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150" yWindow="1305" windowWidth="20730" windowHeight="10200"/>
  </bookViews>
  <sheets>
    <sheet name="AER Amendments" sheetId="7" r:id="rId1"/>
    <sheet name="Cover" sheetId="6" r:id="rId2"/>
    <sheet name="Inputs" sheetId="2" r:id="rId3"/>
    <sheet name="Depreciation" sheetId="1" r:id="rId4"/>
    <sheet name="PTRM_comparison" sheetId="4" r:id="rId5"/>
    <sheet name="PTRM Inputs" sheetId="5" r:id="rId6"/>
  </sheets>
  <definedNames>
    <definedName name="conv_2020_2015">Inputs!$I$20</definedName>
    <definedName name="conv_2025_2015">Inputs!$I$23</definedName>
    <definedName name="first_reg_period">Inputs!$E$7</definedName>
    <definedName name="_xlnm.Print_Area" localSheetId="1">Cover!$A$1:$K$67</definedName>
    <definedName name="second_reg_period">Inputs!$E$8</definedName>
    <definedName name="third_reg_period">Inputs!$E$9</definedName>
  </definedNames>
  <calcPr calcId="162913"/>
</workbook>
</file>

<file path=xl/calcChain.xml><?xml version="1.0" encoding="utf-8"?>
<calcChain xmlns="http://schemas.openxmlformats.org/spreadsheetml/2006/main">
  <c r="N1483" i="1" l="1"/>
  <c r="I20" i="2"/>
  <c r="N1487" i="1" l="1"/>
  <c r="M1483" i="1"/>
  <c r="C63" i="5" l="1"/>
  <c r="K119" i="2" l="1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J119" i="2"/>
  <c r="J120" i="2"/>
  <c r="K110" i="2" l="1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J111" i="2"/>
  <c r="J112" i="2"/>
  <c r="J113" i="2"/>
  <c r="J114" i="2"/>
  <c r="J115" i="2"/>
  <c r="J116" i="2"/>
  <c r="J117" i="2"/>
  <c r="J118" i="2"/>
  <c r="B1317" i="1" l="1"/>
  <c r="W70" i="4" l="1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71" i="4" s="1"/>
  <c r="F37" i="4" l="1"/>
  <c r="G37" i="4"/>
  <c r="H37" i="4"/>
  <c r="I37" i="4"/>
  <c r="E37" i="4"/>
  <c r="I222" i="2"/>
  <c r="E13" i="2" l="1"/>
  <c r="F13" i="2" s="1"/>
  <c r="G13" i="2" s="1"/>
  <c r="H13" i="2" s="1"/>
  <c r="I13" i="2" s="1"/>
  <c r="K1490" i="1" l="1"/>
  <c r="L1490" i="1"/>
  <c r="M1490" i="1"/>
  <c r="N1490" i="1"/>
  <c r="O1490" i="1"/>
  <c r="P1490" i="1"/>
  <c r="Q1490" i="1"/>
  <c r="R1490" i="1"/>
  <c r="S1490" i="1"/>
  <c r="J1490" i="1"/>
  <c r="I1482" i="1"/>
  <c r="C385" i="2"/>
  <c r="C35" i="4" s="1"/>
  <c r="N321" i="2"/>
  <c r="N353" i="2" s="1"/>
  <c r="R1520" i="1"/>
  <c r="T1518" i="1"/>
  <c r="U1514" i="1"/>
  <c r="O1512" i="1"/>
  <c r="AC1510" i="1"/>
  <c r="S1510" i="1"/>
  <c r="W1508" i="1"/>
  <c r="S1507" i="1"/>
  <c r="S1506" i="1"/>
  <c r="P1505" i="1"/>
  <c r="R1504" i="1"/>
  <c r="S1503" i="1"/>
  <c r="O1502" i="1"/>
  <c r="T1501" i="1"/>
  <c r="K1500" i="1"/>
  <c r="R1499" i="1"/>
  <c r="J1499" i="1"/>
  <c r="Q1498" i="1"/>
  <c r="N1497" i="1"/>
  <c r="L1497" i="1"/>
  <c r="K1497" i="1"/>
  <c r="O1496" i="1"/>
  <c r="M1496" i="1"/>
  <c r="M1494" i="1"/>
  <c r="L1493" i="1"/>
  <c r="J1493" i="1"/>
  <c r="J1491" i="1"/>
  <c r="N1489" i="1"/>
  <c r="J1489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AI1520" i="1"/>
  <c r="C35" i="5" l="1"/>
  <c r="M69" i="4"/>
  <c r="K1489" i="1"/>
  <c r="N1496" i="1"/>
  <c r="M1499" i="1"/>
  <c r="N1505" i="1"/>
  <c r="U1511" i="1"/>
  <c r="J1494" i="1"/>
  <c r="P1498" i="1"/>
  <c r="U1502" i="1"/>
  <c r="N1509" i="1"/>
  <c r="N1499" i="1"/>
  <c r="J1501" i="1"/>
  <c r="M1503" i="1"/>
  <c r="K1508" i="1"/>
  <c r="X1511" i="1"/>
  <c r="Q1512" i="1"/>
  <c r="K1513" i="1"/>
  <c r="Z1516" i="1"/>
  <c r="V1518" i="1"/>
  <c r="D1524" i="1"/>
  <c r="I1484" i="1"/>
  <c r="L1489" i="1"/>
  <c r="K1494" i="1"/>
  <c r="M1497" i="1"/>
  <c r="O1499" i="1"/>
  <c r="O1501" i="1"/>
  <c r="R1503" i="1"/>
  <c r="J1504" i="1"/>
  <c r="M1508" i="1"/>
  <c r="AC1512" i="1"/>
  <c r="AA1513" i="1"/>
  <c r="AG1520" i="1"/>
  <c r="Y1520" i="1"/>
  <c r="Q1520" i="1"/>
  <c r="AJ1519" i="1"/>
  <c r="AB1519" i="1"/>
  <c r="T1519" i="1"/>
  <c r="L1519" i="1"/>
  <c r="AE1518" i="1"/>
  <c r="W1518" i="1"/>
  <c r="O1518" i="1"/>
  <c r="AH1517" i="1"/>
  <c r="Z1517" i="1"/>
  <c r="R1517" i="1"/>
  <c r="J1517" i="1"/>
  <c r="AC1516" i="1"/>
  <c r="U1516" i="1"/>
  <c r="M1516" i="1"/>
  <c r="AF1515" i="1"/>
  <c r="X1515" i="1"/>
  <c r="P1515" i="1"/>
  <c r="AH1520" i="1"/>
  <c r="X1520" i="1"/>
  <c r="O1520" i="1"/>
  <c r="AI1519" i="1"/>
  <c r="Z1519" i="1"/>
  <c r="Q1519" i="1"/>
  <c r="AK1518" i="1"/>
  <c r="AB1518" i="1"/>
  <c r="S1518" i="1"/>
  <c r="J1518" i="1"/>
  <c r="AD1517" i="1"/>
  <c r="U1517" i="1"/>
  <c r="L1517" i="1"/>
  <c r="AF1516" i="1"/>
  <c r="W1516" i="1"/>
  <c r="N1516" i="1"/>
  <c r="AH1515" i="1"/>
  <c r="Y1515" i="1"/>
  <c r="O1515" i="1"/>
  <c r="AG1514" i="1"/>
  <c r="Y1514" i="1"/>
  <c r="Q1514" i="1"/>
  <c r="AE1520" i="1"/>
  <c r="V1520" i="1"/>
  <c r="M1520" i="1"/>
  <c r="AG1519" i="1"/>
  <c r="X1519" i="1"/>
  <c r="O1519" i="1"/>
  <c r="AI1518" i="1"/>
  <c r="Z1518" i="1"/>
  <c r="Q1518" i="1"/>
  <c r="AB1517" i="1"/>
  <c r="S1517" i="1"/>
  <c r="AD1516" i="1"/>
  <c r="T1516" i="1"/>
  <c r="K1516" i="1"/>
  <c r="AE1515" i="1"/>
  <c r="V1515" i="1"/>
  <c r="M1515" i="1"/>
  <c r="AE1514" i="1"/>
  <c r="W1514" i="1"/>
  <c r="O1514" i="1"/>
  <c r="Z1513" i="1"/>
  <c r="R1513" i="1"/>
  <c r="J1513" i="1"/>
  <c r="AJ1520" i="1"/>
  <c r="W1520" i="1"/>
  <c r="K1520" i="1"/>
  <c r="AL1519" i="1"/>
  <c r="Y1519" i="1"/>
  <c r="M1519" i="1"/>
  <c r="AA1518" i="1"/>
  <c r="N1518" i="1"/>
  <c r="AC1517" i="1"/>
  <c r="P1517" i="1"/>
  <c r="AE1516" i="1"/>
  <c r="R1516" i="1"/>
  <c r="AG1515" i="1"/>
  <c r="T1515" i="1"/>
  <c r="AC1514" i="1"/>
  <c r="S1514" i="1"/>
  <c r="AF1513" i="1"/>
  <c r="W1513" i="1"/>
  <c r="N1513" i="1"/>
  <c r="X1512" i="1"/>
  <c r="P1512" i="1"/>
  <c r="AA1511" i="1"/>
  <c r="S1511" i="1"/>
  <c r="K1511" i="1"/>
  <c r="V1510" i="1"/>
  <c r="N1510" i="1"/>
  <c r="Y1509" i="1"/>
  <c r="Q1509" i="1"/>
  <c r="T1508" i="1"/>
  <c r="L1508" i="1"/>
  <c r="W1507" i="1"/>
  <c r="O1507" i="1"/>
  <c r="R1506" i="1"/>
  <c r="J1506" i="1"/>
  <c r="U1505" i="1"/>
  <c r="M1505" i="1"/>
  <c r="P1504" i="1"/>
  <c r="AF1520" i="1"/>
  <c r="T1520" i="1"/>
  <c r="AH1519" i="1"/>
  <c r="V1519" i="1"/>
  <c r="J1519" i="1"/>
  <c r="AJ1518" i="1"/>
  <c r="X1518" i="1"/>
  <c r="L1518" i="1"/>
  <c r="Y1517" i="1"/>
  <c r="N1517" i="1"/>
  <c r="AA1516" i="1"/>
  <c r="P1516" i="1"/>
  <c r="AC1515" i="1"/>
  <c r="R1515" i="1"/>
  <c r="AA1514" i="1"/>
  <c r="P1514" i="1"/>
  <c r="AD1513" i="1"/>
  <c r="U1513" i="1"/>
  <c r="L1513" i="1"/>
  <c r="AD1512" i="1"/>
  <c r="V1512" i="1"/>
  <c r="N1512" i="1"/>
  <c r="Y1511" i="1"/>
  <c r="Q1511" i="1"/>
  <c r="AB1510" i="1"/>
  <c r="T1510" i="1"/>
  <c r="L1510" i="1"/>
  <c r="W1509" i="1"/>
  <c r="O1509" i="1"/>
  <c r="Z1508" i="1"/>
  <c r="R1508" i="1"/>
  <c r="J1508" i="1"/>
  <c r="U1507" i="1"/>
  <c r="M1507" i="1"/>
  <c r="X1506" i="1"/>
  <c r="P1506" i="1"/>
  <c r="S1505" i="1"/>
  <c r="K1505" i="1"/>
  <c r="V1504" i="1"/>
  <c r="N1504" i="1"/>
  <c r="Q1503" i="1"/>
  <c r="T1502" i="1"/>
  <c r="L1502" i="1"/>
  <c r="AD1520" i="1"/>
  <c r="P1520" i="1"/>
  <c r="AC1520" i="1"/>
  <c r="N1520" i="1"/>
  <c r="W1519" i="1"/>
  <c r="AG1518" i="1"/>
  <c r="R1518" i="1"/>
  <c r="AA1517" i="1"/>
  <c r="K1517" i="1"/>
  <c r="V1516" i="1"/>
  <c r="AD1515" i="1"/>
  <c r="N1515" i="1"/>
  <c r="AF1514" i="1"/>
  <c r="R1514" i="1"/>
  <c r="Y1513" i="1"/>
  <c r="M1513" i="1"/>
  <c r="W1512" i="1"/>
  <c r="L1512" i="1"/>
  <c r="W1511" i="1"/>
  <c r="M1511" i="1"/>
  <c r="X1510" i="1"/>
  <c r="M1510" i="1"/>
  <c r="X1509" i="1"/>
  <c r="M1509" i="1"/>
  <c r="X1508" i="1"/>
  <c r="N1508" i="1"/>
  <c r="AB1520" i="1"/>
  <c r="L1520" i="1"/>
  <c r="U1519" i="1"/>
  <c r="AF1518" i="1"/>
  <c r="P1518" i="1"/>
  <c r="X1517" i="1"/>
  <c r="AI1516" i="1"/>
  <c r="S1516" i="1"/>
  <c r="AB1515" i="1"/>
  <c r="L1515" i="1"/>
  <c r="AD1514" i="1"/>
  <c r="N1514" i="1"/>
  <c r="X1513" i="1"/>
  <c r="AL1520" i="1"/>
  <c r="U1520" i="1"/>
  <c r="AE1519" i="1"/>
  <c r="P1519" i="1"/>
  <c r="Y1518" i="1"/>
  <c r="AI1517" i="1"/>
  <c r="T1517" i="1"/>
  <c r="AB1516" i="1"/>
  <c r="L1516" i="1"/>
  <c r="W1515" i="1"/>
  <c r="X1514" i="1"/>
  <c r="K1514" i="1"/>
  <c r="AE1513" i="1"/>
  <c r="S1513" i="1"/>
  <c r="AB1512" i="1"/>
  <c r="R1512" i="1"/>
  <c r="AC1511" i="1"/>
  <c r="R1511" i="1"/>
  <c r="AA1520" i="1"/>
  <c r="N1519" i="1"/>
  <c r="K1518" i="1"/>
  <c r="AG1517" i="1"/>
  <c r="AG1516" i="1"/>
  <c r="AA1515" i="1"/>
  <c r="J1514" i="1"/>
  <c r="T1513" i="1"/>
  <c r="U1512" i="1"/>
  <c r="Z1511" i="1"/>
  <c r="L1511" i="1"/>
  <c r="Z1510" i="1"/>
  <c r="O1510" i="1"/>
  <c r="AB1509" i="1"/>
  <c r="P1509" i="1"/>
  <c r="Q1508" i="1"/>
  <c r="Q1507" i="1"/>
  <c r="Q1506" i="1"/>
  <c r="Q1505" i="1"/>
  <c r="Z1520" i="1"/>
  <c r="AK1519" i="1"/>
  <c r="K1519" i="1"/>
  <c r="S1520" i="1"/>
  <c r="AF1519" i="1"/>
  <c r="AD1518" i="1"/>
  <c r="AE1517" i="1"/>
  <c r="Y1516" i="1"/>
  <c r="U1515" i="1"/>
  <c r="Z1514" i="1"/>
  <c r="P1513" i="1"/>
  <c r="S1512" i="1"/>
  <c r="V1511" i="1"/>
  <c r="W1510" i="1"/>
  <c r="J1510" i="1"/>
  <c r="Z1509" i="1"/>
  <c r="L1509" i="1"/>
  <c r="AA1508" i="1"/>
  <c r="O1508" i="1"/>
  <c r="Y1507" i="1"/>
  <c r="N1507" i="1"/>
  <c r="Y1506" i="1"/>
  <c r="N1506" i="1"/>
  <c r="O1505" i="1"/>
  <c r="AM1520" i="1"/>
  <c r="AA1519" i="1"/>
  <c r="U1518" i="1"/>
  <c r="Q1517" i="1"/>
  <c r="O1516" i="1"/>
  <c r="K1515" i="1"/>
  <c r="T1514" i="1"/>
  <c r="AB1513" i="1"/>
  <c r="AA1512" i="1"/>
  <c r="M1512" i="1"/>
  <c r="P1511" i="1"/>
  <c r="R1510" i="1"/>
  <c r="T1509" i="1"/>
  <c r="V1508" i="1"/>
  <c r="T1507" i="1"/>
  <c r="J1507" i="1"/>
  <c r="U1506" i="1"/>
  <c r="K1506" i="1"/>
  <c r="V1505" i="1"/>
  <c r="J1505" i="1"/>
  <c r="U1504" i="1"/>
  <c r="K1504" i="1"/>
  <c r="P1503" i="1"/>
  <c r="R1502" i="1"/>
  <c r="S1501" i="1"/>
  <c r="K1501" i="1"/>
  <c r="N1500" i="1"/>
  <c r="Q1499" i="1"/>
  <c r="L1498" i="1"/>
  <c r="O1497" i="1"/>
  <c r="J1496" i="1"/>
  <c r="M1495" i="1"/>
  <c r="K1493" i="1"/>
  <c r="AF1517" i="1"/>
  <c r="X1516" i="1"/>
  <c r="Q1515" i="1"/>
  <c r="M1514" i="1"/>
  <c r="V1513" i="1"/>
  <c r="Z1512" i="1"/>
  <c r="J1511" i="1"/>
  <c r="AA1510" i="1"/>
  <c r="V1509" i="1"/>
  <c r="U1508" i="1"/>
  <c r="Z1507" i="1"/>
  <c r="O1506" i="1"/>
  <c r="W1505" i="1"/>
  <c r="Q1504" i="1"/>
  <c r="V1503" i="1"/>
  <c r="L1503" i="1"/>
  <c r="N1502" i="1"/>
  <c r="N1501" i="1"/>
  <c r="P1500" i="1"/>
  <c r="AH1518" i="1"/>
  <c r="W1517" i="1"/>
  <c r="Q1516" i="1"/>
  <c r="J1515" i="1"/>
  <c r="L1514" i="1"/>
  <c r="Q1513" i="1"/>
  <c r="Y1512" i="1"/>
  <c r="AD1511" i="1"/>
  <c r="Y1510" i="1"/>
  <c r="U1509" i="1"/>
  <c r="S1508" i="1"/>
  <c r="X1507" i="1"/>
  <c r="M1506" i="1"/>
  <c r="T1505" i="1"/>
  <c r="O1504" i="1"/>
  <c r="U1503" i="1"/>
  <c r="K1503" i="1"/>
  <c r="M1502" i="1"/>
  <c r="M1501" i="1"/>
  <c r="O1500" i="1"/>
  <c r="AK1520" i="1"/>
  <c r="AC1518" i="1"/>
  <c r="V1517" i="1"/>
  <c r="J1516" i="1"/>
  <c r="O1513" i="1"/>
  <c r="T1512" i="1"/>
  <c r="AB1511" i="1"/>
  <c r="U1510" i="1"/>
  <c r="S1509" i="1"/>
  <c r="P1508" i="1"/>
  <c r="V1507" i="1"/>
  <c r="L1506" i="1"/>
  <c r="R1505" i="1"/>
  <c r="M1504" i="1"/>
  <c r="T1503" i="1"/>
  <c r="J1503" i="1"/>
  <c r="K1502" i="1"/>
  <c r="L1501" i="1"/>
  <c r="M1500" i="1"/>
  <c r="J1520" i="1"/>
  <c r="AC1519" i="1"/>
  <c r="M1518" i="1"/>
  <c r="AB1514" i="1"/>
  <c r="K1512" i="1"/>
  <c r="T1511" i="1"/>
  <c r="P1510" i="1"/>
  <c r="K1509" i="1"/>
  <c r="P1507" i="1"/>
  <c r="V1506" i="1"/>
  <c r="L1505" i="1"/>
  <c r="T1504" i="1"/>
  <c r="O1503" i="1"/>
  <c r="Q1502" i="1"/>
  <c r="Q1501" i="1"/>
  <c r="S1500" i="1"/>
  <c r="J1500" i="1"/>
  <c r="L1499" i="1"/>
  <c r="N1498" i="1"/>
  <c r="P1497" i="1"/>
  <c r="J1495" i="1"/>
  <c r="L1494" i="1"/>
  <c r="M1489" i="1"/>
  <c r="S1519" i="1"/>
  <c r="AH1516" i="1"/>
  <c r="Z1515" i="1"/>
  <c r="V1514" i="1"/>
  <c r="AC1513" i="1"/>
  <c r="AE1512" i="1"/>
  <c r="J1512" i="1"/>
  <c r="O1511" i="1"/>
  <c r="K1510" i="1"/>
  <c r="J1509" i="1"/>
  <c r="Y1508" i="1"/>
  <c r="L1507" i="1"/>
  <c r="T1506" i="1"/>
  <c r="S1504" i="1"/>
  <c r="N1503" i="1"/>
  <c r="P1502" i="1"/>
  <c r="P1501" i="1"/>
  <c r="R1500" i="1"/>
  <c r="K1499" i="1"/>
  <c r="M1498" i="1"/>
  <c r="O1517" i="1"/>
  <c r="N1511" i="1"/>
  <c r="K1507" i="1"/>
  <c r="X1505" i="1"/>
  <c r="L1504" i="1"/>
  <c r="S1502" i="1"/>
  <c r="R1501" i="1"/>
  <c r="P1499" i="1"/>
  <c r="J1497" i="1"/>
  <c r="L1496" i="1"/>
  <c r="N1495" i="1"/>
  <c r="J1492" i="1"/>
  <c r="K1495" i="1"/>
  <c r="J1498" i="1"/>
  <c r="L1500" i="1"/>
  <c r="W1504" i="1"/>
  <c r="W1506" i="1"/>
  <c r="R1509" i="1"/>
  <c r="S1515" i="1"/>
  <c r="M1517" i="1"/>
  <c r="R1519" i="1"/>
  <c r="K1492" i="1"/>
  <c r="L1495" i="1"/>
  <c r="K1498" i="1"/>
  <c r="Q1500" i="1"/>
  <c r="AA1509" i="1"/>
  <c r="AJ1517" i="1"/>
  <c r="AD1519" i="1"/>
  <c r="K1496" i="1"/>
  <c r="O1498" i="1"/>
  <c r="J1502" i="1"/>
  <c r="R1507" i="1"/>
  <c r="Q1510" i="1"/>
  <c r="J1479" i="1" l="1"/>
  <c r="J1481" i="1" s="1"/>
  <c r="J1522" i="1" s="1"/>
  <c r="J25" i="1" l="1"/>
  <c r="J19" i="2"/>
  <c r="K19" i="2" s="1"/>
  <c r="L19" i="2" s="1"/>
  <c r="K25" i="1"/>
  <c r="L25" i="1"/>
  <c r="M25" i="1"/>
  <c r="N25" i="1"/>
  <c r="C23" i="2"/>
  <c r="C20" i="2"/>
  <c r="I162" i="2"/>
  <c r="J77" i="1"/>
  <c r="K77" i="1"/>
  <c r="L77" i="1"/>
  <c r="M77" i="1"/>
  <c r="J129" i="1"/>
  <c r="K129" i="1"/>
  <c r="L129" i="1"/>
  <c r="M129" i="1"/>
  <c r="J181" i="1"/>
  <c r="K181" i="1"/>
  <c r="L181" i="1"/>
  <c r="M181" i="1"/>
  <c r="J233" i="1"/>
  <c r="K233" i="1"/>
  <c r="L233" i="1"/>
  <c r="M233" i="1"/>
  <c r="J285" i="1"/>
  <c r="K285" i="1"/>
  <c r="L285" i="1"/>
  <c r="M285" i="1"/>
  <c r="J337" i="1"/>
  <c r="K337" i="1"/>
  <c r="L337" i="1"/>
  <c r="M337" i="1"/>
  <c r="J389" i="1"/>
  <c r="K389" i="1"/>
  <c r="L389" i="1"/>
  <c r="M389" i="1"/>
  <c r="J441" i="1"/>
  <c r="K441" i="1"/>
  <c r="L441" i="1"/>
  <c r="M441" i="1"/>
  <c r="J493" i="1"/>
  <c r="K493" i="1"/>
  <c r="L493" i="1"/>
  <c r="M493" i="1"/>
  <c r="J545" i="1"/>
  <c r="K545" i="1"/>
  <c r="L545" i="1"/>
  <c r="M545" i="1"/>
  <c r="J597" i="1"/>
  <c r="K597" i="1"/>
  <c r="L597" i="1"/>
  <c r="M597" i="1"/>
  <c r="J649" i="1"/>
  <c r="K649" i="1"/>
  <c r="L649" i="1"/>
  <c r="M649" i="1"/>
  <c r="J701" i="1"/>
  <c r="K701" i="1"/>
  <c r="L701" i="1"/>
  <c r="M701" i="1"/>
  <c r="J753" i="1"/>
  <c r="K753" i="1"/>
  <c r="L753" i="1"/>
  <c r="M753" i="1"/>
  <c r="J805" i="1"/>
  <c r="K805" i="1"/>
  <c r="L805" i="1"/>
  <c r="M805" i="1"/>
  <c r="J857" i="1"/>
  <c r="K857" i="1"/>
  <c r="L857" i="1"/>
  <c r="M857" i="1"/>
  <c r="J909" i="1"/>
  <c r="K909" i="1"/>
  <c r="L909" i="1"/>
  <c r="M909" i="1"/>
  <c r="J961" i="1"/>
  <c r="K961" i="1"/>
  <c r="L961" i="1"/>
  <c r="M961" i="1"/>
  <c r="J1013" i="1"/>
  <c r="K1013" i="1"/>
  <c r="L1013" i="1"/>
  <c r="M1013" i="1"/>
  <c r="J1065" i="1"/>
  <c r="K1065" i="1"/>
  <c r="L1065" i="1"/>
  <c r="M1065" i="1"/>
  <c r="J1117" i="1"/>
  <c r="K1117" i="1"/>
  <c r="L1117" i="1"/>
  <c r="M1117" i="1"/>
  <c r="J1169" i="1"/>
  <c r="K1169" i="1"/>
  <c r="L1169" i="1"/>
  <c r="M1169" i="1"/>
  <c r="J1221" i="1"/>
  <c r="K1221" i="1"/>
  <c r="L1221" i="1"/>
  <c r="M1221" i="1"/>
  <c r="J1273" i="1"/>
  <c r="K1273" i="1"/>
  <c r="L1273" i="1"/>
  <c r="M1273" i="1"/>
  <c r="J1325" i="1"/>
  <c r="K1325" i="1"/>
  <c r="L1325" i="1"/>
  <c r="M1325" i="1"/>
  <c r="J1377" i="1"/>
  <c r="K1377" i="1"/>
  <c r="L1377" i="1"/>
  <c r="M1377" i="1"/>
  <c r="J1429" i="1"/>
  <c r="K1429" i="1"/>
  <c r="L1429" i="1"/>
  <c r="M1429" i="1"/>
  <c r="N1429" i="1"/>
  <c r="O1429" i="1"/>
  <c r="P1429" i="1"/>
  <c r="Q1429" i="1"/>
  <c r="R1429" i="1"/>
  <c r="N1377" i="1"/>
  <c r="O1377" i="1"/>
  <c r="P1377" i="1"/>
  <c r="Q1377" i="1"/>
  <c r="R1377" i="1"/>
  <c r="N1325" i="1"/>
  <c r="O1325" i="1"/>
  <c r="P1325" i="1"/>
  <c r="Q1325" i="1"/>
  <c r="R1325" i="1"/>
  <c r="N1273" i="1"/>
  <c r="O1273" i="1"/>
  <c r="P1273" i="1"/>
  <c r="Q1273" i="1"/>
  <c r="R1273" i="1"/>
  <c r="N1221" i="1"/>
  <c r="O1221" i="1"/>
  <c r="P1221" i="1"/>
  <c r="Q1221" i="1"/>
  <c r="R1221" i="1"/>
  <c r="N1169" i="1"/>
  <c r="O1169" i="1"/>
  <c r="P1169" i="1"/>
  <c r="Q1169" i="1"/>
  <c r="R1169" i="1"/>
  <c r="N1117" i="1"/>
  <c r="O1117" i="1"/>
  <c r="P1117" i="1"/>
  <c r="Q1117" i="1"/>
  <c r="R1117" i="1"/>
  <c r="N1065" i="1"/>
  <c r="O1065" i="1"/>
  <c r="P1065" i="1"/>
  <c r="Q1065" i="1"/>
  <c r="R1065" i="1"/>
  <c r="N1013" i="1"/>
  <c r="O1013" i="1"/>
  <c r="P1013" i="1"/>
  <c r="Q1013" i="1"/>
  <c r="R1013" i="1"/>
  <c r="N961" i="1"/>
  <c r="O961" i="1"/>
  <c r="P961" i="1"/>
  <c r="Q961" i="1"/>
  <c r="R961" i="1"/>
  <c r="N909" i="1"/>
  <c r="O909" i="1"/>
  <c r="P909" i="1"/>
  <c r="Q909" i="1"/>
  <c r="R909" i="1"/>
  <c r="N857" i="1"/>
  <c r="O857" i="1"/>
  <c r="P857" i="1"/>
  <c r="Q857" i="1"/>
  <c r="R857" i="1"/>
  <c r="N805" i="1"/>
  <c r="O805" i="1"/>
  <c r="P805" i="1"/>
  <c r="Q805" i="1"/>
  <c r="R805" i="1"/>
  <c r="N753" i="1"/>
  <c r="O753" i="1"/>
  <c r="P753" i="1"/>
  <c r="Q753" i="1"/>
  <c r="R753" i="1"/>
  <c r="N701" i="1"/>
  <c r="O701" i="1"/>
  <c r="P701" i="1"/>
  <c r="Q701" i="1"/>
  <c r="R701" i="1"/>
  <c r="N649" i="1"/>
  <c r="O649" i="1"/>
  <c r="P649" i="1"/>
  <c r="Q649" i="1"/>
  <c r="R649" i="1"/>
  <c r="N597" i="1"/>
  <c r="O597" i="1"/>
  <c r="P597" i="1"/>
  <c r="Q597" i="1"/>
  <c r="R597" i="1"/>
  <c r="N545" i="1"/>
  <c r="O545" i="1"/>
  <c r="P545" i="1"/>
  <c r="Q545" i="1"/>
  <c r="R545" i="1"/>
  <c r="N493" i="1"/>
  <c r="O493" i="1"/>
  <c r="P493" i="1"/>
  <c r="Q493" i="1"/>
  <c r="R493" i="1"/>
  <c r="N441" i="1"/>
  <c r="O441" i="1"/>
  <c r="P441" i="1"/>
  <c r="Q441" i="1"/>
  <c r="R441" i="1"/>
  <c r="N389" i="1"/>
  <c r="O389" i="1"/>
  <c r="P389" i="1"/>
  <c r="Q389" i="1"/>
  <c r="R389" i="1"/>
  <c r="N337" i="1"/>
  <c r="O337" i="1"/>
  <c r="P337" i="1"/>
  <c r="Q337" i="1"/>
  <c r="R337" i="1"/>
  <c r="N285" i="1"/>
  <c r="O285" i="1"/>
  <c r="P285" i="1"/>
  <c r="Q285" i="1"/>
  <c r="R285" i="1"/>
  <c r="N233" i="1"/>
  <c r="O233" i="1"/>
  <c r="P233" i="1"/>
  <c r="Q233" i="1"/>
  <c r="R233" i="1"/>
  <c r="N181" i="1"/>
  <c r="O181" i="1"/>
  <c r="P181" i="1"/>
  <c r="Q181" i="1"/>
  <c r="R181" i="1"/>
  <c r="N129" i="1"/>
  <c r="O129" i="1"/>
  <c r="P129" i="1"/>
  <c r="Q129" i="1"/>
  <c r="R129" i="1"/>
  <c r="N77" i="1"/>
  <c r="O77" i="1"/>
  <c r="P77" i="1"/>
  <c r="Q77" i="1"/>
  <c r="R77" i="1"/>
  <c r="O25" i="1"/>
  <c r="P25" i="1"/>
  <c r="Q25" i="1"/>
  <c r="R25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T1013" i="1"/>
  <c r="BU1013" i="1"/>
  <c r="BV1013" i="1"/>
  <c r="BW1013" i="1"/>
  <c r="BX1013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BI1065" i="1"/>
  <c r="BJ1065" i="1"/>
  <c r="BK1065" i="1"/>
  <c r="BL1065" i="1"/>
  <c r="BM1065" i="1"/>
  <c r="BN1065" i="1"/>
  <c r="BO1065" i="1"/>
  <c r="BP1065" i="1"/>
  <c r="BQ1065" i="1"/>
  <c r="BR1065" i="1"/>
  <c r="BS1065" i="1"/>
  <c r="BT1065" i="1"/>
  <c r="BU1065" i="1"/>
  <c r="BV1065" i="1"/>
  <c r="BW1065" i="1"/>
  <c r="BX1065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BI1117" i="1"/>
  <c r="BJ1117" i="1"/>
  <c r="BK1117" i="1"/>
  <c r="BL1117" i="1"/>
  <c r="BM1117" i="1"/>
  <c r="BN1117" i="1"/>
  <c r="BO1117" i="1"/>
  <c r="BP1117" i="1"/>
  <c r="BQ1117" i="1"/>
  <c r="BR1117" i="1"/>
  <c r="BS1117" i="1"/>
  <c r="BT1117" i="1"/>
  <c r="BU1117" i="1"/>
  <c r="BV1117" i="1"/>
  <c r="BW1117" i="1"/>
  <c r="BX1117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T1169" i="1"/>
  <c r="BU1169" i="1"/>
  <c r="BV1169" i="1"/>
  <c r="BW1169" i="1"/>
  <c r="BX1169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BI1221" i="1"/>
  <c r="BJ1221" i="1"/>
  <c r="BK1221" i="1"/>
  <c r="BL1221" i="1"/>
  <c r="BM1221" i="1"/>
  <c r="BN1221" i="1"/>
  <c r="BO1221" i="1"/>
  <c r="BP1221" i="1"/>
  <c r="BQ1221" i="1"/>
  <c r="BR1221" i="1"/>
  <c r="BS1221" i="1"/>
  <c r="BT1221" i="1"/>
  <c r="BU1221" i="1"/>
  <c r="BV1221" i="1"/>
  <c r="BW1221" i="1"/>
  <c r="BX1221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AV1273" i="1"/>
  <c r="AW1273" i="1"/>
  <c r="AX1273" i="1"/>
  <c r="AY1273" i="1"/>
  <c r="AZ1273" i="1"/>
  <c r="BA1273" i="1"/>
  <c r="BB1273" i="1"/>
  <c r="BC1273" i="1"/>
  <c r="BD1273" i="1"/>
  <c r="BE1273" i="1"/>
  <c r="BF1273" i="1"/>
  <c r="BG1273" i="1"/>
  <c r="BH1273" i="1"/>
  <c r="BI1273" i="1"/>
  <c r="BJ1273" i="1"/>
  <c r="BK1273" i="1"/>
  <c r="BL1273" i="1"/>
  <c r="BM1273" i="1"/>
  <c r="BN1273" i="1"/>
  <c r="BO1273" i="1"/>
  <c r="BP1273" i="1"/>
  <c r="BQ1273" i="1"/>
  <c r="BR1273" i="1"/>
  <c r="BS1273" i="1"/>
  <c r="BT1273" i="1"/>
  <c r="BU1273" i="1"/>
  <c r="BV1273" i="1"/>
  <c r="BW1273" i="1"/>
  <c r="BX1273" i="1"/>
  <c r="S1325" i="1"/>
  <c r="T1325" i="1"/>
  <c r="U1325" i="1"/>
  <c r="V1325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AP1325" i="1"/>
  <c r="AQ1325" i="1"/>
  <c r="AR1325" i="1"/>
  <c r="AS1325" i="1"/>
  <c r="AT1325" i="1"/>
  <c r="AU1325" i="1"/>
  <c r="AV1325" i="1"/>
  <c r="AW1325" i="1"/>
  <c r="AX1325" i="1"/>
  <c r="AY1325" i="1"/>
  <c r="AZ1325" i="1"/>
  <c r="BA1325" i="1"/>
  <c r="BB1325" i="1"/>
  <c r="BC1325" i="1"/>
  <c r="BD1325" i="1"/>
  <c r="BE1325" i="1"/>
  <c r="BF1325" i="1"/>
  <c r="BG1325" i="1"/>
  <c r="BH1325" i="1"/>
  <c r="BI1325" i="1"/>
  <c r="BJ1325" i="1"/>
  <c r="BK1325" i="1"/>
  <c r="BL1325" i="1"/>
  <c r="BM1325" i="1"/>
  <c r="BN1325" i="1"/>
  <c r="BO1325" i="1"/>
  <c r="BP1325" i="1"/>
  <c r="BQ1325" i="1"/>
  <c r="BR1325" i="1"/>
  <c r="BS1325" i="1"/>
  <c r="BT1325" i="1"/>
  <c r="BU1325" i="1"/>
  <c r="BV1325" i="1"/>
  <c r="BW1325" i="1"/>
  <c r="BX1325" i="1"/>
  <c r="S1377" i="1"/>
  <c r="T1377" i="1"/>
  <c r="U1377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AP1377" i="1"/>
  <c r="AQ1377" i="1"/>
  <c r="AR1377" i="1"/>
  <c r="AS1377" i="1"/>
  <c r="AT1377" i="1"/>
  <c r="AU1377" i="1"/>
  <c r="AV1377" i="1"/>
  <c r="AW1377" i="1"/>
  <c r="AX1377" i="1"/>
  <c r="AY1377" i="1"/>
  <c r="AZ1377" i="1"/>
  <c r="BA1377" i="1"/>
  <c r="BB1377" i="1"/>
  <c r="BC1377" i="1"/>
  <c r="BD1377" i="1"/>
  <c r="BE1377" i="1"/>
  <c r="BF1377" i="1"/>
  <c r="BG1377" i="1"/>
  <c r="BH1377" i="1"/>
  <c r="BI1377" i="1"/>
  <c r="BJ1377" i="1"/>
  <c r="BK1377" i="1"/>
  <c r="BL1377" i="1"/>
  <c r="BM1377" i="1"/>
  <c r="BN1377" i="1"/>
  <c r="BO1377" i="1"/>
  <c r="BP1377" i="1"/>
  <c r="BQ1377" i="1"/>
  <c r="BR1377" i="1"/>
  <c r="BS1377" i="1"/>
  <c r="BT1377" i="1"/>
  <c r="BU1377" i="1"/>
  <c r="BV1377" i="1"/>
  <c r="BW1377" i="1"/>
  <c r="BX1377" i="1"/>
  <c r="S1429" i="1"/>
  <c r="T1429" i="1"/>
  <c r="U1429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AP1429" i="1"/>
  <c r="AQ1429" i="1"/>
  <c r="AR1429" i="1"/>
  <c r="AS1429" i="1"/>
  <c r="AT1429" i="1"/>
  <c r="AU1429" i="1"/>
  <c r="AV1429" i="1"/>
  <c r="AW1429" i="1"/>
  <c r="AX1429" i="1"/>
  <c r="AY1429" i="1"/>
  <c r="AZ1429" i="1"/>
  <c r="BA1429" i="1"/>
  <c r="BB1429" i="1"/>
  <c r="BC1429" i="1"/>
  <c r="BD1429" i="1"/>
  <c r="BE1429" i="1"/>
  <c r="BF1429" i="1"/>
  <c r="BG1429" i="1"/>
  <c r="BH1429" i="1"/>
  <c r="BI1429" i="1"/>
  <c r="BJ1429" i="1"/>
  <c r="BK1429" i="1"/>
  <c r="BL1429" i="1"/>
  <c r="BM1429" i="1"/>
  <c r="BN1429" i="1"/>
  <c r="BO1429" i="1"/>
  <c r="BP1429" i="1"/>
  <c r="BQ1429" i="1"/>
  <c r="BR1429" i="1"/>
  <c r="BS1429" i="1"/>
  <c r="BT1429" i="1"/>
  <c r="BU1429" i="1"/>
  <c r="BV1429" i="1"/>
  <c r="BW1429" i="1"/>
  <c r="BX1429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J95" i="2"/>
  <c r="K95" i="2"/>
  <c r="L95" i="2"/>
  <c r="M95" i="2"/>
  <c r="J96" i="2"/>
  <c r="K96" i="2"/>
  <c r="L96" i="2"/>
  <c r="M96" i="2"/>
  <c r="J97" i="2"/>
  <c r="K97" i="2"/>
  <c r="L97" i="2"/>
  <c r="M97" i="2"/>
  <c r="J98" i="2"/>
  <c r="K98" i="2"/>
  <c r="L98" i="2"/>
  <c r="M98" i="2"/>
  <c r="J99" i="2"/>
  <c r="K99" i="2"/>
  <c r="L99" i="2"/>
  <c r="M99" i="2"/>
  <c r="J100" i="2"/>
  <c r="K100" i="2"/>
  <c r="L100" i="2"/>
  <c r="M100" i="2"/>
  <c r="J101" i="2"/>
  <c r="K101" i="2"/>
  <c r="L101" i="2"/>
  <c r="M101" i="2"/>
  <c r="J102" i="2"/>
  <c r="K102" i="2"/>
  <c r="L102" i="2"/>
  <c r="M102" i="2"/>
  <c r="J103" i="2"/>
  <c r="K103" i="2"/>
  <c r="L103" i="2"/>
  <c r="M103" i="2"/>
  <c r="J104" i="2"/>
  <c r="K104" i="2"/>
  <c r="L104" i="2"/>
  <c r="M104" i="2"/>
  <c r="J105" i="2"/>
  <c r="K105" i="2"/>
  <c r="L105" i="2"/>
  <c r="M105" i="2"/>
  <c r="J106" i="2"/>
  <c r="K106" i="2"/>
  <c r="L106" i="2"/>
  <c r="M106" i="2"/>
  <c r="J107" i="2"/>
  <c r="K107" i="2"/>
  <c r="L107" i="2"/>
  <c r="M107" i="2"/>
  <c r="J108" i="2"/>
  <c r="K108" i="2"/>
  <c r="L108" i="2"/>
  <c r="M108" i="2"/>
  <c r="J121" i="2"/>
  <c r="K121" i="2"/>
  <c r="L121" i="2"/>
  <c r="M121" i="2"/>
  <c r="J94" i="2"/>
  <c r="J30" i="1" s="1"/>
  <c r="M94" i="2"/>
  <c r="B1421" i="1"/>
  <c r="N121" i="2"/>
  <c r="B1369" i="1"/>
  <c r="B1265" i="1"/>
  <c r="B1213" i="1"/>
  <c r="B1161" i="1"/>
  <c r="B1109" i="1"/>
  <c r="B1057" i="1"/>
  <c r="B1005" i="1"/>
  <c r="I1013" i="1" s="1"/>
  <c r="I1015" i="1" s="1"/>
  <c r="B953" i="1"/>
  <c r="B901" i="1"/>
  <c r="B849" i="1"/>
  <c r="J110" i="2"/>
  <c r="B797" i="1"/>
  <c r="I805" i="1" s="1"/>
  <c r="I807" i="1" s="1"/>
  <c r="N109" i="2"/>
  <c r="L109" i="2"/>
  <c r="K109" i="2"/>
  <c r="J109" i="2"/>
  <c r="B745" i="1"/>
  <c r="N108" i="2"/>
  <c r="B693" i="1"/>
  <c r="N107" i="2"/>
  <c r="B641" i="1"/>
  <c r="N106" i="2"/>
  <c r="B589" i="1"/>
  <c r="N105" i="2"/>
  <c r="B537" i="1"/>
  <c r="N104" i="2"/>
  <c r="B485" i="1"/>
  <c r="N103" i="2"/>
  <c r="B433" i="1"/>
  <c r="N102" i="2"/>
  <c r="B381" i="1"/>
  <c r="N101" i="2"/>
  <c r="B329" i="1"/>
  <c r="N100" i="2"/>
  <c r="B277" i="1"/>
  <c r="N99" i="2"/>
  <c r="B225" i="1"/>
  <c r="N98" i="2"/>
  <c r="B173" i="1"/>
  <c r="I181" i="1" s="1"/>
  <c r="I183" i="1" s="1"/>
  <c r="N97" i="2"/>
  <c r="B121" i="1"/>
  <c r="N96" i="2"/>
  <c r="B69" i="1"/>
  <c r="N95" i="2"/>
  <c r="B17" i="1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6" i="2"/>
  <c r="X57" i="2"/>
  <c r="W57" i="2"/>
  <c r="V57" i="2"/>
  <c r="U57" i="2"/>
  <c r="T57" i="2"/>
  <c r="S57" i="2"/>
  <c r="R57" i="2"/>
  <c r="Q57" i="2"/>
  <c r="P57" i="2"/>
  <c r="O57" i="2"/>
  <c r="K27" i="2"/>
  <c r="K59" i="2" s="1"/>
  <c r="L27" i="2"/>
  <c r="L59" i="2" s="1"/>
  <c r="M27" i="2"/>
  <c r="M59" i="2" s="1"/>
  <c r="N27" i="2"/>
  <c r="N59" i="2" s="1"/>
  <c r="O27" i="2"/>
  <c r="O59" i="2" s="1"/>
  <c r="P27" i="2"/>
  <c r="P59" i="2" s="1"/>
  <c r="Q27" i="2"/>
  <c r="Q59" i="2" s="1"/>
  <c r="R27" i="2"/>
  <c r="R59" i="2" s="1"/>
  <c r="S27" i="2"/>
  <c r="S59" i="2" s="1"/>
  <c r="T27" i="2"/>
  <c r="T59" i="2" s="1"/>
  <c r="U27" i="2"/>
  <c r="U59" i="2" s="1"/>
  <c r="V27" i="2"/>
  <c r="V59" i="2" s="1"/>
  <c r="W27" i="2"/>
  <c r="W59" i="2" s="1"/>
  <c r="X27" i="2"/>
  <c r="X59" i="2" s="1"/>
  <c r="J27" i="2"/>
  <c r="J59" i="2" s="1"/>
  <c r="X89" i="2"/>
  <c r="W89" i="2"/>
  <c r="V89" i="2"/>
  <c r="U89" i="2"/>
  <c r="T89" i="2"/>
  <c r="S89" i="2"/>
  <c r="R89" i="2"/>
  <c r="Q89" i="2"/>
  <c r="P89" i="2"/>
  <c r="O89" i="2"/>
  <c r="C260" i="2"/>
  <c r="C292" i="2" s="1"/>
  <c r="C261" i="2"/>
  <c r="C293" i="2" s="1"/>
  <c r="C262" i="2"/>
  <c r="C294" i="2" s="1"/>
  <c r="C263" i="2"/>
  <c r="C295" i="2" s="1"/>
  <c r="C264" i="2"/>
  <c r="C296" i="2" s="1"/>
  <c r="C265" i="2"/>
  <c r="C297" i="2" s="1"/>
  <c r="C266" i="2"/>
  <c r="C298" i="2" s="1"/>
  <c r="C267" i="2"/>
  <c r="C299" i="2" s="1"/>
  <c r="C268" i="2"/>
  <c r="C300" i="2" s="1"/>
  <c r="C269" i="2"/>
  <c r="C301" i="2" s="1"/>
  <c r="C270" i="2"/>
  <c r="C302" i="2" s="1"/>
  <c r="C271" i="2"/>
  <c r="C303" i="2" s="1"/>
  <c r="C272" i="2"/>
  <c r="C304" i="2" s="1"/>
  <c r="C273" i="2"/>
  <c r="C305" i="2" s="1"/>
  <c r="C274" i="2"/>
  <c r="C306" i="2" s="1"/>
  <c r="C275" i="2"/>
  <c r="C307" i="2" s="1"/>
  <c r="C276" i="2"/>
  <c r="C308" i="2" s="1"/>
  <c r="C277" i="2"/>
  <c r="C309" i="2" s="1"/>
  <c r="C278" i="2"/>
  <c r="C310" i="2" s="1"/>
  <c r="C279" i="2"/>
  <c r="C311" i="2" s="1"/>
  <c r="C280" i="2"/>
  <c r="C312" i="2" s="1"/>
  <c r="C281" i="2"/>
  <c r="C313" i="2" s="1"/>
  <c r="C282" i="2"/>
  <c r="C314" i="2" s="1"/>
  <c r="C283" i="2"/>
  <c r="C315" i="2" s="1"/>
  <c r="C284" i="2"/>
  <c r="C316" i="2" s="1"/>
  <c r="C285" i="2"/>
  <c r="C317" i="2" s="1"/>
  <c r="C286" i="2"/>
  <c r="C318" i="2" s="1"/>
  <c r="C287" i="2"/>
  <c r="C319" i="2" s="1"/>
  <c r="Z225" i="2"/>
  <c r="Y225" i="2"/>
  <c r="X225" i="2"/>
  <c r="W225" i="2"/>
  <c r="V225" i="2"/>
  <c r="T225" i="2"/>
  <c r="S225" i="2"/>
  <c r="R225" i="2"/>
  <c r="Q225" i="2"/>
  <c r="P225" i="2"/>
  <c r="K92" i="2"/>
  <c r="K128" i="2" s="1"/>
  <c r="K160" i="2" s="1"/>
  <c r="K192" i="2" s="1"/>
  <c r="K225" i="2" s="1"/>
  <c r="L92" i="2"/>
  <c r="L128" i="2" s="1"/>
  <c r="L160" i="2" s="1"/>
  <c r="L192" i="2" s="1"/>
  <c r="L225" i="2" s="1"/>
  <c r="M92" i="2"/>
  <c r="M128" i="2" s="1"/>
  <c r="M160" i="2" s="1"/>
  <c r="M192" i="2" s="1"/>
  <c r="M225" i="2" s="1"/>
  <c r="N92" i="2"/>
  <c r="N128" i="2" s="1"/>
  <c r="N160" i="2" s="1"/>
  <c r="N192" i="2" s="1"/>
  <c r="N225" i="2" s="1"/>
  <c r="J92" i="2"/>
  <c r="J128" i="2" s="1"/>
  <c r="J160" i="2" s="1"/>
  <c r="J192" i="2" s="1"/>
  <c r="J225" i="2" s="1"/>
  <c r="F5" i="5"/>
  <c r="G5" i="5"/>
  <c r="BY1429" i="1"/>
  <c r="BZ1429" i="1"/>
  <c r="CA1429" i="1"/>
  <c r="CB1429" i="1"/>
  <c r="CC1429" i="1"/>
  <c r="CD1429" i="1"/>
  <c r="CE1429" i="1"/>
  <c r="BY1377" i="1"/>
  <c r="BZ1377" i="1"/>
  <c r="CA1377" i="1"/>
  <c r="CB1377" i="1"/>
  <c r="CC1377" i="1"/>
  <c r="CD1377" i="1"/>
  <c r="CE1377" i="1"/>
  <c r="BY1325" i="1"/>
  <c r="BZ1325" i="1"/>
  <c r="CA1325" i="1"/>
  <c r="CB1325" i="1"/>
  <c r="CC1325" i="1"/>
  <c r="CD1325" i="1"/>
  <c r="CE1325" i="1"/>
  <c r="BY1273" i="1"/>
  <c r="BZ1273" i="1"/>
  <c r="CA1273" i="1"/>
  <c r="CB1273" i="1"/>
  <c r="CC1273" i="1"/>
  <c r="CD1273" i="1"/>
  <c r="CE1273" i="1"/>
  <c r="BY1221" i="1"/>
  <c r="BZ1221" i="1"/>
  <c r="CA1221" i="1"/>
  <c r="CB1221" i="1"/>
  <c r="CC1221" i="1"/>
  <c r="CD1221" i="1"/>
  <c r="CE1221" i="1"/>
  <c r="BY1169" i="1"/>
  <c r="BZ1169" i="1"/>
  <c r="CA1169" i="1"/>
  <c r="CB1169" i="1"/>
  <c r="CC1169" i="1"/>
  <c r="CD1169" i="1"/>
  <c r="CE1169" i="1"/>
  <c r="BY1117" i="1"/>
  <c r="BZ1117" i="1"/>
  <c r="CA1117" i="1"/>
  <c r="CB1117" i="1"/>
  <c r="CC1117" i="1"/>
  <c r="CD1117" i="1"/>
  <c r="CE1117" i="1"/>
  <c r="BY1065" i="1"/>
  <c r="BZ1065" i="1"/>
  <c r="CA1065" i="1"/>
  <c r="CB1065" i="1"/>
  <c r="CC1065" i="1"/>
  <c r="CD1065" i="1"/>
  <c r="CE1065" i="1"/>
  <c r="BY1013" i="1"/>
  <c r="BZ1013" i="1"/>
  <c r="CA1013" i="1"/>
  <c r="CB1013" i="1"/>
  <c r="CC1013" i="1"/>
  <c r="CD1013" i="1"/>
  <c r="CE1013" i="1"/>
  <c r="BY961" i="1"/>
  <c r="BZ961" i="1"/>
  <c r="CA961" i="1"/>
  <c r="CB961" i="1"/>
  <c r="CC961" i="1"/>
  <c r="CD961" i="1"/>
  <c r="CE961" i="1"/>
  <c r="BY909" i="1"/>
  <c r="BZ909" i="1"/>
  <c r="CA909" i="1"/>
  <c r="CB909" i="1"/>
  <c r="CC909" i="1"/>
  <c r="CD909" i="1"/>
  <c r="CE909" i="1"/>
  <c r="BY857" i="1"/>
  <c r="BZ857" i="1"/>
  <c r="CA857" i="1"/>
  <c r="CB857" i="1"/>
  <c r="CC857" i="1"/>
  <c r="CD857" i="1"/>
  <c r="CE857" i="1"/>
  <c r="BY805" i="1"/>
  <c r="BZ805" i="1"/>
  <c r="CA805" i="1"/>
  <c r="CB805" i="1"/>
  <c r="CC805" i="1"/>
  <c r="CD805" i="1"/>
  <c r="CE805" i="1"/>
  <c r="BY753" i="1"/>
  <c r="BZ753" i="1"/>
  <c r="CA753" i="1"/>
  <c r="CB753" i="1"/>
  <c r="CC753" i="1"/>
  <c r="CD753" i="1"/>
  <c r="CE753" i="1"/>
  <c r="BY701" i="1"/>
  <c r="BZ701" i="1"/>
  <c r="CA701" i="1"/>
  <c r="CB701" i="1"/>
  <c r="CC701" i="1"/>
  <c r="CD701" i="1"/>
  <c r="CE701" i="1"/>
  <c r="BY649" i="1"/>
  <c r="BZ649" i="1"/>
  <c r="CA649" i="1"/>
  <c r="CB649" i="1"/>
  <c r="CC649" i="1"/>
  <c r="CD649" i="1"/>
  <c r="CE649" i="1"/>
  <c r="BY597" i="1"/>
  <c r="BZ597" i="1"/>
  <c r="CA597" i="1"/>
  <c r="CB597" i="1"/>
  <c r="CC597" i="1"/>
  <c r="CD597" i="1"/>
  <c r="CE597" i="1"/>
  <c r="BY545" i="1"/>
  <c r="BZ545" i="1"/>
  <c r="CA545" i="1"/>
  <c r="CB545" i="1"/>
  <c r="CC545" i="1"/>
  <c r="CD545" i="1"/>
  <c r="CE545" i="1"/>
  <c r="BY493" i="1"/>
  <c r="BZ493" i="1"/>
  <c r="CA493" i="1"/>
  <c r="CB493" i="1"/>
  <c r="CC493" i="1"/>
  <c r="CD493" i="1"/>
  <c r="CE493" i="1"/>
  <c r="BY441" i="1"/>
  <c r="BZ441" i="1"/>
  <c r="CA441" i="1"/>
  <c r="CB441" i="1"/>
  <c r="CC441" i="1"/>
  <c r="CD441" i="1"/>
  <c r="CE441" i="1"/>
  <c r="BY389" i="1"/>
  <c r="BZ389" i="1"/>
  <c r="CA389" i="1"/>
  <c r="CB389" i="1"/>
  <c r="CC389" i="1"/>
  <c r="CD389" i="1"/>
  <c r="CE389" i="1"/>
  <c r="BY337" i="1"/>
  <c r="BZ337" i="1"/>
  <c r="CA337" i="1"/>
  <c r="CB337" i="1"/>
  <c r="CC337" i="1"/>
  <c r="CD337" i="1"/>
  <c r="CE337" i="1"/>
  <c r="BY285" i="1"/>
  <c r="BZ285" i="1"/>
  <c r="CA285" i="1"/>
  <c r="CB285" i="1"/>
  <c r="CC285" i="1"/>
  <c r="CD285" i="1"/>
  <c r="CE285" i="1"/>
  <c r="BY233" i="1"/>
  <c r="BZ233" i="1"/>
  <c r="CA233" i="1"/>
  <c r="CB233" i="1"/>
  <c r="CC233" i="1"/>
  <c r="CD233" i="1"/>
  <c r="CE233" i="1"/>
  <c r="BY181" i="1"/>
  <c r="BZ181" i="1"/>
  <c r="CA181" i="1"/>
  <c r="CB181" i="1"/>
  <c r="CC181" i="1"/>
  <c r="CD181" i="1"/>
  <c r="CE181" i="1"/>
  <c r="BY129" i="1"/>
  <c r="BZ129" i="1"/>
  <c r="CA129" i="1"/>
  <c r="CB129" i="1"/>
  <c r="CC129" i="1"/>
  <c r="CD129" i="1"/>
  <c r="CE129" i="1"/>
  <c r="BY77" i="1"/>
  <c r="BZ77" i="1"/>
  <c r="CA77" i="1"/>
  <c r="CB77" i="1"/>
  <c r="CC77" i="1"/>
  <c r="CD77" i="1"/>
  <c r="CE77" i="1"/>
  <c r="BY25" i="1"/>
  <c r="BZ25" i="1"/>
  <c r="CA25" i="1"/>
  <c r="CB25" i="1"/>
  <c r="CC25" i="1"/>
  <c r="CD25" i="1"/>
  <c r="CE25" i="1"/>
  <c r="N5" i="4"/>
  <c r="M5" i="4"/>
  <c r="L5" i="4"/>
  <c r="K5" i="4"/>
  <c r="J5" i="4"/>
  <c r="I5" i="4"/>
  <c r="H5" i="4"/>
  <c r="G5" i="4"/>
  <c r="F5" i="4"/>
  <c r="E5" i="4"/>
  <c r="O92" i="2"/>
  <c r="O128" i="2" s="1"/>
  <c r="O160" i="2" s="1"/>
  <c r="P92" i="2"/>
  <c r="P128" i="2" s="1"/>
  <c r="P160" i="2" s="1"/>
  <c r="Q92" i="2"/>
  <c r="Q128" i="2" s="1"/>
  <c r="Q160" i="2" s="1"/>
  <c r="R92" i="2"/>
  <c r="R128" i="2" s="1"/>
  <c r="R160" i="2" s="1"/>
  <c r="S92" i="2"/>
  <c r="S128" i="2" s="1"/>
  <c r="S160" i="2" s="1"/>
  <c r="T92" i="2"/>
  <c r="T128" i="2"/>
  <c r="T160" i="2" s="1"/>
  <c r="U92" i="2"/>
  <c r="U128" i="2" s="1"/>
  <c r="U160" i="2" s="1"/>
  <c r="V92" i="2"/>
  <c r="V128" i="2" s="1"/>
  <c r="V160" i="2" s="1"/>
  <c r="W92" i="2"/>
  <c r="W128" i="2" s="1"/>
  <c r="W160" i="2" s="1"/>
  <c r="X92" i="2"/>
  <c r="X128" i="2" s="1"/>
  <c r="X160" i="2" s="1"/>
  <c r="N222" i="2"/>
  <c r="O5" i="4"/>
  <c r="P5" i="4"/>
  <c r="Q5" i="4"/>
  <c r="R5" i="4"/>
  <c r="S5" i="4"/>
  <c r="Z387" i="2"/>
  <c r="T387" i="2"/>
  <c r="S222" i="2"/>
  <c r="T192" i="2"/>
  <c r="U192" i="2"/>
  <c r="V192" i="2"/>
  <c r="W192" i="2"/>
  <c r="X192" i="2"/>
  <c r="C33" i="5"/>
  <c r="C67" i="5" s="1"/>
  <c r="C34" i="5"/>
  <c r="C68" i="5" s="1"/>
  <c r="C36" i="5"/>
  <c r="C69" i="5" s="1"/>
  <c r="C9" i="5"/>
  <c r="C43" i="5" s="1"/>
  <c r="C10" i="5"/>
  <c r="C44" i="5" s="1"/>
  <c r="C11" i="5"/>
  <c r="C45" i="5" s="1"/>
  <c r="C12" i="5"/>
  <c r="C46" i="5" s="1"/>
  <c r="C13" i="5"/>
  <c r="C47" i="5" s="1"/>
  <c r="C14" i="5"/>
  <c r="C48" i="5" s="1"/>
  <c r="C15" i="5"/>
  <c r="C49" i="5" s="1"/>
  <c r="C16" i="5"/>
  <c r="C50" i="5" s="1"/>
  <c r="C17" i="5"/>
  <c r="C51" i="5" s="1"/>
  <c r="C18" i="5"/>
  <c r="C52" i="5" s="1"/>
  <c r="C19" i="5"/>
  <c r="C53" i="5" s="1"/>
  <c r="C20" i="5"/>
  <c r="C54" i="5" s="1"/>
  <c r="C21" i="5"/>
  <c r="C55" i="5" s="1"/>
  <c r="C22" i="5"/>
  <c r="C56" i="5" s="1"/>
  <c r="C23" i="5"/>
  <c r="C57" i="5" s="1"/>
  <c r="C24" i="5"/>
  <c r="C58" i="5" s="1"/>
  <c r="C25" i="5"/>
  <c r="C59" i="5" s="1"/>
  <c r="C26" i="5"/>
  <c r="C60" i="5" s="1"/>
  <c r="C27" i="5"/>
  <c r="C61" i="5" s="1"/>
  <c r="C28" i="5"/>
  <c r="C62" i="5" s="1"/>
  <c r="C29" i="5"/>
  <c r="C30" i="5"/>
  <c r="C64" i="5" s="1"/>
  <c r="C31" i="5"/>
  <c r="C65" i="5" s="1"/>
  <c r="C32" i="5"/>
  <c r="C66" i="5" s="1"/>
  <c r="C8" i="5"/>
  <c r="C42" i="5" s="1"/>
  <c r="Q192" i="2"/>
  <c r="R192" i="2"/>
  <c r="S192" i="2"/>
  <c r="BO5" i="5"/>
  <c r="BP5" i="5"/>
  <c r="W5" i="4"/>
  <c r="V5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70" i="4"/>
  <c r="P192" i="2"/>
  <c r="O192" i="2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6" i="4"/>
  <c r="C8" i="4"/>
  <c r="M42" i="4"/>
  <c r="BN5" i="5"/>
  <c r="BI5" i="5"/>
  <c r="BJ5" i="5"/>
  <c r="BK5" i="5"/>
  <c r="BL5" i="5"/>
  <c r="BM5" i="5"/>
  <c r="CF25" i="1"/>
  <c r="CF77" i="1"/>
  <c r="CF129" i="1"/>
  <c r="CF181" i="1"/>
  <c r="CF233" i="1"/>
  <c r="CF285" i="1"/>
  <c r="CF337" i="1"/>
  <c r="CF389" i="1"/>
  <c r="CF441" i="1"/>
  <c r="CF493" i="1"/>
  <c r="CF545" i="1"/>
  <c r="CF597" i="1"/>
  <c r="CF649" i="1"/>
  <c r="CF701" i="1"/>
  <c r="CF753" i="1"/>
  <c r="CF805" i="1"/>
  <c r="CF857" i="1"/>
  <c r="CF909" i="1"/>
  <c r="CF961" i="1"/>
  <c r="CF1013" i="1"/>
  <c r="CF1065" i="1"/>
  <c r="CF1117" i="1"/>
  <c r="CF1169" i="1"/>
  <c r="CF1221" i="1"/>
  <c r="CF1273" i="1"/>
  <c r="CF1325" i="1"/>
  <c r="CF1377" i="1"/>
  <c r="CF1429" i="1"/>
  <c r="C220" i="2"/>
  <c r="C351" i="2"/>
  <c r="C349" i="2"/>
  <c r="C216" i="2"/>
  <c r="C347" i="2"/>
  <c r="C345" i="2"/>
  <c r="C212" i="2"/>
  <c r="C343" i="2"/>
  <c r="C341" i="2"/>
  <c r="C208" i="2"/>
  <c r="C339" i="2"/>
  <c r="C337" i="2"/>
  <c r="C350" i="2"/>
  <c r="C348" i="2"/>
  <c r="C346" i="2"/>
  <c r="C344" i="2"/>
  <c r="C342" i="2"/>
  <c r="C340" i="2"/>
  <c r="C338" i="2"/>
  <c r="C336" i="2"/>
  <c r="C352" i="2"/>
  <c r="C221" i="2"/>
  <c r="C219" i="2"/>
  <c r="C217" i="2"/>
  <c r="C215" i="2"/>
  <c r="C213" i="2"/>
  <c r="C211" i="2"/>
  <c r="C209" i="2"/>
  <c r="C207" i="2"/>
  <c r="C205" i="2"/>
  <c r="C157" i="2"/>
  <c r="C155" i="2"/>
  <c r="C153" i="2"/>
  <c r="C151" i="2"/>
  <c r="C149" i="2"/>
  <c r="C147" i="2"/>
  <c r="C145" i="2"/>
  <c r="C143" i="2"/>
  <c r="C141" i="2"/>
  <c r="C188" i="2"/>
  <c r="C186" i="2"/>
  <c r="C184" i="2"/>
  <c r="C182" i="2"/>
  <c r="C180" i="2"/>
  <c r="C178" i="2"/>
  <c r="C175" i="2"/>
  <c r="C254" i="2"/>
  <c r="C250" i="2"/>
  <c r="C246" i="2"/>
  <c r="C242" i="2"/>
  <c r="C238" i="2"/>
  <c r="C253" i="2"/>
  <c r="C251" i="2"/>
  <c r="C249" i="2"/>
  <c r="C247" i="2"/>
  <c r="C245" i="2"/>
  <c r="C243" i="2"/>
  <c r="C241" i="2"/>
  <c r="C176" i="2"/>
  <c r="C239" i="2"/>
  <c r="C174" i="2"/>
  <c r="C156" i="2"/>
  <c r="C154" i="2"/>
  <c r="C152" i="2"/>
  <c r="C150" i="2"/>
  <c r="C148" i="2"/>
  <c r="C146" i="2"/>
  <c r="C144" i="2"/>
  <c r="C142" i="2"/>
  <c r="C189" i="2"/>
  <c r="C187" i="2"/>
  <c r="C185" i="2"/>
  <c r="C183" i="2"/>
  <c r="C181" i="2"/>
  <c r="C179" i="2"/>
  <c r="C177" i="2"/>
  <c r="C173" i="2"/>
  <c r="C218" i="2"/>
  <c r="C214" i="2"/>
  <c r="C210" i="2"/>
  <c r="C206" i="2"/>
  <c r="C252" i="2"/>
  <c r="C248" i="2"/>
  <c r="C244" i="2"/>
  <c r="C240" i="2"/>
  <c r="C325" i="2"/>
  <c r="C334" i="2"/>
  <c r="C332" i="2"/>
  <c r="C330" i="2"/>
  <c r="C328" i="2"/>
  <c r="C335" i="2"/>
  <c r="C333" i="2"/>
  <c r="C331" i="2"/>
  <c r="C329" i="2"/>
  <c r="C327" i="2"/>
  <c r="C326" i="2"/>
  <c r="C237" i="2"/>
  <c r="C203" i="2"/>
  <c r="C235" i="2"/>
  <c r="C236" i="2"/>
  <c r="C202" i="2"/>
  <c r="C170" i="2"/>
  <c r="C171" i="2"/>
  <c r="C172" i="2"/>
  <c r="C140" i="2"/>
  <c r="C138" i="2"/>
  <c r="C139" i="2"/>
  <c r="C228" i="2"/>
  <c r="C229" i="2"/>
  <c r="C230" i="2"/>
  <c r="C231" i="2"/>
  <c r="C232" i="2"/>
  <c r="C233" i="2"/>
  <c r="C234" i="2"/>
  <c r="C227" i="2"/>
  <c r="C195" i="2"/>
  <c r="C196" i="2"/>
  <c r="C197" i="2"/>
  <c r="C198" i="2"/>
  <c r="C199" i="2"/>
  <c r="C200" i="2"/>
  <c r="C201" i="2"/>
  <c r="C204" i="2"/>
  <c r="C194" i="2"/>
  <c r="C131" i="2"/>
  <c r="C132" i="2"/>
  <c r="C133" i="2"/>
  <c r="C134" i="2"/>
  <c r="C135" i="2"/>
  <c r="C136" i="2"/>
  <c r="C137" i="2"/>
  <c r="C130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67" i="2"/>
  <c r="C168" i="2"/>
  <c r="C169" i="2"/>
  <c r="AC5" i="5"/>
  <c r="AS5" i="4"/>
  <c r="AD5" i="5"/>
  <c r="AT5" i="4"/>
  <c r="C163" i="2"/>
  <c r="C164" i="2"/>
  <c r="C165" i="2"/>
  <c r="C166" i="2"/>
  <c r="C162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I176" i="2"/>
  <c r="I187" i="2"/>
  <c r="I186" i="2"/>
  <c r="I164" i="2"/>
  <c r="I182" i="2"/>
  <c r="I181" i="2"/>
  <c r="I175" i="2"/>
  <c r="I172" i="2"/>
  <c r="I174" i="2"/>
  <c r="I163" i="2"/>
  <c r="I165" i="2"/>
  <c r="I180" i="2"/>
  <c r="I168" i="2"/>
  <c r="I189" i="2"/>
  <c r="I188" i="2"/>
  <c r="I178" i="2"/>
  <c r="I173" i="2"/>
  <c r="I177" i="2"/>
  <c r="I170" i="2"/>
  <c r="I166" i="2"/>
  <c r="I183" i="2"/>
  <c r="I169" i="2"/>
  <c r="I179" i="2"/>
  <c r="I171" i="2"/>
  <c r="I184" i="2"/>
  <c r="I185" i="2"/>
  <c r="I167" i="2"/>
  <c r="I122" i="2"/>
  <c r="I857" i="1" l="1"/>
  <c r="I859" i="1" s="1"/>
  <c r="I233" i="1"/>
  <c r="I235" i="1" s="1"/>
  <c r="I441" i="1"/>
  <c r="I443" i="1" s="1"/>
  <c r="I649" i="1"/>
  <c r="I651" i="1" s="1"/>
  <c r="I1422" i="1"/>
  <c r="I597" i="1"/>
  <c r="I599" i="1" s="1"/>
  <c r="D119" i="1"/>
  <c r="D327" i="1"/>
  <c r="I493" i="1"/>
  <c r="I495" i="1" s="1"/>
  <c r="D847" i="1"/>
  <c r="I129" i="1"/>
  <c r="I131" i="1" s="1"/>
  <c r="I337" i="1"/>
  <c r="I339" i="1" s="1"/>
  <c r="I545" i="1"/>
  <c r="I547" i="1" s="1"/>
  <c r="I753" i="1"/>
  <c r="I755" i="1" s="1"/>
  <c r="D431" i="1"/>
  <c r="I1377" i="1"/>
  <c r="I1379" i="1" s="1"/>
  <c r="D1315" i="1"/>
  <c r="I1065" i="1"/>
  <c r="I1067" i="1" s="1"/>
  <c r="I1117" i="1"/>
  <c r="I1119" i="1" s="1"/>
  <c r="I961" i="1"/>
  <c r="I963" i="1" s="1"/>
  <c r="D951" i="1"/>
  <c r="D899" i="1"/>
  <c r="I77" i="1"/>
  <c r="I79" i="1" s="1"/>
  <c r="I285" i="1"/>
  <c r="I287" i="1" s="1"/>
  <c r="D1471" i="1"/>
  <c r="I1169" i="1"/>
  <c r="I1171" i="1" s="1"/>
  <c r="D1211" i="1"/>
  <c r="D379" i="1"/>
  <c r="M57" i="2"/>
  <c r="D1159" i="1"/>
  <c r="I1429" i="1"/>
  <c r="I1431" i="1" s="1"/>
  <c r="M109" i="2"/>
  <c r="I389" i="1"/>
  <c r="I391" i="1" s="1"/>
  <c r="D535" i="1"/>
  <c r="I1423" i="1"/>
  <c r="T1458" i="1" s="1"/>
  <c r="J57" i="2"/>
  <c r="I909" i="1"/>
  <c r="I911" i="1" s="1"/>
  <c r="I695" i="1"/>
  <c r="V725" i="1" s="1"/>
  <c r="D1419" i="1"/>
  <c r="D67" i="1"/>
  <c r="I701" i="1"/>
  <c r="I703" i="1" s="1"/>
  <c r="D1367" i="1"/>
  <c r="D795" i="1"/>
  <c r="I1221" i="1"/>
  <c r="I1223" i="1" s="1"/>
  <c r="I1325" i="1"/>
  <c r="I1327" i="1" s="1"/>
  <c r="D743" i="1"/>
  <c r="I1273" i="1"/>
  <c r="I1275" i="1" s="1"/>
  <c r="D1263" i="1"/>
  <c r="K94" i="2"/>
  <c r="K57" i="2"/>
  <c r="I590" i="1"/>
  <c r="I591" i="1"/>
  <c r="D639" i="1"/>
  <c r="I1007" i="1"/>
  <c r="I1006" i="1"/>
  <c r="J1010" i="1" s="1"/>
  <c r="J1012" i="1" s="1"/>
  <c r="D1055" i="1"/>
  <c r="I434" i="1"/>
  <c r="J438" i="1" s="1"/>
  <c r="J440" i="1" s="1"/>
  <c r="I435" i="1"/>
  <c r="D483" i="1"/>
  <c r="I955" i="1"/>
  <c r="I954" i="1"/>
  <c r="J958" i="1" s="1"/>
  <c r="J960" i="1" s="1"/>
  <c r="D1003" i="1"/>
  <c r="I538" i="1"/>
  <c r="J542" i="1" s="1"/>
  <c r="J544" i="1" s="1"/>
  <c r="I539" i="1"/>
  <c r="D587" i="1"/>
  <c r="I642" i="1"/>
  <c r="J646" i="1" s="1"/>
  <c r="J648" i="1" s="1"/>
  <c r="I643" i="1"/>
  <c r="D691" i="1"/>
  <c r="I850" i="1"/>
  <c r="J854" i="1" s="1"/>
  <c r="J856" i="1" s="1"/>
  <c r="I851" i="1"/>
  <c r="I1058" i="1"/>
  <c r="J1062" i="1" s="1"/>
  <c r="J1064" i="1" s="1"/>
  <c r="I1059" i="1"/>
  <c r="D1107" i="1"/>
  <c r="I226" i="1"/>
  <c r="J230" i="1" s="1"/>
  <c r="J232" i="1" s="1"/>
  <c r="I227" i="1"/>
  <c r="D275" i="1"/>
  <c r="N94" i="2"/>
  <c r="N57" i="2"/>
  <c r="I122" i="1"/>
  <c r="J126" i="1" s="1"/>
  <c r="J128" i="1" s="1"/>
  <c r="I123" i="1"/>
  <c r="D171" i="1"/>
  <c r="I174" i="1"/>
  <c r="J178" i="1" s="1"/>
  <c r="J180" i="1" s="1"/>
  <c r="I175" i="1"/>
  <c r="D223" i="1"/>
  <c r="I25" i="1"/>
  <c r="I27" i="1" s="1"/>
  <c r="I12" i="1" s="1"/>
  <c r="I19" i="1"/>
  <c r="I18" i="1"/>
  <c r="I1266" i="1"/>
  <c r="I1267" i="1"/>
  <c r="L94" i="2"/>
  <c r="L57" i="2"/>
  <c r="I71" i="1"/>
  <c r="I70" i="1"/>
  <c r="I487" i="1"/>
  <c r="I486" i="1"/>
  <c r="J490" i="1" s="1"/>
  <c r="J492" i="1" s="1"/>
  <c r="I903" i="1"/>
  <c r="I902" i="1"/>
  <c r="I1318" i="1"/>
  <c r="I1319" i="1"/>
  <c r="I1371" i="1"/>
  <c r="I1370" i="1"/>
  <c r="I382" i="1"/>
  <c r="I383" i="1"/>
  <c r="I798" i="1"/>
  <c r="J802" i="1" s="1"/>
  <c r="J804" i="1" s="1"/>
  <c r="I799" i="1"/>
  <c r="I1214" i="1"/>
  <c r="I1215" i="1"/>
  <c r="I331" i="1"/>
  <c r="I330" i="1"/>
  <c r="J334" i="1" s="1"/>
  <c r="J336" i="1" s="1"/>
  <c r="I746" i="1"/>
  <c r="J750" i="1" s="1"/>
  <c r="J752" i="1" s="1"/>
  <c r="I747" i="1"/>
  <c r="I1163" i="1"/>
  <c r="I1162" i="1"/>
  <c r="I278" i="1"/>
  <c r="I279" i="1"/>
  <c r="I694" i="1"/>
  <c r="I1111" i="1"/>
  <c r="I1110" i="1"/>
  <c r="J1114" i="1" s="1"/>
  <c r="J1116" i="1" s="1"/>
  <c r="M19" i="2"/>
  <c r="N19" i="2" s="1"/>
  <c r="J122" i="2"/>
  <c r="J1426" i="1" l="1"/>
  <c r="J1428" i="1" s="1"/>
  <c r="J594" i="1"/>
  <c r="J596" i="1" s="1"/>
  <c r="J1374" i="1"/>
  <c r="J1376" i="1" s="1"/>
  <c r="L1440" i="1"/>
  <c r="AI1464" i="1"/>
  <c r="N1465" i="1"/>
  <c r="AE1462" i="1"/>
  <c r="Q1459" i="1"/>
  <c r="U1464" i="1"/>
  <c r="O1446" i="1"/>
  <c r="J1459" i="1"/>
  <c r="Y1457" i="1"/>
  <c r="AA1466" i="1"/>
  <c r="AC1460" i="1"/>
  <c r="Z1465" i="1"/>
  <c r="N1449" i="1"/>
  <c r="J1452" i="1"/>
  <c r="AA1457" i="1"/>
  <c r="K1461" i="1"/>
  <c r="N1455" i="1"/>
  <c r="M1457" i="1"/>
  <c r="AL1466" i="1"/>
  <c r="W1460" i="1"/>
  <c r="AI1467" i="1"/>
  <c r="K1441" i="1"/>
  <c r="Y1456" i="1"/>
  <c r="M1467" i="1"/>
  <c r="AD1466" i="1"/>
  <c r="AF1462" i="1"/>
  <c r="S1449" i="1"/>
  <c r="P1458" i="1"/>
  <c r="AK1466" i="1"/>
  <c r="W1459" i="1"/>
  <c r="N1442" i="1"/>
  <c r="Y1463" i="1"/>
  <c r="AB1458" i="1"/>
  <c r="P1451" i="1"/>
  <c r="O1445" i="1"/>
  <c r="X1462" i="1"/>
  <c r="K1437" i="1"/>
  <c r="Z1464" i="1"/>
  <c r="X1455" i="1"/>
  <c r="U1467" i="1"/>
  <c r="N1457" i="1"/>
  <c r="J282" i="1"/>
  <c r="J284" i="1" s="1"/>
  <c r="R1466" i="1"/>
  <c r="J1451" i="1"/>
  <c r="S1453" i="1"/>
  <c r="V1451" i="1"/>
  <c r="M1463" i="1"/>
  <c r="J1448" i="1"/>
  <c r="R1456" i="1"/>
  <c r="J74" i="1"/>
  <c r="J76" i="1" s="1"/>
  <c r="N1460" i="1"/>
  <c r="N1445" i="1"/>
  <c r="Q1448" i="1"/>
  <c r="Q1463" i="1"/>
  <c r="L1464" i="1"/>
  <c r="K1443" i="1"/>
  <c r="K122" i="2"/>
  <c r="M122" i="2"/>
  <c r="X1465" i="1"/>
  <c r="L1447" i="1"/>
  <c r="N1453" i="1"/>
  <c r="R1448" i="1"/>
  <c r="N1464" i="1"/>
  <c r="V1457" i="1"/>
  <c r="M1450" i="1"/>
  <c r="S1447" i="1"/>
  <c r="O1458" i="1"/>
  <c r="R1453" i="1"/>
  <c r="U1450" i="1"/>
  <c r="X1467" i="1"/>
  <c r="AB1464" i="1"/>
  <c r="AJ1464" i="1"/>
  <c r="K1451" i="1"/>
  <c r="M1462" i="1"/>
  <c r="P1467" i="1"/>
  <c r="S1465" i="1"/>
  <c r="W1453" i="1"/>
  <c r="AB1457" i="1"/>
  <c r="AJ1465" i="1"/>
  <c r="L1451" i="1"/>
  <c r="O1444" i="1"/>
  <c r="Q1461" i="1"/>
  <c r="T1463" i="1"/>
  <c r="X1453" i="1"/>
  <c r="AB1466" i="1"/>
  <c r="AJ1466" i="1"/>
  <c r="J1450" i="1"/>
  <c r="L1465" i="1"/>
  <c r="P1462" i="1"/>
  <c r="S1460" i="1"/>
  <c r="V1466" i="1"/>
  <c r="Z1462" i="1"/>
  <c r="AF1464" i="1"/>
  <c r="M1445" i="1"/>
  <c r="J1457" i="1"/>
  <c r="O1447" i="1"/>
  <c r="T1467" i="1"/>
  <c r="AB1461" i="1"/>
  <c r="K1457" i="1"/>
  <c r="P1456" i="1"/>
  <c r="V1461" i="1"/>
  <c r="AD1459" i="1"/>
  <c r="K1453" i="1"/>
  <c r="O1449" i="1"/>
  <c r="T1456" i="1"/>
  <c r="AC1461" i="1"/>
  <c r="N1451" i="1"/>
  <c r="L1437" i="1"/>
  <c r="S1461" i="1"/>
  <c r="AC1466" i="1"/>
  <c r="L1449" i="1"/>
  <c r="Z1455" i="1"/>
  <c r="K1446" i="1"/>
  <c r="P1461" i="1"/>
  <c r="K1459" i="1"/>
  <c r="S1451" i="1"/>
  <c r="AF1466" i="1"/>
  <c r="Q1458" i="1"/>
  <c r="R1437" i="1"/>
  <c r="O1466" i="1"/>
  <c r="R1461" i="1"/>
  <c r="U1457" i="1"/>
  <c r="Y1459" i="1"/>
  <c r="AC1463" i="1"/>
  <c r="J1438" i="1"/>
  <c r="N1452" i="1"/>
  <c r="N1461" i="1"/>
  <c r="Q1452" i="1"/>
  <c r="T1454" i="1"/>
  <c r="W1461" i="1"/>
  <c r="AB1465" i="1"/>
  <c r="J1439" i="1"/>
  <c r="M1454" i="1"/>
  <c r="O1452" i="1"/>
  <c r="R1447" i="1"/>
  <c r="U1452" i="1"/>
  <c r="X1461" i="1"/>
  <c r="AC1457" i="1"/>
  <c r="AK1465" i="1"/>
  <c r="M1451" i="1"/>
  <c r="M1464" i="1"/>
  <c r="Q1447" i="1"/>
  <c r="T1448" i="1"/>
  <c r="W1456" i="1"/>
  <c r="AA1461" i="1"/>
  <c r="AG1463" i="1"/>
  <c r="K1447" i="1"/>
  <c r="J1458" i="1"/>
  <c r="O1463" i="1"/>
  <c r="U1463" i="1"/>
  <c r="AC1458" i="1"/>
  <c r="K1458" i="1"/>
  <c r="Q1449" i="1"/>
  <c r="W1458" i="1"/>
  <c r="AH1465" i="1"/>
  <c r="M1456" i="1"/>
  <c r="O1465" i="1"/>
  <c r="V1450" i="1"/>
  <c r="AD1460" i="1"/>
  <c r="M1453" i="1"/>
  <c r="P1437" i="1"/>
  <c r="T1459" i="1"/>
  <c r="AD1465" i="1"/>
  <c r="K1452" i="1"/>
  <c r="U1462" i="1"/>
  <c r="AE1466" i="1"/>
  <c r="O1453" i="1"/>
  <c r="AL1467" i="1"/>
  <c r="Q1462" i="1"/>
  <c r="AB1459" i="1"/>
  <c r="L1436" i="1"/>
  <c r="P1450" i="1"/>
  <c r="S1448" i="1"/>
  <c r="U1465" i="1"/>
  <c r="Y1467" i="1"/>
  <c r="AD1462" i="1"/>
  <c r="L1441" i="1"/>
  <c r="L1454" i="1"/>
  <c r="O1443" i="1"/>
  <c r="Q1460" i="1"/>
  <c r="T1462" i="1"/>
  <c r="X1460" i="1"/>
  <c r="AC1464" i="1"/>
  <c r="M1441" i="1"/>
  <c r="J1455" i="1"/>
  <c r="O1460" i="1"/>
  <c r="R1455" i="1"/>
  <c r="U1459" i="1"/>
  <c r="Y1453" i="1"/>
  <c r="AC1465" i="1"/>
  <c r="K1439" i="1"/>
  <c r="J1453" i="1"/>
  <c r="N1463" i="1"/>
  <c r="Q1455" i="1"/>
  <c r="T1457" i="1"/>
  <c r="W1464" i="1"/>
  <c r="AB1460" i="1"/>
  <c r="AH1462" i="1"/>
  <c r="N1448" i="1"/>
  <c r="J1461" i="1"/>
  <c r="P1455" i="1"/>
  <c r="V1460" i="1"/>
  <c r="AG1466" i="1"/>
  <c r="J1462" i="1"/>
  <c r="Q1465" i="1"/>
  <c r="X1456" i="1"/>
  <c r="AI1463" i="1"/>
  <c r="L1457" i="1"/>
  <c r="P1457" i="1"/>
  <c r="V1465" i="1"/>
  <c r="AE1459" i="1"/>
  <c r="N1456" i="1"/>
  <c r="O1455" i="1"/>
  <c r="U1455" i="1"/>
  <c r="AE1464" i="1"/>
  <c r="K1454" i="1"/>
  <c r="L1466" i="1"/>
  <c r="V1459" i="1"/>
  <c r="AF1467" i="1"/>
  <c r="J1460" i="1"/>
  <c r="N1437" i="1"/>
  <c r="S1456" i="1"/>
  <c r="X1452" i="1"/>
  <c r="AF1460" i="1"/>
  <c r="M1449" i="1"/>
  <c r="O1467" i="1"/>
  <c r="U1451" i="1"/>
  <c r="AA1458" i="1"/>
  <c r="J1445" i="1"/>
  <c r="N1462" i="1"/>
  <c r="S1458" i="1"/>
  <c r="Y1461" i="1"/>
  <c r="AG1461" i="1"/>
  <c r="K1455" i="1"/>
  <c r="P1454" i="1"/>
  <c r="U1461" i="1"/>
  <c r="AC1459" i="1"/>
  <c r="L1442" i="1"/>
  <c r="L1459" i="1"/>
  <c r="T1449" i="1"/>
  <c r="L1445" i="1"/>
  <c r="R1459" i="1"/>
  <c r="AB1462" i="1"/>
  <c r="J1463" i="1"/>
  <c r="T1451" i="1"/>
  <c r="N1443" i="1"/>
  <c r="P1447" i="1"/>
  <c r="Y1458" i="1"/>
  <c r="M1459" i="1"/>
  <c r="S1467" i="1"/>
  <c r="S1459" i="1"/>
  <c r="AB1467" i="1"/>
  <c r="Z1463" i="1"/>
  <c r="O1450" i="1"/>
  <c r="T1452" i="1"/>
  <c r="Z1458" i="1"/>
  <c r="AH1466" i="1"/>
  <c r="N1458" i="1"/>
  <c r="P1459" i="1"/>
  <c r="U1466" i="1"/>
  <c r="AD1463" i="1"/>
  <c r="K1448" i="1"/>
  <c r="P1452" i="1"/>
  <c r="T1455" i="1"/>
  <c r="AA1459" i="1"/>
  <c r="J1442" i="1"/>
  <c r="J1467" i="1"/>
  <c r="R1449" i="1"/>
  <c r="V1458" i="1"/>
  <c r="AD1458" i="1"/>
  <c r="L1450" i="1"/>
  <c r="M1466" i="1"/>
  <c r="X1454" i="1"/>
  <c r="L1456" i="1"/>
  <c r="T1450" i="1"/>
  <c r="J1440" i="1"/>
  <c r="N1459" i="1"/>
  <c r="X1457" i="1"/>
  <c r="J1449" i="1"/>
  <c r="Q1456" i="1"/>
  <c r="AF1463" i="1"/>
  <c r="Q1437" i="1"/>
  <c r="K1462" i="1"/>
  <c r="P1453" i="1"/>
  <c r="V1453" i="1"/>
  <c r="Q1451" i="1"/>
  <c r="V1454" i="1"/>
  <c r="AA1465" i="1"/>
  <c r="N1444" i="1"/>
  <c r="L1463" i="1"/>
  <c r="R1462" i="1"/>
  <c r="Y1460" i="1"/>
  <c r="AH1467" i="1"/>
  <c r="K1465" i="1"/>
  <c r="Q1453" i="1"/>
  <c r="V1464" i="1"/>
  <c r="AD1464" i="1"/>
  <c r="N1446" i="1"/>
  <c r="O1454" i="1"/>
  <c r="S1452" i="1"/>
  <c r="Y1455" i="1"/>
  <c r="AK1467" i="1"/>
  <c r="M1455" i="1"/>
  <c r="Q1464" i="1"/>
  <c r="AA1462" i="1"/>
  <c r="J1436" i="1"/>
  <c r="Y1454" i="1"/>
  <c r="M1448" i="1"/>
  <c r="Q1466" i="1"/>
  <c r="AB1463" i="1"/>
  <c r="J1464" i="1"/>
  <c r="W1451" i="1"/>
  <c r="K1444" i="1"/>
  <c r="Q1446" i="1"/>
  <c r="N1467" i="1"/>
  <c r="W1466" i="1"/>
  <c r="S1464" i="1"/>
  <c r="AB1456" i="1"/>
  <c r="J1465" i="1"/>
  <c r="S1457" i="1"/>
  <c r="AF1461" i="1"/>
  <c r="P1444" i="1"/>
  <c r="W1454" i="1"/>
  <c r="M1443" i="1"/>
  <c r="P1446" i="1"/>
  <c r="X1463" i="1"/>
  <c r="J1444" i="1"/>
  <c r="R1458" i="1"/>
  <c r="L1460" i="1"/>
  <c r="AA1463" i="1"/>
  <c r="Q1450" i="1"/>
  <c r="J1446" i="1"/>
  <c r="W1465" i="1"/>
  <c r="M1436" i="1"/>
  <c r="AA1455" i="1"/>
  <c r="AE1460" i="1"/>
  <c r="T1466" i="1"/>
  <c r="O1437" i="1"/>
  <c r="T1453" i="1"/>
  <c r="AE1461" i="1"/>
  <c r="K1464" i="1"/>
  <c r="U1458" i="1"/>
  <c r="AI1466" i="1"/>
  <c r="P1460" i="1"/>
  <c r="W1462" i="1"/>
  <c r="K1445" i="1"/>
  <c r="N1436" i="1"/>
  <c r="Y1464" i="1"/>
  <c r="Y1462" i="1"/>
  <c r="J1437" i="1"/>
  <c r="T1461" i="1"/>
  <c r="AG1467" i="1"/>
  <c r="O1451" i="1"/>
  <c r="V1455" i="1"/>
  <c r="L1443" i="1"/>
  <c r="Q1445" i="1"/>
  <c r="Z1460" i="1"/>
  <c r="L1448" i="1"/>
  <c r="R1457" i="1"/>
  <c r="Z1454" i="1"/>
  <c r="L1453" i="1"/>
  <c r="W1457" i="1"/>
  <c r="O1448" i="1"/>
  <c r="J1443" i="1"/>
  <c r="S1455" i="1"/>
  <c r="M1458" i="1"/>
  <c r="Z1456" i="1"/>
  <c r="U1454" i="1"/>
  <c r="W1467" i="1"/>
  <c r="K1436" i="1"/>
  <c r="V1462" i="1"/>
  <c r="AI1465" i="1"/>
  <c r="O1459" i="1"/>
  <c r="V1463" i="1"/>
  <c r="M1446" i="1"/>
  <c r="R1463" i="1"/>
  <c r="AA1467" i="1"/>
  <c r="N1454" i="1"/>
  <c r="R1465" i="1"/>
  <c r="AC1467" i="1"/>
  <c r="K1456" i="1"/>
  <c r="Y1466" i="1"/>
  <c r="O1464" i="1"/>
  <c r="M1465" i="1"/>
  <c r="P1466" i="1"/>
  <c r="X1459" i="1"/>
  <c r="L1446" i="1"/>
  <c r="R1446" i="1"/>
  <c r="Z1467" i="1"/>
  <c r="J1466" i="1"/>
  <c r="S1466" i="1"/>
  <c r="AE1463" i="1"/>
  <c r="K1466" i="1"/>
  <c r="U1453" i="1"/>
  <c r="AE1465" i="1"/>
  <c r="L1467" i="1"/>
  <c r="AH1464" i="1"/>
  <c r="U1449" i="1"/>
  <c r="L1458" i="1"/>
  <c r="AA1464" i="1"/>
  <c r="P1463" i="1"/>
  <c r="J1447" i="1"/>
  <c r="R1450" i="1"/>
  <c r="R1460" i="1"/>
  <c r="S1454" i="1"/>
  <c r="K1460" i="1"/>
  <c r="T1465" i="1"/>
  <c r="V1456" i="1"/>
  <c r="Z1459" i="1"/>
  <c r="Z1466" i="1"/>
  <c r="N1466" i="1"/>
  <c r="L1462" i="1"/>
  <c r="L1461" i="1"/>
  <c r="N1450" i="1"/>
  <c r="K1440" i="1"/>
  <c r="O1462" i="1"/>
  <c r="S1450" i="1"/>
  <c r="R1454" i="1"/>
  <c r="Q1467" i="1"/>
  <c r="J1166" i="1"/>
  <c r="J1168" i="1" s="1"/>
  <c r="J698" i="1"/>
  <c r="J700" i="1" s="1"/>
  <c r="O19" i="2"/>
  <c r="N122" i="2"/>
  <c r="J728" i="1"/>
  <c r="J906" i="1"/>
  <c r="J908" i="1" s="1"/>
  <c r="Q732" i="1"/>
  <c r="R736" i="1"/>
  <c r="X728" i="1"/>
  <c r="Q727" i="1"/>
  <c r="K737" i="1"/>
  <c r="L122" i="2"/>
  <c r="J1270" i="1"/>
  <c r="J1272" i="1" s="1"/>
  <c r="L733" i="1"/>
  <c r="L1444" i="1"/>
  <c r="I14" i="1"/>
  <c r="J1322" i="1"/>
  <c r="J1324" i="1" s="1"/>
  <c r="S719" i="1"/>
  <c r="S720" i="1"/>
  <c r="V731" i="1"/>
  <c r="N724" i="1"/>
  <c r="W723" i="1"/>
  <c r="T732" i="1"/>
  <c r="P722" i="1"/>
  <c r="J734" i="1"/>
  <c r="T738" i="1"/>
  <c r="P717" i="1"/>
  <c r="AL739" i="1"/>
  <c r="L729" i="1"/>
  <c r="K725" i="1"/>
  <c r="AM739" i="1"/>
  <c r="K717" i="1"/>
  <c r="Q736" i="1"/>
  <c r="L723" i="1"/>
  <c r="AC736" i="1"/>
  <c r="AC739" i="1"/>
  <c r="M739" i="1"/>
  <c r="O729" i="1"/>
  <c r="R739" i="1"/>
  <c r="M720" i="1"/>
  <c r="T734" i="1"/>
  <c r="AG739" i="1"/>
  <c r="J717" i="1"/>
  <c r="AA735" i="1"/>
  <c r="P720" i="1"/>
  <c r="O738" i="1"/>
  <c r="M716" i="1"/>
  <c r="Y733" i="1"/>
  <c r="S721" i="1"/>
  <c r="M729" i="1"/>
  <c r="R733" i="1"/>
  <c r="AB730" i="1"/>
  <c r="AG738" i="1"/>
  <c r="O721" i="1"/>
  <c r="T720" i="1"/>
  <c r="M737" i="1"/>
  <c r="K728" i="1"/>
  <c r="AF735" i="1"/>
  <c r="W734" i="1"/>
  <c r="L714" i="1"/>
  <c r="M713" i="1"/>
  <c r="P731" i="1"/>
  <c r="S729" i="1"/>
  <c r="V735" i="1"/>
  <c r="AA738" i="1"/>
  <c r="K716" i="1"/>
  <c r="L726" i="1"/>
  <c r="P724" i="1"/>
  <c r="S722" i="1"/>
  <c r="V728" i="1"/>
  <c r="Z732" i="1"/>
  <c r="AE735" i="1"/>
  <c r="J719" i="1"/>
  <c r="O717" i="1"/>
  <c r="Q734" i="1"/>
  <c r="T736" i="1"/>
  <c r="X734" i="1"/>
  <c r="AC738" i="1"/>
  <c r="AJ737" i="1"/>
  <c r="K727" i="1"/>
  <c r="P735" i="1"/>
  <c r="S733" i="1"/>
  <c r="V739" i="1"/>
  <c r="Z735" i="1"/>
  <c r="AG736" i="1"/>
  <c r="J724" i="1"/>
  <c r="P730" i="1"/>
  <c r="U736" i="1"/>
  <c r="AC733" i="1"/>
  <c r="N731" i="1"/>
  <c r="O726" i="1"/>
  <c r="U737" i="1"/>
  <c r="AC734" i="1"/>
  <c r="N732" i="1"/>
  <c r="P736" i="1"/>
  <c r="V738" i="1"/>
  <c r="AE732" i="1"/>
  <c r="N737" i="1"/>
  <c r="S736" i="1"/>
  <c r="Z730" i="1"/>
  <c r="N720" i="1"/>
  <c r="O734" i="1"/>
  <c r="AF738" i="1"/>
  <c r="R731" i="1"/>
  <c r="AH734" i="1"/>
  <c r="Q722" i="1"/>
  <c r="AH736" i="1"/>
  <c r="Q735" i="1"/>
  <c r="AG737" i="1"/>
  <c r="Z737" i="1"/>
  <c r="M728" i="1"/>
  <c r="J726" i="1"/>
  <c r="AA733" i="1"/>
  <c r="M718" i="1"/>
  <c r="AA729" i="1"/>
  <c r="P709" i="1"/>
  <c r="N727" i="1"/>
  <c r="AE733" i="1"/>
  <c r="J709" i="1"/>
  <c r="J710" i="1"/>
  <c r="J711" i="1"/>
  <c r="P739" i="1"/>
  <c r="S737" i="1"/>
  <c r="W725" i="1"/>
  <c r="AB729" i="1"/>
  <c r="M717" i="1"/>
  <c r="N729" i="1"/>
  <c r="P732" i="1"/>
  <c r="S730" i="1"/>
  <c r="V736" i="1"/>
  <c r="AA731" i="1"/>
  <c r="AF734" i="1"/>
  <c r="L720" i="1"/>
  <c r="O725" i="1"/>
  <c r="R720" i="1"/>
  <c r="U732" i="1"/>
  <c r="Y726" i="1"/>
  <c r="AD737" i="1"/>
  <c r="AK739" i="1"/>
  <c r="K732" i="1"/>
  <c r="Q720" i="1"/>
  <c r="T721" i="1"/>
  <c r="W729" i="1"/>
  <c r="AA734" i="1"/>
  <c r="AH735" i="1"/>
  <c r="L725" i="1"/>
  <c r="Q723" i="1"/>
  <c r="V733" i="1"/>
  <c r="AD730" i="1"/>
  <c r="M732" i="1"/>
  <c r="P718" i="1"/>
  <c r="V734" i="1"/>
  <c r="AD732" i="1"/>
  <c r="K734" i="1"/>
  <c r="Q729" i="1"/>
  <c r="W736" i="1"/>
  <c r="N715" i="1"/>
  <c r="N738" i="1"/>
  <c r="T733" i="1"/>
  <c r="AA728" i="1"/>
  <c r="N722" i="1"/>
  <c r="Q719" i="1"/>
  <c r="AI739" i="1"/>
  <c r="T722" i="1"/>
  <c r="N716" i="1"/>
  <c r="R732" i="1"/>
  <c r="J720" i="1"/>
  <c r="S724" i="1"/>
  <c r="AL738" i="1"/>
  <c r="AH737" i="1"/>
  <c r="K731" i="1"/>
  <c r="M734" i="1"/>
  <c r="J718" i="1"/>
  <c r="M735" i="1"/>
  <c r="S735" i="1"/>
  <c r="P729" i="1"/>
  <c r="K708" i="1"/>
  <c r="N723" i="1"/>
  <c r="M708" i="1"/>
  <c r="K713" i="1"/>
  <c r="K711" i="1"/>
  <c r="Q724" i="1"/>
  <c r="T726" i="1"/>
  <c r="W733" i="1"/>
  <c r="AB737" i="1"/>
  <c r="AK737" i="1"/>
  <c r="N730" i="1"/>
  <c r="Q717" i="1"/>
  <c r="S738" i="1"/>
  <c r="W726" i="1"/>
  <c r="AA739" i="1"/>
  <c r="AG733" i="1"/>
  <c r="N721" i="1"/>
  <c r="O733" i="1"/>
  <c r="R728" i="1"/>
  <c r="V722" i="1"/>
  <c r="Y734" i="1"/>
  <c r="AE736" i="1"/>
  <c r="K719" i="1"/>
  <c r="N733" i="1"/>
  <c r="Q728" i="1"/>
  <c r="T730" i="1"/>
  <c r="W737" i="1"/>
  <c r="AB733" i="1"/>
  <c r="M715" i="1"/>
  <c r="M727" i="1"/>
  <c r="Q739" i="1"/>
  <c r="W731" i="1"/>
  <c r="AH738" i="1"/>
  <c r="K733" i="1"/>
  <c r="P734" i="1"/>
  <c r="W732" i="1"/>
  <c r="AE731" i="1"/>
  <c r="N736" i="1"/>
  <c r="R723" i="1"/>
  <c r="X731" i="1"/>
  <c r="AI738" i="1"/>
  <c r="O730" i="1"/>
  <c r="U728" i="1"/>
  <c r="AD738" i="1"/>
  <c r="L728" i="1"/>
  <c r="R729" i="1"/>
  <c r="J721" i="1"/>
  <c r="U733" i="1"/>
  <c r="K721" i="1"/>
  <c r="T723" i="1"/>
  <c r="M725" i="1"/>
  <c r="T739" i="1"/>
  <c r="J723" i="1"/>
  <c r="AJ738" i="1"/>
  <c r="J739" i="1"/>
  <c r="L736" i="1"/>
  <c r="M722" i="1"/>
  <c r="Q730" i="1"/>
  <c r="T737" i="1"/>
  <c r="Y738" i="1"/>
  <c r="S727" i="1"/>
  <c r="K738" i="1"/>
  <c r="L712" i="1"/>
  <c r="J712" i="1"/>
  <c r="O731" i="1"/>
  <c r="R726" i="1"/>
  <c r="U730" i="1"/>
  <c r="Z731" i="1"/>
  <c r="AE734" i="1"/>
  <c r="M721" i="1"/>
  <c r="O724" i="1"/>
  <c r="R719" i="1"/>
  <c r="U724" i="1"/>
  <c r="X733" i="1"/>
  <c r="AC729" i="1"/>
  <c r="AJ736" i="1"/>
  <c r="J727" i="1"/>
  <c r="P733" i="1"/>
  <c r="S731" i="1"/>
  <c r="W727" i="1"/>
  <c r="AB731" i="1"/>
  <c r="K715" i="1"/>
  <c r="M723" i="1"/>
  <c r="O735" i="1"/>
  <c r="R730" i="1"/>
  <c r="U734" i="1"/>
  <c r="Y728" i="1"/>
  <c r="AD739" i="1"/>
  <c r="K718" i="1"/>
  <c r="J730" i="1"/>
  <c r="T724" i="1"/>
  <c r="Z738" i="1"/>
  <c r="L721" i="1"/>
  <c r="L737" i="1"/>
  <c r="R737" i="1"/>
  <c r="Z726" i="1"/>
  <c r="L717" i="1"/>
  <c r="N739" i="1"/>
  <c r="T731" i="1"/>
  <c r="AB736" i="1"/>
  <c r="M724" i="1"/>
  <c r="Q731" i="1"/>
  <c r="W739" i="1"/>
  <c r="AG735" i="1"/>
  <c r="J731" i="1"/>
  <c r="X738" i="1"/>
  <c r="L739" i="1"/>
  <c r="Z734" i="1"/>
  <c r="J733" i="1"/>
  <c r="W730" i="1"/>
  <c r="J738" i="1"/>
  <c r="Y737" i="1"/>
  <c r="L735" i="1"/>
  <c r="U727" i="1"/>
  <c r="X735" i="1"/>
  <c r="S726" i="1"/>
  <c r="J737" i="1"/>
  <c r="N718" i="1"/>
  <c r="N725" i="1"/>
  <c r="W738" i="1"/>
  <c r="L709" i="1"/>
  <c r="O709" i="1"/>
  <c r="J713" i="1"/>
  <c r="O723" i="1"/>
  <c r="U723" i="1"/>
  <c r="AD735" i="1"/>
  <c r="O716" i="1"/>
  <c r="T735" i="1"/>
  <c r="AB738" i="1"/>
  <c r="M726" i="1"/>
  <c r="S723" i="1"/>
  <c r="AA732" i="1"/>
  <c r="J722" i="1"/>
  <c r="R722" i="1"/>
  <c r="X736" i="1"/>
  <c r="AJ739" i="1"/>
  <c r="S728" i="1"/>
  <c r="L719" i="1"/>
  <c r="R721" i="1"/>
  <c r="AI736" i="1"/>
  <c r="S734" i="1"/>
  <c r="K722" i="1"/>
  <c r="W724" i="1"/>
  <c r="K730" i="1"/>
  <c r="L731" i="1"/>
  <c r="M731" i="1"/>
  <c r="K736" i="1"/>
  <c r="M730" i="1"/>
  <c r="R724" i="1"/>
  <c r="L732" i="1"/>
  <c r="P721" i="1"/>
  <c r="Q709" i="1"/>
  <c r="J714" i="1"/>
  <c r="O739" i="1"/>
  <c r="U738" i="1"/>
  <c r="AF733" i="1"/>
  <c r="O732" i="1"/>
  <c r="U731" i="1"/>
  <c r="AC737" i="1"/>
  <c r="J732" i="1"/>
  <c r="S739" i="1"/>
  <c r="AB739" i="1"/>
  <c r="J725" i="1"/>
  <c r="R738" i="1"/>
  <c r="Y736" i="1"/>
  <c r="M719" i="1"/>
  <c r="T725" i="1"/>
  <c r="K724" i="1"/>
  <c r="S732" i="1"/>
  <c r="N719" i="1"/>
  <c r="U725" i="1"/>
  <c r="L727" i="1"/>
  <c r="X737" i="1"/>
  <c r="N734" i="1"/>
  <c r="O736" i="1"/>
  <c r="J736" i="1"/>
  <c r="O718" i="1"/>
  <c r="O720" i="1"/>
  <c r="AA727" i="1"/>
  <c r="P737" i="1"/>
  <c r="L730" i="1"/>
  <c r="M709" i="1"/>
  <c r="L713" i="1"/>
  <c r="P723" i="1"/>
  <c r="V727" i="1"/>
  <c r="AH739" i="1"/>
  <c r="P716" i="1"/>
  <c r="U739" i="1"/>
  <c r="AD736" i="1"/>
  <c r="M733" i="1"/>
  <c r="T728" i="1"/>
  <c r="AC730" i="1"/>
  <c r="N726" i="1"/>
  <c r="S725" i="1"/>
  <c r="Z727" i="1"/>
  <c r="L722" i="1"/>
  <c r="U722" i="1"/>
  <c r="K726" i="1"/>
  <c r="T729" i="1"/>
  <c r="L724" i="1"/>
  <c r="V723" i="1"/>
  <c r="L734" i="1"/>
  <c r="Y735" i="1"/>
  <c r="K735" i="1"/>
  <c r="Q721" i="1"/>
  <c r="O737" i="1"/>
  <c r="P726" i="1"/>
  <c r="Q737" i="1"/>
  <c r="AF732" i="1"/>
  <c r="V730" i="1"/>
  <c r="J735" i="1"/>
  <c r="Y739" i="1"/>
  <c r="N714" i="1"/>
  <c r="R734" i="1"/>
  <c r="Z739" i="1"/>
  <c r="K723" i="1"/>
  <c r="R727" i="1"/>
  <c r="Y725" i="1"/>
  <c r="N717" i="1"/>
  <c r="Q718" i="1"/>
  <c r="W735" i="1"/>
  <c r="AI735" i="1"/>
  <c r="P719" i="1"/>
  <c r="V724" i="1"/>
  <c r="AE738" i="1"/>
  <c r="O722" i="1"/>
  <c r="AA736" i="1"/>
  <c r="L738" i="1"/>
  <c r="AA737" i="1"/>
  <c r="O728" i="1"/>
  <c r="AC735" i="1"/>
  <c r="R725" i="1"/>
  <c r="J716" i="1"/>
  <c r="Z729" i="1"/>
  <c r="AC731" i="1"/>
  <c r="Z736" i="1"/>
  <c r="AB728" i="1"/>
  <c r="X727" i="1"/>
  <c r="V732" i="1"/>
  <c r="N735" i="1"/>
  <c r="N709" i="1"/>
  <c r="J708" i="1"/>
  <c r="M714" i="1"/>
  <c r="X732" i="1"/>
  <c r="Q725" i="1"/>
  <c r="J715" i="1"/>
  <c r="V729" i="1"/>
  <c r="O719" i="1"/>
  <c r="AC732" i="1"/>
  <c r="X729" i="1"/>
  <c r="X730" i="1"/>
  <c r="Y730" i="1"/>
  <c r="AE737" i="1"/>
  <c r="W728" i="1"/>
  <c r="V726" i="1"/>
  <c r="K739" i="1"/>
  <c r="S709" i="1"/>
  <c r="K714" i="1"/>
  <c r="Y732" i="1"/>
  <c r="Q733" i="1"/>
  <c r="L716" i="1"/>
  <c r="V737" i="1"/>
  <c r="O727" i="1"/>
  <c r="AD731" i="1"/>
  <c r="Y727" i="1"/>
  <c r="Y729" i="1"/>
  <c r="Z728" i="1"/>
  <c r="AF736" i="1"/>
  <c r="X739" i="1"/>
  <c r="X724" i="1"/>
  <c r="P728" i="1"/>
  <c r="R709" i="1"/>
  <c r="K712" i="1"/>
  <c r="AA730" i="1"/>
  <c r="R735" i="1"/>
  <c r="AK738" i="1"/>
  <c r="X726" i="1"/>
  <c r="P727" i="1"/>
  <c r="AF737" i="1"/>
  <c r="AB734" i="1"/>
  <c r="AB735" i="1"/>
  <c r="AD733" i="1"/>
  <c r="L718" i="1"/>
  <c r="AF739" i="1"/>
  <c r="AE739" i="1"/>
  <c r="Y731" i="1"/>
  <c r="L708" i="1"/>
  <c r="R718" i="1"/>
  <c r="K720" i="1"/>
  <c r="X725" i="1"/>
  <c r="P725" i="1"/>
  <c r="AG734" i="1"/>
  <c r="U726" i="1"/>
  <c r="J729" i="1"/>
  <c r="M736" i="1"/>
  <c r="M738" i="1"/>
  <c r="P738" i="1"/>
  <c r="U729" i="1"/>
  <c r="U735" i="1"/>
  <c r="Q738" i="1"/>
  <c r="AD734" i="1"/>
  <c r="AB732" i="1"/>
  <c r="Q726" i="1"/>
  <c r="U721" i="1"/>
  <c r="N728" i="1"/>
  <c r="K729" i="1"/>
  <c r="L715" i="1"/>
  <c r="AI737" i="1"/>
  <c r="Z733" i="1"/>
  <c r="T727" i="1"/>
  <c r="O715" i="1"/>
  <c r="CC1483" i="1"/>
  <c r="BU1483" i="1"/>
  <c r="BM1483" i="1"/>
  <c r="BE1483" i="1"/>
  <c r="AW1483" i="1"/>
  <c r="AO1483" i="1"/>
  <c r="AG1483" i="1"/>
  <c r="Y1483" i="1"/>
  <c r="Q1483" i="1"/>
  <c r="BS1483" i="1"/>
  <c r="BC1483" i="1"/>
  <c r="AM1483" i="1"/>
  <c r="W1483" i="1"/>
  <c r="AS1483" i="1"/>
  <c r="BX1483" i="1"/>
  <c r="AZ1483" i="1"/>
  <c r="AJ1483" i="1"/>
  <c r="T1483" i="1"/>
  <c r="BW1483" i="1"/>
  <c r="AY1483" i="1"/>
  <c r="S1483" i="1"/>
  <c r="CD1483" i="1"/>
  <c r="AP1483" i="1"/>
  <c r="CB1483" i="1"/>
  <c r="BT1483" i="1"/>
  <c r="BL1483" i="1"/>
  <c r="BD1483" i="1"/>
  <c r="AV1483" i="1"/>
  <c r="AN1483" i="1"/>
  <c r="AF1483" i="1"/>
  <c r="X1483" i="1"/>
  <c r="P1483" i="1"/>
  <c r="CA1483" i="1"/>
  <c r="BK1483" i="1"/>
  <c r="AU1483" i="1"/>
  <c r="AE1483" i="1"/>
  <c r="O1483" i="1"/>
  <c r="AC1483" i="1"/>
  <c r="BP1483" i="1"/>
  <c r="AR1483" i="1"/>
  <c r="K1483" i="1"/>
  <c r="BG1483" i="1"/>
  <c r="AQ1483" i="1"/>
  <c r="J1483" i="1"/>
  <c r="J1484" i="1" s="1"/>
  <c r="K1479" i="1" s="1"/>
  <c r="BF1483" i="1"/>
  <c r="Z1483" i="1"/>
  <c r="AA1483" i="1"/>
  <c r="BN1483" i="1"/>
  <c r="AH1483" i="1"/>
  <c r="BZ1483" i="1"/>
  <c r="BR1483" i="1"/>
  <c r="BJ1483" i="1"/>
  <c r="BB1483" i="1"/>
  <c r="AT1483" i="1"/>
  <c r="AL1483" i="1"/>
  <c r="AD1483" i="1"/>
  <c r="V1483" i="1"/>
  <c r="H1489" i="1"/>
  <c r="BY1483" i="1"/>
  <c r="BQ1483" i="1"/>
  <c r="BI1483" i="1"/>
  <c r="BA1483" i="1"/>
  <c r="AK1483" i="1"/>
  <c r="U1483" i="1"/>
  <c r="L1483" i="1"/>
  <c r="CF1483" i="1"/>
  <c r="BH1483" i="1"/>
  <c r="AB1483" i="1"/>
  <c r="CE1483" i="1"/>
  <c r="BO1483" i="1"/>
  <c r="AI1483" i="1"/>
  <c r="BV1483" i="1"/>
  <c r="AX1483" i="1"/>
  <c r="R1483" i="1"/>
  <c r="H1490" i="1"/>
  <c r="J386" i="1"/>
  <c r="J388" i="1" s="1"/>
  <c r="J22" i="1"/>
  <c r="J24" i="1" s="1"/>
  <c r="J1218" i="1"/>
  <c r="J1220" i="1" s="1"/>
  <c r="P1449" i="1"/>
  <c r="P1465" i="1"/>
  <c r="S1463" i="1"/>
  <c r="T1460" i="1"/>
  <c r="W1452" i="1"/>
  <c r="M1444" i="1"/>
  <c r="K1449" i="1"/>
  <c r="O1456" i="1"/>
  <c r="W1463" i="1"/>
  <c r="AG1462" i="1"/>
  <c r="R1464" i="1"/>
  <c r="L1452" i="1"/>
  <c r="R1467" i="1"/>
  <c r="X1464" i="1"/>
  <c r="M1452" i="1"/>
  <c r="AA1460" i="1"/>
  <c r="Q1454" i="1"/>
  <c r="T1464" i="1"/>
  <c r="Y1465" i="1"/>
  <c r="AF1465" i="1"/>
  <c r="AJ1467" i="1"/>
  <c r="K1463" i="1"/>
  <c r="S1437" i="1"/>
  <c r="U1456" i="1"/>
  <c r="Z1457" i="1"/>
  <c r="V1452" i="1"/>
  <c r="AD1467" i="1"/>
  <c r="J1456" i="1"/>
  <c r="P1464" i="1"/>
  <c r="X1466" i="1"/>
  <c r="Q1457" i="1"/>
  <c r="W1455" i="1"/>
  <c r="AC1462" i="1"/>
  <c r="J1441" i="1"/>
  <c r="K1450" i="1"/>
  <c r="J1454" i="1"/>
  <c r="K1467" i="1"/>
  <c r="M1437" i="1"/>
  <c r="R1451" i="1"/>
  <c r="M1460" i="1"/>
  <c r="P1445" i="1"/>
  <c r="N1447" i="1"/>
  <c r="P1448" i="1"/>
  <c r="AH1463" i="1"/>
  <c r="S1462" i="1"/>
  <c r="AE1467" i="1"/>
  <c r="O1457" i="1"/>
  <c r="R1452" i="1"/>
  <c r="U1460" i="1"/>
  <c r="Z1461" i="1"/>
  <c r="AD1461" i="1"/>
  <c r="AG1464" i="1"/>
  <c r="K1442" i="1"/>
  <c r="M1447" i="1"/>
  <c r="L1455" i="1"/>
  <c r="M1461" i="1"/>
  <c r="X1458" i="1"/>
  <c r="AM1467" i="1"/>
  <c r="M1442" i="1"/>
  <c r="AA1456" i="1"/>
  <c r="V1467" i="1"/>
  <c r="O1461" i="1"/>
  <c r="AG1465" i="1"/>
  <c r="N708" i="1"/>
  <c r="K709" i="1"/>
  <c r="P293" i="1"/>
  <c r="O293" i="1"/>
  <c r="M293" i="1"/>
  <c r="K293" i="1"/>
  <c r="S293" i="1"/>
  <c r="R293" i="1"/>
  <c r="Q293" i="1"/>
  <c r="O299" i="1"/>
  <c r="O307" i="1"/>
  <c r="O315" i="1"/>
  <c r="N317" i="1"/>
  <c r="W317" i="1"/>
  <c r="AE317" i="1"/>
  <c r="P301" i="1"/>
  <c r="P309" i="1"/>
  <c r="P318" i="1"/>
  <c r="Q303" i="1"/>
  <c r="Q311" i="1"/>
  <c r="Q320" i="1"/>
  <c r="R306" i="1"/>
  <c r="R314" i="1"/>
  <c r="R323" i="1"/>
  <c r="S310" i="1"/>
  <c r="S319" i="1"/>
  <c r="T307" i="1"/>
  <c r="T316" i="1"/>
  <c r="U306" i="1"/>
  <c r="U313" i="1"/>
  <c r="U322" i="1"/>
  <c r="V311" i="1"/>
  <c r="V320" i="1"/>
  <c r="W310" i="1"/>
  <c r="W319" i="1"/>
  <c r="X310" i="1"/>
  <c r="X319" i="1"/>
  <c r="Y311" i="1"/>
  <c r="Y320" i="1"/>
  <c r="Z311" i="1"/>
  <c r="Z320" i="1"/>
  <c r="AA311" i="1"/>
  <c r="AA320" i="1"/>
  <c r="AB320" i="1"/>
  <c r="AC320" i="1"/>
  <c r="AD320" i="1"/>
  <c r="AE320" i="1"/>
  <c r="AF320" i="1"/>
  <c r="AG320" i="1"/>
  <c r="AH321" i="1"/>
  <c r="AI321" i="1"/>
  <c r="AJ321" i="1"/>
  <c r="AK321" i="1"/>
  <c r="L296" i="1"/>
  <c r="J297" i="1"/>
  <c r="O300" i="1"/>
  <c r="O308" i="1"/>
  <c r="O316" i="1"/>
  <c r="P317" i="1"/>
  <c r="X317" i="1"/>
  <c r="AF317" i="1"/>
  <c r="O301" i="1"/>
  <c r="O309" i="1"/>
  <c r="O317" i="1"/>
  <c r="Q317" i="1"/>
  <c r="Y317" i="1"/>
  <c r="AG317" i="1"/>
  <c r="O319" i="1"/>
  <c r="P303" i="1"/>
  <c r="P311" i="1"/>
  <c r="P320" i="1"/>
  <c r="Q305" i="1"/>
  <c r="Q313" i="1"/>
  <c r="Q322" i="1"/>
  <c r="R308" i="1"/>
  <c r="R316" i="1"/>
  <c r="S304" i="1"/>
  <c r="S312" i="1"/>
  <c r="S321" i="1"/>
  <c r="T310" i="1"/>
  <c r="T319" i="1"/>
  <c r="U308" i="1"/>
  <c r="U315" i="1"/>
  <c r="V306" i="1"/>
  <c r="V313" i="1"/>
  <c r="V322" i="1"/>
  <c r="W312" i="1"/>
  <c r="W321" i="1"/>
  <c r="X312" i="1"/>
  <c r="X321" i="1"/>
  <c r="Y313" i="1"/>
  <c r="Y322" i="1"/>
  <c r="Z313" i="1"/>
  <c r="Z322" i="1"/>
  <c r="AA313" i="1"/>
  <c r="AA322" i="1"/>
  <c r="AB313" i="1"/>
  <c r="AB322" i="1"/>
  <c r="AC313" i="1"/>
  <c r="AC322" i="1"/>
  <c r="AD322" i="1"/>
  <c r="AE322" i="1"/>
  <c r="AF322" i="1"/>
  <c r="AG322" i="1"/>
  <c r="AH323" i="1"/>
  <c r="AI323" i="1"/>
  <c r="AJ323" i="1"/>
  <c r="AK323" i="1"/>
  <c r="AL323" i="1"/>
  <c r="AM323" i="1"/>
  <c r="L297" i="1"/>
  <c r="O304" i="1"/>
  <c r="O312" i="1"/>
  <c r="K317" i="1"/>
  <c r="T317" i="1"/>
  <c r="AB317" i="1"/>
  <c r="O322" i="1"/>
  <c r="P306" i="1"/>
  <c r="P314" i="1"/>
  <c r="P323" i="1"/>
  <c r="Q308" i="1"/>
  <c r="Q316" i="1"/>
  <c r="R303" i="1"/>
  <c r="R311" i="1"/>
  <c r="R320" i="1"/>
  <c r="S307" i="1"/>
  <c r="S315" i="1"/>
  <c r="T304" i="1"/>
  <c r="T313" i="1"/>
  <c r="T322" i="1"/>
  <c r="U310" i="1"/>
  <c r="U319" i="1"/>
  <c r="V316" i="1"/>
  <c r="W308" i="1"/>
  <c r="W315" i="1"/>
  <c r="X308" i="1"/>
  <c r="X315" i="1"/>
  <c r="Y316" i="1"/>
  <c r="Z316" i="1"/>
  <c r="AA316" i="1"/>
  <c r="AB316" i="1"/>
  <c r="AC316" i="1"/>
  <c r="AD316" i="1"/>
  <c r="AE316" i="1"/>
  <c r="AF316" i="1"/>
  <c r="AH318" i="1"/>
  <c r="J294" i="1"/>
  <c r="J295" i="1"/>
  <c r="L298" i="1"/>
  <c r="O313" i="1"/>
  <c r="U317" i="1"/>
  <c r="P305" i="1"/>
  <c r="P319" i="1"/>
  <c r="Q309" i="1"/>
  <c r="Q323" i="1"/>
  <c r="R313" i="1"/>
  <c r="S306" i="1"/>
  <c r="S320" i="1"/>
  <c r="T314" i="1"/>
  <c r="U321" i="1"/>
  <c r="V314" i="1"/>
  <c r="W309" i="1"/>
  <c r="W323" i="1"/>
  <c r="X320" i="1"/>
  <c r="Y315" i="1"/>
  <c r="Z312" i="1"/>
  <c r="AA323" i="1"/>
  <c r="AB319" i="1"/>
  <c r="AC315" i="1"/>
  <c r="AE323" i="1"/>
  <c r="AF319" i="1"/>
  <c r="AJ320" i="1"/>
  <c r="K296" i="1"/>
  <c r="M298" i="1"/>
  <c r="J299" i="1"/>
  <c r="N300" i="1"/>
  <c r="J301" i="1"/>
  <c r="N302" i="1"/>
  <c r="J303" i="1"/>
  <c r="N304" i="1"/>
  <c r="J305" i="1"/>
  <c r="N306" i="1"/>
  <c r="J307" i="1"/>
  <c r="N308" i="1"/>
  <c r="N310" i="1"/>
  <c r="L311" i="1"/>
  <c r="K312" i="1"/>
  <c r="K313" i="1"/>
  <c r="L314" i="1"/>
  <c r="N315" i="1"/>
  <c r="J322" i="1"/>
  <c r="L318" i="1"/>
  <c r="M320" i="1"/>
  <c r="N322" i="1"/>
  <c r="O314" i="1"/>
  <c r="V317" i="1"/>
  <c r="O318" i="1"/>
  <c r="P307" i="1"/>
  <c r="P321" i="1"/>
  <c r="Q310" i="1"/>
  <c r="R302" i="1"/>
  <c r="R315" i="1"/>
  <c r="S308" i="1"/>
  <c r="S322" i="1"/>
  <c r="T315" i="1"/>
  <c r="U309" i="1"/>
  <c r="U323" i="1"/>
  <c r="V315" i="1"/>
  <c r="W311" i="1"/>
  <c r="X322" i="1"/>
  <c r="Y318" i="1"/>
  <c r="Z314" i="1"/>
  <c r="AB321" i="1"/>
  <c r="AC318" i="1"/>
  <c r="AD314" i="1"/>
  <c r="AF321" i="1"/>
  <c r="AG318" i="1"/>
  <c r="AJ322" i="1"/>
  <c r="N298" i="1"/>
  <c r="K299" i="1"/>
  <c r="K301" i="1"/>
  <c r="K303" i="1"/>
  <c r="K305" i="1"/>
  <c r="K307" i="1"/>
  <c r="J309" i="1"/>
  <c r="O302" i="1"/>
  <c r="Z317" i="1"/>
  <c r="O320" i="1"/>
  <c r="P308" i="1"/>
  <c r="P322" i="1"/>
  <c r="Q312" i="1"/>
  <c r="R304" i="1"/>
  <c r="R318" i="1"/>
  <c r="S309" i="1"/>
  <c r="S323" i="1"/>
  <c r="T318" i="1"/>
  <c r="U311" i="1"/>
  <c r="V307" i="1"/>
  <c r="V318" i="1"/>
  <c r="W313" i="1"/>
  <c r="X309" i="1"/>
  <c r="X323" i="1"/>
  <c r="Y319" i="1"/>
  <c r="Z315" i="1"/>
  <c r="AA312" i="1"/>
  <c r="AB323" i="1"/>
  <c r="AC319" i="1"/>
  <c r="AD315" i="1"/>
  <c r="AF323" i="1"/>
  <c r="AG319" i="1"/>
  <c r="L299" i="1"/>
  <c r="L301" i="1"/>
  <c r="L303" i="1"/>
  <c r="L305" i="1"/>
  <c r="L307" i="1"/>
  <c r="K309" i="1"/>
  <c r="N311" i="1"/>
  <c r="M312" i="1"/>
  <c r="M313" i="1"/>
  <c r="N314" i="1"/>
  <c r="K316" i="1"/>
  <c r="K318" i="1"/>
  <c r="L320" i="1"/>
  <c r="M322" i="1"/>
  <c r="O306" i="1"/>
  <c r="M317" i="1"/>
  <c r="AD317" i="1"/>
  <c r="P300" i="1"/>
  <c r="P313" i="1"/>
  <c r="Q304" i="1"/>
  <c r="Q318" i="1"/>
  <c r="R309" i="1"/>
  <c r="R322" i="1"/>
  <c r="S314" i="1"/>
  <c r="T308" i="1"/>
  <c r="T309" i="1"/>
  <c r="T323" i="1"/>
  <c r="U316" i="1"/>
  <c r="V309" i="1"/>
  <c r="V323" i="1"/>
  <c r="W318" i="1"/>
  <c r="X314" i="1"/>
  <c r="Y310" i="1"/>
  <c r="Z321" i="1"/>
  <c r="AA318" i="1"/>
  <c r="AB314" i="1"/>
  <c r="AD321" i="1"/>
  <c r="AE318" i="1"/>
  <c r="AH322" i="1"/>
  <c r="AI319" i="1"/>
  <c r="AL322" i="1"/>
  <c r="K295" i="1"/>
  <c r="K300" i="1"/>
  <c r="K302" i="1"/>
  <c r="K304" i="1"/>
  <c r="K306" i="1"/>
  <c r="K308" i="1"/>
  <c r="N309" i="1"/>
  <c r="K310" i="1"/>
  <c r="K315" i="1"/>
  <c r="N316" i="1"/>
  <c r="J319" i="1"/>
  <c r="K321" i="1"/>
  <c r="L323" i="1"/>
  <c r="N319" i="1"/>
  <c r="S317" i="1"/>
  <c r="P316" i="1"/>
  <c r="Q321" i="1"/>
  <c r="S305" i="1"/>
  <c r="T320" i="1"/>
  <c r="U320" i="1"/>
  <c r="X316" i="1"/>
  <c r="AA315" i="1"/>
  <c r="AE321" i="1"/>
  <c r="AH320" i="1"/>
  <c r="M297" i="1"/>
  <c r="N301" i="1"/>
  <c r="L304" i="1"/>
  <c r="L309" i="1"/>
  <c r="M311" i="1"/>
  <c r="M315" i="1"/>
  <c r="L316" i="1"/>
  <c r="J321" i="1"/>
  <c r="L322" i="1"/>
  <c r="N323" i="1"/>
  <c r="O303" i="1"/>
  <c r="AA317" i="1"/>
  <c r="O321" i="1"/>
  <c r="Q301" i="1"/>
  <c r="R305" i="1"/>
  <c r="S311" i="1"/>
  <c r="T321" i="1"/>
  <c r="V308" i="1"/>
  <c r="W314" i="1"/>
  <c r="X318" i="1"/>
  <c r="AA319" i="1"/>
  <c r="AD318" i="1"/>
  <c r="AK322" i="1"/>
  <c r="J296" i="1"/>
  <c r="M299" i="1"/>
  <c r="J302" i="1"/>
  <c r="M304" i="1"/>
  <c r="M307" i="1"/>
  <c r="M309" i="1"/>
  <c r="J312" i="1"/>
  <c r="M316" i="1"/>
  <c r="J323" i="1"/>
  <c r="M318" i="1"/>
  <c r="O305" i="1"/>
  <c r="AC317" i="1"/>
  <c r="O323" i="1"/>
  <c r="Q302" i="1"/>
  <c r="R307" i="1"/>
  <c r="S313" i="1"/>
  <c r="U305" i="1"/>
  <c r="W316" i="1"/>
  <c r="Z310" i="1"/>
  <c r="AA321" i="1"/>
  <c r="AD319" i="1"/>
  <c r="AG321" i="1"/>
  <c r="N299" i="1"/>
  <c r="L302" i="1"/>
  <c r="N307" i="1"/>
  <c r="J310" i="1"/>
  <c r="L312" i="1"/>
  <c r="K319" i="1"/>
  <c r="M319" i="1"/>
  <c r="J317" i="1"/>
  <c r="P310" i="1"/>
  <c r="Q314" i="1"/>
  <c r="R319" i="1"/>
  <c r="T305" i="1"/>
  <c r="U312" i="1"/>
  <c r="V319" i="1"/>
  <c r="Y314" i="1"/>
  <c r="Z323" i="1"/>
  <c r="AB312" i="1"/>
  <c r="AC323" i="1"/>
  <c r="AF318" i="1"/>
  <c r="AI320" i="1"/>
  <c r="M300" i="1"/>
  <c r="M303" i="1"/>
  <c r="J306" i="1"/>
  <c r="M308" i="1"/>
  <c r="N313" i="1"/>
  <c r="J314" i="1"/>
  <c r="K323" i="1"/>
  <c r="N318" i="1"/>
  <c r="L317" i="1"/>
  <c r="Q315" i="1"/>
  <c r="T306" i="1"/>
  <c r="T311" i="1"/>
  <c r="V312" i="1"/>
  <c r="X313" i="1"/>
  <c r="Z319" i="1"/>
  <c r="AC314" i="1"/>
  <c r="AH319" i="1"/>
  <c r="J298" i="1"/>
  <c r="M302" i="1"/>
  <c r="L306" i="1"/>
  <c r="L310" i="1"/>
  <c r="K311" i="1"/>
  <c r="K320" i="1"/>
  <c r="R317" i="1"/>
  <c r="Q319" i="1"/>
  <c r="T312" i="1"/>
  <c r="V321" i="1"/>
  <c r="AC321" i="1"/>
  <c r="K298" i="1"/>
  <c r="M305" i="1"/>
  <c r="M306" i="1"/>
  <c r="M310" i="1"/>
  <c r="K314" i="1"/>
  <c r="K322" i="1"/>
  <c r="P302" i="1"/>
  <c r="R310" i="1"/>
  <c r="U307" i="1"/>
  <c r="W307" i="1"/>
  <c r="Y309" i="1"/>
  <c r="AA314" i="1"/>
  <c r="M301" i="1"/>
  <c r="N305" i="1"/>
  <c r="M314" i="1"/>
  <c r="L319" i="1"/>
  <c r="P312" i="1"/>
  <c r="R321" i="1"/>
  <c r="U314" i="1"/>
  <c r="W320" i="1"/>
  <c r="Y321" i="1"/>
  <c r="AD323" i="1"/>
  <c r="AI322" i="1"/>
  <c r="K297" i="1"/>
  <c r="L300" i="1"/>
  <c r="L308" i="1"/>
  <c r="L313" i="1"/>
  <c r="M321" i="1"/>
  <c r="O310" i="1"/>
  <c r="Q306" i="1"/>
  <c r="V310" i="1"/>
  <c r="J304" i="1"/>
  <c r="J313" i="1"/>
  <c r="L315" i="1"/>
  <c r="N320" i="1"/>
  <c r="O311" i="1"/>
  <c r="Q307" i="1"/>
  <c r="Z318" i="1"/>
  <c r="N321" i="1"/>
  <c r="R312" i="1"/>
  <c r="W322" i="1"/>
  <c r="AE315" i="1"/>
  <c r="J311" i="1"/>
  <c r="J316" i="1"/>
  <c r="S316" i="1"/>
  <c r="X311" i="1"/>
  <c r="AB315" i="1"/>
  <c r="J318" i="1"/>
  <c r="J308" i="1"/>
  <c r="P304" i="1"/>
  <c r="J315" i="1"/>
  <c r="P315" i="1"/>
  <c r="Y312" i="1"/>
  <c r="N312" i="1"/>
  <c r="S318" i="1"/>
  <c r="J320" i="1"/>
  <c r="Y323" i="1"/>
  <c r="AE319" i="1"/>
  <c r="L321" i="1"/>
  <c r="S303" i="1"/>
  <c r="U318" i="1"/>
  <c r="AB318" i="1"/>
  <c r="N303" i="1"/>
  <c r="J300" i="1"/>
  <c r="AG323" i="1"/>
  <c r="M323" i="1"/>
  <c r="L292" i="1"/>
  <c r="J292" i="1"/>
  <c r="K292" i="1"/>
  <c r="L293" i="1"/>
  <c r="J293" i="1"/>
  <c r="M292" i="1"/>
  <c r="N293" i="1"/>
  <c r="N292" i="1"/>
  <c r="O924" i="1"/>
  <c r="O932" i="1"/>
  <c r="O940" i="1"/>
  <c r="P924" i="1"/>
  <c r="P932" i="1"/>
  <c r="P940" i="1"/>
  <c r="Q925" i="1"/>
  <c r="Q933" i="1"/>
  <c r="Q941" i="1"/>
  <c r="R927" i="1"/>
  <c r="R935" i="1"/>
  <c r="R943" i="1"/>
  <c r="S930" i="1"/>
  <c r="S938" i="1"/>
  <c r="S946" i="1"/>
  <c r="T930" i="1"/>
  <c r="T939" i="1"/>
  <c r="T947" i="1"/>
  <c r="U931" i="1"/>
  <c r="U938" i="1"/>
  <c r="U946" i="1"/>
  <c r="V931" i="1"/>
  <c r="V938" i="1"/>
  <c r="V946" i="1"/>
  <c r="W932" i="1"/>
  <c r="W939" i="1"/>
  <c r="W947" i="1"/>
  <c r="X933" i="1"/>
  <c r="X941" i="1"/>
  <c r="K926" i="1"/>
  <c r="Y936" i="1"/>
  <c r="Y944" i="1"/>
  <c r="N927" i="1"/>
  <c r="Z938" i="1"/>
  <c r="Z946" i="1"/>
  <c r="AA940" i="1"/>
  <c r="J929" i="1"/>
  <c r="AB942" i="1"/>
  <c r="L930" i="1"/>
  <c r="AC944" i="1"/>
  <c r="N931" i="1"/>
  <c r="AD938" i="1"/>
  <c r="AD946" i="1"/>
  <c r="AE940" i="1"/>
  <c r="AF943" i="1"/>
  <c r="L934" i="1"/>
  <c r="AG947" i="1"/>
  <c r="AH944" i="1"/>
  <c r="M936" i="1"/>
  <c r="K937" i="1"/>
  <c r="J938" i="1"/>
  <c r="J939" i="1"/>
  <c r="K940" i="1"/>
  <c r="M941" i="1"/>
  <c r="M943" i="1"/>
  <c r="K944" i="1"/>
  <c r="J945" i="1"/>
  <c r="J946" i="1"/>
  <c r="K947" i="1"/>
  <c r="O925" i="1"/>
  <c r="O933" i="1"/>
  <c r="O941" i="1"/>
  <c r="P925" i="1"/>
  <c r="P933" i="1"/>
  <c r="P941" i="1"/>
  <c r="Q926" i="1"/>
  <c r="Q934" i="1"/>
  <c r="Q942" i="1"/>
  <c r="R928" i="1"/>
  <c r="R936" i="1"/>
  <c r="R944" i="1"/>
  <c r="S931" i="1"/>
  <c r="S939" i="1"/>
  <c r="S947" i="1"/>
  <c r="T931" i="1"/>
  <c r="T940" i="1"/>
  <c r="J922" i="1"/>
  <c r="U932" i="1"/>
  <c r="U939" i="1"/>
  <c r="U947" i="1"/>
  <c r="V932" i="1"/>
  <c r="V939" i="1"/>
  <c r="V947" i="1"/>
  <c r="W940" i="1"/>
  <c r="J925" i="1"/>
  <c r="X934" i="1"/>
  <c r="X942" i="1"/>
  <c r="L926" i="1"/>
  <c r="Y937" i="1"/>
  <c r="Y945" i="1"/>
  <c r="Z939" i="1"/>
  <c r="Z947" i="1"/>
  <c r="AA941" i="1"/>
  <c r="K929" i="1"/>
  <c r="AB943" i="1"/>
  <c r="M930" i="1"/>
  <c r="AC937" i="1"/>
  <c r="AC945" i="1"/>
  <c r="AD939" i="1"/>
  <c r="AD947" i="1"/>
  <c r="AE941" i="1"/>
  <c r="J933" i="1"/>
  <c r="AF944" i="1"/>
  <c r="M934" i="1"/>
  <c r="AH945" i="1"/>
  <c r="N936" i="1"/>
  <c r="AI943" i="1"/>
  <c r="L937" i="1"/>
  <c r="K938" i="1"/>
  <c r="K939" i="1"/>
  <c r="L940" i="1"/>
  <c r="N941" i="1"/>
  <c r="N943" i="1"/>
  <c r="L944" i="1"/>
  <c r="K945" i="1"/>
  <c r="K946" i="1"/>
  <c r="L947" i="1"/>
  <c r="O926" i="1"/>
  <c r="O934" i="1"/>
  <c r="O942" i="1"/>
  <c r="P926" i="1"/>
  <c r="P934" i="1"/>
  <c r="P942" i="1"/>
  <c r="Q927" i="1"/>
  <c r="Q935" i="1"/>
  <c r="Q943" i="1"/>
  <c r="R929" i="1"/>
  <c r="R937" i="1"/>
  <c r="R945" i="1"/>
  <c r="S932" i="1"/>
  <c r="S940" i="1"/>
  <c r="J921" i="1"/>
  <c r="T932" i="1"/>
  <c r="T933" i="1"/>
  <c r="T941" i="1"/>
  <c r="K922" i="1"/>
  <c r="U940" i="1"/>
  <c r="J923" i="1"/>
  <c r="V940" i="1"/>
  <c r="J924" i="1"/>
  <c r="W933" i="1"/>
  <c r="W941" i="1"/>
  <c r="K925" i="1"/>
  <c r="X935" i="1"/>
  <c r="X943" i="1"/>
  <c r="M926" i="1"/>
  <c r="Y938" i="1"/>
  <c r="Y946" i="1"/>
  <c r="Z940" i="1"/>
  <c r="J928" i="1"/>
  <c r="AA942" i="1"/>
  <c r="L929" i="1"/>
  <c r="AB936" i="1"/>
  <c r="AB944" i="1"/>
  <c r="N930" i="1"/>
  <c r="AC938" i="1"/>
  <c r="AC946" i="1"/>
  <c r="AD940" i="1"/>
  <c r="J932" i="1"/>
  <c r="AE942" i="1"/>
  <c r="K933" i="1"/>
  <c r="AF945" i="1"/>
  <c r="N934" i="1"/>
  <c r="AG941" i="1"/>
  <c r="J935" i="1"/>
  <c r="AH946" i="1"/>
  <c r="AI944" i="1"/>
  <c r="M937" i="1"/>
  <c r="L938" i="1"/>
  <c r="L939" i="1"/>
  <c r="M940" i="1"/>
  <c r="J942" i="1"/>
  <c r="M944" i="1"/>
  <c r="L945" i="1"/>
  <c r="L946" i="1"/>
  <c r="M947" i="1"/>
  <c r="O928" i="1"/>
  <c r="O936" i="1"/>
  <c r="O944" i="1"/>
  <c r="P928" i="1"/>
  <c r="P936" i="1"/>
  <c r="P944" i="1"/>
  <c r="Q929" i="1"/>
  <c r="Q937" i="1"/>
  <c r="Q945" i="1"/>
  <c r="R931" i="1"/>
  <c r="R939" i="1"/>
  <c r="R947" i="1"/>
  <c r="S934" i="1"/>
  <c r="S942" i="1"/>
  <c r="L921" i="1"/>
  <c r="T935" i="1"/>
  <c r="T943" i="1"/>
  <c r="M922" i="1"/>
  <c r="U934" i="1"/>
  <c r="U942" i="1"/>
  <c r="L923" i="1"/>
  <c r="V934" i="1"/>
  <c r="V942" i="1"/>
  <c r="L924" i="1"/>
  <c r="W935" i="1"/>
  <c r="W943" i="1"/>
  <c r="M925" i="1"/>
  <c r="X937" i="1"/>
  <c r="X945" i="1"/>
  <c r="Y940" i="1"/>
  <c r="J927" i="1"/>
  <c r="Z934" i="1"/>
  <c r="Z942" i="1"/>
  <c r="L928" i="1"/>
  <c r="AA936" i="1"/>
  <c r="AA944" i="1"/>
  <c r="N929" i="1"/>
  <c r="AB938" i="1"/>
  <c r="AB946" i="1"/>
  <c r="AC940" i="1"/>
  <c r="J931" i="1"/>
  <c r="AD942" i="1"/>
  <c r="L932" i="1"/>
  <c r="AE944" i="1"/>
  <c r="M933" i="1"/>
  <c r="AF947" i="1"/>
  <c r="AG943" i="1"/>
  <c r="L935" i="1"/>
  <c r="AI946" i="1"/>
  <c r="AJ945" i="1"/>
  <c r="N938" i="1"/>
  <c r="AK945" i="1"/>
  <c r="N939" i="1"/>
  <c r="AL946" i="1"/>
  <c r="L942" i="1"/>
  <c r="N945" i="1"/>
  <c r="N946" i="1"/>
  <c r="O935" i="1"/>
  <c r="P927" i="1"/>
  <c r="P943" i="1"/>
  <c r="Q936" i="1"/>
  <c r="R930" i="1"/>
  <c r="R946" i="1"/>
  <c r="S941" i="1"/>
  <c r="T936" i="1"/>
  <c r="N922" i="1"/>
  <c r="U941" i="1"/>
  <c r="V945" i="1"/>
  <c r="W937" i="1"/>
  <c r="X932" i="1"/>
  <c r="X947" i="1"/>
  <c r="Y941" i="1"/>
  <c r="K928" i="1"/>
  <c r="AA943" i="1"/>
  <c r="AB937" i="1"/>
  <c r="AC947" i="1"/>
  <c r="AE947" i="1"/>
  <c r="AF941" i="1"/>
  <c r="M935" i="1"/>
  <c r="AI945" i="1"/>
  <c r="AJ944" i="1"/>
  <c r="AM947" i="1"/>
  <c r="J943" i="1"/>
  <c r="O937" i="1"/>
  <c r="P929" i="1"/>
  <c r="P945" i="1"/>
  <c r="Q938" i="1"/>
  <c r="R932" i="1"/>
  <c r="S927" i="1"/>
  <c r="S943" i="1"/>
  <c r="T937" i="1"/>
  <c r="U929" i="1"/>
  <c r="U943" i="1"/>
  <c r="V933" i="1"/>
  <c r="K924" i="1"/>
  <c r="W938" i="1"/>
  <c r="J926" i="1"/>
  <c r="Y942" i="1"/>
  <c r="Z935" i="1"/>
  <c r="M928" i="1"/>
  <c r="AA945" i="1"/>
  <c r="AB939" i="1"/>
  <c r="K931" i="1"/>
  <c r="AD941" i="1"/>
  <c r="AF942" i="1"/>
  <c r="N935" i="1"/>
  <c r="J936" i="1"/>
  <c r="AI947" i="1"/>
  <c r="AJ946" i="1"/>
  <c r="AK946" i="1"/>
  <c r="AL947" i="1"/>
  <c r="K943" i="1"/>
  <c r="O938" i="1"/>
  <c r="P930" i="1"/>
  <c r="P946" i="1"/>
  <c r="Q939" i="1"/>
  <c r="R933" i="1"/>
  <c r="S928" i="1"/>
  <c r="S944" i="1"/>
  <c r="T938" i="1"/>
  <c r="U930" i="1"/>
  <c r="U944" i="1"/>
  <c r="V935" i="1"/>
  <c r="M924" i="1"/>
  <c r="W942" i="1"/>
  <c r="X936" i="1"/>
  <c r="N926" i="1"/>
  <c r="Y943" i="1"/>
  <c r="Z936" i="1"/>
  <c r="N928" i="1"/>
  <c r="AA946" i="1"/>
  <c r="AB940" i="1"/>
  <c r="L931" i="1"/>
  <c r="AD943" i="1"/>
  <c r="L933" i="1"/>
  <c r="AF946" i="1"/>
  <c r="AG942" i="1"/>
  <c r="K936" i="1"/>
  <c r="AJ947" i="1"/>
  <c r="AK947" i="1"/>
  <c r="J941" i="1"/>
  <c r="K942" i="1"/>
  <c r="L943" i="1"/>
  <c r="J947" i="1"/>
  <c r="O927" i="1"/>
  <c r="O943" i="1"/>
  <c r="P935" i="1"/>
  <c r="Q928" i="1"/>
  <c r="Q944" i="1"/>
  <c r="R938" i="1"/>
  <c r="S933" i="1"/>
  <c r="K921" i="1"/>
  <c r="T944" i="1"/>
  <c r="U933" i="1"/>
  <c r="K923" i="1"/>
  <c r="V937" i="1"/>
  <c r="W931" i="1"/>
  <c r="W945" i="1"/>
  <c r="X939" i="1"/>
  <c r="Y933" i="1"/>
  <c r="K927" i="1"/>
  <c r="Z941" i="1"/>
  <c r="AA935" i="1"/>
  <c r="M929" i="1"/>
  <c r="AB945" i="1"/>
  <c r="AC939" i="1"/>
  <c r="AD945" i="1"/>
  <c r="AE939" i="1"/>
  <c r="J934" i="1"/>
  <c r="AG945" i="1"/>
  <c r="N937" i="1"/>
  <c r="M938" i="1"/>
  <c r="M939" i="1"/>
  <c r="N940" i="1"/>
  <c r="L941" i="1"/>
  <c r="N942" i="1"/>
  <c r="O931" i="1"/>
  <c r="P939" i="1"/>
  <c r="R926" i="1"/>
  <c r="S937" i="1"/>
  <c r="L922" i="1"/>
  <c r="V930" i="1"/>
  <c r="W934" i="1"/>
  <c r="X940" i="1"/>
  <c r="L927" i="1"/>
  <c r="AA937" i="1"/>
  <c r="AB947" i="1"/>
  <c r="M931" i="1"/>
  <c r="N932" i="1"/>
  <c r="AG946" i="1"/>
  <c r="L936" i="1"/>
  <c r="M946" i="1"/>
  <c r="O939" i="1"/>
  <c r="P947" i="1"/>
  <c r="R934" i="1"/>
  <c r="S945" i="1"/>
  <c r="W936" i="1"/>
  <c r="X944" i="1"/>
  <c r="M927" i="1"/>
  <c r="AA938" i="1"/>
  <c r="J930" i="1"/>
  <c r="O945" i="1"/>
  <c r="Q930" i="1"/>
  <c r="R940" i="1"/>
  <c r="M921" i="1"/>
  <c r="U935" i="1"/>
  <c r="V936" i="1"/>
  <c r="W944" i="1"/>
  <c r="X946" i="1"/>
  <c r="AA939" i="1"/>
  <c r="K930" i="1"/>
  <c r="AF940" i="1"/>
  <c r="K935" i="1"/>
  <c r="J940" i="1"/>
  <c r="J944" i="1"/>
  <c r="N947" i="1"/>
  <c r="O947" i="1"/>
  <c r="Q932" i="1"/>
  <c r="R942" i="1"/>
  <c r="T929" i="1"/>
  <c r="T934" i="1"/>
  <c r="U937" i="1"/>
  <c r="V943" i="1"/>
  <c r="L925" i="1"/>
  <c r="Y934" i="1"/>
  <c r="Z943" i="1"/>
  <c r="AE945" i="1"/>
  <c r="K934" i="1"/>
  <c r="AH942" i="1"/>
  <c r="M942" i="1"/>
  <c r="P937" i="1"/>
  <c r="S935" i="1"/>
  <c r="M923" i="1"/>
  <c r="N925" i="1"/>
  <c r="Z937" i="1"/>
  <c r="AB941" i="1"/>
  <c r="K932" i="1"/>
  <c r="P938" i="1"/>
  <c r="S936" i="1"/>
  <c r="N923" i="1"/>
  <c r="Z944" i="1"/>
  <c r="M932" i="1"/>
  <c r="Q931" i="1"/>
  <c r="T928" i="1"/>
  <c r="T942" i="1"/>
  <c r="X938" i="1"/>
  <c r="Z945" i="1"/>
  <c r="AC941" i="1"/>
  <c r="AG944" i="1"/>
  <c r="J937" i="1"/>
  <c r="O929" i="1"/>
  <c r="Q946" i="1"/>
  <c r="T946" i="1"/>
  <c r="V944" i="1"/>
  <c r="Y935" i="1"/>
  <c r="AA947" i="1"/>
  <c r="AC943" i="1"/>
  <c r="AE946" i="1"/>
  <c r="N944" i="1"/>
  <c r="O930" i="1"/>
  <c r="U936" i="1"/>
  <c r="N933" i="1"/>
  <c r="O917" i="1"/>
  <c r="J916" i="1"/>
  <c r="O946" i="1"/>
  <c r="U945" i="1"/>
  <c r="Y939" i="1"/>
  <c r="AC942" i="1"/>
  <c r="J919" i="1"/>
  <c r="L920" i="1"/>
  <c r="L917" i="1"/>
  <c r="P931" i="1"/>
  <c r="Y947" i="1"/>
  <c r="Q917" i="1"/>
  <c r="R917" i="1"/>
  <c r="N916" i="1"/>
  <c r="Q947" i="1"/>
  <c r="N924" i="1"/>
  <c r="AD944" i="1"/>
  <c r="AH947" i="1"/>
  <c r="J920" i="1"/>
  <c r="M916" i="1"/>
  <c r="Q940" i="1"/>
  <c r="R941" i="1"/>
  <c r="S929" i="1"/>
  <c r="T945" i="1"/>
  <c r="AE943" i="1"/>
  <c r="O923" i="1"/>
  <c r="V941" i="1"/>
  <c r="AH943" i="1"/>
  <c r="M945" i="1"/>
  <c r="W946" i="1"/>
  <c r="K920" i="1"/>
  <c r="S917" i="1"/>
  <c r="M917" i="1"/>
  <c r="N917" i="1"/>
  <c r="K917" i="1"/>
  <c r="K916" i="1"/>
  <c r="K919" i="1"/>
  <c r="J918" i="1"/>
  <c r="K941" i="1"/>
  <c r="P917" i="1"/>
  <c r="J917" i="1"/>
  <c r="L916" i="1"/>
  <c r="O1293" i="1"/>
  <c r="O1301" i="1"/>
  <c r="O1309" i="1"/>
  <c r="P1293" i="1"/>
  <c r="P1301" i="1"/>
  <c r="P1309" i="1"/>
  <c r="Q1294" i="1"/>
  <c r="Q1302" i="1"/>
  <c r="Q1310" i="1"/>
  <c r="R1296" i="1"/>
  <c r="R1304" i="1"/>
  <c r="S1291" i="1"/>
  <c r="S1299" i="1"/>
  <c r="S1307" i="1"/>
  <c r="T1295" i="1"/>
  <c r="T1304" i="1"/>
  <c r="U1293" i="1"/>
  <c r="U1300" i="1"/>
  <c r="U1308" i="1"/>
  <c r="V1297" i="1"/>
  <c r="V1305" i="1"/>
  <c r="W1296" i="1"/>
  <c r="W1303" i="1"/>
  <c r="W1311" i="1"/>
  <c r="X1302" i="1"/>
  <c r="X1310" i="1"/>
  <c r="Y1302" i="1"/>
  <c r="Y1310" i="1"/>
  <c r="Z1301" i="1"/>
  <c r="Z1309" i="1"/>
  <c r="AA1300" i="1"/>
  <c r="AA1308" i="1"/>
  <c r="AB1307" i="1"/>
  <c r="AC1306" i="1"/>
  <c r="O1294" i="1"/>
  <c r="O1302" i="1"/>
  <c r="O1310" i="1"/>
  <c r="P1294" i="1"/>
  <c r="P1302" i="1"/>
  <c r="P1310" i="1"/>
  <c r="Q1295" i="1"/>
  <c r="Q1303" i="1"/>
  <c r="Q1311" i="1"/>
  <c r="R1297" i="1"/>
  <c r="R1305" i="1"/>
  <c r="S1292" i="1"/>
  <c r="S1300" i="1"/>
  <c r="S1308" i="1"/>
  <c r="T1296" i="1"/>
  <c r="T1297" i="1"/>
  <c r="T1305" i="1"/>
  <c r="U1294" i="1"/>
  <c r="U1301" i="1"/>
  <c r="U1309" i="1"/>
  <c r="V1298" i="1"/>
  <c r="V1306" i="1"/>
  <c r="W1304" i="1"/>
  <c r="X1296" i="1"/>
  <c r="X1303" i="1"/>
  <c r="X1311" i="1"/>
  <c r="Y1303" i="1"/>
  <c r="Y1311" i="1"/>
  <c r="Z1302" i="1"/>
  <c r="Z1310" i="1"/>
  <c r="AA1301" i="1"/>
  <c r="AA1309" i="1"/>
  <c r="AB1300" i="1"/>
  <c r="AB1308" i="1"/>
  <c r="AC1307" i="1"/>
  <c r="AD1306" i="1"/>
  <c r="O1287" i="1"/>
  <c r="O1295" i="1"/>
  <c r="O1303" i="1"/>
  <c r="O1311" i="1"/>
  <c r="P1295" i="1"/>
  <c r="P1303" i="1"/>
  <c r="P1311" i="1"/>
  <c r="Q1296" i="1"/>
  <c r="Q1304" i="1"/>
  <c r="R1290" i="1"/>
  <c r="R1298" i="1"/>
  <c r="R1306" i="1"/>
  <c r="S1293" i="1"/>
  <c r="S1301" i="1"/>
  <c r="S1309" i="1"/>
  <c r="T1298" i="1"/>
  <c r="T1306" i="1"/>
  <c r="U1295" i="1"/>
  <c r="U1302" i="1"/>
  <c r="U1310" i="1"/>
  <c r="V1299" i="1"/>
  <c r="V1307" i="1"/>
  <c r="W1297" i="1"/>
  <c r="W1305" i="1"/>
  <c r="X1304" i="1"/>
  <c r="Y1304" i="1"/>
  <c r="Z1303" i="1"/>
  <c r="Z1311" i="1"/>
  <c r="AA1302" i="1"/>
  <c r="AA1310" i="1"/>
  <c r="AB1301" i="1"/>
  <c r="AB1309" i="1"/>
  <c r="AC1308" i="1"/>
  <c r="AD1307" i="1"/>
  <c r="O1289" i="1"/>
  <c r="O1297" i="1"/>
  <c r="O1305" i="1"/>
  <c r="P1289" i="1"/>
  <c r="P1297" i="1"/>
  <c r="P1305" i="1"/>
  <c r="Q1290" i="1"/>
  <c r="Q1298" i="1"/>
  <c r="Q1306" i="1"/>
  <c r="R1292" i="1"/>
  <c r="R1300" i="1"/>
  <c r="R1308" i="1"/>
  <c r="S1295" i="1"/>
  <c r="S1303" i="1"/>
  <c r="S1311" i="1"/>
  <c r="T1300" i="1"/>
  <c r="T1308" i="1"/>
  <c r="U1304" i="1"/>
  <c r="V1294" i="1"/>
  <c r="V1301" i="1"/>
  <c r="V1309" i="1"/>
  <c r="W1299" i="1"/>
  <c r="W1307" i="1"/>
  <c r="X1298" i="1"/>
  <c r="X1306" i="1"/>
  <c r="Y1298" i="1"/>
  <c r="Y1306" i="1"/>
  <c r="Z1305" i="1"/>
  <c r="AA1304" i="1"/>
  <c r="AB1303" i="1"/>
  <c r="AB1311" i="1"/>
  <c r="AC1302" i="1"/>
  <c r="AC1310" i="1"/>
  <c r="O1296" i="1"/>
  <c r="P1288" i="1"/>
  <c r="P1304" i="1"/>
  <c r="Q1297" i="1"/>
  <c r="R1291" i="1"/>
  <c r="R1307" i="1"/>
  <c r="S1302" i="1"/>
  <c r="T1301" i="1"/>
  <c r="U1311" i="1"/>
  <c r="V1308" i="1"/>
  <c r="W1302" i="1"/>
  <c r="X1300" i="1"/>
  <c r="Y1299" i="1"/>
  <c r="AA1311" i="1"/>
  <c r="AB1306" i="1"/>
  <c r="AC1305" i="1"/>
  <c r="AD1304" i="1"/>
  <c r="AE1305" i="1"/>
  <c r="AF1304" i="1"/>
  <c r="AG1311" i="1"/>
  <c r="AH1310" i="1"/>
  <c r="AI1309" i="1"/>
  <c r="AJ1308" i="1"/>
  <c r="J1282" i="1"/>
  <c r="L1285" i="1"/>
  <c r="K1287" i="1"/>
  <c r="N1288" i="1"/>
  <c r="L1290" i="1"/>
  <c r="J1292" i="1"/>
  <c r="M1293" i="1"/>
  <c r="K1295" i="1"/>
  <c r="N1296" i="1"/>
  <c r="L1298" i="1"/>
  <c r="N1301" i="1"/>
  <c r="N1302" i="1"/>
  <c r="L1305" i="1"/>
  <c r="M1307" i="1"/>
  <c r="K1308" i="1"/>
  <c r="J1309" i="1"/>
  <c r="J1311" i="1"/>
  <c r="N1311" i="1"/>
  <c r="O1298" i="1"/>
  <c r="P1290" i="1"/>
  <c r="P1306" i="1"/>
  <c r="Q1299" i="1"/>
  <c r="R1293" i="1"/>
  <c r="R1309" i="1"/>
  <c r="S1304" i="1"/>
  <c r="T1302" i="1"/>
  <c r="U1297" i="1"/>
  <c r="V1295" i="1"/>
  <c r="V1310" i="1"/>
  <c r="W1306" i="1"/>
  <c r="X1301" i="1"/>
  <c r="Y1300" i="1"/>
  <c r="Z1298" i="1"/>
  <c r="AB1310" i="1"/>
  <c r="AC1309" i="1"/>
  <c r="AD1305" i="1"/>
  <c r="AE1306" i="1"/>
  <c r="AF1305" i="1"/>
  <c r="AH1311" i="1"/>
  <c r="AI1310" i="1"/>
  <c r="AJ1309" i="1"/>
  <c r="J1283" i="1"/>
  <c r="M1285" i="1"/>
  <c r="L1287" i="1"/>
  <c r="J1289" i="1"/>
  <c r="M1290" i="1"/>
  <c r="K1292" i="1"/>
  <c r="N1293" i="1"/>
  <c r="L1295" i="1"/>
  <c r="M1298" i="1"/>
  <c r="J1299" i="1"/>
  <c r="J1304" i="1"/>
  <c r="M1305" i="1"/>
  <c r="N1307" i="1"/>
  <c r="L1308" i="1"/>
  <c r="K1309" i="1"/>
  <c r="K1310" i="1"/>
  <c r="O1299" i="1"/>
  <c r="P1291" i="1"/>
  <c r="P1307" i="1"/>
  <c r="Q1300" i="1"/>
  <c r="R1294" i="1"/>
  <c r="R1310" i="1"/>
  <c r="S1305" i="1"/>
  <c r="T1303" i="1"/>
  <c r="U1298" i="1"/>
  <c r="V1296" i="1"/>
  <c r="V1311" i="1"/>
  <c r="W1308" i="1"/>
  <c r="X1305" i="1"/>
  <c r="Y1301" i="1"/>
  <c r="Z1299" i="1"/>
  <c r="AC1311" i="1"/>
  <c r="AD1308" i="1"/>
  <c r="AE1307" i="1"/>
  <c r="AF1306" i="1"/>
  <c r="AG1305" i="1"/>
  <c r="AI1311" i="1"/>
  <c r="AJ1310" i="1"/>
  <c r="AK1309" i="1"/>
  <c r="K1283" i="1"/>
  <c r="J1286" i="1"/>
  <c r="M1287" i="1"/>
  <c r="K1289" i="1"/>
  <c r="N1290" i="1"/>
  <c r="L1292" i="1"/>
  <c r="J1294" i="1"/>
  <c r="M1295" i="1"/>
  <c r="J1297" i="1"/>
  <c r="N1298" i="1"/>
  <c r="K1299" i="1"/>
  <c r="K1304" i="1"/>
  <c r="N1305" i="1"/>
  <c r="J1306" i="1"/>
  <c r="M1308" i="1"/>
  <c r="L1309" i="1"/>
  <c r="K1311" i="1"/>
  <c r="O1288" i="1"/>
  <c r="O1304" i="1"/>
  <c r="P1296" i="1"/>
  <c r="Q1289" i="1"/>
  <c r="Q1305" i="1"/>
  <c r="R1299" i="1"/>
  <c r="S1294" i="1"/>
  <c r="S1310" i="1"/>
  <c r="T1309" i="1"/>
  <c r="U1303" i="1"/>
  <c r="V1300" i="1"/>
  <c r="W1310" i="1"/>
  <c r="X1308" i="1"/>
  <c r="Y1307" i="1"/>
  <c r="Z1304" i="1"/>
  <c r="AA1303" i="1"/>
  <c r="AD1310" i="1"/>
  <c r="AE1309" i="1"/>
  <c r="AF1308" i="1"/>
  <c r="AG1307" i="1"/>
  <c r="AH1306" i="1"/>
  <c r="AK1311" i="1"/>
  <c r="AL1310" i="1"/>
  <c r="K1284" i="1"/>
  <c r="L1286" i="1"/>
  <c r="J1288" i="1"/>
  <c r="M1289" i="1"/>
  <c r="K1291" i="1"/>
  <c r="N1292" i="1"/>
  <c r="L1294" i="1"/>
  <c r="J1296" i="1"/>
  <c r="L1297" i="1"/>
  <c r="M1299" i="1"/>
  <c r="K1300" i="1"/>
  <c r="J1301" i="1"/>
  <c r="J1302" i="1"/>
  <c r="K1303" i="1"/>
  <c r="M1304" i="1"/>
  <c r="L1306" i="1"/>
  <c r="N1309" i="1"/>
  <c r="L1311" i="1"/>
  <c r="O1300" i="1"/>
  <c r="P1308" i="1"/>
  <c r="R1295" i="1"/>
  <c r="S1306" i="1"/>
  <c r="V1304" i="1"/>
  <c r="X1297" i="1"/>
  <c r="Y1309" i="1"/>
  <c r="AA1305" i="1"/>
  <c r="AD1303" i="1"/>
  <c r="AE1304" i="1"/>
  <c r="AJ1311" i="1"/>
  <c r="L1284" i="1"/>
  <c r="N1287" i="1"/>
  <c r="J1290" i="1"/>
  <c r="J1293" i="1"/>
  <c r="N1295" i="1"/>
  <c r="M1297" i="1"/>
  <c r="N1300" i="1"/>
  <c r="M1301" i="1"/>
  <c r="M1302" i="1"/>
  <c r="M1303" i="1"/>
  <c r="N1304" i="1"/>
  <c r="J1308" i="1"/>
  <c r="J1310" i="1"/>
  <c r="O1306" i="1"/>
  <c r="Q1291" i="1"/>
  <c r="R1301" i="1"/>
  <c r="T1292" i="1"/>
  <c r="U1299" i="1"/>
  <c r="W1295" i="1"/>
  <c r="X1299" i="1"/>
  <c r="AA1306" i="1"/>
  <c r="AD1309" i="1"/>
  <c r="AE1308" i="1"/>
  <c r="AF1307" i="1"/>
  <c r="AK1310" i="1"/>
  <c r="J1285" i="1"/>
  <c r="K1290" i="1"/>
  <c r="K1293" i="1"/>
  <c r="N1297" i="1"/>
  <c r="J1298" i="1"/>
  <c r="N1303" i="1"/>
  <c r="N1308" i="1"/>
  <c r="L1310" i="1"/>
  <c r="O1307" i="1"/>
  <c r="Q1292" i="1"/>
  <c r="R1302" i="1"/>
  <c r="T1293" i="1"/>
  <c r="U1305" i="1"/>
  <c r="X1307" i="1"/>
  <c r="Z1300" i="1"/>
  <c r="AA1307" i="1"/>
  <c r="AC1301" i="1"/>
  <c r="AD1311" i="1"/>
  <c r="AE1310" i="1"/>
  <c r="AF1309" i="1"/>
  <c r="AG1306" i="1"/>
  <c r="AL1311" i="1"/>
  <c r="K1285" i="1"/>
  <c r="K1288" i="1"/>
  <c r="J1291" i="1"/>
  <c r="L1293" i="1"/>
  <c r="K1296" i="1"/>
  <c r="K1298" i="1"/>
  <c r="J1307" i="1"/>
  <c r="M1310" i="1"/>
  <c r="P1292" i="1"/>
  <c r="Q1301" i="1"/>
  <c r="R1311" i="1"/>
  <c r="T1307" i="1"/>
  <c r="U1307" i="1"/>
  <c r="W1300" i="1"/>
  <c r="Z1307" i="1"/>
  <c r="AC1304" i="1"/>
  <c r="AF1311" i="1"/>
  <c r="AG1309" i="1"/>
  <c r="AH1307" i="1"/>
  <c r="K1286" i="1"/>
  <c r="M1288" i="1"/>
  <c r="M1291" i="1"/>
  <c r="K1294" i="1"/>
  <c r="M1296" i="1"/>
  <c r="L1299" i="1"/>
  <c r="K1306" i="1"/>
  <c r="L1307" i="1"/>
  <c r="N1310" i="1"/>
  <c r="O1292" i="1"/>
  <c r="Q1309" i="1"/>
  <c r="U1296" i="1"/>
  <c r="W1301" i="1"/>
  <c r="AB1305" i="1"/>
  <c r="AH1308" i="1"/>
  <c r="N1291" i="1"/>
  <c r="J1281" i="1"/>
  <c r="L1280" i="1"/>
  <c r="O1308" i="1"/>
  <c r="R1303" i="1"/>
  <c r="W1309" i="1"/>
  <c r="Z1306" i="1"/>
  <c r="AE1303" i="1"/>
  <c r="AH1309" i="1"/>
  <c r="M1286" i="1"/>
  <c r="M1294" i="1"/>
  <c r="K1301" i="1"/>
  <c r="J1303" i="1"/>
  <c r="J1305" i="1"/>
  <c r="K1307" i="1"/>
  <c r="M1280" i="1"/>
  <c r="S1281" i="1"/>
  <c r="P1298" i="1"/>
  <c r="S1296" i="1"/>
  <c r="U1306" i="1"/>
  <c r="Z1308" i="1"/>
  <c r="AC1303" i="1"/>
  <c r="AE1311" i="1"/>
  <c r="AM1311" i="1"/>
  <c r="N1286" i="1"/>
  <c r="N1294" i="1"/>
  <c r="L1301" i="1"/>
  <c r="L1303" i="1"/>
  <c r="K1305" i="1"/>
  <c r="M1311" i="1"/>
  <c r="N1281" i="1"/>
  <c r="O1281" i="1"/>
  <c r="P1300" i="1"/>
  <c r="S1298" i="1"/>
  <c r="V1302" i="1"/>
  <c r="AA1299" i="1"/>
  <c r="AG1310" i="1"/>
  <c r="N1289" i="1"/>
  <c r="K1297" i="1"/>
  <c r="J1300" i="1"/>
  <c r="P1281" i="1"/>
  <c r="O1291" i="1"/>
  <c r="T1311" i="1"/>
  <c r="AB1304" i="1"/>
  <c r="Q1293" i="1"/>
  <c r="Y1305" i="1"/>
  <c r="AI1308" i="1"/>
  <c r="J1284" i="1"/>
  <c r="L1289" i="1"/>
  <c r="L1291" i="1"/>
  <c r="N1306" i="1"/>
  <c r="Q1307" i="1"/>
  <c r="V1303" i="1"/>
  <c r="Y1308" i="1"/>
  <c r="AD1302" i="1"/>
  <c r="AG1308" i="1"/>
  <c r="L1296" i="1"/>
  <c r="P1299" i="1"/>
  <c r="W1298" i="1"/>
  <c r="AB1302" i="1"/>
  <c r="AF1310" i="1"/>
  <c r="M1300" i="1"/>
  <c r="Q1308" i="1"/>
  <c r="L1304" i="1"/>
  <c r="T1294" i="1"/>
  <c r="T1299" i="1"/>
  <c r="T1310" i="1"/>
  <c r="Y1297" i="1"/>
  <c r="K1302" i="1"/>
  <c r="M1309" i="1"/>
  <c r="O1290" i="1"/>
  <c r="M1306" i="1"/>
  <c r="S1297" i="1"/>
  <c r="L1302" i="1"/>
  <c r="N1280" i="1"/>
  <c r="K1280" i="1"/>
  <c r="N1299" i="1"/>
  <c r="M1281" i="1"/>
  <c r="AI1307" i="1"/>
  <c r="L1300" i="1"/>
  <c r="K1281" i="1"/>
  <c r="L1288" i="1"/>
  <c r="X1309" i="1"/>
  <c r="J1295" i="1"/>
  <c r="J1280" i="1"/>
  <c r="Q1281" i="1"/>
  <c r="L1281" i="1"/>
  <c r="J1287" i="1"/>
  <c r="M1292" i="1"/>
  <c r="R1281" i="1"/>
  <c r="L188" i="1"/>
  <c r="S189" i="1"/>
  <c r="R189" i="1"/>
  <c r="K188" i="1"/>
  <c r="O189" i="1"/>
  <c r="K189" i="1"/>
  <c r="Q189" i="1"/>
  <c r="P189" i="1"/>
  <c r="O202" i="1"/>
  <c r="O210" i="1"/>
  <c r="O218" i="1"/>
  <c r="P202" i="1"/>
  <c r="P210" i="1"/>
  <c r="P218" i="1"/>
  <c r="Q203" i="1"/>
  <c r="Q211" i="1"/>
  <c r="Q219" i="1"/>
  <c r="R205" i="1"/>
  <c r="R213" i="1"/>
  <c r="S200" i="1"/>
  <c r="S208" i="1"/>
  <c r="S216" i="1"/>
  <c r="T204" i="1"/>
  <c r="T205" i="1"/>
  <c r="T213" i="1"/>
  <c r="U202" i="1"/>
  <c r="U209" i="1"/>
  <c r="U217" i="1"/>
  <c r="V206" i="1"/>
  <c r="V214" i="1"/>
  <c r="W212" i="1"/>
  <c r="X204" i="1"/>
  <c r="X211" i="1"/>
  <c r="X219" i="1"/>
  <c r="Y211" i="1"/>
  <c r="Y219" i="1"/>
  <c r="Z210" i="1"/>
  <c r="Z218" i="1"/>
  <c r="AA209" i="1"/>
  <c r="AA217" i="1"/>
  <c r="AB208" i="1"/>
  <c r="AB216" i="1"/>
  <c r="AC215" i="1"/>
  <c r="AD214" i="1"/>
  <c r="AE213" i="1"/>
  <c r="AF212" i="1"/>
  <c r="AG219" i="1"/>
  <c r="AH218" i="1"/>
  <c r="AI217" i="1"/>
  <c r="AJ216" i="1"/>
  <c r="O196" i="1"/>
  <c r="O204" i="1"/>
  <c r="O212" i="1"/>
  <c r="P196" i="1"/>
  <c r="P204" i="1"/>
  <c r="P212" i="1"/>
  <c r="Q197" i="1"/>
  <c r="Q205" i="1"/>
  <c r="Q213" i="1"/>
  <c r="R199" i="1"/>
  <c r="R207" i="1"/>
  <c r="R215" i="1"/>
  <c r="S202" i="1"/>
  <c r="S210" i="1"/>
  <c r="S218" i="1"/>
  <c r="T207" i="1"/>
  <c r="T215" i="1"/>
  <c r="U204" i="1"/>
  <c r="U211" i="1"/>
  <c r="U219" i="1"/>
  <c r="V208" i="1"/>
  <c r="V216" i="1"/>
  <c r="W206" i="1"/>
  <c r="W214" i="1"/>
  <c r="X205" i="1"/>
  <c r="X213" i="1"/>
  <c r="Y205" i="1"/>
  <c r="Y213" i="1"/>
  <c r="Z212" i="1"/>
  <c r="AA211" i="1"/>
  <c r="AA219" i="1"/>
  <c r="AB210" i="1"/>
  <c r="AB218" i="1"/>
  <c r="AC209" i="1"/>
  <c r="AC217" i="1"/>
  <c r="AD216" i="1"/>
  <c r="AE215" i="1"/>
  <c r="AF214" i="1"/>
  <c r="AG213" i="1"/>
  <c r="AI219" i="1"/>
  <c r="AJ218" i="1"/>
  <c r="O199" i="1"/>
  <c r="O207" i="1"/>
  <c r="O215" i="1"/>
  <c r="P199" i="1"/>
  <c r="P207" i="1"/>
  <c r="P215" i="1"/>
  <c r="Q200" i="1"/>
  <c r="Q208" i="1"/>
  <c r="Q216" i="1"/>
  <c r="R202" i="1"/>
  <c r="R210" i="1"/>
  <c r="R218" i="1"/>
  <c r="S205" i="1"/>
  <c r="S213" i="1"/>
  <c r="T201" i="1"/>
  <c r="T210" i="1"/>
  <c r="T218" i="1"/>
  <c r="U206" i="1"/>
  <c r="U214" i="1"/>
  <c r="V204" i="1"/>
  <c r="V211" i="1"/>
  <c r="V219" i="1"/>
  <c r="W209" i="1"/>
  <c r="W217" i="1"/>
  <c r="X208" i="1"/>
  <c r="X216" i="1"/>
  <c r="Y208" i="1"/>
  <c r="Y216" i="1"/>
  <c r="Z207" i="1"/>
  <c r="Z215" i="1"/>
  <c r="AA214" i="1"/>
  <c r="AB213" i="1"/>
  <c r="AC212" i="1"/>
  <c r="AD211" i="1"/>
  <c r="AD219" i="1"/>
  <c r="O195" i="1"/>
  <c r="O208" i="1"/>
  <c r="P197" i="1"/>
  <c r="P209" i="1"/>
  <c r="Q199" i="1"/>
  <c r="Q212" i="1"/>
  <c r="R203" i="1"/>
  <c r="R216" i="1"/>
  <c r="S207" i="1"/>
  <c r="T200" i="1"/>
  <c r="T216" i="1"/>
  <c r="U208" i="1"/>
  <c r="V203" i="1"/>
  <c r="V215" i="1"/>
  <c r="W208" i="1"/>
  <c r="X217" i="1"/>
  <c r="Y214" i="1"/>
  <c r="Z209" i="1"/>
  <c r="AA216" i="1"/>
  <c r="AB212" i="1"/>
  <c r="AD215" i="1"/>
  <c r="AF215" i="1"/>
  <c r="AG217" i="1"/>
  <c r="AJ219" i="1"/>
  <c r="J193" i="1"/>
  <c r="N194" i="1"/>
  <c r="L196" i="1"/>
  <c r="J198" i="1"/>
  <c r="M199" i="1"/>
  <c r="K201" i="1"/>
  <c r="N202" i="1"/>
  <c r="L204" i="1"/>
  <c r="N205" i="1"/>
  <c r="J210" i="1"/>
  <c r="J218" i="1"/>
  <c r="K213" i="1"/>
  <c r="L208" i="1"/>
  <c r="L216" i="1"/>
  <c r="M211" i="1"/>
  <c r="M219" i="1"/>
  <c r="N214" i="1"/>
  <c r="O198" i="1"/>
  <c r="O211" i="1"/>
  <c r="P200" i="1"/>
  <c r="P213" i="1"/>
  <c r="Q202" i="1"/>
  <c r="Q215" i="1"/>
  <c r="R206" i="1"/>
  <c r="R219" i="1"/>
  <c r="S211" i="1"/>
  <c r="T203" i="1"/>
  <c r="T206" i="1"/>
  <c r="T219" i="1"/>
  <c r="U212" i="1"/>
  <c r="V205" i="1"/>
  <c r="V218" i="1"/>
  <c r="W211" i="1"/>
  <c r="X207" i="1"/>
  <c r="Y217" i="1"/>
  <c r="Z213" i="1"/>
  <c r="AA207" i="1"/>
  <c r="AB215" i="1"/>
  <c r="AC211" i="1"/>
  <c r="AD218" i="1"/>
  <c r="AE212" i="1"/>
  <c r="AF217" i="1"/>
  <c r="AH214" i="1"/>
  <c r="AI216" i="1"/>
  <c r="J190" i="1"/>
  <c r="L193" i="1"/>
  <c r="K195" i="1"/>
  <c r="N196" i="1"/>
  <c r="L198" i="1"/>
  <c r="J200" i="1"/>
  <c r="M201" i="1"/>
  <c r="K203" i="1"/>
  <c r="O203" i="1"/>
  <c r="O216" i="1"/>
  <c r="P205" i="1"/>
  <c r="P217" i="1"/>
  <c r="Q207" i="1"/>
  <c r="R198" i="1"/>
  <c r="R211" i="1"/>
  <c r="S203" i="1"/>
  <c r="S215" i="1"/>
  <c r="T211" i="1"/>
  <c r="U216" i="1"/>
  <c r="V210" i="1"/>
  <c r="W216" i="1"/>
  <c r="X212" i="1"/>
  <c r="Y209" i="1"/>
  <c r="Z217" i="1"/>
  <c r="AA212" i="1"/>
  <c r="AC216" i="1"/>
  <c r="AD210" i="1"/>
  <c r="AE217" i="1"/>
  <c r="AG214" i="1"/>
  <c r="AH217" i="1"/>
  <c r="AK218" i="1"/>
  <c r="AL219" i="1"/>
  <c r="J192" i="1"/>
  <c r="K194" i="1"/>
  <c r="N195" i="1"/>
  <c r="L197" i="1"/>
  <c r="J199" i="1"/>
  <c r="M200" i="1"/>
  <c r="K202" i="1"/>
  <c r="N203" i="1"/>
  <c r="O201" i="1"/>
  <c r="P198" i="1"/>
  <c r="P219" i="1"/>
  <c r="Q217" i="1"/>
  <c r="R214" i="1"/>
  <c r="S214" i="1"/>
  <c r="U201" i="1"/>
  <c r="U218" i="1"/>
  <c r="W203" i="1"/>
  <c r="W218" i="1"/>
  <c r="X218" i="1"/>
  <c r="AH219" i="1"/>
  <c r="AI218" i="1"/>
  <c r="AJ217" i="1"/>
  <c r="AK217" i="1"/>
  <c r="L192" i="1"/>
  <c r="J194" i="1"/>
  <c r="K197" i="1"/>
  <c r="N198" i="1"/>
  <c r="L201" i="1"/>
  <c r="J204" i="1"/>
  <c r="K206" i="1"/>
  <c r="J207" i="1"/>
  <c r="J216" i="1"/>
  <c r="K212" i="1"/>
  <c r="L209" i="1"/>
  <c r="L218" i="1"/>
  <c r="M214" i="1"/>
  <c r="N210" i="1"/>
  <c r="N219" i="1"/>
  <c r="O205" i="1"/>
  <c r="P201" i="1"/>
  <c r="Q198" i="1"/>
  <c r="Q218" i="1"/>
  <c r="R217" i="1"/>
  <c r="S217" i="1"/>
  <c r="U203" i="1"/>
  <c r="V202" i="1"/>
  <c r="W204" i="1"/>
  <c r="W219" i="1"/>
  <c r="Z206" i="1"/>
  <c r="AA208" i="1"/>
  <c r="AB209" i="1"/>
  <c r="AC210" i="1"/>
  <c r="AE211" i="1"/>
  <c r="AK219" i="1"/>
  <c r="O206" i="1"/>
  <c r="P203" i="1"/>
  <c r="Q201" i="1"/>
  <c r="R200" i="1"/>
  <c r="S199" i="1"/>
  <c r="S219" i="1"/>
  <c r="Y206" i="1"/>
  <c r="Z208" i="1"/>
  <c r="AA210" i="1"/>
  <c r="AB211" i="1"/>
  <c r="AC213" i="1"/>
  <c r="AD212" i="1"/>
  <c r="AE214" i="1"/>
  <c r="AL218" i="1"/>
  <c r="J191" i="1"/>
  <c r="M194" i="1"/>
  <c r="J196" i="1"/>
  <c r="N197" i="1"/>
  <c r="K200" i="1"/>
  <c r="L203" i="1"/>
  <c r="M204" i="1"/>
  <c r="M206" i="1"/>
  <c r="J209" i="1"/>
  <c r="J219" i="1"/>
  <c r="K215" i="1"/>
  <c r="L211" i="1"/>
  <c r="M207" i="1"/>
  <c r="M216" i="1"/>
  <c r="N212" i="1"/>
  <c r="O214" i="1"/>
  <c r="P211" i="1"/>
  <c r="Q209" i="1"/>
  <c r="R208" i="1"/>
  <c r="S206" i="1"/>
  <c r="T212" i="1"/>
  <c r="U210" i="1"/>
  <c r="V212" i="1"/>
  <c r="W210" i="1"/>
  <c r="X210" i="1"/>
  <c r="Y212" i="1"/>
  <c r="Z216" i="1"/>
  <c r="AA218" i="1"/>
  <c r="AB219" i="1"/>
  <c r="AC219" i="1"/>
  <c r="AE219" i="1"/>
  <c r="AF218" i="1"/>
  <c r="AG215" i="1"/>
  <c r="M193" i="1"/>
  <c r="J195" i="1"/>
  <c r="L199" i="1"/>
  <c r="L202" i="1"/>
  <c r="L205" i="1"/>
  <c r="J213" i="1"/>
  <c r="K209" i="1"/>
  <c r="K218" i="1"/>
  <c r="L214" i="1"/>
  <c r="M210" i="1"/>
  <c r="N207" i="1"/>
  <c r="N216" i="1"/>
  <c r="P208" i="1"/>
  <c r="R204" i="1"/>
  <c r="T209" i="1"/>
  <c r="W213" i="1"/>
  <c r="Y207" i="1"/>
  <c r="AF219" i="1"/>
  <c r="K191" i="1"/>
  <c r="K192" i="1"/>
  <c r="K193" i="1"/>
  <c r="L194" i="1"/>
  <c r="L195" i="1"/>
  <c r="M202" i="1"/>
  <c r="M203" i="1"/>
  <c r="J212" i="1"/>
  <c r="K214" i="1"/>
  <c r="L215" i="1"/>
  <c r="M217" i="1"/>
  <c r="N218" i="1"/>
  <c r="O197" i="1"/>
  <c r="P214" i="1"/>
  <c r="R209" i="1"/>
  <c r="T214" i="1"/>
  <c r="V207" i="1"/>
  <c r="W215" i="1"/>
  <c r="Y210" i="1"/>
  <c r="AA213" i="1"/>
  <c r="AC214" i="1"/>
  <c r="AH215" i="1"/>
  <c r="M195" i="1"/>
  <c r="K196" i="1"/>
  <c r="K204" i="1"/>
  <c r="J214" i="1"/>
  <c r="K216" i="1"/>
  <c r="L217" i="1"/>
  <c r="M218" i="1"/>
  <c r="O200" i="1"/>
  <c r="P216" i="1"/>
  <c r="R212" i="1"/>
  <c r="T217" i="1"/>
  <c r="V209" i="1"/>
  <c r="Y215" i="1"/>
  <c r="AA215" i="1"/>
  <c r="AC218" i="1"/>
  <c r="AE216" i="1"/>
  <c r="AH216" i="1"/>
  <c r="M196" i="1"/>
  <c r="J197" i="1"/>
  <c r="N204" i="1"/>
  <c r="J215" i="1"/>
  <c r="K217" i="1"/>
  <c r="L219" i="1"/>
  <c r="N208" i="1"/>
  <c r="O217" i="1"/>
  <c r="Q210" i="1"/>
  <c r="S209" i="1"/>
  <c r="U207" i="1"/>
  <c r="X214" i="1"/>
  <c r="Z211" i="1"/>
  <c r="AB214" i="1"/>
  <c r="AD213" i="1"/>
  <c r="AG218" i="1"/>
  <c r="N199" i="1"/>
  <c r="L200" i="1"/>
  <c r="J205" i="1"/>
  <c r="N206" i="1"/>
  <c r="K208" i="1"/>
  <c r="L210" i="1"/>
  <c r="M212" i="1"/>
  <c r="N213" i="1"/>
  <c r="Q214" i="1"/>
  <c r="U213" i="1"/>
  <c r="Z219" i="1"/>
  <c r="AD217" i="1"/>
  <c r="AG216" i="1"/>
  <c r="K199" i="1"/>
  <c r="K205" i="1"/>
  <c r="L206" i="1"/>
  <c r="K207" i="1"/>
  <c r="M209" i="1"/>
  <c r="R201" i="1"/>
  <c r="U215" i="1"/>
  <c r="X206" i="1"/>
  <c r="J201" i="1"/>
  <c r="M205" i="1"/>
  <c r="K210" i="1"/>
  <c r="M213" i="1"/>
  <c r="O209" i="1"/>
  <c r="S201" i="1"/>
  <c r="X209" i="1"/>
  <c r="AE218" i="1"/>
  <c r="K198" i="1"/>
  <c r="N201" i="1"/>
  <c r="K211" i="1"/>
  <c r="M215" i="1"/>
  <c r="P206" i="1"/>
  <c r="T202" i="1"/>
  <c r="T208" i="1"/>
  <c r="Y218" i="1"/>
  <c r="AF216" i="1"/>
  <c r="N200" i="1"/>
  <c r="J208" i="1"/>
  <c r="L212" i="1"/>
  <c r="N215" i="1"/>
  <c r="O213" i="1"/>
  <c r="V213" i="1"/>
  <c r="M198" i="1"/>
  <c r="K219" i="1"/>
  <c r="O219" i="1"/>
  <c r="V217" i="1"/>
  <c r="Z214" i="1"/>
  <c r="AI215" i="1"/>
  <c r="L207" i="1"/>
  <c r="Q204" i="1"/>
  <c r="AM219" i="1"/>
  <c r="L213" i="1"/>
  <c r="S212" i="1"/>
  <c r="AB217" i="1"/>
  <c r="N211" i="1"/>
  <c r="S204" i="1"/>
  <c r="J202" i="1"/>
  <c r="N217" i="1"/>
  <c r="U205" i="1"/>
  <c r="AF213" i="1"/>
  <c r="J206" i="1"/>
  <c r="W205" i="1"/>
  <c r="J211" i="1"/>
  <c r="W207" i="1"/>
  <c r="X215" i="1"/>
  <c r="J217" i="1"/>
  <c r="M208" i="1"/>
  <c r="N209" i="1"/>
  <c r="Q206" i="1"/>
  <c r="M197" i="1"/>
  <c r="J203" i="1"/>
  <c r="J188" i="1"/>
  <c r="L189" i="1"/>
  <c r="N188" i="1"/>
  <c r="M189" i="1"/>
  <c r="M188" i="1"/>
  <c r="N189" i="1"/>
  <c r="J189" i="1"/>
  <c r="P137" i="1"/>
  <c r="O150" i="1"/>
  <c r="O158" i="1"/>
  <c r="O166" i="1"/>
  <c r="P150" i="1"/>
  <c r="P158" i="1"/>
  <c r="P166" i="1"/>
  <c r="Q151" i="1"/>
  <c r="Q159" i="1"/>
  <c r="Q167" i="1"/>
  <c r="R153" i="1"/>
  <c r="R161" i="1"/>
  <c r="S148" i="1"/>
  <c r="S156" i="1"/>
  <c r="S164" i="1"/>
  <c r="T152" i="1"/>
  <c r="O144" i="1"/>
  <c r="O152" i="1"/>
  <c r="O160" i="1"/>
  <c r="P144" i="1"/>
  <c r="P152" i="1"/>
  <c r="P160" i="1"/>
  <c r="Q145" i="1"/>
  <c r="Q153" i="1"/>
  <c r="Q161" i="1"/>
  <c r="R147" i="1"/>
  <c r="R155" i="1"/>
  <c r="R163" i="1"/>
  <c r="S150" i="1"/>
  <c r="S158" i="1"/>
  <c r="S166" i="1"/>
  <c r="T155" i="1"/>
  <c r="O147" i="1"/>
  <c r="O155" i="1"/>
  <c r="O163" i="1"/>
  <c r="P147" i="1"/>
  <c r="P155" i="1"/>
  <c r="O145" i="1"/>
  <c r="O157" i="1"/>
  <c r="P146" i="1"/>
  <c r="P159" i="1"/>
  <c r="Q147" i="1"/>
  <c r="Q157" i="1"/>
  <c r="R146" i="1"/>
  <c r="R157" i="1"/>
  <c r="R167" i="1"/>
  <c r="S157" i="1"/>
  <c r="T148" i="1"/>
  <c r="T159" i="1"/>
  <c r="T167" i="1"/>
  <c r="U155" i="1"/>
  <c r="U163" i="1"/>
  <c r="V160" i="1"/>
  <c r="W151" i="1"/>
  <c r="W158" i="1"/>
  <c r="W166" i="1"/>
  <c r="X157" i="1"/>
  <c r="X165" i="1"/>
  <c r="Y157" i="1"/>
  <c r="Y165" i="1"/>
  <c r="Z156" i="1"/>
  <c r="Z164" i="1"/>
  <c r="AA155" i="1"/>
  <c r="AA163" i="1"/>
  <c r="AB162" i="1"/>
  <c r="AC161" i="1"/>
  <c r="AD160" i="1"/>
  <c r="AE159" i="1"/>
  <c r="AE167" i="1"/>
  <c r="AF166" i="1"/>
  <c r="AG165" i="1"/>
  <c r="AH164" i="1"/>
  <c r="AI163" i="1"/>
  <c r="AM167" i="1"/>
  <c r="J141" i="1"/>
  <c r="N142" i="1"/>
  <c r="L144" i="1"/>
  <c r="J146" i="1"/>
  <c r="M147" i="1"/>
  <c r="K149" i="1"/>
  <c r="N150" i="1"/>
  <c r="L152" i="1"/>
  <c r="N153" i="1"/>
  <c r="J154" i="1"/>
  <c r="M156" i="1"/>
  <c r="L157" i="1"/>
  <c r="L158" i="1"/>
  <c r="O146" i="1"/>
  <c r="O159" i="1"/>
  <c r="P148" i="1"/>
  <c r="P161" i="1"/>
  <c r="Q148" i="1"/>
  <c r="Q158" i="1"/>
  <c r="R148" i="1"/>
  <c r="R158" i="1"/>
  <c r="S147" i="1"/>
  <c r="S159" i="1"/>
  <c r="T149" i="1"/>
  <c r="T160" i="1"/>
  <c r="U149" i="1"/>
  <c r="U156" i="1"/>
  <c r="U164" i="1"/>
  <c r="V153" i="1"/>
  <c r="V161" i="1"/>
  <c r="W152" i="1"/>
  <c r="W159" i="1"/>
  <c r="W167" i="1"/>
  <c r="X158" i="1"/>
  <c r="X166" i="1"/>
  <c r="Y158" i="1"/>
  <c r="Y166" i="1"/>
  <c r="Z157" i="1"/>
  <c r="Z165" i="1"/>
  <c r="AA156" i="1"/>
  <c r="AA164" i="1"/>
  <c r="AB163" i="1"/>
  <c r="AC162" i="1"/>
  <c r="AD161" i="1"/>
  <c r="AE160" i="1"/>
  <c r="AF167" i="1"/>
  <c r="AG166" i="1"/>
  <c r="AH165" i="1"/>
  <c r="O148" i="1"/>
  <c r="O161" i="1"/>
  <c r="P149" i="1"/>
  <c r="P162" i="1"/>
  <c r="Q149" i="1"/>
  <c r="Q160" i="1"/>
  <c r="R149" i="1"/>
  <c r="R159" i="1"/>
  <c r="S149" i="1"/>
  <c r="S160" i="1"/>
  <c r="T150" i="1"/>
  <c r="T161" i="1"/>
  <c r="U150" i="1"/>
  <c r="U157" i="1"/>
  <c r="U165" i="1"/>
  <c r="V154" i="1"/>
  <c r="V162" i="1"/>
  <c r="W160" i="1"/>
  <c r="X152" i="1"/>
  <c r="X159" i="1"/>
  <c r="X167" i="1"/>
  <c r="Y159" i="1"/>
  <c r="Y167" i="1"/>
  <c r="Z158" i="1"/>
  <c r="Z166" i="1"/>
  <c r="AA157" i="1"/>
  <c r="AA165" i="1"/>
  <c r="AB156" i="1"/>
  <c r="AB164" i="1"/>
  <c r="AC163" i="1"/>
  <c r="AD162" i="1"/>
  <c r="AE161" i="1"/>
  <c r="AF160" i="1"/>
  <c r="AG167" i="1"/>
  <c r="AH166" i="1"/>
  <c r="AI165" i="1"/>
  <c r="AJ164" i="1"/>
  <c r="J138" i="1"/>
  <c r="L141" i="1"/>
  <c r="K143" i="1"/>
  <c r="N144" i="1"/>
  <c r="L146" i="1"/>
  <c r="J148" i="1"/>
  <c r="M149" i="1"/>
  <c r="K151" i="1"/>
  <c r="N152" i="1"/>
  <c r="L154" i="1"/>
  <c r="N157" i="1"/>
  <c r="N158" i="1"/>
  <c r="O153" i="1"/>
  <c r="O165" i="1"/>
  <c r="P154" i="1"/>
  <c r="P165" i="1"/>
  <c r="Q154" i="1"/>
  <c r="Q164" i="1"/>
  <c r="R152" i="1"/>
  <c r="R164" i="1"/>
  <c r="S153" i="1"/>
  <c r="S163" i="1"/>
  <c r="T156" i="1"/>
  <c r="T164" i="1"/>
  <c r="U160" i="1"/>
  <c r="V150" i="1"/>
  <c r="V157" i="1"/>
  <c r="V165" i="1"/>
  <c r="W155" i="1"/>
  <c r="W163" i="1"/>
  <c r="X154" i="1"/>
  <c r="X162" i="1"/>
  <c r="Y154" i="1"/>
  <c r="Y162" i="1"/>
  <c r="Z161" i="1"/>
  <c r="AA160" i="1"/>
  <c r="AB159" i="1"/>
  <c r="AB167" i="1"/>
  <c r="AC158" i="1"/>
  <c r="AC166" i="1"/>
  <c r="AD165" i="1"/>
  <c r="AE164" i="1"/>
  <c r="AF163" i="1"/>
  <c r="AG162" i="1"/>
  <c r="AJ167" i="1"/>
  <c r="AK166" i="1"/>
  <c r="O167" i="1"/>
  <c r="P167" i="1"/>
  <c r="Q165" i="1"/>
  <c r="R165" i="1"/>
  <c r="S165" i="1"/>
  <c r="T165" i="1"/>
  <c r="U159" i="1"/>
  <c r="V155" i="1"/>
  <c r="W165" i="1"/>
  <c r="X164" i="1"/>
  <c r="Y164" i="1"/>
  <c r="Z163" i="1"/>
  <c r="AA162" i="1"/>
  <c r="AB160" i="1"/>
  <c r="AC159" i="1"/>
  <c r="AD158" i="1"/>
  <c r="AG164" i="1"/>
  <c r="AH163" i="1"/>
  <c r="AK165" i="1"/>
  <c r="J155" i="1"/>
  <c r="L156" i="1"/>
  <c r="K158" i="1"/>
  <c r="N159" i="1"/>
  <c r="J163" i="1"/>
  <c r="K164" i="1"/>
  <c r="L165" i="1"/>
  <c r="M166" i="1"/>
  <c r="N167" i="1"/>
  <c r="R137" i="1"/>
  <c r="O143" i="1"/>
  <c r="P145" i="1"/>
  <c r="Q146" i="1"/>
  <c r="Q166" i="1"/>
  <c r="R166" i="1"/>
  <c r="S167" i="1"/>
  <c r="T166" i="1"/>
  <c r="U161" i="1"/>
  <c r="V156" i="1"/>
  <c r="W153" i="1"/>
  <c r="Z167" i="1"/>
  <c r="AA166" i="1"/>
  <c r="AB161" i="1"/>
  <c r="AC160" i="1"/>
  <c r="AD159" i="1"/>
  <c r="AH167" i="1"/>
  <c r="AI164" i="1"/>
  <c r="AK167" i="1"/>
  <c r="O149" i="1"/>
  <c r="P151" i="1"/>
  <c r="Q150" i="1"/>
  <c r="R150" i="1"/>
  <c r="S151" i="1"/>
  <c r="T151" i="1"/>
  <c r="T153" i="1"/>
  <c r="U151" i="1"/>
  <c r="U162" i="1"/>
  <c r="V158" i="1"/>
  <c r="W154" i="1"/>
  <c r="X153" i="1"/>
  <c r="Y153" i="1"/>
  <c r="AA167" i="1"/>
  <c r="AB165" i="1"/>
  <c r="AC164" i="1"/>
  <c r="AD163" i="1"/>
  <c r="AI166" i="1"/>
  <c r="J142" i="1"/>
  <c r="J143" i="1"/>
  <c r="J144" i="1"/>
  <c r="K145" i="1"/>
  <c r="J147" i="1"/>
  <c r="J150" i="1"/>
  <c r="J151" i="1"/>
  <c r="J152" i="1"/>
  <c r="J153" i="1"/>
  <c r="K154" i="1"/>
  <c r="L155" i="1"/>
  <c r="J160" i="1"/>
  <c r="J165" i="1"/>
  <c r="K166" i="1"/>
  <c r="L167" i="1"/>
  <c r="N161" i="1"/>
  <c r="O156" i="1"/>
  <c r="P157" i="1"/>
  <c r="Q156" i="1"/>
  <c r="R156" i="1"/>
  <c r="S155" i="1"/>
  <c r="T158" i="1"/>
  <c r="U153" i="1"/>
  <c r="V151" i="1"/>
  <c r="V164" i="1"/>
  <c r="W161" i="1"/>
  <c r="X160" i="1"/>
  <c r="Y160" i="1"/>
  <c r="Z159" i="1"/>
  <c r="AA158" i="1"/>
  <c r="AD167" i="1"/>
  <c r="AE165" i="1"/>
  <c r="AF162" i="1"/>
  <c r="AJ165" i="1"/>
  <c r="K140" i="1"/>
  <c r="M141" i="1"/>
  <c r="M142" i="1"/>
  <c r="N143" i="1"/>
  <c r="N145" i="1"/>
  <c r="N146" i="1"/>
  <c r="N147" i="1"/>
  <c r="M148" i="1"/>
  <c r="N149" i="1"/>
  <c r="M150" i="1"/>
  <c r="N151" i="1"/>
  <c r="M153" i="1"/>
  <c r="M157" i="1"/>
  <c r="K159" i="1"/>
  <c r="M160" i="1"/>
  <c r="K161" i="1"/>
  <c r="L162" i="1"/>
  <c r="M163" i="1"/>
  <c r="N164" i="1"/>
  <c r="P163" i="1"/>
  <c r="R160" i="1"/>
  <c r="T163" i="1"/>
  <c r="W162" i="1"/>
  <c r="Y155" i="1"/>
  <c r="Z162" i="1"/>
  <c r="AB157" i="1"/>
  <c r="AE163" i="1"/>
  <c r="AH162" i="1"/>
  <c r="AL167" i="1"/>
  <c r="M143" i="1"/>
  <c r="K147" i="1"/>
  <c r="L151" i="1"/>
  <c r="N154" i="1"/>
  <c r="K155" i="1"/>
  <c r="K163" i="1"/>
  <c r="M162" i="1"/>
  <c r="P164" i="1"/>
  <c r="R162" i="1"/>
  <c r="U152" i="1"/>
  <c r="V159" i="1"/>
  <c r="W164" i="1"/>
  <c r="Y156" i="1"/>
  <c r="AB158" i="1"/>
  <c r="AE166" i="1"/>
  <c r="O151" i="1"/>
  <c r="Q152" i="1"/>
  <c r="S152" i="1"/>
  <c r="V163" i="1"/>
  <c r="Y161" i="1"/>
  <c r="AB166" i="1"/>
  <c r="AG161" i="1"/>
  <c r="M144" i="1"/>
  <c r="K148" i="1"/>
  <c r="K152" i="1"/>
  <c r="N155" i="1"/>
  <c r="K156" i="1"/>
  <c r="J157" i="1"/>
  <c r="J158" i="1"/>
  <c r="J159" i="1"/>
  <c r="J161" i="1"/>
  <c r="K167" i="1"/>
  <c r="M165" i="1"/>
  <c r="O164" i="1"/>
  <c r="Q163" i="1"/>
  <c r="S162" i="1"/>
  <c r="T154" i="1"/>
  <c r="U166" i="1"/>
  <c r="X161" i="1"/>
  <c r="Z154" i="1"/>
  <c r="AA161" i="1"/>
  <c r="AC157" i="1"/>
  <c r="AF164" i="1"/>
  <c r="K142" i="1"/>
  <c r="M145" i="1"/>
  <c r="L149" i="1"/>
  <c r="K153" i="1"/>
  <c r="N160" i="1"/>
  <c r="J166" i="1"/>
  <c r="L164" i="1"/>
  <c r="N163" i="1"/>
  <c r="O162" i="1"/>
  <c r="S161" i="1"/>
  <c r="T157" i="1"/>
  <c r="V166" i="1"/>
  <c r="X163" i="1"/>
  <c r="AA159" i="1"/>
  <c r="AD164" i="1"/>
  <c r="AF165" i="1"/>
  <c r="L142" i="1"/>
  <c r="L148" i="1"/>
  <c r="M158" i="1"/>
  <c r="J162" i="1"/>
  <c r="M161" i="1"/>
  <c r="P153" i="1"/>
  <c r="T162" i="1"/>
  <c r="V167" i="1"/>
  <c r="AD166" i="1"/>
  <c r="AI167" i="1"/>
  <c r="K141" i="1"/>
  <c r="K146" i="1"/>
  <c r="L147" i="1"/>
  <c r="N148" i="1"/>
  <c r="M154" i="1"/>
  <c r="J164" i="1"/>
  <c r="M164" i="1"/>
  <c r="P156" i="1"/>
  <c r="Y163" i="1"/>
  <c r="AG163" i="1"/>
  <c r="J140" i="1"/>
  <c r="J145" i="1"/>
  <c r="M146" i="1"/>
  <c r="J167" i="1"/>
  <c r="M167" i="1"/>
  <c r="R151" i="1"/>
  <c r="U167" i="1"/>
  <c r="Z160" i="1"/>
  <c r="AC165" i="1"/>
  <c r="AJ166" i="1"/>
  <c r="K139" i="1"/>
  <c r="K150" i="1"/>
  <c r="M151" i="1"/>
  <c r="J156" i="1"/>
  <c r="L159" i="1"/>
  <c r="L161" i="1"/>
  <c r="N166" i="1"/>
  <c r="R154" i="1"/>
  <c r="W157" i="1"/>
  <c r="AE162" i="1"/>
  <c r="L143" i="1"/>
  <c r="J149" i="1"/>
  <c r="L153" i="1"/>
  <c r="M155" i="1"/>
  <c r="L160" i="1"/>
  <c r="N165" i="1"/>
  <c r="S154" i="1"/>
  <c r="AL166" i="1"/>
  <c r="J139" i="1"/>
  <c r="U154" i="1"/>
  <c r="X155" i="1"/>
  <c r="O154" i="1"/>
  <c r="L163" i="1"/>
  <c r="U158" i="1"/>
  <c r="L166" i="1"/>
  <c r="V152" i="1"/>
  <c r="Z155" i="1"/>
  <c r="N162" i="1"/>
  <c r="L145" i="1"/>
  <c r="K160" i="1"/>
  <c r="M152" i="1"/>
  <c r="Q155" i="1"/>
  <c r="AF161" i="1"/>
  <c r="K157" i="1"/>
  <c r="Q162" i="1"/>
  <c r="W156" i="1"/>
  <c r="AC167" i="1"/>
  <c r="L150" i="1"/>
  <c r="L140" i="1"/>
  <c r="M159" i="1"/>
  <c r="K165" i="1"/>
  <c r="K162" i="1"/>
  <c r="K144" i="1"/>
  <c r="N156" i="1"/>
  <c r="L136" i="1"/>
  <c r="K136" i="1"/>
  <c r="O137" i="1"/>
  <c r="J137" i="1"/>
  <c r="M136" i="1"/>
  <c r="K137" i="1"/>
  <c r="N136" i="1"/>
  <c r="L137" i="1"/>
  <c r="S137" i="1"/>
  <c r="Q137" i="1"/>
  <c r="N137" i="1"/>
  <c r="X156" i="1"/>
  <c r="M137" i="1"/>
  <c r="J136" i="1"/>
  <c r="N1332" i="1"/>
  <c r="P1333" i="1"/>
  <c r="K1332" i="1"/>
  <c r="N1333" i="1"/>
  <c r="L1332" i="1"/>
  <c r="R1333" i="1"/>
  <c r="O1346" i="1"/>
  <c r="O1354" i="1"/>
  <c r="O1362" i="1"/>
  <c r="P1346" i="1"/>
  <c r="P1354" i="1"/>
  <c r="P1362" i="1"/>
  <c r="Q1347" i="1"/>
  <c r="Q1355" i="1"/>
  <c r="Q1363" i="1"/>
  <c r="R1349" i="1"/>
  <c r="R1357" i="1"/>
  <c r="S1344" i="1"/>
  <c r="S1352" i="1"/>
  <c r="S1360" i="1"/>
  <c r="T1346" i="1"/>
  <c r="T1351" i="1"/>
  <c r="T1359" i="1"/>
  <c r="U1345" i="1"/>
  <c r="U1350" i="1"/>
  <c r="U1358" i="1"/>
  <c r="V1349" i="1"/>
  <c r="V1357" i="1"/>
  <c r="W1356" i="1"/>
  <c r="X1355" i="1"/>
  <c r="X1363" i="1"/>
  <c r="Y1354" i="1"/>
  <c r="Y1362" i="1"/>
  <c r="Z1353" i="1"/>
  <c r="Z1361" i="1"/>
  <c r="AA1352" i="1"/>
  <c r="AA1360" i="1"/>
  <c r="AB1359" i="1"/>
  <c r="AC1358" i="1"/>
  <c r="AD1357" i="1"/>
  <c r="AE1356" i="1"/>
  <c r="AF1363" i="1"/>
  <c r="AG1362" i="1"/>
  <c r="AH1361" i="1"/>
  <c r="AI1360" i="1"/>
  <c r="J1335" i="1"/>
  <c r="K1338" i="1"/>
  <c r="L1339" i="1"/>
  <c r="M1340" i="1"/>
  <c r="N1341" i="1"/>
  <c r="J1345" i="1"/>
  <c r="K1346" i="1"/>
  <c r="L1347" i="1"/>
  <c r="M1348" i="1"/>
  <c r="K1349" i="1"/>
  <c r="L1350" i="1"/>
  <c r="J1358" i="1"/>
  <c r="K1353" i="1"/>
  <c r="O1339" i="1"/>
  <c r="O1347" i="1"/>
  <c r="O1355" i="1"/>
  <c r="O1363" i="1"/>
  <c r="P1347" i="1"/>
  <c r="P1355" i="1"/>
  <c r="P1363" i="1"/>
  <c r="Q1348" i="1"/>
  <c r="Q1356" i="1"/>
  <c r="R1342" i="1"/>
  <c r="R1350" i="1"/>
  <c r="R1358" i="1"/>
  <c r="S1345" i="1"/>
  <c r="S1353" i="1"/>
  <c r="S1361" i="1"/>
  <c r="T1347" i="1"/>
  <c r="T1352" i="1"/>
  <c r="T1360" i="1"/>
  <c r="U1346" i="1"/>
  <c r="U1351" i="1"/>
  <c r="U1359" i="1"/>
  <c r="V1350" i="1"/>
  <c r="V1358" i="1"/>
  <c r="W1349" i="1"/>
  <c r="W1357" i="1"/>
  <c r="X1356" i="1"/>
  <c r="Y1355" i="1"/>
  <c r="Y1363" i="1"/>
  <c r="Z1354" i="1"/>
  <c r="Z1362" i="1"/>
  <c r="AA1353" i="1"/>
  <c r="AA1361" i="1"/>
  <c r="AB1352" i="1"/>
  <c r="AB1360" i="1"/>
  <c r="AC1359" i="1"/>
  <c r="AD1358" i="1"/>
  <c r="AE1357" i="1"/>
  <c r="AF1356" i="1"/>
  <c r="AG1363" i="1"/>
  <c r="AH1362" i="1"/>
  <c r="AI1361" i="1"/>
  <c r="AJ1360" i="1"/>
  <c r="K1335" i="1"/>
  <c r="J1337" i="1"/>
  <c r="L1338" i="1"/>
  <c r="M1339" i="1"/>
  <c r="N1340" i="1"/>
  <c r="J1344" i="1"/>
  <c r="K1345" i="1"/>
  <c r="L1346" i="1"/>
  <c r="M1347" i="1"/>
  <c r="N1348" i="1"/>
  <c r="L1349" i="1"/>
  <c r="M1350" i="1"/>
  <c r="J1351" i="1"/>
  <c r="O1340" i="1"/>
  <c r="O1348" i="1"/>
  <c r="O1356" i="1"/>
  <c r="P1340" i="1"/>
  <c r="P1348" i="1"/>
  <c r="P1356" i="1"/>
  <c r="Q1341" i="1"/>
  <c r="Q1349" i="1"/>
  <c r="Q1357" i="1"/>
  <c r="R1343" i="1"/>
  <c r="R1351" i="1"/>
  <c r="R1359" i="1"/>
  <c r="S1346" i="1"/>
  <c r="S1354" i="1"/>
  <c r="S1362" i="1"/>
  <c r="T1348" i="1"/>
  <c r="T1353" i="1"/>
  <c r="T1361" i="1"/>
  <c r="U1347" i="1"/>
  <c r="U1352" i="1"/>
  <c r="U1360" i="1"/>
  <c r="V1346" i="1"/>
  <c r="V1351" i="1"/>
  <c r="V1359" i="1"/>
  <c r="W1350" i="1"/>
  <c r="W1358" i="1"/>
  <c r="X1349" i="1"/>
  <c r="X1357" i="1"/>
  <c r="Y1356" i="1"/>
  <c r="Z1355" i="1"/>
  <c r="Z1363" i="1"/>
  <c r="AA1354" i="1"/>
  <c r="AA1362" i="1"/>
  <c r="AB1353" i="1"/>
  <c r="AB1361" i="1"/>
  <c r="AC1360" i="1"/>
  <c r="AD1359" i="1"/>
  <c r="AE1358" i="1"/>
  <c r="AF1357" i="1"/>
  <c r="AH1363" i="1"/>
  <c r="AI1362" i="1"/>
  <c r="AJ1361" i="1"/>
  <c r="K1337" i="1"/>
  <c r="M1338" i="1"/>
  <c r="N1339" i="1"/>
  <c r="J1343" i="1"/>
  <c r="K1344" i="1"/>
  <c r="L1345" i="1"/>
  <c r="M1346" i="1"/>
  <c r="N1347" i="1"/>
  <c r="M1349" i="1"/>
  <c r="N1350" i="1"/>
  <c r="J1352" i="1"/>
  <c r="J1360" i="1"/>
  <c r="O1342" i="1"/>
  <c r="O1350" i="1"/>
  <c r="O1358" i="1"/>
  <c r="P1342" i="1"/>
  <c r="P1350" i="1"/>
  <c r="P1358" i="1"/>
  <c r="Q1343" i="1"/>
  <c r="Q1351" i="1"/>
  <c r="Q1359" i="1"/>
  <c r="R1345" i="1"/>
  <c r="R1353" i="1"/>
  <c r="R1361" i="1"/>
  <c r="S1348" i="1"/>
  <c r="S1356" i="1"/>
  <c r="T1355" i="1"/>
  <c r="T1363" i="1"/>
  <c r="U1354" i="1"/>
  <c r="U1362" i="1"/>
  <c r="V1348" i="1"/>
  <c r="V1353" i="1"/>
  <c r="V1361" i="1"/>
  <c r="W1347" i="1"/>
  <c r="W1352" i="1"/>
  <c r="W1360" i="1"/>
  <c r="X1351" i="1"/>
  <c r="X1359" i="1"/>
  <c r="Y1350" i="1"/>
  <c r="Y1358" i="1"/>
  <c r="Z1357" i="1"/>
  <c r="AA1356" i="1"/>
  <c r="AB1355" i="1"/>
  <c r="AB1363" i="1"/>
  <c r="AC1354" i="1"/>
  <c r="AC1362" i="1"/>
  <c r="AD1361" i="1"/>
  <c r="AE1360" i="1"/>
  <c r="AF1359" i="1"/>
  <c r="AG1358" i="1"/>
  <c r="AJ1363" i="1"/>
  <c r="AK1362" i="1"/>
  <c r="J1336" i="1"/>
  <c r="M1337" i="1"/>
  <c r="J1341" i="1"/>
  <c r="K1342" i="1"/>
  <c r="L1343" i="1"/>
  <c r="M1344" i="1"/>
  <c r="N1345" i="1"/>
  <c r="O1345" i="1"/>
  <c r="O1361" i="1"/>
  <c r="P1353" i="1"/>
  <c r="Q1346" i="1"/>
  <c r="Q1362" i="1"/>
  <c r="R1356" i="1"/>
  <c r="S1351" i="1"/>
  <c r="T1350" i="1"/>
  <c r="V1363" i="1"/>
  <c r="W1362" i="1"/>
  <c r="X1348" i="1"/>
  <c r="X1361" i="1"/>
  <c r="Y1359" i="1"/>
  <c r="Z1356" i="1"/>
  <c r="AA1351" i="1"/>
  <c r="AD1363" i="1"/>
  <c r="AE1362" i="1"/>
  <c r="AF1361" i="1"/>
  <c r="AG1359" i="1"/>
  <c r="AL1363" i="1"/>
  <c r="N1349" i="1"/>
  <c r="J1350" i="1"/>
  <c r="J1357" i="1"/>
  <c r="K1355" i="1"/>
  <c r="K1363" i="1"/>
  <c r="L1358" i="1"/>
  <c r="M1353" i="1"/>
  <c r="M1361" i="1"/>
  <c r="N1356" i="1"/>
  <c r="S1333" i="1"/>
  <c r="O1349" i="1"/>
  <c r="P1341" i="1"/>
  <c r="P1357" i="1"/>
  <c r="Q1350" i="1"/>
  <c r="R1344" i="1"/>
  <c r="R1360" i="1"/>
  <c r="S1355" i="1"/>
  <c r="T1354" i="1"/>
  <c r="U1349" i="1"/>
  <c r="W1363" i="1"/>
  <c r="X1362" i="1"/>
  <c r="Y1360" i="1"/>
  <c r="Z1358" i="1"/>
  <c r="AA1355" i="1"/>
  <c r="AB1354" i="1"/>
  <c r="AE1363" i="1"/>
  <c r="AF1362" i="1"/>
  <c r="AG1360" i="1"/>
  <c r="AH1358" i="1"/>
  <c r="AM1363" i="1"/>
  <c r="J1340" i="1"/>
  <c r="J1342" i="1"/>
  <c r="L1344" i="1"/>
  <c r="J1346" i="1"/>
  <c r="K1350" i="1"/>
  <c r="J1359" i="1"/>
  <c r="K1356" i="1"/>
  <c r="L1351" i="1"/>
  <c r="L1359" i="1"/>
  <c r="M1354" i="1"/>
  <c r="M1362" i="1"/>
  <c r="N1357" i="1"/>
  <c r="J1332" i="1"/>
  <c r="Q1333" i="1"/>
  <c r="O1351" i="1"/>
  <c r="P1343" i="1"/>
  <c r="P1359" i="1"/>
  <c r="Q1352" i="1"/>
  <c r="R1346" i="1"/>
  <c r="R1362" i="1"/>
  <c r="S1357" i="1"/>
  <c r="T1356" i="1"/>
  <c r="U1353" i="1"/>
  <c r="V1352" i="1"/>
  <c r="W1351" i="1"/>
  <c r="X1350" i="1"/>
  <c r="Y1361" i="1"/>
  <c r="Z1359" i="1"/>
  <c r="AA1357" i="1"/>
  <c r="AB1356" i="1"/>
  <c r="AC1353" i="1"/>
  <c r="AG1361" i="1"/>
  <c r="AH1359" i="1"/>
  <c r="K1340" i="1"/>
  <c r="L1342" i="1"/>
  <c r="N1344" i="1"/>
  <c r="N1346" i="1"/>
  <c r="J1361" i="1"/>
  <c r="K1357" i="1"/>
  <c r="L1352" i="1"/>
  <c r="L1360" i="1"/>
  <c r="M1355" i="1"/>
  <c r="M1363" i="1"/>
  <c r="N1358" i="1"/>
  <c r="K1333" i="1"/>
  <c r="O1333" i="1"/>
  <c r="O1353" i="1"/>
  <c r="P1345" i="1"/>
  <c r="P1361" i="1"/>
  <c r="Q1354" i="1"/>
  <c r="R1348" i="1"/>
  <c r="S1343" i="1"/>
  <c r="S1359" i="1"/>
  <c r="T1345" i="1"/>
  <c r="T1358" i="1"/>
  <c r="U1356" i="1"/>
  <c r="V1355" i="1"/>
  <c r="W1354" i="1"/>
  <c r="X1353" i="1"/>
  <c r="Y1351" i="1"/>
  <c r="AA1359" i="1"/>
  <c r="AB1358" i="1"/>
  <c r="AC1356" i="1"/>
  <c r="AD1355" i="1"/>
  <c r="AI1359" i="1"/>
  <c r="L1336" i="1"/>
  <c r="N1338" i="1"/>
  <c r="N1342" i="1"/>
  <c r="J1347" i="1"/>
  <c r="J1348" i="1"/>
  <c r="J1353" i="1"/>
  <c r="J1363" i="1"/>
  <c r="K1359" i="1"/>
  <c r="L1354" i="1"/>
  <c r="L1362" i="1"/>
  <c r="M1357" i="1"/>
  <c r="N1352" i="1"/>
  <c r="N1360" i="1"/>
  <c r="M1332" i="1"/>
  <c r="O1359" i="1"/>
  <c r="Q1344" i="1"/>
  <c r="R1354" i="1"/>
  <c r="U1361" i="1"/>
  <c r="V1360" i="1"/>
  <c r="W1355" i="1"/>
  <c r="X1352" i="1"/>
  <c r="AC1361" i="1"/>
  <c r="AD1360" i="1"/>
  <c r="AE1355" i="1"/>
  <c r="AK1361" i="1"/>
  <c r="J1334" i="1"/>
  <c r="M1345" i="1"/>
  <c r="K1351" i="1"/>
  <c r="L1355" i="1"/>
  <c r="M1358" i="1"/>
  <c r="N1361" i="1"/>
  <c r="O1360" i="1"/>
  <c r="Q1345" i="1"/>
  <c r="R1355" i="1"/>
  <c r="U1363" i="1"/>
  <c r="V1362" i="1"/>
  <c r="W1359" i="1"/>
  <c r="X1354" i="1"/>
  <c r="Y1349" i="1"/>
  <c r="AC1363" i="1"/>
  <c r="AD1362" i="1"/>
  <c r="AE1359" i="1"/>
  <c r="AK1363" i="1"/>
  <c r="AL1362" i="1"/>
  <c r="J1339" i="1"/>
  <c r="M1342" i="1"/>
  <c r="J1349" i="1"/>
  <c r="K1352" i="1"/>
  <c r="L1356" i="1"/>
  <c r="M1359" i="1"/>
  <c r="N1362" i="1"/>
  <c r="M1333" i="1"/>
  <c r="P1344" i="1"/>
  <c r="Q1353" i="1"/>
  <c r="R1363" i="1"/>
  <c r="T1344" i="1"/>
  <c r="W1361" i="1"/>
  <c r="X1358" i="1"/>
  <c r="Y1352" i="1"/>
  <c r="Z1350" i="1"/>
  <c r="AE1361" i="1"/>
  <c r="AF1358" i="1"/>
  <c r="K1339" i="1"/>
  <c r="K1348" i="1"/>
  <c r="K1354" i="1"/>
  <c r="L1357" i="1"/>
  <c r="M1360" i="1"/>
  <c r="N1363" i="1"/>
  <c r="O1343" i="1"/>
  <c r="P1351" i="1"/>
  <c r="Q1360" i="1"/>
  <c r="S1349" i="1"/>
  <c r="V1347" i="1"/>
  <c r="Y1357" i="1"/>
  <c r="Z1352" i="1"/>
  <c r="AG1357" i="1"/>
  <c r="M1343" i="1"/>
  <c r="J1354" i="1"/>
  <c r="K1360" i="1"/>
  <c r="L1363" i="1"/>
  <c r="N1353" i="1"/>
  <c r="O1341" i="1"/>
  <c r="Q1358" i="1"/>
  <c r="U1357" i="1"/>
  <c r="W1353" i="1"/>
  <c r="Z1360" i="1"/>
  <c r="AC1357" i="1"/>
  <c r="AH1360" i="1"/>
  <c r="O1344" i="1"/>
  <c r="Q1361" i="1"/>
  <c r="T1349" i="1"/>
  <c r="J1338" i="1"/>
  <c r="L1341" i="1"/>
  <c r="K1362" i="1"/>
  <c r="N1355" i="1"/>
  <c r="P1352" i="1"/>
  <c r="S1363" i="1"/>
  <c r="AA1363" i="1"/>
  <c r="AI1363" i="1"/>
  <c r="L1340" i="1"/>
  <c r="K1343" i="1"/>
  <c r="K1361" i="1"/>
  <c r="N1359" i="1"/>
  <c r="P1360" i="1"/>
  <c r="V1354" i="1"/>
  <c r="X1360" i="1"/>
  <c r="AD1354" i="1"/>
  <c r="AF1360" i="1"/>
  <c r="N1343" i="1"/>
  <c r="L1353" i="1"/>
  <c r="R1347" i="1"/>
  <c r="T1362" i="1"/>
  <c r="AB1362" i="1"/>
  <c r="AJ1362" i="1"/>
  <c r="L1348" i="1"/>
  <c r="M1351" i="1"/>
  <c r="R1352" i="1"/>
  <c r="U1348" i="1"/>
  <c r="W1348" i="1"/>
  <c r="K1347" i="1"/>
  <c r="J1355" i="1"/>
  <c r="M1352" i="1"/>
  <c r="P1349" i="1"/>
  <c r="K1336" i="1"/>
  <c r="K1341" i="1"/>
  <c r="J1356" i="1"/>
  <c r="Q1342" i="1"/>
  <c r="U1355" i="1"/>
  <c r="AD1356" i="1"/>
  <c r="M1341" i="1"/>
  <c r="J1362" i="1"/>
  <c r="S1347" i="1"/>
  <c r="Y1353" i="1"/>
  <c r="AA1358" i="1"/>
  <c r="K1358" i="1"/>
  <c r="S1350" i="1"/>
  <c r="V1356" i="1"/>
  <c r="L1361" i="1"/>
  <c r="J1333" i="1"/>
  <c r="O1357" i="1"/>
  <c r="AB1357" i="1"/>
  <c r="N1351" i="1"/>
  <c r="L1333" i="1"/>
  <c r="S1358" i="1"/>
  <c r="L1337" i="1"/>
  <c r="N1354" i="1"/>
  <c r="T1357" i="1"/>
  <c r="AC1355" i="1"/>
  <c r="O1352" i="1"/>
  <c r="M1356" i="1"/>
  <c r="Z1351" i="1"/>
  <c r="O1021" i="1"/>
  <c r="J1024" i="1"/>
  <c r="N1026" i="1"/>
  <c r="O1027" i="1"/>
  <c r="O1035" i="1"/>
  <c r="O1043" i="1"/>
  <c r="O1051" i="1"/>
  <c r="P1035" i="1"/>
  <c r="P1043" i="1"/>
  <c r="P1051" i="1"/>
  <c r="Q1036" i="1"/>
  <c r="Q1044" i="1"/>
  <c r="R1030" i="1"/>
  <c r="R1038" i="1"/>
  <c r="R1046" i="1"/>
  <c r="S1033" i="1"/>
  <c r="S1041" i="1"/>
  <c r="S1049" i="1"/>
  <c r="O1028" i="1"/>
  <c r="O1036" i="1"/>
  <c r="O1044" i="1"/>
  <c r="P1028" i="1"/>
  <c r="P1036" i="1"/>
  <c r="P1044" i="1"/>
  <c r="Q1029" i="1"/>
  <c r="Q1037" i="1"/>
  <c r="Q1045" i="1"/>
  <c r="R1031" i="1"/>
  <c r="R1039" i="1"/>
  <c r="R1047" i="1"/>
  <c r="S1034" i="1"/>
  <c r="S1042" i="1"/>
  <c r="O1029" i="1"/>
  <c r="O1037" i="1"/>
  <c r="O1045" i="1"/>
  <c r="P1029" i="1"/>
  <c r="P1037" i="1"/>
  <c r="P1045" i="1"/>
  <c r="Q1030" i="1"/>
  <c r="Q1038" i="1"/>
  <c r="Q1046" i="1"/>
  <c r="R1032" i="1"/>
  <c r="R1040" i="1"/>
  <c r="R1048" i="1"/>
  <c r="S1035" i="1"/>
  <c r="S1043" i="1"/>
  <c r="O1031" i="1"/>
  <c r="O1039" i="1"/>
  <c r="O1047" i="1"/>
  <c r="P1031" i="1"/>
  <c r="P1039" i="1"/>
  <c r="P1047" i="1"/>
  <c r="Q1032" i="1"/>
  <c r="O1030" i="1"/>
  <c r="O1046" i="1"/>
  <c r="P1038" i="1"/>
  <c r="Q1031" i="1"/>
  <c r="Q1043" i="1"/>
  <c r="R1035" i="1"/>
  <c r="R1049" i="1"/>
  <c r="S1039" i="1"/>
  <c r="S1051" i="1"/>
  <c r="T1034" i="1"/>
  <c r="T1043" i="1"/>
  <c r="T1051" i="1"/>
  <c r="U1035" i="1"/>
  <c r="U1042" i="1"/>
  <c r="U1050" i="1"/>
  <c r="V1035" i="1"/>
  <c r="V1042" i="1"/>
  <c r="V1050" i="1"/>
  <c r="W1036" i="1"/>
  <c r="W1043" i="1"/>
  <c r="W1051" i="1"/>
  <c r="X1037" i="1"/>
  <c r="X1045" i="1"/>
  <c r="K1032" i="1"/>
  <c r="Y1040" i="1"/>
  <c r="Y1048" i="1"/>
  <c r="N1033" i="1"/>
  <c r="Z1042" i="1"/>
  <c r="Z1050" i="1"/>
  <c r="AA1044" i="1"/>
  <c r="J1035" i="1"/>
  <c r="AB1046" i="1"/>
  <c r="L1036" i="1"/>
  <c r="AC1048" i="1"/>
  <c r="M1037" i="1"/>
  <c r="AD1043" i="1"/>
  <c r="AD1051" i="1"/>
  <c r="AE1047" i="1"/>
  <c r="L1039" i="1"/>
  <c r="AF1044" i="1"/>
  <c r="AG1050" i="1"/>
  <c r="AH1048" i="1"/>
  <c r="M1042" i="1"/>
  <c r="AI1048" i="1"/>
  <c r="M1043" i="1"/>
  <c r="AJ1049" i="1"/>
  <c r="N1044" i="1"/>
  <c r="AK1051" i="1"/>
  <c r="K1046" i="1"/>
  <c r="L1048" i="1"/>
  <c r="K1049" i="1"/>
  <c r="K1050" i="1"/>
  <c r="L1051" i="1"/>
  <c r="O1032" i="1"/>
  <c r="O1048" i="1"/>
  <c r="P1040" i="1"/>
  <c r="Q1033" i="1"/>
  <c r="Q1047" i="1"/>
  <c r="R1036" i="1"/>
  <c r="R1050" i="1"/>
  <c r="S1040" i="1"/>
  <c r="J1027" i="1"/>
  <c r="T1035" i="1"/>
  <c r="T1044" i="1"/>
  <c r="J1028" i="1"/>
  <c r="U1036" i="1"/>
  <c r="U1043" i="1"/>
  <c r="U1051" i="1"/>
  <c r="V1036" i="1"/>
  <c r="V1043" i="1"/>
  <c r="V1051" i="1"/>
  <c r="W1044" i="1"/>
  <c r="J1031" i="1"/>
  <c r="X1038" i="1"/>
  <c r="X1046" i="1"/>
  <c r="L1032" i="1"/>
  <c r="Y1041" i="1"/>
  <c r="Y1049" i="1"/>
  <c r="Z1043" i="1"/>
  <c r="Z1051" i="1"/>
  <c r="AA1045" i="1"/>
  <c r="K1035" i="1"/>
  <c r="AB1047" i="1"/>
  <c r="M1036" i="1"/>
  <c r="AC1041" i="1"/>
  <c r="AC1049" i="1"/>
  <c r="N1037" i="1"/>
  <c r="AD1044" i="1"/>
  <c r="AE1048" i="1"/>
  <c r="M1039" i="1"/>
  <c r="AF1045" i="1"/>
  <c r="J1040" i="1"/>
  <c r="AG1051" i="1"/>
  <c r="AH1049" i="1"/>
  <c r="N1042" i="1"/>
  <c r="AI1049" i="1"/>
  <c r="N1043" i="1"/>
  <c r="AJ1050" i="1"/>
  <c r="L1046" i="1"/>
  <c r="AM1051" i="1"/>
  <c r="M1048" i="1"/>
  <c r="L1049" i="1"/>
  <c r="L1050" i="1"/>
  <c r="M1051" i="1"/>
  <c r="O1033" i="1"/>
  <c r="O1049" i="1"/>
  <c r="P1041" i="1"/>
  <c r="Q1034" i="1"/>
  <c r="Q1048" i="1"/>
  <c r="R1037" i="1"/>
  <c r="R1051" i="1"/>
  <c r="S1044" i="1"/>
  <c r="K1027" i="1"/>
  <c r="T1036" i="1"/>
  <c r="T1037" i="1"/>
  <c r="T1045" i="1"/>
  <c r="K1028" i="1"/>
  <c r="U1044" i="1"/>
  <c r="J1029" i="1"/>
  <c r="V1044" i="1"/>
  <c r="J1030" i="1"/>
  <c r="W1037" i="1"/>
  <c r="W1045" i="1"/>
  <c r="K1031" i="1"/>
  <c r="X1039" i="1"/>
  <c r="X1047" i="1"/>
  <c r="M1032" i="1"/>
  <c r="Y1042" i="1"/>
  <c r="Y1050" i="1"/>
  <c r="Z1044" i="1"/>
  <c r="J1034" i="1"/>
  <c r="AA1046" i="1"/>
  <c r="L1035" i="1"/>
  <c r="AB1040" i="1"/>
  <c r="AB1048" i="1"/>
  <c r="N1036" i="1"/>
  <c r="AC1042" i="1"/>
  <c r="AC1050" i="1"/>
  <c r="AD1045" i="1"/>
  <c r="J1038" i="1"/>
  <c r="AE1049" i="1"/>
  <c r="N1039" i="1"/>
  <c r="AF1046" i="1"/>
  <c r="K1040" i="1"/>
  <c r="AH1050" i="1"/>
  <c r="AI1050" i="1"/>
  <c r="AJ1051" i="1"/>
  <c r="J1045" i="1"/>
  <c r="M1046" i="1"/>
  <c r="N1048" i="1"/>
  <c r="M1049" i="1"/>
  <c r="M1050" i="1"/>
  <c r="N1051" i="1"/>
  <c r="O1038" i="1"/>
  <c r="P1030" i="1"/>
  <c r="P1046" i="1"/>
  <c r="Q1039" i="1"/>
  <c r="Q1050" i="1"/>
  <c r="R1042" i="1"/>
  <c r="S1032" i="1"/>
  <c r="S1046" i="1"/>
  <c r="M1027" i="1"/>
  <c r="T1039" i="1"/>
  <c r="T1047" i="1"/>
  <c r="M1028" i="1"/>
  <c r="U1038" i="1"/>
  <c r="U1046" i="1"/>
  <c r="L1029" i="1"/>
  <c r="V1038" i="1"/>
  <c r="V1046" i="1"/>
  <c r="L1030" i="1"/>
  <c r="W1039" i="1"/>
  <c r="W1047" i="1"/>
  <c r="M1031" i="1"/>
  <c r="X1041" i="1"/>
  <c r="X1049" i="1"/>
  <c r="Y1044" i="1"/>
  <c r="J1033" i="1"/>
  <c r="Z1038" i="1"/>
  <c r="Z1046" i="1"/>
  <c r="L1034" i="1"/>
  <c r="AA1040" i="1"/>
  <c r="AA1048" i="1"/>
  <c r="N1035" i="1"/>
  <c r="AB1042" i="1"/>
  <c r="AB1050" i="1"/>
  <c r="AC1044" i="1"/>
  <c r="AD1047" i="1"/>
  <c r="L1038" i="1"/>
  <c r="AE1043" i="1"/>
  <c r="AE1051" i="1"/>
  <c r="AF1048" i="1"/>
  <c r="M1040" i="1"/>
  <c r="AG1046" i="1"/>
  <c r="K1041" i="1"/>
  <c r="J1044" i="1"/>
  <c r="L1045" i="1"/>
  <c r="AL1050" i="1"/>
  <c r="K1047" i="1"/>
  <c r="O1050" i="1"/>
  <c r="Q1035" i="1"/>
  <c r="R1041" i="1"/>
  <c r="S1045" i="1"/>
  <c r="T1040" i="1"/>
  <c r="N1028" i="1"/>
  <c r="U1045" i="1"/>
  <c r="V1049" i="1"/>
  <c r="W1041" i="1"/>
  <c r="X1036" i="1"/>
  <c r="X1051" i="1"/>
  <c r="Y1045" i="1"/>
  <c r="K1034" i="1"/>
  <c r="AA1047" i="1"/>
  <c r="AB1041" i="1"/>
  <c r="AC1051" i="1"/>
  <c r="AD1042" i="1"/>
  <c r="N1038" i="1"/>
  <c r="J1039" i="1"/>
  <c r="AF1050" i="1"/>
  <c r="AG1047" i="1"/>
  <c r="L1042" i="1"/>
  <c r="K1043" i="1"/>
  <c r="L1044" i="1"/>
  <c r="M1045" i="1"/>
  <c r="N1049" i="1"/>
  <c r="P1032" i="1"/>
  <c r="Q1040" i="1"/>
  <c r="R1043" i="1"/>
  <c r="S1047" i="1"/>
  <c r="T1041" i="1"/>
  <c r="U1033" i="1"/>
  <c r="U1047" i="1"/>
  <c r="V1037" i="1"/>
  <c r="K1030" i="1"/>
  <c r="W1042" i="1"/>
  <c r="J1032" i="1"/>
  <c r="Y1046" i="1"/>
  <c r="Z1039" i="1"/>
  <c r="M1034" i="1"/>
  <c r="AA1049" i="1"/>
  <c r="AB1043" i="1"/>
  <c r="AD1046" i="1"/>
  <c r="K1039" i="1"/>
  <c r="AF1051" i="1"/>
  <c r="AG1048" i="1"/>
  <c r="L1043" i="1"/>
  <c r="M1044" i="1"/>
  <c r="N1045" i="1"/>
  <c r="P1033" i="1"/>
  <c r="Q1041" i="1"/>
  <c r="R1044" i="1"/>
  <c r="S1048" i="1"/>
  <c r="T1042" i="1"/>
  <c r="U1034" i="1"/>
  <c r="U1048" i="1"/>
  <c r="V1039" i="1"/>
  <c r="M1030" i="1"/>
  <c r="W1046" i="1"/>
  <c r="X1040" i="1"/>
  <c r="N1032" i="1"/>
  <c r="Y1047" i="1"/>
  <c r="Z1040" i="1"/>
  <c r="N1034" i="1"/>
  <c r="AA1050" i="1"/>
  <c r="AB1044" i="1"/>
  <c r="J1037" i="1"/>
  <c r="AD1048" i="1"/>
  <c r="AG1049" i="1"/>
  <c r="AH1046" i="1"/>
  <c r="J1048" i="1"/>
  <c r="O1034" i="1"/>
  <c r="P1042" i="1"/>
  <c r="Q1049" i="1"/>
  <c r="S1031" i="1"/>
  <c r="L1027" i="1"/>
  <c r="T1048" i="1"/>
  <c r="U1037" i="1"/>
  <c r="K1029" i="1"/>
  <c r="V1041" i="1"/>
  <c r="W1035" i="1"/>
  <c r="W1049" i="1"/>
  <c r="X1043" i="1"/>
  <c r="Y1037" i="1"/>
  <c r="K1033" i="1"/>
  <c r="Z1045" i="1"/>
  <c r="AA1039" i="1"/>
  <c r="M1035" i="1"/>
  <c r="AB1049" i="1"/>
  <c r="AC1043" i="1"/>
  <c r="L1037" i="1"/>
  <c r="AD1050" i="1"/>
  <c r="AE1045" i="1"/>
  <c r="N1040" i="1"/>
  <c r="J1041" i="1"/>
  <c r="AH1051" i="1"/>
  <c r="AI1047" i="1"/>
  <c r="AK1049" i="1"/>
  <c r="AL1051" i="1"/>
  <c r="J1047" i="1"/>
  <c r="N1050" i="1"/>
  <c r="P1049" i="1"/>
  <c r="S1037" i="1"/>
  <c r="T1050" i="1"/>
  <c r="N1029" i="1"/>
  <c r="X1042" i="1"/>
  <c r="Y1051" i="1"/>
  <c r="AB1045" i="1"/>
  <c r="AC1047" i="1"/>
  <c r="K1038" i="1"/>
  <c r="AF1047" i="1"/>
  <c r="L1041" i="1"/>
  <c r="AI1051" i="1"/>
  <c r="AK1050" i="1"/>
  <c r="L1047" i="1"/>
  <c r="K1025" i="1"/>
  <c r="P1050" i="1"/>
  <c r="S1038" i="1"/>
  <c r="L1028" i="1"/>
  <c r="V1034" i="1"/>
  <c r="W1038" i="1"/>
  <c r="X1044" i="1"/>
  <c r="L1033" i="1"/>
  <c r="AA1041" i="1"/>
  <c r="AB1051" i="1"/>
  <c r="M1038" i="1"/>
  <c r="AF1049" i="1"/>
  <c r="M1041" i="1"/>
  <c r="M1047" i="1"/>
  <c r="J1050" i="1"/>
  <c r="L1024" i="1"/>
  <c r="Q1042" i="1"/>
  <c r="S1050" i="1"/>
  <c r="W1040" i="1"/>
  <c r="X1048" i="1"/>
  <c r="M1033" i="1"/>
  <c r="AA1042" i="1"/>
  <c r="J1036" i="1"/>
  <c r="K1037" i="1"/>
  <c r="AE1044" i="1"/>
  <c r="N1041" i="1"/>
  <c r="J1043" i="1"/>
  <c r="K1045" i="1"/>
  <c r="N1047" i="1"/>
  <c r="S1021" i="1"/>
  <c r="O1041" i="1"/>
  <c r="R1033" i="1"/>
  <c r="T1032" i="1"/>
  <c r="U1040" i="1"/>
  <c r="V1045" i="1"/>
  <c r="W1050" i="1"/>
  <c r="Z1041" i="1"/>
  <c r="AA1051" i="1"/>
  <c r="AE1050" i="1"/>
  <c r="AJ1048" i="1"/>
  <c r="K1048" i="1"/>
  <c r="K1051" i="1"/>
  <c r="M1025" i="1"/>
  <c r="O1042" i="1"/>
  <c r="T1033" i="1"/>
  <c r="T1038" i="1"/>
  <c r="N1031" i="1"/>
  <c r="Z1047" i="1"/>
  <c r="K1036" i="1"/>
  <c r="AD1049" i="1"/>
  <c r="J1046" i="1"/>
  <c r="M1026" i="1"/>
  <c r="P1021" i="1"/>
  <c r="M1020" i="1"/>
  <c r="P1034" i="1"/>
  <c r="T1046" i="1"/>
  <c r="V1040" i="1"/>
  <c r="Z1048" i="1"/>
  <c r="AG1045" i="1"/>
  <c r="N1046" i="1"/>
  <c r="J1051" i="1"/>
  <c r="J1025" i="1"/>
  <c r="N1021" i="1"/>
  <c r="P1048" i="1"/>
  <c r="T1049" i="1"/>
  <c r="V1047" i="1"/>
  <c r="X1050" i="1"/>
  <c r="Z1049" i="1"/>
  <c r="AE1046" i="1"/>
  <c r="J1026" i="1"/>
  <c r="K1024" i="1"/>
  <c r="L1020" i="1"/>
  <c r="R1034" i="1"/>
  <c r="U1039" i="1"/>
  <c r="N1030" i="1"/>
  <c r="Y1038" i="1"/>
  <c r="AA1043" i="1"/>
  <c r="AC1046" i="1"/>
  <c r="K1023" i="1"/>
  <c r="R1021" i="1"/>
  <c r="J1020" i="1"/>
  <c r="U1041" i="1"/>
  <c r="U1049" i="1"/>
  <c r="M1029" i="1"/>
  <c r="Y1039" i="1"/>
  <c r="AC1045" i="1"/>
  <c r="L1040" i="1"/>
  <c r="J1049" i="1"/>
  <c r="O1040" i="1"/>
  <c r="Y1043" i="1"/>
  <c r="K1044" i="1"/>
  <c r="W1048" i="1"/>
  <c r="AH1047" i="1"/>
  <c r="R1045" i="1"/>
  <c r="J1042" i="1"/>
  <c r="S1036" i="1"/>
  <c r="K1042" i="1"/>
  <c r="Q1051" i="1"/>
  <c r="N1027" i="1"/>
  <c r="K1020" i="1"/>
  <c r="J1021" i="1"/>
  <c r="N1020" i="1"/>
  <c r="V1048" i="1"/>
  <c r="J1022" i="1"/>
  <c r="L1031" i="1"/>
  <c r="L1025" i="1"/>
  <c r="J1023" i="1"/>
  <c r="Q1021" i="1"/>
  <c r="L1021" i="1"/>
  <c r="L1026" i="1"/>
  <c r="K1021" i="1"/>
  <c r="K1026" i="1"/>
  <c r="M1021" i="1"/>
  <c r="O1183" i="1"/>
  <c r="O1191" i="1"/>
  <c r="O1199" i="1"/>
  <c r="O1207" i="1"/>
  <c r="P1191" i="1"/>
  <c r="P1199" i="1"/>
  <c r="P1207" i="1"/>
  <c r="Q1192" i="1"/>
  <c r="Q1200" i="1"/>
  <c r="R1186" i="1"/>
  <c r="R1194" i="1"/>
  <c r="R1202" i="1"/>
  <c r="S1189" i="1"/>
  <c r="S1197" i="1"/>
  <c r="S1205" i="1"/>
  <c r="T1189" i="1"/>
  <c r="T1198" i="1"/>
  <c r="T1206" i="1"/>
  <c r="U1190" i="1"/>
  <c r="U1197" i="1"/>
  <c r="U1205" i="1"/>
  <c r="V1190" i="1"/>
  <c r="V1197" i="1"/>
  <c r="V1205" i="1"/>
  <c r="W1191" i="1"/>
  <c r="W1198" i="1"/>
  <c r="W1206" i="1"/>
  <c r="X1200" i="1"/>
  <c r="J1186" i="1"/>
  <c r="Y1195" i="1"/>
  <c r="Y1203" i="1"/>
  <c r="M1187" i="1"/>
  <c r="Z1197" i="1"/>
  <c r="Z1205" i="1"/>
  <c r="AA1199" i="1"/>
  <c r="AA1207" i="1"/>
  <c r="AB1201" i="1"/>
  <c r="K1190" i="1"/>
  <c r="AC1203" i="1"/>
  <c r="M1191" i="1"/>
  <c r="AD1205" i="1"/>
  <c r="AE1199" i="1"/>
  <c r="AE1207" i="1"/>
  <c r="AF1202" i="1"/>
  <c r="K1194" i="1"/>
  <c r="AG1206" i="1"/>
  <c r="AH1203" i="1"/>
  <c r="L1196" i="1"/>
  <c r="J1197" i="1"/>
  <c r="J1200" i="1"/>
  <c r="L1201" i="1"/>
  <c r="L1203" i="1"/>
  <c r="J1204" i="1"/>
  <c r="J1207" i="1"/>
  <c r="O1184" i="1"/>
  <c r="O1192" i="1"/>
  <c r="O1200" i="1"/>
  <c r="P1184" i="1"/>
  <c r="P1192" i="1"/>
  <c r="P1200" i="1"/>
  <c r="Q1185" i="1"/>
  <c r="Q1193" i="1"/>
  <c r="Q1201" i="1"/>
  <c r="R1187" i="1"/>
  <c r="R1195" i="1"/>
  <c r="R1203" i="1"/>
  <c r="S1190" i="1"/>
  <c r="S1198" i="1"/>
  <c r="S1206" i="1"/>
  <c r="T1190" i="1"/>
  <c r="T1199" i="1"/>
  <c r="T1207" i="1"/>
  <c r="U1191" i="1"/>
  <c r="U1198" i="1"/>
  <c r="U1206" i="1"/>
  <c r="V1191" i="1"/>
  <c r="V1198" i="1"/>
  <c r="V1206" i="1"/>
  <c r="W1192" i="1"/>
  <c r="W1199" i="1"/>
  <c r="W1207" i="1"/>
  <c r="X1193" i="1"/>
  <c r="X1201" i="1"/>
  <c r="K1186" i="1"/>
  <c r="Y1196" i="1"/>
  <c r="Y1204" i="1"/>
  <c r="N1187" i="1"/>
  <c r="Z1198" i="1"/>
  <c r="Z1206" i="1"/>
  <c r="AA1200" i="1"/>
  <c r="J1189" i="1"/>
  <c r="AB1202" i="1"/>
  <c r="L1190" i="1"/>
  <c r="AC1204" i="1"/>
  <c r="N1191" i="1"/>
  <c r="AD1198" i="1"/>
  <c r="AD1206" i="1"/>
  <c r="AE1200" i="1"/>
  <c r="AF1203" i="1"/>
  <c r="L1194" i="1"/>
  <c r="AG1207" i="1"/>
  <c r="AH1204" i="1"/>
  <c r="M1196" i="1"/>
  <c r="K1197" i="1"/>
  <c r="J1198" i="1"/>
  <c r="J1199" i="1"/>
  <c r="K1200" i="1"/>
  <c r="M1201" i="1"/>
  <c r="M1203" i="1"/>
  <c r="K1204" i="1"/>
  <c r="J1205" i="1"/>
  <c r="J1206" i="1"/>
  <c r="K1207" i="1"/>
  <c r="O1185" i="1"/>
  <c r="O1193" i="1"/>
  <c r="O1201" i="1"/>
  <c r="P1185" i="1"/>
  <c r="P1193" i="1"/>
  <c r="P1201" i="1"/>
  <c r="Q1186" i="1"/>
  <c r="Q1194" i="1"/>
  <c r="Q1202" i="1"/>
  <c r="R1188" i="1"/>
  <c r="R1196" i="1"/>
  <c r="R1204" i="1"/>
  <c r="S1191" i="1"/>
  <c r="S1199" i="1"/>
  <c r="S1207" i="1"/>
  <c r="T1191" i="1"/>
  <c r="T1200" i="1"/>
  <c r="J1182" i="1"/>
  <c r="U1192" i="1"/>
  <c r="U1199" i="1"/>
  <c r="U1207" i="1"/>
  <c r="V1192" i="1"/>
  <c r="V1199" i="1"/>
  <c r="V1207" i="1"/>
  <c r="W1200" i="1"/>
  <c r="J1185" i="1"/>
  <c r="X1194" i="1"/>
  <c r="X1202" i="1"/>
  <c r="L1186" i="1"/>
  <c r="Y1197" i="1"/>
  <c r="Y1205" i="1"/>
  <c r="Z1199" i="1"/>
  <c r="Z1207" i="1"/>
  <c r="AA1201" i="1"/>
  <c r="K1189" i="1"/>
  <c r="AB1203" i="1"/>
  <c r="M1190" i="1"/>
  <c r="AC1197" i="1"/>
  <c r="AC1205" i="1"/>
  <c r="AD1199" i="1"/>
  <c r="AD1207" i="1"/>
  <c r="AE1201" i="1"/>
  <c r="J1193" i="1"/>
  <c r="AF1204" i="1"/>
  <c r="M1194" i="1"/>
  <c r="AH1205" i="1"/>
  <c r="N1196" i="1"/>
  <c r="AI1203" i="1"/>
  <c r="L1197" i="1"/>
  <c r="K1198" i="1"/>
  <c r="K1199" i="1"/>
  <c r="L1200" i="1"/>
  <c r="N1201" i="1"/>
  <c r="N1203" i="1"/>
  <c r="L1204" i="1"/>
  <c r="K1205" i="1"/>
  <c r="K1206" i="1"/>
  <c r="L1207" i="1"/>
  <c r="O1187" i="1"/>
  <c r="O1195" i="1"/>
  <c r="O1203" i="1"/>
  <c r="P1187" i="1"/>
  <c r="P1195" i="1"/>
  <c r="P1203" i="1"/>
  <c r="Q1188" i="1"/>
  <c r="Q1196" i="1"/>
  <c r="Q1204" i="1"/>
  <c r="R1190" i="1"/>
  <c r="R1198" i="1"/>
  <c r="R1206" i="1"/>
  <c r="S1193" i="1"/>
  <c r="S1201" i="1"/>
  <c r="K1181" i="1"/>
  <c r="T1194" i="1"/>
  <c r="T1202" i="1"/>
  <c r="L1182" i="1"/>
  <c r="U1193" i="1"/>
  <c r="U1201" i="1"/>
  <c r="K1183" i="1"/>
  <c r="V1193" i="1"/>
  <c r="V1201" i="1"/>
  <c r="K1184" i="1"/>
  <c r="W1194" i="1"/>
  <c r="W1202" i="1"/>
  <c r="L1185" i="1"/>
  <c r="X1196" i="1"/>
  <c r="X1204" i="1"/>
  <c r="N1186" i="1"/>
  <c r="Y1199" i="1"/>
  <c r="Y1207" i="1"/>
  <c r="Z1201" i="1"/>
  <c r="K1188" i="1"/>
  <c r="AA1195" i="1"/>
  <c r="AA1203" i="1"/>
  <c r="M1189" i="1"/>
  <c r="AB1197" i="1"/>
  <c r="AB1205" i="1"/>
  <c r="AC1199" i="1"/>
  <c r="AC1207" i="1"/>
  <c r="AD1201" i="1"/>
  <c r="K1192" i="1"/>
  <c r="AE1203" i="1"/>
  <c r="L1193" i="1"/>
  <c r="AF1206" i="1"/>
  <c r="AG1202" i="1"/>
  <c r="K1195" i="1"/>
  <c r="AH1207" i="1"/>
  <c r="AI1205" i="1"/>
  <c r="N1197" i="1"/>
  <c r="AJ1204" i="1"/>
  <c r="M1198" i="1"/>
  <c r="M1199" i="1"/>
  <c r="N1200" i="1"/>
  <c r="AM1207" i="1"/>
  <c r="K1202" i="1"/>
  <c r="N1204" i="1"/>
  <c r="M1205" i="1"/>
  <c r="M1206" i="1"/>
  <c r="N1207" i="1"/>
  <c r="O1196" i="1"/>
  <c r="P1188" i="1"/>
  <c r="P1204" i="1"/>
  <c r="Q1197" i="1"/>
  <c r="R1191" i="1"/>
  <c r="R1207" i="1"/>
  <c r="S1202" i="1"/>
  <c r="T1195" i="1"/>
  <c r="M1182" i="1"/>
  <c r="U1202" i="1"/>
  <c r="V1194" i="1"/>
  <c r="L1184" i="1"/>
  <c r="W1201" i="1"/>
  <c r="X1207" i="1"/>
  <c r="Y1202" i="1"/>
  <c r="Z1195" i="1"/>
  <c r="M1188" i="1"/>
  <c r="AA1204" i="1"/>
  <c r="AB1198" i="1"/>
  <c r="AC1206" i="1"/>
  <c r="N1192" i="1"/>
  <c r="AE1205" i="1"/>
  <c r="J1195" i="1"/>
  <c r="AH1206" i="1"/>
  <c r="AI1204" i="1"/>
  <c r="O1197" i="1"/>
  <c r="P1189" i="1"/>
  <c r="P1205" i="1"/>
  <c r="Q1198" i="1"/>
  <c r="R1192" i="1"/>
  <c r="S1187" i="1"/>
  <c r="S1203" i="1"/>
  <c r="T1196" i="1"/>
  <c r="N1182" i="1"/>
  <c r="U1203" i="1"/>
  <c r="V1195" i="1"/>
  <c r="M1184" i="1"/>
  <c r="W1203" i="1"/>
  <c r="X1195" i="1"/>
  <c r="M1186" i="1"/>
  <c r="Y1206" i="1"/>
  <c r="Z1196" i="1"/>
  <c r="N1188" i="1"/>
  <c r="AA1205" i="1"/>
  <c r="AB1199" i="1"/>
  <c r="J1191" i="1"/>
  <c r="AD1200" i="1"/>
  <c r="AE1206" i="1"/>
  <c r="AF1200" i="1"/>
  <c r="L1195" i="1"/>
  <c r="AI1206" i="1"/>
  <c r="AJ1205" i="1"/>
  <c r="J1203" i="1"/>
  <c r="L1206" i="1"/>
  <c r="O1198" i="1"/>
  <c r="P1190" i="1"/>
  <c r="P1206" i="1"/>
  <c r="Q1199" i="1"/>
  <c r="R1193" i="1"/>
  <c r="S1188" i="1"/>
  <c r="S1204" i="1"/>
  <c r="T1197" i="1"/>
  <c r="U1189" i="1"/>
  <c r="U1204" i="1"/>
  <c r="V1196" i="1"/>
  <c r="N1184" i="1"/>
  <c r="W1204" i="1"/>
  <c r="X1197" i="1"/>
  <c r="J1187" i="1"/>
  <c r="Z1200" i="1"/>
  <c r="AA1206" i="1"/>
  <c r="AB1200" i="1"/>
  <c r="K1191" i="1"/>
  <c r="AD1202" i="1"/>
  <c r="AF1201" i="1"/>
  <c r="M1195" i="1"/>
  <c r="J1196" i="1"/>
  <c r="AI1207" i="1"/>
  <c r="AJ1206" i="1"/>
  <c r="AK1205" i="1"/>
  <c r="K1203" i="1"/>
  <c r="N1206" i="1"/>
  <c r="O1188" i="1"/>
  <c r="O1204" i="1"/>
  <c r="P1196" i="1"/>
  <c r="Q1189" i="1"/>
  <c r="Q1205" i="1"/>
  <c r="R1199" i="1"/>
  <c r="S1194" i="1"/>
  <c r="L1181" i="1"/>
  <c r="T1203" i="1"/>
  <c r="U1194" i="1"/>
  <c r="L1183" i="1"/>
  <c r="V1202" i="1"/>
  <c r="W1193" i="1"/>
  <c r="K1185" i="1"/>
  <c r="X1199" i="1"/>
  <c r="Y1194" i="1"/>
  <c r="L1187" i="1"/>
  <c r="Z1203" i="1"/>
  <c r="AA1196" i="1"/>
  <c r="N1189" i="1"/>
  <c r="AB1206" i="1"/>
  <c r="AC1198" i="1"/>
  <c r="AD1204" i="1"/>
  <c r="M1193" i="1"/>
  <c r="AF1207" i="1"/>
  <c r="AG1203" i="1"/>
  <c r="M1197" i="1"/>
  <c r="AK1207" i="1"/>
  <c r="AL1207" i="1"/>
  <c r="J1201" i="1"/>
  <c r="L1202" i="1"/>
  <c r="L1205" i="1"/>
  <c r="O1194" i="1"/>
  <c r="P1202" i="1"/>
  <c r="R1189" i="1"/>
  <c r="S1200" i="1"/>
  <c r="K1182" i="1"/>
  <c r="W1197" i="1"/>
  <c r="X1205" i="1"/>
  <c r="AB1204" i="1"/>
  <c r="AC1202" i="1"/>
  <c r="L1192" i="1"/>
  <c r="K1193" i="1"/>
  <c r="AG1201" i="1"/>
  <c r="L1199" i="1"/>
  <c r="O1202" i="1"/>
  <c r="Q1187" i="1"/>
  <c r="R1197" i="1"/>
  <c r="J1181" i="1"/>
  <c r="V1200" i="1"/>
  <c r="W1205" i="1"/>
  <c r="X1206" i="1"/>
  <c r="AA1197" i="1"/>
  <c r="AB1207" i="1"/>
  <c r="L1191" i="1"/>
  <c r="M1192" i="1"/>
  <c r="N1193" i="1"/>
  <c r="AG1204" i="1"/>
  <c r="K1196" i="1"/>
  <c r="AJ1207" i="1"/>
  <c r="N1199" i="1"/>
  <c r="O1205" i="1"/>
  <c r="Q1190" i="1"/>
  <c r="R1200" i="1"/>
  <c r="M1181" i="1"/>
  <c r="U1195" i="1"/>
  <c r="V1203" i="1"/>
  <c r="M1185" i="1"/>
  <c r="Z1194" i="1"/>
  <c r="AA1198" i="1"/>
  <c r="J1190" i="1"/>
  <c r="AG1205" i="1"/>
  <c r="AL1206" i="1"/>
  <c r="P1186" i="1"/>
  <c r="Q1195" i="1"/>
  <c r="R1205" i="1"/>
  <c r="T1192" i="1"/>
  <c r="T1193" i="1"/>
  <c r="U1200" i="1"/>
  <c r="J1184" i="1"/>
  <c r="X1192" i="1"/>
  <c r="Y1198" i="1"/>
  <c r="Z1204" i="1"/>
  <c r="L1189" i="1"/>
  <c r="AF1205" i="1"/>
  <c r="N1195" i="1"/>
  <c r="N1198" i="1"/>
  <c r="M1200" i="1"/>
  <c r="M1202" i="1"/>
  <c r="O1189" i="1"/>
  <c r="Q1206" i="1"/>
  <c r="T1205" i="1"/>
  <c r="Y1193" i="1"/>
  <c r="AC1200" i="1"/>
  <c r="M1204" i="1"/>
  <c r="M1177" i="1"/>
  <c r="J1176" i="1"/>
  <c r="M1176" i="1"/>
  <c r="O1190" i="1"/>
  <c r="Q1207" i="1"/>
  <c r="W1195" i="1"/>
  <c r="Y1200" i="1"/>
  <c r="AA1202" i="1"/>
  <c r="AC1201" i="1"/>
  <c r="AE1202" i="1"/>
  <c r="K1201" i="1"/>
  <c r="J1179" i="1"/>
  <c r="L1177" i="1"/>
  <c r="N1177" i="1"/>
  <c r="O1206" i="1"/>
  <c r="R1201" i="1"/>
  <c r="U1196" i="1"/>
  <c r="W1196" i="1"/>
  <c r="Y1201" i="1"/>
  <c r="AE1204" i="1"/>
  <c r="L1198" i="1"/>
  <c r="N1205" i="1"/>
  <c r="K1177" i="1"/>
  <c r="Q1177" i="1"/>
  <c r="N1176" i="1"/>
  <c r="L1180" i="1"/>
  <c r="P1197" i="1"/>
  <c r="S1195" i="1"/>
  <c r="M1183" i="1"/>
  <c r="AB1196" i="1"/>
  <c r="AK1206" i="1"/>
  <c r="N1202" i="1"/>
  <c r="P1177" i="1"/>
  <c r="K1179" i="1"/>
  <c r="S1196" i="1"/>
  <c r="Z1202" i="1"/>
  <c r="J1194" i="1"/>
  <c r="J1202" i="1"/>
  <c r="M1207" i="1"/>
  <c r="T1188" i="1"/>
  <c r="T1201" i="1"/>
  <c r="N1185" i="1"/>
  <c r="J1188" i="1"/>
  <c r="N1194" i="1"/>
  <c r="O1186" i="1"/>
  <c r="T1204" i="1"/>
  <c r="L1188" i="1"/>
  <c r="P1194" i="1"/>
  <c r="X1198" i="1"/>
  <c r="AD1203" i="1"/>
  <c r="Q1203" i="1"/>
  <c r="X1203" i="1"/>
  <c r="AH1202" i="1"/>
  <c r="S1192" i="1"/>
  <c r="N1183" i="1"/>
  <c r="V1204" i="1"/>
  <c r="J1180" i="1"/>
  <c r="N1190" i="1"/>
  <c r="J1178" i="1"/>
  <c r="Q1191" i="1"/>
  <c r="L1176" i="1"/>
  <c r="J1183" i="1"/>
  <c r="S1177" i="1"/>
  <c r="J1192" i="1"/>
  <c r="O1177" i="1"/>
  <c r="P1198" i="1"/>
  <c r="K1176" i="1"/>
  <c r="R1177" i="1"/>
  <c r="K1180" i="1"/>
  <c r="K1187" i="1"/>
  <c r="J1177" i="1"/>
  <c r="K1228" i="1"/>
  <c r="L1233" i="1"/>
  <c r="Q1229" i="1"/>
  <c r="K1231" i="1"/>
  <c r="L1234" i="1"/>
  <c r="L1228" i="1"/>
  <c r="P1229" i="1"/>
  <c r="M1234" i="1"/>
  <c r="J1232" i="1"/>
  <c r="O1239" i="1"/>
  <c r="O1247" i="1"/>
  <c r="O1255" i="1"/>
  <c r="P1239" i="1"/>
  <c r="P1247" i="1"/>
  <c r="P1255" i="1"/>
  <c r="Q1240" i="1"/>
  <c r="Q1248" i="1"/>
  <c r="Q1256" i="1"/>
  <c r="R1242" i="1"/>
  <c r="R1250" i="1"/>
  <c r="R1258" i="1"/>
  <c r="S1245" i="1"/>
  <c r="S1253" i="1"/>
  <c r="K1235" i="1"/>
  <c r="T1244" i="1"/>
  <c r="T1245" i="1"/>
  <c r="T1253" i="1"/>
  <c r="K1236" i="1"/>
  <c r="U1252" i="1"/>
  <c r="J1237" i="1"/>
  <c r="V1252" i="1"/>
  <c r="J1238" i="1"/>
  <c r="W1245" i="1"/>
  <c r="W1253" i="1"/>
  <c r="K1239" i="1"/>
  <c r="X1247" i="1"/>
  <c r="X1255" i="1"/>
  <c r="M1240" i="1"/>
  <c r="Y1250" i="1"/>
  <c r="Y1258" i="1"/>
  <c r="Z1252" i="1"/>
  <c r="J1242" i="1"/>
  <c r="AA1254" i="1"/>
  <c r="L1243" i="1"/>
  <c r="AB1248" i="1"/>
  <c r="AB1256" i="1"/>
  <c r="N1244" i="1"/>
  <c r="AC1250" i="1"/>
  <c r="AC1258" i="1"/>
  <c r="AD1253" i="1"/>
  <c r="J1246" i="1"/>
  <c r="AE1257" i="1"/>
  <c r="N1247" i="1"/>
  <c r="AF1254" i="1"/>
  <c r="K1248" i="1"/>
  <c r="AH1259" i="1"/>
  <c r="AI1259" i="1"/>
  <c r="K1253" i="1"/>
  <c r="N1254" i="1"/>
  <c r="J1255" i="1"/>
  <c r="M1257" i="1"/>
  <c r="M1258" i="1"/>
  <c r="N1259" i="1"/>
  <c r="O1240" i="1"/>
  <c r="O1248" i="1"/>
  <c r="O1256" i="1"/>
  <c r="P1240" i="1"/>
  <c r="P1248" i="1"/>
  <c r="P1256" i="1"/>
  <c r="Q1241" i="1"/>
  <c r="Q1249" i="1"/>
  <c r="Q1257" i="1"/>
  <c r="R1243" i="1"/>
  <c r="R1251" i="1"/>
  <c r="R1259" i="1"/>
  <c r="S1246" i="1"/>
  <c r="S1254" i="1"/>
  <c r="L1235" i="1"/>
  <c r="T1246" i="1"/>
  <c r="T1254" i="1"/>
  <c r="L1236" i="1"/>
  <c r="U1245" i="1"/>
  <c r="U1253" i="1"/>
  <c r="K1237" i="1"/>
  <c r="V1245" i="1"/>
  <c r="V1253" i="1"/>
  <c r="K1238" i="1"/>
  <c r="W1246" i="1"/>
  <c r="W1254" i="1"/>
  <c r="L1239" i="1"/>
  <c r="X1248" i="1"/>
  <c r="X1256" i="1"/>
  <c r="N1240" i="1"/>
  <c r="Y1251" i="1"/>
  <c r="Y1259" i="1"/>
  <c r="Z1253" i="1"/>
  <c r="K1242" i="1"/>
  <c r="AA1247" i="1"/>
  <c r="AA1255" i="1"/>
  <c r="M1243" i="1"/>
  <c r="AB1249" i="1"/>
  <c r="AB1257" i="1"/>
  <c r="AC1251" i="1"/>
  <c r="AC1259" i="1"/>
  <c r="AD1254" i="1"/>
  <c r="K1246" i="1"/>
  <c r="AE1258" i="1"/>
  <c r="AF1255" i="1"/>
  <c r="L1248" i="1"/>
  <c r="AG1253" i="1"/>
  <c r="J1249" i="1"/>
  <c r="J1252" i="1"/>
  <c r="L1253" i="1"/>
  <c r="AL1258" i="1"/>
  <c r="K1255" i="1"/>
  <c r="N1257" i="1"/>
  <c r="N1258" i="1"/>
  <c r="O1241" i="1"/>
  <c r="O1249" i="1"/>
  <c r="O1257" i="1"/>
  <c r="P1241" i="1"/>
  <c r="P1249" i="1"/>
  <c r="P1257" i="1"/>
  <c r="Q1242" i="1"/>
  <c r="Q1250" i="1"/>
  <c r="Q1258" i="1"/>
  <c r="R1244" i="1"/>
  <c r="R1252" i="1"/>
  <c r="S1239" i="1"/>
  <c r="S1247" i="1"/>
  <c r="S1255" i="1"/>
  <c r="M1235" i="1"/>
  <c r="T1247" i="1"/>
  <c r="T1255" i="1"/>
  <c r="M1236" i="1"/>
  <c r="U1246" i="1"/>
  <c r="U1254" i="1"/>
  <c r="L1237" i="1"/>
  <c r="V1246" i="1"/>
  <c r="V1254" i="1"/>
  <c r="L1238" i="1"/>
  <c r="W1247" i="1"/>
  <c r="W1255" i="1"/>
  <c r="M1239" i="1"/>
  <c r="X1249" i="1"/>
  <c r="X1257" i="1"/>
  <c r="Y1252" i="1"/>
  <c r="J1241" i="1"/>
  <c r="Z1246" i="1"/>
  <c r="Z1254" i="1"/>
  <c r="L1242" i="1"/>
  <c r="AA1248" i="1"/>
  <c r="AA1256" i="1"/>
  <c r="N1243" i="1"/>
  <c r="AB1250" i="1"/>
  <c r="AB1258" i="1"/>
  <c r="AC1252" i="1"/>
  <c r="AD1255" i="1"/>
  <c r="L1246" i="1"/>
  <c r="AE1251" i="1"/>
  <c r="AE1259" i="1"/>
  <c r="AF1256" i="1"/>
  <c r="M1248" i="1"/>
  <c r="AG1254" i="1"/>
  <c r="K1249" i="1"/>
  <c r="J1250" i="1"/>
  <c r="J1251" i="1"/>
  <c r="K1252" i="1"/>
  <c r="M1253" i="1"/>
  <c r="AL1259" i="1"/>
  <c r="L1255" i="1"/>
  <c r="O1235" i="1"/>
  <c r="O1243" i="1"/>
  <c r="O1251" i="1"/>
  <c r="O1259" i="1"/>
  <c r="P1243" i="1"/>
  <c r="P1251" i="1"/>
  <c r="P1259" i="1"/>
  <c r="Q1244" i="1"/>
  <c r="Q1252" i="1"/>
  <c r="R1238" i="1"/>
  <c r="R1246" i="1"/>
  <c r="R1254" i="1"/>
  <c r="S1241" i="1"/>
  <c r="S1249" i="1"/>
  <c r="S1257" i="1"/>
  <c r="T1240" i="1"/>
  <c r="T1249" i="1"/>
  <c r="T1257" i="1"/>
  <c r="U1241" i="1"/>
  <c r="U1248" i="1"/>
  <c r="U1256" i="1"/>
  <c r="N1237" i="1"/>
  <c r="V1248" i="1"/>
  <c r="V1256" i="1"/>
  <c r="N1238" i="1"/>
  <c r="W1249" i="1"/>
  <c r="W1257" i="1"/>
  <c r="X1244" i="1"/>
  <c r="X1251" i="1"/>
  <c r="X1259" i="1"/>
  <c r="Y1246" i="1"/>
  <c r="Y1254" i="1"/>
  <c r="L1241" i="1"/>
  <c r="Z1248" i="1"/>
  <c r="Z1256" i="1"/>
  <c r="N1242" i="1"/>
  <c r="AA1250" i="1"/>
  <c r="AA1258" i="1"/>
  <c r="AB1252" i="1"/>
  <c r="J1244" i="1"/>
  <c r="AC1254" i="1"/>
  <c r="K1245" i="1"/>
  <c r="AD1257" i="1"/>
  <c r="N1246" i="1"/>
  <c r="AE1253" i="1"/>
  <c r="J1247" i="1"/>
  <c r="AF1258" i="1"/>
  <c r="AG1256" i="1"/>
  <c r="M1249" i="1"/>
  <c r="AH1255" i="1"/>
  <c r="L1250" i="1"/>
  <c r="AI1255" i="1"/>
  <c r="L1251" i="1"/>
  <c r="AJ1256" i="1"/>
  <c r="M1252" i="1"/>
  <c r="AK1258" i="1"/>
  <c r="J1254" i="1"/>
  <c r="N1255" i="1"/>
  <c r="K1256" i="1"/>
  <c r="J1259" i="1"/>
  <c r="O1242" i="1"/>
  <c r="O1258" i="1"/>
  <c r="P1250" i="1"/>
  <c r="Q1243" i="1"/>
  <c r="Q1259" i="1"/>
  <c r="R1253" i="1"/>
  <c r="S1248" i="1"/>
  <c r="N1235" i="1"/>
  <c r="T1258" i="1"/>
  <c r="U1247" i="1"/>
  <c r="M1237" i="1"/>
  <c r="V1251" i="1"/>
  <c r="J1239" i="1"/>
  <c r="X1254" i="1"/>
  <c r="Y1248" i="1"/>
  <c r="N1241" i="1"/>
  <c r="Z1258" i="1"/>
  <c r="AA1252" i="1"/>
  <c r="L1244" i="1"/>
  <c r="AC1255" i="1"/>
  <c r="M1246" i="1"/>
  <c r="AF1257" i="1"/>
  <c r="AG1255" i="1"/>
  <c r="N1250" i="1"/>
  <c r="M1251" i="1"/>
  <c r="L1252" i="1"/>
  <c r="N1253" i="1"/>
  <c r="K1257" i="1"/>
  <c r="K1259" i="1"/>
  <c r="O1244" i="1"/>
  <c r="P1236" i="1"/>
  <c r="P1252" i="1"/>
  <c r="Q1245" i="1"/>
  <c r="R1239" i="1"/>
  <c r="R1255" i="1"/>
  <c r="S1250" i="1"/>
  <c r="T1241" i="1"/>
  <c r="T1259" i="1"/>
  <c r="U1249" i="1"/>
  <c r="V1242" i="1"/>
  <c r="V1255" i="1"/>
  <c r="W1248" i="1"/>
  <c r="N1239" i="1"/>
  <c r="X1258" i="1"/>
  <c r="Y1249" i="1"/>
  <c r="Z1259" i="1"/>
  <c r="AA1253" i="1"/>
  <c r="M1244" i="1"/>
  <c r="AC1256" i="1"/>
  <c r="AD1250" i="1"/>
  <c r="K1247" i="1"/>
  <c r="AF1259" i="1"/>
  <c r="AG1257" i="1"/>
  <c r="AH1254" i="1"/>
  <c r="N1251" i="1"/>
  <c r="N1252" i="1"/>
  <c r="J1256" i="1"/>
  <c r="L1257" i="1"/>
  <c r="L1259" i="1"/>
  <c r="O1245" i="1"/>
  <c r="P1237" i="1"/>
  <c r="P1253" i="1"/>
  <c r="Q1246" i="1"/>
  <c r="R1240" i="1"/>
  <c r="R1256" i="1"/>
  <c r="S1251" i="1"/>
  <c r="T1242" i="1"/>
  <c r="J1236" i="1"/>
  <c r="U1250" i="1"/>
  <c r="V1243" i="1"/>
  <c r="V1257" i="1"/>
  <c r="W1250" i="1"/>
  <c r="J1240" i="1"/>
  <c r="Y1253" i="1"/>
  <c r="Z1247" i="1"/>
  <c r="M1242" i="1"/>
  <c r="AA1257" i="1"/>
  <c r="AB1251" i="1"/>
  <c r="AC1257" i="1"/>
  <c r="AD1251" i="1"/>
  <c r="L1247" i="1"/>
  <c r="AG1258" i="1"/>
  <c r="AH1256" i="1"/>
  <c r="AM1259" i="1"/>
  <c r="L1256" i="1"/>
  <c r="M1259" i="1"/>
  <c r="O1250" i="1"/>
  <c r="P1242" i="1"/>
  <c r="P1258" i="1"/>
  <c r="Q1251" i="1"/>
  <c r="R1245" i="1"/>
  <c r="S1240" i="1"/>
  <c r="S1256" i="1"/>
  <c r="T1250" i="1"/>
  <c r="U1242" i="1"/>
  <c r="U1255" i="1"/>
  <c r="V1259" i="1"/>
  <c r="W1252" i="1"/>
  <c r="X1246" i="1"/>
  <c r="L1240" i="1"/>
  <c r="Y1256" i="1"/>
  <c r="Z1250" i="1"/>
  <c r="J1243" i="1"/>
  <c r="AB1254" i="1"/>
  <c r="J1245" i="1"/>
  <c r="AD1256" i="1"/>
  <c r="AE1252" i="1"/>
  <c r="N1248" i="1"/>
  <c r="AH1258" i="1"/>
  <c r="AI1257" i="1"/>
  <c r="AJ1257" i="1"/>
  <c r="AK1257" i="1"/>
  <c r="M1255" i="1"/>
  <c r="N1256" i="1"/>
  <c r="J1258" i="1"/>
  <c r="O1253" i="1"/>
  <c r="Q1238" i="1"/>
  <c r="R1248" i="1"/>
  <c r="S1259" i="1"/>
  <c r="U1244" i="1"/>
  <c r="V1247" i="1"/>
  <c r="W1251" i="1"/>
  <c r="X1253" i="1"/>
  <c r="M1241" i="1"/>
  <c r="AA1249" i="1"/>
  <c r="AB1259" i="1"/>
  <c r="L1245" i="1"/>
  <c r="AE1254" i="1"/>
  <c r="N1249" i="1"/>
  <c r="J1228" i="1"/>
  <c r="O1254" i="1"/>
  <c r="Q1239" i="1"/>
  <c r="R1249" i="1"/>
  <c r="J1235" i="1"/>
  <c r="V1249" i="1"/>
  <c r="W1256" i="1"/>
  <c r="K1240" i="1"/>
  <c r="AA1251" i="1"/>
  <c r="K1244" i="1"/>
  <c r="M1245" i="1"/>
  <c r="AE1255" i="1"/>
  <c r="J1248" i="1"/>
  <c r="K1251" i="1"/>
  <c r="J1253" i="1"/>
  <c r="K1258" i="1"/>
  <c r="J1233" i="1"/>
  <c r="P1238" i="1"/>
  <c r="Q1247" i="1"/>
  <c r="R1257" i="1"/>
  <c r="T1243" i="1"/>
  <c r="T1248" i="1"/>
  <c r="U1251" i="1"/>
  <c r="V1250" i="1"/>
  <c r="W1258" i="1"/>
  <c r="Z1249" i="1"/>
  <c r="AA1259" i="1"/>
  <c r="N1245" i="1"/>
  <c r="AE1256" i="1"/>
  <c r="AH1257" i="1"/>
  <c r="L1258" i="1"/>
  <c r="K1232" i="1"/>
  <c r="O1237" i="1"/>
  <c r="P1245" i="1"/>
  <c r="Q1254" i="1"/>
  <c r="S1243" i="1"/>
  <c r="T1252" i="1"/>
  <c r="U1258" i="1"/>
  <c r="M1238" i="1"/>
  <c r="Y1247" i="1"/>
  <c r="Z1255" i="1"/>
  <c r="AD1258" i="1"/>
  <c r="M1247" i="1"/>
  <c r="K1250" i="1"/>
  <c r="AJ1259" i="1"/>
  <c r="K1254" i="1"/>
  <c r="M1256" i="1"/>
  <c r="K1233" i="1"/>
  <c r="O1238" i="1"/>
  <c r="Q1255" i="1"/>
  <c r="N1236" i="1"/>
  <c r="W1243" i="1"/>
  <c r="L1249" i="1"/>
  <c r="J1231" i="1"/>
  <c r="N1234" i="1"/>
  <c r="J1229" i="1"/>
  <c r="O1246" i="1"/>
  <c r="R1241" i="1"/>
  <c r="U1243" i="1"/>
  <c r="W1244" i="1"/>
  <c r="Y1245" i="1"/>
  <c r="AC1249" i="1"/>
  <c r="AK1259" i="1"/>
  <c r="R1229" i="1"/>
  <c r="K1229" i="1"/>
  <c r="J1234" i="1"/>
  <c r="O1252" i="1"/>
  <c r="R1247" i="1"/>
  <c r="Y1255" i="1"/>
  <c r="K1243" i="1"/>
  <c r="AC1253" i="1"/>
  <c r="AF1252" i="1"/>
  <c r="M1250" i="1"/>
  <c r="J1257" i="1"/>
  <c r="P1246" i="1"/>
  <c r="S1244" i="1"/>
  <c r="U1259" i="1"/>
  <c r="K1241" i="1"/>
  <c r="AD1252" i="1"/>
  <c r="AI1258" i="1"/>
  <c r="L1254" i="1"/>
  <c r="S1229" i="1"/>
  <c r="O1236" i="1"/>
  <c r="T1256" i="1"/>
  <c r="Z1257" i="1"/>
  <c r="AD1259" i="1"/>
  <c r="M1254" i="1"/>
  <c r="P1244" i="1"/>
  <c r="X1245" i="1"/>
  <c r="P1254" i="1"/>
  <c r="U1257" i="1"/>
  <c r="X1250" i="1"/>
  <c r="AI1256" i="1"/>
  <c r="Q1237" i="1"/>
  <c r="V1244" i="1"/>
  <c r="X1252" i="1"/>
  <c r="S1242" i="1"/>
  <c r="AB1253" i="1"/>
  <c r="S1252" i="1"/>
  <c r="AB1255" i="1"/>
  <c r="AG1259" i="1"/>
  <c r="Z1251" i="1"/>
  <c r="Q1253" i="1"/>
  <c r="S1258" i="1"/>
  <c r="T1251" i="1"/>
  <c r="Y1257" i="1"/>
  <c r="AF1253" i="1"/>
  <c r="M1229" i="1"/>
  <c r="L1232" i="1"/>
  <c r="N1229" i="1"/>
  <c r="K1234" i="1"/>
  <c r="M1233" i="1"/>
  <c r="AJ1258" i="1"/>
  <c r="O1229" i="1"/>
  <c r="W1259" i="1"/>
  <c r="J1230" i="1"/>
  <c r="N1228" i="1"/>
  <c r="M1228" i="1"/>
  <c r="L1229" i="1"/>
  <c r="V1258" i="1"/>
  <c r="N1385" i="1"/>
  <c r="O1391" i="1"/>
  <c r="O1399" i="1"/>
  <c r="O1407" i="1"/>
  <c r="O1415" i="1"/>
  <c r="P1399" i="1"/>
  <c r="P1407" i="1"/>
  <c r="P1415" i="1"/>
  <c r="Q1400" i="1"/>
  <c r="Q1408" i="1"/>
  <c r="R1394" i="1"/>
  <c r="R1402" i="1"/>
  <c r="R1410" i="1"/>
  <c r="S1397" i="1"/>
  <c r="S1405" i="1"/>
  <c r="S1413" i="1"/>
  <c r="T1399" i="1"/>
  <c r="T1404" i="1"/>
  <c r="T1412" i="1"/>
  <c r="U1398" i="1"/>
  <c r="U1403" i="1"/>
  <c r="U1411" i="1"/>
  <c r="V1402" i="1"/>
  <c r="V1410" i="1"/>
  <c r="W1401" i="1"/>
  <c r="W1409" i="1"/>
  <c r="X1408" i="1"/>
  <c r="Y1407" i="1"/>
  <c r="Y1415" i="1"/>
  <c r="Z1406" i="1"/>
  <c r="Z1414" i="1"/>
  <c r="AA1405" i="1"/>
  <c r="AA1413" i="1"/>
  <c r="AB1404" i="1"/>
  <c r="AB1412" i="1"/>
  <c r="AC1411" i="1"/>
  <c r="AD1410" i="1"/>
  <c r="AE1409" i="1"/>
  <c r="AF1408" i="1"/>
  <c r="AG1415" i="1"/>
  <c r="AH1414" i="1"/>
  <c r="AI1413" i="1"/>
  <c r="AJ1412" i="1"/>
  <c r="K1387" i="1"/>
  <c r="J1389" i="1"/>
  <c r="L1390" i="1"/>
  <c r="M1391" i="1"/>
  <c r="N1392" i="1"/>
  <c r="J1396" i="1"/>
  <c r="K1397" i="1"/>
  <c r="L1398" i="1"/>
  <c r="M1399" i="1"/>
  <c r="N1400" i="1"/>
  <c r="L1401" i="1"/>
  <c r="M1402" i="1"/>
  <c r="J1403" i="1"/>
  <c r="J1411" i="1"/>
  <c r="K1406" i="1"/>
  <c r="K1414" i="1"/>
  <c r="L1409" i="1"/>
  <c r="M1404" i="1"/>
  <c r="M1412" i="1"/>
  <c r="N1407" i="1"/>
  <c r="N1415" i="1"/>
  <c r="O1392" i="1"/>
  <c r="O1400" i="1"/>
  <c r="O1408" i="1"/>
  <c r="P1392" i="1"/>
  <c r="P1400" i="1"/>
  <c r="P1408" i="1"/>
  <c r="Q1393" i="1"/>
  <c r="Q1401" i="1"/>
  <c r="Q1409" i="1"/>
  <c r="R1395" i="1"/>
  <c r="R1403" i="1"/>
  <c r="R1411" i="1"/>
  <c r="S1398" i="1"/>
  <c r="S1406" i="1"/>
  <c r="S1414" i="1"/>
  <c r="T1400" i="1"/>
  <c r="T1405" i="1"/>
  <c r="T1413" i="1"/>
  <c r="U1399" i="1"/>
  <c r="U1404" i="1"/>
  <c r="U1412" i="1"/>
  <c r="V1398" i="1"/>
  <c r="V1403" i="1"/>
  <c r="V1411" i="1"/>
  <c r="W1402" i="1"/>
  <c r="W1410" i="1"/>
  <c r="X1401" i="1"/>
  <c r="X1409" i="1"/>
  <c r="Y1408" i="1"/>
  <c r="Z1407" i="1"/>
  <c r="Z1415" i="1"/>
  <c r="AA1406" i="1"/>
  <c r="AA1414" i="1"/>
  <c r="AB1405" i="1"/>
  <c r="AB1413" i="1"/>
  <c r="AC1412" i="1"/>
  <c r="AD1411" i="1"/>
  <c r="AE1410" i="1"/>
  <c r="AF1409" i="1"/>
  <c r="AH1415" i="1"/>
  <c r="AI1414" i="1"/>
  <c r="AJ1413" i="1"/>
  <c r="K1389" i="1"/>
  <c r="M1390" i="1"/>
  <c r="N1391" i="1"/>
  <c r="J1395" i="1"/>
  <c r="K1396" i="1"/>
  <c r="L1397" i="1"/>
  <c r="M1398" i="1"/>
  <c r="N1399" i="1"/>
  <c r="M1401" i="1"/>
  <c r="N1402" i="1"/>
  <c r="J1404" i="1"/>
  <c r="J1412" i="1"/>
  <c r="K1407" i="1"/>
  <c r="K1415" i="1"/>
  <c r="L1410" i="1"/>
  <c r="M1405" i="1"/>
  <c r="M1413" i="1"/>
  <c r="N1408" i="1"/>
  <c r="O1393" i="1"/>
  <c r="O1401" i="1"/>
  <c r="O1409" i="1"/>
  <c r="P1393" i="1"/>
  <c r="P1401" i="1"/>
  <c r="P1409" i="1"/>
  <c r="Q1394" i="1"/>
  <c r="Q1402" i="1"/>
  <c r="Q1410" i="1"/>
  <c r="R1396" i="1"/>
  <c r="R1404" i="1"/>
  <c r="R1412" i="1"/>
  <c r="S1399" i="1"/>
  <c r="S1407" i="1"/>
  <c r="S1415" i="1"/>
  <c r="T1406" i="1"/>
  <c r="T1414" i="1"/>
  <c r="U1400" i="1"/>
  <c r="U1405" i="1"/>
  <c r="U1413" i="1"/>
  <c r="V1399" i="1"/>
  <c r="V1404" i="1"/>
  <c r="V1412" i="1"/>
  <c r="W1403" i="1"/>
  <c r="W1411" i="1"/>
  <c r="X1402" i="1"/>
  <c r="X1410" i="1"/>
  <c r="Y1401" i="1"/>
  <c r="Y1409" i="1"/>
  <c r="Z1408" i="1"/>
  <c r="AA1407" i="1"/>
  <c r="AA1415" i="1"/>
  <c r="AB1406" i="1"/>
  <c r="AB1414" i="1"/>
  <c r="AC1405" i="1"/>
  <c r="AC1413" i="1"/>
  <c r="AD1412" i="1"/>
  <c r="AE1411" i="1"/>
  <c r="AF1410" i="1"/>
  <c r="AG1409" i="1"/>
  <c r="AI1415" i="1"/>
  <c r="AJ1414" i="1"/>
  <c r="AK1413" i="1"/>
  <c r="L1389" i="1"/>
  <c r="N1390" i="1"/>
  <c r="J1394" i="1"/>
  <c r="K1395" i="1"/>
  <c r="L1396" i="1"/>
  <c r="M1397" i="1"/>
  <c r="N1398" i="1"/>
  <c r="N1401" i="1"/>
  <c r="J1405" i="1"/>
  <c r="J1413" i="1"/>
  <c r="K1408" i="1"/>
  <c r="L1403" i="1"/>
  <c r="L1411" i="1"/>
  <c r="M1406" i="1"/>
  <c r="M1414" i="1"/>
  <c r="N1409" i="1"/>
  <c r="O1395" i="1"/>
  <c r="O1403" i="1"/>
  <c r="O1411" i="1"/>
  <c r="P1395" i="1"/>
  <c r="P1403" i="1"/>
  <c r="P1411" i="1"/>
  <c r="Q1396" i="1"/>
  <c r="Q1404" i="1"/>
  <c r="Q1412" i="1"/>
  <c r="R1398" i="1"/>
  <c r="R1406" i="1"/>
  <c r="R1414" i="1"/>
  <c r="S1401" i="1"/>
  <c r="S1409" i="1"/>
  <c r="T1408" i="1"/>
  <c r="U1407" i="1"/>
  <c r="U1415" i="1"/>
  <c r="V1406" i="1"/>
  <c r="V1414" i="1"/>
  <c r="W1400" i="1"/>
  <c r="W1405" i="1"/>
  <c r="W1413" i="1"/>
  <c r="X1404" i="1"/>
  <c r="X1412" i="1"/>
  <c r="Y1403" i="1"/>
  <c r="Y1411" i="1"/>
  <c r="Z1402" i="1"/>
  <c r="Z1410" i="1"/>
  <c r="AA1409" i="1"/>
  <c r="AB1408" i="1"/>
  <c r="AC1407" i="1"/>
  <c r="AC1415" i="1"/>
  <c r="AD1406" i="1"/>
  <c r="AD1414" i="1"/>
  <c r="AE1413" i="1"/>
  <c r="AF1412" i="1"/>
  <c r="AG1411" i="1"/>
  <c r="AH1410" i="1"/>
  <c r="AK1415" i="1"/>
  <c r="AL1414" i="1"/>
  <c r="J1386" i="1"/>
  <c r="K1388" i="1"/>
  <c r="J1392" i="1"/>
  <c r="K1393" i="1"/>
  <c r="L1394" i="1"/>
  <c r="M1395" i="1"/>
  <c r="N1396" i="1"/>
  <c r="J1400" i="1"/>
  <c r="J1407" i="1"/>
  <c r="J1415" i="1"/>
  <c r="K1410" i="1"/>
  <c r="L1405" i="1"/>
  <c r="L1413" i="1"/>
  <c r="M1408" i="1"/>
  <c r="N1403" i="1"/>
  <c r="N1411" i="1"/>
  <c r="O1404" i="1"/>
  <c r="P1396" i="1"/>
  <c r="P1412" i="1"/>
  <c r="Q1405" i="1"/>
  <c r="R1399" i="1"/>
  <c r="R1415" i="1"/>
  <c r="S1410" i="1"/>
  <c r="T1396" i="1"/>
  <c r="T1407" i="1"/>
  <c r="U1406" i="1"/>
  <c r="V1401" i="1"/>
  <c r="X1415" i="1"/>
  <c r="Y1414" i="1"/>
  <c r="Z1412" i="1"/>
  <c r="AA1410" i="1"/>
  <c r="AB1407" i="1"/>
  <c r="AC1406" i="1"/>
  <c r="AF1415" i="1"/>
  <c r="AG1414" i="1"/>
  <c r="AH1412" i="1"/>
  <c r="J1387" i="1"/>
  <c r="J1390" i="1"/>
  <c r="K1392" i="1"/>
  <c r="J1401" i="1"/>
  <c r="J1408" i="1"/>
  <c r="K1411" i="1"/>
  <c r="L1414" i="1"/>
  <c r="N1404" i="1"/>
  <c r="P1385" i="1"/>
  <c r="O1405" i="1"/>
  <c r="P1397" i="1"/>
  <c r="P1413" i="1"/>
  <c r="Q1406" i="1"/>
  <c r="R1400" i="1"/>
  <c r="S1395" i="1"/>
  <c r="S1411" i="1"/>
  <c r="T1397" i="1"/>
  <c r="T1409" i="1"/>
  <c r="U1408" i="1"/>
  <c r="V1405" i="1"/>
  <c r="W1404" i="1"/>
  <c r="X1403" i="1"/>
  <c r="Y1402" i="1"/>
  <c r="Z1413" i="1"/>
  <c r="AA1411" i="1"/>
  <c r="AB1409" i="1"/>
  <c r="AC1408" i="1"/>
  <c r="AH1413" i="1"/>
  <c r="AI1411" i="1"/>
  <c r="J1388" i="1"/>
  <c r="K1390" i="1"/>
  <c r="L1392" i="1"/>
  <c r="K1394" i="1"/>
  <c r="K1401" i="1"/>
  <c r="J1409" i="1"/>
  <c r="K1412" i="1"/>
  <c r="L1415" i="1"/>
  <c r="N1405" i="1"/>
  <c r="O1406" i="1"/>
  <c r="P1398" i="1"/>
  <c r="P1414" i="1"/>
  <c r="Q1407" i="1"/>
  <c r="R1401" i="1"/>
  <c r="S1396" i="1"/>
  <c r="S1412" i="1"/>
  <c r="T1398" i="1"/>
  <c r="T1410" i="1"/>
  <c r="U1409" i="1"/>
  <c r="V1407" i="1"/>
  <c r="W1406" i="1"/>
  <c r="X1405" i="1"/>
  <c r="Y1404" i="1"/>
  <c r="AA1412" i="1"/>
  <c r="AB1410" i="1"/>
  <c r="AC1409" i="1"/>
  <c r="AD1407" i="1"/>
  <c r="AI1412" i="1"/>
  <c r="L1388" i="1"/>
  <c r="M1392" i="1"/>
  <c r="M1394" i="1"/>
  <c r="M1396" i="1"/>
  <c r="J1398" i="1"/>
  <c r="K1400" i="1"/>
  <c r="J1410" i="1"/>
  <c r="K1413" i="1"/>
  <c r="M1403" i="1"/>
  <c r="N1406" i="1"/>
  <c r="S1385" i="1"/>
  <c r="O1396" i="1"/>
  <c r="O1412" i="1"/>
  <c r="P1404" i="1"/>
  <c r="Q1397" i="1"/>
  <c r="Q1413" i="1"/>
  <c r="R1407" i="1"/>
  <c r="S1402" i="1"/>
  <c r="T1415" i="1"/>
  <c r="U1414" i="1"/>
  <c r="V1400" i="1"/>
  <c r="V1409" i="1"/>
  <c r="W1408" i="1"/>
  <c r="X1407" i="1"/>
  <c r="Y1406" i="1"/>
  <c r="Z1404" i="1"/>
  <c r="AB1415" i="1"/>
  <c r="AC1414" i="1"/>
  <c r="AD1409" i="1"/>
  <c r="AE1408" i="1"/>
  <c r="AJ1415" i="1"/>
  <c r="AK1414" i="1"/>
  <c r="K1391" i="1"/>
  <c r="J1393" i="1"/>
  <c r="M1400" i="1"/>
  <c r="J1402" i="1"/>
  <c r="K1403" i="1"/>
  <c r="L1406" i="1"/>
  <c r="M1409" i="1"/>
  <c r="N1412" i="1"/>
  <c r="K1385" i="1"/>
  <c r="J1384" i="1"/>
  <c r="O1385" i="1"/>
  <c r="O1414" i="1"/>
  <c r="P1402" i="1"/>
  <c r="Q1411" i="1"/>
  <c r="S1400" i="1"/>
  <c r="U1397" i="1"/>
  <c r="W1415" i="1"/>
  <c r="X1414" i="1"/>
  <c r="Y1412" i="1"/>
  <c r="Z1405" i="1"/>
  <c r="AE1415" i="1"/>
  <c r="AF1414" i="1"/>
  <c r="AG1412" i="1"/>
  <c r="AM1415" i="1"/>
  <c r="L1391" i="1"/>
  <c r="N1394" i="1"/>
  <c r="N1397" i="1"/>
  <c r="L1407" i="1"/>
  <c r="N1413" i="1"/>
  <c r="O1394" i="1"/>
  <c r="P1405" i="1"/>
  <c r="Q1414" i="1"/>
  <c r="S1403" i="1"/>
  <c r="T1401" i="1"/>
  <c r="Y1413" i="1"/>
  <c r="Z1409" i="1"/>
  <c r="AA1403" i="1"/>
  <c r="AG1413" i="1"/>
  <c r="L1395" i="1"/>
  <c r="K1398" i="1"/>
  <c r="L1408" i="1"/>
  <c r="N1414" i="1"/>
  <c r="O1398" i="1"/>
  <c r="P1410" i="1"/>
  <c r="R1397" i="1"/>
  <c r="S1408" i="1"/>
  <c r="T1403" i="1"/>
  <c r="U1401" i="1"/>
  <c r="X1400" i="1"/>
  <c r="AA1408" i="1"/>
  <c r="M1389" i="1"/>
  <c r="K1399" i="1"/>
  <c r="J1414" i="1"/>
  <c r="M1407" i="1"/>
  <c r="O1402" i="1"/>
  <c r="Q1395" i="1"/>
  <c r="R1405" i="1"/>
  <c r="T1411" i="1"/>
  <c r="U1402" i="1"/>
  <c r="AB1411" i="1"/>
  <c r="L1393" i="1"/>
  <c r="L1399" i="1"/>
  <c r="K1402" i="1"/>
  <c r="K1404" i="1"/>
  <c r="M1410" i="1"/>
  <c r="O1410" i="1"/>
  <c r="R1408" i="1"/>
  <c r="T1402" i="1"/>
  <c r="W1412" i="1"/>
  <c r="AE1412" i="1"/>
  <c r="M1393" i="1"/>
  <c r="N1410" i="1"/>
  <c r="O1413" i="1"/>
  <c r="R1409" i="1"/>
  <c r="W1414" i="1"/>
  <c r="Y1405" i="1"/>
  <c r="AE1414" i="1"/>
  <c r="N1393" i="1"/>
  <c r="J1397" i="1"/>
  <c r="J1406" i="1"/>
  <c r="P1394" i="1"/>
  <c r="R1413" i="1"/>
  <c r="V1408" i="1"/>
  <c r="Y1410" i="1"/>
  <c r="AD1408" i="1"/>
  <c r="AG1410" i="1"/>
  <c r="L1400" i="1"/>
  <c r="K1405" i="1"/>
  <c r="L1385" i="1"/>
  <c r="P1406" i="1"/>
  <c r="S1404" i="1"/>
  <c r="V1413" i="1"/>
  <c r="AA1404" i="1"/>
  <c r="AD1413" i="1"/>
  <c r="K1409" i="1"/>
  <c r="R1385" i="1"/>
  <c r="M1384" i="1"/>
  <c r="N1384" i="1"/>
  <c r="V1415" i="1"/>
  <c r="AD1415" i="1"/>
  <c r="AL1415" i="1"/>
  <c r="N1395" i="1"/>
  <c r="W1399" i="1"/>
  <c r="L1402" i="1"/>
  <c r="Q1398" i="1"/>
  <c r="W1407" i="1"/>
  <c r="AE1407" i="1"/>
  <c r="L1404" i="1"/>
  <c r="J1385" i="1"/>
  <c r="M1385" i="1"/>
  <c r="Q1399" i="1"/>
  <c r="Z1403" i="1"/>
  <c r="L1412" i="1"/>
  <c r="L1384" i="1"/>
  <c r="O1397" i="1"/>
  <c r="Q1403" i="1"/>
  <c r="Z1411" i="1"/>
  <c r="AH1411" i="1"/>
  <c r="J1399" i="1"/>
  <c r="X1406" i="1"/>
  <c r="M1411" i="1"/>
  <c r="J1391" i="1"/>
  <c r="AC1410" i="1"/>
  <c r="X1411" i="1"/>
  <c r="Q1385" i="1"/>
  <c r="Q1415" i="1"/>
  <c r="X1413" i="1"/>
  <c r="M1415" i="1"/>
  <c r="K1384" i="1"/>
  <c r="AF1411" i="1"/>
  <c r="U1410" i="1"/>
  <c r="AF1413" i="1"/>
  <c r="P761" i="1"/>
  <c r="O771" i="1"/>
  <c r="O779" i="1"/>
  <c r="O787" i="1"/>
  <c r="P771" i="1"/>
  <c r="P779" i="1"/>
  <c r="P787" i="1"/>
  <c r="Q772" i="1"/>
  <c r="Q780" i="1"/>
  <c r="Q788" i="1"/>
  <c r="R774" i="1"/>
  <c r="R782" i="1"/>
  <c r="R790" i="1"/>
  <c r="S777" i="1"/>
  <c r="S785" i="1"/>
  <c r="T773" i="1"/>
  <c r="T782" i="1"/>
  <c r="T790" i="1"/>
  <c r="U778" i="1"/>
  <c r="U786" i="1"/>
  <c r="V776" i="1"/>
  <c r="V783" i="1"/>
  <c r="V791" i="1"/>
  <c r="W781" i="1"/>
  <c r="W789" i="1"/>
  <c r="X780" i="1"/>
  <c r="X788" i="1"/>
  <c r="Y780" i="1"/>
  <c r="Y788" i="1"/>
  <c r="Z779" i="1"/>
  <c r="Z787" i="1"/>
  <c r="AA786" i="1"/>
  <c r="AB785" i="1"/>
  <c r="AC784" i="1"/>
  <c r="AD783" i="1"/>
  <c r="AD791" i="1"/>
  <c r="AE790" i="1"/>
  <c r="AF789" i="1"/>
  <c r="AG788" i="1"/>
  <c r="AH787" i="1"/>
  <c r="AL791" i="1"/>
  <c r="L764" i="1"/>
  <c r="M766" i="1"/>
  <c r="K768" i="1"/>
  <c r="N769" i="1"/>
  <c r="L771" i="1"/>
  <c r="J773" i="1"/>
  <c r="M774" i="1"/>
  <c r="K776" i="1"/>
  <c r="M777" i="1"/>
  <c r="J781" i="1"/>
  <c r="J789" i="1"/>
  <c r="K784" i="1"/>
  <c r="L779" i="1"/>
  <c r="L787" i="1"/>
  <c r="M782" i="1"/>
  <c r="M790" i="1"/>
  <c r="N785" i="1"/>
  <c r="O772" i="1"/>
  <c r="O780" i="1"/>
  <c r="O788" i="1"/>
  <c r="P772" i="1"/>
  <c r="P780" i="1"/>
  <c r="P788" i="1"/>
  <c r="Q773" i="1"/>
  <c r="Q781" i="1"/>
  <c r="Q789" i="1"/>
  <c r="R775" i="1"/>
  <c r="R783" i="1"/>
  <c r="R791" i="1"/>
  <c r="S778" i="1"/>
  <c r="S786" i="1"/>
  <c r="T774" i="1"/>
  <c r="T783" i="1"/>
  <c r="T791" i="1"/>
  <c r="U779" i="1"/>
  <c r="U787" i="1"/>
  <c r="V784" i="1"/>
  <c r="W775" i="1"/>
  <c r="W782" i="1"/>
  <c r="W790" i="1"/>
  <c r="X781" i="1"/>
  <c r="X789" i="1"/>
  <c r="Y781" i="1"/>
  <c r="Y789" i="1"/>
  <c r="Z780" i="1"/>
  <c r="Z788" i="1"/>
  <c r="AA779" i="1"/>
  <c r="AA787" i="1"/>
  <c r="AB786" i="1"/>
  <c r="AC785" i="1"/>
  <c r="AD784" i="1"/>
  <c r="AE783" i="1"/>
  <c r="AE791" i="1"/>
  <c r="AF790" i="1"/>
  <c r="AG789" i="1"/>
  <c r="AH788" i="1"/>
  <c r="AI787" i="1"/>
  <c r="AM791" i="1"/>
  <c r="J765" i="1"/>
  <c r="N766" i="1"/>
  <c r="L768" i="1"/>
  <c r="J770" i="1"/>
  <c r="M771" i="1"/>
  <c r="K773" i="1"/>
  <c r="N774" i="1"/>
  <c r="L776" i="1"/>
  <c r="N777" i="1"/>
  <c r="J782" i="1"/>
  <c r="J790" i="1"/>
  <c r="K785" i="1"/>
  <c r="L780" i="1"/>
  <c r="L788" i="1"/>
  <c r="M783" i="1"/>
  <c r="M791" i="1"/>
  <c r="N786" i="1"/>
  <c r="O773" i="1"/>
  <c r="O781" i="1"/>
  <c r="O789" i="1"/>
  <c r="P773" i="1"/>
  <c r="P781" i="1"/>
  <c r="P789" i="1"/>
  <c r="Q774" i="1"/>
  <c r="Q782" i="1"/>
  <c r="Q790" i="1"/>
  <c r="R776" i="1"/>
  <c r="R784" i="1"/>
  <c r="S771" i="1"/>
  <c r="S779" i="1"/>
  <c r="S787" i="1"/>
  <c r="T775" i="1"/>
  <c r="T784" i="1"/>
  <c r="U773" i="1"/>
  <c r="U780" i="1"/>
  <c r="U788" i="1"/>
  <c r="V777" i="1"/>
  <c r="V785" i="1"/>
  <c r="W776" i="1"/>
  <c r="W783" i="1"/>
  <c r="W791" i="1"/>
  <c r="X782" i="1"/>
  <c r="X790" i="1"/>
  <c r="Y782" i="1"/>
  <c r="Y790" i="1"/>
  <c r="Z781" i="1"/>
  <c r="Z789" i="1"/>
  <c r="AA780" i="1"/>
  <c r="AA788" i="1"/>
  <c r="AB787" i="1"/>
  <c r="AC786" i="1"/>
  <c r="AD785" i="1"/>
  <c r="AE784" i="1"/>
  <c r="AF791" i="1"/>
  <c r="AG790" i="1"/>
  <c r="AH789" i="1"/>
  <c r="AI788" i="1"/>
  <c r="K765" i="1"/>
  <c r="J767" i="1"/>
  <c r="M768" i="1"/>
  <c r="K770" i="1"/>
  <c r="N771" i="1"/>
  <c r="L773" i="1"/>
  <c r="J775" i="1"/>
  <c r="M776" i="1"/>
  <c r="J783" i="1"/>
  <c r="J791" i="1"/>
  <c r="K786" i="1"/>
  <c r="L781" i="1"/>
  <c r="L789" i="1"/>
  <c r="M784" i="1"/>
  <c r="N779" i="1"/>
  <c r="N787" i="1"/>
  <c r="O767" i="1"/>
  <c r="O775" i="1"/>
  <c r="O783" i="1"/>
  <c r="O791" i="1"/>
  <c r="P775" i="1"/>
  <c r="P783" i="1"/>
  <c r="P791" i="1"/>
  <c r="Q776" i="1"/>
  <c r="Q784" i="1"/>
  <c r="R770" i="1"/>
  <c r="R778" i="1"/>
  <c r="R786" i="1"/>
  <c r="S773" i="1"/>
  <c r="S781" i="1"/>
  <c r="S789" i="1"/>
  <c r="T778" i="1"/>
  <c r="T786" i="1"/>
  <c r="U775" i="1"/>
  <c r="U782" i="1"/>
  <c r="U790" i="1"/>
  <c r="V779" i="1"/>
  <c r="V787" i="1"/>
  <c r="W777" i="1"/>
  <c r="W785" i="1"/>
  <c r="X784" i="1"/>
  <c r="Y784" i="1"/>
  <c r="Z783" i="1"/>
  <c r="Z791" i="1"/>
  <c r="AA782" i="1"/>
  <c r="AA790" i="1"/>
  <c r="AB781" i="1"/>
  <c r="AB789" i="1"/>
  <c r="AC788" i="1"/>
  <c r="AD787" i="1"/>
  <c r="AE786" i="1"/>
  <c r="AF785" i="1"/>
  <c r="AH791" i="1"/>
  <c r="AI790" i="1"/>
  <c r="AJ789" i="1"/>
  <c r="J763" i="1"/>
  <c r="M765" i="1"/>
  <c r="L767" i="1"/>
  <c r="J769" i="1"/>
  <c r="M770" i="1"/>
  <c r="K772" i="1"/>
  <c r="N773" i="1"/>
  <c r="L775" i="1"/>
  <c r="K778" i="1"/>
  <c r="J785" i="1"/>
  <c r="K780" i="1"/>
  <c r="K788" i="1"/>
  <c r="L783" i="1"/>
  <c r="L791" i="1"/>
  <c r="M786" i="1"/>
  <c r="N781" i="1"/>
  <c r="N789" i="1"/>
  <c r="O777" i="1"/>
  <c r="P769" i="1"/>
  <c r="P785" i="1"/>
  <c r="Q778" i="1"/>
  <c r="R772" i="1"/>
  <c r="R788" i="1"/>
  <c r="S783" i="1"/>
  <c r="T780" i="1"/>
  <c r="V774" i="1"/>
  <c r="V788" i="1"/>
  <c r="W786" i="1"/>
  <c r="X783" i="1"/>
  <c r="Y779" i="1"/>
  <c r="AB791" i="1"/>
  <c r="AC790" i="1"/>
  <c r="AD788" i="1"/>
  <c r="AE785" i="1"/>
  <c r="AJ791" i="1"/>
  <c r="AK790" i="1"/>
  <c r="J764" i="1"/>
  <c r="K767" i="1"/>
  <c r="M769" i="1"/>
  <c r="M772" i="1"/>
  <c r="K775" i="1"/>
  <c r="K777" i="1"/>
  <c r="J786" i="1"/>
  <c r="K789" i="1"/>
  <c r="M779" i="1"/>
  <c r="N782" i="1"/>
  <c r="O778" i="1"/>
  <c r="P770" i="1"/>
  <c r="P786" i="1"/>
  <c r="Q779" i="1"/>
  <c r="R773" i="1"/>
  <c r="R789" i="1"/>
  <c r="S784" i="1"/>
  <c r="T781" i="1"/>
  <c r="U777" i="1"/>
  <c r="V775" i="1"/>
  <c r="V789" i="1"/>
  <c r="W787" i="1"/>
  <c r="X785" i="1"/>
  <c r="Y783" i="1"/>
  <c r="Z778" i="1"/>
  <c r="AC791" i="1"/>
  <c r="AD789" i="1"/>
  <c r="AE787" i="1"/>
  <c r="AF784" i="1"/>
  <c r="AK791" i="1"/>
  <c r="K764" i="1"/>
  <c r="M767" i="1"/>
  <c r="N772" i="1"/>
  <c r="M775" i="1"/>
  <c r="L777" i="1"/>
  <c r="J787" i="1"/>
  <c r="K790" i="1"/>
  <c r="M780" i="1"/>
  <c r="N783" i="1"/>
  <c r="O782" i="1"/>
  <c r="P774" i="1"/>
  <c r="P790" i="1"/>
  <c r="Q783" i="1"/>
  <c r="R777" i="1"/>
  <c r="S772" i="1"/>
  <c r="S788" i="1"/>
  <c r="T785" i="1"/>
  <c r="U781" i="1"/>
  <c r="V790" i="1"/>
  <c r="W788" i="1"/>
  <c r="X786" i="1"/>
  <c r="Y785" i="1"/>
  <c r="Z782" i="1"/>
  <c r="AA781" i="1"/>
  <c r="AB780" i="1"/>
  <c r="AD790" i="1"/>
  <c r="AE788" i="1"/>
  <c r="AF786" i="1"/>
  <c r="AG785" i="1"/>
  <c r="AL790" i="1"/>
  <c r="N767" i="1"/>
  <c r="L770" i="1"/>
  <c r="N775" i="1"/>
  <c r="J788" i="1"/>
  <c r="K791" i="1"/>
  <c r="M781" i="1"/>
  <c r="N784" i="1"/>
  <c r="O769" i="1"/>
  <c r="O785" i="1"/>
  <c r="P777" i="1"/>
  <c r="Q770" i="1"/>
  <c r="Q786" i="1"/>
  <c r="R780" i="1"/>
  <c r="S775" i="1"/>
  <c r="S791" i="1"/>
  <c r="T788" i="1"/>
  <c r="U784" i="1"/>
  <c r="V780" i="1"/>
  <c r="W778" i="1"/>
  <c r="X791" i="1"/>
  <c r="Y787" i="1"/>
  <c r="Z785" i="1"/>
  <c r="AA784" i="1"/>
  <c r="AB783" i="1"/>
  <c r="AC782" i="1"/>
  <c r="AF788" i="1"/>
  <c r="AG787" i="1"/>
  <c r="J766" i="1"/>
  <c r="N768" i="1"/>
  <c r="J771" i="1"/>
  <c r="J774" i="1"/>
  <c r="N776" i="1"/>
  <c r="L778" i="1"/>
  <c r="K781" i="1"/>
  <c r="L784" i="1"/>
  <c r="M787" i="1"/>
  <c r="N790" i="1"/>
  <c r="O776" i="1"/>
  <c r="P784" i="1"/>
  <c r="R771" i="1"/>
  <c r="S782" i="1"/>
  <c r="U776" i="1"/>
  <c r="V781" i="1"/>
  <c r="Y786" i="1"/>
  <c r="AA783" i="1"/>
  <c r="AB790" i="1"/>
  <c r="AG786" i="1"/>
  <c r="AJ790" i="1"/>
  <c r="L772" i="1"/>
  <c r="L782" i="1"/>
  <c r="N788" i="1"/>
  <c r="O784" i="1"/>
  <c r="Q769" i="1"/>
  <c r="R779" i="1"/>
  <c r="S790" i="1"/>
  <c r="V782" i="1"/>
  <c r="X777" i="1"/>
  <c r="Y791" i="1"/>
  <c r="AA785" i="1"/>
  <c r="AD782" i="1"/>
  <c r="AG791" i="1"/>
  <c r="J779" i="1"/>
  <c r="L785" i="1"/>
  <c r="N791" i="1"/>
  <c r="O786" i="1"/>
  <c r="Q771" i="1"/>
  <c r="R781" i="1"/>
  <c r="T772" i="1"/>
  <c r="U783" i="1"/>
  <c r="V786" i="1"/>
  <c r="X778" i="1"/>
  <c r="AA789" i="1"/>
  <c r="AC781" i="1"/>
  <c r="AD786" i="1"/>
  <c r="AI789" i="1"/>
  <c r="K771" i="1"/>
  <c r="J780" i="1"/>
  <c r="L786" i="1"/>
  <c r="P768" i="1"/>
  <c r="Q777" i="1"/>
  <c r="R787" i="1"/>
  <c r="T779" i="1"/>
  <c r="U789" i="1"/>
  <c r="W779" i="1"/>
  <c r="X787" i="1"/>
  <c r="Z784" i="1"/>
  <c r="AC787" i="1"/>
  <c r="AF787" i="1"/>
  <c r="K766" i="1"/>
  <c r="N770" i="1"/>
  <c r="K774" i="1"/>
  <c r="J778" i="1"/>
  <c r="K779" i="1"/>
  <c r="M785" i="1"/>
  <c r="P782" i="1"/>
  <c r="S780" i="1"/>
  <c r="AA791" i="1"/>
  <c r="AI791" i="1"/>
  <c r="L766" i="1"/>
  <c r="J776" i="1"/>
  <c r="N778" i="1"/>
  <c r="M789" i="1"/>
  <c r="Q775" i="1"/>
  <c r="T776" i="1"/>
  <c r="T777" i="1"/>
  <c r="V778" i="1"/>
  <c r="Y777" i="1"/>
  <c r="K769" i="1"/>
  <c r="N780" i="1"/>
  <c r="O768" i="1"/>
  <c r="Q785" i="1"/>
  <c r="T787" i="1"/>
  <c r="Y778" i="1"/>
  <c r="AB782" i="1"/>
  <c r="J762" i="1"/>
  <c r="L769" i="1"/>
  <c r="L774" i="1"/>
  <c r="J784" i="1"/>
  <c r="O774" i="1"/>
  <c r="Q791" i="1"/>
  <c r="U774" i="1"/>
  <c r="W784" i="1"/>
  <c r="AB788" i="1"/>
  <c r="AJ788" i="1"/>
  <c r="J777" i="1"/>
  <c r="K783" i="1"/>
  <c r="S776" i="1"/>
  <c r="T789" i="1"/>
  <c r="AB784" i="1"/>
  <c r="J768" i="1"/>
  <c r="L790" i="1"/>
  <c r="K760" i="1"/>
  <c r="Q761" i="1"/>
  <c r="O770" i="1"/>
  <c r="X779" i="1"/>
  <c r="M788" i="1"/>
  <c r="J760" i="1"/>
  <c r="O790" i="1"/>
  <c r="U785" i="1"/>
  <c r="AC783" i="1"/>
  <c r="L765" i="1"/>
  <c r="M760" i="1"/>
  <c r="P778" i="1"/>
  <c r="Z786" i="1"/>
  <c r="AH786" i="1"/>
  <c r="O761" i="1"/>
  <c r="M773" i="1"/>
  <c r="L761" i="1"/>
  <c r="M761" i="1"/>
  <c r="N761" i="1"/>
  <c r="K763" i="1"/>
  <c r="M778" i="1"/>
  <c r="R761" i="1"/>
  <c r="J761" i="1"/>
  <c r="L760" i="1"/>
  <c r="W780" i="1"/>
  <c r="K782" i="1"/>
  <c r="K761" i="1"/>
  <c r="Q787" i="1"/>
  <c r="U791" i="1"/>
  <c r="X776" i="1"/>
  <c r="AC789" i="1"/>
  <c r="AH790" i="1"/>
  <c r="P776" i="1"/>
  <c r="Z790" i="1"/>
  <c r="R785" i="1"/>
  <c r="J772" i="1"/>
  <c r="K787" i="1"/>
  <c r="AE789" i="1"/>
  <c r="S761" i="1"/>
  <c r="N760" i="1"/>
  <c r="S774" i="1"/>
  <c r="AK789" i="1"/>
  <c r="O818" i="1"/>
  <c r="P815" i="1"/>
  <c r="O812" i="1"/>
  <c r="M814" i="1"/>
  <c r="O820" i="1"/>
  <c r="O828" i="1"/>
  <c r="O836" i="1"/>
  <c r="P820" i="1"/>
  <c r="P828" i="1"/>
  <c r="P836" i="1"/>
  <c r="Q821" i="1"/>
  <c r="Q829" i="1"/>
  <c r="Q837" i="1"/>
  <c r="R823" i="1"/>
  <c r="R831" i="1"/>
  <c r="R839" i="1"/>
  <c r="S826" i="1"/>
  <c r="S834" i="1"/>
  <c r="S842" i="1"/>
  <c r="T820" i="1"/>
  <c r="T828" i="1"/>
  <c r="T833" i="1"/>
  <c r="T841" i="1"/>
  <c r="U819" i="1"/>
  <c r="U827" i="1"/>
  <c r="U832" i="1"/>
  <c r="U840" i="1"/>
  <c r="V818" i="1"/>
  <c r="V826" i="1"/>
  <c r="V831" i="1"/>
  <c r="V839" i="1"/>
  <c r="W817" i="1"/>
  <c r="W825" i="1"/>
  <c r="W830" i="1"/>
  <c r="W838" i="1"/>
  <c r="X816" i="1"/>
  <c r="X824" i="1"/>
  <c r="X829" i="1"/>
  <c r="X837" i="1"/>
  <c r="Y815" i="1"/>
  <c r="Y823" i="1"/>
  <c r="Y813" i="1"/>
  <c r="Y836" i="1"/>
  <c r="Z814" i="1"/>
  <c r="Z822" i="1"/>
  <c r="Z812" i="1"/>
  <c r="Z835" i="1"/>
  <c r="Z843" i="1"/>
  <c r="AA821" i="1"/>
  <c r="AA834" i="1"/>
  <c r="AA842" i="1"/>
  <c r="AB820" i="1"/>
  <c r="AB828" i="1"/>
  <c r="AB833" i="1"/>
  <c r="AB841" i="1"/>
  <c r="AC819" i="1"/>
  <c r="AC827" i="1"/>
  <c r="AC832" i="1"/>
  <c r="AC840" i="1"/>
  <c r="AD818" i="1"/>
  <c r="AD826" i="1"/>
  <c r="AD831" i="1"/>
  <c r="AD839" i="1"/>
  <c r="AE817" i="1"/>
  <c r="AE825" i="1"/>
  <c r="AE830" i="1"/>
  <c r="AE838" i="1"/>
  <c r="AF816" i="1"/>
  <c r="AF824" i="1"/>
  <c r="AF829" i="1"/>
  <c r="AF837" i="1"/>
  <c r="AG815" i="1"/>
  <c r="AG823" i="1"/>
  <c r="AG813" i="1"/>
  <c r="AG836" i="1"/>
  <c r="AH814" i="1"/>
  <c r="AH822" i="1"/>
  <c r="AH812" i="1"/>
  <c r="AH835" i="1"/>
  <c r="AH843" i="1"/>
  <c r="AI821" i="1"/>
  <c r="AI834" i="1"/>
  <c r="AI842" i="1"/>
  <c r="AJ820" i="1"/>
  <c r="AJ828" i="1"/>
  <c r="AJ833" i="1"/>
  <c r="AJ841" i="1"/>
  <c r="AK819" i="1"/>
  <c r="AK827" i="1"/>
  <c r="AK832" i="1"/>
  <c r="AK840" i="1"/>
  <c r="AL818" i="1"/>
  <c r="AL826" i="1"/>
  <c r="AL831" i="1"/>
  <c r="AL839" i="1"/>
  <c r="AM817" i="1"/>
  <c r="AM825" i="1"/>
  <c r="AM830" i="1"/>
  <c r="AM838" i="1"/>
  <c r="AN816" i="1"/>
  <c r="AN824" i="1"/>
  <c r="AN829" i="1"/>
  <c r="AN837" i="1"/>
  <c r="AO815" i="1"/>
  <c r="AO823" i="1"/>
  <c r="AO813" i="1"/>
  <c r="AO836" i="1"/>
  <c r="AP814" i="1"/>
  <c r="AP822" i="1"/>
  <c r="AP812" i="1"/>
  <c r="AP835" i="1"/>
  <c r="AP843" i="1"/>
  <c r="AQ821" i="1"/>
  <c r="AQ834" i="1"/>
  <c r="AQ842" i="1"/>
  <c r="AR820" i="1"/>
  <c r="AR828" i="1"/>
  <c r="AR833" i="1"/>
  <c r="AR841" i="1"/>
  <c r="AS819" i="1"/>
  <c r="AS827" i="1"/>
  <c r="AS832" i="1"/>
  <c r="AS840" i="1"/>
  <c r="AT818" i="1"/>
  <c r="AT826" i="1"/>
  <c r="AT831" i="1"/>
  <c r="AT839" i="1"/>
  <c r="AU817" i="1"/>
  <c r="AU825" i="1"/>
  <c r="AU830" i="1"/>
  <c r="AU838" i="1"/>
  <c r="AV816" i="1"/>
  <c r="AV824" i="1"/>
  <c r="AV829" i="1"/>
  <c r="AV837" i="1"/>
  <c r="AW815" i="1"/>
  <c r="AW823" i="1"/>
  <c r="AW813" i="1"/>
  <c r="AW836" i="1"/>
  <c r="AX814" i="1"/>
  <c r="AX822" i="1"/>
  <c r="AX812" i="1"/>
  <c r="AX835" i="1"/>
  <c r="AX843" i="1"/>
  <c r="AY821" i="1"/>
  <c r="AY834" i="1"/>
  <c r="AY842" i="1"/>
  <c r="AZ820" i="1"/>
  <c r="AZ828" i="1"/>
  <c r="AZ833" i="1"/>
  <c r="AZ841" i="1"/>
  <c r="BA819" i="1"/>
  <c r="BA827" i="1"/>
  <c r="BA832" i="1"/>
  <c r="BA840" i="1"/>
  <c r="BB818" i="1"/>
  <c r="BB826" i="1"/>
  <c r="BB831" i="1"/>
  <c r="BB839" i="1"/>
  <c r="BC817" i="1"/>
  <c r="BC825" i="1"/>
  <c r="BC830" i="1"/>
  <c r="BC838" i="1"/>
  <c r="BD816" i="1"/>
  <c r="BD824" i="1"/>
  <c r="BD829" i="1"/>
  <c r="BD837" i="1"/>
  <c r="BE815" i="1"/>
  <c r="BE823" i="1"/>
  <c r="BE813" i="1"/>
  <c r="BE836" i="1"/>
  <c r="BF814" i="1"/>
  <c r="BF822" i="1"/>
  <c r="BF812" i="1"/>
  <c r="BF835" i="1"/>
  <c r="BF843" i="1"/>
  <c r="BG821" i="1"/>
  <c r="BG834" i="1"/>
  <c r="BG842" i="1"/>
  <c r="BH820" i="1"/>
  <c r="BH828" i="1"/>
  <c r="BH833" i="1"/>
  <c r="BH841" i="1"/>
  <c r="BI818" i="1"/>
  <c r="BI826" i="1"/>
  <c r="BI831" i="1"/>
  <c r="BI839" i="1"/>
  <c r="BJ815" i="1"/>
  <c r="BJ823" i="1"/>
  <c r="BJ813" i="1"/>
  <c r="BJ836" i="1"/>
  <c r="BK814" i="1"/>
  <c r="BK819" i="1"/>
  <c r="BK827" i="1"/>
  <c r="BK832" i="1"/>
  <c r="BK840" i="1"/>
  <c r="K817" i="1"/>
  <c r="BL822" i="1"/>
  <c r="BL812" i="1"/>
  <c r="BL835" i="1"/>
  <c r="BL843" i="1"/>
  <c r="M818" i="1"/>
  <c r="BM824" i="1"/>
  <c r="BM829" i="1"/>
  <c r="BM837" i="1"/>
  <c r="BN815" i="1"/>
  <c r="N819" i="1"/>
  <c r="BN826" i="1"/>
  <c r="BN831" i="1"/>
  <c r="BN839" i="1"/>
  <c r="BO817" i="1"/>
  <c r="BO820" i="1"/>
  <c r="BO828" i="1"/>
  <c r="BO833" i="1"/>
  <c r="BO841" i="1"/>
  <c r="BP819" i="1"/>
  <c r="BP822" i="1"/>
  <c r="BP812" i="1"/>
  <c r="BP835" i="1"/>
  <c r="BP843" i="1"/>
  <c r="BQ821" i="1"/>
  <c r="BQ824" i="1"/>
  <c r="BQ829" i="1"/>
  <c r="BQ837" i="1"/>
  <c r="BR815" i="1"/>
  <c r="J823" i="1"/>
  <c r="BR826" i="1"/>
  <c r="BR831" i="1"/>
  <c r="BR839" i="1"/>
  <c r="BS817" i="1"/>
  <c r="K824" i="1"/>
  <c r="BS828" i="1"/>
  <c r="BS833" i="1"/>
  <c r="BS841" i="1"/>
  <c r="BT819" i="1"/>
  <c r="L825" i="1"/>
  <c r="BT812" i="1"/>
  <c r="BT835" i="1"/>
  <c r="BT843" i="1"/>
  <c r="BU821" i="1"/>
  <c r="M826" i="1"/>
  <c r="BU829" i="1"/>
  <c r="BU837" i="1"/>
  <c r="BV815" i="1"/>
  <c r="BV823" i="1"/>
  <c r="N827" i="1"/>
  <c r="BV831" i="1"/>
  <c r="BV839" i="1"/>
  <c r="BW817" i="1"/>
  <c r="BW825" i="1"/>
  <c r="BW828" i="1"/>
  <c r="BW833" i="1"/>
  <c r="BW841" i="1"/>
  <c r="BX819" i="1"/>
  <c r="BX827" i="1"/>
  <c r="M829" i="1"/>
  <c r="BX835" i="1"/>
  <c r="BX843" i="1"/>
  <c r="BY821" i="1"/>
  <c r="N830" i="1"/>
  <c r="BY837" i="1"/>
  <c r="J832" i="1"/>
  <c r="J840" i="1"/>
  <c r="K835" i="1"/>
  <c r="K843" i="1"/>
  <c r="L838" i="1"/>
  <c r="M833" i="1"/>
  <c r="M841" i="1"/>
  <c r="N836" i="1"/>
  <c r="O821" i="1"/>
  <c r="O829" i="1"/>
  <c r="O837" i="1"/>
  <c r="P821" i="1"/>
  <c r="P829" i="1"/>
  <c r="P837" i="1"/>
  <c r="Q822" i="1"/>
  <c r="Q830" i="1"/>
  <c r="Q838" i="1"/>
  <c r="R824" i="1"/>
  <c r="R832" i="1"/>
  <c r="R840" i="1"/>
  <c r="S827" i="1"/>
  <c r="S835" i="1"/>
  <c r="S843" i="1"/>
  <c r="T821" i="1"/>
  <c r="T834" i="1"/>
  <c r="T842" i="1"/>
  <c r="U820" i="1"/>
  <c r="U828" i="1"/>
  <c r="U833" i="1"/>
  <c r="U841" i="1"/>
  <c r="V819" i="1"/>
  <c r="V827" i="1"/>
  <c r="V832" i="1"/>
  <c r="V840" i="1"/>
  <c r="W818" i="1"/>
  <c r="W826" i="1"/>
  <c r="W831" i="1"/>
  <c r="W839" i="1"/>
  <c r="X817" i="1"/>
  <c r="X825" i="1"/>
  <c r="X830" i="1"/>
  <c r="X838" i="1"/>
  <c r="Y816" i="1"/>
  <c r="Y824" i="1"/>
  <c r="Y829" i="1"/>
  <c r="Y837" i="1"/>
  <c r="Z815" i="1"/>
  <c r="Z823" i="1"/>
  <c r="Z813" i="1"/>
  <c r="Z836" i="1"/>
  <c r="AA814" i="1"/>
  <c r="AA822" i="1"/>
  <c r="AA812" i="1"/>
  <c r="AA835" i="1"/>
  <c r="AA843" i="1"/>
  <c r="AB821" i="1"/>
  <c r="AB834" i="1"/>
  <c r="AB842" i="1"/>
  <c r="AC820" i="1"/>
  <c r="AC828" i="1"/>
  <c r="AC833" i="1"/>
  <c r="AC841" i="1"/>
  <c r="AD819" i="1"/>
  <c r="AD827" i="1"/>
  <c r="AD832" i="1"/>
  <c r="AD840" i="1"/>
  <c r="AE818" i="1"/>
  <c r="AE826" i="1"/>
  <c r="AE831" i="1"/>
  <c r="AE839" i="1"/>
  <c r="AF817" i="1"/>
  <c r="AF825" i="1"/>
  <c r="AF830" i="1"/>
  <c r="AF838" i="1"/>
  <c r="AG816" i="1"/>
  <c r="AG824" i="1"/>
  <c r="AG829" i="1"/>
  <c r="AG837" i="1"/>
  <c r="AH815" i="1"/>
  <c r="AH823" i="1"/>
  <c r="AH813" i="1"/>
  <c r="AH836" i="1"/>
  <c r="AI814" i="1"/>
  <c r="AI822" i="1"/>
  <c r="AI812" i="1"/>
  <c r="AI835" i="1"/>
  <c r="AI843" i="1"/>
  <c r="AJ821" i="1"/>
  <c r="AJ834" i="1"/>
  <c r="AJ842" i="1"/>
  <c r="AK820" i="1"/>
  <c r="AK828" i="1"/>
  <c r="AK833" i="1"/>
  <c r="AK841" i="1"/>
  <c r="AL819" i="1"/>
  <c r="AL827" i="1"/>
  <c r="AL832" i="1"/>
  <c r="AL840" i="1"/>
  <c r="AM818" i="1"/>
  <c r="AM826" i="1"/>
  <c r="AM831" i="1"/>
  <c r="AM839" i="1"/>
  <c r="AN817" i="1"/>
  <c r="AN825" i="1"/>
  <c r="AN830" i="1"/>
  <c r="AN838" i="1"/>
  <c r="AO816" i="1"/>
  <c r="AO824" i="1"/>
  <c r="AO829" i="1"/>
  <c r="AO837" i="1"/>
  <c r="AP815" i="1"/>
  <c r="AP823" i="1"/>
  <c r="AP813" i="1"/>
  <c r="AP836" i="1"/>
  <c r="AQ814" i="1"/>
  <c r="AQ822" i="1"/>
  <c r="AQ812" i="1"/>
  <c r="AQ835" i="1"/>
  <c r="AQ843" i="1"/>
  <c r="AR821" i="1"/>
  <c r="AR834" i="1"/>
  <c r="AR842" i="1"/>
  <c r="AS820" i="1"/>
  <c r="AS828" i="1"/>
  <c r="AS833" i="1"/>
  <c r="AS841" i="1"/>
  <c r="AT819" i="1"/>
  <c r="AT827" i="1"/>
  <c r="AT832" i="1"/>
  <c r="AT840" i="1"/>
  <c r="AU818" i="1"/>
  <c r="AU826" i="1"/>
  <c r="AU831" i="1"/>
  <c r="AU839" i="1"/>
  <c r="AV817" i="1"/>
  <c r="AV825" i="1"/>
  <c r="AV830" i="1"/>
  <c r="AV838" i="1"/>
  <c r="AW816" i="1"/>
  <c r="AW824" i="1"/>
  <c r="AW829" i="1"/>
  <c r="AW837" i="1"/>
  <c r="AX815" i="1"/>
  <c r="AX823" i="1"/>
  <c r="AX813" i="1"/>
  <c r="AX836" i="1"/>
  <c r="AY814" i="1"/>
  <c r="AY822" i="1"/>
  <c r="AY812" i="1"/>
  <c r="AY835" i="1"/>
  <c r="AY843" i="1"/>
  <c r="AZ821" i="1"/>
  <c r="AZ834" i="1"/>
  <c r="AZ842" i="1"/>
  <c r="BA820" i="1"/>
  <c r="BA828" i="1"/>
  <c r="BA833" i="1"/>
  <c r="BA841" i="1"/>
  <c r="BB819" i="1"/>
  <c r="BB827" i="1"/>
  <c r="BB832" i="1"/>
  <c r="BB840" i="1"/>
  <c r="BC818" i="1"/>
  <c r="BC826" i="1"/>
  <c r="BC831" i="1"/>
  <c r="BC839" i="1"/>
  <c r="BD817" i="1"/>
  <c r="BD825" i="1"/>
  <c r="BD830" i="1"/>
  <c r="BD838" i="1"/>
  <c r="BE816" i="1"/>
  <c r="BE824" i="1"/>
  <c r="BE829" i="1"/>
  <c r="BE837" i="1"/>
  <c r="BF815" i="1"/>
  <c r="BF823" i="1"/>
  <c r="BF813" i="1"/>
  <c r="BF836" i="1"/>
  <c r="BG814" i="1"/>
  <c r="BG822" i="1"/>
  <c r="BG812" i="1"/>
  <c r="BG835" i="1"/>
  <c r="BG843" i="1"/>
  <c r="BH821" i="1"/>
  <c r="BH834" i="1"/>
  <c r="BH842" i="1"/>
  <c r="BI819" i="1"/>
  <c r="BI827" i="1"/>
  <c r="BI832" i="1"/>
  <c r="BI840" i="1"/>
  <c r="BJ816" i="1"/>
  <c r="BJ824" i="1"/>
  <c r="BJ829" i="1"/>
  <c r="BJ837" i="1"/>
  <c r="BK815" i="1"/>
  <c r="BK820" i="1"/>
  <c r="BK828" i="1"/>
  <c r="BK833" i="1"/>
  <c r="BK841" i="1"/>
  <c r="L817" i="1"/>
  <c r="BL823" i="1"/>
  <c r="BL813" i="1"/>
  <c r="BL836" i="1"/>
  <c r="BM814" i="1"/>
  <c r="N818" i="1"/>
  <c r="BM825" i="1"/>
  <c r="BM830" i="1"/>
  <c r="BM838" i="1"/>
  <c r="BN816" i="1"/>
  <c r="BN819" i="1"/>
  <c r="BN827" i="1"/>
  <c r="BN832" i="1"/>
  <c r="BN840" i="1"/>
  <c r="BO818" i="1"/>
  <c r="BO821" i="1"/>
  <c r="BO834" i="1"/>
  <c r="BO842" i="1"/>
  <c r="BP820" i="1"/>
  <c r="BP823" i="1"/>
  <c r="BP813" i="1"/>
  <c r="BP836" i="1"/>
  <c r="BQ814" i="1"/>
  <c r="J822" i="1"/>
  <c r="BQ825" i="1"/>
  <c r="BQ830" i="1"/>
  <c r="BQ838" i="1"/>
  <c r="BR816" i="1"/>
  <c r="K823" i="1"/>
  <c r="BR827" i="1"/>
  <c r="BR832" i="1"/>
  <c r="BR840" i="1"/>
  <c r="BS818" i="1"/>
  <c r="L824" i="1"/>
  <c r="BS834" i="1"/>
  <c r="BS842" i="1"/>
  <c r="BT820" i="1"/>
  <c r="M825" i="1"/>
  <c r="BT813" i="1"/>
  <c r="BT836" i="1"/>
  <c r="BU814" i="1"/>
  <c r="BU822" i="1"/>
  <c r="N826" i="1"/>
  <c r="BU830" i="1"/>
  <c r="BU838" i="1"/>
  <c r="BV816" i="1"/>
  <c r="BV824" i="1"/>
  <c r="BV827" i="1"/>
  <c r="BV832" i="1"/>
  <c r="BV840" i="1"/>
  <c r="BW818" i="1"/>
  <c r="BW826" i="1"/>
  <c r="BW834" i="1"/>
  <c r="BW842" i="1"/>
  <c r="BX820" i="1"/>
  <c r="BX828" i="1"/>
  <c r="N829" i="1"/>
  <c r="BX836" i="1"/>
  <c r="BY814" i="1"/>
  <c r="BY822" i="1"/>
  <c r="BY812" i="1"/>
  <c r="BY830" i="1"/>
  <c r="BY838" i="1"/>
  <c r="J833" i="1"/>
  <c r="J841" i="1"/>
  <c r="K836" i="1"/>
  <c r="L831" i="1"/>
  <c r="L839" i="1"/>
  <c r="M834" i="1"/>
  <c r="M842" i="1"/>
  <c r="N837" i="1"/>
  <c r="O822" i="1"/>
  <c r="O830" i="1"/>
  <c r="O838" i="1"/>
  <c r="P822" i="1"/>
  <c r="P830" i="1"/>
  <c r="P838" i="1"/>
  <c r="Q823" i="1"/>
  <c r="Q831" i="1"/>
  <c r="Q839" i="1"/>
  <c r="R825" i="1"/>
  <c r="R833" i="1"/>
  <c r="R841" i="1"/>
  <c r="S828" i="1"/>
  <c r="S836" i="1"/>
  <c r="T814" i="1"/>
  <c r="T822" i="1"/>
  <c r="T812" i="1"/>
  <c r="T835" i="1"/>
  <c r="T843" i="1"/>
  <c r="U821" i="1"/>
  <c r="U834" i="1"/>
  <c r="U842" i="1"/>
  <c r="V820" i="1"/>
  <c r="V828" i="1"/>
  <c r="V833" i="1"/>
  <c r="V841" i="1"/>
  <c r="W819" i="1"/>
  <c r="W827" i="1"/>
  <c r="W832" i="1"/>
  <c r="W840" i="1"/>
  <c r="X818" i="1"/>
  <c r="X826" i="1"/>
  <c r="X831" i="1"/>
  <c r="X839" i="1"/>
  <c r="Y817" i="1"/>
  <c r="Y825" i="1"/>
  <c r="Y830" i="1"/>
  <c r="Y838" i="1"/>
  <c r="Z816" i="1"/>
  <c r="Z824" i="1"/>
  <c r="Z829" i="1"/>
  <c r="Z837" i="1"/>
  <c r="AA815" i="1"/>
  <c r="AA823" i="1"/>
  <c r="AA813" i="1"/>
  <c r="AA836" i="1"/>
  <c r="AB814" i="1"/>
  <c r="AB822" i="1"/>
  <c r="AB812" i="1"/>
  <c r="AB835" i="1"/>
  <c r="AB843" i="1"/>
  <c r="AC821" i="1"/>
  <c r="AC834" i="1"/>
  <c r="AC842" i="1"/>
  <c r="AD820" i="1"/>
  <c r="AD828" i="1"/>
  <c r="AD833" i="1"/>
  <c r="AD841" i="1"/>
  <c r="AE819" i="1"/>
  <c r="AE827" i="1"/>
  <c r="AE832" i="1"/>
  <c r="AE840" i="1"/>
  <c r="AF818" i="1"/>
  <c r="AF826" i="1"/>
  <c r="AF831" i="1"/>
  <c r="AF839" i="1"/>
  <c r="AG817" i="1"/>
  <c r="AG825" i="1"/>
  <c r="AG830" i="1"/>
  <c r="AG838" i="1"/>
  <c r="AH816" i="1"/>
  <c r="AH824" i="1"/>
  <c r="AH829" i="1"/>
  <c r="AH837" i="1"/>
  <c r="AI815" i="1"/>
  <c r="AI823" i="1"/>
  <c r="AI813" i="1"/>
  <c r="AI836" i="1"/>
  <c r="AJ814" i="1"/>
  <c r="AJ822" i="1"/>
  <c r="AJ812" i="1"/>
  <c r="AJ835" i="1"/>
  <c r="AJ843" i="1"/>
  <c r="AK821" i="1"/>
  <c r="AK834" i="1"/>
  <c r="AK842" i="1"/>
  <c r="AL820" i="1"/>
  <c r="AL828" i="1"/>
  <c r="AL833" i="1"/>
  <c r="AL841" i="1"/>
  <c r="AM819" i="1"/>
  <c r="AM827" i="1"/>
  <c r="AM832" i="1"/>
  <c r="AM840" i="1"/>
  <c r="AN818" i="1"/>
  <c r="AN826" i="1"/>
  <c r="AN831" i="1"/>
  <c r="AN839" i="1"/>
  <c r="AO817" i="1"/>
  <c r="AO825" i="1"/>
  <c r="AO830" i="1"/>
  <c r="AO838" i="1"/>
  <c r="AP816" i="1"/>
  <c r="AP824" i="1"/>
  <c r="AP829" i="1"/>
  <c r="AP837" i="1"/>
  <c r="AQ815" i="1"/>
  <c r="AQ823" i="1"/>
  <c r="AQ813" i="1"/>
  <c r="AQ836" i="1"/>
  <c r="AR814" i="1"/>
  <c r="AR822" i="1"/>
  <c r="AR812" i="1"/>
  <c r="AR835" i="1"/>
  <c r="AR843" i="1"/>
  <c r="AS821" i="1"/>
  <c r="AS834" i="1"/>
  <c r="AS842" i="1"/>
  <c r="AT820" i="1"/>
  <c r="AT828" i="1"/>
  <c r="AT833" i="1"/>
  <c r="AT841" i="1"/>
  <c r="AU819" i="1"/>
  <c r="AU827" i="1"/>
  <c r="AU832" i="1"/>
  <c r="AU840" i="1"/>
  <c r="AV818" i="1"/>
  <c r="AV826" i="1"/>
  <c r="AV831" i="1"/>
  <c r="AV839" i="1"/>
  <c r="AW817" i="1"/>
  <c r="AW825" i="1"/>
  <c r="AW830" i="1"/>
  <c r="AW838" i="1"/>
  <c r="AX816" i="1"/>
  <c r="AX824" i="1"/>
  <c r="AX829" i="1"/>
  <c r="AX837" i="1"/>
  <c r="AY815" i="1"/>
  <c r="AY823" i="1"/>
  <c r="AY813" i="1"/>
  <c r="AY836" i="1"/>
  <c r="AZ814" i="1"/>
  <c r="AZ822" i="1"/>
  <c r="AZ812" i="1"/>
  <c r="AZ835" i="1"/>
  <c r="AZ843" i="1"/>
  <c r="BA821" i="1"/>
  <c r="BA834" i="1"/>
  <c r="BA842" i="1"/>
  <c r="BB820" i="1"/>
  <c r="BB828" i="1"/>
  <c r="BB833" i="1"/>
  <c r="BB841" i="1"/>
  <c r="BC819" i="1"/>
  <c r="BC827" i="1"/>
  <c r="BC832" i="1"/>
  <c r="BC840" i="1"/>
  <c r="BD818" i="1"/>
  <c r="BD826" i="1"/>
  <c r="BD831" i="1"/>
  <c r="BD839" i="1"/>
  <c r="BE817" i="1"/>
  <c r="BE825" i="1"/>
  <c r="BE830" i="1"/>
  <c r="BE838" i="1"/>
  <c r="BF816" i="1"/>
  <c r="BF824" i="1"/>
  <c r="BF829" i="1"/>
  <c r="BF837" i="1"/>
  <c r="BG815" i="1"/>
  <c r="BG823" i="1"/>
  <c r="BG813" i="1"/>
  <c r="BG836" i="1"/>
  <c r="BH814" i="1"/>
  <c r="BH822" i="1"/>
  <c r="BH812" i="1"/>
  <c r="BH835" i="1"/>
  <c r="BH843" i="1"/>
  <c r="BI820" i="1"/>
  <c r="BI828" i="1"/>
  <c r="BI833" i="1"/>
  <c r="BI841" i="1"/>
  <c r="BJ817" i="1"/>
  <c r="BJ825" i="1"/>
  <c r="BJ830" i="1"/>
  <c r="BJ838" i="1"/>
  <c r="J816" i="1"/>
  <c r="BK821" i="1"/>
  <c r="BK834" i="1"/>
  <c r="BK842" i="1"/>
  <c r="M817" i="1"/>
  <c r="BL824" i="1"/>
  <c r="BL829" i="1"/>
  <c r="BL837" i="1"/>
  <c r="BM815" i="1"/>
  <c r="BM818" i="1"/>
  <c r="BM826" i="1"/>
  <c r="BM831" i="1"/>
  <c r="BM839" i="1"/>
  <c r="BN817" i="1"/>
  <c r="BN820" i="1"/>
  <c r="BN828" i="1"/>
  <c r="BN833" i="1"/>
  <c r="BN841" i="1"/>
  <c r="BO819" i="1"/>
  <c r="BO822" i="1"/>
  <c r="BO812" i="1"/>
  <c r="BO835" i="1"/>
  <c r="BO843" i="1"/>
  <c r="J821" i="1"/>
  <c r="BP824" i="1"/>
  <c r="BP829" i="1"/>
  <c r="BP837" i="1"/>
  <c r="BQ815" i="1"/>
  <c r="K822" i="1"/>
  <c r="BQ826" i="1"/>
  <c r="BQ831" i="1"/>
  <c r="BQ839" i="1"/>
  <c r="BR817" i="1"/>
  <c r="L823" i="1"/>
  <c r="BR828" i="1"/>
  <c r="BR833" i="1"/>
  <c r="BR841" i="1"/>
  <c r="BS819" i="1"/>
  <c r="M824" i="1"/>
  <c r="BS812" i="1"/>
  <c r="BS835" i="1"/>
  <c r="BS843" i="1"/>
  <c r="BT821" i="1"/>
  <c r="N825" i="1"/>
  <c r="BT829" i="1"/>
  <c r="BT837" i="1"/>
  <c r="BU815" i="1"/>
  <c r="BU823" i="1"/>
  <c r="BU826" i="1"/>
  <c r="BU831" i="1"/>
  <c r="BU839" i="1"/>
  <c r="BV817" i="1"/>
  <c r="BV825" i="1"/>
  <c r="BV828" i="1"/>
  <c r="BV833" i="1"/>
  <c r="BV841" i="1"/>
  <c r="BW819" i="1"/>
  <c r="BW827" i="1"/>
  <c r="BW812" i="1"/>
  <c r="BW835" i="1"/>
  <c r="BW843" i="1"/>
  <c r="BX821" i="1"/>
  <c r="BX829" i="1"/>
  <c r="BX837" i="1"/>
  <c r="BY815" i="1"/>
  <c r="BY823" i="1"/>
  <c r="BY813" i="1"/>
  <c r="BY831" i="1"/>
  <c r="BY839" i="1"/>
  <c r="J834" i="1"/>
  <c r="J842" i="1"/>
  <c r="K837" i="1"/>
  <c r="L832" i="1"/>
  <c r="L840" i="1"/>
  <c r="M835" i="1"/>
  <c r="M843" i="1"/>
  <c r="N838" i="1"/>
  <c r="O824" i="1"/>
  <c r="O832" i="1"/>
  <c r="O840" i="1"/>
  <c r="P824" i="1"/>
  <c r="P832" i="1"/>
  <c r="P840" i="1"/>
  <c r="Q825" i="1"/>
  <c r="Q833" i="1"/>
  <c r="Q841" i="1"/>
  <c r="R827" i="1"/>
  <c r="R835" i="1"/>
  <c r="R843" i="1"/>
  <c r="S830" i="1"/>
  <c r="S838" i="1"/>
  <c r="T816" i="1"/>
  <c r="T824" i="1"/>
  <c r="T829" i="1"/>
  <c r="T837" i="1"/>
  <c r="U815" i="1"/>
  <c r="U823" i="1"/>
  <c r="U813" i="1"/>
  <c r="U836" i="1"/>
  <c r="V814" i="1"/>
  <c r="V822" i="1"/>
  <c r="V812" i="1"/>
  <c r="V835" i="1"/>
  <c r="V843" i="1"/>
  <c r="W821" i="1"/>
  <c r="W834" i="1"/>
  <c r="W842" i="1"/>
  <c r="X820" i="1"/>
  <c r="X828" i="1"/>
  <c r="X833" i="1"/>
  <c r="X841" i="1"/>
  <c r="Y819" i="1"/>
  <c r="Y827" i="1"/>
  <c r="Y832" i="1"/>
  <c r="Y840" i="1"/>
  <c r="Z818" i="1"/>
  <c r="Z826" i="1"/>
  <c r="Z831" i="1"/>
  <c r="Z839" i="1"/>
  <c r="AA817" i="1"/>
  <c r="AA825" i="1"/>
  <c r="AA830" i="1"/>
  <c r="AA838" i="1"/>
  <c r="AB816" i="1"/>
  <c r="AB824" i="1"/>
  <c r="AB829" i="1"/>
  <c r="AB837" i="1"/>
  <c r="AC815" i="1"/>
  <c r="AC823" i="1"/>
  <c r="AC813" i="1"/>
  <c r="AC836" i="1"/>
  <c r="AD814" i="1"/>
  <c r="AD822" i="1"/>
  <c r="AD812" i="1"/>
  <c r="AD835" i="1"/>
  <c r="AD843" i="1"/>
  <c r="AE821" i="1"/>
  <c r="AE834" i="1"/>
  <c r="AE842" i="1"/>
  <c r="AF820" i="1"/>
  <c r="AF828" i="1"/>
  <c r="AF833" i="1"/>
  <c r="AF841" i="1"/>
  <c r="AG819" i="1"/>
  <c r="AG827" i="1"/>
  <c r="AG832" i="1"/>
  <c r="AG840" i="1"/>
  <c r="AH818" i="1"/>
  <c r="AH826" i="1"/>
  <c r="AH831" i="1"/>
  <c r="AH839" i="1"/>
  <c r="AI817" i="1"/>
  <c r="AI825" i="1"/>
  <c r="AI830" i="1"/>
  <c r="AI838" i="1"/>
  <c r="AJ816" i="1"/>
  <c r="AJ824" i="1"/>
  <c r="AJ829" i="1"/>
  <c r="AJ837" i="1"/>
  <c r="AK815" i="1"/>
  <c r="AK823" i="1"/>
  <c r="AK813" i="1"/>
  <c r="AK836" i="1"/>
  <c r="AL814" i="1"/>
  <c r="AL822" i="1"/>
  <c r="AL812" i="1"/>
  <c r="AL835" i="1"/>
  <c r="AL843" i="1"/>
  <c r="AM821" i="1"/>
  <c r="AM834" i="1"/>
  <c r="AM842" i="1"/>
  <c r="AN820" i="1"/>
  <c r="AN828" i="1"/>
  <c r="AN833" i="1"/>
  <c r="AN841" i="1"/>
  <c r="AO819" i="1"/>
  <c r="AO827" i="1"/>
  <c r="AO832" i="1"/>
  <c r="AO840" i="1"/>
  <c r="AP818" i="1"/>
  <c r="AP826" i="1"/>
  <c r="AP831" i="1"/>
  <c r="AP839" i="1"/>
  <c r="AQ817" i="1"/>
  <c r="AQ825" i="1"/>
  <c r="AQ830" i="1"/>
  <c r="AQ838" i="1"/>
  <c r="AR816" i="1"/>
  <c r="AR824" i="1"/>
  <c r="AR829" i="1"/>
  <c r="AR837" i="1"/>
  <c r="AS815" i="1"/>
  <c r="AS823" i="1"/>
  <c r="AS813" i="1"/>
  <c r="AS836" i="1"/>
  <c r="AT814" i="1"/>
  <c r="AT822" i="1"/>
  <c r="AT812" i="1"/>
  <c r="AT835" i="1"/>
  <c r="AT843" i="1"/>
  <c r="AU821" i="1"/>
  <c r="AU834" i="1"/>
  <c r="AU842" i="1"/>
  <c r="AV820" i="1"/>
  <c r="AV828" i="1"/>
  <c r="AV833" i="1"/>
  <c r="AV841" i="1"/>
  <c r="AW819" i="1"/>
  <c r="AW827" i="1"/>
  <c r="AW832" i="1"/>
  <c r="AW840" i="1"/>
  <c r="AX818" i="1"/>
  <c r="AX826" i="1"/>
  <c r="AX831" i="1"/>
  <c r="AX839" i="1"/>
  <c r="AY817" i="1"/>
  <c r="AY825" i="1"/>
  <c r="AY830" i="1"/>
  <c r="AY838" i="1"/>
  <c r="AZ816" i="1"/>
  <c r="AZ824" i="1"/>
  <c r="AZ829" i="1"/>
  <c r="AZ837" i="1"/>
  <c r="BA815" i="1"/>
  <c r="BA823" i="1"/>
  <c r="BA813" i="1"/>
  <c r="BA836" i="1"/>
  <c r="BB814" i="1"/>
  <c r="BB822" i="1"/>
  <c r="BB812" i="1"/>
  <c r="BB835" i="1"/>
  <c r="BB843" i="1"/>
  <c r="BC821" i="1"/>
  <c r="BC834" i="1"/>
  <c r="BC842" i="1"/>
  <c r="BD820" i="1"/>
  <c r="BD828" i="1"/>
  <c r="BD833" i="1"/>
  <c r="BD841" i="1"/>
  <c r="BE819" i="1"/>
  <c r="BE827" i="1"/>
  <c r="BE832" i="1"/>
  <c r="BE840" i="1"/>
  <c r="BF818" i="1"/>
  <c r="BF826" i="1"/>
  <c r="BF831" i="1"/>
  <c r="BF839" i="1"/>
  <c r="BG817" i="1"/>
  <c r="BG825" i="1"/>
  <c r="BG830" i="1"/>
  <c r="BG838" i="1"/>
  <c r="BH816" i="1"/>
  <c r="BH824" i="1"/>
  <c r="BH829" i="1"/>
  <c r="BH837" i="1"/>
  <c r="BI814" i="1"/>
  <c r="BI822" i="1"/>
  <c r="BI812" i="1"/>
  <c r="BI835" i="1"/>
  <c r="BI843" i="1"/>
  <c r="BJ819" i="1"/>
  <c r="BJ827" i="1"/>
  <c r="BJ832" i="1"/>
  <c r="BJ840" i="1"/>
  <c r="L816" i="1"/>
  <c r="BK823" i="1"/>
  <c r="BK813" i="1"/>
  <c r="BK836" i="1"/>
  <c r="BL814" i="1"/>
  <c r="BL818" i="1"/>
  <c r="BL826" i="1"/>
  <c r="BL831" i="1"/>
  <c r="BL839" i="1"/>
  <c r="BM817" i="1"/>
  <c r="BM820" i="1"/>
  <c r="BM828" i="1"/>
  <c r="BM833" i="1"/>
  <c r="BM841" i="1"/>
  <c r="J819" i="1"/>
  <c r="BN822" i="1"/>
  <c r="BN812" i="1"/>
  <c r="BN835" i="1"/>
  <c r="BN843" i="1"/>
  <c r="K820" i="1"/>
  <c r="BO824" i="1"/>
  <c r="BO829" i="1"/>
  <c r="BO837" i="1"/>
  <c r="BP815" i="1"/>
  <c r="L821" i="1"/>
  <c r="BP826" i="1"/>
  <c r="BP831" i="1"/>
  <c r="BP839" i="1"/>
  <c r="BQ817" i="1"/>
  <c r="M822" i="1"/>
  <c r="BQ828" i="1"/>
  <c r="BQ833" i="1"/>
  <c r="BQ841" i="1"/>
  <c r="BR819" i="1"/>
  <c r="N823" i="1"/>
  <c r="BR812" i="1"/>
  <c r="BR835" i="1"/>
  <c r="BR843" i="1"/>
  <c r="BS821" i="1"/>
  <c r="BS824" i="1"/>
  <c r="BS829" i="1"/>
  <c r="BS837" i="1"/>
  <c r="BT815" i="1"/>
  <c r="BT823" i="1"/>
  <c r="BT826" i="1"/>
  <c r="BT831" i="1"/>
  <c r="BT839" i="1"/>
  <c r="BU817" i="1"/>
  <c r="BU825" i="1"/>
  <c r="BU828" i="1"/>
  <c r="BU833" i="1"/>
  <c r="BU841" i="1"/>
  <c r="BV819" i="1"/>
  <c r="J827" i="1"/>
  <c r="BV812" i="1"/>
  <c r="BV835" i="1"/>
  <c r="BV843" i="1"/>
  <c r="BW821" i="1"/>
  <c r="K828" i="1"/>
  <c r="BW829" i="1"/>
  <c r="BW837" i="1"/>
  <c r="BX815" i="1"/>
  <c r="BX823" i="1"/>
  <c r="BX813" i="1"/>
  <c r="BX831" i="1"/>
  <c r="BX839" i="1"/>
  <c r="BY817" i="1"/>
  <c r="BY825" i="1"/>
  <c r="J830" i="1"/>
  <c r="BY833" i="1"/>
  <c r="BY841" i="1"/>
  <c r="J836" i="1"/>
  <c r="K831" i="1"/>
  <c r="K839" i="1"/>
  <c r="L834" i="1"/>
  <c r="L842" i="1"/>
  <c r="M837" i="1"/>
  <c r="N832" i="1"/>
  <c r="N840" i="1"/>
  <c r="O825" i="1"/>
  <c r="O841" i="1"/>
  <c r="P833" i="1"/>
  <c r="Q826" i="1"/>
  <c r="Q842" i="1"/>
  <c r="R836" i="1"/>
  <c r="S831" i="1"/>
  <c r="T817" i="1"/>
  <c r="T813" i="1"/>
  <c r="U814" i="1"/>
  <c r="U839" i="1"/>
  <c r="V825" i="1"/>
  <c r="V838" i="1"/>
  <c r="W824" i="1"/>
  <c r="W836" i="1"/>
  <c r="X822" i="1"/>
  <c r="X835" i="1"/>
  <c r="Y821" i="1"/>
  <c r="Y834" i="1"/>
  <c r="Z820" i="1"/>
  <c r="Z833" i="1"/>
  <c r="AA819" i="1"/>
  <c r="AA831" i="1"/>
  <c r="AB817" i="1"/>
  <c r="AB813" i="1"/>
  <c r="AC814" i="1"/>
  <c r="AC839" i="1"/>
  <c r="AD825" i="1"/>
  <c r="AD838" i="1"/>
  <c r="AE824" i="1"/>
  <c r="AE836" i="1"/>
  <c r="AF822" i="1"/>
  <c r="AF835" i="1"/>
  <c r="AG821" i="1"/>
  <c r="AG834" i="1"/>
  <c r="AH820" i="1"/>
  <c r="AH833" i="1"/>
  <c r="AI819" i="1"/>
  <c r="AI831" i="1"/>
  <c r="AJ817" i="1"/>
  <c r="AJ813" i="1"/>
  <c r="AK814" i="1"/>
  <c r="AK839" i="1"/>
  <c r="AL825" i="1"/>
  <c r="AL838" i="1"/>
  <c r="AM824" i="1"/>
  <c r="AM836" i="1"/>
  <c r="AN822" i="1"/>
  <c r="AN835" i="1"/>
  <c r="AO821" i="1"/>
  <c r="AO834" i="1"/>
  <c r="AP820" i="1"/>
  <c r="AP833" i="1"/>
  <c r="AQ819" i="1"/>
  <c r="AQ831" i="1"/>
  <c r="AR817" i="1"/>
  <c r="AR813" i="1"/>
  <c r="AS814" i="1"/>
  <c r="AS839" i="1"/>
  <c r="AT825" i="1"/>
  <c r="AT838" i="1"/>
  <c r="AU824" i="1"/>
  <c r="AU836" i="1"/>
  <c r="AV822" i="1"/>
  <c r="AV835" i="1"/>
  <c r="AW821" i="1"/>
  <c r="AW834" i="1"/>
  <c r="AX820" i="1"/>
  <c r="AX833" i="1"/>
  <c r="AY819" i="1"/>
  <c r="AY831" i="1"/>
  <c r="AZ817" i="1"/>
  <c r="AZ813" i="1"/>
  <c r="BA814" i="1"/>
  <c r="BA839" i="1"/>
  <c r="BB825" i="1"/>
  <c r="BB838" i="1"/>
  <c r="BC824" i="1"/>
  <c r="BC836" i="1"/>
  <c r="BD822" i="1"/>
  <c r="BD835" i="1"/>
  <c r="BE821" i="1"/>
  <c r="BE834" i="1"/>
  <c r="BF820" i="1"/>
  <c r="BF833" i="1"/>
  <c r="BG819" i="1"/>
  <c r="BG831" i="1"/>
  <c r="BH817" i="1"/>
  <c r="BH813" i="1"/>
  <c r="J814" i="1"/>
  <c r="BI842" i="1"/>
  <c r="BJ826" i="1"/>
  <c r="BJ839" i="1"/>
  <c r="BK822" i="1"/>
  <c r="BK831" i="1"/>
  <c r="J817" i="1"/>
  <c r="BL842" i="1"/>
  <c r="BM823" i="1"/>
  <c r="BM836" i="1"/>
  <c r="M819" i="1"/>
  <c r="BN830" i="1"/>
  <c r="BO816" i="1"/>
  <c r="BO827" i="1"/>
  <c r="BO839" i="1"/>
  <c r="N821" i="1"/>
  <c r="BP833" i="1"/>
  <c r="BQ819" i="1"/>
  <c r="BQ812" i="1"/>
  <c r="BQ843" i="1"/>
  <c r="BR824" i="1"/>
  <c r="BR837" i="1"/>
  <c r="BS823" i="1"/>
  <c r="BS830" i="1"/>
  <c r="BT816" i="1"/>
  <c r="BT827" i="1"/>
  <c r="BT840" i="1"/>
  <c r="J826" i="1"/>
  <c r="BU834" i="1"/>
  <c r="BV820" i="1"/>
  <c r="BV813" i="1"/>
  <c r="BW814" i="1"/>
  <c r="L828" i="1"/>
  <c r="BW836" i="1"/>
  <c r="BX822" i="1"/>
  <c r="L829" i="1"/>
  <c r="BX842" i="1"/>
  <c r="BY828" i="1"/>
  <c r="BY835" i="1"/>
  <c r="J838" i="1"/>
  <c r="K841" i="1"/>
  <c r="M831" i="1"/>
  <c r="N834" i="1"/>
  <c r="O826" i="1"/>
  <c r="O842" i="1"/>
  <c r="P834" i="1"/>
  <c r="Q827" i="1"/>
  <c r="Q843" i="1"/>
  <c r="R837" i="1"/>
  <c r="S832" i="1"/>
  <c r="T818" i="1"/>
  <c r="T830" i="1"/>
  <c r="U816" i="1"/>
  <c r="U812" i="1"/>
  <c r="U843" i="1"/>
  <c r="V842" i="1"/>
  <c r="W828" i="1"/>
  <c r="W837" i="1"/>
  <c r="X823" i="1"/>
  <c r="X836" i="1"/>
  <c r="Y822" i="1"/>
  <c r="Y835" i="1"/>
  <c r="Z821" i="1"/>
  <c r="Z834" i="1"/>
  <c r="AA820" i="1"/>
  <c r="AA832" i="1"/>
  <c r="AB818" i="1"/>
  <c r="AB830" i="1"/>
  <c r="AC816" i="1"/>
  <c r="AC812" i="1"/>
  <c r="AC843" i="1"/>
  <c r="AD842" i="1"/>
  <c r="AE828" i="1"/>
  <c r="AE837" i="1"/>
  <c r="AF823" i="1"/>
  <c r="AF836" i="1"/>
  <c r="AG822" i="1"/>
  <c r="AG835" i="1"/>
  <c r="AH821" i="1"/>
  <c r="AH834" i="1"/>
  <c r="AI820" i="1"/>
  <c r="AI832" i="1"/>
  <c r="AJ818" i="1"/>
  <c r="AJ830" i="1"/>
  <c r="AK816" i="1"/>
  <c r="AK812" i="1"/>
  <c r="AK843" i="1"/>
  <c r="AL842" i="1"/>
  <c r="AM828" i="1"/>
  <c r="AM837" i="1"/>
  <c r="AN823" i="1"/>
  <c r="AN836" i="1"/>
  <c r="AO822" i="1"/>
  <c r="AO835" i="1"/>
  <c r="AP821" i="1"/>
  <c r="AP834" i="1"/>
  <c r="AQ820" i="1"/>
  <c r="AQ832" i="1"/>
  <c r="AR818" i="1"/>
  <c r="AR830" i="1"/>
  <c r="AS816" i="1"/>
  <c r="AS812" i="1"/>
  <c r="AS843" i="1"/>
  <c r="AT842" i="1"/>
  <c r="AU828" i="1"/>
  <c r="AU837" i="1"/>
  <c r="AV823" i="1"/>
  <c r="AV836" i="1"/>
  <c r="AW822" i="1"/>
  <c r="AW835" i="1"/>
  <c r="AX821" i="1"/>
  <c r="AX834" i="1"/>
  <c r="AY820" i="1"/>
  <c r="AY832" i="1"/>
  <c r="AZ818" i="1"/>
  <c r="AZ830" i="1"/>
  <c r="BA816" i="1"/>
  <c r="BA812" i="1"/>
  <c r="BA843" i="1"/>
  <c r="BB842" i="1"/>
  <c r="BC828" i="1"/>
  <c r="BC837" i="1"/>
  <c r="BD823" i="1"/>
  <c r="BD836" i="1"/>
  <c r="BE822" i="1"/>
  <c r="BE835" i="1"/>
  <c r="BF821" i="1"/>
  <c r="BF834" i="1"/>
  <c r="BG820" i="1"/>
  <c r="BG832" i="1"/>
  <c r="BH818" i="1"/>
  <c r="BH830" i="1"/>
  <c r="BI815" i="1"/>
  <c r="BI813" i="1"/>
  <c r="BJ814" i="1"/>
  <c r="BJ828" i="1"/>
  <c r="BJ841" i="1"/>
  <c r="BK824" i="1"/>
  <c r="BK835" i="1"/>
  <c r="BL817" i="1"/>
  <c r="BL830" i="1"/>
  <c r="BM816" i="1"/>
  <c r="BM827" i="1"/>
  <c r="BM840" i="1"/>
  <c r="BN821" i="1"/>
  <c r="BN834" i="1"/>
  <c r="J820" i="1"/>
  <c r="BO840" i="1"/>
  <c r="BP821" i="1"/>
  <c r="BP834" i="1"/>
  <c r="BQ820" i="1"/>
  <c r="BQ813" i="1"/>
  <c r="BR814" i="1"/>
  <c r="BR825" i="1"/>
  <c r="BR838" i="1"/>
  <c r="J824" i="1"/>
  <c r="BS831" i="1"/>
  <c r="BT817" i="1"/>
  <c r="BT828" i="1"/>
  <c r="BT841" i="1"/>
  <c r="K826" i="1"/>
  <c r="BU835" i="1"/>
  <c r="BV821" i="1"/>
  <c r="BV829" i="1"/>
  <c r="BW815" i="1"/>
  <c r="M828" i="1"/>
  <c r="BW838" i="1"/>
  <c r="BX824" i="1"/>
  <c r="BX830" i="1"/>
  <c r="BY816" i="1"/>
  <c r="BY836" i="1"/>
  <c r="J839" i="1"/>
  <c r="K842" i="1"/>
  <c r="M832" i="1"/>
  <c r="N835" i="1"/>
  <c r="O827" i="1"/>
  <c r="O843" i="1"/>
  <c r="P835" i="1"/>
  <c r="Q828" i="1"/>
  <c r="R822" i="1"/>
  <c r="R838" i="1"/>
  <c r="S833" i="1"/>
  <c r="T819" i="1"/>
  <c r="T831" i="1"/>
  <c r="U817" i="1"/>
  <c r="U829" i="1"/>
  <c r="V815" i="1"/>
  <c r="V813" i="1"/>
  <c r="W814" i="1"/>
  <c r="W841" i="1"/>
  <c r="X827" i="1"/>
  <c r="X840" i="1"/>
  <c r="Y826" i="1"/>
  <c r="Y839" i="1"/>
  <c r="Z825" i="1"/>
  <c r="Z838" i="1"/>
  <c r="AA824" i="1"/>
  <c r="AA833" i="1"/>
  <c r="AB819" i="1"/>
  <c r="AB831" i="1"/>
  <c r="AC817" i="1"/>
  <c r="AC829" i="1"/>
  <c r="AD815" i="1"/>
  <c r="AD813" i="1"/>
  <c r="AE814" i="1"/>
  <c r="AE841" i="1"/>
  <c r="AF827" i="1"/>
  <c r="AF840" i="1"/>
  <c r="AG826" i="1"/>
  <c r="AG839" i="1"/>
  <c r="AH825" i="1"/>
  <c r="AH838" i="1"/>
  <c r="AI824" i="1"/>
  <c r="AI833" i="1"/>
  <c r="AJ819" i="1"/>
  <c r="AJ831" i="1"/>
  <c r="AK817" i="1"/>
  <c r="AK829" i="1"/>
  <c r="AL815" i="1"/>
  <c r="AL813" i="1"/>
  <c r="AM814" i="1"/>
  <c r="AM841" i="1"/>
  <c r="AN827" i="1"/>
  <c r="AN840" i="1"/>
  <c r="AO826" i="1"/>
  <c r="AO839" i="1"/>
  <c r="AP825" i="1"/>
  <c r="AP838" i="1"/>
  <c r="AQ824" i="1"/>
  <c r="AQ833" i="1"/>
  <c r="AR819" i="1"/>
  <c r="AR831" i="1"/>
  <c r="AS817" i="1"/>
  <c r="AS829" i="1"/>
  <c r="AT815" i="1"/>
  <c r="AT813" i="1"/>
  <c r="AU814" i="1"/>
  <c r="AU841" i="1"/>
  <c r="AV827" i="1"/>
  <c r="AV840" i="1"/>
  <c r="AW826" i="1"/>
  <c r="AW839" i="1"/>
  <c r="AX825" i="1"/>
  <c r="AX838" i="1"/>
  <c r="AY824" i="1"/>
  <c r="AY833" i="1"/>
  <c r="AZ819" i="1"/>
  <c r="AZ831" i="1"/>
  <c r="BA817" i="1"/>
  <c r="BA829" i="1"/>
  <c r="BB815" i="1"/>
  <c r="BB813" i="1"/>
  <c r="BC814" i="1"/>
  <c r="BC841" i="1"/>
  <c r="BD827" i="1"/>
  <c r="BD840" i="1"/>
  <c r="BE826" i="1"/>
  <c r="BE839" i="1"/>
  <c r="BF825" i="1"/>
  <c r="BF838" i="1"/>
  <c r="BG824" i="1"/>
  <c r="BG833" i="1"/>
  <c r="BH819" i="1"/>
  <c r="BH831" i="1"/>
  <c r="BI816" i="1"/>
  <c r="BI829" i="1"/>
  <c r="J815" i="1"/>
  <c r="BJ842" i="1"/>
  <c r="BK825" i="1"/>
  <c r="BK837" i="1"/>
  <c r="BL819" i="1"/>
  <c r="BL832" i="1"/>
  <c r="J818" i="1"/>
  <c r="BM842" i="1"/>
  <c r="BN823" i="1"/>
  <c r="BN836" i="1"/>
  <c r="L820" i="1"/>
  <c r="BO813" i="1"/>
  <c r="BP814" i="1"/>
  <c r="BP825" i="1"/>
  <c r="BP838" i="1"/>
  <c r="L822" i="1"/>
  <c r="BQ832" i="1"/>
  <c r="BR818" i="1"/>
  <c r="BR842" i="1"/>
  <c r="N824" i="1"/>
  <c r="BS832" i="1"/>
  <c r="BT818" i="1"/>
  <c r="BT842" i="1"/>
  <c r="L826" i="1"/>
  <c r="BU836" i="1"/>
  <c r="BV822" i="1"/>
  <c r="BV830" i="1"/>
  <c r="BW816" i="1"/>
  <c r="N828" i="1"/>
  <c r="BW839" i="1"/>
  <c r="BX825" i="1"/>
  <c r="BX832" i="1"/>
  <c r="BY818" i="1"/>
  <c r="BY829" i="1"/>
  <c r="BY840" i="1"/>
  <c r="J843" i="1"/>
  <c r="L833" i="1"/>
  <c r="M836" i="1"/>
  <c r="N839" i="1"/>
  <c r="O833" i="1"/>
  <c r="P825" i="1"/>
  <c r="P841" i="1"/>
  <c r="Q834" i="1"/>
  <c r="R828" i="1"/>
  <c r="S823" i="1"/>
  <c r="S839" i="1"/>
  <c r="T825" i="1"/>
  <c r="T836" i="1"/>
  <c r="U822" i="1"/>
  <c r="U831" i="1"/>
  <c r="V817" i="1"/>
  <c r="V830" i="1"/>
  <c r="W816" i="1"/>
  <c r="W813" i="1"/>
  <c r="X814" i="1"/>
  <c r="X812" i="1"/>
  <c r="X843" i="1"/>
  <c r="Y842" i="1"/>
  <c r="Z828" i="1"/>
  <c r="Z841" i="1"/>
  <c r="AA827" i="1"/>
  <c r="AA839" i="1"/>
  <c r="AB825" i="1"/>
  <c r="AB836" i="1"/>
  <c r="AC822" i="1"/>
  <c r="AC831" i="1"/>
  <c r="AD817" i="1"/>
  <c r="AD830" i="1"/>
  <c r="AE816" i="1"/>
  <c r="AE813" i="1"/>
  <c r="AF814" i="1"/>
  <c r="AF812" i="1"/>
  <c r="AF843" i="1"/>
  <c r="AG842" i="1"/>
  <c r="AH828" i="1"/>
  <c r="AH841" i="1"/>
  <c r="AI827" i="1"/>
  <c r="AI839" i="1"/>
  <c r="AJ825" i="1"/>
  <c r="AJ836" i="1"/>
  <c r="AK822" i="1"/>
  <c r="AK831" i="1"/>
  <c r="AL817" i="1"/>
  <c r="AL830" i="1"/>
  <c r="AM816" i="1"/>
  <c r="AM813" i="1"/>
  <c r="AN814" i="1"/>
  <c r="AN812" i="1"/>
  <c r="AN843" i="1"/>
  <c r="AO842" i="1"/>
  <c r="AP828" i="1"/>
  <c r="AP841" i="1"/>
  <c r="AQ827" i="1"/>
  <c r="AQ839" i="1"/>
  <c r="AR825" i="1"/>
  <c r="AR836" i="1"/>
  <c r="AS822" i="1"/>
  <c r="AS831" i="1"/>
  <c r="AT817" i="1"/>
  <c r="AT830" i="1"/>
  <c r="AU816" i="1"/>
  <c r="AU813" i="1"/>
  <c r="AV814" i="1"/>
  <c r="AV812" i="1"/>
  <c r="AV843" i="1"/>
  <c r="AW842" i="1"/>
  <c r="AX828" i="1"/>
  <c r="AX841" i="1"/>
  <c r="AY827" i="1"/>
  <c r="AY839" i="1"/>
  <c r="AZ825" i="1"/>
  <c r="AZ836" i="1"/>
  <c r="BA822" i="1"/>
  <c r="BA831" i="1"/>
  <c r="BB817" i="1"/>
  <c r="BB830" i="1"/>
  <c r="BC816" i="1"/>
  <c r="BC813" i="1"/>
  <c r="BD814" i="1"/>
  <c r="BD812" i="1"/>
  <c r="BD843" i="1"/>
  <c r="BE842" i="1"/>
  <c r="BF828" i="1"/>
  <c r="BF841" i="1"/>
  <c r="BG827" i="1"/>
  <c r="BG839" i="1"/>
  <c r="BH825" i="1"/>
  <c r="BH836" i="1"/>
  <c r="BI821" i="1"/>
  <c r="BI834" i="1"/>
  <c r="BJ818" i="1"/>
  <c r="BJ831" i="1"/>
  <c r="K816" i="1"/>
  <c r="BK839" i="1"/>
  <c r="BL821" i="1"/>
  <c r="BL834" i="1"/>
  <c r="L818" i="1"/>
  <c r="BM813" i="1"/>
  <c r="BN814" i="1"/>
  <c r="BN825" i="1"/>
  <c r="BN838" i="1"/>
  <c r="N820" i="1"/>
  <c r="BO831" i="1"/>
  <c r="BP817" i="1"/>
  <c r="BP828" i="1"/>
  <c r="BP841" i="1"/>
  <c r="BQ822" i="1"/>
  <c r="BQ835" i="1"/>
  <c r="BR821" i="1"/>
  <c r="BR829" i="1"/>
  <c r="BS815" i="1"/>
  <c r="BS826" i="1"/>
  <c r="BS838" i="1"/>
  <c r="BT824" i="1"/>
  <c r="BT832" i="1"/>
  <c r="BU818" i="1"/>
  <c r="BU842" i="1"/>
  <c r="K827" i="1"/>
  <c r="BV836" i="1"/>
  <c r="BW822" i="1"/>
  <c r="BW813" i="1"/>
  <c r="BX814" i="1"/>
  <c r="BX834" i="1"/>
  <c r="BY820" i="1"/>
  <c r="L830" i="1"/>
  <c r="BY843" i="1"/>
  <c r="K833" i="1"/>
  <c r="L836" i="1"/>
  <c r="M839" i="1"/>
  <c r="N842" i="1"/>
  <c r="P823" i="1"/>
  <c r="Q832" i="1"/>
  <c r="R842" i="1"/>
  <c r="T823" i="1"/>
  <c r="U818" i="1"/>
  <c r="U838" i="1"/>
  <c r="V836" i="1"/>
  <c r="W829" i="1"/>
  <c r="X813" i="1"/>
  <c r="Z827" i="1"/>
  <c r="AA826" i="1"/>
  <c r="AB823" i="1"/>
  <c r="AC818" i="1"/>
  <c r="AC838" i="1"/>
  <c r="AD836" i="1"/>
  <c r="AE829" i="1"/>
  <c r="AF813" i="1"/>
  <c r="AH827" i="1"/>
  <c r="AI826" i="1"/>
  <c r="AJ823" i="1"/>
  <c r="AK818" i="1"/>
  <c r="AK838" i="1"/>
  <c r="AL836" i="1"/>
  <c r="AM829" i="1"/>
  <c r="AN813" i="1"/>
  <c r="AP827" i="1"/>
  <c r="AQ826" i="1"/>
  <c r="AR823" i="1"/>
  <c r="AS818" i="1"/>
  <c r="AS838" i="1"/>
  <c r="AT836" i="1"/>
  <c r="AU829" i="1"/>
  <c r="AV813" i="1"/>
  <c r="AX827" i="1"/>
  <c r="AY826" i="1"/>
  <c r="AZ823" i="1"/>
  <c r="BA818" i="1"/>
  <c r="BA838" i="1"/>
  <c r="BB836" i="1"/>
  <c r="BC829" i="1"/>
  <c r="BD813" i="1"/>
  <c r="BF827" i="1"/>
  <c r="BG826" i="1"/>
  <c r="BH823" i="1"/>
  <c r="BI817" i="1"/>
  <c r="BI838" i="1"/>
  <c r="BJ834" i="1"/>
  <c r="BK812" i="1"/>
  <c r="BL825" i="1"/>
  <c r="K818" i="1"/>
  <c r="BM835" i="1"/>
  <c r="BN829" i="1"/>
  <c r="BO826" i="1"/>
  <c r="K821" i="1"/>
  <c r="BQ816" i="1"/>
  <c r="BQ840" i="1"/>
  <c r="BR830" i="1"/>
  <c r="BS827" i="1"/>
  <c r="J825" i="1"/>
  <c r="BU816" i="1"/>
  <c r="BU832" i="1"/>
  <c r="J828" i="1"/>
  <c r="BX818" i="1"/>
  <c r="BX840" i="1"/>
  <c r="M830" i="1"/>
  <c r="K834" i="1"/>
  <c r="M840" i="1"/>
  <c r="P826" i="1"/>
  <c r="Q835" i="1"/>
  <c r="S824" i="1"/>
  <c r="T826" i="1"/>
  <c r="U824" i="1"/>
  <c r="V816" i="1"/>
  <c r="V837" i="1"/>
  <c r="W833" i="1"/>
  <c r="X832" i="1"/>
  <c r="Y812" i="1"/>
  <c r="AA828" i="1"/>
  <c r="AB826" i="1"/>
  <c r="AC824" i="1"/>
  <c r="AD816" i="1"/>
  <c r="AD837" i="1"/>
  <c r="AE833" i="1"/>
  <c r="AF832" i="1"/>
  <c r="AG812" i="1"/>
  <c r="AI828" i="1"/>
  <c r="AJ826" i="1"/>
  <c r="AK824" i="1"/>
  <c r="AL816" i="1"/>
  <c r="AL837" i="1"/>
  <c r="AM833" i="1"/>
  <c r="AN832" i="1"/>
  <c r="AO812" i="1"/>
  <c r="AQ828" i="1"/>
  <c r="AR826" i="1"/>
  <c r="AS824" i="1"/>
  <c r="AT816" i="1"/>
  <c r="AT837" i="1"/>
  <c r="AU833" i="1"/>
  <c r="AV832" i="1"/>
  <c r="AW812" i="1"/>
  <c r="AY828" i="1"/>
  <c r="AZ826" i="1"/>
  <c r="BA824" i="1"/>
  <c r="BB816" i="1"/>
  <c r="BB837" i="1"/>
  <c r="BC833" i="1"/>
  <c r="BD832" i="1"/>
  <c r="BE812" i="1"/>
  <c r="BG828" i="1"/>
  <c r="BH826" i="1"/>
  <c r="BI823" i="1"/>
  <c r="K815" i="1"/>
  <c r="BJ835" i="1"/>
  <c r="BK829" i="1"/>
  <c r="BL827" i="1"/>
  <c r="BM819" i="1"/>
  <c r="BM843" i="1"/>
  <c r="BN837" i="1"/>
  <c r="M821" i="1"/>
  <c r="BQ818" i="1"/>
  <c r="BQ842" i="1"/>
  <c r="BR834" i="1"/>
  <c r="K825" i="1"/>
  <c r="BU819" i="1"/>
  <c r="BU840" i="1"/>
  <c r="BV834" i="1"/>
  <c r="BX826" i="1"/>
  <c r="BX841" i="1"/>
  <c r="BY832" i="1"/>
  <c r="K838" i="1"/>
  <c r="N831" i="1"/>
  <c r="O819" i="1"/>
  <c r="P827" i="1"/>
  <c r="Q836" i="1"/>
  <c r="S825" i="1"/>
  <c r="T827" i="1"/>
  <c r="U825" i="1"/>
  <c r="V821" i="1"/>
  <c r="W815" i="1"/>
  <c r="W835" i="1"/>
  <c r="X834" i="1"/>
  <c r="Y831" i="1"/>
  <c r="Z830" i="1"/>
  <c r="AB827" i="1"/>
  <c r="AC825" i="1"/>
  <c r="AD821" i="1"/>
  <c r="AE815" i="1"/>
  <c r="AE835" i="1"/>
  <c r="AF834" i="1"/>
  <c r="AG831" i="1"/>
  <c r="AH830" i="1"/>
  <c r="AJ827" i="1"/>
  <c r="AK825" i="1"/>
  <c r="AL821" i="1"/>
  <c r="AM815" i="1"/>
  <c r="AM835" i="1"/>
  <c r="AN834" i="1"/>
  <c r="AO831" i="1"/>
  <c r="AP830" i="1"/>
  <c r="AR827" i="1"/>
  <c r="AS825" i="1"/>
  <c r="AT821" i="1"/>
  <c r="AU815" i="1"/>
  <c r="AU835" i="1"/>
  <c r="AV834" i="1"/>
  <c r="AW831" i="1"/>
  <c r="AX830" i="1"/>
  <c r="AZ827" i="1"/>
  <c r="BA825" i="1"/>
  <c r="BB821" i="1"/>
  <c r="BC815" i="1"/>
  <c r="BC835" i="1"/>
  <c r="BD834" i="1"/>
  <c r="BE831" i="1"/>
  <c r="BF830" i="1"/>
  <c r="BH827" i="1"/>
  <c r="BI824" i="1"/>
  <c r="BJ820" i="1"/>
  <c r="BJ843" i="1"/>
  <c r="BK830" i="1"/>
  <c r="BL828" i="1"/>
  <c r="BM821" i="1"/>
  <c r="BN818" i="1"/>
  <c r="BN842" i="1"/>
  <c r="BO830" i="1"/>
  <c r="BP827" i="1"/>
  <c r="N822" i="1"/>
  <c r="BR820" i="1"/>
  <c r="BR836" i="1"/>
  <c r="BS813" i="1"/>
  <c r="BT825" i="1"/>
  <c r="BU820" i="1"/>
  <c r="BU843" i="1"/>
  <c r="BV837" i="1"/>
  <c r="BW830" i="1"/>
  <c r="BY819" i="1"/>
  <c r="BY834" i="1"/>
  <c r="K840" i="1"/>
  <c r="N833" i="1"/>
  <c r="O831" i="1"/>
  <c r="P839" i="1"/>
  <c r="R826" i="1"/>
  <c r="S837" i="1"/>
  <c r="T832" i="1"/>
  <c r="V824" i="1"/>
  <c r="W822" i="1"/>
  <c r="X815" i="1"/>
  <c r="Y814" i="1"/>
  <c r="Y841" i="1"/>
  <c r="Z840" i="1"/>
  <c r="AA837" i="1"/>
  <c r="AB832" i="1"/>
  <c r="AD824" i="1"/>
  <c r="AE822" i="1"/>
  <c r="AF815" i="1"/>
  <c r="AG814" i="1"/>
  <c r="AG841" i="1"/>
  <c r="AH840" i="1"/>
  <c r="AI837" i="1"/>
  <c r="AJ832" i="1"/>
  <c r="AL824" i="1"/>
  <c r="AM822" i="1"/>
  <c r="AN815" i="1"/>
  <c r="AO814" i="1"/>
  <c r="AO841" i="1"/>
  <c r="AP840" i="1"/>
  <c r="AQ837" i="1"/>
  <c r="AR832" i="1"/>
  <c r="AT824" i="1"/>
  <c r="AU822" i="1"/>
  <c r="AV815" i="1"/>
  <c r="AW814" i="1"/>
  <c r="AW841" i="1"/>
  <c r="AX840" i="1"/>
  <c r="AY837" i="1"/>
  <c r="AZ832" i="1"/>
  <c r="BB824" i="1"/>
  <c r="BC822" i="1"/>
  <c r="BD815" i="1"/>
  <c r="BE814" i="1"/>
  <c r="BE841" i="1"/>
  <c r="BF840" i="1"/>
  <c r="BG837" i="1"/>
  <c r="BH832" i="1"/>
  <c r="BJ822" i="1"/>
  <c r="BK817" i="1"/>
  <c r="BK843" i="1"/>
  <c r="BL833" i="1"/>
  <c r="L819" i="1"/>
  <c r="BO815" i="1"/>
  <c r="BO836" i="1"/>
  <c r="BP830" i="1"/>
  <c r="BQ827" i="1"/>
  <c r="M823" i="1"/>
  <c r="BS816" i="1"/>
  <c r="BS839" i="1"/>
  <c r="BT830" i="1"/>
  <c r="BU827" i="1"/>
  <c r="BV818" i="1"/>
  <c r="BV842" i="1"/>
  <c r="BW832" i="1"/>
  <c r="J829" i="1"/>
  <c r="BY826" i="1"/>
  <c r="J831" i="1"/>
  <c r="L837" i="1"/>
  <c r="N843" i="1"/>
  <c r="P843" i="1"/>
  <c r="S841" i="1"/>
  <c r="U830" i="1"/>
  <c r="W823" i="1"/>
  <c r="Y818" i="1"/>
  <c r="AA841" i="1"/>
  <c r="AC830" i="1"/>
  <c r="AE823" i="1"/>
  <c r="AG818" i="1"/>
  <c r="AI841" i="1"/>
  <c r="AK830" i="1"/>
  <c r="AM823" i="1"/>
  <c r="AO818" i="1"/>
  <c r="AQ841" i="1"/>
  <c r="AS830" i="1"/>
  <c r="AU823" i="1"/>
  <c r="AW818" i="1"/>
  <c r="AY841" i="1"/>
  <c r="BA830" i="1"/>
  <c r="BC823" i="1"/>
  <c r="BE818" i="1"/>
  <c r="BG841" i="1"/>
  <c r="BI830" i="1"/>
  <c r="BK818" i="1"/>
  <c r="BL838" i="1"/>
  <c r="K819" i="1"/>
  <c r="BP842" i="1"/>
  <c r="BR813" i="1"/>
  <c r="BT814" i="1"/>
  <c r="BU812" i="1"/>
  <c r="BW820" i="1"/>
  <c r="K830" i="1"/>
  <c r="M838" i="1"/>
  <c r="Q824" i="1"/>
  <c r="T815" i="1"/>
  <c r="U835" i="1"/>
  <c r="Y820" i="1"/>
  <c r="Z832" i="1"/>
  <c r="AB815" i="1"/>
  <c r="AC835" i="1"/>
  <c r="AG820" i="1"/>
  <c r="AH832" i="1"/>
  <c r="AJ815" i="1"/>
  <c r="AK835" i="1"/>
  <c r="AO820" i="1"/>
  <c r="AP832" i="1"/>
  <c r="AR815" i="1"/>
  <c r="AS835" i="1"/>
  <c r="AW820" i="1"/>
  <c r="AX832" i="1"/>
  <c r="AZ815" i="1"/>
  <c r="BA835" i="1"/>
  <c r="BE820" i="1"/>
  <c r="BF832" i="1"/>
  <c r="BH815" i="1"/>
  <c r="BI836" i="1"/>
  <c r="BK826" i="1"/>
  <c r="BL840" i="1"/>
  <c r="BN824" i="1"/>
  <c r="BO832" i="1"/>
  <c r="BQ823" i="1"/>
  <c r="BS814" i="1"/>
  <c r="BT822" i="1"/>
  <c r="BU813" i="1"/>
  <c r="BW823" i="1"/>
  <c r="BX812" i="1"/>
  <c r="BY842" i="1"/>
  <c r="N841" i="1"/>
  <c r="O823" i="1"/>
  <c r="Q840" i="1"/>
  <c r="U837" i="1"/>
  <c r="W812" i="1"/>
  <c r="Y828" i="1"/>
  <c r="Z842" i="1"/>
  <c r="AC837" i="1"/>
  <c r="AE812" i="1"/>
  <c r="AG828" i="1"/>
  <c r="AH842" i="1"/>
  <c r="AK837" i="1"/>
  <c r="AM812" i="1"/>
  <c r="AO828" i="1"/>
  <c r="AP842" i="1"/>
  <c r="AS837" i="1"/>
  <c r="AU812" i="1"/>
  <c r="AW828" i="1"/>
  <c r="AX842" i="1"/>
  <c r="BA837" i="1"/>
  <c r="BC812" i="1"/>
  <c r="BE828" i="1"/>
  <c r="BF842" i="1"/>
  <c r="BI837" i="1"/>
  <c r="BL841" i="1"/>
  <c r="BO838" i="1"/>
  <c r="BS820" i="1"/>
  <c r="BV814" i="1"/>
  <c r="BW824" i="1"/>
  <c r="K829" i="1"/>
  <c r="J835" i="1"/>
  <c r="O835" i="1"/>
  <c r="R830" i="1"/>
  <c r="T839" i="1"/>
  <c r="X819" i="1"/>
  <c r="Y833" i="1"/>
  <c r="AA818" i="1"/>
  <c r="AB839" i="1"/>
  <c r="AF819" i="1"/>
  <c r="AG833" i="1"/>
  <c r="AI818" i="1"/>
  <c r="AJ839" i="1"/>
  <c r="AN819" i="1"/>
  <c r="AO833" i="1"/>
  <c r="AQ818" i="1"/>
  <c r="AR839" i="1"/>
  <c r="AV819" i="1"/>
  <c r="AW833" i="1"/>
  <c r="AY818" i="1"/>
  <c r="AZ839" i="1"/>
  <c r="BD819" i="1"/>
  <c r="BE833" i="1"/>
  <c r="BG818" i="1"/>
  <c r="BH839" i="1"/>
  <c r="BL815" i="1"/>
  <c r="BO814" i="1"/>
  <c r="BP818" i="1"/>
  <c r="BQ836" i="1"/>
  <c r="BS825" i="1"/>
  <c r="BT834" i="1"/>
  <c r="L827" i="1"/>
  <c r="BW831" i="1"/>
  <c r="BX838" i="1"/>
  <c r="K832" i="1"/>
  <c r="S829" i="1"/>
  <c r="X842" i="1"/>
  <c r="AA829" i="1"/>
  <c r="AF842" i="1"/>
  <c r="AI829" i="1"/>
  <c r="AN842" i="1"/>
  <c r="AQ829" i="1"/>
  <c r="AV842" i="1"/>
  <c r="AY829" i="1"/>
  <c r="BD842" i="1"/>
  <c r="BG829" i="1"/>
  <c r="M820" i="1"/>
  <c r="BS840" i="1"/>
  <c r="BY824" i="1"/>
  <c r="CE813" i="1"/>
  <c r="BZ812" i="1"/>
  <c r="CC837" i="1"/>
  <c r="CE843" i="1"/>
  <c r="CA818" i="1"/>
  <c r="BZ826" i="1"/>
  <c r="CD842" i="1"/>
  <c r="CA835" i="1"/>
  <c r="BZ819" i="1"/>
  <c r="CC828" i="1"/>
  <c r="CC830" i="1"/>
  <c r="CD824" i="1"/>
  <c r="CE823" i="1"/>
  <c r="CF840" i="1"/>
  <c r="CF820" i="1"/>
  <c r="CB825" i="1"/>
  <c r="CE834" i="1"/>
  <c r="CC816" i="1"/>
  <c r="CF836" i="1"/>
  <c r="CF815" i="1"/>
  <c r="BZ832" i="1"/>
  <c r="CE817" i="1"/>
  <c r="S819" i="1"/>
  <c r="S840" i="1"/>
  <c r="V829" i="1"/>
  <c r="AA840" i="1"/>
  <c r="AD829" i="1"/>
  <c r="AI840" i="1"/>
  <c r="AL829" i="1"/>
  <c r="AQ840" i="1"/>
  <c r="AT829" i="1"/>
  <c r="AY840" i="1"/>
  <c r="BB829" i="1"/>
  <c r="BG840" i="1"/>
  <c r="BJ812" i="1"/>
  <c r="BM822" i="1"/>
  <c r="BO823" i="1"/>
  <c r="BQ834" i="1"/>
  <c r="BV838" i="1"/>
  <c r="BY827" i="1"/>
  <c r="CF813" i="1"/>
  <c r="CA812" i="1"/>
  <c r="CD837" i="1"/>
  <c r="CF843" i="1"/>
  <c r="BZ839" i="1"/>
  <c r="CB818" i="1"/>
  <c r="CA826" i="1"/>
  <c r="CB841" i="1"/>
  <c r="BZ829" i="1"/>
  <c r="CB838" i="1"/>
  <c r="CB835" i="1"/>
  <c r="CF837" i="1"/>
  <c r="CA819" i="1"/>
  <c r="CD828" i="1"/>
  <c r="CD830" i="1"/>
  <c r="CF823" i="1"/>
  <c r="CC825" i="1"/>
  <c r="CF834" i="1"/>
  <c r="BZ827" i="1"/>
  <c r="BZ831" i="1"/>
  <c r="CD816" i="1"/>
  <c r="BZ821" i="1"/>
  <c r="BZ833" i="1"/>
  <c r="CA832" i="1"/>
  <c r="BZ817" i="1"/>
  <c r="Q816" i="1"/>
  <c r="O834" i="1"/>
  <c r="V834" i="1"/>
  <c r="Y843" i="1"/>
  <c r="AD834" i="1"/>
  <c r="AG843" i="1"/>
  <c r="AL834" i="1"/>
  <c r="AO843" i="1"/>
  <c r="AT834" i="1"/>
  <c r="AW843" i="1"/>
  <c r="BB834" i="1"/>
  <c r="BE843" i="1"/>
  <c r="BJ833" i="1"/>
  <c r="BO825" i="1"/>
  <c r="BR822" i="1"/>
  <c r="BT833" i="1"/>
  <c r="CB812" i="1"/>
  <c r="CE837" i="1"/>
  <c r="CA839" i="1"/>
  <c r="CC818" i="1"/>
  <c r="BZ842" i="1"/>
  <c r="CB826" i="1"/>
  <c r="CC841" i="1"/>
  <c r="CA829" i="1"/>
  <c r="CC835" i="1"/>
  <c r="CB819" i="1"/>
  <c r="CE828" i="1"/>
  <c r="CE830" i="1"/>
  <c r="CA836" i="1"/>
  <c r="BZ820" i="1"/>
  <c r="CD825" i="1"/>
  <c r="CA827" i="1"/>
  <c r="CA831" i="1"/>
  <c r="CE816" i="1"/>
  <c r="CA821" i="1"/>
  <c r="BZ815" i="1"/>
  <c r="CA833" i="1"/>
  <c r="CB832" i="1"/>
  <c r="CA817" i="1"/>
  <c r="CB817" i="1"/>
  <c r="S812" i="1"/>
  <c r="P831" i="1"/>
  <c r="T840" i="1"/>
  <c r="Z819" i="1"/>
  <c r="AB840" i="1"/>
  <c r="AH819" i="1"/>
  <c r="AJ840" i="1"/>
  <c r="AP819" i="1"/>
  <c r="AR840" i="1"/>
  <c r="AX819" i="1"/>
  <c r="AZ840" i="1"/>
  <c r="BF819" i="1"/>
  <c r="BH840" i="1"/>
  <c r="BM832" i="1"/>
  <c r="BP816" i="1"/>
  <c r="BU824" i="1"/>
  <c r="BX816" i="1"/>
  <c r="L835" i="1"/>
  <c r="CA813" i="1"/>
  <c r="CD812" i="1"/>
  <c r="BZ840" i="1"/>
  <c r="CA843" i="1"/>
  <c r="CC839" i="1"/>
  <c r="BZ841" i="1"/>
  <c r="CE818" i="1"/>
  <c r="CD826" i="1"/>
  <c r="CE841" i="1"/>
  <c r="CD840" i="1"/>
  <c r="CF842" i="1"/>
  <c r="CC829" i="1"/>
  <c r="CE835" i="1"/>
  <c r="CD819" i="1"/>
  <c r="BZ822" i="1"/>
  <c r="BZ824" i="1"/>
  <c r="CA823" i="1"/>
  <c r="CB820" i="1"/>
  <c r="CA834" i="1"/>
  <c r="CA822" i="1"/>
  <c r="CF825" i="1"/>
  <c r="CD822" i="1"/>
  <c r="CE824" i="1"/>
  <c r="CC827" i="1"/>
  <c r="CE838" i="1"/>
  <c r="CC831" i="1"/>
  <c r="CB836" i="1"/>
  <c r="CC821" i="1"/>
  <c r="CB815" i="1"/>
  <c r="CC833" i="1"/>
  <c r="CD832" i="1"/>
  <c r="CA814" i="1"/>
  <c r="CC817" i="1"/>
  <c r="Q818" i="1"/>
  <c r="W843" i="1"/>
  <c r="AE843" i="1"/>
  <c r="AM843" i="1"/>
  <c r="AU843" i="1"/>
  <c r="BC843" i="1"/>
  <c r="BK838" i="1"/>
  <c r="BN813" i="1"/>
  <c r="BS822" i="1"/>
  <c r="L841" i="1"/>
  <c r="BZ813" i="1"/>
  <c r="CE826" i="1"/>
  <c r="CD829" i="1"/>
  <c r="CE819" i="1"/>
  <c r="CB823" i="1"/>
  <c r="CB834" i="1"/>
  <c r="CD827" i="1"/>
  <c r="CD831" i="1"/>
  <c r="CC836" i="1"/>
  <c r="CE832" i="1"/>
  <c r="O817" i="1"/>
  <c r="S821" i="1"/>
  <c r="P814" i="1"/>
  <c r="Q814" i="1"/>
  <c r="Q812" i="1"/>
  <c r="K814" i="1"/>
  <c r="N815" i="1"/>
  <c r="T838" i="1"/>
  <c r="X821" i="1"/>
  <c r="AB838" i="1"/>
  <c r="AF821" i="1"/>
  <c r="AJ838" i="1"/>
  <c r="AN821" i="1"/>
  <c r="AR838" i="1"/>
  <c r="AV821" i="1"/>
  <c r="AZ838" i="1"/>
  <c r="BD821" i="1"/>
  <c r="BH838" i="1"/>
  <c r="BL816" i="1"/>
  <c r="L843" i="1"/>
  <c r="CB813" i="1"/>
  <c r="CA840" i="1"/>
  <c r="CF826" i="1"/>
  <c r="CE829" i="1"/>
  <c r="CF819" i="1"/>
  <c r="CC823" i="1"/>
  <c r="BZ825" i="1"/>
  <c r="CC834" i="1"/>
  <c r="CE827" i="1"/>
  <c r="CE831" i="1"/>
  <c r="CD836" i="1"/>
  <c r="CF832" i="1"/>
  <c r="CD814" i="1"/>
  <c r="R820" i="1"/>
  <c r="P816" i="1"/>
  <c r="Q820" i="1"/>
  <c r="S813" i="1"/>
  <c r="R812" i="1"/>
  <c r="L815" i="1"/>
  <c r="U826" i="1"/>
  <c r="AC826" i="1"/>
  <c r="AK826" i="1"/>
  <c r="AS826" i="1"/>
  <c r="BA826" i="1"/>
  <c r="BI825" i="1"/>
  <c r="BL820" i="1"/>
  <c r="BS836" i="1"/>
  <c r="BW840" i="1"/>
  <c r="CC813" i="1"/>
  <c r="CC812" i="1"/>
  <c r="BZ818" i="1"/>
  <c r="CB840" i="1"/>
  <c r="BZ836" i="1"/>
  <c r="CF829" i="1"/>
  <c r="BZ835" i="1"/>
  <c r="CD823" i="1"/>
  <c r="CA825" i="1"/>
  <c r="CD834" i="1"/>
  <c r="CF827" i="1"/>
  <c r="CF831" i="1"/>
  <c r="CE836" i="1"/>
  <c r="S816" i="1"/>
  <c r="K813" i="1"/>
  <c r="Q815" i="1"/>
  <c r="P819" i="1"/>
  <c r="Q813" i="1"/>
  <c r="N813" i="1"/>
  <c r="M815" i="1"/>
  <c r="O839" i="1"/>
  <c r="V823" i="1"/>
  <c r="Z817" i="1"/>
  <c r="AD823" i="1"/>
  <c r="AH817" i="1"/>
  <c r="AL823" i="1"/>
  <c r="AP817" i="1"/>
  <c r="AT823" i="1"/>
  <c r="AX817" i="1"/>
  <c r="BB823" i="1"/>
  <c r="BF817" i="1"/>
  <c r="BJ821" i="1"/>
  <c r="BP840" i="1"/>
  <c r="BT838" i="1"/>
  <c r="CF812" i="1"/>
  <c r="BZ837" i="1"/>
  <c r="CB843" i="1"/>
  <c r="CD839" i="1"/>
  <c r="CF818" i="1"/>
  <c r="CF841" i="1"/>
  <c r="CA842" i="1"/>
  <c r="CF835" i="1"/>
  <c r="BZ828" i="1"/>
  <c r="BZ830" i="1"/>
  <c r="CE840" i="1"/>
  <c r="CA824" i="1"/>
  <c r="CC820" i="1"/>
  <c r="CB822" i="1"/>
  <c r="CC838" i="1"/>
  <c r="CE822" i="1"/>
  <c r="CF824" i="1"/>
  <c r="CF838" i="1"/>
  <c r="BZ816" i="1"/>
  <c r="CD821" i="1"/>
  <c r="CC815" i="1"/>
  <c r="CD833" i="1"/>
  <c r="CC814" i="1"/>
  <c r="P812" i="1"/>
  <c r="S820" i="1"/>
  <c r="R813" i="1"/>
  <c r="Q817" i="1"/>
  <c r="S822" i="1"/>
  <c r="S818" i="1"/>
  <c r="N817" i="1"/>
  <c r="J813" i="1"/>
  <c r="P842" i="1"/>
  <c r="AE820" i="1"/>
  <c r="BK816" i="1"/>
  <c r="BV826" i="1"/>
  <c r="J837" i="1"/>
  <c r="R829" i="1"/>
  <c r="AY816" i="1"/>
  <c r="BP832" i="1"/>
  <c r="M827" i="1"/>
  <c r="R834" i="1"/>
  <c r="AM820" i="1"/>
  <c r="AA816" i="1"/>
  <c r="BG816" i="1"/>
  <c r="BR823" i="1"/>
  <c r="W820" i="1"/>
  <c r="BM812" i="1"/>
  <c r="BM834" i="1"/>
  <c r="AU820" i="1"/>
  <c r="BC820" i="1"/>
  <c r="BX817" i="1"/>
  <c r="CB839" i="1"/>
  <c r="CD818" i="1"/>
  <c r="CD835" i="1"/>
  <c r="CA820" i="1"/>
  <c r="CC822" i="1"/>
  <c r="CB833" i="1"/>
  <c r="CD817" i="1"/>
  <c r="S814" i="1"/>
  <c r="R814" i="1"/>
  <c r="O813" i="1"/>
  <c r="BZ838" i="1"/>
  <c r="CE839" i="1"/>
  <c r="CA830" i="1"/>
  <c r="CD820" i="1"/>
  <c r="CA816" i="1"/>
  <c r="CF822" i="1"/>
  <c r="CE833" i="1"/>
  <c r="P813" i="1"/>
  <c r="Q819" i="1"/>
  <c r="AI816" i="1"/>
  <c r="CA838" i="1"/>
  <c r="CF839" i="1"/>
  <c r="CB830" i="1"/>
  <c r="CE820" i="1"/>
  <c r="CB816" i="1"/>
  <c r="CF833" i="1"/>
  <c r="M813" i="1"/>
  <c r="R817" i="1"/>
  <c r="K812" i="1"/>
  <c r="AQ816" i="1"/>
  <c r="CB829" i="1"/>
  <c r="CC819" i="1"/>
  <c r="CF830" i="1"/>
  <c r="BZ823" i="1"/>
  <c r="CB831" i="1"/>
  <c r="CF816" i="1"/>
  <c r="CC832" i="1"/>
  <c r="CF817" i="1"/>
  <c r="N816" i="1"/>
  <c r="O816" i="1"/>
  <c r="N812" i="1"/>
  <c r="M816" i="1"/>
  <c r="CE812" i="1"/>
  <c r="CA841" i="1"/>
  <c r="CF828" i="1"/>
  <c r="BZ834" i="1"/>
  <c r="CB827" i="1"/>
  <c r="S817" i="1"/>
  <c r="O814" i="1"/>
  <c r="CD813" i="1"/>
  <c r="CC840" i="1"/>
  <c r="CE825" i="1"/>
  <c r="CA815" i="1"/>
  <c r="BZ814" i="1"/>
  <c r="P818" i="1"/>
  <c r="CB837" i="1"/>
  <c r="CC842" i="1"/>
  <c r="CE815" i="1"/>
  <c r="S815" i="1"/>
  <c r="J812" i="1"/>
  <c r="CC826" i="1"/>
  <c r="CE842" i="1"/>
  <c r="CB814" i="1"/>
  <c r="O815" i="1"/>
  <c r="N814" i="1"/>
  <c r="CC843" i="1"/>
  <c r="CB824" i="1"/>
  <c r="R819" i="1"/>
  <c r="CD843" i="1"/>
  <c r="CC824" i="1"/>
  <c r="R818" i="1"/>
  <c r="L814" i="1"/>
  <c r="CB821" i="1"/>
  <c r="CE814" i="1"/>
  <c r="R821" i="1"/>
  <c r="BZ843" i="1"/>
  <c r="CD841" i="1"/>
  <c r="L813" i="1"/>
  <c r="CA828" i="1"/>
  <c r="CD838" i="1"/>
  <c r="CB842" i="1"/>
  <c r="R816" i="1"/>
  <c r="BX833" i="1"/>
  <c r="CD815" i="1"/>
  <c r="CA837" i="1"/>
  <c r="CB828" i="1"/>
  <c r="CE821" i="1"/>
  <c r="P817" i="1"/>
  <c r="L812" i="1"/>
  <c r="CF821" i="1"/>
  <c r="CF814" i="1"/>
  <c r="R815" i="1"/>
  <c r="M812" i="1"/>
  <c r="O501" i="1"/>
  <c r="S501" i="1"/>
  <c r="Q501" i="1"/>
  <c r="O514" i="1"/>
  <c r="O522" i="1"/>
  <c r="O530" i="1"/>
  <c r="P514" i="1"/>
  <c r="P522" i="1"/>
  <c r="P530" i="1"/>
  <c r="Q515" i="1"/>
  <c r="Q523" i="1"/>
  <c r="Q531" i="1"/>
  <c r="R517" i="1"/>
  <c r="R525" i="1"/>
  <c r="S512" i="1"/>
  <c r="S520" i="1"/>
  <c r="S528" i="1"/>
  <c r="T516" i="1"/>
  <c r="T517" i="1"/>
  <c r="T525" i="1"/>
  <c r="U514" i="1"/>
  <c r="U521" i="1"/>
  <c r="U529" i="1"/>
  <c r="V518" i="1"/>
  <c r="V526" i="1"/>
  <c r="W524" i="1"/>
  <c r="X516" i="1"/>
  <c r="X523" i="1"/>
  <c r="X531" i="1"/>
  <c r="Y523" i="1"/>
  <c r="Y531" i="1"/>
  <c r="Z522" i="1"/>
  <c r="Z530" i="1"/>
  <c r="AA521" i="1"/>
  <c r="AA529" i="1"/>
  <c r="AB520" i="1"/>
  <c r="AB528" i="1"/>
  <c r="AC527" i="1"/>
  <c r="AD526" i="1"/>
  <c r="AE525" i="1"/>
  <c r="AF524" i="1"/>
  <c r="AG531" i="1"/>
  <c r="AH530" i="1"/>
  <c r="AI529" i="1"/>
  <c r="AJ528" i="1"/>
  <c r="J502" i="1"/>
  <c r="L505" i="1"/>
  <c r="K507" i="1"/>
  <c r="N508" i="1"/>
  <c r="L510" i="1"/>
  <c r="J512" i="1"/>
  <c r="M513" i="1"/>
  <c r="K515" i="1"/>
  <c r="N516" i="1"/>
  <c r="L518" i="1"/>
  <c r="N521" i="1"/>
  <c r="N522" i="1"/>
  <c r="L525" i="1"/>
  <c r="M527" i="1"/>
  <c r="K528" i="1"/>
  <c r="J530" i="1"/>
  <c r="M529" i="1"/>
  <c r="O507" i="1"/>
  <c r="O515" i="1"/>
  <c r="O523" i="1"/>
  <c r="O531" i="1"/>
  <c r="P515" i="1"/>
  <c r="P523" i="1"/>
  <c r="P531" i="1"/>
  <c r="Q516" i="1"/>
  <c r="Q524" i="1"/>
  <c r="R510" i="1"/>
  <c r="R518" i="1"/>
  <c r="R526" i="1"/>
  <c r="S513" i="1"/>
  <c r="S521" i="1"/>
  <c r="S529" i="1"/>
  <c r="T518" i="1"/>
  <c r="T526" i="1"/>
  <c r="U515" i="1"/>
  <c r="U522" i="1"/>
  <c r="U530" i="1"/>
  <c r="V519" i="1"/>
  <c r="V527" i="1"/>
  <c r="W517" i="1"/>
  <c r="W525" i="1"/>
  <c r="X524" i="1"/>
  <c r="Y524" i="1"/>
  <c r="Z523" i="1"/>
  <c r="Z531" i="1"/>
  <c r="AA522" i="1"/>
  <c r="AA530" i="1"/>
  <c r="AB521" i="1"/>
  <c r="AB529" i="1"/>
  <c r="AC528" i="1"/>
  <c r="AD527" i="1"/>
  <c r="AE526" i="1"/>
  <c r="AF525" i="1"/>
  <c r="AH531" i="1"/>
  <c r="AI530" i="1"/>
  <c r="AJ529" i="1"/>
  <c r="J503" i="1"/>
  <c r="M505" i="1"/>
  <c r="L507" i="1"/>
  <c r="J509" i="1"/>
  <c r="M510" i="1"/>
  <c r="K512" i="1"/>
  <c r="N513" i="1"/>
  <c r="L515" i="1"/>
  <c r="M518" i="1"/>
  <c r="J519" i="1"/>
  <c r="J524" i="1"/>
  <c r="M525" i="1"/>
  <c r="N527" i="1"/>
  <c r="L528" i="1"/>
  <c r="J531" i="1"/>
  <c r="M530" i="1"/>
  <c r="O508" i="1"/>
  <c r="O516" i="1"/>
  <c r="O524" i="1"/>
  <c r="P508" i="1"/>
  <c r="P516" i="1"/>
  <c r="P524" i="1"/>
  <c r="Q509" i="1"/>
  <c r="Q517" i="1"/>
  <c r="Q525" i="1"/>
  <c r="R511" i="1"/>
  <c r="R519" i="1"/>
  <c r="R527" i="1"/>
  <c r="S514" i="1"/>
  <c r="S522" i="1"/>
  <c r="S530" i="1"/>
  <c r="T519" i="1"/>
  <c r="T527" i="1"/>
  <c r="U516" i="1"/>
  <c r="U523" i="1"/>
  <c r="U531" i="1"/>
  <c r="V520" i="1"/>
  <c r="V528" i="1"/>
  <c r="W518" i="1"/>
  <c r="W526" i="1"/>
  <c r="X517" i="1"/>
  <c r="X525" i="1"/>
  <c r="Y517" i="1"/>
  <c r="Y525" i="1"/>
  <c r="Z524" i="1"/>
  <c r="AA523" i="1"/>
  <c r="AA531" i="1"/>
  <c r="AB522" i="1"/>
  <c r="AB530" i="1"/>
  <c r="AC521" i="1"/>
  <c r="AC529" i="1"/>
  <c r="AD528" i="1"/>
  <c r="AE527" i="1"/>
  <c r="AF526" i="1"/>
  <c r="AG525" i="1"/>
  <c r="AI531" i="1"/>
  <c r="AJ530" i="1"/>
  <c r="AK529" i="1"/>
  <c r="K503" i="1"/>
  <c r="J506" i="1"/>
  <c r="M507" i="1"/>
  <c r="K509" i="1"/>
  <c r="N510" i="1"/>
  <c r="L512" i="1"/>
  <c r="J514" i="1"/>
  <c r="M515" i="1"/>
  <c r="J517" i="1"/>
  <c r="N518" i="1"/>
  <c r="K519" i="1"/>
  <c r="K524" i="1"/>
  <c r="N525" i="1"/>
  <c r="J526" i="1"/>
  <c r="M528" i="1"/>
  <c r="K529" i="1"/>
  <c r="M531" i="1"/>
  <c r="O510" i="1"/>
  <c r="O518" i="1"/>
  <c r="O526" i="1"/>
  <c r="P510" i="1"/>
  <c r="P518" i="1"/>
  <c r="P526" i="1"/>
  <c r="Q511" i="1"/>
  <c r="Q519" i="1"/>
  <c r="Q527" i="1"/>
  <c r="R513" i="1"/>
  <c r="R521" i="1"/>
  <c r="R529" i="1"/>
  <c r="S516" i="1"/>
  <c r="S524" i="1"/>
  <c r="T512" i="1"/>
  <c r="T521" i="1"/>
  <c r="T529" i="1"/>
  <c r="U517" i="1"/>
  <c r="U525" i="1"/>
  <c r="V515" i="1"/>
  <c r="V522" i="1"/>
  <c r="V530" i="1"/>
  <c r="W520" i="1"/>
  <c r="W528" i="1"/>
  <c r="X519" i="1"/>
  <c r="X527" i="1"/>
  <c r="Y519" i="1"/>
  <c r="Y527" i="1"/>
  <c r="Z518" i="1"/>
  <c r="Z526" i="1"/>
  <c r="AA525" i="1"/>
  <c r="AB524" i="1"/>
  <c r="AC523" i="1"/>
  <c r="AC531" i="1"/>
  <c r="AD522" i="1"/>
  <c r="AD530" i="1"/>
  <c r="AE529" i="1"/>
  <c r="AF528" i="1"/>
  <c r="AG527" i="1"/>
  <c r="AH526" i="1"/>
  <c r="AK531" i="1"/>
  <c r="AL530" i="1"/>
  <c r="K504" i="1"/>
  <c r="L506" i="1"/>
  <c r="J508" i="1"/>
  <c r="M509" i="1"/>
  <c r="K511" i="1"/>
  <c r="N512" i="1"/>
  <c r="L514" i="1"/>
  <c r="J516" i="1"/>
  <c r="L517" i="1"/>
  <c r="M519" i="1"/>
  <c r="K520" i="1"/>
  <c r="J521" i="1"/>
  <c r="J522" i="1"/>
  <c r="K523" i="1"/>
  <c r="M524" i="1"/>
  <c r="L526" i="1"/>
  <c r="K531" i="1"/>
  <c r="N530" i="1"/>
  <c r="O520" i="1"/>
  <c r="P512" i="1"/>
  <c r="P528" i="1"/>
  <c r="Q521" i="1"/>
  <c r="R515" i="1"/>
  <c r="R531" i="1"/>
  <c r="S526" i="1"/>
  <c r="T524" i="1"/>
  <c r="U520" i="1"/>
  <c r="V517" i="1"/>
  <c r="W516" i="1"/>
  <c r="W530" i="1"/>
  <c r="X528" i="1"/>
  <c r="Y526" i="1"/>
  <c r="Z521" i="1"/>
  <c r="AA519" i="1"/>
  <c r="AD531" i="1"/>
  <c r="AE530" i="1"/>
  <c r="AF529" i="1"/>
  <c r="AG526" i="1"/>
  <c r="AL531" i="1"/>
  <c r="J505" i="1"/>
  <c r="K510" i="1"/>
  <c r="K513" i="1"/>
  <c r="N517" i="1"/>
  <c r="J518" i="1"/>
  <c r="N523" i="1"/>
  <c r="N528" i="1"/>
  <c r="N529" i="1"/>
  <c r="O521" i="1"/>
  <c r="P513" i="1"/>
  <c r="P529" i="1"/>
  <c r="Q522" i="1"/>
  <c r="R516" i="1"/>
  <c r="S511" i="1"/>
  <c r="S527" i="1"/>
  <c r="T528" i="1"/>
  <c r="U524" i="1"/>
  <c r="V521" i="1"/>
  <c r="W531" i="1"/>
  <c r="X529" i="1"/>
  <c r="Y528" i="1"/>
  <c r="Z525" i="1"/>
  <c r="AA520" i="1"/>
  <c r="AE531" i="1"/>
  <c r="AF530" i="1"/>
  <c r="AG528" i="1"/>
  <c r="AM531" i="1"/>
  <c r="K505" i="1"/>
  <c r="K508" i="1"/>
  <c r="J511" i="1"/>
  <c r="L513" i="1"/>
  <c r="K516" i="1"/>
  <c r="K518" i="1"/>
  <c r="J527" i="1"/>
  <c r="N531" i="1"/>
  <c r="O509" i="1"/>
  <c r="O525" i="1"/>
  <c r="P517" i="1"/>
  <c r="Q510" i="1"/>
  <c r="Q526" i="1"/>
  <c r="R520" i="1"/>
  <c r="S515" i="1"/>
  <c r="S531" i="1"/>
  <c r="T530" i="1"/>
  <c r="U526" i="1"/>
  <c r="V523" i="1"/>
  <c r="W519" i="1"/>
  <c r="X530" i="1"/>
  <c r="Y529" i="1"/>
  <c r="Z527" i="1"/>
  <c r="AA524" i="1"/>
  <c r="AB523" i="1"/>
  <c r="AF531" i="1"/>
  <c r="AG529" i="1"/>
  <c r="AH527" i="1"/>
  <c r="L508" i="1"/>
  <c r="L511" i="1"/>
  <c r="L516" i="1"/>
  <c r="K527" i="1"/>
  <c r="O512" i="1"/>
  <c r="O528" i="1"/>
  <c r="P520" i="1"/>
  <c r="Q513" i="1"/>
  <c r="Q529" i="1"/>
  <c r="R523" i="1"/>
  <c r="S518" i="1"/>
  <c r="T514" i="1"/>
  <c r="U513" i="1"/>
  <c r="U528" i="1"/>
  <c r="V525" i="1"/>
  <c r="W522" i="1"/>
  <c r="X520" i="1"/>
  <c r="Y518" i="1"/>
  <c r="Z529" i="1"/>
  <c r="AA527" i="1"/>
  <c r="AB526" i="1"/>
  <c r="AC524" i="1"/>
  <c r="AD523" i="1"/>
  <c r="AH529" i="1"/>
  <c r="AI527" i="1"/>
  <c r="M506" i="1"/>
  <c r="N511" i="1"/>
  <c r="M514" i="1"/>
  <c r="N519" i="1"/>
  <c r="J520" i="1"/>
  <c r="J525" i="1"/>
  <c r="M526" i="1"/>
  <c r="K530" i="1"/>
  <c r="P511" i="1"/>
  <c r="Q520" i="1"/>
  <c r="R530" i="1"/>
  <c r="T523" i="1"/>
  <c r="W527" i="1"/>
  <c r="Y520" i="1"/>
  <c r="Z528" i="1"/>
  <c r="AB525" i="1"/>
  <c r="AE524" i="1"/>
  <c r="AH528" i="1"/>
  <c r="J513" i="1"/>
  <c r="L521" i="1"/>
  <c r="L530" i="1"/>
  <c r="O511" i="1"/>
  <c r="P519" i="1"/>
  <c r="Q528" i="1"/>
  <c r="S517" i="1"/>
  <c r="T531" i="1"/>
  <c r="V524" i="1"/>
  <c r="W529" i="1"/>
  <c r="Y521" i="1"/>
  <c r="AB527" i="1"/>
  <c r="AE528" i="1"/>
  <c r="L509" i="1"/>
  <c r="M521" i="1"/>
  <c r="J523" i="1"/>
  <c r="K525" i="1"/>
  <c r="L531" i="1"/>
  <c r="O513" i="1"/>
  <c r="P521" i="1"/>
  <c r="Q530" i="1"/>
  <c r="S519" i="1"/>
  <c r="V529" i="1"/>
  <c r="Y522" i="1"/>
  <c r="AB531" i="1"/>
  <c r="AD524" i="1"/>
  <c r="AJ531" i="1"/>
  <c r="J504" i="1"/>
  <c r="N509" i="1"/>
  <c r="K517" i="1"/>
  <c r="L520" i="1"/>
  <c r="L523" i="1"/>
  <c r="L527" i="1"/>
  <c r="O519" i="1"/>
  <c r="P527" i="1"/>
  <c r="R514" i="1"/>
  <c r="S525" i="1"/>
  <c r="U519" i="1"/>
  <c r="W515" i="1"/>
  <c r="X521" i="1"/>
  <c r="AA526" i="1"/>
  <c r="AC522" i="1"/>
  <c r="AD529" i="1"/>
  <c r="J507" i="1"/>
  <c r="J515" i="1"/>
  <c r="N520" i="1"/>
  <c r="K522" i="1"/>
  <c r="O529" i="1"/>
  <c r="R524" i="1"/>
  <c r="U527" i="1"/>
  <c r="Z519" i="1"/>
  <c r="AC525" i="1"/>
  <c r="N506" i="1"/>
  <c r="N515" i="1"/>
  <c r="L522" i="1"/>
  <c r="P509" i="1"/>
  <c r="R528" i="1"/>
  <c r="V514" i="1"/>
  <c r="X518" i="1"/>
  <c r="Z520" i="1"/>
  <c r="AC526" i="1"/>
  <c r="M511" i="1"/>
  <c r="M517" i="1"/>
  <c r="M522" i="1"/>
  <c r="J528" i="1"/>
  <c r="P525" i="1"/>
  <c r="S523" i="1"/>
  <c r="V516" i="1"/>
  <c r="X522" i="1"/>
  <c r="AC530" i="1"/>
  <c r="AK530" i="1"/>
  <c r="J529" i="1"/>
  <c r="Q514" i="1"/>
  <c r="T515" i="1"/>
  <c r="T520" i="1"/>
  <c r="V531" i="1"/>
  <c r="AA528" i="1"/>
  <c r="AD525" i="1"/>
  <c r="AI528" i="1"/>
  <c r="M512" i="1"/>
  <c r="K514" i="1"/>
  <c r="M523" i="1"/>
  <c r="N526" i="1"/>
  <c r="O527" i="1"/>
  <c r="Q512" i="1"/>
  <c r="K506" i="1"/>
  <c r="L519" i="1"/>
  <c r="L524" i="1"/>
  <c r="Q518" i="1"/>
  <c r="W521" i="1"/>
  <c r="AE523" i="1"/>
  <c r="J510" i="1"/>
  <c r="N524" i="1"/>
  <c r="L529" i="1"/>
  <c r="R522" i="1"/>
  <c r="AF527" i="1"/>
  <c r="O517" i="1"/>
  <c r="L504" i="1"/>
  <c r="R512" i="1"/>
  <c r="X526" i="1"/>
  <c r="M508" i="1"/>
  <c r="K521" i="1"/>
  <c r="T513" i="1"/>
  <c r="T522" i="1"/>
  <c r="N514" i="1"/>
  <c r="U518" i="1"/>
  <c r="N507" i="1"/>
  <c r="K526" i="1"/>
  <c r="W523" i="1"/>
  <c r="M520" i="1"/>
  <c r="Y530" i="1"/>
  <c r="AG530" i="1"/>
  <c r="J501" i="1"/>
  <c r="M500" i="1"/>
  <c r="N501" i="1"/>
  <c r="M501" i="1"/>
  <c r="M516" i="1"/>
  <c r="N500" i="1"/>
  <c r="J500" i="1"/>
  <c r="K500" i="1"/>
  <c r="R501" i="1"/>
  <c r="K501" i="1"/>
  <c r="P501" i="1"/>
  <c r="L500" i="1"/>
  <c r="L501" i="1"/>
  <c r="N241" i="1"/>
  <c r="R241" i="1"/>
  <c r="P241" i="1"/>
  <c r="L240" i="1"/>
  <c r="O249" i="1"/>
  <c r="O255" i="1"/>
  <c r="O263" i="1"/>
  <c r="O271" i="1"/>
  <c r="P255" i="1"/>
  <c r="P263" i="1"/>
  <c r="P271" i="1"/>
  <c r="Q256" i="1"/>
  <c r="Q264" i="1"/>
  <c r="R250" i="1"/>
  <c r="R258" i="1"/>
  <c r="R266" i="1"/>
  <c r="S253" i="1"/>
  <c r="S261" i="1"/>
  <c r="S269" i="1"/>
  <c r="T258" i="1"/>
  <c r="T266" i="1"/>
  <c r="U255" i="1"/>
  <c r="U262" i="1"/>
  <c r="U270" i="1"/>
  <c r="V259" i="1"/>
  <c r="V267" i="1"/>
  <c r="W257" i="1"/>
  <c r="W265" i="1"/>
  <c r="X264" i="1"/>
  <c r="Y264" i="1"/>
  <c r="Z263" i="1"/>
  <c r="Z271" i="1"/>
  <c r="AA262" i="1"/>
  <c r="AA270" i="1"/>
  <c r="AB261" i="1"/>
  <c r="AB269" i="1"/>
  <c r="AC268" i="1"/>
  <c r="AD267" i="1"/>
  <c r="AE266" i="1"/>
  <c r="AF265" i="1"/>
  <c r="AH271" i="1"/>
  <c r="AI270" i="1"/>
  <c r="AJ269" i="1"/>
  <c r="O248" i="1"/>
  <c r="O257" i="1"/>
  <c r="O265" i="1"/>
  <c r="P249" i="1"/>
  <c r="P257" i="1"/>
  <c r="P265" i="1"/>
  <c r="Q250" i="1"/>
  <c r="Q258" i="1"/>
  <c r="Q266" i="1"/>
  <c r="R252" i="1"/>
  <c r="R260" i="1"/>
  <c r="R268" i="1"/>
  <c r="S255" i="1"/>
  <c r="S263" i="1"/>
  <c r="S271" i="1"/>
  <c r="T260" i="1"/>
  <c r="T268" i="1"/>
  <c r="U264" i="1"/>
  <c r="V254" i="1"/>
  <c r="V261" i="1"/>
  <c r="V269" i="1"/>
  <c r="W259" i="1"/>
  <c r="W267" i="1"/>
  <c r="X258" i="1"/>
  <c r="X266" i="1"/>
  <c r="Y258" i="1"/>
  <c r="Y266" i="1"/>
  <c r="Z265" i="1"/>
  <c r="AA264" i="1"/>
  <c r="AB263" i="1"/>
  <c r="AB271" i="1"/>
  <c r="AC262" i="1"/>
  <c r="AC270" i="1"/>
  <c r="AD269" i="1"/>
  <c r="AE268" i="1"/>
  <c r="AF267" i="1"/>
  <c r="AG266" i="1"/>
  <c r="AJ271" i="1"/>
  <c r="AK270" i="1"/>
  <c r="O252" i="1"/>
  <c r="O260" i="1"/>
  <c r="O268" i="1"/>
  <c r="P252" i="1"/>
  <c r="P260" i="1"/>
  <c r="P268" i="1"/>
  <c r="Q253" i="1"/>
  <c r="Q261" i="1"/>
  <c r="Q269" i="1"/>
  <c r="R255" i="1"/>
  <c r="R263" i="1"/>
  <c r="R271" i="1"/>
  <c r="S258" i="1"/>
  <c r="S266" i="1"/>
  <c r="T254" i="1"/>
  <c r="T263" i="1"/>
  <c r="T271" i="1"/>
  <c r="U259" i="1"/>
  <c r="U267" i="1"/>
  <c r="V264" i="1"/>
  <c r="W255" i="1"/>
  <c r="W262" i="1"/>
  <c r="W270" i="1"/>
  <c r="X261" i="1"/>
  <c r="X269" i="1"/>
  <c r="Y261" i="1"/>
  <c r="Y269" i="1"/>
  <c r="Z260" i="1"/>
  <c r="Z268" i="1"/>
  <c r="AA259" i="1"/>
  <c r="AA267" i="1"/>
  <c r="AB266" i="1"/>
  <c r="AC265" i="1"/>
  <c r="AD264" i="1"/>
  <c r="AE263" i="1"/>
  <c r="AE271" i="1"/>
  <c r="AF270" i="1"/>
  <c r="AG269" i="1"/>
  <c r="AH268" i="1"/>
  <c r="AI267" i="1"/>
  <c r="O259" i="1"/>
  <c r="P248" i="1"/>
  <c r="P261" i="1"/>
  <c r="Q251" i="1"/>
  <c r="Q263" i="1"/>
  <c r="R254" i="1"/>
  <c r="R267" i="1"/>
  <c r="S259" i="1"/>
  <c r="T252" i="1"/>
  <c r="T265" i="1"/>
  <c r="U257" i="1"/>
  <c r="U269" i="1"/>
  <c r="V262" i="1"/>
  <c r="W269" i="1"/>
  <c r="X263" i="1"/>
  <c r="Y259" i="1"/>
  <c r="Y271" i="1"/>
  <c r="Z266" i="1"/>
  <c r="AA261" i="1"/>
  <c r="AB268" i="1"/>
  <c r="AC264" i="1"/>
  <c r="AE267" i="1"/>
  <c r="AG271" i="1"/>
  <c r="AH266" i="1"/>
  <c r="AJ268" i="1"/>
  <c r="K245" i="1"/>
  <c r="J247" i="1"/>
  <c r="M248" i="1"/>
  <c r="K250" i="1"/>
  <c r="N251" i="1"/>
  <c r="L253" i="1"/>
  <c r="J255" i="1"/>
  <c r="M256" i="1"/>
  <c r="K258" i="1"/>
  <c r="N260" i="1"/>
  <c r="M261" i="1"/>
  <c r="M262" i="1"/>
  <c r="N263" i="1"/>
  <c r="K265" i="1"/>
  <c r="L267" i="1"/>
  <c r="J268" i="1"/>
  <c r="J271" i="1"/>
  <c r="O247" i="1"/>
  <c r="O261" i="1"/>
  <c r="P250" i="1"/>
  <c r="P262" i="1"/>
  <c r="Q252" i="1"/>
  <c r="Q265" i="1"/>
  <c r="R256" i="1"/>
  <c r="R269" i="1"/>
  <c r="S260" i="1"/>
  <c r="T253" i="1"/>
  <c r="T267" i="1"/>
  <c r="U258" i="1"/>
  <c r="U271" i="1"/>
  <c r="V263" i="1"/>
  <c r="W258" i="1"/>
  <c r="W271" i="1"/>
  <c r="X265" i="1"/>
  <c r="Y260" i="1"/>
  <c r="Z267" i="1"/>
  <c r="AA263" i="1"/>
  <c r="AB270" i="1"/>
  <c r="AC266" i="1"/>
  <c r="AD262" i="1"/>
  <c r="AE269" i="1"/>
  <c r="AF264" i="1"/>
  <c r="AH267" i="1"/>
  <c r="AJ270" i="1"/>
  <c r="L245" i="1"/>
  <c r="K247" i="1"/>
  <c r="N248" i="1"/>
  <c r="L250" i="1"/>
  <c r="J252" i="1"/>
  <c r="M253" i="1"/>
  <c r="K255" i="1"/>
  <c r="N256" i="1"/>
  <c r="L258" i="1"/>
  <c r="N261" i="1"/>
  <c r="N262" i="1"/>
  <c r="L265" i="1"/>
  <c r="M267" i="1"/>
  <c r="K268" i="1"/>
  <c r="J269" i="1"/>
  <c r="J270" i="1"/>
  <c r="K271" i="1"/>
  <c r="O250" i="1"/>
  <c r="O262" i="1"/>
  <c r="P251" i="1"/>
  <c r="P264" i="1"/>
  <c r="Q254" i="1"/>
  <c r="Q267" i="1"/>
  <c r="R257" i="1"/>
  <c r="R270" i="1"/>
  <c r="S262" i="1"/>
  <c r="T255" i="1"/>
  <c r="T269" i="1"/>
  <c r="U260" i="1"/>
  <c r="V255" i="1"/>
  <c r="V265" i="1"/>
  <c r="W260" i="1"/>
  <c r="X256" i="1"/>
  <c r="X267" i="1"/>
  <c r="Y262" i="1"/>
  <c r="Z269" i="1"/>
  <c r="AA265" i="1"/>
  <c r="AC267" i="1"/>
  <c r="AD263" i="1"/>
  <c r="AE270" i="1"/>
  <c r="AF266" i="1"/>
  <c r="AH269" i="1"/>
  <c r="J242" i="1"/>
  <c r="J243" i="1"/>
  <c r="M245" i="1"/>
  <c r="L247" i="1"/>
  <c r="J249" i="1"/>
  <c r="M250" i="1"/>
  <c r="K252" i="1"/>
  <c r="N253" i="1"/>
  <c r="L255" i="1"/>
  <c r="M258" i="1"/>
  <c r="J259" i="1"/>
  <c r="J264" i="1"/>
  <c r="M265" i="1"/>
  <c r="N267" i="1"/>
  <c r="L268" i="1"/>
  <c r="K269" i="1"/>
  <c r="K270" i="1"/>
  <c r="L271" i="1"/>
  <c r="O254" i="1"/>
  <c r="O267" i="1"/>
  <c r="P256" i="1"/>
  <c r="P269" i="1"/>
  <c r="Q259" i="1"/>
  <c r="Q271" i="1"/>
  <c r="R262" i="1"/>
  <c r="S254" i="1"/>
  <c r="S267" i="1"/>
  <c r="T261" i="1"/>
  <c r="U254" i="1"/>
  <c r="U265" i="1"/>
  <c r="V257" i="1"/>
  <c r="V270" i="1"/>
  <c r="W264" i="1"/>
  <c r="X259" i="1"/>
  <c r="X271" i="1"/>
  <c r="Y267" i="1"/>
  <c r="Z261" i="1"/>
  <c r="AA269" i="1"/>
  <c r="AB264" i="1"/>
  <c r="AD268" i="1"/>
  <c r="AF271" i="1"/>
  <c r="AG267" i="1"/>
  <c r="AI269" i="1"/>
  <c r="K244" i="1"/>
  <c r="L246" i="1"/>
  <c r="J248" i="1"/>
  <c r="M249" i="1"/>
  <c r="K251" i="1"/>
  <c r="N252" i="1"/>
  <c r="L254" i="1"/>
  <c r="J256" i="1"/>
  <c r="L257" i="1"/>
  <c r="M259" i="1"/>
  <c r="K260" i="1"/>
  <c r="J261" i="1"/>
  <c r="J262" i="1"/>
  <c r="K263" i="1"/>
  <c r="M264" i="1"/>
  <c r="L266" i="1"/>
  <c r="N269" i="1"/>
  <c r="N270" i="1"/>
  <c r="O253" i="1"/>
  <c r="P254" i="1"/>
  <c r="Q257" i="1"/>
  <c r="R261" i="1"/>
  <c r="S265" i="1"/>
  <c r="U253" i="1"/>
  <c r="W261" i="1"/>
  <c r="X268" i="1"/>
  <c r="AA260" i="1"/>
  <c r="AB267" i="1"/>
  <c r="AF268" i="1"/>
  <c r="J244" i="1"/>
  <c r="M247" i="1"/>
  <c r="N249" i="1"/>
  <c r="M252" i="1"/>
  <c r="M255" i="1"/>
  <c r="K257" i="1"/>
  <c r="N268" i="1"/>
  <c r="O256" i="1"/>
  <c r="P258" i="1"/>
  <c r="Q260" i="1"/>
  <c r="R264" i="1"/>
  <c r="S268" i="1"/>
  <c r="U256" i="1"/>
  <c r="V258" i="1"/>
  <c r="W263" i="1"/>
  <c r="X270" i="1"/>
  <c r="Z258" i="1"/>
  <c r="AA266" i="1"/>
  <c r="AF269" i="1"/>
  <c r="L244" i="1"/>
  <c r="N247" i="1"/>
  <c r="J250" i="1"/>
  <c r="J253" i="1"/>
  <c r="N255" i="1"/>
  <c r="M257" i="1"/>
  <c r="J267" i="1"/>
  <c r="L270" i="1"/>
  <c r="O258" i="1"/>
  <c r="P259" i="1"/>
  <c r="Q262" i="1"/>
  <c r="R265" i="1"/>
  <c r="S270" i="1"/>
  <c r="V260" i="1"/>
  <c r="W266" i="1"/>
  <c r="Z259" i="1"/>
  <c r="AA268" i="1"/>
  <c r="AE264" i="1"/>
  <c r="AI268" i="1"/>
  <c r="J245" i="1"/>
  <c r="N250" i="1"/>
  <c r="K253" i="1"/>
  <c r="N257" i="1"/>
  <c r="J258" i="1"/>
  <c r="J266" i="1"/>
  <c r="K267" i="1"/>
  <c r="M270" i="1"/>
  <c r="O269" i="1"/>
  <c r="P270" i="1"/>
  <c r="R251" i="1"/>
  <c r="S256" i="1"/>
  <c r="T262" i="1"/>
  <c r="U266" i="1"/>
  <c r="V271" i="1"/>
  <c r="X257" i="1"/>
  <c r="Y265" i="1"/>
  <c r="Z270" i="1"/>
  <c r="AB260" i="1"/>
  <c r="AC263" i="1"/>
  <c r="AD270" i="1"/>
  <c r="AG265" i="1"/>
  <c r="AH270" i="1"/>
  <c r="AL270" i="1"/>
  <c r="AM271" i="1"/>
  <c r="M246" i="1"/>
  <c r="M251" i="1"/>
  <c r="M254" i="1"/>
  <c r="L259" i="1"/>
  <c r="J260" i="1"/>
  <c r="J263" i="1"/>
  <c r="K264" i="1"/>
  <c r="N265" i="1"/>
  <c r="N266" i="1"/>
  <c r="M269" i="1"/>
  <c r="M271" i="1"/>
  <c r="O264" i="1"/>
  <c r="Q268" i="1"/>
  <c r="T256" i="1"/>
  <c r="T257" i="1"/>
  <c r="V256" i="1"/>
  <c r="X260" i="1"/>
  <c r="Z262" i="1"/>
  <c r="AD271" i="1"/>
  <c r="AI271" i="1"/>
  <c r="AK271" i="1"/>
  <c r="K243" i="1"/>
  <c r="K246" i="1"/>
  <c r="K254" i="1"/>
  <c r="N259" i="1"/>
  <c r="O266" i="1"/>
  <c r="Q270" i="1"/>
  <c r="T259" i="1"/>
  <c r="X262" i="1"/>
  <c r="Z264" i="1"/>
  <c r="AG268" i="1"/>
  <c r="N246" i="1"/>
  <c r="N254" i="1"/>
  <c r="K261" i="1"/>
  <c r="J265" i="1"/>
  <c r="O270" i="1"/>
  <c r="R253" i="1"/>
  <c r="T264" i="1"/>
  <c r="V266" i="1"/>
  <c r="AC261" i="1"/>
  <c r="AE265" i="1"/>
  <c r="AG270" i="1"/>
  <c r="N258" i="1"/>
  <c r="L261" i="1"/>
  <c r="L263" i="1"/>
  <c r="P267" i="1"/>
  <c r="S252" i="1"/>
  <c r="U261" i="1"/>
  <c r="Y268" i="1"/>
  <c r="L248" i="1"/>
  <c r="L252" i="1"/>
  <c r="L256" i="1"/>
  <c r="M260" i="1"/>
  <c r="K266" i="1"/>
  <c r="M268" i="1"/>
  <c r="N271" i="1"/>
  <c r="S257" i="1"/>
  <c r="AC271" i="1"/>
  <c r="O251" i="1"/>
  <c r="S264" i="1"/>
  <c r="T270" i="1"/>
  <c r="W268" i="1"/>
  <c r="AK269" i="1"/>
  <c r="K249" i="1"/>
  <c r="J251" i="1"/>
  <c r="M263" i="1"/>
  <c r="M266" i="1"/>
  <c r="P253" i="1"/>
  <c r="AA271" i="1"/>
  <c r="AD265" i="1"/>
  <c r="L249" i="1"/>
  <c r="L251" i="1"/>
  <c r="K256" i="1"/>
  <c r="Q249" i="1"/>
  <c r="U268" i="1"/>
  <c r="Y257" i="1"/>
  <c r="AB262" i="1"/>
  <c r="AL271" i="1"/>
  <c r="L264" i="1"/>
  <c r="P266" i="1"/>
  <c r="AB265" i="1"/>
  <c r="L262" i="1"/>
  <c r="Q255" i="1"/>
  <c r="K248" i="1"/>
  <c r="K259" i="1"/>
  <c r="R259" i="1"/>
  <c r="AC269" i="1"/>
  <c r="L269" i="1"/>
  <c r="U263" i="1"/>
  <c r="Y270" i="1"/>
  <c r="AD266" i="1"/>
  <c r="J246" i="1"/>
  <c r="J254" i="1"/>
  <c r="J257" i="1"/>
  <c r="K262" i="1"/>
  <c r="Y263" i="1"/>
  <c r="L260" i="1"/>
  <c r="S251" i="1"/>
  <c r="V268" i="1"/>
  <c r="W256" i="1"/>
  <c r="N264" i="1"/>
  <c r="M241" i="1"/>
  <c r="N240" i="1"/>
  <c r="S241" i="1"/>
  <c r="M240" i="1"/>
  <c r="K241" i="1"/>
  <c r="K240" i="1"/>
  <c r="Q241" i="1"/>
  <c r="J240" i="1"/>
  <c r="J241" i="1"/>
  <c r="O241" i="1"/>
  <c r="L241" i="1"/>
  <c r="P449" i="1"/>
  <c r="O449" i="1"/>
  <c r="S449" i="1"/>
  <c r="K449" i="1"/>
  <c r="O459" i="1"/>
  <c r="O467" i="1"/>
  <c r="O475" i="1"/>
  <c r="P459" i="1"/>
  <c r="P467" i="1"/>
  <c r="P475" i="1"/>
  <c r="Q460" i="1"/>
  <c r="Q468" i="1"/>
  <c r="Q476" i="1"/>
  <c r="R462" i="1"/>
  <c r="R470" i="1"/>
  <c r="R478" i="1"/>
  <c r="S465" i="1"/>
  <c r="S473" i="1"/>
  <c r="T461" i="1"/>
  <c r="T470" i="1"/>
  <c r="T478" i="1"/>
  <c r="U466" i="1"/>
  <c r="U474" i="1"/>
  <c r="V464" i="1"/>
  <c r="V471" i="1"/>
  <c r="V479" i="1"/>
  <c r="W469" i="1"/>
  <c r="W477" i="1"/>
  <c r="X468" i="1"/>
  <c r="O461" i="1"/>
  <c r="O469" i="1"/>
  <c r="O477" i="1"/>
  <c r="P461" i="1"/>
  <c r="P469" i="1"/>
  <c r="P477" i="1"/>
  <c r="Q462" i="1"/>
  <c r="Q470" i="1"/>
  <c r="Q478" i="1"/>
  <c r="R464" i="1"/>
  <c r="R472" i="1"/>
  <c r="S459" i="1"/>
  <c r="S467" i="1"/>
  <c r="S475" i="1"/>
  <c r="T463" i="1"/>
  <c r="T472" i="1"/>
  <c r="U461" i="1"/>
  <c r="U468" i="1"/>
  <c r="U476" i="1"/>
  <c r="O456" i="1"/>
  <c r="O464" i="1"/>
  <c r="O472" i="1"/>
  <c r="P456" i="1"/>
  <c r="P464" i="1"/>
  <c r="P472" i="1"/>
  <c r="Q457" i="1"/>
  <c r="Q465" i="1"/>
  <c r="Q473" i="1"/>
  <c r="R459" i="1"/>
  <c r="R467" i="1"/>
  <c r="R475" i="1"/>
  <c r="S462" i="1"/>
  <c r="S470" i="1"/>
  <c r="S478" i="1"/>
  <c r="T467" i="1"/>
  <c r="T475" i="1"/>
  <c r="U464" i="1"/>
  <c r="U471" i="1"/>
  <c r="U479" i="1"/>
  <c r="V468" i="1"/>
  <c r="O460" i="1"/>
  <c r="O473" i="1"/>
  <c r="P462" i="1"/>
  <c r="P474" i="1"/>
  <c r="Q464" i="1"/>
  <c r="Q477" i="1"/>
  <c r="R468" i="1"/>
  <c r="S460" i="1"/>
  <c r="S472" i="1"/>
  <c r="T466" i="1"/>
  <c r="T479" i="1"/>
  <c r="U472" i="1"/>
  <c r="V465" i="1"/>
  <c r="V475" i="1"/>
  <c r="W466" i="1"/>
  <c r="W475" i="1"/>
  <c r="X467" i="1"/>
  <c r="X476" i="1"/>
  <c r="Y468" i="1"/>
  <c r="Y476" i="1"/>
  <c r="Z467" i="1"/>
  <c r="Z475" i="1"/>
  <c r="AA474" i="1"/>
  <c r="AB473" i="1"/>
  <c r="AC472" i="1"/>
  <c r="AD471" i="1"/>
  <c r="AD479" i="1"/>
  <c r="AE478" i="1"/>
  <c r="AF477" i="1"/>
  <c r="AG476" i="1"/>
  <c r="AH475" i="1"/>
  <c r="AL479" i="1"/>
  <c r="O462" i="1"/>
  <c r="O474" i="1"/>
  <c r="P463" i="1"/>
  <c r="P476" i="1"/>
  <c r="Q466" i="1"/>
  <c r="Q479" i="1"/>
  <c r="R469" i="1"/>
  <c r="S461" i="1"/>
  <c r="S474" i="1"/>
  <c r="T468" i="1"/>
  <c r="U462" i="1"/>
  <c r="U473" i="1"/>
  <c r="V466" i="1"/>
  <c r="V476" i="1"/>
  <c r="W467" i="1"/>
  <c r="W476" i="1"/>
  <c r="X469" i="1"/>
  <c r="X477" i="1"/>
  <c r="Y469" i="1"/>
  <c r="Y477" i="1"/>
  <c r="Z468" i="1"/>
  <c r="Z476" i="1"/>
  <c r="AA467" i="1"/>
  <c r="AA475" i="1"/>
  <c r="AB474" i="1"/>
  <c r="AC473" i="1"/>
  <c r="AD472" i="1"/>
  <c r="AE471" i="1"/>
  <c r="AE479" i="1"/>
  <c r="AF478" i="1"/>
  <c r="AG477" i="1"/>
  <c r="AH476" i="1"/>
  <c r="AI475" i="1"/>
  <c r="AM479" i="1"/>
  <c r="O463" i="1"/>
  <c r="O476" i="1"/>
  <c r="P465" i="1"/>
  <c r="P478" i="1"/>
  <c r="Q467" i="1"/>
  <c r="R458" i="1"/>
  <c r="R471" i="1"/>
  <c r="S463" i="1"/>
  <c r="S476" i="1"/>
  <c r="T469" i="1"/>
  <c r="U463" i="1"/>
  <c r="U475" i="1"/>
  <c r="V467" i="1"/>
  <c r="V477" i="1"/>
  <c r="W468" i="1"/>
  <c r="W478" i="1"/>
  <c r="X470" i="1"/>
  <c r="X478" i="1"/>
  <c r="Y470" i="1"/>
  <c r="Y478" i="1"/>
  <c r="Z469" i="1"/>
  <c r="Z477" i="1"/>
  <c r="AA468" i="1"/>
  <c r="AA476" i="1"/>
  <c r="AB475" i="1"/>
  <c r="AC474" i="1"/>
  <c r="AD473" i="1"/>
  <c r="AE472" i="1"/>
  <c r="AF479" i="1"/>
  <c r="AG478" i="1"/>
  <c r="AH477" i="1"/>
  <c r="AI476" i="1"/>
  <c r="O466" i="1"/>
  <c r="O479" i="1"/>
  <c r="P468" i="1"/>
  <c r="Q458" i="1"/>
  <c r="Q471" i="1"/>
  <c r="R461" i="1"/>
  <c r="R474" i="1"/>
  <c r="S466" i="1"/>
  <c r="S479" i="1"/>
  <c r="T473" i="1"/>
  <c r="U465" i="1"/>
  <c r="U478" i="1"/>
  <c r="V470" i="1"/>
  <c r="W463" i="1"/>
  <c r="W471" i="1"/>
  <c r="X464" i="1"/>
  <c r="X472" i="1"/>
  <c r="Y472" i="1"/>
  <c r="Z471" i="1"/>
  <c r="Z479" i="1"/>
  <c r="AA470" i="1"/>
  <c r="AA478" i="1"/>
  <c r="AB469" i="1"/>
  <c r="AB477" i="1"/>
  <c r="AC476" i="1"/>
  <c r="AD475" i="1"/>
  <c r="AE474" i="1"/>
  <c r="AF473" i="1"/>
  <c r="AH479" i="1"/>
  <c r="AI478" i="1"/>
  <c r="O470" i="1"/>
  <c r="P471" i="1"/>
  <c r="Q474" i="1"/>
  <c r="R477" i="1"/>
  <c r="T462" i="1"/>
  <c r="U469" i="1"/>
  <c r="V473" i="1"/>
  <c r="W473" i="1"/>
  <c r="X474" i="1"/>
  <c r="Y473" i="1"/>
  <c r="Z470" i="1"/>
  <c r="AA469" i="1"/>
  <c r="AB468" i="1"/>
  <c r="AD478" i="1"/>
  <c r="AE476" i="1"/>
  <c r="AF474" i="1"/>
  <c r="AG473" i="1"/>
  <c r="AK477" i="1"/>
  <c r="L452" i="1"/>
  <c r="M454" i="1"/>
  <c r="K456" i="1"/>
  <c r="N457" i="1"/>
  <c r="L459" i="1"/>
  <c r="J461" i="1"/>
  <c r="M462" i="1"/>
  <c r="K464" i="1"/>
  <c r="M465" i="1"/>
  <c r="N467" i="1"/>
  <c r="J471" i="1"/>
  <c r="J479" i="1"/>
  <c r="K475" i="1"/>
  <c r="L471" i="1"/>
  <c r="L479" i="1"/>
  <c r="M475" i="1"/>
  <c r="N471" i="1"/>
  <c r="N479" i="1"/>
  <c r="O471" i="1"/>
  <c r="P473" i="1"/>
  <c r="Q475" i="1"/>
  <c r="R479" i="1"/>
  <c r="T464" i="1"/>
  <c r="T465" i="1"/>
  <c r="U470" i="1"/>
  <c r="V474" i="1"/>
  <c r="W474" i="1"/>
  <c r="X475" i="1"/>
  <c r="Y474" i="1"/>
  <c r="Z472" i="1"/>
  <c r="AA471" i="1"/>
  <c r="AB470" i="1"/>
  <c r="AC469" i="1"/>
  <c r="AE477" i="1"/>
  <c r="AF475" i="1"/>
  <c r="AG474" i="1"/>
  <c r="AK478" i="1"/>
  <c r="J453" i="1"/>
  <c r="N454" i="1"/>
  <c r="L456" i="1"/>
  <c r="J458" i="1"/>
  <c r="M459" i="1"/>
  <c r="K461" i="1"/>
  <c r="N462" i="1"/>
  <c r="L464" i="1"/>
  <c r="N465" i="1"/>
  <c r="J466" i="1"/>
  <c r="J472" i="1"/>
  <c r="K468" i="1"/>
  <c r="K476" i="1"/>
  <c r="L472" i="1"/>
  <c r="M468" i="1"/>
  <c r="M476" i="1"/>
  <c r="N472" i="1"/>
  <c r="O478" i="1"/>
  <c r="P479" i="1"/>
  <c r="R460" i="1"/>
  <c r="S464" i="1"/>
  <c r="T471" i="1"/>
  <c r="U477" i="1"/>
  <c r="V478" i="1"/>
  <c r="W479" i="1"/>
  <c r="X479" i="1"/>
  <c r="Y475" i="1"/>
  <c r="Z473" i="1"/>
  <c r="AA472" i="1"/>
  <c r="AB471" i="1"/>
  <c r="AC470" i="1"/>
  <c r="AF476" i="1"/>
  <c r="AG475" i="1"/>
  <c r="AK479" i="1"/>
  <c r="K453" i="1"/>
  <c r="J455" i="1"/>
  <c r="M456" i="1"/>
  <c r="K458" i="1"/>
  <c r="N459" i="1"/>
  <c r="L461" i="1"/>
  <c r="J463" i="1"/>
  <c r="M464" i="1"/>
  <c r="K466" i="1"/>
  <c r="J473" i="1"/>
  <c r="K469" i="1"/>
  <c r="K477" i="1"/>
  <c r="L473" i="1"/>
  <c r="M469" i="1"/>
  <c r="M477" i="1"/>
  <c r="N473" i="1"/>
  <c r="O457" i="1"/>
  <c r="P458" i="1"/>
  <c r="Q461" i="1"/>
  <c r="R465" i="1"/>
  <c r="S469" i="1"/>
  <c r="T476" i="1"/>
  <c r="V463" i="1"/>
  <c r="X465" i="1"/>
  <c r="Y465" i="1"/>
  <c r="Z478" i="1"/>
  <c r="AA477" i="1"/>
  <c r="AB476" i="1"/>
  <c r="AC475" i="1"/>
  <c r="AD470" i="1"/>
  <c r="AH478" i="1"/>
  <c r="AI477" i="1"/>
  <c r="AJ476" i="1"/>
  <c r="J451" i="1"/>
  <c r="M453" i="1"/>
  <c r="L455" i="1"/>
  <c r="J457" i="1"/>
  <c r="M458" i="1"/>
  <c r="K460" i="1"/>
  <c r="N461" i="1"/>
  <c r="L463" i="1"/>
  <c r="M466" i="1"/>
  <c r="J467" i="1"/>
  <c r="J475" i="1"/>
  <c r="K471" i="1"/>
  <c r="K479" i="1"/>
  <c r="L475" i="1"/>
  <c r="M471" i="1"/>
  <c r="M479" i="1"/>
  <c r="N475" i="1"/>
  <c r="O458" i="1"/>
  <c r="Q463" i="1"/>
  <c r="S471" i="1"/>
  <c r="V469" i="1"/>
  <c r="X466" i="1"/>
  <c r="AA473" i="1"/>
  <c r="AC471" i="1"/>
  <c r="AD477" i="1"/>
  <c r="K452" i="1"/>
  <c r="M455" i="1"/>
  <c r="N460" i="1"/>
  <c r="M463" i="1"/>
  <c r="L465" i="1"/>
  <c r="J477" i="1"/>
  <c r="L469" i="1"/>
  <c r="M473" i="1"/>
  <c r="N477" i="1"/>
  <c r="O465" i="1"/>
  <c r="Q469" i="1"/>
  <c r="S477" i="1"/>
  <c r="V472" i="1"/>
  <c r="X471" i="1"/>
  <c r="AA479" i="1"/>
  <c r="AC477" i="1"/>
  <c r="AI479" i="1"/>
  <c r="N455" i="1"/>
  <c r="L458" i="1"/>
  <c r="N463" i="1"/>
  <c r="J478" i="1"/>
  <c r="L470" i="1"/>
  <c r="M474" i="1"/>
  <c r="N478" i="1"/>
  <c r="O468" i="1"/>
  <c r="Q472" i="1"/>
  <c r="T460" i="1"/>
  <c r="T474" i="1"/>
  <c r="W464" i="1"/>
  <c r="X473" i="1"/>
  <c r="AC478" i="1"/>
  <c r="AF472" i="1"/>
  <c r="AL478" i="1"/>
  <c r="L453" i="1"/>
  <c r="J456" i="1"/>
  <c r="N458" i="1"/>
  <c r="M461" i="1"/>
  <c r="J464" i="1"/>
  <c r="L466" i="1"/>
  <c r="K470" i="1"/>
  <c r="L474" i="1"/>
  <c r="M478" i="1"/>
  <c r="P460" i="1"/>
  <c r="R466" i="1"/>
  <c r="W465" i="1"/>
  <c r="Y466" i="1"/>
  <c r="Z474" i="1"/>
  <c r="AB472" i="1"/>
  <c r="AE473" i="1"/>
  <c r="AH474" i="1"/>
  <c r="J450" i="1"/>
  <c r="K454" i="1"/>
  <c r="K459" i="1"/>
  <c r="K462" i="1"/>
  <c r="L467" i="1"/>
  <c r="J469" i="1"/>
  <c r="K473" i="1"/>
  <c r="L477" i="1"/>
  <c r="N469" i="1"/>
  <c r="P457" i="1"/>
  <c r="K457" i="1"/>
  <c r="N466" i="1"/>
  <c r="L468" i="1"/>
  <c r="N476" i="1"/>
  <c r="P466" i="1"/>
  <c r="U467" i="1"/>
  <c r="Y467" i="1"/>
  <c r="AD474" i="1"/>
  <c r="L457" i="1"/>
  <c r="J460" i="1"/>
  <c r="J465" i="1"/>
  <c r="J468" i="1"/>
  <c r="L476" i="1"/>
  <c r="P470" i="1"/>
  <c r="V462" i="1"/>
  <c r="Y471" i="1"/>
  <c r="AD476" i="1"/>
  <c r="N456" i="1"/>
  <c r="M457" i="1"/>
  <c r="L460" i="1"/>
  <c r="N464" i="1"/>
  <c r="K465" i="1"/>
  <c r="J470" i="1"/>
  <c r="L478" i="1"/>
  <c r="R463" i="1"/>
  <c r="AB479" i="1"/>
  <c r="AJ478" i="1"/>
  <c r="K455" i="1"/>
  <c r="J459" i="1"/>
  <c r="K463" i="1"/>
  <c r="J476" i="1"/>
  <c r="M472" i="1"/>
  <c r="O455" i="1"/>
  <c r="W470" i="1"/>
  <c r="K474" i="1"/>
  <c r="Q459" i="1"/>
  <c r="W472" i="1"/>
  <c r="AJ477" i="1"/>
  <c r="J462" i="1"/>
  <c r="K478" i="1"/>
  <c r="R473" i="1"/>
  <c r="AB478" i="1"/>
  <c r="AJ479" i="1"/>
  <c r="M460" i="1"/>
  <c r="L462" i="1"/>
  <c r="M470" i="1"/>
  <c r="S468" i="1"/>
  <c r="T477" i="1"/>
  <c r="Y479" i="1"/>
  <c r="AC479" i="1"/>
  <c r="M467" i="1"/>
  <c r="N470" i="1"/>
  <c r="AE475" i="1"/>
  <c r="K467" i="1"/>
  <c r="AG479" i="1"/>
  <c r="J454" i="1"/>
  <c r="K472" i="1"/>
  <c r="Z466" i="1"/>
  <c r="K451" i="1"/>
  <c r="R476" i="1"/>
  <c r="L454" i="1"/>
  <c r="J474" i="1"/>
  <c r="J452" i="1"/>
  <c r="N468" i="1"/>
  <c r="J448" i="1"/>
  <c r="N474" i="1"/>
  <c r="N448" i="1"/>
  <c r="R449" i="1"/>
  <c r="M449" i="1"/>
  <c r="L449" i="1"/>
  <c r="N449" i="1"/>
  <c r="Q449" i="1"/>
  <c r="L448" i="1"/>
  <c r="M448" i="1"/>
  <c r="K448" i="1"/>
  <c r="J449" i="1"/>
  <c r="S553" i="1"/>
  <c r="K553" i="1"/>
  <c r="L553" i="1"/>
  <c r="O553" i="1"/>
  <c r="N552" i="1"/>
  <c r="Q553" i="1"/>
  <c r="O561" i="1"/>
  <c r="O569" i="1"/>
  <c r="O577" i="1"/>
  <c r="P561" i="1"/>
  <c r="P569" i="1"/>
  <c r="P577" i="1"/>
  <c r="Q562" i="1"/>
  <c r="Q570" i="1"/>
  <c r="Q578" i="1"/>
  <c r="R564" i="1"/>
  <c r="R572" i="1"/>
  <c r="R580" i="1"/>
  <c r="S567" i="1"/>
  <c r="S575" i="1"/>
  <c r="S583" i="1"/>
  <c r="T572" i="1"/>
  <c r="T580" i="1"/>
  <c r="U576" i="1"/>
  <c r="V566" i="1"/>
  <c r="V573" i="1"/>
  <c r="V581" i="1"/>
  <c r="W571" i="1"/>
  <c r="W579" i="1"/>
  <c r="X570" i="1"/>
  <c r="X578" i="1"/>
  <c r="Y570" i="1"/>
  <c r="Y578" i="1"/>
  <c r="Z577" i="1"/>
  <c r="AA576" i="1"/>
  <c r="AB575" i="1"/>
  <c r="AB583" i="1"/>
  <c r="AC574" i="1"/>
  <c r="AC582" i="1"/>
  <c r="AD581" i="1"/>
  <c r="O562" i="1"/>
  <c r="O570" i="1"/>
  <c r="O578" i="1"/>
  <c r="P562" i="1"/>
  <c r="P570" i="1"/>
  <c r="P578" i="1"/>
  <c r="Q563" i="1"/>
  <c r="Q571" i="1"/>
  <c r="Q579" i="1"/>
  <c r="R565" i="1"/>
  <c r="R573" i="1"/>
  <c r="R581" i="1"/>
  <c r="S568" i="1"/>
  <c r="S576" i="1"/>
  <c r="T564" i="1"/>
  <c r="T573" i="1"/>
  <c r="T581" i="1"/>
  <c r="U569" i="1"/>
  <c r="U577" i="1"/>
  <c r="V567" i="1"/>
  <c r="V574" i="1"/>
  <c r="V582" i="1"/>
  <c r="W572" i="1"/>
  <c r="W580" i="1"/>
  <c r="X571" i="1"/>
  <c r="X579" i="1"/>
  <c r="Y571" i="1"/>
  <c r="Y579" i="1"/>
  <c r="Z570" i="1"/>
  <c r="Z578" i="1"/>
  <c r="AA577" i="1"/>
  <c r="AB576" i="1"/>
  <c r="AC575" i="1"/>
  <c r="AC583" i="1"/>
  <c r="AD574" i="1"/>
  <c r="AD582" i="1"/>
  <c r="O563" i="1"/>
  <c r="O571" i="1"/>
  <c r="O579" i="1"/>
  <c r="P563" i="1"/>
  <c r="P571" i="1"/>
  <c r="P579" i="1"/>
  <c r="Q564" i="1"/>
  <c r="Q572" i="1"/>
  <c r="Q580" i="1"/>
  <c r="R566" i="1"/>
  <c r="R574" i="1"/>
  <c r="R582" i="1"/>
  <c r="S569" i="1"/>
  <c r="S577" i="1"/>
  <c r="T565" i="1"/>
  <c r="T574" i="1"/>
  <c r="T582" i="1"/>
  <c r="U570" i="1"/>
  <c r="U578" i="1"/>
  <c r="V568" i="1"/>
  <c r="V575" i="1"/>
  <c r="V583" i="1"/>
  <c r="W573" i="1"/>
  <c r="W581" i="1"/>
  <c r="X572" i="1"/>
  <c r="X580" i="1"/>
  <c r="Y572" i="1"/>
  <c r="Y580" i="1"/>
  <c r="Z571" i="1"/>
  <c r="Z579" i="1"/>
  <c r="AA578" i="1"/>
  <c r="AB577" i="1"/>
  <c r="AC576" i="1"/>
  <c r="AD575" i="1"/>
  <c r="AD583" i="1"/>
  <c r="AE582" i="1"/>
  <c r="O565" i="1"/>
  <c r="O573" i="1"/>
  <c r="O581" i="1"/>
  <c r="P565" i="1"/>
  <c r="P573" i="1"/>
  <c r="P581" i="1"/>
  <c r="Q566" i="1"/>
  <c r="Q574" i="1"/>
  <c r="Q582" i="1"/>
  <c r="R568" i="1"/>
  <c r="R576" i="1"/>
  <c r="S563" i="1"/>
  <c r="S571" i="1"/>
  <c r="S579" i="1"/>
  <c r="T567" i="1"/>
  <c r="T576" i="1"/>
  <c r="U565" i="1"/>
  <c r="U572" i="1"/>
  <c r="U580" i="1"/>
  <c r="V569" i="1"/>
  <c r="V577" i="1"/>
  <c r="W568" i="1"/>
  <c r="W575" i="1"/>
  <c r="W583" i="1"/>
  <c r="X574" i="1"/>
  <c r="X582" i="1"/>
  <c r="Y574" i="1"/>
  <c r="O572" i="1"/>
  <c r="P564" i="1"/>
  <c r="P580" i="1"/>
  <c r="Q573" i="1"/>
  <c r="R567" i="1"/>
  <c r="R583" i="1"/>
  <c r="S578" i="1"/>
  <c r="T575" i="1"/>
  <c r="U583" i="1"/>
  <c r="V580" i="1"/>
  <c r="W578" i="1"/>
  <c r="X577" i="1"/>
  <c r="Y577" i="1"/>
  <c r="Z574" i="1"/>
  <c r="AA571" i="1"/>
  <c r="AA582" i="1"/>
  <c r="AB578" i="1"/>
  <c r="AD578" i="1"/>
  <c r="AE583" i="1"/>
  <c r="AF582" i="1"/>
  <c r="AG581" i="1"/>
  <c r="AH580" i="1"/>
  <c r="AI579" i="1"/>
  <c r="AM583" i="1"/>
  <c r="J557" i="1"/>
  <c r="N558" i="1"/>
  <c r="L560" i="1"/>
  <c r="J562" i="1"/>
  <c r="M563" i="1"/>
  <c r="K565" i="1"/>
  <c r="N566" i="1"/>
  <c r="L568" i="1"/>
  <c r="N569" i="1"/>
  <c r="J570" i="1"/>
  <c r="M572" i="1"/>
  <c r="L573" i="1"/>
  <c r="L574" i="1"/>
  <c r="M575" i="1"/>
  <c r="J577" i="1"/>
  <c r="N578" i="1"/>
  <c r="K579" i="1"/>
  <c r="O574" i="1"/>
  <c r="P566" i="1"/>
  <c r="P582" i="1"/>
  <c r="Q575" i="1"/>
  <c r="R569" i="1"/>
  <c r="S564" i="1"/>
  <c r="S580" i="1"/>
  <c r="T577" i="1"/>
  <c r="U571" i="1"/>
  <c r="W567" i="1"/>
  <c r="W582" i="1"/>
  <c r="X581" i="1"/>
  <c r="Y581" i="1"/>
  <c r="Z575" i="1"/>
  <c r="AA572" i="1"/>
  <c r="AA583" i="1"/>
  <c r="AB579" i="1"/>
  <c r="AD579" i="1"/>
  <c r="AE575" i="1"/>
  <c r="AF583" i="1"/>
  <c r="AG582" i="1"/>
  <c r="AH581" i="1"/>
  <c r="AI580" i="1"/>
  <c r="K557" i="1"/>
  <c r="J559" i="1"/>
  <c r="M560" i="1"/>
  <c r="K562" i="1"/>
  <c r="N563" i="1"/>
  <c r="L565" i="1"/>
  <c r="J567" i="1"/>
  <c r="M568" i="1"/>
  <c r="K570" i="1"/>
  <c r="N572" i="1"/>
  <c r="M573" i="1"/>
  <c r="M574" i="1"/>
  <c r="N575" i="1"/>
  <c r="K577" i="1"/>
  <c r="L579" i="1"/>
  <c r="J580" i="1"/>
  <c r="J583" i="1"/>
  <c r="O559" i="1"/>
  <c r="O575" i="1"/>
  <c r="P567" i="1"/>
  <c r="P583" i="1"/>
  <c r="Q576" i="1"/>
  <c r="R570" i="1"/>
  <c r="S565" i="1"/>
  <c r="S581" i="1"/>
  <c r="T578" i="1"/>
  <c r="U573" i="1"/>
  <c r="V570" i="1"/>
  <c r="X568" i="1"/>
  <c r="X583" i="1"/>
  <c r="Y582" i="1"/>
  <c r="Z576" i="1"/>
  <c r="AA573" i="1"/>
  <c r="AB580" i="1"/>
  <c r="AC573" i="1"/>
  <c r="AD580" i="1"/>
  <c r="AE576" i="1"/>
  <c r="AF576" i="1"/>
  <c r="AG583" i="1"/>
  <c r="AH582" i="1"/>
  <c r="AI581" i="1"/>
  <c r="AJ580" i="1"/>
  <c r="J554" i="1"/>
  <c r="L557" i="1"/>
  <c r="K559" i="1"/>
  <c r="N560" i="1"/>
  <c r="L562" i="1"/>
  <c r="J564" i="1"/>
  <c r="M565" i="1"/>
  <c r="K567" i="1"/>
  <c r="N568" i="1"/>
  <c r="L570" i="1"/>
  <c r="N573" i="1"/>
  <c r="N574" i="1"/>
  <c r="L577" i="1"/>
  <c r="M579" i="1"/>
  <c r="K580" i="1"/>
  <c r="J581" i="1"/>
  <c r="J582" i="1"/>
  <c r="K583" i="1"/>
  <c r="O564" i="1"/>
  <c r="O580" i="1"/>
  <c r="P572" i="1"/>
  <c r="Q565" i="1"/>
  <c r="Q581" i="1"/>
  <c r="R575" i="1"/>
  <c r="S570" i="1"/>
  <c r="T566" i="1"/>
  <c r="T583" i="1"/>
  <c r="U575" i="1"/>
  <c r="V572" i="1"/>
  <c r="W570" i="1"/>
  <c r="X569" i="1"/>
  <c r="Y569" i="1"/>
  <c r="Z581" i="1"/>
  <c r="AA575" i="1"/>
  <c r="AB582" i="1"/>
  <c r="AC578" i="1"/>
  <c r="AE578" i="1"/>
  <c r="AF578" i="1"/>
  <c r="AG577" i="1"/>
  <c r="AI583" i="1"/>
  <c r="AJ582" i="1"/>
  <c r="AK581" i="1"/>
  <c r="K555" i="1"/>
  <c r="J558" i="1"/>
  <c r="M559" i="1"/>
  <c r="K561" i="1"/>
  <c r="N562" i="1"/>
  <c r="L564" i="1"/>
  <c r="J566" i="1"/>
  <c r="M567" i="1"/>
  <c r="J569" i="1"/>
  <c r="N570" i="1"/>
  <c r="K571" i="1"/>
  <c r="K576" i="1"/>
  <c r="N577" i="1"/>
  <c r="J578" i="1"/>
  <c r="M580" i="1"/>
  <c r="L581" i="1"/>
  <c r="L582" i="1"/>
  <c r="M583" i="1"/>
  <c r="O583" i="1"/>
  <c r="Q568" i="1"/>
  <c r="R578" i="1"/>
  <c r="T570" i="1"/>
  <c r="U579" i="1"/>
  <c r="X576" i="1"/>
  <c r="Z572" i="1"/>
  <c r="AA580" i="1"/>
  <c r="AE577" i="1"/>
  <c r="AJ583" i="1"/>
  <c r="AK582" i="1"/>
  <c r="K558" i="1"/>
  <c r="J561" i="1"/>
  <c r="L563" i="1"/>
  <c r="K566" i="1"/>
  <c r="N571" i="1"/>
  <c r="K572" i="1"/>
  <c r="J573" i="1"/>
  <c r="J574" i="1"/>
  <c r="J575" i="1"/>
  <c r="J576" i="1"/>
  <c r="M577" i="1"/>
  <c r="N581" i="1"/>
  <c r="L583" i="1"/>
  <c r="P560" i="1"/>
  <c r="Q569" i="1"/>
  <c r="R579" i="1"/>
  <c r="T571" i="1"/>
  <c r="U581" i="1"/>
  <c r="W569" i="1"/>
  <c r="Z573" i="1"/>
  <c r="AA581" i="1"/>
  <c r="AE579" i="1"/>
  <c r="AF577" i="1"/>
  <c r="AK583" i="1"/>
  <c r="AL582" i="1"/>
  <c r="J555" i="1"/>
  <c r="L558" i="1"/>
  <c r="L561" i="1"/>
  <c r="L566" i="1"/>
  <c r="K569" i="1"/>
  <c r="L572" i="1"/>
  <c r="K573" i="1"/>
  <c r="K574" i="1"/>
  <c r="K575" i="1"/>
  <c r="L576" i="1"/>
  <c r="L580" i="1"/>
  <c r="N583" i="1"/>
  <c r="O560" i="1"/>
  <c r="P568" i="1"/>
  <c r="Q577" i="1"/>
  <c r="S566" i="1"/>
  <c r="T579" i="1"/>
  <c r="U582" i="1"/>
  <c r="W574" i="1"/>
  <c r="Y573" i="1"/>
  <c r="Z580" i="1"/>
  <c r="AD576" i="1"/>
  <c r="AE580" i="1"/>
  <c r="AF579" i="1"/>
  <c r="AL583" i="1"/>
  <c r="J556" i="1"/>
  <c r="M558" i="1"/>
  <c r="M561" i="1"/>
  <c r="K564" i="1"/>
  <c r="M566" i="1"/>
  <c r="L569" i="1"/>
  <c r="L575" i="1"/>
  <c r="M576" i="1"/>
  <c r="N580" i="1"/>
  <c r="O567" i="1"/>
  <c r="P575" i="1"/>
  <c r="R562" i="1"/>
  <c r="S573" i="1"/>
  <c r="U567" i="1"/>
  <c r="V571" i="1"/>
  <c r="W577" i="1"/>
  <c r="Y576" i="1"/>
  <c r="Z583" i="1"/>
  <c r="AB572" i="1"/>
  <c r="AC579" i="1"/>
  <c r="AF581" i="1"/>
  <c r="AG579" i="1"/>
  <c r="AH578" i="1"/>
  <c r="L556" i="1"/>
  <c r="L559" i="1"/>
  <c r="N564" i="1"/>
  <c r="L567" i="1"/>
  <c r="M570" i="1"/>
  <c r="N579" i="1"/>
  <c r="M582" i="1"/>
  <c r="P574" i="1"/>
  <c r="S572" i="1"/>
  <c r="X575" i="1"/>
  <c r="AA574" i="1"/>
  <c r="AC577" i="1"/>
  <c r="AH583" i="1"/>
  <c r="M562" i="1"/>
  <c r="N582" i="1"/>
  <c r="P576" i="1"/>
  <c r="S574" i="1"/>
  <c r="V576" i="1"/>
  <c r="AA579" i="1"/>
  <c r="AC580" i="1"/>
  <c r="AE581" i="1"/>
  <c r="J565" i="1"/>
  <c r="K578" i="1"/>
  <c r="Q561" i="1"/>
  <c r="S582" i="1"/>
  <c r="V578" i="1"/>
  <c r="Y575" i="1"/>
  <c r="AC581" i="1"/>
  <c r="AG578" i="1"/>
  <c r="AJ581" i="1"/>
  <c r="N561" i="1"/>
  <c r="N565" i="1"/>
  <c r="J568" i="1"/>
  <c r="M569" i="1"/>
  <c r="J572" i="1"/>
  <c r="L578" i="1"/>
  <c r="O566" i="1"/>
  <c r="Q583" i="1"/>
  <c r="U566" i="1"/>
  <c r="AB573" i="1"/>
  <c r="AD577" i="1"/>
  <c r="K560" i="1"/>
  <c r="M564" i="1"/>
  <c r="J571" i="1"/>
  <c r="K581" i="1"/>
  <c r="R571" i="1"/>
  <c r="Z582" i="1"/>
  <c r="AG580" i="1"/>
  <c r="K556" i="1"/>
  <c r="K563" i="1"/>
  <c r="N576" i="1"/>
  <c r="R577" i="1"/>
  <c r="W576" i="1"/>
  <c r="T568" i="1"/>
  <c r="T569" i="1"/>
  <c r="L571" i="1"/>
  <c r="O576" i="1"/>
  <c r="AB574" i="1"/>
  <c r="AH579" i="1"/>
  <c r="N567" i="1"/>
  <c r="M581" i="1"/>
  <c r="U574" i="1"/>
  <c r="J563" i="1"/>
  <c r="AI582" i="1"/>
  <c r="M557" i="1"/>
  <c r="J560" i="1"/>
  <c r="J579" i="1"/>
  <c r="V579" i="1"/>
  <c r="K568" i="1"/>
  <c r="M571" i="1"/>
  <c r="O582" i="1"/>
  <c r="AB581" i="1"/>
  <c r="N559" i="1"/>
  <c r="X573" i="1"/>
  <c r="Q567" i="1"/>
  <c r="Y583" i="1"/>
  <c r="K582" i="1"/>
  <c r="L552" i="1"/>
  <c r="M552" i="1"/>
  <c r="AF580" i="1"/>
  <c r="P553" i="1"/>
  <c r="N553" i="1"/>
  <c r="O568" i="1"/>
  <c r="R553" i="1"/>
  <c r="J553" i="1"/>
  <c r="R563" i="1"/>
  <c r="U568" i="1"/>
  <c r="M578" i="1"/>
  <c r="K552" i="1"/>
  <c r="M553" i="1"/>
  <c r="J552" i="1"/>
  <c r="S397" i="1"/>
  <c r="R397" i="1"/>
  <c r="Q397" i="1"/>
  <c r="P397" i="1"/>
  <c r="O397" i="1"/>
  <c r="O406" i="1"/>
  <c r="O414" i="1"/>
  <c r="O422" i="1"/>
  <c r="P406" i="1"/>
  <c r="P414" i="1"/>
  <c r="P422" i="1"/>
  <c r="Q407" i="1"/>
  <c r="Q415" i="1"/>
  <c r="O408" i="1"/>
  <c r="O416" i="1"/>
  <c r="O424" i="1"/>
  <c r="P408" i="1"/>
  <c r="P416" i="1"/>
  <c r="P424" i="1"/>
  <c r="Q409" i="1"/>
  <c r="Q417" i="1"/>
  <c r="O403" i="1"/>
  <c r="O411" i="1"/>
  <c r="O419" i="1"/>
  <c r="O427" i="1"/>
  <c r="P411" i="1"/>
  <c r="P419" i="1"/>
  <c r="P427" i="1"/>
  <c r="Q412" i="1"/>
  <c r="Q420" i="1"/>
  <c r="O407" i="1"/>
  <c r="O420" i="1"/>
  <c r="P409" i="1"/>
  <c r="P421" i="1"/>
  <c r="Q411" i="1"/>
  <c r="Q423" i="1"/>
  <c r="R409" i="1"/>
  <c r="R417" i="1"/>
  <c r="R425" i="1"/>
  <c r="S412" i="1"/>
  <c r="S420" i="1"/>
  <c r="T408" i="1"/>
  <c r="T417" i="1"/>
  <c r="T425" i="1"/>
  <c r="U413" i="1"/>
  <c r="U421" i="1"/>
  <c r="V411" i="1"/>
  <c r="V418" i="1"/>
  <c r="V426" i="1"/>
  <c r="W416" i="1"/>
  <c r="W424" i="1"/>
  <c r="X415" i="1"/>
  <c r="X423" i="1"/>
  <c r="Y415" i="1"/>
  <c r="Y423" i="1"/>
  <c r="Z414" i="1"/>
  <c r="Z422" i="1"/>
  <c r="AA421" i="1"/>
  <c r="AB420" i="1"/>
  <c r="AC419" i="1"/>
  <c r="AC427" i="1"/>
  <c r="AD418" i="1"/>
  <c r="AD426" i="1"/>
  <c r="AE425" i="1"/>
  <c r="AF424" i="1"/>
  <c r="AG423" i="1"/>
  <c r="AH422" i="1"/>
  <c r="AK427" i="1"/>
  <c r="AL426" i="1"/>
  <c r="K400" i="1"/>
  <c r="L402" i="1"/>
  <c r="J404" i="1"/>
  <c r="M405" i="1"/>
  <c r="K407" i="1"/>
  <c r="N408" i="1"/>
  <c r="L410" i="1"/>
  <c r="J412" i="1"/>
  <c r="L413" i="1"/>
  <c r="M415" i="1"/>
  <c r="K416" i="1"/>
  <c r="J417" i="1"/>
  <c r="J418" i="1"/>
  <c r="K419" i="1"/>
  <c r="M420" i="1"/>
  <c r="K421" i="1"/>
  <c r="L422" i="1"/>
  <c r="M423" i="1"/>
  <c r="N424" i="1"/>
  <c r="O410" i="1"/>
  <c r="O423" i="1"/>
  <c r="P412" i="1"/>
  <c r="P425" i="1"/>
  <c r="Q414" i="1"/>
  <c r="Q425" i="1"/>
  <c r="R411" i="1"/>
  <c r="R419" i="1"/>
  <c r="R427" i="1"/>
  <c r="S414" i="1"/>
  <c r="S422" i="1"/>
  <c r="T410" i="1"/>
  <c r="T419" i="1"/>
  <c r="T427" i="1"/>
  <c r="U415" i="1"/>
  <c r="U423" i="1"/>
  <c r="V420" i="1"/>
  <c r="W411" i="1"/>
  <c r="W418" i="1"/>
  <c r="W426" i="1"/>
  <c r="X417" i="1"/>
  <c r="X425" i="1"/>
  <c r="Y417" i="1"/>
  <c r="Y425" i="1"/>
  <c r="Z416" i="1"/>
  <c r="Z424" i="1"/>
  <c r="AA415" i="1"/>
  <c r="AA423" i="1"/>
  <c r="AB422" i="1"/>
  <c r="AC421" i="1"/>
  <c r="AD420" i="1"/>
  <c r="AE419" i="1"/>
  <c r="AE427" i="1"/>
  <c r="AF426" i="1"/>
  <c r="AG425" i="1"/>
  <c r="AH424" i="1"/>
  <c r="AI423" i="1"/>
  <c r="AM427" i="1"/>
  <c r="J401" i="1"/>
  <c r="N402" i="1"/>
  <c r="L404" i="1"/>
  <c r="J406" i="1"/>
  <c r="M407" i="1"/>
  <c r="K409" i="1"/>
  <c r="N410" i="1"/>
  <c r="L412" i="1"/>
  <c r="N413" i="1"/>
  <c r="J414" i="1"/>
  <c r="M416" i="1"/>
  <c r="L417" i="1"/>
  <c r="L418" i="1"/>
  <c r="M419" i="1"/>
  <c r="J422" i="1"/>
  <c r="K423" i="1"/>
  <c r="L424" i="1"/>
  <c r="M425" i="1"/>
  <c r="N426" i="1"/>
  <c r="O415" i="1"/>
  <c r="P404" i="1"/>
  <c r="P417" i="1"/>
  <c r="Q406" i="1"/>
  <c r="Q419" i="1"/>
  <c r="R406" i="1"/>
  <c r="R414" i="1"/>
  <c r="R422" i="1"/>
  <c r="S409" i="1"/>
  <c r="S417" i="1"/>
  <c r="S425" i="1"/>
  <c r="T414" i="1"/>
  <c r="T422" i="1"/>
  <c r="U411" i="1"/>
  <c r="U418" i="1"/>
  <c r="U426" i="1"/>
  <c r="V415" i="1"/>
  <c r="V423" i="1"/>
  <c r="W413" i="1"/>
  <c r="W421" i="1"/>
  <c r="X420" i="1"/>
  <c r="Y420" i="1"/>
  <c r="Z419" i="1"/>
  <c r="Z427" i="1"/>
  <c r="AA418" i="1"/>
  <c r="AA426" i="1"/>
  <c r="AB417" i="1"/>
  <c r="AB425" i="1"/>
  <c r="AC424" i="1"/>
  <c r="AD423" i="1"/>
  <c r="AE422" i="1"/>
  <c r="AF421" i="1"/>
  <c r="AH427" i="1"/>
  <c r="AI426" i="1"/>
  <c r="AJ425" i="1"/>
  <c r="J399" i="1"/>
  <c r="M401" i="1"/>
  <c r="L403" i="1"/>
  <c r="J405" i="1"/>
  <c r="M406" i="1"/>
  <c r="K408" i="1"/>
  <c r="N409" i="1"/>
  <c r="L411" i="1"/>
  <c r="M414" i="1"/>
  <c r="J415" i="1"/>
  <c r="J420" i="1"/>
  <c r="J425" i="1"/>
  <c r="K426" i="1"/>
  <c r="L427" i="1"/>
  <c r="N421" i="1"/>
  <c r="O405" i="1"/>
  <c r="O426" i="1"/>
  <c r="P423" i="1"/>
  <c r="Q421" i="1"/>
  <c r="R412" i="1"/>
  <c r="R424" i="1"/>
  <c r="S416" i="1"/>
  <c r="T409" i="1"/>
  <c r="T423" i="1"/>
  <c r="U416" i="1"/>
  <c r="V410" i="1"/>
  <c r="V421" i="1"/>
  <c r="W415" i="1"/>
  <c r="X412" i="1"/>
  <c r="X422" i="1"/>
  <c r="Y418" i="1"/>
  <c r="Z425" i="1"/>
  <c r="AA420" i="1"/>
  <c r="AB416" i="1"/>
  <c r="AC423" i="1"/>
  <c r="AD419" i="1"/>
  <c r="AE426" i="1"/>
  <c r="AF422" i="1"/>
  <c r="O409" i="1"/>
  <c r="P405" i="1"/>
  <c r="P426" i="1"/>
  <c r="Q422" i="1"/>
  <c r="R413" i="1"/>
  <c r="R426" i="1"/>
  <c r="S418" i="1"/>
  <c r="T411" i="1"/>
  <c r="T424" i="1"/>
  <c r="U417" i="1"/>
  <c r="V412" i="1"/>
  <c r="V422" i="1"/>
  <c r="W417" i="1"/>
  <c r="X424" i="1"/>
  <c r="Y419" i="1"/>
  <c r="Z426" i="1"/>
  <c r="AA422" i="1"/>
  <c r="AB418" i="1"/>
  <c r="O421" i="1"/>
  <c r="Q405" i="1"/>
  <c r="Q427" i="1"/>
  <c r="R421" i="1"/>
  <c r="S419" i="1"/>
  <c r="T416" i="1"/>
  <c r="V427" i="1"/>
  <c r="W425" i="1"/>
  <c r="X421" i="1"/>
  <c r="Y422" i="1"/>
  <c r="Z420" i="1"/>
  <c r="AA419" i="1"/>
  <c r="AB421" i="1"/>
  <c r="AD427" i="1"/>
  <c r="AE423" i="1"/>
  <c r="AF420" i="1"/>
  <c r="AI424" i="1"/>
  <c r="AK426" i="1"/>
  <c r="M402" i="1"/>
  <c r="K405" i="1"/>
  <c r="N406" i="1"/>
  <c r="J408" i="1"/>
  <c r="K411" i="1"/>
  <c r="N412" i="1"/>
  <c r="N415" i="1"/>
  <c r="N418" i="1"/>
  <c r="L419" i="1"/>
  <c r="K420" i="1"/>
  <c r="J423" i="1"/>
  <c r="L421" i="1"/>
  <c r="M427" i="1"/>
  <c r="O425" i="1"/>
  <c r="Q408" i="1"/>
  <c r="R407" i="1"/>
  <c r="R423" i="1"/>
  <c r="S421" i="1"/>
  <c r="T418" i="1"/>
  <c r="U414" i="1"/>
  <c r="V413" i="1"/>
  <c r="W412" i="1"/>
  <c r="W427" i="1"/>
  <c r="X426" i="1"/>
  <c r="Y424" i="1"/>
  <c r="Z421" i="1"/>
  <c r="AA424" i="1"/>
  <c r="AB423" i="1"/>
  <c r="AC417" i="1"/>
  <c r="AE424" i="1"/>
  <c r="AF423" i="1"/>
  <c r="AG421" i="1"/>
  <c r="AI425" i="1"/>
  <c r="L405" i="1"/>
  <c r="L408" i="1"/>
  <c r="M411" i="1"/>
  <c r="J416" i="1"/>
  <c r="N419" i="1"/>
  <c r="L420" i="1"/>
  <c r="J424" i="1"/>
  <c r="L423" i="1"/>
  <c r="N422" i="1"/>
  <c r="P407" i="1"/>
  <c r="Q410" i="1"/>
  <c r="R408" i="1"/>
  <c r="S407" i="1"/>
  <c r="S423" i="1"/>
  <c r="T420" i="1"/>
  <c r="U419" i="1"/>
  <c r="V414" i="1"/>
  <c r="X427" i="1"/>
  <c r="Y426" i="1"/>
  <c r="Z423" i="1"/>
  <c r="AA425" i="1"/>
  <c r="AB424" i="1"/>
  <c r="AC418" i="1"/>
  <c r="AF425" i="1"/>
  <c r="AG422" i="1"/>
  <c r="AI427" i="1"/>
  <c r="K399" i="1"/>
  <c r="K401" i="1"/>
  <c r="K404" i="1"/>
  <c r="N405" i="1"/>
  <c r="M408" i="1"/>
  <c r="J410" i="1"/>
  <c r="N411" i="1"/>
  <c r="K414" i="1"/>
  <c r="L416" i="1"/>
  <c r="N420" i="1"/>
  <c r="J426" i="1"/>
  <c r="L425" i="1"/>
  <c r="N423" i="1"/>
  <c r="O412" i="1"/>
  <c r="P413" i="1"/>
  <c r="Q416" i="1"/>
  <c r="R415" i="1"/>
  <c r="S410" i="1"/>
  <c r="S426" i="1"/>
  <c r="T426" i="1"/>
  <c r="U422" i="1"/>
  <c r="V417" i="1"/>
  <c r="W419" i="1"/>
  <c r="X414" i="1"/>
  <c r="Y413" i="1"/>
  <c r="AB427" i="1"/>
  <c r="AC422" i="1"/>
  <c r="AD421" i="1"/>
  <c r="AG426" i="1"/>
  <c r="AJ426" i="1"/>
  <c r="K403" i="1"/>
  <c r="N404" i="1"/>
  <c r="L407" i="1"/>
  <c r="M410" i="1"/>
  <c r="N414" i="1"/>
  <c r="K417" i="1"/>
  <c r="K422" i="1"/>
  <c r="M421" i="1"/>
  <c r="N427" i="1"/>
  <c r="P415" i="1"/>
  <c r="R416" i="1"/>
  <c r="S427" i="1"/>
  <c r="U420" i="1"/>
  <c r="V425" i="1"/>
  <c r="X416" i="1"/>
  <c r="AA427" i="1"/>
  <c r="AD425" i="1"/>
  <c r="AG424" i="1"/>
  <c r="AK425" i="1"/>
  <c r="L400" i="1"/>
  <c r="M409" i="1"/>
  <c r="N417" i="1"/>
  <c r="M424" i="1"/>
  <c r="P418" i="1"/>
  <c r="R418" i="1"/>
  <c r="T412" i="1"/>
  <c r="T413" i="1"/>
  <c r="U424" i="1"/>
  <c r="X418" i="1"/>
  <c r="Z415" i="1"/>
  <c r="AC420" i="1"/>
  <c r="AG427" i="1"/>
  <c r="AJ424" i="1"/>
  <c r="J407" i="1"/>
  <c r="J419" i="1"/>
  <c r="J421" i="1"/>
  <c r="M426" i="1"/>
  <c r="P420" i="1"/>
  <c r="R420" i="1"/>
  <c r="T415" i="1"/>
  <c r="U425" i="1"/>
  <c r="W414" i="1"/>
  <c r="X419" i="1"/>
  <c r="Z417" i="1"/>
  <c r="AC425" i="1"/>
  <c r="AJ427" i="1"/>
  <c r="K406" i="1"/>
  <c r="N407" i="1"/>
  <c r="N416" i="1"/>
  <c r="J427" i="1"/>
  <c r="N425" i="1"/>
  <c r="O413" i="1"/>
  <c r="Q418" i="1"/>
  <c r="S411" i="1"/>
  <c r="U409" i="1"/>
  <c r="W422" i="1"/>
  <c r="Y414" i="1"/>
  <c r="AB419" i="1"/>
  <c r="AE420" i="1"/>
  <c r="J398" i="1"/>
  <c r="J403" i="1"/>
  <c r="M404" i="1"/>
  <c r="K412" i="1"/>
  <c r="L415" i="1"/>
  <c r="K418" i="1"/>
  <c r="K425" i="1"/>
  <c r="O404" i="1"/>
  <c r="S408" i="1"/>
  <c r="X413" i="1"/>
  <c r="AC426" i="1"/>
  <c r="AL427" i="1"/>
  <c r="L401" i="1"/>
  <c r="N403" i="1"/>
  <c r="L409" i="1"/>
  <c r="J413" i="1"/>
  <c r="O417" i="1"/>
  <c r="S413" i="1"/>
  <c r="V416" i="1"/>
  <c r="AA416" i="1"/>
  <c r="AH423" i="1"/>
  <c r="K413" i="1"/>
  <c r="K415" i="1"/>
  <c r="M417" i="1"/>
  <c r="O418" i="1"/>
  <c r="S415" i="1"/>
  <c r="V419" i="1"/>
  <c r="Y416" i="1"/>
  <c r="AA417" i="1"/>
  <c r="AF427" i="1"/>
  <c r="AH425" i="1"/>
  <c r="M413" i="1"/>
  <c r="Q413" i="1"/>
  <c r="U410" i="1"/>
  <c r="Y427" i="1"/>
  <c r="AD424" i="1"/>
  <c r="J400" i="1"/>
  <c r="K402" i="1"/>
  <c r="K410" i="1"/>
  <c r="K427" i="1"/>
  <c r="Q424" i="1"/>
  <c r="V424" i="1"/>
  <c r="Z418" i="1"/>
  <c r="AH426" i="1"/>
  <c r="Q426" i="1"/>
  <c r="R410" i="1"/>
  <c r="W420" i="1"/>
  <c r="AE421" i="1"/>
  <c r="U412" i="1"/>
  <c r="J402" i="1"/>
  <c r="J411" i="1"/>
  <c r="K424" i="1"/>
  <c r="S424" i="1"/>
  <c r="T421" i="1"/>
  <c r="Y421" i="1"/>
  <c r="AD422" i="1"/>
  <c r="L406" i="1"/>
  <c r="J409" i="1"/>
  <c r="U427" i="1"/>
  <c r="AB426" i="1"/>
  <c r="M403" i="1"/>
  <c r="P410" i="1"/>
  <c r="M418" i="1"/>
  <c r="L414" i="1"/>
  <c r="M422" i="1"/>
  <c r="L426" i="1"/>
  <c r="W423" i="1"/>
  <c r="M412" i="1"/>
  <c r="M397" i="1"/>
  <c r="K396" i="1"/>
  <c r="J396" i="1"/>
  <c r="L397" i="1"/>
  <c r="J397" i="1"/>
  <c r="K397" i="1"/>
  <c r="L396" i="1"/>
  <c r="N396" i="1"/>
  <c r="M396" i="1"/>
  <c r="N397" i="1"/>
  <c r="R102" i="1"/>
  <c r="AD108" i="1"/>
  <c r="O93" i="1"/>
  <c r="R110" i="1"/>
  <c r="X112" i="1"/>
  <c r="Z108" i="1"/>
  <c r="AD110" i="1"/>
  <c r="AH110" i="1"/>
  <c r="O107" i="1"/>
  <c r="S101" i="1"/>
  <c r="V103" i="1"/>
  <c r="Z110" i="1"/>
  <c r="P111" i="1"/>
  <c r="W99" i="1"/>
  <c r="Y114" i="1"/>
  <c r="AB107" i="1"/>
  <c r="AJ115" i="1"/>
  <c r="AK114" i="1"/>
  <c r="AL114" i="1"/>
  <c r="P103" i="1"/>
  <c r="AB105" i="1"/>
  <c r="L88" i="1"/>
  <c r="J90" i="1"/>
  <c r="M91" i="1"/>
  <c r="K93" i="1"/>
  <c r="N94" i="1"/>
  <c r="L96" i="1"/>
  <c r="J98" i="1"/>
  <c r="M99" i="1"/>
  <c r="J101" i="1"/>
  <c r="N102" i="1"/>
  <c r="K103" i="1"/>
  <c r="Q85" i="1"/>
  <c r="Q110" i="1"/>
  <c r="AE112" i="1"/>
  <c r="K87" i="1"/>
  <c r="L90" i="1"/>
  <c r="J92" i="1"/>
  <c r="M93" i="1"/>
  <c r="K95" i="1"/>
  <c r="N96" i="1"/>
  <c r="L98" i="1"/>
  <c r="J100" i="1"/>
  <c r="L101" i="1"/>
  <c r="AA114" i="1"/>
  <c r="J89" i="1"/>
  <c r="J91" i="1"/>
  <c r="M92" i="1"/>
  <c r="K94" i="1"/>
  <c r="N95" i="1"/>
  <c r="L97" i="1"/>
  <c r="J99" i="1"/>
  <c r="AE114" i="1"/>
  <c r="L92" i="1"/>
  <c r="M95" i="1"/>
  <c r="J97" i="1"/>
  <c r="M98" i="1"/>
  <c r="N100" i="1"/>
  <c r="N101" i="1"/>
  <c r="N104" i="1"/>
  <c r="M105" i="1"/>
  <c r="M106" i="1"/>
  <c r="N107" i="1"/>
  <c r="J111" i="1"/>
  <c r="K112" i="1"/>
  <c r="L113" i="1"/>
  <c r="M114" i="1"/>
  <c r="N115" i="1"/>
  <c r="U112" i="1"/>
  <c r="L91" i="1"/>
  <c r="L94" i="1"/>
  <c r="M97" i="1"/>
  <c r="J108" i="1"/>
  <c r="J113" i="1"/>
  <c r="K114" i="1"/>
  <c r="L115" i="1"/>
  <c r="N109" i="1"/>
  <c r="Q102" i="1"/>
  <c r="AG112" i="1"/>
  <c r="J88" i="1"/>
  <c r="N90" i="1"/>
  <c r="L93" i="1"/>
  <c r="M96" i="1"/>
  <c r="K99" i="1"/>
  <c r="K100" i="1"/>
  <c r="K102" i="1"/>
  <c r="M103" i="1"/>
  <c r="K104" i="1"/>
  <c r="J105" i="1"/>
  <c r="J106" i="1"/>
  <c r="K107" i="1"/>
  <c r="M108" i="1"/>
  <c r="K109" i="1"/>
  <c r="L110" i="1"/>
  <c r="M111" i="1"/>
  <c r="N112" i="1"/>
  <c r="AA106" i="1"/>
  <c r="AJ113" i="1"/>
  <c r="L89" i="1"/>
  <c r="K90" i="1"/>
  <c r="N99" i="1"/>
  <c r="M102" i="1"/>
  <c r="J103" i="1"/>
  <c r="N105" i="1"/>
  <c r="K106" i="1"/>
  <c r="K113" i="1"/>
  <c r="M112" i="1"/>
  <c r="O115" i="1"/>
  <c r="AF113" i="1"/>
  <c r="M90" i="1"/>
  <c r="K91" i="1"/>
  <c r="L103" i="1"/>
  <c r="L106" i="1"/>
  <c r="J107" i="1"/>
  <c r="J109" i="1"/>
  <c r="K115" i="1"/>
  <c r="M113" i="1"/>
  <c r="S109" i="1"/>
  <c r="T110" i="1"/>
  <c r="AB113" i="1"/>
  <c r="N91" i="1"/>
  <c r="K92" i="1"/>
  <c r="L100" i="1"/>
  <c r="N103" i="1"/>
  <c r="N106" i="1"/>
  <c r="L107" i="1"/>
  <c r="K108" i="1"/>
  <c r="J110" i="1"/>
  <c r="L109" i="1"/>
  <c r="M115" i="1"/>
  <c r="T96" i="1"/>
  <c r="N97" i="1"/>
  <c r="K98" i="1"/>
  <c r="K101" i="1"/>
  <c r="M104" i="1"/>
  <c r="J115" i="1"/>
  <c r="L114" i="1"/>
  <c r="N113" i="1"/>
  <c r="AC112" i="1"/>
  <c r="J93" i="1"/>
  <c r="K96" i="1"/>
  <c r="J102" i="1"/>
  <c r="K110" i="1"/>
  <c r="N114" i="1"/>
  <c r="T114" i="1"/>
  <c r="N93" i="1"/>
  <c r="L102" i="1"/>
  <c r="K111" i="1"/>
  <c r="Y104" i="1"/>
  <c r="J95" i="1"/>
  <c r="N98" i="1"/>
  <c r="K105" i="1"/>
  <c r="L108" i="1"/>
  <c r="L111" i="1"/>
  <c r="V105" i="1"/>
  <c r="J87" i="1"/>
  <c r="K89" i="1"/>
  <c r="J94" i="1"/>
  <c r="K97" i="1"/>
  <c r="M100" i="1"/>
  <c r="M107" i="1"/>
  <c r="M110" i="1"/>
  <c r="N110" i="1"/>
  <c r="L105" i="1"/>
  <c r="N111" i="1"/>
  <c r="J96" i="1"/>
  <c r="M101" i="1"/>
  <c r="N108" i="1"/>
  <c r="M94" i="1"/>
  <c r="L104" i="1"/>
  <c r="J114" i="1"/>
  <c r="N92" i="1"/>
  <c r="J104" i="1"/>
  <c r="L112" i="1"/>
  <c r="L99" i="1"/>
  <c r="L95" i="1"/>
  <c r="M109" i="1"/>
  <c r="J112" i="1"/>
  <c r="O99" i="1"/>
  <c r="R104" i="1"/>
  <c r="AA104" i="1"/>
  <c r="S105" i="1"/>
  <c r="W111" i="1"/>
  <c r="AC106" i="1"/>
  <c r="O111" i="1"/>
  <c r="S107" i="1"/>
  <c r="Y102" i="1"/>
  <c r="R112" i="1"/>
  <c r="AC110" i="1"/>
  <c r="J86" i="1"/>
  <c r="P101" i="1"/>
  <c r="W109" i="1"/>
  <c r="O109" i="1"/>
  <c r="S104" i="1"/>
  <c r="AB104" i="1"/>
  <c r="S115" i="1"/>
  <c r="X114" i="1"/>
  <c r="AC114" i="1"/>
  <c r="AH112" i="1"/>
  <c r="P99" i="1"/>
  <c r="T108" i="1"/>
  <c r="Y110" i="1"/>
  <c r="AD106" i="1"/>
  <c r="AI112" i="1"/>
  <c r="S113" i="1"/>
  <c r="K88" i="1"/>
  <c r="Q100" i="1"/>
  <c r="X108" i="1"/>
  <c r="P95" i="1"/>
  <c r="T104" i="1"/>
  <c r="T98" i="1"/>
  <c r="Y108" i="1"/>
  <c r="AD112" i="1"/>
  <c r="P109" i="1"/>
  <c r="U108" i="1"/>
  <c r="Z106" i="1"/>
  <c r="AD114" i="1"/>
  <c r="U102" i="1"/>
  <c r="AF115" i="1"/>
  <c r="R98" i="1"/>
  <c r="Y112" i="1"/>
  <c r="Q94" i="1"/>
  <c r="V104" i="1"/>
  <c r="U100" i="1"/>
  <c r="Q108" i="1"/>
  <c r="W103" i="1"/>
  <c r="AA112" i="1"/>
  <c r="AF111" i="1"/>
  <c r="O95" i="1"/>
  <c r="W105" i="1"/>
  <c r="T102" i="1"/>
  <c r="Q104" i="1"/>
  <c r="V99" i="1"/>
  <c r="AF109" i="1"/>
  <c r="R96" i="1"/>
  <c r="P93" i="1"/>
  <c r="AI114" i="1"/>
  <c r="S108" i="1"/>
  <c r="O112" i="1"/>
  <c r="W100" i="1"/>
  <c r="R95" i="1"/>
  <c r="Y103" i="1"/>
  <c r="R115" i="1"/>
  <c r="T105" i="1"/>
  <c r="V98" i="1"/>
  <c r="Y115" i="1"/>
  <c r="AE109" i="1"/>
  <c r="AI115" i="1"/>
  <c r="O106" i="1"/>
  <c r="AB114" i="1"/>
  <c r="P106" i="1"/>
  <c r="R101" i="1"/>
  <c r="U107" i="1"/>
  <c r="V102" i="1"/>
  <c r="X109" i="1"/>
  <c r="Z109" i="1"/>
  <c r="AC111" i="1"/>
  <c r="AE115" i="1"/>
  <c r="AI113" i="1"/>
  <c r="AL115" i="1"/>
  <c r="P97" i="1"/>
  <c r="U106" i="1"/>
  <c r="O104" i="1"/>
  <c r="V107" i="1"/>
  <c r="R106" i="1"/>
  <c r="AB111" i="1"/>
  <c r="P115" i="1"/>
  <c r="M89" i="1"/>
  <c r="P85" i="1"/>
  <c r="V108" i="1"/>
  <c r="P92" i="1"/>
  <c r="P112" i="1"/>
  <c r="R99" i="1"/>
  <c r="Z103" i="1"/>
  <c r="S98" i="1"/>
  <c r="T109" i="1"/>
  <c r="V112" i="1"/>
  <c r="Z107" i="1"/>
  <c r="AB112" i="1"/>
  <c r="AE113" i="1"/>
  <c r="O110" i="1"/>
  <c r="AJ114" i="1"/>
  <c r="P110" i="1"/>
  <c r="R105" i="1"/>
  <c r="W107" i="1"/>
  <c r="V106" i="1"/>
  <c r="X113" i="1"/>
  <c r="Z113" i="1"/>
  <c r="AC115" i="1"/>
  <c r="P105" i="1"/>
  <c r="V101" i="1"/>
  <c r="P104" i="1"/>
  <c r="W101" i="1"/>
  <c r="AG114" i="1"/>
  <c r="S97" i="1"/>
  <c r="AC108" i="1"/>
  <c r="Q112" i="1"/>
  <c r="O103" i="1"/>
  <c r="O92" i="1"/>
  <c r="W108" i="1"/>
  <c r="P96" i="1"/>
  <c r="Q93" i="1"/>
  <c r="R103" i="1"/>
  <c r="AA103" i="1"/>
  <c r="S102" i="1"/>
  <c r="T113" i="1"/>
  <c r="W112" i="1"/>
  <c r="Z111" i="1"/>
  <c r="AC105" i="1"/>
  <c r="AF110" i="1"/>
  <c r="AH111" i="1"/>
  <c r="K85" i="1"/>
  <c r="O114" i="1"/>
  <c r="Q95" i="1"/>
  <c r="R109" i="1"/>
  <c r="AC107" i="1"/>
  <c r="V110" i="1"/>
  <c r="Y101" i="1"/>
  <c r="AA105" i="1"/>
  <c r="P113" i="1"/>
  <c r="V109" i="1"/>
  <c r="J84" i="1"/>
  <c r="W104" i="1"/>
  <c r="AA110" i="1"/>
  <c r="W113" i="1"/>
  <c r="Y106" i="1"/>
  <c r="U98" i="1"/>
  <c r="O100" i="1"/>
  <c r="AF108" i="1"/>
  <c r="R100" i="1"/>
  <c r="Q101" i="1"/>
  <c r="S103" i="1"/>
  <c r="S110" i="1"/>
  <c r="U101" i="1"/>
  <c r="X111" i="1"/>
  <c r="AC113" i="1"/>
  <c r="AJ112" i="1"/>
  <c r="R85" i="1"/>
  <c r="Q114" i="1"/>
  <c r="Q107" i="1"/>
  <c r="S96" i="1"/>
  <c r="AE107" i="1"/>
  <c r="T115" i="1"/>
  <c r="W106" i="1"/>
  <c r="Y109" i="1"/>
  <c r="AA113" i="1"/>
  <c r="AD115" i="1"/>
  <c r="AG109" i="1"/>
  <c r="AK115" i="1"/>
  <c r="S85" i="1"/>
  <c r="Q106" i="1"/>
  <c r="X102" i="1"/>
  <c r="N84" i="1"/>
  <c r="U104" i="1"/>
  <c r="Z112" i="1"/>
  <c r="V111" i="1"/>
  <c r="V113" i="1"/>
  <c r="O96" i="1"/>
  <c r="P100" i="1"/>
  <c r="Q103" i="1"/>
  <c r="U99" i="1"/>
  <c r="Z115" i="1"/>
  <c r="AF114" i="1"/>
  <c r="L84" i="1"/>
  <c r="R113" i="1"/>
  <c r="T111" i="1"/>
  <c r="Y105" i="1"/>
  <c r="AD111" i="1"/>
  <c r="K84" i="1"/>
  <c r="W115" i="1"/>
  <c r="X104" i="1"/>
  <c r="AB109" i="1"/>
  <c r="X100" i="1"/>
  <c r="AA108" i="1"/>
  <c r="O108" i="1"/>
  <c r="S100" i="1"/>
  <c r="T103" i="1"/>
  <c r="U105" i="1"/>
  <c r="AA107" i="1"/>
  <c r="O94" i="1"/>
  <c r="P94" i="1"/>
  <c r="S112" i="1"/>
  <c r="U97" i="1"/>
  <c r="Y113" i="1"/>
  <c r="Z104" i="1"/>
  <c r="X106" i="1"/>
  <c r="AB115" i="1"/>
  <c r="P108" i="1"/>
  <c r="T100" i="1"/>
  <c r="U103" i="1"/>
  <c r="R107" i="1"/>
  <c r="U109" i="1"/>
  <c r="AA111" i="1"/>
  <c r="AG111" i="1"/>
  <c r="O98" i="1"/>
  <c r="P98" i="1"/>
  <c r="T97" i="1"/>
  <c r="U111" i="1"/>
  <c r="O105" i="1"/>
  <c r="AE108" i="1"/>
  <c r="Z114" i="1"/>
  <c r="AG110" i="1"/>
  <c r="R108" i="1"/>
  <c r="V100" i="1"/>
  <c r="X103" i="1"/>
  <c r="R111" i="1"/>
  <c r="U113" i="1"/>
  <c r="AA115" i="1"/>
  <c r="AG115" i="1"/>
  <c r="AK113" i="1"/>
  <c r="O102" i="1"/>
  <c r="P102" i="1"/>
  <c r="T107" i="1"/>
  <c r="U115" i="1"/>
  <c r="Z105" i="1"/>
  <c r="AE111" i="1"/>
  <c r="O113" i="1"/>
  <c r="T106" i="1"/>
  <c r="Q113" i="1"/>
  <c r="T101" i="1"/>
  <c r="AD113" i="1"/>
  <c r="R97" i="1"/>
  <c r="X105" i="1"/>
  <c r="AH113" i="1"/>
  <c r="S111" i="1"/>
  <c r="M84" i="1"/>
  <c r="S99" i="1"/>
  <c r="AB108" i="1"/>
  <c r="X107" i="1"/>
  <c r="AH115" i="1"/>
  <c r="P114" i="1"/>
  <c r="AD107" i="1"/>
  <c r="AA109" i="1"/>
  <c r="T112" i="1"/>
  <c r="N85" i="1"/>
  <c r="O85" i="1"/>
  <c r="O101" i="1"/>
  <c r="V115" i="1"/>
  <c r="Y107" i="1"/>
  <c r="V114" i="1"/>
  <c r="AB110" i="1"/>
  <c r="P107" i="1"/>
  <c r="Q96" i="1"/>
  <c r="Z102" i="1"/>
  <c r="Y111" i="1"/>
  <c r="AI111" i="1"/>
  <c r="W114" i="1"/>
  <c r="S114" i="1"/>
  <c r="W110" i="1"/>
  <c r="Q98" i="1"/>
  <c r="AH114" i="1"/>
  <c r="T99" i="1"/>
  <c r="X101" i="1"/>
  <c r="S95" i="1"/>
  <c r="Q97" i="1"/>
  <c r="AC109" i="1"/>
  <c r="Q99" i="1"/>
  <c r="AF112" i="1"/>
  <c r="AE110" i="1"/>
  <c r="S106" i="1"/>
  <c r="W102" i="1"/>
  <c r="O97" i="1"/>
  <c r="R94" i="1"/>
  <c r="Q105" i="1"/>
  <c r="Q111" i="1"/>
  <c r="J85" i="1"/>
  <c r="X115" i="1"/>
  <c r="M85" i="1"/>
  <c r="R114" i="1"/>
  <c r="Q109" i="1"/>
  <c r="Q115" i="1"/>
  <c r="AB106" i="1"/>
  <c r="U110" i="1"/>
  <c r="X110" i="1"/>
  <c r="O91" i="1"/>
  <c r="AM115" i="1"/>
  <c r="U114" i="1"/>
  <c r="AG113" i="1"/>
  <c r="AD109" i="1"/>
  <c r="L85" i="1"/>
  <c r="O42" i="1"/>
  <c r="O50" i="1"/>
  <c r="O58" i="1"/>
  <c r="J39" i="1"/>
  <c r="J47" i="1"/>
  <c r="J55" i="1"/>
  <c r="J63" i="1"/>
  <c r="O43" i="1"/>
  <c r="O51" i="1"/>
  <c r="O59" i="1"/>
  <c r="J40" i="1"/>
  <c r="J48" i="1"/>
  <c r="J56" i="1"/>
  <c r="J33" i="1"/>
  <c r="O44" i="1"/>
  <c r="O52" i="1"/>
  <c r="O60" i="1"/>
  <c r="J32" i="1"/>
  <c r="J41" i="1"/>
  <c r="J49" i="1"/>
  <c r="J57" i="1"/>
  <c r="O39" i="1"/>
  <c r="O47" i="1"/>
  <c r="O55" i="1"/>
  <c r="O63" i="1"/>
  <c r="J36" i="1"/>
  <c r="J44" i="1"/>
  <c r="J52" i="1"/>
  <c r="J60" i="1"/>
  <c r="O54" i="1"/>
  <c r="J46" i="1"/>
  <c r="J62" i="1"/>
  <c r="O40" i="1"/>
  <c r="O56" i="1"/>
  <c r="J34" i="1"/>
  <c r="J50" i="1"/>
  <c r="O41" i="1"/>
  <c r="O57" i="1"/>
  <c r="J35" i="1"/>
  <c r="J51" i="1"/>
  <c r="O33" i="1"/>
  <c r="O48" i="1"/>
  <c r="J42" i="1"/>
  <c r="J58" i="1"/>
  <c r="O46" i="1"/>
  <c r="J37" i="1"/>
  <c r="O49" i="1"/>
  <c r="J38" i="1"/>
  <c r="O53" i="1"/>
  <c r="J43" i="1"/>
  <c r="J54" i="1"/>
  <c r="O62" i="1"/>
  <c r="J53" i="1"/>
  <c r="J45" i="1"/>
  <c r="O45" i="1"/>
  <c r="J59" i="1"/>
  <c r="J61" i="1"/>
  <c r="O61" i="1"/>
  <c r="P41" i="1"/>
  <c r="P49" i="1"/>
  <c r="P57" i="1"/>
  <c r="Q42" i="1"/>
  <c r="Q50" i="1"/>
  <c r="Q58" i="1"/>
  <c r="R44" i="1"/>
  <c r="R52" i="1"/>
  <c r="R60" i="1"/>
  <c r="S47" i="1"/>
  <c r="S55" i="1"/>
  <c r="S63" i="1"/>
  <c r="T52" i="1"/>
  <c r="T60" i="1"/>
  <c r="U56" i="1"/>
  <c r="V46" i="1"/>
  <c r="V53" i="1"/>
  <c r="V61" i="1"/>
  <c r="W51" i="1"/>
  <c r="W59" i="1"/>
  <c r="X50" i="1"/>
  <c r="X58" i="1"/>
  <c r="Y50" i="1"/>
  <c r="Y58" i="1"/>
  <c r="Z57" i="1"/>
  <c r="AA56" i="1"/>
  <c r="AB55" i="1"/>
  <c r="AB63" i="1"/>
  <c r="AC54" i="1"/>
  <c r="AC62" i="1"/>
  <c r="AD61" i="1"/>
  <c r="AE60" i="1"/>
  <c r="AF59" i="1"/>
  <c r="AG58" i="1"/>
  <c r="AJ63" i="1"/>
  <c r="AK62" i="1"/>
  <c r="K37" i="1"/>
  <c r="L39" i="1"/>
  <c r="L41" i="1"/>
  <c r="L43" i="1"/>
  <c r="L45" i="1"/>
  <c r="L47" i="1"/>
  <c r="K49" i="1"/>
  <c r="K55" i="1"/>
  <c r="K63" i="1"/>
  <c r="L58" i="1"/>
  <c r="M53" i="1"/>
  <c r="M61" i="1"/>
  <c r="N56" i="1"/>
  <c r="P42" i="1"/>
  <c r="P50" i="1"/>
  <c r="P58" i="1"/>
  <c r="Q43" i="1"/>
  <c r="Q51" i="1"/>
  <c r="Q59" i="1"/>
  <c r="R45" i="1"/>
  <c r="R53" i="1"/>
  <c r="R61" i="1"/>
  <c r="S48" i="1"/>
  <c r="S56" i="1"/>
  <c r="T44" i="1"/>
  <c r="T53" i="1"/>
  <c r="T61" i="1"/>
  <c r="U49" i="1"/>
  <c r="U57" i="1"/>
  <c r="V47" i="1"/>
  <c r="V54" i="1"/>
  <c r="V62" i="1"/>
  <c r="W52" i="1"/>
  <c r="W60" i="1"/>
  <c r="X51" i="1"/>
  <c r="X59" i="1"/>
  <c r="Y51" i="1"/>
  <c r="Y59" i="1"/>
  <c r="Z50" i="1"/>
  <c r="Z58" i="1"/>
  <c r="AA57" i="1"/>
  <c r="AB56" i="1"/>
  <c r="AC55" i="1"/>
  <c r="AC63" i="1"/>
  <c r="AD54" i="1"/>
  <c r="AD62" i="1"/>
  <c r="AE61" i="1"/>
  <c r="AF60" i="1"/>
  <c r="AG59" i="1"/>
  <c r="AH58" i="1"/>
  <c r="AK63" i="1"/>
  <c r="AL62" i="1"/>
  <c r="L37" i="1"/>
  <c r="M39" i="1"/>
  <c r="M41" i="1"/>
  <c r="M43" i="1"/>
  <c r="M45" i="1"/>
  <c r="M47" i="1"/>
  <c r="L49" i="1"/>
  <c r="K56" i="1"/>
  <c r="L51" i="1"/>
  <c r="L59" i="1"/>
  <c r="M54" i="1"/>
  <c r="M62" i="1"/>
  <c r="N57" i="1"/>
  <c r="P43" i="1"/>
  <c r="P51" i="1"/>
  <c r="P59" i="1"/>
  <c r="Q44" i="1"/>
  <c r="Q52" i="1"/>
  <c r="Q60" i="1"/>
  <c r="R46" i="1"/>
  <c r="R54" i="1"/>
  <c r="R62" i="1"/>
  <c r="S49" i="1"/>
  <c r="S57" i="1"/>
  <c r="T45" i="1"/>
  <c r="T54" i="1"/>
  <c r="T62" i="1"/>
  <c r="U50" i="1"/>
  <c r="U58" i="1"/>
  <c r="V48" i="1"/>
  <c r="V55" i="1"/>
  <c r="V63" i="1"/>
  <c r="W53" i="1"/>
  <c r="W61" i="1"/>
  <c r="X52" i="1"/>
  <c r="X60" i="1"/>
  <c r="Y52" i="1"/>
  <c r="Y60" i="1"/>
  <c r="Z51" i="1"/>
  <c r="Z59" i="1"/>
  <c r="AA58" i="1"/>
  <c r="AB57" i="1"/>
  <c r="AC56" i="1"/>
  <c r="AD55" i="1"/>
  <c r="AD63" i="1"/>
  <c r="AE62" i="1"/>
  <c r="AF61" i="1"/>
  <c r="AG60" i="1"/>
  <c r="AH59" i="1"/>
  <c r="AL63" i="1"/>
  <c r="M37" i="1"/>
  <c r="N39" i="1"/>
  <c r="N41" i="1"/>
  <c r="N43" i="1"/>
  <c r="N45" i="1"/>
  <c r="N47" i="1"/>
  <c r="M49" i="1"/>
  <c r="K57" i="1"/>
  <c r="L52" i="1"/>
  <c r="L60" i="1"/>
  <c r="M55" i="1"/>
  <c r="M63" i="1"/>
  <c r="N58" i="1"/>
  <c r="P45" i="1"/>
  <c r="P53" i="1"/>
  <c r="P61" i="1"/>
  <c r="Q46" i="1"/>
  <c r="Q54" i="1"/>
  <c r="Q62" i="1"/>
  <c r="R48" i="1"/>
  <c r="R56" i="1"/>
  <c r="S43" i="1"/>
  <c r="S51" i="1"/>
  <c r="S59" i="1"/>
  <c r="T47" i="1"/>
  <c r="T56" i="1"/>
  <c r="U45" i="1"/>
  <c r="U52" i="1"/>
  <c r="U60" i="1"/>
  <c r="V49" i="1"/>
  <c r="V57" i="1"/>
  <c r="W48" i="1"/>
  <c r="W55" i="1"/>
  <c r="W63" i="1"/>
  <c r="X54" i="1"/>
  <c r="X62" i="1"/>
  <c r="Y54" i="1"/>
  <c r="Y62" i="1"/>
  <c r="Z53" i="1"/>
  <c r="Z61" i="1"/>
  <c r="AA52" i="1"/>
  <c r="AA60" i="1"/>
  <c r="AB59" i="1"/>
  <c r="AC58" i="1"/>
  <c r="AD57" i="1"/>
  <c r="AE56" i="1"/>
  <c r="AF63" i="1"/>
  <c r="AG62" i="1"/>
  <c r="AH61" i="1"/>
  <c r="AI60" i="1"/>
  <c r="L38" i="1"/>
  <c r="L40" i="1"/>
  <c r="L42" i="1"/>
  <c r="L44" i="1"/>
  <c r="L46" i="1"/>
  <c r="L48" i="1"/>
  <c r="L50" i="1"/>
  <c r="K51" i="1"/>
  <c r="K59" i="1"/>
  <c r="L54" i="1"/>
  <c r="L62" i="1"/>
  <c r="M57" i="1"/>
  <c r="N52" i="1"/>
  <c r="N60" i="1"/>
  <c r="S33" i="1"/>
  <c r="P46" i="1"/>
  <c r="P62" i="1"/>
  <c r="Q55" i="1"/>
  <c r="R49" i="1"/>
  <c r="S44" i="1"/>
  <c r="S60" i="1"/>
  <c r="T57" i="1"/>
  <c r="U51" i="1"/>
  <c r="W47" i="1"/>
  <c r="W62" i="1"/>
  <c r="X61" i="1"/>
  <c r="Y61" i="1"/>
  <c r="Z60" i="1"/>
  <c r="AA59" i="1"/>
  <c r="AB54" i="1"/>
  <c r="AF62" i="1"/>
  <c r="AG61" i="1"/>
  <c r="AH60" i="1"/>
  <c r="AI59" i="1"/>
  <c r="K39" i="1"/>
  <c r="K43" i="1"/>
  <c r="K47" i="1"/>
  <c r="N50" i="1"/>
  <c r="K53" i="1"/>
  <c r="L56" i="1"/>
  <c r="M59" i="1"/>
  <c r="N62" i="1"/>
  <c r="M33" i="1"/>
  <c r="P47" i="1"/>
  <c r="P63" i="1"/>
  <c r="Q56" i="1"/>
  <c r="R50" i="1"/>
  <c r="S45" i="1"/>
  <c r="S61" i="1"/>
  <c r="T58" i="1"/>
  <c r="U53" i="1"/>
  <c r="V50" i="1"/>
  <c r="X48" i="1"/>
  <c r="X63" i="1"/>
  <c r="Y63" i="1"/>
  <c r="Z62" i="1"/>
  <c r="AA61" i="1"/>
  <c r="AB58" i="1"/>
  <c r="AC53" i="1"/>
  <c r="AG63" i="1"/>
  <c r="AH62" i="1"/>
  <c r="AI61" i="1"/>
  <c r="K35" i="1"/>
  <c r="K40" i="1"/>
  <c r="K44" i="1"/>
  <c r="K48" i="1"/>
  <c r="K54" i="1"/>
  <c r="L57" i="1"/>
  <c r="M60" i="1"/>
  <c r="N63" i="1"/>
  <c r="N32" i="1"/>
  <c r="P48" i="1"/>
  <c r="Q41" i="1"/>
  <c r="Q57" i="1"/>
  <c r="R51" i="1"/>
  <c r="S46" i="1"/>
  <c r="S62" i="1"/>
  <c r="T59" i="1"/>
  <c r="U54" i="1"/>
  <c r="V51" i="1"/>
  <c r="W49" i="1"/>
  <c r="Z63" i="1"/>
  <c r="AA62" i="1"/>
  <c r="AB60" i="1"/>
  <c r="AC57" i="1"/>
  <c r="AH63" i="1"/>
  <c r="AI62" i="1"/>
  <c r="AJ60" i="1"/>
  <c r="K36" i="1"/>
  <c r="M40" i="1"/>
  <c r="M44" i="1"/>
  <c r="M48" i="1"/>
  <c r="K58" i="1"/>
  <c r="L61" i="1"/>
  <c r="N51" i="1"/>
  <c r="P33" i="1"/>
  <c r="P54" i="1"/>
  <c r="Q47" i="1"/>
  <c r="Q63" i="1"/>
  <c r="R57" i="1"/>
  <c r="S52" i="1"/>
  <c r="T48" i="1"/>
  <c r="T49" i="1"/>
  <c r="U46" i="1"/>
  <c r="U59" i="1"/>
  <c r="V56" i="1"/>
  <c r="W54" i="1"/>
  <c r="X53" i="1"/>
  <c r="Y53" i="1"/>
  <c r="Z52" i="1"/>
  <c r="AA51" i="1"/>
  <c r="AB62" i="1"/>
  <c r="AC60" i="1"/>
  <c r="AD58" i="1"/>
  <c r="AE57" i="1"/>
  <c r="AJ62" i="1"/>
  <c r="K41" i="1"/>
  <c r="K45" i="1"/>
  <c r="K61" i="1"/>
  <c r="M51" i="1"/>
  <c r="N54" i="1"/>
  <c r="K32" i="1"/>
  <c r="P44" i="1"/>
  <c r="Q53" i="1"/>
  <c r="R63" i="1"/>
  <c r="T63" i="1"/>
  <c r="W57" i="1"/>
  <c r="Y49" i="1"/>
  <c r="Z56" i="1"/>
  <c r="AB52" i="1"/>
  <c r="AE59" i="1"/>
  <c r="P52" i="1"/>
  <c r="Q61" i="1"/>
  <c r="S50" i="1"/>
  <c r="U47" i="1"/>
  <c r="V52" i="1"/>
  <c r="W58" i="1"/>
  <c r="Y55" i="1"/>
  <c r="AB53" i="1"/>
  <c r="AE63" i="1"/>
  <c r="P56" i="1"/>
  <c r="R55" i="1"/>
  <c r="T55" i="1"/>
  <c r="V58" i="1"/>
  <c r="X55" i="1"/>
  <c r="Z54" i="1"/>
  <c r="AD56" i="1"/>
  <c r="AF56" i="1"/>
  <c r="AI63" i="1"/>
  <c r="N38" i="1"/>
  <c r="N49" i="1"/>
  <c r="M52" i="1"/>
  <c r="P60" i="1"/>
  <c r="R58" i="1"/>
  <c r="U48" i="1"/>
  <c r="V59" i="1"/>
  <c r="X56" i="1"/>
  <c r="Z55" i="1"/>
  <c r="AB61" i="1"/>
  <c r="AD59" i="1"/>
  <c r="AF57" i="1"/>
  <c r="AK61" i="1"/>
  <c r="N48" i="1"/>
  <c r="M56" i="1"/>
  <c r="K33" i="1"/>
  <c r="Q45" i="1"/>
  <c r="R59" i="1"/>
  <c r="V60" i="1"/>
  <c r="X57" i="1"/>
  <c r="AD60" i="1"/>
  <c r="AF58" i="1"/>
  <c r="AM63" i="1"/>
  <c r="N44" i="1"/>
  <c r="K52" i="1"/>
  <c r="M58" i="1"/>
  <c r="L32" i="1"/>
  <c r="Q48" i="1"/>
  <c r="S53" i="1"/>
  <c r="U55" i="1"/>
  <c r="AA53" i="1"/>
  <c r="N40" i="1"/>
  <c r="K60" i="1"/>
  <c r="N53" i="1"/>
  <c r="R33" i="1"/>
  <c r="P40" i="1"/>
  <c r="T46" i="1"/>
  <c r="T50" i="1"/>
  <c r="W50" i="1"/>
  <c r="K46" i="1"/>
  <c r="M32" i="1"/>
  <c r="P55" i="1"/>
  <c r="T51" i="1"/>
  <c r="W56" i="1"/>
  <c r="AC59" i="1"/>
  <c r="M46" i="1"/>
  <c r="K62" i="1"/>
  <c r="R42" i="1"/>
  <c r="U61" i="1"/>
  <c r="X49" i="1"/>
  <c r="AA55" i="1"/>
  <c r="M42" i="1"/>
  <c r="L55" i="1"/>
  <c r="R43" i="1"/>
  <c r="U62" i="1"/>
  <c r="AA63" i="1"/>
  <c r="AG57" i="1"/>
  <c r="AJ61" i="1"/>
  <c r="N42" i="1"/>
  <c r="L63" i="1"/>
  <c r="Q49" i="1"/>
  <c r="Q33" i="1"/>
  <c r="R47" i="1"/>
  <c r="Y56" i="1"/>
  <c r="K50" i="1"/>
  <c r="N33" i="1"/>
  <c r="S58" i="1"/>
  <c r="AC61" i="1"/>
  <c r="L36" i="1"/>
  <c r="L53" i="1"/>
  <c r="AE58" i="1"/>
  <c r="M38" i="1"/>
  <c r="K42" i="1"/>
  <c r="N46" i="1"/>
  <c r="L33" i="1"/>
  <c r="AA54" i="1"/>
  <c r="N59" i="1"/>
  <c r="M50" i="1"/>
  <c r="AE55" i="1"/>
  <c r="K38" i="1"/>
  <c r="N61" i="1"/>
  <c r="S54" i="1"/>
  <c r="N55" i="1"/>
  <c r="Y57" i="1"/>
  <c r="U63" i="1"/>
  <c r="O632" i="1"/>
  <c r="P630" i="1"/>
  <c r="Q627" i="1"/>
  <c r="R627" i="1"/>
  <c r="S628" i="1"/>
  <c r="T631" i="1"/>
  <c r="U633" i="1"/>
  <c r="V630" i="1"/>
  <c r="W634" i="1"/>
  <c r="X634" i="1"/>
  <c r="L608" i="1"/>
  <c r="AA630" i="1"/>
  <c r="J610" i="1"/>
  <c r="AC628" i="1"/>
  <c r="AD633" i="1"/>
  <c r="M613" i="1"/>
  <c r="AF630" i="1"/>
  <c r="AG634" i="1"/>
  <c r="L616" i="1"/>
  <c r="M618" i="1"/>
  <c r="K619" i="1"/>
  <c r="J620" i="1"/>
  <c r="K624" i="1"/>
  <c r="J626" i="1"/>
  <c r="M628" i="1"/>
  <c r="J629" i="1"/>
  <c r="L634" i="1"/>
  <c r="O614" i="1"/>
  <c r="O634" i="1"/>
  <c r="P632" i="1"/>
  <c r="Q631" i="1"/>
  <c r="R629" i="1"/>
  <c r="S630" i="1"/>
  <c r="T635" i="1"/>
  <c r="U635" i="1"/>
  <c r="V632" i="1"/>
  <c r="X620" i="1"/>
  <c r="AA632" i="1"/>
  <c r="K610" i="1"/>
  <c r="AC629" i="1"/>
  <c r="AD635" i="1"/>
  <c r="AF632" i="1"/>
  <c r="K615" i="1"/>
  <c r="AI631" i="1"/>
  <c r="N618" i="1"/>
  <c r="M619" i="1"/>
  <c r="K620" i="1"/>
  <c r="AM635" i="1"/>
  <c r="M624" i="1"/>
  <c r="L626" i="1"/>
  <c r="K629" i="1"/>
  <c r="J633" i="1"/>
  <c r="M634" i="1"/>
  <c r="O616" i="1"/>
  <c r="P614" i="1"/>
  <c r="P634" i="1"/>
  <c r="Q633" i="1"/>
  <c r="R633" i="1"/>
  <c r="S632" i="1"/>
  <c r="U619" i="1"/>
  <c r="V618" i="1"/>
  <c r="V634" i="1"/>
  <c r="Y622" i="1"/>
  <c r="Z622" i="1"/>
  <c r="AA633" i="1"/>
  <c r="AB625" i="1"/>
  <c r="L610" i="1"/>
  <c r="AC631" i="1"/>
  <c r="K612" i="1"/>
  <c r="AE629" i="1"/>
  <c r="AF633" i="1"/>
  <c r="L615" i="1"/>
  <c r="AI632" i="1"/>
  <c r="N619" i="1"/>
  <c r="L620" i="1"/>
  <c r="K623" i="1"/>
  <c r="N624" i="1"/>
  <c r="M626" i="1"/>
  <c r="L629" i="1"/>
  <c r="J630" i="1"/>
  <c r="J632" i="1"/>
  <c r="L633" i="1"/>
  <c r="N634" i="1"/>
  <c r="O622" i="1"/>
  <c r="P618" i="1"/>
  <c r="Q617" i="1"/>
  <c r="R617" i="1"/>
  <c r="S616" i="1"/>
  <c r="T620" i="1"/>
  <c r="T621" i="1"/>
  <c r="U621" i="1"/>
  <c r="W622" i="1"/>
  <c r="X624" i="1"/>
  <c r="Y628" i="1"/>
  <c r="Z628" i="1"/>
  <c r="K609" i="1"/>
  <c r="AB628" i="1"/>
  <c r="AC635" i="1"/>
  <c r="AD627" i="1"/>
  <c r="N612" i="1"/>
  <c r="AE631" i="1"/>
  <c r="K614" i="1"/>
  <c r="AH631" i="1"/>
  <c r="J617" i="1"/>
  <c r="AJ633" i="1"/>
  <c r="L621" i="1"/>
  <c r="K622" i="1"/>
  <c r="M623" i="1"/>
  <c r="J625" i="1"/>
  <c r="K627" i="1"/>
  <c r="L630" i="1"/>
  <c r="L631" i="1"/>
  <c r="M632" i="1"/>
  <c r="N633" i="1"/>
  <c r="J635" i="1"/>
  <c r="O630" i="1"/>
  <c r="Q625" i="1"/>
  <c r="S624" i="1"/>
  <c r="V620" i="1"/>
  <c r="W630" i="1"/>
  <c r="Y630" i="1"/>
  <c r="AC625" i="1"/>
  <c r="AD629" i="1"/>
  <c r="AE635" i="1"/>
  <c r="L614" i="1"/>
  <c r="N617" i="1"/>
  <c r="J618" i="1"/>
  <c r="AK633" i="1"/>
  <c r="N622" i="1"/>
  <c r="J627" i="1"/>
  <c r="M633" i="1"/>
  <c r="P616" i="1"/>
  <c r="Q635" i="1"/>
  <c r="T616" i="1"/>
  <c r="T623" i="1"/>
  <c r="Y634" i="1"/>
  <c r="AB626" i="1"/>
  <c r="AC633" i="1"/>
  <c r="AD632" i="1"/>
  <c r="K613" i="1"/>
  <c r="K618" i="1"/>
  <c r="AK635" i="1"/>
  <c r="M627" i="1"/>
  <c r="K630" i="1"/>
  <c r="P622" i="1"/>
  <c r="R619" i="1"/>
  <c r="T627" i="1"/>
  <c r="V622" i="1"/>
  <c r="X622" i="1"/>
  <c r="J607" i="1"/>
  <c r="AA625" i="1"/>
  <c r="AB630" i="1"/>
  <c r="J611" i="1"/>
  <c r="M612" i="1"/>
  <c r="J619" i="1"/>
  <c r="AL634" i="1"/>
  <c r="N627" i="1"/>
  <c r="N630" i="1"/>
  <c r="P626" i="1"/>
  <c r="R625" i="1"/>
  <c r="V626" i="1"/>
  <c r="X630" i="1"/>
  <c r="Z624" i="1"/>
  <c r="AA628" i="1"/>
  <c r="AB633" i="1"/>
  <c r="N611" i="1"/>
  <c r="AG629" i="1"/>
  <c r="AH630" i="1"/>
  <c r="L625" i="1"/>
  <c r="N629" i="1"/>
  <c r="N632" i="1"/>
  <c r="O626" i="1"/>
  <c r="S622" i="1"/>
  <c r="T629" i="1"/>
  <c r="W626" i="1"/>
  <c r="Z630" i="1"/>
  <c r="AB632" i="1"/>
  <c r="J614" i="1"/>
  <c r="AH633" i="1"/>
  <c r="L628" i="1"/>
  <c r="K631" i="1"/>
  <c r="J634" i="1"/>
  <c r="P624" i="1"/>
  <c r="W628" i="1"/>
  <c r="Z632" i="1"/>
  <c r="AH635" i="1"/>
  <c r="N626" i="1"/>
  <c r="M631" i="1"/>
  <c r="Q615" i="1"/>
  <c r="U625" i="1"/>
  <c r="J608" i="1"/>
  <c r="AE630" i="1"/>
  <c r="K616" i="1"/>
  <c r="J622" i="1"/>
  <c r="J624" i="1"/>
  <c r="K635" i="1"/>
  <c r="Q623" i="1"/>
  <c r="U629" i="1"/>
  <c r="X632" i="1"/>
  <c r="AA626" i="1"/>
  <c r="M611" i="1"/>
  <c r="AG633" i="1"/>
  <c r="AJ635" i="1"/>
  <c r="N635" i="1"/>
  <c r="S620" i="1"/>
  <c r="Y626" i="1"/>
  <c r="AF628" i="1"/>
  <c r="K617" i="1"/>
  <c r="K632" i="1"/>
  <c r="U627" i="1"/>
  <c r="L617" i="1"/>
  <c r="M625" i="1"/>
  <c r="K628" i="1"/>
  <c r="AD628" i="1"/>
  <c r="AG632" i="1"/>
  <c r="N620" i="1"/>
  <c r="L622" i="1"/>
  <c r="N625" i="1"/>
  <c r="O624" i="1"/>
  <c r="L609" i="1"/>
  <c r="AE634" i="1"/>
  <c r="N615" i="1"/>
  <c r="O618" i="1"/>
  <c r="X626" i="1"/>
  <c r="L623" i="1"/>
  <c r="R621" i="1"/>
  <c r="AI633" i="1"/>
  <c r="Q619" i="1"/>
  <c r="R635" i="1"/>
  <c r="J609" i="1"/>
  <c r="V624" i="1"/>
  <c r="M621" i="1"/>
  <c r="K621" i="1"/>
  <c r="M635" i="1"/>
  <c r="K605" i="1"/>
  <c r="O617" i="1"/>
  <c r="P625" i="1"/>
  <c r="Z625" i="1"/>
  <c r="X629" i="1"/>
  <c r="M622" i="1"/>
  <c r="Q626" i="1"/>
  <c r="S615" i="1"/>
  <c r="T628" i="1"/>
  <c r="V633" i="1"/>
  <c r="K607" i="1"/>
  <c r="AA635" i="1"/>
  <c r="AC626" i="1"/>
  <c r="L612" i="1"/>
  <c r="W624" i="1"/>
  <c r="AG635" i="1"/>
  <c r="O623" i="1"/>
  <c r="AC627" i="1"/>
  <c r="L635" i="1"/>
  <c r="R614" i="1"/>
  <c r="S621" i="1"/>
  <c r="P620" i="1"/>
  <c r="X623" i="1"/>
  <c r="S634" i="1"/>
  <c r="W632" i="1"/>
  <c r="J631" i="1"/>
  <c r="J623" i="1"/>
  <c r="U623" i="1"/>
  <c r="Q621" i="1"/>
  <c r="R605" i="1"/>
  <c r="O621" i="1"/>
  <c r="K625" i="1"/>
  <c r="Y629" i="1"/>
  <c r="R622" i="1"/>
  <c r="Q630" i="1"/>
  <c r="S619" i="1"/>
  <c r="T632" i="1"/>
  <c r="W619" i="1"/>
  <c r="Z623" i="1"/>
  <c r="M609" i="1"/>
  <c r="AC630" i="1"/>
  <c r="Y624" i="1"/>
  <c r="M615" i="1"/>
  <c r="O627" i="1"/>
  <c r="AE627" i="1"/>
  <c r="O631" i="1"/>
  <c r="V635" i="1"/>
  <c r="R618" i="1"/>
  <c r="S633" i="1"/>
  <c r="W620" i="1"/>
  <c r="X631" i="1"/>
  <c r="Z634" i="1"/>
  <c r="Y632" i="1"/>
  <c r="R631" i="1"/>
  <c r="N628" i="1"/>
  <c r="L618" i="1"/>
  <c r="J612" i="1"/>
  <c r="T633" i="1"/>
  <c r="P628" i="1"/>
  <c r="K604" i="1"/>
  <c r="O625" i="1"/>
  <c r="S625" i="1"/>
  <c r="P629" i="1"/>
  <c r="Z629" i="1"/>
  <c r="T622" i="1"/>
  <c r="Q634" i="1"/>
  <c r="S623" i="1"/>
  <c r="U618" i="1"/>
  <c r="W621" i="1"/>
  <c r="Z627" i="1"/>
  <c r="AC634" i="1"/>
  <c r="AE628" i="1"/>
  <c r="AF631" i="1"/>
  <c r="AA624" i="1"/>
  <c r="L627" i="1"/>
  <c r="O635" i="1"/>
  <c r="W635" i="1"/>
  <c r="R626" i="1"/>
  <c r="T619" i="1"/>
  <c r="U626" i="1"/>
  <c r="Y623" i="1"/>
  <c r="AA634" i="1"/>
  <c r="AC632" i="1"/>
  <c r="U631" i="1"/>
  <c r="J628" i="1"/>
  <c r="T618" i="1"/>
  <c r="P612" i="1"/>
  <c r="O605" i="1"/>
  <c r="O633" i="1"/>
  <c r="V625" i="1"/>
  <c r="Q629" i="1"/>
  <c r="AB629" i="1"/>
  <c r="P633" i="1"/>
  <c r="R620" i="1"/>
  <c r="S631" i="1"/>
  <c r="U628" i="1"/>
  <c r="X621" i="1"/>
  <c r="Z635" i="1"/>
  <c r="AB631" i="1"/>
  <c r="J613" i="1"/>
  <c r="M614" i="1"/>
  <c r="J616" i="1"/>
  <c r="O611" i="1"/>
  <c r="V627" i="1"/>
  <c r="P619" i="1"/>
  <c r="Y635" i="1"/>
  <c r="R634" i="1"/>
  <c r="T630" i="1"/>
  <c r="T634" i="1"/>
  <c r="V623" i="1"/>
  <c r="AF634" i="1"/>
  <c r="K626" i="1"/>
  <c r="J621" i="1"/>
  <c r="J615" i="1"/>
  <c r="Z626" i="1"/>
  <c r="S618" i="1"/>
  <c r="M605" i="1"/>
  <c r="W625" i="1"/>
  <c r="S629" i="1"/>
  <c r="Q614" i="1"/>
  <c r="R624" i="1"/>
  <c r="U632" i="1"/>
  <c r="AA623" i="1"/>
  <c r="AD626" i="1"/>
  <c r="M616" i="1"/>
  <c r="W627" i="1"/>
  <c r="P623" i="1"/>
  <c r="Q620" i="1"/>
  <c r="M630" i="1"/>
  <c r="V631" i="1"/>
  <c r="AH634" i="1"/>
  <c r="R615" i="1"/>
  <c r="R623" i="1"/>
  <c r="J604" i="1"/>
  <c r="S605" i="1"/>
  <c r="X625" i="1"/>
  <c r="V629" i="1"/>
  <c r="Q618" i="1"/>
  <c r="R628" i="1"/>
  <c r="V619" i="1"/>
  <c r="AA627" i="1"/>
  <c r="AD630" i="1"/>
  <c r="L624" i="1"/>
  <c r="N616" i="1"/>
  <c r="X627" i="1"/>
  <c r="P631" i="1"/>
  <c r="Q628" i="1"/>
  <c r="U630" i="1"/>
  <c r="W623" i="1"/>
  <c r="AJ634" i="1"/>
  <c r="N614" i="1"/>
  <c r="L605" i="1"/>
  <c r="O613" i="1"/>
  <c r="Y625" i="1"/>
  <c r="W629" i="1"/>
  <c r="Q622" i="1"/>
  <c r="R632" i="1"/>
  <c r="V621" i="1"/>
  <c r="AA631" i="1"/>
  <c r="AD634" i="1"/>
  <c r="Q624" i="1"/>
  <c r="Q616" i="1"/>
  <c r="Y627" i="1"/>
  <c r="P635" i="1"/>
  <c r="Q632" i="1"/>
  <c r="AG630" i="1"/>
  <c r="W631" i="1"/>
  <c r="AK634" i="1"/>
  <c r="N631" i="1"/>
  <c r="N623" i="1"/>
  <c r="AE633" i="1"/>
  <c r="N604" i="1"/>
  <c r="P613" i="1"/>
  <c r="AF629" i="1"/>
  <c r="S635" i="1"/>
  <c r="X633" i="1"/>
  <c r="AB635" i="1"/>
  <c r="L613" i="1"/>
  <c r="K611" i="1"/>
  <c r="AI635" i="1"/>
  <c r="S617" i="1"/>
  <c r="U620" i="1"/>
  <c r="Z633" i="1"/>
  <c r="J606" i="1"/>
  <c r="M604" i="1"/>
  <c r="AJ632" i="1"/>
  <c r="U622" i="1"/>
  <c r="W633" i="1"/>
  <c r="AE632" i="1"/>
  <c r="AI634" i="1"/>
  <c r="X635" i="1"/>
  <c r="N621" i="1"/>
  <c r="O628" i="1"/>
  <c r="Y621" i="1"/>
  <c r="N613" i="1"/>
  <c r="O615" i="1"/>
  <c r="AL635" i="1"/>
  <c r="M620" i="1"/>
  <c r="K633" i="1"/>
  <c r="O612" i="1"/>
  <c r="Y633" i="1"/>
  <c r="Q613" i="1"/>
  <c r="O619" i="1"/>
  <c r="O620" i="1"/>
  <c r="L632" i="1"/>
  <c r="L619" i="1"/>
  <c r="P605" i="1"/>
  <c r="Q605" i="1"/>
  <c r="M629" i="1"/>
  <c r="R616" i="1"/>
  <c r="Z631" i="1"/>
  <c r="AF635" i="1"/>
  <c r="P627" i="1"/>
  <c r="U634" i="1"/>
  <c r="L611" i="1"/>
  <c r="P615" i="1"/>
  <c r="AB634" i="1"/>
  <c r="S626" i="1"/>
  <c r="J605" i="1"/>
  <c r="O629" i="1"/>
  <c r="S627" i="1"/>
  <c r="AB624" i="1"/>
  <c r="R630" i="1"/>
  <c r="AD631" i="1"/>
  <c r="N605" i="1"/>
  <c r="P621" i="1"/>
  <c r="T624" i="1"/>
  <c r="AG631" i="1"/>
  <c r="U617" i="1"/>
  <c r="T625" i="1"/>
  <c r="U624" i="1"/>
  <c r="AH632" i="1"/>
  <c r="T626" i="1"/>
  <c r="X628" i="1"/>
  <c r="V628" i="1"/>
  <c r="AB627" i="1"/>
  <c r="Y631" i="1"/>
  <c r="AA629" i="1"/>
  <c r="N610" i="1"/>
  <c r="M610" i="1"/>
  <c r="M617" i="1"/>
  <c r="L604" i="1"/>
  <c r="K608" i="1"/>
  <c r="K634" i="1"/>
  <c r="P617" i="1"/>
  <c r="T617" i="1"/>
  <c r="M1072" i="1"/>
  <c r="N1072" i="1"/>
  <c r="L1072" i="1"/>
  <c r="J1074" i="1"/>
  <c r="K1072" i="1"/>
  <c r="Q1073" i="1"/>
  <c r="O1083" i="1"/>
  <c r="O1091" i="1"/>
  <c r="O1099" i="1"/>
  <c r="P1083" i="1"/>
  <c r="P1091" i="1"/>
  <c r="P1099" i="1"/>
  <c r="Q1084" i="1"/>
  <c r="Q1092" i="1"/>
  <c r="Q1100" i="1"/>
  <c r="R1086" i="1"/>
  <c r="R1094" i="1"/>
  <c r="R1102" i="1"/>
  <c r="S1089" i="1"/>
  <c r="S1097" i="1"/>
  <c r="K1077" i="1"/>
  <c r="T1090" i="1"/>
  <c r="T1098" i="1"/>
  <c r="L1078" i="1"/>
  <c r="U1089" i="1"/>
  <c r="U1097" i="1"/>
  <c r="K1079" i="1"/>
  <c r="V1089" i="1"/>
  <c r="V1097" i="1"/>
  <c r="K1080" i="1"/>
  <c r="W1090" i="1"/>
  <c r="W1098" i="1"/>
  <c r="L1081" i="1"/>
  <c r="X1092" i="1"/>
  <c r="X1100" i="1"/>
  <c r="N1082" i="1"/>
  <c r="Y1095" i="1"/>
  <c r="Y1103" i="1"/>
  <c r="Z1097" i="1"/>
  <c r="K1084" i="1"/>
  <c r="AA1091" i="1"/>
  <c r="AA1099" i="1"/>
  <c r="M1085" i="1"/>
  <c r="AB1093" i="1"/>
  <c r="AB1101" i="1"/>
  <c r="AC1095" i="1"/>
  <c r="AC1103" i="1"/>
  <c r="AD1097" i="1"/>
  <c r="K1088" i="1"/>
  <c r="AE1099" i="1"/>
  <c r="L1089" i="1"/>
  <c r="AF1102" i="1"/>
  <c r="AG1098" i="1"/>
  <c r="K1091" i="1"/>
  <c r="AH1103" i="1"/>
  <c r="AI1101" i="1"/>
  <c r="N1093" i="1"/>
  <c r="AJ1100" i="1"/>
  <c r="M1094" i="1"/>
  <c r="M1095" i="1"/>
  <c r="N1096" i="1"/>
  <c r="AM1103" i="1"/>
  <c r="K1098" i="1"/>
  <c r="N1100" i="1"/>
  <c r="M1101" i="1"/>
  <c r="M1102" i="1"/>
  <c r="N1103" i="1"/>
  <c r="O1084" i="1"/>
  <c r="O1092" i="1"/>
  <c r="O1100" i="1"/>
  <c r="P1084" i="1"/>
  <c r="P1092" i="1"/>
  <c r="P1100" i="1"/>
  <c r="Q1085" i="1"/>
  <c r="Q1093" i="1"/>
  <c r="Q1101" i="1"/>
  <c r="R1087" i="1"/>
  <c r="R1095" i="1"/>
  <c r="R1103" i="1"/>
  <c r="S1090" i="1"/>
  <c r="S1098" i="1"/>
  <c r="L1077" i="1"/>
  <c r="T1091" i="1"/>
  <c r="T1099" i="1"/>
  <c r="M1078" i="1"/>
  <c r="U1090" i="1"/>
  <c r="U1098" i="1"/>
  <c r="L1079" i="1"/>
  <c r="V1090" i="1"/>
  <c r="V1098" i="1"/>
  <c r="L1080" i="1"/>
  <c r="W1091" i="1"/>
  <c r="W1099" i="1"/>
  <c r="M1081" i="1"/>
  <c r="X1093" i="1"/>
  <c r="X1101" i="1"/>
  <c r="Y1096" i="1"/>
  <c r="J1083" i="1"/>
  <c r="Z1090" i="1"/>
  <c r="Z1098" i="1"/>
  <c r="L1084" i="1"/>
  <c r="AA1092" i="1"/>
  <c r="AA1100" i="1"/>
  <c r="N1085" i="1"/>
  <c r="AB1094" i="1"/>
  <c r="AB1102" i="1"/>
  <c r="AC1096" i="1"/>
  <c r="J1087" i="1"/>
  <c r="AD1098" i="1"/>
  <c r="L1088" i="1"/>
  <c r="AE1100" i="1"/>
  <c r="M1089" i="1"/>
  <c r="AF1103" i="1"/>
  <c r="AG1099" i="1"/>
  <c r="L1091" i="1"/>
  <c r="AI1102" i="1"/>
  <c r="AJ1101" i="1"/>
  <c r="N1094" i="1"/>
  <c r="AK1101" i="1"/>
  <c r="N1095" i="1"/>
  <c r="AL1102" i="1"/>
  <c r="L1098" i="1"/>
  <c r="N1101" i="1"/>
  <c r="N1102" i="1"/>
  <c r="O1085" i="1"/>
  <c r="O1093" i="1"/>
  <c r="O1101" i="1"/>
  <c r="P1085" i="1"/>
  <c r="P1093" i="1"/>
  <c r="P1101" i="1"/>
  <c r="Q1086" i="1"/>
  <c r="Q1094" i="1"/>
  <c r="Q1102" i="1"/>
  <c r="R1088" i="1"/>
  <c r="R1096" i="1"/>
  <c r="S1083" i="1"/>
  <c r="S1091" i="1"/>
  <c r="S1099" i="1"/>
  <c r="M1077" i="1"/>
  <c r="T1092" i="1"/>
  <c r="T1100" i="1"/>
  <c r="N1078" i="1"/>
  <c r="U1091" i="1"/>
  <c r="U1099" i="1"/>
  <c r="M1079" i="1"/>
  <c r="V1091" i="1"/>
  <c r="V1099" i="1"/>
  <c r="M1080" i="1"/>
  <c r="W1092" i="1"/>
  <c r="W1100" i="1"/>
  <c r="N1081" i="1"/>
  <c r="X1094" i="1"/>
  <c r="X1102" i="1"/>
  <c r="Y1089" i="1"/>
  <c r="Y1097" i="1"/>
  <c r="K1083" i="1"/>
  <c r="Z1091" i="1"/>
  <c r="Z1099" i="1"/>
  <c r="M1084" i="1"/>
  <c r="AA1093" i="1"/>
  <c r="AA1101" i="1"/>
  <c r="AB1095" i="1"/>
  <c r="AB1103" i="1"/>
  <c r="AC1097" i="1"/>
  <c r="K1087" i="1"/>
  <c r="AD1099" i="1"/>
  <c r="M1088" i="1"/>
  <c r="AE1101" i="1"/>
  <c r="N1089" i="1"/>
  <c r="AF1096" i="1"/>
  <c r="AG1100" i="1"/>
  <c r="M1091" i="1"/>
  <c r="J1092" i="1"/>
  <c r="AI1103" i="1"/>
  <c r="AJ1102" i="1"/>
  <c r="AK1102" i="1"/>
  <c r="AL1103" i="1"/>
  <c r="J1097" i="1"/>
  <c r="M1098" i="1"/>
  <c r="J1099" i="1"/>
  <c r="O1079" i="1"/>
  <c r="O1087" i="1"/>
  <c r="O1095" i="1"/>
  <c r="O1103" i="1"/>
  <c r="P1087" i="1"/>
  <c r="P1095" i="1"/>
  <c r="P1103" i="1"/>
  <c r="Q1088" i="1"/>
  <c r="Q1096" i="1"/>
  <c r="R1082" i="1"/>
  <c r="R1090" i="1"/>
  <c r="R1098" i="1"/>
  <c r="S1085" i="1"/>
  <c r="S1093" i="1"/>
  <c r="S1101" i="1"/>
  <c r="T1085" i="1"/>
  <c r="T1094" i="1"/>
  <c r="T1102" i="1"/>
  <c r="U1086" i="1"/>
  <c r="U1093" i="1"/>
  <c r="U1101" i="1"/>
  <c r="V1086" i="1"/>
  <c r="V1093" i="1"/>
  <c r="V1101" i="1"/>
  <c r="W1087" i="1"/>
  <c r="W1094" i="1"/>
  <c r="W1102" i="1"/>
  <c r="X1096" i="1"/>
  <c r="J1082" i="1"/>
  <c r="Y1091" i="1"/>
  <c r="Y1099" i="1"/>
  <c r="M1083" i="1"/>
  <c r="Z1093" i="1"/>
  <c r="Z1101" i="1"/>
  <c r="AA1095" i="1"/>
  <c r="AA1103" i="1"/>
  <c r="AB1097" i="1"/>
  <c r="K1086" i="1"/>
  <c r="AC1099" i="1"/>
  <c r="M1087" i="1"/>
  <c r="AD1101" i="1"/>
  <c r="AE1095" i="1"/>
  <c r="AE1103" i="1"/>
  <c r="AF1098" i="1"/>
  <c r="K1090" i="1"/>
  <c r="AG1102" i="1"/>
  <c r="AH1099" i="1"/>
  <c r="L1092" i="1"/>
  <c r="J1093" i="1"/>
  <c r="J1096" i="1"/>
  <c r="L1097" i="1"/>
  <c r="L1099" i="1"/>
  <c r="J1100" i="1"/>
  <c r="J1103" i="1"/>
  <c r="O1094" i="1"/>
  <c r="P1086" i="1"/>
  <c r="P1102" i="1"/>
  <c r="Q1095" i="1"/>
  <c r="R1089" i="1"/>
  <c r="S1084" i="1"/>
  <c r="S1100" i="1"/>
  <c r="T1093" i="1"/>
  <c r="U1085" i="1"/>
  <c r="U1100" i="1"/>
  <c r="V1092" i="1"/>
  <c r="N1080" i="1"/>
  <c r="W1101" i="1"/>
  <c r="X1091" i="1"/>
  <c r="M1082" i="1"/>
  <c r="Y1101" i="1"/>
  <c r="Z1095" i="1"/>
  <c r="J1085" i="1"/>
  <c r="AB1096" i="1"/>
  <c r="AC1102" i="1"/>
  <c r="AD1096" i="1"/>
  <c r="J1089" i="1"/>
  <c r="AF1100" i="1"/>
  <c r="K1092" i="1"/>
  <c r="AJ1103" i="1"/>
  <c r="K1099" i="1"/>
  <c r="K1102" i="1"/>
  <c r="O1080" i="1"/>
  <c r="O1096" i="1"/>
  <c r="P1088" i="1"/>
  <c r="Q1081" i="1"/>
  <c r="Q1097" i="1"/>
  <c r="R1091" i="1"/>
  <c r="S1086" i="1"/>
  <c r="S1102" i="1"/>
  <c r="T1095" i="1"/>
  <c r="U1087" i="1"/>
  <c r="U1102" i="1"/>
  <c r="V1094" i="1"/>
  <c r="W1088" i="1"/>
  <c r="W1103" i="1"/>
  <c r="X1095" i="1"/>
  <c r="Y1102" i="1"/>
  <c r="Z1096" i="1"/>
  <c r="K1085" i="1"/>
  <c r="AB1098" i="1"/>
  <c r="L1087" i="1"/>
  <c r="AD1100" i="1"/>
  <c r="K1089" i="1"/>
  <c r="AF1101" i="1"/>
  <c r="M1092" i="1"/>
  <c r="K1093" i="1"/>
  <c r="AK1103" i="1"/>
  <c r="M1099" i="1"/>
  <c r="L1102" i="1"/>
  <c r="O1081" i="1"/>
  <c r="O1097" i="1"/>
  <c r="P1089" i="1"/>
  <c r="Q1082" i="1"/>
  <c r="Q1098" i="1"/>
  <c r="R1092" i="1"/>
  <c r="S1087" i="1"/>
  <c r="S1103" i="1"/>
  <c r="T1096" i="1"/>
  <c r="U1088" i="1"/>
  <c r="U1103" i="1"/>
  <c r="V1095" i="1"/>
  <c r="J1081" i="1"/>
  <c r="X1097" i="1"/>
  <c r="Y1090" i="1"/>
  <c r="L1083" i="1"/>
  <c r="Z1100" i="1"/>
  <c r="L1085" i="1"/>
  <c r="AB1099" i="1"/>
  <c r="N1087" i="1"/>
  <c r="AD1102" i="1"/>
  <c r="AG1097" i="1"/>
  <c r="N1092" i="1"/>
  <c r="L1093" i="1"/>
  <c r="J1094" i="1"/>
  <c r="J1098" i="1"/>
  <c r="N1099" i="1"/>
  <c r="J1101" i="1"/>
  <c r="O1086" i="1"/>
  <c r="O1102" i="1"/>
  <c r="P1094" i="1"/>
  <c r="Q1087" i="1"/>
  <c r="Q1103" i="1"/>
  <c r="R1097" i="1"/>
  <c r="S1092" i="1"/>
  <c r="T1084" i="1"/>
  <c r="T1101" i="1"/>
  <c r="U1092" i="1"/>
  <c r="N1079" i="1"/>
  <c r="V1100" i="1"/>
  <c r="W1093" i="1"/>
  <c r="X1088" i="1"/>
  <c r="X1099" i="1"/>
  <c r="Y1093" i="1"/>
  <c r="Z1103" i="1"/>
  <c r="AA1096" i="1"/>
  <c r="J1086" i="1"/>
  <c r="AC1094" i="1"/>
  <c r="J1088" i="1"/>
  <c r="AE1097" i="1"/>
  <c r="L1090" i="1"/>
  <c r="AG1103" i="1"/>
  <c r="AH1100" i="1"/>
  <c r="L1094" i="1"/>
  <c r="K1095" i="1"/>
  <c r="L1096" i="1"/>
  <c r="M1097" i="1"/>
  <c r="L1101" i="1"/>
  <c r="L1103" i="1"/>
  <c r="O1089" i="1"/>
  <c r="P1097" i="1"/>
  <c r="R1084" i="1"/>
  <c r="S1095" i="1"/>
  <c r="J1078" i="1"/>
  <c r="V1088" i="1"/>
  <c r="W1095" i="1"/>
  <c r="X1103" i="1"/>
  <c r="N1083" i="1"/>
  <c r="AB1092" i="1"/>
  <c r="AC1100" i="1"/>
  <c r="AF1097" i="1"/>
  <c r="K1097" i="1"/>
  <c r="O1090" i="1"/>
  <c r="P1098" i="1"/>
  <c r="R1085" i="1"/>
  <c r="S1096" i="1"/>
  <c r="K1078" i="1"/>
  <c r="W1096" i="1"/>
  <c r="K1082" i="1"/>
  <c r="AA1094" i="1"/>
  <c r="AB1100" i="1"/>
  <c r="AC1101" i="1"/>
  <c r="AF1099" i="1"/>
  <c r="J1091" i="1"/>
  <c r="AI1099" i="1"/>
  <c r="K1094" i="1"/>
  <c r="N1097" i="1"/>
  <c r="O1098" i="1"/>
  <c r="Q1083" i="1"/>
  <c r="R1093" i="1"/>
  <c r="J1077" i="1"/>
  <c r="V1096" i="1"/>
  <c r="W1097" i="1"/>
  <c r="L1082" i="1"/>
  <c r="AA1097" i="1"/>
  <c r="L1086" i="1"/>
  <c r="AE1096" i="1"/>
  <c r="N1091" i="1"/>
  <c r="AI1100" i="1"/>
  <c r="J1102" i="1"/>
  <c r="P1081" i="1"/>
  <c r="Q1090" i="1"/>
  <c r="R1100" i="1"/>
  <c r="T1087" i="1"/>
  <c r="U1095" i="1"/>
  <c r="V1103" i="1"/>
  <c r="Y1092" i="1"/>
  <c r="Z1094" i="1"/>
  <c r="AA1102" i="1"/>
  <c r="N1086" i="1"/>
  <c r="AD1094" i="1"/>
  <c r="AE1102" i="1"/>
  <c r="M1090" i="1"/>
  <c r="AH1101" i="1"/>
  <c r="M1093" i="1"/>
  <c r="M1096" i="1"/>
  <c r="L1100" i="1"/>
  <c r="K1103" i="1"/>
  <c r="P1096" i="1"/>
  <c r="S1094" i="1"/>
  <c r="J1079" i="1"/>
  <c r="AD1095" i="1"/>
  <c r="M1100" i="1"/>
  <c r="O1073" i="1"/>
  <c r="J1076" i="1"/>
  <c r="Q1089" i="1"/>
  <c r="T1086" i="1"/>
  <c r="V1087" i="1"/>
  <c r="X1089" i="1"/>
  <c r="Z1092" i="1"/>
  <c r="AD1103" i="1"/>
  <c r="J1090" i="1"/>
  <c r="J1095" i="1"/>
  <c r="L1076" i="1"/>
  <c r="J1075" i="1"/>
  <c r="Q1091" i="1"/>
  <c r="T1088" i="1"/>
  <c r="T1089" i="1"/>
  <c r="X1090" i="1"/>
  <c r="Z1102" i="1"/>
  <c r="M1086" i="1"/>
  <c r="N1088" i="1"/>
  <c r="N1090" i="1"/>
  <c r="L1095" i="1"/>
  <c r="N1098" i="1"/>
  <c r="K1101" i="1"/>
  <c r="R1073" i="1"/>
  <c r="P1073" i="1"/>
  <c r="O1088" i="1"/>
  <c r="R1083" i="1"/>
  <c r="T1103" i="1"/>
  <c r="J1080" i="1"/>
  <c r="N1084" i="1"/>
  <c r="AC1093" i="1"/>
  <c r="AE1098" i="1"/>
  <c r="AG1101" i="1"/>
  <c r="K1096" i="1"/>
  <c r="J1073" i="1"/>
  <c r="K1073" i="1"/>
  <c r="P1082" i="1"/>
  <c r="U1096" i="1"/>
  <c r="P1090" i="1"/>
  <c r="Y1094" i="1"/>
  <c r="M1103" i="1"/>
  <c r="Q1099" i="1"/>
  <c r="V1102" i="1"/>
  <c r="Y1098" i="1"/>
  <c r="AC1098" i="1"/>
  <c r="R1099" i="1"/>
  <c r="Y1100" i="1"/>
  <c r="O1082" i="1"/>
  <c r="W1089" i="1"/>
  <c r="AA1098" i="1"/>
  <c r="P1080" i="1"/>
  <c r="K1081" i="1"/>
  <c r="S1088" i="1"/>
  <c r="T1097" i="1"/>
  <c r="X1098" i="1"/>
  <c r="AH1102" i="1"/>
  <c r="K1100" i="1"/>
  <c r="K1075" i="1"/>
  <c r="S1073" i="1"/>
  <c r="J1084" i="1"/>
  <c r="U1094" i="1"/>
  <c r="K1076" i="1"/>
  <c r="AH1098" i="1"/>
  <c r="J1072" i="1"/>
  <c r="R1101" i="1"/>
  <c r="L1073" i="1"/>
  <c r="M1073" i="1"/>
  <c r="N1073" i="1"/>
  <c r="L657" i="1"/>
  <c r="N657" i="1"/>
  <c r="O657" i="1"/>
  <c r="J657" i="1"/>
  <c r="K657" i="1"/>
  <c r="R657" i="1"/>
  <c r="P657" i="1"/>
  <c r="Q657" i="1"/>
  <c r="M656" i="1"/>
  <c r="S657" i="1"/>
  <c r="N656" i="1"/>
  <c r="J656" i="1"/>
  <c r="M657" i="1"/>
  <c r="O664" i="1"/>
  <c r="O672" i="1"/>
  <c r="O680" i="1"/>
  <c r="P664" i="1"/>
  <c r="P672" i="1"/>
  <c r="P680" i="1"/>
  <c r="Q665" i="1"/>
  <c r="Q673" i="1"/>
  <c r="Q681" i="1"/>
  <c r="R667" i="1"/>
  <c r="R675" i="1"/>
  <c r="R683" i="1"/>
  <c r="S670" i="1"/>
  <c r="S678" i="1"/>
  <c r="S686" i="1"/>
  <c r="T675" i="1"/>
  <c r="T683" i="1"/>
  <c r="U672" i="1"/>
  <c r="U679" i="1"/>
  <c r="U687" i="1"/>
  <c r="V676" i="1"/>
  <c r="V684" i="1"/>
  <c r="W674" i="1"/>
  <c r="W682" i="1"/>
  <c r="X673" i="1"/>
  <c r="X681" i="1"/>
  <c r="Y673" i="1"/>
  <c r="Y681" i="1"/>
  <c r="Z680" i="1"/>
  <c r="AA679" i="1"/>
  <c r="AA687" i="1"/>
  <c r="O665" i="1"/>
  <c r="O673" i="1"/>
  <c r="O681" i="1"/>
  <c r="P665" i="1"/>
  <c r="P673" i="1"/>
  <c r="P681" i="1"/>
  <c r="Q666" i="1"/>
  <c r="Q674" i="1"/>
  <c r="Q682" i="1"/>
  <c r="R668" i="1"/>
  <c r="R676" i="1"/>
  <c r="R684" i="1"/>
  <c r="S671" i="1"/>
  <c r="S679" i="1"/>
  <c r="S687" i="1"/>
  <c r="T676" i="1"/>
  <c r="T684" i="1"/>
  <c r="U680" i="1"/>
  <c r="V670" i="1"/>
  <c r="V677" i="1"/>
  <c r="V685" i="1"/>
  <c r="W675" i="1"/>
  <c r="W683" i="1"/>
  <c r="X674" i="1"/>
  <c r="X682" i="1"/>
  <c r="Y674" i="1"/>
  <c r="Y682" i="1"/>
  <c r="Z681" i="1"/>
  <c r="AA680" i="1"/>
  <c r="AB679" i="1"/>
  <c r="O666" i="1"/>
  <c r="O674" i="1"/>
  <c r="O682" i="1"/>
  <c r="P666" i="1"/>
  <c r="P674" i="1"/>
  <c r="P682" i="1"/>
  <c r="Q667" i="1"/>
  <c r="Q675" i="1"/>
  <c r="Q683" i="1"/>
  <c r="R669" i="1"/>
  <c r="R677" i="1"/>
  <c r="R685" i="1"/>
  <c r="S672" i="1"/>
  <c r="S680" i="1"/>
  <c r="T668" i="1"/>
  <c r="T677" i="1"/>
  <c r="T685" i="1"/>
  <c r="U673" i="1"/>
  <c r="U681" i="1"/>
  <c r="V671" i="1"/>
  <c r="V678" i="1"/>
  <c r="V686" i="1"/>
  <c r="W676" i="1"/>
  <c r="W684" i="1"/>
  <c r="X675" i="1"/>
  <c r="X683" i="1"/>
  <c r="Y675" i="1"/>
  <c r="Y683" i="1"/>
  <c r="Z674" i="1"/>
  <c r="Z682" i="1"/>
  <c r="AA681" i="1"/>
  <c r="AB680" i="1"/>
  <c r="O668" i="1"/>
  <c r="O676" i="1"/>
  <c r="O684" i="1"/>
  <c r="P668" i="1"/>
  <c r="P676" i="1"/>
  <c r="P684" i="1"/>
  <c r="Q669" i="1"/>
  <c r="Q677" i="1"/>
  <c r="Q685" i="1"/>
  <c r="R671" i="1"/>
  <c r="R679" i="1"/>
  <c r="R687" i="1"/>
  <c r="S674" i="1"/>
  <c r="S682" i="1"/>
  <c r="T670" i="1"/>
  <c r="T679" i="1"/>
  <c r="T687" i="1"/>
  <c r="U675" i="1"/>
  <c r="U683" i="1"/>
  <c r="V680" i="1"/>
  <c r="W671" i="1"/>
  <c r="W678" i="1"/>
  <c r="W686" i="1"/>
  <c r="X677" i="1"/>
  <c r="X685" i="1"/>
  <c r="Y677" i="1"/>
  <c r="Y685" i="1"/>
  <c r="Z676" i="1"/>
  <c r="Z684" i="1"/>
  <c r="AA675" i="1"/>
  <c r="AA683" i="1"/>
  <c r="AB682" i="1"/>
  <c r="O667" i="1"/>
  <c r="O683" i="1"/>
  <c r="P675" i="1"/>
  <c r="Q668" i="1"/>
  <c r="Q684" i="1"/>
  <c r="R678" i="1"/>
  <c r="S673" i="1"/>
  <c r="T669" i="1"/>
  <c r="T686" i="1"/>
  <c r="U678" i="1"/>
  <c r="V674" i="1"/>
  <c r="X672" i="1"/>
  <c r="X687" i="1"/>
  <c r="Y687" i="1"/>
  <c r="Z686" i="1"/>
  <c r="AA684" i="1"/>
  <c r="AB678" i="1"/>
  <c r="AC680" i="1"/>
  <c r="AD679" i="1"/>
  <c r="AD687" i="1"/>
  <c r="AE686" i="1"/>
  <c r="AF685" i="1"/>
  <c r="AG684" i="1"/>
  <c r="AH683" i="1"/>
  <c r="AL687" i="1"/>
  <c r="L660" i="1"/>
  <c r="M662" i="1"/>
  <c r="K664" i="1"/>
  <c r="N665" i="1"/>
  <c r="L667" i="1"/>
  <c r="J669" i="1"/>
  <c r="M670" i="1"/>
  <c r="K672" i="1"/>
  <c r="M673" i="1"/>
  <c r="N675" i="1"/>
  <c r="L676" i="1"/>
  <c r="K677" i="1"/>
  <c r="K678" i="1"/>
  <c r="L679" i="1"/>
  <c r="N680" i="1"/>
  <c r="L682" i="1"/>
  <c r="N685" i="1"/>
  <c r="N686" i="1"/>
  <c r="O669" i="1"/>
  <c r="O685" i="1"/>
  <c r="P677" i="1"/>
  <c r="Q670" i="1"/>
  <c r="Q686" i="1"/>
  <c r="R680" i="1"/>
  <c r="S675" i="1"/>
  <c r="T671" i="1"/>
  <c r="U669" i="1"/>
  <c r="U682" i="1"/>
  <c r="V675" i="1"/>
  <c r="W673" i="1"/>
  <c r="Z687" i="1"/>
  <c r="AA685" i="1"/>
  <c r="AB681" i="1"/>
  <c r="AC681" i="1"/>
  <c r="AD680" i="1"/>
  <c r="AE679" i="1"/>
  <c r="AE687" i="1"/>
  <c r="AF686" i="1"/>
  <c r="AG685" i="1"/>
  <c r="AH684" i="1"/>
  <c r="AI683" i="1"/>
  <c r="AM687" i="1"/>
  <c r="J661" i="1"/>
  <c r="N662" i="1"/>
  <c r="L664" i="1"/>
  <c r="J666" i="1"/>
  <c r="M667" i="1"/>
  <c r="K669" i="1"/>
  <c r="N670" i="1"/>
  <c r="L672" i="1"/>
  <c r="N673" i="1"/>
  <c r="J674" i="1"/>
  <c r="M676" i="1"/>
  <c r="L677" i="1"/>
  <c r="L678" i="1"/>
  <c r="M679" i="1"/>
  <c r="M682" i="1"/>
  <c r="J683" i="1"/>
  <c r="O670" i="1"/>
  <c r="O686" i="1"/>
  <c r="P678" i="1"/>
  <c r="Q671" i="1"/>
  <c r="Q687" i="1"/>
  <c r="R681" i="1"/>
  <c r="S676" i="1"/>
  <c r="T672" i="1"/>
  <c r="T673" i="1"/>
  <c r="U670" i="1"/>
  <c r="U684" i="1"/>
  <c r="V679" i="1"/>
  <c r="W677" i="1"/>
  <c r="X676" i="1"/>
  <c r="Y676" i="1"/>
  <c r="Z675" i="1"/>
  <c r="AA686" i="1"/>
  <c r="AB683" i="1"/>
  <c r="AC682" i="1"/>
  <c r="AD681" i="1"/>
  <c r="AE680" i="1"/>
  <c r="AF687" i="1"/>
  <c r="AG686" i="1"/>
  <c r="AH685" i="1"/>
  <c r="AI684" i="1"/>
  <c r="J658" i="1"/>
  <c r="K661" i="1"/>
  <c r="J663" i="1"/>
  <c r="M664" i="1"/>
  <c r="K666" i="1"/>
  <c r="N667" i="1"/>
  <c r="L669" i="1"/>
  <c r="J671" i="1"/>
  <c r="M672" i="1"/>
  <c r="K674" i="1"/>
  <c r="N676" i="1"/>
  <c r="M677" i="1"/>
  <c r="M678" i="1"/>
  <c r="N679" i="1"/>
  <c r="J681" i="1"/>
  <c r="N682" i="1"/>
  <c r="K683" i="1"/>
  <c r="O675" i="1"/>
  <c r="P667" i="1"/>
  <c r="P683" i="1"/>
  <c r="Q676" i="1"/>
  <c r="R670" i="1"/>
  <c r="R686" i="1"/>
  <c r="S681" i="1"/>
  <c r="T678" i="1"/>
  <c r="U686" i="1"/>
  <c r="V682" i="1"/>
  <c r="W680" i="1"/>
  <c r="X679" i="1"/>
  <c r="Y679" i="1"/>
  <c r="Z678" i="1"/>
  <c r="AA676" i="1"/>
  <c r="AB685" i="1"/>
  <c r="AC684" i="1"/>
  <c r="AD683" i="1"/>
  <c r="AE682" i="1"/>
  <c r="AF681" i="1"/>
  <c r="AH687" i="1"/>
  <c r="AI686" i="1"/>
  <c r="AJ685" i="1"/>
  <c r="J659" i="1"/>
  <c r="M661" i="1"/>
  <c r="L663" i="1"/>
  <c r="J665" i="1"/>
  <c r="M666" i="1"/>
  <c r="K668" i="1"/>
  <c r="N669" i="1"/>
  <c r="L671" i="1"/>
  <c r="M674" i="1"/>
  <c r="J675" i="1"/>
  <c r="J680" i="1"/>
  <c r="L681" i="1"/>
  <c r="M683" i="1"/>
  <c r="K684" i="1"/>
  <c r="J685" i="1"/>
  <c r="J686" i="1"/>
  <c r="K687" i="1"/>
  <c r="O679" i="1"/>
  <c r="P687" i="1"/>
  <c r="R674" i="1"/>
  <c r="S685" i="1"/>
  <c r="T674" i="1"/>
  <c r="U677" i="1"/>
  <c r="W672" i="1"/>
  <c r="X680" i="1"/>
  <c r="AA678" i="1"/>
  <c r="AB687" i="1"/>
  <c r="AC686" i="1"/>
  <c r="AD684" i="1"/>
  <c r="AE681" i="1"/>
  <c r="AJ687" i="1"/>
  <c r="AK686" i="1"/>
  <c r="N663" i="1"/>
  <c r="L666" i="1"/>
  <c r="N671" i="1"/>
  <c r="J682" i="1"/>
  <c r="N683" i="1"/>
  <c r="O687" i="1"/>
  <c r="Q672" i="1"/>
  <c r="R682" i="1"/>
  <c r="T680" i="1"/>
  <c r="U685" i="1"/>
  <c r="X684" i="1"/>
  <c r="Z677" i="1"/>
  <c r="AA682" i="1"/>
  <c r="AC687" i="1"/>
  <c r="AD685" i="1"/>
  <c r="AE683" i="1"/>
  <c r="AF680" i="1"/>
  <c r="AK687" i="1"/>
  <c r="L661" i="1"/>
  <c r="J664" i="1"/>
  <c r="N666" i="1"/>
  <c r="M669" i="1"/>
  <c r="J672" i="1"/>
  <c r="L674" i="1"/>
  <c r="K682" i="1"/>
  <c r="K685" i="1"/>
  <c r="J687" i="1"/>
  <c r="P669" i="1"/>
  <c r="Q678" i="1"/>
  <c r="S667" i="1"/>
  <c r="T681" i="1"/>
  <c r="V672" i="1"/>
  <c r="W679" i="1"/>
  <c r="X686" i="1"/>
  <c r="Z679" i="1"/>
  <c r="AD686" i="1"/>
  <c r="AE684" i="1"/>
  <c r="AF682" i="1"/>
  <c r="AG681" i="1"/>
  <c r="AL686" i="1"/>
  <c r="J662" i="1"/>
  <c r="N664" i="1"/>
  <c r="J667" i="1"/>
  <c r="J670" i="1"/>
  <c r="N672" i="1"/>
  <c r="N674" i="1"/>
  <c r="K675" i="1"/>
  <c r="K680" i="1"/>
  <c r="K681" i="1"/>
  <c r="L685" i="1"/>
  <c r="L687" i="1"/>
  <c r="O663" i="1"/>
  <c r="P671" i="1"/>
  <c r="Q680" i="1"/>
  <c r="S669" i="1"/>
  <c r="U671" i="1"/>
  <c r="V673" i="1"/>
  <c r="W685" i="1"/>
  <c r="Y678" i="1"/>
  <c r="Z685" i="1"/>
  <c r="AB676" i="1"/>
  <c r="AC678" i="1"/>
  <c r="AF684" i="1"/>
  <c r="AG683" i="1"/>
  <c r="L662" i="1"/>
  <c r="K665" i="1"/>
  <c r="J668" i="1"/>
  <c r="L670" i="1"/>
  <c r="M675" i="1"/>
  <c r="K676" i="1"/>
  <c r="J677" i="1"/>
  <c r="J678" i="1"/>
  <c r="K679" i="1"/>
  <c r="M680" i="1"/>
  <c r="N681" i="1"/>
  <c r="J684" i="1"/>
  <c r="N687" i="1"/>
  <c r="P670" i="1"/>
  <c r="S668" i="1"/>
  <c r="V681" i="1"/>
  <c r="AA677" i="1"/>
  <c r="AC679" i="1"/>
  <c r="AI687" i="1"/>
  <c r="K660" i="1"/>
  <c r="M668" i="1"/>
  <c r="K673" i="1"/>
  <c r="M681" i="1"/>
  <c r="L686" i="1"/>
  <c r="P679" i="1"/>
  <c r="S677" i="1"/>
  <c r="V683" i="1"/>
  <c r="Y680" i="1"/>
  <c r="AC683" i="1"/>
  <c r="AF683" i="1"/>
  <c r="K663" i="1"/>
  <c r="K667" i="1"/>
  <c r="N668" i="1"/>
  <c r="L673" i="1"/>
  <c r="J676" i="1"/>
  <c r="L684" i="1"/>
  <c r="M686" i="1"/>
  <c r="P685" i="1"/>
  <c r="S683" i="1"/>
  <c r="V687" i="1"/>
  <c r="Y684" i="1"/>
  <c r="AC685" i="1"/>
  <c r="AH682" i="1"/>
  <c r="AK685" i="1"/>
  <c r="K659" i="1"/>
  <c r="M663" i="1"/>
  <c r="K671" i="1"/>
  <c r="N678" i="1"/>
  <c r="M684" i="1"/>
  <c r="Q679" i="1"/>
  <c r="W681" i="1"/>
  <c r="AB684" i="1"/>
  <c r="AE685" i="1"/>
  <c r="AJ684" i="1"/>
  <c r="K670" i="1"/>
  <c r="L675" i="1"/>
  <c r="P686" i="1"/>
  <c r="Z683" i="1"/>
  <c r="N677" i="1"/>
  <c r="L680" i="1"/>
  <c r="R666" i="1"/>
  <c r="L668" i="1"/>
  <c r="N684" i="1"/>
  <c r="R672" i="1"/>
  <c r="W687" i="1"/>
  <c r="AD678" i="1"/>
  <c r="AI685" i="1"/>
  <c r="K662" i="1"/>
  <c r="S684" i="1"/>
  <c r="T682" i="1"/>
  <c r="X678" i="1"/>
  <c r="AB677" i="1"/>
  <c r="AG687" i="1"/>
  <c r="J660" i="1"/>
  <c r="J673" i="1"/>
  <c r="O678" i="1"/>
  <c r="Y686" i="1"/>
  <c r="AD682" i="1"/>
  <c r="AH686" i="1"/>
  <c r="M665" i="1"/>
  <c r="R673" i="1"/>
  <c r="M685" i="1"/>
  <c r="U674" i="1"/>
  <c r="AB686" i="1"/>
  <c r="O671" i="1"/>
  <c r="AG682" i="1"/>
  <c r="M671" i="1"/>
  <c r="M687" i="1"/>
  <c r="O677" i="1"/>
  <c r="U676" i="1"/>
  <c r="L683" i="1"/>
  <c r="AJ686" i="1"/>
  <c r="AC677" i="1"/>
  <c r="L656" i="1"/>
  <c r="J679" i="1"/>
  <c r="K686" i="1"/>
  <c r="K656" i="1"/>
  <c r="L665" i="1"/>
  <c r="O1125" i="1"/>
  <c r="L1125" i="1"/>
  <c r="O1133" i="1"/>
  <c r="O1154" i="1"/>
  <c r="P1152" i="1"/>
  <c r="Q1150" i="1"/>
  <c r="R1149" i="1"/>
  <c r="S1150" i="1"/>
  <c r="T1153" i="1"/>
  <c r="U1150" i="1"/>
  <c r="V1142" i="1"/>
  <c r="L1129" i="1"/>
  <c r="W1152" i="1"/>
  <c r="X1143" i="1"/>
  <c r="M1131" i="1"/>
  <c r="Y1153" i="1"/>
  <c r="Z1145" i="1"/>
  <c r="AA1152" i="1"/>
  <c r="AB1144" i="1"/>
  <c r="N1135" i="1"/>
  <c r="AC1153" i="1"/>
  <c r="AE1152" i="1"/>
  <c r="N1139" i="1"/>
  <c r="AG1153" i="1"/>
  <c r="L1141" i="1"/>
  <c r="AI1152" i="1"/>
  <c r="L1144" i="1"/>
  <c r="AL1155" i="1"/>
  <c r="M1151" i="1"/>
  <c r="N1154" i="1"/>
  <c r="O1136" i="1"/>
  <c r="P1133" i="1"/>
  <c r="P1154" i="1"/>
  <c r="Q1153" i="1"/>
  <c r="R1152" i="1"/>
  <c r="S1152" i="1"/>
  <c r="T1155" i="1"/>
  <c r="U1152" i="1"/>
  <c r="V1144" i="1"/>
  <c r="W1140" i="1"/>
  <c r="W1154" i="1"/>
  <c r="X1145" i="1"/>
  <c r="Y1155" i="1"/>
  <c r="Z1147" i="1"/>
  <c r="AA1154" i="1"/>
  <c r="AB1146" i="1"/>
  <c r="AC1155" i="1"/>
  <c r="AD1147" i="1"/>
  <c r="AE1154" i="1"/>
  <c r="AG1155" i="1"/>
  <c r="N1141" i="1"/>
  <c r="AI1154" i="1"/>
  <c r="N1144" i="1"/>
  <c r="J1150" i="1"/>
  <c r="J1153" i="1"/>
  <c r="O1138" i="1"/>
  <c r="P1136" i="1"/>
  <c r="Q1134" i="1"/>
  <c r="Q1155" i="1"/>
  <c r="R1155" i="1"/>
  <c r="S1155" i="1"/>
  <c r="U1137" i="1"/>
  <c r="U1154" i="1"/>
  <c r="V1146" i="1"/>
  <c r="J1130" i="1"/>
  <c r="X1147" i="1"/>
  <c r="Y1141" i="1"/>
  <c r="K1132" i="1"/>
  <c r="Z1149" i="1"/>
  <c r="J1134" i="1"/>
  <c r="AB1148" i="1"/>
  <c r="K1136" i="1"/>
  <c r="AD1149" i="1"/>
  <c r="J1138" i="1"/>
  <c r="AF1148" i="1"/>
  <c r="K1140" i="1"/>
  <c r="AJ1152" i="1"/>
  <c r="J1145" i="1"/>
  <c r="J1149" i="1"/>
  <c r="L1150" i="1"/>
  <c r="L1153" i="1"/>
  <c r="K1155" i="1"/>
  <c r="O1144" i="1"/>
  <c r="P1141" i="1"/>
  <c r="Q1139" i="1"/>
  <c r="R1139" i="1"/>
  <c r="S1139" i="1"/>
  <c r="T1140" i="1"/>
  <c r="T1142" i="1"/>
  <c r="L1128" i="1"/>
  <c r="V1150" i="1"/>
  <c r="W1144" i="1"/>
  <c r="N1130" i="1"/>
  <c r="X1151" i="1"/>
  <c r="Y1145" i="1"/>
  <c r="Z1153" i="1"/>
  <c r="AA1144" i="1"/>
  <c r="N1134" i="1"/>
  <c r="AB1152" i="1"/>
  <c r="AC1145" i="1"/>
  <c r="AD1153" i="1"/>
  <c r="N1138" i="1"/>
  <c r="AF1152" i="1"/>
  <c r="AH1153" i="1"/>
  <c r="M1142" i="1"/>
  <c r="AK1153" i="1"/>
  <c r="N1145" i="1"/>
  <c r="K1146" i="1"/>
  <c r="K1147" i="1"/>
  <c r="M1148" i="1"/>
  <c r="N1149" i="1"/>
  <c r="K1152" i="1"/>
  <c r="O1152" i="1"/>
  <c r="Q1147" i="1"/>
  <c r="S1147" i="1"/>
  <c r="U1148" i="1"/>
  <c r="J1129" i="1"/>
  <c r="Y1147" i="1"/>
  <c r="Z1151" i="1"/>
  <c r="AA1150" i="1"/>
  <c r="L1135" i="1"/>
  <c r="AF1150" i="1"/>
  <c r="AG1151" i="1"/>
  <c r="N1150" i="1"/>
  <c r="P1138" i="1"/>
  <c r="R1136" i="1"/>
  <c r="T1138" i="1"/>
  <c r="T1145" i="1"/>
  <c r="J1128" i="1"/>
  <c r="X1141" i="1"/>
  <c r="Y1149" i="1"/>
  <c r="Z1155" i="1"/>
  <c r="L1134" i="1"/>
  <c r="AF1154" i="1"/>
  <c r="M1140" i="1"/>
  <c r="J1141" i="1"/>
  <c r="AK1155" i="1"/>
  <c r="L1145" i="1"/>
  <c r="N1153" i="1"/>
  <c r="P1144" i="1"/>
  <c r="R1141" i="1"/>
  <c r="T1147" i="1"/>
  <c r="V1138" i="1"/>
  <c r="W1142" i="1"/>
  <c r="X1149" i="1"/>
  <c r="Y1151" i="1"/>
  <c r="K1133" i="1"/>
  <c r="AE1148" i="1"/>
  <c r="J1139" i="1"/>
  <c r="M1147" i="1"/>
  <c r="P1149" i="1"/>
  <c r="R1147" i="1"/>
  <c r="U1139" i="1"/>
  <c r="W1148" i="1"/>
  <c r="X1155" i="1"/>
  <c r="AC1149" i="1"/>
  <c r="AD1155" i="1"/>
  <c r="L1138" i="1"/>
  <c r="L1154" i="1"/>
  <c r="P1146" i="1"/>
  <c r="J1135" i="1"/>
  <c r="M1137" i="1"/>
  <c r="M1143" i="1"/>
  <c r="M1155" i="1"/>
  <c r="Q1137" i="1"/>
  <c r="U1143" i="1"/>
  <c r="W1146" i="1"/>
  <c r="Y1143" i="1"/>
  <c r="M1152" i="1"/>
  <c r="Q1142" i="1"/>
  <c r="U1145" i="1"/>
  <c r="W1150" i="1"/>
  <c r="M1132" i="1"/>
  <c r="AA1146" i="1"/>
  <c r="AC1147" i="1"/>
  <c r="AE1150" i="1"/>
  <c r="AG1149" i="1"/>
  <c r="M1146" i="1"/>
  <c r="L1149" i="1"/>
  <c r="R1144" i="1"/>
  <c r="X1140" i="1"/>
  <c r="M1136" i="1"/>
  <c r="K1142" i="1"/>
  <c r="Q1145" i="1"/>
  <c r="V1152" i="1"/>
  <c r="AB1150" i="1"/>
  <c r="L1155" i="1"/>
  <c r="N1151" i="1"/>
  <c r="X1150" i="1"/>
  <c r="N1148" i="1"/>
  <c r="P1147" i="1"/>
  <c r="K1144" i="1"/>
  <c r="J1142" i="1"/>
  <c r="J1140" i="1"/>
  <c r="AG1152" i="1"/>
  <c r="M1138" i="1"/>
  <c r="P1137" i="1"/>
  <c r="AC1154" i="1"/>
  <c r="K1134" i="1"/>
  <c r="N1132" i="1"/>
  <c r="O1131" i="1"/>
  <c r="W1141" i="1"/>
  <c r="U1149" i="1"/>
  <c r="S1148" i="1"/>
  <c r="Q1143" i="1"/>
  <c r="O1132" i="1"/>
  <c r="S1125" i="1"/>
  <c r="P1139" i="1"/>
  <c r="Z1144" i="1"/>
  <c r="R1138" i="1"/>
  <c r="AD1154" i="1"/>
  <c r="S1145" i="1"/>
  <c r="AF1149" i="1"/>
  <c r="N1146" i="1"/>
  <c r="AJ1155" i="1"/>
  <c r="AH1152" i="1"/>
  <c r="K1138" i="1"/>
  <c r="AC1148" i="1"/>
  <c r="AA1155" i="1"/>
  <c r="Y1146" i="1"/>
  <c r="K1129" i="1"/>
  <c r="U1138" i="1"/>
  <c r="R1145" i="1"/>
  <c r="S1136" i="1"/>
  <c r="V1154" i="1"/>
  <c r="AB1154" i="1"/>
  <c r="J1154" i="1"/>
  <c r="J1151" i="1"/>
  <c r="Y1150" i="1"/>
  <c r="J1148" i="1"/>
  <c r="U1147" i="1"/>
  <c r="L1146" i="1"/>
  <c r="AK1154" i="1"/>
  <c r="AI1153" i="1"/>
  <c r="L1140" i="1"/>
  <c r="AE1155" i="1"/>
  <c r="R1137" i="1"/>
  <c r="AC1146" i="1"/>
  <c r="AA1153" i="1"/>
  <c r="J1132" i="1"/>
  <c r="X1152" i="1"/>
  <c r="W1139" i="1"/>
  <c r="U1144" i="1"/>
  <c r="S1143" i="1"/>
  <c r="Q1138" i="1"/>
  <c r="Q1125" i="1"/>
  <c r="P1143" i="1"/>
  <c r="R1142" i="1"/>
  <c r="AG1154" i="1"/>
  <c r="S1149" i="1"/>
  <c r="L1151" i="1"/>
  <c r="J1146" i="1"/>
  <c r="AE1153" i="1"/>
  <c r="AA1151" i="1"/>
  <c r="Y1142" i="1"/>
  <c r="V1153" i="1"/>
  <c r="T1143" i="1"/>
  <c r="R1135" i="1"/>
  <c r="P1148" i="1"/>
  <c r="M1125" i="1"/>
  <c r="S1142" i="1"/>
  <c r="Z1143" i="1"/>
  <c r="L1139" i="1"/>
  <c r="AJ1154" i="1"/>
  <c r="K1154" i="1"/>
  <c r="Z1150" i="1"/>
  <c r="V1147" i="1"/>
  <c r="AM1155" i="1"/>
  <c r="O1140" i="1"/>
  <c r="AE1151" i="1"/>
  <c r="S1137" i="1"/>
  <c r="AA1149" i="1"/>
  <c r="Y1152" i="1"/>
  <c r="X1148" i="1"/>
  <c r="M1129" i="1"/>
  <c r="K1127" i="1"/>
  <c r="S1138" i="1"/>
  <c r="Q1133" i="1"/>
  <c r="K1124" i="1"/>
  <c r="O1135" i="1"/>
  <c r="P1151" i="1"/>
  <c r="R1146" i="1"/>
  <c r="AL1154" i="1"/>
  <c r="S1153" i="1"/>
  <c r="M1135" i="1"/>
  <c r="AA1143" i="1"/>
  <c r="X1146" i="1"/>
  <c r="V1145" i="1"/>
  <c r="T1139" i="1"/>
  <c r="Q1151" i="1"/>
  <c r="P1142" i="1"/>
  <c r="L1124" i="1"/>
  <c r="K1143" i="1"/>
  <c r="K1151" i="1"/>
  <c r="K1153" i="1"/>
  <c r="K1150" i="1"/>
  <c r="AD1150" i="1"/>
  <c r="L1147" i="1"/>
  <c r="AA1147" i="1"/>
  <c r="J1143" i="1"/>
  <c r="K1141" i="1"/>
  <c r="Q1140" i="1"/>
  <c r="M1139" i="1"/>
  <c r="N1137" i="1"/>
  <c r="AD1152" i="1"/>
  <c r="AB1153" i="1"/>
  <c r="L1133" i="1"/>
  <c r="Y1144" i="1"/>
  <c r="K1130" i="1"/>
  <c r="V1151" i="1"/>
  <c r="T1146" i="1"/>
  <c r="R1148" i="1"/>
  <c r="P1134" i="1"/>
  <c r="P1125" i="1"/>
  <c r="O1143" i="1"/>
  <c r="Q1136" i="1"/>
  <c r="M1154" i="1"/>
  <c r="T1152" i="1"/>
  <c r="J1155" i="1"/>
  <c r="K1149" i="1"/>
  <c r="AI1155" i="1"/>
  <c r="K1139" i="1"/>
  <c r="AB1151" i="1"/>
  <c r="J1133" i="1"/>
  <c r="M1130" i="1"/>
  <c r="V1139" i="1"/>
  <c r="S1151" i="1"/>
  <c r="Q1141" i="1"/>
  <c r="O1145" i="1"/>
  <c r="V1148" i="1"/>
  <c r="M1133" i="1"/>
  <c r="AD1151" i="1"/>
  <c r="AH1155" i="1"/>
  <c r="O1141" i="1"/>
  <c r="K1137" i="1"/>
  <c r="O1146" i="1"/>
  <c r="L1130" i="1"/>
  <c r="AA1148" i="1"/>
  <c r="O1149" i="1"/>
  <c r="X1153" i="1"/>
  <c r="AC1151" i="1"/>
  <c r="K1131" i="1"/>
  <c r="V1140" i="1"/>
  <c r="J1144" i="1"/>
  <c r="K1148" i="1"/>
  <c r="AC1150" i="1"/>
  <c r="N1143" i="1"/>
  <c r="P1140" i="1"/>
  <c r="K1135" i="1"/>
  <c r="Y1148" i="1"/>
  <c r="V1155" i="1"/>
  <c r="R1153" i="1"/>
  <c r="O1139" i="1"/>
  <c r="N1155" i="1"/>
  <c r="L1142" i="1"/>
  <c r="AD1146" i="1"/>
  <c r="N1133" i="1"/>
  <c r="V1141" i="1"/>
  <c r="Q1146" i="1"/>
  <c r="AG1150" i="1"/>
  <c r="J1147" i="1"/>
  <c r="AJ1153" i="1"/>
  <c r="R1140" i="1"/>
  <c r="J1137" i="1"/>
  <c r="AB1149" i="1"/>
  <c r="N1131" i="1"/>
  <c r="V1143" i="1"/>
  <c r="R1143" i="1"/>
  <c r="O1151" i="1"/>
  <c r="Q1148" i="1"/>
  <c r="M1153" i="1"/>
  <c r="L1148" i="1"/>
  <c r="AI1151" i="1"/>
  <c r="N1136" i="1"/>
  <c r="Z1152" i="1"/>
  <c r="U1155" i="1"/>
  <c r="Q1135" i="1"/>
  <c r="L1152" i="1"/>
  <c r="AH1150" i="1"/>
  <c r="N1147" i="1"/>
  <c r="S1140" i="1"/>
  <c r="L1137" i="1"/>
  <c r="AB1145" i="1"/>
  <c r="J1131" i="1"/>
  <c r="K1128" i="1"/>
  <c r="Q1154" i="1"/>
  <c r="O1155" i="1"/>
  <c r="Q1152" i="1"/>
  <c r="N1152" i="1"/>
  <c r="J1136" i="1"/>
  <c r="Z1148" i="1"/>
  <c r="U1151" i="1"/>
  <c r="P1153" i="1"/>
  <c r="O1147" i="1"/>
  <c r="N1142" i="1"/>
  <c r="U1140" i="1"/>
  <c r="O1137" i="1"/>
  <c r="L1131" i="1"/>
  <c r="U1153" i="1"/>
  <c r="Q1149" i="1"/>
  <c r="P1135" i="1"/>
  <c r="R1134" i="1"/>
  <c r="S1141" i="1"/>
  <c r="J1152" i="1"/>
  <c r="M1141" i="1"/>
  <c r="AC1152" i="1"/>
  <c r="L1132" i="1"/>
  <c r="U1141" i="1"/>
  <c r="N1125" i="1"/>
  <c r="Z1142" i="1"/>
  <c r="S1154" i="1"/>
  <c r="T1144" i="1"/>
  <c r="U1146" i="1"/>
  <c r="L1143" i="1"/>
  <c r="O1134" i="1"/>
  <c r="R1151" i="1"/>
  <c r="S1144" i="1"/>
  <c r="T1150" i="1"/>
  <c r="M1150" i="1"/>
  <c r="W1147" i="1"/>
  <c r="T1137" i="1"/>
  <c r="X1144" i="1"/>
  <c r="P1145" i="1"/>
  <c r="J1124" i="1"/>
  <c r="R1154" i="1"/>
  <c r="X1142" i="1"/>
  <c r="P1132" i="1"/>
  <c r="P1150" i="1"/>
  <c r="AE1147" i="1"/>
  <c r="W1149" i="1"/>
  <c r="O1148" i="1"/>
  <c r="R1125" i="1"/>
  <c r="X1154" i="1"/>
  <c r="V1149" i="1"/>
  <c r="W1151" i="1"/>
  <c r="R1150" i="1"/>
  <c r="N1140" i="1"/>
  <c r="L1136" i="1"/>
  <c r="W1145" i="1"/>
  <c r="O1142" i="1"/>
  <c r="N1124" i="1"/>
  <c r="Y1154" i="1"/>
  <c r="AE1149" i="1"/>
  <c r="W1143" i="1"/>
  <c r="M1145" i="1"/>
  <c r="Z1154" i="1"/>
  <c r="J1127" i="1"/>
  <c r="Z1146" i="1"/>
  <c r="U1142" i="1"/>
  <c r="M1134" i="1"/>
  <c r="T1151" i="1"/>
  <c r="P1155" i="1"/>
  <c r="K1145" i="1"/>
  <c r="J1126" i="1"/>
  <c r="AA1145" i="1"/>
  <c r="T1148" i="1"/>
  <c r="AB1155" i="1"/>
  <c r="AF1155" i="1"/>
  <c r="Q1144" i="1"/>
  <c r="S1146" i="1"/>
  <c r="O1150" i="1"/>
  <c r="T1149" i="1"/>
  <c r="O1153" i="1"/>
  <c r="K1125" i="1"/>
  <c r="AF1151" i="1"/>
  <c r="M1144" i="1"/>
  <c r="S1135" i="1"/>
  <c r="J1125" i="1"/>
  <c r="W1153" i="1"/>
  <c r="AH1154" i="1"/>
  <c r="AD1148" i="1"/>
  <c r="T1154" i="1"/>
  <c r="M1124" i="1"/>
  <c r="AB1147" i="1"/>
  <c r="AH1151" i="1"/>
  <c r="T1141" i="1"/>
  <c r="M1149" i="1"/>
  <c r="T1136" i="1"/>
  <c r="AF1153" i="1"/>
  <c r="W1155" i="1"/>
  <c r="O345" i="1"/>
  <c r="Q345" i="1"/>
  <c r="L345" i="1"/>
  <c r="S345" i="1"/>
  <c r="O357" i="1"/>
  <c r="O365" i="1"/>
  <c r="O373" i="1"/>
  <c r="P357" i="1"/>
  <c r="P365" i="1"/>
  <c r="P373" i="1"/>
  <c r="Q358" i="1"/>
  <c r="Q366" i="1"/>
  <c r="Q374" i="1"/>
  <c r="R360" i="1"/>
  <c r="R368" i="1"/>
  <c r="S355" i="1"/>
  <c r="S363" i="1"/>
  <c r="S371" i="1"/>
  <c r="T359" i="1"/>
  <c r="T368" i="1"/>
  <c r="U357" i="1"/>
  <c r="U364" i="1"/>
  <c r="U372" i="1"/>
  <c r="V361" i="1"/>
  <c r="V369" i="1"/>
  <c r="W360" i="1"/>
  <c r="W367" i="1"/>
  <c r="W375" i="1"/>
  <c r="X366" i="1"/>
  <c r="X374" i="1"/>
  <c r="Y366" i="1"/>
  <c r="Y374" i="1"/>
  <c r="Z365" i="1"/>
  <c r="Z373" i="1"/>
  <c r="AA364" i="1"/>
  <c r="AA372" i="1"/>
  <c r="AB371" i="1"/>
  <c r="AC370" i="1"/>
  <c r="AD369" i="1"/>
  <c r="AE368" i="1"/>
  <c r="AF375" i="1"/>
  <c r="AG374" i="1"/>
  <c r="AH373" i="1"/>
  <c r="AI372" i="1"/>
  <c r="K349" i="1"/>
  <c r="J351" i="1"/>
  <c r="M352" i="1"/>
  <c r="K354" i="1"/>
  <c r="N355" i="1"/>
  <c r="L357" i="1"/>
  <c r="J359" i="1"/>
  <c r="M360" i="1"/>
  <c r="J367" i="1"/>
  <c r="J375" i="1"/>
  <c r="K370" i="1"/>
  <c r="L365" i="1"/>
  <c r="L373" i="1"/>
  <c r="M368" i="1"/>
  <c r="N363" i="1"/>
  <c r="N371" i="1"/>
  <c r="O351" i="1"/>
  <c r="O359" i="1"/>
  <c r="O367" i="1"/>
  <c r="O375" i="1"/>
  <c r="P359" i="1"/>
  <c r="P367" i="1"/>
  <c r="P375" i="1"/>
  <c r="Q360" i="1"/>
  <c r="Q368" i="1"/>
  <c r="R354" i="1"/>
  <c r="R362" i="1"/>
  <c r="R370" i="1"/>
  <c r="S357" i="1"/>
  <c r="S365" i="1"/>
  <c r="S373" i="1"/>
  <c r="T362" i="1"/>
  <c r="T370" i="1"/>
  <c r="U359" i="1"/>
  <c r="U366" i="1"/>
  <c r="U374" i="1"/>
  <c r="V363" i="1"/>
  <c r="V371" i="1"/>
  <c r="W361" i="1"/>
  <c r="W369" i="1"/>
  <c r="X368" i="1"/>
  <c r="Y368" i="1"/>
  <c r="Z367" i="1"/>
  <c r="Z375" i="1"/>
  <c r="AA366" i="1"/>
  <c r="AA374" i="1"/>
  <c r="AB365" i="1"/>
  <c r="AB373" i="1"/>
  <c r="AC372" i="1"/>
  <c r="AD371" i="1"/>
  <c r="AE370" i="1"/>
  <c r="AF369" i="1"/>
  <c r="AH375" i="1"/>
  <c r="AI374" i="1"/>
  <c r="AJ373" i="1"/>
  <c r="J347" i="1"/>
  <c r="M349" i="1"/>
  <c r="L351" i="1"/>
  <c r="J353" i="1"/>
  <c r="M354" i="1"/>
  <c r="K356" i="1"/>
  <c r="N357" i="1"/>
  <c r="L359" i="1"/>
  <c r="K362" i="1"/>
  <c r="J369" i="1"/>
  <c r="K364" i="1"/>
  <c r="K372" i="1"/>
  <c r="L367" i="1"/>
  <c r="L375" i="1"/>
  <c r="M370" i="1"/>
  <c r="N365" i="1"/>
  <c r="N373" i="1"/>
  <c r="O354" i="1"/>
  <c r="O362" i="1"/>
  <c r="O370" i="1"/>
  <c r="P354" i="1"/>
  <c r="P362" i="1"/>
  <c r="P370" i="1"/>
  <c r="Q355" i="1"/>
  <c r="Q363" i="1"/>
  <c r="Q371" i="1"/>
  <c r="R357" i="1"/>
  <c r="R365" i="1"/>
  <c r="R373" i="1"/>
  <c r="S360" i="1"/>
  <c r="S368" i="1"/>
  <c r="T356" i="1"/>
  <c r="T365" i="1"/>
  <c r="T373" i="1"/>
  <c r="U361" i="1"/>
  <c r="U369" i="1"/>
  <c r="V359" i="1"/>
  <c r="V366" i="1"/>
  <c r="V374" i="1"/>
  <c r="W364" i="1"/>
  <c r="W372" i="1"/>
  <c r="X363" i="1"/>
  <c r="X371" i="1"/>
  <c r="Y363" i="1"/>
  <c r="Y371" i="1"/>
  <c r="Z362" i="1"/>
  <c r="Z370" i="1"/>
  <c r="AA369" i="1"/>
  <c r="AB368" i="1"/>
  <c r="AC367" i="1"/>
  <c r="AC375" i="1"/>
  <c r="AD366" i="1"/>
  <c r="AD374" i="1"/>
  <c r="AE373" i="1"/>
  <c r="AF372" i="1"/>
  <c r="AG371" i="1"/>
  <c r="AH370" i="1"/>
  <c r="AK375" i="1"/>
  <c r="AL374" i="1"/>
  <c r="K348" i="1"/>
  <c r="L350" i="1"/>
  <c r="J352" i="1"/>
  <c r="M353" i="1"/>
  <c r="K355" i="1"/>
  <c r="N356" i="1"/>
  <c r="L358" i="1"/>
  <c r="J360" i="1"/>
  <c r="L361" i="1"/>
  <c r="N362" i="1"/>
  <c r="J364" i="1"/>
  <c r="J372" i="1"/>
  <c r="K367" i="1"/>
  <c r="K375" i="1"/>
  <c r="L370" i="1"/>
  <c r="M365" i="1"/>
  <c r="M373" i="1"/>
  <c r="N368" i="1"/>
  <c r="O363" i="1"/>
  <c r="P352" i="1"/>
  <c r="P364" i="1"/>
  <c r="Q354" i="1"/>
  <c r="Q367" i="1"/>
  <c r="R358" i="1"/>
  <c r="R371" i="1"/>
  <c r="S362" i="1"/>
  <c r="S375" i="1"/>
  <c r="T369" i="1"/>
  <c r="U362" i="1"/>
  <c r="U375" i="1"/>
  <c r="V368" i="1"/>
  <c r="W363" i="1"/>
  <c r="X360" i="1"/>
  <c r="X370" i="1"/>
  <c r="Y365" i="1"/>
  <c r="Z372" i="1"/>
  <c r="AA368" i="1"/>
  <c r="AB364" i="1"/>
  <c r="AC371" i="1"/>
  <c r="AD367" i="1"/>
  <c r="AE375" i="1"/>
  <c r="AF370" i="1"/>
  <c r="AH372" i="1"/>
  <c r="AM375" i="1"/>
  <c r="K347" i="1"/>
  <c r="L349" i="1"/>
  <c r="K352" i="1"/>
  <c r="N353" i="1"/>
  <c r="J355" i="1"/>
  <c r="K358" i="1"/>
  <c r="N359" i="1"/>
  <c r="J368" i="1"/>
  <c r="K368" i="1"/>
  <c r="L368" i="1"/>
  <c r="M367" i="1"/>
  <c r="N367" i="1"/>
  <c r="O352" i="1"/>
  <c r="O364" i="1"/>
  <c r="P353" i="1"/>
  <c r="P366" i="1"/>
  <c r="Q356" i="1"/>
  <c r="Q369" i="1"/>
  <c r="R359" i="1"/>
  <c r="R372" i="1"/>
  <c r="S364" i="1"/>
  <c r="T357" i="1"/>
  <c r="T371" i="1"/>
  <c r="U363" i="1"/>
  <c r="V358" i="1"/>
  <c r="V370" i="1"/>
  <c r="W365" i="1"/>
  <c r="X372" i="1"/>
  <c r="Y367" i="1"/>
  <c r="Z374" i="1"/>
  <c r="AA370" i="1"/>
  <c r="AB366" i="1"/>
  <c r="AC373" i="1"/>
  <c r="AD368" i="1"/>
  <c r="AF371" i="1"/>
  <c r="AH374" i="1"/>
  <c r="AK373" i="1"/>
  <c r="L352" i="1"/>
  <c r="L355" i="1"/>
  <c r="O353" i="1"/>
  <c r="O366" i="1"/>
  <c r="P355" i="1"/>
  <c r="P368" i="1"/>
  <c r="Q357" i="1"/>
  <c r="Q370" i="1"/>
  <c r="R361" i="1"/>
  <c r="R374" i="1"/>
  <c r="S366" i="1"/>
  <c r="T358" i="1"/>
  <c r="T372" i="1"/>
  <c r="U365" i="1"/>
  <c r="V360" i="1"/>
  <c r="V372" i="1"/>
  <c r="W366" i="1"/>
  <c r="X361" i="1"/>
  <c r="X373" i="1"/>
  <c r="Y369" i="1"/>
  <c r="Z363" i="1"/>
  <c r="AA371" i="1"/>
  <c r="AB367" i="1"/>
  <c r="AC374" i="1"/>
  <c r="AD370" i="1"/>
  <c r="AF373" i="1"/>
  <c r="AG369" i="1"/>
  <c r="AI371" i="1"/>
  <c r="AK374" i="1"/>
  <c r="K351" i="1"/>
  <c r="N352" i="1"/>
  <c r="M355" i="1"/>
  <c r="J357" i="1"/>
  <c r="N358" i="1"/>
  <c r="L362" i="1"/>
  <c r="J371" i="1"/>
  <c r="K371" i="1"/>
  <c r="L371" i="1"/>
  <c r="M371" i="1"/>
  <c r="N370" i="1"/>
  <c r="O358" i="1"/>
  <c r="O371" i="1"/>
  <c r="P360" i="1"/>
  <c r="P372" i="1"/>
  <c r="Q362" i="1"/>
  <c r="Q375" i="1"/>
  <c r="R366" i="1"/>
  <c r="S358" i="1"/>
  <c r="S370" i="1"/>
  <c r="T364" i="1"/>
  <c r="U358" i="1"/>
  <c r="U370" i="1"/>
  <c r="V364" i="1"/>
  <c r="W359" i="1"/>
  <c r="W371" i="1"/>
  <c r="X365" i="1"/>
  <c r="Y361" i="1"/>
  <c r="Y373" i="1"/>
  <c r="Z368" i="1"/>
  <c r="AA363" i="1"/>
  <c r="AB372" i="1"/>
  <c r="AC366" i="1"/>
  <c r="AD375" i="1"/>
  <c r="AE371" i="1"/>
  <c r="AG373" i="1"/>
  <c r="AJ372" i="1"/>
  <c r="AL375" i="1"/>
  <c r="M350" i="1"/>
  <c r="N354" i="1"/>
  <c r="J356" i="1"/>
  <c r="L360" i="1"/>
  <c r="M361" i="1"/>
  <c r="J363" i="1"/>
  <c r="K363" i="1"/>
  <c r="L363" i="1"/>
  <c r="M363" i="1"/>
  <c r="M375" i="1"/>
  <c r="N375" i="1"/>
  <c r="O355" i="1"/>
  <c r="P356" i="1"/>
  <c r="Q359" i="1"/>
  <c r="R363" i="1"/>
  <c r="S367" i="1"/>
  <c r="T374" i="1"/>
  <c r="W368" i="1"/>
  <c r="X369" i="1"/>
  <c r="AA365" i="1"/>
  <c r="AB370" i="1"/>
  <c r="AE367" i="1"/>
  <c r="AF368" i="1"/>
  <c r="J346" i="1"/>
  <c r="M356" i="1"/>
  <c r="M357" i="1"/>
  <c r="J358" i="1"/>
  <c r="J370" i="1"/>
  <c r="L364" i="1"/>
  <c r="M372" i="1"/>
  <c r="O356" i="1"/>
  <c r="P358" i="1"/>
  <c r="Q361" i="1"/>
  <c r="R364" i="1"/>
  <c r="S369" i="1"/>
  <c r="T375" i="1"/>
  <c r="V362" i="1"/>
  <c r="W370" i="1"/>
  <c r="X375" i="1"/>
  <c r="Z364" i="1"/>
  <c r="AA367" i="1"/>
  <c r="AB374" i="1"/>
  <c r="AE369" i="1"/>
  <c r="AF374" i="1"/>
  <c r="AJ374" i="1"/>
  <c r="J354" i="1"/>
  <c r="M358" i="1"/>
  <c r="K359" i="1"/>
  <c r="J373" i="1"/>
  <c r="L366" i="1"/>
  <c r="M374" i="1"/>
  <c r="O360" i="1"/>
  <c r="P361" i="1"/>
  <c r="Q364" i="1"/>
  <c r="R367" i="1"/>
  <c r="S372" i="1"/>
  <c r="U360" i="1"/>
  <c r="V365" i="1"/>
  <c r="W373" i="1"/>
  <c r="Z366" i="1"/>
  <c r="AA373" i="1"/>
  <c r="AB375" i="1"/>
  <c r="AE372" i="1"/>
  <c r="AI373" i="1"/>
  <c r="AJ375" i="1"/>
  <c r="K353" i="1"/>
  <c r="L354" i="1"/>
  <c r="M359" i="1"/>
  <c r="K360" i="1"/>
  <c r="O368" i="1"/>
  <c r="P369" i="1"/>
  <c r="Q372" i="1"/>
  <c r="R375" i="1"/>
  <c r="T360" i="1"/>
  <c r="T361" i="1"/>
  <c r="U367" i="1"/>
  <c r="V373" i="1"/>
  <c r="Y364" i="1"/>
  <c r="Z371" i="1"/>
  <c r="AD372" i="1"/>
  <c r="AH371" i="1"/>
  <c r="P374" i="1"/>
  <c r="S359" i="1"/>
  <c r="U373" i="1"/>
  <c r="X362" i="1"/>
  <c r="AD373" i="1"/>
  <c r="N350" i="1"/>
  <c r="J365" i="1"/>
  <c r="L369" i="1"/>
  <c r="N369" i="1"/>
  <c r="Q353" i="1"/>
  <c r="S361" i="1"/>
  <c r="X364" i="1"/>
  <c r="Z369" i="1"/>
  <c r="AB369" i="1"/>
  <c r="J366" i="1"/>
  <c r="L372" i="1"/>
  <c r="N372" i="1"/>
  <c r="O361" i="1"/>
  <c r="Q365" i="1"/>
  <c r="S374" i="1"/>
  <c r="T363" i="1"/>
  <c r="V367" i="1"/>
  <c r="X367" i="1"/>
  <c r="AG370" i="1"/>
  <c r="AI375" i="1"/>
  <c r="K357" i="1"/>
  <c r="J361" i="1"/>
  <c r="J362" i="1"/>
  <c r="J374" i="1"/>
  <c r="L374" i="1"/>
  <c r="N374" i="1"/>
  <c r="O372" i="1"/>
  <c r="R355" i="1"/>
  <c r="T367" i="1"/>
  <c r="Y362" i="1"/>
  <c r="AC368" i="1"/>
  <c r="AG375" i="1"/>
  <c r="N351" i="1"/>
  <c r="L356" i="1"/>
  <c r="N360" i="1"/>
  <c r="N361" i="1"/>
  <c r="K366" i="1"/>
  <c r="M366" i="1"/>
  <c r="O374" i="1"/>
  <c r="U368" i="1"/>
  <c r="AE374" i="1"/>
  <c r="K350" i="1"/>
  <c r="L353" i="1"/>
  <c r="M369" i="1"/>
  <c r="P363" i="1"/>
  <c r="U371" i="1"/>
  <c r="Y370" i="1"/>
  <c r="J348" i="1"/>
  <c r="N364" i="1"/>
  <c r="P371" i="1"/>
  <c r="Y372" i="1"/>
  <c r="L348" i="1"/>
  <c r="M351" i="1"/>
  <c r="K361" i="1"/>
  <c r="N366" i="1"/>
  <c r="R356" i="1"/>
  <c r="AC369" i="1"/>
  <c r="J349" i="1"/>
  <c r="K369" i="1"/>
  <c r="Y375" i="1"/>
  <c r="J350" i="1"/>
  <c r="V375" i="1"/>
  <c r="O369" i="1"/>
  <c r="W362" i="1"/>
  <c r="AA375" i="1"/>
  <c r="K365" i="1"/>
  <c r="W374" i="1"/>
  <c r="AC365" i="1"/>
  <c r="Q373" i="1"/>
  <c r="K373" i="1"/>
  <c r="R369" i="1"/>
  <c r="AG372" i="1"/>
  <c r="S356" i="1"/>
  <c r="T366" i="1"/>
  <c r="M362" i="1"/>
  <c r="M364" i="1"/>
  <c r="M344" i="1"/>
  <c r="M345" i="1"/>
  <c r="K344" i="1"/>
  <c r="L344" i="1"/>
  <c r="K345" i="1"/>
  <c r="J345" i="1"/>
  <c r="R345" i="1"/>
  <c r="N344" i="1"/>
  <c r="N345" i="1"/>
  <c r="J344" i="1"/>
  <c r="P345" i="1"/>
  <c r="K374" i="1"/>
  <c r="L867" i="1"/>
  <c r="P871" i="1"/>
  <c r="S867" i="1"/>
  <c r="Q870" i="1"/>
  <c r="P867" i="1"/>
  <c r="M866" i="1"/>
  <c r="P870" i="1"/>
  <c r="O867" i="1"/>
  <c r="S864" i="1"/>
  <c r="K864" i="1"/>
  <c r="N865" i="1"/>
  <c r="R872" i="1"/>
  <c r="S868" i="1"/>
  <c r="Q865" i="1"/>
  <c r="L865" i="1"/>
  <c r="S873" i="1"/>
  <c r="P866" i="1"/>
  <c r="O864" i="1"/>
  <c r="K865" i="1"/>
  <c r="Q871" i="1"/>
  <c r="R868" i="1"/>
  <c r="O868" i="1"/>
  <c r="Q864" i="1"/>
  <c r="N864" i="1"/>
  <c r="N869" i="1"/>
  <c r="Q872" i="1"/>
  <c r="Q869" i="1"/>
  <c r="O865" i="1"/>
  <c r="Q866" i="1"/>
  <c r="S865" i="1"/>
  <c r="O878" i="1"/>
  <c r="O886" i="1"/>
  <c r="O894" i="1"/>
  <c r="P878" i="1"/>
  <c r="P886" i="1"/>
  <c r="P894" i="1"/>
  <c r="Q879" i="1"/>
  <c r="Q887" i="1"/>
  <c r="Q895" i="1"/>
  <c r="R881" i="1"/>
  <c r="R889" i="1"/>
  <c r="S876" i="1"/>
  <c r="S884" i="1"/>
  <c r="S892" i="1"/>
  <c r="T870" i="1"/>
  <c r="T878" i="1"/>
  <c r="T883" i="1"/>
  <c r="T891" i="1"/>
  <c r="U869" i="1"/>
  <c r="U877" i="1"/>
  <c r="U882" i="1"/>
  <c r="U890" i="1"/>
  <c r="V868" i="1"/>
  <c r="V876" i="1"/>
  <c r="V881" i="1"/>
  <c r="V889" i="1"/>
  <c r="W867" i="1"/>
  <c r="W875" i="1"/>
  <c r="W865" i="1"/>
  <c r="W888" i="1"/>
  <c r="X866" i="1"/>
  <c r="X874" i="1"/>
  <c r="X864" i="1"/>
  <c r="X887" i="1"/>
  <c r="X895" i="1"/>
  <c r="Y873" i="1"/>
  <c r="Y886" i="1"/>
  <c r="Y894" i="1"/>
  <c r="Z872" i="1"/>
  <c r="Z880" i="1"/>
  <c r="Z885" i="1"/>
  <c r="Z893" i="1"/>
  <c r="AA871" i="1"/>
  <c r="AA879" i="1"/>
  <c r="AA884" i="1"/>
  <c r="AA892" i="1"/>
  <c r="AB870" i="1"/>
  <c r="AB878" i="1"/>
  <c r="AB883" i="1"/>
  <c r="AB891" i="1"/>
  <c r="AC869" i="1"/>
  <c r="AC877" i="1"/>
  <c r="AC882" i="1"/>
  <c r="AC890" i="1"/>
  <c r="AD868" i="1"/>
  <c r="AD876" i="1"/>
  <c r="AD881" i="1"/>
  <c r="AD889" i="1"/>
  <c r="AE867" i="1"/>
  <c r="AE875" i="1"/>
  <c r="AE865" i="1"/>
  <c r="AE888" i="1"/>
  <c r="AF866" i="1"/>
  <c r="AF874" i="1"/>
  <c r="AF864" i="1"/>
  <c r="AF887" i="1"/>
  <c r="AF895" i="1"/>
  <c r="AG873" i="1"/>
  <c r="AG886" i="1"/>
  <c r="AG894" i="1"/>
  <c r="AH872" i="1"/>
  <c r="AH880" i="1"/>
  <c r="AH885" i="1"/>
  <c r="AH893" i="1"/>
  <c r="AI871" i="1"/>
  <c r="AI879" i="1"/>
  <c r="AI884" i="1"/>
  <c r="AI892" i="1"/>
  <c r="AJ870" i="1"/>
  <c r="AJ878" i="1"/>
  <c r="AJ883" i="1"/>
  <c r="AJ891" i="1"/>
  <c r="O871" i="1"/>
  <c r="O879" i="1"/>
  <c r="O887" i="1"/>
  <c r="O895" i="1"/>
  <c r="P879" i="1"/>
  <c r="P887" i="1"/>
  <c r="P895" i="1"/>
  <c r="Q880" i="1"/>
  <c r="Q888" i="1"/>
  <c r="R874" i="1"/>
  <c r="R882" i="1"/>
  <c r="R890" i="1"/>
  <c r="S877" i="1"/>
  <c r="S885" i="1"/>
  <c r="S893" i="1"/>
  <c r="T871" i="1"/>
  <c r="T879" i="1"/>
  <c r="T884" i="1"/>
  <c r="T892" i="1"/>
  <c r="U870" i="1"/>
  <c r="U878" i="1"/>
  <c r="U883" i="1"/>
  <c r="U891" i="1"/>
  <c r="V869" i="1"/>
  <c r="V877" i="1"/>
  <c r="V882" i="1"/>
  <c r="V890" i="1"/>
  <c r="W868" i="1"/>
  <c r="W876" i="1"/>
  <c r="W881" i="1"/>
  <c r="W889" i="1"/>
  <c r="X867" i="1"/>
  <c r="X875" i="1"/>
  <c r="X865" i="1"/>
  <c r="X888" i="1"/>
  <c r="Y866" i="1"/>
  <c r="Y874" i="1"/>
  <c r="Y864" i="1"/>
  <c r="Y887" i="1"/>
  <c r="Y895" i="1"/>
  <c r="Z873" i="1"/>
  <c r="Z886" i="1"/>
  <c r="Z894" i="1"/>
  <c r="AA872" i="1"/>
  <c r="AA880" i="1"/>
  <c r="AA885" i="1"/>
  <c r="AA893" i="1"/>
  <c r="AB871" i="1"/>
  <c r="AB879" i="1"/>
  <c r="AB884" i="1"/>
  <c r="AB892" i="1"/>
  <c r="AC870" i="1"/>
  <c r="AC878" i="1"/>
  <c r="AC883" i="1"/>
  <c r="AC891" i="1"/>
  <c r="AD869" i="1"/>
  <c r="AD877" i="1"/>
  <c r="AD882" i="1"/>
  <c r="AD890" i="1"/>
  <c r="AE868" i="1"/>
  <c r="AE876" i="1"/>
  <c r="AE881" i="1"/>
  <c r="AE889" i="1"/>
  <c r="AF867" i="1"/>
  <c r="AF875" i="1"/>
  <c r="AF865" i="1"/>
  <c r="AF888" i="1"/>
  <c r="AG866" i="1"/>
  <c r="AG874" i="1"/>
  <c r="AG864" i="1"/>
  <c r="AG887" i="1"/>
  <c r="AG895" i="1"/>
  <c r="AH873" i="1"/>
  <c r="AH886" i="1"/>
  <c r="AH894" i="1"/>
  <c r="AI872" i="1"/>
  <c r="AI880" i="1"/>
  <c r="AI885" i="1"/>
  <c r="AI893" i="1"/>
  <c r="AJ871" i="1"/>
  <c r="AJ879" i="1"/>
  <c r="AJ884" i="1"/>
  <c r="AJ892" i="1"/>
  <c r="AK870" i="1"/>
  <c r="AK878" i="1"/>
  <c r="AK883" i="1"/>
  <c r="AK891" i="1"/>
  <c r="O872" i="1"/>
  <c r="O880" i="1"/>
  <c r="O888" i="1"/>
  <c r="P872" i="1"/>
  <c r="P880" i="1"/>
  <c r="P888" i="1"/>
  <c r="Q873" i="1"/>
  <c r="Q881" i="1"/>
  <c r="Q889" i="1"/>
  <c r="R875" i="1"/>
  <c r="R883" i="1"/>
  <c r="R891" i="1"/>
  <c r="S878" i="1"/>
  <c r="S886" i="1"/>
  <c r="S894" i="1"/>
  <c r="T872" i="1"/>
  <c r="T880" i="1"/>
  <c r="T885" i="1"/>
  <c r="T893" i="1"/>
  <c r="U871" i="1"/>
  <c r="U879" i="1"/>
  <c r="U884" i="1"/>
  <c r="U892" i="1"/>
  <c r="V870" i="1"/>
  <c r="V878" i="1"/>
  <c r="V883" i="1"/>
  <c r="V891" i="1"/>
  <c r="W869" i="1"/>
  <c r="W877" i="1"/>
  <c r="W882" i="1"/>
  <c r="W890" i="1"/>
  <c r="X868" i="1"/>
  <c r="X876" i="1"/>
  <c r="X881" i="1"/>
  <c r="X889" i="1"/>
  <c r="Y867" i="1"/>
  <c r="Y875" i="1"/>
  <c r="Y865" i="1"/>
  <c r="Y888" i="1"/>
  <c r="Z866" i="1"/>
  <c r="Z874" i="1"/>
  <c r="Z864" i="1"/>
  <c r="Z887" i="1"/>
  <c r="Z895" i="1"/>
  <c r="AA873" i="1"/>
  <c r="AA886" i="1"/>
  <c r="AA894" i="1"/>
  <c r="AB872" i="1"/>
  <c r="AB880" i="1"/>
  <c r="AB885" i="1"/>
  <c r="AB893" i="1"/>
  <c r="AC871" i="1"/>
  <c r="AC879" i="1"/>
  <c r="AC884" i="1"/>
  <c r="AC892" i="1"/>
  <c r="AD870" i="1"/>
  <c r="AD878" i="1"/>
  <c r="AD883" i="1"/>
  <c r="AD891" i="1"/>
  <c r="AE869" i="1"/>
  <c r="AE877" i="1"/>
  <c r="AE882" i="1"/>
  <c r="AE890" i="1"/>
  <c r="AF868" i="1"/>
  <c r="AF876" i="1"/>
  <c r="AF881" i="1"/>
  <c r="AF889" i="1"/>
  <c r="AG867" i="1"/>
  <c r="AG875" i="1"/>
  <c r="AG865" i="1"/>
  <c r="AG888" i="1"/>
  <c r="AH866" i="1"/>
  <c r="AH874" i="1"/>
  <c r="AH864" i="1"/>
  <c r="AH887" i="1"/>
  <c r="AH895" i="1"/>
  <c r="AI873" i="1"/>
  <c r="AI886" i="1"/>
  <c r="AI894" i="1"/>
  <c r="AJ872" i="1"/>
  <c r="AJ880" i="1"/>
  <c r="AJ885" i="1"/>
  <c r="AJ893" i="1"/>
  <c r="AK871" i="1"/>
  <c r="AK879" i="1"/>
  <c r="AK884" i="1"/>
  <c r="AK892" i="1"/>
  <c r="AL870" i="1"/>
  <c r="AL878" i="1"/>
  <c r="AL883" i="1"/>
  <c r="AL891" i="1"/>
  <c r="O874" i="1"/>
  <c r="O882" i="1"/>
  <c r="O890" i="1"/>
  <c r="P874" i="1"/>
  <c r="P882" i="1"/>
  <c r="P890" i="1"/>
  <c r="Q875" i="1"/>
  <c r="Q883" i="1"/>
  <c r="Q891" i="1"/>
  <c r="R877" i="1"/>
  <c r="R885" i="1"/>
  <c r="R893" i="1"/>
  <c r="S880" i="1"/>
  <c r="S888" i="1"/>
  <c r="T866" i="1"/>
  <c r="T874" i="1"/>
  <c r="T864" i="1"/>
  <c r="T887" i="1"/>
  <c r="T895" i="1"/>
  <c r="U873" i="1"/>
  <c r="U886" i="1"/>
  <c r="U894" i="1"/>
  <c r="V872" i="1"/>
  <c r="V880" i="1"/>
  <c r="V885" i="1"/>
  <c r="V893" i="1"/>
  <c r="W871" i="1"/>
  <c r="W879" i="1"/>
  <c r="W884" i="1"/>
  <c r="W892" i="1"/>
  <c r="X870" i="1"/>
  <c r="X878" i="1"/>
  <c r="X883" i="1"/>
  <c r="X891" i="1"/>
  <c r="Y869" i="1"/>
  <c r="Y877" i="1"/>
  <c r="Y882" i="1"/>
  <c r="Y890" i="1"/>
  <c r="Z868" i="1"/>
  <c r="Z876" i="1"/>
  <c r="Z881" i="1"/>
  <c r="Z889" i="1"/>
  <c r="AA867" i="1"/>
  <c r="AA875" i="1"/>
  <c r="AA865" i="1"/>
  <c r="AA888" i="1"/>
  <c r="AB866" i="1"/>
  <c r="AB874" i="1"/>
  <c r="AB864" i="1"/>
  <c r="AB887" i="1"/>
  <c r="AB895" i="1"/>
  <c r="AC873" i="1"/>
  <c r="AC886" i="1"/>
  <c r="AC894" i="1"/>
  <c r="AD872" i="1"/>
  <c r="AD880" i="1"/>
  <c r="AD885" i="1"/>
  <c r="AD893" i="1"/>
  <c r="AE871" i="1"/>
  <c r="AE879" i="1"/>
  <c r="AE884" i="1"/>
  <c r="O875" i="1"/>
  <c r="O891" i="1"/>
  <c r="P883" i="1"/>
  <c r="Q876" i="1"/>
  <c r="Q892" i="1"/>
  <c r="R886" i="1"/>
  <c r="S881" i="1"/>
  <c r="T867" i="1"/>
  <c r="T865" i="1"/>
  <c r="U866" i="1"/>
  <c r="U893" i="1"/>
  <c r="V879" i="1"/>
  <c r="V892" i="1"/>
  <c r="W878" i="1"/>
  <c r="W891" i="1"/>
  <c r="X877" i="1"/>
  <c r="X890" i="1"/>
  <c r="Y876" i="1"/>
  <c r="Y885" i="1"/>
  <c r="Z871" i="1"/>
  <c r="Z883" i="1"/>
  <c r="AA869" i="1"/>
  <c r="AA881" i="1"/>
  <c r="AB867" i="1"/>
  <c r="AB865" i="1"/>
  <c r="AC866" i="1"/>
  <c r="AC893" i="1"/>
  <c r="AD879" i="1"/>
  <c r="AD892" i="1"/>
  <c r="AE878" i="1"/>
  <c r="AE891" i="1"/>
  <c r="AF872" i="1"/>
  <c r="AF883" i="1"/>
  <c r="AF894" i="1"/>
  <c r="AG878" i="1"/>
  <c r="AG885" i="1"/>
  <c r="AH869" i="1"/>
  <c r="AH890" i="1"/>
  <c r="AI874" i="1"/>
  <c r="AI881" i="1"/>
  <c r="AI895" i="1"/>
  <c r="AJ876" i="1"/>
  <c r="AJ887" i="1"/>
  <c r="AK868" i="1"/>
  <c r="AK880" i="1"/>
  <c r="AK887" i="1"/>
  <c r="AL867" i="1"/>
  <c r="AL876" i="1"/>
  <c r="AL882" i="1"/>
  <c r="AL892" i="1"/>
  <c r="AM870" i="1"/>
  <c r="AM878" i="1"/>
  <c r="AM883" i="1"/>
  <c r="AM891" i="1"/>
  <c r="AN869" i="1"/>
  <c r="AN877" i="1"/>
  <c r="AN882" i="1"/>
  <c r="AN890" i="1"/>
  <c r="AO868" i="1"/>
  <c r="AO876" i="1"/>
  <c r="AO881" i="1"/>
  <c r="AO889" i="1"/>
  <c r="AP867" i="1"/>
  <c r="AP875" i="1"/>
  <c r="AP865" i="1"/>
  <c r="AP888" i="1"/>
  <c r="AQ866" i="1"/>
  <c r="AQ874" i="1"/>
  <c r="AQ864" i="1"/>
  <c r="AQ887" i="1"/>
  <c r="AQ895" i="1"/>
  <c r="AR873" i="1"/>
  <c r="AR886" i="1"/>
  <c r="AR894" i="1"/>
  <c r="AS872" i="1"/>
  <c r="AS880" i="1"/>
  <c r="AS885" i="1"/>
  <c r="AS893" i="1"/>
  <c r="AT871" i="1"/>
  <c r="AT879" i="1"/>
  <c r="AT884" i="1"/>
  <c r="AT892" i="1"/>
  <c r="AU870" i="1"/>
  <c r="AU878" i="1"/>
  <c r="AU883" i="1"/>
  <c r="AU891" i="1"/>
  <c r="AV869" i="1"/>
  <c r="AV877" i="1"/>
  <c r="AV882" i="1"/>
  <c r="AV890" i="1"/>
  <c r="AW868" i="1"/>
  <c r="AW876" i="1"/>
  <c r="AW881" i="1"/>
  <c r="AW889" i="1"/>
  <c r="AX867" i="1"/>
  <c r="AX875" i="1"/>
  <c r="AX865" i="1"/>
  <c r="AX888" i="1"/>
  <c r="AY866" i="1"/>
  <c r="AY874" i="1"/>
  <c r="AY864" i="1"/>
  <c r="AY887" i="1"/>
  <c r="AY895" i="1"/>
  <c r="AZ873" i="1"/>
  <c r="AZ886" i="1"/>
  <c r="AZ894" i="1"/>
  <c r="BA872" i="1"/>
  <c r="BA880" i="1"/>
  <c r="BA885" i="1"/>
  <c r="BA893" i="1"/>
  <c r="BB871" i="1"/>
  <c r="BB879" i="1"/>
  <c r="BB884" i="1"/>
  <c r="BB892" i="1"/>
  <c r="BC870" i="1"/>
  <c r="BC878" i="1"/>
  <c r="BC883" i="1"/>
  <c r="BC891" i="1"/>
  <c r="BD869" i="1"/>
  <c r="BD877" i="1"/>
  <c r="BD882" i="1"/>
  <c r="BD890" i="1"/>
  <c r="BE868" i="1"/>
  <c r="BE876" i="1"/>
  <c r="BE881" i="1"/>
  <c r="BE889" i="1"/>
  <c r="BF867" i="1"/>
  <c r="BF875" i="1"/>
  <c r="BF865" i="1"/>
  <c r="BF888" i="1"/>
  <c r="BG866" i="1"/>
  <c r="BG874" i="1"/>
  <c r="BG864" i="1"/>
  <c r="BG887" i="1"/>
  <c r="BG895" i="1"/>
  <c r="BH873" i="1"/>
  <c r="BH886" i="1"/>
  <c r="BH894" i="1"/>
  <c r="BI871" i="1"/>
  <c r="BI879" i="1"/>
  <c r="BI884" i="1"/>
  <c r="BI892" i="1"/>
  <c r="BJ868" i="1"/>
  <c r="BJ876" i="1"/>
  <c r="BJ881" i="1"/>
  <c r="BJ889" i="1"/>
  <c r="BK867" i="1"/>
  <c r="BK872" i="1"/>
  <c r="BK880" i="1"/>
  <c r="BK885" i="1"/>
  <c r="BK893" i="1"/>
  <c r="L869" i="1"/>
  <c r="BL875" i="1"/>
  <c r="BL865" i="1"/>
  <c r="BL888" i="1"/>
  <c r="BM866" i="1"/>
  <c r="N870" i="1"/>
  <c r="BM877" i="1"/>
  <c r="BM882" i="1"/>
  <c r="BM890" i="1"/>
  <c r="BN868" i="1"/>
  <c r="BN871" i="1"/>
  <c r="BN879" i="1"/>
  <c r="BN884" i="1"/>
  <c r="BN892" i="1"/>
  <c r="BO870" i="1"/>
  <c r="BO873" i="1"/>
  <c r="BO886" i="1"/>
  <c r="BO894" i="1"/>
  <c r="BP872" i="1"/>
  <c r="BP875" i="1"/>
  <c r="BP865" i="1"/>
  <c r="BP888" i="1"/>
  <c r="BQ866" i="1"/>
  <c r="J874" i="1"/>
  <c r="BQ877" i="1"/>
  <c r="BQ882" i="1"/>
  <c r="BQ890" i="1"/>
  <c r="BR868" i="1"/>
  <c r="K875" i="1"/>
  <c r="BR879" i="1"/>
  <c r="BR884" i="1"/>
  <c r="BR892" i="1"/>
  <c r="BS870" i="1"/>
  <c r="L876" i="1"/>
  <c r="BS886" i="1"/>
  <c r="BS894" i="1"/>
  <c r="BT872" i="1"/>
  <c r="M877" i="1"/>
  <c r="BT865" i="1"/>
  <c r="BT888" i="1"/>
  <c r="BU866" i="1"/>
  <c r="BU874" i="1"/>
  <c r="N878" i="1"/>
  <c r="BU882" i="1"/>
  <c r="BU890" i="1"/>
  <c r="BV868" i="1"/>
  <c r="BV876" i="1"/>
  <c r="BV879" i="1"/>
  <c r="BV884" i="1"/>
  <c r="BV892" i="1"/>
  <c r="BW870" i="1"/>
  <c r="BW878" i="1"/>
  <c r="BW886" i="1"/>
  <c r="BW894" i="1"/>
  <c r="BX872" i="1"/>
  <c r="BX880" i="1"/>
  <c r="N881" i="1"/>
  <c r="BX888" i="1"/>
  <c r="BY866" i="1"/>
  <c r="BY874" i="1"/>
  <c r="BY864" i="1"/>
  <c r="BY882" i="1"/>
  <c r="BY890" i="1"/>
  <c r="J885" i="1"/>
  <c r="J893" i="1"/>
  <c r="K888" i="1"/>
  <c r="L883" i="1"/>
  <c r="L891" i="1"/>
  <c r="M886" i="1"/>
  <c r="M894" i="1"/>
  <c r="N889" i="1"/>
  <c r="O876" i="1"/>
  <c r="O892" i="1"/>
  <c r="P884" i="1"/>
  <c r="Q877" i="1"/>
  <c r="Q893" i="1"/>
  <c r="R887" i="1"/>
  <c r="S882" i="1"/>
  <c r="T868" i="1"/>
  <c r="T881" i="1"/>
  <c r="U867" i="1"/>
  <c r="U864" i="1"/>
  <c r="U895" i="1"/>
  <c r="V894" i="1"/>
  <c r="W880" i="1"/>
  <c r="W893" i="1"/>
  <c r="X879" i="1"/>
  <c r="X892" i="1"/>
  <c r="Y878" i="1"/>
  <c r="Y889" i="1"/>
  <c r="Z875" i="1"/>
  <c r="Z884" i="1"/>
  <c r="AA870" i="1"/>
  <c r="AA882" i="1"/>
  <c r="AB868" i="1"/>
  <c r="AB881" i="1"/>
  <c r="AC867" i="1"/>
  <c r="AC864" i="1"/>
  <c r="AC895" i="1"/>
  <c r="AD894" i="1"/>
  <c r="AE880" i="1"/>
  <c r="AE892" i="1"/>
  <c r="AF873" i="1"/>
  <c r="AF884" i="1"/>
  <c r="AG868" i="1"/>
  <c r="AG879" i="1"/>
  <c r="AG889" i="1"/>
  <c r="AH870" i="1"/>
  <c r="AH865" i="1"/>
  <c r="AH891" i="1"/>
  <c r="AI875" i="1"/>
  <c r="AI882" i="1"/>
  <c r="AJ866" i="1"/>
  <c r="AJ877" i="1"/>
  <c r="AJ888" i="1"/>
  <c r="AK869" i="1"/>
  <c r="AK888" i="1"/>
  <c r="AL868" i="1"/>
  <c r="AL877" i="1"/>
  <c r="AL884" i="1"/>
  <c r="AL893" i="1"/>
  <c r="AM871" i="1"/>
  <c r="AM879" i="1"/>
  <c r="AM884" i="1"/>
  <c r="AM892" i="1"/>
  <c r="AN870" i="1"/>
  <c r="AN878" i="1"/>
  <c r="AN883" i="1"/>
  <c r="AN891" i="1"/>
  <c r="AO869" i="1"/>
  <c r="AO877" i="1"/>
  <c r="AO882" i="1"/>
  <c r="AO890" i="1"/>
  <c r="AP868" i="1"/>
  <c r="AP876" i="1"/>
  <c r="AP881" i="1"/>
  <c r="AP889" i="1"/>
  <c r="AQ867" i="1"/>
  <c r="AQ875" i="1"/>
  <c r="AQ865" i="1"/>
  <c r="AQ888" i="1"/>
  <c r="AR866" i="1"/>
  <c r="AR874" i="1"/>
  <c r="AR864" i="1"/>
  <c r="AR887" i="1"/>
  <c r="AR895" i="1"/>
  <c r="AS873" i="1"/>
  <c r="AS886" i="1"/>
  <c r="AS894" i="1"/>
  <c r="AT872" i="1"/>
  <c r="AT880" i="1"/>
  <c r="AT885" i="1"/>
  <c r="AT893" i="1"/>
  <c r="AU871" i="1"/>
  <c r="AU879" i="1"/>
  <c r="AU884" i="1"/>
  <c r="AU892" i="1"/>
  <c r="AV870" i="1"/>
  <c r="AV878" i="1"/>
  <c r="AV883" i="1"/>
  <c r="AV891" i="1"/>
  <c r="AW869" i="1"/>
  <c r="AW877" i="1"/>
  <c r="AW882" i="1"/>
  <c r="AW890" i="1"/>
  <c r="AX868" i="1"/>
  <c r="AX876" i="1"/>
  <c r="AX881" i="1"/>
  <c r="AX889" i="1"/>
  <c r="AY867" i="1"/>
  <c r="AY875" i="1"/>
  <c r="AY865" i="1"/>
  <c r="AY888" i="1"/>
  <c r="AZ866" i="1"/>
  <c r="AZ874" i="1"/>
  <c r="AZ864" i="1"/>
  <c r="AZ887" i="1"/>
  <c r="AZ895" i="1"/>
  <c r="BA873" i="1"/>
  <c r="BA886" i="1"/>
  <c r="BA894" i="1"/>
  <c r="BB872" i="1"/>
  <c r="BB880" i="1"/>
  <c r="BB885" i="1"/>
  <c r="BB893" i="1"/>
  <c r="BC871" i="1"/>
  <c r="BC879" i="1"/>
  <c r="BC884" i="1"/>
  <c r="BC892" i="1"/>
  <c r="BD870" i="1"/>
  <c r="BD878" i="1"/>
  <c r="BD883" i="1"/>
  <c r="BD891" i="1"/>
  <c r="BE869" i="1"/>
  <c r="BE877" i="1"/>
  <c r="BE882" i="1"/>
  <c r="BE890" i="1"/>
  <c r="BF868" i="1"/>
  <c r="BF876" i="1"/>
  <c r="BF881" i="1"/>
  <c r="BF889" i="1"/>
  <c r="BG867" i="1"/>
  <c r="BG875" i="1"/>
  <c r="BG865" i="1"/>
  <c r="BG888" i="1"/>
  <c r="BH866" i="1"/>
  <c r="BH874" i="1"/>
  <c r="BH864" i="1"/>
  <c r="BH887" i="1"/>
  <c r="BH895" i="1"/>
  <c r="BI872" i="1"/>
  <c r="BI880" i="1"/>
  <c r="BI885" i="1"/>
  <c r="BI893" i="1"/>
  <c r="BJ869" i="1"/>
  <c r="BJ877" i="1"/>
  <c r="BJ882" i="1"/>
  <c r="BJ890" i="1"/>
  <c r="J868" i="1"/>
  <c r="BK873" i="1"/>
  <c r="BK886" i="1"/>
  <c r="BK894" i="1"/>
  <c r="M869" i="1"/>
  <c r="BL876" i="1"/>
  <c r="BL881" i="1"/>
  <c r="BL889" i="1"/>
  <c r="BM867" i="1"/>
  <c r="BM870" i="1"/>
  <c r="BM878" i="1"/>
  <c r="BM883" i="1"/>
  <c r="BM891" i="1"/>
  <c r="BN869" i="1"/>
  <c r="BN872" i="1"/>
  <c r="BN880" i="1"/>
  <c r="BN885" i="1"/>
  <c r="BN893" i="1"/>
  <c r="BO871" i="1"/>
  <c r="BO874" i="1"/>
  <c r="BO864" i="1"/>
  <c r="BO887" i="1"/>
  <c r="BO895" i="1"/>
  <c r="J873" i="1"/>
  <c r="BP876" i="1"/>
  <c r="BP881" i="1"/>
  <c r="BP889" i="1"/>
  <c r="BQ867" i="1"/>
  <c r="K874" i="1"/>
  <c r="BQ878" i="1"/>
  <c r="BQ883" i="1"/>
  <c r="BQ891" i="1"/>
  <c r="BR869" i="1"/>
  <c r="L875" i="1"/>
  <c r="BR880" i="1"/>
  <c r="BR885" i="1"/>
  <c r="BR893" i="1"/>
  <c r="BS871" i="1"/>
  <c r="M876" i="1"/>
  <c r="BS864" i="1"/>
  <c r="BS887" i="1"/>
  <c r="BS895" i="1"/>
  <c r="BT873" i="1"/>
  <c r="N877" i="1"/>
  <c r="BT881" i="1"/>
  <c r="BT889" i="1"/>
  <c r="BU867" i="1"/>
  <c r="BU875" i="1"/>
  <c r="BU878" i="1"/>
  <c r="BU883" i="1"/>
  <c r="BU891" i="1"/>
  <c r="BV869" i="1"/>
  <c r="BV877" i="1"/>
  <c r="BV880" i="1"/>
  <c r="BV885" i="1"/>
  <c r="BV893" i="1"/>
  <c r="BW871" i="1"/>
  <c r="BW879" i="1"/>
  <c r="BW864" i="1"/>
  <c r="BW887" i="1"/>
  <c r="BW895" i="1"/>
  <c r="BX873" i="1"/>
  <c r="BX881" i="1"/>
  <c r="BX889" i="1"/>
  <c r="BY867" i="1"/>
  <c r="BY875" i="1"/>
  <c r="BY865" i="1"/>
  <c r="BY883" i="1"/>
  <c r="BY891" i="1"/>
  <c r="J886" i="1"/>
  <c r="J894" i="1"/>
  <c r="K889" i="1"/>
  <c r="L884" i="1"/>
  <c r="L892" i="1"/>
  <c r="M887" i="1"/>
  <c r="M895" i="1"/>
  <c r="N890" i="1"/>
  <c r="O877" i="1"/>
  <c r="O893" i="1"/>
  <c r="P885" i="1"/>
  <c r="Q878" i="1"/>
  <c r="Q894" i="1"/>
  <c r="R888" i="1"/>
  <c r="S883" i="1"/>
  <c r="T869" i="1"/>
  <c r="T882" i="1"/>
  <c r="U868" i="1"/>
  <c r="U865" i="1"/>
  <c r="V866" i="1"/>
  <c r="V864" i="1"/>
  <c r="V895" i="1"/>
  <c r="W894" i="1"/>
  <c r="X880" i="1"/>
  <c r="X893" i="1"/>
  <c r="Y879" i="1"/>
  <c r="Y891" i="1"/>
  <c r="Z877" i="1"/>
  <c r="Z888" i="1"/>
  <c r="AA874" i="1"/>
  <c r="AA883" i="1"/>
  <c r="AB869" i="1"/>
  <c r="AB882" i="1"/>
  <c r="AC868" i="1"/>
  <c r="AC865" i="1"/>
  <c r="AD866" i="1"/>
  <c r="AD864" i="1"/>
  <c r="AD895" i="1"/>
  <c r="AE893" i="1"/>
  <c r="AF877" i="1"/>
  <c r="AF885" i="1"/>
  <c r="AG869" i="1"/>
  <c r="AG880" i="1"/>
  <c r="AG890" i="1"/>
  <c r="AH871" i="1"/>
  <c r="AH881" i="1"/>
  <c r="AH892" i="1"/>
  <c r="AI876" i="1"/>
  <c r="AI883" i="1"/>
  <c r="AJ867" i="1"/>
  <c r="AJ889" i="1"/>
  <c r="AK872" i="1"/>
  <c r="AK864" i="1"/>
  <c r="AK889" i="1"/>
  <c r="AL869" i="1"/>
  <c r="AL879" i="1"/>
  <c r="AL885" i="1"/>
  <c r="AL894" i="1"/>
  <c r="AM872" i="1"/>
  <c r="AM880" i="1"/>
  <c r="AM885" i="1"/>
  <c r="AM893" i="1"/>
  <c r="AN871" i="1"/>
  <c r="AN879" i="1"/>
  <c r="AN884" i="1"/>
  <c r="AN892" i="1"/>
  <c r="AO870" i="1"/>
  <c r="AO878" i="1"/>
  <c r="AO883" i="1"/>
  <c r="AO891" i="1"/>
  <c r="AP869" i="1"/>
  <c r="AP877" i="1"/>
  <c r="AP882" i="1"/>
  <c r="AP890" i="1"/>
  <c r="AQ868" i="1"/>
  <c r="AQ876" i="1"/>
  <c r="AQ881" i="1"/>
  <c r="AQ889" i="1"/>
  <c r="AR867" i="1"/>
  <c r="AR875" i="1"/>
  <c r="AR865" i="1"/>
  <c r="AR888" i="1"/>
  <c r="AS866" i="1"/>
  <c r="AS874" i="1"/>
  <c r="AS864" i="1"/>
  <c r="AS887" i="1"/>
  <c r="AS895" i="1"/>
  <c r="AT873" i="1"/>
  <c r="AT886" i="1"/>
  <c r="AT894" i="1"/>
  <c r="AU872" i="1"/>
  <c r="AU880" i="1"/>
  <c r="AU885" i="1"/>
  <c r="AU893" i="1"/>
  <c r="AV871" i="1"/>
  <c r="AV879" i="1"/>
  <c r="AV884" i="1"/>
  <c r="AV892" i="1"/>
  <c r="AW870" i="1"/>
  <c r="AW878" i="1"/>
  <c r="AW883" i="1"/>
  <c r="AW891" i="1"/>
  <c r="AX869" i="1"/>
  <c r="AX877" i="1"/>
  <c r="AX882" i="1"/>
  <c r="AX890" i="1"/>
  <c r="AY868" i="1"/>
  <c r="AY876" i="1"/>
  <c r="AY881" i="1"/>
  <c r="AY889" i="1"/>
  <c r="AZ867" i="1"/>
  <c r="AZ875" i="1"/>
  <c r="AZ865" i="1"/>
  <c r="AZ888" i="1"/>
  <c r="BA866" i="1"/>
  <c r="BA874" i="1"/>
  <c r="BA864" i="1"/>
  <c r="BA887" i="1"/>
  <c r="BA895" i="1"/>
  <c r="BB873" i="1"/>
  <c r="BB886" i="1"/>
  <c r="BB894" i="1"/>
  <c r="BC872" i="1"/>
  <c r="BC880" i="1"/>
  <c r="BC885" i="1"/>
  <c r="BC893" i="1"/>
  <c r="BD871" i="1"/>
  <c r="BD879" i="1"/>
  <c r="BD884" i="1"/>
  <c r="BD892" i="1"/>
  <c r="BE870" i="1"/>
  <c r="BE878" i="1"/>
  <c r="BE883" i="1"/>
  <c r="BE891" i="1"/>
  <c r="BF869" i="1"/>
  <c r="BF877" i="1"/>
  <c r="BF882" i="1"/>
  <c r="BF890" i="1"/>
  <c r="BG868" i="1"/>
  <c r="BG876" i="1"/>
  <c r="BG881" i="1"/>
  <c r="BG889" i="1"/>
  <c r="BH867" i="1"/>
  <c r="BH875" i="1"/>
  <c r="BH865" i="1"/>
  <c r="BH888" i="1"/>
  <c r="J866" i="1"/>
  <c r="BI873" i="1"/>
  <c r="BI886" i="1"/>
  <c r="BI894" i="1"/>
  <c r="BJ870" i="1"/>
  <c r="BJ878" i="1"/>
  <c r="BJ883" i="1"/>
  <c r="BJ891" i="1"/>
  <c r="K868" i="1"/>
  <c r="BK874" i="1"/>
  <c r="BK864" i="1"/>
  <c r="BK887" i="1"/>
  <c r="BK895" i="1"/>
  <c r="BL869" i="1"/>
  <c r="BL877" i="1"/>
  <c r="BL882" i="1"/>
  <c r="BL890" i="1"/>
  <c r="BM868" i="1"/>
  <c r="BM871" i="1"/>
  <c r="BM879" i="1"/>
  <c r="BM884" i="1"/>
  <c r="BM892" i="1"/>
  <c r="BN870" i="1"/>
  <c r="BN873" i="1"/>
  <c r="BN886" i="1"/>
  <c r="BN894" i="1"/>
  <c r="J872" i="1"/>
  <c r="BO875" i="1"/>
  <c r="BO865" i="1"/>
  <c r="BO888" i="1"/>
  <c r="BP866" i="1"/>
  <c r="K873" i="1"/>
  <c r="BP877" i="1"/>
  <c r="BP882" i="1"/>
  <c r="BP890" i="1"/>
  <c r="BQ868" i="1"/>
  <c r="L874" i="1"/>
  <c r="BQ879" i="1"/>
  <c r="BQ884" i="1"/>
  <c r="BQ892" i="1"/>
  <c r="BR870" i="1"/>
  <c r="M875" i="1"/>
  <c r="BR886" i="1"/>
  <c r="BR894" i="1"/>
  <c r="BS872" i="1"/>
  <c r="N876" i="1"/>
  <c r="BS865" i="1"/>
  <c r="BS888" i="1"/>
  <c r="BT866" i="1"/>
  <c r="BT874" i="1"/>
  <c r="BT877" i="1"/>
  <c r="BT882" i="1"/>
  <c r="BT890" i="1"/>
  <c r="BU868" i="1"/>
  <c r="BU876" i="1"/>
  <c r="BU879" i="1"/>
  <c r="BU884" i="1"/>
  <c r="BU892" i="1"/>
  <c r="BV870" i="1"/>
  <c r="BV878" i="1"/>
  <c r="BV886" i="1"/>
  <c r="BV894" i="1"/>
  <c r="BW872" i="1"/>
  <c r="J880" i="1"/>
  <c r="BW865" i="1"/>
  <c r="BW888" i="1"/>
  <c r="BX866" i="1"/>
  <c r="BX874" i="1"/>
  <c r="BX864" i="1"/>
  <c r="BX882" i="1"/>
  <c r="BX890" i="1"/>
  <c r="BY868" i="1"/>
  <c r="BY876" i="1"/>
  <c r="BY881" i="1"/>
  <c r="BY884" i="1"/>
  <c r="BY892" i="1"/>
  <c r="J887" i="1"/>
  <c r="J895" i="1"/>
  <c r="K890" i="1"/>
  <c r="L885" i="1"/>
  <c r="L893" i="1"/>
  <c r="M888" i="1"/>
  <c r="N883" i="1"/>
  <c r="N891" i="1"/>
  <c r="O883" i="1"/>
  <c r="P875" i="1"/>
  <c r="P891" i="1"/>
  <c r="Q884" i="1"/>
  <c r="R878" i="1"/>
  <c r="R894" i="1"/>
  <c r="S889" i="1"/>
  <c r="T875" i="1"/>
  <c r="T888" i="1"/>
  <c r="U874" i="1"/>
  <c r="U885" i="1"/>
  <c r="V871" i="1"/>
  <c r="V884" i="1"/>
  <c r="W870" i="1"/>
  <c r="W883" i="1"/>
  <c r="X869" i="1"/>
  <c r="X882" i="1"/>
  <c r="Y868" i="1"/>
  <c r="Y893" i="1"/>
  <c r="Z879" i="1"/>
  <c r="Z891" i="1"/>
  <c r="AA877" i="1"/>
  <c r="AA889" i="1"/>
  <c r="AB875" i="1"/>
  <c r="AB888" i="1"/>
  <c r="AC874" i="1"/>
  <c r="AC885" i="1"/>
  <c r="AD871" i="1"/>
  <c r="AD884" i="1"/>
  <c r="AE870" i="1"/>
  <c r="AE883" i="1"/>
  <c r="AE895" i="1"/>
  <c r="AF879" i="1"/>
  <c r="AF890" i="1"/>
  <c r="AG871" i="1"/>
  <c r="AG881" i="1"/>
  <c r="AG892" i="1"/>
  <c r="AH876" i="1"/>
  <c r="AH883" i="1"/>
  <c r="AI867" i="1"/>
  <c r="AI878" i="1"/>
  <c r="AI888" i="1"/>
  <c r="AJ869" i="1"/>
  <c r="AJ865" i="1"/>
  <c r="AJ894" i="1"/>
  <c r="AK874" i="1"/>
  <c r="AK881" i="1"/>
  <c r="AK893" i="1"/>
  <c r="AL872" i="1"/>
  <c r="AL887" i="1"/>
  <c r="AM866" i="1"/>
  <c r="AM874" i="1"/>
  <c r="AM864" i="1"/>
  <c r="AM887" i="1"/>
  <c r="AM895" i="1"/>
  <c r="AN873" i="1"/>
  <c r="AN886" i="1"/>
  <c r="AN894" i="1"/>
  <c r="AO872" i="1"/>
  <c r="AO880" i="1"/>
  <c r="AO885" i="1"/>
  <c r="AO893" i="1"/>
  <c r="AP871" i="1"/>
  <c r="AP879" i="1"/>
  <c r="AP884" i="1"/>
  <c r="AP892" i="1"/>
  <c r="AQ870" i="1"/>
  <c r="AQ878" i="1"/>
  <c r="AQ883" i="1"/>
  <c r="AQ891" i="1"/>
  <c r="AR869" i="1"/>
  <c r="AR877" i="1"/>
  <c r="AR882" i="1"/>
  <c r="AR890" i="1"/>
  <c r="AS868" i="1"/>
  <c r="AS876" i="1"/>
  <c r="AS881" i="1"/>
  <c r="AS889" i="1"/>
  <c r="AT867" i="1"/>
  <c r="AT875" i="1"/>
  <c r="AT865" i="1"/>
  <c r="AT888" i="1"/>
  <c r="AU866" i="1"/>
  <c r="AU874" i="1"/>
  <c r="AU864" i="1"/>
  <c r="AU887" i="1"/>
  <c r="AU895" i="1"/>
  <c r="AV873" i="1"/>
  <c r="AV886" i="1"/>
  <c r="AV894" i="1"/>
  <c r="AW872" i="1"/>
  <c r="AW880" i="1"/>
  <c r="AW885" i="1"/>
  <c r="AW893" i="1"/>
  <c r="AX871" i="1"/>
  <c r="AX879" i="1"/>
  <c r="AX884" i="1"/>
  <c r="AX892" i="1"/>
  <c r="AY870" i="1"/>
  <c r="AY878" i="1"/>
  <c r="AY883" i="1"/>
  <c r="AY891" i="1"/>
  <c r="AZ869" i="1"/>
  <c r="AZ877" i="1"/>
  <c r="AZ882" i="1"/>
  <c r="AZ890" i="1"/>
  <c r="BA868" i="1"/>
  <c r="BA876" i="1"/>
  <c r="BA881" i="1"/>
  <c r="BA889" i="1"/>
  <c r="BB867" i="1"/>
  <c r="BB875" i="1"/>
  <c r="BB865" i="1"/>
  <c r="BB888" i="1"/>
  <c r="BC866" i="1"/>
  <c r="BC874" i="1"/>
  <c r="BC864" i="1"/>
  <c r="BC887" i="1"/>
  <c r="BC895" i="1"/>
  <c r="BD873" i="1"/>
  <c r="BD886" i="1"/>
  <c r="BD894" i="1"/>
  <c r="BE872" i="1"/>
  <c r="BE880" i="1"/>
  <c r="BE885" i="1"/>
  <c r="BE893" i="1"/>
  <c r="BF871" i="1"/>
  <c r="BF879" i="1"/>
  <c r="BF884" i="1"/>
  <c r="BF892" i="1"/>
  <c r="BG870" i="1"/>
  <c r="BG878" i="1"/>
  <c r="BG883" i="1"/>
  <c r="BG891" i="1"/>
  <c r="BH869" i="1"/>
  <c r="BH877" i="1"/>
  <c r="BH882" i="1"/>
  <c r="BH890" i="1"/>
  <c r="BI867" i="1"/>
  <c r="BI875" i="1"/>
  <c r="BI865" i="1"/>
  <c r="BI888" i="1"/>
  <c r="BJ866" i="1"/>
  <c r="BJ872" i="1"/>
  <c r="BJ880" i="1"/>
  <c r="BJ885" i="1"/>
  <c r="BJ893" i="1"/>
  <c r="BK868" i="1"/>
  <c r="BK876" i="1"/>
  <c r="BK881" i="1"/>
  <c r="BK889" i="1"/>
  <c r="BL867" i="1"/>
  <c r="BL871" i="1"/>
  <c r="BL879" i="1"/>
  <c r="BL884" i="1"/>
  <c r="BL892" i="1"/>
  <c r="J870" i="1"/>
  <c r="BM873" i="1"/>
  <c r="BM886" i="1"/>
  <c r="BM894" i="1"/>
  <c r="K871" i="1"/>
  <c r="BN875" i="1"/>
  <c r="BN865" i="1"/>
  <c r="BN888" i="1"/>
  <c r="BO866" i="1"/>
  <c r="L872" i="1"/>
  <c r="BO877" i="1"/>
  <c r="BO882" i="1"/>
  <c r="BO890" i="1"/>
  <c r="BP868" i="1"/>
  <c r="M873" i="1"/>
  <c r="BP879" i="1"/>
  <c r="BP884" i="1"/>
  <c r="BP892" i="1"/>
  <c r="BQ870" i="1"/>
  <c r="N874" i="1"/>
  <c r="BQ886" i="1"/>
  <c r="BQ894" i="1"/>
  <c r="BR872" i="1"/>
  <c r="BR875" i="1"/>
  <c r="BR865" i="1"/>
  <c r="BR888" i="1"/>
  <c r="BS866" i="1"/>
  <c r="BS874" i="1"/>
  <c r="BS877" i="1"/>
  <c r="BS882" i="1"/>
  <c r="BS890" i="1"/>
  <c r="BT868" i="1"/>
  <c r="BT876" i="1"/>
  <c r="BT879" i="1"/>
  <c r="BT884" i="1"/>
  <c r="BT892" i="1"/>
  <c r="BU870" i="1"/>
  <c r="J878" i="1"/>
  <c r="BU886" i="1"/>
  <c r="BU894" i="1"/>
  <c r="BV872" i="1"/>
  <c r="K879" i="1"/>
  <c r="BV865" i="1"/>
  <c r="BV888" i="1"/>
  <c r="BW866" i="1"/>
  <c r="BW874" i="1"/>
  <c r="L880" i="1"/>
  <c r="BW882" i="1"/>
  <c r="BW890" i="1"/>
  <c r="BX868" i="1"/>
  <c r="BX876" i="1"/>
  <c r="J881" i="1"/>
  <c r="BX884" i="1"/>
  <c r="BX892" i="1"/>
  <c r="BY870" i="1"/>
  <c r="BY878" i="1"/>
  <c r="K882" i="1"/>
  <c r="BY886" i="1"/>
  <c r="BY894" i="1"/>
  <c r="J889" i="1"/>
  <c r="K884" i="1"/>
  <c r="K892" i="1"/>
  <c r="L887" i="1"/>
  <c r="L895" i="1"/>
  <c r="M890" i="1"/>
  <c r="N885" i="1"/>
  <c r="N893" i="1"/>
  <c r="O884" i="1"/>
  <c r="P892" i="1"/>
  <c r="R879" i="1"/>
  <c r="S890" i="1"/>
  <c r="T889" i="1"/>
  <c r="U881" i="1"/>
  <c r="W874" i="1"/>
  <c r="X872" i="1"/>
  <c r="Y871" i="1"/>
  <c r="Z867" i="1"/>
  <c r="Z892" i="1"/>
  <c r="AA890" i="1"/>
  <c r="AB889" i="1"/>
  <c r="AC881" i="1"/>
  <c r="AE874" i="1"/>
  <c r="AF870" i="1"/>
  <c r="AF892" i="1"/>
  <c r="AG883" i="1"/>
  <c r="AH878" i="1"/>
  <c r="AI868" i="1"/>
  <c r="AI889" i="1"/>
  <c r="AJ864" i="1"/>
  <c r="AK873" i="1"/>
  <c r="AK886" i="1"/>
  <c r="AL875" i="1"/>
  <c r="AL889" i="1"/>
  <c r="AM876" i="1"/>
  <c r="AM889" i="1"/>
  <c r="AN875" i="1"/>
  <c r="AN887" i="1"/>
  <c r="AO873" i="1"/>
  <c r="AO886" i="1"/>
  <c r="AP872" i="1"/>
  <c r="AP885" i="1"/>
  <c r="AQ871" i="1"/>
  <c r="AQ884" i="1"/>
  <c r="AR870" i="1"/>
  <c r="AR881" i="1"/>
  <c r="AS867" i="1"/>
  <c r="AS892" i="1"/>
  <c r="AT878" i="1"/>
  <c r="AT890" i="1"/>
  <c r="AU876" i="1"/>
  <c r="AU889" i="1"/>
  <c r="AV875" i="1"/>
  <c r="AV887" i="1"/>
  <c r="AW873" i="1"/>
  <c r="AW886" i="1"/>
  <c r="AX872" i="1"/>
  <c r="AX885" i="1"/>
  <c r="AY871" i="1"/>
  <c r="AY884" i="1"/>
  <c r="AZ870" i="1"/>
  <c r="AZ881" i="1"/>
  <c r="BA867" i="1"/>
  <c r="BA892" i="1"/>
  <c r="BB878" i="1"/>
  <c r="BB890" i="1"/>
  <c r="BC876" i="1"/>
  <c r="BC889" i="1"/>
  <c r="BD875" i="1"/>
  <c r="BD887" i="1"/>
  <c r="BE873" i="1"/>
  <c r="BE886" i="1"/>
  <c r="BF872" i="1"/>
  <c r="BF885" i="1"/>
  <c r="BG871" i="1"/>
  <c r="BG884" i="1"/>
  <c r="BH870" i="1"/>
  <c r="BH881" i="1"/>
  <c r="BI866" i="1"/>
  <c r="BI891" i="1"/>
  <c r="BJ875" i="1"/>
  <c r="BJ888" i="1"/>
  <c r="BK871" i="1"/>
  <c r="BK883" i="1"/>
  <c r="J869" i="1"/>
  <c r="BL894" i="1"/>
  <c r="BM875" i="1"/>
  <c r="BM887" i="1"/>
  <c r="L871" i="1"/>
  <c r="BN864" i="1"/>
  <c r="BN895" i="1"/>
  <c r="BO876" i="1"/>
  <c r="BO885" i="1"/>
  <c r="BP871" i="1"/>
  <c r="BP864" i="1"/>
  <c r="BP895" i="1"/>
  <c r="BQ876" i="1"/>
  <c r="BQ888" i="1"/>
  <c r="BR874" i="1"/>
  <c r="BR881" i="1"/>
  <c r="BS867" i="1"/>
  <c r="BS878" i="1"/>
  <c r="BS889" i="1"/>
  <c r="BT875" i="1"/>
  <c r="BT883" i="1"/>
  <c r="BU869" i="1"/>
  <c r="BU880" i="1"/>
  <c r="BU889" i="1"/>
  <c r="BV875" i="1"/>
  <c r="BV882" i="1"/>
  <c r="BW868" i="1"/>
  <c r="N880" i="1"/>
  <c r="BW891" i="1"/>
  <c r="BX877" i="1"/>
  <c r="BX883" i="1"/>
  <c r="BY869" i="1"/>
  <c r="J882" i="1"/>
  <c r="BY893" i="1"/>
  <c r="K883" i="1"/>
  <c r="L886" i="1"/>
  <c r="M889" i="1"/>
  <c r="N892" i="1"/>
  <c r="O885" i="1"/>
  <c r="P893" i="1"/>
  <c r="R880" i="1"/>
  <c r="S891" i="1"/>
  <c r="T890" i="1"/>
  <c r="U887" i="1"/>
  <c r="V865" i="1"/>
  <c r="X873" i="1"/>
  <c r="Y872" i="1"/>
  <c r="Z869" i="1"/>
  <c r="AA866" i="1"/>
  <c r="AA891" i="1"/>
  <c r="AB890" i="1"/>
  <c r="AC887" i="1"/>
  <c r="AD865" i="1"/>
  <c r="AF871" i="1"/>
  <c r="AF893" i="1"/>
  <c r="AG884" i="1"/>
  <c r="AH879" i="1"/>
  <c r="AI869" i="1"/>
  <c r="AI890" i="1"/>
  <c r="AJ881" i="1"/>
  <c r="AK875" i="1"/>
  <c r="AK890" i="1"/>
  <c r="AL880" i="1"/>
  <c r="AL890" i="1"/>
  <c r="AM877" i="1"/>
  <c r="AM890" i="1"/>
  <c r="AN876" i="1"/>
  <c r="AN888" i="1"/>
  <c r="AO874" i="1"/>
  <c r="AO887" i="1"/>
  <c r="AP873" i="1"/>
  <c r="AP886" i="1"/>
  <c r="AQ872" i="1"/>
  <c r="AQ885" i="1"/>
  <c r="AR871" i="1"/>
  <c r="AR883" i="1"/>
  <c r="AS869" i="1"/>
  <c r="AS865" i="1"/>
  <c r="AT866" i="1"/>
  <c r="AT891" i="1"/>
  <c r="AU877" i="1"/>
  <c r="AU890" i="1"/>
  <c r="AV876" i="1"/>
  <c r="AV888" i="1"/>
  <c r="AW874" i="1"/>
  <c r="AW887" i="1"/>
  <c r="AX873" i="1"/>
  <c r="AX886" i="1"/>
  <c r="AY872" i="1"/>
  <c r="AY885" i="1"/>
  <c r="AZ871" i="1"/>
  <c r="AZ883" i="1"/>
  <c r="BA869" i="1"/>
  <c r="BA865" i="1"/>
  <c r="BB866" i="1"/>
  <c r="BB891" i="1"/>
  <c r="BC877" i="1"/>
  <c r="BC890" i="1"/>
  <c r="BD876" i="1"/>
  <c r="BD888" i="1"/>
  <c r="BE874" i="1"/>
  <c r="BE887" i="1"/>
  <c r="BF873" i="1"/>
  <c r="BF886" i="1"/>
  <c r="BG872" i="1"/>
  <c r="BG885" i="1"/>
  <c r="BH871" i="1"/>
  <c r="BH883" i="1"/>
  <c r="BI868" i="1"/>
  <c r="BI864" i="1"/>
  <c r="BI895" i="1"/>
  <c r="BJ879" i="1"/>
  <c r="BJ892" i="1"/>
  <c r="BK875" i="1"/>
  <c r="BK884" i="1"/>
  <c r="K869" i="1"/>
  <c r="BL864" i="1"/>
  <c r="BL895" i="1"/>
  <c r="BM876" i="1"/>
  <c r="BM888" i="1"/>
  <c r="M871" i="1"/>
  <c r="BN881" i="1"/>
  <c r="BO867" i="1"/>
  <c r="BO878" i="1"/>
  <c r="BO889" i="1"/>
  <c r="L873" i="1"/>
  <c r="BP883" i="1"/>
  <c r="BQ869" i="1"/>
  <c r="BQ880" i="1"/>
  <c r="BQ889" i="1"/>
  <c r="J875" i="1"/>
  <c r="BR882" i="1"/>
  <c r="BS868" i="1"/>
  <c r="BS879" i="1"/>
  <c r="BS891" i="1"/>
  <c r="J877" i="1"/>
  <c r="BT885" i="1"/>
  <c r="BU871" i="1"/>
  <c r="BU893" i="1"/>
  <c r="J879" i="1"/>
  <c r="BV883" i="1"/>
  <c r="BW869" i="1"/>
  <c r="BW880" i="1"/>
  <c r="BW892" i="1"/>
  <c r="BX878" i="1"/>
  <c r="BX885" i="1"/>
  <c r="BY871" i="1"/>
  <c r="L882" i="1"/>
  <c r="BY895" i="1"/>
  <c r="K885" i="1"/>
  <c r="L888" i="1"/>
  <c r="M891" i="1"/>
  <c r="N894" i="1"/>
  <c r="O889" i="1"/>
  <c r="Q874" i="1"/>
  <c r="R884" i="1"/>
  <c r="S895" i="1"/>
  <c r="T894" i="1"/>
  <c r="U888" i="1"/>
  <c r="V886" i="1"/>
  <c r="W864" i="1"/>
  <c r="Y880" i="1"/>
  <c r="Z870" i="1"/>
  <c r="AA868" i="1"/>
  <c r="AA895" i="1"/>
  <c r="AB894" i="1"/>
  <c r="AC888" i="1"/>
  <c r="AD886" i="1"/>
  <c r="AE864" i="1"/>
  <c r="AF878" i="1"/>
  <c r="AG870" i="1"/>
  <c r="AG891" i="1"/>
  <c r="AI870" i="1"/>
  <c r="AI891" i="1"/>
  <c r="AJ882" i="1"/>
  <c r="AK876" i="1"/>
  <c r="AK894" i="1"/>
  <c r="AL895" i="1"/>
  <c r="AM894" i="1"/>
  <c r="AN880" i="1"/>
  <c r="AN889" i="1"/>
  <c r="AO875" i="1"/>
  <c r="AO888" i="1"/>
  <c r="AP874" i="1"/>
  <c r="AP887" i="1"/>
  <c r="AQ873" i="1"/>
  <c r="AQ886" i="1"/>
  <c r="AR872" i="1"/>
  <c r="AR884" i="1"/>
  <c r="AS870" i="1"/>
  <c r="AS882" i="1"/>
  <c r="AT868" i="1"/>
  <c r="AT864" i="1"/>
  <c r="AT895" i="1"/>
  <c r="AU894" i="1"/>
  <c r="AV880" i="1"/>
  <c r="AV889" i="1"/>
  <c r="AW875" i="1"/>
  <c r="AW888" i="1"/>
  <c r="AX874" i="1"/>
  <c r="AX887" i="1"/>
  <c r="AY873" i="1"/>
  <c r="AY886" i="1"/>
  <c r="AZ872" i="1"/>
  <c r="AZ884" i="1"/>
  <c r="BA870" i="1"/>
  <c r="BA882" i="1"/>
  <c r="BB868" i="1"/>
  <c r="BB864" i="1"/>
  <c r="BB895" i="1"/>
  <c r="BC894" i="1"/>
  <c r="BD880" i="1"/>
  <c r="BD889" i="1"/>
  <c r="BE875" i="1"/>
  <c r="BE888" i="1"/>
  <c r="BF874" i="1"/>
  <c r="BF887" i="1"/>
  <c r="BG873" i="1"/>
  <c r="BG886" i="1"/>
  <c r="BH872" i="1"/>
  <c r="BH884" i="1"/>
  <c r="BI869" i="1"/>
  <c r="BI881" i="1"/>
  <c r="J867" i="1"/>
  <c r="BJ894" i="1"/>
  <c r="BK877" i="1"/>
  <c r="BK888" i="1"/>
  <c r="BL870" i="1"/>
  <c r="BL883" i="1"/>
  <c r="BM869" i="1"/>
  <c r="BM880" i="1"/>
  <c r="BM889" i="1"/>
  <c r="N871" i="1"/>
  <c r="BN882" i="1"/>
  <c r="BO868" i="1"/>
  <c r="BO879" i="1"/>
  <c r="BO891" i="1"/>
  <c r="N873" i="1"/>
  <c r="BP885" i="1"/>
  <c r="BQ871" i="1"/>
  <c r="BQ893" i="1"/>
  <c r="N875" i="1"/>
  <c r="BR883" i="1"/>
  <c r="BS869" i="1"/>
  <c r="BS880" i="1"/>
  <c r="BS892" i="1"/>
  <c r="K877" i="1"/>
  <c r="BT886" i="1"/>
  <c r="BU872" i="1"/>
  <c r="BU864" i="1"/>
  <c r="BU895" i="1"/>
  <c r="L879" i="1"/>
  <c r="BV887" i="1"/>
  <c r="BW873" i="1"/>
  <c r="BW893" i="1"/>
  <c r="BX879" i="1"/>
  <c r="BX886" i="1"/>
  <c r="BY872" i="1"/>
  <c r="M882" i="1"/>
  <c r="J883" i="1"/>
  <c r="K886" i="1"/>
  <c r="L889" i="1"/>
  <c r="M892" i="1"/>
  <c r="N895" i="1"/>
  <c r="P876" i="1"/>
  <c r="Q885" i="1"/>
  <c r="R895" i="1"/>
  <c r="T876" i="1"/>
  <c r="U875" i="1"/>
  <c r="V867" i="1"/>
  <c r="V888" i="1"/>
  <c r="W886" i="1"/>
  <c r="X885" i="1"/>
  <c r="Y881" i="1"/>
  <c r="AA878" i="1"/>
  <c r="AB876" i="1"/>
  <c r="AC875" i="1"/>
  <c r="AD867" i="1"/>
  <c r="AD888" i="1"/>
  <c r="AE886" i="1"/>
  <c r="AG876" i="1"/>
  <c r="AH867" i="1"/>
  <c r="AH884" i="1"/>
  <c r="AJ873" i="1"/>
  <c r="AJ890" i="1"/>
  <c r="AL866" i="1"/>
  <c r="AL865" i="1"/>
  <c r="AM868" i="1"/>
  <c r="AM881" i="1"/>
  <c r="AN867" i="1"/>
  <c r="AN864" i="1"/>
  <c r="AN895" i="1"/>
  <c r="AO894" i="1"/>
  <c r="AP880" i="1"/>
  <c r="AP893" i="1"/>
  <c r="AQ879" i="1"/>
  <c r="AQ892" i="1"/>
  <c r="AR878" i="1"/>
  <c r="AR889" i="1"/>
  <c r="AS875" i="1"/>
  <c r="AS884" i="1"/>
  <c r="AT870" i="1"/>
  <c r="AT882" i="1"/>
  <c r="AU868" i="1"/>
  <c r="AU881" i="1"/>
  <c r="AV867" i="1"/>
  <c r="AV864" i="1"/>
  <c r="AV895" i="1"/>
  <c r="AW894" i="1"/>
  <c r="AX880" i="1"/>
  <c r="AX893" i="1"/>
  <c r="AY879" i="1"/>
  <c r="AY892" i="1"/>
  <c r="AZ878" i="1"/>
  <c r="AZ889" i="1"/>
  <c r="BA875" i="1"/>
  <c r="BA884" i="1"/>
  <c r="BB870" i="1"/>
  <c r="BB882" i="1"/>
  <c r="BC868" i="1"/>
  <c r="BC881" i="1"/>
  <c r="BD867" i="1"/>
  <c r="BD864" i="1"/>
  <c r="BD895" i="1"/>
  <c r="BE894" i="1"/>
  <c r="BF880" i="1"/>
  <c r="BF893" i="1"/>
  <c r="BG879" i="1"/>
  <c r="BG892" i="1"/>
  <c r="BH878" i="1"/>
  <c r="BH889" i="1"/>
  <c r="BI874" i="1"/>
  <c r="BI883" i="1"/>
  <c r="BJ867" i="1"/>
  <c r="BJ865" i="1"/>
  <c r="BK866" i="1"/>
  <c r="BK879" i="1"/>
  <c r="BK891" i="1"/>
  <c r="BL873" i="1"/>
  <c r="BL886" i="1"/>
  <c r="L870" i="1"/>
  <c r="BM864" i="1"/>
  <c r="BM895" i="1"/>
  <c r="BN876" i="1"/>
  <c r="BN887" i="1"/>
  <c r="K872" i="1"/>
  <c r="BO893" i="1"/>
  <c r="BP874" i="1"/>
  <c r="BP887" i="1"/>
  <c r="BQ873" i="1"/>
  <c r="BQ865" i="1"/>
  <c r="BR866" i="1"/>
  <c r="BR877" i="1"/>
  <c r="BR889" i="1"/>
  <c r="BS875" i="1"/>
  <c r="BS881" i="1"/>
  <c r="BT867" i="1"/>
  <c r="BT878" i="1"/>
  <c r="BT891" i="1"/>
  <c r="BU877" i="1"/>
  <c r="BU881" i="1"/>
  <c r="BV867" i="1"/>
  <c r="N879" i="1"/>
  <c r="BV890" i="1"/>
  <c r="BW876" i="1"/>
  <c r="BW883" i="1"/>
  <c r="BX869" i="1"/>
  <c r="BX865" i="1"/>
  <c r="BX891" i="1"/>
  <c r="BY877" i="1"/>
  <c r="BY885" i="1"/>
  <c r="J888" i="1"/>
  <c r="K891" i="1"/>
  <c r="L894" i="1"/>
  <c r="N884" i="1"/>
  <c r="P889" i="1"/>
  <c r="S887" i="1"/>
  <c r="W872" i="1"/>
  <c r="X884" i="1"/>
  <c r="Z878" i="1"/>
  <c r="AA887" i="1"/>
  <c r="AE872" i="1"/>
  <c r="AG893" i="1"/>
  <c r="AI866" i="1"/>
  <c r="AJ875" i="1"/>
  <c r="AK865" i="1"/>
  <c r="AL864" i="1"/>
  <c r="AN874" i="1"/>
  <c r="AO871" i="1"/>
  <c r="AP866" i="1"/>
  <c r="AP895" i="1"/>
  <c r="AQ894" i="1"/>
  <c r="AR892" i="1"/>
  <c r="AS888" i="1"/>
  <c r="AT881" i="1"/>
  <c r="AV874" i="1"/>
  <c r="AW871" i="1"/>
  <c r="AX866" i="1"/>
  <c r="AX895" i="1"/>
  <c r="AY894" i="1"/>
  <c r="AZ892" i="1"/>
  <c r="BA888" i="1"/>
  <c r="BB881" i="1"/>
  <c r="BD874" i="1"/>
  <c r="BE871" i="1"/>
  <c r="BF866" i="1"/>
  <c r="BF895" i="1"/>
  <c r="BG894" i="1"/>
  <c r="BH892" i="1"/>
  <c r="BI887" i="1"/>
  <c r="BJ864" i="1"/>
  <c r="BK878" i="1"/>
  <c r="BL872" i="1"/>
  <c r="BL893" i="1"/>
  <c r="BM885" i="1"/>
  <c r="BO872" i="1"/>
  <c r="BP869" i="1"/>
  <c r="BP893" i="1"/>
  <c r="BQ881" i="1"/>
  <c r="BR878" i="1"/>
  <c r="J876" i="1"/>
  <c r="BT869" i="1"/>
  <c r="BT893" i="1"/>
  <c r="BU865" i="1"/>
  <c r="M879" i="1"/>
  <c r="BW875" i="1"/>
  <c r="BW889" i="1"/>
  <c r="M881" i="1"/>
  <c r="J892" i="1"/>
  <c r="M885" i="1"/>
  <c r="Q882" i="1"/>
  <c r="T873" i="1"/>
  <c r="U889" i="1"/>
  <c r="W873" i="1"/>
  <c r="X886" i="1"/>
  <c r="AB873" i="1"/>
  <c r="AC889" i="1"/>
  <c r="AE873" i="1"/>
  <c r="AF882" i="1"/>
  <c r="AH868" i="1"/>
  <c r="AI877" i="1"/>
  <c r="AK882" i="1"/>
  <c r="AL881" i="1"/>
  <c r="AM865" i="1"/>
  <c r="AO879" i="1"/>
  <c r="AP870" i="1"/>
  <c r="AQ869" i="1"/>
  <c r="AR868" i="1"/>
  <c r="AR893" i="1"/>
  <c r="AS890" i="1"/>
  <c r="AT883" i="1"/>
  <c r="AU865" i="1"/>
  <c r="AW879" i="1"/>
  <c r="AX870" i="1"/>
  <c r="AY869" i="1"/>
  <c r="AZ868" i="1"/>
  <c r="AZ893" i="1"/>
  <c r="BA890" i="1"/>
  <c r="BB883" i="1"/>
  <c r="BC865" i="1"/>
  <c r="BE879" i="1"/>
  <c r="BF870" i="1"/>
  <c r="BG869" i="1"/>
  <c r="BH868" i="1"/>
  <c r="BH893" i="1"/>
  <c r="BI889" i="1"/>
  <c r="BJ884" i="1"/>
  <c r="BL874" i="1"/>
  <c r="K870" i="1"/>
  <c r="BM893" i="1"/>
  <c r="BN883" i="1"/>
  <c r="BO880" i="1"/>
  <c r="BP870" i="1"/>
  <c r="BP894" i="1"/>
  <c r="BQ885" i="1"/>
  <c r="K876" i="1"/>
  <c r="BT870" i="1"/>
  <c r="BT894" i="1"/>
  <c r="BU885" i="1"/>
  <c r="BW877" i="1"/>
  <c r="BX867" i="1"/>
  <c r="BX887" i="1"/>
  <c r="N882" i="1"/>
  <c r="K887" i="1"/>
  <c r="M893" i="1"/>
  <c r="Q886" i="1"/>
  <c r="T877" i="1"/>
  <c r="V873" i="1"/>
  <c r="X894" i="1"/>
  <c r="Z865" i="1"/>
  <c r="AB877" i="1"/>
  <c r="AD873" i="1"/>
  <c r="AF886" i="1"/>
  <c r="AH875" i="1"/>
  <c r="AJ886" i="1"/>
  <c r="AK885" i="1"/>
  <c r="AL886" i="1"/>
  <c r="AM882" i="1"/>
  <c r="AN865" i="1"/>
  <c r="AP878" i="1"/>
  <c r="AQ877" i="1"/>
  <c r="AR876" i="1"/>
  <c r="AS871" i="1"/>
  <c r="AS891" i="1"/>
  <c r="AT887" i="1"/>
  <c r="AU882" i="1"/>
  <c r="AV865" i="1"/>
  <c r="AX878" i="1"/>
  <c r="AY877" i="1"/>
  <c r="AZ876" i="1"/>
  <c r="BA871" i="1"/>
  <c r="BA891" i="1"/>
  <c r="BB887" i="1"/>
  <c r="BC882" i="1"/>
  <c r="BD865" i="1"/>
  <c r="BF878" i="1"/>
  <c r="BG877" i="1"/>
  <c r="BH876" i="1"/>
  <c r="BI870" i="1"/>
  <c r="BI890" i="1"/>
  <c r="BJ886" i="1"/>
  <c r="BK865" i="1"/>
  <c r="BL878" i="1"/>
  <c r="M870" i="1"/>
  <c r="BN866" i="1"/>
  <c r="BN889" i="1"/>
  <c r="BP873" i="1"/>
  <c r="BQ872" i="1"/>
  <c r="BQ887" i="1"/>
  <c r="BR864" i="1"/>
  <c r="BS876" i="1"/>
  <c r="BT871" i="1"/>
  <c r="BT895" i="1"/>
  <c r="BU887" i="1"/>
  <c r="BV864" i="1"/>
  <c r="K880" i="1"/>
  <c r="BX870" i="1"/>
  <c r="BX893" i="1"/>
  <c r="BY887" i="1"/>
  <c r="K893" i="1"/>
  <c r="N886" i="1"/>
  <c r="O881" i="1"/>
  <c r="R876" i="1"/>
  <c r="T886" i="1"/>
  <c r="V875" i="1"/>
  <c r="W887" i="1"/>
  <c r="Z890" i="1"/>
  <c r="AB886" i="1"/>
  <c r="AD875" i="1"/>
  <c r="AE887" i="1"/>
  <c r="AG872" i="1"/>
  <c r="AI865" i="1"/>
  <c r="AK866" i="1"/>
  <c r="AL871" i="1"/>
  <c r="AM867" i="1"/>
  <c r="AM888" i="1"/>
  <c r="AN885" i="1"/>
  <c r="AO865" i="1"/>
  <c r="AP864" i="1"/>
  <c r="AR880" i="1"/>
  <c r="AS878" i="1"/>
  <c r="AT874" i="1"/>
  <c r="AU867" i="1"/>
  <c r="AU888" i="1"/>
  <c r="AV885" i="1"/>
  <c r="AW865" i="1"/>
  <c r="AX864" i="1"/>
  <c r="AZ880" i="1"/>
  <c r="BA878" i="1"/>
  <c r="BB874" i="1"/>
  <c r="BC867" i="1"/>
  <c r="BC888" i="1"/>
  <c r="BD885" i="1"/>
  <c r="BE865" i="1"/>
  <c r="BF864" i="1"/>
  <c r="BH880" i="1"/>
  <c r="BI877" i="1"/>
  <c r="BJ871" i="1"/>
  <c r="BJ895" i="1"/>
  <c r="BK890" i="1"/>
  <c r="BM874" i="1"/>
  <c r="J871" i="1"/>
  <c r="BN891" i="1"/>
  <c r="BO883" i="1"/>
  <c r="BP880" i="1"/>
  <c r="BQ874" i="1"/>
  <c r="BR867" i="1"/>
  <c r="BR890" i="1"/>
  <c r="BS883" i="1"/>
  <c r="BT880" i="1"/>
  <c r="K878" i="1"/>
  <c r="BV866" i="1"/>
  <c r="BV889" i="1"/>
  <c r="BX875" i="1"/>
  <c r="BX895" i="1"/>
  <c r="BY889" i="1"/>
  <c r="K895" i="1"/>
  <c r="N888" i="1"/>
  <c r="O873" i="1"/>
  <c r="W866" i="1"/>
  <c r="Y883" i="1"/>
  <c r="AE866" i="1"/>
  <c r="AG877" i="1"/>
  <c r="AK877" i="1"/>
  <c r="AM873" i="1"/>
  <c r="AN881" i="1"/>
  <c r="AO895" i="1"/>
  <c r="AQ890" i="1"/>
  <c r="AU873" i="1"/>
  <c r="AV881" i="1"/>
  <c r="AW895" i="1"/>
  <c r="AY890" i="1"/>
  <c r="BC873" i="1"/>
  <c r="BD881" i="1"/>
  <c r="BE895" i="1"/>
  <c r="BG890" i="1"/>
  <c r="BK869" i="1"/>
  <c r="BN867" i="1"/>
  <c r="N872" i="1"/>
  <c r="BP886" i="1"/>
  <c r="BR873" i="1"/>
  <c r="BS884" i="1"/>
  <c r="L878" i="1"/>
  <c r="BV881" i="1"/>
  <c r="BW885" i="1"/>
  <c r="BY880" i="1"/>
  <c r="M883" i="1"/>
  <c r="CA865" i="1"/>
  <c r="CD864" i="1"/>
  <c r="BZ890" i="1"/>
  <c r="CB870" i="1"/>
  <c r="CD895" i="1"/>
  <c r="CC889" i="1"/>
  <c r="BZ875" i="1"/>
  <c r="CD878" i="1"/>
  <c r="CE879" i="1"/>
  <c r="CF867" i="1"/>
  <c r="CE885" i="1"/>
  <c r="CF873" i="1"/>
  <c r="BZ886" i="1"/>
  <c r="CA880" i="1"/>
  <c r="CF892" i="1"/>
  <c r="CA881" i="1"/>
  <c r="CC887" i="1"/>
  <c r="CD882" i="1"/>
  <c r="CF883" i="1"/>
  <c r="CA868" i="1"/>
  <c r="BZ888" i="1"/>
  <c r="BZ884" i="1"/>
  <c r="CA871" i="1"/>
  <c r="CC891" i="1"/>
  <c r="CD872" i="1"/>
  <c r="CA874" i="1"/>
  <c r="BZ877" i="1"/>
  <c r="BZ866" i="1"/>
  <c r="CB866" i="1"/>
  <c r="CE866" i="1"/>
  <c r="M867" i="1"/>
  <c r="P873" i="1"/>
  <c r="U872" i="1"/>
  <c r="Y884" i="1"/>
  <c r="AC872" i="1"/>
  <c r="AI864" i="1"/>
  <c r="AM875" i="1"/>
  <c r="AN893" i="1"/>
  <c r="AQ893" i="1"/>
  <c r="AS883" i="1"/>
  <c r="AU875" i="1"/>
  <c r="AV893" i="1"/>
  <c r="AY893" i="1"/>
  <c r="BA883" i="1"/>
  <c r="BC875" i="1"/>
  <c r="BD893" i="1"/>
  <c r="BG893" i="1"/>
  <c r="BI882" i="1"/>
  <c r="BK870" i="1"/>
  <c r="BL885" i="1"/>
  <c r="BN874" i="1"/>
  <c r="BP891" i="1"/>
  <c r="BR876" i="1"/>
  <c r="BS885" i="1"/>
  <c r="M878" i="1"/>
  <c r="BV891" i="1"/>
  <c r="BX871" i="1"/>
  <c r="M884" i="1"/>
  <c r="CB865" i="1"/>
  <c r="CE864" i="1"/>
  <c r="CC870" i="1"/>
  <c r="CE895" i="1"/>
  <c r="CD889" i="1"/>
  <c r="CA875" i="1"/>
  <c r="CE878" i="1"/>
  <c r="CF879" i="1"/>
  <c r="BZ892" i="1"/>
  <c r="CB893" i="1"/>
  <c r="CF885" i="1"/>
  <c r="BZ876" i="1"/>
  <c r="CA886" i="1"/>
  <c r="CB880" i="1"/>
  <c r="CB881" i="1"/>
  <c r="CD887" i="1"/>
  <c r="CE882" i="1"/>
  <c r="CB868" i="1"/>
  <c r="CA888" i="1"/>
  <c r="CA884" i="1"/>
  <c r="CB871" i="1"/>
  <c r="CD891" i="1"/>
  <c r="CE872" i="1"/>
  <c r="CB874" i="1"/>
  <c r="CA877" i="1"/>
  <c r="CC869" i="1"/>
  <c r="CD869" i="1"/>
  <c r="P877" i="1"/>
  <c r="U876" i="1"/>
  <c r="W885" i="1"/>
  <c r="Y892" i="1"/>
  <c r="AC876" i="1"/>
  <c r="AE885" i="1"/>
  <c r="AG882" i="1"/>
  <c r="AI887" i="1"/>
  <c r="AK895" i="1"/>
  <c r="AO866" i="1"/>
  <c r="AP883" i="1"/>
  <c r="AR879" i="1"/>
  <c r="AT869" i="1"/>
  <c r="AW866" i="1"/>
  <c r="AX883" i="1"/>
  <c r="AZ879" i="1"/>
  <c r="BB869" i="1"/>
  <c r="BE866" i="1"/>
  <c r="BF883" i="1"/>
  <c r="BH879" i="1"/>
  <c r="K867" i="1"/>
  <c r="BL887" i="1"/>
  <c r="BN877" i="1"/>
  <c r="BO881" i="1"/>
  <c r="M874" i="1"/>
  <c r="BS893" i="1"/>
  <c r="BV895" i="1"/>
  <c r="BY888" i="1"/>
  <c r="N887" i="1"/>
  <c r="CC865" i="1"/>
  <c r="CF864" i="1"/>
  <c r="BZ893" i="1"/>
  <c r="CD870" i="1"/>
  <c r="CA894" i="1"/>
  <c r="CF895" i="1"/>
  <c r="CD890" i="1"/>
  <c r="CB875" i="1"/>
  <c r="CF878" i="1"/>
  <c r="BZ867" i="1"/>
  <c r="CC893" i="1"/>
  <c r="CA876" i="1"/>
  <c r="BZ873" i="1"/>
  <c r="CB886" i="1"/>
  <c r="CC880" i="1"/>
  <c r="CC881" i="1"/>
  <c r="CE887" i="1"/>
  <c r="CF882" i="1"/>
  <c r="BZ883" i="1"/>
  <c r="CC868" i="1"/>
  <c r="CB888" i="1"/>
  <c r="CB884" i="1"/>
  <c r="CC871" i="1"/>
  <c r="CE891" i="1"/>
  <c r="CF872" i="1"/>
  <c r="CC874" i="1"/>
  <c r="CB877" i="1"/>
  <c r="CD866" i="1"/>
  <c r="CF866" i="1"/>
  <c r="Q890" i="1"/>
  <c r="X871" i="1"/>
  <c r="Z882" i="1"/>
  <c r="AF869" i="1"/>
  <c r="AJ874" i="1"/>
  <c r="AL874" i="1"/>
  <c r="AN866" i="1"/>
  <c r="AP894" i="1"/>
  <c r="AR885" i="1"/>
  <c r="AT877" i="1"/>
  <c r="AV866" i="1"/>
  <c r="AX894" i="1"/>
  <c r="AZ885" i="1"/>
  <c r="BB877" i="1"/>
  <c r="BD866" i="1"/>
  <c r="BF894" i="1"/>
  <c r="BH885" i="1"/>
  <c r="BJ874" i="1"/>
  <c r="BK892" i="1"/>
  <c r="BM872" i="1"/>
  <c r="BO892" i="1"/>
  <c r="BR891" i="1"/>
  <c r="BV871" i="1"/>
  <c r="M880" i="1"/>
  <c r="L881" i="1"/>
  <c r="J890" i="1"/>
  <c r="CE865" i="1"/>
  <c r="BZ864" i="1"/>
  <c r="CF870" i="1"/>
  <c r="CC890" i="1"/>
  <c r="CF890" i="1"/>
  <c r="CE894" i="1"/>
  <c r="CD875" i="1"/>
  <c r="BZ878" i="1"/>
  <c r="CA879" i="1"/>
  <c r="CB867" i="1"/>
  <c r="CE893" i="1"/>
  <c r="CF889" i="1"/>
  <c r="CA885" i="1"/>
  <c r="CC876" i="1"/>
  <c r="CB873" i="1"/>
  <c r="CD886" i="1"/>
  <c r="CE880" i="1"/>
  <c r="CB892" i="1"/>
  <c r="CE881" i="1"/>
  <c r="BZ882" i="1"/>
  <c r="CB883" i="1"/>
  <c r="CE868" i="1"/>
  <c r="CD888" i="1"/>
  <c r="CD884" i="1"/>
  <c r="CE871" i="1"/>
  <c r="BZ872" i="1"/>
  <c r="CE874" i="1"/>
  <c r="CD877" i="1"/>
  <c r="CE869" i="1"/>
  <c r="U880" i="1"/>
  <c r="Y870" i="1"/>
  <c r="AF891" i="1"/>
  <c r="AJ868" i="1"/>
  <c r="AM869" i="1"/>
  <c r="AO864" i="1"/>
  <c r="AU869" i="1"/>
  <c r="AW864" i="1"/>
  <c r="BC869" i="1"/>
  <c r="BE864" i="1"/>
  <c r="L868" i="1"/>
  <c r="BQ895" i="1"/>
  <c r="BY873" i="1"/>
  <c r="BZ889" i="1"/>
  <c r="CE875" i="1"/>
  <c r="CB879" i="1"/>
  <c r="CF893" i="1"/>
  <c r="CF880" i="1"/>
  <c r="BZ887" i="1"/>
  <c r="CF868" i="1"/>
  <c r="CE888" i="1"/>
  <c r="BZ891" i="1"/>
  <c r="CF874" i="1"/>
  <c r="S870" i="1"/>
  <c r="P864" i="1"/>
  <c r="O869" i="1"/>
  <c r="M865" i="1"/>
  <c r="AD874" i="1"/>
  <c r="AO884" i="1"/>
  <c r="AR891" i="1"/>
  <c r="AW884" i="1"/>
  <c r="AZ891" i="1"/>
  <c r="BE884" i="1"/>
  <c r="BH891" i="1"/>
  <c r="BM865" i="1"/>
  <c r="BO884" i="1"/>
  <c r="BR871" i="1"/>
  <c r="BT864" i="1"/>
  <c r="BW867" i="1"/>
  <c r="BY879" i="1"/>
  <c r="CA889" i="1"/>
  <c r="CF875" i="1"/>
  <c r="CC879" i="1"/>
  <c r="CA887" i="1"/>
  <c r="CF888" i="1"/>
  <c r="CA891" i="1"/>
  <c r="CB869" i="1"/>
  <c r="O870" i="1"/>
  <c r="L864" i="1"/>
  <c r="P868" i="1"/>
  <c r="L866" i="1"/>
  <c r="V874" i="1"/>
  <c r="AH877" i="1"/>
  <c r="AJ895" i="1"/>
  <c r="AM886" i="1"/>
  <c r="AO892" i="1"/>
  <c r="AS877" i="1"/>
  <c r="AU886" i="1"/>
  <c r="AW892" i="1"/>
  <c r="BA877" i="1"/>
  <c r="BC886" i="1"/>
  <c r="BE892" i="1"/>
  <c r="BI876" i="1"/>
  <c r="BK882" i="1"/>
  <c r="BM881" i="1"/>
  <c r="BP867" i="1"/>
  <c r="BT887" i="1"/>
  <c r="CA895" i="1"/>
  <c r="CB889" i="1"/>
  <c r="CD879" i="1"/>
  <c r="BZ881" i="1"/>
  <c r="CB887" i="1"/>
  <c r="BZ871" i="1"/>
  <c r="CB891" i="1"/>
  <c r="CA866" i="1"/>
  <c r="CF869" i="1"/>
  <c r="J865" i="1"/>
  <c r="P869" i="1"/>
  <c r="M864" i="1"/>
  <c r="Q867" i="1"/>
  <c r="K866" i="1"/>
  <c r="R892" i="1"/>
  <c r="V887" i="1"/>
  <c r="AH882" i="1"/>
  <c r="AN872" i="1"/>
  <c r="AP891" i="1"/>
  <c r="AV872" i="1"/>
  <c r="AX891" i="1"/>
  <c r="BD872" i="1"/>
  <c r="BF891" i="1"/>
  <c r="BL868" i="1"/>
  <c r="BR895" i="1"/>
  <c r="BW884" i="1"/>
  <c r="J891" i="1"/>
  <c r="BZ865" i="1"/>
  <c r="CF894" i="1"/>
  <c r="CA878" i="1"/>
  <c r="CC867" i="1"/>
  <c r="CB885" i="1"/>
  <c r="CD876" i="1"/>
  <c r="CC873" i="1"/>
  <c r="CE886" i="1"/>
  <c r="CC892" i="1"/>
  <c r="CF881" i="1"/>
  <c r="CA882" i="1"/>
  <c r="CC883" i="1"/>
  <c r="CE884" i="1"/>
  <c r="CF871" i="1"/>
  <c r="CA872" i="1"/>
  <c r="CE877" i="1"/>
  <c r="M868" i="1"/>
  <c r="R867" i="1"/>
  <c r="S872" i="1"/>
  <c r="R865" i="1"/>
  <c r="AT876" i="1"/>
  <c r="BG880" i="1"/>
  <c r="BJ887" i="1"/>
  <c r="BU873" i="1"/>
  <c r="W895" i="1"/>
  <c r="AC880" i="1"/>
  <c r="AL873" i="1"/>
  <c r="AY880" i="1"/>
  <c r="BB889" i="1"/>
  <c r="BN890" i="1"/>
  <c r="BQ864" i="1"/>
  <c r="K881" i="1"/>
  <c r="P881" i="1"/>
  <c r="AQ880" i="1"/>
  <c r="AT889" i="1"/>
  <c r="BG882" i="1"/>
  <c r="BL866" i="1"/>
  <c r="BO869" i="1"/>
  <c r="BU888" i="1"/>
  <c r="BX894" i="1"/>
  <c r="S875" i="1"/>
  <c r="AH888" i="1"/>
  <c r="AL888" i="1"/>
  <c r="AY882" i="1"/>
  <c r="BD868" i="1"/>
  <c r="BL880" i="1"/>
  <c r="M872" i="1"/>
  <c r="BR887" i="1"/>
  <c r="BV873" i="1"/>
  <c r="BA879" i="1"/>
  <c r="BQ875" i="1"/>
  <c r="BV874" i="1"/>
  <c r="L890" i="1"/>
  <c r="S879" i="1"/>
  <c r="AA876" i="1"/>
  <c r="AE894" i="1"/>
  <c r="AK867" i="1"/>
  <c r="AV868" i="1"/>
  <c r="BL891" i="1"/>
  <c r="AA864" i="1"/>
  <c r="AQ882" i="1"/>
  <c r="AW867" i="1"/>
  <c r="BI878" i="1"/>
  <c r="BN878" i="1"/>
  <c r="BS873" i="1"/>
  <c r="BW881" i="1"/>
  <c r="AN868" i="1"/>
  <c r="CA890" i="1"/>
  <c r="CA867" i="1"/>
  <c r="BZ885" i="1"/>
  <c r="CA873" i="1"/>
  <c r="CF887" i="1"/>
  <c r="CA883" i="1"/>
  <c r="CC884" i="1"/>
  <c r="CF891" i="1"/>
  <c r="CC877" i="1"/>
  <c r="J864" i="1"/>
  <c r="N867" i="1"/>
  <c r="BB876" i="1"/>
  <c r="BZ870" i="1"/>
  <c r="CB894" i="1"/>
  <c r="CB878" i="1"/>
  <c r="CD867" i="1"/>
  <c r="CC885" i="1"/>
  <c r="CD873" i="1"/>
  <c r="CD883" i="1"/>
  <c r="CF884" i="1"/>
  <c r="CB872" i="1"/>
  <c r="CF877" i="1"/>
  <c r="CC866" i="1"/>
  <c r="N866" i="1"/>
  <c r="R871" i="1"/>
  <c r="AH889" i="1"/>
  <c r="AO867" i="1"/>
  <c r="BP878" i="1"/>
  <c r="CD865" i="1"/>
  <c r="CA864" i="1"/>
  <c r="CA870" i="1"/>
  <c r="BZ894" i="1"/>
  <c r="CC894" i="1"/>
  <c r="CA893" i="1"/>
  <c r="CC878" i="1"/>
  <c r="CE867" i="1"/>
  <c r="CD885" i="1"/>
  <c r="CE873" i="1"/>
  <c r="CE883" i="1"/>
  <c r="CC872" i="1"/>
  <c r="R873" i="1"/>
  <c r="R870" i="1"/>
  <c r="BJ873" i="1"/>
  <c r="CF865" i="1"/>
  <c r="CB864" i="1"/>
  <c r="BZ895" i="1"/>
  <c r="CE870" i="1"/>
  <c r="CE890" i="1"/>
  <c r="CC875" i="1"/>
  <c r="CD893" i="1"/>
  <c r="S871" i="1"/>
  <c r="S869" i="1"/>
  <c r="J884" i="1"/>
  <c r="CC864" i="1"/>
  <c r="BZ879" i="1"/>
  <c r="CE889" i="1"/>
  <c r="CC888" i="1"/>
  <c r="R864" i="1"/>
  <c r="BE867" i="1"/>
  <c r="L877" i="1"/>
  <c r="K894" i="1"/>
  <c r="CD894" i="1"/>
  <c r="CC886" i="1"/>
  <c r="CD881" i="1"/>
  <c r="CD871" i="1"/>
  <c r="R866" i="1"/>
  <c r="BZ880" i="1"/>
  <c r="BZ868" i="1"/>
  <c r="BZ874" i="1"/>
  <c r="CA869" i="1"/>
  <c r="AD887" i="1"/>
  <c r="AS879" i="1"/>
  <c r="CD880" i="1"/>
  <c r="CD868" i="1"/>
  <c r="CD874" i="1"/>
  <c r="CE876" i="1"/>
  <c r="CB882" i="1"/>
  <c r="AF880" i="1"/>
  <c r="CF876" i="1"/>
  <c r="CC882" i="1"/>
  <c r="N868" i="1"/>
  <c r="CB890" i="1"/>
  <c r="CA892" i="1"/>
  <c r="Q868" i="1"/>
  <c r="CB876" i="1"/>
  <c r="CC895" i="1"/>
  <c r="CD892" i="1"/>
  <c r="S866" i="1"/>
  <c r="BZ869" i="1"/>
  <c r="CB895" i="1"/>
  <c r="CE892" i="1"/>
  <c r="O866" i="1"/>
  <c r="P865" i="1"/>
  <c r="R869" i="1"/>
  <c r="S874" i="1"/>
  <c r="CF886" i="1"/>
  <c r="N968" i="1"/>
  <c r="K968" i="1"/>
  <c r="O969" i="1"/>
  <c r="O980" i="1"/>
  <c r="O988" i="1"/>
  <c r="O996" i="1"/>
  <c r="P980" i="1"/>
  <c r="P988" i="1"/>
  <c r="P996" i="1"/>
  <c r="Q981" i="1"/>
  <c r="Q989" i="1"/>
  <c r="Q997" i="1"/>
  <c r="R983" i="1"/>
  <c r="R991" i="1"/>
  <c r="R999" i="1"/>
  <c r="S986" i="1"/>
  <c r="S994" i="1"/>
  <c r="T982" i="1"/>
  <c r="T991" i="1"/>
  <c r="T999" i="1"/>
  <c r="U987" i="1"/>
  <c r="U995" i="1"/>
  <c r="V984" i="1"/>
  <c r="V991" i="1"/>
  <c r="V999" i="1"/>
  <c r="W987" i="1"/>
  <c r="W995" i="1"/>
  <c r="X984" i="1"/>
  <c r="X991" i="1"/>
  <c r="X999" i="1"/>
  <c r="Y987" i="1"/>
  <c r="Y995" i="1"/>
  <c r="M974" i="1"/>
  <c r="Z989" i="1"/>
  <c r="Z997" i="1"/>
  <c r="AA991" i="1"/>
  <c r="AA999" i="1"/>
  <c r="AB993" i="1"/>
  <c r="K977" i="1"/>
  <c r="AC995" i="1"/>
  <c r="M978" i="1"/>
  <c r="AD997" i="1"/>
  <c r="AE991" i="1"/>
  <c r="AE999" i="1"/>
  <c r="AF993" i="1"/>
  <c r="K981" i="1"/>
  <c r="AG995" i="1"/>
  <c r="M982" i="1"/>
  <c r="AH997" i="1"/>
  <c r="AI999" i="1"/>
  <c r="J985" i="1"/>
  <c r="M986" i="1"/>
  <c r="N988" i="1"/>
  <c r="L989" i="1"/>
  <c r="L990" i="1"/>
  <c r="M991" i="1"/>
  <c r="J993" i="1"/>
  <c r="N994" i="1"/>
  <c r="K995" i="1"/>
  <c r="O981" i="1"/>
  <c r="O989" i="1"/>
  <c r="O997" i="1"/>
  <c r="P981" i="1"/>
  <c r="P989" i="1"/>
  <c r="P997" i="1"/>
  <c r="Q982" i="1"/>
  <c r="Q990" i="1"/>
  <c r="Q998" i="1"/>
  <c r="R984" i="1"/>
  <c r="R992" i="1"/>
  <c r="S979" i="1"/>
  <c r="S987" i="1"/>
  <c r="S995" i="1"/>
  <c r="T983" i="1"/>
  <c r="T992" i="1"/>
  <c r="U981" i="1"/>
  <c r="U988" i="1"/>
  <c r="U996" i="1"/>
  <c r="V992" i="1"/>
  <c r="J971" i="1"/>
  <c r="W988" i="1"/>
  <c r="W996" i="1"/>
  <c r="X992" i="1"/>
  <c r="J973" i="1"/>
  <c r="Y988" i="1"/>
  <c r="Y996" i="1"/>
  <c r="N974" i="1"/>
  <c r="Z990" i="1"/>
  <c r="Z998" i="1"/>
  <c r="AA992" i="1"/>
  <c r="J976" i="1"/>
  <c r="AB994" i="1"/>
  <c r="L977" i="1"/>
  <c r="AC996" i="1"/>
  <c r="N978" i="1"/>
  <c r="AD990" i="1"/>
  <c r="AD998" i="1"/>
  <c r="AE992" i="1"/>
  <c r="J980" i="1"/>
  <c r="AF994" i="1"/>
  <c r="L981" i="1"/>
  <c r="AG996" i="1"/>
  <c r="N982" i="1"/>
  <c r="AH998" i="1"/>
  <c r="J984" i="1"/>
  <c r="K985" i="1"/>
  <c r="AK997" i="1"/>
  <c r="N986" i="1"/>
  <c r="J987" i="1"/>
  <c r="M989" i="1"/>
  <c r="M990" i="1"/>
  <c r="N991" i="1"/>
  <c r="K993" i="1"/>
  <c r="L995" i="1"/>
  <c r="J996" i="1"/>
  <c r="J999" i="1"/>
  <c r="O982" i="1"/>
  <c r="O990" i="1"/>
  <c r="O998" i="1"/>
  <c r="P982" i="1"/>
  <c r="P990" i="1"/>
  <c r="P998" i="1"/>
  <c r="Q983" i="1"/>
  <c r="Q991" i="1"/>
  <c r="Q999" i="1"/>
  <c r="R985" i="1"/>
  <c r="R993" i="1"/>
  <c r="S980" i="1"/>
  <c r="S988" i="1"/>
  <c r="S996" i="1"/>
  <c r="T984" i="1"/>
  <c r="T985" i="1"/>
  <c r="T993" i="1"/>
  <c r="U982" i="1"/>
  <c r="U989" i="1"/>
  <c r="U997" i="1"/>
  <c r="V985" i="1"/>
  <c r="V993" i="1"/>
  <c r="K971" i="1"/>
  <c r="W989" i="1"/>
  <c r="W997" i="1"/>
  <c r="X985" i="1"/>
  <c r="X993" i="1"/>
  <c r="K973" i="1"/>
  <c r="Y989" i="1"/>
  <c r="Y997" i="1"/>
  <c r="Z991" i="1"/>
  <c r="Z999" i="1"/>
  <c r="AA993" i="1"/>
  <c r="K976" i="1"/>
  <c r="AB995" i="1"/>
  <c r="M977" i="1"/>
  <c r="AC989" i="1"/>
  <c r="AC997" i="1"/>
  <c r="AD991" i="1"/>
  <c r="AD999" i="1"/>
  <c r="AE993" i="1"/>
  <c r="K980" i="1"/>
  <c r="AF995" i="1"/>
  <c r="M981" i="1"/>
  <c r="AG997" i="1"/>
  <c r="AH999" i="1"/>
  <c r="K984" i="1"/>
  <c r="L985" i="1"/>
  <c r="AK998" i="1"/>
  <c r="K987" i="1"/>
  <c r="AM999" i="1"/>
  <c r="N989" i="1"/>
  <c r="N990" i="1"/>
  <c r="L993" i="1"/>
  <c r="M995" i="1"/>
  <c r="K996" i="1"/>
  <c r="J997" i="1"/>
  <c r="J998" i="1"/>
  <c r="K999" i="1"/>
  <c r="O976" i="1"/>
  <c r="O984" i="1"/>
  <c r="O992" i="1"/>
  <c r="P976" i="1"/>
  <c r="P984" i="1"/>
  <c r="P992" i="1"/>
  <c r="Q977" i="1"/>
  <c r="Q985" i="1"/>
  <c r="Q993" i="1"/>
  <c r="R979" i="1"/>
  <c r="R987" i="1"/>
  <c r="R995" i="1"/>
  <c r="S982" i="1"/>
  <c r="S990" i="1"/>
  <c r="S998" i="1"/>
  <c r="T987" i="1"/>
  <c r="T995" i="1"/>
  <c r="U984" i="1"/>
  <c r="U991" i="1"/>
  <c r="U999" i="1"/>
  <c r="V987" i="1"/>
  <c r="V995" i="1"/>
  <c r="W984" i="1"/>
  <c r="W991" i="1"/>
  <c r="W999" i="1"/>
  <c r="X987" i="1"/>
  <c r="X995" i="1"/>
  <c r="M973" i="1"/>
  <c r="Y991" i="1"/>
  <c r="Y999" i="1"/>
  <c r="Z993" i="1"/>
  <c r="K975" i="1"/>
  <c r="AA987" i="1"/>
  <c r="AA995" i="1"/>
  <c r="M976" i="1"/>
  <c r="AB989" i="1"/>
  <c r="AB997" i="1"/>
  <c r="AC991" i="1"/>
  <c r="AC999" i="1"/>
  <c r="AD993" i="1"/>
  <c r="K979" i="1"/>
  <c r="AE995" i="1"/>
  <c r="M980" i="1"/>
  <c r="AF997" i="1"/>
  <c r="AG999" i="1"/>
  <c r="K983" i="1"/>
  <c r="AI995" i="1"/>
  <c r="M984" i="1"/>
  <c r="AJ997" i="1"/>
  <c r="N985" i="1"/>
  <c r="M987" i="1"/>
  <c r="J988" i="1"/>
  <c r="K992" i="1"/>
  <c r="N993" i="1"/>
  <c r="J994" i="1"/>
  <c r="M996" i="1"/>
  <c r="L997" i="1"/>
  <c r="L998" i="1"/>
  <c r="M999" i="1"/>
  <c r="O985" i="1"/>
  <c r="P977" i="1"/>
  <c r="P993" i="1"/>
  <c r="Q986" i="1"/>
  <c r="R980" i="1"/>
  <c r="R996" i="1"/>
  <c r="S991" i="1"/>
  <c r="T989" i="1"/>
  <c r="U985" i="1"/>
  <c r="V982" i="1"/>
  <c r="V996" i="1"/>
  <c r="W992" i="1"/>
  <c r="X986" i="1"/>
  <c r="L973" i="1"/>
  <c r="Y998" i="1"/>
  <c r="Z988" i="1"/>
  <c r="N975" i="1"/>
  <c r="AA997" i="1"/>
  <c r="AB991" i="1"/>
  <c r="J978" i="1"/>
  <c r="AD992" i="1"/>
  <c r="AE998" i="1"/>
  <c r="AF992" i="1"/>
  <c r="K982" i="1"/>
  <c r="AH994" i="1"/>
  <c r="L984" i="1"/>
  <c r="AJ996" i="1"/>
  <c r="L986" i="1"/>
  <c r="AL999" i="1"/>
  <c r="N995" i="1"/>
  <c r="M998" i="1"/>
  <c r="O986" i="1"/>
  <c r="P978" i="1"/>
  <c r="P994" i="1"/>
  <c r="Q987" i="1"/>
  <c r="R981" i="1"/>
  <c r="R997" i="1"/>
  <c r="S992" i="1"/>
  <c r="T990" i="1"/>
  <c r="U986" i="1"/>
  <c r="V983" i="1"/>
  <c r="V997" i="1"/>
  <c r="W993" i="1"/>
  <c r="X988" i="1"/>
  <c r="J974" i="1"/>
  <c r="Z992" i="1"/>
  <c r="AA998" i="1"/>
  <c r="AB992" i="1"/>
  <c r="K978" i="1"/>
  <c r="AD994" i="1"/>
  <c r="L980" i="1"/>
  <c r="AF996" i="1"/>
  <c r="L982" i="1"/>
  <c r="AH995" i="1"/>
  <c r="N984" i="1"/>
  <c r="AJ998" i="1"/>
  <c r="K994" i="1"/>
  <c r="N998" i="1"/>
  <c r="O987" i="1"/>
  <c r="P979" i="1"/>
  <c r="P995" i="1"/>
  <c r="Q988" i="1"/>
  <c r="R982" i="1"/>
  <c r="R998" i="1"/>
  <c r="S993" i="1"/>
  <c r="T994" i="1"/>
  <c r="U990" i="1"/>
  <c r="V998" i="1"/>
  <c r="W994" i="1"/>
  <c r="X989" i="1"/>
  <c r="Y985" i="1"/>
  <c r="K974" i="1"/>
  <c r="Z994" i="1"/>
  <c r="L976" i="1"/>
  <c r="AB996" i="1"/>
  <c r="L978" i="1"/>
  <c r="AD995" i="1"/>
  <c r="N980" i="1"/>
  <c r="AF998" i="1"/>
  <c r="AH996" i="1"/>
  <c r="AJ999" i="1"/>
  <c r="L987" i="1"/>
  <c r="L994" i="1"/>
  <c r="K997" i="1"/>
  <c r="O977" i="1"/>
  <c r="O993" i="1"/>
  <c r="P985" i="1"/>
  <c r="Q978" i="1"/>
  <c r="Q994" i="1"/>
  <c r="R988" i="1"/>
  <c r="S983" i="1"/>
  <c r="S999" i="1"/>
  <c r="T997" i="1"/>
  <c r="U993" i="1"/>
  <c r="V988" i="1"/>
  <c r="J972" i="1"/>
  <c r="X994" i="1"/>
  <c r="Y990" i="1"/>
  <c r="Z996" i="1"/>
  <c r="AA989" i="1"/>
  <c r="AB999" i="1"/>
  <c r="AC992" i="1"/>
  <c r="J979" i="1"/>
  <c r="J981" i="1"/>
  <c r="AG993" i="1"/>
  <c r="L983" i="1"/>
  <c r="M985" i="1"/>
  <c r="AK999" i="1"/>
  <c r="L988" i="1"/>
  <c r="J989" i="1"/>
  <c r="J990" i="1"/>
  <c r="J991" i="1"/>
  <c r="J992" i="1"/>
  <c r="M993" i="1"/>
  <c r="N997" i="1"/>
  <c r="L999" i="1"/>
  <c r="O995" i="1"/>
  <c r="Q980" i="1"/>
  <c r="R990" i="1"/>
  <c r="T981" i="1"/>
  <c r="T986" i="1"/>
  <c r="U998" i="1"/>
  <c r="X990" i="1"/>
  <c r="Y994" i="1"/>
  <c r="L975" i="1"/>
  <c r="AC990" i="1"/>
  <c r="AD996" i="1"/>
  <c r="AE997" i="1"/>
  <c r="AI997" i="1"/>
  <c r="L996" i="1"/>
  <c r="O999" i="1"/>
  <c r="Q984" i="1"/>
  <c r="R994" i="1"/>
  <c r="T988" i="1"/>
  <c r="J970" i="1"/>
  <c r="W985" i="1"/>
  <c r="X996" i="1"/>
  <c r="L974" i="1"/>
  <c r="M975" i="1"/>
  <c r="AC993" i="1"/>
  <c r="L979" i="1"/>
  <c r="AI998" i="1"/>
  <c r="K988" i="1"/>
  <c r="N996" i="1"/>
  <c r="N999" i="1"/>
  <c r="O975" i="1"/>
  <c r="P983" i="1"/>
  <c r="Q992" i="1"/>
  <c r="S981" i="1"/>
  <c r="T996" i="1"/>
  <c r="W986" i="1"/>
  <c r="X997" i="1"/>
  <c r="AB988" i="1"/>
  <c r="AC994" i="1"/>
  <c r="M979" i="1"/>
  <c r="AG994" i="1"/>
  <c r="J983" i="1"/>
  <c r="AL998" i="1"/>
  <c r="M988" i="1"/>
  <c r="K990" i="1"/>
  <c r="L992" i="1"/>
  <c r="M994" i="1"/>
  <c r="O979" i="1"/>
  <c r="P987" i="1"/>
  <c r="Q996" i="1"/>
  <c r="S985" i="1"/>
  <c r="U983" i="1"/>
  <c r="V989" i="1"/>
  <c r="W998" i="1"/>
  <c r="Z986" i="1"/>
  <c r="AA990" i="1"/>
  <c r="AB998" i="1"/>
  <c r="J982" i="1"/>
  <c r="N983" i="1"/>
  <c r="N987" i="1"/>
  <c r="N992" i="1"/>
  <c r="M997" i="1"/>
  <c r="Q979" i="1"/>
  <c r="T980" i="1"/>
  <c r="T998" i="1"/>
  <c r="W983" i="1"/>
  <c r="Y986" i="1"/>
  <c r="N977" i="1"/>
  <c r="AI996" i="1"/>
  <c r="J986" i="1"/>
  <c r="L991" i="1"/>
  <c r="O978" i="1"/>
  <c r="Q995" i="1"/>
  <c r="Y992" i="1"/>
  <c r="AA988" i="1"/>
  <c r="AG998" i="1"/>
  <c r="K986" i="1"/>
  <c r="J995" i="1"/>
  <c r="O983" i="1"/>
  <c r="R978" i="1"/>
  <c r="U992" i="1"/>
  <c r="W990" i="1"/>
  <c r="Y993" i="1"/>
  <c r="AA994" i="1"/>
  <c r="AC998" i="1"/>
  <c r="AE994" i="1"/>
  <c r="K989" i="1"/>
  <c r="M992" i="1"/>
  <c r="O994" i="1"/>
  <c r="R989" i="1"/>
  <c r="L972" i="1"/>
  <c r="N976" i="1"/>
  <c r="P991" i="1"/>
  <c r="V986" i="1"/>
  <c r="J977" i="1"/>
  <c r="K991" i="1"/>
  <c r="L969" i="1"/>
  <c r="Q969" i="1"/>
  <c r="P999" i="1"/>
  <c r="V990" i="1"/>
  <c r="Z987" i="1"/>
  <c r="M969" i="1"/>
  <c r="R986" i="1"/>
  <c r="V994" i="1"/>
  <c r="Z995" i="1"/>
  <c r="AF999" i="1"/>
  <c r="N969" i="1"/>
  <c r="S989" i="1"/>
  <c r="K972" i="1"/>
  <c r="J969" i="1"/>
  <c r="S984" i="1"/>
  <c r="S997" i="1"/>
  <c r="J975" i="1"/>
  <c r="N979" i="1"/>
  <c r="M983" i="1"/>
  <c r="U994" i="1"/>
  <c r="AA996" i="1"/>
  <c r="AE996" i="1"/>
  <c r="N981" i="1"/>
  <c r="O991" i="1"/>
  <c r="AB990" i="1"/>
  <c r="P969" i="1"/>
  <c r="M968" i="1"/>
  <c r="S969" i="1"/>
  <c r="P986" i="1"/>
  <c r="L968" i="1"/>
  <c r="J968" i="1"/>
  <c r="K998" i="1"/>
  <c r="K969" i="1"/>
  <c r="X998" i="1"/>
  <c r="R969" i="1"/>
  <c r="R106" i="2"/>
  <c r="Q99" i="2"/>
  <c r="R97" i="2"/>
  <c r="S95" i="2"/>
  <c r="J26" i="1"/>
  <c r="N26" i="1"/>
  <c r="P104" i="2"/>
  <c r="O103" i="2"/>
  <c r="O102" i="2"/>
  <c r="P101" i="2"/>
  <c r="O100" i="2"/>
  <c r="O99" i="2"/>
  <c r="Q96" i="2"/>
  <c r="Q108" i="2"/>
  <c r="Q107" i="2"/>
  <c r="Q105" i="2"/>
  <c r="R100" i="2"/>
  <c r="Q95" i="2"/>
  <c r="Q94" i="2"/>
  <c r="O121" i="2"/>
  <c r="Q103" i="2"/>
  <c r="Q102" i="2"/>
  <c r="O98" i="2"/>
  <c r="K26" i="1"/>
  <c r="Q106" i="2"/>
  <c r="R104" i="2"/>
  <c r="Q100" i="2"/>
  <c r="Q98" i="2"/>
  <c r="Q97" i="2"/>
  <c r="R108" i="2"/>
  <c r="R107" i="2"/>
  <c r="R105" i="2"/>
  <c r="R98" i="2"/>
  <c r="R95" i="2"/>
  <c r="R94" i="2"/>
  <c r="S96" i="2"/>
  <c r="O108" i="2"/>
  <c r="O106" i="2"/>
  <c r="P103" i="2"/>
  <c r="P102" i="2"/>
  <c r="P100" i="2"/>
  <c r="R121" i="2"/>
  <c r="P107" i="2"/>
  <c r="R101" i="2"/>
  <c r="P94" i="2"/>
  <c r="O104" i="2"/>
  <c r="L26" i="1"/>
  <c r="O96" i="2"/>
  <c r="O105" i="2"/>
  <c r="O95" i="2"/>
  <c r="R99" i="2"/>
  <c r="P98" i="2"/>
  <c r="P97" i="2"/>
  <c r="R96" i="2"/>
  <c r="P108" i="2"/>
  <c r="P95" i="2"/>
  <c r="Q101" i="2"/>
  <c r="O97" i="2"/>
  <c r="P96" i="2"/>
  <c r="O107" i="2"/>
  <c r="O94" i="2"/>
  <c r="O30" i="1" s="1"/>
  <c r="M26" i="1"/>
  <c r="P121" i="2"/>
  <c r="P106" i="2"/>
  <c r="O101" i="2"/>
  <c r="S97" i="2"/>
  <c r="R102" i="2"/>
  <c r="P99" i="2"/>
  <c r="P105" i="2"/>
  <c r="S99" i="2"/>
  <c r="Q104" i="2"/>
  <c r="Q121" i="2"/>
  <c r="S100" i="2"/>
  <c r="R103" i="2"/>
  <c r="S98" i="2"/>
  <c r="S101" i="2"/>
  <c r="S102" i="2"/>
  <c r="S103" i="2"/>
  <c r="S104" i="2"/>
  <c r="S108" i="2"/>
  <c r="S105" i="2"/>
  <c r="S106" i="2"/>
  <c r="P109" i="2"/>
  <c r="S109" i="2"/>
  <c r="M78" i="1"/>
  <c r="K182" i="1"/>
  <c r="L338" i="1"/>
  <c r="J442" i="1"/>
  <c r="J443" i="1" s="1"/>
  <c r="M494" i="1"/>
  <c r="K598" i="1"/>
  <c r="L754" i="1"/>
  <c r="L858" i="1"/>
  <c r="M910" i="1"/>
  <c r="L1014" i="1"/>
  <c r="L1170" i="1"/>
  <c r="J1274" i="1"/>
  <c r="J1378" i="1"/>
  <c r="J1379" i="1" s="1"/>
  <c r="K1374" i="1" s="1"/>
  <c r="K1376" i="1" s="1"/>
  <c r="K1430" i="1"/>
  <c r="O858" i="1"/>
  <c r="R1014" i="1"/>
  <c r="P1326" i="1"/>
  <c r="T858" i="1"/>
  <c r="W1014" i="1"/>
  <c r="U1326" i="1"/>
  <c r="N78" i="1"/>
  <c r="V78" i="1"/>
  <c r="T130" i="1"/>
  <c r="R182" i="1"/>
  <c r="P234" i="1"/>
  <c r="N286" i="1"/>
  <c r="V286" i="1"/>
  <c r="T338" i="1"/>
  <c r="R390" i="1"/>
  <c r="P442" i="1"/>
  <c r="N494" i="1"/>
  <c r="V494" i="1"/>
  <c r="T546" i="1"/>
  <c r="R598" i="1"/>
  <c r="P650" i="1"/>
  <c r="N702" i="1"/>
  <c r="V702" i="1"/>
  <c r="T754" i="1"/>
  <c r="R910" i="1"/>
  <c r="P962" i="1"/>
  <c r="N1066" i="1"/>
  <c r="V1066" i="1"/>
  <c r="T1118" i="1"/>
  <c r="R1170" i="1"/>
  <c r="P1274" i="1"/>
  <c r="N1430" i="1"/>
  <c r="V1430" i="1"/>
  <c r="U26" i="1"/>
  <c r="Z1430" i="1"/>
  <c r="AH1430" i="1"/>
  <c r="AP1430" i="1"/>
  <c r="AX1430" i="1"/>
  <c r="BF1430" i="1"/>
  <c r="BN1430" i="1"/>
  <c r="BV1430" i="1"/>
  <c r="AC1378" i="1"/>
  <c r="AK1378" i="1"/>
  <c r="AS1378" i="1"/>
  <c r="BA1378" i="1"/>
  <c r="BI1378" i="1"/>
  <c r="BQ1378" i="1"/>
  <c r="X1326" i="1"/>
  <c r="AF1326" i="1"/>
  <c r="AN1326" i="1"/>
  <c r="AV1326" i="1"/>
  <c r="BD1326" i="1"/>
  <c r="BL1326" i="1"/>
  <c r="BT1326" i="1"/>
  <c r="AA1274" i="1"/>
  <c r="AI1274" i="1"/>
  <c r="AQ1274" i="1"/>
  <c r="AY1274" i="1"/>
  <c r="BG1274" i="1"/>
  <c r="BO1274" i="1"/>
  <c r="BW1274" i="1"/>
  <c r="AD1222" i="1"/>
  <c r="AL1222" i="1"/>
  <c r="AT1222" i="1"/>
  <c r="BB1222" i="1"/>
  <c r="BJ1222" i="1"/>
  <c r="BR1222" i="1"/>
  <c r="Y1170" i="1"/>
  <c r="AG1170" i="1"/>
  <c r="AO1170" i="1"/>
  <c r="AW1170" i="1"/>
  <c r="BE1170" i="1"/>
  <c r="BM1170" i="1"/>
  <c r="BU1170" i="1"/>
  <c r="AB1118" i="1"/>
  <c r="AJ1118" i="1"/>
  <c r="AR1118" i="1"/>
  <c r="AZ1118" i="1"/>
  <c r="BH1118" i="1"/>
  <c r="BP1118" i="1"/>
  <c r="BX1118" i="1"/>
  <c r="AE1066" i="1"/>
  <c r="AM1066" i="1"/>
  <c r="AU1066" i="1"/>
  <c r="BC1066" i="1"/>
  <c r="BK1066" i="1"/>
  <c r="BS1066" i="1"/>
  <c r="Z1014" i="1"/>
  <c r="AH1014" i="1"/>
  <c r="AP1014" i="1"/>
  <c r="AX1014" i="1"/>
  <c r="BF1014" i="1"/>
  <c r="BN1014" i="1"/>
  <c r="BV1014" i="1"/>
  <c r="AC962" i="1"/>
  <c r="AK962" i="1"/>
  <c r="AS962" i="1"/>
  <c r="BA962" i="1"/>
  <c r="BI962" i="1"/>
  <c r="BQ962" i="1"/>
  <c r="X910" i="1"/>
  <c r="AF910" i="1"/>
  <c r="AN910" i="1"/>
  <c r="AV910" i="1"/>
  <c r="BD910" i="1"/>
  <c r="BL910" i="1"/>
  <c r="BT910" i="1"/>
  <c r="AA858" i="1"/>
  <c r="AI858" i="1"/>
  <c r="AQ858" i="1"/>
  <c r="AY858" i="1"/>
  <c r="BG858" i="1"/>
  <c r="BO858" i="1"/>
  <c r="BW858" i="1"/>
  <c r="AD806" i="1"/>
  <c r="AL806" i="1"/>
  <c r="AT806" i="1"/>
  <c r="BB806" i="1"/>
  <c r="L182" i="1"/>
  <c r="R109" i="2"/>
  <c r="J130" i="1"/>
  <c r="J131" i="1" s="1"/>
  <c r="M182" i="1"/>
  <c r="K286" i="1"/>
  <c r="L442" i="1"/>
  <c r="J546" i="1"/>
  <c r="J547" i="1" s="1"/>
  <c r="M598" i="1"/>
  <c r="K702" i="1"/>
  <c r="J806" i="1"/>
  <c r="J807" i="1" s="1"/>
  <c r="J962" i="1"/>
  <c r="J963" i="1" s="1"/>
  <c r="K1118" i="1"/>
  <c r="J1222" i="1"/>
  <c r="L1274" i="1"/>
  <c r="L1378" i="1"/>
  <c r="M1430" i="1"/>
  <c r="N806" i="1"/>
  <c r="Q858" i="1"/>
  <c r="O1222" i="1"/>
  <c r="R1326" i="1"/>
  <c r="Q109" i="2"/>
  <c r="L130" i="1"/>
  <c r="J234" i="1"/>
  <c r="J235" i="1" s="1"/>
  <c r="M286" i="1"/>
  <c r="K390" i="1"/>
  <c r="L546" i="1"/>
  <c r="J650" i="1"/>
  <c r="J651" i="1" s="1"/>
  <c r="M702" i="1"/>
  <c r="L806" i="1"/>
  <c r="L962" i="1"/>
  <c r="J1066" i="1"/>
  <c r="J1067" i="1" s="1"/>
  <c r="K1062" i="1" s="1"/>
  <c r="K1064" i="1" s="1"/>
  <c r="M1118" i="1"/>
  <c r="L1222" i="1"/>
  <c r="J1326" i="1"/>
  <c r="P806" i="1"/>
  <c r="N1014" i="1"/>
  <c r="Q1222" i="1"/>
  <c r="O1378" i="1"/>
  <c r="U806" i="1"/>
  <c r="S1014" i="1"/>
  <c r="V1222" i="1"/>
  <c r="T1378" i="1"/>
  <c r="R78" i="1"/>
  <c r="P130" i="1"/>
  <c r="N182" i="1"/>
  <c r="V182" i="1"/>
  <c r="T234" i="1"/>
  <c r="R286" i="1"/>
  <c r="P338" i="1"/>
  <c r="N390" i="1"/>
  <c r="V390" i="1"/>
  <c r="T442" i="1"/>
  <c r="R494" i="1"/>
  <c r="P546" i="1"/>
  <c r="N598" i="1"/>
  <c r="V598" i="1"/>
  <c r="T650" i="1"/>
  <c r="R702" i="1"/>
  <c r="P754" i="1"/>
  <c r="N910" i="1"/>
  <c r="V910" i="1"/>
  <c r="T962" i="1"/>
  <c r="R1066" i="1"/>
  <c r="P1118" i="1"/>
  <c r="N1170" i="1"/>
  <c r="V1170" i="1"/>
  <c r="T1274" i="1"/>
  <c r="R1430" i="1"/>
  <c r="Q26" i="1"/>
  <c r="AD1430" i="1"/>
  <c r="AL1430" i="1"/>
  <c r="AT1430" i="1"/>
  <c r="BB1430" i="1"/>
  <c r="BJ1430" i="1"/>
  <c r="BR1430" i="1"/>
  <c r="Y1378" i="1"/>
  <c r="AG1378" i="1"/>
  <c r="AO1378" i="1"/>
  <c r="AW1378" i="1"/>
  <c r="BE1378" i="1"/>
  <c r="BM1378" i="1"/>
  <c r="BU1378" i="1"/>
  <c r="AB1326" i="1"/>
  <c r="AJ1326" i="1"/>
  <c r="AR1326" i="1"/>
  <c r="AZ1326" i="1"/>
  <c r="BH1326" i="1"/>
  <c r="BP1326" i="1"/>
  <c r="BX1326" i="1"/>
  <c r="AE1274" i="1"/>
  <c r="AM1274" i="1"/>
  <c r="AU1274" i="1"/>
  <c r="BC1274" i="1"/>
  <c r="BK1274" i="1"/>
  <c r="BS1274" i="1"/>
  <c r="Z1222" i="1"/>
  <c r="AH1222" i="1"/>
  <c r="AP1222" i="1"/>
  <c r="AX1222" i="1"/>
  <c r="BF1222" i="1"/>
  <c r="BN1222" i="1"/>
  <c r="BV1222" i="1"/>
  <c r="AC1170" i="1"/>
  <c r="AK1170" i="1"/>
  <c r="AS1170" i="1"/>
  <c r="BA1170" i="1"/>
  <c r="BI1170" i="1"/>
  <c r="BQ1170" i="1"/>
  <c r="X1118" i="1"/>
  <c r="AF1118" i="1"/>
  <c r="AN1118" i="1"/>
  <c r="AV1118" i="1"/>
  <c r="BD1118" i="1"/>
  <c r="BL1118" i="1"/>
  <c r="BT1118" i="1"/>
  <c r="AA1066" i="1"/>
  <c r="AI1066" i="1"/>
  <c r="AQ1066" i="1"/>
  <c r="AY1066" i="1"/>
  <c r="BG1066" i="1"/>
  <c r="BO1066" i="1"/>
  <c r="BW1066" i="1"/>
  <c r="AD1014" i="1"/>
  <c r="AL1014" i="1"/>
  <c r="AT1014" i="1"/>
  <c r="BB1014" i="1"/>
  <c r="BJ1014" i="1"/>
  <c r="BR1014" i="1"/>
  <c r="Y962" i="1"/>
  <c r="AG962" i="1"/>
  <c r="AO962" i="1"/>
  <c r="AW962" i="1"/>
  <c r="BE962" i="1"/>
  <c r="BM962" i="1"/>
  <c r="BU962" i="1"/>
  <c r="AB910" i="1"/>
  <c r="AJ910" i="1"/>
  <c r="AR910" i="1"/>
  <c r="AZ910" i="1"/>
  <c r="BH910" i="1"/>
  <c r="BP910" i="1"/>
  <c r="BX910" i="1"/>
  <c r="AE858" i="1"/>
  <c r="AM858" i="1"/>
  <c r="AU858" i="1"/>
  <c r="BC858" i="1"/>
  <c r="BK858" i="1"/>
  <c r="BS858" i="1"/>
  <c r="Z806" i="1"/>
  <c r="AH806" i="1"/>
  <c r="AP806" i="1"/>
  <c r="AX806" i="1"/>
  <c r="BF806" i="1"/>
  <c r="BN806" i="1"/>
  <c r="BV806" i="1"/>
  <c r="AC754" i="1"/>
  <c r="AK754" i="1"/>
  <c r="AS754" i="1"/>
  <c r="BA754" i="1"/>
  <c r="BI754" i="1"/>
  <c r="BQ754" i="1"/>
  <c r="X702" i="1"/>
  <c r="AF702" i="1"/>
  <c r="AN702" i="1"/>
  <c r="AV702" i="1"/>
  <c r="BD702" i="1"/>
  <c r="BL702" i="1"/>
  <c r="BT702" i="1"/>
  <c r="AA650" i="1"/>
  <c r="AI650" i="1"/>
  <c r="AQ650" i="1"/>
  <c r="AY650" i="1"/>
  <c r="BG650" i="1"/>
  <c r="BO650" i="1"/>
  <c r="BW650" i="1"/>
  <c r="AD598" i="1"/>
  <c r="AL598" i="1"/>
  <c r="AT598" i="1"/>
  <c r="BB598" i="1"/>
  <c r="BJ598" i="1"/>
  <c r="BR598" i="1"/>
  <c r="Y546" i="1"/>
  <c r="AG546" i="1"/>
  <c r="AO546" i="1"/>
  <c r="AW546" i="1"/>
  <c r="BE546" i="1"/>
  <c r="BM546" i="1"/>
  <c r="BU546" i="1"/>
  <c r="AB494" i="1"/>
  <c r="AJ494" i="1"/>
  <c r="AR494" i="1"/>
  <c r="AZ494" i="1"/>
  <c r="BH494" i="1"/>
  <c r="BP494" i="1"/>
  <c r="BX494" i="1"/>
  <c r="AE442" i="1"/>
  <c r="AM442" i="1"/>
  <c r="AU442" i="1"/>
  <c r="BC442" i="1"/>
  <c r="BK442" i="1"/>
  <c r="BS442" i="1"/>
  <c r="Z390" i="1"/>
  <c r="AH390" i="1"/>
  <c r="AP390" i="1"/>
  <c r="AX390" i="1"/>
  <c r="BF390" i="1"/>
  <c r="BN390" i="1"/>
  <c r="BV390" i="1"/>
  <c r="AC338" i="1"/>
  <c r="AK338" i="1"/>
  <c r="AS338" i="1"/>
  <c r="BA338" i="1"/>
  <c r="BI338" i="1"/>
  <c r="BQ338" i="1"/>
  <c r="X286" i="1"/>
  <c r="AF286" i="1"/>
  <c r="AN286" i="1"/>
  <c r="AV286" i="1"/>
  <c r="BD286" i="1"/>
  <c r="BL286" i="1"/>
  <c r="BT286" i="1"/>
  <c r="AA234" i="1"/>
  <c r="AI234" i="1"/>
  <c r="AQ234" i="1"/>
  <c r="AY234" i="1"/>
  <c r="BG234" i="1"/>
  <c r="BO234" i="1"/>
  <c r="BW234" i="1"/>
  <c r="AD182" i="1"/>
  <c r="AL182" i="1"/>
  <c r="AT182" i="1"/>
  <c r="BB182" i="1"/>
  <c r="BJ182" i="1"/>
  <c r="BR182" i="1"/>
  <c r="Y130" i="1"/>
  <c r="AG130" i="1"/>
  <c r="AO130" i="1"/>
  <c r="AW130" i="1"/>
  <c r="BE130" i="1"/>
  <c r="BM130" i="1"/>
  <c r="BU130" i="1"/>
  <c r="AB78" i="1"/>
  <c r="AJ78" i="1"/>
  <c r="AR78" i="1"/>
  <c r="AZ78" i="1"/>
  <c r="BH78" i="1"/>
  <c r="BP78" i="1"/>
  <c r="BX78" i="1"/>
  <c r="AE26" i="1"/>
  <c r="AM26" i="1"/>
  <c r="AU26" i="1"/>
  <c r="BC26" i="1"/>
  <c r="BK26" i="1"/>
  <c r="BS26" i="1"/>
  <c r="CF1430" i="1"/>
  <c r="CF1014" i="1"/>
  <c r="CF598" i="1"/>
  <c r="CF182" i="1"/>
  <c r="S107" i="2"/>
  <c r="S94" i="2"/>
  <c r="K130" i="1"/>
  <c r="J390" i="1"/>
  <c r="K494" i="1"/>
  <c r="J754" i="1"/>
  <c r="J755" i="1" s="1"/>
  <c r="M962" i="1"/>
  <c r="M1066" i="1"/>
  <c r="K1222" i="1"/>
  <c r="M1326" i="1"/>
  <c r="Q806" i="1"/>
  <c r="N1222" i="1"/>
  <c r="Q1378" i="1"/>
  <c r="T806" i="1"/>
  <c r="U1014" i="1"/>
  <c r="V1326" i="1"/>
  <c r="Q78" i="1"/>
  <c r="R130" i="1"/>
  <c r="S182" i="1"/>
  <c r="S234" i="1"/>
  <c r="T286" i="1"/>
  <c r="U338" i="1"/>
  <c r="U390" i="1"/>
  <c r="V442" i="1"/>
  <c r="W494" i="1"/>
  <c r="W546" i="1"/>
  <c r="N650" i="1"/>
  <c r="O702" i="1"/>
  <c r="O754" i="1"/>
  <c r="P910" i="1"/>
  <c r="Q962" i="1"/>
  <c r="Q1066" i="1"/>
  <c r="R1118" i="1"/>
  <c r="S1170" i="1"/>
  <c r="S1274" i="1"/>
  <c r="T1430" i="1"/>
  <c r="V26" i="1"/>
  <c r="AB1430" i="1"/>
  <c r="AM1430" i="1"/>
  <c r="AW1430" i="1"/>
  <c r="BH1430" i="1"/>
  <c r="BS1430" i="1"/>
  <c r="AB1378" i="1"/>
  <c r="AM1378" i="1"/>
  <c r="AX1378" i="1"/>
  <c r="BH1378" i="1"/>
  <c r="BS1378" i="1"/>
  <c r="AC1326" i="1"/>
  <c r="AM1326" i="1"/>
  <c r="AX1326" i="1"/>
  <c r="BI1326" i="1"/>
  <c r="BS1326" i="1"/>
  <c r="AC1274" i="1"/>
  <c r="AN1274" i="1"/>
  <c r="AX1274" i="1"/>
  <c r="BI1274" i="1"/>
  <c r="BT1274" i="1"/>
  <c r="AC1222" i="1"/>
  <c r="AN1222" i="1"/>
  <c r="AY1222" i="1"/>
  <c r="BI1222" i="1"/>
  <c r="BT1222" i="1"/>
  <c r="AD1170" i="1"/>
  <c r="AN1170" i="1"/>
  <c r="AY1170" i="1"/>
  <c r="BJ1170" i="1"/>
  <c r="BT1170" i="1"/>
  <c r="AD1118" i="1"/>
  <c r="AO1118" i="1"/>
  <c r="AY1118" i="1"/>
  <c r="BJ1118" i="1"/>
  <c r="BU1118" i="1"/>
  <c r="AD1066" i="1"/>
  <c r="AO1066" i="1"/>
  <c r="AZ1066" i="1"/>
  <c r="BJ1066" i="1"/>
  <c r="BU1066" i="1"/>
  <c r="AE1014" i="1"/>
  <c r="AO1014" i="1"/>
  <c r="AZ1014" i="1"/>
  <c r="BK1014" i="1"/>
  <c r="BU1014" i="1"/>
  <c r="AE962" i="1"/>
  <c r="AP962" i="1"/>
  <c r="AZ962" i="1"/>
  <c r="BK962" i="1"/>
  <c r="BV962" i="1"/>
  <c r="AE910" i="1"/>
  <c r="AP910" i="1"/>
  <c r="BA910" i="1"/>
  <c r="BK910" i="1"/>
  <c r="BV910" i="1"/>
  <c r="AF858" i="1"/>
  <c r="AP858" i="1"/>
  <c r="BA858" i="1"/>
  <c r="BL858" i="1"/>
  <c r="BV858" i="1"/>
  <c r="AF806" i="1"/>
  <c r="AQ806" i="1"/>
  <c r="BA806" i="1"/>
  <c r="BK806" i="1"/>
  <c r="BT806" i="1"/>
  <c r="AB754" i="1"/>
  <c r="L78" i="1"/>
  <c r="M234" i="1"/>
  <c r="L494" i="1"/>
  <c r="K650" i="1"/>
  <c r="M754" i="1"/>
  <c r="M1014" i="1"/>
  <c r="M1274" i="1"/>
  <c r="J1430" i="1"/>
  <c r="J1431" i="1" s="1"/>
  <c r="K1426" i="1" s="1"/>
  <c r="K1428" i="1" s="1"/>
  <c r="Q1014" i="1"/>
  <c r="R1378" i="1"/>
  <c r="S858" i="1"/>
  <c r="U1222" i="1"/>
  <c r="W1378" i="1"/>
  <c r="O130" i="1"/>
  <c r="Q182" i="1"/>
  <c r="U234" i="1"/>
  <c r="W286" i="1"/>
  <c r="O390" i="1"/>
  <c r="Q442" i="1"/>
  <c r="S494" i="1"/>
  <c r="U546" i="1"/>
  <c r="W598" i="1"/>
  <c r="P702" i="1"/>
  <c r="R754" i="1"/>
  <c r="T910" i="1"/>
  <c r="V962" i="1"/>
  <c r="N1118" i="1"/>
  <c r="P1170" i="1"/>
  <c r="R1274" i="1"/>
  <c r="U1430" i="1"/>
  <c r="AF1430" i="1"/>
  <c r="AR1430" i="1"/>
  <c r="BD1430" i="1"/>
  <c r="BP1430" i="1"/>
  <c r="AA1378" i="1"/>
  <c r="AN1378" i="1"/>
  <c r="AZ1378" i="1"/>
  <c r="BL1378" i="1"/>
  <c r="BX1378" i="1"/>
  <c r="AI1326" i="1"/>
  <c r="AU1326" i="1"/>
  <c r="BG1326" i="1"/>
  <c r="BU1326" i="1"/>
  <c r="AF1274" i="1"/>
  <c r="AR1274" i="1"/>
  <c r="BD1274" i="1"/>
  <c r="BP1274" i="1"/>
  <c r="AA1222" i="1"/>
  <c r="AM1222" i="1"/>
  <c r="AZ1222" i="1"/>
  <c r="BL1222" i="1"/>
  <c r="BX1222" i="1"/>
  <c r="AI1170" i="1"/>
  <c r="AU1170" i="1"/>
  <c r="BG1170" i="1"/>
  <c r="BS1170" i="1"/>
  <c r="AE1118" i="1"/>
  <c r="AQ1118" i="1"/>
  <c r="BC1118" i="1"/>
  <c r="BO1118" i="1"/>
  <c r="Z1066" i="1"/>
  <c r="AL1066" i="1"/>
  <c r="AX1066" i="1"/>
  <c r="BL1066" i="1"/>
  <c r="BX1066" i="1"/>
  <c r="AI1014" i="1"/>
  <c r="AU1014" i="1"/>
  <c r="BG1014" i="1"/>
  <c r="BS1014" i="1"/>
  <c r="AD962" i="1"/>
  <c r="AQ962" i="1"/>
  <c r="BC962" i="1"/>
  <c r="BO962" i="1"/>
  <c r="Z910" i="1"/>
  <c r="AL910" i="1"/>
  <c r="AX910" i="1"/>
  <c r="BJ910" i="1"/>
  <c r="BW910" i="1"/>
  <c r="AH858" i="1"/>
  <c r="AT858" i="1"/>
  <c r="BF858" i="1"/>
  <c r="BR858" i="1"/>
  <c r="AC806" i="1"/>
  <c r="AO806" i="1"/>
  <c r="BC806" i="1"/>
  <c r="BM806" i="1"/>
  <c r="BX806" i="1"/>
  <c r="AG754" i="1"/>
  <c r="AP754" i="1"/>
  <c r="AY754" i="1"/>
  <c r="BH754" i="1"/>
  <c r="BR754" i="1"/>
  <c r="Z702" i="1"/>
  <c r="AI702" i="1"/>
  <c r="AR702" i="1"/>
  <c r="BA702" i="1"/>
  <c r="BJ702" i="1"/>
  <c r="BS702" i="1"/>
  <c r="AB650" i="1"/>
  <c r="AK650" i="1"/>
  <c r="AT650" i="1"/>
  <c r="BC650" i="1"/>
  <c r="BL650" i="1"/>
  <c r="BU650" i="1"/>
  <c r="AC598" i="1"/>
  <c r="AM598" i="1"/>
  <c r="AV598" i="1"/>
  <c r="BE598" i="1"/>
  <c r="BN598" i="1"/>
  <c r="BW598" i="1"/>
  <c r="AE546" i="1"/>
  <c r="AN546" i="1"/>
  <c r="AX546" i="1"/>
  <c r="BG546" i="1"/>
  <c r="BP546" i="1"/>
  <c r="X494" i="1"/>
  <c r="AG494" i="1"/>
  <c r="AP494" i="1"/>
  <c r="AY494" i="1"/>
  <c r="BI494" i="1"/>
  <c r="BR494" i="1"/>
  <c r="Z442" i="1"/>
  <c r="AI442" i="1"/>
  <c r="AR442" i="1"/>
  <c r="BA442" i="1"/>
  <c r="BJ442" i="1"/>
  <c r="BT442" i="1"/>
  <c r="AB390" i="1"/>
  <c r="AK390" i="1"/>
  <c r="AT390" i="1"/>
  <c r="BC390" i="1"/>
  <c r="BL390" i="1"/>
  <c r="BU390" i="1"/>
  <c r="AD338" i="1"/>
  <c r="AM338" i="1"/>
  <c r="AV338" i="1"/>
  <c r="BE338" i="1"/>
  <c r="BN338" i="1"/>
  <c r="BW338" i="1"/>
  <c r="AE286" i="1"/>
  <c r="AO286" i="1"/>
  <c r="AX286" i="1"/>
  <c r="BG286" i="1"/>
  <c r="BP286" i="1"/>
  <c r="X234" i="1"/>
  <c r="AG234" i="1"/>
  <c r="AP234" i="1"/>
  <c r="AZ234" i="1"/>
  <c r="BI234" i="1"/>
  <c r="BR234" i="1"/>
  <c r="Z182" i="1"/>
  <c r="AI182" i="1"/>
  <c r="AR182" i="1"/>
  <c r="BA182" i="1"/>
  <c r="BK182" i="1"/>
  <c r="BT182" i="1"/>
  <c r="AB130" i="1"/>
  <c r="AK130" i="1"/>
  <c r="AT130" i="1"/>
  <c r="BC130" i="1"/>
  <c r="BL130" i="1"/>
  <c r="BV130" i="1"/>
  <c r="AD78" i="1"/>
  <c r="AM78" i="1"/>
  <c r="AV78" i="1"/>
  <c r="BE78" i="1"/>
  <c r="BN78" i="1"/>
  <c r="BW78" i="1"/>
  <c r="AF26" i="1"/>
  <c r="AO26" i="1"/>
  <c r="AX26" i="1"/>
  <c r="BG26" i="1"/>
  <c r="BP26" i="1"/>
  <c r="CF1066" i="1"/>
  <c r="CF546" i="1"/>
  <c r="CF78" i="1"/>
  <c r="L390" i="1"/>
  <c r="L650" i="1"/>
  <c r="K806" i="1"/>
  <c r="J910" i="1"/>
  <c r="J1170" i="1"/>
  <c r="K1326" i="1"/>
  <c r="L1430" i="1"/>
  <c r="O806" i="1"/>
  <c r="P1222" i="1"/>
  <c r="U858" i="1"/>
  <c r="W1222" i="1"/>
  <c r="O78" i="1"/>
  <c r="Q130" i="1"/>
  <c r="T182" i="1"/>
  <c r="V234" i="1"/>
  <c r="N338" i="1"/>
  <c r="P390" i="1"/>
  <c r="R442" i="1"/>
  <c r="T494" i="1"/>
  <c r="V546" i="1"/>
  <c r="O650" i="1"/>
  <c r="Q702" i="1"/>
  <c r="S754" i="1"/>
  <c r="U910" i="1"/>
  <c r="W962" i="1"/>
  <c r="O1118" i="1"/>
  <c r="Q1170" i="1"/>
  <c r="U1274" i="1"/>
  <c r="W1430" i="1"/>
  <c r="AG1430" i="1"/>
  <c r="AS1430" i="1"/>
  <c r="BE1430" i="1"/>
  <c r="BQ1430" i="1"/>
  <c r="AD1378" i="1"/>
  <c r="AP1378" i="1"/>
  <c r="BB1378" i="1"/>
  <c r="BN1378" i="1"/>
  <c r="Y1326" i="1"/>
  <c r="AK1326" i="1"/>
  <c r="AW1326" i="1"/>
  <c r="BJ1326" i="1"/>
  <c r="BV1326" i="1"/>
  <c r="AG1274" i="1"/>
  <c r="AS1274" i="1"/>
  <c r="BE1274" i="1"/>
  <c r="BQ1274" i="1"/>
  <c r="AB1222" i="1"/>
  <c r="AO1222" i="1"/>
  <c r="BA1222" i="1"/>
  <c r="BM1222" i="1"/>
  <c r="X1170" i="1"/>
  <c r="AJ1170" i="1"/>
  <c r="AV1170" i="1"/>
  <c r="BH1170" i="1"/>
  <c r="BV1170" i="1"/>
  <c r="AG1118" i="1"/>
  <c r="AS1118" i="1"/>
  <c r="BE1118" i="1"/>
  <c r="BQ1118" i="1"/>
  <c r="AB1066" i="1"/>
  <c r="AN1066" i="1"/>
  <c r="BA1066" i="1"/>
  <c r="BM1066" i="1"/>
  <c r="X1014" i="1"/>
  <c r="AJ1014" i="1"/>
  <c r="AV1014" i="1"/>
  <c r="BH1014" i="1"/>
  <c r="BT1014" i="1"/>
  <c r="AF962" i="1"/>
  <c r="AR962" i="1"/>
  <c r="BD962" i="1"/>
  <c r="BP962" i="1"/>
  <c r="AA910" i="1"/>
  <c r="AM910" i="1"/>
  <c r="AY910" i="1"/>
  <c r="BM910" i="1"/>
  <c r="X858" i="1"/>
  <c r="AJ858" i="1"/>
  <c r="AV858" i="1"/>
  <c r="BH858" i="1"/>
  <c r="BT858" i="1"/>
  <c r="AE806" i="1"/>
  <c r="AR806" i="1"/>
  <c r="BD806" i="1"/>
  <c r="BO806" i="1"/>
  <c r="X754" i="1"/>
  <c r="AH754" i="1"/>
  <c r="AQ754" i="1"/>
  <c r="AZ754" i="1"/>
  <c r="BJ754" i="1"/>
  <c r="BS754" i="1"/>
  <c r="AA702" i="1"/>
  <c r="AJ702" i="1"/>
  <c r="AS702" i="1"/>
  <c r="BB702" i="1"/>
  <c r="BK702" i="1"/>
  <c r="BU702" i="1"/>
  <c r="AC650" i="1"/>
  <c r="AL650" i="1"/>
  <c r="AU650" i="1"/>
  <c r="BD650" i="1"/>
  <c r="BM650" i="1"/>
  <c r="BV650" i="1"/>
  <c r="AE598" i="1"/>
  <c r="AN598" i="1"/>
  <c r="AW598" i="1"/>
  <c r="BF598" i="1"/>
  <c r="BO598" i="1"/>
  <c r="BX598" i="1"/>
  <c r="AF546" i="1"/>
  <c r="AP546" i="1"/>
  <c r="AY546" i="1"/>
  <c r="BH546" i="1"/>
  <c r="BQ546" i="1"/>
  <c r="Y494" i="1"/>
  <c r="AH494" i="1"/>
  <c r="AQ494" i="1"/>
  <c r="BA494" i="1"/>
  <c r="BJ494" i="1"/>
  <c r="BS494" i="1"/>
  <c r="AA442" i="1"/>
  <c r="AJ442" i="1"/>
  <c r="AS442" i="1"/>
  <c r="BB442" i="1"/>
  <c r="BL442" i="1"/>
  <c r="BU442" i="1"/>
  <c r="AC390" i="1"/>
  <c r="AL390" i="1"/>
  <c r="AU390" i="1"/>
  <c r="BD390" i="1"/>
  <c r="BM390" i="1"/>
  <c r="BW390" i="1"/>
  <c r="AE338" i="1"/>
  <c r="AN338" i="1"/>
  <c r="AW338" i="1"/>
  <c r="BF338" i="1"/>
  <c r="BO338" i="1"/>
  <c r="BX338" i="1"/>
  <c r="AG286" i="1"/>
  <c r="AP286" i="1"/>
  <c r="AY286" i="1"/>
  <c r="BH286" i="1"/>
  <c r="BQ286" i="1"/>
  <c r="Y234" i="1"/>
  <c r="AH234" i="1"/>
  <c r="AR234" i="1"/>
  <c r="BA234" i="1"/>
  <c r="BJ234" i="1"/>
  <c r="BS234" i="1"/>
  <c r="AA182" i="1"/>
  <c r="AJ182" i="1"/>
  <c r="AS182" i="1"/>
  <c r="BC182" i="1"/>
  <c r="BL182" i="1"/>
  <c r="BU182" i="1"/>
  <c r="AC130" i="1"/>
  <c r="AL130" i="1"/>
  <c r="AU130" i="1"/>
  <c r="BD130" i="1"/>
  <c r="BN130" i="1"/>
  <c r="BW130" i="1"/>
  <c r="AE78" i="1"/>
  <c r="AN78" i="1"/>
  <c r="AW78" i="1"/>
  <c r="BF78" i="1"/>
  <c r="BO78" i="1"/>
  <c r="X26" i="1"/>
  <c r="AG26" i="1"/>
  <c r="AP26" i="1"/>
  <c r="AY26" i="1"/>
  <c r="BH26" i="1"/>
  <c r="BQ26" i="1"/>
  <c r="CB1430" i="1"/>
  <c r="BY1378" i="1"/>
  <c r="CC1378" i="1"/>
  <c r="BZ1326" i="1"/>
  <c r="CD1326" i="1"/>
  <c r="CA1274" i="1"/>
  <c r="CE1274" i="1"/>
  <c r="CB1222" i="1"/>
  <c r="BY1170" i="1"/>
  <c r="CC1170" i="1"/>
  <c r="BZ1118" i="1"/>
  <c r="CD1118" i="1"/>
  <c r="CA1066" i="1"/>
  <c r="CE1066" i="1"/>
  <c r="CB1014" i="1"/>
  <c r="BY962" i="1"/>
  <c r="CC962" i="1"/>
  <c r="BZ910" i="1"/>
  <c r="CD910" i="1"/>
  <c r="CA858" i="1"/>
  <c r="CE858" i="1"/>
  <c r="CB806" i="1"/>
  <c r="BY754" i="1"/>
  <c r="CC754" i="1"/>
  <c r="BZ702" i="1"/>
  <c r="CD702" i="1"/>
  <c r="CA650" i="1"/>
  <c r="CE650" i="1"/>
  <c r="CB598" i="1"/>
  <c r="BY546" i="1"/>
  <c r="CC546" i="1"/>
  <c r="BZ494" i="1"/>
  <c r="CD494" i="1"/>
  <c r="CA442" i="1"/>
  <c r="CE442" i="1"/>
  <c r="CB390" i="1"/>
  <c r="BY338" i="1"/>
  <c r="CC338" i="1"/>
  <c r="BZ286" i="1"/>
  <c r="CD286" i="1"/>
  <c r="CA234" i="1"/>
  <c r="CE234" i="1"/>
  <c r="CB182" i="1"/>
  <c r="BY130" i="1"/>
  <c r="CC130" i="1"/>
  <c r="BZ78" i="1"/>
  <c r="CD78" i="1"/>
  <c r="CA26" i="1"/>
  <c r="CE26" i="1"/>
  <c r="CF962" i="1"/>
  <c r="CF494" i="1"/>
  <c r="CF26" i="1"/>
  <c r="M130" i="1"/>
  <c r="J286" i="1"/>
  <c r="J287" i="1" s="1"/>
  <c r="K282" i="1" s="1"/>
  <c r="K284" i="1" s="1"/>
  <c r="M390" i="1"/>
  <c r="K546" i="1"/>
  <c r="M650" i="1"/>
  <c r="M806" i="1"/>
  <c r="K910" i="1"/>
  <c r="K1170" i="1"/>
  <c r="L1326" i="1"/>
  <c r="R806" i="1"/>
  <c r="R1222" i="1"/>
  <c r="V858" i="1"/>
  <c r="S1326" i="1"/>
  <c r="P78" i="1"/>
  <c r="S130" i="1"/>
  <c r="U182" i="1"/>
  <c r="W234" i="1"/>
  <c r="O338" i="1"/>
  <c r="Q390" i="1"/>
  <c r="S442" i="1"/>
  <c r="U494" i="1"/>
  <c r="O598" i="1"/>
  <c r="Q650" i="1"/>
  <c r="S702" i="1"/>
  <c r="U754" i="1"/>
  <c r="W910" i="1"/>
  <c r="O1066" i="1"/>
  <c r="Q1118" i="1"/>
  <c r="T1170" i="1"/>
  <c r="V1274" i="1"/>
  <c r="O26" i="1"/>
  <c r="AI1430" i="1"/>
  <c r="AU1430" i="1"/>
  <c r="BG1430" i="1"/>
  <c r="BT1430" i="1"/>
  <c r="AE1378" i="1"/>
  <c r="AQ1378" i="1"/>
  <c r="BC1378" i="1"/>
  <c r="BO1378" i="1"/>
  <c r="Z1326" i="1"/>
  <c r="AL1326" i="1"/>
  <c r="AY1326" i="1"/>
  <c r="BK1326" i="1"/>
  <c r="BW1326" i="1"/>
  <c r="AH1274" i="1"/>
  <c r="AT1274" i="1"/>
  <c r="BF1274" i="1"/>
  <c r="BR1274" i="1"/>
  <c r="AE1222" i="1"/>
  <c r="AQ1222" i="1"/>
  <c r="BC1222" i="1"/>
  <c r="BO1222" i="1"/>
  <c r="Z1170" i="1"/>
  <c r="AL1170" i="1"/>
  <c r="AX1170" i="1"/>
  <c r="BK1170" i="1"/>
  <c r="BW1170" i="1"/>
  <c r="AH1118" i="1"/>
  <c r="AT1118" i="1"/>
  <c r="BF1118" i="1"/>
  <c r="BR1118" i="1"/>
  <c r="AC1066" i="1"/>
  <c r="AP1066" i="1"/>
  <c r="BB1066" i="1"/>
  <c r="BN1066" i="1"/>
  <c r="Y1014" i="1"/>
  <c r="AK1014" i="1"/>
  <c r="AW1014" i="1"/>
  <c r="BI1014" i="1"/>
  <c r="BW1014" i="1"/>
  <c r="AH962" i="1"/>
  <c r="AT962" i="1"/>
  <c r="BF962" i="1"/>
  <c r="BR962" i="1"/>
  <c r="AC910" i="1"/>
  <c r="AO910" i="1"/>
  <c r="BB910" i="1"/>
  <c r="BN910" i="1"/>
  <c r="Y858" i="1"/>
  <c r="AK858" i="1"/>
  <c r="AW858" i="1"/>
  <c r="BI858" i="1"/>
  <c r="BU858" i="1"/>
  <c r="AG806" i="1"/>
  <c r="AS806" i="1"/>
  <c r="BE806" i="1"/>
  <c r="BP806" i="1"/>
  <c r="Y754" i="1"/>
  <c r="AI754" i="1"/>
  <c r="AR754" i="1"/>
  <c r="BB754" i="1"/>
  <c r="BK754" i="1"/>
  <c r="BT754" i="1"/>
  <c r="AB702" i="1"/>
  <c r="AK702" i="1"/>
  <c r="AT702" i="1"/>
  <c r="BC702" i="1"/>
  <c r="BM702" i="1"/>
  <c r="BV702" i="1"/>
  <c r="AD650" i="1"/>
  <c r="AM650" i="1"/>
  <c r="AV650" i="1"/>
  <c r="BE650" i="1"/>
  <c r="BN650" i="1"/>
  <c r="BX650" i="1"/>
  <c r="AF598" i="1"/>
  <c r="AO598" i="1"/>
  <c r="AX598" i="1"/>
  <c r="BG598" i="1"/>
  <c r="BP598" i="1"/>
  <c r="X546" i="1"/>
  <c r="AH546" i="1"/>
  <c r="AQ546" i="1"/>
  <c r="AZ546" i="1"/>
  <c r="BI546" i="1"/>
  <c r="BR546" i="1"/>
  <c r="Z494" i="1"/>
  <c r="AI494" i="1"/>
  <c r="AS494" i="1"/>
  <c r="BB494" i="1"/>
  <c r="BK494" i="1"/>
  <c r="BT494" i="1"/>
  <c r="AB442" i="1"/>
  <c r="AK442" i="1"/>
  <c r="AT442" i="1"/>
  <c r="BD442" i="1"/>
  <c r="BM442" i="1"/>
  <c r="BV442" i="1"/>
  <c r="AD390" i="1"/>
  <c r="AM390" i="1"/>
  <c r="AV390" i="1"/>
  <c r="BE390" i="1"/>
  <c r="BO390" i="1"/>
  <c r="BX390" i="1"/>
  <c r="AF338" i="1"/>
  <c r="AO338" i="1"/>
  <c r="AX338" i="1"/>
  <c r="BG338" i="1"/>
  <c r="BP338" i="1"/>
  <c r="Y286" i="1"/>
  <c r="AH286" i="1"/>
  <c r="AQ286" i="1"/>
  <c r="AZ286" i="1"/>
  <c r="BI286" i="1"/>
  <c r="BR286" i="1"/>
  <c r="Z234" i="1"/>
  <c r="AJ234" i="1"/>
  <c r="AS234" i="1"/>
  <c r="BB234" i="1"/>
  <c r="BK234" i="1"/>
  <c r="BT234" i="1"/>
  <c r="AB182" i="1"/>
  <c r="AK182" i="1"/>
  <c r="AU182" i="1"/>
  <c r="BD182" i="1"/>
  <c r="BM182" i="1"/>
  <c r="BV182" i="1"/>
  <c r="AD130" i="1"/>
  <c r="AM130" i="1"/>
  <c r="AV130" i="1"/>
  <c r="BF130" i="1"/>
  <c r="BO130" i="1"/>
  <c r="BX130" i="1"/>
  <c r="AF78" i="1"/>
  <c r="AO78" i="1"/>
  <c r="AX78" i="1"/>
  <c r="BG78" i="1"/>
  <c r="BQ78" i="1"/>
  <c r="Y26" i="1"/>
  <c r="AH26" i="1"/>
  <c r="AQ26" i="1"/>
  <c r="AZ26" i="1"/>
  <c r="BI26" i="1"/>
  <c r="BR26" i="1"/>
  <c r="CF1378" i="1"/>
  <c r="CF910" i="1"/>
  <c r="CF442" i="1"/>
  <c r="J338" i="1"/>
  <c r="J339" i="1" s="1"/>
  <c r="M442" i="1"/>
  <c r="J598" i="1"/>
  <c r="J599" i="1" s="1"/>
  <c r="L702" i="1"/>
  <c r="M858" i="1"/>
  <c r="K962" i="1"/>
  <c r="R858" i="1"/>
  <c r="Q1326" i="1"/>
  <c r="S806" i="1"/>
  <c r="V1014" i="1"/>
  <c r="S1378" i="1"/>
  <c r="U78" i="1"/>
  <c r="W130" i="1"/>
  <c r="O234" i="1"/>
  <c r="Q286" i="1"/>
  <c r="S338" i="1"/>
  <c r="W390" i="1"/>
  <c r="O494" i="1"/>
  <c r="Q546" i="1"/>
  <c r="S598" i="1"/>
  <c r="U650" i="1"/>
  <c r="W702" i="1"/>
  <c r="O910" i="1"/>
  <c r="R962" i="1"/>
  <c r="T1066" i="1"/>
  <c r="V1118" i="1"/>
  <c r="N1274" i="1"/>
  <c r="P1430" i="1"/>
  <c r="S26" i="1"/>
  <c r="AA1430" i="1"/>
  <c r="AN1430" i="1"/>
  <c r="AZ1430" i="1"/>
  <c r="BL1430" i="1"/>
  <c r="BX1430" i="1"/>
  <c r="AI1378" i="1"/>
  <c r="AU1378" i="1"/>
  <c r="BG1378" i="1"/>
  <c r="BT1378" i="1"/>
  <c r="AE1326" i="1"/>
  <c r="AQ1326" i="1"/>
  <c r="BC1326" i="1"/>
  <c r="BO1326" i="1"/>
  <c r="Z1274" i="1"/>
  <c r="AL1274" i="1"/>
  <c r="AZ1274" i="1"/>
  <c r="BL1274" i="1"/>
  <c r="BX1274" i="1"/>
  <c r="AI1222" i="1"/>
  <c r="AU1222" i="1"/>
  <c r="BG1222" i="1"/>
  <c r="BS1222" i="1"/>
  <c r="AE1170" i="1"/>
  <c r="AQ1170" i="1"/>
  <c r="BC1170" i="1"/>
  <c r="BO1170" i="1"/>
  <c r="Z1118" i="1"/>
  <c r="AL1118" i="1"/>
  <c r="AX1118" i="1"/>
  <c r="BK1118" i="1"/>
  <c r="BW1118" i="1"/>
  <c r="AH1066" i="1"/>
  <c r="AT1066" i="1"/>
  <c r="BF1066" i="1"/>
  <c r="BR1066" i="1"/>
  <c r="AC1014" i="1"/>
  <c r="AQ1014" i="1"/>
  <c r="BC1014" i="1"/>
  <c r="BO1014" i="1"/>
  <c r="Z962" i="1"/>
  <c r="AL962" i="1"/>
  <c r="AX962" i="1"/>
  <c r="BJ962" i="1"/>
  <c r="BW962" i="1"/>
  <c r="AH910" i="1"/>
  <c r="AT910" i="1"/>
  <c r="BF910" i="1"/>
  <c r="BR910" i="1"/>
  <c r="AC858" i="1"/>
  <c r="AO858" i="1"/>
  <c r="BB858" i="1"/>
  <c r="BN858" i="1"/>
  <c r="Y806" i="1"/>
  <c r="AK806" i="1"/>
  <c r="AW806" i="1"/>
  <c r="BI806" i="1"/>
  <c r="BS806" i="1"/>
  <c r="AD754" i="1"/>
  <c r="AM754" i="1"/>
  <c r="AV754" i="1"/>
  <c r="BE754" i="1"/>
  <c r="BN754" i="1"/>
  <c r="BW754" i="1"/>
  <c r="AE702" i="1"/>
  <c r="AO702" i="1"/>
  <c r="AX702" i="1"/>
  <c r="BG702" i="1"/>
  <c r="BP702" i="1"/>
  <c r="X650" i="1"/>
  <c r="AG650" i="1"/>
  <c r="AP650" i="1"/>
  <c r="AZ650" i="1"/>
  <c r="BI650" i="1"/>
  <c r="BR650" i="1"/>
  <c r="Z598" i="1"/>
  <c r="AI598" i="1"/>
  <c r="AR598" i="1"/>
  <c r="BA598" i="1"/>
  <c r="BK598" i="1"/>
  <c r="BT598" i="1"/>
  <c r="AB546" i="1"/>
  <c r="AK546" i="1"/>
  <c r="AT546" i="1"/>
  <c r="BC546" i="1"/>
  <c r="BL546" i="1"/>
  <c r="BV546" i="1"/>
  <c r="AD494" i="1"/>
  <c r="AM494" i="1"/>
  <c r="AV494" i="1"/>
  <c r="BE494" i="1"/>
  <c r="BN494" i="1"/>
  <c r="BW494" i="1"/>
  <c r="AF442" i="1"/>
  <c r="AO442" i="1"/>
  <c r="AX442" i="1"/>
  <c r="BG442" i="1"/>
  <c r="BP442" i="1"/>
  <c r="X390" i="1"/>
  <c r="AG390" i="1"/>
  <c r="AQ390" i="1"/>
  <c r="AZ390" i="1"/>
  <c r="BI390" i="1"/>
  <c r="BR390" i="1"/>
  <c r="Z338" i="1"/>
  <c r="AI338" i="1"/>
  <c r="AR338" i="1"/>
  <c r="BB338" i="1"/>
  <c r="BK338" i="1"/>
  <c r="BT338" i="1"/>
  <c r="AB286" i="1"/>
  <c r="AK286" i="1"/>
  <c r="AT286" i="1"/>
  <c r="BC286" i="1"/>
  <c r="BM286" i="1"/>
  <c r="BV286" i="1"/>
  <c r="AD234" i="1"/>
  <c r="AM234" i="1"/>
  <c r="AV234" i="1"/>
  <c r="BE234" i="1"/>
  <c r="BN234" i="1"/>
  <c r="BX234" i="1"/>
  <c r="AF182" i="1"/>
  <c r="AO182" i="1"/>
  <c r="AX182" i="1"/>
  <c r="BG182" i="1"/>
  <c r="BP182" i="1"/>
  <c r="X130" i="1"/>
  <c r="AH130" i="1"/>
  <c r="AQ130" i="1"/>
  <c r="AZ130" i="1"/>
  <c r="BI130" i="1"/>
  <c r="BR130" i="1"/>
  <c r="Z78" i="1"/>
  <c r="AI78" i="1"/>
  <c r="AS78" i="1"/>
  <c r="BB78" i="1"/>
  <c r="BK78" i="1"/>
  <c r="BT78" i="1"/>
  <c r="AB26" i="1"/>
  <c r="AK26" i="1"/>
  <c r="AT26" i="1"/>
  <c r="BD26" i="1"/>
  <c r="BM26" i="1"/>
  <c r="BV26" i="1"/>
  <c r="BZ1430" i="1"/>
  <c r="CD1430" i="1"/>
  <c r="CA1378" i="1"/>
  <c r="CE1378" i="1"/>
  <c r="CB1326" i="1"/>
  <c r="BY1274" i="1"/>
  <c r="CC1274" i="1"/>
  <c r="BZ1222" i="1"/>
  <c r="CD1222" i="1"/>
  <c r="CA1170" i="1"/>
  <c r="CE1170" i="1"/>
  <c r="CB1118" i="1"/>
  <c r="BY1066" i="1"/>
  <c r="CC1066" i="1"/>
  <c r="BZ1014" i="1"/>
  <c r="CD1014" i="1"/>
  <c r="CA962" i="1"/>
  <c r="CE962" i="1"/>
  <c r="CB910" i="1"/>
  <c r="BY858" i="1"/>
  <c r="CC858" i="1"/>
  <c r="BZ806" i="1"/>
  <c r="CD806" i="1"/>
  <c r="CA754" i="1"/>
  <c r="CE754" i="1"/>
  <c r="CB702" i="1"/>
  <c r="BY650" i="1"/>
  <c r="CC650" i="1"/>
  <c r="BZ598" i="1"/>
  <c r="CD598" i="1"/>
  <c r="CA546" i="1"/>
  <c r="CE546" i="1"/>
  <c r="CB494" i="1"/>
  <c r="BY442" i="1"/>
  <c r="CC442" i="1"/>
  <c r="BZ390" i="1"/>
  <c r="CD390" i="1"/>
  <c r="CA338" i="1"/>
  <c r="CE338" i="1"/>
  <c r="CB286" i="1"/>
  <c r="BY234" i="1"/>
  <c r="CC234" i="1"/>
  <c r="BZ182" i="1"/>
  <c r="CD182" i="1"/>
  <c r="CA130" i="1"/>
  <c r="CE130" i="1"/>
  <c r="CB78" i="1"/>
  <c r="BY26" i="1"/>
  <c r="CC26" i="1"/>
  <c r="CF1222" i="1"/>
  <c r="CF754" i="1"/>
  <c r="CF286" i="1"/>
  <c r="L598" i="1"/>
  <c r="M1222" i="1"/>
  <c r="N858" i="1"/>
  <c r="W806" i="1"/>
  <c r="V1378" i="1"/>
  <c r="P182" i="1"/>
  <c r="U286" i="1"/>
  <c r="O442" i="1"/>
  <c r="S546" i="1"/>
  <c r="W650" i="1"/>
  <c r="S910" i="1"/>
  <c r="W1066" i="1"/>
  <c r="Q1274" i="1"/>
  <c r="W26" i="1"/>
  <c r="AJ1430" i="1"/>
  <c r="BI1430" i="1"/>
  <c r="AF1378" i="1"/>
  <c r="BD1378" i="1"/>
  <c r="AA1326" i="1"/>
  <c r="BA1326" i="1"/>
  <c r="X1274" i="1"/>
  <c r="AV1274" i="1"/>
  <c r="BU1274" i="1"/>
  <c r="AR1222" i="1"/>
  <c r="BP1222" i="1"/>
  <c r="AM1170" i="1"/>
  <c r="BL1170" i="1"/>
  <c r="AI1118" i="1"/>
  <c r="BG1118" i="1"/>
  <c r="AF1066" i="1"/>
  <c r="BD1066" i="1"/>
  <c r="AA1014" i="1"/>
  <c r="AY1014" i="1"/>
  <c r="BX1014" i="1"/>
  <c r="AU962" i="1"/>
  <c r="BS962" i="1"/>
  <c r="AQ910" i="1"/>
  <c r="BO910" i="1"/>
  <c r="AL858" i="1"/>
  <c r="BJ858" i="1"/>
  <c r="AI806" i="1"/>
  <c r="BG806" i="1"/>
  <c r="Z754" i="1"/>
  <c r="AT754" i="1"/>
  <c r="BL754" i="1"/>
  <c r="AC702" i="1"/>
  <c r="AU702" i="1"/>
  <c r="BN702" i="1"/>
  <c r="AE650" i="1"/>
  <c r="AW650" i="1"/>
  <c r="BP650" i="1"/>
  <c r="AG598" i="1"/>
  <c r="AY598" i="1"/>
  <c r="BQ598" i="1"/>
  <c r="AI546" i="1"/>
  <c r="BA546" i="1"/>
  <c r="BS546" i="1"/>
  <c r="AK494" i="1"/>
  <c r="BC494" i="1"/>
  <c r="BU494" i="1"/>
  <c r="AL442" i="1"/>
  <c r="BE442" i="1"/>
  <c r="BW442" i="1"/>
  <c r="AN390" i="1"/>
  <c r="BG390" i="1"/>
  <c r="X338" i="1"/>
  <c r="AP338" i="1"/>
  <c r="BH338" i="1"/>
  <c r="Z286" i="1"/>
  <c r="AR286" i="1"/>
  <c r="BJ286" i="1"/>
  <c r="AB234" i="1"/>
  <c r="AT234" i="1"/>
  <c r="BL234" i="1"/>
  <c r="AC182" i="1"/>
  <c r="AV182" i="1"/>
  <c r="BN182" i="1"/>
  <c r="AE130" i="1"/>
  <c r="AX130" i="1"/>
  <c r="BP130" i="1"/>
  <c r="AG78" i="1"/>
  <c r="AY78" i="1"/>
  <c r="BR78" i="1"/>
  <c r="AI26" i="1"/>
  <c r="BA26" i="1"/>
  <c r="BT26" i="1"/>
  <c r="CE1430" i="1"/>
  <c r="BZ1274" i="1"/>
  <c r="CB1170" i="1"/>
  <c r="CD1066" i="1"/>
  <c r="BY910" i="1"/>
  <c r="CA806" i="1"/>
  <c r="CC702" i="1"/>
  <c r="CE598" i="1"/>
  <c r="BZ442" i="1"/>
  <c r="CB338" i="1"/>
  <c r="CD234" i="1"/>
  <c r="BY78" i="1"/>
  <c r="CF858" i="1"/>
  <c r="S121" i="2"/>
  <c r="K234" i="1"/>
  <c r="K1066" i="1"/>
  <c r="P858" i="1"/>
  <c r="W858" i="1"/>
  <c r="S78" i="1"/>
  <c r="W182" i="1"/>
  <c r="Q338" i="1"/>
  <c r="U442" i="1"/>
  <c r="P598" i="1"/>
  <c r="T702" i="1"/>
  <c r="N962" i="1"/>
  <c r="S1118" i="1"/>
  <c r="W1274" i="1"/>
  <c r="AK1430" i="1"/>
  <c r="BK1430" i="1"/>
  <c r="AH1378" i="1"/>
  <c r="BF1378" i="1"/>
  <c r="AD1326" i="1"/>
  <c r="BB1326" i="1"/>
  <c r="Y1274" i="1"/>
  <c r="AW1274" i="1"/>
  <c r="BV1274" i="1"/>
  <c r="AS1222" i="1"/>
  <c r="BQ1222" i="1"/>
  <c r="AP1170" i="1"/>
  <c r="BN1170" i="1"/>
  <c r="AK1118" i="1"/>
  <c r="BI1118" i="1"/>
  <c r="AG1066" i="1"/>
  <c r="BE1066" i="1"/>
  <c r="AB1014" i="1"/>
  <c r="BA1014" i="1"/>
  <c r="X962" i="1"/>
  <c r="AV962" i="1"/>
  <c r="BT962" i="1"/>
  <c r="AS910" i="1"/>
  <c r="BQ910" i="1"/>
  <c r="AN858" i="1"/>
  <c r="BM858" i="1"/>
  <c r="AJ806" i="1"/>
  <c r="BH806" i="1"/>
  <c r="AA754" i="1"/>
  <c r="AU754" i="1"/>
  <c r="BM754" i="1"/>
  <c r="AD702" i="1"/>
  <c r="AW702" i="1"/>
  <c r="BO702" i="1"/>
  <c r="AF650" i="1"/>
  <c r="AX650" i="1"/>
  <c r="BQ650" i="1"/>
  <c r="AH598" i="1"/>
  <c r="AZ598" i="1"/>
  <c r="BS598" i="1"/>
  <c r="AJ546" i="1"/>
  <c r="BB546" i="1"/>
  <c r="BT546" i="1"/>
  <c r="AL494" i="1"/>
  <c r="BD494" i="1"/>
  <c r="BV494" i="1"/>
  <c r="AN442" i="1"/>
  <c r="BF442" i="1"/>
  <c r="BX442" i="1"/>
  <c r="AO390" i="1"/>
  <c r="BH390" i="1"/>
  <c r="Y338" i="1"/>
  <c r="AQ338" i="1"/>
  <c r="BJ338" i="1"/>
  <c r="AA286" i="1"/>
  <c r="AS286" i="1"/>
  <c r="BK286" i="1"/>
  <c r="AC234" i="1"/>
  <c r="AU234" i="1"/>
  <c r="BM234" i="1"/>
  <c r="AE182" i="1"/>
  <c r="AW182" i="1"/>
  <c r="BO182" i="1"/>
  <c r="AF130" i="1"/>
  <c r="AY130" i="1"/>
  <c r="BQ130" i="1"/>
  <c r="AH78" i="1"/>
  <c r="BA78" i="1"/>
  <c r="BS78" i="1"/>
  <c r="AJ26" i="1"/>
  <c r="BB26" i="1"/>
  <c r="BU26" i="1"/>
  <c r="CD1378" i="1"/>
  <c r="BY1222" i="1"/>
  <c r="CA1118" i="1"/>
  <c r="CC1014" i="1"/>
  <c r="CE910" i="1"/>
  <c r="BZ754" i="1"/>
  <c r="CB650" i="1"/>
  <c r="CD546" i="1"/>
  <c r="BY390" i="1"/>
  <c r="CA286" i="1"/>
  <c r="CC182" i="1"/>
  <c r="CE78" i="1"/>
  <c r="CF806" i="1"/>
  <c r="L234" i="1"/>
  <c r="K442" i="1"/>
  <c r="L1066" i="1"/>
  <c r="O1014" i="1"/>
  <c r="T1014" i="1"/>
  <c r="T78" i="1"/>
  <c r="N234" i="1"/>
  <c r="R338" i="1"/>
  <c r="W442" i="1"/>
  <c r="Q598" i="1"/>
  <c r="U702" i="1"/>
  <c r="O962" i="1"/>
  <c r="U1118" i="1"/>
  <c r="O1430" i="1"/>
  <c r="AO1430" i="1"/>
  <c r="BM1430" i="1"/>
  <c r="AJ1378" i="1"/>
  <c r="BJ1378" i="1"/>
  <c r="AG1326" i="1"/>
  <c r="BE1326" i="1"/>
  <c r="AB1274" i="1"/>
  <c r="BA1274" i="1"/>
  <c r="X1222" i="1"/>
  <c r="AV1222" i="1"/>
  <c r="BU1222" i="1"/>
  <c r="AR1170" i="1"/>
  <c r="BP1170" i="1"/>
  <c r="AM1118" i="1"/>
  <c r="BM1118" i="1"/>
  <c r="AJ1066" i="1"/>
  <c r="BH1066" i="1"/>
  <c r="AF1014" i="1"/>
  <c r="BD1014" i="1"/>
  <c r="AA962" i="1"/>
  <c r="AY962" i="1"/>
  <c r="BX962" i="1"/>
  <c r="AU910" i="1"/>
  <c r="BS910" i="1"/>
  <c r="AR858" i="1"/>
  <c r="BP858" i="1"/>
  <c r="AM806" i="1"/>
  <c r="BJ806" i="1"/>
  <c r="AE754" i="1"/>
  <c r="AW754" i="1"/>
  <c r="BO754" i="1"/>
  <c r="AG702" i="1"/>
  <c r="AY702" i="1"/>
  <c r="BQ702" i="1"/>
  <c r="AH650" i="1"/>
  <c r="BA650" i="1"/>
  <c r="BS650" i="1"/>
  <c r="AJ598" i="1"/>
  <c r="BC598" i="1"/>
  <c r="BU598" i="1"/>
  <c r="AL546" i="1"/>
  <c r="BD546" i="1"/>
  <c r="BW546" i="1"/>
  <c r="AN494" i="1"/>
  <c r="BF494" i="1"/>
  <c r="X442" i="1"/>
  <c r="AP442" i="1"/>
  <c r="BH442" i="1"/>
  <c r="Y390" i="1"/>
  <c r="AR390" i="1"/>
  <c r="BJ390" i="1"/>
  <c r="AA338" i="1"/>
  <c r="AT338" i="1"/>
  <c r="BL338" i="1"/>
  <c r="AC286" i="1"/>
  <c r="AU286" i="1"/>
  <c r="BN286" i="1"/>
  <c r="AE234" i="1"/>
  <c r="AW234" i="1"/>
  <c r="BP234" i="1"/>
  <c r="AG182" i="1"/>
  <c r="AY182" i="1"/>
  <c r="BQ182" i="1"/>
  <c r="AI130" i="1"/>
  <c r="BA130" i="1"/>
  <c r="BS130" i="1"/>
  <c r="AK78" i="1"/>
  <c r="BC78" i="1"/>
  <c r="BU78" i="1"/>
  <c r="AL26" i="1"/>
  <c r="BE26" i="1"/>
  <c r="BW26" i="1"/>
  <c r="CA1430" i="1"/>
  <c r="CC1326" i="1"/>
  <c r="CE1222" i="1"/>
  <c r="BZ1066" i="1"/>
  <c r="CB962" i="1"/>
  <c r="CD858" i="1"/>
  <c r="BY702" i="1"/>
  <c r="CA598" i="1"/>
  <c r="CC494" i="1"/>
  <c r="CE390" i="1"/>
  <c r="BZ234" i="1"/>
  <c r="CB130" i="1"/>
  <c r="CD26" i="1"/>
  <c r="CF702" i="1"/>
  <c r="K754" i="1"/>
  <c r="J1014" i="1"/>
  <c r="J1015" i="1" s="1"/>
  <c r="K1010" i="1" s="1"/>
  <c r="K1012" i="1" s="1"/>
  <c r="L1118" i="1"/>
  <c r="M1378" i="1"/>
  <c r="O1326" i="1"/>
  <c r="T1326" i="1"/>
  <c r="U130" i="1"/>
  <c r="O286" i="1"/>
  <c r="S390" i="1"/>
  <c r="N546" i="1"/>
  <c r="R650" i="1"/>
  <c r="V754" i="1"/>
  <c r="P1066" i="1"/>
  <c r="U1170" i="1"/>
  <c r="P26" i="1"/>
  <c r="Y1430" i="1"/>
  <c r="AY1430" i="1"/>
  <c r="BW1430" i="1"/>
  <c r="AT1378" i="1"/>
  <c r="BR1378" i="1"/>
  <c r="AP1326" i="1"/>
  <c r="BN1326" i="1"/>
  <c r="AK1274" i="1"/>
  <c r="BJ1274" i="1"/>
  <c r="AG1222" i="1"/>
  <c r="BE1222" i="1"/>
  <c r="AB1170" i="1"/>
  <c r="BB1170" i="1"/>
  <c r="Y1118" i="1"/>
  <c r="AW1118" i="1"/>
  <c r="BV1118" i="1"/>
  <c r="AS1066" i="1"/>
  <c r="BQ1066" i="1"/>
  <c r="AN1014" i="1"/>
  <c r="BM1014" i="1"/>
  <c r="AJ962" i="1"/>
  <c r="BH962" i="1"/>
  <c r="AG910" i="1"/>
  <c r="BE910" i="1"/>
  <c r="AB858" i="1"/>
  <c r="AZ858" i="1"/>
  <c r="X806" i="1"/>
  <c r="AV806" i="1"/>
  <c r="BR806" i="1"/>
  <c r="AL754" i="1"/>
  <c r="BD754" i="1"/>
  <c r="BV754" i="1"/>
  <c r="AM702" i="1"/>
  <c r="BF702" i="1"/>
  <c r="BX702" i="1"/>
  <c r="AO650" i="1"/>
  <c r="BH650" i="1"/>
  <c r="Y598" i="1"/>
  <c r="AQ598" i="1"/>
  <c r="BI598" i="1"/>
  <c r="AA546" i="1"/>
  <c r="AS546" i="1"/>
  <c r="BK546" i="1"/>
  <c r="AC494" i="1"/>
  <c r="AU494" i="1"/>
  <c r="BM494" i="1"/>
  <c r="AD442" i="1"/>
  <c r="AW442" i="1"/>
  <c r="BO442" i="1"/>
  <c r="AF390" i="1"/>
  <c r="AY390" i="1"/>
  <c r="BQ390" i="1"/>
  <c r="AH338" i="1"/>
  <c r="AZ338" i="1"/>
  <c r="BS338" i="1"/>
  <c r="AJ286" i="1"/>
  <c r="BB286" i="1"/>
  <c r="BU286" i="1"/>
  <c r="AL234" i="1"/>
  <c r="BD234" i="1"/>
  <c r="BV234" i="1"/>
  <c r="AN182" i="1"/>
  <c r="BF182" i="1"/>
  <c r="BX182" i="1"/>
  <c r="AP130" i="1"/>
  <c r="BH130" i="1"/>
  <c r="Y78" i="1"/>
  <c r="AQ78" i="1"/>
  <c r="BJ78" i="1"/>
  <c r="AA26" i="1"/>
  <c r="AS26" i="1"/>
  <c r="BL26" i="1"/>
  <c r="CC1430" i="1"/>
  <c r="CE1326" i="1"/>
  <c r="BZ1170" i="1"/>
  <c r="CB1066" i="1"/>
  <c r="CD962" i="1"/>
  <c r="BY806" i="1"/>
  <c r="CA702" i="1"/>
  <c r="CC598" i="1"/>
  <c r="CE494" i="1"/>
  <c r="BZ338" i="1"/>
  <c r="CB234" i="1"/>
  <c r="CD130" i="1"/>
  <c r="CF1274" i="1"/>
  <c r="CF338" i="1"/>
  <c r="K78" i="1"/>
  <c r="K338" i="1"/>
  <c r="J1118" i="1"/>
  <c r="J1119" i="1" s="1"/>
  <c r="V806" i="1"/>
  <c r="O182" i="1"/>
  <c r="N442" i="1"/>
  <c r="V650" i="1"/>
  <c r="U1066" i="1"/>
  <c r="T26" i="1"/>
  <c r="AV1430" i="1"/>
  <c r="AR1378" i="1"/>
  <c r="AO1326" i="1"/>
  <c r="AJ1274" i="1"/>
  <c r="AF1222" i="1"/>
  <c r="AA1170" i="1"/>
  <c r="BX1170" i="1"/>
  <c r="BS1118" i="1"/>
  <c r="BP1066" i="1"/>
  <c r="BL1014" i="1"/>
  <c r="BG962" i="1"/>
  <c r="BC910" i="1"/>
  <c r="AX858" i="1"/>
  <c r="AU806" i="1"/>
  <c r="AJ754" i="1"/>
  <c r="BU754" i="1"/>
  <c r="BE702" i="1"/>
  <c r="AN650" i="1"/>
  <c r="X598" i="1"/>
  <c r="BH598" i="1"/>
  <c r="AR546" i="1"/>
  <c r="AA494" i="1"/>
  <c r="BL494" i="1"/>
  <c r="AV442" i="1"/>
  <c r="AE390" i="1"/>
  <c r="BP390" i="1"/>
  <c r="AY338" i="1"/>
  <c r="AI286" i="1"/>
  <c r="BS286" i="1"/>
  <c r="BC234" i="1"/>
  <c r="AM182" i="1"/>
  <c r="BW182" i="1"/>
  <c r="BG130" i="1"/>
  <c r="AP78" i="1"/>
  <c r="Z26" i="1"/>
  <c r="BJ26" i="1"/>
  <c r="BZ1378" i="1"/>
  <c r="BY1326" i="1"/>
  <c r="CD1170" i="1"/>
  <c r="CC1118" i="1"/>
  <c r="CA910" i="1"/>
  <c r="BZ858" i="1"/>
  <c r="CE702" i="1"/>
  <c r="CD650" i="1"/>
  <c r="CB442" i="1"/>
  <c r="CA390" i="1"/>
  <c r="BY182" i="1"/>
  <c r="CE182" i="1"/>
  <c r="CF234" i="1"/>
  <c r="M338" i="1"/>
  <c r="P1014" i="1"/>
  <c r="S1222" i="1"/>
  <c r="Q234" i="1"/>
  <c r="P494" i="1"/>
  <c r="N754" i="1"/>
  <c r="W1118" i="1"/>
  <c r="BA1430" i="1"/>
  <c r="AV1378" i="1"/>
  <c r="AS1326" i="1"/>
  <c r="AO1274" i="1"/>
  <c r="AJ1222" i="1"/>
  <c r="AF1170" i="1"/>
  <c r="AA1118" i="1"/>
  <c r="X1066" i="1"/>
  <c r="BT1066" i="1"/>
  <c r="BP1014" i="1"/>
  <c r="BL962" i="1"/>
  <c r="BG910" i="1"/>
  <c r="BD858" i="1"/>
  <c r="AY806" i="1"/>
  <c r="AN754" i="1"/>
  <c r="BX754" i="1"/>
  <c r="BH702" i="1"/>
  <c r="AR650" i="1"/>
  <c r="AA598" i="1"/>
  <c r="BL598" i="1"/>
  <c r="AU546" i="1"/>
  <c r="AE494" i="1"/>
  <c r="BO494" i="1"/>
  <c r="AY442" i="1"/>
  <c r="AI390" i="1"/>
  <c r="BS390" i="1"/>
  <c r="BC338" i="1"/>
  <c r="AL286" i="1"/>
  <c r="BW286" i="1"/>
  <c r="BF234" i="1"/>
  <c r="AP182" i="1"/>
  <c r="Z130" i="1"/>
  <c r="BJ130" i="1"/>
  <c r="AT78" i="1"/>
  <c r="AC26" i="1"/>
  <c r="BN26" i="1"/>
  <c r="CF130" i="1"/>
  <c r="L910" i="1"/>
  <c r="M1170" i="1"/>
  <c r="N1326" i="1"/>
  <c r="T1222" i="1"/>
  <c r="R234" i="1"/>
  <c r="Q494" i="1"/>
  <c r="Q754" i="1"/>
  <c r="O1170" i="1"/>
  <c r="BC1430" i="1"/>
  <c r="AY1378" i="1"/>
  <c r="AT1326" i="1"/>
  <c r="AP1274" i="1"/>
  <c r="AK1222" i="1"/>
  <c r="AH1170" i="1"/>
  <c r="AC1118" i="1"/>
  <c r="Y1066" i="1"/>
  <c r="BV1066" i="1"/>
  <c r="BQ1014" i="1"/>
  <c r="BN962" i="1"/>
  <c r="BI910" i="1"/>
  <c r="BE858" i="1"/>
  <c r="AZ806" i="1"/>
  <c r="AO754" i="1"/>
  <c r="Y702" i="1"/>
  <c r="BI702" i="1"/>
  <c r="AS650" i="1"/>
  <c r="AB598" i="1"/>
  <c r="BM598" i="1"/>
  <c r="AV546" i="1"/>
  <c r="AF494" i="1"/>
  <c r="BQ494" i="1"/>
  <c r="AZ442" i="1"/>
  <c r="AJ390" i="1"/>
  <c r="BT390" i="1"/>
  <c r="BD338" i="1"/>
  <c r="AM286" i="1"/>
  <c r="BX286" i="1"/>
  <c r="BH234" i="1"/>
  <c r="AQ182" i="1"/>
  <c r="AA130" i="1"/>
  <c r="BK130" i="1"/>
  <c r="AU78" i="1"/>
  <c r="AD26" i="1"/>
  <c r="BO26" i="1"/>
  <c r="J494" i="1"/>
  <c r="J495" i="1" s="1"/>
  <c r="K490" i="1" s="1"/>
  <c r="K492" i="1" s="1"/>
  <c r="J858" i="1"/>
  <c r="J859" i="1" s="1"/>
  <c r="K854" i="1" s="1"/>
  <c r="K856" i="1" s="1"/>
  <c r="K1274" i="1"/>
  <c r="W78" i="1"/>
  <c r="V338" i="1"/>
  <c r="T598" i="1"/>
  <c r="S962" i="1"/>
  <c r="Q1430" i="1"/>
  <c r="AC1430" i="1"/>
  <c r="X1378" i="1"/>
  <c r="BV1378" i="1"/>
  <c r="BQ1326" i="1"/>
  <c r="BM1274" i="1"/>
  <c r="BH1222" i="1"/>
  <c r="BD1170" i="1"/>
  <c r="BA1118" i="1"/>
  <c r="AV1066" i="1"/>
  <c r="AR1014" i="1"/>
  <c r="AM962" i="1"/>
  <c r="AI910" i="1"/>
  <c r="AD858" i="1"/>
  <c r="AA806" i="1"/>
  <c r="BU806" i="1"/>
  <c r="BF754" i="1"/>
  <c r="AP702" i="1"/>
  <c r="Y650" i="1"/>
  <c r="BJ650" i="1"/>
  <c r="AS598" i="1"/>
  <c r="AC546" i="1"/>
  <c r="BN546" i="1"/>
  <c r="AW494" i="1"/>
  <c r="AG442" i="1"/>
  <c r="BQ442" i="1"/>
  <c r="BA390" i="1"/>
  <c r="AJ338" i="1"/>
  <c r="BU338" i="1"/>
  <c r="BE286" i="1"/>
  <c r="AN234" i="1"/>
  <c r="X182" i="1"/>
  <c r="BH182" i="1"/>
  <c r="AR130" i="1"/>
  <c r="AA78" i="1"/>
  <c r="BL78" i="1"/>
  <c r="AV26" i="1"/>
  <c r="CF1118" i="1"/>
  <c r="N1378" i="1"/>
  <c r="P286" i="1"/>
  <c r="W754" i="1"/>
  <c r="Z1378" i="1"/>
  <c r="BR1326" i="1"/>
  <c r="BK1222" i="1"/>
  <c r="BB1118" i="1"/>
  <c r="AS1014" i="1"/>
  <c r="AK910" i="1"/>
  <c r="AB806" i="1"/>
  <c r="BG754" i="1"/>
  <c r="Z650" i="1"/>
  <c r="AU598" i="1"/>
  <c r="BO546" i="1"/>
  <c r="AH442" i="1"/>
  <c r="BB390" i="1"/>
  <c r="BV338" i="1"/>
  <c r="AO234" i="1"/>
  <c r="BI182" i="1"/>
  <c r="AC78" i="1"/>
  <c r="AW26" i="1"/>
  <c r="CA1326" i="1"/>
  <c r="CE806" i="1"/>
  <c r="CD754" i="1"/>
  <c r="CC390" i="1"/>
  <c r="CF650" i="1"/>
  <c r="K858" i="1"/>
  <c r="P1378" i="1"/>
  <c r="S286" i="1"/>
  <c r="Q910" i="1"/>
  <c r="AL1378" i="1"/>
  <c r="AD1274" i="1"/>
  <c r="BW1222" i="1"/>
  <c r="BN1118" i="1"/>
  <c r="BE1014" i="1"/>
  <c r="AW910" i="1"/>
  <c r="AN806" i="1"/>
  <c r="BP754" i="1"/>
  <c r="AJ650" i="1"/>
  <c r="BD598" i="1"/>
  <c r="BX546" i="1"/>
  <c r="AQ442" i="1"/>
  <c r="BK390" i="1"/>
  <c r="AD286" i="1"/>
  <c r="AX234" i="1"/>
  <c r="BS182" i="1"/>
  <c r="AL78" i="1"/>
  <c r="BF26" i="1"/>
  <c r="CB1378" i="1"/>
  <c r="CB1274" i="1"/>
  <c r="CA1222" i="1"/>
  <c r="CD442" i="1"/>
  <c r="CD338" i="1"/>
  <c r="CC286" i="1"/>
  <c r="CF390" i="1"/>
  <c r="J182" i="1"/>
  <c r="J183" i="1" s="1"/>
  <c r="W338" i="1"/>
  <c r="U962" i="1"/>
  <c r="BK1378" i="1"/>
  <c r="BB1274" i="1"/>
  <c r="AT1170" i="1"/>
  <c r="AK1066" i="1"/>
  <c r="AB962" i="1"/>
  <c r="BU910" i="1"/>
  <c r="BL806" i="1"/>
  <c r="AH702" i="1"/>
  <c r="BB650" i="1"/>
  <c r="BV598" i="1"/>
  <c r="AO494" i="1"/>
  <c r="BI442" i="1"/>
  <c r="AB338" i="1"/>
  <c r="AW286" i="1"/>
  <c r="BQ234" i="1"/>
  <c r="AJ130" i="1"/>
  <c r="BD78" i="1"/>
  <c r="BX26" i="1"/>
  <c r="CA1014" i="1"/>
  <c r="BZ962" i="1"/>
  <c r="BY598" i="1"/>
  <c r="CC78" i="1"/>
  <c r="CB26" i="1"/>
  <c r="L286" i="1"/>
  <c r="K1378" i="1"/>
  <c r="U1378" i="1"/>
  <c r="R546" i="1"/>
  <c r="O1274" i="1"/>
  <c r="AQ1430" i="1"/>
  <c r="AH1326" i="1"/>
  <c r="Y1222" i="1"/>
  <c r="BR1170" i="1"/>
  <c r="BI1066" i="1"/>
  <c r="BB962" i="1"/>
  <c r="AS858" i="1"/>
  <c r="AF754" i="1"/>
  <c r="AZ702" i="1"/>
  <c r="BT650" i="1"/>
  <c r="AM546" i="1"/>
  <c r="BG494" i="1"/>
  <c r="AA390" i="1"/>
  <c r="AU338" i="1"/>
  <c r="BO286" i="1"/>
  <c r="AH182" i="1"/>
  <c r="BB130" i="1"/>
  <c r="BV78" i="1"/>
  <c r="CC910" i="1"/>
  <c r="CC806" i="1"/>
  <c r="CB754" i="1"/>
  <c r="J702" i="1"/>
  <c r="W1326" i="1"/>
  <c r="W1170" i="1"/>
  <c r="BO1430" i="1"/>
  <c r="AW1222" i="1"/>
  <c r="AG1014" i="1"/>
  <c r="BQ858" i="1"/>
  <c r="BR702" i="1"/>
  <c r="BF546" i="1"/>
  <c r="AS390" i="1"/>
  <c r="AF234" i="1"/>
  <c r="BT130" i="1"/>
  <c r="CB858" i="1"/>
  <c r="BY286" i="1"/>
  <c r="CF1170" i="1"/>
  <c r="T390" i="1"/>
  <c r="AN962" i="1"/>
  <c r="AL338" i="1"/>
  <c r="CC1222" i="1"/>
  <c r="BZ650" i="1"/>
  <c r="N130" i="1"/>
  <c r="S1430" i="1"/>
  <c r="BU1430" i="1"/>
  <c r="BD1222" i="1"/>
  <c r="AM1014" i="1"/>
  <c r="BX858" i="1"/>
  <c r="BW702" i="1"/>
  <c r="BJ546" i="1"/>
  <c r="AW390" i="1"/>
  <c r="AK234" i="1"/>
  <c r="X78" i="1"/>
  <c r="BY1430" i="1"/>
  <c r="BZ130" i="1"/>
  <c r="BZ26" i="1"/>
  <c r="O109" i="2"/>
  <c r="BF1170" i="1"/>
  <c r="BW806" i="1"/>
  <c r="AX494" i="1"/>
  <c r="Y182" i="1"/>
  <c r="J78" i="1"/>
  <c r="J79" i="1" s="1"/>
  <c r="K74" i="1" s="1"/>
  <c r="K76" i="1" s="1"/>
  <c r="V130" i="1"/>
  <c r="R26" i="1"/>
  <c r="BP1378" i="1"/>
  <c r="AZ1170" i="1"/>
  <c r="AI962" i="1"/>
  <c r="BQ806" i="1"/>
  <c r="BF650" i="1"/>
  <c r="AT494" i="1"/>
  <c r="AG338" i="1"/>
  <c r="BU234" i="1"/>
  <c r="BI78" i="1"/>
  <c r="BZ546" i="1"/>
  <c r="BY494" i="1"/>
  <c r="CA182" i="1"/>
  <c r="CA78" i="1"/>
  <c r="BW1378" i="1"/>
  <c r="BK650" i="1"/>
  <c r="BM78" i="1"/>
  <c r="U598" i="1"/>
  <c r="BM1326" i="1"/>
  <c r="AU1118" i="1"/>
  <c r="AD910" i="1"/>
  <c r="BC754" i="1"/>
  <c r="AP598" i="1"/>
  <c r="AC442" i="1"/>
  <c r="BR338" i="1"/>
  <c r="BE182" i="1"/>
  <c r="AR26" i="1"/>
  <c r="CE1118" i="1"/>
  <c r="CE1014" i="1"/>
  <c r="CB546" i="1"/>
  <c r="CA494" i="1"/>
  <c r="K1014" i="1"/>
  <c r="S650" i="1"/>
  <c r="X1430" i="1"/>
  <c r="BH1274" i="1"/>
  <c r="AR1066" i="1"/>
  <c r="Z858" i="1"/>
  <c r="AL702" i="1"/>
  <c r="Z546" i="1"/>
  <c r="BN442" i="1"/>
  <c r="BA286" i="1"/>
  <c r="AN130" i="1"/>
  <c r="BY1118" i="1"/>
  <c r="BY1014" i="1"/>
  <c r="O546" i="1"/>
  <c r="AP1118" i="1"/>
  <c r="Y442" i="1"/>
  <c r="BF286" i="1"/>
  <c r="AX754" i="1"/>
  <c r="AZ182" i="1"/>
  <c r="CD1274" i="1"/>
  <c r="S1066" i="1"/>
  <c r="AW1066" i="1"/>
  <c r="BR442" i="1"/>
  <c r="CE286" i="1"/>
  <c r="Y910" i="1"/>
  <c r="BM338" i="1"/>
  <c r="AG858" i="1"/>
  <c r="AE1430" i="1"/>
  <c r="AQ702" i="1"/>
  <c r="AS130" i="1"/>
  <c r="M546" i="1"/>
  <c r="BF1326" i="1"/>
  <c r="AK598" i="1"/>
  <c r="AN26" i="1"/>
  <c r="BN1274" i="1"/>
  <c r="AD546" i="1"/>
  <c r="CF1326" i="1"/>
  <c r="J703" i="1" l="1"/>
  <c r="K698" i="1" s="1"/>
  <c r="K700" i="1" s="1"/>
  <c r="J1171" i="1"/>
  <c r="K1166" i="1" s="1"/>
  <c r="K1168" i="1" s="1"/>
  <c r="V1490" i="1"/>
  <c r="U1490" i="1"/>
  <c r="T1490" i="1"/>
  <c r="W1490" i="1"/>
  <c r="X1490" i="1"/>
  <c r="Y1490" i="1" s="1"/>
  <c r="Z1490" i="1" s="1"/>
  <c r="AA1490" i="1" s="1"/>
  <c r="AB1490" i="1" s="1"/>
  <c r="AC1490" i="1" s="1"/>
  <c r="AD1490" i="1" s="1"/>
  <c r="AE1490" i="1" s="1"/>
  <c r="AF1490" i="1" s="1"/>
  <c r="AG1490" i="1" s="1"/>
  <c r="AH1490" i="1" s="1"/>
  <c r="AI1490" i="1" s="1"/>
  <c r="AJ1490" i="1" s="1"/>
  <c r="AK1490" i="1" s="1"/>
  <c r="AL1490" i="1" s="1"/>
  <c r="AM1490" i="1" s="1"/>
  <c r="AN1490" i="1" s="1"/>
  <c r="AO1490" i="1" s="1"/>
  <c r="AP1490" i="1" s="1"/>
  <c r="AQ1490" i="1" s="1"/>
  <c r="AR1490" i="1" s="1"/>
  <c r="AS1490" i="1" s="1"/>
  <c r="AT1490" i="1" s="1"/>
  <c r="AU1490" i="1" s="1"/>
  <c r="AV1490" i="1" s="1"/>
  <c r="AW1490" i="1" s="1"/>
  <c r="AX1490" i="1" s="1"/>
  <c r="AY1490" i="1" s="1"/>
  <c r="AZ1490" i="1" s="1"/>
  <c r="BA1490" i="1" s="1"/>
  <c r="BB1490" i="1" s="1"/>
  <c r="BC1490" i="1" s="1"/>
  <c r="BD1490" i="1" s="1"/>
  <c r="BE1490" i="1" s="1"/>
  <c r="BF1490" i="1" s="1"/>
  <c r="BG1490" i="1" s="1"/>
  <c r="BH1490" i="1" s="1"/>
  <c r="BI1490" i="1" s="1"/>
  <c r="BJ1490" i="1" s="1"/>
  <c r="BK1490" i="1" s="1"/>
  <c r="BL1490" i="1" s="1"/>
  <c r="BM1490" i="1" s="1"/>
  <c r="BN1490" i="1" s="1"/>
  <c r="BO1490" i="1" s="1"/>
  <c r="BP1490" i="1" s="1"/>
  <c r="BQ1490" i="1" s="1"/>
  <c r="BR1490" i="1" s="1"/>
  <c r="BS1490" i="1" s="1"/>
  <c r="BT1490" i="1" s="1"/>
  <c r="BU1490" i="1" s="1"/>
  <c r="BV1490" i="1" s="1"/>
  <c r="BW1490" i="1" s="1"/>
  <c r="BX1490" i="1" s="1"/>
  <c r="BY1490" i="1" s="1"/>
  <c r="BZ1490" i="1" s="1"/>
  <c r="CA1490" i="1" s="1"/>
  <c r="CB1490" i="1" s="1"/>
  <c r="CC1490" i="1" s="1"/>
  <c r="CD1490" i="1" s="1"/>
  <c r="CE1490" i="1" s="1"/>
  <c r="CF1490" i="1" s="1"/>
  <c r="R1489" i="1"/>
  <c r="P1489" i="1"/>
  <c r="Q1489" i="1"/>
  <c r="O1489" i="1"/>
  <c r="S1489" i="1"/>
  <c r="T1489" i="1" s="1"/>
  <c r="U1489" i="1" s="1"/>
  <c r="V1489" i="1" s="1"/>
  <c r="W1489" i="1" s="1"/>
  <c r="X1489" i="1" s="1"/>
  <c r="Y1489" i="1" s="1"/>
  <c r="Z1489" i="1" s="1"/>
  <c r="AA1489" i="1" s="1"/>
  <c r="AB1489" i="1" s="1"/>
  <c r="AC1489" i="1" s="1"/>
  <c r="AD1489" i="1" s="1"/>
  <c r="AE1489" i="1" s="1"/>
  <c r="AF1489" i="1" s="1"/>
  <c r="AG1489" i="1" s="1"/>
  <c r="AH1489" i="1" s="1"/>
  <c r="AI1489" i="1" s="1"/>
  <c r="AJ1489" i="1" s="1"/>
  <c r="AK1489" i="1" s="1"/>
  <c r="AL1489" i="1" s="1"/>
  <c r="AM1489" i="1" s="1"/>
  <c r="AN1489" i="1" s="1"/>
  <c r="AO1489" i="1" s="1"/>
  <c r="AP1489" i="1" s="1"/>
  <c r="AQ1489" i="1" s="1"/>
  <c r="AR1489" i="1" s="1"/>
  <c r="AS1489" i="1" s="1"/>
  <c r="AT1489" i="1" s="1"/>
  <c r="AU1489" i="1" s="1"/>
  <c r="AV1489" i="1" s="1"/>
  <c r="AW1489" i="1" s="1"/>
  <c r="AX1489" i="1" s="1"/>
  <c r="AY1489" i="1" s="1"/>
  <c r="AZ1489" i="1" s="1"/>
  <c r="BA1489" i="1" s="1"/>
  <c r="BB1489" i="1" s="1"/>
  <c r="BC1489" i="1" s="1"/>
  <c r="BD1489" i="1" s="1"/>
  <c r="BE1489" i="1" s="1"/>
  <c r="BF1489" i="1" s="1"/>
  <c r="BG1489" i="1" s="1"/>
  <c r="BH1489" i="1" s="1"/>
  <c r="BI1489" i="1" s="1"/>
  <c r="BJ1489" i="1" s="1"/>
  <c r="BK1489" i="1" s="1"/>
  <c r="BL1489" i="1" s="1"/>
  <c r="BM1489" i="1" s="1"/>
  <c r="BN1489" i="1" s="1"/>
  <c r="BO1489" i="1" s="1"/>
  <c r="BP1489" i="1" s="1"/>
  <c r="BQ1489" i="1" s="1"/>
  <c r="BR1489" i="1" s="1"/>
  <c r="BS1489" i="1" s="1"/>
  <c r="BT1489" i="1" s="1"/>
  <c r="BU1489" i="1" s="1"/>
  <c r="BV1489" i="1" s="1"/>
  <c r="BW1489" i="1" s="1"/>
  <c r="BX1489" i="1" s="1"/>
  <c r="BY1489" i="1" s="1"/>
  <c r="BZ1489" i="1" s="1"/>
  <c r="CA1489" i="1" s="1"/>
  <c r="CB1489" i="1" s="1"/>
  <c r="CC1489" i="1" s="1"/>
  <c r="CD1489" i="1" s="1"/>
  <c r="CE1489" i="1" s="1"/>
  <c r="CF1489" i="1" s="1"/>
  <c r="P19" i="2"/>
  <c r="N1523" i="1"/>
  <c r="W1495" i="1"/>
  <c r="W1522" i="1" s="1"/>
  <c r="R1495" i="1"/>
  <c r="R1522" i="1" s="1"/>
  <c r="P1495" i="1"/>
  <c r="P1522" i="1" s="1"/>
  <c r="Q1495" i="1"/>
  <c r="Q1522" i="1" s="1"/>
  <c r="O1495" i="1"/>
  <c r="T1495" i="1"/>
  <c r="T1522" i="1" s="1"/>
  <c r="V1495" i="1"/>
  <c r="V1522" i="1" s="1"/>
  <c r="U1495" i="1"/>
  <c r="U1522" i="1" s="1"/>
  <c r="S1495" i="1"/>
  <c r="S1522" i="1" s="1"/>
  <c r="K1481" i="1"/>
  <c r="J1524" i="1"/>
  <c r="J1275" i="1"/>
  <c r="K1270" i="1" s="1"/>
  <c r="K1272" i="1" s="1"/>
  <c r="J27" i="1"/>
  <c r="J1223" i="1"/>
  <c r="K1218" i="1" s="1"/>
  <c r="K1220" i="1" s="1"/>
  <c r="J1327" i="1"/>
  <c r="K1322" i="1" s="1"/>
  <c r="K1324" i="1" s="1"/>
  <c r="J1469" i="1"/>
  <c r="J169" i="1"/>
  <c r="J911" i="1"/>
  <c r="K906" i="1" s="1"/>
  <c r="K908" i="1" s="1"/>
  <c r="J741" i="1"/>
  <c r="J481" i="1"/>
  <c r="J391" i="1"/>
  <c r="J793" i="1"/>
  <c r="J1001" i="1"/>
  <c r="J377" i="1"/>
  <c r="J585" i="1"/>
  <c r="J897" i="1"/>
  <c r="J117" i="1"/>
  <c r="J1157" i="1"/>
  <c r="J273" i="1"/>
  <c r="J221" i="1"/>
  <c r="J325" i="1"/>
  <c r="J845" i="1"/>
  <c r="J949" i="1"/>
  <c r="J1209" i="1"/>
  <c r="J1417" i="1"/>
  <c r="J65" i="1"/>
  <c r="J637" i="1"/>
  <c r="K1114" i="1"/>
  <c r="K1116" i="1" s="1"/>
  <c r="J689" i="1"/>
  <c r="J533" i="1"/>
  <c r="J1053" i="1"/>
  <c r="J429" i="1"/>
  <c r="J1261" i="1"/>
  <c r="J1313" i="1"/>
  <c r="J1105" i="1"/>
  <c r="J1365" i="1"/>
  <c r="K802" i="1"/>
  <c r="K804" i="1" s="1"/>
  <c r="K845" i="1" s="1"/>
  <c r="K750" i="1"/>
  <c r="K752" i="1" s="1"/>
  <c r="K897" i="1"/>
  <c r="K859" i="1"/>
  <c r="L854" i="1" s="1"/>
  <c r="L856" i="1" s="1"/>
  <c r="K1015" i="1"/>
  <c r="L1010" i="1" s="1"/>
  <c r="L1012" i="1" s="1"/>
  <c r="K126" i="1"/>
  <c r="K128" i="1" s="1"/>
  <c r="P122" i="2"/>
  <c r="K958" i="1"/>
  <c r="K960" i="1" s="1"/>
  <c r="O122" i="2"/>
  <c r="K438" i="1"/>
  <c r="K440" i="1" s="1"/>
  <c r="Q122" i="2"/>
  <c r="K646" i="1"/>
  <c r="K648" i="1" s="1"/>
  <c r="K1067" i="1"/>
  <c r="L1062" i="1" s="1"/>
  <c r="L1064" i="1" s="1"/>
  <c r="K542" i="1"/>
  <c r="K544" i="1" s="1"/>
  <c r="S122" i="2"/>
  <c r="R122" i="2"/>
  <c r="K495" i="1"/>
  <c r="K334" i="1"/>
  <c r="K336" i="1" s="1"/>
  <c r="K1431" i="1"/>
  <c r="K594" i="1"/>
  <c r="K596" i="1" s="1"/>
  <c r="K79" i="1"/>
  <c r="K178" i="1"/>
  <c r="K180" i="1" s="1"/>
  <c r="K230" i="1"/>
  <c r="K232" i="1" s="1"/>
  <c r="K1379" i="1"/>
  <c r="K287" i="1"/>
  <c r="K1223" i="1" l="1"/>
  <c r="L1218" i="1" s="1"/>
  <c r="L1220" i="1" s="1"/>
  <c r="K703" i="1"/>
  <c r="L698" i="1" s="1"/>
  <c r="L700" i="1" s="1"/>
  <c r="Q19" i="2"/>
  <c r="R19" i="2" s="1"/>
  <c r="W35" i="4"/>
  <c r="K35" i="4"/>
  <c r="Y35" i="4"/>
  <c r="M35" i="4"/>
  <c r="AB35" i="4"/>
  <c r="P35" i="4"/>
  <c r="N1524" i="1"/>
  <c r="AC35" i="4"/>
  <c r="Q35" i="4"/>
  <c r="Z35" i="4"/>
  <c r="N35" i="4"/>
  <c r="K22" i="1"/>
  <c r="K24" i="1" s="1"/>
  <c r="J12" i="1"/>
  <c r="AA35" i="4"/>
  <c r="O35" i="4"/>
  <c r="L35" i="4"/>
  <c r="X35" i="4"/>
  <c r="AD35" i="4"/>
  <c r="R35" i="4"/>
  <c r="J9" i="1"/>
  <c r="O1522" i="1"/>
  <c r="X1495" i="1"/>
  <c r="X1522" i="1" s="1"/>
  <c r="K1484" i="1"/>
  <c r="K911" i="1"/>
  <c r="K386" i="1"/>
  <c r="K388" i="1" s="1"/>
  <c r="K1119" i="1"/>
  <c r="L1114" i="1" s="1"/>
  <c r="L1116" i="1" s="1"/>
  <c r="K755" i="1"/>
  <c r="L750" i="1" s="1"/>
  <c r="L752" i="1" s="1"/>
  <c r="K1327" i="1"/>
  <c r="L1322" i="1" s="1"/>
  <c r="L1324" i="1" s="1"/>
  <c r="K807" i="1"/>
  <c r="K547" i="1"/>
  <c r="L542" i="1" s="1"/>
  <c r="L544" i="1" s="1"/>
  <c r="K963" i="1"/>
  <c r="K131" i="1"/>
  <c r="K443" i="1"/>
  <c r="K235" i="1"/>
  <c r="K339" i="1"/>
  <c r="K1275" i="1"/>
  <c r="K651" i="1"/>
  <c r="L1067" i="1"/>
  <c r="K183" i="1"/>
  <c r="K599" i="1"/>
  <c r="L490" i="1"/>
  <c r="L492" i="1" s="1"/>
  <c r="L897" i="1"/>
  <c r="L859" i="1"/>
  <c r="L1374" i="1"/>
  <c r="L1376" i="1" s="1"/>
  <c r="L74" i="1"/>
  <c r="L76" i="1" s="1"/>
  <c r="L1426" i="1"/>
  <c r="L1428" i="1" s="1"/>
  <c r="L282" i="1"/>
  <c r="L284" i="1" s="1"/>
  <c r="K1171" i="1"/>
  <c r="L1015" i="1"/>
  <c r="K391" i="1" l="1"/>
  <c r="L386" i="1" s="1"/>
  <c r="L388" i="1" s="1"/>
  <c r="K27" i="1"/>
  <c r="L22" i="1" s="1"/>
  <c r="L24" i="1" s="1"/>
  <c r="L126" i="1"/>
  <c r="L128" i="1" s="1"/>
  <c r="J35" i="4"/>
  <c r="V35" i="4"/>
  <c r="Y1495" i="1"/>
  <c r="L906" i="1"/>
  <c r="L908" i="1" s="1"/>
  <c r="S35" i="4"/>
  <c r="AE35" i="4"/>
  <c r="O1523" i="1"/>
  <c r="K1524" i="1"/>
  <c r="L1479" i="1"/>
  <c r="L1481" i="1" s="1"/>
  <c r="L703" i="1"/>
  <c r="L547" i="1"/>
  <c r="M542" i="1" s="1"/>
  <c r="M544" i="1" s="1"/>
  <c r="L755" i="1"/>
  <c r="L802" i="1"/>
  <c r="L804" i="1" s="1"/>
  <c r="L845" i="1" s="1"/>
  <c r="L958" i="1"/>
  <c r="L960" i="1" s="1"/>
  <c r="L334" i="1"/>
  <c r="L336" i="1" s="1"/>
  <c r="L495" i="1"/>
  <c r="L230" i="1"/>
  <c r="L232" i="1" s="1"/>
  <c r="L1379" i="1"/>
  <c r="M1374" i="1" s="1"/>
  <c r="M1376" i="1" s="1"/>
  <c r="L79" i="1"/>
  <c r="L646" i="1"/>
  <c r="L648" i="1" s="1"/>
  <c r="L1270" i="1"/>
  <c r="L1272" i="1" s="1"/>
  <c r="L1431" i="1"/>
  <c r="L1327" i="1"/>
  <c r="L1119" i="1"/>
  <c r="S19" i="2"/>
  <c r="L438" i="1"/>
  <c r="L440" i="1" s="1"/>
  <c r="M1062" i="1"/>
  <c r="M1064" i="1" s="1"/>
  <c r="L1166" i="1"/>
  <c r="L1168" i="1" s="1"/>
  <c r="L1223" i="1"/>
  <c r="M854" i="1"/>
  <c r="M856" i="1" s="1"/>
  <c r="M897" i="1" s="1"/>
  <c r="L178" i="1"/>
  <c r="L180" i="1" s="1"/>
  <c r="L594" i="1"/>
  <c r="L596" i="1" s="1"/>
  <c r="M1010" i="1"/>
  <c r="M1012" i="1" s="1"/>
  <c r="L287" i="1"/>
  <c r="L131" i="1" l="1"/>
  <c r="M126" i="1" s="1"/>
  <c r="M128" i="1" s="1"/>
  <c r="L391" i="1"/>
  <c r="M698" i="1"/>
  <c r="M700" i="1" s="1"/>
  <c r="K12" i="1"/>
  <c r="L27" i="1"/>
  <c r="M750" i="1"/>
  <c r="M752" i="1" s="1"/>
  <c r="M547" i="1"/>
  <c r="N542" i="1" s="1"/>
  <c r="N544" i="1" s="1"/>
  <c r="L911" i="1"/>
  <c r="Y1522" i="1"/>
  <c r="AF35" i="4" s="1"/>
  <c r="Z1495" i="1"/>
  <c r="AA1495" i="1" s="1"/>
  <c r="AB1495" i="1" s="1"/>
  <c r="P1523" i="1"/>
  <c r="O1524" i="1"/>
  <c r="L1484" i="1"/>
  <c r="M1479" i="1" s="1"/>
  <c r="M1481" i="1" s="1"/>
  <c r="L807" i="1"/>
  <c r="M802" i="1" s="1"/>
  <c r="M804" i="1" s="1"/>
  <c r="M845" i="1" s="1"/>
  <c r="L963" i="1"/>
  <c r="M490" i="1"/>
  <c r="M492" i="1" s="1"/>
  <c r="M74" i="1"/>
  <c r="M76" i="1" s="1"/>
  <c r="L339" i="1"/>
  <c r="M1015" i="1"/>
  <c r="N1010" i="1" s="1"/>
  <c r="N1012" i="1" s="1"/>
  <c r="L1275" i="1"/>
  <c r="L235" i="1"/>
  <c r="M1114" i="1"/>
  <c r="M1116" i="1" s="1"/>
  <c r="M859" i="1"/>
  <c r="L651" i="1"/>
  <c r="L443" i="1"/>
  <c r="M1426" i="1"/>
  <c r="M1428" i="1" s="1"/>
  <c r="M1322" i="1"/>
  <c r="M1324" i="1" s="1"/>
  <c r="I23" i="2"/>
  <c r="T19" i="2"/>
  <c r="M1218" i="1"/>
  <c r="M1220" i="1" s="1"/>
  <c r="M282" i="1"/>
  <c r="M284" i="1" s="1"/>
  <c r="M1067" i="1"/>
  <c r="M1379" i="1"/>
  <c r="L183" i="1"/>
  <c r="L599" i="1"/>
  <c r="L1171" i="1"/>
  <c r="M131" i="1" l="1"/>
  <c r="N126" i="1" s="1"/>
  <c r="N128" i="1" s="1"/>
  <c r="M703" i="1"/>
  <c r="M755" i="1"/>
  <c r="N750" i="1" s="1"/>
  <c r="N752" i="1" s="1"/>
  <c r="M386" i="1"/>
  <c r="M388" i="1" s="1"/>
  <c r="M906" i="1"/>
  <c r="M908" i="1" s="1"/>
  <c r="Q1523" i="1"/>
  <c r="P1524" i="1"/>
  <c r="M22" i="1"/>
  <c r="M24" i="1" s="1"/>
  <c r="L12" i="1"/>
  <c r="L1524" i="1"/>
  <c r="M1484" i="1"/>
  <c r="N1479" i="1" s="1"/>
  <c r="AC1495" i="1"/>
  <c r="M807" i="1"/>
  <c r="M958" i="1"/>
  <c r="M960" i="1" s="1"/>
  <c r="M1119" i="1"/>
  <c r="N1114" i="1" s="1"/>
  <c r="N1116" i="1" s="1"/>
  <c r="M495" i="1"/>
  <c r="M79" i="1"/>
  <c r="N74" i="1" s="1"/>
  <c r="N76" i="1" s="1"/>
  <c r="M334" i="1"/>
  <c r="M336" i="1" s="1"/>
  <c r="M230" i="1"/>
  <c r="M232" i="1" s="1"/>
  <c r="M1270" i="1"/>
  <c r="M1272" i="1" s="1"/>
  <c r="N854" i="1"/>
  <c r="N856" i="1" s="1"/>
  <c r="N897" i="1" s="1"/>
  <c r="M646" i="1"/>
  <c r="M648" i="1" s="1"/>
  <c r="U19" i="2"/>
  <c r="M1327" i="1"/>
  <c r="M438" i="1"/>
  <c r="M440" i="1" s="1"/>
  <c r="M1431" i="1"/>
  <c r="V95" i="2"/>
  <c r="T96" i="2"/>
  <c r="X96" i="2"/>
  <c r="U95" i="2"/>
  <c r="T95" i="2"/>
  <c r="W96" i="2"/>
  <c r="W95" i="2"/>
  <c r="V96" i="2"/>
  <c r="X95" i="2"/>
  <c r="U97" i="2"/>
  <c r="U96" i="2"/>
  <c r="T97" i="2"/>
  <c r="X97" i="2"/>
  <c r="V97" i="2"/>
  <c r="W97" i="2"/>
  <c r="T98" i="2"/>
  <c r="X98" i="2"/>
  <c r="V98" i="2"/>
  <c r="X99" i="2"/>
  <c r="U99" i="2"/>
  <c r="W99" i="2"/>
  <c r="W98" i="2"/>
  <c r="U98" i="2"/>
  <c r="V100" i="2"/>
  <c r="X100" i="2"/>
  <c r="V101" i="2"/>
  <c r="U102" i="2"/>
  <c r="V99" i="2"/>
  <c r="T102" i="2"/>
  <c r="X102" i="2"/>
  <c r="X101" i="2"/>
  <c r="W100" i="2"/>
  <c r="U101" i="2"/>
  <c r="W101" i="2"/>
  <c r="V102" i="2"/>
  <c r="U100" i="2"/>
  <c r="T100" i="2"/>
  <c r="W102" i="2"/>
  <c r="W103" i="2"/>
  <c r="T101" i="2"/>
  <c r="V103" i="2"/>
  <c r="W104" i="2"/>
  <c r="T103" i="2"/>
  <c r="U103" i="2"/>
  <c r="X104" i="2"/>
  <c r="W105" i="2"/>
  <c r="U106" i="2"/>
  <c r="X103" i="2"/>
  <c r="V105" i="2"/>
  <c r="T104" i="2"/>
  <c r="W106" i="2"/>
  <c r="U107" i="2"/>
  <c r="U105" i="2"/>
  <c r="X105" i="2"/>
  <c r="X107" i="2"/>
  <c r="V108" i="2"/>
  <c r="V107" i="2"/>
  <c r="U108" i="2"/>
  <c r="T106" i="2"/>
  <c r="T107" i="2"/>
  <c r="W107" i="2"/>
  <c r="X108" i="2"/>
  <c r="U94" i="2"/>
  <c r="U121" i="2"/>
  <c r="T121" i="2"/>
  <c r="X121" i="2"/>
  <c r="V106" i="2"/>
  <c r="W94" i="2"/>
  <c r="X109" i="2"/>
  <c r="T109" i="2"/>
  <c r="V121" i="2"/>
  <c r="W121" i="2"/>
  <c r="V104" i="2"/>
  <c r="T105" i="2"/>
  <c r="W109" i="2"/>
  <c r="U104" i="2"/>
  <c r="V109" i="2"/>
  <c r="T99" i="2"/>
  <c r="W108" i="2"/>
  <c r="V94" i="2"/>
  <c r="U109" i="2"/>
  <c r="X94" i="2"/>
  <c r="T108" i="2"/>
  <c r="X106" i="2"/>
  <c r="T94" i="2"/>
  <c r="M1223" i="1"/>
  <c r="M178" i="1"/>
  <c r="M180" i="1" s="1"/>
  <c r="M1166" i="1"/>
  <c r="M1168" i="1" s="1"/>
  <c r="M594" i="1"/>
  <c r="M596" i="1" s="1"/>
  <c r="N1062" i="1"/>
  <c r="N1064" i="1" s="1"/>
  <c r="N1015" i="1"/>
  <c r="N547" i="1"/>
  <c r="N1374" i="1"/>
  <c r="N1376" i="1" s="1"/>
  <c r="M287" i="1"/>
  <c r="N755" i="1" l="1"/>
  <c r="O751" i="1" s="1"/>
  <c r="N698" i="1"/>
  <c r="N700" i="1" s="1"/>
  <c r="N703" i="1" s="1"/>
  <c r="O699" i="1" s="1"/>
  <c r="M391" i="1"/>
  <c r="M27" i="1"/>
  <c r="R1523" i="1"/>
  <c r="Q1524" i="1"/>
  <c r="M911" i="1"/>
  <c r="M1524" i="1"/>
  <c r="N1481" i="1"/>
  <c r="AD1495" i="1"/>
  <c r="N802" i="1"/>
  <c r="N804" i="1" s="1"/>
  <c r="M651" i="1"/>
  <c r="M963" i="1"/>
  <c r="N79" i="1"/>
  <c r="O75" i="1" s="1"/>
  <c r="N490" i="1"/>
  <c r="N492" i="1" s="1"/>
  <c r="N131" i="1"/>
  <c r="M339" i="1"/>
  <c r="N1218" i="1"/>
  <c r="N1220" i="1" s="1"/>
  <c r="M235" i="1"/>
  <c r="M183" i="1"/>
  <c r="M1275" i="1"/>
  <c r="U122" i="2"/>
  <c r="M599" i="1"/>
  <c r="M443" i="1"/>
  <c r="V122" i="2"/>
  <c r="N1426" i="1"/>
  <c r="N1428" i="1" s="1"/>
  <c r="T122" i="2"/>
  <c r="X122" i="2"/>
  <c r="W122" i="2"/>
  <c r="N1322" i="1"/>
  <c r="N1324" i="1" s="1"/>
  <c r="N859" i="1"/>
  <c r="V19" i="2"/>
  <c r="N282" i="1"/>
  <c r="N284" i="1" s="1"/>
  <c r="M1171" i="1"/>
  <c r="N1067" i="1"/>
  <c r="N1119" i="1"/>
  <c r="O542" i="1"/>
  <c r="O544" i="1" s="1"/>
  <c r="O543" i="1"/>
  <c r="N1379" i="1"/>
  <c r="O1011" i="1"/>
  <c r="O1010" i="1"/>
  <c r="O1012" i="1" s="1"/>
  <c r="O750" i="1" l="1"/>
  <c r="O752" i="1" s="1"/>
  <c r="O755" i="1" s="1"/>
  <c r="O698" i="1"/>
  <c r="O700" i="1" s="1"/>
  <c r="M12" i="1"/>
  <c r="N22" i="1"/>
  <c r="N24" i="1" s="1"/>
  <c r="N386" i="1"/>
  <c r="N388" i="1" s="1"/>
  <c r="N906" i="1"/>
  <c r="N908" i="1" s="1"/>
  <c r="R1524" i="1"/>
  <c r="S1523" i="1"/>
  <c r="N1484" i="1"/>
  <c r="AE1495" i="1"/>
  <c r="AF1495" i="1" s="1"/>
  <c r="AG1495" i="1" s="1"/>
  <c r="AH1495" i="1" s="1"/>
  <c r="N646" i="1"/>
  <c r="N648" i="1" s="1"/>
  <c r="N594" i="1"/>
  <c r="N596" i="1" s="1"/>
  <c r="N958" i="1"/>
  <c r="N960" i="1" s="1"/>
  <c r="N845" i="1"/>
  <c r="N807" i="1"/>
  <c r="O74" i="1"/>
  <c r="O76" i="1" s="1"/>
  <c r="N495" i="1"/>
  <c r="N178" i="1"/>
  <c r="N180" i="1" s="1"/>
  <c r="O127" i="1"/>
  <c r="O126" i="1"/>
  <c r="O128" i="1" s="1"/>
  <c r="N1223" i="1"/>
  <c r="N334" i="1"/>
  <c r="N336" i="1" s="1"/>
  <c r="N1327" i="1"/>
  <c r="O1323" i="1" s="1"/>
  <c r="N230" i="1"/>
  <c r="N232" i="1" s="1"/>
  <c r="N1270" i="1"/>
  <c r="N1272" i="1" s="1"/>
  <c r="O1015" i="1"/>
  <c r="P1011" i="1" s="1"/>
  <c r="O855" i="1"/>
  <c r="O854" i="1"/>
  <c r="O856" i="1" s="1"/>
  <c r="O897" i="1" s="1"/>
  <c r="N1431" i="1"/>
  <c r="N438" i="1"/>
  <c r="N440" i="1" s="1"/>
  <c r="W19" i="2"/>
  <c r="O1374" i="1"/>
  <c r="O1376" i="1" s="1"/>
  <c r="O1375" i="1"/>
  <c r="O547" i="1"/>
  <c r="O1063" i="1"/>
  <c r="O1062" i="1"/>
  <c r="O1064" i="1" s="1"/>
  <c r="N287" i="1"/>
  <c r="O1115" i="1"/>
  <c r="O1114" i="1"/>
  <c r="O1116" i="1" s="1"/>
  <c r="N1166" i="1"/>
  <c r="N1168" i="1" s="1"/>
  <c r="O703" i="1" l="1"/>
  <c r="P698" i="1" s="1"/>
  <c r="P700" i="1" s="1"/>
  <c r="N27" i="1"/>
  <c r="O1322" i="1"/>
  <c r="O1324" i="1" s="1"/>
  <c r="N391" i="1"/>
  <c r="N651" i="1"/>
  <c r="O647" i="1" s="1"/>
  <c r="N911" i="1"/>
  <c r="T1523" i="1"/>
  <c r="S1524" i="1"/>
  <c r="O1479" i="1"/>
  <c r="O1481" i="1" s="1"/>
  <c r="O1484" i="1" s="1"/>
  <c r="O1480" i="1"/>
  <c r="AI1495" i="1"/>
  <c r="AJ1495" i="1" s="1"/>
  <c r="AK1495" i="1" s="1"/>
  <c r="AL1495" i="1" s="1"/>
  <c r="AM1495" i="1" s="1"/>
  <c r="AN1495" i="1" s="1"/>
  <c r="AO1495" i="1" s="1"/>
  <c r="AP1495" i="1" s="1"/>
  <c r="AQ1495" i="1" s="1"/>
  <c r="N963" i="1"/>
  <c r="O959" i="1" s="1"/>
  <c r="N183" i="1"/>
  <c r="O179" i="1" s="1"/>
  <c r="N599" i="1"/>
  <c r="O802" i="1"/>
  <c r="O804" i="1" s="1"/>
  <c r="O803" i="1"/>
  <c r="N1275" i="1"/>
  <c r="O1270" i="1" s="1"/>
  <c r="O1272" i="1" s="1"/>
  <c r="O491" i="1"/>
  <c r="O490" i="1"/>
  <c r="O492" i="1" s="1"/>
  <c r="O79" i="1"/>
  <c r="P75" i="1" s="1"/>
  <c r="P1010" i="1"/>
  <c r="P1012" i="1" s="1"/>
  <c r="O131" i="1"/>
  <c r="O1218" i="1"/>
  <c r="O1220" i="1" s="1"/>
  <c r="O1219" i="1"/>
  <c r="N339" i="1"/>
  <c r="N235" i="1"/>
  <c r="O1379" i="1"/>
  <c r="P1374" i="1" s="1"/>
  <c r="P1376" i="1" s="1"/>
  <c r="O859" i="1"/>
  <c r="P854" i="1" s="1"/>
  <c r="P856" i="1" s="1"/>
  <c r="P897" i="1" s="1"/>
  <c r="N443" i="1"/>
  <c r="O1427" i="1"/>
  <c r="O1426" i="1"/>
  <c r="O1428" i="1" s="1"/>
  <c r="V24" i="4"/>
  <c r="J24" i="4"/>
  <c r="X19" i="2"/>
  <c r="P751" i="1"/>
  <c r="P750" i="1"/>
  <c r="P752" i="1" s="1"/>
  <c r="O1067" i="1"/>
  <c r="P1062" i="1" s="1"/>
  <c r="P1064" i="1" s="1"/>
  <c r="O1119" i="1"/>
  <c r="P1114" i="1" s="1"/>
  <c r="P1116" i="1" s="1"/>
  <c r="P542" i="1"/>
  <c r="P544" i="1" s="1"/>
  <c r="P543" i="1"/>
  <c r="O283" i="1"/>
  <c r="O282" i="1"/>
  <c r="O284" i="1" s="1"/>
  <c r="N1171" i="1"/>
  <c r="P699" i="1" l="1"/>
  <c r="O1327" i="1"/>
  <c r="P1323" i="1" s="1"/>
  <c r="P703" i="1"/>
  <c r="Q699" i="1" s="1"/>
  <c r="O646" i="1"/>
  <c r="O648" i="1" s="1"/>
  <c r="O651" i="1" s="1"/>
  <c r="O178" i="1"/>
  <c r="O180" i="1" s="1"/>
  <c r="O183" i="1" s="1"/>
  <c r="P178" i="1" s="1"/>
  <c r="P180" i="1" s="1"/>
  <c r="O1275" i="1"/>
  <c r="P1270" i="1" s="1"/>
  <c r="P1272" i="1" s="1"/>
  <c r="O23" i="1"/>
  <c r="O22" i="1"/>
  <c r="O24" i="1" s="1"/>
  <c r="O386" i="1"/>
  <c r="O388" i="1" s="1"/>
  <c r="O387" i="1"/>
  <c r="AR1495" i="1"/>
  <c r="AS1495" i="1" s="1"/>
  <c r="AT1495" i="1" s="1"/>
  <c r="O958" i="1"/>
  <c r="O960" i="1" s="1"/>
  <c r="N12" i="1"/>
  <c r="T1524" i="1"/>
  <c r="U1523" i="1"/>
  <c r="O906" i="1"/>
  <c r="O908" i="1" s="1"/>
  <c r="O907" i="1"/>
  <c r="P1479" i="1"/>
  <c r="P1481" i="1" s="1"/>
  <c r="P1484" i="1" s="1"/>
  <c r="P1480" i="1"/>
  <c r="O1271" i="1"/>
  <c r="O845" i="1"/>
  <c r="O807" i="1"/>
  <c r="O595" i="1"/>
  <c r="O594" i="1"/>
  <c r="O596" i="1" s="1"/>
  <c r="P855" i="1"/>
  <c r="O495" i="1"/>
  <c r="P1015" i="1"/>
  <c r="Q1010" i="1" s="1"/>
  <c r="Q1012" i="1" s="1"/>
  <c r="P74" i="1"/>
  <c r="P76" i="1" s="1"/>
  <c r="P127" i="1"/>
  <c r="P126" i="1"/>
  <c r="P128" i="1" s="1"/>
  <c r="O1223" i="1"/>
  <c r="O334" i="1"/>
  <c r="O336" i="1" s="1"/>
  <c r="O335" i="1"/>
  <c r="P1375" i="1"/>
  <c r="O231" i="1"/>
  <c r="O230" i="1"/>
  <c r="O232" i="1" s="1"/>
  <c r="P1063" i="1"/>
  <c r="P1119" i="1"/>
  <c r="P1115" i="1"/>
  <c r="O1431" i="1"/>
  <c r="P755" i="1"/>
  <c r="O438" i="1"/>
  <c r="O440" i="1" s="1"/>
  <c r="O439" i="1"/>
  <c r="P859" i="1"/>
  <c r="K24" i="4"/>
  <c r="W24" i="4"/>
  <c r="O287" i="1"/>
  <c r="O1166" i="1"/>
  <c r="O1168" i="1" s="1"/>
  <c r="O1167" i="1"/>
  <c r="P1067" i="1"/>
  <c r="P547" i="1"/>
  <c r="P1379" i="1"/>
  <c r="P1322" i="1" l="1"/>
  <c r="P1324" i="1" s="1"/>
  <c r="P1327" i="1" s="1"/>
  <c r="Q698" i="1"/>
  <c r="Q700" i="1" s="1"/>
  <c r="Q703" i="1" s="1"/>
  <c r="R698" i="1" s="1"/>
  <c r="R700" i="1" s="1"/>
  <c r="P1271" i="1"/>
  <c r="O27" i="1"/>
  <c r="P22" i="1" s="1"/>
  <c r="P24" i="1" s="1"/>
  <c r="O911" i="1"/>
  <c r="O391" i="1"/>
  <c r="AU1495" i="1"/>
  <c r="AV1495" i="1" s="1"/>
  <c r="AW1495" i="1" s="1"/>
  <c r="AX1495" i="1" s="1"/>
  <c r="AY1495" i="1" s="1"/>
  <c r="O963" i="1"/>
  <c r="V1523" i="1"/>
  <c r="U1524" i="1"/>
  <c r="Q1479" i="1"/>
  <c r="Q1481" i="1" s="1"/>
  <c r="Q1484" i="1" s="1"/>
  <c r="Q1480" i="1"/>
  <c r="O599" i="1"/>
  <c r="P802" i="1"/>
  <c r="P804" i="1" s="1"/>
  <c r="P803" i="1"/>
  <c r="V23" i="4"/>
  <c r="J23" i="4"/>
  <c r="P491" i="1"/>
  <c r="P490" i="1"/>
  <c r="P492" i="1" s="1"/>
  <c r="Q1011" i="1"/>
  <c r="Q1015" i="1"/>
  <c r="P79" i="1"/>
  <c r="P131" i="1"/>
  <c r="Q1115" i="1"/>
  <c r="O339" i="1"/>
  <c r="P1218" i="1"/>
  <c r="P1220" i="1" s="1"/>
  <c r="P1219" i="1"/>
  <c r="Q1114" i="1"/>
  <c r="Q1116" i="1" s="1"/>
  <c r="O235" i="1"/>
  <c r="P1426" i="1"/>
  <c r="P1428" i="1" s="1"/>
  <c r="P1427" i="1"/>
  <c r="O443" i="1"/>
  <c r="P179" i="1"/>
  <c r="Q751" i="1"/>
  <c r="Q750" i="1"/>
  <c r="Q752" i="1" s="1"/>
  <c r="Q855" i="1"/>
  <c r="Q854" i="1"/>
  <c r="Q856" i="1" s="1"/>
  <c r="Q897" i="1" s="1"/>
  <c r="P646" i="1"/>
  <c r="P648" i="1" s="1"/>
  <c r="P647" i="1"/>
  <c r="P1275" i="1"/>
  <c r="Q1063" i="1"/>
  <c r="Q1062" i="1"/>
  <c r="Q1064" i="1" s="1"/>
  <c r="O1171" i="1"/>
  <c r="Q1375" i="1"/>
  <c r="Q1374" i="1"/>
  <c r="Q1376" i="1" s="1"/>
  <c r="P283" i="1"/>
  <c r="P282" i="1"/>
  <c r="P284" i="1" s="1"/>
  <c r="P183" i="1"/>
  <c r="Q543" i="1"/>
  <c r="Q542" i="1"/>
  <c r="Q544" i="1" s="1"/>
  <c r="P23" i="1" l="1"/>
  <c r="P907" i="1"/>
  <c r="P27" i="1"/>
  <c r="P906" i="1"/>
  <c r="P908" i="1" s="1"/>
  <c r="P959" i="1"/>
  <c r="P387" i="1"/>
  <c r="P386" i="1"/>
  <c r="P388" i="1" s="1"/>
  <c r="P958" i="1"/>
  <c r="P960" i="1" s="1"/>
  <c r="AZ1495" i="1"/>
  <c r="BA1495" i="1" s="1"/>
  <c r="BB1495" i="1" s="1"/>
  <c r="BC1495" i="1" s="1"/>
  <c r="BD1495" i="1" s="1"/>
  <c r="BE1495" i="1" s="1"/>
  <c r="BF1495" i="1" s="1"/>
  <c r="BG1495" i="1" s="1"/>
  <c r="BH1495" i="1" s="1"/>
  <c r="BI1495" i="1" s="1"/>
  <c r="BJ1495" i="1" s="1"/>
  <c r="BK1495" i="1" s="1"/>
  <c r="BL1495" i="1" s="1"/>
  <c r="BM1495" i="1" s="1"/>
  <c r="BN1495" i="1" s="1"/>
  <c r="BO1495" i="1" s="1"/>
  <c r="BP1495" i="1" s="1"/>
  <c r="BQ1495" i="1" s="1"/>
  <c r="BR1495" i="1" s="1"/>
  <c r="BS1495" i="1" s="1"/>
  <c r="BT1495" i="1" s="1"/>
  <c r="BU1495" i="1" s="1"/>
  <c r="BV1495" i="1" s="1"/>
  <c r="BW1495" i="1" s="1"/>
  <c r="BX1495" i="1" s="1"/>
  <c r="BY1495" i="1" s="1"/>
  <c r="BZ1495" i="1" s="1"/>
  <c r="CA1495" i="1" s="1"/>
  <c r="CB1495" i="1" s="1"/>
  <c r="CC1495" i="1" s="1"/>
  <c r="CD1495" i="1" s="1"/>
  <c r="CE1495" i="1" s="1"/>
  <c r="CF1495" i="1" s="1"/>
  <c r="R699" i="1"/>
  <c r="Q1323" i="1"/>
  <c r="Q1322" i="1"/>
  <c r="Q1324" i="1" s="1"/>
  <c r="W1523" i="1"/>
  <c r="V1524" i="1"/>
  <c r="O12" i="1"/>
  <c r="R1479" i="1"/>
  <c r="R1481" i="1" s="1"/>
  <c r="R1484" i="1" s="1"/>
  <c r="R1480" i="1"/>
  <c r="P334" i="1"/>
  <c r="P336" i="1" s="1"/>
  <c r="P335" i="1"/>
  <c r="P845" i="1"/>
  <c r="P807" i="1"/>
  <c r="P595" i="1"/>
  <c r="P594" i="1"/>
  <c r="P596" i="1" s="1"/>
  <c r="Q1119" i="1"/>
  <c r="Q1379" i="1"/>
  <c r="R1374" i="1" s="1"/>
  <c r="R1376" i="1" s="1"/>
  <c r="R1010" i="1"/>
  <c r="R1012" i="1" s="1"/>
  <c r="R1011" i="1"/>
  <c r="Q74" i="1"/>
  <c r="Q76" i="1" s="1"/>
  <c r="Q75" i="1"/>
  <c r="P495" i="1"/>
  <c r="P1223" i="1"/>
  <c r="Q127" i="1"/>
  <c r="Q126" i="1"/>
  <c r="Q128" i="1" s="1"/>
  <c r="P230" i="1"/>
  <c r="P232" i="1" s="1"/>
  <c r="P231" i="1"/>
  <c r="P1431" i="1"/>
  <c r="Q755" i="1"/>
  <c r="P651" i="1"/>
  <c r="Q646" i="1" s="1"/>
  <c r="Q648" i="1" s="1"/>
  <c r="X24" i="4"/>
  <c r="L24" i="4"/>
  <c r="Q859" i="1"/>
  <c r="P438" i="1"/>
  <c r="P440" i="1" s="1"/>
  <c r="P439" i="1"/>
  <c r="Q1271" i="1"/>
  <c r="Q1270" i="1"/>
  <c r="Q1272" i="1" s="1"/>
  <c r="Q1067" i="1"/>
  <c r="R1062" i="1" s="1"/>
  <c r="R1064" i="1" s="1"/>
  <c r="Q547" i="1"/>
  <c r="Q179" i="1"/>
  <c r="Q178" i="1"/>
  <c r="Q180" i="1" s="1"/>
  <c r="R703" i="1"/>
  <c r="P1166" i="1"/>
  <c r="P1168" i="1" s="1"/>
  <c r="P1167" i="1"/>
  <c r="P287" i="1"/>
  <c r="P911" i="1" l="1"/>
  <c r="Q906" i="1" s="1"/>
  <c r="Q908" i="1" s="1"/>
  <c r="Q22" i="1"/>
  <c r="Q24" i="1" s="1"/>
  <c r="Q23" i="1"/>
  <c r="P963" i="1"/>
  <c r="Q959" i="1" s="1"/>
  <c r="P391" i="1"/>
  <c r="Q1327" i="1"/>
  <c r="R1323" i="1" s="1"/>
  <c r="P339" i="1"/>
  <c r="X1523" i="1"/>
  <c r="W1524" i="1"/>
  <c r="S1480" i="1"/>
  <c r="S1479" i="1"/>
  <c r="S1481" i="1" s="1"/>
  <c r="S1484" i="1" s="1"/>
  <c r="R1015" i="1"/>
  <c r="S1010" i="1" s="1"/>
  <c r="S1012" i="1" s="1"/>
  <c r="R1114" i="1"/>
  <c r="R1116" i="1" s="1"/>
  <c r="R1115" i="1"/>
  <c r="Q79" i="1"/>
  <c r="P599" i="1"/>
  <c r="Q803" i="1"/>
  <c r="Q802" i="1"/>
  <c r="Q804" i="1" s="1"/>
  <c r="W23" i="4"/>
  <c r="K23" i="4"/>
  <c r="R1375" i="1"/>
  <c r="Q490" i="1"/>
  <c r="Q492" i="1" s="1"/>
  <c r="Q491" i="1"/>
  <c r="Q131" i="1"/>
  <c r="Q1219" i="1"/>
  <c r="Q1218" i="1"/>
  <c r="Q1220" i="1" s="1"/>
  <c r="Q647" i="1"/>
  <c r="R750" i="1"/>
  <c r="R752" i="1" s="1"/>
  <c r="P235" i="1"/>
  <c r="P443" i="1"/>
  <c r="Q439" i="1" s="1"/>
  <c r="R1063" i="1"/>
  <c r="Q1426" i="1"/>
  <c r="Q1428" i="1" s="1"/>
  <c r="Q1427" i="1"/>
  <c r="R751" i="1"/>
  <c r="R855" i="1"/>
  <c r="R854" i="1"/>
  <c r="R856" i="1" s="1"/>
  <c r="R897" i="1" s="1"/>
  <c r="Q651" i="1"/>
  <c r="Q1275" i="1"/>
  <c r="R1379" i="1"/>
  <c r="S1374" i="1" s="1"/>
  <c r="S1376" i="1" s="1"/>
  <c r="R542" i="1"/>
  <c r="R544" i="1" s="1"/>
  <c r="R543" i="1"/>
  <c r="Q283" i="1"/>
  <c r="Q282" i="1"/>
  <c r="Q284" i="1" s="1"/>
  <c r="Q183" i="1"/>
  <c r="P1171" i="1"/>
  <c r="S699" i="1"/>
  <c r="S698" i="1"/>
  <c r="S700" i="1" s="1"/>
  <c r="R1067" i="1"/>
  <c r="Q907" i="1" l="1"/>
  <c r="Q911" i="1"/>
  <c r="R906" i="1" s="1"/>
  <c r="R908" i="1" s="1"/>
  <c r="Q958" i="1"/>
  <c r="Q960" i="1" s="1"/>
  <c r="Q963" i="1" s="1"/>
  <c r="R1322" i="1"/>
  <c r="R1324" i="1" s="1"/>
  <c r="Q27" i="1"/>
  <c r="Q387" i="1"/>
  <c r="Q386" i="1"/>
  <c r="Q388" i="1" s="1"/>
  <c r="Q335" i="1"/>
  <c r="Q334" i="1"/>
  <c r="Q336" i="1" s="1"/>
  <c r="R1119" i="1"/>
  <c r="R74" i="1"/>
  <c r="R76" i="1" s="1"/>
  <c r="X1524" i="1"/>
  <c r="P12" i="1"/>
  <c r="T1479" i="1"/>
  <c r="T1481" i="1" s="1"/>
  <c r="S1015" i="1"/>
  <c r="S1011" i="1"/>
  <c r="Q595" i="1"/>
  <c r="Q594" i="1"/>
  <c r="Q596" i="1" s="1"/>
  <c r="Q845" i="1"/>
  <c r="Q807" i="1"/>
  <c r="R75" i="1"/>
  <c r="T1480" i="1"/>
  <c r="Q495" i="1"/>
  <c r="Q1223" i="1"/>
  <c r="R127" i="1"/>
  <c r="R126" i="1"/>
  <c r="R128" i="1" s="1"/>
  <c r="R755" i="1"/>
  <c r="S750" i="1" s="1"/>
  <c r="S752" i="1" s="1"/>
  <c r="Q438" i="1"/>
  <c r="Q440" i="1" s="1"/>
  <c r="S1375" i="1"/>
  <c r="Q231" i="1"/>
  <c r="Q230" i="1"/>
  <c r="Q232" i="1" s="1"/>
  <c r="Q1431" i="1"/>
  <c r="M24" i="4"/>
  <c r="Y24" i="4"/>
  <c r="R647" i="1"/>
  <c r="R646" i="1"/>
  <c r="R648" i="1" s="1"/>
  <c r="R1270" i="1"/>
  <c r="R1272" i="1" s="1"/>
  <c r="R1271" i="1"/>
  <c r="R859" i="1"/>
  <c r="Q287" i="1"/>
  <c r="S703" i="1"/>
  <c r="Q1166" i="1"/>
  <c r="Q1168" i="1" s="1"/>
  <c r="Q1167" i="1"/>
  <c r="S1379" i="1"/>
  <c r="R179" i="1"/>
  <c r="R178" i="1"/>
  <c r="R180" i="1" s="1"/>
  <c r="S1063" i="1"/>
  <c r="S1062" i="1"/>
  <c r="S1064" i="1" s="1"/>
  <c r="R547" i="1"/>
  <c r="T1011" i="1" l="1"/>
  <c r="R907" i="1"/>
  <c r="S1115" i="1"/>
  <c r="R79" i="1"/>
  <c r="S74" i="1" s="1"/>
  <c r="S76" i="1" s="1"/>
  <c r="S1114" i="1"/>
  <c r="S1116" i="1" s="1"/>
  <c r="R1327" i="1"/>
  <c r="S1322" i="1" s="1"/>
  <c r="S1324" i="1" s="1"/>
  <c r="Q339" i="1"/>
  <c r="R335" i="1" s="1"/>
  <c r="R22" i="1"/>
  <c r="R24" i="1" s="1"/>
  <c r="R23" i="1"/>
  <c r="R183" i="1"/>
  <c r="S178" i="1" s="1"/>
  <c r="S180" i="1" s="1"/>
  <c r="Q391" i="1"/>
  <c r="R911" i="1"/>
  <c r="T1010" i="1"/>
  <c r="T1012" i="1" s="1"/>
  <c r="Q443" i="1"/>
  <c r="T1484" i="1"/>
  <c r="R802" i="1"/>
  <c r="R804" i="1" s="1"/>
  <c r="R845" i="1" s="1"/>
  <c r="R803" i="1"/>
  <c r="R959" i="1"/>
  <c r="R958" i="1"/>
  <c r="R960" i="1" s="1"/>
  <c r="L23" i="4"/>
  <c r="X23" i="4"/>
  <c r="Q599" i="1"/>
  <c r="R131" i="1"/>
  <c r="S751" i="1"/>
  <c r="R1275" i="1"/>
  <c r="S1270" i="1" s="1"/>
  <c r="S1272" i="1" s="1"/>
  <c r="Q235" i="1"/>
  <c r="R490" i="1"/>
  <c r="R492" i="1" s="1"/>
  <c r="R491" i="1"/>
  <c r="R1219" i="1"/>
  <c r="R1218" i="1"/>
  <c r="R1220" i="1" s="1"/>
  <c r="R1426" i="1"/>
  <c r="R1428" i="1" s="1"/>
  <c r="R1427" i="1"/>
  <c r="R651" i="1"/>
  <c r="S755" i="1"/>
  <c r="S854" i="1"/>
  <c r="S856" i="1" s="1"/>
  <c r="S897" i="1" s="1"/>
  <c r="S855" i="1"/>
  <c r="S1067" i="1"/>
  <c r="S543" i="1"/>
  <c r="S542" i="1"/>
  <c r="S544" i="1" s="1"/>
  <c r="T698" i="1"/>
  <c r="T700" i="1" s="1"/>
  <c r="T699" i="1"/>
  <c r="T1375" i="1"/>
  <c r="T1374" i="1"/>
  <c r="T1376" i="1" s="1"/>
  <c r="Q1171" i="1"/>
  <c r="R283" i="1"/>
  <c r="R282" i="1"/>
  <c r="R284" i="1" s="1"/>
  <c r="R334" i="1" l="1"/>
  <c r="R336" i="1" s="1"/>
  <c r="R339" i="1" s="1"/>
  <c r="S75" i="1"/>
  <c r="S1323" i="1"/>
  <c r="S179" i="1"/>
  <c r="S1119" i="1"/>
  <c r="T1114" i="1" s="1"/>
  <c r="T1116" i="1" s="1"/>
  <c r="R27" i="1"/>
  <c r="R386" i="1"/>
  <c r="R388" i="1" s="1"/>
  <c r="R387" i="1"/>
  <c r="R439" i="1"/>
  <c r="S907" i="1"/>
  <c r="S906" i="1"/>
  <c r="S908" i="1" s="1"/>
  <c r="R438" i="1"/>
  <c r="R440" i="1" s="1"/>
  <c r="T1015" i="1"/>
  <c r="U1010" i="1" s="1"/>
  <c r="U1012" i="1" s="1"/>
  <c r="R230" i="1"/>
  <c r="R232" i="1" s="1"/>
  <c r="R235" i="1" s="1"/>
  <c r="Q12" i="1"/>
  <c r="U1479" i="1"/>
  <c r="U1481" i="1" s="1"/>
  <c r="S127" i="1"/>
  <c r="Y23" i="4"/>
  <c r="M23" i="4"/>
  <c r="S126" i="1"/>
  <c r="S128" i="1" s="1"/>
  <c r="R963" i="1"/>
  <c r="R807" i="1"/>
  <c r="U1480" i="1"/>
  <c r="R595" i="1"/>
  <c r="R594" i="1"/>
  <c r="R596" i="1" s="1"/>
  <c r="R231" i="1"/>
  <c r="S1271" i="1"/>
  <c r="R495" i="1"/>
  <c r="S79" i="1"/>
  <c r="R1431" i="1"/>
  <c r="R1223" i="1"/>
  <c r="T703" i="1"/>
  <c r="U699" i="1" s="1"/>
  <c r="T750" i="1"/>
  <c r="T752" i="1" s="1"/>
  <c r="T751" i="1"/>
  <c r="R287" i="1"/>
  <c r="S1275" i="1"/>
  <c r="N24" i="4"/>
  <c r="Z24" i="4"/>
  <c r="S1327" i="1"/>
  <c r="S647" i="1"/>
  <c r="S646" i="1"/>
  <c r="S648" i="1" s="1"/>
  <c r="S859" i="1"/>
  <c r="R1166" i="1"/>
  <c r="R1168" i="1" s="1"/>
  <c r="R1167" i="1"/>
  <c r="S183" i="1"/>
  <c r="T1379" i="1"/>
  <c r="S547" i="1"/>
  <c r="T1063" i="1"/>
  <c r="T1062" i="1"/>
  <c r="T1064" i="1" s="1"/>
  <c r="R443" i="1" l="1"/>
  <c r="S439" i="1" s="1"/>
  <c r="T1115" i="1"/>
  <c r="R391" i="1"/>
  <c r="S22" i="1"/>
  <c r="S24" i="1" s="1"/>
  <c r="S23" i="1"/>
  <c r="U1015" i="1"/>
  <c r="V1010" i="1" s="1"/>
  <c r="V1012" i="1" s="1"/>
  <c r="U1011" i="1"/>
  <c r="S911" i="1"/>
  <c r="S491" i="1"/>
  <c r="S1427" i="1"/>
  <c r="S230" i="1"/>
  <c r="S232" i="1" s="1"/>
  <c r="S231" i="1"/>
  <c r="S802" i="1"/>
  <c r="S804" i="1" s="1"/>
  <c r="S845" i="1" s="1"/>
  <c r="S803" i="1"/>
  <c r="S959" i="1"/>
  <c r="S958" i="1"/>
  <c r="S960" i="1" s="1"/>
  <c r="S131" i="1"/>
  <c r="U1484" i="1"/>
  <c r="R599" i="1"/>
  <c r="S1426" i="1"/>
  <c r="S1428" i="1" s="1"/>
  <c r="S1431" i="1" s="1"/>
  <c r="S490" i="1"/>
  <c r="S492" i="1" s="1"/>
  <c r="T75" i="1"/>
  <c r="T74" i="1"/>
  <c r="T76" i="1" s="1"/>
  <c r="S651" i="1"/>
  <c r="T647" i="1" s="1"/>
  <c r="S1219" i="1"/>
  <c r="S1218" i="1"/>
  <c r="S1220" i="1" s="1"/>
  <c r="T1119" i="1"/>
  <c r="S334" i="1"/>
  <c r="S336" i="1" s="1"/>
  <c r="S335" i="1"/>
  <c r="U698" i="1"/>
  <c r="U700" i="1" s="1"/>
  <c r="T755" i="1"/>
  <c r="U751" i="1" s="1"/>
  <c r="S283" i="1"/>
  <c r="S282" i="1"/>
  <c r="S284" i="1" s="1"/>
  <c r="T1323" i="1"/>
  <c r="T1322" i="1"/>
  <c r="T1324" i="1" s="1"/>
  <c r="T854" i="1"/>
  <c r="T856" i="1" s="1"/>
  <c r="T897" i="1" s="1"/>
  <c r="T855" i="1"/>
  <c r="T1270" i="1"/>
  <c r="T1272" i="1" s="1"/>
  <c r="T1271" i="1"/>
  <c r="T1067" i="1"/>
  <c r="U1063" i="1" s="1"/>
  <c r="R1171" i="1"/>
  <c r="U1374" i="1"/>
  <c r="U1376" i="1" s="1"/>
  <c r="U1375" i="1"/>
  <c r="T543" i="1"/>
  <c r="T542" i="1"/>
  <c r="T544" i="1" s="1"/>
  <c r="T179" i="1"/>
  <c r="T178" i="1"/>
  <c r="T180" i="1" s="1"/>
  <c r="U1115" i="1" l="1"/>
  <c r="S438" i="1"/>
  <c r="S440" i="1" s="1"/>
  <c r="S443" i="1" s="1"/>
  <c r="S386" i="1"/>
  <c r="S388" i="1" s="1"/>
  <c r="S387" i="1"/>
  <c r="S27" i="1"/>
  <c r="R12" i="1"/>
  <c r="V1011" i="1"/>
  <c r="U750" i="1"/>
  <c r="U752" i="1" s="1"/>
  <c r="T906" i="1"/>
  <c r="T908" i="1" s="1"/>
  <c r="T907" i="1"/>
  <c r="S235" i="1"/>
  <c r="V1479" i="1"/>
  <c r="V1481" i="1" s="1"/>
  <c r="V1015" i="1"/>
  <c r="W1010" i="1" s="1"/>
  <c r="W1012" i="1" s="1"/>
  <c r="S1223" i="1"/>
  <c r="T1218" i="1" s="1"/>
  <c r="T1220" i="1" s="1"/>
  <c r="T646" i="1"/>
  <c r="T648" i="1" s="1"/>
  <c r="S807" i="1"/>
  <c r="T803" i="1" s="1"/>
  <c r="Z23" i="4"/>
  <c r="N23" i="4"/>
  <c r="U703" i="1"/>
  <c r="V698" i="1" s="1"/>
  <c r="V700" i="1" s="1"/>
  <c r="T126" i="1"/>
  <c r="T128" i="1" s="1"/>
  <c r="T127" i="1"/>
  <c r="V1480" i="1"/>
  <c r="S963" i="1"/>
  <c r="S594" i="1"/>
  <c r="S596" i="1" s="1"/>
  <c r="S595" i="1"/>
  <c r="S495" i="1"/>
  <c r="T79" i="1"/>
  <c r="S339" i="1"/>
  <c r="U1114" i="1"/>
  <c r="U1116" i="1" s="1"/>
  <c r="U1062" i="1"/>
  <c r="U1064" i="1" s="1"/>
  <c r="T1327" i="1"/>
  <c r="U1323" i="1" s="1"/>
  <c r="S287" i="1"/>
  <c r="T283" i="1" s="1"/>
  <c r="T1427" i="1"/>
  <c r="T1426" i="1"/>
  <c r="T1428" i="1" s="1"/>
  <c r="AA24" i="4"/>
  <c r="O24" i="4"/>
  <c r="T547" i="1"/>
  <c r="U542" i="1" s="1"/>
  <c r="U544" i="1" s="1"/>
  <c r="T1275" i="1"/>
  <c r="T859" i="1"/>
  <c r="T183" i="1"/>
  <c r="U179" i="1" s="1"/>
  <c r="U1379" i="1"/>
  <c r="S1166" i="1"/>
  <c r="S1168" i="1" s="1"/>
  <c r="S1167" i="1"/>
  <c r="S391" i="1" l="1"/>
  <c r="U755" i="1"/>
  <c r="V751" i="1" s="1"/>
  <c r="T22" i="1"/>
  <c r="T24" i="1" s="1"/>
  <c r="T23" i="1"/>
  <c r="T911" i="1"/>
  <c r="W1011" i="1"/>
  <c r="T231" i="1"/>
  <c r="T230" i="1"/>
  <c r="T232" i="1" s="1"/>
  <c r="V699" i="1"/>
  <c r="W1015" i="1"/>
  <c r="U74" i="1"/>
  <c r="U76" i="1" s="1"/>
  <c r="T1219" i="1"/>
  <c r="U1067" i="1"/>
  <c r="V1063" i="1" s="1"/>
  <c r="T802" i="1"/>
  <c r="T804" i="1" s="1"/>
  <c r="T807" i="1" s="1"/>
  <c r="T651" i="1"/>
  <c r="U647" i="1" s="1"/>
  <c r="S599" i="1"/>
  <c r="T595" i="1" s="1"/>
  <c r="U75" i="1"/>
  <c r="T958" i="1"/>
  <c r="T960" i="1" s="1"/>
  <c r="T959" i="1"/>
  <c r="V1484" i="1"/>
  <c r="T131" i="1"/>
  <c r="T491" i="1"/>
  <c r="T490" i="1"/>
  <c r="T492" i="1" s="1"/>
  <c r="T282" i="1"/>
  <c r="T284" i="1" s="1"/>
  <c r="T1223" i="1"/>
  <c r="U1119" i="1"/>
  <c r="T334" i="1"/>
  <c r="T336" i="1" s="1"/>
  <c r="T335" i="1"/>
  <c r="S1171" i="1"/>
  <c r="U178" i="1"/>
  <c r="U180" i="1" s="1"/>
  <c r="U1322" i="1"/>
  <c r="U1324" i="1" s="1"/>
  <c r="T1431" i="1"/>
  <c r="U543" i="1"/>
  <c r="U1270" i="1"/>
  <c r="U1272" i="1" s="1"/>
  <c r="U1271" i="1"/>
  <c r="T439" i="1"/>
  <c r="T438" i="1"/>
  <c r="T440" i="1" s="1"/>
  <c r="V703" i="1"/>
  <c r="W698" i="1" s="1"/>
  <c r="W700" i="1" s="1"/>
  <c r="U854" i="1"/>
  <c r="U856" i="1" s="1"/>
  <c r="U897" i="1" s="1"/>
  <c r="U855" i="1"/>
  <c r="U547" i="1"/>
  <c r="V1374" i="1"/>
  <c r="V1376" i="1" s="1"/>
  <c r="V1375" i="1"/>
  <c r="X1011" i="1" l="1"/>
  <c r="V750" i="1"/>
  <c r="V752" i="1" s="1"/>
  <c r="V755" i="1" s="1"/>
  <c r="W751" i="1" s="1"/>
  <c r="X1010" i="1"/>
  <c r="X1012" i="1" s="1"/>
  <c r="X1015" i="1" s="1"/>
  <c r="T387" i="1"/>
  <c r="T386" i="1"/>
  <c r="T388" i="1" s="1"/>
  <c r="T27" i="1"/>
  <c r="S12" i="1"/>
  <c r="T845" i="1"/>
  <c r="AA23" i="4" s="1"/>
  <c r="U906" i="1"/>
  <c r="U908" i="1" s="1"/>
  <c r="U907" i="1"/>
  <c r="U79" i="1"/>
  <c r="V75" i="1" s="1"/>
  <c r="T235" i="1"/>
  <c r="V1062" i="1"/>
  <c r="V1064" i="1" s="1"/>
  <c r="W1479" i="1"/>
  <c r="W1481" i="1" s="1"/>
  <c r="U646" i="1"/>
  <c r="U648" i="1" s="1"/>
  <c r="T594" i="1"/>
  <c r="T596" i="1" s="1"/>
  <c r="W1480" i="1"/>
  <c r="U1327" i="1"/>
  <c r="V1323" i="1" s="1"/>
  <c r="T495" i="1"/>
  <c r="U491" i="1" s="1"/>
  <c r="U127" i="1"/>
  <c r="U126" i="1"/>
  <c r="U128" i="1" s="1"/>
  <c r="T963" i="1"/>
  <c r="U802" i="1"/>
  <c r="U804" i="1" s="1"/>
  <c r="U845" i="1" s="1"/>
  <c r="U803" i="1"/>
  <c r="W699" i="1"/>
  <c r="T339" i="1"/>
  <c r="U335" i="1" s="1"/>
  <c r="T1167" i="1"/>
  <c r="T287" i="1"/>
  <c r="U282" i="1" s="1"/>
  <c r="U284" i="1" s="1"/>
  <c r="U1219" i="1"/>
  <c r="U1218" i="1"/>
  <c r="U1220" i="1" s="1"/>
  <c r="T1166" i="1"/>
  <c r="T1168" i="1" s="1"/>
  <c r="U183" i="1"/>
  <c r="V179" i="1" s="1"/>
  <c r="V1115" i="1"/>
  <c r="V1114" i="1"/>
  <c r="V1116" i="1" s="1"/>
  <c r="U859" i="1"/>
  <c r="U1426" i="1"/>
  <c r="U1428" i="1" s="1"/>
  <c r="U1427" i="1"/>
  <c r="T443" i="1"/>
  <c r="W703" i="1"/>
  <c r="AB24" i="4"/>
  <c r="P24" i="4"/>
  <c r="U1275" i="1"/>
  <c r="V542" i="1"/>
  <c r="V544" i="1" s="1"/>
  <c r="V543" i="1"/>
  <c r="V1379" i="1"/>
  <c r="V1322" i="1" l="1"/>
  <c r="V1324" i="1" s="1"/>
  <c r="T391" i="1"/>
  <c r="V1067" i="1"/>
  <c r="W1063" i="1" s="1"/>
  <c r="U23" i="1"/>
  <c r="U22" i="1"/>
  <c r="U24" i="1" s="1"/>
  <c r="U490" i="1"/>
  <c r="U492" i="1" s="1"/>
  <c r="U911" i="1"/>
  <c r="V907" i="1" s="1"/>
  <c r="O23" i="4"/>
  <c r="U651" i="1"/>
  <c r="V646" i="1" s="1"/>
  <c r="V648" i="1" s="1"/>
  <c r="U230" i="1"/>
  <c r="U232" i="1" s="1"/>
  <c r="U231" i="1"/>
  <c r="V74" i="1"/>
  <c r="V76" i="1" s="1"/>
  <c r="T599" i="1"/>
  <c r="U1431" i="1"/>
  <c r="V1427" i="1" s="1"/>
  <c r="U958" i="1"/>
  <c r="U960" i="1" s="1"/>
  <c r="U959" i="1"/>
  <c r="W1484" i="1"/>
  <c r="U131" i="1"/>
  <c r="P23" i="4"/>
  <c r="AB23" i="4"/>
  <c r="W750" i="1"/>
  <c r="W752" i="1" s="1"/>
  <c r="U807" i="1"/>
  <c r="U287" i="1"/>
  <c r="V282" i="1" s="1"/>
  <c r="V284" i="1" s="1"/>
  <c r="U283" i="1"/>
  <c r="U334" i="1"/>
  <c r="U336" i="1" s="1"/>
  <c r="T1171" i="1"/>
  <c r="U1166" i="1" s="1"/>
  <c r="U1168" i="1" s="1"/>
  <c r="U1223" i="1"/>
  <c r="V854" i="1"/>
  <c r="V856" i="1" s="1"/>
  <c r="V897" i="1" s="1"/>
  <c r="AC24" i="4" s="1"/>
  <c r="V178" i="1"/>
  <c r="V180" i="1" s="1"/>
  <c r="X698" i="1"/>
  <c r="X700" i="1" s="1"/>
  <c r="V1119" i="1"/>
  <c r="V855" i="1"/>
  <c r="X699" i="1"/>
  <c r="U439" i="1"/>
  <c r="U438" i="1"/>
  <c r="U440" i="1" s="1"/>
  <c r="V1271" i="1"/>
  <c r="V1270" i="1"/>
  <c r="V1272" i="1" s="1"/>
  <c r="W1375" i="1"/>
  <c r="W1374" i="1"/>
  <c r="W1376" i="1" s="1"/>
  <c r="V547" i="1"/>
  <c r="Y1010" i="1"/>
  <c r="Y1012" i="1" s="1"/>
  <c r="Y1011" i="1"/>
  <c r="V647" i="1" l="1"/>
  <c r="W1062" i="1"/>
  <c r="W1064" i="1" s="1"/>
  <c r="W1067" i="1" s="1"/>
  <c r="V1327" i="1"/>
  <c r="W1323" i="1" s="1"/>
  <c r="U27" i="1"/>
  <c r="V906" i="1"/>
  <c r="V908" i="1" s="1"/>
  <c r="U386" i="1"/>
  <c r="U388" i="1" s="1"/>
  <c r="U387" i="1"/>
  <c r="T12" i="1"/>
  <c r="U495" i="1"/>
  <c r="V491" i="1" s="1"/>
  <c r="U235" i="1"/>
  <c r="V230" i="1" s="1"/>
  <c r="V232" i="1" s="1"/>
  <c r="V651" i="1"/>
  <c r="V283" i="1"/>
  <c r="V287" i="1"/>
  <c r="W282" i="1" s="1"/>
  <c r="W284" i="1" s="1"/>
  <c r="V79" i="1"/>
  <c r="X1479" i="1"/>
  <c r="X1481" i="1" s="1"/>
  <c r="W755" i="1"/>
  <c r="X751" i="1" s="1"/>
  <c r="V1426" i="1"/>
  <c r="V1428" i="1" s="1"/>
  <c r="U595" i="1"/>
  <c r="U594" i="1"/>
  <c r="U596" i="1" s="1"/>
  <c r="V859" i="1"/>
  <c r="W855" i="1" s="1"/>
  <c r="U963" i="1"/>
  <c r="V802" i="1"/>
  <c r="V804" i="1" s="1"/>
  <c r="V845" i="1" s="1"/>
  <c r="V803" i="1"/>
  <c r="X1480" i="1"/>
  <c r="V126" i="1"/>
  <c r="V128" i="1" s="1"/>
  <c r="V127" i="1"/>
  <c r="X703" i="1"/>
  <c r="Y699" i="1" s="1"/>
  <c r="U339" i="1"/>
  <c r="Q24" i="4"/>
  <c r="V1218" i="1"/>
  <c r="V1220" i="1" s="1"/>
  <c r="V1219" i="1"/>
  <c r="V183" i="1"/>
  <c r="U1167" i="1"/>
  <c r="W1114" i="1"/>
  <c r="W1116" i="1" s="1"/>
  <c r="W1115" i="1"/>
  <c r="U1171" i="1"/>
  <c r="V1166" i="1" s="1"/>
  <c r="V1168" i="1" s="1"/>
  <c r="W1379" i="1"/>
  <c r="X1374" i="1" s="1"/>
  <c r="X1376" i="1" s="1"/>
  <c r="U443" i="1"/>
  <c r="V1275" i="1"/>
  <c r="W542" i="1"/>
  <c r="W544" i="1" s="1"/>
  <c r="W543" i="1"/>
  <c r="Y1015" i="1"/>
  <c r="W647" i="1" l="1"/>
  <c r="W1322" i="1"/>
  <c r="W1324" i="1" s="1"/>
  <c r="X750" i="1"/>
  <c r="X752" i="1" s="1"/>
  <c r="V22" i="1"/>
  <c r="V24" i="1" s="1"/>
  <c r="V23" i="1"/>
  <c r="V490" i="1"/>
  <c r="V492" i="1" s="1"/>
  <c r="V911" i="1"/>
  <c r="W907" i="1" s="1"/>
  <c r="U391" i="1"/>
  <c r="W646" i="1"/>
  <c r="W648" i="1" s="1"/>
  <c r="W854" i="1"/>
  <c r="W856" i="1" s="1"/>
  <c r="W897" i="1" s="1"/>
  <c r="R24" i="4" s="1"/>
  <c r="V231" i="1"/>
  <c r="W283" i="1"/>
  <c r="V235" i="1"/>
  <c r="W74" i="1"/>
  <c r="W76" i="1" s="1"/>
  <c r="W75" i="1"/>
  <c r="V1431" i="1"/>
  <c r="W1427" i="1" s="1"/>
  <c r="V335" i="1"/>
  <c r="V807" i="1"/>
  <c r="U599" i="1"/>
  <c r="Y698" i="1"/>
  <c r="Y700" i="1" s="1"/>
  <c r="X1484" i="1"/>
  <c r="V131" i="1"/>
  <c r="W127" i="1" s="1"/>
  <c r="V959" i="1"/>
  <c r="V958" i="1"/>
  <c r="V960" i="1" s="1"/>
  <c r="AC23" i="4"/>
  <c r="Q23" i="4"/>
  <c r="W179" i="1"/>
  <c r="X1375" i="1"/>
  <c r="V334" i="1"/>
  <c r="V336" i="1" s="1"/>
  <c r="W1119" i="1"/>
  <c r="X1115" i="1" s="1"/>
  <c r="V1223" i="1"/>
  <c r="V1167" i="1"/>
  <c r="W178" i="1"/>
  <c r="W180" i="1" s="1"/>
  <c r="X1379" i="1"/>
  <c r="W1271" i="1"/>
  <c r="W1270" i="1"/>
  <c r="W1272" i="1" s="1"/>
  <c r="X1063" i="1"/>
  <c r="X1062" i="1"/>
  <c r="X1064" i="1" s="1"/>
  <c r="V439" i="1"/>
  <c r="V438" i="1"/>
  <c r="V440" i="1" s="1"/>
  <c r="W547" i="1"/>
  <c r="X542" i="1" s="1"/>
  <c r="X544" i="1" s="1"/>
  <c r="Z1010" i="1"/>
  <c r="Z1012" i="1" s="1"/>
  <c r="Z1011" i="1"/>
  <c r="W287" i="1"/>
  <c r="V1171" i="1"/>
  <c r="W1327" i="1" l="1"/>
  <c r="X1322" i="1" s="1"/>
  <c r="X1324" i="1" s="1"/>
  <c r="W906" i="1"/>
  <c r="W908" i="1" s="1"/>
  <c r="V27" i="1"/>
  <c r="W22" i="1" s="1"/>
  <c r="W24" i="1" s="1"/>
  <c r="X755" i="1"/>
  <c r="Y751" i="1" s="1"/>
  <c r="W651" i="1"/>
  <c r="X647" i="1" s="1"/>
  <c r="W802" i="1"/>
  <c r="W804" i="1" s="1"/>
  <c r="W845" i="1" s="1"/>
  <c r="U12" i="1"/>
  <c r="W803" i="1"/>
  <c r="AD24" i="4"/>
  <c r="W859" i="1"/>
  <c r="X855" i="1" s="1"/>
  <c r="V495" i="1"/>
  <c r="W491" i="1" s="1"/>
  <c r="W126" i="1"/>
  <c r="W128" i="1" s="1"/>
  <c r="V386" i="1"/>
  <c r="V388" i="1" s="1"/>
  <c r="V387" i="1"/>
  <c r="W1426" i="1"/>
  <c r="W1428" i="1" s="1"/>
  <c r="W79" i="1"/>
  <c r="X75" i="1" s="1"/>
  <c r="W231" i="1"/>
  <c r="W230" i="1"/>
  <c r="W232" i="1" s="1"/>
  <c r="W1219" i="1"/>
  <c r="W1218" i="1"/>
  <c r="W1220" i="1" s="1"/>
  <c r="V963" i="1"/>
  <c r="W959" i="1" s="1"/>
  <c r="Y1480" i="1"/>
  <c r="Y1479" i="1"/>
  <c r="Y1481" i="1" s="1"/>
  <c r="Y703" i="1"/>
  <c r="V595" i="1"/>
  <c r="V594" i="1"/>
  <c r="V596" i="1" s="1"/>
  <c r="X1114" i="1"/>
  <c r="X1116" i="1" s="1"/>
  <c r="V339" i="1"/>
  <c r="W183" i="1"/>
  <c r="Y1374" i="1"/>
  <c r="Y1376" i="1" s="1"/>
  <c r="Y1375" i="1"/>
  <c r="X543" i="1"/>
  <c r="V443" i="1"/>
  <c r="W438" i="1" s="1"/>
  <c r="W440" i="1" s="1"/>
  <c r="X1067" i="1"/>
  <c r="W1275" i="1"/>
  <c r="X547" i="1"/>
  <c r="Z1015" i="1"/>
  <c r="X283" i="1"/>
  <c r="X282" i="1"/>
  <c r="X284" i="1" s="1"/>
  <c r="W1166" i="1"/>
  <c r="W1168" i="1" s="1"/>
  <c r="W1167" i="1"/>
  <c r="X1327" i="1" l="1"/>
  <c r="Y1322" i="1" s="1"/>
  <c r="Y1324" i="1" s="1"/>
  <c r="X1323" i="1"/>
  <c r="W911" i="1"/>
  <c r="X907" i="1" s="1"/>
  <c r="W23" i="1"/>
  <c r="W807" i="1"/>
  <c r="X802" i="1" s="1"/>
  <c r="X804" i="1" s="1"/>
  <c r="X845" i="1" s="1"/>
  <c r="X854" i="1"/>
  <c r="X856" i="1" s="1"/>
  <c r="X897" i="1" s="1"/>
  <c r="AE24" i="4" s="1"/>
  <c r="Y750" i="1"/>
  <c r="Y752" i="1" s="1"/>
  <c r="X646" i="1"/>
  <c r="X648" i="1" s="1"/>
  <c r="X651" i="1" s="1"/>
  <c r="Y646" i="1" s="1"/>
  <c r="Y648" i="1" s="1"/>
  <c r="W131" i="1"/>
  <c r="X126" i="1" s="1"/>
  <c r="X128" i="1" s="1"/>
  <c r="W490" i="1"/>
  <c r="W492" i="1" s="1"/>
  <c r="W495" i="1" s="1"/>
  <c r="X490" i="1" s="1"/>
  <c r="X492" i="1" s="1"/>
  <c r="W27" i="1"/>
  <c r="V391" i="1"/>
  <c r="W387" i="1" s="1"/>
  <c r="X74" i="1"/>
  <c r="X76" i="1" s="1"/>
  <c r="Z698" i="1"/>
  <c r="Z700" i="1" s="1"/>
  <c r="W1431" i="1"/>
  <c r="X1427" i="1" s="1"/>
  <c r="W1223" i="1"/>
  <c r="X1218" i="1" s="1"/>
  <c r="X1220" i="1" s="1"/>
  <c r="W958" i="1"/>
  <c r="W960" i="1" s="1"/>
  <c r="W235" i="1"/>
  <c r="Z699" i="1"/>
  <c r="Y1484" i="1"/>
  <c r="X178" i="1"/>
  <c r="X180" i="1" s="1"/>
  <c r="X179" i="1"/>
  <c r="V599" i="1"/>
  <c r="X1119" i="1"/>
  <c r="AD23" i="4"/>
  <c r="R23" i="4"/>
  <c r="W335" i="1"/>
  <c r="W334" i="1"/>
  <c r="W336" i="1" s="1"/>
  <c r="Y1379" i="1"/>
  <c r="Z1374" i="1" s="1"/>
  <c r="Z1376" i="1" s="1"/>
  <c r="W439" i="1"/>
  <c r="X287" i="1"/>
  <c r="W443" i="1"/>
  <c r="X1271" i="1"/>
  <c r="X1270" i="1"/>
  <c r="X1272" i="1" s="1"/>
  <c r="Y1063" i="1"/>
  <c r="Y1062" i="1"/>
  <c r="Y1064" i="1" s="1"/>
  <c r="Y542" i="1"/>
  <c r="Y544" i="1" s="1"/>
  <c r="Y543" i="1"/>
  <c r="W1171" i="1"/>
  <c r="AA1010" i="1"/>
  <c r="AA1012" i="1" s="1"/>
  <c r="AA1011" i="1"/>
  <c r="Y1323" i="1" l="1"/>
  <c r="Y1327" i="1"/>
  <c r="X803" i="1"/>
  <c r="X906" i="1"/>
  <c r="X908" i="1" s="1"/>
  <c r="X911" i="1" s="1"/>
  <c r="X23" i="1"/>
  <c r="S24" i="4"/>
  <c r="X859" i="1"/>
  <c r="Y855" i="1" s="1"/>
  <c r="X22" i="1"/>
  <c r="X24" i="1" s="1"/>
  <c r="X27" i="1" s="1"/>
  <c r="Y755" i="1"/>
  <c r="Z751" i="1" s="1"/>
  <c r="X491" i="1"/>
  <c r="X127" i="1"/>
  <c r="X79" i="1"/>
  <c r="Y74" i="1" s="1"/>
  <c r="Y76" i="1" s="1"/>
  <c r="X495" i="1"/>
  <c r="Y490" i="1" s="1"/>
  <c r="Y492" i="1" s="1"/>
  <c r="V12" i="1"/>
  <c r="W386" i="1"/>
  <c r="W388" i="1" s="1"/>
  <c r="Z703" i="1"/>
  <c r="AA698" i="1" s="1"/>
  <c r="AA700" i="1" s="1"/>
  <c r="X1219" i="1"/>
  <c r="W963" i="1"/>
  <c r="X959" i="1" s="1"/>
  <c r="X1426" i="1"/>
  <c r="X1428" i="1" s="1"/>
  <c r="X230" i="1"/>
  <c r="X232" i="1" s="1"/>
  <c r="X231" i="1"/>
  <c r="Y1115" i="1"/>
  <c r="Y1114" i="1"/>
  <c r="Y1116" i="1" s="1"/>
  <c r="X183" i="1"/>
  <c r="Z1480" i="1"/>
  <c r="Z1479" i="1"/>
  <c r="Z1481" i="1" s="1"/>
  <c r="Y647" i="1"/>
  <c r="W594" i="1"/>
  <c r="W596" i="1" s="1"/>
  <c r="W595" i="1"/>
  <c r="Z1379" i="1"/>
  <c r="Z1375" i="1"/>
  <c r="X807" i="1"/>
  <c r="X131" i="1"/>
  <c r="S23" i="4"/>
  <c r="AE23" i="4"/>
  <c r="W339" i="1"/>
  <c r="Y283" i="1"/>
  <c r="Y282" i="1"/>
  <c r="Y284" i="1" s="1"/>
  <c r="X1223" i="1"/>
  <c r="Y651" i="1"/>
  <c r="AA1015" i="1"/>
  <c r="AB1010" i="1" s="1"/>
  <c r="AB1012" i="1" s="1"/>
  <c r="Z1322" i="1"/>
  <c r="Z1324" i="1" s="1"/>
  <c r="Y1067" i="1"/>
  <c r="Z1063" i="1" s="1"/>
  <c r="Y547" i="1"/>
  <c r="X439" i="1"/>
  <c r="X438" i="1"/>
  <c r="X440" i="1" s="1"/>
  <c r="X1275" i="1"/>
  <c r="X1166" i="1"/>
  <c r="X1168" i="1" s="1"/>
  <c r="X1167" i="1"/>
  <c r="Z1323" i="1" l="1"/>
  <c r="Y854" i="1"/>
  <c r="Y856" i="1" s="1"/>
  <c r="Y897" i="1" s="1"/>
  <c r="AF24" i="4" s="1"/>
  <c r="AA699" i="1"/>
  <c r="Y22" i="1"/>
  <c r="Y24" i="1" s="1"/>
  <c r="Y27" i="1" s="1"/>
  <c r="Y23" i="1"/>
  <c r="Y75" i="1"/>
  <c r="Y491" i="1"/>
  <c r="Z750" i="1"/>
  <c r="Z752" i="1" s="1"/>
  <c r="W391" i="1"/>
  <c r="X386" i="1" s="1"/>
  <c r="X388" i="1" s="1"/>
  <c r="Y178" i="1"/>
  <c r="Y180" i="1" s="1"/>
  <c r="Y183" i="1" s="1"/>
  <c r="Z178" i="1" s="1"/>
  <c r="Z180" i="1" s="1"/>
  <c r="Y287" i="1"/>
  <c r="Z282" i="1" s="1"/>
  <c r="Z284" i="1" s="1"/>
  <c r="Y1119" i="1"/>
  <c r="Z1115" i="1" s="1"/>
  <c r="Y907" i="1"/>
  <c r="Y906" i="1"/>
  <c r="Y908" i="1" s="1"/>
  <c r="X1431" i="1"/>
  <c r="X958" i="1"/>
  <c r="X960" i="1" s="1"/>
  <c r="X963" i="1" s="1"/>
  <c r="Y803" i="1"/>
  <c r="Y79" i="1"/>
  <c r="X235" i="1"/>
  <c r="Y179" i="1"/>
  <c r="Z1484" i="1"/>
  <c r="AA1374" i="1"/>
  <c r="AA1376" i="1" s="1"/>
  <c r="AA1375" i="1"/>
  <c r="W599" i="1"/>
  <c r="W12" i="1" s="1"/>
  <c r="Y802" i="1"/>
  <c r="Y804" i="1" s="1"/>
  <c r="Y845" i="1" s="1"/>
  <c r="AF23" i="4" s="1"/>
  <c r="Y126" i="1"/>
  <c r="Y128" i="1" s="1"/>
  <c r="Y127" i="1"/>
  <c r="X334" i="1"/>
  <c r="X336" i="1" s="1"/>
  <c r="X335" i="1"/>
  <c r="Y495" i="1"/>
  <c r="Y1218" i="1"/>
  <c r="Y1220" i="1" s="1"/>
  <c r="Y1219" i="1"/>
  <c r="AB1011" i="1"/>
  <c r="Z1062" i="1"/>
  <c r="Z1064" i="1" s="1"/>
  <c r="Z1327" i="1"/>
  <c r="AA1322" i="1" s="1"/>
  <c r="AA1324" i="1" s="1"/>
  <c r="Z646" i="1"/>
  <c r="Z648" i="1" s="1"/>
  <c r="Z647" i="1"/>
  <c r="X443" i="1"/>
  <c r="Y439" i="1" s="1"/>
  <c r="Z542" i="1"/>
  <c r="Z544" i="1" s="1"/>
  <c r="Z543" i="1"/>
  <c r="AA703" i="1"/>
  <c r="AB698" i="1" s="1"/>
  <c r="AB700" i="1" s="1"/>
  <c r="Y1271" i="1"/>
  <c r="Y1270" i="1"/>
  <c r="Y1272" i="1" s="1"/>
  <c r="AB1015" i="1"/>
  <c r="X1171" i="1"/>
  <c r="Y859" i="1" l="1"/>
  <c r="Z855" i="1" s="1"/>
  <c r="Z23" i="1"/>
  <c r="Z179" i="1"/>
  <c r="Z1114" i="1"/>
  <c r="Z1116" i="1" s="1"/>
  <c r="Z1119" i="1" s="1"/>
  <c r="X387" i="1"/>
  <c r="Z755" i="1"/>
  <c r="Z22" i="1"/>
  <c r="Z24" i="1" s="1"/>
  <c r="Z283" i="1"/>
  <c r="Z75" i="1"/>
  <c r="X391" i="1"/>
  <c r="Z74" i="1"/>
  <c r="Z76" i="1" s="1"/>
  <c r="Z79" i="1" s="1"/>
  <c r="Y1427" i="1"/>
  <c r="Y1426" i="1"/>
  <c r="Y1428" i="1" s="1"/>
  <c r="Y911" i="1"/>
  <c r="Y230" i="1"/>
  <c r="Y232" i="1" s="1"/>
  <c r="Y231" i="1"/>
  <c r="AA1379" i="1"/>
  <c r="AA1479" i="1"/>
  <c r="AA1481" i="1" s="1"/>
  <c r="AA1480" i="1"/>
  <c r="Y807" i="1"/>
  <c r="Y131" i="1"/>
  <c r="Z127" i="1" s="1"/>
  <c r="X595" i="1"/>
  <c r="X594" i="1"/>
  <c r="X596" i="1" s="1"/>
  <c r="Y958" i="1"/>
  <c r="Y960" i="1" s="1"/>
  <c r="Y959" i="1"/>
  <c r="X339" i="1"/>
  <c r="AA1323" i="1"/>
  <c r="Z491" i="1"/>
  <c r="Z490" i="1"/>
  <c r="Z492" i="1" s="1"/>
  <c r="Y438" i="1"/>
  <c r="Y440" i="1" s="1"/>
  <c r="Y1223" i="1"/>
  <c r="Z1067" i="1"/>
  <c r="AA1062" i="1" s="1"/>
  <c r="AA1064" i="1" s="1"/>
  <c r="AA1327" i="1"/>
  <c r="Z547" i="1"/>
  <c r="Z651" i="1"/>
  <c r="AA646" i="1" s="1"/>
  <c r="AA648" i="1" s="1"/>
  <c r="AB699" i="1"/>
  <c r="Z183" i="1"/>
  <c r="Y1275" i="1"/>
  <c r="AC1011" i="1"/>
  <c r="AC1010" i="1"/>
  <c r="AC1012" i="1" s="1"/>
  <c r="Z287" i="1"/>
  <c r="AB703" i="1"/>
  <c r="Y1167" i="1"/>
  <c r="Y1166" i="1"/>
  <c r="Y1168" i="1" s="1"/>
  <c r="Z854" i="1" l="1"/>
  <c r="Z856" i="1" s="1"/>
  <c r="Z897" i="1" s="1"/>
  <c r="AG24" i="4" s="1"/>
  <c r="AA751" i="1"/>
  <c r="AA750" i="1"/>
  <c r="AA752" i="1" s="1"/>
  <c r="Z27" i="1"/>
  <c r="Z803" i="1"/>
  <c r="Z802" i="1"/>
  <c r="Z804" i="1" s="1"/>
  <c r="Z807" i="1" s="1"/>
  <c r="Y386" i="1"/>
  <c r="Y388" i="1" s="1"/>
  <c r="Y387" i="1"/>
  <c r="Y1431" i="1"/>
  <c r="Z907" i="1"/>
  <c r="Z906" i="1"/>
  <c r="Z908" i="1" s="1"/>
  <c r="Y235" i="1"/>
  <c r="Y335" i="1"/>
  <c r="AA75" i="1"/>
  <c r="AA74" i="1"/>
  <c r="AA76" i="1" s="1"/>
  <c r="Y443" i="1"/>
  <c r="Z439" i="1" s="1"/>
  <c r="AB1374" i="1"/>
  <c r="AB1376" i="1" s="1"/>
  <c r="AB1375" i="1"/>
  <c r="AA1484" i="1"/>
  <c r="Z126" i="1"/>
  <c r="Z128" i="1" s="1"/>
  <c r="X599" i="1"/>
  <c r="Y334" i="1"/>
  <c r="Y336" i="1" s="1"/>
  <c r="Y963" i="1"/>
  <c r="AB1322" i="1"/>
  <c r="AB1324" i="1" s="1"/>
  <c r="AA1114" i="1"/>
  <c r="AA1116" i="1" s="1"/>
  <c r="AA1115" i="1"/>
  <c r="Z495" i="1"/>
  <c r="AA1067" i="1"/>
  <c r="AA1063" i="1"/>
  <c r="AB1323" i="1"/>
  <c r="Z1218" i="1"/>
  <c r="Z1220" i="1" s="1"/>
  <c r="Z1219" i="1"/>
  <c r="AA543" i="1"/>
  <c r="AA647" i="1"/>
  <c r="AA542" i="1"/>
  <c r="AA544" i="1" s="1"/>
  <c r="AA651" i="1"/>
  <c r="AB646" i="1" s="1"/>
  <c r="AB648" i="1" s="1"/>
  <c r="AA179" i="1"/>
  <c r="AA178" i="1"/>
  <c r="AA180" i="1" s="1"/>
  <c r="Z1270" i="1"/>
  <c r="Z1272" i="1" s="1"/>
  <c r="Z1271" i="1"/>
  <c r="AC1015" i="1"/>
  <c r="AC698" i="1"/>
  <c r="AC700" i="1" s="1"/>
  <c r="AC699" i="1"/>
  <c r="Y1171" i="1"/>
  <c r="AA282" i="1"/>
  <c r="AA284" i="1" s="1"/>
  <c r="AA283" i="1"/>
  <c r="Z859" i="1" l="1"/>
  <c r="AA854" i="1" s="1"/>
  <c r="AA856" i="1" s="1"/>
  <c r="AA897" i="1" s="1"/>
  <c r="AH24" i="4" s="1"/>
  <c r="Z845" i="1"/>
  <c r="AG23" i="4" s="1"/>
  <c r="AA755" i="1"/>
  <c r="AA22" i="1"/>
  <c r="AA24" i="1" s="1"/>
  <c r="AA23" i="1"/>
  <c r="Y391" i="1"/>
  <c r="Z438" i="1"/>
  <c r="Z440" i="1" s="1"/>
  <c r="AA79" i="1"/>
  <c r="AB75" i="1" s="1"/>
  <c r="Z1427" i="1"/>
  <c r="Z1426" i="1"/>
  <c r="Z1428" i="1" s="1"/>
  <c r="Z911" i="1"/>
  <c r="Z230" i="1"/>
  <c r="Z232" i="1" s="1"/>
  <c r="Z231" i="1"/>
  <c r="AB1379" i="1"/>
  <c r="AB1062" i="1"/>
  <c r="AB1064" i="1" s="1"/>
  <c r="AB1479" i="1"/>
  <c r="AB1481" i="1" s="1"/>
  <c r="AB1480" i="1"/>
  <c r="Y595" i="1"/>
  <c r="Y594" i="1"/>
  <c r="Y596" i="1" s="1"/>
  <c r="Z131" i="1"/>
  <c r="AB1063" i="1"/>
  <c r="Y339" i="1"/>
  <c r="Z335" i="1" s="1"/>
  <c r="AA803" i="1"/>
  <c r="AA802" i="1"/>
  <c r="AA804" i="1" s="1"/>
  <c r="AA845" i="1" s="1"/>
  <c r="AH23" i="4" s="1"/>
  <c r="Z959" i="1"/>
  <c r="Z958" i="1"/>
  <c r="Z960" i="1" s="1"/>
  <c r="AB647" i="1"/>
  <c r="AA547" i="1"/>
  <c r="AB1327" i="1"/>
  <c r="AC1322" i="1" s="1"/>
  <c r="AC1324" i="1" s="1"/>
  <c r="AA1119" i="1"/>
  <c r="AA491" i="1"/>
  <c r="AA490" i="1"/>
  <c r="AA492" i="1" s="1"/>
  <c r="Z1223" i="1"/>
  <c r="AA183" i="1"/>
  <c r="AA287" i="1"/>
  <c r="AB282" i="1" s="1"/>
  <c r="AB284" i="1" s="1"/>
  <c r="AB651" i="1"/>
  <c r="Z1275" i="1"/>
  <c r="AC703" i="1"/>
  <c r="AD699" i="1" s="1"/>
  <c r="AD1011" i="1"/>
  <c r="AD1010" i="1"/>
  <c r="AD1012" i="1" s="1"/>
  <c r="Z1167" i="1"/>
  <c r="Z1166" i="1"/>
  <c r="Z1168" i="1" s="1"/>
  <c r="AA855" i="1" l="1"/>
  <c r="AA859" i="1"/>
  <c r="AB854" i="1" s="1"/>
  <c r="AB856" i="1" s="1"/>
  <c r="AB897" i="1" s="1"/>
  <c r="AI24" i="4" s="1"/>
  <c r="Z235" i="1"/>
  <c r="AA231" i="1" s="1"/>
  <c r="AB751" i="1"/>
  <c r="AB750" i="1"/>
  <c r="AB752" i="1" s="1"/>
  <c r="Z443" i="1"/>
  <c r="AA439" i="1" s="1"/>
  <c r="AA27" i="1"/>
  <c r="AB1067" i="1"/>
  <c r="AC1062" i="1" s="1"/>
  <c r="AC1064" i="1" s="1"/>
  <c r="Z387" i="1"/>
  <c r="Z386" i="1"/>
  <c r="Z388" i="1" s="1"/>
  <c r="AA907" i="1"/>
  <c r="AA906" i="1"/>
  <c r="AA908" i="1" s="1"/>
  <c r="Z1431" i="1"/>
  <c r="AB74" i="1"/>
  <c r="AB76" i="1" s="1"/>
  <c r="AC1375" i="1"/>
  <c r="AC1374" i="1"/>
  <c r="AC1376" i="1" s="1"/>
  <c r="Z334" i="1"/>
  <c r="Z336" i="1" s="1"/>
  <c r="AC1323" i="1"/>
  <c r="AA126" i="1"/>
  <c r="AA128" i="1" s="1"/>
  <c r="AB1484" i="1"/>
  <c r="AA127" i="1"/>
  <c r="Y599" i="1"/>
  <c r="Y12" i="1" s="1"/>
  <c r="AB543" i="1"/>
  <c r="AB542" i="1"/>
  <c r="AB544" i="1" s="1"/>
  <c r="AB547" i="1" s="1"/>
  <c r="AC646" i="1"/>
  <c r="AC648" i="1" s="1"/>
  <c r="AB1114" i="1"/>
  <c r="AB1116" i="1" s="1"/>
  <c r="AA807" i="1"/>
  <c r="AA495" i="1"/>
  <c r="AB490" i="1" s="1"/>
  <c r="AB492" i="1" s="1"/>
  <c r="AB1115" i="1"/>
  <c r="Z963" i="1"/>
  <c r="AC647" i="1"/>
  <c r="AA1218" i="1"/>
  <c r="AA1220" i="1" s="1"/>
  <c r="AA1219" i="1"/>
  <c r="AB283" i="1"/>
  <c r="AD698" i="1"/>
  <c r="AD700" i="1" s="1"/>
  <c r="AB178" i="1"/>
  <c r="AB180" i="1" s="1"/>
  <c r="AB179" i="1"/>
  <c r="AA1270" i="1"/>
  <c r="AA1272" i="1" s="1"/>
  <c r="AA1271" i="1"/>
  <c r="AD1015" i="1"/>
  <c r="AE1011" i="1" s="1"/>
  <c r="AC1327" i="1"/>
  <c r="AB287" i="1"/>
  <c r="Z1171" i="1"/>
  <c r="AB859" i="1" l="1"/>
  <c r="AC854" i="1" s="1"/>
  <c r="AC856" i="1" s="1"/>
  <c r="AC897" i="1" s="1"/>
  <c r="AJ24" i="4" s="1"/>
  <c r="AB855" i="1"/>
  <c r="AA230" i="1"/>
  <c r="AA232" i="1" s="1"/>
  <c r="AA235" i="1" s="1"/>
  <c r="AB230" i="1" s="1"/>
  <c r="AB232" i="1" s="1"/>
  <c r="AC1063" i="1"/>
  <c r="AA438" i="1"/>
  <c r="AA440" i="1" s="1"/>
  <c r="AA443" i="1" s="1"/>
  <c r="AB755" i="1"/>
  <c r="Z391" i="1"/>
  <c r="AA386" i="1" s="1"/>
  <c r="AA388" i="1" s="1"/>
  <c r="AB23" i="1"/>
  <c r="AB22" i="1"/>
  <c r="AB24" i="1" s="1"/>
  <c r="Z339" i="1"/>
  <c r="AA334" i="1" s="1"/>
  <c r="AA336" i="1" s="1"/>
  <c r="AC651" i="1"/>
  <c r="AD646" i="1" s="1"/>
  <c r="AD648" i="1" s="1"/>
  <c r="AA911" i="1"/>
  <c r="AB907" i="1" s="1"/>
  <c r="AA1426" i="1"/>
  <c r="AA1428" i="1" s="1"/>
  <c r="AA1427" i="1"/>
  <c r="AA131" i="1"/>
  <c r="AB126" i="1" s="1"/>
  <c r="AB128" i="1" s="1"/>
  <c r="AB79" i="1"/>
  <c r="AC1379" i="1"/>
  <c r="AC1479" i="1"/>
  <c r="AC1481" i="1" s="1"/>
  <c r="AC1480" i="1"/>
  <c r="AB491" i="1"/>
  <c r="Z595" i="1"/>
  <c r="Z594" i="1"/>
  <c r="Z596" i="1" s="1"/>
  <c r="AD703" i="1"/>
  <c r="AE698" i="1" s="1"/>
  <c r="AE700" i="1" s="1"/>
  <c r="AB803" i="1"/>
  <c r="AB802" i="1"/>
  <c r="AB804" i="1" s="1"/>
  <c r="AC1067" i="1"/>
  <c r="AD1062" i="1" s="1"/>
  <c r="AD1064" i="1" s="1"/>
  <c r="AB1119" i="1"/>
  <c r="AA958" i="1"/>
  <c r="AA960" i="1" s="1"/>
  <c r="AA959" i="1"/>
  <c r="AB495" i="1"/>
  <c r="AA1223" i="1"/>
  <c r="AC542" i="1"/>
  <c r="AC544" i="1" s="1"/>
  <c r="AC543" i="1"/>
  <c r="AB183" i="1"/>
  <c r="AC178" i="1" s="1"/>
  <c r="AC180" i="1" s="1"/>
  <c r="AE1010" i="1"/>
  <c r="AE1012" i="1" s="1"/>
  <c r="AA1275" i="1"/>
  <c r="AD1323" i="1"/>
  <c r="AD1322" i="1"/>
  <c r="AD1324" i="1" s="1"/>
  <c r="AA1167" i="1"/>
  <c r="AA1166" i="1"/>
  <c r="AA1168" i="1" s="1"/>
  <c r="AC283" i="1"/>
  <c r="AC282" i="1"/>
  <c r="AC284" i="1" s="1"/>
  <c r="AC855" i="1" l="1"/>
  <c r="AC859" i="1"/>
  <c r="AD854" i="1" s="1"/>
  <c r="AD856" i="1" s="1"/>
  <c r="AD897" i="1" s="1"/>
  <c r="AK24" i="4" s="1"/>
  <c r="AA387" i="1"/>
  <c r="AC750" i="1"/>
  <c r="AC752" i="1" s="1"/>
  <c r="AC751" i="1"/>
  <c r="AA335" i="1"/>
  <c r="AB127" i="1"/>
  <c r="AA339" i="1"/>
  <c r="AB334" i="1" s="1"/>
  <c r="AB336" i="1" s="1"/>
  <c r="AB27" i="1"/>
  <c r="AB906" i="1"/>
  <c r="AB908" i="1" s="1"/>
  <c r="AB231" i="1"/>
  <c r="AB235" i="1"/>
  <c r="AA391" i="1"/>
  <c r="AD647" i="1"/>
  <c r="AA1431" i="1"/>
  <c r="AC74" i="1"/>
  <c r="AC76" i="1" s="1"/>
  <c r="AC75" i="1"/>
  <c r="AE699" i="1"/>
  <c r="AC1484" i="1"/>
  <c r="AD1480" i="1" s="1"/>
  <c r="AD1375" i="1"/>
  <c r="AD1374" i="1"/>
  <c r="AD1376" i="1" s="1"/>
  <c r="Z599" i="1"/>
  <c r="Z12" i="1" s="1"/>
  <c r="AB845" i="1"/>
  <c r="AI23" i="4" s="1"/>
  <c r="AB807" i="1"/>
  <c r="AB131" i="1"/>
  <c r="AD1063" i="1"/>
  <c r="AC1115" i="1"/>
  <c r="AC1114" i="1"/>
  <c r="AC1116" i="1" s="1"/>
  <c r="AA963" i="1"/>
  <c r="AB439" i="1"/>
  <c r="AB438" i="1"/>
  <c r="AB440" i="1" s="1"/>
  <c r="AC179" i="1"/>
  <c r="AC491" i="1"/>
  <c r="AC490" i="1"/>
  <c r="AC492" i="1" s="1"/>
  <c r="AC547" i="1"/>
  <c r="AB1218" i="1"/>
  <c r="AB1220" i="1" s="1"/>
  <c r="AB1219" i="1"/>
  <c r="AC183" i="1"/>
  <c r="AD1067" i="1"/>
  <c r="AE703" i="1"/>
  <c r="AF699" i="1" s="1"/>
  <c r="AD1327" i="1"/>
  <c r="AD651" i="1"/>
  <c r="AB1271" i="1"/>
  <c r="AB1270" i="1"/>
  <c r="AB1272" i="1" s="1"/>
  <c r="AE1015" i="1"/>
  <c r="AA1171" i="1"/>
  <c r="AC287" i="1"/>
  <c r="AD855" i="1" l="1"/>
  <c r="AB335" i="1"/>
  <c r="AC755" i="1"/>
  <c r="AC22" i="1"/>
  <c r="AC24" i="1" s="1"/>
  <c r="AC27" i="1" s="1"/>
  <c r="AC23" i="1"/>
  <c r="AB911" i="1"/>
  <c r="AC907" i="1" s="1"/>
  <c r="AB1427" i="1"/>
  <c r="AB1426" i="1"/>
  <c r="AB1428" i="1" s="1"/>
  <c r="AB1431" i="1" s="1"/>
  <c r="AC231" i="1"/>
  <c r="AC230" i="1"/>
  <c r="AC232" i="1" s="1"/>
  <c r="AD1479" i="1"/>
  <c r="AD1481" i="1" s="1"/>
  <c r="AD1484" i="1" s="1"/>
  <c r="AE1480" i="1" s="1"/>
  <c r="AB386" i="1"/>
  <c r="AB388" i="1" s="1"/>
  <c r="AB387" i="1"/>
  <c r="AC79" i="1"/>
  <c r="AE1063" i="1"/>
  <c r="AA594" i="1"/>
  <c r="AA596" i="1" s="1"/>
  <c r="AC127" i="1"/>
  <c r="AD1379" i="1"/>
  <c r="AA595" i="1"/>
  <c r="AC126" i="1"/>
  <c r="AC128" i="1" s="1"/>
  <c r="AC1119" i="1"/>
  <c r="AB1223" i="1"/>
  <c r="AC802" i="1"/>
  <c r="AC804" i="1" s="1"/>
  <c r="AC803" i="1"/>
  <c r="AB959" i="1"/>
  <c r="AB958" i="1"/>
  <c r="AB960" i="1" s="1"/>
  <c r="AB339" i="1"/>
  <c r="AB443" i="1"/>
  <c r="AD179" i="1"/>
  <c r="AC495" i="1"/>
  <c r="AD490" i="1" s="1"/>
  <c r="AD492" i="1" s="1"/>
  <c r="AD543" i="1"/>
  <c r="AD542" i="1"/>
  <c r="AD544" i="1" s="1"/>
  <c r="AD178" i="1"/>
  <c r="AD180" i="1" s="1"/>
  <c r="AF698" i="1"/>
  <c r="AF700" i="1" s="1"/>
  <c r="AE1062" i="1"/>
  <c r="AE1064" i="1" s="1"/>
  <c r="AD859" i="1"/>
  <c r="AF1010" i="1"/>
  <c r="AF1012" i="1" s="1"/>
  <c r="AF1011" i="1"/>
  <c r="AE646" i="1"/>
  <c r="AE648" i="1" s="1"/>
  <c r="AE647" i="1"/>
  <c r="AB1275" i="1"/>
  <c r="AE1322" i="1"/>
  <c r="AE1324" i="1" s="1"/>
  <c r="AE1323" i="1"/>
  <c r="AD283" i="1"/>
  <c r="AD282" i="1"/>
  <c r="AD284" i="1" s="1"/>
  <c r="AB1167" i="1"/>
  <c r="AB1166" i="1"/>
  <c r="AB1168" i="1" s="1"/>
  <c r="AD751" i="1" l="1"/>
  <c r="AD750" i="1"/>
  <c r="AD752" i="1" s="1"/>
  <c r="AD755" i="1" s="1"/>
  <c r="AC906" i="1"/>
  <c r="AC908" i="1" s="1"/>
  <c r="AD22" i="1"/>
  <c r="AD24" i="1" s="1"/>
  <c r="AD23" i="1"/>
  <c r="AC235" i="1"/>
  <c r="AB391" i="1"/>
  <c r="AA599" i="1"/>
  <c r="AA12" i="1" s="1"/>
  <c r="AC1219" i="1"/>
  <c r="AD75" i="1"/>
  <c r="AD74" i="1"/>
  <c r="AD76" i="1" s="1"/>
  <c r="AC1427" i="1"/>
  <c r="AC1426" i="1"/>
  <c r="AC1428" i="1" s="1"/>
  <c r="AC1218" i="1"/>
  <c r="AC1220" i="1" s="1"/>
  <c r="AC131" i="1"/>
  <c r="AE1374" i="1"/>
  <c r="AE1376" i="1" s="1"/>
  <c r="AE1375" i="1"/>
  <c r="AE1479" i="1"/>
  <c r="AE1481" i="1" s="1"/>
  <c r="AC845" i="1"/>
  <c r="AJ23" i="4" s="1"/>
  <c r="AC807" i="1"/>
  <c r="AD1115" i="1"/>
  <c r="AD1114" i="1"/>
  <c r="AD1116" i="1" s="1"/>
  <c r="AB963" i="1"/>
  <c r="AE854" i="1"/>
  <c r="AE856" i="1" s="1"/>
  <c r="AE859" i="1" s="1"/>
  <c r="AE855" i="1"/>
  <c r="AD183" i="1"/>
  <c r="AE178" i="1" s="1"/>
  <c r="AE180" i="1" s="1"/>
  <c r="AD491" i="1"/>
  <c r="AC438" i="1"/>
  <c r="AC440" i="1" s="1"/>
  <c r="AC439" i="1"/>
  <c r="AC334" i="1"/>
  <c r="AC336" i="1" s="1"/>
  <c r="AC335" i="1"/>
  <c r="AF703" i="1"/>
  <c r="AD547" i="1"/>
  <c r="AD495" i="1"/>
  <c r="AE1067" i="1"/>
  <c r="AF1063" i="1" s="1"/>
  <c r="AE651" i="1"/>
  <c r="AF646" i="1" s="1"/>
  <c r="AF648" i="1" s="1"/>
  <c r="AE1327" i="1"/>
  <c r="AC1271" i="1"/>
  <c r="AC1270" i="1"/>
  <c r="AC1272" i="1" s="1"/>
  <c r="AF1015" i="1"/>
  <c r="AD287" i="1"/>
  <c r="AB1171" i="1"/>
  <c r="AE751" i="1" l="1"/>
  <c r="AE750" i="1"/>
  <c r="AE752" i="1" s="1"/>
  <c r="AD27" i="1"/>
  <c r="AC911" i="1"/>
  <c r="AB594" i="1"/>
  <c r="AB596" i="1" s="1"/>
  <c r="AD230" i="1"/>
  <c r="AD232" i="1" s="1"/>
  <c r="AD231" i="1"/>
  <c r="AB595" i="1"/>
  <c r="AC387" i="1"/>
  <c r="AC386" i="1"/>
  <c r="AC388" i="1" s="1"/>
  <c r="AE179" i="1"/>
  <c r="AC1223" i="1"/>
  <c r="AD79" i="1"/>
  <c r="AC1431" i="1"/>
  <c r="AD127" i="1"/>
  <c r="AD126" i="1"/>
  <c r="AD128" i="1" s="1"/>
  <c r="AE1379" i="1"/>
  <c r="AE1484" i="1"/>
  <c r="AF1480" i="1" s="1"/>
  <c r="AG699" i="1"/>
  <c r="AG698" i="1"/>
  <c r="AG700" i="1" s="1"/>
  <c r="AD803" i="1"/>
  <c r="AD802" i="1"/>
  <c r="AD804" i="1" s="1"/>
  <c r="AD845" i="1" s="1"/>
  <c r="AK23" i="4" s="1"/>
  <c r="AF647" i="1"/>
  <c r="AD1119" i="1"/>
  <c r="AC959" i="1"/>
  <c r="AC958" i="1"/>
  <c r="AC960" i="1" s="1"/>
  <c r="AE897" i="1"/>
  <c r="AL24" i="4" s="1"/>
  <c r="AC443" i="1"/>
  <c r="AC339" i="1"/>
  <c r="AE490" i="1"/>
  <c r="AE492" i="1" s="1"/>
  <c r="AE491" i="1"/>
  <c r="AE543" i="1"/>
  <c r="AE542" i="1"/>
  <c r="AE544" i="1" s="1"/>
  <c r="AE183" i="1"/>
  <c r="AF1062" i="1"/>
  <c r="AF1064" i="1" s="1"/>
  <c r="AF651" i="1"/>
  <c r="AG646" i="1" s="1"/>
  <c r="AG648" i="1" s="1"/>
  <c r="AF855" i="1"/>
  <c r="AF854" i="1"/>
  <c r="AF856" i="1" s="1"/>
  <c r="AF897" i="1" s="1"/>
  <c r="AM24" i="4" s="1"/>
  <c r="AC1275" i="1"/>
  <c r="AD1270" i="1" s="1"/>
  <c r="AD1272" i="1" s="1"/>
  <c r="AF1322" i="1"/>
  <c r="AF1324" i="1" s="1"/>
  <c r="AF1323" i="1"/>
  <c r="AG1011" i="1"/>
  <c r="AG1010" i="1"/>
  <c r="AG1012" i="1" s="1"/>
  <c r="AE283" i="1"/>
  <c r="AE282" i="1"/>
  <c r="AE284" i="1" s="1"/>
  <c r="AC1167" i="1"/>
  <c r="AC1166" i="1"/>
  <c r="AC1168" i="1" s="1"/>
  <c r="AE22" i="1" l="1"/>
  <c r="AE24" i="1" s="1"/>
  <c r="AE23" i="1"/>
  <c r="AE755" i="1"/>
  <c r="AF750" i="1" s="1"/>
  <c r="AF752" i="1" s="1"/>
  <c r="AD907" i="1"/>
  <c r="AD906" i="1"/>
  <c r="AD908" i="1" s="1"/>
  <c r="AB599" i="1"/>
  <c r="AB12" i="1" s="1"/>
  <c r="AD1218" i="1"/>
  <c r="AD1220" i="1" s="1"/>
  <c r="AD1219" i="1"/>
  <c r="AD235" i="1"/>
  <c r="AC391" i="1"/>
  <c r="AF179" i="1"/>
  <c r="AD1426" i="1"/>
  <c r="AD1428" i="1" s="1"/>
  <c r="AD1427" i="1"/>
  <c r="AE74" i="1"/>
  <c r="AE76" i="1" s="1"/>
  <c r="AE75" i="1"/>
  <c r="AD131" i="1"/>
  <c r="AF1374" i="1"/>
  <c r="AF1376" i="1" s="1"/>
  <c r="AF1375" i="1"/>
  <c r="AF1479" i="1"/>
  <c r="AF1481" i="1" s="1"/>
  <c r="AG703" i="1"/>
  <c r="AH699" i="1" s="1"/>
  <c r="AD807" i="1"/>
  <c r="AC963" i="1"/>
  <c r="AD959" i="1" s="1"/>
  <c r="AE1114" i="1"/>
  <c r="AE1116" i="1" s="1"/>
  <c r="AE1115" i="1"/>
  <c r="AD334" i="1"/>
  <c r="AD336" i="1" s="1"/>
  <c r="AD335" i="1"/>
  <c r="AD438" i="1"/>
  <c r="AD440" i="1" s="1"/>
  <c r="AD439" i="1"/>
  <c r="AG647" i="1"/>
  <c r="AE495" i="1"/>
  <c r="AF1067" i="1"/>
  <c r="AG1063" i="1" s="1"/>
  <c r="AF178" i="1"/>
  <c r="AF180" i="1" s="1"/>
  <c r="AE547" i="1"/>
  <c r="AD1271" i="1"/>
  <c r="AF859" i="1"/>
  <c r="AF1327" i="1"/>
  <c r="AG1015" i="1"/>
  <c r="AD1275" i="1"/>
  <c r="AG651" i="1"/>
  <c r="AE287" i="1"/>
  <c r="AC1171" i="1"/>
  <c r="AC595" i="1" l="1"/>
  <c r="AF751" i="1"/>
  <c r="AE27" i="1"/>
  <c r="AC594" i="1"/>
  <c r="AC596" i="1" s="1"/>
  <c r="AC599" i="1" s="1"/>
  <c r="AC12" i="1" s="1"/>
  <c r="AD911" i="1"/>
  <c r="AE907" i="1" s="1"/>
  <c r="AD1223" i="1"/>
  <c r="AE1218" i="1" s="1"/>
  <c r="AE1220" i="1" s="1"/>
  <c r="AE230" i="1"/>
  <c r="AE232" i="1" s="1"/>
  <c r="AE231" i="1"/>
  <c r="AD958" i="1"/>
  <c r="AD960" i="1" s="1"/>
  <c r="AE1119" i="1"/>
  <c r="AF1114" i="1" s="1"/>
  <c r="AF1116" i="1" s="1"/>
  <c r="AD386" i="1"/>
  <c r="AD388" i="1" s="1"/>
  <c r="AD387" i="1"/>
  <c r="AE79" i="1"/>
  <c r="AD1431" i="1"/>
  <c r="AF1379" i="1"/>
  <c r="AE127" i="1"/>
  <c r="AE126" i="1"/>
  <c r="AE128" i="1" s="1"/>
  <c r="AF1484" i="1"/>
  <c r="AH698" i="1"/>
  <c r="AH700" i="1" s="1"/>
  <c r="AE803" i="1"/>
  <c r="AE802" i="1"/>
  <c r="AE804" i="1" s="1"/>
  <c r="AE845" i="1" s="1"/>
  <c r="AL23" i="4" s="1"/>
  <c r="AD443" i="1"/>
  <c r="AE438" i="1" s="1"/>
  <c r="AE440" i="1" s="1"/>
  <c r="AD339" i="1"/>
  <c r="AF183" i="1"/>
  <c r="AF491" i="1"/>
  <c r="AF490" i="1"/>
  <c r="AF492" i="1" s="1"/>
  <c r="AF542" i="1"/>
  <c r="AF544" i="1" s="1"/>
  <c r="AF543" i="1"/>
  <c r="AG1062" i="1"/>
  <c r="AG1064" i="1" s="1"/>
  <c r="AF755" i="1"/>
  <c r="AG854" i="1"/>
  <c r="AG856" i="1" s="1"/>
  <c r="AG897" i="1" s="1"/>
  <c r="AN24" i="4" s="1"/>
  <c r="AG855" i="1"/>
  <c r="AH646" i="1"/>
  <c r="AH648" i="1" s="1"/>
  <c r="AH647" i="1"/>
  <c r="AE1271" i="1"/>
  <c r="AE1270" i="1"/>
  <c r="AE1272" i="1" s="1"/>
  <c r="AG1322" i="1"/>
  <c r="AG1324" i="1" s="1"/>
  <c r="AG1323" i="1"/>
  <c r="AH1010" i="1"/>
  <c r="AH1012" i="1" s="1"/>
  <c r="AH1011" i="1"/>
  <c r="AD1167" i="1"/>
  <c r="AD1166" i="1"/>
  <c r="AD1168" i="1" s="1"/>
  <c r="AF283" i="1"/>
  <c r="AF282" i="1"/>
  <c r="AF284" i="1" s="1"/>
  <c r="AE906" i="1" l="1"/>
  <c r="AE908" i="1" s="1"/>
  <c r="AE911" i="1" s="1"/>
  <c r="AE1219" i="1"/>
  <c r="AF22" i="1"/>
  <c r="AF24" i="1" s="1"/>
  <c r="AF23" i="1"/>
  <c r="AF1119" i="1"/>
  <c r="AF1115" i="1"/>
  <c r="AE235" i="1"/>
  <c r="AF231" i="1" s="1"/>
  <c r="AE1223" i="1"/>
  <c r="AD963" i="1"/>
  <c r="AE958" i="1" s="1"/>
  <c r="AE960" i="1" s="1"/>
  <c r="AH703" i="1"/>
  <c r="AI698" i="1" s="1"/>
  <c r="AI700" i="1" s="1"/>
  <c r="AD391" i="1"/>
  <c r="AF75" i="1"/>
  <c r="AF74" i="1"/>
  <c r="AF76" i="1" s="1"/>
  <c r="AE1427" i="1"/>
  <c r="AE1426" i="1"/>
  <c r="AE1428" i="1" s="1"/>
  <c r="AE131" i="1"/>
  <c r="AG1374" i="1"/>
  <c r="AG1376" i="1" s="1"/>
  <c r="AG1375" i="1"/>
  <c r="AG1479" i="1"/>
  <c r="AG1481" i="1" s="1"/>
  <c r="AG1480" i="1"/>
  <c r="AE807" i="1"/>
  <c r="AF802" i="1" s="1"/>
  <c r="AF804" i="1" s="1"/>
  <c r="AD594" i="1"/>
  <c r="AD596" i="1" s="1"/>
  <c r="AD595" i="1"/>
  <c r="AE1275" i="1"/>
  <c r="AF1270" i="1" s="1"/>
  <c r="AF1272" i="1" s="1"/>
  <c r="AG1067" i="1"/>
  <c r="AE439" i="1"/>
  <c r="AG178" i="1"/>
  <c r="AG180" i="1" s="1"/>
  <c r="AG179" i="1"/>
  <c r="AE443" i="1"/>
  <c r="AE334" i="1"/>
  <c r="AE336" i="1" s="1"/>
  <c r="AE335" i="1"/>
  <c r="AF495" i="1"/>
  <c r="AG859" i="1"/>
  <c r="AH855" i="1" s="1"/>
  <c r="AF547" i="1"/>
  <c r="AG750" i="1"/>
  <c r="AG752" i="1" s="1"/>
  <c r="AG751" i="1"/>
  <c r="AH651" i="1"/>
  <c r="AI647" i="1" s="1"/>
  <c r="AF287" i="1"/>
  <c r="AG283" i="1" s="1"/>
  <c r="AH1015" i="1"/>
  <c r="AG1327" i="1"/>
  <c r="AD1171" i="1"/>
  <c r="AF1219" i="1" l="1"/>
  <c r="AG1115" i="1"/>
  <c r="AG1114" i="1"/>
  <c r="AG1116" i="1" s="1"/>
  <c r="AG1119" i="1" s="1"/>
  <c r="AF230" i="1"/>
  <c r="AF232" i="1" s="1"/>
  <c r="AF27" i="1"/>
  <c r="AE959" i="1"/>
  <c r="AI699" i="1"/>
  <c r="AF1218" i="1"/>
  <c r="AF1220" i="1" s="1"/>
  <c r="AF1223" i="1" s="1"/>
  <c r="AF907" i="1"/>
  <c r="AF906" i="1"/>
  <c r="AF908" i="1" s="1"/>
  <c r="AF1271" i="1"/>
  <c r="AF79" i="1"/>
  <c r="AE387" i="1"/>
  <c r="AE386" i="1"/>
  <c r="AE388" i="1" s="1"/>
  <c r="AG1379" i="1"/>
  <c r="AH1375" i="1" s="1"/>
  <c r="AE1431" i="1"/>
  <c r="AF803" i="1"/>
  <c r="AG1484" i="1"/>
  <c r="AH1479" i="1" s="1"/>
  <c r="AH1481" i="1" s="1"/>
  <c r="AF126" i="1"/>
  <c r="AF128" i="1" s="1"/>
  <c r="AF127" i="1"/>
  <c r="AG183" i="1"/>
  <c r="AH178" i="1" s="1"/>
  <c r="AH180" i="1" s="1"/>
  <c r="AD599" i="1"/>
  <c r="AD12" i="1" s="1"/>
  <c r="AH1063" i="1"/>
  <c r="AH1062" i="1"/>
  <c r="AH1064" i="1" s="1"/>
  <c r="AF845" i="1"/>
  <c r="AM23" i="4" s="1"/>
  <c r="AF807" i="1"/>
  <c r="AG755" i="1"/>
  <c r="AH751" i="1" s="1"/>
  <c r="AE339" i="1"/>
  <c r="AF335" i="1" s="1"/>
  <c r="AE963" i="1"/>
  <c r="AH854" i="1"/>
  <c r="AH856" i="1" s="1"/>
  <c r="AH897" i="1" s="1"/>
  <c r="AO24" i="4" s="1"/>
  <c r="AF438" i="1"/>
  <c r="AF440" i="1" s="1"/>
  <c r="AF439" i="1"/>
  <c r="AG491" i="1"/>
  <c r="AG490" i="1"/>
  <c r="AG492" i="1" s="1"/>
  <c r="AG543" i="1"/>
  <c r="AG542" i="1"/>
  <c r="AG544" i="1" s="1"/>
  <c r="AI646" i="1"/>
  <c r="AI648" i="1" s="1"/>
  <c r="AG282" i="1"/>
  <c r="AG284" i="1" s="1"/>
  <c r="AF1275" i="1"/>
  <c r="AH1323" i="1"/>
  <c r="AH1322" i="1"/>
  <c r="AH1324" i="1" s="1"/>
  <c r="AI1010" i="1"/>
  <c r="AI1012" i="1" s="1"/>
  <c r="AI1011" i="1"/>
  <c r="AE1166" i="1"/>
  <c r="AE1168" i="1" s="1"/>
  <c r="AE1167" i="1"/>
  <c r="AI703" i="1"/>
  <c r="AG1219" i="1" l="1"/>
  <c r="AH179" i="1"/>
  <c r="AG23" i="1"/>
  <c r="AG22" i="1"/>
  <c r="AG24" i="1" s="1"/>
  <c r="AG27" i="1" s="1"/>
  <c r="AH22" i="1" s="1"/>
  <c r="AH24" i="1" s="1"/>
  <c r="AF235" i="1"/>
  <c r="AF911" i="1"/>
  <c r="AE391" i="1"/>
  <c r="AG75" i="1"/>
  <c r="AG74" i="1"/>
  <c r="AG76" i="1" s="1"/>
  <c r="AH1374" i="1"/>
  <c r="AH1376" i="1" s="1"/>
  <c r="AH1480" i="1"/>
  <c r="AF1426" i="1"/>
  <c r="AF1428" i="1" s="1"/>
  <c r="AF1427" i="1"/>
  <c r="AF131" i="1"/>
  <c r="AH1484" i="1"/>
  <c r="AI1479" i="1" s="1"/>
  <c r="AI1481" i="1" s="1"/>
  <c r="AH750" i="1"/>
  <c r="AH752" i="1" s="1"/>
  <c r="AH755" i="1" s="1"/>
  <c r="AH859" i="1"/>
  <c r="AI855" i="1" s="1"/>
  <c r="AG1218" i="1"/>
  <c r="AG1220" i="1" s="1"/>
  <c r="AE594" i="1"/>
  <c r="AE596" i="1" s="1"/>
  <c r="AE595" i="1"/>
  <c r="AF334" i="1"/>
  <c r="AF336" i="1" s="1"/>
  <c r="AF443" i="1"/>
  <c r="AG438" i="1" s="1"/>
  <c r="AG440" i="1" s="1"/>
  <c r="AH1067" i="1"/>
  <c r="AG802" i="1"/>
  <c r="AG804" i="1" s="1"/>
  <c r="AG845" i="1" s="1"/>
  <c r="AN23" i="4" s="1"/>
  <c r="AG803" i="1"/>
  <c r="AF958" i="1"/>
  <c r="AF960" i="1" s="1"/>
  <c r="AF959" i="1"/>
  <c r="AH1115" i="1"/>
  <c r="AH1114" i="1"/>
  <c r="AH1116" i="1" s="1"/>
  <c r="AG495" i="1"/>
  <c r="AG547" i="1"/>
  <c r="AE1171" i="1"/>
  <c r="AF1167" i="1" s="1"/>
  <c r="AI651" i="1"/>
  <c r="AH183" i="1"/>
  <c r="AG287" i="1"/>
  <c r="AG1270" i="1"/>
  <c r="AG1272" i="1" s="1"/>
  <c r="AG1271" i="1"/>
  <c r="AH1327" i="1"/>
  <c r="AI1015" i="1"/>
  <c r="AJ699" i="1"/>
  <c r="AJ698" i="1"/>
  <c r="AJ700" i="1" s="1"/>
  <c r="AH23" i="1" l="1"/>
  <c r="AG230" i="1"/>
  <c r="AG232" i="1" s="1"/>
  <c r="AG231" i="1"/>
  <c r="AG907" i="1"/>
  <c r="AG906" i="1"/>
  <c r="AG908" i="1" s="1"/>
  <c r="AF387" i="1"/>
  <c r="AF386" i="1"/>
  <c r="AF388" i="1" s="1"/>
  <c r="AG79" i="1"/>
  <c r="AH1379" i="1"/>
  <c r="AF1431" i="1"/>
  <c r="AI854" i="1"/>
  <c r="AI856" i="1" s="1"/>
  <c r="AI897" i="1" s="1"/>
  <c r="AP24" i="4" s="1"/>
  <c r="AG126" i="1"/>
  <c r="AG128" i="1" s="1"/>
  <c r="AG127" i="1"/>
  <c r="AI1484" i="1"/>
  <c r="AI1480" i="1"/>
  <c r="AF339" i="1"/>
  <c r="AG334" i="1" s="1"/>
  <c r="AG336" i="1" s="1"/>
  <c r="AG443" i="1"/>
  <c r="AE599" i="1"/>
  <c r="AE12" i="1" s="1"/>
  <c r="AG439" i="1"/>
  <c r="AF1166" i="1"/>
  <c r="AF1168" i="1" s="1"/>
  <c r="AG1223" i="1"/>
  <c r="AG807" i="1"/>
  <c r="AH27" i="1"/>
  <c r="AI1062" i="1"/>
  <c r="AI1064" i="1" s="1"/>
  <c r="AI1063" i="1"/>
  <c r="AF963" i="1"/>
  <c r="AH1119" i="1"/>
  <c r="AH542" i="1"/>
  <c r="AH544" i="1" s="1"/>
  <c r="AH543" i="1"/>
  <c r="AH491" i="1"/>
  <c r="AH490" i="1"/>
  <c r="AH492" i="1" s="1"/>
  <c r="AI751" i="1"/>
  <c r="AI750" i="1"/>
  <c r="AI752" i="1" s="1"/>
  <c r="AJ646" i="1"/>
  <c r="AJ648" i="1" s="1"/>
  <c r="AJ647" i="1"/>
  <c r="AI178" i="1"/>
  <c r="AI180" i="1" s="1"/>
  <c r="AI179" i="1"/>
  <c r="AH283" i="1"/>
  <c r="AH282" i="1"/>
  <c r="AH284" i="1" s="1"/>
  <c r="AI1322" i="1"/>
  <c r="AI1324" i="1" s="1"/>
  <c r="AI1323" i="1"/>
  <c r="AJ1011" i="1"/>
  <c r="AJ1010" i="1"/>
  <c r="AJ1012" i="1" s="1"/>
  <c r="AG1275" i="1"/>
  <c r="AJ703" i="1"/>
  <c r="AJ1480" i="1" l="1"/>
  <c r="AG235" i="1"/>
  <c r="AG911" i="1"/>
  <c r="AH74" i="1"/>
  <c r="AH76" i="1" s="1"/>
  <c r="AH75" i="1"/>
  <c r="AF391" i="1"/>
  <c r="AI1374" i="1"/>
  <c r="AI1376" i="1" s="1"/>
  <c r="AI1375" i="1"/>
  <c r="AG1427" i="1"/>
  <c r="AG1426" i="1"/>
  <c r="AG1428" i="1" s="1"/>
  <c r="AI859" i="1"/>
  <c r="AJ1479" i="1"/>
  <c r="AJ1481" i="1" s="1"/>
  <c r="AG131" i="1"/>
  <c r="AG335" i="1"/>
  <c r="AF1171" i="1"/>
  <c r="AG1166" i="1" s="1"/>
  <c r="AG1168" i="1" s="1"/>
  <c r="AG339" i="1"/>
  <c r="AH334" i="1" s="1"/>
  <c r="AH336" i="1" s="1"/>
  <c r="AH547" i="1"/>
  <c r="AF594" i="1"/>
  <c r="AF596" i="1" s="1"/>
  <c r="AF595" i="1"/>
  <c r="AH1218" i="1"/>
  <c r="AH1220" i="1" s="1"/>
  <c r="AH1219" i="1"/>
  <c r="AH438" i="1"/>
  <c r="AH440" i="1" s="1"/>
  <c r="AH439" i="1"/>
  <c r="AI1067" i="1"/>
  <c r="AI22" i="1"/>
  <c r="AI24" i="1" s="1"/>
  <c r="AI23" i="1"/>
  <c r="AH803" i="1"/>
  <c r="AH802" i="1"/>
  <c r="AH804" i="1" s="1"/>
  <c r="AH845" i="1" s="1"/>
  <c r="AO23" i="4" s="1"/>
  <c r="AG958" i="1"/>
  <c r="AG960" i="1" s="1"/>
  <c r="AG959" i="1"/>
  <c r="AI1115" i="1"/>
  <c r="AI1114" i="1"/>
  <c r="AI1116" i="1" s="1"/>
  <c r="AH495" i="1"/>
  <c r="AI755" i="1"/>
  <c r="AJ651" i="1"/>
  <c r="AI183" i="1"/>
  <c r="AJ178" i="1" s="1"/>
  <c r="AJ180" i="1" s="1"/>
  <c r="AH287" i="1"/>
  <c r="AI1327" i="1"/>
  <c r="AJ1015" i="1"/>
  <c r="AH1271" i="1"/>
  <c r="AH1270" i="1"/>
  <c r="AH1272" i="1" s="1"/>
  <c r="AK698" i="1"/>
  <c r="AK700" i="1" s="1"/>
  <c r="AK699" i="1"/>
  <c r="AH230" i="1" l="1"/>
  <c r="AH232" i="1" s="1"/>
  <c r="AH231" i="1"/>
  <c r="AH906" i="1"/>
  <c r="AH908" i="1" s="1"/>
  <c r="AH907" i="1"/>
  <c r="AG1431" i="1"/>
  <c r="AH1426" i="1" s="1"/>
  <c r="AH1428" i="1" s="1"/>
  <c r="AI542" i="1"/>
  <c r="AI544" i="1" s="1"/>
  <c r="AI1379" i="1"/>
  <c r="AJ1374" i="1" s="1"/>
  <c r="AJ1376" i="1" s="1"/>
  <c r="AG386" i="1"/>
  <c r="AG388" i="1" s="1"/>
  <c r="AG387" i="1"/>
  <c r="AH79" i="1"/>
  <c r="AJ855" i="1"/>
  <c r="AJ1484" i="1"/>
  <c r="AK1480" i="1" s="1"/>
  <c r="AJ854" i="1"/>
  <c r="AJ856" i="1" s="1"/>
  <c r="AJ897" i="1" s="1"/>
  <c r="AQ24" i="4" s="1"/>
  <c r="AI1119" i="1"/>
  <c r="AH807" i="1"/>
  <c r="AI802" i="1" s="1"/>
  <c r="AI804" i="1" s="1"/>
  <c r="AG1167" i="1"/>
  <c r="AH335" i="1"/>
  <c r="AI543" i="1"/>
  <c r="AH127" i="1"/>
  <c r="AH126" i="1"/>
  <c r="AH128" i="1" s="1"/>
  <c r="AH1223" i="1"/>
  <c r="AI27" i="1"/>
  <c r="AJ23" i="1" s="1"/>
  <c r="AF599" i="1"/>
  <c r="AF12" i="1" s="1"/>
  <c r="AH443" i="1"/>
  <c r="AJ1062" i="1"/>
  <c r="AJ1064" i="1" s="1"/>
  <c r="AJ1063" i="1"/>
  <c r="AG963" i="1"/>
  <c r="AJ179" i="1"/>
  <c r="AH339" i="1"/>
  <c r="AI490" i="1"/>
  <c r="AI492" i="1" s="1"/>
  <c r="AI491" i="1"/>
  <c r="AJ750" i="1"/>
  <c r="AJ752" i="1" s="1"/>
  <c r="AJ751" i="1"/>
  <c r="AK647" i="1"/>
  <c r="AK646" i="1"/>
  <c r="AK648" i="1" s="1"/>
  <c r="AJ183" i="1"/>
  <c r="AH1275" i="1"/>
  <c r="AI282" i="1"/>
  <c r="AI284" i="1" s="1"/>
  <c r="AI283" i="1"/>
  <c r="AG1171" i="1"/>
  <c r="AK1010" i="1"/>
  <c r="AK1012" i="1" s="1"/>
  <c r="AK1011" i="1"/>
  <c r="AJ1323" i="1"/>
  <c r="AJ1322" i="1"/>
  <c r="AJ1324" i="1" s="1"/>
  <c r="AK703" i="1"/>
  <c r="AH235" i="1" l="1"/>
  <c r="AH1431" i="1"/>
  <c r="AI547" i="1"/>
  <c r="AJ542" i="1" s="1"/>
  <c r="AJ544" i="1" s="1"/>
  <c r="AI803" i="1"/>
  <c r="AK1479" i="1"/>
  <c r="AK1481" i="1" s="1"/>
  <c r="AH1427" i="1"/>
  <c r="AH911" i="1"/>
  <c r="AG391" i="1"/>
  <c r="AH387" i="1" s="1"/>
  <c r="AJ1375" i="1"/>
  <c r="AJ1114" i="1"/>
  <c r="AJ1116" i="1" s="1"/>
  <c r="AJ1119" i="1" s="1"/>
  <c r="AJ859" i="1"/>
  <c r="AI74" i="1"/>
  <c r="AI76" i="1" s="1"/>
  <c r="AI75" i="1"/>
  <c r="AJ1115" i="1"/>
  <c r="AJ1379" i="1"/>
  <c r="AJ22" i="1"/>
  <c r="AJ24" i="1" s="1"/>
  <c r="AK179" i="1"/>
  <c r="AH1167" i="1"/>
  <c r="AH131" i="1"/>
  <c r="AI1218" i="1"/>
  <c r="AI1220" i="1" s="1"/>
  <c r="AI1219" i="1"/>
  <c r="AI439" i="1"/>
  <c r="AI438" i="1"/>
  <c r="AI440" i="1" s="1"/>
  <c r="AG594" i="1"/>
  <c r="AG596" i="1" s="1"/>
  <c r="AG595" i="1"/>
  <c r="AI845" i="1"/>
  <c r="AP23" i="4" s="1"/>
  <c r="AI807" i="1"/>
  <c r="AJ1067" i="1"/>
  <c r="AJ755" i="1"/>
  <c r="AK751" i="1" s="1"/>
  <c r="AH958" i="1"/>
  <c r="AH960" i="1" s="1"/>
  <c r="AH959" i="1"/>
  <c r="AI335" i="1"/>
  <c r="AI334" i="1"/>
  <c r="AI336" i="1" s="1"/>
  <c r="AI1271" i="1"/>
  <c r="AI495" i="1"/>
  <c r="AK651" i="1"/>
  <c r="AL647" i="1" s="1"/>
  <c r="AI1270" i="1"/>
  <c r="AI1272" i="1" s="1"/>
  <c r="AK178" i="1"/>
  <c r="AK180" i="1" s="1"/>
  <c r="AI287" i="1"/>
  <c r="AH1166" i="1"/>
  <c r="AH1168" i="1" s="1"/>
  <c r="AK1015" i="1"/>
  <c r="AJ1327" i="1"/>
  <c r="AL698" i="1"/>
  <c r="AL700" i="1" s="1"/>
  <c r="AL699" i="1"/>
  <c r="AK1115" i="1" l="1"/>
  <c r="AI1426" i="1"/>
  <c r="AI1428" i="1" s="1"/>
  <c r="AI1427" i="1"/>
  <c r="AI231" i="1"/>
  <c r="AI230" i="1"/>
  <c r="AI232" i="1" s="1"/>
  <c r="AI235" i="1" s="1"/>
  <c r="AJ543" i="1"/>
  <c r="AK1484" i="1"/>
  <c r="AL1479" i="1" s="1"/>
  <c r="AL1481" i="1" s="1"/>
  <c r="AK854" i="1"/>
  <c r="AK856" i="1" s="1"/>
  <c r="AK897" i="1" s="1"/>
  <c r="AR24" i="4" s="1"/>
  <c r="AI906" i="1"/>
  <c r="AI908" i="1" s="1"/>
  <c r="AI907" i="1"/>
  <c r="AH386" i="1"/>
  <c r="AH388" i="1" s="1"/>
  <c r="AK1114" i="1"/>
  <c r="AK1116" i="1" s="1"/>
  <c r="AK855" i="1"/>
  <c r="AI79" i="1"/>
  <c r="AK1375" i="1"/>
  <c r="AK1374" i="1"/>
  <c r="AK1376" i="1" s="1"/>
  <c r="AJ27" i="1"/>
  <c r="AK750" i="1"/>
  <c r="AK752" i="1" s="1"/>
  <c r="AI126" i="1"/>
  <c r="AI128" i="1" s="1"/>
  <c r="AI127" i="1"/>
  <c r="AI1223" i="1"/>
  <c r="AG599" i="1"/>
  <c r="AH595" i="1" s="1"/>
  <c r="AI443" i="1"/>
  <c r="AK1063" i="1"/>
  <c r="AK1062" i="1"/>
  <c r="AK1064" i="1" s="1"/>
  <c r="AI339" i="1"/>
  <c r="AJ334" i="1" s="1"/>
  <c r="AJ336" i="1" s="1"/>
  <c r="AJ803" i="1"/>
  <c r="AJ802" i="1"/>
  <c r="AJ804" i="1" s="1"/>
  <c r="AH963" i="1"/>
  <c r="AL646" i="1"/>
  <c r="AL648" i="1" s="1"/>
  <c r="AI1275" i="1"/>
  <c r="AJ1270" i="1" s="1"/>
  <c r="AJ1272" i="1" s="1"/>
  <c r="AJ490" i="1"/>
  <c r="AJ492" i="1" s="1"/>
  <c r="AJ491" i="1"/>
  <c r="AK183" i="1"/>
  <c r="AJ547" i="1"/>
  <c r="AJ282" i="1"/>
  <c r="AJ284" i="1" s="1"/>
  <c r="AJ283" i="1"/>
  <c r="AK1322" i="1"/>
  <c r="AK1324" i="1" s="1"/>
  <c r="AK1323" i="1"/>
  <c r="AH1171" i="1"/>
  <c r="AI1167" i="1" s="1"/>
  <c r="AL1011" i="1"/>
  <c r="AL1010" i="1"/>
  <c r="AL1012" i="1" s="1"/>
  <c r="AL703" i="1"/>
  <c r="AK859" i="1" l="1"/>
  <c r="AL854" i="1" s="1"/>
  <c r="AL856" i="1" s="1"/>
  <c r="AL897" i="1" s="1"/>
  <c r="AS24" i="4" s="1"/>
  <c r="AL1480" i="1"/>
  <c r="AI1431" i="1"/>
  <c r="AJ231" i="1"/>
  <c r="AJ230" i="1"/>
  <c r="AJ232" i="1" s="1"/>
  <c r="AJ235" i="1" s="1"/>
  <c r="AK1119" i="1"/>
  <c r="AL1114" i="1" s="1"/>
  <c r="AL1116" i="1" s="1"/>
  <c r="AH391" i="1"/>
  <c r="AI386" i="1" s="1"/>
  <c r="AI388" i="1" s="1"/>
  <c r="AI911" i="1"/>
  <c r="AJ75" i="1"/>
  <c r="AJ74" i="1"/>
  <c r="AJ76" i="1" s="1"/>
  <c r="AK755" i="1"/>
  <c r="AK1379" i="1"/>
  <c r="AK22" i="1"/>
  <c r="AK24" i="1" s="1"/>
  <c r="AK23" i="1"/>
  <c r="AL178" i="1"/>
  <c r="AL180" i="1" s="1"/>
  <c r="AH594" i="1"/>
  <c r="AH596" i="1" s="1"/>
  <c r="AG12" i="1"/>
  <c r="AI131" i="1"/>
  <c r="AL1484" i="1"/>
  <c r="AJ1218" i="1"/>
  <c r="AJ1220" i="1" s="1"/>
  <c r="AJ1219" i="1"/>
  <c r="AJ439" i="1"/>
  <c r="AJ438" i="1"/>
  <c r="AJ440" i="1" s="1"/>
  <c r="AJ1271" i="1"/>
  <c r="AJ339" i="1"/>
  <c r="AK1067" i="1"/>
  <c r="AJ335" i="1"/>
  <c r="AL651" i="1"/>
  <c r="AM647" i="1" s="1"/>
  <c r="AJ845" i="1"/>
  <c r="AQ23" i="4" s="1"/>
  <c r="AJ807" i="1"/>
  <c r="AL179" i="1"/>
  <c r="AI958" i="1"/>
  <c r="AI960" i="1" s="1"/>
  <c r="AI959" i="1"/>
  <c r="AJ495" i="1"/>
  <c r="AK490" i="1" s="1"/>
  <c r="AK492" i="1" s="1"/>
  <c r="AK543" i="1"/>
  <c r="AK542" i="1"/>
  <c r="AK544" i="1" s="1"/>
  <c r="AJ287" i="1"/>
  <c r="AK283" i="1" s="1"/>
  <c r="AK1327" i="1"/>
  <c r="AL1322" i="1" s="1"/>
  <c r="AL1324" i="1" s="1"/>
  <c r="AI1166" i="1"/>
  <c r="AI1168" i="1" s="1"/>
  <c r="AL1015" i="1"/>
  <c r="AJ1275" i="1"/>
  <c r="AM699" i="1"/>
  <c r="AM698" i="1"/>
  <c r="AM700" i="1" s="1"/>
  <c r="AL855" i="1" l="1"/>
  <c r="AL1115" i="1"/>
  <c r="AJ1426" i="1"/>
  <c r="AJ1428" i="1" s="1"/>
  <c r="AJ1431" i="1" s="1"/>
  <c r="AJ1427" i="1"/>
  <c r="AK230" i="1"/>
  <c r="AK232" i="1" s="1"/>
  <c r="AK235" i="1" s="1"/>
  <c r="AL230" i="1" s="1"/>
  <c r="AL232" i="1" s="1"/>
  <c r="AK231" i="1"/>
  <c r="AL751" i="1"/>
  <c r="AJ907" i="1"/>
  <c r="AJ906" i="1"/>
  <c r="AJ908" i="1" s="1"/>
  <c r="AL750" i="1"/>
  <c r="AL752" i="1" s="1"/>
  <c r="AI391" i="1"/>
  <c r="AJ386" i="1" s="1"/>
  <c r="AJ388" i="1" s="1"/>
  <c r="AI387" i="1"/>
  <c r="AL183" i="1"/>
  <c r="AM178" i="1" s="1"/>
  <c r="AM180" i="1" s="1"/>
  <c r="AJ79" i="1"/>
  <c r="AL1375" i="1"/>
  <c r="AL1374" i="1"/>
  <c r="AL1376" i="1" s="1"/>
  <c r="AK27" i="1"/>
  <c r="AH599" i="1"/>
  <c r="AH12" i="1" s="1"/>
  <c r="AJ126" i="1"/>
  <c r="AJ128" i="1" s="1"/>
  <c r="AJ127" i="1"/>
  <c r="AK335" i="1"/>
  <c r="AJ1223" i="1"/>
  <c r="AK334" i="1"/>
  <c r="AK336" i="1" s="1"/>
  <c r="AM1479" i="1"/>
  <c r="AM1481" i="1" s="1"/>
  <c r="AM1480" i="1"/>
  <c r="AK491" i="1"/>
  <c r="AI963" i="1"/>
  <c r="AJ959" i="1" s="1"/>
  <c r="AJ443" i="1"/>
  <c r="AM646" i="1"/>
  <c r="AM648" i="1" s="1"/>
  <c r="AM651" i="1" s="1"/>
  <c r="AL1062" i="1"/>
  <c r="AL1064" i="1" s="1"/>
  <c r="AL1063" i="1"/>
  <c r="AK803" i="1"/>
  <c r="AK802" i="1"/>
  <c r="AK804" i="1" s="1"/>
  <c r="AK845" i="1" s="1"/>
  <c r="AR23" i="4" s="1"/>
  <c r="AK495" i="1"/>
  <c r="AL859" i="1"/>
  <c r="AL1119" i="1"/>
  <c r="AK282" i="1"/>
  <c r="AK284" i="1" s="1"/>
  <c r="AK547" i="1"/>
  <c r="AL1323" i="1"/>
  <c r="AM703" i="1"/>
  <c r="AN698" i="1" s="1"/>
  <c r="AN700" i="1" s="1"/>
  <c r="AL1327" i="1"/>
  <c r="AK1270" i="1"/>
  <c r="AK1272" i="1" s="1"/>
  <c r="AK1271" i="1"/>
  <c r="AM1010" i="1"/>
  <c r="AM1012" i="1" s="1"/>
  <c r="AM1011" i="1"/>
  <c r="AI1171" i="1"/>
  <c r="AM179" i="1" l="1"/>
  <c r="AK1426" i="1"/>
  <c r="AK1428" i="1" s="1"/>
  <c r="AK1431" i="1" s="1"/>
  <c r="AK1427" i="1"/>
  <c r="AL231" i="1"/>
  <c r="AL755" i="1"/>
  <c r="AM750" i="1" s="1"/>
  <c r="AM752" i="1" s="1"/>
  <c r="AI595" i="1"/>
  <c r="AJ391" i="1"/>
  <c r="AJ911" i="1"/>
  <c r="AJ387" i="1"/>
  <c r="AL235" i="1"/>
  <c r="AL1379" i="1"/>
  <c r="AK75" i="1"/>
  <c r="AK74" i="1"/>
  <c r="AK76" i="1" s="1"/>
  <c r="AK287" i="1"/>
  <c r="AL282" i="1" s="1"/>
  <c r="AL284" i="1" s="1"/>
  <c r="AK1218" i="1"/>
  <c r="AK1220" i="1" s="1"/>
  <c r="AL22" i="1"/>
  <c r="AL24" i="1" s="1"/>
  <c r="AL23" i="1"/>
  <c r="AM1484" i="1"/>
  <c r="AN1480" i="1" s="1"/>
  <c r="AI594" i="1"/>
  <c r="AI596" i="1" s="1"/>
  <c r="AJ958" i="1"/>
  <c r="AJ960" i="1" s="1"/>
  <c r="AK1219" i="1"/>
  <c r="AJ131" i="1"/>
  <c r="AK126" i="1" s="1"/>
  <c r="AK128" i="1" s="1"/>
  <c r="AK339" i="1"/>
  <c r="AL335" i="1" s="1"/>
  <c r="AK807" i="1"/>
  <c r="AL803" i="1" s="1"/>
  <c r="AL491" i="1"/>
  <c r="AK438" i="1"/>
  <c r="AK440" i="1" s="1"/>
  <c r="AK439" i="1"/>
  <c r="AL1067" i="1"/>
  <c r="AM854" i="1"/>
  <c r="AM856" i="1" s="1"/>
  <c r="AM897" i="1" s="1"/>
  <c r="AT24" i="4" s="1"/>
  <c r="AM855" i="1"/>
  <c r="AN699" i="1"/>
  <c r="AL490" i="1"/>
  <c r="AL492" i="1" s="1"/>
  <c r="AM1114" i="1"/>
  <c r="AM1116" i="1" s="1"/>
  <c r="AM1115" i="1"/>
  <c r="AM1015" i="1"/>
  <c r="AN1010" i="1" s="1"/>
  <c r="AN1012" i="1" s="1"/>
  <c r="AM1323" i="1"/>
  <c r="AL543" i="1"/>
  <c r="AL542" i="1"/>
  <c r="AL544" i="1" s="1"/>
  <c r="AN647" i="1"/>
  <c r="AN646" i="1"/>
  <c r="AN648" i="1" s="1"/>
  <c r="AM1322" i="1"/>
  <c r="AM1324" i="1" s="1"/>
  <c r="AM183" i="1"/>
  <c r="AK1275" i="1"/>
  <c r="AL1271" i="1" s="1"/>
  <c r="AJ1167" i="1"/>
  <c r="AJ1166" i="1"/>
  <c r="AJ1168" i="1" s="1"/>
  <c r="AN703" i="1"/>
  <c r="AO699" i="1" s="1"/>
  <c r="AM755" i="1" l="1"/>
  <c r="AL1426" i="1"/>
  <c r="AL1428" i="1" s="1"/>
  <c r="AL1431" i="1" s="1"/>
  <c r="AL1427" i="1"/>
  <c r="AM751" i="1"/>
  <c r="AK387" i="1"/>
  <c r="AK386" i="1"/>
  <c r="AK388" i="1" s="1"/>
  <c r="AK391" i="1" s="1"/>
  <c r="AL386" i="1" s="1"/>
  <c r="AL388" i="1" s="1"/>
  <c r="AK907" i="1"/>
  <c r="AK906" i="1"/>
  <c r="AK908" i="1" s="1"/>
  <c r="AK911" i="1" s="1"/>
  <c r="AL27" i="1"/>
  <c r="AM23" i="1" s="1"/>
  <c r="AI599" i="1"/>
  <c r="AI12" i="1" s="1"/>
  <c r="AK79" i="1"/>
  <c r="AM231" i="1"/>
  <c r="AM230" i="1"/>
  <c r="AM232" i="1" s="1"/>
  <c r="AL287" i="1"/>
  <c r="AM1375" i="1"/>
  <c r="AM1374" i="1"/>
  <c r="AM1376" i="1" s="1"/>
  <c r="AK1223" i="1"/>
  <c r="AN1479" i="1"/>
  <c r="AN1481" i="1" s="1"/>
  <c r="AK127" i="1"/>
  <c r="AL283" i="1"/>
  <c r="AL802" i="1"/>
  <c r="AL804" i="1" s="1"/>
  <c r="AL845" i="1" s="1"/>
  <c r="AS23" i="4" s="1"/>
  <c r="AJ963" i="1"/>
  <c r="AK959" i="1" s="1"/>
  <c r="AL334" i="1"/>
  <c r="AL336" i="1" s="1"/>
  <c r="AK131" i="1"/>
  <c r="AM1119" i="1"/>
  <c r="AN1114" i="1" s="1"/>
  <c r="AN1116" i="1" s="1"/>
  <c r="AK443" i="1"/>
  <c r="AL439" i="1" s="1"/>
  <c r="AN1011" i="1"/>
  <c r="AM1063" i="1"/>
  <c r="AM1062" i="1"/>
  <c r="AM1064" i="1" s="1"/>
  <c r="AL1270" i="1"/>
  <c r="AL1272" i="1" s="1"/>
  <c r="AM1327" i="1"/>
  <c r="AM859" i="1"/>
  <c r="AN750" i="1"/>
  <c r="AN752" i="1" s="1"/>
  <c r="AL495" i="1"/>
  <c r="AL547" i="1"/>
  <c r="AN651" i="1"/>
  <c r="AO647" i="1" s="1"/>
  <c r="AN178" i="1"/>
  <c r="AN180" i="1" s="1"/>
  <c r="AN179" i="1"/>
  <c r="AO698" i="1"/>
  <c r="AO700" i="1" s="1"/>
  <c r="AJ1171" i="1"/>
  <c r="AN1015" i="1"/>
  <c r="AN751" i="1" l="1"/>
  <c r="AM1427" i="1"/>
  <c r="AM1426" i="1"/>
  <c r="AM1428" i="1" s="1"/>
  <c r="AM1431" i="1" s="1"/>
  <c r="AN1426" i="1" s="1"/>
  <c r="AN1428" i="1" s="1"/>
  <c r="AL387" i="1"/>
  <c r="AL74" i="1"/>
  <c r="AL76" i="1" s="1"/>
  <c r="AL79" i="1" s="1"/>
  <c r="AJ595" i="1"/>
  <c r="AM22" i="1"/>
  <c r="AM24" i="1" s="1"/>
  <c r="AL391" i="1"/>
  <c r="AM283" i="1"/>
  <c r="AJ594" i="1"/>
  <c r="AJ596" i="1" s="1"/>
  <c r="AL907" i="1"/>
  <c r="AL906" i="1"/>
  <c r="AL908" i="1" s="1"/>
  <c r="AL911" i="1" s="1"/>
  <c r="AL1219" i="1"/>
  <c r="AK958" i="1"/>
  <c r="AK960" i="1" s="1"/>
  <c r="AN1484" i="1"/>
  <c r="AO1479" i="1" s="1"/>
  <c r="AO1481" i="1" s="1"/>
  <c r="AL75" i="1"/>
  <c r="AM235" i="1"/>
  <c r="AM282" i="1"/>
  <c r="AM284" i="1" s="1"/>
  <c r="AL1218" i="1"/>
  <c r="AL1220" i="1" s="1"/>
  <c r="AL807" i="1"/>
  <c r="AM803" i="1" s="1"/>
  <c r="AM1379" i="1"/>
  <c r="AL339" i="1"/>
  <c r="AM334" i="1" s="1"/>
  <c r="AM336" i="1" s="1"/>
  <c r="AN1115" i="1"/>
  <c r="AL1275" i="1"/>
  <c r="AM1270" i="1" s="1"/>
  <c r="AM1272" i="1" s="1"/>
  <c r="AL127" i="1"/>
  <c r="AL126" i="1"/>
  <c r="AL128" i="1" s="1"/>
  <c r="AL438" i="1"/>
  <c r="AL440" i="1" s="1"/>
  <c r="AN1322" i="1"/>
  <c r="AN1324" i="1" s="1"/>
  <c r="AM1067" i="1"/>
  <c r="AN1323" i="1"/>
  <c r="AN1119" i="1"/>
  <c r="AN854" i="1"/>
  <c r="AN856" i="1" s="1"/>
  <c r="AN897" i="1" s="1"/>
  <c r="AU24" i="4" s="1"/>
  <c r="AN855" i="1"/>
  <c r="AM491" i="1"/>
  <c r="AM490" i="1"/>
  <c r="AM492" i="1" s="1"/>
  <c r="AO646" i="1"/>
  <c r="AO648" i="1" s="1"/>
  <c r="AN755" i="1"/>
  <c r="AM543" i="1"/>
  <c r="AM542" i="1"/>
  <c r="AM544" i="1" s="1"/>
  <c r="AO703" i="1"/>
  <c r="AP698" i="1" s="1"/>
  <c r="AP700" i="1" s="1"/>
  <c r="AN183" i="1"/>
  <c r="AO1011" i="1"/>
  <c r="AO1010" i="1"/>
  <c r="AO1012" i="1" s="1"/>
  <c r="AK1166" i="1"/>
  <c r="AK1168" i="1" s="1"/>
  <c r="AK1167" i="1"/>
  <c r="AO751" i="1" l="1"/>
  <c r="AM387" i="1"/>
  <c r="AM386" i="1"/>
  <c r="AM388" i="1" s="1"/>
  <c r="AM391" i="1" s="1"/>
  <c r="AN386" i="1" s="1"/>
  <c r="AN388" i="1" s="1"/>
  <c r="AM27" i="1"/>
  <c r="AN23" i="1" s="1"/>
  <c r="AM287" i="1"/>
  <c r="AN282" i="1" s="1"/>
  <c r="AN284" i="1" s="1"/>
  <c r="AJ599" i="1"/>
  <c r="AJ12" i="1" s="1"/>
  <c r="AM907" i="1"/>
  <c r="AM906" i="1"/>
  <c r="AM908" i="1" s="1"/>
  <c r="AK963" i="1"/>
  <c r="AL958" i="1" s="1"/>
  <c r="AL960" i="1" s="1"/>
  <c r="AO1480" i="1"/>
  <c r="AO1484" i="1"/>
  <c r="AP1479" i="1" s="1"/>
  <c r="AP1481" i="1" s="1"/>
  <c r="AN230" i="1"/>
  <c r="AN232" i="1" s="1"/>
  <c r="AN231" i="1"/>
  <c r="AM802" i="1"/>
  <c r="AM804" i="1" s="1"/>
  <c r="AM807" i="1" s="1"/>
  <c r="AL1223" i="1"/>
  <c r="AM1218" i="1" s="1"/>
  <c r="AM1220" i="1" s="1"/>
  <c r="AN1375" i="1"/>
  <c r="AN1374" i="1"/>
  <c r="AN1376" i="1" s="1"/>
  <c r="AM74" i="1"/>
  <c r="AM76" i="1" s="1"/>
  <c r="AM75" i="1"/>
  <c r="AM1271" i="1"/>
  <c r="AM335" i="1"/>
  <c r="AL131" i="1"/>
  <c r="AM127" i="1" s="1"/>
  <c r="AO750" i="1"/>
  <c r="AO752" i="1" s="1"/>
  <c r="AL443" i="1"/>
  <c r="AM438" i="1" s="1"/>
  <c r="AM440" i="1" s="1"/>
  <c r="AN1327" i="1"/>
  <c r="AO1322" i="1" s="1"/>
  <c r="AO1324" i="1" s="1"/>
  <c r="AM339" i="1"/>
  <c r="AN334" i="1" s="1"/>
  <c r="AN336" i="1" s="1"/>
  <c r="AN1427" i="1"/>
  <c r="AN1062" i="1"/>
  <c r="AN1064" i="1" s="1"/>
  <c r="AN1063" i="1"/>
  <c r="AM495" i="1"/>
  <c r="AK1171" i="1"/>
  <c r="AN1431" i="1"/>
  <c r="AO1426" i="1" s="1"/>
  <c r="AO1428" i="1" s="1"/>
  <c r="AO651" i="1"/>
  <c r="AP646" i="1" s="1"/>
  <c r="AP648" i="1" s="1"/>
  <c r="AO1115" i="1"/>
  <c r="AO1114" i="1"/>
  <c r="AO1116" i="1" s="1"/>
  <c r="AN859" i="1"/>
  <c r="AM547" i="1"/>
  <c r="AP703" i="1"/>
  <c r="AP699" i="1"/>
  <c r="AO179" i="1"/>
  <c r="AO178" i="1"/>
  <c r="AO180" i="1" s="1"/>
  <c r="AM1275" i="1"/>
  <c r="AO1015" i="1"/>
  <c r="AN22" i="1" l="1"/>
  <c r="AN24" i="1" s="1"/>
  <c r="AN27" i="1" s="1"/>
  <c r="AO23" i="1" s="1"/>
  <c r="AK594" i="1"/>
  <c r="AK596" i="1" s="1"/>
  <c r="AK599" i="1" s="1"/>
  <c r="AK12" i="1" s="1"/>
  <c r="AK595" i="1"/>
  <c r="AN1271" i="1"/>
  <c r="AN287" i="1"/>
  <c r="AO282" i="1" s="1"/>
  <c r="AO284" i="1" s="1"/>
  <c r="AN283" i="1"/>
  <c r="AL963" i="1"/>
  <c r="AM958" i="1" s="1"/>
  <c r="AM960" i="1" s="1"/>
  <c r="AM845" i="1"/>
  <c r="AT23" i="4" s="1"/>
  <c r="AN387" i="1"/>
  <c r="AM911" i="1"/>
  <c r="AL959" i="1"/>
  <c r="AN391" i="1"/>
  <c r="AM79" i="1"/>
  <c r="AN74" i="1" s="1"/>
  <c r="AN76" i="1" s="1"/>
  <c r="AP1480" i="1"/>
  <c r="AN235" i="1"/>
  <c r="AM1219" i="1"/>
  <c r="AN1379" i="1"/>
  <c r="AM126" i="1"/>
  <c r="AM128" i="1" s="1"/>
  <c r="AO755" i="1"/>
  <c r="AP751" i="1" s="1"/>
  <c r="AN335" i="1"/>
  <c r="AM439" i="1"/>
  <c r="AL1166" i="1"/>
  <c r="AL1168" i="1" s="1"/>
  <c r="AM443" i="1"/>
  <c r="AO1323" i="1"/>
  <c r="AM1223" i="1"/>
  <c r="AP1484" i="1"/>
  <c r="AP647" i="1"/>
  <c r="AO1427" i="1"/>
  <c r="AO1431" i="1"/>
  <c r="AP1426" i="1" s="1"/>
  <c r="AP1428" i="1" s="1"/>
  <c r="AO1327" i="1"/>
  <c r="AN339" i="1"/>
  <c r="AN803" i="1"/>
  <c r="AN802" i="1"/>
  <c r="AN804" i="1" s="1"/>
  <c r="AN845" i="1" s="1"/>
  <c r="AU23" i="4" s="1"/>
  <c r="AN1067" i="1"/>
  <c r="AN491" i="1"/>
  <c r="AN490" i="1"/>
  <c r="AN492" i="1" s="1"/>
  <c r="AL1167" i="1"/>
  <c r="AO855" i="1"/>
  <c r="AO854" i="1"/>
  <c r="AO856" i="1" s="1"/>
  <c r="AO897" i="1" s="1"/>
  <c r="AV24" i="4" s="1"/>
  <c r="AO183" i="1"/>
  <c r="AP179" i="1" s="1"/>
  <c r="AO1119" i="1"/>
  <c r="AN543" i="1"/>
  <c r="AN542" i="1"/>
  <c r="AN544" i="1" s="1"/>
  <c r="AN1270" i="1"/>
  <c r="AN1272" i="1" s="1"/>
  <c r="AQ698" i="1"/>
  <c r="AQ700" i="1" s="1"/>
  <c r="AQ699" i="1"/>
  <c r="AP651" i="1"/>
  <c r="AP1010" i="1"/>
  <c r="AP1012" i="1" s="1"/>
  <c r="AP1011" i="1"/>
  <c r="AO283" i="1" l="1"/>
  <c r="AM959" i="1"/>
  <c r="AO287" i="1"/>
  <c r="AP282" i="1" s="1"/>
  <c r="AP284" i="1" s="1"/>
  <c r="AO22" i="1"/>
  <c r="AO24" i="1" s="1"/>
  <c r="AO27" i="1" s="1"/>
  <c r="AN75" i="1"/>
  <c r="AN906" i="1"/>
  <c r="AN908" i="1" s="1"/>
  <c r="AN907" i="1"/>
  <c r="AO386" i="1"/>
  <c r="AO388" i="1" s="1"/>
  <c r="AO387" i="1"/>
  <c r="AL1171" i="1"/>
  <c r="AM1166" i="1" s="1"/>
  <c r="AM1168" i="1" s="1"/>
  <c r="AL594" i="1"/>
  <c r="AL596" i="1" s="1"/>
  <c r="AO230" i="1"/>
  <c r="AO232" i="1" s="1"/>
  <c r="AO231" i="1"/>
  <c r="AO1374" i="1"/>
  <c r="AO1376" i="1" s="1"/>
  <c r="AO1375" i="1"/>
  <c r="AP750" i="1"/>
  <c r="AP752" i="1" s="1"/>
  <c r="AN79" i="1"/>
  <c r="AM131" i="1"/>
  <c r="AL595" i="1"/>
  <c r="AN439" i="1"/>
  <c r="AN438" i="1"/>
  <c r="AN440" i="1" s="1"/>
  <c r="AN1218" i="1"/>
  <c r="AN1220" i="1" s="1"/>
  <c r="AN1219" i="1"/>
  <c r="AP1322" i="1"/>
  <c r="AP1324" i="1" s="1"/>
  <c r="AP1323" i="1"/>
  <c r="AQ1479" i="1"/>
  <c r="AQ1481" i="1" s="1"/>
  <c r="AQ1480" i="1"/>
  <c r="AN1275" i="1"/>
  <c r="AO1270" i="1" s="1"/>
  <c r="AO1272" i="1" s="1"/>
  <c r="AP1427" i="1"/>
  <c r="AP1431" i="1"/>
  <c r="AP178" i="1"/>
  <c r="AP180" i="1" s="1"/>
  <c r="AO335" i="1"/>
  <c r="AO334" i="1"/>
  <c r="AO336" i="1" s="1"/>
  <c r="AO1062" i="1"/>
  <c r="AO1064" i="1" s="1"/>
  <c r="AO1063" i="1"/>
  <c r="AN807" i="1"/>
  <c r="AO859" i="1"/>
  <c r="AM963" i="1"/>
  <c r="AN495" i="1"/>
  <c r="AP1114" i="1"/>
  <c r="AP1116" i="1" s="1"/>
  <c r="AP1115" i="1"/>
  <c r="AN547" i="1"/>
  <c r="AQ703" i="1"/>
  <c r="AQ647" i="1"/>
  <c r="AQ646" i="1"/>
  <c r="AQ648" i="1" s="1"/>
  <c r="AP1015" i="1"/>
  <c r="AP283" i="1" l="1"/>
  <c r="AL599" i="1"/>
  <c r="AL12" i="1" s="1"/>
  <c r="AM1167" i="1"/>
  <c r="AN911" i="1"/>
  <c r="AO906" i="1" s="1"/>
  <c r="AO908" i="1" s="1"/>
  <c r="AM1171" i="1"/>
  <c r="AN1166" i="1" s="1"/>
  <c r="AN1168" i="1" s="1"/>
  <c r="AO391" i="1"/>
  <c r="AP1327" i="1"/>
  <c r="AO1379" i="1"/>
  <c r="AP1375" i="1" s="1"/>
  <c r="AP755" i="1"/>
  <c r="AQ750" i="1" s="1"/>
  <c r="AQ752" i="1" s="1"/>
  <c r="AO235" i="1"/>
  <c r="AO74" i="1"/>
  <c r="AO76" i="1" s="1"/>
  <c r="AO75" i="1"/>
  <c r="AP183" i="1"/>
  <c r="AN127" i="1"/>
  <c r="AN126" i="1"/>
  <c r="AN128" i="1" s="1"/>
  <c r="AP22" i="1"/>
  <c r="AP24" i="1" s="1"/>
  <c r="AP23" i="1"/>
  <c r="AQ1484" i="1"/>
  <c r="AR1479" i="1" s="1"/>
  <c r="AR1481" i="1" s="1"/>
  <c r="AN443" i="1"/>
  <c r="AO438" i="1" s="1"/>
  <c r="AO440" i="1" s="1"/>
  <c r="AN1223" i="1"/>
  <c r="AO1271" i="1"/>
  <c r="AO339" i="1"/>
  <c r="AP335" i="1" s="1"/>
  <c r="AQ1426" i="1"/>
  <c r="AQ1428" i="1" s="1"/>
  <c r="AQ1427" i="1"/>
  <c r="AO802" i="1"/>
  <c r="AO804" i="1" s="1"/>
  <c r="AO845" i="1" s="1"/>
  <c r="AV23" i="4" s="1"/>
  <c r="AO803" i="1"/>
  <c r="AO1067" i="1"/>
  <c r="AN958" i="1"/>
  <c r="AN960" i="1" s="1"/>
  <c r="AN959" i="1"/>
  <c r="AP854" i="1"/>
  <c r="AP856" i="1" s="1"/>
  <c r="AP897" i="1" s="1"/>
  <c r="AW24" i="4" s="1"/>
  <c r="AP1119" i="1"/>
  <c r="AO491" i="1"/>
  <c r="AO490" i="1"/>
  <c r="AO492" i="1" s="1"/>
  <c r="AP855" i="1"/>
  <c r="AO542" i="1"/>
  <c r="AO544" i="1" s="1"/>
  <c r="AO543" i="1"/>
  <c r="AQ651" i="1"/>
  <c r="AR699" i="1"/>
  <c r="AR698" i="1"/>
  <c r="AR700" i="1" s="1"/>
  <c r="AO1275" i="1"/>
  <c r="AP287" i="1"/>
  <c r="AQ1011" i="1"/>
  <c r="AQ1010" i="1"/>
  <c r="AQ1012" i="1" s="1"/>
  <c r="AO907" i="1" l="1"/>
  <c r="AN1167" i="1"/>
  <c r="AM594" i="1"/>
  <c r="AM596" i="1" s="1"/>
  <c r="AM599" i="1" s="1"/>
  <c r="AM12" i="1" s="1"/>
  <c r="AM595" i="1"/>
  <c r="AP1271" i="1"/>
  <c r="AQ1323" i="1"/>
  <c r="AO911" i="1"/>
  <c r="AP387" i="1"/>
  <c r="AP386" i="1"/>
  <c r="AP388" i="1" s="1"/>
  <c r="AQ1322" i="1"/>
  <c r="AQ1324" i="1" s="1"/>
  <c r="AQ178" i="1"/>
  <c r="AQ180" i="1" s="1"/>
  <c r="AQ183" i="1" s="1"/>
  <c r="AQ179" i="1"/>
  <c r="AP1374" i="1"/>
  <c r="AP1376" i="1" s="1"/>
  <c r="AQ755" i="1"/>
  <c r="AR750" i="1" s="1"/>
  <c r="AR752" i="1" s="1"/>
  <c r="AQ751" i="1"/>
  <c r="AP230" i="1"/>
  <c r="AP232" i="1" s="1"/>
  <c r="AP231" i="1"/>
  <c r="AO79" i="1"/>
  <c r="AN131" i="1"/>
  <c r="AR1480" i="1"/>
  <c r="AP27" i="1"/>
  <c r="AQ1431" i="1"/>
  <c r="AO1219" i="1"/>
  <c r="AO1218" i="1"/>
  <c r="AO1220" i="1" s="1"/>
  <c r="AP334" i="1"/>
  <c r="AP336" i="1" s="1"/>
  <c r="AO439" i="1"/>
  <c r="AO443" i="1"/>
  <c r="AP438" i="1" s="1"/>
  <c r="AP440" i="1" s="1"/>
  <c r="AR1484" i="1"/>
  <c r="AN1171" i="1"/>
  <c r="AO1166" i="1" s="1"/>
  <c r="AO1168" i="1" s="1"/>
  <c r="AQ1115" i="1"/>
  <c r="AP1063" i="1"/>
  <c r="AP1062" i="1"/>
  <c r="AP1064" i="1" s="1"/>
  <c r="AR646" i="1"/>
  <c r="AR648" i="1" s="1"/>
  <c r="AP859" i="1"/>
  <c r="AN963" i="1"/>
  <c r="AO807" i="1"/>
  <c r="AQ1114" i="1"/>
  <c r="AQ1116" i="1" s="1"/>
  <c r="AO495" i="1"/>
  <c r="AO547" i="1"/>
  <c r="AP542" i="1" s="1"/>
  <c r="AP544" i="1" s="1"/>
  <c r="AR703" i="1"/>
  <c r="AS699" i="1" s="1"/>
  <c r="AR647" i="1"/>
  <c r="AP1270" i="1"/>
  <c r="AP1272" i="1" s="1"/>
  <c r="AQ283" i="1"/>
  <c r="AQ282" i="1"/>
  <c r="AQ284" i="1" s="1"/>
  <c r="AQ1015" i="1"/>
  <c r="AR751" i="1" l="1"/>
  <c r="AQ1327" i="1"/>
  <c r="AR1323" i="1" s="1"/>
  <c r="AP907" i="1"/>
  <c r="AP906" i="1"/>
  <c r="AP908" i="1" s="1"/>
  <c r="AP911" i="1" s="1"/>
  <c r="AO1223" i="1"/>
  <c r="AP1219" i="1" s="1"/>
  <c r="AP391" i="1"/>
  <c r="AP1379" i="1"/>
  <c r="AP339" i="1"/>
  <c r="AQ335" i="1" s="1"/>
  <c r="AP235" i="1"/>
  <c r="AR1427" i="1"/>
  <c r="AP74" i="1"/>
  <c r="AP76" i="1" s="1"/>
  <c r="AP75" i="1"/>
  <c r="AR1426" i="1"/>
  <c r="AR1428" i="1" s="1"/>
  <c r="AO126" i="1"/>
  <c r="AO128" i="1" s="1"/>
  <c r="AO127" i="1"/>
  <c r="AQ22" i="1"/>
  <c r="AQ24" i="1" s="1"/>
  <c r="AQ23" i="1"/>
  <c r="AP439" i="1"/>
  <c r="AO1167" i="1"/>
  <c r="AS1479" i="1"/>
  <c r="AS1481" i="1" s="1"/>
  <c r="AS1480" i="1"/>
  <c r="AR651" i="1"/>
  <c r="AN595" i="1"/>
  <c r="AN594" i="1"/>
  <c r="AN596" i="1" s="1"/>
  <c r="AQ855" i="1"/>
  <c r="AQ854" i="1"/>
  <c r="AQ856" i="1" s="1"/>
  <c r="AQ897" i="1" s="1"/>
  <c r="AX24" i="4" s="1"/>
  <c r="AP443" i="1"/>
  <c r="AO959" i="1"/>
  <c r="AO958" i="1"/>
  <c r="AO960" i="1" s="1"/>
  <c r="AP1067" i="1"/>
  <c r="AP543" i="1"/>
  <c r="AP802" i="1"/>
  <c r="AP804" i="1" s="1"/>
  <c r="AP803" i="1"/>
  <c r="AQ1119" i="1"/>
  <c r="AP491" i="1"/>
  <c r="AP490" i="1"/>
  <c r="AP492" i="1" s="1"/>
  <c r="AS698" i="1"/>
  <c r="AS700" i="1" s="1"/>
  <c r="AP1275" i="1"/>
  <c r="AQ1270" i="1" s="1"/>
  <c r="AQ1272" i="1" s="1"/>
  <c r="AP547" i="1"/>
  <c r="AR178" i="1"/>
  <c r="AR180" i="1" s="1"/>
  <c r="AR179" i="1"/>
  <c r="AQ287" i="1"/>
  <c r="AR755" i="1"/>
  <c r="AR1010" i="1"/>
  <c r="AR1012" i="1" s="1"/>
  <c r="AR1011" i="1"/>
  <c r="AO1171" i="1"/>
  <c r="AR1322" i="1" l="1"/>
  <c r="AR1324" i="1" s="1"/>
  <c r="AP1218" i="1"/>
  <c r="AP1220" i="1" s="1"/>
  <c r="AP1223" i="1" s="1"/>
  <c r="AQ907" i="1"/>
  <c r="AQ906" i="1"/>
  <c r="AQ908" i="1" s="1"/>
  <c r="AQ386" i="1"/>
  <c r="AQ388" i="1" s="1"/>
  <c r="AQ387" i="1"/>
  <c r="AR1431" i="1"/>
  <c r="AS1426" i="1" s="1"/>
  <c r="AS1428" i="1" s="1"/>
  <c r="AQ1374" i="1"/>
  <c r="AQ1376" i="1" s="1"/>
  <c r="AQ1375" i="1"/>
  <c r="AQ230" i="1"/>
  <c r="AQ232" i="1" s="1"/>
  <c r="AQ231" i="1"/>
  <c r="AQ334" i="1"/>
  <c r="AQ336" i="1" s="1"/>
  <c r="AO131" i="1"/>
  <c r="AP127" i="1" s="1"/>
  <c r="AP79" i="1"/>
  <c r="AQ27" i="1"/>
  <c r="AR22" i="1" s="1"/>
  <c r="AR24" i="1" s="1"/>
  <c r="AS647" i="1"/>
  <c r="AS1484" i="1"/>
  <c r="AT1479" i="1" s="1"/>
  <c r="AT1481" i="1" s="1"/>
  <c r="AS646" i="1"/>
  <c r="AS648" i="1" s="1"/>
  <c r="AQ859" i="1"/>
  <c r="AR855" i="1" s="1"/>
  <c r="AN599" i="1"/>
  <c r="AN12" i="1" s="1"/>
  <c r="AQ438" i="1"/>
  <c r="AQ440" i="1" s="1"/>
  <c r="AQ439" i="1"/>
  <c r="AR1114" i="1"/>
  <c r="AR1116" i="1" s="1"/>
  <c r="AR1115" i="1"/>
  <c r="AP845" i="1"/>
  <c r="AW23" i="4" s="1"/>
  <c r="AP807" i="1"/>
  <c r="AS703" i="1"/>
  <c r="AT698" i="1" s="1"/>
  <c r="AT700" i="1" s="1"/>
  <c r="AQ1271" i="1"/>
  <c r="AO963" i="1"/>
  <c r="AP959" i="1" s="1"/>
  <c r="AQ1062" i="1"/>
  <c r="AQ1064" i="1" s="1"/>
  <c r="AQ1063" i="1"/>
  <c r="AP495" i="1"/>
  <c r="AR183" i="1"/>
  <c r="AQ542" i="1"/>
  <c r="AQ544" i="1" s="1"/>
  <c r="AQ543" i="1"/>
  <c r="AR282" i="1"/>
  <c r="AR284" i="1" s="1"/>
  <c r="AR283" i="1"/>
  <c r="AS751" i="1"/>
  <c r="AS750" i="1"/>
  <c r="AS752" i="1" s="1"/>
  <c r="AR1015" i="1"/>
  <c r="AP1167" i="1"/>
  <c r="AP1166" i="1"/>
  <c r="AP1168" i="1" s="1"/>
  <c r="AQ1275" i="1"/>
  <c r="AR1327" i="1" l="1"/>
  <c r="AS1323" i="1" s="1"/>
  <c r="AS1427" i="1"/>
  <c r="AP126" i="1"/>
  <c r="AP128" i="1" s="1"/>
  <c r="AP131" i="1" s="1"/>
  <c r="AQ911" i="1"/>
  <c r="AR907" i="1" s="1"/>
  <c r="AQ391" i="1"/>
  <c r="AQ1379" i="1"/>
  <c r="AQ235" i="1"/>
  <c r="AR231" i="1" s="1"/>
  <c r="AQ339" i="1"/>
  <c r="AR23" i="1"/>
  <c r="AQ74" i="1"/>
  <c r="AQ76" i="1" s="1"/>
  <c r="AQ75" i="1"/>
  <c r="AS651" i="1"/>
  <c r="AT646" i="1" s="1"/>
  <c r="AT648" i="1" s="1"/>
  <c r="AT1480" i="1"/>
  <c r="AR27" i="1"/>
  <c r="AQ1219" i="1"/>
  <c r="AQ1218" i="1"/>
  <c r="AQ1220" i="1" s="1"/>
  <c r="AS178" i="1"/>
  <c r="AS180" i="1" s="1"/>
  <c r="AQ1067" i="1"/>
  <c r="AR1062" i="1" s="1"/>
  <c r="AR1064" i="1" s="1"/>
  <c r="AT1484" i="1"/>
  <c r="AP958" i="1"/>
  <c r="AP960" i="1" s="1"/>
  <c r="AR854" i="1"/>
  <c r="AR856" i="1" s="1"/>
  <c r="AR897" i="1" s="1"/>
  <c r="AY24" i="4" s="1"/>
  <c r="AQ443" i="1"/>
  <c r="AO594" i="1"/>
  <c r="AO596" i="1" s="1"/>
  <c r="AO595" i="1"/>
  <c r="AS755" i="1"/>
  <c r="AT751" i="1" s="1"/>
  <c r="AQ802" i="1"/>
  <c r="AQ804" i="1" s="1"/>
  <c r="AQ845" i="1" s="1"/>
  <c r="AX23" i="4" s="1"/>
  <c r="AQ803" i="1"/>
  <c r="AT699" i="1"/>
  <c r="AR1119" i="1"/>
  <c r="AQ491" i="1"/>
  <c r="AQ490" i="1"/>
  <c r="AQ492" i="1" s="1"/>
  <c r="AR287" i="1"/>
  <c r="AS179" i="1"/>
  <c r="AQ547" i="1"/>
  <c r="AT703" i="1"/>
  <c r="AS1431" i="1"/>
  <c r="AP1171" i="1"/>
  <c r="AS1011" i="1"/>
  <c r="AS1010" i="1"/>
  <c r="AS1012" i="1" s="1"/>
  <c r="AR1271" i="1"/>
  <c r="AR1270" i="1"/>
  <c r="AR1272" i="1" s="1"/>
  <c r="AR906" i="1" l="1"/>
  <c r="AR908" i="1" s="1"/>
  <c r="AR911" i="1" s="1"/>
  <c r="AS1322" i="1"/>
  <c r="AS1324" i="1" s="1"/>
  <c r="AR230" i="1"/>
  <c r="AR232" i="1" s="1"/>
  <c r="AR235" i="1" s="1"/>
  <c r="AR387" i="1"/>
  <c r="AR386" i="1"/>
  <c r="AR388" i="1" s="1"/>
  <c r="AR1375" i="1"/>
  <c r="AR1374" i="1"/>
  <c r="AR1376" i="1" s="1"/>
  <c r="AT647" i="1"/>
  <c r="AR334" i="1"/>
  <c r="AR336" i="1" s="1"/>
  <c r="AR335" i="1"/>
  <c r="AQ79" i="1"/>
  <c r="AQ127" i="1"/>
  <c r="AQ126" i="1"/>
  <c r="AQ128" i="1" s="1"/>
  <c r="AP963" i="1"/>
  <c r="AT651" i="1"/>
  <c r="AQ1223" i="1"/>
  <c r="AS22" i="1"/>
  <c r="AS24" i="1" s="1"/>
  <c r="AS23" i="1"/>
  <c r="AR859" i="1"/>
  <c r="AS854" i="1" s="1"/>
  <c r="AS856" i="1" s="1"/>
  <c r="AS897" i="1" s="1"/>
  <c r="AZ24" i="4" s="1"/>
  <c r="AS183" i="1"/>
  <c r="AR1063" i="1"/>
  <c r="AU1479" i="1"/>
  <c r="AU1481" i="1" s="1"/>
  <c r="AU1480" i="1"/>
  <c r="AQ495" i="1"/>
  <c r="AT750" i="1"/>
  <c r="AT752" i="1" s="1"/>
  <c r="AR438" i="1"/>
  <c r="AR440" i="1" s="1"/>
  <c r="AR439" i="1"/>
  <c r="AR1067" i="1"/>
  <c r="AO599" i="1"/>
  <c r="AO12" i="1" s="1"/>
  <c r="AQ807" i="1"/>
  <c r="AS1114" i="1"/>
  <c r="AS1116" i="1" s="1"/>
  <c r="AS1115" i="1"/>
  <c r="AR1275" i="1"/>
  <c r="AS1271" i="1" s="1"/>
  <c r="AS283" i="1"/>
  <c r="AS282" i="1"/>
  <c r="AS284" i="1" s="1"/>
  <c r="AR543" i="1"/>
  <c r="AR542" i="1"/>
  <c r="AR544" i="1" s="1"/>
  <c r="AU698" i="1"/>
  <c r="AU700" i="1" s="1"/>
  <c r="AU699" i="1"/>
  <c r="AT1426" i="1"/>
  <c r="AT1428" i="1" s="1"/>
  <c r="AT1427" i="1"/>
  <c r="AS1015" i="1"/>
  <c r="AT1011" i="1" s="1"/>
  <c r="AQ1167" i="1"/>
  <c r="AQ1166" i="1"/>
  <c r="AQ1168" i="1" s="1"/>
  <c r="AS1327" i="1" l="1"/>
  <c r="AT1322" i="1" s="1"/>
  <c r="AT1324" i="1" s="1"/>
  <c r="AT1327" i="1" s="1"/>
  <c r="AS230" i="1"/>
  <c r="AS232" i="1" s="1"/>
  <c r="AS235" i="1" s="1"/>
  <c r="AS231" i="1"/>
  <c r="AU646" i="1"/>
  <c r="AU648" i="1" s="1"/>
  <c r="AR1218" i="1"/>
  <c r="AR1220" i="1" s="1"/>
  <c r="AR1223" i="1" s="1"/>
  <c r="AS907" i="1"/>
  <c r="AS906" i="1"/>
  <c r="AS908" i="1" s="1"/>
  <c r="AR391" i="1"/>
  <c r="AS27" i="1"/>
  <c r="AR1379" i="1"/>
  <c r="AU647" i="1"/>
  <c r="AS855" i="1"/>
  <c r="AR339" i="1"/>
  <c r="AR1219" i="1"/>
  <c r="AR75" i="1"/>
  <c r="AR74" i="1"/>
  <c r="AR76" i="1" s="1"/>
  <c r="AQ958" i="1"/>
  <c r="AQ960" i="1" s="1"/>
  <c r="AQ963" i="1" s="1"/>
  <c r="AQ131" i="1"/>
  <c r="AR490" i="1"/>
  <c r="AR492" i="1" s="1"/>
  <c r="AS1063" i="1"/>
  <c r="AQ959" i="1"/>
  <c r="AT178" i="1"/>
  <c r="AT180" i="1" s="1"/>
  <c r="AS1062" i="1"/>
  <c r="AS1064" i="1" s="1"/>
  <c r="AT179" i="1"/>
  <c r="AT755" i="1"/>
  <c r="AU750" i="1" s="1"/>
  <c r="AU752" i="1" s="1"/>
  <c r="AR491" i="1"/>
  <c r="AU1484" i="1"/>
  <c r="AR443" i="1"/>
  <c r="AT1010" i="1"/>
  <c r="AT1012" i="1" s="1"/>
  <c r="AS1119" i="1"/>
  <c r="AP595" i="1"/>
  <c r="AP594" i="1"/>
  <c r="AP596" i="1" s="1"/>
  <c r="AP599" i="1" s="1"/>
  <c r="AP12" i="1" s="1"/>
  <c r="AR802" i="1"/>
  <c r="AR804" i="1" s="1"/>
  <c r="AR845" i="1" s="1"/>
  <c r="AY23" i="4" s="1"/>
  <c r="AR803" i="1"/>
  <c r="AS1270" i="1"/>
  <c r="AS1272" i="1" s="1"/>
  <c r="AS859" i="1"/>
  <c r="AU703" i="1"/>
  <c r="AV699" i="1" s="1"/>
  <c r="AS287" i="1"/>
  <c r="AR547" i="1"/>
  <c r="AT1431" i="1"/>
  <c r="AQ1171" i="1"/>
  <c r="AT1323" i="1" l="1"/>
  <c r="AU1323" i="1" s="1"/>
  <c r="AT231" i="1"/>
  <c r="AT230" i="1"/>
  <c r="AT232" i="1" s="1"/>
  <c r="AT235" i="1" s="1"/>
  <c r="AU651" i="1"/>
  <c r="AV647" i="1" s="1"/>
  <c r="AS387" i="1"/>
  <c r="AS386" i="1"/>
  <c r="AS388" i="1" s="1"/>
  <c r="AT22" i="1"/>
  <c r="AT24" i="1" s="1"/>
  <c r="AS911" i="1"/>
  <c r="AT23" i="1"/>
  <c r="AS1374" i="1"/>
  <c r="AS1376" i="1" s="1"/>
  <c r="AS1375" i="1"/>
  <c r="AR495" i="1"/>
  <c r="AS491" i="1" s="1"/>
  <c r="AR79" i="1"/>
  <c r="AS74" i="1" s="1"/>
  <c r="AS76" i="1" s="1"/>
  <c r="AS334" i="1"/>
  <c r="AS336" i="1" s="1"/>
  <c r="AS335" i="1"/>
  <c r="AU751" i="1"/>
  <c r="AS439" i="1"/>
  <c r="AT183" i="1"/>
  <c r="AU179" i="1" s="1"/>
  <c r="AR127" i="1"/>
  <c r="AR126" i="1"/>
  <c r="AR128" i="1" s="1"/>
  <c r="AS1067" i="1"/>
  <c r="AT1062" i="1" s="1"/>
  <c r="AT1064" i="1" s="1"/>
  <c r="AS438" i="1"/>
  <c r="AS440" i="1" s="1"/>
  <c r="AS1219" i="1"/>
  <c r="AS1218" i="1"/>
  <c r="AS1220" i="1" s="1"/>
  <c r="AU755" i="1"/>
  <c r="AT1114" i="1"/>
  <c r="AT1116" i="1" s="1"/>
  <c r="AT1015" i="1"/>
  <c r="AU1011" i="1" s="1"/>
  <c r="AV1479" i="1"/>
  <c r="AV1481" i="1" s="1"/>
  <c r="AV1480" i="1"/>
  <c r="AS1275" i="1"/>
  <c r="AT1270" i="1" s="1"/>
  <c r="AT1272" i="1" s="1"/>
  <c r="AT1115" i="1"/>
  <c r="AQ594" i="1"/>
  <c r="AQ596" i="1" s="1"/>
  <c r="AQ595" i="1"/>
  <c r="AR807" i="1"/>
  <c r="AV698" i="1"/>
  <c r="AV700" i="1" s="1"/>
  <c r="AR958" i="1"/>
  <c r="AR960" i="1" s="1"/>
  <c r="AR959" i="1"/>
  <c r="AU1322" i="1"/>
  <c r="AU1324" i="1" s="1"/>
  <c r="AT854" i="1"/>
  <c r="AT856" i="1" s="1"/>
  <c r="AT897" i="1" s="1"/>
  <c r="BA24" i="4" s="1"/>
  <c r="AT855" i="1"/>
  <c r="AT282" i="1"/>
  <c r="AT284" i="1" s="1"/>
  <c r="AT283" i="1"/>
  <c r="AS543" i="1"/>
  <c r="AS542" i="1"/>
  <c r="AS544" i="1" s="1"/>
  <c r="AU1427" i="1"/>
  <c r="AU1426" i="1"/>
  <c r="AU1428" i="1" s="1"/>
  <c r="AR1166" i="1"/>
  <c r="AR1168" i="1" s="1"/>
  <c r="AR1167" i="1"/>
  <c r="AS75" i="1" l="1"/>
  <c r="AV646" i="1"/>
  <c r="AV648" i="1" s="1"/>
  <c r="AV651" i="1" s="1"/>
  <c r="AU231" i="1"/>
  <c r="AU230" i="1"/>
  <c r="AU232" i="1" s="1"/>
  <c r="AT907" i="1"/>
  <c r="AT906" i="1"/>
  <c r="AT908" i="1" s="1"/>
  <c r="AT911" i="1" s="1"/>
  <c r="AU178" i="1"/>
  <c r="AU180" i="1" s="1"/>
  <c r="AS391" i="1"/>
  <c r="AS1379" i="1"/>
  <c r="AT1374" i="1" s="1"/>
  <c r="AT1376" i="1" s="1"/>
  <c r="AT27" i="1"/>
  <c r="AU23" i="1" s="1"/>
  <c r="AS79" i="1"/>
  <c r="AS490" i="1"/>
  <c r="AS492" i="1" s="1"/>
  <c r="AT1063" i="1"/>
  <c r="AS339" i="1"/>
  <c r="AT335" i="1" s="1"/>
  <c r="AU1010" i="1"/>
  <c r="AU1012" i="1" s="1"/>
  <c r="AU1015" i="1" s="1"/>
  <c r="AV1010" i="1" s="1"/>
  <c r="AV1012" i="1" s="1"/>
  <c r="AS1223" i="1"/>
  <c r="AT1218" i="1" s="1"/>
  <c r="AT1220" i="1" s="1"/>
  <c r="AV751" i="1"/>
  <c r="AR131" i="1"/>
  <c r="AV1484" i="1"/>
  <c r="AW1480" i="1" s="1"/>
  <c r="AS443" i="1"/>
  <c r="AT1119" i="1"/>
  <c r="AU1114" i="1" s="1"/>
  <c r="AU1116" i="1" s="1"/>
  <c r="AV750" i="1"/>
  <c r="AV752" i="1" s="1"/>
  <c r="AT1271" i="1"/>
  <c r="AT1067" i="1"/>
  <c r="AU1062" i="1" s="1"/>
  <c r="AU1064" i="1" s="1"/>
  <c r="AQ12" i="1"/>
  <c r="AS547" i="1"/>
  <c r="AT543" i="1" s="1"/>
  <c r="AR963" i="1"/>
  <c r="AQ599" i="1"/>
  <c r="AV703" i="1"/>
  <c r="AS802" i="1"/>
  <c r="AS804" i="1" s="1"/>
  <c r="AS845" i="1" s="1"/>
  <c r="AZ23" i="4" s="1"/>
  <c r="AS803" i="1"/>
  <c r="AU1327" i="1"/>
  <c r="AT287" i="1"/>
  <c r="AT859" i="1"/>
  <c r="AU1431" i="1"/>
  <c r="AR1171" i="1"/>
  <c r="AS1167" i="1" s="1"/>
  <c r="AT1275" i="1"/>
  <c r="AT75" i="1" l="1"/>
  <c r="AU907" i="1"/>
  <c r="AU906" i="1"/>
  <c r="AU908" i="1" s="1"/>
  <c r="AU911" i="1" s="1"/>
  <c r="AU22" i="1"/>
  <c r="AU24" i="1" s="1"/>
  <c r="AU27" i="1" s="1"/>
  <c r="AU183" i="1"/>
  <c r="AV179" i="1" s="1"/>
  <c r="AU235" i="1"/>
  <c r="AT1375" i="1"/>
  <c r="AT74" i="1"/>
  <c r="AT76" i="1" s="1"/>
  <c r="AT79" i="1" s="1"/>
  <c r="AU74" i="1" s="1"/>
  <c r="AU76" i="1" s="1"/>
  <c r="AT1379" i="1"/>
  <c r="AU1374" i="1" s="1"/>
  <c r="AU1376" i="1" s="1"/>
  <c r="AT387" i="1"/>
  <c r="AT386" i="1"/>
  <c r="AT388" i="1" s="1"/>
  <c r="AT334" i="1"/>
  <c r="AT336" i="1" s="1"/>
  <c r="AT339" i="1" s="1"/>
  <c r="AS495" i="1"/>
  <c r="AT490" i="1" s="1"/>
  <c r="AT492" i="1" s="1"/>
  <c r="AW698" i="1"/>
  <c r="AW700" i="1" s="1"/>
  <c r="AT1219" i="1"/>
  <c r="AW1479" i="1"/>
  <c r="AW1481" i="1" s="1"/>
  <c r="AW1484" i="1" s="1"/>
  <c r="AU1063" i="1"/>
  <c r="AT1223" i="1"/>
  <c r="AU1115" i="1"/>
  <c r="AS127" i="1"/>
  <c r="AS126" i="1"/>
  <c r="AS128" i="1" s="1"/>
  <c r="AT438" i="1"/>
  <c r="AT440" i="1" s="1"/>
  <c r="AT439" i="1"/>
  <c r="AT542" i="1"/>
  <c r="AT544" i="1" s="1"/>
  <c r="AW699" i="1"/>
  <c r="AV755" i="1"/>
  <c r="AS807" i="1"/>
  <c r="AT802" i="1" s="1"/>
  <c r="AT804" i="1" s="1"/>
  <c r="AT845" i="1" s="1"/>
  <c r="BA23" i="4" s="1"/>
  <c r="AS958" i="1"/>
  <c r="AS960" i="1" s="1"/>
  <c r="AS963" i="1" s="1"/>
  <c r="AS959" i="1"/>
  <c r="AR594" i="1"/>
  <c r="AR596" i="1" s="1"/>
  <c r="AR595" i="1"/>
  <c r="AW646" i="1"/>
  <c r="AW648" i="1" s="1"/>
  <c r="AW647" i="1"/>
  <c r="AU1119" i="1"/>
  <c r="AU1067" i="1"/>
  <c r="AV1323" i="1"/>
  <c r="AV1322" i="1"/>
  <c r="AV1324" i="1" s="1"/>
  <c r="AU283" i="1"/>
  <c r="AU282" i="1"/>
  <c r="AU284" i="1" s="1"/>
  <c r="AU1271" i="1"/>
  <c r="AU854" i="1"/>
  <c r="AU856" i="1" s="1"/>
  <c r="AU897" i="1" s="1"/>
  <c r="BB24" i="4" s="1"/>
  <c r="AU855" i="1"/>
  <c r="AU1270" i="1"/>
  <c r="AU1272" i="1" s="1"/>
  <c r="AV1427" i="1"/>
  <c r="AV1426" i="1"/>
  <c r="AV1428" i="1" s="1"/>
  <c r="AV1011" i="1"/>
  <c r="AS1166" i="1"/>
  <c r="AS1168" i="1" s="1"/>
  <c r="AV1015" i="1"/>
  <c r="AU1219" i="1" l="1"/>
  <c r="AW1011" i="1"/>
  <c r="AV178" i="1"/>
  <c r="AV180" i="1" s="1"/>
  <c r="AV183" i="1" s="1"/>
  <c r="AT491" i="1"/>
  <c r="AU1375" i="1"/>
  <c r="AV230" i="1"/>
  <c r="AV232" i="1" s="1"/>
  <c r="AV231" i="1"/>
  <c r="AU79" i="1"/>
  <c r="AV74" i="1" s="1"/>
  <c r="AV76" i="1" s="1"/>
  <c r="AU1379" i="1"/>
  <c r="AW703" i="1"/>
  <c r="AX698" i="1" s="1"/>
  <c r="AX700" i="1" s="1"/>
  <c r="AX703" i="1" s="1"/>
  <c r="AU75" i="1"/>
  <c r="AT391" i="1"/>
  <c r="AU1218" i="1"/>
  <c r="AU1220" i="1" s="1"/>
  <c r="AV906" i="1"/>
  <c r="AV908" i="1" s="1"/>
  <c r="AV907" i="1"/>
  <c r="AU334" i="1"/>
  <c r="AU336" i="1" s="1"/>
  <c r="AU335" i="1"/>
  <c r="AW751" i="1"/>
  <c r="AV22" i="1"/>
  <c r="AV24" i="1" s="1"/>
  <c r="AV23" i="1"/>
  <c r="AS131" i="1"/>
  <c r="AT126" i="1" s="1"/>
  <c r="AT128" i="1" s="1"/>
  <c r="AT131" i="1" s="1"/>
  <c r="AT547" i="1"/>
  <c r="AT443" i="1"/>
  <c r="AW750" i="1"/>
  <c r="AW752" i="1" s="1"/>
  <c r="AT803" i="1"/>
  <c r="AT807" i="1"/>
  <c r="AX1479" i="1"/>
  <c r="AX1481" i="1" s="1"/>
  <c r="AX1480" i="1"/>
  <c r="AW651" i="1"/>
  <c r="AR599" i="1"/>
  <c r="AR12" i="1" s="1"/>
  <c r="AV1327" i="1"/>
  <c r="AW1323" i="1" s="1"/>
  <c r="AV1062" i="1"/>
  <c r="AV1064" i="1" s="1"/>
  <c r="AV1063" i="1"/>
  <c r="AV1114" i="1"/>
  <c r="AV1116" i="1" s="1"/>
  <c r="AV1115" i="1"/>
  <c r="AT958" i="1"/>
  <c r="AT960" i="1" s="1"/>
  <c r="AT959" i="1"/>
  <c r="AT495" i="1"/>
  <c r="AU859" i="1"/>
  <c r="AU1275" i="1"/>
  <c r="AV1270" i="1" s="1"/>
  <c r="AV1272" i="1" s="1"/>
  <c r="AU287" i="1"/>
  <c r="AV1431" i="1"/>
  <c r="AW1426" i="1" s="1"/>
  <c r="AW1428" i="1" s="1"/>
  <c r="AS1171" i="1"/>
  <c r="AT1166" i="1" s="1"/>
  <c r="AT1168" i="1" s="1"/>
  <c r="AW1010" i="1"/>
  <c r="AW1012" i="1" s="1"/>
  <c r="AV75" i="1" l="1"/>
  <c r="AX699" i="1"/>
  <c r="AV1375" i="1"/>
  <c r="AV235" i="1"/>
  <c r="AT963" i="1"/>
  <c r="AU958" i="1" s="1"/>
  <c r="AU960" i="1" s="1"/>
  <c r="AV1374" i="1"/>
  <c r="AV1376" i="1" s="1"/>
  <c r="AT127" i="1"/>
  <c r="AU127" i="1" s="1"/>
  <c r="AU387" i="1"/>
  <c r="AU386" i="1"/>
  <c r="AU388" i="1" s="1"/>
  <c r="AU543" i="1"/>
  <c r="AU542" i="1"/>
  <c r="AU544" i="1" s="1"/>
  <c r="AU547" i="1" s="1"/>
  <c r="AV911" i="1"/>
  <c r="AU339" i="1"/>
  <c r="AU1223" i="1"/>
  <c r="AW755" i="1"/>
  <c r="AX750" i="1" s="1"/>
  <c r="AX752" i="1" s="1"/>
  <c r="AU439" i="1"/>
  <c r="AU438" i="1"/>
  <c r="AU440" i="1" s="1"/>
  <c r="AV27" i="1"/>
  <c r="AU803" i="1"/>
  <c r="AV79" i="1"/>
  <c r="AU126" i="1"/>
  <c r="AU128" i="1" s="1"/>
  <c r="AU802" i="1"/>
  <c r="AU804" i="1" s="1"/>
  <c r="AU845" i="1" s="1"/>
  <c r="BB23" i="4" s="1"/>
  <c r="AW179" i="1"/>
  <c r="AW178" i="1"/>
  <c r="AW180" i="1" s="1"/>
  <c r="AX647" i="1"/>
  <c r="AX1484" i="1"/>
  <c r="AY1479" i="1" s="1"/>
  <c r="AY1481" i="1" s="1"/>
  <c r="AX646" i="1"/>
  <c r="AX648" i="1" s="1"/>
  <c r="AS594" i="1"/>
  <c r="AS596" i="1" s="1"/>
  <c r="AS595" i="1"/>
  <c r="AW1322" i="1"/>
  <c r="AW1324" i="1" s="1"/>
  <c r="AW1327" i="1" s="1"/>
  <c r="AV1067" i="1"/>
  <c r="AV1271" i="1"/>
  <c r="AW1015" i="1"/>
  <c r="AX1011" i="1" s="1"/>
  <c r="AV1119" i="1"/>
  <c r="AU491" i="1"/>
  <c r="AU490" i="1"/>
  <c r="AU492" i="1" s="1"/>
  <c r="AU959" i="1"/>
  <c r="AV855" i="1"/>
  <c r="AV854" i="1"/>
  <c r="AV856" i="1" s="1"/>
  <c r="AV897" i="1" s="1"/>
  <c r="BC24" i="4" s="1"/>
  <c r="AV283" i="1"/>
  <c r="AV282" i="1"/>
  <c r="AV284" i="1" s="1"/>
  <c r="AW1427" i="1"/>
  <c r="AY698" i="1"/>
  <c r="AY700" i="1" s="1"/>
  <c r="AY699" i="1"/>
  <c r="AT1167" i="1"/>
  <c r="AW1431" i="1"/>
  <c r="AV1275" i="1"/>
  <c r="AT1171" i="1"/>
  <c r="AW75" i="1" l="1"/>
  <c r="AX751" i="1"/>
  <c r="AV543" i="1"/>
  <c r="AV542" i="1"/>
  <c r="AV544" i="1" s="1"/>
  <c r="AU391" i="1"/>
  <c r="AV386" i="1" s="1"/>
  <c r="AV388" i="1" s="1"/>
  <c r="AW230" i="1"/>
  <c r="AW232" i="1" s="1"/>
  <c r="AW231" i="1"/>
  <c r="AV1379" i="1"/>
  <c r="AX755" i="1"/>
  <c r="AV1218" i="1"/>
  <c r="AV1220" i="1" s="1"/>
  <c r="AV1223" i="1" s="1"/>
  <c r="AW907" i="1"/>
  <c r="AW906" i="1"/>
  <c r="AW908" i="1" s="1"/>
  <c r="AV1219" i="1"/>
  <c r="AW1063" i="1"/>
  <c r="AV335" i="1"/>
  <c r="AV334" i="1"/>
  <c r="AV336" i="1" s="1"/>
  <c r="AU443" i="1"/>
  <c r="AV438" i="1" s="1"/>
  <c r="AV440" i="1" s="1"/>
  <c r="AU807" i="1"/>
  <c r="AV803" i="1" s="1"/>
  <c r="AW74" i="1"/>
  <c r="AW76" i="1" s="1"/>
  <c r="AW79" i="1" s="1"/>
  <c r="AW1062" i="1"/>
  <c r="AW1064" i="1" s="1"/>
  <c r="AW23" i="1"/>
  <c r="AW22" i="1"/>
  <c r="AW24" i="1" s="1"/>
  <c r="AU131" i="1"/>
  <c r="AX1010" i="1"/>
  <c r="AX1012" i="1" s="1"/>
  <c r="AW183" i="1"/>
  <c r="AW1271" i="1"/>
  <c r="AY1480" i="1"/>
  <c r="AS12" i="1"/>
  <c r="AS599" i="1"/>
  <c r="AT595" i="1" s="1"/>
  <c r="AY1484" i="1"/>
  <c r="AX651" i="1"/>
  <c r="AW1114" i="1"/>
  <c r="AW1116" i="1" s="1"/>
  <c r="AW1115" i="1"/>
  <c r="AV859" i="1"/>
  <c r="AW854" i="1" s="1"/>
  <c r="AW856" i="1" s="1"/>
  <c r="AW897" i="1" s="1"/>
  <c r="BD24" i="4" s="1"/>
  <c r="AU963" i="1"/>
  <c r="AU495" i="1"/>
  <c r="AX1322" i="1"/>
  <c r="AX1324" i="1" s="1"/>
  <c r="AX1323" i="1"/>
  <c r="AV287" i="1"/>
  <c r="AY703" i="1"/>
  <c r="AX1426" i="1"/>
  <c r="AX1428" i="1" s="1"/>
  <c r="AX1427" i="1"/>
  <c r="AW1270" i="1"/>
  <c r="AW1272" i="1" s="1"/>
  <c r="AU1166" i="1"/>
  <c r="AU1168" i="1" s="1"/>
  <c r="AU1167" i="1"/>
  <c r="AZ1480" i="1" l="1"/>
  <c r="AY751" i="1"/>
  <c r="AV547" i="1"/>
  <c r="AW542" i="1" s="1"/>
  <c r="AW544" i="1" s="1"/>
  <c r="AW1375" i="1"/>
  <c r="AW1374" i="1"/>
  <c r="AW1376" i="1" s="1"/>
  <c r="AV391" i="1"/>
  <c r="AW235" i="1"/>
  <c r="AV387" i="1"/>
  <c r="AV439" i="1"/>
  <c r="AY750" i="1"/>
  <c r="AY752" i="1" s="1"/>
  <c r="AW1067" i="1"/>
  <c r="AX1063" i="1" s="1"/>
  <c r="AW27" i="1"/>
  <c r="AX23" i="1" s="1"/>
  <c r="AW911" i="1"/>
  <c r="AV802" i="1"/>
  <c r="AV804" i="1" s="1"/>
  <c r="AV845" i="1" s="1"/>
  <c r="BC23" i="4" s="1"/>
  <c r="AV339" i="1"/>
  <c r="AX1015" i="1"/>
  <c r="AY1011" i="1" s="1"/>
  <c r="AX74" i="1"/>
  <c r="AX76" i="1" s="1"/>
  <c r="AX75" i="1"/>
  <c r="AW1218" i="1"/>
  <c r="AW1220" i="1" s="1"/>
  <c r="AW1223" i="1" s="1"/>
  <c r="AW1219" i="1"/>
  <c r="AV127" i="1"/>
  <c r="AV126" i="1"/>
  <c r="AV128" i="1" s="1"/>
  <c r="AX178" i="1"/>
  <c r="AX180" i="1" s="1"/>
  <c r="AX179" i="1"/>
  <c r="AZ1479" i="1"/>
  <c r="AZ1481" i="1" s="1"/>
  <c r="AV443" i="1"/>
  <c r="AT594" i="1"/>
  <c r="AT596" i="1" s="1"/>
  <c r="AY647" i="1"/>
  <c r="AY646" i="1"/>
  <c r="AY648" i="1" s="1"/>
  <c r="AW855" i="1"/>
  <c r="AX1327" i="1"/>
  <c r="AW1119" i="1"/>
  <c r="AV491" i="1"/>
  <c r="AV490" i="1"/>
  <c r="AV492" i="1" s="1"/>
  <c r="AV959" i="1"/>
  <c r="AV958" i="1"/>
  <c r="AV960" i="1" s="1"/>
  <c r="AW283" i="1"/>
  <c r="AW282" i="1"/>
  <c r="AW284" i="1" s="1"/>
  <c r="AW859" i="1"/>
  <c r="AZ699" i="1"/>
  <c r="AZ698" i="1"/>
  <c r="AZ700" i="1" s="1"/>
  <c r="AX1431" i="1"/>
  <c r="AW1275" i="1"/>
  <c r="AU1171" i="1"/>
  <c r="AW543" i="1" l="1"/>
  <c r="AW387" i="1"/>
  <c r="AY755" i="1"/>
  <c r="AZ750" i="1" s="1"/>
  <c r="AZ752" i="1" s="1"/>
  <c r="AW386" i="1"/>
  <c r="AW388" i="1" s="1"/>
  <c r="AX230" i="1"/>
  <c r="AX232" i="1" s="1"/>
  <c r="AX231" i="1"/>
  <c r="AW1379" i="1"/>
  <c r="AX22" i="1"/>
  <c r="AX24" i="1" s="1"/>
  <c r="AX27" i="1" s="1"/>
  <c r="AX1062" i="1"/>
  <c r="AX1064" i="1" s="1"/>
  <c r="AX1067" i="1" s="1"/>
  <c r="AY1010" i="1"/>
  <c r="AY1012" i="1" s="1"/>
  <c r="AX906" i="1"/>
  <c r="AX908" i="1" s="1"/>
  <c r="AX907" i="1"/>
  <c r="AV807" i="1"/>
  <c r="AW802" i="1" s="1"/>
  <c r="AW804" i="1" s="1"/>
  <c r="AW845" i="1" s="1"/>
  <c r="BD23" i="4" s="1"/>
  <c r="AW334" i="1"/>
  <c r="AW336" i="1" s="1"/>
  <c r="AW335" i="1"/>
  <c r="AX183" i="1"/>
  <c r="AY178" i="1" s="1"/>
  <c r="AY180" i="1" s="1"/>
  <c r="AZ1484" i="1"/>
  <c r="BA1479" i="1" s="1"/>
  <c r="BA1481" i="1" s="1"/>
  <c r="AY651" i="1"/>
  <c r="AV131" i="1"/>
  <c r="AX1218" i="1"/>
  <c r="AX1220" i="1" s="1"/>
  <c r="AX1219" i="1"/>
  <c r="AX79" i="1"/>
  <c r="AY1323" i="1"/>
  <c r="AT599" i="1"/>
  <c r="AW438" i="1"/>
  <c r="AW440" i="1" s="1"/>
  <c r="AW439" i="1"/>
  <c r="AV495" i="1"/>
  <c r="AY1322" i="1"/>
  <c r="AY1324" i="1" s="1"/>
  <c r="AY1327" i="1" s="1"/>
  <c r="AX1114" i="1"/>
  <c r="AX1116" i="1" s="1"/>
  <c r="AX1115" i="1"/>
  <c r="AV963" i="1"/>
  <c r="AW287" i="1"/>
  <c r="AX283" i="1" s="1"/>
  <c r="AX855" i="1"/>
  <c r="AX854" i="1"/>
  <c r="AX856" i="1" s="1"/>
  <c r="AX897" i="1" s="1"/>
  <c r="BE24" i="4" s="1"/>
  <c r="AW547" i="1"/>
  <c r="AX542" i="1" s="1"/>
  <c r="AX544" i="1" s="1"/>
  <c r="AZ703" i="1"/>
  <c r="BA698" i="1" s="1"/>
  <c r="BA700" i="1" s="1"/>
  <c r="AY1426" i="1"/>
  <c r="AY1428" i="1" s="1"/>
  <c r="AY1427" i="1"/>
  <c r="AX1270" i="1"/>
  <c r="AX1272" i="1" s="1"/>
  <c r="AX1271" i="1"/>
  <c r="AV1167" i="1"/>
  <c r="AV1166" i="1"/>
  <c r="AV1168" i="1" s="1"/>
  <c r="AZ751" i="1" l="1"/>
  <c r="AZ755" i="1"/>
  <c r="BA750" i="1" s="1"/>
  <c r="BA752" i="1" s="1"/>
  <c r="BA755" i="1" s="1"/>
  <c r="AY1015" i="1"/>
  <c r="AZ1010" i="1" s="1"/>
  <c r="AZ1012" i="1" s="1"/>
  <c r="AW339" i="1"/>
  <c r="AX334" i="1" s="1"/>
  <c r="AX336" i="1" s="1"/>
  <c r="AX1374" i="1"/>
  <c r="AX1376" i="1" s="1"/>
  <c r="AX1375" i="1"/>
  <c r="AX235" i="1"/>
  <c r="AW391" i="1"/>
  <c r="AX387" i="1" s="1"/>
  <c r="AW803" i="1"/>
  <c r="AW443" i="1"/>
  <c r="AX438" i="1" s="1"/>
  <c r="AX440" i="1" s="1"/>
  <c r="AX911" i="1"/>
  <c r="AZ646" i="1"/>
  <c r="AZ648" i="1" s="1"/>
  <c r="AZ647" i="1"/>
  <c r="AY179" i="1"/>
  <c r="BA1480" i="1"/>
  <c r="BA1484" i="1"/>
  <c r="BB1479" i="1" s="1"/>
  <c r="BB1481" i="1" s="1"/>
  <c r="AY23" i="1"/>
  <c r="AY22" i="1"/>
  <c r="AY24" i="1" s="1"/>
  <c r="AX1223" i="1"/>
  <c r="AW491" i="1"/>
  <c r="AW490" i="1"/>
  <c r="AW492" i="1" s="1"/>
  <c r="AW127" i="1"/>
  <c r="AW126" i="1"/>
  <c r="AW128" i="1" s="1"/>
  <c r="AY75" i="1"/>
  <c r="AY74" i="1"/>
  <c r="AY76" i="1" s="1"/>
  <c r="AW807" i="1"/>
  <c r="AY183" i="1"/>
  <c r="AX1275" i="1"/>
  <c r="AY1270" i="1" s="1"/>
  <c r="AY1272" i="1" s="1"/>
  <c r="AT12" i="1"/>
  <c r="AU594" i="1"/>
  <c r="AU596" i="1" s="1"/>
  <c r="AU595" i="1"/>
  <c r="AX859" i="1"/>
  <c r="AY855" i="1" s="1"/>
  <c r="AX1119" i="1"/>
  <c r="AY1062" i="1"/>
  <c r="AY1064" i="1" s="1"/>
  <c r="AY1063" i="1"/>
  <c r="AZ1322" i="1"/>
  <c r="AZ1324" i="1" s="1"/>
  <c r="AZ1323" i="1"/>
  <c r="AX543" i="1"/>
  <c r="AX282" i="1"/>
  <c r="AX284" i="1" s="1"/>
  <c r="AX287" i="1" s="1"/>
  <c r="AW958" i="1"/>
  <c r="AW960" i="1" s="1"/>
  <c r="AW959" i="1"/>
  <c r="BA703" i="1"/>
  <c r="BB699" i="1" s="1"/>
  <c r="BA699" i="1"/>
  <c r="AX547" i="1"/>
  <c r="AY1431" i="1"/>
  <c r="AZ1427" i="1" s="1"/>
  <c r="AV1171" i="1"/>
  <c r="AZ1011" i="1" l="1"/>
  <c r="AX335" i="1"/>
  <c r="BA751" i="1"/>
  <c r="BB751" i="1" s="1"/>
  <c r="AX386" i="1"/>
  <c r="AX388" i="1" s="1"/>
  <c r="AX1379" i="1"/>
  <c r="AY1374" i="1" s="1"/>
  <c r="AY1376" i="1" s="1"/>
  <c r="AZ1015" i="1"/>
  <c r="AY230" i="1"/>
  <c r="AY232" i="1" s="1"/>
  <c r="AY231" i="1"/>
  <c r="AX439" i="1"/>
  <c r="AZ651" i="1"/>
  <c r="AY906" i="1"/>
  <c r="AY908" i="1" s="1"/>
  <c r="AY907" i="1"/>
  <c r="BB1484" i="1"/>
  <c r="AY1219" i="1"/>
  <c r="AX339" i="1"/>
  <c r="AW495" i="1"/>
  <c r="AX490" i="1" s="1"/>
  <c r="AX492" i="1" s="1"/>
  <c r="BB1480" i="1"/>
  <c r="AY27" i="1"/>
  <c r="AY1218" i="1"/>
  <c r="AY1220" i="1" s="1"/>
  <c r="AY1223" i="1" s="1"/>
  <c r="AX803" i="1"/>
  <c r="AX802" i="1"/>
  <c r="AX804" i="1" s="1"/>
  <c r="AY1271" i="1"/>
  <c r="AY79" i="1"/>
  <c r="AW131" i="1"/>
  <c r="AZ179" i="1"/>
  <c r="AZ178" i="1"/>
  <c r="AZ180" i="1" s="1"/>
  <c r="AU599" i="1"/>
  <c r="AX443" i="1"/>
  <c r="AY854" i="1"/>
  <c r="AY856" i="1" s="1"/>
  <c r="AY859" i="1" s="1"/>
  <c r="AY1067" i="1"/>
  <c r="AZ1327" i="1"/>
  <c r="BA1323" i="1" s="1"/>
  <c r="AY1114" i="1"/>
  <c r="AY1116" i="1" s="1"/>
  <c r="AY1115" i="1"/>
  <c r="AW963" i="1"/>
  <c r="BB698" i="1"/>
  <c r="BB700" i="1" s="1"/>
  <c r="AY283" i="1"/>
  <c r="AY282" i="1"/>
  <c r="AY284" i="1" s="1"/>
  <c r="AY542" i="1"/>
  <c r="AY544" i="1" s="1"/>
  <c r="AY543" i="1"/>
  <c r="AZ1426" i="1"/>
  <c r="AZ1428" i="1" s="1"/>
  <c r="AW1166" i="1"/>
  <c r="AW1168" i="1" s="1"/>
  <c r="AW1167" i="1"/>
  <c r="AY1275" i="1"/>
  <c r="BB750" i="1"/>
  <c r="BB752" i="1" s="1"/>
  <c r="BC1480" i="1" l="1"/>
  <c r="AY1375" i="1"/>
  <c r="BC1479" i="1"/>
  <c r="BC1481" i="1" s="1"/>
  <c r="AX391" i="1"/>
  <c r="AY386" i="1" s="1"/>
  <c r="AY388" i="1" s="1"/>
  <c r="AY1379" i="1"/>
  <c r="BA647" i="1"/>
  <c r="BA1010" i="1"/>
  <c r="BA1012" i="1" s="1"/>
  <c r="BA1011" i="1"/>
  <c r="BA646" i="1"/>
  <c r="BA648" i="1" s="1"/>
  <c r="BA651" i="1" s="1"/>
  <c r="AY235" i="1"/>
  <c r="AX491" i="1"/>
  <c r="AY911" i="1"/>
  <c r="AX495" i="1"/>
  <c r="AY490" i="1" s="1"/>
  <c r="AY492" i="1" s="1"/>
  <c r="AY335" i="1"/>
  <c r="AY334" i="1"/>
  <c r="AY336" i="1" s="1"/>
  <c r="AZ23" i="1"/>
  <c r="AZ22" i="1"/>
  <c r="AZ24" i="1" s="1"/>
  <c r="AZ1218" i="1"/>
  <c r="AZ1220" i="1" s="1"/>
  <c r="AZ1219" i="1"/>
  <c r="AZ75" i="1"/>
  <c r="AZ74" i="1"/>
  <c r="AZ76" i="1" s="1"/>
  <c r="AX845" i="1"/>
  <c r="BE23" i="4" s="1"/>
  <c r="AX807" i="1"/>
  <c r="AX126" i="1"/>
  <c r="AX128" i="1" s="1"/>
  <c r="AX127" i="1"/>
  <c r="AZ183" i="1"/>
  <c r="AY439" i="1"/>
  <c r="AY438" i="1"/>
  <c r="AY440" i="1" s="1"/>
  <c r="AY897" i="1"/>
  <c r="BF24" i="4" s="1"/>
  <c r="AU12" i="1"/>
  <c r="AV595" i="1"/>
  <c r="AV594" i="1"/>
  <c r="AV596" i="1" s="1"/>
  <c r="BA1322" i="1"/>
  <c r="BA1324" i="1" s="1"/>
  <c r="BA1327" i="1" s="1"/>
  <c r="AZ1063" i="1"/>
  <c r="AZ1062" i="1"/>
  <c r="AZ1064" i="1" s="1"/>
  <c r="AY1119" i="1"/>
  <c r="BB703" i="1"/>
  <c r="BC698" i="1" s="1"/>
  <c r="BC700" i="1" s="1"/>
  <c r="AW1171" i="1"/>
  <c r="AX959" i="1"/>
  <c r="AX958" i="1"/>
  <c r="AX960" i="1" s="1"/>
  <c r="AZ854" i="1"/>
  <c r="AZ856" i="1" s="1"/>
  <c r="AZ897" i="1" s="1"/>
  <c r="BG24" i="4" s="1"/>
  <c r="AZ855" i="1"/>
  <c r="AY287" i="1"/>
  <c r="AY547" i="1"/>
  <c r="AZ1431" i="1"/>
  <c r="AZ1270" i="1"/>
  <c r="AZ1272" i="1" s="1"/>
  <c r="AZ1271" i="1"/>
  <c r="BB755" i="1"/>
  <c r="AY387" i="1" l="1"/>
  <c r="AY491" i="1"/>
  <c r="AZ1374" i="1"/>
  <c r="AZ1376" i="1" s="1"/>
  <c r="BC1484" i="1"/>
  <c r="BD1480" i="1" s="1"/>
  <c r="AZ1375" i="1"/>
  <c r="AZ231" i="1"/>
  <c r="AZ230" i="1"/>
  <c r="AZ232" i="1" s="1"/>
  <c r="BA1015" i="1"/>
  <c r="AZ906" i="1"/>
  <c r="AZ908" i="1" s="1"/>
  <c r="AY339" i="1"/>
  <c r="AZ907" i="1"/>
  <c r="AY391" i="1"/>
  <c r="AZ1223" i="1"/>
  <c r="AZ79" i="1"/>
  <c r="BA75" i="1" s="1"/>
  <c r="AZ27" i="1"/>
  <c r="AY443" i="1"/>
  <c r="AZ439" i="1" s="1"/>
  <c r="AX131" i="1"/>
  <c r="AY803" i="1"/>
  <c r="AY802" i="1"/>
  <c r="AY804" i="1" s="1"/>
  <c r="BA179" i="1"/>
  <c r="BA178" i="1"/>
  <c r="BA180" i="1" s="1"/>
  <c r="AV599" i="1"/>
  <c r="BB646" i="1"/>
  <c r="BB648" i="1" s="1"/>
  <c r="BB647" i="1"/>
  <c r="BC699" i="1"/>
  <c r="BC703" i="1"/>
  <c r="BD698" i="1" s="1"/>
  <c r="BD700" i="1" s="1"/>
  <c r="AX963" i="1"/>
  <c r="AY958" i="1" s="1"/>
  <c r="AY960" i="1" s="1"/>
  <c r="AZ1115" i="1"/>
  <c r="AZ1114" i="1"/>
  <c r="AZ1116" i="1" s="1"/>
  <c r="AZ1067" i="1"/>
  <c r="AX1167" i="1"/>
  <c r="AX1166" i="1"/>
  <c r="AX1168" i="1" s="1"/>
  <c r="BB1322" i="1"/>
  <c r="BB1324" i="1" s="1"/>
  <c r="BB1323" i="1"/>
  <c r="AY495" i="1"/>
  <c r="AZ859" i="1"/>
  <c r="AZ282" i="1"/>
  <c r="AZ284" i="1" s="1"/>
  <c r="AZ283" i="1"/>
  <c r="AZ542" i="1"/>
  <c r="AZ544" i="1" s="1"/>
  <c r="AZ543" i="1"/>
  <c r="BA1427" i="1"/>
  <c r="BA1426" i="1"/>
  <c r="BA1428" i="1" s="1"/>
  <c r="AZ1275" i="1"/>
  <c r="BC750" i="1"/>
  <c r="BC752" i="1" s="1"/>
  <c r="BC751" i="1"/>
  <c r="AZ1379" i="1" l="1"/>
  <c r="BA1374" i="1" s="1"/>
  <c r="BA1376" i="1" s="1"/>
  <c r="BD1479" i="1"/>
  <c r="BD1481" i="1" s="1"/>
  <c r="BD1484" i="1" s="1"/>
  <c r="BE1480" i="1" s="1"/>
  <c r="AZ911" i="1"/>
  <c r="BA906" i="1" s="1"/>
  <c r="BA908" i="1" s="1"/>
  <c r="BB1010" i="1"/>
  <c r="BB1012" i="1" s="1"/>
  <c r="BB1011" i="1"/>
  <c r="AZ335" i="1"/>
  <c r="AZ235" i="1"/>
  <c r="AZ334" i="1"/>
  <c r="AZ336" i="1" s="1"/>
  <c r="AZ339" i="1" s="1"/>
  <c r="BA1218" i="1"/>
  <c r="BA1220" i="1" s="1"/>
  <c r="BA1219" i="1"/>
  <c r="BA74" i="1"/>
  <c r="BA76" i="1" s="1"/>
  <c r="AZ387" i="1"/>
  <c r="AZ386" i="1"/>
  <c r="AZ388" i="1" s="1"/>
  <c r="BA23" i="1"/>
  <c r="BA22" i="1"/>
  <c r="BA24" i="1" s="1"/>
  <c r="AZ438" i="1"/>
  <c r="AZ440" i="1" s="1"/>
  <c r="BD699" i="1"/>
  <c r="AY845" i="1"/>
  <c r="BF23" i="4" s="1"/>
  <c r="AY807" i="1"/>
  <c r="AY126" i="1"/>
  <c r="AY128" i="1" s="1"/>
  <c r="AY127" i="1"/>
  <c r="BA183" i="1"/>
  <c r="BB651" i="1"/>
  <c r="AW595" i="1"/>
  <c r="AW594" i="1"/>
  <c r="AW596" i="1" s="1"/>
  <c r="AV12" i="1"/>
  <c r="AZ1119" i="1"/>
  <c r="BA1114" i="1" s="1"/>
  <c r="BA1116" i="1" s="1"/>
  <c r="AY963" i="1"/>
  <c r="AZ958" i="1" s="1"/>
  <c r="AZ960" i="1" s="1"/>
  <c r="BA1063" i="1"/>
  <c r="BA1062" i="1"/>
  <c r="BA1064" i="1" s="1"/>
  <c r="AY959" i="1"/>
  <c r="BB1327" i="1"/>
  <c r="AX1171" i="1"/>
  <c r="AZ491" i="1"/>
  <c r="AZ490" i="1"/>
  <c r="AZ492" i="1" s="1"/>
  <c r="BA1271" i="1"/>
  <c r="AZ287" i="1"/>
  <c r="BA854" i="1"/>
  <c r="BA856" i="1" s="1"/>
  <c r="BA897" i="1" s="1"/>
  <c r="BH24" i="4" s="1"/>
  <c r="BA855" i="1"/>
  <c r="BA1270" i="1"/>
  <c r="BA1272" i="1" s="1"/>
  <c r="BD703" i="1"/>
  <c r="BE699" i="1" s="1"/>
  <c r="AZ547" i="1"/>
  <c r="BA1431" i="1"/>
  <c r="BC755" i="1"/>
  <c r="BA1379" i="1" l="1"/>
  <c r="BB1374" i="1" s="1"/>
  <c r="BB1376" i="1" s="1"/>
  <c r="BA1375" i="1"/>
  <c r="BA907" i="1"/>
  <c r="BA911" i="1"/>
  <c r="BB1015" i="1"/>
  <c r="BC1011" i="1" s="1"/>
  <c r="BA335" i="1"/>
  <c r="BA230" i="1"/>
  <c r="BA232" i="1" s="1"/>
  <c r="BA231" i="1"/>
  <c r="BE1479" i="1"/>
  <c r="BE1481" i="1" s="1"/>
  <c r="AZ443" i="1"/>
  <c r="BA439" i="1" s="1"/>
  <c r="BA1223" i="1"/>
  <c r="BA334" i="1"/>
  <c r="BA336" i="1" s="1"/>
  <c r="AZ391" i="1"/>
  <c r="BA79" i="1"/>
  <c r="BA27" i="1"/>
  <c r="AZ959" i="1"/>
  <c r="AY131" i="1"/>
  <c r="AZ802" i="1"/>
  <c r="AZ804" i="1" s="1"/>
  <c r="AZ803" i="1"/>
  <c r="BB178" i="1"/>
  <c r="BB180" i="1" s="1"/>
  <c r="BB179" i="1"/>
  <c r="BC646" i="1"/>
  <c r="BC648" i="1" s="1"/>
  <c r="BC647" i="1"/>
  <c r="BA1115" i="1"/>
  <c r="BE698" i="1"/>
  <c r="BE700" i="1" s="1"/>
  <c r="AW599" i="1"/>
  <c r="BA1119" i="1"/>
  <c r="AZ963" i="1"/>
  <c r="BA1067" i="1"/>
  <c r="AY1166" i="1"/>
  <c r="AY1168" i="1" s="1"/>
  <c r="AY1167" i="1"/>
  <c r="BA859" i="1"/>
  <c r="BC1323" i="1"/>
  <c r="BC1322" i="1"/>
  <c r="BC1324" i="1" s="1"/>
  <c r="AZ495" i="1"/>
  <c r="BA1275" i="1"/>
  <c r="BB1271" i="1" s="1"/>
  <c r="BA282" i="1"/>
  <c r="BA284" i="1" s="1"/>
  <c r="BA283" i="1"/>
  <c r="BA542" i="1"/>
  <c r="BA544" i="1" s="1"/>
  <c r="BA543" i="1"/>
  <c r="BB1426" i="1"/>
  <c r="BB1428" i="1" s="1"/>
  <c r="BB1427" i="1"/>
  <c r="BD750" i="1"/>
  <c r="BD752" i="1" s="1"/>
  <c r="BD751" i="1"/>
  <c r="BB1379" i="1" l="1"/>
  <c r="BC1374" i="1" s="1"/>
  <c r="BC1376" i="1" s="1"/>
  <c r="BB1375" i="1"/>
  <c r="BC1010" i="1"/>
  <c r="BC1012" i="1" s="1"/>
  <c r="BC1015" i="1" s="1"/>
  <c r="BA438" i="1"/>
  <c r="BA440" i="1" s="1"/>
  <c r="BA443" i="1" s="1"/>
  <c r="BB438" i="1" s="1"/>
  <c r="BB440" i="1" s="1"/>
  <c r="BB906" i="1"/>
  <c r="BB908" i="1" s="1"/>
  <c r="BB907" i="1"/>
  <c r="BE1484" i="1"/>
  <c r="BF1479" i="1" s="1"/>
  <c r="BF1481" i="1" s="1"/>
  <c r="BA235" i="1"/>
  <c r="BA339" i="1"/>
  <c r="BB335" i="1" s="1"/>
  <c r="BB1219" i="1"/>
  <c r="BB1218" i="1"/>
  <c r="BB1220" i="1" s="1"/>
  <c r="BB74" i="1"/>
  <c r="BB76" i="1" s="1"/>
  <c r="BB75" i="1"/>
  <c r="BA387" i="1"/>
  <c r="BA386" i="1"/>
  <c r="BA388" i="1" s="1"/>
  <c r="BB22" i="1"/>
  <c r="BB24" i="1" s="1"/>
  <c r="BB23" i="1"/>
  <c r="BB854" i="1"/>
  <c r="BB856" i="1" s="1"/>
  <c r="BB897" i="1" s="1"/>
  <c r="BI24" i="4" s="1"/>
  <c r="AZ845" i="1"/>
  <c r="BG23" i="4" s="1"/>
  <c r="AZ807" i="1"/>
  <c r="AZ126" i="1"/>
  <c r="AZ128" i="1" s="1"/>
  <c r="AZ127" i="1"/>
  <c r="BE703" i="1"/>
  <c r="BF699" i="1" s="1"/>
  <c r="BB1270" i="1"/>
  <c r="BB1272" i="1" s="1"/>
  <c r="BB1275" i="1" s="1"/>
  <c r="BB183" i="1"/>
  <c r="AX594" i="1"/>
  <c r="AX596" i="1" s="1"/>
  <c r="AX599" i="1" s="1"/>
  <c r="AW12" i="1"/>
  <c r="AX595" i="1"/>
  <c r="BC651" i="1"/>
  <c r="BA958" i="1"/>
  <c r="BA960" i="1" s="1"/>
  <c r="BA959" i="1"/>
  <c r="BB855" i="1"/>
  <c r="BB1063" i="1"/>
  <c r="BB1062" i="1"/>
  <c r="BB1064" i="1" s="1"/>
  <c r="BB1114" i="1"/>
  <c r="BB1116" i="1" s="1"/>
  <c r="BB1115" i="1"/>
  <c r="BA490" i="1"/>
  <c r="BA492" i="1" s="1"/>
  <c r="BA491" i="1"/>
  <c r="BC1327" i="1"/>
  <c r="AY1171" i="1"/>
  <c r="BA287" i="1"/>
  <c r="BA547" i="1"/>
  <c r="BB1431" i="1"/>
  <c r="BD755" i="1"/>
  <c r="BC1375" i="1" l="1"/>
  <c r="BF1484" i="1"/>
  <c r="BF1480" i="1"/>
  <c r="BB911" i="1"/>
  <c r="BB1223" i="1"/>
  <c r="BC1218" i="1" s="1"/>
  <c r="BC1220" i="1" s="1"/>
  <c r="BD1011" i="1"/>
  <c r="BD1010" i="1"/>
  <c r="BD1012" i="1" s="1"/>
  <c r="BD1015" i="1" s="1"/>
  <c r="BB231" i="1"/>
  <c r="BB230" i="1"/>
  <c r="BB232" i="1" s="1"/>
  <c r="BB235" i="1" s="1"/>
  <c r="BB334" i="1"/>
  <c r="BB336" i="1" s="1"/>
  <c r="BA391" i="1"/>
  <c r="BB79" i="1"/>
  <c r="BA495" i="1"/>
  <c r="BB27" i="1"/>
  <c r="BB859" i="1"/>
  <c r="BC854" i="1" s="1"/>
  <c r="BC856" i="1" s="1"/>
  <c r="BC897" i="1" s="1"/>
  <c r="BJ24" i="4" s="1"/>
  <c r="BF698" i="1"/>
  <c r="BF700" i="1" s="1"/>
  <c r="BF703" i="1" s="1"/>
  <c r="BB439" i="1"/>
  <c r="AZ131" i="1"/>
  <c r="BA802" i="1"/>
  <c r="BA804" i="1" s="1"/>
  <c r="BA845" i="1" s="1"/>
  <c r="BH23" i="4" s="1"/>
  <c r="BA803" i="1"/>
  <c r="BC179" i="1"/>
  <c r="BC178" i="1"/>
  <c r="BC180" i="1" s="1"/>
  <c r="BB443" i="1"/>
  <c r="BC1379" i="1"/>
  <c r="AY595" i="1"/>
  <c r="AY594" i="1"/>
  <c r="AY596" i="1" s="1"/>
  <c r="AX12" i="1"/>
  <c r="BD646" i="1"/>
  <c r="BD648" i="1" s="1"/>
  <c r="BD647" i="1"/>
  <c r="BA963" i="1"/>
  <c r="BB959" i="1" s="1"/>
  <c r="BB1067" i="1"/>
  <c r="BC1062" i="1" s="1"/>
  <c r="BC1064" i="1" s="1"/>
  <c r="BB1119" i="1"/>
  <c r="BC1114" i="1" s="1"/>
  <c r="BC1116" i="1" s="1"/>
  <c r="BD1322" i="1"/>
  <c r="BD1324" i="1" s="1"/>
  <c r="BD1323" i="1"/>
  <c r="AZ1166" i="1"/>
  <c r="AZ1168" i="1" s="1"/>
  <c r="AZ1167" i="1"/>
  <c r="BB283" i="1"/>
  <c r="BB282" i="1"/>
  <c r="BB284" i="1" s="1"/>
  <c r="BB543" i="1"/>
  <c r="BB542" i="1"/>
  <c r="BB544" i="1" s="1"/>
  <c r="BC1426" i="1"/>
  <c r="BC1428" i="1" s="1"/>
  <c r="BC1427" i="1"/>
  <c r="BC1270" i="1"/>
  <c r="BC1272" i="1" s="1"/>
  <c r="BC1271" i="1"/>
  <c r="BE750" i="1"/>
  <c r="BE752" i="1" s="1"/>
  <c r="BE751" i="1"/>
  <c r="BG1480" i="1" l="1"/>
  <c r="BG1479" i="1"/>
  <c r="BG1481" i="1" s="1"/>
  <c r="BG1484" i="1" s="1"/>
  <c r="BH1479" i="1" s="1"/>
  <c r="BH1481" i="1" s="1"/>
  <c r="BC907" i="1"/>
  <c r="BC906" i="1"/>
  <c r="BC908" i="1" s="1"/>
  <c r="BC1219" i="1"/>
  <c r="BE1010" i="1"/>
  <c r="BE1012" i="1" s="1"/>
  <c r="BE1011" i="1"/>
  <c r="BC231" i="1"/>
  <c r="BC230" i="1"/>
  <c r="BC232" i="1" s="1"/>
  <c r="BC855" i="1"/>
  <c r="BB491" i="1"/>
  <c r="BB339" i="1"/>
  <c r="BC1223" i="1"/>
  <c r="BB490" i="1"/>
  <c r="BB492" i="1" s="1"/>
  <c r="BB287" i="1"/>
  <c r="BC282" i="1" s="1"/>
  <c r="BC284" i="1" s="1"/>
  <c r="BC74" i="1"/>
  <c r="BC76" i="1" s="1"/>
  <c r="BC75" i="1"/>
  <c r="BB386" i="1"/>
  <c r="BB388" i="1" s="1"/>
  <c r="BB387" i="1"/>
  <c r="BC22" i="1"/>
  <c r="BC24" i="1" s="1"/>
  <c r="BC23" i="1"/>
  <c r="BA126" i="1"/>
  <c r="BA128" i="1" s="1"/>
  <c r="BA127" i="1"/>
  <c r="BA807" i="1"/>
  <c r="BC439" i="1"/>
  <c r="AY599" i="1"/>
  <c r="AZ594" i="1" s="1"/>
  <c r="AZ596" i="1" s="1"/>
  <c r="BD1375" i="1"/>
  <c r="BD1374" i="1"/>
  <c r="BD1376" i="1" s="1"/>
  <c r="BB958" i="1"/>
  <c r="BB960" i="1" s="1"/>
  <c r="BC183" i="1"/>
  <c r="BC438" i="1"/>
  <c r="BC440" i="1" s="1"/>
  <c r="BC859" i="1"/>
  <c r="BD854" i="1" s="1"/>
  <c r="BD856" i="1" s="1"/>
  <c r="BD897" i="1" s="1"/>
  <c r="BK24" i="4" s="1"/>
  <c r="AY12" i="1"/>
  <c r="BD651" i="1"/>
  <c r="BC1063" i="1"/>
  <c r="BC1115" i="1"/>
  <c r="BD1327" i="1"/>
  <c r="BC1119" i="1"/>
  <c r="BC1067" i="1"/>
  <c r="BD1062" i="1" s="1"/>
  <c r="BD1064" i="1" s="1"/>
  <c r="BC1431" i="1"/>
  <c r="BD1427" i="1" s="1"/>
  <c r="BG698" i="1"/>
  <c r="BG700" i="1" s="1"/>
  <c r="BG699" i="1"/>
  <c r="AZ1171" i="1"/>
  <c r="BB547" i="1"/>
  <c r="BC1275" i="1"/>
  <c r="BE755" i="1"/>
  <c r="BC911" i="1" l="1"/>
  <c r="BC235" i="1"/>
  <c r="BE1015" i="1"/>
  <c r="BC283" i="1"/>
  <c r="BB391" i="1"/>
  <c r="BC387" i="1" s="1"/>
  <c r="BC334" i="1"/>
  <c r="BC336" i="1" s="1"/>
  <c r="BC335" i="1"/>
  <c r="BD1219" i="1"/>
  <c r="BD1218" i="1"/>
  <c r="BD1220" i="1" s="1"/>
  <c r="BD1223" i="1" s="1"/>
  <c r="BC27" i="1"/>
  <c r="BD23" i="1" s="1"/>
  <c r="BC79" i="1"/>
  <c r="BB495" i="1"/>
  <c r="BC491" i="1" s="1"/>
  <c r="BD855" i="1"/>
  <c r="AZ595" i="1"/>
  <c r="BB803" i="1"/>
  <c r="BB802" i="1"/>
  <c r="BB804" i="1" s="1"/>
  <c r="BB845" i="1" s="1"/>
  <c r="BI23" i="4" s="1"/>
  <c r="BD1379" i="1"/>
  <c r="BE1374" i="1" s="1"/>
  <c r="BE1376" i="1" s="1"/>
  <c r="BD1115" i="1"/>
  <c r="BB963" i="1"/>
  <c r="BC959" i="1" s="1"/>
  <c r="BA131" i="1"/>
  <c r="BD1063" i="1"/>
  <c r="BC443" i="1"/>
  <c r="BD1114" i="1"/>
  <c r="BD1116" i="1" s="1"/>
  <c r="BH1480" i="1"/>
  <c r="BD179" i="1"/>
  <c r="BD178" i="1"/>
  <c r="BD180" i="1" s="1"/>
  <c r="BH1484" i="1"/>
  <c r="BE646" i="1"/>
  <c r="BE648" i="1" s="1"/>
  <c r="BE647" i="1"/>
  <c r="AZ599" i="1"/>
  <c r="BE1322" i="1"/>
  <c r="BE1324" i="1" s="1"/>
  <c r="BE1323" i="1"/>
  <c r="BC543" i="1"/>
  <c r="BD1426" i="1"/>
  <c r="BD1428" i="1" s="1"/>
  <c r="BG703" i="1"/>
  <c r="BH699" i="1" s="1"/>
  <c r="BD1067" i="1"/>
  <c r="BA1166" i="1"/>
  <c r="BA1168" i="1" s="1"/>
  <c r="BA1167" i="1"/>
  <c r="BC542" i="1"/>
  <c r="BC544" i="1" s="1"/>
  <c r="BD859" i="1"/>
  <c r="BC287" i="1"/>
  <c r="BD1271" i="1"/>
  <c r="BD1270" i="1"/>
  <c r="BD1272" i="1" s="1"/>
  <c r="BF750" i="1"/>
  <c r="BF752" i="1" s="1"/>
  <c r="BF751" i="1"/>
  <c r="BI1480" i="1" l="1"/>
  <c r="BD906" i="1"/>
  <c r="BD908" i="1" s="1"/>
  <c r="BD907" i="1"/>
  <c r="BF1011" i="1"/>
  <c r="BF1010" i="1"/>
  <c r="BF1012" i="1" s="1"/>
  <c r="BF1015" i="1" s="1"/>
  <c r="BD231" i="1"/>
  <c r="BD230" i="1"/>
  <c r="BD232" i="1" s="1"/>
  <c r="BD22" i="1"/>
  <c r="BD24" i="1" s="1"/>
  <c r="BC958" i="1"/>
  <c r="BC960" i="1" s="1"/>
  <c r="BC386" i="1"/>
  <c r="BC388" i="1" s="1"/>
  <c r="BC339" i="1"/>
  <c r="BE1219" i="1"/>
  <c r="BE1218" i="1"/>
  <c r="BE1220" i="1" s="1"/>
  <c r="BC490" i="1"/>
  <c r="BC492" i="1" s="1"/>
  <c r="BE855" i="1"/>
  <c r="BD74" i="1"/>
  <c r="BD76" i="1" s="1"/>
  <c r="BD75" i="1"/>
  <c r="BB807" i="1"/>
  <c r="BI1479" i="1"/>
  <c r="BI1481" i="1" s="1"/>
  <c r="BE1375" i="1"/>
  <c r="BB127" i="1"/>
  <c r="BB126" i="1"/>
  <c r="BB128" i="1" s="1"/>
  <c r="BD1119" i="1"/>
  <c r="BD438" i="1"/>
  <c r="BD440" i="1" s="1"/>
  <c r="BD439" i="1"/>
  <c r="BD183" i="1"/>
  <c r="BE1379" i="1"/>
  <c r="BE651" i="1"/>
  <c r="BA595" i="1"/>
  <c r="BA594" i="1"/>
  <c r="BA596" i="1" s="1"/>
  <c r="AZ12" i="1"/>
  <c r="BH698" i="1"/>
  <c r="BH700" i="1" s="1"/>
  <c r="BE1327" i="1"/>
  <c r="BD1431" i="1"/>
  <c r="BE1426" i="1" s="1"/>
  <c r="BE1428" i="1" s="1"/>
  <c r="BE1063" i="1"/>
  <c r="BE1062" i="1"/>
  <c r="BE1064" i="1" s="1"/>
  <c r="BE854" i="1"/>
  <c r="BE856" i="1" s="1"/>
  <c r="BE897" i="1" s="1"/>
  <c r="BL24" i="4" s="1"/>
  <c r="BC547" i="1"/>
  <c r="BA1171" i="1"/>
  <c r="BD282" i="1"/>
  <c r="BD284" i="1" s="1"/>
  <c r="BD283" i="1"/>
  <c r="BD1275" i="1"/>
  <c r="BF755" i="1"/>
  <c r="BD235" i="1" l="1"/>
  <c r="BE230" i="1" s="1"/>
  <c r="BE232" i="1" s="1"/>
  <c r="BD911" i="1"/>
  <c r="BG1011" i="1"/>
  <c r="BG1010" i="1"/>
  <c r="BG1012" i="1" s="1"/>
  <c r="BD27" i="1"/>
  <c r="BE23" i="1" s="1"/>
  <c r="BC963" i="1"/>
  <c r="BE1223" i="1"/>
  <c r="BC391" i="1"/>
  <c r="BD334" i="1"/>
  <c r="BD336" i="1" s="1"/>
  <c r="BD335" i="1"/>
  <c r="BD543" i="1"/>
  <c r="BD79" i="1"/>
  <c r="BE75" i="1" s="1"/>
  <c r="BA599" i="1"/>
  <c r="BC495" i="1"/>
  <c r="BC803" i="1"/>
  <c r="BC802" i="1"/>
  <c r="BC804" i="1" s="1"/>
  <c r="BC845" i="1" s="1"/>
  <c r="BJ23" i="4" s="1"/>
  <c r="BI1484" i="1"/>
  <c r="BJ1479" i="1" s="1"/>
  <c r="BJ1481" i="1" s="1"/>
  <c r="BE1114" i="1"/>
  <c r="BE1116" i="1" s="1"/>
  <c r="BE1115" i="1"/>
  <c r="BB131" i="1"/>
  <c r="BE178" i="1"/>
  <c r="BE180" i="1" s="1"/>
  <c r="BE179" i="1"/>
  <c r="BF1374" i="1"/>
  <c r="BF1376" i="1" s="1"/>
  <c r="BF1375" i="1"/>
  <c r="BD443" i="1"/>
  <c r="BF1322" i="1"/>
  <c r="BF1324" i="1" s="1"/>
  <c r="BF1323" i="1"/>
  <c r="BA12" i="1"/>
  <c r="BH703" i="1"/>
  <c r="BF646" i="1"/>
  <c r="BF648" i="1" s="1"/>
  <c r="BF647" i="1"/>
  <c r="BD542" i="1"/>
  <c r="BD544" i="1" s="1"/>
  <c r="BE1427" i="1"/>
  <c r="BE859" i="1"/>
  <c r="BE1067" i="1"/>
  <c r="BB1166" i="1"/>
  <c r="BB1168" i="1" s="1"/>
  <c r="BB1167" i="1"/>
  <c r="BE1431" i="1"/>
  <c r="BD287" i="1"/>
  <c r="BG750" i="1"/>
  <c r="BG752" i="1" s="1"/>
  <c r="BG751" i="1"/>
  <c r="BE1271" i="1"/>
  <c r="BE1270" i="1"/>
  <c r="BE1272" i="1" s="1"/>
  <c r="BE231" i="1" l="1"/>
  <c r="BE22" i="1"/>
  <c r="BE24" i="1" s="1"/>
  <c r="BE27" i="1" s="1"/>
  <c r="BE906" i="1"/>
  <c r="BE908" i="1" s="1"/>
  <c r="BE907" i="1"/>
  <c r="BE74" i="1"/>
  <c r="BE76" i="1" s="1"/>
  <c r="BE79" i="1" s="1"/>
  <c r="BG1015" i="1"/>
  <c r="BE235" i="1"/>
  <c r="BJ1480" i="1"/>
  <c r="BD959" i="1"/>
  <c r="BD958" i="1"/>
  <c r="BD960" i="1" s="1"/>
  <c r="BF1219" i="1"/>
  <c r="BF1218" i="1"/>
  <c r="BF1220" i="1" s="1"/>
  <c r="BB594" i="1"/>
  <c r="BB596" i="1" s="1"/>
  <c r="BD386" i="1"/>
  <c r="BD388" i="1" s="1"/>
  <c r="BD387" i="1"/>
  <c r="BD339" i="1"/>
  <c r="BC807" i="1"/>
  <c r="BD490" i="1"/>
  <c r="BD492" i="1" s="1"/>
  <c r="BD491" i="1"/>
  <c r="BB595" i="1"/>
  <c r="BI699" i="1"/>
  <c r="BF1379" i="1"/>
  <c r="BG1374" i="1" s="1"/>
  <c r="BG1376" i="1" s="1"/>
  <c r="BI698" i="1"/>
  <c r="BI700" i="1" s="1"/>
  <c r="BE183" i="1"/>
  <c r="BF178" i="1" s="1"/>
  <c r="BF180" i="1" s="1"/>
  <c r="BC126" i="1"/>
  <c r="BC128" i="1" s="1"/>
  <c r="BC127" i="1"/>
  <c r="BE1119" i="1"/>
  <c r="BE438" i="1"/>
  <c r="BE440" i="1" s="1"/>
  <c r="BE439" i="1"/>
  <c r="BF1327" i="1"/>
  <c r="BG1323" i="1" s="1"/>
  <c r="BF854" i="1"/>
  <c r="BF856" i="1" s="1"/>
  <c r="BF897" i="1" s="1"/>
  <c r="BM24" i="4" s="1"/>
  <c r="BF651" i="1"/>
  <c r="BD547" i="1"/>
  <c r="BE542" i="1" s="1"/>
  <c r="BE544" i="1" s="1"/>
  <c r="BJ1484" i="1"/>
  <c r="BF855" i="1"/>
  <c r="BF1062" i="1"/>
  <c r="BF1064" i="1" s="1"/>
  <c r="BF1063" i="1"/>
  <c r="BG755" i="1"/>
  <c r="BH750" i="1" s="1"/>
  <c r="BH752" i="1" s="1"/>
  <c r="BF1427" i="1"/>
  <c r="BF1426" i="1"/>
  <c r="BF1428" i="1" s="1"/>
  <c r="BB1171" i="1"/>
  <c r="BE282" i="1"/>
  <c r="BE284" i="1" s="1"/>
  <c r="BE283" i="1"/>
  <c r="BE1275" i="1"/>
  <c r="BF1271" i="1" s="1"/>
  <c r="BE911" i="1" l="1"/>
  <c r="BI703" i="1"/>
  <c r="BJ698" i="1" s="1"/>
  <c r="BJ700" i="1" s="1"/>
  <c r="BF179" i="1"/>
  <c r="BH1010" i="1"/>
  <c r="BH1012" i="1" s="1"/>
  <c r="BH1011" i="1"/>
  <c r="BF230" i="1"/>
  <c r="BF232" i="1" s="1"/>
  <c r="BF231" i="1"/>
  <c r="BB599" i="1"/>
  <c r="BD963" i="1"/>
  <c r="BE335" i="1"/>
  <c r="BE334" i="1"/>
  <c r="BE336" i="1" s="1"/>
  <c r="BF1223" i="1"/>
  <c r="BD391" i="1"/>
  <c r="BF22" i="1"/>
  <c r="BF24" i="1" s="1"/>
  <c r="BF23" i="1"/>
  <c r="BF74" i="1"/>
  <c r="BF76" i="1" s="1"/>
  <c r="BF75" i="1"/>
  <c r="BD495" i="1"/>
  <c r="BD803" i="1"/>
  <c r="BD802" i="1"/>
  <c r="BD804" i="1" s="1"/>
  <c r="BG1375" i="1"/>
  <c r="BE443" i="1"/>
  <c r="BF439" i="1" s="1"/>
  <c r="BC131" i="1"/>
  <c r="BF183" i="1"/>
  <c r="BF1115" i="1"/>
  <c r="BF1114" i="1"/>
  <c r="BF1116" i="1" s="1"/>
  <c r="BF859" i="1"/>
  <c r="BG1379" i="1"/>
  <c r="BG1322" i="1"/>
  <c r="BG1324" i="1" s="1"/>
  <c r="BB12" i="1"/>
  <c r="BG647" i="1"/>
  <c r="BG646" i="1"/>
  <c r="BG648" i="1" s="1"/>
  <c r="BE543" i="1"/>
  <c r="BK1479" i="1"/>
  <c r="BK1481" i="1" s="1"/>
  <c r="BK1480" i="1"/>
  <c r="BH751" i="1"/>
  <c r="BF1067" i="1"/>
  <c r="BC1166" i="1"/>
  <c r="BC1168" i="1" s="1"/>
  <c r="BC1167" i="1"/>
  <c r="BF1270" i="1"/>
  <c r="BF1272" i="1" s="1"/>
  <c r="BE287" i="1"/>
  <c r="BF1431" i="1"/>
  <c r="BE547" i="1"/>
  <c r="BF542" i="1" s="1"/>
  <c r="BF544" i="1" s="1"/>
  <c r="BH755" i="1"/>
  <c r="BJ699" i="1" l="1"/>
  <c r="BF907" i="1"/>
  <c r="BF906" i="1"/>
  <c r="BF908" i="1" s="1"/>
  <c r="BC594" i="1"/>
  <c r="BC596" i="1" s="1"/>
  <c r="BC595" i="1"/>
  <c r="BH1015" i="1"/>
  <c r="BF235" i="1"/>
  <c r="BE959" i="1"/>
  <c r="BE958" i="1"/>
  <c r="BE960" i="1" s="1"/>
  <c r="BF27" i="1"/>
  <c r="BG22" i="1" s="1"/>
  <c r="BG24" i="1" s="1"/>
  <c r="BG1218" i="1"/>
  <c r="BG1220" i="1" s="1"/>
  <c r="BG1219" i="1"/>
  <c r="BG1327" i="1"/>
  <c r="BE339" i="1"/>
  <c r="BE387" i="1"/>
  <c r="BE386" i="1"/>
  <c r="BE388" i="1" s="1"/>
  <c r="BF438" i="1"/>
  <c r="BF440" i="1" s="1"/>
  <c r="BE491" i="1"/>
  <c r="BE490" i="1"/>
  <c r="BE492" i="1" s="1"/>
  <c r="BD845" i="1"/>
  <c r="BK23" i="4" s="1"/>
  <c r="BD807" i="1"/>
  <c r="BF79" i="1"/>
  <c r="BD126" i="1"/>
  <c r="BD128" i="1" s="1"/>
  <c r="BD127" i="1"/>
  <c r="BF1119" i="1"/>
  <c r="BG1114" i="1" s="1"/>
  <c r="BG1116" i="1" s="1"/>
  <c r="BG179" i="1"/>
  <c r="BG178" i="1"/>
  <c r="BG180" i="1" s="1"/>
  <c r="BH1375" i="1"/>
  <c r="BH1374" i="1"/>
  <c r="BH1376" i="1" s="1"/>
  <c r="BG854" i="1"/>
  <c r="BG856" i="1" s="1"/>
  <c r="BG855" i="1"/>
  <c r="BF282" i="1"/>
  <c r="BF284" i="1" s="1"/>
  <c r="BF287" i="1" s="1"/>
  <c r="BG282" i="1" s="1"/>
  <c r="BG284" i="1" s="1"/>
  <c r="BJ703" i="1"/>
  <c r="BK699" i="1" s="1"/>
  <c r="BG651" i="1"/>
  <c r="BK1484" i="1"/>
  <c r="BL1479" i="1" s="1"/>
  <c r="BL1481" i="1" s="1"/>
  <c r="BF543" i="1"/>
  <c r="BF1275" i="1"/>
  <c r="BG1270" i="1" s="1"/>
  <c r="BG1272" i="1" s="1"/>
  <c r="BG1063" i="1"/>
  <c r="BG1062" i="1"/>
  <c r="BG1064" i="1" s="1"/>
  <c r="BC1171" i="1"/>
  <c r="BF283" i="1"/>
  <c r="BG1427" i="1"/>
  <c r="BG1426" i="1"/>
  <c r="BG1428" i="1" s="1"/>
  <c r="BF547" i="1"/>
  <c r="BI750" i="1"/>
  <c r="BI752" i="1" s="1"/>
  <c r="BI751" i="1"/>
  <c r="BC599" i="1" l="1"/>
  <c r="BD594" i="1" s="1"/>
  <c r="BD596" i="1" s="1"/>
  <c r="BF911" i="1"/>
  <c r="BG23" i="1"/>
  <c r="BG230" i="1"/>
  <c r="BG232" i="1" s="1"/>
  <c r="BG231" i="1"/>
  <c r="BH1322" i="1"/>
  <c r="BH1324" i="1" s="1"/>
  <c r="BI1010" i="1"/>
  <c r="BI1012" i="1" s="1"/>
  <c r="BI1011" i="1"/>
  <c r="BE963" i="1"/>
  <c r="BF334" i="1"/>
  <c r="BF336" i="1" s="1"/>
  <c r="BF335" i="1"/>
  <c r="BF443" i="1"/>
  <c r="BG438" i="1" s="1"/>
  <c r="BG440" i="1" s="1"/>
  <c r="BG27" i="1"/>
  <c r="BE391" i="1"/>
  <c r="BG1223" i="1"/>
  <c r="BH1323" i="1"/>
  <c r="BE802" i="1"/>
  <c r="BE804" i="1" s="1"/>
  <c r="BE845" i="1" s="1"/>
  <c r="BL23" i="4" s="1"/>
  <c r="BE803" i="1"/>
  <c r="BE495" i="1"/>
  <c r="BD131" i="1"/>
  <c r="BG74" i="1"/>
  <c r="BG76" i="1" s="1"/>
  <c r="BG75" i="1"/>
  <c r="BG1115" i="1"/>
  <c r="BG1119" i="1"/>
  <c r="BH1379" i="1"/>
  <c r="BI1375" i="1" s="1"/>
  <c r="BG183" i="1"/>
  <c r="BG897" i="1"/>
  <c r="BN24" i="4" s="1"/>
  <c r="BG859" i="1"/>
  <c r="BK698" i="1"/>
  <c r="BK700" i="1" s="1"/>
  <c r="BG543" i="1"/>
  <c r="BH646" i="1"/>
  <c r="BH648" i="1" s="1"/>
  <c r="BH647" i="1"/>
  <c r="BC12" i="1"/>
  <c r="BL1480" i="1"/>
  <c r="BG1067" i="1"/>
  <c r="BH1063" i="1" s="1"/>
  <c r="BL1484" i="1"/>
  <c r="BG1271" i="1"/>
  <c r="BD1166" i="1"/>
  <c r="BD1168" i="1" s="1"/>
  <c r="BG283" i="1"/>
  <c r="BG1431" i="1"/>
  <c r="BH1427" i="1" s="1"/>
  <c r="BG287" i="1"/>
  <c r="BD1167" i="1"/>
  <c r="BG542" i="1"/>
  <c r="BG544" i="1" s="1"/>
  <c r="BI755" i="1"/>
  <c r="BJ750" i="1" s="1"/>
  <c r="BJ752" i="1" s="1"/>
  <c r="BG1275" i="1"/>
  <c r="BD595" i="1" l="1"/>
  <c r="BG907" i="1"/>
  <c r="BG906" i="1"/>
  <c r="BG908" i="1" s="1"/>
  <c r="BE126" i="1"/>
  <c r="BE128" i="1" s="1"/>
  <c r="BE131" i="1" s="1"/>
  <c r="BH1327" i="1"/>
  <c r="BI1323" i="1" s="1"/>
  <c r="BE127" i="1"/>
  <c r="BG235" i="1"/>
  <c r="BI1015" i="1"/>
  <c r="BF959" i="1"/>
  <c r="BF958" i="1"/>
  <c r="BF960" i="1" s="1"/>
  <c r="BI1374" i="1"/>
  <c r="BI1376" i="1" s="1"/>
  <c r="BH1114" i="1"/>
  <c r="BH1116" i="1" s="1"/>
  <c r="BH1119" i="1" s="1"/>
  <c r="BI1114" i="1" s="1"/>
  <c r="BI1116" i="1" s="1"/>
  <c r="BH1219" i="1"/>
  <c r="BH1218" i="1"/>
  <c r="BH1220" i="1" s="1"/>
  <c r="BH1223" i="1" s="1"/>
  <c r="BE807" i="1"/>
  <c r="BF386" i="1"/>
  <c r="BF388" i="1" s="1"/>
  <c r="BF387" i="1"/>
  <c r="BG439" i="1"/>
  <c r="BH23" i="1"/>
  <c r="BH22" i="1"/>
  <c r="BH24" i="1" s="1"/>
  <c r="BF339" i="1"/>
  <c r="BG79" i="1"/>
  <c r="BG443" i="1"/>
  <c r="BF491" i="1"/>
  <c r="BF490" i="1"/>
  <c r="BF492" i="1" s="1"/>
  <c r="BH1115" i="1"/>
  <c r="BH1062" i="1"/>
  <c r="BH1064" i="1" s="1"/>
  <c r="BH179" i="1"/>
  <c r="BH178" i="1"/>
  <c r="BH180" i="1" s="1"/>
  <c r="BH651" i="1"/>
  <c r="BH854" i="1"/>
  <c r="BH856" i="1" s="1"/>
  <c r="BH855" i="1"/>
  <c r="BK703" i="1"/>
  <c r="BL699" i="1" s="1"/>
  <c r="BD599" i="1"/>
  <c r="BM1479" i="1"/>
  <c r="BM1481" i="1" s="1"/>
  <c r="BH283" i="1"/>
  <c r="BH1426" i="1"/>
  <c r="BH1428" i="1" s="1"/>
  <c r="BM1480" i="1"/>
  <c r="BH282" i="1"/>
  <c r="BH284" i="1" s="1"/>
  <c r="BG547" i="1"/>
  <c r="BH542" i="1" s="1"/>
  <c r="BH544" i="1" s="1"/>
  <c r="BD1171" i="1"/>
  <c r="BE1166" i="1" s="1"/>
  <c r="BE1168" i="1" s="1"/>
  <c r="BJ751" i="1"/>
  <c r="BJ755" i="1"/>
  <c r="BH1271" i="1"/>
  <c r="BH1270" i="1"/>
  <c r="BH1272" i="1" s="1"/>
  <c r="BF127" i="1" l="1"/>
  <c r="BG911" i="1"/>
  <c r="BE595" i="1"/>
  <c r="BH231" i="1"/>
  <c r="BH230" i="1"/>
  <c r="BH232" i="1" s="1"/>
  <c r="BJ1011" i="1"/>
  <c r="BJ1010" i="1"/>
  <c r="BJ1012" i="1" s="1"/>
  <c r="BH439" i="1"/>
  <c r="BI1322" i="1"/>
  <c r="BI1324" i="1" s="1"/>
  <c r="BF963" i="1"/>
  <c r="BI1379" i="1"/>
  <c r="BF802" i="1"/>
  <c r="BF804" i="1" s="1"/>
  <c r="BF845" i="1" s="1"/>
  <c r="BM23" i="4" s="1"/>
  <c r="BI1219" i="1"/>
  <c r="BI1218" i="1"/>
  <c r="BI1220" i="1" s="1"/>
  <c r="BG334" i="1"/>
  <c r="BG336" i="1" s="1"/>
  <c r="BG335" i="1"/>
  <c r="BH27" i="1"/>
  <c r="BH438" i="1"/>
  <c r="BH440" i="1" s="1"/>
  <c r="BF391" i="1"/>
  <c r="BF803" i="1"/>
  <c r="BH74" i="1"/>
  <c r="BH76" i="1" s="1"/>
  <c r="BH75" i="1"/>
  <c r="BF126" i="1"/>
  <c r="BF128" i="1" s="1"/>
  <c r="BF495" i="1"/>
  <c r="BI1115" i="1"/>
  <c r="BL698" i="1"/>
  <c r="BL700" i="1" s="1"/>
  <c r="BH1067" i="1"/>
  <c r="BH183" i="1"/>
  <c r="BI646" i="1"/>
  <c r="BI648" i="1" s="1"/>
  <c r="BI647" i="1"/>
  <c r="BE594" i="1"/>
  <c r="BE596" i="1" s="1"/>
  <c r="BH897" i="1"/>
  <c r="BO24" i="4" s="1"/>
  <c r="BH859" i="1"/>
  <c r="BH543" i="1"/>
  <c r="BH287" i="1"/>
  <c r="BI283" i="1" s="1"/>
  <c r="BH1431" i="1"/>
  <c r="BM1484" i="1"/>
  <c r="BE1167" i="1"/>
  <c r="BI1119" i="1"/>
  <c r="BE1171" i="1"/>
  <c r="BH547" i="1"/>
  <c r="BK750" i="1"/>
  <c r="BK752" i="1" s="1"/>
  <c r="BK751" i="1"/>
  <c r="BH1275" i="1"/>
  <c r="BH907" i="1" l="1"/>
  <c r="BH906" i="1"/>
  <c r="BH908" i="1" s="1"/>
  <c r="BH911" i="1" s="1"/>
  <c r="BI1327" i="1"/>
  <c r="BH235" i="1"/>
  <c r="BJ1015" i="1"/>
  <c r="BG958" i="1"/>
  <c r="BG960" i="1" s="1"/>
  <c r="BG959" i="1"/>
  <c r="BF807" i="1"/>
  <c r="BG803" i="1" s="1"/>
  <c r="BJ1375" i="1"/>
  <c r="BH443" i="1"/>
  <c r="BI439" i="1" s="1"/>
  <c r="BJ1374" i="1"/>
  <c r="BJ1376" i="1" s="1"/>
  <c r="BL703" i="1"/>
  <c r="BM699" i="1" s="1"/>
  <c r="BI23" i="1"/>
  <c r="BI22" i="1"/>
  <c r="BI24" i="1" s="1"/>
  <c r="BI27" i="1" s="1"/>
  <c r="BG339" i="1"/>
  <c r="BG386" i="1"/>
  <c r="BG388" i="1" s="1"/>
  <c r="BG387" i="1"/>
  <c r="BI1223" i="1"/>
  <c r="BG491" i="1"/>
  <c r="BG490" i="1"/>
  <c r="BG492" i="1" s="1"/>
  <c r="BF131" i="1"/>
  <c r="BH79" i="1"/>
  <c r="BI1427" i="1"/>
  <c r="BI179" i="1"/>
  <c r="BI178" i="1"/>
  <c r="BI180" i="1" s="1"/>
  <c r="BI1062" i="1"/>
  <c r="BI1064" i="1" s="1"/>
  <c r="BI1063" i="1"/>
  <c r="BI854" i="1"/>
  <c r="BI856" i="1" s="1"/>
  <c r="BI897" i="1" s="1"/>
  <c r="BP24" i="4" s="1"/>
  <c r="BI855" i="1"/>
  <c r="BE599" i="1"/>
  <c r="BI651" i="1"/>
  <c r="BI543" i="1"/>
  <c r="BI282" i="1"/>
  <c r="BI284" i="1" s="1"/>
  <c r="BN1479" i="1"/>
  <c r="BN1481" i="1" s="1"/>
  <c r="BN1480" i="1"/>
  <c r="BI1426" i="1"/>
  <c r="BI1428" i="1" s="1"/>
  <c r="BJ1115" i="1"/>
  <c r="BJ1114" i="1"/>
  <c r="BJ1116" i="1" s="1"/>
  <c r="BF1167" i="1"/>
  <c r="BF1166" i="1"/>
  <c r="BF1168" i="1" s="1"/>
  <c r="BI542" i="1"/>
  <c r="BI544" i="1" s="1"/>
  <c r="BK755" i="1"/>
  <c r="BL751" i="1" s="1"/>
  <c r="BI1270" i="1"/>
  <c r="BI1272" i="1" s="1"/>
  <c r="BI1271" i="1"/>
  <c r="BM698" i="1" l="1"/>
  <c r="BM700" i="1" s="1"/>
  <c r="BM703" i="1" s="1"/>
  <c r="BI906" i="1"/>
  <c r="BI908" i="1" s="1"/>
  <c r="BI911" i="1" s="1"/>
  <c r="BI907" i="1"/>
  <c r="BI438" i="1"/>
  <c r="BI440" i="1" s="1"/>
  <c r="BI443" i="1" s="1"/>
  <c r="BG963" i="1"/>
  <c r="BH959" i="1" s="1"/>
  <c r="BI230" i="1"/>
  <c r="BI232" i="1" s="1"/>
  <c r="BI231" i="1"/>
  <c r="BJ1323" i="1"/>
  <c r="BJ1322" i="1"/>
  <c r="BJ1324" i="1" s="1"/>
  <c r="BK1011" i="1"/>
  <c r="BK1010" i="1"/>
  <c r="BK1012" i="1" s="1"/>
  <c r="BJ1379" i="1"/>
  <c r="BG802" i="1"/>
  <c r="BG804" i="1" s="1"/>
  <c r="BG845" i="1" s="1"/>
  <c r="BN23" i="4" s="1"/>
  <c r="BH335" i="1"/>
  <c r="BH334" i="1"/>
  <c r="BH336" i="1" s="1"/>
  <c r="BH339" i="1" s="1"/>
  <c r="BJ1218" i="1"/>
  <c r="BJ1220" i="1" s="1"/>
  <c r="BJ1219" i="1"/>
  <c r="BJ22" i="1"/>
  <c r="BJ24" i="1" s="1"/>
  <c r="BJ23" i="1"/>
  <c r="BG391" i="1"/>
  <c r="BI75" i="1"/>
  <c r="BI74" i="1"/>
  <c r="BI76" i="1" s="1"/>
  <c r="BG126" i="1"/>
  <c r="BG128" i="1" s="1"/>
  <c r="BG127" i="1"/>
  <c r="BG495" i="1"/>
  <c r="BI1067" i="1"/>
  <c r="BI183" i="1"/>
  <c r="BI859" i="1"/>
  <c r="BJ854" i="1" s="1"/>
  <c r="BJ856" i="1" s="1"/>
  <c r="BF594" i="1"/>
  <c r="BF596" i="1" s="1"/>
  <c r="BF595" i="1"/>
  <c r="BE12" i="1"/>
  <c r="BJ646" i="1"/>
  <c r="BJ648" i="1" s="1"/>
  <c r="BJ647" i="1"/>
  <c r="BI287" i="1"/>
  <c r="BI1431" i="1"/>
  <c r="BI547" i="1"/>
  <c r="BJ542" i="1" s="1"/>
  <c r="BJ544" i="1" s="1"/>
  <c r="BF1171" i="1"/>
  <c r="BG1166" i="1" s="1"/>
  <c r="BG1168" i="1" s="1"/>
  <c r="BN1484" i="1"/>
  <c r="BJ1119" i="1"/>
  <c r="BL750" i="1"/>
  <c r="BL752" i="1" s="1"/>
  <c r="BI1275" i="1"/>
  <c r="BJ906" i="1" l="1"/>
  <c r="BJ908" i="1" s="1"/>
  <c r="BJ911" i="1" s="1"/>
  <c r="BJ907" i="1"/>
  <c r="BH958" i="1"/>
  <c r="BH960" i="1" s="1"/>
  <c r="BH963" i="1" s="1"/>
  <c r="BJ1327" i="1"/>
  <c r="BI235" i="1"/>
  <c r="BK1015" i="1"/>
  <c r="BK1375" i="1"/>
  <c r="BK1374" i="1"/>
  <c r="BK1376" i="1" s="1"/>
  <c r="BG807" i="1"/>
  <c r="BJ1223" i="1"/>
  <c r="BJ439" i="1"/>
  <c r="BJ438" i="1"/>
  <c r="BJ440" i="1" s="1"/>
  <c r="BJ27" i="1"/>
  <c r="BH386" i="1"/>
  <c r="BH388" i="1" s="1"/>
  <c r="BH391" i="1" s="1"/>
  <c r="BH387" i="1"/>
  <c r="BI334" i="1"/>
  <c r="BI336" i="1" s="1"/>
  <c r="BI335" i="1"/>
  <c r="BH490" i="1"/>
  <c r="BH492" i="1" s="1"/>
  <c r="BH491" i="1"/>
  <c r="BI79" i="1"/>
  <c r="BG131" i="1"/>
  <c r="BJ855" i="1"/>
  <c r="BJ651" i="1"/>
  <c r="BK647" i="1" s="1"/>
  <c r="BJ1062" i="1"/>
  <c r="BJ1064" i="1" s="1"/>
  <c r="BJ1063" i="1"/>
  <c r="BN699" i="1"/>
  <c r="BJ543" i="1"/>
  <c r="BJ283" i="1"/>
  <c r="BJ179" i="1"/>
  <c r="BJ178" i="1"/>
  <c r="BJ180" i="1" s="1"/>
  <c r="BJ547" i="1"/>
  <c r="BK542" i="1" s="1"/>
  <c r="BK544" i="1" s="1"/>
  <c r="BJ897" i="1"/>
  <c r="BQ24" i="4" s="1"/>
  <c r="BJ859" i="1"/>
  <c r="BJ282" i="1"/>
  <c r="BJ284" i="1" s="1"/>
  <c r="BG1167" i="1"/>
  <c r="BJ1270" i="1"/>
  <c r="BJ1272" i="1" s="1"/>
  <c r="BJ1427" i="1"/>
  <c r="BF599" i="1"/>
  <c r="BJ1426" i="1"/>
  <c r="BJ1428" i="1" s="1"/>
  <c r="BN698" i="1"/>
  <c r="BN700" i="1" s="1"/>
  <c r="BO1479" i="1"/>
  <c r="BO1481" i="1" s="1"/>
  <c r="BO1480" i="1"/>
  <c r="BL755" i="1"/>
  <c r="BM751" i="1" s="1"/>
  <c r="BK1115" i="1"/>
  <c r="BK1114" i="1"/>
  <c r="BK1116" i="1" s="1"/>
  <c r="BG1171" i="1"/>
  <c r="BJ1271" i="1"/>
  <c r="BK646" i="1" l="1"/>
  <c r="BK648" i="1" s="1"/>
  <c r="BK651" i="1" s="1"/>
  <c r="BL1010" i="1"/>
  <c r="BL1012" i="1" s="1"/>
  <c r="BL1015" i="1" s="1"/>
  <c r="BL1011" i="1"/>
  <c r="BJ230" i="1"/>
  <c r="BJ232" i="1" s="1"/>
  <c r="BJ231" i="1"/>
  <c r="BJ443" i="1"/>
  <c r="BK439" i="1" s="1"/>
  <c r="BK1323" i="1"/>
  <c r="BK1322" i="1"/>
  <c r="BK1324" i="1" s="1"/>
  <c r="BK907" i="1"/>
  <c r="BK906" i="1"/>
  <c r="BK908" i="1" s="1"/>
  <c r="BK1218" i="1"/>
  <c r="BK1220" i="1" s="1"/>
  <c r="BK1219" i="1"/>
  <c r="BH803" i="1"/>
  <c r="BH802" i="1"/>
  <c r="BH804" i="1" s="1"/>
  <c r="BH845" i="1" s="1"/>
  <c r="BO23" i="4" s="1"/>
  <c r="BK543" i="1"/>
  <c r="BK1379" i="1"/>
  <c r="BI958" i="1"/>
  <c r="BI960" i="1" s="1"/>
  <c r="BI959" i="1"/>
  <c r="BI386" i="1"/>
  <c r="BI388" i="1" s="1"/>
  <c r="BI387" i="1"/>
  <c r="BK22" i="1"/>
  <c r="BK24" i="1" s="1"/>
  <c r="BK23" i="1"/>
  <c r="BI339" i="1"/>
  <c r="BH127" i="1"/>
  <c r="BH126" i="1"/>
  <c r="BH128" i="1" s="1"/>
  <c r="BJ74" i="1"/>
  <c r="BJ76" i="1" s="1"/>
  <c r="BJ75" i="1"/>
  <c r="BH495" i="1"/>
  <c r="BJ1275" i="1"/>
  <c r="BJ183" i="1"/>
  <c r="BJ1067" i="1"/>
  <c r="BK854" i="1"/>
  <c r="BK856" i="1" s="1"/>
  <c r="BK897" i="1" s="1"/>
  <c r="BR24" i="4" s="1"/>
  <c r="BK855" i="1"/>
  <c r="BG594" i="1"/>
  <c r="BG596" i="1" s="1"/>
  <c r="BG595" i="1"/>
  <c r="BM750" i="1"/>
  <c r="BM752" i="1" s="1"/>
  <c r="BJ287" i="1"/>
  <c r="BK1119" i="1"/>
  <c r="BJ1431" i="1"/>
  <c r="BK1426" i="1" s="1"/>
  <c r="BK1428" i="1" s="1"/>
  <c r="BN703" i="1"/>
  <c r="BO1484" i="1"/>
  <c r="BH1167" i="1"/>
  <c r="BH1166" i="1"/>
  <c r="BH1168" i="1" s="1"/>
  <c r="BK547" i="1"/>
  <c r="BK1223" i="1" l="1"/>
  <c r="BL1219" i="1" s="1"/>
  <c r="BK438" i="1"/>
  <c r="BK440" i="1" s="1"/>
  <c r="BK911" i="1"/>
  <c r="BL907" i="1" s="1"/>
  <c r="BK1327" i="1"/>
  <c r="BM1011" i="1"/>
  <c r="BM1010" i="1"/>
  <c r="BM1012" i="1" s="1"/>
  <c r="BK1270" i="1"/>
  <c r="BK1272" i="1" s="1"/>
  <c r="BK1275" i="1" s="1"/>
  <c r="BH807" i="1"/>
  <c r="BI803" i="1" s="1"/>
  <c r="BJ235" i="1"/>
  <c r="BI963" i="1"/>
  <c r="BL1374" i="1"/>
  <c r="BL1376" i="1" s="1"/>
  <c r="BL1375" i="1"/>
  <c r="BI391" i="1"/>
  <c r="BJ387" i="1" s="1"/>
  <c r="BK27" i="1"/>
  <c r="BJ334" i="1"/>
  <c r="BJ336" i="1" s="1"/>
  <c r="BJ335" i="1"/>
  <c r="BK859" i="1"/>
  <c r="BL855" i="1" s="1"/>
  <c r="BI491" i="1"/>
  <c r="BI490" i="1"/>
  <c r="BI492" i="1" s="1"/>
  <c r="BH131" i="1"/>
  <c r="BO698" i="1"/>
  <c r="BO700" i="1" s="1"/>
  <c r="BJ79" i="1"/>
  <c r="BK1271" i="1"/>
  <c r="BM755" i="1"/>
  <c r="BN751" i="1" s="1"/>
  <c r="BO699" i="1"/>
  <c r="BL646" i="1"/>
  <c r="BL648" i="1" s="1"/>
  <c r="BL647" i="1"/>
  <c r="BK179" i="1"/>
  <c r="BK178" i="1"/>
  <c r="BK180" i="1" s="1"/>
  <c r="BK1063" i="1"/>
  <c r="BK1062" i="1"/>
  <c r="BK1064" i="1" s="1"/>
  <c r="BL1115" i="1"/>
  <c r="BK283" i="1"/>
  <c r="BK282" i="1"/>
  <c r="BK284" i="1" s="1"/>
  <c r="BG599" i="1"/>
  <c r="BG12" i="1"/>
  <c r="BL1114" i="1"/>
  <c r="BL1116" i="1" s="1"/>
  <c r="BK1427" i="1"/>
  <c r="BP1479" i="1"/>
  <c r="BP1481" i="1" s="1"/>
  <c r="BP1480" i="1"/>
  <c r="BK1431" i="1"/>
  <c r="BH1171" i="1"/>
  <c r="BL542" i="1"/>
  <c r="BL544" i="1" s="1"/>
  <c r="BL543" i="1"/>
  <c r="BL1271" i="1" l="1"/>
  <c r="BL906" i="1"/>
  <c r="BL908" i="1" s="1"/>
  <c r="BL911" i="1" s="1"/>
  <c r="BK443" i="1"/>
  <c r="BL439" i="1" s="1"/>
  <c r="BL1379" i="1"/>
  <c r="BM1375" i="1" s="1"/>
  <c r="BL854" i="1"/>
  <c r="BL856" i="1" s="1"/>
  <c r="BL859" i="1" s="1"/>
  <c r="BL1218" i="1"/>
  <c r="BL1220" i="1" s="1"/>
  <c r="BK231" i="1"/>
  <c r="BK230" i="1"/>
  <c r="BK232" i="1" s="1"/>
  <c r="BK235" i="1" s="1"/>
  <c r="BI802" i="1"/>
  <c r="BI804" i="1" s="1"/>
  <c r="BL1322" i="1"/>
  <c r="BL1324" i="1" s="1"/>
  <c r="BL1323" i="1"/>
  <c r="BO703" i="1"/>
  <c r="BP699" i="1" s="1"/>
  <c r="BM1015" i="1"/>
  <c r="BJ386" i="1"/>
  <c r="BJ388" i="1" s="1"/>
  <c r="BJ391" i="1" s="1"/>
  <c r="BJ958" i="1"/>
  <c r="BJ960" i="1" s="1"/>
  <c r="BJ959" i="1"/>
  <c r="BN750" i="1"/>
  <c r="BN752" i="1" s="1"/>
  <c r="BL22" i="1"/>
  <c r="BL24" i="1" s="1"/>
  <c r="BL23" i="1"/>
  <c r="BL1270" i="1"/>
  <c r="BL1272" i="1" s="1"/>
  <c r="BJ339" i="1"/>
  <c r="BI127" i="1"/>
  <c r="BI126" i="1"/>
  <c r="BI128" i="1" s="1"/>
  <c r="BK75" i="1"/>
  <c r="BK74" i="1"/>
  <c r="BK76" i="1" s="1"/>
  <c r="BI495" i="1"/>
  <c r="BL651" i="1"/>
  <c r="BK1067" i="1"/>
  <c r="BL1119" i="1"/>
  <c r="BM1114" i="1" s="1"/>
  <c r="BM1116" i="1" s="1"/>
  <c r="BK183" i="1"/>
  <c r="BH595" i="1"/>
  <c r="BH594" i="1"/>
  <c r="BH596" i="1" s="1"/>
  <c r="BK287" i="1"/>
  <c r="BP1484" i="1"/>
  <c r="BI1167" i="1"/>
  <c r="BI1166" i="1"/>
  <c r="BI1168" i="1" s="1"/>
  <c r="BL1426" i="1"/>
  <c r="BL1428" i="1" s="1"/>
  <c r="BL1427" i="1"/>
  <c r="BL547" i="1"/>
  <c r="BM543" i="1" s="1"/>
  <c r="BL438" i="1" l="1"/>
  <c r="BL440" i="1" s="1"/>
  <c r="BL443" i="1" s="1"/>
  <c r="BL897" i="1"/>
  <c r="BS24" i="4" s="1"/>
  <c r="BP698" i="1"/>
  <c r="BP700" i="1" s="1"/>
  <c r="BP703" i="1" s="1"/>
  <c r="BQ698" i="1" s="1"/>
  <c r="BQ700" i="1" s="1"/>
  <c r="BM1374" i="1"/>
  <c r="BM1376" i="1" s="1"/>
  <c r="BL1223" i="1"/>
  <c r="BI845" i="1"/>
  <c r="BP23" i="4" s="1"/>
  <c r="BI807" i="1"/>
  <c r="BL230" i="1"/>
  <c r="BL232" i="1" s="1"/>
  <c r="BL235" i="1" s="1"/>
  <c r="BL231" i="1"/>
  <c r="BN1010" i="1"/>
  <c r="BN1012" i="1" s="1"/>
  <c r="BN1011" i="1"/>
  <c r="BL1275" i="1"/>
  <c r="BM1270" i="1" s="1"/>
  <c r="BM1272" i="1" s="1"/>
  <c r="BL1327" i="1"/>
  <c r="BN755" i="1"/>
  <c r="BJ963" i="1"/>
  <c r="BM907" i="1"/>
  <c r="BM906" i="1"/>
  <c r="BM908" i="1" s="1"/>
  <c r="BK387" i="1"/>
  <c r="BK386" i="1"/>
  <c r="BK388" i="1" s="1"/>
  <c r="BK335" i="1"/>
  <c r="BK334" i="1"/>
  <c r="BK336" i="1" s="1"/>
  <c r="BI131" i="1"/>
  <c r="BJ127" i="1" s="1"/>
  <c r="BL27" i="1"/>
  <c r="BK79" i="1"/>
  <c r="BJ491" i="1"/>
  <c r="BJ490" i="1"/>
  <c r="BJ492" i="1" s="1"/>
  <c r="BM647" i="1"/>
  <c r="BM646" i="1"/>
  <c r="BM648" i="1" s="1"/>
  <c r="BM651" i="1" s="1"/>
  <c r="BL1062" i="1"/>
  <c r="BL1064" i="1" s="1"/>
  <c r="BL1063" i="1"/>
  <c r="BM1115" i="1"/>
  <c r="BL178" i="1"/>
  <c r="BL180" i="1" s="1"/>
  <c r="BL179" i="1"/>
  <c r="BM1119" i="1"/>
  <c r="BN1114" i="1" s="1"/>
  <c r="BN1116" i="1" s="1"/>
  <c r="BL283" i="1"/>
  <c r="BL282" i="1"/>
  <c r="BL284" i="1" s="1"/>
  <c r="BH599" i="1"/>
  <c r="BM855" i="1"/>
  <c r="BM854" i="1"/>
  <c r="BM856" i="1" s="1"/>
  <c r="BM897" i="1" s="1"/>
  <c r="BT24" i="4" s="1"/>
  <c r="BQ1479" i="1"/>
  <c r="BQ1481" i="1" s="1"/>
  <c r="BQ1480" i="1"/>
  <c r="BM542" i="1"/>
  <c r="BM544" i="1" s="1"/>
  <c r="BI1171" i="1"/>
  <c r="BL1431" i="1"/>
  <c r="BM1379" i="1" l="1"/>
  <c r="BN1375" i="1" s="1"/>
  <c r="BM1271" i="1"/>
  <c r="BJ126" i="1"/>
  <c r="BJ128" i="1" s="1"/>
  <c r="BJ131" i="1" s="1"/>
  <c r="BK126" i="1" s="1"/>
  <c r="BK128" i="1" s="1"/>
  <c r="BM1218" i="1"/>
  <c r="BM1220" i="1" s="1"/>
  <c r="BM1219" i="1"/>
  <c r="BK339" i="1"/>
  <c r="BL334" i="1" s="1"/>
  <c r="BL336" i="1" s="1"/>
  <c r="BM438" i="1"/>
  <c r="BM440" i="1" s="1"/>
  <c r="BM443" i="1" s="1"/>
  <c r="BJ802" i="1"/>
  <c r="BJ804" i="1" s="1"/>
  <c r="BJ845" i="1" s="1"/>
  <c r="BQ23" i="4" s="1"/>
  <c r="BJ803" i="1"/>
  <c r="BM1323" i="1"/>
  <c r="BM1322" i="1"/>
  <c r="BM1324" i="1" s="1"/>
  <c r="BM230" i="1"/>
  <c r="BM232" i="1" s="1"/>
  <c r="BM235" i="1" s="1"/>
  <c r="BM231" i="1"/>
  <c r="BM439" i="1"/>
  <c r="BN1015" i="1"/>
  <c r="BM911" i="1"/>
  <c r="BO750" i="1"/>
  <c r="BO752" i="1" s="1"/>
  <c r="BO751" i="1"/>
  <c r="BK958" i="1"/>
  <c r="BK960" i="1" s="1"/>
  <c r="BK959" i="1"/>
  <c r="BM22" i="1"/>
  <c r="BM24" i="1" s="1"/>
  <c r="BM23" i="1"/>
  <c r="BK391" i="1"/>
  <c r="BJ495" i="1"/>
  <c r="BL74" i="1"/>
  <c r="BL76" i="1" s="1"/>
  <c r="BL75" i="1"/>
  <c r="BL1067" i="1"/>
  <c r="BM1063" i="1" s="1"/>
  <c r="BN647" i="1"/>
  <c r="BN646" i="1"/>
  <c r="BN648" i="1" s="1"/>
  <c r="BN1115" i="1"/>
  <c r="BN1119" i="1"/>
  <c r="BO1114" i="1" s="1"/>
  <c r="BO1116" i="1" s="1"/>
  <c r="BL183" i="1"/>
  <c r="BI594" i="1"/>
  <c r="BI596" i="1" s="1"/>
  <c r="BI595" i="1"/>
  <c r="BH12" i="1"/>
  <c r="BL287" i="1"/>
  <c r="BM859" i="1"/>
  <c r="BQ699" i="1"/>
  <c r="BQ1484" i="1"/>
  <c r="BR1479" i="1" s="1"/>
  <c r="BR1481" i="1" s="1"/>
  <c r="BQ703" i="1"/>
  <c r="BM547" i="1"/>
  <c r="BJ1167" i="1"/>
  <c r="BJ1166" i="1"/>
  <c r="BJ1168" i="1" s="1"/>
  <c r="BM1427" i="1"/>
  <c r="BM1426" i="1"/>
  <c r="BM1428" i="1" s="1"/>
  <c r="BM1275" i="1"/>
  <c r="BN1374" i="1" l="1"/>
  <c r="BN1376" i="1" s="1"/>
  <c r="BL335" i="1"/>
  <c r="BJ807" i="1"/>
  <c r="BK802" i="1" s="1"/>
  <c r="BK804" i="1" s="1"/>
  <c r="BK845" i="1" s="1"/>
  <c r="BR23" i="4" s="1"/>
  <c r="BK127" i="1"/>
  <c r="BL339" i="1"/>
  <c r="BM1223" i="1"/>
  <c r="BM1327" i="1"/>
  <c r="BN1322" i="1" s="1"/>
  <c r="BN1324" i="1" s="1"/>
  <c r="BO1010" i="1"/>
  <c r="BO1012" i="1" s="1"/>
  <c r="BO1015" i="1" s="1"/>
  <c r="BO1011" i="1"/>
  <c r="BN230" i="1"/>
  <c r="BN232" i="1" s="1"/>
  <c r="BN235" i="1" s="1"/>
  <c r="BN231" i="1"/>
  <c r="BO755" i="1"/>
  <c r="BN907" i="1"/>
  <c r="BN906" i="1"/>
  <c r="BN908" i="1" s="1"/>
  <c r="BK963" i="1"/>
  <c r="BM1062" i="1"/>
  <c r="BM1064" i="1" s="1"/>
  <c r="BM1067" i="1" s="1"/>
  <c r="BL79" i="1"/>
  <c r="BM27" i="1"/>
  <c r="BO1115" i="1"/>
  <c r="BL387" i="1"/>
  <c r="BL386" i="1"/>
  <c r="BL388" i="1" s="1"/>
  <c r="BK490" i="1"/>
  <c r="BK492" i="1" s="1"/>
  <c r="BK491" i="1"/>
  <c r="BR1480" i="1"/>
  <c r="BK131" i="1"/>
  <c r="BN651" i="1"/>
  <c r="BM179" i="1"/>
  <c r="BM178" i="1"/>
  <c r="BM180" i="1" s="1"/>
  <c r="BI599" i="1"/>
  <c r="BI12" i="1" s="1"/>
  <c r="BN439" i="1"/>
  <c r="BN438" i="1"/>
  <c r="BN440" i="1" s="1"/>
  <c r="BN854" i="1"/>
  <c r="BN856" i="1" s="1"/>
  <c r="BN897" i="1" s="1"/>
  <c r="BU24" i="4" s="1"/>
  <c r="BN855" i="1"/>
  <c r="BM283" i="1"/>
  <c r="BM282" i="1"/>
  <c r="BM284" i="1" s="1"/>
  <c r="BR1484" i="1"/>
  <c r="BS1479" i="1" s="1"/>
  <c r="BS1481" i="1" s="1"/>
  <c r="BR698" i="1"/>
  <c r="BR700" i="1" s="1"/>
  <c r="BR699" i="1"/>
  <c r="BN543" i="1"/>
  <c r="BN542" i="1"/>
  <c r="BN544" i="1" s="1"/>
  <c r="BO1119" i="1"/>
  <c r="BM1431" i="1"/>
  <c r="BJ1171" i="1"/>
  <c r="BN1271" i="1"/>
  <c r="BN1270" i="1"/>
  <c r="BN1272" i="1" s="1"/>
  <c r="BN1379" i="1" l="1"/>
  <c r="BO1375" i="1" s="1"/>
  <c r="BK803" i="1"/>
  <c r="BM335" i="1"/>
  <c r="BJ594" i="1"/>
  <c r="BJ596" i="1" s="1"/>
  <c r="BJ599" i="1" s="1"/>
  <c r="BN1327" i="1"/>
  <c r="BO1322" i="1" s="1"/>
  <c r="BO1324" i="1" s="1"/>
  <c r="BN1323" i="1"/>
  <c r="BM334" i="1"/>
  <c r="BM336" i="1" s="1"/>
  <c r="BN1219" i="1"/>
  <c r="BN1218" i="1"/>
  <c r="BN1220" i="1" s="1"/>
  <c r="BO230" i="1"/>
  <c r="BO232" i="1" s="1"/>
  <c r="BO235" i="1" s="1"/>
  <c r="BO231" i="1"/>
  <c r="BM74" i="1"/>
  <c r="BM76" i="1" s="1"/>
  <c r="BM79" i="1" s="1"/>
  <c r="BP1010" i="1"/>
  <c r="BP1012" i="1" s="1"/>
  <c r="BP1011" i="1"/>
  <c r="BM75" i="1"/>
  <c r="BK807" i="1"/>
  <c r="BL959" i="1"/>
  <c r="BL958" i="1"/>
  <c r="BL960" i="1" s="1"/>
  <c r="BL963" i="1" s="1"/>
  <c r="BN911" i="1"/>
  <c r="BP750" i="1"/>
  <c r="BP752" i="1" s="1"/>
  <c r="BP751" i="1"/>
  <c r="BL391" i="1"/>
  <c r="BM386" i="1" s="1"/>
  <c r="BM388" i="1" s="1"/>
  <c r="BN443" i="1"/>
  <c r="BN23" i="1"/>
  <c r="BN22" i="1"/>
  <c r="BN24" i="1" s="1"/>
  <c r="BN27" i="1" s="1"/>
  <c r="BL126" i="1"/>
  <c r="BL128" i="1" s="1"/>
  <c r="BL127" i="1"/>
  <c r="BK495" i="1"/>
  <c r="BO646" i="1"/>
  <c r="BO648" i="1" s="1"/>
  <c r="BO647" i="1"/>
  <c r="BM183" i="1"/>
  <c r="BN178" i="1" s="1"/>
  <c r="BN180" i="1" s="1"/>
  <c r="BJ595" i="1"/>
  <c r="BS1480" i="1"/>
  <c r="BN1063" i="1"/>
  <c r="BN1062" i="1"/>
  <c r="BN1064" i="1" s="1"/>
  <c r="BM287" i="1"/>
  <c r="BN859" i="1"/>
  <c r="BS1484" i="1"/>
  <c r="BT1480" i="1" s="1"/>
  <c r="BR703" i="1"/>
  <c r="BN547" i="1"/>
  <c r="BP1115" i="1"/>
  <c r="BP1114" i="1"/>
  <c r="BP1116" i="1" s="1"/>
  <c r="BN1426" i="1"/>
  <c r="BN1428" i="1" s="1"/>
  <c r="BN1427" i="1"/>
  <c r="BK1166" i="1"/>
  <c r="BK1168" i="1" s="1"/>
  <c r="BK1167" i="1"/>
  <c r="BN1275" i="1"/>
  <c r="BO1374" i="1" l="1"/>
  <c r="BO1376" i="1" s="1"/>
  <c r="BO1379" i="1" s="1"/>
  <c r="BP1374" i="1" s="1"/>
  <c r="BP1376" i="1" s="1"/>
  <c r="BO1323" i="1"/>
  <c r="BN1223" i="1"/>
  <c r="BM339" i="1"/>
  <c r="BN335" i="1" s="1"/>
  <c r="BP755" i="1"/>
  <c r="BQ750" i="1" s="1"/>
  <c r="BQ752" i="1" s="1"/>
  <c r="BP1015" i="1"/>
  <c r="BL803" i="1"/>
  <c r="BL802" i="1"/>
  <c r="BL804" i="1" s="1"/>
  <c r="BL845" i="1" s="1"/>
  <c r="BS23" i="4" s="1"/>
  <c r="BO438" i="1"/>
  <c r="BO440" i="1" s="1"/>
  <c r="BO443" i="1" s="1"/>
  <c r="BO1327" i="1"/>
  <c r="BM387" i="1"/>
  <c r="BP231" i="1"/>
  <c r="BP230" i="1"/>
  <c r="BP232" i="1" s="1"/>
  <c r="BM959" i="1"/>
  <c r="BM958" i="1"/>
  <c r="BM960" i="1" s="1"/>
  <c r="BO907" i="1"/>
  <c r="BO906" i="1"/>
  <c r="BO908" i="1" s="1"/>
  <c r="BO23" i="1"/>
  <c r="BO22" i="1"/>
  <c r="BO24" i="1" s="1"/>
  <c r="BO439" i="1"/>
  <c r="BM391" i="1"/>
  <c r="BL491" i="1"/>
  <c r="BL490" i="1"/>
  <c r="BL492" i="1" s="1"/>
  <c r="BL495" i="1" s="1"/>
  <c r="BN74" i="1"/>
  <c r="BN76" i="1" s="1"/>
  <c r="BN75" i="1"/>
  <c r="BL131" i="1"/>
  <c r="BN179" i="1"/>
  <c r="BN183" i="1"/>
  <c r="BO651" i="1"/>
  <c r="BT1479" i="1"/>
  <c r="BT1481" i="1" s="1"/>
  <c r="BN1067" i="1"/>
  <c r="BK594" i="1"/>
  <c r="BK596" i="1" s="1"/>
  <c r="BK595" i="1"/>
  <c r="BN282" i="1"/>
  <c r="BN284" i="1" s="1"/>
  <c r="BN283" i="1"/>
  <c r="BO855" i="1"/>
  <c r="BO854" i="1"/>
  <c r="BO856" i="1" s="1"/>
  <c r="BO897" i="1" s="1"/>
  <c r="BV24" i="4" s="1"/>
  <c r="BS699" i="1"/>
  <c r="BS698" i="1"/>
  <c r="BS700" i="1" s="1"/>
  <c r="BO543" i="1"/>
  <c r="BO542" i="1"/>
  <c r="BO544" i="1" s="1"/>
  <c r="BP1119" i="1"/>
  <c r="BK1171" i="1"/>
  <c r="BL1166" i="1" s="1"/>
  <c r="BL1168" i="1" s="1"/>
  <c r="BN1431" i="1"/>
  <c r="BO1270" i="1"/>
  <c r="BO1272" i="1" s="1"/>
  <c r="BO1271" i="1"/>
  <c r="BP1379" i="1" l="1"/>
  <c r="BQ1374" i="1" s="1"/>
  <c r="BQ1376" i="1" s="1"/>
  <c r="BP1375" i="1"/>
  <c r="BN334" i="1"/>
  <c r="BN336" i="1" s="1"/>
  <c r="BN339" i="1" s="1"/>
  <c r="BQ751" i="1"/>
  <c r="BL807" i="1"/>
  <c r="BM803" i="1" s="1"/>
  <c r="BO1219" i="1"/>
  <c r="BO1218" i="1"/>
  <c r="BO1220" i="1" s="1"/>
  <c r="BQ755" i="1"/>
  <c r="BT1484" i="1"/>
  <c r="BU1479" i="1" s="1"/>
  <c r="BU1481" i="1" s="1"/>
  <c r="BP235" i="1"/>
  <c r="BP1323" i="1"/>
  <c r="BP1322" i="1"/>
  <c r="BP1324" i="1" s="1"/>
  <c r="BQ1010" i="1"/>
  <c r="BQ1012" i="1" s="1"/>
  <c r="BQ1011" i="1"/>
  <c r="BO179" i="1"/>
  <c r="BO911" i="1"/>
  <c r="BM963" i="1"/>
  <c r="BN386" i="1"/>
  <c r="BN388" i="1" s="1"/>
  <c r="BN387" i="1"/>
  <c r="BO27" i="1"/>
  <c r="BM126" i="1"/>
  <c r="BM128" i="1" s="1"/>
  <c r="BM127" i="1"/>
  <c r="BO178" i="1"/>
  <c r="BO180" i="1" s="1"/>
  <c r="BM491" i="1"/>
  <c r="BM490" i="1"/>
  <c r="BM492" i="1" s="1"/>
  <c r="BN79" i="1"/>
  <c r="BP439" i="1"/>
  <c r="BP438" i="1"/>
  <c r="BP440" i="1" s="1"/>
  <c r="BP647" i="1"/>
  <c r="BP646" i="1"/>
  <c r="BP648" i="1" s="1"/>
  <c r="BO859" i="1"/>
  <c r="BO547" i="1"/>
  <c r="BP542" i="1" s="1"/>
  <c r="BP544" i="1" s="1"/>
  <c r="BO1063" i="1"/>
  <c r="BO1062" i="1"/>
  <c r="BO1064" i="1" s="1"/>
  <c r="BN287" i="1"/>
  <c r="BK599" i="1"/>
  <c r="BS703" i="1"/>
  <c r="BT699" i="1" s="1"/>
  <c r="BQ1115" i="1"/>
  <c r="BL1167" i="1"/>
  <c r="BQ1114" i="1"/>
  <c r="BQ1116" i="1" s="1"/>
  <c r="BL1171" i="1"/>
  <c r="BM1166" i="1" s="1"/>
  <c r="BM1168" i="1" s="1"/>
  <c r="BO1426" i="1"/>
  <c r="BO1428" i="1" s="1"/>
  <c r="BO1427" i="1"/>
  <c r="BO1275" i="1"/>
  <c r="BQ1379" i="1" l="1"/>
  <c r="BR1374" i="1" s="1"/>
  <c r="BR1376" i="1" s="1"/>
  <c r="BQ1375" i="1"/>
  <c r="BR751" i="1"/>
  <c r="BM802" i="1"/>
  <c r="BM804" i="1" s="1"/>
  <c r="BM845" i="1" s="1"/>
  <c r="BT23" i="4" s="1"/>
  <c r="BR750" i="1"/>
  <c r="BR752" i="1" s="1"/>
  <c r="BR755" i="1" s="1"/>
  <c r="BU1484" i="1"/>
  <c r="BV1479" i="1" s="1"/>
  <c r="BV1481" i="1" s="1"/>
  <c r="BU1480" i="1"/>
  <c r="BQ1015" i="1"/>
  <c r="BR1010" i="1" s="1"/>
  <c r="BR1012" i="1" s="1"/>
  <c r="BP547" i="1"/>
  <c r="BO1223" i="1"/>
  <c r="BN391" i="1"/>
  <c r="BO387" i="1" s="1"/>
  <c r="BQ231" i="1"/>
  <c r="BQ230" i="1"/>
  <c r="BQ232" i="1" s="1"/>
  <c r="BP1327" i="1"/>
  <c r="BN958" i="1"/>
  <c r="BN960" i="1" s="1"/>
  <c r="BN959" i="1"/>
  <c r="BP906" i="1"/>
  <c r="BP908" i="1" s="1"/>
  <c r="BP907" i="1"/>
  <c r="BP443" i="1"/>
  <c r="BP23" i="1"/>
  <c r="BP22" i="1"/>
  <c r="BP24" i="1" s="1"/>
  <c r="BO1067" i="1"/>
  <c r="BP1063" i="1" s="1"/>
  <c r="BM495" i="1"/>
  <c r="BP543" i="1"/>
  <c r="BO183" i="1"/>
  <c r="BO74" i="1"/>
  <c r="BO76" i="1" s="1"/>
  <c r="BO75" i="1"/>
  <c r="BM131" i="1"/>
  <c r="BP651" i="1"/>
  <c r="BT698" i="1"/>
  <c r="BT700" i="1" s="1"/>
  <c r="BO334" i="1"/>
  <c r="BO336" i="1" s="1"/>
  <c r="BO335" i="1"/>
  <c r="BP855" i="1"/>
  <c r="BP854" i="1"/>
  <c r="BP856" i="1" s="1"/>
  <c r="BP897" i="1" s="1"/>
  <c r="BW24" i="4" s="1"/>
  <c r="BM1167" i="1"/>
  <c r="BL595" i="1"/>
  <c r="BL594" i="1"/>
  <c r="BL596" i="1" s="1"/>
  <c r="BO282" i="1"/>
  <c r="BO284" i="1" s="1"/>
  <c r="BO283" i="1"/>
  <c r="BQ1119" i="1"/>
  <c r="BO1431" i="1"/>
  <c r="BP1427" i="1" s="1"/>
  <c r="BM1171" i="1"/>
  <c r="BP1270" i="1"/>
  <c r="BP1272" i="1" s="1"/>
  <c r="BP1271" i="1"/>
  <c r="BR1375" i="1" l="1"/>
  <c r="BR1379" i="1"/>
  <c r="BS1374" i="1" s="1"/>
  <c r="BS1376" i="1" s="1"/>
  <c r="BM807" i="1"/>
  <c r="BV1484" i="1"/>
  <c r="BW1479" i="1" s="1"/>
  <c r="BW1481" i="1" s="1"/>
  <c r="BV1480" i="1"/>
  <c r="BR1015" i="1"/>
  <c r="BR1011" i="1"/>
  <c r="BQ543" i="1"/>
  <c r="BP1218" i="1"/>
  <c r="BP1220" i="1" s="1"/>
  <c r="BP1219" i="1"/>
  <c r="BQ542" i="1"/>
  <c r="BQ544" i="1" s="1"/>
  <c r="BO386" i="1"/>
  <c r="BO388" i="1" s="1"/>
  <c r="BO391" i="1" s="1"/>
  <c r="BQ235" i="1"/>
  <c r="BQ1323" i="1"/>
  <c r="BQ1322" i="1"/>
  <c r="BQ1324" i="1" s="1"/>
  <c r="BN963" i="1"/>
  <c r="BO958" i="1" s="1"/>
  <c r="BO960" i="1" s="1"/>
  <c r="BQ438" i="1"/>
  <c r="BQ440" i="1" s="1"/>
  <c r="BP178" i="1"/>
  <c r="BP180" i="1" s="1"/>
  <c r="BP183" i="1" s="1"/>
  <c r="BQ178" i="1" s="1"/>
  <c r="BQ180" i="1" s="1"/>
  <c r="BQ439" i="1"/>
  <c r="BP911" i="1"/>
  <c r="BS751" i="1"/>
  <c r="BS750" i="1"/>
  <c r="BS752" i="1" s="1"/>
  <c r="BP1062" i="1"/>
  <c r="BP1064" i="1" s="1"/>
  <c r="BP1067" i="1" s="1"/>
  <c r="BP859" i="1"/>
  <c r="BQ855" i="1" s="1"/>
  <c r="BP27" i="1"/>
  <c r="BL599" i="1"/>
  <c r="BL12" i="1" s="1"/>
  <c r="BN491" i="1"/>
  <c r="BN490" i="1"/>
  <c r="BN492" i="1" s="1"/>
  <c r="BP179" i="1"/>
  <c r="BO79" i="1"/>
  <c r="BN127" i="1"/>
  <c r="BN126" i="1"/>
  <c r="BN128" i="1" s="1"/>
  <c r="BT703" i="1"/>
  <c r="BU699" i="1" s="1"/>
  <c r="BO339" i="1"/>
  <c r="BQ647" i="1"/>
  <c r="BQ646" i="1"/>
  <c r="BQ648" i="1" s="1"/>
  <c r="BP1426" i="1"/>
  <c r="BP1428" i="1" s="1"/>
  <c r="BO287" i="1"/>
  <c r="BR1114" i="1"/>
  <c r="BR1116" i="1" s="1"/>
  <c r="BR1115" i="1"/>
  <c r="BN1167" i="1"/>
  <c r="BN1166" i="1"/>
  <c r="BN1168" i="1" s="1"/>
  <c r="BP1275" i="1"/>
  <c r="BS1011" i="1" l="1"/>
  <c r="BS1375" i="1"/>
  <c r="BW1480" i="1"/>
  <c r="BN803" i="1"/>
  <c r="BN802" i="1"/>
  <c r="BN804" i="1" s="1"/>
  <c r="BM594" i="1"/>
  <c r="BM596" i="1" s="1"/>
  <c r="BM599" i="1" s="1"/>
  <c r="BS1010" i="1"/>
  <c r="BS1012" i="1" s="1"/>
  <c r="BS1015" i="1" s="1"/>
  <c r="BO959" i="1"/>
  <c r="BQ854" i="1"/>
  <c r="BQ856" i="1" s="1"/>
  <c r="BQ897" i="1" s="1"/>
  <c r="BX24" i="4" s="1"/>
  <c r="BQ547" i="1"/>
  <c r="BR543" i="1" s="1"/>
  <c r="BP1223" i="1"/>
  <c r="BQ443" i="1"/>
  <c r="BR439" i="1" s="1"/>
  <c r="BR230" i="1"/>
  <c r="BR232" i="1" s="1"/>
  <c r="BR231" i="1"/>
  <c r="BQ1327" i="1"/>
  <c r="BS755" i="1"/>
  <c r="BS1379" i="1"/>
  <c r="BQ907" i="1"/>
  <c r="BQ906" i="1"/>
  <c r="BQ908" i="1" s="1"/>
  <c r="BO963" i="1"/>
  <c r="BQ22" i="1"/>
  <c r="BQ24" i="1" s="1"/>
  <c r="BQ23" i="1"/>
  <c r="BQ179" i="1"/>
  <c r="BP387" i="1"/>
  <c r="BP386" i="1"/>
  <c r="BP388" i="1" s="1"/>
  <c r="BM595" i="1"/>
  <c r="BP74" i="1"/>
  <c r="BP76" i="1" s="1"/>
  <c r="BP75" i="1"/>
  <c r="BR1119" i="1"/>
  <c r="BS1115" i="1" s="1"/>
  <c r="BN495" i="1"/>
  <c r="BN131" i="1"/>
  <c r="BQ651" i="1"/>
  <c r="BP335" i="1"/>
  <c r="BP334" i="1"/>
  <c r="BP336" i="1" s="1"/>
  <c r="BU698" i="1"/>
  <c r="BU700" i="1" s="1"/>
  <c r="BP1431" i="1"/>
  <c r="BQ1427" i="1" s="1"/>
  <c r="BQ1063" i="1"/>
  <c r="BQ1062" i="1"/>
  <c r="BQ1064" i="1" s="1"/>
  <c r="BQ183" i="1"/>
  <c r="BW1484" i="1"/>
  <c r="BP283" i="1"/>
  <c r="BP282" i="1"/>
  <c r="BP284" i="1" s="1"/>
  <c r="BN1171" i="1"/>
  <c r="BQ1271" i="1"/>
  <c r="BQ1270" i="1"/>
  <c r="BQ1272" i="1" s="1"/>
  <c r="BN845" i="1" l="1"/>
  <c r="BU23" i="4" s="1"/>
  <c r="BN807" i="1"/>
  <c r="BQ859" i="1"/>
  <c r="BR855" i="1" s="1"/>
  <c r="BQ1219" i="1"/>
  <c r="BQ1218" i="1"/>
  <c r="BQ1220" i="1" s="1"/>
  <c r="BQ1223" i="1" s="1"/>
  <c r="BR1218" i="1" s="1"/>
  <c r="BR1220" i="1" s="1"/>
  <c r="BR438" i="1"/>
  <c r="BR440" i="1" s="1"/>
  <c r="BR443" i="1" s="1"/>
  <c r="BR542" i="1"/>
  <c r="BR544" i="1" s="1"/>
  <c r="BR547" i="1" s="1"/>
  <c r="BT1010" i="1"/>
  <c r="BT1012" i="1" s="1"/>
  <c r="BT1015" i="1" s="1"/>
  <c r="BT1011" i="1"/>
  <c r="BR1323" i="1"/>
  <c r="BR1322" i="1"/>
  <c r="BR1324" i="1" s="1"/>
  <c r="BS1114" i="1"/>
  <c r="BS1116" i="1" s="1"/>
  <c r="BS1119" i="1" s="1"/>
  <c r="BR235" i="1"/>
  <c r="BQ911" i="1"/>
  <c r="BT750" i="1"/>
  <c r="BT752" i="1" s="1"/>
  <c r="BT755" i="1" s="1"/>
  <c r="BT751" i="1"/>
  <c r="BP958" i="1"/>
  <c r="BP960" i="1" s="1"/>
  <c r="BP959" i="1"/>
  <c r="BT1374" i="1"/>
  <c r="BT1376" i="1" s="1"/>
  <c r="BT1375" i="1"/>
  <c r="BQ27" i="1"/>
  <c r="BP391" i="1"/>
  <c r="BP79" i="1"/>
  <c r="BO491" i="1"/>
  <c r="BO490" i="1"/>
  <c r="BO492" i="1" s="1"/>
  <c r="BO126" i="1"/>
  <c r="BO128" i="1" s="1"/>
  <c r="BO127" i="1"/>
  <c r="BU703" i="1"/>
  <c r="BQ1426" i="1"/>
  <c r="BQ1428" i="1" s="1"/>
  <c r="BP339" i="1"/>
  <c r="BR646" i="1"/>
  <c r="BR648" i="1" s="1"/>
  <c r="BR647" i="1"/>
  <c r="BR178" i="1"/>
  <c r="BR180" i="1" s="1"/>
  <c r="BR179" i="1"/>
  <c r="BQ1067" i="1"/>
  <c r="BX1480" i="1"/>
  <c r="BP287" i="1"/>
  <c r="BX1479" i="1"/>
  <c r="BX1481" i="1" s="1"/>
  <c r="BN594" i="1"/>
  <c r="BN596" i="1" s="1"/>
  <c r="BN595" i="1"/>
  <c r="BM12" i="1"/>
  <c r="BO1166" i="1"/>
  <c r="BO1168" i="1" s="1"/>
  <c r="BO1167" i="1"/>
  <c r="BQ1275" i="1"/>
  <c r="BR854" i="1" l="1"/>
  <c r="BR856" i="1" s="1"/>
  <c r="BR897" i="1" s="1"/>
  <c r="BY24" i="4" s="1"/>
  <c r="BU1011" i="1"/>
  <c r="BO802" i="1"/>
  <c r="BO804" i="1" s="1"/>
  <c r="BO845" i="1" s="1"/>
  <c r="BV23" i="4" s="1"/>
  <c r="BO803" i="1"/>
  <c r="BR1327" i="1"/>
  <c r="BS1323" i="1" s="1"/>
  <c r="BR1223" i="1"/>
  <c r="BS1218" i="1" s="1"/>
  <c r="BS1220" i="1" s="1"/>
  <c r="BS439" i="1"/>
  <c r="BS543" i="1"/>
  <c r="BR1219" i="1"/>
  <c r="BU1010" i="1"/>
  <c r="BU1012" i="1" s="1"/>
  <c r="BQ74" i="1"/>
  <c r="BQ76" i="1" s="1"/>
  <c r="BQ79" i="1" s="1"/>
  <c r="BS231" i="1"/>
  <c r="BS230" i="1"/>
  <c r="BS232" i="1" s="1"/>
  <c r="BQ75" i="1"/>
  <c r="BS438" i="1"/>
  <c r="BS440" i="1" s="1"/>
  <c r="BS443" i="1" s="1"/>
  <c r="BT1379" i="1"/>
  <c r="BU750" i="1"/>
  <c r="BU752" i="1" s="1"/>
  <c r="BU751" i="1"/>
  <c r="BP963" i="1"/>
  <c r="BR906" i="1"/>
  <c r="BR908" i="1" s="1"/>
  <c r="BR907" i="1"/>
  <c r="BS542" i="1"/>
  <c r="BS544" i="1" s="1"/>
  <c r="BS547" i="1" s="1"/>
  <c r="BO495" i="1"/>
  <c r="BP491" i="1" s="1"/>
  <c r="BQ387" i="1"/>
  <c r="BQ386" i="1"/>
  <c r="BQ388" i="1" s="1"/>
  <c r="BR22" i="1"/>
  <c r="BR24" i="1" s="1"/>
  <c r="BR23" i="1"/>
  <c r="BO131" i="1"/>
  <c r="BQ1431" i="1"/>
  <c r="BR1426" i="1" s="1"/>
  <c r="BR1428" i="1" s="1"/>
  <c r="BQ334" i="1"/>
  <c r="BQ336" i="1" s="1"/>
  <c r="BQ335" i="1"/>
  <c r="BV698" i="1"/>
  <c r="BV700" i="1" s="1"/>
  <c r="BV699" i="1"/>
  <c r="BR651" i="1"/>
  <c r="BR183" i="1"/>
  <c r="BS179" i="1" s="1"/>
  <c r="BN599" i="1"/>
  <c r="BO594" i="1" s="1"/>
  <c r="BO596" i="1" s="1"/>
  <c r="BR859" i="1"/>
  <c r="BS854" i="1" s="1"/>
  <c r="BS856" i="1" s="1"/>
  <c r="BS897" i="1" s="1"/>
  <c r="BZ24" i="4" s="1"/>
  <c r="BN12" i="1"/>
  <c r="BR1062" i="1"/>
  <c r="BR1064" i="1" s="1"/>
  <c r="BR1063" i="1"/>
  <c r="BQ283" i="1"/>
  <c r="BQ282" i="1"/>
  <c r="BQ284" i="1" s="1"/>
  <c r="BX1484" i="1"/>
  <c r="BT1114" i="1"/>
  <c r="BT1116" i="1" s="1"/>
  <c r="BO1171" i="1"/>
  <c r="BT1115" i="1"/>
  <c r="BR1270" i="1"/>
  <c r="BR1272" i="1" s="1"/>
  <c r="BR1271" i="1"/>
  <c r="BS1219" i="1" l="1"/>
  <c r="BO807" i="1"/>
  <c r="BS1322" i="1"/>
  <c r="BS1324" i="1" s="1"/>
  <c r="BU1015" i="1"/>
  <c r="BS1223" i="1"/>
  <c r="BT1218" i="1" s="1"/>
  <c r="BT1220" i="1" s="1"/>
  <c r="BP490" i="1"/>
  <c r="BP492" i="1" s="1"/>
  <c r="BP495" i="1" s="1"/>
  <c r="BQ491" i="1" s="1"/>
  <c r="BS235" i="1"/>
  <c r="BR911" i="1"/>
  <c r="BQ958" i="1"/>
  <c r="BQ960" i="1" s="1"/>
  <c r="BQ959" i="1"/>
  <c r="BR1427" i="1"/>
  <c r="BU755" i="1"/>
  <c r="BQ391" i="1"/>
  <c r="BR386" i="1" s="1"/>
  <c r="BR388" i="1" s="1"/>
  <c r="BU1374" i="1"/>
  <c r="BU1376" i="1" s="1"/>
  <c r="BU1375" i="1"/>
  <c r="BR27" i="1"/>
  <c r="BO595" i="1"/>
  <c r="BS855" i="1"/>
  <c r="BR75" i="1"/>
  <c r="BR74" i="1"/>
  <c r="BR76" i="1" s="1"/>
  <c r="BP126" i="1"/>
  <c r="BP128" i="1" s="1"/>
  <c r="BP127" i="1"/>
  <c r="BO599" i="1"/>
  <c r="BP594" i="1" s="1"/>
  <c r="BP596" i="1" s="1"/>
  <c r="BQ339" i="1"/>
  <c r="BR1067" i="1"/>
  <c r="BS1062" i="1" s="1"/>
  <c r="BS1064" i="1" s="1"/>
  <c r="BS178" i="1"/>
  <c r="BS180" i="1" s="1"/>
  <c r="BS647" i="1"/>
  <c r="BS646" i="1"/>
  <c r="BS648" i="1" s="1"/>
  <c r="BV703" i="1"/>
  <c r="BS859" i="1"/>
  <c r="BT439" i="1"/>
  <c r="BT438" i="1"/>
  <c r="BT440" i="1" s="1"/>
  <c r="BY1479" i="1"/>
  <c r="BY1481" i="1" s="1"/>
  <c r="BY1480" i="1"/>
  <c r="BQ287" i="1"/>
  <c r="BP1166" i="1"/>
  <c r="BP1168" i="1" s="1"/>
  <c r="BO12" i="1"/>
  <c r="BR1431" i="1"/>
  <c r="BP1167" i="1"/>
  <c r="BT1119" i="1"/>
  <c r="BT543" i="1"/>
  <c r="BT542" i="1"/>
  <c r="BT544" i="1" s="1"/>
  <c r="BR1275" i="1"/>
  <c r="BS1327" i="1" l="1"/>
  <c r="BT1322" i="1" s="1"/>
  <c r="BT1324" i="1" s="1"/>
  <c r="BP802" i="1"/>
  <c r="BP804" i="1" s="1"/>
  <c r="BP845" i="1" s="1"/>
  <c r="BW23" i="4" s="1"/>
  <c r="BP803" i="1"/>
  <c r="BT1219" i="1"/>
  <c r="BR387" i="1"/>
  <c r="BV1011" i="1"/>
  <c r="BQ490" i="1"/>
  <c r="BQ492" i="1" s="1"/>
  <c r="BQ495" i="1" s="1"/>
  <c r="BR490" i="1" s="1"/>
  <c r="BR492" i="1" s="1"/>
  <c r="BV1010" i="1"/>
  <c r="BV1012" i="1" s="1"/>
  <c r="BV1015" i="1" s="1"/>
  <c r="BW1010" i="1" s="1"/>
  <c r="BW1012" i="1" s="1"/>
  <c r="BT230" i="1"/>
  <c r="BT232" i="1" s="1"/>
  <c r="BT235" i="1" s="1"/>
  <c r="BT231" i="1"/>
  <c r="BP131" i="1"/>
  <c r="BQ126" i="1" s="1"/>
  <c r="BQ128" i="1" s="1"/>
  <c r="BU1379" i="1"/>
  <c r="BS906" i="1"/>
  <c r="BS908" i="1" s="1"/>
  <c r="BS907" i="1"/>
  <c r="BQ963" i="1"/>
  <c r="BT855" i="1"/>
  <c r="BV750" i="1"/>
  <c r="BV752" i="1" s="1"/>
  <c r="BV755" i="1" s="1"/>
  <c r="BV751" i="1"/>
  <c r="BR391" i="1"/>
  <c r="BS22" i="1"/>
  <c r="BS24" i="1" s="1"/>
  <c r="BS23" i="1"/>
  <c r="BP595" i="1"/>
  <c r="BS1063" i="1"/>
  <c r="BR79" i="1"/>
  <c r="BR335" i="1"/>
  <c r="BR334" i="1"/>
  <c r="BR336" i="1" s="1"/>
  <c r="BS183" i="1"/>
  <c r="BS651" i="1"/>
  <c r="BW699" i="1"/>
  <c r="BW698" i="1"/>
  <c r="BW700" i="1" s="1"/>
  <c r="BT854" i="1"/>
  <c r="BT856" i="1" s="1"/>
  <c r="BT897" i="1" s="1"/>
  <c r="CA24" i="4" s="1"/>
  <c r="BS1067" i="1"/>
  <c r="BT1223" i="1"/>
  <c r="BU1218" i="1" s="1"/>
  <c r="BU1220" i="1" s="1"/>
  <c r="BP599" i="1"/>
  <c r="BY1484" i="1"/>
  <c r="BR282" i="1"/>
  <c r="BR284" i="1" s="1"/>
  <c r="BR283" i="1"/>
  <c r="BP1171" i="1"/>
  <c r="BQ1167" i="1" s="1"/>
  <c r="BT443" i="1"/>
  <c r="BS1426" i="1"/>
  <c r="BS1428" i="1" s="1"/>
  <c r="BS1427" i="1"/>
  <c r="BU1114" i="1"/>
  <c r="BU1116" i="1" s="1"/>
  <c r="BU1115" i="1"/>
  <c r="BT547" i="1"/>
  <c r="BU542" i="1" s="1"/>
  <c r="BU544" i="1" s="1"/>
  <c r="BS1271" i="1"/>
  <c r="BS1270" i="1"/>
  <c r="BS1272" i="1" s="1"/>
  <c r="BT1323" i="1" l="1"/>
  <c r="BW1011" i="1"/>
  <c r="BP807" i="1"/>
  <c r="BR491" i="1"/>
  <c r="BU231" i="1"/>
  <c r="BU230" i="1"/>
  <c r="BU232" i="1" s="1"/>
  <c r="BW703" i="1"/>
  <c r="BX698" i="1" s="1"/>
  <c r="BX700" i="1" s="1"/>
  <c r="BS911" i="1"/>
  <c r="BT907" i="1" s="1"/>
  <c r="BT1327" i="1"/>
  <c r="BQ127" i="1"/>
  <c r="BT179" i="1"/>
  <c r="BR958" i="1"/>
  <c r="BR960" i="1" s="1"/>
  <c r="BR963" i="1" s="1"/>
  <c r="BR959" i="1"/>
  <c r="BW750" i="1"/>
  <c r="BW752" i="1" s="1"/>
  <c r="BW751" i="1"/>
  <c r="BT859" i="1"/>
  <c r="BU854" i="1" s="1"/>
  <c r="BU856" i="1" s="1"/>
  <c r="BU897" i="1" s="1"/>
  <c r="CB24" i="4" s="1"/>
  <c r="BV1374" i="1"/>
  <c r="BV1376" i="1" s="1"/>
  <c r="BV1375" i="1"/>
  <c r="BS27" i="1"/>
  <c r="BS386" i="1"/>
  <c r="BS388" i="1" s="1"/>
  <c r="BS387" i="1"/>
  <c r="BS75" i="1"/>
  <c r="BS74" i="1"/>
  <c r="BS76" i="1" s="1"/>
  <c r="BQ1166" i="1"/>
  <c r="BQ1168" i="1" s="1"/>
  <c r="BQ1171" i="1" s="1"/>
  <c r="BQ131" i="1"/>
  <c r="BR339" i="1"/>
  <c r="BT178" i="1"/>
  <c r="BT180" i="1" s="1"/>
  <c r="BT183" i="1" s="1"/>
  <c r="BT646" i="1"/>
  <c r="BT648" i="1" s="1"/>
  <c r="BT647" i="1"/>
  <c r="BR495" i="1"/>
  <c r="BS490" i="1" s="1"/>
  <c r="BS492" i="1" s="1"/>
  <c r="BU1219" i="1"/>
  <c r="BT1062" i="1"/>
  <c r="BT1064" i="1" s="1"/>
  <c r="BT1063" i="1"/>
  <c r="BU439" i="1"/>
  <c r="BU438" i="1"/>
  <c r="BU440" i="1" s="1"/>
  <c r="BZ1479" i="1"/>
  <c r="BZ1481" i="1" s="1"/>
  <c r="BZ1480" i="1"/>
  <c r="BU1223" i="1"/>
  <c r="BV1218" i="1" s="1"/>
  <c r="BV1220" i="1" s="1"/>
  <c r="BR287" i="1"/>
  <c r="BQ595" i="1"/>
  <c r="BQ594" i="1"/>
  <c r="BQ596" i="1" s="1"/>
  <c r="BP12" i="1"/>
  <c r="BS1431" i="1"/>
  <c r="BU1119" i="1"/>
  <c r="BU547" i="1"/>
  <c r="BU543" i="1"/>
  <c r="BW1015" i="1"/>
  <c r="BS1275" i="1"/>
  <c r="BT1270" i="1" s="1"/>
  <c r="BT1272" i="1" s="1"/>
  <c r="BQ802" i="1" l="1"/>
  <c r="BQ804" i="1" s="1"/>
  <c r="BQ845" i="1" s="1"/>
  <c r="BX23" i="4" s="1"/>
  <c r="BQ803" i="1"/>
  <c r="BX699" i="1"/>
  <c r="BT906" i="1"/>
  <c r="BT908" i="1" s="1"/>
  <c r="BU1323" i="1"/>
  <c r="BU1322" i="1"/>
  <c r="BU1324" i="1" s="1"/>
  <c r="BU235" i="1"/>
  <c r="BW755" i="1"/>
  <c r="BU855" i="1"/>
  <c r="BS959" i="1"/>
  <c r="BS958" i="1"/>
  <c r="BS960" i="1" s="1"/>
  <c r="BV1379" i="1"/>
  <c r="BS491" i="1"/>
  <c r="BS391" i="1"/>
  <c r="BT23" i="1"/>
  <c r="BT22" i="1"/>
  <c r="BT24" i="1" s="1"/>
  <c r="BU179" i="1"/>
  <c r="BS79" i="1"/>
  <c r="BU443" i="1"/>
  <c r="BV438" i="1" s="1"/>
  <c r="BV440" i="1" s="1"/>
  <c r="BR127" i="1"/>
  <c r="BR126" i="1"/>
  <c r="BR128" i="1" s="1"/>
  <c r="BU178" i="1"/>
  <c r="BU180" i="1" s="1"/>
  <c r="BU183" i="1" s="1"/>
  <c r="BX703" i="1"/>
  <c r="BT651" i="1"/>
  <c r="BS334" i="1"/>
  <c r="BS336" i="1" s="1"/>
  <c r="BS335" i="1"/>
  <c r="BS495" i="1"/>
  <c r="BT490" i="1" s="1"/>
  <c r="BT492" i="1" s="1"/>
  <c r="BV1219" i="1"/>
  <c r="BQ599" i="1"/>
  <c r="BR594" i="1" s="1"/>
  <c r="BR596" i="1" s="1"/>
  <c r="BU859" i="1"/>
  <c r="BT1067" i="1"/>
  <c r="BZ1484" i="1"/>
  <c r="BS282" i="1"/>
  <c r="BS284" i="1" s="1"/>
  <c r="BS283" i="1"/>
  <c r="BT1427" i="1"/>
  <c r="BT1426" i="1"/>
  <c r="BT1428" i="1" s="1"/>
  <c r="BR1167" i="1"/>
  <c r="BR1166" i="1"/>
  <c r="BR1168" i="1" s="1"/>
  <c r="BV1223" i="1"/>
  <c r="BV1115" i="1"/>
  <c r="BV1114" i="1"/>
  <c r="BV1116" i="1" s="1"/>
  <c r="BV543" i="1"/>
  <c r="BT1271" i="1"/>
  <c r="BV542" i="1"/>
  <c r="BV544" i="1" s="1"/>
  <c r="BX1010" i="1"/>
  <c r="BX1012" i="1" s="1"/>
  <c r="BX1011" i="1"/>
  <c r="BT1275" i="1"/>
  <c r="BQ807" i="1" l="1"/>
  <c r="BV231" i="1"/>
  <c r="BV230" i="1"/>
  <c r="BV232" i="1" s="1"/>
  <c r="BT911" i="1"/>
  <c r="BR595" i="1"/>
  <c r="BV855" i="1"/>
  <c r="BU1327" i="1"/>
  <c r="BW1374" i="1"/>
  <c r="BW1376" i="1" s="1"/>
  <c r="BW1375" i="1"/>
  <c r="BT27" i="1"/>
  <c r="BU22" i="1" s="1"/>
  <c r="BU24" i="1" s="1"/>
  <c r="BS963" i="1"/>
  <c r="BX751" i="1"/>
  <c r="BX750" i="1"/>
  <c r="BX752" i="1" s="1"/>
  <c r="BV439" i="1"/>
  <c r="BT387" i="1"/>
  <c r="BT386" i="1"/>
  <c r="BT388" i="1" s="1"/>
  <c r="BT391" i="1" s="1"/>
  <c r="BR131" i="1"/>
  <c r="BT75" i="1"/>
  <c r="BT74" i="1"/>
  <c r="BT76" i="1" s="1"/>
  <c r="BU646" i="1"/>
  <c r="BU648" i="1" s="1"/>
  <c r="BU647" i="1"/>
  <c r="BY698" i="1"/>
  <c r="BY700" i="1" s="1"/>
  <c r="BY699" i="1"/>
  <c r="BV443" i="1"/>
  <c r="BS339" i="1"/>
  <c r="BT491" i="1"/>
  <c r="BV178" i="1"/>
  <c r="BV180" i="1" s="1"/>
  <c r="BV179" i="1"/>
  <c r="BU1062" i="1"/>
  <c r="BU1064" i="1" s="1"/>
  <c r="BU1063" i="1"/>
  <c r="BV854" i="1"/>
  <c r="BV856" i="1" s="1"/>
  <c r="BV897" i="1" s="1"/>
  <c r="CC24" i="4" s="1"/>
  <c r="BR599" i="1"/>
  <c r="CA1479" i="1"/>
  <c r="CA1481" i="1" s="1"/>
  <c r="CA1480" i="1"/>
  <c r="BS287" i="1"/>
  <c r="BR1171" i="1"/>
  <c r="BS1167" i="1" s="1"/>
  <c r="BT495" i="1"/>
  <c r="BT1431" i="1"/>
  <c r="BW1218" i="1"/>
  <c r="BW1220" i="1" s="1"/>
  <c r="BW1219" i="1"/>
  <c r="BU1270" i="1"/>
  <c r="BU1272" i="1" s="1"/>
  <c r="BV1119" i="1"/>
  <c r="BU1271" i="1"/>
  <c r="BX1015" i="1"/>
  <c r="BV547" i="1"/>
  <c r="BR803" i="1" l="1"/>
  <c r="BR802" i="1"/>
  <c r="BR804" i="1" s="1"/>
  <c r="BR845" i="1" s="1"/>
  <c r="BY23" i="4" s="1"/>
  <c r="BQ12" i="1"/>
  <c r="BV235" i="1"/>
  <c r="BU907" i="1"/>
  <c r="BU906" i="1"/>
  <c r="BU908" i="1" s="1"/>
  <c r="BU27" i="1"/>
  <c r="BV22" i="1" s="1"/>
  <c r="BV24" i="1" s="1"/>
  <c r="BV1322" i="1"/>
  <c r="BV1324" i="1" s="1"/>
  <c r="BV1323" i="1"/>
  <c r="BU23" i="1"/>
  <c r="BX755" i="1"/>
  <c r="BT958" i="1"/>
  <c r="BT960" i="1" s="1"/>
  <c r="BT959" i="1"/>
  <c r="BW439" i="1"/>
  <c r="BU490" i="1"/>
  <c r="BU492" i="1" s="1"/>
  <c r="BU495" i="1" s="1"/>
  <c r="BW1379" i="1"/>
  <c r="BU387" i="1"/>
  <c r="BU386" i="1"/>
  <c r="BU388" i="1" s="1"/>
  <c r="BW438" i="1"/>
  <c r="BW440" i="1" s="1"/>
  <c r="BS127" i="1"/>
  <c r="BS126" i="1"/>
  <c r="BS128" i="1" s="1"/>
  <c r="BS131" i="1" s="1"/>
  <c r="BT79" i="1"/>
  <c r="BU491" i="1"/>
  <c r="BV859" i="1"/>
  <c r="BY703" i="1"/>
  <c r="BU651" i="1"/>
  <c r="BT334" i="1"/>
  <c r="BT336" i="1" s="1"/>
  <c r="BT335" i="1"/>
  <c r="CA1484" i="1"/>
  <c r="BV183" i="1"/>
  <c r="BW1223" i="1"/>
  <c r="BU1067" i="1"/>
  <c r="BT282" i="1"/>
  <c r="BT284" i="1" s="1"/>
  <c r="BT283" i="1"/>
  <c r="BS1166" i="1"/>
  <c r="BS1168" i="1" s="1"/>
  <c r="BS594" i="1"/>
  <c r="BS596" i="1" s="1"/>
  <c r="BS595" i="1"/>
  <c r="BU1427" i="1"/>
  <c r="BU1426" i="1"/>
  <c r="BU1428" i="1" s="1"/>
  <c r="BU1275" i="1"/>
  <c r="BV1270" i="1" s="1"/>
  <c r="BV1272" i="1" s="1"/>
  <c r="BW1114" i="1"/>
  <c r="BW1116" i="1" s="1"/>
  <c r="BW1115" i="1"/>
  <c r="BY1010" i="1"/>
  <c r="BY1012" i="1" s="1"/>
  <c r="BY1011" i="1"/>
  <c r="BW543" i="1"/>
  <c r="BW542" i="1"/>
  <c r="BW544" i="1" s="1"/>
  <c r="BR807" i="1" l="1"/>
  <c r="BS802" i="1" s="1"/>
  <c r="BS804" i="1" s="1"/>
  <c r="BS845" i="1" s="1"/>
  <c r="BZ23" i="4" s="1"/>
  <c r="BV1327" i="1"/>
  <c r="BW1323" i="1" s="1"/>
  <c r="BV23" i="1"/>
  <c r="BW231" i="1"/>
  <c r="BW230" i="1"/>
  <c r="BW232" i="1" s="1"/>
  <c r="BW235" i="1" s="1"/>
  <c r="BW855" i="1"/>
  <c r="BT963" i="1"/>
  <c r="BU958" i="1" s="1"/>
  <c r="BU960" i="1" s="1"/>
  <c r="BU911" i="1"/>
  <c r="BW443" i="1"/>
  <c r="BX438" i="1" s="1"/>
  <c r="BX440" i="1" s="1"/>
  <c r="BY750" i="1"/>
  <c r="BY752" i="1" s="1"/>
  <c r="BY751" i="1"/>
  <c r="BT339" i="1"/>
  <c r="BX1374" i="1"/>
  <c r="BX1376" i="1" s="1"/>
  <c r="BX1375" i="1"/>
  <c r="BT287" i="1"/>
  <c r="BU283" i="1" s="1"/>
  <c r="BW854" i="1"/>
  <c r="BW856" i="1" s="1"/>
  <c r="BW897" i="1" s="1"/>
  <c r="CD24" i="4" s="1"/>
  <c r="BU391" i="1"/>
  <c r="BV27" i="1"/>
  <c r="BT127" i="1"/>
  <c r="BT126" i="1"/>
  <c r="BT128" i="1" s="1"/>
  <c r="BX1218" i="1"/>
  <c r="BX1220" i="1" s="1"/>
  <c r="BX1219" i="1"/>
  <c r="BS1171" i="1"/>
  <c r="BT1166" i="1" s="1"/>
  <c r="BT1168" i="1" s="1"/>
  <c r="BU75" i="1"/>
  <c r="BU74" i="1"/>
  <c r="BU76" i="1" s="1"/>
  <c r="BU1431" i="1"/>
  <c r="BV1426" i="1" s="1"/>
  <c r="BV1428" i="1" s="1"/>
  <c r="BV646" i="1"/>
  <c r="BV648" i="1" s="1"/>
  <c r="BV647" i="1"/>
  <c r="BZ699" i="1"/>
  <c r="BZ698" i="1"/>
  <c r="BZ700" i="1" s="1"/>
  <c r="BW178" i="1"/>
  <c r="BW180" i="1" s="1"/>
  <c r="BW183" i="1" s="1"/>
  <c r="BW179" i="1"/>
  <c r="BV1271" i="1"/>
  <c r="CB1479" i="1"/>
  <c r="CB1481" i="1" s="1"/>
  <c r="CB1480" i="1"/>
  <c r="BV1063" i="1"/>
  <c r="BV1062" i="1"/>
  <c r="BV1064" i="1" s="1"/>
  <c r="BS599" i="1"/>
  <c r="BW1119" i="1"/>
  <c r="BV490" i="1"/>
  <c r="BV492" i="1" s="1"/>
  <c r="BV491" i="1"/>
  <c r="BW547" i="1"/>
  <c r="BY1015" i="1"/>
  <c r="BV1275" i="1"/>
  <c r="BT1167" i="1" l="1"/>
  <c r="BS803" i="1"/>
  <c r="BS807" i="1"/>
  <c r="BS12" i="1" s="1"/>
  <c r="BW1322" i="1"/>
  <c r="BW1324" i="1" s="1"/>
  <c r="BW859" i="1"/>
  <c r="BX855" i="1" s="1"/>
  <c r="BU959" i="1"/>
  <c r="BU282" i="1"/>
  <c r="BU284" i="1" s="1"/>
  <c r="BX231" i="1"/>
  <c r="BX230" i="1"/>
  <c r="BX232" i="1" s="1"/>
  <c r="BX235" i="1" s="1"/>
  <c r="BV907" i="1"/>
  <c r="BV906" i="1"/>
  <c r="BV908" i="1" s="1"/>
  <c r="BU963" i="1"/>
  <c r="BX439" i="1"/>
  <c r="BX1379" i="1"/>
  <c r="BY1374" i="1" s="1"/>
  <c r="BY1376" i="1" s="1"/>
  <c r="BY755" i="1"/>
  <c r="BZ751" i="1" s="1"/>
  <c r="BU334" i="1"/>
  <c r="BU336" i="1" s="1"/>
  <c r="BU335" i="1"/>
  <c r="BW1271" i="1"/>
  <c r="BX1223" i="1"/>
  <c r="BY1219" i="1" s="1"/>
  <c r="BT1171" i="1"/>
  <c r="BU1166" i="1" s="1"/>
  <c r="BU1168" i="1" s="1"/>
  <c r="BV651" i="1"/>
  <c r="BW647" i="1" s="1"/>
  <c r="BW22" i="1"/>
  <c r="BW24" i="1" s="1"/>
  <c r="BW23" i="1"/>
  <c r="BV386" i="1"/>
  <c r="BV388" i="1" s="1"/>
  <c r="BV387" i="1"/>
  <c r="BV1427" i="1"/>
  <c r="BU79" i="1"/>
  <c r="BT131" i="1"/>
  <c r="BX443" i="1"/>
  <c r="BY438" i="1" s="1"/>
  <c r="BY440" i="1" s="1"/>
  <c r="BZ703" i="1"/>
  <c r="CB1484" i="1"/>
  <c r="BX179" i="1"/>
  <c r="BX178" i="1"/>
  <c r="BX180" i="1" s="1"/>
  <c r="BV1067" i="1"/>
  <c r="BT595" i="1"/>
  <c r="BT594" i="1"/>
  <c r="BT596" i="1" s="1"/>
  <c r="BV1431" i="1"/>
  <c r="BX1114" i="1"/>
  <c r="BX1116" i="1" s="1"/>
  <c r="BX1115" i="1"/>
  <c r="BV495" i="1"/>
  <c r="BZ1011" i="1"/>
  <c r="BZ1010" i="1"/>
  <c r="BZ1012" i="1" s="1"/>
  <c r="BX542" i="1"/>
  <c r="BX544" i="1" s="1"/>
  <c r="BX543" i="1"/>
  <c r="BW1270" i="1"/>
  <c r="BW1272" i="1" s="1"/>
  <c r="BT802" i="1" l="1"/>
  <c r="BT804" i="1" s="1"/>
  <c r="BT845" i="1" s="1"/>
  <c r="CA23" i="4" s="1"/>
  <c r="BT803" i="1"/>
  <c r="BW1327" i="1"/>
  <c r="BX1323" i="1" s="1"/>
  <c r="BX854" i="1"/>
  <c r="BX856" i="1" s="1"/>
  <c r="BX897" i="1" s="1"/>
  <c r="CE24" i="4" s="1"/>
  <c r="BY1375" i="1"/>
  <c r="BW646" i="1"/>
  <c r="BW648" i="1" s="1"/>
  <c r="BW651" i="1" s="1"/>
  <c r="BY231" i="1"/>
  <c r="BY230" i="1"/>
  <c r="BY232" i="1" s="1"/>
  <c r="BY235" i="1" s="1"/>
  <c r="BU1167" i="1"/>
  <c r="BU287" i="1"/>
  <c r="BV283" i="1" s="1"/>
  <c r="BV911" i="1"/>
  <c r="BV958" i="1"/>
  <c r="BV960" i="1" s="1"/>
  <c r="BV963" i="1" s="1"/>
  <c r="BY443" i="1"/>
  <c r="BZ438" i="1" s="1"/>
  <c r="BZ440" i="1" s="1"/>
  <c r="BV959" i="1"/>
  <c r="BY1379" i="1"/>
  <c r="BY1218" i="1"/>
  <c r="BY1220" i="1" s="1"/>
  <c r="BU339" i="1"/>
  <c r="BZ750" i="1"/>
  <c r="BZ752" i="1" s="1"/>
  <c r="BW27" i="1"/>
  <c r="BV391" i="1"/>
  <c r="BU127" i="1"/>
  <c r="BU126" i="1"/>
  <c r="BU128" i="1" s="1"/>
  <c r="BY439" i="1"/>
  <c r="BV74" i="1"/>
  <c r="BV76" i="1" s="1"/>
  <c r="BV75" i="1"/>
  <c r="CA698" i="1"/>
  <c r="CA700" i="1" s="1"/>
  <c r="CA699" i="1"/>
  <c r="CC1480" i="1"/>
  <c r="CC1479" i="1"/>
  <c r="CC1481" i="1" s="1"/>
  <c r="BT599" i="1"/>
  <c r="BU594" i="1" s="1"/>
  <c r="BU596" i="1" s="1"/>
  <c r="BX1119" i="1"/>
  <c r="BY1115" i="1" s="1"/>
  <c r="BX183" i="1"/>
  <c r="BW1063" i="1"/>
  <c r="BW1062" i="1"/>
  <c r="BW1064" i="1" s="1"/>
  <c r="BW1426" i="1"/>
  <c r="BW1428" i="1" s="1"/>
  <c r="BW1427" i="1"/>
  <c r="BW1275" i="1"/>
  <c r="BX547" i="1"/>
  <c r="BY543" i="1" s="1"/>
  <c r="BW491" i="1"/>
  <c r="BW490" i="1"/>
  <c r="BW492" i="1" s="1"/>
  <c r="BU1171" i="1"/>
  <c r="BZ1015" i="1"/>
  <c r="BT807" i="1" l="1"/>
  <c r="BT12" i="1" s="1"/>
  <c r="BX859" i="1"/>
  <c r="BY855" i="1" s="1"/>
  <c r="BX1322" i="1"/>
  <c r="BX1324" i="1" s="1"/>
  <c r="BZ439" i="1"/>
  <c r="BY1114" i="1"/>
  <c r="BY1116" i="1" s="1"/>
  <c r="BY1119" i="1" s="1"/>
  <c r="BZ1115" i="1" s="1"/>
  <c r="BV282" i="1"/>
  <c r="BV284" i="1" s="1"/>
  <c r="BZ755" i="1"/>
  <c r="CA751" i="1" s="1"/>
  <c r="BW907" i="1"/>
  <c r="BW906" i="1"/>
  <c r="BW908" i="1" s="1"/>
  <c r="BW911" i="1" s="1"/>
  <c r="BW958" i="1"/>
  <c r="BW960" i="1" s="1"/>
  <c r="BW959" i="1"/>
  <c r="BY1223" i="1"/>
  <c r="BV335" i="1"/>
  <c r="BV334" i="1"/>
  <c r="BV336" i="1" s="1"/>
  <c r="BZ1375" i="1"/>
  <c r="BZ1374" i="1"/>
  <c r="BZ1376" i="1" s="1"/>
  <c r="BV79" i="1"/>
  <c r="BW74" i="1" s="1"/>
  <c r="BW76" i="1" s="1"/>
  <c r="BW387" i="1"/>
  <c r="BW386" i="1"/>
  <c r="BW388" i="1" s="1"/>
  <c r="BU131" i="1"/>
  <c r="BX23" i="1"/>
  <c r="BX22" i="1"/>
  <c r="BX24" i="1" s="1"/>
  <c r="BZ231" i="1"/>
  <c r="CA703" i="1"/>
  <c r="BZ230" i="1"/>
  <c r="BZ232" i="1" s="1"/>
  <c r="BX647" i="1"/>
  <c r="BX646" i="1"/>
  <c r="BX648" i="1" s="1"/>
  <c r="BX651" i="1" s="1"/>
  <c r="CC1484" i="1"/>
  <c r="BU595" i="1"/>
  <c r="BU599" i="1"/>
  <c r="BZ443" i="1"/>
  <c r="BY178" i="1"/>
  <c r="BY180" i="1" s="1"/>
  <c r="BY179" i="1"/>
  <c r="BY854" i="1"/>
  <c r="BY856" i="1" s="1"/>
  <c r="BY897" i="1" s="1"/>
  <c r="CF24" i="4" s="1"/>
  <c r="V58" i="4" s="1"/>
  <c r="Y58" i="4" s="1"/>
  <c r="BP24" i="5" s="1"/>
  <c r="BX1271" i="1"/>
  <c r="BW1067" i="1"/>
  <c r="BX1270" i="1"/>
  <c r="BX1272" i="1" s="1"/>
  <c r="BW1431" i="1"/>
  <c r="BY542" i="1"/>
  <c r="BY544" i="1" s="1"/>
  <c r="BW495" i="1"/>
  <c r="BV1167" i="1"/>
  <c r="BV1166" i="1"/>
  <c r="BV1168" i="1" s="1"/>
  <c r="CA1010" i="1"/>
  <c r="CA1012" i="1" s="1"/>
  <c r="CA1011" i="1"/>
  <c r="BU802" i="1" l="1"/>
  <c r="BU804" i="1" s="1"/>
  <c r="BU845" i="1" s="1"/>
  <c r="CB23" i="4" s="1"/>
  <c r="BU803" i="1"/>
  <c r="BX1327" i="1"/>
  <c r="CA439" i="1"/>
  <c r="CA750" i="1"/>
  <c r="CA752" i="1" s="1"/>
  <c r="CA755" i="1" s="1"/>
  <c r="CA438" i="1"/>
  <c r="CA440" i="1" s="1"/>
  <c r="CA443" i="1" s="1"/>
  <c r="BZ235" i="1"/>
  <c r="CA231" i="1" s="1"/>
  <c r="BV287" i="1"/>
  <c r="BV126" i="1"/>
  <c r="BV128" i="1" s="1"/>
  <c r="BV131" i="1" s="1"/>
  <c r="BV339" i="1"/>
  <c r="BW334" i="1" s="1"/>
  <c r="BW336" i="1" s="1"/>
  <c r="BX906" i="1"/>
  <c r="BX908" i="1" s="1"/>
  <c r="BX907" i="1"/>
  <c r="BV127" i="1"/>
  <c r="BW391" i="1"/>
  <c r="BX387" i="1" s="1"/>
  <c r="BZ1379" i="1"/>
  <c r="CA1374" i="1" s="1"/>
  <c r="CA1376" i="1" s="1"/>
  <c r="BW963" i="1"/>
  <c r="BX959" i="1" s="1"/>
  <c r="BY1322" i="1"/>
  <c r="BY1324" i="1" s="1"/>
  <c r="BY1323" i="1"/>
  <c r="BW75" i="1"/>
  <c r="BZ1218" i="1"/>
  <c r="BZ1220" i="1" s="1"/>
  <c r="BZ1219" i="1"/>
  <c r="BX27" i="1"/>
  <c r="BV595" i="1"/>
  <c r="BW79" i="1"/>
  <c r="BO24" i="5"/>
  <c r="AK24" i="5"/>
  <c r="AY24" i="5"/>
  <c r="AJ24" i="5"/>
  <c r="AZ24" i="5"/>
  <c r="BC24" i="5"/>
  <c r="BB24" i="5"/>
  <c r="AE24" i="5"/>
  <c r="AA24" i="5"/>
  <c r="Z24" i="5"/>
  <c r="O24" i="5"/>
  <c r="BY547" i="1"/>
  <c r="AC24" i="5"/>
  <c r="AD24" i="5"/>
  <c r="BV594" i="1"/>
  <c r="BV596" i="1" s="1"/>
  <c r="BY646" i="1"/>
  <c r="BY648" i="1" s="1"/>
  <c r="BY647" i="1"/>
  <c r="CB699" i="1"/>
  <c r="CB698" i="1"/>
  <c r="CB700" i="1" s="1"/>
  <c r="U24" i="5"/>
  <c r="I24" i="5"/>
  <c r="BZ1114" i="1"/>
  <c r="BZ1116" i="1" s="1"/>
  <c r="BN24" i="5"/>
  <c r="AU24" i="5"/>
  <c r="R24" i="5"/>
  <c r="N24" i="5"/>
  <c r="X24" i="5"/>
  <c r="CD1480" i="1"/>
  <c r="CD1479" i="1"/>
  <c r="CD1481" i="1" s="1"/>
  <c r="AO24" i="5"/>
  <c r="L24" i="5"/>
  <c r="AI24" i="5"/>
  <c r="AL24" i="5"/>
  <c r="AM24" i="5"/>
  <c r="AX24" i="5"/>
  <c r="AG24" i="5"/>
  <c r="M24" i="5"/>
  <c r="BJ24" i="5"/>
  <c r="AN24" i="5"/>
  <c r="BL24" i="5"/>
  <c r="S24" i="5"/>
  <c r="AF24" i="5"/>
  <c r="F24" i="5"/>
  <c r="Y24" i="5"/>
  <c r="BI24" i="5"/>
  <c r="AR24" i="5"/>
  <c r="V24" i="5"/>
  <c r="BE24" i="5"/>
  <c r="AT24" i="5"/>
  <c r="BX1063" i="1"/>
  <c r="BX1062" i="1"/>
  <c r="BX1064" i="1" s="1"/>
  <c r="BX1275" i="1"/>
  <c r="BY1270" i="1" s="1"/>
  <c r="BY1272" i="1" s="1"/>
  <c r="AV24" i="5"/>
  <c r="AQ24" i="5"/>
  <c r="BG24" i="5"/>
  <c r="BK24" i="5"/>
  <c r="Q24" i="5"/>
  <c r="AP24" i="5"/>
  <c r="H24" i="5"/>
  <c r="W24" i="5"/>
  <c r="BY859" i="1"/>
  <c r="AH24" i="5"/>
  <c r="P24" i="5"/>
  <c r="AS24" i="5"/>
  <c r="T24" i="5"/>
  <c r="BD24" i="5"/>
  <c r="BM24" i="5"/>
  <c r="BY183" i="1"/>
  <c r="AB24" i="5"/>
  <c r="J24" i="5"/>
  <c r="AW24" i="5"/>
  <c r="G24" i="5"/>
  <c r="BA24" i="5"/>
  <c r="BH24" i="5"/>
  <c r="K24" i="5"/>
  <c r="BF24" i="5"/>
  <c r="BX1427" i="1"/>
  <c r="BX1426" i="1"/>
  <c r="BX1428" i="1" s="1"/>
  <c r="BV1171" i="1"/>
  <c r="BX490" i="1"/>
  <c r="BX492" i="1" s="1"/>
  <c r="BX491" i="1"/>
  <c r="CA1015" i="1"/>
  <c r="BU807" i="1" l="1"/>
  <c r="BV802" i="1" s="1"/>
  <c r="BV804" i="1" s="1"/>
  <c r="BV845" i="1" s="1"/>
  <c r="CC23" i="4" s="1"/>
  <c r="BU12" i="1"/>
  <c r="CA230" i="1"/>
  <c r="CA232" i="1" s="1"/>
  <c r="CA235" i="1" s="1"/>
  <c r="CB751" i="1"/>
  <c r="CB750" i="1"/>
  <c r="CB752" i="1" s="1"/>
  <c r="CB755" i="1" s="1"/>
  <c r="BW335" i="1"/>
  <c r="BX958" i="1"/>
  <c r="BX960" i="1" s="1"/>
  <c r="BX963" i="1" s="1"/>
  <c r="CA1375" i="1"/>
  <c r="BX386" i="1"/>
  <c r="BX388" i="1" s="1"/>
  <c r="BX391" i="1" s="1"/>
  <c r="BX911" i="1"/>
  <c r="BW283" i="1"/>
  <c r="BW282" i="1"/>
  <c r="BW284" i="1" s="1"/>
  <c r="BY1327" i="1"/>
  <c r="BZ1322" i="1" s="1"/>
  <c r="BZ1324" i="1" s="1"/>
  <c r="BZ542" i="1"/>
  <c r="BZ544" i="1" s="1"/>
  <c r="BY1271" i="1"/>
  <c r="BZ543" i="1"/>
  <c r="BW339" i="1"/>
  <c r="BZ1223" i="1"/>
  <c r="CA1379" i="1"/>
  <c r="BY22" i="1"/>
  <c r="BY24" i="1" s="1"/>
  <c r="BY23" i="1"/>
  <c r="BX74" i="1"/>
  <c r="BX76" i="1" s="1"/>
  <c r="BX75" i="1"/>
  <c r="BX1067" i="1"/>
  <c r="BW126" i="1"/>
  <c r="BW128" i="1" s="1"/>
  <c r="BW127" i="1"/>
  <c r="BZ1119" i="1"/>
  <c r="CB703" i="1"/>
  <c r="BV599" i="1"/>
  <c r="BW595" i="1" s="1"/>
  <c r="BY651" i="1"/>
  <c r="CD1484" i="1"/>
  <c r="F58" i="5"/>
  <c r="BZ178" i="1"/>
  <c r="BZ180" i="1" s="1"/>
  <c r="BZ179" i="1"/>
  <c r="BZ855" i="1"/>
  <c r="BZ854" i="1"/>
  <c r="BZ856" i="1" s="1"/>
  <c r="BZ897" i="1" s="1"/>
  <c r="BX1431" i="1"/>
  <c r="CB438" i="1"/>
  <c r="CB440" i="1" s="1"/>
  <c r="CB439" i="1"/>
  <c r="BW1166" i="1"/>
  <c r="BW1168" i="1" s="1"/>
  <c r="BW1167" i="1"/>
  <c r="BX495" i="1"/>
  <c r="CB1011" i="1"/>
  <c r="CB1010" i="1"/>
  <c r="CB1012" i="1" s="1"/>
  <c r="BY1275" i="1"/>
  <c r="BV803" i="1" l="1"/>
  <c r="BV807" i="1"/>
  <c r="BZ1323" i="1"/>
  <c r="BZ1327" i="1"/>
  <c r="BW287" i="1"/>
  <c r="BY906" i="1"/>
  <c r="BY908" i="1" s="1"/>
  <c r="BY911" i="1" s="1"/>
  <c r="BY907" i="1"/>
  <c r="BZ547" i="1"/>
  <c r="CA543" i="1" s="1"/>
  <c r="BY386" i="1"/>
  <c r="BY388" i="1" s="1"/>
  <c r="BY391" i="1" s="1"/>
  <c r="BY959" i="1"/>
  <c r="BY958" i="1"/>
  <c r="BY960" i="1" s="1"/>
  <c r="BY387" i="1"/>
  <c r="CA1218" i="1"/>
  <c r="CA1220" i="1" s="1"/>
  <c r="CA1219" i="1"/>
  <c r="CC750" i="1"/>
  <c r="CC752" i="1" s="1"/>
  <c r="CC751" i="1"/>
  <c r="BX334" i="1"/>
  <c r="BX336" i="1" s="1"/>
  <c r="BX335" i="1"/>
  <c r="CB1375" i="1"/>
  <c r="CB1374" i="1"/>
  <c r="CB1376" i="1" s="1"/>
  <c r="BX79" i="1"/>
  <c r="BY74" i="1" s="1"/>
  <c r="BY76" i="1" s="1"/>
  <c r="CA1115" i="1"/>
  <c r="CA1114" i="1"/>
  <c r="CA1116" i="1" s="1"/>
  <c r="CA1119" i="1" s="1"/>
  <c r="BY27" i="1"/>
  <c r="BY1063" i="1"/>
  <c r="BY1062" i="1"/>
  <c r="BY1064" i="1" s="1"/>
  <c r="BY1067" i="1" s="1"/>
  <c r="BW131" i="1"/>
  <c r="CC698" i="1"/>
  <c r="CC700" i="1" s="1"/>
  <c r="CC699" i="1"/>
  <c r="BW594" i="1"/>
  <c r="BW596" i="1" s="1"/>
  <c r="BZ647" i="1"/>
  <c r="BZ646" i="1"/>
  <c r="BZ648" i="1" s="1"/>
  <c r="CE1480" i="1"/>
  <c r="CE1479" i="1"/>
  <c r="CE1481" i="1" s="1"/>
  <c r="BZ859" i="1"/>
  <c r="BZ183" i="1"/>
  <c r="CB443" i="1"/>
  <c r="BY1427" i="1"/>
  <c r="BY1426" i="1"/>
  <c r="BY1428" i="1" s="1"/>
  <c r="CB1015" i="1"/>
  <c r="CB230" i="1"/>
  <c r="CB232" i="1" s="1"/>
  <c r="CB231" i="1"/>
  <c r="BW1171" i="1"/>
  <c r="BY491" i="1"/>
  <c r="BY490" i="1"/>
  <c r="BY492" i="1" s="1"/>
  <c r="BZ1270" i="1"/>
  <c r="BZ1272" i="1" s="1"/>
  <c r="BZ1271" i="1"/>
  <c r="BW802" i="1" l="1"/>
  <c r="BW804" i="1" s="1"/>
  <c r="BW845" i="1" s="1"/>
  <c r="CD23" i="4" s="1"/>
  <c r="BW803" i="1"/>
  <c r="CA1323" i="1"/>
  <c r="BY75" i="1"/>
  <c r="CA1322" i="1"/>
  <c r="CA1324" i="1" s="1"/>
  <c r="BZ906" i="1"/>
  <c r="BZ908" i="1" s="1"/>
  <c r="BZ911" i="1" s="1"/>
  <c r="BZ907" i="1"/>
  <c r="BX283" i="1"/>
  <c r="BX282" i="1"/>
  <c r="BX284" i="1" s="1"/>
  <c r="BY963" i="1"/>
  <c r="CA542" i="1"/>
  <c r="CA544" i="1" s="1"/>
  <c r="BX339" i="1"/>
  <c r="CB1379" i="1"/>
  <c r="BW599" i="1"/>
  <c r="BX595" i="1" s="1"/>
  <c r="CA1223" i="1"/>
  <c r="CC755" i="1"/>
  <c r="BZ23" i="1"/>
  <c r="BZ22" i="1"/>
  <c r="BZ24" i="1" s="1"/>
  <c r="BZ386" i="1"/>
  <c r="BZ388" i="1" s="1"/>
  <c r="BZ387" i="1"/>
  <c r="CB1115" i="1"/>
  <c r="CB1114" i="1"/>
  <c r="CB1116" i="1" s="1"/>
  <c r="CB1119" i="1" s="1"/>
  <c r="CC703" i="1"/>
  <c r="CD698" i="1" s="1"/>
  <c r="CD700" i="1" s="1"/>
  <c r="BY79" i="1"/>
  <c r="BX126" i="1"/>
  <c r="BX128" i="1" s="1"/>
  <c r="BX127" i="1"/>
  <c r="BZ651" i="1"/>
  <c r="CE1484" i="1"/>
  <c r="BY1431" i="1"/>
  <c r="CA854" i="1"/>
  <c r="CA856" i="1" s="1"/>
  <c r="CA897" i="1" s="1"/>
  <c r="CA855" i="1"/>
  <c r="CA179" i="1"/>
  <c r="CA178" i="1"/>
  <c r="CA180" i="1" s="1"/>
  <c r="BZ1062" i="1"/>
  <c r="BZ1064" i="1" s="1"/>
  <c r="BZ1063" i="1"/>
  <c r="CC439" i="1"/>
  <c r="CC438" i="1"/>
  <c r="CC440" i="1" s="1"/>
  <c r="CC1011" i="1"/>
  <c r="CC1010" i="1"/>
  <c r="CC1012" i="1" s="1"/>
  <c r="CC1015" i="1" s="1"/>
  <c r="BX1166" i="1"/>
  <c r="BX1168" i="1" s="1"/>
  <c r="BX1167" i="1"/>
  <c r="CB235" i="1"/>
  <c r="BY495" i="1"/>
  <c r="BZ1275" i="1"/>
  <c r="BW807" i="1" l="1"/>
  <c r="CD699" i="1"/>
  <c r="CA1327" i="1"/>
  <c r="BX287" i="1"/>
  <c r="CA907" i="1"/>
  <c r="CA906" i="1"/>
  <c r="CA908" i="1" s="1"/>
  <c r="CA547" i="1"/>
  <c r="CB543" i="1" s="1"/>
  <c r="BZ959" i="1"/>
  <c r="BZ958" i="1"/>
  <c r="BZ960" i="1" s="1"/>
  <c r="CD751" i="1"/>
  <c r="CD750" i="1"/>
  <c r="CD752" i="1" s="1"/>
  <c r="BX594" i="1"/>
  <c r="BX596" i="1" s="1"/>
  <c r="CB1218" i="1"/>
  <c r="CB1220" i="1" s="1"/>
  <c r="CB1219" i="1"/>
  <c r="CC1374" i="1"/>
  <c r="CC1376" i="1" s="1"/>
  <c r="CC1375" i="1"/>
  <c r="BY335" i="1"/>
  <c r="BY334" i="1"/>
  <c r="BY336" i="1" s="1"/>
  <c r="BZ27" i="1"/>
  <c r="CA859" i="1"/>
  <c r="CB854" i="1" s="1"/>
  <c r="CB856" i="1" s="1"/>
  <c r="CB897" i="1" s="1"/>
  <c r="BZ391" i="1"/>
  <c r="BZ75" i="1"/>
  <c r="BZ74" i="1"/>
  <c r="BZ76" i="1" s="1"/>
  <c r="BX131" i="1"/>
  <c r="BZ1426" i="1"/>
  <c r="BZ1428" i="1" s="1"/>
  <c r="CA646" i="1"/>
  <c r="CA648" i="1" s="1"/>
  <c r="CA647" i="1"/>
  <c r="BZ1427" i="1"/>
  <c r="CD703" i="1"/>
  <c r="CF1479" i="1"/>
  <c r="CF1481" i="1" s="1"/>
  <c r="CF1480" i="1"/>
  <c r="CA183" i="1"/>
  <c r="CB179" i="1" s="1"/>
  <c r="BZ1067" i="1"/>
  <c r="CC443" i="1"/>
  <c r="CC1115" i="1"/>
  <c r="CC1114" i="1"/>
  <c r="CC1116" i="1" s="1"/>
  <c r="BX1171" i="1"/>
  <c r="CC230" i="1"/>
  <c r="CC232" i="1" s="1"/>
  <c r="CC231" i="1"/>
  <c r="BZ490" i="1"/>
  <c r="BZ492" i="1" s="1"/>
  <c r="BZ491" i="1"/>
  <c r="CA1270" i="1"/>
  <c r="CA1272" i="1" s="1"/>
  <c r="CA1271" i="1"/>
  <c r="CD1010" i="1"/>
  <c r="CD1012" i="1" s="1"/>
  <c r="CD1011" i="1"/>
  <c r="BX803" i="1" l="1"/>
  <c r="BX802" i="1"/>
  <c r="BX804" i="1" s="1"/>
  <c r="BX845" i="1" s="1"/>
  <c r="CE23" i="4" s="1"/>
  <c r="CB1322" i="1"/>
  <c r="CB1324" i="1" s="1"/>
  <c r="CB1323" i="1"/>
  <c r="CC1379" i="1"/>
  <c r="CD1374" i="1" s="1"/>
  <c r="CD1376" i="1" s="1"/>
  <c r="BY283" i="1"/>
  <c r="BY282" i="1"/>
  <c r="BY284" i="1" s="1"/>
  <c r="BY287" i="1" s="1"/>
  <c r="CB542" i="1"/>
  <c r="CB544" i="1" s="1"/>
  <c r="CB547" i="1" s="1"/>
  <c r="CC543" i="1" s="1"/>
  <c r="CB1223" i="1"/>
  <c r="CC1218" i="1" s="1"/>
  <c r="CC1220" i="1" s="1"/>
  <c r="CA911" i="1"/>
  <c r="CD755" i="1"/>
  <c r="CE750" i="1" s="1"/>
  <c r="CE752" i="1" s="1"/>
  <c r="BZ963" i="1"/>
  <c r="BX599" i="1"/>
  <c r="BY595" i="1" s="1"/>
  <c r="CB855" i="1"/>
  <c r="BZ1431" i="1"/>
  <c r="CA1426" i="1" s="1"/>
  <c r="CA1428" i="1" s="1"/>
  <c r="BY339" i="1"/>
  <c r="CA651" i="1"/>
  <c r="CB647" i="1" s="1"/>
  <c r="CA386" i="1"/>
  <c r="CA388" i="1" s="1"/>
  <c r="CA391" i="1" s="1"/>
  <c r="CA387" i="1"/>
  <c r="CA22" i="1"/>
  <c r="CA24" i="1" s="1"/>
  <c r="CA23" i="1"/>
  <c r="BY127" i="1"/>
  <c r="BY126" i="1"/>
  <c r="BY128" i="1" s="1"/>
  <c r="BZ79" i="1"/>
  <c r="CE698" i="1"/>
  <c r="CE700" i="1" s="1"/>
  <c r="CE699" i="1"/>
  <c r="CB178" i="1"/>
  <c r="CB180" i="1" s="1"/>
  <c r="CF1484" i="1"/>
  <c r="CB859" i="1"/>
  <c r="CA1063" i="1"/>
  <c r="CA1062" i="1"/>
  <c r="CA1064" i="1" s="1"/>
  <c r="CD439" i="1"/>
  <c r="CD438" i="1"/>
  <c r="CD440" i="1" s="1"/>
  <c r="CC1119" i="1"/>
  <c r="BZ495" i="1"/>
  <c r="CC235" i="1"/>
  <c r="CD230" i="1" s="1"/>
  <c r="CD232" i="1" s="1"/>
  <c r="BY1166" i="1"/>
  <c r="BY1168" i="1" s="1"/>
  <c r="BY1167" i="1"/>
  <c r="CA1275" i="1"/>
  <c r="CD1015" i="1"/>
  <c r="BX807" i="1" l="1"/>
  <c r="CE751" i="1"/>
  <c r="CC1219" i="1"/>
  <c r="CB646" i="1"/>
  <c r="CB648" i="1" s="1"/>
  <c r="CB651" i="1" s="1"/>
  <c r="CC646" i="1" s="1"/>
  <c r="CC648" i="1" s="1"/>
  <c r="CD1375" i="1"/>
  <c r="BZ283" i="1"/>
  <c r="BZ282" i="1"/>
  <c r="BZ284" i="1" s="1"/>
  <c r="BZ287" i="1" s="1"/>
  <c r="CD1379" i="1"/>
  <c r="CB1327" i="1"/>
  <c r="CB907" i="1"/>
  <c r="CB906" i="1"/>
  <c r="CB908" i="1" s="1"/>
  <c r="CB911" i="1" s="1"/>
  <c r="CC907" i="1" s="1"/>
  <c r="CA1431" i="1"/>
  <c r="CB1426" i="1" s="1"/>
  <c r="CB1428" i="1" s="1"/>
  <c r="BY594" i="1"/>
  <c r="BY596" i="1" s="1"/>
  <c r="BY599" i="1" s="1"/>
  <c r="CA1427" i="1"/>
  <c r="CA958" i="1"/>
  <c r="CA960" i="1" s="1"/>
  <c r="CA959" i="1"/>
  <c r="BZ335" i="1"/>
  <c r="BZ334" i="1"/>
  <c r="BZ336" i="1" s="1"/>
  <c r="CC1223" i="1"/>
  <c r="CE755" i="1"/>
  <c r="CA27" i="1"/>
  <c r="CB386" i="1"/>
  <c r="CB388" i="1" s="1"/>
  <c r="CB391" i="1" s="1"/>
  <c r="CB387" i="1"/>
  <c r="CE703" i="1"/>
  <c r="CF698" i="1" s="1"/>
  <c r="CF700" i="1" s="1"/>
  <c r="CA75" i="1"/>
  <c r="CA74" i="1"/>
  <c r="CA76" i="1" s="1"/>
  <c r="BY131" i="1"/>
  <c r="CB183" i="1"/>
  <c r="CD231" i="1"/>
  <c r="CD443" i="1"/>
  <c r="CE439" i="1" s="1"/>
  <c r="CA1067" i="1"/>
  <c r="CA490" i="1"/>
  <c r="CA492" i="1" s="1"/>
  <c r="CA491" i="1"/>
  <c r="CC855" i="1"/>
  <c r="CC854" i="1"/>
  <c r="CC856" i="1" s="1"/>
  <c r="BY1171" i="1"/>
  <c r="BZ1167" i="1" s="1"/>
  <c r="CC542" i="1"/>
  <c r="CC544" i="1" s="1"/>
  <c r="CD1115" i="1"/>
  <c r="CD1114" i="1"/>
  <c r="CD1116" i="1" s="1"/>
  <c r="CD235" i="1"/>
  <c r="CE1010" i="1"/>
  <c r="CE1012" i="1" s="1"/>
  <c r="CE1011" i="1"/>
  <c r="CB1270" i="1"/>
  <c r="CB1272" i="1" s="1"/>
  <c r="CB1271" i="1"/>
  <c r="BY803" i="1" l="1"/>
  <c r="BY802" i="1"/>
  <c r="BY804" i="1" s="1"/>
  <c r="BY845" i="1" s="1"/>
  <c r="CF23" i="4" s="1"/>
  <c r="V57" i="4" s="1"/>
  <c r="Y57" i="4" s="1"/>
  <c r="CA283" i="1"/>
  <c r="CE1375" i="1"/>
  <c r="CE1374" i="1"/>
  <c r="CE1376" i="1" s="1"/>
  <c r="CC1322" i="1"/>
  <c r="CC1324" i="1" s="1"/>
  <c r="CC1323" i="1"/>
  <c r="BZ595" i="1"/>
  <c r="BZ594" i="1"/>
  <c r="BZ596" i="1" s="1"/>
  <c r="BZ599" i="1" s="1"/>
  <c r="CB1427" i="1"/>
  <c r="CC906" i="1"/>
  <c r="CC908" i="1" s="1"/>
  <c r="CC911" i="1" s="1"/>
  <c r="CA963" i="1"/>
  <c r="CA79" i="1"/>
  <c r="CB74" i="1" s="1"/>
  <c r="CB76" i="1" s="1"/>
  <c r="CF750" i="1"/>
  <c r="CF752" i="1" s="1"/>
  <c r="CF751" i="1"/>
  <c r="CD1218" i="1"/>
  <c r="CD1220" i="1" s="1"/>
  <c r="CD1223" i="1" s="1"/>
  <c r="CD1219" i="1"/>
  <c r="CF699" i="1"/>
  <c r="CE438" i="1"/>
  <c r="CE440" i="1" s="1"/>
  <c r="CE443" i="1" s="1"/>
  <c r="BZ339" i="1"/>
  <c r="CC647" i="1"/>
  <c r="CC387" i="1"/>
  <c r="CC386" i="1"/>
  <c r="CC388" i="1" s="1"/>
  <c r="CB22" i="1"/>
  <c r="CB24" i="1" s="1"/>
  <c r="CB23" i="1"/>
  <c r="BZ126" i="1"/>
  <c r="BZ128" i="1" s="1"/>
  <c r="BZ131" i="1" s="1"/>
  <c r="BZ127" i="1"/>
  <c r="CA282" i="1"/>
  <c r="CA284" i="1" s="1"/>
  <c r="CC651" i="1"/>
  <c r="CF703" i="1"/>
  <c r="BZ1166" i="1"/>
  <c r="BZ1168" i="1" s="1"/>
  <c r="CC178" i="1"/>
  <c r="CC180" i="1" s="1"/>
  <c r="CC179" i="1"/>
  <c r="CC897" i="1"/>
  <c r="CC859" i="1"/>
  <c r="CA495" i="1"/>
  <c r="CB1062" i="1"/>
  <c r="CB1064" i="1" s="1"/>
  <c r="CB1063" i="1"/>
  <c r="CB1431" i="1"/>
  <c r="CC547" i="1"/>
  <c r="CD1119" i="1"/>
  <c r="CE230" i="1"/>
  <c r="CE232" i="1" s="1"/>
  <c r="CE231" i="1"/>
  <c r="CB1275" i="1"/>
  <c r="CE1015" i="1"/>
  <c r="CE1219" i="1" l="1"/>
  <c r="BY807" i="1"/>
  <c r="BP23" i="5"/>
  <c r="AX23" i="5"/>
  <c r="AO23" i="5"/>
  <c r="Z23" i="5"/>
  <c r="Y23" i="5"/>
  <c r="BG23" i="5"/>
  <c r="AL23" i="5"/>
  <c r="H23" i="5"/>
  <c r="O23" i="5"/>
  <c r="BN23" i="5"/>
  <c r="L23" i="5"/>
  <c r="AG23" i="5"/>
  <c r="AQ23" i="5"/>
  <c r="AY23" i="5"/>
  <c r="AD23" i="5"/>
  <c r="AM23" i="5"/>
  <c r="M23" i="5"/>
  <c r="BK23" i="5"/>
  <c r="AC23" i="5"/>
  <c r="F23" i="5"/>
  <c r="BA23" i="5"/>
  <c r="AH23" i="5"/>
  <c r="BF23" i="5"/>
  <c r="BL23" i="5"/>
  <c r="R23" i="5"/>
  <c r="AE23" i="5"/>
  <c r="AW23" i="5"/>
  <c r="X23" i="5"/>
  <c r="AU23" i="5"/>
  <c r="N23" i="5"/>
  <c r="Q23" i="5"/>
  <c r="BE23" i="5"/>
  <c r="AZ23" i="5"/>
  <c r="BJ23" i="5"/>
  <c r="I23" i="5"/>
  <c r="BD23" i="5"/>
  <c r="AK23" i="5"/>
  <c r="G23" i="5"/>
  <c r="T23" i="5"/>
  <c r="BB23" i="5"/>
  <c r="S23" i="5"/>
  <c r="V23" i="5"/>
  <c r="AT23" i="5"/>
  <c r="W23" i="5"/>
  <c r="BM23" i="5"/>
  <c r="AB23" i="5"/>
  <c r="AN23" i="5"/>
  <c r="AS23" i="5"/>
  <c r="AP23" i="5"/>
  <c r="AR23" i="5"/>
  <c r="U23" i="5"/>
  <c r="AA23" i="5"/>
  <c r="P23" i="5"/>
  <c r="J23" i="5"/>
  <c r="AI23" i="5"/>
  <c r="AV23" i="5"/>
  <c r="BI23" i="5"/>
  <c r="AJ23" i="5"/>
  <c r="AF23" i="5"/>
  <c r="BH23" i="5"/>
  <c r="BC23" i="5"/>
  <c r="BO23" i="5"/>
  <c r="K23" i="5"/>
  <c r="CE1379" i="1"/>
  <c r="CF1374" i="1" s="1"/>
  <c r="CF1376" i="1" s="1"/>
  <c r="CC1327" i="1"/>
  <c r="CD1322" i="1" s="1"/>
  <c r="CD1324" i="1" s="1"/>
  <c r="CB75" i="1"/>
  <c r="CB959" i="1"/>
  <c r="CB958" i="1"/>
  <c r="CB960" i="1" s="1"/>
  <c r="CA335" i="1"/>
  <c r="CA334" i="1"/>
  <c r="CA336" i="1" s="1"/>
  <c r="CD907" i="1"/>
  <c r="CD906" i="1"/>
  <c r="CD908" i="1" s="1"/>
  <c r="CA594" i="1"/>
  <c r="CA596" i="1" s="1"/>
  <c r="CA599" i="1" s="1"/>
  <c r="CE1218" i="1"/>
  <c r="CE1220" i="1" s="1"/>
  <c r="CF755" i="1"/>
  <c r="CA595" i="1"/>
  <c r="CC391" i="1"/>
  <c r="CB27" i="1"/>
  <c r="CC183" i="1"/>
  <c r="CD647" i="1"/>
  <c r="CA287" i="1"/>
  <c r="CA127" i="1"/>
  <c r="CA126" i="1"/>
  <c r="CA128" i="1" s="1"/>
  <c r="CD646" i="1"/>
  <c r="CD648" i="1" s="1"/>
  <c r="CB79" i="1"/>
  <c r="BZ1171" i="1"/>
  <c r="CA1166" i="1" s="1"/>
  <c r="CA1168" i="1" s="1"/>
  <c r="CB490" i="1"/>
  <c r="CB492" i="1" s="1"/>
  <c r="CB491" i="1"/>
  <c r="CD854" i="1"/>
  <c r="CD856" i="1" s="1"/>
  <c r="CD897" i="1" s="1"/>
  <c r="CD855" i="1"/>
  <c r="CB1067" i="1"/>
  <c r="CF439" i="1"/>
  <c r="CF438" i="1"/>
  <c r="CF440" i="1" s="1"/>
  <c r="CC1427" i="1"/>
  <c r="CC1426" i="1"/>
  <c r="CC1428" i="1" s="1"/>
  <c r="CD542" i="1"/>
  <c r="CD544" i="1" s="1"/>
  <c r="CD543" i="1"/>
  <c r="CE1114" i="1"/>
  <c r="CE1116" i="1" s="1"/>
  <c r="CE1115" i="1"/>
  <c r="CE235" i="1"/>
  <c r="CF1011" i="1"/>
  <c r="CF1010" i="1"/>
  <c r="CF1012" i="1" s="1"/>
  <c r="CC1270" i="1"/>
  <c r="CC1272" i="1" s="1"/>
  <c r="CC1271" i="1"/>
  <c r="CD1323" i="1" l="1"/>
  <c r="CF1375" i="1"/>
  <c r="F57" i="5"/>
  <c r="BZ802" i="1"/>
  <c r="BZ804" i="1" s="1"/>
  <c r="BZ845" i="1" s="1"/>
  <c r="BZ803" i="1"/>
  <c r="CD1327" i="1"/>
  <c r="CE1322" i="1" s="1"/>
  <c r="CE1324" i="1" s="1"/>
  <c r="CF1379" i="1"/>
  <c r="CB963" i="1"/>
  <c r="CD179" i="1"/>
  <c r="CB283" i="1"/>
  <c r="CD911" i="1"/>
  <c r="CE1223" i="1"/>
  <c r="CF1218" i="1" s="1"/>
  <c r="CF1220" i="1" s="1"/>
  <c r="CA1167" i="1"/>
  <c r="CD178" i="1"/>
  <c r="CD180" i="1" s="1"/>
  <c r="CA339" i="1"/>
  <c r="CB282" i="1"/>
  <c r="CB284" i="1" s="1"/>
  <c r="CB287" i="1" s="1"/>
  <c r="CA1171" i="1"/>
  <c r="CD651" i="1"/>
  <c r="CE646" i="1" s="1"/>
  <c r="CE648" i="1" s="1"/>
  <c r="CC22" i="1"/>
  <c r="CC24" i="1" s="1"/>
  <c r="CC23" i="1"/>
  <c r="CF443" i="1"/>
  <c r="CD387" i="1"/>
  <c r="CD386" i="1"/>
  <c r="CD388" i="1" s="1"/>
  <c r="CC74" i="1"/>
  <c r="CC76" i="1" s="1"/>
  <c r="CC75" i="1"/>
  <c r="CA131" i="1"/>
  <c r="CB495" i="1"/>
  <c r="CC490" i="1" s="1"/>
  <c r="CC492" i="1" s="1"/>
  <c r="CC1431" i="1"/>
  <c r="CD1426" i="1" s="1"/>
  <c r="CD1428" i="1" s="1"/>
  <c r="CB595" i="1"/>
  <c r="CB594" i="1"/>
  <c r="CB596" i="1" s="1"/>
  <c r="CC1062" i="1"/>
  <c r="CC1064" i="1" s="1"/>
  <c r="CC1063" i="1"/>
  <c r="CD859" i="1"/>
  <c r="CD547" i="1"/>
  <c r="CE543" i="1" s="1"/>
  <c r="CE1119" i="1"/>
  <c r="CF1114" i="1" s="1"/>
  <c r="CF1116" i="1" s="1"/>
  <c r="CF230" i="1"/>
  <c r="CF232" i="1" s="1"/>
  <c r="CF231" i="1"/>
  <c r="CC1275" i="1"/>
  <c r="CF1015" i="1"/>
  <c r="BZ807" i="1" l="1"/>
  <c r="CA803" i="1" s="1"/>
  <c r="CF1219" i="1"/>
  <c r="BZ12" i="1"/>
  <c r="CE1323" i="1"/>
  <c r="CE647" i="1"/>
  <c r="CE1327" i="1"/>
  <c r="CF1322" i="1" s="1"/>
  <c r="CF1324" i="1" s="1"/>
  <c r="CB1167" i="1"/>
  <c r="CC27" i="1"/>
  <c r="CD22" i="1" s="1"/>
  <c r="CD24" i="1" s="1"/>
  <c r="CD183" i="1"/>
  <c r="CE178" i="1" s="1"/>
  <c r="CE180" i="1" s="1"/>
  <c r="CC959" i="1"/>
  <c r="CC958" i="1"/>
  <c r="CC960" i="1" s="1"/>
  <c r="CB335" i="1"/>
  <c r="CB334" i="1"/>
  <c r="CB336" i="1" s="1"/>
  <c r="CB339" i="1" s="1"/>
  <c r="CB1166" i="1"/>
  <c r="CB1168" i="1" s="1"/>
  <c r="CE906" i="1"/>
  <c r="CE908" i="1" s="1"/>
  <c r="CE907" i="1"/>
  <c r="CE651" i="1"/>
  <c r="CD1427" i="1"/>
  <c r="CD391" i="1"/>
  <c r="CC79" i="1"/>
  <c r="CD75" i="1" s="1"/>
  <c r="CB126" i="1"/>
  <c r="CB128" i="1" s="1"/>
  <c r="CB127" i="1"/>
  <c r="CC282" i="1"/>
  <c r="CC284" i="1" s="1"/>
  <c r="CC283" i="1"/>
  <c r="CD1431" i="1"/>
  <c r="CC495" i="1"/>
  <c r="CD490" i="1" s="1"/>
  <c r="CD492" i="1" s="1"/>
  <c r="CC491" i="1"/>
  <c r="CC1067" i="1"/>
  <c r="CE542" i="1"/>
  <c r="CE544" i="1" s="1"/>
  <c r="CB599" i="1"/>
  <c r="CE855" i="1"/>
  <c r="CE854" i="1"/>
  <c r="CE856" i="1" s="1"/>
  <c r="CE897" i="1" s="1"/>
  <c r="CF1223" i="1"/>
  <c r="CF1115" i="1"/>
  <c r="CF235" i="1"/>
  <c r="CF1119" i="1"/>
  <c r="CD1270" i="1"/>
  <c r="CD1272" i="1" s="1"/>
  <c r="CD1271" i="1"/>
  <c r="CA802" i="1" l="1"/>
  <c r="CA804" i="1" s="1"/>
  <c r="CA845" i="1" s="1"/>
  <c r="CF1323" i="1"/>
  <c r="CE179" i="1"/>
  <c r="CF1327" i="1"/>
  <c r="CD23" i="1"/>
  <c r="CB1171" i="1"/>
  <c r="CC1167" i="1" s="1"/>
  <c r="CE911" i="1"/>
  <c r="CF907" i="1" s="1"/>
  <c r="CF646" i="1"/>
  <c r="CF648" i="1" s="1"/>
  <c r="CD74" i="1"/>
  <c r="CD76" i="1" s="1"/>
  <c r="CD79" i="1" s="1"/>
  <c r="CC963" i="1"/>
  <c r="CF647" i="1"/>
  <c r="CC335" i="1"/>
  <c r="CC334" i="1"/>
  <c r="CC336" i="1" s="1"/>
  <c r="CE387" i="1"/>
  <c r="CE386" i="1"/>
  <c r="CE388" i="1" s="1"/>
  <c r="CD27" i="1"/>
  <c r="CC287" i="1"/>
  <c r="CD491" i="1"/>
  <c r="CE1426" i="1"/>
  <c r="CE1428" i="1" s="1"/>
  <c r="CE1427" i="1"/>
  <c r="CB131" i="1"/>
  <c r="CD495" i="1"/>
  <c r="CD1063" i="1"/>
  <c r="CD1062" i="1"/>
  <c r="CD1064" i="1" s="1"/>
  <c r="CE859" i="1"/>
  <c r="CF855" i="1" s="1"/>
  <c r="CE183" i="1"/>
  <c r="CC595" i="1"/>
  <c r="CC594" i="1"/>
  <c r="CC596" i="1" s="1"/>
  <c r="CE547" i="1"/>
  <c r="CD1275" i="1"/>
  <c r="CA807" i="1" l="1"/>
  <c r="CB803" i="1" s="1"/>
  <c r="CA12" i="1"/>
  <c r="CC1166" i="1"/>
  <c r="CC1168" i="1" s="1"/>
  <c r="CC1171" i="1" s="1"/>
  <c r="CD1166" i="1" s="1"/>
  <c r="CD1168" i="1" s="1"/>
  <c r="CF906" i="1"/>
  <c r="CF908" i="1" s="1"/>
  <c r="CF911" i="1" s="1"/>
  <c r="CE75" i="1"/>
  <c r="CE74" i="1"/>
  <c r="CE76" i="1" s="1"/>
  <c r="CE79" i="1" s="1"/>
  <c r="CF854" i="1"/>
  <c r="CF856" i="1" s="1"/>
  <c r="CF859" i="1" s="1"/>
  <c r="CF651" i="1"/>
  <c r="CE1431" i="1"/>
  <c r="CF1427" i="1" s="1"/>
  <c r="CD958" i="1"/>
  <c r="CD960" i="1" s="1"/>
  <c r="CD959" i="1"/>
  <c r="CC339" i="1"/>
  <c r="CD335" i="1" s="1"/>
  <c r="CE391" i="1"/>
  <c r="CF387" i="1" s="1"/>
  <c r="CE490" i="1"/>
  <c r="CE492" i="1" s="1"/>
  <c r="CE495" i="1" s="1"/>
  <c r="CE22" i="1"/>
  <c r="CE24" i="1" s="1"/>
  <c r="CE23" i="1"/>
  <c r="CD283" i="1"/>
  <c r="CD282" i="1"/>
  <c r="CD284" i="1" s="1"/>
  <c r="CC127" i="1"/>
  <c r="CC126" i="1"/>
  <c r="CC128" i="1" s="1"/>
  <c r="CE491" i="1"/>
  <c r="CD1067" i="1"/>
  <c r="CF178" i="1"/>
  <c r="CF180" i="1" s="1"/>
  <c r="CF179" i="1"/>
  <c r="CC599" i="1"/>
  <c r="CF542" i="1"/>
  <c r="CF544" i="1" s="1"/>
  <c r="CF543" i="1"/>
  <c r="CE1270" i="1"/>
  <c r="CE1272" i="1" s="1"/>
  <c r="CE1271" i="1"/>
  <c r="CB802" i="1" l="1"/>
  <c r="CB804" i="1" s="1"/>
  <c r="CD334" i="1"/>
  <c r="CD336" i="1" s="1"/>
  <c r="CD339" i="1" s="1"/>
  <c r="CF897" i="1"/>
  <c r="CD1167" i="1"/>
  <c r="CF1426" i="1"/>
  <c r="CF1428" i="1" s="1"/>
  <c r="CF1431" i="1" s="1"/>
  <c r="CF75" i="1"/>
  <c r="CF386" i="1"/>
  <c r="CF388" i="1" s="1"/>
  <c r="CD963" i="1"/>
  <c r="CE27" i="1"/>
  <c r="CF23" i="1" s="1"/>
  <c r="CF74" i="1"/>
  <c r="CF76" i="1" s="1"/>
  <c r="CF79" i="1" s="1"/>
  <c r="CD287" i="1"/>
  <c r="CF491" i="1"/>
  <c r="CC131" i="1"/>
  <c r="CF183" i="1"/>
  <c r="CE1063" i="1"/>
  <c r="CE1062" i="1"/>
  <c r="CE1064" i="1" s="1"/>
  <c r="CF490" i="1"/>
  <c r="CF492" i="1" s="1"/>
  <c r="CD594" i="1"/>
  <c r="CD596" i="1" s="1"/>
  <c r="CD595" i="1"/>
  <c r="CF547" i="1"/>
  <c r="CD1171" i="1"/>
  <c r="CE1275" i="1"/>
  <c r="CB845" i="1" l="1"/>
  <c r="CB807" i="1"/>
  <c r="CF22" i="1"/>
  <c r="CF24" i="1" s="1"/>
  <c r="CF27" i="1" s="1"/>
  <c r="CE958" i="1"/>
  <c r="CE960" i="1" s="1"/>
  <c r="CE963" i="1" s="1"/>
  <c r="CE959" i="1"/>
  <c r="CF391" i="1"/>
  <c r="CE335" i="1"/>
  <c r="CE334" i="1"/>
  <c r="CE336" i="1" s="1"/>
  <c r="CD127" i="1"/>
  <c r="CD126" i="1"/>
  <c r="CD128" i="1" s="1"/>
  <c r="CE283" i="1"/>
  <c r="CE282" i="1"/>
  <c r="CE284" i="1" s="1"/>
  <c r="CE1067" i="1"/>
  <c r="CF495" i="1"/>
  <c r="CD599" i="1"/>
  <c r="CE595" i="1" s="1"/>
  <c r="CE1167" i="1"/>
  <c r="CE1166" i="1"/>
  <c r="CE1168" i="1" s="1"/>
  <c r="CF1270" i="1"/>
  <c r="CF1272" i="1" s="1"/>
  <c r="CF1271" i="1"/>
  <c r="CC802" i="1" l="1"/>
  <c r="CC804" i="1" s="1"/>
  <c r="CC803" i="1"/>
  <c r="CB12" i="1"/>
  <c r="CF958" i="1"/>
  <c r="CF960" i="1" s="1"/>
  <c r="CF959" i="1"/>
  <c r="CE339" i="1"/>
  <c r="CD131" i="1"/>
  <c r="CE287" i="1"/>
  <c r="CE594" i="1"/>
  <c r="CE596" i="1" s="1"/>
  <c r="CF1062" i="1"/>
  <c r="CF1064" i="1" s="1"/>
  <c r="CF1063" i="1"/>
  <c r="CE1171" i="1"/>
  <c r="CF1275" i="1"/>
  <c r="CC845" i="1" l="1"/>
  <c r="CC807" i="1"/>
  <c r="CF963" i="1"/>
  <c r="CF334" i="1"/>
  <c r="CF336" i="1" s="1"/>
  <c r="CF339" i="1" s="1"/>
  <c r="CF335" i="1"/>
  <c r="CF283" i="1"/>
  <c r="CF282" i="1"/>
  <c r="CF284" i="1" s="1"/>
  <c r="CE127" i="1"/>
  <c r="CE126" i="1"/>
  <c r="CE128" i="1" s="1"/>
  <c r="CE599" i="1"/>
  <c r="CF1067" i="1"/>
  <c r="CF1166" i="1"/>
  <c r="CF1168" i="1" s="1"/>
  <c r="CF1167" i="1"/>
  <c r="CC12" i="1" l="1"/>
  <c r="CD802" i="1"/>
  <c r="CD804" i="1" s="1"/>
  <c r="CD803" i="1"/>
  <c r="CE131" i="1"/>
  <c r="CF595" i="1"/>
  <c r="CF287" i="1"/>
  <c r="CF594" i="1"/>
  <c r="CF596" i="1" s="1"/>
  <c r="CF1171" i="1"/>
  <c r="CD845" i="1" l="1"/>
  <c r="CD807" i="1"/>
  <c r="CF599" i="1"/>
  <c r="CF126" i="1"/>
  <c r="CF128" i="1" s="1"/>
  <c r="CF127" i="1"/>
  <c r="CD12" i="1" l="1"/>
  <c r="CE802" i="1"/>
  <c r="CE804" i="1" s="1"/>
  <c r="CE803" i="1"/>
  <c r="CF131" i="1"/>
  <c r="CE845" i="1" l="1"/>
  <c r="CE807" i="1"/>
  <c r="CE12" i="1" l="1"/>
  <c r="CF803" i="1"/>
  <c r="CF802" i="1"/>
  <c r="CF804" i="1" s="1"/>
  <c r="CF845" i="1" s="1"/>
  <c r="O21" i="2"/>
  <c r="P21" i="2"/>
  <c r="CF807" i="1" l="1"/>
  <c r="CF12" i="1" s="1"/>
  <c r="O6" i="1"/>
  <c r="O22" i="2"/>
  <c r="P22" i="2"/>
  <c r="P6" i="1"/>
  <c r="Q21" i="2"/>
  <c r="P7" i="1" l="1"/>
  <c r="P229" i="2"/>
  <c r="Q229" i="2" s="1"/>
  <c r="P242" i="2"/>
  <c r="Q242" i="2" s="1"/>
  <c r="P237" i="2"/>
  <c r="Q237" i="2" s="1"/>
  <c r="P251" i="2"/>
  <c r="Q251" i="2" s="1"/>
  <c r="P238" i="2"/>
  <c r="Q238" i="2" s="1"/>
  <c r="P235" i="2"/>
  <c r="Q235" i="2" s="1"/>
  <c r="P227" i="2"/>
  <c r="P253" i="2"/>
  <c r="Q253" i="2" s="1"/>
  <c r="P245" i="2"/>
  <c r="P246" i="2"/>
  <c r="Q246" i="2" s="1"/>
  <c r="P249" i="2"/>
  <c r="Q249" i="2" s="1"/>
  <c r="P243" i="2"/>
  <c r="P231" i="2"/>
  <c r="P241" i="2"/>
  <c r="Q241" i="2" s="1"/>
  <c r="P239" i="2"/>
  <c r="P244" i="2"/>
  <c r="Q244" i="2" s="1"/>
  <c r="O7" i="1"/>
  <c r="P250" i="2"/>
  <c r="Q250" i="2" s="1"/>
  <c r="P230" i="2"/>
  <c r="P236" i="2"/>
  <c r="Q236" i="2" s="1"/>
  <c r="P254" i="2"/>
  <c r="Q254" i="2" s="1"/>
  <c r="P240" i="2"/>
  <c r="P248" i="2"/>
  <c r="Q248" i="2" s="1"/>
  <c r="P252" i="2"/>
  <c r="P233" i="2"/>
  <c r="P234" i="2"/>
  <c r="Q234" i="2" s="1"/>
  <c r="P232" i="2"/>
  <c r="Q232" i="2" s="1"/>
  <c r="P228" i="2"/>
  <c r="Q228" i="2" s="1"/>
  <c r="P247" i="2"/>
  <c r="Q247" i="2" s="1"/>
  <c r="Q22" i="2"/>
  <c r="Q6" i="1"/>
  <c r="R21" i="2"/>
  <c r="O1487" i="1" l="1"/>
  <c r="O1330" i="1"/>
  <c r="O1278" i="1"/>
  <c r="O1382" i="1"/>
  <c r="O1070" i="1"/>
  <c r="O1174" i="1"/>
  <c r="P1183" i="1" s="1"/>
  <c r="O1018" i="1"/>
  <c r="R1027" i="1" s="1"/>
  <c r="O1226" i="1"/>
  <c r="O966" i="1"/>
  <c r="O1122" i="1"/>
  <c r="O914" i="1"/>
  <c r="T923" i="1" s="1"/>
  <c r="O446" i="1"/>
  <c r="BJ455" i="1" s="1"/>
  <c r="O654" i="1"/>
  <c r="O862" i="1"/>
  <c r="O706" i="1"/>
  <c r="U715" i="1" s="1"/>
  <c r="O238" i="1"/>
  <c r="W247" i="1" s="1"/>
  <c r="O186" i="1"/>
  <c r="O82" i="1"/>
  <c r="O498" i="1"/>
  <c r="O758" i="1"/>
  <c r="O290" i="1"/>
  <c r="AK39" i="1"/>
  <c r="O394" i="1"/>
  <c r="O134" i="1"/>
  <c r="BC143" i="1" s="1"/>
  <c r="O810" i="1"/>
  <c r="O550" i="1"/>
  <c r="O1434" i="1"/>
  <c r="BC1443" i="1" s="1"/>
  <c r="O602" i="1"/>
  <c r="Q611" i="1" s="1"/>
  <c r="O342" i="1"/>
  <c r="P1487" i="1"/>
  <c r="W1497" i="1" s="1"/>
  <c r="P1070" i="1"/>
  <c r="Q1080" i="1" s="1"/>
  <c r="P1382" i="1"/>
  <c r="P1330" i="1"/>
  <c r="P1174" i="1"/>
  <c r="P1278" i="1"/>
  <c r="P1018" i="1"/>
  <c r="P966" i="1"/>
  <c r="P1226" i="1"/>
  <c r="P1122" i="1"/>
  <c r="P914" i="1"/>
  <c r="U924" i="1" s="1"/>
  <c r="P290" i="1"/>
  <c r="P862" i="1"/>
  <c r="P654" i="1"/>
  <c r="P810" i="1"/>
  <c r="P238" i="1"/>
  <c r="P82" i="1"/>
  <c r="AY92" i="1" s="1"/>
  <c r="P394" i="1"/>
  <c r="P30" i="1"/>
  <c r="AF40" i="1" s="1"/>
  <c r="P342" i="1"/>
  <c r="P1434" i="1"/>
  <c r="Y1444" i="1" s="1"/>
  <c r="P602" i="1"/>
  <c r="P706" i="1"/>
  <c r="P758" i="1"/>
  <c r="P498" i="1"/>
  <c r="AP508" i="1" s="1"/>
  <c r="P186" i="1"/>
  <c r="P446" i="1"/>
  <c r="AU456" i="1" s="1"/>
  <c r="P550" i="1"/>
  <c r="P134" i="1"/>
  <c r="R253" i="2"/>
  <c r="R241" i="2"/>
  <c r="R229" i="2"/>
  <c r="S715" i="1"/>
  <c r="R923" i="1"/>
  <c r="AR768" i="1"/>
  <c r="BQ768" i="1"/>
  <c r="AD768" i="1"/>
  <c r="AV768" i="1"/>
  <c r="Z768" i="1"/>
  <c r="AG768" i="1"/>
  <c r="BF768" i="1"/>
  <c r="BL768" i="1"/>
  <c r="AZ768" i="1"/>
  <c r="BR768" i="1"/>
  <c r="AF768" i="1"/>
  <c r="BD768" i="1"/>
  <c r="AA768" i="1"/>
  <c r="AO768" i="1"/>
  <c r="AP768" i="1"/>
  <c r="BO768" i="1"/>
  <c r="BH768" i="1"/>
  <c r="BS768" i="1"/>
  <c r="AH768" i="1"/>
  <c r="BI768" i="1"/>
  <c r="AI768" i="1"/>
  <c r="AX768" i="1"/>
  <c r="BB768" i="1"/>
  <c r="BJ768" i="1"/>
  <c r="W768" i="1"/>
  <c r="AS768" i="1"/>
  <c r="AW768" i="1"/>
  <c r="T768" i="1"/>
  <c r="BE768" i="1"/>
  <c r="S768" i="1"/>
  <c r="BP768" i="1"/>
  <c r="BA768" i="1"/>
  <c r="Y768" i="1"/>
  <c r="Q768" i="1"/>
  <c r="BT768" i="1"/>
  <c r="BM768" i="1"/>
  <c r="AE768" i="1"/>
  <c r="BU768" i="1"/>
  <c r="AC768" i="1"/>
  <c r="AM768" i="1"/>
  <c r="AU768" i="1"/>
  <c r="AL768" i="1"/>
  <c r="BK768" i="1"/>
  <c r="R768" i="1"/>
  <c r="AJ768" i="1"/>
  <c r="V768" i="1"/>
  <c r="AN768" i="1"/>
  <c r="AT768" i="1"/>
  <c r="AK768" i="1"/>
  <c r="BV768" i="1"/>
  <c r="BG768" i="1"/>
  <c r="X768" i="1"/>
  <c r="U768" i="1"/>
  <c r="BC768" i="1"/>
  <c r="BN768" i="1"/>
  <c r="AQ768" i="1"/>
  <c r="AB768" i="1"/>
  <c r="AY768" i="1"/>
  <c r="BW768" i="1"/>
  <c r="S351" i="1"/>
  <c r="AO351" i="1"/>
  <c r="BH351" i="1"/>
  <c r="BR351" i="1"/>
  <c r="BM351" i="1"/>
  <c r="X351" i="1"/>
  <c r="BT351" i="1"/>
  <c r="Q351" i="1"/>
  <c r="U351" i="1"/>
  <c r="AW351" i="1"/>
  <c r="Y351" i="1"/>
  <c r="BS351" i="1"/>
  <c r="AH351" i="1"/>
  <c r="AL351" i="1"/>
  <c r="AF351" i="1"/>
  <c r="AC351" i="1"/>
  <c r="BE351" i="1"/>
  <c r="AU351" i="1"/>
  <c r="W351" i="1"/>
  <c r="BA351" i="1"/>
  <c r="AV351" i="1"/>
  <c r="AJ351" i="1"/>
  <c r="AK351" i="1"/>
  <c r="AR351" i="1"/>
  <c r="BP351" i="1"/>
  <c r="AN351" i="1"/>
  <c r="BG351" i="1"/>
  <c r="AD351" i="1"/>
  <c r="R351" i="1"/>
  <c r="AE351" i="1"/>
  <c r="BC351" i="1"/>
  <c r="AB351" i="1"/>
  <c r="V351" i="1"/>
  <c r="BN351" i="1"/>
  <c r="AP351" i="1"/>
  <c r="AG351" i="1"/>
  <c r="BJ351" i="1"/>
  <c r="AQ351" i="1"/>
  <c r="Z351" i="1"/>
  <c r="BQ351" i="1"/>
  <c r="AI351" i="1"/>
  <c r="BO351" i="1"/>
  <c r="BD351" i="1"/>
  <c r="AS351" i="1"/>
  <c r="AM351" i="1"/>
  <c r="BK351" i="1"/>
  <c r="AA351" i="1"/>
  <c r="BF351" i="1"/>
  <c r="BL351" i="1"/>
  <c r="AZ351" i="1"/>
  <c r="BB351" i="1"/>
  <c r="BI351" i="1"/>
  <c r="P351" i="1"/>
  <c r="AY351" i="1"/>
  <c r="AX351" i="1"/>
  <c r="AT351" i="1"/>
  <c r="T351" i="1"/>
  <c r="Q1027" i="1"/>
  <c r="S611" i="1"/>
  <c r="AT1443" i="1"/>
  <c r="AM1443" i="1"/>
  <c r="Q233" i="2"/>
  <c r="R233" i="2" s="1"/>
  <c r="O141" i="2"/>
  <c r="O142" i="2"/>
  <c r="O138" i="2"/>
  <c r="O132" i="2"/>
  <c r="O139" i="2"/>
  <c r="O153" i="2"/>
  <c r="O145" i="2"/>
  <c r="O134" i="2"/>
  <c r="O148" i="2"/>
  <c r="O140" i="2"/>
  <c r="O152" i="2"/>
  <c r="O137" i="2"/>
  <c r="O151" i="2"/>
  <c r="O136" i="2"/>
  <c r="O154" i="2"/>
  <c r="O144" i="2"/>
  <c r="O157" i="2"/>
  <c r="O147" i="2"/>
  <c r="O150" i="2"/>
  <c r="O149" i="2"/>
  <c r="O146" i="2"/>
  <c r="O143" i="2"/>
  <c r="O130" i="2"/>
  <c r="O133" i="2"/>
  <c r="O156" i="2"/>
  <c r="O131" i="2"/>
  <c r="O135" i="2"/>
  <c r="O155" i="2"/>
  <c r="Q245" i="2"/>
  <c r="R245" i="2" s="1"/>
  <c r="P141" i="2"/>
  <c r="P150" i="2"/>
  <c r="P132" i="2"/>
  <c r="P135" i="2"/>
  <c r="P145" i="2"/>
  <c r="P148" i="2"/>
  <c r="P138" i="2"/>
  <c r="P136" i="2"/>
  <c r="P144" i="2"/>
  <c r="P131" i="2"/>
  <c r="P156" i="2"/>
  <c r="P157" i="2"/>
  <c r="P143" i="2"/>
  <c r="P151" i="2"/>
  <c r="P154" i="2"/>
  <c r="P149" i="2"/>
  <c r="P146" i="2"/>
  <c r="P140" i="2"/>
  <c r="P139" i="2"/>
  <c r="P153" i="2"/>
  <c r="P134" i="2"/>
  <c r="P152" i="2"/>
  <c r="P142" i="2"/>
  <c r="P155" i="2"/>
  <c r="P133" i="2"/>
  <c r="P137" i="2"/>
  <c r="P147" i="2"/>
  <c r="P130" i="2"/>
  <c r="R1080" i="1"/>
  <c r="S1080" i="1"/>
  <c r="BD1444" i="1"/>
  <c r="AJ1444" i="1"/>
  <c r="AU1444" i="1"/>
  <c r="AG1444" i="1"/>
  <c r="BE1444" i="1"/>
  <c r="AY1444" i="1"/>
  <c r="AR1444" i="1"/>
  <c r="BF1444" i="1"/>
  <c r="U1444" i="1"/>
  <c r="AX1444" i="1"/>
  <c r="AT1444" i="1"/>
  <c r="W1444" i="1"/>
  <c r="AW1444" i="1"/>
  <c r="AQ1444" i="1"/>
  <c r="Z1444" i="1"/>
  <c r="AO1444" i="1"/>
  <c r="AL1444" i="1"/>
  <c r="Q1444" i="1"/>
  <c r="AV1444" i="1"/>
  <c r="X1444" i="1"/>
  <c r="BJ1444" i="1"/>
  <c r="AE1444" i="1"/>
  <c r="BC1444" i="1"/>
  <c r="R1444" i="1"/>
  <c r="AS1444" i="1"/>
  <c r="V1444" i="1"/>
  <c r="AK1444" i="1"/>
  <c r="BH1444" i="1"/>
  <c r="AF1444" i="1"/>
  <c r="T1079" i="1"/>
  <c r="U1079" i="1"/>
  <c r="S1079" i="1"/>
  <c r="P1079" i="1"/>
  <c r="R1079" i="1"/>
  <c r="Q1079" i="1"/>
  <c r="AP455" i="1"/>
  <c r="AX455" i="1"/>
  <c r="AM455" i="1"/>
  <c r="BA455" i="1"/>
  <c r="BG455" i="1"/>
  <c r="Y455" i="1"/>
  <c r="BE455" i="1"/>
  <c r="AL455" i="1"/>
  <c r="BK455" i="1"/>
  <c r="AI455" i="1"/>
  <c r="BC455" i="1"/>
  <c r="AE455" i="1"/>
  <c r="V455" i="1"/>
  <c r="AD455" i="1"/>
  <c r="Q455" i="1"/>
  <c r="AZ455" i="1"/>
  <c r="AB455" i="1"/>
  <c r="X455" i="1"/>
  <c r="BH455" i="1"/>
  <c r="P455" i="1"/>
  <c r="AJ455" i="1"/>
  <c r="AW455" i="1"/>
  <c r="AK455" i="1"/>
  <c r="R455" i="1"/>
  <c r="AA455" i="1"/>
  <c r="AV455" i="1"/>
  <c r="AY455" i="1"/>
  <c r="BD455" i="1"/>
  <c r="BI455" i="1"/>
  <c r="AF455" i="1"/>
  <c r="W455" i="1"/>
  <c r="AR455" i="1"/>
  <c r="BL455" i="1"/>
  <c r="BB455" i="1"/>
  <c r="V1496" i="1"/>
  <c r="W1496" i="1"/>
  <c r="X1496" i="1"/>
  <c r="T1496" i="1"/>
  <c r="S1496" i="1"/>
  <c r="Q1496" i="1"/>
  <c r="R1496" i="1"/>
  <c r="U1496" i="1"/>
  <c r="P1496" i="1"/>
  <c r="Q252" i="2"/>
  <c r="R252" i="2" s="1"/>
  <c r="AE560" i="1"/>
  <c r="AD560" i="1"/>
  <c r="AT560" i="1"/>
  <c r="T560" i="1"/>
  <c r="R560" i="1"/>
  <c r="U560" i="1"/>
  <c r="AX560" i="1"/>
  <c r="AS560" i="1"/>
  <c r="V560" i="1"/>
  <c r="AN560" i="1"/>
  <c r="AF560" i="1"/>
  <c r="W560" i="1"/>
  <c r="AA560" i="1"/>
  <c r="AQ560" i="1"/>
  <c r="AK560" i="1"/>
  <c r="AO560" i="1"/>
  <c r="AU560" i="1"/>
  <c r="AI560" i="1"/>
  <c r="AP560" i="1"/>
  <c r="AM560" i="1"/>
  <c r="AL560" i="1"/>
  <c r="AV560" i="1"/>
  <c r="X560" i="1"/>
  <c r="AC560" i="1"/>
  <c r="AH560" i="1"/>
  <c r="Q560" i="1"/>
  <c r="S560" i="1"/>
  <c r="AG560" i="1"/>
  <c r="AW560" i="1"/>
  <c r="Z560" i="1"/>
  <c r="Y560" i="1"/>
  <c r="AB560" i="1"/>
  <c r="AR560" i="1"/>
  <c r="AJ560" i="1"/>
  <c r="V144" i="1"/>
  <c r="AQ144" i="1"/>
  <c r="AL144" i="1"/>
  <c r="AH144" i="1"/>
  <c r="AB144" i="1"/>
  <c r="S144" i="1"/>
  <c r="U144" i="1"/>
  <c r="AX144" i="1"/>
  <c r="BB144" i="1"/>
  <c r="AZ144" i="1"/>
  <c r="AP144" i="1"/>
  <c r="AS144" i="1"/>
  <c r="AC144" i="1"/>
  <c r="AO144" i="1"/>
  <c r="R144" i="1"/>
  <c r="Z144" i="1"/>
  <c r="AM144" i="1"/>
  <c r="AR144" i="1"/>
  <c r="AN144" i="1"/>
  <c r="Q144" i="1"/>
  <c r="AU144" i="1"/>
  <c r="AW144" i="1"/>
  <c r="W144" i="1"/>
  <c r="BC144" i="1"/>
  <c r="AG144" i="1"/>
  <c r="AA144" i="1"/>
  <c r="AK144" i="1"/>
  <c r="BF144" i="1"/>
  <c r="AD144" i="1"/>
  <c r="BD144" i="1"/>
  <c r="BA144" i="1"/>
  <c r="T144" i="1"/>
  <c r="Y144" i="1"/>
  <c r="AT144" i="1"/>
  <c r="AI144" i="1"/>
  <c r="BH144" i="1"/>
  <c r="AF144" i="1"/>
  <c r="BE144" i="1"/>
  <c r="AY144" i="1"/>
  <c r="AV144" i="1"/>
  <c r="AJ144" i="1"/>
  <c r="BG144" i="1"/>
  <c r="X144" i="1"/>
  <c r="AE144" i="1"/>
  <c r="AX91" i="1"/>
  <c r="BB91" i="1"/>
  <c r="AM91" i="1"/>
  <c r="Z91" i="1"/>
  <c r="Y91" i="1"/>
  <c r="X91" i="1"/>
  <c r="P91" i="1"/>
  <c r="AK91" i="1"/>
  <c r="AC91" i="1"/>
  <c r="AQ91" i="1"/>
  <c r="BA91" i="1"/>
  <c r="AA91" i="1"/>
  <c r="AL91" i="1"/>
  <c r="AH91" i="1"/>
  <c r="BE91" i="1"/>
  <c r="AZ91" i="1"/>
  <c r="AE91" i="1"/>
  <c r="AN91" i="1"/>
  <c r="AW91" i="1"/>
  <c r="AJ91" i="1"/>
  <c r="S91" i="1"/>
  <c r="AP91" i="1"/>
  <c r="BF91" i="1"/>
  <c r="AU91" i="1"/>
  <c r="AI91" i="1"/>
  <c r="AS91" i="1"/>
  <c r="AG91" i="1"/>
  <c r="W91" i="1"/>
  <c r="V91" i="1"/>
  <c r="U91" i="1"/>
  <c r="BD91" i="1"/>
  <c r="AD91" i="1"/>
  <c r="AT91" i="1"/>
  <c r="Q91" i="1"/>
  <c r="AR91" i="1"/>
  <c r="R91" i="1"/>
  <c r="AV91" i="1"/>
  <c r="BC91" i="1"/>
  <c r="BG91" i="1"/>
  <c r="AB91" i="1"/>
  <c r="AY91" i="1"/>
  <c r="T91" i="1"/>
  <c r="AO91" i="1"/>
  <c r="AF91" i="1"/>
  <c r="P255" i="2"/>
  <c r="W664" i="1"/>
  <c r="AN664" i="1"/>
  <c r="V664" i="1"/>
  <c r="R664" i="1"/>
  <c r="AG664" i="1"/>
  <c r="Z664" i="1"/>
  <c r="AJ664" i="1"/>
  <c r="Q664" i="1"/>
  <c r="AR664" i="1"/>
  <c r="X664" i="1"/>
  <c r="AS664" i="1"/>
  <c r="AO664" i="1"/>
  <c r="T664" i="1"/>
  <c r="AA664" i="1"/>
  <c r="AB664" i="1"/>
  <c r="AC664" i="1"/>
  <c r="AP664" i="1"/>
  <c r="AF664" i="1"/>
  <c r="AH664" i="1"/>
  <c r="U664" i="1"/>
  <c r="AM664" i="1"/>
  <c r="AD664" i="1"/>
  <c r="S664" i="1"/>
  <c r="AQ664" i="1"/>
  <c r="AL664" i="1"/>
  <c r="AE664" i="1"/>
  <c r="AI664" i="1"/>
  <c r="Y664" i="1"/>
  <c r="AK664" i="1"/>
  <c r="U1131" i="1"/>
  <c r="T1131" i="1"/>
  <c r="R1131" i="1"/>
  <c r="S1131" i="1"/>
  <c r="Q1131" i="1"/>
  <c r="P1131" i="1"/>
  <c r="Q240" i="2"/>
  <c r="R240" i="2" s="1"/>
  <c r="U508" i="1"/>
  <c r="BA508" i="1"/>
  <c r="AS508" i="1"/>
  <c r="Z508" i="1"/>
  <c r="R508" i="1"/>
  <c r="AV508" i="1"/>
  <c r="AR508" i="1"/>
  <c r="AX508" i="1"/>
  <c r="T508" i="1"/>
  <c r="X508" i="1"/>
  <c r="AU247" i="1"/>
  <c r="R975" i="1"/>
  <c r="S975" i="1"/>
  <c r="Q975" i="1"/>
  <c r="P975" i="1"/>
  <c r="BC767" i="1"/>
  <c r="BU767" i="1"/>
  <c r="BI767" i="1"/>
  <c r="AW767" i="1"/>
  <c r="AO767" i="1"/>
  <c r="BA767" i="1"/>
  <c r="X767" i="1"/>
  <c r="AU767" i="1"/>
  <c r="BJ767" i="1"/>
  <c r="S767" i="1"/>
  <c r="BR767" i="1"/>
  <c r="AV767" i="1"/>
  <c r="AK767" i="1"/>
  <c r="BE767" i="1"/>
  <c r="AD767" i="1"/>
  <c r="W767" i="1"/>
  <c r="BV767" i="1"/>
  <c r="AQ767" i="1"/>
  <c r="AH767" i="1"/>
  <c r="AR767" i="1"/>
  <c r="V767" i="1"/>
  <c r="R767" i="1"/>
  <c r="Z767" i="1"/>
  <c r="AY767" i="1"/>
  <c r="AS767" i="1"/>
  <c r="BN767" i="1"/>
  <c r="BK767" i="1"/>
  <c r="U767" i="1"/>
  <c r="AP767" i="1"/>
  <c r="BG767" i="1"/>
  <c r="AG767" i="1"/>
  <c r="AF767" i="1"/>
  <c r="P767" i="1"/>
  <c r="BS767" i="1"/>
  <c r="T767" i="1"/>
  <c r="AT767" i="1"/>
  <c r="AI767" i="1"/>
  <c r="BH767" i="1"/>
  <c r="BT767" i="1"/>
  <c r="AZ767" i="1"/>
  <c r="BM767" i="1"/>
  <c r="AX767" i="1"/>
  <c r="BL767" i="1"/>
  <c r="Q767" i="1"/>
  <c r="BF767" i="1"/>
  <c r="AA767" i="1"/>
  <c r="BP767" i="1"/>
  <c r="AB767" i="1"/>
  <c r="AN767" i="1"/>
  <c r="BQ767" i="1"/>
  <c r="BB767" i="1"/>
  <c r="AJ767" i="1"/>
  <c r="BD767" i="1"/>
  <c r="Y767" i="1"/>
  <c r="AC767" i="1"/>
  <c r="AM767" i="1"/>
  <c r="BO767" i="1"/>
  <c r="AL767" i="1"/>
  <c r="AE767" i="1"/>
  <c r="R254" i="2"/>
  <c r="Q231" i="2"/>
  <c r="R231" i="2" s="1"/>
  <c r="R238" i="2"/>
  <c r="Q227" i="2"/>
  <c r="S456" i="1"/>
  <c r="R352" i="1"/>
  <c r="BO352" i="1"/>
  <c r="AW352" i="1"/>
  <c r="U352" i="1"/>
  <c r="BS352" i="1"/>
  <c r="AQ352" i="1"/>
  <c r="BU352" i="1"/>
  <c r="Q352" i="1"/>
  <c r="AT352" i="1"/>
  <c r="AI352" i="1"/>
  <c r="AR352" i="1"/>
  <c r="BQ352" i="1"/>
  <c r="AB352" i="1"/>
  <c r="AP352" i="1"/>
  <c r="BB352" i="1"/>
  <c r="AM352" i="1"/>
  <c r="Y352" i="1"/>
  <c r="AX352" i="1"/>
  <c r="AL352" i="1"/>
  <c r="S352" i="1"/>
  <c r="BL352" i="1"/>
  <c r="AO352" i="1"/>
  <c r="AU352" i="1"/>
  <c r="AN352" i="1"/>
  <c r="AF352" i="1"/>
  <c r="BM352" i="1"/>
  <c r="BE352" i="1"/>
  <c r="BC352" i="1"/>
  <c r="AH352" i="1"/>
  <c r="AJ352" i="1"/>
  <c r="X352" i="1"/>
  <c r="AG352" i="1"/>
  <c r="AZ352" i="1"/>
  <c r="Z352" i="1"/>
  <c r="W352" i="1"/>
  <c r="BI352" i="1"/>
  <c r="AK352" i="1"/>
  <c r="AD352" i="1"/>
  <c r="BF352" i="1"/>
  <c r="BK352" i="1"/>
  <c r="BA352" i="1"/>
  <c r="T352" i="1"/>
  <c r="BD352" i="1"/>
  <c r="AC352" i="1"/>
  <c r="BP352" i="1"/>
  <c r="AV352" i="1"/>
  <c r="BJ352" i="1"/>
  <c r="BR352" i="1"/>
  <c r="BG352" i="1"/>
  <c r="AA352" i="1"/>
  <c r="V352" i="1"/>
  <c r="BN352" i="1"/>
  <c r="AE352" i="1"/>
  <c r="AY352" i="1"/>
  <c r="AS352" i="1"/>
  <c r="BT352" i="1"/>
  <c r="BH352" i="1"/>
  <c r="AD559" i="1"/>
  <c r="AK559" i="1"/>
  <c r="W559" i="1"/>
  <c r="AE559" i="1"/>
  <c r="S559" i="1"/>
  <c r="AJ559" i="1"/>
  <c r="AG559" i="1"/>
  <c r="U559" i="1"/>
  <c r="P559" i="1"/>
  <c r="X559" i="1"/>
  <c r="AA559" i="1"/>
  <c r="AS559" i="1"/>
  <c r="AI559" i="1"/>
  <c r="AL559" i="1"/>
  <c r="AN559" i="1"/>
  <c r="AV559" i="1"/>
  <c r="AP559" i="1"/>
  <c r="AB559" i="1"/>
  <c r="AF559" i="1"/>
  <c r="AC559" i="1"/>
  <c r="AR559" i="1"/>
  <c r="Z559" i="1"/>
  <c r="Q559" i="1"/>
  <c r="AO559" i="1"/>
  <c r="AW559" i="1"/>
  <c r="AH559" i="1"/>
  <c r="AM559" i="1"/>
  <c r="Y559" i="1"/>
  <c r="AU559" i="1"/>
  <c r="AT559" i="1"/>
  <c r="R559" i="1"/>
  <c r="V559" i="1"/>
  <c r="AQ559" i="1"/>
  <c r="T559" i="1"/>
  <c r="X716" i="1"/>
  <c r="T716" i="1"/>
  <c r="AH716" i="1"/>
  <c r="AA716" i="1"/>
  <c r="AI716" i="1"/>
  <c r="AE716" i="1"/>
  <c r="AB716" i="1"/>
  <c r="V716" i="1"/>
  <c r="AF716" i="1"/>
  <c r="S716" i="1"/>
  <c r="W716" i="1"/>
  <c r="AG716" i="1"/>
  <c r="Z716" i="1"/>
  <c r="R716" i="1"/>
  <c r="AD716" i="1"/>
  <c r="Y716" i="1"/>
  <c r="AC716" i="1"/>
  <c r="Q716" i="1"/>
  <c r="U716" i="1"/>
  <c r="BL40" i="1"/>
  <c r="R195" i="1"/>
  <c r="AE195" i="1"/>
  <c r="BK195" i="1"/>
  <c r="BO195" i="1"/>
  <c r="AJ195" i="1"/>
  <c r="AL195" i="1"/>
  <c r="BR195" i="1"/>
  <c r="BC195" i="1"/>
  <c r="T195" i="1"/>
  <c r="AK195" i="1"/>
  <c r="AB195" i="1"/>
  <c r="BM195" i="1"/>
  <c r="AZ195" i="1"/>
  <c r="AS195" i="1"/>
  <c r="Y195" i="1"/>
  <c r="AM195" i="1"/>
  <c r="AH195" i="1"/>
  <c r="BU195" i="1"/>
  <c r="BS195" i="1"/>
  <c r="U195" i="1"/>
  <c r="S195" i="1"/>
  <c r="AO195" i="1"/>
  <c r="AV195" i="1"/>
  <c r="AF195" i="1"/>
  <c r="AY195" i="1"/>
  <c r="BV195" i="1"/>
  <c r="P195" i="1"/>
  <c r="AG195" i="1"/>
  <c r="BF195" i="1"/>
  <c r="BG195" i="1"/>
  <c r="AP195" i="1"/>
  <c r="BP195" i="1"/>
  <c r="BI195" i="1"/>
  <c r="AW195" i="1"/>
  <c r="AX195" i="1"/>
  <c r="AT195" i="1"/>
  <c r="W195" i="1"/>
  <c r="Z195" i="1"/>
  <c r="BE195" i="1"/>
  <c r="BB195" i="1"/>
  <c r="BL195" i="1"/>
  <c r="BN195" i="1"/>
  <c r="V195" i="1"/>
  <c r="Q195" i="1"/>
  <c r="AQ195" i="1"/>
  <c r="BT195" i="1"/>
  <c r="BD195" i="1"/>
  <c r="AU195" i="1"/>
  <c r="BA195" i="1"/>
  <c r="AC195" i="1"/>
  <c r="AR195" i="1"/>
  <c r="BH195" i="1"/>
  <c r="AI195" i="1"/>
  <c r="BJ195" i="1"/>
  <c r="BQ195" i="1"/>
  <c r="AD195" i="1"/>
  <c r="AN195" i="1"/>
  <c r="X195" i="1"/>
  <c r="AA195" i="1"/>
  <c r="Q7" i="1"/>
  <c r="R242" i="2"/>
  <c r="R250" i="2"/>
  <c r="R246" i="2"/>
  <c r="R244" i="2"/>
  <c r="R236" i="2"/>
  <c r="R237" i="2"/>
  <c r="R234" i="2"/>
  <c r="R248" i="2"/>
  <c r="R235" i="2"/>
  <c r="R247" i="2"/>
  <c r="R249" i="2"/>
  <c r="Z196" i="1"/>
  <c r="AT196" i="1"/>
  <c r="AU196" i="1"/>
  <c r="AI196" i="1"/>
  <c r="BU196" i="1"/>
  <c r="AL196" i="1"/>
  <c r="AE196" i="1"/>
  <c r="W196" i="1"/>
  <c r="U196" i="1"/>
  <c r="AA196" i="1"/>
  <c r="BC196" i="1"/>
  <c r="AX196" i="1"/>
  <c r="BR196" i="1"/>
  <c r="S196" i="1"/>
  <c r="T196" i="1"/>
  <c r="AM196" i="1"/>
  <c r="AV196" i="1"/>
  <c r="BH196" i="1"/>
  <c r="BD196" i="1"/>
  <c r="BT196" i="1"/>
  <c r="AD196" i="1"/>
  <c r="BM196" i="1"/>
  <c r="AG196" i="1"/>
  <c r="AR196" i="1"/>
  <c r="BE196" i="1"/>
  <c r="AY196" i="1"/>
  <c r="BL196" i="1"/>
  <c r="AW196" i="1"/>
  <c r="BS196" i="1"/>
  <c r="BV196" i="1"/>
  <c r="R196" i="1"/>
  <c r="BN196" i="1"/>
  <c r="BA196" i="1"/>
  <c r="AO196" i="1"/>
  <c r="BK196" i="1"/>
  <c r="Q196" i="1"/>
  <c r="BO196" i="1"/>
  <c r="AN196" i="1"/>
  <c r="V196" i="1"/>
  <c r="Y196" i="1"/>
  <c r="AQ196" i="1"/>
  <c r="AC196" i="1"/>
  <c r="AS196" i="1"/>
  <c r="BB196" i="1"/>
  <c r="AP196" i="1"/>
  <c r="AZ196" i="1"/>
  <c r="X196" i="1"/>
  <c r="BI196" i="1"/>
  <c r="AJ196" i="1"/>
  <c r="AF196" i="1"/>
  <c r="BJ196" i="1"/>
  <c r="BQ196" i="1"/>
  <c r="BW196" i="1"/>
  <c r="AH196" i="1"/>
  <c r="AK196" i="1"/>
  <c r="AB196" i="1"/>
  <c r="BF196" i="1"/>
  <c r="BG196" i="1"/>
  <c r="BP196" i="1"/>
  <c r="AD300" i="1"/>
  <c r="W300" i="1"/>
  <c r="AE300" i="1"/>
  <c r="AA300" i="1"/>
  <c r="AQ300" i="1"/>
  <c r="BH300" i="1"/>
  <c r="Y300" i="1"/>
  <c r="BG300" i="1"/>
  <c r="AV300" i="1"/>
  <c r="AX300" i="1"/>
  <c r="AR300" i="1"/>
  <c r="AO300" i="1"/>
  <c r="X300" i="1"/>
  <c r="V300" i="1"/>
  <c r="AH300" i="1"/>
  <c r="AF300" i="1"/>
  <c r="R300" i="1"/>
  <c r="AM300" i="1"/>
  <c r="AU300" i="1"/>
  <c r="T300" i="1"/>
  <c r="BB300" i="1"/>
  <c r="BD300" i="1"/>
  <c r="U300" i="1"/>
  <c r="BC300" i="1"/>
  <c r="BE300" i="1"/>
  <c r="AG300" i="1"/>
  <c r="Z300" i="1"/>
  <c r="AL300" i="1"/>
  <c r="AJ300" i="1"/>
  <c r="AW300" i="1"/>
  <c r="AY300" i="1"/>
  <c r="Q300" i="1"/>
  <c r="AS300" i="1"/>
  <c r="AC300" i="1"/>
  <c r="AZ300" i="1"/>
  <c r="S300" i="1"/>
  <c r="AI300" i="1"/>
  <c r="AB300" i="1"/>
  <c r="BA300" i="1"/>
  <c r="BF300" i="1"/>
  <c r="AT300" i="1"/>
  <c r="AP300" i="1"/>
  <c r="AN300" i="1"/>
  <c r="AK300" i="1"/>
  <c r="X39" i="1"/>
  <c r="BJ39" i="1"/>
  <c r="AE39" i="1"/>
  <c r="W39" i="1"/>
  <c r="T39" i="1"/>
  <c r="U39" i="1"/>
  <c r="AQ39" i="1"/>
  <c r="BD39" i="1"/>
  <c r="Z39" i="1"/>
  <c r="AP39" i="1"/>
  <c r="AV39" i="1"/>
  <c r="R39" i="1"/>
  <c r="AI39" i="1"/>
  <c r="P1287" i="1"/>
  <c r="Q1287" i="1" s="1"/>
  <c r="AH403" i="1"/>
  <c r="AA403" i="1"/>
  <c r="AX403" i="1"/>
  <c r="BG403" i="1"/>
  <c r="BF403" i="1"/>
  <c r="Z403" i="1"/>
  <c r="T403" i="1"/>
  <c r="AE403" i="1"/>
  <c r="AU403" i="1"/>
  <c r="BE403" i="1"/>
  <c r="AB403" i="1"/>
  <c r="U403" i="1"/>
  <c r="AT403" i="1"/>
  <c r="AM403" i="1"/>
  <c r="W403" i="1"/>
  <c r="AD403" i="1"/>
  <c r="X403" i="1"/>
  <c r="BC403" i="1"/>
  <c r="AP403" i="1"/>
  <c r="BD403" i="1"/>
  <c r="S403" i="1"/>
  <c r="AN403" i="1"/>
  <c r="AK403" i="1"/>
  <c r="AQ403" i="1"/>
  <c r="AI403" i="1"/>
  <c r="AF403" i="1"/>
  <c r="Y403" i="1"/>
  <c r="Q403" i="1"/>
  <c r="AG403" i="1"/>
  <c r="AJ403" i="1"/>
  <c r="AO403" i="1"/>
  <c r="P403" i="1"/>
  <c r="AS403" i="1"/>
  <c r="AL403" i="1"/>
  <c r="BA403" i="1"/>
  <c r="AV403" i="1"/>
  <c r="AZ403" i="1"/>
  <c r="AY403" i="1"/>
  <c r="R403" i="1"/>
  <c r="V403" i="1"/>
  <c r="BB403" i="1"/>
  <c r="AR403" i="1"/>
  <c r="AW403" i="1"/>
  <c r="AC403" i="1"/>
  <c r="P1235" i="1"/>
  <c r="Q1235" i="1" s="1"/>
  <c r="R228" i="2"/>
  <c r="Q243" i="2"/>
  <c r="R243" i="2" s="1"/>
  <c r="R251" i="2"/>
  <c r="V612" i="1"/>
  <c r="W612" i="1"/>
  <c r="Q612" i="1"/>
  <c r="AC612" i="1"/>
  <c r="S612" i="1"/>
  <c r="Y612" i="1"/>
  <c r="X612" i="1"/>
  <c r="AD612" i="1"/>
  <c r="T612" i="1"/>
  <c r="AA612" i="1"/>
  <c r="U612" i="1"/>
  <c r="AB612" i="1"/>
  <c r="Z612" i="1"/>
  <c r="R612" i="1"/>
  <c r="Q1236" i="1"/>
  <c r="R1236" i="1" s="1"/>
  <c r="Q1288" i="1"/>
  <c r="R1288" i="1" s="1"/>
  <c r="T976" i="1"/>
  <c r="Q976" i="1"/>
  <c r="S976" i="1"/>
  <c r="R976" i="1"/>
  <c r="U1183" i="1"/>
  <c r="Q1183" i="1"/>
  <c r="AG299" i="1"/>
  <c r="Z299" i="1"/>
  <c r="AT299" i="1"/>
  <c r="AD299" i="1"/>
  <c r="BE299" i="1"/>
  <c r="AO299" i="1"/>
  <c r="R299" i="1"/>
  <c r="X299" i="1"/>
  <c r="BC299" i="1"/>
  <c r="BD299" i="1"/>
  <c r="AR299" i="1"/>
  <c r="Q299" i="1"/>
  <c r="AH299" i="1"/>
  <c r="BG299" i="1"/>
  <c r="AZ299" i="1"/>
  <c r="T299" i="1"/>
  <c r="AJ299" i="1"/>
  <c r="AK299" i="1"/>
  <c r="W299" i="1"/>
  <c r="AC299" i="1"/>
  <c r="Y299" i="1"/>
  <c r="AE299" i="1"/>
  <c r="BF299" i="1"/>
  <c r="U299" i="1"/>
  <c r="AF299" i="1"/>
  <c r="S299" i="1"/>
  <c r="P299" i="1"/>
  <c r="AL299" i="1"/>
  <c r="AB299" i="1"/>
  <c r="AA299" i="1"/>
  <c r="AS299" i="1"/>
  <c r="AM299" i="1"/>
  <c r="AV299" i="1"/>
  <c r="BA299" i="1"/>
  <c r="AU299" i="1"/>
  <c r="AN299" i="1"/>
  <c r="BB299" i="1"/>
  <c r="AP299" i="1"/>
  <c r="AQ299" i="1"/>
  <c r="AY299" i="1"/>
  <c r="V299" i="1"/>
  <c r="AX299" i="1"/>
  <c r="AI299" i="1"/>
  <c r="AW299" i="1"/>
  <c r="AD248" i="1"/>
  <c r="AO248" i="1"/>
  <c r="AT248" i="1"/>
  <c r="AJ248" i="1"/>
  <c r="S248" i="1"/>
  <c r="AN248" i="1"/>
  <c r="U248" i="1"/>
  <c r="AS248" i="1"/>
  <c r="Q248" i="1"/>
  <c r="AR248" i="1"/>
  <c r="Z248" i="1"/>
  <c r="AL248" i="1"/>
  <c r="T248" i="1"/>
  <c r="AE248" i="1"/>
  <c r="AC248" i="1"/>
  <c r="AM248" i="1"/>
  <c r="AA248" i="1"/>
  <c r="AU248" i="1"/>
  <c r="AI248" i="1"/>
  <c r="AH248" i="1"/>
  <c r="X248" i="1"/>
  <c r="Y248" i="1"/>
  <c r="W248" i="1"/>
  <c r="AX248" i="1"/>
  <c r="V248" i="1"/>
  <c r="AG248" i="1"/>
  <c r="AB248" i="1"/>
  <c r="R248" i="1"/>
  <c r="AW248" i="1"/>
  <c r="AF248" i="1"/>
  <c r="AK248" i="1"/>
  <c r="AP248" i="1"/>
  <c r="AV248" i="1"/>
  <c r="AQ248" i="1"/>
  <c r="Q239" i="2"/>
  <c r="R239" i="2" s="1"/>
  <c r="AN92" i="1"/>
  <c r="AX92" i="1"/>
  <c r="BH92" i="1"/>
  <c r="Q92" i="1"/>
  <c r="Z92" i="1"/>
  <c r="AI92" i="1"/>
  <c r="BD92" i="1"/>
  <c r="BA92" i="1"/>
  <c r="AV92" i="1"/>
  <c r="AQ92" i="1"/>
  <c r="BB92" i="1"/>
  <c r="R6" i="1"/>
  <c r="R22" i="2"/>
  <c r="P507" i="1"/>
  <c r="X507" i="1"/>
  <c r="AK507" i="1"/>
  <c r="AF507" i="1"/>
  <c r="AN507" i="1"/>
  <c r="U507" i="1"/>
  <c r="T507" i="1"/>
  <c r="AI507" i="1"/>
  <c r="AP507" i="1"/>
  <c r="AA507" i="1"/>
  <c r="AZ507" i="1"/>
  <c r="AM507" i="1"/>
  <c r="AX507" i="1"/>
  <c r="AQ507" i="1"/>
  <c r="BC507" i="1"/>
  <c r="AO507" i="1"/>
  <c r="BA507" i="1"/>
  <c r="AR507" i="1"/>
  <c r="AC507" i="1"/>
  <c r="R507" i="1"/>
  <c r="AB507" i="1"/>
  <c r="AL507" i="1"/>
  <c r="V507" i="1"/>
  <c r="S507" i="1"/>
  <c r="AD507" i="1"/>
  <c r="AT507" i="1"/>
  <c r="W507" i="1"/>
  <c r="AE507" i="1"/>
  <c r="AH507" i="1"/>
  <c r="AU507" i="1"/>
  <c r="AY507" i="1"/>
  <c r="Y507" i="1"/>
  <c r="AW507" i="1"/>
  <c r="Z507" i="1"/>
  <c r="AJ507" i="1"/>
  <c r="Q507" i="1"/>
  <c r="AS507" i="1"/>
  <c r="BB507" i="1"/>
  <c r="AV507" i="1"/>
  <c r="AG507" i="1"/>
  <c r="V1184" i="1"/>
  <c r="R1184" i="1"/>
  <c r="U1184" i="1"/>
  <c r="Q1184" i="1"/>
  <c r="T1184" i="1"/>
  <c r="S1184" i="1"/>
  <c r="U143" i="1"/>
  <c r="S663" i="1"/>
  <c r="AF663" i="1"/>
  <c r="Z663" i="1"/>
  <c r="AE663" i="1"/>
  <c r="AP663" i="1"/>
  <c r="AC663" i="1"/>
  <c r="V663" i="1"/>
  <c r="R663" i="1"/>
  <c r="AL663" i="1"/>
  <c r="AR663" i="1"/>
  <c r="Q663" i="1"/>
  <c r="AD663" i="1"/>
  <c r="AB663" i="1"/>
  <c r="P663" i="1"/>
  <c r="AM663" i="1"/>
  <c r="AQ663" i="1"/>
  <c r="T663" i="1"/>
  <c r="AK663" i="1"/>
  <c r="AJ663" i="1"/>
  <c r="U663" i="1"/>
  <c r="AI663" i="1"/>
  <c r="AO663" i="1"/>
  <c r="Y663" i="1"/>
  <c r="X663" i="1"/>
  <c r="AH663" i="1"/>
  <c r="AN663" i="1"/>
  <c r="AA663" i="1"/>
  <c r="AG663" i="1"/>
  <c r="W663" i="1"/>
  <c r="R232" i="2"/>
  <c r="Q230" i="2"/>
  <c r="R230" i="2" s="1"/>
  <c r="S1132" i="1"/>
  <c r="R1132" i="1"/>
  <c r="Q1132" i="1"/>
  <c r="V1132" i="1"/>
  <c r="T1132" i="1"/>
  <c r="U1132" i="1"/>
  <c r="U404" i="1"/>
  <c r="AN404" i="1"/>
  <c r="AE404" i="1"/>
  <c r="AC404" i="1"/>
  <c r="AO404" i="1"/>
  <c r="R404" i="1"/>
  <c r="BD404" i="1"/>
  <c r="AH404" i="1"/>
  <c r="BA404" i="1"/>
  <c r="AM404" i="1"/>
  <c r="Q404" i="1"/>
  <c r="T404" i="1"/>
  <c r="AK404" i="1"/>
  <c r="Y404" i="1"/>
  <c r="AI404" i="1"/>
  <c r="X404" i="1"/>
  <c r="AB404" i="1"/>
  <c r="BH404" i="1"/>
  <c r="AV404" i="1"/>
  <c r="AD404" i="1"/>
  <c r="AW404" i="1"/>
  <c r="W404" i="1"/>
  <c r="BG404" i="1"/>
  <c r="BB404" i="1"/>
  <c r="S404" i="1"/>
  <c r="AT404" i="1"/>
  <c r="AY404" i="1"/>
  <c r="AG404" i="1"/>
  <c r="AA404" i="1"/>
  <c r="V404" i="1"/>
  <c r="AX404" i="1"/>
  <c r="AL404" i="1"/>
  <c r="Z404" i="1"/>
  <c r="AF404" i="1"/>
  <c r="AP404" i="1"/>
  <c r="BC404" i="1"/>
  <c r="AQ404" i="1"/>
  <c r="AS404" i="1"/>
  <c r="AU404" i="1"/>
  <c r="AZ404" i="1"/>
  <c r="BF404" i="1"/>
  <c r="BE404" i="1"/>
  <c r="AR404" i="1"/>
  <c r="AJ404" i="1"/>
  <c r="T1028" i="1"/>
  <c r="S1028" i="1"/>
  <c r="Q1028" i="1"/>
  <c r="R1028" i="1"/>
  <c r="T1497" i="1"/>
  <c r="Q1497" i="1"/>
  <c r="V1497" i="1"/>
  <c r="V1080" i="1" l="1"/>
  <c r="AR1443" i="1"/>
  <c r="S1027" i="1"/>
  <c r="AE715" i="1"/>
  <c r="U1080" i="1"/>
  <c r="BA1443" i="1"/>
  <c r="AA715" i="1"/>
  <c r="AP1443" i="1"/>
  <c r="T1080" i="1"/>
  <c r="AO1443" i="1"/>
  <c r="P1027" i="1"/>
  <c r="V715" i="1"/>
  <c r="AQ1443" i="1"/>
  <c r="P715" i="1"/>
  <c r="AW1443" i="1"/>
  <c r="Y1443" i="1"/>
  <c r="AF1443" i="1"/>
  <c r="P611" i="1"/>
  <c r="AC455" i="1"/>
  <c r="AL1443" i="1"/>
  <c r="V1443" i="1"/>
  <c r="AK1443" i="1"/>
  <c r="Z611" i="1"/>
  <c r="AQ455" i="1"/>
  <c r="AN455" i="1"/>
  <c r="AZ1443" i="1"/>
  <c r="AU1443" i="1"/>
  <c r="X1443" i="1"/>
  <c r="AB611" i="1"/>
  <c r="AS455" i="1"/>
  <c r="BF455" i="1"/>
  <c r="AO455" i="1"/>
  <c r="T455" i="1"/>
  <c r="T1443" i="1"/>
  <c r="AJ1443" i="1"/>
  <c r="AD1443" i="1"/>
  <c r="Y611" i="1"/>
  <c r="AT455" i="1"/>
  <c r="S455" i="1"/>
  <c r="AG455" i="1"/>
  <c r="R1443" i="1"/>
  <c r="S1443" i="1"/>
  <c r="BG1443" i="1"/>
  <c r="R611" i="1"/>
  <c r="Z455" i="1"/>
  <c r="AU455" i="1"/>
  <c r="U455" i="1"/>
  <c r="AH455" i="1"/>
  <c r="AI1443" i="1"/>
  <c r="AV1443" i="1"/>
  <c r="Z1443" i="1"/>
  <c r="X611" i="1"/>
  <c r="AE1443" i="1"/>
  <c r="W715" i="1"/>
  <c r="AG715" i="1"/>
  <c r="Q715" i="1"/>
  <c r="S923" i="1"/>
  <c r="AH715" i="1"/>
  <c r="Y715" i="1"/>
  <c r="AB715" i="1"/>
  <c r="U1443" i="1"/>
  <c r="AX1443" i="1"/>
  <c r="AB1443" i="1"/>
  <c r="AH1443" i="1"/>
  <c r="AC1443" i="1"/>
  <c r="Q923" i="1"/>
  <c r="R715" i="1"/>
  <c r="AF715" i="1"/>
  <c r="BF1443" i="1"/>
  <c r="AY1443" i="1"/>
  <c r="BE1443" i="1"/>
  <c r="AN1443" i="1"/>
  <c r="P923" i="1"/>
  <c r="X715" i="1"/>
  <c r="AC715" i="1"/>
  <c r="BB1443" i="1"/>
  <c r="AA1443" i="1"/>
  <c r="Q1443" i="1"/>
  <c r="AG1443" i="1"/>
  <c r="BD1443" i="1"/>
  <c r="U923" i="1"/>
  <c r="AD715" i="1"/>
  <c r="Z715" i="1"/>
  <c r="BH1443" i="1"/>
  <c r="BI1443" i="1"/>
  <c r="W1443" i="1"/>
  <c r="P1443" i="1"/>
  <c r="AS1443" i="1"/>
  <c r="T715" i="1"/>
  <c r="S1288" i="1"/>
  <c r="T1288" i="1" s="1"/>
  <c r="R1287" i="1"/>
  <c r="R1235" i="1"/>
  <c r="S1235" i="1" s="1"/>
  <c r="T1235" i="1" s="1"/>
  <c r="S1236" i="1"/>
  <c r="T1236" i="1" s="1"/>
  <c r="U1236" i="1" s="1"/>
  <c r="AF143" i="1"/>
  <c r="Z143" i="1"/>
  <c r="X40" i="1"/>
  <c r="BF456" i="1"/>
  <c r="AB247" i="1"/>
  <c r="T1444" i="1"/>
  <c r="AC1444" i="1"/>
  <c r="BI1444" i="1"/>
  <c r="AI1444" i="1"/>
  <c r="W611" i="1"/>
  <c r="U611" i="1"/>
  <c r="AE143" i="1"/>
  <c r="AY143" i="1"/>
  <c r="S40" i="1"/>
  <c r="BD40" i="1"/>
  <c r="AO456" i="1"/>
  <c r="AJ247" i="1"/>
  <c r="BE143" i="1"/>
  <c r="W143" i="1"/>
  <c r="U40" i="1"/>
  <c r="AT40" i="1"/>
  <c r="AX456" i="1"/>
  <c r="AH247" i="1"/>
  <c r="AM247" i="1"/>
  <c r="V924" i="1"/>
  <c r="BG1444" i="1"/>
  <c r="S1444" i="1"/>
  <c r="AH1444" i="1"/>
  <c r="AM1444" i="1"/>
  <c r="AA611" i="1"/>
  <c r="BA143" i="1"/>
  <c r="AJ40" i="1"/>
  <c r="BG40" i="1"/>
  <c r="AB456" i="1"/>
  <c r="BB456" i="1"/>
  <c r="V247" i="1"/>
  <c r="Q924" i="1"/>
  <c r="AK143" i="1"/>
  <c r="Z40" i="1"/>
  <c r="AP40" i="1"/>
  <c r="U456" i="1"/>
  <c r="AK456" i="1"/>
  <c r="AR247" i="1"/>
  <c r="AB1444" i="1"/>
  <c r="AA1444" i="1"/>
  <c r="BB1444" i="1"/>
  <c r="AN1444" i="1"/>
  <c r="AD1444" i="1"/>
  <c r="T611" i="1"/>
  <c r="V611" i="1"/>
  <c r="AX40" i="1"/>
  <c r="BH456" i="1"/>
  <c r="AW456" i="1"/>
  <c r="AN247" i="1"/>
  <c r="BF143" i="1"/>
  <c r="T143" i="1"/>
  <c r="BE40" i="1"/>
  <c r="AT456" i="1"/>
  <c r="AY456" i="1"/>
  <c r="AF247" i="1"/>
  <c r="AZ1444" i="1"/>
  <c r="BA1444" i="1"/>
  <c r="AP1444" i="1"/>
  <c r="AC611" i="1"/>
  <c r="S1497" i="1"/>
  <c r="S143" i="1"/>
  <c r="AX143" i="1"/>
  <c r="AG143" i="1"/>
  <c r="AT143" i="1"/>
  <c r="AW143" i="1"/>
  <c r="AB143" i="1"/>
  <c r="W92" i="1"/>
  <c r="AF92" i="1"/>
  <c r="AD92" i="1"/>
  <c r="AG92" i="1"/>
  <c r="AJ92" i="1"/>
  <c r="T1183" i="1"/>
  <c r="AX39" i="1"/>
  <c r="AN39" i="1"/>
  <c r="BF39" i="1"/>
  <c r="AU39" i="1"/>
  <c r="AR39" i="1"/>
  <c r="BE39" i="1"/>
  <c r="AI40" i="1"/>
  <c r="BI40" i="1"/>
  <c r="BN40" i="1"/>
  <c r="AA40" i="1"/>
  <c r="BA40" i="1"/>
  <c r="T40" i="1"/>
  <c r="X456" i="1"/>
  <c r="BE456" i="1"/>
  <c r="AS456" i="1"/>
  <c r="T456" i="1"/>
  <c r="AP456" i="1"/>
  <c r="AA456" i="1"/>
  <c r="AC247" i="1"/>
  <c r="S247" i="1"/>
  <c r="AS247" i="1"/>
  <c r="AI247" i="1"/>
  <c r="P247" i="1"/>
  <c r="AT508" i="1"/>
  <c r="BB508" i="1"/>
  <c r="AW508" i="1"/>
  <c r="AM508" i="1"/>
  <c r="V508" i="1"/>
  <c r="S924" i="1"/>
  <c r="U1497" i="1"/>
  <c r="AL143" i="1"/>
  <c r="AO143" i="1"/>
  <c r="AM143" i="1"/>
  <c r="AI143" i="1"/>
  <c r="AN143" i="1"/>
  <c r="BG92" i="1"/>
  <c r="T92" i="1"/>
  <c r="V92" i="1"/>
  <c r="U92" i="1"/>
  <c r="AZ92" i="1"/>
  <c r="S92" i="1"/>
  <c r="AO39" i="1"/>
  <c r="BA39" i="1"/>
  <c r="AT39" i="1"/>
  <c r="BK39" i="1"/>
  <c r="Q39" i="1"/>
  <c r="AF39" i="1"/>
  <c r="BM39" i="1"/>
  <c r="AS40" i="1"/>
  <c r="AQ40" i="1"/>
  <c r="BJ40" i="1"/>
  <c r="AC40" i="1"/>
  <c r="BB40" i="1"/>
  <c r="AW40" i="1"/>
  <c r="AM40" i="1"/>
  <c r="AZ456" i="1"/>
  <c r="AD456" i="1"/>
  <c r="BD456" i="1"/>
  <c r="BI456" i="1"/>
  <c r="Q456" i="1"/>
  <c r="AG456" i="1"/>
  <c r="AV247" i="1"/>
  <c r="AP247" i="1"/>
  <c r="R247" i="1"/>
  <c r="Y247" i="1"/>
  <c r="AY508" i="1"/>
  <c r="AH508" i="1"/>
  <c r="AD508" i="1"/>
  <c r="AA508" i="1"/>
  <c r="AU508" i="1"/>
  <c r="R924" i="1"/>
  <c r="Y1497" i="1"/>
  <c r="BB143" i="1"/>
  <c r="AS143" i="1"/>
  <c r="AJ143" i="1"/>
  <c r="AV143" i="1"/>
  <c r="Q143" i="1"/>
  <c r="AB92" i="1"/>
  <c r="X92" i="1"/>
  <c r="AL92" i="1"/>
  <c r="AS92" i="1"/>
  <c r="R92" i="1"/>
  <c r="BE92" i="1"/>
  <c r="BH39" i="1"/>
  <c r="AH39" i="1"/>
  <c r="AW39" i="1"/>
  <c r="AC39" i="1"/>
  <c r="BI39" i="1"/>
  <c r="Y39" i="1"/>
  <c r="O10" i="1"/>
  <c r="BF40" i="1"/>
  <c r="AU40" i="1"/>
  <c r="AE40" i="1"/>
  <c r="W40" i="1"/>
  <c r="V40" i="1"/>
  <c r="AL40" i="1"/>
  <c r="AY40" i="1"/>
  <c r="AR456" i="1"/>
  <c r="AF456" i="1"/>
  <c r="AI456" i="1"/>
  <c r="AE456" i="1"/>
  <c r="BK456" i="1"/>
  <c r="AH456" i="1"/>
  <c r="R456" i="1"/>
  <c r="AD247" i="1"/>
  <c r="AG247" i="1"/>
  <c r="AW247" i="1"/>
  <c r="AK247" i="1"/>
  <c r="Q508" i="1"/>
  <c r="BC508" i="1"/>
  <c r="AE508" i="1"/>
  <c r="BD508" i="1"/>
  <c r="S508" i="1"/>
  <c r="T924" i="1"/>
  <c r="R1497" i="1"/>
  <c r="AH143" i="1"/>
  <c r="AC143" i="1"/>
  <c r="V143" i="1"/>
  <c r="AZ143" i="1"/>
  <c r="AQ143" i="1"/>
  <c r="AT92" i="1"/>
  <c r="AH92" i="1"/>
  <c r="AW92" i="1"/>
  <c r="BF92" i="1"/>
  <c r="AA92" i="1"/>
  <c r="AM92" i="1"/>
  <c r="R1183" i="1"/>
  <c r="BG39" i="1"/>
  <c r="BB39" i="1"/>
  <c r="AD39" i="1"/>
  <c r="BC39" i="1"/>
  <c r="AG39" i="1"/>
  <c r="AA39" i="1"/>
  <c r="AZ40" i="1"/>
  <c r="BK40" i="1"/>
  <c r="AV40" i="1"/>
  <c r="AN40" i="1"/>
  <c r="BC40" i="1"/>
  <c r="Y40" i="1"/>
  <c r="P10" i="1"/>
  <c r="V456" i="1"/>
  <c r="BJ456" i="1"/>
  <c r="BC456" i="1"/>
  <c r="AJ456" i="1"/>
  <c r="AM456" i="1"/>
  <c r="BA456" i="1"/>
  <c r="U247" i="1"/>
  <c r="AT247" i="1"/>
  <c r="AL247" i="1"/>
  <c r="Q247" i="1"/>
  <c r="AQ508" i="1"/>
  <c r="AL508" i="1"/>
  <c r="AO508" i="1"/>
  <c r="AN508" i="1"/>
  <c r="Y508" i="1"/>
  <c r="V1131" i="1"/>
  <c r="W1131" i="1" s="1"/>
  <c r="X1497" i="1"/>
  <c r="P143" i="1"/>
  <c r="AD143" i="1"/>
  <c r="AU143" i="1"/>
  <c r="R143" i="1"/>
  <c r="Y143" i="1"/>
  <c r="AR143" i="1"/>
  <c r="AU92" i="1"/>
  <c r="AP92" i="1"/>
  <c r="Y92" i="1"/>
  <c r="AO92" i="1"/>
  <c r="BC92" i="1"/>
  <c r="S1183" i="1"/>
  <c r="V39" i="1"/>
  <c r="S39" i="1"/>
  <c r="AZ39" i="1"/>
  <c r="P39" i="1"/>
  <c r="AY39" i="1"/>
  <c r="AS39" i="1"/>
  <c r="Q40" i="1"/>
  <c r="BH40" i="1"/>
  <c r="R40" i="1"/>
  <c r="AG40" i="1"/>
  <c r="AH40" i="1"/>
  <c r="AO40" i="1"/>
  <c r="BG456" i="1"/>
  <c r="AQ456" i="1"/>
  <c r="AV456" i="1"/>
  <c r="BM456" i="1"/>
  <c r="W456" i="1"/>
  <c r="AL456" i="1"/>
  <c r="Z247" i="1"/>
  <c r="T247" i="1"/>
  <c r="AO247" i="1"/>
  <c r="AQ247" i="1"/>
  <c r="AJ508" i="1"/>
  <c r="AK508" i="1"/>
  <c r="AB508" i="1"/>
  <c r="AF508" i="1"/>
  <c r="AZ508" i="1"/>
  <c r="AP143" i="1"/>
  <c r="AA143" i="1"/>
  <c r="BG143" i="1"/>
  <c r="BD143" i="1"/>
  <c r="X143" i="1"/>
  <c r="AK92" i="1"/>
  <c r="AR92" i="1"/>
  <c r="AC92" i="1"/>
  <c r="AE92" i="1"/>
  <c r="AL39" i="1"/>
  <c r="AJ39" i="1"/>
  <c r="AB39" i="1"/>
  <c r="BL39" i="1"/>
  <c r="AM39" i="1"/>
  <c r="AK40" i="1"/>
  <c r="BM40" i="1"/>
  <c r="AD40" i="1"/>
  <c r="AB40" i="1"/>
  <c r="AR40" i="1"/>
  <c r="Z456" i="1"/>
  <c r="Y456" i="1"/>
  <c r="AC456" i="1"/>
  <c r="BL456" i="1"/>
  <c r="AN456" i="1"/>
  <c r="AA247" i="1"/>
  <c r="AE247" i="1"/>
  <c r="X247" i="1"/>
  <c r="AG508" i="1"/>
  <c r="W508" i="1"/>
  <c r="AC508" i="1"/>
  <c r="AI508" i="1"/>
  <c r="Q1392" i="1"/>
  <c r="R1392" i="1" s="1"/>
  <c r="S1392" i="1" s="1"/>
  <c r="P1391" i="1"/>
  <c r="Q1391" i="1" s="1"/>
  <c r="P1339" i="1"/>
  <c r="Q1339" i="1" s="1"/>
  <c r="Q1487" i="1"/>
  <c r="Q1070" i="1"/>
  <c r="T1081" i="1" s="1"/>
  <c r="Q1174" i="1"/>
  <c r="R1185" i="1" s="1"/>
  <c r="Q1330" i="1"/>
  <c r="Q1278" i="1"/>
  <c r="Q1226" i="1"/>
  <c r="R1237" i="1" s="1"/>
  <c r="S1237" i="1" s="1"/>
  <c r="Q1122" i="1"/>
  <c r="W1133" i="1" s="1"/>
  <c r="Q1382" i="1"/>
  <c r="Q966" i="1"/>
  <c r="Q1018" i="1"/>
  <c r="U1029" i="1" s="1"/>
  <c r="Q914" i="1"/>
  <c r="U925" i="1" s="1"/>
  <c r="Q134" i="1"/>
  <c r="BB145" i="1" s="1"/>
  <c r="Q550" i="1"/>
  <c r="S561" i="1" s="1"/>
  <c r="Q654" i="1"/>
  <c r="AO665" i="1" s="1"/>
  <c r="Q342" i="1"/>
  <c r="BI353" i="1" s="1"/>
  <c r="Q706" i="1"/>
  <c r="AD717" i="1" s="1"/>
  <c r="Q810" i="1"/>
  <c r="Q186" i="1"/>
  <c r="AX197" i="1" s="1"/>
  <c r="Q30" i="1"/>
  <c r="BA41" i="1" s="1"/>
  <c r="Q290" i="1"/>
  <c r="AG301" i="1" s="1"/>
  <c r="Q498" i="1"/>
  <c r="BE509" i="1" s="1"/>
  <c r="Q1434" i="1"/>
  <c r="AW1445" i="1" s="1"/>
  <c r="Q446" i="1"/>
  <c r="U457" i="1" s="1"/>
  <c r="Q758" i="1"/>
  <c r="AB769" i="1" s="1"/>
  <c r="Q238" i="1"/>
  <c r="Q394" i="1"/>
  <c r="AI405" i="1" s="1"/>
  <c r="Q82" i="1"/>
  <c r="BH93" i="1" s="1"/>
  <c r="Q602" i="1"/>
  <c r="X613" i="1" s="1"/>
  <c r="Q862" i="1"/>
  <c r="Q1340" i="1"/>
  <c r="R1340" i="1" s="1"/>
  <c r="U976" i="1"/>
  <c r="V976" i="1" s="1"/>
  <c r="W1132" i="1"/>
  <c r="X1132" i="1" s="1"/>
  <c r="Y1132" i="1" s="1"/>
  <c r="Z1132" i="1" s="1"/>
  <c r="T975" i="1"/>
  <c r="U975" i="1" s="1"/>
  <c r="Y1496" i="1"/>
  <c r="Z1496" i="1" s="1"/>
  <c r="BI404" i="1"/>
  <c r="BJ404" i="1" s="1"/>
  <c r="BK404" i="1" s="1"/>
  <c r="BJ1443" i="1"/>
  <c r="BK1443" i="1" s="1"/>
  <c r="BL1443" i="1" s="1"/>
  <c r="W1184" i="1"/>
  <c r="X1184" i="1" s="1"/>
  <c r="AE612" i="1"/>
  <c r="AF612" i="1" s="1"/>
  <c r="AG612" i="1" s="1"/>
  <c r="BX196" i="1"/>
  <c r="BY196" i="1" s="1"/>
  <c r="S240" i="2"/>
  <c r="Q255" i="2"/>
  <c r="W924" i="1"/>
  <c r="X924" i="1" s="1"/>
  <c r="BX768" i="1"/>
  <c r="BY768" i="1" s="1"/>
  <c r="BZ768" i="1" s="1"/>
  <c r="CA768" i="1" s="1"/>
  <c r="S244" i="2"/>
  <c r="BV352" i="1"/>
  <c r="BW352" i="1" s="1"/>
  <c r="S250" i="2"/>
  <c r="AY560" i="1"/>
  <c r="AZ560" i="1" s="1"/>
  <c r="S237" i="2"/>
  <c r="AJ716" i="1"/>
  <c r="BW767" i="1"/>
  <c r="BX767" i="1" s="1"/>
  <c r="BY767" i="1" s="1"/>
  <c r="S234" i="2"/>
  <c r="S233" i="2"/>
  <c r="S232" i="2"/>
  <c r="AY248" i="1"/>
  <c r="AZ248" i="1" s="1"/>
  <c r="R227" i="2"/>
  <c r="S227" i="2" s="1"/>
  <c r="BU351" i="1"/>
  <c r="BV351" i="1" s="1"/>
  <c r="BW351" i="1" s="1"/>
  <c r="S239" i="2"/>
  <c r="BH299" i="1"/>
  <c r="BI300" i="1"/>
  <c r="BJ300" i="1" s="1"/>
  <c r="BK300" i="1" s="1"/>
  <c r="BL300" i="1" s="1"/>
  <c r="AS509" i="1"/>
  <c r="Y509" i="1"/>
  <c r="AY509" i="1"/>
  <c r="AH509" i="1"/>
  <c r="R509" i="1"/>
  <c r="BI144" i="1"/>
  <c r="V1079" i="1"/>
  <c r="U1028" i="1"/>
  <c r="V1028" i="1" s="1"/>
  <c r="S252" i="2"/>
  <c r="R977" i="1"/>
  <c r="U977" i="1"/>
  <c r="S977" i="1"/>
  <c r="T977" i="1"/>
  <c r="W769" i="1"/>
  <c r="AX769" i="1"/>
  <c r="BS769" i="1"/>
  <c r="S246" i="2"/>
  <c r="U41" i="1"/>
  <c r="AO41" i="1"/>
  <c r="T925" i="1"/>
  <c r="R1289" i="1"/>
  <c r="S1029" i="1"/>
  <c r="AT664" i="1"/>
  <c r="W1080" i="1"/>
  <c r="X1080" i="1" s="1"/>
  <c r="V923" i="1"/>
  <c r="V1183" i="1"/>
  <c r="AB561" i="1"/>
  <c r="W561" i="1"/>
  <c r="AW561" i="1"/>
  <c r="AI561" i="1"/>
  <c r="S1081" i="1"/>
  <c r="W1081" i="1"/>
  <c r="U1081" i="1"/>
  <c r="AS663" i="1"/>
  <c r="R7" i="1"/>
  <c r="S254" i="2"/>
  <c r="S243" i="2"/>
  <c r="S231" i="2"/>
  <c r="S228" i="2"/>
  <c r="S238" i="2"/>
  <c r="S229" i="2"/>
  <c r="S253" i="2"/>
  <c r="S235" i="2"/>
  <c r="S245" i="2"/>
  <c r="S230" i="2"/>
  <c r="S248" i="2"/>
  <c r="S236" i="2"/>
  <c r="S249" i="2"/>
  <c r="S251" i="2"/>
  <c r="BH403" i="1"/>
  <c r="S247" i="2"/>
  <c r="S242" i="2"/>
  <c r="W197" i="1"/>
  <c r="BC197" i="1"/>
  <c r="BL197" i="1"/>
  <c r="AP197" i="1"/>
  <c r="BN197" i="1"/>
  <c r="AN197" i="1"/>
  <c r="V197" i="1"/>
  <c r="BA197" i="1"/>
  <c r="AR197" i="1"/>
  <c r="AU197" i="1"/>
  <c r="BP197" i="1"/>
  <c r="AY197" i="1"/>
  <c r="BI197" i="1"/>
  <c r="R197" i="1"/>
  <c r="BF197" i="1"/>
  <c r="BJ197" i="1"/>
  <c r="AJ197" i="1"/>
  <c r="BU197" i="1"/>
  <c r="BK197" i="1"/>
  <c r="AM197" i="1"/>
  <c r="BB197" i="1"/>
  <c r="X197" i="1"/>
  <c r="BX197" i="1"/>
  <c r="AI197" i="1"/>
  <c r="AV197" i="1"/>
  <c r="BM197" i="1"/>
  <c r="BR197" i="1"/>
  <c r="AB197" i="1"/>
  <c r="AL197" i="1"/>
  <c r="BD353" i="1"/>
  <c r="BS353" i="1"/>
  <c r="AU405" i="1"/>
  <c r="AC405" i="1"/>
  <c r="X405" i="1"/>
  <c r="BI405" i="1"/>
  <c r="BG405" i="1"/>
  <c r="W405" i="1"/>
  <c r="AT405" i="1"/>
  <c r="AE405" i="1"/>
  <c r="AA405" i="1"/>
  <c r="Z405" i="1"/>
  <c r="AQ405" i="1"/>
  <c r="BA405" i="1"/>
  <c r="AM405" i="1"/>
  <c r="AN405" i="1"/>
  <c r="AX405" i="1"/>
  <c r="AO405" i="1"/>
  <c r="BF405" i="1"/>
  <c r="U405" i="1"/>
  <c r="AZ405" i="1"/>
  <c r="BH405" i="1"/>
  <c r="V405" i="1"/>
  <c r="AD405" i="1"/>
  <c r="AK405" i="1"/>
  <c r="AF405" i="1"/>
  <c r="AR405" i="1"/>
  <c r="S405" i="1"/>
  <c r="BB405" i="1"/>
  <c r="AW405" i="1"/>
  <c r="R405" i="1"/>
  <c r="AP405" i="1"/>
  <c r="AX559" i="1"/>
  <c r="AY559" i="1" s="1"/>
  <c r="AZ559" i="1" s="1"/>
  <c r="BH91" i="1"/>
  <c r="S21" i="2"/>
  <c r="BD507" i="1"/>
  <c r="Y457" i="1"/>
  <c r="AV457" i="1"/>
  <c r="AH457" i="1"/>
  <c r="BL457" i="1"/>
  <c r="BI457" i="1"/>
  <c r="U93" i="1"/>
  <c r="AN93" i="1"/>
  <c r="BG93" i="1"/>
  <c r="AD93" i="1"/>
  <c r="AP93" i="1"/>
  <c r="Z93" i="1"/>
  <c r="BC93" i="1"/>
  <c r="Q133" i="2"/>
  <c r="Q134" i="2"/>
  <c r="Q138" i="2"/>
  <c r="Q140" i="2"/>
  <c r="Q135" i="2"/>
  <c r="Q155" i="2"/>
  <c r="Q136" i="2"/>
  <c r="Q143" i="2"/>
  <c r="Q144" i="2"/>
  <c r="Q149" i="2"/>
  <c r="Q148" i="2"/>
  <c r="Q131" i="2"/>
  <c r="Q150" i="2"/>
  <c r="Q145" i="2"/>
  <c r="Q146" i="2"/>
  <c r="Q139" i="2"/>
  <c r="Q130" i="2"/>
  <c r="Q153" i="2"/>
  <c r="Q137" i="2"/>
  <c r="Q141" i="2"/>
  <c r="Q132" i="2"/>
  <c r="Q156" i="2"/>
  <c r="Q154" i="2"/>
  <c r="Q147" i="2"/>
  <c r="Q152" i="2"/>
  <c r="Q142" i="2"/>
  <c r="Q151" i="2"/>
  <c r="Q157" i="2"/>
  <c r="BW195" i="1"/>
  <c r="AB717" i="1"/>
  <c r="AF717" i="1"/>
  <c r="AY249" i="1"/>
  <c r="AV249" i="1"/>
  <c r="U249" i="1"/>
  <c r="AP249" i="1"/>
  <c r="AG249" i="1"/>
  <c r="AR249" i="1"/>
  <c r="AF249" i="1"/>
  <c r="R249" i="1"/>
  <c r="S249" i="1"/>
  <c r="AD249" i="1"/>
  <c r="Z249" i="1"/>
  <c r="AO249" i="1"/>
  <c r="AQ249" i="1"/>
  <c r="T249" i="1"/>
  <c r="W249" i="1"/>
  <c r="AL249" i="1"/>
  <c r="AX249" i="1"/>
  <c r="AK249" i="1"/>
  <c r="AM249" i="1"/>
  <c r="AT249" i="1"/>
  <c r="AH249" i="1"/>
  <c r="AW249" i="1"/>
  <c r="AU249" i="1"/>
  <c r="V249" i="1"/>
  <c r="AB249" i="1"/>
  <c r="X249" i="1"/>
  <c r="AI249" i="1"/>
  <c r="Y249" i="1"/>
  <c r="AN249" i="1"/>
  <c r="AE249" i="1"/>
  <c r="AS249" i="1"/>
  <c r="AJ249" i="1"/>
  <c r="AC249" i="1"/>
  <c r="AA249" i="1"/>
  <c r="X1498" i="1"/>
  <c r="V1498" i="1"/>
  <c r="U1498" i="1"/>
  <c r="T1498" i="1"/>
  <c r="Z1498" i="1"/>
  <c r="S1498" i="1"/>
  <c r="W1498" i="1"/>
  <c r="Y1498" i="1"/>
  <c r="R1498" i="1"/>
  <c r="BM455" i="1"/>
  <c r="T1027" i="1"/>
  <c r="U1027" i="1" s="1"/>
  <c r="V1027" i="1" s="1"/>
  <c r="W1027" i="1" s="1"/>
  <c r="S241" i="2"/>
  <c r="W93" i="1" l="1"/>
  <c r="AJ93" i="1"/>
  <c r="AG457" i="1"/>
  <c r="BJ457" i="1"/>
  <c r="AH41" i="1"/>
  <c r="BB93" i="1"/>
  <c r="AL93" i="1"/>
  <c r="V457" i="1"/>
  <c r="AJ353" i="1"/>
  <c r="AF41" i="1"/>
  <c r="T93" i="1"/>
  <c r="BN457" i="1"/>
  <c r="AS457" i="1"/>
  <c r="AU353" i="1"/>
  <c r="AS41" i="1"/>
  <c r="AB93" i="1"/>
  <c r="AM457" i="1"/>
  <c r="BK457" i="1"/>
  <c r="BV353" i="1"/>
  <c r="AC41" i="1"/>
  <c r="AI1445" i="1"/>
  <c r="AI715" i="1"/>
  <c r="BC1445" i="1"/>
  <c r="Z1445" i="1"/>
  <c r="AI41" i="1"/>
  <c r="BE41" i="1"/>
  <c r="AV41" i="1"/>
  <c r="BK41" i="1"/>
  <c r="AD41" i="1"/>
  <c r="V41" i="1"/>
  <c r="AB41" i="1"/>
  <c r="V1185" i="1"/>
  <c r="AT93" i="1"/>
  <c r="AQ93" i="1"/>
  <c r="AG93" i="1"/>
  <c r="BI93" i="1"/>
  <c r="AI93" i="1"/>
  <c r="BE93" i="1"/>
  <c r="S925" i="1"/>
  <c r="Z41" i="1"/>
  <c r="BD41" i="1"/>
  <c r="R41" i="1"/>
  <c r="W41" i="1"/>
  <c r="AG41" i="1"/>
  <c r="BH41" i="1"/>
  <c r="R93" i="1"/>
  <c r="BA93" i="1"/>
  <c r="AW93" i="1"/>
  <c r="AV93" i="1"/>
  <c r="AH93" i="1"/>
  <c r="Y93" i="1"/>
  <c r="U1133" i="1"/>
  <c r="W925" i="1"/>
  <c r="S41" i="1"/>
  <c r="AJ41" i="1"/>
  <c r="BG41" i="1"/>
  <c r="AQ41" i="1"/>
  <c r="AN41" i="1"/>
  <c r="AX41" i="1"/>
  <c r="W1185" i="1"/>
  <c r="AA93" i="1"/>
  <c r="V93" i="1"/>
  <c r="AY93" i="1"/>
  <c r="AM93" i="1"/>
  <c r="AK93" i="1"/>
  <c r="AS93" i="1"/>
  <c r="V353" i="1"/>
  <c r="V925" i="1"/>
  <c r="AP41" i="1"/>
  <c r="BC41" i="1"/>
  <c r="Y41" i="1"/>
  <c r="AY41" i="1"/>
  <c r="BM41" i="1"/>
  <c r="AR41" i="1"/>
  <c r="U1185" i="1"/>
  <c r="AF93" i="1"/>
  <c r="AX93" i="1"/>
  <c r="BD93" i="1"/>
  <c r="R925" i="1"/>
  <c r="AT41" i="1"/>
  <c r="BN41" i="1"/>
  <c r="BF41" i="1"/>
  <c r="AM41" i="1"/>
  <c r="BJ41" i="1"/>
  <c r="AK41" i="1"/>
  <c r="T1185" i="1"/>
  <c r="AC93" i="1"/>
  <c r="AZ93" i="1"/>
  <c r="AU93" i="1"/>
  <c r="AZ41" i="1"/>
  <c r="AE41" i="1"/>
  <c r="BB41" i="1"/>
  <c r="AO93" i="1"/>
  <c r="AE93" i="1"/>
  <c r="AW41" i="1"/>
  <c r="BO41" i="1"/>
  <c r="T41" i="1"/>
  <c r="S1185" i="1"/>
  <c r="T1445" i="1"/>
  <c r="AR93" i="1"/>
  <c r="BF93" i="1"/>
  <c r="S93" i="1"/>
  <c r="X93" i="1"/>
  <c r="BG353" i="1"/>
  <c r="X41" i="1"/>
  <c r="AU41" i="1"/>
  <c r="AA41" i="1"/>
  <c r="AL41" i="1"/>
  <c r="BI41" i="1"/>
  <c r="BL41" i="1"/>
  <c r="BG1445" i="1"/>
  <c r="AU1445" i="1"/>
  <c r="AE1445" i="1"/>
  <c r="AT1445" i="1"/>
  <c r="AF1445" i="1"/>
  <c r="AO1445" i="1"/>
  <c r="BE1445" i="1"/>
  <c r="BK1445" i="1"/>
  <c r="S1289" i="1"/>
  <c r="T1289" i="1" s="1"/>
  <c r="BI1445" i="1"/>
  <c r="AR1445" i="1"/>
  <c r="AN1445" i="1"/>
  <c r="BB1445" i="1"/>
  <c r="S1287" i="1"/>
  <c r="T1287" i="1" s="1"/>
  <c r="AG1445" i="1"/>
  <c r="AY1445" i="1"/>
  <c r="AM1445" i="1"/>
  <c r="U1288" i="1"/>
  <c r="V1288" i="1" s="1"/>
  <c r="AS1445" i="1"/>
  <c r="BF1445" i="1"/>
  <c r="V1445" i="1"/>
  <c r="AP1445" i="1"/>
  <c r="U1445" i="1"/>
  <c r="AV1445" i="1"/>
  <c r="AB405" i="1"/>
  <c r="BE405" i="1"/>
  <c r="T405" i="1"/>
  <c r="AV405" i="1"/>
  <c r="AJ405" i="1"/>
  <c r="AH405" i="1"/>
  <c r="BT197" i="1"/>
  <c r="AA197" i="1"/>
  <c r="AW197" i="1"/>
  <c r="BS197" i="1"/>
  <c r="AQ197" i="1"/>
  <c r="BO197" i="1"/>
  <c r="BV197" i="1"/>
  <c r="R1081" i="1"/>
  <c r="R1029" i="1"/>
  <c r="R1445" i="1"/>
  <c r="AX1445" i="1"/>
  <c r="BA1445" i="1"/>
  <c r="AD1445" i="1"/>
  <c r="S1445" i="1"/>
  <c r="AJ1445" i="1"/>
  <c r="AL405" i="1"/>
  <c r="AG405" i="1"/>
  <c r="AF197" i="1"/>
  <c r="Z197" i="1"/>
  <c r="BQ197" i="1"/>
  <c r="AE197" i="1"/>
  <c r="AO197" i="1"/>
  <c r="BW197" i="1"/>
  <c r="AG197" i="1"/>
  <c r="V1081" i="1"/>
  <c r="T1029" i="1"/>
  <c r="AA1445" i="1"/>
  <c r="AL1445" i="1"/>
  <c r="BJ1445" i="1"/>
  <c r="BE197" i="1"/>
  <c r="W1445" i="1"/>
  <c r="AH1445" i="1"/>
  <c r="AC1445" i="1"/>
  <c r="X1445" i="1"/>
  <c r="Y1445" i="1"/>
  <c r="AS405" i="1"/>
  <c r="BC405" i="1"/>
  <c r="AY405" i="1"/>
  <c r="Y405" i="1"/>
  <c r="BD405" i="1"/>
  <c r="AT197" i="1"/>
  <c r="BD197" i="1"/>
  <c r="BH197" i="1"/>
  <c r="AS197" i="1"/>
  <c r="S197" i="1"/>
  <c r="AZ197" i="1"/>
  <c r="AH197" i="1"/>
  <c r="U197" i="1"/>
  <c r="AK1445" i="1"/>
  <c r="BH1445" i="1"/>
  <c r="AB1445" i="1"/>
  <c r="BD1445" i="1"/>
  <c r="AQ1445" i="1"/>
  <c r="Y197" i="1"/>
  <c r="AC197" i="1"/>
  <c r="AK197" i="1"/>
  <c r="BG197" i="1"/>
  <c r="T197" i="1"/>
  <c r="AD197" i="1"/>
  <c r="AA1496" i="1"/>
  <c r="R717" i="1"/>
  <c r="U717" i="1"/>
  <c r="AZ1445" i="1"/>
  <c r="AI717" i="1"/>
  <c r="AC717" i="1"/>
  <c r="AV769" i="1"/>
  <c r="X769" i="1"/>
  <c r="AJ717" i="1"/>
  <c r="AG717" i="1"/>
  <c r="BL769" i="1"/>
  <c r="R769" i="1"/>
  <c r="BX769" i="1"/>
  <c r="BD769" i="1"/>
  <c r="Z717" i="1"/>
  <c r="BV769" i="1"/>
  <c r="AC769" i="1"/>
  <c r="AE717" i="1"/>
  <c r="AA717" i="1"/>
  <c r="W717" i="1"/>
  <c r="BH769" i="1"/>
  <c r="BI769" i="1"/>
  <c r="AZ769" i="1"/>
  <c r="AD611" i="1"/>
  <c r="AE611" i="1" s="1"/>
  <c r="T717" i="1"/>
  <c r="AH717" i="1"/>
  <c r="AI769" i="1"/>
  <c r="BM769" i="1"/>
  <c r="AM769" i="1"/>
  <c r="X717" i="1"/>
  <c r="S717" i="1"/>
  <c r="Y717" i="1"/>
  <c r="T1237" i="1"/>
  <c r="U1237" i="1" s="1"/>
  <c r="V1237" i="1" s="1"/>
  <c r="W1237" i="1" s="1"/>
  <c r="AL769" i="1"/>
  <c r="BG769" i="1"/>
  <c r="Z769" i="1"/>
  <c r="V717" i="1"/>
  <c r="S769" i="1"/>
  <c r="AD769" i="1"/>
  <c r="Z1497" i="1"/>
  <c r="AA1497" i="1" s="1"/>
  <c r="AB1497" i="1" s="1"/>
  <c r="AC1497" i="1" s="1"/>
  <c r="AH145" i="1"/>
  <c r="AC613" i="1"/>
  <c r="AU301" i="1"/>
  <c r="AE613" i="1"/>
  <c r="BK1444" i="1"/>
  <c r="BL1444" i="1" s="1"/>
  <c r="BD301" i="1"/>
  <c r="AJ145" i="1"/>
  <c r="AK665" i="1"/>
  <c r="AB301" i="1"/>
  <c r="X145" i="1"/>
  <c r="AA665" i="1"/>
  <c r="V301" i="1"/>
  <c r="AX145" i="1"/>
  <c r="AC665" i="1"/>
  <c r="AZ509" i="1"/>
  <c r="AP509" i="1"/>
  <c r="AW509" i="1"/>
  <c r="AJ509" i="1"/>
  <c r="X509" i="1"/>
  <c r="BO40" i="1"/>
  <c r="BP40" i="1" s="1"/>
  <c r="BQ40" i="1" s="1"/>
  <c r="BR40" i="1" s="1"/>
  <c r="BH143" i="1"/>
  <c r="BI143" i="1" s="1"/>
  <c r="BJ143" i="1" s="1"/>
  <c r="AR561" i="1"/>
  <c r="BE301" i="1"/>
  <c r="AO301" i="1"/>
  <c r="Y561" i="1"/>
  <c r="T561" i="1"/>
  <c r="AH561" i="1"/>
  <c r="AE561" i="1"/>
  <c r="AG145" i="1"/>
  <c r="R613" i="1"/>
  <c r="X665" i="1"/>
  <c r="AE509" i="1"/>
  <c r="BB509" i="1"/>
  <c r="AG509" i="1"/>
  <c r="AB509" i="1"/>
  <c r="S509" i="1"/>
  <c r="AP561" i="1"/>
  <c r="AM301" i="1"/>
  <c r="R301" i="1"/>
  <c r="AC561" i="1"/>
  <c r="AV561" i="1"/>
  <c r="V561" i="1"/>
  <c r="AT561" i="1"/>
  <c r="AW145" i="1"/>
  <c r="Z613" i="1"/>
  <c r="BA509" i="1"/>
  <c r="AL509" i="1"/>
  <c r="AQ509" i="1"/>
  <c r="AC509" i="1"/>
  <c r="AF509" i="1"/>
  <c r="AQ561" i="1"/>
  <c r="AR301" i="1"/>
  <c r="AF561" i="1"/>
  <c r="AS561" i="1"/>
  <c r="AD561" i="1"/>
  <c r="AU561" i="1"/>
  <c r="BH145" i="1"/>
  <c r="AD509" i="1"/>
  <c r="AI509" i="1"/>
  <c r="AK509" i="1"/>
  <c r="AV509" i="1"/>
  <c r="AR509" i="1"/>
  <c r="AI301" i="1"/>
  <c r="AM561" i="1"/>
  <c r="Z561" i="1"/>
  <c r="R561" i="1"/>
  <c r="AN561" i="1"/>
  <c r="X561" i="1"/>
  <c r="AI145" i="1"/>
  <c r="V509" i="1"/>
  <c r="AA509" i="1"/>
  <c r="AT509" i="1"/>
  <c r="AO509" i="1"/>
  <c r="T509" i="1"/>
  <c r="U561" i="1"/>
  <c r="AN301" i="1"/>
  <c r="AJ561" i="1"/>
  <c r="AX561" i="1"/>
  <c r="AL561" i="1"/>
  <c r="AG561" i="1"/>
  <c r="AA561" i="1"/>
  <c r="AC145" i="1"/>
  <c r="AB145" i="1"/>
  <c r="BD509" i="1"/>
  <c r="AM509" i="1"/>
  <c r="AU509" i="1"/>
  <c r="AX509" i="1"/>
  <c r="AN509" i="1"/>
  <c r="AY561" i="1"/>
  <c r="AK561" i="1"/>
  <c r="AO561" i="1"/>
  <c r="W509" i="1"/>
  <c r="BC509" i="1"/>
  <c r="Z509" i="1"/>
  <c r="U509" i="1"/>
  <c r="U301" i="1"/>
  <c r="AF301" i="1"/>
  <c r="AZ301" i="1"/>
  <c r="AA301" i="1"/>
  <c r="AE301" i="1"/>
  <c r="AS145" i="1"/>
  <c r="BG145" i="1"/>
  <c r="AZ145" i="1"/>
  <c r="AL145" i="1"/>
  <c r="AQ145" i="1"/>
  <c r="W613" i="1"/>
  <c r="U613" i="1"/>
  <c r="S665" i="1"/>
  <c r="AF665" i="1"/>
  <c r="BN39" i="1"/>
  <c r="BE508" i="1"/>
  <c r="BF508" i="1" s="1"/>
  <c r="BG508" i="1" s="1"/>
  <c r="AX247" i="1"/>
  <c r="AY247" i="1" s="1"/>
  <c r="BI92" i="1"/>
  <c r="BJ92" i="1" s="1"/>
  <c r="BK92" i="1" s="1"/>
  <c r="BN456" i="1"/>
  <c r="BO456" i="1" s="1"/>
  <c r="BG301" i="1"/>
  <c r="AL301" i="1"/>
  <c r="AX301" i="1"/>
  <c r="BC301" i="1"/>
  <c r="AC301" i="1"/>
  <c r="AA145" i="1"/>
  <c r="AE145" i="1"/>
  <c r="T145" i="1"/>
  <c r="Z145" i="1"/>
  <c r="V145" i="1"/>
  <c r="AN145" i="1"/>
  <c r="AD613" i="1"/>
  <c r="S613" i="1"/>
  <c r="T665" i="1"/>
  <c r="AP301" i="1"/>
  <c r="BF301" i="1"/>
  <c r="Y301" i="1"/>
  <c r="AH301" i="1"/>
  <c r="AK301" i="1"/>
  <c r="AU145" i="1"/>
  <c r="AK145" i="1"/>
  <c r="BA145" i="1"/>
  <c r="W145" i="1"/>
  <c r="S145" i="1"/>
  <c r="BD145" i="1"/>
  <c r="AB613" i="1"/>
  <c r="V613" i="1"/>
  <c r="AN665" i="1"/>
  <c r="T301" i="1"/>
  <c r="X301" i="1"/>
  <c r="BB301" i="1"/>
  <c r="AY301" i="1"/>
  <c r="AJ301" i="1"/>
  <c r="AS301" i="1"/>
  <c r="AO145" i="1"/>
  <c r="BE145" i="1"/>
  <c r="AM145" i="1"/>
  <c r="AY145" i="1"/>
  <c r="BF145" i="1"/>
  <c r="U145" i="1"/>
  <c r="AA613" i="1"/>
  <c r="Z665" i="1"/>
  <c r="AW301" i="1"/>
  <c r="AD301" i="1"/>
  <c r="Z301" i="1"/>
  <c r="BI301" i="1"/>
  <c r="S301" i="1"/>
  <c r="BH301" i="1"/>
  <c r="AP145" i="1"/>
  <c r="AD145" i="1"/>
  <c r="AT145" i="1"/>
  <c r="AR145" i="1"/>
  <c r="BI145" i="1"/>
  <c r="Y145" i="1"/>
  <c r="Y613" i="1"/>
  <c r="AT665" i="1"/>
  <c r="W301" i="1"/>
  <c r="AV301" i="1"/>
  <c r="AT301" i="1"/>
  <c r="AQ301" i="1"/>
  <c r="BA301" i="1"/>
  <c r="AF145" i="1"/>
  <c r="BC145" i="1"/>
  <c r="AV145" i="1"/>
  <c r="R145" i="1"/>
  <c r="T613" i="1"/>
  <c r="AG665" i="1"/>
  <c r="AI457" i="1"/>
  <c r="AD353" i="1"/>
  <c r="S1133" i="1"/>
  <c r="AC457" i="1"/>
  <c r="T353" i="1"/>
  <c r="AS353" i="1"/>
  <c r="BD457" i="1"/>
  <c r="AA457" i="1"/>
  <c r="AZ457" i="1"/>
  <c r="BE457" i="1"/>
  <c r="BB457" i="1"/>
  <c r="AQ457" i="1"/>
  <c r="AT457" i="1"/>
  <c r="BE353" i="1"/>
  <c r="AH353" i="1"/>
  <c r="AE353" i="1"/>
  <c r="BC353" i="1"/>
  <c r="AX353" i="1"/>
  <c r="AI353" i="1"/>
  <c r="BB353" i="1"/>
  <c r="T1133" i="1"/>
  <c r="AS769" i="1"/>
  <c r="T769" i="1"/>
  <c r="BQ769" i="1"/>
  <c r="BT769" i="1"/>
  <c r="AF769" i="1"/>
  <c r="AE769" i="1"/>
  <c r="BB769" i="1"/>
  <c r="AW769" i="1"/>
  <c r="AI665" i="1"/>
  <c r="W665" i="1"/>
  <c r="AJ665" i="1"/>
  <c r="AM665" i="1"/>
  <c r="R1391" i="1"/>
  <c r="S1391" i="1" s="1"/>
  <c r="T1391" i="1" s="1"/>
  <c r="AN457" i="1"/>
  <c r="AG353" i="1"/>
  <c r="AJ457" i="1"/>
  <c r="AU457" i="1"/>
  <c r="Z457" i="1"/>
  <c r="AK457" i="1"/>
  <c r="BC457" i="1"/>
  <c r="AO457" i="1"/>
  <c r="BR353" i="1"/>
  <c r="AV353" i="1"/>
  <c r="AW353" i="1"/>
  <c r="AP353" i="1"/>
  <c r="BQ353" i="1"/>
  <c r="AR353" i="1"/>
  <c r="AT353" i="1"/>
  <c r="R353" i="1"/>
  <c r="R1133" i="1"/>
  <c r="BK769" i="1"/>
  <c r="AJ769" i="1"/>
  <c r="BW769" i="1"/>
  <c r="BC769" i="1"/>
  <c r="AR769" i="1"/>
  <c r="Y769" i="1"/>
  <c r="V769" i="1"/>
  <c r="AA769" i="1"/>
  <c r="AS665" i="1"/>
  <c r="U665" i="1"/>
  <c r="AP665" i="1"/>
  <c r="Y665" i="1"/>
  <c r="BM457" i="1"/>
  <c r="BO353" i="1"/>
  <c r="AA353" i="1"/>
  <c r="BF457" i="1"/>
  <c r="AB457" i="1"/>
  <c r="X457" i="1"/>
  <c r="AF457" i="1"/>
  <c r="BG457" i="1"/>
  <c r="T457" i="1"/>
  <c r="AY353" i="1"/>
  <c r="BH353" i="1"/>
  <c r="AQ353" i="1"/>
  <c r="BJ353" i="1"/>
  <c r="AZ353" i="1"/>
  <c r="AK353" i="1"/>
  <c r="S353" i="1"/>
  <c r="V1133" i="1"/>
  <c r="BO769" i="1"/>
  <c r="AK769" i="1"/>
  <c r="AO769" i="1"/>
  <c r="AN769" i="1"/>
  <c r="AG769" i="1"/>
  <c r="BU769" i="1"/>
  <c r="BJ769" i="1"/>
  <c r="AD665" i="1"/>
  <c r="AL665" i="1"/>
  <c r="AE665" i="1"/>
  <c r="AB665" i="1"/>
  <c r="X1131" i="1"/>
  <c r="Y1131" i="1" s="1"/>
  <c r="Z1131" i="1" s="1"/>
  <c r="W457" i="1"/>
  <c r="BH457" i="1"/>
  <c r="BU353" i="1"/>
  <c r="BA457" i="1"/>
  <c r="AW457" i="1"/>
  <c r="AY457" i="1"/>
  <c r="AD457" i="1"/>
  <c r="AR457" i="1"/>
  <c r="AP457" i="1"/>
  <c r="BF353" i="1"/>
  <c r="AL353" i="1"/>
  <c r="AN353" i="1"/>
  <c r="Y353" i="1"/>
  <c r="AM353" i="1"/>
  <c r="BL353" i="1"/>
  <c r="AB353" i="1"/>
  <c r="AT769" i="1"/>
  <c r="BN769" i="1"/>
  <c r="BR769" i="1"/>
  <c r="BF769" i="1"/>
  <c r="AU769" i="1"/>
  <c r="U769" i="1"/>
  <c r="BA769" i="1"/>
  <c r="AQ665" i="1"/>
  <c r="AR665" i="1"/>
  <c r="AH665" i="1"/>
  <c r="T1392" i="1"/>
  <c r="U1392" i="1" s="1"/>
  <c r="R457" i="1"/>
  <c r="AL457" i="1"/>
  <c r="S457" i="1"/>
  <c r="AX457" i="1"/>
  <c r="AE457" i="1"/>
  <c r="BN353" i="1"/>
  <c r="BP353" i="1"/>
  <c r="AO353" i="1"/>
  <c r="BK353" i="1"/>
  <c r="BM353" i="1"/>
  <c r="BT353" i="1"/>
  <c r="BA353" i="1"/>
  <c r="Q10" i="1"/>
  <c r="AP769" i="1"/>
  <c r="AH769" i="1"/>
  <c r="BP769" i="1"/>
  <c r="BE769" i="1"/>
  <c r="AY769" i="1"/>
  <c r="AQ769" i="1"/>
  <c r="R665" i="1"/>
  <c r="V665" i="1"/>
  <c r="U353" i="1"/>
  <c r="AF353" i="1"/>
  <c r="Z353" i="1"/>
  <c r="AC353" i="1"/>
  <c r="X353" i="1"/>
  <c r="W353" i="1"/>
  <c r="S1340" i="1"/>
  <c r="R1487" i="1"/>
  <c r="Z1499" i="1" s="1"/>
  <c r="R1330" i="1"/>
  <c r="R1278" i="1"/>
  <c r="R1174" i="1"/>
  <c r="W1186" i="1" s="1"/>
  <c r="R1382" i="1"/>
  <c r="R1226" i="1"/>
  <c r="R1070" i="1"/>
  <c r="V1082" i="1" s="1"/>
  <c r="R966" i="1"/>
  <c r="S978" i="1" s="1"/>
  <c r="R1018" i="1"/>
  <c r="U1030" i="1" s="1"/>
  <c r="R1122" i="1"/>
  <c r="R914" i="1"/>
  <c r="V926" i="1" s="1"/>
  <c r="R810" i="1"/>
  <c r="R602" i="1"/>
  <c r="R290" i="1"/>
  <c r="AK302" i="1" s="1"/>
  <c r="R1434" i="1"/>
  <c r="BB1446" i="1" s="1"/>
  <c r="R186" i="1"/>
  <c r="BT198" i="1" s="1"/>
  <c r="R654" i="1"/>
  <c r="S666" i="1" s="1"/>
  <c r="R758" i="1"/>
  <c r="R394" i="1"/>
  <c r="AZ406" i="1" s="1"/>
  <c r="R82" i="1"/>
  <c r="R342" i="1"/>
  <c r="BC354" i="1" s="1"/>
  <c r="R862" i="1"/>
  <c r="R134" i="1"/>
  <c r="Z146" i="1" s="1"/>
  <c r="R238" i="1"/>
  <c r="AZ250" i="1" s="1"/>
  <c r="R498" i="1"/>
  <c r="AN510" i="1" s="1"/>
  <c r="R30" i="1"/>
  <c r="R550" i="1"/>
  <c r="S562" i="1" s="1"/>
  <c r="R706" i="1"/>
  <c r="W718" i="1" s="1"/>
  <c r="R446" i="1"/>
  <c r="R1341" i="1"/>
  <c r="S1341" i="1" s="1"/>
  <c r="R1339" i="1"/>
  <c r="T1340" i="1"/>
  <c r="U1340" i="1" s="1"/>
  <c r="R1393" i="1"/>
  <c r="V977" i="1"/>
  <c r="W977" i="1" s="1"/>
  <c r="X977" i="1" s="1"/>
  <c r="W976" i="1"/>
  <c r="V975" i="1"/>
  <c r="W975" i="1" s="1"/>
  <c r="BX351" i="1"/>
  <c r="BY351" i="1" s="1"/>
  <c r="BM1444" i="1"/>
  <c r="BN1444" i="1" s="1"/>
  <c r="BO1444" i="1" s="1"/>
  <c r="BP456" i="1"/>
  <c r="BQ456" i="1" s="1"/>
  <c r="R255" i="2"/>
  <c r="BM1443" i="1"/>
  <c r="BN1443" i="1" s="1"/>
  <c r="BA248" i="1"/>
  <c r="BB248" i="1" s="1"/>
  <c r="Y1184" i="1"/>
  <c r="Z1184" i="1" s="1"/>
  <c r="BL92" i="1"/>
  <c r="BM92" i="1" s="1"/>
  <c r="BA560" i="1"/>
  <c r="BB560" i="1" s="1"/>
  <c r="BX352" i="1"/>
  <c r="BY352" i="1" s="1"/>
  <c r="BZ352" i="1" s="1"/>
  <c r="AA1498" i="1"/>
  <c r="AB1498" i="1" s="1"/>
  <c r="Y1080" i="1"/>
  <c r="Z1080" i="1" s="1"/>
  <c r="X1185" i="1"/>
  <c r="Y1185" i="1" s="1"/>
  <c r="AZ249" i="1"/>
  <c r="BA249" i="1" s="1"/>
  <c r="BB249" i="1" s="1"/>
  <c r="X1081" i="1"/>
  <c r="Y924" i="1"/>
  <c r="Z924" i="1" s="1"/>
  <c r="AK716" i="1"/>
  <c r="BZ196" i="1"/>
  <c r="CA196" i="1" s="1"/>
  <c r="CB196" i="1" s="1"/>
  <c r="CB768" i="1"/>
  <c r="CC768" i="1" s="1"/>
  <c r="CD768" i="1" s="1"/>
  <c r="AH612" i="1"/>
  <c r="BN354" i="1"/>
  <c r="AN354" i="1"/>
  <c r="AB354" i="1"/>
  <c r="AA354" i="1"/>
  <c r="BG354" i="1"/>
  <c r="BK354" i="1"/>
  <c r="AH354" i="1"/>
  <c r="BL354" i="1"/>
  <c r="BS354" i="1"/>
  <c r="AV354" i="1"/>
  <c r="Y354" i="1"/>
  <c r="T354" i="1"/>
  <c r="BO354" i="1"/>
  <c r="AD354" i="1"/>
  <c r="AG354" i="1"/>
  <c r="BH354" i="1"/>
  <c r="AF354" i="1"/>
  <c r="AR354" i="1"/>
  <c r="AJ354" i="1"/>
  <c r="W354" i="1"/>
  <c r="AX354" i="1"/>
  <c r="BE354" i="1"/>
  <c r="BU354" i="1"/>
  <c r="BQ354" i="1"/>
  <c r="BJ354" i="1"/>
  <c r="AP354" i="1"/>
  <c r="AN562" i="1"/>
  <c r="AZ562" i="1"/>
  <c r="AX562" i="1"/>
  <c r="AA562" i="1"/>
  <c r="AD406" i="1"/>
  <c r="AT406" i="1"/>
  <c r="T406" i="1"/>
  <c r="AL406" i="1"/>
  <c r="AW406" i="1"/>
  <c r="AO406" i="1"/>
  <c r="BJ144" i="1"/>
  <c r="AA1132" i="1"/>
  <c r="AB1132" i="1" s="1"/>
  <c r="X1027" i="1"/>
  <c r="Y1027" i="1" s="1"/>
  <c r="W1079" i="1"/>
  <c r="BL1445" i="1"/>
  <c r="BM1445" i="1" s="1"/>
  <c r="U302" i="1"/>
  <c r="Z302" i="1"/>
  <c r="AS302" i="1"/>
  <c r="BC302" i="1"/>
  <c r="AG302" i="1"/>
  <c r="S1290" i="1"/>
  <c r="T1290" i="1" s="1"/>
  <c r="S255" i="2"/>
  <c r="AT663" i="1"/>
  <c r="V1029" i="1"/>
  <c r="W1029" i="1" s="1"/>
  <c r="AB1496" i="1"/>
  <c r="AJ715" i="1"/>
  <c r="AU664" i="1"/>
  <c r="W1028" i="1"/>
  <c r="X1028" i="1" s="1"/>
  <c r="Y1028" i="1" s="1"/>
  <c r="AZ198" i="1"/>
  <c r="BO198" i="1"/>
  <c r="AF718" i="1"/>
  <c r="T718" i="1"/>
  <c r="Y718" i="1"/>
  <c r="BL42" i="1"/>
  <c r="AL42" i="1"/>
  <c r="T42" i="1"/>
  <c r="AG42" i="1"/>
  <c r="W42" i="1"/>
  <c r="BI42" i="1"/>
  <c r="Z42" i="1"/>
  <c r="AT42" i="1"/>
  <c r="AU42" i="1"/>
  <c r="AF42" i="1"/>
  <c r="AA42" i="1"/>
  <c r="X42" i="1"/>
  <c r="AX42" i="1"/>
  <c r="BG42" i="1"/>
  <c r="AM42" i="1"/>
  <c r="BN42" i="1"/>
  <c r="AN42" i="1"/>
  <c r="Y42" i="1"/>
  <c r="AO42" i="1"/>
  <c r="BP42" i="1"/>
  <c r="BJ42" i="1"/>
  <c r="AS42" i="1"/>
  <c r="AR42" i="1"/>
  <c r="S42" i="1"/>
  <c r="AP42" i="1"/>
  <c r="AY42" i="1"/>
  <c r="AE42" i="1"/>
  <c r="AZ42" i="1"/>
  <c r="AH42" i="1"/>
  <c r="AI42" i="1"/>
  <c r="BH42" i="1"/>
  <c r="AB42" i="1"/>
  <c r="BA42" i="1"/>
  <c r="BB42" i="1"/>
  <c r="BE42" i="1"/>
  <c r="BK42" i="1"/>
  <c r="BC42" i="1"/>
  <c r="U42" i="1"/>
  <c r="AD42" i="1"/>
  <c r="AQ42" i="1"/>
  <c r="BO42" i="1"/>
  <c r="V42" i="1"/>
  <c r="AC42" i="1"/>
  <c r="AK42" i="1"/>
  <c r="AW42" i="1"/>
  <c r="AJ42" i="1"/>
  <c r="BF42" i="1"/>
  <c r="BM42" i="1"/>
  <c r="AV42" i="1"/>
  <c r="BD42" i="1"/>
  <c r="X1186" i="1"/>
  <c r="T1186" i="1"/>
  <c r="S1186" i="1"/>
  <c r="U1186" i="1"/>
  <c r="V1186" i="1"/>
  <c r="BI403" i="1"/>
  <c r="BJ403" i="1" s="1"/>
  <c r="BK403" i="1" s="1"/>
  <c r="BE507" i="1"/>
  <c r="BF507" i="1" s="1"/>
  <c r="BG507" i="1" s="1"/>
  <c r="BM300" i="1"/>
  <c r="BN300" i="1" s="1"/>
  <c r="BO300" i="1" s="1"/>
  <c r="BP300" i="1" s="1"/>
  <c r="R144" i="2"/>
  <c r="R132" i="2"/>
  <c r="R151" i="2"/>
  <c r="R138" i="2"/>
  <c r="R137" i="2"/>
  <c r="R142" i="2"/>
  <c r="R153" i="2"/>
  <c r="R133" i="2"/>
  <c r="R134" i="2"/>
  <c r="R141" i="2"/>
  <c r="R148" i="2"/>
  <c r="R156" i="2"/>
  <c r="R154" i="2"/>
  <c r="R152" i="2"/>
  <c r="R147" i="2"/>
  <c r="R149" i="2"/>
  <c r="R130" i="2"/>
  <c r="R136" i="2"/>
  <c r="R143" i="2"/>
  <c r="R155" i="2"/>
  <c r="R150" i="2"/>
  <c r="R140" i="2"/>
  <c r="R145" i="2"/>
  <c r="R157" i="2"/>
  <c r="R135" i="2"/>
  <c r="R139" i="2"/>
  <c r="R131" i="2"/>
  <c r="R146" i="2"/>
  <c r="W923" i="1"/>
  <c r="X923" i="1" s="1"/>
  <c r="Y923" i="1" s="1"/>
  <c r="BZ767" i="1"/>
  <c r="CA767" i="1" s="1"/>
  <c r="BL404" i="1"/>
  <c r="BM404" i="1" s="1"/>
  <c r="BN404" i="1" s="1"/>
  <c r="BI299" i="1"/>
  <c r="BN455" i="1"/>
  <c r="BO455" i="1" s="1"/>
  <c r="BP1444" i="1"/>
  <c r="BQ1444" i="1" s="1"/>
  <c r="BR1444" i="1" s="1"/>
  <c r="BS40" i="1"/>
  <c r="BT40" i="1" s="1"/>
  <c r="BU40" i="1" s="1"/>
  <c r="U1235" i="1"/>
  <c r="T21" i="2"/>
  <c r="T22" i="2" s="1"/>
  <c r="BI91" i="1"/>
  <c r="BJ91" i="1" s="1"/>
  <c r="BJ405" i="1"/>
  <c r="W1183" i="1"/>
  <c r="X1183" i="1" s="1"/>
  <c r="X925" i="1"/>
  <c r="X1134" i="1"/>
  <c r="V1134" i="1"/>
  <c r="W1134" i="1"/>
  <c r="T1134" i="1"/>
  <c r="S1134" i="1"/>
  <c r="U1134" i="1"/>
  <c r="S614" i="1"/>
  <c r="Y614" i="1"/>
  <c r="T614" i="1"/>
  <c r="V614" i="1"/>
  <c r="AD614" i="1"/>
  <c r="AB614" i="1"/>
  <c r="W614" i="1"/>
  <c r="X614" i="1"/>
  <c r="AC614" i="1"/>
  <c r="AE614" i="1"/>
  <c r="AF614" i="1"/>
  <c r="U614" i="1"/>
  <c r="Z614" i="1"/>
  <c r="AA614" i="1"/>
  <c r="AT770" i="1"/>
  <c r="AA770" i="1"/>
  <c r="AW770" i="1"/>
  <c r="BR770" i="1"/>
  <c r="BF770" i="1"/>
  <c r="AH770" i="1"/>
  <c r="X770" i="1"/>
  <c r="BN770" i="1"/>
  <c r="AK770" i="1"/>
  <c r="BC770" i="1"/>
  <c r="AX770" i="1"/>
  <c r="AS770" i="1"/>
  <c r="AZ770" i="1"/>
  <c r="BO770" i="1"/>
  <c r="AO770" i="1"/>
  <c r="BT770" i="1"/>
  <c r="BA770" i="1"/>
  <c r="BI770" i="1"/>
  <c r="AF770" i="1"/>
  <c r="BP770" i="1"/>
  <c r="BE770" i="1"/>
  <c r="BU770" i="1"/>
  <c r="BD770" i="1"/>
  <c r="AR770" i="1"/>
  <c r="AN770" i="1"/>
  <c r="BQ770" i="1"/>
  <c r="BK770" i="1"/>
  <c r="BV770" i="1"/>
  <c r="AQ770" i="1"/>
  <c r="BH770" i="1"/>
  <c r="BL770" i="1"/>
  <c r="AI770" i="1"/>
  <c r="BJ770" i="1"/>
  <c r="AD770" i="1"/>
  <c r="Y770" i="1"/>
  <c r="AB770" i="1"/>
  <c r="AM770" i="1"/>
  <c r="AL770" i="1"/>
  <c r="AY770" i="1"/>
  <c r="BX770" i="1"/>
  <c r="BG770" i="1"/>
  <c r="V770" i="1"/>
  <c r="U770" i="1"/>
  <c r="AV770" i="1"/>
  <c r="AE770" i="1"/>
  <c r="AP770" i="1"/>
  <c r="S770" i="1"/>
  <c r="BW770" i="1"/>
  <c r="BB770" i="1"/>
  <c r="BY770" i="1"/>
  <c r="AC770" i="1"/>
  <c r="W770" i="1"/>
  <c r="BM770" i="1"/>
  <c r="T770" i="1"/>
  <c r="AJ770" i="1"/>
  <c r="AG770" i="1"/>
  <c r="BS770" i="1"/>
  <c r="Z770" i="1"/>
  <c r="AU770" i="1"/>
  <c r="BA559" i="1"/>
  <c r="V1236" i="1"/>
  <c r="BK143" i="1"/>
  <c r="BL143" i="1" s="1"/>
  <c r="AS146" i="1"/>
  <c r="AM146" i="1"/>
  <c r="V146" i="1"/>
  <c r="BG146" i="1"/>
  <c r="AH146" i="1"/>
  <c r="W926" i="1"/>
  <c r="BO39" i="1"/>
  <c r="AY94" i="1"/>
  <c r="AH94" i="1"/>
  <c r="AC94" i="1"/>
  <c r="V94" i="1"/>
  <c r="T94" i="1"/>
  <c r="X94" i="1"/>
  <c r="BD94" i="1"/>
  <c r="AL94" i="1"/>
  <c r="BI94" i="1"/>
  <c r="AW94" i="1"/>
  <c r="AF94" i="1"/>
  <c r="BH94" i="1"/>
  <c r="AS94" i="1"/>
  <c r="AZ94" i="1"/>
  <c r="AP94" i="1"/>
  <c r="Y94" i="1"/>
  <c r="BF94" i="1"/>
  <c r="BC94" i="1"/>
  <c r="AX94" i="1"/>
  <c r="AE94" i="1"/>
  <c r="AV94" i="1"/>
  <c r="S94" i="1"/>
  <c r="AU94" i="1"/>
  <c r="W94" i="1"/>
  <c r="BG94" i="1"/>
  <c r="AB94" i="1"/>
  <c r="AD94" i="1"/>
  <c r="U94" i="1"/>
  <c r="BA94" i="1"/>
  <c r="AR94" i="1"/>
  <c r="AM94" i="1"/>
  <c r="AI94" i="1"/>
  <c r="BE94" i="1"/>
  <c r="AT94" i="1"/>
  <c r="AQ94" i="1"/>
  <c r="BB94" i="1"/>
  <c r="AJ94" i="1"/>
  <c r="AG94" i="1"/>
  <c r="AO94" i="1"/>
  <c r="AK94" i="1"/>
  <c r="AA94" i="1"/>
  <c r="BJ94" i="1"/>
  <c r="Z94" i="1"/>
  <c r="AN94" i="1"/>
  <c r="AB458" i="1"/>
  <c r="AA458" i="1"/>
  <c r="AO458" i="1"/>
  <c r="BN458" i="1"/>
  <c r="BI458" i="1"/>
  <c r="BM458" i="1"/>
  <c r="Z458" i="1"/>
  <c r="AM458" i="1"/>
  <c r="AJ458" i="1"/>
  <c r="BJ458" i="1"/>
  <c r="AL458" i="1"/>
  <c r="T458" i="1"/>
  <c r="AD458" i="1"/>
  <c r="V458" i="1"/>
  <c r="AP458" i="1"/>
  <c r="Y458" i="1"/>
  <c r="AC458" i="1"/>
  <c r="AF458" i="1"/>
  <c r="AN458" i="1"/>
  <c r="AU458" i="1"/>
  <c r="AR458" i="1"/>
  <c r="AV458" i="1"/>
  <c r="S458" i="1"/>
  <c r="BG458" i="1"/>
  <c r="AH458" i="1"/>
  <c r="AK458" i="1"/>
  <c r="AE458" i="1"/>
  <c r="AG458" i="1"/>
  <c r="BC458" i="1"/>
  <c r="AW458" i="1"/>
  <c r="U458" i="1"/>
  <c r="BH458" i="1"/>
  <c r="AI458" i="1"/>
  <c r="W458" i="1"/>
  <c r="BE458" i="1"/>
  <c r="BD458" i="1"/>
  <c r="AT458" i="1"/>
  <c r="AZ458" i="1"/>
  <c r="AX458" i="1"/>
  <c r="BK458" i="1"/>
  <c r="BL458" i="1"/>
  <c r="AY458" i="1"/>
  <c r="BO458" i="1"/>
  <c r="BA458" i="1"/>
  <c r="BB458" i="1"/>
  <c r="AS458" i="1"/>
  <c r="AQ458" i="1"/>
  <c r="BF458" i="1"/>
  <c r="X458" i="1"/>
  <c r="S6" i="1"/>
  <c r="S22" i="2"/>
  <c r="T254" i="2" s="1"/>
  <c r="T287" i="2" s="1"/>
  <c r="H1437" i="1" s="1"/>
  <c r="S1238" i="1"/>
  <c r="X1446" i="1"/>
  <c r="AL1446" i="1"/>
  <c r="AN1446" i="1"/>
  <c r="AA1446" i="1"/>
  <c r="AE1446" i="1"/>
  <c r="AY1446" i="1"/>
  <c r="BX195" i="1"/>
  <c r="AF250" i="1" l="1"/>
  <c r="S1499" i="1"/>
  <c r="AH250" i="1"/>
  <c r="W1499" i="1"/>
  <c r="AO250" i="1"/>
  <c r="AA1131" i="1"/>
  <c r="AB1131" i="1" s="1"/>
  <c r="AQ250" i="1"/>
  <c r="AG718" i="1"/>
  <c r="U1499" i="1"/>
  <c r="AM354" i="1"/>
  <c r="AK354" i="1"/>
  <c r="Z718" i="1"/>
  <c r="BJ93" i="1"/>
  <c r="BK93" i="1" s="1"/>
  <c r="BP41" i="1"/>
  <c r="BQ41" i="1" s="1"/>
  <c r="AI718" i="1"/>
  <c r="BY197" i="1"/>
  <c r="BZ197" i="1" s="1"/>
  <c r="BI1446" i="1"/>
  <c r="AV1446" i="1"/>
  <c r="AP1446" i="1"/>
  <c r="U146" i="1"/>
  <c r="BH146" i="1"/>
  <c r="AC146" i="1"/>
  <c r="W1082" i="1"/>
  <c r="AQ1446" i="1"/>
  <c r="AK1446" i="1"/>
  <c r="AG1446" i="1"/>
  <c r="V1446" i="1"/>
  <c r="AT1446" i="1"/>
  <c r="AR1446" i="1"/>
  <c r="AJ146" i="1"/>
  <c r="AQ146" i="1"/>
  <c r="AW146" i="1"/>
  <c r="BF146" i="1"/>
  <c r="BJ146" i="1"/>
  <c r="X1029" i="1"/>
  <c r="AS1446" i="1"/>
  <c r="AO1446" i="1"/>
  <c r="W1446" i="1"/>
  <c r="AT146" i="1"/>
  <c r="AL146" i="1"/>
  <c r="AY146" i="1"/>
  <c r="AK146" i="1"/>
  <c r="X146" i="1"/>
  <c r="S1082" i="1"/>
  <c r="AG146" i="1"/>
  <c r="W146" i="1"/>
  <c r="AI146" i="1"/>
  <c r="BA146" i="1"/>
  <c r="AO146" i="1"/>
  <c r="T1082" i="1"/>
  <c r="AF1446" i="1"/>
  <c r="AX1446" i="1"/>
  <c r="AM1446" i="1"/>
  <c r="S1446" i="1"/>
  <c r="Y1446" i="1"/>
  <c r="BE1446" i="1"/>
  <c r="AW1446" i="1"/>
  <c r="BG1446" i="1"/>
  <c r="BF1446" i="1"/>
  <c r="AX146" i="1"/>
  <c r="AF146" i="1"/>
  <c r="BI146" i="1"/>
  <c r="Y146" i="1"/>
  <c r="AB146" i="1"/>
  <c r="BC146" i="1"/>
  <c r="X1082" i="1"/>
  <c r="BD1446" i="1"/>
  <c r="T1446" i="1"/>
  <c r="BJ1446" i="1"/>
  <c r="AU1446" i="1"/>
  <c r="AB1446" i="1"/>
  <c r="BC1446" i="1"/>
  <c r="BE146" i="1"/>
  <c r="AZ146" i="1"/>
  <c r="BB146" i="1"/>
  <c r="AP146" i="1"/>
  <c r="S146" i="1"/>
  <c r="BD146" i="1"/>
  <c r="U1082" i="1"/>
  <c r="Z1446" i="1"/>
  <c r="BL1446" i="1"/>
  <c r="BH1446" i="1"/>
  <c r="AI1446" i="1"/>
  <c r="AZ1446" i="1"/>
  <c r="AJ1446" i="1"/>
  <c r="BK1446" i="1"/>
  <c r="U1446" i="1"/>
  <c r="AD1446" i="1"/>
  <c r="BA1446" i="1"/>
  <c r="AE146" i="1"/>
  <c r="T146" i="1"/>
  <c r="AD146" i="1"/>
  <c r="AR146" i="1"/>
  <c r="AV146" i="1"/>
  <c r="AN146" i="1"/>
  <c r="AC1446" i="1"/>
  <c r="AH1446" i="1"/>
  <c r="AU146" i="1"/>
  <c r="AA146" i="1"/>
  <c r="AK717" i="1"/>
  <c r="AA1499" i="1"/>
  <c r="X1499" i="1"/>
  <c r="V1499" i="1"/>
  <c r="T1499" i="1"/>
  <c r="Y1499" i="1"/>
  <c r="U1290" i="1"/>
  <c r="V1290" i="1" s="1"/>
  <c r="W1288" i="1"/>
  <c r="X1288" i="1" s="1"/>
  <c r="U1289" i="1"/>
  <c r="U1287" i="1"/>
  <c r="V1289" i="1"/>
  <c r="AJ510" i="1"/>
  <c r="T1238" i="1"/>
  <c r="AU250" i="1"/>
  <c r="AE250" i="1"/>
  <c r="AK250" i="1"/>
  <c r="AJ250" i="1"/>
  <c r="AD250" i="1"/>
  <c r="AL198" i="1"/>
  <c r="AY198" i="1"/>
  <c r="U1238" i="1"/>
  <c r="AV250" i="1"/>
  <c r="AA250" i="1"/>
  <c r="V250" i="1"/>
  <c r="AS250" i="1"/>
  <c r="AW250" i="1"/>
  <c r="W198" i="1"/>
  <c r="V978" i="1"/>
  <c r="Y250" i="1"/>
  <c r="U250" i="1"/>
  <c r="AC250" i="1"/>
  <c r="AI250" i="1"/>
  <c r="BS198" i="1"/>
  <c r="U978" i="1"/>
  <c r="AP250" i="1"/>
  <c r="AM250" i="1"/>
  <c r="AL250" i="1"/>
  <c r="AR250" i="1"/>
  <c r="AK198" i="1"/>
  <c r="AB250" i="1"/>
  <c r="AN250" i="1"/>
  <c r="AT250" i="1"/>
  <c r="AG250" i="1"/>
  <c r="BQ198" i="1"/>
  <c r="BE198" i="1"/>
  <c r="T978" i="1"/>
  <c r="X250" i="1"/>
  <c r="S250" i="1"/>
  <c r="Z250" i="1"/>
  <c r="W250" i="1"/>
  <c r="AF666" i="1"/>
  <c r="AB198" i="1"/>
  <c r="BD198" i="1"/>
  <c r="AY250" i="1"/>
  <c r="T250" i="1"/>
  <c r="AX250" i="1"/>
  <c r="BJ198" i="1"/>
  <c r="BI198" i="1"/>
  <c r="AR510" i="1"/>
  <c r="V718" i="1"/>
  <c r="AD718" i="1"/>
  <c r="AA198" i="1"/>
  <c r="BW198" i="1"/>
  <c r="AT198" i="1"/>
  <c r="AV510" i="1"/>
  <c r="AC718" i="1"/>
  <c r="AK718" i="1"/>
  <c r="AA718" i="1"/>
  <c r="AS666" i="1"/>
  <c r="X718" i="1"/>
  <c r="AB718" i="1"/>
  <c r="BX198" i="1"/>
  <c r="AE198" i="1"/>
  <c r="AP666" i="1"/>
  <c r="AP198" i="1"/>
  <c r="W666" i="1"/>
  <c r="AL666" i="1"/>
  <c r="AH666" i="1"/>
  <c r="AL510" i="1"/>
  <c r="AG510" i="1"/>
  <c r="X510" i="1"/>
  <c r="T666" i="1"/>
  <c r="AU666" i="1"/>
  <c r="AI666" i="1"/>
  <c r="AD510" i="1"/>
  <c r="V510" i="1"/>
  <c r="AU510" i="1"/>
  <c r="AR666" i="1"/>
  <c r="Y666" i="1"/>
  <c r="AA666" i="1"/>
  <c r="AZ510" i="1"/>
  <c r="AO510" i="1"/>
  <c r="AC510" i="1"/>
  <c r="X1133" i="1"/>
  <c r="Y1133" i="1" s="1"/>
  <c r="Z1133" i="1" s="1"/>
  <c r="AA1133" i="1" s="1"/>
  <c r="AB1133" i="1" s="1"/>
  <c r="AC1133" i="1" s="1"/>
  <c r="AB666" i="1"/>
  <c r="AM666" i="1"/>
  <c r="AT666" i="1"/>
  <c r="AB510" i="1"/>
  <c r="BC510" i="1"/>
  <c r="AW510" i="1"/>
  <c r="AO666" i="1"/>
  <c r="AG666" i="1"/>
  <c r="AC666" i="1"/>
  <c r="AI510" i="1"/>
  <c r="AF510" i="1"/>
  <c r="BD510" i="1"/>
  <c r="BJ145" i="1"/>
  <c r="BK145" i="1" s="1"/>
  <c r="BJ301" i="1"/>
  <c r="BF509" i="1"/>
  <c r="BG509" i="1" s="1"/>
  <c r="AF613" i="1"/>
  <c r="AG613" i="1" s="1"/>
  <c r="AH613" i="1" s="1"/>
  <c r="AZ561" i="1"/>
  <c r="BA561" i="1" s="1"/>
  <c r="U666" i="1"/>
  <c r="Z666" i="1"/>
  <c r="AE666" i="1"/>
  <c r="Y510" i="1"/>
  <c r="BB510" i="1"/>
  <c r="X666" i="1"/>
  <c r="AN666" i="1"/>
  <c r="AQ666" i="1"/>
  <c r="AJ666" i="1"/>
  <c r="AP510" i="1"/>
  <c r="U510" i="1"/>
  <c r="T510" i="1"/>
  <c r="BE510" i="1"/>
  <c r="U718" i="1"/>
  <c r="AH718" i="1"/>
  <c r="V198" i="1"/>
  <c r="BN198" i="1"/>
  <c r="AV198" i="1"/>
  <c r="AT302" i="1"/>
  <c r="BE302" i="1"/>
  <c r="AE302" i="1"/>
  <c r="BH302" i="1"/>
  <c r="AW302" i="1"/>
  <c r="V302" i="1"/>
  <c r="BD302" i="1"/>
  <c r="Y302" i="1"/>
  <c r="AX302" i="1"/>
  <c r="AB302" i="1"/>
  <c r="AK666" i="1"/>
  <c r="AD666" i="1"/>
  <c r="AS510" i="1"/>
  <c r="BA510" i="1"/>
  <c r="AA510" i="1"/>
  <c r="Z510" i="1"/>
  <c r="AT510" i="1"/>
  <c r="S718" i="1"/>
  <c r="AE718" i="1"/>
  <c r="BV198" i="1"/>
  <c r="AX198" i="1"/>
  <c r="BB198" i="1"/>
  <c r="AG198" i="1"/>
  <c r="AI302" i="1"/>
  <c r="BI302" i="1"/>
  <c r="AA302" i="1"/>
  <c r="AQ302" i="1"/>
  <c r="BA302" i="1"/>
  <c r="AN302" i="1"/>
  <c r="W510" i="1"/>
  <c r="AK510" i="1"/>
  <c r="AY510" i="1"/>
  <c r="AM510" i="1"/>
  <c r="BF302" i="1"/>
  <c r="X302" i="1"/>
  <c r="AZ302" i="1"/>
  <c r="AO302" i="1"/>
  <c r="AY302" i="1"/>
  <c r="BB302" i="1"/>
  <c r="AR302" i="1"/>
  <c r="BJ302" i="1"/>
  <c r="AF302" i="1"/>
  <c r="AP302" i="1"/>
  <c r="AV302" i="1"/>
  <c r="AD302" i="1"/>
  <c r="AU302" i="1"/>
  <c r="AL302" i="1"/>
  <c r="AH302" i="1"/>
  <c r="W302" i="1"/>
  <c r="AM302" i="1"/>
  <c r="S302" i="1"/>
  <c r="V666" i="1"/>
  <c r="S510" i="1"/>
  <c r="AH510" i="1"/>
  <c r="AE510" i="1"/>
  <c r="AQ510" i="1"/>
  <c r="AJ718" i="1"/>
  <c r="AO198" i="1"/>
  <c r="BF198" i="1"/>
  <c r="BC198" i="1"/>
  <c r="AJ302" i="1"/>
  <c r="AC302" i="1"/>
  <c r="T302" i="1"/>
  <c r="BG302" i="1"/>
  <c r="S1030" i="1"/>
  <c r="V1030" i="1"/>
  <c r="BF510" i="1"/>
  <c r="T1030" i="1"/>
  <c r="BR456" i="1"/>
  <c r="BS456" i="1" s="1"/>
  <c r="BT456" i="1" s="1"/>
  <c r="BW353" i="1"/>
  <c r="BX353" i="1" s="1"/>
  <c r="BY353" i="1" s="1"/>
  <c r="BZ353" i="1" s="1"/>
  <c r="BO457" i="1"/>
  <c r="BP457" i="1" s="1"/>
  <c r="BQ457" i="1" s="1"/>
  <c r="BR457" i="1" s="1"/>
  <c r="AU665" i="1"/>
  <c r="AV665" i="1" s="1"/>
  <c r="BY769" i="1"/>
  <c r="BZ769" i="1" s="1"/>
  <c r="CA769" i="1" s="1"/>
  <c r="CB769" i="1" s="1"/>
  <c r="CC769" i="1" s="1"/>
  <c r="AX510" i="1"/>
  <c r="AI198" i="1"/>
  <c r="AM198" i="1"/>
  <c r="AU198" i="1"/>
  <c r="AF198" i="1"/>
  <c r="BM198" i="1"/>
  <c r="BH198" i="1"/>
  <c r="AC198" i="1"/>
  <c r="AD198" i="1"/>
  <c r="V406" i="1"/>
  <c r="AR406" i="1"/>
  <c r="BA406" i="1"/>
  <c r="W406" i="1"/>
  <c r="BH406" i="1"/>
  <c r="BJ406" i="1"/>
  <c r="AO562" i="1"/>
  <c r="AD562" i="1"/>
  <c r="AV562" i="1"/>
  <c r="AU562" i="1"/>
  <c r="AE354" i="1"/>
  <c r="BP354" i="1"/>
  <c r="AL354" i="1"/>
  <c r="BI354" i="1"/>
  <c r="BW354" i="1"/>
  <c r="AC354" i="1"/>
  <c r="AS354" i="1"/>
  <c r="R10" i="1"/>
  <c r="AE406" i="1"/>
  <c r="BI406" i="1"/>
  <c r="BD406" i="1"/>
  <c r="AU406" i="1"/>
  <c r="AK406" i="1"/>
  <c r="AP562" i="1"/>
  <c r="AT562" i="1"/>
  <c r="AG562" i="1"/>
  <c r="W562" i="1"/>
  <c r="V562" i="1"/>
  <c r="U926" i="1"/>
  <c r="AG406" i="1"/>
  <c r="BB406" i="1"/>
  <c r="BE406" i="1"/>
  <c r="AN406" i="1"/>
  <c r="X406" i="1"/>
  <c r="T562" i="1"/>
  <c r="AE562" i="1"/>
  <c r="AJ562" i="1"/>
  <c r="AR562" i="1"/>
  <c r="Y562" i="1"/>
  <c r="S926" i="1"/>
  <c r="Z198" i="1"/>
  <c r="Y198" i="1"/>
  <c r="BR198" i="1"/>
  <c r="BY198" i="1"/>
  <c r="BA198" i="1"/>
  <c r="S198" i="1"/>
  <c r="BG198" i="1"/>
  <c r="U406" i="1"/>
  <c r="AB406" i="1"/>
  <c r="AH406" i="1"/>
  <c r="AQ406" i="1"/>
  <c r="AY406" i="1"/>
  <c r="AF562" i="1"/>
  <c r="AQ562" i="1"/>
  <c r="AC562" i="1"/>
  <c r="AY562" i="1"/>
  <c r="BV354" i="1"/>
  <c r="X354" i="1"/>
  <c r="AT354" i="1"/>
  <c r="AY354" i="1"/>
  <c r="AO354" i="1"/>
  <c r="V354" i="1"/>
  <c r="BB354" i="1"/>
  <c r="Z354" i="1"/>
  <c r="X926" i="1"/>
  <c r="AJ198" i="1"/>
  <c r="BK198" i="1"/>
  <c r="AR198" i="1"/>
  <c r="X198" i="1"/>
  <c r="U198" i="1"/>
  <c r="AN198" i="1"/>
  <c r="AS198" i="1"/>
  <c r="S406" i="1"/>
  <c r="AJ406" i="1"/>
  <c r="BG406" i="1"/>
  <c r="AF406" i="1"/>
  <c r="AI406" i="1"/>
  <c r="AH562" i="1"/>
  <c r="AM562" i="1"/>
  <c r="U562" i="1"/>
  <c r="AK562" i="1"/>
  <c r="AZ354" i="1"/>
  <c r="BA354" i="1"/>
  <c r="U354" i="1"/>
  <c r="BF354" i="1"/>
  <c r="BM354" i="1"/>
  <c r="S354" i="1"/>
  <c r="BD354" i="1"/>
  <c r="AP406" i="1"/>
  <c r="Z406" i="1"/>
  <c r="AX406" i="1"/>
  <c r="AS406" i="1"/>
  <c r="AA406" i="1"/>
  <c r="BF406" i="1"/>
  <c r="AL562" i="1"/>
  <c r="AS562" i="1"/>
  <c r="AW562" i="1"/>
  <c r="AI562" i="1"/>
  <c r="T926" i="1"/>
  <c r="BL198" i="1"/>
  <c r="AH198" i="1"/>
  <c r="AW198" i="1"/>
  <c r="AQ198" i="1"/>
  <c r="BP198" i="1"/>
  <c r="BU198" i="1"/>
  <c r="T198" i="1"/>
  <c r="BC406" i="1"/>
  <c r="Y406" i="1"/>
  <c r="AC406" i="1"/>
  <c r="AV406" i="1"/>
  <c r="AM406" i="1"/>
  <c r="X562" i="1"/>
  <c r="Z562" i="1"/>
  <c r="AB562" i="1"/>
  <c r="AI354" i="1"/>
  <c r="BT354" i="1"/>
  <c r="AQ354" i="1"/>
  <c r="AW354" i="1"/>
  <c r="BR354" i="1"/>
  <c r="AU354" i="1"/>
  <c r="T1341" i="1"/>
  <c r="U1341" i="1" s="1"/>
  <c r="V1341" i="1" s="1"/>
  <c r="S1393" i="1"/>
  <c r="T1393" i="1" s="1"/>
  <c r="V1340" i="1"/>
  <c r="W1340" i="1" s="1"/>
  <c r="X1340" i="1" s="1"/>
  <c r="S1394" i="1"/>
  <c r="T1394" i="1" s="1"/>
  <c r="U1394" i="1" s="1"/>
  <c r="V1392" i="1"/>
  <c r="W1392" i="1" s="1"/>
  <c r="S1342" i="1"/>
  <c r="T1342" i="1" s="1"/>
  <c r="U1391" i="1"/>
  <c r="S1339" i="1"/>
  <c r="T1339" i="1" s="1"/>
  <c r="X975" i="1"/>
  <c r="X976" i="1"/>
  <c r="Y1134" i="1"/>
  <c r="Z1134" i="1" s="1"/>
  <c r="Y977" i="1"/>
  <c r="Z977" i="1" s="1"/>
  <c r="AA977" i="1" s="1"/>
  <c r="BC560" i="1"/>
  <c r="Z1185" i="1"/>
  <c r="AA1185" i="1" s="1"/>
  <c r="BO1443" i="1"/>
  <c r="BP1443" i="1" s="1"/>
  <c r="BZ351" i="1"/>
  <c r="CA351" i="1" s="1"/>
  <c r="CB351" i="1" s="1"/>
  <c r="CA352" i="1"/>
  <c r="CB352" i="1" s="1"/>
  <c r="CC352" i="1" s="1"/>
  <c r="CC196" i="1"/>
  <c r="CD196" i="1" s="1"/>
  <c r="CE196" i="1" s="1"/>
  <c r="CF196" i="1" s="1"/>
  <c r="BC248" i="1"/>
  <c r="BD248" i="1" s="1"/>
  <c r="BE248" i="1" s="1"/>
  <c r="AI612" i="1"/>
  <c r="T231" i="2"/>
  <c r="T264" i="2" s="1"/>
  <c r="H241" i="1" s="1"/>
  <c r="AG241" i="1" s="1"/>
  <c r="BH507" i="1"/>
  <c r="BI507" i="1" s="1"/>
  <c r="AA1080" i="1"/>
  <c r="AB1080" i="1" s="1"/>
  <c r="AA1184" i="1"/>
  <c r="AB1184" i="1" s="1"/>
  <c r="AC1184" i="1" s="1"/>
  <c r="Y1081" i="1"/>
  <c r="Z1081" i="1" s="1"/>
  <c r="T230" i="2"/>
  <c r="T263" i="2" s="1"/>
  <c r="H189" i="1" s="1"/>
  <c r="BJ189" i="1" s="1"/>
  <c r="BN92" i="1"/>
  <c r="BO92" i="1" s="1"/>
  <c r="BP92" i="1" s="1"/>
  <c r="BQ92" i="1" s="1"/>
  <c r="BR92" i="1" s="1"/>
  <c r="BS92" i="1" s="1"/>
  <c r="CE768" i="1"/>
  <c r="CF768" i="1" s="1"/>
  <c r="AC1132" i="1"/>
  <c r="AD1132" i="1" s="1"/>
  <c r="BK91" i="1"/>
  <c r="BL91" i="1" s="1"/>
  <c r="BM91" i="1" s="1"/>
  <c r="BQ42" i="1"/>
  <c r="BR42" i="1" s="1"/>
  <c r="BO404" i="1"/>
  <c r="BP404" i="1" s="1"/>
  <c r="BQ404" i="1" s="1"/>
  <c r="BR404" i="1" s="1"/>
  <c r="BS404" i="1" s="1"/>
  <c r="BT404" i="1" s="1"/>
  <c r="BU404" i="1" s="1"/>
  <c r="BV404" i="1" s="1"/>
  <c r="BW404" i="1" s="1"/>
  <c r="BX404" i="1" s="1"/>
  <c r="BY404" i="1" s="1"/>
  <c r="BZ404" i="1" s="1"/>
  <c r="CA404" i="1" s="1"/>
  <c r="CB404" i="1" s="1"/>
  <c r="CC404" i="1" s="1"/>
  <c r="CD404" i="1" s="1"/>
  <c r="CE404" i="1" s="1"/>
  <c r="CF404" i="1" s="1"/>
  <c r="W1030" i="1"/>
  <c r="X1030" i="1" s="1"/>
  <c r="X1237" i="1"/>
  <c r="Y1237" i="1" s="1"/>
  <c r="BS457" i="1"/>
  <c r="BT457" i="1" s="1"/>
  <c r="AL716" i="1"/>
  <c r="AM716" i="1" s="1"/>
  <c r="BN1445" i="1"/>
  <c r="BO1445" i="1" s="1"/>
  <c r="BP1445" i="1" s="1"/>
  <c r="BC249" i="1"/>
  <c r="BD249" i="1" s="1"/>
  <c r="BM1446" i="1"/>
  <c r="BN1446" i="1" s="1"/>
  <c r="BM143" i="1"/>
  <c r="BN143" i="1" s="1"/>
  <c r="BO143" i="1" s="1"/>
  <c r="BP143" i="1" s="1"/>
  <c r="BQ143" i="1" s="1"/>
  <c r="BR143" i="1" s="1"/>
  <c r="BS143" i="1" s="1"/>
  <c r="BT143" i="1" s="1"/>
  <c r="BU143" i="1" s="1"/>
  <c r="BV143" i="1" s="1"/>
  <c r="BW143" i="1" s="1"/>
  <c r="BX143" i="1" s="1"/>
  <c r="BY143" i="1" s="1"/>
  <c r="BZ143" i="1" s="1"/>
  <c r="CA143" i="1" s="1"/>
  <c r="CB143" i="1" s="1"/>
  <c r="CC143" i="1" s="1"/>
  <c r="CD143" i="1" s="1"/>
  <c r="CE143" i="1" s="1"/>
  <c r="CF143" i="1" s="1"/>
  <c r="AG614" i="1"/>
  <c r="AH614" i="1" s="1"/>
  <c r="AI614" i="1" s="1"/>
  <c r="BV40" i="1"/>
  <c r="BR41" i="1"/>
  <c r="AA924" i="1"/>
  <c r="AB924" i="1" s="1"/>
  <c r="BP455" i="1"/>
  <c r="BQ455" i="1" s="1"/>
  <c r="AW1437" i="1"/>
  <c r="BG1437" i="1"/>
  <c r="AB1437" i="1"/>
  <c r="AM1437" i="1"/>
  <c r="X1437" i="1"/>
  <c r="BA1437" i="1"/>
  <c r="Y1437" i="1"/>
  <c r="AS1437" i="1"/>
  <c r="AU1437" i="1"/>
  <c r="AX1437" i="1"/>
  <c r="BE1437" i="1"/>
  <c r="AF1437" i="1"/>
  <c r="AC1437" i="1"/>
  <c r="AO1437" i="1"/>
  <c r="AH1437" i="1"/>
  <c r="AZ1437" i="1"/>
  <c r="AN1437" i="1"/>
  <c r="AR1437" i="1"/>
  <c r="AP1437" i="1"/>
  <c r="BB1437" i="1"/>
  <c r="Z1437" i="1"/>
  <c r="BF1437" i="1"/>
  <c r="BC1437" i="1"/>
  <c r="AJ1437" i="1"/>
  <c r="AV1437" i="1"/>
  <c r="AE1437" i="1"/>
  <c r="AK1437" i="1"/>
  <c r="W1437" i="1"/>
  <c r="BH1437" i="1"/>
  <c r="V1437" i="1"/>
  <c r="AL1437" i="1"/>
  <c r="AD1437" i="1"/>
  <c r="BD1437" i="1"/>
  <c r="AY1437" i="1"/>
  <c r="AQ1437" i="1"/>
  <c r="U1437" i="1"/>
  <c r="T1437" i="1"/>
  <c r="AT1437" i="1"/>
  <c r="AA1437" i="1"/>
  <c r="AI1437" i="1"/>
  <c r="AG1437" i="1"/>
  <c r="BP458" i="1"/>
  <c r="BQ458" i="1" s="1"/>
  <c r="BR458" i="1" s="1"/>
  <c r="BK94" i="1"/>
  <c r="BB561" i="1"/>
  <c r="BC561" i="1" s="1"/>
  <c r="AC1496" i="1"/>
  <c r="BK144" i="1"/>
  <c r="Y1183" i="1"/>
  <c r="BL93" i="1"/>
  <c r="BM93" i="1" s="1"/>
  <c r="CA197" i="1"/>
  <c r="CB197" i="1" s="1"/>
  <c r="BJ299" i="1"/>
  <c r="Z923" i="1"/>
  <c r="AA923" i="1" s="1"/>
  <c r="T243" i="2"/>
  <c r="T276" i="2" s="1"/>
  <c r="H865" i="1" s="1"/>
  <c r="AC1131" i="1"/>
  <c r="AW665" i="1"/>
  <c r="X1079" i="1"/>
  <c r="Y1079" i="1" s="1"/>
  <c r="CB767" i="1"/>
  <c r="CC767" i="1" s="1"/>
  <c r="CD767" i="1" s="1"/>
  <c r="CE767" i="1" s="1"/>
  <c r="CF767" i="1" s="1"/>
  <c r="Z1028" i="1"/>
  <c r="AA1028" i="1" s="1"/>
  <c r="AB1028" i="1" s="1"/>
  <c r="AC1028" i="1" s="1"/>
  <c r="AD1028" i="1" s="1"/>
  <c r="AE1028" i="1" s="1"/>
  <c r="AF1028" i="1" s="1"/>
  <c r="AG1028" i="1" s="1"/>
  <c r="AH1028" i="1" s="1"/>
  <c r="AI1028" i="1" s="1"/>
  <c r="AJ1028" i="1" s="1"/>
  <c r="AK1028" i="1" s="1"/>
  <c r="AL1028" i="1" s="1"/>
  <c r="AM1028" i="1" s="1"/>
  <c r="AN1028" i="1" s="1"/>
  <c r="AO1028" i="1" s="1"/>
  <c r="AP1028" i="1" s="1"/>
  <c r="AQ1028" i="1" s="1"/>
  <c r="AR1028" i="1" s="1"/>
  <c r="AS1028" i="1" s="1"/>
  <c r="AT1028" i="1" s="1"/>
  <c r="AU1028" i="1" s="1"/>
  <c r="AV1028" i="1" s="1"/>
  <c r="AW1028" i="1" s="1"/>
  <c r="AX1028" i="1" s="1"/>
  <c r="AY1028" i="1" s="1"/>
  <c r="AZ1028" i="1" s="1"/>
  <c r="BA1028" i="1" s="1"/>
  <c r="BB1028" i="1" s="1"/>
  <c r="BC1028" i="1" s="1"/>
  <c r="BD1028" i="1" s="1"/>
  <c r="BE1028" i="1" s="1"/>
  <c r="BF1028" i="1" s="1"/>
  <c r="BG1028" i="1" s="1"/>
  <c r="BH1028" i="1" s="1"/>
  <c r="BI1028" i="1" s="1"/>
  <c r="BJ1028" i="1" s="1"/>
  <c r="BK1028" i="1" s="1"/>
  <c r="BL1028" i="1" s="1"/>
  <c r="BM1028" i="1" s="1"/>
  <c r="BN1028" i="1" s="1"/>
  <c r="BO1028" i="1" s="1"/>
  <c r="BP1028" i="1" s="1"/>
  <c r="BQ1028" i="1" s="1"/>
  <c r="BR1028" i="1" s="1"/>
  <c r="BS1028" i="1" s="1"/>
  <c r="BT1028" i="1" s="1"/>
  <c r="BU1028" i="1" s="1"/>
  <c r="BV1028" i="1" s="1"/>
  <c r="BW1028" i="1" s="1"/>
  <c r="BX1028" i="1" s="1"/>
  <c r="BY1028" i="1" s="1"/>
  <c r="BZ1028" i="1" s="1"/>
  <c r="CA1028" i="1" s="1"/>
  <c r="CB1028" i="1" s="1"/>
  <c r="CC1028" i="1" s="1"/>
  <c r="CD1028" i="1" s="1"/>
  <c r="CE1028" i="1" s="1"/>
  <c r="CF1028" i="1" s="1"/>
  <c r="Y926" i="1"/>
  <c r="Z926" i="1" s="1"/>
  <c r="BZ770" i="1"/>
  <c r="Y1082" i="1"/>
  <c r="CA353" i="1"/>
  <c r="CB353" i="1" s="1"/>
  <c r="CC353" i="1" s="1"/>
  <c r="CD353" i="1" s="1"/>
  <c r="CE353" i="1" s="1"/>
  <c r="CF353" i="1" s="1"/>
  <c r="AL717" i="1"/>
  <c r="AK715" i="1"/>
  <c r="Z1027" i="1"/>
  <c r="AA1027" i="1" s="1"/>
  <c r="AB1027" i="1" s="1"/>
  <c r="V1235" i="1"/>
  <c r="Y1029" i="1"/>
  <c r="Z1029" i="1" s="1"/>
  <c r="AA1029" i="1" s="1"/>
  <c r="AD1497" i="1"/>
  <c r="BK301" i="1"/>
  <c r="S7" i="1"/>
  <c r="T232" i="2"/>
  <c r="T265" i="2" s="1"/>
  <c r="H293" i="1" s="1"/>
  <c r="T251" i="2"/>
  <c r="T284" i="2" s="1"/>
  <c r="H1281" i="1" s="1"/>
  <c r="T244" i="2"/>
  <c r="T277" i="2" s="1"/>
  <c r="H917" i="1" s="1"/>
  <c r="T246" i="2"/>
  <c r="T279" i="2" s="1"/>
  <c r="H1021" i="1" s="1"/>
  <c r="T1021" i="1" s="1"/>
  <c r="T237" i="2"/>
  <c r="T270" i="2" s="1"/>
  <c r="H553" i="1" s="1"/>
  <c r="T229" i="2"/>
  <c r="T262" i="2" s="1"/>
  <c r="H137" i="1" s="1"/>
  <c r="T250" i="2"/>
  <c r="T283" i="2" s="1"/>
  <c r="H1229" i="1" s="1"/>
  <c r="T1229" i="1" s="1"/>
  <c r="T238" i="2"/>
  <c r="T271" i="2" s="1"/>
  <c r="H605" i="1" s="1"/>
  <c r="T242" i="2"/>
  <c r="T275" i="2" s="1"/>
  <c r="H813" i="1" s="1"/>
  <c r="T234" i="2"/>
  <c r="T267" i="2" s="1"/>
  <c r="H397" i="1" s="1"/>
  <c r="T235" i="2"/>
  <c r="T268" i="2" s="1"/>
  <c r="H449" i="1" s="1"/>
  <c r="T227" i="2"/>
  <c r="T240" i="2"/>
  <c r="T273" i="2" s="1"/>
  <c r="H709" i="1" s="1"/>
  <c r="T233" i="2"/>
  <c r="T266" i="2" s="1"/>
  <c r="H345" i="1" s="1"/>
  <c r="U21" i="2"/>
  <c r="U22" i="2" s="1"/>
  <c r="T253" i="2"/>
  <c r="T286" i="2" s="1"/>
  <c r="T6" i="1"/>
  <c r="T236" i="2"/>
  <c r="T269" i="2" s="1"/>
  <c r="H501" i="1" s="1"/>
  <c r="W1236" i="1"/>
  <c r="X1236" i="1" s="1"/>
  <c r="AF611" i="1"/>
  <c r="AG611" i="1" s="1"/>
  <c r="BD560" i="1"/>
  <c r="BE560" i="1" s="1"/>
  <c r="BF560" i="1" s="1"/>
  <c r="BG560" i="1" s="1"/>
  <c r="BH560" i="1" s="1"/>
  <c r="BI560" i="1" s="1"/>
  <c r="BJ560" i="1" s="1"/>
  <c r="BK560" i="1" s="1"/>
  <c r="BL560" i="1" s="1"/>
  <c r="BM560" i="1" s="1"/>
  <c r="BN560" i="1" s="1"/>
  <c r="BO560" i="1" s="1"/>
  <c r="BP560" i="1" s="1"/>
  <c r="BQ560" i="1" s="1"/>
  <c r="BR560" i="1" s="1"/>
  <c r="BS560" i="1" s="1"/>
  <c r="BT560" i="1" s="1"/>
  <c r="BU560" i="1" s="1"/>
  <c r="BV560" i="1" s="1"/>
  <c r="BW560" i="1" s="1"/>
  <c r="BX560" i="1" s="1"/>
  <c r="BY560" i="1" s="1"/>
  <c r="BZ560" i="1" s="1"/>
  <c r="CA560" i="1" s="1"/>
  <c r="CB560" i="1" s="1"/>
  <c r="CC560" i="1" s="1"/>
  <c r="CD560" i="1" s="1"/>
  <c r="CE560" i="1" s="1"/>
  <c r="CF560" i="1" s="1"/>
  <c r="V237" i="2"/>
  <c r="V246" i="2"/>
  <c r="V242" i="2"/>
  <c r="V252" i="2"/>
  <c r="V249" i="2"/>
  <c r="V241" i="2"/>
  <c r="V234" i="2"/>
  <c r="V244" i="2"/>
  <c r="V233" i="2"/>
  <c r="V229" i="2"/>
  <c r="V253" i="2"/>
  <c r="V236" i="2"/>
  <c r="V248" i="2"/>
  <c r="V245" i="2"/>
  <c r="V228" i="2"/>
  <c r="V251" i="2"/>
  <c r="V230" i="2"/>
  <c r="V243" i="2"/>
  <c r="V239" i="2"/>
  <c r="V240" i="2"/>
  <c r="V254" i="2"/>
  <c r="V235" i="2"/>
  <c r="V231" i="2"/>
  <c r="V238" i="2"/>
  <c r="V250" i="2"/>
  <c r="V227" i="2"/>
  <c r="V232" i="2"/>
  <c r="V247" i="2"/>
  <c r="Y925" i="1"/>
  <c r="Z925" i="1" s="1"/>
  <c r="AA925" i="1" s="1"/>
  <c r="T228" i="2"/>
  <c r="T261" i="2" s="1"/>
  <c r="H85" i="1" s="1"/>
  <c r="BS1444" i="1"/>
  <c r="BK146" i="1"/>
  <c r="BL146" i="1" s="1"/>
  <c r="BM146" i="1" s="1"/>
  <c r="T239" i="2"/>
  <c r="T272" i="2" s="1"/>
  <c r="H657" i="1" s="1"/>
  <c r="AV664" i="1"/>
  <c r="T248" i="2"/>
  <c r="T281" i="2" s="1"/>
  <c r="H1125" i="1" s="1"/>
  <c r="BK405" i="1"/>
  <c r="BL405" i="1" s="1"/>
  <c r="BM405" i="1" s="1"/>
  <c r="T249" i="2"/>
  <c r="T282" i="2" s="1"/>
  <c r="H1177" i="1" s="1"/>
  <c r="T1177" i="1" s="1"/>
  <c r="BH508" i="1"/>
  <c r="BI508" i="1" s="1"/>
  <c r="AU663" i="1"/>
  <c r="T241" i="2"/>
  <c r="T274" i="2" s="1"/>
  <c r="H761" i="1" s="1"/>
  <c r="BY195" i="1"/>
  <c r="BZ195" i="1" s="1"/>
  <c r="CA195" i="1" s="1"/>
  <c r="CB195" i="1" s="1"/>
  <c r="CC195" i="1" s="1"/>
  <c r="BL403" i="1"/>
  <c r="BQ300" i="1"/>
  <c r="BR300" i="1" s="1"/>
  <c r="BS300" i="1" s="1"/>
  <c r="BT300" i="1" s="1"/>
  <c r="BU300" i="1" s="1"/>
  <c r="BV300" i="1" s="1"/>
  <c r="BW300" i="1" s="1"/>
  <c r="BX300" i="1" s="1"/>
  <c r="BY300" i="1" s="1"/>
  <c r="BZ300" i="1" s="1"/>
  <c r="CA300" i="1" s="1"/>
  <c r="CB300" i="1" s="1"/>
  <c r="CC300" i="1" s="1"/>
  <c r="CD300" i="1" s="1"/>
  <c r="CE300" i="1" s="1"/>
  <c r="CF300" i="1" s="1"/>
  <c r="AZ247" i="1"/>
  <c r="BA247" i="1" s="1"/>
  <c r="BB247" i="1" s="1"/>
  <c r="BC247" i="1" s="1"/>
  <c r="T252" i="2"/>
  <c r="T285" i="2" s="1"/>
  <c r="H1333" i="1" s="1"/>
  <c r="BB559" i="1"/>
  <c r="BC559" i="1" s="1"/>
  <c r="BD559" i="1" s="1"/>
  <c r="Y1186" i="1"/>
  <c r="T247" i="2"/>
  <c r="T280" i="2" s="1"/>
  <c r="H1073" i="1" s="1"/>
  <c r="AC1498" i="1"/>
  <c r="T245" i="2"/>
  <c r="T278" i="2" s="1"/>
  <c r="H969" i="1" s="1"/>
  <c r="BP39" i="1"/>
  <c r="AB1499" i="1" l="1"/>
  <c r="AC1499" i="1" s="1"/>
  <c r="AD1499" i="1" s="1"/>
  <c r="W1289" i="1"/>
  <c r="W978" i="1"/>
  <c r="BU456" i="1"/>
  <c r="BV456" i="1" s="1"/>
  <c r="BW456" i="1" s="1"/>
  <c r="BX456" i="1" s="1"/>
  <c r="BY456" i="1" s="1"/>
  <c r="BZ456" i="1" s="1"/>
  <c r="CA456" i="1" s="1"/>
  <c r="CB456" i="1" s="1"/>
  <c r="CC456" i="1" s="1"/>
  <c r="CD456" i="1" s="1"/>
  <c r="CE456" i="1" s="1"/>
  <c r="CF456" i="1" s="1"/>
  <c r="AD1133" i="1"/>
  <c r="AE1133" i="1" s="1"/>
  <c r="AF1133" i="1" s="1"/>
  <c r="AG1133" i="1" s="1"/>
  <c r="AI613" i="1"/>
  <c r="AJ613" i="1" s="1"/>
  <c r="AK613" i="1" s="1"/>
  <c r="V1287" i="1"/>
  <c r="W1287" i="1" s="1"/>
  <c r="W1290" i="1"/>
  <c r="X1290" i="1" s="1"/>
  <c r="BA250" i="1"/>
  <c r="BB250" i="1" s="1"/>
  <c r="Y1288" i="1"/>
  <c r="Z1288" i="1" s="1"/>
  <c r="X1289" i="1"/>
  <c r="BH509" i="1"/>
  <c r="BI509" i="1" s="1"/>
  <c r="BK302" i="1"/>
  <c r="BL302" i="1" s="1"/>
  <c r="AV666" i="1"/>
  <c r="V1238" i="1"/>
  <c r="W1238" i="1" s="1"/>
  <c r="X1238" i="1" s="1"/>
  <c r="AL718" i="1"/>
  <c r="AM718" i="1" s="1"/>
  <c r="BL145" i="1"/>
  <c r="BM145" i="1" s="1"/>
  <c r="BN145" i="1" s="1"/>
  <c r="BX354" i="1"/>
  <c r="BY354" i="1" s="1"/>
  <c r="BZ354" i="1" s="1"/>
  <c r="BZ198" i="1"/>
  <c r="CA198" i="1" s="1"/>
  <c r="BG510" i="1"/>
  <c r="BH510" i="1" s="1"/>
  <c r="BI510" i="1" s="1"/>
  <c r="H1385" i="1"/>
  <c r="CD769" i="1"/>
  <c r="CE769" i="1" s="1"/>
  <c r="CF769" i="1" s="1"/>
  <c r="BA562" i="1"/>
  <c r="BB562" i="1" s="1"/>
  <c r="BC562" i="1" s="1"/>
  <c r="BK406" i="1"/>
  <c r="BL406" i="1" s="1"/>
  <c r="U1339" i="1"/>
  <c r="V1339" i="1" s="1"/>
  <c r="W1339" i="1" s="1"/>
  <c r="U1393" i="1"/>
  <c r="W1341" i="1"/>
  <c r="X1341" i="1" s="1"/>
  <c r="U1342" i="1"/>
  <c r="X1392" i="1"/>
  <c r="Y1392" i="1" s="1"/>
  <c r="V1394" i="1"/>
  <c r="W1394" i="1" s="1"/>
  <c r="V1391" i="1"/>
  <c r="Y1340" i="1"/>
  <c r="Z1340" i="1" s="1"/>
  <c r="AA1340" i="1" s="1"/>
  <c r="AB1340" i="1" s="1"/>
  <c r="AC1340" i="1" s="1"/>
  <c r="S1487" i="1"/>
  <c r="S1278" i="1"/>
  <c r="S1382" i="1"/>
  <c r="S1174" i="1"/>
  <c r="S1070" i="1"/>
  <c r="S1330" i="1"/>
  <c r="S1018" i="1"/>
  <c r="S1122" i="1"/>
  <c r="V1135" i="1" s="1"/>
  <c r="S1226" i="1"/>
  <c r="S966" i="1"/>
  <c r="S914" i="1"/>
  <c r="T927" i="1" s="1"/>
  <c r="S1434" i="1"/>
  <c r="S342" i="1"/>
  <c r="S862" i="1"/>
  <c r="S186" i="1"/>
  <c r="S498" i="1"/>
  <c r="T511" i="1" s="1"/>
  <c r="S134" i="1"/>
  <c r="S706" i="1"/>
  <c r="S290" i="1"/>
  <c r="AD303" i="1" s="1"/>
  <c r="S446" i="1"/>
  <c r="S394" i="1"/>
  <c r="BB407" i="1" s="1"/>
  <c r="S758" i="1"/>
  <c r="BX771" i="1" s="1"/>
  <c r="S602" i="1"/>
  <c r="S82" i="1"/>
  <c r="AQ95" i="1" s="1"/>
  <c r="S654" i="1"/>
  <c r="S30" i="1"/>
  <c r="S810" i="1"/>
  <c r="S238" i="1"/>
  <c r="S550" i="1"/>
  <c r="T1385" i="1"/>
  <c r="U1385" i="1" s="1"/>
  <c r="V1385" i="1" s="1"/>
  <c r="W1385" i="1" s="1"/>
  <c r="X1385" i="1" s="1"/>
  <c r="Y1385" i="1" s="1"/>
  <c r="Z1385" i="1" s="1"/>
  <c r="AA1385" i="1" s="1"/>
  <c r="AB1385" i="1" s="1"/>
  <c r="AC1385" i="1" s="1"/>
  <c r="AD1385" i="1" s="1"/>
  <c r="AE1385" i="1" s="1"/>
  <c r="AF1385" i="1" s="1"/>
  <c r="AG1385" i="1" s="1"/>
  <c r="AH1385" i="1" s="1"/>
  <c r="AI1385" i="1" s="1"/>
  <c r="AJ1385" i="1" s="1"/>
  <c r="AK1385" i="1" s="1"/>
  <c r="AL1385" i="1" s="1"/>
  <c r="AM1385" i="1" s="1"/>
  <c r="AN1385" i="1" s="1"/>
  <c r="AO1385" i="1" s="1"/>
  <c r="AP1385" i="1" s="1"/>
  <c r="AQ1385" i="1" s="1"/>
  <c r="AR1385" i="1" s="1"/>
  <c r="AS1385" i="1" s="1"/>
  <c r="AT1385" i="1" s="1"/>
  <c r="AU1385" i="1" s="1"/>
  <c r="AV1385" i="1" s="1"/>
  <c r="AW1385" i="1" s="1"/>
  <c r="AX1385" i="1" s="1"/>
  <c r="AY1385" i="1" s="1"/>
  <c r="AZ1385" i="1" s="1"/>
  <c r="BA1385" i="1" s="1"/>
  <c r="BB1385" i="1" s="1"/>
  <c r="BC1385" i="1" s="1"/>
  <c r="BD1385" i="1" s="1"/>
  <c r="BE1385" i="1" s="1"/>
  <c r="BF1385" i="1" s="1"/>
  <c r="BG1385" i="1" s="1"/>
  <c r="BH1385" i="1" s="1"/>
  <c r="BI1385" i="1" s="1"/>
  <c r="BJ1385" i="1" s="1"/>
  <c r="BK1385" i="1" s="1"/>
  <c r="BL1385" i="1" s="1"/>
  <c r="BM1385" i="1" s="1"/>
  <c r="BN1385" i="1" s="1"/>
  <c r="BO1385" i="1" s="1"/>
  <c r="BP1385" i="1" s="1"/>
  <c r="BQ1385" i="1" s="1"/>
  <c r="BR1385" i="1" s="1"/>
  <c r="BS1385" i="1" s="1"/>
  <c r="BT1385" i="1" s="1"/>
  <c r="BU1385" i="1" s="1"/>
  <c r="BV1385" i="1" s="1"/>
  <c r="BW1385" i="1" s="1"/>
  <c r="BX1385" i="1" s="1"/>
  <c r="BY1385" i="1" s="1"/>
  <c r="BZ1385" i="1" s="1"/>
  <c r="CA1385" i="1" s="1"/>
  <c r="CB1385" i="1" s="1"/>
  <c r="CC1385" i="1" s="1"/>
  <c r="CD1385" i="1" s="1"/>
  <c r="CE1385" i="1" s="1"/>
  <c r="CF1385" i="1" s="1"/>
  <c r="T1333" i="1"/>
  <c r="U1333" i="1" s="1"/>
  <c r="V1333" i="1" s="1"/>
  <c r="W1333" i="1" s="1"/>
  <c r="X1333" i="1" s="1"/>
  <c r="Y1333" i="1" s="1"/>
  <c r="Z1333" i="1" s="1"/>
  <c r="AA1333" i="1" s="1"/>
  <c r="AB1333" i="1" s="1"/>
  <c r="AC1333" i="1" s="1"/>
  <c r="AD1333" i="1" s="1"/>
  <c r="AE1333" i="1" s="1"/>
  <c r="AF1333" i="1" s="1"/>
  <c r="AG1333" i="1" s="1"/>
  <c r="AH1333" i="1" s="1"/>
  <c r="AI1333" i="1" s="1"/>
  <c r="AJ1333" i="1" s="1"/>
  <c r="AK1333" i="1" s="1"/>
  <c r="AL1333" i="1" s="1"/>
  <c r="AM1333" i="1" s="1"/>
  <c r="AN1333" i="1" s="1"/>
  <c r="AO1333" i="1" s="1"/>
  <c r="AP1333" i="1" s="1"/>
  <c r="AQ1333" i="1" s="1"/>
  <c r="AR1333" i="1" s="1"/>
  <c r="AS1333" i="1" s="1"/>
  <c r="AT1333" i="1" s="1"/>
  <c r="AU1333" i="1" s="1"/>
  <c r="AV1333" i="1" s="1"/>
  <c r="AW1333" i="1" s="1"/>
  <c r="AX1333" i="1" s="1"/>
  <c r="AY1333" i="1" s="1"/>
  <c r="AZ1333" i="1" s="1"/>
  <c r="BA1333" i="1" s="1"/>
  <c r="BB1333" i="1" s="1"/>
  <c r="BC1333" i="1" s="1"/>
  <c r="BD1333" i="1" s="1"/>
  <c r="BE1333" i="1" s="1"/>
  <c r="BF1333" i="1" s="1"/>
  <c r="BG1333" i="1" s="1"/>
  <c r="BH1333" i="1" s="1"/>
  <c r="BI1333" i="1" s="1"/>
  <c r="BJ1333" i="1" s="1"/>
  <c r="BK1333" i="1" s="1"/>
  <c r="BL1333" i="1" s="1"/>
  <c r="BM1333" i="1" s="1"/>
  <c r="BN1333" i="1" s="1"/>
  <c r="BO1333" i="1" s="1"/>
  <c r="BP1333" i="1" s="1"/>
  <c r="BQ1333" i="1" s="1"/>
  <c r="BR1333" i="1" s="1"/>
  <c r="BS1333" i="1" s="1"/>
  <c r="BT1333" i="1" s="1"/>
  <c r="BU1333" i="1" s="1"/>
  <c r="BV1333" i="1" s="1"/>
  <c r="BW1333" i="1" s="1"/>
  <c r="BX1333" i="1" s="1"/>
  <c r="BY1333" i="1" s="1"/>
  <c r="BZ1333" i="1" s="1"/>
  <c r="CA1333" i="1" s="1"/>
  <c r="CB1333" i="1" s="1"/>
  <c r="CC1333" i="1" s="1"/>
  <c r="CD1333" i="1" s="1"/>
  <c r="CE1333" i="1" s="1"/>
  <c r="CF1333" i="1" s="1"/>
  <c r="X978" i="1"/>
  <c r="Y975" i="1"/>
  <c r="AA1134" i="1"/>
  <c r="AB1134" i="1" s="1"/>
  <c r="AB977" i="1"/>
  <c r="AC977" i="1" s="1"/>
  <c r="AD977" i="1" s="1"/>
  <c r="AB1185" i="1"/>
  <c r="Y976" i="1"/>
  <c r="AQ241" i="1"/>
  <c r="X241" i="1"/>
  <c r="BQ1443" i="1"/>
  <c r="BR1443" i="1" s="1"/>
  <c r="BS1443" i="1" s="1"/>
  <c r="BT1443" i="1" s="1"/>
  <c r="BU1443" i="1" s="1"/>
  <c r="BV1443" i="1" s="1"/>
  <c r="BW1443" i="1" s="1"/>
  <c r="BX1443" i="1" s="1"/>
  <c r="BY1443" i="1" s="1"/>
  <c r="BZ1443" i="1" s="1"/>
  <c r="CA1443" i="1" s="1"/>
  <c r="CB1443" i="1" s="1"/>
  <c r="CC1443" i="1" s="1"/>
  <c r="CD1443" i="1" s="1"/>
  <c r="CE1443" i="1" s="1"/>
  <c r="CF1443" i="1" s="1"/>
  <c r="AC241" i="1"/>
  <c r="BE249" i="1"/>
  <c r="BF249" i="1" s="1"/>
  <c r="BG249" i="1" s="1"/>
  <c r="BH249" i="1" s="1"/>
  <c r="BI249" i="1" s="1"/>
  <c r="BJ249" i="1" s="1"/>
  <c r="BK249" i="1" s="1"/>
  <c r="BL249" i="1" s="1"/>
  <c r="BM249" i="1" s="1"/>
  <c r="BN249" i="1" s="1"/>
  <c r="BO249" i="1" s="1"/>
  <c r="BP249" i="1" s="1"/>
  <c r="BQ249" i="1" s="1"/>
  <c r="BR249" i="1" s="1"/>
  <c r="BS249" i="1" s="1"/>
  <c r="BT249" i="1" s="1"/>
  <c r="BU249" i="1" s="1"/>
  <c r="BV249" i="1" s="1"/>
  <c r="BW249" i="1" s="1"/>
  <c r="BX249" i="1" s="1"/>
  <c r="BY249" i="1" s="1"/>
  <c r="BZ249" i="1" s="1"/>
  <c r="CA249" i="1" s="1"/>
  <c r="CB249" i="1" s="1"/>
  <c r="CC249" i="1" s="1"/>
  <c r="CD249" i="1" s="1"/>
  <c r="CE249" i="1" s="1"/>
  <c r="CF249" i="1" s="1"/>
  <c r="BJ509" i="1"/>
  <c r="BK509" i="1" s="1"/>
  <c r="BL509" i="1" s="1"/>
  <c r="BQ1445" i="1"/>
  <c r="BR1445" i="1" s="1"/>
  <c r="BS1445" i="1" s="1"/>
  <c r="BT1445" i="1" s="1"/>
  <c r="BU1445" i="1" s="1"/>
  <c r="BV1445" i="1" s="1"/>
  <c r="BW1445" i="1" s="1"/>
  <c r="BX1445" i="1" s="1"/>
  <c r="BY1445" i="1" s="1"/>
  <c r="BZ1445" i="1" s="1"/>
  <c r="CA1445" i="1" s="1"/>
  <c r="CB1445" i="1" s="1"/>
  <c r="CC1445" i="1" s="1"/>
  <c r="CD1445" i="1" s="1"/>
  <c r="CE1445" i="1" s="1"/>
  <c r="CF1445" i="1" s="1"/>
  <c r="U189" i="1"/>
  <c r="AQ189" i="1"/>
  <c r="Z189" i="1"/>
  <c r="AV189" i="1"/>
  <c r="AY189" i="1"/>
  <c r="AL189" i="1"/>
  <c r="BP189" i="1"/>
  <c r="CC351" i="1"/>
  <c r="CD351" i="1" s="1"/>
  <c r="CE351" i="1" s="1"/>
  <c r="CF351" i="1" s="1"/>
  <c r="BG189" i="1"/>
  <c r="AC1080" i="1"/>
  <c r="AD1080" i="1" s="1"/>
  <c r="AE1080" i="1" s="1"/>
  <c r="AF1080" i="1" s="1"/>
  <c r="AG1080" i="1" s="1"/>
  <c r="AH1080" i="1" s="1"/>
  <c r="AI1080" i="1" s="1"/>
  <c r="AJ1080" i="1" s="1"/>
  <c r="AK1080" i="1" s="1"/>
  <c r="AL1080" i="1" s="1"/>
  <c r="AM1080" i="1" s="1"/>
  <c r="AN1080" i="1" s="1"/>
  <c r="AO1080" i="1" s="1"/>
  <c r="AP1080" i="1" s="1"/>
  <c r="AQ1080" i="1" s="1"/>
  <c r="AR1080" i="1" s="1"/>
  <c r="AS1080" i="1" s="1"/>
  <c r="AT1080" i="1" s="1"/>
  <c r="AU1080" i="1" s="1"/>
  <c r="AV1080" i="1" s="1"/>
  <c r="AW1080" i="1" s="1"/>
  <c r="AX1080" i="1" s="1"/>
  <c r="AY1080" i="1" s="1"/>
  <c r="AZ1080" i="1" s="1"/>
  <c r="BA1080" i="1" s="1"/>
  <c r="BB1080" i="1" s="1"/>
  <c r="BC1080" i="1" s="1"/>
  <c r="BD1080" i="1" s="1"/>
  <c r="BE1080" i="1" s="1"/>
  <c r="BF1080" i="1" s="1"/>
  <c r="BG1080" i="1" s="1"/>
  <c r="BH1080" i="1" s="1"/>
  <c r="BI1080" i="1" s="1"/>
  <c r="BJ1080" i="1" s="1"/>
  <c r="BK1080" i="1" s="1"/>
  <c r="BL1080" i="1" s="1"/>
  <c r="BM1080" i="1" s="1"/>
  <c r="BN1080" i="1" s="1"/>
  <c r="BO1080" i="1" s="1"/>
  <c r="BP1080" i="1" s="1"/>
  <c r="BQ1080" i="1" s="1"/>
  <c r="BR1080" i="1" s="1"/>
  <c r="BS1080" i="1" s="1"/>
  <c r="BT1080" i="1" s="1"/>
  <c r="BU1080" i="1" s="1"/>
  <c r="BV1080" i="1" s="1"/>
  <c r="BW1080" i="1" s="1"/>
  <c r="BX1080" i="1" s="1"/>
  <c r="BY1080" i="1" s="1"/>
  <c r="BZ1080" i="1" s="1"/>
  <c r="CA1080" i="1" s="1"/>
  <c r="CB1080" i="1" s="1"/>
  <c r="CC1080" i="1" s="1"/>
  <c r="CD1080" i="1" s="1"/>
  <c r="CE1080" i="1" s="1"/>
  <c r="CF1080" i="1" s="1"/>
  <c r="BV189" i="1"/>
  <c r="BW189" i="1" s="1"/>
  <c r="T189" i="1"/>
  <c r="AJ612" i="1"/>
  <c r="AK612" i="1" s="1"/>
  <c r="AL612" i="1" s="1"/>
  <c r="AM612" i="1" s="1"/>
  <c r="AN612" i="1" s="1"/>
  <c r="AO612" i="1" s="1"/>
  <c r="AP612" i="1" s="1"/>
  <c r="AQ612" i="1" s="1"/>
  <c r="AR612" i="1" s="1"/>
  <c r="AS612" i="1" s="1"/>
  <c r="AT612" i="1" s="1"/>
  <c r="AU612" i="1" s="1"/>
  <c r="AV612" i="1" s="1"/>
  <c r="AW612" i="1" s="1"/>
  <c r="AX612" i="1" s="1"/>
  <c r="AY612" i="1" s="1"/>
  <c r="AZ612" i="1" s="1"/>
  <c r="BA612" i="1" s="1"/>
  <c r="BB612" i="1" s="1"/>
  <c r="BC612" i="1" s="1"/>
  <c r="BD612" i="1" s="1"/>
  <c r="BE612" i="1" s="1"/>
  <c r="BF612" i="1" s="1"/>
  <c r="BG612" i="1" s="1"/>
  <c r="BH612" i="1" s="1"/>
  <c r="BI612" i="1" s="1"/>
  <c r="BJ612" i="1" s="1"/>
  <c r="BK612" i="1" s="1"/>
  <c r="BL612" i="1" s="1"/>
  <c r="BM612" i="1" s="1"/>
  <c r="BN612" i="1" s="1"/>
  <c r="BO612" i="1" s="1"/>
  <c r="BP612" i="1" s="1"/>
  <c r="BQ612" i="1" s="1"/>
  <c r="BR612" i="1" s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AD1184" i="1"/>
  <c r="AE1184" i="1" s="1"/>
  <c r="V189" i="1"/>
  <c r="AE1132" i="1"/>
  <c r="AF1132" i="1" s="1"/>
  <c r="AT189" i="1"/>
  <c r="BU457" i="1"/>
  <c r="BV457" i="1" s="1"/>
  <c r="BT189" i="1"/>
  <c r="BK189" i="1"/>
  <c r="AZ189" i="1"/>
  <c r="AM189" i="1"/>
  <c r="Y241" i="1"/>
  <c r="AA241" i="1"/>
  <c r="AT241" i="1"/>
  <c r="AX189" i="1"/>
  <c r="AK189" i="1"/>
  <c r="BO189" i="1"/>
  <c r="AO189" i="1"/>
  <c r="AK241" i="1"/>
  <c r="AS241" i="1"/>
  <c r="AC924" i="1"/>
  <c r="AD924" i="1" s="1"/>
  <c r="BL189" i="1"/>
  <c r="BS189" i="1"/>
  <c r="AP189" i="1"/>
  <c r="BR189" i="1"/>
  <c r="AI189" i="1"/>
  <c r="AD241" i="1"/>
  <c r="BF248" i="1"/>
  <c r="Z241" i="1"/>
  <c r="BD189" i="1"/>
  <c r="BE189" i="1"/>
  <c r="AH189" i="1"/>
  <c r="AI241" i="1"/>
  <c r="AW189" i="1"/>
  <c r="BN189" i="1"/>
  <c r="AN189" i="1"/>
  <c r="BU189" i="1"/>
  <c r="BM189" i="1"/>
  <c r="BQ189" i="1"/>
  <c r="BA189" i="1"/>
  <c r="U241" i="1"/>
  <c r="AV241" i="1"/>
  <c r="V241" i="1"/>
  <c r="BJ507" i="1"/>
  <c r="BK507" i="1" s="1"/>
  <c r="BL507" i="1" s="1"/>
  <c r="BM507" i="1" s="1"/>
  <c r="BN507" i="1" s="1"/>
  <c r="BO507" i="1" s="1"/>
  <c r="BP507" i="1" s="1"/>
  <c r="BQ507" i="1" s="1"/>
  <c r="BR507" i="1" s="1"/>
  <c r="BS507" i="1" s="1"/>
  <c r="BT507" i="1" s="1"/>
  <c r="BU507" i="1" s="1"/>
  <c r="BV507" i="1" s="1"/>
  <c r="BW507" i="1" s="1"/>
  <c r="BX507" i="1" s="1"/>
  <c r="BY507" i="1" s="1"/>
  <c r="BZ507" i="1" s="1"/>
  <c r="CA507" i="1" s="1"/>
  <c r="CB507" i="1" s="1"/>
  <c r="CC507" i="1" s="1"/>
  <c r="CD507" i="1" s="1"/>
  <c r="CE507" i="1" s="1"/>
  <c r="CF507" i="1" s="1"/>
  <c r="W248" i="2"/>
  <c r="AL241" i="1"/>
  <c r="BO1446" i="1"/>
  <c r="BP1446" i="1" s="1"/>
  <c r="BW40" i="1"/>
  <c r="BX40" i="1" s="1"/>
  <c r="BY40" i="1" s="1"/>
  <c r="BZ40" i="1" s="1"/>
  <c r="CA40" i="1" s="1"/>
  <c r="CB40" i="1" s="1"/>
  <c r="CC40" i="1" s="1"/>
  <c r="CD40" i="1" s="1"/>
  <c r="CE40" i="1" s="1"/>
  <c r="CF40" i="1" s="1"/>
  <c r="BF189" i="1"/>
  <c r="BB189" i="1"/>
  <c r="AB189" i="1"/>
  <c r="AU189" i="1"/>
  <c r="AS189" i="1"/>
  <c r="BI189" i="1"/>
  <c r="AE189" i="1"/>
  <c r="AP241" i="1"/>
  <c r="AE241" i="1"/>
  <c r="AH241" i="1"/>
  <c r="AN241" i="1"/>
  <c r="AJ614" i="1"/>
  <c r="AK614" i="1" s="1"/>
  <c r="AL614" i="1" s="1"/>
  <c r="X189" i="1"/>
  <c r="AR189" i="1"/>
  <c r="AJ189" i="1"/>
  <c r="AF189" i="1"/>
  <c r="W189" i="1"/>
  <c r="AA189" i="1"/>
  <c r="AJ241" i="1"/>
  <c r="AM241" i="1"/>
  <c r="T241" i="1"/>
  <c r="AB241" i="1"/>
  <c r="Y1238" i="1"/>
  <c r="Z1238" i="1" s="1"/>
  <c r="AA1238" i="1" s="1"/>
  <c r="AU241" i="1"/>
  <c r="AO241" i="1"/>
  <c r="W241" i="1"/>
  <c r="AG189" i="1"/>
  <c r="Y189" i="1"/>
  <c r="AD189" i="1"/>
  <c r="BH189" i="1"/>
  <c r="BC189" i="1"/>
  <c r="AC189" i="1"/>
  <c r="AR241" i="1"/>
  <c r="AW241" i="1"/>
  <c r="AX241" i="1" s="1"/>
  <c r="AF241" i="1"/>
  <c r="AA1081" i="1"/>
  <c r="AB1081" i="1" s="1"/>
  <c r="AN716" i="1"/>
  <c r="AO716" i="1" s="1"/>
  <c r="AP716" i="1" s="1"/>
  <c r="AQ716" i="1" s="1"/>
  <c r="Z1237" i="1"/>
  <c r="AA1237" i="1" s="1"/>
  <c r="Z1186" i="1"/>
  <c r="AH1133" i="1"/>
  <c r="AI1133" i="1" s="1"/>
  <c r="AJ1133" i="1" s="1"/>
  <c r="AK1133" i="1" s="1"/>
  <c r="AL1133" i="1" s="1"/>
  <c r="AM1133" i="1" s="1"/>
  <c r="AN1133" i="1" s="1"/>
  <c r="AO1133" i="1" s="1"/>
  <c r="AP1133" i="1" s="1"/>
  <c r="AQ1133" i="1" s="1"/>
  <c r="AR1133" i="1" s="1"/>
  <c r="AS1133" i="1" s="1"/>
  <c r="AT1133" i="1" s="1"/>
  <c r="AU1133" i="1" s="1"/>
  <c r="AV1133" i="1" s="1"/>
  <c r="AW1133" i="1" s="1"/>
  <c r="AX1133" i="1" s="1"/>
  <c r="AY1133" i="1" s="1"/>
  <c r="AZ1133" i="1" s="1"/>
  <c r="BA1133" i="1" s="1"/>
  <c r="BB1133" i="1" s="1"/>
  <c r="BC1133" i="1" s="1"/>
  <c r="BD1133" i="1" s="1"/>
  <c r="BE1133" i="1" s="1"/>
  <c r="BF1133" i="1" s="1"/>
  <c r="BG1133" i="1" s="1"/>
  <c r="BH1133" i="1" s="1"/>
  <c r="BI1133" i="1" s="1"/>
  <c r="BJ1133" i="1" s="1"/>
  <c r="BK1133" i="1" s="1"/>
  <c r="BL1133" i="1" s="1"/>
  <c r="BM1133" i="1" s="1"/>
  <c r="BN1133" i="1" s="1"/>
  <c r="BO1133" i="1" s="1"/>
  <c r="BP1133" i="1" s="1"/>
  <c r="BQ1133" i="1" s="1"/>
  <c r="BR1133" i="1" s="1"/>
  <c r="BS1133" i="1" s="1"/>
  <c r="BT1133" i="1" s="1"/>
  <c r="BU1133" i="1" s="1"/>
  <c r="BV1133" i="1" s="1"/>
  <c r="BW1133" i="1" s="1"/>
  <c r="BX1133" i="1" s="1"/>
  <c r="BY1133" i="1" s="1"/>
  <c r="BZ1133" i="1" s="1"/>
  <c r="CA1133" i="1" s="1"/>
  <c r="CB1133" i="1" s="1"/>
  <c r="CC1133" i="1" s="1"/>
  <c r="CD1133" i="1" s="1"/>
  <c r="CE1133" i="1" s="1"/>
  <c r="CF1133" i="1" s="1"/>
  <c r="BT92" i="1"/>
  <c r="BM302" i="1"/>
  <c r="BN302" i="1" s="1"/>
  <c r="BO302" i="1" s="1"/>
  <c r="BP302" i="1" s="1"/>
  <c r="BJ508" i="1"/>
  <c r="BK508" i="1" s="1"/>
  <c r="BL508" i="1" s="1"/>
  <c r="BM508" i="1" s="1"/>
  <c r="BN508" i="1" s="1"/>
  <c r="BO508" i="1" s="1"/>
  <c r="BP508" i="1" s="1"/>
  <c r="BQ508" i="1" s="1"/>
  <c r="W230" i="2"/>
  <c r="W237" i="2"/>
  <c r="Y1030" i="1"/>
  <c r="BJ510" i="1"/>
  <c r="BK510" i="1" s="1"/>
  <c r="BR455" i="1"/>
  <c r="BS455" i="1" s="1"/>
  <c r="BS41" i="1"/>
  <c r="BN93" i="1"/>
  <c r="BO93" i="1" s="1"/>
  <c r="AV663" i="1"/>
  <c r="AW663" i="1" s="1"/>
  <c r="T1125" i="1"/>
  <c r="U1125" i="1" s="1"/>
  <c r="V1125" i="1" s="1"/>
  <c r="W1125" i="1" s="1"/>
  <c r="W254" i="2"/>
  <c r="W249" i="2"/>
  <c r="BD247" i="1"/>
  <c r="BE247" i="1" s="1"/>
  <c r="BF247" i="1" s="1"/>
  <c r="BG247" i="1" s="1"/>
  <c r="BH247" i="1" s="1"/>
  <c r="BI247" i="1" s="1"/>
  <c r="BJ247" i="1" s="1"/>
  <c r="BK247" i="1" s="1"/>
  <c r="BL247" i="1" s="1"/>
  <c r="BM247" i="1" s="1"/>
  <c r="BN247" i="1" s="1"/>
  <c r="BO247" i="1" s="1"/>
  <c r="BP247" i="1" s="1"/>
  <c r="BQ247" i="1" s="1"/>
  <c r="BR247" i="1" s="1"/>
  <c r="BS247" i="1" s="1"/>
  <c r="BT247" i="1" s="1"/>
  <c r="BU247" i="1" s="1"/>
  <c r="BV247" i="1" s="1"/>
  <c r="BW247" i="1" s="1"/>
  <c r="BX247" i="1" s="1"/>
  <c r="BY247" i="1" s="1"/>
  <c r="BZ247" i="1" s="1"/>
  <c r="CA247" i="1" s="1"/>
  <c r="CB247" i="1" s="1"/>
  <c r="CC247" i="1" s="1"/>
  <c r="CD247" i="1" s="1"/>
  <c r="CE247" i="1" s="1"/>
  <c r="CF247" i="1" s="1"/>
  <c r="BN91" i="1"/>
  <c r="AA397" i="1"/>
  <c r="AU397" i="1"/>
  <c r="AG397" i="1"/>
  <c r="X397" i="1"/>
  <c r="AQ397" i="1"/>
  <c r="U397" i="1"/>
  <c r="AL397" i="1"/>
  <c r="AJ397" i="1"/>
  <c r="AO397" i="1"/>
  <c r="AF397" i="1"/>
  <c r="BB397" i="1"/>
  <c r="W397" i="1"/>
  <c r="BG397" i="1"/>
  <c r="AK397" i="1"/>
  <c r="AZ397" i="1"/>
  <c r="AC397" i="1"/>
  <c r="AE397" i="1"/>
  <c r="Z397" i="1"/>
  <c r="V397" i="1"/>
  <c r="BF397" i="1"/>
  <c r="AS397" i="1"/>
  <c r="BE397" i="1"/>
  <c r="T397" i="1"/>
  <c r="BC397" i="1"/>
  <c r="AY397" i="1"/>
  <c r="AN397" i="1"/>
  <c r="AW397" i="1"/>
  <c r="AI397" i="1"/>
  <c r="AX397" i="1"/>
  <c r="BD397" i="1"/>
  <c r="Y397" i="1"/>
  <c r="AH397" i="1"/>
  <c r="AT397" i="1"/>
  <c r="BA397" i="1"/>
  <c r="AV397" i="1"/>
  <c r="AD397" i="1"/>
  <c r="AB397" i="1"/>
  <c r="AR397" i="1"/>
  <c r="AM397" i="1"/>
  <c r="AP397" i="1"/>
  <c r="AD1498" i="1"/>
  <c r="AE1498" i="1" s="1"/>
  <c r="AF1498" i="1" s="1"/>
  <c r="AG1498" i="1" s="1"/>
  <c r="AW666" i="1"/>
  <c r="AX666" i="1" s="1"/>
  <c r="AE1499" i="1"/>
  <c r="BI1437" i="1"/>
  <c r="T1073" i="1"/>
  <c r="U1073" i="1"/>
  <c r="BM403" i="1"/>
  <c r="AO657" i="1"/>
  <c r="V657" i="1"/>
  <c r="W657" i="1"/>
  <c r="Y657" i="1"/>
  <c r="AD657" i="1"/>
  <c r="AJ657" i="1"/>
  <c r="Z657" i="1"/>
  <c r="AN657" i="1"/>
  <c r="AE657" i="1"/>
  <c r="AA657" i="1"/>
  <c r="AM657" i="1"/>
  <c r="U657" i="1"/>
  <c r="AH657" i="1"/>
  <c r="T657" i="1"/>
  <c r="X657" i="1"/>
  <c r="AK657" i="1"/>
  <c r="AG657" i="1"/>
  <c r="AI657" i="1"/>
  <c r="AB657" i="1"/>
  <c r="AC657" i="1"/>
  <c r="AL657" i="1"/>
  <c r="AQ657" i="1"/>
  <c r="AF657" i="1"/>
  <c r="AP657" i="1"/>
  <c r="W232" i="2"/>
  <c r="W242" i="2"/>
  <c r="AL613" i="1"/>
  <c r="AM613" i="1" s="1"/>
  <c r="AH611" i="1"/>
  <c r="AA926" i="1"/>
  <c r="AB926" i="1" s="1"/>
  <c r="W1031" i="1"/>
  <c r="T1031" i="1"/>
  <c r="V1031" i="1"/>
  <c r="U1031" i="1"/>
  <c r="AN251" i="1"/>
  <c r="V251" i="1"/>
  <c r="AX251" i="1"/>
  <c r="AU251" i="1"/>
  <c r="AF251" i="1"/>
  <c r="AQ251" i="1"/>
  <c r="AE251" i="1"/>
  <c r="BA251" i="1"/>
  <c r="AH251" i="1"/>
  <c r="AW251" i="1"/>
  <c r="AI251" i="1"/>
  <c r="AS251" i="1"/>
  <c r="AJ251" i="1"/>
  <c r="AY251" i="1"/>
  <c r="AK251" i="1"/>
  <c r="AZ251" i="1"/>
  <c r="AB251" i="1"/>
  <c r="AP251" i="1"/>
  <c r="AA251" i="1"/>
  <c r="W251" i="1"/>
  <c r="AM251" i="1"/>
  <c r="Y251" i="1"/>
  <c r="X251" i="1"/>
  <c r="AG251" i="1"/>
  <c r="U251" i="1"/>
  <c r="T251" i="1"/>
  <c r="AR251" i="1"/>
  <c r="AL251" i="1"/>
  <c r="AC251" i="1"/>
  <c r="Z251" i="1"/>
  <c r="AD251" i="1"/>
  <c r="AV251" i="1"/>
  <c r="AO251" i="1"/>
  <c r="AT251" i="1"/>
  <c r="X1187" i="1"/>
  <c r="U1187" i="1"/>
  <c r="T1187" i="1"/>
  <c r="V1187" i="1"/>
  <c r="W1187" i="1"/>
  <c r="Y1187" i="1"/>
  <c r="W605" i="1"/>
  <c r="Z605" i="1"/>
  <c r="Y605" i="1"/>
  <c r="AC605" i="1"/>
  <c r="V605" i="1"/>
  <c r="T605" i="1"/>
  <c r="U605" i="1"/>
  <c r="AA605" i="1"/>
  <c r="AB605" i="1"/>
  <c r="X605" i="1"/>
  <c r="T7" i="1"/>
  <c r="S136" i="2"/>
  <c r="S145" i="2"/>
  <c r="S130" i="2"/>
  <c r="S135" i="2"/>
  <c r="S153" i="2"/>
  <c r="S132" i="2"/>
  <c r="S151" i="2"/>
  <c r="S142" i="2"/>
  <c r="S141" i="2"/>
  <c r="S133" i="2"/>
  <c r="S140" i="2"/>
  <c r="S149" i="2"/>
  <c r="S154" i="2"/>
  <c r="S134" i="2"/>
  <c r="S150" i="2"/>
  <c r="S144" i="2"/>
  <c r="S152" i="2"/>
  <c r="S156" i="2"/>
  <c r="S137" i="2"/>
  <c r="S139" i="2"/>
  <c r="S148" i="2"/>
  <c r="S157" i="2"/>
  <c r="S146" i="2"/>
  <c r="S143" i="2"/>
  <c r="S131" i="2"/>
  <c r="S147" i="2"/>
  <c r="S138" i="2"/>
  <c r="S155" i="2"/>
  <c r="AB1029" i="1"/>
  <c r="AC1029" i="1" s="1"/>
  <c r="AD1029" i="1" s="1"/>
  <c r="BL301" i="1"/>
  <c r="BO145" i="1"/>
  <c r="BL94" i="1"/>
  <c r="BS458" i="1"/>
  <c r="X719" i="1"/>
  <c r="AH719" i="1"/>
  <c r="Z719" i="1"/>
  <c r="AE719" i="1"/>
  <c r="AC719" i="1"/>
  <c r="AI719" i="1"/>
  <c r="Y719" i="1"/>
  <c r="U719" i="1"/>
  <c r="AB719" i="1"/>
  <c r="AG719" i="1"/>
  <c r="W719" i="1"/>
  <c r="AK719" i="1"/>
  <c r="AL719" i="1"/>
  <c r="T719" i="1"/>
  <c r="AD719" i="1"/>
  <c r="AJ719" i="1"/>
  <c r="AA719" i="1"/>
  <c r="V719" i="1"/>
  <c r="AF719" i="1"/>
  <c r="AB199" i="1"/>
  <c r="BA199" i="1"/>
  <c r="BD199" i="1"/>
  <c r="AM199" i="1"/>
  <c r="BM199" i="1"/>
  <c r="AI199" i="1"/>
  <c r="BR199" i="1"/>
  <c r="T199" i="1"/>
  <c r="AL199" i="1"/>
  <c r="BP199" i="1"/>
  <c r="BK199" i="1"/>
  <c r="AG199" i="1"/>
  <c r="AW199" i="1"/>
  <c r="BW199" i="1"/>
  <c r="X199" i="1"/>
  <c r="AN199" i="1"/>
  <c r="AT199" i="1"/>
  <c r="AQ199" i="1"/>
  <c r="AX199" i="1"/>
  <c r="BG199" i="1"/>
  <c r="BT199" i="1"/>
  <c r="AF199" i="1"/>
  <c r="AY199" i="1"/>
  <c r="AP199" i="1"/>
  <c r="BY199" i="1"/>
  <c r="Y199" i="1"/>
  <c r="BJ199" i="1"/>
  <c r="AD199" i="1"/>
  <c r="BO199" i="1"/>
  <c r="W199" i="1"/>
  <c r="BV199" i="1"/>
  <c r="AH199" i="1"/>
  <c r="V199" i="1"/>
  <c r="BL199" i="1"/>
  <c r="BB199" i="1"/>
  <c r="AJ199" i="1"/>
  <c r="AC199" i="1"/>
  <c r="BX199" i="1"/>
  <c r="BF199" i="1"/>
  <c r="U199" i="1"/>
  <c r="BC199" i="1"/>
  <c r="AZ199" i="1"/>
  <c r="AR199" i="1"/>
  <c r="BH199" i="1"/>
  <c r="BQ199" i="1"/>
  <c r="BE199" i="1"/>
  <c r="BS199" i="1"/>
  <c r="BI199" i="1"/>
  <c r="AV199" i="1"/>
  <c r="AK199" i="1"/>
  <c r="BU199" i="1"/>
  <c r="AA199" i="1"/>
  <c r="BZ199" i="1"/>
  <c r="AS199" i="1"/>
  <c r="Z199" i="1"/>
  <c r="AO199" i="1"/>
  <c r="BN199" i="1"/>
  <c r="AE199" i="1"/>
  <c r="AU199" i="1"/>
  <c r="AB1500" i="1"/>
  <c r="U1500" i="1"/>
  <c r="Y1500" i="1"/>
  <c r="AA1500" i="1"/>
  <c r="V1500" i="1"/>
  <c r="W1500" i="1"/>
  <c r="T1500" i="1"/>
  <c r="X1500" i="1"/>
  <c r="Z1500" i="1"/>
  <c r="T1281" i="1"/>
  <c r="U1281" i="1" s="1"/>
  <c r="V1281" i="1" s="1"/>
  <c r="W1281" i="1" s="1"/>
  <c r="X1281" i="1" s="1"/>
  <c r="Y1281" i="1" s="1"/>
  <c r="Z1281" i="1" s="1"/>
  <c r="AA1281" i="1" s="1"/>
  <c r="AB1281" i="1" s="1"/>
  <c r="AC1281" i="1" s="1"/>
  <c r="AD1281" i="1" s="1"/>
  <c r="AE1281" i="1" s="1"/>
  <c r="AF1281" i="1" s="1"/>
  <c r="AG1281" i="1" s="1"/>
  <c r="AH1281" i="1" s="1"/>
  <c r="AI1281" i="1" s="1"/>
  <c r="AJ1281" i="1" s="1"/>
  <c r="AK1281" i="1" s="1"/>
  <c r="AL1281" i="1" s="1"/>
  <c r="AM1281" i="1" s="1"/>
  <c r="AN1281" i="1" s="1"/>
  <c r="AO1281" i="1" s="1"/>
  <c r="AP1281" i="1" s="1"/>
  <c r="AQ1281" i="1" s="1"/>
  <c r="AR1281" i="1" s="1"/>
  <c r="AS1281" i="1" s="1"/>
  <c r="AT1281" i="1" s="1"/>
  <c r="AU1281" i="1" s="1"/>
  <c r="AV1281" i="1" s="1"/>
  <c r="AW1281" i="1" s="1"/>
  <c r="AX1281" i="1" s="1"/>
  <c r="AY1281" i="1" s="1"/>
  <c r="AZ1281" i="1" s="1"/>
  <c r="BA1281" i="1" s="1"/>
  <c r="BB1281" i="1" s="1"/>
  <c r="AC1185" i="1"/>
  <c r="AD1185" i="1" s="1"/>
  <c r="AE1185" i="1" s="1"/>
  <c r="AF1185" i="1" s="1"/>
  <c r="AG1185" i="1" s="1"/>
  <c r="AH1185" i="1" s="1"/>
  <c r="AI1185" i="1" s="1"/>
  <c r="AJ1185" i="1" s="1"/>
  <c r="AK1185" i="1" s="1"/>
  <c r="AL1185" i="1" s="1"/>
  <c r="AM1185" i="1" s="1"/>
  <c r="AN1185" i="1" s="1"/>
  <c r="AO1185" i="1" s="1"/>
  <c r="AP1185" i="1" s="1"/>
  <c r="AQ1185" i="1" s="1"/>
  <c r="AR1185" i="1" s="1"/>
  <c r="AS1185" i="1" s="1"/>
  <c r="AT1185" i="1" s="1"/>
  <c r="AU1185" i="1" s="1"/>
  <c r="AV1185" i="1" s="1"/>
  <c r="AW1185" i="1" s="1"/>
  <c r="AX1185" i="1" s="1"/>
  <c r="AY1185" i="1" s="1"/>
  <c r="AZ1185" i="1" s="1"/>
  <c r="BA1185" i="1" s="1"/>
  <c r="BB1185" i="1" s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BP1185" i="1" s="1"/>
  <c r="BQ1185" i="1" s="1"/>
  <c r="BR1185" i="1" s="1"/>
  <c r="BS1185" i="1" s="1"/>
  <c r="BT1185" i="1" s="1"/>
  <c r="BU1185" i="1" s="1"/>
  <c r="BV1185" i="1" s="1"/>
  <c r="BW1185" i="1" s="1"/>
  <c r="BX1185" i="1" s="1"/>
  <c r="BY1185" i="1" s="1"/>
  <c r="AW664" i="1"/>
  <c r="AX664" i="1" s="1"/>
  <c r="AY664" i="1" s="1"/>
  <c r="AZ664" i="1" s="1"/>
  <c r="BA664" i="1" s="1"/>
  <c r="AM407" i="1"/>
  <c r="BH407" i="1"/>
  <c r="AL407" i="1"/>
  <c r="AA407" i="1"/>
  <c r="W407" i="1"/>
  <c r="BJ407" i="1"/>
  <c r="AR407" i="1"/>
  <c r="BC407" i="1"/>
  <c r="AF407" i="1"/>
  <c r="BD407" i="1"/>
  <c r="BI407" i="1"/>
  <c r="AE407" i="1"/>
  <c r="AP407" i="1"/>
  <c r="AQ407" i="1"/>
  <c r="AN407" i="1"/>
  <c r="AY407" i="1"/>
  <c r="X407" i="1"/>
  <c r="AB407" i="1"/>
  <c r="AK407" i="1"/>
  <c r="U407" i="1"/>
  <c r="AW407" i="1"/>
  <c r="AD407" i="1"/>
  <c r="BF407" i="1"/>
  <c r="AX407" i="1"/>
  <c r="AG407" i="1"/>
  <c r="AV407" i="1"/>
  <c r="AZ407" i="1"/>
  <c r="BA407" i="1"/>
  <c r="AT407" i="1"/>
  <c r="Z407" i="1"/>
  <c r="V407" i="1"/>
  <c r="AI407" i="1"/>
  <c r="BG407" i="1"/>
  <c r="BE407" i="1"/>
  <c r="AS407" i="1"/>
  <c r="BJ1447" i="1"/>
  <c r="Z1447" i="1"/>
  <c r="AP1447" i="1"/>
  <c r="BE1447" i="1"/>
  <c r="AV1447" i="1"/>
  <c r="BA1447" i="1"/>
  <c r="X1447" i="1"/>
  <c r="AB1447" i="1"/>
  <c r="AX1447" i="1"/>
  <c r="BF1447" i="1"/>
  <c r="AY1447" i="1"/>
  <c r="AI1447" i="1"/>
  <c r="AU1447" i="1"/>
  <c r="BH1447" i="1"/>
  <c r="BK1447" i="1"/>
  <c r="AR1447" i="1"/>
  <c r="AT1447" i="1"/>
  <c r="AW1447" i="1"/>
  <c r="AF1447" i="1"/>
  <c r="V1447" i="1"/>
  <c r="AA1447" i="1"/>
  <c r="BG1447" i="1"/>
  <c r="AC1447" i="1"/>
  <c r="BC1447" i="1"/>
  <c r="AQ1447" i="1"/>
  <c r="BB1447" i="1"/>
  <c r="AK1447" i="1"/>
  <c r="AE1447" i="1"/>
  <c r="W1447" i="1"/>
  <c r="BD1447" i="1"/>
  <c r="BM1447" i="1"/>
  <c r="AG1447" i="1"/>
  <c r="AD1447" i="1"/>
  <c r="AZ1447" i="1"/>
  <c r="Y1447" i="1"/>
  <c r="BI1447" i="1"/>
  <c r="AO1447" i="1"/>
  <c r="U1447" i="1"/>
  <c r="AL1447" i="1"/>
  <c r="BL1447" i="1"/>
  <c r="AN1447" i="1"/>
  <c r="AJ1447" i="1"/>
  <c r="AH1447" i="1"/>
  <c r="AM1447" i="1"/>
  <c r="AS1447" i="1"/>
  <c r="T1447" i="1"/>
  <c r="BB293" i="1"/>
  <c r="AY293" i="1"/>
  <c r="AO293" i="1"/>
  <c r="BA293" i="1"/>
  <c r="AN293" i="1"/>
  <c r="AV293" i="1"/>
  <c r="AP293" i="1"/>
  <c r="AH293" i="1"/>
  <c r="U293" i="1"/>
  <c r="AX293" i="1"/>
  <c r="Z293" i="1"/>
  <c r="AR293" i="1"/>
  <c r="BC293" i="1"/>
  <c r="W293" i="1"/>
  <c r="AF293" i="1"/>
  <c r="AI293" i="1"/>
  <c r="AD293" i="1"/>
  <c r="BD293" i="1"/>
  <c r="AG293" i="1"/>
  <c r="BF293" i="1"/>
  <c r="X293" i="1"/>
  <c r="AZ293" i="1"/>
  <c r="AA293" i="1"/>
  <c r="AQ293" i="1"/>
  <c r="BE293" i="1"/>
  <c r="AK293" i="1"/>
  <c r="BG293" i="1"/>
  <c r="AT293" i="1"/>
  <c r="AS293" i="1"/>
  <c r="AC293" i="1"/>
  <c r="V293" i="1"/>
  <c r="Y293" i="1"/>
  <c r="AB293" i="1"/>
  <c r="AJ293" i="1"/>
  <c r="AL293" i="1"/>
  <c r="AE293" i="1"/>
  <c r="AM293" i="1"/>
  <c r="T293" i="1"/>
  <c r="AW293" i="1"/>
  <c r="AU293" i="1"/>
  <c r="U1177" i="1"/>
  <c r="W227" i="2"/>
  <c r="V255" i="2"/>
  <c r="W243" i="2"/>
  <c r="W229" i="2"/>
  <c r="W246" i="2"/>
  <c r="AU43" i="1"/>
  <c r="BD43" i="1"/>
  <c r="AS43" i="1"/>
  <c r="BO43" i="1"/>
  <c r="AE43" i="1"/>
  <c r="T43" i="1"/>
  <c r="BH43" i="1"/>
  <c r="BP43" i="1"/>
  <c r="AI43" i="1"/>
  <c r="BI43" i="1"/>
  <c r="AX43" i="1"/>
  <c r="AH43" i="1"/>
  <c r="V43" i="1"/>
  <c r="BJ43" i="1"/>
  <c r="AB43" i="1"/>
  <c r="BL43" i="1"/>
  <c r="AG43" i="1"/>
  <c r="BC43" i="1"/>
  <c r="BK43" i="1"/>
  <c r="AA43" i="1"/>
  <c r="AF43" i="1"/>
  <c r="AT43" i="1"/>
  <c r="AD43" i="1"/>
  <c r="AQ43" i="1"/>
  <c r="AN43" i="1"/>
  <c r="AZ43" i="1"/>
  <c r="BM43" i="1"/>
  <c r="AW43" i="1"/>
  <c r="W43" i="1"/>
  <c r="Y43" i="1"/>
  <c r="BQ43" i="1"/>
  <c r="U43" i="1"/>
  <c r="AY43" i="1"/>
  <c r="BB43" i="1"/>
  <c r="BA43" i="1"/>
  <c r="AO43" i="1"/>
  <c r="AK43" i="1"/>
  <c r="AP43" i="1"/>
  <c r="BG43" i="1"/>
  <c r="Z43" i="1"/>
  <c r="AL43" i="1"/>
  <c r="AR43" i="1"/>
  <c r="BE43" i="1"/>
  <c r="BF43" i="1"/>
  <c r="AM43" i="1"/>
  <c r="AV43" i="1"/>
  <c r="AJ43" i="1"/>
  <c r="BN43" i="1"/>
  <c r="AC43" i="1"/>
  <c r="X43" i="1"/>
  <c r="AB355" i="1"/>
  <c r="BA355" i="1"/>
  <c r="Z355" i="1"/>
  <c r="BN355" i="1"/>
  <c r="BJ355" i="1"/>
  <c r="AX355" i="1"/>
  <c r="BK355" i="1"/>
  <c r="AD355" i="1"/>
  <c r="BW355" i="1"/>
  <c r="AQ355" i="1"/>
  <c r="BO355" i="1"/>
  <c r="BS355" i="1"/>
  <c r="AA355" i="1"/>
  <c r="BV355" i="1"/>
  <c r="AF355" i="1"/>
  <c r="AV355" i="1"/>
  <c r="AY355" i="1"/>
  <c r="BP355" i="1"/>
  <c r="AI355" i="1"/>
  <c r="AE355" i="1"/>
  <c r="BU355" i="1"/>
  <c r="AN355" i="1"/>
  <c r="AT355" i="1"/>
  <c r="BE355" i="1"/>
  <c r="W355" i="1"/>
  <c r="BT355" i="1"/>
  <c r="BR355" i="1"/>
  <c r="AP355" i="1"/>
  <c r="AK355" i="1"/>
  <c r="Y355" i="1"/>
  <c r="V355" i="1"/>
  <c r="T355" i="1"/>
  <c r="U355" i="1"/>
  <c r="AH355" i="1"/>
  <c r="X355" i="1"/>
  <c r="AO355" i="1"/>
  <c r="AW355" i="1"/>
  <c r="BD355" i="1"/>
  <c r="BM355" i="1"/>
  <c r="AM355" i="1"/>
  <c r="BF355" i="1"/>
  <c r="BI355" i="1"/>
  <c r="AU355" i="1"/>
  <c r="BG355" i="1"/>
  <c r="AZ355" i="1"/>
  <c r="BB355" i="1"/>
  <c r="AG355" i="1"/>
  <c r="AL355" i="1"/>
  <c r="BH355" i="1"/>
  <c r="BL355" i="1"/>
  <c r="BQ355" i="1"/>
  <c r="AR355" i="1"/>
  <c r="AJ355" i="1"/>
  <c r="BX355" i="1"/>
  <c r="AC355" i="1"/>
  <c r="AS355" i="1"/>
  <c r="BC355" i="1"/>
  <c r="T1239" i="1"/>
  <c r="AD771" i="1"/>
  <c r="Z771" i="1"/>
  <c r="AX771" i="1"/>
  <c r="AH771" i="1"/>
  <c r="BU771" i="1"/>
  <c r="AF771" i="1"/>
  <c r="U771" i="1"/>
  <c r="U1229" i="1"/>
  <c r="CA354" i="1"/>
  <c r="AM717" i="1"/>
  <c r="Z1079" i="1"/>
  <c r="AA1079" i="1" s="1"/>
  <c r="AB1079" i="1" s="1"/>
  <c r="AC1079" i="1" s="1"/>
  <c r="AD1079" i="1" s="1"/>
  <c r="AE1079" i="1" s="1"/>
  <c r="AF1079" i="1" s="1"/>
  <c r="AG1079" i="1" s="1"/>
  <c r="AH1079" i="1" s="1"/>
  <c r="AI1079" i="1" s="1"/>
  <c r="AJ1079" i="1" s="1"/>
  <c r="AK1079" i="1" s="1"/>
  <c r="AL1079" i="1" s="1"/>
  <c r="AM1079" i="1" s="1"/>
  <c r="CA770" i="1"/>
  <c r="AD1496" i="1"/>
  <c r="BN146" i="1"/>
  <c r="BT1444" i="1"/>
  <c r="BU1444" i="1" s="1"/>
  <c r="BV1444" i="1" s="1"/>
  <c r="BW1444" i="1" s="1"/>
  <c r="BX1444" i="1" s="1"/>
  <c r="BY1444" i="1" s="1"/>
  <c r="BZ1444" i="1" s="1"/>
  <c r="CA1444" i="1" s="1"/>
  <c r="CB1444" i="1" s="1"/>
  <c r="CC1444" i="1" s="1"/>
  <c r="CD1444" i="1" s="1"/>
  <c r="CE1444" i="1" s="1"/>
  <c r="CF1444" i="1" s="1"/>
  <c r="W250" i="2"/>
  <c r="W233" i="2"/>
  <c r="AD615" i="1"/>
  <c r="Z615" i="1"/>
  <c r="V615" i="1"/>
  <c r="U615" i="1"/>
  <c r="Y615" i="1"/>
  <c r="AC615" i="1"/>
  <c r="X615" i="1"/>
  <c r="AG615" i="1"/>
  <c r="AE615" i="1"/>
  <c r="T615" i="1"/>
  <c r="AF615" i="1"/>
  <c r="AA615" i="1"/>
  <c r="AB615" i="1"/>
  <c r="W615" i="1"/>
  <c r="AV345" i="1"/>
  <c r="BH345" i="1"/>
  <c r="BC345" i="1"/>
  <c r="AI345" i="1"/>
  <c r="AL345" i="1"/>
  <c r="BE345" i="1"/>
  <c r="Y345" i="1"/>
  <c r="BP345" i="1"/>
  <c r="AM345" i="1"/>
  <c r="T345" i="1"/>
  <c r="BJ345" i="1"/>
  <c r="AO345" i="1"/>
  <c r="U345" i="1"/>
  <c r="AK345" i="1"/>
  <c r="AN345" i="1"/>
  <c r="BI345" i="1"/>
  <c r="BK345" i="1"/>
  <c r="AP345" i="1"/>
  <c r="AR345" i="1"/>
  <c r="BN345" i="1"/>
  <c r="AF345" i="1"/>
  <c r="AU345" i="1"/>
  <c r="BS345" i="1"/>
  <c r="Z345" i="1"/>
  <c r="BB345" i="1"/>
  <c r="BF345" i="1"/>
  <c r="BM345" i="1"/>
  <c r="AT345" i="1"/>
  <c r="AY345" i="1"/>
  <c r="BG345" i="1"/>
  <c r="W345" i="1"/>
  <c r="AW345" i="1"/>
  <c r="AJ345" i="1"/>
  <c r="BQ345" i="1"/>
  <c r="AB345" i="1"/>
  <c r="X345" i="1"/>
  <c r="AX345" i="1"/>
  <c r="AQ345" i="1"/>
  <c r="AA345" i="1"/>
  <c r="AC345" i="1"/>
  <c r="BO345" i="1"/>
  <c r="AE345" i="1"/>
  <c r="BL345" i="1"/>
  <c r="BA345" i="1"/>
  <c r="AD345" i="1"/>
  <c r="AS345" i="1"/>
  <c r="AG345" i="1"/>
  <c r="AH345" i="1"/>
  <c r="AZ345" i="1"/>
  <c r="BD345" i="1"/>
  <c r="BR345" i="1"/>
  <c r="V345" i="1"/>
  <c r="AD1131" i="1"/>
  <c r="AE1131" i="1" s="1"/>
  <c r="AF1131" i="1" s="1"/>
  <c r="AG1131" i="1" s="1"/>
  <c r="AH1131" i="1" s="1"/>
  <c r="AI1131" i="1" s="1"/>
  <c r="AJ1131" i="1" s="1"/>
  <c r="AK1131" i="1" s="1"/>
  <c r="AL1131" i="1" s="1"/>
  <c r="AM1131" i="1" s="1"/>
  <c r="AN1131" i="1" s="1"/>
  <c r="AO1131" i="1" s="1"/>
  <c r="AP1131" i="1" s="1"/>
  <c r="AQ1131" i="1" s="1"/>
  <c r="AR1131" i="1" s="1"/>
  <c r="AS1131" i="1" s="1"/>
  <c r="AT1131" i="1" s="1"/>
  <c r="AU1131" i="1" s="1"/>
  <c r="AV1131" i="1" s="1"/>
  <c r="AW1131" i="1" s="1"/>
  <c r="AX1131" i="1" s="1"/>
  <c r="AY1131" i="1" s="1"/>
  <c r="AZ1131" i="1" s="1"/>
  <c r="BA1131" i="1" s="1"/>
  <c r="BB1131" i="1" s="1"/>
  <c r="BC1131" i="1" s="1"/>
  <c r="BD1131" i="1" s="1"/>
  <c r="BE1131" i="1" s="1"/>
  <c r="BF1131" i="1" s="1"/>
  <c r="BG1131" i="1" s="1"/>
  <c r="BH1131" i="1" s="1"/>
  <c r="BI1131" i="1" s="1"/>
  <c r="BJ1131" i="1" s="1"/>
  <c r="BK1131" i="1" s="1"/>
  <c r="BL1131" i="1" s="1"/>
  <c r="BM1131" i="1" s="1"/>
  <c r="BN1131" i="1" s="1"/>
  <c r="BO1131" i="1" s="1"/>
  <c r="BP1131" i="1" s="1"/>
  <c r="BQ1131" i="1" s="1"/>
  <c r="BR1131" i="1" s="1"/>
  <c r="BS1131" i="1" s="1"/>
  <c r="BT1131" i="1" s="1"/>
  <c r="BU1131" i="1" s="1"/>
  <c r="BV1131" i="1" s="1"/>
  <c r="BW1131" i="1" s="1"/>
  <c r="BX1131" i="1" s="1"/>
  <c r="BY1131" i="1" s="1"/>
  <c r="BZ1131" i="1" s="1"/>
  <c r="CA1131" i="1" s="1"/>
  <c r="CB1131" i="1" s="1"/>
  <c r="CC1131" i="1" s="1"/>
  <c r="CD1131" i="1" s="1"/>
  <c r="CE1131" i="1" s="1"/>
  <c r="CF1131" i="1" s="1"/>
  <c r="BL144" i="1"/>
  <c r="BM144" i="1" s="1"/>
  <c r="BN144" i="1" s="1"/>
  <c r="BO144" i="1" s="1"/>
  <c r="BP144" i="1" s="1"/>
  <c r="BQ144" i="1" s="1"/>
  <c r="BR144" i="1" s="1"/>
  <c r="AA667" i="1"/>
  <c r="V667" i="1"/>
  <c r="AL667" i="1"/>
  <c r="AI667" i="1"/>
  <c r="AE667" i="1"/>
  <c r="AG667" i="1"/>
  <c r="AR667" i="1"/>
  <c r="AQ667" i="1"/>
  <c r="AK667" i="1"/>
  <c r="AH667" i="1"/>
  <c r="W667" i="1"/>
  <c r="AU667" i="1"/>
  <c r="AM667" i="1"/>
  <c r="X667" i="1"/>
  <c r="AP667" i="1"/>
  <c r="U667" i="1"/>
  <c r="AB667" i="1"/>
  <c r="AN667" i="1"/>
  <c r="AD667" i="1"/>
  <c r="AF667" i="1"/>
  <c r="AC667" i="1"/>
  <c r="AT667" i="1"/>
  <c r="Z667" i="1"/>
  <c r="AO667" i="1"/>
  <c r="Y667" i="1"/>
  <c r="AJ667" i="1"/>
  <c r="AV667" i="1"/>
  <c r="AS667" i="1"/>
  <c r="T667" i="1"/>
  <c r="AF709" i="1"/>
  <c r="U709" i="1"/>
  <c r="AG709" i="1"/>
  <c r="T709" i="1"/>
  <c r="Y709" i="1"/>
  <c r="Z709" i="1"/>
  <c r="V709" i="1"/>
  <c r="AA709" i="1"/>
  <c r="AE709" i="1"/>
  <c r="AC709" i="1"/>
  <c r="AD709" i="1"/>
  <c r="X709" i="1"/>
  <c r="AB709" i="1"/>
  <c r="W709" i="1"/>
  <c r="AH709" i="1"/>
  <c r="BE559" i="1"/>
  <c r="BF559" i="1" s="1"/>
  <c r="BG559" i="1" s="1"/>
  <c r="BH559" i="1" s="1"/>
  <c r="BI559" i="1" s="1"/>
  <c r="BJ559" i="1" s="1"/>
  <c r="BK559" i="1" s="1"/>
  <c r="BL559" i="1" s="1"/>
  <c r="BM559" i="1" s="1"/>
  <c r="BN559" i="1" s="1"/>
  <c r="BO559" i="1" s="1"/>
  <c r="BP559" i="1" s="1"/>
  <c r="BQ559" i="1" s="1"/>
  <c r="BR559" i="1" s="1"/>
  <c r="BS559" i="1" s="1"/>
  <c r="BT559" i="1" s="1"/>
  <c r="BU559" i="1" s="1"/>
  <c r="BV559" i="1" s="1"/>
  <c r="BW559" i="1" s="1"/>
  <c r="BX559" i="1" s="1"/>
  <c r="BY559" i="1" s="1"/>
  <c r="BZ559" i="1" s="1"/>
  <c r="CA559" i="1" s="1"/>
  <c r="CB559" i="1" s="1"/>
  <c r="CC559" i="1" s="1"/>
  <c r="CD559" i="1" s="1"/>
  <c r="CE559" i="1" s="1"/>
  <c r="CF559" i="1" s="1"/>
  <c r="BN405" i="1"/>
  <c r="CD195" i="1"/>
  <c r="CE195" i="1" s="1"/>
  <c r="CF195" i="1" s="1"/>
  <c r="W234" i="2"/>
  <c r="BS42" i="1"/>
  <c r="Y1236" i="1"/>
  <c r="T1291" i="1"/>
  <c r="U1291" i="1" s="1"/>
  <c r="AM95" i="1"/>
  <c r="BJ95" i="1"/>
  <c r="AF303" i="1"/>
  <c r="BB303" i="1"/>
  <c r="AI303" i="1"/>
  <c r="Z303" i="1"/>
  <c r="AB303" i="1"/>
  <c r="X303" i="1"/>
  <c r="W927" i="1"/>
  <c r="AB923" i="1"/>
  <c r="T260" i="2"/>
  <c r="T255" i="2"/>
  <c r="U1021" i="1"/>
  <c r="AC1027" i="1"/>
  <c r="AD1027" i="1" s="1"/>
  <c r="Z1183" i="1"/>
  <c r="CD352" i="1"/>
  <c r="CE352" i="1" s="1"/>
  <c r="CF352" i="1" s="1"/>
  <c r="AB925" i="1"/>
  <c r="AC925" i="1" s="1"/>
  <c r="AD925" i="1" s="1"/>
  <c r="AE925" i="1" s="1"/>
  <c r="AF925" i="1" s="1"/>
  <c r="AG925" i="1" s="1"/>
  <c r="AH925" i="1" s="1"/>
  <c r="AI925" i="1" s="1"/>
  <c r="AJ925" i="1" s="1"/>
  <c r="AK925" i="1" s="1"/>
  <c r="AL925" i="1" s="1"/>
  <c r="AM925" i="1" s="1"/>
  <c r="AN925" i="1" s="1"/>
  <c r="AO925" i="1" s="1"/>
  <c r="AP925" i="1" s="1"/>
  <c r="AQ925" i="1" s="1"/>
  <c r="AR925" i="1" s="1"/>
  <c r="AS925" i="1" s="1"/>
  <c r="AT925" i="1" s="1"/>
  <c r="AU925" i="1" s="1"/>
  <c r="AV925" i="1" s="1"/>
  <c r="AW925" i="1" s="1"/>
  <c r="AX925" i="1" s="1"/>
  <c r="AY925" i="1" s="1"/>
  <c r="AZ925" i="1" s="1"/>
  <c r="BA925" i="1" s="1"/>
  <c r="BB925" i="1" s="1"/>
  <c r="BC925" i="1" s="1"/>
  <c r="BD925" i="1" s="1"/>
  <c r="BE925" i="1" s="1"/>
  <c r="BF925" i="1" s="1"/>
  <c r="BG925" i="1" s="1"/>
  <c r="BH925" i="1" s="1"/>
  <c r="BI925" i="1" s="1"/>
  <c r="BJ925" i="1" s="1"/>
  <c r="BK925" i="1" s="1"/>
  <c r="BL925" i="1" s="1"/>
  <c r="BM925" i="1" s="1"/>
  <c r="BN925" i="1" s="1"/>
  <c r="BO925" i="1" s="1"/>
  <c r="BP925" i="1" s="1"/>
  <c r="BQ925" i="1" s="1"/>
  <c r="BR925" i="1" s="1"/>
  <c r="BS925" i="1" s="1"/>
  <c r="BT925" i="1" s="1"/>
  <c r="BU925" i="1" s="1"/>
  <c r="BV925" i="1" s="1"/>
  <c r="BW925" i="1" s="1"/>
  <c r="BX925" i="1" s="1"/>
  <c r="BY925" i="1" s="1"/>
  <c r="BZ925" i="1" s="1"/>
  <c r="CA925" i="1" s="1"/>
  <c r="CB925" i="1" s="1"/>
  <c r="CC925" i="1" s="1"/>
  <c r="CD925" i="1" s="1"/>
  <c r="CE925" i="1" s="1"/>
  <c r="CF925" i="1" s="1"/>
  <c r="T969" i="1"/>
  <c r="U969" i="1" s="1"/>
  <c r="V969" i="1" s="1"/>
  <c r="W969" i="1" s="1"/>
  <c r="X969" i="1" s="1"/>
  <c r="Y969" i="1" s="1"/>
  <c r="Z969" i="1" s="1"/>
  <c r="V501" i="1"/>
  <c r="AM501" i="1"/>
  <c r="AY501" i="1"/>
  <c r="AJ501" i="1"/>
  <c r="AK501" i="1"/>
  <c r="AX501" i="1"/>
  <c r="AO501" i="1"/>
  <c r="W501" i="1"/>
  <c r="AR501" i="1"/>
  <c r="AH501" i="1"/>
  <c r="AQ501" i="1"/>
  <c r="T501" i="1"/>
  <c r="BA501" i="1"/>
  <c r="X501" i="1"/>
  <c r="BB501" i="1"/>
  <c r="AT501" i="1"/>
  <c r="AC501" i="1"/>
  <c r="U501" i="1"/>
  <c r="AB501" i="1"/>
  <c r="AV501" i="1"/>
  <c r="AP501" i="1"/>
  <c r="AF501" i="1"/>
  <c r="AS501" i="1"/>
  <c r="AG501" i="1"/>
  <c r="AU501" i="1"/>
  <c r="AN501" i="1"/>
  <c r="AL501" i="1"/>
  <c r="AW501" i="1"/>
  <c r="AI501" i="1"/>
  <c r="Y501" i="1"/>
  <c r="AA501" i="1"/>
  <c r="Z501" i="1"/>
  <c r="AE501" i="1"/>
  <c r="AZ501" i="1"/>
  <c r="AD501" i="1"/>
  <c r="T1083" i="1"/>
  <c r="V1083" i="1"/>
  <c r="W1083" i="1"/>
  <c r="Y1083" i="1"/>
  <c r="U1083" i="1"/>
  <c r="X1083" i="1"/>
  <c r="AA147" i="1"/>
  <c r="V147" i="1"/>
  <c r="BG147" i="1"/>
  <c r="BD147" i="1"/>
  <c r="AT147" i="1"/>
  <c r="AL147" i="1"/>
  <c r="AI147" i="1"/>
  <c r="AQ147" i="1"/>
  <c r="BB147" i="1"/>
  <c r="BC147" i="1"/>
  <c r="AK147" i="1"/>
  <c r="BA147" i="1"/>
  <c r="AS147" i="1"/>
  <c r="U147" i="1"/>
  <c r="Z147" i="1"/>
  <c r="AM147" i="1"/>
  <c r="BF147" i="1"/>
  <c r="BJ147" i="1"/>
  <c r="AD147" i="1"/>
  <c r="AE147" i="1"/>
  <c r="T147" i="1"/>
  <c r="AR147" i="1"/>
  <c r="AU147" i="1"/>
  <c r="BI147" i="1"/>
  <c r="W147" i="1"/>
  <c r="BH147" i="1"/>
  <c r="AY147" i="1"/>
  <c r="AW147" i="1"/>
  <c r="Y147" i="1"/>
  <c r="BE147" i="1"/>
  <c r="BK147" i="1"/>
  <c r="AV147" i="1"/>
  <c r="AO147" i="1"/>
  <c r="AC147" i="1"/>
  <c r="AJ147" i="1"/>
  <c r="AB147" i="1"/>
  <c r="AG147" i="1"/>
  <c r="X147" i="1"/>
  <c r="AX147" i="1"/>
  <c r="AN147" i="1"/>
  <c r="AH147" i="1"/>
  <c r="AZ147" i="1"/>
  <c r="AP147" i="1"/>
  <c r="AF147" i="1"/>
  <c r="W251" i="2"/>
  <c r="W231" i="2"/>
  <c r="W228" i="2"/>
  <c r="W245" i="2"/>
  <c r="W236" i="2"/>
  <c r="W238" i="2"/>
  <c r="W253" i="2"/>
  <c r="W252" i="2"/>
  <c r="W240" i="2"/>
  <c r="W244" i="2"/>
  <c r="W239" i="2"/>
  <c r="W247" i="2"/>
  <c r="BF137" i="1"/>
  <c r="AL137" i="1"/>
  <c r="V137" i="1"/>
  <c r="AJ137" i="1"/>
  <c r="Y137" i="1"/>
  <c r="AS137" i="1"/>
  <c r="AN137" i="1"/>
  <c r="T137" i="1"/>
  <c r="BG137" i="1"/>
  <c r="AT137" i="1"/>
  <c r="AF137" i="1"/>
  <c r="AX137" i="1"/>
  <c r="AO137" i="1"/>
  <c r="AR137" i="1"/>
  <c r="X137" i="1"/>
  <c r="U137" i="1"/>
  <c r="AQ137" i="1"/>
  <c r="AZ137" i="1"/>
  <c r="AE137" i="1"/>
  <c r="AK137" i="1"/>
  <c r="BD137" i="1"/>
  <c r="AH137" i="1"/>
  <c r="AY137" i="1"/>
  <c r="AU137" i="1"/>
  <c r="AV137" i="1"/>
  <c r="Z137" i="1"/>
  <c r="AW137" i="1"/>
  <c r="BA137" i="1"/>
  <c r="AA137" i="1"/>
  <c r="AP137" i="1"/>
  <c r="AD137" i="1"/>
  <c r="AM137" i="1"/>
  <c r="AC137" i="1"/>
  <c r="BB137" i="1"/>
  <c r="BC137" i="1"/>
  <c r="AG137" i="1"/>
  <c r="AB137" i="1"/>
  <c r="BE137" i="1"/>
  <c r="W137" i="1"/>
  <c r="AI137" i="1"/>
  <c r="AX665" i="1"/>
  <c r="BC250" i="1"/>
  <c r="AO85" i="1"/>
  <c r="AD85" i="1"/>
  <c r="AG85" i="1"/>
  <c r="BE85" i="1"/>
  <c r="AA85" i="1"/>
  <c r="AX85" i="1"/>
  <c r="AZ85" i="1"/>
  <c r="AF85" i="1"/>
  <c r="BG85" i="1"/>
  <c r="AV85" i="1"/>
  <c r="BB85" i="1"/>
  <c r="AN85" i="1"/>
  <c r="AJ85" i="1"/>
  <c r="T85" i="1"/>
  <c r="BA85" i="1"/>
  <c r="U85" i="1"/>
  <c r="W85" i="1"/>
  <c r="AU85" i="1"/>
  <c r="BF85" i="1"/>
  <c r="Z85" i="1"/>
  <c r="AC85" i="1"/>
  <c r="BC85" i="1"/>
  <c r="AE85" i="1"/>
  <c r="AR85" i="1"/>
  <c r="AI85" i="1"/>
  <c r="X85" i="1"/>
  <c r="AK85" i="1"/>
  <c r="AS85" i="1"/>
  <c r="AP85" i="1"/>
  <c r="BD85" i="1"/>
  <c r="AM85" i="1"/>
  <c r="V85" i="1"/>
  <c r="AY85" i="1"/>
  <c r="AT85" i="1"/>
  <c r="AW85" i="1"/>
  <c r="AB85" i="1"/>
  <c r="AH85" i="1"/>
  <c r="Y85" i="1"/>
  <c r="AL85" i="1"/>
  <c r="AQ85" i="1"/>
  <c r="W979" i="1"/>
  <c r="U979" i="1"/>
  <c r="T979" i="1"/>
  <c r="V979" i="1"/>
  <c r="V21" i="2"/>
  <c r="V22" i="2" s="1"/>
  <c r="X553" i="1"/>
  <c r="AE553" i="1"/>
  <c r="AT553" i="1"/>
  <c r="Y553" i="1"/>
  <c r="AI553" i="1"/>
  <c r="AQ553" i="1"/>
  <c r="AB553" i="1"/>
  <c r="AD553" i="1"/>
  <c r="U553" i="1"/>
  <c r="AL553" i="1"/>
  <c r="V553" i="1"/>
  <c r="W553" i="1"/>
  <c r="AC553" i="1"/>
  <c r="Z553" i="1"/>
  <c r="AK553" i="1"/>
  <c r="T553" i="1"/>
  <c r="AH553" i="1"/>
  <c r="AS553" i="1"/>
  <c r="AP553" i="1"/>
  <c r="AJ553" i="1"/>
  <c r="AA553" i="1"/>
  <c r="AM553" i="1"/>
  <c r="AR553" i="1"/>
  <c r="AG553" i="1"/>
  <c r="AV553" i="1"/>
  <c r="AW553" i="1"/>
  <c r="AU553" i="1"/>
  <c r="AF553" i="1"/>
  <c r="AO553" i="1"/>
  <c r="AN553" i="1"/>
  <c r="Z1082" i="1"/>
  <c r="AT761" i="1"/>
  <c r="BL761" i="1"/>
  <c r="BT761" i="1"/>
  <c r="AI761" i="1"/>
  <c r="BC761" i="1"/>
  <c r="AH761" i="1"/>
  <c r="BD761" i="1"/>
  <c r="AD761" i="1"/>
  <c r="BM761" i="1"/>
  <c r="BV761" i="1"/>
  <c r="AO761" i="1"/>
  <c r="AP761" i="1"/>
  <c r="AN761" i="1"/>
  <c r="BG761" i="1"/>
  <c r="BN761" i="1"/>
  <c r="Y761" i="1"/>
  <c r="AW761" i="1"/>
  <c r="AX761" i="1"/>
  <c r="AR761" i="1"/>
  <c r="W761" i="1"/>
  <c r="BO761" i="1"/>
  <c r="AA761" i="1"/>
  <c r="BE761" i="1"/>
  <c r="BF761" i="1"/>
  <c r="BH761" i="1"/>
  <c r="AL761" i="1"/>
  <c r="T761" i="1"/>
  <c r="BS761" i="1"/>
  <c r="AK761" i="1"/>
  <c r="X761" i="1"/>
  <c r="BI761" i="1"/>
  <c r="AZ761" i="1"/>
  <c r="BR761" i="1"/>
  <c r="BJ761" i="1"/>
  <c r="AQ761" i="1"/>
  <c r="BU761" i="1"/>
  <c r="Z761" i="1"/>
  <c r="BA761" i="1"/>
  <c r="AC761" i="1"/>
  <c r="AV761" i="1"/>
  <c r="U761" i="1"/>
  <c r="BP761" i="1"/>
  <c r="BK761" i="1"/>
  <c r="AB761" i="1"/>
  <c r="AU761" i="1"/>
  <c r="AS761" i="1"/>
  <c r="AY761" i="1"/>
  <c r="AG761" i="1"/>
  <c r="AE761" i="1"/>
  <c r="BB761" i="1"/>
  <c r="BQ761" i="1"/>
  <c r="AJ761" i="1"/>
  <c r="V761" i="1"/>
  <c r="AM761" i="1"/>
  <c r="AF761" i="1"/>
  <c r="W235" i="2"/>
  <c r="W241" i="2"/>
  <c r="BD561" i="1"/>
  <c r="AC563" i="1"/>
  <c r="AE563" i="1"/>
  <c r="AZ563" i="1"/>
  <c r="AA563" i="1"/>
  <c r="U563" i="1"/>
  <c r="AV563" i="1"/>
  <c r="AF563" i="1"/>
  <c r="AS563" i="1"/>
  <c r="Y563" i="1"/>
  <c r="AW563" i="1"/>
  <c r="AK563" i="1"/>
  <c r="AX563" i="1"/>
  <c r="AL563" i="1"/>
  <c r="AD563" i="1"/>
  <c r="AU563" i="1"/>
  <c r="AM563" i="1"/>
  <c r="AH563" i="1"/>
  <c r="AT563" i="1"/>
  <c r="AP563" i="1"/>
  <c r="X563" i="1"/>
  <c r="AJ563" i="1"/>
  <c r="AB563" i="1"/>
  <c r="AG563" i="1"/>
  <c r="V563" i="1"/>
  <c r="Z563" i="1"/>
  <c r="AY563" i="1"/>
  <c r="T563" i="1"/>
  <c r="BA563" i="1"/>
  <c r="AN563" i="1"/>
  <c r="AQ563" i="1"/>
  <c r="AI563" i="1"/>
  <c r="AO563" i="1"/>
  <c r="W563" i="1"/>
  <c r="AR563" i="1"/>
  <c r="Z459" i="1"/>
  <c r="AG459" i="1"/>
  <c r="Y459" i="1"/>
  <c r="BE459" i="1"/>
  <c r="BB459" i="1"/>
  <c r="AA459" i="1"/>
  <c r="AB459" i="1"/>
  <c r="AS459" i="1"/>
  <c r="AE459" i="1"/>
  <c r="BK459" i="1"/>
  <c r="BH459" i="1"/>
  <c r="BF459" i="1"/>
  <c r="AD459" i="1"/>
  <c r="BO459" i="1"/>
  <c r="AI459" i="1"/>
  <c r="BL459" i="1"/>
  <c r="BI459" i="1"/>
  <c r="BA459" i="1"/>
  <c r="X459" i="1"/>
  <c r="BD459" i="1"/>
  <c r="AX459" i="1"/>
  <c r="AP459" i="1"/>
  <c r="AM459" i="1"/>
  <c r="AY459" i="1"/>
  <c r="AW459" i="1"/>
  <c r="AC459" i="1"/>
  <c r="AU459" i="1"/>
  <c r="BG459" i="1"/>
  <c r="V459" i="1"/>
  <c r="AH459" i="1"/>
  <c r="BJ459" i="1"/>
  <c r="AR459" i="1"/>
  <c r="BN459" i="1"/>
  <c r="BM459" i="1"/>
  <c r="AN459" i="1"/>
  <c r="T459" i="1"/>
  <c r="AK459" i="1"/>
  <c r="AT459" i="1"/>
  <c r="BC459" i="1"/>
  <c r="W459" i="1"/>
  <c r="BP459" i="1"/>
  <c r="AL459" i="1"/>
  <c r="AV459" i="1"/>
  <c r="AJ459" i="1"/>
  <c r="AQ459" i="1"/>
  <c r="U459" i="1"/>
  <c r="AF459" i="1"/>
  <c r="AZ459" i="1"/>
  <c r="AO459" i="1"/>
  <c r="U6" i="1"/>
  <c r="BH449" i="1"/>
  <c r="T449" i="1"/>
  <c r="AO449" i="1"/>
  <c r="BG449" i="1"/>
  <c r="AS449" i="1"/>
  <c r="BD449" i="1"/>
  <c r="AQ449" i="1"/>
  <c r="BK449" i="1"/>
  <c r="Y449" i="1"/>
  <c r="AN449" i="1"/>
  <c r="AJ449" i="1"/>
  <c r="X449" i="1"/>
  <c r="BJ449" i="1"/>
  <c r="BA449" i="1"/>
  <c r="AL449" i="1"/>
  <c r="AT449" i="1"/>
  <c r="AB449" i="1"/>
  <c r="BL449" i="1"/>
  <c r="AA449" i="1"/>
  <c r="BI449" i="1"/>
  <c r="AE449" i="1"/>
  <c r="AY449" i="1"/>
  <c r="AI449" i="1"/>
  <c r="W449" i="1"/>
  <c r="AK449" i="1"/>
  <c r="AP449" i="1"/>
  <c r="AR449" i="1"/>
  <c r="BC449" i="1"/>
  <c r="BF449" i="1"/>
  <c r="BB449" i="1"/>
  <c r="AX449" i="1"/>
  <c r="V449" i="1"/>
  <c r="AM449" i="1"/>
  <c r="AW449" i="1"/>
  <c r="AU449" i="1"/>
  <c r="AG449" i="1"/>
  <c r="U449" i="1"/>
  <c r="AC449" i="1"/>
  <c r="Z449" i="1"/>
  <c r="AZ449" i="1"/>
  <c r="AH449" i="1"/>
  <c r="AD449" i="1"/>
  <c r="AV449" i="1"/>
  <c r="AF449" i="1"/>
  <c r="BE449" i="1"/>
  <c r="U917" i="1"/>
  <c r="T917" i="1"/>
  <c r="AE1497" i="1"/>
  <c r="AL715" i="1"/>
  <c r="CB198" i="1"/>
  <c r="BQ39" i="1"/>
  <c r="BK299" i="1"/>
  <c r="W1235" i="1"/>
  <c r="CC197" i="1"/>
  <c r="CD197" i="1" s="1"/>
  <c r="CE197" i="1" s="1"/>
  <c r="CF197" i="1" s="1"/>
  <c r="BI95" i="1" l="1"/>
  <c r="BA95" i="1"/>
  <c r="BF511" i="1"/>
  <c r="AN718" i="1"/>
  <c r="AO718" i="1" s="1"/>
  <c r="AF511" i="1"/>
  <c r="BG511" i="1"/>
  <c r="BC95" i="1"/>
  <c r="Y511" i="1"/>
  <c r="BB95" i="1"/>
  <c r="AL511" i="1"/>
  <c r="BM406" i="1"/>
  <c r="BN406" i="1" s="1"/>
  <c r="BO406" i="1" s="1"/>
  <c r="BP406" i="1" s="1"/>
  <c r="BQ406" i="1" s="1"/>
  <c r="Y1290" i="1"/>
  <c r="V1291" i="1"/>
  <c r="X1287" i="1"/>
  <c r="AA1288" i="1"/>
  <c r="AB1288" i="1" s="1"/>
  <c r="Y1289" i="1"/>
  <c r="AZ771" i="1"/>
  <c r="AY771" i="1"/>
  <c r="BK771" i="1"/>
  <c r="BM771" i="1"/>
  <c r="AC771" i="1"/>
  <c r="AA771" i="1"/>
  <c r="AL771" i="1"/>
  <c r="BJ771" i="1"/>
  <c r="T771" i="1"/>
  <c r="BI771" i="1"/>
  <c r="BV771" i="1"/>
  <c r="AM771" i="1"/>
  <c r="AP771" i="1"/>
  <c r="BA771" i="1"/>
  <c r="BS771" i="1"/>
  <c r="BR771" i="1"/>
  <c r="BD771" i="1"/>
  <c r="AB771" i="1"/>
  <c r="BN771" i="1"/>
  <c r="BY771" i="1"/>
  <c r="AE771" i="1"/>
  <c r="BT771" i="1"/>
  <c r="X771" i="1"/>
  <c r="AT771" i="1"/>
  <c r="S10" i="1"/>
  <c r="BD562" i="1"/>
  <c r="BE562" i="1" s="1"/>
  <c r="BH771" i="1"/>
  <c r="AG771" i="1"/>
  <c r="AS771" i="1"/>
  <c r="AU771" i="1"/>
  <c r="AR771" i="1"/>
  <c r="BB771" i="1"/>
  <c r="Y771" i="1"/>
  <c r="BZ771" i="1"/>
  <c r="AQ771" i="1"/>
  <c r="W771" i="1"/>
  <c r="BF771" i="1"/>
  <c r="BP771" i="1"/>
  <c r="BL771" i="1"/>
  <c r="AV771" i="1"/>
  <c r="BW771" i="1"/>
  <c r="BQ771" i="1"/>
  <c r="BE771" i="1"/>
  <c r="BC771" i="1"/>
  <c r="BG771" i="1"/>
  <c r="AW771" i="1"/>
  <c r="AK771" i="1"/>
  <c r="U1239" i="1"/>
  <c r="AJ771" i="1"/>
  <c r="BO771" i="1"/>
  <c r="AI771" i="1"/>
  <c r="V771" i="1"/>
  <c r="AN771" i="1"/>
  <c r="AO771" i="1"/>
  <c r="U927" i="1"/>
  <c r="BK303" i="1"/>
  <c r="BG303" i="1"/>
  <c r="AZ303" i="1"/>
  <c r="AM303" i="1"/>
  <c r="AC303" i="1"/>
  <c r="Y927" i="1"/>
  <c r="AJ303" i="1"/>
  <c r="BC303" i="1"/>
  <c r="V927" i="1"/>
  <c r="AR303" i="1"/>
  <c r="BA303" i="1"/>
  <c r="U303" i="1"/>
  <c r="AE303" i="1"/>
  <c r="V303" i="1"/>
  <c r="W303" i="1"/>
  <c r="BE303" i="1"/>
  <c r="Y303" i="1"/>
  <c r="X927" i="1"/>
  <c r="AL303" i="1"/>
  <c r="T303" i="1"/>
  <c r="AU303" i="1"/>
  <c r="AO303" i="1"/>
  <c r="AX303" i="1"/>
  <c r="AY303" i="1"/>
  <c r="BD303" i="1"/>
  <c r="BI303" i="1"/>
  <c r="AP303" i="1"/>
  <c r="AN303" i="1"/>
  <c r="BJ303" i="1"/>
  <c r="AQ303" i="1"/>
  <c r="BH303" i="1"/>
  <c r="AT303" i="1"/>
  <c r="AH303" i="1"/>
  <c r="BF303" i="1"/>
  <c r="AK303" i="1"/>
  <c r="AA303" i="1"/>
  <c r="AV303" i="1"/>
  <c r="AW303" i="1"/>
  <c r="AS303" i="1"/>
  <c r="AG303" i="1"/>
  <c r="Y1341" i="1"/>
  <c r="Z1341" i="1" s="1"/>
  <c r="AA1341" i="1" s="1"/>
  <c r="AB1341" i="1" s="1"/>
  <c r="AC1341" i="1" s="1"/>
  <c r="AD1341" i="1" s="1"/>
  <c r="AE1341" i="1" s="1"/>
  <c r="AF1341" i="1" s="1"/>
  <c r="AG1341" i="1" s="1"/>
  <c r="AH1341" i="1" s="1"/>
  <c r="AI1341" i="1" s="1"/>
  <c r="AJ1341" i="1" s="1"/>
  <c r="AK1341" i="1" s="1"/>
  <c r="AL1341" i="1" s="1"/>
  <c r="AM1341" i="1" s="1"/>
  <c r="AN1341" i="1" s="1"/>
  <c r="AO1341" i="1" s="1"/>
  <c r="AP1341" i="1" s="1"/>
  <c r="AQ1341" i="1" s="1"/>
  <c r="AR1341" i="1" s="1"/>
  <c r="AS1341" i="1" s="1"/>
  <c r="AT1341" i="1" s="1"/>
  <c r="AU1341" i="1" s="1"/>
  <c r="AV1341" i="1" s="1"/>
  <c r="AW1341" i="1" s="1"/>
  <c r="AX1341" i="1" s="1"/>
  <c r="AY1341" i="1" s="1"/>
  <c r="AZ1341" i="1" s="1"/>
  <c r="BA1341" i="1" s="1"/>
  <c r="BB1341" i="1" s="1"/>
  <c r="BC1341" i="1" s="1"/>
  <c r="BD1341" i="1" s="1"/>
  <c r="BE1341" i="1" s="1"/>
  <c r="BF1341" i="1" s="1"/>
  <c r="BG1341" i="1" s="1"/>
  <c r="BH1341" i="1" s="1"/>
  <c r="BI1341" i="1" s="1"/>
  <c r="BJ1341" i="1" s="1"/>
  <c r="BK1341" i="1" s="1"/>
  <c r="BL1341" i="1" s="1"/>
  <c r="BM1341" i="1" s="1"/>
  <c r="BN1341" i="1" s="1"/>
  <c r="BO1341" i="1" s="1"/>
  <c r="BP1341" i="1" s="1"/>
  <c r="BQ1341" i="1" s="1"/>
  <c r="BR1341" i="1" s="1"/>
  <c r="BS1341" i="1" s="1"/>
  <c r="BT1341" i="1" s="1"/>
  <c r="BU1341" i="1" s="1"/>
  <c r="BV1341" i="1" s="1"/>
  <c r="BW1341" i="1" s="1"/>
  <c r="BX1341" i="1" s="1"/>
  <c r="BY1341" i="1" s="1"/>
  <c r="BZ1341" i="1" s="1"/>
  <c r="CA1341" i="1" s="1"/>
  <c r="CB1341" i="1" s="1"/>
  <c r="CC1341" i="1" s="1"/>
  <c r="CD1341" i="1" s="1"/>
  <c r="CE1341" i="1" s="1"/>
  <c r="CF1341" i="1" s="1"/>
  <c r="Z511" i="1"/>
  <c r="V511" i="1"/>
  <c r="AY511" i="1"/>
  <c r="BE511" i="1"/>
  <c r="AR511" i="1"/>
  <c r="W1391" i="1"/>
  <c r="X1391" i="1" s="1"/>
  <c r="Y1391" i="1" s="1"/>
  <c r="AN95" i="1"/>
  <c r="AS95" i="1"/>
  <c r="AD95" i="1"/>
  <c r="AG95" i="1"/>
  <c r="X1135" i="1"/>
  <c r="BB511" i="1"/>
  <c r="AU511" i="1"/>
  <c r="AE511" i="1"/>
  <c r="AG511" i="1"/>
  <c r="AX511" i="1"/>
  <c r="AA95" i="1"/>
  <c r="BE95" i="1"/>
  <c r="BH95" i="1"/>
  <c r="AY95" i="1"/>
  <c r="AH95" i="1"/>
  <c r="AC95" i="1"/>
  <c r="AB95" i="1"/>
  <c r="T1135" i="1"/>
  <c r="AC511" i="1"/>
  <c r="BA511" i="1"/>
  <c r="W511" i="1"/>
  <c r="AN511" i="1"/>
  <c r="AW511" i="1"/>
  <c r="V1393" i="1"/>
  <c r="W1393" i="1" s="1"/>
  <c r="Z95" i="1"/>
  <c r="V95" i="1"/>
  <c r="AF95" i="1"/>
  <c r="AX95" i="1"/>
  <c r="W95" i="1"/>
  <c r="AJ95" i="1"/>
  <c r="U1135" i="1"/>
  <c r="AA511" i="1"/>
  <c r="AH511" i="1"/>
  <c r="BD511" i="1"/>
  <c r="U511" i="1"/>
  <c r="AT511" i="1"/>
  <c r="X1339" i="1"/>
  <c r="Y1339" i="1" s="1"/>
  <c r="Z1339" i="1" s="1"/>
  <c r="AA1339" i="1" s="1"/>
  <c r="AB1339" i="1" s="1"/>
  <c r="AC1339" i="1" s="1"/>
  <c r="AD1339" i="1" s="1"/>
  <c r="AE1339" i="1" s="1"/>
  <c r="AF1339" i="1" s="1"/>
  <c r="AG1339" i="1" s="1"/>
  <c r="AH1339" i="1" s="1"/>
  <c r="AI1339" i="1" s="1"/>
  <c r="AJ1339" i="1" s="1"/>
  <c r="AK1339" i="1" s="1"/>
  <c r="AL1339" i="1" s="1"/>
  <c r="AM1339" i="1" s="1"/>
  <c r="AN1339" i="1" s="1"/>
  <c r="AO1339" i="1" s="1"/>
  <c r="AP1339" i="1" s="1"/>
  <c r="AQ1339" i="1" s="1"/>
  <c r="AR1339" i="1" s="1"/>
  <c r="AS1339" i="1" s="1"/>
  <c r="AT1339" i="1" s="1"/>
  <c r="AU1339" i="1" s="1"/>
  <c r="AV1339" i="1" s="1"/>
  <c r="AW1339" i="1" s="1"/>
  <c r="AX1339" i="1" s="1"/>
  <c r="AY1339" i="1" s="1"/>
  <c r="AZ1339" i="1" s="1"/>
  <c r="BA1339" i="1" s="1"/>
  <c r="BB1339" i="1" s="1"/>
  <c r="BC1339" i="1" s="1"/>
  <c r="BD1339" i="1" s="1"/>
  <c r="BE1339" i="1" s="1"/>
  <c r="BF1339" i="1" s="1"/>
  <c r="BG1339" i="1" s="1"/>
  <c r="BH1339" i="1" s="1"/>
  <c r="BI1339" i="1" s="1"/>
  <c r="BJ1339" i="1" s="1"/>
  <c r="BK1339" i="1" s="1"/>
  <c r="BL1339" i="1" s="1"/>
  <c r="BM1339" i="1" s="1"/>
  <c r="BN1339" i="1" s="1"/>
  <c r="BO1339" i="1" s="1"/>
  <c r="BP1339" i="1" s="1"/>
  <c r="BQ1339" i="1" s="1"/>
  <c r="BR1339" i="1" s="1"/>
  <c r="BS1339" i="1" s="1"/>
  <c r="BT1339" i="1" s="1"/>
  <c r="BU1339" i="1" s="1"/>
  <c r="BV1339" i="1" s="1"/>
  <c r="BW1339" i="1" s="1"/>
  <c r="BX1339" i="1" s="1"/>
  <c r="BY1339" i="1" s="1"/>
  <c r="BZ1339" i="1" s="1"/>
  <c r="CA1339" i="1" s="1"/>
  <c r="CB1339" i="1" s="1"/>
  <c r="CC1339" i="1" s="1"/>
  <c r="CD1339" i="1" s="1"/>
  <c r="CE1339" i="1" s="1"/>
  <c r="CF1339" i="1" s="1"/>
  <c r="AI95" i="1"/>
  <c r="AO95" i="1"/>
  <c r="BD95" i="1"/>
  <c r="AZ95" i="1"/>
  <c r="AP95" i="1"/>
  <c r="BK95" i="1"/>
  <c r="AL95" i="1"/>
  <c r="Y1135" i="1"/>
  <c r="AV511" i="1"/>
  <c r="X511" i="1"/>
  <c r="AB511" i="1"/>
  <c r="AP511" i="1"/>
  <c r="AJ511" i="1"/>
  <c r="AV95" i="1"/>
  <c r="BF95" i="1"/>
  <c r="BG95" i="1"/>
  <c r="AK95" i="1"/>
  <c r="Y95" i="1"/>
  <c r="AT95" i="1"/>
  <c r="AU95" i="1"/>
  <c r="W1135" i="1"/>
  <c r="AQ511" i="1"/>
  <c r="AD511" i="1"/>
  <c r="AO511" i="1"/>
  <c r="AI511" i="1"/>
  <c r="BC511" i="1"/>
  <c r="T95" i="1"/>
  <c r="U95" i="1"/>
  <c r="AR95" i="1"/>
  <c r="AE95" i="1"/>
  <c r="X95" i="1"/>
  <c r="AW95" i="1"/>
  <c r="AM511" i="1"/>
  <c r="AK511" i="1"/>
  <c r="AZ511" i="1"/>
  <c r="AS511" i="1"/>
  <c r="X1394" i="1"/>
  <c r="Y1394" i="1" s="1"/>
  <c r="AO407" i="1"/>
  <c r="AJ407" i="1"/>
  <c r="Y407" i="1"/>
  <c r="T1343" i="1"/>
  <c r="U1343" i="1" s="1"/>
  <c r="V1343" i="1" s="1"/>
  <c r="AU407" i="1"/>
  <c r="T407" i="1"/>
  <c r="BK407" i="1"/>
  <c r="AH407" i="1"/>
  <c r="AC407" i="1"/>
  <c r="T1487" i="1"/>
  <c r="T1070" i="1"/>
  <c r="V1084" i="1" s="1"/>
  <c r="T1382" i="1"/>
  <c r="T1330" i="1"/>
  <c r="T1278" i="1"/>
  <c r="U1292" i="1" s="1"/>
  <c r="V1292" i="1" s="1"/>
  <c r="T1174" i="1"/>
  <c r="T1122" i="1"/>
  <c r="Z1136" i="1" s="1"/>
  <c r="T966" i="1"/>
  <c r="T1018" i="1"/>
  <c r="X1032" i="1" s="1"/>
  <c r="T1226" i="1"/>
  <c r="T914" i="1"/>
  <c r="V928" i="1" s="1"/>
  <c r="T654" i="1"/>
  <c r="T290" i="1"/>
  <c r="AI304" i="1" s="1"/>
  <c r="T550" i="1"/>
  <c r="AN564" i="1" s="1"/>
  <c r="T706" i="1"/>
  <c r="AE720" i="1" s="1"/>
  <c r="T602" i="1"/>
  <c r="T238" i="1"/>
  <c r="T498" i="1"/>
  <c r="AO512" i="1" s="1"/>
  <c r="T342" i="1"/>
  <c r="AG356" i="1" s="1"/>
  <c r="T862" i="1"/>
  <c r="T758" i="1"/>
  <c r="W772" i="1" s="1"/>
  <c r="T446" i="1"/>
  <c r="AO460" i="1" s="1"/>
  <c r="T186" i="1"/>
  <c r="AA200" i="1" s="1"/>
  <c r="T134" i="1"/>
  <c r="T810" i="1"/>
  <c r="T394" i="1"/>
  <c r="BK408" i="1" s="1"/>
  <c r="T1434" i="1"/>
  <c r="AV1448" i="1" s="1"/>
  <c r="T82" i="1"/>
  <c r="T30" i="1"/>
  <c r="AM44" i="1" s="1"/>
  <c r="AD1340" i="1"/>
  <c r="AE1340" i="1" s="1"/>
  <c r="AF1340" i="1" s="1"/>
  <c r="AG1340" i="1" s="1"/>
  <c r="AH1340" i="1" s="1"/>
  <c r="AI1340" i="1" s="1"/>
  <c r="AJ1340" i="1" s="1"/>
  <c r="AK1340" i="1" s="1"/>
  <c r="AL1340" i="1" s="1"/>
  <c r="AM1340" i="1" s="1"/>
  <c r="AN1340" i="1" s="1"/>
  <c r="AO1340" i="1" s="1"/>
  <c r="AP1340" i="1" s="1"/>
  <c r="AQ1340" i="1" s="1"/>
  <c r="AR1340" i="1" s="1"/>
  <c r="AS1340" i="1" s="1"/>
  <c r="AT1340" i="1" s="1"/>
  <c r="AU1340" i="1" s="1"/>
  <c r="AV1340" i="1" s="1"/>
  <c r="AW1340" i="1" s="1"/>
  <c r="AX1340" i="1" s="1"/>
  <c r="AY1340" i="1" s="1"/>
  <c r="AZ1340" i="1" s="1"/>
  <c r="BA1340" i="1" s="1"/>
  <c r="BB1340" i="1" s="1"/>
  <c r="BC1340" i="1" s="1"/>
  <c r="BD1340" i="1" s="1"/>
  <c r="BE1340" i="1" s="1"/>
  <c r="BF1340" i="1" s="1"/>
  <c r="BG1340" i="1" s="1"/>
  <c r="BH1340" i="1" s="1"/>
  <c r="BI1340" i="1" s="1"/>
  <c r="BJ1340" i="1" s="1"/>
  <c r="BK1340" i="1" s="1"/>
  <c r="BL1340" i="1" s="1"/>
  <c r="BM1340" i="1" s="1"/>
  <c r="BN1340" i="1" s="1"/>
  <c r="BO1340" i="1" s="1"/>
  <c r="BP1340" i="1" s="1"/>
  <c r="BQ1340" i="1" s="1"/>
  <c r="BR1340" i="1" s="1"/>
  <c r="BS1340" i="1" s="1"/>
  <c r="BT1340" i="1" s="1"/>
  <c r="BU1340" i="1" s="1"/>
  <c r="BV1340" i="1" s="1"/>
  <c r="BW1340" i="1" s="1"/>
  <c r="BX1340" i="1" s="1"/>
  <c r="BY1340" i="1" s="1"/>
  <c r="BZ1340" i="1" s="1"/>
  <c r="CA1340" i="1" s="1"/>
  <c r="CB1340" i="1" s="1"/>
  <c r="CC1340" i="1" s="1"/>
  <c r="CD1340" i="1" s="1"/>
  <c r="CE1340" i="1" s="1"/>
  <c r="CF1340" i="1" s="1"/>
  <c r="T1395" i="1"/>
  <c r="U1395" i="1" s="1"/>
  <c r="Z1392" i="1"/>
  <c r="V1342" i="1"/>
  <c r="Y978" i="1"/>
  <c r="AE977" i="1"/>
  <c r="AF977" i="1" s="1"/>
  <c r="AG977" i="1" s="1"/>
  <c r="AC1134" i="1"/>
  <c r="AD1134" i="1" s="1"/>
  <c r="AE1134" i="1" s="1"/>
  <c r="AF1134" i="1" s="1"/>
  <c r="AG1134" i="1" s="1"/>
  <c r="AH1134" i="1" s="1"/>
  <c r="AI1134" i="1" s="1"/>
  <c r="X979" i="1"/>
  <c r="Z976" i="1"/>
  <c r="AA976" i="1" s="1"/>
  <c r="Z975" i="1"/>
  <c r="AB1237" i="1"/>
  <c r="AC1237" i="1" s="1"/>
  <c r="X237" i="2"/>
  <c r="AF1184" i="1"/>
  <c r="AG1184" i="1" s="1"/>
  <c r="AH1184" i="1" s="1"/>
  <c r="AG1132" i="1"/>
  <c r="AH1132" i="1" s="1"/>
  <c r="AI1132" i="1" s="1"/>
  <c r="AJ1132" i="1" s="1"/>
  <c r="AK1132" i="1" s="1"/>
  <c r="AL1132" i="1" s="1"/>
  <c r="AM1132" i="1" s="1"/>
  <c r="AN1132" i="1" s="1"/>
  <c r="AO1132" i="1" s="1"/>
  <c r="AP1132" i="1" s="1"/>
  <c r="AQ1132" i="1" s="1"/>
  <c r="AR1132" i="1" s="1"/>
  <c r="AS1132" i="1" s="1"/>
  <c r="AT1132" i="1" s="1"/>
  <c r="AU1132" i="1" s="1"/>
  <c r="AV1132" i="1" s="1"/>
  <c r="AW1132" i="1" s="1"/>
  <c r="AX1132" i="1" s="1"/>
  <c r="AY1132" i="1" s="1"/>
  <c r="AZ1132" i="1" s="1"/>
  <c r="BA1132" i="1" s="1"/>
  <c r="BB1132" i="1" s="1"/>
  <c r="BC1132" i="1" s="1"/>
  <c r="BD1132" i="1" s="1"/>
  <c r="BE1132" i="1" s="1"/>
  <c r="BF1132" i="1" s="1"/>
  <c r="BG1132" i="1" s="1"/>
  <c r="BH1132" i="1" s="1"/>
  <c r="BI1132" i="1" s="1"/>
  <c r="BJ1132" i="1" s="1"/>
  <c r="BK1132" i="1" s="1"/>
  <c r="BL1132" i="1" s="1"/>
  <c r="BM1132" i="1" s="1"/>
  <c r="BN1132" i="1" s="1"/>
  <c r="BO1132" i="1" s="1"/>
  <c r="BP1132" i="1" s="1"/>
  <c r="BQ1132" i="1" s="1"/>
  <c r="BR1132" i="1" s="1"/>
  <c r="BS1132" i="1" s="1"/>
  <c r="BT1132" i="1" s="1"/>
  <c r="BU1132" i="1" s="1"/>
  <c r="BV1132" i="1" s="1"/>
  <c r="BW1132" i="1" s="1"/>
  <c r="BX1132" i="1" s="1"/>
  <c r="BY1132" i="1" s="1"/>
  <c r="BZ1132" i="1" s="1"/>
  <c r="CA1132" i="1" s="1"/>
  <c r="CB1132" i="1" s="1"/>
  <c r="CC1132" i="1" s="1"/>
  <c r="CD1132" i="1" s="1"/>
  <c r="CE1132" i="1" s="1"/>
  <c r="CF1132" i="1" s="1"/>
  <c r="BT455" i="1"/>
  <c r="BU455" i="1" s="1"/>
  <c r="BV455" i="1" s="1"/>
  <c r="BW455" i="1" s="1"/>
  <c r="BX455" i="1" s="1"/>
  <c r="BY455" i="1" s="1"/>
  <c r="BZ455" i="1" s="1"/>
  <c r="CA455" i="1" s="1"/>
  <c r="CB455" i="1" s="1"/>
  <c r="CC455" i="1" s="1"/>
  <c r="CD455" i="1" s="1"/>
  <c r="CE455" i="1" s="1"/>
  <c r="CF455" i="1" s="1"/>
  <c r="BW457" i="1"/>
  <c r="BX457" i="1" s="1"/>
  <c r="BY457" i="1" s="1"/>
  <c r="BZ457" i="1" s="1"/>
  <c r="CA457" i="1" s="1"/>
  <c r="CB457" i="1" s="1"/>
  <c r="CC457" i="1" s="1"/>
  <c r="CD457" i="1" s="1"/>
  <c r="CE457" i="1" s="1"/>
  <c r="BP93" i="1"/>
  <c r="BQ93" i="1" s="1"/>
  <c r="AE924" i="1"/>
  <c r="AF924" i="1" s="1"/>
  <c r="AM614" i="1"/>
  <c r="AN614" i="1" s="1"/>
  <c r="AO614" i="1" s="1"/>
  <c r="AP614" i="1" s="1"/>
  <c r="BR406" i="1"/>
  <c r="BS406" i="1" s="1"/>
  <c r="BT406" i="1" s="1"/>
  <c r="BU406" i="1" s="1"/>
  <c r="BV406" i="1" s="1"/>
  <c r="BW406" i="1" s="1"/>
  <c r="BX406" i="1" s="1"/>
  <c r="BY406" i="1" s="1"/>
  <c r="BZ406" i="1" s="1"/>
  <c r="CA406" i="1" s="1"/>
  <c r="CB406" i="1" s="1"/>
  <c r="CC406" i="1" s="1"/>
  <c r="CD406" i="1" s="1"/>
  <c r="CE406" i="1" s="1"/>
  <c r="CF406" i="1" s="1"/>
  <c r="BQ1446" i="1"/>
  <c r="BR1446" i="1" s="1"/>
  <c r="BS1446" i="1" s="1"/>
  <c r="AC1081" i="1"/>
  <c r="AD1081" i="1" s="1"/>
  <c r="BG248" i="1"/>
  <c r="BH248" i="1" s="1"/>
  <c r="BI248" i="1" s="1"/>
  <c r="AC1500" i="1"/>
  <c r="AD1500" i="1" s="1"/>
  <c r="AE1500" i="1" s="1"/>
  <c r="AF1500" i="1" s="1"/>
  <c r="BF562" i="1"/>
  <c r="BG562" i="1" s="1"/>
  <c r="AI1184" i="1"/>
  <c r="AJ1184" i="1" s="1"/>
  <c r="AK1184" i="1" s="1"/>
  <c r="AL1184" i="1" s="1"/>
  <c r="AM1184" i="1" s="1"/>
  <c r="AN1184" i="1" s="1"/>
  <c r="AO1184" i="1" s="1"/>
  <c r="AP1184" i="1" s="1"/>
  <c r="AQ1184" i="1" s="1"/>
  <c r="AR1184" i="1" s="1"/>
  <c r="AS1184" i="1" s="1"/>
  <c r="AT1184" i="1" s="1"/>
  <c r="AU1184" i="1" s="1"/>
  <c r="AV1184" i="1" s="1"/>
  <c r="AW1184" i="1" s="1"/>
  <c r="AX1184" i="1" s="1"/>
  <c r="AY1184" i="1" s="1"/>
  <c r="AZ1184" i="1" s="1"/>
  <c r="BA1184" i="1" s="1"/>
  <c r="BB1184" i="1" s="1"/>
  <c r="BC1184" i="1" s="1"/>
  <c r="AN613" i="1"/>
  <c r="AO613" i="1" s="1"/>
  <c r="AP613" i="1" s="1"/>
  <c r="AQ613" i="1" s="1"/>
  <c r="AR613" i="1" s="1"/>
  <c r="AS613" i="1" s="1"/>
  <c r="AT613" i="1" s="1"/>
  <c r="AU613" i="1" s="1"/>
  <c r="AV613" i="1" s="1"/>
  <c r="AW613" i="1" s="1"/>
  <c r="AX613" i="1" s="1"/>
  <c r="AY613" i="1" s="1"/>
  <c r="AZ613" i="1" s="1"/>
  <c r="BA613" i="1" s="1"/>
  <c r="BB613" i="1" s="1"/>
  <c r="BC613" i="1" s="1"/>
  <c r="BD613" i="1" s="1"/>
  <c r="BE613" i="1" s="1"/>
  <c r="BF613" i="1" s="1"/>
  <c r="BG613" i="1" s="1"/>
  <c r="BH613" i="1" s="1"/>
  <c r="BI613" i="1" s="1"/>
  <c r="BJ613" i="1" s="1"/>
  <c r="BK613" i="1" s="1"/>
  <c r="BL613" i="1" s="1"/>
  <c r="BM613" i="1" s="1"/>
  <c r="BN613" i="1" s="1"/>
  <c r="BO613" i="1" s="1"/>
  <c r="BP613" i="1" s="1"/>
  <c r="BQ613" i="1" s="1"/>
  <c r="BR613" i="1" s="1"/>
  <c r="BS613" i="1" s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BQ302" i="1"/>
  <c r="BR302" i="1" s="1"/>
  <c r="BS302" i="1" s="1"/>
  <c r="BT302" i="1" s="1"/>
  <c r="BU302" i="1" s="1"/>
  <c r="BU92" i="1"/>
  <c r="BV92" i="1" s="1"/>
  <c r="BW92" i="1" s="1"/>
  <c r="AR716" i="1"/>
  <c r="AS716" i="1" s="1"/>
  <c r="AT716" i="1" s="1"/>
  <c r="AU716" i="1" s="1"/>
  <c r="AV716" i="1" s="1"/>
  <c r="AW716" i="1" s="1"/>
  <c r="AX716" i="1" s="1"/>
  <c r="AY716" i="1" s="1"/>
  <c r="AZ716" i="1" s="1"/>
  <c r="BA716" i="1" s="1"/>
  <c r="BB716" i="1" s="1"/>
  <c r="BC716" i="1" s="1"/>
  <c r="BD716" i="1" s="1"/>
  <c r="BE716" i="1" s="1"/>
  <c r="BF716" i="1" s="1"/>
  <c r="BG716" i="1" s="1"/>
  <c r="BH716" i="1" s="1"/>
  <c r="BI716" i="1" s="1"/>
  <c r="BJ716" i="1" s="1"/>
  <c r="BK716" i="1" s="1"/>
  <c r="BL716" i="1" s="1"/>
  <c r="BM716" i="1" s="1"/>
  <c r="BN716" i="1" s="1"/>
  <c r="BO716" i="1" s="1"/>
  <c r="BP716" i="1" s="1"/>
  <c r="BQ716" i="1" s="1"/>
  <c r="BR716" i="1" s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CF716" i="1" s="1"/>
  <c r="AP718" i="1"/>
  <c r="AQ718" i="1" s="1"/>
  <c r="AR718" i="1" s="1"/>
  <c r="AS718" i="1" s="1"/>
  <c r="AT718" i="1" s="1"/>
  <c r="AU718" i="1" s="1"/>
  <c r="AI611" i="1"/>
  <c r="AJ611" i="1" s="1"/>
  <c r="AK611" i="1" s="1"/>
  <c r="AL611" i="1" s="1"/>
  <c r="AM611" i="1" s="1"/>
  <c r="AN611" i="1" s="1"/>
  <c r="AO611" i="1" s="1"/>
  <c r="AP611" i="1" s="1"/>
  <c r="AQ611" i="1" s="1"/>
  <c r="AR611" i="1" s="1"/>
  <c r="AS611" i="1" s="1"/>
  <c r="AT611" i="1" s="1"/>
  <c r="AU611" i="1" s="1"/>
  <c r="AV611" i="1" s="1"/>
  <c r="AW611" i="1" s="1"/>
  <c r="AX611" i="1" s="1"/>
  <c r="AY611" i="1" s="1"/>
  <c r="AZ611" i="1" s="1"/>
  <c r="BA611" i="1" s="1"/>
  <c r="BB611" i="1" s="1"/>
  <c r="BC611" i="1" s="1"/>
  <c r="BD611" i="1" s="1"/>
  <c r="BE611" i="1" s="1"/>
  <c r="BF611" i="1" s="1"/>
  <c r="BG611" i="1" s="1"/>
  <c r="BH611" i="1" s="1"/>
  <c r="BI611" i="1" s="1"/>
  <c r="BJ611" i="1" s="1"/>
  <c r="BK611" i="1" s="1"/>
  <c r="BL611" i="1" s="1"/>
  <c r="BM611" i="1" s="1"/>
  <c r="BN611" i="1" s="1"/>
  <c r="BO611" i="1" s="1"/>
  <c r="BP611" i="1" s="1"/>
  <c r="BQ611" i="1" s="1"/>
  <c r="BR611" i="1" s="1"/>
  <c r="BS611" i="1" s="1"/>
  <c r="BT611" i="1" s="1"/>
  <c r="BU611" i="1" s="1"/>
  <c r="BV611" i="1" s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Z1030" i="1"/>
  <c r="AA1030" i="1" s="1"/>
  <c r="AA1186" i="1"/>
  <c r="AB1186" i="1" s="1"/>
  <c r="BT41" i="1"/>
  <c r="BU41" i="1" s="1"/>
  <c r="BV41" i="1" s="1"/>
  <c r="BW41" i="1" s="1"/>
  <c r="BX41" i="1" s="1"/>
  <c r="BY41" i="1" s="1"/>
  <c r="BZ41" i="1" s="1"/>
  <c r="BL510" i="1"/>
  <c r="AE1029" i="1"/>
  <c r="AF1029" i="1" s="1"/>
  <c r="AG1029" i="1" s="1"/>
  <c r="AH1029" i="1" s="1"/>
  <c r="AI1029" i="1" s="1"/>
  <c r="AJ1029" i="1" s="1"/>
  <c r="AK1029" i="1" s="1"/>
  <c r="AL1029" i="1" s="1"/>
  <c r="AM1029" i="1" s="1"/>
  <c r="AN1029" i="1" s="1"/>
  <c r="AO1029" i="1" s="1"/>
  <c r="AP1029" i="1" s="1"/>
  <c r="AQ1029" i="1" s="1"/>
  <c r="AR1029" i="1" s="1"/>
  <c r="AS1029" i="1" s="1"/>
  <c r="AT1029" i="1" s="1"/>
  <c r="AU1029" i="1" s="1"/>
  <c r="AV1029" i="1" s="1"/>
  <c r="AW1029" i="1" s="1"/>
  <c r="AX1029" i="1" s="1"/>
  <c r="AY1029" i="1" s="1"/>
  <c r="AZ1029" i="1" s="1"/>
  <c r="BA1029" i="1" s="1"/>
  <c r="BB1029" i="1" s="1"/>
  <c r="BC1029" i="1" s="1"/>
  <c r="BD1029" i="1" s="1"/>
  <c r="BE1029" i="1" s="1"/>
  <c r="BF1029" i="1" s="1"/>
  <c r="BG1029" i="1" s="1"/>
  <c r="BH1029" i="1" s="1"/>
  <c r="BI1029" i="1" s="1"/>
  <c r="BJ1029" i="1" s="1"/>
  <c r="BK1029" i="1" s="1"/>
  <c r="BL1029" i="1" s="1"/>
  <c r="BM1029" i="1" s="1"/>
  <c r="BN1029" i="1" s="1"/>
  <c r="BO1029" i="1" s="1"/>
  <c r="BP1029" i="1" s="1"/>
  <c r="BQ1029" i="1" s="1"/>
  <c r="BR1029" i="1" s="1"/>
  <c r="BS1029" i="1" s="1"/>
  <c r="BT1029" i="1" s="1"/>
  <c r="BU1029" i="1" s="1"/>
  <c r="BV1029" i="1" s="1"/>
  <c r="BW1029" i="1" s="1"/>
  <c r="BX1029" i="1" s="1"/>
  <c r="BY1029" i="1" s="1"/>
  <c r="BZ1029" i="1" s="1"/>
  <c r="CA1029" i="1" s="1"/>
  <c r="CB1029" i="1" s="1"/>
  <c r="CC1029" i="1" s="1"/>
  <c r="CD1029" i="1" s="1"/>
  <c r="CE1029" i="1" s="1"/>
  <c r="CF1029" i="1" s="1"/>
  <c r="BR39" i="1"/>
  <c r="BS39" i="1" s="1"/>
  <c r="BT39" i="1" s="1"/>
  <c r="BU39" i="1" s="1"/>
  <c r="BV39" i="1" s="1"/>
  <c r="BW39" i="1" s="1"/>
  <c r="BX39" i="1" s="1"/>
  <c r="BY39" i="1" s="1"/>
  <c r="BZ39" i="1" s="1"/>
  <c r="CA39" i="1" s="1"/>
  <c r="CB39" i="1" s="1"/>
  <c r="CC39" i="1" s="1"/>
  <c r="CD39" i="1" s="1"/>
  <c r="CE39" i="1" s="1"/>
  <c r="CF39" i="1" s="1"/>
  <c r="AS512" i="1"/>
  <c r="AX512" i="1"/>
  <c r="AV512" i="1"/>
  <c r="AA969" i="1"/>
  <c r="AH615" i="1"/>
  <c r="AI615" i="1" s="1"/>
  <c r="AF1497" i="1"/>
  <c r="AG1497" i="1" s="1"/>
  <c r="AH1497" i="1" s="1"/>
  <c r="AI1497" i="1" s="1"/>
  <c r="AJ1497" i="1" s="1"/>
  <c r="AK1497" i="1" s="1"/>
  <c r="AL1497" i="1" s="1"/>
  <c r="AM1497" i="1" s="1"/>
  <c r="AN1497" i="1" s="1"/>
  <c r="AO1497" i="1" s="1"/>
  <c r="AP1497" i="1" s="1"/>
  <c r="AQ1497" i="1" s="1"/>
  <c r="AR1497" i="1" s="1"/>
  <c r="AS1497" i="1" s="1"/>
  <c r="AT1497" i="1" s="1"/>
  <c r="AU1497" i="1" s="1"/>
  <c r="AV1497" i="1" s="1"/>
  <c r="AW1497" i="1" s="1"/>
  <c r="AX1497" i="1" s="1"/>
  <c r="AY1497" i="1" s="1"/>
  <c r="AZ1497" i="1" s="1"/>
  <c r="BA1497" i="1" s="1"/>
  <c r="BB1497" i="1" s="1"/>
  <c r="BC1497" i="1" s="1"/>
  <c r="BD1497" i="1" s="1"/>
  <c r="BE1497" i="1" s="1"/>
  <c r="BF1497" i="1" s="1"/>
  <c r="BG1497" i="1" s="1"/>
  <c r="BH1497" i="1" s="1"/>
  <c r="BI1497" i="1" s="1"/>
  <c r="BJ1497" i="1" s="1"/>
  <c r="BK1497" i="1" s="1"/>
  <c r="BL1497" i="1" s="1"/>
  <c r="BM1497" i="1" s="1"/>
  <c r="BN1497" i="1" s="1"/>
  <c r="BO1497" i="1" s="1"/>
  <c r="BP1497" i="1" s="1"/>
  <c r="BQ1497" i="1" s="1"/>
  <c r="BR1497" i="1" s="1"/>
  <c r="BS1497" i="1" s="1"/>
  <c r="BT1497" i="1" s="1"/>
  <c r="BU1497" i="1" s="1"/>
  <c r="BV1497" i="1" s="1"/>
  <c r="BW1497" i="1" s="1"/>
  <c r="BX1497" i="1" s="1"/>
  <c r="BY1497" i="1" s="1"/>
  <c r="BZ1497" i="1" s="1"/>
  <c r="CA1497" i="1" s="1"/>
  <c r="CB1497" i="1" s="1"/>
  <c r="CC1497" i="1" s="1"/>
  <c r="CD1497" i="1" s="1"/>
  <c r="CE1497" i="1" s="1"/>
  <c r="CF1497" i="1" s="1"/>
  <c r="AD668" i="1"/>
  <c r="AN668" i="1"/>
  <c r="AO668" i="1"/>
  <c r="AE668" i="1"/>
  <c r="AF668" i="1"/>
  <c r="AT668" i="1"/>
  <c r="AM668" i="1"/>
  <c r="AH668" i="1"/>
  <c r="AA668" i="1"/>
  <c r="AW668" i="1"/>
  <c r="Z668" i="1"/>
  <c r="U668" i="1"/>
  <c r="AG668" i="1"/>
  <c r="AU668" i="1"/>
  <c r="AB668" i="1"/>
  <c r="AS668" i="1"/>
  <c r="AJ668" i="1"/>
  <c r="AK668" i="1"/>
  <c r="AL668" i="1"/>
  <c r="V668" i="1"/>
  <c r="AP668" i="1"/>
  <c r="AR668" i="1"/>
  <c r="AV668" i="1"/>
  <c r="W668" i="1"/>
  <c r="AI668" i="1"/>
  <c r="AQ668" i="1"/>
  <c r="X668" i="1"/>
  <c r="Y668" i="1"/>
  <c r="AC668" i="1"/>
  <c r="AD564" i="1"/>
  <c r="Y564" i="1"/>
  <c r="BB564" i="1"/>
  <c r="AF564" i="1"/>
  <c r="AZ564" i="1"/>
  <c r="AV564" i="1"/>
  <c r="AH564" i="1"/>
  <c r="AQ564" i="1"/>
  <c r="AW564" i="1"/>
  <c r="Z564" i="1"/>
  <c r="W564" i="1"/>
  <c r="AA564" i="1"/>
  <c r="AC564" i="1"/>
  <c r="AO564" i="1"/>
  <c r="AL564" i="1"/>
  <c r="AR564" i="1"/>
  <c r="X564" i="1"/>
  <c r="U564" i="1"/>
  <c r="AX564" i="1"/>
  <c r="AG564" i="1"/>
  <c r="AE564" i="1"/>
  <c r="AU564" i="1"/>
  <c r="V564" i="1"/>
  <c r="AY564" i="1"/>
  <c r="AJ564" i="1"/>
  <c r="BB563" i="1"/>
  <c r="BC563" i="1" s="1"/>
  <c r="BD563" i="1" s="1"/>
  <c r="BH85" i="1"/>
  <c r="X244" i="2"/>
  <c r="CA771" i="1"/>
  <c r="CB771" i="1" s="1"/>
  <c r="BN1447" i="1"/>
  <c r="X1125" i="1"/>
  <c r="AM719" i="1"/>
  <c r="AN719" i="1" s="1"/>
  <c r="AO719" i="1" s="1"/>
  <c r="X1031" i="1"/>
  <c r="Y1031" i="1" s="1"/>
  <c r="Z1031" i="1" s="1"/>
  <c r="AY666" i="1"/>
  <c r="AZ666" i="1" s="1"/>
  <c r="BA666" i="1" s="1"/>
  <c r="BB666" i="1" s="1"/>
  <c r="V917" i="1"/>
  <c r="BJ200" i="1"/>
  <c r="X460" i="1"/>
  <c r="AN460" i="1"/>
  <c r="AW460" i="1"/>
  <c r="BD460" i="1"/>
  <c r="AF460" i="1"/>
  <c r="AC460" i="1"/>
  <c r="AX460" i="1"/>
  <c r="AR460" i="1"/>
  <c r="BB460" i="1"/>
  <c r="AH460" i="1"/>
  <c r="AI460" i="1"/>
  <c r="AY460" i="1"/>
  <c r="BC460" i="1"/>
  <c r="AP460" i="1"/>
  <c r="AJ460" i="1"/>
  <c r="AM460" i="1"/>
  <c r="BH460" i="1"/>
  <c r="BF460" i="1"/>
  <c r="BN460" i="1"/>
  <c r="AB460" i="1"/>
  <c r="AG460" i="1"/>
  <c r="BP460" i="1"/>
  <c r="AT460" i="1"/>
  <c r="BQ460" i="1"/>
  <c r="BI460" i="1"/>
  <c r="BJ460" i="1"/>
  <c r="Z460" i="1"/>
  <c r="BK460" i="1"/>
  <c r="AD460" i="1"/>
  <c r="BO460" i="1"/>
  <c r="AQ460" i="1"/>
  <c r="AS460" i="1"/>
  <c r="AE460" i="1"/>
  <c r="AK460" i="1"/>
  <c r="Y460" i="1"/>
  <c r="AL460" i="1"/>
  <c r="AA460" i="1"/>
  <c r="V460" i="1"/>
  <c r="BA460" i="1"/>
  <c r="AU460" i="1"/>
  <c r="BL460" i="1"/>
  <c r="BG460" i="1"/>
  <c r="AZ460" i="1"/>
  <c r="W460" i="1"/>
  <c r="BD250" i="1"/>
  <c r="BE250" i="1" s="1"/>
  <c r="BF250" i="1" s="1"/>
  <c r="BG250" i="1" s="1"/>
  <c r="BH250" i="1" s="1"/>
  <c r="BI250" i="1" s="1"/>
  <c r="BJ250" i="1" s="1"/>
  <c r="BK250" i="1" s="1"/>
  <c r="Z1083" i="1"/>
  <c r="AA1083" i="1" s="1"/>
  <c r="AE1496" i="1"/>
  <c r="BB664" i="1"/>
  <c r="BC664" i="1" s="1"/>
  <c r="BD664" i="1" s="1"/>
  <c r="BE664" i="1" s="1"/>
  <c r="BF664" i="1" s="1"/>
  <c r="AD605" i="1"/>
  <c r="BO91" i="1"/>
  <c r="BP91" i="1" s="1"/>
  <c r="BQ91" i="1" s="1"/>
  <c r="BR91" i="1" s="1"/>
  <c r="AC923" i="1"/>
  <c r="AD923" i="1" s="1"/>
  <c r="AE923" i="1" s="1"/>
  <c r="AF923" i="1" s="1"/>
  <c r="AG923" i="1" s="1"/>
  <c r="BO405" i="1"/>
  <c r="BP405" i="1" s="1"/>
  <c r="BO146" i="1"/>
  <c r="AX663" i="1"/>
  <c r="AY663" i="1" s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BO663" i="1" s="1"/>
  <c r="BP663" i="1" s="1"/>
  <c r="BQ663" i="1" s="1"/>
  <c r="BR663" i="1" s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AW667" i="1"/>
  <c r="AX667" i="1" s="1"/>
  <c r="V616" i="1"/>
  <c r="AB616" i="1"/>
  <c r="AE616" i="1"/>
  <c r="AF616" i="1"/>
  <c r="X616" i="1"/>
  <c r="W616" i="1"/>
  <c r="AG616" i="1"/>
  <c r="AA616" i="1"/>
  <c r="AH616" i="1"/>
  <c r="U616" i="1"/>
  <c r="Z616" i="1"/>
  <c r="AC616" i="1"/>
  <c r="AD616" i="1"/>
  <c r="Y616" i="1"/>
  <c r="BT42" i="1"/>
  <c r="BU42" i="1" s="1"/>
  <c r="BE561" i="1"/>
  <c r="BF561" i="1" s="1"/>
  <c r="BG561" i="1" s="1"/>
  <c r="BL147" i="1"/>
  <c r="Z927" i="1"/>
  <c r="BR43" i="1"/>
  <c r="BZ1185" i="1"/>
  <c r="CA1185" i="1" s="1"/>
  <c r="CB1185" i="1" s="1"/>
  <c r="CC1185" i="1" s="1"/>
  <c r="CD1185" i="1" s="1"/>
  <c r="CE1185" i="1" s="1"/>
  <c r="CF1185" i="1" s="1"/>
  <c r="AY241" i="1"/>
  <c r="AH1498" i="1"/>
  <c r="CB770" i="1"/>
  <c r="CC770" i="1" s="1"/>
  <c r="CD770" i="1" s="1"/>
  <c r="CE770" i="1" s="1"/>
  <c r="CF770" i="1" s="1"/>
  <c r="Y1188" i="1"/>
  <c r="X1188" i="1"/>
  <c r="Z1188" i="1"/>
  <c r="W1188" i="1"/>
  <c r="U1188" i="1"/>
  <c r="V1188" i="1"/>
  <c r="BQ459" i="1"/>
  <c r="BL299" i="1"/>
  <c r="BM299" i="1" s="1"/>
  <c r="AA1082" i="1"/>
  <c r="AB1082" i="1" s="1"/>
  <c r="AC1082" i="1" s="1"/>
  <c r="X232" i="2"/>
  <c r="X241" i="2"/>
  <c r="X246" i="2"/>
  <c r="X250" i="2"/>
  <c r="X235" i="2"/>
  <c r="X242" i="2"/>
  <c r="X233" i="2"/>
  <c r="X248" i="2"/>
  <c r="X230" i="2"/>
  <c r="X234" i="2"/>
  <c r="X243" i="2"/>
  <c r="X227" i="2"/>
  <c r="X254" i="2"/>
  <c r="X253" i="2"/>
  <c r="X236" i="2"/>
  <c r="X247" i="2"/>
  <c r="X251" i="2"/>
  <c r="X231" i="2"/>
  <c r="X245" i="2"/>
  <c r="AY665" i="1"/>
  <c r="AZ665" i="1" s="1"/>
  <c r="X238" i="2"/>
  <c r="BM94" i="1"/>
  <c r="BN94" i="1" s="1"/>
  <c r="BY355" i="1"/>
  <c r="BZ355" i="1" s="1"/>
  <c r="Z1187" i="1"/>
  <c r="AA1187" i="1" s="1"/>
  <c r="AB1187" i="1" s="1"/>
  <c r="AB1238" i="1"/>
  <c r="AC1238" i="1" s="1"/>
  <c r="BJ1437" i="1"/>
  <c r="BM449" i="1"/>
  <c r="AK44" i="1"/>
  <c r="AG44" i="1"/>
  <c r="AB44" i="1"/>
  <c r="BJ44" i="1"/>
  <c r="BR44" i="1"/>
  <c r="AT44" i="1"/>
  <c r="AW772" i="1"/>
  <c r="BE772" i="1"/>
  <c r="BK772" i="1"/>
  <c r="AZ772" i="1"/>
  <c r="CA772" i="1"/>
  <c r="BO772" i="1"/>
  <c r="AT772" i="1"/>
  <c r="AR772" i="1"/>
  <c r="V6" i="1"/>
  <c r="BW761" i="1"/>
  <c r="X21" i="2"/>
  <c r="X22" i="2" s="1"/>
  <c r="W21" i="2"/>
  <c r="W22" i="2" s="1"/>
  <c r="Y237" i="2" s="1"/>
  <c r="X240" i="2"/>
  <c r="BC501" i="1"/>
  <c r="AA1183" i="1"/>
  <c r="AE1027" i="1"/>
  <c r="AF1027" i="1" s="1"/>
  <c r="AG1027" i="1" s="1"/>
  <c r="AH1027" i="1" s="1"/>
  <c r="AI1027" i="1" s="1"/>
  <c r="AJ1027" i="1" s="1"/>
  <c r="AK1027" i="1" s="1"/>
  <c r="AL1027" i="1" s="1"/>
  <c r="AM1027" i="1" s="1"/>
  <c r="AN1027" i="1" s="1"/>
  <c r="AO1027" i="1" s="1"/>
  <c r="AP1027" i="1" s="1"/>
  <c r="AQ1027" i="1" s="1"/>
  <c r="AR1027" i="1" s="1"/>
  <c r="AS1027" i="1" s="1"/>
  <c r="AT1027" i="1" s="1"/>
  <c r="AU1027" i="1" s="1"/>
  <c r="AV1027" i="1" s="1"/>
  <c r="AW1027" i="1" s="1"/>
  <c r="AX1027" i="1" s="1"/>
  <c r="AY1027" i="1" s="1"/>
  <c r="AZ1027" i="1" s="1"/>
  <c r="BA1027" i="1" s="1"/>
  <c r="BB1027" i="1" s="1"/>
  <c r="BC1027" i="1" s="1"/>
  <c r="BD1027" i="1" s="1"/>
  <c r="BE1027" i="1" s="1"/>
  <c r="BF1027" i="1" s="1"/>
  <c r="BG1027" i="1" s="1"/>
  <c r="BH1027" i="1" s="1"/>
  <c r="BI1027" i="1" s="1"/>
  <c r="BJ1027" i="1" s="1"/>
  <c r="BK1027" i="1" s="1"/>
  <c r="BL1027" i="1" s="1"/>
  <c r="BM1027" i="1" s="1"/>
  <c r="BN1027" i="1" s="1"/>
  <c r="BO1027" i="1" s="1"/>
  <c r="BP1027" i="1" s="1"/>
  <c r="BQ1027" i="1" s="1"/>
  <c r="BR1027" i="1" s="1"/>
  <c r="BS1027" i="1" s="1"/>
  <c r="BT1027" i="1" s="1"/>
  <c r="BU1027" i="1" s="1"/>
  <c r="BV1027" i="1" s="1"/>
  <c r="BW1027" i="1" s="1"/>
  <c r="BX1027" i="1" s="1"/>
  <c r="BY1027" i="1" s="1"/>
  <c r="BZ1027" i="1" s="1"/>
  <c r="CA1027" i="1" s="1"/>
  <c r="CB1027" i="1" s="1"/>
  <c r="CC1027" i="1" s="1"/>
  <c r="CD1027" i="1" s="1"/>
  <c r="CE1027" i="1" s="1"/>
  <c r="CF1027" i="1" s="1"/>
  <c r="BM509" i="1"/>
  <c r="BN509" i="1" s="1"/>
  <c r="BO509" i="1" s="1"/>
  <c r="BP509" i="1" s="1"/>
  <c r="BQ509" i="1" s="1"/>
  <c r="BR509" i="1" s="1"/>
  <c r="BS509" i="1" s="1"/>
  <c r="BT509" i="1" s="1"/>
  <c r="BU509" i="1" s="1"/>
  <c r="BV509" i="1" s="1"/>
  <c r="BW509" i="1" s="1"/>
  <c r="BX509" i="1" s="1"/>
  <c r="BY509" i="1" s="1"/>
  <c r="BZ509" i="1" s="1"/>
  <c r="CA509" i="1" s="1"/>
  <c r="CB509" i="1" s="1"/>
  <c r="CC509" i="1" s="1"/>
  <c r="CD509" i="1" s="1"/>
  <c r="CE509" i="1" s="1"/>
  <c r="CF509" i="1" s="1"/>
  <c r="AN1079" i="1"/>
  <c r="AO1079" i="1" s="1"/>
  <c r="AP1079" i="1" s="1"/>
  <c r="AQ1079" i="1" s="1"/>
  <c r="AR1079" i="1" s="1"/>
  <c r="AS1079" i="1" s="1"/>
  <c r="AT1079" i="1" s="1"/>
  <c r="AU1079" i="1" s="1"/>
  <c r="AV1079" i="1" s="1"/>
  <c r="AW1079" i="1" s="1"/>
  <c r="AX1079" i="1" s="1"/>
  <c r="AY1079" i="1" s="1"/>
  <c r="AZ1079" i="1" s="1"/>
  <c r="BA1079" i="1" s="1"/>
  <c r="BB1079" i="1" s="1"/>
  <c r="BC1079" i="1" s="1"/>
  <c r="BD1079" i="1" s="1"/>
  <c r="BE1079" i="1" s="1"/>
  <c r="BF1079" i="1" s="1"/>
  <c r="BG1079" i="1" s="1"/>
  <c r="BH1079" i="1" s="1"/>
  <c r="BI1079" i="1" s="1"/>
  <c r="BJ1079" i="1" s="1"/>
  <c r="BK1079" i="1" s="1"/>
  <c r="BL1079" i="1" s="1"/>
  <c r="BM1079" i="1" s="1"/>
  <c r="BN1079" i="1" s="1"/>
  <c r="BO1079" i="1" s="1"/>
  <c r="BP1079" i="1" s="1"/>
  <c r="BQ1079" i="1" s="1"/>
  <c r="BR1079" i="1" s="1"/>
  <c r="BS1079" i="1" s="1"/>
  <c r="BT1079" i="1" s="1"/>
  <c r="BU1079" i="1" s="1"/>
  <c r="BV1079" i="1" s="1"/>
  <c r="BW1079" i="1" s="1"/>
  <c r="BX1079" i="1" s="1"/>
  <c r="BY1079" i="1" s="1"/>
  <c r="BZ1079" i="1" s="1"/>
  <c r="CA1079" i="1" s="1"/>
  <c r="CB1079" i="1" s="1"/>
  <c r="CC1079" i="1" s="1"/>
  <c r="CD1079" i="1" s="1"/>
  <c r="CE1079" i="1" s="1"/>
  <c r="CF1079" i="1" s="1"/>
  <c r="V1177" i="1"/>
  <c r="CA199" i="1"/>
  <c r="CB199" i="1" s="1"/>
  <c r="Z1236" i="1"/>
  <c r="AA1236" i="1" s="1"/>
  <c r="AB1236" i="1" s="1"/>
  <c r="AC1236" i="1" s="1"/>
  <c r="AD1236" i="1" s="1"/>
  <c r="AE1236" i="1" s="1"/>
  <c r="AF1236" i="1" s="1"/>
  <c r="AG1236" i="1" s="1"/>
  <c r="AH1236" i="1" s="1"/>
  <c r="AI1236" i="1" s="1"/>
  <c r="AJ1236" i="1" s="1"/>
  <c r="AK1236" i="1" s="1"/>
  <c r="AL1236" i="1" s="1"/>
  <c r="AM1236" i="1" s="1"/>
  <c r="AN1236" i="1" s="1"/>
  <c r="AO1236" i="1" s="1"/>
  <c r="AP1236" i="1" s="1"/>
  <c r="AQ1236" i="1" s="1"/>
  <c r="AR1236" i="1" s="1"/>
  <c r="AS1236" i="1" s="1"/>
  <c r="AT1236" i="1" s="1"/>
  <c r="AU1236" i="1" s="1"/>
  <c r="AV1236" i="1" s="1"/>
  <c r="AW1236" i="1" s="1"/>
  <c r="AX1236" i="1" s="1"/>
  <c r="AY1236" i="1" s="1"/>
  <c r="AZ1236" i="1" s="1"/>
  <c r="BA1236" i="1" s="1"/>
  <c r="BB1236" i="1" s="1"/>
  <c r="BC1236" i="1" s="1"/>
  <c r="BD1236" i="1" s="1"/>
  <c r="BE1236" i="1" s="1"/>
  <c r="BF1236" i="1" s="1"/>
  <c r="BG1236" i="1" s="1"/>
  <c r="BH1236" i="1" s="1"/>
  <c r="BI1236" i="1" s="1"/>
  <c r="BJ1236" i="1" s="1"/>
  <c r="BK1236" i="1" s="1"/>
  <c r="BL1236" i="1" s="1"/>
  <c r="BM1236" i="1" s="1"/>
  <c r="BN1236" i="1" s="1"/>
  <c r="BO1236" i="1" s="1"/>
  <c r="BP1236" i="1" s="1"/>
  <c r="BQ1236" i="1" s="1"/>
  <c r="BR1236" i="1" s="1"/>
  <c r="BS1236" i="1" s="1"/>
  <c r="BT1236" i="1" s="1"/>
  <c r="BU1236" i="1" s="1"/>
  <c r="BV1236" i="1" s="1"/>
  <c r="BW1236" i="1" s="1"/>
  <c r="BX1236" i="1" s="1"/>
  <c r="BY1236" i="1" s="1"/>
  <c r="BZ1236" i="1" s="1"/>
  <c r="CA1236" i="1" s="1"/>
  <c r="CB1236" i="1" s="1"/>
  <c r="CC1236" i="1" s="1"/>
  <c r="CD1236" i="1" s="1"/>
  <c r="CE1236" i="1" s="1"/>
  <c r="CF1236" i="1" s="1"/>
  <c r="AI709" i="1"/>
  <c r="AF1499" i="1"/>
  <c r="AG1499" i="1" s="1"/>
  <c r="AH1499" i="1" s="1"/>
  <c r="AE1448" i="1"/>
  <c r="AJ1448" i="1"/>
  <c r="Y1501" i="1"/>
  <c r="V1501" i="1"/>
  <c r="U1501" i="1"/>
  <c r="X1501" i="1"/>
  <c r="Z1501" i="1"/>
  <c r="W1501" i="1"/>
  <c r="AC1501" i="1"/>
  <c r="AA1501" i="1"/>
  <c r="AB1501" i="1"/>
  <c r="X252" i="2"/>
  <c r="V1229" i="1"/>
  <c r="X229" i="2"/>
  <c r="BT458" i="1"/>
  <c r="BU458" i="1" s="1"/>
  <c r="BH397" i="1"/>
  <c r="AM715" i="1"/>
  <c r="AN715" i="1" s="1"/>
  <c r="AO715" i="1" s="1"/>
  <c r="AP715" i="1" s="1"/>
  <c r="AQ715" i="1" s="1"/>
  <c r="AR715" i="1" s="1"/>
  <c r="AS715" i="1" s="1"/>
  <c r="AT715" i="1" s="1"/>
  <c r="AU715" i="1" s="1"/>
  <c r="AV715" i="1" s="1"/>
  <c r="AW715" i="1" s="1"/>
  <c r="AX715" i="1" s="1"/>
  <c r="AY715" i="1" s="1"/>
  <c r="AZ715" i="1" s="1"/>
  <c r="BA715" i="1" s="1"/>
  <c r="BB715" i="1" s="1"/>
  <c r="BC715" i="1" s="1"/>
  <c r="BD715" i="1" s="1"/>
  <c r="BE715" i="1" s="1"/>
  <c r="BF715" i="1" s="1"/>
  <c r="BG715" i="1" s="1"/>
  <c r="BH715" i="1" s="1"/>
  <c r="BI715" i="1" s="1"/>
  <c r="BJ715" i="1" s="1"/>
  <c r="BK715" i="1" s="1"/>
  <c r="BL715" i="1" s="1"/>
  <c r="BM715" i="1" s="1"/>
  <c r="BN715" i="1" s="1"/>
  <c r="BO715" i="1" s="1"/>
  <c r="BP715" i="1" s="1"/>
  <c r="BQ715" i="1" s="1"/>
  <c r="BR715" i="1" s="1"/>
  <c r="BS715" i="1" s="1"/>
  <c r="BT715" i="1" s="1"/>
  <c r="BU715" i="1" s="1"/>
  <c r="BV715" i="1" s="1"/>
  <c r="BW715" i="1" s="1"/>
  <c r="BX715" i="1" s="1"/>
  <c r="BY715" i="1" s="1"/>
  <c r="BZ715" i="1" s="1"/>
  <c r="CA715" i="1" s="1"/>
  <c r="CB715" i="1" s="1"/>
  <c r="CC715" i="1" s="1"/>
  <c r="CD715" i="1" s="1"/>
  <c r="CE715" i="1" s="1"/>
  <c r="CF715" i="1" s="1"/>
  <c r="BH137" i="1"/>
  <c r="V1021" i="1"/>
  <c r="W255" i="2"/>
  <c r="BC1281" i="1"/>
  <c r="BP145" i="1"/>
  <c r="BQ145" i="1" s="1"/>
  <c r="BR145" i="1" s="1"/>
  <c r="BS145" i="1" s="1"/>
  <c r="U7" i="1"/>
  <c r="T143" i="2"/>
  <c r="T136" i="2"/>
  <c r="T130" i="2"/>
  <c r="T138" i="2"/>
  <c r="T156" i="2"/>
  <c r="T137" i="2"/>
  <c r="T147" i="2"/>
  <c r="T145" i="2"/>
  <c r="T140" i="2"/>
  <c r="T151" i="2"/>
  <c r="T154" i="2"/>
  <c r="T155" i="2"/>
  <c r="T146" i="2"/>
  <c r="T135" i="2"/>
  <c r="T144" i="2"/>
  <c r="T157" i="2"/>
  <c r="T132" i="2"/>
  <c r="T141" i="2"/>
  <c r="T133" i="2"/>
  <c r="T148" i="2"/>
  <c r="T131" i="2"/>
  <c r="T150" i="2"/>
  <c r="T142" i="2"/>
  <c r="T149" i="2"/>
  <c r="T152" i="2"/>
  <c r="T139" i="2"/>
  <c r="T134" i="2"/>
  <c r="T153" i="2"/>
  <c r="AR657" i="1"/>
  <c r="BN403" i="1"/>
  <c r="BO403" i="1" s="1"/>
  <c r="BP403" i="1" s="1"/>
  <c r="BQ403" i="1" s="1"/>
  <c r="CC198" i="1"/>
  <c r="CD198" i="1" s="1"/>
  <c r="AJ408" i="1"/>
  <c r="V408" i="1"/>
  <c r="BA408" i="1"/>
  <c r="Z408" i="1"/>
  <c r="AN408" i="1"/>
  <c r="AO408" i="1"/>
  <c r="X408" i="1"/>
  <c r="AC408" i="1"/>
  <c r="BE408" i="1"/>
  <c r="BC408" i="1"/>
  <c r="AK408" i="1"/>
  <c r="AX408" i="1"/>
  <c r="V304" i="1"/>
  <c r="BJ304" i="1"/>
  <c r="BL304" i="1"/>
  <c r="X304" i="1"/>
  <c r="W304" i="1"/>
  <c r="AG304" i="1"/>
  <c r="AA304" i="1"/>
  <c r="BB304" i="1"/>
  <c r="BD304" i="1"/>
  <c r="AZ304" i="1"/>
  <c r="AX304" i="1"/>
  <c r="AM304" i="1"/>
  <c r="AE304" i="1"/>
  <c r="BG304" i="1"/>
  <c r="AN304" i="1"/>
  <c r="BA304" i="1"/>
  <c r="AR304" i="1"/>
  <c r="AJ304" i="1"/>
  <c r="AK304" i="1"/>
  <c r="AQ304" i="1"/>
  <c r="AT304" i="1"/>
  <c r="BE304" i="1"/>
  <c r="V980" i="1"/>
  <c r="W980" i="1"/>
  <c r="X980" i="1"/>
  <c r="U980" i="1"/>
  <c r="AR96" i="1"/>
  <c r="BK96" i="1"/>
  <c r="AX96" i="1"/>
  <c r="AS96" i="1"/>
  <c r="AJ96" i="1"/>
  <c r="AC96" i="1"/>
  <c r="AY96" i="1"/>
  <c r="AO96" i="1"/>
  <c r="BJ96" i="1"/>
  <c r="AB96" i="1"/>
  <c r="AF96" i="1"/>
  <c r="AL96" i="1"/>
  <c r="BD96" i="1"/>
  <c r="AV96" i="1"/>
  <c r="AZ96" i="1"/>
  <c r="X96" i="1"/>
  <c r="AN96" i="1"/>
  <c r="BE96" i="1"/>
  <c r="BH96" i="1"/>
  <c r="AU96" i="1"/>
  <c r="AT96" i="1"/>
  <c r="V96" i="1"/>
  <c r="BI96" i="1"/>
  <c r="W96" i="1"/>
  <c r="AM96" i="1"/>
  <c r="BL96" i="1"/>
  <c r="AH96" i="1"/>
  <c r="Z96" i="1"/>
  <c r="BF96" i="1"/>
  <c r="AA96" i="1"/>
  <c r="BA96" i="1"/>
  <c r="AK96" i="1"/>
  <c r="BG96" i="1"/>
  <c r="U96" i="1"/>
  <c r="BC96" i="1"/>
  <c r="AD96" i="1"/>
  <c r="AE96" i="1"/>
  <c r="BB96" i="1"/>
  <c r="AG96" i="1"/>
  <c r="Y96" i="1"/>
  <c r="AW96" i="1"/>
  <c r="AQ96" i="1"/>
  <c r="AP96" i="1"/>
  <c r="AI96" i="1"/>
  <c r="AX553" i="1"/>
  <c r="BT345" i="1"/>
  <c r="AN717" i="1"/>
  <c r="AC926" i="1"/>
  <c r="BB251" i="1"/>
  <c r="BC251" i="1" s="1"/>
  <c r="BR508" i="1"/>
  <c r="BS508" i="1" s="1"/>
  <c r="BT508" i="1" s="1"/>
  <c r="BU508" i="1" s="1"/>
  <c r="BV508" i="1" s="1"/>
  <c r="BW508" i="1" s="1"/>
  <c r="X1235" i="1"/>
  <c r="Y1235" i="1" s="1"/>
  <c r="BX189" i="1"/>
  <c r="Y1084" i="1"/>
  <c r="X1084" i="1"/>
  <c r="W148" i="1"/>
  <c r="AO148" i="1"/>
  <c r="BF148" i="1"/>
  <c r="BB148" i="1"/>
  <c r="BC148" i="1"/>
  <c r="AL148" i="1"/>
  <c r="AA148" i="1"/>
  <c r="AP148" i="1"/>
  <c r="BG148" i="1"/>
  <c r="AD148" i="1"/>
  <c r="AY148" i="1"/>
  <c r="AX148" i="1"/>
  <c r="Y148" i="1"/>
  <c r="AV148" i="1"/>
  <c r="BH148" i="1"/>
  <c r="AK148" i="1"/>
  <c r="AM148" i="1"/>
  <c r="Z148" i="1"/>
  <c r="AE148" i="1"/>
  <c r="AQ148" i="1"/>
  <c r="AR148" i="1"/>
  <c r="AF148" i="1"/>
  <c r="AT148" i="1"/>
  <c r="AG148" i="1"/>
  <c r="AW148" i="1"/>
  <c r="BI148" i="1"/>
  <c r="AZ148" i="1"/>
  <c r="BD148" i="1"/>
  <c r="BL148" i="1"/>
  <c r="BK148" i="1"/>
  <c r="AU148" i="1"/>
  <c r="BE148" i="1"/>
  <c r="BJ148" i="1"/>
  <c r="X148" i="1"/>
  <c r="U148" i="1"/>
  <c r="AN148" i="1"/>
  <c r="V148" i="1"/>
  <c r="AS148" i="1"/>
  <c r="AH148" i="1"/>
  <c r="AC148" i="1"/>
  <c r="AB148" i="1"/>
  <c r="BA148" i="1"/>
  <c r="AI148" i="1"/>
  <c r="AJ148" i="1"/>
  <c r="AL720" i="1"/>
  <c r="AF720" i="1"/>
  <c r="AM720" i="1"/>
  <c r="V720" i="1"/>
  <c r="AK720" i="1"/>
  <c r="Y720" i="1"/>
  <c r="AP252" i="1"/>
  <c r="AM252" i="1"/>
  <c r="AG252" i="1"/>
  <c r="AL252" i="1"/>
  <c r="AB252" i="1"/>
  <c r="AF252" i="1"/>
  <c r="AQ252" i="1"/>
  <c r="AT252" i="1"/>
  <c r="AX252" i="1"/>
  <c r="AU252" i="1"/>
  <c r="AI252" i="1"/>
  <c r="AW252" i="1"/>
  <c r="W252" i="1"/>
  <c r="AK252" i="1"/>
  <c r="U252" i="1"/>
  <c r="X252" i="1"/>
  <c r="AE252" i="1"/>
  <c r="Y252" i="1"/>
  <c r="AJ252" i="1"/>
  <c r="AH252" i="1"/>
  <c r="AY252" i="1"/>
  <c r="AN252" i="1"/>
  <c r="BB252" i="1"/>
  <c r="AO252" i="1"/>
  <c r="Z252" i="1"/>
  <c r="AR252" i="1"/>
  <c r="BA252" i="1"/>
  <c r="AC252" i="1"/>
  <c r="V252" i="1"/>
  <c r="AA252" i="1"/>
  <c r="AV252" i="1"/>
  <c r="AS252" i="1"/>
  <c r="AD252" i="1"/>
  <c r="AZ252" i="1"/>
  <c r="X239" i="2"/>
  <c r="X228" i="2"/>
  <c r="H33" i="1"/>
  <c r="T288" i="2"/>
  <c r="BS144" i="1"/>
  <c r="BT144" i="1" s="1"/>
  <c r="BU144" i="1" s="1"/>
  <c r="BV144" i="1" s="1"/>
  <c r="BW144" i="1" s="1"/>
  <c r="BX144" i="1" s="1"/>
  <c r="BY144" i="1" s="1"/>
  <c r="BZ144" i="1" s="1"/>
  <c r="CA144" i="1" s="1"/>
  <c r="CB144" i="1" s="1"/>
  <c r="CC144" i="1" s="1"/>
  <c r="CD144" i="1" s="1"/>
  <c r="CE144" i="1" s="1"/>
  <c r="CF144" i="1" s="1"/>
  <c r="CB354" i="1"/>
  <c r="BH293" i="1"/>
  <c r="V1073" i="1"/>
  <c r="X249" i="2"/>
  <c r="BM301" i="1"/>
  <c r="BN301" i="1" s="1"/>
  <c r="AI200" i="1" l="1"/>
  <c r="AN512" i="1"/>
  <c r="AQ772" i="1"/>
  <c r="BR772" i="1"/>
  <c r="AJ772" i="1"/>
  <c r="AK772" i="1"/>
  <c r="BP772" i="1"/>
  <c r="AN772" i="1"/>
  <c r="AF772" i="1"/>
  <c r="V772" i="1"/>
  <c r="Z44" i="1"/>
  <c r="BE44" i="1"/>
  <c r="AD44" i="1"/>
  <c r="BD44" i="1"/>
  <c r="AE44" i="1"/>
  <c r="BB44" i="1"/>
  <c r="AE200" i="1"/>
  <c r="AW304" i="1"/>
  <c r="BF304" i="1"/>
  <c r="AS304" i="1"/>
  <c r="Z304" i="1"/>
  <c r="AO304" i="1"/>
  <c r="BY772" i="1"/>
  <c r="AH772" i="1"/>
  <c r="BW772" i="1"/>
  <c r="U772" i="1"/>
  <c r="AM772" i="1"/>
  <c r="AE772" i="1"/>
  <c r="AC772" i="1"/>
  <c r="AA772" i="1"/>
  <c r="AI44" i="1"/>
  <c r="AH44" i="1"/>
  <c r="BH44" i="1"/>
  <c r="AX44" i="1"/>
  <c r="BM44" i="1"/>
  <c r="BQ44" i="1"/>
  <c r="BD200" i="1"/>
  <c r="BB772" i="1"/>
  <c r="BI772" i="1"/>
  <c r="AO772" i="1"/>
  <c r="AU772" i="1"/>
  <c r="AY772" i="1"/>
  <c r="BD772" i="1"/>
  <c r="AV772" i="1"/>
  <c r="BA44" i="1"/>
  <c r="BI44" i="1"/>
  <c r="AW44" i="1"/>
  <c r="BP44" i="1"/>
  <c r="AO44" i="1"/>
  <c r="W44" i="1"/>
  <c r="AF44" i="1"/>
  <c r="AV304" i="1"/>
  <c r="AB304" i="1"/>
  <c r="AC304" i="1"/>
  <c r="AP304" i="1"/>
  <c r="BH304" i="1"/>
  <c r="AI772" i="1"/>
  <c r="Y772" i="1"/>
  <c r="BL772" i="1"/>
  <c r="AS772" i="1"/>
  <c r="BC44" i="1"/>
  <c r="AJ44" i="1"/>
  <c r="BC304" i="1"/>
  <c r="Z772" i="1"/>
  <c r="AG772" i="1"/>
  <c r="BZ772" i="1"/>
  <c r="AS44" i="1"/>
  <c r="AC44" i="1"/>
  <c r="AR44" i="1"/>
  <c r="BG44" i="1"/>
  <c r="AZ44" i="1"/>
  <c r="AY304" i="1"/>
  <c r="AU304" i="1"/>
  <c r="BK304" i="1"/>
  <c r="BI304" i="1"/>
  <c r="U304" i="1"/>
  <c r="AF304" i="1"/>
  <c r="BV772" i="1"/>
  <c r="AB772" i="1"/>
  <c r="X772" i="1"/>
  <c r="AD772" i="1"/>
  <c r="AL772" i="1"/>
  <c r="BM772" i="1"/>
  <c r="BA772" i="1"/>
  <c r="BO44" i="1"/>
  <c r="AA44" i="1"/>
  <c r="BL44" i="1"/>
  <c r="BF44" i="1"/>
  <c r="AV44" i="1"/>
  <c r="X44" i="1"/>
  <c r="AX772" i="1"/>
  <c r="BX772" i="1"/>
  <c r="BN772" i="1"/>
  <c r="BT772" i="1"/>
  <c r="BJ772" i="1"/>
  <c r="BF772" i="1"/>
  <c r="BC772" i="1"/>
  <c r="AP44" i="1"/>
  <c r="AN44" i="1"/>
  <c r="Y44" i="1"/>
  <c r="V44" i="1"/>
  <c r="AL44" i="1"/>
  <c r="AQ44" i="1"/>
  <c r="AL304" i="1"/>
  <c r="AD304" i="1"/>
  <c r="AH304" i="1"/>
  <c r="Y304" i="1"/>
  <c r="BG772" i="1"/>
  <c r="BH772" i="1"/>
  <c r="BU772" i="1"/>
  <c r="AP772" i="1"/>
  <c r="BS772" i="1"/>
  <c r="BQ772" i="1"/>
  <c r="U44" i="1"/>
  <c r="BN44" i="1"/>
  <c r="BK44" i="1"/>
  <c r="AY44" i="1"/>
  <c r="AU44" i="1"/>
  <c r="W1292" i="1"/>
  <c r="X1292" i="1" s="1"/>
  <c r="Y1287" i="1"/>
  <c r="Z1287" i="1" s="1"/>
  <c r="Z1290" i="1"/>
  <c r="AQ512" i="1"/>
  <c r="AF512" i="1"/>
  <c r="AC1288" i="1"/>
  <c r="AD1288" i="1" s="1"/>
  <c r="AE1288" i="1" s="1"/>
  <c r="Z1289" i="1"/>
  <c r="W1291" i="1"/>
  <c r="AV200" i="1"/>
  <c r="AR200" i="1"/>
  <c r="AW512" i="1"/>
  <c r="BC512" i="1"/>
  <c r="BT200" i="1"/>
  <c r="U512" i="1"/>
  <c r="AT512" i="1"/>
  <c r="AY512" i="1"/>
  <c r="BH512" i="1"/>
  <c r="AK512" i="1"/>
  <c r="AI512" i="1"/>
  <c r="AJ512" i="1"/>
  <c r="AF408" i="1"/>
  <c r="W408" i="1"/>
  <c r="AH408" i="1"/>
  <c r="AL408" i="1"/>
  <c r="Z356" i="1"/>
  <c r="BA512" i="1"/>
  <c r="AU512" i="1"/>
  <c r="AC512" i="1"/>
  <c r="BE512" i="1"/>
  <c r="AB512" i="1"/>
  <c r="BD1184" i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BO1184" i="1" s="1"/>
  <c r="BP1184" i="1" s="1"/>
  <c r="BQ1184" i="1" s="1"/>
  <c r="BR1184" i="1" s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AF1448" i="1"/>
  <c r="AM408" i="1"/>
  <c r="AP1448" i="1"/>
  <c r="AR408" i="1"/>
  <c r="AP408" i="1"/>
  <c r="BL1448" i="1"/>
  <c r="AI1448" i="1"/>
  <c r="Z1084" i="1"/>
  <c r="Y408" i="1"/>
  <c r="AY408" i="1"/>
  <c r="BI408" i="1"/>
  <c r="AT408" i="1"/>
  <c r="AQ408" i="1"/>
  <c r="W1448" i="1"/>
  <c r="U928" i="1"/>
  <c r="AU356" i="1"/>
  <c r="AA512" i="1"/>
  <c r="AG512" i="1"/>
  <c r="AP512" i="1"/>
  <c r="W512" i="1"/>
  <c r="BF512" i="1"/>
  <c r="AA356" i="1"/>
  <c r="BD512" i="1"/>
  <c r="BB512" i="1"/>
  <c r="AM512" i="1"/>
  <c r="AZ512" i="1"/>
  <c r="Y512" i="1"/>
  <c r="BH1448" i="1"/>
  <c r="BF408" i="1"/>
  <c r="BJ408" i="1"/>
  <c r="BG408" i="1"/>
  <c r="Z1448" i="1"/>
  <c r="AS408" i="1"/>
  <c r="U408" i="1"/>
  <c r="AG408" i="1"/>
  <c r="AE408" i="1"/>
  <c r="BH408" i="1"/>
  <c r="U1448" i="1"/>
  <c r="AB408" i="1"/>
  <c r="AI408" i="1"/>
  <c r="AU408" i="1"/>
  <c r="AD1448" i="1"/>
  <c r="U1240" i="1"/>
  <c r="AH512" i="1"/>
  <c r="V512" i="1"/>
  <c r="AE512" i="1"/>
  <c r="AR512" i="1"/>
  <c r="AD512" i="1"/>
  <c r="V1239" i="1"/>
  <c r="BB408" i="1"/>
  <c r="AA408" i="1"/>
  <c r="U1084" i="1"/>
  <c r="X928" i="1"/>
  <c r="W1084" i="1"/>
  <c r="AW408" i="1"/>
  <c r="AZ408" i="1"/>
  <c r="BD408" i="1"/>
  <c r="AD408" i="1"/>
  <c r="BL408" i="1"/>
  <c r="AV408" i="1"/>
  <c r="BC1448" i="1"/>
  <c r="BG512" i="1"/>
  <c r="X512" i="1"/>
  <c r="Z512" i="1"/>
  <c r="AL512" i="1"/>
  <c r="BC356" i="1"/>
  <c r="BD356" i="1"/>
  <c r="BL95" i="1"/>
  <c r="BL303" i="1"/>
  <c r="BM303" i="1" s="1"/>
  <c r="U1032" i="1"/>
  <c r="AV356" i="1"/>
  <c r="AY1448" i="1"/>
  <c r="AR1448" i="1"/>
  <c r="AT1448" i="1"/>
  <c r="BJ1448" i="1"/>
  <c r="AS1448" i="1"/>
  <c r="AO1448" i="1"/>
  <c r="Z928" i="1"/>
  <c r="BS356" i="1"/>
  <c r="BR356" i="1"/>
  <c r="BY356" i="1"/>
  <c r="BE356" i="1"/>
  <c r="AD356" i="1"/>
  <c r="AI356" i="1"/>
  <c r="AF356" i="1"/>
  <c r="W1032" i="1"/>
  <c r="X1448" i="1"/>
  <c r="AK1448" i="1"/>
  <c r="AQ1448" i="1"/>
  <c r="AN1448" i="1"/>
  <c r="AZ1448" i="1"/>
  <c r="Z1135" i="1"/>
  <c r="AA1135" i="1" s="1"/>
  <c r="BX356" i="1"/>
  <c r="V356" i="1"/>
  <c r="BV356" i="1"/>
  <c r="AP356" i="1"/>
  <c r="Y1448" i="1"/>
  <c r="BM1448" i="1"/>
  <c r="BG1448" i="1"/>
  <c r="AW1448" i="1"/>
  <c r="AX1448" i="1"/>
  <c r="BF1448" i="1"/>
  <c r="AS356" i="1"/>
  <c r="BI356" i="1"/>
  <c r="BF356" i="1"/>
  <c r="AN356" i="1"/>
  <c r="BP356" i="1"/>
  <c r="BA356" i="1"/>
  <c r="V1032" i="1"/>
  <c r="AL1448" i="1"/>
  <c r="BJ356" i="1"/>
  <c r="X356" i="1"/>
  <c r="AQ356" i="1"/>
  <c r="AA1448" i="1"/>
  <c r="AH1448" i="1"/>
  <c r="AG1448" i="1"/>
  <c r="BK1448" i="1"/>
  <c r="BE1448" i="1"/>
  <c r="W928" i="1"/>
  <c r="AL356" i="1"/>
  <c r="AT356" i="1"/>
  <c r="AZ356" i="1"/>
  <c r="BU356" i="1"/>
  <c r="AR356" i="1"/>
  <c r="U356" i="1"/>
  <c r="V1448" i="1"/>
  <c r="BB1448" i="1"/>
  <c r="AM1448" i="1"/>
  <c r="BA1448" i="1"/>
  <c r="AC1448" i="1"/>
  <c r="Y928" i="1"/>
  <c r="BB356" i="1"/>
  <c r="AO356" i="1"/>
  <c r="Y356" i="1"/>
  <c r="AK356" i="1"/>
  <c r="BG356" i="1"/>
  <c r="BL356" i="1"/>
  <c r="AU1448" i="1"/>
  <c r="BN1448" i="1"/>
  <c r="AB1448" i="1"/>
  <c r="BD1448" i="1"/>
  <c r="BI1448" i="1"/>
  <c r="AH356" i="1"/>
  <c r="AJ356" i="1"/>
  <c r="BT356" i="1"/>
  <c r="BQ356" i="1"/>
  <c r="BW356" i="1"/>
  <c r="BM356" i="1"/>
  <c r="W356" i="1"/>
  <c r="BO356" i="1"/>
  <c r="AX356" i="1"/>
  <c r="BH356" i="1"/>
  <c r="BK356" i="1"/>
  <c r="AY356" i="1"/>
  <c r="BH511" i="1"/>
  <c r="AW356" i="1"/>
  <c r="AM356" i="1"/>
  <c r="AC356" i="1"/>
  <c r="BN356" i="1"/>
  <c r="AE356" i="1"/>
  <c r="AB356" i="1"/>
  <c r="BL407" i="1"/>
  <c r="X1393" i="1"/>
  <c r="Y1393" i="1" s="1"/>
  <c r="Z1393" i="1" s="1"/>
  <c r="AA1393" i="1" s="1"/>
  <c r="AB1393" i="1" s="1"/>
  <c r="AC1393" i="1" s="1"/>
  <c r="AD1393" i="1" s="1"/>
  <c r="AE1393" i="1" s="1"/>
  <c r="AF1393" i="1" s="1"/>
  <c r="AG1393" i="1" s="1"/>
  <c r="AH1393" i="1" s="1"/>
  <c r="AI1393" i="1" s="1"/>
  <c r="AJ1393" i="1" s="1"/>
  <c r="AK1393" i="1" s="1"/>
  <c r="AL1393" i="1" s="1"/>
  <c r="AM1393" i="1" s="1"/>
  <c r="AN1393" i="1" s="1"/>
  <c r="AO1393" i="1" s="1"/>
  <c r="AP1393" i="1" s="1"/>
  <c r="AQ1393" i="1" s="1"/>
  <c r="AR1393" i="1" s="1"/>
  <c r="AS1393" i="1" s="1"/>
  <c r="AT1393" i="1" s="1"/>
  <c r="AU1393" i="1" s="1"/>
  <c r="AV1393" i="1" s="1"/>
  <c r="AW1393" i="1" s="1"/>
  <c r="AX1393" i="1" s="1"/>
  <c r="AY1393" i="1" s="1"/>
  <c r="AZ1393" i="1" s="1"/>
  <c r="BA1393" i="1" s="1"/>
  <c r="BB1393" i="1" s="1"/>
  <c r="BC1393" i="1" s="1"/>
  <c r="BD1393" i="1" s="1"/>
  <c r="BE1393" i="1" s="1"/>
  <c r="BF1393" i="1" s="1"/>
  <c r="BG1393" i="1" s="1"/>
  <c r="BH1393" i="1" s="1"/>
  <c r="BI1393" i="1" s="1"/>
  <c r="BJ1393" i="1" s="1"/>
  <c r="BK1393" i="1" s="1"/>
  <c r="BL1393" i="1" s="1"/>
  <c r="BM1393" i="1" s="1"/>
  <c r="BN1393" i="1" s="1"/>
  <c r="BO1393" i="1" s="1"/>
  <c r="BP1393" i="1" s="1"/>
  <c r="BQ1393" i="1" s="1"/>
  <c r="BR1393" i="1" s="1"/>
  <c r="BS1393" i="1" s="1"/>
  <c r="BT1393" i="1" s="1"/>
  <c r="BU1393" i="1" s="1"/>
  <c r="BV1393" i="1" s="1"/>
  <c r="BW1393" i="1" s="1"/>
  <c r="BX1393" i="1" s="1"/>
  <c r="BY1393" i="1" s="1"/>
  <c r="BZ1393" i="1" s="1"/>
  <c r="CA1393" i="1" s="1"/>
  <c r="CB1393" i="1" s="1"/>
  <c r="CC1393" i="1" s="1"/>
  <c r="CD1393" i="1" s="1"/>
  <c r="CE1393" i="1" s="1"/>
  <c r="CF1393" i="1" s="1"/>
  <c r="AJ200" i="1"/>
  <c r="AH200" i="1"/>
  <c r="AD200" i="1"/>
  <c r="AD720" i="1"/>
  <c r="AG720" i="1"/>
  <c r="AJ720" i="1"/>
  <c r="T10" i="1"/>
  <c r="AU200" i="1"/>
  <c r="BE200" i="1"/>
  <c r="CA200" i="1"/>
  <c r="AO200" i="1"/>
  <c r="BL200" i="1"/>
  <c r="BB200" i="1"/>
  <c r="BM200" i="1"/>
  <c r="AK564" i="1"/>
  <c r="BA564" i="1"/>
  <c r="AP564" i="1"/>
  <c r="AM564" i="1"/>
  <c r="AT564" i="1"/>
  <c r="V1136" i="1"/>
  <c r="W720" i="1"/>
  <c r="BA200" i="1"/>
  <c r="AL200" i="1"/>
  <c r="AF200" i="1"/>
  <c r="Y1136" i="1"/>
  <c r="AI720" i="1"/>
  <c r="BI200" i="1"/>
  <c r="BC200" i="1"/>
  <c r="BW200" i="1"/>
  <c r="BU200" i="1"/>
  <c r="AC200" i="1"/>
  <c r="AZ200" i="1"/>
  <c r="BK200" i="1"/>
  <c r="X1136" i="1"/>
  <c r="AC720" i="1"/>
  <c r="Z720" i="1"/>
  <c r="X720" i="1"/>
  <c r="AN200" i="1"/>
  <c r="BH200" i="1"/>
  <c r="BF200" i="1"/>
  <c r="BX200" i="1"/>
  <c r="X200" i="1"/>
  <c r="W200" i="1"/>
  <c r="AM200" i="1"/>
  <c r="U200" i="1"/>
  <c r="U1136" i="1"/>
  <c r="Z1391" i="1"/>
  <c r="AA1391" i="1" s="1"/>
  <c r="AB1391" i="1" s="1"/>
  <c r="AC1391" i="1" s="1"/>
  <c r="AD1391" i="1" s="1"/>
  <c r="AE1391" i="1" s="1"/>
  <c r="AF1391" i="1" s="1"/>
  <c r="AG1391" i="1" s="1"/>
  <c r="AH1391" i="1" s="1"/>
  <c r="AI1391" i="1" s="1"/>
  <c r="AJ1391" i="1" s="1"/>
  <c r="AK1391" i="1" s="1"/>
  <c r="AL1391" i="1" s="1"/>
  <c r="AM1391" i="1" s="1"/>
  <c r="AN1391" i="1" s="1"/>
  <c r="AO1391" i="1" s="1"/>
  <c r="AP1391" i="1" s="1"/>
  <c r="AQ1391" i="1" s="1"/>
  <c r="AR1391" i="1" s="1"/>
  <c r="AS1391" i="1" s="1"/>
  <c r="AT1391" i="1" s="1"/>
  <c r="AU1391" i="1" s="1"/>
  <c r="AV1391" i="1" s="1"/>
  <c r="AW1391" i="1" s="1"/>
  <c r="AX1391" i="1" s="1"/>
  <c r="AY1391" i="1" s="1"/>
  <c r="AZ1391" i="1" s="1"/>
  <c r="BA1391" i="1" s="1"/>
  <c r="BB1391" i="1" s="1"/>
  <c r="BC1391" i="1" s="1"/>
  <c r="BD1391" i="1" s="1"/>
  <c r="BE1391" i="1" s="1"/>
  <c r="BF1391" i="1" s="1"/>
  <c r="BG1391" i="1" s="1"/>
  <c r="BH1391" i="1" s="1"/>
  <c r="BI1391" i="1" s="1"/>
  <c r="BJ1391" i="1" s="1"/>
  <c r="BK1391" i="1" s="1"/>
  <c r="BL1391" i="1" s="1"/>
  <c r="BM1391" i="1" s="1"/>
  <c r="BN1391" i="1" s="1"/>
  <c r="BO1391" i="1" s="1"/>
  <c r="BP1391" i="1" s="1"/>
  <c r="BQ1391" i="1" s="1"/>
  <c r="BR1391" i="1" s="1"/>
  <c r="BS1391" i="1" s="1"/>
  <c r="BT1391" i="1" s="1"/>
  <c r="BU1391" i="1" s="1"/>
  <c r="BV1391" i="1" s="1"/>
  <c r="BW1391" i="1" s="1"/>
  <c r="BX1391" i="1" s="1"/>
  <c r="BY1391" i="1" s="1"/>
  <c r="BZ1391" i="1" s="1"/>
  <c r="CA1391" i="1" s="1"/>
  <c r="CB1391" i="1" s="1"/>
  <c r="CC1391" i="1" s="1"/>
  <c r="CD1391" i="1" s="1"/>
  <c r="CE1391" i="1" s="1"/>
  <c r="CF1391" i="1" s="1"/>
  <c r="AB720" i="1"/>
  <c r="AB200" i="1"/>
  <c r="AA720" i="1"/>
  <c r="AH720" i="1"/>
  <c r="U720" i="1"/>
  <c r="BE460" i="1"/>
  <c r="BM460" i="1"/>
  <c r="U460" i="1"/>
  <c r="AV460" i="1"/>
  <c r="AX200" i="1"/>
  <c r="Y200" i="1"/>
  <c r="AW200" i="1"/>
  <c r="BN200" i="1"/>
  <c r="BZ200" i="1"/>
  <c r="AQ200" i="1"/>
  <c r="BP200" i="1"/>
  <c r="BQ200" i="1"/>
  <c r="AB564" i="1"/>
  <c r="AI564" i="1"/>
  <c r="AS564" i="1"/>
  <c r="W1136" i="1"/>
  <c r="BY200" i="1"/>
  <c r="V200" i="1"/>
  <c r="AY200" i="1"/>
  <c r="AT200" i="1"/>
  <c r="BG200" i="1"/>
  <c r="AP200" i="1"/>
  <c r="AS200" i="1"/>
  <c r="AG200" i="1"/>
  <c r="BO200" i="1"/>
  <c r="BR200" i="1"/>
  <c r="BV200" i="1"/>
  <c r="AK200" i="1"/>
  <c r="BS200" i="1"/>
  <c r="Z200" i="1"/>
  <c r="U1487" i="1"/>
  <c r="U1070" i="1"/>
  <c r="Y1085" i="1" s="1"/>
  <c r="U1382" i="1"/>
  <c r="U1174" i="1"/>
  <c r="Z1189" i="1" s="1"/>
  <c r="U1330" i="1"/>
  <c r="U1122" i="1"/>
  <c r="Y1137" i="1" s="1"/>
  <c r="U1226" i="1"/>
  <c r="U1278" i="1"/>
  <c r="U1018" i="1"/>
  <c r="X1033" i="1" s="1"/>
  <c r="U966" i="1"/>
  <c r="X981" i="1" s="1"/>
  <c r="U914" i="1"/>
  <c r="W929" i="1" s="1"/>
  <c r="U706" i="1"/>
  <c r="AE721" i="1" s="1"/>
  <c r="U758" i="1"/>
  <c r="BS773" i="1" s="1"/>
  <c r="U602" i="1"/>
  <c r="W617" i="1" s="1"/>
  <c r="U654" i="1"/>
  <c r="U498" i="1"/>
  <c r="AL513" i="1" s="1"/>
  <c r="U238" i="1"/>
  <c r="AW253" i="1" s="1"/>
  <c r="U342" i="1"/>
  <c r="AU357" i="1" s="1"/>
  <c r="U862" i="1"/>
  <c r="U394" i="1"/>
  <c r="AQ409" i="1" s="1"/>
  <c r="U290" i="1"/>
  <c r="AF305" i="1" s="1"/>
  <c r="U810" i="1"/>
  <c r="U446" i="1"/>
  <c r="U186" i="1"/>
  <c r="AL201" i="1" s="1"/>
  <c r="U30" i="1"/>
  <c r="AQ45" i="1" s="1"/>
  <c r="U550" i="1"/>
  <c r="BC565" i="1" s="1"/>
  <c r="U82" i="1"/>
  <c r="U134" i="1"/>
  <c r="BG149" i="1" s="1"/>
  <c r="U1434" i="1"/>
  <c r="AC1449" i="1" s="1"/>
  <c r="W1342" i="1"/>
  <c r="X1342" i="1" s="1"/>
  <c r="U1344" i="1"/>
  <c r="V1344" i="1" s="1"/>
  <c r="Z1394" i="1"/>
  <c r="V1395" i="1"/>
  <c r="U1396" i="1"/>
  <c r="V1396" i="1" s="1"/>
  <c r="AA1392" i="1"/>
  <c r="AB1392" i="1" s="1"/>
  <c r="AC1392" i="1" s="1"/>
  <c r="W1343" i="1"/>
  <c r="AA975" i="1"/>
  <c r="AB975" i="1" s="1"/>
  <c r="AH977" i="1"/>
  <c r="AI977" i="1" s="1"/>
  <c r="AJ977" i="1" s="1"/>
  <c r="AK977" i="1" s="1"/>
  <c r="AL977" i="1" s="1"/>
  <c r="AM977" i="1" s="1"/>
  <c r="AN977" i="1" s="1"/>
  <c r="AO977" i="1" s="1"/>
  <c r="AP977" i="1" s="1"/>
  <c r="AQ977" i="1" s="1"/>
  <c r="AR977" i="1" s="1"/>
  <c r="AS977" i="1" s="1"/>
  <c r="AT977" i="1" s="1"/>
  <c r="AU977" i="1" s="1"/>
  <c r="AV977" i="1" s="1"/>
  <c r="AW977" i="1" s="1"/>
  <c r="AX977" i="1" s="1"/>
  <c r="AY977" i="1" s="1"/>
  <c r="AZ977" i="1" s="1"/>
  <c r="BA977" i="1" s="1"/>
  <c r="BB977" i="1" s="1"/>
  <c r="BC977" i="1" s="1"/>
  <c r="BD977" i="1" s="1"/>
  <c r="BE977" i="1" s="1"/>
  <c r="BF977" i="1" s="1"/>
  <c r="BG977" i="1" s="1"/>
  <c r="BH977" i="1" s="1"/>
  <c r="BI977" i="1" s="1"/>
  <c r="BJ977" i="1" s="1"/>
  <c r="BK977" i="1" s="1"/>
  <c r="BL977" i="1" s="1"/>
  <c r="BM977" i="1" s="1"/>
  <c r="BN977" i="1" s="1"/>
  <c r="BO977" i="1" s="1"/>
  <c r="BP977" i="1" s="1"/>
  <c r="BQ977" i="1" s="1"/>
  <c r="BR977" i="1" s="1"/>
  <c r="BS977" i="1" s="1"/>
  <c r="BT977" i="1" s="1"/>
  <c r="BU977" i="1" s="1"/>
  <c r="BV977" i="1" s="1"/>
  <c r="BW977" i="1" s="1"/>
  <c r="BX977" i="1" s="1"/>
  <c r="BY977" i="1" s="1"/>
  <c r="BZ977" i="1" s="1"/>
  <c r="CA977" i="1" s="1"/>
  <c r="CB977" i="1" s="1"/>
  <c r="CC977" i="1" s="1"/>
  <c r="CD977" i="1" s="1"/>
  <c r="CE977" i="1" s="1"/>
  <c r="CF977" i="1" s="1"/>
  <c r="AB1135" i="1"/>
  <c r="AC1135" i="1" s="1"/>
  <c r="AD1135" i="1" s="1"/>
  <c r="Y980" i="1"/>
  <c r="Z980" i="1" s="1"/>
  <c r="Z978" i="1"/>
  <c r="Y979" i="1"/>
  <c r="Z979" i="1" s="1"/>
  <c r="AB976" i="1"/>
  <c r="AD1237" i="1"/>
  <c r="AE1237" i="1" s="1"/>
  <c r="AF1237" i="1" s="1"/>
  <c r="AG1237" i="1" s="1"/>
  <c r="AH1237" i="1" s="1"/>
  <c r="AI1237" i="1" s="1"/>
  <c r="AJ1237" i="1" s="1"/>
  <c r="AK1237" i="1" s="1"/>
  <c r="AL1237" i="1" s="1"/>
  <c r="AM1237" i="1" s="1"/>
  <c r="AN1237" i="1" s="1"/>
  <c r="AO1237" i="1" s="1"/>
  <c r="AP1237" i="1" s="1"/>
  <c r="AQ1237" i="1" s="1"/>
  <c r="AR1237" i="1" s="1"/>
  <c r="AS1237" i="1" s="1"/>
  <c r="AT1237" i="1" s="1"/>
  <c r="AU1237" i="1" s="1"/>
  <c r="AV1237" i="1" s="1"/>
  <c r="AW1237" i="1" s="1"/>
  <c r="AX1237" i="1" s="1"/>
  <c r="AY1237" i="1" s="1"/>
  <c r="AZ1237" i="1" s="1"/>
  <c r="BA1237" i="1" s="1"/>
  <c r="BB1237" i="1" s="1"/>
  <c r="BC1237" i="1" s="1"/>
  <c r="BD1237" i="1" s="1"/>
  <c r="BE1237" i="1" s="1"/>
  <c r="BF1237" i="1" s="1"/>
  <c r="BG1237" i="1" s="1"/>
  <c r="BH1237" i="1" s="1"/>
  <c r="BI1237" i="1" s="1"/>
  <c r="BJ1237" i="1" s="1"/>
  <c r="BK1237" i="1" s="1"/>
  <c r="BL1237" i="1" s="1"/>
  <c r="BM1237" i="1" s="1"/>
  <c r="BN1237" i="1" s="1"/>
  <c r="BO1237" i="1" s="1"/>
  <c r="BP1237" i="1" s="1"/>
  <c r="BQ1237" i="1" s="1"/>
  <c r="BR1237" i="1" s="1"/>
  <c r="BS1237" i="1" s="1"/>
  <c r="BT1237" i="1" s="1"/>
  <c r="BU1237" i="1" s="1"/>
  <c r="BV1237" i="1" s="1"/>
  <c r="BW1237" i="1" s="1"/>
  <c r="BX1237" i="1" s="1"/>
  <c r="BY1237" i="1" s="1"/>
  <c r="BZ1237" i="1" s="1"/>
  <c r="CA1237" i="1" s="1"/>
  <c r="CB1237" i="1" s="1"/>
  <c r="CC1237" i="1" s="1"/>
  <c r="CD1237" i="1" s="1"/>
  <c r="CE1237" i="1" s="1"/>
  <c r="CF1237" i="1" s="1"/>
  <c r="AE1081" i="1"/>
  <c r="AF1081" i="1" s="1"/>
  <c r="AG1081" i="1" s="1"/>
  <c r="AH1081" i="1" s="1"/>
  <c r="AI1081" i="1" s="1"/>
  <c r="AJ1081" i="1" s="1"/>
  <c r="AK1081" i="1" s="1"/>
  <c r="AL1081" i="1" s="1"/>
  <c r="AM1081" i="1" s="1"/>
  <c r="AN1081" i="1" s="1"/>
  <c r="AO1081" i="1" s="1"/>
  <c r="AP1081" i="1" s="1"/>
  <c r="AQ1081" i="1" s="1"/>
  <c r="AR1081" i="1" s="1"/>
  <c r="AS1081" i="1" s="1"/>
  <c r="AT1081" i="1" s="1"/>
  <c r="AU1081" i="1" s="1"/>
  <c r="BH562" i="1"/>
  <c r="BI562" i="1" s="1"/>
  <c r="BJ562" i="1" s="1"/>
  <c r="BK562" i="1" s="1"/>
  <c r="BL562" i="1" s="1"/>
  <c r="BM562" i="1" s="1"/>
  <c r="BN562" i="1" s="1"/>
  <c r="BO562" i="1" s="1"/>
  <c r="BP562" i="1" s="1"/>
  <c r="BQ562" i="1" s="1"/>
  <c r="BR562" i="1" s="1"/>
  <c r="BS562" i="1" s="1"/>
  <c r="BT562" i="1" s="1"/>
  <c r="BU562" i="1" s="1"/>
  <c r="BV562" i="1" s="1"/>
  <c r="BW562" i="1" s="1"/>
  <c r="BX562" i="1" s="1"/>
  <c r="BY562" i="1" s="1"/>
  <c r="BZ562" i="1" s="1"/>
  <c r="CA562" i="1" s="1"/>
  <c r="CB562" i="1" s="1"/>
  <c r="CC562" i="1" s="1"/>
  <c r="CD562" i="1" s="1"/>
  <c r="CE562" i="1" s="1"/>
  <c r="CF562" i="1" s="1"/>
  <c r="BV302" i="1"/>
  <c r="BW302" i="1" s="1"/>
  <c r="BX302" i="1" s="1"/>
  <c r="BY302" i="1" s="1"/>
  <c r="BZ302" i="1" s="1"/>
  <c r="CA302" i="1" s="1"/>
  <c r="CB302" i="1" s="1"/>
  <c r="CC302" i="1" s="1"/>
  <c r="CD302" i="1" s="1"/>
  <c r="CE302" i="1" s="1"/>
  <c r="CF302" i="1" s="1"/>
  <c r="CC771" i="1"/>
  <c r="CD771" i="1" s="1"/>
  <c r="AG924" i="1"/>
  <c r="AH924" i="1" s="1"/>
  <c r="AI924" i="1" s="1"/>
  <c r="AJ924" i="1" s="1"/>
  <c r="AK924" i="1" s="1"/>
  <c r="AL924" i="1" s="1"/>
  <c r="AM924" i="1" s="1"/>
  <c r="AN924" i="1" s="1"/>
  <c r="AO924" i="1" s="1"/>
  <c r="AP924" i="1" s="1"/>
  <c r="AQ924" i="1" s="1"/>
  <c r="AR924" i="1" s="1"/>
  <c r="AS924" i="1" s="1"/>
  <c r="AT924" i="1" s="1"/>
  <c r="AU924" i="1" s="1"/>
  <c r="AV924" i="1" s="1"/>
  <c r="AW924" i="1" s="1"/>
  <c r="AX924" i="1" s="1"/>
  <c r="AY924" i="1" s="1"/>
  <c r="AZ924" i="1" s="1"/>
  <c r="BA924" i="1" s="1"/>
  <c r="BB924" i="1" s="1"/>
  <c r="BC924" i="1" s="1"/>
  <c r="BD924" i="1" s="1"/>
  <c r="BE924" i="1" s="1"/>
  <c r="BF924" i="1" s="1"/>
  <c r="BG924" i="1" s="1"/>
  <c r="BH924" i="1" s="1"/>
  <c r="BI924" i="1" s="1"/>
  <c r="BJ924" i="1" s="1"/>
  <c r="BK924" i="1" s="1"/>
  <c r="BL924" i="1" s="1"/>
  <c r="BM924" i="1" s="1"/>
  <c r="BN924" i="1" s="1"/>
  <c r="BO924" i="1" s="1"/>
  <c r="BP924" i="1" s="1"/>
  <c r="BQ924" i="1" s="1"/>
  <c r="BR924" i="1" s="1"/>
  <c r="BS924" i="1" s="1"/>
  <c r="BT924" i="1" s="1"/>
  <c r="BU924" i="1" s="1"/>
  <c r="BV924" i="1" s="1"/>
  <c r="BW924" i="1" s="1"/>
  <c r="BX924" i="1" s="1"/>
  <c r="BY924" i="1" s="1"/>
  <c r="BZ924" i="1" s="1"/>
  <c r="CA924" i="1" s="1"/>
  <c r="CB924" i="1" s="1"/>
  <c r="CC924" i="1" s="1"/>
  <c r="CD924" i="1" s="1"/>
  <c r="CE924" i="1" s="1"/>
  <c r="CF924" i="1" s="1"/>
  <c r="AD1501" i="1"/>
  <c r="AE1501" i="1" s="1"/>
  <c r="CF457" i="1"/>
  <c r="AC1186" i="1"/>
  <c r="AD1186" i="1" s="1"/>
  <c r="BJ248" i="1"/>
  <c r="BK248" i="1" s="1"/>
  <c r="BX508" i="1"/>
  <c r="BY508" i="1" s="1"/>
  <c r="BZ508" i="1" s="1"/>
  <c r="CA508" i="1" s="1"/>
  <c r="CB508" i="1" s="1"/>
  <c r="CC508" i="1" s="1"/>
  <c r="CD508" i="1" s="1"/>
  <c r="CE508" i="1" s="1"/>
  <c r="CF508" i="1" s="1"/>
  <c r="BT1446" i="1"/>
  <c r="BU1446" i="1" s="1"/>
  <c r="BV1446" i="1" s="1"/>
  <c r="AC1187" i="1"/>
  <c r="AD1187" i="1" s="1"/>
  <c r="CA41" i="1"/>
  <c r="CB41" i="1" s="1"/>
  <c r="CC41" i="1" s="1"/>
  <c r="CD41" i="1" s="1"/>
  <c r="CE41" i="1" s="1"/>
  <c r="CF41" i="1" s="1"/>
  <c r="BA665" i="1"/>
  <c r="BB665" i="1" s="1"/>
  <c r="BC665" i="1" s="1"/>
  <c r="BD665" i="1" s="1"/>
  <c r="BE665" i="1" s="1"/>
  <c r="BF665" i="1" s="1"/>
  <c r="BG665" i="1" s="1"/>
  <c r="BE563" i="1"/>
  <c r="BF563" i="1" s="1"/>
  <c r="AQ614" i="1"/>
  <c r="AR614" i="1" s="1"/>
  <c r="AS614" i="1" s="1"/>
  <c r="AT614" i="1" s="1"/>
  <c r="BT145" i="1"/>
  <c r="BU145" i="1" s="1"/>
  <c r="BV145" i="1" s="1"/>
  <c r="BW145" i="1" s="1"/>
  <c r="BX145" i="1" s="1"/>
  <c r="BY145" i="1" s="1"/>
  <c r="BZ145" i="1" s="1"/>
  <c r="CA145" i="1" s="1"/>
  <c r="CB145" i="1" s="1"/>
  <c r="CC145" i="1" s="1"/>
  <c r="CD145" i="1" s="1"/>
  <c r="CE145" i="1" s="1"/>
  <c r="CF145" i="1" s="1"/>
  <c r="AA928" i="1"/>
  <c r="AB928" i="1" s="1"/>
  <c r="AA1188" i="1"/>
  <c r="BR403" i="1"/>
  <c r="BS403" i="1" s="1"/>
  <c r="BT403" i="1" s="1"/>
  <c r="BU403" i="1" s="1"/>
  <c r="BV403" i="1" s="1"/>
  <c r="BW403" i="1" s="1"/>
  <c r="BX403" i="1" s="1"/>
  <c r="BY403" i="1" s="1"/>
  <c r="BZ403" i="1" s="1"/>
  <c r="CA403" i="1" s="1"/>
  <c r="CB403" i="1" s="1"/>
  <c r="CC403" i="1" s="1"/>
  <c r="CD403" i="1" s="1"/>
  <c r="CE403" i="1" s="1"/>
  <c r="CF403" i="1" s="1"/>
  <c r="AB1030" i="1"/>
  <c r="AC1030" i="1" s="1"/>
  <c r="AD1030" i="1" s="1"/>
  <c r="AE1030" i="1" s="1"/>
  <c r="CB772" i="1"/>
  <c r="CC772" i="1" s="1"/>
  <c r="CD772" i="1" s="1"/>
  <c r="CE772" i="1" s="1"/>
  <c r="CF772" i="1" s="1"/>
  <c r="AA1031" i="1"/>
  <c r="AB1031" i="1" s="1"/>
  <c r="AC1031" i="1" s="1"/>
  <c r="AD1031" i="1" s="1"/>
  <c r="AV718" i="1"/>
  <c r="AW718" i="1" s="1"/>
  <c r="BX92" i="1"/>
  <c r="BY92" i="1" s="1"/>
  <c r="BZ92" i="1" s="1"/>
  <c r="CA92" i="1" s="1"/>
  <c r="BO301" i="1"/>
  <c r="BP301" i="1" s="1"/>
  <c r="BQ301" i="1" s="1"/>
  <c r="BR301" i="1" s="1"/>
  <c r="BS301" i="1" s="1"/>
  <c r="BT301" i="1" s="1"/>
  <c r="BU301" i="1" s="1"/>
  <c r="BV301" i="1" s="1"/>
  <c r="BW301" i="1" s="1"/>
  <c r="BX301" i="1" s="1"/>
  <c r="AJ1134" i="1"/>
  <c r="AK1134" i="1" s="1"/>
  <c r="AL1134" i="1" s="1"/>
  <c r="AJ615" i="1"/>
  <c r="BM510" i="1"/>
  <c r="BN510" i="1" s="1"/>
  <c r="BO510" i="1" s="1"/>
  <c r="BP510" i="1" s="1"/>
  <c r="BQ510" i="1" s="1"/>
  <c r="BR510" i="1" s="1"/>
  <c r="BS510" i="1" s="1"/>
  <c r="BT510" i="1" s="1"/>
  <c r="BU510" i="1" s="1"/>
  <c r="BV510" i="1" s="1"/>
  <c r="BW510" i="1" s="1"/>
  <c r="BX510" i="1" s="1"/>
  <c r="BY510" i="1" s="1"/>
  <c r="BZ510" i="1" s="1"/>
  <c r="CA510" i="1" s="1"/>
  <c r="CB510" i="1" s="1"/>
  <c r="CC510" i="1" s="1"/>
  <c r="CD510" i="1" s="1"/>
  <c r="CE510" i="1" s="1"/>
  <c r="CF510" i="1" s="1"/>
  <c r="BN299" i="1"/>
  <c r="BO299" i="1" s="1"/>
  <c r="BP299" i="1" s="1"/>
  <c r="BQ299" i="1" s="1"/>
  <c r="BR299" i="1" s="1"/>
  <c r="AI1499" i="1"/>
  <c r="AJ1499" i="1" s="1"/>
  <c r="AK1499" i="1" s="1"/>
  <c r="BQ405" i="1"/>
  <c r="BR405" i="1" s="1"/>
  <c r="BS405" i="1" s="1"/>
  <c r="BT405" i="1" s="1"/>
  <c r="BU405" i="1" s="1"/>
  <c r="BV405" i="1" s="1"/>
  <c r="BW405" i="1" s="1"/>
  <c r="BX405" i="1" s="1"/>
  <c r="BY405" i="1" s="1"/>
  <c r="BZ405" i="1" s="1"/>
  <c r="CA405" i="1" s="1"/>
  <c r="CB405" i="1" s="1"/>
  <c r="CC405" i="1" s="1"/>
  <c r="CD405" i="1" s="1"/>
  <c r="CE405" i="1" s="1"/>
  <c r="CF405" i="1" s="1"/>
  <c r="BG664" i="1"/>
  <c r="BH664" i="1" s="1"/>
  <c r="BI664" i="1" s="1"/>
  <c r="BJ664" i="1" s="1"/>
  <c r="BK664" i="1" s="1"/>
  <c r="BL664" i="1" s="1"/>
  <c r="BM664" i="1" s="1"/>
  <c r="BN664" i="1" s="1"/>
  <c r="BO664" i="1" s="1"/>
  <c r="BP664" i="1" s="1"/>
  <c r="BQ664" i="1" s="1"/>
  <c r="BR664" i="1" s="1"/>
  <c r="BS664" i="1" s="1"/>
  <c r="BT664" i="1" s="1"/>
  <c r="BU664" i="1" s="1"/>
  <c r="BV664" i="1" s="1"/>
  <c r="BW664" i="1" s="1"/>
  <c r="BX664" i="1" s="1"/>
  <c r="BY664" i="1" s="1"/>
  <c r="BC666" i="1"/>
  <c r="BD666" i="1" s="1"/>
  <c r="BE666" i="1" s="1"/>
  <c r="BF666" i="1" s="1"/>
  <c r="BG666" i="1" s="1"/>
  <c r="BH666" i="1" s="1"/>
  <c r="BI666" i="1" s="1"/>
  <c r="BJ666" i="1" s="1"/>
  <c r="BK666" i="1" s="1"/>
  <c r="BL666" i="1" s="1"/>
  <c r="BM666" i="1" s="1"/>
  <c r="BN666" i="1" s="1"/>
  <c r="BO666" i="1" s="1"/>
  <c r="BP666" i="1" s="1"/>
  <c r="BQ666" i="1" s="1"/>
  <c r="BR666" i="1" s="1"/>
  <c r="BS666" i="1" s="1"/>
  <c r="BT666" i="1" s="1"/>
  <c r="BU666" i="1" s="1"/>
  <c r="BV666" i="1" s="1"/>
  <c r="BW666" i="1" s="1"/>
  <c r="BX666" i="1" s="1"/>
  <c r="BY666" i="1" s="1"/>
  <c r="BZ666" i="1" s="1"/>
  <c r="CA666" i="1" s="1"/>
  <c r="CB666" i="1" s="1"/>
  <c r="CC666" i="1" s="1"/>
  <c r="CD666" i="1" s="1"/>
  <c r="CE666" i="1" s="1"/>
  <c r="CF666" i="1" s="1"/>
  <c r="BV42" i="1"/>
  <c r="BW42" i="1" s="1"/>
  <c r="CE198" i="1"/>
  <c r="CF198" i="1" s="1"/>
  <c r="BB33" i="1"/>
  <c r="BI33" i="1"/>
  <c r="AY33" i="1"/>
  <c r="BG33" i="1"/>
  <c r="BL33" i="1"/>
  <c r="AE33" i="1"/>
  <c r="AW33" i="1"/>
  <c r="BC33" i="1"/>
  <c r="AD33" i="1"/>
  <c r="BE33" i="1"/>
  <c r="U33" i="1"/>
  <c r="AA33" i="1"/>
  <c r="AN33" i="1"/>
  <c r="AF33" i="1"/>
  <c r="AT33" i="1"/>
  <c r="V33" i="1"/>
  <c r="AB33" i="1"/>
  <c r="AM33" i="1"/>
  <c r="BD33" i="1"/>
  <c r="AI33" i="1"/>
  <c r="AZ33" i="1"/>
  <c r="BA33" i="1"/>
  <c r="BH33" i="1"/>
  <c r="AU33" i="1"/>
  <c r="AR33" i="1"/>
  <c r="AC33" i="1"/>
  <c r="AG33" i="1"/>
  <c r="AK33" i="1"/>
  <c r="Z33" i="1"/>
  <c r="AO33" i="1"/>
  <c r="AJ33" i="1"/>
  <c r="BF33" i="1"/>
  <c r="AQ33" i="1"/>
  <c r="AS33" i="1"/>
  <c r="AV33" i="1"/>
  <c r="BJ33" i="1"/>
  <c r="W33" i="1"/>
  <c r="AL33" i="1"/>
  <c r="X33" i="1"/>
  <c r="Y33" i="1"/>
  <c r="AP33" i="1"/>
  <c r="AX33" i="1"/>
  <c r="T33" i="1"/>
  <c r="BK33" i="1"/>
  <c r="AH33" i="1"/>
  <c r="BI397" i="1"/>
  <c r="BH149" i="1"/>
  <c r="AT149" i="1"/>
  <c r="AK149" i="1"/>
  <c r="BO1447" i="1"/>
  <c r="AB969" i="1"/>
  <c r="BM407" i="1"/>
  <c r="BN407" i="1" s="1"/>
  <c r="AA1084" i="1"/>
  <c r="W1177" i="1"/>
  <c r="W1085" i="1"/>
  <c r="AA45" i="1"/>
  <c r="AW45" i="1"/>
  <c r="AL45" i="1"/>
  <c r="BK45" i="1"/>
  <c r="Y45" i="1"/>
  <c r="AE45" i="1"/>
  <c r="BJ45" i="1"/>
  <c r="Z45" i="1"/>
  <c r="BM45" i="1"/>
  <c r="AT45" i="1"/>
  <c r="AG45" i="1"/>
  <c r="AB45" i="1"/>
  <c r="BA45" i="1"/>
  <c r="BG45" i="1"/>
  <c r="AC45" i="1"/>
  <c r="AX45" i="1"/>
  <c r="BI45" i="1"/>
  <c r="BQ45" i="1"/>
  <c r="BH45" i="1"/>
  <c r="AO45" i="1"/>
  <c r="AI45" i="1"/>
  <c r="BF45" i="1"/>
  <c r="BB45" i="1"/>
  <c r="X45" i="1"/>
  <c r="AH45" i="1"/>
  <c r="AK45" i="1"/>
  <c r="BC45" i="1"/>
  <c r="W45" i="1"/>
  <c r="AM45" i="1"/>
  <c r="AF45" i="1"/>
  <c r="BS45" i="1"/>
  <c r="AZ45" i="1"/>
  <c r="AU45" i="1"/>
  <c r="BD45" i="1"/>
  <c r="AP45" i="1"/>
  <c r="BO45" i="1"/>
  <c r="AV45" i="1"/>
  <c r="BE45" i="1"/>
  <c r="Y981" i="1"/>
  <c r="Y248" i="2"/>
  <c r="Z248" i="2" s="1"/>
  <c r="Z281" i="2" s="1"/>
  <c r="Z346" i="2" s="1"/>
  <c r="AA379" i="2" s="1"/>
  <c r="AD1082" i="1"/>
  <c r="AE1082" i="1" s="1"/>
  <c r="AF1496" i="1"/>
  <c r="AX668" i="1"/>
  <c r="AY668" i="1" s="1"/>
  <c r="BC252" i="1"/>
  <c r="BD252" i="1" s="1"/>
  <c r="BE252" i="1" s="1"/>
  <c r="BM304" i="1"/>
  <c r="BN304" i="1" s="1"/>
  <c r="BO304" i="1" s="1"/>
  <c r="BP304" i="1" s="1"/>
  <c r="BD251" i="1"/>
  <c r="CA355" i="1"/>
  <c r="CB355" i="1" s="1"/>
  <c r="V1033" i="1"/>
  <c r="Y1033" i="1"/>
  <c r="W1033" i="1"/>
  <c r="W201" i="1"/>
  <c r="AO201" i="1"/>
  <c r="AN201" i="1"/>
  <c r="BN201" i="1"/>
  <c r="BQ201" i="1"/>
  <c r="BZ201" i="1"/>
  <c r="AU201" i="1"/>
  <c r="AW201" i="1"/>
  <c r="X253" i="1"/>
  <c r="AF253" i="1"/>
  <c r="AQ253" i="1"/>
  <c r="AR253" i="1"/>
  <c r="AV253" i="1"/>
  <c r="AT253" i="1"/>
  <c r="AI253" i="1"/>
  <c r="AD253" i="1"/>
  <c r="AZ253" i="1"/>
  <c r="AP253" i="1"/>
  <c r="AY253" i="1"/>
  <c r="AE253" i="1"/>
  <c r="AU253" i="1"/>
  <c r="AJ253" i="1"/>
  <c r="AG253" i="1"/>
  <c r="AX253" i="1"/>
  <c r="AA253" i="1"/>
  <c r="BA253" i="1"/>
  <c r="AH253" i="1"/>
  <c r="Z253" i="1"/>
  <c r="AK253" i="1"/>
  <c r="BC253" i="1"/>
  <c r="AN253" i="1"/>
  <c r="V253" i="1"/>
  <c r="Y253" i="1"/>
  <c r="AL253" i="1"/>
  <c r="AC253" i="1"/>
  <c r="AS253" i="1"/>
  <c r="BB253" i="1"/>
  <c r="AB253" i="1"/>
  <c r="Y236" i="2"/>
  <c r="BH561" i="1"/>
  <c r="BI561" i="1" s="1"/>
  <c r="BJ561" i="1" s="1"/>
  <c r="BK561" i="1" s="1"/>
  <c r="BL561" i="1" s="1"/>
  <c r="BM561" i="1" s="1"/>
  <c r="BN561" i="1" s="1"/>
  <c r="BO561" i="1" s="1"/>
  <c r="BP561" i="1" s="1"/>
  <c r="BQ561" i="1" s="1"/>
  <c r="BR561" i="1" s="1"/>
  <c r="BS561" i="1" s="1"/>
  <c r="BT561" i="1" s="1"/>
  <c r="BU561" i="1" s="1"/>
  <c r="BV561" i="1" s="1"/>
  <c r="BW561" i="1" s="1"/>
  <c r="BX561" i="1" s="1"/>
  <c r="BY561" i="1" s="1"/>
  <c r="BZ561" i="1" s="1"/>
  <c r="CA561" i="1" s="1"/>
  <c r="CB561" i="1" s="1"/>
  <c r="CC561" i="1" s="1"/>
  <c r="CD561" i="1" s="1"/>
  <c r="CE561" i="1" s="1"/>
  <c r="CF561" i="1" s="1"/>
  <c r="BP146" i="1"/>
  <c r="BQ146" i="1" s="1"/>
  <c r="AH923" i="1"/>
  <c r="AI923" i="1" s="1"/>
  <c r="AJ923" i="1" s="1"/>
  <c r="AK923" i="1" s="1"/>
  <c r="AL923" i="1" s="1"/>
  <c r="AM923" i="1" s="1"/>
  <c r="AN923" i="1" s="1"/>
  <c r="AO923" i="1" s="1"/>
  <c r="AP923" i="1" s="1"/>
  <c r="AQ923" i="1" s="1"/>
  <c r="AR923" i="1" s="1"/>
  <c r="AS923" i="1" s="1"/>
  <c r="AT923" i="1" s="1"/>
  <c r="AU923" i="1" s="1"/>
  <c r="AV923" i="1" s="1"/>
  <c r="AW923" i="1" s="1"/>
  <c r="AX923" i="1" s="1"/>
  <c r="AY923" i="1" s="1"/>
  <c r="AZ923" i="1" s="1"/>
  <c r="BA923" i="1" s="1"/>
  <c r="BB923" i="1" s="1"/>
  <c r="BC923" i="1" s="1"/>
  <c r="BD923" i="1" s="1"/>
  <c r="BE923" i="1" s="1"/>
  <c r="BF923" i="1" s="1"/>
  <c r="BG923" i="1" s="1"/>
  <c r="BH923" i="1" s="1"/>
  <c r="BI923" i="1" s="1"/>
  <c r="BJ923" i="1" s="1"/>
  <c r="BK923" i="1" s="1"/>
  <c r="BL923" i="1" s="1"/>
  <c r="BM923" i="1" s="1"/>
  <c r="BN923" i="1" s="1"/>
  <c r="BO923" i="1" s="1"/>
  <c r="BP923" i="1" s="1"/>
  <c r="BQ923" i="1" s="1"/>
  <c r="BR923" i="1" s="1"/>
  <c r="BS923" i="1" s="1"/>
  <c r="BT923" i="1" s="1"/>
  <c r="BU923" i="1" s="1"/>
  <c r="BV923" i="1" s="1"/>
  <c r="BW923" i="1" s="1"/>
  <c r="BX923" i="1" s="1"/>
  <c r="BY923" i="1" s="1"/>
  <c r="BZ923" i="1" s="1"/>
  <c r="CA923" i="1" s="1"/>
  <c r="CB923" i="1" s="1"/>
  <c r="CC923" i="1" s="1"/>
  <c r="CD923" i="1" s="1"/>
  <c r="CE923" i="1" s="1"/>
  <c r="CF923" i="1" s="1"/>
  <c r="Y229" i="2"/>
  <c r="Z229" i="2" s="1"/>
  <c r="Y249" i="2"/>
  <c r="Z249" i="2" s="1"/>
  <c r="Y233" i="2"/>
  <c r="Z233" i="2" s="1"/>
  <c r="Y244" i="2"/>
  <c r="Z244" i="2" s="1"/>
  <c r="Z277" i="2" s="1"/>
  <c r="Z342" i="2" s="1"/>
  <c r="AA375" i="2" s="1"/>
  <c r="Y239" i="2"/>
  <c r="Z239" i="2" s="1"/>
  <c r="Y238" i="2"/>
  <c r="Z238" i="2" s="1"/>
  <c r="Y227" i="2"/>
  <c r="Z227" i="2" s="1"/>
  <c r="Y228" i="2"/>
  <c r="Z228" i="2" s="1"/>
  <c r="Y252" i="2"/>
  <c r="Y254" i="2"/>
  <c r="Z254" i="2" s="1"/>
  <c r="Y240" i="2"/>
  <c r="Y231" i="2"/>
  <c r="Z231" i="2" s="1"/>
  <c r="Z264" i="2" s="1"/>
  <c r="Z329" i="2" s="1"/>
  <c r="AA362" i="2" s="1"/>
  <c r="Y247" i="2"/>
  <c r="Z247" i="2" s="1"/>
  <c r="Z280" i="2" s="1"/>
  <c r="Z345" i="2" s="1"/>
  <c r="AA378" i="2" s="1"/>
  <c r="Y245" i="2"/>
  <c r="Z245" i="2" s="1"/>
  <c r="Z278" i="2" s="1"/>
  <c r="Z343" i="2" s="1"/>
  <c r="AA376" i="2" s="1"/>
  <c r="AE461" i="1"/>
  <c r="W461" i="1"/>
  <c r="AW461" i="1"/>
  <c r="AO461" i="1"/>
  <c r="BQ461" i="1"/>
  <c r="AQ461" i="1"/>
  <c r="V461" i="1"/>
  <c r="Z461" i="1"/>
  <c r="BG461" i="1"/>
  <c r="AY461" i="1"/>
  <c r="Y461" i="1"/>
  <c r="BK461" i="1"/>
  <c r="X461" i="1"/>
  <c r="AR461" i="1"/>
  <c r="BI461" i="1"/>
  <c r="BD461" i="1"/>
  <c r="AZ461" i="1"/>
  <c r="AD461" i="1"/>
  <c r="AA461" i="1"/>
  <c r="AB461" i="1"/>
  <c r="AM461" i="1"/>
  <c r="BC461" i="1"/>
  <c r="BN461" i="1"/>
  <c r="BA461" i="1"/>
  <c r="BE461" i="1"/>
  <c r="AL461" i="1"/>
  <c r="AI461" i="1"/>
  <c r="BP461" i="1"/>
  <c r="BB461" i="1"/>
  <c r="BH461" i="1"/>
  <c r="AV461" i="1"/>
  <c r="BR461" i="1"/>
  <c r="AJ461" i="1"/>
  <c r="BJ461" i="1"/>
  <c r="AX461" i="1"/>
  <c r="AH461" i="1"/>
  <c r="BL461" i="1"/>
  <c r="AU461" i="1"/>
  <c r="AC461" i="1"/>
  <c r="BO461" i="1"/>
  <c r="AP461" i="1"/>
  <c r="AG461" i="1"/>
  <c r="AF461" i="1"/>
  <c r="AN461" i="1"/>
  <c r="BF461" i="1"/>
  <c r="AT461" i="1"/>
  <c r="AS461" i="1"/>
  <c r="BM461" i="1"/>
  <c r="AK461" i="1"/>
  <c r="BM148" i="1"/>
  <c r="Y721" i="1"/>
  <c r="AF721" i="1"/>
  <c r="AB721" i="1"/>
  <c r="W6" i="1"/>
  <c r="X255" i="2"/>
  <c r="BI293" i="1"/>
  <c r="AS657" i="1"/>
  <c r="BD1281" i="1"/>
  <c r="W1021" i="1"/>
  <c r="BK1437" i="1"/>
  <c r="AI1498" i="1"/>
  <c r="AG1500" i="1"/>
  <c r="AH1500" i="1" s="1"/>
  <c r="AA927" i="1"/>
  <c r="AB927" i="1" s="1"/>
  <c r="AI616" i="1"/>
  <c r="W1073" i="1"/>
  <c r="Z1235" i="1"/>
  <c r="AA1235" i="1" s="1"/>
  <c r="AB1235" i="1" s="1"/>
  <c r="AC1235" i="1" s="1"/>
  <c r="AD1235" i="1" s="1"/>
  <c r="AE1235" i="1" s="1"/>
  <c r="AF1235" i="1" s="1"/>
  <c r="AG1235" i="1" s="1"/>
  <c r="AH1235" i="1" s="1"/>
  <c r="AI1235" i="1" s="1"/>
  <c r="AJ1235" i="1" s="1"/>
  <c r="AK1235" i="1" s="1"/>
  <c r="AL1235" i="1" s="1"/>
  <c r="AM1235" i="1" s="1"/>
  <c r="AN1235" i="1" s="1"/>
  <c r="AO1235" i="1" s="1"/>
  <c r="AP1235" i="1" s="1"/>
  <c r="AQ1235" i="1" s="1"/>
  <c r="AR1235" i="1" s="1"/>
  <c r="AS1235" i="1" s="1"/>
  <c r="AT1235" i="1" s="1"/>
  <c r="AU1235" i="1" s="1"/>
  <c r="AV1235" i="1" s="1"/>
  <c r="AW1235" i="1" s="1"/>
  <c r="AX1235" i="1" s="1"/>
  <c r="AY1235" i="1" s="1"/>
  <c r="AZ1235" i="1" s="1"/>
  <c r="BA1235" i="1" s="1"/>
  <c r="BB1235" i="1" s="1"/>
  <c r="BC1235" i="1" s="1"/>
  <c r="BD1235" i="1" s="1"/>
  <c r="BE1235" i="1" s="1"/>
  <c r="BF1235" i="1" s="1"/>
  <c r="BG1235" i="1" s="1"/>
  <c r="BH1235" i="1" s="1"/>
  <c r="BI1235" i="1" s="1"/>
  <c r="BJ1235" i="1" s="1"/>
  <c r="BK1235" i="1" s="1"/>
  <c r="BL1235" i="1" s="1"/>
  <c r="BM1235" i="1" s="1"/>
  <c r="BN1235" i="1" s="1"/>
  <c r="BO1235" i="1" s="1"/>
  <c r="BP1235" i="1" s="1"/>
  <c r="BQ1235" i="1" s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CE1235" i="1" s="1"/>
  <c r="CF1235" i="1" s="1"/>
  <c r="AO717" i="1"/>
  <c r="AP717" i="1" s="1"/>
  <c r="AQ717" i="1" s="1"/>
  <c r="BM96" i="1"/>
  <c r="BN96" i="1" s="1"/>
  <c r="BI137" i="1"/>
  <c r="BV458" i="1"/>
  <c r="BW458" i="1" s="1"/>
  <c r="BX458" i="1" s="1"/>
  <c r="BY458" i="1" s="1"/>
  <c r="BZ458" i="1" s="1"/>
  <c r="CA458" i="1" s="1"/>
  <c r="CB458" i="1" s="1"/>
  <c r="CC458" i="1" s="1"/>
  <c r="CD458" i="1" s="1"/>
  <c r="CE458" i="1" s="1"/>
  <c r="CF458" i="1" s="1"/>
  <c r="W1229" i="1"/>
  <c r="AB1183" i="1"/>
  <c r="BX761" i="1"/>
  <c r="X929" i="1"/>
  <c r="AA929" i="1"/>
  <c r="V929" i="1"/>
  <c r="Y929" i="1"/>
  <c r="Z929" i="1"/>
  <c r="V1293" i="1"/>
  <c r="BF357" i="1"/>
  <c r="AN357" i="1"/>
  <c r="AS357" i="1"/>
  <c r="AP357" i="1"/>
  <c r="AI357" i="1"/>
  <c r="BC357" i="1"/>
  <c r="BA357" i="1"/>
  <c r="AT357" i="1"/>
  <c r="AO357" i="1"/>
  <c r="BJ357" i="1"/>
  <c r="AA357" i="1"/>
  <c r="BR357" i="1"/>
  <c r="BS357" i="1"/>
  <c r="BX357" i="1"/>
  <c r="BI357" i="1"/>
  <c r="BP357" i="1"/>
  <c r="AF357" i="1"/>
  <c r="AG357" i="1"/>
  <c r="AQ357" i="1"/>
  <c r="BO357" i="1"/>
  <c r="V357" i="1"/>
  <c r="AC357" i="1"/>
  <c r="AL409" i="1"/>
  <c r="AS409" i="1"/>
  <c r="Y409" i="1"/>
  <c r="BL409" i="1"/>
  <c r="BI409" i="1"/>
  <c r="BA409" i="1"/>
  <c r="AV409" i="1"/>
  <c r="AB409" i="1"/>
  <c r="W409" i="1"/>
  <c r="AD1238" i="1"/>
  <c r="AE1238" i="1" s="1"/>
  <c r="AF1238" i="1" s="1"/>
  <c r="AG1238" i="1" s="1"/>
  <c r="AH1238" i="1" s="1"/>
  <c r="AI1238" i="1" s="1"/>
  <c r="AJ1238" i="1" s="1"/>
  <c r="AK1238" i="1" s="1"/>
  <c r="AL1238" i="1" s="1"/>
  <c r="AM1238" i="1" s="1"/>
  <c r="AN1238" i="1" s="1"/>
  <c r="AO1238" i="1" s="1"/>
  <c r="AP1238" i="1" s="1"/>
  <c r="AQ1238" i="1" s="1"/>
  <c r="AR1238" i="1" s="1"/>
  <c r="AS1238" i="1" s="1"/>
  <c r="AT1238" i="1" s="1"/>
  <c r="AU1238" i="1" s="1"/>
  <c r="AV1238" i="1" s="1"/>
  <c r="AW1238" i="1" s="1"/>
  <c r="AX1238" i="1" s="1"/>
  <c r="AY1238" i="1" s="1"/>
  <c r="AZ1238" i="1" s="1"/>
  <c r="BA1238" i="1" s="1"/>
  <c r="BB1238" i="1" s="1"/>
  <c r="BC1238" i="1" s="1"/>
  <c r="BD1238" i="1" s="1"/>
  <c r="BE1238" i="1" s="1"/>
  <c r="BF1238" i="1" s="1"/>
  <c r="BG1238" i="1" s="1"/>
  <c r="BH1238" i="1" s="1"/>
  <c r="BI1238" i="1" s="1"/>
  <c r="BJ1238" i="1" s="1"/>
  <c r="BK1238" i="1" s="1"/>
  <c r="BL1238" i="1" s="1"/>
  <c r="BM1238" i="1" s="1"/>
  <c r="BN1238" i="1" s="1"/>
  <c r="BO1238" i="1" s="1"/>
  <c r="BP1238" i="1" s="1"/>
  <c r="BQ1238" i="1" s="1"/>
  <c r="BR1238" i="1" s="1"/>
  <c r="BS1238" i="1" s="1"/>
  <c r="BT1238" i="1" s="1"/>
  <c r="BU1238" i="1" s="1"/>
  <c r="BV1238" i="1" s="1"/>
  <c r="BW1238" i="1" s="1"/>
  <c r="BX1238" i="1" s="1"/>
  <c r="BY1238" i="1" s="1"/>
  <c r="BZ1238" i="1" s="1"/>
  <c r="CA1238" i="1" s="1"/>
  <c r="CB1238" i="1" s="1"/>
  <c r="CC1238" i="1" s="1"/>
  <c r="CD1238" i="1" s="1"/>
  <c r="CE1238" i="1" s="1"/>
  <c r="CF1238" i="1" s="1"/>
  <c r="BO94" i="1"/>
  <c r="BP94" i="1" s="1"/>
  <c r="Y253" i="2"/>
  <c r="Z253" i="2" s="1"/>
  <c r="Z286" i="2" s="1"/>
  <c r="Z351" i="2" s="1"/>
  <c r="AA384" i="2" s="1"/>
  <c r="Y242" i="2"/>
  <c r="Z242" i="2" s="1"/>
  <c r="BR459" i="1"/>
  <c r="BS459" i="1" s="1"/>
  <c r="BI85" i="1"/>
  <c r="AJ709" i="1"/>
  <c r="Z237" i="2"/>
  <c r="Z270" i="2" s="1"/>
  <c r="Z335" i="2" s="1"/>
  <c r="AA368" i="2" s="1"/>
  <c r="Y250" i="2"/>
  <c r="Z250" i="2" s="1"/>
  <c r="AY553" i="1"/>
  <c r="BD501" i="1"/>
  <c r="Z617" i="1"/>
  <c r="AG617" i="1"/>
  <c r="AB617" i="1"/>
  <c r="X617" i="1"/>
  <c r="AD617" i="1"/>
  <c r="AC617" i="1"/>
  <c r="AE617" i="1"/>
  <c r="V617" i="1"/>
  <c r="AA617" i="1"/>
  <c r="AF617" i="1"/>
  <c r="V1189" i="1"/>
  <c r="W1189" i="1"/>
  <c r="BM147" i="1"/>
  <c r="Y243" i="2"/>
  <c r="Z243" i="2" s="1"/>
  <c r="Z276" i="2" s="1"/>
  <c r="Z341" i="2" s="1"/>
  <c r="AA374" i="2" s="1"/>
  <c r="AZ241" i="1"/>
  <c r="W917" i="1"/>
  <c r="BU345" i="1"/>
  <c r="Y513" i="1"/>
  <c r="BC513" i="1"/>
  <c r="AW513" i="1"/>
  <c r="BD513" i="1"/>
  <c r="AK513" i="1"/>
  <c r="W565" i="1"/>
  <c r="BA565" i="1"/>
  <c r="Y565" i="1"/>
  <c r="AT565" i="1"/>
  <c r="AE565" i="1"/>
  <c r="AI565" i="1"/>
  <c r="AY565" i="1"/>
  <c r="AZ565" i="1"/>
  <c r="AO565" i="1"/>
  <c r="AB565" i="1"/>
  <c r="AU565" i="1"/>
  <c r="AA565" i="1"/>
  <c r="AQ565" i="1"/>
  <c r="Y234" i="2"/>
  <c r="Z234" i="2" s="1"/>
  <c r="Z267" i="2" s="1"/>
  <c r="Z332" i="2" s="1"/>
  <c r="AA365" i="2" s="1"/>
  <c r="Y241" i="2"/>
  <c r="Z241" i="2" s="1"/>
  <c r="Z274" i="2" s="1"/>
  <c r="Z339" i="2" s="1"/>
  <c r="AA372" i="2" s="1"/>
  <c r="BS43" i="1"/>
  <c r="AP719" i="1"/>
  <c r="AQ719" i="1" s="1"/>
  <c r="BL250" i="1"/>
  <c r="BM250" i="1" s="1"/>
  <c r="BN250" i="1" s="1"/>
  <c r="BO250" i="1" s="1"/>
  <c r="BP250" i="1" s="1"/>
  <c r="BQ250" i="1" s="1"/>
  <c r="BR250" i="1" s="1"/>
  <c r="BS250" i="1" s="1"/>
  <c r="BT250" i="1" s="1"/>
  <c r="BU250" i="1" s="1"/>
  <c r="BV250" i="1" s="1"/>
  <c r="BW250" i="1" s="1"/>
  <c r="BX250" i="1" s="1"/>
  <c r="BY250" i="1" s="1"/>
  <c r="BZ250" i="1" s="1"/>
  <c r="CA250" i="1" s="1"/>
  <c r="CB250" i="1" s="1"/>
  <c r="CC250" i="1" s="1"/>
  <c r="CD250" i="1" s="1"/>
  <c r="CE250" i="1" s="1"/>
  <c r="CF250" i="1" s="1"/>
  <c r="BI511" i="1"/>
  <c r="Y1032" i="1"/>
  <c r="AY667" i="1"/>
  <c r="AM669" i="1"/>
  <c r="AH669" i="1"/>
  <c r="X669" i="1"/>
  <c r="AQ669" i="1"/>
  <c r="AJ669" i="1"/>
  <c r="W669" i="1"/>
  <c r="AA669" i="1"/>
  <c r="AR669" i="1"/>
  <c r="AL669" i="1"/>
  <c r="AW669" i="1"/>
  <c r="AI669" i="1"/>
  <c r="AD669" i="1"/>
  <c r="AP669" i="1"/>
  <c r="AN669" i="1"/>
  <c r="AK669" i="1"/>
  <c r="Y669" i="1"/>
  <c r="AO669" i="1"/>
  <c r="V669" i="1"/>
  <c r="Z669" i="1"/>
  <c r="AU669" i="1"/>
  <c r="AE669" i="1"/>
  <c r="AS669" i="1"/>
  <c r="AT669" i="1"/>
  <c r="AC669" i="1"/>
  <c r="AB669" i="1"/>
  <c r="AG669" i="1"/>
  <c r="AX669" i="1"/>
  <c r="AF669" i="1"/>
  <c r="AV669" i="1"/>
  <c r="Y235" i="2"/>
  <c r="Z235" i="2" s="1"/>
  <c r="BS91" i="1"/>
  <c r="BT91" i="1" s="1"/>
  <c r="BU91" i="1" s="1"/>
  <c r="BV91" i="1" s="1"/>
  <c r="BW91" i="1" s="1"/>
  <c r="BX91" i="1" s="1"/>
  <c r="BY91" i="1" s="1"/>
  <c r="BZ91" i="1" s="1"/>
  <c r="CA91" i="1" s="1"/>
  <c r="CB91" i="1" s="1"/>
  <c r="CC91" i="1" s="1"/>
  <c r="CD91" i="1" s="1"/>
  <c r="CE91" i="1" s="1"/>
  <c r="CF91" i="1" s="1"/>
  <c r="V1137" i="1"/>
  <c r="X1137" i="1"/>
  <c r="Z1137" i="1"/>
  <c r="W1137" i="1"/>
  <c r="AA1137" i="1"/>
  <c r="AA1502" i="1"/>
  <c r="Z1502" i="1"/>
  <c r="X1502" i="1"/>
  <c r="AB1502" i="1"/>
  <c r="V1502" i="1"/>
  <c r="Y1502" i="1"/>
  <c r="AC1502" i="1"/>
  <c r="AD1502" i="1"/>
  <c r="W1502" i="1"/>
  <c r="BN449" i="1"/>
  <c r="Y246" i="2"/>
  <c r="Z246" i="2" s="1"/>
  <c r="Z279" i="2" s="1"/>
  <c r="Z344" i="2" s="1"/>
  <c r="AA377" i="2" s="1"/>
  <c r="CC354" i="1"/>
  <c r="CD354" i="1" s="1"/>
  <c r="CE354" i="1" s="1"/>
  <c r="BY189" i="1"/>
  <c r="AD926" i="1"/>
  <c r="V7" i="1"/>
  <c r="U150" i="2"/>
  <c r="U155" i="2"/>
  <c r="U145" i="2"/>
  <c r="U132" i="2"/>
  <c r="U139" i="2"/>
  <c r="U152" i="2"/>
  <c r="U153" i="2"/>
  <c r="U133" i="2"/>
  <c r="U134" i="2"/>
  <c r="U143" i="2"/>
  <c r="U156" i="2"/>
  <c r="U151" i="2"/>
  <c r="U146" i="2"/>
  <c r="U138" i="2"/>
  <c r="U147" i="2"/>
  <c r="U137" i="2"/>
  <c r="U142" i="2"/>
  <c r="U136" i="2"/>
  <c r="U140" i="2"/>
  <c r="U130" i="2"/>
  <c r="U144" i="2"/>
  <c r="U149" i="2"/>
  <c r="U131" i="2"/>
  <c r="U135" i="2"/>
  <c r="U148" i="2"/>
  <c r="U157" i="2"/>
  <c r="U141" i="2"/>
  <c r="U154" i="2"/>
  <c r="BM95" i="1"/>
  <c r="BN95" i="1" s="1"/>
  <c r="BO95" i="1" s="1"/>
  <c r="BP95" i="1" s="1"/>
  <c r="V1241" i="1"/>
  <c r="AS773" i="1"/>
  <c r="AJ773" i="1"/>
  <c r="BK773" i="1"/>
  <c r="AT773" i="1"/>
  <c r="AC773" i="1"/>
  <c r="AR773" i="1"/>
  <c r="AU97" i="1"/>
  <c r="BD97" i="1"/>
  <c r="BH97" i="1"/>
  <c r="AM97" i="1"/>
  <c r="Z97" i="1"/>
  <c r="W97" i="1"/>
  <c r="AW97" i="1"/>
  <c r="AZ97" i="1"/>
  <c r="AE97" i="1"/>
  <c r="AD97" i="1"/>
  <c r="AQ97" i="1"/>
  <c r="BC97" i="1"/>
  <c r="AF97" i="1"/>
  <c r="BB97" i="1"/>
  <c r="AI97" i="1"/>
  <c r="BL97" i="1"/>
  <c r="AJ97" i="1"/>
  <c r="Y97" i="1"/>
  <c r="AB97" i="1"/>
  <c r="BF97" i="1"/>
  <c r="V97" i="1"/>
  <c r="BK97" i="1"/>
  <c r="BM97" i="1"/>
  <c r="AY97" i="1"/>
  <c r="BA97" i="1"/>
  <c r="AC97" i="1"/>
  <c r="AH97" i="1"/>
  <c r="AS97" i="1"/>
  <c r="AL97" i="1"/>
  <c r="BJ97" i="1"/>
  <c r="AR97" i="1"/>
  <c r="BI97" i="1"/>
  <c r="AT97" i="1"/>
  <c r="BE97" i="1"/>
  <c r="AK97" i="1"/>
  <c r="AG97" i="1"/>
  <c r="AN97" i="1"/>
  <c r="AV97" i="1"/>
  <c r="AX97" i="1"/>
  <c r="X97" i="1"/>
  <c r="AO97" i="1"/>
  <c r="BG97" i="1"/>
  <c r="AA97" i="1"/>
  <c r="AP97" i="1"/>
  <c r="BR93" i="1"/>
  <c r="BS93" i="1" s="1"/>
  <c r="BT93" i="1" s="1"/>
  <c r="BU93" i="1" s="1"/>
  <c r="BV93" i="1" s="1"/>
  <c r="BW93" i="1" s="1"/>
  <c r="BX93" i="1" s="1"/>
  <c r="BY93" i="1" s="1"/>
  <c r="BZ93" i="1" s="1"/>
  <c r="CA93" i="1" s="1"/>
  <c r="CB93" i="1" s="1"/>
  <c r="CC93" i="1" s="1"/>
  <c r="CD93" i="1" s="1"/>
  <c r="CE93" i="1" s="1"/>
  <c r="CF93" i="1" s="1"/>
  <c r="Y251" i="2"/>
  <c r="Z251" i="2" s="1"/>
  <c r="Z284" i="2" s="1"/>
  <c r="Z349" i="2" s="1"/>
  <c r="AA382" i="2" s="1"/>
  <c r="Y230" i="2"/>
  <c r="Z230" i="2" s="1"/>
  <c r="Z263" i="2" s="1"/>
  <c r="Z328" i="2" s="1"/>
  <c r="AA361" i="2" s="1"/>
  <c r="Y232" i="2"/>
  <c r="Z232" i="2" s="1"/>
  <c r="AE605" i="1"/>
  <c r="AB1083" i="1"/>
  <c r="Y1125" i="1"/>
  <c r="CC199" i="1"/>
  <c r="CD199" i="1" s="1"/>
  <c r="CE199" i="1" s="1"/>
  <c r="BS44" i="1" l="1"/>
  <c r="BT44" i="1" s="1"/>
  <c r="BU44" i="1" s="1"/>
  <c r="BV44" i="1" s="1"/>
  <c r="AH617" i="1"/>
  <c r="AL773" i="1"/>
  <c r="AJ45" i="1"/>
  <c r="BN45" i="1"/>
  <c r="V45" i="1"/>
  <c r="BP45" i="1"/>
  <c r="AS45" i="1"/>
  <c r="BL45" i="1"/>
  <c r="BL773" i="1"/>
  <c r="AI617" i="1"/>
  <c r="Y617" i="1"/>
  <c r="AM253" i="1"/>
  <c r="AO253" i="1"/>
  <c r="W253" i="1"/>
  <c r="AN45" i="1"/>
  <c r="AY45" i="1"/>
  <c r="AD45" i="1"/>
  <c r="BR45" i="1"/>
  <c r="AR45" i="1"/>
  <c r="AA1085" i="1"/>
  <c r="AF1288" i="1"/>
  <c r="AG1288" i="1" s="1"/>
  <c r="AH1288" i="1" s="1"/>
  <c r="AI1288" i="1" s="1"/>
  <c r="AJ1288" i="1" s="1"/>
  <c r="AK1288" i="1" s="1"/>
  <c r="X1291" i="1"/>
  <c r="AA1290" i="1"/>
  <c r="Y1292" i="1"/>
  <c r="W1293" i="1"/>
  <c r="AA1287" i="1"/>
  <c r="AA1289" i="1"/>
  <c r="AA1189" i="1"/>
  <c r="AZ409" i="1"/>
  <c r="AK409" i="1"/>
  <c r="BK409" i="1"/>
  <c r="W721" i="1"/>
  <c r="AG149" i="1"/>
  <c r="AO149" i="1"/>
  <c r="Z409" i="1"/>
  <c r="AY409" i="1"/>
  <c r="AN409" i="1"/>
  <c r="AK721" i="1"/>
  <c r="BC149" i="1"/>
  <c r="AZ149" i="1"/>
  <c r="AF149" i="1"/>
  <c r="X1189" i="1"/>
  <c r="BD409" i="1"/>
  <c r="AW409" i="1"/>
  <c r="BC409" i="1"/>
  <c r="AP409" i="1"/>
  <c r="AA721" i="1"/>
  <c r="AF409" i="1"/>
  <c r="BM409" i="1"/>
  <c r="AT409" i="1"/>
  <c r="AH721" i="1"/>
  <c r="BJ149" i="1"/>
  <c r="AM409" i="1"/>
  <c r="AA409" i="1"/>
  <c r="AU409" i="1"/>
  <c r="V721" i="1"/>
  <c r="Y149" i="1"/>
  <c r="AL149" i="1"/>
  <c r="AU149" i="1"/>
  <c r="BR460" i="1"/>
  <c r="BS460" i="1" s="1"/>
  <c r="BT460" i="1" s="1"/>
  <c r="BU460" i="1" s="1"/>
  <c r="BM408" i="1"/>
  <c r="BN408" i="1" s="1"/>
  <c r="BO408" i="1" s="1"/>
  <c r="BI512" i="1"/>
  <c r="AE513" i="1"/>
  <c r="AI513" i="1"/>
  <c r="AX513" i="1"/>
  <c r="BH513" i="1"/>
  <c r="AU513" i="1"/>
  <c r="BV201" i="1"/>
  <c r="X201" i="1"/>
  <c r="BS201" i="1"/>
  <c r="AA201" i="1"/>
  <c r="AP201" i="1"/>
  <c r="AY201" i="1"/>
  <c r="AD201" i="1"/>
  <c r="AG201" i="1"/>
  <c r="AZ513" i="1"/>
  <c r="AS201" i="1"/>
  <c r="BX201" i="1"/>
  <c r="BH201" i="1"/>
  <c r="BY201" i="1"/>
  <c r="BL201" i="1"/>
  <c r="AR201" i="1"/>
  <c r="AI201" i="1"/>
  <c r="AF513" i="1"/>
  <c r="AC513" i="1"/>
  <c r="AP513" i="1"/>
  <c r="BQ773" i="1"/>
  <c r="W1241" i="1"/>
  <c r="AS513" i="1"/>
  <c r="AO513" i="1"/>
  <c r="AY513" i="1"/>
  <c r="AB513" i="1"/>
  <c r="V513" i="1"/>
  <c r="AN513" i="1"/>
  <c r="AQ513" i="1"/>
  <c r="BG513" i="1"/>
  <c r="Y201" i="1"/>
  <c r="AV201" i="1"/>
  <c r="AQ201" i="1"/>
  <c r="AH513" i="1"/>
  <c r="Z513" i="1"/>
  <c r="AF201" i="1"/>
  <c r="V201" i="1"/>
  <c r="BU201" i="1"/>
  <c r="AX201" i="1"/>
  <c r="AC201" i="1"/>
  <c r="BK201" i="1"/>
  <c r="BR201" i="1"/>
  <c r="AD773" i="1"/>
  <c r="BI773" i="1"/>
  <c r="BA513" i="1"/>
  <c r="AG513" i="1"/>
  <c r="AR513" i="1"/>
  <c r="AA513" i="1"/>
  <c r="W513" i="1"/>
  <c r="AM201" i="1"/>
  <c r="BJ201" i="1"/>
  <c r="AH201" i="1"/>
  <c r="CB201" i="1"/>
  <c r="BI201" i="1"/>
  <c r="BT201" i="1"/>
  <c r="AJ201" i="1"/>
  <c r="AE201" i="1"/>
  <c r="AK201" i="1"/>
  <c r="BN303" i="1"/>
  <c r="BO303" i="1" s="1"/>
  <c r="X513" i="1"/>
  <c r="AM513" i="1"/>
  <c r="BI513" i="1"/>
  <c r="AT201" i="1"/>
  <c r="V1240" i="1"/>
  <c r="AT513" i="1"/>
  <c r="BP201" i="1"/>
  <c r="BC201" i="1"/>
  <c r="AJ513" i="1"/>
  <c r="BF513" i="1"/>
  <c r="BB201" i="1"/>
  <c r="CA201" i="1"/>
  <c r="BW201" i="1"/>
  <c r="BF201" i="1"/>
  <c r="BM201" i="1"/>
  <c r="BD201" i="1"/>
  <c r="BN773" i="1"/>
  <c r="AX773" i="1"/>
  <c r="BE513" i="1"/>
  <c r="BB513" i="1"/>
  <c r="AD513" i="1"/>
  <c r="AV513" i="1"/>
  <c r="BG201" i="1"/>
  <c r="BA201" i="1"/>
  <c r="AB201" i="1"/>
  <c r="BE201" i="1"/>
  <c r="Z201" i="1"/>
  <c r="AZ201" i="1"/>
  <c r="BO201" i="1"/>
  <c r="W1239" i="1"/>
  <c r="X1239" i="1" s="1"/>
  <c r="AZ773" i="1"/>
  <c r="AG773" i="1"/>
  <c r="BZ773" i="1"/>
  <c r="W773" i="1"/>
  <c r="BW773" i="1"/>
  <c r="AQ773" i="1"/>
  <c r="BU773" i="1"/>
  <c r="AU773" i="1"/>
  <c r="AE773" i="1"/>
  <c r="BB773" i="1"/>
  <c r="BF1449" i="1"/>
  <c r="BA773" i="1"/>
  <c r="BY773" i="1"/>
  <c r="AF773" i="1"/>
  <c r="AB773" i="1"/>
  <c r="AN773" i="1"/>
  <c r="V773" i="1"/>
  <c r="BV773" i="1"/>
  <c r="BC773" i="1"/>
  <c r="BG773" i="1"/>
  <c r="BK1449" i="1"/>
  <c r="AJ1449" i="1"/>
  <c r="AY1449" i="1"/>
  <c r="BZ356" i="1"/>
  <c r="CA356" i="1" s="1"/>
  <c r="BO1448" i="1"/>
  <c r="BP773" i="1"/>
  <c r="BD773" i="1"/>
  <c r="BO773" i="1"/>
  <c r="BM773" i="1"/>
  <c r="CB773" i="1"/>
  <c r="AL1449" i="1"/>
  <c r="X305" i="1"/>
  <c r="X565" i="1"/>
  <c r="AC565" i="1"/>
  <c r="AR565" i="1"/>
  <c r="AG565" i="1"/>
  <c r="AG1449" i="1"/>
  <c r="BE357" i="1"/>
  <c r="X357" i="1"/>
  <c r="AV357" i="1"/>
  <c r="AR357" i="1"/>
  <c r="AM357" i="1"/>
  <c r="BV357" i="1"/>
  <c r="BU357" i="1"/>
  <c r="AX305" i="1"/>
  <c r="V981" i="1"/>
  <c r="X1085" i="1"/>
  <c r="AN565" i="1"/>
  <c r="Z565" i="1"/>
  <c r="AD565" i="1"/>
  <c r="AJ565" i="1"/>
  <c r="X1449" i="1"/>
  <c r="BK357" i="1"/>
  <c r="AD357" i="1"/>
  <c r="BT357" i="1"/>
  <c r="BQ357" i="1"/>
  <c r="BM357" i="1"/>
  <c r="BD357" i="1"/>
  <c r="W357" i="1"/>
  <c r="BL305" i="1"/>
  <c r="W981" i="1"/>
  <c r="V1085" i="1"/>
  <c r="AF565" i="1"/>
  <c r="AV565" i="1"/>
  <c r="BB565" i="1"/>
  <c r="AP565" i="1"/>
  <c r="AR1449" i="1"/>
  <c r="BD1449" i="1"/>
  <c r="AJ357" i="1"/>
  <c r="BN357" i="1"/>
  <c r="AK357" i="1"/>
  <c r="BW357" i="1"/>
  <c r="BL357" i="1"/>
  <c r="AH357" i="1"/>
  <c r="AL357" i="1"/>
  <c r="AR305" i="1"/>
  <c r="Z1085" i="1"/>
  <c r="AN720" i="1"/>
  <c r="AO720" i="1" s="1"/>
  <c r="AP720" i="1" s="1"/>
  <c r="BC564" i="1"/>
  <c r="BD564" i="1" s="1"/>
  <c r="AW565" i="1"/>
  <c r="AK565" i="1"/>
  <c r="AX565" i="1"/>
  <c r="AL565" i="1"/>
  <c r="AH565" i="1"/>
  <c r="AB357" i="1"/>
  <c r="BB357" i="1"/>
  <c r="AW357" i="1"/>
  <c r="AX357" i="1"/>
  <c r="AE357" i="1"/>
  <c r="AZ357" i="1"/>
  <c r="BY357" i="1"/>
  <c r="AS565" i="1"/>
  <c r="V565" i="1"/>
  <c r="AM565" i="1"/>
  <c r="BA1449" i="1"/>
  <c r="BG357" i="1"/>
  <c r="AY357" i="1"/>
  <c r="BH357" i="1"/>
  <c r="BZ357" i="1"/>
  <c r="Z357" i="1"/>
  <c r="Y357" i="1"/>
  <c r="BX773" i="1"/>
  <c r="BH773" i="1"/>
  <c r="AK773" i="1"/>
  <c r="BJ773" i="1"/>
  <c r="AP773" i="1"/>
  <c r="Z773" i="1"/>
  <c r="Y773" i="1"/>
  <c r="BB1449" i="1"/>
  <c r="AO1449" i="1"/>
  <c r="BO1449" i="1"/>
  <c r="BJ1449" i="1"/>
  <c r="BH305" i="1"/>
  <c r="AC305" i="1"/>
  <c r="CB200" i="1"/>
  <c r="CC200" i="1" s="1"/>
  <c r="CD200" i="1" s="1"/>
  <c r="CE200" i="1" s="1"/>
  <c r="AA1136" i="1"/>
  <c r="AB1136" i="1" s="1"/>
  <c r="AW305" i="1"/>
  <c r="BB305" i="1"/>
  <c r="AW1449" i="1"/>
  <c r="Y1449" i="1"/>
  <c r="BE773" i="1"/>
  <c r="AQ1449" i="1"/>
  <c r="AM1449" i="1"/>
  <c r="AU1449" i="1"/>
  <c r="BN1449" i="1"/>
  <c r="AU305" i="1"/>
  <c r="BD305" i="1"/>
  <c r="BC1449" i="1"/>
  <c r="BE1449" i="1"/>
  <c r="BF773" i="1"/>
  <c r="BR773" i="1"/>
  <c r="X773" i="1"/>
  <c r="AW773" i="1"/>
  <c r="AO773" i="1"/>
  <c r="AM773" i="1"/>
  <c r="CA773" i="1"/>
  <c r="AY773" i="1"/>
  <c r="AV773" i="1"/>
  <c r="AH773" i="1"/>
  <c r="AI773" i="1"/>
  <c r="AA773" i="1"/>
  <c r="BT773" i="1"/>
  <c r="BM1449" i="1"/>
  <c r="AF1449" i="1"/>
  <c r="W1449" i="1"/>
  <c r="Z1449" i="1"/>
  <c r="AV305" i="1"/>
  <c r="AD305" i="1"/>
  <c r="AT1449" i="1"/>
  <c r="BG1449" i="1"/>
  <c r="BI1449" i="1"/>
  <c r="BH1449" i="1"/>
  <c r="Z305" i="1"/>
  <c r="AE305" i="1"/>
  <c r="AX1449" i="1"/>
  <c r="AP1449" i="1"/>
  <c r="V1449" i="1"/>
  <c r="AK1449" i="1"/>
  <c r="AZ1449" i="1"/>
  <c r="AQ305" i="1"/>
  <c r="BA305" i="1"/>
  <c r="AS1449" i="1"/>
  <c r="AN1449" i="1"/>
  <c r="AB1449" i="1"/>
  <c r="AD1449" i="1"/>
  <c r="AI1449" i="1"/>
  <c r="BH409" i="1"/>
  <c r="AH409" i="1"/>
  <c r="BB409" i="1"/>
  <c r="AC409" i="1"/>
  <c r="AJ409" i="1"/>
  <c r="BJ409" i="1"/>
  <c r="X721" i="1"/>
  <c r="AM721" i="1"/>
  <c r="AC721" i="1"/>
  <c r="V305" i="1"/>
  <c r="AK305" i="1"/>
  <c r="AJ305" i="1"/>
  <c r="AG305" i="1"/>
  <c r="AI305" i="1"/>
  <c r="AA149" i="1"/>
  <c r="AJ149" i="1"/>
  <c r="BF149" i="1"/>
  <c r="BB149" i="1"/>
  <c r="AP149" i="1"/>
  <c r="X149" i="1"/>
  <c r="U10" i="1"/>
  <c r="V149" i="1"/>
  <c r="AH149" i="1"/>
  <c r="AR149" i="1"/>
  <c r="BM149" i="1"/>
  <c r="AB149" i="1"/>
  <c r="BG305" i="1"/>
  <c r="AH305" i="1"/>
  <c r="AB305" i="1"/>
  <c r="BE305" i="1"/>
  <c r="BC305" i="1"/>
  <c r="AQ149" i="1"/>
  <c r="AC149" i="1"/>
  <c r="AM149" i="1"/>
  <c r="AV149" i="1"/>
  <c r="Z149" i="1"/>
  <c r="AR409" i="1"/>
  <c r="AE409" i="1"/>
  <c r="AI409" i="1"/>
  <c r="AD721" i="1"/>
  <c r="AJ721" i="1"/>
  <c r="Y1189" i="1"/>
  <c r="AE1449" i="1"/>
  <c r="AV1449" i="1"/>
  <c r="AH1449" i="1"/>
  <c r="BL1449" i="1"/>
  <c r="AA1449" i="1"/>
  <c r="AX409" i="1"/>
  <c r="AO409" i="1"/>
  <c r="BE409" i="1"/>
  <c r="V409" i="1"/>
  <c r="BF409" i="1"/>
  <c r="AN721" i="1"/>
  <c r="AG721" i="1"/>
  <c r="BI305" i="1"/>
  <c r="AA305" i="1"/>
  <c r="BM305" i="1"/>
  <c r="AL305" i="1"/>
  <c r="AT305" i="1"/>
  <c r="W305" i="1"/>
  <c r="AE149" i="1"/>
  <c r="BE149" i="1"/>
  <c r="AX149" i="1"/>
  <c r="AD149" i="1"/>
  <c r="AW149" i="1"/>
  <c r="Z721" i="1"/>
  <c r="AI721" i="1"/>
  <c r="BK305" i="1"/>
  <c r="Y305" i="1"/>
  <c r="AS305" i="1"/>
  <c r="AM305" i="1"/>
  <c r="AZ305" i="1"/>
  <c r="AO305" i="1"/>
  <c r="AS149" i="1"/>
  <c r="AN149" i="1"/>
  <c r="BA149" i="1"/>
  <c r="W149" i="1"/>
  <c r="BD149" i="1"/>
  <c r="AD409" i="1"/>
  <c r="AG409" i="1"/>
  <c r="X409" i="1"/>
  <c r="BG409" i="1"/>
  <c r="AL721" i="1"/>
  <c r="AP305" i="1"/>
  <c r="AN305" i="1"/>
  <c r="AY305" i="1"/>
  <c r="BF305" i="1"/>
  <c r="BJ305" i="1"/>
  <c r="AY149" i="1"/>
  <c r="BL149" i="1"/>
  <c r="AI149" i="1"/>
  <c r="BK149" i="1"/>
  <c r="BI149" i="1"/>
  <c r="Y1342" i="1"/>
  <c r="Z1342" i="1" s="1"/>
  <c r="AA1342" i="1" s="1"/>
  <c r="AB1342" i="1" s="1"/>
  <c r="AC1342" i="1" s="1"/>
  <c r="AD1342" i="1" s="1"/>
  <c r="AE1342" i="1" s="1"/>
  <c r="AF1342" i="1" s="1"/>
  <c r="AG1342" i="1" s="1"/>
  <c r="AH1342" i="1" s="1"/>
  <c r="AI1342" i="1" s="1"/>
  <c r="AJ1342" i="1" s="1"/>
  <c r="AK1342" i="1" s="1"/>
  <c r="AL1342" i="1" s="1"/>
  <c r="AM1342" i="1" s="1"/>
  <c r="AN1342" i="1" s="1"/>
  <c r="AO1342" i="1" s="1"/>
  <c r="AP1342" i="1" s="1"/>
  <c r="AQ1342" i="1" s="1"/>
  <c r="AR1342" i="1" s="1"/>
  <c r="AS1342" i="1" s="1"/>
  <c r="AT1342" i="1" s="1"/>
  <c r="AU1342" i="1" s="1"/>
  <c r="AV1342" i="1" s="1"/>
  <c r="AW1342" i="1" s="1"/>
  <c r="AX1342" i="1" s="1"/>
  <c r="AY1342" i="1" s="1"/>
  <c r="AZ1342" i="1" s="1"/>
  <c r="BA1342" i="1" s="1"/>
  <c r="BB1342" i="1" s="1"/>
  <c r="BC1342" i="1" s="1"/>
  <c r="BD1342" i="1" s="1"/>
  <c r="BE1342" i="1" s="1"/>
  <c r="BF1342" i="1" s="1"/>
  <c r="BG1342" i="1" s="1"/>
  <c r="BH1342" i="1" s="1"/>
  <c r="BI1342" i="1" s="1"/>
  <c r="BJ1342" i="1" s="1"/>
  <c r="BK1342" i="1" s="1"/>
  <c r="BL1342" i="1" s="1"/>
  <c r="BM1342" i="1" s="1"/>
  <c r="BN1342" i="1" s="1"/>
  <c r="BO1342" i="1" s="1"/>
  <c r="BP1342" i="1" s="1"/>
  <c r="BQ1342" i="1" s="1"/>
  <c r="BR1342" i="1" s="1"/>
  <c r="BS1342" i="1" s="1"/>
  <c r="BT1342" i="1" s="1"/>
  <c r="BU1342" i="1" s="1"/>
  <c r="BV1342" i="1" s="1"/>
  <c r="BW1342" i="1" s="1"/>
  <c r="BX1342" i="1" s="1"/>
  <c r="BY1342" i="1" s="1"/>
  <c r="BZ1342" i="1" s="1"/>
  <c r="CA1342" i="1" s="1"/>
  <c r="CB1342" i="1" s="1"/>
  <c r="CC1342" i="1" s="1"/>
  <c r="CD1342" i="1" s="1"/>
  <c r="CE1342" i="1" s="1"/>
  <c r="CF1342" i="1" s="1"/>
  <c r="X1343" i="1"/>
  <c r="Y1343" i="1" s="1"/>
  <c r="W1344" i="1"/>
  <c r="X1344" i="1" s="1"/>
  <c r="V1397" i="1"/>
  <c r="V1487" i="1"/>
  <c r="Y1503" i="1" s="1"/>
  <c r="V1174" i="1"/>
  <c r="X1190" i="1" s="1"/>
  <c r="V1382" i="1"/>
  <c r="V1278" i="1"/>
  <c r="V1330" i="1"/>
  <c r="V1070" i="1"/>
  <c r="X1086" i="1" s="1"/>
  <c r="V1122" i="1"/>
  <c r="AA1138" i="1" s="1"/>
  <c r="V1018" i="1"/>
  <c r="Z1034" i="1" s="1"/>
  <c r="V1226" i="1"/>
  <c r="W1242" i="1" s="1"/>
  <c r="X1242" i="1" s="1"/>
  <c r="V966" i="1"/>
  <c r="Z982" i="1" s="1"/>
  <c r="V914" i="1"/>
  <c r="V654" i="1"/>
  <c r="AI670" i="1" s="1"/>
  <c r="V342" i="1"/>
  <c r="X358" i="1" s="1"/>
  <c r="V394" i="1"/>
  <c r="AA410" i="1" s="1"/>
  <c r="V30" i="1"/>
  <c r="AU46" i="1" s="1"/>
  <c r="V134" i="1"/>
  <c r="AU150" i="1" s="1"/>
  <c r="V186" i="1"/>
  <c r="BY202" i="1" s="1"/>
  <c r="V290" i="1"/>
  <c r="AZ306" i="1" s="1"/>
  <c r="V446" i="1"/>
  <c r="V238" i="1"/>
  <c r="AZ254" i="1" s="1"/>
  <c r="V862" i="1"/>
  <c r="V82" i="1"/>
  <c r="AU98" i="1" s="1"/>
  <c r="V758" i="1"/>
  <c r="AW774" i="1" s="1"/>
  <c r="V602" i="1"/>
  <c r="AC618" i="1" s="1"/>
  <c r="V706" i="1"/>
  <c r="AB722" i="1" s="1"/>
  <c r="V550" i="1"/>
  <c r="AB566" i="1" s="1"/>
  <c r="V498" i="1"/>
  <c r="V810" i="1"/>
  <c r="V1434" i="1"/>
  <c r="AS1450" i="1" s="1"/>
  <c r="W1396" i="1"/>
  <c r="AA1394" i="1"/>
  <c r="AB1394" i="1" s="1"/>
  <c r="AC1394" i="1" s="1"/>
  <c r="AD1394" i="1" s="1"/>
  <c r="AE1394" i="1" s="1"/>
  <c r="AF1394" i="1" s="1"/>
  <c r="AG1394" i="1" s="1"/>
  <c r="AH1394" i="1" s="1"/>
  <c r="AI1394" i="1" s="1"/>
  <c r="AJ1394" i="1" s="1"/>
  <c r="AK1394" i="1" s="1"/>
  <c r="AL1394" i="1" s="1"/>
  <c r="AM1394" i="1" s="1"/>
  <c r="AN1394" i="1" s="1"/>
  <c r="AO1394" i="1" s="1"/>
  <c r="AP1394" i="1" s="1"/>
  <c r="AQ1394" i="1" s="1"/>
  <c r="AR1394" i="1" s="1"/>
  <c r="AS1394" i="1" s="1"/>
  <c r="AT1394" i="1" s="1"/>
  <c r="AU1394" i="1" s="1"/>
  <c r="AV1394" i="1" s="1"/>
  <c r="AW1394" i="1" s="1"/>
  <c r="AX1394" i="1" s="1"/>
  <c r="AY1394" i="1" s="1"/>
  <c r="AZ1394" i="1" s="1"/>
  <c r="BA1394" i="1" s="1"/>
  <c r="BB1394" i="1" s="1"/>
  <c r="BC1394" i="1" s="1"/>
  <c r="BD1394" i="1" s="1"/>
  <c r="BE1394" i="1" s="1"/>
  <c r="BF1394" i="1" s="1"/>
  <c r="BG1394" i="1" s="1"/>
  <c r="BH1394" i="1" s="1"/>
  <c r="BI1394" i="1" s="1"/>
  <c r="BJ1394" i="1" s="1"/>
  <c r="BK1394" i="1" s="1"/>
  <c r="BL1394" i="1" s="1"/>
  <c r="BM1394" i="1" s="1"/>
  <c r="BN1394" i="1" s="1"/>
  <c r="BO1394" i="1" s="1"/>
  <c r="BP1394" i="1" s="1"/>
  <c r="BQ1394" i="1" s="1"/>
  <c r="BR1394" i="1" s="1"/>
  <c r="BS1394" i="1" s="1"/>
  <c r="BT1394" i="1" s="1"/>
  <c r="BU1394" i="1" s="1"/>
  <c r="BV1394" i="1" s="1"/>
  <c r="BW1394" i="1" s="1"/>
  <c r="BX1394" i="1" s="1"/>
  <c r="BY1394" i="1" s="1"/>
  <c r="BZ1394" i="1" s="1"/>
  <c r="CA1394" i="1" s="1"/>
  <c r="CB1394" i="1" s="1"/>
  <c r="CC1394" i="1" s="1"/>
  <c r="CD1394" i="1" s="1"/>
  <c r="CE1394" i="1" s="1"/>
  <c r="CF1394" i="1" s="1"/>
  <c r="W1395" i="1"/>
  <c r="X1395" i="1" s="1"/>
  <c r="Y1395" i="1" s="1"/>
  <c r="AD1392" i="1"/>
  <c r="AE1392" i="1" s="1"/>
  <c r="AF1392" i="1" s="1"/>
  <c r="AG1392" i="1" s="1"/>
  <c r="AH1392" i="1" s="1"/>
  <c r="AI1392" i="1" s="1"/>
  <c r="AJ1392" i="1" s="1"/>
  <c r="AK1392" i="1" s="1"/>
  <c r="AL1392" i="1" s="1"/>
  <c r="AM1392" i="1" s="1"/>
  <c r="AN1392" i="1" s="1"/>
  <c r="AO1392" i="1" s="1"/>
  <c r="AP1392" i="1" s="1"/>
  <c r="AQ1392" i="1" s="1"/>
  <c r="AR1392" i="1" s="1"/>
  <c r="AS1392" i="1" s="1"/>
  <c r="AT1392" i="1" s="1"/>
  <c r="AU1392" i="1" s="1"/>
  <c r="AV1392" i="1" s="1"/>
  <c r="AW1392" i="1" s="1"/>
  <c r="AX1392" i="1" s="1"/>
  <c r="AY1392" i="1" s="1"/>
  <c r="AZ1392" i="1" s="1"/>
  <c r="BA1392" i="1" s="1"/>
  <c r="BB1392" i="1" s="1"/>
  <c r="BC1392" i="1" s="1"/>
  <c r="BD1392" i="1" s="1"/>
  <c r="BE1392" i="1" s="1"/>
  <c r="BF1392" i="1" s="1"/>
  <c r="BG1392" i="1" s="1"/>
  <c r="BH1392" i="1" s="1"/>
  <c r="BI1392" i="1" s="1"/>
  <c r="BJ1392" i="1" s="1"/>
  <c r="BK1392" i="1" s="1"/>
  <c r="BL1392" i="1" s="1"/>
  <c r="BM1392" i="1" s="1"/>
  <c r="BN1392" i="1" s="1"/>
  <c r="BO1392" i="1" s="1"/>
  <c r="BP1392" i="1" s="1"/>
  <c r="BQ1392" i="1" s="1"/>
  <c r="BR1392" i="1" s="1"/>
  <c r="BS1392" i="1" s="1"/>
  <c r="BT1392" i="1" s="1"/>
  <c r="BU1392" i="1" s="1"/>
  <c r="BV1392" i="1" s="1"/>
  <c r="BW1392" i="1" s="1"/>
  <c r="BX1392" i="1" s="1"/>
  <c r="BY1392" i="1" s="1"/>
  <c r="BZ1392" i="1" s="1"/>
  <c r="CA1392" i="1" s="1"/>
  <c r="CB1392" i="1" s="1"/>
  <c r="CC1392" i="1" s="1"/>
  <c r="CD1392" i="1" s="1"/>
  <c r="CE1392" i="1" s="1"/>
  <c r="CF1392" i="1" s="1"/>
  <c r="V1345" i="1"/>
  <c r="W1345" i="1" s="1"/>
  <c r="X1345" i="1" s="1"/>
  <c r="AE1135" i="1"/>
  <c r="AF1135" i="1" s="1"/>
  <c r="AC975" i="1"/>
  <c r="AD975" i="1" s="1"/>
  <c r="AE975" i="1" s="1"/>
  <c r="AF975" i="1" s="1"/>
  <c r="AA978" i="1"/>
  <c r="AB1137" i="1"/>
  <c r="AA980" i="1"/>
  <c r="AB980" i="1" s="1"/>
  <c r="AA979" i="1"/>
  <c r="AB979" i="1" s="1"/>
  <c r="AC1136" i="1"/>
  <c r="AD1136" i="1" s="1"/>
  <c r="AE1136" i="1" s="1"/>
  <c r="AC976" i="1"/>
  <c r="AD976" i="1" s="1"/>
  <c r="Z283" i="2"/>
  <c r="Z348" i="2" s="1"/>
  <c r="AA381" i="2" s="1"/>
  <c r="AV1081" i="1"/>
  <c r="AW1081" i="1" s="1"/>
  <c r="AX1081" i="1" s="1"/>
  <c r="AY1081" i="1" s="1"/>
  <c r="AZ1081" i="1" s="1"/>
  <c r="BA1081" i="1" s="1"/>
  <c r="BB1081" i="1" s="1"/>
  <c r="BC1081" i="1" s="1"/>
  <c r="BD1081" i="1" s="1"/>
  <c r="BE1081" i="1" s="1"/>
  <c r="BF1081" i="1" s="1"/>
  <c r="BG1081" i="1" s="1"/>
  <c r="BH1081" i="1" s="1"/>
  <c r="BI1081" i="1" s="1"/>
  <c r="BJ1081" i="1" s="1"/>
  <c r="BK1081" i="1" s="1"/>
  <c r="BL1081" i="1" s="1"/>
  <c r="BM1081" i="1" s="1"/>
  <c r="BN1081" i="1" s="1"/>
  <c r="BO1081" i="1" s="1"/>
  <c r="BP1081" i="1" s="1"/>
  <c r="BQ1081" i="1" s="1"/>
  <c r="BR1081" i="1" s="1"/>
  <c r="BS1081" i="1" s="1"/>
  <c r="BT1081" i="1" s="1"/>
  <c r="BU1081" i="1" s="1"/>
  <c r="BV1081" i="1" s="1"/>
  <c r="BW1081" i="1" s="1"/>
  <c r="BX1081" i="1" s="1"/>
  <c r="BY1081" i="1" s="1"/>
  <c r="BZ1081" i="1" s="1"/>
  <c r="CA1081" i="1" s="1"/>
  <c r="CB1081" i="1" s="1"/>
  <c r="CC1081" i="1" s="1"/>
  <c r="CD1081" i="1" s="1"/>
  <c r="CE1081" i="1" s="1"/>
  <c r="CF1081" i="1" s="1"/>
  <c r="AE1187" i="1"/>
  <c r="AF1187" i="1" s="1"/>
  <c r="CE771" i="1"/>
  <c r="CF771" i="1" s="1"/>
  <c r="Z275" i="2"/>
  <c r="Z340" i="2" s="1"/>
  <c r="AA373" i="2" s="1"/>
  <c r="BL248" i="1"/>
  <c r="BM248" i="1" s="1"/>
  <c r="BN248" i="1" s="1"/>
  <c r="BO248" i="1" s="1"/>
  <c r="BP248" i="1" s="1"/>
  <c r="BQ248" i="1" s="1"/>
  <c r="BR248" i="1" s="1"/>
  <c r="BS248" i="1" s="1"/>
  <c r="BT248" i="1" s="1"/>
  <c r="BU248" i="1" s="1"/>
  <c r="BV248" i="1" s="1"/>
  <c r="BW248" i="1" s="1"/>
  <c r="BX248" i="1" s="1"/>
  <c r="BY248" i="1" s="1"/>
  <c r="BZ248" i="1" s="1"/>
  <c r="CA248" i="1" s="1"/>
  <c r="CB248" i="1" s="1"/>
  <c r="CC248" i="1" s="1"/>
  <c r="CD248" i="1" s="1"/>
  <c r="CE248" i="1" s="1"/>
  <c r="CF248" i="1" s="1"/>
  <c r="Z262" i="2"/>
  <c r="Z327" i="2" s="1"/>
  <c r="AA360" i="2" s="1"/>
  <c r="AE1186" i="1"/>
  <c r="AF1186" i="1" s="1"/>
  <c r="AG1186" i="1" s="1"/>
  <c r="BH665" i="1"/>
  <c r="BI665" i="1" s="1"/>
  <c r="BJ665" i="1" s="1"/>
  <c r="BK665" i="1" s="1"/>
  <c r="BL665" i="1" s="1"/>
  <c r="BM665" i="1" s="1"/>
  <c r="BN665" i="1" s="1"/>
  <c r="BO665" i="1" s="1"/>
  <c r="BP665" i="1" s="1"/>
  <c r="BQ665" i="1" s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BP408" i="1"/>
  <c r="BQ408" i="1" s="1"/>
  <c r="Z287" i="2"/>
  <c r="Z352" i="2" s="1"/>
  <c r="AA386" i="2" s="1"/>
  <c r="BW44" i="1"/>
  <c r="BX44" i="1" s="1"/>
  <c r="BW1446" i="1"/>
  <c r="BX1446" i="1" s="1"/>
  <c r="BY1446" i="1" s="1"/>
  <c r="BZ1446" i="1" s="1"/>
  <c r="CA1446" i="1" s="1"/>
  <c r="CB1446" i="1" s="1"/>
  <c r="CC1446" i="1" s="1"/>
  <c r="CD1446" i="1" s="1"/>
  <c r="CE1446" i="1" s="1"/>
  <c r="CF1446" i="1" s="1"/>
  <c r="BS299" i="1"/>
  <c r="BT299" i="1" s="1"/>
  <c r="BU299" i="1" s="1"/>
  <c r="BV299" i="1" s="1"/>
  <c r="BW299" i="1" s="1"/>
  <c r="BX299" i="1" s="1"/>
  <c r="BY299" i="1" s="1"/>
  <c r="BZ299" i="1" s="1"/>
  <c r="CA299" i="1" s="1"/>
  <c r="CB299" i="1" s="1"/>
  <c r="CC299" i="1" s="1"/>
  <c r="CD299" i="1" s="1"/>
  <c r="CE299" i="1" s="1"/>
  <c r="CF299" i="1" s="1"/>
  <c r="AL1499" i="1"/>
  <c r="AM1499" i="1" s="1"/>
  <c r="AN1499" i="1" s="1"/>
  <c r="CB92" i="1"/>
  <c r="CC92" i="1" s="1"/>
  <c r="CD92" i="1" s="1"/>
  <c r="CE92" i="1" s="1"/>
  <c r="CF92" i="1" s="1"/>
  <c r="AU614" i="1"/>
  <c r="AV614" i="1" s="1"/>
  <c r="AW614" i="1" s="1"/>
  <c r="AX614" i="1" s="1"/>
  <c r="AY614" i="1" s="1"/>
  <c r="AZ614" i="1" s="1"/>
  <c r="BA614" i="1" s="1"/>
  <c r="BB614" i="1" s="1"/>
  <c r="BC614" i="1" s="1"/>
  <c r="BD614" i="1" s="1"/>
  <c r="BE614" i="1" s="1"/>
  <c r="BF614" i="1" s="1"/>
  <c r="BG614" i="1" s="1"/>
  <c r="BH614" i="1" s="1"/>
  <c r="BI614" i="1" s="1"/>
  <c r="BJ614" i="1" s="1"/>
  <c r="BK614" i="1" s="1"/>
  <c r="BL614" i="1" s="1"/>
  <c r="BM614" i="1" s="1"/>
  <c r="BN614" i="1" s="1"/>
  <c r="BO614" i="1" s="1"/>
  <c r="BP614" i="1" s="1"/>
  <c r="BQ614" i="1" s="1"/>
  <c r="BR614" i="1" s="1"/>
  <c r="BS614" i="1" s="1"/>
  <c r="BT614" i="1" s="1"/>
  <c r="BU614" i="1" s="1"/>
  <c r="BV614" i="1" s="1"/>
  <c r="BW614" i="1" s="1"/>
  <c r="BX614" i="1" s="1"/>
  <c r="BY614" i="1" s="1"/>
  <c r="BZ614" i="1" s="1"/>
  <c r="CA614" i="1" s="1"/>
  <c r="CB614" i="1" s="1"/>
  <c r="CC614" i="1" s="1"/>
  <c r="CD614" i="1" s="1"/>
  <c r="CE614" i="1" s="1"/>
  <c r="CF614" i="1" s="1"/>
  <c r="AB1085" i="1"/>
  <c r="AC1085" i="1" s="1"/>
  <c r="AD1085" i="1" s="1"/>
  <c r="BG563" i="1"/>
  <c r="BQ95" i="1"/>
  <c r="BR95" i="1" s="1"/>
  <c r="BS95" i="1" s="1"/>
  <c r="BT95" i="1" s="1"/>
  <c r="BU95" i="1" s="1"/>
  <c r="BV95" i="1" s="1"/>
  <c r="BW95" i="1" s="1"/>
  <c r="BX95" i="1" s="1"/>
  <c r="BY95" i="1" s="1"/>
  <c r="BZ95" i="1" s="1"/>
  <c r="CA95" i="1" s="1"/>
  <c r="CB95" i="1" s="1"/>
  <c r="CC95" i="1" s="1"/>
  <c r="CD95" i="1" s="1"/>
  <c r="CE95" i="1" s="1"/>
  <c r="CF95" i="1" s="1"/>
  <c r="BY301" i="1"/>
  <c r="BZ301" i="1" s="1"/>
  <c r="CA301" i="1" s="1"/>
  <c r="CB301" i="1" s="1"/>
  <c r="CC301" i="1" s="1"/>
  <c r="CD301" i="1" s="1"/>
  <c r="CE301" i="1" s="1"/>
  <c r="CF301" i="1" s="1"/>
  <c r="BX42" i="1"/>
  <c r="BY42" i="1" s="1"/>
  <c r="BZ42" i="1" s="1"/>
  <c r="CA42" i="1" s="1"/>
  <c r="CB42" i="1" s="1"/>
  <c r="CC42" i="1" s="1"/>
  <c r="CD42" i="1" s="1"/>
  <c r="CE42" i="1" s="1"/>
  <c r="CF42" i="1" s="1"/>
  <c r="AE1031" i="1"/>
  <c r="AF1031" i="1" s="1"/>
  <c r="AG1031" i="1" s="1"/>
  <c r="AH1031" i="1" s="1"/>
  <c r="AI1031" i="1" s="1"/>
  <c r="AJ1031" i="1" s="1"/>
  <c r="AK1031" i="1" s="1"/>
  <c r="AL1031" i="1" s="1"/>
  <c r="AM1031" i="1" s="1"/>
  <c r="AX718" i="1"/>
  <c r="Z261" i="2"/>
  <c r="Z326" i="2" s="1"/>
  <c r="AA359" i="2" s="1"/>
  <c r="BZ664" i="1"/>
  <c r="CA664" i="1" s="1"/>
  <c r="CB664" i="1" s="1"/>
  <c r="CC664" i="1" s="1"/>
  <c r="CD664" i="1" s="1"/>
  <c r="CE664" i="1" s="1"/>
  <c r="CF664" i="1" s="1"/>
  <c r="AM1134" i="1"/>
  <c r="AN1134" i="1" s="1"/>
  <c r="AO1134" i="1" s="1"/>
  <c r="AP1134" i="1" s="1"/>
  <c r="AQ1134" i="1" s="1"/>
  <c r="AR1134" i="1" s="1"/>
  <c r="AS1134" i="1" s="1"/>
  <c r="AT1134" i="1" s="1"/>
  <c r="AU1134" i="1" s="1"/>
  <c r="AV1134" i="1" s="1"/>
  <c r="AW1134" i="1" s="1"/>
  <c r="AX1134" i="1" s="1"/>
  <c r="AY1134" i="1" s="1"/>
  <c r="AZ1134" i="1" s="1"/>
  <c r="BA1134" i="1" s="1"/>
  <c r="BB1134" i="1" s="1"/>
  <c r="BC1134" i="1" s="1"/>
  <c r="BD1134" i="1" s="1"/>
  <c r="BE1134" i="1" s="1"/>
  <c r="BF1134" i="1" s="1"/>
  <c r="BG1134" i="1" s="1"/>
  <c r="BH1134" i="1" s="1"/>
  <c r="BI1134" i="1" s="1"/>
  <c r="BJ1134" i="1" s="1"/>
  <c r="BK1134" i="1" s="1"/>
  <c r="BL1134" i="1" s="1"/>
  <c r="BM1134" i="1" s="1"/>
  <c r="BN1134" i="1" s="1"/>
  <c r="BO1134" i="1" s="1"/>
  <c r="BP1134" i="1" s="1"/>
  <c r="BQ1134" i="1" s="1"/>
  <c r="BR1134" i="1" s="1"/>
  <c r="BS1134" i="1" s="1"/>
  <c r="BT1134" i="1" s="1"/>
  <c r="BU1134" i="1" s="1"/>
  <c r="BV1134" i="1" s="1"/>
  <c r="BW1134" i="1" s="1"/>
  <c r="BX1134" i="1" s="1"/>
  <c r="BY1134" i="1" s="1"/>
  <c r="BZ1134" i="1" s="1"/>
  <c r="CA1134" i="1" s="1"/>
  <c r="CB1134" i="1" s="1"/>
  <c r="CC1134" i="1" s="1"/>
  <c r="CD1134" i="1" s="1"/>
  <c r="CE1134" i="1" s="1"/>
  <c r="CF1134" i="1" s="1"/>
  <c r="AK615" i="1"/>
  <c r="AL615" i="1" s="1"/>
  <c r="CF199" i="1"/>
  <c r="Z271" i="2"/>
  <c r="Z336" i="2" s="1"/>
  <c r="AA369" i="2" s="1"/>
  <c r="Z272" i="2"/>
  <c r="Z337" i="2" s="1"/>
  <c r="AA370" i="2" s="1"/>
  <c r="BR146" i="1"/>
  <c r="BP303" i="1"/>
  <c r="Z1033" i="1"/>
  <c r="AA1033" i="1" s="1"/>
  <c r="AB1033" i="1" s="1"/>
  <c r="AC1033" i="1" s="1"/>
  <c r="AB1188" i="1"/>
  <c r="AC928" i="1"/>
  <c r="AR717" i="1"/>
  <c r="AS717" i="1" s="1"/>
  <c r="AT717" i="1" s="1"/>
  <c r="AU717" i="1" s="1"/>
  <c r="AV717" i="1" s="1"/>
  <c r="AW717" i="1" s="1"/>
  <c r="AX717" i="1" s="1"/>
  <c r="AY717" i="1" s="1"/>
  <c r="AZ717" i="1" s="1"/>
  <c r="BA717" i="1" s="1"/>
  <c r="BB717" i="1" s="1"/>
  <c r="BC717" i="1" s="1"/>
  <c r="BD717" i="1" s="1"/>
  <c r="BE717" i="1" s="1"/>
  <c r="BF717" i="1" s="1"/>
  <c r="BG717" i="1" s="1"/>
  <c r="BH717" i="1" s="1"/>
  <c r="BI717" i="1" s="1"/>
  <c r="BJ717" i="1" s="1"/>
  <c r="BK717" i="1" s="1"/>
  <c r="BL717" i="1" s="1"/>
  <c r="BM717" i="1" s="1"/>
  <c r="BN717" i="1" s="1"/>
  <c r="BO717" i="1" s="1"/>
  <c r="BP717" i="1" s="1"/>
  <c r="BQ717" i="1" s="1"/>
  <c r="BR717" i="1" s="1"/>
  <c r="BS717" i="1" s="1"/>
  <c r="BT717" i="1" s="1"/>
  <c r="BU717" i="1" s="1"/>
  <c r="BV717" i="1" s="1"/>
  <c r="BW717" i="1" s="1"/>
  <c r="BX717" i="1" s="1"/>
  <c r="BY717" i="1" s="1"/>
  <c r="BZ717" i="1" s="1"/>
  <c r="CA717" i="1" s="1"/>
  <c r="CB717" i="1" s="1"/>
  <c r="CC717" i="1" s="1"/>
  <c r="CD717" i="1" s="1"/>
  <c r="CE717" i="1" s="1"/>
  <c r="CF717" i="1" s="1"/>
  <c r="AF1030" i="1"/>
  <c r="AG1030" i="1" s="1"/>
  <c r="AH1030" i="1" s="1"/>
  <c r="AI1030" i="1" s="1"/>
  <c r="AJ1030" i="1" s="1"/>
  <c r="AK1030" i="1" s="1"/>
  <c r="AL1030" i="1" s="1"/>
  <c r="AM1030" i="1" s="1"/>
  <c r="AN1030" i="1" s="1"/>
  <c r="AR719" i="1"/>
  <c r="AS719" i="1" s="1"/>
  <c r="AC927" i="1"/>
  <c r="AG1187" i="1"/>
  <c r="AH1187" i="1" s="1"/>
  <c r="AI1500" i="1"/>
  <c r="AJ1500" i="1" s="1"/>
  <c r="AZ668" i="1"/>
  <c r="BA668" i="1" s="1"/>
  <c r="AC1183" i="1"/>
  <c r="AD1183" i="1" s="1"/>
  <c r="AE1183" i="1" s="1"/>
  <c r="AF1183" i="1" s="1"/>
  <c r="AG1183" i="1" s="1"/>
  <c r="AH1183" i="1" s="1"/>
  <c r="AI1183" i="1" s="1"/>
  <c r="AJ1183" i="1" s="1"/>
  <c r="AK1183" i="1" s="1"/>
  <c r="AL1183" i="1" s="1"/>
  <c r="AM1183" i="1" s="1"/>
  <c r="AN1183" i="1" s="1"/>
  <c r="AO1183" i="1" s="1"/>
  <c r="AP1183" i="1" s="1"/>
  <c r="AQ1183" i="1" s="1"/>
  <c r="AR1183" i="1" s="1"/>
  <c r="AS1183" i="1" s="1"/>
  <c r="AT1183" i="1" s="1"/>
  <c r="AU1183" i="1" s="1"/>
  <c r="AV1183" i="1" s="1"/>
  <c r="AW1183" i="1" s="1"/>
  <c r="AX1183" i="1" s="1"/>
  <c r="AY1183" i="1" s="1"/>
  <c r="AZ1183" i="1" s="1"/>
  <c r="BA1183" i="1" s="1"/>
  <c r="BB1183" i="1" s="1"/>
  <c r="BC1183" i="1" s="1"/>
  <c r="BD1183" i="1" s="1"/>
  <c r="BE1183" i="1" s="1"/>
  <c r="BF1183" i="1" s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BP1183" i="1" s="1"/>
  <c r="BQ1183" i="1" s="1"/>
  <c r="BR1183" i="1" s="1"/>
  <c r="BS1183" i="1" s="1"/>
  <c r="BT1183" i="1" s="1"/>
  <c r="BU1183" i="1" s="1"/>
  <c r="BV1183" i="1" s="1"/>
  <c r="BW1183" i="1" s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Z236" i="2"/>
  <c r="Z269" i="2" s="1"/>
  <c r="Z334" i="2" s="1"/>
  <c r="AA367" i="2" s="1"/>
  <c r="X1177" i="1"/>
  <c r="AZ667" i="1"/>
  <c r="BA667" i="1" s="1"/>
  <c r="BU774" i="1"/>
  <c r="AR774" i="1"/>
  <c r="BH774" i="1"/>
  <c r="AC774" i="1"/>
  <c r="BP774" i="1"/>
  <c r="AE774" i="1"/>
  <c r="AT774" i="1"/>
  <c r="Y255" i="2"/>
  <c r="AK709" i="1"/>
  <c r="Z282" i="2"/>
  <c r="Z347" i="2" s="1"/>
  <c r="AA380" i="2" s="1"/>
  <c r="AE926" i="1"/>
  <c r="CF354" i="1"/>
  <c r="AE1502" i="1"/>
  <c r="AF1502" i="1" s="1"/>
  <c r="BJ512" i="1"/>
  <c r="BK512" i="1" s="1"/>
  <c r="AF1082" i="1"/>
  <c r="AG1082" i="1" s="1"/>
  <c r="AH1082" i="1" s="1"/>
  <c r="AI1082" i="1" s="1"/>
  <c r="AJ1082" i="1" s="1"/>
  <c r="AK1082" i="1" s="1"/>
  <c r="AL1082" i="1" s="1"/>
  <c r="AM1082" i="1" s="1"/>
  <c r="AN1082" i="1" s="1"/>
  <c r="AO1082" i="1" s="1"/>
  <c r="AP1082" i="1" s="1"/>
  <c r="AQ1082" i="1" s="1"/>
  <c r="AR1082" i="1" s="1"/>
  <c r="AS1082" i="1" s="1"/>
  <c r="AT1082" i="1" s="1"/>
  <c r="AU1082" i="1" s="1"/>
  <c r="AV1082" i="1" s="1"/>
  <c r="AW1082" i="1" s="1"/>
  <c r="AX1082" i="1" s="1"/>
  <c r="AY1082" i="1" s="1"/>
  <c r="AZ1082" i="1" s="1"/>
  <c r="BA1082" i="1" s="1"/>
  <c r="BB1082" i="1" s="1"/>
  <c r="BC1082" i="1" s="1"/>
  <c r="BD1082" i="1" s="1"/>
  <c r="BE1082" i="1" s="1"/>
  <c r="BF1082" i="1" s="1"/>
  <c r="BG1082" i="1" s="1"/>
  <c r="BH1082" i="1" s="1"/>
  <c r="BI1082" i="1" s="1"/>
  <c r="BJ1082" i="1" s="1"/>
  <c r="BK1082" i="1" s="1"/>
  <c r="BL1082" i="1" s="1"/>
  <c r="BM1082" i="1" s="1"/>
  <c r="BN1082" i="1" s="1"/>
  <c r="BO1082" i="1" s="1"/>
  <c r="BP1082" i="1" s="1"/>
  <c r="BQ1082" i="1" s="1"/>
  <c r="BR1082" i="1" s="1"/>
  <c r="BS1082" i="1" s="1"/>
  <c r="BT1082" i="1" s="1"/>
  <c r="BU1082" i="1" s="1"/>
  <c r="BV1082" i="1" s="1"/>
  <c r="BW1082" i="1" s="1"/>
  <c r="BX1082" i="1" s="1"/>
  <c r="BY1082" i="1" s="1"/>
  <c r="BZ1082" i="1" s="1"/>
  <c r="CA1082" i="1" s="1"/>
  <c r="CB1082" i="1" s="1"/>
  <c r="CC1082" i="1" s="1"/>
  <c r="CD1082" i="1" s="1"/>
  <c r="CE1082" i="1" s="1"/>
  <c r="CF1082" i="1" s="1"/>
  <c r="X917" i="1"/>
  <c r="AZ553" i="1"/>
  <c r="AB929" i="1"/>
  <c r="AC929" i="1" s="1"/>
  <c r="BY761" i="1"/>
  <c r="AJ616" i="1"/>
  <c r="AJ1498" i="1"/>
  <c r="AK1498" i="1" s="1"/>
  <c r="AL1498" i="1" s="1"/>
  <c r="AM1498" i="1" s="1"/>
  <c r="AN1498" i="1" s="1"/>
  <c r="AO1498" i="1" s="1"/>
  <c r="AP1498" i="1" s="1"/>
  <c r="AQ1498" i="1" s="1"/>
  <c r="AR1498" i="1" s="1"/>
  <c r="AS1498" i="1" s="1"/>
  <c r="AT1498" i="1" s="1"/>
  <c r="AU1498" i="1" s="1"/>
  <c r="AV1498" i="1" s="1"/>
  <c r="AW1498" i="1" s="1"/>
  <c r="AX1498" i="1" s="1"/>
  <c r="AY1498" i="1" s="1"/>
  <c r="AZ1498" i="1" s="1"/>
  <c r="AR254" i="1"/>
  <c r="AX254" i="1"/>
  <c r="AG254" i="1"/>
  <c r="AK254" i="1"/>
  <c r="AQ254" i="1"/>
  <c r="AD254" i="1"/>
  <c r="Z254" i="1"/>
  <c r="BD254" i="1"/>
  <c r="AW254" i="1"/>
  <c r="AE254" i="1"/>
  <c r="AP254" i="1"/>
  <c r="AV254" i="1"/>
  <c r="AI254" i="1"/>
  <c r="AM254" i="1"/>
  <c r="AJ254" i="1"/>
  <c r="AN254" i="1"/>
  <c r="AH566" i="1"/>
  <c r="AL566" i="1"/>
  <c r="AF566" i="1"/>
  <c r="AA566" i="1"/>
  <c r="BN1450" i="1"/>
  <c r="BO1450" i="1"/>
  <c r="BA1450" i="1"/>
  <c r="AC1450" i="1"/>
  <c r="BE1450" i="1"/>
  <c r="AZ1450" i="1"/>
  <c r="AM1450" i="1"/>
  <c r="BF1450" i="1"/>
  <c r="AL1450" i="1"/>
  <c r="AV1450" i="1"/>
  <c r="BP1450" i="1"/>
  <c r="AB1450" i="1"/>
  <c r="AY1450" i="1"/>
  <c r="W1450" i="1"/>
  <c r="Y1450" i="1"/>
  <c r="AQ1450" i="1"/>
  <c r="BB1450" i="1"/>
  <c r="AG1450" i="1"/>
  <c r="X1450" i="1"/>
  <c r="AO1450" i="1"/>
  <c r="BK1450" i="1"/>
  <c r="AW1450" i="1"/>
  <c r="AJ1450" i="1"/>
  <c r="BO407" i="1"/>
  <c r="BP407" i="1" s="1"/>
  <c r="BQ407" i="1" s="1"/>
  <c r="BR407" i="1" s="1"/>
  <c r="BS407" i="1" s="1"/>
  <c r="BT407" i="1" s="1"/>
  <c r="BU407" i="1" s="1"/>
  <c r="BV407" i="1" s="1"/>
  <c r="BW407" i="1" s="1"/>
  <c r="BX407" i="1" s="1"/>
  <c r="BY407" i="1" s="1"/>
  <c r="BZ407" i="1" s="1"/>
  <c r="CA407" i="1" s="1"/>
  <c r="CB407" i="1" s="1"/>
  <c r="CC407" i="1" s="1"/>
  <c r="CD407" i="1" s="1"/>
  <c r="CE407" i="1" s="1"/>
  <c r="CF407" i="1" s="1"/>
  <c r="BO96" i="1"/>
  <c r="BP96" i="1" s="1"/>
  <c r="BJ397" i="1"/>
  <c r="BW202" i="1"/>
  <c r="BN410" i="1"/>
  <c r="AW410" i="1"/>
  <c r="AB410" i="1"/>
  <c r="AO410" i="1"/>
  <c r="AP410" i="1"/>
  <c r="X410" i="1"/>
  <c r="BP1448" i="1"/>
  <c r="BQ1448" i="1" s="1"/>
  <c r="BR1448" i="1" s="1"/>
  <c r="BS1448" i="1" s="1"/>
  <c r="BT1448" i="1" s="1"/>
  <c r="BJ511" i="1"/>
  <c r="BK511" i="1" s="1"/>
  <c r="BL511" i="1" s="1"/>
  <c r="BA241" i="1"/>
  <c r="Z260" i="2"/>
  <c r="X1073" i="1"/>
  <c r="AR358" i="1"/>
  <c r="AP358" i="1"/>
  <c r="AH358" i="1"/>
  <c r="BS358" i="1"/>
  <c r="AZ358" i="1"/>
  <c r="AX358" i="1"/>
  <c r="AJ358" i="1"/>
  <c r="AK358" i="1"/>
  <c r="AE358" i="1"/>
  <c r="BN358" i="1"/>
  <c r="BF358" i="1"/>
  <c r="AV358" i="1"/>
  <c r="AO358" i="1"/>
  <c r="AQ358" i="1"/>
  <c r="AT358" i="1"/>
  <c r="Z358" i="1"/>
  <c r="BW358" i="1"/>
  <c r="BL358" i="1"/>
  <c r="AG358" i="1"/>
  <c r="CA358" i="1"/>
  <c r="BY358" i="1"/>
  <c r="BP358" i="1"/>
  <c r="AN358" i="1"/>
  <c r="BE358" i="1"/>
  <c r="BZ358" i="1"/>
  <c r="BD358" i="1"/>
  <c r="AS358" i="1"/>
  <c r="BM358" i="1"/>
  <c r="BT358" i="1"/>
  <c r="W358" i="1"/>
  <c r="AU358" i="1"/>
  <c r="BA358" i="1"/>
  <c r="AW358" i="1"/>
  <c r="BK358" i="1"/>
  <c r="BQ358" i="1"/>
  <c r="AC358" i="1"/>
  <c r="AF358" i="1"/>
  <c r="BO358" i="1"/>
  <c r="BI358" i="1"/>
  <c r="W982" i="1"/>
  <c r="AG1496" i="1"/>
  <c r="Z1125" i="1"/>
  <c r="Z1032" i="1"/>
  <c r="AA1032" i="1" s="1"/>
  <c r="AE462" i="1"/>
  <c r="AV462" i="1"/>
  <c r="BS462" i="1"/>
  <c r="AP462" i="1"/>
  <c r="AI462" i="1"/>
  <c r="AM462" i="1"/>
  <c r="X462" i="1"/>
  <c r="BF462" i="1"/>
  <c r="AG462" i="1"/>
  <c r="BM462" i="1"/>
  <c r="AO462" i="1"/>
  <c r="AZ462" i="1"/>
  <c r="AU462" i="1"/>
  <c r="BJ462" i="1"/>
  <c r="AN462" i="1"/>
  <c r="BP462" i="1"/>
  <c r="BL462" i="1"/>
  <c r="AS462" i="1"/>
  <c r="AA462" i="1"/>
  <c r="AL462" i="1"/>
  <c r="BB462" i="1"/>
  <c r="AT462" i="1"/>
  <c r="BE462" i="1"/>
  <c r="AY462" i="1"/>
  <c r="AB462" i="1"/>
  <c r="BO462" i="1"/>
  <c r="BG462" i="1"/>
  <c r="W462" i="1"/>
  <c r="AR462" i="1"/>
  <c r="BK462" i="1"/>
  <c r="BC462" i="1"/>
  <c r="BI462" i="1"/>
  <c r="AJ462" i="1"/>
  <c r="Y462" i="1"/>
  <c r="BR462" i="1"/>
  <c r="AF462" i="1"/>
  <c r="BH462" i="1"/>
  <c r="AD462" i="1"/>
  <c r="AC462" i="1"/>
  <c r="AX462" i="1"/>
  <c r="BA462" i="1"/>
  <c r="AH462" i="1"/>
  <c r="BD462" i="1"/>
  <c r="BQ462" i="1"/>
  <c r="BN462" i="1"/>
  <c r="Z462" i="1"/>
  <c r="AW462" i="1"/>
  <c r="AK462" i="1"/>
  <c r="AQ462" i="1"/>
  <c r="AF98" i="1"/>
  <c r="AX98" i="1"/>
  <c r="Y98" i="1"/>
  <c r="BI98" i="1"/>
  <c r="BN98" i="1"/>
  <c r="AF306" i="1"/>
  <c r="AU306" i="1"/>
  <c r="AI306" i="1"/>
  <c r="BK306" i="1"/>
  <c r="AL306" i="1"/>
  <c r="BI306" i="1"/>
  <c r="BF306" i="1"/>
  <c r="AT306" i="1"/>
  <c r="AD306" i="1"/>
  <c r="BJ306" i="1"/>
  <c r="AM306" i="1"/>
  <c r="BH306" i="1"/>
  <c r="BT45" i="1"/>
  <c r="BN97" i="1"/>
  <c r="BO97" i="1" s="1"/>
  <c r="Z268" i="2"/>
  <c r="Z333" i="2" s="1"/>
  <c r="AA366" i="2" s="1"/>
  <c r="AY669" i="1"/>
  <c r="AZ669" i="1" s="1"/>
  <c r="BA669" i="1" s="1"/>
  <c r="BT459" i="1"/>
  <c r="BU459" i="1" s="1"/>
  <c r="BV459" i="1" s="1"/>
  <c r="BW459" i="1" s="1"/>
  <c r="BX459" i="1" s="1"/>
  <c r="BY459" i="1" s="1"/>
  <c r="BZ459" i="1" s="1"/>
  <c r="CA459" i="1" s="1"/>
  <c r="CB459" i="1" s="1"/>
  <c r="CC459" i="1" s="1"/>
  <c r="CD459" i="1" s="1"/>
  <c r="CE459" i="1" s="1"/>
  <c r="CF459" i="1" s="1"/>
  <c r="AB1189" i="1"/>
  <c r="AJ617" i="1"/>
  <c r="BE501" i="1"/>
  <c r="BQ94" i="1"/>
  <c r="BR94" i="1" s="1"/>
  <c r="BS94" i="1" s="1"/>
  <c r="BT94" i="1" s="1"/>
  <c r="BU94" i="1" s="1"/>
  <c r="BV94" i="1" s="1"/>
  <c r="BW94" i="1" s="1"/>
  <c r="BX94" i="1" s="1"/>
  <c r="BY94" i="1" s="1"/>
  <c r="BZ94" i="1" s="1"/>
  <c r="CA94" i="1" s="1"/>
  <c r="CB94" i="1" s="1"/>
  <c r="CC94" i="1" s="1"/>
  <c r="CD94" i="1" s="1"/>
  <c r="CE94" i="1" s="1"/>
  <c r="CF94" i="1" s="1"/>
  <c r="BJ137" i="1"/>
  <c r="X1021" i="1"/>
  <c r="BF252" i="1"/>
  <c r="W930" i="1"/>
  <c r="AB930" i="1"/>
  <c r="Z930" i="1"/>
  <c r="AA930" i="1"/>
  <c r="Y930" i="1"/>
  <c r="X930" i="1"/>
  <c r="AS670" i="1"/>
  <c r="AX670" i="1"/>
  <c r="Z670" i="1"/>
  <c r="W670" i="1"/>
  <c r="X670" i="1"/>
  <c r="AH670" i="1"/>
  <c r="AM670" i="1"/>
  <c r="AV670" i="1"/>
  <c r="AG670" i="1"/>
  <c r="AQ670" i="1"/>
  <c r="AR670" i="1"/>
  <c r="AA670" i="1"/>
  <c r="AF670" i="1"/>
  <c r="Y670" i="1"/>
  <c r="AC670" i="1"/>
  <c r="AL670" i="1"/>
  <c r="AJ670" i="1"/>
  <c r="AP670" i="1"/>
  <c r="X6" i="1"/>
  <c r="Z266" i="2"/>
  <c r="Z331" i="2" s="1"/>
  <c r="AA364" i="2" s="1"/>
  <c r="BD253" i="1"/>
  <c r="BP1447" i="1"/>
  <c r="AC969" i="1"/>
  <c r="AC1083" i="1"/>
  <c r="AD1083" i="1" s="1"/>
  <c r="BV345" i="1"/>
  <c r="BN147" i="1"/>
  <c r="BO147" i="1" s="1"/>
  <c r="BP147" i="1" s="1"/>
  <c r="X514" i="1"/>
  <c r="AV514" i="1"/>
  <c r="AA514" i="1"/>
  <c r="AQ514" i="1"/>
  <c r="AI514" i="1"/>
  <c r="AR514" i="1"/>
  <c r="AZ514" i="1"/>
  <c r="AG514" i="1"/>
  <c r="W514" i="1"/>
  <c r="BB514" i="1"/>
  <c r="AH514" i="1"/>
  <c r="BI514" i="1"/>
  <c r="AK514" i="1"/>
  <c r="BG514" i="1"/>
  <c r="AW514" i="1"/>
  <c r="AS514" i="1"/>
  <c r="AM514" i="1"/>
  <c r="BF514" i="1"/>
  <c r="Z514" i="1"/>
  <c r="AB514" i="1"/>
  <c r="AJ514" i="1"/>
  <c r="BA514" i="1"/>
  <c r="AP514" i="1"/>
  <c r="BJ514" i="1"/>
  <c r="AX514" i="1"/>
  <c r="BC514" i="1"/>
  <c r="AL514" i="1"/>
  <c r="AC514" i="1"/>
  <c r="BD514" i="1"/>
  <c r="AU514" i="1"/>
  <c r="AO514" i="1"/>
  <c r="AT514" i="1"/>
  <c r="AD514" i="1"/>
  <c r="AE514" i="1"/>
  <c r="AN514" i="1"/>
  <c r="AF514" i="1"/>
  <c r="BH514" i="1"/>
  <c r="Y514" i="1"/>
  <c r="AY514" i="1"/>
  <c r="BE514" i="1"/>
  <c r="AI618" i="1"/>
  <c r="AE618" i="1"/>
  <c r="Z252" i="2"/>
  <c r="Z285" i="2" s="1"/>
  <c r="Z350" i="2" s="1"/>
  <c r="AA383" i="2" s="1"/>
  <c r="BE251" i="1"/>
  <c r="AF1501" i="1"/>
  <c r="AG1501" i="1" s="1"/>
  <c r="AH1501" i="1" s="1"/>
  <c r="W7" i="1"/>
  <c r="V138" i="2"/>
  <c r="V139" i="2"/>
  <c r="V151" i="2"/>
  <c r="V133" i="2"/>
  <c r="V146" i="2"/>
  <c r="V157" i="2"/>
  <c r="V136" i="2"/>
  <c r="V156" i="2"/>
  <c r="V150" i="2"/>
  <c r="V152" i="2"/>
  <c r="V147" i="2"/>
  <c r="V145" i="2"/>
  <c r="V137" i="2"/>
  <c r="V155" i="2"/>
  <c r="V134" i="2"/>
  <c r="V142" i="2"/>
  <c r="V148" i="2"/>
  <c r="V143" i="2"/>
  <c r="V149" i="2"/>
  <c r="V141" i="2"/>
  <c r="V153" i="2"/>
  <c r="V135" i="2"/>
  <c r="V130" i="2"/>
  <c r="V132" i="2"/>
  <c r="V131" i="2"/>
  <c r="V144" i="2"/>
  <c r="V140" i="2"/>
  <c r="V154" i="2"/>
  <c r="BO449" i="1"/>
  <c r="Z240" i="2"/>
  <c r="BZ189" i="1"/>
  <c r="BE1281" i="1"/>
  <c r="BJ293" i="1"/>
  <c r="AC150" i="1"/>
  <c r="BC150" i="1"/>
  <c r="Z150" i="1"/>
  <c r="AT150" i="1"/>
  <c r="AD150" i="1"/>
  <c r="AM150" i="1"/>
  <c r="AA1190" i="1"/>
  <c r="W1190" i="1"/>
  <c r="BQ304" i="1"/>
  <c r="BR304" i="1" s="1"/>
  <c r="BM33" i="1"/>
  <c r="AF605" i="1"/>
  <c r="Z265" i="2"/>
  <c r="Z330" i="2" s="1"/>
  <c r="AA363" i="2" s="1"/>
  <c r="BT43" i="1"/>
  <c r="BU43" i="1" s="1"/>
  <c r="CC355" i="1"/>
  <c r="CD355" i="1" s="1"/>
  <c r="CE355" i="1" s="1"/>
  <c r="CF355" i="1" s="1"/>
  <c r="BJ85" i="1"/>
  <c r="X1229" i="1"/>
  <c r="BL1437" i="1"/>
  <c r="AT657" i="1"/>
  <c r="W1086" i="1"/>
  <c r="AA1086" i="1"/>
  <c r="BR46" i="1"/>
  <c r="AE46" i="1"/>
  <c r="W46" i="1"/>
  <c r="BC46" i="1"/>
  <c r="BP46" i="1"/>
  <c r="BI46" i="1"/>
  <c r="AK46" i="1"/>
  <c r="BO46" i="1"/>
  <c r="BJ46" i="1"/>
  <c r="BF46" i="1"/>
  <c r="BA46" i="1"/>
  <c r="X46" i="1"/>
  <c r="AB1138" i="1"/>
  <c r="BN148" i="1"/>
  <c r="BO148" i="1" s="1"/>
  <c r="BP148" i="1" s="1"/>
  <c r="BS461" i="1"/>
  <c r="CF200" i="1"/>
  <c r="AB1084" i="1"/>
  <c r="BC358" i="1" l="1"/>
  <c r="BG358" i="1"/>
  <c r="AI358" i="1"/>
  <c r="AL358" i="1"/>
  <c r="BR358" i="1"/>
  <c r="AN1450" i="1"/>
  <c r="AU1450" i="1"/>
  <c r="AA1450" i="1"/>
  <c r="AT254" i="1"/>
  <c r="AA254" i="1"/>
  <c r="AT670" i="1"/>
  <c r="AD670" i="1"/>
  <c r="AN670" i="1"/>
  <c r="AK670" i="1"/>
  <c r="BA254" i="1"/>
  <c r="AL254" i="1"/>
  <c r="AS254" i="1"/>
  <c r="W254" i="1"/>
  <c r="BV460" i="1"/>
  <c r="BW460" i="1" s="1"/>
  <c r="BX460" i="1" s="1"/>
  <c r="BY460" i="1" s="1"/>
  <c r="BZ460" i="1" s="1"/>
  <c r="AB670" i="1"/>
  <c r="AE670" i="1"/>
  <c r="AU670" i="1"/>
  <c r="BC254" i="1"/>
  <c r="AH254" i="1"/>
  <c r="X254" i="1"/>
  <c r="Y254" i="1"/>
  <c r="AW670" i="1"/>
  <c r="AO670" i="1"/>
  <c r="AY670" i="1"/>
  <c r="AU254" i="1"/>
  <c r="AY254" i="1"/>
  <c r="AF254" i="1"/>
  <c r="BB254" i="1"/>
  <c r="AO254" i="1"/>
  <c r="AC254" i="1"/>
  <c r="AB254" i="1"/>
  <c r="AL1288" i="1"/>
  <c r="AM1288" i="1" s="1"/>
  <c r="BE150" i="1"/>
  <c r="AH150" i="1"/>
  <c r="AX150" i="1"/>
  <c r="AF618" i="1"/>
  <c r="AI150" i="1"/>
  <c r="AY150" i="1"/>
  <c r="X618" i="1"/>
  <c r="AA150" i="1"/>
  <c r="AP150" i="1"/>
  <c r="AW150" i="1"/>
  <c r="BF150" i="1"/>
  <c r="AE150" i="1"/>
  <c r="Z618" i="1"/>
  <c r="AH618" i="1"/>
  <c r="AL150" i="1"/>
  <c r="AK150" i="1"/>
  <c r="AJ150" i="1"/>
  <c r="BK150" i="1"/>
  <c r="AR150" i="1"/>
  <c r="AJ618" i="1"/>
  <c r="AD618" i="1"/>
  <c r="BJ150" i="1"/>
  <c r="Y1034" i="1"/>
  <c r="BB150" i="1"/>
  <c r="X150" i="1"/>
  <c r="AB150" i="1"/>
  <c r="BL150" i="1"/>
  <c r="AG150" i="1"/>
  <c r="AQ150" i="1"/>
  <c r="AA618" i="1"/>
  <c r="W1034" i="1"/>
  <c r="BE564" i="1"/>
  <c r="BF564" i="1" s="1"/>
  <c r="BM150" i="1"/>
  <c r="BN150" i="1"/>
  <c r="BD150" i="1"/>
  <c r="AF150" i="1"/>
  <c r="AZ150" i="1"/>
  <c r="X1034" i="1"/>
  <c r="BH150" i="1"/>
  <c r="BI150" i="1"/>
  <c r="AG618" i="1"/>
  <c r="W150" i="1"/>
  <c r="BG150" i="1"/>
  <c r="AS150" i="1"/>
  <c r="W618" i="1"/>
  <c r="AB618" i="1"/>
  <c r="AV150" i="1"/>
  <c r="AN150" i="1"/>
  <c r="Y150" i="1"/>
  <c r="AO150" i="1"/>
  <c r="BA150" i="1"/>
  <c r="Y618" i="1"/>
  <c r="BJ513" i="1"/>
  <c r="BK513" i="1" s="1"/>
  <c r="BL513" i="1" s="1"/>
  <c r="Z1292" i="1"/>
  <c r="AB1289" i="1"/>
  <c r="Y1291" i="1"/>
  <c r="AB358" i="1"/>
  <c r="AA358" i="1"/>
  <c r="Y358" i="1"/>
  <c r="AD358" i="1"/>
  <c r="BU358" i="1"/>
  <c r="BV358" i="1"/>
  <c r="AF1450" i="1"/>
  <c r="BH1450" i="1"/>
  <c r="AD1450" i="1"/>
  <c r="BI1450" i="1"/>
  <c r="W1294" i="1"/>
  <c r="AB1287" i="1"/>
  <c r="X1293" i="1"/>
  <c r="AB1290" i="1"/>
  <c r="AA202" i="1"/>
  <c r="AW202" i="1"/>
  <c r="AH202" i="1"/>
  <c r="AQ202" i="1"/>
  <c r="AM722" i="1"/>
  <c r="AE722" i="1"/>
  <c r="Y202" i="1"/>
  <c r="AC1503" i="1"/>
  <c r="CB356" i="1"/>
  <c r="CC356" i="1" s="1"/>
  <c r="AX202" i="1"/>
  <c r="Z1395" i="1"/>
  <c r="CC201" i="1"/>
  <c r="CD201" i="1" s="1"/>
  <c r="CE201" i="1" s="1"/>
  <c r="CF201" i="1" s="1"/>
  <c r="AT46" i="1"/>
  <c r="AX46" i="1"/>
  <c r="BQ46" i="1"/>
  <c r="AS46" i="1"/>
  <c r="AG46" i="1"/>
  <c r="BE46" i="1"/>
  <c r="AR1450" i="1"/>
  <c r="Z1450" i="1"/>
  <c r="AH1450" i="1"/>
  <c r="AE1450" i="1"/>
  <c r="AI1450" i="1"/>
  <c r="AX774" i="1"/>
  <c r="AG774" i="1"/>
  <c r="BG774" i="1"/>
  <c r="AL774" i="1"/>
  <c r="BS774" i="1"/>
  <c r="BO774" i="1"/>
  <c r="BN774" i="1"/>
  <c r="BM774" i="1"/>
  <c r="Z981" i="1"/>
  <c r="AA981" i="1" s="1"/>
  <c r="BJ774" i="1"/>
  <c r="BY774" i="1"/>
  <c r="BF774" i="1"/>
  <c r="CC774" i="1"/>
  <c r="BB774" i="1"/>
  <c r="AQ774" i="1"/>
  <c r="Y774" i="1"/>
  <c r="W774" i="1"/>
  <c r="W1138" i="1"/>
  <c r="Y1242" i="1"/>
  <c r="Z1242" i="1" s="1"/>
  <c r="AA1242" i="1" s="1"/>
  <c r="AB1242" i="1" s="1"/>
  <c r="AB46" i="1"/>
  <c r="BS46" i="1"/>
  <c r="AR46" i="1"/>
  <c r="BB46" i="1"/>
  <c r="AH46" i="1"/>
  <c r="BH46" i="1"/>
  <c r="BT774" i="1"/>
  <c r="AI774" i="1"/>
  <c r="AA774" i="1"/>
  <c r="AK774" i="1"/>
  <c r="BA774" i="1"/>
  <c r="AJ774" i="1"/>
  <c r="AH774" i="1"/>
  <c r="AF774" i="1"/>
  <c r="Z1138" i="1"/>
  <c r="BG46" i="1"/>
  <c r="BR774" i="1"/>
  <c r="AS774" i="1"/>
  <c r="BQ774" i="1"/>
  <c r="BL774" i="1"/>
  <c r="AB774" i="1"/>
  <c r="AP774" i="1"/>
  <c r="Z774" i="1"/>
  <c r="BD46" i="1"/>
  <c r="X774" i="1"/>
  <c r="AM774" i="1"/>
  <c r="AN774" i="1"/>
  <c r="AD774" i="1"/>
  <c r="CB774" i="1"/>
  <c r="BZ774" i="1"/>
  <c r="BE774" i="1"/>
  <c r="AQ720" i="1"/>
  <c r="AR720" i="1" s="1"/>
  <c r="AS720" i="1" s="1"/>
  <c r="AT720" i="1" s="1"/>
  <c r="AU720" i="1" s="1"/>
  <c r="AV720" i="1" s="1"/>
  <c r="AW720" i="1" s="1"/>
  <c r="AX720" i="1" s="1"/>
  <c r="AY720" i="1" s="1"/>
  <c r="AZ720" i="1" s="1"/>
  <c r="BA720" i="1" s="1"/>
  <c r="BB720" i="1" s="1"/>
  <c r="BC720" i="1" s="1"/>
  <c r="BD720" i="1" s="1"/>
  <c r="BE720" i="1" s="1"/>
  <c r="BF720" i="1" s="1"/>
  <c r="BG720" i="1" s="1"/>
  <c r="BH720" i="1" s="1"/>
  <c r="BI720" i="1" s="1"/>
  <c r="BJ720" i="1" s="1"/>
  <c r="BK720" i="1" s="1"/>
  <c r="X1241" i="1"/>
  <c r="AD46" i="1"/>
  <c r="BT46" i="1"/>
  <c r="BL46" i="1"/>
  <c r="X1138" i="1"/>
  <c r="BN46" i="1"/>
  <c r="Y46" i="1"/>
  <c r="AI46" i="1"/>
  <c r="AC46" i="1"/>
  <c r="Z46" i="1"/>
  <c r="AV46" i="1"/>
  <c r="AW46" i="1"/>
  <c r="Y1138" i="1"/>
  <c r="AL46" i="1"/>
  <c r="AM46" i="1"/>
  <c r="AN46" i="1"/>
  <c r="BK46" i="1"/>
  <c r="BM46" i="1"/>
  <c r="AQ46" i="1"/>
  <c r="AA46" i="1"/>
  <c r="AY774" i="1"/>
  <c r="BW774" i="1"/>
  <c r="CA774" i="1"/>
  <c r="BI774" i="1"/>
  <c r="AV774" i="1"/>
  <c r="BK774" i="1"/>
  <c r="AO774" i="1"/>
  <c r="Y1239" i="1"/>
  <c r="Z1239" i="1" s="1"/>
  <c r="AA1239" i="1" s="1"/>
  <c r="AO46" i="1"/>
  <c r="AJ46" i="1"/>
  <c r="AY46" i="1"/>
  <c r="AF46" i="1"/>
  <c r="AP46" i="1"/>
  <c r="AZ46" i="1"/>
  <c r="AU774" i="1"/>
  <c r="BD774" i="1"/>
  <c r="BX774" i="1"/>
  <c r="BC774" i="1"/>
  <c r="BV774" i="1"/>
  <c r="AZ774" i="1"/>
  <c r="W1240" i="1"/>
  <c r="X1240" i="1" s="1"/>
  <c r="AN98" i="1"/>
  <c r="BA98" i="1"/>
  <c r="X98" i="1"/>
  <c r="BJ98" i="1"/>
  <c r="AH98" i="1"/>
  <c r="Y410" i="1"/>
  <c r="BM410" i="1"/>
  <c r="AZ410" i="1"/>
  <c r="BJ410" i="1"/>
  <c r="BK410" i="1"/>
  <c r="AX410" i="1"/>
  <c r="AB1086" i="1"/>
  <c r="AA98" i="1"/>
  <c r="BM98" i="1"/>
  <c r="AK98" i="1"/>
  <c r="AQ410" i="1"/>
  <c r="BB410" i="1"/>
  <c r="AC410" i="1"/>
  <c r="AV410" i="1"/>
  <c r="AR98" i="1"/>
  <c r="AO98" i="1"/>
  <c r="BK98" i="1"/>
  <c r="AN410" i="1"/>
  <c r="Z410" i="1"/>
  <c r="BE98" i="1"/>
  <c r="BH98" i="1"/>
  <c r="Z98" i="1"/>
  <c r="AE98" i="1"/>
  <c r="AW98" i="1"/>
  <c r="BC98" i="1"/>
  <c r="BG410" i="1"/>
  <c r="AL410" i="1"/>
  <c r="AI410" i="1"/>
  <c r="W410" i="1"/>
  <c r="BC410" i="1"/>
  <c r="Z1086" i="1"/>
  <c r="AL98" i="1"/>
  <c r="BG98" i="1"/>
  <c r="AI98" i="1"/>
  <c r="BL98" i="1"/>
  <c r="AJ98" i="1"/>
  <c r="BD98" i="1"/>
  <c r="BI410" i="1"/>
  <c r="BD410" i="1"/>
  <c r="AS410" i="1"/>
  <c r="AF410" i="1"/>
  <c r="AE410" i="1"/>
  <c r="Y1086" i="1"/>
  <c r="AP98" i="1"/>
  <c r="AT98" i="1"/>
  <c r="AV98" i="1"/>
  <c r="AZ98" i="1"/>
  <c r="AM98" i="1"/>
  <c r="AS98" i="1"/>
  <c r="AT410" i="1"/>
  <c r="AR410" i="1"/>
  <c r="AG410" i="1"/>
  <c r="BL410" i="1"/>
  <c r="AY410" i="1"/>
  <c r="BP1449" i="1"/>
  <c r="BQ1449" i="1" s="1"/>
  <c r="BR1449" i="1" s="1"/>
  <c r="CC773" i="1"/>
  <c r="CD773" i="1" s="1"/>
  <c r="CE773" i="1" s="1"/>
  <c r="CF773" i="1" s="1"/>
  <c r="BD565" i="1"/>
  <c r="BE565" i="1" s="1"/>
  <c r="CA357" i="1"/>
  <c r="CB357" i="1" s="1"/>
  <c r="CC357" i="1" s="1"/>
  <c r="CD357" i="1" s="1"/>
  <c r="W98" i="1"/>
  <c r="AD98" i="1"/>
  <c r="BF98" i="1"/>
  <c r="BE410" i="1"/>
  <c r="BH410" i="1"/>
  <c r="AH410" i="1"/>
  <c r="AJ410" i="1"/>
  <c r="AC98" i="1"/>
  <c r="BB98" i="1"/>
  <c r="AK410" i="1"/>
  <c r="AB98" i="1"/>
  <c r="AY98" i="1"/>
  <c r="AQ98" i="1"/>
  <c r="AG98" i="1"/>
  <c r="BF410" i="1"/>
  <c r="AU410" i="1"/>
  <c r="AD410" i="1"/>
  <c r="BA410" i="1"/>
  <c r="AM410" i="1"/>
  <c r="AK722" i="1"/>
  <c r="BZ202" i="1"/>
  <c r="AJ722" i="1"/>
  <c r="CB202" i="1"/>
  <c r="AJ202" i="1"/>
  <c r="W202" i="1"/>
  <c r="AF202" i="1"/>
  <c r="BK202" i="1"/>
  <c r="AP202" i="1"/>
  <c r="BX202" i="1"/>
  <c r="X1503" i="1"/>
  <c r="BV202" i="1"/>
  <c r="AT202" i="1"/>
  <c r="V10" i="1"/>
  <c r="AI722" i="1"/>
  <c r="Y722" i="1"/>
  <c r="AN722" i="1"/>
  <c r="BB358" i="1"/>
  <c r="AM358" i="1"/>
  <c r="BX358" i="1"/>
  <c r="AY358" i="1"/>
  <c r="BJ358" i="1"/>
  <c r="BH358" i="1"/>
  <c r="AV202" i="1"/>
  <c r="CA202" i="1"/>
  <c r="CC202" i="1"/>
  <c r="BD202" i="1"/>
  <c r="AU202" i="1"/>
  <c r="BN202" i="1"/>
  <c r="Z202" i="1"/>
  <c r="AS202" i="1"/>
  <c r="BC1450" i="1"/>
  <c r="AX1450" i="1"/>
  <c r="BL1450" i="1"/>
  <c r="BJ1450" i="1"/>
  <c r="BG1450" i="1"/>
  <c r="BM1450" i="1"/>
  <c r="AA1503" i="1"/>
  <c r="BH202" i="1"/>
  <c r="BS202" i="1"/>
  <c r="AB1503" i="1"/>
  <c r="BO202" i="1"/>
  <c r="BU202" i="1"/>
  <c r="BA202" i="1"/>
  <c r="BC202" i="1"/>
  <c r="W1503" i="1"/>
  <c r="AM202" i="1"/>
  <c r="AG722" i="1"/>
  <c r="AO202" i="1"/>
  <c r="BI202" i="1"/>
  <c r="BF202" i="1"/>
  <c r="BG202" i="1"/>
  <c r="AC722" i="1"/>
  <c r="X722" i="1"/>
  <c r="AH722" i="1"/>
  <c r="AG202" i="1"/>
  <c r="BT202" i="1"/>
  <c r="AL202" i="1"/>
  <c r="BR202" i="1"/>
  <c r="AY202" i="1"/>
  <c r="BL202" i="1"/>
  <c r="BJ202" i="1"/>
  <c r="AE202" i="1"/>
  <c r="AD1503" i="1"/>
  <c r="AE1503" i="1"/>
  <c r="W722" i="1"/>
  <c r="AD202" i="1"/>
  <c r="Z722" i="1"/>
  <c r="AA722" i="1"/>
  <c r="AO722" i="1"/>
  <c r="AF722" i="1"/>
  <c r="AL722" i="1"/>
  <c r="BQ202" i="1"/>
  <c r="AK202" i="1"/>
  <c r="X202" i="1"/>
  <c r="AI202" i="1"/>
  <c r="BB202" i="1"/>
  <c r="BM202" i="1"/>
  <c r="AR202" i="1"/>
  <c r="Z1503" i="1"/>
  <c r="AD722" i="1"/>
  <c r="AC202" i="1"/>
  <c r="AB202" i="1"/>
  <c r="BE202" i="1"/>
  <c r="BP202" i="1"/>
  <c r="AN202" i="1"/>
  <c r="AZ202" i="1"/>
  <c r="AT1450" i="1"/>
  <c r="BD1450" i="1"/>
  <c r="AP1450" i="1"/>
  <c r="AK1450" i="1"/>
  <c r="BN149" i="1"/>
  <c r="BO149" i="1" s="1"/>
  <c r="AO721" i="1"/>
  <c r="AP721" i="1" s="1"/>
  <c r="BN409" i="1"/>
  <c r="BO409" i="1" s="1"/>
  <c r="BP409" i="1" s="1"/>
  <c r="BN305" i="1"/>
  <c r="BO305" i="1" s="1"/>
  <c r="AB1190" i="1"/>
  <c r="AV306" i="1"/>
  <c r="Y306" i="1"/>
  <c r="AC306" i="1"/>
  <c r="AQ306" i="1"/>
  <c r="AA306" i="1"/>
  <c r="AE306" i="1"/>
  <c r="X982" i="1"/>
  <c r="AG566" i="1"/>
  <c r="AD566" i="1"/>
  <c r="X566" i="1"/>
  <c r="AO566" i="1"/>
  <c r="Y1190" i="1"/>
  <c r="BE306" i="1"/>
  <c r="X306" i="1"/>
  <c r="W306" i="1"/>
  <c r="BD306" i="1"/>
  <c r="BL306" i="1"/>
  <c r="Y982" i="1"/>
  <c r="AW566" i="1"/>
  <c r="AP566" i="1"/>
  <c r="AQ566" i="1"/>
  <c r="Z566" i="1"/>
  <c r="Z1190" i="1"/>
  <c r="AG306" i="1"/>
  <c r="AJ306" i="1"/>
  <c r="BN306" i="1"/>
  <c r="AK306" i="1"/>
  <c r="AX306" i="1"/>
  <c r="BB566" i="1"/>
  <c r="AJ566" i="1"/>
  <c r="AE566" i="1"/>
  <c r="Y566" i="1"/>
  <c r="AO306" i="1"/>
  <c r="BC306" i="1"/>
  <c r="AP306" i="1"/>
  <c r="AW306" i="1"/>
  <c r="AH306" i="1"/>
  <c r="BC566" i="1"/>
  <c r="AC566" i="1"/>
  <c r="BD566" i="1"/>
  <c r="AM566" i="1"/>
  <c r="AX566" i="1"/>
  <c r="Z306" i="1"/>
  <c r="AN306" i="1"/>
  <c r="BB306" i="1"/>
  <c r="BA306" i="1"/>
  <c r="BM306" i="1"/>
  <c r="AS566" i="1"/>
  <c r="AV566" i="1"/>
  <c r="AI566" i="1"/>
  <c r="AU566" i="1"/>
  <c r="AK566" i="1"/>
  <c r="AR566" i="1"/>
  <c r="AZ566" i="1"/>
  <c r="AY566" i="1"/>
  <c r="AT566" i="1"/>
  <c r="AR306" i="1"/>
  <c r="BG306" i="1"/>
  <c r="AS306" i="1"/>
  <c r="AY306" i="1"/>
  <c r="AB306" i="1"/>
  <c r="BA566" i="1"/>
  <c r="W566" i="1"/>
  <c r="AN566" i="1"/>
  <c r="AG1135" i="1"/>
  <c r="AH1135" i="1" s="1"/>
  <c r="AI1135" i="1" s="1"/>
  <c r="AA1395" i="1"/>
  <c r="AB1395" i="1" s="1"/>
  <c r="AC1395" i="1" s="1"/>
  <c r="AD1395" i="1" s="1"/>
  <c r="AE1395" i="1" s="1"/>
  <c r="AF1395" i="1" s="1"/>
  <c r="AG1395" i="1" s="1"/>
  <c r="AH1395" i="1" s="1"/>
  <c r="AI1395" i="1" s="1"/>
  <c r="AJ1395" i="1" s="1"/>
  <c r="AK1395" i="1" s="1"/>
  <c r="AL1395" i="1" s="1"/>
  <c r="AM1395" i="1" s="1"/>
  <c r="AN1395" i="1" s="1"/>
  <c r="AO1395" i="1" s="1"/>
  <c r="AP1395" i="1" s="1"/>
  <c r="Y1344" i="1"/>
  <c r="Z1344" i="1" s="1"/>
  <c r="Z1343" i="1"/>
  <c r="AA1343" i="1" s="1"/>
  <c r="W1346" i="1"/>
  <c r="X1346" i="1" s="1"/>
  <c r="Y1346" i="1" s="1"/>
  <c r="W1487" i="1"/>
  <c r="W1330" i="1"/>
  <c r="W1278" i="1"/>
  <c r="W1382" i="1"/>
  <c r="W1174" i="1"/>
  <c r="W1070" i="1"/>
  <c r="Z1087" i="1" s="1"/>
  <c r="W1018" i="1"/>
  <c r="Y1035" i="1" s="1"/>
  <c r="W1226" i="1"/>
  <c r="W966" i="1"/>
  <c r="AA983" i="1" s="1"/>
  <c r="W1122" i="1"/>
  <c r="AB1139" i="1" s="1"/>
  <c r="W914" i="1"/>
  <c r="Z931" i="1" s="1"/>
  <c r="W498" i="1"/>
  <c r="Y515" i="1" s="1"/>
  <c r="W550" i="1"/>
  <c r="W758" i="1"/>
  <c r="BJ775" i="1" s="1"/>
  <c r="W706" i="1"/>
  <c r="AP723" i="1" s="1"/>
  <c r="W186" i="1"/>
  <c r="AK203" i="1" s="1"/>
  <c r="W654" i="1"/>
  <c r="W394" i="1"/>
  <c r="BE411" i="1" s="1"/>
  <c r="W602" i="1"/>
  <c r="AH619" i="1" s="1"/>
  <c r="W342" i="1"/>
  <c r="W134" i="1"/>
  <c r="W30" i="1"/>
  <c r="AC47" i="1" s="1"/>
  <c r="W238" i="1"/>
  <c r="Z255" i="1" s="1"/>
  <c r="W446" i="1"/>
  <c r="AK463" i="1" s="1"/>
  <c r="W862" i="1"/>
  <c r="W290" i="1"/>
  <c r="AC307" i="1" s="1"/>
  <c r="W810" i="1"/>
  <c r="W82" i="1"/>
  <c r="AX99" i="1" s="1"/>
  <c r="W1434" i="1"/>
  <c r="BK1451" i="1" s="1"/>
  <c r="W1397" i="1"/>
  <c r="Y1345" i="1"/>
  <c r="W1398" i="1"/>
  <c r="X1398" i="1" s="1"/>
  <c r="X1396" i="1"/>
  <c r="AG975" i="1"/>
  <c r="AH975" i="1" s="1"/>
  <c r="AI975" i="1" s="1"/>
  <c r="AJ975" i="1" s="1"/>
  <c r="AK975" i="1" s="1"/>
  <c r="AL975" i="1" s="1"/>
  <c r="AM975" i="1" s="1"/>
  <c r="AN975" i="1" s="1"/>
  <c r="AO975" i="1" s="1"/>
  <c r="AP975" i="1" s="1"/>
  <c r="AQ975" i="1" s="1"/>
  <c r="AR975" i="1" s="1"/>
  <c r="AS975" i="1" s="1"/>
  <c r="AT975" i="1" s="1"/>
  <c r="AC1137" i="1"/>
  <c r="AD1137" i="1" s="1"/>
  <c r="AB978" i="1"/>
  <c r="AC980" i="1"/>
  <c r="AD980" i="1" s="1"/>
  <c r="AC979" i="1"/>
  <c r="AE976" i="1"/>
  <c r="BR408" i="1"/>
  <c r="BS408" i="1" s="1"/>
  <c r="AH1186" i="1"/>
  <c r="AI1186" i="1" s="1"/>
  <c r="AJ1186" i="1" s="1"/>
  <c r="AK1186" i="1" s="1"/>
  <c r="AL1186" i="1" s="1"/>
  <c r="AM1186" i="1" s="1"/>
  <c r="AN1186" i="1" s="1"/>
  <c r="AO1186" i="1" s="1"/>
  <c r="AP1186" i="1" s="1"/>
  <c r="AQ1186" i="1" s="1"/>
  <c r="AR1186" i="1" s="1"/>
  <c r="AS1186" i="1" s="1"/>
  <c r="AT1186" i="1" s="1"/>
  <c r="AU1186" i="1" s="1"/>
  <c r="AV1186" i="1" s="1"/>
  <c r="AW1186" i="1" s="1"/>
  <c r="AX1186" i="1" s="1"/>
  <c r="AY1186" i="1" s="1"/>
  <c r="AZ1186" i="1" s="1"/>
  <c r="BA1186" i="1" s="1"/>
  <c r="BB1186" i="1" s="1"/>
  <c r="BC1186" i="1" s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BP1186" i="1" s="1"/>
  <c r="BQ1186" i="1" s="1"/>
  <c r="BR1186" i="1" s="1"/>
  <c r="BS1186" i="1" s="1"/>
  <c r="BT1186" i="1" s="1"/>
  <c r="BU1186" i="1" s="1"/>
  <c r="BV1186" i="1" s="1"/>
  <c r="BW1186" i="1" s="1"/>
  <c r="BX1186" i="1" s="1"/>
  <c r="BY1186" i="1" s="1"/>
  <c r="BZ1186" i="1" s="1"/>
  <c r="CA1186" i="1" s="1"/>
  <c r="CB1186" i="1" s="1"/>
  <c r="CC1186" i="1" s="1"/>
  <c r="CD1186" i="1" s="1"/>
  <c r="CE1186" i="1" s="1"/>
  <c r="CF1186" i="1" s="1"/>
  <c r="BL512" i="1"/>
  <c r="BM512" i="1" s="1"/>
  <c r="BY44" i="1"/>
  <c r="BZ44" i="1" s="1"/>
  <c r="CA44" i="1" s="1"/>
  <c r="CB44" i="1" s="1"/>
  <c r="CC44" i="1" s="1"/>
  <c r="AE1085" i="1"/>
  <c r="AF1085" i="1" s="1"/>
  <c r="AG1085" i="1" s="1"/>
  <c r="AA1034" i="1"/>
  <c r="AB1034" i="1" s="1"/>
  <c r="AC1034" i="1" s="1"/>
  <c r="AO1499" i="1"/>
  <c r="AP1499" i="1" s="1"/>
  <c r="AQ1499" i="1" s="1"/>
  <c r="AR1499" i="1" s="1"/>
  <c r="AS1499" i="1" s="1"/>
  <c r="AT1499" i="1" s="1"/>
  <c r="AU1499" i="1" s="1"/>
  <c r="AV1499" i="1" s="1"/>
  <c r="AW1499" i="1" s="1"/>
  <c r="AX1499" i="1" s="1"/>
  <c r="AY1499" i="1" s="1"/>
  <c r="AZ1499" i="1" s="1"/>
  <c r="BA1499" i="1" s="1"/>
  <c r="BB1499" i="1" s="1"/>
  <c r="BC1499" i="1" s="1"/>
  <c r="BD1499" i="1" s="1"/>
  <c r="BE1499" i="1" s="1"/>
  <c r="BF1499" i="1" s="1"/>
  <c r="BG1499" i="1" s="1"/>
  <c r="BH1499" i="1" s="1"/>
  <c r="BI1499" i="1" s="1"/>
  <c r="BJ1499" i="1" s="1"/>
  <c r="BK1499" i="1" s="1"/>
  <c r="BL1499" i="1" s="1"/>
  <c r="BM1499" i="1" s="1"/>
  <c r="BN1499" i="1" s="1"/>
  <c r="BO1499" i="1" s="1"/>
  <c r="BP1499" i="1" s="1"/>
  <c r="BQ1499" i="1" s="1"/>
  <c r="BR1499" i="1" s="1"/>
  <c r="BS1499" i="1" s="1"/>
  <c r="BT1499" i="1" s="1"/>
  <c r="BU1499" i="1" s="1"/>
  <c r="BV1499" i="1" s="1"/>
  <c r="BW1499" i="1" s="1"/>
  <c r="BX1499" i="1" s="1"/>
  <c r="BY1499" i="1" s="1"/>
  <c r="BZ1499" i="1" s="1"/>
  <c r="CA1499" i="1" s="1"/>
  <c r="CB1499" i="1" s="1"/>
  <c r="CC1499" i="1" s="1"/>
  <c r="CD1499" i="1" s="1"/>
  <c r="CE1499" i="1" s="1"/>
  <c r="CF1499" i="1" s="1"/>
  <c r="BA1498" i="1"/>
  <c r="BB1498" i="1" s="1"/>
  <c r="BC1498" i="1" s="1"/>
  <c r="BD1498" i="1" s="1"/>
  <c r="BE1498" i="1" s="1"/>
  <c r="BF1498" i="1" s="1"/>
  <c r="BG1498" i="1" s="1"/>
  <c r="BH1498" i="1" s="1"/>
  <c r="BI1498" i="1" s="1"/>
  <c r="BJ1498" i="1" s="1"/>
  <c r="BK1498" i="1" s="1"/>
  <c r="BL1498" i="1" s="1"/>
  <c r="BM1498" i="1" s="1"/>
  <c r="BN1498" i="1" s="1"/>
  <c r="BO1498" i="1" s="1"/>
  <c r="BP1498" i="1" s="1"/>
  <c r="BQ1498" i="1" s="1"/>
  <c r="BR1498" i="1" s="1"/>
  <c r="BS1498" i="1" s="1"/>
  <c r="BT1498" i="1" s="1"/>
  <c r="BU1498" i="1" s="1"/>
  <c r="BV1498" i="1" s="1"/>
  <c r="BW1498" i="1" s="1"/>
  <c r="BX1498" i="1" s="1"/>
  <c r="BY1498" i="1" s="1"/>
  <c r="BZ1498" i="1" s="1"/>
  <c r="CA1498" i="1" s="1"/>
  <c r="CB1498" i="1" s="1"/>
  <c r="CC1498" i="1" s="1"/>
  <c r="CD1498" i="1" s="1"/>
  <c r="CE1498" i="1" s="1"/>
  <c r="CF1498" i="1" s="1"/>
  <c r="BV43" i="1"/>
  <c r="BW43" i="1" s="1"/>
  <c r="BX43" i="1" s="1"/>
  <c r="BY43" i="1" s="1"/>
  <c r="AK1500" i="1"/>
  <c r="AL1500" i="1" s="1"/>
  <c r="BH563" i="1"/>
  <c r="BI563" i="1" s="1"/>
  <c r="Z255" i="2"/>
  <c r="AK618" i="1"/>
  <c r="AL618" i="1" s="1"/>
  <c r="AM618" i="1" s="1"/>
  <c r="AN618" i="1" s="1"/>
  <c r="AO618" i="1" s="1"/>
  <c r="BT462" i="1"/>
  <c r="BU462" i="1" s="1"/>
  <c r="BV462" i="1" s="1"/>
  <c r="BB669" i="1"/>
  <c r="BC669" i="1" s="1"/>
  <c r="AG1502" i="1"/>
  <c r="AH1502" i="1" s="1"/>
  <c r="AI1502" i="1" s="1"/>
  <c r="AJ1502" i="1" s="1"/>
  <c r="AD928" i="1"/>
  <c r="AE928" i="1" s="1"/>
  <c r="AM615" i="1"/>
  <c r="AN1031" i="1"/>
  <c r="AO1031" i="1" s="1"/>
  <c r="AP1031" i="1" s="1"/>
  <c r="AQ1031" i="1" s="1"/>
  <c r="AR1031" i="1" s="1"/>
  <c r="AS1031" i="1" s="1"/>
  <c r="AT1031" i="1" s="1"/>
  <c r="AU1031" i="1" s="1"/>
  <c r="AV1031" i="1" s="1"/>
  <c r="AW1031" i="1" s="1"/>
  <c r="AX1031" i="1" s="1"/>
  <c r="AY1031" i="1" s="1"/>
  <c r="AZ1031" i="1" s="1"/>
  <c r="BA1031" i="1" s="1"/>
  <c r="BB1031" i="1" s="1"/>
  <c r="BC1031" i="1" s="1"/>
  <c r="BD1031" i="1" s="1"/>
  <c r="BE1031" i="1" s="1"/>
  <c r="BF1031" i="1" s="1"/>
  <c r="BG1031" i="1" s="1"/>
  <c r="BH1031" i="1" s="1"/>
  <c r="BI1031" i="1" s="1"/>
  <c r="BJ1031" i="1" s="1"/>
  <c r="BK1031" i="1" s="1"/>
  <c r="BL1031" i="1" s="1"/>
  <c r="BM1031" i="1" s="1"/>
  <c r="BN1031" i="1" s="1"/>
  <c r="BO1031" i="1" s="1"/>
  <c r="BP1031" i="1" s="1"/>
  <c r="BQ1031" i="1" s="1"/>
  <c r="BR1031" i="1" s="1"/>
  <c r="BS1031" i="1" s="1"/>
  <c r="BT1031" i="1" s="1"/>
  <c r="BU1031" i="1" s="1"/>
  <c r="BV1031" i="1" s="1"/>
  <c r="BW1031" i="1" s="1"/>
  <c r="BX1031" i="1" s="1"/>
  <c r="BY1031" i="1" s="1"/>
  <c r="BZ1031" i="1" s="1"/>
  <c r="CA1031" i="1" s="1"/>
  <c r="CB1031" i="1" s="1"/>
  <c r="CC1031" i="1" s="1"/>
  <c r="CD1031" i="1" s="1"/>
  <c r="CE1031" i="1" s="1"/>
  <c r="CF1031" i="1" s="1"/>
  <c r="BQ96" i="1"/>
  <c r="BR96" i="1" s="1"/>
  <c r="BK514" i="1"/>
  <c r="BL514" i="1" s="1"/>
  <c r="BS146" i="1"/>
  <c r="BT146" i="1" s="1"/>
  <c r="BU146" i="1" s="1"/>
  <c r="BQ303" i="1"/>
  <c r="BR303" i="1" s="1"/>
  <c r="BS303" i="1" s="1"/>
  <c r="BT303" i="1" s="1"/>
  <c r="BU303" i="1" s="1"/>
  <c r="BV303" i="1" s="1"/>
  <c r="BW303" i="1" s="1"/>
  <c r="BX303" i="1" s="1"/>
  <c r="AO1030" i="1"/>
  <c r="AP1030" i="1" s="1"/>
  <c r="AQ1030" i="1" s="1"/>
  <c r="AR1030" i="1" s="1"/>
  <c r="AS1030" i="1" s="1"/>
  <c r="AT1030" i="1" s="1"/>
  <c r="AU1030" i="1" s="1"/>
  <c r="AV1030" i="1" s="1"/>
  <c r="AW1030" i="1" s="1"/>
  <c r="AX1030" i="1" s="1"/>
  <c r="AY1030" i="1" s="1"/>
  <c r="AZ1030" i="1" s="1"/>
  <c r="BA1030" i="1" s="1"/>
  <c r="BB1030" i="1" s="1"/>
  <c r="BC1030" i="1" s="1"/>
  <c r="BD1030" i="1" s="1"/>
  <c r="BE1030" i="1" s="1"/>
  <c r="BF1030" i="1" s="1"/>
  <c r="BG1030" i="1" s="1"/>
  <c r="BH1030" i="1" s="1"/>
  <c r="BI1030" i="1" s="1"/>
  <c r="BJ1030" i="1" s="1"/>
  <c r="BK1030" i="1" s="1"/>
  <c r="BL1030" i="1" s="1"/>
  <c r="BM1030" i="1" s="1"/>
  <c r="BN1030" i="1" s="1"/>
  <c r="BO1030" i="1" s="1"/>
  <c r="BP1030" i="1" s="1"/>
  <c r="BQ1030" i="1" s="1"/>
  <c r="BR1030" i="1" s="1"/>
  <c r="BS1030" i="1" s="1"/>
  <c r="BT1030" i="1" s="1"/>
  <c r="BU1030" i="1" s="1"/>
  <c r="BV1030" i="1" s="1"/>
  <c r="BW1030" i="1" s="1"/>
  <c r="BX1030" i="1" s="1"/>
  <c r="BY1030" i="1" s="1"/>
  <c r="BZ1030" i="1" s="1"/>
  <c r="CA1030" i="1" s="1"/>
  <c r="CB1030" i="1" s="1"/>
  <c r="CC1030" i="1" s="1"/>
  <c r="CD1030" i="1" s="1"/>
  <c r="CE1030" i="1" s="1"/>
  <c r="CF1030" i="1" s="1"/>
  <c r="BO150" i="1"/>
  <c r="BP150" i="1" s="1"/>
  <c r="BM513" i="1"/>
  <c r="BN513" i="1" s="1"/>
  <c r="AB1032" i="1"/>
  <c r="AC1032" i="1" s="1"/>
  <c r="AD1032" i="1" s="1"/>
  <c r="BP97" i="1"/>
  <c r="BQ97" i="1" s="1"/>
  <c r="AY718" i="1"/>
  <c r="AZ718" i="1" s="1"/>
  <c r="BA718" i="1" s="1"/>
  <c r="BB718" i="1" s="1"/>
  <c r="BC718" i="1" s="1"/>
  <c r="BD718" i="1" s="1"/>
  <c r="BE718" i="1" s="1"/>
  <c r="BF718" i="1" s="1"/>
  <c r="BG718" i="1" s="1"/>
  <c r="BH718" i="1" s="1"/>
  <c r="BI718" i="1" s="1"/>
  <c r="BJ718" i="1" s="1"/>
  <c r="BK718" i="1" s="1"/>
  <c r="BL718" i="1" s="1"/>
  <c r="BM718" i="1" s="1"/>
  <c r="BN718" i="1" s="1"/>
  <c r="BO718" i="1" s="1"/>
  <c r="BP718" i="1" s="1"/>
  <c r="BQ718" i="1" s="1"/>
  <c r="BR718" i="1" s="1"/>
  <c r="BS718" i="1" s="1"/>
  <c r="BT718" i="1" s="1"/>
  <c r="BU718" i="1" s="1"/>
  <c r="BV718" i="1" s="1"/>
  <c r="BW718" i="1" s="1"/>
  <c r="AC1188" i="1"/>
  <c r="BS304" i="1"/>
  <c r="AE1083" i="1"/>
  <c r="AF1083" i="1" s="1"/>
  <c r="AG1083" i="1" s="1"/>
  <c r="BB668" i="1"/>
  <c r="BC668" i="1" s="1"/>
  <c r="BD668" i="1" s="1"/>
  <c r="AD1033" i="1"/>
  <c r="AE1033" i="1" s="1"/>
  <c r="BS1449" i="1"/>
  <c r="BT1449" i="1" s="1"/>
  <c r="AC1086" i="1"/>
  <c r="AU657" i="1"/>
  <c r="BN33" i="1"/>
  <c r="AC1190" i="1"/>
  <c r="AD1190" i="1" s="1"/>
  <c r="BF251" i="1"/>
  <c r="BG251" i="1" s="1"/>
  <c r="BW345" i="1"/>
  <c r="X983" i="1"/>
  <c r="AK617" i="1"/>
  <c r="Z325" i="2"/>
  <c r="BE254" i="1"/>
  <c r="BF254" i="1" s="1"/>
  <c r="AK616" i="1"/>
  <c r="AL616" i="1" s="1"/>
  <c r="AM616" i="1" s="1"/>
  <c r="BA553" i="1"/>
  <c r="BK85" i="1"/>
  <c r="AG605" i="1"/>
  <c r="BE99" i="1"/>
  <c r="AV99" i="1"/>
  <c r="AJ99" i="1"/>
  <c r="AE99" i="1"/>
  <c r="Z99" i="1"/>
  <c r="BI99" i="1"/>
  <c r="BL99" i="1"/>
  <c r="AY99" i="1"/>
  <c r="AB99" i="1"/>
  <c r="AD99" i="1"/>
  <c r="AS99" i="1"/>
  <c r="AR99" i="1"/>
  <c r="AU99" i="1"/>
  <c r="AZ99" i="1"/>
  <c r="Y99" i="1"/>
  <c r="AP99" i="1"/>
  <c r="BJ99" i="1"/>
  <c r="BO99" i="1"/>
  <c r="AH99" i="1"/>
  <c r="AW99" i="1"/>
  <c r="BA99" i="1"/>
  <c r="AL99" i="1"/>
  <c r="BC99" i="1"/>
  <c r="BD99" i="1"/>
  <c r="AC99" i="1"/>
  <c r="AQ99" i="1"/>
  <c r="AK99" i="1"/>
  <c r="BK99" i="1"/>
  <c r="BG99" i="1"/>
  <c r="AM99" i="1"/>
  <c r="AF99" i="1"/>
  <c r="AO99" i="1"/>
  <c r="BB99" i="1"/>
  <c r="BF99" i="1"/>
  <c r="AN99" i="1"/>
  <c r="AT99" i="1"/>
  <c r="BN99" i="1"/>
  <c r="BH99" i="1"/>
  <c r="X99" i="1"/>
  <c r="X1295" i="1"/>
  <c r="Y1295" i="1" s="1"/>
  <c r="AI463" i="1"/>
  <c r="AI1501" i="1"/>
  <c r="BM1437" i="1"/>
  <c r="BP449" i="1"/>
  <c r="AD927" i="1"/>
  <c r="AE927" i="1" s="1"/>
  <c r="AF927" i="1" s="1"/>
  <c r="AG927" i="1" s="1"/>
  <c r="AH927" i="1" s="1"/>
  <c r="AI927" i="1" s="1"/>
  <c r="AJ927" i="1" s="1"/>
  <c r="AK927" i="1" s="1"/>
  <c r="AL927" i="1" s="1"/>
  <c r="AM927" i="1" s="1"/>
  <c r="AN927" i="1" s="1"/>
  <c r="AO927" i="1" s="1"/>
  <c r="AP927" i="1" s="1"/>
  <c r="AQ927" i="1" s="1"/>
  <c r="AR927" i="1" s="1"/>
  <c r="AS927" i="1" s="1"/>
  <c r="AT927" i="1" s="1"/>
  <c r="AU927" i="1" s="1"/>
  <c r="AV927" i="1" s="1"/>
  <c r="AW927" i="1" s="1"/>
  <c r="AX927" i="1" s="1"/>
  <c r="AY927" i="1" s="1"/>
  <c r="AZ927" i="1" s="1"/>
  <c r="BA927" i="1" s="1"/>
  <c r="BB927" i="1" s="1"/>
  <c r="BC927" i="1" s="1"/>
  <c r="BD927" i="1" s="1"/>
  <c r="BE927" i="1" s="1"/>
  <c r="BF927" i="1" s="1"/>
  <c r="BG927" i="1" s="1"/>
  <c r="BH927" i="1" s="1"/>
  <c r="BI927" i="1" s="1"/>
  <c r="BJ927" i="1" s="1"/>
  <c r="BK927" i="1" s="1"/>
  <c r="BL927" i="1" s="1"/>
  <c r="BM927" i="1" s="1"/>
  <c r="BN927" i="1" s="1"/>
  <c r="BO927" i="1" s="1"/>
  <c r="BP927" i="1" s="1"/>
  <c r="BQ927" i="1" s="1"/>
  <c r="BR927" i="1" s="1"/>
  <c r="BS927" i="1" s="1"/>
  <c r="BT927" i="1" s="1"/>
  <c r="BU927" i="1" s="1"/>
  <c r="BV927" i="1" s="1"/>
  <c r="BW927" i="1" s="1"/>
  <c r="BX927" i="1" s="1"/>
  <c r="BY927" i="1" s="1"/>
  <c r="BZ927" i="1" s="1"/>
  <c r="CA927" i="1" s="1"/>
  <c r="CB927" i="1" s="1"/>
  <c r="CC927" i="1" s="1"/>
  <c r="CD927" i="1" s="1"/>
  <c r="CE927" i="1" s="1"/>
  <c r="CF927" i="1" s="1"/>
  <c r="AD969" i="1"/>
  <c r="AW515" i="1"/>
  <c r="BA515" i="1"/>
  <c r="BK515" i="1"/>
  <c r="BF515" i="1"/>
  <c r="AE515" i="1"/>
  <c r="X515" i="1"/>
  <c r="BE515" i="1"/>
  <c r="BJ515" i="1"/>
  <c r="BD515" i="1"/>
  <c r="Z515" i="1"/>
  <c r="AH515" i="1"/>
  <c r="AZ515" i="1"/>
  <c r="AU515" i="1"/>
  <c r="AY515" i="1"/>
  <c r="AP515" i="1"/>
  <c r="AS515" i="1"/>
  <c r="AA515" i="1"/>
  <c r="BB515" i="1"/>
  <c r="AX515" i="1"/>
  <c r="BC515" i="1"/>
  <c r="AG515" i="1"/>
  <c r="AQ515" i="1"/>
  <c r="AI515" i="1"/>
  <c r="AL515" i="1"/>
  <c r="BG515" i="1"/>
  <c r="AD515" i="1"/>
  <c r="AV515" i="1"/>
  <c r="AN515" i="1"/>
  <c r="AC515" i="1"/>
  <c r="AK515" i="1"/>
  <c r="AR515" i="1"/>
  <c r="AO515" i="1"/>
  <c r="AF515" i="1"/>
  <c r="AT515" i="1"/>
  <c r="BI515" i="1"/>
  <c r="AX1451" i="1"/>
  <c r="BG1451" i="1"/>
  <c r="BP1451" i="1"/>
  <c r="BN1451" i="1"/>
  <c r="BH1451" i="1"/>
  <c r="AG1451" i="1"/>
  <c r="Y1451" i="1"/>
  <c r="AM1451" i="1"/>
  <c r="BM1451" i="1"/>
  <c r="AA1451" i="1"/>
  <c r="AT1451" i="1"/>
  <c r="AH1451" i="1"/>
  <c r="AS1451" i="1"/>
  <c r="BO1451" i="1"/>
  <c r="BE1451" i="1"/>
  <c r="AB1451" i="1"/>
  <c r="BA1451" i="1"/>
  <c r="AR1451" i="1"/>
  <c r="AQ1451" i="1"/>
  <c r="AU1451" i="1"/>
  <c r="AY1451" i="1"/>
  <c r="X1451" i="1"/>
  <c r="AL1451" i="1"/>
  <c r="BJ1451" i="1"/>
  <c r="AK1451" i="1"/>
  <c r="AI1451" i="1"/>
  <c r="BL1451" i="1"/>
  <c r="AJ1451" i="1"/>
  <c r="BD1451" i="1"/>
  <c r="BF1451" i="1"/>
  <c r="BC1451" i="1"/>
  <c r="AN1451" i="1"/>
  <c r="BQ1451" i="1"/>
  <c r="AA255" i="1"/>
  <c r="AF255" i="1"/>
  <c r="AJ255" i="1"/>
  <c r="AV255" i="1"/>
  <c r="AZ255" i="1"/>
  <c r="Y1087" i="1"/>
  <c r="BG252" i="1"/>
  <c r="AC1189" i="1"/>
  <c r="AD1189" i="1" s="1"/>
  <c r="AE1189" i="1" s="1"/>
  <c r="BU45" i="1"/>
  <c r="BV45" i="1" s="1"/>
  <c r="BW45" i="1" s="1"/>
  <c r="AL709" i="1"/>
  <c r="Z273" i="2"/>
  <c r="Z338" i="2" s="1"/>
  <c r="AA371" i="2" s="1"/>
  <c r="BQ1447" i="1"/>
  <c r="BP775" i="1"/>
  <c r="BZ775" i="1"/>
  <c r="BS775" i="1"/>
  <c r="BO775" i="1"/>
  <c r="BT775" i="1"/>
  <c r="AC775" i="1"/>
  <c r="AY775" i="1"/>
  <c r="AV775" i="1"/>
  <c r="AO775" i="1"/>
  <c r="AS775" i="1"/>
  <c r="AP775" i="1"/>
  <c r="AX775" i="1"/>
  <c r="X1035" i="1"/>
  <c r="AA1035" i="1"/>
  <c r="BP203" i="1"/>
  <c r="AA203" i="1"/>
  <c r="BN203" i="1"/>
  <c r="AC930" i="1"/>
  <c r="BB241" i="1"/>
  <c r="AF926" i="1"/>
  <c r="AG926" i="1" s="1"/>
  <c r="AH926" i="1" s="1"/>
  <c r="AI926" i="1" s="1"/>
  <c r="AJ926" i="1" s="1"/>
  <c r="AK926" i="1" s="1"/>
  <c r="AL926" i="1" s="1"/>
  <c r="AM926" i="1" s="1"/>
  <c r="AN926" i="1" s="1"/>
  <c r="AO926" i="1" s="1"/>
  <c r="AP926" i="1" s="1"/>
  <c r="AQ926" i="1" s="1"/>
  <c r="AR926" i="1" s="1"/>
  <c r="AS926" i="1" s="1"/>
  <c r="AT926" i="1" s="1"/>
  <c r="AU926" i="1" s="1"/>
  <c r="AV926" i="1" s="1"/>
  <c r="AW926" i="1" s="1"/>
  <c r="AX926" i="1" s="1"/>
  <c r="AY926" i="1" s="1"/>
  <c r="AZ926" i="1" s="1"/>
  <c r="BA926" i="1" s="1"/>
  <c r="BB926" i="1" s="1"/>
  <c r="BC926" i="1" s="1"/>
  <c r="BD926" i="1" s="1"/>
  <c r="BE926" i="1" s="1"/>
  <c r="BF926" i="1" s="1"/>
  <c r="BG926" i="1" s="1"/>
  <c r="BH926" i="1" s="1"/>
  <c r="BI926" i="1" s="1"/>
  <c r="BJ926" i="1" s="1"/>
  <c r="BK926" i="1" s="1"/>
  <c r="BL926" i="1" s="1"/>
  <c r="BM926" i="1" s="1"/>
  <c r="BN926" i="1" s="1"/>
  <c r="BO926" i="1" s="1"/>
  <c r="BP926" i="1" s="1"/>
  <c r="BQ926" i="1" s="1"/>
  <c r="BR926" i="1" s="1"/>
  <c r="BS926" i="1" s="1"/>
  <c r="BT926" i="1" s="1"/>
  <c r="BU926" i="1" s="1"/>
  <c r="BV926" i="1" s="1"/>
  <c r="BW926" i="1" s="1"/>
  <c r="BX926" i="1" s="1"/>
  <c r="BY926" i="1" s="1"/>
  <c r="BZ926" i="1" s="1"/>
  <c r="CA926" i="1" s="1"/>
  <c r="CB926" i="1" s="1"/>
  <c r="CC926" i="1" s="1"/>
  <c r="CD926" i="1" s="1"/>
  <c r="CE926" i="1" s="1"/>
  <c r="CF926" i="1" s="1"/>
  <c r="AI1187" i="1"/>
  <c r="AJ1187" i="1" s="1"/>
  <c r="AK1187" i="1" s="1"/>
  <c r="AL1187" i="1" s="1"/>
  <c r="AM1187" i="1" s="1"/>
  <c r="AN1187" i="1" s="1"/>
  <c r="AO1187" i="1" s="1"/>
  <c r="AP1187" i="1" s="1"/>
  <c r="AQ1187" i="1" s="1"/>
  <c r="AR1187" i="1" s="1"/>
  <c r="AS1187" i="1" s="1"/>
  <c r="AT1187" i="1" s="1"/>
  <c r="AU1187" i="1" s="1"/>
  <c r="AV1187" i="1" s="1"/>
  <c r="AW1187" i="1" s="1"/>
  <c r="AX1187" i="1" s="1"/>
  <c r="AY1187" i="1" s="1"/>
  <c r="AZ1187" i="1" s="1"/>
  <c r="BA1187" i="1" s="1"/>
  <c r="BB1187" i="1" s="1"/>
  <c r="BC1187" i="1" s="1"/>
  <c r="BD1187" i="1" s="1"/>
  <c r="BE1187" i="1" s="1"/>
  <c r="BF1187" i="1" s="1"/>
  <c r="BG1187" i="1" s="1"/>
  <c r="BH1187" i="1" s="1"/>
  <c r="BI1187" i="1" s="1"/>
  <c r="BJ1187" i="1" s="1"/>
  <c r="BK1187" i="1" s="1"/>
  <c r="BL1187" i="1" s="1"/>
  <c r="BM1187" i="1" s="1"/>
  <c r="BN1187" i="1" s="1"/>
  <c r="BO1187" i="1" s="1"/>
  <c r="BP1187" i="1" s="1"/>
  <c r="BQ1187" i="1" s="1"/>
  <c r="BR1187" i="1" s="1"/>
  <c r="BS1187" i="1" s="1"/>
  <c r="BT1187" i="1" s="1"/>
  <c r="BU1187" i="1" s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AT719" i="1"/>
  <c r="AC1084" i="1"/>
  <c r="AD1084" i="1" s="1"/>
  <c r="BT461" i="1"/>
  <c r="BU461" i="1" s="1"/>
  <c r="BV461" i="1" s="1"/>
  <c r="BK293" i="1"/>
  <c r="AI359" i="1"/>
  <c r="Y359" i="1"/>
  <c r="BT359" i="1"/>
  <c r="AS359" i="1"/>
  <c r="BQ359" i="1"/>
  <c r="BO359" i="1"/>
  <c r="AH359" i="1"/>
  <c r="AK359" i="1"/>
  <c r="AR359" i="1"/>
  <c r="AP359" i="1"/>
  <c r="BS359" i="1"/>
  <c r="BW359" i="1"/>
  <c r="AL359" i="1"/>
  <c r="BV359" i="1"/>
  <c r="AM359" i="1"/>
  <c r="AZ359" i="1"/>
  <c r="AX359" i="1"/>
  <c r="Z359" i="1"/>
  <c r="AD359" i="1"/>
  <c r="AQ359" i="1"/>
  <c r="BZ359" i="1"/>
  <c r="AE359" i="1"/>
  <c r="BK359" i="1"/>
  <c r="BC359" i="1"/>
  <c r="AT359" i="1"/>
  <c r="BI359" i="1"/>
  <c r="X359" i="1"/>
  <c r="AN359" i="1"/>
  <c r="AG359" i="1"/>
  <c r="BJ359" i="1"/>
  <c r="BL359" i="1"/>
  <c r="AB359" i="1"/>
  <c r="AO359" i="1"/>
  <c r="BF359" i="1"/>
  <c r="BA359" i="1"/>
  <c r="CA359" i="1"/>
  <c r="AW359" i="1"/>
  <c r="BY359" i="1"/>
  <c r="BD359" i="1"/>
  <c r="CB359" i="1"/>
  <c r="AA359" i="1"/>
  <c r="BX359" i="1"/>
  <c r="AV359" i="1"/>
  <c r="BN359" i="1"/>
  <c r="BE359" i="1"/>
  <c r="BG359" i="1"/>
  <c r="BU359" i="1"/>
  <c r="BR359" i="1"/>
  <c r="BH359" i="1"/>
  <c r="BB359" i="1"/>
  <c r="AF359" i="1"/>
  <c r="BM359" i="1"/>
  <c r="AC359" i="1"/>
  <c r="AU359" i="1"/>
  <c r="AJ359" i="1"/>
  <c r="AY359" i="1"/>
  <c r="BP359" i="1"/>
  <c r="Y6" i="1"/>
  <c r="Y1021" i="1"/>
  <c r="BZ761" i="1"/>
  <c r="Y1177" i="1"/>
  <c r="CA189" i="1"/>
  <c r="AU47" i="1"/>
  <c r="BD47" i="1"/>
  <c r="BL47" i="1"/>
  <c r="BU47" i="1"/>
  <c r="BA47" i="1"/>
  <c r="BO47" i="1"/>
  <c r="BH47" i="1"/>
  <c r="X47" i="1"/>
  <c r="AS47" i="1"/>
  <c r="AO47" i="1"/>
  <c r="BI47" i="1"/>
  <c r="AK47" i="1"/>
  <c r="BM47" i="1"/>
  <c r="AO723" i="1"/>
  <c r="AK723" i="1"/>
  <c r="AL723" i="1"/>
  <c r="AE723" i="1"/>
  <c r="AH723" i="1"/>
  <c r="AF723" i="1"/>
  <c r="AI723" i="1"/>
  <c r="AA723" i="1"/>
  <c r="X1243" i="1"/>
  <c r="Y1243" i="1" s="1"/>
  <c r="AB1504" i="1"/>
  <c r="Z1504" i="1"/>
  <c r="AC1504" i="1"/>
  <c r="AD1504" i="1"/>
  <c r="AE1504" i="1"/>
  <c r="X1504" i="1"/>
  <c r="Y1504" i="1"/>
  <c r="AF1504" i="1"/>
  <c r="AA1504" i="1"/>
  <c r="AZ670" i="1"/>
  <c r="BA670" i="1" s="1"/>
  <c r="Y917" i="1"/>
  <c r="BB667" i="1"/>
  <c r="BC667" i="1" s="1"/>
  <c r="BD667" i="1" s="1"/>
  <c r="BE667" i="1" s="1"/>
  <c r="BF667" i="1" s="1"/>
  <c r="BG667" i="1" s="1"/>
  <c r="BH667" i="1" s="1"/>
  <c r="BI667" i="1" s="1"/>
  <c r="BJ667" i="1" s="1"/>
  <c r="BK667" i="1" s="1"/>
  <c r="BL667" i="1" s="1"/>
  <c r="BM667" i="1" s="1"/>
  <c r="BN667" i="1" s="1"/>
  <c r="BO667" i="1" s="1"/>
  <c r="BP667" i="1" s="1"/>
  <c r="BQ667" i="1" s="1"/>
  <c r="BR667" i="1" s="1"/>
  <c r="BS667" i="1" s="1"/>
  <c r="BT667" i="1" s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AD929" i="1"/>
  <c r="AF1136" i="1"/>
  <c r="BQ148" i="1"/>
  <c r="BR148" i="1" s="1"/>
  <c r="Y1229" i="1"/>
  <c r="BF1281" i="1"/>
  <c r="BM511" i="1"/>
  <c r="BE253" i="1"/>
  <c r="Z619" i="1"/>
  <c r="AK619" i="1"/>
  <c r="AV567" i="1"/>
  <c r="BC567" i="1"/>
  <c r="AP567" i="1"/>
  <c r="AX567" i="1"/>
  <c r="AW567" i="1"/>
  <c r="BD567" i="1"/>
  <c r="AS567" i="1"/>
  <c r="AC567" i="1"/>
  <c r="BB567" i="1"/>
  <c r="AB567" i="1"/>
  <c r="AN567" i="1"/>
  <c r="AY567" i="1"/>
  <c r="Z567" i="1"/>
  <c r="AO567" i="1"/>
  <c r="AH567" i="1"/>
  <c r="AA567" i="1"/>
  <c r="X567" i="1"/>
  <c r="AE567" i="1"/>
  <c r="AM567" i="1"/>
  <c r="Y567" i="1"/>
  <c r="BE567" i="1"/>
  <c r="AR567" i="1"/>
  <c r="AF567" i="1"/>
  <c r="AD567" i="1"/>
  <c r="AT567" i="1"/>
  <c r="AL567" i="1"/>
  <c r="AK567" i="1"/>
  <c r="AU567" i="1"/>
  <c r="AG567" i="1"/>
  <c r="AQ567" i="1"/>
  <c r="AZ567" i="1"/>
  <c r="AJ567" i="1"/>
  <c r="AI567" i="1"/>
  <c r="BA567" i="1"/>
  <c r="AA1125" i="1"/>
  <c r="BU1448" i="1"/>
  <c r="BV1448" i="1" s="1"/>
  <c r="BW1448" i="1" s="1"/>
  <c r="BX1448" i="1" s="1"/>
  <c r="BY1448" i="1" s="1"/>
  <c r="BZ1448" i="1" s="1"/>
  <c r="CA1448" i="1" s="1"/>
  <c r="CB1448" i="1" s="1"/>
  <c r="CC1448" i="1" s="1"/>
  <c r="CD1448" i="1" s="1"/>
  <c r="CE1448" i="1" s="1"/>
  <c r="CF1448" i="1" s="1"/>
  <c r="BQ147" i="1"/>
  <c r="BR147" i="1" s="1"/>
  <c r="BS147" i="1" s="1"/>
  <c r="BT147" i="1" s="1"/>
  <c r="BU147" i="1" s="1"/>
  <c r="BV147" i="1" s="1"/>
  <c r="BW147" i="1" s="1"/>
  <c r="BX147" i="1" s="1"/>
  <c r="BY147" i="1" s="1"/>
  <c r="BZ147" i="1" s="1"/>
  <c r="CA147" i="1" s="1"/>
  <c r="CB147" i="1" s="1"/>
  <c r="CC147" i="1" s="1"/>
  <c r="CD147" i="1" s="1"/>
  <c r="CE147" i="1" s="1"/>
  <c r="CF147" i="1" s="1"/>
  <c r="AD151" i="1"/>
  <c r="AM151" i="1"/>
  <c r="AG151" i="1"/>
  <c r="BO151" i="1"/>
  <c r="BN151" i="1"/>
  <c r="BF151" i="1"/>
  <c r="AF151" i="1"/>
  <c r="AA151" i="1"/>
  <c r="AO151" i="1"/>
  <c r="AI151" i="1"/>
  <c r="X151" i="1"/>
  <c r="BH151" i="1"/>
  <c r="AH151" i="1"/>
  <c r="AC151" i="1"/>
  <c r="AZ151" i="1"/>
  <c r="AQ151" i="1"/>
  <c r="BD151" i="1"/>
  <c r="AW151" i="1"/>
  <c r="Z151" i="1"/>
  <c r="BI151" i="1"/>
  <c r="AV151" i="1"/>
  <c r="AS151" i="1"/>
  <c r="BA151" i="1"/>
  <c r="AB151" i="1"/>
  <c r="Y151" i="1"/>
  <c r="AX151" i="1"/>
  <c r="AJ151" i="1"/>
  <c r="BC151" i="1"/>
  <c r="BE151" i="1"/>
  <c r="AL151" i="1"/>
  <c r="BK151" i="1"/>
  <c r="BM151" i="1"/>
  <c r="AU151" i="1"/>
  <c r="BJ151" i="1"/>
  <c r="AY151" i="1"/>
  <c r="AP151" i="1"/>
  <c r="BL151" i="1"/>
  <c r="AK151" i="1"/>
  <c r="AR151" i="1"/>
  <c r="AN151" i="1"/>
  <c r="AE151" i="1"/>
  <c r="BG151" i="1"/>
  <c r="AT151" i="1"/>
  <c r="BB151" i="1"/>
  <c r="AB671" i="1"/>
  <c r="AR671" i="1"/>
  <c r="AL671" i="1"/>
  <c r="AJ671" i="1"/>
  <c r="AG671" i="1"/>
  <c r="AY671" i="1"/>
  <c r="Y671" i="1"/>
  <c r="AN671" i="1"/>
  <c r="AT671" i="1"/>
  <c r="AA671" i="1"/>
  <c r="AK671" i="1"/>
  <c r="AH671" i="1"/>
  <c r="X671" i="1"/>
  <c r="AF671" i="1"/>
  <c r="AM671" i="1"/>
  <c r="AD671" i="1"/>
  <c r="AW671" i="1"/>
  <c r="AX671" i="1"/>
  <c r="AZ671" i="1"/>
  <c r="AE671" i="1"/>
  <c r="AU671" i="1"/>
  <c r="AQ671" i="1"/>
  <c r="AC671" i="1"/>
  <c r="Z671" i="1"/>
  <c r="AO671" i="1"/>
  <c r="AS671" i="1"/>
  <c r="AV671" i="1"/>
  <c r="AP671" i="1"/>
  <c r="AI671" i="1"/>
  <c r="AH1496" i="1"/>
  <c r="BN512" i="1"/>
  <c r="BO512" i="1" s="1"/>
  <c r="X7" i="1"/>
  <c r="W141" i="2"/>
  <c r="W146" i="2"/>
  <c r="W151" i="2"/>
  <c r="W144" i="2"/>
  <c r="W135" i="2"/>
  <c r="W139" i="2"/>
  <c r="W133" i="2"/>
  <c r="W143" i="2"/>
  <c r="W145" i="2"/>
  <c r="W150" i="2"/>
  <c r="W155" i="2"/>
  <c r="W138" i="2"/>
  <c r="W136" i="2"/>
  <c r="W137" i="2"/>
  <c r="W131" i="2"/>
  <c r="W149" i="2"/>
  <c r="W154" i="2"/>
  <c r="W140" i="2"/>
  <c r="W157" i="2"/>
  <c r="W134" i="2"/>
  <c r="W142" i="2"/>
  <c r="W153" i="2"/>
  <c r="W130" i="2"/>
  <c r="W148" i="2"/>
  <c r="W156" i="2"/>
  <c r="W132" i="2"/>
  <c r="W152" i="2"/>
  <c r="W147" i="2"/>
  <c r="AB1191" i="1"/>
  <c r="Z1191" i="1"/>
  <c r="AC1191" i="1"/>
  <c r="AA1191" i="1"/>
  <c r="Y1191" i="1"/>
  <c r="X1191" i="1"/>
  <c r="AI411" i="1"/>
  <c r="AG411" i="1"/>
  <c r="AU411" i="1"/>
  <c r="X411" i="1"/>
  <c r="Y411" i="1"/>
  <c r="AP411" i="1"/>
  <c r="BL411" i="1"/>
  <c r="AM411" i="1"/>
  <c r="BJ411" i="1"/>
  <c r="BG411" i="1"/>
  <c r="BN411" i="1"/>
  <c r="AX411" i="1"/>
  <c r="AC411" i="1"/>
  <c r="AO411" i="1"/>
  <c r="BC411" i="1"/>
  <c r="AV411" i="1"/>
  <c r="AB931" i="1"/>
  <c r="BK137" i="1"/>
  <c r="BF501" i="1"/>
  <c r="Y1073" i="1"/>
  <c r="BK397" i="1"/>
  <c r="CA460" i="1"/>
  <c r="CB460" i="1" s="1"/>
  <c r="CC460" i="1" s="1"/>
  <c r="CD460" i="1" s="1"/>
  <c r="CE460" i="1" s="1"/>
  <c r="CF460" i="1" s="1"/>
  <c r="BL720" i="1"/>
  <c r="BM720" i="1" s="1"/>
  <c r="BN720" i="1" s="1"/>
  <c r="BO720" i="1" s="1"/>
  <c r="BP720" i="1" s="1"/>
  <c r="BQ720" i="1" s="1"/>
  <c r="BR720" i="1" s="1"/>
  <c r="BS720" i="1" s="1"/>
  <c r="BT720" i="1" s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AM203" i="1" l="1"/>
  <c r="AK255" i="1"/>
  <c r="AE307" i="1"/>
  <c r="BG564" i="1"/>
  <c r="BH564" i="1" s="1"/>
  <c r="CD356" i="1"/>
  <c r="CE356" i="1" s="1"/>
  <c r="CF356" i="1" s="1"/>
  <c r="AH203" i="1"/>
  <c r="AH775" i="1"/>
  <c r="Y255" i="1"/>
  <c r="AC1451" i="1"/>
  <c r="AF1451" i="1"/>
  <c r="BI1451" i="1"/>
  <c r="AZ1451" i="1"/>
  <c r="AV1451" i="1"/>
  <c r="BJ307" i="1"/>
  <c r="AN1288" i="1"/>
  <c r="AO1288" i="1" s="1"/>
  <c r="AP1288" i="1" s="1"/>
  <c r="AQ1288" i="1" s="1"/>
  <c r="AR1288" i="1" s="1"/>
  <c r="AS1288" i="1" s="1"/>
  <c r="AT1288" i="1" s="1"/>
  <c r="AU1288" i="1" s="1"/>
  <c r="AV1288" i="1" s="1"/>
  <c r="AW1288" i="1" s="1"/>
  <c r="AX1288" i="1" s="1"/>
  <c r="AY1288" i="1" s="1"/>
  <c r="AZ1288" i="1" s="1"/>
  <c r="AC1138" i="1"/>
  <c r="AD1138" i="1" s="1"/>
  <c r="BK203" i="1"/>
  <c r="AM255" i="1"/>
  <c r="BG307" i="1"/>
  <c r="BF565" i="1"/>
  <c r="BG565" i="1" s="1"/>
  <c r="BT408" i="1"/>
  <c r="BU408" i="1" s="1"/>
  <c r="BV408" i="1" s="1"/>
  <c r="BW408" i="1" s="1"/>
  <c r="BX408" i="1" s="1"/>
  <c r="BY408" i="1" s="1"/>
  <c r="BZ408" i="1" s="1"/>
  <c r="CA408" i="1" s="1"/>
  <c r="CB408" i="1" s="1"/>
  <c r="CC408" i="1" s="1"/>
  <c r="CD408" i="1" s="1"/>
  <c r="CE408" i="1" s="1"/>
  <c r="CF408" i="1" s="1"/>
  <c r="BP149" i="1"/>
  <c r="BQ149" i="1" s="1"/>
  <c r="Y1293" i="1"/>
  <c r="X1294" i="1"/>
  <c r="Y1294" i="1" s="1"/>
  <c r="AC1289" i="1"/>
  <c r="Z1291" i="1"/>
  <c r="AC1290" i="1"/>
  <c r="AD1290" i="1" s="1"/>
  <c r="AE1290" i="1" s="1"/>
  <c r="AF1290" i="1" s="1"/>
  <c r="AC1287" i="1"/>
  <c r="AD1287" i="1" s="1"/>
  <c r="AE1287" i="1" s="1"/>
  <c r="AF1287" i="1" s="1"/>
  <c r="AG1287" i="1" s="1"/>
  <c r="AH1287" i="1" s="1"/>
  <c r="AI1287" i="1" s="1"/>
  <c r="AJ1287" i="1" s="1"/>
  <c r="AK1287" i="1" s="1"/>
  <c r="AL1287" i="1" s="1"/>
  <c r="AM1287" i="1" s="1"/>
  <c r="AN1287" i="1" s="1"/>
  <c r="AO1287" i="1" s="1"/>
  <c r="AP1287" i="1" s="1"/>
  <c r="AQ1287" i="1" s="1"/>
  <c r="AR1287" i="1" s="1"/>
  <c r="AS1287" i="1" s="1"/>
  <c r="AT1287" i="1" s="1"/>
  <c r="AU1287" i="1" s="1"/>
  <c r="AV1287" i="1" s="1"/>
  <c r="AW1287" i="1" s="1"/>
  <c r="AX1287" i="1" s="1"/>
  <c r="AY1287" i="1" s="1"/>
  <c r="AZ1287" i="1" s="1"/>
  <c r="BA1287" i="1" s="1"/>
  <c r="BB1287" i="1" s="1"/>
  <c r="BC1287" i="1" s="1"/>
  <c r="BD1287" i="1" s="1"/>
  <c r="BE1287" i="1" s="1"/>
  <c r="BF1287" i="1" s="1"/>
  <c r="AA1292" i="1"/>
  <c r="AS463" i="1"/>
  <c r="Y983" i="1"/>
  <c r="Z1295" i="1"/>
  <c r="Z983" i="1"/>
  <c r="AA1291" i="1"/>
  <c r="AB1291" i="1" s="1"/>
  <c r="AD47" i="1"/>
  <c r="BB47" i="1"/>
  <c r="BC47" i="1"/>
  <c r="BS47" i="1"/>
  <c r="BT47" i="1"/>
  <c r="AW47" i="1"/>
  <c r="BG47" i="1"/>
  <c r="CA775" i="1"/>
  <c r="AA775" i="1"/>
  <c r="BG775" i="1"/>
  <c r="BH775" i="1"/>
  <c r="BB775" i="1"/>
  <c r="Z775" i="1"/>
  <c r="BK775" i="1"/>
  <c r="AC1087" i="1"/>
  <c r="AA47" i="1"/>
  <c r="AP47" i="1"/>
  <c r="AL47" i="1"/>
  <c r="AH47" i="1"/>
  <c r="BN47" i="1"/>
  <c r="BP47" i="1"/>
  <c r="AM775" i="1"/>
  <c r="CB775" i="1"/>
  <c r="BU775" i="1"/>
  <c r="BP305" i="1"/>
  <c r="BQ305" i="1" s="1"/>
  <c r="BR305" i="1" s="1"/>
  <c r="BF775" i="1"/>
  <c r="BW775" i="1"/>
  <c r="AZ775" i="1"/>
  <c r="BQ775" i="1"/>
  <c r="BF47" i="1"/>
  <c r="AE47" i="1"/>
  <c r="AY47" i="1"/>
  <c r="BK47" i="1"/>
  <c r="BJ47" i="1"/>
  <c r="Y47" i="1"/>
  <c r="AR775" i="1"/>
  <c r="AK775" i="1"/>
  <c r="BA775" i="1"/>
  <c r="BM775" i="1"/>
  <c r="AU775" i="1"/>
  <c r="BY775" i="1"/>
  <c r="AW775" i="1"/>
  <c r="BB1451" i="1"/>
  <c r="AP1451" i="1"/>
  <c r="AD1451" i="1"/>
  <c r="Z1451" i="1"/>
  <c r="AW1451" i="1"/>
  <c r="AE1451" i="1"/>
  <c r="AY307" i="1"/>
  <c r="AR47" i="1"/>
  <c r="AQ47" i="1"/>
  <c r="AM47" i="1"/>
  <c r="AN47" i="1"/>
  <c r="AT47" i="1"/>
  <c r="AX47" i="1"/>
  <c r="CD775" i="1"/>
  <c r="BR775" i="1"/>
  <c r="BC775" i="1"/>
  <c r="CC775" i="1"/>
  <c r="BN775" i="1"/>
  <c r="AD775" i="1"/>
  <c r="BE775" i="1"/>
  <c r="AB1087" i="1"/>
  <c r="AE775" i="1"/>
  <c r="BX775" i="1"/>
  <c r="BL775" i="1"/>
  <c r="BR47" i="1"/>
  <c r="AI47" i="1"/>
  <c r="BQ47" i="1"/>
  <c r="AB47" i="1"/>
  <c r="AV47" i="1"/>
  <c r="Z47" i="1"/>
  <c r="AQ775" i="1"/>
  <c r="AJ775" i="1"/>
  <c r="AT775" i="1"/>
  <c r="BD775" i="1"/>
  <c r="X1087" i="1"/>
  <c r="AF47" i="1"/>
  <c r="AG47" i="1"/>
  <c r="AJ47" i="1"/>
  <c r="AZ47" i="1"/>
  <c r="BE47" i="1"/>
  <c r="AN775" i="1"/>
  <c r="AF775" i="1"/>
  <c r="AB775" i="1"/>
  <c r="AI775" i="1"/>
  <c r="AL775" i="1"/>
  <c r="BI775" i="1"/>
  <c r="AA1087" i="1"/>
  <c r="Z1243" i="1"/>
  <c r="AA1243" i="1" s="1"/>
  <c r="AB1243" i="1" s="1"/>
  <c r="AC1243" i="1" s="1"/>
  <c r="CD774" i="1"/>
  <c r="CE774" i="1" s="1"/>
  <c r="CF774" i="1" s="1"/>
  <c r="BU46" i="1"/>
  <c r="BV46" i="1" s="1"/>
  <c r="AQ721" i="1"/>
  <c r="CE357" i="1"/>
  <c r="CF357" i="1" s="1"/>
  <c r="BO98" i="1"/>
  <c r="BP98" i="1" s="1"/>
  <c r="AC931" i="1"/>
  <c r="AJ619" i="1"/>
  <c r="AF619" i="1"/>
  <c r="AA619" i="1"/>
  <c r="AI619" i="1"/>
  <c r="AG619" i="1"/>
  <c r="AC619" i="1"/>
  <c r="AA931" i="1"/>
  <c r="AB619" i="1"/>
  <c r="Y931" i="1"/>
  <c r="AE619" i="1"/>
  <c r="AB203" i="1"/>
  <c r="AO1451" i="1"/>
  <c r="AB515" i="1"/>
  <c r="BH515" i="1"/>
  <c r="AJ515" i="1"/>
  <c r="AM515" i="1"/>
  <c r="AP463" i="1"/>
  <c r="AA99" i="1"/>
  <c r="AI99" i="1"/>
  <c r="AG99" i="1"/>
  <c r="BM99" i="1"/>
  <c r="AB1239" i="1"/>
  <c r="AC1239" i="1" s="1"/>
  <c r="Y1240" i="1"/>
  <c r="Z1240" i="1" s="1"/>
  <c r="Y619" i="1"/>
  <c r="AF463" i="1"/>
  <c r="AB981" i="1"/>
  <c r="AC981" i="1" s="1"/>
  <c r="X931" i="1"/>
  <c r="AD619" i="1"/>
  <c r="X619" i="1"/>
  <c r="Y1241" i="1"/>
  <c r="CB358" i="1"/>
  <c r="CC358" i="1" s="1"/>
  <c r="CD358" i="1" s="1"/>
  <c r="CE358" i="1" s="1"/>
  <c r="CF358" i="1" s="1"/>
  <c r="BO410" i="1"/>
  <c r="BP410" i="1" s="1"/>
  <c r="AT463" i="1"/>
  <c r="AJ1135" i="1"/>
  <c r="AK1135" i="1" s="1"/>
  <c r="BE255" i="1"/>
  <c r="AB463" i="1"/>
  <c r="AQ203" i="1"/>
  <c r="BG203" i="1"/>
  <c r="AW203" i="1"/>
  <c r="AS203" i="1"/>
  <c r="AE203" i="1"/>
  <c r="CD203" i="1"/>
  <c r="AL203" i="1"/>
  <c r="BH463" i="1"/>
  <c r="AY463" i="1"/>
  <c r="BQ463" i="1"/>
  <c r="AL463" i="1"/>
  <c r="BO463" i="1"/>
  <c r="AV463" i="1"/>
  <c r="BP463" i="1"/>
  <c r="BN463" i="1"/>
  <c r="AE463" i="1"/>
  <c r="X463" i="1"/>
  <c r="AW463" i="1"/>
  <c r="Y463" i="1"/>
  <c r="BE203" i="1"/>
  <c r="AC203" i="1"/>
  <c r="AX203" i="1"/>
  <c r="BQ203" i="1"/>
  <c r="CA203" i="1"/>
  <c r="AT203" i="1"/>
  <c r="BI203" i="1"/>
  <c r="AY203" i="1"/>
  <c r="BU203" i="1"/>
  <c r="AD203" i="1"/>
  <c r="BX203" i="1"/>
  <c r="AU203" i="1"/>
  <c r="BW203" i="1"/>
  <c r="BC203" i="1"/>
  <c r="AH463" i="1"/>
  <c r="AJ463" i="1"/>
  <c r="AO463" i="1"/>
  <c r="BD463" i="1"/>
  <c r="BA463" i="1"/>
  <c r="AP203" i="1"/>
  <c r="AO203" i="1"/>
  <c r="BO203" i="1"/>
  <c r="AF203" i="1"/>
  <c r="BH203" i="1"/>
  <c r="BJ203" i="1"/>
  <c r="BI463" i="1"/>
  <c r="BM463" i="1"/>
  <c r="AX463" i="1"/>
  <c r="BG463" i="1"/>
  <c r="AA463" i="1"/>
  <c r="AZ203" i="1"/>
  <c r="BZ203" i="1"/>
  <c r="CB203" i="1"/>
  <c r="BT203" i="1"/>
  <c r="BV203" i="1"/>
  <c r="BL203" i="1"/>
  <c r="BM203" i="1"/>
  <c r="Z203" i="1"/>
  <c r="BK463" i="1"/>
  <c r="BL463" i="1"/>
  <c r="BR463" i="1"/>
  <c r="BJ463" i="1"/>
  <c r="BS463" i="1"/>
  <c r="BB203" i="1"/>
  <c r="BY203" i="1"/>
  <c r="BD203" i="1"/>
  <c r="AG203" i="1"/>
  <c r="BF203" i="1"/>
  <c r="AJ203" i="1"/>
  <c r="X203" i="1"/>
  <c r="BR203" i="1"/>
  <c r="AV203" i="1"/>
  <c r="AI203" i="1"/>
  <c r="AZ463" i="1"/>
  <c r="BT463" i="1"/>
  <c r="BB463" i="1"/>
  <c r="BE463" i="1"/>
  <c r="Z463" i="1"/>
  <c r="BQ1450" i="1"/>
  <c r="BR1450" i="1" s="1"/>
  <c r="AF1503" i="1"/>
  <c r="AG1503" i="1" s="1"/>
  <c r="CD202" i="1"/>
  <c r="CE202" i="1" s="1"/>
  <c r="AP722" i="1"/>
  <c r="AQ722" i="1" s="1"/>
  <c r="AR722" i="1" s="1"/>
  <c r="BS203" i="1"/>
  <c r="CC203" i="1"/>
  <c r="AN203" i="1"/>
  <c r="Y203" i="1"/>
  <c r="AR203" i="1"/>
  <c r="BA203" i="1"/>
  <c r="AM463" i="1"/>
  <c r="AR463" i="1"/>
  <c r="AN463" i="1"/>
  <c r="AC463" i="1"/>
  <c r="BC463" i="1"/>
  <c r="BM411" i="1"/>
  <c r="AA411" i="1"/>
  <c r="AG463" i="1"/>
  <c r="AU463" i="1"/>
  <c r="AQ463" i="1"/>
  <c r="AD463" i="1"/>
  <c r="BF463" i="1"/>
  <c r="AA307" i="1"/>
  <c r="Z307" i="1"/>
  <c r="X307" i="1"/>
  <c r="AO307" i="1"/>
  <c r="BF411" i="1"/>
  <c r="AZ411" i="1"/>
  <c r="BK411" i="1"/>
  <c r="AT411" i="1"/>
  <c r="Z411" i="1"/>
  <c r="AQ411" i="1"/>
  <c r="AS411" i="1"/>
  <c r="AF411" i="1"/>
  <c r="AY411" i="1"/>
  <c r="AJ411" i="1"/>
  <c r="AA1139" i="1"/>
  <c r="AZ307" i="1"/>
  <c r="BI307" i="1"/>
  <c r="AS307" i="1"/>
  <c r="AH307" i="1"/>
  <c r="BE566" i="1"/>
  <c r="BF566" i="1" s="1"/>
  <c r="X1139" i="1"/>
  <c r="AU307" i="1"/>
  <c r="AM307" i="1"/>
  <c r="AQ307" i="1"/>
  <c r="Y1139" i="1"/>
  <c r="BC307" i="1"/>
  <c r="BH307" i="1"/>
  <c r="AG307" i="1"/>
  <c r="AD411" i="1"/>
  <c r="AB411" i="1"/>
  <c r="BO411" i="1"/>
  <c r="BB411" i="1"/>
  <c r="BI411" i="1"/>
  <c r="AR411" i="1"/>
  <c r="BH411" i="1"/>
  <c r="AH411" i="1"/>
  <c r="BA411" i="1"/>
  <c r="AL411" i="1"/>
  <c r="Z1139" i="1"/>
  <c r="BA307" i="1"/>
  <c r="BK307" i="1"/>
  <c r="AD307" i="1"/>
  <c r="AC1139" i="1"/>
  <c r="AT307" i="1"/>
  <c r="AP307" i="1"/>
  <c r="AX307" i="1"/>
  <c r="BD411" i="1"/>
  <c r="AE411" i="1"/>
  <c r="AK411" i="1"/>
  <c r="AW411" i="1"/>
  <c r="AN411" i="1"/>
  <c r="BM307" i="1"/>
  <c r="AN307" i="1"/>
  <c r="AW307" i="1"/>
  <c r="AI307" i="1"/>
  <c r="AJ307" i="1"/>
  <c r="AR307" i="1"/>
  <c r="AB307" i="1"/>
  <c r="BD307" i="1"/>
  <c r="AK307" i="1"/>
  <c r="BV775" i="1"/>
  <c r="AG775" i="1"/>
  <c r="Y775" i="1"/>
  <c r="X775" i="1"/>
  <c r="BO307" i="1"/>
  <c r="Y307" i="1"/>
  <c r="BB307" i="1"/>
  <c r="AL307" i="1"/>
  <c r="BN307" i="1"/>
  <c r="BQ409" i="1"/>
  <c r="BR409" i="1" s="1"/>
  <c r="BO306" i="1"/>
  <c r="BP306" i="1" s="1"/>
  <c r="AA982" i="1"/>
  <c r="AB982" i="1" s="1"/>
  <c r="AC982" i="1" s="1"/>
  <c r="AD982" i="1" s="1"/>
  <c r="BF307" i="1"/>
  <c r="AV307" i="1"/>
  <c r="AF307" i="1"/>
  <c r="BL307" i="1"/>
  <c r="BE307" i="1"/>
  <c r="AB1343" i="1"/>
  <c r="AC1343" i="1" s="1"/>
  <c r="AG723" i="1"/>
  <c r="Y723" i="1"/>
  <c r="Z1035" i="1"/>
  <c r="AH255" i="1"/>
  <c r="AD255" i="1"/>
  <c r="AL255" i="1"/>
  <c r="AU255" i="1"/>
  <c r="AS255" i="1"/>
  <c r="AC723" i="1"/>
  <c r="Z723" i="1"/>
  <c r="W10" i="1"/>
  <c r="AG255" i="1"/>
  <c r="BA255" i="1"/>
  <c r="AR255" i="1"/>
  <c r="AY255" i="1"/>
  <c r="AJ723" i="1"/>
  <c r="AB723" i="1"/>
  <c r="BD255" i="1"/>
  <c r="AE255" i="1"/>
  <c r="AB255" i="1"/>
  <c r="AT255" i="1"/>
  <c r="AN723" i="1"/>
  <c r="AD723" i="1"/>
  <c r="BB255" i="1"/>
  <c r="AQ255" i="1"/>
  <c r="AI255" i="1"/>
  <c r="AX255" i="1"/>
  <c r="AW255" i="1"/>
  <c r="AP255" i="1"/>
  <c r="AN255" i="1"/>
  <c r="AO255" i="1"/>
  <c r="AD1343" i="1"/>
  <c r="AE1343" i="1" s="1"/>
  <c r="AF1343" i="1" s="1"/>
  <c r="AG1343" i="1" s="1"/>
  <c r="AH1343" i="1" s="1"/>
  <c r="AI1343" i="1" s="1"/>
  <c r="AJ1343" i="1" s="1"/>
  <c r="AK1343" i="1" s="1"/>
  <c r="AL1343" i="1" s="1"/>
  <c r="AM1343" i="1" s="1"/>
  <c r="AN1343" i="1" s="1"/>
  <c r="AO1343" i="1" s="1"/>
  <c r="AP1343" i="1" s="1"/>
  <c r="AQ1343" i="1" s="1"/>
  <c r="AR1343" i="1" s="1"/>
  <c r="AS1343" i="1" s="1"/>
  <c r="AT1343" i="1" s="1"/>
  <c r="AU1343" i="1" s="1"/>
  <c r="AV1343" i="1" s="1"/>
  <c r="AW1343" i="1" s="1"/>
  <c r="AX1343" i="1" s="1"/>
  <c r="AY1343" i="1" s="1"/>
  <c r="AZ1343" i="1" s="1"/>
  <c r="BA1343" i="1" s="1"/>
  <c r="BB1343" i="1" s="1"/>
  <c r="BC1343" i="1" s="1"/>
  <c r="BD1343" i="1" s="1"/>
  <c r="BE1343" i="1" s="1"/>
  <c r="BF1343" i="1" s="1"/>
  <c r="BG1343" i="1" s="1"/>
  <c r="BH1343" i="1" s="1"/>
  <c r="BI1343" i="1" s="1"/>
  <c r="BJ1343" i="1" s="1"/>
  <c r="BK1343" i="1" s="1"/>
  <c r="BL1343" i="1" s="1"/>
  <c r="BM1343" i="1" s="1"/>
  <c r="BN1343" i="1" s="1"/>
  <c r="BO1343" i="1" s="1"/>
  <c r="BP1343" i="1" s="1"/>
  <c r="BQ1343" i="1" s="1"/>
  <c r="BR1343" i="1" s="1"/>
  <c r="BS1343" i="1" s="1"/>
  <c r="BT1343" i="1" s="1"/>
  <c r="BU1343" i="1" s="1"/>
  <c r="BV1343" i="1" s="1"/>
  <c r="BW1343" i="1" s="1"/>
  <c r="BX1343" i="1" s="1"/>
  <c r="BY1343" i="1" s="1"/>
  <c r="BZ1343" i="1" s="1"/>
  <c r="CA1343" i="1" s="1"/>
  <c r="CB1343" i="1" s="1"/>
  <c r="CC1343" i="1" s="1"/>
  <c r="CD1343" i="1" s="1"/>
  <c r="CE1343" i="1" s="1"/>
  <c r="CF1343" i="1" s="1"/>
  <c r="AM723" i="1"/>
  <c r="X723" i="1"/>
  <c r="X255" i="1"/>
  <c r="AC255" i="1"/>
  <c r="BC255" i="1"/>
  <c r="AA1344" i="1"/>
  <c r="AB1344" i="1" s="1"/>
  <c r="X1347" i="1"/>
  <c r="Y1347" i="1" s="1"/>
  <c r="Z1347" i="1" s="1"/>
  <c r="AA1347" i="1" s="1"/>
  <c r="X1487" i="1"/>
  <c r="AA1505" i="1" s="1"/>
  <c r="X1070" i="1"/>
  <c r="X1382" i="1"/>
  <c r="X1330" i="1"/>
  <c r="X1174" i="1"/>
  <c r="Y1192" i="1" s="1"/>
  <c r="X1278" i="1"/>
  <c r="X966" i="1"/>
  <c r="Y984" i="1" s="1"/>
  <c r="X1226" i="1"/>
  <c r="X1122" i="1"/>
  <c r="AC1140" i="1" s="1"/>
  <c r="X1018" i="1"/>
  <c r="X914" i="1"/>
  <c r="AC932" i="1" s="1"/>
  <c r="X654" i="1"/>
  <c r="AK672" i="1" s="1"/>
  <c r="X342" i="1"/>
  <c r="AO360" i="1" s="1"/>
  <c r="X238" i="1"/>
  <c r="AS256" i="1" s="1"/>
  <c r="X602" i="1"/>
  <c r="AJ620" i="1" s="1"/>
  <c r="X550" i="1"/>
  <c r="Z568" i="1" s="1"/>
  <c r="X1434" i="1"/>
  <c r="AT1452" i="1" s="1"/>
  <c r="X82" i="1"/>
  <c r="X758" i="1"/>
  <c r="X862" i="1"/>
  <c r="X706" i="1"/>
  <c r="X30" i="1"/>
  <c r="X290" i="1"/>
  <c r="AQ308" i="1" s="1"/>
  <c r="X810" i="1"/>
  <c r="X498" i="1"/>
  <c r="BC516" i="1" s="1"/>
  <c r="X446" i="1"/>
  <c r="X186" i="1"/>
  <c r="X134" i="1"/>
  <c r="AB152" i="1" s="1"/>
  <c r="X394" i="1"/>
  <c r="BF412" i="1" s="1"/>
  <c r="Z1345" i="1"/>
  <c r="Z1346" i="1"/>
  <c r="X1397" i="1"/>
  <c r="Y1396" i="1"/>
  <c r="Z1396" i="1" s="1"/>
  <c r="Y1398" i="1"/>
  <c r="Z1398" i="1" s="1"/>
  <c r="X1399" i="1"/>
  <c r="Y1399" i="1" s="1"/>
  <c r="AQ1395" i="1"/>
  <c r="AR1395" i="1" s="1"/>
  <c r="AE1137" i="1"/>
  <c r="AF1137" i="1" s="1"/>
  <c r="AG1137" i="1" s="1"/>
  <c r="AU975" i="1"/>
  <c r="AV975" i="1" s="1"/>
  <c r="AW975" i="1" s="1"/>
  <c r="AX975" i="1" s="1"/>
  <c r="AY975" i="1" s="1"/>
  <c r="AZ975" i="1" s="1"/>
  <c r="BA975" i="1" s="1"/>
  <c r="BB975" i="1" s="1"/>
  <c r="BC975" i="1" s="1"/>
  <c r="BD975" i="1" s="1"/>
  <c r="BE975" i="1" s="1"/>
  <c r="BF975" i="1" s="1"/>
  <c r="BG975" i="1" s="1"/>
  <c r="BH975" i="1" s="1"/>
  <c r="BI975" i="1" s="1"/>
  <c r="BJ975" i="1" s="1"/>
  <c r="BK975" i="1" s="1"/>
  <c r="BL975" i="1" s="1"/>
  <c r="BM975" i="1" s="1"/>
  <c r="BN975" i="1" s="1"/>
  <c r="BO975" i="1" s="1"/>
  <c r="BP975" i="1" s="1"/>
  <c r="BQ975" i="1" s="1"/>
  <c r="BR975" i="1" s="1"/>
  <c r="BS975" i="1" s="1"/>
  <c r="BT975" i="1" s="1"/>
  <c r="BU975" i="1" s="1"/>
  <c r="BV975" i="1" s="1"/>
  <c r="BW975" i="1" s="1"/>
  <c r="BX975" i="1" s="1"/>
  <c r="BY975" i="1" s="1"/>
  <c r="BZ975" i="1" s="1"/>
  <c r="CA975" i="1" s="1"/>
  <c r="CB975" i="1" s="1"/>
  <c r="CC975" i="1" s="1"/>
  <c r="CD975" i="1" s="1"/>
  <c r="CE975" i="1" s="1"/>
  <c r="CF975" i="1" s="1"/>
  <c r="AE1138" i="1"/>
  <c r="AF1138" i="1" s="1"/>
  <c r="AC978" i="1"/>
  <c r="AD979" i="1"/>
  <c r="AE979" i="1" s="1"/>
  <c r="AF979" i="1" s="1"/>
  <c r="AE980" i="1"/>
  <c r="AF980" i="1" s="1"/>
  <c r="AB983" i="1"/>
  <c r="AC983" i="1" s="1"/>
  <c r="AF976" i="1"/>
  <c r="BZ43" i="1"/>
  <c r="CA43" i="1" s="1"/>
  <c r="CB43" i="1" s="1"/>
  <c r="CC43" i="1" s="1"/>
  <c r="CD43" i="1" s="1"/>
  <c r="CE43" i="1" s="1"/>
  <c r="CF43" i="1" s="1"/>
  <c r="BW462" i="1"/>
  <c r="BX462" i="1" s="1"/>
  <c r="BI564" i="1"/>
  <c r="BJ564" i="1" s="1"/>
  <c r="BK564" i="1" s="1"/>
  <c r="BL564" i="1" s="1"/>
  <c r="BM564" i="1" s="1"/>
  <c r="BN564" i="1" s="1"/>
  <c r="BO564" i="1" s="1"/>
  <c r="BP564" i="1" s="1"/>
  <c r="BQ564" i="1" s="1"/>
  <c r="BR564" i="1" s="1"/>
  <c r="BS564" i="1" s="1"/>
  <c r="BX718" i="1"/>
  <c r="BY718" i="1" s="1"/>
  <c r="BZ718" i="1" s="1"/>
  <c r="CA718" i="1" s="1"/>
  <c r="CB718" i="1" s="1"/>
  <c r="CC718" i="1" s="1"/>
  <c r="CD718" i="1" s="1"/>
  <c r="CE718" i="1" s="1"/>
  <c r="CF718" i="1" s="1"/>
  <c r="BS305" i="1"/>
  <c r="BT305" i="1" s="1"/>
  <c r="BQ410" i="1"/>
  <c r="BR410" i="1" s="1"/>
  <c r="BS96" i="1"/>
  <c r="BT96" i="1" s="1"/>
  <c r="AM1500" i="1"/>
  <c r="AN1500" i="1" s="1"/>
  <c r="AO1500" i="1" s="1"/>
  <c r="AP1500" i="1" s="1"/>
  <c r="AQ1500" i="1" s="1"/>
  <c r="AR1500" i="1" s="1"/>
  <c r="AS1500" i="1" s="1"/>
  <c r="AT1500" i="1" s="1"/>
  <c r="AU1500" i="1" s="1"/>
  <c r="AV1500" i="1" s="1"/>
  <c r="AW1500" i="1" s="1"/>
  <c r="AX1500" i="1" s="1"/>
  <c r="BJ563" i="1"/>
  <c r="BK563" i="1" s="1"/>
  <c r="BL563" i="1" s="1"/>
  <c r="BM563" i="1" s="1"/>
  <c r="BN563" i="1" s="1"/>
  <c r="BO563" i="1" s="1"/>
  <c r="BP563" i="1" s="1"/>
  <c r="BQ563" i="1" s="1"/>
  <c r="BR563" i="1" s="1"/>
  <c r="BS563" i="1" s="1"/>
  <c r="BT563" i="1" s="1"/>
  <c r="BU563" i="1" s="1"/>
  <c r="BV563" i="1" s="1"/>
  <c r="BW563" i="1" s="1"/>
  <c r="BX563" i="1" s="1"/>
  <c r="BY563" i="1" s="1"/>
  <c r="BZ563" i="1" s="1"/>
  <c r="CA563" i="1" s="1"/>
  <c r="CB563" i="1" s="1"/>
  <c r="CC563" i="1" s="1"/>
  <c r="CD563" i="1" s="1"/>
  <c r="CE563" i="1" s="1"/>
  <c r="CF563" i="1" s="1"/>
  <c r="BD669" i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BP669" i="1" s="1"/>
  <c r="BQ669" i="1" s="1"/>
  <c r="BR669" i="1" s="1"/>
  <c r="BS669" i="1" s="1"/>
  <c r="BT669" i="1" s="1"/>
  <c r="BU669" i="1" s="1"/>
  <c r="BV669" i="1" s="1"/>
  <c r="BW669" i="1" s="1"/>
  <c r="BX669" i="1" s="1"/>
  <c r="BY669" i="1" s="1"/>
  <c r="BZ669" i="1" s="1"/>
  <c r="CA669" i="1" s="1"/>
  <c r="CB669" i="1" s="1"/>
  <c r="CC669" i="1" s="1"/>
  <c r="CD669" i="1" s="1"/>
  <c r="CE669" i="1" s="1"/>
  <c r="CF669" i="1" s="1"/>
  <c r="BO513" i="1"/>
  <c r="BP513" i="1" s="1"/>
  <c r="AD1239" i="1"/>
  <c r="BP512" i="1"/>
  <c r="BQ512" i="1" s="1"/>
  <c r="BR512" i="1" s="1"/>
  <c r="BS512" i="1" s="1"/>
  <c r="BT512" i="1" s="1"/>
  <c r="BU512" i="1" s="1"/>
  <c r="BV512" i="1" s="1"/>
  <c r="BW512" i="1" s="1"/>
  <c r="BX512" i="1" s="1"/>
  <c r="BY512" i="1" s="1"/>
  <c r="BZ512" i="1" s="1"/>
  <c r="CA512" i="1" s="1"/>
  <c r="CB512" i="1" s="1"/>
  <c r="CC512" i="1" s="1"/>
  <c r="CD512" i="1" s="1"/>
  <c r="CE512" i="1" s="1"/>
  <c r="CF512" i="1" s="1"/>
  <c r="BH251" i="1"/>
  <c r="BY303" i="1"/>
  <c r="BZ303" i="1" s="1"/>
  <c r="CA303" i="1" s="1"/>
  <c r="CB303" i="1" s="1"/>
  <c r="CC303" i="1" s="1"/>
  <c r="CD303" i="1" s="1"/>
  <c r="CE303" i="1" s="1"/>
  <c r="CF303" i="1" s="1"/>
  <c r="BH565" i="1"/>
  <c r="BQ98" i="1"/>
  <c r="BQ150" i="1"/>
  <c r="BR150" i="1" s="1"/>
  <c r="BS150" i="1" s="1"/>
  <c r="BR97" i="1"/>
  <c r="BS97" i="1" s="1"/>
  <c r="CC359" i="1"/>
  <c r="CD359" i="1" s="1"/>
  <c r="AC1242" i="1"/>
  <c r="AD1242" i="1" s="1"/>
  <c r="AN615" i="1"/>
  <c r="AO615" i="1" s="1"/>
  <c r="AP615" i="1" s="1"/>
  <c r="AQ615" i="1" s="1"/>
  <c r="AR615" i="1" s="1"/>
  <c r="AS615" i="1" s="1"/>
  <c r="AT615" i="1" s="1"/>
  <c r="AU615" i="1" s="1"/>
  <c r="AV615" i="1" s="1"/>
  <c r="AW615" i="1" s="1"/>
  <c r="AX615" i="1" s="1"/>
  <c r="AY615" i="1" s="1"/>
  <c r="AZ615" i="1" s="1"/>
  <c r="BA615" i="1" s="1"/>
  <c r="BB615" i="1" s="1"/>
  <c r="BC615" i="1" s="1"/>
  <c r="BD615" i="1" s="1"/>
  <c r="BE615" i="1" s="1"/>
  <c r="BF615" i="1" s="1"/>
  <c r="BG615" i="1" s="1"/>
  <c r="BH615" i="1" s="1"/>
  <c r="BI615" i="1" s="1"/>
  <c r="BJ615" i="1" s="1"/>
  <c r="BK615" i="1" s="1"/>
  <c r="BL615" i="1" s="1"/>
  <c r="BM615" i="1" s="1"/>
  <c r="BN615" i="1" s="1"/>
  <c r="BO615" i="1" s="1"/>
  <c r="BP615" i="1" s="1"/>
  <c r="BQ615" i="1" s="1"/>
  <c r="BR615" i="1" s="1"/>
  <c r="BS615" i="1" s="1"/>
  <c r="BT615" i="1" s="1"/>
  <c r="BU615" i="1" s="1"/>
  <c r="BV615" i="1" s="1"/>
  <c r="BW615" i="1" s="1"/>
  <c r="BX615" i="1" s="1"/>
  <c r="BY615" i="1" s="1"/>
  <c r="BZ615" i="1" s="1"/>
  <c r="CA615" i="1" s="1"/>
  <c r="CB615" i="1" s="1"/>
  <c r="CC615" i="1" s="1"/>
  <c r="CD615" i="1" s="1"/>
  <c r="CE615" i="1" s="1"/>
  <c r="CF615" i="1" s="1"/>
  <c r="BP151" i="1"/>
  <c r="BQ151" i="1" s="1"/>
  <c r="BR151" i="1" s="1"/>
  <c r="BS151" i="1" s="1"/>
  <c r="BU1449" i="1"/>
  <c r="BV1449" i="1" s="1"/>
  <c r="BW1449" i="1" s="1"/>
  <c r="BX1449" i="1" s="1"/>
  <c r="CD44" i="1"/>
  <c r="CE44" i="1" s="1"/>
  <c r="CF44" i="1" s="1"/>
  <c r="AF928" i="1"/>
  <c r="AN616" i="1"/>
  <c r="AO616" i="1" s="1"/>
  <c r="AP616" i="1" s="1"/>
  <c r="AD1188" i="1"/>
  <c r="AD1191" i="1"/>
  <c r="AE1191" i="1" s="1"/>
  <c r="BT304" i="1"/>
  <c r="BU304" i="1" s="1"/>
  <c r="BM514" i="1"/>
  <c r="BN514" i="1" s="1"/>
  <c r="AH1083" i="1"/>
  <c r="AI1083" i="1" s="1"/>
  <c r="AJ1083" i="1" s="1"/>
  <c r="AK1083" i="1" s="1"/>
  <c r="AL1083" i="1" s="1"/>
  <c r="AM1083" i="1" s="1"/>
  <c r="AN1083" i="1" s="1"/>
  <c r="AO1083" i="1" s="1"/>
  <c r="AP1083" i="1" s="1"/>
  <c r="AQ1083" i="1" s="1"/>
  <c r="AR1083" i="1" s="1"/>
  <c r="AS1083" i="1" s="1"/>
  <c r="AT1083" i="1" s="1"/>
  <c r="AU1083" i="1" s="1"/>
  <c r="AV1083" i="1" s="1"/>
  <c r="AW1083" i="1" s="1"/>
  <c r="AX1083" i="1" s="1"/>
  <c r="AY1083" i="1" s="1"/>
  <c r="AZ1083" i="1" s="1"/>
  <c r="BA1083" i="1" s="1"/>
  <c r="BB1083" i="1" s="1"/>
  <c r="BC1083" i="1" s="1"/>
  <c r="BD1083" i="1" s="1"/>
  <c r="BE1083" i="1" s="1"/>
  <c r="BF1083" i="1" s="1"/>
  <c r="BG1083" i="1" s="1"/>
  <c r="BH1083" i="1" s="1"/>
  <c r="BI1083" i="1" s="1"/>
  <c r="BJ1083" i="1" s="1"/>
  <c r="BK1083" i="1" s="1"/>
  <c r="BL1083" i="1" s="1"/>
  <c r="BM1083" i="1" s="1"/>
  <c r="BN1083" i="1" s="1"/>
  <c r="BO1083" i="1" s="1"/>
  <c r="BP1083" i="1" s="1"/>
  <c r="BQ1083" i="1" s="1"/>
  <c r="BR1083" i="1" s="1"/>
  <c r="BS1083" i="1" s="1"/>
  <c r="BT1083" i="1" s="1"/>
  <c r="BU1083" i="1" s="1"/>
  <c r="BV1083" i="1" s="1"/>
  <c r="BW1083" i="1" s="1"/>
  <c r="BX1083" i="1" s="1"/>
  <c r="BY1083" i="1" s="1"/>
  <c r="BZ1083" i="1" s="1"/>
  <c r="CA1083" i="1" s="1"/>
  <c r="CB1083" i="1" s="1"/>
  <c r="CC1083" i="1" s="1"/>
  <c r="CD1083" i="1" s="1"/>
  <c r="CE1083" i="1" s="1"/>
  <c r="CF1083" i="1" s="1"/>
  <c r="BV146" i="1"/>
  <c r="BW146" i="1" s="1"/>
  <c r="BX146" i="1" s="1"/>
  <c r="BY146" i="1" s="1"/>
  <c r="BZ146" i="1" s="1"/>
  <c r="CA146" i="1" s="1"/>
  <c r="CB146" i="1" s="1"/>
  <c r="CC146" i="1" s="1"/>
  <c r="CD146" i="1" s="1"/>
  <c r="CE146" i="1" s="1"/>
  <c r="CF146" i="1" s="1"/>
  <c r="BF567" i="1"/>
  <c r="BG567" i="1" s="1"/>
  <c r="BG566" i="1"/>
  <c r="BH566" i="1" s="1"/>
  <c r="BE668" i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BP668" i="1" s="1"/>
  <c r="BQ668" i="1" s="1"/>
  <c r="BR668" i="1" s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CF668" i="1" s="1"/>
  <c r="BS148" i="1"/>
  <c r="BT148" i="1" s="1"/>
  <c r="BU148" i="1" s="1"/>
  <c r="BV148" i="1" s="1"/>
  <c r="BW148" i="1" s="1"/>
  <c r="BX148" i="1" s="1"/>
  <c r="BY148" i="1" s="1"/>
  <c r="BZ148" i="1" s="1"/>
  <c r="BH252" i="1"/>
  <c r="BI252" i="1" s="1"/>
  <c r="BJ252" i="1" s="1"/>
  <c r="BA671" i="1"/>
  <c r="BN511" i="1"/>
  <c r="BO511" i="1" s="1"/>
  <c r="BP511" i="1" s="1"/>
  <c r="BQ511" i="1" s="1"/>
  <c r="BR511" i="1" s="1"/>
  <c r="BS511" i="1" s="1"/>
  <c r="BT511" i="1" s="1"/>
  <c r="BU511" i="1" s="1"/>
  <c r="BV511" i="1" s="1"/>
  <c r="BW511" i="1" s="1"/>
  <c r="BX511" i="1" s="1"/>
  <c r="BY511" i="1" s="1"/>
  <c r="BZ511" i="1" s="1"/>
  <c r="CA511" i="1" s="1"/>
  <c r="CB511" i="1" s="1"/>
  <c r="CC511" i="1" s="1"/>
  <c r="CD511" i="1" s="1"/>
  <c r="CE511" i="1" s="1"/>
  <c r="CF511" i="1" s="1"/>
  <c r="Y1296" i="1"/>
  <c r="Z1296" i="1" s="1"/>
  <c r="AB932" i="1"/>
  <c r="AA932" i="1"/>
  <c r="Z932" i="1"/>
  <c r="Z1192" i="1"/>
  <c r="AB1192" i="1"/>
  <c r="AA1192" i="1"/>
  <c r="AC1192" i="1"/>
  <c r="AD1192" i="1"/>
  <c r="Z1177" i="1"/>
  <c r="AC152" i="1"/>
  <c r="AW152" i="1"/>
  <c r="BN152" i="1"/>
  <c r="BE152" i="1"/>
  <c r="BB360" i="1"/>
  <c r="BS360" i="1"/>
  <c r="BW360" i="1"/>
  <c r="BI360" i="1"/>
  <c r="AD360" i="1"/>
  <c r="BL360" i="1"/>
  <c r="AA360" i="1"/>
  <c r="AW360" i="1"/>
  <c r="BV360" i="1"/>
  <c r="AX360" i="1"/>
  <c r="BM360" i="1"/>
  <c r="AC360" i="1"/>
  <c r="BE360" i="1"/>
  <c r="AU360" i="1"/>
  <c r="BD360" i="1"/>
  <c r="BQ360" i="1"/>
  <c r="AK360" i="1"/>
  <c r="AZ360" i="1"/>
  <c r="AL360" i="1"/>
  <c r="AV360" i="1"/>
  <c r="CC360" i="1"/>
  <c r="BH360" i="1"/>
  <c r="AY360" i="1"/>
  <c r="BZ360" i="1"/>
  <c r="AE360" i="1"/>
  <c r="BC360" i="1"/>
  <c r="AG360" i="1"/>
  <c r="AN360" i="1"/>
  <c r="BO360" i="1"/>
  <c r="BU360" i="1"/>
  <c r="Z360" i="1"/>
  <c r="CB360" i="1"/>
  <c r="Y360" i="1"/>
  <c r="AQ360" i="1"/>
  <c r="BK360" i="1"/>
  <c r="AH360" i="1"/>
  <c r="BT360" i="1"/>
  <c r="CA360" i="1"/>
  <c r="AT360" i="1"/>
  <c r="AR360" i="1"/>
  <c r="AP360" i="1"/>
  <c r="AS360" i="1"/>
  <c r="AJ360" i="1"/>
  <c r="Z1088" i="1"/>
  <c r="AC1088" i="1"/>
  <c r="Y1088" i="1"/>
  <c r="AB1088" i="1"/>
  <c r="AA1088" i="1"/>
  <c r="AD1088" i="1"/>
  <c r="AS412" i="1"/>
  <c r="AB412" i="1"/>
  <c r="BL412" i="1"/>
  <c r="BH412" i="1"/>
  <c r="AE412" i="1"/>
  <c r="BO412" i="1"/>
  <c r="Y412" i="1"/>
  <c r="AM412" i="1"/>
  <c r="BD412" i="1"/>
  <c r="AI412" i="1"/>
  <c r="BA412" i="1"/>
  <c r="AN412" i="1"/>
  <c r="BK412" i="1"/>
  <c r="AX412" i="1"/>
  <c r="AY412" i="1"/>
  <c r="BE412" i="1"/>
  <c r="BC412" i="1"/>
  <c r="BG412" i="1"/>
  <c r="AH412" i="1"/>
  <c r="BN412" i="1"/>
  <c r="BJ412" i="1"/>
  <c r="Z412" i="1"/>
  <c r="AP412" i="1"/>
  <c r="AL412" i="1"/>
  <c r="AF412" i="1"/>
  <c r="BM412" i="1"/>
  <c r="AA412" i="1"/>
  <c r="AZ412" i="1"/>
  <c r="BI412" i="1"/>
  <c r="BB412" i="1"/>
  <c r="AC412" i="1"/>
  <c r="BP412" i="1"/>
  <c r="AO412" i="1"/>
  <c r="AE1084" i="1"/>
  <c r="AE929" i="1"/>
  <c r="AF929" i="1" s="1"/>
  <c r="AB1035" i="1"/>
  <c r="AM709" i="1"/>
  <c r="BQ449" i="1"/>
  <c r="AH605" i="1"/>
  <c r="AH1503" i="1"/>
  <c r="BL397" i="1"/>
  <c r="Y1036" i="1"/>
  <c r="Z1036" i="1"/>
  <c r="AA1036" i="1"/>
  <c r="AB1036" i="1"/>
  <c r="AD931" i="1"/>
  <c r="Z516" i="1"/>
  <c r="AH256" i="1"/>
  <c r="AC256" i="1"/>
  <c r="AV256" i="1"/>
  <c r="AZ256" i="1"/>
  <c r="AX256" i="1"/>
  <c r="AJ256" i="1"/>
  <c r="AG256" i="1"/>
  <c r="AB256" i="1"/>
  <c r="BE256" i="1"/>
  <c r="Z256" i="1"/>
  <c r="AR256" i="1"/>
  <c r="AI256" i="1"/>
  <c r="BA256" i="1"/>
  <c r="AL256" i="1"/>
  <c r="BB256" i="1"/>
  <c r="AF256" i="1"/>
  <c r="AK256" i="1"/>
  <c r="AP256" i="1"/>
  <c r="AU256" i="1"/>
  <c r="AM256" i="1"/>
  <c r="AN256" i="1"/>
  <c r="AO256" i="1"/>
  <c r="AA256" i="1"/>
  <c r="Y256" i="1"/>
  <c r="AY256" i="1"/>
  <c r="Z6" i="1"/>
  <c r="AL617" i="1"/>
  <c r="BG254" i="1"/>
  <c r="AP618" i="1"/>
  <c r="BL85" i="1"/>
  <c r="BG1281" i="1"/>
  <c r="AG1504" i="1"/>
  <c r="AI672" i="1"/>
  <c r="AS672" i="1"/>
  <c r="AX672" i="1"/>
  <c r="Y672" i="1"/>
  <c r="AQ672" i="1"/>
  <c r="AM672" i="1"/>
  <c r="BR1447" i="1"/>
  <c r="BS1447" i="1" s="1"/>
  <c r="AE969" i="1"/>
  <c r="BX45" i="1"/>
  <c r="BY45" i="1" s="1"/>
  <c r="BZ45" i="1" s="1"/>
  <c r="CA45" i="1" s="1"/>
  <c r="CB45" i="1" s="1"/>
  <c r="CC45" i="1" s="1"/>
  <c r="CD45" i="1" s="1"/>
  <c r="CE45" i="1" s="1"/>
  <c r="CF45" i="1" s="1"/>
  <c r="AR721" i="1"/>
  <c r="AS721" i="1" s="1"/>
  <c r="AT721" i="1" s="1"/>
  <c r="AU719" i="1"/>
  <c r="AV719" i="1" s="1"/>
  <c r="AW719" i="1" s="1"/>
  <c r="AX719" i="1" s="1"/>
  <c r="AY719" i="1" s="1"/>
  <c r="AZ719" i="1" s="1"/>
  <c r="BA719" i="1" s="1"/>
  <c r="BB719" i="1" s="1"/>
  <c r="BC719" i="1" s="1"/>
  <c r="BD719" i="1" s="1"/>
  <c r="BE719" i="1" s="1"/>
  <c r="BF719" i="1" s="1"/>
  <c r="BG719" i="1" s="1"/>
  <c r="BH719" i="1" s="1"/>
  <c r="BI719" i="1" s="1"/>
  <c r="BJ719" i="1" s="1"/>
  <c r="BK719" i="1" s="1"/>
  <c r="BL719" i="1" s="1"/>
  <c r="BM719" i="1" s="1"/>
  <c r="BN719" i="1" s="1"/>
  <c r="BO719" i="1" s="1"/>
  <c r="BP719" i="1" s="1"/>
  <c r="BQ719" i="1" s="1"/>
  <c r="BR719" i="1" s="1"/>
  <c r="BS719" i="1" s="1"/>
  <c r="BT719" i="1" s="1"/>
  <c r="BU719" i="1" s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BL137" i="1"/>
  <c r="AD1086" i="1"/>
  <c r="AE1086" i="1" s="1"/>
  <c r="AB1125" i="1"/>
  <c r="BL293" i="1"/>
  <c r="AD930" i="1"/>
  <c r="BO33" i="1"/>
  <c r="AO100" i="1"/>
  <c r="BK100" i="1"/>
  <c r="AY100" i="1"/>
  <c r="AV100" i="1"/>
  <c r="BC100" i="1"/>
  <c r="AN100" i="1"/>
  <c r="AQ100" i="1"/>
  <c r="BP100" i="1"/>
  <c r="BG100" i="1"/>
  <c r="BH100" i="1"/>
  <c r="AF100" i="1"/>
  <c r="AH100" i="1"/>
  <c r="BJ100" i="1"/>
  <c r="BI100" i="1"/>
  <c r="BO100" i="1"/>
  <c r="BE100" i="1"/>
  <c r="AL100" i="1"/>
  <c r="AK100" i="1"/>
  <c r="AU100" i="1"/>
  <c r="AI100" i="1"/>
  <c r="AW100" i="1"/>
  <c r="AG100" i="1"/>
  <c r="Y100" i="1"/>
  <c r="AP100" i="1"/>
  <c r="BA100" i="1"/>
  <c r="Z100" i="1"/>
  <c r="AZ100" i="1"/>
  <c r="AM100" i="1"/>
  <c r="BD100" i="1"/>
  <c r="AJ100" i="1"/>
  <c r="BB100" i="1"/>
  <c r="AD100" i="1"/>
  <c r="AT100" i="1"/>
  <c r="AC100" i="1"/>
  <c r="BL100" i="1"/>
  <c r="AR100" i="1"/>
  <c r="AB100" i="1"/>
  <c r="BF100" i="1"/>
  <c r="AA100" i="1"/>
  <c r="BM100" i="1"/>
  <c r="AE100" i="1"/>
  <c r="AX100" i="1"/>
  <c r="BN100" i="1"/>
  <c r="AS100" i="1"/>
  <c r="AE1032" i="1"/>
  <c r="AF1032" i="1" s="1"/>
  <c r="AG1032" i="1" s="1"/>
  <c r="AH1032" i="1" s="1"/>
  <c r="BB670" i="1"/>
  <c r="AH1085" i="1"/>
  <c r="AI1085" i="1" s="1"/>
  <c r="AJ1085" i="1" s="1"/>
  <c r="AK1085" i="1" s="1"/>
  <c r="AL1085" i="1" s="1"/>
  <c r="AM1085" i="1" s="1"/>
  <c r="BG501" i="1"/>
  <c r="Y7" i="1"/>
  <c r="X132" i="2"/>
  <c r="X135" i="2"/>
  <c r="X143" i="2"/>
  <c r="X134" i="2"/>
  <c r="X137" i="2"/>
  <c r="X146" i="2"/>
  <c r="X152" i="2"/>
  <c r="X139" i="2"/>
  <c r="X145" i="2"/>
  <c r="X148" i="2"/>
  <c r="X151" i="2"/>
  <c r="X133" i="2"/>
  <c r="X144" i="2"/>
  <c r="X154" i="2"/>
  <c r="X142" i="2"/>
  <c r="X147" i="2"/>
  <c r="X150" i="2"/>
  <c r="X136" i="2"/>
  <c r="X141" i="2"/>
  <c r="X130" i="2"/>
  <c r="X140" i="2"/>
  <c r="X149" i="2"/>
  <c r="X153" i="2"/>
  <c r="X156" i="2"/>
  <c r="X157" i="2"/>
  <c r="X138" i="2"/>
  <c r="X131" i="2"/>
  <c r="X155" i="2"/>
  <c r="AI1496" i="1"/>
  <c r="BF253" i="1"/>
  <c r="AG1136" i="1"/>
  <c r="Z917" i="1"/>
  <c r="CA761" i="1"/>
  <c r="Z1021" i="1"/>
  <c r="AD204" i="1"/>
  <c r="BP204" i="1"/>
  <c r="BA204" i="1"/>
  <c r="BR204" i="1"/>
  <c r="BV204" i="1"/>
  <c r="AL204" i="1"/>
  <c r="BY204" i="1"/>
  <c r="CC204" i="1"/>
  <c r="AF204" i="1"/>
  <c r="AE204" i="1"/>
  <c r="BS204" i="1"/>
  <c r="AC204" i="1"/>
  <c r="AS204" i="1"/>
  <c r="AU204" i="1"/>
  <c r="AP204" i="1"/>
  <c r="AT204" i="1"/>
  <c r="AI204" i="1"/>
  <c r="Y204" i="1"/>
  <c r="AK204" i="1"/>
  <c r="BI204" i="1"/>
  <c r="BE204" i="1"/>
  <c r="AO204" i="1"/>
  <c r="Z204" i="1"/>
  <c r="BN204" i="1"/>
  <c r="AV204" i="1"/>
  <c r="BG204" i="1"/>
  <c r="BK204" i="1"/>
  <c r="BH204" i="1"/>
  <c r="AZ204" i="1"/>
  <c r="CB204" i="1"/>
  <c r="BL204" i="1"/>
  <c r="BM204" i="1"/>
  <c r="BO204" i="1"/>
  <c r="BF204" i="1"/>
  <c r="BQ204" i="1"/>
  <c r="AY204" i="1"/>
  <c r="BB204" i="1"/>
  <c r="AX204" i="1"/>
  <c r="BW204" i="1"/>
  <c r="CA204" i="1"/>
  <c r="CD204" i="1"/>
  <c r="BC204" i="1"/>
  <c r="AQ204" i="1"/>
  <c r="AH204" i="1"/>
  <c r="BX204" i="1"/>
  <c r="AW204" i="1"/>
  <c r="AM204" i="1"/>
  <c r="CE204" i="1"/>
  <c r="BT204" i="1"/>
  <c r="BD204" i="1"/>
  <c r="BZ204" i="1"/>
  <c r="AG204" i="1"/>
  <c r="AJ204" i="1"/>
  <c r="AR204" i="1"/>
  <c r="AA204" i="1"/>
  <c r="AB204" i="1"/>
  <c r="BJ204" i="1"/>
  <c r="BU204" i="1"/>
  <c r="AN204" i="1"/>
  <c r="BP308" i="1"/>
  <c r="BF308" i="1"/>
  <c r="AG308" i="1"/>
  <c r="BK308" i="1"/>
  <c r="AN308" i="1"/>
  <c r="BB308" i="1"/>
  <c r="AI308" i="1"/>
  <c r="AX308" i="1"/>
  <c r="AP308" i="1"/>
  <c r="BI308" i="1"/>
  <c r="AA308" i="1"/>
  <c r="AE308" i="1"/>
  <c r="AT308" i="1"/>
  <c r="AY308" i="1"/>
  <c r="AB308" i="1"/>
  <c r="AV308" i="1"/>
  <c r="AR308" i="1"/>
  <c r="BC308" i="1"/>
  <c r="AL308" i="1"/>
  <c r="BH308" i="1"/>
  <c r="AD308" i="1"/>
  <c r="Y308" i="1"/>
  <c r="AK1502" i="1"/>
  <c r="AJ1501" i="1"/>
  <c r="Z288" i="2"/>
  <c r="BX345" i="1"/>
  <c r="AF1033" i="1"/>
  <c r="AD1034" i="1"/>
  <c r="AE1034" i="1" s="1"/>
  <c r="CB189" i="1"/>
  <c r="BK48" i="1"/>
  <c r="AI48" i="1"/>
  <c r="AR48" i="1"/>
  <c r="BI48" i="1"/>
  <c r="BM48" i="1"/>
  <c r="BP48" i="1"/>
  <c r="AQ48" i="1"/>
  <c r="AM48" i="1"/>
  <c r="BH48" i="1"/>
  <c r="AP48" i="1"/>
  <c r="AB48" i="1"/>
  <c r="BO48" i="1"/>
  <c r="AY48" i="1"/>
  <c r="AO48" i="1"/>
  <c r="AT48" i="1"/>
  <c r="BB48" i="1"/>
  <c r="BQ48" i="1"/>
  <c r="AN48" i="1"/>
  <c r="AV48" i="1"/>
  <c r="AW48" i="1"/>
  <c r="BC48" i="1"/>
  <c r="Z48" i="1"/>
  <c r="Y48" i="1"/>
  <c r="AC48" i="1"/>
  <c r="AF48" i="1"/>
  <c r="AX48" i="1"/>
  <c r="BD48" i="1"/>
  <c r="BE48" i="1"/>
  <c r="BU48" i="1"/>
  <c r="AU48" i="1"/>
  <c r="BT48" i="1"/>
  <c r="AZ48" i="1"/>
  <c r="BS48" i="1"/>
  <c r="BR48" i="1"/>
  <c r="BJ48" i="1"/>
  <c r="BG48" i="1"/>
  <c r="BF48" i="1"/>
  <c r="AA48" i="1"/>
  <c r="BN48" i="1"/>
  <c r="AH48" i="1"/>
  <c r="AE48" i="1"/>
  <c r="AG48" i="1"/>
  <c r="AD48" i="1"/>
  <c r="BA48" i="1"/>
  <c r="BL48" i="1"/>
  <c r="AK48" i="1"/>
  <c r="AL48" i="1"/>
  <c r="BV48" i="1"/>
  <c r="AS48" i="1"/>
  <c r="AJ48" i="1"/>
  <c r="BJ776" i="1"/>
  <c r="AB776" i="1"/>
  <c r="AD776" i="1"/>
  <c r="BY776" i="1"/>
  <c r="AU776" i="1"/>
  <c r="AL776" i="1"/>
  <c r="BU776" i="1"/>
  <c r="AQ776" i="1"/>
  <c r="AT776" i="1"/>
  <c r="AP776" i="1"/>
  <c r="CB776" i="1"/>
  <c r="BC776" i="1"/>
  <c r="BD776" i="1"/>
  <c r="AM776" i="1"/>
  <c r="BF776" i="1"/>
  <c r="BB776" i="1"/>
  <c r="CE776" i="1"/>
  <c r="AF776" i="1"/>
  <c r="BI776" i="1"/>
  <c r="BG776" i="1"/>
  <c r="Y776" i="1"/>
  <c r="BN776" i="1"/>
  <c r="AY776" i="1"/>
  <c r="AH776" i="1"/>
  <c r="AG776" i="1"/>
  <c r="BQ776" i="1"/>
  <c r="AC776" i="1"/>
  <c r="AI776" i="1"/>
  <c r="BK776" i="1"/>
  <c r="AZ776" i="1"/>
  <c r="BA776" i="1"/>
  <c r="BO776" i="1"/>
  <c r="BT776" i="1"/>
  <c r="BP776" i="1"/>
  <c r="CC776" i="1"/>
  <c r="BE776" i="1"/>
  <c r="AX776" i="1"/>
  <c r="CA776" i="1"/>
  <c r="AR776" i="1"/>
  <c r="BL776" i="1"/>
  <c r="BX776" i="1"/>
  <c r="BH776" i="1"/>
  <c r="AE776" i="1"/>
  <c r="AA776" i="1"/>
  <c r="AN776" i="1"/>
  <c r="BM776" i="1"/>
  <c r="Z776" i="1"/>
  <c r="AK776" i="1"/>
  <c r="CD776" i="1"/>
  <c r="BZ776" i="1"/>
  <c r="AJ776" i="1"/>
  <c r="AW776" i="1"/>
  <c r="AO776" i="1"/>
  <c r="AS776" i="1"/>
  <c r="BS776" i="1"/>
  <c r="AV776" i="1"/>
  <c r="BR776" i="1"/>
  <c r="BW776" i="1"/>
  <c r="BV776" i="1"/>
  <c r="AD1087" i="1"/>
  <c r="AE1087" i="1" s="1"/>
  <c r="AF1087" i="1" s="1"/>
  <c r="AL619" i="1"/>
  <c r="AM619" i="1" s="1"/>
  <c r="AN619" i="1" s="1"/>
  <c r="BW461" i="1"/>
  <c r="BX461" i="1" s="1"/>
  <c r="BY461" i="1" s="1"/>
  <c r="BZ461" i="1" s="1"/>
  <c r="CA461" i="1" s="1"/>
  <c r="CB461" i="1" s="1"/>
  <c r="CC461" i="1" s="1"/>
  <c r="CD461" i="1" s="1"/>
  <c r="CE461" i="1" s="1"/>
  <c r="CF461" i="1" s="1"/>
  <c r="AH724" i="1"/>
  <c r="AE724" i="1"/>
  <c r="Z724" i="1"/>
  <c r="AJ724" i="1"/>
  <c r="AQ724" i="1"/>
  <c r="AB724" i="1"/>
  <c r="AO724" i="1"/>
  <c r="AD724" i="1"/>
  <c r="Y724" i="1"/>
  <c r="AN724" i="1"/>
  <c r="AA724" i="1"/>
  <c r="AK724" i="1"/>
  <c r="AG724" i="1"/>
  <c r="AM724" i="1"/>
  <c r="AI724" i="1"/>
  <c r="AL724" i="1"/>
  <c r="AF724" i="1"/>
  <c r="AC724" i="1"/>
  <c r="AP724" i="1"/>
  <c r="AC1505" i="1"/>
  <c r="Z1505" i="1"/>
  <c r="AE1505" i="1"/>
  <c r="BR149" i="1"/>
  <c r="BS149" i="1" s="1"/>
  <c r="BT149" i="1" s="1"/>
  <c r="BU149" i="1" s="1"/>
  <c r="BV149" i="1" s="1"/>
  <c r="BW149" i="1" s="1"/>
  <c r="BX149" i="1" s="1"/>
  <c r="BY149" i="1" s="1"/>
  <c r="BZ149" i="1" s="1"/>
  <c r="CA149" i="1" s="1"/>
  <c r="CB149" i="1" s="1"/>
  <c r="CC149" i="1" s="1"/>
  <c r="CD149" i="1" s="1"/>
  <c r="CE149" i="1" s="1"/>
  <c r="Z1229" i="1"/>
  <c r="Z1073" i="1"/>
  <c r="AE1190" i="1"/>
  <c r="BO1452" i="1"/>
  <c r="AD1452" i="1"/>
  <c r="BL1452" i="1"/>
  <c r="BI1452" i="1"/>
  <c r="AB1452" i="1"/>
  <c r="AM1452" i="1"/>
  <c r="AC1452" i="1"/>
  <c r="AP1452" i="1"/>
  <c r="AG1452" i="1"/>
  <c r="AN1452" i="1"/>
  <c r="Y1452" i="1"/>
  <c r="AH620" i="1"/>
  <c r="Z620" i="1"/>
  <c r="AG620" i="1"/>
  <c r="AK620" i="1"/>
  <c r="AB620" i="1"/>
  <c r="AF620" i="1"/>
  <c r="AD620" i="1"/>
  <c r="AA620" i="1"/>
  <c r="AC620" i="1"/>
  <c r="AE620" i="1"/>
  <c r="AL620" i="1"/>
  <c r="AI620" i="1"/>
  <c r="Z984" i="1"/>
  <c r="AB984" i="1"/>
  <c r="AO464" i="1"/>
  <c r="BP464" i="1"/>
  <c r="BR464" i="1"/>
  <c r="AH464" i="1"/>
  <c r="BJ464" i="1"/>
  <c r="AY464" i="1"/>
  <c r="AA464" i="1"/>
  <c r="AW464" i="1"/>
  <c r="BU464" i="1"/>
  <c r="BS464" i="1"/>
  <c r="AX464" i="1"/>
  <c r="BT464" i="1"/>
  <c r="AQ464" i="1"/>
  <c r="AC464" i="1"/>
  <c r="BE464" i="1"/>
  <c r="BA464" i="1"/>
  <c r="AB464" i="1"/>
  <c r="BC464" i="1"/>
  <c r="BH464" i="1"/>
  <c r="AK464" i="1"/>
  <c r="AP464" i="1"/>
  <c r="Z464" i="1"/>
  <c r="BI464" i="1"/>
  <c r="AR464" i="1"/>
  <c r="AL464" i="1"/>
  <c r="AU464" i="1"/>
  <c r="BM464" i="1"/>
  <c r="AV464" i="1"/>
  <c r="AE464" i="1"/>
  <c r="BK464" i="1"/>
  <c r="BF464" i="1"/>
  <c r="AG464" i="1"/>
  <c r="BL464" i="1"/>
  <c r="BO464" i="1"/>
  <c r="AN464" i="1"/>
  <c r="AS464" i="1"/>
  <c r="BD464" i="1"/>
  <c r="BG464" i="1"/>
  <c r="AI464" i="1"/>
  <c r="BQ464" i="1"/>
  <c r="AM464" i="1"/>
  <c r="AZ464" i="1"/>
  <c r="AJ464" i="1"/>
  <c r="Y464" i="1"/>
  <c r="AD464" i="1"/>
  <c r="AT464" i="1"/>
  <c r="BN464" i="1"/>
  <c r="BB464" i="1"/>
  <c r="AF464" i="1"/>
  <c r="BC241" i="1"/>
  <c r="AF1189" i="1"/>
  <c r="BN1437" i="1"/>
  <c r="BB553" i="1"/>
  <c r="AA358" i="2"/>
  <c r="Z354" i="2"/>
  <c r="AV657" i="1"/>
  <c r="AS722" i="1"/>
  <c r="AT722" i="1" s="1"/>
  <c r="AL1135" i="1" l="1"/>
  <c r="AM1135" i="1" s="1"/>
  <c r="AN1135" i="1" s="1"/>
  <c r="AO1135" i="1" s="1"/>
  <c r="AP1135" i="1" s="1"/>
  <c r="AQ1135" i="1" s="1"/>
  <c r="AR1135" i="1" s="1"/>
  <c r="AS1135" i="1" s="1"/>
  <c r="AT1135" i="1" s="1"/>
  <c r="AU1135" i="1" s="1"/>
  <c r="AV1135" i="1" s="1"/>
  <c r="AW1135" i="1" s="1"/>
  <c r="AX1135" i="1" s="1"/>
  <c r="AY1135" i="1" s="1"/>
  <c r="AZ1135" i="1" s="1"/>
  <c r="BA1135" i="1" s="1"/>
  <c r="BB1135" i="1" s="1"/>
  <c r="BC1135" i="1" s="1"/>
  <c r="BD1135" i="1" s="1"/>
  <c r="BE1135" i="1" s="1"/>
  <c r="BF1135" i="1" s="1"/>
  <c r="BG1135" i="1" s="1"/>
  <c r="BH1135" i="1" s="1"/>
  <c r="BI1135" i="1" s="1"/>
  <c r="BJ1135" i="1" s="1"/>
  <c r="BK1135" i="1" s="1"/>
  <c r="BL1135" i="1" s="1"/>
  <c r="BM1135" i="1" s="1"/>
  <c r="BN1135" i="1" s="1"/>
  <c r="BO1135" i="1" s="1"/>
  <c r="BP1135" i="1" s="1"/>
  <c r="BQ1135" i="1" s="1"/>
  <c r="BR1135" i="1" s="1"/>
  <c r="BS1135" i="1" s="1"/>
  <c r="BT1135" i="1" s="1"/>
  <c r="BU1135" i="1" s="1"/>
  <c r="BV1135" i="1" s="1"/>
  <c r="BW1135" i="1" s="1"/>
  <c r="BX1135" i="1" s="1"/>
  <c r="BY1135" i="1" s="1"/>
  <c r="BZ1135" i="1" s="1"/>
  <c r="BC256" i="1"/>
  <c r="AD256" i="1"/>
  <c r="BF256" i="1"/>
  <c r="AQ256" i="1"/>
  <c r="AG412" i="1"/>
  <c r="AV412" i="1"/>
  <c r="AR412" i="1"/>
  <c r="AQ412" i="1"/>
  <c r="AW412" i="1"/>
  <c r="BN360" i="1"/>
  <c r="AM360" i="1"/>
  <c r="BJ360" i="1"/>
  <c r="BR360" i="1"/>
  <c r="BY360" i="1"/>
  <c r="BA360" i="1"/>
  <c r="BF360" i="1"/>
  <c r="AE256" i="1"/>
  <c r="AT256" i="1"/>
  <c r="BD256" i="1"/>
  <c r="AW256" i="1"/>
  <c r="AD412" i="1"/>
  <c r="AJ412" i="1"/>
  <c r="AK412" i="1"/>
  <c r="AU412" i="1"/>
  <c r="AT412" i="1"/>
  <c r="BP360" i="1"/>
  <c r="AI360" i="1"/>
  <c r="BG360" i="1"/>
  <c r="AB360" i="1"/>
  <c r="AF360" i="1"/>
  <c r="BX360" i="1"/>
  <c r="AD981" i="1"/>
  <c r="AE981" i="1" s="1"/>
  <c r="AR672" i="1"/>
  <c r="AD672" i="1"/>
  <c r="AP152" i="1"/>
  <c r="AA672" i="1"/>
  <c r="AJ672" i="1"/>
  <c r="AL152" i="1"/>
  <c r="BA1288" i="1"/>
  <c r="AW672" i="1"/>
  <c r="BV47" i="1"/>
  <c r="BW46" i="1"/>
  <c r="BX46" i="1" s="1"/>
  <c r="BY46" i="1" s="1"/>
  <c r="Z1293" i="1"/>
  <c r="AA1293" i="1" s="1"/>
  <c r="AY672" i="1"/>
  <c r="AH672" i="1"/>
  <c r="AC568" i="1"/>
  <c r="Y152" i="1"/>
  <c r="BA152" i="1"/>
  <c r="BM152" i="1"/>
  <c r="AL672" i="1"/>
  <c r="AG672" i="1"/>
  <c r="AT152" i="1"/>
  <c r="AG1290" i="1"/>
  <c r="AH1290" i="1" s="1"/>
  <c r="AI1290" i="1" s="1"/>
  <c r="AJ1290" i="1" s="1"/>
  <c r="AK1290" i="1" s="1"/>
  <c r="AL1290" i="1" s="1"/>
  <c r="AM1290" i="1" s="1"/>
  <c r="AN1290" i="1" s="1"/>
  <c r="AO1290" i="1" s="1"/>
  <c r="AP1290" i="1" s="1"/>
  <c r="AQ1290" i="1" s="1"/>
  <c r="AR1290" i="1" s="1"/>
  <c r="AS1290" i="1" s="1"/>
  <c r="BR1451" i="1"/>
  <c r="BS1451" i="1" s="1"/>
  <c r="AD1289" i="1"/>
  <c r="AA1296" i="1"/>
  <c r="AB1296" i="1" s="1"/>
  <c r="AB1292" i="1"/>
  <c r="Z1294" i="1"/>
  <c r="AQ516" i="1"/>
  <c r="AC1291" i="1"/>
  <c r="AA1295" i="1"/>
  <c r="BG1287" i="1"/>
  <c r="BH1287" i="1" s="1"/>
  <c r="BI1287" i="1" s="1"/>
  <c r="BJ1287" i="1" s="1"/>
  <c r="BK1287" i="1" s="1"/>
  <c r="BL1287" i="1" s="1"/>
  <c r="BM1287" i="1" s="1"/>
  <c r="BN1287" i="1" s="1"/>
  <c r="BO1287" i="1" s="1"/>
  <c r="BP1287" i="1" s="1"/>
  <c r="BQ1287" i="1" s="1"/>
  <c r="BR1287" i="1" s="1"/>
  <c r="BS1287" i="1" s="1"/>
  <c r="BT1287" i="1" s="1"/>
  <c r="BU1287" i="1" s="1"/>
  <c r="BV1287" i="1" s="1"/>
  <c r="BW1287" i="1" s="1"/>
  <c r="BX1287" i="1" s="1"/>
  <c r="BY1287" i="1" s="1"/>
  <c r="BZ1287" i="1" s="1"/>
  <c r="CA1287" i="1" s="1"/>
  <c r="CB1287" i="1" s="1"/>
  <c r="CC1287" i="1" s="1"/>
  <c r="CD1287" i="1" s="1"/>
  <c r="CE1287" i="1" s="1"/>
  <c r="CF1287" i="1" s="1"/>
  <c r="BA672" i="1"/>
  <c r="AB672" i="1"/>
  <c r="AU672" i="1"/>
  <c r="BF516" i="1"/>
  <c r="AE152" i="1"/>
  <c r="AZ152" i="1"/>
  <c r="AS152" i="1"/>
  <c r="AF152" i="1"/>
  <c r="AX152" i="1"/>
  <c r="BP152" i="1"/>
  <c r="BP99" i="1"/>
  <c r="AE672" i="1"/>
  <c r="AV672" i="1"/>
  <c r="AC672" i="1"/>
  <c r="Z672" i="1"/>
  <c r="AV152" i="1"/>
  <c r="AR152" i="1"/>
  <c r="AH152" i="1"/>
  <c r="AF672" i="1"/>
  <c r="AN672" i="1"/>
  <c r="AO672" i="1"/>
  <c r="AP672" i="1"/>
  <c r="AQ152" i="1"/>
  <c r="BD152" i="1"/>
  <c r="BJ152" i="1"/>
  <c r="AJ152" i="1"/>
  <c r="AT672" i="1"/>
  <c r="AZ672" i="1"/>
  <c r="AU152" i="1"/>
  <c r="AD152" i="1"/>
  <c r="BO152" i="1"/>
  <c r="BL515" i="1"/>
  <c r="BM515" i="1" s="1"/>
  <c r="AJ516" i="1"/>
  <c r="Y1244" i="1"/>
  <c r="Z1244" i="1" s="1"/>
  <c r="Z1241" i="1"/>
  <c r="AA1241" i="1" s="1"/>
  <c r="AB1241" i="1" s="1"/>
  <c r="AA1240" i="1"/>
  <c r="AK152" i="1"/>
  <c r="BH152" i="1"/>
  <c r="AG152" i="1"/>
  <c r="BI152" i="1"/>
  <c r="BS1450" i="1"/>
  <c r="BT1450" i="1" s="1"/>
  <c r="BU1450" i="1" s="1"/>
  <c r="AQ568" i="1"/>
  <c r="AG1138" i="1"/>
  <c r="AH1138" i="1" s="1"/>
  <c r="AB1240" i="1"/>
  <c r="CE775" i="1"/>
  <c r="CF775" i="1" s="1"/>
  <c r="CE203" i="1"/>
  <c r="CF203" i="1" s="1"/>
  <c r="BU463" i="1"/>
  <c r="BG516" i="1"/>
  <c r="Z152" i="1"/>
  <c r="BG152" i="1"/>
  <c r="BF152" i="1"/>
  <c r="BK152" i="1"/>
  <c r="BB152" i="1"/>
  <c r="AA152" i="1"/>
  <c r="AA1140" i="1"/>
  <c r="AO152" i="1"/>
  <c r="AM152" i="1"/>
  <c r="BC152" i="1"/>
  <c r="AN152" i="1"/>
  <c r="AI152" i="1"/>
  <c r="AY152" i="1"/>
  <c r="AA984" i="1"/>
  <c r="Y620" i="1"/>
  <c r="AM620" i="1" s="1"/>
  <c r="AN620" i="1" s="1"/>
  <c r="AO620" i="1" s="1"/>
  <c r="BJ308" i="1"/>
  <c r="AM308" i="1"/>
  <c r="AZ308" i="1"/>
  <c r="BM308" i="1"/>
  <c r="AH308" i="1"/>
  <c r="BG308" i="1"/>
  <c r="AG568" i="1"/>
  <c r="Y932" i="1"/>
  <c r="BO308" i="1"/>
  <c r="Z308" i="1"/>
  <c r="AW308" i="1"/>
  <c r="AS308" i="1"/>
  <c r="AC308" i="1"/>
  <c r="AO308" i="1"/>
  <c r="AD932" i="1"/>
  <c r="CF202" i="1"/>
  <c r="AF308" i="1"/>
  <c r="BD308" i="1"/>
  <c r="BA308" i="1"/>
  <c r="BN308" i="1"/>
  <c r="BE308" i="1"/>
  <c r="X10" i="1"/>
  <c r="BL308" i="1"/>
  <c r="AU308" i="1"/>
  <c r="AK308" i="1"/>
  <c r="AJ308" i="1"/>
  <c r="BP307" i="1"/>
  <c r="BP411" i="1"/>
  <c r="BQ411" i="1" s="1"/>
  <c r="BR411" i="1" s="1"/>
  <c r="AD1139" i="1"/>
  <c r="AE1139" i="1" s="1"/>
  <c r="BJ1452" i="1"/>
  <c r="BE1452" i="1"/>
  <c r="AE1452" i="1"/>
  <c r="AY1452" i="1"/>
  <c r="AF1452" i="1"/>
  <c r="AS1452" i="1"/>
  <c r="AD1505" i="1"/>
  <c r="AY516" i="1"/>
  <c r="AH516" i="1"/>
  <c r="AU516" i="1"/>
  <c r="BK516" i="1"/>
  <c r="AE516" i="1"/>
  <c r="AI1452" i="1"/>
  <c r="AX1452" i="1"/>
  <c r="AH1452" i="1"/>
  <c r="BH1452" i="1"/>
  <c r="BB1452" i="1"/>
  <c r="AO1452" i="1"/>
  <c r="BQ306" i="1"/>
  <c r="AB1505" i="1"/>
  <c r="AM516" i="1"/>
  <c r="BB516" i="1"/>
  <c r="AI516" i="1"/>
  <c r="AA516" i="1"/>
  <c r="BA516" i="1"/>
  <c r="Z1140" i="1"/>
  <c r="BK1452" i="1"/>
  <c r="Y1505" i="1"/>
  <c r="BJ516" i="1"/>
  <c r="AO516" i="1"/>
  <c r="AW516" i="1"/>
  <c r="AS516" i="1"/>
  <c r="AT516" i="1"/>
  <c r="AB1140" i="1"/>
  <c r="AQ723" i="1"/>
  <c r="AR723" i="1" s="1"/>
  <c r="AQ1452" i="1"/>
  <c r="BF1452" i="1"/>
  <c r="AV1452" i="1"/>
  <c r="AZ1452" i="1"/>
  <c r="AK1452" i="1"/>
  <c r="AF1505" i="1"/>
  <c r="BD516" i="1"/>
  <c r="AK516" i="1"/>
  <c r="AG516" i="1"/>
  <c r="BE516" i="1"/>
  <c r="AV516" i="1"/>
  <c r="AD1140" i="1"/>
  <c r="AA1452" i="1"/>
  <c r="BA1452" i="1"/>
  <c r="AR1452" i="1"/>
  <c r="AU1452" i="1"/>
  <c r="BQ1452" i="1"/>
  <c r="BC1452" i="1"/>
  <c r="BR1452" i="1"/>
  <c r="AJ1452" i="1"/>
  <c r="AW1452" i="1"/>
  <c r="BG1452" i="1"/>
  <c r="BD1452" i="1"/>
  <c r="AG1505" i="1"/>
  <c r="AC516" i="1"/>
  <c r="AD516" i="1"/>
  <c r="BH516" i="1"/>
  <c r="BL516" i="1"/>
  <c r="AZ516" i="1"/>
  <c r="Y1140" i="1"/>
  <c r="AE1140" i="1" s="1"/>
  <c r="AR516" i="1"/>
  <c r="AB516" i="1"/>
  <c r="AN516" i="1"/>
  <c r="Y516" i="1"/>
  <c r="AX516" i="1"/>
  <c r="Z1452" i="1"/>
  <c r="BM1452" i="1"/>
  <c r="AL1452" i="1"/>
  <c r="BP1452" i="1"/>
  <c r="BN1452" i="1"/>
  <c r="AP516" i="1"/>
  <c r="BI516" i="1"/>
  <c r="AF516" i="1"/>
  <c r="AL516" i="1"/>
  <c r="BF255" i="1"/>
  <c r="BG255" i="1" s="1"/>
  <c r="AZ568" i="1"/>
  <c r="AK568" i="1"/>
  <c r="BL152" i="1"/>
  <c r="BS409" i="1"/>
  <c r="BT409" i="1" s="1"/>
  <c r="Y568" i="1"/>
  <c r="AE568" i="1"/>
  <c r="AN568" i="1"/>
  <c r="AH568" i="1"/>
  <c r="AS1395" i="1"/>
  <c r="AT1395" i="1" s="1"/>
  <c r="AU1395" i="1" s="1"/>
  <c r="AV1395" i="1" s="1"/>
  <c r="AW1395" i="1" s="1"/>
  <c r="AX1395" i="1" s="1"/>
  <c r="AY1395" i="1" s="1"/>
  <c r="AZ1395" i="1" s="1"/>
  <c r="BA1395" i="1" s="1"/>
  <c r="BB1395" i="1" s="1"/>
  <c r="BC1395" i="1" s="1"/>
  <c r="BD1395" i="1" s="1"/>
  <c r="BE1395" i="1" s="1"/>
  <c r="BF1395" i="1" s="1"/>
  <c r="BG1395" i="1" s="1"/>
  <c r="BH1395" i="1" s="1"/>
  <c r="BI1395" i="1" s="1"/>
  <c r="BJ1395" i="1" s="1"/>
  <c r="BK1395" i="1" s="1"/>
  <c r="BL1395" i="1" s="1"/>
  <c r="BM1395" i="1" s="1"/>
  <c r="BN1395" i="1" s="1"/>
  <c r="BO1395" i="1" s="1"/>
  <c r="BP1395" i="1" s="1"/>
  <c r="BQ1395" i="1" s="1"/>
  <c r="BR1395" i="1" s="1"/>
  <c r="BS1395" i="1" s="1"/>
  <c r="BT1395" i="1" s="1"/>
  <c r="BU1395" i="1" s="1"/>
  <c r="BV1395" i="1" s="1"/>
  <c r="BW1395" i="1" s="1"/>
  <c r="BX1395" i="1" s="1"/>
  <c r="BY1395" i="1" s="1"/>
  <c r="BZ1395" i="1" s="1"/>
  <c r="CA1395" i="1" s="1"/>
  <c r="CB1395" i="1" s="1"/>
  <c r="CC1395" i="1" s="1"/>
  <c r="CD1395" i="1" s="1"/>
  <c r="CE1395" i="1" s="1"/>
  <c r="CF1395" i="1" s="1"/>
  <c r="BF568" i="1"/>
  <c r="AX568" i="1"/>
  <c r="AS568" i="1"/>
  <c r="AO568" i="1"/>
  <c r="AF568" i="1"/>
  <c r="AA568" i="1"/>
  <c r="BE568" i="1"/>
  <c r="AW568" i="1"/>
  <c r="BD568" i="1"/>
  <c r="AR568" i="1"/>
  <c r="AM568" i="1"/>
  <c r="AI568" i="1"/>
  <c r="AL568" i="1"/>
  <c r="BA568" i="1"/>
  <c r="AP568" i="1"/>
  <c r="BC568" i="1"/>
  <c r="AD568" i="1"/>
  <c r="AT568" i="1"/>
  <c r="AU568" i="1"/>
  <c r="AB568" i="1"/>
  <c r="AV568" i="1"/>
  <c r="AJ568" i="1"/>
  <c r="AY568" i="1"/>
  <c r="BB568" i="1"/>
  <c r="AB1347" i="1"/>
  <c r="AC1347" i="1" s="1"/>
  <c r="Y1400" i="1"/>
  <c r="Z1400" i="1" s="1"/>
  <c r="Y1397" i="1"/>
  <c r="AA1396" i="1"/>
  <c r="AB1396" i="1" s="1"/>
  <c r="Z1399" i="1"/>
  <c r="AA1345" i="1"/>
  <c r="AA1346" i="1"/>
  <c r="AC1344" i="1"/>
  <c r="AD1344" i="1" s="1"/>
  <c r="AE1344" i="1" s="1"/>
  <c r="AF1344" i="1" s="1"/>
  <c r="AG1344" i="1" s="1"/>
  <c r="AH1344" i="1" s="1"/>
  <c r="AI1344" i="1" s="1"/>
  <c r="AJ1344" i="1" s="1"/>
  <c r="AK1344" i="1" s="1"/>
  <c r="AL1344" i="1" s="1"/>
  <c r="AM1344" i="1" s="1"/>
  <c r="AN1344" i="1" s="1"/>
  <c r="AO1344" i="1" s="1"/>
  <c r="AP1344" i="1" s="1"/>
  <c r="AQ1344" i="1" s="1"/>
  <c r="AR1344" i="1" s="1"/>
  <c r="AS1344" i="1" s="1"/>
  <c r="AT1344" i="1" s="1"/>
  <c r="AU1344" i="1" s="1"/>
  <c r="AV1344" i="1" s="1"/>
  <c r="AW1344" i="1" s="1"/>
  <c r="AX1344" i="1" s="1"/>
  <c r="AY1344" i="1" s="1"/>
  <c r="AZ1344" i="1" s="1"/>
  <c r="BA1344" i="1" s="1"/>
  <c r="BB1344" i="1" s="1"/>
  <c r="BC1344" i="1" s="1"/>
  <c r="BD1344" i="1" s="1"/>
  <c r="BE1344" i="1" s="1"/>
  <c r="BF1344" i="1" s="1"/>
  <c r="BG1344" i="1" s="1"/>
  <c r="BH1344" i="1" s="1"/>
  <c r="BI1344" i="1" s="1"/>
  <c r="BJ1344" i="1" s="1"/>
  <c r="BK1344" i="1" s="1"/>
  <c r="BL1344" i="1" s="1"/>
  <c r="BM1344" i="1" s="1"/>
  <c r="BN1344" i="1" s="1"/>
  <c r="BO1344" i="1" s="1"/>
  <c r="BP1344" i="1" s="1"/>
  <c r="BQ1344" i="1" s="1"/>
  <c r="BR1344" i="1" s="1"/>
  <c r="BS1344" i="1" s="1"/>
  <c r="BT1344" i="1" s="1"/>
  <c r="BU1344" i="1" s="1"/>
  <c r="BV1344" i="1" s="1"/>
  <c r="BW1344" i="1" s="1"/>
  <c r="BX1344" i="1" s="1"/>
  <c r="BY1344" i="1" s="1"/>
  <c r="BZ1344" i="1" s="1"/>
  <c r="CA1344" i="1" s="1"/>
  <c r="CB1344" i="1" s="1"/>
  <c r="CC1344" i="1" s="1"/>
  <c r="CD1344" i="1" s="1"/>
  <c r="CE1344" i="1" s="1"/>
  <c r="CF1344" i="1" s="1"/>
  <c r="AA1398" i="1"/>
  <c r="Z7" i="1"/>
  <c r="Y1487" i="1"/>
  <c r="AF1506" i="1" s="1"/>
  <c r="Y602" i="1"/>
  <c r="Y654" i="1"/>
  <c r="AF673" i="1" s="1"/>
  <c r="Y862" i="1"/>
  <c r="Y238" i="1"/>
  <c r="BE257" i="1" s="1"/>
  <c r="Y446" i="1"/>
  <c r="AV465" i="1" s="1"/>
  <c r="Y1434" i="1"/>
  <c r="Y550" i="1"/>
  <c r="Y810" i="1"/>
  <c r="Y134" i="1"/>
  <c r="Y342" i="1"/>
  <c r="Y82" i="1"/>
  <c r="Y30" i="1"/>
  <c r="BT49" i="1" s="1"/>
  <c r="Y186" i="1"/>
  <c r="AP205" i="1" s="1"/>
  <c r="Y498" i="1"/>
  <c r="Y290" i="1"/>
  <c r="AA309" i="1" s="1"/>
  <c r="Y706" i="1"/>
  <c r="AN725" i="1" s="1"/>
  <c r="Y1330" i="1"/>
  <c r="Y394" i="1"/>
  <c r="AK413" i="1" s="1"/>
  <c r="Y1278" i="1"/>
  <c r="Y758" i="1"/>
  <c r="AY777" i="1" s="1"/>
  <c r="Y1382" i="1"/>
  <c r="Y1174" i="1"/>
  <c r="Y1122" i="1"/>
  <c r="AD1141" i="1" s="1"/>
  <c r="Y914" i="1"/>
  <c r="Y1070" i="1"/>
  <c r="Y1226" i="1"/>
  <c r="Y1018" i="1"/>
  <c r="Y966" i="1"/>
  <c r="Z985" i="1" s="1"/>
  <c r="Y1348" i="1"/>
  <c r="Z1348" i="1" s="1"/>
  <c r="AA1348" i="1" s="1"/>
  <c r="AH1137" i="1"/>
  <c r="AI1137" i="1" s="1"/>
  <c r="AG979" i="1"/>
  <c r="AH979" i="1" s="1"/>
  <c r="AI979" i="1" s="1"/>
  <c r="AG980" i="1"/>
  <c r="AH980" i="1" s="1"/>
  <c r="AF981" i="1"/>
  <c r="AD978" i="1"/>
  <c r="AE982" i="1"/>
  <c r="AD983" i="1"/>
  <c r="AC984" i="1"/>
  <c r="AD984" i="1" s="1"/>
  <c r="AG976" i="1"/>
  <c r="BU96" i="1"/>
  <c r="BV96" i="1" s="1"/>
  <c r="BW96" i="1" s="1"/>
  <c r="BX96" i="1" s="1"/>
  <c r="BY96" i="1" s="1"/>
  <c r="BZ96" i="1" s="1"/>
  <c r="CA96" i="1" s="1"/>
  <c r="CB96" i="1" s="1"/>
  <c r="CC96" i="1" s="1"/>
  <c r="CD96" i="1" s="1"/>
  <c r="CE96" i="1" s="1"/>
  <c r="CF96" i="1" s="1"/>
  <c r="BI566" i="1"/>
  <c r="BJ566" i="1" s="1"/>
  <c r="BY462" i="1"/>
  <c r="BZ462" i="1" s="1"/>
  <c r="CA462" i="1" s="1"/>
  <c r="CB462" i="1" s="1"/>
  <c r="CC462" i="1" s="1"/>
  <c r="CD462" i="1" s="1"/>
  <c r="CE462" i="1" s="1"/>
  <c r="CF462" i="1" s="1"/>
  <c r="BS410" i="1"/>
  <c r="BT410" i="1" s="1"/>
  <c r="BU410" i="1" s="1"/>
  <c r="BO514" i="1"/>
  <c r="BP514" i="1" s="1"/>
  <c r="BQ514" i="1" s="1"/>
  <c r="BR514" i="1" s="1"/>
  <c r="BS514" i="1" s="1"/>
  <c r="BU305" i="1"/>
  <c r="BV305" i="1" s="1"/>
  <c r="BW305" i="1" s="1"/>
  <c r="BX305" i="1" s="1"/>
  <c r="BY305" i="1" s="1"/>
  <c r="BZ305" i="1" s="1"/>
  <c r="CA305" i="1" s="1"/>
  <c r="CB305" i="1" s="1"/>
  <c r="CC305" i="1" s="1"/>
  <c r="CD305" i="1" s="1"/>
  <c r="CE305" i="1" s="1"/>
  <c r="CF305" i="1" s="1"/>
  <c r="BT564" i="1"/>
  <c r="BU564" i="1" s="1"/>
  <c r="BV564" i="1" s="1"/>
  <c r="BW564" i="1" s="1"/>
  <c r="BX564" i="1" s="1"/>
  <c r="BY564" i="1" s="1"/>
  <c r="BZ564" i="1" s="1"/>
  <c r="CA564" i="1" s="1"/>
  <c r="CB564" i="1" s="1"/>
  <c r="CC564" i="1" s="1"/>
  <c r="CD564" i="1" s="1"/>
  <c r="CE564" i="1" s="1"/>
  <c r="CF564" i="1" s="1"/>
  <c r="AY1500" i="1"/>
  <c r="AZ1500" i="1" s="1"/>
  <c r="BA1500" i="1" s="1"/>
  <c r="BB1500" i="1" s="1"/>
  <c r="BC1500" i="1" s="1"/>
  <c r="BD1500" i="1" s="1"/>
  <c r="BE1500" i="1" s="1"/>
  <c r="BF1500" i="1" s="1"/>
  <c r="BG1500" i="1" s="1"/>
  <c r="BH1500" i="1" s="1"/>
  <c r="BI1500" i="1" s="1"/>
  <c r="BJ1500" i="1" s="1"/>
  <c r="BK1500" i="1" s="1"/>
  <c r="BL1500" i="1" s="1"/>
  <c r="BM1500" i="1" s="1"/>
  <c r="BN1500" i="1" s="1"/>
  <c r="BO1500" i="1" s="1"/>
  <c r="BP1500" i="1" s="1"/>
  <c r="BQ1500" i="1" s="1"/>
  <c r="BR1500" i="1" s="1"/>
  <c r="BS1500" i="1" s="1"/>
  <c r="BT1500" i="1" s="1"/>
  <c r="BU1500" i="1" s="1"/>
  <c r="BV1500" i="1" s="1"/>
  <c r="BW1500" i="1" s="1"/>
  <c r="BX1500" i="1" s="1"/>
  <c r="BY1500" i="1" s="1"/>
  <c r="BZ1500" i="1" s="1"/>
  <c r="CA1500" i="1" s="1"/>
  <c r="CB1500" i="1" s="1"/>
  <c r="CC1500" i="1" s="1"/>
  <c r="CD1500" i="1" s="1"/>
  <c r="CE1500" i="1" s="1"/>
  <c r="CF1500" i="1" s="1"/>
  <c r="AE1239" i="1"/>
  <c r="AF1239" i="1" s="1"/>
  <c r="AG1239" i="1" s="1"/>
  <c r="AH1239" i="1" s="1"/>
  <c r="AI1239" i="1" s="1"/>
  <c r="AJ1239" i="1" s="1"/>
  <c r="AK1239" i="1" s="1"/>
  <c r="AL1239" i="1" s="1"/>
  <c r="AM1239" i="1" s="1"/>
  <c r="AN1239" i="1" s="1"/>
  <c r="AO1239" i="1" s="1"/>
  <c r="AP1239" i="1" s="1"/>
  <c r="AQ1239" i="1" s="1"/>
  <c r="AR1239" i="1" s="1"/>
  <c r="AS1239" i="1" s="1"/>
  <c r="AT1239" i="1" s="1"/>
  <c r="AU1239" i="1" s="1"/>
  <c r="AV1239" i="1" s="1"/>
  <c r="AW1239" i="1" s="1"/>
  <c r="AX1239" i="1" s="1"/>
  <c r="AY1239" i="1" s="1"/>
  <c r="AZ1239" i="1" s="1"/>
  <c r="BA1239" i="1" s="1"/>
  <c r="BB1239" i="1" s="1"/>
  <c r="BC1239" i="1" s="1"/>
  <c r="BD1239" i="1" s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BN1239" i="1" s="1"/>
  <c r="BO1239" i="1" s="1"/>
  <c r="BP1239" i="1" s="1"/>
  <c r="BQ1239" i="1" s="1"/>
  <c r="BR1239" i="1" s="1"/>
  <c r="BS1239" i="1" s="1"/>
  <c r="BT1239" i="1" s="1"/>
  <c r="BU1239" i="1" s="1"/>
  <c r="BV1239" i="1" s="1"/>
  <c r="BW1239" i="1" s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AI1138" i="1"/>
  <c r="AJ1138" i="1" s="1"/>
  <c r="AK1138" i="1" s="1"/>
  <c r="BT97" i="1"/>
  <c r="BU97" i="1" s="1"/>
  <c r="BV97" i="1" s="1"/>
  <c r="BW97" i="1" s="1"/>
  <c r="BX97" i="1" s="1"/>
  <c r="BY97" i="1" s="1"/>
  <c r="BZ97" i="1" s="1"/>
  <c r="CA97" i="1" s="1"/>
  <c r="CB97" i="1" s="1"/>
  <c r="CC97" i="1" s="1"/>
  <c r="CD97" i="1" s="1"/>
  <c r="CE97" i="1" s="1"/>
  <c r="CF97" i="1" s="1"/>
  <c r="BW48" i="1"/>
  <c r="BX48" i="1" s="1"/>
  <c r="CE359" i="1"/>
  <c r="CF359" i="1" s="1"/>
  <c r="BQ513" i="1"/>
  <c r="BR513" i="1" s="1"/>
  <c r="BS513" i="1" s="1"/>
  <c r="BT513" i="1" s="1"/>
  <c r="BU513" i="1" s="1"/>
  <c r="BV513" i="1" s="1"/>
  <c r="BW513" i="1" s="1"/>
  <c r="BX513" i="1" s="1"/>
  <c r="BY513" i="1" s="1"/>
  <c r="BZ513" i="1" s="1"/>
  <c r="CA513" i="1" s="1"/>
  <c r="CB513" i="1" s="1"/>
  <c r="CC513" i="1" s="1"/>
  <c r="CD513" i="1" s="1"/>
  <c r="CE513" i="1" s="1"/>
  <c r="CF513" i="1" s="1"/>
  <c r="BI565" i="1"/>
  <c r="BJ565" i="1" s="1"/>
  <c r="BK565" i="1" s="1"/>
  <c r="BL565" i="1" s="1"/>
  <c r="BM565" i="1" s="1"/>
  <c r="BN565" i="1" s="1"/>
  <c r="BO565" i="1" s="1"/>
  <c r="BP565" i="1" s="1"/>
  <c r="BQ565" i="1" s="1"/>
  <c r="BR565" i="1" s="1"/>
  <c r="BS565" i="1" s="1"/>
  <c r="BT565" i="1" s="1"/>
  <c r="BU565" i="1" s="1"/>
  <c r="BV565" i="1" s="1"/>
  <c r="BW565" i="1" s="1"/>
  <c r="BX565" i="1" s="1"/>
  <c r="BY565" i="1" s="1"/>
  <c r="BZ565" i="1" s="1"/>
  <c r="BI251" i="1"/>
  <c r="BJ251" i="1" s="1"/>
  <c r="BK251" i="1" s="1"/>
  <c r="BL251" i="1" s="1"/>
  <c r="BM251" i="1" s="1"/>
  <c r="BN251" i="1" s="1"/>
  <c r="BO251" i="1" s="1"/>
  <c r="BP251" i="1" s="1"/>
  <c r="BQ251" i="1" s="1"/>
  <c r="BR251" i="1" s="1"/>
  <c r="BS251" i="1" s="1"/>
  <c r="BT251" i="1" s="1"/>
  <c r="BU251" i="1" s="1"/>
  <c r="BV251" i="1" s="1"/>
  <c r="BW251" i="1" s="1"/>
  <c r="BX251" i="1" s="1"/>
  <c r="BY251" i="1" s="1"/>
  <c r="BZ251" i="1" s="1"/>
  <c r="CA251" i="1" s="1"/>
  <c r="CB251" i="1" s="1"/>
  <c r="CC251" i="1" s="1"/>
  <c r="CD251" i="1" s="1"/>
  <c r="CE251" i="1" s="1"/>
  <c r="CF251" i="1" s="1"/>
  <c r="BZ46" i="1"/>
  <c r="CA46" i="1" s="1"/>
  <c r="CB46" i="1" s="1"/>
  <c r="BV304" i="1"/>
  <c r="BW304" i="1" s="1"/>
  <c r="BX304" i="1" s="1"/>
  <c r="BY304" i="1" s="1"/>
  <c r="BZ304" i="1" s="1"/>
  <c r="CA304" i="1" s="1"/>
  <c r="CB304" i="1" s="1"/>
  <c r="CC304" i="1" s="1"/>
  <c r="CD304" i="1" s="1"/>
  <c r="AF1086" i="1"/>
  <c r="AG1086" i="1" s="1"/>
  <c r="AH1086" i="1" s="1"/>
  <c r="BH567" i="1"/>
  <c r="AQ616" i="1"/>
  <c r="AR616" i="1" s="1"/>
  <c r="AS616" i="1" s="1"/>
  <c r="AT616" i="1" s="1"/>
  <c r="AU616" i="1" s="1"/>
  <c r="AV616" i="1" s="1"/>
  <c r="AW616" i="1" s="1"/>
  <c r="AX616" i="1" s="1"/>
  <c r="AY616" i="1" s="1"/>
  <c r="AZ616" i="1" s="1"/>
  <c r="BA616" i="1" s="1"/>
  <c r="BB616" i="1" s="1"/>
  <c r="BC616" i="1" s="1"/>
  <c r="BD616" i="1" s="1"/>
  <c r="BE616" i="1" s="1"/>
  <c r="BF616" i="1" s="1"/>
  <c r="BG616" i="1" s="1"/>
  <c r="BH616" i="1" s="1"/>
  <c r="BI616" i="1" s="1"/>
  <c r="BJ616" i="1" s="1"/>
  <c r="BK616" i="1" s="1"/>
  <c r="BL616" i="1" s="1"/>
  <c r="BM616" i="1" s="1"/>
  <c r="BN616" i="1" s="1"/>
  <c r="BO616" i="1" s="1"/>
  <c r="BP616" i="1" s="1"/>
  <c r="BQ616" i="1" s="1"/>
  <c r="BR616" i="1" s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CC616" i="1" s="1"/>
  <c r="CD616" i="1" s="1"/>
  <c r="CE616" i="1" s="1"/>
  <c r="CF616" i="1" s="1"/>
  <c r="AN1085" i="1"/>
  <c r="AO1085" i="1" s="1"/>
  <c r="AP1085" i="1" s="1"/>
  <c r="AQ1085" i="1" s="1"/>
  <c r="AR1085" i="1" s="1"/>
  <c r="AS1085" i="1" s="1"/>
  <c r="AT1085" i="1" s="1"/>
  <c r="AU1085" i="1" s="1"/>
  <c r="AV1085" i="1" s="1"/>
  <c r="AW1085" i="1" s="1"/>
  <c r="AX1085" i="1" s="1"/>
  <c r="AY1085" i="1" s="1"/>
  <c r="AZ1085" i="1" s="1"/>
  <c r="BA1085" i="1" s="1"/>
  <c r="BB1085" i="1" s="1"/>
  <c r="BC1085" i="1" s="1"/>
  <c r="BD1085" i="1" s="1"/>
  <c r="BE1085" i="1" s="1"/>
  <c r="BF1085" i="1" s="1"/>
  <c r="BG1085" i="1" s="1"/>
  <c r="BH1085" i="1" s="1"/>
  <c r="BI1085" i="1" s="1"/>
  <c r="BJ1085" i="1" s="1"/>
  <c r="BK1085" i="1" s="1"/>
  <c r="BL1085" i="1" s="1"/>
  <c r="BM1085" i="1" s="1"/>
  <c r="BN1085" i="1" s="1"/>
  <c r="BO1085" i="1" s="1"/>
  <c r="BP1085" i="1" s="1"/>
  <c r="BQ1085" i="1" s="1"/>
  <c r="BR1085" i="1" s="1"/>
  <c r="BS1085" i="1" s="1"/>
  <c r="BT1085" i="1" s="1"/>
  <c r="BU1085" i="1" s="1"/>
  <c r="BV1085" i="1" s="1"/>
  <c r="BW1085" i="1" s="1"/>
  <c r="BX1085" i="1" s="1"/>
  <c r="BY1085" i="1" s="1"/>
  <c r="BZ1085" i="1" s="1"/>
  <c r="CA1085" i="1" s="1"/>
  <c r="CB1085" i="1" s="1"/>
  <c r="CC1085" i="1" s="1"/>
  <c r="CD1085" i="1" s="1"/>
  <c r="CE1085" i="1" s="1"/>
  <c r="CF1085" i="1" s="1"/>
  <c r="BT150" i="1"/>
  <c r="AR724" i="1"/>
  <c r="AS724" i="1" s="1"/>
  <c r="AT724" i="1" s="1"/>
  <c r="AO619" i="1"/>
  <c r="AP619" i="1" s="1"/>
  <c r="AQ619" i="1" s="1"/>
  <c r="AR619" i="1" s="1"/>
  <c r="AE1188" i="1"/>
  <c r="AG928" i="1"/>
  <c r="AH928" i="1" s="1"/>
  <c r="AI928" i="1" s="1"/>
  <c r="BV1450" i="1"/>
  <c r="BW1450" i="1" s="1"/>
  <c r="BX1450" i="1" s="1"/>
  <c r="BY1450" i="1" s="1"/>
  <c r="CF776" i="1"/>
  <c r="CF204" i="1"/>
  <c r="AE932" i="1"/>
  <c r="AF932" i="1" s="1"/>
  <c r="AG932" i="1" s="1"/>
  <c r="AH932" i="1" s="1"/>
  <c r="BY1449" i="1"/>
  <c r="BZ1449" i="1" s="1"/>
  <c r="CA1449" i="1" s="1"/>
  <c r="CB1449" i="1" s="1"/>
  <c r="CC1449" i="1" s="1"/>
  <c r="CD1449" i="1" s="1"/>
  <c r="CE1449" i="1" s="1"/>
  <c r="CF1449" i="1" s="1"/>
  <c r="AE1242" i="1"/>
  <c r="AF1242" i="1" s="1"/>
  <c r="BR98" i="1"/>
  <c r="BS98" i="1" s="1"/>
  <c r="AU722" i="1"/>
  <c r="AV722" i="1" s="1"/>
  <c r="BK252" i="1"/>
  <c r="BL252" i="1" s="1"/>
  <c r="BM252" i="1" s="1"/>
  <c r="BN252" i="1" s="1"/>
  <c r="BO252" i="1" s="1"/>
  <c r="BP252" i="1" s="1"/>
  <c r="BQ252" i="1" s="1"/>
  <c r="BR252" i="1" s="1"/>
  <c r="BS252" i="1" s="1"/>
  <c r="BT252" i="1" s="1"/>
  <c r="BU252" i="1" s="1"/>
  <c r="BV252" i="1" s="1"/>
  <c r="BW252" i="1" s="1"/>
  <c r="BX252" i="1" s="1"/>
  <c r="BY252" i="1" s="1"/>
  <c r="BZ252" i="1" s="1"/>
  <c r="CA252" i="1" s="1"/>
  <c r="CB252" i="1" s="1"/>
  <c r="CC252" i="1" s="1"/>
  <c r="CD252" i="1" s="1"/>
  <c r="CE252" i="1" s="1"/>
  <c r="CF252" i="1" s="1"/>
  <c r="AE1088" i="1"/>
  <c r="AF1088" i="1" s="1"/>
  <c r="AG929" i="1"/>
  <c r="AH929" i="1" s="1"/>
  <c r="AF1191" i="1"/>
  <c r="AG1191" i="1" s="1"/>
  <c r="CD360" i="1"/>
  <c r="CE360" i="1" s="1"/>
  <c r="CF360" i="1" s="1"/>
  <c r="AA1141" i="1"/>
  <c r="Z1141" i="1"/>
  <c r="AB1141" i="1"/>
  <c r="AC1141" i="1"/>
  <c r="BI49" i="1"/>
  <c r="BR449" i="1"/>
  <c r="BQ307" i="1"/>
  <c r="AH1504" i="1"/>
  <c r="AI1504" i="1" s="1"/>
  <c r="AJ1504" i="1" s="1"/>
  <c r="AA1089" i="1"/>
  <c r="Z1089" i="1"/>
  <c r="AB1089" i="1"/>
  <c r="AE1089" i="1"/>
  <c r="AD1089" i="1"/>
  <c r="AC1089" i="1"/>
  <c r="Z1506" i="1"/>
  <c r="AC1506" i="1"/>
  <c r="AA1506" i="1"/>
  <c r="BQ99" i="1"/>
  <c r="BR99" i="1" s="1"/>
  <c r="CA148" i="1"/>
  <c r="CB148" i="1" s="1"/>
  <c r="CC148" i="1" s="1"/>
  <c r="CD148" i="1" s="1"/>
  <c r="CE148" i="1" s="1"/>
  <c r="CF148" i="1" s="1"/>
  <c r="BC553" i="1"/>
  <c r="AL1502" i="1"/>
  <c r="CB761" i="1"/>
  <c r="BS411" i="1"/>
  <c r="AC1125" i="1"/>
  <c r="AU721" i="1"/>
  <c r="BH254" i="1"/>
  <c r="BI254" i="1" s="1"/>
  <c r="BV463" i="1"/>
  <c r="BE309" i="1"/>
  <c r="BJ309" i="1"/>
  <c r="BP309" i="1"/>
  <c r="BM309" i="1"/>
  <c r="AU309" i="1"/>
  <c r="AX309" i="1"/>
  <c r="BO309" i="1"/>
  <c r="AL309" i="1"/>
  <c r="AK309" i="1"/>
  <c r="AC309" i="1"/>
  <c r="BH309" i="1"/>
  <c r="AW309" i="1"/>
  <c r="AE309" i="1"/>
  <c r="AG309" i="1"/>
  <c r="AP309" i="1"/>
  <c r="BI309" i="1"/>
  <c r="BL309" i="1"/>
  <c r="AO309" i="1"/>
  <c r="BA309" i="1"/>
  <c r="BC309" i="1"/>
  <c r="BD309" i="1"/>
  <c r="AF309" i="1"/>
  <c r="AQ309" i="1"/>
  <c r="BG309" i="1"/>
  <c r="AB309" i="1"/>
  <c r="AI309" i="1"/>
  <c r="AH309" i="1"/>
  <c r="AD309" i="1"/>
  <c r="AY309" i="1"/>
  <c r="AZ309" i="1"/>
  <c r="Z309" i="1"/>
  <c r="BB309" i="1"/>
  <c r="AT309" i="1"/>
  <c r="AO725" i="1"/>
  <c r="AM725" i="1"/>
  <c r="AC725" i="1"/>
  <c r="AF725" i="1"/>
  <c r="Z725" i="1"/>
  <c r="AJ725" i="1"/>
  <c r="AI725" i="1"/>
  <c r="AL725" i="1"/>
  <c r="AH725" i="1"/>
  <c r="AK725" i="1"/>
  <c r="BM397" i="1"/>
  <c r="AI605" i="1"/>
  <c r="BT1451" i="1"/>
  <c r="BU1451" i="1" s="1"/>
  <c r="BV1451" i="1" s="1"/>
  <c r="BB671" i="1"/>
  <c r="BC671" i="1" s="1"/>
  <c r="BN515" i="1"/>
  <c r="AA1073" i="1"/>
  <c r="BM85" i="1"/>
  <c r="AE1193" i="1"/>
  <c r="AC1193" i="1"/>
  <c r="Z1193" i="1"/>
  <c r="AB1193" i="1"/>
  <c r="AD1193" i="1"/>
  <c r="AA1193" i="1"/>
  <c r="BO1437" i="1"/>
  <c r="AG1033" i="1"/>
  <c r="AH1033" i="1" s="1"/>
  <c r="AJ1496" i="1"/>
  <c r="AE930" i="1"/>
  <c r="BW47" i="1"/>
  <c r="BX47" i="1" s="1"/>
  <c r="BD241" i="1"/>
  <c r="AC1036" i="1"/>
  <c r="BQ100" i="1"/>
  <c r="BR100" i="1" s="1"/>
  <c r="AV673" i="1"/>
  <c r="AG673" i="1"/>
  <c r="AA673" i="1"/>
  <c r="AE673" i="1"/>
  <c r="AN673" i="1"/>
  <c r="AJ673" i="1"/>
  <c r="AC673" i="1"/>
  <c r="AO673" i="1"/>
  <c r="AL673" i="1"/>
  <c r="AI673" i="1"/>
  <c r="AW673" i="1"/>
  <c r="AT673" i="1"/>
  <c r="BG256" i="1"/>
  <c r="BH256" i="1" s="1"/>
  <c r="BI256" i="1" s="1"/>
  <c r="AF1084" i="1"/>
  <c r="AG1084" i="1" s="1"/>
  <c r="AH1084" i="1" s="1"/>
  <c r="AI1084" i="1" s="1"/>
  <c r="AJ1084" i="1" s="1"/>
  <c r="AK1084" i="1" s="1"/>
  <c r="AL1084" i="1" s="1"/>
  <c r="AM1084" i="1" s="1"/>
  <c r="AN1084" i="1" s="1"/>
  <c r="AO1084" i="1" s="1"/>
  <c r="AP1084" i="1" s="1"/>
  <c r="AQ1084" i="1" s="1"/>
  <c r="AR1084" i="1" s="1"/>
  <c r="AS1084" i="1" s="1"/>
  <c r="AT1084" i="1" s="1"/>
  <c r="AU1084" i="1" s="1"/>
  <c r="AV1084" i="1" s="1"/>
  <c r="BT151" i="1"/>
  <c r="BU151" i="1" s="1"/>
  <c r="BV151" i="1" s="1"/>
  <c r="BW151" i="1" s="1"/>
  <c r="BX151" i="1" s="1"/>
  <c r="BY151" i="1" s="1"/>
  <c r="BZ151" i="1" s="1"/>
  <c r="AE931" i="1"/>
  <c r="AF931" i="1" s="1"/>
  <c r="AE1192" i="1"/>
  <c r="AB569" i="1"/>
  <c r="AI569" i="1"/>
  <c r="BB569" i="1"/>
  <c r="AJ569" i="1"/>
  <c r="AC569" i="1"/>
  <c r="AM569" i="1"/>
  <c r="AU569" i="1"/>
  <c r="AX569" i="1"/>
  <c r="AD569" i="1"/>
  <c r="BE569" i="1"/>
  <c r="AQ569" i="1"/>
  <c r="AT569" i="1"/>
  <c r="AA569" i="1"/>
  <c r="AP569" i="1"/>
  <c r="AN569" i="1"/>
  <c r="AR569" i="1"/>
  <c r="BA569" i="1"/>
  <c r="AK569" i="1"/>
  <c r="AF569" i="1"/>
  <c r="BC569" i="1"/>
  <c r="AV569" i="1"/>
  <c r="BG569" i="1"/>
  <c r="AH569" i="1"/>
  <c r="AZ569" i="1"/>
  <c r="AW569" i="1"/>
  <c r="AS569" i="1"/>
  <c r="AE569" i="1"/>
  <c r="AY569" i="1"/>
  <c r="AL569" i="1"/>
  <c r="BF569" i="1"/>
  <c r="AO569" i="1"/>
  <c r="Z569" i="1"/>
  <c r="AG569" i="1"/>
  <c r="BD569" i="1"/>
  <c r="AK621" i="1"/>
  <c r="AB621" i="1"/>
  <c r="Z621" i="1"/>
  <c r="AA621" i="1"/>
  <c r="AL621" i="1"/>
  <c r="AF621" i="1"/>
  <c r="AG621" i="1"/>
  <c r="AE621" i="1"/>
  <c r="AH621" i="1"/>
  <c r="AJ621" i="1"/>
  <c r="AD621" i="1"/>
  <c r="AC621" i="1"/>
  <c r="AM621" i="1"/>
  <c r="AI621" i="1"/>
  <c r="BE517" i="1"/>
  <c r="AB517" i="1"/>
  <c r="AP517" i="1"/>
  <c r="AD517" i="1"/>
  <c r="AH517" i="1"/>
  <c r="AZ517" i="1"/>
  <c r="BA517" i="1"/>
  <c r="AX517" i="1"/>
  <c r="BL517" i="1"/>
  <c r="AC517" i="1"/>
  <c r="AQ517" i="1"/>
  <c r="AO517" i="1"/>
  <c r="AY517" i="1"/>
  <c r="BC517" i="1"/>
  <c r="BM517" i="1"/>
  <c r="BJ517" i="1"/>
  <c r="Z517" i="1"/>
  <c r="AR517" i="1"/>
  <c r="AG517" i="1"/>
  <c r="BG517" i="1"/>
  <c r="AT517" i="1"/>
  <c r="AF517" i="1"/>
  <c r="AS517" i="1"/>
  <c r="BI517" i="1"/>
  <c r="AV517" i="1"/>
  <c r="BD517" i="1"/>
  <c r="AN517" i="1"/>
  <c r="AJ517" i="1"/>
  <c r="AW517" i="1"/>
  <c r="AA517" i="1"/>
  <c r="BB517" i="1"/>
  <c r="AU517" i="1"/>
  <c r="AK517" i="1"/>
  <c r="BF517" i="1"/>
  <c r="AI517" i="1"/>
  <c r="AM517" i="1"/>
  <c r="BH517" i="1"/>
  <c r="AL517" i="1"/>
  <c r="AE517" i="1"/>
  <c r="BK517" i="1"/>
  <c r="BQ412" i="1"/>
  <c r="BR412" i="1" s="1"/>
  <c r="BS412" i="1" s="1"/>
  <c r="BV464" i="1"/>
  <c r="AA1229" i="1"/>
  <c r="BH501" i="1"/>
  <c r="BP33" i="1"/>
  <c r="BI413" i="1"/>
  <c r="BJ413" i="1"/>
  <c r="Z413" i="1"/>
  <c r="AO413" i="1"/>
  <c r="BL413" i="1"/>
  <c r="BK413" i="1"/>
  <c r="BD413" i="1"/>
  <c r="AW413" i="1"/>
  <c r="AN413" i="1"/>
  <c r="BP413" i="1"/>
  <c r="AD413" i="1"/>
  <c r="BM413" i="1"/>
  <c r="BF413" i="1"/>
  <c r="BO413" i="1"/>
  <c r="AM413" i="1"/>
  <c r="AU413" i="1"/>
  <c r="AS413" i="1"/>
  <c r="BQ777" i="1"/>
  <c r="AF777" i="1"/>
  <c r="BY345" i="1"/>
  <c r="AK1501" i="1"/>
  <c r="AA917" i="1"/>
  <c r="BG253" i="1"/>
  <c r="BH253" i="1" s="1"/>
  <c r="BI253" i="1" s="1"/>
  <c r="BJ253" i="1" s="1"/>
  <c r="BK253" i="1" s="1"/>
  <c r="BL253" i="1" s="1"/>
  <c r="BM253" i="1" s="1"/>
  <c r="BN253" i="1" s="1"/>
  <c r="BO253" i="1" s="1"/>
  <c r="BP253" i="1" s="1"/>
  <c r="BQ253" i="1" s="1"/>
  <c r="BR253" i="1" s="1"/>
  <c r="BS253" i="1" s="1"/>
  <c r="BT253" i="1" s="1"/>
  <c r="BU253" i="1" s="1"/>
  <c r="BV253" i="1" s="1"/>
  <c r="BW253" i="1" s="1"/>
  <c r="BX253" i="1" s="1"/>
  <c r="BY253" i="1" s="1"/>
  <c r="BZ253" i="1" s="1"/>
  <c r="CA253" i="1" s="1"/>
  <c r="BM137" i="1"/>
  <c r="BH1281" i="1"/>
  <c r="CF149" i="1"/>
  <c r="AM101" i="1"/>
  <c r="AZ101" i="1"/>
  <c r="AT101" i="1"/>
  <c r="BH101" i="1"/>
  <c r="AL101" i="1"/>
  <c r="AX101" i="1"/>
  <c r="BQ101" i="1"/>
  <c r="AH101" i="1"/>
  <c r="AN101" i="1"/>
  <c r="AK101" i="1"/>
  <c r="BK101" i="1"/>
  <c r="AS101" i="1"/>
  <c r="BO101" i="1"/>
  <c r="AE101" i="1"/>
  <c r="BD101" i="1"/>
  <c r="AQ101" i="1"/>
  <c r="AW101" i="1"/>
  <c r="BA101" i="1"/>
  <c r="AB101" i="1"/>
  <c r="BN101" i="1"/>
  <c r="BM101" i="1"/>
  <c r="BE101" i="1"/>
  <c r="AV101" i="1"/>
  <c r="AI101" i="1"/>
  <c r="BJ101" i="1"/>
  <c r="AO101" i="1"/>
  <c r="AP101" i="1"/>
  <c r="BL101" i="1"/>
  <c r="BI101" i="1"/>
  <c r="Z101" i="1"/>
  <c r="AA101" i="1"/>
  <c r="BP101" i="1"/>
  <c r="AJ101" i="1"/>
  <c r="BB101" i="1"/>
  <c r="AG101" i="1"/>
  <c r="AR101" i="1"/>
  <c r="AU101" i="1"/>
  <c r="AY101" i="1"/>
  <c r="AF101" i="1"/>
  <c r="AD101" i="1"/>
  <c r="BF101" i="1"/>
  <c r="BG101" i="1"/>
  <c r="AC101" i="1"/>
  <c r="BC101" i="1"/>
  <c r="Z1297" i="1"/>
  <c r="AA1297" i="1" s="1"/>
  <c r="BI1453" i="1"/>
  <c r="BR1453" i="1"/>
  <c r="AX1453" i="1"/>
  <c r="AL1453" i="1"/>
  <c r="AB1453" i="1"/>
  <c r="AA1453" i="1"/>
  <c r="AR1453" i="1"/>
  <c r="AV1453" i="1"/>
  <c r="BS1453" i="1"/>
  <c r="BA1453" i="1"/>
  <c r="AM1453" i="1"/>
  <c r="AU1453" i="1"/>
  <c r="AZ1453" i="1"/>
  <c r="BD1453" i="1"/>
  <c r="AG1453" i="1"/>
  <c r="BH1453" i="1"/>
  <c r="BM1453" i="1"/>
  <c r="Z1453" i="1"/>
  <c r="AE1453" i="1"/>
  <c r="AO1453" i="1"/>
  <c r="BC1453" i="1"/>
  <c r="BN1453" i="1"/>
  <c r="AJ1453" i="1"/>
  <c r="BP1453" i="1"/>
  <c r="BK1453" i="1"/>
  <c r="AT1453" i="1"/>
  <c r="AI1453" i="1"/>
  <c r="BG1453" i="1"/>
  <c r="BB1453" i="1"/>
  <c r="BL1453" i="1"/>
  <c r="AD1453" i="1"/>
  <c r="AH1453" i="1"/>
  <c r="BO1453" i="1"/>
  <c r="BQ1453" i="1"/>
  <c r="AW1453" i="1"/>
  <c r="AK1453" i="1"/>
  <c r="AC1453" i="1"/>
  <c r="BJ1453" i="1"/>
  <c r="AQ1453" i="1"/>
  <c r="AN1453" i="1"/>
  <c r="BF1453" i="1"/>
  <c r="AP1453" i="1"/>
  <c r="AF1453" i="1"/>
  <c r="AY1453" i="1"/>
  <c r="AS1453" i="1"/>
  <c r="BE1453" i="1"/>
  <c r="BA361" i="1"/>
  <c r="AH361" i="1"/>
  <c r="BV361" i="1"/>
  <c r="BJ361" i="1"/>
  <c r="AA361" i="1"/>
  <c r="AJ361" i="1"/>
  <c r="BW361" i="1"/>
  <c r="Z361" i="1"/>
  <c r="AQ361" i="1"/>
  <c r="BI361" i="1"/>
  <c r="BD361" i="1"/>
  <c r="CC361" i="1"/>
  <c r="AK361" i="1"/>
  <c r="AL361" i="1"/>
  <c r="AO361" i="1"/>
  <c r="BZ361" i="1"/>
  <c r="BG361" i="1"/>
  <c r="BX361" i="1"/>
  <c r="BT361" i="1"/>
  <c r="AV361" i="1"/>
  <c r="BE361" i="1"/>
  <c r="BB361" i="1"/>
  <c r="BK361" i="1"/>
  <c r="AR361" i="1"/>
  <c r="AB361" i="1"/>
  <c r="AQ618" i="1"/>
  <c r="BR306" i="1"/>
  <c r="BS306" i="1" s="1"/>
  <c r="BT306" i="1" s="1"/>
  <c r="BU306" i="1" s="1"/>
  <c r="AN709" i="1"/>
  <c r="AA1177" i="1"/>
  <c r="AA1021" i="1"/>
  <c r="AH1136" i="1"/>
  <c r="AI1136" i="1" s="1"/>
  <c r="AJ1136" i="1" s="1"/>
  <c r="AK1136" i="1" s="1"/>
  <c r="AL1136" i="1" s="1"/>
  <c r="AM1136" i="1" s="1"/>
  <c r="AN1136" i="1" s="1"/>
  <c r="AO1136" i="1" s="1"/>
  <c r="AP1136" i="1" s="1"/>
  <c r="AQ1136" i="1" s="1"/>
  <c r="AR1136" i="1" s="1"/>
  <c r="AS1136" i="1" s="1"/>
  <c r="AT1136" i="1" s="1"/>
  <c r="AU1136" i="1" s="1"/>
  <c r="AV1136" i="1" s="1"/>
  <c r="AW1136" i="1" s="1"/>
  <c r="AX1136" i="1" s="1"/>
  <c r="AY1136" i="1" s="1"/>
  <c r="AZ1136" i="1" s="1"/>
  <c r="BA1136" i="1" s="1"/>
  <c r="BB1136" i="1" s="1"/>
  <c r="BC1136" i="1" s="1"/>
  <c r="BD1136" i="1" s="1"/>
  <c r="BE1136" i="1" s="1"/>
  <c r="BF1136" i="1" s="1"/>
  <c r="BG1136" i="1" s="1"/>
  <c r="BH1136" i="1" s="1"/>
  <c r="BI1136" i="1" s="1"/>
  <c r="BJ1136" i="1" s="1"/>
  <c r="BK1136" i="1" s="1"/>
  <c r="BL1136" i="1" s="1"/>
  <c r="BM1136" i="1" s="1"/>
  <c r="BN1136" i="1" s="1"/>
  <c r="BO1136" i="1" s="1"/>
  <c r="BP1136" i="1" s="1"/>
  <c r="BQ1136" i="1" s="1"/>
  <c r="BR1136" i="1" s="1"/>
  <c r="BS1136" i="1" s="1"/>
  <c r="BT1136" i="1" s="1"/>
  <c r="BU1136" i="1" s="1"/>
  <c r="BV1136" i="1" s="1"/>
  <c r="BW1136" i="1" s="1"/>
  <c r="BX1136" i="1" s="1"/>
  <c r="BY1136" i="1" s="1"/>
  <c r="BZ1136" i="1" s="1"/>
  <c r="CA1136" i="1" s="1"/>
  <c r="CB1136" i="1" s="1"/>
  <c r="CC1136" i="1" s="1"/>
  <c r="CD1136" i="1" s="1"/>
  <c r="CE1136" i="1" s="1"/>
  <c r="CF1136" i="1" s="1"/>
  <c r="AW657" i="1"/>
  <c r="AD1243" i="1"/>
  <c r="BM293" i="1"/>
  <c r="AI1503" i="1"/>
  <c r="AJ1503" i="1" s="1"/>
  <c r="BC670" i="1"/>
  <c r="BT1447" i="1"/>
  <c r="BU1447" i="1" s="1"/>
  <c r="BV1447" i="1" s="1"/>
  <c r="BW1447" i="1" s="1"/>
  <c r="BX1447" i="1" s="1"/>
  <c r="BY1447" i="1" s="1"/>
  <c r="BZ1447" i="1" s="1"/>
  <c r="CA1447" i="1" s="1"/>
  <c r="CB1447" i="1" s="1"/>
  <c r="CC1447" i="1" s="1"/>
  <c r="CD1447" i="1" s="1"/>
  <c r="CE1447" i="1" s="1"/>
  <c r="CF1447" i="1" s="1"/>
  <c r="Z1245" i="1"/>
  <c r="AA1245" i="1" s="1"/>
  <c r="AB1245" i="1" s="1"/>
  <c r="AC1245" i="1" s="1"/>
  <c r="AP465" i="1"/>
  <c r="BS465" i="1"/>
  <c r="BH465" i="1"/>
  <c r="BT465" i="1"/>
  <c r="AD465" i="1"/>
  <c r="BJ465" i="1"/>
  <c r="AG1189" i="1"/>
  <c r="AI1032" i="1"/>
  <c r="AJ1032" i="1" s="1"/>
  <c r="AK1032" i="1" s="1"/>
  <c r="AL1032" i="1" s="1"/>
  <c r="AM1032" i="1" s="1"/>
  <c r="AN1032" i="1" s="1"/>
  <c r="AO1032" i="1" s="1"/>
  <c r="AP1032" i="1" s="1"/>
  <c r="AQ1032" i="1" s="1"/>
  <c r="AR1032" i="1" s="1"/>
  <c r="AS1032" i="1" s="1"/>
  <c r="AT1032" i="1" s="1"/>
  <c r="AU1032" i="1" s="1"/>
  <c r="AV1032" i="1" s="1"/>
  <c r="AW1032" i="1" s="1"/>
  <c r="AX1032" i="1" s="1"/>
  <c r="AY1032" i="1" s="1"/>
  <c r="AZ1032" i="1" s="1"/>
  <c r="BA1032" i="1" s="1"/>
  <c r="BB1032" i="1" s="1"/>
  <c r="BC1032" i="1" s="1"/>
  <c r="BD1032" i="1" s="1"/>
  <c r="BE1032" i="1" s="1"/>
  <c r="BF1032" i="1" s="1"/>
  <c r="BG1032" i="1" s="1"/>
  <c r="BH1032" i="1" s="1"/>
  <c r="BI1032" i="1" s="1"/>
  <c r="BJ1032" i="1" s="1"/>
  <c r="BK1032" i="1" s="1"/>
  <c r="BL1032" i="1" s="1"/>
  <c r="BM1032" i="1" s="1"/>
  <c r="BN1032" i="1" s="1"/>
  <c r="BO1032" i="1" s="1"/>
  <c r="BP1032" i="1" s="1"/>
  <c r="BQ1032" i="1" s="1"/>
  <c r="BR1032" i="1" s="1"/>
  <c r="BS1032" i="1" s="1"/>
  <c r="BT1032" i="1" s="1"/>
  <c r="BU1032" i="1" s="1"/>
  <c r="BV1032" i="1" s="1"/>
  <c r="BW1032" i="1" s="1"/>
  <c r="BX1032" i="1" s="1"/>
  <c r="BY1032" i="1" s="1"/>
  <c r="BZ1032" i="1" s="1"/>
  <c r="CA1032" i="1" s="1"/>
  <c r="CB1032" i="1" s="1"/>
  <c r="CC1032" i="1" s="1"/>
  <c r="CD1032" i="1" s="1"/>
  <c r="CE1032" i="1" s="1"/>
  <c r="CF1032" i="1" s="1"/>
  <c r="BB672" i="1"/>
  <c r="AC1037" i="1"/>
  <c r="Z1037" i="1"/>
  <c r="AA1037" i="1"/>
  <c r="AB1037" i="1"/>
  <c r="AF1190" i="1"/>
  <c r="CC189" i="1"/>
  <c r="AF1034" i="1"/>
  <c r="AG1034" i="1" s="1"/>
  <c r="AF969" i="1"/>
  <c r="AM617" i="1"/>
  <c r="AA933" i="1"/>
  <c r="AC933" i="1"/>
  <c r="AE933" i="1"/>
  <c r="AD933" i="1"/>
  <c r="Z933" i="1"/>
  <c r="AB933" i="1"/>
  <c r="AA6" i="1"/>
  <c r="AK153" i="1"/>
  <c r="BJ153" i="1"/>
  <c r="AC153" i="1"/>
  <c r="AH153" i="1"/>
  <c r="AU153" i="1"/>
  <c r="AA153" i="1"/>
  <c r="AG153" i="1"/>
  <c r="AY153" i="1"/>
  <c r="AW153" i="1"/>
  <c r="AJ153" i="1"/>
  <c r="BF153" i="1"/>
  <c r="AZ153" i="1"/>
  <c r="AL153" i="1"/>
  <c r="AO153" i="1"/>
  <c r="AS153" i="1"/>
  <c r="AT153" i="1"/>
  <c r="AF153" i="1"/>
  <c r="BQ153" i="1"/>
  <c r="AE153" i="1"/>
  <c r="AV153" i="1"/>
  <c r="AP153" i="1"/>
  <c r="BC153" i="1"/>
  <c r="AB153" i="1"/>
  <c r="BK153" i="1"/>
  <c r="AQ153" i="1"/>
  <c r="BM153" i="1"/>
  <c r="AI153" i="1"/>
  <c r="BA153" i="1"/>
  <c r="BE153" i="1"/>
  <c r="AX153" i="1"/>
  <c r="AN153" i="1"/>
  <c r="BD153" i="1"/>
  <c r="BG153" i="1"/>
  <c r="BL153" i="1"/>
  <c r="BI153" i="1"/>
  <c r="BO153" i="1"/>
  <c r="BH153" i="1"/>
  <c r="AM153" i="1"/>
  <c r="Z153" i="1"/>
  <c r="BP153" i="1"/>
  <c r="BN153" i="1"/>
  <c r="BB153" i="1"/>
  <c r="AR153" i="1"/>
  <c r="AD153" i="1"/>
  <c r="AC1035" i="1"/>
  <c r="AD1035" i="1" s="1"/>
  <c r="AG1087" i="1"/>
  <c r="AS723" i="1"/>
  <c r="CA1135" i="1" l="1"/>
  <c r="CB1135" i="1" s="1"/>
  <c r="CC1135" i="1" s="1"/>
  <c r="CD1135" i="1" s="1"/>
  <c r="CE1135" i="1" s="1"/>
  <c r="CF1135" i="1" s="1"/>
  <c r="AZ465" i="1"/>
  <c r="AR725" i="1"/>
  <c r="AB725" i="1"/>
  <c r="BR205" i="1"/>
  <c r="AB1506" i="1"/>
  <c r="AB985" i="1"/>
  <c r="AF465" i="1"/>
  <c r="AQ465" i="1"/>
  <c r="AP725" i="1"/>
  <c r="AD725" i="1"/>
  <c r="AM205" i="1"/>
  <c r="AD1506" i="1"/>
  <c r="AA985" i="1"/>
  <c r="AE1141" i="1"/>
  <c r="AH465" i="1"/>
  <c r="BE465" i="1"/>
  <c r="BG465" i="1"/>
  <c r="AG725" i="1"/>
  <c r="AA725" i="1"/>
  <c r="AG1506" i="1"/>
  <c r="BB1288" i="1"/>
  <c r="AB1293" i="1"/>
  <c r="AC1293" i="1" s="1"/>
  <c r="AT1290" i="1"/>
  <c r="AU1290" i="1" s="1"/>
  <c r="AV1290" i="1" s="1"/>
  <c r="AW1290" i="1" s="1"/>
  <c r="AX1290" i="1" s="1"/>
  <c r="AY1290" i="1" s="1"/>
  <c r="AZ1290" i="1" s="1"/>
  <c r="BA1290" i="1" s="1"/>
  <c r="BB1290" i="1" s="1"/>
  <c r="BC1290" i="1" s="1"/>
  <c r="BD1290" i="1" s="1"/>
  <c r="BE1290" i="1" s="1"/>
  <c r="AS309" i="1"/>
  <c r="BN309" i="1"/>
  <c r="BF309" i="1"/>
  <c r="BQ309" i="1"/>
  <c r="AN309" i="1"/>
  <c r="AR309" i="1"/>
  <c r="BH255" i="1"/>
  <c r="AH1505" i="1"/>
  <c r="BK309" i="1"/>
  <c r="AV309" i="1"/>
  <c r="AJ309" i="1"/>
  <c r="AM309" i="1"/>
  <c r="AC1292" i="1"/>
  <c r="AB1297" i="1"/>
  <c r="AC1297" i="1" s="1"/>
  <c r="AB465" i="1"/>
  <c r="AH205" i="1"/>
  <c r="AA1294" i="1"/>
  <c r="BA465" i="1"/>
  <c r="AR465" i="1"/>
  <c r="BC465" i="1"/>
  <c r="BK465" i="1"/>
  <c r="AK465" i="1"/>
  <c r="BL205" i="1"/>
  <c r="AH1506" i="1"/>
  <c r="AN205" i="1"/>
  <c r="AD1291" i="1"/>
  <c r="AA465" i="1"/>
  <c r="BD465" i="1"/>
  <c r="AE1506" i="1"/>
  <c r="AB1295" i="1"/>
  <c r="AE1289" i="1"/>
  <c r="BQ308" i="1"/>
  <c r="BR308" i="1" s="1"/>
  <c r="BS308" i="1" s="1"/>
  <c r="AC1296" i="1"/>
  <c r="BQ152" i="1"/>
  <c r="BR152" i="1" s="1"/>
  <c r="BL465" i="1"/>
  <c r="BB465" i="1"/>
  <c r="AC465" i="1"/>
  <c r="BI465" i="1"/>
  <c r="BR465" i="1"/>
  <c r="AN777" i="1"/>
  <c r="AQ725" i="1"/>
  <c r="AE725" i="1"/>
  <c r="AO205" i="1"/>
  <c r="BP205" i="1"/>
  <c r="AY205" i="1"/>
  <c r="AC1241" i="1"/>
  <c r="AA1244" i="1"/>
  <c r="AB1244" i="1" s="1"/>
  <c r="AX205" i="1"/>
  <c r="AA205" i="1"/>
  <c r="AD205" i="1"/>
  <c r="AC1240" i="1"/>
  <c r="AD1240" i="1" s="1"/>
  <c r="BC205" i="1"/>
  <c r="AW465" i="1"/>
  <c r="BK205" i="1"/>
  <c r="BA205" i="1"/>
  <c r="AC205" i="1"/>
  <c r="BG205" i="1"/>
  <c r="BQ465" i="1"/>
  <c r="AT465" i="1"/>
  <c r="BN465" i="1"/>
  <c r="AG465" i="1"/>
  <c r="BU465" i="1"/>
  <c r="BF465" i="1"/>
  <c r="AS205" i="1"/>
  <c r="AL205" i="1"/>
  <c r="AF49" i="1"/>
  <c r="BU409" i="1"/>
  <c r="BV409" i="1" s="1"/>
  <c r="BW409" i="1" s="1"/>
  <c r="BX409" i="1" s="1"/>
  <c r="BY409" i="1" s="1"/>
  <c r="BZ409" i="1" s="1"/>
  <c r="CA409" i="1" s="1"/>
  <c r="CB409" i="1" s="1"/>
  <c r="CC409" i="1" s="1"/>
  <c r="CD409" i="1" s="1"/>
  <c r="CE409" i="1" s="1"/>
  <c r="CF409" i="1" s="1"/>
  <c r="BX205" i="1"/>
  <c r="AS465" i="1"/>
  <c r="AM465" i="1"/>
  <c r="AI465" i="1"/>
  <c r="AJ465" i="1"/>
  <c r="AN465" i="1"/>
  <c r="AE465" i="1"/>
  <c r="BM465" i="1"/>
  <c r="AY465" i="1"/>
  <c r="BP465" i="1"/>
  <c r="BO465" i="1"/>
  <c r="AF205" i="1"/>
  <c r="BS205" i="1"/>
  <c r="AF1139" i="1"/>
  <c r="AG1139" i="1" s="1"/>
  <c r="AH1139" i="1" s="1"/>
  <c r="BS1452" i="1"/>
  <c r="BT1452" i="1" s="1"/>
  <c r="BU1452" i="1" s="1"/>
  <c r="BM516" i="1"/>
  <c r="BN516" i="1" s="1"/>
  <c r="BO516" i="1" s="1"/>
  <c r="BP516" i="1" s="1"/>
  <c r="BZ777" i="1"/>
  <c r="AG205" i="1"/>
  <c r="BD205" i="1"/>
  <c r="BH205" i="1"/>
  <c r="CE205" i="1"/>
  <c r="AI205" i="1"/>
  <c r="AA49" i="1"/>
  <c r="Y10" i="1"/>
  <c r="AK777" i="1"/>
  <c r="BV777" i="1"/>
  <c r="BE205" i="1"/>
  <c r="BU205" i="1"/>
  <c r="AT205" i="1"/>
  <c r="BJ205" i="1"/>
  <c r="BN205" i="1"/>
  <c r="BZ205" i="1"/>
  <c r="AO257" i="1"/>
  <c r="AC777" i="1"/>
  <c r="CE777" i="1"/>
  <c r="BH777" i="1"/>
  <c r="AU205" i="1"/>
  <c r="AB205" i="1"/>
  <c r="AV205" i="1"/>
  <c r="AE205" i="1"/>
  <c r="Z205" i="1"/>
  <c r="BB205" i="1"/>
  <c r="AK257" i="1"/>
  <c r="AY49" i="1"/>
  <c r="BL777" i="1"/>
  <c r="AL777" i="1"/>
  <c r="BG777" i="1"/>
  <c r="BI205" i="1"/>
  <c r="AQ205" i="1"/>
  <c r="AZ205" i="1"/>
  <c r="BW205" i="1"/>
  <c r="AJ205" i="1"/>
  <c r="AK205" i="1"/>
  <c r="CA205" i="1"/>
  <c r="AR257" i="1"/>
  <c r="BG49" i="1"/>
  <c r="Z465" i="1"/>
  <c r="BV465" i="1"/>
  <c r="AU465" i="1"/>
  <c r="AX465" i="1"/>
  <c r="AL465" i="1"/>
  <c r="AO465" i="1"/>
  <c r="BJ777" i="1"/>
  <c r="BC777" i="1"/>
  <c r="BV205" i="1"/>
  <c r="BY205" i="1"/>
  <c r="CD205" i="1"/>
  <c r="AW205" i="1"/>
  <c r="BT205" i="1"/>
  <c r="CB205" i="1"/>
  <c r="CF205" i="1"/>
  <c r="BC257" i="1"/>
  <c r="AG49" i="1"/>
  <c r="AP361" i="1"/>
  <c r="CD361" i="1"/>
  <c r="AY361" i="1"/>
  <c r="AE361" i="1"/>
  <c r="AC361" i="1"/>
  <c r="AI361" i="1"/>
  <c r="AG361" i="1"/>
  <c r="BE413" i="1"/>
  <c r="AY413" i="1"/>
  <c r="BC413" i="1"/>
  <c r="BA413" i="1"/>
  <c r="AF413" i="1"/>
  <c r="AR413" i="1"/>
  <c r="AM673" i="1"/>
  <c r="AR673" i="1"/>
  <c r="BA673" i="1"/>
  <c r="Z673" i="1"/>
  <c r="AV257" i="1"/>
  <c r="AC49" i="1"/>
  <c r="BM361" i="1"/>
  <c r="AZ361" i="1"/>
  <c r="AP413" i="1"/>
  <c r="AJ413" i="1"/>
  <c r="BN413" i="1"/>
  <c r="AQ413" i="1"/>
  <c r="AL413" i="1"/>
  <c r="AP673" i="1"/>
  <c r="AY673" i="1"/>
  <c r="AD673" i="1"/>
  <c r="AC257" i="1"/>
  <c r="BR49" i="1"/>
  <c r="AJ49" i="1"/>
  <c r="BN361" i="1"/>
  <c r="BU361" i="1"/>
  <c r="AS361" i="1"/>
  <c r="AT361" i="1"/>
  <c r="BP361" i="1"/>
  <c r="AW361" i="1"/>
  <c r="BH361" i="1"/>
  <c r="AU361" i="1"/>
  <c r="AN361" i="1"/>
  <c r="AA413" i="1"/>
  <c r="AC413" i="1"/>
  <c r="BB413" i="1"/>
  <c r="AB413" i="1"/>
  <c r="AV413" i="1"/>
  <c r="BB673" i="1"/>
  <c r="AH673" i="1"/>
  <c r="AQ673" i="1"/>
  <c r="BF257" i="1"/>
  <c r="AE49" i="1"/>
  <c r="AK49" i="1"/>
  <c r="BG568" i="1"/>
  <c r="BH568" i="1" s="1"/>
  <c r="CA361" i="1"/>
  <c r="BF361" i="1"/>
  <c r="BC361" i="1"/>
  <c r="AF361" i="1"/>
  <c r="CB361" i="1"/>
  <c r="BL361" i="1"/>
  <c r="BO361" i="1"/>
  <c r="AM361" i="1"/>
  <c r="BR361" i="1"/>
  <c r="AX361" i="1"/>
  <c r="BG413" i="1"/>
  <c r="BH413" i="1"/>
  <c r="AZ413" i="1"/>
  <c r="AX413" i="1"/>
  <c r="AI413" i="1"/>
  <c r="AS673" i="1"/>
  <c r="AU673" i="1"/>
  <c r="AB673" i="1"/>
  <c r="AF257" i="1"/>
  <c r="AS49" i="1"/>
  <c r="BJ49" i="1"/>
  <c r="BS361" i="1"/>
  <c r="AD361" i="1"/>
  <c r="BQ361" i="1"/>
  <c r="BY361" i="1"/>
  <c r="AG413" i="1"/>
  <c r="AH413" i="1"/>
  <c r="BQ413" i="1"/>
  <c r="AT413" i="1"/>
  <c r="AE413" i="1"/>
  <c r="AK673" i="1"/>
  <c r="AX673" i="1"/>
  <c r="AZ673" i="1"/>
  <c r="BU777" i="1"/>
  <c r="AW777" i="1"/>
  <c r="CD777" i="1"/>
  <c r="BM777" i="1"/>
  <c r="BS777" i="1"/>
  <c r="CC777" i="1"/>
  <c r="BY777" i="1"/>
  <c r="AL257" i="1"/>
  <c r="AB257" i="1"/>
  <c r="AD257" i="1"/>
  <c r="AG257" i="1"/>
  <c r="AC985" i="1"/>
  <c r="BC49" i="1"/>
  <c r="AB49" i="1"/>
  <c r="AT49" i="1"/>
  <c r="AZ49" i="1"/>
  <c r="BL49" i="1"/>
  <c r="AI49" i="1"/>
  <c r="BF777" i="1"/>
  <c r="BR777" i="1"/>
  <c r="AU777" i="1"/>
  <c r="BP777" i="1"/>
  <c r="BI777" i="1"/>
  <c r="AT777" i="1"/>
  <c r="AH777" i="1"/>
  <c r="BB257" i="1"/>
  <c r="Z257" i="1"/>
  <c r="AT257" i="1"/>
  <c r="BA257" i="1"/>
  <c r="BB49" i="1"/>
  <c r="AW49" i="1"/>
  <c r="AQ49" i="1"/>
  <c r="BK49" i="1"/>
  <c r="AU49" i="1"/>
  <c r="BH49" i="1"/>
  <c r="AI777" i="1"/>
  <c r="BG257" i="1"/>
  <c r="AZ257" i="1"/>
  <c r="AI257" i="1"/>
  <c r="AM257" i="1"/>
  <c r="BD49" i="1"/>
  <c r="AR49" i="1"/>
  <c r="BV49" i="1"/>
  <c r="AP49" i="1"/>
  <c r="BU49" i="1"/>
  <c r="AO49" i="1"/>
  <c r="AX777" i="1"/>
  <c r="CB777" i="1"/>
  <c r="BK777" i="1"/>
  <c r="AS777" i="1"/>
  <c r="AR777" i="1"/>
  <c r="BN777" i="1"/>
  <c r="AA777" i="1"/>
  <c r="AJ777" i="1"/>
  <c r="BX777" i="1"/>
  <c r="BE777" i="1"/>
  <c r="CA777" i="1"/>
  <c r="AS257" i="1"/>
  <c r="AN257" i="1"/>
  <c r="AH257" i="1"/>
  <c r="AJ257" i="1"/>
  <c r="BQ49" i="1"/>
  <c r="AH49" i="1"/>
  <c r="AN49" i="1"/>
  <c r="AD49" i="1"/>
  <c r="AM49" i="1"/>
  <c r="BN49" i="1"/>
  <c r="CF777" i="1"/>
  <c r="BO777" i="1"/>
  <c r="AD777" i="1"/>
  <c r="BT777" i="1"/>
  <c r="AM777" i="1"/>
  <c r="Z777" i="1"/>
  <c r="BW777" i="1"/>
  <c r="AG777" i="1"/>
  <c r="AB777" i="1"/>
  <c r="AO777" i="1"/>
  <c r="AZ777" i="1"/>
  <c r="BQ205" i="1"/>
  <c r="BF205" i="1"/>
  <c r="BO205" i="1"/>
  <c r="CC205" i="1"/>
  <c r="BM205" i="1"/>
  <c r="AR205" i="1"/>
  <c r="BD257" i="1"/>
  <c r="AW257" i="1"/>
  <c r="AQ257" i="1"/>
  <c r="AA257" i="1"/>
  <c r="AX257" i="1"/>
  <c r="BO49" i="1"/>
  <c r="BM49" i="1"/>
  <c r="Z49" i="1"/>
  <c r="BA49" i="1"/>
  <c r="BE49" i="1"/>
  <c r="BF49" i="1"/>
  <c r="BA777" i="1"/>
  <c r="AP777" i="1"/>
  <c r="AV777" i="1"/>
  <c r="AQ777" i="1"/>
  <c r="AE777" i="1"/>
  <c r="BB777" i="1"/>
  <c r="BD777" i="1"/>
  <c r="AE257" i="1"/>
  <c r="AY257" i="1"/>
  <c r="AU257" i="1"/>
  <c r="AP257" i="1"/>
  <c r="AV49" i="1"/>
  <c r="AL49" i="1"/>
  <c r="BP49" i="1"/>
  <c r="AX49" i="1"/>
  <c r="BW49" i="1"/>
  <c r="BS49" i="1"/>
  <c r="AA1400" i="1"/>
  <c r="AB1400" i="1" s="1"/>
  <c r="AC1396" i="1"/>
  <c r="AD1396" i="1" s="1"/>
  <c r="AE1396" i="1" s="1"/>
  <c r="AF1396" i="1" s="1"/>
  <c r="AG1396" i="1" s="1"/>
  <c r="AH1396" i="1" s="1"/>
  <c r="AI1396" i="1" s="1"/>
  <c r="AJ1396" i="1" s="1"/>
  <c r="AK1396" i="1" s="1"/>
  <c r="AL1396" i="1" s="1"/>
  <c r="AM1396" i="1" s="1"/>
  <c r="AN1396" i="1" s="1"/>
  <c r="AO1396" i="1" s="1"/>
  <c r="AP1396" i="1" s="1"/>
  <c r="AQ1396" i="1" s="1"/>
  <c r="AR1396" i="1" s="1"/>
  <c r="AS1396" i="1" s="1"/>
  <c r="AT1396" i="1" s="1"/>
  <c r="AU1396" i="1" s="1"/>
  <c r="AV1396" i="1" s="1"/>
  <c r="AW1396" i="1" s="1"/>
  <c r="AX1396" i="1" s="1"/>
  <c r="AY1396" i="1" s="1"/>
  <c r="AZ1396" i="1" s="1"/>
  <c r="BA1396" i="1" s="1"/>
  <c r="BB1396" i="1" s="1"/>
  <c r="BC1396" i="1" s="1"/>
  <c r="BD1396" i="1" s="1"/>
  <c r="BE1396" i="1" s="1"/>
  <c r="BF1396" i="1" s="1"/>
  <c r="BG1396" i="1" s="1"/>
  <c r="BH1396" i="1" s="1"/>
  <c r="BI1396" i="1" s="1"/>
  <c r="BJ1396" i="1" s="1"/>
  <c r="BK1396" i="1" s="1"/>
  <c r="BL1396" i="1" s="1"/>
  <c r="BM1396" i="1" s="1"/>
  <c r="BN1396" i="1" s="1"/>
  <c r="BO1396" i="1" s="1"/>
  <c r="BP1396" i="1" s="1"/>
  <c r="BQ1396" i="1" s="1"/>
  <c r="BR1396" i="1" s="1"/>
  <c r="BS1396" i="1" s="1"/>
  <c r="BT1396" i="1" s="1"/>
  <c r="BU1396" i="1" s="1"/>
  <c r="BV1396" i="1" s="1"/>
  <c r="BW1396" i="1" s="1"/>
  <c r="BX1396" i="1" s="1"/>
  <c r="BY1396" i="1" s="1"/>
  <c r="BZ1396" i="1" s="1"/>
  <c r="CA1396" i="1" s="1"/>
  <c r="CB1396" i="1" s="1"/>
  <c r="CC1396" i="1" s="1"/>
  <c r="CD1396" i="1" s="1"/>
  <c r="CE1396" i="1" s="1"/>
  <c r="CF1396" i="1" s="1"/>
  <c r="AJ1137" i="1"/>
  <c r="AK1137" i="1" s="1"/>
  <c r="AL1137" i="1" s="1"/>
  <c r="AM1137" i="1" s="1"/>
  <c r="AN1137" i="1" s="1"/>
  <c r="AO1137" i="1" s="1"/>
  <c r="AP1137" i="1" s="1"/>
  <c r="AQ1137" i="1" s="1"/>
  <c r="AR1137" i="1" s="1"/>
  <c r="AS1137" i="1" s="1"/>
  <c r="AT1137" i="1" s="1"/>
  <c r="AU1137" i="1" s="1"/>
  <c r="AV1137" i="1" s="1"/>
  <c r="AW1137" i="1" s="1"/>
  <c r="AX1137" i="1" s="1"/>
  <c r="AY1137" i="1" s="1"/>
  <c r="AZ1137" i="1" s="1"/>
  <c r="BA1137" i="1" s="1"/>
  <c r="BB1137" i="1" s="1"/>
  <c r="BC1137" i="1" s="1"/>
  <c r="BD1137" i="1" s="1"/>
  <c r="BE1137" i="1" s="1"/>
  <c r="BF1137" i="1" s="1"/>
  <c r="BG1137" i="1" s="1"/>
  <c r="BH1137" i="1" s="1"/>
  <c r="BI1137" i="1" s="1"/>
  <c r="BJ1137" i="1" s="1"/>
  <c r="BK1137" i="1" s="1"/>
  <c r="BL1137" i="1" s="1"/>
  <c r="BM1137" i="1" s="1"/>
  <c r="BN1137" i="1" s="1"/>
  <c r="BO1137" i="1" s="1"/>
  <c r="BP1137" i="1" s="1"/>
  <c r="BQ1137" i="1" s="1"/>
  <c r="BR1137" i="1" s="1"/>
  <c r="BS1137" i="1" s="1"/>
  <c r="BT1137" i="1" s="1"/>
  <c r="BU1137" i="1" s="1"/>
  <c r="BV1137" i="1" s="1"/>
  <c r="BW1137" i="1" s="1"/>
  <c r="BX1137" i="1" s="1"/>
  <c r="BY1137" i="1" s="1"/>
  <c r="BZ1137" i="1" s="1"/>
  <c r="CA1137" i="1" s="1"/>
  <c r="CB1137" i="1" s="1"/>
  <c r="CC1137" i="1" s="1"/>
  <c r="CD1137" i="1" s="1"/>
  <c r="CE1137" i="1" s="1"/>
  <c r="CF1137" i="1" s="1"/>
  <c r="AA1399" i="1"/>
  <c r="AB1399" i="1" s="1"/>
  <c r="AC1399" i="1" s="1"/>
  <c r="Z1401" i="1"/>
  <c r="AA1401" i="1" s="1"/>
  <c r="Z1397" i="1"/>
  <c r="AD1347" i="1"/>
  <c r="AB1348" i="1"/>
  <c r="Z1349" i="1"/>
  <c r="AA1349" i="1" s="1"/>
  <c r="AB1349" i="1" s="1"/>
  <c r="AB1346" i="1"/>
  <c r="AB1398" i="1"/>
  <c r="AA7" i="1"/>
  <c r="Z1487" i="1"/>
  <c r="AH1507" i="1" s="1"/>
  <c r="Z862" i="1"/>
  <c r="Z238" i="1"/>
  <c r="AJ258" i="1" s="1"/>
  <c r="Z446" i="1"/>
  <c r="Z654" i="1"/>
  <c r="AZ674" i="1" s="1"/>
  <c r="Z1434" i="1"/>
  <c r="BF1454" i="1" s="1"/>
  <c r="Z82" i="1"/>
  <c r="Z30" i="1"/>
  <c r="Z342" i="1"/>
  <c r="BP362" i="1" s="1"/>
  <c r="Z706" i="1"/>
  <c r="Z498" i="1"/>
  <c r="AZ518" i="1" s="1"/>
  <c r="Z602" i="1"/>
  <c r="Z290" i="1"/>
  <c r="AB310" i="1" s="1"/>
  <c r="Z186" i="1"/>
  <c r="BS206" i="1" s="1"/>
  <c r="Z134" i="1"/>
  <c r="Z550" i="1"/>
  <c r="Z810" i="1"/>
  <c r="Z1330" i="1"/>
  <c r="Z1278" i="1"/>
  <c r="Z758" i="1"/>
  <c r="Z1174" i="1"/>
  <c r="AF1194" i="1" s="1"/>
  <c r="Z1382" i="1"/>
  <c r="Z1070" i="1"/>
  <c r="Z914" i="1"/>
  <c r="Z966" i="1"/>
  <c r="AB986" i="1" s="1"/>
  <c r="Z1018" i="1"/>
  <c r="Z394" i="1"/>
  <c r="BG414" i="1" s="1"/>
  <c r="Z1122" i="1"/>
  <c r="Z1226" i="1"/>
  <c r="AA1246" i="1" s="1"/>
  <c r="AB1246" i="1" s="1"/>
  <c r="AB1345" i="1"/>
  <c r="AC1345" i="1" s="1"/>
  <c r="AD1345" i="1" s="1"/>
  <c r="AE1345" i="1" s="1"/>
  <c r="AF1345" i="1" s="1"/>
  <c r="AG1345" i="1" s="1"/>
  <c r="AH1345" i="1" s="1"/>
  <c r="AI1345" i="1" s="1"/>
  <c r="AJ1345" i="1" s="1"/>
  <c r="AK1345" i="1" s="1"/>
  <c r="AL1345" i="1" s="1"/>
  <c r="AM1345" i="1" s="1"/>
  <c r="AN1345" i="1" s="1"/>
  <c r="AO1345" i="1" s="1"/>
  <c r="AP1345" i="1" s="1"/>
  <c r="AQ1345" i="1" s="1"/>
  <c r="AR1345" i="1" s="1"/>
  <c r="AS1345" i="1" s="1"/>
  <c r="AT1345" i="1" s="1"/>
  <c r="AU1345" i="1" s="1"/>
  <c r="AV1345" i="1" s="1"/>
  <c r="AW1345" i="1" s="1"/>
  <c r="AX1345" i="1" s="1"/>
  <c r="AY1345" i="1" s="1"/>
  <c r="AZ1345" i="1" s="1"/>
  <c r="BA1345" i="1" s="1"/>
  <c r="BB1345" i="1" s="1"/>
  <c r="BC1345" i="1" s="1"/>
  <c r="BD1345" i="1" s="1"/>
  <c r="BE1345" i="1" s="1"/>
  <c r="BF1345" i="1" s="1"/>
  <c r="BG1345" i="1" s="1"/>
  <c r="BH1345" i="1" s="1"/>
  <c r="BI1345" i="1" s="1"/>
  <c r="BJ1345" i="1" s="1"/>
  <c r="BK1345" i="1" s="1"/>
  <c r="BL1345" i="1" s="1"/>
  <c r="BM1345" i="1" s="1"/>
  <c r="BN1345" i="1" s="1"/>
  <c r="BO1345" i="1" s="1"/>
  <c r="BP1345" i="1" s="1"/>
  <c r="BQ1345" i="1" s="1"/>
  <c r="BR1345" i="1" s="1"/>
  <c r="BS1345" i="1" s="1"/>
  <c r="BT1345" i="1" s="1"/>
  <c r="BU1345" i="1" s="1"/>
  <c r="BV1345" i="1" s="1"/>
  <c r="BW1345" i="1" s="1"/>
  <c r="BX1345" i="1" s="1"/>
  <c r="BY1345" i="1" s="1"/>
  <c r="BZ1345" i="1" s="1"/>
  <c r="CA1345" i="1" s="1"/>
  <c r="CB1345" i="1" s="1"/>
  <c r="CC1345" i="1" s="1"/>
  <c r="CD1345" i="1" s="1"/>
  <c r="CE1345" i="1" s="1"/>
  <c r="CF1345" i="1" s="1"/>
  <c r="AJ979" i="1"/>
  <c r="AK979" i="1" s="1"/>
  <c r="AL979" i="1" s="1"/>
  <c r="AM979" i="1" s="1"/>
  <c r="AN979" i="1" s="1"/>
  <c r="AO979" i="1" s="1"/>
  <c r="AP979" i="1" s="1"/>
  <c r="AQ979" i="1" s="1"/>
  <c r="AR979" i="1" s="1"/>
  <c r="AS979" i="1" s="1"/>
  <c r="AT979" i="1" s="1"/>
  <c r="AU979" i="1" s="1"/>
  <c r="AV979" i="1" s="1"/>
  <c r="AW979" i="1" s="1"/>
  <c r="AX979" i="1" s="1"/>
  <c r="AY979" i="1" s="1"/>
  <c r="AZ979" i="1" s="1"/>
  <c r="BA979" i="1" s="1"/>
  <c r="BB979" i="1" s="1"/>
  <c r="BC979" i="1" s="1"/>
  <c r="BD979" i="1" s="1"/>
  <c r="BE979" i="1" s="1"/>
  <c r="BF979" i="1" s="1"/>
  <c r="BG979" i="1" s="1"/>
  <c r="BH979" i="1" s="1"/>
  <c r="BI979" i="1" s="1"/>
  <c r="BJ979" i="1" s="1"/>
  <c r="BK979" i="1" s="1"/>
  <c r="BL979" i="1" s="1"/>
  <c r="BM979" i="1" s="1"/>
  <c r="BN979" i="1" s="1"/>
  <c r="BO979" i="1" s="1"/>
  <c r="BP979" i="1" s="1"/>
  <c r="BQ979" i="1" s="1"/>
  <c r="BR979" i="1" s="1"/>
  <c r="BS979" i="1" s="1"/>
  <c r="BT979" i="1" s="1"/>
  <c r="BU979" i="1" s="1"/>
  <c r="BV979" i="1" s="1"/>
  <c r="BW979" i="1" s="1"/>
  <c r="BX979" i="1" s="1"/>
  <c r="BY979" i="1" s="1"/>
  <c r="BZ979" i="1" s="1"/>
  <c r="CA979" i="1" s="1"/>
  <c r="CB979" i="1" s="1"/>
  <c r="CC979" i="1" s="1"/>
  <c r="CD979" i="1" s="1"/>
  <c r="CE979" i="1" s="1"/>
  <c r="CF979" i="1" s="1"/>
  <c r="AI980" i="1"/>
  <c r="AJ980" i="1" s="1"/>
  <c r="AK980" i="1" s="1"/>
  <c r="AL980" i="1" s="1"/>
  <c r="AM980" i="1" s="1"/>
  <c r="AN980" i="1" s="1"/>
  <c r="AO980" i="1" s="1"/>
  <c r="AP980" i="1" s="1"/>
  <c r="AQ980" i="1" s="1"/>
  <c r="AR980" i="1" s="1"/>
  <c r="AE978" i="1"/>
  <c r="AF978" i="1" s="1"/>
  <c r="AG981" i="1"/>
  <c r="AE984" i="1"/>
  <c r="AF1141" i="1"/>
  <c r="AG1141" i="1" s="1"/>
  <c r="AF1140" i="1"/>
  <c r="AG1140" i="1" s="1"/>
  <c r="AD985" i="1"/>
  <c r="AH976" i="1"/>
  <c r="AF982" i="1"/>
  <c r="AE983" i="1"/>
  <c r="BK566" i="1"/>
  <c r="BL566" i="1" s="1"/>
  <c r="BM566" i="1" s="1"/>
  <c r="BN566" i="1" s="1"/>
  <c r="BO566" i="1" s="1"/>
  <c r="BP566" i="1" s="1"/>
  <c r="BV410" i="1"/>
  <c r="BW410" i="1" s="1"/>
  <c r="BX410" i="1" s="1"/>
  <c r="BY410" i="1" s="1"/>
  <c r="BZ410" i="1" s="1"/>
  <c r="CA410" i="1" s="1"/>
  <c r="CB410" i="1" s="1"/>
  <c r="CC410" i="1" s="1"/>
  <c r="CD410" i="1" s="1"/>
  <c r="CE410" i="1" s="1"/>
  <c r="CF410" i="1" s="1"/>
  <c r="AG1242" i="1"/>
  <c r="AH1242" i="1" s="1"/>
  <c r="AI1242" i="1" s="1"/>
  <c r="AJ1242" i="1" s="1"/>
  <c r="AK1242" i="1" s="1"/>
  <c r="AL1242" i="1" s="1"/>
  <c r="AM1242" i="1" s="1"/>
  <c r="AN1242" i="1" s="1"/>
  <c r="AO1242" i="1" s="1"/>
  <c r="AP1242" i="1" s="1"/>
  <c r="AQ1242" i="1" s="1"/>
  <c r="AR1242" i="1" s="1"/>
  <c r="AS1242" i="1" s="1"/>
  <c r="AT1242" i="1" s="1"/>
  <c r="AU1242" i="1" s="1"/>
  <c r="AV1242" i="1" s="1"/>
  <c r="AW1242" i="1" s="1"/>
  <c r="AX1242" i="1" s="1"/>
  <c r="AY1242" i="1" s="1"/>
  <c r="AZ1242" i="1" s="1"/>
  <c r="BA1242" i="1" s="1"/>
  <c r="BB1242" i="1" s="1"/>
  <c r="BC1242" i="1" s="1"/>
  <c r="BD1242" i="1" s="1"/>
  <c r="BE1242" i="1" s="1"/>
  <c r="BF1242" i="1" s="1"/>
  <c r="BG1242" i="1" s="1"/>
  <c r="BH1242" i="1" s="1"/>
  <c r="BI1242" i="1" s="1"/>
  <c r="BJ1242" i="1" s="1"/>
  <c r="BK1242" i="1" s="1"/>
  <c r="BL1242" i="1" s="1"/>
  <c r="BM1242" i="1" s="1"/>
  <c r="BN1242" i="1" s="1"/>
  <c r="BO1242" i="1" s="1"/>
  <c r="BP1242" i="1" s="1"/>
  <c r="BQ1242" i="1" s="1"/>
  <c r="BR1242" i="1" s="1"/>
  <c r="BS1242" i="1" s="1"/>
  <c r="BT1242" i="1" s="1"/>
  <c r="BU1242" i="1" s="1"/>
  <c r="BV1242" i="1" s="1"/>
  <c r="BW1242" i="1" s="1"/>
  <c r="BX1242" i="1" s="1"/>
  <c r="BY1242" i="1" s="1"/>
  <c r="BZ1242" i="1" s="1"/>
  <c r="CA1242" i="1" s="1"/>
  <c r="CB1242" i="1" s="1"/>
  <c r="CC1242" i="1" s="1"/>
  <c r="CD1242" i="1" s="1"/>
  <c r="CE1242" i="1" s="1"/>
  <c r="CF1242" i="1" s="1"/>
  <c r="BY48" i="1"/>
  <c r="BZ48" i="1" s="1"/>
  <c r="CA48" i="1" s="1"/>
  <c r="AK1504" i="1"/>
  <c r="AL1504" i="1" s="1"/>
  <c r="BT308" i="1"/>
  <c r="BU308" i="1" s="1"/>
  <c r="AI1086" i="1"/>
  <c r="AJ1086" i="1" s="1"/>
  <c r="AF933" i="1"/>
  <c r="AG933" i="1" s="1"/>
  <c r="AH933" i="1" s="1"/>
  <c r="AI933" i="1" s="1"/>
  <c r="AJ933" i="1" s="1"/>
  <c r="AK933" i="1" s="1"/>
  <c r="AL933" i="1" s="1"/>
  <c r="AM933" i="1" s="1"/>
  <c r="AN933" i="1" s="1"/>
  <c r="AP620" i="1"/>
  <c r="AQ620" i="1" s="1"/>
  <c r="AR620" i="1" s="1"/>
  <c r="AS620" i="1" s="1"/>
  <c r="AT620" i="1" s="1"/>
  <c r="AU620" i="1" s="1"/>
  <c r="AV620" i="1" s="1"/>
  <c r="AG1088" i="1"/>
  <c r="AH1088" i="1" s="1"/>
  <c r="AI1088" i="1" s="1"/>
  <c r="AE1240" i="1"/>
  <c r="AF1240" i="1" s="1"/>
  <c r="AG1240" i="1" s="1"/>
  <c r="AH1240" i="1" s="1"/>
  <c r="AD1037" i="1"/>
  <c r="AE1037" i="1" s="1"/>
  <c r="BZ1450" i="1"/>
  <c r="CA1450" i="1" s="1"/>
  <c r="CB1450" i="1" s="1"/>
  <c r="CC1450" i="1" s="1"/>
  <c r="CD1450" i="1" s="1"/>
  <c r="CE1450" i="1" s="1"/>
  <c r="CF1450" i="1" s="1"/>
  <c r="CC46" i="1"/>
  <c r="CD46" i="1" s="1"/>
  <c r="CE46" i="1" s="1"/>
  <c r="CF46" i="1" s="1"/>
  <c r="CE304" i="1"/>
  <c r="CF304" i="1" s="1"/>
  <c r="CA565" i="1"/>
  <c r="CB565" i="1" s="1"/>
  <c r="CC565" i="1" s="1"/>
  <c r="CD565" i="1" s="1"/>
  <c r="CE565" i="1" s="1"/>
  <c r="CF565" i="1" s="1"/>
  <c r="BJ254" i="1"/>
  <c r="BK254" i="1" s="1"/>
  <c r="BL254" i="1" s="1"/>
  <c r="BM254" i="1" s="1"/>
  <c r="BN254" i="1" s="1"/>
  <c r="BO254" i="1" s="1"/>
  <c r="BP254" i="1" s="1"/>
  <c r="BQ254" i="1" s="1"/>
  <c r="BR254" i="1" s="1"/>
  <c r="BS254" i="1" s="1"/>
  <c r="BT254" i="1" s="1"/>
  <c r="BU254" i="1" s="1"/>
  <c r="BV254" i="1" s="1"/>
  <c r="BW254" i="1" s="1"/>
  <c r="BX254" i="1" s="1"/>
  <c r="BY254" i="1" s="1"/>
  <c r="BZ254" i="1" s="1"/>
  <c r="CA254" i="1" s="1"/>
  <c r="CB254" i="1" s="1"/>
  <c r="CC254" i="1" s="1"/>
  <c r="CD254" i="1" s="1"/>
  <c r="CE254" i="1" s="1"/>
  <c r="CF254" i="1" s="1"/>
  <c r="AD1245" i="1"/>
  <c r="AE1245" i="1" s="1"/>
  <c r="AF1245" i="1" s="1"/>
  <c r="AG1245" i="1" s="1"/>
  <c r="AI1033" i="1"/>
  <c r="AJ1033" i="1" s="1"/>
  <c r="AL1138" i="1"/>
  <c r="AM1138" i="1" s="1"/>
  <c r="AN1138" i="1" s="1"/>
  <c r="AO1138" i="1" s="1"/>
  <c r="AP1138" i="1" s="1"/>
  <c r="AQ1138" i="1" s="1"/>
  <c r="AR1138" i="1" s="1"/>
  <c r="AS1138" i="1" s="1"/>
  <c r="AT1138" i="1" s="1"/>
  <c r="AU1138" i="1" s="1"/>
  <c r="AV1138" i="1" s="1"/>
  <c r="AW1138" i="1" s="1"/>
  <c r="AX1138" i="1" s="1"/>
  <c r="AY1138" i="1" s="1"/>
  <c r="AZ1138" i="1" s="1"/>
  <c r="BA1138" i="1" s="1"/>
  <c r="BB1138" i="1" s="1"/>
  <c r="BC1138" i="1" s="1"/>
  <c r="BD1138" i="1" s="1"/>
  <c r="BE1138" i="1" s="1"/>
  <c r="BF1138" i="1" s="1"/>
  <c r="BG1138" i="1" s="1"/>
  <c r="BH1138" i="1" s="1"/>
  <c r="BI1138" i="1" s="1"/>
  <c r="BJ1138" i="1" s="1"/>
  <c r="BK1138" i="1" s="1"/>
  <c r="BL1138" i="1" s="1"/>
  <c r="BM1138" i="1" s="1"/>
  <c r="BN1138" i="1" s="1"/>
  <c r="BO1138" i="1" s="1"/>
  <c r="BP1138" i="1" s="1"/>
  <c r="BQ1138" i="1" s="1"/>
  <c r="BR1138" i="1" s="1"/>
  <c r="BS1138" i="1" s="1"/>
  <c r="BT1138" i="1" s="1"/>
  <c r="BU1138" i="1" s="1"/>
  <c r="BV1138" i="1" s="1"/>
  <c r="BW1138" i="1" s="1"/>
  <c r="BX1138" i="1" s="1"/>
  <c r="BY1138" i="1" s="1"/>
  <c r="BZ1138" i="1" s="1"/>
  <c r="CA1138" i="1" s="1"/>
  <c r="CB1138" i="1" s="1"/>
  <c r="CC1138" i="1" s="1"/>
  <c r="CD1138" i="1" s="1"/>
  <c r="CE1138" i="1" s="1"/>
  <c r="CF1138" i="1" s="1"/>
  <c r="AJ928" i="1"/>
  <c r="AK928" i="1" s="1"/>
  <c r="AL928" i="1" s="1"/>
  <c r="AM928" i="1" s="1"/>
  <c r="AN928" i="1" s="1"/>
  <c r="AO928" i="1" s="1"/>
  <c r="AP928" i="1" s="1"/>
  <c r="AQ928" i="1" s="1"/>
  <c r="AR928" i="1" s="1"/>
  <c r="AS928" i="1" s="1"/>
  <c r="AT928" i="1" s="1"/>
  <c r="AU928" i="1" s="1"/>
  <c r="AV928" i="1" s="1"/>
  <c r="AW928" i="1" s="1"/>
  <c r="AX928" i="1" s="1"/>
  <c r="AY928" i="1" s="1"/>
  <c r="AZ928" i="1" s="1"/>
  <c r="BA928" i="1" s="1"/>
  <c r="BB928" i="1" s="1"/>
  <c r="BC928" i="1" s="1"/>
  <c r="BD928" i="1" s="1"/>
  <c r="BE928" i="1" s="1"/>
  <c r="BF928" i="1" s="1"/>
  <c r="BG928" i="1" s="1"/>
  <c r="BH928" i="1" s="1"/>
  <c r="BI928" i="1" s="1"/>
  <c r="BJ928" i="1" s="1"/>
  <c r="BK928" i="1" s="1"/>
  <c r="BL928" i="1" s="1"/>
  <c r="BM928" i="1" s="1"/>
  <c r="BN928" i="1" s="1"/>
  <c r="BO928" i="1" s="1"/>
  <c r="BP928" i="1" s="1"/>
  <c r="BQ928" i="1" s="1"/>
  <c r="BR928" i="1" s="1"/>
  <c r="BS928" i="1" s="1"/>
  <c r="BT928" i="1" s="1"/>
  <c r="BU928" i="1" s="1"/>
  <c r="BV928" i="1" s="1"/>
  <c r="BW928" i="1" s="1"/>
  <c r="BX928" i="1" s="1"/>
  <c r="BY928" i="1" s="1"/>
  <c r="BZ928" i="1" s="1"/>
  <c r="CA928" i="1" s="1"/>
  <c r="CB928" i="1" s="1"/>
  <c r="CC928" i="1" s="1"/>
  <c r="CD928" i="1" s="1"/>
  <c r="CE928" i="1" s="1"/>
  <c r="CF928" i="1" s="1"/>
  <c r="AI1506" i="1"/>
  <c r="AJ1506" i="1" s="1"/>
  <c r="BU150" i="1"/>
  <c r="BV150" i="1" s="1"/>
  <c r="BN517" i="1"/>
  <c r="BO517" i="1" s="1"/>
  <c r="BP517" i="1" s="1"/>
  <c r="BQ517" i="1" s="1"/>
  <c r="AH1191" i="1"/>
  <c r="AI1191" i="1" s="1"/>
  <c r="AI929" i="1"/>
  <c r="AJ929" i="1" s="1"/>
  <c r="AK929" i="1" s="1"/>
  <c r="AL929" i="1" s="1"/>
  <c r="AM929" i="1" s="1"/>
  <c r="AN929" i="1" s="1"/>
  <c r="AO929" i="1" s="1"/>
  <c r="AP929" i="1" s="1"/>
  <c r="AQ929" i="1" s="1"/>
  <c r="AR929" i="1" s="1"/>
  <c r="AS929" i="1" s="1"/>
  <c r="BT98" i="1"/>
  <c r="BU98" i="1" s="1"/>
  <c r="BV98" i="1" s="1"/>
  <c r="BS99" i="1"/>
  <c r="BT99" i="1" s="1"/>
  <c r="AW722" i="1"/>
  <c r="AF1193" i="1"/>
  <c r="AG1193" i="1" s="1"/>
  <c r="BI567" i="1"/>
  <c r="BJ567" i="1" s="1"/>
  <c r="BK567" i="1" s="1"/>
  <c r="AH1034" i="1"/>
  <c r="AI1034" i="1" s="1"/>
  <c r="AJ1034" i="1" s="1"/>
  <c r="AK1034" i="1" s="1"/>
  <c r="AL1034" i="1" s="1"/>
  <c r="AM1034" i="1" s="1"/>
  <c r="AN1034" i="1" s="1"/>
  <c r="AO1034" i="1" s="1"/>
  <c r="AP1034" i="1" s="1"/>
  <c r="AQ1034" i="1" s="1"/>
  <c r="AR1034" i="1" s="1"/>
  <c r="AS1034" i="1" s="1"/>
  <c r="AT1034" i="1" s="1"/>
  <c r="AU1034" i="1" s="1"/>
  <c r="AV1034" i="1" s="1"/>
  <c r="AW1034" i="1" s="1"/>
  <c r="AX1034" i="1" s="1"/>
  <c r="AY1034" i="1" s="1"/>
  <c r="AZ1034" i="1" s="1"/>
  <c r="BA1034" i="1" s="1"/>
  <c r="BB1034" i="1" s="1"/>
  <c r="BC1034" i="1" s="1"/>
  <c r="BD1034" i="1" s="1"/>
  <c r="BE1034" i="1" s="1"/>
  <c r="BF1034" i="1" s="1"/>
  <c r="BG1034" i="1" s="1"/>
  <c r="BH1034" i="1" s="1"/>
  <c r="BI1034" i="1" s="1"/>
  <c r="BJ1034" i="1" s="1"/>
  <c r="BK1034" i="1" s="1"/>
  <c r="BL1034" i="1" s="1"/>
  <c r="BM1034" i="1" s="1"/>
  <c r="BN1034" i="1" s="1"/>
  <c r="BO1034" i="1" s="1"/>
  <c r="BP1034" i="1" s="1"/>
  <c r="BQ1034" i="1" s="1"/>
  <c r="BR1034" i="1" s="1"/>
  <c r="BS1034" i="1" s="1"/>
  <c r="BT1034" i="1" s="1"/>
  <c r="BU1034" i="1" s="1"/>
  <c r="BV1034" i="1" s="1"/>
  <c r="BW1034" i="1" s="1"/>
  <c r="BX1034" i="1" s="1"/>
  <c r="BY1034" i="1" s="1"/>
  <c r="BZ1034" i="1" s="1"/>
  <c r="CA1034" i="1" s="1"/>
  <c r="CB1034" i="1" s="1"/>
  <c r="CC1034" i="1" s="1"/>
  <c r="CD1034" i="1" s="1"/>
  <c r="CE1034" i="1" s="1"/>
  <c r="CF1034" i="1" s="1"/>
  <c r="BS100" i="1"/>
  <c r="BT100" i="1" s="1"/>
  <c r="BH569" i="1"/>
  <c r="BI569" i="1" s="1"/>
  <c r="BJ569" i="1" s="1"/>
  <c r="AF1188" i="1"/>
  <c r="AG1188" i="1" s="1"/>
  <c r="AH1188" i="1" s="1"/>
  <c r="BI568" i="1"/>
  <c r="BJ568" i="1" s="1"/>
  <c r="BT1453" i="1"/>
  <c r="BU1453" i="1" s="1"/>
  <c r="AE1035" i="1"/>
  <c r="AF1035" i="1" s="1"/>
  <c r="BW1451" i="1"/>
  <c r="BX1451" i="1" s="1"/>
  <c r="BY1451" i="1" s="1"/>
  <c r="BZ1451" i="1" s="1"/>
  <c r="CA1451" i="1" s="1"/>
  <c r="CB1451" i="1" s="1"/>
  <c r="CC1451" i="1" s="1"/>
  <c r="CD1451" i="1" s="1"/>
  <c r="CE1451" i="1" s="1"/>
  <c r="CF1451" i="1" s="1"/>
  <c r="AU724" i="1"/>
  <c r="AV724" i="1" s="1"/>
  <c r="AW724" i="1" s="1"/>
  <c r="BT412" i="1"/>
  <c r="AD1125" i="1"/>
  <c r="CC761" i="1"/>
  <c r="AX206" i="1"/>
  <c r="BY206" i="1"/>
  <c r="AM206" i="1"/>
  <c r="AR206" i="1"/>
  <c r="BA206" i="1"/>
  <c r="AX1454" i="1"/>
  <c r="AN1454" i="1"/>
  <c r="BC1454" i="1"/>
  <c r="AC1454" i="1"/>
  <c r="AX657" i="1"/>
  <c r="AB1021" i="1"/>
  <c r="BV306" i="1"/>
  <c r="BW306" i="1" s="1"/>
  <c r="BX306" i="1" s="1"/>
  <c r="BY306" i="1" s="1"/>
  <c r="BZ306" i="1" s="1"/>
  <c r="CA306" i="1" s="1"/>
  <c r="CB306" i="1" s="1"/>
  <c r="CC306" i="1" s="1"/>
  <c r="CD306" i="1" s="1"/>
  <c r="CE306" i="1" s="1"/>
  <c r="CF306" i="1" s="1"/>
  <c r="AK1496" i="1"/>
  <c r="AI1139" i="1"/>
  <c r="AD622" i="1"/>
  <c r="AC622" i="1"/>
  <c r="AF622" i="1"/>
  <c r="AH622" i="1"/>
  <c r="AB622" i="1"/>
  <c r="AL622" i="1"/>
  <c r="AI622" i="1"/>
  <c r="AK622" i="1"/>
  <c r="AG622" i="1"/>
  <c r="AM622" i="1"/>
  <c r="AE622" i="1"/>
  <c r="AN622" i="1"/>
  <c r="AJ622" i="1"/>
  <c r="AA622" i="1"/>
  <c r="BV778" i="1"/>
  <c r="BX778" i="1"/>
  <c r="BJ778" i="1"/>
  <c r="AA778" i="1"/>
  <c r="AR778" i="1"/>
  <c r="AV778" i="1"/>
  <c r="BT778" i="1"/>
  <c r="BY778" i="1"/>
  <c r="AE778" i="1"/>
  <c r="BL778" i="1"/>
  <c r="AH778" i="1"/>
  <c r="BH778" i="1"/>
  <c r="AK778" i="1"/>
  <c r="AM778" i="1"/>
  <c r="AZ778" i="1"/>
  <c r="BB778" i="1"/>
  <c r="AO778" i="1"/>
  <c r="BZ778" i="1"/>
  <c r="BK778" i="1"/>
  <c r="AN778" i="1"/>
  <c r="BW778" i="1"/>
  <c r="CF778" i="1"/>
  <c r="CD778" i="1"/>
  <c r="BC778" i="1"/>
  <c r="AF778" i="1"/>
  <c r="AX778" i="1"/>
  <c r="AW778" i="1"/>
  <c r="BO778" i="1"/>
  <c r="CB778" i="1"/>
  <c r="CC778" i="1"/>
  <c r="AG778" i="1"/>
  <c r="BA778" i="1"/>
  <c r="AS778" i="1"/>
  <c r="AJ778" i="1"/>
  <c r="AQ778" i="1"/>
  <c r="AU778" i="1"/>
  <c r="BN778" i="1"/>
  <c r="BR778" i="1"/>
  <c r="BS778" i="1"/>
  <c r="AD778" i="1"/>
  <c r="CE778" i="1"/>
  <c r="AC778" i="1"/>
  <c r="BP778" i="1"/>
  <c r="BE778" i="1"/>
  <c r="AL778" i="1"/>
  <c r="BQ778" i="1"/>
  <c r="CA778" i="1"/>
  <c r="BM778" i="1"/>
  <c r="BI778" i="1"/>
  <c r="AI778" i="1"/>
  <c r="AY778" i="1"/>
  <c r="AP778" i="1"/>
  <c r="BF778" i="1"/>
  <c r="AB778" i="1"/>
  <c r="BG778" i="1"/>
  <c r="AT778" i="1"/>
  <c r="BD778" i="1"/>
  <c r="BU778" i="1"/>
  <c r="BN293" i="1"/>
  <c r="AB1177" i="1"/>
  <c r="BR101" i="1"/>
  <c r="BI501" i="1"/>
  <c r="AN621" i="1"/>
  <c r="AW1084" i="1"/>
  <c r="AX1084" i="1" s="1"/>
  <c r="AY1084" i="1" s="1"/>
  <c r="AZ1084" i="1" s="1"/>
  <c r="BA1084" i="1" s="1"/>
  <c r="BB1084" i="1" s="1"/>
  <c r="BC1084" i="1" s="1"/>
  <c r="BD1084" i="1" s="1"/>
  <c r="BE1084" i="1" s="1"/>
  <c r="BF1084" i="1" s="1"/>
  <c r="BG1084" i="1" s="1"/>
  <c r="BH1084" i="1" s="1"/>
  <c r="BI1084" i="1" s="1"/>
  <c r="BJ1084" i="1" s="1"/>
  <c r="BK1084" i="1" s="1"/>
  <c r="BL1084" i="1" s="1"/>
  <c r="BM1084" i="1" s="1"/>
  <c r="BN1084" i="1" s="1"/>
  <c r="BO1084" i="1" s="1"/>
  <c r="BP1084" i="1" s="1"/>
  <c r="BQ1084" i="1" s="1"/>
  <c r="BR1084" i="1" s="1"/>
  <c r="BS1084" i="1" s="1"/>
  <c r="BT1084" i="1" s="1"/>
  <c r="BU1084" i="1" s="1"/>
  <c r="BV1084" i="1" s="1"/>
  <c r="BW1084" i="1" s="1"/>
  <c r="BX1084" i="1" s="1"/>
  <c r="BY1084" i="1" s="1"/>
  <c r="BZ1084" i="1" s="1"/>
  <c r="CA1084" i="1" s="1"/>
  <c r="CB1084" i="1" s="1"/>
  <c r="CC1084" i="1" s="1"/>
  <c r="CD1084" i="1" s="1"/>
  <c r="CE1084" i="1" s="1"/>
  <c r="CF1084" i="1" s="1"/>
  <c r="BP1437" i="1"/>
  <c r="BN85" i="1"/>
  <c r="BI255" i="1"/>
  <c r="BJ255" i="1" s="1"/>
  <c r="BK255" i="1" s="1"/>
  <c r="BR309" i="1"/>
  <c r="AV721" i="1"/>
  <c r="AW721" i="1" s="1"/>
  <c r="AX721" i="1" s="1"/>
  <c r="AY721" i="1" s="1"/>
  <c r="AZ721" i="1" s="1"/>
  <c r="AH1087" i="1"/>
  <c r="AI1087" i="1" s="1"/>
  <c r="AI932" i="1"/>
  <c r="AJ932" i="1" s="1"/>
  <c r="AF1089" i="1"/>
  <c r="BQ516" i="1"/>
  <c r="BR516" i="1" s="1"/>
  <c r="BS516" i="1" s="1"/>
  <c r="BT516" i="1" s="1"/>
  <c r="BU516" i="1" s="1"/>
  <c r="BV516" i="1" s="1"/>
  <c r="BW516" i="1" s="1"/>
  <c r="BX516" i="1" s="1"/>
  <c r="BY516" i="1" s="1"/>
  <c r="BZ516" i="1" s="1"/>
  <c r="CA516" i="1" s="1"/>
  <c r="CB516" i="1" s="1"/>
  <c r="CC516" i="1" s="1"/>
  <c r="CD516" i="1" s="1"/>
  <c r="CE516" i="1" s="1"/>
  <c r="CF516" i="1" s="1"/>
  <c r="AB6" i="1"/>
  <c r="AN362" i="1"/>
  <c r="AN617" i="1"/>
  <c r="AO617" i="1" s="1"/>
  <c r="AP617" i="1" s="1"/>
  <c r="AB917" i="1"/>
  <c r="AB1038" i="1"/>
  <c r="AD1038" i="1"/>
  <c r="AC1038" i="1"/>
  <c r="AA1038" i="1"/>
  <c r="AG969" i="1"/>
  <c r="AR618" i="1"/>
  <c r="AS618" i="1" s="1"/>
  <c r="AT618" i="1" s="1"/>
  <c r="AU618" i="1" s="1"/>
  <c r="AV618" i="1" s="1"/>
  <c r="AW618" i="1" s="1"/>
  <c r="AX618" i="1" s="1"/>
  <c r="AY618" i="1" s="1"/>
  <c r="AZ618" i="1" s="1"/>
  <c r="BA618" i="1" s="1"/>
  <c r="BB618" i="1" s="1"/>
  <c r="BC618" i="1" s="1"/>
  <c r="BD618" i="1" s="1"/>
  <c r="BE618" i="1" s="1"/>
  <c r="BF618" i="1" s="1"/>
  <c r="BG618" i="1" s="1"/>
  <c r="BH618" i="1" s="1"/>
  <c r="BI618" i="1" s="1"/>
  <c r="BJ618" i="1" s="1"/>
  <c r="BK618" i="1" s="1"/>
  <c r="BL618" i="1" s="1"/>
  <c r="BM618" i="1" s="1"/>
  <c r="BN618" i="1" s="1"/>
  <c r="BO618" i="1" s="1"/>
  <c r="BP618" i="1" s="1"/>
  <c r="BQ618" i="1" s="1"/>
  <c r="BR618" i="1" s="1"/>
  <c r="BS618" i="1" s="1"/>
  <c r="BT618" i="1" s="1"/>
  <c r="BU618" i="1" s="1"/>
  <c r="BV618" i="1" s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BO515" i="1"/>
  <c r="BP515" i="1" s="1"/>
  <c r="AR518" i="1"/>
  <c r="AY518" i="1"/>
  <c r="AV518" i="1"/>
  <c r="AG1190" i="1"/>
  <c r="AH1190" i="1" s="1"/>
  <c r="AI1190" i="1" s="1"/>
  <c r="AS619" i="1"/>
  <c r="AT619" i="1" s="1"/>
  <c r="AU619" i="1" s="1"/>
  <c r="AV619" i="1" s="1"/>
  <c r="AW619" i="1" s="1"/>
  <c r="AX619" i="1" s="1"/>
  <c r="AY619" i="1" s="1"/>
  <c r="AZ619" i="1" s="1"/>
  <c r="BA619" i="1" s="1"/>
  <c r="BB619" i="1" s="1"/>
  <c r="BC619" i="1" s="1"/>
  <c r="BD619" i="1" s="1"/>
  <c r="BE619" i="1" s="1"/>
  <c r="BF619" i="1" s="1"/>
  <c r="BG619" i="1" s="1"/>
  <c r="BH619" i="1" s="1"/>
  <c r="BI619" i="1" s="1"/>
  <c r="BJ619" i="1" s="1"/>
  <c r="BK619" i="1" s="1"/>
  <c r="BL619" i="1" s="1"/>
  <c r="BM619" i="1" s="1"/>
  <c r="BN619" i="1" s="1"/>
  <c r="BO619" i="1" s="1"/>
  <c r="BP619" i="1" s="1"/>
  <c r="BQ619" i="1" s="1"/>
  <c r="BR619" i="1" s="1"/>
  <c r="BS619" i="1" s="1"/>
  <c r="BT619" i="1" s="1"/>
  <c r="BU619" i="1" s="1"/>
  <c r="BV619" i="1" s="1"/>
  <c r="BW619" i="1" s="1"/>
  <c r="BX619" i="1" s="1"/>
  <c r="BY619" i="1" s="1"/>
  <c r="BZ619" i="1" s="1"/>
  <c r="CA619" i="1" s="1"/>
  <c r="CB619" i="1" s="1"/>
  <c r="CC619" i="1" s="1"/>
  <c r="CD619" i="1" s="1"/>
  <c r="CE619" i="1" s="1"/>
  <c r="CF619" i="1" s="1"/>
  <c r="AD1036" i="1"/>
  <c r="AE1036" i="1" s="1"/>
  <c r="AF1036" i="1" s="1"/>
  <c r="BN397" i="1"/>
  <c r="BT411" i="1"/>
  <c r="BU411" i="1" s="1"/>
  <c r="BV411" i="1" s="1"/>
  <c r="BT514" i="1"/>
  <c r="BU514" i="1" s="1"/>
  <c r="BV514" i="1" s="1"/>
  <c r="BW514" i="1" s="1"/>
  <c r="BX514" i="1" s="1"/>
  <c r="BY514" i="1" s="1"/>
  <c r="BZ514" i="1" s="1"/>
  <c r="CA514" i="1" s="1"/>
  <c r="CB514" i="1" s="1"/>
  <c r="CC514" i="1" s="1"/>
  <c r="CD514" i="1" s="1"/>
  <c r="CE514" i="1" s="1"/>
  <c r="CF514" i="1" s="1"/>
  <c r="BW464" i="1"/>
  <c r="AO709" i="1"/>
  <c r="BZ345" i="1"/>
  <c r="AF1142" i="1"/>
  <c r="AB1142" i="1"/>
  <c r="AE1142" i="1"/>
  <c r="AC1142" i="1"/>
  <c r="AA1142" i="1"/>
  <c r="AD1142" i="1"/>
  <c r="BJ310" i="1"/>
  <c r="AN310" i="1"/>
  <c r="BN310" i="1"/>
  <c r="AG310" i="1"/>
  <c r="AY310" i="1"/>
  <c r="BA310" i="1"/>
  <c r="BI310" i="1"/>
  <c r="AR310" i="1"/>
  <c r="AV310" i="1"/>
  <c r="AM310" i="1"/>
  <c r="BO310" i="1"/>
  <c r="BI1281" i="1"/>
  <c r="BR307" i="1"/>
  <c r="BS307" i="1" s="1"/>
  <c r="BT307" i="1" s="1"/>
  <c r="AS674" i="1"/>
  <c r="AN674" i="1"/>
  <c r="BA674" i="1"/>
  <c r="AG674" i="1"/>
  <c r="AP674" i="1"/>
  <c r="AK674" i="1"/>
  <c r="BB674" i="1"/>
  <c r="AE674" i="1"/>
  <c r="AF674" i="1"/>
  <c r="BC674" i="1"/>
  <c r="AZ258" i="1"/>
  <c r="AO258" i="1"/>
  <c r="BB258" i="1"/>
  <c r="AU258" i="1"/>
  <c r="BG258" i="1"/>
  <c r="AX258" i="1"/>
  <c r="AV258" i="1"/>
  <c r="AT258" i="1"/>
  <c r="AH258" i="1"/>
  <c r="BD670" i="1"/>
  <c r="BE670" i="1" s="1"/>
  <c r="CB253" i="1"/>
  <c r="CC253" i="1" s="1"/>
  <c r="CD253" i="1" s="1"/>
  <c r="CE253" i="1" s="1"/>
  <c r="CF253" i="1" s="1"/>
  <c r="AC1090" i="1"/>
  <c r="AD1090" i="1"/>
  <c r="AA1090" i="1"/>
  <c r="AB1090" i="1"/>
  <c r="AE1090" i="1"/>
  <c r="AF1090" i="1"/>
  <c r="AA50" i="1"/>
  <c r="AE50" i="1"/>
  <c r="AD50" i="1"/>
  <c r="AZ50" i="1"/>
  <c r="AG50" i="1"/>
  <c r="BP50" i="1"/>
  <c r="AP50" i="1"/>
  <c r="AV50" i="1"/>
  <c r="AS50" i="1"/>
  <c r="BR50" i="1"/>
  <c r="BV50" i="1"/>
  <c r="AW50" i="1"/>
  <c r="AX50" i="1"/>
  <c r="AQ50" i="1"/>
  <c r="BA50" i="1"/>
  <c r="AC50" i="1"/>
  <c r="BE50" i="1"/>
  <c r="BB50" i="1"/>
  <c r="BG50" i="1"/>
  <c r="AM50" i="1"/>
  <c r="BO50" i="1"/>
  <c r="AY50" i="1"/>
  <c r="BI50" i="1"/>
  <c r="AB50" i="1"/>
  <c r="BX50" i="1"/>
  <c r="AL50" i="1"/>
  <c r="AK50" i="1"/>
  <c r="BN50" i="1"/>
  <c r="BJ50" i="1"/>
  <c r="BK50" i="1"/>
  <c r="BC50" i="1"/>
  <c r="AJ50" i="1"/>
  <c r="BF50" i="1"/>
  <c r="BM50" i="1"/>
  <c r="BQ50" i="1"/>
  <c r="AT50" i="1"/>
  <c r="BS50" i="1"/>
  <c r="AR50" i="1"/>
  <c r="BH50" i="1"/>
  <c r="AF50" i="1"/>
  <c r="AU50" i="1"/>
  <c r="BD50" i="1"/>
  <c r="AH50" i="1"/>
  <c r="AO50" i="1"/>
  <c r="BW50" i="1"/>
  <c r="AI50" i="1"/>
  <c r="BT50" i="1"/>
  <c r="AN50" i="1"/>
  <c r="BL50" i="1"/>
  <c r="BU50" i="1"/>
  <c r="BI414" i="1"/>
  <c r="BK414" i="1"/>
  <c r="AQ414" i="1"/>
  <c r="AG414" i="1"/>
  <c r="AB414" i="1"/>
  <c r="AR414" i="1"/>
  <c r="AE414" i="1"/>
  <c r="AD414" i="1"/>
  <c r="BJ414" i="1"/>
  <c r="BQ414" i="1"/>
  <c r="BB414" i="1"/>
  <c r="AA414" i="1"/>
  <c r="BN414" i="1"/>
  <c r="AT414" i="1"/>
  <c r="BY47" i="1"/>
  <c r="BJ256" i="1"/>
  <c r="BK256" i="1" s="1"/>
  <c r="BL256" i="1" s="1"/>
  <c r="AT723" i="1"/>
  <c r="BR153" i="1"/>
  <c r="BS153" i="1" s="1"/>
  <c r="AA1298" i="1"/>
  <c r="AB1298" i="1"/>
  <c r="AB102" i="1"/>
  <c r="BE102" i="1"/>
  <c r="BG102" i="1"/>
  <c r="AF102" i="1"/>
  <c r="AI102" i="1"/>
  <c r="BB102" i="1"/>
  <c r="AR102" i="1"/>
  <c r="AA102" i="1"/>
  <c r="AH102" i="1"/>
  <c r="AV102" i="1"/>
  <c r="AY102" i="1"/>
  <c r="BO102" i="1"/>
  <c r="AX102" i="1"/>
  <c r="AE102" i="1"/>
  <c r="BR102" i="1"/>
  <c r="AM102" i="1"/>
  <c r="AD102" i="1"/>
  <c r="AP102" i="1"/>
  <c r="BC102" i="1"/>
  <c r="BH102" i="1"/>
  <c r="AC102" i="1"/>
  <c r="BN102" i="1"/>
  <c r="AT102" i="1"/>
  <c r="AQ102" i="1"/>
  <c r="AG102" i="1"/>
  <c r="AK102" i="1"/>
  <c r="AJ102" i="1"/>
  <c r="BD102" i="1"/>
  <c r="BJ102" i="1"/>
  <c r="AL102" i="1"/>
  <c r="AS102" i="1"/>
  <c r="BF102" i="1"/>
  <c r="BI102" i="1"/>
  <c r="AO102" i="1"/>
  <c r="AW102" i="1"/>
  <c r="BK102" i="1"/>
  <c r="AZ102" i="1"/>
  <c r="AN102" i="1"/>
  <c r="BP102" i="1"/>
  <c r="AU102" i="1"/>
  <c r="BL102" i="1"/>
  <c r="BA102" i="1"/>
  <c r="BM102" i="1"/>
  <c r="BQ102" i="1"/>
  <c r="BJ154" i="1"/>
  <c r="AS154" i="1"/>
  <c r="BN154" i="1"/>
  <c r="BG154" i="1"/>
  <c r="AF154" i="1"/>
  <c r="AC154" i="1"/>
  <c r="BI154" i="1"/>
  <c r="AO154" i="1"/>
  <c r="AI154" i="1"/>
  <c r="BQ154" i="1"/>
  <c r="AB154" i="1"/>
  <c r="AV154" i="1"/>
  <c r="AT154" i="1"/>
  <c r="AZ154" i="1"/>
  <c r="BO154" i="1"/>
  <c r="BE154" i="1"/>
  <c r="BB154" i="1"/>
  <c r="BP154" i="1"/>
  <c r="AJ154" i="1"/>
  <c r="AP154" i="1"/>
  <c r="BC154" i="1"/>
  <c r="BA154" i="1"/>
  <c r="BK154" i="1"/>
  <c r="BD154" i="1"/>
  <c r="BR154" i="1"/>
  <c r="AY154" i="1"/>
  <c r="AK154" i="1"/>
  <c r="BM154" i="1"/>
  <c r="AX154" i="1"/>
  <c r="AU154" i="1"/>
  <c r="AQ154" i="1"/>
  <c r="BH154" i="1"/>
  <c r="AM154" i="1"/>
  <c r="AL154" i="1"/>
  <c r="AH154" i="1"/>
  <c r="BF154" i="1"/>
  <c r="AR154" i="1"/>
  <c r="AG154" i="1"/>
  <c r="AD154" i="1"/>
  <c r="AA154" i="1"/>
  <c r="AW154" i="1"/>
  <c r="AE154" i="1"/>
  <c r="AN154" i="1"/>
  <c r="BL154" i="1"/>
  <c r="AK1503" i="1"/>
  <c r="AL1503" i="1" s="1"/>
  <c r="AM1503" i="1" s="1"/>
  <c r="AE1243" i="1"/>
  <c r="AF1243" i="1" s="1"/>
  <c r="CA151" i="1"/>
  <c r="CB151" i="1" s="1"/>
  <c r="CC151" i="1" s="1"/>
  <c r="CD151" i="1" s="1"/>
  <c r="CE151" i="1" s="1"/>
  <c r="CF151" i="1" s="1"/>
  <c r="AL1501" i="1"/>
  <c r="AM1501" i="1" s="1"/>
  <c r="AN1501" i="1" s="1"/>
  <c r="AO1501" i="1" s="1"/>
  <c r="AP1501" i="1" s="1"/>
  <c r="AQ1501" i="1" s="1"/>
  <c r="AR1501" i="1" s="1"/>
  <c r="AS1501" i="1" s="1"/>
  <c r="AT1501" i="1" s="1"/>
  <c r="AU1501" i="1" s="1"/>
  <c r="AV1501" i="1" s="1"/>
  <c r="AW1501" i="1" s="1"/>
  <c r="AX1501" i="1" s="1"/>
  <c r="AY1501" i="1" s="1"/>
  <c r="AZ1501" i="1" s="1"/>
  <c r="BA1501" i="1" s="1"/>
  <c r="BE241" i="1"/>
  <c r="BD671" i="1"/>
  <c r="BW463" i="1"/>
  <c r="BX463" i="1" s="1"/>
  <c r="AM1502" i="1"/>
  <c r="BQ33" i="1"/>
  <c r="BJ466" i="1"/>
  <c r="AN466" i="1"/>
  <c r="BR466" i="1"/>
  <c r="BC466" i="1"/>
  <c r="AH466" i="1"/>
  <c r="BO466" i="1"/>
  <c r="AK466" i="1"/>
  <c r="AJ466" i="1"/>
  <c r="BE466" i="1"/>
  <c r="BA466" i="1"/>
  <c r="AS466" i="1"/>
  <c r="AF466" i="1"/>
  <c r="AO466" i="1"/>
  <c r="AY466" i="1"/>
  <c r="BS466" i="1"/>
  <c r="AD466" i="1"/>
  <c r="AQ466" i="1"/>
  <c r="BQ466" i="1"/>
  <c r="AE466" i="1"/>
  <c r="AU466" i="1"/>
  <c r="AA466" i="1"/>
  <c r="AL466" i="1"/>
  <c r="AP466" i="1"/>
  <c r="AM466" i="1"/>
  <c r="BW466" i="1"/>
  <c r="BV466" i="1"/>
  <c r="BL466" i="1"/>
  <c r="AB466" i="1"/>
  <c r="BT466" i="1"/>
  <c r="AT466" i="1"/>
  <c r="AX466" i="1"/>
  <c r="AG466" i="1"/>
  <c r="BN466" i="1"/>
  <c r="BI466" i="1"/>
  <c r="AV466" i="1"/>
  <c r="AW466" i="1"/>
  <c r="BB466" i="1"/>
  <c r="BF466" i="1"/>
  <c r="BD466" i="1"/>
  <c r="BM466" i="1"/>
  <c r="BH466" i="1"/>
  <c r="BK466" i="1"/>
  <c r="AR466" i="1"/>
  <c r="AC466" i="1"/>
  <c r="BP466" i="1"/>
  <c r="AZ466" i="1"/>
  <c r="BU466" i="1"/>
  <c r="AI466" i="1"/>
  <c r="BG466" i="1"/>
  <c r="AI1505" i="1"/>
  <c r="AJ605" i="1"/>
  <c r="BS449" i="1"/>
  <c r="AE726" i="1"/>
  <c r="AC726" i="1"/>
  <c r="AM726" i="1"/>
  <c r="AH726" i="1"/>
  <c r="AB726" i="1"/>
  <c r="AS726" i="1"/>
  <c r="AJ726" i="1"/>
  <c r="AP726" i="1"/>
  <c r="AO726" i="1"/>
  <c r="AD726" i="1"/>
  <c r="AI726" i="1"/>
  <c r="AG726" i="1"/>
  <c r="AF726" i="1"/>
  <c r="AL726" i="1"/>
  <c r="AR726" i="1"/>
  <c r="AK726" i="1"/>
  <c r="AN726" i="1"/>
  <c r="AA726" i="1"/>
  <c r="AQ726" i="1"/>
  <c r="CD189" i="1"/>
  <c r="BV1452" i="1"/>
  <c r="AC934" i="1"/>
  <c r="AE934" i="1"/>
  <c r="AD934" i="1"/>
  <c r="AF934" i="1"/>
  <c r="AA934" i="1"/>
  <c r="AB934" i="1"/>
  <c r="AD1194" i="1"/>
  <c r="AC1194" i="1"/>
  <c r="AB1194" i="1"/>
  <c r="AE1194" i="1"/>
  <c r="AS570" i="1"/>
  <c r="BE570" i="1"/>
  <c r="AZ570" i="1"/>
  <c r="AK570" i="1"/>
  <c r="AG570" i="1"/>
  <c r="BA570" i="1"/>
  <c r="AQ570" i="1"/>
  <c r="AY570" i="1"/>
  <c r="BG570" i="1"/>
  <c r="AP570" i="1"/>
  <c r="AH570" i="1"/>
  <c r="AT570" i="1"/>
  <c r="AB570" i="1"/>
  <c r="AO570" i="1"/>
  <c r="AD570" i="1"/>
  <c r="AW570" i="1"/>
  <c r="BC570" i="1"/>
  <c r="AL570" i="1"/>
  <c r="AU570" i="1"/>
  <c r="AV570" i="1"/>
  <c r="AM570" i="1"/>
  <c r="AE570" i="1"/>
  <c r="AC570" i="1"/>
  <c r="AI570" i="1"/>
  <c r="AA570" i="1"/>
  <c r="BD570" i="1"/>
  <c r="BH570" i="1"/>
  <c r="BB570" i="1"/>
  <c r="AN570" i="1"/>
  <c r="AF570" i="1"/>
  <c r="AJ570" i="1"/>
  <c r="AX570" i="1"/>
  <c r="BF570" i="1"/>
  <c r="AR570" i="1"/>
  <c r="BC672" i="1"/>
  <c r="AH1189" i="1"/>
  <c r="AI1189" i="1" s="1"/>
  <c r="AG931" i="1"/>
  <c r="AH931" i="1" s="1"/>
  <c r="BN137" i="1"/>
  <c r="AB1229" i="1"/>
  <c r="AF1192" i="1"/>
  <c r="AG1192" i="1" s="1"/>
  <c r="AF930" i="1"/>
  <c r="AG930" i="1" s="1"/>
  <c r="AH930" i="1" s="1"/>
  <c r="AI930" i="1" s="1"/>
  <c r="AJ930" i="1" s="1"/>
  <c r="AB1073" i="1"/>
  <c r="BD553" i="1"/>
  <c r="BH1454" i="1" l="1"/>
  <c r="CB206" i="1"/>
  <c r="AU1454" i="1"/>
  <c r="BF206" i="1"/>
  <c r="BB310" i="1"/>
  <c r="AZ1454" i="1"/>
  <c r="AH206" i="1"/>
  <c r="AU674" i="1"/>
  <c r="BG310" i="1"/>
  <c r="AX310" i="1"/>
  <c r="BT1454" i="1"/>
  <c r="CF206" i="1"/>
  <c r="BD1454" i="1"/>
  <c r="AP206" i="1"/>
  <c r="AD1293" i="1"/>
  <c r="AE1293" i="1" s="1"/>
  <c r="BC1288" i="1"/>
  <c r="BF1290" i="1"/>
  <c r="BG1290" i="1" s="1"/>
  <c r="BH1290" i="1" s="1"/>
  <c r="BI1290" i="1" s="1"/>
  <c r="BJ1290" i="1" s="1"/>
  <c r="BK1290" i="1" s="1"/>
  <c r="BL1290" i="1" s="1"/>
  <c r="BM1290" i="1" s="1"/>
  <c r="BN1290" i="1" s="1"/>
  <c r="BO1290" i="1" s="1"/>
  <c r="BP1290" i="1" s="1"/>
  <c r="BQ1290" i="1" s="1"/>
  <c r="BR1290" i="1" s="1"/>
  <c r="BS1290" i="1" s="1"/>
  <c r="BT1290" i="1" s="1"/>
  <c r="BU1290" i="1" s="1"/>
  <c r="BV1290" i="1" s="1"/>
  <c r="BW1290" i="1" s="1"/>
  <c r="BX1290" i="1" s="1"/>
  <c r="BY1290" i="1" s="1"/>
  <c r="BZ1290" i="1" s="1"/>
  <c r="CA1290" i="1" s="1"/>
  <c r="CB1290" i="1" s="1"/>
  <c r="CC1290" i="1" s="1"/>
  <c r="CD1290" i="1" s="1"/>
  <c r="CE1290" i="1" s="1"/>
  <c r="CF1290" i="1" s="1"/>
  <c r="AT674" i="1"/>
  <c r="AJ310" i="1"/>
  <c r="AQ310" i="1"/>
  <c r="AP310" i="1"/>
  <c r="AE1291" i="1"/>
  <c r="AD1296" i="1"/>
  <c r="AD1297" i="1"/>
  <c r="BW465" i="1"/>
  <c r="BX465" i="1" s="1"/>
  <c r="BY465" i="1" s="1"/>
  <c r="AC1295" i="1"/>
  <c r="AF1289" i="1"/>
  <c r="AB1294" i="1"/>
  <c r="AB1454" i="1"/>
  <c r="BG206" i="1"/>
  <c r="AS206" i="1"/>
  <c r="AC1298" i="1"/>
  <c r="AJ674" i="1"/>
  <c r="AM674" i="1"/>
  <c r="BF310" i="1"/>
  <c r="AT310" i="1"/>
  <c r="AA1454" i="1"/>
  <c r="BI206" i="1"/>
  <c r="AB206" i="1"/>
  <c r="AD1292" i="1"/>
  <c r="BS152" i="1"/>
  <c r="BT152" i="1" s="1"/>
  <c r="CB48" i="1"/>
  <c r="CC48" i="1" s="1"/>
  <c r="CD48" i="1" s="1"/>
  <c r="CE48" i="1" s="1"/>
  <c r="CF48" i="1" s="1"/>
  <c r="AS725" i="1"/>
  <c r="AT725" i="1" s="1"/>
  <c r="CC362" i="1"/>
  <c r="AV1454" i="1"/>
  <c r="AJ1454" i="1"/>
  <c r="BN1454" i="1"/>
  <c r="BZ206" i="1"/>
  <c r="AL206" i="1"/>
  <c r="AI206" i="1"/>
  <c r="AC1244" i="1"/>
  <c r="AD1244" i="1" s="1"/>
  <c r="AE1244" i="1" s="1"/>
  <c r="AF1244" i="1" s="1"/>
  <c r="AU362" i="1"/>
  <c r="AC1246" i="1"/>
  <c r="AD1246" i="1" s="1"/>
  <c r="AE1246" i="1" s="1"/>
  <c r="AF1246" i="1" s="1"/>
  <c r="BO1454" i="1"/>
  <c r="AG1454" i="1"/>
  <c r="AL1454" i="1"/>
  <c r="AG206" i="1"/>
  <c r="BJ206" i="1"/>
  <c r="BH206" i="1"/>
  <c r="BD206" i="1"/>
  <c r="AD1241" i="1"/>
  <c r="AE1241" i="1" s="1"/>
  <c r="AF1241" i="1" s="1"/>
  <c r="AG1241" i="1" s="1"/>
  <c r="AQ362" i="1"/>
  <c r="AS362" i="1"/>
  <c r="AY1454" i="1"/>
  <c r="AS1454" i="1"/>
  <c r="AR1454" i="1"/>
  <c r="AD206" i="1"/>
  <c r="AQ206" i="1"/>
  <c r="AJ206" i="1"/>
  <c r="BP206" i="1"/>
  <c r="AD1507" i="1"/>
  <c r="CA362" i="1"/>
  <c r="AH1454" i="1"/>
  <c r="BG1454" i="1"/>
  <c r="AP1454" i="1"/>
  <c r="BL206" i="1"/>
  <c r="CA206" i="1"/>
  <c r="AF206" i="1"/>
  <c r="AY206" i="1"/>
  <c r="AY414" i="1"/>
  <c r="BC414" i="1"/>
  <c r="AO414" i="1"/>
  <c r="BO414" i="1"/>
  <c r="BP414" i="1"/>
  <c r="AC258" i="1"/>
  <c r="AL258" i="1"/>
  <c r="AR258" i="1"/>
  <c r="BA258" i="1"/>
  <c r="AO674" i="1"/>
  <c r="AQ674" i="1"/>
  <c r="AZ310" i="1"/>
  <c r="BD310" i="1"/>
  <c r="AA310" i="1"/>
  <c r="BF518" i="1"/>
  <c r="AQ518" i="1"/>
  <c r="AT518" i="1"/>
  <c r="AU414" i="1"/>
  <c r="AI414" i="1"/>
  <c r="AV414" i="1"/>
  <c r="BF414" i="1"/>
  <c r="AN414" i="1"/>
  <c r="AQ258" i="1"/>
  <c r="AW258" i="1"/>
  <c r="AE258" i="1"/>
  <c r="AB258" i="1"/>
  <c r="BG518" i="1"/>
  <c r="AB518" i="1"/>
  <c r="BA518" i="1"/>
  <c r="BM414" i="1"/>
  <c r="AJ414" i="1"/>
  <c r="BA414" i="1"/>
  <c r="AL414" i="1"/>
  <c r="AN258" i="1"/>
  <c r="BH258" i="1"/>
  <c r="AA258" i="1"/>
  <c r="BD518" i="1"/>
  <c r="BJ518" i="1"/>
  <c r="BE518" i="1"/>
  <c r="BI518" i="1"/>
  <c r="AU518" i="1"/>
  <c r="AP518" i="1"/>
  <c r="BB518" i="1"/>
  <c r="BN518" i="1"/>
  <c r="AY258" i="1"/>
  <c r="AP258" i="1"/>
  <c r="AK414" i="1"/>
  <c r="BH414" i="1"/>
  <c r="BR414" i="1"/>
  <c r="AP414" i="1"/>
  <c r="AZ414" i="1"/>
  <c r="AS258" i="1"/>
  <c r="AK258" i="1"/>
  <c r="BF258" i="1"/>
  <c r="AI258" i="1"/>
  <c r="AW518" i="1"/>
  <c r="AH518" i="1"/>
  <c r="AL518" i="1"/>
  <c r="AN518" i="1"/>
  <c r="AM518" i="1"/>
  <c r="AX518" i="1"/>
  <c r="AC414" i="1"/>
  <c r="AF414" i="1"/>
  <c r="AS414" i="1"/>
  <c r="AM414" i="1"/>
  <c r="AH414" i="1"/>
  <c r="BC258" i="1"/>
  <c r="BE258" i="1"/>
  <c r="AF258" i="1"/>
  <c r="BD258" i="1"/>
  <c r="AS518" i="1"/>
  <c r="BC518" i="1"/>
  <c r="AC518" i="1"/>
  <c r="AC1400" i="1"/>
  <c r="AD1400" i="1" s="1"/>
  <c r="AE1400" i="1" s="1"/>
  <c r="BX49" i="1"/>
  <c r="BY49" i="1" s="1"/>
  <c r="BZ49" i="1" s="1"/>
  <c r="CA49" i="1" s="1"/>
  <c r="CB49" i="1" s="1"/>
  <c r="CC49" i="1" s="1"/>
  <c r="BR413" i="1"/>
  <c r="BC673" i="1"/>
  <c r="BD673" i="1" s="1"/>
  <c r="BE673" i="1" s="1"/>
  <c r="CE361" i="1"/>
  <c r="CF361" i="1" s="1"/>
  <c r="AB1507" i="1"/>
  <c r="AG362" i="1"/>
  <c r="AE362" i="1"/>
  <c r="AC362" i="1"/>
  <c r="AK362" i="1"/>
  <c r="AA362" i="1"/>
  <c r="AY362" i="1"/>
  <c r="BG362" i="1"/>
  <c r="AG1507" i="1"/>
  <c r="AF518" i="1"/>
  <c r="BH518" i="1"/>
  <c r="BL518" i="1"/>
  <c r="AD518" i="1"/>
  <c r="BL362" i="1"/>
  <c r="AH362" i="1"/>
  <c r="AF362" i="1"/>
  <c r="CB362" i="1"/>
  <c r="BY362" i="1"/>
  <c r="BA362" i="1"/>
  <c r="BC362" i="1"/>
  <c r="BH257" i="1"/>
  <c r="AE1507" i="1"/>
  <c r="BR362" i="1"/>
  <c r="BK362" i="1"/>
  <c r="BS362" i="1"/>
  <c r="BZ362" i="1"/>
  <c r="AB362" i="1"/>
  <c r="AL362" i="1"/>
  <c r="AA1507" i="1"/>
  <c r="Z10" i="1"/>
  <c r="AR362" i="1"/>
  <c r="BX362" i="1"/>
  <c r="BE362" i="1"/>
  <c r="CE362" i="1"/>
  <c r="BF362" i="1"/>
  <c r="BV362" i="1"/>
  <c r="AA986" i="1"/>
  <c r="AC1507" i="1"/>
  <c r="AO362" i="1"/>
  <c r="BJ362" i="1"/>
  <c r="BH362" i="1"/>
  <c r="AX362" i="1"/>
  <c r="BM362" i="1"/>
  <c r="BI362" i="1"/>
  <c r="AD986" i="1"/>
  <c r="BQ362" i="1"/>
  <c r="BD362" i="1"/>
  <c r="AC986" i="1"/>
  <c r="AI1507" i="1"/>
  <c r="AF1507" i="1"/>
  <c r="AZ362" i="1"/>
  <c r="BW362" i="1"/>
  <c r="AM362" i="1"/>
  <c r="BN362" i="1"/>
  <c r="BD414" i="1"/>
  <c r="BE414" i="1"/>
  <c r="AX414" i="1"/>
  <c r="BL414" i="1"/>
  <c r="AW414" i="1"/>
  <c r="AG258" i="1"/>
  <c r="AD258" i="1"/>
  <c r="AM258" i="1"/>
  <c r="AJ518" i="1"/>
  <c r="BK518" i="1"/>
  <c r="AA518" i="1"/>
  <c r="AO518" i="1"/>
  <c r="AG518" i="1"/>
  <c r="AT362" i="1"/>
  <c r="CD362" i="1"/>
  <c r="BT362" i="1"/>
  <c r="AD362" i="1"/>
  <c r="AV362" i="1"/>
  <c r="AW362" i="1"/>
  <c r="AA1194" i="1"/>
  <c r="AL674" i="1"/>
  <c r="AB674" i="1"/>
  <c r="AA674" i="1"/>
  <c r="AV674" i="1"/>
  <c r="AH310" i="1"/>
  <c r="BL310" i="1"/>
  <c r="BK310" i="1"/>
  <c r="BP310" i="1"/>
  <c r="BH310" i="1"/>
  <c r="AC310" i="1"/>
  <c r="BM518" i="1"/>
  <c r="AI518" i="1"/>
  <c r="AK518" i="1"/>
  <c r="AE518" i="1"/>
  <c r="AJ362" i="1"/>
  <c r="BB362" i="1"/>
  <c r="AP362" i="1"/>
  <c r="BU362" i="1"/>
  <c r="AI362" i="1"/>
  <c r="BO362" i="1"/>
  <c r="AH674" i="1"/>
  <c r="AI674" i="1"/>
  <c r="AD674" i="1"/>
  <c r="AE310" i="1"/>
  <c r="AF310" i="1"/>
  <c r="BC310" i="1"/>
  <c r="AW310" i="1"/>
  <c r="AU310" i="1"/>
  <c r="AC674" i="1"/>
  <c r="AW674" i="1"/>
  <c r="AY674" i="1"/>
  <c r="AS310" i="1"/>
  <c r="AI310" i="1"/>
  <c r="AK310" i="1"/>
  <c r="BQ310" i="1"/>
  <c r="AL310" i="1"/>
  <c r="AX674" i="1"/>
  <c r="AR674" i="1"/>
  <c r="BM310" i="1"/>
  <c r="AO310" i="1"/>
  <c r="BE310" i="1"/>
  <c r="AD310" i="1"/>
  <c r="BR310" i="1"/>
  <c r="AB1401" i="1"/>
  <c r="BQ1454" i="1"/>
  <c r="AF1454" i="1"/>
  <c r="BR1454" i="1"/>
  <c r="AO1454" i="1"/>
  <c r="BP1454" i="1"/>
  <c r="BU206" i="1"/>
  <c r="AN206" i="1"/>
  <c r="BK206" i="1"/>
  <c r="CE206" i="1"/>
  <c r="AU206" i="1"/>
  <c r="BQ206" i="1"/>
  <c r="AE206" i="1"/>
  <c r="BX206" i="1"/>
  <c r="AB7" i="1"/>
  <c r="AA1487" i="1"/>
  <c r="AA290" i="1"/>
  <c r="AA1434" i="1"/>
  <c r="AA30" i="1"/>
  <c r="BP51" i="1" s="1"/>
  <c r="AA602" i="1"/>
  <c r="AE623" i="1" s="1"/>
  <c r="AA862" i="1"/>
  <c r="AA446" i="1"/>
  <c r="AS467" i="1" s="1"/>
  <c r="AA82" i="1"/>
  <c r="AA706" i="1"/>
  <c r="AA186" i="1"/>
  <c r="AA498" i="1"/>
  <c r="AA654" i="1"/>
  <c r="AM675" i="1" s="1"/>
  <c r="AA810" i="1"/>
  <c r="AA342" i="1"/>
  <c r="AA550" i="1"/>
  <c r="AJ571" i="1" s="1"/>
  <c r="AA1382" i="1"/>
  <c r="AA1174" i="1"/>
  <c r="AA758" i="1"/>
  <c r="BB779" i="1" s="1"/>
  <c r="AA1070" i="1"/>
  <c r="AA238" i="1"/>
  <c r="AW259" i="1" s="1"/>
  <c r="AA134" i="1"/>
  <c r="AH155" i="1" s="1"/>
  <c r="AA394" i="1"/>
  <c r="AA1330" i="1"/>
  <c r="AA1018" i="1"/>
  <c r="AA966" i="1"/>
  <c r="AA1122" i="1"/>
  <c r="AA1226" i="1"/>
  <c r="AA1278" i="1"/>
  <c r="AA914" i="1"/>
  <c r="AD935" i="1" s="1"/>
  <c r="AC1349" i="1"/>
  <c r="AC1398" i="1"/>
  <c r="AD1398" i="1" s="1"/>
  <c r="AE1398" i="1" s="1"/>
  <c r="AF1398" i="1" s="1"/>
  <c r="AG1398" i="1" s="1"/>
  <c r="AH1398" i="1" s="1"/>
  <c r="AI1398" i="1" s="1"/>
  <c r="AJ1398" i="1" s="1"/>
  <c r="AK1398" i="1" s="1"/>
  <c r="AL1398" i="1" s="1"/>
  <c r="AM1398" i="1" s="1"/>
  <c r="AN1398" i="1" s="1"/>
  <c r="AO1398" i="1" s="1"/>
  <c r="AP1398" i="1" s="1"/>
  <c r="AQ1398" i="1" s="1"/>
  <c r="AR1398" i="1" s="1"/>
  <c r="AS1398" i="1" s="1"/>
  <c r="AT1398" i="1" s="1"/>
  <c r="AU1398" i="1" s="1"/>
  <c r="AV1398" i="1" s="1"/>
  <c r="AW1398" i="1" s="1"/>
  <c r="AX1398" i="1" s="1"/>
  <c r="AY1398" i="1" s="1"/>
  <c r="AZ1398" i="1" s="1"/>
  <c r="BA1398" i="1" s="1"/>
  <c r="BB1398" i="1" s="1"/>
  <c r="BC1398" i="1" s="1"/>
  <c r="BD1398" i="1" s="1"/>
  <c r="BE1398" i="1" s="1"/>
  <c r="BF1398" i="1" s="1"/>
  <c r="BG1398" i="1" s="1"/>
  <c r="BH1398" i="1" s="1"/>
  <c r="BI1398" i="1" s="1"/>
  <c r="BJ1398" i="1" s="1"/>
  <c r="BK1398" i="1" s="1"/>
  <c r="BL1398" i="1" s="1"/>
  <c r="BM1398" i="1" s="1"/>
  <c r="BN1398" i="1" s="1"/>
  <c r="BO1398" i="1" s="1"/>
  <c r="BP1398" i="1" s="1"/>
  <c r="BQ1398" i="1" s="1"/>
  <c r="BR1398" i="1" s="1"/>
  <c r="BS1398" i="1" s="1"/>
  <c r="BT1398" i="1" s="1"/>
  <c r="BU1398" i="1" s="1"/>
  <c r="BV1398" i="1" s="1"/>
  <c r="BW1398" i="1" s="1"/>
  <c r="BX1398" i="1" s="1"/>
  <c r="BY1398" i="1" s="1"/>
  <c r="BZ1398" i="1" s="1"/>
  <c r="CA1398" i="1" s="1"/>
  <c r="CB1398" i="1" s="1"/>
  <c r="CC1398" i="1" s="1"/>
  <c r="CD1398" i="1" s="1"/>
  <c r="CE1398" i="1" s="1"/>
  <c r="CF1398" i="1" s="1"/>
  <c r="BM1454" i="1"/>
  <c r="AI1454" i="1"/>
  <c r="AM1454" i="1"/>
  <c r="BK1454" i="1"/>
  <c r="AW1454" i="1"/>
  <c r="AE1454" i="1"/>
  <c r="AV206" i="1"/>
  <c r="BR206" i="1"/>
  <c r="AO206" i="1"/>
  <c r="BO206" i="1"/>
  <c r="BW206" i="1"/>
  <c r="BV206" i="1"/>
  <c r="AK206" i="1"/>
  <c r="AA1402" i="1"/>
  <c r="AB1402" i="1" s="1"/>
  <c r="AC1402" i="1" s="1"/>
  <c r="AD1402" i="1" s="1"/>
  <c r="AC1348" i="1"/>
  <c r="AK1454" i="1"/>
  <c r="BB1454" i="1"/>
  <c r="BJ1454" i="1"/>
  <c r="AD1454" i="1"/>
  <c r="BE1454" i="1"/>
  <c r="AT1454" i="1"/>
  <c r="BT206" i="1"/>
  <c r="AW206" i="1"/>
  <c r="CC206" i="1"/>
  <c r="BE206" i="1"/>
  <c r="BB206" i="1"/>
  <c r="BM206" i="1"/>
  <c r="AT206" i="1"/>
  <c r="BI1454" i="1"/>
  <c r="BS1454" i="1"/>
  <c r="AQ1454" i="1"/>
  <c r="BL1454" i="1"/>
  <c r="BA1454" i="1"/>
  <c r="CD206" i="1"/>
  <c r="AC206" i="1"/>
  <c r="BN206" i="1"/>
  <c r="BC206" i="1"/>
  <c r="AA206" i="1"/>
  <c r="AZ206" i="1"/>
  <c r="AD1399" i="1"/>
  <c r="AA1350" i="1"/>
  <c r="AB1350" i="1" s="1"/>
  <c r="AC1346" i="1"/>
  <c r="AA1397" i="1"/>
  <c r="AE1347" i="1"/>
  <c r="AF1347" i="1" s="1"/>
  <c r="AG978" i="1"/>
  <c r="AH978" i="1" s="1"/>
  <c r="AI978" i="1" s="1"/>
  <c r="AH1141" i="1"/>
  <c r="AI1141" i="1" s="1"/>
  <c r="AJ1141" i="1" s="1"/>
  <c r="AK1141" i="1" s="1"/>
  <c r="AL1141" i="1" s="1"/>
  <c r="AH981" i="1"/>
  <c r="AI981" i="1" s="1"/>
  <c r="AG1142" i="1"/>
  <c r="AH1142" i="1" s="1"/>
  <c r="AE985" i="1"/>
  <c r="AF985" i="1" s="1"/>
  <c r="AG985" i="1" s="1"/>
  <c r="AI976" i="1"/>
  <c r="AJ976" i="1" s="1"/>
  <c r="AK976" i="1" s="1"/>
  <c r="AL976" i="1" s="1"/>
  <c r="AM976" i="1" s="1"/>
  <c r="AN976" i="1" s="1"/>
  <c r="AO976" i="1" s="1"/>
  <c r="AP976" i="1" s="1"/>
  <c r="AQ976" i="1" s="1"/>
  <c r="AR976" i="1" s="1"/>
  <c r="AS976" i="1" s="1"/>
  <c r="AT976" i="1" s="1"/>
  <c r="AU976" i="1" s="1"/>
  <c r="AV976" i="1" s="1"/>
  <c r="AW976" i="1" s="1"/>
  <c r="AX976" i="1" s="1"/>
  <c r="AY976" i="1" s="1"/>
  <c r="AZ976" i="1" s="1"/>
  <c r="BA976" i="1" s="1"/>
  <c r="BB976" i="1" s="1"/>
  <c r="BC976" i="1" s="1"/>
  <c r="BD976" i="1" s="1"/>
  <c r="BE976" i="1" s="1"/>
  <c r="BF976" i="1" s="1"/>
  <c r="BG976" i="1" s="1"/>
  <c r="BH976" i="1" s="1"/>
  <c r="BI976" i="1" s="1"/>
  <c r="BJ976" i="1" s="1"/>
  <c r="BK976" i="1" s="1"/>
  <c r="BL976" i="1" s="1"/>
  <c r="BM976" i="1" s="1"/>
  <c r="BN976" i="1" s="1"/>
  <c r="BO976" i="1" s="1"/>
  <c r="BP976" i="1" s="1"/>
  <c r="BQ976" i="1" s="1"/>
  <c r="BR976" i="1" s="1"/>
  <c r="BS976" i="1" s="1"/>
  <c r="BT976" i="1" s="1"/>
  <c r="BU976" i="1" s="1"/>
  <c r="BV976" i="1" s="1"/>
  <c r="BW976" i="1" s="1"/>
  <c r="BX976" i="1" s="1"/>
  <c r="BY976" i="1" s="1"/>
  <c r="BZ976" i="1" s="1"/>
  <c r="CA976" i="1" s="1"/>
  <c r="CB976" i="1" s="1"/>
  <c r="CC976" i="1" s="1"/>
  <c r="CD976" i="1" s="1"/>
  <c r="CE976" i="1" s="1"/>
  <c r="CF976" i="1" s="1"/>
  <c r="AF983" i="1"/>
  <c r="AG982" i="1"/>
  <c r="AH982" i="1" s="1"/>
  <c r="AI982" i="1" s="1"/>
  <c r="AH1140" i="1"/>
  <c r="AI1140" i="1" s="1"/>
  <c r="AJ1140" i="1" s="1"/>
  <c r="AF984" i="1"/>
  <c r="AS980" i="1"/>
  <c r="AT980" i="1" s="1"/>
  <c r="AU980" i="1" s="1"/>
  <c r="AV980" i="1" s="1"/>
  <c r="AW980" i="1" s="1"/>
  <c r="AX980" i="1" s="1"/>
  <c r="AY980" i="1" s="1"/>
  <c r="AZ980" i="1" s="1"/>
  <c r="BA980" i="1" s="1"/>
  <c r="BB980" i="1" s="1"/>
  <c r="BC980" i="1" s="1"/>
  <c r="BD980" i="1" s="1"/>
  <c r="BE980" i="1" s="1"/>
  <c r="BF980" i="1" s="1"/>
  <c r="BG980" i="1" s="1"/>
  <c r="BH980" i="1" s="1"/>
  <c r="BI980" i="1" s="1"/>
  <c r="BJ980" i="1" s="1"/>
  <c r="BK980" i="1" s="1"/>
  <c r="BL980" i="1" s="1"/>
  <c r="BM980" i="1" s="1"/>
  <c r="BN980" i="1" s="1"/>
  <c r="BO980" i="1" s="1"/>
  <c r="BP980" i="1" s="1"/>
  <c r="BQ980" i="1" s="1"/>
  <c r="BR980" i="1" s="1"/>
  <c r="BS980" i="1" s="1"/>
  <c r="BT980" i="1" s="1"/>
  <c r="BU980" i="1" s="1"/>
  <c r="BV980" i="1" s="1"/>
  <c r="BW980" i="1" s="1"/>
  <c r="BX980" i="1" s="1"/>
  <c r="BY980" i="1" s="1"/>
  <c r="BZ980" i="1" s="1"/>
  <c r="CA980" i="1" s="1"/>
  <c r="CB980" i="1" s="1"/>
  <c r="CC980" i="1" s="1"/>
  <c r="CD980" i="1" s="1"/>
  <c r="CE980" i="1" s="1"/>
  <c r="CF980" i="1" s="1"/>
  <c r="BQ566" i="1"/>
  <c r="BR566" i="1" s="1"/>
  <c r="BS566" i="1" s="1"/>
  <c r="BT566" i="1" s="1"/>
  <c r="BU566" i="1" s="1"/>
  <c r="BV566" i="1" s="1"/>
  <c r="BW566" i="1" s="1"/>
  <c r="BX566" i="1" s="1"/>
  <c r="BY566" i="1" s="1"/>
  <c r="BZ566" i="1" s="1"/>
  <c r="CA566" i="1" s="1"/>
  <c r="CB566" i="1" s="1"/>
  <c r="CC566" i="1" s="1"/>
  <c r="CD566" i="1" s="1"/>
  <c r="CE566" i="1" s="1"/>
  <c r="CF566" i="1" s="1"/>
  <c r="BU99" i="1"/>
  <c r="BV99" i="1" s="1"/>
  <c r="AM1504" i="1"/>
  <c r="AN1504" i="1" s="1"/>
  <c r="AK1086" i="1"/>
  <c r="AL1086" i="1" s="1"/>
  <c r="AM1086" i="1" s="1"/>
  <c r="AN1086" i="1" s="1"/>
  <c r="AO1086" i="1" s="1"/>
  <c r="AP1086" i="1" s="1"/>
  <c r="AQ1086" i="1" s="1"/>
  <c r="AR1086" i="1" s="1"/>
  <c r="AS1086" i="1" s="1"/>
  <c r="AT1086" i="1" s="1"/>
  <c r="AU1086" i="1" s="1"/>
  <c r="AV1086" i="1" s="1"/>
  <c r="AW1086" i="1" s="1"/>
  <c r="AX1086" i="1" s="1"/>
  <c r="AY1086" i="1" s="1"/>
  <c r="AZ1086" i="1" s="1"/>
  <c r="BA1086" i="1" s="1"/>
  <c r="BB1086" i="1" s="1"/>
  <c r="BC1086" i="1" s="1"/>
  <c r="BD1086" i="1" s="1"/>
  <c r="BE1086" i="1" s="1"/>
  <c r="BF1086" i="1" s="1"/>
  <c r="BG1086" i="1" s="1"/>
  <c r="BH1086" i="1" s="1"/>
  <c r="BI1086" i="1" s="1"/>
  <c r="BJ1086" i="1" s="1"/>
  <c r="BK1086" i="1" s="1"/>
  <c r="BL1086" i="1" s="1"/>
  <c r="BM1086" i="1" s="1"/>
  <c r="BN1086" i="1" s="1"/>
  <c r="BO1086" i="1" s="1"/>
  <c r="BP1086" i="1" s="1"/>
  <c r="BQ1086" i="1" s="1"/>
  <c r="BR1086" i="1" s="1"/>
  <c r="BS1086" i="1" s="1"/>
  <c r="BT1086" i="1" s="1"/>
  <c r="BU1086" i="1" s="1"/>
  <c r="BV1086" i="1" s="1"/>
  <c r="BW1086" i="1" s="1"/>
  <c r="BX1086" i="1" s="1"/>
  <c r="BY1086" i="1" s="1"/>
  <c r="BZ1086" i="1" s="1"/>
  <c r="CA1086" i="1" s="1"/>
  <c r="CB1086" i="1" s="1"/>
  <c r="CC1086" i="1" s="1"/>
  <c r="CD1086" i="1" s="1"/>
  <c r="CE1086" i="1" s="1"/>
  <c r="CF1086" i="1" s="1"/>
  <c r="BW150" i="1"/>
  <c r="BX150" i="1" s="1"/>
  <c r="BY150" i="1" s="1"/>
  <c r="BZ150" i="1" s="1"/>
  <c r="CA150" i="1" s="1"/>
  <c r="CB150" i="1" s="1"/>
  <c r="CC150" i="1" s="1"/>
  <c r="CD150" i="1" s="1"/>
  <c r="CE150" i="1" s="1"/>
  <c r="CF150" i="1" s="1"/>
  <c r="BV308" i="1"/>
  <c r="BW308" i="1" s="1"/>
  <c r="BY463" i="1"/>
  <c r="BZ463" i="1" s="1"/>
  <c r="CA463" i="1" s="1"/>
  <c r="CB463" i="1" s="1"/>
  <c r="CC463" i="1" s="1"/>
  <c r="CD463" i="1" s="1"/>
  <c r="CE463" i="1" s="1"/>
  <c r="CF463" i="1" s="1"/>
  <c r="AW620" i="1"/>
  <c r="AX620" i="1" s="1"/>
  <c r="AY620" i="1" s="1"/>
  <c r="AZ620" i="1" s="1"/>
  <c r="BA620" i="1" s="1"/>
  <c r="BB620" i="1" s="1"/>
  <c r="BC620" i="1" s="1"/>
  <c r="BD620" i="1" s="1"/>
  <c r="BE620" i="1" s="1"/>
  <c r="BF620" i="1" s="1"/>
  <c r="BG620" i="1" s="1"/>
  <c r="BH620" i="1" s="1"/>
  <c r="BI620" i="1" s="1"/>
  <c r="BJ620" i="1" s="1"/>
  <c r="BK620" i="1" s="1"/>
  <c r="BL620" i="1" s="1"/>
  <c r="BM620" i="1" s="1"/>
  <c r="BN620" i="1" s="1"/>
  <c r="BO620" i="1" s="1"/>
  <c r="BP620" i="1" s="1"/>
  <c r="BQ620" i="1" s="1"/>
  <c r="BR620" i="1" s="1"/>
  <c r="BS620" i="1" s="1"/>
  <c r="BT620" i="1" s="1"/>
  <c r="BU620" i="1" s="1"/>
  <c r="BV620" i="1" s="1"/>
  <c r="BW620" i="1" s="1"/>
  <c r="BX620" i="1" s="1"/>
  <c r="BY620" i="1" s="1"/>
  <c r="BZ620" i="1" s="1"/>
  <c r="CA620" i="1" s="1"/>
  <c r="CB620" i="1" s="1"/>
  <c r="CC620" i="1" s="1"/>
  <c r="CD620" i="1" s="1"/>
  <c r="CE620" i="1" s="1"/>
  <c r="CF620" i="1" s="1"/>
  <c r="BU152" i="1"/>
  <c r="BV152" i="1" s="1"/>
  <c r="BW152" i="1" s="1"/>
  <c r="AJ1189" i="1"/>
  <c r="AK1189" i="1" s="1"/>
  <c r="AL1189" i="1" s="1"/>
  <c r="AM1189" i="1" s="1"/>
  <c r="AN1189" i="1" s="1"/>
  <c r="AO1189" i="1" s="1"/>
  <c r="AP1189" i="1" s="1"/>
  <c r="AQ1189" i="1" s="1"/>
  <c r="AR1189" i="1" s="1"/>
  <c r="AS1189" i="1" s="1"/>
  <c r="AT1189" i="1" s="1"/>
  <c r="AU1189" i="1" s="1"/>
  <c r="AV1189" i="1" s="1"/>
  <c r="AW1189" i="1" s="1"/>
  <c r="AX1189" i="1" s="1"/>
  <c r="AY1189" i="1" s="1"/>
  <c r="AZ1189" i="1" s="1"/>
  <c r="BA1189" i="1" s="1"/>
  <c r="BB1189" i="1" s="1"/>
  <c r="BC1189" i="1" s="1"/>
  <c r="BD1189" i="1" s="1"/>
  <c r="BE1189" i="1" s="1"/>
  <c r="BF1189" i="1" s="1"/>
  <c r="BG1189" i="1" s="1"/>
  <c r="BH1189" i="1" s="1"/>
  <c r="BI1189" i="1" s="1"/>
  <c r="BJ1189" i="1" s="1"/>
  <c r="BK1189" i="1" s="1"/>
  <c r="BL1189" i="1" s="1"/>
  <c r="BM1189" i="1" s="1"/>
  <c r="BN1189" i="1" s="1"/>
  <c r="BO1189" i="1" s="1"/>
  <c r="BP1189" i="1" s="1"/>
  <c r="BQ1189" i="1" s="1"/>
  <c r="BR1189" i="1" s="1"/>
  <c r="BS1189" i="1" s="1"/>
  <c r="BT1189" i="1" s="1"/>
  <c r="BU1189" i="1" s="1"/>
  <c r="BV1189" i="1" s="1"/>
  <c r="BW1189" i="1" s="1"/>
  <c r="BX1189" i="1" s="1"/>
  <c r="BY1189" i="1" s="1"/>
  <c r="BZ1189" i="1" s="1"/>
  <c r="CA1189" i="1" s="1"/>
  <c r="CB1189" i="1" s="1"/>
  <c r="CC1189" i="1" s="1"/>
  <c r="CD1189" i="1" s="1"/>
  <c r="CE1189" i="1" s="1"/>
  <c r="CF1189" i="1" s="1"/>
  <c r="AG1036" i="1"/>
  <c r="AH1036" i="1" s="1"/>
  <c r="AI1036" i="1" s="1"/>
  <c r="AJ1036" i="1" s="1"/>
  <c r="AK1036" i="1" s="1"/>
  <c r="AK1506" i="1"/>
  <c r="AL1506" i="1" s="1"/>
  <c r="AI1240" i="1"/>
  <c r="AJ1240" i="1" s="1"/>
  <c r="AK1240" i="1" s="1"/>
  <c r="AL1240" i="1" s="1"/>
  <c r="AM1240" i="1" s="1"/>
  <c r="AN1240" i="1" s="1"/>
  <c r="AO1240" i="1" s="1"/>
  <c r="AP1240" i="1" s="1"/>
  <c r="AQ1240" i="1" s="1"/>
  <c r="AR1240" i="1" s="1"/>
  <c r="AS1240" i="1" s="1"/>
  <c r="AT1240" i="1" s="1"/>
  <c r="AU1240" i="1" s="1"/>
  <c r="AV1240" i="1" s="1"/>
  <c r="AW1240" i="1" s="1"/>
  <c r="AX1240" i="1" s="1"/>
  <c r="AY1240" i="1" s="1"/>
  <c r="AZ1240" i="1" s="1"/>
  <c r="BA1240" i="1" s="1"/>
  <c r="BB1240" i="1" s="1"/>
  <c r="BC1240" i="1" s="1"/>
  <c r="BD1240" i="1" s="1"/>
  <c r="BE1240" i="1" s="1"/>
  <c r="BF1240" i="1" s="1"/>
  <c r="BG1240" i="1" s="1"/>
  <c r="BH1240" i="1" s="1"/>
  <c r="BI1240" i="1" s="1"/>
  <c r="BJ1240" i="1" s="1"/>
  <c r="BK1240" i="1" s="1"/>
  <c r="BL1240" i="1" s="1"/>
  <c r="BM1240" i="1" s="1"/>
  <c r="BN1240" i="1" s="1"/>
  <c r="BO1240" i="1" s="1"/>
  <c r="BP1240" i="1" s="1"/>
  <c r="BQ1240" i="1" s="1"/>
  <c r="BR1240" i="1" s="1"/>
  <c r="BS1240" i="1" s="1"/>
  <c r="BT1240" i="1" s="1"/>
  <c r="BU1240" i="1" s="1"/>
  <c r="BV1240" i="1" s="1"/>
  <c r="BW1240" i="1" s="1"/>
  <c r="BX1240" i="1" s="1"/>
  <c r="BY1240" i="1" s="1"/>
  <c r="BZ1240" i="1" s="1"/>
  <c r="CA1240" i="1" s="1"/>
  <c r="CB1240" i="1" s="1"/>
  <c r="CC1240" i="1" s="1"/>
  <c r="CD1240" i="1" s="1"/>
  <c r="CE1240" i="1" s="1"/>
  <c r="CF1240" i="1" s="1"/>
  <c r="BU100" i="1"/>
  <c r="BV100" i="1" s="1"/>
  <c r="BX466" i="1"/>
  <c r="BY466" i="1" s="1"/>
  <c r="AJ1191" i="1"/>
  <c r="AK1191" i="1" s="1"/>
  <c r="AL1191" i="1" s="1"/>
  <c r="AM1191" i="1" s="1"/>
  <c r="AN1191" i="1" s="1"/>
  <c r="AO1191" i="1" s="1"/>
  <c r="AP1191" i="1" s="1"/>
  <c r="AQ1191" i="1" s="1"/>
  <c r="AR1191" i="1" s="1"/>
  <c r="AS1191" i="1" s="1"/>
  <c r="AT1191" i="1" s="1"/>
  <c r="AU1191" i="1" s="1"/>
  <c r="AV1191" i="1" s="1"/>
  <c r="AW1191" i="1" s="1"/>
  <c r="AX1191" i="1" s="1"/>
  <c r="AY1191" i="1" s="1"/>
  <c r="AZ1191" i="1" s="1"/>
  <c r="BA1191" i="1" s="1"/>
  <c r="BB1191" i="1" s="1"/>
  <c r="BC1191" i="1" s="1"/>
  <c r="BD1191" i="1" s="1"/>
  <c r="BE1191" i="1" s="1"/>
  <c r="BF1191" i="1" s="1"/>
  <c r="BG1191" i="1" s="1"/>
  <c r="BH1191" i="1" s="1"/>
  <c r="BI1191" i="1" s="1"/>
  <c r="BJ1191" i="1" s="1"/>
  <c r="BK1191" i="1" s="1"/>
  <c r="BL1191" i="1" s="1"/>
  <c r="BM1191" i="1" s="1"/>
  <c r="BN1191" i="1" s="1"/>
  <c r="BO1191" i="1" s="1"/>
  <c r="BP1191" i="1" s="1"/>
  <c r="BV1453" i="1"/>
  <c r="BW1453" i="1" s="1"/>
  <c r="BF670" i="1"/>
  <c r="BG670" i="1" s="1"/>
  <c r="BH670" i="1" s="1"/>
  <c r="BI670" i="1" s="1"/>
  <c r="BJ670" i="1" s="1"/>
  <c r="BK670" i="1" s="1"/>
  <c r="BL670" i="1" s="1"/>
  <c r="BM670" i="1" s="1"/>
  <c r="BN670" i="1" s="1"/>
  <c r="BO670" i="1" s="1"/>
  <c r="BP670" i="1" s="1"/>
  <c r="BQ670" i="1" s="1"/>
  <c r="BR670" i="1" s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BB1501" i="1"/>
  <c r="BC1501" i="1" s="1"/>
  <c r="BD1501" i="1" s="1"/>
  <c r="BE1501" i="1" s="1"/>
  <c r="BF1501" i="1" s="1"/>
  <c r="BG1501" i="1" s="1"/>
  <c r="BH1501" i="1" s="1"/>
  <c r="BI1501" i="1" s="1"/>
  <c r="BJ1501" i="1" s="1"/>
  <c r="BK1501" i="1" s="1"/>
  <c r="BL1501" i="1" s="1"/>
  <c r="BM1501" i="1" s="1"/>
  <c r="BN1501" i="1" s="1"/>
  <c r="BO1501" i="1" s="1"/>
  <c r="BP1501" i="1" s="1"/>
  <c r="BQ1501" i="1" s="1"/>
  <c r="BR1501" i="1" s="1"/>
  <c r="BS1501" i="1" s="1"/>
  <c r="BT1501" i="1" s="1"/>
  <c r="BU1501" i="1" s="1"/>
  <c r="BV1501" i="1" s="1"/>
  <c r="BW1501" i="1" s="1"/>
  <c r="BX1501" i="1" s="1"/>
  <c r="BY1501" i="1" s="1"/>
  <c r="BZ1501" i="1" s="1"/>
  <c r="CA1501" i="1" s="1"/>
  <c r="CB1501" i="1" s="1"/>
  <c r="CC1501" i="1" s="1"/>
  <c r="CD1501" i="1" s="1"/>
  <c r="CE1501" i="1" s="1"/>
  <c r="CF1501" i="1" s="1"/>
  <c r="AQ617" i="1"/>
  <c r="AF1037" i="1"/>
  <c r="AK1033" i="1"/>
  <c r="AL1033" i="1" s="1"/>
  <c r="AM1033" i="1" s="1"/>
  <c r="AN1033" i="1" s="1"/>
  <c r="AO1033" i="1" s="1"/>
  <c r="AP1033" i="1" s="1"/>
  <c r="AQ1033" i="1" s="1"/>
  <c r="AR1033" i="1" s="1"/>
  <c r="AS1033" i="1" s="1"/>
  <c r="AT1033" i="1" s="1"/>
  <c r="AU1033" i="1" s="1"/>
  <c r="AV1033" i="1" s="1"/>
  <c r="AW1033" i="1" s="1"/>
  <c r="AX1033" i="1" s="1"/>
  <c r="AY1033" i="1" s="1"/>
  <c r="AZ1033" i="1" s="1"/>
  <c r="BA1033" i="1" s="1"/>
  <c r="BB1033" i="1" s="1"/>
  <c r="BC1033" i="1" s="1"/>
  <c r="BD1033" i="1" s="1"/>
  <c r="BE1033" i="1" s="1"/>
  <c r="BF1033" i="1" s="1"/>
  <c r="BG1033" i="1" s="1"/>
  <c r="BH1033" i="1" s="1"/>
  <c r="BI1033" i="1" s="1"/>
  <c r="BJ1033" i="1" s="1"/>
  <c r="BK1033" i="1" s="1"/>
  <c r="BL1033" i="1" s="1"/>
  <c r="BM1033" i="1" s="1"/>
  <c r="BN1033" i="1" s="1"/>
  <c r="BO1033" i="1" s="1"/>
  <c r="BP1033" i="1" s="1"/>
  <c r="BQ1033" i="1" s="1"/>
  <c r="BR1033" i="1" s="1"/>
  <c r="BS1033" i="1" s="1"/>
  <c r="BT1033" i="1" s="1"/>
  <c r="BU1033" i="1" s="1"/>
  <c r="BV1033" i="1" s="1"/>
  <c r="BW1033" i="1" s="1"/>
  <c r="BX1033" i="1" s="1"/>
  <c r="BY1033" i="1" s="1"/>
  <c r="BZ1033" i="1" s="1"/>
  <c r="CA1033" i="1" s="1"/>
  <c r="CB1033" i="1" s="1"/>
  <c r="CC1033" i="1" s="1"/>
  <c r="CD1033" i="1" s="1"/>
  <c r="CE1033" i="1" s="1"/>
  <c r="CF1033" i="1" s="1"/>
  <c r="AG934" i="1"/>
  <c r="AH934" i="1" s="1"/>
  <c r="AI934" i="1" s="1"/>
  <c r="AT726" i="1"/>
  <c r="AU726" i="1" s="1"/>
  <c r="AV726" i="1" s="1"/>
  <c r="BU412" i="1"/>
  <c r="BV412" i="1" s="1"/>
  <c r="AO622" i="1"/>
  <c r="AP622" i="1" s="1"/>
  <c r="BW98" i="1"/>
  <c r="BR517" i="1"/>
  <c r="BS517" i="1" s="1"/>
  <c r="BT517" i="1" s="1"/>
  <c r="AK932" i="1"/>
  <c r="AL932" i="1" s="1"/>
  <c r="AX722" i="1"/>
  <c r="AY722" i="1" s="1"/>
  <c r="BS102" i="1"/>
  <c r="BT102" i="1" s="1"/>
  <c r="BI257" i="1"/>
  <c r="AX724" i="1"/>
  <c r="AY724" i="1" s="1"/>
  <c r="AZ724" i="1" s="1"/>
  <c r="BA724" i="1" s="1"/>
  <c r="BB724" i="1" s="1"/>
  <c r="BC724" i="1" s="1"/>
  <c r="BD724" i="1" s="1"/>
  <c r="BE724" i="1" s="1"/>
  <c r="BF724" i="1" s="1"/>
  <c r="BG724" i="1" s="1"/>
  <c r="BH724" i="1" s="1"/>
  <c r="BI724" i="1" s="1"/>
  <c r="BJ724" i="1" s="1"/>
  <c r="BK724" i="1" s="1"/>
  <c r="BL724" i="1" s="1"/>
  <c r="BM724" i="1" s="1"/>
  <c r="BN724" i="1" s="1"/>
  <c r="BO724" i="1" s="1"/>
  <c r="BP724" i="1" s="1"/>
  <c r="BQ724" i="1" s="1"/>
  <c r="BR724" i="1" s="1"/>
  <c r="BS724" i="1" s="1"/>
  <c r="BT724" i="1" s="1"/>
  <c r="BU724" i="1" s="1"/>
  <c r="BV724" i="1" s="1"/>
  <c r="BW724" i="1" s="1"/>
  <c r="BX724" i="1" s="1"/>
  <c r="BY724" i="1" s="1"/>
  <c r="BZ724" i="1" s="1"/>
  <c r="CA724" i="1" s="1"/>
  <c r="CB724" i="1" s="1"/>
  <c r="CC724" i="1" s="1"/>
  <c r="CD724" i="1" s="1"/>
  <c r="CE724" i="1" s="1"/>
  <c r="CF724" i="1" s="1"/>
  <c r="AI1188" i="1"/>
  <c r="BI570" i="1"/>
  <c r="BJ570" i="1" s="1"/>
  <c r="BK568" i="1"/>
  <c r="BL568" i="1" s="1"/>
  <c r="AU725" i="1"/>
  <c r="AV725" i="1" s="1"/>
  <c r="AW725" i="1" s="1"/>
  <c r="AI931" i="1"/>
  <c r="AJ931" i="1" s="1"/>
  <c r="BE671" i="1"/>
  <c r="BF671" i="1" s="1"/>
  <c r="AN1503" i="1"/>
  <c r="AO1503" i="1" s="1"/>
  <c r="AP1503" i="1" s="1"/>
  <c r="AJ1190" i="1"/>
  <c r="AK1190" i="1" s="1"/>
  <c r="AL1190" i="1" s="1"/>
  <c r="AM1190" i="1" s="1"/>
  <c r="AN1190" i="1" s="1"/>
  <c r="AO1190" i="1" s="1"/>
  <c r="AP1190" i="1" s="1"/>
  <c r="AQ1190" i="1" s="1"/>
  <c r="AR1190" i="1" s="1"/>
  <c r="AS1190" i="1" s="1"/>
  <c r="AT1190" i="1" s="1"/>
  <c r="AU1190" i="1" s="1"/>
  <c r="AV1190" i="1" s="1"/>
  <c r="AW1190" i="1" s="1"/>
  <c r="AX1190" i="1" s="1"/>
  <c r="AY1190" i="1" s="1"/>
  <c r="AZ1190" i="1" s="1"/>
  <c r="BA1190" i="1" s="1"/>
  <c r="BB1190" i="1" s="1"/>
  <c r="BC1190" i="1" s="1"/>
  <c r="BD1190" i="1" s="1"/>
  <c r="BE1190" i="1" s="1"/>
  <c r="BF1190" i="1" s="1"/>
  <c r="BG1190" i="1" s="1"/>
  <c r="BH1190" i="1" s="1"/>
  <c r="BI1190" i="1" s="1"/>
  <c r="BJ1190" i="1" s="1"/>
  <c r="BK1190" i="1" s="1"/>
  <c r="BL1190" i="1" s="1"/>
  <c r="BM1190" i="1" s="1"/>
  <c r="BN1190" i="1" s="1"/>
  <c r="BO1190" i="1" s="1"/>
  <c r="BP1190" i="1" s="1"/>
  <c r="BQ1190" i="1" s="1"/>
  <c r="BR1190" i="1" s="1"/>
  <c r="BS1190" i="1" s="1"/>
  <c r="BT1190" i="1" s="1"/>
  <c r="BU1190" i="1" s="1"/>
  <c r="BV1190" i="1" s="1"/>
  <c r="BW1190" i="1" s="1"/>
  <c r="BX1190" i="1" s="1"/>
  <c r="BY1190" i="1" s="1"/>
  <c r="BZ1190" i="1" s="1"/>
  <c r="CA1190" i="1" s="1"/>
  <c r="CB1190" i="1" s="1"/>
  <c r="CC1190" i="1" s="1"/>
  <c r="CD1190" i="1" s="1"/>
  <c r="CE1190" i="1" s="1"/>
  <c r="CF1190" i="1" s="1"/>
  <c r="BM256" i="1"/>
  <c r="BN256" i="1" s="1"/>
  <c r="BQ515" i="1"/>
  <c r="BR515" i="1" s="1"/>
  <c r="BU307" i="1"/>
  <c r="BV307" i="1" s="1"/>
  <c r="BW307" i="1" s="1"/>
  <c r="BX307" i="1" s="1"/>
  <c r="BY307" i="1" s="1"/>
  <c r="BZ307" i="1" s="1"/>
  <c r="CA307" i="1" s="1"/>
  <c r="CB307" i="1" s="1"/>
  <c r="CC307" i="1" s="1"/>
  <c r="CD307" i="1" s="1"/>
  <c r="CE307" i="1" s="1"/>
  <c r="CF307" i="1" s="1"/>
  <c r="BZ47" i="1"/>
  <c r="CA47" i="1" s="1"/>
  <c r="AC1229" i="1"/>
  <c r="BY50" i="1"/>
  <c r="BZ50" i="1" s="1"/>
  <c r="CA50" i="1" s="1"/>
  <c r="CB50" i="1" s="1"/>
  <c r="AG1035" i="1"/>
  <c r="AH1035" i="1" s="1"/>
  <c r="AI1035" i="1" s="1"/>
  <c r="AJ1035" i="1" s="1"/>
  <c r="AK1035" i="1" s="1"/>
  <c r="AL1035" i="1" s="1"/>
  <c r="AM1035" i="1" s="1"/>
  <c r="AN1035" i="1" s="1"/>
  <c r="AO1035" i="1" s="1"/>
  <c r="AP1035" i="1" s="1"/>
  <c r="AQ1035" i="1" s="1"/>
  <c r="AR1035" i="1" s="1"/>
  <c r="AS1035" i="1" s="1"/>
  <c r="AT1035" i="1" s="1"/>
  <c r="AU1035" i="1" s="1"/>
  <c r="AV1035" i="1" s="1"/>
  <c r="AW1035" i="1" s="1"/>
  <c r="AX1035" i="1" s="1"/>
  <c r="AY1035" i="1" s="1"/>
  <c r="AZ1035" i="1" s="1"/>
  <c r="BA1035" i="1" s="1"/>
  <c r="BB1035" i="1" s="1"/>
  <c r="BC1035" i="1" s="1"/>
  <c r="BD1035" i="1" s="1"/>
  <c r="BE1035" i="1" s="1"/>
  <c r="BF1035" i="1" s="1"/>
  <c r="BG1035" i="1" s="1"/>
  <c r="BH1035" i="1" s="1"/>
  <c r="BI1035" i="1" s="1"/>
  <c r="BJ1035" i="1" s="1"/>
  <c r="BK1035" i="1" s="1"/>
  <c r="BL1035" i="1" s="1"/>
  <c r="BM1035" i="1" s="1"/>
  <c r="BN1035" i="1" s="1"/>
  <c r="BO1035" i="1" s="1"/>
  <c r="BP1035" i="1" s="1"/>
  <c r="BQ1035" i="1" s="1"/>
  <c r="BR1035" i="1" s="1"/>
  <c r="BS1035" i="1" s="1"/>
  <c r="BT1035" i="1" s="1"/>
  <c r="BU1035" i="1" s="1"/>
  <c r="BV1035" i="1" s="1"/>
  <c r="BW1035" i="1" s="1"/>
  <c r="BX1035" i="1" s="1"/>
  <c r="BY1035" i="1" s="1"/>
  <c r="BZ1035" i="1" s="1"/>
  <c r="CA1035" i="1" s="1"/>
  <c r="CB1035" i="1" s="1"/>
  <c r="CC1035" i="1" s="1"/>
  <c r="CD1035" i="1" s="1"/>
  <c r="CE1035" i="1" s="1"/>
  <c r="CF1035" i="1" s="1"/>
  <c r="AE1038" i="1"/>
  <c r="AF1038" i="1" s="1"/>
  <c r="AF259" i="1"/>
  <c r="AP259" i="1"/>
  <c r="AM779" i="1"/>
  <c r="BM779" i="1"/>
  <c r="AR779" i="1"/>
  <c r="BY779" i="1"/>
  <c r="BC779" i="1"/>
  <c r="CF779" i="1"/>
  <c r="BD779" i="1"/>
  <c r="AQ779" i="1"/>
  <c r="AB779" i="1"/>
  <c r="BK779" i="1"/>
  <c r="BG779" i="1"/>
  <c r="AD779" i="1"/>
  <c r="BS779" i="1"/>
  <c r="BW779" i="1"/>
  <c r="AJ779" i="1"/>
  <c r="BP779" i="1"/>
  <c r="AS779" i="1"/>
  <c r="CD779" i="1"/>
  <c r="CE779" i="1"/>
  <c r="CA779" i="1"/>
  <c r="BV779" i="1"/>
  <c r="AY779" i="1"/>
  <c r="BE779" i="1"/>
  <c r="AX779" i="1"/>
  <c r="AU779" i="1"/>
  <c r="AL779" i="1"/>
  <c r="BF779" i="1"/>
  <c r="AV779" i="1"/>
  <c r="AZ779" i="1"/>
  <c r="AT779" i="1"/>
  <c r="CC779" i="1"/>
  <c r="BZ779" i="1"/>
  <c r="CB779" i="1"/>
  <c r="AP779" i="1"/>
  <c r="AG779" i="1"/>
  <c r="BJ779" i="1"/>
  <c r="AO779" i="1"/>
  <c r="AC779" i="1"/>
  <c r="AN779" i="1"/>
  <c r="BX779" i="1"/>
  <c r="BA779" i="1"/>
  <c r="AE779" i="1"/>
  <c r="BO779" i="1"/>
  <c r="AB623" i="1"/>
  <c r="AC727" i="1"/>
  <c r="AE727" i="1"/>
  <c r="AI727" i="1"/>
  <c r="AR727" i="1"/>
  <c r="AL727" i="1"/>
  <c r="AP727" i="1"/>
  <c r="AQ727" i="1"/>
  <c r="AH727" i="1"/>
  <c r="AG727" i="1"/>
  <c r="AO727" i="1"/>
  <c r="AK727" i="1"/>
  <c r="AN727" i="1"/>
  <c r="AD727" i="1"/>
  <c r="AF727" i="1"/>
  <c r="AT727" i="1"/>
  <c r="AJ727" i="1"/>
  <c r="AB727" i="1"/>
  <c r="AM727" i="1"/>
  <c r="AS727" i="1"/>
  <c r="BL255" i="1"/>
  <c r="BM255" i="1" s="1"/>
  <c r="BN255" i="1" s="1"/>
  <c r="BO255" i="1" s="1"/>
  <c r="BP255" i="1" s="1"/>
  <c r="BQ255" i="1" s="1"/>
  <c r="BR255" i="1" s="1"/>
  <c r="BS255" i="1" s="1"/>
  <c r="BT255" i="1" s="1"/>
  <c r="BU255" i="1" s="1"/>
  <c r="BV255" i="1" s="1"/>
  <c r="BW255" i="1" s="1"/>
  <c r="BX255" i="1" s="1"/>
  <c r="BY255" i="1" s="1"/>
  <c r="BZ255" i="1" s="1"/>
  <c r="CA255" i="1" s="1"/>
  <c r="CB255" i="1" s="1"/>
  <c r="CC255" i="1" s="1"/>
  <c r="CD255" i="1" s="1"/>
  <c r="CE255" i="1" s="1"/>
  <c r="CF255" i="1" s="1"/>
  <c r="BS101" i="1"/>
  <c r="BO293" i="1"/>
  <c r="BT449" i="1"/>
  <c r="AJ1507" i="1"/>
  <c r="BF241" i="1"/>
  <c r="BS154" i="1"/>
  <c r="BT154" i="1" s="1"/>
  <c r="BT153" i="1"/>
  <c r="BU153" i="1" s="1"/>
  <c r="BV153" i="1" s="1"/>
  <c r="BW153" i="1" s="1"/>
  <c r="BX153" i="1" s="1"/>
  <c r="BY153" i="1" s="1"/>
  <c r="BZ153" i="1" s="1"/>
  <c r="CA153" i="1" s="1"/>
  <c r="CB153" i="1" s="1"/>
  <c r="CC153" i="1" s="1"/>
  <c r="CD153" i="1" s="1"/>
  <c r="CE153" i="1" s="1"/>
  <c r="CF153" i="1" s="1"/>
  <c r="AP709" i="1"/>
  <c r="AC1091" i="1"/>
  <c r="AF1091" i="1"/>
  <c r="AG1091" i="1"/>
  <c r="AE1091" i="1"/>
  <c r="AB1091" i="1"/>
  <c r="AD1091" i="1"/>
  <c r="AC6" i="1"/>
  <c r="BT51" i="1"/>
  <c r="AO51" i="1"/>
  <c r="BQ51" i="1"/>
  <c r="AL51" i="1"/>
  <c r="BV51" i="1"/>
  <c r="AH1192" i="1"/>
  <c r="AJ1087" i="1"/>
  <c r="AK1087" i="1" s="1"/>
  <c r="AL1087" i="1" s="1"/>
  <c r="AM1087" i="1" s="1"/>
  <c r="AN1087" i="1" s="1"/>
  <c r="AO1087" i="1" s="1"/>
  <c r="AP1087" i="1" s="1"/>
  <c r="AQ1087" i="1" s="1"/>
  <c r="AR1087" i="1" s="1"/>
  <c r="AS1087" i="1" s="1"/>
  <c r="AT1087" i="1" s="1"/>
  <c r="AU1087" i="1" s="1"/>
  <c r="AV1087" i="1" s="1"/>
  <c r="AW1087" i="1" s="1"/>
  <c r="AX1087" i="1" s="1"/>
  <c r="AY1087" i="1" s="1"/>
  <c r="AZ1087" i="1" s="1"/>
  <c r="BA1087" i="1" s="1"/>
  <c r="BB1087" i="1" s="1"/>
  <c r="BC1087" i="1" s="1"/>
  <c r="BD1087" i="1" s="1"/>
  <c r="BE1087" i="1" s="1"/>
  <c r="BF1087" i="1" s="1"/>
  <c r="BG1087" i="1" s="1"/>
  <c r="BH1087" i="1" s="1"/>
  <c r="BI1087" i="1" s="1"/>
  <c r="BJ1087" i="1" s="1"/>
  <c r="BK1087" i="1" s="1"/>
  <c r="BL1087" i="1" s="1"/>
  <c r="BM1087" i="1" s="1"/>
  <c r="BN1087" i="1" s="1"/>
  <c r="BO1087" i="1" s="1"/>
  <c r="BP1087" i="1" s="1"/>
  <c r="BQ1087" i="1" s="1"/>
  <c r="BR1087" i="1" s="1"/>
  <c r="BS1087" i="1" s="1"/>
  <c r="BT1087" i="1" s="1"/>
  <c r="BU1087" i="1" s="1"/>
  <c r="BV1087" i="1" s="1"/>
  <c r="BW1087" i="1" s="1"/>
  <c r="BX1087" i="1" s="1"/>
  <c r="BY1087" i="1" s="1"/>
  <c r="BZ1087" i="1" s="1"/>
  <c r="CA1087" i="1" s="1"/>
  <c r="CB1087" i="1" s="1"/>
  <c r="CC1087" i="1" s="1"/>
  <c r="CD1087" i="1" s="1"/>
  <c r="CE1087" i="1" s="1"/>
  <c r="CF1087" i="1" s="1"/>
  <c r="AJ1139" i="1"/>
  <c r="AJ1088" i="1"/>
  <c r="AK1088" i="1" s="1"/>
  <c r="AL1088" i="1" s="1"/>
  <c r="AM1088" i="1" s="1"/>
  <c r="AN1088" i="1" s="1"/>
  <c r="AO1088" i="1" s="1"/>
  <c r="AP1088" i="1" s="1"/>
  <c r="AQ1088" i="1" s="1"/>
  <c r="AR1088" i="1" s="1"/>
  <c r="AS1088" i="1" s="1"/>
  <c r="AT1088" i="1" s="1"/>
  <c r="AU1088" i="1" s="1"/>
  <c r="AV1088" i="1" s="1"/>
  <c r="AW1088" i="1" s="1"/>
  <c r="AX1088" i="1" s="1"/>
  <c r="AY1088" i="1" s="1"/>
  <c r="AZ1088" i="1" s="1"/>
  <c r="BA1088" i="1" s="1"/>
  <c r="BB1088" i="1" s="1"/>
  <c r="BC1088" i="1" s="1"/>
  <c r="BD1088" i="1" s="1"/>
  <c r="BE1088" i="1" s="1"/>
  <c r="BF1088" i="1" s="1"/>
  <c r="BG1088" i="1" s="1"/>
  <c r="BH1088" i="1" s="1"/>
  <c r="BI1088" i="1" s="1"/>
  <c r="BJ1088" i="1" s="1"/>
  <c r="BK1088" i="1" s="1"/>
  <c r="BL1088" i="1" s="1"/>
  <c r="BM1088" i="1" s="1"/>
  <c r="BN1088" i="1" s="1"/>
  <c r="BO1088" i="1" s="1"/>
  <c r="BP1088" i="1" s="1"/>
  <c r="BQ1088" i="1" s="1"/>
  <c r="BR1088" i="1" s="1"/>
  <c r="BS1088" i="1" s="1"/>
  <c r="BT1088" i="1" s="1"/>
  <c r="BU1088" i="1" s="1"/>
  <c r="BV1088" i="1" s="1"/>
  <c r="BW1088" i="1" s="1"/>
  <c r="BX1088" i="1" s="1"/>
  <c r="BY1088" i="1" s="1"/>
  <c r="BZ1088" i="1" s="1"/>
  <c r="CA1088" i="1" s="1"/>
  <c r="CB1088" i="1" s="1"/>
  <c r="CC1088" i="1" s="1"/>
  <c r="CD1088" i="1" s="1"/>
  <c r="CE1088" i="1" s="1"/>
  <c r="CF1088" i="1" s="1"/>
  <c r="BO137" i="1"/>
  <c r="AB935" i="1"/>
  <c r="AF519" i="1"/>
  <c r="BK519" i="1"/>
  <c r="AW519" i="1"/>
  <c r="AT519" i="1"/>
  <c r="AD519" i="1"/>
  <c r="BM519" i="1"/>
  <c r="AX519" i="1"/>
  <c r="AN519" i="1"/>
  <c r="AO519" i="1"/>
  <c r="AH519" i="1"/>
  <c r="BJ519" i="1"/>
  <c r="BH519" i="1"/>
  <c r="AC519" i="1"/>
  <c r="AV519" i="1"/>
  <c r="AB519" i="1"/>
  <c r="BO519" i="1"/>
  <c r="AZ519" i="1"/>
  <c r="BF519" i="1"/>
  <c r="AY519" i="1"/>
  <c r="AR519" i="1"/>
  <c r="BA519" i="1"/>
  <c r="AG519" i="1"/>
  <c r="AP519" i="1"/>
  <c r="BD519" i="1"/>
  <c r="BI519" i="1"/>
  <c r="AJ519" i="1"/>
  <c r="BB519" i="1"/>
  <c r="AS519" i="1"/>
  <c r="BN519" i="1"/>
  <c r="BL519" i="1"/>
  <c r="AI519" i="1"/>
  <c r="AL519" i="1"/>
  <c r="BC519" i="1"/>
  <c r="AU519" i="1"/>
  <c r="BE519" i="1"/>
  <c r="AQ519" i="1"/>
  <c r="AE519" i="1"/>
  <c r="AM519" i="1"/>
  <c r="BG519" i="1"/>
  <c r="AK519" i="1"/>
  <c r="AH1245" i="1"/>
  <c r="AI1245" i="1" s="1"/>
  <c r="AH969" i="1"/>
  <c r="BK569" i="1"/>
  <c r="BL569" i="1" s="1"/>
  <c r="BE553" i="1"/>
  <c r="AG1194" i="1"/>
  <c r="AH1194" i="1" s="1"/>
  <c r="AG1090" i="1"/>
  <c r="AH1090" i="1" s="1"/>
  <c r="BJ1281" i="1"/>
  <c r="BO397" i="1"/>
  <c r="AL675" i="1"/>
  <c r="AZ675" i="1"/>
  <c r="AI675" i="1"/>
  <c r="AM571" i="1"/>
  <c r="BG571" i="1"/>
  <c r="AD571" i="1"/>
  <c r="AE571" i="1"/>
  <c r="AR571" i="1"/>
  <c r="AS571" i="1"/>
  <c r="BE571" i="1"/>
  <c r="AF571" i="1"/>
  <c r="AI571" i="1"/>
  <c r="AS1455" i="1"/>
  <c r="BG1455" i="1"/>
  <c r="AW1455" i="1"/>
  <c r="AL1455" i="1"/>
  <c r="AV1455" i="1"/>
  <c r="BU1455" i="1"/>
  <c r="BI1455" i="1"/>
  <c r="BT1455" i="1"/>
  <c r="BF1455" i="1"/>
  <c r="AM1455" i="1"/>
  <c r="BO1455" i="1"/>
  <c r="AI1455" i="1"/>
  <c r="BH1455" i="1"/>
  <c r="BM1455" i="1"/>
  <c r="BL1455" i="1"/>
  <c r="AU1455" i="1"/>
  <c r="AF1455" i="1"/>
  <c r="BE1455" i="1"/>
  <c r="AJ1455" i="1"/>
  <c r="BC1455" i="1"/>
  <c r="BK1455" i="1"/>
  <c r="AE1455" i="1"/>
  <c r="AR1455" i="1"/>
  <c r="BP1455" i="1"/>
  <c r="BA1455" i="1"/>
  <c r="AK1455" i="1"/>
  <c r="AP1455" i="1"/>
  <c r="BQ1455" i="1"/>
  <c r="AN1455" i="1"/>
  <c r="AH1455" i="1"/>
  <c r="BR1455" i="1"/>
  <c r="BJ1455" i="1"/>
  <c r="AB1455" i="1"/>
  <c r="BD1455" i="1"/>
  <c r="AD1455" i="1"/>
  <c r="BN1455" i="1"/>
  <c r="BB1455" i="1"/>
  <c r="AY1455" i="1"/>
  <c r="AT1455" i="1"/>
  <c r="AQ1455" i="1"/>
  <c r="BS1455" i="1"/>
  <c r="AO1455" i="1"/>
  <c r="AG1455" i="1"/>
  <c r="AX1455" i="1"/>
  <c r="AZ1455" i="1"/>
  <c r="AC1455" i="1"/>
  <c r="AI1508" i="1"/>
  <c r="AC1508" i="1"/>
  <c r="AE1508" i="1"/>
  <c r="AB1508" i="1"/>
  <c r="AG1508" i="1"/>
  <c r="AD1508" i="1"/>
  <c r="AH1508" i="1"/>
  <c r="AF1508" i="1"/>
  <c r="AJ1508" i="1"/>
  <c r="BA721" i="1"/>
  <c r="BB721" i="1" s="1"/>
  <c r="BC721" i="1" s="1"/>
  <c r="BD721" i="1" s="1"/>
  <c r="BE721" i="1" s="1"/>
  <c r="BF721" i="1" s="1"/>
  <c r="BG721" i="1" s="1"/>
  <c r="BH721" i="1" s="1"/>
  <c r="BI721" i="1" s="1"/>
  <c r="BJ721" i="1" s="1"/>
  <c r="BK721" i="1" s="1"/>
  <c r="BL721" i="1" s="1"/>
  <c r="BM721" i="1" s="1"/>
  <c r="BN721" i="1" s="1"/>
  <c r="BO721" i="1" s="1"/>
  <c r="BP721" i="1" s="1"/>
  <c r="BQ721" i="1" s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BO85" i="1"/>
  <c r="AT929" i="1"/>
  <c r="AU929" i="1" s="1"/>
  <c r="AV929" i="1" s="1"/>
  <c r="AW929" i="1" s="1"/>
  <c r="AX929" i="1" s="1"/>
  <c r="AY929" i="1" s="1"/>
  <c r="AZ929" i="1" s="1"/>
  <c r="BA929" i="1" s="1"/>
  <c r="BB929" i="1" s="1"/>
  <c r="BC929" i="1" s="1"/>
  <c r="BD929" i="1" s="1"/>
  <c r="BE929" i="1" s="1"/>
  <c r="BF929" i="1" s="1"/>
  <c r="BG929" i="1" s="1"/>
  <c r="BH929" i="1" s="1"/>
  <c r="BI929" i="1" s="1"/>
  <c r="BJ929" i="1" s="1"/>
  <c r="BK929" i="1" s="1"/>
  <c r="BL929" i="1" s="1"/>
  <c r="BM929" i="1" s="1"/>
  <c r="BN929" i="1" s="1"/>
  <c r="BO929" i="1" s="1"/>
  <c r="BP929" i="1" s="1"/>
  <c r="BQ929" i="1" s="1"/>
  <c r="BR929" i="1" s="1"/>
  <c r="BS929" i="1" s="1"/>
  <c r="BT929" i="1" s="1"/>
  <c r="BU929" i="1" s="1"/>
  <c r="BV929" i="1" s="1"/>
  <c r="BW929" i="1" s="1"/>
  <c r="BX929" i="1" s="1"/>
  <c r="BY929" i="1" s="1"/>
  <c r="BZ929" i="1" s="1"/>
  <c r="CA929" i="1" s="1"/>
  <c r="CB929" i="1" s="1"/>
  <c r="CC929" i="1" s="1"/>
  <c r="CD929" i="1" s="1"/>
  <c r="CE929" i="1" s="1"/>
  <c r="CF929" i="1" s="1"/>
  <c r="AJ1505" i="1"/>
  <c r="AK605" i="1"/>
  <c r="BR33" i="1"/>
  <c r="AN103" i="1"/>
  <c r="BR103" i="1"/>
  <c r="AO103" i="1"/>
  <c r="BO103" i="1"/>
  <c r="BI103" i="1"/>
  <c r="AT103" i="1"/>
  <c r="BD103" i="1"/>
  <c r="AG103" i="1"/>
  <c r="BF103" i="1"/>
  <c r="AJ103" i="1"/>
  <c r="BH103" i="1"/>
  <c r="BS103" i="1"/>
  <c r="BK103" i="1"/>
  <c r="BQ103" i="1"/>
  <c r="AC103" i="1"/>
  <c r="AS103" i="1"/>
  <c r="AX103" i="1"/>
  <c r="AF103" i="1"/>
  <c r="BL103" i="1"/>
  <c r="AI103" i="1"/>
  <c r="AL103" i="1"/>
  <c r="AH103" i="1"/>
  <c r="AY103" i="1"/>
  <c r="BC103" i="1"/>
  <c r="BM103" i="1"/>
  <c r="AZ103" i="1"/>
  <c r="BB103" i="1"/>
  <c r="AK103" i="1"/>
  <c r="AM103" i="1"/>
  <c r="AR103" i="1"/>
  <c r="BJ103" i="1"/>
  <c r="AW103" i="1"/>
  <c r="BA103" i="1"/>
  <c r="BE103" i="1"/>
  <c r="AU103" i="1"/>
  <c r="AQ103" i="1"/>
  <c r="AB103" i="1"/>
  <c r="BP103" i="1"/>
  <c r="BG103" i="1"/>
  <c r="BN103" i="1"/>
  <c r="AP103" i="1"/>
  <c r="AD103" i="1"/>
  <c r="AV103" i="1"/>
  <c r="AE103" i="1"/>
  <c r="BW363" i="1"/>
  <c r="BB363" i="1"/>
  <c r="AM363" i="1"/>
  <c r="BU363" i="1"/>
  <c r="BO363" i="1"/>
  <c r="CF363" i="1"/>
  <c r="AE363" i="1"/>
  <c r="AS363" i="1"/>
  <c r="CE363" i="1"/>
  <c r="BF363" i="1"/>
  <c r="AT363" i="1"/>
  <c r="BQ363" i="1"/>
  <c r="BZ363" i="1"/>
  <c r="BS363" i="1"/>
  <c r="BK363" i="1"/>
  <c r="AD363" i="1"/>
  <c r="BN363" i="1"/>
  <c r="AU363" i="1"/>
  <c r="BY363" i="1"/>
  <c r="AI363" i="1"/>
  <c r="AL363" i="1"/>
  <c r="BH363" i="1"/>
  <c r="BV363" i="1"/>
  <c r="AX363" i="1"/>
  <c r="AZ363" i="1"/>
  <c r="BE363" i="1"/>
  <c r="AY363" i="1"/>
  <c r="AK363" i="1"/>
  <c r="BJ363" i="1"/>
  <c r="AW363" i="1"/>
  <c r="AC363" i="1"/>
  <c r="AH363" i="1"/>
  <c r="BC363" i="1"/>
  <c r="AG363" i="1"/>
  <c r="CD363" i="1"/>
  <c r="AR363" i="1"/>
  <c r="AN363" i="1"/>
  <c r="BA363" i="1"/>
  <c r="AJ363" i="1"/>
  <c r="AF363" i="1"/>
  <c r="BD363" i="1"/>
  <c r="CA363" i="1"/>
  <c r="BL363" i="1"/>
  <c r="AB363" i="1"/>
  <c r="BI363" i="1"/>
  <c r="AP363" i="1"/>
  <c r="AV363" i="1"/>
  <c r="AO363" i="1"/>
  <c r="BX363" i="1"/>
  <c r="AQ363" i="1"/>
  <c r="BT363" i="1"/>
  <c r="BR363" i="1"/>
  <c r="CC363" i="1"/>
  <c r="CB363" i="1"/>
  <c r="BG363" i="1"/>
  <c r="BP363" i="1"/>
  <c r="BM363" i="1"/>
  <c r="BQ1437" i="1"/>
  <c r="AU723" i="1"/>
  <c r="AV723" i="1" s="1"/>
  <c r="AW723" i="1" s="1"/>
  <c r="AX723" i="1" s="1"/>
  <c r="AY723" i="1" s="1"/>
  <c r="AZ723" i="1" s="1"/>
  <c r="BA723" i="1" s="1"/>
  <c r="BB723" i="1" s="1"/>
  <c r="BC723" i="1" s="1"/>
  <c r="BD723" i="1" s="1"/>
  <c r="BE723" i="1" s="1"/>
  <c r="BF723" i="1" s="1"/>
  <c r="BG723" i="1" s="1"/>
  <c r="BW411" i="1"/>
  <c r="BX411" i="1" s="1"/>
  <c r="BY411" i="1" s="1"/>
  <c r="BZ411" i="1" s="1"/>
  <c r="AC987" i="1"/>
  <c r="AB987" i="1"/>
  <c r="AE987" i="1"/>
  <c r="AD987" i="1"/>
  <c r="AI207" i="1"/>
  <c r="BK207" i="1"/>
  <c r="BT207" i="1"/>
  <c r="AP207" i="1"/>
  <c r="BC207" i="1"/>
  <c r="BM207" i="1"/>
  <c r="AN207" i="1"/>
  <c r="BA207" i="1"/>
  <c r="BN207" i="1"/>
  <c r="AC207" i="1"/>
  <c r="BS207" i="1"/>
  <c r="AM207" i="1"/>
  <c r="AD207" i="1"/>
  <c r="AU207" i="1"/>
  <c r="AR207" i="1"/>
  <c r="AB207" i="1"/>
  <c r="CE207" i="1"/>
  <c r="BZ207" i="1"/>
  <c r="AO207" i="1"/>
  <c r="AK207" i="1"/>
  <c r="CC207" i="1"/>
  <c r="BB207" i="1"/>
  <c r="BV207" i="1"/>
  <c r="AG207" i="1"/>
  <c r="BW207" i="1"/>
  <c r="AJ207" i="1"/>
  <c r="CB207" i="1"/>
  <c r="AV207" i="1"/>
  <c r="AS207" i="1"/>
  <c r="BJ207" i="1"/>
  <c r="AF207" i="1"/>
  <c r="CF207" i="1"/>
  <c r="BF207" i="1"/>
  <c r="BR207" i="1"/>
  <c r="AE207" i="1"/>
  <c r="BU207" i="1"/>
  <c r="BE207" i="1"/>
  <c r="BO207" i="1"/>
  <c r="BP207" i="1"/>
  <c r="AY207" i="1"/>
  <c r="BY207" i="1"/>
  <c r="BG207" i="1"/>
  <c r="AZ207" i="1"/>
  <c r="AW207" i="1"/>
  <c r="BQ207" i="1"/>
  <c r="AT207" i="1"/>
  <c r="CA207" i="1"/>
  <c r="BL207" i="1"/>
  <c r="BI207" i="1"/>
  <c r="BD207" i="1"/>
  <c r="BX207" i="1"/>
  <c r="BH207" i="1"/>
  <c r="AQ207" i="1"/>
  <c r="CD207" i="1"/>
  <c r="AL207" i="1"/>
  <c r="AH207" i="1"/>
  <c r="AX207" i="1"/>
  <c r="BO415" i="1"/>
  <c r="BR415" i="1"/>
  <c r="AQ415" i="1"/>
  <c r="BC415" i="1"/>
  <c r="AO415" i="1"/>
  <c r="AL415" i="1"/>
  <c r="AI415" i="1"/>
  <c r="AT415" i="1"/>
  <c r="AJ415" i="1"/>
  <c r="BG415" i="1"/>
  <c r="AC415" i="1"/>
  <c r="BP415" i="1"/>
  <c r="BF415" i="1"/>
  <c r="AV415" i="1"/>
  <c r="AH415" i="1"/>
  <c r="BH415" i="1"/>
  <c r="BM415" i="1"/>
  <c r="BJ415" i="1"/>
  <c r="BS415" i="1"/>
  <c r="AK415" i="1"/>
  <c r="AZ415" i="1"/>
  <c r="BB415" i="1"/>
  <c r="BQ415" i="1"/>
  <c r="BI415" i="1"/>
  <c r="BA415" i="1"/>
  <c r="AE415" i="1"/>
  <c r="AB415" i="1"/>
  <c r="BK415" i="1"/>
  <c r="AS415" i="1"/>
  <c r="AU415" i="1"/>
  <c r="BN415" i="1"/>
  <c r="AR415" i="1"/>
  <c r="AM415" i="1"/>
  <c r="BD415" i="1"/>
  <c r="AN415" i="1"/>
  <c r="AF415" i="1"/>
  <c r="AP415" i="1"/>
  <c r="AY415" i="1"/>
  <c r="AG415" i="1"/>
  <c r="AX415" i="1"/>
  <c r="AW415" i="1"/>
  <c r="BE415" i="1"/>
  <c r="BL415" i="1"/>
  <c r="AD415" i="1"/>
  <c r="AG1195" i="1"/>
  <c r="AF1195" i="1"/>
  <c r="AE1195" i="1"/>
  <c r="AD1195" i="1"/>
  <c r="AC1195" i="1"/>
  <c r="AB1195" i="1"/>
  <c r="AG1089" i="1"/>
  <c r="AC1177" i="1"/>
  <c r="AK1140" i="1"/>
  <c r="AL1140" i="1" s="1"/>
  <c r="BS413" i="1"/>
  <c r="BT413" i="1" s="1"/>
  <c r="BU413" i="1" s="1"/>
  <c r="AC1021" i="1"/>
  <c r="CD761" i="1"/>
  <c r="AH1193" i="1"/>
  <c r="AC1073" i="1"/>
  <c r="BD672" i="1"/>
  <c r="AO1504" i="1"/>
  <c r="AP1504" i="1" s="1"/>
  <c r="AQ1504" i="1" s="1"/>
  <c r="AR1504" i="1" s="1"/>
  <c r="AS1504" i="1" s="1"/>
  <c r="AT1504" i="1" s="1"/>
  <c r="AU1504" i="1" s="1"/>
  <c r="AV1504" i="1" s="1"/>
  <c r="AW1504" i="1" s="1"/>
  <c r="AX1504" i="1" s="1"/>
  <c r="AY1504" i="1" s="1"/>
  <c r="AZ1504" i="1" s="1"/>
  <c r="BA1504" i="1" s="1"/>
  <c r="BB1504" i="1" s="1"/>
  <c r="BC1504" i="1" s="1"/>
  <c r="BD1504" i="1" s="1"/>
  <c r="BE1504" i="1" s="1"/>
  <c r="BF1504" i="1" s="1"/>
  <c r="BG1504" i="1" s="1"/>
  <c r="BH1504" i="1" s="1"/>
  <c r="BI1504" i="1" s="1"/>
  <c r="BJ1504" i="1" s="1"/>
  <c r="BK1504" i="1" s="1"/>
  <c r="BL1504" i="1" s="1"/>
  <c r="BM1504" i="1" s="1"/>
  <c r="BN1504" i="1" s="1"/>
  <c r="BO1504" i="1" s="1"/>
  <c r="BP1504" i="1" s="1"/>
  <c r="BQ1504" i="1" s="1"/>
  <c r="BR1504" i="1" s="1"/>
  <c r="BS1504" i="1" s="1"/>
  <c r="BT1504" i="1" s="1"/>
  <c r="BU1504" i="1" s="1"/>
  <c r="BV1504" i="1" s="1"/>
  <c r="BW1504" i="1" s="1"/>
  <c r="BX1504" i="1" s="1"/>
  <c r="BY1504" i="1" s="1"/>
  <c r="BZ1504" i="1" s="1"/>
  <c r="CA1504" i="1" s="1"/>
  <c r="CB1504" i="1" s="1"/>
  <c r="CC1504" i="1" s="1"/>
  <c r="CD1504" i="1" s="1"/>
  <c r="CE1504" i="1" s="1"/>
  <c r="CF1504" i="1" s="1"/>
  <c r="CA345" i="1"/>
  <c r="BF673" i="1"/>
  <c r="AC917" i="1"/>
  <c r="AT311" i="1"/>
  <c r="BN311" i="1"/>
  <c r="AS311" i="1"/>
  <c r="BE311" i="1"/>
  <c r="BJ311" i="1"/>
  <c r="BB311" i="1"/>
  <c r="BP311" i="1"/>
  <c r="AO311" i="1"/>
  <c r="AM311" i="1"/>
  <c r="BL311" i="1"/>
  <c r="AD311" i="1"/>
  <c r="AW311" i="1"/>
  <c r="AP311" i="1"/>
  <c r="BR311" i="1"/>
  <c r="BQ311" i="1"/>
  <c r="AQ311" i="1"/>
  <c r="AF311" i="1"/>
  <c r="BF311" i="1"/>
  <c r="AG311" i="1"/>
  <c r="AB311" i="1"/>
  <c r="AU311" i="1"/>
  <c r="AJ311" i="1"/>
  <c r="AY311" i="1"/>
  <c r="BI311" i="1"/>
  <c r="AC311" i="1"/>
  <c r="BH311" i="1"/>
  <c r="BD311" i="1"/>
  <c r="AX311" i="1"/>
  <c r="AH311" i="1"/>
  <c r="AZ311" i="1"/>
  <c r="BA311" i="1"/>
  <c r="AK311" i="1"/>
  <c r="AE311" i="1"/>
  <c r="AV311" i="1"/>
  <c r="AR311" i="1"/>
  <c r="AI311" i="1"/>
  <c r="BM311" i="1"/>
  <c r="BC311" i="1"/>
  <c r="BG311" i="1"/>
  <c r="AN311" i="1"/>
  <c r="BO311" i="1"/>
  <c r="BK311" i="1"/>
  <c r="BS311" i="1"/>
  <c r="AL311" i="1"/>
  <c r="AB1247" i="1"/>
  <c r="AO621" i="1"/>
  <c r="BX464" i="1"/>
  <c r="BY464" i="1" s="1"/>
  <c r="AL1496" i="1"/>
  <c r="AF467" i="1"/>
  <c r="BA467" i="1"/>
  <c r="AL467" i="1"/>
  <c r="AP467" i="1"/>
  <c r="AM467" i="1"/>
  <c r="AG467" i="1"/>
  <c r="BJ467" i="1"/>
  <c r="AQ467" i="1"/>
  <c r="AK467" i="1"/>
  <c r="AI467" i="1"/>
  <c r="AV467" i="1"/>
  <c r="AU467" i="1"/>
  <c r="BL467" i="1"/>
  <c r="BF467" i="1"/>
  <c r="AB467" i="1"/>
  <c r="AT467" i="1"/>
  <c r="AR467" i="1"/>
  <c r="BW467" i="1"/>
  <c r="AX467" i="1"/>
  <c r="BB467" i="1"/>
  <c r="BQ467" i="1"/>
  <c r="BJ501" i="1"/>
  <c r="BS309" i="1"/>
  <c r="BT309" i="1" s="1"/>
  <c r="BU309" i="1" s="1"/>
  <c r="BV309" i="1" s="1"/>
  <c r="BW309" i="1" s="1"/>
  <c r="BX309" i="1" s="1"/>
  <c r="BY309" i="1" s="1"/>
  <c r="BL567" i="1"/>
  <c r="BM567" i="1" s="1"/>
  <c r="BN567" i="1" s="1"/>
  <c r="BO567" i="1" s="1"/>
  <c r="BP567" i="1" s="1"/>
  <c r="BQ567" i="1" s="1"/>
  <c r="BR567" i="1" s="1"/>
  <c r="BS567" i="1" s="1"/>
  <c r="BT567" i="1" s="1"/>
  <c r="BU567" i="1" s="1"/>
  <c r="BV567" i="1" s="1"/>
  <c r="BW567" i="1" s="1"/>
  <c r="BX567" i="1" s="1"/>
  <c r="BY567" i="1" s="1"/>
  <c r="BZ567" i="1" s="1"/>
  <c r="CA567" i="1" s="1"/>
  <c r="CB567" i="1" s="1"/>
  <c r="CC567" i="1" s="1"/>
  <c r="CD567" i="1" s="1"/>
  <c r="CE567" i="1" s="1"/>
  <c r="CF567" i="1" s="1"/>
  <c r="AO933" i="1"/>
  <c r="AP933" i="1" s="1"/>
  <c r="AQ933" i="1" s="1"/>
  <c r="AR933" i="1" s="1"/>
  <c r="AS933" i="1" s="1"/>
  <c r="AT933" i="1" s="1"/>
  <c r="AU933" i="1" s="1"/>
  <c r="AV933" i="1" s="1"/>
  <c r="AW933" i="1" s="1"/>
  <c r="AX933" i="1" s="1"/>
  <c r="AY933" i="1" s="1"/>
  <c r="AZ933" i="1" s="1"/>
  <c r="BA933" i="1" s="1"/>
  <c r="BB933" i="1" s="1"/>
  <c r="BC933" i="1" s="1"/>
  <c r="BD933" i="1" s="1"/>
  <c r="BE933" i="1" s="1"/>
  <c r="BF933" i="1" s="1"/>
  <c r="BG933" i="1" s="1"/>
  <c r="BH933" i="1" s="1"/>
  <c r="BI933" i="1" s="1"/>
  <c r="BJ933" i="1" s="1"/>
  <c r="AN1502" i="1"/>
  <c r="AG1243" i="1"/>
  <c r="AH1243" i="1" s="1"/>
  <c r="BW99" i="1"/>
  <c r="BX99" i="1" s="1"/>
  <c r="BY99" i="1" s="1"/>
  <c r="AK930" i="1"/>
  <c r="AL930" i="1" s="1"/>
  <c r="AM930" i="1" s="1"/>
  <c r="BW1452" i="1"/>
  <c r="CE189" i="1"/>
  <c r="AE1039" i="1"/>
  <c r="AD1039" i="1"/>
  <c r="AB1039" i="1"/>
  <c r="AC1039" i="1"/>
  <c r="AC155" i="1"/>
  <c r="BM155" i="1"/>
  <c r="BN155" i="1"/>
  <c r="AP155" i="1"/>
  <c r="BO155" i="1"/>
  <c r="BF155" i="1"/>
  <c r="AT155" i="1"/>
  <c r="AR155" i="1"/>
  <c r="BR155" i="1"/>
  <c r="AD155" i="1"/>
  <c r="BG155" i="1"/>
  <c r="AE155" i="1"/>
  <c r="BQ155" i="1"/>
  <c r="BH155" i="1"/>
  <c r="AW155" i="1"/>
  <c r="BI155" i="1"/>
  <c r="AJ155" i="1"/>
  <c r="AF155" i="1"/>
  <c r="AS155" i="1"/>
  <c r="AG155" i="1"/>
  <c r="AI155" i="1"/>
  <c r="BK155" i="1"/>
  <c r="AB155" i="1"/>
  <c r="BB155" i="1"/>
  <c r="BE155" i="1"/>
  <c r="BL155" i="1"/>
  <c r="AY155" i="1"/>
  <c r="AV155" i="1"/>
  <c r="AB1299" i="1"/>
  <c r="AG1143" i="1"/>
  <c r="AB1143" i="1"/>
  <c r="AD1143" i="1"/>
  <c r="AC1143" i="1"/>
  <c r="AF1143" i="1"/>
  <c r="AE1143" i="1"/>
  <c r="AY657" i="1"/>
  <c r="AE1125" i="1"/>
  <c r="BN779" i="1" l="1"/>
  <c r="BT779" i="1"/>
  <c r="BQ779" i="1"/>
  <c r="BR779" i="1"/>
  <c r="BL779" i="1"/>
  <c r="AF779" i="1"/>
  <c r="BI779" i="1"/>
  <c r="AI779" i="1"/>
  <c r="AH779" i="1"/>
  <c r="BU779" i="1"/>
  <c r="BH779" i="1"/>
  <c r="AK779" i="1"/>
  <c r="AW779" i="1"/>
  <c r="BD1288" i="1"/>
  <c r="BE1288" i="1" s="1"/>
  <c r="BD467" i="1"/>
  <c r="BM467" i="1"/>
  <c r="AC467" i="1"/>
  <c r="AY571" i="1"/>
  <c r="BZ465" i="1"/>
  <c r="CA465" i="1" s="1"/>
  <c r="AL571" i="1"/>
  <c r="AQ571" i="1"/>
  <c r="AV571" i="1"/>
  <c r="AE1292" i="1"/>
  <c r="AF1292" i="1" s="1"/>
  <c r="AG1292" i="1" s="1"/>
  <c r="AH1292" i="1" s="1"/>
  <c r="AI1292" i="1" s="1"/>
  <c r="AG1289" i="1"/>
  <c r="AC1299" i="1"/>
  <c r="AD1299" i="1" s="1"/>
  <c r="AD1295" i="1"/>
  <c r="AE1295" i="1"/>
  <c r="AF1295" i="1" s="1"/>
  <c r="AG1295" i="1" s="1"/>
  <c r="AH1295" i="1" s="1"/>
  <c r="AF1291" i="1"/>
  <c r="AC1294" i="1"/>
  <c r="AF1293" i="1"/>
  <c r="AG1293" i="1" s="1"/>
  <c r="AH1293" i="1" s="1"/>
  <c r="AE1296" i="1"/>
  <c r="AE1297" i="1"/>
  <c r="AD1298" i="1"/>
  <c r="CD49" i="1"/>
  <c r="CE49" i="1" s="1"/>
  <c r="CF49" i="1" s="1"/>
  <c r="AE986" i="1"/>
  <c r="AF986" i="1" s="1"/>
  <c r="AH1241" i="1"/>
  <c r="AI1241" i="1" s="1"/>
  <c r="AJ1241" i="1" s="1"/>
  <c r="AK1241" i="1" s="1"/>
  <c r="AL1241" i="1" s="1"/>
  <c r="AM1241" i="1" s="1"/>
  <c r="AN1241" i="1" s="1"/>
  <c r="AO1241" i="1" s="1"/>
  <c r="AP1241" i="1" s="1"/>
  <c r="AQ1241" i="1" s="1"/>
  <c r="AR1241" i="1" s="1"/>
  <c r="AS1241" i="1" s="1"/>
  <c r="AT1241" i="1" s="1"/>
  <c r="AU1241" i="1" s="1"/>
  <c r="AV1241" i="1" s="1"/>
  <c r="AW1241" i="1" s="1"/>
  <c r="AX1241" i="1" s="1"/>
  <c r="AY1241" i="1" s="1"/>
  <c r="AZ1241" i="1" s="1"/>
  <c r="BA1241" i="1" s="1"/>
  <c r="BB1241" i="1" s="1"/>
  <c r="BC1241" i="1" s="1"/>
  <c r="BD1241" i="1" s="1"/>
  <c r="BE1241" i="1" s="1"/>
  <c r="BF1241" i="1" s="1"/>
  <c r="BG1241" i="1" s="1"/>
  <c r="BH1241" i="1" s="1"/>
  <c r="BI1241" i="1" s="1"/>
  <c r="BJ1241" i="1" s="1"/>
  <c r="BK1241" i="1" s="1"/>
  <c r="BL1241" i="1" s="1"/>
  <c r="BM1241" i="1" s="1"/>
  <c r="BN1241" i="1" s="1"/>
  <c r="BO1241" i="1" s="1"/>
  <c r="BP1241" i="1" s="1"/>
  <c r="BQ1241" i="1" s="1"/>
  <c r="BR1241" i="1" s="1"/>
  <c r="BS1241" i="1" s="1"/>
  <c r="BT1241" i="1" s="1"/>
  <c r="BU1241" i="1" s="1"/>
  <c r="BV1241" i="1" s="1"/>
  <c r="BW1241" i="1" s="1"/>
  <c r="BX1241" i="1" s="1"/>
  <c r="BY1241" i="1" s="1"/>
  <c r="BZ1241" i="1" s="1"/>
  <c r="CA1241" i="1" s="1"/>
  <c r="CB1241" i="1" s="1"/>
  <c r="CC1241" i="1" s="1"/>
  <c r="CD1241" i="1" s="1"/>
  <c r="CE1241" i="1" s="1"/>
  <c r="CF1241" i="1" s="1"/>
  <c r="BR467" i="1"/>
  <c r="AJ467" i="1"/>
  <c r="BE467" i="1"/>
  <c r="BS467" i="1"/>
  <c r="AO467" i="1"/>
  <c r="BN467" i="1"/>
  <c r="AY467" i="1"/>
  <c r="AH571" i="1"/>
  <c r="AT571" i="1"/>
  <c r="AU571" i="1"/>
  <c r="AO571" i="1"/>
  <c r="AE675" i="1"/>
  <c r="BF51" i="1"/>
  <c r="BC467" i="1"/>
  <c r="BP467" i="1"/>
  <c r="BU467" i="1"/>
  <c r="AE467" i="1"/>
  <c r="AW467" i="1"/>
  <c r="BV467" i="1"/>
  <c r="AK571" i="1"/>
  <c r="AW571" i="1"/>
  <c r="BI571" i="1"/>
  <c r="AN571" i="1"/>
  <c r="AK259" i="1"/>
  <c r="BS414" i="1"/>
  <c r="BT414" i="1" s="1"/>
  <c r="BI258" i="1"/>
  <c r="BJ258" i="1" s="1"/>
  <c r="BK258" i="1" s="1"/>
  <c r="BO518" i="1"/>
  <c r="BP518" i="1" s="1"/>
  <c r="BQ518" i="1" s="1"/>
  <c r="AX571" i="1"/>
  <c r="AB571" i="1"/>
  <c r="BH571" i="1"/>
  <c r="AG571" i="1"/>
  <c r="BH467" i="1"/>
  <c r="AD467" i="1"/>
  <c r="BK467" i="1"/>
  <c r="BT467" i="1"/>
  <c r="AZ467" i="1"/>
  <c r="BI467" i="1"/>
  <c r="AC1247" i="1"/>
  <c r="AD1247" i="1" s="1"/>
  <c r="AP571" i="1"/>
  <c r="BB571" i="1"/>
  <c r="BF571" i="1"/>
  <c r="AC571" i="1"/>
  <c r="AI259" i="1"/>
  <c r="BO467" i="1"/>
  <c r="AN467" i="1"/>
  <c r="BX467" i="1"/>
  <c r="BG467" i="1"/>
  <c r="AH467" i="1"/>
  <c r="BA571" i="1"/>
  <c r="BC571" i="1"/>
  <c r="AZ571" i="1"/>
  <c r="BD571" i="1"/>
  <c r="AF1400" i="1"/>
  <c r="AG1400" i="1" s="1"/>
  <c r="AV51" i="1"/>
  <c r="AJ51" i="1"/>
  <c r="BA51" i="1"/>
  <c r="AN259" i="1"/>
  <c r="AH675" i="1"/>
  <c r="AO675" i="1"/>
  <c r="AS675" i="1"/>
  <c r="AY675" i="1"/>
  <c r="AT51" i="1"/>
  <c r="BH51" i="1"/>
  <c r="AU51" i="1"/>
  <c r="AC259" i="1"/>
  <c r="AL259" i="1"/>
  <c r="AB259" i="1"/>
  <c r="AV675" i="1"/>
  <c r="BC675" i="1"/>
  <c r="AR675" i="1"/>
  <c r="BU51" i="1"/>
  <c r="AF51" i="1"/>
  <c r="BI51" i="1"/>
  <c r="AZ51" i="1"/>
  <c r="AX51" i="1"/>
  <c r="BR51" i="1"/>
  <c r="BD259" i="1"/>
  <c r="AT259" i="1"/>
  <c r="AH259" i="1"/>
  <c r="AM259" i="1"/>
  <c r="AX675" i="1"/>
  <c r="BA675" i="1"/>
  <c r="AK675" i="1"/>
  <c r="AB51" i="1"/>
  <c r="BW51" i="1"/>
  <c r="AS51" i="1"/>
  <c r="BY51" i="1"/>
  <c r="AR51" i="1"/>
  <c r="AQ51" i="1"/>
  <c r="AY51" i="1"/>
  <c r="AU259" i="1"/>
  <c r="BA259" i="1"/>
  <c r="AV259" i="1"/>
  <c r="AO259" i="1"/>
  <c r="AU675" i="1"/>
  <c r="AG675" i="1"/>
  <c r="BB675" i="1"/>
  <c r="AI51" i="1"/>
  <c r="BN51" i="1"/>
  <c r="BB51" i="1"/>
  <c r="BG51" i="1"/>
  <c r="BE51" i="1"/>
  <c r="BL51" i="1"/>
  <c r="AC51" i="1"/>
  <c r="AE259" i="1"/>
  <c r="BH259" i="1"/>
  <c r="AD259" i="1"/>
  <c r="BE259" i="1"/>
  <c r="AJ675" i="1"/>
  <c r="BD675" i="1"/>
  <c r="AT675" i="1"/>
  <c r="AD675" i="1"/>
  <c r="AH51" i="1"/>
  <c r="BM51" i="1"/>
  <c r="AE51" i="1"/>
  <c r="AD51" i="1"/>
  <c r="BO51" i="1"/>
  <c r="AG51" i="1"/>
  <c r="AR259" i="1"/>
  <c r="AG259" i="1"/>
  <c r="AY259" i="1"/>
  <c r="AX259" i="1"/>
  <c r="AZ259" i="1"/>
  <c r="AN675" i="1"/>
  <c r="AP675" i="1"/>
  <c r="AW675" i="1"/>
  <c r="AF675" i="1"/>
  <c r="BX51" i="1"/>
  <c r="AN51" i="1"/>
  <c r="BK51" i="1"/>
  <c r="AW51" i="1"/>
  <c r="BC51" i="1"/>
  <c r="BD51" i="1"/>
  <c r="BG259" i="1"/>
  <c r="AS259" i="1"/>
  <c r="BF259" i="1"/>
  <c r="BC259" i="1"/>
  <c r="AJ259" i="1"/>
  <c r="AB675" i="1"/>
  <c r="AC675" i="1"/>
  <c r="AQ675" i="1"/>
  <c r="AP51" i="1"/>
  <c r="BJ51" i="1"/>
  <c r="AM51" i="1"/>
  <c r="BS51" i="1"/>
  <c r="AK51" i="1"/>
  <c r="BI259" i="1"/>
  <c r="BB259" i="1"/>
  <c r="AQ259" i="1"/>
  <c r="BU1454" i="1"/>
  <c r="BD674" i="1"/>
  <c r="BE674" i="1" s="1"/>
  <c r="CF362" i="1"/>
  <c r="BS310" i="1"/>
  <c r="BT310" i="1" s="1"/>
  <c r="BU310" i="1" s="1"/>
  <c r="AN155" i="1"/>
  <c r="BD155" i="1"/>
  <c r="BC155" i="1"/>
  <c r="AX155" i="1"/>
  <c r="AZ155" i="1"/>
  <c r="AO623" i="1"/>
  <c r="AN623" i="1"/>
  <c r="AC1350" i="1"/>
  <c r="AD1350" i="1" s="1"/>
  <c r="AH623" i="1"/>
  <c r="AC623" i="1"/>
  <c r="AG935" i="1"/>
  <c r="AA10" i="1"/>
  <c r="AK623" i="1"/>
  <c r="AF623" i="1"/>
  <c r="AQ155" i="1"/>
  <c r="BP155" i="1"/>
  <c r="BA155" i="1"/>
  <c r="BJ155" i="1"/>
  <c r="AL155" i="1"/>
  <c r="AU155" i="1"/>
  <c r="AF935" i="1"/>
  <c r="AD623" i="1"/>
  <c r="AG623" i="1"/>
  <c r="AE935" i="1"/>
  <c r="AL623" i="1"/>
  <c r="AM623" i="1"/>
  <c r="AK155" i="1"/>
  <c r="AM155" i="1"/>
  <c r="AO155" i="1"/>
  <c r="BS155" i="1"/>
  <c r="AC935" i="1"/>
  <c r="AI623" i="1"/>
  <c r="AJ623" i="1"/>
  <c r="AE1402" i="1"/>
  <c r="AF1402" i="1" s="1"/>
  <c r="AG1402" i="1" s="1"/>
  <c r="AH1402" i="1" s="1"/>
  <c r="AD1346" i="1"/>
  <c r="AE1346" i="1" s="1"/>
  <c r="AG1347" i="1"/>
  <c r="AH1347" i="1" s="1"/>
  <c r="AI1347" i="1" s="1"/>
  <c r="AJ1347" i="1" s="1"/>
  <c r="AE1399" i="1"/>
  <c r="AF1399" i="1" s="1"/>
  <c r="AB1397" i="1"/>
  <c r="AC1397" i="1" s="1"/>
  <c r="AD1397" i="1" s="1"/>
  <c r="AE1397" i="1" s="1"/>
  <c r="AF1397" i="1" s="1"/>
  <c r="AG1397" i="1" s="1"/>
  <c r="AH1397" i="1" s="1"/>
  <c r="AI1397" i="1" s="1"/>
  <c r="AJ1397" i="1" s="1"/>
  <c r="AK1397" i="1" s="1"/>
  <c r="AL1397" i="1" s="1"/>
  <c r="AM1397" i="1" s="1"/>
  <c r="AN1397" i="1" s="1"/>
  <c r="AO1397" i="1" s="1"/>
  <c r="AP1397" i="1" s="1"/>
  <c r="AQ1397" i="1" s="1"/>
  <c r="AR1397" i="1" s="1"/>
  <c r="AS1397" i="1" s="1"/>
  <c r="AT1397" i="1" s="1"/>
  <c r="AU1397" i="1" s="1"/>
  <c r="AV1397" i="1" s="1"/>
  <c r="AW1397" i="1" s="1"/>
  <c r="AX1397" i="1" s="1"/>
  <c r="AY1397" i="1" s="1"/>
  <c r="AZ1397" i="1" s="1"/>
  <c r="BA1397" i="1" s="1"/>
  <c r="BB1397" i="1" s="1"/>
  <c r="BC1397" i="1" s="1"/>
  <c r="BD1397" i="1" s="1"/>
  <c r="BE1397" i="1" s="1"/>
  <c r="BF1397" i="1" s="1"/>
  <c r="BG1397" i="1" s="1"/>
  <c r="BH1397" i="1" s="1"/>
  <c r="BI1397" i="1" s="1"/>
  <c r="BJ1397" i="1" s="1"/>
  <c r="BK1397" i="1" s="1"/>
  <c r="BL1397" i="1" s="1"/>
  <c r="BM1397" i="1" s="1"/>
  <c r="BN1397" i="1" s="1"/>
  <c r="BO1397" i="1" s="1"/>
  <c r="BP1397" i="1" s="1"/>
  <c r="BQ1397" i="1" s="1"/>
  <c r="BR1397" i="1" s="1"/>
  <c r="BS1397" i="1" s="1"/>
  <c r="BT1397" i="1" s="1"/>
  <c r="BU1397" i="1" s="1"/>
  <c r="BV1397" i="1" s="1"/>
  <c r="BW1397" i="1" s="1"/>
  <c r="BX1397" i="1" s="1"/>
  <c r="BY1397" i="1" s="1"/>
  <c r="BZ1397" i="1" s="1"/>
  <c r="CA1397" i="1" s="1"/>
  <c r="CB1397" i="1" s="1"/>
  <c r="CC1397" i="1" s="1"/>
  <c r="CD1397" i="1" s="1"/>
  <c r="CE1397" i="1" s="1"/>
  <c r="CF1397" i="1" s="1"/>
  <c r="AD1349" i="1"/>
  <c r="AC1401" i="1"/>
  <c r="AB1403" i="1"/>
  <c r="AC1403" i="1" s="1"/>
  <c r="AD1403" i="1" s="1"/>
  <c r="AC7" i="1"/>
  <c r="AB1487" i="1"/>
  <c r="AE1509" i="1" s="1"/>
  <c r="AB290" i="1"/>
  <c r="BC312" i="1" s="1"/>
  <c r="AB1434" i="1"/>
  <c r="AC1456" i="1" s="1"/>
  <c r="AB602" i="1"/>
  <c r="AD624" i="1" s="1"/>
  <c r="AB82" i="1"/>
  <c r="BT104" i="1" s="1"/>
  <c r="AB238" i="1"/>
  <c r="AG260" i="1" s="1"/>
  <c r="AB446" i="1"/>
  <c r="AB654" i="1"/>
  <c r="AC676" i="1" s="1"/>
  <c r="AB30" i="1"/>
  <c r="AF52" i="1" s="1"/>
  <c r="AB498" i="1"/>
  <c r="AX520" i="1" s="1"/>
  <c r="AB810" i="1"/>
  <c r="AB342" i="1"/>
  <c r="AV364" i="1" s="1"/>
  <c r="AB862" i="1"/>
  <c r="AB186" i="1"/>
  <c r="AS208" i="1" s="1"/>
  <c r="AB706" i="1"/>
  <c r="AB758" i="1"/>
  <c r="BS780" i="1" s="1"/>
  <c r="AB1070" i="1"/>
  <c r="AD1092" i="1" s="1"/>
  <c r="AB134" i="1"/>
  <c r="BR156" i="1" s="1"/>
  <c r="AB550" i="1"/>
  <c r="AU572" i="1" s="1"/>
  <c r="AB394" i="1"/>
  <c r="BG416" i="1" s="1"/>
  <c r="AB1382" i="1"/>
  <c r="AB1330" i="1"/>
  <c r="AB1278" i="1"/>
  <c r="AB1174" i="1"/>
  <c r="AF1196" i="1" s="1"/>
  <c r="AB1122" i="1"/>
  <c r="AF1144" i="1" s="1"/>
  <c r="AB1018" i="1"/>
  <c r="AD1040" i="1" s="1"/>
  <c r="AB1226" i="1"/>
  <c r="AC1248" i="1" s="1"/>
  <c r="AD1248" i="1" s="1"/>
  <c r="AB966" i="1"/>
  <c r="AC988" i="1" s="1"/>
  <c r="AB914" i="1"/>
  <c r="AD1348" i="1"/>
  <c r="AB1351" i="1"/>
  <c r="AC1351" i="1" s="1"/>
  <c r="AJ978" i="1"/>
  <c r="AK978" i="1" s="1"/>
  <c r="AL978" i="1" s="1"/>
  <c r="AM978" i="1" s="1"/>
  <c r="AN978" i="1" s="1"/>
  <c r="AO978" i="1" s="1"/>
  <c r="AP978" i="1" s="1"/>
  <c r="AQ978" i="1" s="1"/>
  <c r="AR978" i="1" s="1"/>
  <c r="AS978" i="1" s="1"/>
  <c r="AT978" i="1" s="1"/>
  <c r="AU978" i="1" s="1"/>
  <c r="AV978" i="1" s="1"/>
  <c r="AW978" i="1" s="1"/>
  <c r="AX978" i="1" s="1"/>
  <c r="AY978" i="1" s="1"/>
  <c r="AZ978" i="1" s="1"/>
  <c r="BA978" i="1" s="1"/>
  <c r="BB978" i="1" s="1"/>
  <c r="BC978" i="1" s="1"/>
  <c r="BD978" i="1" s="1"/>
  <c r="BE978" i="1" s="1"/>
  <c r="BF978" i="1" s="1"/>
  <c r="BG978" i="1" s="1"/>
  <c r="BH978" i="1" s="1"/>
  <c r="BI978" i="1" s="1"/>
  <c r="BJ978" i="1" s="1"/>
  <c r="BK978" i="1" s="1"/>
  <c r="BL978" i="1" s="1"/>
  <c r="BM978" i="1" s="1"/>
  <c r="BN978" i="1" s="1"/>
  <c r="BO978" i="1" s="1"/>
  <c r="BP978" i="1" s="1"/>
  <c r="BQ978" i="1" s="1"/>
  <c r="BR978" i="1" s="1"/>
  <c r="BS978" i="1" s="1"/>
  <c r="BT978" i="1" s="1"/>
  <c r="BU978" i="1" s="1"/>
  <c r="BV978" i="1" s="1"/>
  <c r="BW978" i="1" s="1"/>
  <c r="BX978" i="1" s="1"/>
  <c r="BY978" i="1" s="1"/>
  <c r="BZ978" i="1" s="1"/>
  <c r="CA978" i="1" s="1"/>
  <c r="CB978" i="1" s="1"/>
  <c r="CC978" i="1" s="1"/>
  <c r="CD978" i="1" s="1"/>
  <c r="CE978" i="1" s="1"/>
  <c r="CF978" i="1" s="1"/>
  <c r="AI1142" i="1"/>
  <c r="AJ1142" i="1" s="1"/>
  <c r="AG986" i="1"/>
  <c r="AH986" i="1" s="1"/>
  <c r="AI986" i="1" s="1"/>
  <c r="AJ986" i="1" s="1"/>
  <c r="AJ981" i="1"/>
  <c r="AK981" i="1" s="1"/>
  <c r="AL981" i="1" s="1"/>
  <c r="AG983" i="1"/>
  <c r="AF987" i="1"/>
  <c r="AG987" i="1" s="1"/>
  <c r="AH1143" i="1"/>
  <c r="AI1143" i="1" s="1"/>
  <c r="AJ982" i="1"/>
  <c r="AK982" i="1" s="1"/>
  <c r="AL982" i="1" s="1"/>
  <c r="AG984" i="1"/>
  <c r="AH984" i="1" s="1"/>
  <c r="AI984" i="1" s="1"/>
  <c r="AH985" i="1"/>
  <c r="AI985" i="1" s="1"/>
  <c r="BX308" i="1"/>
  <c r="BY308" i="1" s="1"/>
  <c r="BZ308" i="1" s="1"/>
  <c r="CA308" i="1" s="1"/>
  <c r="CB308" i="1" s="1"/>
  <c r="CC308" i="1" s="1"/>
  <c r="CD308" i="1" s="1"/>
  <c r="AX725" i="1"/>
  <c r="AY725" i="1" s="1"/>
  <c r="AZ725" i="1" s="1"/>
  <c r="BW412" i="1"/>
  <c r="BX412" i="1" s="1"/>
  <c r="BU517" i="1"/>
  <c r="BV517" i="1" s="1"/>
  <c r="CB465" i="1"/>
  <c r="CC465" i="1" s="1"/>
  <c r="CD465" i="1" s="1"/>
  <c r="CE465" i="1" s="1"/>
  <c r="CF465" i="1" s="1"/>
  <c r="AM1506" i="1"/>
  <c r="AN1506" i="1" s="1"/>
  <c r="AW726" i="1"/>
  <c r="AX726" i="1" s="1"/>
  <c r="AL1036" i="1"/>
  <c r="AM1036" i="1" s="1"/>
  <c r="AN1036" i="1" s="1"/>
  <c r="AO1036" i="1" s="1"/>
  <c r="AP1036" i="1" s="1"/>
  <c r="AQ1036" i="1" s="1"/>
  <c r="AJ1188" i="1"/>
  <c r="AK1188" i="1" s="1"/>
  <c r="AL1188" i="1" s="1"/>
  <c r="AM1188" i="1" s="1"/>
  <c r="AN1188" i="1" s="1"/>
  <c r="AO1188" i="1" s="1"/>
  <c r="AP1188" i="1" s="1"/>
  <c r="AQ1188" i="1" s="1"/>
  <c r="AR1188" i="1" s="1"/>
  <c r="AS1188" i="1" s="1"/>
  <c r="AT1188" i="1" s="1"/>
  <c r="AU1188" i="1" s="1"/>
  <c r="AV1188" i="1" s="1"/>
  <c r="AW1188" i="1" s="1"/>
  <c r="AX1188" i="1" s="1"/>
  <c r="AY1188" i="1" s="1"/>
  <c r="AZ1188" i="1" s="1"/>
  <c r="BA1188" i="1" s="1"/>
  <c r="BB1188" i="1" s="1"/>
  <c r="BC1188" i="1" s="1"/>
  <c r="BD1188" i="1" s="1"/>
  <c r="BE1188" i="1" s="1"/>
  <c r="BF1188" i="1" s="1"/>
  <c r="BG1188" i="1" s="1"/>
  <c r="BH1188" i="1" s="1"/>
  <c r="BI1188" i="1" s="1"/>
  <c r="BJ1188" i="1" s="1"/>
  <c r="BK1188" i="1" s="1"/>
  <c r="BL1188" i="1" s="1"/>
  <c r="BM1188" i="1" s="1"/>
  <c r="BN1188" i="1" s="1"/>
  <c r="BO1188" i="1" s="1"/>
  <c r="BP1188" i="1" s="1"/>
  <c r="BQ1188" i="1" s="1"/>
  <c r="BR1188" i="1" s="1"/>
  <c r="BS1188" i="1" s="1"/>
  <c r="BT1188" i="1" s="1"/>
  <c r="BU1188" i="1" s="1"/>
  <c r="BV1188" i="1" s="1"/>
  <c r="BW1188" i="1" s="1"/>
  <c r="BX1188" i="1" s="1"/>
  <c r="BY1188" i="1" s="1"/>
  <c r="BZ1188" i="1" s="1"/>
  <c r="CA1188" i="1" s="1"/>
  <c r="CB1188" i="1" s="1"/>
  <c r="CC1188" i="1" s="1"/>
  <c r="BZ464" i="1"/>
  <c r="CA464" i="1" s="1"/>
  <c r="CB464" i="1" s="1"/>
  <c r="CC464" i="1" s="1"/>
  <c r="CD464" i="1" s="1"/>
  <c r="CE464" i="1" s="1"/>
  <c r="CF464" i="1" s="1"/>
  <c r="BX1453" i="1"/>
  <c r="AM932" i="1"/>
  <c r="AN932" i="1" s="1"/>
  <c r="AQ622" i="1"/>
  <c r="AR622" i="1" s="1"/>
  <c r="BU154" i="1"/>
  <c r="BV154" i="1" s="1"/>
  <c r="BX152" i="1"/>
  <c r="BY152" i="1" s="1"/>
  <c r="BZ152" i="1" s="1"/>
  <c r="CA152" i="1" s="1"/>
  <c r="CB152" i="1" s="1"/>
  <c r="CC152" i="1" s="1"/>
  <c r="CD152" i="1" s="1"/>
  <c r="CE152" i="1" s="1"/>
  <c r="CF152" i="1" s="1"/>
  <c r="BG671" i="1"/>
  <c r="BH671" i="1" s="1"/>
  <c r="BI671" i="1" s="1"/>
  <c r="BJ671" i="1" s="1"/>
  <c r="BK671" i="1" s="1"/>
  <c r="BL671" i="1" s="1"/>
  <c r="BM671" i="1" s="1"/>
  <c r="BN671" i="1" s="1"/>
  <c r="BO671" i="1" s="1"/>
  <c r="BP671" i="1" s="1"/>
  <c r="BQ671" i="1" s="1"/>
  <c r="BR671" i="1" s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AG1037" i="1"/>
  <c r="AH1037" i="1" s="1"/>
  <c r="AI1037" i="1" s="1"/>
  <c r="CC50" i="1"/>
  <c r="CD50" i="1" s="1"/>
  <c r="CE50" i="1" s="1"/>
  <c r="CF50" i="1" s="1"/>
  <c r="BM568" i="1"/>
  <c r="BN568" i="1" s="1"/>
  <c r="BO568" i="1" s="1"/>
  <c r="BP568" i="1" s="1"/>
  <c r="BQ568" i="1" s="1"/>
  <c r="BR568" i="1" s="1"/>
  <c r="BS568" i="1" s="1"/>
  <c r="BT568" i="1" s="1"/>
  <c r="BU568" i="1" s="1"/>
  <c r="BV568" i="1" s="1"/>
  <c r="BW568" i="1" s="1"/>
  <c r="BX568" i="1" s="1"/>
  <c r="BY568" i="1" s="1"/>
  <c r="BZ568" i="1" s="1"/>
  <c r="CA568" i="1" s="1"/>
  <c r="CB568" i="1" s="1"/>
  <c r="CC568" i="1" s="1"/>
  <c r="CD568" i="1" s="1"/>
  <c r="CE568" i="1" s="1"/>
  <c r="CF568" i="1" s="1"/>
  <c r="BG673" i="1"/>
  <c r="BH673" i="1" s="1"/>
  <c r="BI673" i="1" s="1"/>
  <c r="AR617" i="1"/>
  <c r="AS617" i="1" s="1"/>
  <c r="AT617" i="1" s="1"/>
  <c r="AU617" i="1" s="1"/>
  <c r="AV617" i="1" s="1"/>
  <c r="AW617" i="1" s="1"/>
  <c r="AX617" i="1" s="1"/>
  <c r="AY617" i="1" s="1"/>
  <c r="BT103" i="1"/>
  <c r="BU103" i="1" s="1"/>
  <c r="BV103" i="1" s="1"/>
  <c r="AN930" i="1"/>
  <c r="AO930" i="1" s="1"/>
  <c r="AP930" i="1" s="1"/>
  <c r="AQ930" i="1" s="1"/>
  <c r="AR930" i="1" s="1"/>
  <c r="AS930" i="1" s="1"/>
  <c r="AU727" i="1"/>
  <c r="AV727" i="1" s="1"/>
  <c r="BW100" i="1"/>
  <c r="AQ1503" i="1"/>
  <c r="AR1503" i="1" s="1"/>
  <c r="AS1503" i="1" s="1"/>
  <c r="AT1503" i="1" s="1"/>
  <c r="AU1503" i="1" s="1"/>
  <c r="AV1503" i="1" s="1"/>
  <c r="AW1503" i="1" s="1"/>
  <c r="AX1503" i="1" s="1"/>
  <c r="AY1503" i="1" s="1"/>
  <c r="AZ1503" i="1" s="1"/>
  <c r="BA1503" i="1" s="1"/>
  <c r="BB1503" i="1" s="1"/>
  <c r="BC1503" i="1" s="1"/>
  <c r="BD1503" i="1" s="1"/>
  <c r="BE1503" i="1" s="1"/>
  <c r="BF1503" i="1" s="1"/>
  <c r="BG1503" i="1" s="1"/>
  <c r="BH1503" i="1" s="1"/>
  <c r="BI1503" i="1" s="1"/>
  <c r="BJ1503" i="1" s="1"/>
  <c r="BK1503" i="1" s="1"/>
  <c r="BL1503" i="1" s="1"/>
  <c r="BM1503" i="1" s="1"/>
  <c r="BN1503" i="1" s="1"/>
  <c r="BO1503" i="1" s="1"/>
  <c r="BP1503" i="1" s="1"/>
  <c r="BQ1503" i="1" s="1"/>
  <c r="BR1503" i="1" s="1"/>
  <c r="BS1503" i="1" s="1"/>
  <c r="BT1503" i="1" s="1"/>
  <c r="BU1503" i="1" s="1"/>
  <c r="BV1503" i="1" s="1"/>
  <c r="BW1503" i="1" s="1"/>
  <c r="BX1503" i="1" s="1"/>
  <c r="BY1503" i="1" s="1"/>
  <c r="BZ1503" i="1" s="1"/>
  <c r="CA1503" i="1" s="1"/>
  <c r="CB1503" i="1" s="1"/>
  <c r="CC1503" i="1" s="1"/>
  <c r="CD1503" i="1" s="1"/>
  <c r="CE1503" i="1" s="1"/>
  <c r="CF1503" i="1" s="1"/>
  <c r="AK931" i="1"/>
  <c r="AL931" i="1" s="1"/>
  <c r="AM931" i="1" s="1"/>
  <c r="AN931" i="1" s="1"/>
  <c r="AO931" i="1" s="1"/>
  <c r="AP931" i="1" s="1"/>
  <c r="AQ931" i="1" s="1"/>
  <c r="AR931" i="1" s="1"/>
  <c r="AS931" i="1" s="1"/>
  <c r="AT931" i="1" s="1"/>
  <c r="AU931" i="1" s="1"/>
  <c r="AV931" i="1" s="1"/>
  <c r="AW931" i="1" s="1"/>
  <c r="AX931" i="1" s="1"/>
  <c r="AY931" i="1" s="1"/>
  <c r="AZ931" i="1" s="1"/>
  <c r="BA931" i="1" s="1"/>
  <c r="BB931" i="1" s="1"/>
  <c r="BC931" i="1" s="1"/>
  <c r="BD931" i="1" s="1"/>
  <c r="BE931" i="1" s="1"/>
  <c r="BF931" i="1" s="1"/>
  <c r="BG931" i="1" s="1"/>
  <c r="BH931" i="1" s="1"/>
  <c r="BI931" i="1" s="1"/>
  <c r="BJ931" i="1" s="1"/>
  <c r="BK931" i="1" s="1"/>
  <c r="BL931" i="1" s="1"/>
  <c r="BM931" i="1" s="1"/>
  <c r="BN931" i="1" s="1"/>
  <c r="BO931" i="1" s="1"/>
  <c r="BP931" i="1" s="1"/>
  <c r="BQ931" i="1" s="1"/>
  <c r="BR931" i="1" s="1"/>
  <c r="BS931" i="1" s="1"/>
  <c r="BT931" i="1" s="1"/>
  <c r="BU931" i="1" s="1"/>
  <c r="BV931" i="1" s="1"/>
  <c r="BW931" i="1" s="1"/>
  <c r="BX931" i="1" s="1"/>
  <c r="BY931" i="1" s="1"/>
  <c r="BZ931" i="1" s="1"/>
  <c r="CA931" i="1" s="1"/>
  <c r="CB931" i="1" s="1"/>
  <c r="CC931" i="1" s="1"/>
  <c r="CD931" i="1" s="1"/>
  <c r="CE931" i="1" s="1"/>
  <c r="CF931" i="1" s="1"/>
  <c r="AI1090" i="1"/>
  <c r="AJ1090" i="1" s="1"/>
  <c r="AJ1245" i="1"/>
  <c r="AK1245" i="1" s="1"/>
  <c r="AL1245" i="1" s="1"/>
  <c r="AM1245" i="1" s="1"/>
  <c r="AN1245" i="1" s="1"/>
  <c r="AO1245" i="1" s="1"/>
  <c r="AP1245" i="1" s="1"/>
  <c r="AQ1245" i="1" s="1"/>
  <c r="AR1245" i="1" s="1"/>
  <c r="AS1245" i="1" s="1"/>
  <c r="AT1245" i="1" s="1"/>
  <c r="BU102" i="1"/>
  <c r="BV102" i="1" s="1"/>
  <c r="BZ99" i="1"/>
  <c r="CA99" i="1" s="1"/>
  <c r="CB99" i="1" s="1"/>
  <c r="CC99" i="1" s="1"/>
  <c r="BL258" i="1"/>
  <c r="BM258" i="1" s="1"/>
  <c r="AZ722" i="1"/>
  <c r="BA722" i="1" s="1"/>
  <c r="BB722" i="1" s="1"/>
  <c r="BC722" i="1" s="1"/>
  <c r="BD722" i="1" s="1"/>
  <c r="BE722" i="1" s="1"/>
  <c r="BF722" i="1" s="1"/>
  <c r="BG722" i="1" s="1"/>
  <c r="AH935" i="1"/>
  <c r="AI935" i="1" s="1"/>
  <c r="BV1454" i="1"/>
  <c r="BW1454" i="1" s="1"/>
  <c r="BX1454" i="1" s="1"/>
  <c r="BJ257" i="1"/>
  <c r="BK257" i="1" s="1"/>
  <c r="BL257" i="1" s="1"/>
  <c r="BX98" i="1"/>
  <c r="BY98" i="1" s="1"/>
  <c r="BZ98" i="1" s="1"/>
  <c r="CA98" i="1" s="1"/>
  <c r="CB98" i="1" s="1"/>
  <c r="CC98" i="1" s="1"/>
  <c r="CD98" i="1" s="1"/>
  <c r="CE98" i="1" s="1"/>
  <c r="CF98" i="1" s="1"/>
  <c r="BK570" i="1"/>
  <c r="BL570" i="1" s="1"/>
  <c r="AG1246" i="1"/>
  <c r="AH1246" i="1" s="1"/>
  <c r="BQ1191" i="1"/>
  <c r="BR1191" i="1" s="1"/>
  <c r="BS1191" i="1" s="1"/>
  <c r="BT1191" i="1" s="1"/>
  <c r="BU1191" i="1" s="1"/>
  <c r="BV1191" i="1" s="1"/>
  <c r="BW1191" i="1" s="1"/>
  <c r="BX1191" i="1" s="1"/>
  <c r="BY1191" i="1" s="1"/>
  <c r="BZ1191" i="1" s="1"/>
  <c r="CA1191" i="1" s="1"/>
  <c r="CB1191" i="1" s="1"/>
  <c r="CC1191" i="1" s="1"/>
  <c r="CD1191" i="1" s="1"/>
  <c r="CE1191" i="1" s="1"/>
  <c r="CF1191" i="1" s="1"/>
  <c r="CA411" i="1"/>
  <c r="CB411" i="1" s="1"/>
  <c r="CC411" i="1" s="1"/>
  <c r="CD411" i="1" s="1"/>
  <c r="CE411" i="1" s="1"/>
  <c r="CF411" i="1" s="1"/>
  <c r="AH1195" i="1"/>
  <c r="AI1195" i="1" s="1"/>
  <c r="AI1194" i="1"/>
  <c r="AJ1194" i="1" s="1"/>
  <c r="CB47" i="1"/>
  <c r="CC47" i="1" s="1"/>
  <c r="BS515" i="1"/>
  <c r="BT515" i="1" s="1"/>
  <c r="BU515" i="1" s="1"/>
  <c r="BV515" i="1" s="1"/>
  <c r="BW515" i="1" s="1"/>
  <c r="BX515" i="1" s="1"/>
  <c r="BY515" i="1" s="1"/>
  <c r="BZ515" i="1" s="1"/>
  <c r="CA515" i="1" s="1"/>
  <c r="CB515" i="1" s="1"/>
  <c r="CC515" i="1" s="1"/>
  <c r="CD515" i="1" s="1"/>
  <c r="CE515" i="1" s="1"/>
  <c r="CF515" i="1" s="1"/>
  <c r="BV310" i="1"/>
  <c r="BW310" i="1" s="1"/>
  <c r="BX310" i="1" s="1"/>
  <c r="BY310" i="1" s="1"/>
  <c r="BZ310" i="1" s="1"/>
  <c r="CA310" i="1" s="1"/>
  <c r="CB310" i="1" s="1"/>
  <c r="CC310" i="1" s="1"/>
  <c r="CD310" i="1" s="1"/>
  <c r="CE310" i="1" s="1"/>
  <c r="CF310" i="1" s="1"/>
  <c r="AD6" i="1"/>
  <c r="AI969" i="1"/>
  <c r="BB312" i="1"/>
  <c r="BH312" i="1"/>
  <c r="AD1229" i="1"/>
  <c r="AM1140" i="1"/>
  <c r="AN1140" i="1" s="1"/>
  <c r="AO1140" i="1" s="1"/>
  <c r="AP1140" i="1" s="1"/>
  <c r="AQ1140" i="1" s="1"/>
  <c r="AR1140" i="1" s="1"/>
  <c r="AS1140" i="1" s="1"/>
  <c r="AT1140" i="1" s="1"/>
  <c r="AU1140" i="1" s="1"/>
  <c r="AV1140" i="1" s="1"/>
  <c r="AW1140" i="1" s="1"/>
  <c r="AX1140" i="1" s="1"/>
  <c r="AY1140" i="1" s="1"/>
  <c r="AZ1140" i="1" s="1"/>
  <c r="BA1140" i="1" s="1"/>
  <c r="BB1140" i="1" s="1"/>
  <c r="BC1140" i="1" s="1"/>
  <c r="BD1140" i="1" s="1"/>
  <c r="BE1140" i="1" s="1"/>
  <c r="BF1140" i="1" s="1"/>
  <c r="BG1140" i="1" s="1"/>
  <c r="BH1140" i="1" s="1"/>
  <c r="BI1140" i="1" s="1"/>
  <c r="BJ1140" i="1" s="1"/>
  <c r="BK1140" i="1" s="1"/>
  <c r="BL1140" i="1" s="1"/>
  <c r="BM1140" i="1" s="1"/>
  <c r="BN1140" i="1" s="1"/>
  <c r="BO1140" i="1" s="1"/>
  <c r="BP1140" i="1" s="1"/>
  <c r="BQ1140" i="1" s="1"/>
  <c r="BR1140" i="1" s="1"/>
  <c r="BS1140" i="1" s="1"/>
  <c r="BT1140" i="1" s="1"/>
  <c r="BU1140" i="1" s="1"/>
  <c r="BV1140" i="1" s="1"/>
  <c r="BW1140" i="1" s="1"/>
  <c r="BX1140" i="1" s="1"/>
  <c r="BY1140" i="1" s="1"/>
  <c r="BZ1140" i="1" s="1"/>
  <c r="CA1140" i="1" s="1"/>
  <c r="CB1140" i="1" s="1"/>
  <c r="CC1140" i="1" s="1"/>
  <c r="CD1140" i="1" s="1"/>
  <c r="CE1140" i="1" s="1"/>
  <c r="CF1140" i="1" s="1"/>
  <c r="BT101" i="1"/>
  <c r="AJ934" i="1"/>
  <c r="AF1039" i="1"/>
  <c r="AG1039" i="1" s="1"/>
  <c r="AH1039" i="1" s="1"/>
  <c r="AM1496" i="1"/>
  <c r="AH1089" i="1"/>
  <c r="BT415" i="1"/>
  <c r="BU415" i="1" s="1"/>
  <c r="BV415" i="1" s="1"/>
  <c r="BS33" i="1"/>
  <c r="AK1505" i="1"/>
  <c r="BV1455" i="1"/>
  <c r="BW1455" i="1" s="1"/>
  <c r="BX1455" i="1" s="1"/>
  <c r="BG468" i="1"/>
  <c r="AC468" i="1"/>
  <c r="AE468" i="1"/>
  <c r="AV468" i="1"/>
  <c r="AL468" i="1"/>
  <c r="BD468" i="1"/>
  <c r="AU468" i="1"/>
  <c r="BP468" i="1"/>
  <c r="BR468" i="1"/>
  <c r="BN468" i="1"/>
  <c r="BT468" i="1"/>
  <c r="AK468" i="1"/>
  <c r="AY468" i="1"/>
  <c r="AR468" i="1"/>
  <c r="BY468" i="1"/>
  <c r="AG468" i="1"/>
  <c r="BU468" i="1"/>
  <c r="BH468" i="1"/>
  <c r="AI468" i="1"/>
  <c r="AP468" i="1"/>
  <c r="BB468" i="1"/>
  <c r="BO468" i="1"/>
  <c r="BJ468" i="1"/>
  <c r="AX468" i="1"/>
  <c r="AN468" i="1"/>
  <c r="BF468" i="1"/>
  <c r="BS468" i="1"/>
  <c r="AQ468" i="1"/>
  <c r="BW468" i="1"/>
  <c r="BM468" i="1"/>
  <c r="BV468" i="1"/>
  <c r="AT468" i="1"/>
  <c r="AH468" i="1"/>
  <c r="BE468" i="1"/>
  <c r="BI468" i="1"/>
  <c r="BX468" i="1"/>
  <c r="AM468" i="1"/>
  <c r="AW468" i="1"/>
  <c r="AO468" i="1"/>
  <c r="BK468" i="1"/>
  <c r="AD468" i="1"/>
  <c r="BC468" i="1"/>
  <c r="BA468" i="1"/>
  <c r="AF468" i="1"/>
  <c r="AJ468" i="1"/>
  <c r="BQ468" i="1"/>
  <c r="AZ468" i="1"/>
  <c r="AS468" i="1"/>
  <c r="BL468" i="1"/>
  <c r="BC104" i="1"/>
  <c r="BR104" i="1"/>
  <c r="AR104" i="1"/>
  <c r="BG104" i="1"/>
  <c r="BF104" i="1"/>
  <c r="AL104" i="1"/>
  <c r="AK104" i="1"/>
  <c r="AI104" i="1"/>
  <c r="BL104" i="1"/>
  <c r="AU104" i="1"/>
  <c r="BB104" i="1"/>
  <c r="BQ104" i="1"/>
  <c r="BA104" i="1"/>
  <c r="BM104" i="1"/>
  <c r="AH104" i="1"/>
  <c r="AS104" i="1"/>
  <c r="AQ104" i="1"/>
  <c r="BE104" i="1"/>
  <c r="BS104" i="1"/>
  <c r="AZ104" i="1"/>
  <c r="BN104" i="1"/>
  <c r="BO104" i="1"/>
  <c r="BK104" i="1"/>
  <c r="AO104" i="1"/>
  <c r="AJ104" i="1"/>
  <c r="AW104" i="1"/>
  <c r="AX104" i="1"/>
  <c r="AN104" i="1"/>
  <c r="AC104" i="1"/>
  <c r="AF104" i="1"/>
  <c r="AT104" i="1"/>
  <c r="AE104" i="1"/>
  <c r="BP104" i="1"/>
  <c r="AD104" i="1"/>
  <c r="AV104" i="1"/>
  <c r="BD104" i="1"/>
  <c r="AG104" i="1"/>
  <c r="BH104" i="1"/>
  <c r="AJ780" i="1"/>
  <c r="AT780" i="1"/>
  <c r="CA780" i="1"/>
  <c r="BU449" i="1"/>
  <c r="AG1038" i="1"/>
  <c r="CE761" i="1"/>
  <c r="BR1437" i="1"/>
  <c r="AL605" i="1"/>
  <c r="AD917" i="1"/>
  <c r="AM1141" i="1"/>
  <c r="AN1141" i="1" s="1"/>
  <c r="AD572" i="1"/>
  <c r="BD572" i="1"/>
  <c r="AH1091" i="1"/>
  <c r="AO1502" i="1"/>
  <c r="AP1502" i="1" s="1"/>
  <c r="AQ1502" i="1" s="1"/>
  <c r="AR1502" i="1" s="1"/>
  <c r="AS1502" i="1" s="1"/>
  <c r="AT1502" i="1" s="1"/>
  <c r="AU1502" i="1" s="1"/>
  <c r="AV1502" i="1" s="1"/>
  <c r="AW1502" i="1" s="1"/>
  <c r="AX1502" i="1" s="1"/>
  <c r="AY1502" i="1" s="1"/>
  <c r="AZ1502" i="1" s="1"/>
  <c r="BA1502" i="1" s="1"/>
  <c r="BB1502" i="1" s="1"/>
  <c r="BC1502" i="1" s="1"/>
  <c r="BD1502" i="1" s="1"/>
  <c r="BE1502" i="1" s="1"/>
  <c r="BF1502" i="1" s="1"/>
  <c r="BG1502" i="1" s="1"/>
  <c r="BH1502" i="1" s="1"/>
  <c r="BI1502" i="1" s="1"/>
  <c r="BJ1502" i="1" s="1"/>
  <c r="BK1502" i="1" s="1"/>
  <c r="BL1502" i="1" s="1"/>
  <c r="BM1502" i="1" s="1"/>
  <c r="BN1502" i="1" s="1"/>
  <c r="BO1502" i="1" s="1"/>
  <c r="BP1502" i="1" s="1"/>
  <c r="BQ1502" i="1" s="1"/>
  <c r="BR1502" i="1" s="1"/>
  <c r="BS1502" i="1" s="1"/>
  <c r="BT1502" i="1" s="1"/>
  <c r="BU1502" i="1" s="1"/>
  <c r="BV1502" i="1" s="1"/>
  <c r="BW1502" i="1" s="1"/>
  <c r="BX1502" i="1" s="1"/>
  <c r="BY1502" i="1" s="1"/>
  <c r="BZ1502" i="1" s="1"/>
  <c r="CA1502" i="1" s="1"/>
  <c r="CB1502" i="1" s="1"/>
  <c r="CC1502" i="1" s="1"/>
  <c r="CD1502" i="1" s="1"/>
  <c r="CE1502" i="1" s="1"/>
  <c r="CF1502" i="1" s="1"/>
  <c r="BK501" i="1"/>
  <c r="AD1073" i="1"/>
  <c r="BP85" i="1"/>
  <c r="AK1508" i="1"/>
  <c r="AG1244" i="1"/>
  <c r="BP519" i="1"/>
  <c r="BQ519" i="1" s="1"/>
  <c r="AT364" i="1"/>
  <c r="AK364" i="1"/>
  <c r="AZ364" i="1"/>
  <c r="CB364" i="1"/>
  <c r="BJ364" i="1"/>
  <c r="BL364" i="1"/>
  <c r="BW364" i="1"/>
  <c r="AU364" i="1"/>
  <c r="BE364" i="1"/>
  <c r="CE364" i="1"/>
  <c r="BP364" i="1"/>
  <c r="BG364" i="1"/>
  <c r="BQ364" i="1"/>
  <c r="AY364" i="1"/>
  <c r="BC364" i="1"/>
  <c r="CC364" i="1"/>
  <c r="AF364" i="1"/>
  <c r="CA364" i="1"/>
  <c r="BK364" i="1"/>
  <c r="AP364" i="1"/>
  <c r="AI364" i="1"/>
  <c r="BA676" i="1"/>
  <c r="AJ1509" i="1"/>
  <c r="AF1509" i="1"/>
  <c r="BG241" i="1"/>
  <c r="AZ657" i="1"/>
  <c r="BK1281" i="1"/>
  <c r="AX260" i="1"/>
  <c r="AD260" i="1"/>
  <c r="BH260" i="1"/>
  <c r="BJ260" i="1"/>
  <c r="BE260" i="1"/>
  <c r="AF260" i="1"/>
  <c r="AC260" i="1"/>
  <c r="AW260" i="1"/>
  <c r="AP260" i="1"/>
  <c r="AH260" i="1"/>
  <c r="AQ260" i="1"/>
  <c r="BF260" i="1"/>
  <c r="AY260" i="1"/>
  <c r="AN260" i="1"/>
  <c r="AS260" i="1"/>
  <c r="AZ260" i="1"/>
  <c r="AV260" i="1"/>
  <c r="AT260" i="1"/>
  <c r="AI260" i="1"/>
  <c r="AJ260" i="1"/>
  <c r="AE260" i="1"/>
  <c r="AD988" i="1"/>
  <c r="BU414" i="1"/>
  <c r="BV414" i="1" s="1"/>
  <c r="AD728" i="1"/>
  <c r="AP728" i="1"/>
  <c r="AI728" i="1"/>
  <c r="AT728" i="1"/>
  <c r="AL728" i="1"/>
  <c r="AE728" i="1"/>
  <c r="AS728" i="1"/>
  <c r="AK728" i="1"/>
  <c r="AH728" i="1"/>
  <c r="AG728" i="1"/>
  <c r="AN728" i="1"/>
  <c r="AR728" i="1"/>
  <c r="AC728" i="1"/>
  <c r="AO728" i="1"/>
  <c r="AF728" i="1"/>
  <c r="AJ728" i="1"/>
  <c r="AM728" i="1"/>
  <c r="AU728" i="1"/>
  <c r="AQ728" i="1"/>
  <c r="BX1452" i="1"/>
  <c r="AI1243" i="1"/>
  <c r="AJ1243" i="1" s="1"/>
  <c r="AK1243" i="1" s="1"/>
  <c r="AL1243" i="1" s="1"/>
  <c r="AM1243" i="1" s="1"/>
  <c r="AN1243" i="1" s="1"/>
  <c r="AO1243" i="1" s="1"/>
  <c r="AP1243" i="1" s="1"/>
  <c r="AQ1243" i="1" s="1"/>
  <c r="AR1243" i="1" s="1"/>
  <c r="AS1243" i="1" s="1"/>
  <c r="AT1243" i="1" s="1"/>
  <c r="AU1243" i="1" s="1"/>
  <c r="AV1243" i="1" s="1"/>
  <c r="AW1243" i="1" s="1"/>
  <c r="AX1243" i="1" s="1"/>
  <c r="AY1243" i="1" s="1"/>
  <c r="AZ1243" i="1" s="1"/>
  <c r="BA1243" i="1" s="1"/>
  <c r="BB1243" i="1" s="1"/>
  <c r="BC1243" i="1" s="1"/>
  <c r="BD1243" i="1" s="1"/>
  <c r="BE1243" i="1" s="1"/>
  <c r="BF1243" i="1" s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BP1243" i="1" s="1"/>
  <c r="BQ1243" i="1" s="1"/>
  <c r="BR1243" i="1" s="1"/>
  <c r="BS1243" i="1" s="1"/>
  <c r="BT1243" i="1" s="1"/>
  <c r="BU1243" i="1" s="1"/>
  <c r="BV1243" i="1" s="1"/>
  <c r="BW1243" i="1" s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BZ309" i="1"/>
  <c r="CA309" i="1" s="1"/>
  <c r="CB309" i="1" s="1"/>
  <c r="CC309" i="1" s="1"/>
  <c r="CD309" i="1" s="1"/>
  <c r="CE309" i="1" s="1"/>
  <c r="CF309" i="1" s="1"/>
  <c r="AP621" i="1"/>
  <c r="AQ621" i="1" s="1"/>
  <c r="AR621" i="1" s="1"/>
  <c r="BT311" i="1"/>
  <c r="CB345" i="1"/>
  <c r="BE672" i="1"/>
  <c r="AD1021" i="1"/>
  <c r="BF553" i="1"/>
  <c r="BZ466" i="1"/>
  <c r="CA466" i="1" s="1"/>
  <c r="CB466" i="1" s="1"/>
  <c r="CC466" i="1" s="1"/>
  <c r="CD466" i="1" s="1"/>
  <c r="CE466" i="1" s="1"/>
  <c r="CF466" i="1" s="1"/>
  <c r="AK1139" i="1"/>
  <c r="AY52" i="1"/>
  <c r="AC52" i="1"/>
  <c r="AO52" i="1"/>
  <c r="BK52" i="1"/>
  <c r="AK52" i="1"/>
  <c r="BC52" i="1"/>
  <c r="BH52" i="1"/>
  <c r="BP52" i="1"/>
  <c r="BF52" i="1"/>
  <c r="BI52" i="1"/>
  <c r="BM52" i="1"/>
  <c r="AM52" i="1"/>
  <c r="AR52" i="1"/>
  <c r="BY52" i="1"/>
  <c r="AH52" i="1"/>
  <c r="AE1144" i="1"/>
  <c r="AC1144" i="1"/>
  <c r="AF936" i="1"/>
  <c r="AE936" i="1"/>
  <c r="AC936" i="1"/>
  <c r="AG936" i="1"/>
  <c r="AD936" i="1"/>
  <c r="AH936" i="1"/>
  <c r="AQ709" i="1"/>
  <c r="BP293" i="1"/>
  <c r="BM569" i="1"/>
  <c r="BN569" i="1" s="1"/>
  <c r="BO569" i="1" s="1"/>
  <c r="BP569" i="1" s="1"/>
  <c r="BQ569" i="1" s="1"/>
  <c r="BR569" i="1" s="1"/>
  <c r="BS569" i="1" s="1"/>
  <c r="BT569" i="1" s="1"/>
  <c r="BU569" i="1" s="1"/>
  <c r="BV569" i="1" s="1"/>
  <c r="BW569" i="1" s="1"/>
  <c r="BX569" i="1" s="1"/>
  <c r="BY569" i="1" s="1"/>
  <c r="BZ569" i="1" s="1"/>
  <c r="CA569" i="1" s="1"/>
  <c r="CB569" i="1" s="1"/>
  <c r="CC569" i="1" s="1"/>
  <c r="CD569" i="1" s="1"/>
  <c r="CE569" i="1" s="1"/>
  <c r="CF569" i="1" s="1"/>
  <c r="AK1507" i="1"/>
  <c r="BO256" i="1"/>
  <c r="CF189" i="1"/>
  <c r="AJ156" i="1"/>
  <c r="AO156" i="1"/>
  <c r="BA156" i="1"/>
  <c r="BI156" i="1"/>
  <c r="BB156" i="1"/>
  <c r="BG156" i="1"/>
  <c r="AD1177" i="1"/>
  <c r="BH723" i="1"/>
  <c r="BI723" i="1" s="1"/>
  <c r="BJ723" i="1" s="1"/>
  <c r="BK723" i="1" s="1"/>
  <c r="BL723" i="1" s="1"/>
  <c r="BM723" i="1" s="1"/>
  <c r="BN723" i="1" s="1"/>
  <c r="BO723" i="1" s="1"/>
  <c r="BP723" i="1" s="1"/>
  <c r="BQ723" i="1" s="1"/>
  <c r="BR723" i="1" s="1"/>
  <c r="BS723" i="1" s="1"/>
  <c r="BT723" i="1" s="1"/>
  <c r="BU723" i="1" s="1"/>
  <c r="BV723" i="1" s="1"/>
  <c r="BW723" i="1" s="1"/>
  <c r="BX723" i="1" s="1"/>
  <c r="BY723" i="1" s="1"/>
  <c r="BZ723" i="1" s="1"/>
  <c r="CA723" i="1" s="1"/>
  <c r="CB723" i="1" s="1"/>
  <c r="CC723" i="1" s="1"/>
  <c r="CD723" i="1" s="1"/>
  <c r="CE723" i="1" s="1"/>
  <c r="CF723" i="1" s="1"/>
  <c r="BD1456" i="1"/>
  <c r="AS1456" i="1"/>
  <c r="AV1456" i="1"/>
  <c r="BL1456" i="1"/>
  <c r="AZ1456" i="1"/>
  <c r="AT1456" i="1"/>
  <c r="BK1456" i="1"/>
  <c r="AY1456" i="1"/>
  <c r="BL416" i="1"/>
  <c r="BK416" i="1"/>
  <c r="AW416" i="1"/>
  <c r="AL416" i="1"/>
  <c r="AN416" i="1"/>
  <c r="AG416" i="1"/>
  <c r="AP416" i="1"/>
  <c r="BT416" i="1"/>
  <c r="AX416" i="1"/>
  <c r="AI416" i="1"/>
  <c r="AF416" i="1"/>
  <c r="AD416" i="1"/>
  <c r="BF416" i="1"/>
  <c r="BN416" i="1"/>
  <c r="AH416" i="1"/>
  <c r="BI416" i="1"/>
  <c r="BC416" i="1"/>
  <c r="AV416" i="1"/>
  <c r="AM416" i="1"/>
  <c r="AO416" i="1"/>
  <c r="AC416" i="1"/>
  <c r="AE416" i="1"/>
  <c r="AK416" i="1"/>
  <c r="AR416" i="1"/>
  <c r="BD416" i="1"/>
  <c r="AS416" i="1"/>
  <c r="BA416" i="1"/>
  <c r="BE416" i="1"/>
  <c r="AQ416" i="1"/>
  <c r="BS416" i="1"/>
  <c r="BQ416" i="1"/>
  <c r="BB416" i="1"/>
  <c r="AF1125" i="1"/>
  <c r="AI1192" i="1"/>
  <c r="AI1193" i="1"/>
  <c r="BV413" i="1"/>
  <c r="BW413" i="1" s="1"/>
  <c r="BX413" i="1" s="1"/>
  <c r="BK933" i="1"/>
  <c r="BL933" i="1" s="1"/>
  <c r="BM933" i="1" s="1"/>
  <c r="BN933" i="1" s="1"/>
  <c r="BO933" i="1" s="1"/>
  <c r="BP933" i="1" s="1"/>
  <c r="BQ933" i="1" s="1"/>
  <c r="BR933" i="1" s="1"/>
  <c r="BS933" i="1" s="1"/>
  <c r="BT933" i="1" s="1"/>
  <c r="BU933" i="1" s="1"/>
  <c r="BV933" i="1" s="1"/>
  <c r="BW933" i="1" s="1"/>
  <c r="BX933" i="1" s="1"/>
  <c r="BY933" i="1" s="1"/>
  <c r="BZ933" i="1" s="1"/>
  <c r="CA933" i="1" s="1"/>
  <c r="CB933" i="1" s="1"/>
  <c r="CC933" i="1" s="1"/>
  <c r="CD933" i="1" s="1"/>
  <c r="CE933" i="1" s="1"/>
  <c r="CF933" i="1" s="1"/>
  <c r="BP397" i="1"/>
  <c r="BP137" i="1"/>
  <c r="AT520" i="1"/>
  <c r="AO520" i="1"/>
  <c r="AH520" i="1"/>
  <c r="AI520" i="1"/>
  <c r="AV520" i="1"/>
  <c r="BQ208" i="1"/>
  <c r="CD208" i="1"/>
  <c r="AW208" i="1"/>
  <c r="AI208" i="1"/>
  <c r="BW208" i="1"/>
  <c r="BU208" i="1"/>
  <c r="BV208" i="1"/>
  <c r="BT208" i="1"/>
  <c r="CE208" i="1"/>
  <c r="BL208" i="1"/>
  <c r="BH208" i="1"/>
  <c r="AZ208" i="1"/>
  <c r="BO208" i="1"/>
  <c r="BD208" i="1"/>
  <c r="CC208" i="1"/>
  <c r="BZ208" i="1"/>
  <c r="BI208" i="1"/>
  <c r="AO208" i="1"/>
  <c r="BP208" i="1"/>
  <c r="AC208" i="1"/>
  <c r="AD208" i="1"/>
  <c r="BS208" i="1"/>
  <c r="AR208" i="1"/>
  <c r="AT208" i="1"/>
  <c r="AF208" i="1"/>
  <c r="AH208" i="1"/>
  <c r="AQ208" i="1"/>
  <c r="AM208" i="1"/>
  <c r="CF208" i="1"/>
  <c r="AG208" i="1"/>
  <c r="AJ208" i="1"/>
  <c r="BM208" i="1"/>
  <c r="BN208" i="1"/>
  <c r="AU208" i="1"/>
  <c r="BR208" i="1"/>
  <c r="BE208" i="1"/>
  <c r="BC208" i="1"/>
  <c r="BK208" i="1"/>
  <c r="BB208" i="1"/>
  <c r="BA208" i="1"/>
  <c r="BJ208" i="1"/>
  <c r="CB208" i="1"/>
  <c r="AC1300" i="1"/>
  <c r="AD1300" i="1" s="1"/>
  <c r="AG624" i="1"/>
  <c r="AL624" i="1"/>
  <c r="AF624" i="1"/>
  <c r="AJ624" i="1"/>
  <c r="AE624" i="1"/>
  <c r="AK624" i="1"/>
  <c r="AN624" i="1"/>
  <c r="AP624" i="1"/>
  <c r="AC624" i="1"/>
  <c r="AI624" i="1"/>
  <c r="AM624" i="1"/>
  <c r="AO624" i="1"/>
  <c r="BE780" i="1" l="1"/>
  <c r="AC1196" i="1"/>
  <c r="BY467" i="1"/>
  <c r="BZ467" i="1" s="1"/>
  <c r="CA467" i="1" s="1"/>
  <c r="AC1040" i="1"/>
  <c r="AO676" i="1"/>
  <c r="AG676" i="1"/>
  <c r="CD780" i="1"/>
  <c r="BF1288" i="1"/>
  <c r="AJ1292" i="1"/>
  <c r="AK1292" i="1" s="1"/>
  <c r="AL1292" i="1" s="1"/>
  <c r="AM1292" i="1" s="1"/>
  <c r="AN1292" i="1" s="1"/>
  <c r="AO1292" i="1" s="1"/>
  <c r="AP1292" i="1" s="1"/>
  <c r="AQ1292" i="1" s="1"/>
  <c r="AR1292" i="1" s="1"/>
  <c r="AS1292" i="1" s="1"/>
  <c r="AT1292" i="1" s="1"/>
  <c r="AU1292" i="1" s="1"/>
  <c r="AV1292" i="1" s="1"/>
  <c r="AW1292" i="1" s="1"/>
  <c r="AX1292" i="1" s="1"/>
  <c r="AY1292" i="1" s="1"/>
  <c r="AZ1292" i="1" s="1"/>
  <c r="BA1292" i="1" s="1"/>
  <c r="BB1292" i="1" s="1"/>
  <c r="BC1292" i="1" s="1"/>
  <c r="BD1292" i="1" s="1"/>
  <c r="BE1292" i="1" s="1"/>
  <c r="BF1292" i="1" s="1"/>
  <c r="BG1292" i="1" s="1"/>
  <c r="BH1292" i="1" s="1"/>
  <c r="BI1292" i="1" s="1"/>
  <c r="AD1294" i="1"/>
  <c r="AE1294" i="1" s="1"/>
  <c r="BR518" i="1"/>
  <c r="BS518" i="1" s="1"/>
  <c r="BT518" i="1" s="1"/>
  <c r="AG1144" i="1"/>
  <c r="BV52" i="1"/>
  <c r="AT52" i="1"/>
  <c r="BE52" i="1"/>
  <c r="BL52" i="1"/>
  <c r="BZ52" i="1"/>
  <c r="AI1509" i="1"/>
  <c r="AC1092" i="1"/>
  <c r="AV52" i="1"/>
  <c r="AN52" i="1"/>
  <c r="BJ52" i="1"/>
  <c r="AW52" i="1"/>
  <c r="BN52" i="1"/>
  <c r="AU52" i="1"/>
  <c r="AD1509" i="1"/>
  <c r="AE1092" i="1"/>
  <c r="AP104" i="1"/>
  <c r="AY104" i="1"/>
  <c r="AM104" i="1"/>
  <c r="BJ104" i="1"/>
  <c r="BI104" i="1"/>
  <c r="AZ52" i="1"/>
  <c r="AG1092" i="1"/>
  <c r="AG1509" i="1"/>
  <c r="BU52" i="1"/>
  <c r="BD52" i="1"/>
  <c r="AH1509" i="1"/>
  <c r="AF1092" i="1"/>
  <c r="AQ52" i="1"/>
  <c r="AS52" i="1"/>
  <c r="AE52" i="1"/>
  <c r="AI52" i="1"/>
  <c r="AH1144" i="1"/>
  <c r="BO52" i="1"/>
  <c r="BW52" i="1"/>
  <c r="AD52" i="1"/>
  <c r="BX52" i="1"/>
  <c r="AL52" i="1"/>
  <c r="AG52" i="1"/>
  <c r="AC1509" i="1"/>
  <c r="AH1092" i="1"/>
  <c r="AD1144" i="1"/>
  <c r="BS52" i="1"/>
  <c r="BQ52" i="1"/>
  <c r="AJ52" i="1"/>
  <c r="AP52" i="1"/>
  <c r="AX52" i="1"/>
  <c r="AK1509" i="1"/>
  <c r="AI1293" i="1"/>
  <c r="AO364" i="1"/>
  <c r="BM364" i="1"/>
  <c r="BH364" i="1"/>
  <c r="AH364" i="1"/>
  <c r="BX364" i="1"/>
  <c r="BU364" i="1"/>
  <c r="CD364" i="1"/>
  <c r="AF1297" i="1"/>
  <c r="AH1289" i="1"/>
  <c r="AH624" i="1"/>
  <c r="BR416" i="1"/>
  <c r="AZ416" i="1"/>
  <c r="AT416" i="1"/>
  <c r="AY416" i="1"/>
  <c r="AJ416" i="1"/>
  <c r="AU416" i="1"/>
  <c r="AF988" i="1"/>
  <c r="BI364" i="1"/>
  <c r="BS364" i="1"/>
  <c r="BY364" i="1"/>
  <c r="BR364" i="1"/>
  <c r="AX364" i="1"/>
  <c r="BZ364" i="1"/>
  <c r="AW364" i="1"/>
  <c r="BS312" i="1"/>
  <c r="AF1296" i="1"/>
  <c r="AI1295" i="1"/>
  <c r="AJ1295" i="1" s="1"/>
  <c r="AE1300" i="1"/>
  <c r="AE988" i="1"/>
  <c r="AG988" i="1" s="1"/>
  <c r="AH988" i="1" s="1"/>
  <c r="AL364" i="1"/>
  <c r="AM364" i="1"/>
  <c r="AG364" i="1"/>
  <c r="BB364" i="1"/>
  <c r="BT364" i="1"/>
  <c r="AS364" i="1"/>
  <c r="BN364" i="1"/>
  <c r="AC312" i="1"/>
  <c r="AJ1293" i="1"/>
  <c r="AK1293" i="1" s="1"/>
  <c r="AL1293" i="1" s="1"/>
  <c r="AM1293" i="1" s="1"/>
  <c r="AN1293" i="1" s="1"/>
  <c r="AO1293" i="1" s="1"/>
  <c r="AP1293" i="1" s="1"/>
  <c r="AQ1293" i="1" s="1"/>
  <c r="AR1293" i="1" s="1"/>
  <c r="AS1293" i="1" s="1"/>
  <c r="AT1293" i="1" s="1"/>
  <c r="AU1293" i="1" s="1"/>
  <c r="AV1293" i="1" s="1"/>
  <c r="AW1293" i="1" s="1"/>
  <c r="AX1293" i="1" s="1"/>
  <c r="AY1293" i="1" s="1"/>
  <c r="AZ1293" i="1" s="1"/>
  <c r="BA1293" i="1" s="1"/>
  <c r="BB1293" i="1" s="1"/>
  <c r="BC1293" i="1" s="1"/>
  <c r="BD1293" i="1" s="1"/>
  <c r="BE1293" i="1" s="1"/>
  <c r="BF1293" i="1" s="1"/>
  <c r="BG1293" i="1" s="1"/>
  <c r="BH1293" i="1" s="1"/>
  <c r="BI1293" i="1" s="1"/>
  <c r="BJ1293" i="1" s="1"/>
  <c r="AE1298" i="1"/>
  <c r="AF1298" i="1" s="1"/>
  <c r="AG1298" i="1" s="1"/>
  <c r="BO416" i="1"/>
  <c r="BH416" i="1"/>
  <c r="BP416" i="1"/>
  <c r="BM416" i="1"/>
  <c r="BJ416" i="1"/>
  <c r="AN364" i="1"/>
  <c r="AC364" i="1"/>
  <c r="CF364" i="1"/>
  <c r="BV364" i="1"/>
  <c r="AE364" i="1"/>
  <c r="BF364" i="1"/>
  <c r="AQ364" i="1"/>
  <c r="AP312" i="1"/>
  <c r="AG1297" i="1"/>
  <c r="AE1299" i="1"/>
  <c r="AF1299" i="1" s="1"/>
  <c r="AG1291" i="1"/>
  <c r="AF1300" i="1"/>
  <c r="AR364" i="1"/>
  <c r="AD364" i="1"/>
  <c r="BD364" i="1"/>
  <c r="BA364" i="1"/>
  <c r="BO364" i="1"/>
  <c r="AJ364" i="1"/>
  <c r="BJ571" i="1"/>
  <c r="BO1456" i="1"/>
  <c r="BG1456" i="1"/>
  <c r="AX1456" i="1"/>
  <c r="BH1456" i="1"/>
  <c r="BI1456" i="1"/>
  <c r="BA572" i="1"/>
  <c r="AN572" i="1"/>
  <c r="AE1247" i="1"/>
  <c r="AF1247" i="1" s="1"/>
  <c r="AG1247" i="1" s="1"/>
  <c r="AH1247" i="1" s="1"/>
  <c r="BP1456" i="1"/>
  <c r="BA1456" i="1"/>
  <c r="AL1456" i="1"/>
  <c r="AC572" i="1"/>
  <c r="BJ259" i="1"/>
  <c r="BK259" i="1" s="1"/>
  <c r="BZ51" i="1"/>
  <c r="CA51" i="1" s="1"/>
  <c r="CB51" i="1" s="1"/>
  <c r="CC51" i="1" s="1"/>
  <c r="AD1456" i="1"/>
  <c r="AQ1456" i="1"/>
  <c r="AX572" i="1"/>
  <c r="AF572" i="1"/>
  <c r="AG572" i="1"/>
  <c r="BE572" i="1"/>
  <c r="BG572" i="1"/>
  <c r="AI1456" i="1"/>
  <c r="AR1456" i="1"/>
  <c r="BF1456" i="1"/>
  <c r="AF1456" i="1"/>
  <c r="AK1456" i="1"/>
  <c r="BU1456" i="1"/>
  <c r="BQ1456" i="1"/>
  <c r="AE1456" i="1"/>
  <c r="AW572" i="1"/>
  <c r="AM572" i="1"/>
  <c r="BF572" i="1"/>
  <c r="BE675" i="1"/>
  <c r="BF675" i="1" s="1"/>
  <c r="BJ572" i="1"/>
  <c r="AP572" i="1"/>
  <c r="AR572" i="1"/>
  <c r="AH1400" i="1"/>
  <c r="BF674" i="1"/>
  <c r="BG674" i="1" s="1"/>
  <c r="AO1456" i="1"/>
  <c r="BS1456" i="1"/>
  <c r="AG1456" i="1"/>
  <c r="AN1456" i="1"/>
  <c r="AE1248" i="1"/>
  <c r="AF1248" i="1" s="1"/>
  <c r="AG1248" i="1" s="1"/>
  <c r="AH1248" i="1" s="1"/>
  <c r="AO572" i="1"/>
  <c r="BH572" i="1"/>
  <c r="BC572" i="1"/>
  <c r="AM1456" i="1"/>
  <c r="BT1456" i="1"/>
  <c r="AU1456" i="1"/>
  <c r="AW1456" i="1"/>
  <c r="AH572" i="1"/>
  <c r="AT572" i="1"/>
  <c r="AQ572" i="1"/>
  <c r="AK1347" i="1"/>
  <c r="AL1347" i="1" s="1"/>
  <c r="AM1347" i="1" s="1"/>
  <c r="AN1347" i="1" s="1"/>
  <c r="AO1347" i="1" s="1"/>
  <c r="AP1347" i="1" s="1"/>
  <c r="AQ1347" i="1" s="1"/>
  <c r="AR1347" i="1" s="1"/>
  <c r="AS1347" i="1" s="1"/>
  <c r="AT1347" i="1" s="1"/>
  <c r="AU1347" i="1" s="1"/>
  <c r="AV1347" i="1" s="1"/>
  <c r="AW1347" i="1" s="1"/>
  <c r="AX1347" i="1" s="1"/>
  <c r="AY1347" i="1" s="1"/>
  <c r="AZ1347" i="1" s="1"/>
  <c r="BA1347" i="1" s="1"/>
  <c r="BB1347" i="1" s="1"/>
  <c r="BC1347" i="1" s="1"/>
  <c r="BD1347" i="1" s="1"/>
  <c r="BE1347" i="1" s="1"/>
  <c r="BF1347" i="1" s="1"/>
  <c r="BG1347" i="1" s="1"/>
  <c r="BH1347" i="1" s="1"/>
  <c r="BI1347" i="1" s="1"/>
  <c r="BJ1347" i="1" s="1"/>
  <c r="BK1347" i="1" s="1"/>
  <c r="BL1347" i="1" s="1"/>
  <c r="BM1347" i="1" s="1"/>
  <c r="BN1347" i="1" s="1"/>
  <c r="BO1347" i="1" s="1"/>
  <c r="BP1347" i="1" s="1"/>
  <c r="BQ1347" i="1" s="1"/>
  <c r="BR1347" i="1" s="1"/>
  <c r="BS1347" i="1" s="1"/>
  <c r="BT1347" i="1" s="1"/>
  <c r="BU1347" i="1" s="1"/>
  <c r="BV1347" i="1" s="1"/>
  <c r="BW1347" i="1" s="1"/>
  <c r="BX1347" i="1" s="1"/>
  <c r="BY1347" i="1" s="1"/>
  <c r="BZ1347" i="1" s="1"/>
  <c r="CA1347" i="1" s="1"/>
  <c r="CB1347" i="1" s="1"/>
  <c r="CC1347" i="1" s="1"/>
  <c r="CD1347" i="1" s="1"/>
  <c r="CE1347" i="1" s="1"/>
  <c r="CF1347" i="1" s="1"/>
  <c r="BD676" i="1"/>
  <c r="BW780" i="1"/>
  <c r="AS676" i="1"/>
  <c r="AJ676" i="1"/>
  <c r="BX780" i="1"/>
  <c r="AW780" i="1"/>
  <c r="BU780" i="1"/>
  <c r="AV780" i="1"/>
  <c r="BD780" i="1"/>
  <c r="BO780" i="1"/>
  <c r="AE1196" i="1"/>
  <c r="CA208" i="1"/>
  <c r="AP208" i="1"/>
  <c r="AY208" i="1"/>
  <c r="AL208" i="1"/>
  <c r="BX208" i="1"/>
  <c r="AV208" i="1"/>
  <c r="AE208" i="1"/>
  <c r="BN1456" i="1"/>
  <c r="BR1456" i="1"/>
  <c r="BV1456" i="1"/>
  <c r="AP1456" i="1"/>
  <c r="BB1456" i="1"/>
  <c r="AJ1456" i="1"/>
  <c r="BT52" i="1"/>
  <c r="BB52" i="1"/>
  <c r="BR52" i="1"/>
  <c r="BG52" i="1"/>
  <c r="BA52" i="1"/>
  <c r="BC260" i="1"/>
  <c r="AM260" i="1"/>
  <c r="AU260" i="1"/>
  <c r="AK260" i="1"/>
  <c r="AX676" i="1"/>
  <c r="AU676" i="1"/>
  <c r="AH676" i="1"/>
  <c r="AY676" i="1"/>
  <c r="AL572" i="1"/>
  <c r="AZ572" i="1"/>
  <c r="AV572" i="1"/>
  <c r="AS572" i="1"/>
  <c r="CF780" i="1"/>
  <c r="AD780" i="1"/>
  <c r="AP780" i="1"/>
  <c r="BC780" i="1"/>
  <c r="AO780" i="1"/>
  <c r="BK780" i="1"/>
  <c r="AG1196" i="1"/>
  <c r="AN676" i="1"/>
  <c r="BP780" i="1"/>
  <c r="AH1196" i="1"/>
  <c r="AQ676" i="1"/>
  <c r="BA260" i="1"/>
  <c r="AR260" i="1"/>
  <c r="BG260" i="1"/>
  <c r="BD260" i="1"/>
  <c r="AI676" i="1"/>
  <c r="AM676" i="1"/>
  <c r="AR676" i="1"/>
  <c r="AK676" i="1"/>
  <c r="BI572" i="1"/>
  <c r="AJ572" i="1"/>
  <c r="AY572" i="1"/>
  <c r="AE572" i="1"/>
  <c r="AS780" i="1"/>
  <c r="BG780" i="1"/>
  <c r="AE780" i="1"/>
  <c r="BL780" i="1"/>
  <c r="BN780" i="1"/>
  <c r="AT676" i="1"/>
  <c r="CB780" i="1"/>
  <c r="BH780" i="1"/>
  <c r="BV780" i="1"/>
  <c r="AG780" i="1"/>
  <c r="BT780" i="1"/>
  <c r="AY780" i="1"/>
  <c r="BG208" i="1"/>
  <c r="BF208" i="1"/>
  <c r="BY208" i="1"/>
  <c r="AN208" i="1"/>
  <c r="AK208" i="1"/>
  <c r="AX208" i="1"/>
  <c r="BE1456" i="1"/>
  <c r="BC1456" i="1"/>
  <c r="BJ1456" i="1"/>
  <c r="BM1456" i="1"/>
  <c r="AH1456" i="1"/>
  <c r="BI260" i="1"/>
  <c r="AO260" i="1"/>
  <c r="AL260" i="1"/>
  <c r="BB260" i="1"/>
  <c r="AV676" i="1"/>
  <c r="AZ676" i="1"/>
  <c r="AE676" i="1"/>
  <c r="AD676" i="1"/>
  <c r="AK572" i="1"/>
  <c r="AI572" i="1"/>
  <c r="BB572" i="1"/>
  <c r="BR780" i="1"/>
  <c r="BJ780" i="1"/>
  <c r="AC780" i="1"/>
  <c r="BY780" i="1"/>
  <c r="AQ780" i="1"/>
  <c r="BZ780" i="1"/>
  <c r="AN780" i="1"/>
  <c r="AF676" i="1"/>
  <c r="AW676" i="1"/>
  <c r="BE676" i="1"/>
  <c r="AP676" i="1"/>
  <c r="BB676" i="1"/>
  <c r="BC676" i="1"/>
  <c r="AL676" i="1"/>
  <c r="AM780" i="1"/>
  <c r="AH780" i="1"/>
  <c r="AU780" i="1"/>
  <c r="AZ780" i="1"/>
  <c r="AK780" i="1"/>
  <c r="AX780" i="1"/>
  <c r="BB780" i="1"/>
  <c r="CC780" i="1"/>
  <c r="CE780" i="1"/>
  <c r="AR780" i="1"/>
  <c r="BA780" i="1"/>
  <c r="BI780" i="1"/>
  <c r="AD1196" i="1"/>
  <c r="BF780" i="1"/>
  <c r="AF780" i="1"/>
  <c r="BQ780" i="1"/>
  <c r="AI780" i="1"/>
  <c r="AL780" i="1"/>
  <c r="BM780" i="1"/>
  <c r="AP623" i="1"/>
  <c r="AQ623" i="1" s="1"/>
  <c r="AR623" i="1" s="1"/>
  <c r="BT155" i="1"/>
  <c r="BU155" i="1" s="1"/>
  <c r="BJ312" i="1"/>
  <c r="AQ312" i="1"/>
  <c r="BA312" i="1"/>
  <c r="BR312" i="1"/>
  <c r="AT312" i="1"/>
  <c r="BO312" i="1"/>
  <c r="AJ312" i="1"/>
  <c r="BD312" i="1"/>
  <c r="BE312" i="1"/>
  <c r="BI312" i="1"/>
  <c r="BP156" i="1"/>
  <c r="BD156" i="1"/>
  <c r="BO520" i="1"/>
  <c r="AZ156" i="1"/>
  <c r="AQ156" i="1"/>
  <c r="AD156" i="1"/>
  <c r="AM156" i="1"/>
  <c r="AG156" i="1"/>
  <c r="AV156" i="1"/>
  <c r="AW727" i="1"/>
  <c r="AX727" i="1" s="1"/>
  <c r="BT312" i="1"/>
  <c r="AH312" i="1"/>
  <c r="BK312" i="1"/>
  <c r="AN312" i="1"/>
  <c r="AU312" i="1"/>
  <c r="AW312" i="1"/>
  <c r="BH520" i="1"/>
  <c r="AE156" i="1"/>
  <c r="BB520" i="1"/>
  <c r="BI520" i="1"/>
  <c r="BO156" i="1"/>
  <c r="AI156" i="1"/>
  <c r="BD520" i="1"/>
  <c r="AW156" i="1"/>
  <c r="AY156" i="1"/>
  <c r="AX312" i="1"/>
  <c r="BN312" i="1"/>
  <c r="BM312" i="1"/>
  <c r="AK520" i="1"/>
  <c r="AU156" i="1"/>
  <c r="AC520" i="1"/>
  <c r="BP520" i="1"/>
  <c r="AD520" i="1"/>
  <c r="BN520" i="1"/>
  <c r="AQ520" i="1"/>
  <c r="AN156" i="1"/>
  <c r="AS156" i="1"/>
  <c r="BT156" i="1"/>
  <c r="BF156" i="1"/>
  <c r="AP156" i="1"/>
  <c r="AE1040" i="1"/>
  <c r="BQ312" i="1"/>
  <c r="BF312" i="1"/>
  <c r="AI312" i="1"/>
  <c r="AR312" i="1"/>
  <c r="BG312" i="1"/>
  <c r="BP312" i="1"/>
  <c r="AM520" i="1"/>
  <c r="BE520" i="1"/>
  <c r="BN156" i="1"/>
  <c r="AT156" i="1"/>
  <c r="AY520" i="1"/>
  <c r="BE156" i="1"/>
  <c r="AF520" i="1"/>
  <c r="AU520" i="1"/>
  <c r="AH156" i="1"/>
  <c r="BM156" i="1"/>
  <c r="BL312" i="1"/>
  <c r="AO312" i="1"/>
  <c r="AV312" i="1"/>
  <c r="BM520" i="1"/>
  <c r="AN520" i="1"/>
  <c r="AW520" i="1"/>
  <c r="AG520" i="1"/>
  <c r="AZ520" i="1"/>
  <c r="BL520" i="1"/>
  <c r="AE520" i="1"/>
  <c r="BH156" i="1"/>
  <c r="AX156" i="1"/>
  <c r="BK156" i="1"/>
  <c r="BC156" i="1"/>
  <c r="BS156" i="1"/>
  <c r="AL156" i="1"/>
  <c r="AF1040" i="1"/>
  <c r="AG312" i="1"/>
  <c r="AD312" i="1"/>
  <c r="AY312" i="1"/>
  <c r="AM312" i="1"/>
  <c r="AK312" i="1"/>
  <c r="AL312" i="1"/>
  <c r="AL520" i="1"/>
  <c r="BF520" i="1"/>
  <c r="AC156" i="1"/>
  <c r="BJ520" i="1"/>
  <c r="AB10" i="1"/>
  <c r="AS520" i="1"/>
  <c r="AJ520" i="1"/>
  <c r="AR156" i="1"/>
  <c r="BC520" i="1"/>
  <c r="BA520" i="1"/>
  <c r="AP520" i="1"/>
  <c r="BK520" i="1"/>
  <c r="BG520" i="1"/>
  <c r="AR520" i="1"/>
  <c r="BJ156" i="1"/>
  <c r="AF156" i="1"/>
  <c r="BL156" i="1"/>
  <c r="BQ156" i="1"/>
  <c r="AK156" i="1"/>
  <c r="AS312" i="1"/>
  <c r="AF312" i="1"/>
  <c r="AZ312" i="1"/>
  <c r="AE312" i="1"/>
  <c r="AD1351" i="1"/>
  <c r="AG1399" i="1"/>
  <c r="AH1399" i="1" s="1"/>
  <c r="AI1399" i="1" s="1"/>
  <c r="AJ1399" i="1" s="1"/>
  <c r="AK1399" i="1" s="1"/>
  <c r="AL1399" i="1" s="1"/>
  <c r="AM1399" i="1" s="1"/>
  <c r="AN1399" i="1" s="1"/>
  <c r="AO1399" i="1" s="1"/>
  <c r="AP1399" i="1" s="1"/>
  <c r="AQ1399" i="1" s="1"/>
  <c r="AR1399" i="1" s="1"/>
  <c r="AS1399" i="1" s="1"/>
  <c r="AT1399" i="1" s="1"/>
  <c r="AU1399" i="1" s="1"/>
  <c r="AV1399" i="1" s="1"/>
  <c r="AW1399" i="1" s="1"/>
  <c r="AX1399" i="1" s="1"/>
  <c r="AY1399" i="1" s="1"/>
  <c r="AZ1399" i="1" s="1"/>
  <c r="BA1399" i="1" s="1"/>
  <c r="BB1399" i="1" s="1"/>
  <c r="BC1399" i="1" s="1"/>
  <c r="BD1399" i="1" s="1"/>
  <c r="BE1399" i="1" s="1"/>
  <c r="BF1399" i="1" s="1"/>
  <c r="BG1399" i="1" s="1"/>
  <c r="BH1399" i="1" s="1"/>
  <c r="BI1399" i="1" s="1"/>
  <c r="BJ1399" i="1" s="1"/>
  <c r="BK1399" i="1" s="1"/>
  <c r="BL1399" i="1" s="1"/>
  <c r="BM1399" i="1" s="1"/>
  <c r="BN1399" i="1" s="1"/>
  <c r="BO1399" i="1" s="1"/>
  <c r="BP1399" i="1" s="1"/>
  <c r="BQ1399" i="1" s="1"/>
  <c r="BR1399" i="1" s="1"/>
  <c r="BS1399" i="1" s="1"/>
  <c r="BT1399" i="1" s="1"/>
  <c r="BU1399" i="1" s="1"/>
  <c r="BV1399" i="1" s="1"/>
  <c r="BW1399" i="1" s="1"/>
  <c r="BX1399" i="1" s="1"/>
  <c r="BY1399" i="1" s="1"/>
  <c r="BZ1399" i="1" s="1"/>
  <c r="CA1399" i="1" s="1"/>
  <c r="CB1399" i="1" s="1"/>
  <c r="CC1399" i="1" s="1"/>
  <c r="CD1399" i="1" s="1"/>
  <c r="CE1399" i="1" s="1"/>
  <c r="CF1399" i="1" s="1"/>
  <c r="AI1402" i="1"/>
  <c r="AJ1402" i="1" s="1"/>
  <c r="AK1402" i="1" s="1"/>
  <c r="AL1402" i="1" s="1"/>
  <c r="AM1402" i="1" s="1"/>
  <c r="AN1402" i="1" s="1"/>
  <c r="AO1402" i="1" s="1"/>
  <c r="AP1402" i="1" s="1"/>
  <c r="AQ1402" i="1" s="1"/>
  <c r="AR1402" i="1" s="1"/>
  <c r="AS1402" i="1" s="1"/>
  <c r="AT1402" i="1" s="1"/>
  <c r="AC1404" i="1"/>
  <c r="AD1404" i="1" s="1"/>
  <c r="AE1348" i="1"/>
  <c r="AF1346" i="1"/>
  <c r="AG1346" i="1" s="1"/>
  <c r="AH1346" i="1" s="1"/>
  <c r="AI1346" i="1" s="1"/>
  <c r="AJ1346" i="1" s="1"/>
  <c r="AK1346" i="1" s="1"/>
  <c r="AL1346" i="1" s="1"/>
  <c r="AM1346" i="1" s="1"/>
  <c r="AN1346" i="1" s="1"/>
  <c r="AO1346" i="1" s="1"/>
  <c r="AP1346" i="1" s="1"/>
  <c r="AQ1346" i="1" s="1"/>
  <c r="AR1346" i="1" s="1"/>
  <c r="AS1346" i="1" s="1"/>
  <c r="AT1346" i="1" s="1"/>
  <c r="AU1346" i="1" s="1"/>
  <c r="AV1346" i="1" s="1"/>
  <c r="AW1346" i="1" s="1"/>
  <c r="AX1346" i="1" s="1"/>
  <c r="AY1346" i="1" s="1"/>
  <c r="AZ1346" i="1" s="1"/>
  <c r="BA1346" i="1" s="1"/>
  <c r="BB1346" i="1" s="1"/>
  <c r="BC1346" i="1" s="1"/>
  <c r="BD1346" i="1" s="1"/>
  <c r="BE1346" i="1" s="1"/>
  <c r="BF1346" i="1" s="1"/>
  <c r="BG1346" i="1" s="1"/>
  <c r="BH1346" i="1" s="1"/>
  <c r="BI1346" i="1" s="1"/>
  <c r="BJ1346" i="1" s="1"/>
  <c r="BK1346" i="1" s="1"/>
  <c r="BL1346" i="1" s="1"/>
  <c r="BM1346" i="1" s="1"/>
  <c r="BN1346" i="1" s="1"/>
  <c r="BO1346" i="1" s="1"/>
  <c r="BP1346" i="1" s="1"/>
  <c r="BQ1346" i="1" s="1"/>
  <c r="BR1346" i="1" s="1"/>
  <c r="BS1346" i="1" s="1"/>
  <c r="BT1346" i="1" s="1"/>
  <c r="BU1346" i="1" s="1"/>
  <c r="BV1346" i="1" s="1"/>
  <c r="BW1346" i="1" s="1"/>
  <c r="BX1346" i="1" s="1"/>
  <c r="BY1346" i="1" s="1"/>
  <c r="BZ1346" i="1" s="1"/>
  <c r="CA1346" i="1" s="1"/>
  <c r="CB1346" i="1" s="1"/>
  <c r="CC1346" i="1" s="1"/>
  <c r="CD1346" i="1" s="1"/>
  <c r="CE1346" i="1" s="1"/>
  <c r="CF1346" i="1" s="1"/>
  <c r="AD7" i="1"/>
  <c r="AC1487" i="1"/>
  <c r="AC1434" i="1"/>
  <c r="BL1457" i="1" s="1"/>
  <c r="AC238" i="1"/>
  <c r="BJ261" i="1" s="1"/>
  <c r="AC446" i="1"/>
  <c r="BN469" i="1" s="1"/>
  <c r="AC602" i="1"/>
  <c r="AN625" i="1" s="1"/>
  <c r="AC862" i="1"/>
  <c r="AC30" i="1"/>
  <c r="BQ53" i="1" s="1"/>
  <c r="AC82" i="1"/>
  <c r="AC290" i="1"/>
  <c r="AC706" i="1"/>
  <c r="AG729" i="1" s="1"/>
  <c r="AC550" i="1"/>
  <c r="AW573" i="1" s="1"/>
  <c r="AC186" i="1"/>
  <c r="AC498" i="1"/>
  <c r="BI521" i="1" s="1"/>
  <c r="AC810" i="1"/>
  <c r="AC342" i="1"/>
  <c r="CA365" i="1" s="1"/>
  <c r="AC1382" i="1"/>
  <c r="AC1174" i="1"/>
  <c r="AC654" i="1"/>
  <c r="AK677" i="1" s="1"/>
  <c r="AC1330" i="1"/>
  <c r="AC1278" i="1"/>
  <c r="AC394" i="1"/>
  <c r="AI417" i="1" s="1"/>
  <c r="AC134" i="1"/>
  <c r="BM157" i="1" s="1"/>
  <c r="AC1018" i="1"/>
  <c r="AF1041" i="1" s="1"/>
  <c r="AC758" i="1"/>
  <c r="AC1226" i="1"/>
  <c r="AC966" i="1"/>
  <c r="AD989" i="1" s="1"/>
  <c r="AC1122" i="1"/>
  <c r="AD1145" i="1" s="1"/>
  <c r="AC1070" i="1"/>
  <c r="AF1093" i="1" s="1"/>
  <c r="AC914" i="1"/>
  <c r="AD937" i="1" s="1"/>
  <c r="AE1403" i="1"/>
  <c r="AD1401" i="1"/>
  <c r="AE1350" i="1"/>
  <c r="AE1349" i="1"/>
  <c r="AF1349" i="1" s="1"/>
  <c r="AE1351" i="1"/>
  <c r="AF1351" i="1" s="1"/>
  <c r="AC1352" i="1"/>
  <c r="AK1142" i="1"/>
  <c r="AL1142" i="1" s="1"/>
  <c r="AM981" i="1"/>
  <c r="AN981" i="1" s="1"/>
  <c r="AO981" i="1" s="1"/>
  <c r="AP981" i="1" s="1"/>
  <c r="AQ981" i="1" s="1"/>
  <c r="AR981" i="1" s="1"/>
  <c r="AS981" i="1" s="1"/>
  <c r="AT981" i="1" s="1"/>
  <c r="AU981" i="1" s="1"/>
  <c r="AV981" i="1" s="1"/>
  <c r="AW981" i="1" s="1"/>
  <c r="AX981" i="1" s="1"/>
  <c r="AY981" i="1" s="1"/>
  <c r="AZ981" i="1" s="1"/>
  <c r="BA981" i="1" s="1"/>
  <c r="BB981" i="1" s="1"/>
  <c r="BC981" i="1" s="1"/>
  <c r="BD981" i="1" s="1"/>
  <c r="BE981" i="1" s="1"/>
  <c r="BF981" i="1" s="1"/>
  <c r="BG981" i="1" s="1"/>
  <c r="BH981" i="1" s="1"/>
  <c r="BI981" i="1" s="1"/>
  <c r="BJ981" i="1" s="1"/>
  <c r="BK981" i="1" s="1"/>
  <c r="BL981" i="1" s="1"/>
  <c r="BM981" i="1" s="1"/>
  <c r="BN981" i="1" s="1"/>
  <c r="BO981" i="1" s="1"/>
  <c r="BP981" i="1" s="1"/>
  <c r="BQ981" i="1" s="1"/>
  <c r="BR981" i="1" s="1"/>
  <c r="BS981" i="1" s="1"/>
  <c r="BT981" i="1" s="1"/>
  <c r="BU981" i="1" s="1"/>
  <c r="BV981" i="1" s="1"/>
  <c r="BW981" i="1" s="1"/>
  <c r="BX981" i="1" s="1"/>
  <c r="BY981" i="1" s="1"/>
  <c r="BZ981" i="1" s="1"/>
  <c r="CA981" i="1" s="1"/>
  <c r="CB981" i="1" s="1"/>
  <c r="CC981" i="1" s="1"/>
  <c r="CD981" i="1" s="1"/>
  <c r="CE981" i="1" s="1"/>
  <c r="CF981" i="1" s="1"/>
  <c r="AI1144" i="1"/>
  <c r="AJ1144" i="1" s="1"/>
  <c r="AK1144" i="1" s="1"/>
  <c r="AL1144" i="1" s="1"/>
  <c r="AM1144" i="1" s="1"/>
  <c r="AM982" i="1"/>
  <c r="AN982" i="1" s="1"/>
  <c r="AO982" i="1" s="1"/>
  <c r="AP982" i="1" s="1"/>
  <c r="AQ982" i="1" s="1"/>
  <c r="AR982" i="1" s="1"/>
  <c r="AS982" i="1" s="1"/>
  <c r="AT982" i="1" s="1"/>
  <c r="AU982" i="1" s="1"/>
  <c r="AV982" i="1" s="1"/>
  <c r="AW982" i="1" s="1"/>
  <c r="AX982" i="1" s="1"/>
  <c r="AY982" i="1" s="1"/>
  <c r="AZ982" i="1" s="1"/>
  <c r="BA982" i="1" s="1"/>
  <c r="BB982" i="1" s="1"/>
  <c r="BC982" i="1" s="1"/>
  <c r="BD982" i="1" s="1"/>
  <c r="BE982" i="1" s="1"/>
  <c r="BF982" i="1" s="1"/>
  <c r="BG982" i="1" s="1"/>
  <c r="BH982" i="1" s="1"/>
  <c r="BI982" i="1" s="1"/>
  <c r="BJ982" i="1" s="1"/>
  <c r="BK982" i="1" s="1"/>
  <c r="BL982" i="1" s="1"/>
  <c r="BM982" i="1" s="1"/>
  <c r="BN982" i="1" s="1"/>
  <c r="BO982" i="1" s="1"/>
  <c r="BP982" i="1" s="1"/>
  <c r="BQ982" i="1" s="1"/>
  <c r="BR982" i="1" s="1"/>
  <c r="BS982" i="1" s="1"/>
  <c r="BT982" i="1" s="1"/>
  <c r="BU982" i="1" s="1"/>
  <c r="BV982" i="1" s="1"/>
  <c r="BW982" i="1" s="1"/>
  <c r="BX982" i="1" s="1"/>
  <c r="BY982" i="1" s="1"/>
  <c r="BZ982" i="1" s="1"/>
  <c r="CA982" i="1" s="1"/>
  <c r="CB982" i="1" s="1"/>
  <c r="CC982" i="1" s="1"/>
  <c r="CD982" i="1" s="1"/>
  <c r="CE982" i="1" s="1"/>
  <c r="CF982" i="1" s="1"/>
  <c r="AJ984" i="1"/>
  <c r="AK984" i="1" s="1"/>
  <c r="AL984" i="1" s="1"/>
  <c r="AM984" i="1" s="1"/>
  <c r="AJ1143" i="1"/>
  <c r="AK1143" i="1" s="1"/>
  <c r="AH983" i="1"/>
  <c r="AI983" i="1" s="1"/>
  <c r="AJ983" i="1" s="1"/>
  <c r="AJ985" i="1"/>
  <c r="AK986" i="1"/>
  <c r="AL986" i="1" s="1"/>
  <c r="AM986" i="1" s="1"/>
  <c r="AH987" i="1"/>
  <c r="CE308" i="1"/>
  <c r="CF308" i="1" s="1"/>
  <c r="BY412" i="1"/>
  <c r="BZ412" i="1" s="1"/>
  <c r="CA412" i="1" s="1"/>
  <c r="CB412" i="1" s="1"/>
  <c r="CC412" i="1" s="1"/>
  <c r="CD412" i="1" s="1"/>
  <c r="CE412" i="1" s="1"/>
  <c r="CF412" i="1" s="1"/>
  <c r="AU1245" i="1"/>
  <c r="AV1245" i="1" s="1"/>
  <c r="AW1245" i="1" s="1"/>
  <c r="AJ1195" i="1"/>
  <c r="AK1195" i="1" s="1"/>
  <c r="AK1194" i="1"/>
  <c r="AL1194" i="1" s="1"/>
  <c r="AM1194" i="1" s="1"/>
  <c r="AN1194" i="1" s="1"/>
  <c r="AY726" i="1"/>
  <c r="AZ726" i="1" s="1"/>
  <c r="BA726" i="1" s="1"/>
  <c r="BB726" i="1" s="1"/>
  <c r="BC726" i="1" s="1"/>
  <c r="BD726" i="1" s="1"/>
  <c r="BE726" i="1" s="1"/>
  <c r="BF726" i="1" s="1"/>
  <c r="BG726" i="1" s="1"/>
  <c r="BH726" i="1" s="1"/>
  <c r="BI726" i="1" s="1"/>
  <c r="BJ726" i="1" s="1"/>
  <c r="BK726" i="1" s="1"/>
  <c r="BL726" i="1" s="1"/>
  <c r="BM726" i="1" s="1"/>
  <c r="BN726" i="1" s="1"/>
  <c r="BO726" i="1" s="1"/>
  <c r="BP726" i="1" s="1"/>
  <c r="BQ726" i="1" s="1"/>
  <c r="BR726" i="1" s="1"/>
  <c r="BS726" i="1" s="1"/>
  <c r="BT726" i="1" s="1"/>
  <c r="BU726" i="1" s="1"/>
  <c r="BV726" i="1" s="1"/>
  <c r="BW726" i="1" s="1"/>
  <c r="BX726" i="1" s="1"/>
  <c r="BY726" i="1" s="1"/>
  <c r="BZ726" i="1" s="1"/>
  <c r="CA726" i="1" s="1"/>
  <c r="CB726" i="1" s="1"/>
  <c r="CC726" i="1" s="1"/>
  <c r="CD726" i="1" s="1"/>
  <c r="CE726" i="1" s="1"/>
  <c r="CF726" i="1" s="1"/>
  <c r="BW102" i="1"/>
  <c r="BX102" i="1" s="1"/>
  <c r="BY102" i="1" s="1"/>
  <c r="BZ102" i="1" s="1"/>
  <c r="BU518" i="1"/>
  <c r="BV518" i="1" s="1"/>
  <c r="BW518" i="1" s="1"/>
  <c r="BX518" i="1" s="1"/>
  <c r="BY518" i="1" s="1"/>
  <c r="BZ518" i="1" s="1"/>
  <c r="CA518" i="1" s="1"/>
  <c r="CB518" i="1" s="1"/>
  <c r="CC518" i="1" s="1"/>
  <c r="CD518" i="1" s="1"/>
  <c r="CE518" i="1" s="1"/>
  <c r="CF518" i="1" s="1"/>
  <c r="BW154" i="1"/>
  <c r="BW517" i="1"/>
  <c r="BX517" i="1" s="1"/>
  <c r="BY517" i="1" s="1"/>
  <c r="BZ517" i="1" s="1"/>
  <c r="CA517" i="1" s="1"/>
  <c r="CB517" i="1" s="1"/>
  <c r="CC517" i="1" s="1"/>
  <c r="CD517" i="1" s="1"/>
  <c r="CE517" i="1" s="1"/>
  <c r="CF517" i="1" s="1"/>
  <c r="AO932" i="1"/>
  <c r="AP932" i="1" s="1"/>
  <c r="AQ932" i="1" s="1"/>
  <c r="AR932" i="1" s="1"/>
  <c r="AS932" i="1" s="1"/>
  <c r="AT932" i="1" s="1"/>
  <c r="AU932" i="1" s="1"/>
  <c r="AV932" i="1" s="1"/>
  <c r="AW932" i="1" s="1"/>
  <c r="AX932" i="1" s="1"/>
  <c r="AY932" i="1" s="1"/>
  <c r="AZ932" i="1" s="1"/>
  <c r="BA932" i="1" s="1"/>
  <c r="BB932" i="1" s="1"/>
  <c r="BC932" i="1" s="1"/>
  <c r="BD932" i="1" s="1"/>
  <c r="BE932" i="1" s="1"/>
  <c r="BF932" i="1" s="1"/>
  <c r="BG932" i="1" s="1"/>
  <c r="BH932" i="1" s="1"/>
  <c r="BI932" i="1" s="1"/>
  <c r="BJ932" i="1" s="1"/>
  <c r="BK932" i="1" s="1"/>
  <c r="BL932" i="1" s="1"/>
  <c r="BM932" i="1" s="1"/>
  <c r="BN932" i="1" s="1"/>
  <c r="BO932" i="1" s="1"/>
  <c r="BP932" i="1" s="1"/>
  <c r="BQ932" i="1" s="1"/>
  <c r="BR932" i="1" s="1"/>
  <c r="BS932" i="1" s="1"/>
  <c r="BT932" i="1" s="1"/>
  <c r="BU932" i="1" s="1"/>
  <c r="BV932" i="1" s="1"/>
  <c r="BW932" i="1" s="1"/>
  <c r="BX932" i="1" s="1"/>
  <c r="BY932" i="1" s="1"/>
  <c r="BZ932" i="1" s="1"/>
  <c r="CA932" i="1" s="1"/>
  <c r="CB932" i="1" s="1"/>
  <c r="CC932" i="1" s="1"/>
  <c r="CD932" i="1" s="1"/>
  <c r="CE932" i="1" s="1"/>
  <c r="CF932" i="1" s="1"/>
  <c r="AR1036" i="1"/>
  <c r="AS1036" i="1" s="1"/>
  <c r="AT1036" i="1" s="1"/>
  <c r="AU1036" i="1" s="1"/>
  <c r="AV1036" i="1" s="1"/>
  <c r="AW1036" i="1" s="1"/>
  <c r="AX1036" i="1" s="1"/>
  <c r="AY1036" i="1" s="1"/>
  <c r="AZ1036" i="1" s="1"/>
  <c r="BA1036" i="1" s="1"/>
  <c r="BB1036" i="1" s="1"/>
  <c r="BC1036" i="1" s="1"/>
  <c r="BD1036" i="1" s="1"/>
  <c r="BE1036" i="1" s="1"/>
  <c r="BF1036" i="1" s="1"/>
  <c r="BG1036" i="1" s="1"/>
  <c r="BH1036" i="1" s="1"/>
  <c r="BI1036" i="1" s="1"/>
  <c r="BJ1036" i="1" s="1"/>
  <c r="BK1036" i="1" s="1"/>
  <c r="BL1036" i="1" s="1"/>
  <c r="BM1036" i="1" s="1"/>
  <c r="BN1036" i="1" s="1"/>
  <c r="BO1036" i="1" s="1"/>
  <c r="BP1036" i="1" s="1"/>
  <c r="BQ1036" i="1" s="1"/>
  <c r="BR1036" i="1" s="1"/>
  <c r="BS1036" i="1" s="1"/>
  <c r="BT1036" i="1" s="1"/>
  <c r="BU1036" i="1" s="1"/>
  <c r="BV1036" i="1" s="1"/>
  <c r="BW1036" i="1" s="1"/>
  <c r="BX1036" i="1" s="1"/>
  <c r="BY1036" i="1" s="1"/>
  <c r="BZ1036" i="1" s="1"/>
  <c r="CA1036" i="1" s="1"/>
  <c r="CB1036" i="1" s="1"/>
  <c r="CC1036" i="1" s="1"/>
  <c r="CD1036" i="1" s="1"/>
  <c r="CE1036" i="1" s="1"/>
  <c r="CF1036" i="1" s="1"/>
  <c r="AZ617" i="1"/>
  <c r="BA617" i="1" s="1"/>
  <c r="BB617" i="1" s="1"/>
  <c r="BC617" i="1" s="1"/>
  <c r="BD617" i="1" s="1"/>
  <c r="BE617" i="1" s="1"/>
  <c r="BF617" i="1" s="1"/>
  <c r="BG617" i="1" s="1"/>
  <c r="BH617" i="1" s="1"/>
  <c r="BI617" i="1" s="1"/>
  <c r="BJ617" i="1" s="1"/>
  <c r="BK617" i="1" s="1"/>
  <c r="AS622" i="1"/>
  <c r="AT622" i="1" s="1"/>
  <c r="AU622" i="1" s="1"/>
  <c r="AV622" i="1" s="1"/>
  <c r="AW622" i="1" s="1"/>
  <c r="AX622" i="1" s="1"/>
  <c r="AY622" i="1" s="1"/>
  <c r="AZ622" i="1" s="1"/>
  <c r="BA622" i="1" s="1"/>
  <c r="BB622" i="1" s="1"/>
  <c r="BC622" i="1" s="1"/>
  <c r="BD622" i="1" s="1"/>
  <c r="BE622" i="1" s="1"/>
  <c r="BF622" i="1" s="1"/>
  <c r="BG622" i="1" s="1"/>
  <c r="BH622" i="1" s="1"/>
  <c r="BI622" i="1" s="1"/>
  <c r="BJ622" i="1" s="1"/>
  <c r="BK622" i="1" s="1"/>
  <c r="BL622" i="1" s="1"/>
  <c r="BM622" i="1" s="1"/>
  <c r="BN622" i="1" s="1"/>
  <c r="BO622" i="1" s="1"/>
  <c r="BP622" i="1" s="1"/>
  <c r="BQ622" i="1" s="1"/>
  <c r="BR622" i="1" s="1"/>
  <c r="BS622" i="1" s="1"/>
  <c r="BT622" i="1" s="1"/>
  <c r="BU622" i="1" s="1"/>
  <c r="BV622" i="1" s="1"/>
  <c r="BW622" i="1" s="1"/>
  <c r="BX622" i="1" s="1"/>
  <c r="BY622" i="1" s="1"/>
  <c r="BZ622" i="1" s="1"/>
  <c r="CA622" i="1" s="1"/>
  <c r="CB622" i="1" s="1"/>
  <c r="CC622" i="1" s="1"/>
  <c r="CD622" i="1" s="1"/>
  <c r="CE622" i="1" s="1"/>
  <c r="CF622" i="1" s="1"/>
  <c r="BY1453" i="1"/>
  <c r="BZ1453" i="1" s="1"/>
  <c r="CA1453" i="1" s="1"/>
  <c r="CB1453" i="1" s="1"/>
  <c r="BM570" i="1"/>
  <c r="BN570" i="1" s="1"/>
  <c r="CD1188" i="1"/>
  <c r="CE1188" i="1" s="1"/>
  <c r="CF1188" i="1" s="1"/>
  <c r="BL259" i="1"/>
  <c r="BM259" i="1" s="1"/>
  <c r="BH722" i="1"/>
  <c r="BI722" i="1" s="1"/>
  <c r="BJ722" i="1" s="1"/>
  <c r="BK722" i="1" s="1"/>
  <c r="BL722" i="1" s="1"/>
  <c r="BM722" i="1" s="1"/>
  <c r="BN722" i="1" s="1"/>
  <c r="BO722" i="1" s="1"/>
  <c r="BP722" i="1" s="1"/>
  <c r="BQ722" i="1" s="1"/>
  <c r="BR722" i="1" s="1"/>
  <c r="BS722" i="1" s="1"/>
  <c r="BT722" i="1" s="1"/>
  <c r="BU722" i="1" s="1"/>
  <c r="BV722" i="1" s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AI1246" i="1"/>
  <c r="AJ1246" i="1" s="1"/>
  <c r="AK1246" i="1" s="1"/>
  <c r="BN258" i="1"/>
  <c r="BO258" i="1" s="1"/>
  <c r="AJ1037" i="1"/>
  <c r="AI936" i="1"/>
  <c r="AJ936" i="1" s="1"/>
  <c r="CD99" i="1"/>
  <c r="CE99" i="1" s="1"/>
  <c r="CF99" i="1" s="1"/>
  <c r="AK1090" i="1"/>
  <c r="AL1090" i="1" s="1"/>
  <c r="AM1090" i="1" s="1"/>
  <c r="AN1090" i="1" s="1"/>
  <c r="AO1090" i="1" s="1"/>
  <c r="AP1090" i="1" s="1"/>
  <c r="AQ1090" i="1" s="1"/>
  <c r="AR1090" i="1" s="1"/>
  <c r="AS1090" i="1" s="1"/>
  <c r="AT1090" i="1" s="1"/>
  <c r="AU1090" i="1" s="1"/>
  <c r="AV1090" i="1" s="1"/>
  <c r="AW1090" i="1" s="1"/>
  <c r="AX1090" i="1" s="1"/>
  <c r="AY1090" i="1" s="1"/>
  <c r="AZ1090" i="1" s="1"/>
  <c r="BA1090" i="1" s="1"/>
  <c r="BB1090" i="1" s="1"/>
  <c r="BC1090" i="1" s="1"/>
  <c r="BD1090" i="1" s="1"/>
  <c r="BE1090" i="1" s="1"/>
  <c r="BF1090" i="1" s="1"/>
  <c r="BG1090" i="1" s="1"/>
  <c r="BH1090" i="1" s="1"/>
  <c r="BI1090" i="1" s="1"/>
  <c r="BJ1090" i="1" s="1"/>
  <c r="BK1090" i="1" s="1"/>
  <c r="BL1090" i="1" s="1"/>
  <c r="BM1090" i="1" s="1"/>
  <c r="BN1090" i="1" s="1"/>
  <c r="BO1090" i="1" s="1"/>
  <c r="BP1090" i="1" s="1"/>
  <c r="BQ1090" i="1" s="1"/>
  <c r="BR1090" i="1" s="1"/>
  <c r="BS1090" i="1" s="1"/>
  <c r="BT1090" i="1" s="1"/>
  <c r="BU1090" i="1" s="1"/>
  <c r="BV1090" i="1" s="1"/>
  <c r="BW1090" i="1" s="1"/>
  <c r="BX1090" i="1" s="1"/>
  <c r="BY1090" i="1" s="1"/>
  <c r="BZ1090" i="1" s="1"/>
  <c r="CA1090" i="1" s="1"/>
  <c r="CB1090" i="1" s="1"/>
  <c r="CC1090" i="1" s="1"/>
  <c r="CD1090" i="1" s="1"/>
  <c r="CE1090" i="1" s="1"/>
  <c r="CF1090" i="1" s="1"/>
  <c r="BX100" i="1"/>
  <c r="BY100" i="1" s="1"/>
  <c r="BJ673" i="1"/>
  <c r="BK673" i="1" s="1"/>
  <c r="BL673" i="1" s="1"/>
  <c r="BM673" i="1" s="1"/>
  <c r="BN673" i="1" s="1"/>
  <c r="BO673" i="1" s="1"/>
  <c r="BP673" i="1" s="1"/>
  <c r="BQ673" i="1" s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BV155" i="1"/>
  <c r="BW155" i="1" s="1"/>
  <c r="AG1040" i="1"/>
  <c r="AH1040" i="1" s="1"/>
  <c r="AT930" i="1"/>
  <c r="AU930" i="1" s="1"/>
  <c r="AV930" i="1" s="1"/>
  <c r="AW930" i="1" s="1"/>
  <c r="AX930" i="1" s="1"/>
  <c r="AY930" i="1" s="1"/>
  <c r="AZ930" i="1" s="1"/>
  <c r="BA930" i="1" s="1"/>
  <c r="BB930" i="1" s="1"/>
  <c r="BC930" i="1" s="1"/>
  <c r="BD930" i="1" s="1"/>
  <c r="BE930" i="1" s="1"/>
  <c r="BF930" i="1" s="1"/>
  <c r="BG930" i="1" s="1"/>
  <c r="BH930" i="1" s="1"/>
  <c r="BI930" i="1" s="1"/>
  <c r="BJ930" i="1" s="1"/>
  <c r="BK930" i="1" s="1"/>
  <c r="BL930" i="1" s="1"/>
  <c r="BM930" i="1" s="1"/>
  <c r="BN930" i="1" s="1"/>
  <c r="BO930" i="1" s="1"/>
  <c r="BP930" i="1" s="1"/>
  <c r="BQ930" i="1" s="1"/>
  <c r="BR930" i="1" s="1"/>
  <c r="BS930" i="1" s="1"/>
  <c r="BT930" i="1" s="1"/>
  <c r="BU930" i="1" s="1"/>
  <c r="BV930" i="1" s="1"/>
  <c r="BW930" i="1" s="1"/>
  <c r="BX930" i="1" s="1"/>
  <c r="BY930" i="1" s="1"/>
  <c r="BZ930" i="1" s="1"/>
  <c r="CA930" i="1" s="1"/>
  <c r="CB930" i="1" s="1"/>
  <c r="CC930" i="1" s="1"/>
  <c r="CD930" i="1" s="1"/>
  <c r="CE930" i="1" s="1"/>
  <c r="CF930" i="1" s="1"/>
  <c r="BH674" i="1"/>
  <c r="BI674" i="1" s="1"/>
  <c r="BJ674" i="1" s="1"/>
  <c r="BK674" i="1" s="1"/>
  <c r="AI1039" i="1"/>
  <c r="AJ1039" i="1" s="1"/>
  <c r="AK1039" i="1" s="1"/>
  <c r="CB467" i="1"/>
  <c r="CC467" i="1" s="1"/>
  <c r="AI1196" i="1"/>
  <c r="AJ1196" i="1" s="1"/>
  <c r="AK1196" i="1" s="1"/>
  <c r="AL1196" i="1" s="1"/>
  <c r="BY1455" i="1"/>
  <c r="BZ1455" i="1" s="1"/>
  <c r="BY1454" i="1"/>
  <c r="BZ1454" i="1" s="1"/>
  <c r="CA1454" i="1" s="1"/>
  <c r="CB1454" i="1" s="1"/>
  <c r="CC1454" i="1" s="1"/>
  <c r="CD1454" i="1" s="1"/>
  <c r="AI1091" i="1"/>
  <c r="AJ1091" i="1" s="1"/>
  <c r="BU104" i="1"/>
  <c r="BV104" i="1" s="1"/>
  <c r="BM257" i="1"/>
  <c r="BN257" i="1" s="1"/>
  <c r="AJ935" i="1"/>
  <c r="AK935" i="1" s="1"/>
  <c r="AL935" i="1" s="1"/>
  <c r="BU416" i="1"/>
  <c r="BV416" i="1" s="1"/>
  <c r="BZ468" i="1"/>
  <c r="CA468" i="1" s="1"/>
  <c r="CD47" i="1"/>
  <c r="CE47" i="1" s="1"/>
  <c r="CF47" i="1" s="1"/>
  <c r="BY413" i="1"/>
  <c r="BZ413" i="1" s="1"/>
  <c r="CA413" i="1" s="1"/>
  <c r="CB413" i="1" s="1"/>
  <c r="CC413" i="1" s="1"/>
  <c r="AE1021" i="1"/>
  <c r="BH241" i="1"/>
  <c r="AQ624" i="1"/>
  <c r="AR624" i="1" s="1"/>
  <c r="AE1177" i="1"/>
  <c r="BP256" i="1"/>
  <c r="BQ256" i="1" s="1"/>
  <c r="BR256" i="1" s="1"/>
  <c r="BS256" i="1" s="1"/>
  <c r="BT256" i="1" s="1"/>
  <c r="BU256" i="1" s="1"/>
  <c r="BQ293" i="1"/>
  <c r="AO1141" i="1"/>
  <c r="AP1141" i="1" s="1"/>
  <c r="AQ1141" i="1" s="1"/>
  <c r="AR1141" i="1" s="1"/>
  <c r="AS1141" i="1" s="1"/>
  <c r="AT1141" i="1" s="1"/>
  <c r="AU1141" i="1" s="1"/>
  <c r="AV1141" i="1" s="1"/>
  <c r="AW1141" i="1" s="1"/>
  <c r="AX1141" i="1" s="1"/>
  <c r="AY1141" i="1" s="1"/>
  <c r="AZ1141" i="1" s="1"/>
  <c r="BA1141" i="1" s="1"/>
  <c r="BB1141" i="1" s="1"/>
  <c r="BC1141" i="1" s="1"/>
  <c r="BD1141" i="1" s="1"/>
  <c r="BE1141" i="1" s="1"/>
  <c r="BF1141" i="1" s="1"/>
  <c r="BG1141" i="1" s="1"/>
  <c r="BH1141" i="1" s="1"/>
  <c r="BI1141" i="1" s="1"/>
  <c r="BJ1141" i="1" s="1"/>
  <c r="BK1141" i="1" s="1"/>
  <c r="BL1141" i="1" s="1"/>
  <c r="BM1141" i="1" s="1"/>
  <c r="BN1141" i="1" s="1"/>
  <c r="BO1141" i="1" s="1"/>
  <c r="BP1141" i="1" s="1"/>
  <c r="BQ1141" i="1" s="1"/>
  <c r="BR1141" i="1" s="1"/>
  <c r="BS1141" i="1" s="1"/>
  <c r="BT1141" i="1" s="1"/>
  <c r="BU1141" i="1" s="1"/>
  <c r="BV1141" i="1" s="1"/>
  <c r="BW1141" i="1" s="1"/>
  <c r="BX1141" i="1" s="1"/>
  <c r="BY1141" i="1" s="1"/>
  <c r="BZ1141" i="1" s="1"/>
  <c r="CA1141" i="1" s="1"/>
  <c r="CB1141" i="1" s="1"/>
  <c r="CC1141" i="1" s="1"/>
  <c r="CD1141" i="1" s="1"/>
  <c r="CE1141" i="1" s="1"/>
  <c r="CF1141" i="1" s="1"/>
  <c r="AL1507" i="1"/>
  <c r="AS417" i="1"/>
  <c r="AG417" i="1"/>
  <c r="AP417" i="1"/>
  <c r="BJ417" i="1"/>
  <c r="AR417" i="1"/>
  <c r="AE1041" i="1"/>
  <c r="AG1041" i="1"/>
  <c r="AE6" i="1"/>
  <c r="AN365" i="1"/>
  <c r="BH365" i="1"/>
  <c r="BE365" i="1"/>
  <c r="BB365" i="1"/>
  <c r="AW365" i="1"/>
  <c r="CC365" i="1"/>
  <c r="BA725" i="1"/>
  <c r="CC345" i="1"/>
  <c r="AS621" i="1"/>
  <c r="BL1281" i="1"/>
  <c r="BQ85" i="1"/>
  <c r="BT33" i="1"/>
  <c r="BF469" i="1"/>
  <c r="AG469" i="1"/>
  <c r="AV469" i="1"/>
  <c r="AK469" i="1"/>
  <c r="BI469" i="1"/>
  <c r="BB469" i="1"/>
  <c r="BC469" i="1"/>
  <c r="BL469" i="1"/>
  <c r="AM469" i="1"/>
  <c r="BW469" i="1"/>
  <c r="BK469" i="1"/>
  <c r="BX469" i="1"/>
  <c r="AR469" i="1"/>
  <c r="BG469" i="1"/>
  <c r="AE469" i="1"/>
  <c r="BR469" i="1"/>
  <c r="BJ469" i="1"/>
  <c r="BA469" i="1"/>
  <c r="AD469" i="1"/>
  <c r="BP469" i="1"/>
  <c r="AQ469" i="1"/>
  <c r="BM469" i="1"/>
  <c r="AG937" i="1"/>
  <c r="BG261" i="1"/>
  <c r="AK1510" i="1"/>
  <c r="AG1510" i="1"/>
  <c r="AJ1510" i="1"/>
  <c r="AI1510" i="1"/>
  <c r="AD1510" i="1"/>
  <c r="AL1510" i="1"/>
  <c r="AF1510" i="1"/>
  <c r="AE1510" i="1"/>
  <c r="AH1510" i="1"/>
  <c r="BK571" i="1"/>
  <c r="BQ397" i="1"/>
  <c r="BG553" i="1"/>
  <c r="AO781" i="1"/>
  <c r="BC781" i="1"/>
  <c r="AQ781" i="1"/>
  <c r="BG781" i="1"/>
  <c r="AM781" i="1"/>
  <c r="BQ781" i="1"/>
  <c r="BB781" i="1"/>
  <c r="BL781" i="1"/>
  <c r="AK781" i="1"/>
  <c r="BN781" i="1"/>
  <c r="CA781" i="1"/>
  <c r="CD781" i="1"/>
  <c r="AP781" i="1"/>
  <c r="AD781" i="1"/>
  <c r="AR781" i="1"/>
  <c r="AS781" i="1"/>
  <c r="BR781" i="1"/>
  <c r="AI781" i="1"/>
  <c r="AJ781" i="1"/>
  <c r="BI781" i="1"/>
  <c r="BO781" i="1"/>
  <c r="BE781" i="1"/>
  <c r="AY781" i="1"/>
  <c r="AF781" i="1"/>
  <c r="BK781" i="1"/>
  <c r="AE781" i="1"/>
  <c r="BX781" i="1"/>
  <c r="AV781" i="1"/>
  <c r="AW781" i="1"/>
  <c r="BW781" i="1"/>
  <c r="BS781" i="1"/>
  <c r="CB781" i="1"/>
  <c r="AN781" i="1"/>
  <c r="BM781" i="1"/>
  <c r="BV781" i="1"/>
  <c r="BZ781" i="1"/>
  <c r="BH781" i="1"/>
  <c r="AL781" i="1"/>
  <c r="BP781" i="1"/>
  <c r="AG781" i="1"/>
  <c r="CF781" i="1"/>
  <c r="AZ781" i="1"/>
  <c r="BA781" i="1"/>
  <c r="BT781" i="1"/>
  <c r="CE781" i="1"/>
  <c r="CC781" i="1"/>
  <c r="BF781" i="1"/>
  <c r="BJ781" i="1"/>
  <c r="BD781" i="1"/>
  <c r="AX781" i="1"/>
  <c r="BU781" i="1"/>
  <c r="AU781" i="1"/>
  <c r="AH781" i="1"/>
  <c r="BY781" i="1"/>
  <c r="AT781" i="1"/>
  <c r="BA657" i="1"/>
  <c r="AL1509" i="1"/>
  <c r="AI1092" i="1"/>
  <c r="AJ1092" i="1" s="1"/>
  <c r="AM605" i="1"/>
  <c r="CF761" i="1"/>
  <c r="BR519" i="1"/>
  <c r="BW103" i="1"/>
  <c r="AK934" i="1"/>
  <c r="AL934" i="1" s="1"/>
  <c r="AE1229" i="1"/>
  <c r="AD1249" i="1"/>
  <c r="AE917" i="1"/>
  <c r="AD1301" i="1"/>
  <c r="AH53" i="1"/>
  <c r="BA53" i="1"/>
  <c r="CA53" i="1"/>
  <c r="AR53" i="1"/>
  <c r="AK53" i="1"/>
  <c r="AZ53" i="1"/>
  <c r="AY53" i="1"/>
  <c r="BP53" i="1"/>
  <c r="AX53" i="1"/>
  <c r="AQ53" i="1"/>
  <c r="BL53" i="1"/>
  <c r="AI53" i="1"/>
  <c r="AW53" i="1"/>
  <c r="AN53" i="1"/>
  <c r="BM53" i="1"/>
  <c r="BB53" i="1"/>
  <c r="BZ53" i="1"/>
  <c r="BK53" i="1"/>
  <c r="BU53" i="1"/>
  <c r="BQ137" i="1"/>
  <c r="AL1139" i="1"/>
  <c r="AM1139" i="1" s="1"/>
  <c r="AN1139" i="1" s="1"/>
  <c r="AO1139" i="1" s="1"/>
  <c r="AP1139" i="1" s="1"/>
  <c r="AQ1139" i="1" s="1"/>
  <c r="AR1139" i="1" s="1"/>
  <c r="AS1139" i="1" s="1"/>
  <c r="AT1139" i="1" s="1"/>
  <c r="AU1139" i="1" s="1"/>
  <c r="AV1139" i="1" s="1"/>
  <c r="AW1139" i="1" s="1"/>
  <c r="AX1139" i="1" s="1"/>
  <c r="AY1139" i="1" s="1"/>
  <c r="AZ1139" i="1" s="1"/>
  <c r="BA1139" i="1" s="1"/>
  <c r="BB1139" i="1" s="1"/>
  <c r="BC1139" i="1" s="1"/>
  <c r="BD1139" i="1" s="1"/>
  <c r="BE1139" i="1" s="1"/>
  <c r="BF1139" i="1" s="1"/>
  <c r="BG1139" i="1" s="1"/>
  <c r="BH1139" i="1" s="1"/>
  <c r="BI1139" i="1" s="1"/>
  <c r="BJ1139" i="1" s="1"/>
  <c r="BK1139" i="1" s="1"/>
  <c r="BL1139" i="1" s="1"/>
  <c r="BM1139" i="1" s="1"/>
  <c r="BN1139" i="1" s="1"/>
  <c r="BO1139" i="1" s="1"/>
  <c r="BP1139" i="1" s="1"/>
  <c r="BQ1139" i="1" s="1"/>
  <c r="BR1139" i="1" s="1"/>
  <c r="BS1139" i="1" s="1"/>
  <c r="BT1139" i="1" s="1"/>
  <c r="BU1139" i="1" s="1"/>
  <c r="BV1139" i="1" s="1"/>
  <c r="BW1139" i="1" s="1"/>
  <c r="BX1139" i="1" s="1"/>
  <c r="BY1139" i="1" s="1"/>
  <c r="BZ1139" i="1" s="1"/>
  <c r="CA1139" i="1" s="1"/>
  <c r="CB1139" i="1" s="1"/>
  <c r="CC1139" i="1" s="1"/>
  <c r="CD1139" i="1" s="1"/>
  <c r="CE1139" i="1" s="1"/>
  <c r="CF1139" i="1" s="1"/>
  <c r="BF672" i="1"/>
  <c r="BG672" i="1" s="1"/>
  <c r="AV728" i="1"/>
  <c r="AL1508" i="1"/>
  <c r="BW414" i="1"/>
  <c r="BX414" i="1" s="1"/>
  <c r="AH1038" i="1"/>
  <c r="AI1038" i="1" s="1"/>
  <c r="AJ1038" i="1" s="1"/>
  <c r="BV449" i="1"/>
  <c r="BU101" i="1"/>
  <c r="AE729" i="1"/>
  <c r="AL729" i="1"/>
  <c r="AN729" i="1"/>
  <c r="AQ729" i="1"/>
  <c r="AR729" i="1"/>
  <c r="AM729" i="1"/>
  <c r="AE1093" i="1"/>
  <c r="AH1093" i="1"/>
  <c r="AD1093" i="1"/>
  <c r="AI1093" i="1"/>
  <c r="AG1093" i="1"/>
  <c r="AJ1193" i="1"/>
  <c r="AK1193" i="1" s="1"/>
  <c r="AL1193" i="1" s="1"/>
  <c r="AM1193" i="1" s="1"/>
  <c r="AN1193" i="1" s="1"/>
  <c r="AO1193" i="1" s="1"/>
  <c r="BY1452" i="1"/>
  <c r="BZ1452" i="1" s="1"/>
  <c r="CA1452" i="1" s="1"/>
  <c r="AE1073" i="1"/>
  <c r="BL501" i="1"/>
  <c r="BW415" i="1"/>
  <c r="BX415" i="1" s="1"/>
  <c r="BS1437" i="1"/>
  <c r="AN1496" i="1"/>
  <c r="AJ969" i="1"/>
  <c r="BB1457" i="1"/>
  <c r="AH1457" i="1"/>
  <c r="AZ1457" i="1"/>
  <c r="BR1457" i="1"/>
  <c r="AL1457" i="1"/>
  <c r="AJ1457" i="1"/>
  <c r="AP1457" i="1"/>
  <c r="BE1457" i="1"/>
  <c r="BH1457" i="1"/>
  <c r="BO1457" i="1"/>
  <c r="BU1457" i="1"/>
  <c r="BP1457" i="1"/>
  <c r="AO105" i="1"/>
  <c r="AI105" i="1"/>
  <c r="BD105" i="1"/>
  <c r="AU105" i="1"/>
  <c r="BO105" i="1"/>
  <c r="BN105" i="1"/>
  <c r="AY105" i="1"/>
  <c r="AV105" i="1"/>
  <c r="AG105" i="1"/>
  <c r="BL105" i="1"/>
  <c r="BK105" i="1"/>
  <c r="AE105" i="1"/>
  <c r="AQ105" i="1"/>
  <c r="BP105" i="1"/>
  <c r="BE105" i="1"/>
  <c r="BT105" i="1"/>
  <c r="BB105" i="1"/>
  <c r="BA105" i="1"/>
  <c r="BU105" i="1"/>
  <c r="AX105" i="1"/>
  <c r="AR105" i="1"/>
  <c r="AP105" i="1"/>
  <c r="AF105" i="1"/>
  <c r="AH105" i="1"/>
  <c r="BJ105" i="1"/>
  <c r="BG105" i="1"/>
  <c r="AS105" i="1"/>
  <c r="AW105" i="1"/>
  <c r="AN105" i="1"/>
  <c r="BQ105" i="1"/>
  <c r="BS105" i="1"/>
  <c r="AZ105" i="1"/>
  <c r="BH105" i="1"/>
  <c r="AL105" i="1"/>
  <c r="BI105" i="1"/>
  <c r="BF105" i="1"/>
  <c r="AJ105" i="1"/>
  <c r="AD105" i="1"/>
  <c r="BC105" i="1"/>
  <c r="AT105" i="1"/>
  <c r="AM105" i="1"/>
  <c r="BM105" i="1"/>
  <c r="BR105" i="1"/>
  <c r="AK105" i="1"/>
  <c r="AD313" i="1"/>
  <c r="AH313" i="1"/>
  <c r="BO313" i="1"/>
  <c r="AK313" i="1"/>
  <c r="BT313" i="1"/>
  <c r="BS313" i="1"/>
  <c r="BC313" i="1"/>
  <c r="AU313" i="1"/>
  <c r="AT313" i="1"/>
  <c r="BN313" i="1"/>
  <c r="BR313" i="1"/>
  <c r="AW313" i="1"/>
  <c r="AZ313" i="1"/>
  <c r="AP313" i="1"/>
  <c r="BU313" i="1"/>
  <c r="BD313" i="1"/>
  <c r="AV313" i="1"/>
  <c r="AX313" i="1"/>
  <c r="AL313" i="1"/>
  <c r="AE313" i="1"/>
  <c r="AN313" i="1"/>
  <c r="BG313" i="1"/>
  <c r="BJ313" i="1"/>
  <c r="AJ313" i="1"/>
  <c r="AQ313" i="1"/>
  <c r="BI313" i="1"/>
  <c r="BP313" i="1"/>
  <c r="BF313" i="1"/>
  <c r="BM313" i="1"/>
  <c r="BB313" i="1"/>
  <c r="AM313" i="1"/>
  <c r="AF313" i="1"/>
  <c r="AY313" i="1"/>
  <c r="AS313" i="1"/>
  <c r="AR313" i="1"/>
  <c r="BL313" i="1"/>
  <c r="BK313" i="1"/>
  <c r="AO313" i="1"/>
  <c r="BQ313" i="1"/>
  <c r="BA313" i="1"/>
  <c r="BH313" i="1"/>
  <c r="AI313" i="1"/>
  <c r="BE313" i="1"/>
  <c r="AG313" i="1"/>
  <c r="BO157" i="1"/>
  <c r="BU157" i="1"/>
  <c r="AQ157" i="1"/>
  <c r="AT157" i="1"/>
  <c r="AJ157" i="1"/>
  <c r="BD157" i="1"/>
  <c r="BN157" i="1"/>
  <c r="AL157" i="1"/>
  <c r="BG157" i="1"/>
  <c r="AX157" i="1"/>
  <c r="AS157" i="1"/>
  <c r="BP157" i="1"/>
  <c r="BL157" i="1"/>
  <c r="BC157" i="1"/>
  <c r="AP157" i="1"/>
  <c r="BJ157" i="1"/>
  <c r="AR157" i="1"/>
  <c r="AY157" i="1"/>
  <c r="BQ157" i="1"/>
  <c r="AG157" i="1"/>
  <c r="BF157" i="1"/>
  <c r="AN157" i="1"/>
  <c r="BI157" i="1"/>
  <c r="BB157" i="1"/>
  <c r="BE157" i="1"/>
  <c r="AK157" i="1"/>
  <c r="AH157" i="1"/>
  <c r="BH157" i="1"/>
  <c r="AI157" i="1"/>
  <c r="BK157" i="1"/>
  <c r="AM157" i="1"/>
  <c r="BA157" i="1"/>
  <c r="BR157" i="1"/>
  <c r="AF157" i="1"/>
  <c r="BU311" i="1"/>
  <c r="BV311" i="1" s="1"/>
  <c r="AR709" i="1"/>
  <c r="AO1506" i="1"/>
  <c r="AP1506" i="1" s="1"/>
  <c r="AQ1506" i="1" s="1"/>
  <c r="AR1506" i="1" s="1"/>
  <c r="AS1506" i="1" s="1"/>
  <c r="AT1506" i="1" s="1"/>
  <c r="AU1506" i="1" s="1"/>
  <c r="AV1506" i="1" s="1"/>
  <c r="AW1506" i="1" s="1"/>
  <c r="AX1506" i="1" s="1"/>
  <c r="AY1506" i="1" s="1"/>
  <c r="AZ1506" i="1" s="1"/>
  <c r="BA1506" i="1" s="1"/>
  <c r="BB1506" i="1" s="1"/>
  <c r="BC1506" i="1" s="1"/>
  <c r="BD1506" i="1" s="1"/>
  <c r="BE1506" i="1" s="1"/>
  <c r="BF1506" i="1" s="1"/>
  <c r="BG1506" i="1" s="1"/>
  <c r="BH1506" i="1" s="1"/>
  <c r="AO677" i="1"/>
  <c r="AJ677" i="1"/>
  <c r="AY677" i="1"/>
  <c r="BD677" i="1"/>
  <c r="AZ677" i="1"/>
  <c r="AL677" i="1"/>
  <c r="AM677" i="1"/>
  <c r="AD1197" i="1"/>
  <c r="AI1197" i="1"/>
  <c r="AH1197" i="1"/>
  <c r="AE1197" i="1"/>
  <c r="AG1197" i="1"/>
  <c r="AF1197" i="1"/>
  <c r="AO625" i="1"/>
  <c r="AE625" i="1"/>
  <c r="AF625" i="1"/>
  <c r="AD625" i="1"/>
  <c r="AJ625" i="1"/>
  <c r="AK625" i="1"/>
  <c r="AL625" i="1"/>
  <c r="AP625" i="1"/>
  <c r="AQ625" i="1"/>
  <c r="AH625" i="1"/>
  <c r="AM625" i="1"/>
  <c r="AI625" i="1"/>
  <c r="AJ1192" i="1"/>
  <c r="AK1192" i="1" s="1"/>
  <c r="AL1192" i="1" s="1"/>
  <c r="AG1125" i="1"/>
  <c r="AH1244" i="1"/>
  <c r="AL1505" i="1"/>
  <c r="AI1089" i="1"/>
  <c r="AJ1089" i="1" s="1"/>
  <c r="AK1089" i="1" s="1"/>
  <c r="AL1089" i="1" s="1"/>
  <c r="AD521" i="1"/>
  <c r="BC521" i="1"/>
  <c r="BB521" i="1"/>
  <c r="AI521" i="1"/>
  <c r="AY521" i="1"/>
  <c r="BA521" i="1"/>
  <c r="AF521" i="1"/>
  <c r="AO521" i="1"/>
  <c r="AP521" i="1"/>
  <c r="AS521" i="1"/>
  <c r="BF521" i="1"/>
  <c r="BP521" i="1"/>
  <c r="BQ521" i="1"/>
  <c r="AU521" i="1"/>
  <c r="AK521" i="1"/>
  <c r="AW521" i="1"/>
  <c r="BL521" i="1"/>
  <c r="BO521" i="1"/>
  <c r="AT521" i="1"/>
  <c r="AJ521" i="1"/>
  <c r="AQ521" i="1"/>
  <c r="AE521" i="1"/>
  <c r="AZ521" i="1"/>
  <c r="BD521" i="1"/>
  <c r="BN521" i="1"/>
  <c r="AX521" i="1"/>
  <c r="AM521" i="1"/>
  <c r="BG521" i="1"/>
  <c r="BE521" i="1"/>
  <c r="BM521" i="1"/>
  <c r="AV521" i="1"/>
  <c r="BH521" i="1"/>
  <c r="AG521" i="1"/>
  <c r="AL521" i="1"/>
  <c r="AN521" i="1"/>
  <c r="BV209" i="1"/>
  <c r="BQ209" i="1"/>
  <c r="CB209" i="1"/>
  <c r="CD209" i="1"/>
  <c r="AU209" i="1"/>
  <c r="BS209" i="1"/>
  <c r="BX209" i="1"/>
  <c r="BL209" i="1"/>
  <c r="AF209" i="1"/>
  <c r="BW209" i="1"/>
  <c r="AT209" i="1"/>
  <c r="BY209" i="1"/>
  <c r="AG209" i="1"/>
  <c r="BO209" i="1"/>
  <c r="AD209" i="1"/>
  <c r="BE209" i="1"/>
  <c r="BK209" i="1"/>
  <c r="BG209" i="1"/>
  <c r="BU209" i="1"/>
  <c r="BF209" i="1"/>
  <c r="BI209" i="1"/>
  <c r="AE209" i="1"/>
  <c r="AJ209" i="1"/>
  <c r="AI209" i="1"/>
  <c r="BH209" i="1"/>
  <c r="CC209" i="1"/>
  <c r="CA209" i="1"/>
  <c r="BJ209" i="1"/>
  <c r="AW209" i="1"/>
  <c r="BD209" i="1"/>
  <c r="BM209" i="1"/>
  <c r="AO209" i="1"/>
  <c r="AX209" i="1"/>
  <c r="AK209" i="1"/>
  <c r="BT209" i="1"/>
  <c r="BZ209" i="1"/>
  <c r="BA209" i="1"/>
  <c r="AN209" i="1"/>
  <c r="AH209" i="1"/>
  <c r="AM209" i="1"/>
  <c r="BN209" i="1"/>
  <c r="AV209" i="1"/>
  <c r="AZ209" i="1"/>
  <c r="AY209" i="1"/>
  <c r="AL209" i="1"/>
  <c r="CE209" i="1"/>
  <c r="CF209" i="1"/>
  <c r="AS209" i="1"/>
  <c r="BR209" i="1"/>
  <c r="BP209" i="1"/>
  <c r="AP209" i="1"/>
  <c r="BB209" i="1"/>
  <c r="AQ209" i="1"/>
  <c r="BC209" i="1"/>
  <c r="AR209" i="1"/>
  <c r="BJ53" i="1" l="1"/>
  <c r="BO53" i="1"/>
  <c r="AG53" i="1"/>
  <c r="AE53" i="1"/>
  <c r="BX53" i="1"/>
  <c r="AO469" i="1"/>
  <c r="BK365" i="1"/>
  <c r="AD365" i="1"/>
  <c r="BW53" i="1"/>
  <c r="AL53" i="1"/>
  <c r="BG53" i="1"/>
  <c r="BN53" i="1"/>
  <c r="AV53" i="1"/>
  <c r="BQ365" i="1"/>
  <c r="BC365" i="1"/>
  <c r="BO365" i="1"/>
  <c r="BF53" i="1"/>
  <c r="AU53" i="1"/>
  <c r="BD53" i="1"/>
  <c r="AP53" i="1"/>
  <c r="BC53" i="1"/>
  <c r="AM365" i="1"/>
  <c r="BG365" i="1"/>
  <c r="AT53" i="1"/>
  <c r="BV53" i="1"/>
  <c r="AM53" i="1"/>
  <c r="AO53" i="1"/>
  <c r="BY53" i="1"/>
  <c r="BD573" i="1"/>
  <c r="BP365" i="1"/>
  <c r="AY365" i="1"/>
  <c r="BG1288" i="1"/>
  <c r="BH1288" i="1" s="1"/>
  <c r="BI1288" i="1" s="1"/>
  <c r="BJ1288" i="1" s="1"/>
  <c r="BK1288" i="1" s="1"/>
  <c r="BL1288" i="1" s="1"/>
  <c r="BM1288" i="1" s="1"/>
  <c r="BN1288" i="1" s="1"/>
  <c r="BO1288" i="1" s="1"/>
  <c r="BP1288" i="1" s="1"/>
  <c r="BQ1288" i="1" s="1"/>
  <c r="BR1288" i="1" s="1"/>
  <c r="BS1288" i="1" s="1"/>
  <c r="BT1288" i="1" s="1"/>
  <c r="BU1288" i="1" s="1"/>
  <c r="BV1288" i="1" s="1"/>
  <c r="BW1288" i="1" s="1"/>
  <c r="BX1288" i="1" s="1"/>
  <c r="BY1288" i="1" s="1"/>
  <c r="BZ1288" i="1" s="1"/>
  <c r="CA1288" i="1" s="1"/>
  <c r="CB1288" i="1" s="1"/>
  <c r="CC1288" i="1" s="1"/>
  <c r="CD1288" i="1" s="1"/>
  <c r="CE1288" i="1" s="1"/>
  <c r="CF1288" i="1" s="1"/>
  <c r="AS623" i="1"/>
  <c r="AI1294" i="1"/>
  <c r="AJ1294" i="1" s="1"/>
  <c r="AK1294" i="1" s="1"/>
  <c r="AL1294" i="1" s="1"/>
  <c r="AM1294" i="1" s="1"/>
  <c r="AN1294" i="1" s="1"/>
  <c r="AO1294" i="1" s="1"/>
  <c r="AP1294" i="1" s="1"/>
  <c r="AH1297" i="1"/>
  <c r="BJ1292" i="1"/>
  <c r="BK1292" i="1" s="1"/>
  <c r="BL1292" i="1" s="1"/>
  <c r="BM1292" i="1" s="1"/>
  <c r="AF1294" i="1"/>
  <c r="AG1294" i="1" s="1"/>
  <c r="AH1294" i="1" s="1"/>
  <c r="BD469" i="1"/>
  <c r="BT469" i="1"/>
  <c r="AW469" i="1"/>
  <c r="BU469" i="1"/>
  <c r="AX469" i="1"/>
  <c r="BS469" i="1"/>
  <c r="BG675" i="1"/>
  <c r="AY727" i="1"/>
  <c r="AZ727" i="1" s="1"/>
  <c r="BA727" i="1" s="1"/>
  <c r="BB727" i="1" s="1"/>
  <c r="AP469" i="1"/>
  <c r="BE469" i="1"/>
  <c r="AN469" i="1"/>
  <c r="AJ469" i="1"/>
  <c r="AL469" i="1"/>
  <c r="BV469" i="1"/>
  <c r="AU469" i="1"/>
  <c r="AO157" i="1"/>
  <c r="AZ157" i="1"/>
  <c r="AW157" i="1"/>
  <c r="BT157" i="1"/>
  <c r="AD157" i="1"/>
  <c r="BQ469" i="1"/>
  <c r="AZ469" i="1"/>
  <c r="AH469" i="1"/>
  <c r="AF469" i="1"/>
  <c r="AI469" i="1"/>
  <c r="BY469" i="1"/>
  <c r="BS157" i="1"/>
  <c r="AE157" i="1"/>
  <c r="AU157" i="1"/>
  <c r="AV157" i="1"/>
  <c r="AS469" i="1"/>
  <c r="AY469" i="1"/>
  <c r="BH469" i="1"/>
  <c r="BZ469" i="1"/>
  <c r="AT469" i="1"/>
  <c r="BO469" i="1"/>
  <c r="AU365" i="1"/>
  <c r="BR365" i="1"/>
  <c r="BM365" i="1"/>
  <c r="BK1293" i="1"/>
  <c r="BL1293" i="1" s="1"/>
  <c r="BM1293" i="1" s="1"/>
  <c r="BN1293" i="1" s="1"/>
  <c r="BO1293" i="1" s="1"/>
  <c r="BP1293" i="1" s="1"/>
  <c r="BQ1293" i="1" s="1"/>
  <c r="BR1293" i="1" s="1"/>
  <c r="BS1293" i="1" s="1"/>
  <c r="BT1293" i="1" s="1"/>
  <c r="BU1293" i="1" s="1"/>
  <c r="BV1293" i="1" s="1"/>
  <c r="BW1293" i="1" s="1"/>
  <c r="BX1293" i="1" s="1"/>
  <c r="BY1293" i="1" s="1"/>
  <c r="BZ1293" i="1" s="1"/>
  <c r="CA1293" i="1" s="1"/>
  <c r="CB1293" i="1" s="1"/>
  <c r="CC1293" i="1" s="1"/>
  <c r="CD1293" i="1" s="1"/>
  <c r="CE1293" i="1" s="1"/>
  <c r="CF1293" i="1" s="1"/>
  <c r="AE1301" i="1"/>
  <c r="AF1301" i="1" s="1"/>
  <c r="BE53" i="1"/>
  <c r="AF53" i="1"/>
  <c r="AS53" i="1"/>
  <c r="AJ53" i="1"/>
  <c r="BT53" i="1"/>
  <c r="CF365" i="1"/>
  <c r="BF365" i="1"/>
  <c r="BD365" i="1"/>
  <c r="AI365" i="1"/>
  <c r="AT365" i="1"/>
  <c r="AO365" i="1"/>
  <c r="BL365" i="1"/>
  <c r="BT365" i="1"/>
  <c r="AH1298" i="1"/>
  <c r="AI1298" i="1" s="1"/>
  <c r="AK1295" i="1"/>
  <c r="AL1295" i="1" s="1"/>
  <c r="AM1295" i="1" s="1"/>
  <c r="AN1295" i="1" s="1"/>
  <c r="AO1295" i="1" s="1"/>
  <c r="AP1295" i="1" s="1"/>
  <c r="AQ1295" i="1" s="1"/>
  <c r="AR1295" i="1" s="1"/>
  <c r="AS1295" i="1" s="1"/>
  <c r="AT1295" i="1" s="1"/>
  <c r="AU1295" i="1" s="1"/>
  <c r="AV1295" i="1" s="1"/>
  <c r="AW1295" i="1" s="1"/>
  <c r="AX1295" i="1" s="1"/>
  <c r="AY1295" i="1" s="1"/>
  <c r="AS365" i="1"/>
  <c r="AJ365" i="1"/>
  <c r="AX365" i="1"/>
  <c r="AH1291" i="1"/>
  <c r="AG1296" i="1"/>
  <c r="AG1300" i="1"/>
  <c r="AI1289" i="1"/>
  <c r="AG1299" i="1"/>
  <c r="CD51" i="1"/>
  <c r="CE51" i="1" s="1"/>
  <c r="CF51" i="1" s="1"/>
  <c r="BK572" i="1"/>
  <c r="BK260" i="1"/>
  <c r="BL260" i="1" s="1"/>
  <c r="CA52" i="1"/>
  <c r="CB52" i="1" s="1"/>
  <c r="CC52" i="1" s="1"/>
  <c r="AE1249" i="1"/>
  <c r="AF1249" i="1" s="1"/>
  <c r="BA261" i="1"/>
  <c r="BU156" i="1"/>
  <c r="BV156" i="1" s="1"/>
  <c r="BW156" i="1" s="1"/>
  <c r="BF676" i="1"/>
  <c r="BG676" i="1" s="1"/>
  <c r="BW1456" i="1"/>
  <c r="BX1456" i="1" s="1"/>
  <c r="BY1456" i="1" s="1"/>
  <c r="AI1400" i="1"/>
  <c r="AJ1400" i="1" s="1"/>
  <c r="AT573" i="1"/>
  <c r="AF573" i="1"/>
  <c r="AF261" i="1"/>
  <c r="AM573" i="1"/>
  <c r="AE261" i="1"/>
  <c r="AO573" i="1"/>
  <c r="AK261" i="1"/>
  <c r="AI1247" i="1"/>
  <c r="AJ1247" i="1" s="1"/>
  <c r="BJ573" i="1"/>
  <c r="AU261" i="1"/>
  <c r="AP573" i="1"/>
  <c r="AN261" i="1"/>
  <c r="BA573" i="1"/>
  <c r="AI1145" i="1"/>
  <c r="BG573" i="1"/>
  <c r="BE261" i="1"/>
  <c r="AQ365" i="1"/>
  <c r="BZ365" i="1"/>
  <c r="AL365" i="1"/>
  <c r="CD365" i="1"/>
  <c r="AP677" i="1"/>
  <c r="AX677" i="1"/>
  <c r="BB677" i="1"/>
  <c r="AQ677" i="1"/>
  <c r="AQ1457" i="1"/>
  <c r="AU1457" i="1"/>
  <c r="BD1457" i="1"/>
  <c r="AE1457" i="1"/>
  <c r="AN1457" i="1"/>
  <c r="BF1457" i="1"/>
  <c r="AD729" i="1"/>
  <c r="AH729" i="1"/>
  <c r="AG677" i="1"/>
  <c r="AE677" i="1"/>
  <c r="AV677" i="1"/>
  <c r="BA677" i="1"/>
  <c r="BA1457" i="1"/>
  <c r="AK1457" i="1"/>
  <c r="AM1457" i="1"/>
  <c r="BG1457" i="1"/>
  <c r="BN1457" i="1"/>
  <c r="BS1457" i="1"/>
  <c r="AG989" i="1"/>
  <c r="AF729" i="1"/>
  <c r="AP729" i="1"/>
  <c r="BN365" i="1"/>
  <c r="BU365" i="1"/>
  <c r="BW365" i="1"/>
  <c r="BS365" i="1"/>
  <c r="AZ365" i="1"/>
  <c r="AE365" i="1"/>
  <c r="BY365" i="1"/>
  <c r="AH677" i="1"/>
  <c r="BF677" i="1"/>
  <c r="BT1457" i="1"/>
  <c r="BK1457" i="1"/>
  <c r="AT1457" i="1"/>
  <c r="AG1457" i="1"/>
  <c r="AO729" i="1"/>
  <c r="AI677" i="1"/>
  <c r="AW677" i="1"/>
  <c r="AV1457" i="1"/>
  <c r="AE989" i="1"/>
  <c r="AK729" i="1"/>
  <c r="AS677" i="1"/>
  <c r="AF677" i="1"/>
  <c r="AR677" i="1"/>
  <c r="AT677" i="1"/>
  <c r="AY1457" i="1"/>
  <c r="BV1457" i="1"/>
  <c r="AF1457" i="1"/>
  <c r="AS1457" i="1"/>
  <c r="AD1457" i="1"/>
  <c r="AF989" i="1"/>
  <c r="AU729" i="1"/>
  <c r="AS729" i="1"/>
  <c r="AP365" i="1"/>
  <c r="AG365" i="1"/>
  <c r="AR365" i="1"/>
  <c r="AK365" i="1"/>
  <c r="BA365" i="1"/>
  <c r="AF365" i="1"/>
  <c r="BC677" i="1"/>
  <c r="AU677" i="1"/>
  <c r="AD677" i="1"/>
  <c r="BJ1457" i="1"/>
  <c r="BC1457" i="1"/>
  <c r="BQ1457" i="1"/>
  <c r="AI1457" i="1"/>
  <c r="AR1457" i="1"/>
  <c r="BI1457" i="1"/>
  <c r="AV729" i="1"/>
  <c r="AT729" i="1"/>
  <c r="AN677" i="1"/>
  <c r="BE677" i="1"/>
  <c r="AO1457" i="1"/>
  <c r="AX1457" i="1"/>
  <c r="BW1457" i="1"/>
  <c r="BM1457" i="1"/>
  <c r="AW1457" i="1"/>
  <c r="AI729" i="1"/>
  <c r="AJ729" i="1"/>
  <c r="BR53" i="1"/>
  <c r="BH53" i="1"/>
  <c r="AD53" i="1"/>
  <c r="BS53" i="1"/>
  <c r="BI53" i="1"/>
  <c r="CB365" i="1"/>
  <c r="BV365" i="1"/>
  <c r="AH365" i="1"/>
  <c r="BI365" i="1"/>
  <c r="BJ365" i="1"/>
  <c r="CE365" i="1"/>
  <c r="AD1041" i="1"/>
  <c r="BU312" i="1"/>
  <c r="BV312" i="1" s="1"/>
  <c r="BW312" i="1" s="1"/>
  <c r="BX312" i="1" s="1"/>
  <c r="BY312" i="1" s="1"/>
  <c r="BZ312" i="1" s="1"/>
  <c r="BQ520" i="1"/>
  <c r="BR520" i="1" s="1"/>
  <c r="AV365" i="1"/>
  <c r="BX365" i="1"/>
  <c r="BJ521" i="1"/>
  <c r="AH521" i="1"/>
  <c r="BK521" i="1"/>
  <c r="AR521" i="1"/>
  <c r="AG625" i="1"/>
  <c r="AE1145" i="1"/>
  <c r="AG573" i="1"/>
  <c r="AQ573" i="1"/>
  <c r="AS573" i="1"/>
  <c r="BC573" i="1"/>
  <c r="AH573" i="1"/>
  <c r="AG261" i="1"/>
  <c r="BD261" i="1"/>
  <c r="AS261" i="1"/>
  <c r="AD261" i="1"/>
  <c r="AF937" i="1"/>
  <c r="AJ417" i="1"/>
  <c r="BP417" i="1"/>
  <c r="BB417" i="1"/>
  <c r="BD417" i="1"/>
  <c r="AZ417" i="1"/>
  <c r="AF1145" i="1"/>
  <c r="AC10" i="1"/>
  <c r="AN573" i="1"/>
  <c r="AL573" i="1"/>
  <c r="AZ573" i="1"/>
  <c r="BH573" i="1"/>
  <c r="BC261" i="1"/>
  <c r="AT261" i="1"/>
  <c r="AL261" i="1"/>
  <c r="AR261" i="1"/>
  <c r="AI937" i="1"/>
  <c r="AY417" i="1"/>
  <c r="BH417" i="1"/>
  <c r="BM417" i="1"/>
  <c r="AU417" i="1"/>
  <c r="BU417" i="1"/>
  <c r="BN417" i="1"/>
  <c r="AO417" i="1"/>
  <c r="AG1145" i="1"/>
  <c r="AE573" i="1"/>
  <c r="BK573" i="1"/>
  <c r="BE573" i="1"/>
  <c r="BF573" i="1"/>
  <c r="BB261" i="1"/>
  <c r="AO261" i="1"/>
  <c r="AP261" i="1"/>
  <c r="AZ261" i="1"/>
  <c r="AE937" i="1"/>
  <c r="AN417" i="1"/>
  <c r="BO417" i="1"/>
  <c r="BR417" i="1"/>
  <c r="BT417" i="1"/>
  <c r="AX417" i="1"/>
  <c r="BL417" i="1"/>
  <c r="AH937" i="1"/>
  <c r="AW417" i="1"/>
  <c r="AK417" i="1"/>
  <c r="AQ417" i="1"/>
  <c r="AL417" i="1"/>
  <c r="BK417" i="1"/>
  <c r="AH1145" i="1"/>
  <c r="AR573" i="1"/>
  <c r="AK573" i="1"/>
  <c r="AX573" i="1"/>
  <c r="AU573" i="1"/>
  <c r="AV261" i="1"/>
  <c r="AH261" i="1"/>
  <c r="BI261" i="1"/>
  <c r="BK261" i="1"/>
  <c r="AF417" i="1"/>
  <c r="AT417" i="1"/>
  <c r="AV417" i="1"/>
  <c r="AM417" i="1"/>
  <c r="BG417" i="1"/>
  <c r="BQ417" i="1"/>
  <c r="BB573" i="1"/>
  <c r="AD573" i="1"/>
  <c r="BI573" i="1"/>
  <c r="AI573" i="1"/>
  <c r="AJ261" i="1"/>
  <c r="AM261" i="1"/>
  <c r="BF261" i="1"/>
  <c r="BH261" i="1"/>
  <c r="AY261" i="1"/>
  <c r="BS417" i="1"/>
  <c r="BA417" i="1"/>
  <c r="BI417" i="1"/>
  <c r="AH417" i="1"/>
  <c r="BC417" i="1"/>
  <c r="AV573" i="1"/>
  <c r="AJ573" i="1"/>
  <c r="AY573" i="1"/>
  <c r="AX261" i="1"/>
  <c r="AI261" i="1"/>
  <c r="AW261" i="1"/>
  <c r="AQ261" i="1"/>
  <c r="BF417" i="1"/>
  <c r="BE417" i="1"/>
  <c r="AD417" i="1"/>
  <c r="AE417" i="1"/>
  <c r="AI1040" i="1"/>
  <c r="AJ1040" i="1" s="1"/>
  <c r="AK1040" i="1" s="1"/>
  <c r="AL1040" i="1" s="1"/>
  <c r="AE1401" i="1"/>
  <c r="AD1405" i="1"/>
  <c r="AE1405" i="1" s="1"/>
  <c r="AF1405" i="1" s="1"/>
  <c r="AE7" i="1"/>
  <c r="AD1487" i="1"/>
  <c r="AM1511" i="1" s="1"/>
  <c r="AD1434" i="1"/>
  <c r="AD446" i="1"/>
  <c r="AT470" i="1" s="1"/>
  <c r="AD30" i="1"/>
  <c r="AL54" i="1" s="1"/>
  <c r="AD654" i="1"/>
  <c r="AX678" i="1" s="1"/>
  <c r="AD602" i="1"/>
  <c r="AD862" i="1"/>
  <c r="AD238" i="1"/>
  <c r="BF262" i="1" s="1"/>
  <c r="AD290" i="1"/>
  <c r="AR314" i="1" s="1"/>
  <c r="AD82" i="1"/>
  <c r="AD134" i="1"/>
  <c r="BQ158" i="1" s="1"/>
  <c r="AD342" i="1"/>
  <c r="AT366" i="1" s="1"/>
  <c r="AD550" i="1"/>
  <c r="AH574" i="1" s="1"/>
  <c r="AD758" i="1"/>
  <c r="CD782" i="1" s="1"/>
  <c r="AD706" i="1"/>
  <c r="AQ730" i="1" s="1"/>
  <c r="AD498" i="1"/>
  <c r="BN522" i="1" s="1"/>
  <c r="AD186" i="1"/>
  <c r="BG210" i="1" s="1"/>
  <c r="AD810" i="1"/>
  <c r="AD1382" i="1"/>
  <c r="AD1278" i="1"/>
  <c r="AD394" i="1"/>
  <c r="BB418" i="1" s="1"/>
  <c r="AD1330" i="1"/>
  <c r="AD1070" i="1"/>
  <c r="AD914" i="1"/>
  <c r="AH938" i="1" s="1"/>
  <c r="AD1018" i="1"/>
  <c r="AD1226" i="1"/>
  <c r="AD966" i="1"/>
  <c r="AD1122" i="1"/>
  <c r="AI1146" i="1" s="1"/>
  <c r="AD1174" i="1"/>
  <c r="AH1198" i="1" s="1"/>
  <c r="AE1404" i="1"/>
  <c r="AF1350" i="1"/>
  <c r="AG1350" i="1" s="1"/>
  <c r="AF1403" i="1"/>
  <c r="AG1403" i="1" s="1"/>
  <c r="AU1402" i="1"/>
  <c r="AV1402" i="1" s="1"/>
  <c r="AW1402" i="1" s="1"/>
  <c r="AX1402" i="1" s="1"/>
  <c r="AY1402" i="1" s="1"/>
  <c r="AZ1402" i="1" s="1"/>
  <c r="BA1402" i="1" s="1"/>
  <c r="BB1402" i="1" s="1"/>
  <c r="BC1402" i="1" s="1"/>
  <c r="BD1402" i="1" s="1"/>
  <c r="BE1402" i="1" s="1"/>
  <c r="BF1402" i="1" s="1"/>
  <c r="BG1402" i="1" s="1"/>
  <c r="BH1402" i="1" s="1"/>
  <c r="BI1402" i="1" s="1"/>
  <c r="BJ1402" i="1" s="1"/>
  <c r="BK1402" i="1" s="1"/>
  <c r="BL1402" i="1" s="1"/>
  <c r="BM1402" i="1" s="1"/>
  <c r="BN1402" i="1" s="1"/>
  <c r="BO1402" i="1" s="1"/>
  <c r="BP1402" i="1" s="1"/>
  <c r="BQ1402" i="1" s="1"/>
  <c r="BR1402" i="1" s="1"/>
  <c r="BS1402" i="1" s="1"/>
  <c r="BT1402" i="1" s="1"/>
  <c r="BU1402" i="1" s="1"/>
  <c r="BV1402" i="1" s="1"/>
  <c r="BW1402" i="1" s="1"/>
  <c r="BX1402" i="1" s="1"/>
  <c r="BY1402" i="1" s="1"/>
  <c r="BZ1402" i="1" s="1"/>
  <c r="CA1402" i="1" s="1"/>
  <c r="CB1402" i="1" s="1"/>
  <c r="CC1402" i="1" s="1"/>
  <c r="CD1402" i="1" s="1"/>
  <c r="CE1402" i="1" s="1"/>
  <c r="CF1402" i="1" s="1"/>
  <c r="AD1352" i="1"/>
  <c r="AF1348" i="1"/>
  <c r="AG1348" i="1" s="1"/>
  <c r="AG1351" i="1"/>
  <c r="AD1353" i="1"/>
  <c r="AG1349" i="1"/>
  <c r="AH1349" i="1" s="1"/>
  <c r="AI1349" i="1" s="1"/>
  <c r="AJ1349" i="1" s="1"/>
  <c r="AK1349" i="1" s="1"/>
  <c r="AL1349" i="1" s="1"/>
  <c r="AM1349" i="1" s="1"/>
  <c r="AN1349" i="1" s="1"/>
  <c r="AO1349" i="1" s="1"/>
  <c r="AP1349" i="1" s="1"/>
  <c r="AQ1349" i="1" s="1"/>
  <c r="AR1349" i="1" s="1"/>
  <c r="AS1349" i="1" s="1"/>
  <c r="AT1349" i="1" s="1"/>
  <c r="AU1349" i="1" s="1"/>
  <c r="AV1349" i="1" s="1"/>
  <c r="AW1349" i="1" s="1"/>
  <c r="AX1349" i="1" s="1"/>
  <c r="AY1349" i="1" s="1"/>
  <c r="AZ1349" i="1" s="1"/>
  <c r="BA1349" i="1" s="1"/>
  <c r="BB1349" i="1" s="1"/>
  <c r="BC1349" i="1" s="1"/>
  <c r="BD1349" i="1" s="1"/>
  <c r="BE1349" i="1" s="1"/>
  <c r="BF1349" i="1" s="1"/>
  <c r="BG1349" i="1" s="1"/>
  <c r="BH1349" i="1" s="1"/>
  <c r="BI1349" i="1" s="1"/>
  <c r="BJ1349" i="1" s="1"/>
  <c r="BK1349" i="1" s="1"/>
  <c r="BL1349" i="1" s="1"/>
  <c r="BM1349" i="1" s="1"/>
  <c r="BN1349" i="1" s="1"/>
  <c r="BO1349" i="1" s="1"/>
  <c r="BP1349" i="1" s="1"/>
  <c r="BQ1349" i="1" s="1"/>
  <c r="BR1349" i="1" s="1"/>
  <c r="BS1349" i="1" s="1"/>
  <c r="BT1349" i="1" s="1"/>
  <c r="BU1349" i="1" s="1"/>
  <c r="BV1349" i="1" s="1"/>
  <c r="BW1349" i="1" s="1"/>
  <c r="BX1349" i="1" s="1"/>
  <c r="BY1349" i="1" s="1"/>
  <c r="BZ1349" i="1" s="1"/>
  <c r="CA1349" i="1" s="1"/>
  <c r="CB1349" i="1" s="1"/>
  <c r="CC1349" i="1" s="1"/>
  <c r="CD1349" i="1" s="1"/>
  <c r="CE1349" i="1" s="1"/>
  <c r="CF1349" i="1" s="1"/>
  <c r="AM1142" i="1"/>
  <c r="AL1143" i="1"/>
  <c r="AM1143" i="1" s="1"/>
  <c r="AI987" i="1"/>
  <c r="AJ987" i="1" s="1"/>
  <c r="AI988" i="1"/>
  <c r="AJ988" i="1" s="1"/>
  <c r="AN984" i="1"/>
  <c r="AN986" i="1"/>
  <c r="AK985" i="1"/>
  <c r="AL985" i="1" s="1"/>
  <c r="AM985" i="1" s="1"/>
  <c r="AK983" i="1"/>
  <c r="AL983" i="1" s="1"/>
  <c r="AL1195" i="1"/>
  <c r="AM1195" i="1" s="1"/>
  <c r="AN1195" i="1" s="1"/>
  <c r="AO1195" i="1" s="1"/>
  <c r="AP1195" i="1" s="1"/>
  <c r="AQ1195" i="1" s="1"/>
  <c r="AR1195" i="1" s="1"/>
  <c r="AS1195" i="1" s="1"/>
  <c r="AT1195" i="1" s="1"/>
  <c r="AU1195" i="1" s="1"/>
  <c r="AV1195" i="1" s="1"/>
  <c r="AW1195" i="1" s="1"/>
  <c r="AX1195" i="1" s="1"/>
  <c r="AY1195" i="1" s="1"/>
  <c r="AZ1195" i="1" s="1"/>
  <c r="BA1195" i="1" s="1"/>
  <c r="BB1195" i="1" s="1"/>
  <c r="BC1195" i="1" s="1"/>
  <c r="BD1195" i="1" s="1"/>
  <c r="BE1195" i="1" s="1"/>
  <c r="BF1195" i="1" s="1"/>
  <c r="BG1195" i="1" s="1"/>
  <c r="BH1195" i="1" s="1"/>
  <c r="BI1195" i="1" s="1"/>
  <c r="BJ1195" i="1" s="1"/>
  <c r="BK1195" i="1" s="1"/>
  <c r="BL1195" i="1" s="1"/>
  <c r="BM1195" i="1" s="1"/>
  <c r="BN1195" i="1" s="1"/>
  <c r="BO1195" i="1" s="1"/>
  <c r="BP1195" i="1" s="1"/>
  <c r="BQ1195" i="1" s="1"/>
  <c r="BR1195" i="1" s="1"/>
  <c r="BS1195" i="1" s="1"/>
  <c r="BT1195" i="1" s="1"/>
  <c r="BU1195" i="1" s="1"/>
  <c r="BV1195" i="1" s="1"/>
  <c r="BW1195" i="1" s="1"/>
  <c r="BX1195" i="1" s="1"/>
  <c r="BY1195" i="1" s="1"/>
  <c r="BZ1195" i="1" s="1"/>
  <c r="CA1195" i="1" s="1"/>
  <c r="CB1195" i="1" s="1"/>
  <c r="CC1195" i="1" s="1"/>
  <c r="CD1195" i="1" s="1"/>
  <c r="CE1195" i="1" s="1"/>
  <c r="CF1195" i="1" s="1"/>
  <c r="AX1245" i="1"/>
  <c r="AY1245" i="1" s="1"/>
  <c r="AZ1245" i="1" s="1"/>
  <c r="BN259" i="1"/>
  <c r="BO259" i="1" s="1"/>
  <c r="BP259" i="1" s="1"/>
  <c r="AO1194" i="1"/>
  <c r="AP1194" i="1" s="1"/>
  <c r="AQ1194" i="1" s="1"/>
  <c r="AR1194" i="1" s="1"/>
  <c r="AS1194" i="1" s="1"/>
  <c r="AM1192" i="1"/>
  <c r="AN1192" i="1" s="1"/>
  <c r="AO1192" i="1" s="1"/>
  <c r="AP1192" i="1" s="1"/>
  <c r="AQ1192" i="1" s="1"/>
  <c r="AR1192" i="1" s="1"/>
  <c r="AS1192" i="1" s="1"/>
  <c r="AT1192" i="1" s="1"/>
  <c r="AU1192" i="1" s="1"/>
  <c r="AV1192" i="1" s="1"/>
  <c r="AW1192" i="1" s="1"/>
  <c r="AX1192" i="1" s="1"/>
  <c r="AY1192" i="1" s="1"/>
  <c r="AZ1192" i="1" s="1"/>
  <c r="BA1192" i="1" s="1"/>
  <c r="BB1192" i="1" s="1"/>
  <c r="BC1192" i="1" s="1"/>
  <c r="BD1192" i="1" s="1"/>
  <c r="BE1192" i="1" s="1"/>
  <c r="BF1192" i="1" s="1"/>
  <c r="BG1192" i="1" s="1"/>
  <c r="BH1192" i="1" s="1"/>
  <c r="BI1192" i="1" s="1"/>
  <c r="BJ1192" i="1" s="1"/>
  <c r="BK1192" i="1" s="1"/>
  <c r="BL1192" i="1" s="1"/>
  <c r="BM1192" i="1" s="1"/>
  <c r="BN1192" i="1" s="1"/>
  <c r="BO1192" i="1" s="1"/>
  <c r="BP1192" i="1" s="1"/>
  <c r="BQ1192" i="1" s="1"/>
  <c r="BR1192" i="1" s="1"/>
  <c r="BS1192" i="1" s="1"/>
  <c r="BT1192" i="1" s="1"/>
  <c r="BU1192" i="1" s="1"/>
  <c r="BV1192" i="1" s="1"/>
  <c r="BW1192" i="1" s="1"/>
  <c r="BX1192" i="1" s="1"/>
  <c r="BY1192" i="1" s="1"/>
  <c r="BZ1192" i="1" s="1"/>
  <c r="CA1192" i="1" s="1"/>
  <c r="CB1192" i="1" s="1"/>
  <c r="CC1192" i="1" s="1"/>
  <c r="CD1192" i="1" s="1"/>
  <c r="CE1192" i="1" s="1"/>
  <c r="CF1192" i="1" s="1"/>
  <c r="CA102" i="1"/>
  <c r="CB102" i="1" s="1"/>
  <c r="CC102" i="1" s="1"/>
  <c r="CD102" i="1" s="1"/>
  <c r="CE102" i="1" s="1"/>
  <c r="CF102" i="1" s="1"/>
  <c r="AI1248" i="1"/>
  <c r="AJ1248" i="1" s="1"/>
  <c r="AL1246" i="1"/>
  <c r="AM1246" i="1" s="1"/>
  <c r="AN1246" i="1" s="1"/>
  <c r="CC1453" i="1"/>
  <c r="CD1453" i="1" s="1"/>
  <c r="CE1453" i="1" s="1"/>
  <c r="CF1453" i="1" s="1"/>
  <c r="BX154" i="1"/>
  <c r="BY154" i="1" s="1"/>
  <c r="CD467" i="1"/>
  <c r="CE467" i="1" s="1"/>
  <c r="BL617" i="1"/>
  <c r="BM617" i="1" s="1"/>
  <c r="BN617" i="1" s="1"/>
  <c r="BO617" i="1" s="1"/>
  <c r="BP617" i="1" s="1"/>
  <c r="BQ617" i="1" s="1"/>
  <c r="BR617" i="1" s="1"/>
  <c r="BS617" i="1" s="1"/>
  <c r="BT617" i="1" s="1"/>
  <c r="BU617" i="1" s="1"/>
  <c r="BV617" i="1" s="1"/>
  <c r="BW617" i="1" s="1"/>
  <c r="BX617" i="1" s="1"/>
  <c r="BY617" i="1" s="1"/>
  <c r="BZ617" i="1" s="1"/>
  <c r="CA617" i="1" s="1"/>
  <c r="CB617" i="1" s="1"/>
  <c r="CC617" i="1" s="1"/>
  <c r="CD617" i="1" s="1"/>
  <c r="CE617" i="1" s="1"/>
  <c r="CF617" i="1" s="1"/>
  <c r="BO570" i="1"/>
  <c r="BP570" i="1" s="1"/>
  <c r="AK936" i="1"/>
  <c r="AL936" i="1" s="1"/>
  <c r="BZ100" i="1"/>
  <c r="CA100" i="1" s="1"/>
  <c r="CB100" i="1" s="1"/>
  <c r="CC100" i="1" s="1"/>
  <c r="CD100" i="1" s="1"/>
  <c r="CE100" i="1" s="1"/>
  <c r="CF100" i="1" s="1"/>
  <c r="BL674" i="1"/>
  <c r="BM674" i="1" s="1"/>
  <c r="BN674" i="1" s="1"/>
  <c r="BO674" i="1" s="1"/>
  <c r="BP674" i="1" s="1"/>
  <c r="BQ674" i="1" s="1"/>
  <c r="BR674" i="1" s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CB468" i="1"/>
  <c r="CC468" i="1" s="1"/>
  <c r="CA1455" i="1"/>
  <c r="CB1455" i="1" s="1"/>
  <c r="CC1455" i="1" s="1"/>
  <c r="CD1455" i="1" s="1"/>
  <c r="CE1455" i="1" s="1"/>
  <c r="CF1455" i="1" s="1"/>
  <c r="BP258" i="1"/>
  <c r="BQ258" i="1" s="1"/>
  <c r="BR258" i="1" s="1"/>
  <c r="BS258" i="1" s="1"/>
  <c r="BT258" i="1" s="1"/>
  <c r="BU258" i="1" s="1"/>
  <c r="BV258" i="1" s="1"/>
  <c r="BW258" i="1" s="1"/>
  <c r="BX258" i="1" s="1"/>
  <c r="BY258" i="1" s="1"/>
  <c r="BZ258" i="1" s="1"/>
  <c r="CA258" i="1" s="1"/>
  <c r="CB258" i="1" s="1"/>
  <c r="CC258" i="1" s="1"/>
  <c r="CD258" i="1" s="1"/>
  <c r="CE258" i="1" s="1"/>
  <c r="CF258" i="1" s="1"/>
  <c r="AK1037" i="1"/>
  <c r="AL1037" i="1" s="1"/>
  <c r="CA312" i="1"/>
  <c r="CB312" i="1" s="1"/>
  <c r="CC312" i="1" s="1"/>
  <c r="CD312" i="1" s="1"/>
  <c r="CE312" i="1" s="1"/>
  <c r="CF312" i="1" s="1"/>
  <c r="CB1452" i="1"/>
  <c r="CC1452" i="1" s="1"/>
  <c r="CD1452" i="1" s="1"/>
  <c r="CE1452" i="1" s="1"/>
  <c r="CF1452" i="1" s="1"/>
  <c r="BX155" i="1"/>
  <c r="BY155" i="1" s="1"/>
  <c r="CE1454" i="1"/>
  <c r="CF1454" i="1" s="1"/>
  <c r="AM1196" i="1"/>
  <c r="AN1196" i="1" s="1"/>
  <c r="AM935" i="1"/>
  <c r="AN935" i="1" s="1"/>
  <c r="AO935" i="1" s="1"/>
  <c r="AP935" i="1" s="1"/>
  <c r="AQ935" i="1" s="1"/>
  <c r="AR935" i="1" s="1"/>
  <c r="AS935" i="1" s="1"/>
  <c r="AT935" i="1" s="1"/>
  <c r="AU935" i="1" s="1"/>
  <c r="AV935" i="1" s="1"/>
  <c r="AW935" i="1" s="1"/>
  <c r="AX935" i="1" s="1"/>
  <c r="AY935" i="1" s="1"/>
  <c r="AZ935" i="1" s="1"/>
  <c r="BA935" i="1" s="1"/>
  <c r="BB935" i="1" s="1"/>
  <c r="BC935" i="1" s="1"/>
  <c r="BD935" i="1" s="1"/>
  <c r="BE935" i="1" s="1"/>
  <c r="BF935" i="1" s="1"/>
  <c r="BG935" i="1" s="1"/>
  <c r="BH935" i="1" s="1"/>
  <c r="BI935" i="1" s="1"/>
  <c r="BJ935" i="1" s="1"/>
  <c r="BK935" i="1" s="1"/>
  <c r="BL935" i="1" s="1"/>
  <c r="BM935" i="1" s="1"/>
  <c r="BN935" i="1" s="1"/>
  <c r="BO935" i="1" s="1"/>
  <c r="BP935" i="1" s="1"/>
  <c r="BQ935" i="1" s="1"/>
  <c r="BR935" i="1" s="1"/>
  <c r="BS935" i="1" s="1"/>
  <c r="BT935" i="1" s="1"/>
  <c r="BU935" i="1" s="1"/>
  <c r="BV935" i="1" s="1"/>
  <c r="BW935" i="1" s="1"/>
  <c r="BX935" i="1" s="1"/>
  <c r="BY935" i="1" s="1"/>
  <c r="BZ935" i="1" s="1"/>
  <c r="CA935" i="1" s="1"/>
  <c r="CB935" i="1" s="1"/>
  <c r="CC935" i="1" s="1"/>
  <c r="CD935" i="1" s="1"/>
  <c r="CE935" i="1" s="1"/>
  <c r="CF935" i="1" s="1"/>
  <c r="AN1144" i="1"/>
  <c r="AO1144" i="1" s="1"/>
  <c r="BH675" i="1"/>
  <c r="BI675" i="1" s="1"/>
  <c r="AJ1197" i="1"/>
  <c r="AK1197" i="1" s="1"/>
  <c r="AL1197" i="1" s="1"/>
  <c r="AK1092" i="1"/>
  <c r="AL1092" i="1" s="1"/>
  <c r="AM1092" i="1" s="1"/>
  <c r="BW416" i="1"/>
  <c r="BX416" i="1" s="1"/>
  <c r="BW104" i="1"/>
  <c r="BX104" i="1" s="1"/>
  <c r="AK1091" i="1"/>
  <c r="AS624" i="1"/>
  <c r="AT624" i="1" s="1"/>
  <c r="AU624" i="1" s="1"/>
  <c r="AJ937" i="1"/>
  <c r="AK937" i="1" s="1"/>
  <c r="AL1039" i="1"/>
  <c r="BO257" i="1"/>
  <c r="BP257" i="1" s="1"/>
  <c r="BQ257" i="1" s="1"/>
  <c r="BR257" i="1" s="1"/>
  <c r="BS257" i="1" s="1"/>
  <c r="BT257" i="1" s="1"/>
  <c r="BU257" i="1" s="1"/>
  <c r="BV257" i="1" s="1"/>
  <c r="BW257" i="1" s="1"/>
  <c r="BX257" i="1" s="1"/>
  <c r="BY257" i="1" s="1"/>
  <c r="BZ257" i="1" s="1"/>
  <c r="CA257" i="1" s="1"/>
  <c r="CB257" i="1" s="1"/>
  <c r="CC257" i="1" s="1"/>
  <c r="CD257" i="1" s="1"/>
  <c r="CE257" i="1" s="1"/>
  <c r="CF257" i="1" s="1"/>
  <c r="AM1089" i="1"/>
  <c r="AN1089" i="1" s="1"/>
  <c r="AO1089" i="1" s="1"/>
  <c r="BW311" i="1"/>
  <c r="BX311" i="1" s="1"/>
  <c r="BM501" i="1"/>
  <c r="AN605" i="1"/>
  <c r="AF1177" i="1"/>
  <c r="BV105" i="1"/>
  <c r="AW728" i="1"/>
  <c r="BX103" i="1"/>
  <c r="BY103" i="1" s="1"/>
  <c r="BZ103" i="1" s="1"/>
  <c r="AT621" i="1"/>
  <c r="AU621" i="1" s="1"/>
  <c r="AV621" i="1" s="1"/>
  <c r="AW621" i="1" s="1"/>
  <c r="AX621" i="1" s="1"/>
  <c r="AY621" i="1" s="1"/>
  <c r="AZ621" i="1" s="1"/>
  <c r="BA621" i="1" s="1"/>
  <c r="BB621" i="1" s="1"/>
  <c r="BC621" i="1" s="1"/>
  <c r="BD621" i="1" s="1"/>
  <c r="BE621" i="1" s="1"/>
  <c r="BF621" i="1" s="1"/>
  <c r="BG621" i="1" s="1"/>
  <c r="BH621" i="1" s="1"/>
  <c r="BI621" i="1" s="1"/>
  <c r="BJ621" i="1" s="1"/>
  <c r="BK621" i="1" s="1"/>
  <c r="BL621" i="1" s="1"/>
  <c r="BM621" i="1" s="1"/>
  <c r="BN621" i="1" s="1"/>
  <c r="BO621" i="1" s="1"/>
  <c r="BP621" i="1" s="1"/>
  <c r="BQ621" i="1" s="1"/>
  <c r="BR621" i="1" s="1"/>
  <c r="BS621" i="1" s="1"/>
  <c r="BT621" i="1" s="1"/>
  <c r="BU621" i="1" s="1"/>
  <c r="BV621" i="1" s="1"/>
  <c r="BW621" i="1" s="1"/>
  <c r="BX621" i="1" s="1"/>
  <c r="BY621" i="1" s="1"/>
  <c r="BZ621" i="1" s="1"/>
  <c r="CA621" i="1" s="1"/>
  <c r="CB621" i="1" s="1"/>
  <c r="CC621" i="1" s="1"/>
  <c r="CD621" i="1" s="1"/>
  <c r="CE621" i="1" s="1"/>
  <c r="CF621" i="1" s="1"/>
  <c r="BW1458" i="1"/>
  <c r="AJ1458" i="1"/>
  <c r="AS1458" i="1"/>
  <c r="AY1458" i="1"/>
  <c r="BC1458" i="1"/>
  <c r="BG1458" i="1"/>
  <c r="BP1458" i="1"/>
  <c r="AK1458" i="1"/>
  <c r="AV1458" i="1"/>
  <c r="AI1458" i="1"/>
  <c r="BV1458" i="1"/>
  <c r="AM1458" i="1"/>
  <c r="BL1458" i="1"/>
  <c r="BR1458" i="1"/>
  <c r="BJ1458" i="1"/>
  <c r="AL1458" i="1"/>
  <c r="BT1458" i="1"/>
  <c r="BQ1458" i="1"/>
  <c r="BS1458" i="1"/>
  <c r="AF1458" i="1"/>
  <c r="BN1458" i="1"/>
  <c r="BF1458" i="1"/>
  <c r="AP1458" i="1"/>
  <c r="BO1458" i="1"/>
  <c r="BE1458" i="1"/>
  <c r="AR1458" i="1"/>
  <c r="BB1458" i="1"/>
  <c r="AT1458" i="1"/>
  <c r="BD1458" i="1"/>
  <c r="AH1458" i="1"/>
  <c r="AU1458" i="1"/>
  <c r="AX1458" i="1"/>
  <c r="AQ1458" i="1"/>
  <c r="BU1458" i="1"/>
  <c r="BM1458" i="1"/>
  <c r="AO1458" i="1"/>
  <c r="BH1458" i="1"/>
  <c r="AW1458" i="1"/>
  <c r="AN1458" i="1"/>
  <c r="AE1458" i="1"/>
  <c r="BA1458" i="1"/>
  <c r="AG1458" i="1"/>
  <c r="BK1458" i="1"/>
  <c r="BX1458" i="1"/>
  <c r="BI1458" i="1"/>
  <c r="AZ1458" i="1"/>
  <c r="AI938" i="1"/>
  <c r="AJ938" i="1"/>
  <c r="AJ210" i="1"/>
  <c r="BH210" i="1"/>
  <c r="BO210" i="1"/>
  <c r="BP210" i="1"/>
  <c r="AW210" i="1"/>
  <c r="AG210" i="1"/>
  <c r="BN210" i="1"/>
  <c r="BF210" i="1"/>
  <c r="BR210" i="1"/>
  <c r="AH210" i="1"/>
  <c r="BV210" i="1"/>
  <c r="AE210" i="1"/>
  <c r="BT210" i="1"/>
  <c r="AK210" i="1"/>
  <c r="BQ210" i="1"/>
  <c r="BE210" i="1"/>
  <c r="CD210" i="1"/>
  <c r="AU210" i="1"/>
  <c r="AZ210" i="1"/>
  <c r="BL210" i="1"/>
  <c r="BK210" i="1"/>
  <c r="AO210" i="1"/>
  <c r="AL210" i="1"/>
  <c r="CF210" i="1"/>
  <c r="AT210" i="1"/>
  <c r="BI210" i="1"/>
  <c r="AM210" i="1"/>
  <c r="AN210" i="1"/>
  <c r="AF210" i="1"/>
  <c r="CE210" i="1"/>
  <c r="BX210" i="1"/>
  <c r="AQ210" i="1"/>
  <c r="BM210" i="1"/>
  <c r="AY210" i="1"/>
  <c r="AI210" i="1"/>
  <c r="AX210" i="1"/>
  <c r="AP210" i="1"/>
  <c r="BU210" i="1"/>
  <c r="AS210" i="1"/>
  <c r="BB210" i="1"/>
  <c r="AV210" i="1"/>
  <c r="BX156" i="1"/>
  <c r="AI1244" i="1"/>
  <c r="AJ1244" i="1" s="1"/>
  <c r="AK1244" i="1" s="1"/>
  <c r="AL1244" i="1" s="1"/>
  <c r="AR625" i="1"/>
  <c r="AS625" i="1" s="1"/>
  <c r="AF1073" i="1"/>
  <c r="AF917" i="1"/>
  <c r="BR397" i="1"/>
  <c r="BS519" i="1"/>
  <c r="BT519" i="1" s="1"/>
  <c r="AY366" i="1"/>
  <c r="AX366" i="1"/>
  <c r="BU366" i="1"/>
  <c r="AS366" i="1"/>
  <c r="BN106" i="1"/>
  <c r="AZ106" i="1"/>
  <c r="AG106" i="1"/>
  <c r="BE106" i="1"/>
  <c r="AK106" i="1"/>
  <c r="AS106" i="1"/>
  <c r="AF106" i="1"/>
  <c r="AW106" i="1"/>
  <c r="BS106" i="1"/>
  <c r="BM106" i="1"/>
  <c r="AR106" i="1"/>
  <c r="BG106" i="1"/>
  <c r="BL106" i="1"/>
  <c r="AX106" i="1"/>
  <c r="AI106" i="1"/>
  <c r="BI106" i="1"/>
  <c r="AH106" i="1"/>
  <c r="AE106" i="1"/>
  <c r="AN106" i="1"/>
  <c r="AM106" i="1"/>
  <c r="AP106" i="1"/>
  <c r="BB106" i="1"/>
  <c r="BU106" i="1"/>
  <c r="BV106" i="1"/>
  <c r="AQ106" i="1"/>
  <c r="AY106" i="1"/>
  <c r="AL106" i="1"/>
  <c r="AU106" i="1"/>
  <c r="AV106" i="1"/>
  <c r="AT106" i="1"/>
  <c r="BJ106" i="1"/>
  <c r="BP106" i="1"/>
  <c r="BD106" i="1"/>
  <c r="BQ106" i="1"/>
  <c r="BT106" i="1"/>
  <c r="BF106" i="1"/>
  <c r="BC106" i="1"/>
  <c r="BO106" i="1"/>
  <c r="BH106" i="1"/>
  <c r="BA106" i="1"/>
  <c r="BR106" i="1"/>
  <c r="AO106" i="1"/>
  <c r="AJ106" i="1"/>
  <c r="BK106" i="1"/>
  <c r="BP470" i="1"/>
  <c r="AI470" i="1"/>
  <c r="AZ470" i="1"/>
  <c r="AS470" i="1"/>
  <c r="BN470" i="1"/>
  <c r="AE470" i="1"/>
  <c r="BZ470" i="1"/>
  <c r="BI470" i="1"/>
  <c r="BW470" i="1"/>
  <c r="AH470" i="1"/>
  <c r="AX470" i="1"/>
  <c r="BG470" i="1"/>
  <c r="BH470" i="1"/>
  <c r="BC470" i="1"/>
  <c r="AU470" i="1"/>
  <c r="AN470" i="1"/>
  <c r="BE470" i="1"/>
  <c r="BX470" i="1"/>
  <c r="AP470" i="1"/>
  <c r="BL470" i="1"/>
  <c r="BB470" i="1"/>
  <c r="BV470" i="1"/>
  <c r="AV470" i="1"/>
  <c r="BR470" i="1"/>
  <c r="AR470" i="1"/>
  <c r="AG470" i="1"/>
  <c r="AL470" i="1"/>
  <c r="BT470" i="1"/>
  <c r="BJ470" i="1"/>
  <c r="BQ470" i="1"/>
  <c r="CA470" i="1"/>
  <c r="BU470" i="1"/>
  <c r="BD470" i="1"/>
  <c r="AF470" i="1"/>
  <c r="BM470" i="1"/>
  <c r="BY470" i="1"/>
  <c r="AH522" i="1"/>
  <c r="AE522" i="1"/>
  <c r="BA522" i="1"/>
  <c r="AM522" i="1"/>
  <c r="BP522" i="1"/>
  <c r="BJ522" i="1"/>
  <c r="BR522" i="1"/>
  <c r="AN522" i="1"/>
  <c r="AO522" i="1"/>
  <c r="AX522" i="1"/>
  <c r="BF522" i="1"/>
  <c r="BM522" i="1"/>
  <c r="AV522" i="1"/>
  <c r="BK522" i="1"/>
  <c r="BI522" i="1"/>
  <c r="BG522" i="1"/>
  <c r="AI522" i="1"/>
  <c r="BL522" i="1"/>
  <c r="AK522" i="1"/>
  <c r="AF522" i="1"/>
  <c r="BO522" i="1"/>
  <c r="AL522" i="1"/>
  <c r="BR293" i="1"/>
  <c r="BV101" i="1"/>
  <c r="BC727" i="1"/>
  <c r="BD727" i="1" s="1"/>
  <c r="BE727" i="1" s="1"/>
  <c r="BF727" i="1" s="1"/>
  <c r="BG727" i="1" s="1"/>
  <c r="BH727" i="1" s="1"/>
  <c r="BI727" i="1" s="1"/>
  <c r="BJ727" i="1" s="1"/>
  <c r="BK727" i="1" s="1"/>
  <c r="BL727" i="1" s="1"/>
  <c r="BM727" i="1" s="1"/>
  <c r="BN727" i="1" s="1"/>
  <c r="BO727" i="1" s="1"/>
  <c r="BP727" i="1" s="1"/>
  <c r="BQ727" i="1" s="1"/>
  <c r="BR727" i="1" s="1"/>
  <c r="BS727" i="1" s="1"/>
  <c r="BT727" i="1" s="1"/>
  <c r="BU727" i="1" s="1"/>
  <c r="BV727" i="1" s="1"/>
  <c r="BW727" i="1" s="1"/>
  <c r="AI574" i="1"/>
  <c r="BC574" i="1"/>
  <c r="BA574" i="1"/>
  <c r="BM1281" i="1"/>
  <c r="BB262" i="1"/>
  <c r="AT262" i="1"/>
  <c r="BK262" i="1"/>
  <c r="AI262" i="1"/>
  <c r="BA262" i="1"/>
  <c r="AU262" i="1"/>
  <c r="AE262" i="1"/>
  <c r="AX262" i="1"/>
  <c r="BD262" i="1"/>
  <c r="AY262" i="1"/>
  <c r="AJ262" i="1"/>
  <c r="BC262" i="1"/>
  <c r="BI262" i="1"/>
  <c r="AF262" i="1"/>
  <c r="AP262" i="1"/>
  <c r="AV262" i="1"/>
  <c r="AO262" i="1"/>
  <c r="AN262" i="1"/>
  <c r="BE262" i="1"/>
  <c r="BG262" i="1"/>
  <c r="AW262" i="1"/>
  <c r="BJ262" i="1"/>
  <c r="AZ262" i="1"/>
  <c r="AH262" i="1"/>
  <c r="AK262" i="1"/>
  <c r="AS262" i="1"/>
  <c r="AG262" i="1"/>
  <c r="AM262" i="1"/>
  <c r="AL262" i="1"/>
  <c r="AH1042" i="1"/>
  <c r="AF1042" i="1"/>
  <c r="AG1042" i="1"/>
  <c r="AE1042" i="1"/>
  <c r="AE1198" i="1"/>
  <c r="AH1041" i="1"/>
  <c r="BV256" i="1"/>
  <c r="BW256" i="1" s="1"/>
  <c r="BX256" i="1" s="1"/>
  <c r="BY256" i="1" s="1"/>
  <c r="BZ256" i="1" s="1"/>
  <c r="CA256" i="1" s="1"/>
  <c r="CB256" i="1" s="1"/>
  <c r="CC256" i="1" s="1"/>
  <c r="CD256" i="1" s="1"/>
  <c r="CE256" i="1" s="1"/>
  <c r="CF256" i="1" s="1"/>
  <c r="BH672" i="1"/>
  <c r="BI672" i="1" s="1"/>
  <c r="BJ672" i="1" s="1"/>
  <c r="BK672" i="1" s="1"/>
  <c r="BL672" i="1" s="1"/>
  <c r="BM672" i="1" s="1"/>
  <c r="BN672" i="1" s="1"/>
  <c r="BO672" i="1" s="1"/>
  <c r="BP672" i="1" s="1"/>
  <c r="BQ672" i="1" s="1"/>
  <c r="BR672" i="1" s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AP1193" i="1"/>
  <c r="AQ1193" i="1" s="1"/>
  <c r="AR1193" i="1" s="1"/>
  <c r="AS1193" i="1" s="1"/>
  <c r="AT1193" i="1" s="1"/>
  <c r="AU1193" i="1" s="1"/>
  <c r="AV1193" i="1" s="1"/>
  <c r="AW1193" i="1" s="1"/>
  <c r="AX1193" i="1" s="1"/>
  <c r="AY1193" i="1" s="1"/>
  <c r="AZ1193" i="1" s="1"/>
  <c r="BA1193" i="1" s="1"/>
  <c r="BB1193" i="1" s="1"/>
  <c r="BC1193" i="1" s="1"/>
  <c r="BD1193" i="1" s="1"/>
  <c r="BE1193" i="1" s="1"/>
  <c r="BF1193" i="1" s="1"/>
  <c r="BG1193" i="1" s="1"/>
  <c r="BH1193" i="1" s="1"/>
  <c r="BI1193" i="1" s="1"/>
  <c r="BJ1193" i="1" s="1"/>
  <c r="BK1193" i="1" s="1"/>
  <c r="BL1193" i="1" s="1"/>
  <c r="BM1193" i="1" s="1"/>
  <c r="BN1193" i="1" s="1"/>
  <c r="BO1193" i="1" s="1"/>
  <c r="BP1193" i="1" s="1"/>
  <c r="BQ1193" i="1" s="1"/>
  <c r="BR1193" i="1" s="1"/>
  <c r="BS1193" i="1" s="1"/>
  <c r="BT1193" i="1" s="1"/>
  <c r="BU1193" i="1" s="1"/>
  <c r="BV1193" i="1" s="1"/>
  <c r="BW1193" i="1" s="1"/>
  <c r="BX1193" i="1" s="1"/>
  <c r="BY1193" i="1" s="1"/>
  <c r="BZ1193" i="1" s="1"/>
  <c r="CA1193" i="1" s="1"/>
  <c r="CB1193" i="1" s="1"/>
  <c r="CC1193" i="1" s="1"/>
  <c r="CD1193" i="1" s="1"/>
  <c r="CE1193" i="1" s="1"/>
  <c r="CF1193" i="1" s="1"/>
  <c r="BB657" i="1"/>
  <c r="BB725" i="1"/>
  <c r="BY415" i="1"/>
  <c r="BZ415" i="1" s="1"/>
  <c r="CA415" i="1" s="1"/>
  <c r="CB415" i="1" s="1"/>
  <c r="CC415" i="1" s="1"/>
  <c r="CD415" i="1" s="1"/>
  <c r="CE415" i="1" s="1"/>
  <c r="CF415" i="1" s="1"/>
  <c r="AT54" i="1"/>
  <c r="BP54" i="1"/>
  <c r="BT54" i="1"/>
  <c r="BE54" i="1"/>
  <c r="AE990" i="1"/>
  <c r="AH990" i="1"/>
  <c r="AF990" i="1"/>
  <c r="AG990" i="1"/>
  <c r="AF6" i="1"/>
  <c r="AM1508" i="1"/>
  <c r="BI241" i="1"/>
  <c r="AH1125" i="1"/>
  <c r="AI1094" i="1"/>
  <c r="AF1094" i="1"/>
  <c r="AM1507" i="1"/>
  <c r="BI1506" i="1"/>
  <c r="BJ1506" i="1" s="1"/>
  <c r="BK1506" i="1" s="1"/>
  <c r="BL1506" i="1" s="1"/>
  <c r="BM1506" i="1" s="1"/>
  <c r="BN1506" i="1" s="1"/>
  <c r="BO1506" i="1" s="1"/>
  <c r="BP1506" i="1" s="1"/>
  <c r="BQ1506" i="1" s="1"/>
  <c r="BR1506" i="1" s="1"/>
  <c r="BS1506" i="1" s="1"/>
  <c r="BT1506" i="1" s="1"/>
  <c r="BU1506" i="1" s="1"/>
  <c r="BV1506" i="1" s="1"/>
  <c r="BW1506" i="1" s="1"/>
  <c r="BX1506" i="1" s="1"/>
  <c r="BY1506" i="1" s="1"/>
  <c r="BZ1506" i="1" s="1"/>
  <c r="CA1506" i="1" s="1"/>
  <c r="CB1506" i="1" s="1"/>
  <c r="CC1506" i="1" s="1"/>
  <c r="CD1506" i="1" s="1"/>
  <c r="CE1506" i="1" s="1"/>
  <c r="CF1506" i="1" s="1"/>
  <c r="BR137" i="1"/>
  <c r="AM1505" i="1"/>
  <c r="BV157" i="1"/>
  <c r="BW157" i="1" s="1"/>
  <c r="BL572" i="1"/>
  <c r="BW449" i="1"/>
  <c r="AF1229" i="1"/>
  <c r="AM1509" i="1"/>
  <c r="CD413" i="1"/>
  <c r="CE413" i="1" s="1"/>
  <c r="CF413" i="1" s="1"/>
  <c r="BH553" i="1"/>
  <c r="BL571" i="1"/>
  <c r="BM571" i="1" s="1"/>
  <c r="BN571" i="1" s="1"/>
  <c r="AM1510" i="1"/>
  <c r="CA469" i="1"/>
  <c r="CB469" i="1" s="1"/>
  <c r="CC469" i="1" s="1"/>
  <c r="CD469" i="1" s="1"/>
  <c r="CE469" i="1" s="1"/>
  <c r="CF469" i="1" s="1"/>
  <c r="BU33" i="1"/>
  <c r="AO158" i="1"/>
  <c r="BB158" i="1"/>
  <c r="AR158" i="1"/>
  <c r="AI158" i="1"/>
  <c r="BM158" i="1"/>
  <c r="AP158" i="1"/>
  <c r="AU158" i="1"/>
  <c r="AT158" i="1"/>
  <c r="AZ158" i="1"/>
  <c r="AX158" i="1"/>
  <c r="AS158" i="1"/>
  <c r="AY158" i="1"/>
  <c r="AL158" i="1"/>
  <c r="AM158" i="1"/>
  <c r="BI158" i="1"/>
  <c r="BN158" i="1"/>
  <c r="BP158" i="1"/>
  <c r="AV158" i="1"/>
  <c r="AW158" i="1"/>
  <c r="BT158" i="1"/>
  <c r="AK158" i="1"/>
  <c r="BD158" i="1"/>
  <c r="BU158" i="1"/>
  <c r="AE158" i="1"/>
  <c r="BJ158" i="1"/>
  <c r="AH158" i="1"/>
  <c r="BC158" i="1"/>
  <c r="BA158" i="1"/>
  <c r="BS158" i="1"/>
  <c r="BF158" i="1"/>
  <c r="BR158" i="1"/>
  <c r="AG158" i="1"/>
  <c r="AQ158" i="1"/>
  <c r="BG158" i="1"/>
  <c r="AF1511" i="1"/>
  <c r="AI1511" i="1"/>
  <c r="AG1511" i="1"/>
  <c r="AH1511" i="1"/>
  <c r="AE1511" i="1"/>
  <c r="AJ1511" i="1"/>
  <c r="AO1496" i="1"/>
  <c r="BM260" i="1"/>
  <c r="BN260" i="1" s="1"/>
  <c r="AE1250" i="1"/>
  <c r="AF1021" i="1"/>
  <c r="AS709" i="1"/>
  <c r="BT1437" i="1"/>
  <c r="AJ1093" i="1"/>
  <c r="CD345" i="1"/>
  <c r="AE1302" i="1"/>
  <c r="AZ678" i="1"/>
  <c r="AW678" i="1"/>
  <c r="AY678" i="1"/>
  <c r="BY414" i="1"/>
  <c r="BZ414" i="1" s="1"/>
  <c r="CA414" i="1" s="1"/>
  <c r="CB414" i="1" s="1"/>
  <c r="CC414" i="1" s="1"/>
  <c r="CD414" i="1" s="1"/>
  <c r="CE414" i="1" s="1"/>
  <c r="CF414" i="1" s="1"/>
  <c r="AK969" i="1"/>
  <c r="BV313" i="1"/>
  <c r="AK1038" i="1"/>
  <c r="AL1038" i="1" s="1"/>
  <c r="AM1038" i="1" s="1"/>
  <c r="AN1038" i="1" s="1"/>
  <c r="AO1038" i="1" s="1"/>
  <c r="AP1038" i="1" s="1"/>
  <c r="AQ1038" i="1" s="1"/>
  <c r="AR1038" i="1" s="1"/>
  <c r="AS1038" i="1" s="1"/>
  <c r="AT1038" i="1" s="1"/>
  <c r="AU1038" i="1" s="1"/>
  <c r="AV1038" i="1" s="1"/>
  <c r="AW1038" i="1" s="1"/>
  <c r="AX1038" i="1" s="1"/>
  <c r="AY1038" i="1" s="1"/>
  <c r="AZ1038" i="1" s="1"/>
  <c r="BA1038" i="1" s="1"/>
  <c r="BB1038" i="1" s="1"/>
  <c r="BC1038" i="1" s="1"/>
  <c r="BD1038" i="1" s="1"/>
  <c r="BE1038" i="1" s="1"/>
  <c r="BF1038" i="1" s="1"/>
  <c r="BG1038" i="1" s="1"/>
  <c r="BH1038" i="1" s="1"/>
  <c r="BI1038" i="1" s="1"/>
  <c r="BJ1038" i="1" s="1"/>
  <c r="BK1038" i="1" s="1"/>
  <c r="BL1038" i="1" s="1"/>
  <c r="BM1038" i="1" s="1"/>
  <c r="BN1038" i="1" s="1"/>
  <c r="BO1038" i="1" s="1"/>
  <c r="BP1038" i="1" s="1"/>
  <c r="BQ1038" i="1" s="1"/>
  <c r="BR1038" i="1" s="1"/>
  <c r="BS1038" i="1" s="1"/>
  <c r="BT1038" i="1" s="1"/>
  <c r="BU1038" i="1" s="1"/>
  <c r="BV1038" i="1" s="1"/>
  <c r="BW1038" i="1" s="1"/>
  <c r="BX1038" i="1" s="1"/>
  <c r="BY1038" i="1" s="1"/>
  <c r="BZ1038" i="1" s="1"/>
  <c r="CA1038" i="1" s="1"/>
  <c r="CB1038" i="1" s="1"/>
  <c r="CC1038" i="1" s="1"/>
  <c r="CD1038" i="1" s="1"/>
  <c r="CE1038" i="1" s="1"/>
  <c r="CF1038" i="1" s="1"/>
  <c r="AM934" i="1"/>
  <c r="AN934" i="1" s="1"/>
  <c r="AO934" i="1" s="1"/>
  <c r="AP934" i="1" s="1"/>
  <c r="AQ934" i="1" s="1"/>
  <c r="AR934" i="1" s="1"/>
  <c r="AS934" i="1" s="1"/>
  <c r="AT934" i="1" s="1"/>
  <c r="AU934" i="1" s="1"/>
  <c r="AV934" i="1" s="1"/>
  <c r="AW934" i="1" s="1"/>
  <c r="AX934" i="1" s="1"/>
  <c r="AY934" i="1" s="1"/>
  <c r="AZ934" i="1" s="1"/>
  <c r="BA934" i="1" s="1"/>
  <c r="BB934" i="1" s="1"/>
  <c r="BC934" i="1" s="1"/>
  <c r="BD934" i="1" s="1"/>
  <c r="BE934" i="1" s="1"/>
  <c r="BF934" i="1" s="1"/>
  <c r="BG934" i="1" s="1"/>
  <c r="BH934" i="1" s="1"/>
  <c r="BI934" i="1" s="1"/>
  <c r="BJ934" i="1" s="1"/>
  <c r="BK934" i="1" s="1"/>
  <c r="BL934" i="1" s="1"/>
  <c r="BM934" i="1" s="1"/>
  <c r="BN934" i="1" s="1"/>
  <c r="BO934" i="1" s="1"/>
  <c r="BP934" i="1" s="1"/>
  <c r="BQ934" i="1" s="1"/>
  <c r="BR934" i="1" s="1"/>
  <c r="BS934" i="1" s="1"/>
  <c r="BT934" i="1" s="1"/>
  <c r="BU934" i="1" s="1"/>
  <c r="BV934" i="1" s="1"/>
  <c r="BW934" i="1" s="1"/>
  <c r="BX934" i="1" s="1"/>
  <c r="BY934" i="1" s="1"/>
  <c r="BZ934" i="1" s="1"/>
  <c r="CA934" i="1" s="1"/>
  <c r="CB934" i="1" s="1"/>
  <c r="CC934" i="1" s="1"/>
  <c r="CD934" i="1" s="1"/>
  <c r="CE934" i="1" s="1"/>
  <c r="CF934" i="1" s="1"/>
  <c r="BR85" i="1"/>
  <c r="AQ782" i="1"/>
  <c r="BZ782" i="1"/>
  <c r="AJ782" i="1"/>
  <c r="AO782" i="1"/>
  <c r="AS782" i="1"/>
  <c r="BB782" i="1"/>
  <c r="BN782" i="1"/>
  <c r="AW782" i="1"/>
  <c r="BX782" i="1"/>
  <c r="BH314" i="1"/>
  <c r="BS314" i="1"/>
  <c r="AI314" i="1"/>
  <c r="BC314" i="1"/>
  <c r="AK314" i="1"/>
  <c r="BN314" i="1"/>
  <c r="AT314" i="1"/>
  <c r="AQ314" i="1"/>
  <c r="AO314" i="1"/>
  <c r="AJ314" i="1"/>
  <c r="AP314" i="1"/>
  <c r="BV314" i="1"/>
  <c r="BE314" i="1"/>
  <c r="BK314" i="1"/>
  <c r="AE314" i="1"/>
  <c r="BJ314" i="1"/>
  <c r="BO314" i="1"/>
  <c r="AF314" i="1"/>
  <c r="BD314" i="1"/>
  <c r="AY314" i="1"/>
  <c r="AG314" i="1"/>
  <c r="AW314" i="1"/>
  <c r="AS314" i="1"/>
  <c r="AN314" i="1"/>
  <c r="BP314" i="1"/>
  <c r="BI314" i="1"/>
  <c r="BR314" i="1"/>
  <c r="AZ314" i="1"/>
  <c r="AL314" i="1"/>
  <c r="BU314" i="1"/>
  <c r="AX314" i="1"/>
  <c r="BL314" i="1"/>
  <c r="BM314" i="1"/>
  <c r="BF314" i="1"/>
  <c r="BN1292" i="1" l="1"/>
  <c r="BO1292" i="1" s="1"/>
  <c r="BP1292" i="1" s="1"/>
  <c r="BQ1292" i="1" s="1"/>
  <c r="BR1292" i="1" s="1"/>
  <c r="BS1292" i="1" s="1"/>
  <c r="BT1292" i="1" s="1"/>
  <c r="BU1292" i="1" s="1"/>
  <c r="AQ1294" i="1"/>
  <c r="AR1294" i="1" s="1"/>
  <c r="AS1294" i="1" s="1"/>
  <c r="AT1294" i="1" s="1"/>
  <c r="AU1294" i="1" s="1"/>
  <c r="AI1297" i="1"/>
  <c r="AT623" i="1"/>
  <c r="AU623" i="1"/>
  <c r="BR521" i="1"/>
  <c r="BS521" i="1" s="1"/>
  <c r="BT521" i="1" s="1"/>
  <c r="AH989" i="1"/>
  <c r="AI989" i="1" s="1"/>
  <c r="AJ989" i="1" s="1"/>
  <c r="AE938" i="1"/>
  <c r="AR262" i="1"/>
  <c r="AQ262" i="1"/>
  <c r="BH262" i="1"/>
  <c r="BL262" i="1"/>
  <c r="AR522" i="1"/>
  <c r="BD522" i="1"/>
  <c r="BB522" i="1"/>
  <c r="AP522" i="1"/>
  <c r="AW522" i="1"/>
  <c r="AG938" i="1"/>
  <c r="AG522" i="1"/>
  <c r="AY522" i="1"/>
  <c r="AT522" i="1"/>
  <c r="BC522" i="1"/>
  <c r="BH522" i="1"/>
  <c r="AJ522" i="1"/>
  <c r="BE522" i="1"/>
  <c r="AZ522" i="1"/>
  <c r="AU522" i="1"/>
  <c r="BQ522" i="1"/>
  <c r="AQ522" i="1"/>
  <c r="AS522" i="1"/>
  <c r="AF938" i="1"/>
  <c r="AZ1295" i="1"/>
  <c r="BA1295" i="1" s="1"/>
  <c r="BB1295" i="1" s="1"/>
  <c r="BC1295" i="1" s="1"/>
  <c r="BD1295" i="1" s="1"/>
  <c r="BE1295" i="1" s="1"/>
  <c r="BF1295" i="1" s="1"/>
  <c r="BG1295" i="1" s="1"/>
  <c r="BH1295" i="1" s="1"/>
  <c r="BI1295" i="1" s="1"/>
  <c r="BJ1295" i="1" s="1"/>
  <c r="BK1295" i="1" s="1"/>
  <c r="BL1295" i="1" s="1"/>
  <c r="BM1295" i="1" s="1"/>
  <c r="AV1294" i="1"/>
  <c r="AW1294" i="1" s="1"/>
  <c r="AX1294" i="1" s="1"/>
  <c r="AY1294" i="1" s="1"/>
  <c r="AZ1294" i="1" s="1"/>
  <c r="BA1294" i="1" s="1"/>
  <c r="BB1294" i="1" s="1"/>
  <c r="BC1294" i="1" s="1"/>
  <c r="BD1294" i="1" s="1"/>
  <c r="BE1294" i="1" s="1"/>
  <c r="BF1294" i="1" s="1"/>
  <c r="BG1294" i="1" s="1"/>
  <c r="BH1294" i="1" s="1"/>
  <c r="BI1294" i="1" s="1"/>
  <c r="BJ1294" i="1" s="1"/>
  <c r="AH1300" i="1"/>
  <c r="AI1300" i="1" s="1"/>
  <c r="AH1299" i="1"/>
  <c r="AJ1289" i="1"/>
  <c r="AK1289" i="1" s="1"/>
  <c r="AL1289" i="1" s="1"/>
  <c r="AM1289" i="1" s="1"/>
  <c r="AN1289" i="1" s="1"/>
  <c r="AO1289" i="1" s="1"/>
  <c r="AP1289" i="1" s="1"/>
  <c r="AQ1289" i="1" s="1"/>
  <c r="AR1289" i="1" s="1"/>
  <c r="AS1289" i="1" s="1"/>
  <c r="AT1289" i="1" s="1"/>
  <c r="AU1289" i="1" s="1"/>
  <c r="AV1289" i="1" s="1"/>
  <c r="AW1289" i="1" s="1"/>
  <c r="AX1289" i="1" s="1"/>
  <c r="AY1289" i="1" s="1"/>
  <c r="AZ1289" i="1" s="1"/>
  <c r="BA1289" i="1" s="1"/>
  <c r="BB1289" i="1" s="1"/>
  <c r="BC1289" i="1" s="1"/>
  <c r="BD1289" i="1" s="1"/>
  <c r="BE1289" i="1" s="1"/>
  <c r="BF1289" i="1" s="1"/>
  <c r="BG1289" i="1" s="1"/>
  <c r="BH1289" i="1" s="1"/>
  <c r="BI1289" i="1" s="1"/>
  <c r="BJ1289" i="1" s="1"/>
  <c r="BK1289" i="1" s="1"/>
  <c r="BL1289" i="1" s="1"/>
  <c r="BM1289" i="1" s="1"/>
  <c r="BN1289" i="1" s="1"/>
  <c r="BO1289" i="1" s="1"/>
  <c r="BP1289" i="1" s="1"/>
  <c r="BQ1289" i="1" s="1"/>
  <c r="BR1289" i="1" s="1"/>
  <c r="BS1289" i="1" s="1"/>
  <c r="BT1289" i="1" s="1"/>
  <c r="BU1289" i="1" s="1"/>
  <c r="BV1289" i="1" s="1"/>
  <c r="BW1289" i="1" s="1"/>
  <c r="BX1289" i="1" s="1"/>
  <c r="BY1289" i="1" s="1"/>
  <c r="BZ1289" i="1" s="1"/>
  <c r="CA1289" i="1" s="1"/>
  <c r="CB1289" i="1" s="1"/>
  <c r="CC1289" i="1" s="1"/>
  <c r="CD1289" i="1" s="1"/>
  <c r="CE1289" i="1" s="1"/>
  <c r="CF1289" i="1" s="1"/>
  <c r="AG1301" i="1"/>
  <c r="AH1296" i="1"/>
  <c r="AI1296" i="1" s="1"/>
  <c r="AJ1296" i="1" s="1"/>
  <c r="AK1296" i="1" s="1"/>
  <c r="AL1296" i="1" s="1"/>
  <c r="AM1296" i="1" s="1"/>
  <c r="BV1292" i="1"/>
  <c r="BW1292" i="1" s="1"/>
  <c r="BX1292" i="1" s="1"/>
  <c r="BY1292" i="1" s="1"/>
  <c r="BZ1292" i="1" s="1"/>
  <c r="CA1292" i="1" s="1"/>
  <c r="CB1292" i="1" s="1"/>
  <c r="CC1292" i="1" s="1"/>
  <c r="CD1292" i="1" s="1"/>
  <c r="CE1292" i="1" s="1"/>
  <c r="CF1292" i="1" s="1"/>
  <c r="AK1298" i="1"/>
  <c r="AL1298" i="1" s="1"/>
  <c r="AM1298" i="1" s="1"/>
  <c r="AI1291" i="1"/>
  <c r="AJ1291" i="1" s="1"/>
  <c r="AK1291" i="1" s="1"/>
  <c r="AL1291" i="1" s="1"/>
  <c r="AM1291" i="1" s="1"/>
  <c r="AN1291" i="1" s="1"/>
  <c r="AO1291" i="1" s="1"/>
  <c r="AP1291" i="1" s="1"/>
  <c r="AQ1291" i="1" s="1"/>
  <c r="AR1291" i="1" s="1"/>
  <c r="AS1291" i="1" s="1"/>
  <c r="AT1291" i="1" s="1"/>
  <c r="AU1291" i="1" s="1"/>
  <c r="AV1291" i="1" s="1"/>
  <c r="AW1291" i="1" s="1"/>
  <c r="AX1291" i="1" s="1"/>
  <c r="AY1291" i="1" s="1"/>
  <c r="AZ1291" i="1" s="1"/>
  <c r="BA1291" i="1" s="1"/>
  <c r="BB1291" i="1" s="1"/>
  <c r="BC1291" i="1" s="1"/>
  <c r="BD1291" i="1" s="1"/>
  <c r="BE1291" i="1" s="1"/>
  <c r="BF1291" i="1" s="1"/>
  <c r="BG1291" i="1" s="1"/>
  <c r="BH1291" i="1" s="1"/>
  <c r="BI1291" i="1" s="1"/>
  <c r="BJ1291" i="1" s="1"/>
  <c r="BK1291" i="1" s="1"/>
  <c r="AJ1298" i="1"/>
  <c r="AF1302" i="1"/>
  <c r="AG1302" i="1" s="1"/>
  <c r="CB53" i="1"/>
  <c r="CC53" i="1" s="1"/>
  <c r="CD53" i="1" s="1"/>
  <c r="AG1094" i="1"/>
  <c r="AH1094" i="1"/>
  <c r="AJ1094" i="1"/>
  <c r="AE1094" i="1"/>
  <c r="AK1400" i="1"/>
  <c r="AJ626" i="1"/>
  <c r="AR626" i="1"/>
  <c r="AO626" i="1"/>
  <c r="AF626" i="1"/>
  <c r="AE626" i="1"/>
  <c r="AN626" i="1"/>
  <c r="AQ626" i="1"/>
  <c r="AL626" i="1"/>
  <c r="AG626" i="1"/>
  <c r="AK626" i="1"/>
  <c r="AP626" i="1"/>
  <c r="BY782" i="1"/>
  <c r="AP730" i="1"/>
  <c r="AH782" i="1"/>
  <c r="AV730" i="1"/>
  <c r="BV782" i="1"/>
  <c r="AI626" i="1"/>
  <c r="AE730" i="1"/>
  <c r="AT730" i="1"/>
  <c r="AR730" i="1"/>
  <c r="AO730" i="1"/>
  <c r="AG730" i="1"/>
  <c r="AK730" i="1"/>
  <c r="AS730" i="1"/>
  <c r="AF730" i="1"/>
  <c r="AU730" i="1"/>
  <c r="AL730" i="1"/>
  <c r="AW730" i="1"/>
  <c r="AN730" i="1"/>
  <c r="AI730" i="1"/>
  <c r="AM730" i="1"/>
  <c r="AH730" i="1"/>
  <c r="AM782" i="1"/>
  <c r="AP782" i="1"/>
  <c r="BR782" i="1"/>
  <c r="AG782" i="1"/>
  <c r="AT782" i="1"/>
  <c r="BA782" i="1"/>
  <c r="AN782" i="1"/>
  <c r="BH782" i="1"/>
  <c r="BE782" i="1"/>
  <c r="BT782" i="1"/>
  <c r="AE782" i="1"/>
  <c r="CC782" i="1"/>
  <c r="AF782" i="1"/>
  <c r="BI782" i="1"/>
  <c r="BJ782" i="1"/>
  <c r="AK782" i="1"/>
  <c r="CE782" i="1"/>
  <c r="AY782" i="1"/>
  <c r="CB782" i="1"/>
  <c r="BL782" i="1"/>
  <c r="CA782" i="1"/>
  <c r="BG782" i="1"/>
  <c r="CF782" i="1"/>
  <c r="AL782" i="1"/>
  <c r="AI782" i="1"/>
  <c r="BS782" i="1"/>
  <c r="AV782" i="1"/>
  <c r="AR782" i="1"/>
  <c r="BC782" i="1"/>
  <c r="AZ782" i="1"/>
  <c r="BK782" i="1"/>
  <c r="BP782" i="1"/>
  <c r="BU782" i="1"/>
  <c r="BQ782" i="1"/>
  <c r="BW782" i="1"/>
  <c r="BF782" i="1"/>
  <c r="AU782" i="1"/>
  <c r="BD782" i="1"/>
  <c r="BM782" i="1"/>
  <c r="AH626" i="1"/>
  <c r="BO782" i="1"/>
  <c r="AX782" i="1"/>
  <c r="AK1247" i="1"/>
  <c r="AL1247" i="1" s="1"/>
  <c r="AJ730" i="1"/>
  <c r="AM626" i="1"/>
  <c r="AT574" i="1"/>
  <c r="BN418" i="1"/>
  <c r="AF1250" i="1"/>
  <c r="AW54" i="1"/>
  <c r="BG54" i="1"/>
  <c r="BY366" i="1"/>
  <c r="BP366" i="1"/>
  <c r="BJ418" i="1"/>
  <c r="BZ1456" i="1"/>
  <c r="BQ314" i="1"/>
  <c r="BB314" i="1"/>
  <c r="BG314" i="1"/>
  <c r="AM314" i="1"/>
  <c r="BT314" i="1"/>
  <c r="AK1511" i="1"/>
  <c r="BO158" i="1"/>
  <c r="AN158" i="1"/>
  <c r="AF158" i="1"/>
  <c r="BL158" i="1"/>
  <c r="BV158" i="1"/>
  <c r="BK54" i="1"/>
  <c r="BI54" i="1"/>
  <c r="AM470" i="1"/>
  <c r="BA470" i="1"/>
  <c r="BK470" i="1"/>
  <c r="AY470" i="1"/>
  <c r="BS470" i="1"/>
  <c r="BO470" i="1"/>
  <c r="AL366" i="1"/>
  <c r="AW366" i="1"/>
  <c r="BW210" i="1"/>
  <c r="BS210" i="1"/>
  <c r="BJ210" i="1"/>
  <c r="CA210" i="1"/>
  <c r="CC210" i="1"/>
  <c r="AR210" i="1"/>
  <c r="AF418" i="1"/>
  <c r="AE1146" i="1"/>
  <c r="BA1245" i="1"/>
  <c r="BB1245" i="1" s="1"/>
  <c r="BC1245" i="1" s="1"/>
  <c r="BD1245" i="1" s="1"/>
  <c r="BE1245" i="1" s="1"/>
  <c r="BF1245" i="1" s="1"/>
  <c r="BG1245" i="1" s="1"/>
  <c r="BH1245" i="1" s="1"/>
  <c r="BI1245" i="1" s="1"/>
  <c r="BJ1245" i="1" s="1"/>
  <c r="BK1245" i="1" s="1"/>
  <c r="BL1245" i="1" s="1"/>
  <c r="AG1249" i="1"/>
  <c r="BV417" i="1"/>
  <c r="BW417" i="1" s="1"/>
  <c r="BX417" i="1" s="1"/>
  <c r="BG677" i="1"/>
  <c r="BH677" i="1" s="1"/>
  <c r="AW729" i="1"/>
  <c r="BX1457" i="1"/>
  <c r="BY1457" i="1" s="1"/>
  <c r="BZ1457" i="1" s="1"/>
  <c r="BJ54" i="1"/>
  <c r="AN54" i="1"/>
  <c r="CF366" i="1"/>
  <c r="AP366" i="1"/>
  <c r="AQ418" i="1"/>
  <c r="AJ1146" i="1"/>
  <c r="AU314" i="1"/>
  <c r="AH314" i="1"/>
  <c r="AV314" i="1"/>
  <c r="BA314" i="1"/>
  <c r="BH676" i="1"/>
  <c r="AL1511" i="1"/>
  <c r="BK158" i="1"/>
  <c r="BE158" i="1"/>
  <c r="BH158" i="1"/>
  <c r="AJ158" i="1"/>
  <c r="AH54" i="1"/>
  <c r="AJ54" i="1"/>
  <c r="AW470" i="1"/>
  <c r="BF470" i="1"/>
  <c r="AQ470" i="1"/>
  <c r="AK470" i="1"/>
  <c r="AO470" i="1"/>
  <c r="AJ470" i="1"/>
  <c r="BT366" i="1"/>
  <c r="BJ366" i="1"/>
  <c r="BC210" i="1"/>
  <c r="BY210" i="1"/>
  <c r="BZ210" i="1"/>
  <c r="BA210" i="1"/>
  <c r="CB210" i="1"/>
  <c r="BD210" i="1"/>
  <c r="BT418" i="1"/>
  <c r="CB54" i="1"/>
  <c r="CA54" i="1"/>
  <c r="BF54" i="1"/>
  <c r="BS54" i="1"/>
  <c r="AQ54" i="1"/>
  <c r="AK54" i="1"/>
  <c r="AF366" i="1"/>
  <c r="BA366" i="1"/>
  <c r="BH366" i="1"/>
  <c r="CB366" i="1"/>
  <c r="AU366" i="1"/>
  <c r="CE366" i="1"/>
  <c r="AF1146" i="1"/>
  <c r="AF54" i="1"/>
  <c r="BY54" i="1"/>
  <c r="BA54" i="1"/>
  <c r="BB54" i="1"/>
  <c r="AS54" i="1"/>
  <c r="AR54" i="1"/>
  <c r="AN366" i="1"/>
  <c r="AH366" i="1"/>
  <c r="BN366" i="1"/>
  <c r="AM366" i="1"/>
  <c r="BI366" i="1"/>
  <c r="BK366" i="1"/>
  <c r="BV54" i="1"/>
  <c r="BZ54" i="1"/>
  <c r="AG54" i="1"/>
  <c r="AE54" i="1"/>
  <c r="BW54" i="1"/>
  <c r="BQ54" i="1"/>
  <c r="AY54" i="1"/>
  <c r="CD366" i="1"/>
  <c r="BV366" i="1"/>
  <c r="BZ366" i="1"/>
  <c r="BC366" i="1"/>
  <c r="BO366" i="1"/>
  <c r="BR366" i="1"/>
  <c r="BX54" i="1"/>
  <c r="BN54" i="1"/>
  <c r="AO54" i="1"/>
  <c r="AP54" i="1"/>
  <c r="BL366" i="1"/>
  <c r="AQ366" i="1"/>
  <c r="AO366" i="1"/>
  <c r="AK366" i="1"/>
  <c r="BS520" i="1"/>
  <c r="BT520" i="1" s="1"/>
  <c r="BL54" i="1"/>
  <c r="BU54" i="1"/>
  <c r="BR54" i="1"/>
  <c r="BW366" i="1"/>
  <c r="AV366" i="1"/>
  <c r="AI54" i="1"/>
  <c r="BC54" i="1"/>
  <c r="AM54" i="1"/>
  <c r="AU54" i="1"/>
  <c r="AZ54" i="1"/>
  <c r="BD54" i="1"/>
  <c r="BB366" i="1"/>
  <c r="BE366" i="1"/>
  <c r="BX366" i="1"/>
  <c r="AI366" i="1"/>
  <c r="BG366" i="1"/>
  <c r="BD366" i="1"/>
  <c r="BM54" i="1"/>
  <c r="AV54" i="1"/>
  <c r="BH54" i="1"/>
  <c r="BO54" i="1"/>
  <c r="AX54" i="1"/>
  <c r="AR366" i="1"/>
  <c r="BM366" i="1"/>
  <c r="AG366" i="1"/>
  <c r="CC366" i="1"/>
  <c r="AE366" i="1"/>
  <c r="CA366" i="1"/>
  <c r="AH1146" i="1"/>
  <c r="BL573" i="1"/>
  <c r="BC418" i="1"/>
  <c r="BL261" i="1"/>
  <c r="BM261" i="1" s="1"/>
  <c r="AJ1145" i="1"/>
  <c r="AK1145" i="1" s="1"/>
  <c r="AL1145" i="1" s="1"/>
  <c r="AM1145" i="1" s="1"/>
  <c r="AN1145" i="1" s="1"/>
  <c r="AE678" i="1"/>
  <c r="BF678" i="1"/>
  <c r="BE678" i="1"/>
  <c r="AI1198" i="1"/>
  <c r="BD574" i="1"/>
  <c r="BG574" i="1"/>
  <c r="BI574" i="1"/>
  <c r="AN574" i="1"/>
  <c r="AS418" i="1"/>
  <c r="BH418" i="1"/>
  <c r="AZ418" i="1"/>
  <c r="AP418" i="1"/>
  <c r="AL418" i="1"/>
  <c r="BU418" i="1"/>
  <c r="AP574" i="1"/>
  <c r="BL418" i="1"/>
  <c r="BM418" i="1"/>
  <c r="AY418" i="1"/>
  <c r="AG418" i="1"/>
  <c r="AJ418" i="1"/>
  <c r="AR418" i="1"/>
  <c r="AG1198" i="1"/>
  <c r="AZ574" i="1"/>
  <c r="AF574" i="1"/>
  <c r="AQ678" i="1"/>
  <c r="AH678" i="1"/>
  <c r="AG678" i="1"/>
  <c r="AU678" i="1"/>
  <c r="AF1198" i="1"/>
  <c r="BE574" i="1"/>
  <c r="AO574" i="1"/>
  <c r="BK574" i="1"/>
  <c r="BF574" i="1"/>
  <c r="AK418" i="1"/>
  <c r="BR418" i="1"/>
  <c r="BD418" i="1"/>
  <c r="AE418" i="1"/>
  <c r="BV418" i="1"/>
  <c r="AG1146" i="1"/>
  <c r="AS678" i="1"/>
  <c r="AO678" i="1"/>
  <c r="AD10" i="1"/>
  <c r="AG574" i="1"/>
  <c r="BC678" i="1"/>
  <c r="AI678" i="1"/>
  <c r="AK678" i="1"/>
  <c r="AN678" i="1"/>
  <c r="AJ1198" i="1"/>
  <c r="AM574" i="1"/>
  <c r="BL574" i="1"/>
  <c r="AK574" i="1"/>
  <c r="AE574" i="1"/>
  <c r="AU574" i="1"/>
  <c r="BS366" i="1"/>
  <c r="AZ366" i="1"/>
  <c r="BQ366" i="1"/>
  <c r="AJ366" i="1"/>
  <c r="BF366" i="1"/>
  <c r="BI418" i="1"/>
  <c r="AI418" i="1"/>
  <c r="AH418" i="1"/>
  <c r="BP418" i="1"/>
  <c r="BQ418" i="1"/>
  <c r="AM1040" i="1"/>
  <c r="AN1040" i="1" s="1"/>
  <c r="AR678" i="1"/>
  <c r="BQ259" i="1"/>
  <c r="BR259" i="1" s="1"/>
  <c r="BS259" i="1" s="1"/>
  <c r="BT259" i="1" s="1"/>
  <c r="BU259" i="1" s="1"/>
  <c r="BV259" i="1" s="1"/>
  <c r="BW259" i="1" s="1"/>
  <c r="BX259" i="1" s="1"/>
  <c r="BY259" i="1" s="1"/>
  <c r="BZ259" i="1" s="1"/>
  <c r="CA259" i="1" s="1"/>
  <c r="CB259" i="1" s="1"/>
  <c r="CC259" i="1" s="1"/>
  <c r="CD259" i="1" s="1"/>
  <c r="CE259" i="1" s="1"/>
  <c r="CF259" i="1" s="1"/>
  <c r="BG678" i="1"/>
  <c r="AL678" i="1"/>
  <c r="BB678" i="1"/>
  <c r="AP678" i="1"/>
  <c r="AS574" i="1"/>
  <c r="AY574" i="1"/>
  <c r="BH574" i="1"/>
  <c r="AJ574" i="1"/>
  <c r="AX574" i="1"/>
  <c r="AO418" i="1"/>
  <c r="AX418" i="1"/>
  <c r="BA418" i="1"/>
  <c r="AV418" i="1"/>
  <c r="BG418" i="1"/>
  <c r="AT678" i="1"/>
  <c r="AM678" i="1"/>
  <c r="BF418" i="1"/>
  <c r="AU418" i="1"/>
  <c r="AM418" i="1"/>
  <c r="BO418" i="1"/>
  <c r="BE418" i="1"/>
  <c r="BA678" i="1"/>
  <c r="AJ678" i="1"/>
  <c r="BB574" i="1"/>
  <c r="AW574" i="1"/>
  <c r="AV574" i="1"/>
  <c r="AR574" i="1"/>
  <c r="AF678" i="1"/>
  <c r="AV678" i="1"/>
  <c r="BD678" i="1"/>
  <c r="BJ574" i="1"/>
  <c r="AL574" i="1"/>
  <c r="AQ574" i="1"/>
  <c r="AW418" i="1"/>
  <c r="AT418" i="1"/>
  <c r="BS418" i="1"/>
  <c r="AN418" i="1"/>
  <c r="BK418" i="1"/>
  <c r="AG1405" i="1"/>
  <c r="AH1405" i="1" s="1"/>
  <c r="AI1405" i="1" s="1"/>
  <c r="AH1350" i="1"/>
  <c r="AI1350" i="1" s="1"/>
  <c r="AJ1350" i="1" s="1"/>
  <c r="AH1348" i="1"/>
  <c r="AI1348" i="1" s="1"/>
  <c r="AJ1348" i="1" s="1"/>
  <c r="AK1348" i="1" s="1"/>
  <c r="AL1348" i="1" s="1"/>
  <c r="AM1348" i="1" s="1"/>
  <c r="AN1348" i="1" s="1"/>
  <c r="AO1348" i="1" s="1"/>
  <c r="AP1348" i="1" s="1"/>
  <c r="AQ1348" i="1" s="1"/>
  <c r="AR1348" i="1" s="1"/>
  <c r="AS1348" i="1" s="1"/>
  <c r="AT1348" i="1" s="1"/>
  <c r="AU1348" i="1" s="1"/>
  <c r="AV1348" i="1" s="1"/>
  <c r="AW1348" i="1" s="1"/>
  <c r="AX1348" i="1" s="1"/>
  <c r="AY1348" i="1" s="1"/>
  <c r="AZ1348" i="1" s="1"/>
  <c r="BA1348" i="1" s="1"/>
  <c r="BB1348" i="1" s="1"/>
  <c r="BC1348" i="1" s="1"/>
  <c r="BD1348" i="1" s="1"/>
  <c r="BE1348" i="1" s="1"/>
  <c r="BF1348" i="1" s="1"/>
  <c r="BG1348" i="1" s="1"/>
  <c r="BH1348" i="1" s="1"/>
  <c r="BI1348" i="1" s="1"/>
  <c r="BJ1348" i="1" s="1"/>
  <c r="BK1348" i="1" s="1"/>
  <c r="BL1348" i="1" s="1"/>
  <c r="BM1348" i="1" s="1"/>
  <c r="BN1348" i="1" s="1"/>
  <c r="BO1348" i="1" s="1"/>
  <c r="BP1348" i="1" s="1"/>
  <c r="BQ1348" i="1" s="1"/>
  <c r="BR1348" i="1" s="1"/>
  <c r="BS1348" i="1" s="1"/>
  <c r="BT1348" i="1" s="1"/>
  <c r="BU1348" i="1" s="1"/>
  <c r="BV1348" i="1" s="1"/>
  <c r="BW1348" i="1" s="1"/>
  <c r="BX1348" i="1" s="1"/>
  <c r="BY1348" i="1" s="1"/>
  <c r="BZ1348" i="1" s="1"/>
  <c r="CA1348" i="1" s="1"/>
  <c r="CB1348" i="1" s="1"/>
  <c r="CC1348" i="1" s="1"/>
  <c r="CD1348" i="1" s="1"/>
  <c r="CE1348" i="1" s="1"/>
  <c r="CF1348" i="1" s="1"/>
  <c r="AF7" i="1"/>
  <c r="AE1487" i="1"/>
  <c r="AE446" i="1"/>
  <c r="AE602" i="1"/>
  <c r="AK627" i="1" s="1"/>
  <c r="AE82" i="1"/>
  <c r="AJ107" i="1" s="1"/>
  <c r="AE862" i="1"/>
  <c r="AE238" i="1"/>
  <c r="BK263" i="1" s="1"/>
  <c r="AE654" i="1"/>
  <c r="AJ679" i="1" s="1"/>
  <c r="AE30" i="1"/>
  <c r="AM55" i="1" s="1"/>
  <c r="AE186" i="1"/>
  <c r="AE810" i="1"/>
  <c r="AE1434" i="1"/>
  <c r="BM1459" i="1" s="1"/>
  <c r="AE498" i="1"/>
  <c r="AG523" i="1" s="1"/>
  <c r="AE550" i="1"/>
  <c r="AL575" i="1" s="1"/>
  <c r="AE134" i="1"/>
  <c r="AL159" i="1" s="1"/>
  <c r="AE1330" i="1"/>
  <c r="AE1382" i="1"/>
  <c r="AE394" i="1"/>
  <c r="AN419" i="1" s="1"/>
  <c r="AE1070" i="1"/>
  <c r="AE1174" i="1"/>
  <c r="AH1199" i="1" s="1"/>
  <c r="AE758" i="1"/>
  <c r="BK783" i="1" s="1"/>
  <c r="AE342" i="1"/>
  <c r="BE367" i="1" s="1"/>
  <c r="AE1018" i="1"/>
  <c r="AG1043" i="1" s="1"/>
  <c r="AE1226" i="1"/>
  <c r="AF1251" i="1" s="1"/>
  <c r="AE914" i="1"/>
  <c r="AF939" i="1" s="1"/>
  <c r="AE290" i="1"/>
  <c r="AE1278" i="1"/>
  <c r="AE966" i="1"/>
  <c r="AI991" i="1" s="1"/>
  <c r="AE1122" i="1"/>
  <c r="AK1147" i="1" s="1"/>
  <c r="AE706" i="1"/>
  <c r="AJ731" i="1" s="1"/>
  <c r="AE1352" i="1"/>
  <c r="AF1352" i="1" s="1"/>
  <c r="AE1354" i="1"/>
  <c r="AF1401" i="1"/>
  <c r="AG1401" i="1" s="1"/>
  <c r="AH1401" i="1" s="1"/>
  <c r="AI1401" i="1" s="1"/>
  <c r="AJ1401" i="1" s="1"/>
  <c r="AK1401" i="1" s="1"/>
  <c r="AL1401" i="1" s="1"/>
  <c r="AM1401" i="1" s="1"/>
  <c r="AN1401" i="1" s="1"/>
  <c r="AO1401" i="1" s="1"/>
  <c r="AP1401" i="1" s="1"/>
  <c r="AQ1401" i="1" s="1"/>
  <c r="AR1401" i="1" s="1"/>
  <c r="AS1401" i="1" s="1"/>
  <c r="AT1401" i="1" s="1"/>
  <c r="AU1401" i="1" s="1"/>
  <c r="AV1401" i="1" s="1"/>
  <c r="AW1401" i="1" s="1"/>
  <c r="AX1401" i="1" s="1"/>
  <c r="AY1401" i="1" s="1"/>
  <c r="AZ1401" i="1" s="1"/>
  <c r="BA1401" i="1" s="1"/>
  <c r="BB1401" i="1" s="1"/>
  <c r="BC1401" i="1" s="1"/>
  <c r="BD1401" i="1" s="1"/>
  <c r="BE1401" i="1" s="1"/>
  <c r="BF1401" i="1" s="1"/>
  <c r="BG1401" i="1" s="1"/>
  <c r="BH1401" i="1" s="1"/>
  <c r="BI1401" i="1" s="1"/>
  <c r="BJ1401" i="1" s="1"/>
  <c r="BK1401" i="1" s="1"/>
  <c r="BL1401" i="1" s="1"/>
  <c r="BM1401" i="1" s="1"/>
  <c r="BN1401" i="1" s="1"/>
  <c r="BO1401" i="1" s="1"/>
  <c r="BP1401" i="1" s="1"/>
  <c r="BQ1401" i="1" s="1"/>
  <c r="BR1401" i="1" s="1"/>
  <c r="BS1401" i="1" s="1"/>
  <c r="BT1401" i="1" s="1"/>
  <c r="BU1401" i="1" s="1"/>
  <c r="BV1401" i="1" s="1"/>
  <c r="BW1401" i="1" s="1"/>
  <c r="BX1401" i="1" s="1"/>
  <c r="BY1401" i="1" s="1"/>
  <c r="BZ1401" i="1" s="1"/>
  <c r="CA1401" i="1" s="1"/>
  <c r="CB1401" i="1" s="1"/>
  <c r="CC1401" i="1" s="1"/>
  <c r="CD1401" i="1" s="1"/>
  <c r="CE1401" i="1" s="1"/>
  <c r="CF1401" i="1" s="1"/>
  <c r="AH1403" i="1"/>
  <c r="AI1403" i="1" s="1"/>
  <c r="AE1353" i="1"/>
  <c r="AF1404" i="1"/>
  <c r="AH1351" i="1"/>
  <c r="AE1406" i="1"/>
  <c r="AN1142" i="1"/>
  <c r="AO1142" i="1" s="1"/>
  <c r="AP1142" i="1" s="1"/>
  <c r="BM1245" i="1"/>
  <c r="BN1245" i="1" s="1"/>
  <c r="BO1245" i="1" s="1"/>
  <c r="BP1245" i="1" s="1"/>
  <c r="BQ1245" i="1" s="1"/>
  <c r="BR1245" i="1" s="1"/>
  <c r="BS1245" i="1" s="1"/>
  <c r="BT1245" i="1" s="1"/>
  <c r="BU1245" i="1" s="1"/>
  <c r="BV1245" i="1" s="1"/>
  <c r="BW1245" i="1" s="1"/>
  <c r="BX1245" i="1" s="1"/>
  <c r="BY1245" i="1" s="1"/>
  <c r="BZ1245" i="1" s="1"/>
  <c r="CA1245" i="1" s="1"/>
  <c r="CB1245" i="1" s="1"/>
  <c r="CC1245" i="1" s="1"/>
  <c r="CD1245" i="1" s="1"/>
  <c r="CE1245" i="1" s="1"/>
  <c r="CF1245" i="1" s="1"/>
  <c r="AK988" i="1"/>
  <c r="AL988" i="1" s="1"/>
  <c r="AN1143" i="1"/>
  <c r="AO986" i="1"/>
  <c r="AP986" i="1" s="1"/>
  <c r="AQ986" i="1" s="1"/>
  <c r="AR986" i="1" s="1"/>
  <c r="AN985" i="1"/>
  <c r="AO985" i="1" s="1"/>
  <c r="AP985" i="1" s="1"/>
  <c r="AI990" i="1"/>
  <c r="AM983" i="1"/>
  <c r="AN983" i="1" s="1"/>
  <c r="AK987" i="1"/>
  <c r="AK989" i="1"/>
  <c r="AO984" i="1"/>
  <c r="AK1248" i="1"/>
  <c r="AL1248" i="1" s="1"/>
  <c r="AO1246" i="1"/>
  <c r="AP1246" i="1" s="1"/>
  <c r="AQ1246" i="1" s="1"/>
  <c r="AR1246" i="1" s="1"/>
  <c r="AS1246" i="1" s="1"/>
  <c r="AT1246" i="1" s="1"/>
  <c r="AU1246" i="1" s="1"/>
  <c r="AV1246" i="1" s="1"/>
  <c r="AW1246" i="1" s="1"/>
  <c r="AX1246" i="1" s="1"/>
  <c r="AY1246" i="1" s="1"/>
  <c r="AZ1246" i="1" s="1"/>
  <c r="BA1246" i="1" s="1"/>
  <c r="BB1246" i="1" s="1"/>
  <c r="BC1246" i="1" s="1"/>
  <c r="BD1246" i="1" s="1"/>
  <c r="BE1246" i="1" s="1"/>
  <c r="BF1246" i="1" s="1"/>
  <c r="BG1246" i="1" s="1"/>
  <c r="BH1246" i="1" s="1"/>
  <c r="BI1246" i="1" s="1"/>
  <c r="BJ1246" i="1" s="1"/>
  <c r="BK1246" i="1" s="1"/>
  <c r="BL1246" i="1" s="1"/>
  <c r="BM1246" i="1" s="1"/>
  <c r="BN1246" i="1" s="1"/>
  <c r="BO1246" i="1" s="1"/>
  <c r="BP1246" i="1" s="1"/>
  <c r="BQ1246" i="1" s="1"/>
  <c r="BR1246" i="1" s="1"/>
  <c r="BS1246" i="1" s="1"/>
  <c r="BT1246" i="1" s="1"/>
  <c r="BU1246" i="1" s="1"/>
  <c r="BV1246" i="1" s="1"/>
  <c r="BW1246" i="1" s="1"/>
  <c r="BX1246" i="1" s="1"/>
  <c r="BY1246" i="1" s="1"/>
  <c r="BZ1246" i="1" s="1"/>
  <c r="CA1246" i="1" s="1"/>
  <c r="CB1246" i="1" s="1"/>
  <c r="CC1246" i="1" s="1"/>
  <c r="CD1246" i="1" s="1"/>
  <c r="CE1246" i="1" s="1"/>
  <c r="CF1246" i="1" s="1"/>
  <c r="CF467" i="1"/>
  <c r="AT1194" i="1"/>
  <c r="AU1194" i="1" s="1"/>
  <c r="BY416" i="1"/>
  <c r="BZ416" i="1" s="1"/>
  <c r="CA416" i="1" s="1"/>
  <c r="CB416" i="1" s="1"/>
  <c r="CC416" i="1" s="1"/>
  <c r="CD416" i="1" s="1"/>
  <c r="CE416" i="1" s="1"/>
  <c r="CF416" i="1" s="1"/>
  <c r="BZ154" i="1"/>
  <c r="CA154" i="1" s="1"/>
  <c r="CB154" i="1" s="1"/>
  <c r="CC154" i="1" s="1"/>
  <c r="CD154" i="1" s="1"/>
  <c r="CE154" i="1" s="1"/>
  <c r="CF154" i="1" s="1"/>
  <c r="AO1196" i="1"/>
  <c r="AP1196" i="1" s="1"/>
  <c r="AQ1196" i="1" s="1"/>
  <c r="AR1196" i="1" s="1"/>
  <c r="AS1196" i="1" s="1"/>
  <c r="AT1196" i="1" s="1"/>
  <c r="AU1196" i="1" s="1"/>
  <c r="AV1196" i="1" s="1"/>
  <c r="AW1196" i="1" s="1"/>
  <c r="AX1196" i="1" s="1"/>
  <c r="AY1196" i="1" s="1"/>
  <c r="AZ1196" i="1" s="1"/>
  <c r="BA1196" i="1" s="1"/>
  <c r="BB1196" i="1" s="1"/>
  <c r="BC1196" i="1" s="1"/>
  <c r="BD1196" i="1" s="1"/>
  <c r="BE1196" i="1" s="1"/>
  <c r="BF1196" i="1" s="1"/>
  <c r="BG1196" i="1" s="1"/>
  <c r="BH1196" i="1" s="1"/>
  <c r="BI1196" i="1" s="1"/>
  <c r="BJ1196" i="1" s="1"/>
  <c r="BK1196" i="1" s="1"/>
  <c r="BL1196" i="1" s="1"/>
  <c r="BM1196" i="1" s="1"/>
  <c r="BN1196" i="1" s="1"/>
  <c r="BO1196" i="1" s="1"/>
  <c r="BP1196" i="1" s="1"/>
  <c r="BQ1196" i="1" s="1"/>
  <c r="BR1196" i="1" s="1"/>
  <c r="BS1196" i="1" s="1"/>
  <c r="BT1196" i="1" s="1"/>
  <c r="BU1196" i="1" s="1"/>
  <c r="BV1196" i="1" s="1"/>
  <c r="BW1196" i="1" s="1"/>
  <c r="BX1196" i="1" s="1"/>
  <c r="BY1196" i="1" s="1"/>
  <c r="BZ1196" i="1" s="1"/>
  <c r="CA1196" i="1" s="1"/>
  <c r="CB1196" i="1" s="1"/>
  <c r="CC1196" i="1" s="1"/>
  <c r="CD1196" i="1" s="1"/>
  <c r="CE1196" i="1" s="1"/>
  <c r="CF1196" i="1" s="1"/>
  <c r="BZ155" i="1"/>
  <c r="CA155" i="1" s="1"/>
  <c r="CB155" i="1" s="1"/>
  <c r="AP1144" i="1"/>
  <c r="AQ1144" i="1" s="1"/>
  <c r="AR1144" i="1" s="1"/>
  <c r="BU521" i="1"/>
  <c r="BV521" i="1" s="1"/>
  <c r="BW521" i="1" s="1"/>
  <c r="BX521" i="1" s="1"/>
  <c r="BY521" i="1" s="1"/>
  <c r="BZ521" i="1" s="1"/>
  <c r="CA521" i="1" s="1"/>
  <c r="CB521" i="1" s="1"/>
  <c r="CC521" i="1" s="1"/>
  <c r="CD521" i="1" s="1"/>
  <c r="CE521" i="1" s="1"/>
  <c r="CF521" i="1" s="1"/>
  <c r="AL937" i="1"/>
  <c r="AM937" i="1" s="1"/>
  <c r="CD468" i="1"/>
  <c r="CE468" i="1" s="1"/>
  <c r="CF468" i="1" s="1"/>
  <c r="AI1042" i="1"/>
  <c r="AJ1042" i="1" s="1"/>
  <c r="AK1042" i="1" s="1"/>
  <c r="AL1042" i="1" s="1"/>
  <c r="AM1042" i="1" s="1"/>
  <c r="AN1042" i="1" s="1"/>
  <c r="AM1037" i="1"/>
  <c r="AN1037" i="1" s="1"/>
  <c r="AN1092" i="1"/>
  <c r="AO1092" i="1" s="1"/>
  <c r="AP1092" i="1" s="1"/>
  <c r="AQ1092" i="1" s="1"/>
  <c r="CA103" i="1"/>
  <c r="CB103" i="1" s="1"/>
  <c r="CC103" i="1" s="1"/>
  <c r="CD103" i="1" s="1"/>
  <c r="CE103" i="1" s="1"/>
  <c r="CF103" i="1" s="1"/>
  <c r="BJ675" i="1"/>
  <c r="BK675" i="1" s="1"/>
  <c r="BL675" i="1" s="1"/>
  <c r="BM675" i="1" s="1"/>
  <c r="BN675" i="1" s="1"/>
  <c r="BO675" i="1" s="1"/>
  <c r="BP675" i="1" s="1"/>
  <c r="BQ675" i="1" s="1"/>
  <c r="BR675" i="1" s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AM1197" i="1"/>
  <c r="AN1197" i="1" s="1"/>
  <c r="BY311" i="1"/>
  <c r="BZ311" i="1" s="1"/>
  <c r="CA311" i="1" s="1"/>
  <c r="CA1457" i="1"/>
  <c r="CB1457" i="1" s="1"/>
  <c r="AM1039" i="1"/>
  <c r="AN1039" i="1" s="1"/>
  <c r="AO1039" i="1" s="1"/>
  <c r="AP1039" i="1" s="1"/>
  <c r="AQ1039" i="1" s="1"/>
  <c r="AR1039" i="1" s="1"/>
  <c r="AS1039" i="1" s="1"/>
  <c r="AT1039" i="1" s="1"/>
  <c r="AU1039" i="1" s="1"/>
  <c r="AV1039" i="1" s="1"/>
  <c r="AW1039" i="1" s="1"/>
  <c r="AX1039" i="1" s="1"/>
  <c r="AY1039" i="1" s="1"/>
  <c r="AZ1039" i="1" s="1"/>
  <c r="BA1039" i="1" s="1"/>
  <c r="BB1039" i="1" s="1"/>
  <c r="BC1039" i="1" s="1"/>
  <c r="BD1039" i="1" s="1"/>
  <c r="BE1039" i="1" s="1"/>
  <c r="BF1039" i="1" s="1"/>
  <c r="BG1039" i="1" s="1"/>
  <c r="BH1039" i="1" s="1"/>
  <c r="BI1039" i="1" s="1"/>
  <c r="BJ1039" i="1" s="1"/>
  <c r="BK1039" i="1" s="1"/>
  <c r="BL1039" i="1" s="1"/>
  <c r="BM1039" i="1" s="1"/>
  <c r="BN1039" i="1" s="1"/>
  <c r="BO1039" i="1" s="1"/>
  <c r="BP1039" i="1" s="1"/>
  <c r="BQ1039" i="1" s="1"/>
  <c r="BR1039" i="1" s="1"/>
  <c r="BS1039" i="1" s="1"/>
  <c r="BT1039" i="1" s="1"/>
  <c r="BU1039" i="1" s="1"/>
  <c r="BV1039" i="1" s="1"/>
  <c r="BW1039" i="1" s="1"/>
  <c r="BX1039" i="1" s="1"/>
  <c r="BY1039" i="1" s="1"/>
  <c r="BZ1039" i="1" s="1"/>
  <c r="CA1039" i="1" s="1"/>
  <c r="CB1039" i="1" s="1"/>
  <c r="CC1039" i="1" s="1"/>
  <c r="CD1039" i="1" s="1"/>
  <c r="CE1039" i="1" s="1"/>
  <c r="CF1039" i="1" s="1"/>
  <c r="AL1091" i="1"/>
  <c r="AM1091" i="1" s="1"/>
  <c r="AK1094" i="1"/>
  <c r="AK938" i="1"/>
  <c r="AL938" i="1" s="1"/>
  <c r="AP1089" i="1"/>
  <c r="AQ1089" i="1" s="1"/>
  <c r="AR1089" i="1" s="1"/>
  <c r="AS1089" i="1" s="1"/>
  <c r="AT1089" i="1" s="1"/>
  <c r="AU1089" i="1" s="1"/>
  <c r="AV1089" i="1" s="1"/>
  <c r="AW1089" i="1" s="1"/>
  <c r="AX1089" i="1" s="1"/>
  <c r="AY1089" i="1" s="1"/>
  <c r="AZ1089" i="1" s="1"/>
  <c r="BA1089" i="1" s="1"/>
  <c r="BB1089" i="1" s="1"/>
  <c r="BC1089" i="1" s="1"/>
  <c r="BD1089" i="1" s="1"/>
  <c r="BE1089" i="1" s="1"/>
  <c r="BF1089" i="1" s="1"/>
  <c r="BG1089" i="1" s="1"/>
  <c r="BH1089" i="1" s="1"/>
  <c r="BI1089" i="1" s="1"/>
  <c r="BJ1089" i="1" s="1"/>
  <c r="BK1089" i="1" s="1"/>
  <c r="BL1089" i="1" s="1"/>
  <c r="BM1089" i="1" s="1"/>
  <c r="BN1089" i="1" s="1"/>
  <c r="BO1089" i="1" s="1"/>
  <c r="BP1089" i="1" s="1"/>
  <c r="BQ1089" i="1" s="1"/>
  <c r="BR1089" i="1" s="1"/>
  <c r="BS1089" i="1" s="1"/>
  <c r="BT1089" i="1" s="1"/>
  <c r="BU1089" i="1" s="1"/>
  <c r="BV1089" i="1" s="1"/>
  <c r="BW1089" i="1" s="1"/>
  <c r="BX1089" i="1" s="1"/>
  <c r="BY1089" i="1" s="1"/>
  <c r="BZ1089" i="1" s="1"/>
  <c r="CA1089" i="1" s="1"/>
  <c r="CB1089" i="1" s="1"/>
  <c r="CC1089" i="1" s="1"/>
  <c r="CD1089" i="1" s="1"/>
  <c r="CE1089" i="1" s="1"/>
  <c r="CF1089" i="1" s="1"/>
  <c r="BY104" i="1"/>
  <c r="BZ104" i="1" s="1"/>
  <c r="CA104" i="1" s="1"/>
  <c r="CB104" i="1" s="1"/>
  <c r="CC104" i="1" s="1"/>
  <c r="CD104" i="1" s="1"/>
  <c r="CE104" i="1" s="1"/>
  <c r="CF104" i="1" s="1"/>
  <c r="BQ570" i="1"/>
  <c r="BR570" i="1" s="1"/>
  <c r="BS570" i="1" s="1"/>
  <c r="BT570" i="1" s="1"/>
  <c r="CD52" i="1"/>
  <c r="CE52" i="1" s="1"/>
  <c r="BU519" i="1"/>
  <c r="BV519" i="1" s="1"/>
  <c r="BW519" i="1" s="1"/>
  <c r="BX519" i="1" s="1"/>
  <c r="BY519" i="1" s="1"/>
  <c r="BZ519" i="1" s="1"/>
  <c r="CA519" i="1" s="1"/>
  <c r="CB519" i="1" s="1"/>
  <c r="CC519" i="1" s="1"/>
  <c r="CD519" i="1" s="1"/>
  <c r="CE519" i="1" s="1"/>
  <c r="CF519" i="1" s="1"/>
  <c r="AT625" i="1"/>
  <c r="AU625" i="1" s="1"/>
  <c r="BS85" i="1"/>
  <c r="BF315" i="1"/>
  <c r="BT315" i="1"/>
  <c r="AV315" i="1"/>
  <c r="AW315" i="1"/>
  <c r="BC315" i="1"/>
  <c r="BG315" i="1"/>
  <c r="AT315" i="1"/>
  <c r="AJ315" i="1"/>
  <c r="BA315" i="1"/>
  <c r="BV315" i="1"/>
  <c r="BP315" i="1"/>
  <c r="BR315" i="1"/>
  <c r="BL263" i="1"/>
  <c r="AY263" i="1"/>
  <c r="CE345" i="1"/>
  <c r="AN1511" i="1"/>
  <c r="AN1509" i="1"/>
  <c r="AO1509" i="1" s="1"/>
  <c r="BD783" i="1"/>
  <c r="BG783" i="1"/>
  <c r="AL783" i="1"/>
  <c r="AX783" i="1"/>
  <c r="BX783" i="1"/>
  <c r="AY575" i="1"/>
  <c r="AW575" i="1"/>
  <c r="BA575" i="1"/>
  <c r="AU575" i="1"/>
  <c r="BC575" i="1"/>
  <c r="AH575" i="1"/>
  <c r="AF575" i="1"/>
  <c r="AP575" i="1"/>
  <c r="AS575" i="1"/>
  <c r="AR575" i="1"/>
  <c r="AG575" i="1"/>
  <c r="AO575" i="1"/>
  <c r="BI575" i="1"/>
  <c r="BD575" i="1"/>
  <c r="BK575" i="1"/>
  <c r="AN575" i="1"/>
  <c r="AV575" i="1"/>
  <c r="BM575" i="1"/>
  <c r="AK575" i="1"/>
  <c r="AM575" i="1"/>
  <c r="AL211" i="1"/>
  <c r="AF211" i="1"/>
  <c r="AK211" i="1"/>
  <c r="CC211" i="1"/>
  <c r="CD211" i="1"/>
  <c r="AQ211" i="1"/>
  <c r="BU211" i="1"/>
  <c r="BO211" i="1"/>
  <c r="BC211" i="1"/>
  <c r="CF211" i="1"/>
  <c r="BN211" i="1"/>
  <c r="AU211" i="1"/>
  <c r="BS211" i="1"/>
  <c r="BR211" i="1"/>
  <c r="AY211" i="1"/>
  <c r="BA211" i="1"/>
  <c r="BO260" i="1"/>
  <c r="BP260" i="1" s="1"/>
  <c r="AK1198" i="1"/>
  <c r="AL1198" i="1" s="1"/>
  <c r="AM1198" i="1" s="1"/>
  <c r="BN1281" i="1"/>
  <c r="BS293" i="1"/>
  <c r="BW106" i="1"/>
  <c r="BX106" i="1" s="1"/>
  <c r="AT709" i="1"/>
  <c r="BX449" i="1"/>
  <c r="BW313" i="1"/>
  <c r="BX313" i="1" s="1"/>
  <c r="BY313" i="1" s="1"/>
  <c r="AN1508" i="1"/>
  <c r="AO1508" i="1" s="1"/>
  <c r="BU1459" i="1"/>
  <c r="BD1459" i="1"/>
  <c r="AN1459" i="1"/>
  <c r="BO1459" i="1"/>
  <c r="AR1459" i="1"/>
  <c r="AM1459" i="1"/>
  <c r="AH1459" i="1"/>
  <c r="AQ1459" i="1"/>
  <c r="BH1459" i="1"/>
  <c r="AS1459" i="1"/>
  <c r="BS1459" i="1"/>
  <c r="BX157" i="1"/>
  <c r="BY157" i="1" s="1"/>
  <c r="BZ157" i="1" s="1"/>
  <c r="AG1073" i="1"/>
  <c r="AI1041" i="1"/>
  <c r="BO571" i="1"/>
  <c r="BP571" i="1" s="1"/>
  <c r="BQ571" i="1" s="1"/>
  <c r="BR571" i="1" s="1"/>
  <c r="BS571" i="1" s="1"/>
  <c r="BT571" i="1" s="1"/>
  <c r="BU571" i="1" s="1"/>
  <c r="BV571" i="1" s="1"/>
  <c r="BW571" i="1" s="1"/>
  <c r="BX571" i="1" s="1"/>
  <c r="BY571" i="1" s="1"/>
  <c r="BZ571" i="1" s="1"/>
  <c r="CA571" i="1" s="1"/>
  <c r="CB571" i="1" s="1"/>
  <c r="CC571" i="1" s="1"/>
  <c r="CD571" i="1" s="1"/>
  <c r="CE571" i="1" s="1"/>
  <c r="CF571" i="1" s="1"/>
  <c r="AN1505" i="1"/>
  <c r="AF1303" i="1"/>
  <c r="AG1303" i="1" s="1"/>
  <c r="AH1303" i="1" s="1"/>
  <c r="AO605" i="1"/>
  <c r="AL969" i="1"/>
  <c r="AN679" i="1"/>
  <c r="AY679" i="1"/>
  <c r="BF679" i="1"/>
  <c r="BS397" i="1"/>
  <c r="BV33" i="1"/>
  <c r="BI553" i="1"/>
  <c r="BS137" i="1"/>
  <c r="AI1125" i="1"/>
  <c r="AJ939" i="1"/>
  <c r="AH939" i="1"/>
  <c r="BX727" i="1"/>
  <c r="BY727" i="1" s="1"/>
  <c r="BZ727" i="1" s="1"/>
  <c r="CA727" i="1" s="1"/>
  <c r="CB727" i="1" s="1"/>
  <c r="CC727" i="1" s="1"/>
  <c r="CD727" i="1" s="1"/>
  <c r="CE727" i="1" s="1"/>
  <c r="CF727" i="1" s="1"/>
  <c r="AK1093" i="1"/>
  <c r="BI676" i="1"/>
  <c r="BJ676" i="1" s="1"/>
  <c r="BK676" i="1" s="1"/>
  <c r="BL676" i="1" s="1"/>
  <c r="BM676" i="1" s="1"/>
  <c r="BN676" i="1" s="1"/>
  <c r="BO676" i="1" s="1"/>
  <c r="BP676" i="1" s="1"/>
  <c r="BQ676" i="1" s="1"/>
  <c r="BR676" i="1" s="1"/>
  <c r="BS676" i="1" s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AX728" i="1"/>
  <c r="AX523" i="1"/>
  <c r="AV523" i="1"/>
  <c r="BP523" i="1"/>
  <c r="BS523" i="1"/>
  <c r="BE523" i="1"/>
  <c r="AN523" i="1"/>
  <c r="AZ523" i="1"/>
  <c r="BG523" i="1"/>
  <c r="AJ523" i="1"/>
  <c r="AL523" i="1"/>
  <c r="BE419" i="1"/>
  <c r="AY419" i="1"/>
  <c r="BV419" i="1"/>
  <c r="AJ419" i="1"/>
  <c r="BW419" i="1"/>
  <c r="BT419" i="1"/>
  <c r="BN419" i="1"/>
  <c r="AH419" i="1"/>
  <c r="BO419" i="1"/>
  <c r="AX419" i="1"/>
  <c r="BL419" i="1"/>
  <c r="AF419" i="1"/>
  <c r="BF419" i="1"/>
  <c r="AI419" i="1"/>
  <c r="BJ419" i="1"/>
  <c r="AN1507" i="1"/>
  <c r="AM936" i="1"/>
  <c r="AN936" i="1" s="1"/>
  <c r="AO936" i="1" s="1"/>
  <c r="AP936" i="1" s="1"/>
  <c r="AQ936" i="1" s="1"/>
  <c r="AR936" i="1" s="1"/>
  <c r="AS936" i="1" s="1"/>
  <c r="AT936" i="1" s="1"/>
  <c r="AU936" i="1" s="1"/>
  <c r="AV936" i="1" s="1"/>
  <c r="AW936" i="1" s="1"/>
  <c r="AX936" i="1" s="1"/>
  <c r="AY936" i="1" s="1"/>
  <c r="AZ936" i="1" s="1"/>
  <c r="BA936" i="1" s="1"/>
  <c r="BB936" i="1" s="1"/>
  <c r="BC936" i="1" s="1"/>
  <c r="BD936" i="1" s="1"/>
  <c r="BE936" i="1" s="1"/>
  <c r="BF936" i="1" s="1"/>
  <c r="BG936" i="1" s="1"/>
  <c r="BH936" i="1" s="1"/>
  <c r="BI936" i="1" s="1"/>
  <c r="BJ936" i="1" s="1"/>
  <c r="BK936" i="1" s="1"/>
  <c r="BL936" i="1" s="1"/>
  <c r="BM936" i="1" s="1"/>
  <c r="BN936" i="1" s="1"/>
  <c r="BO936" i="1" s="1"/>
  <c r="BP936" i="1" s="1"/>
  <c r="BQ936" i="1" s="1"/>
  <c r="BR936" i="1" s="1"/>
  <c r="BS936" i="1" s="1"/>
  <c r="BT936" i="1" s="1"/>
  <c r="BU936" i="1" s="1"/>
  <c r="BV936" i="1" s="1"/>
  <c r="BW936" i="1" s="1"/>
  <c r="BX936" i="1" s="1"/>
  <c r="BY936" i="1" s="1"/>
  <c r="BZ936" i="1" s="1"/>
  <c r="CA936" i="1" s="1"/>
  <c r="CB936" i="1" s="1"/>
  <c r="CC936" i="1" s="1"/>
  <c r="CD936" i="1" s="1"/>
  <c r="CE936" i="1" s="1"/>
  <c r="CF936" i="1" s="1"/>
  <c r="AT367" i="1"/>
  <c r="AR367" i="1"/>
  <c r="AU367" i="1"/>
  <c r="BY367" i="1"/>
  <c r="CD367" i="1"/>
  <c r="BP367" i="1"/>
  <c r="AL367" i="1"/>
  <c r="BM367" i="1"/>
  <c r="AI367" i="1"/>
  <c r="BR367" i="1"/>
  <c r="BX367" i="1"/>
  <c r="BV367" i="1"/>
  <c r="BS367" i="1"/>
  <c r="AG367" i="1"/>
  <c r="BL367" i="1"/>
  <c r="CB367" i="1"/>
  <c r="BD367" i="1"/>
  <c r="AJ367" i="1"/>
  <c r="BT367" i="1"/>
  <c r="BB367" i="1"/>
  <c r="AZ367" i="1"/>
  <c r="BC367" i="1"/>
  <c r="BQ367" i="1"/>
  <c r="CC367" i="1"/>
  <c r="BF367" i="1"/>
  <c r="BJ367" i="1"/>
  <c r="BG367" i="1"/>
  <c r="BH367" i="1"/>
  <c r="AW367" i="1"/>
  <c r="BK367" i="1"/>
  <c r="AH367" i="1"/>
  <c r="BO367" i="1"/>
  <c r="AQ367" i="1"/>
  <c r="AY367" i="1"/>
  <c r="AO367" i="1"/>
  <c r="CE367" i="1"/>
  <c r="AN367" i="1"/>
  <c r="BW367" i="1"/>
  <c r="BN367" i="1"/>
  <c r="AM367" i="1"/>
  <c r="CF367" i="1"/>
  <c r="AG1229" i="1"/>
  <c r="AM1247" i="1"/>
  <c r="AN1247" i="1" s="1"/>
  <c r="AO1247" i="1" s="1"/>
  <c r="AP1247" i="1" s="1"/>
  <c r="AQ1247" i="1" s="1"/>
  <c r="AR1247" i="1" s="1"/>
  <c r="AK471" i="1"/>
  <c r="AG471" i="1"/>
  <c r="AS471" i="1"/>
  <c r="AL471" i="1"/>
  <c r="BE471" i="1"/>
  <c r="AU471" i="1"/>
  <c r="AM471" i="1"/>
  <c r="BC471" i="1"/>
  <c r="BH471" i="1"/>
  <c r="BF471" i="1"/>
  <c r="BQ471" i="1"/>
  <c r="AZ471" i="1"/>
  <c r="AI1043" i="1"/>
  <c r="AF1043" i="1"/>
  <c r="AH1043" i="1"/>
  <c r="AJ1147" i="1"/>
  <c r="BW101" i="1"/>
  <c r="BX101" i="1" s="1"/>
  <c r="BY101" i="1" s="1"/>
  <c r="BZ101" i="1" s="1"/>
  <c r="CA101" i="1" s="1"/>
  <c r="CB101" i="1" s="1"/>
  <c r="CC101" i="1" s="1"/>
  <c r="CD101" i="1" s="1"/>
  <c r="CE101" i="1" s="1"/>
  <c r="CF101" i="1" s="1"/>
  <c r="AG917" i="1"/>
  <c r="BN501" i="1"/>
  <c r="BN261" i="1"/>
  <c r="BO261" i="1" s="1"/>
  <c r="BP261" i="1" s="1"/>
  <c r="AW159" i="1"/>
  <c r="AV159" i="1"/>
  <c r="AR159" i="1"/>
  <c r="AQ159" i="1"/>
  <c r="BA159" i="1"/>
  <c r="BS159" i="1"/>
  <c r="BP159" i="1"/>
  <c r="AI159" i="1"/>
  <c r="BW159" i="1"/>
  <c r="BV159" i="1"/>
  <c r="BO159" i="1"/>
  <c r="AS159" i="1"/>
  <c r="BT107" i="1"/>
  <c r="AP107" i="1"/>
  <c r="BV107" i="1"/>
  <c r="BI107" i="1"/>
  <c r="AI107" i="1"/>
  <c r="BO107" i="1"/>
  <c r="BR107" i="1"/>
  <c r="BH107" i="1"/>
  <c r="BM107" i="1"/>
  <c r="AK107" i="1"/>
  <c r="AY107" i="1"/>
  <c r="AV107" i="1"/>
  <c r="BB107" i="1"/>
  <c r="AR107" i="1"/>
  <c r="AZ107" i="1"/>
  <c r="AW107" i="1"/>
  <c r="AM1244" i="1"/>
  <c r="AN1244" i="1" s="1"/>
  <c r="AO1244" i="1" s="1"/>
  <c r="AP1244" i="1" s="1"/>
  <c r="AQ1244" i="1" s="1"/>
  <c r="AR1244" i="1" s="1"/>
  <c r="AS1244" i="1" s="1"/>
  <c r="AT1244" i="1" s="1"/>
  <c r="AU1244" i="1" s="1"/>
  <c r="AV1244" i="1" s="1"/>
  <c r="AW1244" i="1" s="1"/>
  <c r="AX1244" i="1" s="1"/>
  <c r="AY1244" i="1" s="1"/>
  <c r="AZ1244" i="1" s="1"/>
  <c r="BA1244" i="1" s="1"/>
  <c r="BB1244" i="1" s="1"/>
  <c r="BC1244" i="1" s="1"/>
  <c r="BD1244" i="1" s="1"/>
  <c r="BE1244" i="1" s="1"/>
  <c r="BF1244" i="1" s="1"/>
  <c r="BG1244" i="1" s="1"/>
  <c r="BH1244" i="1" s="1"/>
  <c r="BI1244" i="1" s="1"/>
  <c r="BJ1244" i="1" s="1"/>
  <c r="BK1244" i="1" s="1"/>
  <c r="BL1244" i="1" s="1"/>
  <c r="BM1244" i="1" s="1"/>
  <c r="BN1244" i="1" s="1"/>
  <c r="BO1244" i="1" s="1"/>
  <c r="BP1244" i="1" s="1"/>
  <c r="BQ1244" i="1" s="1"/>
  <c r="BR1244" i="1" s="1"/>
  <c r="BS1244" i="1" s="1"/>
  <c r="BT1244" i="1" s="1"/>
  <c r="BU1244" i="1" s="1"/>
  <c r="BV1244" i="1" s="1"/>
  <c r="BW1244" i="1" s="1"/>
  <c r="BX1244" i="1" s="1"/>
  <c r="BY1244" i="1" s="1"/>
  <c r="BZ1244" i="1" s="1"/>
  <c r="CA1244" i="1" s="1"/>
  <c r="CB1244" i="1" s="1"/>
  <c r="CC1244" i="1" s="1"/>
  <c r="CD1244" i="1" s="1"/>
  <c r="CE1244" i="1" s="1"/>
  <c r="CF1244" i="1" s="1"/>
  <c r="AV624" i="1"/>
  <c r="AW624" i="1" s="1"/>
  <c r="AX624" i="1" s="1"/>
  <c r="AY624" i="1" s="1"/>
  <c r="AZ624" i="1" s="1"/>
  <c r="BA624" i="1" s="1"/>
  <c r="BB624" i="1" s="1"/>
  <c r="BC624" i="1" s="1"/>
  <c r="BD624" i="1" s="1"/>
  <c r="BE624" i="1" s="1"/>
  <c r="BF624" i="1" s="1"/>
  <c r="BG624" i="1" s="1"/>
  <c r="BH624" i="1" s="1"/>
  <c r="BI624" i="1" s="1"/>
  <c r="BJ624" i="1" s="1"/>
  <c r="BK624" i="1" s="1"/>
  <c r="BL624" i="1" s="1"/>
  <c r="BM624" i="1" s="1"/>
  <c r="BN624" i="1" s="1"/>
  <c r="BO624" i="1" s="1"/>
  <c r="BP624" i="1" s="1"/>
  <c r="BQ624" i="1" s="1"/>
  <c r="BR624" i="1" s="1"/>
  <c r="BS624" i="1" s="1"/>
  <c r="BT624" i="1" s="1"/>
  <c r="BU624" i="1" s="1"/>
  <c r="BV624" i="1" s="1"/>
  <c r="BW624" i="1" s="1"/>
  <c r="BX624" i="1" s="1"/>
  <c r="BY624" i="1" s="1"/>
  <c r="BZ624" i="1" s="1"/>
  <c r="CA624" i="1" s="1"/>
  <c r="CB624" i="1" s="1"/>
  <c r="CC624" i="1" s="1"/>
  <c r="CD624" i="1" s="1"/>
  <c r="CE624" i="1" s="1"/>
  <c r="CF624" i="1" s="1"/>
  <c r="AG6" i="1"/>
  <c r="AW55" i="1"/>
  <c r="AV55" i="1"/>
  <c r="AR55" i="1"/>
  <c r="BB55" i="1"/>
  <c r="AK55" i="1"/>
  <c r="BQ55" i="1"/>
  <c r="BX55" i="1"/>
  <c r="BE55" i="1"/>
  <c r="AT55" i="1"/>
  <c r="BP55" i="1"/>
  <c r="AF55" i="1"/>
  <c r="BN55" i="1"/>
  <c r="BD55" i="1"/>
  <c r="BZ55" i="1"/>
  <c r="BS55" i="1"/>
  <c r="BY55" i="1"/>
  <c r="AN55" i="1"/>
  <c r="BG55" i="1"/>
  <c r="BU55" i="1"/>
  <c r="AZ55" i="1"/>
  <c r="AH1512" i="1"/>
  <c r="AL1512" i="1"/>
  <c r="AM1512" i="1"/>
  <c r="AJ1512" i="1"/>
  <c r="AK1512" i="1"/>
  <c r="AG1021" i="1"/>
  <c r="AP1496" i="1"/>
  <c r="BU1437" i="1"/>
  <c r="AN1510" i="1"/>
  <c r="BM572" i="1"/>
  <c r="BJ241" i="1"/>
  <c r="AK1199" i="1"/>
  <c r="AG1199" i="1"/>
  <c r="AJ1199" i="1"/>
  <c r="AG627" i="1"/>
  <c r="AM627" i="1"/>
  <c r="AS627" i="1"/>
  <c r="AN627" i="1"/>
  <c r="AQ627" i="1"/>
  <c r="AR627" i="1"/>
  <c r="AP627" i="1"/>
  <c r="AI627" i="1"/>
  <c r="AL627" i="1"/>
  <c r="AH627" i="1"/>
  <c r="AS731" i="1"/>
  <c r="AO731" i="1"/>
  <c r="AV731" i="1"/>
  <c r="AK731" i="1"/>
  <c r="AW731" i="1"/>
  <c r="AH731" i="1"/>
  <c r="AL731" i="1"/>
  <c r="AR731" i="1"/>
  <c r="AF731" i="1"/>
  <c r="AQ731" i="1"/>
  <c r="AG731" i="1"/>
  <c r="AN731" i="1"/>
  <c r="AI731" i="1"/>
  <c r="AP731" i="1"/>
  <c r="BC725" i="1"/>
  <c r="BC657" i="1"/>
  <c r="BS522" i="1"/>
  <c r="BT522" i="1" s="1"/>
  <c r="BU522" i="1" s="1"/>
  <c r="BY156" i="1"/>
  <c r="BZ156" i="1" s="1"/>
  <c r="BY1458" i="1"/>
  <c r="BZ1458" i="1" s="1"/>
  <c r="BW105" i="1"/>
  <c r="BX105" i="1" s="1"/>
  <c r="BY105" i="1" s="1"/>
  <c r="AG1177" i="1"/>
  <c r="AZ159" i="1" l="1"/>
  <c r="AH159" i="1"/>
  <c r="AT783" i="1"/>
  <c r="BM262" i="1"/>
  <c r="BN1295" i="1"/>
  <c r="BO1295" i="1" s="1"/>
  <c r="BP1295" i="1" s="1"/>
  <c r="BQ1295" i="1" s="1"/>
  <c r="BR1295" i="1" s="1"/>
  <c r="BS1295" i="1" s="1"/>
  <c r="BT1295" i="1" s="1"/>
  <c r="CE53" i="1"/>
  <c r="CF53" i="1" s="1"/>
  <c r="BK1294" i="1"/>
  <c r="BL1294" i="1" s="1"/>
  <c r="AV623" i="1"/>
  <c r="AI1303" i="1"/>
  <c r="AJ1297" i="1"/>
  <c r="AK1297" i="1" s="1"/>
  <c r="AL1297" i="1" s="1"/>
  <c r="BU520" i="1"/>
  <c r="BV520" i="1" s="1"/>
  <c r="BW520" i="1" s="1"/>
  <c r="BX520" i="1" s="1"/>
  <c r="BK159" i="1"/>
  <c r="AM159" i="1"/>
  <c r="AT159" i="1"/>
  <c r="BE263" i="1"/>
  <c r="AS263" i="1"/>
  <c r="BM574" i="1"/>
  <c r="BN574" i="1" s="1"/>
  <c r="AN159" i="1"/>
  <c r="BC159" i="1"/>
  <c r="AO159" i="1"/>
  <c r="BB159" i="1"/>
  <c r="AU159" i="1"/>
  <c r="BN159" i="1"/>
  <c r="BL1291" i="1"/>
  <c r="BM1291" i="1" s="1"/>
  <c r="BN1291" i="1" s="1"/>
  <c r="AN1298" i="1"/>
  <c r="AO1298" i="1" s="1"/>
  <c r="AR679" i="1"/>
  <c r="BR159" i="1"/>
  <c r="BQ159" i="1"/>
  <c r="BJ159" i="1"/>
  <c r="BG679" i="1"/>
  <c r="AG263" i="1"/>
  <c r="AH1302" i="1"/>
  <c r="AI1302" i="1" s="1"/>
  <c r="AW679" i="1"/>
  <c r="BW314" i="1"/>
  <c r="BX314" i="1" s="1"/>
  <c r="BY314" i="1" s="1"/>
  <c r="BZ314" i="1" s="1"/>
  <c r="AH679" i="1"/>
  <c r="BF263" i="1"/>
  <c r="AN263" i="1"/>
  <c r="AJ1300" i="1"/>
  <c r="AP679" i="1"/>
  <c r="BJ263" i="1"/>
  <c r="AM263" i="1"/>
  <c r="AI1299" i="1"/>
  <c r="AK679" i="1"/>
  <c r="AH1301" i="1"/>
  <c r="BH679" i="1"/>
  <c r="AJ1303" i="1"/>
  <c r="AG991" i="1"/>
  <c r="BP1459" i="1"/>
  <c r="AU263" i="1"/>
  <c r="AN1296" i="1"/>
  <c r="AO1296" i="1" s="1"/>
  <c r="AP1296" i="1" s="1"/>
  <c r="AQ1296" i="1" s="1"/>
  <c r="AK1300" i="1"/>
  <c r="AX730" i="1"/>
  <c r="AY730" i="1" s="1"/>
  <c r="AS626" i="1"/>
  <c r="AT626" i="1" s="1"/>
  <c r="AK1146" i="1"/>
  <c r="AL1146" i="1" s="1"/>
  <c r="AM1146" i="1" s="1"/>
  <c r="AN1146" i="1" s="1"/>
  <c r="AO1146" i="1" s="1"/>
  <c r="AP1146" i="1" s="1"/>
  <c r="AG1250" i="1"/>
  <c r="AH1250" i="1" s="1"/>
  <c r="AL1400" i="1"/>
  <c r="AM1400" i="1" s="1"/>
  <c r="AK1095" i="1"/>
  <c r="AG1095" i="1"/>
  <c r="AF1095" i="1"/>
  <c r="AJ1095" i="1"/>
  <c r="BV471" i="1"/>
  <c r="BY471" i="1"/>
  <c r="BZ471" i="1"/>
  <c r="BT471" i="1"/>
  <c r="CA471" i="1"/>
  <c r="BU471" i="1"/>
  <c r="BS471" i="1"/>
  <c r="BG471" i="1"/>
  <c r="BO471" i="1"/>
  <c r="BK471" i="1"/>
  <c r="AJ471" i="1"/>
  <c r="BR471" i="1"/>
  <c r="AI471" i="1"/>
  <c r="BP471" i="1"/>
  <c r="BI471" i="1"/>
  <c r="BN471" i="1"/>
  <c r="BJ471" i="1"/>
  <c r="CB471" i="1"/>
  <c r="AR471" i="1"/>
  <c r="AP471" i="1"/>
  <c r="AH471" i="1"/>
  <c r="AO471" i="1"/>
  <c r="BA471" i="1"/>
  <c r="AV471" i="1"/>
  <c r="AQ471" i="1"/>
  <c r="AT471" i="1"/>
  <c r="BI315" i="1"/>
  <c r="AU315" i="1"/>
  <c r="AZ315" i="1"/>
  <c r="AX315" i="1"/>
  <c r="BL315" i="1"/>
  <c r="BU315" i="1"/>
  <c r="AP315" i="1"/>
  <c r="BS315" i="1"/>
  <c r="AL315" i="1"/>
  <c r="BM315" i="1"/>
  <c r="BW315" i="1"/>
  <c r="AS315" i="1"/>
  <c r="AK315" i="1"/>
  <c r="BD315" i="1"/>
  <c r="BB315" i="1"/>
  <c r="AY315" i="1"/>
  <c r="BK315" i="1"/>
  <c r="BO315" i="1"/>
  <c r="BJ315" i="1"/>
  <c r="BH315" i="1"/>
  <c r="AH315" i="1"/>
  <c r="AN315" i="1"/>
  <c r="AF315" i="1"/>
  <c r="AG315" i="1"/>
  <c r="AI1512" i="1"/>
  <c r="AN1512" i="1"/>
  <c r="AF1512" i="1"/>
  <c r="AG1512" i="1"/>
  <c r="BM573" i="1"/>
  <c r="BN573" i="1" s="1"/>
  <c r="BO573" i="1" s="1"/>
  <c r="BP573" i="1" s="1"/>
  <c r="BQ573" i="1" s="1"/>
  <c r="BR573" i="1" s="1"/>
  <c r="BS573" i="1" s="1"/>
  <c r="BT573" i="1" s="1"/>
  <c r="BU573" i="1" s="1"/>
  <c r="BV573" i="1" s="1"/>
  <c r="BW573" i="1" s="1"/>
  <c r="BX573" i="1" s="1"/>
  <c r="BY573" i="1" s="1"/>
  <c r="BZ573" i="1" s="1"/>
  <c r="CA573" i="1" s="1"/>
  <c r="CB573" i="1" s="1"/>
  <c r="CC573" i="1" s="1"/>
  <c r="CD573" i="1" s="1"/>
  <c r="CE573" i="1" s="1"/>
  <c r="CF573" i="1" s="1"/>
  <c r="CA55" i="1"/>
  <c r="AH55" i="1"/>
  <c r="BM471" i="1"/>
  <c r="AY471" i="1"/>
  <c r="AN471" i="1"/>
  <c r="BP419" i="1"/>
  <c r="BR419" i="1"/>
  <c r="AH1095" i="1"/>
  <c r="AH1249" i="1"/>
  <c r="AI1249" i="1" s="1"/>
  <c r="AX729" i="1"/>
  <c r="AY729" i="1" s="1"/>
  <c r="AZ729" i="1" s="1"/>
  <c r="BA729" i="1" s="1"/>
  <c r="BX471" i="1"/>
  <c r="BL471" i="1"/>
  <c r="BS419" i="1"/>
  <c r="AR419" i="1"/>
  <c r="AU419" i="1"/>
  <c r="BD419" i="1"/>
  <c r="AV419" i="1"/>
  <c r="BK419" i="1"/>
  <c r="AZ419" i="1"/>
  <c r="BM419" i="1"/>
  <c r="BA419" i="1"/>
  <c r="AK419" i="1"/>
  <c r="AM419" i="1"/>
  <c r="BC419" i="1"/>
  <c r="BH419" i="1"/>
  <c r="AW419" i="1"/>
  <c r="AO419" i="1"/>
  <c r="BU419" i="1"/>
  <c r="BI419" i="1"/>
  <c r="AP419" i="1"/>
  <c r="AL419" i="1"/>
  <c r="AT419" i="1"/>
  <c r="AQ419" i="1"/>
  <c r="AX211" i="1"/>
  <c r="BD211" i="1"/>
  <c r="BK211" i="1"/>
  <c r="AT211" i="1"/>
  <c r="AJ211" i="1"/>
  <c r="AW211" i="1"/>
  <c r="AG211" i="1"/>
  <c r="BV211" i="1"/>
  <c r="BH211" i="1"/>
  <c r="BB211" i="1"/>
  <c r="CE211" i="1"/>
  <c r="BI211" i="1"/>
  <c r="AO211" i="1"/>
  <c r="BM211" i="1"/>
  <c r="BP211" i="1"/>
  <c r="BZ211" i="1"/>
  <c r="BE211" i="1"/>
  <c r="BJ211" i="1"/>
  <c r="AI211" i="1"/>
  <c r="BG211" i="1"/>
  <c r="CA211" i="1"/>
  <c r="BL211" i="1"/>
  <c r="AS211" i="1"/>
  <c r="BW211" i="1"/>
  <c r="BF211" i="1"/>
  <c r="AP211" i="1"/>
  <c r="BX211" i="1"/>
  <c r="AM211" i="1"/>
  <c r="CB470" i="1"/>
  <c r="CC470" i="1" s="1"/>
  <c r="CD470" i="1" s="1"/>
  <c r="CE470" i="1" s="1"/>
  <c r="CF470" i="1" s="1"/>
  <c r="BW158" i="1"/>
  <c r="BX158" i="1" s="1"/>
  <c r="BB471" i="1"/>
  <c r="AF471" i="1"/>
  <c r="AW471" i="1"/>
  <c r="BB419" i="1"/>
  <c r="AS419" i="1"/>
  <c r="AI1095" i="1"/>
  <c r="AM1248" i="1"/>
  <c r="AN1248" i="1" s="1"/>
  <c r="AO1248" i="1" s="1"/>
  <c r="BT211" i="1"/>
  <c r="AH211" i="1"/>
  <c r="CB211" i="1"/>
  <c r="AM315" i="1"/>
  <c r="AO315" i="1"/>
  <c r="BE315" i="1"/>
  <c r="AK939" i="1"/>
  <c r="AI939" i="1"/>
  <c r="AI55" i="1"/>
  <c r="AJ55" i="1"/>
  <c r="BI55" i="1"/>
  <c r="CC55" i="1"/>
  <c r="AG55" i="1"/>
  <c r="AS55" i="1"/>
  <c r="AY55" i="1"/>
  <c r="BA55" i="1"/>
  <c r="BK55" i="1"/>
  <c r="BV55" i="1"/>
  <c r="AO55" i="1"/>
  <c r="BM55" i="1"/>
  <c r="CB55" i="1"/>
  <c r="BF55" i="1"/>
  <c r="BW55" i="1"/>
  <c r="BL55" i="1"/>
  <c r="BT55" i="1"/>
  <c r="AL55" i="1"/>
  <c r="BH55" i="1"/>
  <c r="AP55" i="1"/>
  <c r="AQ55" i="1"/>
  <c r="AX55" i="1"/>
  <c r="CA1456" i="1"/>
  <c r="CB1456" i="1" s="1"/>
  <c r="CC1456" i="1" s="1"/>
  <c r="BJ55" i="1"/>
  <c r="BQ211" i="1"/>
  <c r="AV211" i="1"/>
  <c r="AR211" i="1"/>
  <c r="AR315" i="1"/>
  <c r="BN315" i="1"/>
  <c r="AQ315" i="1"/>
  <c r="AG1251" i="1"/>
  <c r="AH1251" i="1" s="1"/>
  <c r="BC679" i="1"/>
  <c r="AQ679" i="1"/>
  <c r="AT679" i="1"/>
  <c r="AO679" i="1"/>
  <c r="AM679" i="1"/>
  <c r="AF679" i="1"/>
  <c r="AG679" i="1"/>
  <c r="AX679" i="1"/>
  <c r="BA679" i="1"/>
  <c r="AV679" i="1"/>
  <c r="BE679" i="1"/>
  <c r="AU679" i="1"/>
  <c r="BB679" i="1"/>
  <c r="AI679" i="1"/>
  <c r="BD679" i="1"/>
  <c r="AZ679" i="1"/>
  <c r="BC55" i="1"/>
  <c r="AU55" i="1"/>
  <c r="BO55" i="1"/>
  <c r="BR55" i="1"/>
  <c r="BY417" i="1"/>
  <c r="BZ417" i="1" s="1"/>
  <c r="CA417" i="1" s="1"/>
  <c r="CB417" i="1" s="1"/>
  <c r="CC417" i="1" s="1"/>
  <c r="CD417" i="1" s="1"/>
  <c r="CE417" i="1" s="1"/>
  <c r="CF417" i="1" s="1"/>
  <c r="AX471" i="1"/>
  <c r="BW471" i="1"/>
  <c r="BD471" i="1"/>
  <c r="BG419" i="1"/>
  <c r="BQ419" i="1"/>
  <c r="AG419" i="1"/>
  <c r="AG939" i="1"/>
  <c r="AS679" i="1"/>
  <c r="AL679" i="1"/>
  <c r="AN211" i="1"/>
  <c r="BY211" i="1"/>
  <c r="AZ211" i="1"/>
  <c r="AI315" i="1"/>
  <c r="BQ315" i="1"/>
  <c r="AT731" i="1"/>
  <c r="AU731" i="1"/>
  <c r="BI159" i="1"/>
  <c r="BM159" i="1"/>
  <c r="AY159" i="1"/>
  <c r="BE159" i="1"/>
  <c r="BD159" i="1"/>
  <c r="BG159" i="1"/>
  <c r="AF367" i="1"/>
  <c r="BU367" i="1"/>
  <c r="AK367" i="1"/>
  <c r="AS367" i="1"/>
  <c r="AV367" i="1"/>
  <c r="BI367" i="1"/>
  <c r="BH575" i="1"/>
  <c r="BF575" i="1"/>
  <c r="AT575" i="1"/>
  <c r="AZ263" i="1"/>
  <c r="AL263" i="1"/>
  <c r="CC54" i="1"/>
  <c r="CD54" i="1" s="1"/>
  <c r="CE54" i="1" s="1"/>
  <c r="BF159" i="1"/>
  <c r="BL159" i="1"/>
  <c r="BT159" i="1"/>
  <c r="AG159" i="1"/>
  <c r="AX159" i="1"/>
  <c r="AF159" i="1"/>
  <c r="AI263" i="1"/>
  <c r="AT263" i="1"/>
  <c r="AX731" i="1"/>
  <c r="AM731" i="1"/>
  <c r="AK159" i="1"/>
  <c r="BU159" i="1"/>
  <c r="AJ159" i="1"/>
  <c r="BH159" i="1"/>
  <c r="AP159" i="1"/>
  <c r="AP367" i="1"/>
  <c r="BA367" i="1"/>
  <c r="CA367" i="1"/>
  <c r="BZ367" i="1"/>
  <c r="AX367" i="1"/>
  <c r="BG575" i="1"/>
  <c r="AJ575" i="1"/>
  <c r="AI575" i="1"/>
  <c r="AR263" i="1"/>
  <c r="AQ263" i="1"/>
  <c r="BU107" i="1"/>
  <c r="BG107" i="1"/>
  <c r="AG107" i="1"/>
  <c r="BA107" i="1"/>
  <c r="BC107" i="1"/>
  <c r="AQ523" i="1"/>
  <c r="BF523" i="1"/>
  <c r="AT523" i="1"/>
  <c r="BJ523" i="1"/>
  <c r="BM523" i="1"/>
  <c r="AV783" i="1"/>
  <c r="AK783" i="1"/>
  <c r="BZ783" i="1"/>
  <c r="BO783" i="1"/>
  <c r="CE783" i="1"/>
  <c r="AI783" i="1"/>
  <c r="BW783" i="1"/>
  <c r="BH263" i="1"/>
  <c r="AP263" i="1"/>
  <c r="AW263" i="1"/>
  <c r="AL107" i="1"/>
  <c r="BN107" i="1"/>
  <c r="AS107" i="1"/>
  <c r="AN107" i="1"/>
  <c r="AU107" i="1"/>
  <c r="AI1147" i="1"/>
  <c r="AU523" i="1"/>
  <c r="BR523" i="1"/>
  <c r="AF523" i="1"/>
  <c r="BA523" i="1"/>
  <c r="BO523" i="1"/>
  <c r="AG783" i="1"/>
  <c r="BP783" i="1"/>
  <c r="CF783" i="1"/>
  <c r="BS783" i="1"/>
  <c r="BN783" i="1"/>
  <c r="CA783" i="1"/>
  <c r="BE783" i="1"/>
  <c r="BI263" i="1"/>
  <c r="BB263" i="1"/>
  <c r="BM263" i="1"/>
  <c r="BD263" i="1"/>
  <c r="AO1145" i="1"/>
  <c r="AP1145" i="1" s="1"/>
  <c r="AQ985" i="1"/>
  <c r="AR985" i="1" s="1"/>
  <c r="AS985" i="1" s="1"/>
  <c r="AT985" i="1" s="1"/>
  <c r="AU985" i="1" s="1"/>
  <c r="AV985" i="1" s="1"/>
  <c r="AW985" i="1" s="1"/>
  <c r="AX985" i="1" s="1"/>
  <c r="AY985" i="1" s="1"/>
  <c r="AZ985" i="1" s="1"/>
  <c r="BA985" i="1" s="1"/>
  <c r="BB985" i="1" s="1"/>
  <c r="BC985" i="1" s="1"/>
  <c r="BD985" i="1" s="1"/>
  <c r="BE985" i="1" s="1"/>
  <c r="BF985" i="1" s="1"/>
  <c r="BG985" i="1" s="1"/>
  <c r="BH985" i="1" s="1"/>
  <c r="BI985" i="1" s="1"/>
  <c r="BJ985" i="1" s="1"/>
  <c r="BK985" i="1" s="1"/>
  <c r="BL985" i="1" s="1"/>
  <c r="BM985" i="1" s="1"/>
  <c r="BN985" i="1" s="1"/>
  <c r="BO985" i="1" s="1"/>
  <c r="BP985" i="1" s="1"/>
  <c r="BQ985" i="1" s="1"/>
  <c r="BR985" i="1" s="1"/>
  <c r="BS985" i="1" s="1"/>
  <c r="BT985" i="1" s="1"/>
  <c r="BU985" i="1" s="1"/>
  <c r="BV985" i="1" s="1"/>
  <c r="BW985" i="1" s="1"/>
  <c r="BX985" i="1" s="1"/>
  <c r="BY985" i="1" s="1"/>
  <c r="BZ985" i="1" s="1"/>
  <c r="CA985" i="1" s="1"/>
  <c r="CB985" i="1" s="1"/>
  <c r="CC985" i="1" s="1"/>
  <c r="CD985" i="1" s="1"/>
  <c r="CE985" i="1" s="1"/>
  <c r="CF985" i="1" s="1"/>
  <c r="AQ783" i="1"/>
  <c r="AF783" i="1"/>
  <c r="AH783" i="1"/>
  <c r="BL783" i="1"/>
  <c r="BU783" i="1"/>
  <c r="BR783" i="1"/>
  <c r="BH783" i="1"/>
  <c r="AE10" i="1"/>
  <c r="BS107" i="1"/>
  <c r="AQ107" i="1"/>
  <c r="AT107" i="1"/>
  <c r="BP107" i="1"/>
  <c r="BK107" i="1"/>
  <c r="BW107" i="1"/>
  <c r="AG1147" i="1"/>
  <c r="BD523" i="1"/>
  <c r="BK523" i="1"/>
  <c r="AM523" i="1"/>
  <c r="BQ523" i="1"/>
  <c r="BL523" i="1"/>
  <c r="AY783" i="1"/>
  <c r="BJ783" i="1"/>
  <c r="AW783" i="1"/>
  <c r="BM783" i="1"/>
  <c r="BC783" i="1"/>
  <c r="CD783" i="1"/>
  <c r="BA783" i="1"/>
  <c r="BI523" i="1"/>
  <c r="AK523" i="1"/>
  <c r="BH523" i="1"/>
  <c r="AO523" i="1"/>
  <c r="AH523" i="1"/>
  <c r="AR783" i="1"/>
  <c r="AO783" i="1"/>
  <c r="AP783" i="1"/>
  <c r="AS783" i="1"/>
  <c r="BI783" i="1"/>
  <c r="AM783" i="1"/>
  <c r="AN783" i="1"/>
  <c r="AX107" i="1"/>
  <c r="BD107" i="1"/>
  <c r="BL107" i="1"/>
  <c r="AH1147" i="1"/>
  <c r="BB523" i="1"/>
  <c r="BB783" i="1"/>
  <c r="CB783" i="1"/>
  <c r="CC783" i="1"/>
  <c r="BH678" i="1"/>
  <c r="BI678" i="1" s="1"/>
  <c r="BJ678" i="1" s="1"/>
  <c r="AF1147" i="1"/>
  <c r="AF107" i="1"/>
  <c r="BF107" i="1"/>
  <c r="AM107" i="1"/>
  <c r="AP523" i="1"/>
  <c r="AI523" i="1"/>
  <c r="AW523" i="1"/>
  <c r="BN523" i="1"/>
  <c r="AU783" i="1"/>
  <c r="AZ783" i="1"/>
  <c r="BT783" i="1"/>
  <c r="BE107" i="1"/>
  <c r="BJ107" i="1"/>
  <c r="BQ107" i="1"/>
  <c r="AO107" i="1"/>
  <c r="AH107" i="1"/>
  <c r="AR523" i="1"/>
  <c r="AY523" i="1"/>
  <c r="AS523" i="1"/>
  <c r="BC523" i="1"/>
  <c r="BF783" i="1"/>
  <c r="BQ783" i="1"/>
  <c r="AJ783" i="1"/>
  <c r="BV783" i="1"/>
  <c r="BY783" i="1"/>
  <c r="AV263" i="1"/>
  <c r="AO263" i="1"/>
  <c r="BA263" i="1"/>
  <c r="AF263" i="1"/>
  <c r="AJ263" i="1"/>
  <c r="AH263" i="1"/>
  <c r="AX263" i="1"/>
  <c r="AK263" i="1"/>
  <c r="BC263" i="1"/>
  <c r="BG263" i="1"/>
  <c r="AK1350" i="1"/>
  <c r="AL1350" i="1" s="1"/>
  <c r="AM1350" i="1" s="1"/>
  <c r="BW418" i="1"/>
  <c r="BX418" i="1" s="1"/>
  <c r="AJ627" i="1"/>
  <c r="AF1199" i="1"/>
  <c r="AF991" i="1"/>
  <c r="BK1459" i="1"/>
  <c r="BF1459" i="1"/>
  <c r="BI1459" i="1"/>
  <c r="AJ1459" i="1"/>
  <c r="AO1459" i="1"/>
  <c r="BL1459" i="1"/>
  <c r="AO627" i="1"/>
  <c r="AI1199" i="1"/>
  <c r="AH991" i="1"/>
  <c r="AP1459" i="1"/>
  <c r="BA1459" i="1"/>
  <c r="BV1459" i="1"/>
  <c r="BX1459" i="1"/>
  <c r="AZ1459" i="1"/>
  <c r="AZ575" i="1"/>
  <c r="BL575" i="1"/>
  <c r="AX575" i="1"/>
  <c r="AQ575" i="1"/>
  <c r="AJ1405" i="1"/>
  <c r="AK1405" i="1" s="1"/>
  <c r="AF1354" i="1"/>
  <c r="AG1354" i="1" s="1"/>
  <c r="AH1354" i="1" s="1"/>
  <c r="AI1354" i="1" s="1"/>
  <c r="AI1459" i="1"/>
  <c r="BJ1459" i="1"/>
  <c r="BR1459" i="1"/>
  <c r="BT1459" i="1"/>
  <c r="BN1459" i="1"/>
  <c r="AF627" i="1"/>
  <c r="AT1459" i="1"/>
  <c r="AY1459" i="1"/>
  <c r="BG1459" i="1"/>
  <c r="AF1459" i="1"/>
  <c r="AG1459" i="1"/>
  <c r="AK1459" i="1"/>
  <c r="BJ575" i="1"/>
  <c r="BB575" i="1"/>
  <c r="BE575" i="1"/>
  <c r="BB1459" i="1"/>
  <c r="BW1459" i="1"/>
  <c r="AX1459" i="1"/>
  <c r="BC1459" i="1"/>
  <c r="BE1459" i="1"/>
  <c r="AL1459" i="1"/>
  <c r="AU1459" i="1"/>
  <c r="BQ1459" i="1"/>
  <c r="AW1459" i="1"/>
  <c r="BY1459" i="1"/>
  <c r="AV1459" i="1"/>
  <c r="AO1040" i="1"/>
  <c r="AP1040" i="1" s="1"/>
  <c r="AF1355" i="1"/>
  <c r="AG1355" i="1" s="1"/>
  <c r="AH1355" i="1" s="1"/>
  <c r="AI1355" i="1" s="1"/>
  <c r="AG1404" i="1"/>
  <c r="AG1352" i="1"/>
  <c r="AH1352" i="1" s="1"/>
  <c r="AI1351" i="1"/>
  <c r="AJ1351" i="1" s="1"/>
  <c r="AK1351" i="1" s="1"/>
  <c r="AL1351" i="1" s="1"/>
  <c r="AM1351" i="1" s="1"/>
  <c r="AN1351" i="1" s="1"/>
  <c r="AO1351" i="1" s="1"/>
  <c r="AP1351" i="1" s="1"/>
  <c r="AQ1351" i="1" s="1"/>
  <c r="AR1351" i="1" s="1"/>
  <c r="AS1351" i="1" s="1"/>
  <c r="AT1351" i="1" s="1"/>
  <c r="AU1351" i="1" s="1"/>
  <c r="AV1351" i="1" s="1"/>
  <c r="AW1351" i="1" s="1"/>
  <c r="AX1351" i="1" s="1"/>
  <c r="AY1351" i="1" s="1"/>
  <c r="AZ1351" i="1" s="1"/>
  <c r="BA1351" i="1" s="1"/>
  <c r="BB1351" i="1" s="1"/>
  <c r="BC1351" i="1" s="1"/>
  <c r="BD1351" i="1" s="1"/>
  <c r="BE1351" i="1" s="1"/>
  <c r="BF1351" i="1" s="1"/>
  <c r="BG1351" i="1" s="1"/>
  <c r="BH1351" i="1" s="1"/>
  <c r="BI1351" i="1" s="1"/>
  <c r="BJ1351" i="1" s="1"/>
  <c r="BK1351" i="1" s="1"/>
  <c r="BL1351" i="1" s="1"/>
  <c r="BM1351" i="1" s="1"/>
  <c r="BN1351" i="1" s="1"/>
  <c r="BO1351" i="1" s="1"/>
  <c r="BP1351" i="1" s="1"/>
  <c r="BQ1351" i="1" s="1"/>
  <c r="BR1351" i="1" s="1"/>
  <c r="BS1351" i="1" s="1"/>
  <c r="BT1351" i="1" s="1"/>
  <c r="BU1351" i="1" s="1"/>
  <c r="BV1351" i="1" s="1"/>
  <c r="BW1351" i="1" s="1"/>
  <c r="BX1351" i="1" s="1"/>
  <c r="BY1351" i="1" s="1"/>
  <c r="BZ1351" i="1" s="1"/>
  <c r="CA1351" i="1" s="1"/>
  <c r="CB1351" i="1" s="1"/>
  <c r="CC1351" i="1" s="1"/>
  <c r="CD1351" i="1" s="1"/>
  <c r="CE1351" i="1" s="1"/>
  <c r="CF1351" i="1" s="1"/>
  <c r="AF1406" i="1"/>
  <c r="AF1353" i="1"/>
  <c r="AJ1403" i="1"/>
  <c r="AF1407" i="1"/>
  <c r="AG7" i="1"/>
  <c r="AF1487" i="1"/>
  <c r="AM1513" i="1" s="1"/>
  <c r="AF30" i="1"/>
  <c r="AK56" i="1" s="1"/>
  <c r="AF446" i="1"/>
  <c r="AO472" i="1" s="1"/>
  <c r="AF82" i="1"/>
  <c r="BO108" i="1" s="1"/>
  <c r="AF654" i="1"/>
  <c r="AM680" i="1" s="1"/>
  <c r="AF862" i="1"/>
  <c r="AF238" i="1"/>
  <c r="BL264" i="1" s="1"/>
  <c r="AF1434" i="1"/>
  <c r="BO1460" i="1" s="1"/>
  <c r="AF550" i="1"/>
  <c r="AM576" i="1" s="1"/>
  <c r="AF290" i="1"/>
  <c r="AF342" i="1"/>
  <c r="BI368" i="1" s="1"/>
  <c r="AF602" i="1"/>
  <c r="AS628" i="1" s="1"/>
  <c r="AF498" i="1"/>
  <c r="AO524" i="1" s="1"/>
  <c r="AF810" i="1"/>
  <c r="AF706" i="1"/>
  <c r="AR732" i="1" s="1"/>
  <c r="AF1382" i="1"/>
  <c r="AF1330" i="1"/>
  <c r="AF394" i="1"/>
  <c r="AZ420" i="1" s="1"/>
  <c r="AF134" i="1"/>
  <c r="BB160" i="1" s="1"/>
  <c r="AF186" i="1"/>
  <c r="BV212" i="1" s="1"/>
  <c r="AF1174" i="1"/>
  <c r="AJ1200" i="1" s="1"/>
  <c r="AF758" i="1"/>
  <c r="AH784" i="1" s="1"/>
  <c r="AF1278" i="1"/>
  <c r="AF1122" i="1"/>
  <c r="AG1148" i="1" s="1"/>
  <c r="AF1070" i="1"/>
  <c r="AI1096" i="1" s="1"/>
  <c r="AF914" i="1"/>
  <c r="AH940" i="1" s="1"/>
  <c r="AF1018" i="1"/>
  <c r="AJ1044" i="1" s="1"/>
  <c r="AF966" i="1"/>
  <c r="AJ992" i="1" s="1"/>
  <c r="AF1226" i="1"/>
  <c r="AG1252" i="1" s="1"/>
  <c r="AQ1142" i="1"/>
  <c r="AR1142" i="1" s="1"/>
  <c r="AS1142" i="1" s="1"/>
  <c r="AT1142" i="1" s="1"/>
  <c r="AU1142" i="1" s="1"/>
  <c r="AV1142" i="1" s="1"/>
  <c r="AW1142" i="1" s="1"/>
  <c r="AX1142" i="1" s="1"/>
  <c r="AY1142" i="1" s="1"/>
  <c r="AZ1142" i="1" s="1"/>
  <c r="BA1142" i="1" s="1"/>
  <c r="BB1142" i="1" s="1"/>
  <c r="AO983" i="1"/>
  <c r="AP983" i="1" s="1"/>
  <c r="AQ983" i="1" s="1"/>
  <c r="AR983" i="1" s="1"/>
  <c r="AS983" i="1" s="1"/>
  <c r="AM988" i="1"/>
  <c r="AN988" i="1" s="1"/>
  <c r="AO988" i="1" s="1"/>
  <c r="AP988" i="1" s="1"/>
  <c r="AL989" i="1"/>
  <c r="AL987" i="1"/>
  <c r="AM987" i="1" s="1"/>
  <c r="AS986" i="1"/>
  <c r="AT986" i="1" s="1"/>
  <c r="AU986" i="1" s="1"/>
  <c r="AV986" i="1" s="1"/>
  <c r="AW986" i="1" s="1"/>
  <c r="AX986" i="1" s="1"/>
  <c r="AY986" i="1" s="1"/>
  <c r="AZ986" i="1" s="1"/>
  <c r="BA986" i="1" s="1"/>
  <c r="BB986" i="1" s="1"/>
  <c r="BC986" i="1" s="1"/>
  <c r="BD986" i="1" s="1"/>
  <c r="BE986" i="1" s="1"/>
  <c r="BF986" i="1" s="1"/>
  <c r="BG986" i="1" s="1"/>
  <c r="BH986" i="1" s="1"/>
  <c r="BI986" i="1" s="1"/>
  <c r="BJ986" i="1" s="1"/>
  <c r="BK986" i="1" s="1"/>
  <c r="BL986" i="1" s="1"/>
  <c r="BM986" i="1" s="1"/>
  <c r="BN986" i="1" s="1"/>
  <c r="BO986" i="1" s="1"/>
  <c r="BP986" i="1" s="1"/>
  <c r="BQ986" i="1" s="1"/>
  <c r="BR986" i="1" s="1"/>
  <c r="BS986" i="1" s="1"/>
  <c r="BT986" i="1" s="1"/>
  <c r="BU986" i="1" s="1"/>
  <c r="BV986" i="1" s="1"/>
  <c r="BW986" i="1" s="1"/>
  <c r="BX986" i="1" s="1"/>
  <c r="BY986" i="1" s="1"/>
  <c r="BZ986" i="1" s="1"/>
  <c r="CA986" i="1" s="1"/>
  <c r="CB986" i="1" s="1"/>
  <c r="CC986" i="1" s="1"/>
  <c r="CD986" i="1" s="1"/>
  <c r="CE986" i="1" s="1"/>
  <c r="CF986" i="1" s="1"/>
  <c r="AO1143" i="1"/>
  <c r="AP984" i="1"/>
  <c r="AQ984" i="1" s="1"/>
  <c r="AR984" i="1" s="1"/>
  <c r="AS984" i="1" s="1"/>
  <c r="AJ990" i="1"/>
  <c r="AV1194" i="1"/>
  <c r="AW1194" i="1" s="1"/>
  <c r="AX1194" i="1" s="1"/>
  <c r="AY1194" i="1" s="1"/>
  <c r="AZ1194" i="1" s="1"/>
  <c r="BA1194" i="1" s="1"/>
  <c r="BB1194" i="1" s="1"/>
  <c r="BC1194" i="1" s="1"/>
  <c r="BD1194" i="1" s="1"/>
  <c r="BE1194" i="1" s="1"/>
  <c r="BF1194" i="1" s="1"/>
  <c r="BG1194" i="1" s="1"/>
  <c r="BH1194" i="1" s="1"/>
  <c r="BI1194" i="1" s="1"/>
  <c r="BJ1194" i="1" s="1"/>
  <c r="BK1194" i="1" s="1"/>
  <c r="BL1194" i="1" s="1"/>
  <c r="BM1194" i="1" s="1"/>
  <c r="BN1194" i="1" s="1"/>
  <c r="BO1194" i="1" s="1"/>
  <c r="BP1194" i="1" s="1"/>
  <c r="BY520" i="1"/>
  <c r="BZ520" i="1" s="1"/>
  <c r="CA520" i="1" s="1"/>
  <c r="CB520" i="1" s="1"/>
  <c r="CC520" i="1" s="1"/>
  <c r="CD520" i="1" s="1"/>
  <c r="CE520" i="1" s="1"/>
  <c r="CF520" i="1" s="1"/>
  <c r="CA157" i="1"/>
  <c r="CB157" i="1" s="1"/>
  <c r="CC157" i="1" s="1"/>
  <c r="CC155" i="1"/>
  <c r="CD155" i="1" s="1"/>
  <c r="CE155" i="1" s="1"/>
  <c r="CF155" i="1" s="1"/>
  <c r="AR1092" i="1"/>
  <c r="AS1092" i="1" s="1"/>
  <c r="AT1092" i="1" s="1"/>
  <c r="AU1092" i="1" s="1"/>
  <c r="AV1092" i="1" s="1"/>
  <c r="AW1092" i="1" s="1"/>
  <c r="AX1092" i="1" s="1"/>
  <c r="AY1092" i="1" s="1"/>
  <c r="AZ1092" i="1" s="1"/>
  <c r="BA1092" i="1" s="1"/>
  <c r="BB1092" i="1" s="1"/>
  <c r="BC1092" i="1" s="1"/>
  <c r="BD1092" i="1" s="1"/>
  <c r="BE1092" i="1" s="1"/>
  <c r="BF1092" i="1" s="1"/>
  <c r="BG1092" i="1" s="1"/>
  <c r="BH1092" i="1" s="1"/>
  <c r="BI1092" i="1" s="1"/>
  <c r="BJ1092" i="1" s="1"/>
  <c r="BK1092" i="1" s="1"/>
  <c r="BL1092" i="1" s="1"/>
  <c r="BM1092" i="1" s="1"/>
  <c r="BN1092" i="1" s="1"/>
  <c r="BO1092" i="1" s="1"/>
  <c r="BP1092" i="1" s="1"/>
  <c r="BQ1092" i="1" s="1"/>
  <c r="BR1092" i="1" s="1"/>
  <c r="BS1092" i="1" s="1"/>
  <c r="BT1092" i="1" s="1"/>
  <c r="BU1092" i="1" s="1"/>
  <c r="BV1092" i="1" s="1"/>
  <c r="BW1092" i="1" s="1"/>
  <c r="BX1092" i="1" s="1"/>
  <c r="BY1092" i="1" s="1"/>
  <c r="BZ1092" i="1" s="1"/>
  <c r="CA1092" i="1" s="1"/>
  <c r="CB1092" i="1" s="1"/>
  <c r="CC1092" i="1" s="1"/>
  <c r="CD1092" i="1" s="1"/>
  <c r="CE1092" i="1" s="1"/>
  <c r="CF1092" i="1" s="1"/>
  <c r="AO1197" i="1"/>
  <c r="AP1197" i="1" s="1"/>
  <c r="AQ1197" i="1" s="1"/>
  <c r="AR1197" i="1" s="1"/>
  <c r="AS1197" i="1" s="1"/>
  <c r="AT1197" i="1" s="1"/>
  <c r="AU1197" i="1" s="1"/>
  <c r="AV1197" i="1" s="1"/>
  <c r="AW1197" i="1" s="1"/>
  <c r="AX1197" i="1" s="1"/>
  <c r="AY1197" i="1" s="1"/>
  <c r="AZ1197" i="1" s="1"/>
  <c r="BA1197" i="1" s="1"/>
  <c r="BB1197" i="1" s="1"/>
  <c r="BC1197" i="1" s="1"/>
  <c r="BD1197" i="1" s="1"/>
  <c r="BE1197" i="1" s="1"/>
  <c r="BF1197" i="1" s="1"/>
  <c r="BG1197" i="1" s="1"/>
  <c r="BH1197" i="1" s="1"/>
  <c r="BI1197" i="1" s="1"/>
  <c r="BJ1197" i="1" s="1"/>
  <c r="BK1197" i="1" s="1"/>
  <c r="BL1197" i="1" s="1"/>
  <c r="BM1197" i="1" s="1"/>
  <c r="BN1197" i="1" s="1"/>
  <c r="BO1197" i="1" s="1"/>
  <c r="BP1197" i="1" s="1"/>
  <c r="BQ1197" i="1" s="1"/>
  <c r="BR1197" i="1" s="1"/>
  <c r="BS1197" i="1" s="1"/>
  <c r="BT1197" i="1" s="1"/>
  <c r="BU1197" i="1" s="1"/>
  <c r="BV1197" i="1" s="1"/>
  <c r="BW1197" i="1" s="1"/>
  <c r="BX1197" i="1" s="1"/>
  <c r="BY1197" i="1" s="1"/>
  <c r="BZ1197" i="1" s="1"/>
  <c r="CA1197" i="1" s="1"/>
  <c r="CB1197" i="1" s="1"/>
  <c r="CC1197" i="1" s="1"/>
  <c r="CD1197" i="1" s="1"/>
  <c r="CE1197" i="1" s="1"/>
  <c r="CF1197" i="1" s="1"/>
  <c r="AS1144" i="1"/>
  <c r="AT1144" i="1" s="1"/>
  <c r="AO1037" i="1"/>
  <c r="AP1037" i="1" s="1"/>
  <c r="AQ1037" i="1" s="1"/>
  <c r="AR1037" i="1" s="1"/>
  <c r="AS1037" i="1" s="1"/>
  <c r="AT1037" i="1" s="1"/>
  <c r="AU1037" i="1" s="1"/>
  <c r="AV1037" i="1" s="1"/>
  <c r="AW1037" i="1" s="1"/>
  <c r="AX1037" i="1" s="1"/>
  <c r="CE675" i="1"/>
  <c r="CF675" i="1" s="1"/>
  <c r="AL1199" i="1"/>
  <c r="AM1199" i="1" s="1"/>
  <c r="AN1199" i="1" s="1"/>
  <c r="AO1199" i="1" s="1"/>
  <c r="BY158" i="1"/>
  <c r="BZ158" i="1" s="1"/>
  <c r="CA158" i="1" s="1"/>
  <c r="CB158" i="1" s="1"/>
  <c r="CC158" i="1" s="1"/>
  <c r="CD158" i="1" s="1"/>
  <c r="CE158" i="1" s="1"/>
  <c r="CF158" i="1" s="1"/>
  <c r="AN937" i="1"/>
  <c r="AO937" i="1" s="1"/>
  <c r="AP937" i="1" s="1"/>
  <c r="BN262" i="1"/>
  <c r="BO262" i="1" s="1"/>
  <c r="BP262" i="1" s="1"/>
  <c r="AQ1145" i="1"/>
  <c r="AR1145" i="1" s="1"/>
  <c r="BQ260" i="1"/>
  <c r="BR260" i="1" s="1"/>
  <c r="BS260" i="1" s="1"/>
  <c r="BT260" i="1" s="1"/>
  <c r="BU260" i="1" s="1"/>
  <c r="BV260" i="1" s="1"/>
  <c r="BW260" i="1" s="1"/>
  <c r="BX260" i="1" s="1"/>
  <c r="BY260" i="1" s="1"/>
  <c r="BZ260" i="1" s="1"/>
  <c r="CA260" i="1" s="1"/>
  <c r="CB260" i="1" s="1"/>
  <c r="CC260" i="1" s="1"/>
  <c r="CD260" i="1" s="1"/>
  <c r="CE260" i="1" s="1"/>
  <c r="CF260" i="1" s="1"/>
  <c r="AU626" i="1"/>
  <c r="CF52" i="1"/>
  <c r="AL1094" i="1"/>
  <c r="AM1094" i="1" s="1"/>
  <c r="AM938" i="1"/>
  <c r="CC1457" i="1"/>
  <c r="CD1457" i="1" s="1"/>
  <c r="CE1457" i="1" s="1"/>
  <c r="CF1457" i="1" s="1"/>
  <c r="CA156" i="1"/>
  <c r="CB156" i="1" s="1"/>
  <c r="CC156" i="1" s="1"/>
  <c r="CD156" i="1" s="1"/>
  <c r="CE156" i="1" s="1"/>
  <c r="CF156" i="1" s="1"/>
  <c r="CB311" i="1"/>
  <c r="CC311" i="1" s="1"/>
  <c r="CD311" i="1" s="1"/>
  <c r="CE311" i="1" s="1"/>
  <c r="AN1091" i="1"/>
  <c r="AO1091" i="1" s="1"/>
  <c r="AP1091" i="1" s="1"/>
  <c r="AQ1091" i="1" s="1"/>
  <c r="AP1509" i="1"/>
  <c r="AQ1509" i="1" s="1"/>
  <c r="AZ730" i="1"/>
  <c r="BA730" i="1" s="1"/>
  <c r="BU570" i="1"/>
  <c r="BV570" i="1" s="1"/>
  <c r="BW570" i="1" s="1"/>
  <c r="BX570" i="1" s="1"/>
  <c r="BY570" i="1" s="1"/>
  <c r="BZ570" i="1" s="1"/>
  <c r="CA570" i="1" s="1"/>
  <c r="CB570" i="1" s="1"/>
  <c r="CC570" i="1" s="1"/>
  <c r="CD570" i="1" s="1"/>
  <c r="CE570" i="1" s="1"/>
  <c r="CF570" i="1" s="1"/>
  <c r="AL1095" i="1"/>
  <c r="AM1095" i="1" s="1"/>
  <c r="AN1095" i="1" s="1"/>
  <c r="BZ313" i="1"/>
  <c r="CA313" i="1" s="1"/>
  <c r="BQ261" i="1"/>
  <c r="BR261" i="1" s="1"/>
  <c r="AV625" i="1"/>
  <c r="AW625" i="1" s="1"/>
  <c r="BO574" i="1"/>
  <c r="BP574" i="1" s="1"/>
  <c r="BQ574" i="1" s="1"/>
  <c r="AJ1043" i="1"/>
  <c r="AK1043" i="1" s="1"/>
  <c r="AL1043" i="1" s="1"/>
  <c r="CA1458" i="1"/>
  <c r="CB1458" i="1" s="1"/>
  <c r="CC1458" i="1" s="1"/>
  <c r="CD1458" i="1" s="1"/>
  <c r="CE1458" i="1" s="1"/>
  <c r="CF1458" i="1" s="1"/>
  <c r="AT420" i="1"/>
  <c r="AH420" i="1"/>
  <c r="BF420" i="1"/>
  <c r="BI420" i="1"/>
  <c r="AI420" i="1"/>
  <c r="BL420" i="1"/>
  <c r="BC420" i="1"/>
  <c r="BK420" i="1"/>
  <c r="AQ420" i="1"/>
  <c r="AN420" i="1"/>
  <c r="AX420" i="1"/>
  <c r="BE420" i="1"/>
  <c r="AU420" i="1"/>
  <c r="AV420" i="1"/>
  <c r="AJ420" i="1"/>
  <c r="BV420" i="1"/>
  <c r="BS420" i="1"/>
  <c r="BH420" i="1"/>
  <c r="BN420" i="1"/>
  <c r="BP420" i="1"/>
  <c r="AK420" i="1"/>
  <c r="AS420" i="1"/>
  <c r="BQ420" i="1"/>
  <c r="AP420" i="1"/>
  <c r="AO1511" i="1"/>
  <c r="AH1177" i="1"/>
  <c r="BK241" i="1"/>
  <c r="BV1437" i="1"/>
  <c r="AH1021" i="1"/>
  <c r="AH6" i="1"/>
  <c r="AL939" i="1"/>
  <c r="AM939" i="1" s="1"/>
  <c r="AJ1125" i="1"/>
  <c r="BT397" i="1"/>
  <c r="BT293" i="1"/>
  <c r="BV522" i="1"/>
  <c r="BW522" i="1" s="1"/>
  <c r="BY106" i="1"/>
  <c r="BZ106" i="1" s="1"/>
  <c r="BD657" i="1"/>
  <c r="AX108" i="1"/>
  <c r="AY108" i="1"/>
  <c r="BB108" i="1"/>
  <c r="AH108" i="1"/>
  <c r="AL680" i="1"/>
  <c r="AP680" i="1"/>
  <c r="AU680" i="1"/>
  <c r="AH680" i="1"/>
  <c r="AI680" i="1"/>
  <c r="AG680" i="1"/>
  <c r="AX680" i="1"/>
  <c r="BH680" i="1"/>
  <c r="AZ680" i="1"/>
  <c r="AR680" i="1"/>
  <c r="AK628" i="1"/>
  <c r="AI628" i="1"/>
  <c r="AH917" i="1"/>
  <c r="AN1198" i="1"/>
  <c r="AO1198" i="1" s="1"/>
  <c r="AP1198" i="1" s="1"/>
  <c r="AS1247" i="1"/>
  <c r="AT1247" i="1" s="1"/>
  <c r="AU1247" i="1" s="1"/>
  <c r="AV1247" i="1" s="1"/>
  <c r="AW1247" i="1" s="1"/>
  <c r="AX1247" i="1" s="1"/>
  <c r="AY1247" i="1" s="1"/>
  <c r="AZ1247" i="1" s="1"/>
  <c r="BA1247" i="1" s="1"/>
  <c r="BB1247" i="1" s="1"/>
  <c r="BC1247" i="1" s="1"/>
  <c r="BD1247" i="1" s="1"/>
  <c r="BE1247" i="1" s="1"/>
  <c r="BF1247" i="1" s="1"/>
  <c r="BG1247" i="1" s="1"/>
  <c r="BH1247" i="1" s="1"/>
  <c r="BI1247" i="1" s="1"/>
  <c r="BJ1247" i="1" s="1"/>
  <c r="BK1247" i="1" s="1"/>
  <c r="BL1247" i="1" s="1"/>
  <c r="BM1247" i="1" s="1"/>
  <c r="BN1247" i="1" s="1"/>
  <c r="BO1247" i="1" s="1"/>
  <c r="BP1247" i="1" s="1"/>
  <c r="BQ1247" i="1" s="1"/>
  <c r="BR1247" i="1" s="1"/>
  <c r="BS1247" i="1" s="1"/>
  <c r="BT1247" i="1" s="1"/>
  <c r="BU1247" i="1" s="1"/>
  <c r="BV1247" i="1" s="1"/>
  <c r="BW1247" i="1" s="1"/>
  <c r="BX1247" i="1" s="1"/>
  <c r="BY1247" i="1" s="1"/>
  <c r="BZ1247" i="1" s="1"/>
  <c r="CA1247" i="1" s="1"/>
  <c r="CB1247" i="1" s="1"/>
  <c r="CC1247" i="1" s="1"/>
  <c r="CD1247" i="1" s="1"/>
  <c r="CE1247" i="1" s="1"/>
  <c r="CF1247" i="1" s="1"/>
  <c r="AP605" i="1"/>
  <c r="AJ1041" i="1"/>
  <c r="BT85" i="1"/>
  <c r="AH1200" i="1"/>
  <c r="AK1200" i="1"/>
  <c r="AL1200" i="1"/>
  <c r="AH1073" i="1"/>
  <c r="AM969" i="1"/>
  <c r="BZ105" i="1"/>
  <c r="CA105" i="1" s="1"/>
  <c r="CB105" i="1" s="1"/>
  <c r="AJ732" i="1"/>
  <c r="AL732" i="1"/>
  <c r="AT732" i="1"/>
  <c r="BT137" i="1"/>
  <c r="AU709" i="1"/>
  <c r="CF345" i="1"/>
  <c r="BO1281" i="1"/>
  <c r="BN572" i="1"/>
  <c r="BO572" i="1" s="1"/>
  <c r="BD264" i="1"/>
  <c r="BH264" i="1"/>
  <c r="AI264" i="1"/>
  <c r="AL264" i="1"/>
  <c r="AQ264" i="1"/>
  <c r="AK940" i="1"/>
  <c r="AL940" i="1"/>
  <c r="AI940" i="1"/>
  <c r="AG940" i="1"/>
  <c r="AJ940" i="1"/>
  <c r="BX56" i="1"/>
  <c r="BL56" i="1"/>
  <c r="BW56" i="1"/>
  <c r="BE56" i="1"/>
  <c r="BM56" i="1"/>
  <c r="BS56" i="1"/>
  <c r="BT56" i="1"/>
  <c r="BV56" i="1"/>
  <c r="AH56" i="1"/>
  <c r="AS56" i="1"/>
  <c r="AV56" i="1"/>
  <c r="BB56" i="1"/>
  <c r="BO56" i="1"/>
  <c r="AP56" i="1"/>
  <c r="CD56" i="1"/>
  <c r="BN56" i="1"/>
  <c r="AR56" i="1"/>
  <c r="AZ56" i="1"/>
  <c r="AJ56" i="1"/>
  <c r="AT56" i="1"/>
  <c r="BZ56" i="1"/>
  <c r="BC56" i="1"/>
  <c r="BF56" i="1"/>
  <c r="AG56" i="1"/>
  <c r="AW56" i="1"/>
  <c r="AN56" i="1"/>
  <c r="BA56" i="1"/>
  <c r="AI56" i="1"/>
  <c r="CA56" i="1"/>
  <c r="AQ56" i="1"/>
  <c r="BJ56" i="1"/>
  <c r="AM56" i="1"/>
  <c r="AL56" i="1"/>
  <c r="BD56" i="1"/>
  <c r="BI56" i="1"/>
  <c r="BG56" i="1"/>
  <c r="AO56" i="1"/>
  <c r="AY56" i="1"/>
  <c r="BU56" i="1"/>
  <c r="CB56" i="1"/>
  <c r="BQ56" i="1"/>
  <c r="BK56" i="1"/>
  <c r="CC56" i="1"/>
  <c r="BR56" i="1"/>
  <c r="BI160" i="1"/>
  <c r="BH160" i="1"/>
  <c r="AK160" i="1"/>
  <c r="BE160" i="1"/>
  <c r="AN160" i="1"/>
  <c r="BD725" i="1"/>
  <c r="BE725" i="1" s="1"/>
  <c r="BF725" i="1" s="1"/>
  <c r="BG725" i="1" s="1"/>
  <c r="BH725" i="1" s="1"/>
  <c r="BI725" i="1" s="1"/>
  <c r="BJ725" i="1" s="1"/>
  <c r="BK725" i="1" s="1"/>
  <c r="BL725" i="1" s="1"/>
  <c r="BM725" i="1" s="1"/>
  <c r="BN725" i="1" s="1"/>
  <c r="BO725" i="1" s="1"/>
  <c r="BP725" i="1" s="1"/>
  <c r="BQ725" i="1" s="1"/>
  <c r="BR725" i="1" s="1"/>
  <c r="BS725" i="1" s="1"/>
  <c r="BT725" i="1" s="1"/>
  <c r="BU725" i="1" s="1"/>
  <c r="BV725" i="1" s="1"/>
  <c r="BW725" i="1" s="1"/>
  <c r="BX725" i="1" s="1"/>
  <c r="BY725" i="1" s="1"/>
  <c r="BZ725" i="1" s="1"/>
  <c r="CA725" i="1" s="1"/>
  <c r="CB725" i="1" s="1"/>
  <c r="CC725" i="1" s="1"/>
  <c r="CD725" i="1" s="1"/>
  <c r="CE725" i="1" s="1"/>
  <c r="CF725" i="1" s="1"/>
  <c r="AY731" i="1"/>
  <c r="AZ731" i="1" s="1"/>
  <c r="BA731" i="1" s="1"/>
  <c r="AO1510" i="1"/>
  <c r="AG368" i="1"/>
  <c r="BU368" i="1"/>
  <c r="BG368" i="1"/>
  <c r="AP368" i="1"/>
  <c r="BK368" i="1"/>
  <c r="BJ368" i="1"/>
  <c r="BO501" i="1"/>
  <c r="CF54" i="1"/>
  <c r="AT627" i="1"/>
  <c r="AU627" i="1" s="1"/>
  <c r="AV627" i="1" s="1"/>
  <c r="BI677" i="1"/>
  <c r="AH1229" i="1"/>
  <c r="AP1248" i="1"/>
  <c r="AQ1248" i="1" s="1"/>
  <c r="AR1248" i="1" s="1"/>
  <c r="AS1248" i="1" s="1"/>
  <c r="AT1248" i="1" s="1"/>
  <c r="AU1248" i="1" s="1"/>
  <c r="AV1248" i="1" s="1"/>
  <c r="AW1248" i="1" s="1"/>
  <c r="AX1248" i="1" s="1"/>
  <c r="AY1248" i="1" s="1"/>
  <c r="AZ1248" i="1" s="1"/>
  <c r="BA1248" i="1" s="1"/>
  <c r="BB1248" i="1" s="1"/>
  <c r="BC1248" i="1" s="1"/>
  <c r="BD1248" i="1" s="1"/>
  <c r="BE1248" i="1" s="1"/>
  <c r="BF1248" i="1" s="1"/>
  <c r="BG1248" i="1" s="1"/>
  <c r="BH1248" i="1" s="1"/>
  <c r="BI1248" i="1" s="1"/>
  <c r="BJ1248" i="1" s="1"/>
  <c r="BK1248" i="1" s="1"/>
  <c r="BL1248" i="1" s="1"/>
  <c r="BM1248" i="1" s="1"/>
  <c r="BN1248" i="1" s="1"/>
  <c r="BO1248" i="1" s="1"/>
  <c r="BP1248" i="1" s="1"/>
  <c r="BQ1248" i="1" s="1"/>
  <c r="BR1248" i="1" s="1"/>
  <c r="BS1248" i="1" s="1"/>
  <c r="BT1248" i="1" s="1"/>
  <c r="BU1248" i="1" s="1"/>
  <c r="BV1248" i="1" s="1"/>
  <c r="BW1248" i="1" s="1"/>
  <c r="BX1248" i="1" s="1"/>
  <c r="BY1248" i="1" s="1"/>
  <c r="BZ1248" i="1" s="1"/>
  <c r="CA1248" i="1" s="1"/>
  <c r="CB1248" i="1" s="1"/>
  <c r="CC1248" i="1" s="1"/>
  <c r="CD1248" i="1" s="1"/>
  <c r="CE1248" i="1" s="1"/>
  <c r="CF1248" i="1" s="1"/>
  <c r="AO1505" i="1"/>
  <c r="AO1042" i="1"/>
  <c r="AP1042" i="1" s="1"/>
  <c r="AQ1042" i="1" s="1"/>
  <c r="AR1042" i="1" s="1"/>
  <c r="AS1042" i="1" s="1"/>
  <c r="AT1042" i="1" s="1"/>
  <c r="AU1042" i="1" s="1"/>
  <c r="AV1042" i="1" s="1"/>
  <c r="AW1042" i="1" s="1"/>
  <c r="AX1042" i="1" s="1"/>
  <c r="AY1042" i="1" s="1"/>
  <c r="AZ1042" i="1" s="1"/>
  <c r="BA1042" i="1" s="1"/>
  <c r="BB1042" i="1" s="1"/>
  <c r="BC1042" i="1" s="1"/>
  <c r="BD1042" i="1" s="1"/>
  <c r="BE1042" i="1" s="1"/>
  <c r="BF1042" i="1" s="1"/>
  <c r="BG1042" i="1" s="1"/>
  <c r="BH1042" i="1" s="1"/>
  <c r="BI1042" i="1" s="1"/>
  <c r="BJ1042" i="1" s="1"/>
  <c r="BK1042" i="1" s="1"/>
  <c r="BL1042" i="1" s="1"/>
  <c r="BM1042" i="1" s="1"/>
  <c r="BN1042" i="1" s="1"/>
  <c r="BO1042" i="1" s="1"/>
  <c r="BP1042" i="1" s="1"/>
  <c r="BQ1042" i="1" s="1"/>
  <c r="BR1042" i="1" s="1"/>
  <c r="BS1042" i="1" s="1"/>
  <c r="BT1042" i="1" s="1"/>
  <c r="BU1042" i="1" s="1"/>
  <c r="BV1042" i="1" s="1"/>
  <c r="BW1042" i="1" s="1"/>
  <c r="BX1042" i="1" s="1"/>
  <c r="BY1042" i="1" s="1"/>
  <c r="BZ1042" i="1" s="1"/>
  <c r="CA1042" i="1" s="1"/>
  <c r="CB1042" i="1" s="1"/>
  <c r="CC1042" i="1" s="1"/>
  <c r="CD1042" i="1" s="1"/>
  <c r="CE1042" i="1" s="1"/>
  <c r="CF1042" i="1" s="1"/>
  <c r="CA314" i="1"/>
  <c r="CB314" i="1" s="1"/>
  <c r="CC314" i="1" s="1"/>
  <c r="CD314" i="1" s="1"/>
  <c r="CE314" i="1" s="1"/>
  <c r="CF314" i="1" s="1"/>
  <c r="AQ1496" i="1"/>
  <c r="AG1513" i="1"/>
  <c r="BY449" i="1"/>
  <c r="AL1093" i="1"/>
  <c r="BW33" i="1"/>
  <c r="BT784" i="1"/>
  <c r="AU784" i="1"/>
  <c r="CF784" i="1"/>
  <c r="AR784" i="1"/>
  <c r="BC784" i="1"/>
  <c r="BV784" i="1"/>
  <c r="AK784" i="1"/>
  <c r="AZ784" i="1"/>
  <c r="AN784" i="1"/>
  <c r="AJ784" i="1"/>
  <c r="BU784" i="1"/>
  <c r="AV784" i="1"/>
  <c r="BL784" i="1"/>
  <c r="CA784" i="1"/>
  <c r="BJ784" i="1"/>
  <c r="CC784" i="1"/>
  <c r="AM784" i="1"/>
  <c r="BO784" i="1"/>
  <c r="BD784" i="1"/>
  <c r="AI784" i="1"/>
  <c r="BK784" i="1"/>
  <c r="BY784" i="1"/>
  <c r="BB784" i="1"/>
  <c r="AG784" i="1"/>
  <c r="BI784" i="1"/>
  <c r="CE784" i="1"/>
  <c r="AT212" i="1"/>
  <c r="BN212" i="1"/>
  <c r="BY212" i="1"/>
  <c r="AL212" i="1"/>
  <c r="CB212" i="1"/>
  <c r="CD212" i="1"/>
  <c r="AJ212" i="1"/>
  <c r="BW212" i="1"/>
  <c r="BM472" i="1"/>
  <c r="AS472" i="1"/>
  <c r="BG472" i="1"/>
  <c r="BX472" i="1"/>
  <c r="CB472" i="1"/>
  <c r="AJ472" i="1"/>
  <c r="BC472" i="1"/>
  <c r="AU472" i="1"/>
  <c r="BJ472" i="1"/>
  <c r="AY472" i="1"/>
  <c r="AI472" i="1"/>
  <c r="AG1304" i="1"/>
  <c r="AH1304" i="1" s="1"/>
  <c r="AY728" i="1"/>
  <c r="AQ1146" i="1"/>
  <c r="AN576" i="1"/>
  <c r="BM576" i="1"/>
  <c r="BL576" i="1"/>
  <c r="BK316" i="1"/>
  <c r="BH316" i="1"/>
  <c r="AG316" i="1"/>
  <c r="BC316" i="1"/>
  <c r="AK316" i="1"/>
  <c r="BO316" i="1"/>
  <c r="BL316" i="1"/>
  <c r="AH316" i="1"/>
  <c r="BI316" i="1"/>
  <c r="BE316" i="1"/>
  <c r="BQ316" i="1"/>
  <c r="AR316" i="1"/>
  <c r="AW316" i="1"/>
  <c r="AV316" i="1"/>
  <c r="AP316" i="1"/>
  <c r="AN316" i="1"/>
  <c r="BN316" i="1"/>
  <c r="BT316" i="1"/>
  <c r="BF316" i="1"/>
  <c r="BP316" i="1"/>
  <c r="BR316" i="1"/>
  <c r="BD316" i="1"/>
  <c r="AX316" i="1"/>
  <c r="AS316" i="1"/>
  <c r="BJ316" i="1"/>
  <c r="AO316" i="1"/>
  <c r="AM316" i="1"/>
  <c r="AL316" i="1"/>
  <c r="AQ316" i="1"/>
  <c r="BX316" i="1"/>
  <c r="BM316" i="1"/>
  <c r="BA316" i="1"/>
  <c r="BS316" i="1"/>
  <c r="BV316" i="1"/>
  <c r="AZ316" i="1"/>
  <c r="AI316" i="1"/>
  <c r="BU316" i="1"/>
  <c r="AU316" i="1"/>
  <c r="AT316" i="1"/>
  <c r="BB316" i="1"/>
  <c r="AJ316" i="1"/>
  <c r="AY316" i="1"/>
  <c r="BG316" i="1"/>
  <c r="BW316" i="1"/>
  <c r="AU524" i="1"/>
  <c r="AG524" i="1"/>
  <c r="AW524" i="1"/>
  <c r="BF524" i="1"/>
  <c r="BP524" i="1"/>
  <c r="BM524" i="1"/>
  <c r="AP524" i="1"/>
  <c r="AR524" i="1"/>
  <c r="BR524" i="1"/>
  <c r="BN524" i="1"/>
  <c r="BQ524" i="1"/>
  <c r="BA524" i="1"/>
  <c r="AZ524" i="1"/>
  <c r="AN524" i="1"/>
  <c r="BT524" i="1"/>
  <c r="AV524" i="1"/>
  <c r="BK524" i="1"/>
  <c r="AQ524" i="1"/>
  <c r="BC524" i="1"/>
  <c r="BB524" i="1"/>
  <c r="AI524" i="1"/>
  <c r="BS524" i="1"/>
  <c r="AK524" i="1"/>
  <c r="AJ524" i="1"/>
  <c r="AM524" i="1"/>
  <c r="AO1507" i="1"/>
  <c r="AP1507" i="1" s="1"/>
  <c r="AQ1507" i="1" s="1"/>
  <c r="AR1507" i="1" s="1"/>
  <c r="AS1507" i="1" s="1"/>
  <c r="AT1507" i="1" s="1"/>
  <c r="AU1507" i="1" s="1"/>
  <c r="AV1507" i="1" s="1"/>
  <c r="AW1507" i="1" s="1"/>
  <c r="AX1507" i="1" s="1"/>
  <c r="AY1507" i="1" s="1"/>
  <c r="AZ1507" i="1" s="1"/>
  <c r="BA1507" i="1" s="1"/>
  <c r="BB1507" i="1" s="1"/>
  <c r="BC1507" i="1" s="1"/>
  <c r="BD1507" i="1" s="1"/>
  <c r="BE1507" i="1" s="1"/>
  <c r="BF1507" i="1" s="1"/>
  <c r="BG1507" i="1" s="1"/>
  <c r="BH1507" i="1" s="1"/>
  <c r="BI1507" i="1" s="1"/>
  <c r="BJ1507" i="1" s="1"/>
  <c r="BK1507" i="1" s="1"/>
  <c r="BL1507" i="1" s="1"/>
  <c r="BM1507" i="1" s="1"/>
  <c r="BN1507" i="1" s="1"/>
  <c r="BO1507" i="1" s="1"/>
  <c r="BP1507" i="1" s="1"/>
  <c r="BQ1507" i="1" s="1"/>
  <c r="BR1507" i="1" s="1"/>
  <c r="BS1507" i="1" s="1"/>
  <c r="BT1507" i="1" s="1"/>
  <c r="BU1507" i="1" s="1"/>
  <c r="BV1507" i="1" s="1"/>
  <c r="BW1507" i="1" s="1"/>
  <c r="BX1507" i="1" s="1"/>
  <c r="BY1507" i="1" s="1"/>
  <c r="BZ1507" i="1" s="1"/>
  <c r="CA1507" i="1" s="1"/>
  <c r="CB1507" i="1" s="1"/>
  <c r="CC1507" i="1" s="1"/>
  <c r="CD1507" i="1" s="1"/>
  <c r="CE1507" i="1" s="1"/>
  <c r="CF1507" i="1" s="1"/>
  <c r="BJ553" i="1"/>
  <c r="AP1508" i="1"/>
  <c r="AR1460" i="1" l="1"/>
  <c r="BU1295" i="1"/>
  <c r="BV1295" i="1" s="1"/>
  <c r="BW1295" i="1" s="1"/>
  <c r="BX1295" i="1" s="1"/>
  <c r="BY1295" i="1" s="1"/>
  <c r="BZ1295" i="1" s="1"/>
  <c r="CA1295" i="1" s="1"/>
  <c r="CB1295" i="1" s="1"/>
  <c r="CC1295" i="1" s="1"/>
  <c r="CD1295" i="1" s="1"/>
  <c r="CE1295" i="1" s="1"/>
  <c r="CF1295" i="1" s="1"/>
  <c r="BM1294" i="1"/>
  <c r="BN1294" i="1" s="1"/>
  <c r="BO1294" i="1" s="1"/>
  <c r="BP1294" i="1" s="1"/>
  <c r="BQ1294" i="1" s="1"/>
  <c r="BR1294" i="1" s="1"/>
  <c r="BS1294" i="1" s="1"/>
  <c r="BT1294" i="1" s="1"/>
  <c r="BU1294" i="1" s="1"/>
  <c r="BV1294" i="1" s="1"/>
  <c r="BW1294" i="1" s="1"/>
  <c r="BX1294" i="1" s="1"/>
  <c r="BY1294" i="1" s="1"/>
  <c r="BZ1294" i="1" s="1"/>
  <c r="CA1294" i="1" s="1"/>
  <c r="CB1294" i="1" s="1"/>
  <c r="CC1294" i="1" s="1"/>
  <c r="CD1294" i="1" s="1"/>
  <c r="CE1294" i="1" s="1"/>
  <c r="CF1294" i="1" s="1"/>
  <c r="AM1297" i="1"/>
  <c r="AN1297" i="1" s="1"/>
  <c r="AO1297" i="1" s="1"/>
  <c r="AP1297" i="1" s="1"/>
  <c r="AQ1297" i="1" s="1"/>
  <c r="AW623" i="1"/>
  <c r="AX623" i="1" s="1"/>
  <c r="AY623" i="1" s="1"/>
  <c r="AZ623" i="1" s="1"/>
  <c r="BA623" i="1" s="1"/>
  <c r="BB623" i="1" s="1"/>
  <c r="BC623" i="1" s="1"/>
  <c r="BD623" i="1" s="1"/>
  <c r="BE623" i="1" s="1"/>
  <c r="BF623" i="1" s="1"/>
  <c r="BG623" i="1" s="1"/>
  <c r="BH623" i="1" s="1"/>
  <c r="BI623" i="1" s="1"/>
  <c r="BJ623" i="1" s="1"/>
  <c r="BK623" i="1" s="1"/>
  <c r="BL623" i="1" s="1"/>
  <c r="BM623" i="1" s="1"/>
  <c r="BN623" i="1" s="1"/>
  <c r="BO623" i="1" s="1"/>
  <c r="BP623" i="1" s="1"/>
  <c r="BQ623" i="1" s="1"/>
  <c r="BR623" i="1" s="1"/>
  <c r="BS623" i="1" s="1"/>
  <c r="BT623" i="1" s="1"/>
  <c r="BU623" i="1" s="1"/>
  <c r="BV623" i="1" s="1"/>
  <c r="BW623" i="1" s="1"/>
  <c r="BX623" i="1" s="1"/>
  <c r="BY623" i="1" s="1"/>
  <c r="BZ623" i="1" s="1"/>
  <c r="CA623" i="1" s="1"/>
  <c r="CB623" i="1" s="1"/>
  <c r="CC623" i="1" s="1"/>
  <c r="CD623" i="1" s="1"/>
  <c r="CE623" i="1" s="1"/>
  <c r="CF623" i="1" s="1"/>
  <c r="AP1298" i="1"/>
  <c r="BE264" i="1"/>
  <c r="AK732" i="1"/>
  <c r="AG1200" i="1"/>
  <c r="BW1460" i="1"/>
  <c r="AQ1040" i="1"/>
  <c r="AR1040" i="1" s="1"/>
  <c r="AS1040" i="1" s="1"/>
  <c r="AT1040" i="1" s="1"/>
  <c r="AU1040" i="1" s="1"/>
  <c r="AV1040" i="1" s="1"/>
  <c r="AW1040" i="1" s="1"/>
  <c r="AX1040" i="1" s="1"/>
  <c r="AY1040" i="1" s="1"/>
  <c r="AZ1040" i="1" s="1"/>
  <c r="BA1040" i="1" s="1"/>
  <c r="BB1040" i="1" s="1"/>
  <c r="BC1040" i="1" s="1"/>
  <c r="BD1040" i="1" s="1"/>
  <c r="BE1040" i="1" s="1"/>
  <c r="BF1040" i="1" s="1"/>
  <c r="BG1040" i="1" s="1"/>
  <c r="BH1040" i="1" s="1"/>
  <c r="BI1040" i="1" s="1"/>
  <c r="BJ1040" i="1" s="1"/>
  <c r="BK1040" i="1" s="1"/>
  <c r="BL1040" i="1" s="1"/>
  <c r="BM1040" i="1" s="1"/>
  <c r="BN1040" i="1" s="1"/>
  <c r="BO1040" i="1" s="1"/>
  <c r="BP1040" i="1" s="1"/>
  <c r="BQ1040" i="1" s="1"/>
  <c r="BR1040" i="1" s="1"/>
  <c r="BS1040" i="1" s="1"/>
  <c r="BT1040" i="1" s="1"/>
  <c r="BU1040" i="1" s="1"/>
  <c r="BV1040" i="1" s="1"/>
  <c r="BW1040" i="1" s="1"/>
  <c r="BX1040" i="1" s="1"/>
  <c r="BY1040" i="1" s="1"/>
  <c r="BZ1040" i="1" s="1"/>
  <c r="CA1040" i="1" s="1"/>
  <c r="CB1040" i="1" s="1"/>
  <c r="CC1040" i="1" s="1"/>
  <c r="CD1040" i="1" s="1"/>
  <c r="CE1040" i="1" s="1"/>
  <c r="CF1040" i="1" s="1"/>
  <c r="AL1148" i="1"/>
  <c r="BX1460" i="1"/>
  <c r="BX419" i="1"/>
  <c r="BY419" i="1" s="1"/>
  <c r="AT1460" i="1"/>
  <c r="BE1460" i="1"/>
  <c r="AK1460" i="1"/>
  <c r="AR1296" i="1"/>
  <c r="AS1296" i="1" s="1"/>
  <c r="AT1296" i="1" s="1"/>
  <c r="AU1296" i="1" s="1"/>
  <c r="AV1296" i="1" s="1"/>
  <c r="AW1296" i="1" s="1"/>
  <c r="AX1296" i="1" s="1"/>
  <c r="AY1296" i="1" s="1"/>
  <c r="AZ1296" i="1" s="1"/>
  <c r="BA1296" i="1" s="1"/>
  <c r="BB1296" i="1" s="1"/>
  <c r="BC1296" i="1" s="1"/>
  <c r="BD1296" i="1" s="1"/>
  <c r="BE1296" i="1" s="1"/>
  <c r="BF1296" i="1" s="1"/>
  <c r="BG1296" i="1" s="1"/>
  <c r="BH1296" i="1" s="1"/>
  <c r="BI1296" i="1" s="1"/>
  <c r="BJ1296" i="1" s="1"/>
  <c r="BK1296" i="1" s="1"/>
  <c r="BL1296" i="1" s="1"/>
  <c r="AR1297" i="1"/>
  <c r="AS1297" i="1" s="1"/>
  <c r="AT1297" i="1" s="1"/>
  <c r="AU1297" i="1" s="1"/>
  <c r="AV1297" i="1" s="1"/>
  <c r="AW1297" i="1" s="1"/>
  <c r="AX1297" i="1" s="1"/>
  <c r="AY1297" i="1" s="1"/>
  <c r="AZ1297" i="1" s="1"/>
  <c r="BA1297" i="1" s="1"/>
  <c r="BB1297" i="1" s="1"/>
  <c r="BC1297" i="1" s="1"/>
  <c r="BD1297" i="1" s="1"/>
  <c r="BE1297" i="1" s="1"/>
  <c r="BF1297" i="1" s="1"/>
  <c r="BG1297" i="1" s="1"/>
  <c r="BH1297" i="1" s="1"/>
  <c r="BI1297" i="1" s="1"/>
  <c r="BJ1297" i="1" s="1"/>
  <c r="BK1297" i="1" s="1"/>
  <c r="BL1297" i="1" s="1"/>
  <c r="BM1297" i="1" s="1"/>
  <c r="BN1297" i="1" s="1"/>
  <c r="BO1297" i="1" s="1"/>
  <c r="BP1297" i="1" s="1"/>
  <c r="AJ1299" i="1"/>
  <c r="AK1299" i="1" s="1"/>
  <c r="AL1299" i="1" s="1"/>
  <c r="AK1303" i="1"/>
  <c r="AJ1460" i="1"/>
  <c r="AI1304" i="1"/>
  <c r="AP1460" i="1"/>
  <c r="AO1512" i="1"/>
  <c r="CC471" i="1"/>
  <c r="CD471" i="1" s="1"/>
  <c r="CE471" i="1" s="1"/>
  <c r="CF471" i="1" s="1"/>
  <c r="BO1291" i="1"/>
  <c r="AJ1302" i="1"/>
  <c r="AK1302" i="1" s="1"/>
  <c r="AR576" i="1"/>
  <c r="AT472" i="1"/>
  <c r="BS472" i="1"/>
  <c r="AK1148" i="1"/>
  <c r="BD1460" i="1"/>
  <c r="AH1460" i="1"/>
  <c r="BX315" i="1"/>
  <c r="BY315" i="1" s="1"/>
  <c r="BZ315" i="1" s="1"/>
  <c r="CA315" i="1" s="1"/>
  <c r="CB315" i="1" s="1"/>
  <c r="AQ1298" i="1"/>
  <c r="AL1300" i="1"/>
  <c r="AI1301" i="1"/>
  <c r="AJ1249" i="1"/>
  <c r="AK1249" i="1" s="1"/>
  <c r="CD55" i="1"/>
  <c r="CE55" i="1" s="1"/>
  <c r="CF55" i="1" s="1"/>
  <c r="AL1147" i="1"/>
  <c r="AM1147" i="1" s="1"/>
  <c r="BX107" i="1"/>
  <c r="BY107" i="1" s="1"/>
  <c r="BZ107" i="1" s="1"/>
  <c r="CA107" i="1" s="1"/>
  <c r="BX159" i="1"/>
  <c r="BY159" i="1" s="1"/>
  <c r="BZ159" i="1" s="1"/>
  <c r="BI679" i="1"/>
  <c r="AI1250" i="1"/>
  <c r="AJ1250" i="1" s="1"/>
  <c r="AK1250" i="1" s="1"/>
  <c r="AN1400" i="1"/>
  <c r="AO1400" i="1" s="1"/>
  <c r="AP1400" i="1" s="1"/>
  <c r="AQ1400" i="1" s="1"/>
  <c r="AR1400" i="1" s="1"/>
  <c r="AS1400" i="1" s="1"/>
  <c r="AT1400" i="1" s="1"/>
  <c r="AU1400" i="1" s="1"/>
  <c r="AV1400" i="1" s="1"/>
  <c r="AW1400" i="1" s="1"/>
  <c r="AX1400" i="1" s="1"/>
  <c r="AY1400" i="1" s="1"/>
  <c r="AZ1400" i="1" s="1"/>
  <c r="BA1400" i="1" s="1"/>
  <c r="BB1400" i="1" s="1"/>
  <c r="BC1400" i="1" s="1"/>
  <c r="BD1400" i="1" s="1"/>
  <c r="BE1400" i="1" s="1"/>
  <c r="BF1400" i="1" s="1"/>
  <c r="BG1400" i="1" s="1"/>
  <c r="BH1400" i="1" s="1"/>
  <c r="BI1400" i="1" s="1"/>
  <c r="BJ1400" i="1" s="1"/>
  <c r="BK1400" i="1" s="1"/>
  <c r="BL1400" i="1" s="1"/>
  <c r="BM1400" i="1" s="1"/>
  <c r="BN1400" i="1" s="1"/>
  <c r="BO1400" i="1" s="1"/>
  <c r="BP1400" i="1" s="1"/>
  <c r="BQ1400" i="1" s="1"/>
  <c r="BR1400" i="1" s="1"/>
  <c r="BS1400" i="1" s="1"/>
  <c r="BT1400" i="1" s="1"/>
  <c r="BU1400" i="1" s="1"/>
  <c r="BV1400" i="1" s="1"/>
  <c r="BW1400" i="1" s="1"/>
  <c r="BX1400" i="1" s="1"/>
  <c r="BY1400" i="1" s="1"/>
  <c r="BZ1400" i="1" s="1"/>
  <c r="CA1400" i="1" s="1"/>
  <c r="CB1400" i="1" s="1"/>
  <c r="CC1400" i="1" s="1"/>
  <c r="CD1400" i="1" s="1"/>
  <c r="CE1400" i="1" s="1"/>
  <c r="CF1400" i="1" s="1"/>
  <c r="BJ576" i="1"/>
  <c r="AV576" i="1"/>
  <c r="AJ1513" i="1"/>
  <c r="AH1096" i="1"/>
  <c r="BF576" i="1"/>
  <c r="BC576" i="1"/>
  <c r="AH1513" i="1"/>
  <c r="AH1148" i="1"/>
  <c r="BT523" i="1"/>
  <c r="BU523" i="1" s="1"/>
  <c r="AT576" i="1"/>
  <c r="AW576" i="1"/>
  <c r="AO1513" i="1"/>
  <c r="BI576" i="1"/>
  <c r="AI576" i="1"/>
  <c r="AY576" i="1"/>
  <c r="AQ576" i="1"/>
  <c r="AU576" i="1"/>
  <c r="BA784" i="1"/>
  <c r="AT784" i="1"/>
  <c r="AO784" i="1"/>
  <c r="BN784" i="1"/>
  <c r="BG784" i="1"/>
  <c r="AY784" i="1"/>
  <c r="AW784" i="1"/>
  <c r="AN1513" i="1"/>
  <c r="BJ524" i="1"/>
  <c r="BI524" i="1"/>
  <c r="AH524" i="1"/>
  <c r="AG576" i="1"/>
  <c r="AO576" i="1"/>
  <c r="BW784" i="1"/>
  <c r="CD784" i="1"/>
  <c r="AP784" i="1"/>
  <c r="AI1513" i="1"/>
  <c r="BZ1459" i="1"/>
  <c r="CA1459" i="1" s="1"/>
  <c r="BN263" i="1"/>
  <c r="BO263" i="1" s="1"/>
  <c r="BG524" i="1"/>
  <c r="AL524" i="1"/>
  <c r="BL524" i="1"/>
  <c r="BE524" i="1"/>
  <c r="AY524" i="1"/>
  <c r="BK576" i="1"/>
  <c r="BG576" i="1"/>
  <c r="BH576" i="1"/>
  <c r="BB576" i="1"/>
  <c r="BR212" i="1"/>
  <c r="AV212" i="1"/>
  <c r="CB784" i="1"/>
  <c r="BQ784" i="1"/>
  <c r="AL784" i="1"/>
  <c r="AX784" i="1"/>
  <c r="AQ784" i="1"/>
  <c r="BE784" i="1"/>
  <c r="AL1513" i="1"/>
  <c r="AH1252" i="1"/>
  <c r="AI1252" i="1" s="1"/>
  <c r="AG1096" i="1"/>
  <c r="AV264" i="1"/>
  <c r="AJ264" i="1"/>
  <c r="AP732" i="1"/>
  <c r="AQ1460" i="1"/>
  <c r="BV1460" i="1"/>
  <c r="BA1460" i="1"/>
  <c r="AU1460" i="1"/>
  <c r="BJ1460" i="1"/>
  <c r="AN1460" i="1"/>
  <c r="BB680" i="1"/>
  <c r="BA680" i="1"/>
  <c r="BN108" i="1"/>
  <c r="BB729" i="1"/>
  <c r="BC729" i="1" s="1"/>
  <c r="BD729" i="1" s="1"/>
  <c r="CD1456" i="1"/>
  <c r="CE1456" i="1" s="1"/>
  <c r="CF1456" i="1" s="1"/>
  <c r="AI1251" i="1"/>
  <c r="AJ1251" i="1" s="1"/>
  <c r="AK1251" i="1" s="1"/>
  <c r="AZ576" i="1"/>
  <c r="AX576" i="1"/>
  <c r="AK1513" i="1"/>
  <c r="AP576" i="1"/>
  <c r="BD576" i="1"/>
  <c r="AK1096" i="1"/>
  <c r="BU1460" i="1"/>
  <c r="AV1460" i="1"/>
  <c r="BZ1460" i="1"/>
  <c r="AI1460" i="1"/>
  <c r="BN1460" i="1"/>
  <c r="BN576" i="1"/>
  <c r="AJ576" i="1"/>
  <c r="AI1148" i="1"/>
  <c r="AL1096" i="1"/>
  <c r="AZ264" i="1"/>
  <c r="BM264" i="1"/>
  <c r="AW732" i="1"/>
  <c r="AO732" i="1"/>
  <c r="BL1460" i="1"/>
  <c r="BP1460" i="1"/>
  <c r="BG1460" i="1"/>
  <c r="AS1460" i="1"/>
  <c r="AM1460" i="1"/>
  <c r="AJ1148" i="1"/>
  <c r="AJ1096" i="1"/>
  <c r="BG264" i="1"/>
  <c r="AW264" i="1"/>
  <c r="BA264" i="1"/>
  <c r="AI732" i="1"/>
  <c r="BK1460" i="1"/>
  <c r="BY1460" i="1"/>
  <c r="BS1460" i="1"/>
  <c r="AG1460" i="1"/>
  <c r="BH1460" i="1"/>
  <c r="BI1460" i="1"/>
  <c r="BH524" i="1"/>
  <c r="AT524" i="1"/>
  <c r="AH576" i="1"/>
  <c r="AK576" i="1"/>
  <c r="AS576" i="1"/>
  <c r="BH784" i="1"/>
  <c r="BZ784" i="1"/>
  <c r="BP784" i="1"/>
  <c r="BM784" i="1"/>
  <c r="AK264" i="1"/>
  <c r="AR264" i="1"/>
  <c r="AM732" i="1"/>
  <c r="AL1460" i="1"/>
  <c r="AX1460" i="1"/>
  <c r="BT1460" i="1"/>
  <c r="BF1460" i="1"/>
  <c r="BC1460" i="1"/>
  <c r="AZ1460" i="1"/>
  <c r="BG680" i="1"/>
  <c r="AW680" i="1"/>
  <c r="BO524" i="1"/>
  <c r="AX524" i="1"/>
  <c r="AS524" i="1"/>
  <c r="BD524" i="1"/>
  <c r="BE576" i="1"/>
  <c r="AL576" i="1"/>
  <c r="BA576" i="1"/>
  <c r="BF212" i="1"/>
  <c r="BK212" i="1"/>
  <c r="AS784" i="1"/>
  <c r="BF784" i="1"/>
  <c r="BX784" i="1"/>
  <c r="BR784" i="1"/>
  <c r="BS784" i="1"/>
  <c r="BJ264" i="1"/>
  <c r="BI264" i="1"/>
  <c r="AH732" i="1"/>
  <c r="BM1460" i="1"/>
  <c r="AO1460" i="1"/>
  <c r="BR1460" i="1"/>
  <c r="AY1460" i="1"/>
  <c r="BQ1460" i="1"/>
  <c r="AQ628" i="1"/>
  <c r="AV680" i="1"/>
  <c r="AN680" i="1"/>
  <c r="AI992" i="1"/>
  <c r="BY418" i="1"/>
  <c r="BZ418" i="1" s="1"/>
  <c r="BA472" i="1"/>
  <c r="AP472" i="1"/>
  <c r="BD472" i="1"/>
  <c r="AG472" i="1"/>
  <c r="BV472" i="1"/>
  <c r="BQ472" i="1"/>
  <c r="BV368" i="1"/>
  <c r="BS368" i="1"/>
  <c r="BZ368" i="1"/>
  <c r="AW368" i="1"/>
  <c r="AV368" i="1"/>
  <c r="AO368" i="1"/>
  <c r="BG160" i="1"/>
  <c r="BD160" i="1"/>
  <c r="BL160" i="1"/>
  <c r="AO160" i="1"/>
  <c r="AX160" i="1"/>
  <c r="BB264" i="1"/>
  <c r="BC264" i="1"/>
  <c r="AP264" i="1"/>
  <c r="AT264" i="1"/>
  <c r="AQ732" i="1"/>
  <c r="AS732" i="1"/>
  <c r="AH1044" i="1"/>
  <c r="BH472" i="1"/>
  <c r="BK472" i="1"/>
  <c r="BZ472" i="1"/>
  <c r="CA472" i="1"/>
  <c r="BP472" i="1"/>
  <c r="AR472" i="1"/>
  <c r="AX368" i="1"/>
  <c r="AH368" i="1"/>
  <c r="AU368" i="1"/>
  <c r="BO368" i="1"/>
  <c r="BQ368" i="1"/>
  <c r="BB368" i="1"/>
  <c r="AG160" i="1"/>
  <c r="BT160" i="1"/>
  <c r="BU160" i="1"/>
  <c r="BK678" i="1"/>
  <c r="BL678" i="1" s="1"/>
  <c r="BQ160" i="1"/>
  <c r="AZ160" i="1"/>
  <c r="AI1044" i="1"/>
  <c r="CC472" i="1"/>
  <c r="AK472" i="1"/>
  <c r="BW472" i="1"/>
  <c r="BY472" i="1"/>
  <c r="AN472" i="1"/>
  <c r="AH472" i="1"/>
  <c r="AM368" i="1"/>
  <c r="BX368" i="1"/>
  <c r="CA368" i="1"/>
  <c r="AL368" i="1"/>
  <c r="BH368" i="1"/>
  <c r="AQ368" i="1"/>
  <c r="AH160" i="1"/>
  <c r="BS160" i="1"/>
  <c r="AI160" i="1"/>
  <c r="AJ160" i="1"/>
  <c r="BP160" i="1"/>
  <c r="AR160" i="1"/>
  <c r="AX56" i="1"/>
  <c r="BY56" i="1"/>
  <c r="BH56" i="1"/>
  <c r="AG264" i="1"/>
  <c r="AM264" i="1"/>
  <c r="AN264" i="1"/>
  <c r="AS264" i="1"/>
  <c r="BF264" i="1"/>
  <c r="AG732" i="1"/>
  <c r="AV732" i="1"/>
  <c r="AY732" i="1"/>
  <c r="BO420" i="1"/>
  <c r="AR420" i="1"/>
  <c r="BB420" i="1"/>
  <c r="BX420" i="1"/>
  <c r="AJ991" i="1"/>
  <c r="AK991" i="1" s="1"/>
  <c r="BE472" i="1"/>
  <c r="BI472" i="1"/>
  <c r="AJ368" i="1"/>
  <c r="AL472" i="1"/>
  <c r="BL472" i="1"/>
  <c r="AK368" i="1"/>
  <c r="CD368" i="1"/>
  <c r="BF368" i="1"/>
  <c r="AV160" i="1"/>
  <c r="BF160" i="1"/>
  <c r="AT160" i="1"/>
  <c r="BO472" i="1"/>
  <c r="BT472" i="1"/>
  <c r="AZ472" i="1"/>
  <c r="BE368" i="1"/>
  <c r="AR368" i="1"/>
  <c r="BC368" i="1"/>
  <c r="AL160" i="1"/>
  <c r="BW160" i="1"/>
  <c r="AO264" i="1"/>
  <c r="AU732" i="1"/>
  <c r="AG1044" i="1"/>
  <c r="AQ472" i="1"/>
  <c r="AV472" i="1"/>
  <c r="BW368" i="1"/>
  <c r="BD368" i="1"/>
  <c r="BL368" i="1"/>
  <c r="AS160" i="1"/>
  <c r="BR160" i="1"/>
  <c r="AM160" i="1"/>
  <c r="BN472" i="1"/>
  <c r="AW472" i="1"/>
  <c r="AM472" i="1"/>
  <c r="BY368" i="1"/>
  <c r="AT368" i="1"/>
  <c r="CF368" i="1"/>
  <c r="AZ368" i="1"/>
  <c r="AY160" i="1"/>
  <c r="AQ160" i="1"/>
  <c r="BN160" i="1"/>
  <c r="BX160" i="1"/>
  <c r="AH264" i="1"/>
  <c r="BN264" i="1"/>
  <c r="BK264" i="1"/>
  <c r="AN732" i="1"/>
  <c r="BR472" i="1"/>
  <c r="BB472" i="1"/>
  <c r="BU472" i="1"/>
  <c r="BF472" i="1"/>
  <c r="AX472" i="1"/>
  <c r="BM368" i="1"/>
  <c r="CC368" i="1"/>
  <c r="AN368" i="1"/>
  <c r="BR368" i="1"/>
  <c r="AI368" i="1"/>
  <c r="BP368" i="1"/>
  <c r="AS368" i="1"/>
  <c r="AW160" i="1"/>
  <c r="BO160" i="1"/>
  <c r="BK160" i="1"/>
  <c r="AU160" i="1"/>
  <c r="BV160" i="1"/>
  <c r="AP160" i="1"/>
  <c r="AU56" i="1"/>
  <c r="BP56" i="1"/>
  <c r="AU264" i="1"/>
  <c r="AX264" i="1"/>
  <c r="AY264" i="1"/>
  <c r="AX732" i="1"/>
  <c r="AM420" i="1"/>
  <c r="AW420" i="1"/>
  <c r="AG420" i="1"/>
  <c r="AN1350" i="1"/>
  <c r="AO1350" i="1" s="1"/>
  <c r="AP1350" i="1" s="1"/>
  <c r="AQ1350" i="1" s="1"/>
  <c r="AR1350" i="1" s="1"/>
  <c r="AS1350" i="1" s="1"/>
  <c r="AT1350" i="1" s="1"/>
  <c r="AU1350" i="1" s="1"/>
  <c r="AV1350" i="1" s="1"/>
  <c r="AW1350" i="1" s="1"/>
  <c r="AX1350" i="1" s="1"/>
  <c r="AY1350" i="1" s="1"/>
  <c r="AZ1350" i="1" s="1"/>
  <c r="BA1350" i="1" s="1"/>
  <c r="BB1350" i="1" s="1"/>
  <c r="BC1350" i="1" s="1"/>
  <c r="BD1350" i="1" s="1"/>
  <c r="BE1350" i="1" s="1"/>
  <c r="BF1350" i="1" s="1"/>
  <c r="BG1350" i="1" s="1"/>
  <c r="BH1350" i="1" s="1"/>
  <c r="BI1350" i="1" s="1"/>
  <c r="BJ1350" i="1" s="1"/>
  <c r="BK1350" i="1" s="1"/>
  <c r="BL1350" i="1" s="1"/>
  <c r="BM1350" i="1" s="1"/>
  <c r="BN1350" i="1" s="1"/>
  <c r="BO1350" i="1" s="1"/>
  <c r="BP1350" i="1" s="1"/>
  <c r="BQ1350" i="1" s="1"/>
  <c r="BR1350" i="1" s="1"/>
  <c r="BS1350" i="1" s="1"/>
  <c r="BT1350" i="1" s="1"/>
  <c r="BU1350" i="1" s="1"/>
  <c r="BV1350" i="1" s="1"/>
  <c r="BW1350" i="1" s="1"/>
  <c r="BX1350" i="1" s="1"/>
  <c r="BY1350" i="1" s="1"/>
  <c r="BZ1350" i="1" s="1"/>
  <c r="CA1350" i="1" s="1"/>
  <c r="CB1350" i="1" s="1"/>
  <c r="CC1350" i="1" s="1"/>
  <c r="CD1350" i="1" s="1"/>
  <c r="CE1350" i="1" s="1"/>
  <c r="CF1350" i="1" s="1"/>
  <c r="CB368" i="1"/>
  <c r="BA368" i="1"/>
  <c r="AY368" i="1"/>
  <c r="CE368" i="1"/>
  <c r="BN368" i="1"/>
  <c r="BT368" i="1"/>
  <c r="BJ160" i="1"/>
  <c r="BC160" i="1"/>
  <c r="BA160" i="1"/>
  <c r="BM160" i="1"/>
  <c r="AK680" i="1"/>
  <c r="AS680" i="1"/>
  <c r="BU420" i="1"/>
  <c r="BT420" i="1"/>
  <c r="AO420" i="1"/>
  <c r="BA420" i="1"/>
  <c r="AL420" i="1"/>
  <c r="BN575" i="1"/>
  <c r="BO575" i="1" s="1"/>
  <c r="BD420" i="1"/>
  <c r="BW420" i="1"/>
  <c r="BR420" i="1"/>
  <c r="BG420" i="1"/>
  <c r="AY420" i="1"/>
  <c r="BJ420" i="1"/>
  <c r="BM420" i="1"/>
  <c r="AL1405" i="1"/>
  <c r="AM1405" i="1" s="1"/>
  <c r="AK212" i="1"/>
  <c r="BL212" i="1"/>
  <c r="BG212" i="1"/>
  <c r="CA212" i="1"/>
  <c r="BZ212" i="1"/>
  <c r="AZ212" i="1"/>
  <c r="AI1200" i="1"/>
  <c r="AW1460" i="1"/>
  <c r="BB1460" i="1"/>
  <c r="AJ628" i="1"/>
  <c r="AG628" i="1"/>
  <c r="BF680" i="1"/>
  <c r="AO680" i="1"/>
  <c r="AJ680" i="1"/>
  <c r="AY680" i="1"/>
  <c r="AL108" i="1"/>
  <c r="AG108" i="1"/>
  <c r="BX108" i="1"/>
  <c r="BJ108" i="1"/>
  <c r="BP108" i="1"/>
  <c r="AH992" i="1"/>
  <c r="AO212" i="1"/>
  <c r="AX212" i="1"/>
  <c r="BO212" i="1"/>
  <c r="AR628" i="1"/>
  <c r="AH628" i="1"/>
  <c r="BI108" i="1"/>
  <c r="AZ108" i="1"/>
  <c r="BK108" i="1"/>
  <c r="BW108" i="1"/>
  <c r="BR108" i="1"/>
  <c r="AG992" i="1"/>
  <c r="CF212" i="1"/>
  <c r="AR212" i="1"/>
  <c r="AU212" i="1"/>
  <c r="BJ212" i="1"/>
  <c r="AW212" i="1"/>
  <c r="BX212" i="1"/>
  <c r="AS212" i="1"/>
  <c r="CC212" i="1"/>
  <c r="AM212" i="1"/>
  <c r="BU212" i="1"/>
  <c r="BA212" i="1"/>
  <c r="AO628" i="1"/>
  <c r="AL628" i="1"/>
  <c r="BC680" i="1"/>
  <c r="AT680" i="1"/>
  <c r="BI680" i="1"/>
  <c r="AK108" i="1"/>
  <c r="BE108" i="1"/>
  <c r="AV108" i="1"/>
  <c r="BV108" i="1"/>
  <c r="BF108" i="1"/>
  <c r="BQ108" i="1"/>
  <c r="AP628" i="1"/>
  <c r="AM628" i="1"/>
  <c r="AJ108" i="1"/>
  <c r="AO108" i="1"/>
  <c r="BM108" i="1"/>
  <c r="BG108" i="1"/>
  <c r="BU108" i="1"/>
  <c r="BH108" i="1"/>
  <c r="BC212" i="1"/>
  <c r="AN212" i="1"/>
  <c r="AH212" i="1"/>
  <c r="BM212" i="1"/>
  <c r="BE212" i="1"/>
  <c r="BP212" i="1"/>
  <c r="AQ212" i="1"/>
  <c r="AP212" i="1"/>
  <c r="BT212" i="1"/>
  <c r="AI212" i="1"/>
  <c r="BQ212" i="1"/>
  <c r="BI212" i="1"/>
  <c r="AN628" i="1"/>
  <c r="AT628" i="1"/>
  <c r="BS108" i="1"/>
  <c r="AR108" i="1"/>
  <c r="AI108" i="1"/>
  <c r="AS108" i="1"/>
  <c r="BL108" i="1"/>
  <c r="AU108" i="1"/>
  <c r="AJ1354" i="1"/>
  <c r="AK1354" i="1" s="1"/>
  <c r="BH212" i="1"/>
  <c r="AG212" i="1"/>
  <c r="BD212" i="1"/>
  <c r="CE212" i="1"/>
  <c r="BB212" i="1"/>
  <c r="BS212" i="1"/>
  <c r="AY212" i="1"/>
  <c r="AF10" i="1"/>
  <c r="AQ680" i="1"/>
  <c r="BD680" i="1"/>
  <c r="BE680" i="1"/>
  <c r="AM108" i="1"/>
  <c r="BC108" i="1"/>
  <c r="AQ108" i="1"/>
  <c r="AW108" i="1"/>
  <c r="BT108" i="1"/>
  <c r="AN108" i="1"/>
  <c r="AP108" i="1"/>
  <c r="BA108" i="1"/>
  <c r="AT108" i="1"/>
  <c r="BD108" i="1"/>
  <c r="AH1404" i="1"/>
  <c r="AI1404" i="1" s="1"/>
  <c r="AG1356" i="1"/>
  <c r="AK1403" i="1"/>
  <c r="AG1408" i="1"/>
  <c r="AH1408" i="1" s="1"/>
  <c r="AH7" i="1"/>
  <c r="AG1487" i="1"/>
  <c r="AJ1514" i="1" s="1"/>
  <c r="AG654" i="1"/>
  <c r="AG30" i="1"/>
  <c r="AH57" i="1" s="1"/>
  <c r="AG862" i="1"/>
  <c r="AG238" i="1"/>
  <c r="AG446" i="1"/>
  <c r="AP473" i="1" s="1"/>
  <c r="AG290" i="1"/>
  <c r="AG1434" i="1"/>
  <c r="AG810" i="1"/>
  <c r="AG134" i="1"/>
  <c r="AG342" i="1"/>
  <c r="BZ369" i="1" s="1"/>
  <c r="AG82" i="1"/>
  <c r="AG602" i="1"/>
  <c r="AG498" i="1"/>
  <c r="AV525" i="1" s="1"/>
  <c r="AG706" i="1"/>
  <c r="AG186" i="1"/>
  <c r="AG394" i="1"/>
  <c r="BR421" i="1" s="1"/>
  <c r="AG550" i="1"/>
  <c r="AL577" i="1" s="1"/>
  <c r="AG758" i="1"/>
  <c r="BI785" i="1" s="1"/>
  <c r="AG1174" i="1"/>
  <c r="AG1278" i="1"/>
  <c r="AG1382" i="1"/>
  <c r="AG1070" i="1"/>
  <c r="AG1330" i="1"/>
  <c r="AG914" i="1"/>
  <c r="AL941" i="1" s="1"/>
  <c r="AG1122" i="1"/>
  <c r="AG1018" i="1"/>
  <c r="AK1045" i="1" s="1"/>
  <c r="AG966" i="1"/>
  <c r="AG1226" i="1"/>
  <c r="AJ1355" i="1"/>
  <c r="AG1406" i="1"/>
  <c r="AH1406" i="1" s="1"/>
  <c r="AG1407" i="1"/>
  <c r="AG1353" i="1"/>
  <c r="AI1352" i="1"/>
  <c r="AJ1352" i="1" s="1"/>
  <c r="AK1352" i="1" s="1"/>
  <c r="BC1142" i="1"/>
  <c r="BD1142" i="1" s="1"/>
  <c r="BE1142" i="1" s="1"/>
  <c r="BF1142" i="1" s="1"/>
  <c r="BG1142" i="1" s="1"/>
  <c r="BH1142" i="1" s="1"/>
  <c r="BI1142" i="1" s="1"/>
  <c r="BJ1142" i="1" s="1"/>
  <c r="BK1142" i="1" s="1"/>
  <c r="BL1142" i="1" s="1"/>
  <c r="BM1142" i="1" s="1"/>
  <c r="BN1142" i="1" s="1"/>
  <c r="BO1142" i="1" s="1"/>
  <c r="BP1142" i="1" s="1"/>
  <c r="BQ1142" i="1" s="1"/>
  <c r="BR1142" i="1" s="1"/>
  <c r="BS1142" i="1" s="1"/>
  <c r="BT1142" i="1" s="1"/>
  <c r="BU1142" i="1" s="1"/>
  <c r="BV1142" i="1" s="1"/>
  <c r="BW1142" i="1" s="1"/>
  <c r="BX1142" i="1" s="1"/>
  <c r="BY1142" i="1" s="1"/>
  <c r="BZ1142" i="1" s="1"/>
  <c r="CA1142" i="1" s="1"/>
  <c r="CB1142" i="1" s="1"/>
  <c r="CC1142" i="1" s="1"/>
  <c r="CD1142" i="1" s="1"/>
  <c r="CE1142" i="1" s="1"/>
  <c r="CF1142" i="1" s="1"/>
  <c r="AQ988" i="1"/>
  <c r="AR988" i="1" s="1"/>
  <c r="AT984" i="1"/>
  <c r="AU984" i="1" s="1"/>
  <c r="AV984" i="1" s="1"/>
  <c r="AW984" i="1" s="1"/>
  <c r="AX984" i="1" s="1"/>
  <c r="AY984" i="1" s="1"/>
  <c r="AZ984" i="1" s="1"/>
  <c r="BA984" i="1" s="1"/>
  <c r="BB984" i="1" s="1"/>
  <c r="BC984" i="1" s="1"/>
  <c r="BD984" i="1" s="1"/>
  <c r="BE984" i="1" s="1"/>
  <c r="BF984" i="1" s="1"/>
  <c r="BG984" i="1" s="1"/>
  <c r="BH984" i="1" s="1"/>
  <c r="BI984" i="1" s="1"/>
  <c r="BJ984" i="1" s="1"/>
  <c r="BK984" i="1" s="1"/>
  <c r="BL984" i="1" s="1"/>
  <c r="BM984" i="1" s="1"/>
  <c r="BN984" i="1" s="1"/>
  <c r="BO984" i="1" s="1"/>
  <c r="BP984" i="1" s="1"/>
  <c r="BQ984" i="1" s="1"/>
  <c r="BR984" i="1" s="1"/>
  <c r="BS984" i="1" s="1"/>
  <c r="BT984" i="1" s="1"/>
  <c r="BU984" i="1" s="1"/>
  <c r="BV984" i="1" s="1"/>
  <c r="BW984" i="1" s="1"/>
  <c r="BX984" i="1" s="1"/>
  <c r="BY984" i="1" s="1"/>
  <c r="BZ984" i="1" s="1"/>
  <c r="CA984" i="1" s="1"/>
  <c r="CB984" i="1" s="1"/>
  <c r="CC984" i="1" s="1"/>
  <c r="CD984" i="1" s="1"/>
  <c r="CE984" i="1" s="1"/>
  <c r="CF984" i="1" s="1"/>
  <c r="AN1147" i="1"/>
  <c r="AO1147" i="1" s="1"/>
  <c r="AP1147" i="1" s="1"/>
  <c r="AQ1147" i="1" s="1"/>
  <c r="AR1147" i="1" s="1"/>
  <c r="AT983" i="1"/>
  <c r="AU983" i="1" s="1"/>
  <c r="AV983" i="1" s="1"/>
  <c r="AW983" i="1" s="1"/>
  <c r="AX983" i="1" s="1"/>
  <c r="AY983" i="1" s="1"/>
  <c r="AZ983" i="1" s="1"/>
  <c r="BA983" i="1" s="1"/>
  <c r="BB983" i="1" s="1"/>
  <c r="BC983" i="1" s="1"/>
  <c r="BD983" i="1" s="1"/>
  <c r="BE983" i="1" s="1"/>
  <c r="BF983" i="1" s="1"/>
  <c r="BG983" i="1" s="1"/>
  <c r="AN987" i="1"/>
  <c r="AL991" i="1"/>
  <c r="AP1143" i="1"/>
  <c r="AQ1143" i="1" s="1"/>
  <c r="AM989" i="1"/>
  <c r="AK990" i="1"/>
  <c r="BQ1194" i="1"/>
  <c r="BR1194" i="1" s="1"/>
  <c r="BS1194" i="1" s="1"/>
  <c r="BT1194" i="1" s="1"/>
  <c r="BU1194" i="1" s="1"/>
  <c r="BV1194" i="1" s="1"/>
  <c r="BW1194" i="1" s="1"/>
  <c r="BX1194" i="1" s="1"/>
  <c r="BY1194" i="1" s="1"/>
  <c r="BZ1194" i="1" s="1"/>
  <c r="CA1194" i="1" s="1"/>
  <c r="CB1194" i="1" s="1"/>
  <c r="CC1194" i="1" s="1"/>
  <c r="CD1194" i="1" s="1"/>
  <c r="CE1194" i="1" s="1"/>
  <c r="CF1194" i="1" s="1"/>
  <c r="CD157" i="1"/>
  <c r="CE157" i="1" s="1"/>
  <c r="CF157" i="1" s="1"/>
  <c r="AX625" i="1"/>
  <c r="AY625" i="1" s="1"/>
  <c r="AZ625" i="1" s="1"/>
  <c r="BA625" i="1" s="1"/>
  <c r="AS1145" i="1"/>
  <c r="AT1145" i="1" s="1"/>
  <c r="AU1145" i="1" s="1"/>
  <c r="AV1145" i="1" s="1"/>
  <c r="AW1145" i="1" s="1"/>
  <c r="AX1145" i="1" s="1"/>
  <c r="AY1145" i="1" s="1"/>
  <c r="AZ1145" i="1" s="1"/>
  <c r="BA1145" i="1" s="1"/>
  <c r="BB1145" i="1" s="1"/>
  <c r="BC1145" i="1" s="1"/>
  <c r="BD1145" i="1" s="1"/>
  <c r="BE1145" i="1" s="1"/>
  <c r="BF1145" i="1" s="1"/>
  <c r="BG1145" i="1" s="1"/>
  <c r="BH1145" i="1" s="1"/>
  <c r="BI1145" i="1" s="1"/>
  <c r="BJ1145" i="1" s="1"/>
  <c r="BK1145" i="1" s="1"/>
  <c r="BL1145" i="1" s="1"/>
  <c r="BM1145" i="1" s="1"/>
  <c r="BN1145" i="1" s="1"/>
  <c r="BO1145" i="1" s="1"/>
  <c r="BP1145" i="1" s="1"/>
  <c r="BQ1145" i="1" s="1"/>
  <c r="BR1145" i="1" s="1"/>
  <c r="BS1145" i="1" s="1"/>
  <c r="BT1145" i="1" s="1"/>
  <c r="BU1145" i="1" s="1"/>
  <c r="BV1145" i="1" s="1"/>
  <c r="BW1145" i="1" s="1"/>
  <c r="BX1145" i="1" s="1"/>
  <c r="BY1145" i="1" s="1"/>
  <c r="BZ1145" i="1" s="1"/>
  <c r="CA1145" i="1" s="1"/>
  <c r="CB1145" i="1" s="1"/>
  <c r="CC1145" i="1" s="1"/>
  <c r="CD1145" i="1" s="1"/>
  <c r="CE1145" i="1" s="1"/>
  <c r="CF1145" i="1" s="1"/>
  <c r="AU1144" i="1"/>
  <c r="AV1144" i="1" s="1"/>
  <c r="AW1144" i="1" s="1"/>
  <c r="AX1144" i="1" s="1"/>
  <c r="AY1144" i="1" s="1"/>
  <c r="AZ1144" i="1" s="1"/>
  <c r="BA1144" i="1" s="1"/>
  <c r="BB1144" i="1" s="1"/>
  <c r="BC1144" i="1" s="1"/>
  <c r="BD1144" i="1" s="1"/>
  <c r="BE1144" i="1" s="1"/>
  <c r="BF1144" i="1" s="1"/>
  <c r="BG1144" i="1" s="1"/>
  <c r="BH1144" i="1" s="1"/>
  <c r="BI1144" i="1" s="1"/>
  <c r="BJ1144" i="1" s="1"/>
  <c r="BK1144" i="1" s="1"/>
  <c r="BL1144" i="1" s="1"/>
  <c r="BM1144" i="1" s="1"/>
  <c r="BN1144" i="1" s="1"/>
  <c r="BO1144" i="1" s="1"/>
  <c r="BP1144" i="1" s="1"/>
  <c r="BQ1144" i="1" s="1"/>
  <c r="BR1144" i="1" s="1"/>
  <c r="BS1144" i="1" s="1"/>
  <c r="BT1144" i="1" s="1"/>
  <c r="BU1144" i="1" s="1"/>
  <c r="BV1144" i="1" s="1"/>
  <c r="BW1144" i="1" s="1"/>
  <c r="BX1144" i="1" s="1"/>
  <c r="BY1144" i="1" s="1"/>
  <c r="BZ1144" i="1" s="1"/>
  <c r="CA1144" i="1" s="1"/>
  <c r="CB1144" i="1" s="1"/>
  <c r="CC1144" i="1" s="1"/>
  <c r="CD1144" i="1" s="1"/>
  <c r="CE1144" i="1" s="1"/>
  <c r="CF1144" i="1" s="1"/>
  <c r="AP1199" i="1"/>
  <c r="AQ1199" i="1" s="1"/>
  <c r="AY1037" i="1"/>
  <c r="AZ1037" i="1" s="1"/>
  <c r="BA1037" i="1" s="1"/>
  <c r="BB1037" i="1" s="1"/>
  <c r="BC1037" i="1" s="1"/>
  <c r="BD1037" i="1" s="1"/>
  <c r="BE1037" i="1" s="1"/>
  <c r="BF1037" i="1" s="1"/>
  <c r="BG1037" i="1" s="1"/>
  <c r="BH1037" i="1" s="1"/>
  <c r="BI1037" i="1" s="1"/>
  <c r="BJ1037" i="1" s="1"/>
  <c r="BK1037" i="1" s="1"/>
  <c r="BL1037" i="1" s="1"/>
  <c r="BM1037" i="1" s="1"/>
  <c r="BN1037" i="1" s="1"/>
  <c r="BO1037" i="1" s="1"/>
  <c r="BP1037" i="1" s="1"/>
  <c r="BQ1037" i="1" s="1"/>
  <c r="BR1037" i="1" s="1"/>
  <c r="BS1037" i="1" s="1"/>
  <c r="BT1037" i="1" s="1"/>
  <c r="BU1037" i="1" s="1"/>
  <c r="BV1037" i="1" s="1"/>
  <c r="BW1037" i="1" s="1"/>
  <c r="BX1037" i="1" s="1"/>
  <c r="BY1037" i="1" s="1"/>
  <c r="BZ1037" i="1" s="1"/>
  <c r="CA1037" i="1" s="1"/>
  <c r="CB1037" i="1" s="1"/>
  <c r="CC1037" i="1" s="1"/>
  <c r="CD1037" i="1" s="1"/>
  <c r="CE1037" i="1" s="1"/>
  <c r="CF1037" i="1" s="1"/>
  <c r="BQ262" i="1"/>
  <c r="BR262" i="1" s="1"/>
  <c r="BS262" i="1" s="1"/>
  <c r="BT262" i="1" s="1"/>
  <c r="BU262" i="1" s="1"/>
  <c r="BV262" i="1" s="1"/>
  <c r="BW262" i="1" s="1"/>
  <c r="BX262" i="1" s="1"/>
  <c r="BY262" i="1" s="1"/>
  <c r="BZ262" i="1" s="1"/>
  <c r="CA262" i="1" s="1"/>
  <c r="CB262" i="1" s="1"/>
  <c r="CC262" i="1" s="1"/>
  <c r="CD262" i="1" s="1"/>
  <c r="CE262" i="1" s="1"/>
  <c r="CF262" i="1" s="1"/>
  <c r="BR574" i="1"/>
  <c r="BS574" i="1" s="1"/>
  <c r="AK1044" i="1"/>
  <c r="AL1044" i="1" s="1"/>
  <c r="BZ419" i="1"/>
  <c r="CA419" i="1" s="1"/>
  <c r="CB419" i="1" s="1"/>
  <c r="BY316" i="1"/>
  <c r="BZ316" i="1" s="1"/>
  <c r="CA316" i="1" s="1"/>
  <c r="CB316" i="1" s="1"/>
  <c r="BX522" i="1"/>
  <c r="BY522" i="1" s="1"/>
  <c r="BZ522" i="1" s="1"/>
  <c r="CA522" i="1" s="1"/>
  <c r="CB522" i="1" s="1"/>
  <c r="CC522" i="1" s="1"/>
  <c r="CD522" i="1" s="1"/>
  <c r="CE522" i="1" s="1"/>
  <c r="CF522" i="1" s="1"/>
  <c r="AQ937" i="1"/>
  <c r="AR937" i="1" s="1"/>
  <c r="AS937" i="1" s="1"/>
  <c r="AT937" i="1" s="1"/>
  <c r="AU937" i="1" s="1"/>
  <c r="AV937" i="1" s="1"/>
  <c r="AW937" i="1" s="1"/>
  <c r="AX937" i="1" s="1"/>
  <c r="AY937" i="1" s="1"/>
  <c r="AZ937" i="1" s="1"/>
  <c r="BA937" i="1" s="1"/>
  <c r="BB937" i="1" s="1"/>
  <c r="BC937" i="1" s="1"/>
  <c r="BD937" i="1" s="1"/>
  <c r="BE937" i="1" s="1"/>
  <c r="BF937" i="1" s="1"/>
  <c r="BG937" i="1" s="1"/>
  <c r="BH937" i="1" s="1"/>
  <c r="BI937" i="1" s="1"/>
  <c r="BJ937" i="1" s="1"/>
  <c r="BK937" i="1" s="1"/>
  <c r="BL937" i="1" s="1"/>
  <c r="BM937" i="1" s="1"/>
  <c r="BN937" i="1" s="1"/>
  <c r="BO937" i="1" s="1"/>
  <c r="BP937" i="1" s="1"/>
  <c r="BQ937" i="1" s="1"/>
  <c r="BR937" i="1" s="1"/>
  <c r="BS937" i="1" s="1"/>
  <c r="BT937" i="1" s="1"/>
  <c r="BU937" i="1" s="1"/>
  <c r="BV937" i="1" s="1"/>
  <c r="BW937" i="1" s="1"/>
  <c r="BX937" i="1" s="1"/>
  <c r="BY937" i="1" s="1"/>
  <c r="BZ937" i="1" s="1"/>
  <c r="CA937" i="1" s="1"/>
  <c r="CB937" i="1" s="1"/>
  <c r="CC937" i="1" s="1"/>
  <c r="CD937" i="1" s="1"/>
  <c r="CE937" i="1" s="1"/>
  <c r="CF937" i="1" s="1"/>
  <c r="AN938" i="1"/>
  <c r="AO938" i="1" s="1"/>
  <c r="AP938" i="1" s="1"/>
  <c r="AQ938" i="1" s="1"/>
  <c r="AR938" i="1" s="1"/>
  <c r="AS938" i="1" s="1"/>
  <c r="AT938" i="1" s="1"/>
  <c r="AU938" i="1" s="1"/>
  <c r="AV938" i="1" s="1"/>
  <c r="AW938" i="1" s="1"/>
  <c r="AX938" i="1" s="1"/>
  <c r="AY938" i="1" s="1"/>
  <c r="AZ938" i="1" s="1"/>
  <c r="BA938" i="1" s="1"/>
  <c r="BB938" i="1" s="1"/>
  <c r="BC938" i="1" s="1"/>
  <c r="BD938" i="1" s="1"/>
  <c r="BE938" i="1" s="1"/>
  <c r="BF938" i="1" s="1"/>
  <c r="BG938" i="1" s="1"/>
  <c r="BH938" i="1" s="1"/>
  <c r="BI938" i="1" s="1"/>
  <c r="BJ938" i="1" s="1"/>
  <c r="BK938" i="1" s="1"/>
  <c r="BL938" i="1" s="1"/>
  <c r="BM938" i="1" s="1"/>
  <c r="BN938" i="1" s="1"/>
  <c r="BO938" i="1" s="1"/>
  <c r="BP938" i="1" s="1"/>
  <c r="BQ938" i="1" s="1"/>
  <c r="BR938" i="1" s="1"/>
  <c r="BS938" i="1" s="1"/>
  <c r="BT938" i="1" s="1"/>
  <c r="BU938" i="1" s="1"/>
  <c r="BV938" i="1" s="1"/>
  <c r="BW938" i="1" s="1"/>
  <c r="BX938" i="1" s="1"/>
  <c r="BY938" i="1" s="1"/>
  <c r="BZ938" i="1" s="1"/>
  <c r="CA938" i="1" s="1"/>
  <c r="CB938" i="1" s="1"/>
  <c r="CC938" i="1" s="1"/>
  <c r="CD938" i="1" s="1"/>
  <c r="CE938" i="1" s="1"/>
  <c r="CF938" i="1" s="1"/>
  <c r="CB107" i="1"/>
  <c r="CC107" i="1" s="1"/>
  <c r="CD107" i="1" s="1"/>
  <c r="AM1200" i="1"/>
  <c r="AN1200" i="1" s="1"/>
  <c r="CA106" i="1"/>
  <c r="CB106" i="1" s="1"/>
  <c r="CC106" i="1" s="1"/>
  <c r="CD106" i="1" s="1"/>
  <c r="CE106" i="1" s="1"/>
  <c r="CF106" i="1" s="1"/>
  <c r="BP263" i="1"/>
  <c r="BQ263" i="1" s="1"/>
  <c r="AV626" i="1"/>
  <c r="AW626" i="1" s="1"/>
  <c r="AX626" i="1" s="1"/>
  <c r="AY626" i="1" s="1"/>
  <c r="AR1091" i="1"/>
  <c r="AS1091" i="1" s="1"/>
  <c r="AT1091" i="1" s="1"/>
  <c r="AU1091" i="1" s="1"/>
  <c r="AV1091" i="1" s="1"/>
  <c r="AW1091" i="1" s="1"/>
  <c r="AX1091" i="1" s="1"/>
  <c r="AY1091" i="1" s="1"/>
  <c r="AZ1091" i="1" s="1"/>
  <c r="BA1091" i="1" s="1"/>
  <c r="BB1091" i="1" s="1"/>
  <c r="BC1091" i="1" s="1"/>
  <c r="BD1091" i="1" s="1"/>
  <c r="BE1091" i="1" s="1"/>
  <c r="BF1091" i="1" s="1"/>
  <c r="BG1091" i="1" s="1"/>
  <c r="BH1091" i="1" s="1"/>
  <c r="BI1091" i="1" s="1"/>
  <c r="BJ1091" i="1" s="1"/>
  <c r="BK1091" i="1" s="1"/>
  <c r="BL1091" i="1" s="1"/>
  <c r="BM1091" i="1" s="1"/>
  <c r="BN1091" i="1" s="1"/>
  <c r="BO1091" i="1" s="1"/>
  <c r="BP1091" i="1" s="1"/>
  <c r="BQ1091" i="1" s="1"/>
  <c r="BR1091" i="1" s="1"/>
  <c r="BS1091" i="1" s="1"/>
  <c r="BT1091" i="1" s="1"/>
  <c r="BU1091" i="1" s="1"/>
  <c r="BV1091" i="1" s="1"/>
  <c r="BW1091" i="1" s="1"/>
  <c r="BX1091" i="1" s="1"/>
  <c r="BY1091" i="1" s="1"/>
  <c r="BZ1091" i="1" s="1"/>
  <c r="CA1091" i="1" s="1"/>
  <c r="CB1091" i="1" s="1"/>
  <c r="CC1091" i="1" s="1"/>
  <c r="CD1091" i="1" s="1"/>
  <c r="CE1091" i="1" s="1"/>
  <c r="CF1091" i="1" s="1"/>
  <c r="CB313" i="1"/>
  <c r="CC313" i="1" s="1"/>
  <c r="CD313" i="1" s="1"/>
  <c r="CE313" i="1" s="1"/>
  <c r="CF313" i="1" s="1"/>
  <c r="AN1094" i="1"/>
  <c r="AR1509" i="1"/>
  <c r="BB730" i="1"/>
  <c r="BP572" i="1"/>
  <c r="BQ572" i="1" s="1"/>
  <c r="AO1095" i="1"/>
  <c r="AP1095" i="1" s="1"/>
  <c r="BE729" i="1"/>
  <c r="BF729" i="1" s="1"/>
  <c r="BG729" i="1" s="1"/>
  <c r="CF311" i="1"/>
  <c r="AM1043" i="1"/>
  <c r="AN1043" i="1" s="1"/>
  <c r="AO1043" i="1" s="1"/>
  <c r="BX317" i="1"/>
  <c r="AO317" i="1"/>
  <c r="BW317" i="1"/>
  <c r="BC317" i="1"/>
  <c r="AW317" i="1"/>
  <c r="BO317" i="1"/>
  <c r="AH317" i="1"/>
  <c r="BF317" i="1"/>
  <c r="BK317" i="1"/>
  <c r="AK317" i="1"/>
  <c r="BA317" i="1"/>
  <c r="BG317" i="1"/>
  <c r="BU317" i="1"/>
  <c r="BH317" i="1"/>
  <c r="AT317" i="1"/>
  <c r="BN317" i="1"/>
  <c r="BI317" i="1"/>
  <c r="AI317" i="1"/>
  <c r="BR317" i="1"/>
  <c r="BV317" i="1"/>
  <c r="AP317" i="1"/>
  <c r="AL317" i="1"/>
  <c r="BT317" i="1"/>
  <c r="AJ317" i="1"/>
  <c r="AV317" i="1"/>
  <c r="BD317" i="1"/>
  <c r="BE317" i="1"/>
  <c r="BY317" i="1"/>
  <c r="BB317" i="1"/>
  <c r="BP317" i="1"/>
  <c r="AS317" i="1"/>
  <c r="AU317" i="1"/>
  <c r="AY317" i="1"/>
  <c r="AM317" i="1"/>
  <c r="BM317" i="1"/>
  <c r="BJ317" i="1"/>
  <c r="BS317" i="1"/>
  <c r="BQ317" i="1"/>
  <c r="AQ317" i="1"/>
  <c r="AN317" i="1"/>
  <c r="AR317" i="1"/>
  <c r="AX317" i="1"/>
  <c r="AZ317" i="1"/>
  <c r="BL317" i="1"/>
  <c r="AZ525" i="1"/>
  <c r="BB731" i="1"/>
  <c r="BC731" i="1" s="1"/>
  <c r="BD731" i="1" s="1"/>
  <c r="BE731" i="1" s="1"/>
  <c r="BF731" i="1" s="1"/>
  <c r="BG731" i="1" s="1"/>
  <c r="BH731" i="1" s="1"/>
  <c r="BI731" i="1" s="1"/>
  <c r="BJ731" i="1" s="1"/>
  <c r="BK731" i="1" s="1"/>
  <c r="BL731" i="1" s="1"/>
  <c r="BM731" i="1" s="1"/>
  <c r="BN731" i="1" s="1"/>
  <c r="BO731" i="1" s="1"/>
  <c r="BP731" i="1" s="1"/>
  <c r="BQ731" i="1" s="1"/>
  <c r="BR731" i="1" s="1"/>
  <c r="BS731" i="1" s="1"/>
  <c r="BT731" i="1" s="1"/>
  <c r="BU731" i="1" s="1"/>
  <c r="BV731" i="1" s="1"/>
  <c r="BW731" i="1" s="1"/>
  <c r="BX731" i="1" s="1"/>
  <c r="BY731" i="1" s="1"/>
  <c r="BZ731" i="1" s="1"/>
  <c r="CA731" i="1" s="1"/>
  <c r="CB731" i="1" s="1"/>
  <c r="CC731" i="1" s="1"/>
  <c r="CD731" i="1" s="1"/>
  <c r="CE731" i="1" s="1"/>
  <c r="CF731" i="1" s="1"/>
  <c r="AP577" i="1"/>
  <c r="BO577" i="1"/>
  <c r="AS577" i="1"/>
  <c r="BJ577" i="1"/>
  <c r="AO577" i="1"/>
  <c r="BL577" i="1"/>
  <c r="BH577" i="1"/>
  <c r="AZ577" i="1"/>
  <c r="AY577" i="1"/>
  <c r="AU577" i="1"/>
  <c r="BK577" i="1"/>
  <c r="BM577" i="1"/>
  <c r="AT577" i="1"/>
  <c r="AX577" i="1"/>
  <c r="AR577" i="1"/>
  <c r="AV577" i="1"/>
  <c r="BE577" i="1"/>
  <c r="BA577" i="1"/>
  <c r="BF577" i="1"/>
  <c r="AQ577" i="1"/>
  <c r="BN577" i="1"/>
  <c r="AW577" i="1"/>
  <c r="BD577" i="1"/>
  <c r="AI577" i="1"/>
  <c r="AN577" i="1"/>
  <c r="BC577" i="1"/>
  <c r="BG577" i="1"/>
  <c r="AJ577" i="1"/>
  <c r="BI577" i="1"/>
  <c r="AS473" i="1"/>
  <c r="AH473" i="1"/>
  <c r="AN733" i="1"/>
  <c r="AU733" i="1"/>
  <c r="AQ733" i="1"/>
  <c r="AT733" i="1"/>
  <c r="AK733" i="1"/>
  <c r="AY733" i="1"/>
  <c r="AO733" i="1"/>
  <c r="AZ733" i="1"/>
  <c r="AH733" i="1"/>
  <c r="AL733" i="1"/>
  <c r="AM733" i="1"/>
  <c r="AW733" i="1"/>
  <c r="AS733" i="1"/>
  <c r="AI733" i="1"/>
  <c r="AR733" i="1"/>
  <c r="AP733" i="1"/>
  <c r="AV733" i="1"/>
  <c r="AJ733" i="1"/>
  <c r="AX733" i="1"/>
  <c r="BL241" i="1"/>
  <c r="BY420" i="1"/>
  <c r="AL1097" i="1"/>
  <c r="AJ1097" i="1"/>
  <c r="AI1097" i="1"/>
  <c r="AK1097" i="1"/>
  <c r="AM1097" i="1"/>
  <c r="AH1097" i="1"/>
  <c r="BZ449" i="1"/>
  <c r="BU397" i="1"/>
  <c r="AH993" i="1"/>
  <c r="AK993" i="1"/>
  <c r="AJ993" i="1"/>
  <c r="AI993" i="1"/>
  <c r="CA159" i="1"/>
  <c r="BX33" i="1"/>
  <c r="AR1496" i="1"/>
  <c r="AW627" i="1"/>
  <c r="AX627" i="1" s="1"/>
  <c r="AY627" i="1" s="1"/>
  <c r="AZ627" i="1" s="1"/>
  <c r="BP1281" i="1"/>
  <c r="AK1041" i="1"/>
  <c r="BU293" i="1"/>
  <c r="BN421" i="1"/>
  <c r="AN421" i="1"/>
  <c r="AV421" i="1"/>
  <c r="BA421" i="1"/>
  <c r="BD421" i="1"/>
  <c r="AY421" i="1"/>
  <c r="BG421" i="1"/>
  <c r="BV421" i="1"/>
  <c r="AT421" i="1"/>
  <c r="BB421" i="1"/>
  <c r="BC421" i="1"/>
  <c r="BL421" i="1"/>
  <c r="BK421" i="1"/>
  <c r="BM421" i="1"/>
  <c r="BE57" i="1"/>
  <c r="AN57" i="1"/>
  <c r="BA109" i="1"/>
  <c r="BF109" i="1"/>
  <c r="BE109" i="1"/>
  <c r="BO109" i="1"/>
  <c r="BR109" i="1"/>
  <c r="BV109" i="1"/>
  <c r="AZ109" i="1"/>
  <c r="AR109" i="1"/>
  <c r="AL109" i="1"/>
  <c r="BI109" i="1"/>
  <c r="AJ109" i="1"/>
  <c r="BB109" i="1"/>
  <c r="BY109" i="1"/>
  <c r="BK109" i="1"/>
  <c r="BN109" i="1"/>
  <c r="AY109" i="1"/>
  <c r="AQ109" i="1"/>
  <c r="AM109" i="1"/>
  <c r="AV109" i="1"/>
  <c r="BQ109" i="1"/>
  <c r="BH109" i="1"/>
  <c r="BU109" i="1"/>
  <c r="BC109" i="1"/>
  <c r="AN109" i="1"/>
  <c r="BG109" i="1"/>
  <c r="BX109" i="1"/>
  <c r="AX109" i="1"/>
  <c r="AH109" i="1"/>
  <c r="AI109" i="1"/>
  <c r="AO109" i="1"/>
  <c r="AK109" i="1"/>
  <c r="AP109" i="1"/>
  <c r="AS109" i="1"/>
  <c r="AU109" i="1"/>
  <c r="AT109" i="1"/>
  <c r="BW109" i="1"/>
  <c r="BS109" i="1"/>
  <c r="AW109" i="1"/>
  <c r="BP109" i="1"/>
  <c r="BJ109" i="1"/>
  <c r="BD109" i="1"/>
  <c r="BT109" i="1"/>
  <c r="BM109" i="1"/>
  <c r="BL109" i="1"/>
  <c r="BS261" i="1"/>
  <c r="BT261" i="1" s="1"/>
  <c r="BU261" i="1" s="1"/>
  <c r="BV261" i="1" s="1"/>
  <c r="BW261" i="1" s="1"/>
  <c r="BX261" i="1" s="1"/>
  <c r="BY261" i="1" s="1"/>
  <c r="BZ261" i="1" s="1"/>
  <c r="CA261" i="1" s="1"/>
  <c r="CB261" i="1" s="1"/>
  <c r="CC261" i="1" s="1"/>
  <c r="CD261" i="1" s="1"/>
  <c r="CE261" i="1" s="1"/>
  <c r="CF261" i="1" s="1"/>
  <c r="AM1093" i="1"/>
  <c r="AN1093" i="1" s="1"/>
  <c r="AO1093" i="1" s="1"/>
  <c r="AP1093" i="1" s="1"/>
  <c r="BW1437" i="1"/>
  <c r="BK553" i="1"/>
  <c r="AZ728" i="1"/>
  <c r="AN1514" i="1"/>
  <c r="AO1514" i="1"/>
  <c r="AL1514" i="1"/>
  <c r="AI1514" i="1"/>
  <c r="AP1514" i="1"/>
  <c r="AP1511" i="1"/>
  <c r="CB1459" i="1"/>
  <c r="AP1510" i="1"/>
  <c r="AN969" i="1"/>
  <c r="AI917" i="1"/>
  <c r="AM940" i="1"/>
  <c r="AN940" i="1" s="1"/>
  <c r="BV523" i="1"/>
  <c r="BE657" i="1"/>
  <c r="AQ629" i="1"/>
  <c r="AI629" i="1"/>
  <c r="AM629" i="1"/>
  <c r="AH629" i="1"/>
  <c r="AK629" i="1"/>
  <c r="AU629" i="1"/>
  <c r="AR629" i="1"/>
  <c r="AT629" i="1"/>
  <c r="AO629" i="1"/>
  <c r="AS629" i="1"/>
  <c r="AP629" i="1"/>
  <c r="AJ629" i="1"/>
  <c r="AL629" i="1"/>
  <c r="AN629" i="1"/>
  <c r="AJ1149" i="1"/>
  <c r="AL1149" i="1"/>
  <c r="AH1149" i="1"/>
  <c r="AM1149" i="1"/>
  <c r="AI1149" i="1"/>
  <c r="AK1149" i="1"/>
  <c r="BJ679" i="1"/>
  <c r="AQ1198" i="1"/>
  <c r="AR1198" i="1" s="1"/>
  <c r="AS1198" i="1" s="1"/>
  <c r="AT1198" i="1" s="1"/>
  <c r="AU1198" i="1" s="1"/>
  <c r="AV1198" i="1" s="1"/>
  <c r="AW1198" i="1" s="1"/>
  <c r="AX1198" i="1" s="1"/>
  <c r="AY1198" i="1" s="1"/>
  <c r="AZ1198" i="1" s="1"/>
  <c r="BA1198" i="1" s="1"/>
  <c r="BB1198" i="1" s="1"/>
  <c r="BC1198" i="1" s="1"/>
  <c r="BD1198" i="1" s="1"/>
  <c r="BE1198" i="1" s="1"/>
  <c r="BF1198" i="1" s="1"/>
  <c r="BG1198" i="1" s="1"/>
  <c r="BH1198" i="1" s="1"/>
  <c r="BI1198" i="1" s="1"/>
  <c r="BJ1198" i="1" s="1"/>
  <c r="BK1198" i="1" s="1"/>
  <c r="BL1198" i="1" s="1"/>
  <c r="BM1198" i="1" s="1"/>
  <c r="BN1198" i="1" s="1"/>
  <c r="BO1198" i="1" s="1"/>
  <c r="BP1198" i="1" s="1"/>
  <c r="BQ1198" i="1" s="1"/>
  <c r="BR1198" i="1" s="1"/>
  <c r="BS1198" i="1" s="1"/>
  <c r="BT1198" i="1" s="1"/>
  <c r="BU1198" i="1" s="1"/>
  <c r="BV1198" i="1" s="1"/>
  <c r="BW1198" i="1" s="1"/>
  <c r="BX1198" i="1" s="1"/>
  <c r="BY1198" i="1" s="1"/>
  <c r="BZ1198" i="1" s="1"/>
  <c r="CA1198" i="1" s="1"/>
  <c r="CB1198" i="1" s="1"/>
  <c r="CC1198" i="1" s="1"/>
  <c r="CD1198" i="1" s="1"/>
  <c r="CE1198" i="1" s="1"/>
  <c r="CF1198" i="1" s="1"/>
  <c r="AP1505" i="1"/>
  <c r="BJ677" i="1"/>
  <c r="BK677" i="1" s="1"/>
  <c r="BL677" i="1" s="1"/>
  <c r="BU137" i="1"/>
  <c r="AK1125" i="1"/>
  <c r="AL681" i="1"/>
  <c r="BD681" i="1"/>
  <c r="BI681" i="1"/>
  <c r="BF681" i="1"/>
  <c r="BH681" i="1"/>
  <c r="AS681" i="1"/>
  <c r="AH681" i="1"/>
  <c r="BC681" i="1"/>
  <c r="AT681" i="1"/>
  <c r="AR681" i="1"/>
  <c r="BA681" i="1"/>
  <c r="AY681" i="1"/>
  <c r="AQ681" i="1"/>
  <c r="AZ681" i="1"/>
  <c r="AP681" i="1"/>
  <c r="BJ681" i="1"/>
  <c r="AI681" i="1"/>
  <c r="AJ681" i="1"/>
  <c r="AX681" i="1"/>
  <c r="BG681" i="1"/>
  <c r="AU681" i="1"/>
  <c r="AN681" i="1"/>
  <c r="BE681" i="1"/>
  <c r="AO681" i="1"/>
  <c r="BB681" i="1"/>
  <c r="AK681" i="1"/>
  <c r="AW681" i="1"/>
  <c r="AM681" i="1"/>
  <c r="AV681" i="1"/>
  <c r="AH1253" i="1"/>
  <c r="AI1253" i="1" s="1"/>
  <c r="AI1201" i="1"/>
  <c r="AH1201" i="1"/>
  <c r="AJ1201" i="1"/>
  <c r="AK1201" i="1"/>
  <c r="AL1201" i="1"/>
  <c r="AM1201" i="1"/>
  <c r="AZ785" i="1"/>
  <c r="BU785" i="1"/>
  <c r="AI1021" i="1"/>
  <c r="AI1177" i="1"/>
  <c r="BL369" i="1"/>
  <c r="BH369" i="1"/>
  <c r="AI6" i="1"/>
  <c r="AV709" i="1"/>
  <c r="AI1073" i="1"/>
  <c r="AH265" i="1"/>
  <c r="AQ265" i="1"/>
  <c r="AV265" i="1"/>
  <c r="BJ265" i="1"/>
  <c r="AT265" i="1"/>
  <c r="BF265" i="1"/>
  <c r="AO265" i="1"/>
  <c r="BC265" i="1"/>
  <c r="AL265" i="1"/>
  <c r="AW265" i="1"/>
  <c r="BI265" i="1"/>
  <c r="BD265" i="1"/>
  <c r="BA265" i="1"/>
  <c r="BG265" i="1"/>
  <c r="AX265" i="1"/>
  <c r="AK265" i="1"/>
  <c r="AI265" i="1"/>
  <c r="AR265" i="1"/>
  <c r="BM265" i="1"/>
  <c r="BH265" i="1"/>
  <c r="AS265" i="1"/>
  <c r="AY265" i="1"/>
  <c r="AM265" i="1"/>
  <c r="BN265" i="1"/>
  <c r="BE265" i="1"/>
  <c r="AJ265" i="1"/>
  <c r="BL265" i="1"/>
  <c r="BB265" i="1"/>
  <c r="AZ265" i="1"/>
  <c r="BK265" i="1"/>
  <c r="AP265" i="1"/>
  <c r="AN265" i="1"/>
  <c r="AU265" i="1"/>
  <c r="BO265" i="1"/>
  <c r="AH213" i="1"/>
  <c r="AT213" i="1"/>
  <c r="AR213" i="1"/>
  <c r="BI213" i="1"/>
  <c r="AY213" i="1"/>
  <c r="CE213" i="1"/>
  <c r="BQ213" i="1"/>
  <c r="BB213" i="1"/>
  <c r="BK213" i="1"/>
  <c r="BW213" i="1"/>
  <c r="BA213" i="1"/>
  <c r="AS213" i="1"/>
  <c r="BM213" i="1"/>
  <c r="AP213" i="1"/>
  <c r="AI213" i="1"/>
  <c r="CD213" i="1"/>
  <c r="CA213" i="1"/>
  <c r="BP213" i="1"/>
  <c r="BS213" i="1"/>
  <c r="BC213" i="1"/>
  <c r="BJ213" i="1"/>
  <c r="BV213" i="1"/>
  <c r="BT213" i="1"/>
  <c r="AX213" i="1"/>
  <c r="BO213" i="1"/>
  <c r="BE213" i="1"/>
  <c r="AV213" i="1"/>
  <c r="AU213" i="1"/>
  <c r="CC213" i="1"/>
  <c r="BG213" i="1"/>
  <c r="AK213" i="1"/>
  <c r="AJ213" i="1"/>
  <c r="AO213" i="1"/>
  <c r="AM213" i="1"/>
  <c r="AZ213" i="1"/>
  <c r="BR213" i="1"/>
  <c r="BF213" i="1"/>
  <c r="BN213" i="1"/>
  <c r="AL213" i="1"/>
  <c r="BZ213" i="1"/>
  <c r="BH213" i="1"/>
  <c r="BD213" i="1"/>
  <c r="AN213" i="1"/>
  <c r="CB213" i="1"/>
  <c r="BU213" i="1"/>
  <c r="BL213" i="1"/>
  <c r="AQ213" i="1"/>
  <c r="BX213" i="1"/>
  <c r="BY213" i="1"/>
  <c r="CF213" i="1"/>
  <c r="AW213" i="1"/>
  <c r="AQ1508" i="1"/>
  <c r="AR1508" i="1" s="1"/>
  <c r="AS1508" i="1" s="1"/>
  <c r="AQ605" i="1"/>
  <c r="BP501" i="1"/>
  <c r="AM1096" i="1"/>
  <c r="AN1096" i="1" s="1"/>
  <c r="AP1512" i="1"/>
  <c r="BU85" i="1"/>
  <c r="AR1146" i="1"/>
  <c r="AS1146" i="1" s="1"/>
  <c r="AI1229" i="1"/>
  <c r="CC105" i="1"/>
  <c r="CD105" i="1" s="1"/>
  <c r="AN939" i="1"/>
  <c r="AO939" i="1" s="1"/>
  <c r="AH1305" i="1"/>
  <c r="AI1305" i="1" s="1"/>
  <c r="AJ161" i="1"/>
  <c r="BI161" i="1"/>
  <c r="AP161" i="1"/>
  <c r="AL161" i="1"/>
  <c r="BQ161" i="1"/>
  <c r="BM161" i="1"/>
  <c r="AX161" i="1"/>
  <c r="AM161" i="1"/>
  <c r="BY161" i="1"/>
  <c r="AU161" i="1"/>
  <c r="BE161" i="1"/>
  <c r="BH161" i="1"/>
  <c r="AT161" i="1"/>
  <c r="BO161" i="1"/>
  <c r="AN161" i="1"/>
  <c r="BS161" i="1"/>
  <c r="BN161" i="1"/>
  <c r="BJ161" i="1"/>
  <c r="AO161" i="1"/>
  <c r="AK161" i="1"/>
  <c r="BL161" i="1"/>
  <c r="AW161" i="1"/>
  <c r="AV161" i="1"/>
  <c r="AZ161" i="1"/>
  <c r="BX161" i="1"/>
  <c r="BC161" i="1"/>
  <c r="BW161" i="1"/>
  <c r="BK161" i="1"/>
  <c r="BG161" i="1"/>
  <c r="BD161" i="1"/>
  <c r="BT161" i="1"/>
  <c r="AH161" i="1"/>
  <c r="BR161" i="1"/>
  <c r="AR161" i="1"/>
  <c r="BA161" i="1"/>
  <c r="AS161" i="1"/>
  <c r="BP161" i="1"/>
  <c r="BU161" i="1"/>
  <c r="AI161" i="1"/>
  <c r="AY161" i="1"/>
  <c r="BV161" i="1"/>
  <c r="BB161" i="1"/>
  <c r="AQ161" i="1"/>
  <c r="BF161" i="1"/>
  <c r="AH941" i="1"/>
  <c r="AI941" i="1"/>
  <c r="AM941" i="1"/>
  <c r="AJ941" i="1"/>
  <c r="BP1461" i="1"/>
  <c r="AX1461" i="1"/>
  <c r="BE1461" i="1"/>
  <c r="CA1461" i="1"/>
  <c r="AZ1461" i="1"/>
  <c r="AS1461" i="1"/>
  <c r="AJ1461" i="1"/>
  <c r="BJ1461" i="1"/>
  <c r="AP1461" i="1"/>
  <c r="AO1461" i="1"/>
  <c r="AN1461" i="1"/>
  <c r="AR1461" i="1"/>
  <c r="BN1461" i="1"/>
  <c r="BW1461" i="1"/>
  <c r="BD1461" i="1"/>
  <c r="BX1461" i="1"/>
  <c r="AY1461" i="1"/>
  <c r="AW1461" i="1"/>
  <c r="AL1461" i="1"/>
  <c r="BO1461" i="1"/>
  <c r="BF1461" i="1"/>
  <c r="AM1461" i="1"/>
  <c r="BS1461" i="1"/>
  <c r="BI1461" i="1"/>
  <c r="BK1461" i="1"/>
  <c r="AH1461" i="1"/>
  <c r="BC1461" i="1"/>
  <c r="BT1461" i="1"/>
  <c r="BB1461" i="1"/>
  <c r="AQ1461" i="1"/>
  <c r="BA1461" i="1"/>
  <c r="BY1461" i="1"/>
  <c r="BH1461" i="1"/>
  <c r="AT1461" i="1"/>
  <c r="AV1461" i="1"/>
  <c r="BM1461" i="1"/>
  <c r="BU1461" i="1"/>
  <c r="BG1461" i="1"/>
  <c r="BV1461" i="1"/>
  <c r="AI1461" i="1"/>
  <c r="AU1461" i="1"/>
  <c r="AK1461" i="1"/>
  <c r="BR1461" i="1"/>
  <c r="BZ1461" i="1"/>
  <c r="BQ1461" i="1"/>
  <c r="BL1461" i="1"/>
  <c r="AO421" i="1" l="1"/>
  <c r="BJ421" i="1"/>
  <c r="BF473" i="1"/>
  <c r="AY473" i="1"/>
  <c r="AN525" i="1"/>
  <c r="CC315" i="1"/>
  <c r="CD315" i="1" s="1"/>
  <c r="CE315" i="1" s="1"/>
  <c r="CF315" i="1" s="1"/>
  <c r="AK941" i="1"/>
  <c r="AM1514" i="1"/>
  <c r="BP421" i="1"/>
  <c r="BQ421" i="1"/>
  <c r="BR473" i="1"/>
  <c r="BG525" i="1"/>
  <c r="AM473" i="1"/>
  <c r="BD525" i="1"/>
  <c r="AK1514" i="1"/>
  <c r="BX421" i="1"/>
  <c r="AR421" i="1"/>
  <c r="BH421" i="1"/>
  <c r="BA473" i="1"/>
  <c r="BZ473" i="1"/>
  <c r="BM473" i="1"/>
  <c r="AM525" i="1"/>
  <c r="BM1296" i="1"/>
  <c r="BN1296" i="1" s="1"/>
  <c r="BO1296" i="1" s="1"/>
  <c r="BP1296" i="1" s="1"/>
  <c r="BQ1296" i="1" s="1"/>
  <c r="AM1148" i="1"/>
  <c r="AN1148" i="1" s="1"/>
  <c r="AO1148" i="1" s="1"/>
  <c r="AP1148" i="1" s="1"/>
  <c r="AQ1148" i="1" s="1"/>
  <c r="CA473" i="1"/>
  <c r="BJ473" i="1"/>
  <c r="AO473" i="1"/>
  <c r="AL525" i="1"/>
  <c r="BF525" i="1"/>
  <c r="CD472" i="1"/>
  <c r="CE472" i="1" s="1"/>
  <c r="AR1298" i="1"/>
  <c r="AS1298" i="1" s="1"/>
  <c r="AT1298" i="1" s="1"/>
  <c r="AU1298" i="1" s="1"/>
  <c r="AV1298" i="1" s="1"/>
  <c r="AW1298" i="1" s="1"/>
  <c r="AX1298" i="1" s="1"/>
  <c r="AY1298" i="1" s="1"/>
  <c r="AZ1298" i="1" s="1"/>
  <c r="BA1298" i="1" s="1"/>
  <c r="BB1298" i="1" s="1"/>
  <c r="BC1298" i="1" s="1"/>
  <c r="BD1298" i="1" s="1"/>
  <c r="BE1298" i="1" s="1"/>
  <c r="BF1298" i="1" s="1"/>
  <c r="BG1298" i="1" s="1"/>
  <c r="BH1298" i="1" s="1"/>
  <c r="BI1298" i="1" s="1"/>
  <c r="BJ1298" i="1" s="1"/>
  <c r="BK1298" i="1" s="1"/>
  <c r="BL1298" i="1" s="1"/>
  <c r="BM1298" i="1" s="1"/>
  <c r="BN1298" i="1" s="1"/>
  <c r="BO1298" i="1" s="1"/>
  <c r="BP1298" i="1" s="1"/>
  <c r="BQ1298" i="1" s="1"/>
  <c r="BR1298" i="1" s="1"/>
  <c r="BS1298" i="1" s="1"/>
  <c r="AL1302" i="1"/>
  <c r="AM1299" i="1"/>
  <c r="AN1299" i="1" s="1"/>
  <c r="AM1300" i="1"/>
  <c r="AL1303" i="1"/>
  <c r="AM1303" i="1" s="1"/>
  <c r="AJ1304" i="1"/>
  <c r="AK1304" i="1" s="1"/>
  <c r="AH1514" i="1"/>
  <c r="BT421" i="1"/>
  <c r="AJ421" i="1"/>
  <c r="BE421" i="1"/>
  <c r="AL421" i="1"/>
  <c r="AU473" i="1"/>
  <c r="AX473" i="1"/>
  <c r="BB577" i="1"/>
  <c r="AM577" i="1"/>
  <c r="AK577" i="1"/>
  <c r="AH577" i="1"/>
  <c r="AW525" i="1"/>
  <c r="AK992" i="1"/>
  <c r="AL992" i="1" s="1"/>
  <c r="AM992" i="1" s="1"/>
  <c r="AN992" i="1" s="1"/>
  <c r="BS421" i="1"/>
  <c r="AW421" i="1"/>
  <c r="BO421" i="1"/>
  <c r="BI421" i="1"/>
  <c r="AK473" i="1"/>
  <c r="BO473" i="1"/>
  <c r="BM525" i="1"/>
  <c r="AJ1301" i="1"/>
  <c r="BP1291" i="1"/>
  <c r="BQ1291" i="1" s="1"/>
  <c r="BR1291" i="1" s="1"/>
  <c r="BS1291" i="1" s="1"/>
  <c r="BT1291" i="1" s="1"/>
  <c r="BU1291" i="1" s="1"/>
  <c r="BV1291" i="1" s="1"/>
  <c r="BW1291" i="1" s="1"/>
  <c r="BX1291" i="1" s="1"/>
  <c r="BY1291" i="1" s="1"/>
  <c r="BZ1291" i="1" s="1"/>
  <c r="CA1291" i="1" s="1"/>
  <c r="CB1291" i="1" s="1"/>
  <c r="CC1291" i="1" s="1"/>
  <c r="CD1291" i="1" s="1"/>
  <c r="CE1291" i="1" s="1"/>
  <c r="CF1291" i="1" s="1"/>
  <c r="BQ1297" i="1"/>
  <c r="AJ1305" i="1"/>
  <c r="BS525" i="1"/>
  <c r="AO525" i="1"/>
  <c r="AN1300" i="1"/>
  <c r="AO1300" i="1" s="1"/>
  <c r="BN473" i="1"/>
  <c r="AW473" i="1"/>
  <c r="AN473" i="1"/>
  <c r="AU525" i="1"/>
  <c r="AT525" i="1"/>
  <c r="AP1513" i="1"/>
  <c r="AQ1513" i="1" s="1"/>
  <c r="AL1250" i="1"/>
  <c r="BO576" i="1"/>
  <c r="BP576" i="1" s="1"/>
  <c r="BQ576" i="1" s="1"/>
  <c r="BJ680" i="1"/>
  <c r="BK680" i="1" s="1"/>
  <c r="BL680" i="1" s="1"/>
  <c r="BO264" i="1"/>
  <c r="BP264" i="1" s="1"/>
  <c r="AZ732" i="1"/>
  <c r="BA732" i="1" s="1"/>
  <c r="CE56" i="1"/>
  <c r="CF56" i="1" s="1"/>
  <c r="BY160" i="1"/>
  <c r="BZ160" i="1" s="1"/>
  <c r="CA160" i="1" s="1"/>
  <c r="CA1460" i="1"/>
  <c r="CB1460" i="1" s="1"/>
  <c r="CC1460" i="1" s="1"/>
  <c r="CD1460" i="1" s="1"/>
  <c r="CE1460" i="1" s="1"/>
  <c r="BU524" i="1"/>
  <c r="AL1249" i="1"/>
  <c r="AJ1253" i="1"/>
  <c r="AK1253" i="1" s="1"/>
  <c r="AL1253" i="1" s="1"/>
  <c r="AM1253" i="1" s="1"/>
  <c r="AN1253" i="1" s="1"/>
  <c r="AJ1252" i="1"/>
  <c r="AK1252" i="1" s="1"/>
  <c r="AP369" i="1"/>
  <c r="AS369" i="1"/>
  <c r="BW785" i="1"/>
  <c r="BP785" i="1"/>
  <c r="BB57" i="1"/>
  <c r="AM57" i="1"/>
  <c r="AI421" i="1"/>
  <c r="AH421" i="1"/>
  <c r="AP421" i="1"/>
  <c r="AK421" i="1"/>
  <c r="AX421" i="1"/>
  <c r="AM1044" i="1"/>
  <c r="AN1044" i="1" s="1"/>
  <c r="AO1044" i="1" s="1"/>
  <c r="AP1044" i="1" s="1"/>
  <c r="AQ1044" i="1" s="1"/>
  <c r="AR1044" i="1" s="1"/>
  <c r="AS1044" i="1" s="1"/>
  <c r="AT1044" i="1" s="1"/>
  <c r="AU1044" i="1" s="1"/>
  <c r="AV1044" i="1" s="1"/>
  <c r="AW1044" i="1" s="1"/>
  <c r="AX1044" i="1" s="1"/>
  <c r="AY1044" i="1" s="1"/>
  <c r="AZ1044" i="1" s="1"/>
  <c r="BA1044" i="1" s="1"/>
  <c r="BB1044" i="1" s="1"/>
  <c r="BC1044" i="1" s="1"/>
  <c r="BD1044" i="1" s="1"/>
  <c r="BE1044" i="1" s="1"/>
  <c r="BF1044" i="1" s="1"/>
  <c r="BG1044" i="1" s="1"/>
  <c r="BH1044" i="1" s="1"/>
  <c r="BI1044" i="1" s="1"/>
  <c r="BJ1044" i="1" s="1"/>
  <c r="BK1044" i="1" s="1"/>
  <c r="BL1044" i="1" s="1"/>
  <c r="BM1044" i="1" s="1"/>
  <c r="BN1044" i="1" s="1"/>
  <c r="BO1044" i="1" s="1"/>
  <c r="BP1044" i="1" s="1"/>
  <c r="BQ1044" i="1" s="1"/>
  <c r="BR1044" i="1" s="1"/>
  <c r="BS1044" i="1" s="1"/>
  <c r="BT1044" i="1" s="1"/>
  <c r="BU1044" i="1" s="1"/>
  <c r="BV1044" i="1" s="1"/>
  <c r="BW1044" i="1" s="1"/>
  <c r="BX1044" i="1" s="1"/>
  <c r="BY1044" i="1" s="1"/>
  <c r="BZ1044" i="1" s="1"/>
  <c r="CA1044" i="1" s="1"/>
  <c r="CB1044" i="1" s="1"/>
  <c r="CC1044" i="1" s="1"/>
  <c r="CD1044" i="1" s="1"/>
  <c r="CE1044" i="1" s="1"/>
  <c r="CF1044" i="1" s="1"/>
  <c r="AV57" i="1"/>
  <c r="BS369" i="1"/>
  <c r="AH369" i="1"/>
  <c r="BT785" i="1"/>
  <c r="BK785" i="1"/>
  <c r="BR785" i="1"/>
  <c r="BC369" i="1"/>
  <c r="BP369" i="1"/>
  <c r="BZ785" i="1"/>
  <c r="AQ785" i="1"/>
  <c r="CA785" i="1"/>
  <c r="CC57" i="1"/>
  <c r="AL785" i="1"/>
  <c r="AI369" i="1"/>
  <c r="AI1045" i="1"/>
  <c r="AN369" i="1"/>
  <c r="CF369" i="1"/>
  <c r="BX785" i="1"/>
  <c r="CA369" i="1"/>
  <c r="AK785" i="1"/>
  <c r="BT369" i="1"/>
  <c r="BB785" i="1"/>
  <c r="AW785" i="1"/>
  <c r="AJ57" i="1"/>
  <c r="AH1045" i="1"/>
  <c r="BB369" i="1"/>
  <c r="AU369" i="1"/>
  <c r="BR369" i="1"/>
  <c r="AN785" i="1"/>
  <c r="BS785" i="1"/>
  <c r="BU57" i="1"/>
  <c r="CD57" i="1"/>
  <c r="BY421" i="1"/>
  <c r="AM421" i="1"/>
  <c r="AQ421" i="1"/>
  <c r="AU421" i="1"/>
  <c r="BW421" i="1"/>
  <c r="AH785" i="1"/>
  <c r="BQ57" i="1"/>
  <c r="AL369" i="1"/>
  <c r="AW369" i="1"/>
  <c r="CB369" i="1"/>
  <c r="AP785" i="1"/>
  <c r="CD785" i="1"/>
  <c r="BI57" i="1"/>
  <c r="BM57" i="1"/>
  <c r="AS421" i="1"/>
  <c r="AZ421" i="1"/>
  <c r="BU421" i="1"/>
  <c r="BF421" i="1"/>
  <c r="CA418" i="1"/>
  <c r="CB418" i="1" s="1"/>
  <c r="CC418" i="1" s="1"/>
  <c r="CD418" i="1" s="1"/>
  <c r="CE418" i="1" s="1"/>
  <c r="CF418" i="1" s="1"/>
  <c r="BJ369" i="1"/>
  <c r="BG369" i="1"/>
  <c r="BX369" i="1"/>
  <c r="BN369" i="1"/>
  <c r="AQ369" i="1"/>
  <c r="BU369" i="1"/>
  <c r="BJ785" i="1"/>
  <c r="BD785" i="1"/>
  <c r="BL785" i="1"/>
  <c r="AY785" i="1"/>
  <c r="BV785" i="1"/>
  <c r="AV785" i="1"/>
  <c r="CC785" i="1"/>
  <c r="BP57" i="1"/>
  <c r="AP57" i="1"/>
  <c r="BG57" i="1"/>
  <c r="BC57" i="1"/>
  <c r="BK57" i="1"/>
  <c r="AQ57" i="1"/>
  <c r="AW57" i="1"/>
  <c r="BO57" i="1"/>
  <c r="BA57" i="1"/>
  <c r="BD57" i="1"/>
  <c r="AR57" i="1"/>
  <c r="AL57" i="1"/>
  <c r="BM678" i="1"/>
  <c r="BN678" i="1" s="1"/>
  <c r="BO678" i="1" s="1"/>
  <c r="BP678" i="1" s="1"/>
  <c r="BQ678" i="1" s="1"/>
  <c r="BR678" i="1" s="1"/>
  <c r="BS678" i="1" s="1"/>
  <c r="BT678" i="1" s="1"/>
  <c r="BU678" i="1" s="1"/>
  <c r="BV678" i="1" s="1"/>
  <c r="BW678" i="1" s="1"/>
  <c r="BX678" i="1" s="1"/>
  <c r="BY678" i="1" s="1"/>
  <c r="BZ678" i="1" s="1"/>
  <c r="CA678" i="1" s="1"/>
  <c r="CB678" i="1" s="1"/>
  <c r="CC678" i="1" s="1"/>
  <c r="CD678" i="1" s="1"/>
  <c r="CE678" i="1" s="1"/>
  <c r="CF678" i="1" s="1"/>
  <c r="AU628" i="1"/>
  <c r="AR369" i="1"/>
  <c r="BA369" i="1"/>
  <c r="CE785" i="1"/>
  <c r="BF785" i="1"/>
  <c r="BH57" i="1"/>
  <c r="BF57" i="1"/>
  <c r="BY57" i="1"/>
  <c r="CA57" i="1"/>
  <c r="AO57" i="1"/>
  <c r="BW57" i="1"/>
  <c r="AX57" i="1"/>
  <c r="AJ1045" i="1"/>
  <c r="BI369" i="1"/>
  <c r="BV369" i="1"/>
  <c r="AY369" i="1"/>
  <c r="BY369" i="1"/>
  <c r="BM369" i="1"/>
  <c r="AM369" i="1"/>
  <c r="BO369" i="1"/>
  <c r="AJ785" i="1"/>
  <c r="BG785" i="1"/>
  <c r="AX785" i="1"/>
  <c r="BY785" i="1"/>
  <c r="AU785" i="1"/>
  <c r="BN785" i="1"/>
  <c r="BR57" i="1"/>
  <c r="BS57" i="1"/>
  <c r="AT57" i="1"/>
  <c r="BZ57" i="1"/>
  <c r="BL57" i="1"/>
  <c r="AY57" i="1"/>
  <c r="BX57" i="1"/>
  <c r="AO369" i="1"/>
  <c r="AK369" i="1"/>
  <c r="AO785" i="1"/>
  <c r="AI785" i="1"/>
  <c r="BD369" i="1"/>
  <c r="AT369" i="1"/>
  <c r="AZ369" i="1"/>
  <c r="AJ369" i="1"/>
  <c r="BF369" i="1"/>
  <c r="CC369" i="1"/>
  <c r="BQ369" i="1"/>
  <c r="AS785" i="1"/>
  <c r="CB785" i="1"/>
  <c r="BH785" i="1"/>
  <c r="BQ785" i="1"/>
  <c r="BA785" i="1"/>
  <c r="CF785" i="1"/>
  <c r="BJ57" i="1"/>
  <c r="AI57" i="1"/>
  <c r="BN57" i="1"/>
  <c r="CE57" i="1"/>
  <c r="CB57" i="1"/>
  <c r="AZ57" i="1"/>
  <c r="CD369" i="1"/>
  <c r="BK369" i="1"/>
  <c r="BM785" i="1"/>
  <c r="AR785" i="1"/>
  <c r="AV369" i="1"/>
  <c r="BE369" i="1"/>
  <c r="AX369" i="1"/>
  <c r="BW369" i="1"/>
  <c r="CE369" i="1"/>
  <c r="BC785" i="1"/>
  <c r="AT785" i="1"/>
  <c r="BE785" i="1"/>
  <c r="BO785" i="1"/>
  <c r="AM785" i="1"/>
  <c r="AK57" i="1"/>
  <c r="BV57" i="1"/>
  <c r="BT57" i="1"/>
  <c r="AS57" i="1"/>
  <c r="AU57" i="1"/>
  <c r="BN525" i="1"/>
  <c r="BB525" i="1"/>
  <c r="BY108" i="1"/>
  <c r="BZ108" i="1" s="1"/>
  <c r="CA108" i="1" s="1"/>
  <c r="CB108" i="1" s="1"/>
  <c r="AJ1404" i="1"/>
  <c r="AK1404" i="1" s="1"/>
  <c r="AL1404" i="1" s="1"/>
  <c r="AM1404" i="1" s="1"/>
  <c r="AN1404" i="1" s="1"/>
  <c r="AO1404" i="1" s="1"/>
  <c r="AP1404" i="1" s="1"/>
  <c r="AQ1404" i="1" s="1"/>
  <c r="AR1404" i="1" s="1"/>
  <c r="AS1404" i="1" s="1"/>
  <c r="AT1404" i="1" s="1"/>
  <c r="AU1404" i="1" s="1"/>
  <c r="AV1404" i="1" s="1"/>
  <c r="AW1404" i="1" s="1"/>
  <c r="AX1404" i="1" s="1"/>
  <c r="AY1404" i="1" s="1"/>
  <c r="AZ1404" i="1" s="1"/>
  <c r="BA1404" i="1" s="1"/>
  <c r="BB1404" i="1" s="1"/>
  <c r="BC1404" i="1" s="1"/>
  <c r="BD1404" i="1" s="1"/>
  <c r="BE1404" i="1" s="1"/>
  <c r="BF1404" i="1" s="1"/>
  <c r="BG1404" i="1" s="1"/>
  <c r="BH1404" i="1" s="1"/>
  <c r="BI1404" i="1" s="1"/>
  <c r="BJ1404" i="1" s="1"/>
  <c r="BK1404" i="1" s="1"/>
  <c r="BL1404" i="1" s="1"/>
  <c r="BM1404" i="1" s="1"/>
  <c r="BN1404" i="1" s="1"/>
  <c r="BO1404" i="1" s="1"/>
  <c r="BP1404" i="1" s="1"/>
  <c r="BQ1404" i="1" s="1"/>
  <c r="BR1404" i="1" s="1"/>
  <c r="BS1404" i="1" s="1"/>
  <c r="BT1404" i="1" s="1"/>
  <c r="BU1404" i="1" s="1"/>
  <c r="BV1404" i="1" s="1"/>
  <c r="BW1404" i="1" s="1"/>
  <c r="BX1404" i="1" s="1"/>
  <c r="BY1404" i="1" s="1"/>
  <c r="BZ1404" i="1" s="1"/>
  <c r="CA1404" i="1" s="1"/>
  <c r="CB1404" i="1" s="1"/>
  <c r="CC1404" i="1" s="1"/>
  <c r="CD1404" i="1" s="1"/>
  <c r="CE1404" i="1" s="1"/>
  <c r="CF1404" i="1" s="1"/>
  <c r="AI1406" i="1"/>
  <c r="AJ1406" i="1" s="1"/>
  <c r="AL1354" i="1"/>
  <c r="AM1354" i="1" s="1"/>
  <c r="AN1354" i="1" s="1"/>
  <c r="AN1405" i="1"/>
  <c r="AO1405" i="1" s="1"/>
  <c r="AP1405" i="1" s="1"/>
  <c r="AQ1405" i="1" s="1"/>
  <c r="AR1405" i="1" s="1"/>
  <c r="AS1405" i="1" s="1"/>
  <c r="AT1405" i="1" s="1"/>
  <c r="AU1405" i="1" s="1"/>
  <c r="AV1405" i="1" s="1"/>
  <c r="AW1405" i="1" s="1"/>
  <c r="AX1405" i="1" s="1"/>
  <c r="AY1405" i="1" s="1"/>
  <c r="AZ1405" i="1" s="1"/>
  <c r="BA1405" i="1" s="1"/>
  <c r="BB1405" i="1" s="1"/>
  <c r="BC1405" i="1" s="1"/>
  <c r="BD1405" i="1" s="1"/>
  <c r="BE1405" i="1" s="1"/>
  <c r="BF1405" i="1" s="1"/>
  <c r="BG1405" i="1" s="1"/>
  <c r="BH1405" i="1" s="1"/>
  <c r="BI1405" i="1" s="1"/>
  <c r="BJ1405" i="1" s="1"/>
  <c r="BK1405" i="1" s="1"/>
  <c r="BL1405" i="1" s="1"/>
  <c r="BM1405" i="1" s="1"/>
  <c r="BN1405" i="1" s="1"/>
  <c r="BO1405" i="1" s="1"/>
  <c r="BP1405" i="1" s="1"/>
  <c r="BQ1405" i="1" s="1"/>
  <c r="BR1405" i="1" s="1"/>
  <c r="BS1405" i="1" s="1"/>
  <c r="BT1405" i="1" s="1"/>
  <c r="BU1405" i="1" s="1"/>
  <c r="BV1405" i="1" s="1"/>
  <c r="BW1405" i="1" s="1"/>
  <c r="BX1405" i="1" s="1"/>
  <c r="BY1405" i="1" s="1"/>
  <c r="BZ1405" i="1" s="1"/>
  <c r="CA1405" i="1" s="1"/>
  <c r="CB1405" i="1" s="1"/>
  <c r="CC1405" i="1" s="1"/>
  <c r="CD1405" i="1" s="1"/>
  <c r="CE1405" i="1" s="1"/>
  <c r="CF1405" i="1" s="1"/>
  <c r="AT473" i="1"/>
  <c r="BH473" i="1"/>
  <c r="AR473" i="1"/>
  <c r="BG473" i="1"/>
  <c r="BW473" i="1"/>
  <c r="BQ473" i="1"/>
  <c r="BU525" i="1"/>
  <c r="AQ525" i="1"/>
  <c r="BC525" i="1"/>
  <c r="BQ525" i="1"/>
  <c r="BJ525" i="1"/>
  <c r="AG10" i="1"/>
  <c r="BP473" i="1"/>
  <c r="BL473" i="1"/>
  <c r="CD473" i="1"/>
  <c r="BE473" i="1"/>
  <c r="BY473" i="1"/>
  <c r="AJ473" i="1"/>
  <c r="BR525" i="1"/>
  <c r="AP525" i="1"/>
  <c r="BH525" i="1"/>
  <c r="BA525" i="1"/>
  <c r="BP525" i="1"/>
  <c r="AI473" i="1"/>
  <c r="BV473" i="1"/>
  <c r="BT473" i="1"/>
  <c r="BS473" i="1"/>
  <c r="AQ473" i="1"/>
  <c r="CC473" i="1"/>
  <c r="AS525" i="1"/>
  <c r="AH525" i="1"/>
  <c r="AJ525" i="1"/>
  <c r="BL525" i="1"/>
  <c r="AI525" i="1"/>
  <c r="AZ473" i="1"/>
  <c r="BI473" i="1"/>
  <c r="BK473" i="1"/>
  <c r="AL473" i="1"/>
  <c r="BU473" i="1"/>
  <c r="BX473" i="1"/>
  <c r="BE525" i="1"/>
  <c r="BK525" i="1"/>
  <c r="BT525" i="1"/>
  <c r="BO525" i="1"/>
  <c r="BI525" i="1"/>
  <c r="CB473" i="1"/>
  <c r="AV473" i="1"/>
  <c r="BC473" i="1"/>
  <c r="BD473" i="1"/>
  <c r="BB473" i="1"/>
  <c r="AK525" i="1"/>
  <c r="AX525" i="1"/>
  <c r="AR525" i="1"/>
  <c r="AY525" i="1"/>
  <c r="AH1409" i="1"/>
  <c r="AI1409" i="1" s="1"/>
  <c r="AJ1409" i="1"/>
  <c r="AL1403" i="1"/>
  <c r="AM1403" i="1" s="1"/>
  <c r="AN1403" i="1" s="1"/>
  <c r="AO1403" i="1" s="1"/>
  <c r="AP1403" i="1" s="1"/>
  <c r="AQ1403" i="1" s="1"/>
  <c r="AR1403" i="1" s="1"/>
  <c r="AS1403" i="1" s="1"/>
  <c r="AT1403" i="1" s="1"/>
  <c r="AU1403" i="1" s="1"/>
  <c r="AV1403" i="1" s="1"/>
  <c r="AW1403" i="1" s="1"/>
  <c r="AX1403" i="1" s="1"/>
  <c r="AY1403" i="1" s="1"/>
  <c r="AZ1403" i="1" s="1"/>
  <c r="BA1403" i="1" s="1"/>
  <c r="BB1403" i="1" s="1"/>
  <c r="BC1403" i="1" s="1"/>
  <c r="BD1403" i="1" s="1"/>
  <c r="BE1403" i="1" s="1"/>
  <c r="BF1403" i="1" s="1"/>
  <c r="BG1403" i="1" s="1"/>
  <c r="BH1403" i="1" s="1"/>
  <c r="BI1403" i="1" s="1"/>
  <c r="BJ1403" i="1" s="1"/>
  <c r="BK1403" i="1" s="1"/>
  <c r="BL1403" i="1" s="1"/>
  <c r="BM1403" i="1" s="1"/>
  <c r="BN1403" i="1" s="1"/>
  <c r="BO1403" i="1" s="1"/>
  <c r="BP1403" i="1" s="1"/>
  <c r="BQ1403" i="1" s="1"/>
  <c r="BR1403" i="1" s="1"/>
  <c r="BS1403" i="1" s="1"/>
  <c r="BT1403" i="1" s="1"/>
  <c r="BU1403" i="1" s="1"/>
  <c r="BV1403" i="1" s="1"/>
  <c r="BW1403" i="1" s="1"/>
  <c r="BX1403" i="1" s="1"/>
  <c r="BY1403" i="1" s="1"/>
  <c r="BZ1403" i="1" s="1"/>
  <c r="CA1403" i="1" s="1"/>
  <c r="CB1403" i="1" s="1"/>
  <c r="CC1403" i="1" s="1"/>
  <c r="CD1403" i="1" s="1"/>
  <c r="CE1403" i="1" s="1"/>
  <c r="CF1403" i="1" s="1"/>
  <c r="AH1356" i="1"/>
  <c r="AK1355" i="1"/>
  <c r="AL1355" i="1"/>
  <c r="AI1408" i="1"/>
  <c r="AL1352" i="1"/>
  <c r="AM1352" i="1" s="1"/>
  <c r="AN1352" i="1" s="1"/>
  <c r="AO1352" i="1" s="1"/>
  <c r="AP1352" i="1" s="1"/>
  <c r="AQ1352" i="1" s="1"/>
  <c r="AR1352" i="1" s="1"/>
  <c r="AS1352" i="1" s="1"/>
  <c r="AT1352" i="1" s="1"/>
  <c r="AU1352" i="1" s="1"/>
  <c r="AV1352" i="1" s="1"/>
  <c r="AW1352" i="1" s="1"/>
  <c r="AX1352" i="1" s="1"/>
  <c r="AY1352" i="1" s="1"/>
  <c r="AZ1352" i="1" s="1"/>
  <c r="BA1352" i="1" s="1"/>
  <c r="BB1352" i="1" s="1"/>
  <c r="BC1352" i="1" s="1"/>
  <c r="BD1352" i="1" s="1"/>
  <c r="BE1352" i="1" s="1"/>
  <c r="BF1352" i="1" s="1"/>
  <c r="BG1352" i="1" s="1"/>
  <c r="BH1352" i="1" s="1"/>
  <c r="BI1352" i="1" s="1"/>
  <c r="BJ1352" i="1" s="1"/>
  <c r="BK1352" i="1" s="1"/>
  <c r="BL1352" i="1" s="1"/>
  <c r="BM1352" i="1" s="1"/>
  <c r="BN1352" i="1" s="1"/>
  <c r="BO1352" i="1" s="1"/>
  <c r="BP1352" i="1" s="1"/>
  <c r="BQ1352" i="1" s="1"/>
  <c r="BR1352" i="1" s="1"/>
  <c r="BS1352" i="1" s="1"/>
  <c r="BT1352" i="1" s="1"/>
  <c r="BU1352" i="1" s="1"/>
  <c r="BV1352" i="1" s="1"/>
  <c r="BW1352" i="1" s="1"/>
  <c r="BX1352" i="1" s="1"/>
  <c r="BY1352" i="1" s="1"/>
  <c r="BZ1352" i="1" s="1"/>
  <c r="CA1352" i="1" s="1"/>
  <c r="CB1352" i="1" s="1"/>
  <c r="CC1352" i="1" s="1"/>
  <c r="CD1352" i="1" s="1"/>
  <c r="CE1352" i="1" s="1"/>
  <c r="CF1352" i="1" s="1"/>
  <c r="AH1353" i="1"/>
  <c r="AI1353" i="1" s="1"/>
  <c r="AJ1353" i="1" s="1"/>
  <c r="AH1357" i="1"/>
  <c r="AI7" i="1"/>
  <c r="AH1487" i="1"/>
  <c r="AH862" i="1"/>
  <c r="AH238" i="1"/>
  <c r="BK266" i="1" s="1"/>
  <c r="AH446" i="1"/>
  <c r="CA474" i="1" s="1"/>
  <c r="AH654" i="1"/>
  <c r="BH682" i="1" s="1"/>
  <c r="AH1434" i="1"/>
  <c r="AH82" i="1"/>
  <c r="AH602" i="1"/>
  <c r="AR630" i="1" s="1"/>
  <c r="AH30" i="1"/>
  <c r="AH498" i="1"/>
  <c r="AI526" i="1" s="1"/>
  <c r="AH290" i="1"/>
  <c r="BZ318" i="1" s="1"/>
  <c r="AH186" i="1"/>
  <c r="BC214" i="1" s="1"/>
  <c r="AH810" i="1"/>
  <c r="AH1330" i="1"/>
  <c r="AH1278" i="1"/>
  <c r="AH134" i="1"/>
  <c r="BK162" i="1" s="1"/>
  <c r="AH758" i="1"/>
  <c r="AH1174" i="1"/>
  <c r="AM1202" i="1" s="1"/>
  <c r="AH706" i="1"/>
  <c r="AV734" i="1" s="1"/>
  <c r="AH1382" i="1"/>
  <c r="AH550" i="1"/>
  <c r="BD578" i="1" s="1"/>
  <c r="AH1070" i="1"/>
  <c r="AH342" i="1"/>
  <c r="AH394" i="1"/>
  <c r="BT422" i="1" s="1"/>
  <c r="AH914" i="1"/>
  <c r="AH966" i="1"/>
  <c r="AJ994" i="1" s="1"/>
  <c r="AH1018" i="1"/>
  <c r="AI1046" i="1" s="1"/>
  <c r="AH1122" i="1"/>
  <c r="AI1150" i="1" s="1"/>
  <c r="AH1226" i="1"/>
  <c r="AH1407" i="1"/>
  <c r="AS988" i="1"/>
  <c r="AT988" i="1" s="1"/>
  <c r="AU988" i="1" s="1"/>
  <c r="AV988" i="1" s="1"/>
  <c r="AW988" i="1" s="1"/>
  <c r="AX988" i="1" s="1"/>
  <c r="AY988" i="1" s="1"/>
  <c r="AZ988" i="1" s="1"/>
  <c r="BA988" i="1" s="1"/>
  <c r="BB988" i="1" s="1"/>
  <c r="BC988" i="1" s="1"/>
  <c r="BD988" i="1" s="1"/>
  <c r="BE988" i="1" s="1"/>
  <c r="BF988" i="1" s="1"/>
  <c r="BG988" i="1" s="1"/>
  <c r="BH988" i="1" s="1"/>
  <c r="BI988" i="1" s="1"/>
  <c r="BJ988" i="1" s="1"/>
  <c r="BK988" i="1" s="1"/>
  <c r="BL988" i="1" s="1"/>
  <c r="BM988" i="1" s="1"/>
  <c r="BN988" i="1" s="1"/>
  <c r="BO988" i="1" s="1"/>
  <c r="BP988" i="1" s="1"/>
  <c r="BQ988" i="1" s="1"/>
  <c r="BR988" i="1" s="1"/>
  <c r="BS988" i="1" s="1"/>
  <c r="BT988" i="1" s="1"/>
  <c r="BU988" i="1" s="1"/>
  <c r="BV988" i="1" s="1"/>
  <c r="BW988" i="1" s="1"/>
  <c r="BX988" i="1" s="1"/>
  <c r="BY988" i="1" s="1"/>
  <c r="BZ988" i="1" s="1"/>
  <c r="CA988" i="1" s="1"/>
  <c r="CB988" i="1" s="1"/>
  <c r="CC988" i="1" s="1"/>
  <c r="CD988" i="1" s="1"/>
  <c r="CE988" i="1" s="1"/>
  <c r="CF988" i="1" s="1"/>
  <c r="BH983" i="1"/>
  <c r="BI983" i="1" s="1"/>
  <c r="BJ983" i="1" s="1"/>
  <c r="BK983" i="1" s="1"/>
  <c r="BL983" i="1" s="1"/>
  <c r="BM983" i="1" s="1"/>
  <c r="BN983" i="1" s="1"/>
  <c r="BO983" i="1" s="1"/>
  <c r="BP983" i="1" s="1"/>
  <c r="BQ983" i="1" s="1"/>
  <c r="BR983" i="1" s="1"/>
  <c r="BS983" i="1" s="1"/>
  <c r="BT983" i="1" s="1"/>
  <c r="BU983" i="1" s="1"/>
  <c r="BV983" i="1" s="1"/>
  <c r="BW983" i="1" s="1"/>
  <c r="BX983" i="1" s="1"/>
  <c r="BY983" i="1" s="1"/>
  <c r="BZ983" i="1" s="1"/>
  <c r="CA983" i="1" s="1"/>
  <c r="CB983" i="1" s="1"/>
  <c r="CC983" i="1" s="1"/>
  <c r="CD983" i="1" s="1"/>
  <c r="CE983" i="1" s="1"/>
  <c r="CF983" i="1" s="1"/>
  <c r="AN1149" i="1"/>
  <c r="AO1149" i="1" s="1"/>
  <c r="AP1149" i="1" s="1"/>
  <c r="AQ1149" i="1" s="1"/>
  <c r="AR1149" i="1" s="1"/>
  <c r="AL990" i="1"/>
  <c r="AN989" i="1"/>
  <c r="AO987" i="1"/>
  <c r="AP987" i="1" s="1"/>
  <c r="AQ987" i="1" s="1"/>
  <c r="AL993" i="1"/>
  <c r="AM993" i="1" s="1"/>
  <c r="AM991" i="1"/>
  <c r="AN991" i="1" s="1"/>
  <c r="AR1143" i="1"/>
  <c r="AS1143" i="1" s="1"/>
  <c r="BB625" i="1"/>
  <c r="BC625" i="1" s="1"/>
  <c r="BD625" i="1" s="1"/>
  <c r="BR263" i="1"/>
  <c r="BS263" i="1" s="1"/>
  <c r="BT263" i="1" s="1"/>
  <c r="AR1199" i="1"/>
  <c r="AS1199" i="1" s="1"/>
  <c r="AT1199" i="1" s="1"/>
  <c r="CF472" i="1"/>
  <c r="CE107" i="1"/>
  <c r="CF107" i="1" s="1"/>
  <c r="CE105" i="1"/>
  <c r="CF105" i="1" s="1"/>
  <c r="AQ1095" i="1"/>
  <c r="AR1095" i="1" s="1"/>
  <c r="AS1095" i="1" s="1"/>
  <c r="AT1095" i="1" s="1"/>
  <c r="AU1095" i="1" s="1"/>
  <c r="AV1095" i="1" s="1"/>
  <c r="AW1095" i="1" s="1"/>
  <c r="AX1095" i="1" s="1"/>
  <c r="AY1095" i="1" s="1"/>
  <c r="AZ1095" i="1" s="1"/>
  <c r="BA1095" i="1" s="1"/>
  <c r="BB1095" i="1" s="1"/>
  <c r="CC419" i="1"/>
  <c r="CD419" i="1" s="1"/>
  <c r="AR1513" i="1"/>
  <c r="AS1513" i="1" s="1"/>
  <c r="AV628" i="1"/>
  <c r="AW628" i="1" s="1"/>
  <c r="BT574" i="1"/>
  <c r="BU574" i="1" s="1"/>
  <c r="BV574" i="1" s="1"/>
  <c r="BW574" i="1" s="1"/>
  <c r="BX574" i="1" s="1"/>
  <c r="BY574" i="1" s="1"/>
  <c r="BZ574" i="1" s="1"/>
  <c r="CA574" i="1" s="1"/>
  <c r="CB574" i="1" s="1"/>
  <c r="CC574" i="1" s="1"/>
  <c r="CD574" i="1" s="1"/>
  <c r="CE574" i="1" s="1"/>
  <c r="CF574" i="1" s="1"/>
  <c r="AZ626" i="1"/>
  <c r="BA626" i="1" s="1"/>
  <c r="BB626" i="1" s="1"/>
  <c r="BC626" i="1" s="1"/>
  <c r="BD626" i="1" s="1"/>
  <c r="BE626" i="1" s="1"/>
  <c r="BF626" i="1" s="1"/>
  <c r="BG626" i="1" s="1"/>
  <c r="BH626" i="1" s="1"/>
  <c r="BI626" i="1" s="1"/>
  <c r="BJ626" i="1" s="1"/>
  <c r="BK626" i="1" s="1"/>
  <c r="BL626" i="1" s="1"/>
  <c r="BM626" i="1" s="1"/>
  <c r="BN626" i="1" s="1"/>
  <c r="BO626" i="1" s="1"/>
  <c r="BP626" i="1" s="1"/>
  <c r="BQ626" i="1" s="1"/>
  <c r="BR626" i="1" s="1"/>
  <c r="BS626" i="1" s="1"/>
  <c r="BT626" i="1" s="1"/>
  <c r="BU626" i="1" s="1"/>
  <c r="BV626" i="1" s="1"/>
  <c r="BW626" i="1" s="1"/>
  <c r="BX626" i="1" s="1"/>
  <c r="BY626" i="1" s="1"/>
  <c r="BZ626" i="1" s="1"/>
  <c r="CA626" i="1" s="1"/>
  <c r="CB626" i="1" s="1"/>
  <c r="CC626" i="1" s="1"/>
  <c r="CD626" i="1" s="1"/>
  <c r="CE626" i="1" s="1"/>
  <c r="CF626" i="1" s="1"/>
  <c r="AL1045" i="1"/>
  <c r="AM1045" i="1" s="1"/>
  <c r="BP577" i="1"/>
  <c r="BQ577" i="1" s="1"/>
  <c r="AP1043" i="1"/>
  <c r="AQ1043" i="1" s="1"/>
  <c r="AR1043" i="1" s="1"/>
  <c r="AS1043" i="1" s="1"/>
  <c r="AT1043" i="1" s="1"/>
  <c r="AU1043" i="1" s="1"/>
  <c r="AV1043" i="1" s="1"/>
  <c r="AW1043" i="1" s="1"/>
  <c r="AX1043" i="1" s="1"/>
  <c r="AY1043" i="1" s="1"/>
  <c r="AZ1043" i="1" s="1"/>
  <c r="BA1043" i="1" s="1"/>
  <c r="BB1043" i="1" s="1"/>
  <c r="BC1043" i="1" s="1"/>
  <c r="BD1043" i="1" s="1"/>
  <c r="BE1043" i="1" s="1"/>
  <c r="BF1043" i="1" s="1"/>
  <c r="BG1043" i="1" s="1"/>
  <c r="BH1043" i="1" s="1"/>
  <c r="BI1043" i="1" s="1"/>
  <c r="BJ1043" i="1" s="1"/>
  <c r="BK1043" i="1" s="1"/>
  <c r="BL1043" i="1" s="1"/>
  <c r="BM1043" i="1" s="1"/>
  <c r="BN1043" i="1" s="1"/>
  <c r="BO1043" i="1" s="1"/>
  <c r="BP1043" i="1" s="1"/>
  <c r="BQ1043" i="1" s="1"/>
  <c r="BR1043" i="1" s="1"/>
  <c r="BS1043" i="1" s="1"/>
  <c r="BT1043" i="1" s="1"/>
  <c r="BU1043" i="1" s="1"/>
  <c r="BV1043" i="1" s="1"/>
  <c r="BW1043" i="1" s="1"/>
  <c r="BX1043" i="1" s="1"/>
  <c r="BY1043" i="1" s="1"/>
  <c r="BZ1043" i="1" s="1"/>
  <c r="CA1043" i="1" s="1"/>
  <c r="CB1043" i="1" s="1"/>
  <c r="CC1043" i="1" s="1"/>
  <c r="CD1043" i="1" s="1"/>
  <c r="CE1043" i="1" s="1"/>
  <c r="CF1043" i="1" s="1"/>
  <c r="AO1096" i="1"/>
  <c r="AP1096" i="1" s="1"/>
  <c r="BH729" i="1"/>
  <c r="BI729" i="1" s="1"/>
  <c r="BJ729" i="1" s="1"/>
  <c r="BK729" i="1" s="1"/>
  <c r="BL729" i="1" s="1"/>
  <c r="BM729" i="1" s="1"/>
  <c r="BN729" i="1" s="1"/>
  <c r="BO729" i="1" s="1"/>
  <c r="BP729" i="1" s="1"/>
  <c r="BQ729" i="1" s="1"/>
  <c r="BR729" i="1" s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BR572" i="1"/>
  <c r="BS572" i="1" s="1"/>
  <c r="BT572" i="1" s="1"/>
  <c r="BU572" i="1" s="1"/>
  <c r="BV572" i="1" s="1"/>
  <c r="BW572" i="1" s="1"/>
  <c r="BX572" i="1" s="1"/>
  <c r="BY572" i="1" s="1"/>
  <c r="BZ572" i="1" s="1"/>
  <c r="CA572" i="1" s="1"/>
  <c r="CB572" i="1" s="1"/>
  <c r="CC572" i="1" s="1"/>
  <c r="CD572" i="1" s="1"/>
  <c r="CE572" i="1" s="1"/>
  <c r="CF572" i="1" s="1"/>
  <c r="BC730" i="1"/>
  <c r="BD730" i="1" s="1"/>
  <c r="BE730" i="1" s="1"/>
  <c r="AO1094" i="1"/>
  <c r="BP265" i="1"/>
  <c r="BQ265" i="1" s="1"/>
  <c r="BB732" i="1"/>
  <c r="BC732" i="1" s="1"/>
  <c r="AN941" i="1"/>
  <c r="AO941" i="1" s="1"/>
  <c r="BQ264" i="1"/>
  <c r="BR264" i="1" s="1"/>
  <c r="AS1509" i="1"/>
  <c r="AT1509" i="1" s="1"/>
  <c r="AR1148" i="1"/>
  <c r="AS1148" i="1" s="1"/>
  <c r="AT1148" i="1" s="1"/>
  <c r="AN1201" i="1"/>
  <c r="AO1201" i="1" s="1"/>
  <c r="AO1200" i="1"/>
  <c r="CB160" i="1"/>
  <c r="CC160" i="1" s="1"/>
  <c r="AT1508" i="1"/>
  <c r="AU1508" i="1" s="1"/>
  <c r="AV1508" i="1" s="1"/>
  <c r="AW1508" i="1" s="1"/>
  <c r="AX1508" i="1" s="1"/>
  <c r="AY1508" i="1" s="1"/>
  <c r="AZ1508" i="1" s="1"/>
  <c r="BA1508" i="1" s="1"/>
  <c r="BB1508" i="1" s="1"/>
  <c r="BC1508" i="1" s="1"/>
  <c r="BD1508" i="1" s="1"/>
  <c r="BE1508" i="1" s="1"/>
  <c r="BF1508" i="1" s="1"/>
  <c r="BG1508" i="1" s="1"/>
  <c r="BH1508" i="1" s="1"/>
  <c r="BI1508" i="1" s="1"/>
  <c r="BJ1508" i="1" s="1"/>
  <c r="BK1508" i="1" s="1"/>
  <c r="BL1508" i="1" s="1"/>
  <c r="BM1508" i="1" s="1"/>
  <c r="BN1508" i="1" s="1"/>
  <c r="BO1508" i="1" s="1"/>
  <c r="BP1508" i="1" s="1"/>
  <c r="BQ1508" i="1" s="1"/>
  <c r="BR1508" i="1" s="1"/>
  <c r="BS1508" i="1" s="1"/>
  <c r="BT1508" i="1" s="1"/>
  <c r="BU1508" i="1" s="1"/>
  <c r="BV1508" i="1" s="1"/>
  <c r="BW1508" i="1" s="1"/>
  <c r="BX1508" i="1" s="1"/>
  <c r="BY1508" i="1" s="1"/>
  <c r="BZ1508" i="1" s="1"/>
  <c r="CA1508" i="1" s="1"/>
  <c r="CB1508" i="1" s="1"/>
  <c r="CC1508" i="1" s="1"/>
  <c r="CD1508" i="1" s="1"/>
  <c r="CE1508" i="1" s="1"/>
  <c r="CF1508" i="1" s="1"/>
  <c r="AT1146" i="1"/>
  <c r="AU1146" i="1" s="1"/>
  <c r="AV1146" i="1" s="1"/>
  <c r="AW1146" i="1" s="1"/>
  <c r="AX1146" i="1" s="1"/>
  <c r="AY1146" i="1" s="1"/>
  <c r="AZ1146" i="1" s="1"/>
  <c r="BA1146" i="1" s="1"/>
  <c r="BB1146" i="1" s="1"/>
  <c r="BC1146" i="1" s="1"/>
  <c r="BD1146" i="1" s="1"/>
  <c r="BE1146" i="1" s="1"/>
  <c r="BF1146" i="1" s="1"/>
  <c r="AO940" i="1"/>
  <c r="AK58" i="1"/>
  <c r="BK58" i="1"/>
  <c r="BU58" i="1"/>
  <c r="BG58" i="1"/>
  <c r="CA58" i="1"/>
  <c r="AL58" i="1"/>
  <c r="AM58" i="1"/>
  <c r="BY58" i="1"/>
  <c r="CE58" i="1"/>
  <c r="BR58" i="1"/>
  <c r="BA58" i="1"/>
  <c r="BI58" i="1"/>
  <c r="AS58" i="1"/>
  <c r="BS58" i="1"/>
  <c r="CF58" i="1"/>
  <c r="AU58" i="1"/>
  <c r="BP58" i="1"/>
  <c r="AY58" i="1"/>
  <c r="BX58" i="1"/>
  <c r="BN58" i="1"/>
  <c r="AN58" i="1"/>
  <c r="CD58" i="1"/>
  <c r="CC58" i="1"/>
  <c r="AW58" i="1"/>
  <c r="BH58" i="1"/>
  <c r="AJ58" i="1"/>
  <c r="AV58" i="1"/>
  <c r="BL58" i="1"/>
  <c r="BJ58" i="1"/>
  <c r="BC58" i="1"/>
  <c r="AQ58" i="1"/>
  <c r="AP58" i="1"/>
  <c r="BW58" i="1"/>
  <c r="BT58" i="1"/>
  <c r="BQ58" i="1"/>
  <c r="BD58" i="1"/>
  <c r="AX58" i="1"/>
  <c r="BF58" i="1"/>
  <c r="BO58" i="1"/>
  <c r="BE58" i="1"/>
  <c r="AO58" i="1"/>
  <c r="AR58" i="1"/>
  <c r="BB58" i="1"/>
  <c r="BZ58" i="1"/>
  <c r="BM58" i="1"/>
  <c r="AZ58" i="1"/>
  <c r="BV58" i="1"/>
  <c r="AT58" i="1"/>
  <c r="AI58" i="1"/>
  <c r="CB58" i="1"/>
  <c r="CA449" i="1"/>
  <c r="BZ161" i="1"/>
  <c r="CA161" i="1" s="1"/>
  <c r="CB161" i="1" s="1"/>
  <c r="CC161" i="1" s="1"/>
  <c r="AS1147" i="1"/>
  <c r="AT1147" i="1" s="1"/>
  <c r="AU1147" i="1" s="1"/>
  <c r="AL1150" i="1"/>
  <c r="AN1150" i="1"/>
  <c r="AK1150" i="1"/>
  <c r="AJ1306" i="1"/>
  <c r="AI1306" i="1"/>
  <c r="AK1515" i="1"/>
  <c r="AP1515" i="1"/>
  <c r="AJ1515" i="1"/>
  <c r="AN1515" i="1"/>
  <c r="AQ1515" i="1"/>
  <c r="AL1515" i="1"/>
  <c r="AO1515" i="1"/>
  <c r="AM1515" i="1"/>
  <c r="AI1515" i="1"/>
  <c r="BV137" i="1"/>
  <c r="AV629" i="1"/>
  <c r="AW629" i="1" s="1"/>
  <c r="AX629" i="1" s="1"/>
  <c r="AY629" i="1" s="1"/>
  <c r="CC1459" i="1"/>
  <c r="CD1459" i="1" s="1"/>
  <c r="CE1459" i="1" s="1"/>
  <c r="BX1437" i="1"/>
  <c r="AN1097" i="1"/>
  <c r="AJ1229" i="1"/>
  <c r="AI1202" i="1"/>
  <c r="BP575" i="1"/>
  <c r="BQ575" i="1" s="1"/>
  <c r="BR575" i="1" s="1"/>
  <c r="AI474" i="1"/>
  <c r="BI474" i="1"/>
  <c r="BE474" i="1"/>
  <c r="BF474" i="1"/>
  <c r="AX474" i="1"/>
  <c r="BN474" i="1"/>
  <c r="AO474" i="1"/>
  <c r="AQ474" i="1"/>
  <c r="BV474" i="1"/>
  <c r="AV474" i="1"/>
  <c r="AN474" i="1"/>
  <c r="AW474" i="1"/>
  <c r="BW474" i="1"/>
  <c r="AZ474" i="1"/>
  <c r="BP474" i="1"/>
  <c r="BX474" i="1"/>
  <c r="AU474" i="1"/>
  <c r="BL474" i="1"/>
  <c r="BO474" i="1"/>
  <c r="BH474" i="1"/>
  <c r="CC474" i="1"/>
  <c r="AK474" i="1"/>
  <c r="AM474" i="1"/>
  <c r="BG474" i="1"/>
  <c r="BS474" i="1"/>
  <c r="BQ474" i="1"/>
  <c r="BK474" i="1"/>
  <c r="BA474" i="1"/>
  <c r="AS474" i="1"/>
  <c r="AR474" i="1"/>
  <c r="AP474" i="1"/>
  <c r="AT474" i="1"/>
  <c r="BC474" i="1"/>
  <c r="BZ474" i="1"/>
  <c r="BM474" i="1"/>
  <c r="BU474" i="1"/>
  <c r="BR474" i="1"/>
  <c r="BJ474" i="1"/>
  <c r="BM680" i="1"/>
  <c r="AJ1177" i="1"/>
  <c r="AL1125" i="1"/>
  <c r="CC316" i="1"/>
  <c r="CD316" i="1" s="1"/>
  <c r="CE316" i="1" s="1"/>
  <c r="CF316" i="1" s="1"/>
  <c r="AQ1510" i="1"/>
  <c r="BV293" i="1"/>
  <c r="BQ501" i="1"/>
  <c r="BT162" i="1"/>
  <c r="BF657" i="1"/>
  <c r="BQ1281" i="1"/>
  <c r="AP939" i="1"/>
  <c r="AQ939" i="1" s="1"/>
  <c r="AR939" i="1" s="1"/>
  <c r="AS939" i="1" s="1"/>
  <c r="AT939" i="1" s="1"/>
  <c r="AU939" i="1" s="1"/>
  <c r="AV939" i="1" s="1"/>
  <c r="AW939" i="1" s="1"/>
  <c r="AX939" i="1" s="1"/>
  <c r="AY939" i="1" s="1"/>
  <c r="AZ939" i="1" s="1"/>
  <c r="BA939" i="1" s="1"/>
  <c r="BB939" i="1" s="1"/>
  <c r="BC939" i="1" s="1"/>
  <c r="BD939" i="1" s="1"/>
  <c r="BE939" i="1" s="1"/>
  <c r="BF939" i="1" s="1"/>
  <c r="BG939" i="1" s="1"/>
  <c r="BH939" i="1" s="1"/>
  <c r="BI939" i="1" s="1"/>
  <c r="BJ939" i="1" s="1"/>
  <c r="BK939" i="1" s="1"/>
  <c r="BL939" i="1" s="1"/>
  <c r="BM939" i="1" s="1"/>
  <c r="BN939" i="1" s="1"/>
  <c r="BO939" i="1" s="1"/>
  <c r="BP939" i="1" s="1"/>
  <c r="BQ939" i="1" s="1"/>
  <c r="BR939" i="1" s="1"/>
  <c r="BS939" i="1" s="1"/>
  <c r="BT939" i="1" s="1"/>
  <c r="BU939" i="1" s="1"/>
  <c r="BV939" i="1" s="1"/>
  <c r="BW939" i="1" s="1"/>
  <c r="BX939" i="1" s="1"/>
  <c r="BY939" i="1" s="1"/>
  <c r="BZ939" i="1" s="1"/>
  <c r="CA939" i="1" s="1"/>
  <c r="CB939" i="1" s="1"/>
  <c r="CC939" i="1" s="1"/>
  <c r="CD939" i="1" s="1"/>
  <c r="CE939" i="1" s="1"/>
  <c r="CF939" i="1" s="1"/>
  <c r="AX214" i="1"/>
  <c r="BM214" i="1"/>
  <c r="BX214" i="1"/>
  <c r="BN214" i="1"/>
  <c r="AK214" i="1"/>
  <c r="CD214" i="1"/>
  <c r="AO214" i="1"/>
  <c r="AI214" i="1"/>
  <c r="AN214" i="1"/>
  <c r="AR214" i="1"/>
  <c r="BO214" i="1"/>
  <c r="BH214" i="1"/>
  <c r="BT214" i="1"/>
  <c r="AQ214" i="1"/>
  <c r="AP214" i="1"/>
  <c r="AJ214" i="1"/>
  <c r="CA214" i="1"/>
  <c r="BS214" i="1"/>
  <c r="BW214" i="1"/>
  <c r="BF214" i="1"/>
  <c r="AS214" i="1"/>
  <c r="BD214" i="1"/>
  <c r="BG214" i="1"/>
  <c r="CC214" i="1"/>
  <c r="CE214" i="1"/>
  <c r="BU214" i="1"/>
  <c r="CF214" i="1"/>
  <c r="BL214" i="1"/>
  <c r="BA214" i="1"/>
  <c r="CB214" i="1"/>
  <c r="AZ214" i="1"/>
  <c r="AM214" i="1"/>
  <c r="BB214" i="1"/>
  <c r="BP214" i="1"/>
  <c r="AL214" i="1"/>
  <c r="BE214" i="1"/>
  <c r="BV214" i="1"/>
  <c r="BQ214" i="1"/>
  <c r="AY214" i="1"/>
  <c r="BZ214" i="1"/>
  <c r="BR214" i="1"/>
  <c r="AW214" i="1"/>
  <c r="AT214" i="1"/>
  <c r="AQ1511" i="1"/>
  <c r="CF1460" i="1"/>
  <c r="BZ317" i="1"/>
  <c r="CA317" i="1" s="1"/>
  <c r="CB317" i="1" s="1"/>
  <c r="BK679" i="1"/>
  <c r="AR605" i="1"/>
  <c r="AJ1073" i="1"/>
  <c r="BJ266" i="1"/>
  <c r="AV266" i="1"/>
  <c r="BA627" i="1"/>
  <c r="BB627" i="1" s="1"/>
  <c r="BC627" i="1" s="1"/>
  <c r="BD627" i="1" s="1"/>
  <c r="BE627" i="1" s="1"/>
  <c r="BF627" i="1" s="1"/>
  <c r="BG627" i="1" s="1"/>
  <c r="BH627" i="1" s="1"/>
  <c r="BI627" i="1" s="1"/>
  <c r="BJ627" i="1" s="1"/>
  <c r="BK627" i="1" s="1"/>
  <c r="BL627" i="1" s="1"/>
  <c r="BM627" i="1" s="1"/>
  <c r="BN627" i="1" s="1"/>
  <c r="BO627" i="1" s="1"/>
  <c r="BP627" i="1" s="1"/>
  <c r="BQ627" i="1" s="1"/>
  <c r="BR627" i="1" s="1"/>
  <c r="BS627" i="1" s="1"/>
  <c r="BT627" i="1" s="1"/>
  <c r="BU627" i="1" s="1"/>
  <c r="BV627" i="1" s="1"/>
  <c r="BW627" i="1" s="1"/>
  <c r="BX627" i="1" s="1"/>
  <c r="BY627" i="1" s="1"/>
  <c r="BZ627" i="1" s="1"/>
  <c r="CA627" i="1" s="1"/>
  <c r="AQ1512" i="1"/>
  <c r="BM241" i="1"/>
  <c r="BQ422" i="1"/>
  <c r="AJ1021" i="1"/>
  <c r="AQ1505" i="1"/>
  <c r="BW523" i="1"/>
  <c r="BX523" i="1" s="1"/>
  <c r="BY523" i="1" s="1"/>
  <c r="BZ523" i="1" s="1"/>
  <c r="CA523" i="1" s="1"/>
  <c r="CB523" i="1" s="1"/>
  <c r="CC523" i="1" s="1"/>
  <c r="AO969" i="1"/>
  <c r="BR576" i="1"/>
  <c r="BS576" i="1" s="1"/>
  <c r="BT576" i="1" s="1"/>
  <c r="AQ1514" i="1"/>
  <c r="BA728" i="1"/>
  <c r="AQ1093" i="1"/>
  <c r="AR1093" i="1" s="1"/>
  <c r="AS1093" i="1" s="1"/>
  <c r="AT1093" i="1" s="1"/>
  <c r="AU1093" i="1" s="1"/>
  <c r="AV1093" i="1" s="1"/>
  <c r="AW1093" i="1" s="1"/>
  <c r="AX1093" i="1" s="1"/>
  <c r="AY1093" i="1" s="1"/>
  <c r="AZ1093" i="1" s="1"/>
  <c r="BA1093" i="1" s="1"/>
  <c r="BB1093" i="1" s="1"/>
  <c r="BC1093" i="1" s="1"/>
  <c r="BD1093" i="1" s="1"/>
  <c r="BE1093" i="1" s="1"/>
  <c r="BF1093" i="1" s="1"/>
  <c r="BG1093" i="1" s="1"/>
  <c r="BH1093" i="1" s="1"/>
  <c r="BI1093" i="1" s="1"/>
  <c r="BJ1093" i="1" s="1"/>
  <c r="BK1093" i="1" s="1"/>
  <c r="BL1093" i="1" s="1"/>
  <c r="BM1093" i="1" s="1"/>
  <c r="BN1093" i="1" s="1"/>
  <c r="BO1093" i="1" s="1"/>
  <c r="BP1093" i="1" s="1"/>
  <c r="BQ1093" i="1" s="1"/>
  <c r="BR1093" i="1" s="1"/>
  <c r="BS1093" i="1" s="1"/>
  <c r="BT1093" i="1" s="1"/>
  <c r="BU1093" i="1" s="1"/>
  <c r="BV1093" i="1" s="1"/>
  <c r="BW1093" i="1" s="1"/>
  <c r="BX1093" i="1" s="1"/>
  <c r="BY1093" i="1" s="1"/>
  <c r="BZ1093" i="1" s="1"/>
  <c r="CA1093" i="1" s="1"/>
  <c r="CB1093" i="1" s="1"/>
  <c r="CC1093" i="1" s="1"/>
  <c r="CD1093" i="1" s="1"/>
  <c r="CE1093" i="1" s="1"/>
  <c r="CF1093" i="1" s="1"/>
  <c r="BV397" i="1"/>
  <c r="BZ420" i="1"/>
  <c r="AL1251" i="1"/>
  <c r="BW786" i="1"/>
  <c r="CF786" i="1"/>
  <c r="AZ786" i="1"/>
  <c r="AQ786" i="1"/>
  <c r="AX786" i="1"/>
  <c r="BY786" i="1"/>
  <c r="BD786" i="1"/>
  <c r="BV786" i="1"/>
  <c r="AJ786" i="1"/>
  <c r="AM786" i="1"/>
  <c r="BX786" i="1"/>
  <c r="BK786" i="1"/>
  <c r="CA786" i="1"/>
  <c r="BB786" i="1"/>
  <c r="BT786" i="1"/>
  <c r="BU786" i="1"/>
  <c r="AK786" i="1"/>
  <c r="BM786" i="1"/>
  <c r="BH786" i="1"/>
  <c r="BG786" i="1"/>
  <c r="BI786" i="1"/>
  <c r="BP786" i="1"/>
  <c r="BN786" i="1"/>
  <c r="AS786" i="1"/>
  <c r="BL786" i="1"/>
  <c r="AY786" i="1"/>
  <c r="AN786" i="1"/>
  <c r="AP786" i="1"/>
  <c r="BF786" i="1"/>
  <c r="BC786" i="1"/>
  <c r="BQ786" i="1"/>
  <c r="BJ786" i="1"/>
  <c r="AV786" i="1"/>
  <c r="AO786" i="1"/>
  <c r="BZ786" i="1"/>
  <c r="AL786" i="1"/>
  <c r="BR786" i="1"/>
  <c r="AT786" i="1"/>
  <c r="AW786" i="1"/>
  <c r="CC786" i="1"/>
  <c r="BE786" i="1"/>
  <c r="CB786" i="1"/>
  <c r="CD786" i="1"/>
  <c r="BA786" i="1"/>
  <c r="AU786" i="1"/>
  <c r="AI786" i="1"/>
  <c r="CE786" i="1"/>
  <c r="BS786" i="1"/>
  <c r="BO786" i="1"/>
  <c r="AR786" i="1"/>
  <c r="BL553" i="1"/>
  <c r="CB159" i="1"/>
  <c r="AW709" i="1"/>
  <c r="BD318" i="1"/>
  <c r="AY318" i="1"/>
  <c r="BM318" i="1"/>
  <c r="AM318" i="1"/>
  <c r="BN318" i="1"/>
  <c r="AJ1098" i="1"/>
  <c r="AM1098" i="1"/>
  <c r="AN1098" i="1"/>
  <c r="AL1098" i="1"/>
  <c r="AI1098" i="1"/>
  <c r="AK1098" i="1"/>
  <c r="BO110" i="1"/>
  <c r="AO110" i="1"/>
  <c r="AZ110" i="1"/>
  <c r="BQ110" i="1"/>
  <c r="AV110" i="1"/>
  <c r="BN110" i="1"/>
  <c r="BH110" i="1"/>
  <c r="BY110" i="1"/>
  <c r="AI110" i="1"/>
  <c r="AS110" i="1"/>
  <c r="BS110" i="1"/>
  <c r="BC110" i="1"/>
  <c r="AL110" i="1"/>
  <c r="AM110" i="1"/>
  <c r="AY110" i="1"/>
  <c r="BA110" i="1"/>
  <c r="BJ110" i="1"/>
  <c r="AT110" i="1"/>
  <c r="AX110" i="1"/>
  <c r="AP110" i="1"/>
  <c r="BT110" i="1"/>
  <c r="BK110" i="1"/>
  <c r="BU110" i="1"/>
  <c r="AJ110" i="1"/>
  <c r="BV110" i="1"/>
  <c r="AQ110" i="1"/>
  <c r="BB110" i="1"/>
  <c r="BF110" i="1"/>
  <c r="BD110" i="1"/>
  <c r="AK110" i="1"/>
  <c r="BW110" i="1"/>
  <c r="BL110" i="1"/>
  <c r="BM110" i="1"/>
  <c r="AN110" i="1"/>
  <c r="BI110" i="1"/>
  <c r="BZ110" i="1"/>
  <c r="BG110" i="1"/>
  <c r="AR110" i="1"/>
  <c r="BR110" i="1"/>
  <c r="BP110" i="1"/>
  <c r="BX110" i="1"/>
  <c r="AU110" i="1"/>
  <c r="BE110" i="1"/>
  <c r="AW110" i="1"/>
  <c r="BK681" i="1"/>
  <c r="BM677" i="1"/>
  <c r="BN677" i="1" s="1"/>
  <c r="AM734" i="1"/>
  <c r="AO734" i="1"/>
  <c r="AY734" i="1"/>
  <c r="AJ917" i="1"/>
  <c r="AS1496" i="1"/>
  <c r="AJ6" i="1"/>
  <c r="AY526" i="1"/>
  <c r="AU526" i="1"/>
  <c r="BJ526" i="1"/>
  <c r="BA526" i="1"/>
  <c r="BO526" i="1"/>
  <c r="BQ526" i="1"/>
  <c r="BG526" i="1"/>
  <c r="AL526" i="1"/>
  <c r="AK526" i="1"/>
  <c r="BD526" i="1"/>
  <c r="BK526" i="1"/>
  <c r="BR526" i="1"/>
  <c r="AM526" i="1"/>
  <c r="BT526" i="1"/>
  <c r="AP526" i="1"/>
  <c r="CB1461" i="1"/>
  <c r="CC1461" i="1" s="1"/>
  <c r="AL994" i="1"/>
  <c r="AK994" i="1"/>
  <c r="AI994" i="1"/>
  <c r="AL942" i="1"/>
  <c r="AK942" i="1"/>
  <c r="AJ942" i="1"/>
  <c r="AN942" i="1"/>
  <c r="AI942" i="1"/>
  <c r="AM942" i="1"/>
  <c r="BB1462" i="1"/>
  <c r="BD1462" i="1"/>
  <c r="AM1462" i="1"/>
  <c r="BA1462" i="1"/>
  <c r="BH1462" i="1"/>
  <c r="AY1462" i="1"/>
  <c r="BQ1462" i="1"/>
  <c r="BZ1462" i="1"/>
  <c r="BU1462" i="1"/>
  <c r="BV1462" i="1"/>
  <c r="BF1462" i="1"/>
  <c r="AI1462" i="1"/>
  <c r="BO1462" i="1"/>
  <c r="AZ1462" i="1"/>
  <c r="AQ1462" i="1"/>
  <c r="BM1462" i="1"/>
  <c r="AK1462" i="1"/>
  <c r="BN1462" i="1"/>
  <c r="BL1462" i="1"/>
  <c r="AX1462" i="1"/>
  <c r="BE1462" i="1"/>
  <c r="AN1462" i="1"/>
  <c r="BC1462" i="1"/>
  <c r="CA1462" i="1"/>
  <c r="AU1462" i="1"/>
  <c r="AR1462" i="1"/>
  <c r="BS1462" i="1"/>
  <c r="AP1462" i="1"/>
  <c r="BR1462" i="1"/>
  <c r="AS1462" i="1"/>
  <c r="AT1462" i="1"/>
  <c r="AL1462" i="1"/>
  <c r="BP1462" i="1"/>
  <c r="AV1462" i="1"/>
  <c r="BX1462" i="1"/>
  <c r="CB1462" i="1"/>
  <c r="BJ1462" i="1"/>
  <c r="BG1462" i="1"/>
  <c r="BI1462" i="1"/>
  <c r="BK1462" i="1"/>
  <c r="AJ1462" i="1"/>
  <c r="BT1462" i="1"/>
  <c r="BY1462" i="1"/>
  <c r="AW1462" i="1"/>
  <c r="AO1462" i="1"/>
  <c r="BW1462" i="1"/>
  <c r="BV85" i="1"/>
  <c r="AO682" i="1"/>
  <c r="BE682" i="1"/>
  <c r="BI682" i="1"/>
  <c r="AW682" i="1"/>
  <c r="AK682" i="1"/>
  <c r="AJ682" i="1"/>
  <c r="AN682" i="1"/>
  <c r="BF682" i="1"/>
  <c r="AZ682" i="1"/>
  <c r="AT682" i="1"/>
  <c r="AI682" i="1"/>
  <c r="BK682" i="1"/>
  <c r="AP682" i="1"/>
  <c r="BJ682" i="1"/>
  <c r="AV682" i="1"/>
  <c r="BC682" i="1"/>
  <c r="AR682" i="1"/>
  <c r="AM682" i="1"/>
  <c r="AS682" i="1"/>
  <c r="BD682" i="1"/>
  <c r="BB682" i="1"/>
  <c r="AX682" i="1"/>
  <c r="AL682" i="1"/>
  <c r="BG682" i="1"/>
  <c r="AY682" i="1"/>
  <c r="BM370" i="1"/>
  <c r="BJ370" i="1"/>
  <c r="BI370" i="1"/>
  <c r="AY370" i="1"/>
  <c r="BF370" i="1"/>
  <c r="CA370" i="1"/>
  <c r="BH370" i="1"/>
  <c r="AS370" i="1"/>
  <c r="AV370" i="1"/>
  <c r="BL370" i="1"/>
  <c r="BQ370" i="1"/>
  <c r="AT370" i="1"/>
  <c r="AJ370" i="1"/>
  <c r="AI370" i="1"/>
  <c r="AP370" i="1"/>
  <c r="BE370" i="1"/>
  <c r="BT370" i="1"/>
  <c r="BZ370" i="1"/>
  <c r="CB370" i="1"/>
  <c r="BX370" i="1"/>
  <c r="CF370" i="1"/>
  <c r="BA370" i="1"/>
  <c r="BS370" i="1"/>
  <c r="AK370" i="1"/>
  <c r="BY370" i="1"/>
  <c r="BU370" i="1"/>
  <c r="CC370" i="1"/>
  <c r="BP370" i="1"/>
  <c r="AX370" i="1"/>
  <c r="AM370" i="1"/>
  <c r="AL370" i="1"/>
  <c r="BC370" i="1"/>
  <c r="BV370" i="1"/>
  <c r="AN370" i="1"/>
  <c r="BB370" i="1"/>
  <c r="CD370" i="1"/>
  <c r="BW370" i="1"/>
  <c r="AZ370" i="1"/>
  <c r="BO370" i="1"/>
  <c r="AR370" i="1"/>
  <c r="AQ370" i="1"/>
  <c r="BR370" i="1"/>
  <c r="BD370" i="1"/>
  <c r="AO370" i="1"/>
  <c r="BG370" i="1"/>
  <c r="CE370" i="1"/>
  <c r="BK370" i="1"/>
  <c r="AW370" i="1"/>
  <c r="BN370" i="1"/>
  <c r="AU370" i="1"/>
  <c r="AI1254" i="1"/>
  <c r="AJ1254" i="1" s="1"/>
  <c r="AZ578" i="1"/>
  <c r="AI578" i="1"/>
  <c r="BE578" i="1"/>
  <c r="BG578" i="1"/>
  <c r="AN578" i="1"/>
  <c r="AU578" i="1"/>
  <c r="AR578" i="1"/>
  <c r="BN578" i="1"/>
  <c r="AP578" i="1"/>
  <c r="BB578" i="1"/>
  <c r="BK578" i="1"/>
  <c r="BJ578" i="1"/>
  <c r="AJ578" i="1"/>
  <c r="BF578" i="1"/>
  <c r="BH578" i="1"/>
  <c r="AX578" i="1"/>
  <c r="AQ578" i="1"/>
  <c r="AM578" i="1"/>
  <c r="BA578" i="1"/>
  <c r="AV578" i="1"/>
  <c r="BC578" i="1"/>
  <c r="AK578" i="1"/>
  <c r="AS578" i="1"/>
  <c r="AO578" i="1"/>
  <c r="BP578" i="1"/>
  <c r="BM578" i="1"/>
  <c r="BI578" i="1"/>
  <c r="AW578" i="1"/>
  <c r="AL578" i="1"/>
  <c r="BO578" i="1"/>
  <c r="BV524" i="1"/>
  <c r="BZ109" i="1"/>
  <c r="CA109" i="1" s="1"/>
  <c r="AL1041" i="1"/>
  <c r="AM1041" i="1" s="1"/>
  <c r="AN1041" i="1" s="1"/>
  <c r="AO1041" i="1" s="1"/>
  <c r="AP1041" i="1" s="1"/>
  <c r="AQ1041" i="1" s="1"/>
  <c r="AR1041" i="1" s="1"/>
  <c r="AS1041" i="1" s="1"/>
  <c r="AT1041" i="1" s="1"/>
  <c r="AU1041" i="1" s="1"/>
  <c r="AV1041" i="1" s="1"/>
  <c r="AW1041" i="1" s="1"/>
  <c r="AX1041" i="1" s="1"/>
  <c r="AY1041" i="1" s="1"/>
  <c r="AZ1041" i="1" s="1"/>
  <c r="BA1041" i="1" s="1"/>
  <c r="BB1041" i="1" s="1"/>
  <c r="BC1041" i="1" s="1"/>
  <c r="BD1041" i="1" s="1"/>
  <c r="BE1041" i="1" s="1"/>
  <c r="BF1041" i="1" s="1"/>
  <c r="BG1041" i="1" s="1"/>
  <c r="BH1041" i="1" s="1"/>
  <c r="BI1041" i="1" s="1"/>
  <c r="BJ1041" i="1" s="1"/>
  <c r="BK1041" i="1" s="1"/>
  <c r="BL1041" i="1" s="1"/>
  <c r="BM1041" i="1" s="1"/>
  <c r="BN1041" i="1" s="1"/>
  <c r="BO1041" i="1" s="1"/>
  <c r="BP1041" i="1" s="1"/>
  <c r="BQ1041" i="1" s="1"/>
  <c r="BR1041" i="1" s="1"/>
  <c r="BS1041" i="1" s="1"/>
  <c r="BT1041" i="1" s="1"/>
  <c r="BU1041" i="1" s="1"/>
  <c r="BV1041" i="1" s="1"/>
  <c r="BW1041" i="1" s="1"/>
  <c r="BX1041" i="1" s="1"/>
  <c r="BY1041" i="1" s="1"/>
  <c r="BZ1041" i="1" s="1"/>
  <c r="CA1041" i="1" s="1"/>
  <c r="CB1041" i="1" s="1"/>
  <c r="CC1041" i="1" s="1"/>
  <c r="CD1041" i="1" s="1"/>
  <c r="CE1041" i="1" s="1"/>
  <c r="CF1041" i="1" s="1"/>
  <c r="BY33" i="1"/>
  <c r="BA733" i="1"/>
  <c r="BB733" i="1" s="1"/>
  <c r="CC108" i="1"/>
  <c r="CD108" i="1" s="1"/>
  <c r="AT578" i="1" l="1"/>
  <c r="BL578" i="1"/>
  <c r="AY578" i="1"/>
  <c r="BA682" i="1"/>
  <c r="AU682" i="1"/>
  <c r="AQ682" i="1"/>
  <c r="BJ214" i="1"/>
  <c r="AV214" i="1"/>
  <c r="BK214" i="1"/>
  <c r="BI214" i="1"/>
  <c r="BY214" i="1"/>
  <c r="AU214" i="1"/>
  <c r="AL474" i="1"/>
  <c r="CD474" i="1"/>
  <c r="CB474" i="1"/>
  <c r="BD474" i="1"/>
  <c r="BY474" i="1"/>
  <c r="AN1303" i="1"/>
  <c r="AO1303" i="1" s="1"/>
  <c r="AP1303" i="1" s="1"/>
  <c r="BZ421" i="1"/>
  <c r="CA421" i="1" s="1"/>
  <c r="CB421" i="1" s="1"/>
  <c r="CF57" i="1"/>
  <c r="BR1297" i="1"/>
  <c r="BS1297" i="1" s="1"/>
  <c r="BT1297" i="1" s="1"/>
  <c r="AN1045" i="1"/>
  <c r="AO992" i="1"/>
  <c r="AP992" i="1" s="1"/>
  <c r="AS266" i="1"/>
  <c r="BE318" i="1"/>
  <c r="AJ266" i="1"/>
  <c r="AK1305" i="1"/>
  <c r="AL1305" i="1" s="1"/>
  <c r="AX422" i="1"/>
  <c r="AS162" i="1"/>
  <c r="AK1301" i="1"/>
  <c r="AL1301" i="1" s="1"/>
  <c r="AO422" i="1"/>
  <c r="AQ162" i="1"/>
  <c r="AM1302" i="1"/>
  <c r="AO1299" i="1"/>
  <c r="AP1300" i="1"/>
  <c r="BE422" i="1"/>
  <c r="AM162" i="1"/>
  <c r="AJ630" i="1"/>
  <c r="BL422" i="1"/>
  <c r="BR1296" i="1"/>
  <c r="BS1296" i="1" s="1"/>
  <c r="AL1304" i="1"/>
  <c r="BT1298" i="1"/>
  <c r="BU1298" i="1" s="1"/>
  <c r="BV1298" i="1" s="1"/>
  <c r="BW1298" i="1" s="1"/>
  <c r="BX1298" i="1" s="1"/>
  <c r="BY1298" i="1" s="1"/>
  <c r="BZ1298" i="1" s="1"/>
  <c r="CA1298" i="1" s="1"/>
  <c r="CB1298" i="1" s="1"/>
  <c r="CC1298" i="1" s="1"/>
  <c r="CD1298" i="1" s="1"/>
  <c r="CE1298" i="1" s="1"/>
  <c r="CF1298" i="1" s="1"/>
  <c r="AK1306" i="1"/>
  <c r="AL1252" i="1"/>
  <c r="AM1252" i="1" s="1"/>
  <c r="AM1249" i="1"/>
  <c r="AN1249" i="1" s="1"/>
  <c r="AO1249" i="1" s="1"/>
  <c r="AM1250" i="1"/>
  <c r="AK1254" i="1"/>
  <c r="AL1254" i="1" s="1"/>
  <c r="AM1254" i="1" s="1"/>
  <c r="AN1254" i="1" s="1"/>
  <c r="AQ630" i="1"/>
  <c r="AK630" i="1"/>
  <c r="BM422" i="1"/>
  <c r="BH422" i="1"/>
  <c r="AW422" i="1"/>
  <c r="AV422" i="1"/>
  <c r="BI422" i="1"/>
  <c r="BB162" i="1"/>
  <c r="BC162" i="1"/>
  <c r="BL162" i="1"/>
  <c r="AJ162" i="1"/>
  <c r="AM422" i="1"/>
  <c r="AP422" i="1"/>
  <c r="AS422" i="1"/>
  <c r="BK422" i="1"/>
  <c r="AU422" i="1"/>
  <c r="AZ422" i="1"/>
  <c r="AU162" i="1"/>
  <c r="AL162" i="1"/>
  <c r="BI162" i="1"/>
  <c r="BD162" i="1"/>
  <c r="AO630" i="1"/>
  <c r="AV630" i="1"/>
  <c r="AM630" i="1"/>
  <c r="AL630" i="1"/>
  <c r="BC422" i="1"/>
  <c r="BN422" i="1"/>
  <c r="AK422" i="1"/>
  <c r="BR422" i="1"/>
  <c r="BF422" i="1"/>
  <c r="BX422" i="1"/>
  <c r="AO162" i="1"/>
  <c r="BF162" i="1"/>
  <c r="AK162" i="1"/>
  <c r="BH162" i="1"/>
  <c r="AN630" i="1"/>
  <c r="AU630" i="1"/>
  <c r="BW422" i="1"/>
  <c r="BA422" i="1"/>
  <c r="AY422" i="1"/>
  <c r="AL422" i="1"/>
  <c r="BJ422" i="1"/>
  <c r="BS162" i="1"/>
  <c r="BZ162" i="1"/>
  <c r="BJ162" i="1"/>
  <c r="AP630" i="1"/>
  <c r="AI630" i="1"/>
  <c r="AQ422" i="1"/>
  <c r="AI422" i="1"/>
  <c r="AR422" i="1"/>
  <c r="BO422" i="1"/>
  <c r="BS422" i="1"/>
  <c r="AW162" i="1"/>
  <c r="BU162" i="1"/>
  <c r="AI162" i="1"/>
  <c r="BD422" i="1"/>
  <c r="BB422" i="1"/>
  <c r="BZ422" i="1"/>
  <c r="AN422" i="1"/>
  <c r="AN162" i="1"/>
  <c r="AZ162" i="1"/>
  <c r="BQ162" i="1"/>
  <c r="AS630" i="1"/>
  <c r="AT630" i="1"/>
  <c r="BY422" i="1"/>
  <c r="BV422" i="1"/>
  <c r="BU422" i="1"/>
  <c r="AJ422" i="1"/>
  <c r="BG422" i="1"/>
  <c r="BP422" i="1"/>
  <c r="BY162" i="1"/>
  <c r="BW162" i="1"/>
  <c r="BV162" i="1"/>
  <c r="BM162" i="1"/>
  <c r="AM1150" i="1"/>
  <c r="AX734" i="1"/>
  <c r="AW734" i="1"/>
  <c r="BL318" i="1"/>
  <c r="BG318" i="1"/>
  <c r="BS318" i="1"/>
  <c r="BO318" i="1"/>
  <c r="BV318" i="1"/>
  <c r="BL266" i="1"/>
  <c r="BM266" i="1"/>
  <c r="BG266" i="1"/>
  <c r="AX266" i="1"/>
  <c r="AJ474" i="1"/>
  <c r="CE474" i="1"/>
  <c r="BT474" i="1"/>
  <c r="BB474" i="1"/>
  <c r="AY474" i="1"/>
  <c r="AJ1150" i="1"/>
  <c r="AO1150" i="1" s="1"/>
  <c r="AP1150" i="1" s="1"/>
  <c r="AQ1150" i="1" s="1"/>
  <c r="AR1150" i="1" s="1"/>
  <c r="AS1150" i="1" s="1"/>
  <c r="BE266" i="1"/>
  <c r="AU266" i="1"/>
  <c r="AN266" i="1"/>
  <c r="BC266" i="1"/>
  <c r="AZ734" i="1"/>
  <c r="AQ734" i="1"/>
  <c r="BB318" i="1"/>
  <c r="AI318" i="1"/>
  <c r="AK318" i="1"/>
  <c r="AS318" i="1"/>
  <c r="AX318" i="1"/>
  <c r="BH266" i="1"/>
  <c r="BI266" i="1"/>
  <c r="BF266" i="1"/>
  <c r="AT266" i="1"/>
  <c r="AK734" i="1"/>
  <c r="BJ318" i="1"/>
  <c r="AL318" i="1"/>
  <c r="AU734" i="1"/>
  <c r="AR734" i="1"/>
  <c r="BC318" i="1"/>
  <c r="BI318" i="1"/>
  <c r="BW318" i="1"/>
  <c r="BH318" i="1"/>
  <c r="AO266" i="1"/>
  <c r="AR266" i="1"/>
  <c r="BP266" i="1"/>
  <c r="BO266" i="1"/>
  <c r="BA734" i="1"/>
  <c r="AL734" i="1"/>
  <c r="BY318" i="1"/>
  <c r="AJ318" i="1"/>
  <c r="BF318" i="1"/>
  <c r="AZ318" i="1"/>
  <c r="BT318" i="1"/>
  <c r="AW266" i="1"/>
  <c r="BN266" i="1"/>
  <c r="AZ266" i="1"/>
  <c r="AS734" i="1"/>
  <c r="AQ318" i="1"/>
  <c r="BK318" i="1"/>
  <c r="AI734" i="1"/>
  <c r="AV318" i="1"/>
  <c r="BX318" i="1"/>
  <c r="AM266" i="1"/>
  <c r="BA266" i="1"/>
  <c r="AY266" i="1"/>
  <c r="AJ1046" i="1"/>
  <c r="AN734" i="1"/>
  <c r="AR318" i="1"/>
  <c r="AT318" i="1"/>
  <c r="AO318" i="1"/>
  <c r="AT734" i="1"/>
  <c r="AJ734" i="1"/>
  <c r="BU318" i="1"/>
  <c r="BP318" i="1"/>
  <c r="BR318" i="1"/>
  <c r="BA318" i="1"/>
  <c r="AW318" i="1"/>
  <c r="BD266" i="1"/>
  <c r="BB266" i="1"/>
  <c r="AI266" i="1"/>
  <c r="AK266" i="1"/>
  <c r="AL1046" i="1"/>
  <c r="AK1046" i="1"/>
  <c r="AP734" i="1"/>
  <c r="AN318" i="1"/>
  <c r="AU318" i="1"/>
  <c r="AP318" i="1"/>
  <c r="BQ318" i="1"/>
  <c r="AP266" i="1"/>
  <c r="AL266" i="1"/>
  <c r="AQ266" i="1"/>
  <c r="BR162" i="1"/>
  <c r="AP162" i="1"/>
  <c r="AX162" i="1"/>
  <c r="AT162" i="1"/>
  <c r="BV525" i="1"/>
  <c r="BW525" i="1" s="1"/>
  <c r="BX525" i="1" s="1"/>
  <c r="CE473" i="1"/>
  <c r="CF473" i="1" s="1"/>
  <c r="BI526" i="1"/>
  <c r="AZ526" i="1"/>
  <c r="AV526" i="1"/>
  <c r="BC526" i="1"/>
  <c r="BS526" i="1"/>
  <c r="AN1202" i="1"/>
  <c r="AH10" i="1"/>
  <c r="AO1354" i="1"/>
  <c r="AX526" i="1"/>
  <c r="BE526" i="1"/>
  <c r="AS526" i="1"/>
  <c r="BV526" i="1"/>
  <c r="BM526" i="1"/>
  <c r="AR526" i="1"/>
  <c r="AT526" i="1"/>
  <c r="BF526" i="1"/>
  <c r="AJ526" i="1"/>
  <c r="AW526" i="1"/>
  <c r="AL1202" i="1"/>
  <c r="BH526" i="1"/>
  <c r="AN526" i="1"/>
  <c r="BP526" i="1"/>
  <c r="AQ526" i="1"/>
  <c r="BU526" i="1"/>
  <c r="BB526" i="1"/>
  <c r="BL526" i="1"/>
  <c r="BN526" i="1"/>
  <c r="AO526" i="1"/>
  <c r="AK1202" i="1"/>
  <c r="AK1406" i="1"/>
  <c r="AJ1202" i="1"/>
  <c r="AK1353" i="1"/>
  <c r="AK1409" i="1"/>
  <c r="AL1409" i="1" s="1"/>
  <c r="AR162" i="1"/>
  <c r="AY162" i="1"/>
  <c r="BP162" i="1"/>
  <c r="BG162" i="1"/>
  <c r="BN162" i="1"/>
  <c r="AV162" i="1"/>
  <c r="AI1407" i="1"/>
  <c r="AJ1407" i="1" s="1"/>
  <c r="AJ1408" i="1"/>
  <c r="AK1408" i="1" s="1"/>
  <c r="AI1357" i="1"/>
  <c r="AJ7" i="1"/>
  <c r="AI1487" i="1"/>
  <c r="AN1516" i="1" s="1"/>
  <c r="AI290" i="1"/>
  <c r="AK319" i="1" s="1"/>
  <c r="AI30" i="1"/>
  <c r="BB59" i="1" s="1"/>
  <c r="AI1434" i="1"/>
  <c r="BR1463" i="1" s="1"/>
  <c r="AI862" i="1"/>
  <c r="AI602" i="1"/>
  <c r="AL631" i="1" s="1"/>
  <c r="AI238" i="1"/>
  <c r="AQ267" i="1" s="1"/>
  <c r="AI550" i="1"/>
  <c r="AI446" i="1"/>
  <c r="AI82" i="1"/>
  <c r="AI706" i="1"/>
  <c r="AV735" i="1" s="1"/>
  <c r="AI498" i="1"/>
  <c r="BC527" i="1" s="1"/>
  <c r="AI654" i="1"/>
  <c r="AI810" i="1"/>
  <c r="AI134" i="1"/>
  <c r="AQ163" i="1" s="1"/>
  <c r="AI1382" i="1"/>
  <c r="AI186" i="1"/>
  <c r="AI758" i="1"/>
  <c r="CD787" i="1" s="1"/>
  <c r="AI1174" i="1"/>
  <c r="AL1203" i="1" s="1"/>
  <c r="AI342" i="1"/>
  <c r="AN371" i="1" s="1"/>
  <c r="AI1070" i="1"/>
  <c r="AM1099" i="1" s="1"/>
  <c r="AI394" i="1"/>
  <c r="AO423" i="1" s="1"/>
  <c r="AI1330" i="1"/>
  <c r="AI1278" i="1"/>
  <c r="AI966" i="1"/>
  <c r="AI1018" i="1"/>
  <c r="AJ1047" i="1" s="1"/>
  <c r="AI1122" i="1"/>
  <c r="AK1151" i="1" s="1"/>
  <c r="AI1226" i="1"/>
  <c r="AJ1255" i="1" s="1"/>
  <c r="AK1255" i="1" s="1"/>
  <c r="AL1255" i="1" s="1"/>
  <c r="AM1255" i="1" s="1"/>
  <c r="AI914" i="1"/>
  <c r="AM1355" i="1"/>
  <c r="AI1356" i="1"/>
  <c r="AI1358" i="1"/>
  <c r="AJ1358" i="1" s="1"/>
  <c r="AT422" i="1"/>
  <c r="BX162" i="1"/>
  <c r="BA162" i="1"/>
  <c r="BE162" i="1"/>
  <c r="BO162" i="1"/>
  <c r="AI1410" i="1"/>
  <c r="AQ992" i="1"/>
  <c r="AR992" i="1" s="1"/>
  <c r="AS992" i="1" s="1"/>
  <c r="AT992" i="1" s="1"/>
  <c r="AU992" i="1" s="1"/>
  <c r="AM994" i="1"/>
  <c r="AN994" i="1" s="1"/>
  <c r="AO994" i="1" s="1"/>
  <c r="AT1143" i="1"/>
  <c r="AU1143" i="1" s="1"/>
  <c r="AV1143" i="1" s="1"/>
  <c r="AW1143" i="1" s="1"/>
  <c r="AX1143" i="1" s="1"/>
  <c r="AY1143" i="1" s="1"/>
  <c r="AZ1143" i="1" s="1"/>
  <c r="BA1143" i="1" s="1"/>
  <c r="BB1143" i="1" s="1"/>
  <c r="BC1143" i="1" s="1"/>
  <c r="BD1143" i="1" s="1"/>
  <c r="BE1143" i="1" s="1"/>
  <c r="BF1143" i="1" s="1"/>
  <c r="BG1143" i="1" s="1"/>
  <c r="BH1143" i="1" s="1"/>
  <c r="BI1143" i="1" s="1"/>
  <c r="BJ1143" i="1" s="1"/>
  <c r="BK1143" i="1" s="1"/>
  <c r="BL1143" i="1" s="1"/>
  <c r="BM1143" i="1" s="1"/>
  <c r="BN1143" i="1" s="1"/>
  <c r="BO1143" i="1" s="1"/>
  <c r="BP1143" i="1" s="1"/>
  <c r="BQ1143" i="1" s="1"/>
  <c r="BR1143" i="1" s="1"/>
  <c r="BS1143" i="1" s="1"/>
  <c r="BT1143" i="1" s="1"/>
  <c r="BU1143" i="1" s="1"/>
  <c r="BV1143" i="1" s="1"/>
  <c r="BW1143" i="1" s="1"/>
  <c r="BX1143" i="1" s="1"/>
  <c r="BY1143" i="1" s="1"/>
  <c r="BZ1143" i="1" s="1"/>
  <c r="CA1143" i="1" s="1"/>
  <c r="CB1143" i="1" s="1"/>
  <c r="CC1143" i="1" s="1"/>
  <c r="CD1143" i="1" s="1"/>
  <c r="CE1143" i="1" s="1"/>
  <c r="CF1143" i="1" s="1"/>
  <c r="BU263" i="1"/>
  <c r="BV263" i="1" s="1"/>
  <c r="BW263" i="1" s="1"/>
  <c r="BX263" i="1" s="1"/>
  <c r="AR987" i="1"/>
  <c r="AS987" i="1" s="1"/>
  <c r="AT987" i="1" s="1"/>
  <c r="AU987" i="1" s="1"/>
  <c r="AV987" i="1" s="1"/>
  <c r="AW987" i="1" s="1"/>
  <c r="AX987" i="1" s="1"/>
  <c r="AY987" i="1" s="1"/>
  <c r="AZ987" i="1" s="1"/>
  <c r="BA987" i="1" s="1"/>
  <c r="BB987" i="1" s="1"/>
  <c r="BC987" i="1" s="1"/>
  <c r="BD987" i="1" s="1"/>
  <c r="BE987" i="1" s="1"/>
  <c r="BF987" i="1" s="1"/>
  <c r="BG987" i="1" s="1"/>
  <c r="BH987" i="1" s="1"/>
  <c r="BI987" i="1" s="1"/>
  <c r="BJ987" i="1" s="1"/>
  <c r="BK987" i="1" s="1"/>
  <c r="BL987" i="1" s="1"/>
  <c r="BM987" i="1" s="1"/>
  <c r="BN987" i="1" s="1"/>
  <c r="BO987" i="1" s="1"/>
  <c r="BP987" i="1" s="1"/>
  <c r="BQ987" i="1" s="1"/>
  <c r="BR987" i="1" s="1"/>
  <c r="BS987" i="1" s="1"/>
  <c r="BT987" i="1" s="1"/>
  <c r="BU987" i="1" s="1"/>
  <c r="BV987" i="1" s="1"/>
  <c r="BW987" i="1" s="1"/>
  <c r="BX987" i="1" s="1"/>
  <c r="BY987" i="1" s="1"/>
  <c r="BZ987" i="1" s="1"/>
  <c r="CA987" i="1" s="1"/>
  <c r="CB987" i="1" s="1"/>
  <c r="CC987" i="1" s="1"/>
  <c r="CD987" i="1" s="1"/>
  <c r="CE987" i="1" s="1"/>
  <c r="CF987" i="1" s="1"/>
  <c r="AM990" i="1"/>
  <c r="AN993" i="1"/>
  <c r="AO993" i="1" s="1"/>
  <c r="AO989" i="1"/>
  <c r="AO991" i="1"/>
  <c r="AU1199" i="1"/>
  <c r="AV1199" i="1" s="1"/>
  <c r="AW1199" i="1" s="1"/>
  <c r="AX1199" i="1" s="1"/>
  <c r="AY1199" i="1" s="1"/>
  <c r="AZ1199" i="1" s="1"/>
  <c r="BA1199" i="1" s="1"/>
  <c r="BB1199" i="1" s="1"/>
  <c r="BC1199" i="1" s="1"/>
  <c r="BD1199" i="1" s="1"/>
  <c r="BE1199" i="1" s="1"/>
  <c r="BF1199" i="1" s="1"/>
  <c r="BG1199" i="1" s="1"/>
  <c r="BH1199" i="1" s="1"/>
  <c r="BI1199" i="1" s="1"/>
  <c r="BJ1199" i="1" s="1"/>
  <c r="BK1199" i="1" s="1"/>
  <c r="BL1199" i="1" s="1"/>
  <c r="BM1199" i="1" s="1"/>
  <c r="BN1199" i="1" s="1"/>
  <c r="BO1199" i="1" s="1"/>
  <c r="BP1199" i="1" s="1"/>
  <c r="BQ1199" i="1" s="1"/>
  <c r="BR1199" i="1" s="1"/>
  <c r="BS1199" i="1" s="1"/>
  <c r="BT1199" i="1" s="1"/>
  <c r="BU1199" i="1" s="1"/>
  <c r="BV1199" i="1" s="1"/>
  <c r="BW1199" i="1" s="1"/>
  <c r="BX1199" i="1" s="1"/>
  <c r="BY1199" i="1" s="1"/>
  <c r="BZ1199" i="1" s="1"/>
  <c r="CA1199" i="1" s="1"/>
  <c r="CB1199" i="1" s="1"/>
  <c r="CC1199" i="1" s="1"/>
  <c r="CD1199" i="1" s="1"/>
  <c r="CE1199" i="1" s="1"/>
  <c r="CF1199" i="1" s="1"/>
  <c r="BE625" i="1"/>
  <c r="BF625" i="1" s="1"/>
  <c r="BG625" i="1" s="1"/>
  <c r="BH625" i="1" s="1"/>
  <c r="BI625" i="1" s="1"/>
  <c r="BJ625" i="1" s="1"/>
  <c r="BK625" i="1" s="1"/>
  <c r="BL625" i="1" s="1"/>
  <c r="BM625" i="1" s="1"/>
  <c r="BN625" i="1" s="1"/>
  <c r="BO625" i="1" s="1"/>
  <c r="BP625" i="1" s="1"/>
  <c r="BQ625" i="1" s="1"/>
  <c r="BR625" i="1" s="1"/>
  <c r="BS625" i="1" s="1"/>
  <c r="BT625" i="1" s="1"/>
  <c r="BU625" i="1" s="1"/>
  <c r="BV625" i="1" s="1"/>
  <c r="BW625" i="1" s="1"/>
  <c r="BX625" i="1" s="1"/>
  <c r="BY625" i="1" s="1"/>
  <c r="BZ625" i="1" s="1"/>
  <c r="CA625" i="1" s="1"/>
  <c r="CB625" i="1" s="1"/>
  <c r="CC625" i="1" s="1"/>
  <c r="CD625" i="1" s="1"/>
  <c r="CE625" i="1" s="1"/>
  <c r="CF625" i="1" s="1"/>
  <c r="BR577" i="1"/>
  <c r="BS577" i="1" s="1"/>
  <c r="BT577" i="1" s="1"/>
  <c r="BU577" i="1" s="1"/>
  <c r="BV577" i="1" s="1"/>
  <c r="BW577" i="1" s="1"/>
  <c r="BX577" i="1" s="1"/>
  <c r="BY577" i="1" s="1"/>
  <c r="BZ577" i="1" s="1"/>
  <c r="CA577" i="1" s="1"/>
  <c r="CB577" i="1" s="1"/>
  <c r="CC577" i="1" s="1"/>
  <c r="CD577" i="1" s="1"/>
  <c r="CE577" i="1" s="1"/>
  <c r="CF577" i="1" s="1"/>
  <c r="BR265" i="1"/>
  <c r="BS265" i="1" s="1"/>
  <c r="AT1513" i="1"/>
  <c r="AU1513" i="1" s="1"/>
  <c r="CC421" i="1"/>
  <c r="CD421" i="1" s="1"/>
  <c r="CE421" i="1" s="1"/>
  <c r="CF421" i="1" s="1"/>
  <c r="AX628" i="1"/>
  <c r="AY628" i="1" s="1"/>
  <c r="AZ628" i="1" s="1"/>
  <c r="AP1201" i="1"/>
  <c r="AQ1201" i="1" s="1"/>
  <c r="AR1201" i="1" s="1"/>
  <c r="AS1201" i="1" s="1"/>
  <c r="AT1201" i="1" s="1"/>
  <c r="AU1201" i="1" s="1"/>
  <c r="AV1201" i="1" s="1"/>
  <c r="AW1201" i="1" s="1"/>
  <c r="AX1201" i="1" s="1"/>
  <c r="AY1201" i="1" s="1"/>
  <c r="AZ1201" i="1" s="1"/>
  <c r="BA1201" i="1" s="1"/>
  <c r="BB1201" i="1" s="1"/>
  <c r="BC1201" i="1" s="1"/>
  <c r="BD1201" i="1" s="1"/>
  <c r="BE1201" i="1" s="1"/>
  <c r="BF1201" i="1" s="1"/>
  <c r="BG1201" i="1" s="1"/>
  <c r="BH1201" i="1" s="1"/>
  <c r="BI1201" i="1" s="1"/>
  <c r="BJ1201" i="1" s="1"/>
  <c r="BK1201" i="1" s="1"/>
  <c r="BL1201" i="1" s="1"/>
  <c r="BM1201" i="1" s="1"/>
  <c r="BN1201" i="1" s="1"/>
  <c r="BO1201" i="1" s="1"/>
  <c r="BP1201" i="1" s="1"/>
  <c r="BQ1201" i="1" s="1"/>
  <c r="BR1201" i="1" s="1"/>
  <c r="BS1201" i="1" s="1"/>
  <c r="BT1201" i="1" s="1"/>
  <c r="BU1201" i="1" s="1"/>
  <c r="BV1201" i="1" s="1"/>
  <c r="BW1201" i="1" s="1"/>
  <c r="BX1201" i="1" s="1"/>
  <c r="BY1201" i="1" s="1"/>
  <c r="BZ1201" i="1" s="1"/>
  <c r="CA1201" i="1" s="1"/>
  <c r="CB1201" i="1" s="1"/>
  <c r="CC1201" i="1" s="1"/>
  <c r="CD1201" i="1" s="1"/>
  <c r="CE1201" i="1" s="1"/>
  <c r="CF1201" i="1" s="1"/>
  <c r="AS1149" i="1"/>
  <c r="AT1149" i="1" s="1"/>
  <c r="BC1095" i="1"/>
  <c r="BD1095" i="1" s="1"/>
  <c r="BE1095" i="1" s="1"/>
  <c r="CE419" i="1"/>
  <c r="CF419" i="1" s="1"/>
  <c r="AQ1096" i="1"/>
  <c r="AR1096" i="1" s="1"/>
  <c r="AS1096" i="1" s="1"/>
  <c r="AT1096" i="1" s="1"/>
  <c r="AU1096" i="1" s="1"/>
  <c r="AV1096" i="1" s="1"/>
  <c r="AW1096" i="1" s="1"/>
  <c r="AX1096" i="1" s="1"/>
  <c r="AU1509" i="1"/>
  <c r="AV1509" i="1" s="1"/>
  <c r="AW1509" i="1" s="1"/>
  <c r="AM1251" i="1"/>
  <c r="AU1148" i="1"/>
  <c r="AV1148" i="1" s="1"/>
  <c r="AW1148" i="1" s="1"/>
  <c r="AZ629" i="1"/>
  <c r="BA629" i="1" s="1"/>
  <c r="BB629" i="1" s="1"/>
  <c r="BC629" i="1" s="1"/>
  <c r="BD629" i="1" s="1"/>
  <c r="BE629" i="1" s="1"/>
  <c r="BF629" i="1" s="1"/>
  <c r="BG629" i="1" s="1"/>
  <c r="BH629" i="1" s="1"/>
  <c r="BI629" i="1" s="1"/>
  <c r="BJ629" i="1" s="1"/>
  <c r="BK629" i="1" s="1"/>
  <c r="BL629" i="1" s="1"/>
  <c r="BM629" i="1" s="1"/>
  <c r="BN629" i="1" s="1"/>
  <c r="BO629" i="1" s="1"/>
  <c r="BP629" i="1" s="1"/>
  <c r="BQ629" i="1" s="1"/>
  <c r="BR629" i="1" s="1"/>
  <c r="BS629" i="1" s="1"/>
  <c r="BT629" i="1" s="1"/>
  <c r="BU629" i="1" s="1"/>
  <c r="BV629" i="1" s="1"/>
  <c r="BW629" i="1" s="1"/>
  <c r="BX629" i="1" s="1"/>
  <c r="BY629" i="1" s="1"/>
  <c r="BZ629" i="1" s="1"/>
  <c r="CA629" i="1" s="1"/>
  <c r="CB629" i="1" s="1"/>
  <c r="CC629" i="1" s="1"/>
  <c r="CD629" i="1" s="1"/>
  <c r="CE629" i="1" s="1"/>
  <c r="CF629" i="1" s="1"/>
  <c r="AM1046" i="1"/>
  <c r="AN1046" i="1" s="1"/>
  <c r="BQ578" i="1"/>
  <c r="BR578" i="1" s="1"/>
  <c r="BL682" i="1"/>
  <c r="BM682" i="1" s="1"/>
  <c r="BN682" i="1" s="1"/>
  <c r="BO682" i="1" s="1"/>
  <c r="AO1045" i="1"/>
  <c r="AP1045" i="1" s="1"/>
  <c r="AQ1045" i="1" s="1"/>
  <c r="AP941" i="1"/>
  <c r="AQ941" i="1" s="1"/>
  <c r="AR941" i="1" s="1"/>
  <c r="CC1462" i="1"/>
  <c r="CD1462" i="1" s="1"/>
  <c r="CE1462" i="1" s="1"/>
  <c r="CF1462" i="1" s="1"/>
  <c r="CE108" i="1"/>
  <c r="CF108" i="1" s="1"/>
  <c r="AP1200" i="1"/>
  <c r="AQ1200" i="1" s="1"/>
  <c r="AP1094" i="1"/>
  <c r="CD523" i="1"/>
  <c r="CE523" i="1" s="1"/>
  <c r="CF523" i="1" s="1"/>
  <c r="AO1202" i="1"/>
  <c r="BF730" i="1"/>
  <c r="BG730" i="1" s="1"/>
  <c r="BH730" i="1" s="1"/>
  <c r="BI730" i="1" s="1"/>
  <c r="BJ730" i="1" s="1"/>
  <c r="BK730" i="1" s="1"/>
  <c r="BL730" i="1" s="1"/>
  <c r="BM730" i="1" s="1"/>
  <c r="BN730" i="1" s="1"/>
  <c r="BO730" i="1" s="1"/>
  <c r="BP730" i="1" s="1"/>
  <c r="BQ730" i="1" s="1"/>
  <c r="BR730" i="1" s="1"/>
  <c r="BS730" i="1" s="1"/>
  <c r="BT730" i="1" s="1"/>
  <c r="BU730" i="1" s="1"/>
  <c r="BV730" i="1" s="1"/>
  <c r="BW730" i="1" s="1"/>
  <c r="BX730" i="1" s="1"/>
  <c r="BY730" i="1" s="1"/>
  <c r="BZ730" i="1" s="1"/>
  <c r="CA730" i="1" s="1"/>
  <c r="CB730" i="1" s="1"/>
  <c r="CC730" i="1" s="1"/>
  <c r="CD730" i="1" s="1"/>
  <c r="CE730" i="1" s="1"/>
  <c r="CF730" i="1" s="1"/>
  <c r="AO1098" i="1"/>
  <c r="BO677" i="1"/>
  <c r="BP677" i="1" s="1"/>
  <c r="BQ677" i="1" s="1"/>
  <c r="BR677" i="1" s="1"/>
  <c r="BS677" i="1" s="1"/>
  <c r="BT677" i="1" s="1"/>
  <c r="BU677" i="1" s="1"/>
  <c r="BV677" i="1" s="1"/>
  <c r="BW677" i="1" s="1"/>
  <c r="BX677" i="1" s="1"/>
  <c r="BY677" i="1" s="1"/>
  <c r="BZ677" i="1" s="1"/>
  <c r="CA677" i="1" s="1"/>
  <c r="CB677" i="1" s="1"/>
  <c r="CC677" i="1" s="1"/>
  <c r="CD677" i="1" s="1"/>
  <c r="CE677" i="1" s="1"/>
  <c r="CF677" i="1" s="1"/>
  <c r="BL679" i="1"/>
  <c r="BM679" i="1" s="1"/>
  <c r="CD160" i="1"/>
  <c r="CE160" i="1" s="1"/>
  <c r="CF160" i="1" s="1"/>
  <c r="BR501" i="1"/>
  <c r="BS264" i="1"/>
  <c r="BT264" i="1" s="1"/>
  <c r="BU264" i="1" s="1"/>
  <c r="BV264" i="1" s="1"/>
  <c r="CC317" i="1"/>
  <c r="CD317" i="1" s="1"/>
  <c r="CE317" i="1" s="1"/>
  <c r="CF317" i="1" s="1"/>
  <c r="AJ995" i="1"/>
  <c r="AK995" i="1"/>
  <c r="AL995" i="1"/>
  <c r="AM995" i="1"/>
  <c r="AR163" i="1"/>
  <c r="AK163" i="1"/>
  <c r="BW163" i="1"/>
  <c r="AJ163" i="1"/>
  <c r="AJ1516" i="1"/>
  <c r="AO1516" i="1"/>
  <c r="AM1516" i="1"/>
  <c r="AR1516" i="1"/>
  <c r="AK1516" i="1"/>
  <c r="AL1516" i="1"/>
  <c r="AP1516" i="1"/>
  <c r="AQ1516" i="1"/>
  <c r="BC733" i="1"/>
  <c r="BD733" i="1" s="1"/>
  <c r="CB627" i="1"/>
  <c r="CC627" i="1" s="1"/>
  <c r="CD627" i="1" s="1"/>
  <c r="CE627" i="1" s="1"/>
  <c r="CF627" i="1" s="1"/>
  <c r="AO1097" i="1"/>
  <c r="BS575" i="1"/>
  <c r="BT575" i="1" s="1"/>
  <c r="BU575" i="1" s="1"/>
  <c r="BV575" i="1" s="1"/>
  <c r="BW575" i="1" s="1"/>
  <c r="BX575" i="1" s="1"/>
  <c r="BY575" i="1" s="1"/>
  <c r="BZ575" i="1" s="1"/>
  <c r="CA575" i="1" s="1"/>
  <c r="CB575" i="1" s="1"/>
  <c r="CC575" i="1" s="1"/>
  <c r="CD575" i="1" s="1"/>
  <c r="CE575" i="1" s="1"/>
  <c r="CF575" i="1" s="1"/>
  <c r="AR1510" i="1"/>
  <c r="AS1510" i="1" s="1"/>
  <c r="AT1510" i="1" s="1"/>
  <c r="AU1510" i="1" s="1"/>
  <c r="AV1510" i="1" s="1"/>
  <c r="AP940" i="1"/>
  <c r="AO1203" i="1"/>
  <c r="AL735" i="1"/>
  <c r="AZ735" i="1"/>
  <c r="AU735" i="1"/>
  <c r="AT735" i="1"/>
  <c r="AK735" i="1"/>
  <c r="AK631" i="1"/>
  <c r="AT631" i="1"/>
  <c r="AJ631" i="1"/>
  <c r="AQ631" i="1"/>
  <c r="AM631" i="1"/>
  <c r="AP631" i="1"/>
  <c r="AU631" i="1"/>
  <c r="AV631" i="1"/>
  <c r="AJ1099" i="1"/>
  <c r="AO1099" i="1"/>
  <c r="AK1099" i="1"/>
  <c r="AL1099" i="1"/>
  <c r="BZ33" i="1"/>
  <c r="AM423" i="1"/>
  <c r="AL423" i="1"/>
  <c r="BF423" i="1"/>
  <c r="BN423" i="1"/>
  <c r="BQ423" i="1"/>
  <c r="BZ423" i="1"/>
  <c r="BU423" i="1"/>
  <c r="BS423" i="1"/>
  <c r="AV423" i="1"/>
  <c r="AU423" i="1"/>
  <c r="BO423" i="1"/>
  <c r="AT423" i="1"/>
  <c r="AZ423" i="1"/>
  <c r="AS423" i="1"/>
  <c r="AQ423" i="1"/>
  <c r="BR423" i="1"/>
  <c r="BL423" i="1"/>
  <c r="AK423" i="1"/>
  <c r="AP423" i="1"/>
  <c r="AY423" i="1"/>
  <c r="BG423" i="1"/>
  <c r="BH423" i="1"/>
  <c r="BI423" i="1"/>
  <c r="BT423" i="1"/>
  <c r="BC423" i="1"/>
  <c r="BA423" i="1"/>
  <c r="BP423" i="1"/>
  <c r="AX423" i="1"/>
  <c r="CA423" i="1"/>
  <c r="BE423" i="1"/>
  <c r="AJ1307" i="1"/>
  <c r="AK1307" i="1"/>
  <c r="CB109" i="1"/>
  <c r="CC109" i="1" s="1"/>
  <c r="CD109" i="1" s="1"/>
  <c r="CE109" i="1" s="1"/>
  <c r="CF109" i="1" s="1"/>
  <c r="AP969" i="1"/>
  <c r="AO942" i="1"/>
  <c r="AP942" i="1" s="1"/>
  <c r="AQ942" i="1" s="1"/>
  <c r="AJ579" i="1"/>
  <c r="AQ579" i="1"/>
  <c r="BG579" i="1"/>
  <c r="BF579" i="1"/>
  <c r="AX579" i="1"/>
  <c r="BK579" i="1"/>
  <c r="AS579" i="1"/>
  <c r="AV579" i="1"/>
  <c r="BO579" i="1"/>
  <c r="AW579" i="1"/>
  <c r="BA579" i="1"/>
  <c r="AM579" i="1"/>
  <c r="BC579" i="1"/>
  <c r="AN579" i="1"/>
  <c r="BB579" i="1"/>
  <c r="AO579" i="1"/>
  <c r="AU579" i="1"/>
  <c r="BI579" i="1"/>
  <c r="AL579" i="1"/>
  <c r="BM579" i="1"/>
  <c r="BJ579" i="1"/>
  <c r="BH579" i="1"/>
  <c r="BE579" i="1"/>
  <c r="AR579" i="1"/>
  <c r="BN579" i="1"/>
  <c r="AK579" i="1"/>
  <c r="BD579" i="1"/>
  <c r="BP579" i="1"/>
  <c r="AT579" i="1"/>
  <c r="AZ579" i="1"/>
  <c r="BQ579" i="1"/>
  <c r="AP579" i="1"/>
  <c r="AY579" i="1"/>
  <c r="BL579" i="1"/>
  <c r="CF59" i="1"/>
  <c r="AO59" i="1"/>
  <c r="BA59" i="1"/>
  <c r="BY59" i="1"/>
  <c r="AM59" i="1"/>
  <c r="BF59" i="1"/>
  <c r="BC59" i="1"/>
  <c r="AR59" i="1"/>
  <c r="AZ59" i="1"/>
  <c r="BU59" i="1"/>
  <c r="BN59" i="1"/>
  <c r="AK59" i="1"/>
  <c r="BG59" i="1"/>
  <c r="AJ59" i="1"/>
  <c r="BH59" i="1"/>
  <c r="BO59" i="1"/>
  <c r="CB59" i="1"/>
  <c r="CD59" i="1"/>
  <c r="CE59" i="1"/>
  <c r="CA59" i="1"/>
  <c r="AL59" i="1"/>
  <c r="AX59" i="1"/>
  <c r="BS59" i="1"/>
  <c r="BP59" i="1"/>
  <c r="AX371" i="1"/>
  <c r="AK917" i="1"/>
  <c r="BL681" i="1"/>
  <c r="BM681" i="1" s="1"/>
  <c r="BN681" i="1" s="1"/>
  <c r="BM553" i="1"/>
  <c r="AO1253" i="1"/>
  <c r="AP1253" i="1" s="1"/>
  <c r="AK1177" i="1"/>
  <c r="AV1147" i="1"/>
  <c r="AW1147" i="1" s="1"/>
  <c r="AX1147" i="1" s="1"/>
  <c r="BN475" i="1"/>
  <c r="BZ475" i="1"/>
  <c r="BF475" i="1"/>
  <c r="AQ475" i="1"/>
  <c r="BS475" i="1"/>
  <c r="BO475" i="1"/>
  <c r="AX475" i="1"/>
  <c r="AT475" i="1"/>
  <c r="BG475" i="1"/>
  <c r="CD475" i="1"/>
  <c r="BM475" i="1"/>
  <c r="BV475" i="1"/>
  <c r="CB475" i="1"/>
  <c r="AJ475" i="1"/>
  <c r="BH475" i="1"/>
  <c r="BD475" i="1"/>
  <c r="BJ475" i="1"/>
  <c r="AU475" i="1"/>
  <c r="AN475" i="1"/>
  <c r="BC475" i="1"/>
  <c r="AR475" i="1"/>
  <c r="BU475" i="1"/>
  <c r="BY475" i="1"/>
  <c r="CC475" i="1"/>
  <c r="AZ475" i="1"/>
  <c r="BI475" i="1"/>
  <c r="AK475" i="1"/>
  <c r="BK475" i="1"/>
  <c r="AM475" i="1"/>
  <c r="AL475" i="1"/>
  <c r="CF475" i="1"/>
  <c r="AV475" i="1"/>
  <c r="CA475" i="1"/>
  <c r="BW475" i="1"/>
  <c r="AY475" i="1"/>
  <c r="BB475" i="1"/>
  <c r="CE475" i="1"/>
  <c r="AW475" i="1"/>
  <c r="AS475" i="1"/>
  <c r="BT475" i="1"/>
  <c r="AO475" i="1"/>
  <c r="BQ475" i="1"/>
  <c r="BL475" i="1"/>
  <c r="BP475" i="1"/>
  <c r="BX475" i="1"/>
  <c r="BR475" i="1"/>
  <c r="BE475" i="1"/>
  <c r="AP475" i="1"/>
  <c r="BA475" i="1"/>
  <c r="BU527" i="1"/>
  <c r="BR319" i="1"/>
  <c r="BZ319" i="1"/>
  <c r="BF319" i="1"/>
  <c r="BN680" i="1"/>
  <c r="BO680" i="1" s="1"/>
  <c r="BP680" i="1" s="1"/>
  <c r="CA420" i="1"/>
  <c r="CB420" i="1" s="1"/>
  <c r="CC420" i="1" s="1"/>
  <c r="BB728" i="1"/>
  <c r="BC728" i="1" s="1"/>
  <c r="BD728" i="1" s="1"/>
  <c r="BE728" i="1" s="1"/>
  <c r="BF728" i="1" s="1"/>
  <c r="BG728" i="1" s="1"/>
  <c r="BH728" i="1" s="1"/>
  <c r="BI728" i="1" s="1"/>
  <c r="BJ728" i="1" s="1"/>
  <c r="BK728" i="1" s="1"/>
  <c r="BL728" i="1" s="1"/>
  <c r="BM728" i="1" s="1"/>
  <c r="BN728" i="1" s="1"/>
  <c r="BO728" i="1" s="1"/>
  <c r="BP728" i="1" s="1"/>
  <c r="BQ728" i="1" s="1"/>
  <c r="BR728" i="1" s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BN241" i="1"/>
  <c r="AK1073" i="1"/>
  <c r="BR1281" i="1"/>
  <c r="AR1514" i="1"/>
  <c r="AM1047" i="1"/>
  <c r="AT1496" i="1"/>
  <c r="AS605" i="1"/>
  <c r="AR1511" i="1"/>
  <c r="AX709" i="1"/>
  <c r="BW397" i="1"/>
  <c r="BG657" i="1"/>
  <c r="BW293" i="1"/>
  <c r="AK1229" i="1"/>
  <c r="BW137" i="1"/>
  <c r="AR1515" i="1"/>
  <c r="CB449" i="1"/>
  <c r="BD732" i="1"/>
  <c r="BE732" i="1" s="1"/>
  <c r="BF732" i="1" s="1"/>
  <c r="BG732" i="1" s="1"/>
  <c r="BY1437" i="1"/>
  <c r="BJ683" i="1"/>
  <c r="BH683" i="1"/>
  <c r="AV683" i="1"/>
  <c r="BK683" i="1"/>
  <c r="AN683" i="1"/>
  <c r="BB683" i="1"/>
  <c r="AT683" i="1"/>
  <c r="BA683" i="1"/>
  <c r="BD683" i="1"/>
  <c r="AU683" i="1"/>
  <c r="BE683" i="1"/>
  <c r="AW683" i="1"/>
  <c r="AK683" i="1"/>
  <c r="AZ683" i="1"/>
  <c r="AM683" i="1"/>
  <c r="AL683" i="1"/>
  <c r="BI683" i="1"/>
  <c r="AX683" i="1"/>
  <c r="AO683" i="1"/>
  <c r="BF683" i="1"/>
  <c r="BG683" i="1"/>
  <c r="BL683" i="1"/>
  <c r="AP683" i="1"/>
  <c r="AJ683" i="1"/>
  <c r="AS683" i="1"/>
  <c r="AQ683" i="1"/>
  <c r="BC683" i="1"/>
  <c r="AY683" i="1"/>
  <c r="AR683" i="1"/>
  <c r="AM1151" i="1"/>
  <c r="AL1151" i="1"/>
  <c r="AO1151" i="1"/>
  <c r="BU576" i="1"/>
  <c r="BV576" i="1" s="1"/>
  <c r="BW524" i="1"/>
  <c r="BX524" i="1" s="1"/>
  <c r="BY524" i="1" s="1"/>
  <c r="BW85" i="1"/>
  <c r="BG111" i="1"/>
  <c r="CA111" i="1"/>
  <c r="BL111" i="1"/>
  <c r="AJ787" i="1"/>
  <c r="BO787" i="1"/>
  <c r="AX787" i="1"/>
  <c r="BR215" i="1"/>
  <c r="BX215" i="1"/>
  <c r="AJ215" i="1"/>
  <c r="BL215" i="1"/>
  <c r="BN215" i="1"/>
  <c r="BG215" i="1"/>
  <c r="CA215" i="1"/>
  <c r="AP215" i="1"/>
  <c r="BE215" i="1"/>
  <c r="AV215" i="1"/>
  <c r="AT215" i="1"/>
  <c r="AU215" i="1"/>
  <c r="AZ215" i="1"/>
  <c r="BC215" i="1"/>
  <c r="BP215" i="1"/>
  <c r="AM215" i="1"/>
  <c r="CD215" i="1"/>
  <c r="AN215" i="1"/>
  <c r="CF215" i="1"/>
  <c r="AS215" i="1"/>
  <c r="AR215" i="1"/>
  <c r="AK215" i="1"/>
  <c r="BS215" i="1"/>
  <c r="BY215" i="1"/>
  <c r="BM215" i="1"/>
  <c r="AO215" i="1"/>
  <c r="BT215" i="1"/>
  <c r="CE215" i="1"/>
  <c r="AL215" i="1"/>
  <c r="BQ215" i="1"/>
  <c r="AY215" i="1"/>
  <c r="BZ215" i="1"/>
  <c r="BJ215" i="1"/>
  <c r="CC215" i="1"/>
  <c r="AW215" i="1"/>
  <c r="CB215" i="1"/>
  <c r="BD215" i="1"/>
  <c r="BU215" i="1"/>
  <c r="BB215" i="1"/>
  <c r="BW215" i="1"/>
  <c r="BK215" i="1"/>
  <c r="BA215" i="1"/>
  <c r="BH215" i="1"/>
  <c r="BV215" i="1"/>
  <c r="BF215" i="1"/>
  <c r="BI215" i="1"/>
  <c r="AQ215" i="1"/>
  <c r="BO215" i="1"/>
  <c r="AX215" i="1"/>
  <c r="CA110" i="1"/>
  <c r="AK6" i="1"/>
  <c r="BF1463" i="1"/>
  <c r="AK943" i="1"/>
  <c r="AN943" i="1"/>
  <c r="AM943" i="1"/>
  <c r="AL943" i="1"/>
  <c r="AO943" i="1"/>
  <c r="AJ943" i="1"/>
  <c r="AO267" i="1"/>
  <c r="AV267" i="1"/>
  <c r="BM267" i="1"/>
  <c r="BA267" i="1"/>
  <c r="AZ267" i="1"/>
  <c r="BN267" i="1"/>
  <c r="AX267" i="1"/>
  <c r="AR267" i="1"/>
  <c r="AK267" i="1"/>
  <c r="CC159" i="1"/>
  <c r="CD159" i="1" s="1"/>
  <c r="CD161" i="1"/>
  <c r="CE161" i="1" s="1"/>
  <c r="CF161" i="1" s="1"/>
  <c r="AR1505" i="1"/>
  <c r="AK1021" i="1"/>
  <c r="AR1512" i="1"/>
  <c r="CD1461" i="1"/>
  <c r="CE1461" i="1" s="1"/>
  <c r="CF1461" i="1" s="1"/>
  <c r="AM1125" i="1"/>
  <c r="CF1459" i="1"/>
  <c r="BG1146" i="1"/>
  <c r="BH1146" i="1" s="1"/>
  <c r="BI1146" i="1" s="1"/>
  <c r="BJ1146" i="1" s="1"/>
  <c r="BK1146" i="1" s="1"/>
  <c r="BL1146" i="1" s="1"/>
  <c r="BM1146" i="1" s="1"/>
  <c r="BN1146" i="1" s="1"/>
  <c r="BO1146" i="1" s="1"/>
  <c r="BP1146" i="1" s="1"/>
  <c r="BQ1146" i="1" s="1"/>
  <c r="BR1146" i="1" s="1"/>
  <c r="BS1146" i="1" s="1"/>
  <c r="BT1146" i="1" s="1"/>
  <c r="BU1146" i="1" s="1"/>
  <c r="BV1146" i="1" s="1"/>
  <c r="BW1146" i="1" s="1"/>
  <c r="BX1146" i="1" s="1"/>
  <c r="BY1146" i="1" s="1"/>
  <c r="BZ1146" i="1" s="1"/>
  <c r="CA1146" i="1" s="1"/>
  <c r="CB1146" i="1" s="1"/>
  <c r="CC1146" i="1" s="1"/>
  <c r="CD1146" i="1" s="1"/>
  <c r="CE1146" i="1" s="1"/>
  <c r="CF1146" i="1" s="1"/>
  <c r="BI527" i="1" l="1"/>
  <c r="BU1297" i="1"/>
  <c r="BV1297" i="1" s="1"/>
  <c r="BW1297" i="1" s="1"/>
  <c r="BX1297" i="1" s="1"/>
  <c r="BY1297" i="1" s="1"/>
  <c r="BZ1297" i="1" s="1"/>
  <c r="CA1297" i="1" s="1"/>
  <c r="CB1297" i="1" s="1"/>
  <c r="CC1297" i="1" s="1"/>
  <c r="CD1297" i="1" s="1"/>
  <c r="CE1297" i="1" s="1"/>
  <c r="CF1297" i="1" s="1"/>
  <c r="AU1149" i="1"/>
  <c r="AV1149" i="1" s="1"/>
  <c r="AQ1300" i="1"/>
  <c r="AR1300" i="1" s="1"/>
  <c r="AS1300" i="1" s="1"/>
  <c r="AT1300" i="1" s="1"/>
  <c r="AU1300" i="1" s="1"/>
  <c r="AV1300" i="1" s="1"/>
  <c r="AW1300" i="1" s="1"/>
  <c r="AX1300" i="1" s="1"/>
  <c r="AY1300" i="1" s="1"/>
  <c r="AZ1300" i="1" s="1"/>
  <c r="BA1300" i="1" s="1"/>
  <c r="BB1300" i="1" s="1"/>
  <c r="BC1300" i="1" s="1"/>
  <c r="BD1300" i="1" s="1"/>
  <c r="BE1300" i="1" s="1"/>
  <c r="BF1300" i="1" s="1"/>
  <c r="BG1300" i="1" s="1"/>
  <c r="BH1300" i="1" s="1"/>
  <c r="BI1300" i="1" s="1"/>
  <c r="BJ1300" i="1" s="1"/>
  <c r="BK1300" i="1" s="1"/>
  <c r="BL1300" i="1" s="1"/>
  <c r="BM1300" i="1" s="1"/>
  <c r="BN1300" i="1" s="1"/>
  <c r="BO1300" i="1" s="1"/>
  <c r="BP1300" i="1" s="1"/>
  <c r="BQ1300" i="1" s="1"/>
  <c r="AQ1303" i="1"/>
  <c r="CA1463" i="1"/>
  <c r="AT371" i="1"/>
  <c r="AP1299" i="1"/>
  <c r="AQ1299" i="1" s="1"/>
  <c r="AR1299" i="1" s="1"/>
  <c r="AS1299" i="1" s="1"/>
  <c r="AT1299" i="1" s="1"/>
  <c r="AU1299" i="1" s="1"/>
  <c r="AV1299" i="1" s="1"/>
  <c r="AW1299" i="1" s="1"/>
  <c r="AX1299" i="1" s="1"/>
  <c r="AY1299" i="1" s="1"/>
  <c r="AZ1299" i="1" s="1"/>
  <c r="BA1299" i="1" s="1"/>
  <c r="BB1299" i="1" s="1"/>
  <c r="BC1299" i="1" s="1"/>
  <c r="BD1299" i="1" s="1"/>
  <c r="BE1299" i="1" s="1"/>
  <c r="BF1299" i="1" s="1"/>
  <c r="BG1299" i="1" s="1"/>
  <c r="BH1299" i="1" s="1"/>
  <c r="BI1299" i="1" s="1"/>
  <c r="BJ1299" i="1" s="1"/>
  <c r="BK1299" i="1" s="1"/>
  <c r="BL1299" i="1" s="1"/>
  <c r="BM1299" i="1" s="1"/>
  <c r="BN1299" i="1" s="1"/>
  <c r="BO1299" i="1" s="1"/>
  <c r="BP1299" i="1" s="1"/>
  <c r="BQ1299" i="1" s="1"/>
  <c r="BR1299" i="1" s="1"/>
  <c r="BS1299" i="1" s="1"/>
  <c r="BT1299" i="1" s="1"/>
  <c r="BU1299" i="1" s="1"/>
  <c r="BV1299" i="1" s="1"/>
  <c r="BW1299" i="1" s="1"/>
  <c r="BX1299" i="1" s="1"/>
  <c r="BY1299" i="1" s="1"/>
  <c r="BZ1299" i="1" s="1"/>
  <c r="CA1299" i="1" s="1"/>
  <c r="CB1299" i="1" s="1"/>
  <c r="CC1299" i="1" s="1"/>
  <c r="CD1299" i="1" s="1"/>
  <c r="CE1299" i="1" s="1"/>
  <c r="CF1299" i="1" s="1"/>
  <c r="AM1304" i="1"/>
  <c r="AN1304" i="1" s="1"/>
  <c r="AK1463" i="1"/>
  <c r="CD371" i="1"/>
  <c r="AM1307" i="1"/>
  <c r="AL1307" i="1"/>
  <c r="AN1302" i="1"/>
  <c r="AP371" i="1"/>
  <c r="AM1301" i="1"/>
  <c r="AL1306" i="1"/>
  <c r="CC1463" i="1"/>
  <c r="AJ527" i="1"/>
  <c r="AM371" i="1"/>
  <c r="BT1296" i="1"/>
  <c r="BU1296" i="1" s="1"/>
  <c r="BV1296" i="1" s="1"/>
  <c r="BW1296" i="1" s="1"/>
  <c r="BX1296" i="1" s="1"/>
  <c r="BY1296" i="1" s="1"/>
  <c r="BZ1296" i="1" s="1"/>
  <c r="CA1296" i="1" s="1"/>
  <c r="CB1296" i="1" s="1"/>
  <c r="CC1296" i="1" s="1"/>
  <c r="CD1296" i="1" s="1"/>
  <c r="CE1296" i="1" s="1"/>
  <c r="CF1296" i="1" s="1"/>
  <c r="AL1463" i="1"/>
  <c r="BR527" i="1"/>
  <c r="AL371" i="1"/>
  <c r="BT1463" i="1"/>
  <c r="AV527" i="1"/>
  <c r="AJ423" i="1"/>
  <c r="CA163" i="1"/>
  <c r="AM1305" i="1"/>
  <c r="AW630" i="1"/>
  <c r="AN1250" i="1"/>
  <c r="AO1250" i="1" s="1"/>
  <c r="AP1250" i="1" s="1"/>
  <c r="AQ1250" i="1" s="1"/>
  <c r="AR1250" i="1" s="1"/>
  <c r="AS1250" i="1" s="1"/>
  <c r="AT1250" i="1" s="1"/>
  <c r="AN1252" i="1"/>
  <c r="AP1249" i="1"/>
  <c r="AM267" i="1"/>
  <c r="BH267" i="1"/>
  <c r="AJ267" i="1"/>
  <c r="BO267" i="1"/>
  <c r="AR735" i="1"/>
  <c r="AM1203" i="1"/>
  <c r="AU163" i="1"/>
  <c r="BH163" i="1"/>
  <c r="AX163" i="1"/>
  <c r="AS163" i="1"/>
  <c r="BT163" i="1"/>
  <c r="BK267" i="1"/>
  <c r="BP267" i="1"/>
  <c r="BE267" i="1"/>
  <c r="AJ1151" i="1"/>
  <c r="AQ59" i="1"/>
  <c r="AN59" i="1"/>
  <c r="AY59" i="1"/>
  <c r="AX735" i="1"/>
  <c r="AN735" i="1"/>
  <c r="AN1203" i="1"/>
  <c r="BM163" i="1"/>
  <c r="BN163" i="1"/>
  <c r="AZ163" i="1"/>
  <c r="AV163" i="1"/>
  <c r="AW163" i="1"/>
  <c r="BF267" i="1"/>
  <c r="AS59" i="1"/>
  <c r="BE59" i="1"/>
  <c r="AP59" i="1"/>
  <c r="BB267" i="1"/>
  <c r="AY267" i="1"/>
  <c r="BJ267" i="1"/>
  <c r="BL267" i="1"/>
  <c r="AN1151" i="1"/>
  <c r="BM59" i="1"/>
  <c r="AT59" i="1"/>
  <c r="BT59" i="1"/>
  <c r="BQ59" i="1"/>
  <c r="BK59" i="1"/>
  <c r="BW423" i="1"/>
  <c r="BD423" i="1"/>
  <c r="BB423" i="1"/>
  <c r="BV423" i="1"/>
  <c r="BX423" i="1"/>
  <c r="AN631" i="1"/>
  <c r="AS631" i="1"/>
  <c r="BB735" i="1"/>
  <c r="AS735" i="1"/>
  <c r="BU163" i="1"/>
  <c r="BK163" i="1"/>
  <c r="BA163" i="1"/>
  <c r="BR163" i="1"/>
  <c r="AL163" i="1"/>
  <c r="BQ266" i="1"/>
  <c r="BR266" i="1" s="1"/>
  <c r="BB734" i="1"/>
  <c r="BC734" i="1" s="1"/>
  <c r="BD734" i="1" s="1"/>
  <c r="CA318" i="1"/>
  <c r="CB318" i="1" s="1"/>
  <c r="CC318" i="1" s="1"/>
  <c r="CF474" i="1"/>
  <c r="BI267" i="1"/>
  <c r="BD267" i="1"/>
  <c r="AW267" i="1"/>
  <c r="BL163" i="1"/>
  <c r="BB163" i="1"/>
  <c r="AN163" i="1"/>
  <c r="BD163" i="1"/>
  <c r="BJ163" i="1"/>
  <c r="AO163" i="1"/>
  <c r="AT267" i="1"/>
  <c r="AS267" i="1"/>
  <c r="BC267" i="1"/>
  <c r="AN267" i="1"/>
  <c r="AU59" i="1"/>
  <c r="BX59" i="1"/>
  <c r="BZ59" i="1"/>
  <c r="AW59" i="1"/>
  <c r="BJ59" i="1"/>
  <c r="BK423" i="1"/>
  <c r="AW423" i="1"/>
  <c r="BY423" i="1"/>
  <c r="AR423" i="1"/>
  <c r="BM423" i="1"/>
  <c r="AN1099" i="1"/>
  <c r="AR631" i="1"/>
  <c r="AO631" i="1"/>
  <c r="BA735" i="1"/>
  <c r="AM735" i="1"/>
  <c r="AP163" i="1"/>
  <c r="BY163" i="1"/>
  <c r="BO163" i="1"/>
  <c r="BS163" i="1"/>
  <c r="BI163" i="1"/>
  <c r="BE163" i="1"/>
  <c r="BG267" i="1"/>
  <c r="AL267" i="1"/>
  <c r="AU267" i="1"/>
  <c r="AP267" i="1"/>
  <c r="BQ267" i="1"/>
  <c r="BR59" i="1"/>
  <c r="BL59" i="1"/>
  <c r="AW735" i="1"/>
  <c r="AK1203" i="1"/>
  <c r="BX163" i="1"/>
  <c r="BP163" i="1"/>
  <c r="BZ163" i="1"/>
  <c r="AM163" i="1"/>
  <c r="AY163" i="1"/>
  <c r="BC163" i="1"/>
  <c r="CA422" i="1"/>
  <c r="CB422" i="1" s="1"/>
  <c r="AN423" i="1"/>
  <c r="BJ423" i="1"/>
  <c r="AW631" i="1"/>
  <c r="AO735" i="1"/>
  <c r="AJ1203" i="1"/>
  <c r="BY525" i="1"/>
  <c r="BZ525" i="1" s="1"/>
  <c r="BG163" i="1"/>
  <c r="BV163" i="1"/>
  <c r="BF163" i="1"/>
  <c r="AT163" i="1"/>
  <c r="BQ163" i="1"/>
  <c r="AO1046" i="1"/>
  <c r="AP1046" i="1" s="1"/>
  <c r="AQ1046" i="1" s="1"/>
  <c r="BC1463" i="1"/>
  <c r="BH527" i="1"/>
  <c r="AR527" i="1"/>
  <c r="BP527" i="1"/>
  <c r="BG527" i="1"/>
  <c r="BM527" i="1"/>
  <c r="BH371" i="1"/>
  <c r="BW371" i="1"/>
  <c r="CA371" i="1"/>
  <c r="AV371" i="1"/>
  <c r="BJ371" i="1"/>
  <c r="AW371" i="1"/>
  <c r="AS1463" i="1"/>
  <c r="AP1463" i="1"/>
  <c r="BP1463" i="1"/>
  <c r="AQ1463" i="1"/>
  <c r="BU1463" i="1"/>
  <c r="BV1463" i="1"/>
  <c r="AT527" i="1"/>
  <c r="AS527" i="1"/>
  <c r="BF527" i="1"/>
  <c r="BW527" i="1"/>
  <c r="AZ527" i="1"/>
  <c r="BL371" i="1"/>
  <c r="BY371" i="1"/>
  <c r="AQ371" i="1"/>
  <c r="BS371" i="1"/>
  <c r="AR371" i="1"/>
  <c r="BU371" i="1"/>
  <c r="BG1463" i="1"/>
  <c r="BW1463" i="1"/>
  <c r="AY527" i="1"/>
  <c r="BF371" i="1"/>
  <c r="BE371" i="1"/>
  <c r="BP371" i="1"/>
  <c r="BQ371" i="1"/>
  <c r="BS1463" i="1"/>
  <c r="BK1463" i="1"/>
  <c r="AR1463" i="1"/>
  <c r="BH1463" i="1"/>
  <c r="AY1463" i="1"/>
  <c r="AW527" i="1"/>
  <c r="BQ527" i="1"/>
  <c r="AO527" i="1"/>
  <c r="BK527" i="1"/>
  <c r="AQ527" i="1"/>
  <c r="BM371" i="1"/>
  <c r="AY371" i="1"/>
  <c r="BN371" i="1"/>
  <c r="CF371" i="1"/>
  <c r="AZ371" i="1"/>
  <c r="CC371" i="1"/>
  <c r="AO1463" i="1"/>
  <c r="BI1463" i="1"/>
  <c r="AX1463" i="1"/>
  <c r="BD527" i="1"/>
  <c r="AN1463" i="1"/>
  <c r="AZ1463" i="1"/>
  <c r="BB527" i="1"/>
  <c r="BA527" i="1"/>
  <c r="AM527" i="1"/>
  <c r="BS527" i="1"/>
  <c r="BN527" i="1"/>
  <c r="BV371" i="1"/>
  <c r="AU371" i="1"/>
  <c r="AO371" i="1"/>
  <c r="BK371" i="1"/>
  <c r="BA371" i="1"/>
  <c r="AS371" i="1"/>
  <c r="BD371" i="1"/>
  <c r="AT1463" i="1"/>
  <c r="BY1463" i="1"/>
  <c r="BL527" i="1"/>
  <c r="BT371" i="1"/>
  <c r="BN1463" i="1"/>
  <c r="AV1463" i="1"/>
  <c r="BX1463" i="1"/>
  <c r="BQ1463" i="1"/>
  <c r="AM1463" i="1"/>
  <c r="BM1463" i="1"/>
  <c r="BO527" i="1"/>
  <c r="BE527" i="1"/>
  <c r="BV527" i="1"/>
  <c r="BC371" i="1"/>
  <c r="BR371" i="1"/>
  <c r="BX371" i="1"/>
  <c r="AK371" i="1"/>
  <c r="BB371" i="1"/>
  <c r="CB371" i="1"/>
  <c r="CB1463" i="1"/>
  <c r="BJ1463" i="1"/>
  <c r="BZ1463" i="1"/>
  <c r="AX527" i="1"/>
  <c r="AN527" i="1"/>
  <c r="CE371" i="1"/>
  <c r="BB1463" i="1"/>
  <c r="AU1463" i="1"/>
  <c r="BA1463" i="1"/>
  <c r="BE1463" i="1"/>
  <c r="BT527" i="1"/>
  <c r="AU527" i="1"/>
  <c r="BD1463" i="1"/>
  <c r="BL1463" i="1"/>
  <c r="AJ1463" i="1"/>
  <c r="BO1463" i="1"/>
  <c r="AW1463" i="1"/>
  <c r="BJ527" i="1"/>
  <c r="AP527" i="1"/>
  <c r="AK527" i="1"/>
  <c r="AL527" i="1"/>
  <c r="BI371" i="1"/>
  <c r="BZ371" i="1"/>
  <c r="BO371" i="1"/>
  <c r="BG371" i="1"/>
  <c r="AJ371" i="1"/>
  <c r="AP735" i="1"/>
  <c r="AJ735" i="1"/>
  <c r="AI10" i="1"/>
  <c r="BW526" i="1"/>
  <c r="BX526" i="1" s="1"/>
  <c r="BY526" i="1" s="1"/>
  <c r="BD59" i="1"/>
  <c r="BV59" i="1"/>
  <c r="CC59" i="1"/>
  <c r="BW59" i="1"/>
  <c r="BI59" i="1"/>
  <c r="AV59" i="1"/>
  <c r="AY735" i="1"/>
  <c r="AQ735" i="1"/>
  <c r="BA787" i="1"/>
  <c r="CC787" i="1"/>
  <c r="BZ111" i="1"/>
  <c r="BC319" i="1"/>
  <c r="BF787" i="1"/>
  <c r="BI787" i="1"/>
  <c r="AT787" i="1"/>
  <c r="BA111" i="1"/>
  <c r="AJ319" i="1"/>
  <c r="AK111" i="1"/>
  <c r="AT319" i="1"/>
  <c r="AK787" i="1"/>
  <c r="AO111" i="1"/>
  <c r="AV111" i="1"/>
  <c r="AQ319" i="1"/>
  <c r="BY263" i="1"/>
  <c r="BZ263" i="1" s="1"/>
  <c r="CA263" i="1" s="1"/>
  <c r="CB263" i="1" s="1"/>
  <c r="CC263" i="1" s="1"/>
  <c r="CD263" i="1" s="1"/>
  <c r="CE263" i="1" s="1"/>
  <c r="CF263" i="1" s="1"/>
  <c r="BN787" i="1"/>
  <c r="CA787" i="1"/>
  <c r="AU111" i="1"/>
  <c r="BT111" i="1"/>
  <c r="AV319" i="1"/>
  <c r="AK1358" i="1"/>
  <c r="AP1354" i="1"/>
  <c r="AQ1354" i="1" s="1"/>
  <c r="AR1354" i="1" s="1"/>
  <c r="AM787" i="1"/>
  <c r="AY111" i="1"/>
  <c r="AK1047" i="1"/>
  <c r="BU319" i="1"/>
  <c r="BA319" i="1"/>
  <c r="CA162" i="1"/>
  <c r="CB162" i="1" s="1"/>
  <c r="CC162" i="1" s="1"/>
  <c r="CD162" i="1" s="1"/>
  <c r="AL1406" i="1"/>
  <c r="AM1406" i="1" s="1"/>
  <c r="AN1406" i="1" s="1"/>
  <c r="BD787" i="1"/>
  <c r="AU787" i="1"/>
  <c r="AJ111" i="1"/>
  <c r="BP111" i="1"/>
  <c r="AX111" i="1"/>
  <c r="AL1047" i="1"/>
  <c r="AO319" i="1"/>
  <c r="AJ1410" i="1"/>
  <c r="AM1409" i="1"/>
  <c r="AN1409" i="1" s="1"/>
  <c r="AO1409" i="1" s="1"/>
  <c r="AJ1356" i="1"/>
  <c r="AK1356" i="1" s="1"/>
  <c r="AJ1357" i="1"/>
  <c r="AK1357" i="1" s="1"/>
  <c r="AL1357" i="1" s="1"/>
  <c r="BC787" i="1"/>
  <c r="AL787" i="1"/>
  <c r="AQ111" i="1"/>
  <c r="AP319" i="1"/>
  <c r="BV319" i="1"/>
  <c r="BX787" i="1"/>
  <c r="BU787" i="1"/>
  <c r="BQ787" i="1"/>
  <c r="BZ787" i="1"/>
  <c r="CE787" i="1"/>
  <c r="CB787" i="1"/>
  <c r="AN111" i="1"/>
  <c r="BO111" i="1"/>
  <c r="BU111" i="1"/>
  <c r="BS111" i="1"/>
  <c r="BF111" i="1"/>
  <c r="AL319" i="1"/>
  <c r="CA319" i="1"/>
  <c r="BX319" i="1"/>
  <c r="BI319" i="1"/>
  <c r="BS319" i="1"/>
  <c r="AX319" i="1"/>
  <c r="AJ1411" i="1"/>
  <c r="AK1411" i="1" s="1"/>
  <c r="AK7" i="1"/>
  <c r="AJ1487" i="1"/>
  <c r="AL1517" i="1" s="1"/>
  <c r="AJ1434" i="1"/>
  <c r="AW1464" i="1" s="1"/>
  <c r="AJ82" i="1"/>
  <c r="AJ238" i="1"/>
  <c r="AK268" i="1" s="1"/>
  <c r="AJ446" i="1"/>
  <c r="AX476" i="1" s="1"/>
  <c r="AJ654" i="1"/>
  <c r="BG684" i="1" s="1"/>
  <c r="AJ862" i="1"/>
  <c r="AJ30" i="1"/>
  <c r="AJ602" i="1"/>
  <c r="AR632" i="1" s="1"/>
  <c r="AJ498" i="1"/>
  <c r="AL528" i="1" s="1"/>
  <c r="AJ186" i="1"/>
  <c r="AJ550" i="1"/>
  <c r="AJ810" i="1"/>
  <c r="AJ706" i="1"/>
  <c r="BA736" i="1" s="1"/>
  <c r="AJ290" i="1"/>
  <c r="BO320" i="1" s="1"/>
  <c r="AJ134" i="1"/>
  <c r="AJ758" i="1"/>
  <c r="AM788" i="1" s="1"/>
  <c r="AJ394" i="1"/>
  <c r="AV424" i="1" s="1"/>
  <c r="AJ1070" i="1"/>
  <c r="AJ1382" i="1"/>
  <c r="AJ1330" i="1"/>
  <c r="AJ1278" i="1"/>
  <c r="AJ1174" i="1"/>
  <c r="AM1204" i="1" s="1"/>
  <c r="AJ342" i="1"/>
  <c r="AJ1122" i="1"/>
  <c r="AN1152" i="1" s="1"/>
  <c r="AJ1018" i="1"/>
  <c r="AL1048" i="1" s="1"/>
  <c r="AJ1226" i="1"/>
  <c r="AJ966" i="1"/>
  <c r="AJ914" i="1"/>
  <c r="AP944" i="1" s="1"/>
  <c r="BE787" i="1"/>
  <c r="BS787" i="1"/>
  <c r="BH787" i="1"/>
  <c r="BK787" i="1"/>
  <c r="BR787" i="1"/>
  <c r="BL787" i="1"/>
  <c r="AS111" i="1"/>
  <c r="AL111" i="1"/>
  <c r="BV111" i="1"/>
  <c r="AT111" i="1"/>
  <c r="BW111" i="1"/>
  <c r="BJ319" i="1"/>
  <c r="AY319" i="1"/>
  <c r="AZ319" i="1"/>
  <c r="AR319" i="1"/>
  <c r="BL319" i="1"/>
  <c r="BT319" i="1"/>
  <c r="AJ1359" i="1"/>
  <c r="BM319" i="1"/>
  <c r="BY319" i="1"/>
  <c r="AW787" i="1"/>
  <c r="AP787" i="1"/>
  <c r="AS787" i="1"/>
  <c r="BW787" i="1"/>
  <c r="AN787" i="1"/>
  <c r="BT787" i="1"/>
  <c r="AV787" i="1"/>
  <c r="AZ111" i="1"/>
  <c r="BD111" i="1"/>
  <c r="AP111" i="1"/>
  <c r="BB111" i="1"/>
  <c r="BN111" i="1"/>
  <c r="BQ111" i="1"/>
  <c r="AW319" i="1"/>
  <c r="BK319" i="1"/>
  <c r="BQ319" i="1"/>
  <c r="BE319" i="1"/>
  <c r="BH319" i="1"/>
  <c r="AU319" i="1"/>
  <c r="AY787" i="1"/>
  <c r="BB787" i="1"/>
  <c r="AO787" i="1"/>
  <c r="BM787" i="1"/>
  <c r="BP787" i="1"/>
  <c r="AR787" i="1"/>
  <c r="BJ787" i="1"/>
  <c r="BJ111" i="1"/>
  <c r="BY111" i="1"/>
  <c r="BI111" i="1"/>
  <c r="BM111" i="1"/>
  <c r="BE111" i="1"/>
  <c r="BX111" i="1"/>
  <c r="BD319" i="1"/>
  <c r="BW319" i="1"/>
  <c r="BP319" i="1"/>
  <c r="BB319" i="1"/>
  <c r="AN319" i="1"/>
  <c r="AM319" i="1"/>
  <c r="AK1407" i="1"/>
  <c r="BY787" i="1"/>
  <c r="AM111" i="1"/>
  <c r="AZ787" i="1"/>
  <c r="BG787" i="1"/>
  <c r="BV787" i="1"/>
  <c r="AQ787" i="1"/>
  <c r="CF787" i="1"/>
  <c r="BK111" i="1"/>
  <c r="AR111" i="1"/>
  <c r="BH111" i="1"/>
  <c r="BR111" i="1"/>
  <c r="AW111" i="1"/>
  <c r="BC111" i="1"/>
  <c r="BG319" i="1"/>
  <c r="BN319" i="1"/>
  <c r="AS319" i="1"/>
  <c r="BO319" i="1"/>
  <c r="AN1355" i="1"/>
  <c r="AL1353" i="1"/>
  <c r="AM1353" i="1" s="1"/>
  <c r="AL1408" i="1"/>
  <c r="AM1408" i="1" s="1"/>
  <c r="AV992" i="1"/>
  <c r="AW992" i="1" s="1"/>
  <c r="AX992" i="1" s="1"/>
  <c r="AY992" i="1" s="1"/>
  <c r="AZ992" i="1" s="1"/>
  <c r="BA992" i="1" s="1"/>
  <c r="BB992" i="1" s="1"/>
  <c r="BC992" i="1" s="1"/>
  <c r="BD992" i="1" s="1"/>
  <c r="BE992" i="1" s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BP992" i="1" s="1"/>
  <c r="BQ992" i="1" s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CB992" i="1" s="1"/>
  <c r="CC992" i="1" s="1"/>
  <c r="CD992" i="1" s="1"/>
  <c r="CE992" i="1" s="1"/>
  <c r="CF992" i="1" s="1"/>
  <c r="AP993" i="1"/>
  <c r="AP991" i="1"/>
  <c r="AN995" i="1"/>
  <c r="AP989" i="1"/>
  <c r="AQ989" i="1" s="1"/>
  <c r="AR989" i="1" s="1"/>
  <c r="AS989" i="1" s="1"/>
  <c r="AT989" i="1" s="1"/>
  <c r="AN990" i="1"/>
  <c r="AP994" i="1"/>
  <c r="CA525" i="1"/>
  <c r="CB525" i="1" s="1"/>
  <c r="BT265" i="1"/>
  <c r="BU265" i="1" s="1"/>
  <c r="BV265" i="1" s="1"/>
  <c r="BW265" i="1" s="1"/>
  <c r="BX265" i="1" s="1"/>
  <c r="BY265" i="1" s="1"/>
  <c r="BZ265" i="1" s="1"/>
  <c r="CA265" i="1" s="1"/>
  <c r="CB265" i="1" s="1"/>
  <c r="CC265" i="1" s="1"/>
  <c r="CD265" i="1" s="1"/>
  <c r="CE265" i="1" s="1"/>
  <c r="CF265" i="1" s="1"/>
  <c r="AO1254" i="1"/>
  <c r="AP1254" i="1" s="1"/>
  <c r="AV1513" i="1"/>
  <c r="AW1513" i="1" s="1"/>
  <c r="AX1513" i="1" s="1"/>
  <c r="AY1513" i="1" s="1"/>
  <c r="AN1255" i="1"/>
  <c r="AO1255" i="1" s="1"/>
  <c r="BA628" i="1"/>
  <c r="BB628" i="1" s="1"/>
  <c r="AR1045" i="1"/>
  <c r="AS1045" i="1" s="1"/>
  <c r="AT1045" i="1" s="1"/>
  <c r="AU1045" i="1" s="1"/>
  <c r="AV1045" i="1" s="1"/>
  <c r="AW1045" i="1" s="1"/>
  <c r="AX1045" i="1" s="1"/>
  <c r="AY1045" i="1" s="1"/>
  <c r="AZ1045" i="1" s="1"/>
  <c r="BA1045" i="1" s="1"/>
  <c r="BB1045" i="1" s="1"/>
  <c r="BC1045" i="1" s="1"/>
  <c r="BD1045" i="1" s="1"/>
  <c r="BE1045" i="1" s="1"/>
  <c r="BF1045" i="1" s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P1045" i="1" s="1"/>
  <c r="BQ1045" i="1" s="1"/>
  <c r="BR1045" i="1" s="1"/>
  <c r="BS1045" i="1" s="1"/>
  <c r="BT1045" i="1" s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AQ1253" i="1"/>
  <c r="AR1253" i="1" s="1"/>
  <c r="AS1253" i="1" s="1"/>
  <c r="AT1253" i="1" s="1"/>
  <c r="AU1253" i="1" s="1"/>
  <c r="AV1253" i="1" s="1"/>
  <c r="AW1253" i="1" s="1"/>
  <c r="AX1253" i="1" s="1"/>
  <c r="AY1253" i="1" s="1"/>
  <c r="AZ1253" i="1" s="1"/>
  <c r="BA1253" i="1" s="1"/>
  <c r="BB1253" i="1" s="1"/>
  <c r="BC1253" i="1" s="1"/>
  <c r="BD1253" i="1" s="1"/>
  <c r="BE1253" i="1" s="1"/>
  <c r="BF1253" i="1" s="1"/>
  <c r="BG1253" i="1" s="1"/>
  <c r="BH1253" i="1" s="1"/>
  <c r="BI1253" i="1" s="1"/>
  <c r="BJ1253" i="1" s="1"/>
  <c r="BK1253" i="1" s="1"/>
  <c r="BL1253" i="1" s="1"/>
  <c r="BM1253" i="1" s="1"/>
  <c r="BN1253" i="1" s="1"/>
  <c r="BO1253" i="1" s="1"/>
  <c r="BP1253" i="1" s="1"/>
  <c r="BQ1253" i="1" s="1"/>
  <c r="BR1253" i="1" s="1"/>
  <c r="BS1253" i="1" s="1"/>
  <c r="BT1253" i="1" s="1"/>
  <c r="BU1253" i="1" s="1"/>
  <c r="BV1253" i="1" s="1"/>
  <c r="BW1253" i="1" s="1"/>
  <c r="BX1253" i="1" s="1"/>
  <c r="BY1253" i="1" s="1"/>
  <c r="BZ1253" i="1" s="1"/>
  <c r="CA1253" i="1" s="1"/>
  <c r="CB1253" i="1" s="1"/>
  <c r="CC1253" i="1" s="1"/>
  <c r="CD1253" i="1" s="1"/>
  <c r="CE1253" i="1" s="1"/>
  <c r="CF1253" i="1" s="1"/>
  <c r="AN1047" i="1"/>
  <c r="AO1047" i="1" s="1"/>
  <c r="AR1200" i="1"/>
  <c r="AS1200" i="1" s="1"/>
  <c r="AT1200" i="1" s="1"/>
  <c r="AP1098" i="1"/>
  <c r="AQ1098" i="1" s="1"/>
  <c r="AR1098" i="1" s="1"/>
  <c r="BM683" i="1"/>
  <c r="BN683" i="1" s="1"/>
  <c r="BO683" i="1" s="1"/>
  <c r="AY1096" i="1"/>
  <c r="AZ1096" i="1" s="1"/>
  <c r="BA1096" i="1" s="1"/>
  <c r="BB1096" i="1" s="1"/>
  <c r="BC1096" i="1" s="1"/>
  <c r="BD1096" i="1" s="1"/>
  <c r="BE1096" i="1" s="1"/>
  <c r="BF1096" i="1" s="1"/>
  <c r="BG1096" i="1" s="1"/>
  <c r="BP682" i="1"/>
  <c r="BQ682" i="1" s="1"/>
  <c r="AO1252" i="1"/>
  <c r="AP1252" i="1" s="1"/>
  <c r="BQ680" i="1"/>
  <c r="BR680" i="1" s="1"/>
  <c r="BS680" i="1" s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BZ524" i="1"/>
  <c r="CA524" i="1" s="1"/>
  <c r="CB524" i="1" s="1"/>
  <c r="CC524" i="1" s="1"/>
  <c r="CD524" i="1" s="1"/>
  <c r="CE524" i="1" s="1"/>
  <c r="CF524" i="1" s="1"/>
  <c r="AR942" i="1"/>
  <c r="AS942" i="1" s="1"/>
  <c r="AP1202" i="1"/>
  <c r="BN679" i="1"/>
  <c r="BO679" i="1" s="1"/>
  <c r="BP679" i="1" s="1"/>
  <c r="BQ679" i="1" s="1"/>
  <c r="BR679" i="1" s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BO681" i="1"/>
  <c r="BP681" i="1" s="1"/>
  <c r="BS578" i="1"/>
  <c r="BT578" i="1" s="1"/>
  <c r="BU578" i="1" s="1"/>
  <c r="BV578" i="1" s="1"/>
  <c r="BW578" i="1" s="1"/>
  <c r="BX578" i="1" s="1"/>
  <c r="BY578" i="1" s="1"/>
  <c r="BZ578" i="1" s="1"/>
  <c r="CA578" i="1" s="1"/>
  <c r="CB578" i="1" s="1"/>
  <c r="CC578" i="1" s="1"/>
  <c r="CD578" i="1" s="1"/>
  <c r="CE578" i="1" s="1"/>
  <c r="CF578" i="1" s="1"/>
  <c r="BF1095" i="1"/>
  <c r="BG1095" i="1" s="1"/>
  <c r="BH1095" i="1" s="1"/>
  <c r="BI1095" i="1" s="1"/>
  <c r="BJ1095" i="1" s="1"/>
  <c r="BK1095" i="1" s="1"/>
  <c r="BL1095" i="1" s="1"/>
  <c r="BM1095" i="1" s="1"/>
  <c r="BN1095" i="1" s="1"/>
  <c r="BO1095" i="1" s="1"/>
  <c r="BP1095" i="1" s="1"/>
  <c r="BE733" i="1"/>
  <c r="BF733" i="1" s="1"/>
  <c r="BW576" i="1"/>
  <c r="BX576" i="1" s="1"/>
  <c r="AQ1094" i="1"/>
  <c r="AR1094" i="1" s="1"/>
  <c r="AS1094" i="1" s="1"/>
  <c r="AT1094" i="1" s="1"/>
  <c r="AU1094" i="1" s="1"/>
  <c r="AV1094" i="1" s="1"/>
  <c r="AS941" i="1"/>
  <c r="AP943" i="1"/>
  <c r="AQ943" i="1" s="1"/>
  <c r="CC422" i="1"/>
  <c r="CD422" i="1" s="1"/>
  <c r="BR579" i="1"/>
  <c r="CE159" i="1"/>
  <c r="CF159" i="1" s="1"/>
  <c r="CD318" i="1"/>
  <c r="CE318" i="1" s="1"/>
  <c r="CF318" i="1" s="1"/>
  <c r="AN1251" i="1"/>
  <c r="AO1251" i="1" s="1"/>
  <c r="AP1251" i="1" s="1"/>
  <c r="AX1148" i="1"/>
  <c r="AY1148" i="1" s="1"/>
  <c r="AZ1148" i="1" s="1"/>
  <c r="BA1148" i="1" s="1"/>
  <c r="BB1148" i="1" s="1"/>
  <c r="BC1148" i="1" s="1"/>
  <c r="BD1148" i="1" s="1"/>
  <c r="BE1148" i="1" s="1"/>
  <c r="BF1148" i="1" s="1"/>
  <c r="BG1148" i="1" s="1"/>
  <c r="BH1148" i="1" s="1"/>
  <c r="BI1148" i="1" s="1"/>
  <c r="BJ1148" i="1" s="1"/>
  <c r="BK1148" i="1" s="1"/>
  <c r="BL1148" i="1" s="1"/>
  <c r="BM1148" i="1" s="1"/>
  <c r="BN1148" i="1" s="1"/>
  <c r="BO1148" i="1" s="1"/>
  <c r="BP1148" i="1" s="1"/>
  <c r="BQ1148" i="1" s="1"/>
  <c r="BR1148" i="1" s="1"/>
  <c r="BS1148" i="1" s="1"/>
  <c r="BT1148" i="1" s="1"/>
  <c r="BU1148" i="1" s="1"/>
  <c r="BV1148" i="1" s="1"/>
  <c r="BW1148" i="1" s="1"/>
  <c r="BX1148" i="1" s="1"/>
  <c r="BY1148" i="1" s="1"/>
  <c r="BZ1148" i="1" s="1"/>
  <c r="CA1148" i="1" s="1"/>
  <c r="CB1148" i="1" s="1"/>
  <c r="CC1148" i="1" s="1"/>
  <c r="CD1148" i="1" s="1"/>
  <c r="CE1148" i="1" s="1"/>
  <c r="CF1148" i="1" s="1"/>
  <c r="AX1509" i="1"/>
  <c r="AY1509" i="1" s="1"/>
  <c r="BH732" i="1"/>
  <c r="BI732" i="1" s="1"/>
  <c r="BJ732" i="1" s="1"/>
  <c r="BK732" i="1" s="1"/>
  <c r="BL732" i="1" s="1"/>
  <c r="BM732" i="1" s="1"/>
  <c r="BD1464" i="1"/>
  <c r="BU1464" i="1"/>
  <c r="BZ1464" i="1"/>
  <c r="AZ1464" i="1"/>
  <c r="BG1464" i="1"/>
  <c r="BN476" i="1"/>
  <c r="BB476" i="1"/>
  <c r="BX476" i="1"/>
  <c r="CA476" i="1"/>
  <c r="AZ476" i="1"/>
  <c r="AU476" i="1"/>
  <c r="BU476" i="1"/>
  <c r="BI476" i="1"/>
  <c r="CF476" i="1"/>
  <c r="BQ476" i="1"/>
  <c r="BZ112" i="1"/>
  <c r="AY112" i="1"/>
  <c r="BF112" i="1"/>
  <c r="BU112" i="1"/>
  <c r="BW112" i="1"/>
  <c r="BJ112" i="1"/>
  <c r="AV112" i="1"/>
  <c r="BS112" i="1"/>
  <c r="AQ112" i="1"/>
  <c r="BT112" i="1"/>
  <c r="CA112" i="1"/>
  <c r="AS112" i="1"/>
  <c r="BY112" i="1"/>
  <c r="BB112" i="1"/>
  <c r="AM112" i="1"/>
  <c r="BA112" i="1"/>
  <c r="BK112" i="1"/>
  <c r="BQ112" i="1"/>
  <c r="BV112" i="1"/>
  <c r="AU112" i="1"/>
  <c r="BX112" i="1"/>
  <c r="BR112" i="1"/>
  <c r="BE112" i="1"/>
  <c r="BO112" i="1"/>
  <c r="BP112" i="1"/>
  <c r="AN112" i="1"/>
  <c r="BL112" i="1"/>
  <c r="AX112" i="1"/>
  <c r="AO112" i="1"/>
  <c r="AZ112" i="1"/>
  <c r="BC112" i="1"/>
  <c r="BN112" i="1"/>
  <c r="AK112" i="1"/>
  <c r="AW112" i="1"/>
  <c r="CB112" i="1"/>
  <c r="AR112" i="1"/>
  <c r="BM112" i="1"/>
  <c r="AL112" i="1"/>
  <c r="AP112" i="1"/>
  <c r="AT112" i="1"/>
  <c r="BH112" i="1"/>
  <c r="BD112" i="1"/>
  <c r="BI112" i="1"/>
  <c r="BG112" i="1"/>
  <c r="AL1152" i="1"/>
  <c r="AP1099" i="1"/>
  <c r="AQ1099" i="1" s="1"/>
  <c r="AS1505" i="1"/>
  <c r="AL268" i="1"/>
  <c r="AS268" i="1"/>
  <c r="AM268" i="1"/>
  <c r="AR268" i="1"/>
  <c r="BH268" i="1"/>
  <c r="AU268" i="1"/>
  <c r="BF268" i="1"/>
  <c r="AN268" i="1"/>
  <c r="BD268" i="1"/>
  <c r="BC268" i="1"/>
  <c r="AW268" i="1"/>
  <c r="BJ268" i="1"/>
  <c r="BQ268" i="1"/>
  <c r="BO268" i="1"/>
  <c r="BB268" i="1"/>
  <c r="BP268" i="1"/>
  <c r="AT268" i="1"/>
  <c r="AY268" i="1"/>
  <c r="BK268" i="1"/>
  <c r="AQ268" i="1"/>
  <c r="BM268" i="1"/>
  <c r="AZ268" i="1"/>
  <c r="BI268" i="1"/>
  <c r="AX268" i="1"/>
  <c r="BN268" i="1"/>
  <c r="AP268" i="1"/>
  <c r="AY736" i="1"/>
  <c r="AO944" i="1"/>
  <c r="AN944" i="1"/>
  <c r="CB110" i="1"/>
  <c r="CC110" i="1" s="1"/>
  <c r="CD110" i="1" s="1"/>
  <c r="CE110" i="1" s="1"/>
  <c r="AT605" i="1"/>
  <c r="BS1281" i="1"/>
  <c r="AP1203" i="1"/>
  <c r="BW264" i="1"/>
  <c r="BX264" i="1" s="1"/>
  <c r="BY264" i="1" s="1"/>
  <c r="BZ264" i="1" s="1"/>
  <c r="CA264" i="1" s="1"/>
  <c r="CB264" i="1" s="1"/>
  <c r="CC264" i="1" s="1"/>
  <c r="CD264" i="1" s="1"/>
  <c r="CE264" i="1" s="1"/>
  <c r="CF264" i="1" s="1"/>
  <c r="BP372" i="1"/>
  <c r="AL372" i="1"/>
  <c r="BL372" i="1"/>
  <c r="AN372" i="1"/>
  <c r="BZ372" i="1"/>
  <c r="CB372" i="1"/>
  <c r="AZ372" i="1"/>
  <c r="CA372" i="1"/>
  <c r="AX372" i="1"/>
  <c r="BK372" i="1"/>
  <c r="BH372" i="1"/>
  <c r="BV372" i="1"/>
  <c r="AQ372" i="1"/>
  <c r="AK372" i="1"/>
  <c r="BJ372" i="1"/>
  <c r="BN372" i="1"/>
  <c r="AO372" i="1"/>
  <c r="CC372" i="1"/>
  <c r="BA372" i="1"/>
  <c r="BM372" i="1"/>
  <c r="BQ372" i="1"/>
  <c r="BD372" i="1"/>
  <c r="AS372" i="1"/>
  <c r="CD372" i="1"/>
  <c r="BC372" i="1"/>
  <c r="BF372" i="1"/>
  <c r="AY372" i="1"/>
  <c r="AM372" i="1"/>
  <c r="BS372" i="1"/>
  <c r="AR372" i="1"/>
  <c r="BX372" i="1"/>
  <c r="AW372" i="1"/>
  <c r="AU372" i="1"/>
  <c r="BO372" i="1"/>
  <c r="AT372" i="1"/>
  <c r="BI372" i="1"/>
  <c r="BT372" i="1"/>
  <c r="BY372" i="1"/>
  <c r="BB372" i="1"/>
  <c r="CE372" i="1"/>
  <c r="BR372" i="1"/>
  <c r="BU372" i="1"/>
  <c r="AP372" i="1"/>
  <c r="AV372" i="1"/>
  <c r="BG372" i="1"/>
  <c r="BE372" i="1"/>
  <c r="BW372" i="1"/>
  <c r="CF372" i="1"/>
  <c r="BX293" i="1"/>
  <c r="AL917" i="1"/>
  <c r="BO424" i="1"/>
  <c r="BS424" i="1"/>
  <c r="AL424" i="1"/>
  <c r="BI424" i="1"/>
  <c r="BT424" i="1"/>
  <c r="BE424" i="1"/>
  <c r="BX137" i="1"/>
  <c r="BX397" i="1"/>
  <c r="AW1510" i="1"/>
  <c r="AX1510" i="1" s="1"/>
  <c r="AO1204" i="1"/>
  <c r="AL1204" i="1"/>
  <c r="AK1204" i="1"/>
  <c r="AP1204" i="1"/>
  <c r="AW788" i="1"/>
  <c r="CB788" i="1"/>
  <c r="BV788" i="1"/>
  <c r="AR788" i="1"/>
  <c r="BN788" i="1"/>
  <c r="AY788" i="1"/>
  <c r="BD788" i="1"/>
  <c r="BE788" i="1"/>
  <c r="BB788" i="1"/>
  <c r="BQ788" i="1"/>
  <c r="AN788" i="1"/>
  <c r="BF788" i="1"/>
  <c r="AO788" i="1"/>
  <c r="BR788" i="1"/>
  <c r="BU788" i="1"/>
  <c r="BT788" i="1"/>
  <c r="AX788" i="1"/>
  <c r="AZ788" i="1"/>
  <c r="CD788" i="1"/>
  <c r="BY788" i="1"/>
  <c r="BP788" i="1"/>
  <c r="CA788" i="1"/>
  <c r="BH657" i="1"/>
  <c r="AU1496" i="1"/>
  <c r="BN553" i="1"/>
  <c r="AX631" i="1"/>
  <c r="AS1512" i="1"/>
  <c r="AK1256" i="1"/>
  <c r="AL1256" i="1" s="1"/>
  <c r="AM1256" i="1" s="1"/>
  <c r="AO1100" i="1"/>
  <c r="AM1100" i="1"/>
  <c r="AK1100" i="1"/>
  <c r="AP1100" i="1"/>
  <c r="AN1100" i="1"/>
  <c r="AL1100" i="1"/>
  <c r="AS632" i="1"/>
  <c r="AK632" i="1"/>
  <c r="AU632" i="1"/>
  <c r="AL632" i="1"/>
  <c r="AQ632" i="1"/>
  <c r="AP632" i="1"/>
  <c r="AO632" i="1"/>
  <c r="AW632" i="1"/>
  <c r="AP1517" i="1"/>
  <c r="AM1517" i="1"/>
  <c r="AQ1517" i="1"/>
  <c r="AN1517" i="1"/>
  <c r="AP1097" i="1"/>
  <c r="AQ1097" i="1" s="1"/>
  <c r="CD420" i="1"/>
  <c r="AQ969" i="1"/>
  <c r="AW1149" i="1"/>
  <c r="AX1149" i="1" s="1"/>
  <c r="AY1149" i="1" s="1"/>
  <c r="AZ1149" i="1" s="1"/>
  <c r="BA1149" i="1" s="1"/>
  <c r="BB1149" i="1" s="1"/>
  <c r="BC1149" i="1" s="1"/>
  <c r="BD1149" i="1" s="1"/>
  <c r="BE1149" i="1" s="1"/>
  <c r="BF1149" i="1" s="1"/>
  <c r="BG1149" i="1" s="1"/>
  <c r="BH1149" i="1" s="1"/>
  <c r="BI1149" i="1" s="1"/>
  <c r="BJ1149" i="1" s="1"/>
  <c r="BK1149" i="1" s="1"/>
  <c r="BL1149" i="1" s="1"/>
  <c r="BM1149" i="1" s="1"/>
  <c r="BN1149" i="1" s="1"/>
  <c r="BO1149" i="1" s="1"/>
  <c r="BP1149" i="1" s="1"/>
  <c r="BQ1149" i="1" s="1"/>
  <c r="BR1149" i="1" s="1"/>
  <c r="BS1149" i="1" s="1"/>
  <c r="BT1149" i="1" s="1"/>
  <c r="BU1149" i="1" s="1"/>
  <c r="BV1149" i="1" s="1"/>
  <c r="BW1149" i="1" s="1"/>
  <c r="BX1149" i="1" s="1"/>
  <c r="BY1149" i="1" s="1"/>
  <c r="BZ1149" i="1" s="1"/>
  <c r="CA1149" i="1" s="1"/>
  <c r="CB1149" i="1" s="1"/>
  <c r="CC1149" i="1" s="1"/>
  <c r="CD1149" i="1" s="1"/>
  <c r="CE1149" i="1" s="1"/>
  <c r="CF1149" i="1" s="1"/>
  <c r="AK1308" i="1"/>
  <c r="AL1308" i="1" s="1"/>
  <c r="BX85" i="1"/>
  <c r="BI684" i="1"/>
  <c r="AQ684" i="1"/>
  <c r="BB684" i="1"/>
  <c r="AV684" i="1"/>
  <c r="BS266" i="1"/>
  <c r="AN1125" i="1"/>
  <c r="AY528" i="1"/>
  <c r="BB528" i="1"/>
  <c r="BR528" i="1"/>
  <c r="BD528" i="1"/>
  <c r="AR528" i="1"/>
  <c r="AT1150" i="1"/>
  <c r="AU1150" i="1" s="1"/>
  <c r="BS501" i="1"/>
  <c r="AQ940" i="1"/>
  <c r="AR940" i="1" s="1"/>
  <c r="AS940" i="1" s="1"/>
  <c r="AT940" i="1" s="1"/>
  <c r="AU940" i="1" s="1"/>
  <c r="AV940" i="1" s="1"/>
  <c r="AW940" i="1" s="1"/>
  <c r="AX940" i="1" s="1"/>
  <c r="AY940" i="1" s="1"/>
  <c r="AZ940" i="1" s="1"/>
  <c r="BA940" i="1" s="1"/>
  <c r="BB940" i="1" s="1"/>
  <c r="BC940" i="1" s="1"/>
  <c r="BD940" i="1" s="1"/>
  <c r="BE940" i="1" s="1"/>
  <c r="BF940" i="1" s="1"/>
  <c r="BG940" i="1" s="1"/>
  <c r="BH940" i="1" s="1"/>
  <c r="BI940" i="1" s="1"/>
  <c r="BJ940" i="1" s="1"/>
  <c r="BK940" i="1" s="1"/>
  <c r="BL940" i="1" s="1"/>
  <c r="BM940" i="1" s="1"/>
  <c r="BN940" i="1" s="1"/>
  <c r="BO940" i="1" s="1"/>
  <c r="BP940" i="1" s="1"/>
  <c r="BQ940" i="1" s="1"/>
  <c r="BR940" i="1" s="1"/>
  <c r="BS940" i="1" s="1"/>
  <c r="BT940" i="1" s="1"/>
  <c r="BU940" i="1" s="1"/>
  <c r="BV940" i="1" s="1"/>
  <c r="BW940" i="1" s="1"/>
  <c r="BX940" i="1" s="1"/>
  <c r="BY940" i="1" s="1"/>
  <c r="BZ940" i="1" s="1"/>
  <c r="CA940" i="1" s="1"/>
  <c r="CB940" i="1" s="1"/>
  <c r="CC940" i="1" s="1"/>
  <c r="CD940" i="1" s="1"/>
  <c r="CE940" i="1" s="1"/>
  <c r="CF940" i="1" s="1"/>
  <c r="BE320" i="1"/>
  <c r="BA320" i="1"/>
  <c r="BP320" i="1"/>
  <c r="BM320" i="1"/>
  <c r="AM320" i="1"/>
  <c r="BN320" i="1"/>
  <c r="AR320" i="1"/>
  <c r="BI320" i="1"/>
  <c r="BR320" i="1"/>
  <c r="CA320" i="1"/>
  <c r="BF320" i="1"/>
  <c r="BU320" i="1"/>
  <c r="BD320" i="1"/>
  <c r="BQ320" i="1"/>
  <c r="BB320" i="1"/>
  <c r="AO320" i="1"/>
  <c r="CB320" i="1"/>
  <c r="BX320" i="1"/>
  <c r="AV320" i="1"/>
  <c r="AN320" i="1"/>
  <c r="BY320" i="1"/>
  <c r="BH320" i="1"/>
  <c r="AZ320" i="1"/>
  <c r="AW320" i="1"/>
  <c r="AS320" i="1"/>
  <c r="AP320" i="1"/>
  <c r="BK320" i="1"/>
  <c r="BW320" i="1"/>
  <c r="BV320" i="1"/>
  <c r="AQ320" i="1"/>
  <c r="AL6" i="1"/>
  <c r="CA33" i="1"/>
  <c r="BD580" i="1"/>
  <c r="BJ580" i="1"/>
  <c r="AW580" i="1"/>
  <c r="AL580" i="1"/>
  <c r="BG580" i="1"/>
  <c r="AX580" i="1"/>
  <c r="AT580" i="1"/>
  <c r="AM580" i="1"/>
  <c r="AP580" i="1"/>
  <c r="BR580" i="1"/>
  <c r="AR580" i="1"/>
  <c r="BQ580" i="1"/>
  <c r="BK580" i="1"/>
  <c r="BC580" i="1"/>
  <c r="AV580" i="1"/>
  <c r="AN580" i="1"/>
  <c r="AQ580" i="1"/>
  <c r="AU580" i="1"/>
  <c r="AO580" i="1"/>
  <c r="BM580" i="1"/>
  <c r="BO580" i="1"/>
  <c r="BE580" i="1"/>
  <c r="BH580" i="1"/>
  <c r="AY580" i="1"/>
  <c r="AS580" i="1"/>
  <c r="BA580" i="1"/>
  <c r="BB580" i="1"/>
  <c r="BI580" i="1"/>
  <c r="BF580" i="1"/>
  <c r="AZ580" i="1"/>
  <c r="AK580" i="1"/>
  <c r="BN580" i="1"/>
  <c r="BL580" i="1"/>
  <c r="BP580" i="1"/>
  <c r="AL1073" i="1"/>
  <c r="AL1177" i="1"/>
  <c r="BY164" i="1"/>
  <c r="CA164" i="1"/>
  <c r="BG164" i="1"/>
  <c r="BX164" i="1"/>
  <c r="BK164" i="1"/>
  <c r="BJ164" i="1"/>
  <c r="BW164" i="1"/>
  <c r="BU164" i="1"/>
  <c r="AY164" i="1"/>
  <c r="AT164" i="1"/>
  <c r="AL164" i="1"/>
  <c r="BZ164" i="1"/>
  <c r="AR164" i="1"/>
  <c r="AN164" i="1"/>
  <c r="BT164" i="1"/>
  <c r="BV164" i="1"/>
  <c r="AU164" i="1"/>
  <c r="AZ164" i="1"/>
  <c r="BE164" i="1"/>
  <c r="AM164" i="1"/>
  <c r="AV164" i="1"/>
  <c r="AQ164" i="1"/>
  <c r="AS164" i="1"/>
  <c r="BA164" i="1"/>
  <c r="CB164" i="1"/>
  <c r="AK164" i="1"/>
  <c r="BL164" i="1"/>
  <c r="AO164" i="1"/>
  <c r="AW164" i="1"/>
  <c r="BQ164" i="1"/>
  <c r="BM164" i="1"/>
  <c r="BD164" i="1"/>
  <c r="BN164" i="1"/>
  <c r="BF164" i="1"/>
  <c r="BH164" i="1"/>
  <c r="BB164" i="1"/>
  <c r="BC164" i="1"/>
  <c r="BI164" i="1"/>
  <c r="BP164" i="1"/>
  <c r="BR164" i="1"/>
  <c r="AX164" i="1"/>
  <c r="AP164" i="1"/>
  <c r="BS164" i="1"/>
  <c r="BO164" i="1"/>
  <c r="CC449" i="1"/>
  <c r="AL1021" i="1"/>
  <c r="BI60" i="1"/>
  <c r="BM60" i="1"/>
  <c r="BK60" i="1"/>
  <c r="BT60" i="1"/>
  <c r="BN60" i="1"/>
  <c r="CF60" i="1"/>
  <c r="AS60" i="1"/>
  <c r="BR60" i="1"/>
  <c r="AW60" i="1"/>
  <c r="BS60" i="1"/>
  <c r="AL60" i="1"/>
  <c r="BA60" i="1"/>
  <c r="BP60" i="1"/>
  <c r="BJ60" i="1"/>
  <c r="BE60" i="1"/>
  <c r="AV60" i="1"/>
  <c r="CA60" i="1"/>
  <c r="AP60" i="1"/>
  <c r="BQ60" i="1"/>
  <c r="BL60" i="1"/>
  <c r="AK60" i="1"/>
  <c r="AZ60" i="1"/>
  <c r="BB60" i="1"/>
  <c r="BG60" i="1"/>
  <c r="CE60" i="1"/>
  <c r="BD60" i="1"/>
  <c r="BX60" i="1"/>
  <c r="AM60" i="1"/>
  <c r="CD60" i="1"/>
  <c r="BU60" i="1"/>
  <c r="BO60" i="1"/>
  <c r="AT60" i="1"/>
  <c r="AN60" i="1"/>
  <c r="AU60" i="1"/>
  <c r="AQ60" i="1"/>
  <c r="BH60" i="1"/>
  <c r="CC60" i="1"/>
  <c r="BV60" i="1"/>
  <c r="BF60" i="1"/>
  <c r="BY60" i="1"/>
  <c r="BZ60" i="1"/>
  <c r="AR60" i="1"/>
  <c r="AO60" i="1"/>
  <c r="BW60" i="1"/>
  <c r="AX60" i="1"/>
  <c r="CB60" i="1"/>
  <c r="BC60" i="1"/>
  <c r="AY60" i="1"/>
  <c r="BU216" i="1"/>
  <c r="BX216" i="1"/>
  <c r="BY216" i="1"/>
  <c r="AK216" i="1"/>
  <c r="BC216" i="1"/>
  <c r="BA216" i="1"/>
  <c r="CE216" i="1"/>
  <c r="AW216" i="1"/>
  <c r="BL216" i="1"/>
  <c r="AU216" i="1"/>
  <c r="BS216" i="1"/>
  <c r="BF216" i="1"/>
  <c r="AQ216" i="1"/>
  <c r="BK216" i="1"/>
  <c r="BQ216" i="1"/>
  <c r="BI216" i="1"/>
  <c r="BB216" i="1"/>
  <c r="AL216" i="1"/>
  <c r="CD216" i="1"/>
  <c r="BN216" i="1"/>
  <c r="BT216" i="1"/>
  <c r="BE216" i="1"/>
  <c r="AT216" i="1"/>
  <c r="BZ216" i="1"/>
  <c r="BM216" i="1"/>
  <c r="BG216" i="1"/>
  <c r="BV216" i="1"/>
  <c r="AP216" i="1"/>
  <c r="AS216" i="1"/>
  <c r="AY216" i="1"/>
  <c r="CF216" i="1"/>
  <c r="AZ216" i="1"/>
  <c r="BH216" i="1"/>
  <c r="BD216" i="1"/>
  <c r="AR216" i="1"/>
  <c r="BJ216" i="1"/>
  <c r="BR216" i="1"/>
  <c r="BO216" i="1"/>
  <c r="CB216" i="1"/>
  <c r="CA216" i="1"/>
  <c r="AM216" i="1"/>
  <c r="AV216" i="1"/>
  <c r="BP216" i="1"/>
  <c r="CC216" i="1"/>
  <c r="AN216" i="1"/>
  <c r="BW216" i="1"/>
  <c r="AX216" i="1"/>
  <c r="AO216" i="1"/>
  <c r="AL996" i="1"/>
  <c r="AN996" i="1"/>
  <c r="AK996" i="1"/>
  <c r="AM996" i="1"/>
  <c r="AS1515" i="1"/>
  <c r="BZ1437" i="1"/>
  <c r="AL1229" i="1"/>
  <c r="AY709" i="1"/>
  <c r="AS1511" i="1"/>
  <c r="AY1147" i="1"/>
  <c r="AZ1147" i="1" s="1"/>
  <c r="BA1147" i="1" s="1"/>
  <c r="BB1147" i="1" s="1"/>
  <c r="BC1147" i="1" s="1"/>
  <c r="BD1147" i="1" s="1"/>
  <c r="BE1147" i="1" s="1"/>
  <c r="BF1147" i="1" s="1"/>
  <c r="BG1147" i="1" s="1"/>
  <c r="BH1147" i="1" s="1"/>
  <c r="BI1147" i="1" s="1"/>
  <c r="BJ1147" i="1" s="1"/>
  <c r="BK1147" i="1" s="1"/>
  <c r="BL1147" i="1" s="1"/>
  <c r="BM1147" i="1" s="1"/>
  <c r="BN1147" i="1" s="1"/>
  <c r="BO1147" i="1" s="1"/>
  <c r="BP1147" i="1" s="1"/>
  <c r="BQ1147" i="1" s="1"/>
  <c r="BR1147" i="1" s="1"/>
  <c r="BS1147" i="1" s="1"/>
  <c r="BT1147" i="1" s="1"/>
  <c r="BU1147" i="1" s="1"/>
  <c r="BV1147" i="1" s="1"/>
  <c r="BW1147" i="1" s="1"/>
  <c r="BX1147" i="1" s="1"/>
  <c r="BY1147" i="1" s="1"/>
  <c r="BZ1147" i="1" s="1"/>
  <c r="CA1147" i="1" s="1"/>
  <c r="CB1147" i="1" s="1"/>
  <c r="CC1147" i="1" s="1"/>
  <c r="CD1147" i="1" s="1"/>
  <c r="CE1147" i="1" s="1"/>
  <c r="CF1147" i="1" s="1"/>
  <c r="BO241" i="1"/>
  <c r="AS1514" i="1"/>
  <c r="AX630" i="1"/>
  <c r="CE162" i="1"/>
  <c r="CF162" i="1" s="1"/>
  <c r="AS1516" i="1"/>
  <c r="BE734" i="1"/>
  <c r="AP1151" i="1" l="1"/>
  <c r="AQ1151" i="1" s="1"/>
  <c r="CB163" i="1"/>
  <c r="CC163" i="1" s="1"/>
  <c r="CD163" i="1" s="1"/>
  <c r="AM1308" i="1"/>
  <c r="AN1308" i="1" s="1"/>
  <c r="BZ526" i="1"/>
  <c r="CA526" i="1" s="1"/>
  <c r="BR267" i="1"/>
  <c r="BS267" i="1" s="1"/>
  <c r="BT267" i="1" s="1"/>
  <c r="BU267" i="1" s="1"/>
  <c r="BV267" i="1" s="1"/>
  <c r="BC735" i="1"/>
  <c r="BD735" i="1" s="1"/>
  <c r="AP736" i="1"/>
  <c r="AY476" i="1"/>
  <c r="AL476" i="1"/>
  <c r="CC476" i="1"/>
  <c r="BP476" i="1"/>
  <c r="AQ476" i="1"/>
  <c r="AM944" i="1"/>
  <c r="CB476" i="1"/>
  <c r="BR476" i="1"/>
  <c r="BO476" i="1"/>
  <c r="CE476" i="1"/>
  <c r="BD476" i="1"/>
  <c r="AO1302" i="1"/>
  <c r="AP1302" i="1" s="1"/>
  <c r="AQ1302" i="1" s="1"/>
  <c r="AR1302" i="1" s="1"/>
  <c r="AS1302" i="1" s="1"/>
  <c r="AT1302" i="1" s="1"/>
  <c r="AU1302" i="1" s="1"/>
  <c r="AV1302" i="1" s="1"/>
  <c r="AW1302" i="1" s="1"/>
  <c r="AX1302" i="1" s="1"/>
  <c r="AY1302" i="1" s="1"/>
  <c r="AZ1302" i="1" s="1"/>
  <c r="BA1302" i="1" s="1"/>
  <c r="BB1302" i="1" s="1"/>
  <c r="BC1302" i="1" s="1"/>
  <c r="BD1302" i="1" s="1"/>
  <c r="BE1302" i="1" s="1"/>
  <c r="BF1302" i="1" s="1"/>
  <c r="BG1302" i="1" s="1"/>
  <c r="BH1302" i="1" s="1"/>
  <c r="BI1302" i="1" s="1"/>
  <c r="BJ1302" i="1" s="1"/>
  <c r="BK1302" i="1" s="1"/>
  <c r="BL1302" i="1" s="1"/>
  <c r="BM1302" i="1" s="1"/>
  <c r="BN1302" i="1" s="1"/>
  <c r="BO1302" i="1" s="1"/>
  <c r="BP1302" i="1" s="1"/>
  <c r="BQ1302" i="1" s="1"/>
  <c r="AN1305" i="1"/>
  <c r="AO1305" i="1" s="1"/>
  <c r="AN1307" i="1"/>
  <c r="AO1304" i="1"/>
  <c r="AN1301" i="1"/>
  <c r="AO1301" i="1" s="1"/>
  <c r="AP1301" i="1" s="1"/>
  <c r="AQ1301" i="1" s="1"/>
  <c r="AR1303" i="1"/>
  <c r="AS1303" i="1" s="1"/>
  <c r="AK944" i="1"/>
  <c r="AP476" i="1"/>
  <c r="BF476" i="1"/>
  <c r="BZ476" i="1"/>
  <c r="BG476" i="1"/>
  <c r="AN476" i="1"/>
  <c r="BK476" i="1"/>
  <c r="AL944" i="1"/>
  <c r="BA476" i="1"/>
  <c r="AS476" i="1"/>
  <c r="BT476" i="1"/>
  <c r="BS476" i="1"/>
  <c r="AW476" i="1"/>
  <c r="CD476" i="1"/>
  <c r="AJ10" i="1"/>
  <c r="BL476" i="1"/>
  <c r="AM1306" i="1"/>
  <c r="AN1306" i="1" s="1"/>
  <c r="AO1308" i="1"/>
  <c r="BW476" i="1"/>
  <c r="AR476" i="1"/>
  <c r="BJ476" i="1"/>
  <c r="AK476" i="1"/>
  <c r="BB736" i="1"/>
  <c r="AM476" i="1"/>
  <c r="BE476" i="1"/>
  <c r="BM476" i="1"/>
  <c r="BY476" i="1"/>
  <c r="AO476" i="1"/>
  <c r="AO1307" i="1"/>
  <c r="BR1300" i="1"/>
  <c r="BS1300" i="1" s="1"/>
  <c r="BT1300" i="1" s="1"/>
  <c r="CD1463" i="1"/>
  <c r="CE1463" i="1" s="1"/>
  <c r="CB423" i="1"/>
  <c r="CC423" i="1" s="1"/>
  <c r="CD423" i="1" s="1"/>
  <c r="AQ1249" i="1"/>
  <c r="AR1249" i="1" s="1"/>
  <c r="AS1249" i="1" s="1"/>
  <c r="AT1249" i="1" s="1"/>
  <c r="AU1249" i="1" s="1"/>
  <c r="AV1249" i="1" s="1"/>
  <c r="AW1249" i="1" s="1"/>
  <c r="AX1249" i="1" s="1"/>
  <c r="AY1249" i="1" s="1"/>
  <c r="AZ1249" i="1" s="1"/>
  <c r="BA1249" i="1" s="1"/>
  <c r="BB1249" i="1" s="1"/>
  <c r="BC1249" i="1" s="1"/>
  <c r="BD1249" i="1" s="1"/>
  <c r="BE1249" i="1" s="1"/>
  <c r="BF1249" i="1" s="1"/>
  <c r="BG1249" i="1" s="1"/>
  <c r="BH1249" i="1" s="1"/>
  <c r="BI1249" i="1" s="1"/>
  <c r="BJ1249" i="1" s="1"/>
  <c r="BK1249" i="1" s="1"/>
  <c r="BL1249" i="1" s="1"/>
  <c r="BM1249" i="1" s="1"/>
  <c r="BN1249" i="1" s="1"/>
  <c r="BO1249" i="1" s="1"/>
  <c r="BP1249" i="1" s="1"/>
  <c r="AU1250" i="1"/>
  <c r="AV1250" i="1" s="1"/>
  <c r="AW1250" i="1" s="1"/>
  <c r="AX1250" i="1" s="1"/>
  <c r="AY1250" i="1" s="1"/>
  <c r="AZ1250" i="1" s="1"/>
  <c r="BA1250" i="1" s="1"/>
  <c r="BB1250" i="1" s="1"/>
  <c r="BC1250" i="1" s="1"/>
  <c r="BD1250" i="1" s="1"/>
  <c r="BE1250" i="1" s="1"/>
  <c r="BF1250" i="1" s="1"/>
  <c r="BG1250" i="1" s="1"/>
  <c r="BH1250" i="1" s="1"/>
  <c r="BI1250" i="1" s="1"/>
  <c r="BJ1250" i="1" s="1"/>
  <c r="BK1250" i="1" s="1"/>
  <c r="BL1250" i="1" s="1"/>
  <c r="BM1250" i="1" s="1"/>
  <c r="BN1250" i="1" s="1"/>
  <c r="BO1250" i="1" s="1"/>
  <c r="BP1250" i="1" s="1"/>
  <c r="BQ1250" i="1" s="1"/>
  <c r="BR1250" i="1" s="1"/>
  <c r="BS1250" i="1" s="1"/>
  <c r="BT1250" i="1" s="1"/>
  <c r="BU1250" i="1" s="1"/>
  <c r="BV1250" i="1" s="1"/>
  <c r="BW1250" i="1" s="1"/>
  <c r="BX1250" i="1" s="1"/>
  <c r="BY1250" i="1" s="1"/>
  <c r="BZ1250" i="1" s="1"/>
  <c r="CA1250" i="1" s="1"/>
  <c r="CB1250" i="1" s="1"/>
  <c r="CC1250" i="1" s="1"/>
  <c r="CD1250" i="1" s="1"/>
  <c r="CE1250" i="1" s="1"/>
  <c r="CF1250" i="1" s="1"/>
  <c r="AN1256" i="1"/>
  <c r="BX527" i="1"/>
  <c r="BY527" i="1" s="1"/>
  <c r="BZ527" i="1" s="1"/>
  <c r="BS320" i="1"/>
  <c r="AU320" i="1"/>
  <c r="AK320" i="1"/>
  <c r="BG320" i="1"/>
  <c r="AY320" i="1"/>
  <c r="BJ320" i="1"/>
  <c r="AN1204" i="1"/>
  <c r="BT320" i="1"/>
  <c r="AX320" i="1"/>
  <c r="BZ320" i="1"/>
  <c r="AT320" i="1"/>
  <c r="AL320" i="1"/>
  <c r="BV476" i="1"/>
  <c r="AV476" i="1"/>
  <c r="BH476" i="1"/>
  <c r="BC476" i="1"/>
  <c r="AT476" i="1"/>
  <c r="BC320" i="1"/>
  <c r="BL320" i="1"/>
  <c r="AY684" i="1"/>
  <c r="AZ684" i="1"/>
  <c r="BA684" i="1"/>
  <c r="AN684" i="1"/>
  <c r="AN736" i="1"/>
  <c r="AK736" i="1"/>
  <c r="AW684" i="1"/>
  <c r="BD684" i="1"/>
  <c r="BC684" i="1"/>
  <c r="AS684" i="1"/>
  <c r="AZ736" i="1"/>
  <c r="AW736" i="1"/>
  <c r="BJ684" i="1"/>
  <c r="AM684" i="1"/>
  <c r="AR684" i="1"/>
  <c r="AL736" i="1"/>
  <c r="AM736" i="1"/>
  <c r="BG268" i="1"/>
  <c r="AO268" i="1"/>
  <c r="BA268" i="1"/>
  <c r="BR268" i="1"/>
  <c r="AU684" i="1"/>
  <c r="AO684" i="1"/>
  <c r="AX684" i="1"/>
  <c r="CC525" i="1"/>
  <c r="CD525" i="1" s="1"/>
  <c r="CE525" i="1" s="1"/>
  <c r="CF525" i="1" s="1"/>
  <c r="AR736" i="1"/>
  <c r="AT736" i="1"/>
  <c r="BF684" i="1"/>
  <c r="AP684" i="1"/>
  <c r="AK684" i="1"/>
  <c r="BC736" i="1"/>
  <c r="AS736" i="1"/>
  <c r="BK684" i="1"/>
  <c r="BH684" i="1"/>
  <c r="BL684" i="1"/>
  <c r="BM684" i="1"/>
  <c r="AV736" i="1"/>
  <c r="AX736" i="1"/>
  <c r="AU736" i="1"/>
  <c r="BE684" i="1"/>
  <c r="AT684" i="1"/>
  <c r="AL684" i="1"/>
  <c r="AO736" i="1"/>
  <c r="AQ736" i="1"/>
  <c r="BE268" i="1"/>
  <c r="BL268" i="1"/>
  <c r="AV268" i="1"/>
  <c r="AM1357" i="1"/>
  <c r="AN1357" i="1" s="1"/>
  <c r="BF528" i="1"/>
  <c r="AK528" i="1"/>
  <c r="BU528" i="1"/>
  <c r="AZ528" i="1"/>
  <c r="AT528" i="1"/>
  <c r="BY424" i="1"/>
  <c r="BL424" i="1"/>
  <c r="AM424" i="1"/>
  <c r="AZ424" i="1"/>
  <c r="BM424" i="1"/>
  <c r="BX1464" i="1"/>
  <c r="AP1464" i="1"/>
  <c r="AR1464" i="1"/>
  <c r="BY1464" i="1"/>
  <c r="AO1464" i="1"/>
  <c r="AW528" i="1"/>
  <c r="AU528" i="1"/>
  <c r="BW528" i="1"/>
  <c r="AO528" i="1"/>
  <c r="AQ528" i="1"/>
  <c r="AY424" i="1"/>
  <c r="AW424" i="1"/>
  <c r="BJ424" i="1"/>
  <c r="BX424" i="1"/>
  <c r="AX424" i="1"/>
  <c r="AY1464" i="1"/>
  <c r="BE1464" i="1"/>
  <c r="BK1464" i="1"/>
  <c r="CA1464" i="1"/>
  <c r="BI1464" i="1"/>
  <c r="AT1464" i="1"/>
  <c r="AN1353" i="1"/>
  <c r="AO1353" i="1" s="1"/>
  <c r="AP1353" i="1" s="1"/>
  <c r="AQ1353" i="1" s="1"/>
  <c r="AR1353" i="1" s="1"/>
  <c r="AS1353" i="1" s="1"/>
  <c r="AT1353" i="1" s="1"/>
  <c r="AU1353" i="1" s="1"/>
  <c r="AV1353" i="1" s="1"/>
  <c r="AW1353" i="1" s="1"/>
  <c r="AX1353" i="1" s="1"/>
  <c r="AY1353" i="1" s="1"/>
  <c r="AZ1353" i="1" s="1"/>
  <c r="BA1353" i="1" s="1"/>
  <c r="BB1353" i="1" s="1"/>
  <c r="BC1353" i="1" s="1"/>
  <c r="BD1353" i="1" s="1"/>
  <c r="BE1353" i="1" s="1"/>
  <c r="BF1353" i="1" s="1"/>
  <c r="BG1353" i="1" s="1"/>
  <c r="BH1353" i="1" s="1"/>
  <c r="BI1353" i="1" s="1"/>
  <c r="BJ1353" i="1" s="1"/>
  <c r="BK1353" i="1" s="1"/>
  <c r="BL1353" i="1" s="1"/>
  <c r="BM1353" i="1" s="1"/>
  <c r="BN1353" i="1" s="1"/>
  <c r="BO1353" i="1" s="1"/>
  <c r="BP1353" i="1" s="1"/>
  <c r="BQ1353" i="1" s="1"/>
  <c r="BR1353" i="1" s="1"/>
  <c r="BS1353" i="1" s="1"/>
  <c r="BT1353" i="1" s="1"/>
  <c r="BU1353" i="1" s="1"/>
  <c r="BV1353" i="1" s="1"/>
  <c r="BW1353" i="1" s="1"/>
  <c r="BX1353" i="1" s="1"/>
  <c r="BY1353" i="1" s="1"/>
  <c r="BZ1353" i="1" s="1"/>
  <c r="CA1353" i="1" s="1"/>
  <c r="CB1353" i="1" s="1"/>
  <c r="CC1353" i="1" s="1"/>
  <c r="CD1353" i="1" s="1"/>
  <c r="CE1353" i="1" s="1"/>
  <c r="CF1353" i="1" s="1"/>
  <c r="BC528" i="1"/>
  <c r="AQ424" i="1"/>
  <c r="AM1464" i="1"/>
  <c r="AV1464" i="1"/>
  <c r="BR1464" i="1"/>
  <c r="BW1464" i="1"/>
  <c r="BA1464" i="1"/>
  <c r="AN1464" i="1"/>
  <c r="CB111" i="1"/>
  <c r="CC111" i="1" s="1"/>
  <c r="BA528" i="1"/>
  <c r="AP528" i="1"/>
  <c r="AR424" i="1"/>
  <c r="BK424" i="1"/>
  <c r="AM1048" i="1"/>
  <c r="BQ528" i="1"/>
  <c r="BL528" i="1"/>
  <c r="AV528" i="1"/>
  <c r="BO528" i="1"/>
  <c r="BM528" i="1"/>
  <c r="AT424" i="1"/>
  <c r="BG424" i="1"/>
  <c r="AK424" i="1"/>
  <c r="BB424" i="1"/>
  <c r="BR424" i="1"/>
  <c r="AN1048" i="1"/>
  <c r="CD1464" i="1"/>
  <c r="AK1464" i="1"/>
  <c r="AL1464" i="1"/>
  <c r="AQ1464" i="1"/>
  <c r="CB1464" i="1"/>
  <c r="AU1464" i="1"/>
  <c r="AL1411" i="1"/>
  <c r="AM1411" i="1" s="1"/>
  <c r="BS528" i="1"/>
  <c r="BQ424" i="1"/>
  <c r="BK528" i="1"/>
  <c r="BV528" i="1"/>
  <c r="BT528" i="1"/>
  <c r="BN528" i="1"/>
  <c r="AM528" i="1"/>
  <c r="BW424" i="1"/>
  <c r="BD424" i="1"/>
  <c r="BN424" i="1"/>
  <c r="BF424" i="1"/>
  <c r="AN424" i="1"/>
  <c r="CB424" i="1"/>
  <c r="AK1048" i="1"/>
  <c r="BB1464" i="1"/>
  <c r="BJ1464" i="1"/>
  <c r="BC1464" i="1"/>
  <c r="BS1464" i="1"/>
  <c r="BM1464" i="1"/>
  <c r="BF1464" i="1"/>
  <c r="CB319" i="1"/>
  <c r="CC319" i="1" s="1"/>
  <c r="CD319" i="1" s="1"/>
  <c r="CE319" i="1" s="1"/>
  <c r="CF319" i="1" s="1"/>
  <c r="AL1358" i="1"/>
  <c r="AM1358" i="1" s="1"/>
  <c r="AN1358" i="1" s="1"/>
  <c r="AS1354" i="1"/>
  <c r="AT1354" i="1" s="1"/>
  <c r="AU1354" i="1" s="1"/>
  <c r="AV1354" i="1" s="1"/>
  <c r="AW1354" i="1" s="1"/>
  <c r="AX1354" i="1" s="1"/>
  <c r="AY1354" i="1" s="1"/>
  <c r="AZ1354" i="1" s="1"/>
  <c r="BA1354" i="1" s="1"/>
  <c r="BB1354" i="1" s="1"/>
  <c r="BC1354" i="1" s="1"/>
  <c r="BD1354" i="1" s="1"/>
  <c r="BE1354" i="1" s="1"/>
  <c r="BF1354" i="1" s="1"/>
  <c r="BG1354" i="1" s="1"/>
  <c r="BH1354" i="1" s="1"/>
  <c r="BI1354" i="1" s="1"/>
  <c r="BJ1354" i="1" s="1"/>
  <c r="BK1354" i="1" s="1"/>
  <c r="BL1354" i="1" s="1"/>
  <c r="BM1354" i="1" s="1"/>
  <c r="BN1354" i="1" s="1"/>
  <c r="BO1354" i="1" s="1"/>
  <c r="BP1354" i="1" s="1"/>
  <c r="BQ1354" i="1" s="1"/>
  <c r="BR1354" i="1" s="1"/>
  <c r="BS1354" i="1" s="1"/>
  <c r="BT1354" i="1" s="1"/>
  <c r="BU1354" i="1" s="1"/>
  <c r="BV1354" i="1" s="1"/>
  <c r="BW1354" i="1" s="1"/>
  <c r="BX1354" i="1" s="1"/>
  <c r="BY1354" i="1" s="1"/>
  <c r="BZ1354" i="1" s="1"/>
  <c r="CA1354" i="1" s="1"/>
  <c r="CB1354" i="1" s="1"/>
  <c r="CC1354" i="1" s="1"/>
  <c r="CD1354" i="1" s="1"/>
  <c r="CE1354" i="1" s="1"/>
  <c r="CF1354" i="1" s="1"/>
  <c r="BG528" i="1"/>
  <c r="BU424" i="1"/>
  <c r="BP528" i="1"/>
  <c r="AS528" i="1"/>
  <c r="AX528" i="1"/>
  <c r="BH528" i="1"/>
  <c r="BE528" i="1"/>
  <c r="AP424" i="1"/>
  <c r="BV424" i="1"/>
  <c r="AU424" i="1"/>
  <c r="BP424" i="1"/>
  <c r="BZ424" i="1"/>
  <c r="CA424" i="1"/>
  <c r="BO1464" i="1"/>
  <c r="AS1464" i="1"/>
  <c r="BL1464" i="1"/>
  <c r="BQ1464" i="1"/>
  <c r="BT1464" i="1"/>
  <c r="BN1464" i="1"/>
  <c r="AN528" i="1"/>
  <c r="BI528" i="1"/>
  <c r="BX528" i="1"/>
  <c r="BJ528" i="1"/>
  <c r="AS424" i="1"/>
  <c r="BA424" i="1"/>
  <c r="BH424" i="1"/>
  <c r="AO424" i="1"/>
  <c r="BC424" i="1"/>
  <c r="CC1464" i="1"/>
  <c r="BH1464" i="1"/>
  <c r="AX1464" i="1"/>
  <c r="BP1464" i="1"/>
  <c r="BV1464" i="1"/>
  <c r="AO1406" i="1"/>
  <c r="AP1406" i="1" s="1"/>
  <c r="AQ1406" i="1" s="1"/>
  <c r="AR1406" i="1" s="1"/>
  <c r="AS1406" i="1" s="1"/>
  <c r="AT1406" i="1" s="1"/>
  <c r="AS1517" i="1"/>
  <c r="AX632" i="1"/>
  <c r="AM632" i="1"/>
  <c r="CF788" i="1"/>
  <c r="BC788" i="1"/>
  <c r="BW788" i="1"/>
  <c r="BG788" i="1"/>
  <c r="AT788" i="1"/>
  <c r="AQ788" i="1"/>
  <c r="AM1152" i="1"/>
  <c r="AO1355" i="1"/>
  <c r="AP1355" i="1" s="1"/>
  <c r="AQ1355" i="1" s="1"/>
  <c r="AP1152" i="1"/>
  <c r="AK1360" i="1"/>
  <c r="AK1410" i="1"/>
  <c r="AK1359" i="1"/>
  <c r="AL1359" i="1" s="1"/>
  <c r="AK1412" i="1"/>
  <c r="AL1412" i="1" s="1"/>
  <c r="BL788" i="1"/>
  <c r="AV788" i="1"/>
  <c r="AK1152" i="1"/>
  <c r="AL1407" i="1"/>
  <c r="AN1408" i="1"/>
  <c r="AO1408" i="1" s="1"/>
  <c r="AP1408" i="1" s="1"/>
  <c r="AP1409" i="1"/>
  <c r="AQ1409" i="1" s="1"/>
  <c r="AR1409" i="1" s="1"/>
  <c r="AS1409" i="1" s="1"/>
  <c r="AT1409" i="1" s="1"/>
  <c r="AU1409" i="1" s="1"/>
  <c r="AV1409" i="1" s="1"/>
  <c r="AW1409" i="1" s="1"/>
  <c r="AX1409" i="1" s="1"/>
  <c r="AY1409" i="1" s="1"/>
  <c r="AZ1409" i="1" s="1"/>
  <c r="BA1409" i="1" s="1"/>
  <c r="BB1409" i="1" s="1"/>
  <c r="BC1409" i="1" s="1"/>
  <c r="BD1409" i="1" s="1"/>
  <c r="BE1409" i="1" s="1"/>
  <c r="BF1409" i="1" s="1"/>
  <c r="BG1409" i="1" s="1"/>
  <c r="BH1409" i="1" s="1"/>
  <c r="BI1409" i="1" s="1"/>
  <c r="BJ1409" i="1" s="1"/>
  <c r="BK1409" i="1" s="1"/>
  <c r="BL1409" i="1" s="1"/>
  <c r="BM1409" i="1" s="1"/>
  <c r="BN1409" i="1" s="1"/>
  <c r="BO1409" i="1" s="1"/>
  <c r="BP1409" i="1" s="1"/>
  <c r="BQ1409" i="1" s="1"/>
  <c r="BR1409" i="1" s="1"/>
  <c r="BS1409" i="1" s="1"/>
  <c r="BT1409" i="1" s="1"/>
  <c r="BU1409" i="1" s="1"/>
  <c r="BV1409" i="1" s="1"/>
  <c r="BW1409" i="1" s="1"/>
  <c r="BX1409" i="1" s="1"/>
  <c r="BY1409" i="1" s="1"/>
  <c r="BZ1409" i="1" s="1"/>
  <c r="CA1409" i="1" s="1"/>
  <c r="CB1409" i="1" s="1"/>
  <c r="CC1409" i="1" s="1"/>
  <c r="CD1409" i="1" s="1"/>
  <c r="CE1409" i="1" s="1"/>
  <c r="CF1409" i="1" s="1"/>
  <c r="AR1517" i="1"/>
  <c r="AT632" i="1"/>
  <c r="AN632" i="1"/>
  <c r="AK788" i="1"/>
  <c r="AL788" i="1"/>
  <c r="BZ788" i="1"/>
  <c r="BI788" i="1"/>
  <c r="BA788" i="1"/>
  <c r="BS788" i="1"/>
  <c r="AO1517" i="1"/>
  <c r="AV632" i="1"/>
  <c r="BK788" i="1"/>
  <c r="BO788" i="1"/>
  <c r="BM788" i="1"/>
  <c r="BJ788" i="1"/>
  <c r="BH788" i="1"/>
  <c r="AU788" i="1"/>
  <c r="AO1152" i="1"/>
  <c r="AL7" i="1"/>
  <c r="AK1487" i="1"/>
  <c r="AK654" i="1"/>
  <c r="AO685" i="1" s="1"/>
  <c r="AK862" i="1"/>
  <c r="AK238" i="1"/>
  <c r="AU269" i="1" s="1"/>
  <c r="AK446" i="1"/>
  <c r="BB477" i="1" s="1"/>
  <c r="AK30" i="1"/>
  <c r="AT61" i="1" s="1"/>
  <c r="AK602" i="1"/>
  <c r="AK1434" i="1"/>
  <c r="CD1465" i="1" s="1"/>
  <c r="AK82" i="1"/>
  <c r="AK290" i="1"/>
  <c r="BE321" i="1" s="1"/>
  <c r="AK550" i="1"/>
  <c r="AK498" i="1"/>
  <c r="BE529" i="1" s="1"/>
  <c r="AK810" i="1"/>
  <c r="AK342" i="1"/>
  <c r="BF373" i="1" s="1"/>
  <c r="AK134" i="1"/>
  <c r="BA165" i="1" s="1"/>
  <c r="AK186" i="1"/>
  <c r="BN217" i="1" s="1"/>
  <c r="AK706" i="1"/>
  <c r="AT737" i="1" s="1"/>
  <c r="AK1278" i="1"/>
  <c r="AK1330" i="1"/>
  <c r="AK394" i="1"/>
  <c r="BR425" i="1" s="1"/>
  <c r="AK758" i="1"/>
  <c r="AL789" i="1" s="1"/>
  <c r="AK1070" i="1"/>
  <c r="AP1101" i="1" s="1"/>
  <c r="AK1382" i="1"/>
  <c r="AK1174" i="1"/>
  <c r="AO1205" i="1" s="1"/>
  <c r="AK1226" i="1"/>
  <c r="AK1018" i="1"/>
  <c r="AN1049" i="1" s="1"/>
  <c r="AK966" i="1"/>
  <c r="AK914" i="1"/>
  <c r="AN945" i="1" s="1"/>
  <c r="AK1122" i="1"/>
  <c r="AQ1153" i="1" s="1"/>
  <c r="AK1517" i="1"/>
  <c r="AT1517" i="1" s="1"/>
  <c r="CC788" i="1"/>
  <c r="AP788" i="1"/>
  <c r="BX788" i="1"/>
  <c r="AS788" i="1"/>
  <c r="CE788" i="1"/>
  <c r="AL1356" i="1"/>
  <c r="AM1356" i="1" s="1"/>
  <c r="AN1356" i="1" s="1"/>
  <c r="AO1356" i="1" s="1"/>
  <c r="AP1356" i="1" s="1"/>
  <c r="AQ1356" i="1" s="1"/>
  <c r="AR1356" i="1" s="1"/>
  <c r="AS1356" i="1" s="1"/>
  <c r="AT1356" i="1" s="1"/>
  <c r="AU1356" i="1" s="1"/>
  <c r="AV1356" i="1" s="1"/>
  <c r="AW1356" i="1" s="1"/>
  <c r="AX1356" i="1" s="1"/>
  <c r="AY1356" i="1" s="1"/>
  <c r="AZ1356" i="1" s="1"/>
  <c r="BA1356" i="1" s="1"/>
  <c r="BB1356" i="1" s="1"/>
  <c r="BC1356" i="1" s="1"/>
  <c r="BD1356" i="1" s="1"/>
  <c r="BE1356" i="1" s="1"/>
  <c r="BF1356" i="1" s="1"/>
  <c r="BG1356" i="1" s="1"/>
  <c r="BH1356" i="1" s="1"/>
  <c r="BI1356" i="1" s="1"/>
  <c r="BJ1356" i="1" s="1"/>
  <c r="BK1356" i="1" s="1"/>
  <c r="BL1356" i="1" s="1"/>
  <c r="BM1356" i="1" s="1"/>
  <c r="BN1356" i="1" s="1"/>
  <c r="BO1356" i="1" s="1"/>
  <c r="BP1356" i="1" s="1"/>
  <c r="BQ1356" i="1" s="1"/>
  <c r="BR1356" i="1" s="1"/>
  <c r="BS1356" i="1" s="1"/>
  <c r="BT1356" i="1" s="1"/>
  <c r="BU1356" i="1" s="1"/>
  <c r="BV1356" i="1" s="1"/>
  <c r="BW1356" i="1" s="1"/>
  <c r="BX1356" i="1" s="1"/>
  <c r="BY1356" i="1" s="1"/>
  <c r="BZ1356" i="1" s="1"/>
  <c r="CA1356" i="1" s="1"/>
  <c r="CB1356" i="1" s="1"/>
  <c r="CC1356" i="1" s="1"/>
  <c r="CD1356" i="1" s="1"/>
  <c r="CE1356" i="1" s="1"/>
  <c r="CF1356" i="1" s="1"/>
  <c r="AR1151" i="1"/>
  <c r="AS1151" i="1" s="1"/>
  <c r="AO996" i="1"/>
  <c r="AP996" i="1" s="1"/>
  <c r="AO990" i="1"/>
  <c r="AP990" i="1" s="1"/>
  <c r="AQ990" i="1" s="1"/>
  <c r="AQ993" i="1"/>
  <c r="AO995" i="1"/>
  <c r="AP995" i="1" s="1"/>
  <c r="AU989" i="1"/>
  <c r="AV989" i="1" s="1"/>
  <c r="AW989" i="1" s="1"/>
  <c r="AX989" i="1" s="1"/>
  <c r="AY989" i="1" s="1"/>
  <c r="AZ989" i="1" s="1"/>
  <c r="BA989" i="1" s="1"/>
  <c r="BB989" i="1" s="1"/>
  <c r="BC989" i="1" s="1"/>
  <c r="BD989" i="1" s="1"/>
  <c r="BE989" i="1" s="1"/>
  <c r="BF989" i="1" s="1"/>
  <c r="BG989" i="1" s="1"/>
  <c r="BH989" i="1" s="1"/>
  <c r="BI989" i="1" s="1"/>
  <c r="BJ989" i="1" s="1"/>
  <c r="BK989" i="1" s="1"/>
  <c r="BL989" i="1" s="1"/>
  <c r="BM989" i="1" s="1"/>
  <c r="BN989" i="1" s="1"/>
  <c r="BO989" i="1" s="1"/>
  <c r="BP989" i="1" s="1"/>
  <c r="BQ989" i="1" s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AQ991" i="1"/>
  <c r="AQ994" i="1"/>
  <c r="AP1047" i="1"/>
  <c r="AQ1047" i="1" s="1"/>
  <c r="AR1047" i="1" s="1"/>
  <c r="AS1047" i="1" s="1"/>
  <c r="AT1047" i="1" s="1"/>
  <c r="AR1046" i="1"/>
  <c r="AS1046" i="1" s="1"/>
  <c r="AQ1254" i="1"/>
  <c r="AR1254" i="1" s="1"/>
  <c r="AS1254" i="1" s="1"/>
  <c r="AT1254" i="1" s="1"/>
  <c r="AU1254" i="1" s="1"/>
  <c r="AV1254" i="1" s="1"/>
  <c r="AW1254" i="1" s="1"/>
  <c r="AX1254" i="1" s="1"/>
  <c r="AY1254" i="1" s="1"/>
  <c r="AZ1254" i="1" s="1"/>
  <c r="BA1254" i="1" s="1"/>
  <c r="BB1254" i="1" s="1"/>
  <c r="BC1254" i="1" s="1"/>
  <c r="BD1254" i="1" s="1"/>
  <c r="BE1254" i="1" s="1"/>
  <c r="BF1254" i="1" s="1"/>
  <c r="BG1254" i="1" s="1"/>
  <c r="BH1254" i="1" s="1"/>
  <c r="BI1254" i="1" s="1"/>
  <c r="BJ1254" i="1" s="1"/>
  <c r="BK1254" i="1" s="1"/>
  <c r="BL1254" i="1" s="1"/>
  <c r="BM1254" i="1" s="1"/>
  <c r="BN1254" i="1" s="1"/>
  <c r="BO1254" i="1" s="1"/>
  <c r="BP1254" i="1" s="1"/>
  <c r="BQ1254" i="1" s="1"/>
  <c r="BR1254" i="1" s="1"/>
  <c r="BS1254" i="1" s="1"/>
  <c r="BT1254" i="1" s="1"/>
  <c r="BU1254" i="1" s="1"/>
  <c r="BV1254" i="1" s="1"/>
  <c r="BW1254" i="1" s="1"/>
  <c r="BX1254" i="1" s="1"/>
  <c r="BY1254" i="1" s="1"/>
  <c r="BZ1254" i="1" s="1"/>
  <c r="CA1254" i="1" s="1"/>
  <c r="CB1254" i="1" s="1"/>
  <c r="CC1254" i="1" s="1"/>
  <c r="CD1254" i="1" s="1"/>
  <c r="CE1254" i="1" s="1"/>
  <c r="CF1254" i="1" s="1"/>
  <c r="BY576" i="1"/>
  <c r="BZ576" i="1" s="1"/>
  <c r="CA576" i="1" s="1"/>
  <c r="CB576" i="1" s="1"/>
  <c r="CC576" i="1" s="1"/>
  <c r="CD576" i="1" s="1"/>
  <c r="CE576" i="1" s="1"/>
  <c r="CF576" i="1" s="1"/>
  <c r="AU1200" i="1"/>
  <c r="AV1200" i="1" s="1"/>
  <c r="AW1200" i="1" s="1"/>
  <c r="AX1200" i="1" s="1"/>
  <c r="AY1200" i="1" s="1"/>
  <c r="AZ1200" i="1" s="1"/>
  <c r="BA1200" i="1" s="1"/>
  <c r="BB1200" i="1" s="1"/>
  <c r="BC1200" i="1" s="1"/>
  <c r="BD1200" i="1" s="1"/>
  <c r="BE1200" i="1" s="1"/>
  <c r="BF1200" i="1" s="1"/>
  <c r="BG1200" i="1" s="1"/>
  <c r="BH1200" i="1" s="1"/>
  <c r="BI1200" i="1" s="1"/>
  <c r="BJ1200" i="1" s="1"/>
  <c r="BK1200" i="1" s="1"/>
  <c r="BL1200" i="1" s="1"/>
  <c r="BM1200" i="1" s="1"/>
  <c r="BN1200" i="1" s="1"/>
  <c r="BO1200" i="1" s="1"/>
  <c r="BP1200" i="1" s="1"/>
  <c r="BQ1200" i="1" s="1"/>
  <c r="BR1200" i="1" s="1"/>
  <c r="BS1200" i="1" s="1"/>
  <c r="BT1200" i="1" s="1"/>
  <c r="BU1200" i="1" s="1"/>
  <c r="BV1200" i="1" s="1"/>
  <c r="BW1200" i="1" s="1"/>
  <c r="BX1200" i="1" s="1"/>
  <c r="BY1200" i="1" s="1"/>
  <c r="BZ1200" i="1" s="1"/>
  <c r="CA1200" i="1" s="1"/>
  <c r="CB1200" i="1" s="1"/>
  <c r="CC1200" i="1" s="1"/>
  <c r="CD1200" i="1" s="1"/>
  <c r="CE1200" i="1" s="1"/>
  <c r="CF1200" i="1" s="1"/>
  <c r="BC628" i="1"/>
  <c r="BD628" i="1" s="1"/>
  <c r="BE628" i="1" s="1"/>
  <c r="BF628" i="1" s="1"/>
  <c r="BG628" i="1" s="1"/>
  <c r="BH628" i="1" s="1"/>
  <c r="BI628" i="1" s="1"/>
  <c r="BJ628" i="1" s="1"/>
  <c r="BK628" i="1" s="1"/>
  <c r="BL628" i="1" s="1"/>
  <c r="BM628" i="1" s="1"/>
  <c r="BN628" i="1" s="1"/>
  <c r="BO628" i="1" s="1"/>
  <c r="BP628" i="1" s="1"/>
  <c r="BQ628" i="1" s="1"/>
  <c r="BR628" i="1" s="1"/>
  <c r="BS628" i="1" s="1"/>
  <c r="BT628" i="1" s="1"/>
  <c r="BU628" i="1" s="1"/>
  <c r="BV628" i="1" s="1"/>
  <c r="BW628" i="1" s="1"/>
  <c r="BX628" i="1" s="1"/>
  <c r="BY628" i="1" s="1"/>
  <c r="BZ628" i="1" s="1"/>
  <c r="CA628" i="1" s="1"/>
  <c r="CB628" i="1" s="1"/>
  <c r="CC628" i="1" s="1"/>
  <c r="CD628" i="1" s="1"/>
  <c r="CE628" i="1" s="1"/>
  <c r="CF628" i="1" s="1"/>
  <c r="AZ1513" i="1"/>
  <c r="BA1513" i="1" s="1"/>
  <c r="CE423" i="1"/>
  <c r="CF423" i="1" s="1"/>
  <c r="BG733" i="1"/>
  <c r="BH733" i="1" s="1"/>
  <c r="BI733" i="1" s="1"/>
  <c r="BJ733" i="1" s="1"/>
  <c r="BK733" i="1" s="1"/>
  <c r="BL733" i="1" s="1"/>
  <c r="BM733" i="1" s="1"/>
  <c r="BN733" i="1" s="1"/>
  <c r="BO733" i="1" s="1"/>
  <c r="BP733" i="1" s="1"/>
  <c r="BQ733" i="1" s="1"/>
  <c r="BR733" i="1" s="1"/>
  <c r="BS733" i="1" s="1"/>
  <c r="BT733" i="1" s="1"/>
  <c r="BU733" i="1" s="1"/>
  <c r="BV733" i="1" s="1"/>
  <c r="BW733" i="1" s="1"/>
  <c r="BX733" i="1" s="1"/>
  <c r="BY733" i="1" s="1"/>
  <c r="BZ733" i="1" s="1"/>
  <c r="CA733" i="1" s="1"/>
  <c r="CB733" i="1" s="1"/>
  <c r="CC733" i="1" s="1"/>
  <c r="CD733" i="1" s="1"/>
  <c r="CE733" i="1" s="1"/>
  <c r="CF733" i="1" s="1"/>
  <c r="AQ1204" i="1"/>
  <c r="AR1204" i="1" s="1"/>
  <c r="AS1204" i="1" s="1"/>
  <c r="BR682" i="1"/>
  <c r="BS682" i="1" s="1"/>
  <c r="AR943" i="1"/>
  <c r="BH1096" i="1"/>
  <c r="BI1096" i="1" s="1"/>
  <c r="BJ1096" i="1" s="1"/>
  <c r="BK1096" i="1" s="1"/>
  <c r="BL1096" i="1" s="1"/>
  <c r="BM1096" i="1" s="1"/>
  <c r="BN1096" i="1" s="1"/>
  <c r="BO1096" i="1" s="1"/>
  <c r="BP1096" i="1" s="1"/>
  <c r="BQ1096" i="1" s="1"/>
  <c r="BR1096" i="1" s="1"/>
  <c r="BS1096" i="1" s="1"/>
  <c r="BT1096" i="1" s="1"/>
  <c r="BU1096" i="1" s="1"/>
  <c r="BV1096" i="1" s="1"/>
  <c r="BW1096" i="1" s="1"/>
  <c r="BX1096" i="1" s="1"/>
  <c r="BY1096" i="1" s="1"/>
  <c r="BZ1096" i="1" s="1"/>
  <c r="CA1096" i="1" s="1"/>
  <c r="CB1096" i="1" s="1"/>
  <c r="CC1096" i="1" s="1"/>
  <c r="CD1096" i="1" s="1"/>
  <c r="CE1096" i="1" s="1"/>
  <c r="CF1096" i="1" s="1"/>
  <c r="AO1256" i="1"/>
  <c r="AP1256" i="1" s="1"/>
  <c r="AO1048" i="1"/>
  <c r="AP1048" i="1" s="1"/>
  <c r="BQ1095" i="1"/>
  <c r="BR1095" i="1" s="1"/>
  <c r="BS1095" i="1" s="1"/>
  <c r="BT1095" i="1" s="1"/>
  <c r="BU1095" i="1" s="1"/>
  <c r="BV1095" i="1" s="1"/>
  <c r="BW1095" i="1" s="1"/>
  <c r="BX1095" i="1" s="1"/>
  <c r="BY1095" i="1" s="1"/>
  <c r="BZ1095" i="1" s="1"/>
  <c r="CA1095" i="1" s="1"/>
  <c r="CB1095" i="1" s="1"/>
  <c r="CC1095" i="1" s="1"/>
  <c r="CD1095" i="1" s="1"/>
  <c r="CE1095" i="1" s="1"/>
  <c r="CF1095" i="1" s="1"/>
  <c r="AY1510" i="1"/>
  <c r="AZ1510" i="1" s="1"/>
  <c r="BA1510" i="1" s="1"/>
  <c r="BB1510" i="1" s="1"/>
  <c r="AS1098" i="1"/>
  <c r="AT1098" i="1" s="1"/>
  <c r="BQ681" i="1"/>
  <c r="BS579" i="1"/>
  <c r="BT579" i="1" s="1"/>
  <c r="AQ1251" i="1"/>
  <c r="AR1251" i="1" s="1"/>
  <c r="AS1251" i="1" s="1"/>
  <c r="AT1251" i="1" s="1"/>
  <c r="AU1251" i="1" s="1"/>
  <c r="AV1251" i="1" s="1"/>
  <c r="AW1251" i="1" s="1"/>
  <c r="AX1251" i="1" s="1"/>
  <c r="AY1251" i="1" s="1"/>
  <c r="AZ1251" i="1" s="1"/>
  <c r="BA1251" i="1" s="1"/>
  <c r="BB1251" i="1" s="1"/>
  <c r="BC1251" i="1" s="1"/>
  <c r="BD1251" i="1" s="1"/>
  <c r="BE1251" i="1" s="1"/>
  <c r="BF1251" i="1" s="1"/>
  <c r="BG1251" i="1" s="1"/>
  <c r="BH1251" i="1" s="1"/>
  <c r="BI1251" i="1" s="1"/>
  <c r="BJ1251" i="1" s="1"/>
  <c r="BK1251" i="1" s="1"/>
  <c r="BL1251" i="1" s="1"/>
  <c r="BM1251" i="1" s="1"/>
  <c r="BN1251" i="1" s="1"/>
  <c r="BO1251" i="1" s="1"/>
  <c r="BP1251" i="1" s="1"/>
  <c r="BQ1251" i="1" s="1"/>
  <c r="BR1251" i="1" s="1"/>
  <c r="BS1251" i="1" s="1"/>
  <c r="BT1251" i="1" s="1"/>
  <c r="BU1251" i="1" s="1"/>
  <c r="BV1251" i="1" s="1"/>
  <c r="BW1251" i="1" s="1"/>
  <c r="BX1251" i="1" s="1"/>
  <c r="BY1251" i="1" s="1"/>
  <c r="BZ1251" i="1" s="1"/>
  <c r="CA1251" i="1" s="1"/>
  <c r="CB1251" i="1" s="1"/>
  <c r="CC1251" i="1" s="1"/>
  <c r="CD1251" i="1" s="1"/>
  <c r="CE1251" i="1" s="1"/>
  <c r="CF1251" i="1" s="1"/>
  <c r="AQ1252" i="1"/>
  <c r="AR1252" i="1" s="1"/>
  <c r="AS1252" i="1" s="1"/>
  <c r="AT1252" i="1" s="1"/>
  <c r="AU1252" i="1" s="1"/>
  <c r="AV1252" i="1" s="1"/>
  <c r="AW1252" i="1" s="1"/>
  <c r="AX1252" i="1" s="1"/>
  <c r="AY1252" i="1" s="1"/>
  <c r="AZ1252" i="1" s="1"/>
  <c r="BA1252" i="1" s="1"/>
  <c r="BB1252" i="1" s="1"/>
  <c r="BC1252" i="1" s="1"/>
  <c r="BD1252" i="1" s="1"/>
  <c r="BE1252" i="1" s="1"/>
  <c r="BF1252" i="1" s="1"/>
  <c r="BG1252" i="1" s="1"/>
  <c r="BH1252" i="1" s="1"/>
  <c r="BI1252" i="1" s="1"/>
  <c r="BJ1252" i="1" s="1"/>
  <c r="BK1252" i="1" s="1"/>
  <c r="BL1252" i="1" s="1"/>
  <c r="BM1252" i="1" s="1"/>
  <c r="BN1252" i="1" s="1"/>
  <c r="BO1252" i="1" s="1"/>
  <c r="BP1252" i="1" s="1"/>
  <c r="BQ1252" i="1" s="1"/>
  <c r="BR1252" i="1" s="1"/>
  <c r="BS1252" i="1" s="1"/>
  <c r="BT1252" i="1" s="1"/>
  <c r="BU1252" i="1" s="1"/>
  <c r="BV1252" i="1" s="1"/>
  <c r="BW1252" i="1" s="1"/>
  <c r="BX1252" i="1" s="1"/>
  <c r="BY1252" i="1" s="1"/>
  <c r="BZ1252" i="1" s="1"/>
  <c r="CA1252" i="1" s="1"/>
  <c r="CB1252" i="1" s="1"/>
  <c r="CC1252" i="1" s="1"/>
  <c r="CD1252" i="1" s="1"/>
  <c r="CE1252" i="1" s="1"/>
  <c r="CF1252" i="1" s="1"/>
  <c r="CC164" i="1"/>
  <c r="CD164" i="1" s="1"/>
  <c r="CE164" i="1" s="1"/>
  <c r="CF164" i="1" s="1"/>
  <c r="CC320" i="1"/>
  <c r="CD320" i="1" s="1"/>
  <c r="AQ1203" i="1"/>
  <c r="BS580" i="1"/>
  <c r="BT580" i="1" s="1"/>
  <c r="BU580" i="1" s="1"/>
  <c r="BE735" i="1"/>
  <c r="BF735" i="1" s="1"/>
  <c r="BN732" i="1"/>
  <c r="BO732" i="1" s="1"/>
  <c r="BP732" i="1" s="1"/>
  <c r="BQ732" i="1" s="1"/>
  <c r="AW1094" i="1"/>
  <c r="AX1094" i="1" s="1"/>
  <c r="AY1094" i="1" s="1"/>
  <c r="AZ1094" i="1" s="1"/>
  <c r="BA1094" i="1" s="1"/>
  <c r="BB1094" i="1" s="1"/>
  <c r="BC1094" i="1" s="1"/>
  <c r="BD1094" i="1" s="1"/>
  <c r="BE1094" i="1" s="1"/>
  <c r="BF1094" i="1" s="1"/>
  <c r="BG1094" i="1" s="1"/>
  <c r="BH1094" i="1" s="1"/>
  <c r="BI1094" i="1" s="1"/>
  <c r="BJ1094" i="1" s="1"/>
  <c r="BK1094" i="1" s="1"/>
  <c r="BL1094" i="1" s="1"/>
  <c r="BM1094" i="1" s="1"/>
  <c r="BN1094" i="1" s="1"/>
  <c r="BO1094" i="1" s="1"/>
  <c r="BP1094" i="1" s="1"/>
  <c r="BQ1094" i="1" s="1"/>
  <c r="BR1094" i="1" s="1"/>
  <c r="BS1094" i="1" s="1"/>
  <c r="BT1094" i="1" s="1"/>
  <c r="BU1094" i="1" s="1"/>
  <c r="BV1094" i="1" s="1"/>
  <c r="BW1094" i="1" s="1"/>
  <c r="BX1094" i="1" s="1"/>
  <c r="BY1094" i="1" s="1"/>
  <c r="BZ1094" i="1" s="1"/>
  <c r="CA1094" i="1" s="1"/>
  <c r="CB1094" i="1" s="1"/>
  <c r="CC1094" i="1" s="1"/>
  <c r="CD1094" i="1" s="1"/>
  <c r="CE1094" i="1" s="1"/>
  <c r="CF1094" i="1" s="1"/>
  <c r="CE422" i="1"/>
  <c r="CF422" i="1" s="1"/>
  <c r="CB526" i="1"/>
  <c r="CC526" i="1" s="1"/>
  <c r="CD526" i="1" s="1"/>
  <c r="CE526" i="1" s="1"/>
  <c r="CF526" i="1" s="1"/>
  <c r="CD111" i="1"/>
  <c r="CE111" i="1" s="1"/>
  <c r="CF111" i="1" s="1"/>
  <c r="CC112" i="1"/>
  <c r="CD112" i="1" s="1"/>
  <c r="CE112" i="1" s="1"/>
  <c r="CF112" i="1" s="1"/>
  <c r="AZ1509" i="1"/>
  <c r="BA1509" i="1" s="1"/>
  <c r="BB1509" i="1" s="1"/>
  <c r="BC1509" i="1" s="1"/>
  <c r="BD1509" i="1" s="1"/>
  <c r="BE1509" i="1" s="1"/>
  <c r="BF1509" i="1" s="1"/>
  <c r="BG1509" i="1" s="1"/>
  <c r="BH1509" i="1" s="1"/>
  <c r="BI1509" i="1" s="1"/>
  <c r="BJ1509" i="1" s="1"/>
  <c r="BK1509" i="1" s="1"/>
  <c r="BL1509" i="1" s="1"/>
  <c r="BM1509" i="1" s="1"/>
  <c r="BN1509" i="1" s="1"/>
  <c r="BO1509" i="1" s="1"/>
  <c r="BP1509" i="1" s="1"/>
  <c r="BQ1509" i="1" s="1"/>
  <c r="BR1509" i="1" s="1"/>
  <c r="BS1509" i="1" s="1"/>
  <c r="BT1509" i="1" s="1"/>
  <c r="BU1509" i="1" s="1"/>
  <c r="BV1509" i="1" s="1"/>
  <c r="BW1509" i="1" s="1"/>
  <c r="BX1509" i="1" s="1"/>
  <c r="BY1509" i="1" s="1"/>
  <c r="BZ1509" i="1" s="1"/>
  <c r="CA1509" i="1" s="1"/>
  <c r="CB1509" i="1" s="1"/>
  <c r="CC1509" i="1" s="1"/>
  <c r="CD1509" i="1" s="1"/>
  <c r="CE1509" i="1" s="1"/>
  <c r="CF1509" i="1" s="1"/>
  <c r="AT941" i="1"/>
  <c r="AU941" i="1" s="1"/>
  <c r="AV941" i="1" s="1"/>
  <c r="AW941" i="1" s="1"/>
  <c r="AX941" i="1" s="1"/>
  <c r="AY941" i="1" s="1"/>
  <c r="AZ941" i="1" s="1"/>
  <c r="BA941" i="1" s="1"/>
  <c r="BB941" i="1" s="1"/>
  <c r="BC941" i="1" s="1"/>
  <c r="BD941" i="1" s="1"/>
  <c r="BE941" i="1" s="1"/>
  <c r="BF941" i="1" s="1"/>
  <c r="BG941" i="1" s="1"/>
  <c r="BH941" i="1" s="1"/>
  <c r="BI941" i="1" s="1"/>
  <c r="BJ941" i="1" s="1"/>
  <c r="BK941" i="1" s="1"/>
  <c r="BL941" i="1" s="1"/>
  <c r="BM941" i="1" s="1"/>
  <c r="BN941" i="1" s="1"/>
  <c r="BO941" i="1" s="1"/>
  <c r="BP941" i="1" s="1"/>
  <c r="BQ941" i="1" s="1"/>
  <c r="BR941" i="1" s="1"/>
  <c r="BS941" i="1" s="1"/>
  <c r="BT941" i="1" s="1"/>
  <c r="BU941" i="1" s="1"/>
  <c r="BV941" i="1" s="1"/>
  <c r="BW941" i="1" s="1"/>
  <c r="BX941" i="1" s="1"/>
  <c r="BY941" i="1" s="1"/>
  <c r="BZ941" i="1" s="1"/>
  <c r="CA941" i="1" s="1"/>
  <c r="CB941" i="1" s="1"/>
  <c r="CC941" i="1" s="1"/>
  <c r="CD941" i="1" s="1"/>
  <c r="CE941" i="1" s="1"/>
  <c r="CF941" i="1" s="1"/>
  <c r="AQ1100" i="1"/>
  <c r="AR1100" i="1" s="1"/>
  <c r="AS1100" i="1" s="1"/>
  <c r="CE163" i="1"/>
  <c r="CF163" i="1" s="1"/>
  <c r="AQ1202" i="1"/>
  <c r="AR1099" i="1"/>
  <c r="AS1099" i="1" s="1"/>
  <c r="BF734" i="1"/>
  <c r="BG734" i="1" s="1"/>
  <c r="BP241" i="1"/>
  <c r="AM6" i="1"/>
  <c r="AM917" i="1"/>
  <c r="AR1097" i="1"/>
  <c r="AS1097" i="1" s="1"/>
  <c r="AT1097" i="1" s="1"/>
  <c r="AU1097" i="1" s="1"/>
  <c r="AV1097" i="1" s="1"/>
  <c r="AW1097" i="1" s="1"/>
  <c r="AX1097" i="1" s="1"/>
  <c r="AY1097" i="1" s="1"/>
  <c r="AZ1097" i="1" s="1"/>
  <c r="BA1097" i="1" s="1"/>
  <c r="BB1097" i="1" s="1"/>
  <c r="BC1097" i="1" s="1"/>
  <c r="BD1097" i="1" s="1"/>
  <c r="BE1097" i="1" s="1"/>
  <c r="BF1097" i="1" s="1"/>
  <c r="BG1097" i="1" s="1"/>
  <c r="BH1097" i="1" s="1"/>
  <c r="BI1097" i="1" s="1"/>
  <c r="BJ1097" i="1" s="1"/>
  <c r="BK1097" i="1" s="1"/>
  <c r="BL1097" i="1" s="1"/>
  <c r="BM1097" i="1" s="1"/>
  <c r="BN1097" i="1" s="1"/>
  <c r="BO1097" i="1" s="1"/>
  <c r="BP1097" i="1" s="1"/>
  <c r="BQ1097" i="1" s="1"/>
  <c r="BR1097" i="1" s="1"/>
  <c r="BS1097" i="1" s="1"/>
  <c r="BT1097" i="1" s="1"/>
  <c r="BU1097" i="1" s="1"/>
  <c r="BV1097" i="1" s="1"/>
  <c r="BW1097" i="1" s="1"/>
  <c r="BX1097" i="1" s="1"/>
  <c r="BY1097" i="1" s="1"/>
  <c r="BZ1097" i="1" s="1"/>
  <c r="CA1097" i="1" s="1"/>
  <c r="CB1097" i="1" s="1"/>
  <c r="CC1097" i="1" s="1"/>
  <c r="CD1097" i="1" s="1"/>
  <c r="CE1097" i="1" s="1"/>
  <c r="CF1097" i="1" s="1"/>
  <c r="BW267" i="1"/>
  <c r="BX267" i="1" s="1"/>
  <c r="BY267" i="1" s="1"/>
  <c r="BZ267" i="1" s="1"/>
  <c r="CA267" i="1" s="1"/>
  <c r="CB267" i="1" s="1"/>
  <c r="CC267" i="1" s="1"/>
  <c r="CD267" i="1" s="1"/>
  <c r="CE267" i="1" s="1"/>
  <c r="CF267" i="1" s="1"/>
  <c r="BY85" i="1"/>
  <c r="AP1255" i="1"/>
  <c r="AT1512" i="1"/>
  <c r="AQ944" i="1"/>
  <c r="BT266" i="1"/>
  <c r="BU266" i="1" s="1"/>
  <c r="BV266" i="1" s="1"/>
  <c r="AT1514" i="1"/>
  <c r="BI657" i="1"/>
  <c r="AT1505" i="1"/>
  <c r="AW425" i="1"/>
  <c r="AM1101" i="1"/>
  <c r="AL1101" i="1"/>
  <c r="AO1101" i="1"/>
  <c r="CD449" i="1"/>
  <c r="BG321" i="1"/>
  <c r="BJ321" i="1"/>
  <c r="AO269" i="1"/>
  <c r="AO1125" i="1"/>
  <c r="CE420" i="1"/>
  <c r="CF420" i="1" s="1"/>
  <c r="BY293" i="1"/>
  <c r="CA1437" i="1"/>
  <c r="AN1153" i="1"/>
  <c r="BF685" i="1"/>
  <c r="AR685" i="1"/>
  <c r="BG685" i="1"/>
  <c r="BO553" i="1"/>
  <c r="CF110" i="1"/>
  <c r="CB33" i="1"/>
  <c r="AQ1465" i="1"/>
  <c r="BW1465" i="1"/>
  <c r="AT1465" i="1"/>
  <c r="AL1465" i="1"/>
  <c r="AU1465" i="1"/>
  <c r="AR1465" i="1"/>
  <c r="BV1465" i="1"/>
  <c r="BE1465" i="1"/>
  <c r="BO1465" i="1"/>
  <c r="BX1465" i="1"/>
  <c r="BS1465" i="1"/>
  <c r="BB217" i="1"/>
  <c r="AQ217" i="1"/>
  <c r="BI217" i="1"/>
  <c r="AS217" i="1"/>
  <c r="AX217" i="1"/>
  <c r="BK217" i="1"/>
  <c r="BZ217" i="1"/>
  <c r="AZ217" i="1"/>
  <c r="AW217" i="1"/>
  <c r="BE217" i="1"/>
  <c r="BY217" i="1"/>
  <c r="BR217" i="1"/>
  <c r="CC477" i="1"/>
  <c r="BG477" i="1"/>
  <c r="BY477" i="1"/>
  <c r="BV477" i="1"/>
  <c r="BK477" i="1"/>
  <c r="BL477" i="1"/>
  <c r="BJ477" i="1"/>
  <c r="AR969" i="1"/>
  <c r="CA527" i="1"/>
  <c r="CB527" i="1" s="1"/>
  <c r="CC527" i="1" s="1"/>
  <c r="CD527" i="1" s="1"/>
  <c r="CE527" i="1" s="1"/>
  <c r="CF527" i="1" s="1"/>
  <c r="BL529" i="1"/>
  <c r="BO529" i="1"/>
  <c r="BY137" i="1"/>
  <c r="AY631" i="1"/>
  <c r="AY630" i="1"/>
  <c r="AZ630" i="1" s="1"/>
  <c r="AM165" i="1"/>
  <c r="BX165" i="1"/>
  <c r="AX165" i="1"/>
  <c r="BQ165" i="1"/>
  <c r="BK165" i="1"/>
  <c r="BR165" i="1"/>
  <c r="AV165" i="1"/>
  <c r="AY165" i="1"/>
  <c r="BE165" i="1"/>
  <c r="BI165" i="1"/>
  <c r="BB165" i="1"/>
  <c r="BH165" i="1"/>
  <c r="AT165" i="1"/>
  <c r="AN165" i="1"/>
  <c r="BW165" i="1"/>
  <c r="AO165" i="1"/>
  <c r="BC165" i="1"/>
  <c r="CA165" i="1"/>
  <c r="CC165" i="1"/>
  <c r="BN165" i="1"/>
  <c r="BY165" i="1"/>
  <c r="BM165" i="1"/>
  <c r="BS165" i="1"/>
  <c r="AS165" i="1"/>
  <c r="BZ165" i="1"/>
  <c r="BO165" i="1"/>
  <c r="AW165" i="1"/>
  <c r="AQ165" i="1"/>
  <c r="BU165" i="1"/>
  <c r="AP165" i="1"/>
  <c r="BD165" i="1"/>
  <c r="AR165" i="1"/>
  <c r="BL165" i="1"/>
  <c r="AL165" i="1"/>
  <c r="BV165" i="1"/>
  <c r="AU165" i="1"/>
  <c r="BT165" i="1"/>
  <c r="CB165" i="1"/>
  <c r="AZ165" i="1"/>
  <c r="AM1205" i="1"/>
  <c r="AL1205" i="1"/>
  <c r="AZ737" i="1"/>
  <c r="AL737" i="1"/>
  <c r="AV737" i="1"/>
  <c r="AR737" i="1"/>
  <c r="BA737" i="1"/>
  <c r="AS737" i="1"/>
  <c r="BD737" i="1"/>
  <c r="AO737" i="1"/>
  <c r="BB737" i="1"/>
  <c r="BC737" i="1"/>
  <c r="AX737" i="1"/>
  <c r="AY737" i="1"/>
  <c r="AU737" i="1"/>
  <c r="AP737" i="1"/>
  <c r="AQ737" i="1"/>
  <c r="AW737" i="1"/>
  <c r="AT1046" i="1"/>
  <c r="AU1046" i="1" s="1"/>
  <c r="AT1516" i="1"/>
  <c r="AP789" i="1"/>
  <c r="BY789" i="1"/>
  <c r="CF789" i="1"/>
  <c r="BB789" i="1"/>
  <c r="BQ789" i="1"/>
  <c r="BR789" i="1"/>
  <c r="BC789" i="1"/>
  <c r="BE789" i="1"/>
  <c r="CB61" i="1"/>
  <c r="BE61" i="1"/>
  <c r="AZ61" i="1"/>
  <c r="AV61" i="1"/>
  <c r="AX61" i="1"/>
  <c r="BT61" i="1"/>
  <c r="BF61" i="1"/>
  <c r="BN61" i="1"/>
  <c r="BL61" i="1"/>
  <c r="BC61" i="1"/>
  <c r="BI61" i="1"/>
  <c r="BH61" i="1"/>
  <c r="BD61" i="1"/>
  <c r="BO61" i="1"/>
  <c r="AN61" i="1"/>
  <c r="AO61" i="1"/>
  <c r="BB61" i="1"/>
  <c r="BG61" i="1"/>
  <c r="BK61" i="1"/>
  <c r="AP61" i="1"/>
  <c r="CC61" i="1"/>
  <c r="AL61" i="1"/>
  <c r="BP61" i="1"/>
  <c r="BZ61" i="1"/>
  <c r="BJ61" i="1"/>
  <c r="AS61" i="1"/>
  <c r="AQ61" i="1"/>
  <c r="BX61" i="1"/>
  <c r="BW61" i="1"/>
  <c r="BU61" i="1"/>
  <c r="AU61" i="1"/>
  <c r="AM61" i="1"/>
  <c r="BA61" i="1"/>
  <c r="AR61" i="1"/>
  <c r="CA61" i="1"/>
  <c r="AT1511" i="1"/>
  <c r="AU1511" i="1" s="1"/>
  <c r="AV1511" i="1" s="1"/>
  <c r="AW1511" i="1" s="1"/>
  <c r="AX1511" i="1" s="1"/>
  <c r="AY1511" i="1" s="1"/>
  <c r="AZ1511" i="1" s="1"/>
  <c r="BA1511" i="1" s="1"/>
  <c r="BB1511" i="1" s="1"/>
  <c r="BC1511" i="1" s="1"/>
  <c r="BD1511" i="1" s="1"/>
  <c r="BE1511" i="1" s="1"/>
  <c r="BF1511" i="1" s="1"/>
  <c r="BG1511" i="1" s="1"/>
  <c r="BH1511" i="1" s="1"/>
  <c r="BI1511" i="1" s="1"/>
  <c r="BJ1511" i="1" s="1"/>
  <c r="BK1511" i="1" s="1"/>
  <c r="BL1511" i="1" s="1"/>
  <c r="BM1511" i="1" s="1"/>
  <c r="BN1511" i="1" s="1"/>
  <c r="BO1511" i="1" s="1"/>
  <c r="BP1511" i="1" s="1"/>
  <c r="BQ1511" i="1" s="1"/>
  <c r="BR1511" i="1" s="1"/>
  <c r="BS1511" i="1" s="1"/>
  <c r="BT1511" i="1" s="1"/>
  <c r="BU1511" i="1" s="1"/>
  <c r="BV1511" i="1" s="1"/>
  <c r="BW1511" i="1" s="1"/>
  <c r="BX1511" i="1" s="1"/>
  <c r="BY1511" i="1" s="1"/>
  <c r="BZ1511" i="1" s="1"/>
  <c r="CA1511" i="1" s="1"/>
  <c r="CB1511" i="1" s="1"/>
  <c r="CC1511" i="1" s="1"/>
  <c r="CD1511" i="1" s="1"/>
  <c r="CE1511" i="1" s="1"/>
  <c r="CF1511" i="1" s="1"/>
  <c r="AM1177" i="1"/>
  <c r="BR373" i="1"/>
  <c r="AW373" i="1"/>
  <c r="BY373" i="1"/>
  <c r="AX373" i="1"/>
  <c r="BC373" i="1"/>
  <c r="BN373" i="1"/>
  <c r="AZ373" i="1"/>
  <c r="CD373" i="1"/>
  <c r="AV373" i="1"/>
  <c r="AS373" i="1"/>
  <c r="BE373" i="1"/>
  <c r="AO373" i="1"/>
  <c r="BQ373" i="1"/>
  <c r="BX373" i="1"/>
  <c r="CF373" i="1"/>
  <c r="AU373" i="1"/>
  <c r="CB373" i="1"/>
  <c r="BP373" i="1"/>
  <c r="BK373" i="1"/>
  <c r="BH373" i="1"/>
  <c r="BM373" i="1"/>
  <c r="BZ373" i="1"/>
  <c r="BJ373" i="1"/>
  <c r="AR373" i="1"/>
  <c r="AM373" i="1"/>
  <c r="BT373" i="1"/>
  <c r="BU373" i="1"/>
  <c r="BD373" i="1"/>
  <c r="BA373" i="1"/>
  <c r="BI373" i="1"/>
  <c r="CA373" i="1"/>
  <c r="BS373" i="1"/>
  <c r="BO373" i="1"/>
  <c r="AP373" i="1"/>
  <c r="AL373" i="1"/>
  <c r="BB373" i="1"/>
  <c r="AO997" i="1"/>
  <c r="AM997" i="1"/>
  <c r="AL997" i="1"/>
  <c r="AN997" i="1"/>
  <c r="AU605" i="1"/>
  <c r="AT1515" i="1"/>
  <c r="AM1073" i="1"/>
  <c r="AL1309" i="1"/>
  <c r="AM1309" i="1" s="1"/>
  <c r="AN1309" i="1" s="1"/>
  <c r="AS633" i="1"/>
  <c r="AR633" i="1"/>
  <c r="AL633" i="1"/>
  <c r="AU633" i="1"/>
  <c r="AV633" i="1"/>
  <c r="AX633" i="1"/>
  <c r="AY633" i="1"/>
  <c r="AN633" i="1"/>
  <c r="AW633" i="1"/>
  <c r="AM633" i="1"/>
  <c r="AO633" i="1"/>
  <c r="AT633" i="1"/>
  <c r="AP633" i="1"/>
  <c r="AQ633" i="1"/>
  <c r="BO113" i="1"/>
  <c r="AL113" i="1"/>
  <c r="CB113" i="1"/>
  <c r="AQ113" i="1"/>
  <c r="BL113" i="1"/>
  <c r="AW113" i="1"/>
  <c r="BC113" i="1"/>
  <c r="BK113" i="1"/>
  <c r="AU113" i="1"/>
  <c r="BS113" i="1"/>
  <c r="CA113" i="1"/>
  <c r="BA113" i="1"/>
  <c r="BB113" i="1"/>
  <c r="BU113" i="1"/>
  <c r="BT113" i="1"/>
  <c r="AR113" i="1"/>
  <c r="BY113" i="1"/>
  <c r="BX113" i="1"/>
  <c r="AX113" i="1"/>
  <c r="BE113" i="1"/>
  <c r="CC113" i="1"/>
  <c r="AT113" i="1"/>
  <c r="AM113" i="1"/>
  <c r="BF113" i="1"/>
  <c r="BW113" i="1"/>
  <c r="AY113" i="1"/>
  <c r="BP113" i="1"/>
  <c r="AZ113" i="1"/>
  <c r="BV113" i="1"/>
  <c r="AV113" i="1"/>
  <c r="BN113" i="1"/>
  <c r="BD113" i="1"/>
  <c r="BM113" i="1"/>
  <c r="BR113" i="1"/>
  <c r="AO113" i="1"/>
  <c r="BG113" i="1"/>
  <c r="AP113" i="1"/>
  <c r="AS113" i="1"/>
  <c r="BQ113" i="1"/>
  <c r="BJ113" i="1"/>
  <c r="BZ113" i="1"/>
  <c r="AN113" i="1"/>
  <c r="BH113" i="1"/>
  <c r="BI113" i="1"/>
  <c r="BT501" i="1"/>
  <c r="AV1496" i="1"/>
  <c r="BY397" i="1"/>
  <c r="BP683" i="1"/>
  <c r="AV1150" i="1"/>
  <c r="AW1150" i="1" s="1"/>
  <c r="AM1229" i="1"/>
  <c r="AT942" i="1"/>
  <c r="AU942" i="1" s="1"/>
  <c r="AV942" i="1" s="1"/>
  <c r="AZ709" i="1"/>
  <c r="AM1021" i="1"/>
  <c r="BH581" i="1"/>
  <c r="BL581" i="1"/>
  <c r="BK581" i="1"/>
  <c r="AP581" i="1"/>
  <c r="AS581" i="1"/>
  <c r="BI581" i="1"/>
  <c r="AZ581" i="1"/>
  <c r="BB581" i="1"/>
  <c r="BE581" i="1"/>
  <c r="AO581" i="1"/>
  <c r="AL581" i="1"/>
  <c r="BJ581" i="1"/>
  <c r="AR581" i="1"/>
  <c r="AW581" i="1"/>
  <c r="AM581" i="1"/>
  <c r="AY581" i="1"/>
  <c r="BD581" i="1"/>
  <c r="AN581" i="1"/>
  <c r="BS581" i="1"/>
  <c r="BN581" i="1"/>
  <c r="AQ581" i="1"/>
  <c r="BA581" i="1"/>
  <c r="AT581" i="1"/>
  <c r="BQ581" i="1"/>
  <c r="BC581" i="1"/>
  <c r="AV581" i="1"/>
  <c r="AX581" i="1"/>
  <c r="BP581" i="1"/>
  <c r="BG581" i="1"/>
  <c r="BO581" i="1"/>
  <c r="BM581" i="1"/>
  <c r="AU581" i="1"/>
  <c r="BF581" i="1"/>
  <c r="BR581" i="1"/>
  <c r="AL1257" i="1"/>
  <c r="AM1257" i="1" s="1"/>
  <c r="AN1518" i="1"/>
  <c r="AS1518" i="1"/>
  <c r="AO1518" i="1"/>
  <c r="AL1518" i="1"/>
  <c r="AT1518" i="1"/>
  <c r="AM1518" i="1"/>
  <c r="AQ1518" i="1"/>
  <c r="AR1518" i="1"/>
  <c r="AP1518" i="1"/>
  <c r="BR681" i="1"/>
  <c r="BS681" i="1" s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BT1281" i="1"/>
  <c r="AZ477" i="1" l="1"/>
  <c r="CE477" i="1"/>
  <c r="BW373" i="1"/>
  <c r="AQ373" i="1"/>
  <c r="AN373" i="1"/>
  <c r="CC373" i="1"/>
  <c r="AT373" i="1"/>
  <c r="BQ61" i="1"/>
  <c r="AW61" i="1"/>
  <c r="CF61" i="1"/>
  <c r="BS61" i="1"/>
  <c r="CE61" i="1"/>
  <c r="AY61" i="1"/>
  <c r="AY789" i="1"/>
  <c r="AT789" i="1"/>
  <c r="AQ1205" i="1"/>
  <c r="BP165" i="1"/>
  <c r="BF165" i="1"/>
  <c r="BG165" i="1"/>
  <c r="BJ165" i="1"/>
  <c r="AS477" i="1"/>
  <c r="AN477" i="1"/>
  <c r="BR477" i="1"/>
  <c r="AT217" i="1"/>
  <c r="BR1465" i="1"/>
  <c r="BN1465" i="1"/>
  <c r="BE269" i="1"/>
  <c r="AQ1101" i="1"/>
  <c r="BN789" i="1"/>
  <c r="BU789" i="1"/>
  <c r="BF789" i="1"/>
  <c r="BS477" i="1"/>
  <c r="CD477" i="1"/>
  <c r="AW477" i="1"/>
  <c r="BX789" i="1"/>
  <c r="AU789" i="1"/>
  <c r="BZ789" i="1"/>
  <c r="BF477" i="1"/>
  <c r="AL477" i="1"/>
  <c r="AO1153" i="1"/>
  <c r="CD789" i="1"/>
  <c r="CB789" i="1"/>
  <c r="BK789" i="1"/>
  <c r="BM477" i="1"/>
  <c r="BI477" i="1"/>
  <c r="AW789" i="1"/>
  <c r="CA789" i="1"/>
  <c r="AX477" i="1"/>
  <c r="AT1303" i="1"/>
  <c r="AU1303" i="1" s="1"/>
  <c r="BU1300" i="1"/>
  <c r="BV1300" i="1" s="1"/>
  <c r="BW1300" i="1" s="1"/>
  <c r="BX1300" i="1" s="1"/>
  <c r="BD736" i="1"/>
  <c r="BE736" i="1" s="1"/>
  <c r="BF736" i="1" s="1"/>
  <c r="BG736" i="1" s="1"/>
  <c r="CF1463" i="1"/>
  <c r="AM737" i="1"/>
  <c r="AN737" i="1"/>
  <c r="AR529" i="1"/>
  <c r="BJ425" i="1"/>
  <c r="BN684" i="1"/>
  <c r="BO684" i="1" s="1"/>
  <c r="AR1301" i="1"/>
  <c r="AS1301" i="1" s="1"/>
  <c r="AT1301" i="1" s="1"/>
  <c r="AU1301" i="1" s="1"/>
  <c r="AV1301" i="1" s="1"/>
  <c r="AW1301" i="1" s="1"/>
  <c r="AX1301" i="1" s="1"/>
  <c r="AY1301" i="1" s="1"/>
  <c r="AZ1301" i="1" s="1"/>
  <c r="BA1301" i="1" s="1"/>
  <c r="BB1301" i="1" s="1"/>
  <c r="BC1301" i="1" s="1"/>
  <c r="BD1301" i="1" s="1"/>
  <c r="BE1301" i="1" s="1"/>
  <c r="BF1301" i="1" s="1"/>
  <c r="BG1301" i="1" s="1"/>
  <c r="BH1301" i="1" s="1"/>
  <c r="BI1301" i="1" s="1"/>
  <c r="BJ1301" i="1" s="1"/>
  <c r="BK1301" i="1" s="1"/>
  <c r="BL1301" i="1" s="1"/>
  <c r="BM1301" i="1" s="1"/>
  <c r="BN1301" i="1" s="1"/>
  <c r="BO1301" i="1" s="1"/>
  <c r="BP1301" i="1" s="1"/>
  <c r="BQ1301" i="1" s="1"/>
  <c r="BR1301" i="1" s="1"/>
  <c r="BS1301" i="1" s="1"/>
  <c r="BT1301" i="1" s="1"/>
  <c r="BU1301" i="1" s="1"/>
  <c r="BV1301" i="1" s="1"/>
  <c r="BW1301" i="1" s="1"/>
  <c r="BX1301" i="1" s="1"/>
  <c r="BY1301" i="1" s="1"/>
  <c r="BZ1301" i="1" s="1"/>
  <c r="AO1309" i="1"/>
  <c r="AP1309" i="1" s="1"/>
  <c r="AO1306" i="1"/>
  <c r="AP1305" i="1"/>
  <c r="AN1257" i="1"/>
  <c r="AO1257" i="1" s="1"/>
  <c r="BR1302" i="1"/>
  <c r="BS1302" i="1" s="1"/>
  <c r="BL373" i="1"/>
  <c r="BG373" i="1"/>
  <c r="CE373" i="1"/>
  <c r="AY373" i="1"/>
  <c r="BV373" i="1"/>
  <c r="BY61" i="1"/>
  <c r="BR61" i="1"/>
  <c r="BV61" i="1"/>
  <c r="CD61" i="1"/>
  <c r="BM61" i="1"/>
  <c r="BW789" i="1"/>
  <c r="AN789" i="1"/>
  <c r="AO789" i="1"/>
  <c r="AT477" i="1"/>
  <c r="AM477" i="1"/>
  <c r="BN477" i="1"/>
  <c r="CC217" i="1"/>
  <c r="BS217" i="1"/>
  <c r="BU1465" i="1"/>
  <c r="BC1465" i="1"/>
  <c r="AN1101" i="1"/>
  <c r="AP1304" i="1"/>
  <c r="AP1308" i="1"/>
  <c r="BQ217" i="1"/>
  <c r="BW217" i="1"/>
  <c r="BC217" i="1"/>
  <c r="BP1465" i="1"/>
  <c r="BM1465" i="1"/>
  <c r="AP1307" i="1"/>
  <c r="AQ1307" i="1" s="1"/>
  <c r="BQ1249" i="1"/>
  <c r="BR1249" i="1" s="1"/>
  <c r="BS1249" i="1" s="1"/>
  <c r="BT1249" i="1" s="1"/>
  <c r="BU1249" i="1" s="1"/>
  <c r="BV1249" i="1" s="1"/>
  <c r="BW1249" i="1" s="1"/>
  <c r="BX1249" i="1" s="1"/>
  <c r="BY1249" i="1" s="1"/>
  <c r="BZ1249" i="1" s="1"/>
  <c r="CA1249" i="1" s="1"/>
  <c r="CB1249" i="1" s="1"/>
  <c r="CC1249" i="1" s="1"/>
  <c r="CD1249" i="1" s="1"/>
  <c r="CE1249" i="1" s="1"/>
  <c r="CF1249" i="1" s="1"/>
  <c r="AT1151" i="1"/>
  <c r="BA789" i="1"/>
  <c r="BJ789" i="1"/>
  <c r="BL789" i="1"/>
  <c r="BH789" i="1"/>
  <c r="AM789" i="1"/>
  <c r="CC789" i="1"/>
  <c r="BQ477" i="1"/>
  <c r="AU477" i="1"/>
  <c r="AR477" i="1"/>
  <c r="BH477" i="1"/>
  <c r="AQ477" i="1"/>
  <c r="BU477" i="1"/>
  <c r="AM1153" i="1"/>
  <c r="AL1153" i="1"/>
  <c r="CE789" i="1"/>
  <c r="AV789" i="1"/>
  <c r="AZ789" i="1"/>
  <c r="BP789" i="1"/>
  <c r="BD789" i="1"/>
  <c r="BT789" i="1"/>
  <c r="AY477" i="1"/>
  <c r="BW477" i="1"/>
  <c r="BE477" i="1"/>
  <c r="BO477" i="1"/>
  <c r="BT477" i="1"/>
  <c r="BC477" i="1"/>
  <c r="BI789" i="1"/>
  <c r="AQ789" i="1"/>
  <c r="AX789" i="1"/>
  <c r="AS789" i="1"/>
  <c r="BG789" i="1"/>
  <c r="BD477" i="1"/>
  <c r="CB477" i="1"/>
  <c r="BZ477" i="1"/>
  <c r="CF477" i="1"/>
  <c r="BA477" i="1"/>
  <c r="CA477" i="1"/>
  <c r="AP1153" i="1"/>
  <c r="BS268" i="1"/>
  <c r="BT268" i="1" s="1"/>
  <c r="BO789" i="1"/>
  <c r="AR789" i="1"/>
  <c r="BM789" i="1"/>
  <c r="BV789" i="1"/>
  <c r="BS789" i="1"/>
  <c r="AV477" i="1"/>
  <c r="AO477" i="1"/>
  <c r="AP477" i="1"/>
  <c r="BX477" i="1"/>
  <c r="BP477" i="1"/>
  <c r="AX529" i="1"/>
  <c r="BR529" i="1"/>
  <c r="BS529" i="1"/>
  <c r="BA685" i="1"/>
  <c r="BK269" i="1"/>
  <c r="AR269" i="1"/>
  <c r="AO321" i="1"/>
  <c r="BL425" i="1"/>
  <c r="BM425" i="1"/>
  <c r="CE1464" i="1"/>
  <c r="CF1464" i="1" s="1"/>
  <c r="AK10" i="1"/>
  <c r="BC529" i="1"/>
  <c r="BV529" i="1"/>
  <c r="AN529" i="1"/>
  <c r="AM529" i="1"/>
  <c r="AY685" i="1"/>
  <c r="BH269" i="1"/>
  <c r="AV269" i="1"/>
  <c r="BW321" i="1"/>
  <c r="CC425" i="1"/>
  <c r="AV425" i="1"/>
  <c r="AQ1152" i="1"/>
  <c r="AR1152" i="1" s="1"/>
  <c r="AS1152" i="1" s="1"/>
  <c r="AT1152" i="1" s="1"/>
  <c r="AU1152" i="1" s="1"/>
  <c r="AV1152" i="1" s="1"/>
  <c r="AQ529" i="1"/>
  <c r="BG529" i="1"/>
  <c r="BF529" i="1"/>
  <c r="BW529" i="1"/>
  <c r="BT529" i="1"/>
  <c r="AW529" i="1"/>
  <c r="BP529" i="1"/>
  <c r="AL685" i="1"/>
  <c r="BG269" i="1"/>
  <c r="BD321" i="1"/>
  <c r="BB321" i="1"/>
  <c r="BV425" i="1"/>
  <c r="CB425" i="1"/>
  <c r="BJ529" i="1"/>
  <c r="BO269" i="1"/>
  <c r="AP269" i="1"/>
  <c r="AS425" i="1"/>
  <c r="AX425" i="1"/>
  <c r="BN529" i="1"/>
  <c r="BI529" i="1"/>
  <c r="AV529" i="1"/>
  <c r="BE685" i="1"/>
  <c r="AX269" i="1"/>
  <c r="BF269" i="1"/>
  <c r="BS321" i="1"/>
  <c r="AP321" i="1"/>
  <c r="BP425" i="1"/>
  <c r="BO425" i="1"/>
  <c r="BM529" i="1"/>
  <c r="BH529" i="1"/>
  <c r="AY529" i="1"/>
  <c r="BU529" i="1"/>
  <c r="BB529" i="1"/>
  <c r="AZ685" i="1"/>
  <c r="BB269" i="1"/>
  <c r="BL269" i="1"/>
  <c r="BM321" i="1"/>
  <c r="BU321" i="1"/>
  <c r="AL425" i="1"/>
  <c r="BT425" i="1"/>
  <c r="AP425" i="1"/>
  <c r="AO1357" i="1"/>
  <c r="AP1357" i="1" s="1"/>
  <c r="AZ529" i="1"/>
  <c r="BQ529" i="1"/>
  <c r="BA529" i="1"/>
  <c r="AL529" i="1"/>
  <c r="BH685" i="1"/>
  <c r="AS269" i="1"/>
  <c r="AM269" i="1"/>
  <c r="AV321" i="1"/>
  <c r="BU425" i="1"/>
  <c r="AR425" i="1"/>
  <c r="CC424" i="1"/>
  <c r="CD424" i="1" s="1"/>
  <c r="CE424" i="1" s="1"/>
  <c r="CF424" i="1" s="1"/>
  <c r="BM269" i="1"/>
  <c r="BF425" i="1"/>
  <c r="BH425" i="1"/>
  <c r="AZ425" i="1"/>
  <c r="BY528" i="1"/>
  <c r="BZ528" i="1" s="1"/>
  <c r="AM1412" i="1"/>
  <c r="AN1412" i="1" s="1"/>
  <c r="AL269" i="1"/>
  <c r="AY269" i="1"/>
  <c r="BS425" i="1"/>
  <c r="BC425" i="1"/>
  <c r="AO945" i="1"/>
  <c r="AY632" i="1"/>
  <c r="AZ632" i="1" s="1"/>
  <c r="BA632" i="1" s="1"/>
  <c r="AP945" i="1"/>
  <c r="BJ217" i="1"/>
  <c r="AR217" i="1"/>
  <c r="AV217" i="1"/>
  <c r="BD217" i="1"/>
  <c r="BO217" i="1"/>
  <c r="AP217" i="1"/>
  <c r="BH1465" i="1"/>
  <c r="AN1465" i="1"/>
  <c r="BI1465" i="1"/>
  <c r="AV1465" i="1"/>
  <c r="AZ1465" i="1"/>
  <c r="AX685" i="1"/>
  <c r="BI685" i="1"/>
  <c r="AW321" i="1"/>
  <c r="AT321" i="1"/>
  <c r="BY321" i="1"/>
  <c r="AQ1408" i="1"/>
  <c r="AR1408" i="1" s="1"/>
  <c r="AS1408" i="1" s="1"/>
  <c r="AT1408" i="1" s="1"/>
  <c r="AU1408" i="1" s="1"/>
  <c r="AV1408" i="1" s="1"/>
  <c r="AW1408" i="1" s="1"/>
  <c r="AX1408" i="1" s="1"/>
  <c r="AY1408" i="1" s="1"/>
  <c r="AZ1408" i="1" s="1"/>
  <c r="BA1408" i="1" s="1"/>
  <c r="BB1408" i="1" s="1"/>
  <c r="BC1408" i="1" s="1"/>
  <c r="BD1408" i="1" s="1"/>
  <c r="BE1408" i="1" s="1"/>
  <c r="BF1408" i="1" s="1"/>
  <c r="BG1408" i="1" s="1"/>
  <c r="BH1408" i="1" s="1"/>
  <c r="BI1408" i="1" s="1"/>
  <c r="BJ1408" i="1" s="1"/>
  <c r="BK1408" i="1" s="1"/>
  <c r="BL1408" i="1" s="1"/>
  <c r="BM1408" i="1" s="1"/>
  <c r="BN1408" i="1" s="1"/>
  <c r="BO1408" i="1" s="1"/>
  <c r="BP1408" i="1" s="1"/>
  <c r="BQ1408" i="1" s="1"/>
  <c r="BR1408" i="1" s="1"/>
  <c r="BS1408" i="1" s="1"/>
  <c r="BT1408" i="1" s="1"/>
  <c r="BU1408" i="1" s="1"/>
  <c r="BV1408" i="1" s="1"/>
  <c r="BW1408" i="1" s="1"/>
  <c r="BX1408" i="1" s="1"/>
  <c r="BY1408" i="1" s="1"/>
  <c r="BZ1408" i="1" s="1"/>
  <c r="CA1408" i="1" s="1"/>
  <c r="CB1408" i="1" s="1"/>
  <c r="CC1408" i="1" s="1"/>
  <c r="CD1408" i="1" s="1"/>
  <c r="CE1408" i="1" s="1"/>
  <c r="CF1408" i="1" s="1"/>
  <c r="CB217" i="1"/>
  <c r="BH217" i="1"/>
  <c r="AY217" i="1"/>
  <c r="BL217" i="1"/>
  <c r="AO217" i="1"/>
  <c r="CB1465" i="1"/>
  <c r="BZ1465" i="1"/>
  <c r="BY1465" i="1"/>
  <c r="AY1465" i="1"/>
  <c r="AM1465" i="1"/>
  <c r="BB1465" i="1"/>
  <c r="BJ685" i="1"/>
  <c r="BD685" i="1"/>
  <c r="CA321" i="1"/>
  <c r="BO321" i="1"/>
  <c r="AZ321" i="1"/>
  <c r="AP1205" i="1"/>
  <c r="BM217" i="1"/>
  <c r="BP217" i="1"/>
  <c r="AL217" i="1"/>
  <c r="CF217" i="1"/>
  <c r="BA217" i="1"/>
  <c r="BX217" i="1"/>
  <c r="AW1465" i="1"/>
  <c r="AS1465" i="1"/>
  <c r="BK1465" i="1"/>
  <c r="CC1465" i="1"/>
  <c r="BL1465" i="1"/>
  <c r="BJ1465" i="1"/>
  <c r="BL685" i="1"/>
  <c r="AV685" i="1"/>
  <c r="AM685" i="1"/>
  <c r="AN321" i="1"/>
  <c r="BV321" i="1"/>
  <c r="BF321" i="1"/>
  <c r="AM1049" i="1"/>
  <c r="AN1205" i="1"/>
  <c r="CA217" i="1"/>
  <c r="CE217" i="1"/>
  <c r="BT217" i="1"/>
  <c r="BV217" i="1"/>
  <c r="BF217" i="1"/>
  <c r="BU217" i="1"/>
  <c r="BA1465" i="1"/>
  <c r="CA1465" i="1"/>
  <c r="CE1465" i="1"/>
  <c r="AX1465" i="1"/>
  <c r="BG1465" i="1"/>
  <c r="BD1465" i="1"/>
  <c r="BC685" i="1"/>
  <c r="AU685" i="1"/>
  <c r="AT685" i="1"/>
  <c r="BX321" i="1"/>
  <c r="BL321" i="1"/>
  <c r="BC321" i="1"/>
  <c r="AU1406" i="1"/>
  <c r="AV1406" i="1" s="1"/>
  <c r="AW1406" i="1" s="1"/>
  <c r="AX1406" i="1" s="1"/>
  <c r="AY1406" i="1" s="1"/>
  <c r="AZ1406" i="1" s="1"/>
  <c r="BA1406" i="1" s="1"/>
  <c r="BB1406" i="1" s="1"/>
  <c r="BC1406" i="1" s="1"/>
  <c r="BD1406" i="1" s="1"/>
  <c r="BE1406" i="1" s="1"/>
  <c r="BF1406" i="1" s="1"/>
  <c r="BG1406" i="1" s="1"/>
  <c r="BH1406" i="1" s="1"/>
  <c r="BI1406" i="1" s="1"/>
  <c r="BJ1406" i="1" s="1"/>
  <c r="BK1406" i="1" s="1"/>
  <c r="BL1406" i="1" s="1"/>
  <c r="BM1406" i="1" s="1"/>
  <c r="BN1406" i="1" s="1"/>
  <c r="BO1406" i="1" s="1"/>
  <c r="BP1406" i="1" s="1"/>
  <c r="BQ1406" i="1" s="1"/>
  <c r="BR1406" i="1" s="1"/>
  <c r="BS1406" i="1" s="1"/>
  <c r="BT1406" i="1" s="1"/>
  <c r="BU1406" i="1" s="1"/>
  <c r="BV1406" i="1" s="1"/>
  <c r="BW1406" i="1" s="1"/>
  <c r="BX1406" i="1" s="1"/>
  <c r="BY1406" i="1" s="1"/>
  <c r="BZ1406" i="1" s="1"/>
  <c r="CA1406" i="1" s="1"/>
  <c r="CB1406" i="1" s="1"/>
  <c r="CC1406" i="1" s="1"/>
  <c r="CD1406" i="1" s="1"/>
  <c r="CE1406" i="1" s="1"/>
  <c r="CF1406" i="1" s="1"/>
  <c r="AO1358" i="1"/>
  <c r="AP1358" i="1" s="1"/>
  <c r="BG217" i="1"/>
  <c r="AU217" i="1"/>
  <c r="CD217" i="1"/>
  <c r="AN217" i="1"/>
  <c r="AM217" i="1"/>
  <c r="BQ1465" i="1"/>
  <c r="BF1465" i="1"/>
  <c r="AP1465" i="1"/>
  <c r="AO1465" i="1"/>
  <c r="BT1465" i="1"/>
  <c r="AS685" i="1"/>
  <c r="BK685" i="1"/>
  <c r="AW685" i="1"/>
  <c r="BZ321" i="1"/>
  <c r="CB321" i="1"/>
  <c r="BA321" i="1"/>
  <c r="AS321" i="1"/>
  <c r="AT529" i="1"/>
  <c r="BK529" i="1"/>
  <c r="AP529" i="1"/>
  <c r="AS529" i="1"/>
  <c r="AU529" i="1"/>
  <c r="BM685" i="1"/>
  <c r="AN685" i="1"/>
  <c r="AQ685" i="1"/>
  <c r="BB685" i="1"/>
  <c r="BS269" i="1"/>
  <c r="BP269" i="1"/>
  <c r="BC269" i="1"/>
  <c r="AW269" i="1"/>
  <c r="BH321" i="1"/>
  <c r="AX321" i="1"/>
  <c r="AY321" i="1"/>
  <c r="BN321" i="1"/>
  <c r="AQ321" i="1"/>
  <c r="BQ321" i="1"/>
  <c r="AT425" i="1"/>
  <c r="BN425" i="1"/>
  <c r="CA425" i="1"/>
  <c r="BD425" i="1"/>
  <c r="BI425" i="1"/>
  <c r="AQ945" i="1"/>
  <c r="AO1049" i="1"/>
  <c r="BJ269" i="1"/>
  <c r="AT269" i="1"/>
  <c r="BQ269" i="1"/>
  <c r="AQ269" i="1"/>
  <c r="BI321" i="1"/>
  <c r="AM321" i="1"/>
  <c r="CC321" i="1"/>
  <c r="BP321" i="1"/>
  <c r="AU321" i="1"/>
  <c r="BB425" i="1"/>
  <c r="AY425" i="1"/>
  <c r="BE425" i="1"/>
  <c r="AN425" i="1"/>
  <c r="AM425" i="1"/>
  <c r="AL945" i="1"/>
  <c r="AL1049" i="1"/>
  <c r="AM7" i="1"/>
  <c r="AL1487" i="1"/>
  <c r="AT1519" i="1" s="1"/>
  <c r="AL1434" i="1"/>
  <c r="CC1466" i="1" s="1"/>
  <c r="AL446" i="1"/>
  <c r="AR478" i="1" s="1"/>
  <c r="AL30" i="1"/>
  <c r="BD62" i="1" s="1"/>
  <c r="AL654" i="1"/>
  <c r="AT686" i="1" s="1"/>
  <c r="AL602" i="1"/>
  <c r="AL82" i="1"/>
  <c r="BM114" i="1" s="1"/>
  <c r="AL862" i="1"/>
  <c r="AL238" i="1"/>
  <c r="AZ270" i="1" s="1"/>
  <c r="AL342" i="1"/>
  <c r="BM374" i="1" s="1"/>
  <c r="AL550" i="1"/>
  <c r="AX582" i="1" s="1"/>
  <c r="AL758" i="1"/>
  <c r="BG790" i="1" s="1"/>
  <c r="AL706" i="1"/>
  <c r="AM738" i="1" s="1"/>
  <c r="AL810" i="1"/>
  <c r="AL290" i="1"/>
  <c r="AL498" i="1"/>
  <c r="BR530" i="1" s="1"/>
  <c r="AL1278" i="1"/>
  <c r="AL134" i="1"/>
  <c r="BA166" i="1" s="1"/>
  <c r="AL394" i="1"/>
  <c r="BR426" i="1" s="1"/>
  <c r="AL1330" i="1"/>
  <c r="AL1070" i="1"/>
  <c r="AM1102" i="1" s="1"/>
  <c r="AL1174" i="1"/>
  <c r="AL1018" i="1"/>
  <c r="AL1226" i="1"/>
  <c r="AL1382" i="1"/>
  <c r="AL966" i="1"/>
  <c r="AL186" i="1"/>
  <c r="CD218" i="1" s="1"/>
  <c r="AL1122" i="1"/>
  <c r="AM1154" i="1" s="1"/>
  <c r="AL914" i="1"/>
  <c r="AR946" i="1" s="1"/>
  <c r="AM1359" i="1"/>
  <c r="AL1413" i="1"/>
  <c r="AM1413" i="1" s="1"/>
  <c r="AM1407" i="1"/>
  <c r="AN1407" i="1" s="1"/>
  <c r="BD269" i="1"/>
  <c r="AZ269" i="1"/>
  <c r="BA269" i="1"/>
  <c r="BR269" i="1"/>
  <c r="BK321" i="1"/>
  <c r="AU425" i="1"/>
  <c r="BQ425" i="1"/>
  <c r="BZ425" i="1"/>
  <c r="BW425" i="1"/>
  <c r="AQ425" i="1"/>
  <c r="BY425" i="1"/>
  <c r="AM945" i="1"/>
  <c r="AL1410" i="1"/>
  <c r="AM1410" i="1" s="1"/>
  <c r="AR1355" i="1"/>
  <c r="AS1355" i="1" s="1"/>
  <c r="AT1355" i="1" s="1"/>
  <c r="AU1355" i="1" s="1"/>
  <c r="AV1355" i="1" s="1"/>
  <c r="AW1355" i="1" s="1"/>
  <c r="AX1355" i="1" s="1"/>
  <c r="AY1355" i="1" s="1"/>
  <c r="AZ1355" i="1" s="1"/>
  <c r="BA1355" i="1" s="1"/>
  <c r="BB1355" i="1" s="1"/>
  <c r="BC1355" i="1" s="1"/>
  <c r="BD1355" i="1" s="1"/>
  <c r="BE1355" i="1" s="1"/>
  <c r="BF1355" i="1" s="1"/>
  <c r="BG1355" i="1" s="1"/>
  <c r="BH1355" i="1" s="1"/>
  <c r="BI1355" i="1" s="1"/>
  <c r="BJ1355" i="1" s="1"/>
  <c r="BK1355" i="1" s="1"/>
  <c r="BL1355" i="1" s="1"/>
  <c r="BM1355" i="1" s="1"/>
  <c r="BN1355" i="1" s="1"/>
  <c r="BO1355" i="1" s="1"/>
  <c r="BP1355" i="1" s="1"/>
  <c r="BQ1355" i="1" s="1"/>
  <c r="BR1355" i="1" s="1"/>
  <c r="BS1355" i="1" s="1"/>
  <c r="BT1355" i="1" s="1"/>
  <c r="BU1355" i="1" s="1"/>
  <c r="BV1355" i="1" s="1"/>
  <c r="BW1355" i="1" s="1"/>
  <c r="BX1355" i="1" s="1"/>
  <c r="BY1355" i="1" s="1"/>
  <c r="BZ1355" i="1" s="1"/>
  <c r="CA1355" i="1" s="1"/>
  <c r="CB1355" i="1" s="1"/>
  <c r="CC1355" i="1" s="1"/>
  <c r="CD1355" i="1" s="1"/>
  <c r="CE1355" i="1" s="1"/>
  <c r="CF1355" i="1" s="1"/>
  <c r="BD529" i="1"/>
  <c r="BY529" i="1"/>
  <c r="BX529" i="1"/>
  <c r="AO529" i="1"/>
  <c r="AP685" i="1"/>
  <c r="BN685" i="1"/>
  <c r="AN269" i="1"/>
  <c r="BI269" i="1"/>
  <c r="BN269" i="1"/>
  <c r="BT321" i="1"/>
  <c r="BR321" i="1"/>
  <c r="AL321" i="1"/>
  <c r="AR321" i="1"/>
  <c r="BX425" i="1"/>
  <c r="AO425" i="1"/>
  <c r="BA425" i="1"/>
  <c r="BG425" i="1"/>
  <c r="BK425" i="1"/>
  <c r="AL1360" i="1"/>
  <c r="AL1361" i="1"/>
  <c r="AM1361" i="1" s="1"/>
  <c r="AN1411" i="1"/>
  <c r="AQ995" i="1"/>
  <c r="AR995" i="1" s="1"/>
  <c r="AR993" i="1"/>
  <c r="AS993" i="1" s="1"/>
  <c r="AT993" i="1" s="1"/>
  <c r="AR991" i="1"/>
  <c r="AS991" i="1" s="1"/>
  <c r="AT991" i="1" s="1"/>
  <c r="AQ996" i="1"/>
  <c r="AP997" i="1"/>
  <c r="AR994" i="1"/>
  <c r="AR990" i="1"/>
  <c r="AS990" i="1" s="1"/>
  <c r="AT990" i="1" s="1"/>
  <c r="AU990" i="1" s="1"/>
  <c r="AV990" i="1" s="1"/>
  <c r="AW990" i="1" s="1"/>
  <c r="AX990" i="1" s="1"/>
  <c r="AY990" i="1" s="1"/>
  <c r="AZ990" i="1" s="1"/>
  <c r="BA990" i="1" s="1"/>
  <c r="BB990" i="1" s="1"/>
  <c r="BC990" i="1" s="1"/>
  <c r="BD990" i="1" s="1"/>
  <c r="BE990" i="1" s="1"/>
  <c r="BF990" i="1" s="1"/>
  <c r="BG990" i="1" s="1"/>
  <c r="BH990" i="1" s="1"/>
  <c r="BI990" i="1" s="1"/>
  <c r="BJ990" i="1" s="1"/>
  <c r="BK990" i="1" s="1"/>
  <c r="BL990" i="1" s="1"/>
  <c r="BM990" i="1" s="1"/>
  <c r="BN990" i="1" s="1"/>
  <c r="BO990" i="1" s="1"/>
  <c r="BP990" i="1" s="1"/>
  <c r="BQ990" i="1" s="1"/>
  <c r="BR990" i="1" s="1"/>
  <c r="BS990" i="1" s="1"/>
  <c r="BT990" i="1" s="1"/>
  <c r="BU990" i="1" s="1"/>
  <c r="BV990" i="1" s="1"/>
  <c r="BW990" i="1" s="1"/>
  <c r="BX990" i="1" s="1"/>
  <c r="BY990" i="1" s="1"/>
  <c r="BZ990" i="1" s="1"/>
  <c r="CA990" i="1" s="1"/>
  <c r="CB990" i="1" s="1"/>
  <c r="CC990" i="1" s="1"/>
  <c r="CD990" i="1" s="1"/>
  <c r="CE990" i="1" s="1"/>
  <c r="CF990" i="1" s="1"/>
  <c r="BR732" i="1"/>
  <c r="BS732" i="1" s="1"/>
  <c r="BT732" i="1" s="1"/>
  <c r="BU732" i="1" s="1"/>
  <c r="BV732" i="1" s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AQ1256" i="1"/>
  <c r="AR1256" i="1" s="1"/>
  <c r="AS1256" i="1" s="1"/>
  <c r="AT1256" i="1" s="1"/>
  <c r="AU1256" i="1" s="1"/>
  <c r="AV1256" i="1" s="1"/>
  <c r="AW1256" i="1" s="1"/>
  <c r="AX1256" i="1" s="1"/>
  <c r="AY1256" i="1" s="1"/>
  <c r="AZ1256" i="1" s="1"/>
  <c r="BA1256" i="1" s="1"/>
  <c r="BB1256" i="1" s="1"/>
  <c r="BC1256" i="1" s="1"/>
  <c r="BD1256" i="1" s="1"/>
  <c r="BE1256" i="1" s="1"/>
  <c r="BF1256" i="1" s="1"/>
  <c r="BG1256" i="1" s="1"/>
  <c r="BH1256" i="1" s="1"/>
  <c r="BI1256" i="1" s="1"/>
  <c r="BJ1256" i="1" s="1"/>
  <c r="BK1256" i="1" s="1"/>
  <c r="BL1256" i="1" s="1"/>
  <c r="BM1256" i="1" s="1"/>
  <c r="BN1256" i="1" s="1"/>
  <c r="BO1256" i="1" s="1"/>
  <c r="BP1256" i="1" s="1"/>
  <c r="BQ1256" i="1" s="1"/>
  <c r="BR1256" i="1" s="1"/>
  <c r="BS1256" i="1" s="1"/>
  <c r="BT1256" i="1" s="1"/>
  <c r="BU1256" i="1" s="1"/>
  <c r="BV1256" i="1" s="1"/>
  <c r="BW1256" i="1" s="1"/>
  <c r="BX1256" i="1" s="1"/>
  <c r="BY1256" i="1" s="1"/>
  <c r="BZ1256" i="1" s="1"/>
  <c r="CA1256" i="1" s="1"/>
  <c r="CB1256" i="1" s="1"/>
  <c r="CC1256" i="1" s="1"/>
  <c r="CD1256" i="1" s="1"/>
  <c r="CE1256" i="1" s="1"/>
  <c r="CF1256" i="1" s="1"/>
  <c r="BB1513" i="1"/>
  <c r="BC1513" i="1" s="1"/>
  <c r="BD1513" i="1" s="1"/>
  <c r="BE1513" i="1" s="1"/>
  <c r="BF1513" i="1" s="1"/>
  <c r="BG1513" i="1" s="1"/>
  <c r="BH1513" i="1" s="1"/>
  <c r="BI1513" i="1" s="1"/>
  <c r="BJ1513" i="1" s="1"/>
  <c r="BK1513" i="1" s="1"/>
  <c r="BL1513" i="1" s="1"/>
  <c r="BM1513" i="1" s="1"/>
  <c r="BN1513" i="1" s="1"/>
  <c r="BO1513" i="1" s="1"/>
  <c r="BP1513" i="1" s="1"/>
  <c r="BQ1513" i="1" s="1"/>
  <c r="BR1513" i="1" s="1"/>
  <c r="BS1513" i="1" s="1"/>
  <c r="BT1513" i="1" s="1"/>
  <c r="BU1513" i="1" s="1"/>
  <c r="BV1513" i="1" s="1"/>
  <c r="BW1513" i="1" s="1"/>
  <c r="BX1513" i="1" s="1"/>
  <c r="BY1513" i="1" s="1"/>
  <c r="BZ1513" i="1" s="1"/>
  <c r="CA1513" i="1" s="1"/>
  <c r="CB1513" i="1" s="1"/>
  <c r="CC1513" i="1" s="1"/>
  <c r="CD1513" i="1" s="1"/>
  <c r="CE1513" i="1" s="1"/>
  <c r="CF1513" i="1" s="1"/>
  <c r="CA528" i="1"/>
  <c r="CB528" i="1" s="1"/>
  <c r="CC528" i="1" s="1"/>
  <c r="CD528" i="1" s="1"/>
  <c r="CE528" i="1" s="1"/>
  <c r="BU579" i="1"/>
  <c r="BV579" i="1" s="1"/>
  <c r="BW579" i="1" s="1"/>
  <c r="BX579" i="1" s="1"/>
  <c r="BY579" i="1" s="1"/>
  <c r="BZ579" i="1" s="1"/>
  <c r="CA579" i="1" s="1"/>
  <c r="CB579" i="1" s="1"/>
  <c r="CC579" i="1" s="1"/>
  <c r="CD579" i="1" s="1"/>
  <c r="CE579" i="1" s="1"/>
  <c r="CF579" i="1" s="1"/>
  <c r="AV1046" i="1"/>
  <c r="AW1046" i="1" s="1"/>
  <c r="AX1046" i="1" s="1"/>
  <c r="AY1046" i="1" s="1"/>
  <c r="AZ1046" i="1" s="1"/>
  <c r="BA1046" i="1" s="1"/>
  <c r="BB1046" i="1" s="1"/>
  <c r="BC1046" i="1" s="1"/>
  <c r="BD1046" i="1" s="1"/>
  <c r="BE1046" i="1" s="1"/>
  <c r="BF1046" i="1" s="1"/>
  <c r="BG1046" i="1" s="1"/>
  <c r="BH1046" i="1" s="1"/>
  <c r="BI1046" i="1" s="1"/>
  <c r="BJ1046" i="1" s="1"/>
  <c r="BK1046" i="1" s="1"/>
  <c r="BL1046" i="1" s="1"/>
  <c r="BM1046" i="1" s="1"/>
  <c r="BN1046" i="1" s="1"/>
  <c r="BO1046" i="1" s="1"/>
  <c r="BP1046" i="1" s="1"/>
  <c r="BQ1046" i="1" s="1"/>
  <c r="BR1046" i="1" s="1"/>
  <c r="BS1046" i="1" s="1"/>
  <c r="BT1046" i="1" s="1"/>
  <c r="BU1046" i="1" s="1"/>
  <c r="BV1046" i="1" s="1"/>
  <c r="BW1046" i="1" s="1"/>
  <c r="BX1046" i="1" s="1"/>
  <c r="BY1046" i="1" s="1"/>
  <c r="BZ1046" i="1" s="1"/>
  <c r="CA1046" i="1" s="1"/>
  <c r="CB1046" i="1" s="1"/>
  <c r="CC1046" i="1" s="1"/>
  <c r="CD1046" i="1" s="1"/>
  <c r="CE1046" i="1" s="1"/>
  <c r="CF1046" i="1" s="1"/>
  <c r="BT682" i="1"/>
  <c r="BU682" i="1" s="1"/>
  <c r="BV682" i="1" s="1"/>
  <c r="AS943" i="1"/>
  <c r="AT943" i="1" s="1"/>
  <c r="AU943" i="1" s="1"/>
  <c r="AU1098" i="1"/>
  <c r="AV1098" i="1" s="1"/>
  <c r="AW1098" i="1" s="1"/>
  <c r="AX1098" i="1" s="1"/>
  <c r="AY1098" i="1" s="1"/>
  <c r="AZ1098" i="1" s="1"/>
  <c r="BA1098" i="1" s="1"/>
  <c r="BB1098" i="1" s="1"/>
  <c r="BC1098" i="1" s="1"/>
  <c r="BD1098" i="1" s="1"/>
  <c r="BE1098" i="1" s="1"/>
  <c r="BF1098" i="1" s="1"/>
  <c r="BG1098" i="1" s="1"/>
  <c r="BH1098" i="1" s="1"/>
  <c r="BI1098" i="1" s="1"/>
  <c r="BJ1098" i="1" s="1"/>
  <c r="BK1098" i="1" s="1"/>
  <c r="BL1098" i="1" s="1"/>
  <c r="BM1098" i="1" s="1"/>
  <c r="BN1098" i="1" s="1"/>
  <c r="BO1098" i="1" s="1"/>
  <c r="BP1098" i="1" s="1"/>
  <c r="BQ1098" i="1" s="1"/>
  <c r="BR1098" i="1" s="1"/>
  <c r="BS1098" i="1" s="1"/>
  <c r="BT1098" i="1" s="1"/>
  <c r="BU1098" i="1" s="1"/>
  <c r="BV1098" i="1" s="1"/>
  <c r="BW1098" i="1" s="1"/>
  <c r="BX1098" i="1" s="1"/>
  <c r="BY1098" i="1" s="1"/>
  <c r="BZ1098" i="1" s="1"/>
  <c r="CA1098" i="1" s="1"/>
  <c r="CB1098" i="1" s="1"/>
  <c r="CC1098" i="1" s="1"/>
  <c r="CD1098" i="1" s="1"/>
  <c r="CE1098" i="1" s="1"/>
  <c r="CF1098" i="1" s="1"/>
  <c r="CE320" i="1"/>
  <c r="CF320" i="1" s="1"/>
  <c r="BC1510" i="1"/>
  <c r="BD1510" i="1" s="1"/>
  <c r="BE1510" i="1" s="1"/>
  <c r="BF1510" i="1" s="1"/>
  <c r="BG1510" i="1" s="1"/>
  <c r="BH1510" i="1" s="1"/>
  <c r="BI1510" i="1" s="1"/>
  <c r="BJ1510" i="1" s="1"/>
  <c r="BK1510" i="1" s="1"/>
  <c r="BL1510" i="1" s="1"/>
  <c r="BM1510" i="1" s="1"/>
  <c r="BN1510" i="1" s="1"/>
  <c r="BO1510" i="1" s="1"/>
  <c r="BP1510" i="1" s="1"/>
  <c r="BQ1510" i="1" s="1"/>
  <c r="BR1510" i="1" s="1"/>
  <c r="BS1510" i="1" s="1"/>
  <c r="BT1510" i="1" s="1"/>
  <c r="BU1510" i="1" s="1"/>
  <c r="BV1510" i="1" s="1"/>
  <c r="BW1510" i="1" s="1"/>
  <c r="BX1510" i="1" s="1"/>
  <c r="BY1510" i="1" s="1"/>
  <c r="BZ1510" i="1" s="1"/>
  <c r="CA1510" i="1" s="1"/>
  <c r="CB1510" i="1" s="1"/>
  <c r="CC1510" i="1" s="1"/>
  <c r="CD1510" i="1" s="1"/>
  <c r="CE1510" i="1" s="1"/>
  <c r="CF1510" i="1" s="1"/>
  <c r="AT1204" i="1"/>
  <c r="AU1204" i="1" s="1"/>
  <c r="BP684" i="1"/>
  <c r="BQ684" i="1" s="1"/>
  <c r="BT581" i="1"/>
  <c r="BU581" i="1" s="1"/>
  <c r="BV581" i="1" s="1"/>
  <c r="BV580" i="1"/>
  <c r="BW580" i="1" s="1"/>
  <c r="BX580" i="1" s="1"/>
  <c r="BY580" i="1" s="1"/>
  <c r="BZ580" i="1" s="1"/>
  <c r="AU1518" i="1"/>
  <c r="AV1518" i="1" s="1"/>
  <c r="AR1202" i="1"/>
  <c r="AR1101" i="1"/>
  <c r="AS1101" i="1" s="1"/>
  <c r="AT1101" i="1" s="1"/>
  <c r="AR1203" i="1"/>
  <c r="AS1203" i="1" s="1"/>
  <c r="AZ631" i="1"/>
  <c r="AR945" i="1"/>
  <c r="AS945" i="1" s="1"/>
  <c r="AT945" i="1" s="1"/>
  <c r="AT1100" i="1"/>
  <c r="BP553" i="1"/>
  <c r="BR218" i="1"/>
  <c r="BA709" i="1"/>
  <c r="BG735" i="1"/>
  <c r="BH735" i="1" s="1"/>
  <c r="BI735" i="1" s="1"/>
  <c r="BJ735" i="1" s="1"/>
  <c r="BK735" i="1" s="1"/>
  <c r="BL735" i="1" s="1"/>
  <c r="BM735" i="1" s="1"/>
  <c r="BN735" i="1" s="1"/>
  <c r="BO735" i="1" s="1"/>
  <c r="BP735" i="1" s="1"/>
  <c r="BQ735" i="1" s="1"/>
  <c r="BR735" i="1" s="1"/>
  <c r="BS735" i="1" s="1"/>
  <c r="BT735" i="1" s="1"/>
  <c r="BU735" i="1" s="1"/>
  <c r="BV735" i="1" s="1"/>
  <c r="BW735" i="1" s="1"/>
  <c r="BX735" i="1" s="1"/>
  <c r="BY735" i="1" s="1"/>
  <c r="BZ735" i="1" s="1"/>
  <c r="CA735" i="1" s="1"/>
  <c r="CB735" i="1" s="1"/>
  <c r="CC735" i="1" s="1"/>
  <c r="CD735" i="1" s="1"/>
  <c r="CE735" i="1" s="1"/>
  <c r="CF735" i="1" s="1"/>
  <c r="CD165" i="1"/>
  <c r="CE165" i="1" s="1"/>
  <c r="CF165" i="1" s="1"/>
  <c r="CB1437" i="1"/>
  <c r="CE449" i="1"/>
  <c r="AQ1255" i="1"/>
  <c r="AR1255" i="1" s="1"/>
  <c r="AS1255" i="1" s="1"/>
  <c r="AN478" i="1"/>
  <c r="AV478" i="1"/>
  <c r="AT478" i="1"/>
  <c r="BS478" i="1"/>
  <c r="AX1466" i="1"/>
  <c r="BN1466" i="1"/>
  <c r="CF1466" i="1"/>
  <c r="BC1466" i="1"/>
  <c r="BO1466" i="1"/>
  <c r="BH1466" i="1"/>
  <c r="BG1466" i="1"/>
  <c r="BI1466" i="1"/>
  <c r="AW1466" i="1"/>
  <c r="AS1466" i="1"/>
  <c r="BT1466" i="1"/>
  <c r="AO1466" i="1"/>
  <c r="BP1466" i="1"/>
  <c r="AQ1466" i="1"/>
  <c r="CB1466" i="1"/>
  <c r="BW1466" i="1"/>
  <c r="BU1466" i="1"/>
  <c r="BQ1466" i="1"/>
  <c r="BY1466" i="1"/>
  <c r="BK1466" i="1"/>
  <c r="BX1466" i="1"/>
  <c r="AR1466" i="1"/>
  <c r="CA1466" i="1"/>
  <c r="AP1049" i="1"/>
  <c r="AW942" i="1"/>
  <c r="AX942" i="1" s="1"/>
  <c r="AY942" i="1" s="1"/>
  <c r="AZ942" i="1" s="1"/>
  <c r="BA942" i="1" s="1"/>
  <c r="BB942" i="1" s="1"/>
  <c r="BC942" i="1" s="1"/>
  <c r="BD942" i="1" s="1"/>
  <c r="BE942" i="1" s="1"/>
  <c r="BF942" i="1" s="1"/>
  <c r="BG942" i="1" s="1"/>
  <c r="BH942" i="1" s="1"/>
  <c r="BI942" i="1" s="1"/>
  <c r="BJ942" i="1" s="1"/>
  <c r="BK942" i="1" s="1"/>
  <c r="BL942" i="1" s="1"/>
  <c r="BM942" i="1" s="1"/>
  <c r="BN942" i="1" s="1"/>
  <c r="BO942" i="1" s="1"/>
  <c r="BP942" i="1" s="1"/>
  <c r="BQ942" i="1" s="1"/>
  <c r="BR942" i="1" s="1"/>
  <c r="BS942" i="1" s="1"/>
  <c r="BT942" i="1" s="1"/>
  <c r="BU942" i="1" s="1"/>
  <c r="BV942" i="1" s="1"/>
  <c r="BW942" i="1" s="1"/>
  <c r="BX942" i="1" s="1"/>
  <c r="BY942" i="1" s="1"/>
  <c r="BZ942" i="1" s="1"/>
  <c r="CA942" i="1" s="1"/>
  <c r="CB942" i="1" s="1"/>
  <c r="CC942" i="1" s="1"/>
  <c r="CD942" i="1" s="1"/>
  <c r="CE942" i="1" s="1"/>
  <c r="CF942" i="1" s="1"/>
  <c r="BQ683" i="1"/>
  <c r="BR683" i="1" s="1"/>
  <c r="BS683" i="1" s="1"/>
  <c r="BT683" i="1" s="1"/>
  <c r="BU683" i="1" s="1"/>
  <c r="BZ397" i="1"/>
  <c r="BU501" i="1"/>
  <c r="BE737" i="1"/>
  <c r="BJ657" i="1"/>
  <c r="BW266" i="1"/>
  <c r="BX266" i="1" s="1"/>
  <c r="BY266" i="1" s="1"/>
  <c r="BZ266" i="1" s="1"/>
  <c r="CA266" i="1" s="1"/>
  <c r="CB266" i="1" s="1"/>
  <c r="CC266" i="1" s="1"/>
  <c r="CD266" i="1" s="1"/>
  <c r="CE266" i="1" s="1"/>
  <c r="CF266" i="1" s="1"/>
  <c r="BQ582" i="1"/>
  <c r="AN582" i="1"/>
  <c r="BB582" i="1"/>
  <c r="BH582" i="1"/>
  <c r="BR582" i="1"/>
  <c r="BC582" i="1"/>
  <c r="BI426" i="1"/>
  <c r="BX426" i="1"/>
  <c r="CB426" i="1"/>
  <c r="BF426" i="1"/>
  <c r="AV426" i="1"/>
  <c r="CA426" i="1"/>
  <c r="AY686" i="1"/>
  <c r="AR686" i="1"/>
  <c r="BB686" i="1"/>
  <c r="BE686" i="1"/>
  <c r="AV686" i="1"/>
  <c r="AS686" i="1"/>
  <c r="BC686" i="1"/>
  <c r="BL686" i="1"/>
  <c r="BK686" i="1"/>
  <c r="BD686" i="1"/>
  <c r="AV270" i="1"/>
  <c r="BP270" i="1"/>
  <c r="BN270" i="1"/>
  <c r="BD270" i="1"/>
  <c r="AT270" i="1"/>
  <c r="AR270" i="1"/>
  <c r="AY270" i="1"/>
  <c r="BM270" i="1"/>
  <c r="BH270" i="1"/>
  <c r="AU270" i="1"/>
  <c r="BL270" i="1"/>
  <c r="BE270" i="1"/>
  <c r="BG270" i="1"/>
  <c r="BA270" i="1"/>
  <c r="AP270" i="1"/>
  <c r="AW270" i="1"/>
  <c r="AX270" i="1"/>
  <c r="AM270" i="1"/>
  <c r="AO270" i="1"/>
  <c r="AQ270" i="1"/>
  <c r="BF270" i="1"/>
  <c r="BO270" i="1"/>
  <c r="AN270" i="1"/>
  <c r="BB270" i="1"/>
  <c r="AN1073" i="1"/>
  <c r="BS530" i="1"/>
  <c r="AV530" i="1"/>
  <c r="BY530" i="1"/>
  <c r="AR530" i="1"/>
  <c r="AN530" i="1"/>
  <c r="BQ241" i="1"/>
  <c r="AT1099" i="1"/>
  <c r="AU1099" i="1" s="1"/>
  <c r="AV1099" i="1" s="1"/>
  <c r="AW1496" i="1"/>
  <c r="CD113" i="1"/>
  <c r="CE113" i="1" s="1"/>
  <c r="CF113" i="1" s="1"/>
  <c r="AX1150" i="1"/>
  <c r="AY1150" i="1" s="1"/>
  <c r="AZ1150" i="1" s="1"/>
  <c r="BA1150" i="1" s="1"/>
  <c r="BB1150" i="1" s="1"/>
  <c r="BC1150" i="1" s="1"/>
  <c r="BD1150" i="1" s="1"/>
  <c r="BE1150" i="1" s="1"/>
  <c r="BF1150" i="1" s="1"/>
  <c r="BG1150" i="1" s="1"/>
  <c r="BH1150" i="1" s="1"/>
  <c r="BI1150" i="1" s="1"/>
  <c r="BJ1150" i="1" s="1"/>
  <c r="BK1150" i="1" s="1"/>
  <c r="BL1150" i="1" s="1"/>
  <c r="BM1150" i="1" s="1"/>
  <c r="BN1150" i="1" s="1"/>
  <c r="BO1150" i="1" s="1"/>
  <c r="BP1150" i="1" s="1"/>
  <c r="BQ1150" i="1" s="1"/>
  <c r="BR1150" i="1" s="1"/>
  <c r="BS1150" i="1" s="1"/>
  <c r="BT1150" i="1" s="1"/>
  <c r="BU1150" i="1" s="1"/>
  <c r="BV1150" i="1" s="1"/>
  <c r="BW1150" i="1" s="1"/>
  <c r="BX1150" i="1" s="1"/>
  <c r="BY1150" i="1" s="1"/>
  <c r="BZ1150" i="1" s="1"/>
  <c r="CA1150" i="1" s="1"/>
  <c r="CB1150" i="1" s="1"/>
  <c r="CC1150" i="1" s="1"/>
  <c r="CD1150" i="1" s="1"/>
  <c r="CE1150" i="1" s="1"/>
  <c r="CF1150" i="1" s="1"/>
  <c r="AS969" i="1"/>
  <c r="CC33" i="1"/>
  <c r="BH736" i="1"/>
  <c r="BI736" i="1" s="1"/>
  <c r="BJ736" i="1" s="1"/>
  <c r="BK736" i="1" s="1"/>
  <c r="AU1047" i="1"/>
  <c r="AV1047" i="1" s="1"/>
  <c r="AW1047" i="1" s="1"/>
  <c r="AX1047" i="1" s="1"/>
  <c r="AY1047" i="1" s="1"/>
  <c r="AZ1047" i="1" s="1"/>
  <c r="BA1047" i="1" s="1"/>
  <c r="BB1047" i="1" s="1"/>
  <c r="BC1047" i="1" s="1"/>
  <c r="BD1047" i="1" s="1"/>
  <c r="BE1047" i="1" s="1"/>
  <c r="BF1047" i="1" s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P1047" i="1" s="1"/>
  <c r="BQ1047" i="1" s="1"/>
  <c r="BR1047" i="1" s="1"/>
  <c r="BS1047" i="1" s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AR944" i="1"/>
  <c r="AU1512" i="1"/>
  <c r="BA114" i="1"/>
  <c r="BB114" i="1"/>
  <c r="BJ114" i="1"/>
  <c r="BD114" i="1"/>
  <c r="AO114" i="1"/>
  <c r="CB114" i="1"/>
  <c r="BF114" i="1"/>
  <c r="AN114" i="1"/>
  <c r="BP114" i="1"/>
  <c r="BQ114" i="1"/>
  <c r="BI114" i="1"/>
  <c r="BW114" i="1"/>
  <c r="CC114" i="1"/>
  <c r="BR114" i="1"/>
  <c r="AX114" i="1"/>
  <c r="BX114" i="1"/>
  <c r="BL114" i="1"/>
  <c r="AW114" i="1"/>
  <c r="AU114" i="1"/>
  <c r="AZ114" i="1"/>
  <c r="CD114" i="1"/>
  <c r="BS114" i="1"/>
  <c r="BC114" i="1"/>
  <c r="BN114" i="1"/>
  <c r="AQ114" i="1"/>
  <c r="BY114" i="1"/>
  <c r="BO114" i="1"/>
  <c r="BH114" i="1"/>
  <c r="BZ114" i="1"/>
  <c r="BV114" i="1"/>
  <c r="BT114" i="1"/>
  <c r="AV114" i="1"/>
  <c r="AZ374" i="1"/>
  <c r="CF374" i="1"/>
  <c r="CB374" i="1"/>
  <c r="AS374" i="1"/>
  <c r="BE374" i="1"/>
  <c r="BF374" i="1"/>
  <c r="AN374" i="1"/>
  <c r="BW374" i="1"/>
  <c r="BS374" i="1"/>
  <c r="CD374" i="1"/>
  <c r="CA374" i="1"/>
  <c r="AM374" i="1"/>
  <c r="BQ374" i="1"/>
  <c r="BO374" i="1"/>
  <c r="BN374" i="1"/>
  <c r="BJ374" i="1"/>
  <c r="AR374" i="1"/>
  <c r="BG374" i="1"/>
  <c r="BH374" i="1"/>
  <c r="BC374" i="1"/>
  <c r="BT374" i="1"/>
  <c r="AW374" i="1"/>
  <c r="AQ374" i="1"/>
  <c r="AV374" i="1"/>
  <c r="BL374" i="1"/>
  <c r="AX374" i="1"/>
  <c r="BY374" i="1"/>
  <c r="AU374" i="1"/>
  <c r="AP374" i="1"/>
  <c r="BB374" i="1"/>
  <c r="AT374" i="1"/>
  <c r="BD374" i="1"/>
  <c r="CE374" i="1"/>
  <c r="BI374" i="1"/>
  <c r="BK374" i="1"/>
  <c r="BU374" i="1"/>
  <c r="BR374" i="1"/>
  <c r="CC374" i="1"/>
  <c r="BP374" i="1"/>
  <c r="AY374" i="1"/>
  <c r="AM1258" i="1"/>
  <c r="BH734" i="1"/>
  <c r="BI734" i="1" s="1"/>
  <c r="BJ734" i="1" s="1"/>
  <c r="BK734" i="1" s="1"/>
  <c r="BL734" i="1" s="1"/>
  <c r="BM734" i="1" s="1"/>
  <c r="BN734" i="1" s="1"/>
  <c r="BO734" i="1" s="1"/>
  <c r="BP734" i="1" s="1"/>
  <c r="BQ734" i="1" s="1"/>
  <c r="BR734" i="1" s="1"/>
  <c r="BS734" i="1" s="1"/>
  <c r="BT734" i="1" s="1"/>
  <c r="BU734" i="1" s="1"/>
  <c r="BV734" i="1" s="1"/>
  <c r="BW734" i="1" s="1"/>
  <c r="BX734" i="1" s="1"/>
  <c r="BY734" i="1" s="1"/>
  <c r="BZ734" i="1" s="1"/>
  <c r="CA734" i="1" s="1"/>
  <c r="CB734" i="1" s="1"/>
  <c r="CC734" i="1" s="1"/>
  <c r="CD734" i="1" s="1"/>
  <c r="CE734" i="1" s="1"/>
  <c r="CF734" i="1" s="1"/>
  <c r="AU1151" i="1"/>
  <c r="AU1517" i="1"/>
  <c r="AV1517" i="1" s="1"/>
  <c r="AW1517" i="1" s="1"/>
  <c r="AU1515" i="1"/>
  <c r="AP998" i="1"/>
  <c r="AO998" i="1"/>
  <c r="AM998" i="1"/>
  <c r="AN998" i="1"/>
  <c r="AN1177" i="1"/>
  <c r="CC166" i="1"/>
  <c r="BB166" i="1"/>
  <c r="BU166" i="1"/>
  <c r="BI166" i="1"/>
  <c r="BQ166" i="1"/>
  <c r="BX166" i="1"/>
  <c r="BL166" i="1"/>
  <c r="AP166" i="1"/>
  <c r="BT166" i="1"/>
  <c r="AT166" i="1"/>
  <c r="AW166" i="1"/>
  <c r="BM166" i="1"/>
  <c r="CA166" i="1"/>
  <c r="AQ166" i="1"/>
  <c r="BE166" i="1"/>
  <c r="BC166" i="1"/>
  <c r="BN166" i="1"/>
  <c r="AV166" i="1"/>
  <c r="BP166" i="1"/>
  <c r="AS166" i="1"/>
  <c r="BD166" i="1"/>
  <c r="AX166" i="1"/>
  <c r="AR166" i="1"/>
  <c r="BO166" i="1"/>
  <c r="BV166" i="1"/>
  <c r="AM166" i="1"/>
  <c r="BH166" i="1"/>
  <c r="AO166" i="1"/>
  <c r="BJ166" i="1"/>
  <c r="CD166" i="1"/>
  <c r="AN166" i="1"/>
  <c r="BY166" i="1"/>
  <c r="BK166" i="1"/>
  <c r="AY166" i="1"/>
  <c r="BZ166" i="1"/>
  <c r="BR166" i="1"/>
  <c r="BF166" i="1"/>
  <c r="BG166" i="1"/>
  <c r="AZ166" i="1"/>
  <c r="AR1154" i="1"/>
  <c r="AP1154" i="1"/>
  <c r="AO1154" i="1"/>
  <c r="BU1281" i="1"/>
  <c r="AN1021" i="1"/>
  <c r="AV605" i="1"/>
  <c r="AU1516" i="1"/>
  <c r="AR1205" i="1"/>
  <c r="AN917" i="1"/>
  <c r="AS322" i="1"/>
  <c r="BG322" i="1"/>
  <c r="BQ322" i="1"/>
  <c r="CC322" i="1"/>
  <c r="AY322" i="1"/>
  <c r="AV322" i="1"/>
  <c r="BB322" i="1"/>
  <c r="BK322" i="1"/>
  <c r="CB322" i="1"/>
  <c r="BU322" i="1"/>
  <c r="AU322" i="1"/>
  <c r="BJ322" i="1"/>
  <c r="BO322" i="1"/>
  <c r="BE322" i="1"/>
  <c r="BC322" i="1"/>
  <c r="AR322" i="1"/>
  <c r="AQ322" i="1"/>
  <c r="BF322" i="1"/>
  <c r="AM322" i="1"/>
  <c r="BX322" i="1"/>
  <c r="BZ322" i="1"/>
  <c r="BN322" i="1"/>
  <c r="AZ322" i="1"/>
  <c r="CD322" i="1"/>
  <c r="BP322" i="1"/>
  <c r="BD322" i="1"/>
  <c r="CA322" i="1"/>
  <c r="AP322" i="1"/>
  <c r="BS322" i="1"/>
  <c r="AT322" i="1"/>
  <c r="BI322" i="1"/>
  <c r="BL322" i="1"/>
  <c r="BV322" i="1"/>
  <c r="BH322" i="1"/>
  <c r="BY322" i="1"/>
  <c r="BW322" i="1"/>
  <c r="BA322" i="1"/>
  <c r="BM322" i="1"/>
  <c r="BR322" i="1"/>
  <c r="AN322" i="1"/>
  <c r="AX322" i="1"/>
  <c r="AO322" i="1"/>
  <c r="BT322" i="1"/>
  <c r="AW322" i="1"/>
  <c r="AN6" i="1"/>
  <c r="AU1514" i="1"/>
  <c r="AV1514" i="1" s="1"/>
  <c r="AW1514" i="1" s="1"/>
  <c r="AX1514" i="1" s="1"/>
  <c r="AY1514" i="1" s="1"/>
  <c r="BB632" i="1"/>
  <c r="BC632" i="1" s="1"/>
  <c r="AP1050" i="1"/>
  <c r="AM1050" i="1"/>
  <c r="AO1050" i="1"/>
  <c r="AN1050" i="1"/>
  <c r="AP946" i="1"/>
  <c r="AM946" i="1"/>
  <c r="AQ946" i="1"/>
  <c r="BU268" i="1"/>
  <c r="AP1125" i="1"/>
  <c r="AT738" i="1"/>
  <c r="AR738" i="1"/>
  <c r="BA738" i="1"/>
  <c r="BB738" i="1"/>
  <c r="AO738" i="1"/>
  <c r="BC738" i="1"/>
  <c r="BE738" i="1"/>
  <c r="AU738" i="1"/>
  <c r="AS738" i="1"/>
  <c r="AV738" i="1"/>
  <c r="AY738" i="1"/>
  <c r="BD738" i="1"/>
  <c r="AX738" i="1"/>
  <c r="BZ85" i="1"/>
  <c r="AM1519" i="1"/>
  <c r="AR1519" i="1"/>
  <c r="AS1519" i="1"/>
  <c r="AQ1519" i="1"/>
  <c r="AP1519" i="1"/>
  <c r="AN1519" i="1"/>
  <c r="AU1519" i="1"/>
  <c r="AO1519" i="1"/>
  <c r="AR1206" i="1"/>
  <c r="AN1206" i="1"/>
  <c r="AM1206" i="1"/>
  <c r="AP1206" i="1"/>
  <c r="AQ1206" i="1"/>
  <c r="AO1206" i="1"/>
  <c r="AP1257" i="1"/>
  <c r="AQ1257" i="1" s="1"/>
  <c r="BZ137" i="1"/>
  <c r="AN1229" i="1"/>
  <c r="AZ633" i="1"/>
  <c r="BA633" i="1" s="1"/>
  <c r="BA630" i="1"/>
  <c r="BB630" i="1" s="1"/>
  <c r="BC630" i="1" s="1"/>
  <c r="BD630" i="1" s="1"/>
  <c r="BE630" i="1" s="1"/>
  <c r="BZ293" i="1"/>
  <c r="AU1505" i="1"/>
  <c r="AQ1048" i="1"/>
  <c r="AR1048" i="1" s="1"/>
  <c r="AS1048" i="1" s="1"/>
  <c r="BU62" i="1"/>
  <c r="BX62" i="1"/>
  <c r="AZ62" i="1"/>
  <c r="AT62" i="1"/>
  <c r="BR62" i="1"/>
  <c r="BB62" i="1"/>
  <c r="AV62" i="1"/>
  <c r="BI62" i="1"/>
  <c r="BW62" i="1"/>
  <c r="BL62" i="1"/>
  <c r="BM62" i="1"/>
  <c r="CE62" i="1"/>
  <c r="BH62" i="1"/>
  <c r="CD62" i="1"/>
  <c r="BO62" i="1"/>
  <c r="BG62" i="1"/>
  <c r="BK62" i="1"/>
  <c r="AS62" i="1"/>
  <c r="AU62" i="1"/>
  <c r="BF62" i="1"/>
  <c r="BC62" i="1"/>
  <c r="BP62" i="1"/>
  <c r="AO62" i="1"/>
  <c r="BN62" i="1"/>
  <c r="BQ62" i="1"/>
  <c r="AY62" i="1"/>
  <c r="CA62" i="1"/>
  <c r="BV62" i="1"/>
  <c r="AP62" i="1"/>
  <c r="BS62" i="1"/>
  <c r="CC62" i="1"/>
  <c r="BZ62" i="1"/>
  <c r="AR62" i="1"/>
  <c r="AX62" i="1"/>
  <c r="AW62" i="1"/>
  <c r="BT62" i="1"/>
  <c r="AQ62" i="1"/>
  <c r="BJ62" i="1"/>
  <c r="AM62" i="1"/>
  <c r="BY62" i="1"/>
  <c r="BA62" i="1"/>
  <c r="AN1102" i="1"/>
  <c r="AQ1102" i="1"/>
  <c r="AO1102" i="1"/>
  <c r="AP1102" i="1"/>
  <c r="AR1102" i="1"/>
  <c r="AS634" i="1"/>
  <c r="AY634" i="1"/>
  <c r="AV634" i="1"/>
  <c r="AR634" i="1"/>
  <c r="AP634" i="1"/>
  <c r="AT634" i="1"/>
  <c r="AU634" i="1"/>
  <c r="AM634" i="1"/>
  <c r="AO634" i="1"/>
  <c r="AQ634" i="1"/>
  <c r="AW634" i="1"/>
  <c r="AN634" i="1"/>
  <c r="AZ634" i="1"/>
  <c r="AX634" i="1"/>
  <c r="AV790" i="1"/>
  <c r="BA790" i="1"/>
  <c r="BX790" i="1"/>
  <c r="BU790" i="1"/>
  <c r="BR790" i="1"/>
  <c r="CC790" i="1"/>
  <c r="BP790" i="1"/>
  <c r="AQ790" i="1"/>
  <c r="AN790" i="1"/>
  <c r="BL790" i="1"/>
  <c r="CD790" i="1"/>
  <c r="AX790" i="1"/>
  <c r="AT790" i="1"/>
  <c r="AZ790" i="1"/>
  <c r="BE790" i="1"/>
  <c r="CE790" i="1"/>
  <c r="AU790" i="1"/>
  <c r="BI790" i="1"/>
  <c r="BD790" i="1"/>
  <c r="BW790" i="1"/>
  <c r="BS790" i="1"/>
  <c r="AO790" i="1"/>
  <c r="CA790" i="1"/>
  <c r="AS790" i="1"/>
  <c r="CB790" i="1"/>
  <c r="AM790" i="1"/>
  <c r="BO790" i="1"/>
  <c r="BV790" i="1"/>
  <c r="BT790" i="1"/>
  <c r="BK790" i="1"/>
  <c r="CF790" i="1"/>
  <c r="BB790" i="1"/>
  <c r="BC790" i="1"/>
  <c r="BH790" i="1"/>
  <c r="BM790" i="1"/>
  <c r="AY790" i="1"/>
  <c r="BJ790" i="1"/>
  <c r="BY790" i="1"/>
  <c r="AP790" i="1"/>
  <c r="BN790" i="1"/>
  <c r="BQ426" i="1" l="1"/>
  <c r="BO426" i="1"/>
  <c r="AP582" i="1"/>
  <c r="BZ1466" i="1"/>
  <c r="BF1466" i="1"/>
  <c r="BS1466" i="1"/>
  <c r="BD1466" i="1"/>
  <c r="BE1466" i="1"/>
  <c r="AV1466" i="1"/>
  <c r="BP478" i="1"/>
  <c r="AV1303" i="1"/>
  <c r="AW1303" i="1" s="1"/>
  <c r="AX1303" i="1" s="1"/>
  <c r="BW166" i="1"/>
  <c r="AU166" i="1"/>
  <c r="CB166" i="1"/>
  <c r="BS166" i="1"/>
  <c r="BX374" i="1"/>
  <c r="AO374" i="1"/>
  <c r="BA374" i="1"/>
  <c r="BZ374" i="1"/>
  <c r="BV374" i="1"/>
  <c r="BM686" i="1"/>
  <c r="AZ426" i="1"/>
  <c r="AR426" i="1"/>
  <c r="BI582" i="1"/>
  <c r="AT1466" i="1"/>
  <c r="AZ1466" i="1"/>
  <c r="AU1466" i="1"/>
  <c r="CE1466" i="1"/>
  <c r="AP1466" i="1"/>
  <c r="AM1466" i="1"/>
  <c r="AO478" i="1"/>
  <c r="AS426" i="1"/>
  <c r="BP426" i="1"/>
  <c r="AV582" i="1"/>
  <c r="BA1466" i="1"/>
  <c r="BB1466" i="1"/>
  <c r="BV1466" i="1"/>
  <c r="BJ1466" i="1"/>
  <c r="AN1466" i="1"/>
  <c r="BR1466" i="1"/>
  <c r="BM478" i="1"/>
  <c r="BI218" i="1"/>
  <c r="AY218" i="1"/>
  <c r="BI686" i="1"/>
  <c r="AQ686" i="1"/>
  <c r="AO426" i="1"/>
  <c r="BO582" i="1"/>
  <c r="BF582" i="1"/>
  <c r="BL1466" i="1"/>
  <c r="BM1466" i="1"/>
  <c r="AY1466" i="1"/>
  <c r="CD1466" i="1"/>
  <c r="BL478" i="1"/>
  <c r="BY1300" i="1"/>
  <c r="BZ1300" i="1" s="1"/>
  <c r="CA1300" i="1" s="1"/>
  <c r="CB1300" i="1" s="1"/>
  <c r="CC1300" i="1" s="1"/>
  <c r="CD1300" i="1" s="1"/>
  <c r="CE1300" i="1" s="1"/>
  <c r="CF1300" i="1" s="1"/>
  <c r="AP738" i="1"/>
  <c r="AQ738" i="1"/>
  <c r="AO946" i="1"/>
  <c r="BJ270" i="1"/>
  <c r="BK270" i="1"/>
  <c r="BI270" i="1"/>
  <c r="BQ270" i="1"/>
  <c r="BH686" i="1"/>
  <c r="AN686" i="1"/>
  <c r="AR1153" i="1"/>
  <c r="AS1153" i="1" s="1"/>
  <c r="AT1153" i="1" s="1"/>
  <c r="AU1153" i="1" s="1"/>
  <c r="AV1153" i="1" s="1"/>
  <c r="BC270" i="1"/>
  <c r="AS270" i="1"/>
  <c r="BT270" i="1"/>
  <c r="BS270" i="1"/>
  <c r="BN686" i="1"/>
  <c r="AP686" i="1"/>
  <c r="AO686" i="1"/>
  <c r="AX686" i="1"/>
  <c r="AZ738" i="1"/>
  <c r="AN738" i="1"/>
  <c r="AN946" i="1"/>
  <c r="AS114" i="1"/>
  <c r="CA114" i="1"/>
  <c r="AR114" i="1"/>
  <c r="AT114" i="1"/>
  <c r="AY114" i="1"/>
  <c r="BU114" i="1"/>
  <c r="BR270" i="1"/>
  <c r="AW686" i="1"/>
  <c r="BG686" i="1"/>
  <c r="AM686" i="1"/>
  <c r="AW426" i="1"/>
  <c r="BH426" i="1"/>
  <c r="AY426" i="1"/>
  <c r="BT582" i="1"/>
  <c r="BA582" i="1"/>
  <c r="BX478" i="1"/>
  <c r="AU478" i="1"/>
  <c r="AM1310" i="1"/>
  <c r="AX218" i="1"/>
  <c r="AQ1304" i="1"/>
  <c r="AR1304" i="1" s="1"/>
  <c r="AS1304" i="1" s="1"/>
  <c r="AT1304" i="1" s="1"/>
  <c r="AU1304" i="1" s="1"/>
  <c r="AV1304" i="1" s="1"/>
  <c r="AW1304" i="1" s="1"/>
  <c r="AX1304" i="1" s="1"/>
  <c r="AY1304" i="1" s="1"/>
  <c r="AZ1304" i="1" s="1"/>
  <c r="BA1304" i="1" s="1"/>
  <c r="BB1304" i="1" s="1"/>
  <c r="BC1304" i="1" s="1"/>
  <c r="BD1304" i="1" s="1"/>
  <c r="BE1304" i="1" s="1"/>
  <c r="BF1304" i="1" s="1"/>
  <c r="BG1304" i="1" s="1"/>
  <c r="BH1304" i="1" s="1"/>
  <c r="BI1304" i="1" s="1"/>
  <c r="BJ1304" i="1" s="1"/>
  <c r="BK1304" i="1" s="1"/>
  <c r="BL1304" i="1" s="1"/>
  <c r="BM1304" i="1" s="1"/>
  <c r="BN1304" i="1" s="1"/>
  <c r="BO1304" i="1" s="1"/>
  <c r="BP1304" i="1" s="1"/>
  <c r="BQ1304" i="1" s="1"/>
  <c r="BR1304" i="1" s="1"/>
  <c r="BS1304" i="1" s="1"/>
  <c r="CA1301" i="1"/>
  <c r="CB1301" i="1" s="1"/>
  <c r="CC1301" i="1" s="1"/>
  <c r="CD1301" i="1" s="1"/>
  <c r="CE1301" i="1" s="1"/>
  <c r="CF1301" i="1" s="1"/>
  <c r="AR1307" i="1"/>
  <c r="AS1307" i="1" s="1"/>
  <c r="BS218" i="1"/>
  <c r="BM426" i="1"/>
  <c r="BS426" i="1"/>
  <c r="BJ426" i="1"/>
  <c r="BJ582" i="1"/>
  <c r="BN582" i="1"/>
  <c r="BI478" i="1"/>
  <c r="CA478" i="1"/>
  <c r="BF218" i="1"/>
  <c r="BW218" i="1"/>
  <c r="AQ1308" i="1"/>
  <c r="AR1308" i="1" s="1"/>
  <c r="BQ478" i="1"/>
  <c r="BW478" i="1"/>
  <c r="BE478" i="1"/>
  <c r="AM218" i="1"/>
  <c r="AO218" i="1"/>
  <c r="AQ1309" i="1"/>
  <c r="AP1306" i="1"/>
  <c r="AQ1306" i="1" s="1"/>
  <c r="AR1306" i="1" s="1"/>
  <c r="BT1302" i="1"/>
  <c r="BU1302" i="1" s="1"/>
  <c r="BV1302" i="1" s="1"/>
  <c r="BW1302" i="1" s="1"/>
  <c r="BX1302" i="1" s="1"/>
  <c r="BY1302" i="1" s="1"/>
  <c r="BZ1302" i="1" s="1"/>
  <c r="CA1302" i="1" s="1"/>
  <c r="CB1302" i="1" s="1"/>
  <c r="CC1302" i="1" s="1"/>
  <c r="CD1302" i="1" s="1"/>
  <c r="CE1302" i="1" s="1"/>
  <c r="CF1302" i="1" s="1"/>
  <c r="AP218" i="1"/>
  <c r="BK218" i="1"/>
  <c r="AW738" i="1"/>
  <c r="AM114" i="1"/>
  <c r="AP114" i="1"/>
  <c r="BG114" i="1"/>
  <c r="BE114" i="1"/>
  <c r="BK114" i="1"/>
  <c r="AU686" i="1"/>
  <c r="BF686" i="1"/>
  <c r="AZ686" i="1"/>
  <c r="BG426" i="1"/>
  <c r="AM426" i="1"/>
  <c r="BC426" i="1"/>
  <c r="AY582" i="1"/>
  <c r="BG582" i="1"/>
  <c r="AY478" i="1"/>
  <c r="AX478" i="1"/>
  <c r="BO218" i="1"/>
  <c r="AQ1305" i="1"/>
  <c r="AN1258" i="1"/>
  <c r="BY426" i="1"/>
  <c r="BL426" i="1"/>
  <c r="BT426" i="1"/>
  <c r="BZ426" i="1"/>
  <c r="BU426" i="1"/>
  <c r="BA426" i="1"/>
  <c r="AR582" i="1"/>
  <c r="BK582" i="1"/>
  <c r="AZ582" i="1"/>
  <c r="BP582" i="1"/>
  <c r="BT478" i="1"/>
  <c r="CC478" i="1"/>
  <c r="BD478" i="1"/>
  <c r="AS478" i="1"/>
  <c r="AZ478" i="1"/>
  <c r="BR478" i="1"/>
  <c r="BZ218" i="1"/>
  <c r="BG218" i="1"/>
  <c r="BQ218" i="1"/>
  <c r="BE218" i="1"/>
  <c r="BO685" i="1"/>
  <c r="BP685" i="1" s="1"/>
  <c r="BQ685" i="1" s="1"/>
  <c r="BR685" i="1" s="1"/>
  <c r="BS685" i="1" s="1"/>
  <c r="BV426" i="1"/>
  <c r="BD426" i="1"/>
  <c r="AP426" i="1"/>
  <c r="AN426" i="1"/>
  <c r="CD426" i="1"/>
  <c r="AX426" i="1"/>
  <c r="AO582" i="1"/>
  <c r="BL582" i="1"/>
  <c r="AT582" i="1"/>
  <c r="BM582" i="1"/>
  <c r="BK478" i="1"/>
  <c r="AW478" i="1"/>
  <c r="BV478" i="1"/>
  <c r="BB478" i="1"/>
  <c r="BY478" i="1"/>
  <c r="BC478" i="1"/>
  <c r="BB218" i="1"/>
  <c r="BA218" i="1"/>
  <c r="BC218" i="1"/>
  <c r="BV218" i="1"/>
  <c r="BN218" i="1"/>
  <c r="CD321" i="1"/>
  <c r="CE321" i="1" s="1"/>
  <c r="CF321" i="1" s="1"/>
  <c r="BT269" i="1"/>
  <c r="BU269" i="1" s="1"/>
  <c r="BV269" i="1" s="1"/>
  <c r="BZ529" i="1"/>
  <c r="CA529" i="1" s="1"/>
  <c r="CC218" i="1"/>
  <c r="BT218" i="1"/>
  <c r="CC426" i="1"/>
  <c r="BN426" i="1"/>
  <c r="AQ426" i="1"/>
  <c r="BB426" i="1"/>
  <c r="BE426" i="1"/>
  <c r="BD582" i="1"/>
  <c r="AQ582" i="1"/>
  <c r="AS582" i="1"/>
  <c r="BE582" i="1"/>
  <c r="AM582" i="1"/>
  <c r="AM478" i="1"/>
  <c r="AQ478" i="1"/>
  <c r="BZ478" i="1"/>
  <c r="BN478" i="1"/>
  <c r="CD478" i="1"/>
  <c r="AR218" i="1"/>
  <c r="CB218" i="1"/>
  <c r="AZ218" i="1"/>
  <c r="BD218" i="1"/>
  <c r="CE478" i="1"/>
  <c r="BG478" i="1"/>
  <c r="BA478" i="1"/>
  <c r="BH478" i="1"/>
  <c r="BU478" i="1"/>
  <c r="AQ218" i="1"/>
  <c r="BJ218" i="1"/>
  <c r="CE218" i="1"/>
  <c r="BL218" i="1"/>
  <c r="AT426" i="1"/>
  <c r="BW426" i="1"/>
  <c r="AU426" i="1"/>
  <c r="BK426" i="1"/>
  <c r="BS582" i="1"/>
  <c r="AU582" i="1"/>
  <c r="AW582" i="1"/>
  <c r="CF478" i="1"/>
  <c r="AP478" i="1"/>
  <c r="BJ478" i="1"/>
  <c r="BO478" i="1"/>
  <c r="BF478" i="1"/>
  <c r="CB478" i="1"/>
  <c r="CA218" i="1"/>
  <c r="BX218" i="1"/>
  <c r="BM218" i="1"/>
  <c r="AS218" i="1"/>
  <c r="CF1465" i="1"/>
  <c r="CD425" i="1"/>
  <c r="CE425" i="1" s="1"/>
  <c r="CF425" i="1" s="1"/>
  <c r="BT530" i="1"/>
  <c r="BE530" i="1"/>
  <c r="BW530" i="1"/>
  <c r="BI530" i="1"/>
  <c r="BM530" i="1"/>
  <c r="AL10" i="1"/>
  <c r="BN530" i="1"/>
  <c r="AY530" i="1"/>
  <c r="BU530" i="1"/>
  <c r="BZ530" i="1"/>
  <c r="BC530" i="1"/>
  <c r="BO530" i="1"/>
  <c r="BB530" i="1"/>
  <c r="BD530" i="1"/>
  <c r="AM530" i="1"/>
  <c r="AT218" i="1"/>
  <c r="AV218" i="1"/>
  <c r="BU218" i="1"/>
  <c r="BY218" i="1"/>
  <c r="AU218" i="1"/>
  <c r="BP530" i="1"/>
  <c r="AS530" i="1"/>
  <c r="BG530" i="1"/>
  <c r="AT530" i="1"/>
  <c r="AW530" i="1"/>
  <c r="BF530" i="1"/>
  <c r="BH530" i="1"/>
  <c r="BL530" i="1"/>
  <c r="BV530" i="1"/>
  <c r="AO530" i="1"/>
  <c r="BA530" i="1"/>
  <c r="AQ530" i="1"/>
  <c r="AQ1357" i="1"/>
  <c r="AR1357" i="1" s="1"/>
  <c r="AS1357" i="1" s="1"/>
  <c r="AT1357" i="1" s="1"/>
  <c r="AU1357" i="1" s="1"/>
  <c r="AV1357" i="1" s="1"/>
  <c r="AW1357" i="1" s="1"/>
  <c r="AX1357" i="1" s="1"/>
  <c r="AY1357" i="1" s="1"/>
  <c r="AZ1357" i="1" s="1"/>
  <c r="BA1357" i="1" s="1"/>
  <c r="BB1357" i="1" s="1"/>
  <c r="BC1357" i="1" s="1"/>
  <c r="BD1357" i="1" s="1"/>
  <c r="BE1357" i="1" s="1"/>
  <c r="BF1357" i="1" s="1"/>
  <c r="BG1357" i="1" s="1"/>
  <c r="BH1357" i="1" s="1"/>
  <c r="BI1357" i="1" s="1"/>
  <c r="BJ1357" i="1" s="1"/>
  <c r="BK1357" i="1" s="1"/>
  <c r="BL1357" i="1" s="1"/>
  <c r="BM1357" i="1" s="1"/>
  <c r="BN1357" i="1" s="1"/>
  <c r="BO1357" i="1" s="1"/>
  <c r="BP1357" i="1" s="1"/>
  <c r="BQ1357" i="1" s="1"/>
  <c r="BR1357" i="1" s="1"/>
  <c r="BS1357" i="1" s="1"/>
  <c r="BT1357" i="1" s="1"/>
  <c r="BU1357" i="1" s="1"/>
  <c r="BV1357" i="1" s="1"/>
  <c r="BW1357" i="1" s="1"/>
  <c r="BX1357" i="1" s="1"/>
  <c r="BY1357" i="1" s="1"/>
  <c r="BZ1357" i="1" s="1"/>
  <c r="CA1357" i="1" s="1"/>
  <c r="CB1357" i="1" s="1"/>
  <c r="CC1357" i="1" s="1"/>
  <c r="CD1357" i="1" s="1"/>
  <c r="CE1357" i="1" s="1"/>
  <c r="CF1357" i="1" s="1"/>
  <c r="AU530" i="1"/>
  <c r="BJ530" i="1"/>
  <c r="AP530" i="1"/>
  <c r="BX530" i="1"/>
  <c r="AO1412" i="1"/>
  <c r="AP1412" i="1" s="1"/>
  <c r="AO1407" i="1"/>
  <c r="AP1407" i="1" s="1"/>
  <c r="AQ1407" i="1" s="1"/>
  <c r="AR1407" i="1" s="1"/>
  <c r="AZ530" i="1"/>
  <c r="BQ530" i="1"/>
  <c r="BK530" i="1"/>
  <c r="AX530" i="1"/>
  <c r="BQ790" i="1"/>
  <c r="AW790" i="1"/>
  <c r="AR790" i="1"/>
  <c r="BF790" i="1"/>
  <c r="BZ790" i="1"/>
  <c r="CB62" i="1"/>
  <c r="BE62" i="1"/>
  <c r="CF62" i="1"/>
  <c r="AN62" i="1"/>
  <c r="AN1154" i="1"/>
  <c r="BO686" i="1"/>
  <c r="BJ686" i="1"/>
  <c r="BA686" i="1"/>
  <c r="AQ1358" i="1"/>
  <c r="AQ1154" i="1"/>
  <c r="AN1413" i="1"/>
  <c r="AM1414" i="1"/>
  <c r="AM1360" i="1"/>
  <c r="AN7" i="1"/>
  <c r="AM1487" i="1"/>
  <c r="AR1520" i="1" s="1"/>
  <c r="AM446" i="1"/>
  <c r="BG479" i="1" s="1"/>
  <c r="AM1434" i="1"/>
  <c r="BO1467" i="1" s="1"/>
  <c r="AM602" i="1"/>
  <c r="AM82" i="1"/>
  <c r="BM115" i="1" s="1"/>
  <c r="AM862" i="1"/>
  <c r="AM238" i="1"/>
  <c r="AM654" i="1"/>
  <c r="AX687" i="1" s="1"/>
  <c r="AM30" i="1"/>
  <c r="BE63" i="1" s="1"/>
  <c r="AM186" i="1"/>
  <c r="AY219" i="1" s="1"/>
  <c r="AM810" i="1"/>
  <c r="AM498" i="1"/>
  <c r="AM290" i="1"/>
  <c r="AM706" i="1"/>
  <c r="AM342" i="1"/>
  <c r="CB375" i="1" s="1"/>
  <c r="AM1382" i="1"/>
  <c r="AM1070" i="1"/>
  <c r="AN1103" i="1" s="1"/>
  <c r="AM394" i="1"/>
  <c r="BV427" i="1" s="1"/>
  <c r="AM1174" i="1"/>
  <c r="AN1207" i="1" s="1"/>
  <c r="AM758" i="1"/>
  <c r="AT791" i="1" s="1"/>
  <c r="AM134" i="1"/>
  <c r="AM550" i="1"/>
  <c r="AM1278" i="1"/>
  <c r="AM966" i="1"/>
  <c r="AO999" i="1" s="1"/>
  <c r="AM1122" i="1"/>
  <c r="AS1155" i="1" s="1"/>
  <c r="AM914" i="1"/>
  <c r="AP947" i="1" s="1"/>
  <c r="AM1226" i="1"/>
  <c r="AN1259" i="1" s="1"/>
  <c r="AO1259" i="1" s="1"/>
  <c r="AP1259" i="1" s="1"/>
  <c r="AM1330" i="1"/>
  <c r="AM1018" i="1"/>
  <c r="AN1051" i="1" s="1"/>
  <c r="AO1411" i="1"/>
  <c r="AP1411" i="1" s="1"/>
  <c r="AN1360" i="1"/>
  <c r="BP218" i="1"/>
  <c r="CF218" i="1"/>
  <c r="AN218" i="1"/>
  <c r="AW218" i="1"/>
  <c r="BH218" i="1"/>
  <c r="AN1361" i="1"/>
  <c r="AN1410" i="1"/>
  <c r="AO1410" i="1" s="1"/>
  <c r="AP1410" i="1" s="1"/>
  <c r="AQ1410" i="1" s="1"/>
  <c r="AR1410" i="1" s="1"/>
  <c r="AS1410" i="1" s="1"/>
  <c r="AT1410" i="1" s="1"/>
  <c r="AU1410" i="1" s="1"/>
  <c r="AV1410" i="1" s="1"/>
  <c r="AW1410" i="1" s="1"/>
  <c r="AX1410" i="1" s="1"/>
  <c r="AY1410" i="1" s="1"/>
  <c r="AZ1410" i="1" s="1"/>
  <c r="BA1410" i="1" s="1"/>
  <c r="BB1410" i="1" s="1"/>
  <c r="BC1410" i="1" s="1"/>
  <c r="BD1410" i="1" s="1"/>
  <c r="BE1410" i="1" s="1"/>
  <c r="BF1410" i="1" s="1"/>
  <c r="BG1410" i="1" s="1"/>
  <c r="BH1410" i="1" s="1"/>
  <c r="BI1410" i="1" s="1"/>
  <c r="BJ1410" i="1" s="1"/>
  <c r="BK1410" i="1" s="1"/>
  <c r="BL1410" i="1" s="1"/>
  <c r="BM1410" i="1" s="1"/>
  <c r="BN1410" i="1" s="1"/>
  <c r="BO1410" i="1" s="1"/>
  <c r="BP1410" i="1" s="1"/>
  <c r="BQ1410" i="1" s="1"/>
  <c r="BR1410" i="1" s="1"/>
  <c r="BS1410" i="1" s="1"/>
  <c r="BT1410" i="1" s="1"/>
  <c r="BU1410" i="1" s="1"/>
  <c r="BV1410" i="1" s="1"/>
  <c r="BW1410" i="1" s="1"/>
  <c r="BX1410" i="1" s="1"/>
  <c r="BY1410" i="1" s="1"/>
  <c r="BZ1410" i="1" s="1"/>
  <c r="CA1410" i="1" s="1"/>
  <c r="CB1410" i="1" s="1"/>
  <c r="CC1410" i="1" s="1"/>
  <c r="CD1410" i="1" s="1"/>
  <c r="CE1410" i="1" s="1"/>
  <c r="CF1410" i="1" s="1"/>
  <c r="AM1362" i="1"/>
  <c r="AN1362" i="1" s="1"/>
  <c r="AN1359" i="1"/>
  <c r="AO1359" i="1" s="1"/>
  <c r="AU991" i="1"/>
  <c r="AV991" i="1" s="1"/>
  <c r="AW991" i="1" s="1"/>
  <c r="AX991" i="1" s="1"/>
  <c r="AY991" i="1" s="1"/>
  <c r="AZ991" i="1" s="1"/>
  <c r="BA991" i="1" s="1"/>
  <c r="BB991" i="1" s="1"/>
  <c r="BC991" i="1" s="1"/>
  <c r="BD991" i="1" s="1"/>
  <c r="BE991" i="1" s="1"/>
  <c r="BF991" i="1" s="1"/>
  <c r="BG991" i="1" s="1"/>
  <c r="BH991" i="1" s="1"/>
  <c r="BI991" i="1" s="1"/>
  <c r="BJ991" i="1" s="1"/>
  <c r="BK991" i="1" s="1"/>
  <c r="BL991" i="1" s="1"/>
  <c r="BM991" i="1" s="1"/>
  <c r="BN991" i="1" s="1"/>
  <c r="BO991" i="1" s="1"/>
  <c r="BP991" i="1" s="1"/>
  <c r="BQ991" i="1" s="1"/>
  <c r="BR991" i="1" s="1"/>
  <c r="BS991" i="1" s="1"/>
  <c r="BT991" i="1" s="1"/>
  <c r="BU991" i="1" s="1"/>
  <c r="BV991" i="1" s="1"/>
  <c r="BW991" i="1" s="1"/>
  <c r="BX991" i="1" s="1"/>
  <c r="BY991" i="1" s="1"/>
  <c r="BZ991" i="1" s="1"/>
  <c r="CA991" i="1" s="1"/>
  <c r="CB991" i="1" s="1"/>
  <c r="CC991" i="1" s="1"/>
  <c r="CD991" i="1" s="1"/>
  <c r="CE991" i="1" s="1"/>
  <c r="CF991" i="1" s="1"/>
  <c r="AS994" i="1"/>
  <c r="AS995" i="1"/>
  <c r="AT995" i="1" s="1"/>
  <c r="AQ997" i="1"/>
  <c r="AR997" i="1" s="1"/>
  <c r="AU993" i="1"/>
  <c r="AV993" i="1" s="1"/>
  <c r="AW993" i="1" s="1"/>
  <c r="AQ998" i="1"/>
  <c r="AR998" i="1" s="1"/>
  <c r="AR996" i="1"/>
  <c r="AS996" i="1" s="1"/>
  <c r="AU1101" i="1"/>
  <c r="AV1101" i="1" s="1"/>
  <c r="CF528" i="1"/>
  <c r="AV943" i="1"/>
  <c r="AW943" i="1" s="1"/>
  <c r="AX943" i="1" s="1"/>
  <c r="AY943" i="1" s="1"/>
  <c r="AZ943" i="1" s="1"/>
  <c r="BA943" i="1" s="1"/>
  <c r="BB943" i="1" s="1"/>
  <c r="BC943" i="1" s="1"/>
  <c r="BD943" i="1" s="1"/>
  <c r="BE943" i="1" s="1"/>
  <c r="BF943" i="1" s="1"/>
  <c r="BG943" i="1" s="1"/>
  <c r="BH943" i="1" s="1"/>
  <c r="BI943" i="1" s="1"/>
  <c r="BJ943" i="1" s="1"/>
  <c r="BK943" i="1" s="1"/>
  <c r="BL943" i="1" s="1"/>
  <c r="BM943" i="1" s="1"/>
  <c r="BN943" i="1" s="1"/>
  <c r="BO943" i="1" s="1"/>
  <c r="BP943" i="1" s="1"/>
  <c r="BQ943" i="1" s="1"/>
  <c r="BR943" i="1" s="1"/>
  <c r="BS943" i="1" s="1"/>
  <c r="BT943" i="1" s="1"/>
  <c r="BU943" i="1" s="1"/>
  <c r="BV943" i="1" s="1"/>
  <c r="BW943" i="1" s="1"/>
  <c r="BX943" i="1" s="1"/>
  <c r="BY943" i="1" s="1"/>
  <c r="BZ943" i="1" s="1"/>
  <c r="CA943" i="1" s="1"/>
  <c r="CB943" i="1" s="1"/>
  <c r="CC943" i="1" s="1"/>
  <c r="CD943" i="1" s="1"/>
  <c r="CE943" i="1" s="1"/>
  <c r="CE322" i="1"/>
  <c r="CF322" i="1" s="1"/>
  <c r="AS1206" i="1"/>
  <c r="AT1206" i="1" s="1"/>
  <c r="AV1204" i="1"/>
  <c r="AW1204" i="1" s="1"/>
  <c r="AX1204" i="1" s="1"/>
  <c r="AY1204" i="1" s="1"/>
  <c r="AZ1204" i="1" s="1"/>
  <c r="BA1204" i="1" s="1"/>
  <c r="BB1204" i="1" s="1"/>
  <c r="BC1204" i="1" s="1"/>
  <c r="BD1204" i="1" s="1"/>
  <c r="BE1204" i="1" s="1"/>
  <c r="BF1204" i="1" s="1"/>
  <c r="BG1204" i="1" s="1"/>
  <c r="BH1204" i="1" s="1"/>
  <c r="BI1204" i="1" s="1"/>
  <c r="BJ1204" i="1" s="1"/>
  <c r="BK1204" i="1" s="1"/>
  <c r="BL1204" i="1" s="1"/>
  <c r="BM1204" i="1" s="1"/>
  <c r="BN1204" i="1" s="1"/>
  <c r="BO1204" i="1" s="1"/>
  <c r="BP1204" i="1" s="1"/>
  <c r="BQ1204" i="1" s="1"/>
  <c r="BR1204" i="1" s="1"/>
  <c r="BS1204" i="1" s="1"/>
  <c r="BT1204" i="1" s="1"/>
  <c r="BU1204" i="1" s="1"/>
  <c r="BV1204" i="1" s="1"/>
  <c r="BW1204" i="1" s="1"/>
  <c r="BX1204" i="1" s="1"/>
  <c r="BY1204" i="1" s="1"/>
  <c r="BZ1204" i="1" s="1"/>
  <c r="CA1204" i="1" s="1"/>
  <c r="CB1204" i="1" s="1"/>
  <c r="CC1204" i="1" s="1"/>
  <c r="CD1204" i="1" s="1"/>
  <c r="CE1204" i="1" s="1"/>
  <c r="CF1204" i="1" s="1"/>
  <c r="AW1099" i="1"/>
  <c r="AX1099" i="1" s="1"/>
  <c r="AY1099" i="1" s="1"/>
  <c r="AZ1099" i="1" s="1"/>
  <c r="BA1099" i="1" s="1"/>
  <c r="BB1099" i="1" s="1"/>
  <c r="BC1099" i="1" s="1"/>
  <c r="BD1099" i="1" s="1"/>
  <c r="BE1099" i="1" s="1"/>
  <c r="BF1099" i="1" s="1"/>
  <c r="BG1099" i="1" s="1"/>
  <c r="BH1099" i="1" s="1"/>
  <c r="BI1099" i="1" s="1"/>
  <c r="BJ1099" i="1" s="1"/>
  <c r="BK1099" i="1" s="1"/>
  <c r="BL1099" i="1" s="1"/>
  <c r="BM1099" i="1" s="1"/>
  <c r="BN1099" i="1" s="1"/>
  <c r="BO1099" i="1" s="1"/>
  <c r="BP1099" i="1" s="1"/>
  <c r="BQ1099" i="1" s="1"/>
  <c r="BR1099" i="1" s="1"/>
  <c r="BS1099" i="1" s="1"/>
  <c r="BT1099" i="1" s="1"/>
  <c r="BU1099" i="1" s="1"/>
  <c r="BV1099" i="1" s="1"/>
  <c r="BW1099" i="1" s="1"/>
  <c r="BX1099" i="1" s="1"/>
  <c r="BY1099" i="1" s="1"/>
  <c r="BZ1099" i="1" s="1"/>
  <c r="CA1099" i="1" s="1"/>
  <c r="CB1099" i="1" s="1"/>
  <c r="CC1099" i="1" s="1"/>
  <c r="CD1099" i="1" s="1"/>
  <c r="CE1099" i="1" s="1"/>
  <c r="CF1099" i="1" s="1"/>
  <c r="BD632" i="1"/>
  <c r="BE632" i="1" s="1"/>
  <c r="BF632" i="1" s="1"/>
  <c r="BG632" i="1" s="1"/>
  <c r="BH632" i="1" s="1"/>
  <c r="BI632" i="1" s="1"/>
  <c r="BJ632" i="1" s="1"/>
  <c r="BK632" i="1" s="1"/>
  <c r="BL632" i="1" s="1"/>
  <c r="BM632" i="1" s="1"/>
  <c r="BN632" i="1" s="1"/>
  <c r="BO632" i="1" s="1"/>
  <c r="BP632" i="1" s="1"/>
  <c r="BQ632" i="1" s="1"/>
  <c r="BR632" i="1" s="1"/>
  <c r="BS632" i="1" s="1"/>
  <c r="BT632" i="1" s="1"/>
  <c r="BU632" i="1" s="1"/>
  <c r="BV632" i="1" s="1"/>
  <c r="BW632" i="1" s="1"/>
  <c r="BX632" i="1" s="1"/>
  <c r="BY632" i="1" s="1"/>
  <c r="BZ632" i="1" s="1"/>
  <c r="CA632" i="1" s="1"/>
  <c r="CB632" i="1" s="1"/>
  <c r="CC632" i="1" s="1"/>
  <c r="CD632" i="1" s="1"/>
  <c r="CE632" i="1" s="1"/>
  <c r="CF632" i="1" s="1"/>
  <c r="BW682" i="1"/>
  <c r="BX682" i="1" s="1"/>
  <c r="BY682" i="1" s="1"/>
  <c r="BZ682" i="1" s="1"/>
  <c r="CA682" i="1" s="1"/>
  <c r="CB682" i="1" s="1"/>
  <c r="CC682" i="1" s="1"/>
  <c r="CD682" i="1" s="1"/>
  <c r="CE682" i="1" s="1"/>
  <c r="CF682" i="1" s="1"/>
  <c r="AU945" i="1"/>
  <c r="AV945" i="1" s="1"/>
  <c r="BA631" i="1"/>
  <c r="BB631" i="1" s="1"/>
  <c r="AU1100" i="1"/>
  <c r="AV1100" i="1" s="1"/>
  <c r="AT1255" i="1"/>
  <c r="AU1255" i="1" s="1"/>
  <c r="AV1255" i="1" s="1"/>
  <c r="AW1255" i="1" s="1"/>
  <c r="AX1255" i="1" s="1"/>
  <c r="AY1255" i="1" s="1"/>
  <c r="AZ1255" i="1" s="1"/>
  <c r="BA1255" i="1" s="1"/>
  <c r="BB1255" i="1" s="1"/>
  <c r="BC1255" i="1" s="1"/>
  <c r="BD1255" i="1" s="1"/>
  <c r="BE1255" i="1" s="1"/>
  <c r="BF1255" i="1" s="1"/>
  <c r="BG1255" i="1" s="1"/>
  <c r="BH1255" i="1" s="1"/>
  <c r="BI1255" i="1" s="1"/>
  <c r="BJ1255" i="1" s="1"/>
  <c r="BK1255" i="1" s="1"/>
  <c r="BL1255" i="1" s="1"/>
  <c r="BM1255" i="1" s="1"/>
  <c r="BN1255" i="1" s="1"/>
  <c r="BO1255" i="1" s="1"/>
  <c r="BP1255" i="1" s="1"/>
  <c r="BQ1255" i="1" s="1"/>
  <c r="BR1255" i="1" s="1"/>
  <c r="BS1255" i="1" s="1"/>
  <c r="BT1255" i="1" s="1"/>
  <c r="BU1255" i="1" s="1"/>
  <c r="BV1255" i="1" s="1"/>
  <c r="BW1255" i="1" s="1"/>
  <c r="BX1255" i="1" s="1"/>
  <c r="BY1255" i="1" s="1"/>
  <c r="BZ1255" i="1" s="1"/>
  <c r="CA1255" i="1" s="1"/>
  <c r="CB1255" i="1" s="1"/>
  <c r="CC1255" i="1" s="1"/>
  <c r="CD1255" i="1" s="1"/>
  <c r="CE1255" i="1" s="1"/>
  <c r="CF1255" i="1" s="1"/>
  <c r="CE166" i="1"/>
  <c r="CF166" i="1" s="1"/>
  <c r="AQ1050" i="1"/>
  <c r="AR1050" i="1" s="1"/>
  <c r="BA634" i="1"/>
  <c r="BB634" i="1" s="1"/>
  <c r="AS1202" i="1"/>
  <c r="AT1202" i="1" s="1"/>
  <c r="AT1048" i="1"/>
  <c r="AU1048" i="1" s="1"/>
  <c r="AV1048" i="1" s="1"/>
  <c r="BR684" i="1"/>
  <c r="BS684" i="1" s="1"/>
  <c r="AW1153" i="1"/>
  <c r="AT1203" i="1"/>
  <c r="AU1203" i="1" s="1"/>
  <c r="AV1203" i="1" s="1"/>
  <c r="AW1203" i="1" s="1"/>
  <c r="AX1203" i="1" s="1"/>
  <c r="AY1203" i="1" s="1"/>
  <c r="AZ1203" i="1" s="1"/>
  <c r="BA1203" i="1" s="1"/>
  <c r="BB1203" i="1" s="1"/>
  <c r="BC1203" i="1" s="1"/>
  <c r="BD1203" i="1" s="1"/>
  <c r="BE1203" i="1" s="1"/>
  <c r="BF1203" i="1" s="1"/>
  <c r="BG1203" i="1" s="1"/>
  <c r="BH1203" i="1" s="1"/>
  <c r="BI1203" i="1" s="1"/>
  <c r="BJ1203" i="1" s="1"/>
  <c r="BK1203" i="1" s="1"/>
  <c r="BL1203" i="1" s="1"/>
  <c r="BM1203" i="1" s="1"/>
  <c r="BN1203" i="1" s="1"/>
  <c r="BO1203" i="1" s="1"/>
  <c r="BP1203" i="1" s="1"/>
  <c r="BQ1203" i="1" s="1"/>
  <c r="BR1203" i="1" s="1"/>
  <c r="BS1203" i="1" s="1"/>
  <c r="BT1203" i="1" s="1"/>
  <c r="BU1203" i="1" s="1"/>
  <c r="BV1203" i="1" s="1"/>
  <c r="BW1203" i="1" s="1"/>
  <c r="BX1203" i="1" s="1"/>
  <c r="BY1203" i="1" s="1"/>
  <c r="BZ1203" i="1" s="1"/>
  <c r="CA1203" i="1" s="1"/>
  <c r="CB1203" i="1" s="1"/>
  <c r="CC1203" i="1" s="1"/>
  <c r="CD1203" i="1" s="1"/>
  <c r="CE1203" i="1" s="1"/>
  <c r="CF1203" i="1" s="1"/>
  <c r="AQ1051" i="1"/>
  <c r="AP1051" i="1"/>
  <c r="AO1051" i="1"/>
  <c r="AP999" i="1"/>
  <c r="BT63" i="1"/>
  <c r="AR63" i="1"/>
  <c r="BI63" i="1"/>
  <c r="AN63" i="1"/>
  <c r="CA63" i="1"/>
  <c r="AT63" i="1"/>
  <c r="AQ63" i="1"/>
  <c r="BH63" i="1"/>
  <c r="BY63" i="1"/>
  <c r="CE63" i="1"/>
  <c r="BB63" i="1"/>
  <c r="AW63" i="1"/>
  <c r="CB63" i="1"/>
  <c r="AS1205" i="1"/>
  <c r="AT1205" i="1" s="1"/>
  <c r="AV1151" i="1"/>
  <c r="AW1151" i="1" s="1"/>
  <c r="CF449" i="1"/>
  <c r="CA293" i="1"/>
  <c r="CA137" i="1"/>
  <c r="AV1519" i="1"/>
  <c r="AW1519" i="1" s="1"/>
  <c r="AX1519" i="1" s="1"/>
  <c r="AR1103" i="1"/>
  <c r="AP1103" i="1"/>
  <c r="AS115" i="1"/>
  <c r="BH115" i="1"/>
  <c r="BI115" i="1"/>
  <c r="CA115" i="1"/>
  <c r="AV115" i="1"/>
  <c r="AY115" i="1"/>
  <c r="AO115" i="1"/>
  <c r="BQ115" i="1"/>
  <c r="BY115" i="1"/>
  <c r="BF115" i="1"/>
  <c r="BO115" i="1"/>
  <c r="BW115" i="1"/>
  <c r="AT115" i="1"/>
  <c r="CC115" i="1"/>
  <c r="AP115" i="1"/>
  <c r="AR115" i="1"/>
  <c r="AZ115" i="1"/>
  <c r="BT115" i="1"/>
  <c r="CB115" i="1"/>
  <c r="BU115" i="1"/>
  <c r="AQ115" i="1"/>
  <c r="BS115" i="1"/>
  <c r="CE115" i="1"/>
  <c r="BK115" i="1"/>
  <c r="AW115" i="1"/>
  <c r="BD115" i="1"/>
  <c r="BA115" i="1"/>
  <c r="BX115" i="1"/>
  <c r="BZ115" i="1"/>
  <c r="CD115" i="1"/>
  <c r="AN115" i="1"/>
  <c r="AX115" i="1"/>
  <c r="BV115" i="1"/>
  <c r="BC115" i="1"/>
  <c r="BN115" i="1"/>
  <c r="BB115" i="1"/>
  <c r="BR115" i="1"/>
  <c r="AU115" i="1"/>
  <c r="BF1467" i="1"/>
  <c r="CC1467" i="1"/>
  <c r="BY1467" i="1"/>
  <c r="AQ1467" i="1"/>
  <c r="AN1467" i="1"/>
  <c r="BC167" i="1"/>
  <c r="AT167" i="1"/>
  <c r="BY167" i="1"/>
  <c r="BJ167" i="1"/>
  <c r="BE167" i="1"/>
  <c r="BK167" i="1"/>
  <c r="CC167" i="1"/>
  <c r="AW167" i="1"/>
  <c r="AV167" i="1"/>
  <c r="BX167" i="1"/>
  <c r="BA167" i="1"/>
  <c r="BU167" i="1"/>
  <c r="BT167" i="1"/>
  <c r="AU167" i="1"/>
  <c r="CD167" i="1"/>
  <c r="BV167" i="1"/>
  <c r="AR167" i="1"/>
  <c r="BI167" i="1"/>
  <c r="BQ167" i="1"/>
  <c r="AZ167" i="1"/>
  <c r="AX167" i="1"/>
  <c r="AS167" i="1"/>
  <c r="BD167" i="1"/>
  <c r="BP167" i="1"/>
  <c r="AQ167" i="1"/>
  <c r="BL167" i="1"/>
  <c r="BF167" i="1"/>
  <c r="CE167" i="1"/>
  <c r="BO167" i="1"/>
  <c r="AP167" i="1"/>
  <c r="BW167" i="1"/>
  <c r="BH167" i="1"/>
  <c r="BZ167" i="1"/>
  <c r="CA167" i="1"/>
  <c r="BR167" i="1"/>
  <c r="AO167" i="1"/>
  <c r="BS167" i="1"/>
  <c r="CB167" i="1"/>
  <c r="BG167" i="1"/>
  <c r="AN167" i="1"/>
  <c r="BN167" i="1"/>
  <c r="BB167" i="1"/>
  <c r="AY167" i="1"/>
  <c r="BM167" i="1"/>
  <c r="AO1021" i="1"/>
  <c r="AT969" i="1"/>
  <c r="AR1257" i="1"/>
  <c r="AS1257" i="1" s="1"/>
  <c r="AT1257" i="1" s="1"/>
  <c r="AU1257" i="1" s="1"/>
  <c r="AV1257" i="1" s="1"/>
  <c r="AW1257" i="1" s="1"/>
  <c r="AX1257" i="1" s="1"/>
  <c r="BB709" i="1"/>
  <c r="BW581" i="1"/>
  <c r="BX581" i="1" s="1"/>
  <c r="AN1311" i="1"/>
  <c r="AO1311" i="1" s="1"/>
  <c r="BV683" i="1"/>
  <c r="BW683" i="1" s="1"/>
  <c r="BX683" i="1" s="1"/>
  <c r="AN791" i="1"/>
  <c r="BU791" i="1"/>
  <c r="CA791" i="1"/>
  <c r="CC791" i="1"/>
  <c r="AU791" i="1"/>
  <c r="BY791" i="1"/>
  <c r="BF791" i="1"/>
  <c r="BW791" i="1"/>
  <c r="AR791" i="1"/>
  <c r="BA791" i="1"/>
  <c r="AX791" i="1"/>
  <c r="BM791" i="1"/>
  <c r="CB791" i="1"/>
  <c r="AZ791" i="1"/>
  <c r="BI791" i="1"/>
  <c r="BB791" i="1"/>
  <c r="BS791" i="1"/>
  <c r="AQ791" i="1"/>
  <c r="AV791" i="1"/>
  <c r="BL791" i="1"/>
  <c r="BQ791" i="1"/>
  <c r="BN791" i="1"/>
  <c r="BE791" i="1"/>
  <c r="CE791" i="1"/>
  <c r="BG791" i="1"/>
  <c r="AW791" i="1"/>
  <c r="BP791" i="1"/>
  <c r="AY791" i="1"/>
  <c r="BD791" i="1"/>
  <c r="BX791" i="1"/>
  <c r="BJ791" i="1"/>
  <c r="BZ791" i="1"/>
  <c r="AP791" i="1"/>
  <c r="BC791" i="1"/>
  <c r="BH791" i="1"/>
  <c r="AO791" i="1"/>
  <c r="CD791" i="1"/>
  <c r="CF791" i="1"/>
  <c r="AS791" i="1"/>
  <c r="BR791" i="1"/>
  <c r="BV791" i="1"/>
  <c r="BT791" i="1"/>
  <c r="BO791" i="1"/>
  <c r="BC219" i="1"/>
  <c r="BZ219" i="1"/>
  <c r="BB633" i="1"/>
  <c r="AQ1125" i="1"/>
  <c r="AZ427" i="1"/>
  <c r="BK657" i="1"/>
  <c r="BV501" i="1"/>
  <c r="AX1517" i="1"/>
  <c r="AS1102" i="1"/>
  <c r="BV268" i="1"/>
  <c r="BW268" i="1" s="1"/>
  <c r="AS946" i="1"/>
  <c r="CA580" i="1"/>
  <c r="CB580" i="1" s="1"/>
  <c r="CC580" i="1" s="1"/>
  <c r="CD580" i="1" s="1"/>
  <c r="CE580" i="1" s="1"/>
  <c r="CF580" i="1" s="1"/>
  <c r="AN947" i="1"/>
  <c r="AO6" i="1"/>
  <c r="AQ1207" i="1"/>
  <c r="BV1281" i="1"/>
  <c r="AV1515" i="1"/>
  <c r="BL736" i="1"/>
  <c r="BM736" i="1" s="1"/>
  <c r="BN736" i="1" s="1"/>
  <c r="BO736" i="1" s="1"/>
  <c r="BP736" i="1" s="1"/>
  <c r="BQ736" i="1" s="1"/>
  <c r="BR736" i="1" s="1"/>
  <c r="BS736" i="1" s="1"/>
  <c r="BT736" i="1" s="1"/>
  <c r="BU736" i="1" s="1"/>
  <c r="BV736" i="1" s="1"/>
  <c r="BW736" i="1" s="1"/>
  <c r="BX736" i="1" s="1"/>
  <c r="BY736" i="1" s="1"/>
  <c r="BZ736" i="1" s="1"/>
  <c r="CA736" i="1" s="1"/>
  <c r="CB736" i="1" s="1"/>
  <c r="CC736" i="1" s="1"/>
  <c r="CD736" i="1" s="1"/>
  <c r="CE736" i="1" s="1"/>
  <c r="CF736" i="1" s="1"/>
  <c r="AW1518" i="1"/>
  <c r="BU270" i="1"/>
  <c r="BV270" i="1" s="1"/>
  <c r="BW270" i="1" s="1"/>
  <c r="CC1437" i="1"/>
  <c r="BF630" i="1"/>
  <c r="BG630" i="1" s="1"/>
  <c r="BH630" i="1" s="1"/>
  <c r="BI630" i="1" s="1"/>
  <c r="BJ630" i="1" s="1"/>
  <c r="BK630" i="1" s="1"/>
  <c r="BL630" i="1" s="1"/>
  <c r="BM630" i="1" s="1"/>
  <c r="BN630" i="1" s="1"/>
  <c r="BO630" i="1" s="1"/>
  <c r="BP630" i="1" s="1"/>
  <c r="BQ630" i="1" s="1"/>
  <c r="BR630" i="1" s="1"/>
  <c r="BS630" i="1" s="1"/>
  <c r="BT630" i="1" s="1"/>
  <c r="BU630" i="1" s="1"/>
  <c r="BV630" i="1" s="1"/>
  <c r="BW630" i="1" s="1"/>
  <c r="BX630" i="1" s="1"/>
  <c r="BY630" i="1" s="1"/>
  <c r="BZ630" i="1" s="1"/>
  <c r="CA630" i="1" s="1"/>
  <c r="CB630" i="1" s="1"/>
  <c r="CC630" i="1" s="1"/>
  <c r="CD630" i="1" s="1"/>
  <c r="CE630" i="1" s="1"/>
  <c r="CF630" i="1" s="1"/>
  <c r="AP375" i="1"/>
  <c r="BR375" i="1"/>
  <c r="AZ375" i="1"/>
  <c r="AV375" i="1"/>
  <c r="CE375" i="1"/>
  <c r="BX375" i="1"/>
  <c r="AQ375" i="1"/>
  <c r="CA375" i="1"/>
  <c r="CC375" i="1"/>
  <c r="AR375" i="1"/>
  <c r="AO375" i="1"/>
  <c r="AT375" i="1"/>
  <c r="BT375" i="1"/>
  <c r="BD375" i="1"/>
  <c r="AU375" i="1"/>
  <c r="BB375" i="1"/>
  <c r="BV375" i="1"/>
  <c r="BZ375" i="1"/>
  <c r="BL375" i="1"/>
  <c r="CD375" i="1"/>
  <c r="AS375" i="1"/>
  <c r="AX375" i="1"/>
  <c r="BJ375" i="1"/>
  <c r="BQ375" i="1"/>
  <c r="BM375" i="1"/>
  <c r="BC375" i="1"/>
  <c r="AW375" i="1"/>
  <c r="BO375" i="1"/>
  <c r="AY375" i="1"/>
  <c r="AN375" i="1"/>
  <c r="BA375" i="1"/>
  <c r="BF375" i="1"/>
  <c r="BY375" i="1"/>
  <c r="BP375" i="1"/>
  <c r="CF375" i="1"/>
  <c r="BE375" i="1"/>
  <c r="BI375" i="1"/>
  <c r="BU375" i="1"/>
  <c r="BS375" i="1"/>
  <c r="BW375" i="1"/>
  <c r="AW605" i="1"/>
  <c r="AN687" i="1"/>
  <c r="BH687" i="1"/>
  <c r="AT687" i="1"/>
  <c r="BO687" i="1"/>
  <c r="BA687" i="1"/>
  <c r="AU687" i="1"/>
  <c r="AR687" i="1"/>
  <c r="BB687" i="1"/>
  <c r="AO687" i="1"/>
  <c r="BN687" i="1"/>
  <c r="AZ687" i="1"/>
  <c r="AW687" i="1"/>
  <c r="BD687" i="1"/>
  <c r="AQ687" i="1"/>
  <c r="AS687" i="1"/>
  <c r="BL687" i="1"/>
  <c r="BG687" i="1"/>
  <c r="BP687" i="1"/>
  <c r="BM687" i="1"/>
  <c r="BJ687" i="1"/>
  <c r="AP687" i="1"/>
  <c r="BK687" i="1"/>
  <c r="AY687" i="1"/>
  <c r="AV687" i="1"/>
  <c r="BF687" i="1"/>
  <c r="BI687" i="1"/>
  <c r="AV1512" i="1"/>
  <c r="AW1512" i="1" s="1"/>
  <c r="CA85" i="1"/>
  <c r="BF738" i="1"/>
  <c r="BG738" i="1" s="1"/>
  <c r="AS531" i="1"/>
  <c r="BI531" i="1"/>
  <c r="BN531" i="1"/>
  <c r="BC531" i="1"/>
  <c r="AR531" i="1"/>
  <c r="BX531" i="1"/>
  <c r="BE531" i="1"/>
  <c r="BW531" i="1"/>
  <c r="BO531" i="1"/>
  <c r="BD531" i="1"/>
  <c r="BB531" i="1"/>
  <c r="BT531" i="1"/>
  <c r="AW531" i="1"/>
  <c r="AO531" i="1"/>
  <c r="AX531" i="1"/>
  <c r="BH531" i="1"/>
  <c r="AU531" i="1"/>
  <c r="BY531" i="1"/>
  <c r="BL531" i="1"/>
  <c r="BV531" i="1"/>
  <c r="AN531" i="1"/>
  <c r="BG531" i="1"/>
  <c r="AQ531" i="1"/>
  <c r="AY531" i="1"/>
  <c r="CA531" i="1"/>
  <c r="AP531" i="1"/>
  <c r="BS531" i="1"/>
  <c r="BM531" i="1"/>
  <c r="BQ531" i="1"/>
  <c r="BA531" i="1"/>
  <c r="BP531" i="1"/>
  <c r="BR531" i="1"/>
  <c r="AZ531" i="1"/>
  <c r="BF531" i="1"/>
  <c r="BJ531" i="1"/>
  <c r="AT531" i="1"/>
  <c r="AV531" i="1"/>
  <c r="BK531" i="1"/>
  <c r="BU531" i="1"/>
  <c r="BZ531" i="1"/>
  <c r="AW739" i="1"/>
  <c r="AP739" i="1"/>
  <c r="AZ739" i="1"/>
  <c r="AR739" i="1"/>
  <c r="AV739" i="1"/>
  <c r="AQ739" i="1"/>
  <c r="AX739" i="1"/>
  <c r="AY739" i="1"/>
  <c r="AS739" i="1"/>
  <c r="BB739" i="1"/>
  <c r="BC739" i="1"/>
  <c r="BD739" i="1"/>
  <c r="AN739" i="1"/>
  <c r="BA739" i="1"/>
  <c r="BF739" i="1"/>
  <c r="AO739" i="1"/>
  <c r="BE739" i="1"/>
  <c r="AT739" i="1"/>
  <c r="AU739" i="1"/>
  <c r="AN635" i="1"/>
  <c r="AQ635" i="1"/>
  <c r="AZ635" i="1"/>
  <c r="AP635" i="1"/>
  <c r="BA635" i="1"/>
  <c r="AS635" i="1"/>
  <c r="AW635" i="1"/>
  <c r="AU635" i="1"/>
  <c r="AT635" i="1"/>
  <c r="AX635" i="1"/>
  <c r="AO635" i="1"/>
  <c r="AY635" i="1"/>
  <c r="AR635" i="1"/>
  <c r="AV635" i="1"/>
  <c r="AS1520" i="1"/>
  <c r="AT1520" i="1"/>
  <c r="AO1520" i="1"/>
  <c r="AN1520" i="1"/>
  <c r="AV1520" i="1"/>
  <c r="AQ1520" i="1"/>
  <c r="AP1520" i="1"/>
  <c r="AO917" i="1"/>
  <c r="AV1516" i="1"/>
  <c r="CE114" i="1"/>
  <c r="CF114" i="1" s="1"/>
  <c r="AS944" i="1"/>
  <c r="AT944" i="1" s="1"/>
  <c r="BR241" i="1"/>
  <c r="AO1073" i="1"/>
  <c r="BF737" i="1"/>
  <c r="CA397" i="1"/>
  <c r="AW1152" i="1"/>
  <c r="BT685" i="1"/>
  <c r="BU685" i="1" s="1"/>
  <c r="BV685" i="1" s="1"/>
  <c r="BW685" i="1" s="1"/>
  <c r="BX685" i="1" s="1"/>
  <c r="BY685" i="1" s="1"/>
  <c r="BZ685" i="1" s="1"/>
  <c r="CA685" i="1" s="1"/>
  <c r="CB685" i="1" s="1"/>
  <c r="CC685" i="1" s="1"/>
  <c r="CD685" i="1" s="1"/>
  <c r="CE685" i="1" s="1"/>
  <c r="CF685" i="1" s="1"/>
  <c r="BQ553" i="1"/>
  <c r="AV1505" i="1"/>
  <c r="AO323" i="1"/>
  <c r="AZ323" i="1"/>
  <c r="AU323" i="1"/>
  <c r="BW323" i="1"/>
  <c r="BZ323" i="1"/>
  <c r="BH323" i="1"/>
  <c r="AN323" i="1"/>
  <c r="BE323" i="1"/>
  <c r="BS323" i="1"/>
  <c r="BF323" i="1"/>
  <c r="BJ323" i="1"/>
  <c r="BN323" i="1"/>
  <c r="AP323" i="1"/>
  <c r="AW323" i="1"/>
  <c r="BG323" i="1"/>
  <c r="BY323" i="1"/>
  <c r="CB323" i="1"/>
  <c r="BX323" i="1"/>
  <c r="AT323" i="1"/>
  <c r="BK323" i="1"/>
  <c r="AS323" i="1"/>
  <c r="BV323" i="1"/>
  <c r="CC323" i="1"/>
  <c r="BQ323" i="1"/>
  <c r="CE323" i="1"/>
  <c r="AR323" i="1"/>
  <c r="BO323" i="1"/>
  <c r="BM323" i="1"/>
  <c r="BI323" i="1"/>
  <c r="BL323" i="1"/>
  <c r="AV323" i="1"/>
  <c r="BR323" i="1"/>
  <c r="BB323" i="1"/>
  <c r="CA323" i="1"/>
  <c r="AQ323" i="1"/>
  <c r="CD323" i="1"/>
  <c r="BP323" i="1"/>
  <c r="BU323" i="1"/>
  <c r="BT323" i="1"/>
  <c r="BA323" i="1"/>
  <c r="BC323" i="1"/>
  <c r="BD323" i="1"/>
  <c r="AX323" i="1"/>
  <c r="AY323" i="1"/>
  <c r="AZ1514" i="1"/>
  <c r="BA1514" i="1" s="1"/>
  <c r="BB1514" i="1" s="1"/>
  <c r="BC1514" i="1" s="1"/>
  <c r="BD1514" i="1" s="1"/>
  <c r="BE1514" i="1" s="1"/>
  <c r="BF1514" i="1" s="1"/>
  <c r="BG1514" i="1" s="1"/>
  <c r="BH1514" i="1" s="1"/>
  <c r="BI1514" i="1" s="1"/>
  <c r="BJ1514" i="1" s="1"/>
  <c r="BK1514" i="1" s="1"/>
  <c r="BL1514" i="1" s="1"/>
  <c r="BM1514" i="1" s="1"/>
  <c r="BN1514" i="1" s="1"/>
  <c r="BO1514" i="1" s="1"/>
  <c r="BP1514" i="1" s="1"/>
  <c r="BQ1514" i="1" s="1"/>
  <c r="BR1514" i="1" s="1"/>
  <c r="BS1514" i="1" s="1"/>
  <c r="BT1514" i="1" s="1"/>
  <c r="BU1514" i="1" s="1"/>
  <c r="BV1514" i="1" s="1"/>
  <c r="BW1514" i="1" s="1"/>
  <c r="BX1514" i="1" s="1"/>
  <c r="BY1514" i="1" s="1"/>
  <c r="BZ1514" i="1" s="1"/>
  <c r="CA1514" i="1" s="1"/>
  <c r="CB1514" i="1" s="1"/>
  <c r="CC1514" i="1" s="1"/>
  <c r="CD1514" i="1" s="1"/>
  <c r="CE1514" i="1" s="1"/>
  <c r="CF1514" i="1" s="1"/>
  <c r="BK583" i="1"/>
  <c r="AW583" i="1"/>
  <c r="BE583" i="1"/>
  <c r="AO583" i="1"/>
  <c r="AX583" i="1"/>
  <c r="AP583" i="1"/>
  <c r="AQ583" i="1"/>
  <c r="BI583" i="1"/>
  <c r="BS583" i="1"/>
  <c r="BQ583" i="1"/>
  <c r="AS583" i="1"/>
  <c r="BN583" i="1"/>
  <c r="BC583" i="1"/>
  <c r="AV583" i="1"/>
  <c r="AZ583" i="1"/>
  <c r="AY583" i="1"/>
  <c r="BG583" i="1"/>
  <c r="AN583" i="1"/>
  <c r="BU583" i="1"/>
  <c r="AT583" i="1"/>
  <c r="BF583" i="1"/>
  <c r="AU583" i="1"/>
  <c r="AR583" i="1"/>
  <c r="BR583" i="1"/>
  <c r="BT583" i="1"/>
  <c r="BP583" i="1"/>
  <c r="BJ583" i="1"/>
  <c r="BB583" i="1"/>
  <c r="BD583" i="1"/>
  <c r="BH583" i="1"/>
  <c r="BO583" i="1"/>
  <c r="BM583" i="1"/>
  <c r="BL583" i="1"/>
  <c r="BA583" i="1"/>
  <c r="AX1496" i="1"/>
  <c r="AO1229" i="1"/>
  <c r="AP1155" i="1"/>
  <c r="AR1155" i="1"/>
  <c r="AN1155" i="1"/>
  <c r="AO1155" i="1"/>
  <c r="AY271" i="1"/>
  <c r="BH271" i="1"/>
  <c r="BL271" i="1"/>
  <c r="AN271" i="1"/>
  <c r="AV271" i="1"/>
  <c r="AT271" i="1"/>
  <c r="AP271" i="1"/>
  <c r="BA271" i="1"/>
  <c r="BM271" i="1"/>
  <c r="AX271" i="1"/>
  <c r="BC271" i="1"/>
  <c r="BK271" i="1"/>
  <c r="BS271" i="1"/>
  <c r="BT271" i="1"/>
  <c r="AO271" i="1"/>
  <c r="AS271" i="1"/>
  <c r="BR271" i="1"/>
  <c r="AQ271" i="1"/>
  <c r="AZ271" i="1"/>
  <c r="AU271" i="1"/>
  <c r="BP271" i="1"/>
  <c r="BI271" i="1"/>
  <c r="BE271" i="1"/>
  <c r="BN271" i="1"/>
  <c r="BJ271" i="1"/>
  <c r="AW271" i="1"/>
  <c r="BU271" i="1"/>
  <c r="BQ271" i="1"/>
  <c r="BD271" i="1"/>
  <c r="AR271" i="1"/>
  <c r="BB271" i="1"/>
  <c r="BG271" i="1"/>
  <c r="BF271" i="1"/>
  <c r="BO271" i="1"/>
  <c r="AO1177" i="1"/>
  <c r="CD33" i="1"/>
  <c r="AQ1049" i="1"/>
  <c r="AY1303" i="1" l="1"/>
  <c r="AZ1303" i="1" s="1"/>
  <c r="BA1303" i="1" s="1"/>
  <c r="BB1303" i="1" s="1"/>
  <c r="BC1303" i="1" s="1"/>
  <c r="BD1303" i="1" s="1"/>
  <c r="BE1303" i="1" s="1"/>
  <c r="BF1303" i="1" s="1"/>
  <c r="BG1303" i="1" s="1"/>
  <c r="BH1303" i="1" s="1"/>
  <c r="BI1303" i="1" s="1"/>
  <c r="BJ1303" i="1" s="1"/>
  <c r="BK1303" i="1" s="1"/>
  <c r="BL1303" i="1" s="1"/>
  <c r="BM1303" i="1" s="1"/>
  <c r="BN1303" i="1" s="1"/>
  <c r="BO1303" i="1" s="1"/>
  <c r="CB529" i="1"/>
  <c r="AS1308" i="1"/>
  <c r="AT1308" i="1" s="1"/>
  <c r="AO1207" i="1"/>
  <c r="CA1467" i="1"/>
  <c r="BN1467" i="1"/>
  <c r="AT1467" i="1"/>
  <c r="BL1467" i="1"/>
  <c r="BB1467" i="1"/>
  <c r="AS1207" i="1"/>
  <c r="BU1467" i="1"/>
  <c r="BM1467" i="1"/>
  <c r="BV1467" i="1"/>
  <c r="BT1467" i="1"/>
  <c r="BW1467" i="1"/>
  <c r="BK1467" i="1"/>
  <c r="BP1467" i="1"/>
  <c r="BG1467" i="1"/>
  <c r="AX1467" i="1"/>
  <c r="AU1467" i="1"/>
  <c r="AO1467" i="1"/>
  <c r="BD1467" i="1"/>
  <c r="BE1467" i="1"/>
  <c r="CF1467" i="1"/>
  <c r="BC1467" i="1"/>
  <c r="AP1207" i="1"/>
  <c r="AR1467" i="1"/>
  <c r="BI1467" i="1"/>
  <c r="BZ1467" i="1"/>
  <c r="BQ1467" i="1"/>
  <c r="CE1467" i="1"/>
  <c r="AR1207" i="1"/>
  <c r="BJ1467" i="1"/>
  <c r="BH1467" i="1"/>
  <c r="AP1467" i="1"/>
  <c r="BR1467" i="1"/>
  <c r="AW1467" i="1"/>
  <c r="AY1467" i="1"/>
  <c r="CD1467" i="1"/>
  <c r="CB1467" i="1"/>
  <c r="AV1467" i="1"/>
  <c r="AS1467" i="1"/>
  <c r="AP1311" i="1"/>
  <c r="BC687" i="1"/>
  <c r="BE687" i="1"/>
  <c r="AQ479" i="1"/>
  <c r="BK791" i="1"/>
  <c r="AQ999" i="1"/>
  <c r="AR1305" i="1"/>
  <c r="AS1305" i="1" s="1"/>
  <c r="AT1305" i="1" s="1"/>
  <c r="AU1305" i="1" s="1"/>
  <c r="AV1305" i="1" s="1"/>
  <c r="AW1305" i="1" s="1"/>
  <c r="AX1305" i="1" s="1"/>
  <c r="AY1305" i="1" s="1"/>
  <c r="AZ1305" i="1" s="1"/>
  <c r="BA1305" i="1" s="1"/>
  <c r="BB1305" i="1" s="1"/>
  <c r="BC1305" i="1" s="1"/>
  <c r="BD1305" i="1" s="1"/>
  <c r="BE1305" i="1" s="1"/>
  <c r="BF1305" i="1" s="1"/>
  <c r="BG1305" i="1" s="1"/>
  <c r="BH1305" i="1" s="1"/>
  <c r="BI1305" i="1" s="1"/>
  <c r="BJ1305" i="1" s="1"/>
  <c r="BK1305" i="1" s="1"/>
  <c r="BL1305" i="1" s="1"/>
  <c r="BM1305" i="1" s="1"/>
  <c r="BN1305" i="1" s="1"/>
  <c r="BO1305" i="1" s="1"/>
  <c r="BP1305" i="1" s="1"/>
  <c r="BQ1305" i="1" s="1"/>
  <c r="BR1305" i="1" s="1"/>
  <c r="BS1305" i="1" s="1"/>
  <c r="BT1305" i="1" s="1"/>
  <c r="BU1305" i="1" s="1"/>
  <c r="BV1305" i="1" s="1"/>
  <c r="BW1305" i="1" s="1"/>
  <c r="BX1305" i="1" s="1"/>
  <c r="BY1305" i="1" s="1"/>
  <c r="BZ1305" i="1" s="1"/>
  <c r="CA1305" i="1" s="1"/>
  <c r="CB1305" i="1" s="1"/>
  <c r="CC1305" i="1" s="1"/>
  <c r="CD1305" i="1" s="1"/>
  <c r="CE1305" i="1" s="1"/>
  <c r="CF1305" i="1" s="1"/>
  <c r="AN1310" i="1"/>
  <c r="AO1310" i="1" s="1"/>
  <c r="AN999" i="1"/>
  <c r="AR1309" i="1"/>
  <c r="AS1407" i="1"/>
  <c r="AT1407" i="1" s="1"/>
  <c r="AU1407" i="1" s="1"/>
  <c r="AV1407" i="1" s="1"/>
  <c r="AW1407" i="1" s="1"/>
  <c r="AX1407" i="1" s="1"/>
  <c r="AY1407" i="1" s="1"/>
  <c r="AZ1407" i="1" s="1"/>
  <c r="BA1407" i="1" s="1"/>
  <c r="BB1407" i="1" s="1"/>
  <c r="BC1407" i="1" s="1"/>
  <c r="BD1407" i="1" s="1"/>
  <c r="BE1407" i="1" s="1"/>
  <c r="BF1407" i="1" s="1"/>
  <c r="BG1407" i="1" s="1"/>
  <c r="BH1407" i="1" s="1"/>
  <c r="BI1407" i="1" s="1"/>
  <c r="BJ1407" i="1" s="1"/>
  <c r="BK1407" i="1" s="1"/>
  <c r="BL1407" i="1" s="1"/>
  <c r="BM1407" i="1" s="1"/>
  <c r="BN1407" i="1" s="1"/>
  <c r="BO1407" i="1" s="1"/>
  <c r="BP1407" i="1" s="1"/>
  <c r="BQ1407" i="1" s="1"/>
  <c r="BR1407" i="1" s="1"/>
  <c r="BS1407" i="1" s="1"/>
  <c r="BT1407" i="1" s="1"/>
  <c r="BU1407" i="1" s="1"/>
  <c r="BV1407" i="1" s="1"/>
  <c r="BW1407" i="1" s="1"/>
  <c r="BX1407" i="1" s="1"/>
  <c r="BY1407" i="1" s="1"/>
  <c r="BZ1407" i="1" s="1"/>
  <c r="CA1407" i="1" s="1"/>
  <c r="CB1407" i="1" s="1"/>
  <c r="CC1407" i="1" s="1"/>
  <c r="CD1407" i="1" s="1"/>
  <c r="CE1407" i="1" s="1"/>
  <c r="CF1407" i="1" s="1"/>
  <c r="CE426" i="1"/>
  <c r="CF426" i="1" s="1"/>
  <c r="BU582" i="1"/>
  <c r="BV582" i="1" s="1"/>
  <c r="BW582" i="1" s="1"/>
  <c r="AS1306" i="1"/>
  <c r="AT1306" i="1" s="1"/>
  <c r="AU1306" i="1" s="1"/>
  <c r="AV1306" i="1" s="1"/>
  <c r="AW1306" i="1" s="1"/>
  <c r="AQ1311" i="1"/>
  <c r="AT1307" i="1"/>
  <c r="BP686" i="1"/>
  <c r="BQ686" i="1" s="1"/>
  <c r="BT1304" i="1"/>
  <c r="BU1304" i="1" s="1"/>
  <c r="BV1304" i="1" s="1"/>
  <c r="CA530" i="1"/>
  <c r="CB530" i="1" s="1"/>
  <c r="CC530" i="1" s="1"/>
  <c r="BK375" i="1"/>
  <c r="BN375" i="1"/>
  <c r="BG375" i="1"/>
  <c r="BH375" i="1"/>
  <c r="AZ1467" i="1"/>
  <c r="BX1467" i="1"/>
  <c r="BA1467" i="1"/>
  <c r="BS1467" i="1"/>
  <c r="BL115" i="1"/>
  <c r="BG115" i="1"/>
  <c r="BJ115" i="1"/>
  <c r="BE115" i="1"/>
  <c r="BP115" i="1"/>
  <c r="BM63" i="1"/>
  <c r="BN63" i="1"/>
  <c r="BW269" i="1"/>
  <c r="BX269" i="1" s="1"/>
  <c r="CA427" i="1"/>
  <c r="CE219" i="1"/>
  <c r="AQ1259" i="1"/>
  <c r="BL427" i="1"/>
  <c r="AO1258" i="1"/>
  <c r="AP1258" i="1" s="1"/>
  <c r="BN479" i="1"/>
  <c r="AQ1155" i="1"/>
  <c r="AT1155" i="1" s="1"/>
  <c r="AU1155" i="1" s="1"/>
  <c r="AV1155" i="1" s="1"/>
  <c r="AW1155" i="1" s="1"/>
  <c r="AU1520" i="1"/>
  <c r="BF479" i="1"/>
  <c r="AU219" i="1"/>
  <c r="BQ63" i="1"/>
  <c r="BW63" i="1"/>
  <c r="AZ63" i="1"/>
  <c r="BX63" i="1"/>
  <c r="AQ1412" i="1"/>
  <c r="AR1412" i="1" s="1"/>
  <c r="AS1412" i="1" s="1"/>
  <c r="AT1412" i="1" s="1"/>
  <c r="AU1412" i="1" s="1"/>
  <c r="AV1412" i="1" s="1"/>
  <c r="AW1412" i="1" s="1"/>
  <c r="AX1412" i="1" s="1"/>
  <c r="AY1412" i="1" s="1"/>
  <c r="AZ1412" i="1" s="1"/>
  <c r="BA1412" i="1" s="1"/>
  <c r="BB1412" i="1" s="1"/>
  <c r="BC1412" i="1" s="1"/>
  <c r="BD1412" i="1" s="1"/>
  <c r="BE1412" i="1" s="1"/>
  <c r="BF1412" i="1" s="1"/>
  <c r="BG1412" i="1" s="1"/>
  <c r="BH1412" i="1" s="1"/>
  <c r="BI1412" i="1" s="1"/>
  <c r="BJ1412" i="1" s="1"/>
  <c r="AW427" i="1"/>
  <c r="BH479" i="1"/>
  <c r="BO219" i="1"/>
  <c r="BS63" i="1"/>
  <c r="BO63" i="1"/>
  <c r="BK63" i="1"/>
  <c r="BS427" i="1"/>
  <c r="AO479" i="1"/>
  <c r="BT219" i="1"/>
  <c r="AO1103" i="1"/>
  <c r="BF63" i="1"/>
  <c r="CF63" i="1"/>
  <c r="AS63" i="1"/>
  <c r="BB427" i="1"/>
  <c r="AQ1103" i="1"/>
  <c r="BU63" i="1"/>
  <c r="BG63" i="1"/>
  <c r="CD63" i="1"/>
  <c r="AS1103" i="1"/>
  <c r="AY63" i="1"/>
  <c r="BD63" i="1"/>
  <c r="BR63" i="1"/>
  <c r="BV63" i="1"/>
  <c r="BL63" i="1"/>
  <c r="AO1413" i="1"/>
  <c r="AP1413" i="1" s="1"/>
  <c r="AS1154" i="1"/>
  <c r="AT1154" i="1" s="1"/>
  <c r="AU1154" i="1" s="1"/>
  <c r="AV1154" i="1" s="1"/>
  <c r="AW1154" i="1" s="1"/>
  <c r="AX63" i="1"/>
  <c r="AO63" i="1"/>
  <c r="BZ63" i="1"/>
  <c r="AP63" i="1"/>
  <c r="CC63" i="1"/>
  <c r="BJ63" i="1"/>
  <c r="BC63" i="1"/>
  <c r="BA63" i="1"/>
  <c r="AV63" i="1"/>
  <c r="AU63" i="1"/>
  <c r="BP63" i="1"/>
  <c r="BU427" i="1"/>
  <c r="BJ427" i="1"/>
  <c r="BR427" i="1"/>
  <c r="BE427" i="1"/>
  <c r="AV427" i="1"/>
  <c r="AS479" i="1"/>
  <c r="CF479" i="1"/>
  <c r="AV479" i="1"/>
  <c r="AR479" i="1"/>
  <c r="CD479" i="1"/>
  <c r="BZ479" i="1"/>
  <c r="AW219" i="1"/>
  <c r="AT219" i="1"/>
  <c r="CC219" i="1"/>
  <c r="BJ219" i="1"/>
  <c r="AP219" i="1"/>
  <c r="BI219" i="1"/>
  <c r="AO1360" i="1"/>
  <c r="AP1360" i="1" s="1"/>
  <c r="AR1358" i="1"/>
  <c r="AQ947" i="1"/>
  <c r="CD427" i="1"/>
  <c r="CA479" i="1"/>
  <c r="BO479" i="1"/>
  <c r="BC479" i="1"/>
  <c r="BK219" i="1"/>
  <c r="BM219" i="1"/>
  <c r="AO947" i="1"/>
  <c r="AX427" i="1"/>
  <c r="AU427" i="1"/>
  <c r="BY427" i="1"/>
  <c r="BI427" i="1"/>
  <c r="AP427" i="1"/>
  <c r="BA479" i="1"/>
  <c r="BP479" i="1"/>
  <c r="BJ479" i="1"/>
  <c r="BY479" i="1"/>
  <c r="CB479" i="1"/>
  <c r="AZ479" i="1"/>
  <c r="BE219" i="1"/>
  <c r="AN219" i="1"/>
  <c r="CB219" i="1"/>
  <c r="BB219" i="1"/>
  <c r="BY219" i="1"/>
  <c r="AS219" i="1"/>
  <c r="AM10" i="1"/>
  <c r="AS947" i="1"/>
  <c r="BC427" i="1"/>
  <c r="CE427" i="1"/>
  <c r="AW479" i="1"/>
  <c r="AT479" i="1"/>
  <c r="CA219" i="1"/>
  <c r="BF219" i="1"/>
  <c r="BD219" i="1"/>
  <c r="AR947" i="1"/>
  <c r="AS427" i="1"/>
  <c r="BG427" i="1"/>
  <c r="BA427" i="1"/>
  <c r="BN427" i="1"/>
  <c r="BK427" i="1"/>
  <c r="CE479" i="1"/>
  <c r="BR479" i="1"/>
  <c r="AX479" i="1"/>
  <c r="BB479" i="1"/>
  <c r="BK479" i="1"/>
  <c r="BM479" i="1"/>
  <c r="BH219" i="1"/>
  <c r="BU219" i="1"/>
  <c r="AQ219" i="1"/>
  <c r="BA219" i="1"/>
  <c r="BR219" i="1"/>
  <c r="BS219" i="1"/>
  <c r="BW427" i="1"/>
  <c r="CB427" i="1"/>
  <c r="AN479" i="1"/>
  <c r="BL219" i="1"/>
  <c r="BH427" i="1"/>
  <c r="BM427" i="1"/>
  <c r="BF427" i="1"/>
  <c r="BQ427" i="1"/>
  <c r="AR427" i="1"/>
  <c r="BO427" i="1"/>
  <c r="BI479" i="1"/>
  <c r="BD479" i="1"/>
  <c r="BW479" i="1"/>
  <c r="BQ479" i="1"/>
  <c r="BT479" i="1"/>
  <c r="AP479" i="1"/>
  <c r="CD219" i="1"/>
  <c r="BQ219" i="1"/>
  <c r="BN219" i="1"/>
  <c r="CF219" i="1"/>
  <c r="AX219" i="1"/>
  <c r="AO427" i="1"/>
  <c r="BT427" i="1"/>
  <c r="AN427" i="1"/>
  <c r="BP427" i="1"/>
  <c r="AQ427" i="1"/>
  <c r="BZ427" i="1"/>
  <c r="BL479" i="1"/>
  <c r="AY479" i="1"/>
  <c r="BV479" i="1"/>
  <c r="BS479" i="1"/>
  <c r="BU479" i="1"/>
  <c r="AZ219" i="1"/>
  <c r="BX219" i="1"/>
  <c r="BV219" i="1"/>
  <c r="BP219" i="1"/>
  <c r="AR219" i="1"/>
  <c r="AO1362" i="1"/>
  <c r="AP1362" i="1" s="1"/>
  <c r="BD427" i="1"/>
  <c r="BX427" i="1"/>
  <c r="CC427" i="1"/>
  <c r="AY427" i="1"/>
  <c r="AT427" i="1"/>
  <c r="BE479" i="1"/>
  <c r="AU479" i="1"/>
  <c r="CC479" i="1"/>
  <c r="BX479" i="1"/>
  <c r="AO219" i="1"/>
  <c r="BW219" i="1"/>
  <c r="BG219" i="1"/>
  <c r="AV219" i="1"/>
  <c r="AN1363" i="1"/>
  <c r="AO1363" i="1" s="1"/>
  <c r="AN1414" i="1"/>
  <c r="AO1361" i="1"/>
  <c r="AN1415" i="1"/>
  <c r="AO7" i="1"/>
  <c r="AN1487" i="1"/>
  <c r="AN82" i="1"/>
  <c r="AN654" i="1"/>
  <c r="AN862" i="1"/>
  <c r="AN238" i="1"/>
  <c r="AN290" i="1"/>
  <c r="AN1434" i="1"/>
  <c r="AN602" i="1"/>
  <c r="AN446" i="1"/>
  <c r="AN810" i="1"/>
  <c r="AN342" i="1"/>
  <c r="AN134" i="1"/>
  <c r="AN30" i="1"/>
  <c r="AN498" i="1"/>
  <c r="AN186" i="1"/>
  <c r="AN706" i="1"/>
  <c r="AN394" i="1"/>
  <c r="AN1174" i="1"/>
  <c r="AN758" i="1"/>
  <c r="AN1278" i="1"/>
  <c r="AN1122" i="1"/>
  <c r="AN550" i="1"/>
  <c r="AN1070" i="1"/>
  <c r="AN1330" i="1"/>
  <c r="AN1382" i="1"/>
  <c r="AN914" i="1"/>
  <c r="AN1018" i="1"/>
  <c r="AN966" i="1"/>
  <c r="AN1226" i="1"/>
  <c r="AQ1411" i="1"/>
  <c r="AR1411" i="1" s="1"/>
  <c r="AS1411" i="1" s="1"/>
  <c r="AT1411" i="1" s="1"/>
  <c r="AU1411" i="1" s="1"/>
  <c r="AV1411" i="1" s="1"/>
  <c r="AW1411" i="1" s="1"/>
  <c r="AX1411" i="1" s="1"/>
  <c r="AY1411" i="1" s="1"/>
  <c r="AZ1411" i="1" s="1"/>
  <c r="BA1411" i="1" s="1"/>
  <c r="BB1411" i="1" s="1"/>
  <c r="BC1411" i="1" s="1"/>
  <c r="BD1411" i="1" s="1"/>
  <c r="BE1411" i="1" s="1"/>
  <c r="BF1411" i="1" s="1"/>
  <c r="BG1411" i="1" s="1"/>
  <c r="BH1411" i="1" s="1"/>
  <c r="BI1411" i="1" s="1"/>
  <c r="BJ1411" i="1" s="1"/>
  <c r="BK1411" i="1" s="1"/>
  <c r="BL1411" i="1" s="1"/>
  <c r="BM1411" i="1" s="1"/>
  <c r="BN1411" i="1" s="1"/>
  <c r="BO1411" i="1" s="1"/>
  <c r="BP1411" i="1" s="1"/>
  <c r="BQ1411" i="1" s="1"/>
  <c r="BR1411" i="1" s="1"/>
  <c r="BS1411" i="1" s="1"/>
  <c r="BT1411" i="1" s="1"/>
  <c r="BU1411" i="1" s="1"/>
  <c r="BV1411" i="1" s="1"/>
  <c r="BW1411" i="1" s="1"/>
  <c r="BX1411" i="1" s="1"/>
  <c r="BY1411" i="1" s="1"/>
  <c r="BZ1411" i="1" s="1"/>
  <c r="CA1411" i="1" s="1"/>
  <c r="CB1411" i="1" s="1"/>
  <c r="CC1411" i="1" s="1"/>
  <c r="CD1411" i="1" s="1"/>
  <c r="CE1411" i="1" s="1"/>
  <c r="CF1411" i="1" s="1"/>
  <c r="AP1359" i="1"/>
  <c r="AT996" i="1"/>
  <c r="AU996" i="1" s="1"/>
  <c r="AX993" i="1"/>
  <c r="AY993" i="1" s="1"/>
  <c r="AZ993" i="1" s="1"/>
  <c r="BA993" i="1" s="1"/>
  <c r="BB993" i="1" s="1"/>
  <c r="BC993" i="1" s="1"/>
  <c r="BD993" i="1" s="1"/>
  <c r="BE993" i="1" s="1"/>
  <c r="BF993" i="1" s="1"/>
  <c r="BG993" i="1" s="1"/>
  <c r="BH993" i="1" s="1"/>
  <c r="BI993" i="1" s="1"/>
  <c r="BJ993" i="1" s="1"/>
  <c r="BK993" i="1" s="1"/>
  <c r="BL993" i="1" s="1"/>
  <c r="BM993" i="1" s="1"/>
  <c r="BN993" i="1" s="1"/>
  <c r="BO993" i="1" s="1"/>
  <c r="BP993" i="1" s="1"/>
  <c r="BQ993" i="1" s="1"/>
  <c r="BR993" i="1" s="1"/>
  <c r="BS993" i="1" s="1"/>
  <c r="BT993" i="1" s="1"/>
  <c r="BU993" i="1" s="1"/>
  <c r="BV993" i="1" s="1"/>
  <c r="BW993" i="1" s="1"/>
  <c r="BX993" i="1" s="1"/>
  <c r="BY993" i="1" s="1"/>
  <c r="BZ993" i="1" s="1"/>
  <c r="CA993" i="1" s="1"/>
  <c r="CB993" i="1" s="1"/>
  <c r="CC993" i="1" s="1"/>
  <c r="CD993" i="1" s="1"/>
  <c r="CE993" i="1" s="1"/>
  <c r="CF993" i="1" s="1"/>
  <c r="AR999" i="1"/>
  <c r="AS999" i="1" s="1"/>
  <c r="AT994" i="1"/>
  <c r="AS998" i="1"/>
  <c r="AU995" i="1"/>
  <c r="AV995" i="1" s="1"/>
  <c r="AW995" i="1" s="1"/>
  <c r="AS997" i="1"/>
  <c r="AW1101" i="1"/>
  <c r="AX1101" i="1" s="1"/>
  <c r="CF943" i="1"/>
  <c r="AR1051" i="1"/>
  <c r="AS1051" i="1" s="1"/>
  <c r="AT1051" i="1" s="1"/>
  <c r="BC634" i="1"/>
  <c r="BX268" i="1"/>
  <c r="BY268" i="1" s="1"/>
  <c r="BZ268" i="1" s="1"/>
  <c r="CA268" i="1" s="1"/>
  <c r="CB268" i="1" s="1"/>
  <c r="CC268" i="1" s="1"/>
  <c r="CD268" i="1" s="1"/>
  <c r="CE268" i="1" s="1"/>
  <c r="CF268" i="1" s="1"/>
  <c r="AT1103" i="1"/>
  <c r="AU1103" i="1" s="1"/>
  <c r="AW945" i="1"/>
  <c r="AX945" i="1" s="1"/>
  <c r="AX1512" i="1"/>
  <c r="AY1512" i="1" s="1"/>
  <c r="AZ1512" i="1" s="1"/>
  <c r="BA1512" i="1" s="1"/>
  <c r="BB1512" i="1" s="1"/>
  <c r="BC1512" i="1" s="1"/>
  <c r="BD1512" i="1" s="1"/>
  <c r="BE1512" i="1" s="1"/>
  <c r="BF1512" i="1" s="1"/>
  <c r="BG1512" i="1" s="1"/>
  <c r="BH1512" i="1" s="1"/>
  <c r="BI1512" i="1" s="1"/>
  <c r="BJ1512" i="1" s="1"/>
  <c r="BK1512" i="1" s="1"/>
  <c r="BL1512" i="1" s="1"/>
  <c r="BM1512" i="1" s="1"/>
  <c r="BN1512" i="1" s="1"/>
  <c r="BO1512" i="1" s="1"/>
  <c r="BP1512" i="1" s="1"/>
  <c r="BQ1512" i="1" s="1"/>
  <c r="BR1512" i="1" s="1"/>
  <c r="BS1512" i="1" s="1"/>
  <c r="BT1512" i="1" s="1"/>
  <c r="BU1512" i="1" s="1"/>
  <c r="BV1512" i="1" s="1"/>
  <c r="BW1512" i="1" s="1"/>
  <c r="BX1512" i="1" s="1"/>
  <c r="BY1512" i="1" s="1"/>
  <c r="BZ1512" i="1" s="1"/>
  <c r="CA1512" i="1" s="1"/>
  <c r="CB1512" i="1" s="1"/>
  <c r="CC1512" i="1" s="1"/>
  <c r="CD1512" i="1" s="1"/>
  <c r="CE1512" i="1" s="1"/>
  <c r="CF1512" i="1" s="1"/>
  <c r="AU1202" i="1"/>
  <c r="AV1202" i="1" s="1"/>
  <c r="AW1202" i="1" s="1"/>
  <c r="AX1202" i="1" s="1"/>
  <c r="AY1202" i="1" s="1"/>
  <c r="AZ1202" i="1" s="1"/>
  <c r="BA1202" i="1" s="1"/>
  <c r="BB1202" i="1" s="1"/>
  <c r="BC1202" i="1" s="1"/>
  <c r="BD1202" i="1" s="1"/>
  <c r="BE1202" i="1" s="1"/>
  <c r="BF1202" i="1" s="1"/>
  <c r="BG1202" i="1" s="1"/>
  <c r="BH1202" i="1" s="1"/>
  <c r="BI1202" i="1" s="1"/>
  <c r="BJ1202" i="1" s="1"/>
  <c r="BK1202" i="1" s="1"/>
  <c r="BL1202" i="1" s="1"/>
  <c r="BM1202" i="1" s="1"/>
  <c r="BN1202" i="1" s="1"/>
  <c r="BO1202" i="1" s="1"/>
  <c r="BP1202" i="1" s="1"/>
  <c r="BQ1202" i="1" s="1"/>
  <c r="BR1202" i="1" s="1"/>
  <c r="BS1202" i="1" s="1"/>
  <c r="BT1202" i="1" s="1"/>
  <c r="BU1202" i="1" s="1"/>
  <c r="BV1202" i="1" s="1"/>
  <c r="BW1202" i="1" s="1"/>
  <c r="BX1202" i="1" s="1"/>
  <c r="BY1202" i="1" s="1"/>
  <c r="BZ1202" i="1" s="1"/>
  <c r="CA1202" i="1" s="1"/>
  <c r="CB1202" i="1" s="1"/>
  <c r="CC1202" i="1" s="1"/>
  <c r="CD1202" i="1" s="1"/>
  <c r="CE1202" i="1" s="1"/>
  <c r="CF1202" i="1" s="1"/>
  <c r="AX1151" i="1"/>
  <c r="AY1151" i="1" s="1"/>
  <c r="AZ1151" i="1" s="1"/>
  <c r="BA1151" i="1" s="1"/>
  <c r="BB1151" i="1" s="1"/>
  <c r="BC1151" i="1" s="1"/>
  <c r="BD1151" i="1" s="1"/>
  <c r="BE1151" i="1" s="1"/>
  <c r="BF1151" i="1" s="1"/>
  <c r="BG1151" i="1" s="1"/>
  <c r="BH1151" i="1" s="1"/>
  <c r="BI1151" i="1" s="1"/>
  <c r="BJ1151" i="1" s="1"/>
  <c r="AY1519" i="1"/>
  <c r="AZ1519" i="1" s="1"/>
  <c r="BA1519" i="1" s="1"/>
  <c r="BB1519" i="1" s="1"/>
  <c r="BC1519" i="1" s="1"/>
  <c r="BT684" i="1"/>
  <c r="BU684" i="1" s="1"/>
  <c r="BV684" i="1" s="1"/>
  <c r="BW684" i="1" s="1"/>
  <c r="BX684" i="1" s="1"/>
  <c r="BY684" i="1" s="1"/>
  <c r="BZ684" i="1" s="1"/>
  <c r="CA684" i="1" s="1"/>
  <c r="CB684" i="1" s="1"/>
  <c r="CC684" i="1" s="1"/>
  <c r="CD684" i="1" s="1"/>
  <c r="CE684" i="1" s="1"/>
  <c r="CF684" i="1" s="1"/>
  <c r="AW1048" i="1"/>
  <c r="AX1048" i="1" s="1"/>
  <c r="AY1048" i="1" s="1"/>
  <c r="AZ1048" i="1" s="1"/>
  <c r="BA1048" i="1" s="1"/>
  <c r="BB1048" i="1" s="1"/>
  <c r="BC1048" i="1" s="1"/>
  <c r="BD1048" i="1" s="1"/>
  <c r="BE1048" i="1" s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BP1048" i="1" s="1"/>
  <c r="BQ1048" i="1" s="1"/>
  <c r="BR1048" i="1" s="1"/>
  <c r="BS1048" i="1" s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BX582" i="1"/>
  <c r="AS1050" i="1"/>
  <c r="AT1050" i="1" s="1"/>
  <c r="BC631" i="1"/>
  <c r="BD631" i="1" s="1"/>
  <c r="BE631" i="1" s="1"/>
  <c r="CF167" i="1"/>
  <c r="AT1207" i="1"/>
  <c r="AU944" i="1"/>
  <c r="AV944" i="1" s="1"/>
  <c r="AW944" i="1" s="1"/>
  <c r="CB531" i="1"/>
  <c r="CC531" i="1" s="1"/>
  <c r="AW1100" i="1"/>
  <c r="AX1100" i="1" s="1"/>
  <c r="AY1100" i="1" s="1"/>
  <c r="AU1206" i="1"/>
  <c r="BX270" i="1"/>
  <c r="BY270" i="1" s="1"/>
  <c r="BR686" i="1"/>
  <c r="BS686" i="1" s="1"/>
  <c r="BT686" i="1" s="1"/>
  <c r="AX1153" i="1"/>
  <c r="AY1153" i="1" s="1"/>
  <c r="AY1257" i="1"/>
  <c r="AZ1257" i="1" s="1"/>
  <c r="BA1257" i="1" s="1"/>
  <c r="BB1257" i="1" s="1"/>
  <c r="BC1257" i="1" s="1"/>
  <c r="BD1257" i="1" s="1"/>
  <c r="BE1257" i="1" s="1"/>
  <c r="BF1257" i="1" s="1"/>
  <c r="BG1257" i="1" s="1"/>
  <c r="BH1257" i="1" s="1"/>
  <c r="BI1257" i="1" s="1"/>
  <c r="BJ1257" i="1" s="1"/>
  <c r="BK1257" i="1" s="1"/>
  <c r="BL1257" i="1" s="1"/>
  <c r="BM1257" i="1" s="1"/>
  <c r="BN1257" i="1" s="1"/>
  <c r="BO1257" i="1" s="1"/>
  <c r="BP1257" i="1" s="1"/>
  <c r="BQ1257" i="1" s="1"/>
  <c r="BR1257" i="1" s="1"/>
  <c r="BS1257" i="1" s="1"/>
  <c r="BT1257" i="1" s="1"/>
  <c r="BU1257" i="1" s="1"/>
  <c r="BV1257" i="1" s="1"/>
  <c r="BW1257" i="1" s="1"/>
  <c r="BX1257" i="1" s="1"/>
  <c r="BY1257" i="1" s="1"/>
  <c r="BZ1257" i="1" s="1"/>
  <c r="CA1257" i="1" s="1"/>
  <c r="CB1257" i="1" s="1"/>
  <c r="CC1257" i="1" s="1"/>
  <c r="CD1257" i="1" s="1"/>
  <c r="CE1257" i="1" s="1"/>
  <c r="CF1257" i="1" s="1"/>
  <c r="AX605" i="1"/>
  <c r="AU1205" i="1"/>
  <c r="CB397" i="1"/>
  <c r="BQ687" i="1"/>
  <c r="AT1102" i="1"/>
  <c r="AU1102" i="1" s="1"/>
  <c r="AV1102" i="1" s="1"/>
  <c r="AW1515" i="1"/>
  <c r="AX1515" i="1" s="1"/>
  <c r="AT947" i="1"/>
  <c r="AT946" i="1"/>
  <c r="BY581" i="1"/>
  <c r="BZ581" i="1" s="1"/>
  <c r="CA581" i="1" s="1"/>
  <c r="CB137" i="1"/>
  <c r="CD530" i="1"/>
  <c r="CE530" i="1" s="1"/>
  <c r="CF530" i="1" s="1"/>
  <c r="BL657" i="1"/>
  <c r="AX1518" i="1"/>
  <c r="AY1518" i="1" s="1"/>
  <c r="AZ1518" i="1" s="1"/>
  <c r="BR553" i="1"/>
  <c r="BS241" i="1"/>
  <c r="AR1125" i="1"/>
  <c r="AP1177" i="1"/>
  <c r="BG737" i="1"/>
  <c r="AW1520" i="1"/>
  <c r="AX1520" i="1" s="1"/>
  <c r="AP1021" i="1"/>
  <c r="CB293" i="1"/>
  <c r="AP1229" i="1"/>
  <c r="AP917" i="1"/>
  <c r="BW1281" i="1"/>
  <c r="AP6" i="1"/>
  <c r="AR1049" i="1"/>
  <c r="AS1049" i="1" s="1"/>
  <c r="BV271" i="1"/>
  <c r="BW271" i="1" s="1"/>
  <c r="BX271" i="1" s="1"/>
  <c r="CF323" i="1"/>
  <c r="BB635" i="1"/>
  <c r="CB85" i="1"/>
  <c r="AR1259" i="1"/>
  <c r="AS1259" i="1" s="1"/>
  <c r="AT1259" i="1" s="1"/>
  <c r="BV583" i="1"/>
  <c r="AW1516" i="1"/>
  <c r="AX1516" i="1" s="1"/>
  <c r="AY1516" i="1" s="1"/>
  <c r="BH738" i="1"/>
  <c r="BI738" i="1" s="1"/>
  <c r="BJ738" i="1" s="1"/>
  <c r="BW501" i="1"/>
  <c r="BC709" i="1"/>
  <c r="AX1152" i="1"/>
  <c r="BG739" i="1"/>
  <c r="BH739" i="1" s="1"/>
  <c r="BI739" i="1" s="1"/>
  <c r="CE33" i="1"/>
  <c r="AW1505" i="1"/>
  <c r="AP1073" i="1"/>
  <c r="AY1517" i="1"/>
  <c r="BY683" i="1"/>
  <c r="BZ683" i="1" s="1"/>
  <c r="CA683" i="1" s="1"/>
  <c r="CB683" i="1" s="1"/>
  <c r="CC683" i="1" s="1"/>
  <c r="CD683" i="1" s="1"/>
  <c r="CE683" i="1" s="1"/>
  <c r="CF683" i="1" s="1"/>
  <c r="AY1496" i="1"/>
  <c r="CD1437" i="1"/>
  <c r="BC633" i="1"/>
  <c r="BD633" i="1" s="1"/>
  <c r="BE633" i="1" s="1"/>
  <c r="AU969" i="1"/>
  <c r="BP1303" i="1" l="1"/>
  <c r="BQ1303" i="1" s="1"/>
  <c r="BR1303" i="1" s="1"/>
  <c r="BS1303" i="1" s="1"/>
  <c r="BT1303" i="1" s="1"/>
  <c r="BU1303" i="1" s="1"/>
  <c r="BV1303" i="1" s="1"/>
  <c r="BW1303" i="1" s="1"/>
  <c r="BX1303" i="1" s="1"/>
  <c r="BY1303" i="1" s="1"/>
  <c r="BZ1303" i="1" s="1"/>
  <c r="CA1303" i="1" s="1"/>
  <c r="CB1303" i="1" s="1"/>
  <c r="CC1303" i="1" s="1"/>
  <c r="CD1303" i="1" s="1"/>
  <c r="CE1303" i="1" s="1"/>
  <c r="CF1303" i="1" s="1"/>
  <c r="AU1308" i="1"/>
  <c r="AW1308" i="1" s="1"/>
  <c r="AV1308" i="1"/>
  <c r="BW1304" i="1"/>
  <c r="BX1304" i="1" s="1"/>
  <c r="BY1304" i="1" s="1"/>
  <c r="BZ1304" i="1" s="1"/>
  <c r="CA1304" i="1" s="1"/>
  <c r="CB1304" i="1" s="1"/>
  <c r="CC1304" i="1" s="1"/>
  <c r="CD1304" i="1" s="1"/>
  <c r="CE1304" i="1" s="1"/>
  <c r="CF1304" i="1" s="1"/>
  <c r="AP1310" i="1"/>
  <c r="CC529" i="1"/>
  <c r="CD529" i="1" s="1"/>
  <c r="AX1306" i="1"/>
  <c r="AY1306" i="1" s="1"/>
  <c r="AZ1306" i="1" s="1"/>
  <c r="BA1306" i="1" s="1"/>
  <c r="BB1306" i="1" s="1"/>
  <c r="BC1306" i="1" s="1"/>
  <c r="BD1306" i="1" s="1"/>
  <c r="BE1306" i="1" s="1"/>
  <c r="BF1306" i="1" s="1"/>
  <c r="BG1306" i="1" s="1"/>
  <c r="BH1306" i="1" s="1"/>
  <c r="BI1306" i="1" s="1"/>
  <c r="BJ1306" i="1" s="1"/>
  <c r="BK1306" i="1" s="1"/>
  <c r="BL1306" i="1" s="1"/>
  <c r="BM1306" i="1" s="1"/>
  <c r="BN1306" i="1" s="1"/>
  <c r="BO1306" i="1" s="1"/>
  <c r="BP1306" i="1" s="1"/>
  <c r="BQ1306" i="1" s="1"/>
  <c r="BR1306" i="1" s="1"/>
  <c r="BS1306" i="1" s="1"/>
  <c r="BT1306" i="1" s="1"/>
  <c r="BU1306" i="1" s="1"/>
  <c r="BV1306" i="1" s="1"/>
  <c r="BW1306" i="1" s="1"/>
  <c r="BX1306" i="1" s="1"/>
  <c r="CF115" i="1"/>
  <c r="AQ1310" i="1"/>
  <c r="AR1310" i="1" s="1"/>
  <c r="AS1309" i="1"/>
  <c r="AT1309" i="1" s="1"/>
  <c r="AR1311" i="1"/>
  <c r="AS1311" i="1" s="1"/>
  <c r="AU1307" i="1"/>
  <c r="BY269" i="1"/>
  <c r="BZ269" i="1" s="1"/>
  <c r="CA269" i="1" s="1"/>
  <c r="CB269" i="1" s="1"/>
  <c r="CC269" i="1" s="1"/>
  <c r="CD269" i="1" s="1"/>
  <c r="CE269" i="1" s="1"/>
  <c r="CF269" i="1" s="1"/>
  <c r="BK1412" i="1"/>
  <c r="BL1412" i="1" s="1"/>
  <c r="BM1412" i="1" s="1"/>
  <c r="BN1412" i="1" s="1"/>
  <c r="BO1412" i="1" s="1"/>
  <c r="BP1412" i="1" s="1"/>
  <c r="BQ1412" i="1" s="1"/>
  <c r="BR1412" i="1" s="1"/>
  <c r="BS1412" i="1" s="1"/>
  <c r="BT1412" i="1" s="1"/>
  <c r="BU1412" i="1" s="1"/>
  <c r="BV1412" i="1" s="1"/>
  <c r="BW1412" i="1" s="1"/>
  <c r="BX1412" i="1" s="1"/>
  <c r="BY1412" i="1" s="1"/>
  <c r="BZ1412" i="1" s="1"/>
  <c r="CA1412" i="1" s="1"/>
  <c r="CB1412" i="1" s="1"/>
  <c r="CC1412" i="1" s="1"/>
  <c r="CD1412" i="1" s="1"/>
  <c r="CE1412" i="1" s="1"/>
  <c r="CF1412" i="1" s="1"/>
  <c r="AN10" i="1"/>
  <c r="AQ1360" i="1"/>
  <c r="AR1360" i="1" s="1"/>
  <c r="AS1360" i="1" s="1"/>
  <c r="AT1360" i="1" s="1"/>
  <c r="AU1360" i="1" s="1"/>
  <c r="AV1360" i="1" s="1"/>
  <c r="AW1360" i="1" s="1"/>
  <c r="AX1360" i="1" s="1"/>
  <c r="AY1360" i="1" s="1"/>
  <c r="AZ1360" i="1" s="1"/>
  <c r="BA1360" i="1" s="1"/>
  <c r="BB1360" i="1" s="1"/>
  <c r="BC1360" i="1" s="1"/>
  <c r="BD1360" i="1" s="1"/>
  <c r="BE1360" i="1" s="1"/>
  <c r="BF1360" i="1" s="1"/>
  <c r="BG1360" i="1" s="1"/>
  <c r="BH1360" i="1" s="1"/>
  <c r="BI1360" i="1" s="1"/>
  <c r="BJ1360" i="1" s="1"/>
  <c r="BK1360" i="1" s="1"/>
  <c r="BL1360" i="1" s="1"/>
  <c r="BM1360" i="1" s="1"/>
  <c r="BN1360" i="1" s="1"/>
  <c r="BO1360" i="1" s="1"/>
  <c r="BP1360" i="1" s="1"/>
  <c r="BQ1360" i="1" s="1"/>
  <c r="BR1360" i="1" s="1"/>
  <c r="BS1360" i="1" s="1"/>
  <c r="BT1360" i="1" s="1"/>
  <c r="BU1360" i="1" s="1"/>
  <c r="BV1360" i="1" s="1"/>
  <c r="BW1360" i="1" s="1"/>
  <c r="BX1360" i="1" s="1"/>
  <c r="BY1360" i="1" s="1"/>
  <c r="BZ1360" i="1" s="1"/>
  <c r="CA1360" i="1" s="1"/>
  <c r="CB1360" i="1" s="1"/>
  <c r="CC1360" i="1" s="1"/>
  <c r="CD1360" i="1" s="1"/>
  <c r="CE1360" i="1" s="1"/>
  <c r="CF1360" i="1" s="1"/>
  <c r="AS1358" i="1"/>
  <c r="AT1358" i="1" s="1"/>
  <c r="AQ1413" i="1"/>
  <c r="AQ1258" i="1"/>
  <c r="AR1258" i="1" s="1"/>
  <c r="AX1154" i="1"/>
  <c r="AY1154" i="1" s="1"/>
  <c r="AZ1154" i="1" s="1"/>
  <c r="BA1154" i="1" s="1"/>
  <c r="BB1154" i="1" s="1"/>
  <c r="BC1154" i="1" s="1"/>
  <c r="BD1154" i="1" s="1"/>
  <c r="BE1154" i="1" s="1"/>
  <c r="BF1154" i="1" s="1"/>
  <c r="BG1154" i="1" s="1"/>
  <c r="BH1154" i="1" s="1"/>
  <c r="BI1154" i="1" s="1"/>
  <c r="BJ1154" i="1" s="1"/>
  <c r="BK1154" i="1" s="1"/>
  <c r="BL1154" i="1" s="1"/>
  <c r="BM1154" i="1" s="1"/>
  <c r="BN1154" i="1" s="1"/>
  <c r="BO1154" i="1" s="1"/>
  <c r="BP1154" i="1" s="1"/>
  <c r="BQ1154" i="1" s="1"/>
  <c r="BR1154" i="1" s="1"/>
  <c r="BS1154" i="1" s="1"/>
  <c r="BT1154" i="1" s="1"/>
  <c r="BU1154" i="1" s="1"/>
  <c r="BV1154" i="1" s="1"/>
  <c r="BW1154" i="1" s="1"/>
  <c r="BX1154" i="1" s="1"/>
  <c r="BY1154" i="1" s="1"/>
  <c r="BZ1154" i="1" s="1"/>
  <c r="CA1154" i="1" s="1"/>
  <c r="CB1154" i="1" s="1"/>
  <c r="CC1154" i="1" s="1"/>
  <c r="CD1154" i="1" s="1"/>
  <c r="CE1154" i="1" s="1"/>
  <c r="CF1154" i="1" s="1"/>
  <c r="CF427" i="1"/>
  <c r="AO1415" i="1"/>
  <c r="AP1415" i="1" s="1"/>
  <c r="AQ1359" i="1"/>
  <c r="AR1359" i="1" s="1"/>
  <c r="AS1359" i="1" s="1"/>
  <c r="AT1359" i="1" s="1"/>
  <c r="AU1359" i="1" s="1"/>
  <c r="AV1359" i="1" s="1"/>
  <c r="AW1359" i="1" s="1"/>
  <c r="AX1359" i="1" s="1"/>
  <c r="AY1359" i="1" s="1"/>
  <c r="AZ1359" i="1" s="1"/>
  <c r="BA1359" i="1" s="1"/>
  <c r="BB1359" i="1" s="1"/>
  <c r="BC1359" i="1" s="1"/>
  <c r="BD1359" i="1" s="1"/>
  <c r="BE1359" i="1" s="1"/>
  <c r="BF1359" i="1" s="1"/>
  <c r="BG1359" i="1" s="1"/>
  <c r="BH1359" i="1" s="1"/>
  <c r="BI1359" i="1" s="1"/>
  <c r="BJ1359" i="1" s="1"/>
  <c r="BK1359" i="1" s="1"/>
  <c r="BL1359" i="1" s="1"/>
  <c r="BM1359" i="1" s="1"/>
  <c r="BN1359" i="1" s="1"/>
  <c r="BO1359" i="1" s="1"/>
  <c r="BP1359" i="1" s="1"/>
  <c r="BQ1359" i="1" s="1"/>
  <c r="BR1359" i="1" s="1"/>
  <c r="BS1359" i="1" s="1"/>
  <c r="BT1359" i="1" s="1"/>
  <c r="BU1359" i="1" s="1"/>
  <c r="BV1359" i="1" s="1"/>
  <c r="BW1359" i="1" s="1"/>
  <c r="BX1359" i="1" s="1"/>
  <c r="BY1359" i="1" s="1"/>
  <c r="BZ1359" i="1" s="1"/>
  <c r="CA1359" i="1" s="1"/>
  <c r="CB1359" i="1" s="1"/>
  <c r="CC1359" i="1" s="1"/>
  <c r="CD1359" i="1" s="1"/>
  <c r="CE1359" i="1" s="1"/>
  <c r="CF1359" i="1" s="1"/>
  <c r="AP7" i="1"/>
  <c r="AO1487" i="1"/>
  <c r="AO862" i="1"/>
  <c r="AO238" i="1"/>
  <c r="AO446" i="1"/>
  <c r="AO290" i="1"/>
  <c r="AO1434" i="1"/>
  <c r="AO82" i="1"/>
  <c r="AO30" i="1"/>
  <c r="AO342" i="1"/>
  <c r="AO654" i="1"/>
  <c r="AO602" i="1"/>
  <c r="AO498" i="1"/>
  <c r="AO706" i="1"/>
  <c r="AO186" i="1"/>
  <c r="AO550" i="1"/>
  <c r="AO758" i="1"/>
  <c r="AO1278" i="1"/>
  <c r="AO810" i="1"/>
  <c r="AO1382" i="1"/>
  <c r="AO1174" i="1"/>
  <c r="AO1070" i="1"/>
  <c r="AO134" i="1"/>
  <c r="AO1330" i="1"/>
  <c r="AO914" i="1"/>
  <c r="AO1018" i="1"/>
  <c r="AO1122" i="1"/>
  <c r="AO966" i="1"/>
  <c r="AO394" i="1"/>
  <c r="AO1226" i="1"/>
  <c r="AO1414" i="1"/>
  <c r="AP1363" i="1"/>
  <c r="AP1361" i="1"/>
  <c r="AQ1362" i="1"/>
  <c r="AR1362" i="1" s="1"/>
  <c r="AT997" i="1"/>
  <c r="AU994" i="1"/>
  <c r="AV994" i="1" s="1"/>
  <c r="AX995" i="1"/>
  <c r="AY995" i="1" s="1"/>
  <c r="AZ995" i="1" s="1"/>
  <c r="BA995" i="1" s="1"/>
  <c r="BB995" i="1" s="1"/>
  <c r="BC995" i="1" s="1"/>
  <c r="BD995" i="1" s="1"/>
  <c r="BE995" i="1" s="1"/>
  <c r="BF995" i="1" s="1"/>
  <c r="BG995" i="1" s="1"/>
  <c r="BH995" i="1" s="1"/>
  <c r="BI995" i="1" s="1"/>
  <c r="BJ995" i="1" s="1"/>
  <c r="BK995" i="1" s="1"/>
  <c r="BL995" i="1" s="1"/>
  <c r="BM995" i="1" s="1"/>
  <c r="BN995" i="1" s="1"/>
  <c r="BO995" i="1" s="1"/>
  <c r="BP995" i="1" s="1"/>
  <c r="BQ995" i="1" s="1"/>
  <c r="BR995" i="1" s="1"/>
  <c r="BS995" i="1" s="1"/>
  <c r="BT995" i="1" s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AT998" i="1"/>
  <c r="AU998" i="1" s="1"/>
  <c r="AV998" i="1" s="1"/>
  <c r="AV996" i="1"/>
  <c r="AT999" i="1"/>
  <c r="AY1101" i="1"/>
  <c r="AZ1101" i="1" s="1"/>
  <c r="BA1101" i="1" s="1"/>
  <c r="BB1101" i="1" s="1"/>
  <c r="BC1101" i="1" s="1"/>
  <c r="BD1101" i="1" s="1"/>
  <c r="BE1101" i="1" s="1"/>
  <c r="BF1101" i="1" s="1"/>
  <c r="BF631" i="1"/>
  <c r="BG631" i="1" s="1"/>
  <c r="BH631" i="1" s="1"/>
  <c r="BI631" i="1" s="1"/>
  <c r="BJ631" i="1" s="1"/>
  <c r="BK631" i="1" s="1"/>
  <c r="BL631" i="1" s="1"/>
  <c r="BM631" i="1" s="1"/>
  <c r="BN631" i="1" s="1"/>
  <c r="BO631" i="1" s="1"/>
  <c r="BP631" i="1" s="1"/>
  <c r="BQ631" i="1" s="1"/>
  <c r="BR631" i="1" s="1"/>
  <c r="BS631" i="1" s="1"/>
  <c r="BT631" i="1" s="1"/>
  <c r="BU631" i="1" s="1"/>
  <c r="BV631" i="1" s="1"/>
  <c r="BW631" i="1" s="1"/>
  <c r="BX631" i="1" s="1"/>
  <c r="BY631" i="1" s="1"/>
  <c r="BZ631" i="1" s="1"/>
  <c r="CA631" i="1" s="1"/>
  <c r="CB631" i="1" s="1"/>
  <c r="CC631" i="1" s="1"/>
  <c r="CD631" i="1" s="1"/>
  <c r="CE631" i="1" s="1"/>
  <c r="CF631" i="1" s="1"/>
  <c r="BK1151" i="1"/>
  <c r="BL1151" i="1" s="1"/>
  <c r="BM1151" i="1" s="1"/>
  <c r="BN1151" i="1" s="1"/>
  <c r="BO1151" i="1" s="1"/>
  <c r="BP1151" i="1" s="1"/>
  <c r="BQ1151" i="1" s="1"/>
  <c r="BR1151" i="1" s="1"/>
  <c r="BS1151" i="1" s="1"/>
  <c r="BT1151" i="1" s="1"/>
  <c r="BU1151" i="1" s="1"/>
  <c r="BV1151" i="1" s="1"/>
  <c r="BW1151" i="1" s="1"/>
  <c r="BX1151" i="1" s="1"/>
  <c r="BY1151" i="1" s="1"/>
  <c r="BZ1151" i="1" s="1"/>
  <c r="CA1151" i="1" s="1"/>
  <c r="CB1151" i="1" s="1"/>
  <c r="CC1151" i="1" s="1"/>
  <c r="CD1151" i="1" s="1"/>
  <c r="CE1151" i="1" s="1"/>
  <c r="CF1151" i="1" s="1"/>
  <c r="BJ739" i="1"/>
  <c r="BK739" i="1" s="1"/>
  <c r="AU1051" i="1"/>
  <c r="AV1051" i="1" s="1"/>
  <c r="AW1051" i="1" s="1"/>
  <c r="AX1051" i="1" s="1"/>
  <c r="AY1051" i="1" s="1"/>
  <c r="AZ1051" i="1" s="1"/>
  <c r="BA1051" i="1" s="1"/>
  <c r="BB1051" i="1" s="1"/>
  <c r="BC1051" i="1" s="1"/>
  <c r="BD1051" i="1" s="1"/>
  <c r="BE1051" i="1" s="1"/>
  <c r="BF1051" i="1" s="1"/>
  <c r="BG1051" i="1" s="1"/>
  <c r="BH1051" i="1" s="1"/>
  <c r="BI1051" i="1" s="1"/>
  <c r="BJ1051" i="1" s="1"/>
  <c r="BK1051" i="1" s="1"/>
  <c r="BL1051" i="1" s="1"/>
  <c r="BM1051" i="1" s="1"/>
  <c r="BN1051" i="1" s="1"/>
  <c r="BO1051" i="1" s="1"/>
  <c r="BP1051" i="1" s="1"/>
  <c r="BQ1051" i="1" s="1"/>
  <c r="BR1051" i="1" s="1"/>
  <c r="BS1051" i="1" s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AU1259" i="1"/>
  <c r="AV1259" i="1" s="1"/>
  <c r="AW1259" i="1" s="1"/>
  <c r="AX1259" i="1" s="1"/>
  <c r="AY1259" i="1" s="1"/>
  <c r="BD634" i="1"/>
  <c r="BE634" i="1" s="1"/>
  <c r="BF634" i="1" s="1"/>
  <c r="AZ1153" i="1"/>
  <c r="BA1153" i="1" s="1"/>
  <c r="BB1153" i="1" s="1"/>
  <c r="BC1153" i="1" s="1"/>
  <c r="BD1153" i="1" s="1"/>
  <c r="BE1153" i="1" s="1"/>
  <c r="BF1153" i="1" s="1"/>
  <c r="BG1153" i="1" s="1"/>
  <c r="BH1153" i="1" s="1"/>
  <c r="BI1153" i="1" s="1"/>
  <c r="BJ1153" i="1" s="1"/>
  <c r="BK1153" i="1" s="1"/>
  <c r="BL1153" i="1" s="1"/>
  <c r="BM1153" i="1" s="1"/>
  <c r="BN1153" i="1" s="1"/>
  <c r="BO1153" i="1" s="1"/>
  <c r="BP1153" i="1" s="1"/>
  <c r="BQ1153" i="1" s="1"/>
  <c r="BR1153" i="1" s="1"/>
  <c r="BS1153" i="1" s="1"/>
  <c r="BT1153" i="1" s="1"/>
  <c r="BU1153" i="1" s="1"/>
  <c r="BV1153" i="1" s="1"/>
  <c r="BW1153" i="1" s="1"/>
  <c r="BX1153" i="1" s="1"/>
  <c r="BY1153" i="1" s="1"/>
  <c r="BZ1153" i="1" s="1"/>
  <c r="CA1153" i="1" s="1"/>
  <c r="CB1153" i="1" s="1"/>
  <c r="CC1153" i="1" s="1"/>
  <c r="CD1153" i="1" s="1"/>
  <c r="CE1153" i="1" s="1"/>
  <c r="CF1153" i="1" s="1"/>
  <c r="AY945" i="1"/>
  <c r="AZ945" i="1" s="1"/>
  <c r="BA945" i="1" s="1"/>
  <c r="BB945" i="1" s="1"/>
  <c r="BC945" i="1" s="1"/>
  <c r="BD945" i="1" s="1"/>
  <c r="BE945" i="1" s="1"/>
  <c r="BF945" i="1" s="1"/>
  <c r="BG945" i="1" s="1"/>
  <c r="BH945" i="1" s="1"/>
  <c r="BI945" i="1" s="1"/>
  <c r="BJ945" i="1" s="1"/>
  <c r="BK945" i="1" s="1"/>
  <c r="BL945" i="1" s="1"/>
  <c r="BM945" i="1" s="1"/>
  <c r="BN945" i="1" s="1"/>
  <c r="BO945" i="1" s="1"/>
  <c r="BP945" i="1" s="1"/>
  <c r="BQ945" i="1" s="1"/>
  <c r="BR945" i="1" s="1"/>
  <c r="BS945" i="1" s="1"/>
  <c r="BT945" i="1" s="1"/>
  <c r="BU945" i="1" s="1"/>
  <c r="BV945" i="1" s="1"/>
  <c r="BW945" i="1" s="1"/>
  <c r="BX945" i="1" s="1"/>
  <c r="BY945" i="1" s="1"/>
  <c r="BZ945" i="1" s="1"/>
  <c r="CA945" i="1" s="1"/>
  <c r="CB945" i="1" s="1"/>
  <c r="CC945" i="1" s="1"/>
  <c r="CD945" i="1" s="1"/>
  <c r="CE945" i="1" s="1"/>
  <c r="CF945" i="1" s="1"/>
  <c r="BK738" i="1"/>
  <c r="BL738" i="1" s="1"/>
  <c r="BM738" i="1" s="1"/>
  <c r="BN738" i="1" s="1"/>
  <c r="BO738" i="1" s="1"/>
  <c r="AX944" i="1"/>
  <c r="AY944" i="1" s="1"/>
  <c r="AZ944" i="1" s="1"/>
  <c r="BA944" i="1" s="1"/>
  <c r="BB944" i="1" s="1"/>
  <c r="BC944" i="1" s="1"/>
  <c r="BD944" i="1" s="1"/>
  <c r="BE944" i="1" s="1"/>
  <c r="BF944" i="1" s="1"/>
  <c r="BG944" i="1" s="1"/>
  <c r="BH944" i="1" s="1"/>
  <c r="BI944" i="1" s="1"/>
  <c r="BJ944" i="1" s="1"/>
  <c r="BK944" i="1" s="1"/>
  <c r="BL944" i="1" s="1"/>
  <c r="BM944" i="1" s="1"/>
  <c r="BN944" i="1" s="1"/>
  <c r="BO944" i="1" s="1"/>
  <c r="BP944" i="1" s="1"/>
  <c r="BQ944" i="1" s="1"/>
  <c r="BR944" i="1" s="1"/>
  <c r="BS944" i="1" s="1"/>
  <c r="BT944" i="1" s="1"/>
  <c r="BU944" i="1" s="1"/>
  <c r="BV944" i="1" s="1"/>
  <c r="BW944" i="1" s="1"/>
  <c r="BX944" i="1" s="1"/>
  <c r="BY944" i="1" s="1"/>
  <c r="BZ944" i="1" s="1"/>
  <c r="CA944" i="1" s="1"/>
  <c r="CB944" i="1" s="1"/>
  <c r="CC944" i="1" s="1"/>
  <c r="CD944" i="1" s="1"/>
  <c r="CE944" i="1" s="1"/>
  <c r="CF944" i="1" s="1"/>
  <c r="BU686" i="1"/>
  <c r="BV686" i="1" s="1"/>
  <c r="BW686" i="1" s="1"/>
  <c r="BX686" i="1" s="1"/>
  <c r="BY686" i="1" s="1"/>
  <c r="BZ686" i="1" s="1"/>
  <c r="CA686" i="1" s="1"/>
  <c r="CB686" i="1" s="1"/>
  <c r="CC686" i="1" s="1"/>
  <c r="CD686" i="1" s="1"/>
  <c r="CE686" i="1" s="1"/>
  <c r="CF686" i="1" s="1"/>
  <c r="BZ270" i="1"/>
  <c r="CA270" i="1" s="1"/>
  <c r="CB270" i="1" s="1"/>
  <c r="CC270" i="1" s="1"/>
  <c r="CD270" i="1" s="1"/>
  <c r="CE270" i="1" s="1"/>
  <c r="CF270" i="1" s="1"/>
  <c r="CD531" i="1"/>
  <c r="CE531" i="1" s="1"/>
  <c r="CF531" i="1" s="1"/>
  <c r="AY1515" i="1"/>
  <c r="AZ1515" i="1" s="1"/>
  <c r="BA1515" i="1" s="1"/>
  <c r="BB1515" i="1" s="1"/>
  <c r="BC1515" i="1" s="1"/>
  <c r="BD1515" i="1" s="1"/>
  <c r="BE1515" i="1" s="1"/>
  <c r="BF1515" i="1" s="1"/>
  <c r="BG1515" i="1" s="1"/>
  <c r="BH1515" i="1" s="1"/>
  <c r="BI1515" i="1" s="1"/>
  <c r="BJ1515" i="1" s="1"/>
  <c r="BK1515" i="1" s="1"/>
  <c r="BL1515" i="1" s="1"/>
  <c r="BM1515" i="1" s="1"/>
  <c r="BN1515" i="1" s="1"/>
  <c r="BO1515" i="1" s="1"/>
  <c r="BP1515" i="1" s="1"/>
  <c r="BQ1515" i="1" s="1"/>
  <c r="BR1515" i="1" s="1"/>
  <c r="BS1515" i="1" s="1"/>
  <c r="BT1515" i="1" s="1"/>
  <c r="BU1515" i="1" s="1"/>
  <c r="BV1515" i="1" s="1"/>
  <c r="BW1515" i="1" s="1"/>
  <c r="BX1515" i="1" s="1"/>
  <c r="BY1515" i="1" s="1"/>
  <c r="BZ1515" i="1" s="1"/>
  <c r="CA1515" i="1" s="1"/>
  <c r="CB1515" i="1" s="1"/>
  <c r="CC1515" i="1" s="1"/>
  <c r="CD1515" i="1" s="1"/>
  <c r="CE1515" i="1" s="1"/>
  <c r="CF1515" i="1" s="1"/>
  <c r="AU1050" i="1"/>
  <c r="AU1207" i="1"/>
  <c r="AV1103" i="1"/>
  <c r="AW1103" i="1" s="1"/>
  <c r="CB581" i="1"/>
  <c r="CC581" i="1" s="1"/>
  <c r="CD581" i="1" s="1"/>
  <c r="CE581" i="1" s="1"/>
  <c r="CF581" i="1" s="1"/>
  <c r="BY271" i="1"/>
  <c r="AV1206" i="1"/>
  <c r="AW1206" i="1" s="1"/>
  <c r="AX1206" i="1" s="1"/>
  <c r="AY1206" i="1" s="1"/>
  <c r="AZ1206" i="1" s="1"/>
  <c r="BA1206" i="1" s="1"/>
  <c r="BB1206" i="1" s="1"/>
  <c r="BC1206" i="1" s="1"/>
  <c r="BD1206" i="1" s="1"/>
  <c r="BE1206" i="1" s="1"/>
  <c r="BF1206" i="1" s="1"/>
  <c r="BG1206" i="1" s="1"/>
  <c r="BH1206" i="1" s="1"/>
  <c r="BI1206" i="1" s="1"/>
  <c r="BJ1206" i="1" s="1"/>
  <c r="BK1206" i="1" s="1"/>
  <c r="BL1206" i="1" s="1"/>
  <c r="BM1206" i="1" s="1"/>
  <c r="BN1206" i="1" s="1"/>
  <c r="BO1206" i="1" s="1"/>
  <c r="BP1206" i="1" s="1"/>
  <c r="BQ1206" i="1" s="1"/>
  <c r="BR1206" i="1" s="1"/>
  <c r="BS1206" i="1" s="1"/>
  <c r="BT1206" i="1" s="1"/>
  <c r="BU1206" i="1" s="1"/>
  <c r="BV1206" i="1" s="1"/>
  <c r="BW1206" i="1" s="1"/>
  <c r="BX1206" i="1" s="1"/>
  <c r="BY1206" i="1" s="1"/>
  <c r="BZ1206" i="1" s="1"/>
  <c r="CA1206" i="1" s="1"/>
  <c r="CB1206" i="1" s="1"/>
  <c r="CC1206" i="1" s="1"/>
  <c r="CD1206" i="1" s="1"/>
  <c r="CE1206" i="1" s="1"/>
  <c r="CF1206" i="1" s="1"/>
  <c r="AZ1100" i="1"/>
  <c r="BA1100" i="1" s="1"/>
  <c r="BB1100" i="1" s="1"/>
  <c r="BC1100" i="1" s="1"/>
  <c r="BD1100" i="1" s="1"/>
  <c r="BE1100" i="1" s="1"/>
  <c r="BF1100" i="1" s="1"/>
  <c r="BG1100" i="1" s="1"/>
  <c r="BH1100" i="1" s="1"/>
  <c r="BI1100" i="1" s="1"/>
  <c r="BJ1100" i="1" s="1"/>
  <c r="BK1100" i="1" s="1"/>
  <c r="BL1100" i="1" s="1"/>
  <c r="BM1100" i="1" s="1"/>
  <c r="BN1100" i="1" s="1"/>
  <c r="BO1100" i="1" s="1"/>
  <c r="BP1100" i="1" s="1"/>
  <c r="BQ1100" i="1" s="1"/>
  <c r="BR1100" i="1" s="1"/>
  <c r="BS1100" i="1" s="1"/>
  <c r="BT1100" i="1" s="1"/>
  <c r="BU1100" i="1" s="1"/>
  <c r="BV1100" i="1" s="1"/>
  <c r="BW1100" i="1" s="1"/>
  <c r="BX1100" i="1" s="1"/>
  <c r="BY1100" i="1" s="1"/>
  <c r="BZ1100" i="1" s="1"/>
  <c r="CA1100" i="1" s="1"/>
  <c r="CB1100" i="1" s="1"/>
  <c r="CC1100" i="1" s="1"/>
  <c r="CD1100" i="1" s="1"/>
  <c r="CE1100" i="1" s="1"/>
  <c r="CF1100" i="1" s="1"/>
  <c r="BY582" i="1"/>
  <c r="BF633" i="1"/>
  <c r="BG633" i="1" s="1"/>
  <c r="BH633" i="1" s="1"/>
  <c r="BI633" i="1" s="1"/>
  <c r="BJ633" i="1" s="1"/>
  <c r="BK633" i="1" s="1"/>
  <c r="BL633" i="1" s="1"/>
  <c r="BM633" i="1" s="1"/>
  <c r="BN633" i="1" s="1"/>
  <c r="BO633" i="1" s="1"/>
  <c r="BP633" i="1" s="1"/>
  <c r="AT1049" i="1"/>
  <c r="AS1125" i="1"/>
  <c r="CC137" i="1"/>
  <c r="AU947" i="1"/>
  <c r="AV947" i="1" s="1"/>
  <c r="AW947" i="1" s="1"/>
  <c r="CC397" i="1"/>
  <c r="BW583" i="1"/>
  <c r="BX583" i="1" s="1"/>
  <c r="AZ1517" i="1"/>
  <c r="BA1517" i="1" s="1"/>
  <c r="BB1517" i="1" s="1"/>
  <c r="BC1517" i="1" s="1"/>
  <c r="BD1517" i="1" s="1"/>
  <c r="BE1517" i="1" s="1"/>
  <c r="BF1517" i="1" s="1"/>
  <c r="BG1517" i="1" s="1"/>
  <c r="BH1517" i="1" s="1"/>
  <c r="BI1517" i="1" s="1"/>
  <c r="BJ1517" i="1" s="1"/>
  <c r="BK1517" i="1" s="1"/>
  <c r="BL1517" i="1" s="1"/>
  <c r="BM1517" i="1" s="1"/>
  <c r="BN1517" i="1" s="1"/>
  <c r="BO1517" i="1" s="1"/>
  <c r="BP1517" i="1" s="1"/>
  <c r="BQ1517" i="1" s="1"/>
  <c r="BR1517" i="1" s="1"/>
  <c r="BA1518" i="1"/>
  <c r="CC85" i="1"/>
  <c r="AU946" i="1"/>
  <c r="BX1281" i="1"/>
  <c r="BD709" i="1"/>
  <c r="BC635" i="1"/>
  <c r="AQ6" i="1"/>
  <c r="BM657" i="1"/>
  <c r="BS553" i="1"/>
  <c r="CC293" i="1"/>
  <c r="AQ1177" i="1"/>
  <c r="AQ1073" i="1"/>
  <c r="AZ1496" i="1"/>
  <c r="BD1519" i="1"/>
  <c r="BT241" i="1"/>
  <c r="AY1520" i="1"/>
  <c r="AY605" i="1"/>
  <c r="CE1437" i="1"/>
  <c r="AV969" i="1"/>
  <c r="AY1152" i="1"/>
  <c r="AZ1152" i="1" s="1"/>
  <c r="BX501" i="1"/>
  <c r="AQ1229" i="1"/>
  <c r="AQ1021" i="1"/>
  <c r="BH737" i="1"/>
  <c r="CF33" i="1"/>
  <c r="AX1155" i="1"/>
  <c r="AY1155" i="1" s="1"/>
  <c r="AZ1516" i="1"/>
  <c r="BA1516" i="1" s="1"/>
  <c r="BB1516" i="1" s="1"/>
  <c r="BC1516" i="1" s="1"/>
  <c r="BD1516" i="1" s="1"/>
  <c r="BE1516" i="1" s="1"/>
  <c r="BF1516" i="1" s="1"/>
  <c r="BG1516" i="1" s="1"/>
  <c r="BH1516" i="1" s="1"/>
  <c r="BI1516" i="1" s="1"/>
  <c r="BJ1516" i="1" s="1"/>
  <c r="BK1516" i="1" s="1"/>
  <c r="BL1516" i="1" s="1"/>
  <c r="BM1516" i="1" s="1"/>
  <c r="BN1516" i="1" s="1"/>
  <c r="BO1516" i="1" s="1"/>
  <c r="BP1516" i="1" s="1"/>
  <c r="BQ1516" i="1" s="1"/>
  <c r="BR1516" i="1" s="1"/>
  <c r="BS1516" i="1" s="1"/>
  <c r="BT1516" i="1" s="1"/>
  <c r="BU1516" i="1" s="1"/>
  <c r="BV1516" i="1" s="1"/>
  <c r="BW1516" i="1" s="1"/>
  <c r="BX1516" i="1" s="1"/>
  <c r="BY1516" i="1" s="1"/>
  <c r="BZ1516" i="1" s="1"/>
  <c r="CA1516" i="1" s="1"/>
  <c r="CB1516" i="1" s="1"/>
  <c r="CC1516" i="1" s="1"/>
  <c r="CD1516" i="1" s="1"/>
  <c r="CE1516" i="1" s="1"/>
  <c r="CF1516" i="1" s="1"/>
  <c r="BR687" i="1"/>
  <c r="AX1505" i="1"/>
  <c r="AQ917" i="1"/>
  <c r="AW1102" i="1"/>
  <c r="AX1102" i="1" s="1"/>
  <c r="AV1205" i="1"/>
  <c r="AW1205" i="1" s="1"/>
  <c r="AX1205" i="1" s="1"/>
  <c r="AY1205" i="1" s="1"/>
  <c r="AZ1205" i="1" s="1"/>
  <c r="BA1205" i="1" s="1"/>
  <c r="BB1205" i="1" s="1"/>
  <c r="BC1205" i="1" s="1"/>
  <c r="BD1205" i="1" s="1"/>
  <c r="BE1205" i="1" s="1"/>
  <c r="BF1205" i="1" s="1"/>
  <c r="BG1205" i="1" s="1"/>
  <c r="BH1205" i="1" s="1"/>
  <c r="BI1205" i="1" s="1"/>
  <c r="BJ1205" i="1" s="1"/>
  <c r="BK1205" i="1" s="1"/>
  <c r="BL1205" i="1" s="1"/>
  <c r="BM1205" i="1" s="1"/>
  <c r="BN1205" i="1" s="1"/>
  <c r="BO1205" i="1" s="1"/>
  <c r="BP1205" i="1" s="1"/>
  <c r="BQ1205" i="1" s="1"/>
  <c r="BR1205" i="1" s="1"/>
  <c r="BS1205" i="1" s="1"/>
  <c r="BT1205" i="1" s="1"/>
  <c r="BU1205" i="1" s="1"/>
  <c r="BV1205" i="1" s="1"/>
  <c r="BW1205" i="1" s="1"/>
  <c r="BX1205" i="1" s="1"/>
  <c r="BY1205" i="1" s="1"/>
  <c r="BZ1205" i="1" s="1"/>
  <c r="CA1205" i="1" s="1"/>
  <c r="CB1205" i="1" s="1"/>
  <c r="CC1205" i="1" s="1"/>
  <c r="CD1205" i="1" s="1"/>
  <c r="CE1205" i="1" s="1"/>
  <c r="CF1205" i="1" s="1"/>
  <c r="CE529" i="1" l="1"/>
  <c r="CF529" i="1" s="1"/>
  <c r="AX1308" i="1"/>
  <c r="BA1308" i="1" s="1"/>
  <c r="AY1308" i="1"/>
  <c r="AZ1308" i="1" s="1"/>
  <c r="AV1307" i="1"/>
  <c r="BY1306" i="1"/>
  <c r="BZ1306" i="1" s="1"/>
  <c r="AT1311" i="1"/>
  <c r="AU1309" i="1"/>
  <c r="AS1310" i="1"/>
  <c r="AS1258" i="1"/>
  <c r="AT1258" i="1" s="1"/>
  <c r="AU1358" i="1"/>
  <c r="AV1358" i="1" s="1"/>
  <c r="AW1358" i="1" s="1"/>
  <c r="AX1358" i="1" s="1"/>
  <c r="AR1413" i="1"/>
  <c r="AO10" i="1"/>
  <c r="AQ7" i="1"/>
  <c r="AP1487" i="1"/>
  <c r="AP1434" i="1"/>
  <c r="AP82" i="1"/>
  <c r="AP30" i="1"/>
  <c r="AP290" i="1"/>
  <c r="AP238" i="1"/>
  <c r="AP498" i="1"/>
  <c r="AP446" i="1"/>
  <c r="AP134" i="1"/>
  <c r="AP550" i="1"/>
  <c r="AP602" i="1"/>
  <c r="AP186" i="1"/>
  <c r="AP810" i="1"/>
  <c r="AP862" i="1"/>
  <c r="AP706" i="1"/>
  <c r="AP342" i="1"/>
  <c r="AP654" i="1"/>
  <c r="AP758" i="1"/>
  <c r="AP1174" i="1"/>
  <c r="AP1382" i="1"/>
  <c r="AP1070" i="1"/>
  <c r="AP394" i="1"/>
  <c r="AP914" i="1"/>
  <c r="AP966" i="1"/>
  <c r="AP1018" i="1"/>
  <c r="AP1122" i="1"/>
  <c r="AP1226" i="1"/>
  <c r="AP1330" i="1"/>
  <c r="AP1278" i="1"/>
  <c r="AS1362" i="1"/>
  <c r="AQ1361" i="1"/>
  <c r="AR1361" i="1" s="1"/>
  <c r="AS1361" i="1" s="1"/>
  <c r="AT1361" i="1" s="1"/>
  <c r="AU1361" i="1" s="1"/>
  <c r="AV1361" i="1" s="1"/>
  <c r="AP1414" i="1"/>
  <c r="AQ1414" i="1" s="1"/>
  <c r="AQ1363" i="1"/>
  <c r="AQ1415" i="1"/>
  <c r="AR1415" i="1" s="1"/>
  <c r="AW998" i="1"/>
  <c r="AX998" i="1" s="1"/>
  <c r="AW994" i="1"/>
  <c r="AX994" i="1" s="1"/>
  <c r="AY994" i="1" s="1"/>
  <c r="AU997" i="1"/>
  <c r="AV997" i="1" s="1"/>
  <c r="AU999" i="1"/>
  <c r="AW996" i="1"/>
  <c r="AX996" i="1" s="1"/>
  <c r="AY996" i="1" s="1"/>
  <c r="AZ996" i="1" s="1"/>
  <c r="BA996" i="1" s="1"/>
  <c r="BG1101" i="1"/>
  <c r="BH1101" i="1" s="1"/>
  <c r="BI1101" i="1" s="1"/>
  <c r="BJ1101" i="1" s="1"/>
  <c r="BK1101" i="1" s="1"/>
  <c r="BL1101" i="1" s="1"/>
  <c r="BM1101" i="1" s="1"/>
  <c r="BN1101" i="1" s="1"/>
  <c r="BO1101" i="1" s="1"/>
  <c r="BP1101" i="1" s="1"/>
  <c r="BQ1101" i="1" s="1"/>
  <c r="BR1101" i="1" s="1"/>
  <c r="BS1101" i="1" s="1"/>
  <c r="BT1101" i="1" s="1"/>
  <c r="BU1101" i="1" s="1"/>
  <c r="BV1101" i="1" s="1"/>
  <c r="BW1101" i="1" s="1"/>
  <c r="BX1101" i="1" s="1"/>
  <c r="BY1101" i="1" s="1"/>
  <c r="BZ1101" i="1" s="1"/>
  <c r="CA1101" i="1" s="1"/>
  <c r="CB1101" i="1" s="1"/>
  <c r="CC1101" i="1" s="1"/>
  <c r="CD1101" i="1" s="1"/>
  <c r="CE1101" i="1" s="1"/>
  <c r="CF1101" i="1" s="1"/>
  <c r="BQ633" i="1"/>
  <c r="BR633" i="1" s="1"/>
  <c r="BS633" i="1" s="1"/>
  <c r="BT633" i="1" s="1"/>
  <c r="BU633" i="1" s="1"/>
  <c r="BV633" i="1" s="1"/>
  <c r="BW633" i="1" s="1"/>
  <c r="BX633" i="1" s="1"/>
  <c r="BY633" i="1" s="1"/>
  <c r="BZ633" i="1" s="1"/>
  <c r="CA633" i="1" s="1"/>
  <c r="CB633" i="1" s="1"/>
  <c r="CC633" i="1" s="1"/>
  <c r="CD633" i="1" s="1"/>
  <c r="CE633" i="1" s="1"/>
  <c r="CF633" i="1" s="1"/>
  <c r="BL739" i="1"/>
  <c r="BM739" i="1" s="1"/>
  <c r="BP738" i="1"/>
  <c r="BQ738" i="1" s="1"/>
  <c r="BR738" i="1" s="1"/>
  <c r="BS738" i="1" s="1"/>
  <c r="BT738" i="1" s="1"/>
  <c r="BU738" i="1" s="1"/>
  <c r="BV738" i="1" s="1"/>
  <c r="BW738" i="1" s="1"/>
  <c r="BX738" i="1" s="1"/>
  <c r="BY738" i="1" s="1"/>
  <c r="BZ738" i="1" s="1"/>
  <c r="CA738" i="1" s="1"/>
  <c r="CB738" i="1" s="1"/>
  <c r="CC738" i="1" s="1"/>
  <c r="CD738" i="1" s="1"/>
  <c r="CE738" i="1" s="1"/>
  <c r="CF738" i="1" s="1"/>
  <c r="BG634" i="1"/>
  <c r="BH634" i="1" s="1"/>
  <c r="BI634" i="1" s="1"/>
  <c r="BJ634" i="1" s="1"/>
  <c r="BK634" i="1" s="1"/>
  <c r="BL634" i="1" s="1"/>
  <c r="BM634" i="1" s="1"/>
  <c r="BN634" i="1" s="1"/>
  <c r="BO634" i="1" s="1"/>
  <c r="BP634" i="1" s="1"/>
  <c r="BQ634" i="1" s="1"/>
  <c r="BR634" i="1" s="1"/>
  <c r="BS634" i="1" s="1"/>
  <c r="BT634" i="1" s="1"/>
  <c r="BU634" i="1" s="1"/>
  <c r="BV634" i="1" s="1"/>
  <c r="BW634" i="1" s="1"/>
  <c r="BX634" i="1" s="1"/>
  <c r="BY634" i="1" s="1"/>
  <c r="BZ634" i="1" s="1"/>
  <c r="CA634" i="1" s="1"/>
  <c r="CB634" i="1" s="1"/>
  <c r="CC634" i="1" s="1"/>
  <c r="CD634" i="1" s="1"/>
  <c r="CE634" i="1" s="1"/>
  <c r="CF634" i="1" s="1"/>
  <c r="AZ1259" i="1"/>
  <c r="BA1259" i="1" s="1"/>
  <c r="BB1259" i="1" s="1"/>
  <c r="BC1259" i="1" s="1"/>
  <c r="BD1259" i="1" s="1"/>
  <c r="BE1259" i="1" s="1"/>
  <c r="BF1259" i="1" s="1"/>
  <c r="BG1259" i="1" s="1"/>
  <c r="BH1259" i="1" s="1"/>
  <c r="BI1259" i="1" s="1"/>
  <c r="BJ1259" i="1" s="1"/>
  <c r="BK1259" i="1" s="1"/>
  <c r="BL1259" i="1" s="1"/>
  <c r="BM1259" i="1" s="1"/>
  <c r="BN1259" i="1" s="1"/>
  <c r="BO1259" i="1" s="1"/>
  <c r="BP1259" i="1" s="1"/>
  <c r="BQ1259" i="1" s="1"/>
  <c r="BR1259" i="1" s="1"/>
  <c r="BS1259" i="1" s="1"/>
  <c r="BT1259" i="1" s="1"/>
  <c r="BU1259" i="1" s="1"/>
  <c r="BV1259" i="1" s="1"/>
  <c r="BW1259" i="1" s="1"/>
  <c r="BX1259" i="1" s="1"/>
  <c r="BY1259" i="1" s="1"/>
  <c r="BZ1259" i="1" s="1"/>
  <c r="CA1259" i="1" s="1"/>
  <c r="CB1259" i="1" s="1"/>
  <c r="CC1259" i="1" s="1"/>
  <c r="CD1259" i="1" s="1"/>
  <c r="CE1259" i="1" s="1"/>
  <c r="CF1259" i="1" s="1"/>
  <c r="AX1103" i="1"/>
  <c r="AY1103" i="1" s="1"/>
  <c r="AZ1103" i="1" s="1"/>
  <c r="BA1103" i="1" s="1"/>
  <c r="BB1103" i="1" s="1"/>
  <c r="BC1103" i="1" s="1"/>
  <c r="BD1103" i="1" s="1"/>
  <c r="BE1103" i="1" s="1"/>
  <c r="BF1103" i="1" s="1"/>
  <c r="BG1103" i="1" s="1"/>
  <c r="BH1103" i="1" s="1"/>
  <c r="BI1103" i="1" s="1"/>
  <c r="BJ1103" i="1" s="1"/>
  <c r="BK1103" i="1" s="1"/>
  <c r="BL1103" i="1" s="1"/>
  <c r="BM1103" i="1" s="1"/>
  <c r="BN1103" i="1" s="1"/>
  <c r="BO1103" i="1" s="1"/>
  <c r="BP1103" i="1" s="1"/>
  <c r="BQ1103" i="1" s="1"/>
  <c r="BR1103" i="1" s="1"/>
  <c r="BS1103" i="1" s="1"/>
  <c r="BT1103" i="1" s="1"/>
  <c r="BU1103" i="1" s="1"/>
  <c r="BV1103" i="1" s="1"/>
  <c r="BW1103" i="1" s="1"/>
  <c r="BX1103" i="1" s="1"/>
  <c r="BY1103" i="1" s="1"/>
  <c r="BZ1103" i="1" s="1"/>
  <c r="CA1103" i="1" s="1"/>
  <c r="CB1103" i="1" s="1"/>
  <c r="CC1103" i="1" s="1"/>
  <c r="CD1103" i="1" s="1"/>
  <c r="CE1103" i="1" s="1"/>
  <c r="CF1103" i="1" s="1"/>
  <c r="AY1102" i="1"/>
  <c r="AZ1102" i="1" s="1"/>
  <c r="AV1207" i="1"/>
  <c r="AW1207" i="1" s="1"/>
  <c r="AX1207" i="1" s="1"/>
  <c r="AY1207" i="1" s="1"/>
  <c r="AZ1207" i="1" s="1"/>
  <c r="BA1207" i="1" s="1"/>
  <c r="BB1207" i="1" s="1"/>
  <c r="BY583" i="1"/>
  <c r="BZ583" i="1" s="1"/>
  <c r="CA583" i="1" s="1"/>
  <c r="CB583" i="1" s="1"/>
  <c r="CC583" i="1" s="1"/>
  <c r="CD583" i="1" s="1"/>
  <c r="CE583" i="1" s="1"/>
  <c r="AV1050" i="1"/>
  <c r="AW1050" i="1" s="1"/>
  <c r="BZ271" i="1"/>
  <c r="AV946" i="1"/>
  <c r="AX947" i="1"/>
  <c r="AY947" i="1" s="1"/>
  <c r="AZ947" i="1" s="1"/>
  <c r="BA947" i="1" s="1"/>
  <c r="BB947" i="1" s="1"/>
  <c r="BC947" i="1" s="1"/>
  <c r="BD947" i="1" s="1"/>
  <c r="BE947" i="1" s="1"/>
  <c r="BF947" i="1" s="1"/>
  <c r="BG947" i="1" s="1"/>
  <c r="BH947" i="1" s="1"/>
  <c r="BI947" i="1" s="1"/>
  <c r="BJ947" i="1" s="1"/>
  <c r="BK947" i="1" s="1"/>
  <c r="BL947" i="1" s="1"/>
  <c r="BM947" i="1" s="1"/>
  <c r="BN947" i="1" s="1"/>
  <c r="BO947" i="1" s="1"/>
  <c r="BP947" i="1" s="1"/>
  <c r="BQ947" i="1" s="1"/>
  <c r="BR947" i="1" s="1"/>
  <c r="BS947" i="1" s="1"/>
  <c r="BT947" i="1" s="1"/>
  <c r="BU947" i="1" s="1"/>
  <c r="BV947" i="1" s="1"/>
  <c r="BW947" i="1" s="1"/>
  <c r="BX947" i="1" s="1"/>
  <c r="BY947" i="1" s="1"/>
  <c r="BZ947" i="1" s="1"/>
  <c r="CA947" i="1" s="1"/>
  <c r="CB947" i="1" s="1"/>
  <c r="CC947" i="1" s="1"/>
  <c r="CD947" i="1" s="1"/>
  <c r="CE947" i="1" s="1"/>
  <c r="CF947" i="1" s="1"/>
  <c r="BZ582" i="1"/>
  <c r="CA582" i="1" s="1"/>
  <c r="CB582" i="1" s="1"/>
  <c r="CC582" i="1" s="1"/>
  <c r="BA1152" i="1"/>
  <c r="BB1152" i="1" s="1"/>
  <c r="BC1152" i="1" s="1"/>
  <c r="BD1152" i="1" s="1"/>
  <c r="BE1152" i="1" s="1"/>
  <c r="BF1152" i="1" s="1"/>
  <c r="BG1152" i="1" s="1"/>
  <c r="BH1152" i="1" s="1"/>
  <c r="BI1152" i="1" s="1"/>
  <c r="BJ1152" i="1" s="1"/>
  <c r="BK1152" i="1" s="1"/>
  <c r="BL1152" i="1" s="1"/>
  <c r="BM1152" i="1" s="1"/>
  <c r="BN1152" i="1" s="1"/>
  <c r="BO1152" i="1" s="1"/>
  <c r="BP1152" i="1" s="1"/>
  <c r="BQ1152" i="1" s="1"/>
  <c r="BR1152" i="1" s="1"/>
  <c r="BS1152" i="1" s="1"/>
  <c r="BT1152" i="1" s="1"/>
  <c r="BU1152" i="1" s="1"/>
  <c r="BV1152" i="1" s="1"/>
  <c r="BW1152" i="1" s="1"/>
  <c r="BX1152" i="1" s="1"/>
  <c r="BY1152" i="1" s="1"/>
  <c r="BZ1152" i="1" s="1"/>
  <c r="CA1152" i="1" s="1"/>
  <c r="CB1152" i="1" s="1"/>
  <c r="CC1152" i="1" s="1"/>
  <c r="CD1152" i="1" s="1"/>
  <c r="CE1152" i="1" s="1"/>
  <c r="CF1152" i="1" s="1"/>
  <c r="AU1049" i="1"/>
  <c r="AV1049" i="1" s="1"/>
  <c r="AZ1520" i="1"/>
  <c r="AR1073" i="1"/>
  <c r="AT1125" i="1"/>
  <c r="BB1518" i="1"/>
  <c r="BC1518" i="1" s="1"/>
  <c r="BD1518" i="1" s="1"/>
  <c r="BE1518" i="1" s="1"/>
  <c r="BF1518" i="1" s="1"/>
  <c r="BG1518" i="1" s="1"/>
  <c r="BH1518" i="1" s="1"/>
  <c r="BI1518" i="1" s="1"/>
  <c r="BJ1518" i="1" s="1"/>
  <c r="BK1518" i="1" s="1"/>
  <c r="BL1518" i="1" s="1"/>
  <c r="BM1518" i="1" s="1"/>
  <c r="BN1518" i="1" s="1"/>
  <c r="BO1518" i="1" s="1"/>
  <c r="AR1021" i="1"/>
  <c r="BT553" i="1"/>
  <c r="CD397" i="1"/>
  <c r="AR917" i="1"/>
  <c r="AW969" i="1"/>
  <c r="CF1437" i="1"/>
  <c r="BA1496" i="1"/>
  <c r="AR1177" i="1"/>
  <c r="BE1519" i="1"/>
  <c r="BF1519" i="1" s="1"/>
  <c r="BG1519" i="1" s="1"/>
  <c r="BH1519" i="1" s="1"/>
  <c r="BI1519" i="1" s="1"/>
  <c r="BJ1519" i="1" s="1"/>
  <c r="BK1519" i="1" s="1"/>
  <c r="BL1519" i="1" s="1"/>
  <c r="BM1519" i="1" s="1"/>
  <c r="BN1519" i="1" s="1"/>
  <c r="BO1519" i="1" s="1"/>
  <c r="AR1229" i="1"/>
  <c r="BD635" i="1"/>
  <c r="BE635" i="1" s="1"/>
  <c r="BF635" i="1" s="1"/>
  <c r="AY1505" i="1"/>
  <c r="AR6" i="1"/>
  <c r="CD85" i="1"/>
  <c r="BS687" i="1"/>
  <c r="AZ605" i="1"/>
  <c r="BY1281" i="1"/>
  <c r="CD293" i="1"/>
  <c r="AZ1155" i="1"/>
  <c r="BI737" i="1"/>
  <c r="BJ737" i="1" s="1"/>
  <c r="BK737" i="1" s="1"/>
  <c r="BL737" i="1" s="1"/>
  <c r="BM737" i="1" s="1"/>
  <c r="BN737" i="1" s="1"/>
  <c r="BO737" i="1" s="1"/>
  <c r="BP737" i="1" s="1"/>
  <c r="BQ737" i="1" s="1"/>
  <c r="BR737" i="1" s="1"/>
  <c r="BS737" i="1" s="1"/>
  <c r="BN657" i="1"/>
  <c r="BE709" i="1"/>
  <c r="BY501" i="1"/>
  <c r="BU241" i="1"/>
  <c r="BS1517" i="1"/>
  <c r="BT1517" i="1" s="1"/>
  <c r="BU1517" i="1" s="1"/>
  <c r="BV1517" i="1" s="1"/>
  <c r="BW1517" i="1" s="1"/>
  <c r="BX1517" i="1" s="1"/>
  <c r="BY1517" i="1" s="1"/>
  <c r="BZ1517" i="1" s="1"/>
  <c r="CA1517" i="1" s="1"/>
  <c r="CB1517" i="1" s="1"/>
  <c r="CC1517" i="1" s="1"/>
  <c r="CD1517" i="1" s="1"/>
  <c r="CE1517" i="1" s="1"/>
  <c r="CF1517" i="1" s="1"/>
  <c r="CD137" i="1"/>
  <c r="AY1358" i="1" l="1"/>
  <c r="AZ1358" i="1" s="1"/>
  <c r="BA1358" i="1" s="1"/>
  <c r="BB1358" i="1" s="1"/>
  <c r="BC1358" i="1" s="1"/>
  <c r="BD1358" i="1" s="1"/>
  <c r="BE1358" i="1" s="1"/>
  <c r="BF1358" i="1" s="1"/>
  <c r="BG1358" i="1" s="1"/>
  <c r="BH1358" i="1" s="1"/>
  <c r="BI1358" i="1" s="1"/>
  <c r="BJ1358" i="1" s="1"/>
  <c r="BK1358" i="1" s="1"/>
  <c r="BL1358" i="1" s="1"/>
  <c r="BM1358" i="1" s="1"/>
  <c r="BN1358" i="1" s="1"/>
  <c r="BO1358" i="1" s="1"/>
  <c r="BP1358" i="1" s="1"/>
  <c r="BQ1358" i="1" s="1"/>
  <c r="BR1358" i="1" s="1"/>
  <c r="BS1358" i="1" s="1"/>
  <c r="BT1358" i="1" s="1"/>
  <c r="BU1358" i="1" s="1"/>
  <c r="BV1358" i="1" s="1"/>
  <c r="BW1358" i="1" s="1"/>
  <c r="BX1358" i="1" s="1"/>
  <c r="BY1358" i="1" s="1"/>
  <c r="BZ1358" i="1" s="1"/>
  <c r="CA1358" i="1" s="1"/>
  <c r="CB1358" i="1" s="1"/>
  <c r="CC1358" i="1" s="1"/>
  <c r="CD1358" i="1" s="1"/>
  <c r="CE1358" i="1" s="1"/>
  <c r="CF1358" i="1" s="1"/>
  <c r="BK1308" i="1"/>
  <c r="BL1308" i="1" s="1"/>
  <c r="BM1308" i="1" s="1"/>
  <c r="BN1308" i="1" s="1"/>
  <c r="BO1308" i="1" s="1"/>
  <c r="BP1308" i="1" s="1"/>
  <c r="BQ1308" i="1" s="1"/>
  <c r="BR1308" i="1" s="1"/>
  <c r="BS1308" i="1" s="1"/>
  <c r="BT1308" i="1" s="1"/>
  <c r="BU1308" i="1" s="1"/>
  <c r="BV1308" i="1" s="1"/>
  <c r="AW1307" i="1"/>
  <c r="BB1308" i="1"/>
  <c r="BC1308" i="1" s="1"/>
  <c r="BD1308" i="1" s="1"/>
  <c r="BE1308" i="1" s="1"/>
  <c r="BF1308" i="1" s="1"/>
  <c r="BG1308" i="1" s="1"/>
  <c r="BH1308" i="1" s="1"/>
  <c r="BI1308" i="1" s="1"/>
  <c r="BJ1308" i="1" s="1"/>
  <c r="AV1309" i="1"/>
  <c r="AT1310" i="1"/>
  <c r="AU1310" i="1" s="1"/>
  <c r="AV1311" i="1"/>
  <c r="AU1311" i="1"/>
  <c r="CA1306" i="1"/>
  <c r="CB1306" i="1" s="1"/>
  <c r="AU1258" i="1"/>
  <c r="AS1413" i="1"/>
  <c r="AS1415" i="1"/>
  <c r="AT1415" i="1" s="1"/>
  <c r="AU1415" i="1" s="1"/>
  <c r="AV1415" i="1" s="1"/>
  <c r="AW1415" i="1" s="1"/>
  <c r="AX1415" i="1" s="1"/>
  <c r="AY1415" i="1" s="1"/>
  <c r="AZ1415" i="1" s="1"/>
  <c r="BA1415" i="1" s="1"/>
  <c r="BB1415" i="1" s="1"/>
  <c r="BC1415" i="1" s="1"/>
  <c r="BD1415" i="1" s="1"/>
  <c r="BE1415" i="1" s="1"/>
  <c r="BF1415" i="1" s="1"/>
  <c r="BG1415" i="1" s="1"/>
  <c r="BH1415" i="1" s="1"/>
  <c r="BI1415" i="1" s="1"/>
  <c r="BJ1415" i="1" s="1"/>
  <c r="BK1415" i="1" s="1"/>
  <c r="BL1415" i="1" s="1"/>
  <c r="BM1415" i="1" s="1"/>
  <c r="BN1415" i="1" s="1"/>
  <c r="BO1415" i="1" s="1"/>
  <c r="BP1415" i="1" s="1"/>
  <c r="BQ1415" i="1" s="1"/>
  <c r="BR1415" i="1" s="1"/>
  <c r="BS1415" i="1" s="1"/>
  <c r="BT1415" i="1" s="1"/>
  <c r="BU1415" i="1" s="1"/>
  <c r="BV1415" i="1" s="1"/>
  <c r="BW1415" i="1" s="1"/>
  <c r="BX1415" i="1" s="1"/>
  <c r="BY1415" i="1" s="1"/>
  <c r="BZ1415" i="1" s="1"/>
  <c r="CA1415" i="1" s="1"/>
  <c r="CB1415" i="1" s="1"/>
  <c r="CC1415" i="1" s="1"/>
  <c r="CD1415" i="1" s="1"/>
  <c r="CE1415" i="1" s="1"/>
  <c r="CF1415" i="1" s="1"/>
  <c r="AP10" i="1"/>
  <c r="AT1362" i="1"/>
  <c r="AR1414" i="1"/>
  <c r="AS1414" i="1" s="1"/>
  <c r="AW1361" i="1"/>
  <c r="AX1361" i="1" s="1"/>
  <c r="AY1361" i="1" s="1"/>
  <c r="AZ1361" i="1" s="1"/>
  <c r="BA1361" i="1" s="1"/>
  <c r="BB1361" i="1" s="1"/>
  <c r="BC1361" i="1" s="1"/>
  <c r="BD1361" i="1" s="1"/>
  <c r="BE1361" i="1" s="1"/>
  <c r="BF1361" i="1" s="1"/>
  <c r="BG1361" i="1" s="1"/>
  <c r="BH1361" i="1" s="1"/>
  <c r="BI1361" i="1" s="1"/>
  <c r="BJ1361" i="1" s="1"/>
  <c r="BK1361" i="1" s="1"/>
  <c r="BL1361" i="1" s="1"/>
  <c r="BM1361" i="1" s="1"/>
  <c r="BN1361" i="1" s="1"/>
  <c r="BO1361" i="1" s="1"/>
  <c r="BP1361" i="1" s="1"/>
  <c r="BQ1361" i="1" s="1"/>
  <c r="BR1361" i="1" s="1"/>
  <c r="BS1361" i="1" s="1"/>
  <c r="BT1361" i="1" s="1"/>
  <c r="BU1361" i="1" s="1"/>
  <c r="BV1361" i="1" s="1"/>
  <c r="BW1361" i="1" s="1"/>
  <c r="BX1361" i="1" s="1"/>
  <c r="BY1361" i="1" s="1"/>
  <c r="BZ1361" i="1" s="1"/>
  <c r="CA1361" i="1" s="1"/>
  <c r="CB1361" i="1" s="1"/>
  <c r="CC1361" i="1" s="1"/>
  <c r="CD1361" i="1" s="1"/>
  <c r="CE1361" i="1" s="1"/>
  <c r="CF1361" i="1" s="1"/>
  <c r="AR1363" i="1"/>
  <c r="AS1363" i="1" s="1"/>
  <c r="AR7" i="1"/>
  <c r="AQ1487" i="1"/>
  <c r="AQ290" i="1"/>
  <c r="AQ1434" i="1"/>
  <c r="AQ30" i="1"/>
  <c r="AQ602" i="1"/>
  <c r="AQ238" i="1"/>
  <c r="AQ446" i="1"/>
  <c r="AQ654" i="1"/>
  <c r="AQ82" i="1"/>
  <c r="AQ862" i="1"/>
  <c r="AQ706" i="1"/>
  <c r="AQ550" i="1"/>
  <c r="AQ498" i="1"/>
  <c r="AQ134" i="1"/>
  <c r="AQ10" i="1" s="1"/>
  <c r="AQ810" i="1"/>
  <c r="AQ342" i="1"/>
  <c r="AQ186" i="1"/>
  <c r="AQ1174" i="1"/>
  <c r="AQ1070" i="1"/>
  <c r="AQ394" i="1"/>
  <c r="AQ1330" i="1"/>
  <c r="AQ758" i="1"/>
  <c r="AQ1382" i="1"/>
  <c r="AQ1278" i="1"/>
  <c r="AQ1122" i="1"/>
  <c r="AQ1226" i="1"/>
  <c r="AQ914" i="1"/>
  <c r="AQ966" i="1"/>
  <c r="AQ1018" i="1"/>
  <c r="AZ994" i="1"/>
  <c r="BA994" i="1" s="1"/>
  <c r="BB994" i="1" s="1"/>
  <c r="BC994" i="1" s="1"/>
  <c r="BD994" i="1" s="1"/>
  <c r="BE994" i="1" s="1"/>
  <c r="BF994" i="1" s="1"/>
  <c r="BG994" i="1" s="1"/>
  <c r="BH994" i="1" s="1"/>
  <c r="BI994" i="1" s="1"/>
  <c r="BJ994" i="1" s="1"/>
  <c r="BK994" i="1" s="1"/>
  <c r="BL994" i="1" s="1"/>
  <c r="BM994" i="1" s="1"/>
  <c r="BN994" i="1" s="1"/>
  <c r="BO994" i="1" s="1"/>
  <c r="BP994" i="1" s="1"/>
  <c r="BQ994" i="1" s="1"/>
  <c r="BR994" i="1" s="1"/>
  <c r="BS994" i="1" s="1"/>
  <c r="BT994" i="1" s="1"/>
  <c r="BU994" i="1" s="1"/>
  <c r="BV994" i="1" s="1"/>
  <c r="BW994" i="1" s="1"/>
  <c r="BX994" i="1" s="1"/>
  <c r="BY994" i="1" s="1"/>
  <c r="BZ994" i="1" s="1"/>
  <c r="CA994" i="1" s="1"/>
  <c r="CB994" i="1" s="1"/>
  <c r="CC994" i="1" s="1"/>
  <c r="CD994" i="1" s="1"/>
  <c r="CE994" i="1" s="1"/>
  <c r="CF994" i="1" s="1"/>
  <c r="AY998" i="1"/>
  <c r="AZ998" i="1" s="1"/>
  <c r="BA998" i="1" s="1"/>
  <c r="AV999" i="1"/>
  <c r="AW999" i="1" s="1"/>
  <c r="AX999" i="1" s="1"/>
  <c r="BB996" i="1"/>
  <c r="BC996" i="1" s="1"/>
  <c r="AW997" i="1"/>
  <c r="AX997" i="1" s="1"/>
  <c r="AY997" i="1" s="1"/>
  <c r="BN739" i="1"/>
  <c r="BO739" i="1" s="1"/>
  <c r="BP739" i="1" s="1"/>
  <c r="BQ739" i="1" s="1"/>
  <c r="AW1049" i="1"/>
  <c r="AX1049" i="1" s="1"/>
  <c r="BG635" i="1"/>
  <c r="BH635" i="1" s="1"/>
  <c r="BI635" i="1" s="1"/>
  <c r="BJ635" i="1" s="1"/>
  <c r="BK635" i="1" s="1"/>
  <c r="BL635" i="1" s="1"/>
  <c r="CF583" i="1"/>
  <c r="BC1207" i="1"/>
  <c r="BD1207" i="1" s="1"/>
  <c r="BE1207" i="1" s="1"/>
  <c r="BA1102" i="1"/>
  <c r="BB1102" i="1" s="1"/>
  <c r="BC1102" i="1" s="1"/>
  <c r="BD1102" i="1" s="1"/>
  <c r="BE1102" i="1" s="1"/>
  <c r="BF1102" i="1" s="1"/>
  <c r="BP1518" i="1"/>
  <c r="BQ1518" i="1" s="1"/>
  <c r="BR1518" i="1" s="1"/>
  <c r="BS1518" i="1" s="1"/>
  <c r="BT1518" i="1" s="1"/>
  <c r="BU1518" i="1" s="1"/>
  <c r="BV1518" i="1" s="1"/>
  <c r="BW1518" i="1" s="1"/>
  <c r="BX1518" i="1" s="1"/>
  <c r="BY1518" i="1" s="1"/>
  <c r="BZ1518" i="1" s="1"/>
  <c r="CA1518" i="1" s="1"/>
  <c r="CB1518" i="1" s="1"/>
  <c r="CC1518" i="1" s="1"/>
  <c r="CD1518" i="1" s="1"/>
  <c r="CE1518" i="1" s="1"/>
  <c r="CF1518" i="1" s="1"/>
  <c r="CA271" i="1"/>
  <c r="BT737" i="1"/>
  <c r="BU737" i="1" s="1"/>
  <c r="BV737" i="1" s="1"/>
  <c r="BW737" i="1" s="1"/>
  <c r="BX737" i="1" s="1"/>
  <c r="BY737" i="1" s="1"/>
  <c r="BZ737" i="1" s="1"/>
  <c r="CA737" i="1" s="1"/>
  <c r="CB737" i="1" s="1"/>
  <c r="CC737" i="1" s="1"/>
  <c r="CD737" i="1" s="1"/>
  <c r="CE737" i="1" s="1"/>
  <c r="CF737" i="1" s="1"/>
  <c r="AW946" i="1"/>
  <c r="AX1050" i="1"/>
  <c r="AY1050" i="1" s="1"/>
  <c r="AZ1050" i="1" s="1"/>
  <c r="BA1050" i="1" s="1"/>
  <c r="BB1050" i="1" s="1"/>
  <c r="BC1050" i="1" s="1"/>
  <c r="BD1050" i="1" s="1"/>
  <c r="BE1050" i="1" s="1"/>
  <c r="BF1050" i="1" s="1"/>
  <c r="BG1050" i="1" s="1"/>
  <c r="BH1050" i="1" s="1"/>
  <c r="BI1050" i="1" s="1"/>
  <c r="BJ1050" i="1" s="1"/>
  <c r="BK1050" i="1" s="1"/>
  <c r="BL1050" i="1" s="1"/>
  <c r="BM1050" i="1" s="1"/>
  <c r="BN1050" i="1" s="1"/>
  <c r="BO1050" i="1" s="1"/>
  <c r="BP1050" i="1" s="1"/>
  <c r="BQ1050" i="1" s="1"/>
  <c r="BR1050" i="1" s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CD582" i="1"/>
  <c r="CE582" i="1" s="1"/>
  <c r="CF582" i="1" s="1"/>
  <c r="BP1519" i="1"/>
  <c r="BQ1519" i="1" s="1"/>
  <c r="BA605" i="1"/>
  <c r="AS1021" i="1"/>
  <c r="AS917" i="1"/>
  <c r="BF709" i="1"/>
  <c r="CE293" i="1"/>
  <c r="AU1125" i="1"/>
  <c r="AS1229" i="1"/>
  <c r="BU553" i="1"/>
  <c r="BZ501" i="1"/>
  <c r="BO657" i="1"/>
  <c r="AS1177" i="1"/>
  <c r="BZ1281" i="1"/>
  <c r="CE85" i="1"/>
  <c r="AZ1505" i="1"/>
  <c r="BB1496" i="1"/>
  <c r="AS1073" i="1"/>
  <c r="BV241" i="1"/>
  <c r="BA1155" i="1"/>
  <c r="BB1155" i="1" s="1"/>
  <c r="CE397" i="1"/>
  <c r="CE137" i="1"/>
  <c r="AX969" i="1"/>
  <c r="BA1520" i="1"/>
  <c r="BT687" i="1"/>
  <c r="AS6" i="1"/>
  <c r="CC1306" i="1" l="1"/>
  <c r="CD1306" i="1" s="1"/>
  <c r="CE1306" i="1" s="1"/>
  <c r="CF1306" i="1" s="1"/>
  <c r="AW1311" i="1"/>
  <c r="AV1310" i="1"/>
  <c r="AW1310" i="1" s="1"/>
  <c r="AW1309" i="1"/>
  <c r="AX1307" i="1"/>
  <c r="BW1308" i="1"/>
  <c r="BX1308" i="1" s="1"/>
  <c r="AV1258" i="1"/>
  <c r="AW1258" i="1" s="1"/>
  <c r="AT1413" i="1"/>
  <c r="AT1363" i="1"/>
  <c r="AU1363" i="1" s="1"/>
  <c r="AV1363" i="1" s="1"/>
  <c r="AW1363" i="1" s="1"/>
  <c r="AX1363" i="1" s="1"/>
  <c r="AY1363" i="1" s="1"/>
  <c r="AZ1363" i="1" s="1"/>
  <c r="BA1363" i="1" s="1"/>
  <c r="AT1414" i="1"/>
  <c r="AU1414" i="1" s="1"/>
  <c r="AV1414" i="1" s="1"/>
  <c r="AW1414" i="1" s="1"/>
  <c r="AX1414" i="1" s="1"/>
  <c r="AY1414" i="1" s="1"/>
  <c r="AZ1414" i="1" s="1"/>
  <c r="BA1414" i="1" s="1"/>
  <c r="BB1414" i="1" s="1"/>
  <c r="BC1414" i="1" s="1"/>
  <c r="BD1414" i="1" s="1"/>
  <c r="BE1414" i="1" s="1"/>
  <c r="BF1414" i="1" s="1"/>
  <c r="BG1414" i="1" s="1"/>
  <c r="BH1414" i="1" s="1"/>
  <c r="BI1414" i="1" s="1"/>
  <c r="BJ1414" i="1" s="1"/>
  <c r="BK1414" i="1" s="1"/>
  <c r="BL1414" i="1" s="1"/>
  <c r="BM1414" i="1" s="1"/>
  <c r="BN1414" i="1" s="1"/>
  <c r="BO1414" i="1" s="1"/>
  <c r="BP1414" i="1" s="1"/>
  <c r="BQ1414" i="1" s="1"/>
  <c r="BR1414" i="1" s="1"/>
  <c r="BS1414" i="1" s="1"/>
  <c r="BT1414" i="1" s="1"/>
  <c r="BU1414" i="1" s="1"/>
  <c r="BV1414" i="1" s="1"/>
  <c r="BW1414" i="1" s="1"/>
  <c r="BX1414" i="1" s="1"/>
  <c r="BY1414" i="1" s="1"/>
  <c r="BZ1414" i="1" s="1"/>
  <c r="CA1414" i="1" s="1"/>
  <c r="CB1414" i="1" s="1"/>
  <c r="CC1414" i="1" s="1"/>
  <c r="CD1414" i="1" s="1"/>
  <c r="CE1414" i="1" s="1"/>
  <c r="CF1414" i="1" s="1"/>
  <c r="AU1362" i="1"/>
  <c r="AV1362" i="1" s="1"/>
  <c r="AW1362" i="1" s="1"/>
  <c r="AX1362" i="1" s="1"/>
  <c r="AY1362" i="1" s="1"/>
  <c r="AZ1362" i="1" s="1"/>
  <c r="BA1362" i="1" s="1"/>
  <c r="BB1362" i="1" s="1"/>
  <c r="BC1362" i="1" s="1"/>
  <c r="BD1362" i="1" s="1"/>
  <c r="BE1362" i="1" s="1"/>
  <c r="BF1362" i="1" s="1"/>
  <c r="BG1362" i="1" s="1"/>
  <c r="BH1362" i="1" s="1"/>
  <c r="BI1362" i="1" s="1"/>
  <c r="BJ1362" i="1" s="1"/>
  <c r="BK1362" i="1" s="1"/>
  <c r="BL1362" i="1" s="1"/>
  <c r="BM1362" i="1" s="1"/>
  <c r="BN1362" i="1" s="1"/>
  <c r="BO1362" i="1" s="1"/>
  <c r="BP1362" i="1" s="1"/>
  <c r="BQ1362" i="1" s="1"/>
  <c r="BR1362" i="1" s="1"/>
  <c r="BS1362" i="1" s="1"/>
  <c r="BT1362" i="1" s="1"/>
  <c r="BU1362" i="1" s="1"/>
  <c r="BV1362" i="1" s="1"/>
  <c r="BW1362" i="1" s="1"/>
  <c r="BX1362" i="1" s="1"/>
  <c r="BY1362" i="1" s="1"/>
  <c r="BZ1362" i="1" s="1"/>
  <c r="CA1362" i="1" s="1"/>
  <c r="CB1362" i="1" s="1"/>
  <c r="CC1362" i="1" s="1"/>
  <c r="CD1362" i="1" s="1"/>
  <c r="CE1362" i="1" s="1"/>
  <c r="CF1362" i="1" s="1"/>
  <c r="AS7" i="1"/>
  <c r="AR1487" i="1"/>
  <c r="AR1434" i="1"/>
  <c r="AR82" i="1"/>
  <c r="AR238" i="1"/>
  <c r="AR446" i="1"/>
  <c r="AR654" i="1"/>
  <c r="AR602" i="1"/>
  <c r="AR862" i="1"/>
  <c r="AR30" i="1"/>
  <c r="AR498" i="1"/>
  <c r="AR550" i="1"/>
  <c r="AR810" i="1"/>
  <c r="AR342" i="1"/>
  <c r="AR706" i="1"/>
  <c r="AR290" i="1"/>
  <c r="AR10" i="1" s="1"/>
  <c r="AR186" i="1"/>
  <c r="AR1070" i="1"/>
  <c r="AR1382" i="1"/>
  <c r="AR134" i="1"/>
  <c r="AR1330" i="1"/>
  <c r="AR1278" i="1"/>
  <c r="AR1174" i="1"/>
  <c r="AR1122" i="1"/>
  <c r="AR758" i="1"/>
  <c r="AR394" i="1"/>
  <c r="AR1018" i="1"/>
  <c r="AR1226" i="1"/>
  <c r="AR966" i="1"/>
  <c r="AR914" i="1"/>
  <c r="AZ997" i="1"/>
  <c r="BA997" i="1" s="1"/>
  <c r="BB998" i="1"/>
  <c r="BC998" i="1" s="1"/>
  <c r="BD998" i="1" s="1"/>
  <c r="BE998" i="1" s="1"/>
  <c r="BF998" i="1" s="1"/>
  <c r="BG998" i="1" s="1"/>
  <c r="BD996" i="1"/>
  <c r="BE996" i="1" s="1"/>
  <c r="BF996" i="1" s="1"/>
  <c r="BG996" i="1" s="1"/>
  <c r="BH996" i="1" s="1"/>
  <c r="BI996" i="1" s="1"/>
  <c r="BJ996" i="1" s="1"/>
  <c r="BK996" i="1" s="1"/>
  <c r="BL996" i="1" s="1"/>
  <c r="BM996" i="1" s="1"/>
  <c r="BN996" i="1" s="1"/>
  <c r="BO996" i="1" s="1"/>
  <c r="BP996" i="1" s="1"/>
  <c r="BQ996" i="1" s="1"/>
  <c r="BR996" i="1" s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AY999" i="1"/>
  <c r="BR739" i="1"/>
  <c r="BS739" i="1" s="1"/>
  <c r="BT739" i="1" s="1"/>
  <c r="BU739" i="1" s="1"/>
  <c r="BV739" i="1" s="1"/>
  <c r="BW739" i="1" s="1"/>
  <c r="BX739" i="1" s="1"/>
  <c r="BY739" i="1" s="1"/>
  <c r="BZ739" i="1" s="1"/>
  <c r="CA739" i="1" s="1"/>
  <c r="CB739" i="1" s="1"/>
  <c r="CC739" i="1" s="1"/>
  <c r="CD739" i="1" s="1"/>
  <c r="CE739" i="1" s="1"/>
  <c r="CF739" i="1" s="1"/>
  <c r="AY1049" i="1"/>
  <c r="AZ1049" i="1" s="1"/>
  <c r="BA1049" i="1" s="1"/>
  <c r="BB1049" i="1" s="1"/>
  <c r="BC1049" i="1" s="1"/>
  <c r="BD1049" i="1" s="1"/>
  <c r="BE1049" i="1" s="1"/>
  <c r="BF1049" i="1" s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P1049" i="1" s="1"/>
  <c r="BQ1049" i="1" s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CA1049" i="1" s="1"/>
  <c r="CB1049" i="1" s="1"/>
  <c r="CC1049" i="1" s="1"/>
  <c r="CD1049" i="1" s="1"/>
  <c r="CE1049" i="1" s="1"/>
  <c r="CF1049" i="1" s="1"/>
  <c r="BC1155" i="1"/>
  <c r="BD1155" i="1" s="1"/>
  <c r="BE1155" i="1" s="1"/>
  <c r="BF1155" i="1" s="1"/>
  <c r="BG1155" i="1" s="1"/>
  <c r="BH1155" i="1" s="1"/>
  <c r="BI1155" i="1" s="1"/>
  <c r="BJ1155" i="1" s="1"/>
  <c r="BK1155" i="1" s="1"/>
  <c r="BL1155" i="1" s="1"/>
  <c r="BM1155" i="1" s="1"/>
  <c r="BN1155" i="1" s="1"/>
  <c r="BO1155" i="1" s="1"/>
  <c r="BP1155" i="1" s="1"/>
  <c r="BQ1155" i="1" s="1"/>
  <c r="BR1155" i="1" s="1"/>
  <c r="BS1155" i="1" s="1"/>
  <c r="BT1155" i="1" s="1"/>
  <c r="BU1155" i="1" s="1"/>
  <c r="BV1155" i="1" s="1"/>
  <c r="BW1155" i="1" s="1"/>
  <c r="BX1155" i="1" s="1"/>
  <c r="BY1155" i="1" s="1"/>
  <c r="BZ1155" i="1" s="1"/>
  <c r="CA1155" i="1" s="1"/>
  <c r="CB1155" i="1" s="1"/>
  <c r="CC1155" i="1" s="1"/>
  <c r="CD1155" i="1" s="1"/>
  <c r="CE1155" i="1" s="1"/>
  <c r="CF1155" i="1" s="1"/>
  <c r="BG1102" i="1"/>
  <c r="BH1102" i="1" s="1"/>
  <c r="BI1102" i="1" s="1"/>
  <c r="BJ1102" i="1" s="1"/>
  <c r="BK1102" i="1" s="1"/>
  <c r="BL1102" i="1" s="1"/>
  <c r="BM1102" i="1" s="1"/>
  <c r="BN1102" i="1" s="1"/>
  <c r="BO1102" i="1" s="1"/>
  <c r="BP1102" i="1" s="1"/>
  <c r="BQ1102" i="1" s="1"/>
  <c r="BR1102" i="1" s="1"/>
  <c r="BS1102" i="1" s="1"/>
  <c r="BT1102" i="1" s="1"/>
  <c r="BU1102" i="1" s="1"/>
  <c r="BV1102" i="1" s="1"/>
  <c r="BW1102" i="1" s="1"/>
  <c r="BX1102" i="1" s="1"/>
  <c r="BY1102" i="1" s="1"/>
  <c r="BZ1102" i="1" s="1"/>
  <c r="CA1102" i="1" s="1"/>
  <c r="CB1102" i="1" s="1"/>
  <c r="CC1102" i="1" s="1"/>
  <c r="CD1102" i="1" s="1"/>
  <c r="CE1102" i="1" s="1"/>
  <c r="CF1102" i="1" s="1"/>
  <c r="BF1207" i="1"/>
  <c r="BG1207" i="1" s="1"/>
  <c r="BH1207" i="1" s="1"/>
  <c r="BI1207" i="1" s="1"/>
  <c r="BJ1207" i="1" s="1"/>
  <c r="BK1207" i="1" s="1"/>
  <c r="BL1207" i="1" s="1"/>
  <c r="BM1207" i="1" s="1"/>
  <c r="BN1207" i="1" s="1"/>
  <c r="BO1207" i="1" s="1"/>
  <c r="BP1207" i="1" s="1"/>
  <c r="BQ1207" i="1" s="1"/>
  <c r="BR1207" i="1" s="1"/>
  <c r="BS1207" i="1" s="1"/>
  <c r="BT1207" i="1" s="1"/>
  <c r="BU1207" i="1" s="1"/>
  <c r="BV1207" i="1" s="1"/>
  <c r="BW1207" i="1" s="1"/>
  <c r="BX1207" i="1" s="1"/>
  <c r="BY1207" i="1" s="1"/>
  <c r="BZ1207" i="1" s="1"/>
  <c r="CA1207" i="1" s="1"/>
  <c r="CB1207" i="1" s="1"/>
  <c r="CC1207" i="1" s="1"/>
  <c r="CD1207" i="1" s="1"/>
  <c r="CE1207" i="1" s="1"/>
  <c r="CF1207" i="1" s="1"/>
  <c r="AX946" i="1"/>
  <c r="AY946" i="1" s="1"/>
  <c r="AZ946" i="1" s="1"/>
  <c r="BM635" i="1"/>
  <c r="BN635" i="1" s="1"/>
  <c r="BO635" i="1" s="1"/>
  <c r="BP635" i="1" s="1"/>
  <c r="BQ635" i="1" s="1"/>
  <c r="BR635" i="1" s="1"/>
  <c r="BS635" i="1" s="1"/>
  <c r="BT635" i="1" s="1"/>
  <c r="BU635" i="1" s="1"/>
  <c r="BV635" i="1" s="1"/>
  <c r="BW635" i="1" s="1"/>
  <c r="BX635" i="1" s="1"/>
  <c r="BY635" i="1" s="1"/>
  <c r="BZ635" i="1" s="1"/>
  <c r="CA635" i="1" s="1"/>
  <c r="CB635" i="1" s="1"/>
  <c r="CC635" i="1" s="1"/>
  <c r="CD635" i="1" s="1"/>
  <c r="CE635" i="1" s="1"/>
  <c r="CF635" i="1" s="1"/>
  <c r="CB271" i="1"/>
  <c r="BR1519" i="1"/>
  <c r="BS1519" i="1" s="1"/>
  <c r="BT1519" i="1" s="1"/>
  <c r="BU1519" i="1" s="1"/>
  <c r="BV1519" i="1" s="1"/>
  <c r="BW1519" i="1" s="1"/>
  <c r="BX1519" i="1" s="1"/>
  <c r="BY1519" i="1" s="1"/>
  <c r="BZ1519" i="1" s="1"/>
  <c r="CA1519" i="1" s="1"/>
  <c r="CB1519" i="1" s="1"/>
  <c r="CC1519" i="1" s="1"/>
  <c r="CD1519" i="1" s="1"/>
  <c r="CE1519" i="1" s="1"/>
  <c r="CF1519" i="1" s="1"/>
  <c r="AV1125" i="1"/>
  <c r="CA1281" i="1"/>
  <c r="BB1520" i="1"/>
  <c r="BV553" i="1"/>
  <c r="AT917" i="1"/>
  <c r="BB605" i="1"/>
  <c r="AT6" i="1"/>
  <c r="AY969" i="1"/>
  <c r="BA1505" i="1"/>
  <c r="CA501" i="1"/>
  <c r="CF137" i="1"/>
  <c r="AT1073" i="1"/>
  <c r="BG709" i="1"/>
  <c r="CF397" i="1"/>
  <c r="BC1496" i="1"/>
  <c r="BP657" i="1"/>
  <c r="AT1021" i="1"/>
  <c r="BW241" i="1"/>
  <c r="AT1229" i="1"/>
  <c r="BU687" i="1"/>
  <c r="BV687" i="1" s="1"/>
  <c r="CF85" i="1"/>
  <c r="AT1177" i="1"/>
  <c r="CF293" i="1"/>
  <c r="AX1310" i="1" l="1"/>
  <c r="AY1310" i="1" s="1"/>
  <c r="BB1363" i="1"/>
  <c r="BC1363" i="1" s="1"/>
  <c r="BD1363" i="1" s="1"/>
  <c r="BE1363" i="1" s="1"/>
  <c r="BF1363" i="1" s="1"/>
  <c r="BG1363" i="1" s="1"/>
  <c r="BH1363" i="1" s="1"/>
  <c r="BI1363" i="1" s="1"/>
  <c r="BJ1363" i="1" s="1"/>
  <c r="BK1363" i="1" s="1"/>
  <c r="BL1363" i="1" s="1"/>
  <c r="BM1363" i="1" s="1"/>
  <c r="BN1363" i="1" s="1"/>
  <c r="BO1363" i="1" s="1"/>
  <c r="BP1363" i="1" s="1"/>
  <c r="BQ1363" i="1" s="1"/>
  <c r="BR1363" i="1" s="1"/>
  <c r="BS1363" i="1" s="1"/>
  <c r="BT1363" i="1" s="1"/>
  <c r="BU1363" i="1" s="1"/>
  <c r="BV1363" i="1" s="1"/>
  <c r="BW1363" i="1" s="1"/>
  <c r="BX1363" i="1" s="1"/>
  <c r="BY1363" i="1" s="1"/>
  <c r="BZ1363" i="1" s="1"/>
  <c r="CA1363" i="1" s="1"/>
  <c r="CB1363" i="1" s="1"/>
  <c r="CC1363" i="1" s="1"/>
  <c r="CD1363" i="1" s="1"/>
  <c r="CE1363" i="1" s="1"/>
  <c r="CF1363" i="1" s="1"/>
  <c r="BY1308" i="1"/>
  <c r="BZ1308" i="1" s="1"/>
  <c r="CA1308" i="1" s="1"/>
  <c r="CB1308" i="1" s="1"/>
  <c r="CC1308" i="1" s="1"/>
  <c r="CD1308" i="1" s="1"/>
  <c r="CE1308" i="1" s="1"/>
  <c r="AX1309" i="1"/>
  <c r="AY1309" i="1" s="1"/>
  <c r="AZ1309" i="1" s="1"/>
  <c r="BA1309" i="1" s="1"/>
  <c r="BB1309" i="1" s="1"/>
  <c r="BC1309" i="1" s="1"/>
  <c r="BD1309" i="1" s="1"/>
  <c r="BE1309" i="1" s="1"/>
  <c r="BF1309" i="1" s="1"/>
  <c r="BG1309" i="1" s="1"/>
  <c r="BH1309" i="1" s="1"/>
  <c r="AX1311" i="1"/>
  <c r="AY1307" i="1"/>
  <c r="AZ1307" i="1" s="1"/>
  <c r="BA1307" i="1" s="1"/>
  <c r="BB1307" i="1" s="1"/>
  <c r="BC1307" i="1" s="1"/>
  <c r="BD1307" i="1" s="1"/>
  <c r="BE1307" i="1" s="1"/>
  <c r="BF1307" i="1" s="1"/>
  <c r="BG1307" i="1" s="1"/>
  <c r="BH1307" i="1" s="1"/>
  <c r="BI1307" i="1" s="1"/>
  <c r="BJ1307" i="1" s="1"/>
  <c r="BK1307" i="1" s="1"/>
  <c r="BL1307" i="1" s="1"/>
  <c r="BM1307" i="1" s="1"/>
  <c r="BN1307" i="1" s="1"/>
  <c r="BO1307" i="1" s="1"/>
  <c r="BP1307" i="1" s="1"/>
  <c r="BQ1307" i="1" s="1"/>
  <c r="BR1307" i="1" s="1"/>
  <c r="BS1307" i="1" s="1"/>
  <c r="BT1307" i="1" s="1"/>
  <c r="BU1307" i="1" s="1"/>
  <c r="BV1307" i="1" s="1"/>
  <c r="BW1307" i="1" s="1"/>
  <c r="BX1307" i="1" s="1"/>
  <c r="BY1307" i="1" s="1"/>
  <c r="BZ1307" i="1" s="1"/>
  <c r="CA1307" i="1" s="1"/>
  <c r="CB1307" i="1" s="1"/>
  <c r="AX1258" i="1"/>
  <c r="AY1258" i="1" s="1"/>
  <c r="AZ1258" i="1" s="1"/>
  <c r="BA1258" i="1" s="1"/>
  <c r="BB1258" i="1" s="1"/>
  <c r="BC1258" i="1" s="1"/>
  <c r="BD1258" i="1" s="1"/>
  <c r="BE1258" i="1" s="1"/>
  <c r="BF1258" i="1" s="1"/>
  <c r="BG1258" i="1" s="1"/>
  <c r="BH1258" i="1" s="1"/>
  <c r="BI1258" i="1" s="1"/>
  <c r="BJ1258" i="1" s="1"/>
  <c r="BK1258" i="1" s="1"/>
  <c r="BL1258" i="1" s="1"/>
  <c r="BM1258" i="1" s="1"/>
  <c r="BN1258" i="1" s="1"/>
  <c r="BO1258" i="1" s="1"/>
  <c r="BP1258" i="1" s="1"/>
  <c r="BQ1258" i="1" s="1"/>
  <c r="BR1258" i="1" s="1"/>
  <c r="BS1258" i="1" s="1"/>
  <c r="BT1258" i="1" s="1"/>
  <c r="BU1258" i="1" s="1"/>
  <c r="BV1258" i="1" s="1"/>
  <c r="BW1258" i="1" s="1"/>
  <c r="BX1258" i="1" s="1"/>
  <c r="BY1258" i="1" s="1"/>
  <c r="BZ1258" i="1" s="1"/>
  <c r="CA1258" i="1" s="1"/>
  <c r="CB1258" i="1" s="1"/>
  <c r="CC1258" i="1" s="1"/>
  <c r="CD1258" i="1" s="1"/>
  <c r="CE1258" i="1" s="1"/>
  <c r="CF1258" i="1" s="1"/>
  <c r="AU1413" i="1"/>
  <c r="AT7" i="1"/>
  <c r="AS1487" i="1"/>
  <c r="AS1434" i="1"/>
  <c r="AS238" i="1"/>
  <c r="AS446" i="1"/>
  <c r="AS602" i="1"/>
  <c r="AS30" i="1"/>
  <c r="AS654" i="1"/>
  <c r="AS862" i="1"/>
  <c r="AS498" i="1"/>
  <c r="AS810" i="1"/>
  <c r="AS342" i="1"/>
  <c r="AS134" i="1"/>
  <c r="AS186" i="1"/>
  <c r="AS706" i="1"/>
  <c r="AS290" i="1"/>
  <c r="AS82" i="1"/>
  <c r="AS1330" i="1"/>
  <c r="AS550" i="1"/>
  <c r="AS394" i="1"/>
  <c r="AS1278" i="1"/>
  <c r="AS758" i="1"/>
  <c r="AS1070" i="1"/>
  <c r="AS1382" i="1"/>
  <c r="AS1174" i="1"/>
  <c r="AS1226" i="1"/>
  <c r="AS966" i="1"/>
  <c r="AS1018" i="1"/>
  <c r="AS914" i="1"/>
  <c r="AS1122" i="1"/>
  <c r="BB997" i="1"/>
  <c r="BC997" i="1" s="1"/>
  <c r="BD997" i="1" s="1"/>
  <c r="BE997" i="1" s="1"/>
  <c r="BF997" i="1" s="1"/>
  <c r="BG997" i="1" s="1"/>
  <c r="BH997" i="1" s="1"/>
  <c r="BI997" i="1" s="1"/>
  <c r="BJ997" i="1" s="1"/>
  <c r="BK997" i="1" s="1"/>
  <c r="BL997" i="1" s="1"/>
  <c r="BM997" i="1" s="1"/>
  <c r="BN997" i="1" s="1"/>
  <c r="BO997" i="1" s="1"/>
  <c r="BP997" i="1" s="1"/>
  <c r="BQ997" i="1" s="1"/>
  <c r="BR997" i="1" s="1"/>
  <c r="BS997" i="1" s="1"/>
  <c r="BT997" i="1" s="1"/>
  <c r="BU997" i="1" s="1"/>
  <c r="BV997" i="1" s="1"/>
  <c r="BW997" i="1" s="1"/>
  <c r="BX997" i="1" s="1"/>
  <c r="BY997" i="1" s="1"/>
  <c r="BZ997" i="1" s="1"/>
  <c r="CA997" i="1" s="1"/>
  <c r="CB997" i="1" s="1"/>
  <c r="CC997" i="1" s="1"/>
  <c r="CD997" i="1" s="1"/>
  <c r="CE997" i="1" s="1"/>
  <c r="CF997" i="1" s="1"/>
  <c r="AZ999" i="1"/>
  <c r="BA999" i="1" s="1"/>
  <c r="BB999" i="1" s="1"/>
  <c r="BH998" i="1"/>
  <c r="BI998" i="1" s="1"/>
  <c r="BJ998" i="1" s="1"/>
  <c r="BK998" i="1" s="1"/>
  <c r="BL998" i="1" s="1"/>
  <c r="BM998" i="1" s="1"/>
  <c r="BN998" i="1" s="1"/>
  <c r="BO998" i="1" s="1"/>
  <c r="BP998" i="1" s="1"/>
  <c r="BQ998" i="1" s="1"/>
  <c r="BR998" i="1" s="1"/>
  <c r="BS998" i="1" s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BW687" i="1"/>
  <c r="BX687" i="1" s="1"/>
  <c r="BY687" i="1" s="1"/>
  <c r="BZ687" i="1" s="1"/>
  <c r="CA687" i="1" s="1"/>
  <c r="CB687" i="1" s="1"/>
  <c r="CC687" i="1" s="1"/>
  <c r="CD687" i="1" s="1"/>
  <c r="CE687" i="1" s="1"/>
  <c r="CF687" i="1" s="1"/>
  <c r="CC271" i="1"/>
  <c r="CD271" i="1" s="1"/>
  <c r="CE271" i="1" s="1"/>
  <c r="BA946" i="1"/>
  <c r="BB946" i="1" s="1"/>
  <c r="BC946" i="1" s="1"/>
  <c r="BD946" i="1" s="1"/>
  <c r="BE946" i="1" s="1"/>
  <c r="BF946" i="1" s="1"/>
  <c r="BG946" i="1" s="1"/>
  <c r="BH946" i="1" s="1"/>
  <c r="BI946" i="1" s="1"/>
  <c r="BJ946" i="1" s="1"/>
  <c r="BK946" i="1" s="1"/>
  <c r="BL946" i="1" s="1"/>
  <c r="BM946" i="1" s="1"/>
  <c r="BN946" i="1" s="1"/>
  <c r="BO946" i="1" s="1"/>
  <c r="BP946" i="1" s="1"/>
  <c r="BQ946" i="1" s="1"/>
  <c r="BR946" i="1" s="1"/>
  <c r="BS946" i="1" s="1"/>
  <c r="BT946" i="1" s="1"/>
  <c r="BU946" i="1" s="1"/>
  <c r="BV946" i="1" s="1"/>
  <c r="BW946" i="1" s="1"/>
  <c r="BX946" i="1" s="1"/>
  <c r="BY946" i="1" s="1"/>
  <c r="BZ946" i="1" s="1"/>
  <c r="CA946" i="1" s="1"/>
  <c r="CB946" i="1" s="1"/>
  <c r="CC946" i="1" s="1"/>
  <c r="AU1177" i="1"/>
  <c r="AZ969" i="1"/>
  <c r="BD1496" i="1"/>
  <c r="CB1281" i="1"/>
  <c r="AU6" i="1"/>
  <c r="AU917" i="1"/>
  <c r="AU1073" i="1"/>
  <c r="BX241" i="1"/>
  <c r="BC605" i="1"/>
  <c r="BH709" i="1"/>
  <c r="AU1021" i="1"/>
  <c r="BC1520" i="1"/>
  <c r="BD1520" i="1" s="1"/>
  <c r="BE1520" i="1" s="1"/>
  <c r="BF1520" i="1" s="1"/>
  <c r="BG1520" i="1" s="1"/>
  <c r="BQ657" i="1"/>
  <c r="BB1505" i="1"/>
  <c r="CB501" i="1"/>
  <c r="AU1229" i="1"/>
  <c r="BW553" i="1"/>
  <c r="AW1125" i="1"/>
  <c r="BI1309" i="1" l="1"/>
  <c r="BJ1309" i="1" s="1"/>
  <c r="BK1309" i="1" s="1"/>
  <c r="BL1309" i="1" s="1"/>
  <c r="BM1309" i="1" s="1"/>
  <c r="BN1309" i="1" s="1"/>
  <c r="BO1309" i="1" s="1"/>
  <c r="AZ1310" i="1"/>
  <c r="BA1310" i="1" s="1"/>
  <c r="AS10" i="1"/>
  <c r="AY1311" i="1"/>
  <c r="CF1308" i="1"/>
  <c r="CC1307" i="1"/>
  <c r="CD1307" i="1" s="1"/>
  <c r="CE1307" i="1" s="1"/>
  <c r="CF1307" i="1" s="1"/>
  <c r="AV1413" i="1"/>
  <c r="AU7" i="1"/>
  <c r="AT1487" i="1"/>
  <c r="AT446" i="1"/>
  <c r="AT30" i="1"/>
  <c r="AT654" i="1"/>
  <c r="AT602" i="1"/>
  <c r="AT862" i="1"/>
  <c r="AT238" i="1"/>
  <c r="AT82" i="1"/>
  <c r="AT706" i="1"/>
  <c r="AT290" i="1"/>
  <c r="AT498" i="1"/>
  <c r="AT1434" i="1"/>
  <c r="AT186" i="1"/>
  <c r="AT134" i="1"/>
  <c r="AT810" i="1"/>
  <c r="AT394" i="1"/>
  <c r="AT1330" i="1"/>
  <c r="AT1070" i="1"/>
  <c r="AT1174" i="1"/>
  <c r="AT758" i="1"/>
  <c r="AT1382" i="1"/>
  <c r="AT966" i="1"/>
  <c r="AT1278" i="1"/>
  <c r="AT1226" i="1"/>
  <c r="AT550" i="1"/>
  <c r="AT1122" i="1"/>
  <c r="AT914" i="1"/>
  <c r="AT1018" i="1"/>
  <c r="AT342" i="1"/>
  <c r="BC999" i="1"/>
  <c r="BD999" i="1" s="1"/>
  <c r="CD946" i="1"/>
  <c r="CE946" i="1" s="1"/>
  <c r="CF946" i="1" s="1"/>
  <c r="BH1520" i="1"/>
  <c r="BI1520" i="1" s="1"/>
  <c r="BJ1520" i="1" s="1"/>
  <c r="BK1520" i="1" s="1"/>
  <c r="BL1520" i="1" s="1"/>
  <c r="BM1520" i="1" s="1"/>
  <c r="BN1520" i="1" s="1"/>
  <c r="BO1520" i="1" s="1"/>
  <c r="BP1520" i="1" s="1"/>
  <c r="BQ1520" i="1" s="1"/>
  <c r="BR1520" i="1" s="1"/>
  <c r="BS1520" i="1" s="1"/>
  <c r="BT1520" i="1" s="1"/>
  <c r="BU1520" i="1" s="1"/>
  <c r="BV1520" i="1" s="1"/>
  <c r="BW1520" i="1" s="1"/>
  <c r="BX1520" i="1" s="1"/>
  <c r="BY1520" i="1" s="1"/>
  <c r="BZ1520" i="1" s="1"/>
  <c r="CA1520" i="1" s="1"/>
  <c r="CB1520" i="1" s="1"/>
  <c r="CC1520" i="1" s="1"/>
  <c r="CD1520" i="1" s="1"/>
  <c r="CE1520" i="1" s="1"/>
  <c r="CF1520" i="1" s="1"/>
  <c r="CF271" i="1"/>
  <c r="BY241" i="1"/>
  <c r="BA969" i="1"/>
  <c r="BX553" i="1"/>
  <c r="AV917" i="1"/>
  <c r="BC1505" i="1"/>
  <c r="BI709" i="1"/>
  <c r="AV1229" i="1"/>
  <c r="AV1177" i="1"/>
  <c r="AV1021" i="1"/>
  <c r="BR657" i="1"/>
  <c r="CC1281" i="1"/>
  <c r="CC501" i="1"/>
  <c r="BD605" i="1"/>
  <c r="AX1125" i="1"/>
  <c r="AV1073" i="1"/>
  <c r="BE1496" i="1"/>
  <c r="AV6" i="1"/>
  <c r="BP1309" i="1" l="1"/>
  <c r="BQ1309" i="1" s="1"/>
  <c r="BR1309" i="1" s="1"/>
  <c r="BS1309" i="1" s="1"/>
  <c r="BT1309" i="1" s="1"/>
  <c r="BU1309" i="1" s="1"/>
  <c r="BV1309" i="1" s="1"/>
  <c r="BW1309" i="1" s="1"/>
  <c r="BX1309" i="1" s="1"/>
  <c r="BY1309" i="1" s="1"/>
  <c r="BZ1309" i="1" s="1"/>
  <c r="CA1309" i="1" s="1"/>
  <c r="CB1309" i="1" s="1"/>
  <c r="BB1310" i="1"/>
  <c r="BC1310" i="1" s="1"/>
  <c r="BD1310" i="1" s="1"/>
  <c r="BE1310" i="1" s="1"/>
  <c r="BF1310" i="1" s="1"/>
  <c r="BG1310" i="1" s="1"/>
  <c r="BH1310" i="1" s="1"/>
  <c r="BI1310" i="1" s="1"/>
  <c r="BJ1310" i="1" s="1"/>
  <c r="BK1310" i="1" s="1"/>
  <c r="BL1310" i="1" s="1"/>
  <c r="BM1310" i="1" s="1"/>
  <c r="BN1310" i="1" s="1"/>
  <c r="BO1310" i="1" s="1"/>
  <c r="BP1310" i="1" s="1"/>
  <c r="BQ1310" i="1" s="1"/>
  <c r="BR1310" i="1" s="1"/>
  <c r="BS1310" i="1" s="1"/>
  <c r="BT1310" i="1" s="1"/>
  <c r="BU1310" i="1" s="1"/>
  <c r="BV1310" i="1" s="1"/>
  <c r="BW1310" i="1" s="1"/>
  <c r="BX1310" i="1" s="1"/>
  <c r="BY1310" i="1" s="1"/>
  <c r="BZ1310" i="1" s="1"/>
  <c r="CA1310" i="1" s="1"/>
  <c r="CB1310" i="1" s="1"/>
  <c r="CC1310" i="1" s="1"/>
  <c r="AZ1311" i="1"/>
  <c r="AW1413" i="1"/>
  <c r="AT10" i="1"/>
  <c r="AV7" i="1"/>
  <c r="AU1487" i="1"/>
  <c r="AU602" i="1"/>
  <c r="AU654" i="1"/>
  <c r="AU862" i="1"/>
  <c r="AU238" i="1"/>
  <c r="AU82" i="1"/>
  <c r="AU290" i="1"/>
  <c r="AU10" i="1" s="1"/>
  <c r="AU30" i="1"/>
  <c r="AU446" i="1"/>
  <c r="AU498" i="1"/>
  <c r="AU550" i="1"/>
  <c r="AU134" i="1"/>
  <c r="AU1434" i="1"/>
  <c r="AU706" i="1"/>
  <c r="AU394" i="1"/>
  <c r="AU342" i="1"/>
  <c r="AU1174" i="1"/>
  <c r="AU810" i="1"/>
  <c r="AU758" i="1"/>
  <c r="AU1070" i="1"/>
  <c r="AU1278" i="1"/>
  <c r="AU186" i="1"/>
  <c r="AU1330" i="1"/>
  <c r="AU1122" i="1"/>
  <c r="AU966" i="1"/>
  <c r="AU1382" i="1"/>
  <c r="AU1018" i="1"/>
  <c r="AU1226" i="1"/>
  <c r="AU914" i="1"/>
  <c r="BE999" i="1"/>
  <c r="BF999" i="1" s="1"/>
  <c r="BG999" i="1" s="1"/>
  <c r="BH999" i="1" s="1"/>
  <c r="BI999" i="1" s="1"/>
  <c r="BZ241" i="1"/>
  <c r="AW1177" i="1"/>
  <c r="BD1505" i="1"/>
  <c r="AW1073" i="1"/>
  <c r="AW1229" i="1"/>
  <c r="AW6" i="1"/>
  <c r="AY1125" i="1"/>
  <c r="AW1021" i="1"/>
  <c r="BJ709" i="1"/>
  <c r="CD1281" i="1"/>
  <c r="BY553" i="1"/>
  <c r="BE605" i="1"/>
  <c r="BB969" i="1"/>
  <c r="BF1496" i="1"/>
  <c r="AW917" i="1"/>
  <c r="CD501" i="1"/>
  <c r="BS657" i="1"/>
  <c r="CC1309" i="1" l="1"/>
  <c r="CD1309" i="1" s="1"/>
  <c r="CE1309" i="1" s="1"/>
  <c r="CF1309" i="1" s="1"/>
  <c r="CD1310" i="1"/>
  <c r="CE1310" i="1" s="1"/>
  <c r="CF1310" i="1" s="1"/>
  <c r="BA1311" i="1"/>
  <c r="BB1311" i="1" s="1"/>
  <c r="BC1311" i="1" s="1"/>
  <c r="BD1311" i="1" s="1"/>
  <c r="BE1311" i="1" s="1"/>
  <c r="BF1311" i="1" s="1"/>
  <c r="BG1311" i="1" s="1"/>
  <c r="BH1311" i="1" s="1"/>
  <c r="BI1311" i="1" s="1"/>
  <c r="BJ1311" i="1" s="1"/>
  <c r="BK1311" i="1" s="1"/>
  <c r="BL1311" i="1" s="1"/>
  <c r="BM1311" i="1" s="1"/>
  <c r="BN1311" i="1" s="1"/>
  <c r="BO1311" i="1" s="1"/>
  <c r="BP1311" i="1" s="1"/>
  <c r="BQ1311" i="1" s="1"/>
  <c r="BR1311" i="1" s="1"/>
  <c r="BS1311" i="1" s="1"/>
  <c r="BT1311" i="1" s="1"/>
  <c r="BU1311" i="1" s="1"/>
  <c r="BV1311" i="1" s="1"/>
  <c r="BW1311" i="1" s="1"/>
  <c r="BX1311" i="1" s="1"/>
  <c r="BY1311" i="1" s="1"/>
  <c r="BZ1311" i="1" s="1"/>
  <c r="CA1311" i="1" s="1"/>
  <c r="CB1311" i="1" s="1"/>
  <c r="CC1311" i="1" s="1"/>
  <c r="CD1311" i="1" s="1"/>
  <c r="CE1311" i="1" s="1"/>
  <c r="CF1311" i="1" s="1"/>
  <c r="AX1413" i="1"/>
  <c r="AY1413" i="1" s="1"/>
  <c r="AZ1413" i="1" s="1"/>
  <c r="BA1413" i="1" s="1"/>
  <c r="BB1413" i="1" s="1"/>
  <c r="BC1413" i="1" s="1"/>
  <c r="AW7" i="1"/>
  <c r="AV1487" i="1"/>
  <c r="AV654" i="1"/>
  <c r="AV862" i="1"/>
  <c r="AV238" i="1"/>
  <c r="AV290" i="1"/>
  <c r="AV1434" i="1"/>
  <c r="AV602" i="1"/>
  <c r="AV30" i="1"/>
  <c r="AV446" i="1"/>
  <c r="AV342" i="1"/>
  <c r="AV186" i="1"/>
  <c r="AV134" i="1"/>
  <c r="AV498" i="1"/>
  <c r="AV810" i="1"/>
  <c r="AV706" i="1"/>
  <c r="AV82" i="1"/>
  <c r="AV550" i="1"/>
  <c r="AV1174" i="1"/>
  <c r="AV758" i="1"/>
  <c r="AV1278" i="1"/>
  <c r="AV1122" i="1"/>
  <c r="AV1070" i="1"/>
  <c r="AV1382" i="1"/>
  <c r="AV1330" i="1"/>
  <c r="AV914" i="1"/>
  <c r="AV1018" i="1"/>
  <c r="AV966" i="1"/>
  <c r="AV1226" i="1"/>
  <c r="AV394" i="1"/>
  <c r="BJ999" i="1"/>
  <c r="BK999" i="1" s="1"/>
  <c r="BL999" i="1" s="1"/>
  <c r="BM999" i="1" s="1"/>
  <c r="BN999" i="1" s="1"/>
  <c r="BO999" i="1" s="1"/>
  <c r="BP999" i="1" s="1"/>
  <c r="BQ999" i="1" s="1"/>
  <c r="BR999" i="1" s="1"/>
  <c r="BS999" i="1" s="1"/>
  <c r="BT999" i="1" s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BZ553" i="1"/>
  <c r="AX917" i="1"/>
  <c r="BK709" i="1"/>
  <c r="BE1505" i="1"/>
  <c r="BT657" i="1"/>
  <c r="AZ1125" i="1"/>
  <c r="CA241" i="1"/>
  <c r="AX1021" i="1"/>
  <c r="AX6" i="1"/>
  <c r="AX1177" i="1"/>
  <c r="BG1496" i="1"/>
  <c r="BF605" i="1"/>
  <c r="CE1281" i="1"/>
  <c r="AX1229" i="1"/>
  <c r="CE501" i="1"/>
  <c r="BC969" i="1"/>
  <c r="AX1073" i="1"/>
  <c r="AV10" i="1" l="1"/>
  <c r="BD1413" i="1"/>
  <c r="BE1413" i="1" s="1"/>
  <c r="BF1413" i="1" s="1"/>
  <c r="BG1413" i="1" s="1"/>
  <c r="BH1413" i="1" s="1"/>
  <c r="BI1413" i="1" s="1"/>
  <c r="BJ1413" i="1" s="1"/>
  <c r="BK1413" i="1" s="1"/>
  <c r="BL1413" i="1" s="1"/>
  <c r="BM1413" i="1" s="1"/>
  <c r="BN1413" i="1" s="1"/>
  <c r="BO1413" i="1" s="1"/>
  <c r="BP1413" i="1" s="1"/>
  <c r="BQ1413" i="1" s="1"/>
  <c r="BR1413" i="1" s="1"/>
  <c r="BS1413" i="1" s="1"/>
  <c r="BT1413" i="1" s="1"/>
  <c r="BU1413" i="1" s="1"/>
  <c r="BV1413" i="1" s="1"/>
  <c r="BW1413" i="1" s="1"/>
  <c r="BX1413" i="1" s="1"/>
  <c r="BY1413" i="1" s="1"/>
  <c r="BZ1413" i="1" s="1"/>
  <c r="CA1413" i="1" s="1"/>
  <c r="CB1413" i="1" s="1"/>
  <c r="CC1413" i="1" s="1"/>
  <c r="CD1413" i="1" s="1"/>
  <c r="CE1413" i="1" s="1"/>
  <c r="CF1413" i="1" s="1"/>
  <c r="AX7" i="1"/>
  <c r="AW1487" i="1"/>
  <c r="AW862" i="1"/>
  <c r="AW238" i="1"/>
  <c r="AW290" i="1"/>
  <c r="AW1434" i="1"/>
  <c r="AW30" i="1"/>
  <c r="AW602" i="1"/>
  <c r="AW82" i="1"/>
  <c r="AW498" i="1"/>
  <c r="AW706" i="1"/>
  <c r="AW186" i="1"/>
  <c r="AW446" i="1"/>
  <c r="AW654" i="1"/>
  <c r="AW810" i="1"/>
  <c r="AW134" i="1"/>
  <c r="AW550" i="1"/>
  <c r="AW1278" i="1"/>
  <c r="AW342" i="1"/>
  <c r="AW1174" i="1"/>
  <c r="AW758" i="1"/>
  <c r="AW1382" i="1"/>
  <c r="AW1070" i="1"/>
  <c r="AW1330" i="1"/>
  <c r="AW394" i="1"/>
  <c r="AW914" i="1"/>
  <c r="AW1018" i="1"/>
  <c r="AW1122" i="1"/>
  <c r="AW966" i="1"/>
  <c r="AW1226" i="1"/>
  <c r="BG605" i="1"/>
  <c r="AY6" i="1"/>
  <c r="BF1505" i="1"/>
  <c r="BH1496" i="1"/>
  <c r="BD969" i="1"/>
  <c r="AY1229" i="1"/>
  <c r="AY1177" i="1"/>
  <c r="CB241" i="1"/>
  <c r="BU657" i="1"/>
  <c r="BL709" i="1"/>
  <c r="CF501" i="1"/>
  <c r="CF1281" i="1"/>
  <c r="AY1021" i="1"/>
  <c r="AY917" i="1"/>
  <c r="CA553" i="1"/>
  <c r="AY1073" i="1"/>
  <c r="BA1125" i="1"/>
  <c r="AW10" i="1" l="1"/>
  <c r="AY7" i="1"/>
  <c r="AX1487" i="1"/>
  <c r="AX1434" i="1"/>
  <c r="AX82" i="1"/>
  <c r="AX602" i="1"/>
  <c r="AX30" i="1"/>
  <c r="AX290" i="1"/>
  <c r="AX862" i="1"/>
  <c r="AX238" i="1"/>
  <c r="AX498" i="1"/>
  <c r="AX706" i="1"/>
  <c r="AX446" i="1"/>
  <c r="AX186" i="1"/>
  <c r="AX810" i="1"/>
  <c r="AX654" i="1"/>
  <c r="AX758" i="1"/>
  <c r="AX1174" i="1"/>
  <c r="AX134" i="1"/>
  <c r="AX1382" i="1"/>
  <c r="AX1070" i="1"/>
  <c r="AX550" i="1"/>
  <c r="AX394" i="1"/>
  <c r="AX342" i="1"/>
  <c r="AX1330" i="1"/>
  <c r="AX1278" i="1"/>
  <c r="AX966" i="1"/>
  <c r="AX1018" i="1"/>
  <c r="AX1122" i="1"/>
  <c r="AX1226" i="1"/>
  <c r="AX914" i="1"/>
  <c r="BB1125" i="1"/>
  <c r="CB553" i="1"/>
  <c r="AZ1021" i="1"/>
  <c r="BV657" i="1"/>
  <c r="BG1505" i="1"/>
  <c r="CC241" i="1"/>
  <c r="BE969" i="1"/>
  <c r="AZ1073" i="1"/>
  <c r="AZ1177" i="1"/>
  <c r="BI1496" i="1"/>
  <c r="AZ917" i="1"/>
  <c r="AZ6" i="1"/>
  <c r="BM709" i="1"/>
  <c r="AZ1229" i="1"/>
  <c r="BH605" i="1"/>
  <c r="AX10" i="1" l="1"/>
  <c r="AZ7" i="1"/>
  <c r="AY1487" i="1"/>
  <c r="AY1434" i="1"/>
  <c r="AY30" i="1"/>
  <c r="AY862" i="1"/>
  <c r="AY602" i="1"/>
  <c r="AY238" i="1"/>
  <c r="AY446" i="1"/>
  <c r="AY654" i="1"/>
  <c r="AY82" i="1"/>
  <c r="AY498" i="1"/>
  <c r="AY290" i="1"/>
  <c r="AY134" i="1"/>
  <c r="AY810" i="1"/>
  <c r="AY186" i="1"/>
  <c r="AY550" i="1"/>
  <c r="AY1070" i="1"/>
  <c r="AY706" i="1"/>
  <c r="AY342" i="1"/>
  <c r="AY394" i="1"/>
  <c r="AY1382" i="1"/>
  <c r="AY1330" i="1"/>
  <c r="AY1278" i="1"/>
  <c r="AY1122" i="1"/>
  <c r="AY1226" i="1"/>
  <c r="AY966" i="1"/>
  <c r="AY758" i="1"/>
  <c r="AY1174" i="1"/>
  <c r="AY914" i="1"/>
  <c r="AY1018" i="1"/>
  <c r="BN709" i="1"/>
  <c r="BW657" i="1"/>
  <c r="BA917" i="1"/>
  <c r="BA1073" i="1"/>
  <c r="BA6" i="1"/>
  <c r="BA1021" i="1"/>
  <c r="BJ1496" i="1"/>
  <c r="CC553" i="1"/>
  <c r="CD241" i="1"/>
  <c r="BI605" i="1"/>
  <c r="BA1229" i="1"/>
  <c r="BF969" i="1"/>
  <c r="BA1177" i="1"/>
  <c r="BH1505" i="1"/>
  <c r="BC1125" i="1"/>
  <c r="AY10" i="1" l="1"/>
  <c r="BA7" i="1"/>
  <c r="AZ1487" i="1"/>
  <c r="AZ82" i="1"/>
  <c r="AZ238" i="1"/>
  <c r="AZ446" i="1"/>
  <c r="AZ654" i="1"/>
  <c r="AZ862" i="1"/>
  <c r="AZ30" i="1"/>
  <c r="AZ290" i="1"/>
  <c r="AZ1434" i="1"/>
  <c r="AZ550" i="1"/>
  <c r="AZ810" i="1"/>
  <c r="AZ342" i="1"/>
  <c r="AZ602" i="1"/>
  <c r="AZ186" i="1"/>
  <c r="AZ134" i="1"/>
  <c r="AZ706" i="1"/>
  <c r="AZ1382" i="1"/>
  <c r="AZ1330" i="1"/>
  <c r="AZ1278" i="1"/>
  <c r="AZ1174" i="1"/>
  <c r="AZ498" i="1"/>
  <c r="AZ758" i="1"/>
  <c r="AZ394" i="1"/>
  <c r="AZ1018" i="1"/>
  <c r="AZ1226" i="1"/>
  <c r="AZ966" i="1"/>
  <c r="AZ914" i="1"/>
  <c r="AZ1070" i="1"/>
  <c r="AZ1122" i="1"/>
  <c r="BK1496" i="1"/>
  <c r="BB917" i="1"/>
  <c r="BB1177" i="1"/>
  <c r="CD553" i="1"/>
  <c r="BG969" i="1"/>
  <c r="BB1229" i="1"/>
  <c r="BB1021" i="1"/>
  <c r="BD1125" i="1"/>
  <c r="BX657" i="1"/>
  <c r="BI1505" i="1"/>
  <c r="CE241" i="1"/>
  <c r="BB6" i="1"/>
  <c r="BJ605" i="1"/>
  <c r="BB1073" i="1"/>
  <c r="BO709" i="1"/>
  <c r="AZ10" i="1" l="1"/>
  <c r="BB7" i="1"/>
  <c r="BA1487" i="1"/>
  <c r="BA862" i="1"/>
  <c r="BA238" i="1"/>
  <c r="BA446" i="1"/>
  <c r="BA30" i="1"/>
  <c r="BA602" i="1"/>
  <c r="BA654" i="1"/>
  <c r="BA82" i="1"/>
  <c r="BA1434" i="1"/>
  <c r="BA134" i="1"/>
  <c r="BA186" i="1"/>
  <c r="BA706" i="1"/>
  <c r="BA290" i="1"/>
  <c r="BA1330" i="1"/>
  <c r="BA394" i="1"/>
  <c r="BA342" i="1"/>
  <c r="BA498" i="1"/>
  <c r="BA810" i="1"/>
  <c r="BA758" i="1"/>
  <c r="BA1070" i="1"/>
  <c r="BA1382" i="1"/>
  <c r="BA1174" i="1"/>
  <c r="BA1278" i="1"/>
  <c r="BA550" i="1"/>
  <c r="BA966" i="1"/>
  <c r="BA914" i="1"/>
  <c r="BA1018" i="1"/>
  <c r="BA1122" i="1"/>
  <c r="BA1226" i="1"/>
  <c r="BK605" i="1"/>
  <c r="BC1177" i="1"/>
  <c r="BE1125" i="1"/>
  <c r="BC1021" i="1"/>
  <c r="BC1229" i="1"/>
  <c r="BC6" i="1"/>
  <c r="BP709" i="1"/>
  <c r="BY657" i="1"/>
  <c r="BH969" i="1"/>
  <c r="BL1496" i="1"/>
  <c r="CE553" i="1"/>
  <c r="BJ1505" i="1"/>
  <c r="BC917" i="1"/>
  <c r="BC1073" i="1"/>
  <c r="CF241" i="1"/>
  <c r="BA10" i="1" l="1"/>
  <c r="BC7" i="1"/>
  <c r="BB1487" i="1"/>
  <c r="BB30" i="1"/>
  <c r="BB654" i="1"/>
  <c r="BB602" i="1"/>
  <c r="BB862" i="1"/>
  <c r="BB238" i="1"/>
  <c r="BB290" i="1"/>
  <c r="BB82" i="1"/>
  <c r="BB498" i="1"/>
  <c r="BB706" i="1"/>
  <c r="BB446" i="1"/>
  <c r="BB1434" i="1"/>
  <c r="BB186" i="1"/>
  <c r="BB342" i="1"/>
  <c r="BB550" i="1"/>
  <c r="BB394" i="1"/>
  <c r="BB1330" i="1"/>
  <c r="BB134" i="1"/>
  <c r="BB1070" i="1"/>
  <c r="BB1174" i="1"/>
  <c r="BB758" i="1"/>
  <c r="BB1382" i="1"/>
  <c r="BB1278" i="1"/>
  <c r="BB966" i="1"/>
  <c r="BB810" i="1"/>
  <c r="BB1122" i="1"/>
  <c r="BB914" i="1"/>
  <c r="BB1018" i="1"/>
  <c r="BB1226" i="1"/>
  <c r="BD1229" i="1"/>
  <c r="BK1505" i="1"/>
  <c r="BL605" i="1"/>
  <c r="BD1073" i="1"/>
  <c r="BF1125" i="1"/>
  <c r="BI969" i="1"/>
  <c r="BQ709" i="1"/>
  <c r="BZ657" i="1"/>
  <c r="BD1021" i="1"/>
  <c r="BM1496" i="1"/>
  <c r="BD917" i="1"/>
  <c r="CF553" i="1"/>
  <c r="BD6" i="1"/>
  <c r="BD1177" i="1"/>
  <c r="BB10" i="1" l="1"/>
  <c r="BD7" i="1"/>
  <c r="BC1487" i="1"/>
  <c r="BC862" i="1"/>
  <c r="BC238" i="1"/>
  <c r="BC82" i="1"/>
  <c r="BC290" i="1"/>
  <c r="BC1434" i="1"/>
  <c r="BC30" i="1"/>
  <c r="BC10" i="1" s="1"/>
  <c r="BC446" i="1"/>
  <c r="BC602" i="1"/>
  <c r="BC498" i="1"/>
  <c r="BC706" i="1"/>
  <c r="BC342" i="1"/>
  <c r="BC654" i="1"/>
  <c r="BC186" i="1"/>
  <c r="BC810" i="1"/>
  <c r="BC1174" i="1"/>
  <c r="BC758" i="1"/>
  <c r="BC1278" i="1"/>
  <c r="BC134" i="1"/>
  <c r="BC550" i="1"/>
  <c r="BC1330" i="1"/>
  <c r="BC1070" i="1"/>
  <c r="BC1382" i="1"/>
  <c r="BC1122" i="1"/>
  <c r="BC1018" i="1"/>
  <c r="BC1226" i="1"/>
  <c r="BC914" i="1"/>
  <c r="BC394" i="1"/>
  <c r="BC966" i="1"/>
  <c r="BE917" i="1"/>
  <c r="BG1125" i="1"/>
  <c r="BL1505" i="1"/>
  <c r="CA657" i="1"/>
  <c r="BJ969" i="1"/>
  <c r="BN1496" i="1"/>
  <c r="BE1073" i="1"/>
  <c r="BM605" i="1"/>
  <c r="BE1229" i="1"/>
  <c r="BE1177" i="1"/>
  <c r="BE6" i="1"/>
  <c r="BE1021" i="1"/>
  <c r="BR709" i="1"/>
  <c r="BE7" i="1" l="1"/>
  <c r="BD1487" i="1"/>
  <c r="BD862" i="1"/>
  <c r="BD238" i="1"/>
  <c r="BD290" i="1"/>
  <c r="BD1434" i="1"/>
  <c r="BD602" i="1"/>
  <c r="BD30" i="1"/>
  <c r="BD446" i="1"/>
  <c r="BD186" i="1"/>
  <c r="BD134" i="1"/>
  <c r="BD654" i="1"/>
  <c r="BD498" i="1"/>
  <c r="BD706" i="1"/>
  <c r="BD82" i="1"/>
  <c r="BD1174" i="1"/>
  <c r="BD758" i="1"/>
  <c r="BD1278" i="1"/>
  <c r="BD810" i="1"/>
  <c r="BD550" i="1"/>
  <c r="BD342" i="1"/>
  <c r="BD1070" i="1"/>
  <c r="BD1382" i="1"/>
  <c r="BD1330" i="1"/>
  <c r="BD394" i="1"/>
  <c r="BD914" i="1"/>
  <c r="BD1018" i="1"/>
  <c r="BD966" i="1"/>
  <c r="BD1226" i="1"/>
  <c r="BD1122" i="1"/>
  <c r="BN605" i="1"/>
  <c r="BF1229" i="1"/>
  <c r="BS709" i="1"/>
  <c r="BO1496" i="1"/>
  <c r="BH1125" i="1"/>
  <c r="BF1073" i="1"/>
  <c r="BF6" i="1"/>
  <c r="CB657" i="1"/>
  <c r="BK969" i="1"/>
  <c r="BF1021" i="1"/>
  <c r="BF1177" i="1"/>
  <c r="BF917" i="1"/>
  <c r="BM1505" i="1"/>
  <c r="BD10" i="1" l="1"/>
  <c r="BF7" i="1"/>
  <c r="BE1487" i="1"/>
  <c r="BE1434" i="1"/>
  <c r="BE82" i="1"/>
  <c r="BE602" i="1"/>
  <c r="BE30" i="1"/>
  <c r="BE238" i="1"/>
  <c r="BE498" i="1"/>
  <c r="BE706" i="1"/>
  <c r="BE186" i="1"/>
  <c r="BE654" i="1"/>
  <c r="BE550" i="1"/>
  <c r="BE446" i="1"/>
  <c r="BE290" i="1"/>
  <c r="BE810" i="1"/>
  <c r="BE342" i="1"/>
  <c r="BE862" i="1"/>
  <c r="BE1382" i="1"/>
  <c r="BE1070" i="1"/>
  <c r="BE758" i="1"/>
  <c r="BE1174" i="1"/>
  <c r="BE1330" i="1"/>
  <c r="BE134" i="1"/>
  <c r="BE394" i="1"/>
  <c r="BE914" i="1"/>
  <c r="BE1122" i="1"/>
  <c r="BE1018" i="1"/>
  <c r="BE966" i="1"/>
  <c r="BE1226" i="1"/>
  <c r="BE1278" i="1"/>
  <c r="BL969" i="1"/>
  <c r="BG6" i="1"/>
  <c r="CC657" i="1"/>
  <c r="BP1496" i="1"/>
  <c r="BT709" i="1"/>
  <c r="BI1125" i="1"/>
  <c r="BG1229" i="1"/>
  <c r="BG1021" i="1"/>
  <c r="BN1505" i="1"/>
  <c r="BG1073" i="1"/>
  <c r="BG1177" i="1"/>
  <c r="BG917" i="1"/>
  <c r="BO605" i="1"/>
  <c r="BE10" i="1" l="1"/>
  <c r="BG7" i="1"/>
  <c r="BF1487" i="1"/>
  <c r="BF862" i="1"/>
  <c r="BF238" i="1"/>
  <c r="BF446" i="1"/>
  <c r="BF654" i="1"/>
  <c r="BF290" i="1"/>
  <c r="BF498" i="1"/>
  <c r="BF706" i="1"/>
  <c r="BF134" i="1"/>
  <c r="BF550" i="1"/>
  <c r="BF186" i="1"/>
  <c r="BF810" i="1"/>
  <c r="BF342" i="1"/>
  <c r="BF82" i="1"/>
  <c r="BF1434" i="1"/>
  <c r="BF1382" i="1"/>
  <c r="BF30" i="1"/>
  <c r="BF10" i="1" s="1"/>
  <c r="BF1070" i="1"/>
  <c r="BF394" i="1"/>
  <c r="BF1330" i="1"/>
  <c r="BF1278" i="1"/>
  <c r="BF1122" i="1"/>
  <c r="BF966" i="1"/>
  <c r="BF1018" i="1"/>
  <c r="BF1226" i="1"/>
  <c r="BF758" i="1"/>
  <c r="BF1174" i="1"/>
  <c r="BF602" i="1"/>
  <c r="BF914" i="1"/>
  <c r="BQ1496" i="1"/>
  <c r="BP605" i="1"/>
  <c r="BH1229" i="1"/>
  <c r="BH1021" i="1"/>
  <c r="BJ1125" i="1"/>
  <c r="BH917" i="1"/>
  <c r="BH1177" i="1"/>
  <c r="CD657" i="1"/>
  <c r="BU709" i="1"/>
  <c r="BO1505" i="1"/>
  <c r="BH1073" i="1"/>
  <c r="BH6" i="1"/>
  <c r="BM969" i="1"/>
  <c r="BH7" i="1" l="1"/>
  <c r="BG1487" i="1"/>
  <c r="BG30" i="1"/>
  <c r="BG602" i="1"/>
  <c r="BG238" i="1"/>
  <c r="BG446" i="1"/>
  <c r="BG654" i="1"/>
  <c r="BG82" i="1"/>
  <c r="BG862" i="1"/>
  <c r="BG290" i="1"/>
  <c r="BG810" i="1"/>
  <c r="BG1434" i="1"/>
  <c r="BG342" i="1"/>
  <c r="BG186" i="1"/>
  <c r="BG706" i="1"/>
  <c r="BG134" i="1"/>
  <c r="BG550" i="1"/>
  <c r="BG394" i="1"/>
  <c r="BG1330" i="1"/>
  <c r="BG758" i="1"/>
  <c r="BG1278" i="1"/>
  <c r="BG498" i="1"/>
  <c r="BG1174" i="1"/>
  <c r="BG1070" i="1"/>
  <c r="BG1122" i="1"/>
  <c r="BG914" i="1"/>
  <c r="BG1018" i="1"/>
  <c r="BG1226" i="1"/>
  <c r="BG966" i="1"/>
  <c r="BG1382" i="1"/>
  <c r="BK1125" i="1"/>
  <c r="BI6" i="1"/>
  <c r="BP1505" i="1"/>
  <c r="CE657" i="1"/>
  <c r="BI1021" i="1"/>
  <c r="BQ605" i="1"/>
  <c r="BI1177" i="1"/>
  <c r="BR1496" i="1"/>
  <c r="BN969" i="1"/>
  <c r="BI1073" i="1"/>
  <c r="BV709" i="1"/>
  <c r="BI917" i="1"/>
  <c r="BI1229" i="1"/>
  <c r="BG10" i="1" l="1"/>
  <c r="BI7" i="1"/>
  <c r="BH1487" i="1"/>
  <c r="BH238" i="1"/>
  <c r="BH446" i="1"/>
  <c r="BH654" i="1"/>
  <c r="BH602" i="1"/>
  <c r="BH862" i="1"/>
  <c r="BH30" i="1"/>
  <c r="BH810" i="1"/>
  <c r="BH342" i="1"/>
  <c r="BH290" i="1"/>
  <c r="BH186" i="1"/>
  <c r="BH82" i="1"/>
  <c r="BH498" i="1"/>
  <c r="BH706" i="1"/>
  <c r="BH1330" i="1"/>
  <c r="BH134" i="1"/>
  <c r="BH1278" i="1"/>
  <c r="BH550" i="1"/>
  <c r="BH1174" i="1"/>
  <c r="BH1434" i="1"/>
  <c r="BH758" i="1"/>
  <c r="BH394" i="1"/>
  <c r="BH1070" i="1"/>
  <c r="BH1382" i="1"/>
  <c r="BH1018" i="1"/>
  <c r="BH1226" i="1"/>
  <c r="BH966" i="1"/>
  <c r="BH914" i="1"/>
  <c r="BH1122" i="1"/>
  <c r="BW709" i="1"/>
  <c r="BR605" i="1"/>
  <c r="BQ1505" i="1"/>
  <c r="BL1125" i="1"/>
  <c r="BO969" i="1"/>
  <c r="BJ917" i="1"/>
  <c r="BJ1177" i="1"/>
  <c r="CF657" i="1"/>
  <c r="BJ1229" i="1"/>
  <c r="BS1496" i="1"/>
  <c r="BJ6" i="1"/>
  <c r="BJ1073" i="1"/>
  <c r="BJ1021" i="1"/>
  <c r="BH10" i="1" l="1"/>
  <c r="BJ7" i="1"/>
  <c r="BI1487" i="1"/>
  <c r="BI602" i="1"/>
  <c r="BI654" i="1"/>
  <c r="BI1434" i="1"/>
  <c r="BI82" i="1"/>
  <c r="BI290" i="1"/>
  <c r="BI862" i="1"/>
  <c r="BI30" i="1"/>
  <c r="BI238" i="1"/>
  <c r="BI186" i="1"/>
  <c r="BI446" i="1"/>
  <c r="BI706" i="1"/>
  <c r="BI498" i="1"/>
  <c r="BI810" i="1"/>
  <c r="BI342" i="1"/>
  <c r="BI394" i="1"/>
  <c r="BI1278" i="1"/>
  <c r="BI758" i="1"/>
  <c r="BI1070" i="1"/>
  <c r="BI1382" i="1"/>
  <c r="BI1174" i="1"/>
  <c r="BI134" i="1"/>
  <c r="BI550" i="1"/>
  <c r="BI966" i="1"/>
  <c r="BI1330" i="1"/>
  <c r="BI1018" i="1"/>
  <c r="BI914" i="1"/>
  <c r="BI1122" i="1"/>
  <c r="BI1226" i="1"/>
  <c r="BS605" i="1"/>
  <c r="BP969" i="1"/>
  <c r="BK1229" i="1"/>
  <c r="BK917" i="1"/>
  <c r="BR1505" i="1"/>
  <c r="BX709" i="1"/>
  <c r="BK1021" i="1"/>
  <c r="BK6" i="1"/>
  <c r="BK1073" i="1"/>
  <c r="BT1496" i="1"/>
  <c r="BK1177" i="1"/>
  <c r="BM1125" i="1"/>
  <c r="BI10" i="1" l="1"/>
  <c r="BK7" i="1"/>
  <c r="BJ1487" i="1"/>
  <c r="BJ862" i="1"/>
  <c r="BJ238" i="1"/>
  <c r="BJ82" i="1"/>
  <c r="BJ290" i="1"/>
  <c r="BJ1434" i="1"/>
  <c r="BJ446" i="1"/>
  <c r="BJ654" i="1"/>
  <c r="BJ602" i="1"/>
  <c r="BJ706" i="1"/>
  <c r="BJ186" i="1"/>
  <c r="BJ134" i="1"/>
  <c r="BJ30" i="1"/>
  <c r="BJ1070" i="1"/>
  <c r="BJ810" i="1"/>
  <c r="BJ498" i="1"/>
  <c r="BJ1174" i="1"/>
  <c r="BJ758" i="1"/>
  <c r="BJ1382" i="1"/>
  <c r="BJ1278" i="1"/>
  <c r="BJ342" i="1"/>
  <c r="BJ550" i="1"/>
  <c r="BJ394" i="1"/>
  <c r="BJ1330" i="1"/>
  <c r="BJ1122" i="1"/>
  <c r="BJ914" i="1"/>
  <c r="BJ966" i="1"/>
  <c r="BJ1018" i="1"/>
  <c r="BJ1226" i="1"/>
  <c r="BU1496" i="1"/>
  <c r="BL1229" i="1"/>
  <c r="BL6" i="1"/>
  <c r="BL1073" i="1"/>
  <c r="BS1505" i="1"/>
  <c r="BL1021" i="1"/>
  <c r="BN1125" i="1"/>
  <c r="BQ969" i="1"/>
  <c r="BL1177" i="1"/>
  <c r="BL917" i="1"/>
  <c r="BY709" i="1"/>
  <c r="BT605" i="1"/>
  <c r="BJ10" i="1" l="1"/>
  <c r="BL7" i="1"/>
  <c r="BK1487" i="1"/>
  <c r="BK862" i="1"/>
  <c r="BK238" i="1"/>
  <c r="BK82" i="1"/>
  <c r="BK290" i="1"/>
  <c r="BK1434" i="1"/>
  <c r="BK30" i="1"/>
  <c r="BK10" i="1" s="1"/>
  <c r="BK446" i="1"/>
  <c r="BK654" i="1"/>
  <c r="BK602" i="1"/>
  <c r="BK498" i="1"/>
  <c r="BK134" i="1"/>
  <c r="BK706" i="1"/>
  <c r="BK186" i="1"/>
  <c r="BK810" i="1"/>
  <c r="BK342" i="1"/>
  <c r="BK1174" i="1"/>
  <c r="BK758" i="1"/>
  <c r="BK1070" i="1"/>
  <c r="BK550" i="1"/>
  <c r="BK1278" i="1"/>
  <c r="BK1382" i="1"/>
  <c r="BK394" i="1"/>
  <c r="BK1122" i="1"/>
  <c r="BK1330" i="1"/>
  <c r="BK1018" i="1"/>
  <c r="BK1226" i="1"/>
  <c r="BK914" i="1"/>
  <c r="BK966" i="1"/>
  <c r="BM1177" i="1"/>
  <c r="BT1505" i="1"/>
  <c r="BM6" i="1"/>
  <c r="BR969" i="1"/>
  <c r="BU605" i="1"/>
  <c r="BM1073" i="1"/>
  <c r="BM917" i="1"/>
  <c r="BM1229" i="1"/>
  <c r="BZ709" i="1"/>
  <c r="BM1021" i="1"/>
  <c r="BO1125" i="1"/>
  <c r="BV1496" i="1"/>
  <c r="BM7" i="1" l="1"/>
  <c r="BL1487" i="1"/>
  <c r="BL1434" i="1"/>
  <c r="BL30" i="1"/>
  <c r="BL446" i="1"/>
  <c r="BL82" i="1"/>
  <c r="BL654" i="1"/>
  <c r="BL498" i="1"/>
  <c r="BL862" i="1"/>
  <c r="BL290" i="1"/>
  <c r="BL238" i="1"/>
  <c r="BL706" i="1"/>
  <c r="BL810" i="1"/>
  <c r="BL602" i="1"/>
  <c r="BL550" i="1"/>
  <c r="BL186" i="1"/>
  <c r="BL342" i="1"/>
  <c r="BL758" i="1"/>
  <c r="BL1278" i="1"/>
  <c r="BL1122" i="1"/>
  <c r="BL134" i="1"/>
  <c r="BL1070" i="1"/>
  <c r="BL1382" i="1"/>
  <c r="BL1330" i="1"/>
  <c r="BL394" i="1"/>
  <c r="BL914" i="1"/>
  <c r="BL1018" i="1"/>
  <c r="BL966" i="1"/>
  <c r="BL1226" i="1"/>
  <c r="BL1174" i="1"/>
  <c r="BN917" i="1"/>
  <c r="BU1505" i="1"/>
  <c r="BS969" i="1"/>
  <c r="BN6" i="1"/>
  <c r="BN1229" i="1"/>
  <c r="BN1021" i="1"/>
  <c r="BW1496" i="1"/>
  <c r="CA709" i="1"/>
  <c r="BV605" i="1"/>
  <c r="BP1125" i="1"/>
  <c r="BN1073" i="1"/>
  <c r="BN1177" i="1"/>
  <c r="BL10" i="1" l="1"/>
  <c r="BN7" i="1"/>
  <c r="BM1487" i="1"/>
  <c r="BM82" i="1"/>
  <c r="BM654" i="1"/>
  <c r="BM602" i="1"/>
  <c r="BM446" i="1"/>
  <c r="BM862" i="1"/>
  <c r="BM30" i="1"/>
  <c r="BM10" i="1" s="1"/>
  <c r="BM238" i="1"/>
  <c r="BM1434" i="1"/>
  <c r="BM498" i="1"/>
  <c r="BM706" i="1"/>
  <c r="BM186" i="1"/>
  <c r="BM290" i="1"/>
  <c r="BM810" i="1"/>
  <c r="BM134" i="1"/>
  <c r="BM342" i="1"/>
  <c r="BM758" i="1"/>
  <c r="BM1382" i="1"/>
  <c r="BM1070" i="1"/>
  <c r="BM1174" i="1"/>
  <c r="BM1330" i="1"/>
  <c r="BM394" i="1"/>
  <c r="BM1278" i="1"/>
  <c r="BM1018" i="1"/>
  <c r="BM966" i="1"/>
  <c r="BM1226" i="1"/>
  <c r="BM550" i="1"/>
  <c r="BM1122" i="1"/>
  <c r="BM914" i="1"/>
  <c r="BW605" i="1"/>
  <c r="BX1496" i="1"/>
  <c r="BO1229" i="1"/>
  <c r="BO1177" i="1"/>
  <c r="BV1505" i="1"/>
  <c r="BQ1125" i="1"/>
  <c r="BO1021" i="1"/>
  <c r="BT969" i="1"/>
  <c r="CB709" i="1"/>
  <c r="BO1073" i="1"/>
  <c r="BO6" i="1"/>
  <c r="BO917" i="1"/>
  <c r="BO7" i="1" l="1"/>
  <c r="BN1487" i="1"/>
  <c r="BN602" i="1"/>
  <c r="BN862" i="1"/>
  <c r="BN30" i="1"/>
  <c r="BN238" i="1"/>
  <c r="BN446" i="1"/>
  <c r="BN654" i="1"/>
  <c r="BN134" i="1"/>
  <c r="BN10" i="1" s="1"/>
  <c r="BN550" i="1"/>
  <c r="BN186" i="1"/>
  <c r="BN810" i="1"/>
  <c r="BN82" i="1"/>
  <c r="BN1434" i="1"/>
  <c r="BN1382" i="1"/>
  <c r="BN1070" i="1"/>
  <c r="BN290" i="1"/>
  <c r="BN706" i="1"/>
  <c r="BN394" i="1"/>
  <c r="BN342" i="1"/>
  <c r="BN1330" i="1"/>
  <c r="BN1278" i="1"/>
  <c r="BN758" i="1"/>
  <c r="BN1174" i="1"/>
  <c r="BN1226" i="1"/>
  <c r="BN1122" i="1"/>
  <c r="BN498" i="1"/>
  <c r="BN914" i="1"/>
  <c r="BN966" i="1"/>
  <c r="BN1018" i="1"/>
  <c r="CC709" i="1"/>
  <c r="BR1125" i="1"/>
  <c r="BP1229" i="1"/>
  <c r="BU969" i="1"/>
  <c r="BP917" i="1"/>
  <c r="BP1073" i="1"/>
  <c r="BY1496" i="1"/>
  <c r="BP6" i="1"/>
  <c r="BW1505" i="1"/>
  <c r="BP1177" i="1"/>
  <c r="BX605" i="1"/>
  <c r="BP1021" i="1"/>
  <c r="BP7" i="1" l="1"/>
  <c r="BO1487" i="1"/>
  <c r="BO30" i="1"/>
  <c r="BO602" i="1"/>
  <c r="BO862" i="1"/>
  <c r="BO238" i="1"/>
  <c r="BO446" i="1"/>
  <c r="BO654" i="1"/>
  <c r="BO82" i="1"/>
  <c r="BO290" i="1"/>
  <c r="BO810" i="1"/>
  <c r="BO1434" i="1"/>
  <c r="BO342" i="1"/>
  <c r="BO186" i="1"/>
  <c r="BO550" i="1"/>
  <c r="BO706" i="1"/>
  <c r="BO498" i="1"/>
  <c r="BO394" i="1"/>
  <c r="BO1330" i="1"/>
  <c r="BO758" i="1"/>
  <c r="BO1278" i="1"/>
  <c r="BO1174" i="1"/>
  <c r="BO1382" i="1"/>
  <c r="BO1070" i="1"/>
  <c r="BO1226" i="1"/>
  <c r="BO914" i="1"/>
  <c r="BO134" i="1"/>
  <c r="BO1018" i="1"/>
  <c r="BO966" i="1"/>
  <c r="BO1122" i="1"/>
  <c r="BQ1229" i="1"/>
  <c r="BO10" i="1"/>
  <c r="BQ1073" i="1"/>
  <c r="BS1125" i="1"/>
  <c r="BX1505" i="1"/>
  <c r="BV969" i="1"/>
  <c r="BY605" i="1"/>
  <c r="BQ1021" i="1"/>
  <c r="BQ6" i="1"/>
  <c r="BQ1177" i="1"/>
  <c r="BZ1496" i="1"/>
  <c r="BQ917" i="1"/>
  <c r="CD709" i="1"/>
  <c r="BQ7" i="1" l="1"/>
  <c r="BP1487" i="1"/>
  <c r="BP238" i="1"/>
  <c r="BP446" i="1"/>
  <c r="BP654" i="1"/>
  <c r="BP862" i="1"/>
  <c r="BP30" i="1"/>
  <c r="BP10" i="1" s="1"/>
  <c r="BP1434" i="1"/>
  <c r="BP706" i="1"/>
  <c r="BP186" i="1"/>
  <c r="BP290" i="1"/>
  <c r="BP134" i="1"/>
  <c r="BP82" i="1"/>
  <c r="BP602" i="1"/>
  <c r="BP498" i="1"/>
  <c r="BP550" i="1"/>
  <c r="BP1278" i="1"/>
  <c r="BP1174" i="1"/>
  <c r="BP758" i="1"/>
  <c r="BP394" i="1"/>
  <c r="BP810" i="1"/>
  <c r="BP342" i="1"/>
  <c r="BP1070" i="1"/>
  <c r="BP1382" i="1"/>
  <c r="BP1018" i="1"/>
  <c r="BP1226" i="1"/>
  <c r="BP966" i="1"/>
  <c r="BP914" i="1"/>
  <c r="BP1330" i="1"/>
  <c r="BP1122" i="1"/>
  <c r="BR1177" i="1"/>
  <c r="BR917" i="1"/>
  <c r="BZ605" i="1"/>
  <c r="BR6" i="1"/>
  <c r="BR1073" i="1"/>
  <c r="CA1496" i="1"/>
  <c r="BY1505" i="1"/>
  <c r="BR1021" i="1"/>
  <c r="BW969" i="1"/>
  <c r="BR1229" i="1"/>
  <c r="CE709" i="1"/>
  <c r="BT1125" i="1"/>
  <c r="BR7" i="1" l="1"/>
  <c r="BQ1487" i="1"/>
  <c r="BQ862" i="1"/>
  <c r="BQ238" i="1"/>
  <c r="BQ654" i="1"/>
  <c r="BQ1434" i="1"/>
  <c r="BQ82" i="1"/>
  <c r="BQ10" i="1" s="1"/>
  <c r="BQ290" i="1"/>
  <c r="BQ498" i="1"/>
  <c r="BQ30" i="1"/>
  <c r="BQ186" i="1"/>
  <c r="BQ550" i="1"/>
  <c r="BQ446" i="1"/>
  <c r="BQ706" i="1"/>
  <c r="BQ602" i="1"/>
  <c r="BQ810" i="1"/>
  <c r="BQ134" i="1"/>
  <c r="BQ342" i="1"/>
  <c r="BQ758" i="1"/>
  <c r="BQ1278" i="1"/>
  <c r="BQ1070" i="1"/>
  <c r="BQ1382" i="1"/>
  <c r="BQ1174" i="1"/>
  <c r="BQ1330" i="1"/>
  <c r="BQ966" i="1"/>
  <c r="BQ394" i="1"/>
  <c r="BQ914" i="1"/>
  <c r="BQ1122" i="1"/>
  <c r="BQ1226" i="1"/>
  <c r="BQ1018" i="1"/>
  <c r="BU1125" i="1"/>
  <c r="BS1229" i="1"/>
  <c r="CA605" i="1"/>
  <c r="CF709" i="1"/>
  <c r="BX969" i="1"/>
  <c r="BZ1505" i="1"/>
  <c r="BS1073" i="1"/>
  <c r="BS6" i="1"/>
  <c r="BS1021" i="1"/>
  <c r="CB1496" i="1"/>
  <c r="BS917" i="1"/>
  <c r="BS1177" i="1"/>
  <c r="BS7" i="1" l="1"/>
  <c r="BR1487" i="1"/>
  <c r="BR862" i="1"/>
  <c r="BR238" i="1"/>
  <c r="BR290" i="1"/>
  <c r="BR1434" i="1"/>
  <c r="BR446" i="1"/>
  <c r="BR30" i="1"/>
  <c r="BR498" i="1"/>
  <c r="BR810" i="1"/>
  <c r="BR654" i="1"/>
  <c r="BR602" i="1"/>
  <c r="BR186" i="1"/>
  <c r="BR342" i="1"/>
  <c r="BR550" i="1"/>
  <c r="BR706" i="1"/>
  <c r="BR134" i="1"/>
  <c r="BR1070" i="1"/>
  <c r="BR1174" i="1"/>
  <c r="BR82" i="1"/>
  <c r="BR758" i="1"/>
  <c r="BR1382" i="1"/>
  <c r="BR1278" i="1"/>
  <c r="BR394" i="1"/>
  <c r="BR1330" i="1"/>
  <c r="BR1122" i="1"/>
  <c r="BR914" i="1"/>
  <c r="BR1018" i="1"/>
  <c r="BR1226" i="1"/>
  <c r="BR966" i="1"/>
  <c r="CA1505" i="1"/>
  <c r="BY969" i="1"/>
  <c r="BT1229" i="1"/>
  <c r="CC1496" i="1"/>
  <c r="BT1021" i="1"/>
  <c r="BT1177" i="1"/>
  <c r="BT6" i="1"/>
  <c r="BT917" i="1"/>
  <c r="BT1073" i="1"/>
  <c r="CB605" i="1"/>
  <c r="BV1125" i="1"/>
  <c r="BR10" i="1" l="1"/>
  <c r="BT7" i="1"/>
  <c r="BS1487" i="1"/>
  <c r="BS1434" i="1"/>
  <c r="BS498" i="1"/>
  <c r="BS30" i="1"/>
  <c r="BS446" i="1"/>
  <c r="BS654" i="1"/>
  <c r="BS602" i="1"/>
  <c r="BS82" i="1"/>
  <c r="BS134" i="1"/>
  <c r="BS862" i="1"/>
  <c r="BS706" i="1"/>
  <c r="BS342" i="1"/>
  <c r="BS238" i="1"/>
  <c r="BS186" i="1"/>
  <c r="BS10" i="1" s="1"/>
  <c r="BS810" i="1"/>
  <c r="BS290" i="1"/>
  <c r="BS550" i="1"/>
  <c r="BS758" i="1"/>
  <c r="BS1278" i="1"/>
  <c r="BS1382" i="1"/>
  <c r="BS1330" i="1"/>
  <c r="BS394" i="1"/>
  <c r="BS1018" i="1"/>
  <c r="BS1226" i="1"/>
  <c r="BS914" i="1"/>
  <c r="BS966" i="1"/>
  <c r="BS1070" i="1"/>
  <c r="BS1174" i="1"/>
  <c r="BS1122" i="1"/>
  <c r="CD1496" i="1"/>
  <c r="BU917" i="1"/>
  <c r="BU1021" i="1"/>
  <c r="BZ969" i="1"/>
  <c r="BU1073" i="1"/>
  <c r="BU1177" i="1"/>
  <c r="BW1125" i="1"/>
  <c r="CB1505" i="1"/>
  <c r="BU6" i="1"/>
  <c r="BU1229" i="1"/>
  <c r="CC605" i="1"/>
  <c r="BU7" i="1" l="1"/>
  <c r="BT1487" i="1"/>
  <c r="BT602" i="1"/>
  <c r="BT30" i="1"/>
  <c r="BT446" i="1"/>
  <c r="BT654" i="1"/>
  <c r="BT862" i="1"/>
  <c r="BT238" i="1"/>
  <c r="BT290" i="1"/>
  <c r="BT706" i="1"/>
  <c r="BT1434" i="1"/>
  <c r="BT82" i="1"/>
  <c r="BT134" i="1"/>
  <c r="BT810" i="1"/>
  <c r="BT498" i="1"/>
  <c r="BT550" i="1"/>
  <c r="BT1070" i="1"/>
  <c r="BT342" i="1"/>
  <c r="BT1382" i="1"/>
  <c r="BT1330" i="1"/>
  <c r="BT186" i="1"/>
  <c r="BT394" i="1"/>
  <c r="BT1174" i="1"/>
  <c r="BT914" i="1"/>
  <c r="BT1018" i="1"/>
  <c r="BT1278" i="1"/>
  <c r="BT966" i="1"/>
  <c r="BT1226" i="1"/>
  <c r="BT758" i="1"/>
  <c r="BT1122" i="1"/>
  <c r="BV1073" i="1"/>
  <c r="CD605" i="1"/>
  <c r="BV1229" i="1"/>
  <c r="BV6" i="1"/>
  <c r="CC1505" i="1"/>
  <c r="CA969" i="1"/>
  <c r="BV917" i="1"/>
  <c r="BV1177" i="1"/>
  <c r="BT10" i="1"/>
  <c r="BX1125" i="1"/>
  <c r="BV1021" i="1"/>
  <c r="CE1496" i="1"/>
  <c r="BV7" i="1" l="1"/>
  <c r="BU1487" i="1"/>
  <c r="BU82" i="1"/>
  <c r="BU654" i="1"/>
  <c r="BU602" i="1"/>
  <c r="BU446" i="1"/>
  <c r="BU862" i="1"/>
  <c r="BU238" i="1"/>
  <c r="BU290" i="1"/>
  <c r="BU30" i="1"/>
  <c r="BU706" i="1"/>
  <c r="BU186" i="1"/>
  <c r="BU550" i="1"/>
  <c r="BU810" i="1"/>
  <c r="BU498" i="1"/>
  <c r="BU342" i="1"/>
  <c r="BU1382" i="1"/>
  <c r="BU1174" i="1"/>
  <c r="BU1070" i="1"/>
  <c r="BU1330" i="1"/>
  <c r="BU1434" i="1"/>
  <c r="BU394" i="1"/>
  <c r="BU134" i="1"/>
  <c r="BU1278" i="1"/>
  <c r="BU758" i="1"/>
  <c r="BU966" i="1"/>
  <c r="BU1226" i="1"/>
  <c r="BU1018" i="1"/>
  <c r="BU1122" i="1"/>
  <c r="BU914" i="1"/>
  <c r="CE605" i="1"/>
  <c r="CB969" i="1"/>
  <c r="BW1073" i="1"/>
  <c r="BW1229" i="1"/>
  <c r="CD1505" i="1"/>
  <c r="BU10" i="1"/>
  <c r="BW1021" i="1"/>
  <c r="BW1177" i="1"/>
  <c r="BY1125" i="1"/>
  <c r="BW6" i="1"/>
  <c r="CF1496" i="1"/>
  <c r="BW917" i="1"/>
  <c r="BW7" i="1" l="1"/>
  <c r="BV1487" i="1"/>
  <c r="BV290" i="1"/>
  <c r="BV862" i="1"/>
  <c r="BV238" i="1"/>
  <c r="BV446" i="1"/>
  <c r="BV654" i="1"/>
  <c r="BV30" i="1"/>
  <c r="BV10" i="1" s="1"/>
  <c r="BV1434" i="1"/>
  <c r="BV602" i="1"/>
  <c r="BV82" i="1"/>
  <c r="BV134" i="1"/>
  <c r="BV550" i="1"/>
  <c r="BV186" i="1"/>
  <c r="BV810" i="1"/>
  <c r="BV342" i="1"/>
  <c r="BV706" i="1"/>
  <c r="BV1070" i="1"/>
  <c r="BV498" i="1"/>
  <c r="BV394" i="1"/>
  <c r="BV1330" i="1"/>
  <c r="BV1278" i="1"/>
  <c r="BV758" i="1"/>
  <c r="BV1174" i="1"/>
  <c r="BV1226" i="1"/>
  <c r="BV1382" i="1"/>
  <c r="BV914" i="1"/>
  <c r="BV966" i="1"/>
  <c r="BV1018" i="1"/>
  <c r="BV1122" i="1"/>
  <c r="CE1505" i="1"/>
  <c r="BX6" i="1"/>
  <c r="BX1177" i="1"/>
  <c r="CC969" i="1"/>
  <c r="BX1229" i="1"/>
  <c r="BX917" i="1"/>
  <c r="BZ1125" i="1"/>
  <c r="BX1073" i="1"/>
  <c r="BX1021" i="1"/>
  <c r="CF605" i="1"/>
  <c r="BX7" i="1" l="1"/>
  <c r="BW1487" i="1"/>
  <c r="BW30" i="1"/>
  <c r="BW602" i="1"/>
  <c r="BW238" i="1"/>
  <c r="BW446" i="1"/>
  <c r="BW654" i="1"/>
  <c r="BW82" i="1"/>
  <c r="BW862" i="1"/>
  <c r="BW1434" i="1"/>
  <c r="BW342" i="1"/>
  <c r="BW186" i="1"/>
  <c r="BW550" i="1"/>
  <c r="BW498" i="1"/>
  <c r="BW706" i="1"/>
  <c r="BW290" i="1"/>
  <c r="BW1278" i="1"/>
  <c r="BW134" i="1"/>
  <c r="BW758" i="1"/>
  <c r="BW1174" i="1"/>
  <c r="BW1382" i="1"/>
  <c r="BW1070" i="1"/>
  <c r="BW966" i="1"/>
  <c r="BW914" i="1"/>
  <c r="BW394" i="1"/>
  <c r="BW1018" i="1"/>
  <c r="BW1330" i="1"/>
  <c r="BW1226" i="1"/>
  <c r="BW1122" i="1"/>
  <c r="BW810" i="1"/>
  <c r="BY1177" i="1"/>
  <c r="BY917" i="1"/>
  <c r="BY1073" i="1"/>
  <c r="CA1125" i="1"/>
  <c r="CF1505" i="1"/>
  <c r="CD969" i="1"/>
  <c r="BW10" i="1"/>
  <c r="BY1229" i="1"/>
  <c r="BY1021" i="1"/>
  <c r="BY6" i="1"/>
  <c r="BY7" i="1" l="1"/>
  <c r="BX1487" i="1"/>
  <c r="BX862" i="1"/>
  <c r="BX30" i="1"/>
  <c r="BX602" i="1"/>
  <c r="BX290" i="1"/>
  <c r="BX498" i="1"/>
  <c r="BX1434" i="1"/>
  <c r="BX82" i="1"/>
  <c r="BX654" i="1"/>
  <c r="BX134" i="1"/>
  <c r="BX10" i="1" s="1"/>
  <c r="BX706" i="1"/>
  <c r="BX238" i="1"/>
  <c r="BX446" i="1"/>
  <c r="BX810" i="1"/>
  <c r="BX342" i="1"/>
  <c r="BX186" i="1"/>
  <c r="BX1174" i="1"/>
  <c r="BX550" i="1"/>
  <c r="BX394" i="1"/>
  <c r="BX758" i="1"/>
  <c r="BX1070" i="1"/>
  <c r="BX1382" i="1"/>
  <c r="BX1330" i="1"/>
  <c r="BX966" i="1"/>
  <c r="BX914" i="1"/>
  <c r="BX1278" i="1"/>
  <c r="BX1226" i="1"/>
  <c r="BX1122" i="1"/>
  <c r="BX1018" i="1"/>
  <c r="BZ6" i="1"/>
  <c r="BZ917" i="1"/>
  <c r="BZ1229" i="1"/>
  <c r="CE969" i="1"/>
  <c r="CB1125" i="1"/>
  <c r="BZ1177" i="1"/>
  <c r="BZ1021" i="1"/>
  <c r="BZ1073" i="1"/>
  <c r="BZ7" i="1" l="1"/>
  <c r="BY1487" i="1"/>
  <c r="BY82" i="1"/>
  <c r="BY290" i="1"/>
  <c r="BY498" i="1"/>
  <c r="BY30" i="1"/>
  <c r="BY862" i="1"/>
  <c r="BY446" i="1"/>
  <c r="BY238" i="1"/>
  <c r="BY186" i="1"/>
  <c r="BY706" i="1"/>
  <c r="BY1434" i="1"/>
  <c r="BY654" i="1"/>
  <c r="BY602" i="1"/>
  <c r="BY810" i="1"/>
  <c r="BY342" i="1"/>
  <c r="BY550" i="1"/>
  <c r="BY758" i="1"/>
  <c r="BY1070" i="1"/>
  <c r="BY1382" i="1"/>
  <c r="BY1174" i="1"/>
  <c r="BY134" i="1"/>
  <c r="BY1330" i="1"/>
  <c r="BY394" i="1"/>
  <c r="BY1278" i="1"/>
  <c r="BY914" i="1"/>
  <c r="BY1122" i="1"/>
  <c r="BY1018" i="1"/>
  <c r="BY1226" i="1"/>
  <c r="BY966" i="1"/>
  <c r="CA1177" i="1"/>
  <c r="CF969" i="1"/>
  <c r="CA917" i="1"/>
  <c r="CA6" i="1"/>
  <c r="CC1125" i="1"/>
  <c r="CA1229" i="1"/>
  <c r="BY10" i="1"/>
  <c r="CA1021" i="1"/>
  <c r="CA1073" i="1"/>
  <c r="CA7" i="1" l="1"/>
  <c r="BZ1487" i="1"/>
  <c r="BZ82" i="1"/>
  <c r="BZ1434" i="1"/>
  <c r="BZ446" i="1"/>
  <c r="BZ30" i="1"/>
  <c r="BZ654" i="1"/>
  <c r="BZ602" i="1"/>
  <c r="BZ290" i="1"/>
  <c r="BZ186" i="1"/>
  <c r="BZ134" i="1"/>
  <c r="BZ862" i="1"/>
  <c r="BZ238" i="1"/>
  <c r="BZ810" i="1"/>
  <c r="BZ498" i="1"/>
  <c r="BZ1174" i="1"/>
  <c r="BZ758" i="1"/>
  <c r="BZ1382" i="1"/>
  <c r="BZ1278" i="1"/>
  <c r="BZ706" i="1"/>
  <c r="BZ342" i="1"/>
  <c r="BZ550" i="1"/>
  <c r="BZ394" i="1"/>
  <c r="BZ1330" i="1"/>
  <c r="BZ1122" i="1"/>
  <c r="BZ914" i="1"/>
  <c r="BZ1018" i="1"/>
  <c r="BZ1226" i="1"/>
  <c r="BZ1070" i="1"/>
  <c r="BZ966" i="1"/>
  <c r="CB1229" i="1"/>
  <c r="BZ10" i="1"/>
  <c r="CB6" i="1"/>
  <c r="CB1177" i="1"/>
  <c r="CB1021" i="1"/>
  <c r="CB917" i="1"/>
  <c r="CB1073" i="1"/>
  <c r="CD1125" i="1"/>
  <c r="CB7" i="1" l="1"/>
  <c r="CA1487" i="1"/>
  <c r="CA30" i="1"/>
  <c r="CA446" i="1"/>
  <c r="CA602" i="1"/>
  <c r="CA654" i="1"/>
  <c r="CA862" i="1"/>
  <c r="CA238" i="1"/>
  <c r="CA82" i="1"/>
  <c r="CA134" i="1"/>
  <c r="CA342" i="1"/>
  <c r="CA706" i="1"/>
  <c r="CA186" i="1"/>
  <c r="CA810" i="1"/>
  <c r="CA1434" i="1"/>
  <c r="CA290" i="1"/>
  <c r="CA498" i="1"/>
  <c r="CA550" i="1"/>
  <c r="CA1278" i="1"/>
  <c r="CA1070" i="1"/>
  <c r="CA1382" i="1"/>
  <c r="CA1330" i="1"/>
  <c r="CA394" i="1"/>
  <c r="CA1174" i="1"/>
  <c r="CA1018" i="1"/>
  <c r="CA1226" i="1"/>
  <c r="CA914" i="1"/>
  <c r="CA966" i="1"/>
  <c r="CA758" i="1"/>
  <c r="CA1122" i="1"/>
  <c r="CE1125" i="1"/>
  <c r="CC1177" i="1"/>
  <c r="CC6" i="1"/>
  <c r="CA10" i="1"/>
  <c r="CC917" i="1"/>
  <c r="CC1073" i="1"/>
  <c r="CC1229" i="1"/>
  <c r="CC1021" i="1"/>
  <c r="CC7" i="1" l="1"/>
  <c r="CB1487" i="1"/>
  <c r="CB30" i="1"/>
  <c r="CB446" i="1"/>
  <c r="CB82" i="1"/>
  <c r="CB654" i="1"/>
  <c r="CB862" i="1"/>
  <c r="CB238" i="1"/>
  <c r="CB602" i="1"/>
  <c r="CB290" i="1"/>
  <c r="CB706" i="1"/>
  <c r="CB1434" i="1"/>
  <c r="CB810" i="1"/>
  <c r="CB186" i="1"/>
  <c r="CB550" i="1"/>
  <c r="CB342" i="1"/>
  <c r="CB498" i="1"/>
  <c r="CB134" i="1"/>
  <c r="CB1070" i="1"/>
  <c r="CB1382" i="1"/>
  <c r="CB1330" i="1"/>
  <c r="CB394" i="1"/>
  <c r="CB1174" i="1"/>
  <c r="CB758" i="1"/>
  <c r="CB1278" i="1"/>
  <c r="CB1122" i="1"/>
  <c r="CB1018" i="1"/>
  <c r="CB966" i="1"/>
  <c r="CB1226" i="1"/>
  <c r="CB914" i="1"/>
  <c r="CB10" i="1"/>
  <c r="CD1021" i="1"/>
  <c r="CD1229" i="1"/>
  <c r="CD1177" i="1"/>
  <c r="CD6" i="1"/>
  <c r="CD1073" i="1"/>
  <c r="CD917" i="1"/>
  <c r="CF1125" i="1"/>
  <c r="CD7" i="1" l="1"/>
  <c r="CC1487" i="1"/>
  <c r="CC30" i="1"/>
  <c r="CC82" i="1"/>
  <c r="CC654" i="1"/>
  <c r="CC602" i="1"/>
  <c r="CC446" i="1"/>
  <c r="CC862" i="1"/>
  <c r="CC238" i="1"/>
  <c r="CC1434" i="1"/>
  <c r="CC498" i="1"/>
  <c r="CC550" i="1"/>
  <c r="CC810" i="1"/>
  <c r="CC134" i="1"/>
  <c r="CC290" i="1"/>
  <c r="CC1070" i="1"/>
  <c r="CC758" i="1"/>
  <c r="CC1330" i="1"/>
  <c r="CC186" i="1"/>
  <c r="CC394" i="1"/>
  <c r="CC1174" i="1"/>
  <c r="CC706" i="1"/>
  <c r="CC1278" i="1"/>
  <c r="CC342" i="1"/>
  <c r="CC1226" i="1"/>
  <c r="CC966" i="1"/>
  <c r="CC1382" i="1"/>
  <c r="CC1122" i="1"/>
  <c r="CC1018" i="1"/>
  <c r="CC914" i="1"/>
  <c r="CE1177" i="1"/>
  <c r="CE1229" i="1"/>
  <c r="CE6" i="1"/>
  <c r="CE1073" i="1"/>
  <c r="CE1021" i="1"/>
  <c r="CE917" i="1"/>
  <c r="CC10" i="1"/>
  <c r="CE7" i="1" l="1"/>
  <c r="CD1487" i="1"/>
  <c r="CD290" i="1"/>
  <c r="CD602" i="1"/>
  <c r="CD862" i="1"/>
  <c r="CD238" i="1"/>
  <c r="CD446" i="1"/>
  <c r="CD654" i="1"/>
  <c r="CD30" i="1"/>
  <c r="CD1434" i="1"/>
  <c r="CD186" i="1"/>
  <c r="CD810" i="1"/>
  <c r="CD342" i="1"/>
  <c r="CD82" i="1"/>
  <c r="CD10" i="1" s="1"/>
  <c r="CD498" i="1"/>
  <c r="CD706" i="1"/>
  <c r="CD134" i="1"/>
  <c r="CD394" i="1"/>
  <c r="CD1330" i="1"/>
  <c r="CD1278" i="1"/>
  <c r="CD550" i="1"/>
  <c r="CD758" i="1"/>
  <c r="CD1174" i="1"/>
  <c r="CD1382" i="1"/>
  <c r="CD1226" i="1"/>
  <c r="CD1070" i="1"/>
  <c r="CD914" i="1"/>
  <c r="CD966" i="1"/>
  <c r="CD1018" i="1"/>
  <c r="CD1122" i="1"/>
  <c r="CF917" i="1"/>
  <c r="CF6" i="1"/>
  <c r="CF1021" i="1"/>
  <c r="CF1073" i="1"/>
  <c r="CF1229" i="1"/>
  <c r="CF1177" i="1"/>
  <c r="CF7" i="1" l="1"/>
  <c r="CE1487" i="1"/>
  <c r="CE238" i="1"/>
  <c r="CE446" i="1"/>
  <c r="CE654" i="1"/>
  <c r="CE82" i="1"/>
  <c r="CE862" i="1"/>
  <c r="CE1434" i="1"/>
  <c r="CE186" i="1"/>
  <c r="CE30" i="1"/>
  <c r="CE498" i="1"/>
  <c r="CE706" i="1"/>
  <c r="CE290" i="1"/>
  <c r="CE810" i="1"/>
  <c r="CE134" i="1"/>
  <c r="CE342" i="1"/>
  <c r="CE1278" i="1"/>
  <c r="CE1174" i="1"/>
  <c r="CE550" i="1"/>
  <c r="CE1382" i="1"/>
  <c r="CE1070" i="1"/>
  <c r="CE602" i="1"/>
  <c r="CE758" i="1"/>
  <c r="CE394" i="1"/>
  <c r="CE1330" i="1"/>
  <c r="CE1018" i="1"/>
  <c r="CE1226" i="1"/>
  <c r="CE914" i="1"/>
  <c r="CE1122" i="1"/>
  <c r="CE966" i="1"/>
  <c r="CE10" i="1"/>
  <c r="CF1487" i="1" l="1"/>
  <c r="CF862" i="1"/>
  <c r="CF30" i="1"/>
  <c r="CF290" i="1"/>
  <c r="CF498" i="1"/>
  <c r="CF1434" i="1"/>
  <c r="CF602" i="1"/>
  <c r="CF238" i="1"/>
  <c r="CF654" i="1"/>
  <c r="CF134" i="1"/>
  <c r="CF82" i="1"/>
  <c r="CF706" i="1"/>
  <c r="CF550" i="1"/>
  <c r="CF446" i="1"/>
  <c r="CF810" i="1"/>
  <c r="CF186" i="1"/>
  <c r="CF758" i="1"/>
  <c r="CF1070" i="1"/>
  <c r="CF342" i="1"/>
  <c r="CF1382" i="1"/>
  <c r="CF1330" i="1"/>
  <c r="CF1278" i="1"/>
  <c r="CF1174" i="1"/>
  <c r="CF966" i="1"/>
  <c r="CF394" i="1"/>
  <c r="CF1122" i="1"/>
  <c r="CF914" i="1"/>
  <c r="CF1018" i="1"/>
  <c r="CF1226" i="1"/>
  <c r="CF10" i="1"/>
  <c r="J21" i="2" l="1"/>
  <c r="J22" i="2" l="1"/>
  <c r="J241" i="2" s="1"/>
  <c r="J6" i="1"/>
  <c r="J89" i="2"/>
  <c r="M21" i="2"/>
  <c r="N21" i="2"/>
  <c r="L21" i="2"/>
  <c r="K21" i="2"/>
  <c r="J243" i="2" l="1"/>
  <c r="J251" i="2"/>
  <c r="J230" i="2"/>
  <c r="J253" i="2"/>
  <c r="J229" i="2"/>
  <c r="J236" i="2"/>
  <c r="J239" i="2"/>
  <c r="J231" i="2"/>
  <c r="J233" i="2"/>
  <c r="J238" i="2"/>
  <c r="J250" i="2"/>
  <c r="J242" i="2"/>
  <c r="J237" i="2"/>
  <c r="J248" i="2"/>
  <c r="J228" i="2"/>
  <c r="J252" i="2"/>
  <c r="K22" i="2"/>
  <c r="K6" i="1"/>
  <c r="J244" i="2"/>
  <c r="J249" i="2"/>
  <c r="J227" i="2"/>
  <c r="N6" i="1"/>
  <c r="N22" i="2"/>
  <c r="J247" i="2"/>
  <c r="J240" i="2"/>
  <c r="J234" i="2"/>
  <c r="L22" i="2"/>
  <c r="L6" i="1"/>
  <c r="M6" i="1"/>
  <c r="M22" i="2"/>
  <c r="J246" i="2"/>
  <c r="J7" i="1"/>
  <c r="J245" i="2"/>
  <c r="J232" i="2"/>
  <c r="L89" i="2"/>
  <c r="K89" i="2"/>
  <c r="J235" i="2"/>
  <c r="J254" i="2"/>
  <c r="J1487" i="1" l="1"/>
  <c r="J602" i="1"/>
  <c r="J1434" i="1"/>
  <c r="J862" i="1"/>
  <c r="J898" i="1" s="1"/>
  <c r="J899" i="1" s="1"/>
  <c r="J238" i="1"/>
  <c r="J446" i="1"/>
  <c r="J654" i="1"/>
  <c r="Z658" i="1" s="1"/>
  <c r="J82" i="1"/>
  <c r="AR86" i="1" s="1"/>
  <c r="J186" i="1"/>
  <c r="J134" i="1"/>
  <c r="J550" i="1"/>
  <c r="AM554" i="1" s="1"/>
  <c r="J810" i="1"/>
  <c r="J846" i="1" s="1"/>
  <c r="J847" i="1" s="1"/>
  <c r="J342" i="1"/>
  <c r="J706" i="1"/>
  <c r="J290" i="1"/>
  <c r="AG294" i="1" s="1"/>
  <c r="J498" i="1"/>
  <c r="O502" i="1" s="1"/>
  <c r="J1382" i="1"/>
  <c r="J1174" i="1"/>
  <c r="J394" i="1"/>
  <c r="J1226" i="1"/>
  <c r="J1330" i="1"/>
  <c r="J1278" i="1"/>
  <c r="J758" i="1"/>
  <c r="AS762" i="1" s="1"/>
  <c r="J1122" i="1"/>
  <c r="K1126" i="1" s="1"/>
  <c r="K1157" i="1" s="1"/>
  <c r="J1018" i="1"/>
  <c r="J1070" i="1"/>
  <c r="P1074" i="1" s="1"/>
  <c r="J966" i="1"/>
  <c r="J914" i="1"/>
  <c r="AI502" i="1"/>
  <c r="Q502" i="1"/>
  <c r="AL502" i="1"/>
  <c r="N1074" i="1"/>
  <c r="M1074" i="1"/>
  <c r="O1074" i="1"/>
  <c r="J1106" i="1"/>
  <c r="J1107" i="1" s="1"/>
  <c r="K1074" i="1"/>
  <c r="K1105" i="1" s="1"/>
  <c r="L1074" i="1"/>
  <c r="L1022" i="1"/>
  <c r="N1022" i="1"/>
  <c r="K1022" i="1"/>
  <c r="K1053" i="1" s="1"/>
  <c r="M1022" i="1"/>
  <c r="J1054" i="1"/>
  <c r="J1055" i="1" s="1"/>
  <c r="L242" i="1"/>
  <c r="AK242" i="1"/>
  <c r="AA242" i="1"/>
  <c r="AC242" i="1"/>
  <c r="J274" i="1"/>
  <c r="J275" i="1" s="1"/>
  <c r="O242" i="1"/>
  <c r="M242" i="1"/>
  <c r="Y242" i="1"/>
  <c r="AN242" i="1"/>
  <c r="AH242" i="1"/>
  <c r="Q242" i="1"/>
  <c r="AL242" i="1"/>
  <c r="N242" i="1"/>
  <c r="U242" i="1"/>
  <c r="AQ242" i="1"/>
  <c r="AG242" i="1"/>
  <c r="R242" i="1"/>
  <c r="S242" i="1"/>
  <c r="AO242" i="1"/>
  <c r="T242" i="1"/>
  <c r="P242" i="1"/>
  <c r="Z242" i="1"/>
  <c r="AB242" i="1"/>
  <c r="AP242" i="1"/>
  <c r="AF242" i="1"/>
  <c r="X242" i="1"/>
  <c r="V242" i="1"/>
  <c r="K242" i="1"/>
  <c r="K273" i="1" s="1"/>
  <c r="AI242" i="1"/>
  <c r="AE242" i="1"/>
  <c r="W242" i="1"/>
  <c r="AR242" i="1"/>
  <c r="AD242" i="1"/>
  <c r="AM242" i="1"/>
  <c r="AJ242" i="1"/>
  <c r="Z138" i="1"/>
  <c r="J170" i="1"/>
  <c r="J171" i="1" s="1"/>
  <c r="BB138" i="1"/>
  <c r="AF138" i="1"/>
  <c r="AM138" i="1"/>
  <c r="AL138" i="1"/>
  <c r="AO138" i="1"/>
  <c r="AE138" i="1"/>
  <c r="AG138" i="1"/>
  <c r="AI138" i="1"/>
  <c r="AC138" i="1"/>
  <c r="AD138" i="1"/>
  <c r="P138" i="1"/>
  <c r="T138" i="1"/>
  <c r="W138" i="1"/>
  <c r="S138" i="1"/>
  <c r="AK138" i="1"/>
  <c r="Q138" i="1"/>
  <c r="AB138" i="1"/>
  <c r="AR138" i="1"/>
  <c r="AW138" i="1"/>
  <c r="AU138" i="1"/>
  <c r="AZ138" i="1"/>
  <c r="Y138" i="1"/>
  <c r="AP138" i="1"/>
  <c r="AX138" i="1"/>
  <c r="X138" i="1"/>
  <c r="K138" i="1"/>
  <c r="K169" i="1" s="1"/>
  <c r="AY138" i="1"/>
  <c r="AQ138" i="1"/>
  <c r="BA138" i="1"/>
  <c r="AV138" i="1"/>
  <c r="L138" i="1"/>
  <c r="R138" i="1"/>
  <c r="AS138" i="1"/>
  <c r="AT138" i="1"/>
  <c r="H135" i="1"/>
  <c r="AN138" i="1"/>
  <c r="AH138" i="1"/>
  <c r="N138" i="1"/>
  <c r="U138" i="1"/>
  <c r="AJ138" i="1"/>
  <c r="M138" i="1"/>
  <c r="V138" i="1"/>
  <c r="O138" i="1"/>
  <c r="AA138" i="1"/>
  <c r="J255" i="2"/>
  <c r="AY86" i="1"/>
  <c r="V86" i="1"/>
  <c r="N86" i="1"/>
  <c r="AA86" i="1"/>
  <c r="AT86" i="1"/>
  <c r="BA450" i="1"/>
  <c r="AN450" i="1"/>
  <c r="N450" i="1"/>
  <c r="BB450" i="1"/>
  <c r="BC450" i="1"/>
  <c r="L450" i="1"/>
  <c r="AW450" i="1"/>
  <c r="BF450" i="1"/>
  <c r="AC450" i="1"/>
  <c r="AP450" i="1"/>
  <c r="BG450" i="1"/>
  <c r="W450" i="1"/>
  <c r="AU450" i="1"/>
  <c r="AT450" i="1"/>
  <c r="AH450" i="1"/>
  <c r="AQ450" i="1"/>
  <c r="S450" i="1"/>
  <c r="AA450" i="1"/>
  <c r="AS450" i="1"/>
  <c r="AD450" i="1"/>
  <c r="AF450" i="1"/>
  <c r="U450" i="1"/>
  <c r="BD450" i="1"/>
  <c r="BE450" i="1"/>
  <c r="R450" i="1"/>
  <c r="J482" i="1"/>
  <c r="J483" i="1" s="1"/>
  <c r="AJ450" i="1"/>
  <c r="Q450" i="1"/>
  <c r="AV450" i="1"/>
  <c r="AM450" i="1"/>
  <c r="Z450" i="1"/>
  <c r="AX450" i="1"/>
  <c r="AG450" i="1"/>
  <c r="T450" i="1"/>
  <c r="AE450" i="1"/>
  <c r="AI450" i="1"/>
  <c r="AB450" i="1"/>
  <c r="AZ450" i="1"/>
  <c r="AY450" i="1"/>
  <c r="K450" i="1"/>
  <c r="K481" i="1" s="1"/>
  <c r="P450" i="1"/>
  <c r="X450" i="1"/>
  <c r="V450" i="1"/>
  <c r="M450" i="1"/>
  <c r="AL450" i="1"/>
  <c r="AO450" i="1"/>
  <c r="O450" i="1"/>
  <c r="AR450" i="1"/>
  <c r="AK450" i="1"/>
  <c r="Y450" i="1"/>
  <c r="Q1491" i="1"/>
  <c r="R1491" i="1"/>
  <c r="K1491" i="1"/>
  <c r="K1522" i="1" s="1"/>
  <c r="O1491" i="1"/>
  <c r="S1491" i="1"/>
  <c r="M1491" i="1"/>
  <c r="L1491" i="1"/>
  <c r="P1491" i="1"/>
  <c r="N1491" i="1"/>
  <c r="AN34" i="1"/>
  <c r="BE34" i="1"/>
  <c r="BG34" i="1"/>
  <c r="AT34" i="1"/>
  <c r="AJ34" i="1"/>
  <c r="N34" i="1"/>
  <c r="T34" i="1"/>
  <c r="AC34" i="1"/>
  <c r="AB34" i="1"/>
  <c r="AV34" i="1"/>
  <c r="AO34" i="1"/>
  <c r="AQ34" i="1"/>
  <c r="AE34" i="1"/>
  <c r="L34" i="1"/>
  <c r="X34" i="1"/>
  <c r="V34" i="1"/>
  <c r="AM34" i="1"/>
  <c r="K34" i="1"/>
  <c r="K65" i="1" s="1"/>
  <c r="AA34" i="1"/>
  <c r="AI34" i="1"/>
  <c r="BD34" i="1"/>
  <c r="AL34" i="1"/>
  <c r="AK34" i="1"/>
  <c r="AF34" i="1"/>
  <c r="Z34" i="1"/>
  <c r="BC34" i="1"/>
  <c r="BB34" i="1"/>
  <c r="AH34" i="1"/>
  <c r="U34" i="1"/>
  <c r="BA34" i="1"/>
  <c r="W34" i="1"/>
  <c r="AU34" i="1"/>
  <c r="AW34" i="1"/>
  <c r="P34" i="1"/>
  <c r="AY34" i="1"/>
  <c r="AD34" i="1"/>
  <c r="AX34" i="1"/>
  <c r="AG34" i="1"/>
  <c r="AS34" i="1"/>
  <c r="M34" i="1"/>
  <c r="S34" i="1"/>
  <c r="AR34" i="1"/>
  <c r="O34" i="1"/>
  <c r="BF34" i="1"/>
  <c r="Y34" i="1"/>
  <c r="Q34" i="1"/>
  <c r="BH34" i="1"/>
  <c r="AZ34" i="1"/>
  <c r="AP34" i="1"/>
  <c r="J66" i="1"/>
  <c r="R34" i="1"/>
  <c r="L7" i="1"/>
  <c r="L1230" i="1"/>
  <c r="J1262" i="1"/>
  <c r="J1263" i="1" s="1"/>
  <c r="K1230" i="1"/>
  <c r="K1261" i="1" s="1"/>
  <c r="AN554" i="1"/>
  <c r="AR554" i="1"/>
  <c r="M554" i="1"/>
  <c r="AL554" i="1"/>
  <c r="W554" i="1"/>
  <c r="AD554" i="1"/>
  <c r="AC554" i="1"/>
  <c r="L554" i="1"/>
  <c r="Y554" i="1"/>
  <c r="Q554" i="1"/>
  <c r="K554" i="1"/>
  <c r="K585" i="1" s="1"/>
  <c r="X554" i="1"/>
  <c r="O554" i="1"/>
  <c r="P554" i="1"/>
  <c r="Z554" i="1"/>
  <c r="AO554" i="1"/>
  <c r="U554" i="1"/>
  <c r="AQ554" i="1"/>
  <c r="AB554" i="1"/>
  <c r="AH554" i="1"/>
  <c r="T554" i="1"/>
  <c r="J586" i="1"/>
  <c r="J587" i="1" s="1"/>
  <c r="AG554" i="1"/>
  <c r="AA554" i="1"/>
  <c r="AP554" i="1"/>
  <c r="S554" i="1"/>
  <c r="N554" i="1"/>
  <c r="AF554" i="1"/>
  <c r="V554" i="1"/>
  <c r="AI554" i="1"/>
  <c r="AE554" i="1"/>
  <c r="R554" i="1"/>
  <c r="AK554" i="1"/>
  <c r="K1282" i="1"/>
  <c r="K1313" i="1" s="1"/>
  <c r="J1314" i="1"/>
  <c r="J1315" i="1" s="1"/>
  <c r="N7" i="1"/>
  <c r="K7" i="1"/>
  <c r="K251" i="2"/>
  <c r="K253" i="2"/>
  <c r="K243" i="2"/>
  <c r="L243" i="2" s="1"/>
  <c r="K254" i="2"/>
  <c r="L254" i="2" s="1"/>
  <c r="K235" i="2"/>
  <c r="L235" i="2" s="1"/>
  <c r="K246" i="2"/>
  <c r="L246" i="2" s="1"/>
  <c r="M246" i="2" s="1"/>
  <c r="N246" i="2" s="1"/>
  <c r="K241" i="2"/>
  <c r="K240" i="2"/>
  <c r="L240" i="2" s="1"/>
  <c r="K248" i="2"/>
  <c r="K230" i="2"/>
  <c r="L230" i="2" s="1"/>
  <c r="K232" i="2"/>
  <c r="L232" i="2" s="1"/>
  <c r="K245" i="2"/>
  <c r="L245" i="2" s="1"/>
  <c r="M245" i="2" s="1"/>
  <c r="K234" i="2"/>
  <c r="L234" i="2" s="1"/>
  <c r="K247" i="2"/>
  <c r="L247" i="2" s="1"/>
  <c r="K236" i="2"/>
  <c r="K239" i="2"/>
  <c r="L239" i="2" s="1"/>
  <c r="M239" i="2" s="1"/>
  <c r="N239" i="2" s="1"/>
  <c r="K237" i="2"/>
  <c r="L237" i="2" s="1"/>
  <c r="K249" i="2"/>
  <c r="L249" i="2" s="1"/>
  <c r="K242" i="2"/>
  <c r="L242" i="2" s="1"/>
  <c r="K244" i="2"/>
  <c r="L244" i="2" s="1"/>
  <c r="K252" i="2"/>
  <c r="L252" i="2" s="1"/>
  <c r="K238" i="2"/>
  <c r="L238" i="2" s="1"/>
  <c r="K250" i="2"/>
  <c r="L250" i="2" s="1"/>
  <c r="K233" i="2"/>
  <c r="L233" i="2" s="1"/>
  <c r="K231" i="2"/>
  <c r="L231" i="2" s="1"/>
  <c r="K229" i="2"/>
  <c r="L229" i="2" s="1"/>
  <c r="K228" i="2"/>
  <c r="L228" i="2" s="1"/>
  <c r="J950" i="1"/>
  <c r="J951" i="1" s="1"/>
  <c r="K918" i="1"/>
  <c r="K949" i="1" s="1"/>
  <c r="P918" i="1"/>
  <c r="N918" i="1"/>
  <c r="O918" i="1"/>
  <c r="L918" i="1"/>
  <c r="M918" i="1"/>
  <c r="J140" i="2"/>
  <c r="J172" i="2" s="1"/>
  <c r="J133" i="2"/>
  <c r="J165" i="2" s="1"/>
  <c r="J144" i="2"/>
  <c r="J176" i="2" s="1"/>
  <c r="J138" i="2"/>
  <c r="J170" i="2" s="1"/>
  <c r="J149" i="2"/>
  <c r="J181" i="2" s="1"/>
  <c r="J156" i="2"/>
  <c r="J188" i="2" s="1"/>
  <c r="J147" i="2"/>
  <c r="J179" i="2" s="1"/>
  <c r="J139" i="2"/>
  <c r="J171" i="2" s="1"/>
  <c r="J148" i="2"/>
  <c r="J180" i="2" s="1"/>
  <c r="J130" i="2"/>
  <c r="J162" i="2" s="1"/>
  <c r="J143" i="2"/>
  <c r="J175" i="2" s="1"/>
  <c r="J135" i="2"/>
  <c r="J167" i="2" s="1"/>
  <c r="J153" i="2"/>
  <c r="J185" i="2" s="1"/>
  <c r="J142" i="2"/>
  <c r="J174" i="2" s="1"/>
  <c r="J152" i="2"/>
  <c r="J184" i="2" s="1"/>
  <c r="J136" i="2"/>
  <c r="J168" i="2" s="1"/>
  <c r="J137" i="2"/>
  <c r="J169" i="2" s="1"/>
  <c r="J146" i="2"/>
  <c r="J178" i="2" s="1"/>
  <c r="J145" i="2"/>
  <c r="J177" i="2" s="1"/>
  <c r="J157" i="2"/>
  <c r="J189" i="2" s="1"/>
  <c r="J134" i="2"/>
  <c r="J166" i="2" s="1"/>
  <c r="J154" i="2"/>
  <c r="J186" i="2" s="1"/>
  <c r="J141" i="2"/>
  <c r="J173" i="2" s="1"/>
  <c r="J151" i="2"/>
  <c r="J183" i="2" s="1"/>
  <c r="J150" i="2"/>
  <c r="J182" i="2" s="1"/>
  <c r="J132" i="2"/>
  <c r="J164" i="2" s="1"/>
  <c r="J131" i="2"/>
  <c r="J163" i="2" s="1"/>
  <c r="J155" i="2"/>
  <c r="J187" i="2" s="1"/>
  <c r="AQ346" i="1"/>
  <c r="BA346" i="1"/>
  <c r="BF346" i="1"/>
  <c r="T346" i="1"/>
  <c r="AS346" i="1"/>
  <c r="AN346" i="1"/>
  <c r="BJ346" i="1"/>
  <c r="S346" i="1"/>
  <c r="AY346" i="1"/>
  <c r="Q346" i="1"/>
  <c r="BG346" i="1"/>
  <c r="AZ346" i="1"/>
  <c r="BB346" i="1"/>
  <c r="AF346" i="1"/>
  <c r="AC346" i="1"/>
  <c r="AV346" i="1"/>
  <c r="K346" i="1"/>
  <c r="K377" i="1" s="1"/>
  <c r="Z346" i="1"/>
  <c r="M346" i="1"/>
  <c r="X346" i="1"/>
  <c r="BK346" i="1"/>
  <c r="BD346" i="1"/>
  <c r="BM346" i="1"/>
  <c r="BL346" i="1"/>
  <c r="N346" i="1"/>
  <c r="AA346" i="1"/>
  <c r="AK346" i="1"/>
  <c r="BE346" i="1"/>
  <c r="BH346" i="1"/>
  <c r="AM346" i="1"/>
  <c r="P346" i="1"/>
  <c r="AT346" i="1"/>
  <c r="AU346" i="1"/>
  <c r="BN346" i="1"/>
  <c r="O346" i="1"/>
  <c r="AG346" i="1"/>
  <c r="J378" i="1"/>
  <c r="J379" i="1" s="1"/>
  <c r="AL346" i="1"/>
  <c r="AJ346" i="1"/>
  <c r="W346" i="1"/>
  <c r="AB346" i="1"/>
  <c r="L346" i="1"/>
  <c r="BC346" i="1"/>
  <c r="Y346" i="1"/>
  <c r="V346" i="1"/>
  <c r="AW346" i="1"/>
  <c r="BO346" i="1"/>
  <c r="AE346" i="1"/>
  <c r="AP346" i="1"/>
  <c r="AD346" i="1"/>
  <c r="AH346" i="1"/>
  <c r="BI346" i="1"/>
  <c r="AR346" i="1"/>
  <c r="U346" i="1"/>
  <c r="AO346" i="1"/>
  <c r="AX346" i="1"/>
  <c r="AI346" i="1"/>
  <c r="R346" i="1"/>
  <c r="AM1438" i="1"/>
  <c r="AA1438" i="1"/>
  <c r="V1438" i="1"/>
  <c r="AT1438" i="1"/>
  <c r="AC1438" i="1"/>
  <c r="AU1438" i="1"/>
  <c r="AH1438" i="1"/>
  <c r="AD1438" i="1"/>
  <c r="T1438" i="1"/>
  <c r="Y1438" i="1"/>
  <c r="W1438" i="1"/>
  <c r="R1438" i="1"/>
  <c r="AR1438" i="1"/>
  <c r="Q1438" i="1"/>
  <c r="AZ1438" i="1"/>
  <c r="AX1438" i="1"/>
  <c r="AK1438" i="1"/>
  <c r="Z1438" i="1"/>
  <c r="BA1438" i="1"/>
  <c r="AG1438" i="1"/>
  <c r="X1438" i="1"/>
  <c r="U1438" i="1"/>
  <c r="AP1438" i="1"/>
  <c r="P1438" i="1"/>
  <c r="AJ1438" i="1"/>
  <c r="M1438" i="1"/>
  <c r="J1470" i="1"/>
  <c r="J1471" i="1" s="1"/>
  <c r="AQ1438" i="1"/>
  <c r="AF1438" i="1"/>
  <c r="O1438" i="1"/>
  <c r="AE1438" i="1"/>
  <c r="AO1438" i="1"/>
  <c r="AY1438" i="1"/>
  <c r="L1438" i="1"/>
  <c r="AB1438" i="1"/>
  <c r="AN1438" i="1"/>
  <c r="N1438" i="1"/>
  <c r="AV1438" i="1"/>
  <c r="AL1438" i="1"/>
  <c r="S1438" i="1"/>
  <c r="AS1438" i="1"/>
  <c r="BC1438" i="1"/>
  <c r="BB1438" i="1"/>
  <c r="K1438" i="1"/>
  <c r="K1469" i="1" s="1"/>
  <c r="AW1438" i="1"/>
  <c r="AI1438" i="1"/>
  <c r="BD1438" i="1"/>
  <c r="N1126" i="1"/>
  <c r="AQ190" i="1"/>
  <c r="S190" i="1"/>
  <c r="BB190" i="1"/>
  <c r="BE190" i="1"/>
  <c r="AJ190" i="1"/>
  <c r="AL190" i="1"/>
  <c r="AX190" i="1"/>
  <c r="BJ190" i="1"/>
  <c r="BC190" i="1"/>
  <c r="AR190" i="1"/>
  <c r="V190" i="1"/>
  <c r="AB190" i="1"/>
  <c r="X190" i="1"/>
  <c r="BH190" i="1"/>
  <c r="AG190" i="1"/>
  <c r="BP190" i="1"/>
  <c r="AI190" i="1"/>
  <c r="AZ190" i="1"/>
  <c r="AS190" i="1"/>
  <c r="AO190" i="1"/>
  <c r="AA190" i="1"/>
  <c r="AH190" i="1"/>
  <c r="M190" i="1"/>
  <c r="O190" i="1"/>
  <c r="AP190" i="1"/>
  <c r="U190" i="1"/>
  <c r="W190" i="1"/>
  <c r="BA190" i="1"/>
  <c r="N190" i="1"/>
  <c r="BL190" i="1"/>
  <c r="BQ190" i="1"/>
  <c r="BN190" i="1"/>
  <c r="AV190" i="1"/>
  <c r="AN190" i="1"/>
  <c r="BO190" i="1"/>
  <c r="BK190" i="1"/>
  <c r="AM190" i="1"/>
  <c r="Q190" i="1"/>
  <c r="BM190" i="1"/>
  <c r="BD190" i="1"/>
  <c r="AT190" i="1"/>
  <c r="AE190" i="1"/>
  <c r="AF190" i="1"/>
  <c r="T190" i="1"/>
  <c r="K190" i="1"/>
  <c r="K221" i="1" s="1"/>
  <c r="BI190" i="1"/>
  <c r="Z190" i="1"/>
  <c r="AK190" i="1"/>
  <c r="Y190" i="1"/>
  <c r="AU190" i="1"/>
  <c r="P190" i="1"/>
  <c r="J222" i="1"/>
  <c r="J223" i="1" s="1"/>
  <c r="BG190" i="1"/>
  <c r="BF190" i="1"/>
  <c r="AY190" i="1"/>
  <c r="AD190" i="1"/>
  <c r="AC190" i="1"/>
  <c r="L190" i="1"/>
  <c r="R190" i="1"/>
  <c r="AW190" i="1"/>
  <c r="M970" i="1"/>
  <c r="K970" i="1"/>
  <c r="K1001" i="1" s="1"/>
  <c r="J1002" i="1"/>
  <c r="J1003" i="1" s="1"/>
  <c r="N970" i="1"/>
  <c r="L970" i="1"/>
  <c r="N606" i="1"/>
  <c r="W606" i="1"/>
  <c r="J638" i="1"/>
  <c r="J639" i="1" s="1"/>
  <c r="R606" i="1"/>
  <c r="P606" i="1"/>
  <c r="U606" i="1"/>
  <c r="K606" i="1"/>
  <c r="K637" i="1" s="1"/>
  <c r="V606" i="1"/>
  <c r="X606" i="1"/>
  <c r="T606" i="1"/>
  <c r="M606" i="1"/>
  <c r="Q606" i="1"/>
  <c r="L606" i="1"/>
  <c r="O606" i="1"/>
  <c r="S606" i="1"/>
  <c r="AT398" i="1"/>
  <c r="AM398" i="1"/>
  <c r="AU398" i="1"/>
  <c r="P398" i="1"/>
  <c r="Y398" i="1"/>
  <c r="V398" i="1"/>
  <c r="R398" i="1"/>
  <c r="U398" i="1"/>
  <c r="X398" i="1"/>
  <c r="AC398" i="1"/>
  <c r="AA398" i="1"/>
  <c r="AL398" i="1"/>
  <c r="Z398" i="1"/>
  <c r="N398" i="1"/>
  <c r="J430" i="1"/>
  <c r="J431" i="1" s="1"/>
  <c r="AB398" i="1"/>
  <c r="AQ398" i="1"/>
  <c r="AE398" i="1"/>
  <c r="AS398" i="1"/>
  <c r="AV398" i="1"/>
  <c r="AD398" i="1"/>
  <c r="AR398" i="1"/>
  <c r="S398" i="1"/>
  <c r="AW398" i="1"/>
  <c r="AG398" i="1"/>
  <c r="AJ398" i="1"/>
  <c r="T398" i="1"/>
  <c r="M398" i="1"/>
  <c r="BA398" i="1"/>
  <c r="AX398" i="1"/>
  <c r="AN398" i="1"/>
  <c r="AP398" i="1"/>
  <c r="W398" i="1"/>
  <c r="O398" i="1"/>
  <c r="Q398" i="1"/>
  <c r="AO398" i="1"/>
  <c r="AK398" i="1"/>
  <c r="AI398" i="1"/>
  <c r="AY398" i="1"/>
  <c r="AH398" i="1"/>
  <c r="K398" i="1"/>
  <c r="K429" i="1" s="1"/>
  <c r="L398" i="1"/>
  <c r="AZ398" i="1"/>
  <c r="BB398" i="1"/>
  <c r="AF398" i="1"/>
  <c r="M7" i="1"/>
  <c r="M252" i="2"/>
  <c r="N252" i="2" s="1"/>
  <c r="N285" i="2" s="1"/>
  <c r="M250" i="2"/>
  <c r="M234" i="2"/>
  <c r="N234" i="2" s="1"/>
  <c r="N267" i="2" s="1"/>
  <c r="H396" i="1" s="1"/>
  <c r="M235" i="2"/>
  <c r="N235" i="2" s="1"/>
  <c r="V710" i="1"/>
  <c r="AC710" i="1"/>
  <c r="X710" i="1"/>
  <c r="S710" i="1"/>
  <c r="O710" i="1"/>
  <c r="AB710" i="1"/>
  <c r="U710" i="1"/>
  <c r="J742" i="1"/>
  <c r="J743" i="1" s="1"/>
  <c r="Z710" i="1"/>
  <c r="R710" i="1"/>
  <c r="Y710" i="1"/>
  <c r="M710" i="1"/>
  <c r="Q710" i="1"/>
  <c r="AA710" i="1"/>
  <c r="N710" i="1"/>
  <c r="K710" i="1"/>
  <c r="K741" i="1" s="1"/>
  <c r="P710" i="1"/>
  <c r="L710" i="1"/>
  <c r="T710" i="1"/>
  <c r="W710" i="1"/>
  <c r="O1178" i="1"/>
  <c r="J1210" i="1"/>
  <c r="J1211" i="1" s="1"/>
  <c r="L1178" i="1"/>
  <c r="M1178" i="1"/>
  <c r="N1178" i="1"/>
  <c r="K1178" i="1"/>
  <c r="K1209" i="1" s="1"/>
  <c r="P1178" i="1"/>
  <c r="K227" i="2"/>
  <c r="AU502" i="1" l="1"/>
  <c r="T502" i="1"/>
  <c r="J1158" i="1"/>
  <c r="J1159" i="1" s="1"/>
  <c r="AX86" i="1"/>
  <c r="BB86" i="1"/>
  <c r="M86" i="1"/>
  <c r="AN86" i="1"/>
  <c r="BA86" i="1"/>
  <c r="P86" i="1"/>
  <c r="J534" i="1"/>
  <c r="J535" i="1" s="1"/>
  <c r="L502" i="1"/>
  <c r="AM502" i="1"/>
  <c r="AK502" i="1"/>
  <c r="AB502" i="1"/>
  <c r="L1126" i="1"/>
  <c r="AJ86" i="1"/>
  <c r="Z86" i="1"/>
  <c r="U86" i="1"/>
  <c r="AV86" i="1"/>
  <c r="AB86" i="1"/>
  <c r="AQ86" i="1"/>
  <c r="K502" i="1"/>
  <c r="K533" i="1" s="1"/>
  <c r="U502" i="1"/>
  <c r="AN502" i="1"/>
  <c r="AJ502" i="1"/>
  <c r="AE502" i="1"/>
  <c r="Q86" i="1"/>
  <c r="AP86" i="1"/>
  <c r="AZ86" i="1"/>
  <c r="S86" i="1"/>
  <c r="AL86" i="1"/>
  <c r="AC86" i="1"/>
  <c r="AQ502" i="1"/>
  <c r="Z502" i="1"/>
  <c r="V502" i="1"/>
  <c r="M502" i="1"/>
  <c r="AX502" i="1"/>
  <c r="AR502" i="1"/>
  <c r="P1126" i="1"/>
  <c r="AS86" i="1"/>
  <c r="K86" i="1"/>
  <c r="K117" i="1" s="1"/>
  <c r="AE86" i="1"/>
  <c r="AH86" i="1"/>
  <c r="AF86" i="1"/>
  <c r="Y86" i="1"/>
  <c r="AH502" i="1"/>
  <c r="AV502" i="1"/>
  <c r="AO502" i="1"/>
  <c r="AA502" i="1"/>
  <c r="N502" i="1"/>
  <c r="O1126" i="1"/>
  <c r="AD86" i="1"/>
  <c r="L86" i="1"/>
  <c r="J118" i="1"/>
  <c r="J119" i="1" s="1"/>
  <c r="AO86" i="1"/>
  <c r="X86" i="1"/>
  <c r="AI86" i="1"/>
  <c r="Y502" i="1"/>
  <c r="AT502" i="1"/>
  <c r="AS502" i="1"/>
  <c r="P502" i="1"/>
  <c r="X502" i="1"/>
  <c r="M1126" i="1"/>
  <c r="AM86" i="1"/>
  <c r="AW86" i="1"/>
  <c r="T86" i="1"/>
  <c r="AG86" i="1"/>
  <c r="AU86" i="1"/>
  <c r="AC502" i="1"/>
  <c r="S502" i="1"/>
  <c r="W502" i="1"/>
  <c r="R502" i="1"/>
  <c r="AG502" i="1"/>
  <c r="AK86" i="1"/>
  <c r="W86" i="1"/>
  <c r="O86" i="1"/>
  <c r="R86" i="1"/>
  <c r="AD502" i="1"/>
  <c r="AP502" i="1"/>
  <c r="AW502" i="1"/>
  <c r="AF502" i="1"/>
  <c r="L1282" i="1"/>
  <c r="M1282" i="1" s="1"/>
  <c r="AJ658" i="1"/>
  <c r="Z762" i="1"/>
  <c r="AJ554" i="1"/>
  <c r="M1230" i="1"/>
  <c r="AW762" i="1"/>
  <c r="AE762" i="1"/>
  <c r="M294" i="1"/>
  <c r="AJ762" i="1"/>
  <c r="V294" i="1"/>
  <c r="AY762" i="1"/>
  <c r="U294" i="1"/>
  <c r="O658" i="1"/>
  <c r="U762" i="1"/>
  <c r="T294" i="1"/>
  <c r="T658" i="1"/>
  <c r="AU762" i="1"/>
  <c r="AY294" i="1"/>
  <c r="AL658" i="1"/>
  <c r="BI762" i="1"/>
  <c r="AG658" i="1"/>
  <c r="AK658" i="1"/>
  <c r="N658" i="1"/>
  <c r="K658" i="1"/>
  <c r="K689" i="1" s="1"/>
  <c r="BQ762" i="1"/>
  <c r="AK762" i="1"/>
  <c r="AQ762" i="1"/>
  <c r="BH762" i="1"/>
  <c r="L762" i="1"/>
  <c r="AZ762" i="1"/>
  <c r="J794" i="1"/>
  <c r="J795" i="1" s="1"/>
  <c r="AL762" i="1"/>
  <c r="AL294" i="1"/>
  <c r="Y294" i="1"/>
  <c r="AD294" i="1"/>
  <c r="W294" i="1"/>
  <c r="S294" i="1"/>
  <c r="X658" i="1"/>
  <c r="W658" i="1"/>
  <c r="AC658" i="1"/>
  <c r="AD658" i="1"/>
  <c r="BN762" i="1"/>
  <c r="N762" i="1"/>
  <c r="AM762" i="1"/>
  <c r="W762" i="1"/>
  <c r="AA762" i="1"/>
  <c r="AO762" i="1"/>
  <c r="BO762" i="1"/>
  <c r="AN294" i="1"/>
  <c r="AB294" i="1"/>
  <c r="AM294" i="1"/>
  <c r="AR294" i="1"/>
  <c r="AP294" i="1"/>
  <c r="Z294" i="1"/>
  <c r="AF658" i="1"/>
  <c r="AM658" i="1"/>
  <c r="AB658" i="1"/>
  <c r="AA658" i="1"/>
  <c r="M762" i="1"/>
  <c r="BM762" i="1"/>
  <c r="BJ762" i="1"/>
  <c r="T762" i="1"/>
  <c r="BK762" i="1"/>
  <c r="AN762" i="1"/>
  <c r="AV762" i="1"/>
  <c r="R294" i="1"/>
  <c r="AQ294" i="1"/>
  <c r="AH294" i="1"/>
  <c r="AC294" i="1"/>
  <c r="AV294" i="1"/>
  <c r="L294" i="1"/>
  <c r="AI658" i="1"/>
  <c r="M658" i="1"/>
  <c r="J690" i="1"/>
  <c r="J691" i="1" s="1"/>
  <c r="Q762" i="1"/>
  <c r="BF762" i="1"/>
  <c r="Y762" i="1"/>
  <c r="AB762" i="1"/>
  <c r="AI762" i="1"/>
  <c r="K762" i="1"/>
  <c r="K793" i="1" s="1"/>
  <c r="AC762" i="1"/>
  <c r="AT294" i="1"/>
  <c r="AE294" i="1"/>
  <c r="BB294" i="1"/>
  <c r="AJ294" i="1"/>
  <c r="AK294" i="1"/>
  <c r="P294" i="1"/>
  <c r="Y658" i="1"/>
  <c r="U658" i="1"/>
  <c r="AE658" i="1"/>
  <c r="V762" i="1"/>
  <c r="BC762" i="1"/>
  <c r="P762" i="1"/>
  <c r="R762" i="1"/>
  <c r="S762" i="1"/>
  <c r="AR762" i="1"/>
  <c r="BE762" i="1"/>
  <c r="AA294" i="1"/>
  <c r="AO294" i="1"/>
  <c r="AF294" i="1"/>
  <c r="O294" i="1"/>
  <c r="BA294" i="1"/>
  <c r="Q294" i="1"/>
  <c r="M240" i="2"/>
  <c r="N240" i="2" s="1"/>
  <c r="N273" i="2" s="1"/>
  <c r="H708" i="1" s="1"/>
  <c r="T708" i="1" s="1"/>
  <c r="S658" i="1"/>
  <c r="AH658" i="1"/>
  <c r="L658" i="1"/>
  <c r="Q658" i="1"/>
  <c r="BG762" i="1"/>
  <c r="BD762" i="1"/>
  <c r="AT762" i="1"/>
  <c r="X762" i="1"/>
  <c r="BL762" i="1"/>
  <c r="BA762" i="1"/>
  <c r="AF762" i="1"/>
  <c r="BB762" i="1"/>
  <c r="AW294" i="1"/>
  <c r="AZ294" i="1"/>
  <c r="J326" i="1"/>
  <c r="J327" i="1" s="1"/>
  <c r="X294" i="1"/>
  <c r="AS294" i="1"/>
  <c r="N294" i="1"/>
  <c r="M233" i="2"/>
  <c r="N233" i="2" s="1"/>
  <c r="N266" i="2" s="1"/>
  <c r="H344" i="1" s="1"/>
  <c r="BL344" i="1" s="1"/>
  <c r="V658" i="1"/>
  <c r="R658" i="1"/>
  <c r="P658" i="1"/>
  <c r="O762" i="1"/>
  <c r="BP762" i="1"/>
  <c r="AP762" i="1"/>
  <c r="AG762" i="1"/>
  <c r="AH762" i="1"/>
  <c r="AX762" i="1"/>
  <c r="AD762" i="1"/>
  <c r="J10" i="1"/>
  <c r="AX294" i="1"/>
  <c r="K294" i="1"/>
  <c r="K325" i="1" s="1"/>
  <c r="AI294" i="1"/>
  <c r="AU294" i="1"/>
  <c r="K1334" i="1"/>
  <c r="K1365" i="1" s="1"/>
  <c r="J1366" i="1"/>
  <c r="J1367" i="1" s="1"/>
  <c r="K1487" i="1"/>
  <c r="L1492" i="1" s="1"/>
  <c r="K1122" i="1"/>
  <c r="L1127" i="1" s="1"/>
  <c r="L1157" i="1" s="1"/>
  <c r="K602" i="1"/>
  <c r="K238" i="1"/>
  <c r="AR243" i="1" s="1"/>
  <c r="K446" i="1"/>
  <c r="K654" i="1"/>
  <c r="K82" i="1"/>
  <c r="K30" i="1"/>
  <c r="AO35" i="1" s="1"/>
  <c r="K862" i="1"/>
  <c r="K898" i="1" s="1"/>
  <c r="K899" i="1" s="1"/>
  <c r="K342" i="1"/>
  <c r="K1278" i="1"/>
  <c r="K290" i="1"/>
  <c r="S295" i="1" s="1"/>
  <c r="K706" i="1"/>
  <c r="K186" i="1"/>
  <c r="K134" i="1"/>
  <c r="K498" i="1"/>
  <c r="O503" i="1" s="1"/>
  <c r="K810" i="1"/>
  <c r="K846" i="1" s="1"/>
  <c r="K847" i="1" s="1"/>
  <c r="K1434" i="1"/>
  <c r="K1382" i="1"/>
  <c r="K1018" i="1"/>
  <c r="L1023" i="1" s="1"/>
  <c r="L1053" i="1" s="1"/>
  <c r="K1330" i="1"/>
  <c r="K1174" i="1"/>
  <c r="K1226" i="1"/>
  <c r="K758" i="1"/>
  <c r="BR763" i="1" s="1"/>
  <c r="K394" i="1"/>
  <c r="AV399" i="1" s="1"/>
  <c r="K1070" i="1"/>
  <c r="P1075" i="1" s="1"/>
  <c r="K914" i="1"/>
  <c r="K550" i="1"/>
  <c r="K586" i="1" s="1"/>
  <c r="K587" i="1" s="1"/>
  <c r="K966" i="1"/>
  <c r="M1487" i="1"/>
  <c r="M1330" i="1"/>
  <c r="M1018" i="1"/>
  <c r="O1025" i="1" s="1"/>
  <c r="M82" i="1"/>
  <c r="Q89" i="1" s="1"/>
  <c r="M290" i="1"/>
  <c r="M1122" i="1"/>
  <c r="M654" i="1"/>
  <c r="P661" i="1" s="1"/>
  <c r="M914" i="1"/>
  <c r="M966" i="1"/>
  <c r="M30" i="1"/>
  <c r="M446" i="1"/>
  <c r="U453" i="1" s="1"/>
  <c r="M550" i="1"/>
  <c r="X557" i="1" s="1"/>
  <c r="M862" i="1"/>
  <c r="M706" i="1"/>
  <c r="M186" i="1"/>
  <c r="V193" i="1" s="1"/>
  <c r="M498" i="1"/>
  <c r="M810" i="1"/>
  <c r="M342" i="1"/>
  <c r="M238" i="1"/>
  <c r="AR245" i="1" s="1"/>
  <c r="M602" i="1"/>
  <c r="AA609" i="1" s="1"/>
  <c r="M758" i="1"/>
  <c r="M1174" i="1"/>
  <c r="M1434" i="1"/>
  <c r="S1441" i="1" s="1"/>
  <c r="M1382" i="1"/>
  <c r="M1278" i="1"/>
  <c r="M394" i="1"/>
  <c r="M1070" i="1"/>
  <c r="N1077" i="1" s="1"/>
  <c r="M1226" i="1"/>
  <c r="M134" i="1"/>
  <c r="N966" i="1"/>
  <c r="N1330" i="1"/>
  <c r="N1122" i="1"/>
  <c r="N1434" i="1"/>
  <c r="N1070" i="1"/>
  <c r="N30" i="1"/>
  <c r="Z38" i="1" s="1"/>
  <c r="N1174" i="1"/>
  <c r="T1182" i="1" s="1"/>
  <c r="N82" i="1"/>
  <c r="N446" i="1"/>
  <c r="N654" i="1"/>
  <c r="AN662" i="1" s="1"/>
  <c r="N602" i="1"/>
  <c r="N1018" i="1"/>
  <c r="N134" i="1"/>
  <c r="N862" i="1"/>
  <c r="N238" i="1"/>
  <c r="U246" i="1" s="1"/>
  <c r="N290" i="1"/>
  <c r="AF298" i="1" s="1"/>
  <c r="N706" i="1"/>
  <c r="N498" i="1"/>
  <c r="AS506" i="1" s="1"/>
  <c r="N186" i="1"/>
  <c r="N810" i="1"/>
  <c r="N342" i="1"/>
  <c r="N550" i="1"/>
  <c r="AH558" i="1" s="1"/>
  <c r="N758" i="1"/>
  <c r="AF766" i="1" s="1"/>
  <c r="N1226" i="1"/>
  <c r="O1234" i="1" s="1"/>
  <c r="P1234" i="1" s="1"/>
  <c r="N1278" i="1"/>
  <c r="N394" i="1"/>
  <c r="BC402" i="1" s="1"/>
  <c r="N914" i="1"/>
  <c r="N1382" i="1"/>
  <c r="L1487" i="1"/>
  <c r="P1493" i="1" s="1"/>
  <c r="L1330" i="1"/>
  <c r="L862" i="1"/>
  <c r="L30" i="1"/>
  <c r="BD36" i="1" s="1"/>
  <c r="L1122" i="1"/>
  <c r="Q1128" i="1" s="1"/>
  <c r="L290" i="1"/>
  <c r="AL296" i="1" s="1"/>
  <c r="L82" i="1"/>
  <c r="L446" i="1"/>
  <c r="L706" i="1"/>
  <c r="U712" i="1" s="1"/>
  <c r="L602" i="1"/>
  <c r="M608" i="1" s="1"/>
  <c r="L134" i="1"/>
  <c r="AF140" i="1" s="1"/>
  <c r="L654" i="1"/>
  <c r="AL660" i="1" s="1"/>
  <c r="L498" i="1"/>
  <c r="L1018" i="1"/>
  <c r="O1024" i="1" s="1"/>
  <c r="L238" i="1"/>
  <c r="L810" i="1"/>
  <c r="L342" i="1"/>
  <c r="BM348" i="1" s="1"/>
  <c r="L394" i="1"/>
  <c r="U400" i="1" s="1"/>
  <c r="L758" i="1"/>
  <c r="BE764" i="1" s="1"/>
  <c r="L1434" i="1"/>
  <c r="BE1440" i="1" s="1"/>
  <c r="L1382" i="1"/>
  <c r="L1174" i="1"/>
  <c r="N1180" i="1" s="1"/>
  <c r="L1278" i="1"/>
  <c r="L550" i="1"/>
  <c r="L186" i="1"/>
  <c r="L1070" i="1"/>
  <c r="P1076" i="1" s="1"/>
  <c r="L966" i="1"/>
  <c r="N972" i="1" s="1"/>
  <c r="L914" i="1"/>
  <c r="L1226" i="1"/>
  <c r="K1386" i="1"/>
  <c r="K1417" i="1" s="1"/>
  <c r="J1418" i="1"/>
  <c r="J1419" i="1" s="1"/>
  <c r="Q1126" i="1"/>
  <c r="R1126" i="1" s="1"/>
  <c r="O970" i="1"/>
  <c r="M254" i="2"/>
  <c r="N254" i="2" s="1"/>
  <c r="N287" i="2" s="1"/>
  <c r="H1436" i="1" s="1"/>
  <c r="BB1436" i="1" s="1"/>
  <c r="M247" i="2"/>
  <c r="N247" i="2" s="1"/>
  <c r="N280" i="2" s="1"/>
  <c r="H1072" i="1" s="1"/>
  <c r="P1072" i="1" s="1"/>
  <c r="M231" i="2"/>
  <c r="N231" i="2" s="1"/>
  <c r="N264" i="2" s="1"/>
  <c r="H240" i="1" s="1"/>
  <c r="AN240" i="1" s="1"/>
  <c r="Q918" i="1"/>
  <c r="R918" i="1" s="1"/>
  <c r="S918" i="1" s="1"/>
  <c r="BC86" i="1"/>
  <c r="BD86" i="1" s="1"/>
  <c r="BE86" i="1" s="1"/>
  <c r="M242" i="2"/>
  <c r="N242" i="2" s="1"/>
  <c r="N275" i="2" s="1"/>
  <c r="H812" i="1" s="1"/>
  <c r="M237" i="2"/>
  <c r="N237" i="2" s="1"/>
  <c r="N270" i="2" s="1"/>
  <c r="H552" i="1" s="1"/>
  <c r="N250" i="2"/>
  <c r="N283" i="2" s="1"/>
  <c r="H1228" i="1" s="1"/>
  <c r="O1228" i="1" s="1"/>
  <c r="P1228" i="1" s="1"/>
  <c r="BC398" i="1"/>
  <c r="BD398" i="1" s="1"/>
  <c r="BE398" i="1" s="1"/>
  <c r="N279" i="2"/>
  <c r="H1020" i="1" s="1"/>
  <c r="O1020" i="1" s="1"/>
  <c r="P1020" i="1" s="1"/>
  <c r="O1022" i="1"/>
  <c r="P1022" i="1" s="1"/>
  <c r="Q1022" i="1" s="1"/>
  <c r="R1022" i="1" s="1"/>
  <c r="Q1178" i="1"/>
  <c r="R1178" i="1" s="1"/>
  <c r="N245" i="2"/>
  <c r="N278" i="2" s="1"/>
  <c r="H968" i="1" s="1"/>
  <c r="AS242" i="1"/>
  <c r="AT242" i="1" s="1"/>
  <c r="AU242" i="1" s="1"/>
  <c r="AC708" i="1"/>
  <c r="M244" i="2"/>
  <c r="N244" i="2" s="1"/>
  <c r="N277" i="2" s="1"/>
  <c r="H916" i="1" s="1"/>
  <c r="AU454" i="1"/>
  <c r="T454" i="1"/>
  <c r="AM454" i="1"/>
  <c r="BB454" i="1"/>
  <c r="AA454" i="1"/>
  <c r="AT454" i="1"/>
  <c r="AN454" i="1"/>
  <c r="O454" i="1"/>
  <c r="Y454" i="1"/>
  <c r="AV454" i="1"/>
  <c r="AE454" i="1"/>
  <c r="BA454" i="1"/>
  <c r="AC454" i="1"/>
  <c r="AQ454" i="1"/>
  <c r="BG454" i="1"/>
  <c r="AJ454" i="1"/>
  <c r="AI454" i="1"/>
  <c r="AZ454" i="1"/>
  <c r="BC454" i="1"/>
  <c r="AP454" i="1"/>
  <c r="R454" i="1"/>
  <c r="V454" i="1"/>
  <c r="AK454" i="1"/>
  <c r="S454" i="1"/>
  <c r="U454" i="1"/>
  <c r="AO454" i="1"/>
  <c r="P454" i="1"/>
  <c r="BJ454" i="1"/>
  <c r="BD454" i="1"/>
  <c r="AW454" i="1"/>
  <c r="X454" i="1"/>
  <c r="W454" i="1"/>
  <c r="BH454" i="1"/>
  <c r="BI454" i="1"/>
  <c r="AS454" i="1"/>
  <c r="Z454" i="1"/>
  <c r="BK454" i="1"/>
  <c r="AL454" i="1"/>
  <c r="AY454" i="1"/>
  <c r="Q454" i="1"/>
  <c r="AR454" i="1"/>
  <c r="BE454" i="1"/>
  <c r="AX454" i="1"/>
  <c r="AB454" i="1"/>
  <c r="BF454" i="1"/>
  <c r="AD454" i="1"/>
  <c r="AF454" i="1"/>
  <c r="AH454" i="1"/>
  <c r="AG454" i="1"/>
  <c r="AR89" i="1"/>
  <c r="AA89" i="1"/>
  <c r="AS89" i="1"/>
  <c r="AO89" i="1"/>
  <c r="AV89" i="1"/>
  <c r="K255" i="2"/>
  <c r="AW402" i="1"/>
  <c r="BE402" i="1"/>
  <c r="P1182" i="1"/>
  <c r="O1286" i="1"/>
  <c r="P1286" i="1" s="1"/>
  <c r="BM763" i="1"/>
  <c r="AE763" i="1"/>
  <c r="V763" i="1"/>
  <c r="BH763" i="1"/>
  <c r="BL763" i="1"/>
  <c r="AT452" i="1"/>
  <c r="AH452" i="1"/>
  <c r="AC452" i="1"/>
  <c r="AL452" i="1"/>
  <c r="Y452" i="1"/>
  <c r="P452" i="1"/>
  <c r="BC452" i="1"/>
  <c r="BH452" i="1"/>
  <c r="AW452" i="1"/>
  <c r="AN452" i="1"/>
  <c r="AY452" i="1"/>
  <c r="R452" i="1"/>
  <c r="AZ452" i="1"/>
  <c r="AX452" i="1"/>
  <c r="AE452" i="1"/>
  <c r="AM452" i="1"/>
  <c r="AQ452" i="1"/>
  <c r="AJ452" i="1"/>
  <c r="W452" i="1"/>
  <c r="AD452" i="1"/>
  <c r="BF452" i="1"/>
  <c r="BI452" i="1"/>
  <c r="AV452" i="1"/>
  <c r="AI452" i="1"/>
  <c r="Z452" i="1"/>
  <c r="U452" i="1"/>
  <c r="N452" i="1"/>
  <c r="AS452" i="1"/>
  <c r="AF452" i="1"/>
  <c r="V452" i="1"/>
  <c r="BE452" i="1"/>
  <c r="AP452" i="1"/>
  <c r="S452" i="1"/>
  <c r="AU452" i="1"/>
  <c r="BD452" i="1"/>
  <c r="M452" i="1"/>
  <c r="Q452" i="1"/>
  <c r="BA452" i="1"/>
  <c r="T452" i="1"/>
  <c r="AR452" i="1"/>
  <c r="AA452" i="1"/>
  <c r="AK452" i="1"/>
  <c r="BG452" i="1"/>
  <c r="AG452" i="1"/>
  <c r="O452" i="1"/>
  <c r="X452" i="1"/>
  <c r="BB452" i="1"/>
  <c r="AB452" i="1"/>
  <c r="AO452" i="1"/>
  <c r="P1128" i="1"/>
  <c r="R1128" i="1"/>
  <c r="M1128" i="1"/>
  <c r="N1128" i="1"/>
  <c r="N1233" i="1"/>
  <c r="AL557" i="1"/>
  <c r="AR557" i="1"/>
  <c r="Z557" i="1"/>
  <c r="V557" i="1"/>
  <c r="T557" i="1"/>
  <c r="Y557" i="1"/>
  <c r="AD557" i="1"/>
  <c r="U557" i="1"/>
  <c r="R1077" i="1"/>
  <c r="M228" i="2"/>
  <c r="N228" i="2" s="1"/>
  <c r="N261" i="2" s="1"/>
  <c r="H84" i="1" s="1"/>
  <c r="BR190" i="1"/>
  <c r="BS190" i="1" s="1"/>
  <c r="BT190" i="1" s="1"/>
  <c r="AS142" i="1"/>
  <c r="AR142" i="1"/>
  <c r="S142" i="1"/>
  <c r="AF142" i="1"/>
  <c r="V142" i="1"/>
  <c r="BE142" i="1"/>
  <c r="AP142" i="1"/>
  <c r="AN142" i="1"/>
  <c r="O142" i="1"/>
  <c r="AI142" i="1"/>
  <c r="AT142" i="1"/>
  <c r="P142" i="1"/>
  <c r="AV142" i="1"/>
  <c r="BB142" i="1"/>
  <c r="T142" i="1"/>
  <c r="BF142" i="1"/>
  <c r="BD142" i="1"/>
  <c r="BA142" i="1"/>
  <c r="AQ142" i="1"/>
  <c r="BC142" i="1"/>
  <c r="AW142" i="1"/>
  <c r="Z142" i="1"/>
  <c r="AG142" i="1"/>
  <c r="AK142" i="1"/>
  <c r="AD142" i="1"/>
  <c r="AB142" i="1"/>
  <c r="W142" i="1"/>
  <c r="AH142" i="1"/>
  <c r="AJ142" i="1"/>
  <c r="Q142" i="1"/>
  <c r="AO142" i="1"/>
  <c r="AM142" i="1"/>
  <c r="Y142" i="1"/>
  <c r="AE142" i="1"/>
  <c r="AC142" i="1"/>
  <c r="U142" i="1"/>
  <c r="AY142" i="1"/>
  <c r="X142" i="1"/>
  <c r="AU142" i="1"/>
  <c r="R142" i="1"/>
  <c r="AX142" i="1"/>
  <c r="AA142" i="1"/>
  <c r="AL142" i="1"/>
  <c r="AZ142" i="1"/>
  <c r="O1130" i="1"/>
  <c r="P1130" i="1"/>
  <c r="T1130" i="1"/>
  <c r="R1130" i="1"/>
  <c r="Q1130" i="1"/>
  <c r="S1130" i="1"/>
  <c r="L227" i="2"/>
  <c r="M1127" i="1"/>
  <c r="O1127" i="1"/>
  <c r="Q1075" i="1"/>
  <c r="M1075" i="1"/>
  <c r="AV503" i="1"/>
  <c r="AO503" i="1"/>
  <c r="AY503" i="1"/>
  <c r="Z503" i="1"/>
  <c r="AD503" i="1"/>
  <c r="BA36" i="1"/>
  <c r="N36" i="1"/>
  <c r="Z660" i="1"/>
  <c r="AU400" i="1"/>
  <c r="AL400" i="1"/>
  <c r="Z400" i="1"/>
  <c r="BB400" i="1"/>
  <c r="Q400" i="1"/>
  <c r="BC138" i="1"/>
  <c r="BD138" i="1" s="1"/>
  <c r="BE138" i="1" s="1"/>
  <c r="BQ193" i="1"/>
  <c r="Y193" i="1"/>
  <c r="AH193" i="1"/>
  <c r="AY37" i="1"/>
  <c r="AH37" i="1"/>
  <c r="AB37" i="1"/>
  <c r="X37" i="1"/>
  <c r="BA37" i="1"/>
  <c r="AF37" i="1"/>
  <c r="AW37" i="1"/>
  <c r="AE37" i="1"/>
  <c r="BE37" i="1"/>
  <c r="BH37" i="1"/>
  <c r="O37" i="1"/>
  <c r="V37" i="1"/>
  <c r="BJ37" i="1"/>
  <c r="AM37" i="1"/>
  <c r="AQ37" i="1"/>
  <c r="Z37" i="1"/>
  <c r="BI37" i="1"/>
  <c r="BB37" i="1"/>
  <c r="AS37" i="1"/>
  <c r="R37" i="1"/>
  <c r="AR37" i="1"/>
  <c r="BD37" i="1"/>
  <c r="AA37" i="1"/>
  <c r="AN37" i="1"/>
  <c r="AP37" i="1"/>
  <c r="AU37" i="1"/>
  <c r="AC37" i="1"/>
  <c r="AT37" i="1"/>
  <c r="AO37" i="1"/>
  <c r="AX37" i="1"/>
  <c r="BC37" i="1"/>
  <c r="AD37" i="1"/>
  <c r="AL37" i="1"/>
  <c r="AK37" i="1"/>
  <c r="Q37" i="1"/>
  <c r="BF37" i="1"/>
  <c r="N37" i="1"/>
  <c r="AG37" i="1"/>
  <c r="U37" i="1"/>
  <c r="P37" i="1"/>
  <c r="AZ37" i="1"/>
  <c r="W37" i="1"/>
  <c r="BG37" i="1"/>
  <c r="AI37" i="1"/>
  <c r="Y37" i="1"/>
  <c r="BK37" i="1"/>
  <c r="T37" i="1"/>
  <c r="S37" i="1"/>
  <c r="AV37" i="1"/>
  <c r="AJ37" i="1"/>
  <c r="BQ765" i="1"/>
  <c r="BE765" i="1"/>
  <c r="AA765" i="1"/>
  <c r="AJ765" i="1"/>
  <c r="BL765" i="1"/>
  <c r="AV765" i="1"/>
  <c r="Y765" i="1"/>
  <c r="AU765" i="1"/>
  <c r="AD765" i="1"/>
  <c r="AN765" i="1"/>
  <c r="BF765" i="1"/>
  <c r="AH765" i="1"/>
  <c r="AE765" i="1"/>
  <c r="BB765" i="1"/>
  <c r="X765" i="1"/>
  <c r="AO765" i="1"/>
  <c r="BN765" i="1"/>
  <c r="AK765" i="1"/>
  <c r="R765" i="1"/>
  <c r="N765" i="1"/>
  <c r="AG765" i="1"/>
  <c r="P765" i="1"/>
  <c r="BT765" i="1"/>
  <c r="AS765" i="1"/>
  <c r="BJ765" i="1"/>
  <c r="BP765" i="1"/>
  <c r="BG765" i="1"/>
  <c r="BA765" i="1"/>
  <c r="AZ765" i="1"/>
  <c r="AY765" i="1"/>
  <c r="S765" i="1"/>
  <c r="AW765" i="1"/>
  <c r="AM765" i="1"/>
  <c r="BR765" i="1"/>
  <c r="T765" i="1"/>
  <c r="AB765" i="1"/>
  <c r="BM765" i="1"/>
  <c r="BH765" i="1"/>
  <c r="AR765" i="1"/>
  <c r="BD765" i="1"/>
  <c r="AP765" i="1"/>
  <c r="U765" i="1"/>
  <c r="AX765" i="1"/>
  <c r="V765" i="1"/>
  <c r="AC765" i="1"/>
  <c r="AI765" i="1"/>
  <c r="BO765" i="1"/>
  <c r="BI765" i="1"/>
  <c r="AL765" i="1"/>
  <c r="Q765" i="1"/>
  <c r="O765" i="1"/>
  <c r="Z765" i="1"/>
  <c r="BC765" i="1"/>
  <c r="BS765" i="1"/>
  <c r="BK765" i="1"/>
  <c r="AT765" i="1"/>
  <c r="AQ765" i="1"/>
  <c r="W765" i="1"/>
  <c r="AF765" i="1"/>
  <c r="AZ140" i="1"/>
  <c r="M140" i="1"/>
  <c r="W140" i="1"/>
  <c r="AH140" i="1"/>
  <c r="Q140" i="1"/>
  <c r="V140" i="1"/>
  <c r="AB140" i="1"/>
  <c r="AC140" i="1"/>
  <c r="AR1436" i="1"/>
  <c r="U1436" i="1"/>
  <c r="AV1436" i="1"/>
  <c r="M229" i="2"/>
  <c r="N229" i="2" s="1"/>
  <c r="N262" i="2" s="1"/>
  <c r="H136" i="1" s="1"/>
  <c r="Q1078" i="1"/>
  <c r="R1078" i="1"/>
  <c r="S1078" i="1"/>
  <c r="T1078" i="1"/>
  <c r="O1078" i="1"/>
  <c r="P1078" i="1"/>
  <c r="Y298" i="1"/>
  <c r="AK298" i="1"/>
  <c r="W298" i="1"/>
  <c r="AL298" i="1"/>
  <c r="AI298" i="1"/>
  <c r="AK87" i="1"/>
  <c r="O87" i="1"/>
  <c r="AP87" i="1"/>
  <c r="AR87" i="1"/>
  <c r="AF87" i="1"/>
  <c r="X87" i="1"/>
  <c r="AX87" i="1"/>
  <c r="BB87" i="1"/>
  <c r="AI87" i="1"/>
  <c r="AT87" i="1"/>
  <c r="T87" i="1"/>
  <c r="AE87" i="1"/>
  <c r="R87" i="1"/>
  <c r="AM87" i="1"/>
  <c r="AQ87" i="1"/>
  <c r="AC87" i="1"/>
  <c r="L87" i="1"/>
  <c r="L117" i="1" s="1"/>
  <c r="M87" i="1"/>
  <c r="V87" i="1"/>
  <c r="AU87" i="1"/>
  <c r="AW87" i="1"/>
  <c r="U87" i="1"/>
  <c r="K118" i="1"/>
  <c r="K119" i="1" s="1"/>
  <c r="AY87" i="1"/>
  <c r="AJ87" i="1"/>
  <c r="W87" i="1"/>
  <c r="AB87" i="1"/>
  <c r="AG87" i="1"/>
  <c r="AV87" i="1"/>
  <c r="N87" i="1"/>
  <c r="Q87" i="1"/>
  <c r="AO87" i="1"/>
  <c r="P87" i="1"/>
  <c r="Z87" i="1"/>
  <c r="AL87" i="1"/>
  <c r="AD87" i="1"/>
  <c r="AS87" i="1"/>
  <c r="BC87" i="1"/>
  <c r="AN87" i="1"/>
  <c r="AA87" i="1"/>
  <c r="S87" i="1"/>
  <c r="AH87" i="1"/>
  <c r="BA87" i="1"/>
  <c r="AZ87" i="1"/>
  <c r="Y87" i="1"/>
  <c r="Y659" i="1"/>
  <c r="Q659" i="1"/>
  <c r="S659" i="1"/>
  <c r="AB659" i="1"/>
  <c r="X659" i="1"/>
  <c r="AL659" i="1"/>
  <c r="AK659" i="1"/>
  <c r="AF659" i="1"/>
  <c r="P659" i="1"/>
  <c r="AM659" i="1"/>
  <c r="Z659" i="1"/>
  <c r="R659" i="1"/>
  <c r="AC659" i="1"/>
  <c r="AI659" i="1"/>
  <c r="AH659" i="1"/>
  <c r="T659" i="1"/>
  <c r="V659" i="1"/>
  <c r="AN659" i="1"/>
  <c r="AJ659" i="1"/>
  <c r="L659" i="1"/>
  <c r="L689" i="1" s="1"/>
  <c r="M659" i="1"/>
  <c r="AE659" i="1"/>
  <c r="AG659" i="1"/>
  <c r="O659" i="1"/>
  <c r="W659" i="1"/>
  <c r="AD659" i="1"/>
  <c r="N659" i="1"/>
  <c r="U659" i="1"/>
  <c r="AA659" i="1"/>
  <c r="Q919" i="1"/>
  <c r="P919" i="1"/>
  <c r="N919" i="1"/>
  <c r="L919" i="1"/>
  <c r="L949" i="1" s="1"/>
  <c r="O919" i="1"/>
  <c r="K950" i="1"/>
  <c r="M919" i="1"/>
  <c r="BB764" i="1"/>
  <c r="BC764" i="1"/>
  <c r="BJ764" i="1"/>
  <c r="AA764" i="1"/>
  <c r="T764" i="1"/>
  <c r="AS764" i="1"/>
  <c r="AR764" i="1"/>
  <c r="AE764" i="1"/>
  <c r="BD764" i="1"/>
  <c r="AO764" i="1"/>
  <c r="W764" i="1"/>
  <c r="AV764" i="1"/>
  <c r="BR764" i="1"/>
  <c r="AZ764" i="1"/>
  <c r="Z764" i="1"/>
  <c r="AA712" i="1"/>
  <c r="Q712" i="1"/>
  <c r="AB712" i="1"/>
  <c r="V712" i="1"/>
  <c r="X712" i="1"/>
  <c r="M1232" i="1"/>
  <c r="S556" i="1"/>
  <c r="AG556" i="1"/>
  <c r="AE556" i="1"/>
  <c r="T556" i="1"/>
  <c r="AA556" i="1"/>
  <c r="U556" i="1"/>
  <c r="P556" i="1"/>
  <c r="AJ556" i="1"/>
  <c r="N556" i="1"/>
  <c r="AQ556" i="1"/>
  <c r="AB556" i="1"/>
  <c r="R556" i="1"/>
  <c r="V556" i="1"/>
  <c r="O556" i="1"/>
  <c r="AR556" i="1"/>
  <c r="Q556" i="1"/>
  <c r="AH556" i="1"/>
  <c r="X556" i="1"/>
  <c r="AF556" i="1"/>
  <c r="AD556" i="1"/>
  <c r="Y556" i="1"/>
  <c r="AI556" i="1"/>
  <c r="AO556" i="1"/>
  <c r="AT556" i="1"/>
  <c r="AL556" i="1"/>
  <c r="W556" i="1"/>
  <c r="Z556" i="1"/>
  <c r="M556" i="1"/>
  <c r="AN556" i="1"/>
  <c r="AK556" i="1"/>
  <c r="AS556" i="1"/>
  <c r="AC556" i="1"/>
  <c r="AP556" i="1"/>
  <c r="AM556" i="1"/>
  <c r="N1181" i="1"/>
  <c r="P1181" i="1"/>
  <c r="Q1181" i="1"/>
  <c r="S1181" i="1"/>
  <c r="O1181" i="1"/>
  <c r="R1181" i="1"/>
  <c r="O609" i="1"/>
  <c r="Z609" i="1"/>
  <c r="Y609" i="1"/>
  <c r="W610" i="1"/>
  <c r="V610" i="1"/>
  <c r="Y610" i="1"/>
  <c r="R610" i="1"/>
  <c r="Z610" i="1"/>
  <c r="S610" i="1"/>
  <c r="AA610" i="1"/>
  <c r="O610" i="1"/>
  <c r="T610" i="1"/>
  <c r="AB610" i="1"/>
  <c r="Q610" i="1"/>
  <c r="X610" i="1"/>
  <c r="P610" i="1"/>
  <c r="U610" i="1"/>
  <c r="O1180" i="1"/>
  <c r="AC396" i="1"/>
  <c r="Z396" i="1"/>
  <c r="AS396" i="1"/>
  <c r="AA396" i="1"/>
  <c r="AP396" i="1"/>
  <c r="Y396" i="1"/>
  <c r="AM396" i="1"/>
  <c r="AI396" i="1"/>
  <c r="AY396" i="1"/>
  <c r="AF396" i="1"/>
  <c r="Q396" i="1"/>
  <c r="AJ396" i="1"/>
  <c r="AD396" i="1"/>
  <c r="AL396" i="1"/>
  <c r="AB396" i="1"/>
  <c r="AR396" i="1"/>
  <c r="P396" i="1"/>
  <c r="BA396" i="1"/>
  <c r="AO396" i="1"/>
  <c r="AU396" i="1"/>
  <c r="AN396" i="1"/>
  <c r="AX396" i="1"/>
  <c r="AE396" i="1"/>
  <c r="AK396" i="1"/>
  <c r="W396" i="1"/>
  <c r="AV396" i="1"/>
  <c r="AQ396" i="1"/>
  <c r="AZ396" i="1"/>
  <c r="AH396" i="1"/>
  <c r="AG396" i="1"/>
  <c r="V396" i="1"/>
  <c r="AT396" i="1"/>
  <c r="X396" i="1"/>
  <c r="AW396" i="1"/>
  <c r="U396" i="1"/>
  <c r="T396" i="1"/>
  <c r="O396" i="1"/>
  <c r="BB396" i="1"/>
  <c r="R396" i="1"/>
  <c r="S396" i="1"/>
  <c r="U35" i="1"/>
  <c r="AS35" i="1"/>
  <c r="O35" i="1"/>
  <c r="AW35" i="1"/>
  <c r="AB35" i="1"/>
  <c r="Y35" i="1"/>
  <c r="AJ35" i="1"/>
  <c r="AX35" i="1"/>
  <c r="M35" i="1"/>
  <c r="Q35" i="1"/>
  <c r="AA35" i="1"/>
  <c r="BG35" i="1"/>
  <c r="T1493" i="1"/>
  <c r="S1493" i="1"/>
  <c r="Q1074" i="1"/>
  <c r="R1074" i="1" s="1"/>
  <c r="AR453" i="1"/>
  <c r="Y453" i="1"/>
  <c r="N453" i="1"/>
  <c r="AW453" i="1"/>
  <c r="AQ453" i="1"/>
  <c r="AI453" i="1"/>
  <c r="T453" i="1"/>
  <c r="AD453" i="1"/>
  <c r="AU453" i="1"/>
  <c r="AT453" i="1"/>
  <c r="R453" i="1"/>
  <c r="AL453" i="1"/>
  <c r="AK453" i="1"/>
  <c r="M249" i="2"/>
  <c r="N249" i="2" s="1"/>
  <c r="N282" i="2" s="1"/>
  <c r="H1176" i="1" s="1"/>
  <c r="BE1438" i="1"/>
  <c r="BF1438" i="1" s="1"/>
  <c r="AJ558" i="1"/>
  <c r="U558" i="1"/>
  <c r="T558" i="1"/>
  <c r="Y558" i="1"/>
  <c r="AB558" i="1"/>
  <c r="W558" i="1"/>
  <c r="AK558" i="1"/>
  <c r="R558" i="1"/>
  <c r="S714" i="1"/>
  <c r="AB714" i="1"/>
  <c r="T714" i="1"/>
  <c r="Y714" i="1"/>
  <c r="W714" i="1"/>
  <c r="AD714" i="1"/>
  <c r="AF714" i="1"/>
  <c r="V714" i="1"/>
  <c r="O714" i="1"/>
  <c r="AG714" i="1"/>
  <c r="AE714" i="1"/>
  <c r="AA714" i="1"/>
  <c r="X714" i="1"/>
  <c r="AC714" i="1"/>
  <c r="R714" i="1"/>
  <c r="Z714" i="1"/>
  <c r="U714" i="1"/>
  <c r="Q714" i="1"/>
  <c r="P714" i="1"/>
  <c r="BP194" i="1"/>
  <c r="V194" i="1"/>
  <c r="AU194" i="1"/>
  <c r="BH194" i="1"/>
  <c r="AH194" i="1"/>
  <c r="AK194" i="1"/>
  <c r="Q194" i="1"/>
  <c r="BK194" i="1"/>
  <c r="BF194" i="1"/>
  <c r="AP194" i="1"/>
  <c r="BU194" i="1"/>
  <c r="AG194" i="1"/>
  <c r="W194" i="1"/>
  <c r="AF194" i="1"/>
  <c r="BI194" i="1"/>
  <c r="AX194" i="1"/>
  <c r="AB194" i="1"/>
  <c r="Y194" i="1"/>
  <c r="AC194" i="1"/>
  <c r="P194" i="1"/>
  <c r="AD194" i="1"/>
  <c r="AR194" i="1"/>
  <c r="BQ194" i="1"/>
  <c r="AN194" i="1"/>
  <c r="BR194" i="1"/>
  <c r="BT194" i="1"/>
  <c r="AQ194" i="1"/>
  <c r="AZ194" i="1"/>
  <c r="U194" i="1"/>
  <c r="BM194" i="1"/>
  <c r="AT194" i="1"/>
  <c r="AW194" i="1"/>
  <c r="AM194" i="1"/>
  <c r="BJ194" i="1"/>
  <c r="X194" i="1"/>
  <c r="AE194" i="1"/>
  <c r="AI194" i="1"/>
  <c r="BS194" i="1"/>
  <c r="BE194" i="1"/>
  <c r="BN194" i="1"/>
  <c r="BC194" i="1"/>
  <c r="BO194" i="1"/>
  <c r="AS194" i="1"/>
  <c r="AO194" i="1"/>
  <c r="AJ194" i="1"/>
  <c r="BD194" i="1"/>
  <c r="BL194" i="1"/>
  <c r="O194" i="1"/>
  <c r="AA194" i="1"/>
  <c r="Z194" i="1"/>
  <c r="R194" i="1"/>
  <c r="BA194" i="1"/>
  <c r="T194" i="1"/>
  <c r="S194" i="1"/>
  <c r="AV194" i="1"/>
  <c r="AL194" i="1"/>
  <c r="AY194" i="1"/>
  <c r="BG194" i="1"/>
  <c r="BB194" i="1"/>
  <c r="L248" i="2"/>
  <c r="L251" i="2"/>
  <c r="M251" i="2" s="1"/>
  <c r="N251" i="2" s="1"/>
  <c r="BI34" i="1"/>
  <c r="BJ34" i="1" s="1"/>
  <c r="AA1439" i="1"/>
  <c r="AO1439" i="1"/>
  <c r="Y1439" i="1"/>
  <c r="AG1439" i="1"/>
  <c r="AI1439" i="1"/>
  <c r="BA1439" i="1"/>
  <c r="AL1439" i="1"/>
  <c r="AE1439" i="1"/>
  <c r="Z1439" i="1"/>
  <c r="U1439" i="1"/>
  <c r="L1439" i="1"/>
  <c r="N1439" i="1"/>
  <c r="AT1439" i="1"/>
  <c r="BC1439" i="1"/>
  <c r="AV1439" i="1"/>
  <c r="AQ1439" i="1"/>
  <c r="BE1439" i="1"/>
  <c r="AM1439" i="1"/>
  <c r="AH1439" i="1"/>
  <c r="AJ1439" i="1"/>
  <c r="AW1439" i="1"/>
  <c r="Q1439" i="1"/>
  <c r="AR1439" i="1"/>
  <c r="AC1439" i="1"/>
  <c r="AK1439" i="1"/>
  <c r="BB1439" i="1"/>
  <c r="M1439" i="1"/>
  <c r="AN1439" i="1"/>
  <c r="S1439" i="1"/>
  <c r="AS1439" i="1"/>
  <c r="V1439" i="1"/>
  <c r="BD1439" i="1"/>
  <c r="AF1439" i="1"/>
  <c r="AX1439" i="1"/>
  <c r="P1439" i="1"/>
  <c r="K1470" i="1"/>
  <c r="K1471" i="1" s="1"/>
  <c r="R1439" i="1"/>
  <c r="AP1439" i="1"/>
  <c r="AZ1439" i="1"/>
  <c r="AY1439" i="1"/>
  <c r="O1439" i="1"/>
  <c r="AD1439" i="1"/>
  <c r="W1439" i="1"/>
  <c r="X1439" i="1"/>
  <c r="T1439" i="1"/>
  <c r="AB1439" i="1"/>
  <c r="AU1439" i="1"/>
  <c r="BE347" i="1"/>
  <c r="AS347" i="1"/>
  <c r="AJ347" i="1"/>
  <c r="Q347" i="1"/>
  <c r="AU347" i="1"/>
  <c r="AB347" i="1"/>
  <c r="R347" i="1"/>
  <c r="AE347" i="1"/>
  <c r="AA347" i="1"/>
  <c r="S347" i="1"/>
  <c r="AT347" i="1"/>
  <c r="BP347" i="1"/>
  <c r="AP347" i="1"/>
  <c r="AR347" i="1"/>
  <c r="AL347" i="1"/>
  <c r="Z347" i="1"/>
  <c r="AM347" i="1"/>
  <c r="N347" i="1"/>
  <c r="AK347" i="1"/>
  <c r="V347" i="1"/>
  <c r="BF347" i="1"/>
  <c r="BM347" i="1"/>
  <c r="U347" i="1"/>
  <c r="AH347" i="1"/>
  <c r="P347" i="1"/>
  <c r="BD347" i="1"/>
  <c r="BK347" i="1"/>
  <c r="L347" i="1"/>
  <c r="BG347" i="1"/>
  <c r="AC347" i="1"/>
  <c r="T347" i="1"/>
  <c r="AN347" i="1"/>
  <c r="M347" i="1"/>
  <c r="BA347" i="1"/>
  <c r="AG347" i="1"/>
  <c r="BO347" i="1"/>
  <c r="BI347" i="1"/>
  <c r="AZ347" i="1"/>
  <c r="BN347" i="1"/>
  <c r="AD347" i="1"/>
  <c r="AW347" i="1"/>
  <c r="AI347" i="1"/>
  <c r="Y347" i="1"/>
  <c r="BJ347" i="1"/>
  <c r="AV347" i="1"/>
  <c r="AO347" i="1"/>
  <c r="AX347" i="1"/>
  <c r="BL347" i="1"/>
  <c r="K378" i="1"/>
  <c r="K379" i="1" s="1"/>
  <c r="AY347" i="1"/>
  <c r="AQ347" i="1"/>
  <c r="X347" i="1"/>
  <c r="W347" i="1"/>
  <c r="O347" i="1"/>
  <c r="BC347" i="1"/>
  <c r="AF347" i="1"/>
  <c r="BH347" i="1"/>
  <c r="BB347" i="1"/>
  <c r="O711" i="1"/>
  <c r="U711" i="1"/>
  <c r="AB711" i="1"/>
  <c r="AC711" i="1"/>
  <c r="M711" i="1"/>
  <c r="W711" i="1"/>
  <c r="Z711" i="1"/>
  <c r="AD711" i="1"/>
  <c r="P711" i="1"/>
  <c r="T711" i="1"/>
  <c r="AA711" i="1"/>
  <c r="S711" i="1"/>
  <c r="Y711" i="1"/>
  <c r="L711" i="1"/>
  <c r="Q711" i="1"/>
  <c r="V711" i="1"/>
  <c r="K742" i="1"/>
  <c r="K743" i="1" s="1"/>
  <c r="N711" i="1"/>
  <c r="X711" i="1"/>
  <c r="R711" i="1"/>
  <c r="M972" i="1"/>
  <c r="P972" i="1"/>
  <c r="AI296" i="1"/>
  <c r="L846" i="1"/>
  <c r="L847" i="1" s="1"/>
  <c r="W661" i="1"/>
  <c r="AA661" i="1"/>
  <c r="Z661" i="1"/>
  <c r="AF245" i="1"/>
  <c r="V245" i="1"/>
  <c r="AJ245" i="1"/>
  <c r="AP245" i="1"/>
  <c r="Y245" i="1"/>
  <c r="Q245" i="1"/>
  <c r="R245" i="1"/>
  <c r="AH245" i="1"/>
  <c r="N1285" i="1"/>
  <c r="O1285" i="1"/>
  <c r="S921" i="1"/>
  <c r="O921" i="1"/>
  <c r="Q921" i="1"/>
  <c r="R921" i="1"/>
  <c r="P921" i="1"/>
  <c r="N921" i="1"/>
  <c r="AY502" i="1"/>
  <c r="AZ502" i="1" s="1"/>
  <c r="R922" i="1"/>
  <c r="T922" i="1"/>
  <c r="O922" i="1"/>
  <c r="S922" i="1"/>
  <c r="P922" i="1"/>
  <c r="Q922" i="1"/>
  <c r="BA451" i="1"/>
  <c r="AG451" i="1"/>
  <c r="AS451" i="1"/>
  <c r="BE451" i="1"/>
  <c r="Z451" i="1"/>
  <c r="AL451" i="1"/>
  <c r="AN451" i="1"/>
  <c r="Q451" i="1"/>
  <c r="V451" i="1"/>
  <c r="BC451" i="1"/>
  <c r="U451" i="1"/>
  <c r="AM451" i="1"/>
  <c r="BF451" i="1"/>
  <c r="N451" i="1"/>
  <c r="AC451" i="1"/>
  <c r="AX451" i="1"/>
  <c r="K482" i="1"/>
  <c r="K483" i="1" s="1"/>
  <c r="AJ451" i="1"/>
  <c r="AP451" i="1"/>
  <c r="AF451" i="1"/>
  <c r="AE451" i="1"/>
  <c r="L451" i="1"/>
  <c r="AR451" i="1"/>
  <c r="P451" i="1"/>
  <c r="AA451" i="1"/>
  <c r="AD451" i="1"/>
  <c r="AB451" i="1"/>
  <c r="BH451" i="1"/>
  <c r="Y451" i="1"/>
  <c r="AU451" i="1"/>
  <c r="AZ451" i="1"/>
  <c r="AO451" i="1"/>
  <c r="AY451" i="1"/>
  <c r="AW451" i="1"/>
  <c r="S451" i="1"/>
  <c r="O451" i="1"/>
  <c r="AI451" i="1"/>
  <c r="BD451" i="1"/>
  <c r="AH451" i="1"/>
  <c r="R451" i="1"/>
  <c r="AK451" i="1"/>
  <c r="AV451" i="1"/>
  <c r="BG451" i="1"/>
  <c r="T451" i="1"/>
  <c r="AQ451" i="1"/>
  <c r="AT451" i="1"/>
  <c r="M451" i="1"/>
  <c r="X451" i="1"/>
  <c r="BB451" i="1"/>
  <c r="W451" i="1"/>
  <c r="AF348" i="1"/>
  <c r="AO348" i="1"/>
  <c r="BN348" i="1"/>
  <c r="AX348" i="1"/>
  <c r="BG348" i="1"/>
  <c r="AR348" i="1"/>
  <c r="AZ348" i="1"/>
  <c r="T348" i="1"/>
  <c r="Y348" i="1"/>
  <c r="BE348" i="1"/>
  <c r="AE348" i="1"/>
  <c r="N348" i="1"/>
  <c r="AI348" i="1"/>
  <c r="AS348" i="1"/>
  <c r="BN344" i="1"/>
  <c r="AP344" i="1"/>
  <c r="AH344" i="1"/>
  <c r="V344" i="1"/>
  <c r="W344" i="1"/>
  <c r="AA344" i="1"/>
  <c r="BA344" i="1"/>
  <c r="AI344" i="1"/>
  <c r="AR344" i="1"/>
  <c r="AC344" i="1"/>
  <c r="BG344" i="1"/>
  <c r="Q344" i="1"/>
  <c r="BD344" i="1"/>
  <c r="AR766" i="1"/>
  <c r="AV766" i="1"/>
  <c r="AO766" i="1"/>
  <c r="AB766" i="1"/>
  <c r="Y766" i="1"/>
  <c r="AN766" i="1"/>
  <c r="BF766" i="1"/>
  <c r="AX766" i="1"/>
  <c r="BE766" i="1"/>
  <c r="AT766" i="1"/>
  <c r="BA766" i="1"/>
  <c r="AJ766" i="1"/>
  <c r="BH766" i="1"/>
  <c r="BP766" i="1"/>
  <c r="BT766" i="1"/>
  <c r="L253" i="2"/>
  <c r="M253" i="2" s="1"/>
  <c r="N253" i="2" s="1"/>
  <c r="K1314" i="1"/>
  <c r="K1315" i="1" s="1"/>
  <c r="L1283" i="1"/>
  <c r="AN191" i="1"/>
  <c r="AK191" i="1"/>
  <c r="AI191" i="1"/>
  <c r="AP191" i="1"/>
  <c r="AU191" i="1"/>
  <c r="V191" i="1"/>
  <c r="L191" i="1"/>
  <c r="AB191" i="1"/>
  <c r="W191" i="1"/>
  <c r="U191" i="1"/>
  <c r="BA191" i="1"/>
  <c r="AZ191" i="1"/>
  <c r="BF191" i="1"/>
  <c r="AL191" i="1"/>
  <c r="BR191" i="1"/>
  <c r="BO191" i="1"/>
  <c r="S191" i="1"/>
  <c r="AT191" i="1"/>
  <c r="AY191" i="1"/>
  <c r="AG191" i="1"/>
  <c r="BB191" i="1"/>
  <c r="AF191" i="1"/>
  <c r="AX191" i="1"/>
  <c r="P191" i="1"/>
  <c r="BG191" i="1"/>
  <c r="Q191" i="1"/>
  <c r="AQ191" i="1"/>
  <c r="AJ191" i="1"/>
  <c r="K222" i="1"/>
  <c r="K223" i="1" s="1"/>
  <c r="BM191" i="1"/>
  <c r="AH191" i="1"/>
  <c r="AR191" i="1"/>
  <c r="AS191" i="1"/>
  <c r="BH191" i="1"/>
  <c r="Y191" i="1"/>
  <c r="BD191" i="1"/>
  <c r="AC191" i="1"/>
  <c r="O191" i="1"/>
  <c r="AD191" i="1"/>
  <c r="AE191" i="1"/>
  <c r="M191" i="1"/>
  <c r="BN191" i="1"/>
  <c r="BQ191" i="1"/>
  <c r="BP191" i="1"/>
  <c r="BL191" i="1"/>
  <c r="AO191" i="1"/>
  <c r="X191" i="1"/>
  <c r="N191" i="1"/>
  <c r="BK191" i="1"/>
  <c r="AV191" i="1"/>
  <c r="BC191" i="1"/>
  <c r="BI191" i="1"/>
  <c r="R191" i="1"/>
  <c r="AM191" i="1"/>
  <c r="Z191" i="1"/>
  <c r="BJ191" i="1"/>
  <c r="T191" i="1"/>
  <c r="AA191" i="1"/>
  <c r="AW191" i="1"/>
  <c r="BE191" i="1"/>
  <c r="BH450" i="1"/>
  <c r="BI450" i="1" s="1"/>
  <c r="Z504" i="1"/>
  <c r="AK504" i="1"/>
  <c r="U504" i="1"/>
  <c r="AT504" i="1"/>
  <c r="W504" i="1"/>
  <c r="AB504" i="1"/>
  <c r="Q504" i="1"/>
  <c r="X504" i="1"/>
  <c r="AJ504" i="1"/>
  <c r="P504" i="1"/>
  <c r="S504" i="1"/>
  <c r="AM504" i="1"/>
  <c r="AE504" i="1"/>
  <c r="T504" i="1"/>
  <c r="AX504" i="1"/>
  <c r="AP504" i="1"/>
  <c r="AL504" i="1"/>
  <c r="AG504" i="1"/>
  <c r="O504" i="1"/>
  <c r="AV504" i="1"/>
  <c r="AR504" i="1"/>
  <c r="AA504" i="1"/>
  <c r="AO504" i="1"/>
  <c r="M504" i="1"/>
  <c r="AF504" i="1"/>
  <c r="AD504" i="1"/>
  <c r="AZ504" i="1"/>
  <c r="AS504" i="1"/>
  <c r="V504" i="1"/>
  <c r="Y504" i="1"/>
  <c r="N504" i="1"/>
  <c r="AU504" i="1"/>
  <c r="AH504" i="1"/>
  <c r="R504" i="1"/>
  <c r="AI504" i="1"/>
  <c r="AQ504" i="1"/>
  <c r="AN504" i="1"/>
  <c r="AY504" i="1"/>
  <c r="AW504" i="1"/>
  <c r="AC504" i="1"/>
  <c r="N1076" i="1"/>
  <c r="O1076" i="1"/>
  <c r="N1025" i="1"/>
  <c r="AM401" i="1"/>
  <c r="AR401" i="1"/>
  <c r="AG401" i="1"/>
  <c r="AI401" i="1"/>
  <c r="U401" i="1"/>
  <c r="AV401" i="1"/>
  <c r="BD401" i="1"/>
  <c r="AS401" i="1"/>
  <c r="AL401" i="1"/>
  <c r="AA401" i="1"/>
  <c r="AO401" i="1"/>
  <c r="AZ401" i="1"/>
  <c r="R401" i="1"/>
  <c r="AP401" i="1"/>
  <c r="N401" i="1"/>
  <c r="AT401" i="1"/>
  <c r="O401" i="1"/>
  <c r="BA401" i="1"/>
  <c r="AY401" i="1"/>
  <c r="AX401" i="1"/>
  <c r="Q401" i="1"/>
  <c r="AW401" i="1"/>
  <c r="W401" i="1"/>
  <c r="AJ401" i="1"/>
  <c r="AB401" i="1"/>
  <c r="AC401" i="1"/>
  <c r="AH401" i="1"/>
  <c r="AF401" i="1"/>
  <c r="T401" i="1"/>
  <c r="AQ401" i="1"/>
  <c r="P401" i="1"/>
  <c r="BC401" i="1"/>
  <c r="S401" i="1"/>
  <c r="AE401" i="1"/>
  <c r="AD401" i="1"/>
  <c r="Y401" i="1"/>
  <c r="BE401" i="1"/>
  <c r="Z401" i="1"/>
  <c r="X401" i="1"/>
  <c r="BB401" i="1"/>
  <c r="AU401" i="1"/>
  <c r="AK401" i="1"/>
  <c r="V401" i="1"/>
  <c r="AN401" i="1"/>
  <c r="N973" i="1"/>
  <c r="O973" i="1"/>
  <c r="P973" i="1"/>
  <c r="Q973" i="1"/>
  <c r="AD710" i="1"/>
  <c r="AE710" i="1" s="1"/>
  <c r="M230" i="2"/>
  <c r="N230" i="2" s="1"/>
  <c r="N263" i="2" s="1"/>
  <c r="H188" i="1" s="1"/>
  <c r="M232" i="2"/>
  <c r="N232" i="2" s="1"/>
  <c r="N265" i="2" s="1"/>
  <c r="H292" i="1" s="1"/>
  <c r="M238" i="2"/>
  <c r="N238" i="2" s="1"/>
  <c r="N271" i="2" s="1"/>
  <c r="H604" i="1" s="1"/>
  <c r="Y606" i="1"/>
  <c r="AI38" i="1"/>
  <c r="AT38" i="1"/>
  <c r="AG38" i="1"/>
  <c r="AN38" i="1"/>
  <c r="AJ38" i="1"/>
  <c r="V38" i="1"/>
  <c r="AX38" i="1"/>
  <c r="BE38" i="1"/>
  <c r="AK38" i="1"/>
  <c r="AH38" i="1"/>
  <c r="BC38" i="1"/>
  <c r="AW38" i="1"/>
  <c r="T38" i="1"/>
  <c r="Q1442" i="1"/>
  <c r="Y1442" i="1"/>
  <c r="O1442" i="1"/>
  <c r="AQ1442" i="1"/>
  <c r="BD1442" i="1"/>
  <c r="BB1442" i="1"/>
  <c r="BA1442" i="1"/>
  <c r="AV1442" i="1"/>
  <c r="S1442" i="1"/>
  <c r="W1442" i="1"/>
  <c r="AD1442" i="1"/>
  <c r="AR1442" i="1"/>
  <c r="AM1442" i="1"/>
  <c r="R1442" i="1"/>
  <c r="AE1442" i="1"/>
  <c r="AU1442" i="1"/>
  <c r="AZ1442" i="1"/>
  <c r="BC1442" i="1"/>
  <c r="AL1442" i="1"/>
  <c r="AN1442" i="1"/>
  <c r="AH1442" i="1"/>
  <c r="AJ1442" i="1"/>
  <c r="AX1442" i="1"/>
  <c r="AG1442" i="1"/>
  <c r="AA1442" i="1"/>
  <c r="AC1442" i="1"/>
  <c r="AP1442" i="1"/>
  <c r="AI1442" i="1"/>
  <c r="AT1442" i="1"/>
  <c r="U1442" i="1"/>
  <c r="T1442" i="1"/>
  <c r="AK1442" i="1"/>
  <c r="AS1442" i="1"/>
  <c r="V1442" i="1"/>
  <c r="BG1442" i="1"/>
  <c r="AB1442" i="1"/>
  <c r="BH1442" i="1"/>
  <c r="AW1442" i="1"/>
  <c r="AO1442" i="1"/>
  <c r="P1442" i="1"/>
  <c r="X1442" i="1"/>
  <c r="AF1442" i="1"/>
  <c r="Z1442" i="1"/>
  <c r="AY1442" i="1"/>
  <c r="BE1442" i="1"/>
  <c r="BF1442" i="1"/>
  <c r="Q1026" i="1"/>
  <c r="O1026" i="1"/>
  <c r="R1026" i="1"/>
  <c r="P1026" i="1"/>
  <c r="AB246" i="1"/>
  <c r="V246" i="1"/>
  <c r="AJ246" i="1"/>
  <c r="AU246" i="1"/>
  <c r="AP246" i="1"/>
  <c r="W246" i="1"/>
  <c r="AF246" i="1"/>
  <c r="AC246" i="1"/>
  <c r="AI246" i="1"/>
  <c r="AH246" i="1"/>
  <c r="X246" i="1"/>
  <c r="Y246" i="1"/>
  <c r="AS246" i="1"/>
  <c r="N268" i="2"/>
  <c r="H448" i="1" s="1"/>
  <c r="N272" i="2"/>
  <c r="H656" i="1" s="1"/>
  <c r="K150" i="2"/>
  <c r="K182" i="2" s="1"/>
  <c r="K146" i="2"/>
  <c r="K178" i="2" s="1"/>
  <c r="K139" i="2"/>
  <c r="K171" i="2" s="1"/>
  <c r="K136" i="2"/>
  <c r="K168" i="2" s="1"/>
  <c r="K143" i="2"/>
  <c r="K175" i="2" s="1"/>
  <c r="K133" i="2"/>
  <c r="K165" i="2" s="1"/>
  <c r="K149" i="2"/>
  <c r="K181" i="2" s="1"/>
  <c r="K130" i="2"/>
  <c r="K162" i="2" s="1"/>
  <c r="K140" i="2"/>
  <c r="K172" i="2" s="1"/>
  <c r="K144" i="2"/>
  <c r="K176" i="2" s="1"/>
  <c r="K137" i="2"/>
  <c r="K169" i="2" s="1"/>
  <c r="K156" i="2"/>
  <c r="K188" i="2" s="1"/>
  <c r="K148" i="2"/>
  <c r="K180" i="2" s="1"/>
  <c r="K153" i="2"/>
  <c r="K185" i="2" s="1"/>
  <c r="K138" i="2"/>
  <c r="K170" i="2" s="1"/>
  <c r="K135" i="2"/>
  <c r="K167" i="2" s="1"/>
  <c r="K131" i="2"/>
  <c r="K163" i="2" s="1"/>
  <c r="K145" i="2"/>
  <c r="K177" i="2" s="1"/>
  <c r="K134" i="2"/>
  <c r="K166" i="2" s="1"/>
  <c r="K152" i="2"/>
  <c r="K184" i="2" s="1"/>
  <c r="K157" i="2"/>
  <c r="K189" i="2" s="1"/>
  <c r="K141" i="2"/>
  <c r="K173" i="2" s="1"/>
  <c r="K142" i="2"/>
  <c r="K174" i="2" s="1"/>
  <c r="K154" i="2"/>
  <c r="K186" i="2" s="1"/>
  <c r="K155" i="2"/>
  <c r="K187" i="2" s="1"/>
  <c r="K147" i="2"/>
  <c r="K179" i="2" s="1"/>
  <c r="K151" i="2"/>
  <c r="K183" i="2" s="1"/>
  <c r="K132" i="2"/>
  <c r="K164" i="2" s="1"/>
  <c r="AS554" i="1"/>
  <c r="L133" i="2"/>
  <c r="L146" i="2"/>
  <c r="L152" i="2"/>
  <c r="L136" i="2"/>
  <c r="L143" i="2"/>
  <c r="L132" i="2"/>
  <c r="L155" i="2"/>
  <c r="L144" i="2"/>
  <c r="L142" i="2"/>
  <c r="L151" i="2"/>
  <c r="L138" i="2"/>
  <c r="L148" i="2"/>
  <c r="L156" i="2"/>
  <c r="L147" i="2"/>
  <c r="L150" i="2"/>
  <c r="L134" i="2"/>
  <c r="L131" i="2"/>
  <c r="L140" i="2"/>
  <c r="L135" i="2"/>
  <c r="L141" i="2"/>
  <c r="L157" i="2"/>
  <c r="L130" i="2"/>
  <c r="L149" i="2"/>
  <c r="L153" i="2"/>
  <c r="L139" i="2"/>
  <c r="L145" i="2"/>
  <c r="L154" i="2"/>
  <c r="L137" i="2"/>
  <c r="P1492" i="1"/>
  <c r="N1492" i="1"/>
  <c r="O1492" i="1"/>
  <c r="X607" i="1"/>
  <c r="R607" i="1"/>
  <c r="P607" i="1"/>
  <c r="W607" i="1"/>
  <c r="Y607" i="1"/>
  <c r="K638" i="1"/>
  <c r="K639" i="1" s="1"/>
  <c r="T607" i="1"/>
  <c r="L607" i="1"/>
  <c r="L637" i="1" s="1"/>
  <c r="V607" i="1"/>
  <c r="N607" i="1"/>
  <c r="M607" i="1"/>
  <c r="O607" i="1"/>
  <c r="U607" i="1"/>
  <c r="S607" i="1"/>
  <c r="Q607" i="1"/>
  <c r="N971" i="1"/>
  <c r="L971" i="1"/>
  <c r="L1001" i="1" s="1"/>
  <c r="M971" i="1"/>
  <c r="O971" i="1"/>
  <c r="K1002" i="1"/>
  <c r="K1003" i="1" s="1"/>
  <c r="T1491" i="1"/>
  <c r="U1491" i="1" s="1"/>
  <c r="M1284" i="1"/>
  <c r="N1284" i="1" s="1"/>
  <c r="Q920" i="1"/>
  <c r="R920" i="1"/>
  <c r="O920" i="1"/>
  <c r="M920" i="1"/>
  <c r="N920" i="1"/>
  <c r="P920" i="1"/>
  <c r="Q244" i="1"/>
  <c r="P244" i="1"/>
  <c r="AI244" i="1"/>
  <c r="W244" i="1"/>
  <c r="AH244" i="1"/>
  <c r="T244" i="1"/>
  <c r="AC244" i="1"/>
  <c r="AS244" i="1"/>
  <c r="AF244" i="1"/>
  <c r="V244" i="1"/>
  <c r="AB244" i="1"/>
  <c r="AN244" i="1"/>
  <c r="Z244" i="1"/>
  <c r="AL244" i="1"/>
  <c r="M244" i="1"/>
  <c r="U244" i="1"/>
  <c r="AO244" i="1"/>
  <c r="Y244" i="1"/>
  <c r="X244" i="1"/>
  <c r="AE244" i="1"/>
  <c r="S244" i="1"/>
  <c r="AD244" i="1"/>
  <c r="AR244" i="1"/>
  <c r="AG244" i="1"/>
  <c r="AA244" i="1"/>
  <c r="O244" i="1"/>
  <c r="AJ244" i="1"/>
  <c r="AQ244" i="1"/>
  <c r="AP244" i="1"/>
  <c r="N244" i="1"/>
  <c r="R244" i="1"/>
  <c r="AT244" i="1"/>
  <c r="AM244" i="1"/>
  <c r="AK244" i="1"/>
  <c r="Z713" i="1"/>
  <c r="S713" i="1"/>
  <c r="P713" i="1"/>
  <c r="Q713" i="1"/>
  <c r="T713" i="1"/>
  <c r="N713" i="1"/>
  <c r="Y713" i="1"/>
  <c r="V713" i="1"/>
  <c r="R713" i="1"/>
  <c r="W713" i="1"/>
  <c r="AE713" i="1"/>
  <c r="AC713" i="1"/>
  <c r="O713" i="1"/>
  <c r="U713" i="1"/>
  <c r="AF713" i="1"/>
  <c r="AD713" i="1"/>
  <c r="AA713" i="1"/>
  <c r="X713" i="1"/>
  <c r="AB713" i="1"/>
  <c r="AH1441" i="1"/>
  <c r="AW1441" i="1"/>
  <c r="AG1441" i="1"/>
  <c r="T1441" i="1"/>
  <c r="BE1441" i="1"/>
  <c r="U1441" i="1"/>
  <c r="BD349" i="1"/>
  <c r="AC349" i="1"/>
  <c r="AH349" i="1"/>
  <c r="BP349" i="1"/>
  <c r="AP349" i="1"/>
  <c r="AU349" i="1"/>
  <c r="AF349" i="1"/>
  <c r="AY349" i="1"/>
  <c r="BJ349" i="1"/>
  <c r="AD349" i="1"/>
  <c r="BB349" i="1"/>
  <c r="T349" i="1"/>
  <c r="AM349" i="1"/>
  <c r="V349" i="1"/>
  <c r="W349" i="1"/>
  <c r="AQ349" i="1"/>
  <c r="BI349" i="1"/>
  <c r="AX349" i="1"/>
  <c r="BG349" i="1"/>
  <c r="N349" i="1"/>
  <c r="AL349" i="1"/>
  <c r="AV349" i="1"/>
  <c r="Z349" i="1"/>
  <c r="BA349" i="1"/>
  <c r="BM349" i="1"/>
  <c r="BH349" i="1"/>
  <c r="AZ349" i="1"/>
  <c r="BO349" i="1"/>
  <c r="BR349" i="1"/>
  <c r="AO349" i="1"/>
  <c r="AK349" i="1"/>
  <c r="BN349" i="1"/>
  <c r="S349" i="1"/>
  <c r="BL349" i="1"/>
  <c r="AT349" i="1"/>
  <c r="U349" i="1"/>
  <c r="BF349" i="1"/>
  <c r="AJ349" i="1"/>
  <c r="P349" i="1"/>
  <c r="AW349" i="1"/>
  <c r="BC349" i="1"/>
  <c r="O349" i="1"/>
  <c r="AA349" i="1"/>
  <c r="AB349" i="1"/>
  <c r="AN349" i="1"/>
  <c r="BK349" i="1"/>
  <c r="AS349" i="1"/>
  <c r="Q349" i="1"/>
  <c r="AE349" i="1"/>
  <c r="BQ349" i="1"/>
  <c r="R349" i="1"/>
  <c r="AG349" i="1"/>
  <c r="AI349" i="1"/>
  <c r="AR349" i="1"/>
  <c r="BE349" i="1"/>
  <c r="X349" i="1"/>
  <c r="Y349" i="1"/>
  <c r="AL505" i="1"/>
  <c r="AD505" i="1"/>
  <c r="AA505" i="1"/>
  <c r="P505" i="1"/>
  <c r="AK505" i="1"/>
  <c r="AG505" i="1"/>
  <c r="AF505" i="1"/>
  <c r="U505" i="1"/>
  <c r="AV505" i="1"/>
  <c r="AH505" i="1"/>
  <c r="BA505" i="1"/>
  <c r="X505" i="1"/>
  <c r="V505" i="1"/>
  <c r="AU505" i="1"/>
  <c r="AY505" i="1"/>
  <c r="T505" i="1"/>
  <c r="AZ505" i="1"/>
  <c r="Z505" i="1"/>
  <c r="W505" i="1"/>
  <c r="O505" i="1"/>
  <c r="AB505" i="1"/>
  <c r="AJ505" i="1"/>
  <c r="N505" i="1"/>
  <c r="AQ505" i="1"/>
  <c r="R505" i="1"/>
  <c r="AC505" i="1"/>
  <c r="AR505" i="1"/>
  <c r="AT505" i="1"/>
  <c r="AO505" i="1"/>
  <c r="AS505" i="1"/>
  <c r="AP505" i="1"/>
  <c r="S505" i="1"/>
  <c r="Y505" i="1"/>
  <c r="Q505" i="1"/>
  <c r="AN505" i="1"/>
  <c r="AE505" i="1"/>
  <c r="AX505" i="1"/>
  <c r="AW505" i="1"/>
  <c r="AM505" i="1"/>
  <c r="AI505" i="1"/>
  <c r="O1179" i="1"/>
  <c r="K1210" i="1"/>
  <c r="K1211" i="1" s="1"/>
  <c r="P1179" i="1"/>
  <c r="N1179" i="1"/>
  <c r="M1179" i="1"/>
  <c r="Q1179" i="1"/>
  <c r="L1179" i="1"/>
  <c r="P974" i="1"/>
  <c r="R974" i="1"/>
  <c r="Q974" i="1"/>
  <c r="O974" i="1"/>
  <c r="M243" i="2"/>
  <c r="N243" i="2" s="1"/>
  <c r="N276" i="2" s="1"/>
  <c r="H864" i="1" s="1"/>
  <c r="AX506" i="1"/>
  <c r="Y506" i="1"/>
  <c r="AD506" i="1"/>
  <c r="AT506" i="1"/>
  <c r="S506" i="1"/>
  <c r="AR350" i="1"/>
  <c r="AW350" i="1"/>
  <c r="AN350" i="1"/>
  <c r="BK350" i="1"/>
  <c r="BM350" i="1"/>
  <c r="BA350" i="1"/>
  <c r="AF350" i="1"/>
  <c r="Q350" i="1"/>
  <c r="T350" i="1"/>
  <c r="AM350" i="1"/>
  <c r="AC350" i="1"/>
  <c r="BL350" i="1"/>
  <c r="AB350" i="1"/>
  <c r="AU350" i="1"/>
  <c r="AL350" i="1"/>
  <c r="AY350" i="1"/>
  <c r="Y350" i="1"/>
  <c r="Z350" i="1"/>
  <c r="BB350" i="1"/>
  <c r="AE350" i="1"/>
  <c r="AS350" i="1"/>
  <c r="BN350" i="1"/>
  <c r="BI350" i="1"/>
  <c r="BH350" i="1"/>
  <c r="BO350" i="1"/>
  <c r="BS350" i="1"/>
  <c r="O350" i="1"/>
  <c r="BD350" i="1"/>
  <c r="U350" i="1"/>
  <c r="W350" i="1"/>
  <c r="AP350" i="1"/>
  <c r="BR350" i="1"/>
  <c r="AJ350" i="1"/>
  <c r="AZ350" i="1"/>
  <c r="P350" i="1"/>
  <c r="AG350" i="1"/>
  <c r="AK350" i="1"/>
  <c r="V350" i="1"/>
  <c r="AQ350" i="1"/>
  <c r="BE350" i="1"/>
  <c r="AA350" i="1"/>
  <c r="AT350" i="1"/>
  <c r="BF350" i="1"/>
  <c r="BP350" i="1"/>
  <c r="R350" i="1"/>
  <c r="AO350" i="1"/>
  <c r="AD350" i="1"/>
  <c r="AH350" i="1"/>
  <c r="AI350" i="1"/>
  <c r="AX350" i="1"/>
  <c r="BQ350" i="1"/>
  <c r="AV350" i="1"/>
  <c r="BC350" i="1"/>
  <c r="BJ350" i="1"/>
  <c r="BG350" i="1"/>
  <c r="S350" i="1"/>
  <c r="X350" i="1"/>
  <c r="AT90" i="1"/>
  <c r="AH90" i="1"/>
  <c r="AD90" i="1"/>
  <c r="BF90" i="1"/>
  <c r="AE90" i="1"/>
  <c r="AC90" i="1"/>
  <c r="AS90" i="1"/>
  <c r="O90" i="1"/>
  <c r="R90" i="1"/>
  <c r="AX90" i="1"/>
  <c r="V90" i="1"/>
  <c r="P90" i="1"/>
  <c r="AY90" i="1"/>
  <c r="AM90" i="1"/>
  <c r="BE90" i="1"/>
  <c r="AR90" i="1"/>
  <c r="AF90" i="1"/>
  <c r="X90" i="1"/>
  <c r="BD90" i="1"/>
  <c r="BB90" i="1"/>
  <c r="AZ90" i="1"/>
  <c r="AQ90" i="1"/>
  <c r="AI90" i="1"/>
  <c r="BC90" i="1"/>
  <c r="AA90" i="1"/>
  <c r="AB90" i="1"/>
  <c r="U90" i="1"/>
  <c r="W90" i="1"/>
  <c r="AW90" i="1"/>
  <c r="AJ90" i="1"/>
  <c r="BA90" i="1"/>
  <c r="Q90" i="1"/>
  <c r="AL90" i="1"/>
  <c r="AU90" i="1"/>
  <c r="AK90" i="1"/>
  <c r="AP90" i="1"/>
  <c r="T90" i="1"/>
  <c r="AN90" i="1"/>
  <c r="AO90" i="1"/>
  <c r="Y90" i="1"/>
  <c r="Z90" i="1"/>
  <c r="AV90" i="1"/>
  <c r="AG90" i="1"/>
  <c r="S90" i="1"/>
  <c r="AK662" i="1"/>
  <c r="AI662" i="1"/>
  <c r="X662" i="1"/>
  <c r="AA662" i="1"/>
  <c r="BP346" i="1"/>
  <c r="BQ346" i="1" s="1"/>
  <c r="L236" i="2"/>
  <c r="M236" i="2" s="1"/>
  <c r="N236" i="2" s="1"/>
  <c r="L241" i="2"/>
  <c r="M241" i="2" s="1"/>
  <c r="N241" i="2" s="1"/>
  <c r="J13" i="1"/>
  <c r="J14" i="1" s="1"/>
  <c r="J67" i="1"/>
  <c r="L1231" i="1"/>
  <c r="L1261" i="1" s="1"/>
  <c r="K1262" i="1"/>
  <c r="K1263" i="1" s="1"/>
  <c r="Y139" i="1"/>
  <c r="P139" i="1"/>
  <c r="AJ139" i="1"/>
  <c r="AX139" i="1"/>
  <c r="U139" i="1"/>
  <c r="AA139" i="1"/>
  <c r="AN139" i="1"/>
  <c r="AP139" i="1"/>
  <c r="T139" i="1"/>
  <c r="BA139" i="1"/>
  <c r="X139" i="1"/>
  <c r="M139" i="1"/>
  <c r="AS139" i="1"/>
  <c r="AM139" i="1"/>
  <c r="Z139" i="1"/>
  <c r="AY139" i="1"/>
  <c r="AZ139" i="1"/>
  <c r="AG139" i="1"/>
  <c r="W139" i="1"/>
  <c r="BC139" i="1"/>
  <c r="K170" i="1"/>
  <c r="AW139" i="1"/>
  <c r="AK139" i="1"/>
  <c r="L139" i="1"/>
  <c r="L169" i="1" s="1"/>
  <c r="AR139" i="1"/>
  <c r="AD139" i="1"/>
  <c r="R139" i="1"/>
  <c r="V139" i="1"/>
  <c r="AV139" i="1"/>
  <c r="AH139" i="1"/>
  <c r="AQ139" i="1"/>
  <c r="N139" i="1"/>
  <c r="AI139" i="1"/>
  <c r="O139" i="1"/>
  <c r="AU139" i="1"/>
  <c r="AT139" i="1"/>
  <c r="Q139" i="1"/>
  <c r="AB139" i="1"/>
  <c r="S139" i="1"/>
  <c r="AF139" i="1"/>
  <c r="AC139" i="1"/>
  <c r="AO139" i="1"/>
  <c r="AE139" i="1"/>
  <c r="BB139" i="1"/>
  <c r="AL139" i="1"/>
  <c r="AY399" i="1"/>
  <c r="AH399" i="1"/>
  <c r="AD399" i="1"/>
  <c r="R399" i="1"/>
  <c r="AR399" i="1"/>
  <c r="AL399" i="1"/>
  <c r="AO399" i="1"/>
  <c r="K430" i="1"/>
  <c r="K431" i="1" s="1"/>
  <c r="AZ399" i="1"/>
  <c r="BB399" i="1"/>
  <c r="AC399" i="1"/>
  <c r="Q399" i="1"/>
  <c r="X399" i="1"/>
  <c r="BA399" i="1"/>
  <c r="AB399" i="1"/>
  <c r="AQ399" i="1"/>
  <c r="Z608" i="1"/>
  <c r="Q608" i="1"/>
  <c r="P88" i="1"/>
  <c r="AP88" i="1"/>
  <c r="S88" i="1"/>
  <c r="AQ88" i="1"/>
  <c r="AU88" i="1"/>
  <c r="AM88" i="1"/>
  <c r="Z88" i="1"/>
  <c r="AN88" i="1"/>
  <c r="AW88" i="1"/>
  <c r="AO88" i="1"/>
  <c r="AS88" i="1"/>
  <c r="AJ88" i="1"/>
  <c r="AI88" i="1"/>
  <c r="N88" i="1"/>
  <c r="BB88" i="1"/>
  <c r="R88" i="1"/>
  <c r="AV88" i="1"/>
  <c r="AR88" i="1"/>
  <c r="Q88" i="1"/>
  <c r="BC88" i="1"/>
  <c r="AG88" i="1"/>
  <c r="W88" i="1"/>
  <c r="AA88" i="1"/>
  <c r="V88" i="1"/>
  <c r="AX88" i="1"/>
  <c r="M88" i="1"/>
  <c r="T88" i="1"/>
  <c r="AD88" i="1"/>
  <c r="AL88" i="1"/>
  <c r="X88" i="1"/>
  <c r="O88" i="1"/>
  <c r="AY88" i="1"/>
  <c r="AH88" i="1"/>
  <c r="AE88" i="1"/>
  <c r="AK88" i="1"/>
  <c r="AC88" i="1"/>
  <c r="U88" i="1"/>
  <c r="AZ88" i="1"/>
  <c r="BA88" i="1"/>
  <c r="Y88" i="1"/>
  <c r="AT88" i="1"/>
  <c r="AF88" i="1"/>
  <c r="BD88" i="1"/>
  <c r="AB88" i="1"/>
  <c r="N192" i="1"/>
  <c r="AW192" i="1"/>
  <c r="AC192" i="1"/>
  <c r="AX192" i="1"/>
  <c r="BN192" i="1"/>
  <c r="Y192" i="1"/>
  <c r="BD192" i="1"/>
  <c r="AZ192" i="1"/>
  <c r="BH192" i="1"/>
  <c r="AE192" i="1"/>
  <c r="BC192" i="1"/>
  <c r="BQ192" i="1"/>
  <c r="W192" i="1"/>
  <c r="S192" i="1"/>
  <c r="BI192" i="1"/>
  <c r="AL192" i="1"/>
  <c r="AT192" i="1"/>
  <c r="AV192" i="1"/>
  <c r="AU192" i="1"/>
  <c r="AF192" i="1"/>
  <c r="AA192" i="1"/>
  <c r="AP192" i="1"/>
  <c r="BP192" i="1"/>
  <c r="Q192" i="1"/>
  <c r="AS192" i="1"/>
  <c r="BE192" i="1"/>
  <c r="AQ192" i="1"/>
  <c r="M192" i="1"/>
  <c r="V192" i="1"/>
  <c r="AK192" i="1"/>
  <c r="BG192" i="1"/>
  <c r="U192" i="1"/>
  <c r="BS192" i="1"/>
  <c r="X192" i="1"/>
  <c r="BB192" i="1"/>
  <c r="T192" i="1"/>
  <c r="BA192" i="1"/>
  <c r="BL192" i="1"/>
  <c r="AM192" i="1"/>
  <c r="AG192" i="1"/>
  <c r="Z192" i="1"/>
  <c r="AY192" i="1"/>
  <c r="O192" i="1"/>
  <c r="AH192" i="1"/>
  <c r="BK192" i="1"/>
  <c r="R192" i="1"/>
  <c r="BJ192" i="1"/>
  <c r="AD192" i="1"/>
  <c r="P192" i="1"/>
  <c r="AR192" i="1"/>
  <c r="AJ192" i="1"/>
  <c r="BO192" i="1"/>
  <c r="BR192" i="1"/>
  <c r="AI192" i="1"/>
  <c r="BM192" i="1"/>
  <c r="BF192" i="1"/>
  <c r="AN192" i="1"/>
  <c r="AO192" i="1"/>
  <c r="AB192" i="1"/>
  <c r="X297" i="1"/>
  <c r="AL297" i="1"/>
  <c r="V297" i="1"/>
  <c r="AC297" i="1"/>
  <c r="AO297" i="1"/>
  <c r="BE297" i="1"/>
  <c r="T297" i="1"/>
  <c r="AF297" i="1"/>
  <c r="BB297" i="1"/>
  <c r="Y297" i="1"/>
  <c r="Z297" i="1"/>
  <c r="BA297" i="1"/>
  <c r="P297" i="1"/>
  <c r="AW297" i="1"/>
  <c r="AZ297" i="1"/>
  <c r="AM297" i="1"/>
  <c r="AD297" i="1"/>
  <c r="S297" i="1"/>
  <c r="AS297" i="1"/>
  <c r="AV297" i="1"/>
  <c r="N297" i="1"/>
  <c r="R297" i="1"/>
  <c r="AT297" i="1"/>
  <c r="AA297" i="1"/>
  <c r="AU297" i="1"/>
  <c r="AK297" i="1"/>
  <c r="AY297" i="1"/>
  <c r="AB297" i="1"/>
  <c r="AI297" i="1"/>
  <c r="U297" i="1"/>
  <c r="AR297" i="1"/>
  <c r="AP297" i="1"/>
  <c r="AE297" i="1"/>
  <c r="AX297" i="1"/>
  <c r="O297" i="1"/>
  <c r="AN297" i="1"/>
  <c r="AJ297" i="1"/>
  <c r="BC297" i="1"/>
  <c r="AG297" i="1"/>
  <c r="Q297" i="1"/>
  <c r="BD297" i="1"/>
  <c r="AH297" i="1"/>
  <c r="AQ297" i="1"/>
  <c r="W297" i="1"/>
  <c r="R1129" i="1"/>
  <c r="O1129" i="1"/>
  <c r="P1129" i="1"/>
  <c r="Q1129" i="1"/>
  <c r="S1129" i="1"/>
  <c r="N1129" i="1"/>
  <c r="R1494" i="1"/>
  <c r="V1494" i="1"/>
  <c r="T1494" i="1"/>
  <c r="U1494" i="1"/>
  <c r="P1494" i="1"/>
  <c r="Q1494" i="1"/>
  <c r="O1494" i="1"/>
  <c r="S1494" i="1"/>
  <c r="N1494" i="1"/>
  <c r="AH141" i="1"/>
  <c r="P141" i="1"/>
  <c r="BA141" i="1"/>
  <c r="U141" i="1"/>
  <c r="R141" i="1"/>
  <c r="Q141" i="1"/>
  <c r="AG141" i="1"/>
  <c r="V141" i="1"/>
  <c r="AA141" i="1"/>
  <c r="T141" i="1"/>
  <c r="Y141" i="1"/>
  <c r="AJ141" i="1"/>
  <c r="BD141" i="1"/>
  <c r="AP141" i="1"/>
  <c r="AM141" i="1"/>
  <c r="AI141" i="1"/>
  <c r="AW141" i="1"/>
  <c r="X141" i="1"/>
  <c r="AU141" i="1"/>
  <c r="Z141" i="1"/>
  <c r="N141" i="1"/>
  <c r="AB141" i="1"/>
  <c r="AE141" i="1"/>
  <c r="AF141" i="1"/>
  <c r="AT141" i="1"/>
  <c r="BB141" i="1"/>
  <c r="S141" i="1"/>
  <c r="AD141" i="1"/>
  <c r="AX141" i="1"/>
  <c r="AK141" i="1"/>
  <c r="AC141" i="1"/>
  <c r="AV141" i="1"/>
  <c r="W141" i="1"/>
  <c r="AN141" i="1"/>
  <c r="O141" i="1"/>
  <c r="AZ141" i="1"/>
  <c r="AO141" i="1"/>
  <c r="BE141" i="1"/>
  <c r="BC141" i="1"/>
  <c r="AL141" i="1"/>
  <c r="AQ141" i="1"/>
  <c r="AY141" i="1"/>
  <c r="AR141" i="1"/>
  <c r="AS141" i="1"/>
  <c r="V708" i="1" l="1"/>
  <c r="T36" i="1"/>
  <c r="AC240" i="1"/>
  <c r="AZ36" i="1"/>
  <c r="AF36" i="1"/>
  <c r="AM296" i="1"/>
  <c r="BF36" i="1"/>
  <c r="AH36" i="1"/>
  <c r="P1127" i="1"/>
  <c r="AC555" i="1"/>
  <c r="T243" i="1"/>
  <c r="R295" i="1"/>
  <c r="V555" i="1"/>
  <c r="AP243" i="1"/>
  <c r="L1313" i="1"/>
  <c r="L295" i="1"/>
  <c r="W243" i="1"/>
  <c r="X140" i="1"/>
  <c r="M295" i="1"/>
  <c r="BJ36" i="1"/>
  <c r="AI36" i="1"/>
  <c r="L1075" i="1"/>
  <c r="L1105" i="1" s="1"/>
  <c r="AN243" i="1"/>
  <c r="N296" i="1"/>
  <c r="BA140" i="1"/>
  <c r="AF295" i="1"/>
  <c r="W36" i="1"/>
  <c r="K1106" i="1"/>
  <c r="K1107" i="1" s="1"/>
  <c r="V243" i="1"/>
  <c r="BA296" i="1"/>
  <c r="Y295" i="1"/>
  <c r="AE660" i="1"/>
  <c r="AU36" i="1"/>
  <c r="N1127" i="1"/>
  <c r="O1128" i="1"/>
  <c r="O296" i="1"/>
  <c r="AP140" i="1"/>
  <c r="AP295" i="1"/>
  <c r="AD660" i="1"/>
  <c r="Z36" i="1"/>
  <c r="Q1127" i="1"/>
  <c r="AY298" i="1"/>
  <c r="AJ298" i="1"/>
  <c r="P298" i="1"/>
  <c r="AU298" i="1"/>
  <c r="AV298" i="1"/>
  <c r="AE240" i="1"/>
  <c r="AW298" i="1"/>
  <c r="T298" i="1"/>
  <c r="AP298" i="1"/>
  <c r="Z298" i="1"/>
  <c r="AZ298" i="1"/>
  <c r="U240" i="1"/>
  <c r="AC298" i="1"/>
  <c r="AB298" i="1"/>
  <c r="AO298" i="1"/>
  <c r="X298" i="1"/>
  <c r="AS298" i="1"/>
  <c r="AQ298" i="1"/>
  <c r="V298" i="1"/>
  <c r="AR298" i="1"/>
  <c r="AD298" i="1"/>
  <c r="BD298" i="1"/>
  <c r="AT298" i="1"/>
  <c r="AH298" i="1"/>
  <c r="AM298" i="1"/>
  <c r="BE298" i="1"/>
  <c r="AA298" i="1"/>
  <c r="R298" i="1"/>
  <c r="BA298" i="1"/>
  <c r="AN298" i="1"/>
  <c r="Y240" i="1"/>
  <c r="BC298" i="1"/>
  <c r="S298" i="1"/>
  <c r="BF298" i="1"/>
  <c r="U298" i="1"/>
  <c r="O298" i="1"/>
  <c r="Q298" i="1"/>
  <c r="AO240" i="1"/>
  <c r="AG298" i="1"/>
  <c r="AE298" i="1"/>
  <c r="BB298" i="1"/>
  <c r="AX298" i="1"/>
  <c r="R240" i="1"/>
  <c r="BB344" i="1"/>
  <c r="AS344" i="1"/>
  <c r="AJ344" i="1"/>
  <c r="S344" i="1"/>
  <c r="Z344" i="1"/>
  <c r="AE344" i="1"/>
  <c r="BJ344" i="1"/>
  <c r="AK344" i="1"/>
  <c r="AG344" i="1"/>
  <c r="AD344" i="1"/>
  <c r="AN344" i="1"/>
  <c r="AL344" i="1"/>
  <c r="BH344" i="1"/>
  <c r="BH377" i="1" s="1"/>
  <c r="BO14" i="4" s="1"/>
  <c r="BF344" i="1"/>
  <c r="AQ344" i="1"/>
  <c r="AB344" i="1"/>
  <c r="U344" i="1"/>
  <c r="BI344" i="1"/>
  <c r="BM344" i="1"/>
  <c r="AO344" i="1"/>
  <c r="R344" i="1"/>
  <c r="Y344" i="1"/>
  <c r="AU344" i="1"/>
  <c r="P344" i="1"/>
  <c r="AV344" i="1"/>
  <c r="AZ344" i="1"/>
  <c r="O344" i="1"/>
  <c r="T344" i="1"/>
  <c r="AF344" i="1"/>
  <c r="AF377" i="1" s="1"/>
  <c r="AM14" i="4" s="1"/>
  <c r="AW344" i="1"/>
  <c r="X344" i="1"/>
  <c r="AT344" i="1"/>
  <c r="BK344" i="1"/>
  <c r="AM344" i="1"/>
  <c r="BE344" i="1"/>
  <c r="BE377" i="1" s="1"/>
  <c r="BL14" i="4" s="1"/>
  <c r="BC344" i="1"/>
  <c r="AX344" i="1"/>
  <c r="AX377" i="1" s="1"/>
  <c r="BE14" i="4" s="1"/>
  <c r="AY344" i="1"/>
  <c r="K9" i="1"/>
  <c r="AL1436" i="1"/>
  <c r="Y1436" i="1"/>
  <c r="AJ1436" i="1"/>
  <c r="AW1436" i="1"/>
  <c r="O1072" i="1"/>
  <c r="Q1286" i="1"/>
  <c r="M1283" i="1"/>
  <c r="AC662" i="1"/>
  <c r="Q506" i="1"/>
  <c r="AN1441" i="1"/>
  <c r="P1024" i="1"/>
  <c r="O243" i="1"/>
  <c r="K274" i="1"/>
  <c r="K275" i="1" s="1"/>
  <c r="AG661" i="1"/>
  <c r="N661" i="1"/>
  <c r="R296" i="1"/>
  <c r="AG296" i="1"/>
  <c r="K690" i="1"/>
  <c r="K691" i="1" s="1"/>
  <c r="AT295" i="1"/>
  <c r="U295" i="1"/>
  <c r="AI295" i="1"/>
  <c r="Z295" i="1"/>
  <c r="AO295" i="1"/>
  <c r="AM295" i="1"/>
  <c r="AD193" i="1"/>
  <c r="AS193" i="1"/>
  <c r="AP193" i="1"/>
  <c r="AH555" i="1"/>
  <c r="N555" i="1"/>
  <c r="AY402" i="1"/>
  <c r="X708" i="1"/>
  <c r="X741" i="1" s="1"/>
  <c r="P708" i="1"/>
  <c r="AM662" i="1"/>
  <c r="W506" i="1"/>
  <c r="AJ1441" i="1"/>
  <c r="X243" i="1"/>
  <c r="N243" i="1"/>
  <c r="AJ661" i="1"/>
  <c r="Y296" i="1"/>
  <c r="AH296" i="1"/>
  <c r="AF296" i="1"/>
  <c r="W296" i="1"/>
  <c r="K1054" i="1"/>
  <c r="K1055" i="1" s="1"/>
  <c r="U662" i="1"/>
  <c r="AG662" i="1"/>
  <c r="AP662" i="1"/>
  <c r="Y662" i="1"/>
  <c r="AK506" i="1"/>
  <c r="AI506" i="1"/>
  <c r="AC506" i="1"/>
  <c r="AY506" i="1"/>
  <c r="AM506" i="1"/>
  <c r="AK1441" i="1"/>
  <c r="X1441" i="1"/>
  <c r="AQ1441" i="1"/>
  <c r="AC1441" i="1"/>
  <c r="O1441" i="1"/>
  <c r="BC1441" i="1"/>
  <c r="M1024" i="1"/>
  <c r="U243" i="1"/>
  <c r="AE243" i="1"/>
  <c r="Q243" i="1"/>
  <c r="AA243" i="1"/>
  <c r="AP661" i="1"/>
  <c r="AC661" i="1"/>
  <c r="AH661" i="1"/>
  <c r="BD296" i="1"/>
  <c r="AE296" i="1"/>
  <c r="P296" i="1"/>
  <c r="AD296" i="1"/>
  <c r="X296" i="1"/>
  <c r="S296" i="1"/>
  <c r="O1023" i="1"/>
  <c r="AY295" i="1"/>
  <c r="T295" i="1"/>
  <c r="BA295" i="1"/>
  <c r="AL295" i="1"/>
  <c r="AK295" i="1"/>
  <c r="AJ193" i="1"/>
  <c r="Z193" i="1"/>
  <c r="BK193" i="1"/>
  <c r="AK555" i="1"/>
  <c r="AB555" i="1"/>
  <c r="AJ402" i="1"/>
  <c r="R708" i="1"/>
  <c r="AA708" i="1"/>
  <c r="AA741" i="1" s="1"/>
  <c r="AH21" i="4" s="1"/>
  <c r="AO662" i="1"/>
  <c r="AQ506" i="1"/>
  <c r="AV506" i="1"/>
  <c r="AV1441" i="1"/>
  <c r="AA1441" i="1"/>
  <c r="O662" i="1"/>
  <c r="R662" i="1"/>
  <c r="O506" i="1"/>
  <c r="V506" i="1"/>
  <c r="AP1441" i="1"/>
  <c r="AF1441" i="1"/>
  <c r="AI1441" i="1"/>
  <c r="AC243" i="1"/>
  <c r="AF243" i="1"/>
  <c r="AJ243" i="1"/>
  <c r="S243" i="1"/>
  <c r="AI661" i="1"/>
  <c r="AD661" i="1"/>
  <c r="AF661" i="1"/>
  <c r="AL661" i="1"/>
  <c r="AK296" i="1"/>
  <c r="AV296" i="1"/>
  <c r="T296" i="1"/>
  <c r="AX296" i="1"/>
  <c r="AS296" i="1"/>
  <c r="AO296" i="1"/>
  <c r="P1180" i="1"/>
  <c r="N1023" i="1"/>
  <c r="K326" i="1"/>
  <c r="K327" i="1" s="1"/>
  <c r="AJ295" i="1"/>
  <c r="P295" i="1"/>
  <c r="AC295" i="1"/>
  <c r="V295" i="1"/>
  <c r="R193" i="1"/>
  <c r="AV193" i="1"/>
  <c r="BT193" i="1"/>
  <c r="M660" i="1"/>
  <c r="P660" i="1"/>
  <c r="AK36" i="1"/>
  <c r="P36" i="1"/>
  <c r="AS36" i="1"/>
  <c r="BE36" i="1"/>
  <c r="Y555" i="1"/>
  <c r="AM555" i="1"/>
  <c r="AX402" i="1"/>
  <c r="S708" i="1"/>
  <c r="U708" i="1"/>
  <c r="AH662" i="1"/>
  <c r="X506" i="1"/>
  <c r="AT1441" i="1"/>
  <c r="BA1441" i="1"/>
  <c r="AQ662" i="1"/>
  <c r="V662" i="1"/>
  <c r="Z506" i="1"/>
  <c r="AJ506" i="1"/>
  <c r="AP506" i="1"/>
  <c r="W1441" i="1"/>
  <c r="R1441" i="1"/>
  <c r="BG1441" i="1"/>
  <c r="N1024" i="1"/>
  <c r="AF662" i="1"/>
  <c r="AJ662" i="1"/>
  <c r="AN506" i="1"/>
  <c r="AA506" i="1"/>
  <c r="AZ506" i="1"/>
  <c r="P506" i="1"/>
  <c r="AX1441" i="1"/>
  <c r="N1441" i="1"/>
  <c r="Q661" i="1"/>
  <c r="AM661" i="1"/>
  <c r="AK661" i="1"/>
  <c r="V661" i="1"/>
  <c r="AP296" i="1"/>
  <c r="BB296" i="1"/>
  <c r="BC296" i="1"/>
  <c r="U296" i="1"/>
  <c r="AQ296" i="1"/>
  <c r="V296" i="1"/>
  <c r="R1180" i="1"/>
  <c r="M1023" i="1"/>
  <c r="Q295" i="1"/>
  <c r="AH295" i="1"/>
  <c r="X295" i="1"/>
  <c r="AE295" i="1"/>
  <c r="BB295" i="1"/>
  <c r="AM193" i="1"/>
  <c r="AF193" i="1"/>
  <c r="U193" i="1"/>
  <c r="AJ660" i="1"/>
  <c r="O660" i="1"/>
  <c r="R36" i="1"/>
  <c r="AC36" i="1"/>
  <c r="AL36" i="1"/>
  <c r="Q36" i="1"/>
  <c r="AR555" i="1"/>
  <c r="AK402" i="1"/>
  <c r="O708" i="1"/>
  <c r="Z708" i="1"/>
  <c r="T662" i="1"/>
  <c r="AE662" i="1"/>
  <c r="U506" i="1"/>
  <c r="V1441" i="1"/>
  <c r="AD1441" i="1"/>
  <c r="P1441" i="1"/>
  <c r="Z1441" i="1"/>
  <c r="AS243" i="1"/>
  <c r="AM243" i="1"/>
  <c r="M243" i="1"/>
  <c r="M273" i="1" s="1"/>
  <c r="AD243" i="1"/>
  <c r="S662" i="1"/>
  <c r="Z662" i="1"/>
  <c r="AB662" i="1"/>
  <c r="AW506" i="1"/>
  <c r="T506" i="1"/>
  <c r="AG506" i="1"/>
  <c r="AL506" i="1"/>
  <c r="AF506" i="1"/>
  <c r="AE1441" i="1"/>
  <c r="BF1441" i="1"/>
  <c r="Q1441" i="1"/>
  <c r="AS1441" i="1"/>
  <c r="AZ1441" i="1"/>
  <c r="R243" i="1"/>
  <c r="Y243" i="1"/>
  <c r="Y273" i="1" s="1"/>
  <c r="AF12" i="4" s="1"/>
  <c r="AO243" i="1"/>
  <c r="AL243" i="1"/>
  <c r="AB661" i="1"/>
  <c r="U661" i="1"/>
  <c r="AO661" i="1"/>
  <c r="AN661" i="1"/>
  <c r="AW296" i="1"/>
  <c r="AY296" i="1"/>
  <c r="AC296" i="1"/>
  <c r="AB296" i="1"/>
  <c r="AN296" i="1"/>
  <c r="M1180" i="1"/>
  <c r="M1209" i="1" s="1"/>
  <c r="AB295" i="1"/>
  <c r="AR295" i="1"/>
  <c r="AG295" i="1"/>
  <c r="AD295" i="1"/>
  <c r="N295" i="1"/>
  <c r="AX295" i="1"/>
  <c r="AB193" i="1"/>
  <c r="Q193" i="1"/>
  <c r="Q660" i="1"/>
  <c r="AG660" i="1"/>
  <c r="AR36" i="1"/>
  <c r="AD36" i="1"/>
  <c r="AV36" i="1"/>
  <c r="AY36" i="1"/>
  <c r="N1075" i="1"/>
  <c r="K1158" i="1"/>
  <c r="K1159" i="1" s="1"/>
  <c r="AO555" i="1"/>
  <c r="O402" i="1"/>
  <c r="Y708" i="1"/>
  <c r="AB708" i="1"/>
  <c r="T661" i="1"/>
  <c r="R661" i="1"/>
  <c r="S661" i="1"/>
  <c r="O661" i="1"/>
  <c r="AJ296" i="1"/>
  <c r="AU296" i="1"/>
  <c r="Z296" i="1"/>
  <c r="AT296" i="1"/>
  <c r="M296" i="1"/>
  <c r="Q1180" i="1"/>
  <c r="AU295" i="1"/>
  <c r="AN295" i="1"/>
  <c r="AZ295" i="1"/>
  <c r="AA295" i="1"/>
  <c r="AW295" i="1"/>
  <c r="AQ295" i="1"/>
  <c r="BJ193" i="1"/>
  <c r="AK193" i="1"/>
  <c r="AH660" i="1"/>
  <c r="AM36" i="1"/>
  <c r="M36" i="1"/>
  <c r="BC36" i="1"/>
  <c r="U36" i="1"/>
  <c r="O1075" i="1"/>
  <c r="AA555" i="1"/>
  <c r="AO402" i="1"/>
  <c r="AR402" i="1"/>
  <c r="W708" i="1"/>
  <c r="W662" i="1"/>
  <c r="AD662" i="1"/>
  <c r="Q662" i="1"/>
  <c r="AR506" i="1"/>
  <c r="R506" i="1"/>
  <c r="BA506" i="1"/>
  <c r="AO506" i="1"/>
  <c r="AE506" i="1"/>
  <c r="Y1441" i="1"/>
  <c r="AM1441" i="1"/>
  <c r="AY1441" i="1"/>
  <c r="AO1441" i="1"/>
  <c r="AU1441" i="1"/>
  <c r="P243" i="1"/>
  <c r="Z243" i="1"/>
  <c r="AG243" i="1"/>
  <c r="AH243" i="1"/>
  <c r="AK243" i="1"/>
  <c r="P662" i="1"/>
  <c r="AL662" i="1"/>
  <c r="AU506" i="1"/>
  <c r="AH506" i="1"/>
  <c r="AB506" i="1"/>
  <c r="BB506" i="1"/>
  <c r="BB1441" i="1"/>
  <c r="BD1441" i="1"/>
  <c r="AL1441" i="1"/>
  <c r="AR1441" i="1"/>
  <c r="AB1441" i="1"/>
  <c r="AQ243" i="1"/>
  <c r="L243" i="1"/>
  <c r="L273" i="1" s="1"/>
  <c r="AB243" i="1"/>
  <c r="AI243" i="1"/>
  <c r="X661" i="1"/>
  <c r="AE661" i="1"/>
  <c r="Y661" i="1"/>
  <c r="AR296" i="1"/>
  <c r="AA296" i="1"/>
  <c r="Q296" i="1"/>
  <c r="AZ296" i="1"/>
  <c r="BC295" i="1"/>
  <c r="W295" i="1"/>
  <c r="AV295" i="1"/>
  <c r="O295" i="1"/>
  <c r="AS295" i="1"/>
  <c r="BD193" i="1"/>
  <c r="P193" i="1"/>
  <c r="AC193" i="1"/>
  <c r="AN660" i="1"/>
  <c r="V36" i="1"/>
  <c r="BH36" i="1"/>
  <c r="AN36" i="1"/>
  <c r="BG36" i="1"/>
  <c r="AJ555" i="1"/>
  <c r="P555" i="1"/>
  <c r="U402" i="1"/>
  <c r="AH402" i="1"/>
  <c r="Q708" i="1"/>
  <c r="Q741" i="1" s="1"/>
  <c r="N1283" i="1"/>
  <c r="R1286" i="1"/>
  <c r="P1285" i="1"/>
  <c r="O1284" i="1"/>
  <c r="Q1285" i="1"/>
  <c r="S1286" i="1"/>
  <c r="AQ1440" i="1"/>
  <c r="AD240" i="1"/>
  <c r="N1282" i="1"/>
  <c r="AV1440" i="1"/>
  <c r="AV1469" i="1" s="1"/>
  <c r="BC36" i="4" s="1"/>
  <c r="AP36" i="1"/>
  <c r="AC660" i="1"/>
  <c r="AW36" i="1"/>
  <c r="BB36" i="1"/>
  <c r="AA36" i="1"/>
  <c r="Y660" i="1"/>
  <c r="AJ36" i="1"/>
  <c r="AB36" i="1"/>
  <c r="AQ36" i="1"/>
  <c r="AI1440" i="1"/>
  <c r="AK660" i="1"/>
  <c r="AO36" i="1"/>
  <c r="BI36" i="1"/>
  <c r="AT36" i="1"/>
  <c r="AP1440" i="1"/>
  <c r="AF660" i="1"/>
  <c r="X660" i="1"/>
  <c r="AM660" i="1"/>
  <c r="S36" i="1"/>
  <c r="AX1440" i="1"/>
  <c r="AM1440" i="1"/>
  <c r="AI660" i="1"/>
  <c r="AO660" i="1"/>
  <c r="V660" i="1"/>
  <c r="Y1440" i="1"/>
  <c r="V1440" i="1"/>
  <c r="S660" i="1"/>
  <c r="N660" i="1"/>
  <c r="U1440" i="1"/>
  <c r="U1469" i="1" s="1"/>
  <c r="AO1440" i="1"/>
  <c r="AL1440" i="1"/>
  <c r="AE1440" i="1"/>
  <c r="AU1440" i="1"/>
  <c r="T660" i="1"/>
  <c r="U660" i="1"/>
  <c r="AA660" i="1"/>
  <c r="W660" i="1"/>
  <c r="AC1440" i="1"/>
  <c r="AC1469" i="1" s="1"/>
  <c r="AJ36" i="4" s="1"/>
  <c r="Z1440" i="1"/>
  <c r="R660" i="1"/>
  <c r="AB660" i="1"/>
  <c r="AW1440" i="1"/>
  <c r="AB1440" i="1"/>
  <c r="BO193" i="1"/>
  <c r="AY193" i="1"/>
  <c r="BF193" i="1"/>
  <c r="BH193" i="1"/>
  <c r="AN193" i="1"/>
  <c r="AL193" i="1"/>
  <c r="W193" i="1"/>
  <c r="AG193" i="1"/>
  <c r="BA400" i="1"/>
  <c r="T1440" i="1"/>
  <c r="W1440" i="1"/>
  <c r="AG1440" i="1"/>
  <c r="AY1440" i="1"/>
  <c r="BF1440" i="1"/>
  <c r="AD1440" i="1"/>
  <c r="AK503" i="1"/>
  <c r="R555" i="1"/>
  <c r="AQ555" i="1"/>
  <c r="O555" i="1"/>
  <c r="S555" i="1"/>
  <c r="T763" i="1"/>
  <c r="BC763" i="1"/>
  <c r="V402" i="1"/>
  <c r="X402" i="1"/>
  <c r="AQ402" i="1"/>
  <c r="AV402" i="1"/>
  <c r="AF402" i="1"/>
  <c r="AP402" i="1"/>
  <c r="BP193" i="1"/>
  <c r="BB193" i="1"/>
  <c r="BE193" i="1"/>
  <c r="AU193" i="1"/>
  <c r="AZ193" i="1"/>
  <c r="AQ193" i="1"/>
  <c r="AW193" i="1"/>
  <c r="AW400" i="1"/>
  <c r="AG36" i="1"/>
  <c r="O36" i="1"/>
  <c r="AA1440" i="1"/>
  <c r="AN1440" i="1"/>
  <c r="BA1440" i="1"/>
  <c r="AR1440" i="1"/>
  <c r="BD1440" i="1"/>
  <c r="M1440" i="1"/>
  <c r="M1469" i="1" s="1"/>
  <c r="P503" i="1"/>
  <c r="P1077" i="1"/>
  <c r="L555" i="1"/>
  <c r="L585" i="1" s="1"/>
  <c r="M555" i="1"/>
  <c r="AP555" i="1"/>
  <c r="AE555" i="1"/>
  <c r="AQ763" i="1"/>
  <c r="AB763" i="1"/>
  <c r="AC402" i="1"/>
  <c r="AS402" i="1"/>
  <c r="AD402" i="1"/>
  <c r="Q402" i="1"/>
  <c r="AT402" i="1"/>
  <c r="AI193" i="1"/>
  <c r="BS193" i="1"/>
  <c r="BN193" i="1"/>
  <c r="S193" i="1"/>
  <c r="BG193" i="1"/>
  <c r="BI193" i="1"/>
  <c r="AO193" i="1"/>
  <c r="AR400" i="1"/>
  <c r="AE400" i="1"/>
  <c r="X36" i="1"/>
  <c r="Y36" i="1"/>
  <c r="AH1440" i="1"/>
  <c r="N1440" i="1"/>
  <c r="AF1440" i="1"/>
  <c r="AT1440" i="1"/>
  <c r="AK1440" i="1"/>
  <c r="AF503" i="1"/>
  <c r="AR503" i="1"/>
  <c r="AD555" i="1"/>
  <c r="AI555" i="1"/>
  <c r="W555" i="1"/>
  <c r="X555" i="1"/>
  <c r="Q555" i="1"/>
  <c r="AJ763" i="1"/>
  <c r="W763" i="1"/>
  <c r="AA402" i="1"/>
  <c r="BB402" i="1"/>
  <c r="AU402" i="1"/>
  <c r="BA402" i="1"/>
  <c r="AG402" i="1"/>
  <c r="S402" i="1"/>
  <c r="P402" i="1"/>
  <c r="AL402" i="1"/>
  <c r="W402" i="1"/>
  <c r="Z402" i="1"/>
  <c r="AR193" i="1"/>
  <c r="BL193" i="1"/>
  <c r="BR193" i="1"/>
  <c r="AE193" i="1"/>
  <c r="X193" i="1"/>
  <c r="AT193" i="1"/>
  <c r="AX193" i="1"/>
  <c r="AC400" i="1"/>
  <c r="AX36" i="1"/>
  <c r="AE36" i="1"/>
  <c r="S1440" i="1"/>
  <c r="X1440" i="1"/>
  <c r="O1440" i="1"/>
  <c r="P1440" i="1"/>
  <c r="AJ1440" i="1"/>
  <c r="AJ1469" i="1" s="1"/>
  <c r="AQ36" i="4" s="1"/>
  <c r="BB1440" i="1"/>
  <c r="AT503" i="1"/>
  <c r="T555" i="1"/>
  <c r="AS555" i="1"/>
  <c r="AL555" i="1"/>
  <c r="AN555" i="1"/>
  <c r="AG555" i="1"/>
  <c r="BQ763" i="1"/>
  <c r="Y402" i="1"/>
  <c r="AN402" i="1"/>
  <c r="R402" i="1"/>
  <c r="AM402" i="1"/>
  <c r="AB402" i="1"/>
  <c r="AE402" i="1"/>
  <c r="N1230" i="1"/>
  <c r="O1230" i="1" s="1"/>
  <c r="AA193" i="1"/>
  <c r="BA193" i="1"/>
  <c r="O193" i="1"/>
  <c r="N193" i="1"/>
  <c r="N221" i="1" s="1"/>
  <c r="BM193" i="1"/>
  <c r="T193" i="1"/>
  <c r="BC193" i="1"/>
  <c r="AM400" i="1"/>
  <c r="AZ1440" i="1"/>
  <c r="Q1440" i="1"/>
  <c r="R1440" i="1"/>
  <c r="BC1440" i="1"/>
  <c r="AS1440" i="1"/>
  <c r="AQ503" i="1"/>
  <c r="U555" i="1"/>
  <c r="Z555" i="1"/>
  <c r="AF555" i="1"/>
  <c r="AW763" i="1"/>
  <c r="X763" i="1"/>
  <c r="BF402" i="1"/>
  <c r="AZ402" i="1"/>
  <c r="BD402" i="1"/>
  <c r="T402" i="1"/>
  <c r="AI402" i="1"/>
  <c r="O1233" i="1"/>
  <c r="BB348" i="1"/>
  <c r="V348" i="1"/>
  <c r="V377" i="1" s="1"/>
  <c r="BQ348" i="1"/>
  <c r="R348" i="1"/>
  <c r="AQ348" i="1"/>
  <c r="BH348" i="1"/>
  <c r="AK348" i="1"/>
  <c r="AK377" i="1" s="1"/>
  <c r="AR14" i="4" s="1"/>
  <c r="AM348" i="1"/>
  <c r="AM377" i="1" s="1"/>
  <c r="AT14" i="4" s="1"/>
  <c r="M1493" i="1"/>
  <c r="AC712" i="1"/>
  <c r="AC741" i="1" s="1"/>
  <c r="AJ21" i="4" s="1"/>
  <c r="Y712" i="1"/>
  <c r="AR240" i="1"/>
  <c r="AS240" i="1" s="1"/>
  <c r="AT240" i="1" s="1"/>
  <c r="AU240" i="1" s="1"/>
  <c r="AV240" i="1" s="1"/>
  <c r="AW240" i="1" s="1"/>
  <c r="M1231" i="1"/>
  <c r="M1261" i="1" s="1"/>
  <c r="AL348" i="1"/>
  <c r="AL377" i="1" s="1"/>
  <c r="AS14" i="4" s="1"/>
  <c r="Q348" i="1"/>
  <c r="Q377" i="1" s="1"/>
  <c r="AH348" i="1"/>
  <c r="AH377" i="1" s="1"/>
  <c r="AO14" i="4" s="1"/>
  <c r="AG348" i="1"/>
  <c r="X348" i="1"/>
  <c r="AJ348" i="1"/>
  <c r="BI348" i="1"/>
  <c r="R1493" i="1"/>
  <c r="U1493" i="1"/>
  <c r="N1232" i="1"/>
  <c r="O712" i="1"/>
  <c r="AE712" i="1"/>
  <c r="Q1234" i="1"/>
  <c r="R1234" i="1" s="1"/>
  <c r="S1234" i="1" s="1"/>
  <c r="T1234" i="1" s="1"/>
  <c r="Z240" i="1"/>
  <c r="AT348" i="1"/>
  <c r="AB348" i="1"/>
  <c r="S348" i="1"/>
  <c r="S377" i="1" s="1"/>
  <c r="BC348" i="1"/>
  <c r="BC377" i="1" s="1"/>
  <c r="BJ14" i="4" s="1"/>
  <c r="AV348" i="1"/>
  <c r="U348" i="1"/>
  <c r="BD348" i="1"/>
  <c r="N1493" i="1"/>
  <c r="W712" i="1"/>
  <c r="T712" i="1"/>
  <c r="BF348" i="1"/>
  <c r="BF377" i="1" s="1"/>
  <c r="BM14" i="4" s="1"/>
  <c r="BL348" i="1"/>
  <c r="BL377" i="1" s="1"/>
  <c r="BS14" i="4" s="1"/>
  <c r="W348" i="1"/>
  <c r="W377" i="1" s="1"/>
  <c r="AW348" i="1"/>
  <c r="O348" i="1"/>
  <c r="O377" i="1" s="1"/>
  <c r="BA348" i="1"/>
  <c r="BK348" i="1"/>
  <c r="Q1493" i="1"/>
  <c r="P712" i="1"/>
  <c r="Z712" i="1"/>
  <c r="M712" i="1"/>
  <c r="M741" i="1" s="1"/>
  <c r="M348" i="1"/>
  <c r="Z348" i="1"/>
  <c r="AN348" i="1"/>
  <c r="BO348" i="1"/>
  <c r="AP348" i="1"/>
  <c r="AC348" i="1"/>
  <c r="AC377" i="1" s="1"/>
  <c r="AJ14" i="4" s="1"/>
  <c r="AY348" i="1"/>
  <c r="AY377" i="1" s="1"/>
  <c r="BF14" i="4" s="1"/>
  <c r="O1493" i="1"/>
  <c r="V1493" i="1" s="1"/>
  <c r="N712" i="1"/>
  <c r="AD712" i="1"/>
  <c r="S712" i="1"/>
  <c r="AA348" i="1"/>
  <c r="AU348" i="1"/>
  <c r="AD348" i="1"/>
  <c r="P348" i="1"/>
  <c r="P377" i="1" s="1"/>
  <c r="K14" i="4" s="1"/>
  <c r="BJ348" i="1"/>
  <c r="BJ377" i="1" s="1"/>
  <c r="BQ14" i="4" s="1"/>
  <c r="BP348" i="1"/>
  <c r="R712" i="1"/>
  <c r="R741" i="1" s="1"/>
  <c r="O240" i="1"/>
  <c r="AQ240" i="1"/>
  <c r="M1157" i="1"/>
  <c r="L898" i="1"/>
  <c r="L899" i="1" s="1"/>
  <c r="P399" i="1"/>
  <c r="AA399" i="1"/>
  <c r="AK399" i="1"/>
  <c r="BC399" i="1"/>
  <c r="U399" i="1"/>
  <c r="AI399" i="1"/>
  <c r="M1492" i="1"/>
  <c r="AM246" i="1"/>
  <c r="AV246" i="1"/>
  <c r="AK246" i="1"/>
  <c r="AL246" i="1"/>
  <c r="BJ766" i="1"/>
  <c r="U766" i="1"/>
  <c r="BK766" i="1"/>
  <c r="V766" i="1"/>
  <c r="AC766" i="1"/>
  <c r="O766" i="1"/>
  <c r="BQ766" i="1"/>
  <c r="BS766" i="1"/>
  <c r="O972" i="1"/>
  <c r="Q972" i="1" s="1"/>
  <c r="R972" i="1" s="1"/>
  <c r="S972" i="1" s="1"/>
  <c r="W609" i="1"/>
  <c r="R609" i="1"/>
  <c r="AI764" i="1"/>
  <c r="AU764" i="1"/>
  <c r="AF764" i="1"/>
  <c r="R764" i="1"/>
  <c r="Y764" i="1"/>
  <c r="O764" i="1"/>
  <c r="BQ764" i="1"/>
  <c r="AY1436" i="1"/>
  <c r="AS1436" i="1"/>
  <c r="X1436" i="1"/>
  <c r="X1469" i="1" s="1"/>
  <c r="P140" i="1"/>
  <c r="AM140" i="1"/>
  <c r="N140" i="1"/>
  <c r="BB140" i="1"/>
  <c r="AA140" i="1"/>
  <c r="AY140" i="1"/>
  <c r="O557" i="1"/>
  <c r="AA557" i="1"/>
  <c r="AN557" i="1"/>
  <c r="AB557" i="1"/>
  <c r="BD89" i="1"/>
  <c r="O89" i="1"/>
  <c r="R89" i="1"/>
  <c r="AU89" i="1"/>
  <c r="P89" i="1"/>
  <c r="AP399" i="1"/>
  <c r="AN399" i="1"/>
  <c r="AU399" i="1"/>
  <c r="AU429" i="1" s="1"/>
  <c r="BB15" i="4" s="1"/>
  <c r="AJ399" i="1"/>
  <c r="N399" i="1"/>
  <c r="L399" i="1"/>
  <c r="Q1492" i="1"/>
  <c r="AR246" i="1"/>
  <c r="AG246" i="1"/>
  <c r="Q246" i="1"/>
  <c r="AN246" i="1"/>
  <c r="P246" i="1"/>
  <c r="BO766" i="1"/>
  <c r="AL766" i="1"/>
  <c r="AW766" i="1"/>
  <c r="BI766" i="1"/>
  <c r="AM766" i="1"/>
  <c r="P766" i="1"/>
  <c r="T766" i="1"/>
  <c r="AE766" i="1"/>
  <c r="N609" i="1"/>
  <c r="T609" i="1"/>
  <c r="AB764" i="1"/>
  <c r="BK764" i="1"/>
  <c r="AP764" i="1"/>
  <c r="BS764" i="1"/>
  <c r="M764" i="1"/>
  <c r="AK764" i="1"/>
  <c r="BO764" i="1"/>
  <c r="AJ764" i="1"/>
  <c r="AT1436" i="1"/>
  <c r="AE1436" i="1"/>
  <c r="O1436" i="1"/>
  <c r="O1469" i="1" s="1"/>
  <c r="AQ140" i="1"/>
  <c r="AX140" i="1"/>
  <c r="AR140" i="1"/>
  <c r="U140" i="1"/>
  <c r="AE140" i="1"/>
  <c r="AW140" i="1"/>
  <c r="AE557" i="1"/>
  <c r="S557" i="1"/>
  <c r="AM557" i="1"/>
  <c r="AS557" i="1"/>
  <c r="AZ89" i="1"/>
  <c r="AB89" i="1"/>
  <c r="X89" i="1"/>
  <c r="U89" i="1"/>
  <c r="T89" i="1"/>
  <c r="AI89" i="1"/>
  <c r="O1182" i="1"/>
  <c r="AD89" i="1"/>
  <c r="AF89" i="1"/>
  <c r="AX89" i="1"/>
  <c r="AM89" i="1"/>
  <c r="S89" i="1"/>
  <c r="AN89" i="1"/>
  <c r="U609" i="1"/>
  <c r="X764" i="1"/>
  <c r="AH764" i="1"/>
  <c r="AD764" i="1"/>
  <c r="AX764" i="1"/>
  <c r="P764" i="1"/>
  <c r="BN764" i="1"/>
  <c r="S764" i="1"/>
  <c r="AM764" i="1"/>
  <c r="R1436" i="1"/>
  <c r="AP1436" i="1"/>
  <c r="AP1469" i="1" s="1"/>
  <c r="AW36" i="4" s="1"/>
  <c r="AU1436" i="1"/>
  <c r="R140" i="1"/>
  <c r="BC140" i="1"/>
  <c r="AS140" i="1"/>
  <c r="AO140" i="1"/>
  <c r="BD140" i="1"/>
  <c r="AJ140" i="1"/>
  <c r="AF557" i="1"/>
  <c r="AK557" i="1"/>
  <c r="Q557" i="1"/>
  <c r="R557" i="1"/>
  <c r="AC557" i="1"/>
  <c r="R1182" i="1"/>
  <c r="AP89" i="1"/>
  <c r="V89" i="1"/>
  <c r="BC89" i="1"/>
  <c r="AL89" i="1"/>
  <c r="BA89" i="1"/>
  <c r="N89" i="1"/>
  <c r="W766" i="1"/>
  <c r="AP766" i="1"/>
  <c r="S766" i="1"/>
  <c r="BB766" i="1"/>
  <c r="AG399" i="1"/>
  <c r="S399" i="1"/>
  <c r="W399" i="1"/>
  <c r="AX399" i="1"/>
  <c r="T399" i="1"/>
  <c r="S1492" i="1"/>
  <c r="AE246" i="1"/>
  <c r="Z246" i="1"/>
  <c r="AD246" i="1"/>
  <c r="T246" i="1"/>
  <c r="AY766" i="1"/>
  <c r="AQ766" i="1"/>
  <c r="BM766" i="1"/>
  <c r="BR766" i="1"/>
  <c r="BD766" i="1"/>
  <c r="AA766" i="1"/>
  <c r="AZ766" i="1"/>
  <c r="Q609" i="1"/>
  <c r="V609" i="1"/>
  <c r="AT764" i="1"/>
  <c r="BH764" i="1"/>
  <c r="V764" i="1"/>
  <c r="N764" i="1"/>
  <c r="Q764" i="1"/>
  <c r="AG764" i="1"/>
  <c r="AQ764" i="1"/>
  <c r="AG1436" i="1"/>
  <c r="T1436" i="1"/>
  <c r="Z1436" i="1"/>
  <c r="S140" i="1"/>
  <c r="Y140" i="1"/>
  <c r="AT140" i="1"/>
  <c r="AL140" i="1"/>
  <c r="AI140" i="1"/>
  <c r="AH557" i="1"/>
  <c r="AP557" i="1"/>
  <c r="AT557" i="1"/>
  <c r="P557" i="1"/>
  <c r="AG557" i="1"/>
  <c r="Q1182" i="1"/>
  <c r="AE89" i="1"/>
  <c r="AK89" i="1"/>
  <c r="AQ89" i="1"/>
  <c r="AT89" i="1"/>
  <c r="Z89" i="1"/>
  <c r="BE89" i="1"/>
  <c r="T1492" i="1"/>
  <c r="R1492" i="1"/>
  <c r="O246" i="1"/>
  <c r="R246" i="1"/>
  <c r="S246" i="1"/>
  <c r="AO246" i="1"/>
  <c r="AG766" i="1"/>
  <c r="Z766" i="1"/>
  <c r="BG766" i="1"/>
  <c r="BN766" i="1"/>
  <c r="BC766" i="1"/>
  <c r="X766" i="1"/>
  <c r="AD766" i="1"/>
  <c r="X609" i="1"/>
  <c r="S609" i="1"/>
  <c r="BA764" i="1"/>
  <c r="BL764" i="1"/>
  <c r="BI764" i="1"/>
  <c r="AL764" i="1"/>
  <c r="AC764" i="1"/>
  <c r="AN764" i="1"/>
  <c r="BM764" i="1"/>
  <c r="AB1436" i="1"/>
  <c r="AB1469" i="1" s="1"/>
  <c r="AI36" i="4" s="1"/>
  <c r="AQ1436" i="1"/>
  <c r="AZ1436" i="1"/>
  <c r="T140" i="1"/>
  <c r="AV140" i="1"/>
  <c r="AU140" i="1"/>
  <c r="AK140" i="1"/>
  <c r="AD140" i="1"/>
  <c r="AU557" i="1"/>
  <c r="AI557" i="1"/>
  <c r="W557" i="1"/>
  <c r="AQ557" i="1"/>
  <c r="S1182" i="1"/>
  <c r="W89" i="1"/>
  <c r="BB89" i="1"/>
  <c r="AC89" i="1"/>
  <c r="AH89" i="1"/>
  <c r="AG89" i="1"/>
  <c r="BL766" i="1"/>
  <c r="R766" i="1"/>
  <c r="AK766" i="1"/>
  <c r="AM399" i="1"/>
  <c r="V399" i="1"/>
  <c r="Z399" i="1"/>
  <c r="AT399" i="1"/>
  <c r="Y399" i="1"/>
  <c r="AE399" i="1"/>
  <c r="AF399" i="1"/>
  <c r="M399" i="1"/>
  <c r="M429" i="1" s="1"/>
  <c r="AS399" i="1"/>
  <c r="AW399" i="1"/>
  <c r="AW429" i="1" s="1"/>
  <c r="BD15" i="4" s="1"/>
  <c r="O399" i="1"/>
  <c r="AQ246" i="1"/>
  <c r="AA246" i="1"/>
  <c r="AT246" i="1"/>
  <c r="AH766" i="1"/>
  <c r="AU766" i="1"/>
  <c r="AI766" i="1"/>
  <c r="BU766" i="1"/>
  <c r="Q766" i="1"/>
  <c r="AS766" i="1"/>
  <c r="P609" i="1"/>
  <c r="BG764" i="1"/>
  <c r="AY764" i="1"/>
  <c r="U764" i="1"/>
  <c r="BP764" i="1"/>
  <c r="BF764" i="1"/>
  <c r="AW764" i="1"/>
  <c r="AD1436" i="1"/>
  <c r="AM1436" i="1"/>
  <c r="AH1436" i="1"/>
  <c r="AC1436" i="1"/>
  <c r="AN140" i="1"/>
  <c r="O140" i="1"/>
  <c r="Z140" i="1"/>
  <c r="AG140" i="1"/>
  <c r="AO557" i="1"/>
  <c r="AJ557" i="1"/>
  <c r="N557" i="1"/>
  <c r="N585" i="1" s="1"/>
  <c r="AJ89" i="1"/>
  <c r="Y89" i="1"/>
  <c r="AW89" i="1"/>
  <c r="AY89" i="1"/>
  <c r="AN658" i="1"/>
  <c r="BR762" i="1"/>
  <c r="BS762" i="1" s="1"/>
  <c r="BT762" i="1" s="1"/>
  <c r="BC294" i="1"/>
  <c r="BD294" i="1" s="1"/>
  <c r="BE294" i="1" s="1"/>
  <c r="BF294" i="1" s="1"/>
  <c r="W608" i="1"/>
  <c r="X608" i="1"/>
  <c r="BF38" i="1"/>
  <c r="U38" i="1"/>
  <c r="BK38" i="1"/>
  <c r="AV38" i="1"/>
  <c r="AL38" i="1"/>
  <c r="AE38" i="1"/>
  <c r="P38" i="1"/>
  <c r="Q1025" i="1"/>
  <c r="Q1076" i="1"/>
  <c r="AN245" i="1"/>
  <c r="Z245" i="1"/>
  <c r="AQ245" i="1"/>
  <c r="AO245" i="1"/>
  <c r="AN558" i="1"/>
  <c r="AQ558" i="1"/>
  <c r="AD558" i="1"/>
  <c r="S558" i="1"/>
  <c r="AJ453" i="1"/>
  <c r="Z453" i="1"/>
  <c r="BF453" i="1"/>
  <c r="AO453" i="1"/>
  <c r="O453" i="1"/>
  <c r="AP453" i="1"/>
  <c r="BB35" i="1"/>
  <c r="N35" i="1"/>
  <c r="N65" i="1" s="1"/>
  <c r="AR35" i="1"/>
  <c r="BH35" i="1"/>
  <c r="AN35" i="1"/>
  <c r="W35" i="1"/>
  <c r="M10" i="1"/>
  <c r="AZ400" i="1"/>
  <c r="AZ429" i="1" s="1"/>
  <c r="BG15" i="4" s="1"/>
  <c r="AD400" i="1"/>
  <c r="AQ400" i="1"/>
  <c r="AP400" i="1"/>
  <c r="Y400" i="1"/>
  <c r="AA503" i="1"/>
  <c r="AI503" i="1"/>
  <c r="AL503" i="1"/>
  <c r="AX503" i="1"/>
  <c r="N503" i="1"/>
  <c r="O1077" i="1"/>
  <c r="AM763" i="1"/>
  <c r="BE763" i="1"/>
  <c r="N763" i="1"/>
  <c r="Y763" i="1"/>
  <c r="BB763" i="1"/>
  <c r="S763" i="1"/>
  <c r="AO763" i="1"/>
  <c r="U608" i="1"/>
  <c r="R608" i="1"/>
  <c r="AC38" i="1"/>
  <c r="AR38" i="1"/>
  <c r="Y38" i="1"/>
  <c r="BA38" i="1"/>
  <c r="AF38" i="1"/>
  <c r="AA38" i="1"/>
  <c r="AS38" i="1"/>
  <c r="P1025" i="1"/>
  <c r="AC245" i="1"/>
  <c r="O245" i="1"/>
  <c r="AK245" i="1"/>
  <c r="P245" i="1"/>
  <c r="AS558" i="1"/>
  <c r="V558" i="1"/>
  <c r="P558" i="1"/>
  <c r="AV558" i="1"/>
  <c r="P453" i="1"/>
  <c r="AM453" i="1"/>
  <c r="AS453" i="1"/>
  <c r="AG453" i="1"/>
  <c r="AY453" i="1"/>
  <c r="BH453" i="1"/>
  <c r="AK35" i="1"/>
  <c r="BI35" i="1"/>
  <c r="AM35" i="1"/>
  <c r="AP35" i="1"/>
  <c r="AV35" i="1"/>
  <c r="AI35" i="1"/>
  <c r="AJ400" i="1"/>
  <c r="AA400" i="1"/>
  <c r="AG400" i="1"/>
  <c r="P400" i="1"/>
  <c r="AF400" i="1"/>
  <c r="L10" i="1"/>
  <c r="V503" i="1"/>
  <c r="AP503" i="1"/>
  <c r="R503" i="1"/>
  <c r="T503" i="1"/>
  <c r="AG503" i="1"/>
  <c r="AZ763" i="1"/>
  <c r="L763" i="1"/>
  <c r="L793" i="1" s="1"/>
  <c r="M763" i="1"/>
  <c r="BK763" i="1"/>
  <c r="BD763" i="1"/>
  <c r="AH763" i="1"/>
  <c r="AD763" i="1"/>
  <c r="N608" i="1"/>
  <c r="N637" i="1" s="1"/>
  <c r="P608" i="1"/>
  <c r="AB38" i="1"/>
  <c r="AD38" i="1"/>
  <c r="O38" i="1"/>
  <c r="AU38" i="1"/>
  <c r="BI38" i="1"/>
  <c r="AQ38" i="1"/>
  <c r="S245" i="1"/>
  <c r="AD245" i="1"/>
  <c r="AB245" i="1"/>
  <c r="AI245" i="1"/>
  <c r="AI558" i="1"/>
  <c r="AU558" i="1"/>
  <c r="AR558" i="1"/>
  <c r="AF558" i="1"/>
  <c r="S453" i="1"/>
  <c r="W453" i="1"/>
  <c r="X453" i="1"/>
  <c r="AA453" i="1"/>
  <c r="AN453" i="1"/>
  <c r="AZ453" i="1"/>
  <c r="BA35" i="1"/>
  <c r="X35" i="1"/>
  <c r="S35" i="1"/>
  <c r="AE35" i="1"/>
  <c r="AG35" i="1"/>
  <c r="V35" i="1"/>
  <c r="AD35" i="1"/>
  <c r="R400" i="1"/>
  <c r="R429" i="1" s="1"/>
  <c r="S400" i="1"/>
  <c r="AS400" i="1"/>
  <c r="O400" i="1"/>
  <c r="BC400" i="1"/>
  <c r="AM503" i="1"/>
  <c r="X503" i="1"/>
  <c r="M503" i="1"/>
  <c r="M533" i="1" s="1"/>
  <c r="AW503" i="1"/>
  <c r="AH503" i="1"/>
  <c r="AY763" i="1"/>
  <c r="Q763" i="1"/>
  <c r="BJ763" i="1"/>
  <c r="AA763" i="1"/>
  <c r="AR763" i="1"/>
  <c r="AL763" i="1"/>
  <c r="AI763" i="1"/>
  <c r="Z763" i="1"/>
  <c r="L1386" i="1"/>
  <c r="M1386" i="1" s="1"/>
  <c r="O608" i="1"/>
  <c r="S608" i="1"/>
  <c r="AY38" i="1"/>
  <c r="AM38" i="1"/>
  <c r="Q38" i="1"/>
  <c r="AO38" i="1"/>
  <c r="N10" i="1"/>
  <c r="S38" i="1"/>
  <c r="R1076" i="1"/>
  <c r="AM245" i="1"/>
  <c r="N245" i="1"/>
  <c r="AS245" i="1"/>
  <c r="U245" i="1"/>
  <c r="U273" i="1" s="1"/>
  <c r="Z558" i="1"/>
  <c r="AT558" i="1"/>
  <c r="X558" i="1"/>
  <c r="Q558" i="1"/>
  <c r="AL558" i="1"/>
  <c r="AE453" i="1"/>
  <c r="BJ453" i="1"/>
  <c r="BB453" i="1"/>
  <c r="BI453" i="1"/>
  <c r="AF453" i="1"/>
  <c r="BG453" i="1"/>
  <c r="AY35" i="1"/>
  <c r="AL35" i="1"/>
  <c r="AU35" i="1"/>
  <c r="T35" i="1"/>
  <c r="L35" i="1"/>
  <c r="L65" i="1" s="1"/>
  <c r="BE35" i="1"/>
  <c r="BC35" i="1"/>
  <c r="AN400" i="1"/>
  <c r="AV400" i="1"/>
  <c r="AO400" i="1"/>
  <c r="AO429" i="1" s="1"/>
  <c r="AV15" i="4" s="1"/>
  <c r="BD400" i="1"/>
  <c r="AT400" i="1"/>
  <c r="W400" i="1"/>
  <c r="AS503" i="1"/>
  <c r="S503" i="1"/>
  <c r="Y503" i="1"/>
  <c r="L503" i="1"/>
  <c r="L533" i="1" s="1"/>
  <c r="L171" i="2" s="1"/>
  <c r="Q503" i="1"/>
  <c r="S1077" i="1"/>
  <c r="AN763" i="1"/>
  <c r="AT763" i="1"/>
  <c r="R763" i="1"/>
  <c r="AC763" i="1"/>
  <c r="AF763" i="1"/>
  <c r="AK763" i="1"/>
  <c r="AP763" i="1"/>
  <c r="BG763" i="1"/>
  <c r="V608" i="1"/>
  <c r="Y608" i="1"/>
  <c r="BD38" i="1"/>
  <c r="X38" i="1"/>
  <c r="BG38" i="1"/>
  <c r="BJ38" i="1"/>
  <c r="AP38" i="1"/>
  <c r="BL38" i="1"/>
  <c r="M1076" i="1"/>
  <c r="M1105" i="1" s="1"/>
  <c r="X245" i="1"/>
  <c r="AE245" i="1"/>
  <c r="AE273" i="1" s="1"/>
  <c r="AL12" i="4" s="1"/>
  <c r="AA245" i="1"/>
  <c r="AG245" i="1"/>
  <c r="T245" i="1"/>
  <c r="AC558" i="1"/>
  <c r="AO558" i="1"/>
  <c r="AG558" i="1"/>
  <c r="AE558" i="1"/>
  <c r="AM558" i="1"/>
  <c r="AC453" i="1"/>
  <c r="BE453" i="1"/>
  <c r="AX453" i="1"/>
  <c r="Q453" i="1"/>
  <c r="AH453" i="1"/>
  <c r="BC453" i="1"/>
  <c r="BD35" i="1"/>
  <c r="R35" i="1"/>
  <c r="AT35" i="1"/>
  <c r="AZ35" i="1"/>
  <c r="BF35" i="1"/>
  <c r="AH35" i="1"/>
  <c r="K10" i="1"/>
  <c r="AB400" i="1"/>
  <c r="AH400" i="1"/>
  <c r="T400" i="1"/>
  <c r="T429" i="1" s="1"/>
  <c r="AI400" i="1"/>
  <c r="AI429" i="1" s="1"/>
  <c r="AP15" i="4" s="1"/>
  <c r="AK400" i="1"/>
  <c r="AX400" i="1"/>
  <c r="AX429" i="1" s="1"/>
  <c r="BE15" i="4" s="1"/>
  <c r="AN503" i="1"/>
  <c r="U503" i="1"/>
  <c r="AB503" i="1"/>
  <c r="AC503" i="1"/>
  <c r="W503" i="1"/>
  <c r="Q1077" i="1"/>
  <c r="BO763" i="1"/>
  <c r="BI763" i="1"/>
  <c r="K794" i="1"/>
  <c r="AG763" i="1"/>
  <c r="BF763" i="1"/>
  <c r="BN763" i="1"/>
  <c r="AU763" i="1"/>
  <c r="BA763" i="1"/>
  <c r="T608" i="1"/>
  <c r="R38" i="1"/>
  <c r="AZ38" i="1"/>
  <c r="BB38" i="1"/>
  <c r="BH38" i="1"/>
  <c r="W38" i="1"/>
  <c r="AU245" i="1"/>
  <c r="AL245" i="1"/>
  <c r="AT245" i="1"/>
  <c r="W245" i="1"/>
  <c r="AP558" i="1"/>
  <c r="AA558" i="1"/>
  <c r="O558" i="1"/>
  <c r="BD453" i="1"/>
  <c r="BA453" i="1"/>
  <c r="V453" i="1"/>
  <c r="AB453" i="1"/>
  <c r="AV453" i="1"/>
  <c r="Z35" i="1"/>
  <c r="P35" i="1"/>
  <c r="AC35" i="1"/>
  <c r="K66" i="1"/>
  <c r="K67" i="1" s="1"/>
  <c r="AQ35" i="1"/>
  <c r="AF35" i="1"/>
  <c r="M400" i="1"/>
  <c r="AY400" i="1"/>
  <c r="X400" i="1"/>
  <c r="X429" i="1" s="1"/>
  <c r="N400" i="1"/>
  <c r="V400" i="1"/>
  <c r="K534" i="1"/>
  <c r="K535" i="1" s="1"/>
  <c r="AJ503" i="1"/>
  <c r="AE503" i="1"/>
  <c r="AU503" i="1"/>
  <c r="AV763" i="1"/>
  <c r="BP763" i="1"/>
  <c r="AS763" i="1"/>
  <c r="AX763" i="1"/>
  <c r="U763" i="1"/>
  <c r="O763" i="1"/>
  <c r="P763" i="1"/>
  <c r="AH240" i="1"/>
  <c r="X240" i="1"/>
  <c r="N1337" i="1"/>
  <c r="O1337" i="1" s="1"/>
  <c r="O1390" i="1"/>
  <c r="P1390" i="1" s="1"/>
  <c r="Q1390" i="1" s="1"/>
  <c r="N1389" i="1"/>
  <c r="O1389" i="1" s="1"/>
  <c r="L1335" i="1"/>
  <c r="M1335" i="1" s="1"/>
  <c r="K1366" i="1"/>
  <c r="K1367" i="1" s="1"/>
  <c r="O1338" i="1"/>
  <c r="M1388" i="1"/>
  <c r="N1388" i="1" s="1"/>
  <c r="L1387" i="1"/>
  <c r="M1387" i="1" s="1"/>
  <c r="K1418" i="1"/>
  <c r="K1419" i="1" s="1"/>
  <c r="S240" i="1"/>
  <c r="M1336" i="1"/>
  <c r="H31" i="1"/>
  <c r="L1334" i="1"/>
  <c r="BA1436" i="1"/>
  <c r="BA1469" i="1" s="1"/>
  <c r="BH36" i="4" s="1"/>
  <c r="V1436" i="1"/>
  <c r="AN1436" i="1"/>
  <c r="AN1469" i="1" s="1"/>
  <c r="AU36" i="4" s="1"/>
  <c r="AK1436" i="1"/>
  <c r="BC1436" i="1"/>
  <c r="BD1436" i="1" s="1"/>
  <c r="BE1436" i="1" s="1"/>
  <c r="BE1469" i="1" s="1"/>
  <c r="BL36" i="4" s="1"/>
  <c r="W1436" i="1"/>
  <c r="Q1436" i="1"/>
  <c r="AA1436" i="1"/>
  <c r="S1436" i="1"/>
  <c r="S1469" i="1" s="1"/>
  <c r="AI1436" i="1"/>
  <c r="AK240" i="1"/>
  <c r="P1436" i="1"/>
  <c r="AF1436" i="1"/>
  <c r="AF1469" i="1" s="1"/>
  <c r="AM36" i="4" s="1"/>
  <c r="AO1436" i="1"/>
  <c r="AX1436" i="1"/>
  <c r="AL240" i="1"/>
  <c r="AM240" i="1"/>
  <c r="AP240" i="1"/>
  <c r="AA240" i="1"/>
  <c r="R973" i="1"/>
  <c r="S973" i="1" s="1"/>
  <c r="S1128" i="1"/>
  <c r="T1128" i="1" s="1"/>
  <c r="P971" i="1"/>
  <c r="T1129" i="1"/>
  <c r="U1129" i="1" s="1"/>
  <c r="V1129" i="1" s="1"/>
  <c r="W1129" i="1" s="1"/>
  <c r="X1129" i="1" s="1"/>
  <c r="Y1129" i="1" s="1"/>
  <c r="U1130" i="1"/>
  <c r="V1130" i="1" s="1"/>
  <c r="W1130" i="1" s="1"/>
  <c r="R1127" i="1"/>
  <c r="S974" i="1"/>
  <c r="T974" i="1" s="1"/>
  <c r="S1126" i="1"/>
  <c r="T1126" i="1" s="1"/>
  <c r="P970" i="1"/>
  <c r="BF86" i="1"/>
  <c r="BG86" i="1" s="1"/>
  <c r="BH86" i="1" s="1"/>
  <c r="AG240" i="1"/>
  <c r="AI240" i="1"/>
  <c r="W240" i="1"/>
  <c r="T240" i="1"/>
  <c r="P240" i="1"/>
  <c r="V240" i="1"/>
  <c r="V273" i="1" s="1"/>
  <c r="AJ240" i="1"/>
  <c r="AJ273" i="1" s="1"/>
  <c r="AQ12" i="4" s="1"/>
  <c r="AF240" i="1"/>
  <c r="AF273" i="1" s="1"/>
  <c r="AM12" i="4" s="1"/>
  <c r="Q240" i="1"/>
  <c r="AB240" i="1"/>
  <c r="AB273" i="1" s="1"/>
  <c r="AI12" i="4" s="1"/>
  <c r="L1054" i="1"/>
  <c r="L1055" i="1" s="1"/>
  <c r="N377" i="1"/>
  <c r="O968" i="1"/>
  <c r="L118" i="1"/>
  <c r="L119" i="1" s="1"/>
  <c r="N741" i="1"/>
  <c r="M689" i="1"/>
  <c r="N269" i="2"/>
  <c r="H500" i="1" s="1"/>
  <c r="AK500" i="1" s="1"/>
  <c r="N284" i="2"/>
  <c r="N286" i="2"/>
  <c r="H1384" i="1" s="1"/>
  <c r="L183" i="2"/>
  <c r="L177" i="2"/>
  <c r="L178" i="2"/>
  <c r="N1313" i="1"/>
  <c r="BG298" i="1"/>
  <c r="BH298" i="1" s="1"/>
  <c r="BI298" i="1" s="1"/>
  <c r="BJ298" i="1" s="1"/>
  <c r="M117" i="1"/>
  <c r="S1180" i="1"/>
  <c r="T1180" i="1" s="1"/>
  <c r="S1178" i="1"/>
  <c r="T1178" i="1" s="1"/>
  <c r="U1178" i="1" s="1"/>
  <c r="Z607" i="1"/>
  <c r="AA607" i="1" s="1"/>
  <c r="Q1024" i="1"/>
  <c r="R1024" i="1" s="1"/>
  <c r="L326" i="1"/>
  <c r="L327" i="1" s="1"/>
  <c r="M325" i="1"/>
  <c r="M1313" i="1"/>
  <c r="M377" i="1"/>
  <c r="AV242" i="1"/>
  <c r="AW242" i="1" s="1"/>
  <c r="BG90" i="1"/>
  <c r="BH90" i="1" s="1"/>
  <c r="L742" i="1"/>
  <c r="BF401" i="1"/>
  <c r="BG401" i="1" s="1"/>
  <c r="M949" i="1"/>
  <c r="N169" i="1"/>
  <c r="BG142" i="1"/>
  <c r="BH142" i="1" s="1"/>
  <c r="BI142" i="1" s="1"/>
  <c r="L1314" i="1"/>
  <c r="L1315" i="1" s="1"/>
  <c r="L173" i="2"/>
  <c r="BR346" i="1"/>
  <c r="BS346" i="1" s="1"/>
  <c r="AC429" i="1"/>
  <c r="AJ15" i="4" s="1"/>
  <c r="M846" i="1"/>
  <c r="M847" i="1" s="1"/>
  <c r="BF398" i="1"/>
  <c r="BG398" i="1" s="1"/>
  <c r="BH398" i="1" s="1"/>
  <c r="BI398" i="1" s="1"/>
  <c r="BJ398" i="1" s="1"/>
  <c r="BK398" i="1" s="1"/>
  <c r="BL398" i="1" s="1"/>
  <c r="BM398" i="1" s="1"/>
  <c r="BN398" i="1" s="1"/>
  <c r="BI377" i="1"/>
  <c r="BP14" i="4" s="1"/>
  <c r="U1078" i="1"/>
  <c r="V1078" i="1" s="1"/>
  <c r="W1078" i="1" s="1"/>
  <c r="X1078" i="1" s="1"/>
  <c r="N1469" i="1"/>
  <c r="M221" i="1"/>
  <c r="L1262" i="1"/>
  <c r="L1263" i="1" s="1"/>
  <c r="BA502" i="1"/>
  <c r="BB502" i="1" s="1"/>
  <c r="BC502" i="1" s="1"/>
  <c r="BD502" i="1" s="1"/>
  <c r="BE502" i="1" s="1"/>
  <c r="BF502" i="1" s="1"/>
  <c r="BG502" i="1" s="1"/>
  <c r="BH502" i="1" s="1"/>
  <c r="L166" i="2"/>
  <c r="BI1442" i="1"/>
  <c r="BJ1442" i="1" s="1"/>
  <c r="BK1442" i="1" s="1"/>
  <c r="BL37" i="1"/>
  <c r="BM37" i="1" s="1"/>
  <c r="BN37" i="1" s="1"/>
  <c r="L185" i="2"/>
  <c r="R1179" i="1"/>
  <c r="S1179" i="1" s="1"/>
  <c r="L176" i="2"/>
  <c r="L1106" i="1"/>
  <c r="L1107" i="1" s="1"/>
  <c r="N533" i="1"/>
  <c r="BI451" i="1"/>
  <c r="BJ451" i="1" s="1"/>
  <c r="BK451" i="1" s="1"/>
  <c r="BL451" i="1" s="1"/>
  <c r="BM451" i="1" s="1"/>
  <c r="BN451" i="1" s="1"/>
  <c r="M227" i="2"/>
  <c r="N227" i="2" s="1"/>
  <c r="N260" i="2" s="1"/>
  <c r="L163" i="2"/>
  <c r="AB377" i="1"/>
  <c r="AI14" i="4" s="1"/>
  <c r="AT377" i="1"/>
  <c r="BA14" i="4" s="1"/>
  <c r="L378" i="1"/>
  <c r="L379" i="1" s="1"/>
  <c r="BV194" i="1"/>
  <c r="BW194" i="1" s="1"/>
  <c r="AS377" i="1"/>
  <c r="AZ14" i="4" s="1"/>
  <c r="L1002" i="1"/>
  <c r="L1003" i="1" s="1"/>
  <c r="BK34" i="1"/>
  <c r="BL34" i="1" s="1"/>
  <c r="L638" i="1"/>
  <c r="L639" i="1" s="1"/>
  <c r="N274" i="2"/>
  <c r="H760" i="1" s="1"/>
  <c r="AV760" i="1" s="1"/>
  <c r="BB505" i="1"/>
  <c r="BC505" i="1" s="1"/>
  <c r="L174" i="2"/>
  <c r="N273" i="1"/>
  <c r="N117" i="1"/>
  <c r="BD139" i="1"/>
  <c r="BE139" i="1" s="1"/>
  <c r="AU244" i="1"/>
  <c r="L1522" i="1"/>
  <c r="BL188" i="1"/>
  <c r="BL221" i="1" s="1"/>
  <c r="BS11" i="4" s="1"/>
  <c r="AX188" i="1"/>
  <c r="BD188" i="1"/>
  <c r="BD221" i="1" s="1"/>
  <c r="BK11" i="4" s="1"/>
  <c r="AY188" i="1"/>
  <c r="W188" i="1"/>
  <c r="W221" i="1" s="1"/>
  <c r="R188" i="1"/>
  <c r="AV188" i="1"/>
  <c r="AV221" i="1" s="1"/>
  <c r="BC11" i="4" s="1"/>
  <c r="BH188" i="1"/>
  <c r="BH221" i="1" s="1"/>
  <c r="BO11" i="4" s="1"/>
  <c r="AF188" i="1"/>
  <c r="AF221" i="1" s="1"/>
  <c r="AM11" i="4" s="1"/>
  <c r="AD188" i="1"/>
  <c r="AD221" i="1" s="1"/>
  <c r="AK11" i="4" s="1"/>
  <c r="AB188" i="1"/>
  <c r="AB221" i="1" s="1"/>
  <c r="AI11" i="4" s="1"/>
  <c r="AG188" i="1"/>
  <c r="AG221" i="1" s="1"/>
  <c r="AN11" i="4" s="1"/>
  <c r="AE188" i="1"/>
  <c r="AE221" i="1" s="1"/>
  <c r="AL11" i="4" s="1"/>
  <c r="S188" i="1"/>
  <c r="S221" i="1" s="1"/>
  <c r="AR188" i="1"/>
  <c r="AR221" i="1" s="1"/>
  <c r="AY11" i="4" s="1"/>
  <c r="BF188" i="1"/>
  <c r="BP188" i="1"/>
  <c r="BP221" i="1" s="1"/>
  <c r="BW11" i="4" s="1"/>
  <c r="BJ188" i="1"/>
  <c r="BJ221" i="1" s="1"/>
  <c r="BQ11" i="4" s="1"/>
  <c r="BQ188" i="1"/>
  <c r="BQ221" i="1" s="1"/>
  <c r="BX11" i="4" s="1"/>
  <c r="BC188" i="1"/>
  <c r="V188" i="1"/>
  <c r="V221" i="1" s="1"/>
  <c r="BI188" i="1"/>
  <c r="BI221" i="1" s="1"/>
  <c r="BP11" i="4" s="1"/>
  <c r="AK188" i="1"/>
  <c r="AK221" i="1" s="1"/>
  <c r="AR11" i="4" s="1"/>
  <c r="Q188" i="1"/>
  <c r="U188" i="1"/>
  <c r="AH188" i="1"/>
  <c r="AH221" i="1" s="1"/>
  <c r="AO11" i="4" s="1"/>
  <c r="AJ188" i="1"/>
  <c r="AO188" i="1"/>
  <c r="AO221" i="1" s="1"/>
  <c r="AV11" i="4" s="1"/>
  <c r="AS188" i="1"/>
  <c r="AS221" i="1" s="1"/>
  <c r="AZ11" i="4" s="1"/>
  <c r="AT188" i="1"/>
  <c r="AT221" i="1" s="1"/>
  <c r="BA11" i="4" s="1"/>
  <c r="AI188" i="1"/>
  <c r="BA188" i="1"/>
  <c r="BA221" i="1" s="1"/>
  <c r="BH11" i="4" s="1"/>
  <c r="Y188" i="1"/>
  <c r="Y221" i="1" s="1"/>
  <c r="AF11" i="4" s="1"/>
  <c r="Z188" i="1"/>
  <c r="AU188" i="1"/>
  <c r="AU221" i="1" s="1"/>
  <c r="BB11" i="4" s="1"/>
  <c r="AZ188" i="1"/>
  <c r="BG188" i="1"/>
  <c r="BG221" i="1" s="1"/>
  <c r="BN11" i="4" s="1"/>
  <c r="BO188" i="1"/>
  <c r="BO221" i="1" s="1"/>
  <c r="BV11" i="4" s="1"/>
  <c r="AN188" i="1"/>
  <c r="AN221" i="1" s="1"/>
  <c r="AU11" i="4" s="1"/>
  <c r="BK188" i="1"/>
  <c r="BK221" i="1" s="1"/>
  <c r="BR11" i="4" s="1"/>
  <c r="AW188" i="1"/>
  <c r="O188" i="1"/>
  <c r="O221" i="1" s="1"/>
  <c r="AM188" i="1"/>
  <c r="AM221" i="1" s="1"/>
  <c r="AT11" i="4" s="1"/>
  <c r="X188" i="1"/>
  <c r="AC188" i="1"/>
  <c r="AC221" i="1" s="1"/>
  <c r="AJ11" i="4" s="1"/>
  <c r="T188" i="1"/>
  <c r="T221" i="1" s="1"/>
  <c r="BM188" i="1"/>
  <c r="BM221" i="1" s="1"/>
  <c r="BT11" i="4" s="1"/>
  <c r="AQ188" i="1"/>
  <c r="BB188" i="1"/>
  <c r="BB221" i="1" s="1"/>
  <c r="BI11" i="4" s="1"/>
  <c r="BN188" i="1"/>
  <c r="BN221" i="1" s="1"/>
  <c r="BU11" i="4" s="1"/>
  <c r="AP188" i="1"/>
  <c r="AP221" i="1" s="1"/>
  <c r="AW11" i="4" s="1"/>
  <c r="AA188" i="1"/>
  <c r="AL188" i="1"/>
  <c r="AL221" i="1" s="1"/>
  <c r="AS11" i="4" s="1"/>
  <c r="P188" i="1"/>
  <c r="P221" i="1" s="1"/>
  <c r="BE188" i="1"/>
  <c r="BE221" i="1" s="1"/>
  <c r="BL11" i="4" s="1"/>
  <c r="S1076" i="1"/>
  <c r="U922" i="1"/>
  <c r="V922" i="1" s="1"/>
  <c r="L182" i="2"/>
  <c r="BU765" i="1"/>
  <c r="BV765" i="1" s="1"/>
  <c r="BW765" i="1" s="1"/>
  <c r="BX765" i="1" s="1"/>
  <c r="N1157" i="1"/>
  <c r="K171" i="1"/>
  <c r="L170" i="1"/>
  <c r="AO377" i="1"/>
  <c r="AV14" i="4" s="1"/>
  <c r="N325" i="1"/>
  <c r="W1494" i="1"/>
  <c r="X1494" i="1" s="1"/>
  <c r="BE88" i="1"/>
  <c r="BF88" i="1" s="1"/>
  <c r="BG88" i="1" s="1"/>
  <c r="S920" i="1"/>
  <c r="T920" i="1" s="1"/>
  <c r="BA504" i="1"/>
  <c r="BB504" i="1" s="1"/>
  <c r="BC504" i="1" s="1"/>
  <c r="BS191" i="1"/>
  <c r="BT191" i="1" s="1"/>
  <c r="L221" i="1"/>
  <c r="L165" i="2" s="1"/>
  <c r="N1209" i="1"/>
  <c r="BF141" i="1"/>
  <c r="BG141" i="1" s="1"/>
  <c r="BH141" i="1" s="1"/>
  <c r="L222" i="1"/>
  <c r="BT192" i="1"/>
  <c r="BU192" i="1" s="1"/>
  <c r="M637" i="1"/>
  <c r="L430" i="1"/>
  <c r="BN377" i="1"/>
  <c r="BU14" i="4" s="1"/>
  <c r="BO344" i="1"/>
  <c r="M481" i="1"/>
  <c r="Q1228" i="1"/>
  <c r="M248" i="2"/>
  <c r="N248" i="2" s="1"/>
  <c r="U1182" i="1"/>
  <c r="L1470" i="1"/>
  <c r="BF1439" i="1"/>
  <c r="BG1439" i="1" s="1"/>
  <c r="L1469" i="1"/>
  <c r="L189" i="2" s="1"/>
  <c r="S1022" i="1"/>
  <c r="T1022" i="1" s="1"/>
  <c r="U1022" i="1" s="1"/>
  <c r="V1022" i="1" s="1"/>
  <c r="W1022" i="1" s="1"/>
  <c r="X1022" i="1" s="1"/>
  <c r="Y1022" i="1" s="1"/>
  <c r="Z1022" i="1" s="1"/>
  <c r="AA1022" i="1" s="1"/>
  <c r="AB1022" i="1" s="1"/>
  <c r="AC1022" i="1" s="1"/>
  <c r="AD1022" i="1" s="1"/>
  <c r="AE1022" i="1" s="1"/>
  <c r="AF1022" i="1" s="1"/>
  <c r="AG1022" i="1" s="1"/>
  <c r="AH1022" i="1" s="1"/>
  <c r="AI1022" i="1" s="1"/>
  <c r="AJ1022" i="1" s="1"/>
  <c r="AK1022" i="1" s="1"/>
  <c r="AL1022" i="1" s="1"/>
  <c r="AM1022" i="1" s="1"/>
  <c r="AN1022" i="1" s="1"/>
  <c r="AO1022" i="1" s="1"/>
  <c r="AP1022" i="1" s="1"/>
  <c r="AQ1022" i="1" s="1"/>
  <c r="AR1022" i="1" s="1"/>
  <c r="AS1022" i="1" s="1"/>
  <c r="AT1022" i="1" s="1"/>
  <c r="AU1022" i="1" s="1"/>
  <c r="AV1022" i="1" s="1"/>
  <c r="AW1022" i="1" s="1"/>
  <c r="AX1022" i="1" s="1"/>
  <c r="AY1022" i="1" s="1"/>
  <c r="AZ1022" i="1" s="1"/>
  <c r="BA1022" i="1" s="1"/>
  <c r="BB1022" i="1" s="1"/>
  <c r="BC1022" i="1" s="1"/>
  <c r="BD1022" i="1" s="1"/>
  <c r="BE1022" i="1" s="1"/>
  <c r="BF1022" i="1" s="1"/>
  <c r="BG1022" i="1" s="1"/>
  <c r="BH1022" i="1" s="1"/>
  <c r="BI1022" i="1" s="1"/>
  <c r="BJ1022" i="1" s="1"/>
  <c r="BK1022" i="1" s="1"/>
  <c r="BL1022" i="1" s="1"/>
  <c r="BM1022" i="1" s="1"/>
  <c r="BN1022" i="1" s="1"/>
  <c r="BO1022" i="1" s="1"/>
  <c r="BP1022" i="1" s="1"/>
  <c r="BQ1022" i="1" s="1"/>
  <c r="BR1022" i="1" s="1"/>
  <c r="BS1022" i="1" s="1"/>
  <c r="BT1022" i="1" s="1"/>
  <c r="BU1022" i="1" s="1"/>
  <c r="BV1022" i="1" s="1"/>
  <c r="BW1022" i="1" s="1"/>
  <c r="BX1022" i="1" s="1"/>
  <c r="BY1022" i="1" s="1"/>
  <c r="BZ1022" i="1" s="1"/>
  <c r="CA1022" i="1" s="1"/>
  <c r="CB1022" i="1" s="1"/>
  <c r="CC1022" i="1" s="1"/>
  <c r="CD1022" i="1" s="1"/>
  <c r="CE1022" i="1" s="1"/>
  <c r="CF1022" i="1" s="1"/>
  <c r="N1105" i="1"/>
  <c r="T1077" i="1"/>
  <c r="U1077" i="1" s="1"/>
  <c r="BJ452" i="1"/>
  <c r="BK452" i="1" s="1"/>
  <c r="T1179" i="1"/>
  <c r="U1179" i="1" s="1"/>
  <c r="S1026" i="1"/>
  <c r="T921" i="1"/>
  <c r="AH714" i="1"/>
  <c r="AC610" i="1"/>
  <c r="AD610" i="1" s="1"/>
  <c r="K951" i="1"/>
  <c r="L950" i="1"/>
  <c r="R1075" i="1"/>
  <c r="S1075" i="1" s="1"/>
  <c r="T1181" i="1"/>
  <c r="U1181" i="1" s="1"/>
  <c r="V1181" i="1" s="1"/>
  <c r="W1181" i="1" s="1"/>
  <c r="X1181" i="1" s="1"/>
  <c r="Y1181" i="1" s="1"/>
  <c r="N1001" i="1"/>
  <c r="L325" i="1"/>
  <c r="BF297" i="1"/>
  <c r="BS349" i="1"/>
  <c r="BT349" i="1" s="1"/>
  <c r="AG713" i="1"/>
  <c r="AH713" i="1" s="1"/>
  <c r="AI377" i="1"/>
  <c r="AP14" i="4" s="1"/>
  <c r="AA377" i="1"/>
  <c r="AH14" i="4" s="1"/>
  <c r="R919" i="1"/>
  <c r="BD87" i="1"/>
  <c r="BE87" i="1" s="1"/>
  <c r="L429" i="1"/>
  <c r="L169" i="2" s="1"/>
  <c r="Q1020" i="1"/>
  <c r="T377" i="1"/>
  <c r="L377" i="1"/>
  <c r="L168" i="2" s="1"/>
  <c r="BQ347" i="1"/>
  <c r="BR347" i="1" s="1"/>
  <c r="BS347" i="1" s="1"/>
  <c r="BT347" i="1" s="1"/>
  <c r="L741" i="1"/>
  <c r="L175" i="2" s="1"/>
  <c r="AE711" i="1"/>
  <c r="AF711" i="1" s="1"/>
  <c r="AG711" i="1" s="1"/>
  <c r="AH711" i="1" s="1"/>
  <c r="AU556" i="1"/>
  <c r="AV556" i="1" s="1"/>
  <c r="AO659" i="1"/>
  <c r="AP659" i="1" s="1"/>
  <c r="AQ659" i="1" s="1"/>
  <c r="N1522" i="1"/>
  <c r="L180" i="2"/>
  <c r="N481" i="1"/>
  <c r="AE377" i="1"/>
  <c r="AL14" i="4" s="1"/>
  <c r="AD377" i="1"/>
  <c r="AK14" i="4" s="1"/>
  <c r="M169" i="1"/>
  <c r="Q429" i="1"/>
  <c r="AS429" i="1"/>
  <c r="AZ15" i="4" s="1"/>
  <c r="P1023" i="1"/>
  <c r="P916" i="1"/>
  <c r="P949" i="1" s="1"/>
  <c r="O916" i="1"/>
  <c r="O949" i="1" s="1"/>
  <c r="O1053" i="1"/>
  <c r="BT350" i="1"/>
  <c r="BU762" i="1"/>
  <c r="M1053" i="1"/>
  <c r="L164" i="2"/>
  <c r="L188" i="2"/>
  <c r="R377" i="1"/>
  <c r="BG1438" i="1"/>
  <c r="BA429" i="1"/>
  <c r="BH15" i="4" s="1"/>
  <c r="Z429" i="1"/>
  <c r="AG15" i="4" s="1"/>
  <c r="L1210" i="1"/>
  <c r="Q1072" i="1"/>
  <c r="P1105" i="1"/>
  <c r="L586" i="1"/>
  <c r="M585" i="1"/>
  <c r="BJ450" i="1"/>
  <c r="AL1469" i="1"/>
  <c r="AS36" i="4" s="1"/>
  <c r="AE552" i="1"/>
  <c r="AC552" i="1"/>
  <c r="V552" i="1"/>
  <c r="AG552" i="1"/>
  <c r="O552" i="1"/>
  <c r="X552" i="1"/>
  <c r="X585" i="1" s="1"/>
  <c r="W552" i="1"/>
  <c r="P552" i="1"/>
  <c r="Y552" i="1"/>
  <c r="Y585" i="1" s="1"/>
  <c r="AF18" i="4" s="1"/>
  <c r="AP552" i="1"/>
  <c r="T552" i="1"/>
  <c r="T585" i="1" s="1"/>
  <c r="AL552" i="1"/>
  <c r="AK552" i="1"/>
  <c r="AD552" i="1"/>
  <c r="AD585" i="1" s="1"/>
  <c r="AK18" i="4" s="1"/>
  <c r="AH552" i="1"/>
  <c r="R552" i="1"/>
  <c r="AO552" i="1"/>
  <c r="AR552" i="1"/>
  <c r="Z552" i="1"/>
  <c r="Q552" i="1"/>
  <c r="AF552" i="1"/>
  <c r="AQ552" i="1"/>
  <c r="AB552" i="1"/>
  <c r="AI552" i="1"/>
  <c r="AN552" i="1"/>
  <c r="U552" i="1"/>
  <c r="AA552" i="1"/>
  <c r="S552" i="1"/>
  <c r="AM552" i="1"/>
  <c r="AJ552" i="1"/>
  <c r="BL454" i="1"/>
  <c r="BM454" i="1" s="1"/>
  <c r="U741" i="1"/>
  <c r="O84" i="1"/>
  <c r="T84" i="1"/>
  <c r="AY84" i="1"/>
  <c r="X84" i="1"/>
  <c r="X117" i="1" s="1"/>
  <c r="AD84" i="1"/>
  <c r="W84" i="1"/>
  <c r="W117" i="1" s="1"/>
  <c r="AQ84" i="1"/>
  <c r="AW84" i="1"/>
  <c r="AW117" i="1" s="1"/>
  <c r="BD9" i="4" s="1"/>
  <c r="AZ84" i="1"/>
  <c r="AZ117" i="1" s="1"/>
  <c r="BG9" i="4" s="1"/>
  <c r="R84" i="1"/>
  <c r="R117" i="1" s="1"/>
  <c r="AX84" i="1"/>
  <c r="AV84" i="1"/>
  <c r="AV117" i="1" s="1"/>
  <c r="BC9" i="4" s="1"/>
  <c r="P84" i="1"/>
  <c r="P117" i="1" s="1"/>
  <c r="AK84" i="1"/>
  <c r="AK117" i="1" s="1"/>
  <c r="AR9" i="4" s="1"/>
  <c r="AF84" i="1"/>
  <c r="AF117" i="1" s="1"/>
  <c r="AM9" i="4" s="1"/>
  <c r="AH84" i="1"/>
  <c r="AS84" i="1"/>
  <c r="AS117" i="1" s="1"/>
  <c r="AZ9" i="4" s="1"/>
  <c r="BA84" i="1"/>
  <c r="AT84" i="1"/>
  <c r="AT117" i="1" s="1"/>
  <c r="BA9" i="4" s="1"/>
  <c r="AJ84" i="1"/>
  <c r="AN84" i="1"/>
  <c r="AN117" i="1" s="1"/>
  <c r="AU9" i="4" s="1"/>
  <c r="AI84" i="1"/>
  <c r="AM84" i="1"/>
  <c r="AM117" i="1" s="1"/>
  <c r="AT9" i="4" s="1"/>
  <c r="Y84" i="1"/>
  <c r="AU84" i="1"/>
  <c r="AU117" i="1" s="1"/>
  <c r="BB9" i="4" s="1"/>
  <c r="S84" i="1"/>
  <c r="AE84" i="1"/>
  <c r="Z84" i="1"/>
  <c r="Z117" i="1" s="1"/>
  <c r="AG9" i="4" s="1"/>
  <c r="AG84" i="1"/>
  <c r="AG117" i="1" s="1"/>
  <c r="AN9" i="4" s="1"/>
  <c r="V84" i="1"/>
  <c r="AR84" i="1"/>
  <c r="AR117" i="1" s="1"/>
  <c r="AY9" i="4" s="1"/>
  <c r="Q84" i="1"/>
  <c r="Q117" i="1" s="1"/>
  <c r="AO84" i="1"/>
  <c r="AO117" i="1" s="1"/>
  <c r="AV9" i="4" s="1"/>
  <c r="BB84" i="1"/>
  <c r="AL84" i="1"/>
  <c r="AL117" i="1" s="1"/>
  <c r="AS9" i="4" s="1"/>
  <c r="AA84" i="1"/>
  <c r="AA117" i="1" s="1"/>
  <c r="AH9" i="4" s="1"/>
  <c r="AB84" i="1"/>
  <c r="AP84" i="1"/>
  <c r="AC84" i="1"/>
  <c r="AC117" i="1" s="1"/>
  <c r="AJ9" i="4" s="1"/>
  <c r="U84" i="1"/>
  <c r="U117" i="1" s="1"/>
  <c r="L179" i="2"/>
  <c r="AZ377" i="1"/>
  <c r="BG14" i="4" s="1"/>
  <c r="AP377" i="1"/>
  <c r="AW14" i="4" s="1"/>
  <c r="AW1469" i="1"/>
  <c r="BD36" i="4" s="1"/>
  <c r="L482" i="1"/>
  <c r="Y741" i="1"/>
  <c r="AF21" i="4" s="1"/>
  <c r="N949" i="1"/>
  <c r="L187" i="2"/>
  <c r="L172" i="2"/>
  <c r="R1025" i="1"/>
  <c r="BB377" i="1"/>
  <c r="BI14" i="4" s="1"/>
  <c r="AJ377" i="1"/>
  <c r="AQ14" i="4" s="1"/>
  <c r="AG377" i="1"/>
  <c r="AN14" i="4" s="1"/>
  <c r="O1176" i="1"/>
  <c r="M1001" i="1"/>
  <c r="BB429" i="1"/>
  <c r="BI15" i="4" s="1"/>
  <c r="BC396" i="1"/>
  <c r="AB429" i="1"/>
  <c r="AI15" i="4" s="1"/>
  <c r="AA1469" i="1"/>
  <c r="AH36" i="4" s="1"/>
  <c r="AI1469" i="1"/>
  <c r="AP36" i="4" s="1"/>
  <c r="L481" i="1"/>
  <c r="L170" i="2" s="1"/>
  <c r="L255" i="2"/>
  <c r="L1209" i="1"/>
  <c r="L184" i="2" s="1"/>
  <c r="AP273" i="1"/>
  <c r="AW12" i="4" s="1"/>
  <c r="Q273" i="1"/>
  <c r="Y377" i="1"/>
  <c r="AF14" i="4" s="1"/>
  <c r="AW377" i="1"/>
  <c r="BD14" i="4" s="1"/>
  <c r="Z606" i="1"/>
  <c r="AA606" i="1" s="1"/>
  <c r="AB606" i="1" s="1"/>
  <c r="AC606" i="1" s="1"/>
  <c r="AD606" i="1" s="1"/>
  <c r="AE606" i="1" s="1"/>
  <c r="AR429" i="1"/>
  <c r="AY15" i="4" s="1"/>
  <c r="AD1469" i="1"/>
  <c r="AK36" i="4" s="1"/>
  <c r="AR1469" i="1"/>
  <c r="AY36" i="4" s="1"/>
  <c r="AB741" i="1"/>
  <c r="AI21" i="4" s="1"/>
  <c r="L186" i="2"/>
  <c r="L167" i="2"/>
  <c r="P656" i="1"/>
  <c r="P689" i="1" s="1"/>
  <c r="X656" i="1"/>
  <c r="AL656" i="1"/>
  <c r="AL689" i="1" s="1"/>
  <c r="AS20" i="4" s="1"/>
  <c r="Z656" i="1"/>
  <c r="Z689" i="1" s="1"/>
  <c r="AG20" i="4" s="1"/>
  <c r="AJ656" i="1"/>
  <c r="AJ689" i="1" s="1"/>
  <c r="AQ20" i="4" s="1"/>
  <c r="S656" i="1"/>
  <c r="S689" i="1" s="1"/>
  <c r="T656" i="1"/>
  <c r="T689" i="1" s="1"/>
  <c r="AD656" i="1"/>
  <c r="AF656" i="1"/>
  <c r="R656" i="1"/>
  <c r="R689" i="1" s="1"/>
  <c r="AI656" i="1"/>
  <c r="Q656" i="1"/>
  <c r="AB656" i="1"/>
  <c r="AB689" i="1" s="1"/>
  <c r="AI20" i="4" s="1"/>
  <c r="W656" i="1"/>
  <c r="AH656" i="1"/>
  <c r="AH689" i="1" s="1"/>
  <c r="AO20" i="4" s="1"/>
  <c r="AC656" i="1"/>
  <c r="AC689" i="1" s="1"/>
  <c r="AJ20" i="4" s="1"/>
  <c r="AG656" i="1"/>
  <c r="AK656" i="1"/>
  <c r="AK689" i="1" s="1"/>
  <c r="AR20" i="4" s="1"/>
  <c r="U656" i="1"/>
  <c r="U689" i="1" s="1"/>
  <c r="V656" i="1"/>
  <c r="AA656" i="1"/>
  <c r="AA689" i="1" s="1"/>
  <c r="AH20" i="4" s="1"/>
  <c r="O656" i="1"/>
  <c r="Y656" i="1"/>
  <c r="AE656" i="1"/>
  <c r="AE689" i="1" s="1"/>
  <c r="AL20" i="4" s="1"/>
  <c r="X604" i="1"/>
  <c r="X637" i="1" s="1"/>
  <c r="W604" i="1"/>
  <c r="T604" i="1"/>
  <c r="T637" i="1" s="1"/>
  <c r="S604" i="1"/>
  <c r="S637" i="1" s="1"/>
  <c r="V604" i="1"/>
  <c r="Q604" i="1"/>
  <c r="Q637" i="1" s="1"/>
  <c r="R604" i="1"/>
  <c r="U604" i="1"/>
  <c r="O604" i="1"/>
  <c r="P604" i="1"/>
  <c r="BM377" i="1"/>
  <c r="BT14" i="4" s="1"/>
  <c r="AN377" i="1"/>
  <c r="AU14" i="4" s="1"/>
  <c r="AF710" i="1"/>
  <c r="AG710" i="1" s="1"/>
  <c r="AH710" i="1" s="1"/>
  <c r="AI710" i="1" s="1"/>
  <c r="AJ710" i="1" s="1"/>
  <c r="AK710" i="1" s="1"/>
  <c r="AL710" i="1" s="1"/>
  <c r="AM710" i="1" s="1"/>
  <c r="AN710" i="1" s="1"/>
  <c r="AO710" i="1" s="1"/>
  <c r="AP710" i="1" s="1"/>
  <c r="AQ710" i="1" s="1"/>
  <c r="AR710" i="1" s="1"/>
  <c r="AS710" i="1" s="1"/>
  <c r="AT710" i="1" s="1"/>
  <c r="AU710" i="1" s="1"/>
  <c r="AV710" i="1" s="1"/>
  <c r="AW710" i="1" s="1"/>
  <c r="AX710" i="1" s="1"/>
  <c r="AY710" i="1" s="1"/>
  <c r="AZ710" i="1" s="1"/>
  <c r="BA710" i="1" s="1"/>
  <c r="BB710" i="1" s="1"/>
  <c r="BC710" i="1" s="1"/>
  <c r="BD710" i="1" s="1"/>
  <c r="BE710" i="1" s="1"/>
  <c r="BF710" i="1" s="1"/>
  <c r="BG710" i="1" s="1"/>
  <c r="BH710" i="1" s="1"/>
  <c r="BI710" i="1" s="1"/>
  <c r="BJ710" i="1" s="1"/>
  <c r="BK710" i="1" s="1"/>
  <c r="BL710" i="1" s="1"/>
  <c r="BM710" i="1" s="1"/>
  <c r="BN710" i="1" s="1"/>
  <c r="BO710" i="1" s="1"/>
  <c r="BP710" i="1" s="1"/>
  <c r="BQ710" i="1" s="1"/>
  <c r="BR710" i="1" s="1"/>
  <c r="BS710" i="1" s="1"/>
  <c r="BT710" i="1" s="1"/>
  <c r="BU710" i="1" s="1"/>
  <c r="BV710" i="1" s="1"/>
  <c r="BW710" i="1" s="1"/>
  <c r="BX710" i="1" s="1"/>
  <c r="BY710" i="1" s="1"/>
  <c r="BZ710" i="1" s="1"/>
  <c r="CA710" i="1" s="1"/>
  <c r="CB710" i="1" s="1"/>
  <c r="CC710" i="1" s="1"/>
  <c r="CD710" i="1" s="1"/>
  <c r="CE710" i="1" s="1"/>
  <c r="CF710" i="1" s="1"/>
  <c r="AL429" i="1"/>
  <c r="AS15" i="4" s="1"/>
  <c r="Y429" i="1"/>
  <c r="AF15" i="4" s="1"/>
  <c r="AF136" i="1"/>
  <c r="AF169" i="1" s="1"/>
  <c r="AM10" i="4" s="1"/>
  <c r="T136" i="1"/>
  <c r="AC136" i="1"/>
  <c r="AC169" i="1" s="1"/>
  <c r="AJ10" i="4" s="1"/>
  <c r="AT136" i="1"/>
  <c r="U136" i="1"/>
  <c r="AX136" i="1"/>
  <c r="AN136" i="1"/>
  <c r="AU136" i="1"/>
  <c r="AU169" i="1" s="1"/>
  <c r="BB10" i="4" s="1"/>
  <c r="BB136" i="1"/>
  <c r="AO136" i="1"/>
  <c r="AB136" i="1"/>
  <c r="AB169" i="1" s="1"/>
  <c r="AI10" i="4" s="1"/>
  <c r="AR136" i="1"/>
  <c r="AR169" i="1" s="1"/>
  <c r="AY10" i="4" s="1"/>
  <c r="AY136" i="1"/>
  <c r="AY169" i="1" s="1"/>
  <c r="BF10" i="4" s="1"/>
  <c r="V136" i="1"/>
  <c r="V169" i="1" s="1"/>
  <c r="P136" i="1"/>
  <c r="P169" i="1" s="1"/>
  <c r="AK136" i="1"/>
  <c r="AG136" i="1"/>
  <c r="AG169" i="1" s="1"/>
  <c r="AN10" i="4" s="1"/>
  <c r="AL136" i="1"/>
  <c r="W136" i="1"/>
  <c r="W169" i="1" s="1"/>
  <c r="S136" i="1"/>
  <c r="AJ136" i="1"/>
  <c r="AS136" i="1"/>
  <c r="AS169" i="1" s="1"/>
  <c r="AZ10" i="4" s="1"/>
  <c r="Q136" i="1"/>
  <c r="Q169" i="1" s="1"/>
  <c r="R136" i="1"/>
  <c r="Z136" i="1"/>
  <c r="AQ136" i="1"/>
  <c r="AA136" i="1"/>
  <c r="AA169" i="1" s="1"/>
  <c r="AH10" i="4" s="1"/>
  <c r="AE136" i="1"/>
  <c r="AE169" i="1" s="1"/>
  <c r="AL10" i="4" s="1"/>
  <c r="AZ136" i="1"/>
  <c r="AZ169" i="1" s="1"/>
  <c r="BG10" i="4" s="1"/>
  <c r="Y136" i="1"/>
  <c r="AV136" i="1"/>
  <c r="BA136" i="1"/>
  <c r="BA169" i="1" s="1"/>
  <c r="BH10" i="4" s="1"/>
  <c r="O136" i="1"/>
  <c r="O169" i="1" s="1"/>
  <c r="AW136" i="1"/>
  <c r="AW169" i="1" s="1"/>
  <c r="BD10" i="4" s="1"/>
  <c r="AP136" i="1"/>
  <c r="AP169" i="1" s="1"/>
  <c r="AW10" i="4" s="1"/>
  <c r="X136" i="1"/>
  <c r="X169" i="1" s="1"/>
  <c r="AH136" i="1"/>
  <c r="AH169" i="1" s="1"/>
  <c r="AO10" i="4" s="1"/>
  <c r="AD136" i="1"/>
  <c r="AD169" i="1" s="1"/>
  <c r="AK10" i="4" s="1"/>
  <c r="AM136" i="1"/>
  <c r="AI136" i="1"/>
  <c r="AI169" i="1" s="1"/>
  <c r="AP10" i="4" s="1"/>
  <c r="AG1469" i="1"/>
  <c r="AN36" i="4" s="1"/>
  <c r="AU1469" i="1"/>
  <c r="BB36" i="4" s="1"/>
  <c r="L1158" i="1"/>
  <c r="T918" i="1"/>
  <c r="U918" i="1" s="1"/>
  <c r="V918" i="1" s="1"/>
  <c r="W918" i="1" s="1"/>
  <c r="X918" i="1" s="1"/>
  <c r="Y918" i="1" s="1"/>
  <c r="Z918" i="1" s="1"/>
  <c r="AA918" i="1" s="1"/>
  <c r="AB918" i="1" s="1"/>
  <c r="AC918" i="1" s="1"/>
  <c r="AD918" i="1" s="1"/>
  <c r="AE918" i="1" s="1"/>
  <c r="AF918" i="1" s="1"/>
  <c r="AG918" i="1" s="1"/>
  <c r="AH918" i="1" s="1"/>
  <c r="AI918" i="1" s="1"/>
  <c r="AJ918" i="1" s="1"/>
  <c r="AK918" i="1" s="1"/>
  <c r="AL918" i="1" s="1"/>
  <c r="AM918" i="1" s="1"/>
  <c r="AN918" i="1" s="1"/>
  <c r="AO918" i="1" s="1"/>
  <c r="AP918" i="1" s="1"/>
  <c r="AQ918" i="1" s="1"/>
  <c r="AR918" i="1" s="1"/>
  <c r="AS918" i="1" s="1"/>
  <c r="AT918" i="1" s="1"/>
  <c r="AU918" i="1" s="1"/>
  <c r="AV918" i="1" s="1"/>
  <c r="AW918" i="1" s="1"/>
  <c r="AX918" i="1" s="1"/>
  <c r="AY918" i="1" s="1"/>
  <c r="AZ918" i="1" s="1"/>
  <c r="BA918" i="1" s="1"/>
  <c r="BB918" i="1" s="1"/>
  <c r="BC918" i="1" s="1"/>
  <c r="BD918" i="1" s="1"/>
  <c r="BE918" i="1" s="1"/>
  <c r="BF918" i="1" s="1"/>
  <c r="BG918" i="1" s="1"/>
  <c r="BH918" i="1" s="1"/>
  <c r="BI918" i="1" s="1"/>
  <c r="BJ918" i="1" s="1"/>
  <c r="BK918" i="1" s="1"/>
  <c r="BL918" i="1" s="1"/>
  <c r="BM918" i="1" s="1"/>
  <c r="BN918" i="1" s="1"/>
  <c r="BO918" i="1" s="1"/>
  <c r="BP918" i="1" s="1"/>
  <c r="BQ918" i="1" s="1"/>
  <c r="BR918" i="1" s="1"/>
  <c r="BS918" i="1" s="1"/>
  <c r="BT918" i="1" s="1"/>
  <c r="BU918" i="1" s="1"/>
  <c r="BV918" i="1" s="1"/>
  <c r="BW918" i="1" s="1"/>
  <c r="BX918" i="1" s="1"/>
  <c r="BY918" i="1" s="1"/>
  <c r="BZ918" i="1" s="1"/>
  <c r="CA918" i="1" s="1"/>
  <c r="CB918" i="1" s="1"/>
  <c r="CC918" i="1" s="1"/>
  <c r="CD918" i="1" s="1"/>
  <c r="CE918" i="1" s="1"/>
  <c r="CF918" i="1" s="1"/>
  <c r="BU190" i="1"/>
  <c r="R273" i="1"/>
  <c r="AC273" i="1"/>
  <c r="AJ12" i="4" s="1"/>
  <c r="AD708" i="1"/>
  <c r="T741" i="1"/>
  <c r="V1469" i="1"/>
  <c r="L274" i="1"/>
  <c r="AT554" i="1"/>
  <c r="AU554" i="1" s="1"/>
  <c r="AV554" i="1" s="1"/>
  <c r="AW554" i="1" s="1"/>
  <c r="AX554" i="1" s="1"/>
  <c r="L181" i="2"/>
  <c r="O448" i="1"/>
  <c r="AC448" i="1"/>
  <c r="AB448" i="1"/>
  <c r="AB481" i="1" s="1"/>
  <c r="AI16" i="4" s="1"/>
  <c r="AN448" i="1"/>
  <c r="AN481" i="1" s="1"/>
  <c r="AU16" i="4" s="1"/>
  <c r="X448" i="1"/>
  <c r="X481" i="1" s="1"/>
  <c r="AY448" i="1"/>
  <c r="W448" i="1"/>
  <c r="BB448" i="1"/>
  <c r="U448" i="1"/>
  <c r="U481" i="1" s="1"/>
  <c r="AK448" i="1"/>
  <c r="AK481" i="1" s="1"/>
  <c r="AR16" i="4" s="1"/>
  <c r="AT448" i="1"/>
  <c r="AT481" i="1" s="1"/>
  <c r="BA16" i="4" s="1"/>
  <c r="S448" i="1"/>
  <c r="BE448" i="1"/>
  <c r="BE481" i="1" s="1"/>
  <c r="BL16" i="4" s="1"/>
  <c r="AZ448" i="1"/>
  <c r="AG448" i="1"/>
  <c r="AR448" i="1"/>
  <c r="AR481" i="1" s="1"/>
  <c r="AY16" i="4" s="1"/>
  <c r="AP448" i="1"/>
  <c r="AF448" i="1"/>
  <c r="BA448" i="1"/>
  <c r="BG448" i="1"/>
  <c r="BG481" i="1" s="1"/>
  <c r="BN16" i="4" s="1"/>
  <c r="V448" i="1"/>
  <c r="AX448" i="1"/>
  <c r="Z448" i="1"/>
  <c r="Z481" i="1" s="1"/>
  <c r="AG16" i="4" s="1"/>
  <c r="AW448" i="1"/>
  <c r="AW481" i="1" s="1"/>
  <c r="BD16" i="4" s="1"/>
  <c r="T448" i="1"/>
  <c r="T481" i="1" s="1"/>
  <c r="AH448" i="1"/>
  <c r="AH481" i="1" s="1"/>
  <c r="AO16" i="4" s="1"/>
  <c r="AU448" i="1"/>
  <c r="AU481" i="1" s="1"/>
  <c r="BB16" i="4" s="1"/>
  <c r="AV448" i="1"/>
  <c r="BC448" i="1"/>
  <c r="BC481" i="1" s="1"/>
  <c r="BJ16" i="4" s="1"/>
  <c r="Q448" i="1"/>
  <c r="AO448" i="1"/>
  <c r="AA448" i="1"/>
  <c r="AA481" i="1" s="1"/>
  <c r="AH16" i="4" s="1"/>
  <c r="Y448" i="1"/>
  <c r="Y481" i="1" s="1"/>
  <c r="AF16" i="4" s="1"/>
  <c r="AJ448" i="1"/>
  <c r="AE448" i="1"/>
  <c r="AE481" i="1" s="1"/>
  <c r="AL16" i="4" s="1"/>
  <c r="BD448" i="1"/>
  <c r="BD481" i="1" s="1"/>
  <c r="BK16" i="4" s="1"/>
  <c r="R448" i="1"/>
  <c r="R481" i="1" s="1"/>
  <c r="AI448" i="1"/>
  <c r="AI481" i="1" s="1"/>
  <c r="AP16" i="4" s="1"/>
  <c r="AD448" i="1"/>
  <c r="AD481" i="1" s="1"/>
  <c r="AK16" i="4" s="1"/>
  <c r="AM448" i="1"/>
  <c r="AM481" i="1" s="1"/>
  <c r="AT16" i="4" s="1"/>
  <c r="BF448" i="1"/>
  <c r="BF481" i="1" s="1"/>
  <c r="BM16" i="4" s="1"/>
  <c r="AL448" i="1"/>
  <c r="AL481" i="1" s="1"/>
  <c r="AS16" i="4" s="1"/>
  <c r="AQ448" i="1"/>
  <c r="AQ481" i="1" s="1"/>
  <c r="AX16" i="4" s="1"/>
  <c r="P448" i="1"/>
  <c r="P481" i="1" s="1"/>
  <c r="AS448" i="1"/>
  <c r="AS481" i="1" s="1"/>
  <c r="AZ16" i="4" s="1"/>
  <c r="BB292" i="1"/>
  <c r="AP292" i="1"/>
  <c r="Z292" i="1"/>
  <c r="Z325" i="1" s="1"/>
  <c r="AG13" i="4" s="1"/>
  <c r="AL292" i="1"/>
  <c r="AL325" i="1" s="1"/>
  <c r="AS13" i="4" s="1"/>
  <c r="Q292" i="1"/>
  <c r="AW292" i="1"/>
  <c r="AW325" i="1" s="1"/>
  <c r="BD13" i="4" s="1"/>
  <c r="W292" i="1"/>
  <c r="AQ292" i="1"/>
  <c r="AQ325" i="1" s="1"/>
  <c r="AX13" i="4" s="1"/>
  <c r="V292" i="1"/>
  <c r="V325" i="1" s="1"/>
  <c r="AC292" i="1"/>
  <c r="AC325" i="1" s="1"/>
  <c r="AJ13" i="4" s="1"/>
  <c r="BA292" i="1"/>
  <c r="BA325" i="1" s="1"/>
  <c r="BH13" i="4" s="1"/>
  <c r="AZ292" i="1"/>
  <c r="AA292" i="1"/>
  <c r="AJ292" i="1"/>
  <c r="P292" i="1"/>
  <c r="P325" i="1" s="1"/>
  <c r="X292" i="1"/>
  <c r="AF292" i="1"/>
  <c r="AF325" i="1" s="1"/>
  <c r="AM13" i="4" s="1"/>
  <c r="AD292" i="1"/>
  <c r="S292" i="1"/>
  <c r="S325" i="1" s="1"/>
  <c r="AB292" i="1"/>
  <c r="U292" i="1"/>
  <c r="AS292" i="1"/>
  <c r="T292" i="1"/>
  <c r="T325" i="1" s="1"/>
  <c r="AM292" i="1"/>
  <c r="AX292" i="1"/>
  <c r="AX325" i="1" s="1"/>
  <c r="BE13" i="4" s="1"/>
  <c r="AE292" i="1"/>
  <c r="O292" i="1"/>
  <c r="O325" i="1" s="1"/>
  <c r="AK292" i="1"/>
  <c r="AK325" i="1" s="1"/>
  <c r="AR13" i="4" s="1"/>
  <c r="Y292" i="1"/>
  <c r="AN292" i="1"/>
  <c r="AN325" i="1" s="1"/>
  <c r="AU13" i="4" s="1"/>
  <c r="AI292" i="1"/>
  <c r="AI325" i="1" s="1"/>
  <c r="AP13" i="4" s="1"/>
  <c r="AV292" i="1"/>
  <c r="AV325" i="1" s="1"/>
  <c r="BC13" i="4" s="1"/>
  <c r="AT292" i="1"/>
  <c r="AT325" i="1" s="1"/>
  <c r="BA13" i="4" s="1"/>
  <c r="AU292" i="1"/>
  <c r="AY292" i="1"/>
  <c r="AY325" i="1" s="1"/>
  <c r="BF13" i="4" s="1"/>
  <c r="AH292" i="1"/>
  <c r="AG292" i="1"/>
  <c r="AG325" i="1" s="1"/>
  <c r="AN13" i="4" s="1"/>
  <c r="AR292" i="1"/>
  <c r="AO292" i="1"/>
  <c r="R292" i="1"/>
  <c r="BD377" i="1"/>
  <c r="BK14" i="4" s="1"/>
  <c r="BG377" i="1"/>
  <c r="BN14" i="4" s="1"/>
  <c r="AR377" i="1"/>
  <c r="AY14" i="4" s="1"/>
  <c r="BA377" i="1"/>
  <c r="BH14" i="4" s="1"/>
  <c r="AO658" i="1"/>
  <c r="AP658" i="1" s="1"/>
  <c r="V1491" i="1"/>
  <c r="AD429" i="1"/>
  <c r="AK15" i="4" s="1"/>
  <c r="BF138" i="1"/>
  <c r="BG138" i="1" s="1"/>
  <c r="BH138" i="1" s="1"/>
  <c r="BI138" i="1" s="1"/>
  <c r="BJ138" i="1" s="1"/>
  <c r="BK138" i="1" s="1"/>
  <c r="BL138" i="1" s="1"/>
  <c r="BM138" i="1" s="1"/>
  <c r="BN138" i="1" s="1"/>
  <c r="BO138" i="1" s="1"/>
  <c r="BP138" i="1" s="1"/>
  <c r="BQ138" i="1" s="1"/>
  <c r="BR138" i="1" s="1"/>
  <c r="BS138" i="1" s="1"/>
  <c r="BT138" i="1" s="1"/>
  <c r="BU138" i="1" s="1"/>
  <c r="BV138" i="1" s="1"/>
  <c r="BW138" i="1" s="1"/>
  <c r="BX138" i="1" s="1"/>
  <c r="BY138" i="1" s="1"/>
  <c r="BZ138" i="1" s="1"/>
  <c r="CA138" i="1" s="1"/>
  <c r="CB138" i="1" s="1"/>
  <c r="CC138" i="1" s="1"/>
  <c r="CD138" i="1" s="1"/>
  <c r="CE138" i="1" s="1"/>
  <c r="CF138" i="1" s="1"/>
  <c r="BG294" i="1"/>
  <c r="BH294" i="1" s="1"/>
  <c r="O273" i="1"/>
  <c r="S1074" i="1"/>
  <c r="T1074" i="1" s="1"/>
  <c r="U1074" i="1" s="1"/>
  <c r="V1074" i="1" s="1"/>
  <c r="W1074" i="1" s="1"/>
  <c r="X1074" i="1" s="1"/>
  <c r="Y1074" i="1" s="1"/>
  <c r="Z1074" i="1" s="1"/>
  <c r="AA1074" i="1" s="1"/>
  <c r="AB1074" i="1" s="1"/>
  <c r="AC1074" i="1" s="1"/>
  <c r="AD1074" i="1" s="1"/>
  <c r="AE1074" i="1" s="1"/>
  <c r="AF1074" i="1" s="1"/>
  <c r="AG1074" i="1" s="1"/>
  <c r="AH1074" i="1" s="1"/>
  <c r="AI1074" i="1" s="1"/>
  <c r="AJ1074" i="1" s="1"/>
  <c r="AK1074" i="1" s="1"/>
  <c r="AL1074" i="1" s="1"/>
  <c r="AM1074" i="1" s="1"/>
  <c r="AN1074" i="1" s="1"/>
  <c r="AO1074" i="1" s="1"/>
  <c r="AP1074" i="1" s="1"/>
  <c r="AQ1074" i="1" s="1"/>
  <c r="AR1074" i="1" s="1"/>
  <c r="AS1074" i="1" s="1"/>
  <c r="AT1074" i="1" s="1"/>
  <c r="AU1074" i="1" s="1"/>
  <c r="AV1074" i="1" s="1"/>
  <c r="AW1074" i="1" s="1"/>
  <c r="AX1074" i="1" s="1"/>
  <c r="AY1074" i="1" s="1"/>
  <c r="AZ1074" i="1" s="1"/>
  <c r="BA1074" i="1" s="1"/>
  <c r="BB1074" i="1" s="1"/>
  <c r="BC1074" i="1" s="1"/>
  <c r="BD1074" i="1" s="1"/>
  <c r="BE1074" i="1" s="1"/>
  <c r="BF1074" i="1" s="1"/>
  <c r="BG1074" i="1" s="1"/>
  <c r="BH1074" i="1" s="1"/>
  <c r="BI1074" i="1" s="1"/>
  <c r="BJ1074" i="1" s="1"/>
  <c r="BK1074" i="1" s="1"/>
  <c r="BL1074" i="1" s="1"/>
  <c r="BM1074" i="1" s="1"/>
  <c r="BN1074" i="1" s="1"/>
  <c r="BO1074" i="1" s="1"/>
  <c r="BP1074" i="1" s="1"/>
  <c r="BQ1074" i="1" s="1"/>
  <c r="BR1074" i="1" s="1"/>
  <c r="BS1074" i="1" s="1"/>
  <c r="BT1074" i="1" s="1"/>
  <c r="BU1074" i="1" s="1"/>
  <c r="BV1074" i="1" s="1"/>
  <c r="BW1074" i="1" s="1"/>
  <c r="BX1074" i="1" s="1"/>
  <c r="BY1074" i="1" s="1"/>
  <c r="BZ1074" i="1" s="1"/>
  <c r="CA1074" i="1" s="1"/>
  <c r="CB1074" i="1" s="1"/>
  <c r="CC1074" i="1" s="1"/>
  <c r="CD1074" i="1" s="1"/>
  <c r="CE1074" i="1" s="1"/>
  <c r="CF1074" i="1" s="1"/>
  <c r="V741" i="1"/>
  <c r="M898" i="1" l="1"/>
  <c r="Z377" i="1"/>
  <c r="AG14" i="4" s="1"/>
  <c r="AX481" i="1"/>
  <c r="BE16" i="4" s="1"/>
  <c r="AB585" i="1"/>
  <c r="AI18" i="4" s="1"/>
  <c r="AG429" i="1"/>
  <c r="AN15" i="4" s="1"/>
  <c r="AA221" i="1"/>
  <c r="AH11" i="4" s="1"/>
  <c r="AV481" i="1"/>
  <c r="BC16" i="4" s="1"/>
  <c r="S481" i="1"/>
  <c r="Z16" i="4" s="1"/>
  <c r="X689" i="1"/>
  <c r="AD117" i="1"/>
  <c r="AK9" i="4" s="1"/>
  <c r="AT1469" i="1"/>
  <c r="BA36" i="4" s="1"/>
  <c r="BB760" i="1"/>
  <c r="Z221" i="1"/>
  <c r="AG11" i="4" s="1"/>
  <c r="AX221" i="1"/>
  <c r="BE11" i="4" s="1"/>
  <c r="AW221" i="1"/>
  <c r="BD11" i="4" s="1"/>
  <c r="AY1469" i="1"/>
  <c r="BF36" i="4" s="1"/>
  <c r="O1105" i="1"/>
  <c r="N1053" i="1"/>
  <c r="BK377" i="1"/>
  <c r="BR14" i="4" s="1"/>
  <c r="U377" i="1"/>
  <c r="AE117" i="1"/>
  <c r="AL9" i="4" s="1"/>
  <c r="AX169" i="1"/>
  <c r="BE10" i="4" s="1"/>
  <c r="BF221" i="1"/>
  <c r="BM11" i="4" s="1"/>
  <c r="Y117" i="1"/>
  <c r="AF9" i="4" s="1"/>
  <c r="R221" i="1"/>
  <c r="AV377" i="1"/>
  <c r="BC14" i="4" s="1"/>
  <c r="AU325" i="1"/>
  <c r="BB13" i="4" s="1"/>
  <c r="AE325" i="1"/>
  <c r="AL13" i="4" s="1"/>
  <c r="AD325" i="1"/>
  <c r="AK13" i="4" s="1"/>
  <c r="AM169" i="1"/>
  <c r="AT10" i="4" s="1"/>
  <c r="AV169" i="1"/>
  <c r="BC10" i="4" s="1"/>
  <c r="AN169" i="1"/>
  <c r="AU10" i="4" s="1"/>
  <c r="O637" i="1"/>
  <c r="V19" i="4" s="1"/>
  <c r="AG689" i="1"/>
  <c r="AN20" i="4" s="1"/>
  <c r="AF689" i="1"/>
  <c r="AM20" i="4" s="1"/>
  <c r="X377" i="1"/>
  <c r="AU377" i="1"/>
  <c r="BB14" i="4" s="1"/>
  <c r="AQ377" i="1"/>
  <c r="AX14" i="4" s="1"/>
  <c r="S1024" i="1"/>
  <c r="T1024" i="1" s="1"/>
  <c r="R1469" i="1"/>
  <c r="M36" i="4" s="1"/>
  <c r="BD295" i="1"/>
  <c r="BE295" i="1" s="1"/>
  <c r="BF295" i="1" s="1"/>
  <c r="BE296" i="1"/>
  <c r="BF296" i="1" s="1"/>
  <c r="BG296" i="1" s="1"/>
  <c r="W325" i="1"/>
  <c r="O689" i="1"/>
  <c r="AF585" i="1"/>
  <c r="AM18" i="4" s="1"/>
  <c r="AK585" i="1"/>
  <c r="AR18" i="4" s="1"/>
  <c r="M742" i="1"/>
  <c r="AH1469" i="1"/>
  <c r="AO36" i="4" s="1"/>
  <c r="AZ1469" i="1"/>
  <c r="BG36" i="4" s="1"/>
  <c r="W741" i="1"/>
  <c r="AA429" i="1"/>
  <c r="AH15" i="4" s="1"/>
  <c r="R325" i="1"/>
  <c r="AE1469" i="1"/>
  <c r="AL36" i="4" s="1"/>
  <c r="AR325" i="1"/>
  <c r="AY13" i="4" s="1"/>
  <c r="U325" i="1"/>
  <c r="AA325" i="1"/>
  <c r="AH13" i="4" s="1"/>
  <c r="AL169" i="1"/>
  <c r="AS10" i="4" s="1"/>
  <c r="V689" i="1"/>
  <c r="V585" i="1"/>
  <c r="L690" i="1"/>
  <c r="L743" i="1"/>
  <c r="S741" i="1"/>
  <c r="O429" i="1"/>
  <c r="AM325" i="1"/>
  <c r="AT13" i="4" s="1"/>
  <c r="AH325" i="1"/>
  <c r="AO13" i="4" s="1"/>
  <c r="AO1469" i="1"/>
  <c r="AV36" i="4" s="1"/>
  <c r="M793" i="1"/>
  <c r="AK533" i="1"/>
  <c r="AR17" i="4" s="1"/>
  <c r="AD689" i="1"/>
  <c r="AK20" i="4" s="1"/>
  <c r="AN273" i="1"/>
  <c r="AU12" i="4" s="1"/>
  <c r="S585" i="1"/>
  <c r="AS273" i="1"/>
  <c r="AZ12" i="4" s="1"/>
  <c r="AR273" i="1"/>
  <c r="AY12" i="4" s="1"/>
  <c r="Z741" i="1"/>
  <c r="AG21" i="4" s="1"/>
  <c r="P741" i="1"/>
  <c r="K21" i="4" s="1"/>
  <c r="H1280" i="1"/>
  <c r="H1332" i="1"/>
  <c r="X273" i="1"/>
  <c r="AQ273" i="1"/>
  <c r="AX12" i="4" s="1"/>
  <c r="AD273" i="1"/>
  <c r="AK12" i="4" s="1"/>
  <c r="BD1469" i="1"/>
  <c r="BK36" i="4" s="1"/>
  <c r="AT555" i="1"/>
  <c r="AU555" i="1" s="1"/>
  <c r="AV555" i="1" s="1"/>
  <c r="AW555" i="1" s="1"/>
  <c r="Y1469" i="1"/>
  <c r="AF36" i="4" s="1"/>
  <c r="AR662" i="1"/>
  <c r="AS662" i="1" s="1"/>
  <c r="AT662" i="1" s="1"/>
  <c r="N793" i="1"/>
  <c r="AN429" i="1"/>
  <c r="AU15" i="4" s="1"/>
  <c r="AM429" i="1"/>
  <c r="AT15" i="4" s="1"/>
  <c r="P1469" i="1"/>
  <c r="W36" i="4" s="1"/>
  <c r="AV429" i="1"/>
  <c r="BC15" i="4" s="1"/>
  <c r="T1469" i="1"/>
  <c r="O36" i="4" s="1"/>
  <c r="AM1469" i="1"/>
  <c r="AT36" i="4" s="1"/>
  <c r="BB1469" i="1"/>
  <c r="BI36" i="4" s="1"/>
  <c r="AH273" i="1"/>
  <c r="AO12" i="4" s="1"/>
  <c r="BK36" i="1"/>
  <c r="BL36" i="1" s="1"/>
  <c r="BM36" i="1" s="1"/>
  <c r="BN36" i="1" s="1"/>
  <c r="BO36" i="1" s="1"/>
  <c r="BP36" i="1" s="1"/>
  <c r="AS1469" i="1"/>
  <c r="AZ36" i="4" s="1"/>
  <c r="Z1469" i="1"/>
  <c r="AG36" i="4" s="1"/>
  <c r="O741" i="1"/>
  <c r="V21" i="4" s="1"/>
  <c r="BH1441" i="1"/>
  <c r="BC506" i="1"/>
  <c r="BD506" i="1" s="1"/>
  <c r="BE506" i="1" s="1"/>
  <c r="BF506" i="1" s="1"/>
  <c r="BG506" i="1" s="1"/>
  <c r="BH506" i="1" s="1"/>
  <c r="AT243" i="1"/>
  <c r="AQ661" i="1"/>
  <c r="AR661" i="1" s="1"/>
  <c r="AS661" i="1" s="1"/>
  <c r="BG402" i="1"/>
  <c r="BH402" i="1" s="1"/>
  <c r="BI402" i="1" s="1"/>
  <c r="AQ429" i="1"/>
  <c r="AX15" i="4" s="1"/>
  <c r="AP660" i="1"/>
  <c r="AQ660" i="1" s="1"/>
  <c r="AR660" i="1" s="1"/>
  <c r="AS660" i="1" s="1"/>
  <c r="AT660" i="1" s="1"/>
  <c r="AU660" i="1" s="1"/>
  <c r="U429" i="1"/>
  <c r="AB15" i="4" s="1"/>
  <c r="BU193" i="1"/>
  <c r="BV193" i="1" s="1"/>
  <c r="BW193" i="1" s="1"/>
  <c r="BX193" i="1" s="1"/>
  <c r="AK429" i="1"/>
  <c r="AR15" i="4" s="1"/>
  <c r="AY429" i="1"/>
  <c r="BF15" i="4" s="1"/>
  <c r="X325" i="1"/>
  <c r="AE13" i="4" s="1"/>
  <c r="M65" i="1"/>
  <c r="AE429" i="1"/>
  <c r="AL15" i="4" s="1"/>
  <c r="AI689" i="1"/>
  <c r="AP20" i="4" s="1"/>
  <c r="X221" i="1"/>
  <c r="AE11" i="4" s="1"/>
  <c r="AZ221" i="1"/>
  <c r="BG11" i="4" s="1"/>
  <c r="BC221" i="1"/>
  <c r="BJ11" i="4" s="1"/>
  <c r="AY221" i="1"/>
  <c r="BF11" i="4" s="1"/>
  <c r="AX1469" i="1"/>
  <c r="BE36" i="4" s="1"/>
  <c r="Q1469" i="1"/>
  <c r="AH429" i="1"/>
  <c r="AO15" i="4" s="1"/>
  <c r="AQ1469" i="1"/>
  <c r="AX36" i="4" s="1"/>
  <c r="AG585" i="1"/>
  <c r="AN18" i="4" s="1"/>
  <c r="BG1440" i="1"/>
  <c r="BH1440" i="1" s="1"/>
  <c r="BI1440" i="1" s="1"/>
  <c r="BJ1440" i="1" s="1"/>
  <c r="AJ221" i="1"/>
  <c r="AQ11" i="4" s="1"/>
  <c r="N689" i="1"/>
  <c r="W1469" i="1"/>
  <c r="AT429" i="1"/>
  <c r="BA15" i="4" s="1"/>
  <c r="AS325" i="1"/>
  <c r="AZ13" i="4" s="1"/>
  <c r="AJ325" i="1"/>
  <c r="AQ13" i="4" s="1"/>
  <c r="Y325" i="1"/>
  <c r="AF13" i="4" s="1"/>
  <c r="Q325" i="1"/>
  <c r="X13" i="4" s="1"/>
  <c r="AB325" i="1"/>
  <c r="AI13" i="4" s="1"/>
  <c r="AZ325" i="1"/>
  <c r="BG13" i="4" s="1"/>
  <c r="U637" i="1"/>
  <c r="AB19" i="4" s="1"/>
  <c r="U585" i="1"/>
  <c r="U221" i="1"/>
  <c r="AK1469" i="1"/>
  <c r="AR36" i="4" s="1"/>
  <c r="Q689" i="1"/>
  <c r="X20" i="4" s="1"/>
  <c r="Y689" i="1"/>
  <c r="AF20" i="4" s="1"/>
  <c r="AP117" i="1"/>
  <c r="AW9" i="4" s="1"/>
  <c r="AI117" i="1"/>
  <c r="AP9" i="4" s="1"/>
  <c r="AO585" i="1"/>
  <c r="AV18" i="4" s="1"/>
  <c r="AQ221" i="1"/>
  <c r="AX11" i="4" s="1"/>
  <c r="Q221" i="1"/>
  <c r="AO325" i="1"/>
  <c r="AV13" i="4" s="1"/>
  <c r="AP325" i="1"/>
  <c r="AW13" i="4" s="1"/>
  <c r="W689" i="1"/>
  <c r="AD20" i="4" s="1"/>
  <c r="R585" i="1"/>
  <c r="AI221" i="1"/>
  <c r="AP11" i="4" s="1"/>
  <c r="R1285" i="1"/>
  <c r="O1280" i="1"/>
  <c r="T1286" i="1"/>
  <c r="O1282" i="1"/>
  <c r="P1282" i="1" s="1"/>
  <c r="Q1282" i="1" s="1"/>
  <c r="O1283" i="1"/>
  <c r="P1284" i="1"/>
  <c r="AL273" i="1"/>
  <c r="AS12" i="4" s="1"/>
  <c r="P1230" i="1"/>
  <c r="Q1230" i="1"/>
  <c r="AV793" i="1"/>
  <c r="BC22" i="4" s="1"/>
  <c r="L794" i="1"/>
  <c r="L66" i="1"/>
  <c r="L67" i="1" s="1"/>
  <c r="T273" i="1"/>
  <c r="O12" i="4" s="1"/>
  <c r="W273" i="1"/>
  <c r="R12" i="4" s="1"/>
  <c r="S429" i="1"/>
  <c r="Z15" i="4" s="1"/>
  <c r="AJ429" i="1"/>
  <c r="AQ15" i="4" s="1"/>
  <c r="AA608" i="1"/>
  <c r="AF429" i="1"/>
  <c r="AM15" i="4" s="1"/>
  <c r="Z273" i="1"/>
  <c r="AG12" i="4" s="1"/>
  <c r="BE140" i="1"/>
  <c r="BF140" i="1" s="1"/>
  <c r="BG140" i="1" s="1"/>
  <c r="BV766" i="1"/>
  <c r="BW766" i="1" s="1"/>
  <c r="BX766" i="1" s="1"/>
  <c r="AO273" i="1"/>
  <c r="AV12" i="4" s="1"/>
  <c r="AR585" i="1"/>
  <c r="AY18" i="4" s="1"/>
  <c r="AY481" i="1"/>
  <c r="BF16" i="4" s="1"/>
  <c r="V117" i="1"/>
  <c r="BR348" i="1"/>
  <c r="AF712" i="1"/>
  <c r="AG712" i="1" s="1"/>
  <c r="AJ169" i="1"/>
  <c r="AQ10" i="4" s="1"/>
  <c r="AJ117" i="1"/>
  <c r="AQ9" i="4" s="1"/>
  <c r="W637" i="1"/>
  <c r="R19" i="4" s="1"/>
  <c r="AQ585" i="1"/>
  <c r="AX18" i="4" s="1"/>
  <c r="P429" i="1"/>
  <c r="AT169" i="1"/>
  <c r="BA10" i="4" s="1"/>
  <c r="AF481" i="1"/>
  <c r="AM16" i="4" s="1"/>
  <c r="AC481" i="1"/>
  <c r="AJ16" i="4" s="1"/>
  <c r="V481" i="1"/>
  <c r="AC16" i="4" s="1"/>
  <c r="AP481" i="1"/>
  <c r="AW16" i="4" s="1"/>
  <c r="AQ169" i="1"/>
  <c r="AX10" i="4" s="1"/>
  <c r="T169" i="1"/>
  <c r="N846" i="1"/>
  <c r="P1233" i="1"/>
  <c r="AI273" i="1"/>
  <c r="AP12" i="4" s="1"/>
  <c r="N1231" i="1"/>
  <c r="AK273" i="1"/>
  <c r="AR12" i="4" s="1"/>
  <c r="O1232" i="1"/>
  <c r="K795" i="1"/>
  <c r="V429" i="1"/>
  <c r="AC15" i="4" s="1"/>
  <c r="U169" i="1"/>
  <c r="AQ117" i="1"/>
  <c r="AX9" i="4" s="1"/>
  <c r="AP585" i="1"/>
  <c r="AW18" i="4" s="1"/>
  <c r="AC585" i="1"/>
  <c r="AJ18" i="4" s="1"/>
  <c r="O1001" i="1"/>
  <c r="J26" i="4" s="1"/>
  <c r="S273" i="1"/>
  <c r="N12" i="4" s="1"/>
  <c r="N429" i="1"/>
  <c r="AJ481" i="1"/>
  <c r="AQ16" i="4" s="1"/>
  <c r="AB117" i="1"/>
  <c r="AI9" i="4" s="1"/>
  <c r="AH585" i="1"/>
  <c r="AO18" i="4" s="1"/>
  <c r="Z169" i="1"/>
  <c r="AG10" i="4" s="1"/>
  <c r="R637" i="1"/>
  <c r="M19" i="4" s="1"/>
  <c r="AX117" i="1"/>
  <c r="BE9" i="4" s="1"/>
  <c r="AY117" i="1"/>
  <c r="BF9" i="4" s="1"/>
  <c r="W481" i="1"/>
  <c r="AD16" i="4" s="1"/>
  <c r="BB117" i="1"/>
  <c r="BI9" i="4" s="1"/>
  <c r="BA117" i="1"/>
  <c r="BH9" i="4" s="1"/>
  <c r="BS763" i="1"/>
  <c r="BT763" i="1" s="1"/>
  <c r="R169" i="1"/>
  <c r="AK169" i="1"/>
  <c r="AR10" i="4" s="1"/>
  <c r="Q481" i="1"/>
  <c r="L16" i="4" s="1"/>
  <c r="V637" i="1"/>
  <c r="AC19" i="4" s="1"/>
  <c r="O117" i="1"/>
  <c r="V9" i="4" s="1"/>
  <c r="Q585" i="1"/>
  <c r="X18" i="4" s="1"/>
  <c r="AL585" i="1"/>
  <c r="AS18" i="4" s="1"/>
  <c r="W429" i="1"/>
  <c r="R15" i="4" s="1"/>
  <c r="AW246" i="1"/>
  <c r="AX246" i="1" s="1"/>
  <c r="AW558" i="1"/>
  <c r="AX558" i="1" s="1"/>
  <c r="AY558" i="1" s="1"/>
  <c r="AZ558" i="1" s="1"/>
  <c r="BA558" i="1" s="1"/>
  <c r="BT764" i="1"/>
  <c r="BU764" i="1" s="1"/>
  <c r="BV764" i="1" s="1"/>
  <c r="BW764" i="1" s="1"/>
  <c r="BX764" i="1" s="1"/>
  <c r="AB609" i="1"/>
  <c r="AC609" i="1" s="1"/>
  <c r="AG273" i="1"/>
  <c r="AN12" i="4" s="1"/>
  <c r="AP429" i="1"/>
  <c r="AW15" i="4" s="1"/>
  <c r="AM273" i="1"/>
  <c r="AT12" i="4" s="1"/>
  <c r="BF89" i="1"/>
  <c r="BG89" i="1" s="1"/>
  <c r="BH89" i="1" s="1"/>
  <c r="BI89" i="1" s="1"/>
  <c r="U1492" i="1"/>
  <c r="AA585" i="1"/>
  <c r="AH18" i="4" s="1"/>
  <c r="BD399" i="1"/>
  <c r="BE399" i="1" s="1"/>
  <c r="BI86" i="1"/>
  <c r="BJ86" i="1" s="1"/>
  <c r="BK86" i="1" s="1"/>
  <c r="BL86" i="1" s="1"/>
  <c r="BM86" i="1" s="1"/>
  <c r="BN86" i="1" s="1"/>
  <c r="BO86" i="1" s="1"/>
  <c r="BP86" i="1" s="1"/>
  <c r="BQ86" i="1" s="1"/>
  <c r="BR86" i="1" s="1"/>
  <c r="BS86" i="1" s="1"/>
  <c r="BT86" i="1" s="1"/>
  <c r="BU86" i="1" s="1"/>
  <c r="BV86" i="1" s="1"/>
  <c r="BW86" i="1" s="1"/>
  <c r="BX86" i="1" s="1"/>
  <c r="BY86" i="1" s="1"/>
  <c r="BZ86" i="1" s="1"/>
  <c r="CA86" i="1" s="1"/>
  <c r="CB86" i="1" s="1"/>
  <c r="CC86" i="1" s="1"/>
  <c r="CD86" i="1" s="1"/>
  <c r="CE86" i="1" s="1"/>
  <c r="CF86" i="1" s="1"/>
  <c r="Y169" i="1"/>
  <c r="AF10" i="4" s="1"/>
  <c r="AN585" i="1"/>
  <c r="AU18" i="4" s="1"/>
  <c r="AV557" i="1"/>
  <c r="AW557" i="1" s="1"/>
  <c r="N255" i="2"/>
  <c r="S169" i="1"/>
  <c r="Z10" i="4" s="1"/>
  <c r="S117" i="1"/>
  <c r="N9" i="4" s="1"/>
  <c r="T117" i="1"/>
  <c r="O9" i="4" s="1"/>
  <c r="AA273" i="1"/>
  <c r="AH12" i="4" s="1"/>
  <c r="AI585" i="1"/>
  <c r="AP18" i="4" s="1"/>
  <c r="P585" i="1"/>
  <c r="T760" i="1"/>
  <c r="T793" i="1" s="1"/>
  <c r="BF1436" i="1"/>
  <c r="BF1469" i="1" s="1"/>
  <c r="BM36" i="4" s="1"/>
  <c r="M118" i="1"/>
  <c r="M119" i="1" s="1"/>
  <c r="W585" i="1"/>
  <c r="AD18" i="4" s="1"/>
  <c r="AX242" i="1"/>
  <c r="AY242" i="1" s="1"/>
  <c r="AZ242" i="1" s="1"/>
  <c r="BA242" i="1" s="1"/>
  <c r="BB242" i="1" s="1"/>
  <c r="BC242" i="1" s="1"/>
  <c r="BN760" i="1"/>
  <c r="BN793" i="1" s="1"/>
  <c r="BU22" i="4" s="1"/>
  <c r="AE585" i="1"/>
  <c r="AL18" i="4" s="1"/>
  <c r="BB481" i="1"/>
  <c r="BI16" i="4" s="1"/>
  <c r="AO481" i="1"/>
  <c r="AV16" i="4" s="1"/>
  <c r="AO169" i="1"/>
  <c r="AV10" i="4" s="1"/>
  <c r="P637" i="1"/>
  <c r="W19" i="4" s="1"/>
  <c r="M1522" i="1"/>
  <c r="L534" i="1"/>
  <c r="M534" i="1" s="1"/>
  <c r="AH117" i="1"/>
  <c r="AO9" i="4" s="1"/>
  <c r="BC1469" i="1"/>
  <c r="BJ36" i="4" s="1"/>
  <c r="AJ585" i="1"/>
  <c r="AQ18" i="4" s="1"/>
  <c r="K13" i="1"/>
  <c r="K14" i="1" s="1"/>
  <c r="AS760" i="1"/>
  <c r="AS793" i="1" s="1"/>
  <c r="AZ22" i="4" s="1"/>
  <c r="BB793" i="1"/>
  <c r="BI22" i="4" s="1"/>
  <c r="AZ481" i="1"/>
  <c r="BG16" i="4" s="1"/>
  <c r="O585" i="1"/>
  <c r="J18" i="4" s="1"/>
  <c r="N1387" i="1"/>
  <c r="O1387" i="1" s="1"/>
  <c r="P1387" i="1" s="1"/>
  <c r="N1386" i="1"/>
  <c r="O1386" i="1" s="1"/>
  <c r="AZ503" i="1"/>
  <c r="BA503" i="1" s="1"/>
  <c r="BB503" i="1" s="1"/>
  <c r="BC503" i="1" s="1"/>
  <c r="BJ35" i="1"/>
  <c r="BK35" i="1" s="1"/>
  <c r="BL35" i="1" s="1"/>
  <c r="AV245" i="1"/>
  <c r="AW245" i="1" s="1"/>
  <c r="BK453" i="1"/>
  <c r="BL453" i="1" s="1"/>
  <c r="BM453" i="1" s="1"/>
  <c r="BM38" i="1"/>
  <c r="BN38" i="1" s="1"/>
  <c r="BO38" i="1" s="1"/>
  <c r="P273" i="1"/>
  <c r="W12" i="4" s="1"/>
  <c r="AM585" i="1"/>
  <c r="AT18" i="4" s="1"/>
  <c r="BG760" i="1"/>
  <c r="BG793" i="1" s="1"/>
  <c r="BN22" i="4" s="1"/>
  <c r="BA481" i="1"/>
  <c r="BH16" i="4" s="1"/>
  <c r="O481" i="1"/>
  <c r="V16" i="4" s="1"/>
  <c r="BE400" i="1"/>
  <c r="BF400" i="1" s="1"/>
  <c r="M1417" i="1"/>
  <c r="Z585" i="1"/>
  <c r="AG18" i="4" s="1"/>
  <c r="AG481" i="1"/>
  <c r="AN16" i="4" s="1"/>
  <c r="R1390" i="1"/>
  <c r="M1334" i="1"/>
  <c r="N1334" i="1" s="1"/>
  <c r="L1365" i="1"/>
  <c r="L1366" i="1"/>
  <c r="L1367" i="1" s="1"/>
  <c r="P1389" i="1"/>
  <c r="N1336" i="1"/>
  <c r="P1338" i="1"/>
  <c r="L1418" i="1"/>
  <c r="L1417" i="1"/>
  <c r="O1388" i="1"/>
  <c r="N1335" i="1"/>
  <c r="P1337" i="1"/>
  <c r="Q1337" i="1" s="1"/>
  <c r="AG760" i="1"/>
  <c r="AG793" i="1" s="1"/>
  <c r="AN22" i="4" s="1"/>
  <c r="AC760" i="1"/>
  <c r="AC793" i="1" s="1"/>
  <c r="AJ22" i="4" s="1"/>
  <c r="BI760" i="1"/>
  <c r="BI793" i="1" s="1"/>
  <c r="BP22" i="4" s="1"/>
  <c r="BJ760" i="1"/>
  <c r="BJ793" i="1" s="1"/>
  <c r="BQ22" i="4" s="1"/>
  <c r="AT760" i="1"/>
  <c r="AT793" i="1" s="1"/>
  <c r="BA22" i="4" s="1"/>
  <c r="AZ760" i="1"/>
  <c r="AZ793" i="1" s="1"/>
  <c r="BG22" i="4" s="1"/>
  <c r="AW760" i="1"/>
  <c r="AW793" i="1" s="1"/>
  <c r="BD22" i="4" s="1"/>
  <c r="AH760" i="1"/>
  <c r="AH793" i="1" s="1"/>
  <c r="AO22" i="4" s="1"/>
  <c r="BK760" i="1"/>
  <c r="BK793" i="1" s="1"/>
  <c r="BR22" i="4" s="1"/>
  <c r="X500" i="1"/>
  <c r="X533" i="1" s="1"/>
  <c r="S17" i="4" s="1"/>
  <c r="AI500" i="1"/>
  <c r="AI533" i="1" s="1"/>
  <c r="AP17" i="4" s="1"/>
  <c r="AT500" i="1"/>
  <c r="AT533" i="1" s="1"/>
  <c r="BA17" i="4" s="1"/>
  <c r="W500" i="1"/>
  <c r="W533" i="1" s="1"/>
  <c r="R17" i="4" s="1"/>
  <c r="AD500" i="1"/>
  <c r="AD533" i="1" s="1"/>
  <c r="AK17" i="4" s="1"/>
  <c r="W21" i="4"/>
  <c r="O1384" i="1"/>
  <c r="U1128" i="1"/>
  <c r="V1128" i="1" s="1"/>
  <c r="W1128" i="1" s="1"/>
  <c r="X1128" i="1" s="1"/>
  <c r="Y1128" i="1" s="1"/>
  <c r="Z1128" i="1" s="1"/>
  <c r="X1130" i="1"/>
  <c r="Y1130" i="1" s="1"/>
  <c r="Z1130" i="1" s="1"/>
  <c r="T973" i="1"/>
  <c r="U973" i="1" s="1"/>
  <c r="V973" i="1" s="1"/>
  <c r="S1127" i="1"/>
  <c r="T1127" i="1" s="1"/>
  <c r="Q971" i="1"/>
  <c r="R971" i="1" s="1"/>
  <c r="T972" i="1"/>
  <c r="U972" i="1" s="1"/>
  <c r="U1126" i="1"/>
  <c r="Q970" i="1"/>
  <c r="U974" i="1"/>
  <c r="P968" i="1"/>
  <c r="P500" i="1"/>
  <c r="P533" i="1" s="1"/>
  <c r="K17" i="4" s="1"/>
  <c r="AO500" i="1"/>
  <c r="AO533" i="1" s="1"/>
  <c r="AV17" i="4" s="1"/>
  <c r="AW500" i="1"/>
  <c r="AW533" i="1" s="1"/>
  <c r="BD17" i="4" s="1"/>
  <c r="Z500" i="1"/>
  <c r="Z533" i="1" s="1"/>
  <c r="AG17" i="4" s="1"/>
  <c r="Y500" i="1"/>
  <c r="Y533" i="1" s="1"/>
  <c r="AF17" i="4" s="1"/>
  <c r="AC500" i="1"/>
  <c r="AC533" i="1" s="1"/>
  <c r="AJ17" i="4" s="1"/>
  <c r="AL500" i="1"/>
  <c r="AL533" i="1" s="1"/>
  <c r="AS17" i="4" s="1"/>
  <c r="AU500" i="1"/>
  <c r="AU533" i="1" s="1"/>
  <c r="BB17" i="4" s="1"/>
  <c r="AQ500" i="1"/>
  <c r="AQ533" i="1" s="1"/>
  <c r="AX17" i="4" s="1"/>
  <c r="AH500" i="1"/>
  <c r="AH533" i="1" s="1"/>
  <c r="AO17" i="4" s="1"/>
  <c r="AR500" i="1"/>
  <c r="AR533" i="1" s="1"/>
  <c r="AY17" i="4" s="1"/>
  <c r="Q500" i="1"/>
  <c r="Q533" i="1" s="1"/>
  <c r="X17" i="4" s="1"/>
  <c r="AE500" i="1"/>
  <c r="AE533" i="1" s="1"/>
  <c r="AL17" i="4" s="1"/>
  <c r="AF500" i="1"/>
  <c r="AF533" i="1" s="1"/>
  <c r="AM17" i="4" s="1"/>
  <c r="AN500" i="1"/>
  <c r="AN533" i="1" s="1"/>
  <c r="AU17" i="4" s="1"/>
  <c r="AJ500" i="1"/>
  <c r="AJ533" i="1" s="1"/>
  <c r="AQ17" i="4" s="1"/>
  <c r="AB500" i="1"/>
  <c r="AB533" i="1" s="1"/>
  <c r="AI17" i="4" s="1"/>
  <c r="AM500" i="1"/>
  <c r="AM533" i="1" s="1"/>
  <c r="AT17" i="4" s="1"/>
  <c r="T500" i="1"/>
  <c r="T533" i="1" s="1"/>
  <c r="AA17" i="4" s="1"/>
  <c r="AP500" i="1"/>
  <c r="AP533" i="1" s="1"/>
  <c r="AW17" i="4" s="1"/>
  <c r="S500" i="1"/>
  <c r="S533" i="1" s="1"/>
  <c r="Z17" i="4" s="1"/>
  <c r="V500" i="1"/>
  <c r="V533" i="1" s="1"/>
  <c r="AC17" i="4" s="1"/>
  <c r="AA500" i="1"/>
  <c r="AA533" i="1" s="1"/>
  <c r="AH17" i="4" s="1"/>
  <c r="U500" i="1"/>
  <c r="U533" i="1" s="1"/>
  <c r="AB17" i="4" s="1"/>
  <c r="O500" i="1"/>
  <c r="O533" i="1" s="1"/>
  <c r="J17" i="4" s="1"/>
  <c r="R500" i="1"/>
  <c r="R533" i="1" s="1"/>
  <c r="M17" i="4" s="1"/>
  <c r="BI90" i="1"/>
  <c r="BJ90" i="1" s="1"/>
  <c r="BK90" i="1" s="1"/>
  <c r="BL90" i="1" s="1"/>
  <c r="BM90" i="1" s="1"/>
  <c r="BN90" i="1" s="1"/>
  <c r="BO90" i="1" s="1"/>
  <c r="BP90" i="1" s="1"/>
  <c r="BQ90" i="1" s="1"/>
  <c r="AS500" i="1"/>
  <c r="AS533" i="1" s="1"/>
  <c r="AZ17" i="4" s="1"/>
  <c r="AV500" i="1"/>
  <c r="AV533" i="1" s="1"/>
  <c r="BC17" i="4" s="1"/>
  <c r="AG500" i="1"/>
  <c r="AG533" i="1" s="1"/>
  <c r="AN17" i="4" s="1"/>
  <c r="M1054" i="1"/>
  <c r="M1055" i="1" s="1"/>
  <c r="BT346" i="1"/>
  <c r="BU346" i="1" s="1"/>
  <c r="BV346" i="1" s="1"/>
  <c r="BW346" i="1" s="1"/>
  <c r="BX346" i="1" s="1"/>
  <c r="BY346" i="1" s="1"/>
  <c r="BZ346" i="1" s="1"/>
  <c r="CA346" i="1" s="1"/>
  <c r="CB346" i="1" s="1"/>
  <c r="CC346" i="1" s="1"/>
  <c r="CD346" i="1" s="1"/>
  <c r="CE346" i="1" s="1"/>
  <c r="CF346" i="1" s="1"/>
  <c r="AE760" i="1"/>
  <c r="AE793" i="1" s="1"/>
  <c r="AL22" i="4" s="1"/>
  <c r="AQ760" i="1"/>
  <c r="AQ793" i="1" s="1"/>
  <c r="AX22" i="4" s="1"/>
  <c r="BC760" i="1"/>
  <c r="BC793" i="1" s="1"/>
  <c r="BJ22" i="4" s="1"/>
  <c r="BQ760" i="1"/>
  <c r="BQ793" i="1" s="1"/>
  <c r="BX22" i="4" s="1"/>
  <c r="BL760" i="1"/>
  <c r="BL793" i="1" s="1"/>
  <c r="BS22" i="4" s="1"/>
  <c r="AF760" i="1"/>
  <c r="AF793" i="1" s="1"/>
  <c r="AM22" i="4" s="1"/>
  <c r="AB760" i="1"/>
  <c r="AB793" i="1" s="1"/>
  <c r="AI22" i="4" s="1"/>
  <c r="AO760" i="1"/>
  <c r="AO793" i="1" s="1"/>
  <c r="AV22" i="4" s="1"/>
  <c r="AD760" i="1"/>
  <c r="AD793" i="1" s="1"/>
  <c r="AK22" i="4" s="1"/>
  <c r="O760" i="1"/>
  <c r="O793" i="1" s="1"/>
  <c r="V22" i="4" s="1"/>
  <c r="P760" i="1"/>
  <c r="P793" i="1" s="1"/>
  <c r="W22" i="4" s="1"/>
  <c r="AP760" i="1"/>
  <c r="AP793" i="1" s="1"/>
  <c r="AW22" i="4" s="1"/>
  <c r="AX760" i="1"/>
  <c r="AX793" i="1" s="1"/>
  <c r="BE22" i="4" s="1"/>
  <c r="AM760" i="1"/>
  <c r="AM793" i="1" s="1"/>
  <c r="AT22" i="4" s="1"/>
  <c r="W760" i="1"/>
  <c r="W793" i="1" s="1"/>
  <c r="R22" i="4" s="1"/>
  <c r="BF760" i="1"/>
  <c r="BF793" i="1" s="1"/>
  <c r="BM22" i="4" s="1"/>
  <c r="AN760" i="1"/>
  <c r="AN793" i="1" s="1"/>
  <c r="AU22" i="4" s="1"/>
  <c r="AJ760" i="1"/>
  <c r="AJ793" i="1" s="1"/>
  <c r="AQ22" i="4" s="1"/>
  <c r="AI760" i="1"/>
  <c r="AI793" i="1" s="1"/>
  <c r="AP22" i="4" s="1"/>
  <c r="AK760" i="1"/>
  <c r="AK793" i="1" s="1"/>
  <c r="AR22" i="4" s="1"/>
  <c r="Y760" i="1"/>
  <c r="Y793" i="1" s="1"/>
  <c r="AF22" i="4" s="1"/>
  <c r="Z760" i="1"/>
  <c r="Z793" i="1" s="1"/>
  <c r="AG22" i="4" s="1"/>
  <c r="AU760" i="1"/>
  <c r="AU793" i="1" s="1"/>
  <c r="BB22" i="4" s="1"/>
  <c r="BE760" i="1"/>
  <c r="BE793" i="1" s="1"/>
  <c r="BL22" i="4" s="1"/>
  <c r="BP760" i="1"/>
  <c r="BP793" i="1" s="1"/>
  <c r="BW22" i="4" s="1"/>
  <c r="BD760" i="1"/>
  <c r="BD793" i="1" s="1"/>
  <c r="BK22" i="4" s="1"/>
  <c r="BO760" i="1"/>
  <c r="BO793" i="1" s="1"/>
  <c r="BV22" i="4" s="1"/>
  <c r="BA760" i="1"/>
  <c r="BA793" i="1" s="1"/>
  <c r="BH22" i="4" s="1"/>
  <c r="U760" i="1"/>
  <c r="U793" i="1" s="1"/>
  <c r="P22" i="4" s="1"/>
  <c r="S760" i="1"/>
  <c r="S793" i="1" s="1"/>
  <c r="Z22" i="4" s="1"/>
  <c r="X760" i="1"/>
  <c r="X793" i="1" s="1"/>
  <c r="AE22" i="4" s="1"/>
  <c r="AY760" i="1"/>
  <c r="AY793" i="1" s="1"/>
  <c r="BF22" i="4" s="1"/>
  <c r="R760" i="1"/>
  <c r="R793" i="1" s="1"/>
  <c r="Y22" i="4" s="1"/>
  <c r="AA760" i="1"/>
  <c r="AA793" i="1" s="1"/>
  <c r="AH22" i="4" s="1"/>
  <c r="V760" i="1"/>
  <c r="V793" i="1" s="1"/>
  <c r="Q22" i="4" s="1"/>
  <c r="BM760" i="1"/>
  <c r="BM793" i="1" s="1"/>
  <c r="BT22" i="4" s="1"/>
  <c r="Q760" i="1"/>
  <c r="Q793" i="1" s="1"/>
  <c r="X22" i="4" s="1"/>
  <c r="AL760" i="1"/>
  <c r="AL793" i="1" s="1"/>
  <c r="AS22" i="4" s="1"/>
  <c r="AR760" i="1"/>
  <c r="AR793" i="1" s="1"/>
  <c r="AY22" i="4" s="1"/>
  <c r="BH760" i="1"/>
  <c r="BH793" i="1" s="1"/>
  <c r="BO22" i="4" s="1"/>
  <c r="U1024" i="1"/>
  <c r="V1024" i="1" s="1"/>
  <c r="BD504" i="1"/>
  <c r="BE504" i="1" s="1"/>
  <c r="BF504" i="1" s="1"/>
  <c r="BR188" i="1"/>
  <c r="BR221" i="1" s="1"/>
  <c r="BY11" i="4" s="1"/>
  <c r="BY193" i="1"/>
  <c r="BZ193" i="1" s="1"/>
  <c r="W14" i="4"/>
  <c r="AB607" i="1"/>
  <c r="AC607" i="1" s="1"/>
  <c r="AD607" i="1" s="1"/>
  <c r="AE607" i="1" s="1"/>
  <c r="AF607" i="1" s="1"/>
  <c r="AG607" i="1" s="1"/>
  <c r="M1262" i="1"/>
  <c r="N1262" i="1" s="1"/>
  <c r="M326" i="1"/>
  <c r="N326" i="1" s="1"/>
  <c r="M1314" i="1"/>
  <c r="BH401" i="1"/>
  <c r="BI401" i="1" s="1"/>
  <c r="BY765" i="1"/>
  <c r="BZ765" i="1" s="1"/>
  <c r="M638" i="1"/>
  <c r="M639" i="1" s="1"/>
  <c r="BF139" i="1"/>
  <c r="BG139" i="1" s="1"/>
  <c r="BH139" i="1" s="1"/>
  <c r="BI139" i="1" s="1"/>
  <c r="M1106" i="1"/>
  <c r="N1106" i="1" s="1"/>
  <c r="BK1440" i="1"/>
  <c r="BL1440" i="1" s="1"/>
  <c r="BM1440" i="1" s="1"/>
  <c r="BN1440" i="1" s="1"/>
  <c r="BO1440" i="1" s="1"/>
  <c r="BP1440" i="1" s="1"/>
  <c r="BQ1440" i="1" s="1"/>
  <c r="BR1440" i="1" s="1"/>
  <c r="BS1440" i="1" s="1"/>
  <c r="BT1440" i="1" s="1"/>
  <c r="BU1440" i="1" s="1"/>
  <c r="BV1440" i="1" s="1"/>
  <c r="BW1440" i="1" s="1"/>
  <c r="BX1440" i="1" s="1"/>
  <c r="BY1440" i="1" s="1"/>
  <c r="BZ1440" i="1" s="1"/>
  <c r="CA1440" i="1" s="1"/>
  <c r="CB1440" i="1" s="1"/>
  <c r="CC1440" i="1" s="1"/>
  <c r="CD1440" i="1" s="1"/>
  <c r="CE1440" i="1" s="1"/>
  <c r="CF1440" i="1" s="1"/>
  <c r="T1075" i="1"/>
  <c r="U1075" i="1" s="1"/>
  <c r="V1075" i="1" s="1"/>
  <c r="W1075" i="1" s="1"/>
  <c r="X1075" i="1" s="1"/>
  <c r="Y1075" i="1" s="1"/>
  <c r="AR659" i="1"/>
  <c r="AS659" i="1" s="1"/>
  <c r="BH88" i="1"/>
  <c r="BI88" i="1" s="1"/>
  <c r="M1002" i="1"/>
  <c r="M1003" i="1" s="1"/>
  <c r="U1234" i="1"/>
  <c r="V1234" i="1" s="1"/>
  <c r="W1493" i="1"/>
  <c r="X1493" i="1" s="1"/>
  <c r="Y1493" i="1" s="1"/>
  <c r="Z1129" i="1"/>
  <c r="AA1129" i="1" s="1"/>
  <c r="AB1129" i="1" s="1"/>
  <c r="M378" i="1"/>
  <c r="M379" i="1" s="1"/>
  <c r="BF87" i="1"/>
  <c r="BG87" i="1" s="1"/>
  <c r="BH87" i="1" s="1"/>
  <c r="R1230" i="1"/>
  <c r="S1230" i="1" s="1"/>
  <c r="T1230" i="1" s="1"/>
  <c r="U1230" i="1" s="1"/>
  <c r="V1230" i="1" s="1"/>
  <c r="W1230" i="1" s="1"/>
  <c r="BJ142" i="1"/>
  <c r="BK142" i="1" s="1"/>
  <c r="BL142" i="1" s="1"/>
  <c r="V1178" i="1"/>
  <c r="AU662" i="1"/>
  <c r="AV662" i="1" s="1"/>
  <c r="AW662" i="1" s="1"/>
  <c r="BX194" i="1"/>
  <c r="BY194" i="1" s="1"/>
  <c r="BZ194" i="1" s="1"/>
  <c r="V1077" i="1"/>
  <c r="W1077" i="1" s="1"/>
  <c r="AV660" i="1"/>
  <c r="AW660" i="1" s="1"/>
  <c r="AX660" i="1" s="1"/>
  <c r="AY660" i="1" s="1"/>
  <c r="AZ660" i="1" s="1"/>
  <c r="BA660" i="1" s="1"/>
  <c r="BB660" i="1" s="1"/>
  <c r="BC660" i="1" s="1"/>
  <c r="BD660" i="1" s="1"/>
  <c r="BE660" i="1" s="1"/>
  <c r="BF660" i="1" s="1"/>
  <c r="BG660" i="1" s="1"/>
  <c r="BH660" i="1" s="1"/>
  <c r="BI660" i="1" s="1"/>
  <c r="BJ660" i="1" s="1"/>
  <c r="BK660" i="1" s="1"/>
  <c r="BL660" i="1" s="1"/>
  <c r="BM660" i="1" s="1"/>
  <c r="BN660" i="1" s="1"/>
  <c r="BO660" i="1" s="1"/>
  <c r="BP660" i="1" s="1"/>
  <c r="BQ660" i="1" s="1"/>
  <c r="BR660" i="1" s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CD660" i="1" s="1"/>
  <c r="CE660" i="1" s="1"/>
  <c r="CF660" i="1" s="1"/>
  <c r="H32" i="1"/>
  <c r="P32" i="1" s="1"/>
  <c r="P65" i="1" s="1"/>
  <c r="AF606" i="1"/>
  <c r="AG606" i="1" s="1"/>
  <c r="AH606" i="1" s="1"/>
  <c r="AI606" i="1" s="1"/>
  <c r="AJ606" i="1" s="1"/>
  <c r="AK606" i="1" s="1"/>
  <c r="AL606" i="1" s="1"/>
  <c r="AM606" i="1" s="1"/>
  <c r="AN606" i="1" s="1"/>
  <c r="AO606" i="1" s="1"/>
  <c r="AP606" i="1" s="1"/>
  <c r="AQ606" i="1" s="1"/>
  <c r="AR606" i="1" s="1"/>
  <c r="AS606" i="1" s="1"/>
  <c r="AT606" i="1" s="1"/>
  <c r="AU606" i="1" s="1"/>
  <c r="AV606" i="1" s="1"/>
  <c r="AW606" i="1" s="1"/>
  <c r="AX606" i="1" s="1"/>
  <c r="AY606" i="1" s="1"/>
  <c r="AZ606" i="1" s="1"/>
  <c r="BA606" i="1" s="1"/>
  <c r="BB606" i="1" s="1"/>
  <c r="BC606" i="1" s="1"/>
  <c r="BD606" i="1" s="1"/>
  <c r="BE606" i="1" s="1"/>
  <c r="BF606" i="1" s="1"/>
  <c r="BG606" i="1" s="1"/>
  <c r="BH606" i="1" s="1"/>
  <c r="BI606" i="1" s="1"/>
  <c r="BJ606" i="1" s="1"/>
  <c r="BK606" i="1" s="1"/>
  <c r="BL606" i="1" s="1"/>
  <c r="BM606" i="1" s="1"/>
  <c r="BN606" i="1" s="1"/>
  <c r="BO606" i="1" s="1"/>
  <c r="BP606" i="1" s="1"/>
  <c r="BQ606" i="1" s="1"/>
  <c r="BR606" i="1" s="1"/>
  <c r="BS606" i="1" s="1"/>
  <c r="BT606" i="1" s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BL1442" i="1"/>
  <c r="BM1442" i="1" s="1"/>
  <c r="BN1442" i="1" s="1"/>
  <c r="BO1442" i="1" s="1"/>
  <c r="BJ402" i="1"/>
  <c r="BK402" i="1" s="1"/>
  <c r="BL402" i="1" s="1"/>
  <c r="BM402" i="1" s="1"/>
  <c r="BN402" i="1" s="1"/>
  <c r="BO402" i="1" s="1"/>
  <c r="BP402" i="1" s="1"/>
  <c r="BQ402" i="1" s="1"/>
  <c r="BR402" i="1" s="1"/>
  <c r="BS402" i="1" s="1"/>
  <c r="BT402" i="1" s="1"/>
  <c r="BU402" i="1" s="1"/>
  <c r="BV402" i="1" s="1"/>
  <c r="BW402" i="1" s="1"/>
  <c r="BX402" i="1" s="1"/>
  <c r="BY402" i="1" s="1"/>
  <c r="BZ402" i="1" s="1"/>
  <c r="CA402" i="1" s="1"/>
  <c r="CB402" i="1" s="1"/>
  <c r="CC402" i="1" s="1"/>
  <c r="CD402" i="1" s="1"/>
  <c r="CE402" i="1" s="1"/>
  <c r="CF402" i="1" s="1"/>
  <c r="BD505" i="1"/>
  <c r="BE505" i="1" s="1"/>
  <c r="BF505" i="1" s="1"/>
  <c r="BG505" i="1" s="1"/>
  <c r="BH505" i="1" s="1"/>
  <c r="BI505" i="1" s="1"/>
  <c r="AY554" i="1"/>
  <c r="AZ554" i="1" s="1"/>
  <c r="BA554" i="1" s="1"/>
  <c r="BB554" i="1" s="1"/>
  <c r="BC554" i="1" s="1"/>
  <c r="BD554" i="1" s="1"/>
  <c r="BE554" i="1" s="1"/>
  <c r="BF554" i="1" s="1"/>
  <c r="BG554" i="1" s="1"/>
  <c r="BH554" i="1" s="1"/>
  <c r="BI554" i="1" s="1"/>
  <c r="BJ554" i="1" s="1"/>
  <c r="BK554" i="1" s="1"/>
  <c r="BL554" i="1" s="1"/>
  <c r="BM554" i="1" s="1"/>
  <c r="BN554" i="1" s="1"/>
  <c r="BO554" i="1" s="1"/>
  <c r="BP554" i="1" s="1"/>
  <c r="BQ554" i="1" s="1"/>
  <c r="BR554" i="1" s="1"/>
  <c r="BS554" i="1" s="1"/>
  <c r="BT554" i="1" s="1"/>
  <c r="BU554" i="1" s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BJ89" i="1"/>
  <c r="BK89" i="1" s="1"/>
  <c r="BL89" i="1" s="1"/>
  <c r="BQ36" i="1"/>
  <c r="BR36" i="1" s="1"/>
  <c r="BS36" i="1" s="1"/>
  <c r="BH1438" i="1"/>
  <c r="BI1438" i="1" s="1"/>
  <c r="AE610" i="1"/>
  <c r="AF610" i="1" s="1"/>
  <c r="AG610" i="1" s="1"/>
  <c r="P36" i="4"/>
  <c r="AB36" i="4"/>
  <c r="BV762" i="1"/>
  <c r="BW762" i="1" s="1"/>
  <c r="BX762" i="1" s="1"/>
  <c r="BY762" i="1" s="1"/>
  <c r="V1179" i="1"/>
  <c r="W1179" i="1" s="1"/>
  <c r="S1025" i="1"/>
  <c r="T1025" i="1" s="1"/>
  <c r="BO451" i="1"/>
  <c r="BP451" i="1" s="1"/>
  <c r="BQ451" i="1" s="1"/>
  <c r="BR451" i="1" s="1"/>
  <c r="BS451" i="1" s="1"/>
  <c r="BT451" i="1" s="1"/>
  <c r="BU451" i="1" s="1"/>
  <c r="BV451" i="1" s="1"/>
  <c r="BW451" i="1" s="1"/>
  <c r="BX451" i="1" s="1"/>
  <c r="BY451" i="1" s="1"/>
  <c r="BZ451" i="1" s="1"/>
  <c r="CA451" i="1" s="1"/>
  <c r="CB451" i="1" s="1"/>
  <c r="AQ658" i="1"/>
  <c r="AR658" i="1" s="1"/>
  <c r="AS658" i="1" s="1"/>
  <c r="AT658" i="1" s="1"/>
  <c r="AA13" i="4"/>
  <c r="O13" i="4"/>
  <c r="K13" i="4"/>
  <c r="W13" i="4"/>
  <c r="R13" i="4"/>
  <c r="AD13" i="4"/>
  <c r="R10" i="4"/>
  <c r="AD10" i="4"/>
  <c r="BN454" i="1"/>
  <c r="BO454" i="1" s="1"/>
  <c r="W1491" i="1"/>
  <c r="L275" i="1"/>
  <c r="M274" i="1"/>
  <c r="K19" i="4"/>
  <c r="AD19" i="4"/>
  <c r="Y16" i="4"/>
  <c r="M16" i="4"/>
  <c r="AE16" i="4"/>
  <c r="S16" i="4"/>
  <c r="J27" i="4"/>
  <c r="V27" i="4"/>
  <c r="BV192" i="1"/>
  <c r="BW192" i="1" s="1"/>
  <c r="BX192" i="1" s="1"/>
  <c r="AA22" i="4"/>
  <c r="O22" i="4"/>
  <c r="M899" i="1"/>
  <c r="N898" i="1"/>
  <c r="V20" i="4"/>
  <c r="J20" i="4"/>
  <c r="Y15" i="4"/>
  <c r="M15" i="4"/>
  <c r="N18" i="4"/>
  <c r="Z18" i="4"/>
  <c r="L18" i="4"/>
  <c r="AE15" i="4"/>
  <c r="S15" i="4"/>
  <c r="AY246" i="1"/>
  <c r="AZ246" i="1" s="1"/>
  <c r="BA246" i="1" s="1"/>
  <c r="BB246" i="1" s="1"/>
  <c r="BC246" i="1" s="1"/>
  <c r="BD246" i="1" s="1"/>
  <c r="BE246" i="1" s="1"/>
  <c r="BF246" i="1" s="1"/>
  <c r="BG246" i="1" s="1"/>
  <c r="BH246" i="1" s="1"/>
  <c r="BI246" i="1" s="1"/>
  <c r="BJ246" i="1" s="1"/>
  <c r="BK246" i="1" s="1"/>
  <c r="BL246" i="1" s="1"/>
  <c r="BM246" i="1" s="1"/>
  <c r="BN246" i="1" s="1"/>
  <c r="BO246" i="1" s="1"/>
  <c r="BP246" i="1" s="1"/>
  <c r="BQ246" i="1" s="1"/>
  <c r="BR246" i="1" s="1"/>
  <c r="BS246" i="1" s="1"/>
  <c r="BT246" i="1" s="1"/>
  <c r="BU246" i="1" s="1"/>
  <c r="BV246" i="1" s="1"/>
  <c r="BW246" i="1" s="1"/>
  <c r="BX246" i="1" s="1"/>
  <c r="BY246" i="1" s="1"/>
  <c r="BZ246" i="1" s="1"/>
  <c r="CA246" i="1" s="1"/>
  <c r="CB246" i="1" s="1"/>
  <c r="CC246" i="1" s="1"/>
  <c r="CD246" i="1" s="1"/>
  <c r="CE246" i="1" s="1"/>
  <c r="CF246" i="1" s="1"/>
  <c r="Y21" i="4"/>
  <c r="M21" i="4"/>
  <c r="BI1441" i="1"/>
  <c r="BJ1441" i="1" s="1"/>
  <c r="BK1441" i="1" s="1"/>
  <c r="AC10" i="4"/>
  <c r="Q10" i="4"/>
  <c r="J14" i="4"/>
  <c r="V14" i="4"/>
  <c r="AD36" i="4"/>
  <c r="R36" i="4"/>
  <c r="P1176" i="1"/>
  <c r="O1209" i="1"/>
  <c r="AC12" i="4"/>
  <c r="Q12" i="4"/>
  <c r="M18" i="4"/>
  <c r="Y18" i="4"/>
  <c r="V36" i="4"/>
  <c r="J36" i="4"/>
  <c r="V25" i="4"/>
  <c r="J25" i="4"/>
  <c r="BL452" i="1"/>
  <c r="L11" i="4"/>
  <c r="X11" i="4"/>
  <c r="V1492" i="1"/>
  <c r="AE21" i="4"/>
  <c r="S21" i="4"/>
  <c r="Q13" i="4"/>
  <c r="AC13" i="4"/>
  <c r="BC292" i="1"/>
  <c r="BB325" i="1"/>
  <c r="BI13" i="4" s="1"/>
  <c r="AD741" i="1"/>
  <c r="AK21" i="4" s="1"/>
  <c r="AE708" i="1"/>
  <c r="P10" i="4"/>
  <c r="AB10" i="4"/>
  <c r="Z19" i="4"/>
  <c r="N19" i="4"/>
  <c r="M20" i="4"/>
  <c r="Y20" i="4"/>
  <c r="S20" i="4"/>
  <c r="AE20" i="4"/>
  <c r="AT273" i="1"/>
  <c r="BA12" i="4" s="1"/>
  <c r="U920" i="1"/>
  <c r="M9" i="4"/>
  <c r="Y9" i="4"/>
  <c r="BO398" i="1"/>
  <c r="BP398" i="1" s="1"/>
  <c r="BQ398" i="1" s="1"/>
  <c r="BR398" i="1" s="1"/>
  <c r="BS398" i="1" s="1"/>
  <c r="BT398" i="1" s="1"/>
  <c r="BU398" i="1" s="1"/>
  <c r="BV398" i="1" s="1"/>
  <c r="BW398" i="1" s="1"/>
  <c r="BX398" i="1" s="1"/>
  <c r="BY398" i="1" s="1"/>
  <c r="BZ398" i="1" s="1"/>
  <c r="CA398" i="1" s="1"/>
  <c r="CB398" i="1" s="1"/>
  <c r="CC398" i="1" s="1"/>
  <c r="CD398" i="1" s="1"/>
  <c r="CE398" i="1" s="1"/>
  <c r="CF398" i="1" s="1"/>
  <c r="AS552" i="1"/>
  <c r="AA36" i="4"/>
  <c r="BK450" i="1"/>
  <c r="BL450" i="1" s="1"/>
  <c r="BM450" i="1" s="1"/>
  <c r="BN450" i="1" s="1"/>
  <c r="BO450" i="1" s="1"/>
  <c r="BP450" i="1" s="1"/>
  <c r="Z21" i="4"/>
  <c r="N21" i="4"/>
  <c r="Q916" i="1"/>
  <c r="V28" i="4"/>
  <c r="J28" i="4"/>
  <c r="AW556" i="1"/>
  <c r="AX556" i="1" s="1"/>
  <c r="AY556" i="1" s="1"/>
  <c r="AU243" i="1"/>
  <c r="L1471" i="1"/>
  <c r="M1470" i="1"/>
  <c r="V1182" i="1"/>
  <c r="R1228" i="1"/>
  <c r="L431" i="1"/>
  <c r="M430" i="1"/>
  <c r="BH296" i="1"/>
  <c r="BI296" i="1" s="1"/>
  <c r="BJ296" i="1" s="1"/>
  <c r="BU350" i="1"/>
  <c r="BI502" i="1"/>
  <c r="BJ502" i="1" s="1"/>
  <c r="BK502" i="1" s="1"/>
  <c r="BL502" i="1" s="1"/>
  <c r="BM502" i="1" s="1"/>
  <c r="BN502" i="1" s="1"/>
  <c r="BO502" i="1" s="1"/>
  <c r="BP502" i="1" s="1"/>
  <c r="BQ502" i="1" s="1"/>
  <c r="BR502" i="1" s="1"/>
  <c r="BS502" i="1" s="1"/>
  <c r="BT502" i="1" s="1"/>
  <c r="BU502" i="1" s="1"/>
  <c r="BV502" i="1" s="1"/>
  <c r="BW502" i="1" s="1"/>
  <c r="BX502" i="1" s="1"/>
  <c r="BY502" i="1" s="1"/>
  <c r="BZ502" i="1" s="1"/>
  <c r="CA502" i="1" s="1"/>
  <c r="CB502" i="1" s="1"/>
  <c r="CC502" i="1" s="1"/>
  <c r="CD502" i="1" s="1"/>
  <c r="CE502" i="1" s="1"/>
  <c r="CF502" i="1" s="1"/>
  <c r="W922" i="1"/>
  <c r="K11" i="4"/>
  <c r="W11" i="4"/>
  <c r="BO37" i="1"/>
  <c r="BP37" i="1" s="1"/>
  <c r="AA10" i="4"/>
  <c r="O10" i="4"/>
  <c r="L587" i="1"/>
  <c r="M586" i="1"/>
  <c r="AD12" i="4"/>
  <c r="L9" i="1"/>
  <c r="Q21" i="4"/>
  <c r="AC21" i="4"/>
  <c r="Q19" i="4"/>
  <c r="AB20" i="4"/>
  <c r="P20" i="4"/>
  <c r="AB21" i="4"/>
  <c r="P21" i="4"/>
  <c r="K18" i="4"/>
  <c r="W18" i="4"/>
  <c r="AX240" i="1"/>
  <c r="S919" i="1"/>
  <c r="T919" i="1" s="1"/>
  <c r="U919" i="1" s="1"/>
  <c r="V919" i="1" s="1"/>
  <c r="W919" i="1" s="1"/>
  <c r="X919" i="1" s="1"/>
  <c r="Y919" i="1" s="1"/>
  <c r="Z919" i="1" s="1"/>
  <c r="AA919" i="1" s="1"/>
  <c r="AB919" i="1" s="1"/>
  <c r="AC919" i="1" s="1"/>
  <c r="AD919" i="1" s="1"/>
  <c r="AE919" i="1" s="1"/>
  <c r="AF919" i="1" s="1"/>
  <c r="AG919" i="1" s="1"/>
  <c r="AH919" i="1" s="1"/>
  <c r="AI919" i="1" s="1"/>
  <c r="AJ919" i="1" s="1"/>
  <c r="AK919" i="1" s="1"/>
  <c r="AL919" i="1" s="1"/>
  <c r="AM919" i="1" s="1"/>
  <c r="AN919" i="1" s="1"/>
  <c r="AA15" i="4"/>
  <c r="O15" i="4"/>
  <c r="R14" i="4"/>
  <c r="AD14" i="4"/>
  <c r="Y13" i="4"/>
  <c r="M13" i="4"/>
  <c r="BH448" i="1"/>
  <c r="BV190" i="1"/>
  <c r="BW190" i="1" s="1"/>
  <c r="BX190" i="1" s="1"/>
  <c r="AE10" i="4"/>
  <c r="S10" i="4"/>
  <c r="N10" i="4"/>
  <c r="Y604" i="1"/>
  <c r="O19" i="4"/>
  <c r="AA19" i="4"/>
  <c r="K20" i="4"/>
  <c r="W20" i="4"/>
  <c r="X12" i="4"/>
  <c r="L12" i="4"/>
  <c r="BK298" i="1"/>
  <c r="BL298" i="1" s="1"/>
  <c r="BM298" i="1" s="1"/>
  <c r="BN298" i="1" s="1"/>
  <c r="BI294" i="1"/>
  <c r="BJ294" i="1" s="1"/>
  <c r="BK294" i="1" s="1"/>
  <c r="BL294" i="1" s="1"/>
  <c r="BM294" i="1" s="1"/>
  <c r="BN294" i="1" s="1"/>
  <c r="BO294" i="1" s="1"/>
  <c r="BP294" i="1" s="1"/>
  <c r="BQ294" i="1" s="1"/>
  <c r="BR294" i="1" s="1"/>
  <c r="BS294" i="1" s="1"/>
  <c r="BT294" i="1" s="1"/>
  <c r="BU294" i="1" s="1"/>
  <c r="BV294" i="1" s="1"/>
  <c r="BW294" i="1" s="1"/>
  <c r="BX294" i="1" s="1"/>
  <c r="BY294" i="1" s="1"/>
  <c r="BZ294" i="1" s="1"/>
  <c r="CA294" i="1" s="1"/>
  <c r="CB294" i="1" s="1"/>
  <c r="CC294" i="1" s="1"/>
  <c r="CD294" i="1" s="1"/>
  <c r="CE294" i="1" s="1"/>
  <c r="CF294" i="1" s="1"/>
  <c r="AB9" i="4"/>
  <c r="P9" i="4"/>
  <c r="X9" i="4"/>
  <c r="L9" i="4"/>
  <c r="S18" i="4"/>
  <c r="AE18" i="4"/>
  <c r="K25" i="4"/>
  <c r="W25" i="4"/>
  <c r="L14" i="4"/>
  <c r="X14" i="4"/>
  <c r="BI506" i="1"/>
  <c r="BJ506" i="1" s="1"/>
  <c r="O846" i="1"/>
  <c r="N847" i="1"/>
  <c r="BI141" i="1"/>
  <c r="BJ141" i="1" s="1"/>
  <c r="BK141" i="1" s="1"/>
  <c r="BL141" i="1" s="1"/>
  <c r="BM141" i="1" s="1"/>
  <c r="BN141" i="1" s="1"/>
  <c r="BO141" i="1" s="1"/>
  <c r="BP141" i="1" s="1"/>
  <c r="BQ141" i="1" s="1"/>
  <c r="BR141" i="1" s="1"/>
  <c r="BS141" i="1" s="1"/>
  <c r="BT141" i="1" s="1"/>
  <c r="BU141" i="1" s="1"/>
  <c r="BV141" i="1" s="1"/>
  <c r="BW141" i="1" s="1"/>
  <c r="BX141" i="1" s="1"/>
  <c r="BY141" i="1" s="1"/>
  <c r="BZ141" i="1" s="1"/>
  <c r="CA141" i="1" s="1"/>
  <c r="CB141" i="1" s="1"/>
  <c r="CC141" i="1" s="1"/>
  <c r="CD141" i="1" s="1"/>
  <c r="CE141" i="1" s="1"/>
  <c r="CF141" i="1" s="1"/>
  <c r="M743" i="1"/>
  <c r="N742" i="1"/>
  <c r="BU191" i="1"/>
  <c r="BV191" i="1" s="1"/>
  <c r="L171" i="1"/>
  <c r="M170" i="1"/>
  <c r="O11" i="4"/>
  <c r="AA11" i="4"/>
  <c r="Z11" i="4"/>
  <c r="N11" i="4"/>
  <c r="M11" i="4"/>
  <c r="Y11" i="4"/>
  <c r="AD609" i="1"/>
  <c r="AI713" i="1"/>
  <c r="AJ713" i="1" s="1"/>
  <c r="AK713" i="1" s="1"/>
  <c r="AC11" i="4"/>
  <c r="Q11" i="4"/>
  <c r="BM34" i="1"/>
  <c r="BN34" i="1" s="1"/>
  <c r="BO34" i="1" s="1"/>
  <c r="BP34" i="1" s="1"/>
  <c r="BQ34" i="1" s="1"/>
  <c r="W16" i="4"/>
  <c r="K16" i="4"/>
  <c r="AA20" i="4"/>
  <c r="O20" i="4"/>
  <c r="W15" i="4"/>
  <c r="K15" i="4"/>
  <c r="AV244" i="1"/>
  <c r="P19" i="4"/>
  <c r="R20" i="4"/>
  <c r="N20" i="4"/>
  <c r="Z20" i="4"/>
  <c r="M255" i="2"/>
  <c r="X21" i="4"/>
  <c r="L21" i="4"/>
  <c r="N36" i="4"/>
  <c r="Z36" i="4"/>
  <c r="BC84" i="1"/>
  <c r="R9" i="4"/>
  <c r="AD9" i="4"/>
  <c r="AA18" i="4"/>
  <c r="O18" i="4"/>
  <c r="Q18" i="4"/>
  <c r="AC18" i="4"/>
  <c r="K28" i="4"/>
  <c r="W28" i="4"/>
  <c r="AA14" i="4"/>
  <c r="O14" i="4"/>
  <c r="L951" i="1"/>
  <c r="M950" i="1"/>
  <c r="L795" i="1"/>
  <c r="M794" i="1"/>
  <c r="BO377" i="1"/>
  <c r="BV14" i="4" s="1"/>
  <c r="BP344" i="1"/>
  <c r="BY766" i="1"/>
  <c r="BZ766" i="1" s="1"/>
  <c r="AI711" i="1"/>
  <c r="AJ711" i="1" s="1"/>
  <c r="BU349" i="1"/>
  <c r="BV349" i="1" s="1"/>
  <c r="BW349" i="1" s="1"/>
  <c r="BX349" i="1" s="1"/>
  <c r="BY349" i="1" s="1"/>
  <c r="BZ349" i="1" s="1"/>
  <c r="CA349" i="1" s="1"/>
  <c r="S36" i="4"/>
  <c r="AE36" i="4"/>
  <c r="X15" i="4"/>
  <c r="L15" i="4"/>
  <c r="BG32" i="1"/>
  <c r="BG65" i="1" s="1"/>
  <c r="BN8" i="4" s="1"/>
  <c r="BE32" i="1"/>
  <c r="BE65" i="1" s="1"/>
  <c r="AL32" i="1"/>
  <c r="AL65" i="1" s="1"/>
  <c r="BG297" i="1"/>
  <c r="BH297" i="1" s="1"/>
  <c r="R11" i="4"/>
  <c r="AD11" i="4"/>
  <c r="AE19" i="4"/>
  <c r="S19" i="4"/>
  <c r="R21" i="4"/>
  <c r="AD21" i="4"/>
  <c r="AC9" i="4"/>
  <c r="Q9" i="4"/>
  <c r="BU763" i="1"/>
  <c r="P13" i="4"/>
  <c r="AB13" i="4"/>
  <c r="L13" i="4"/>
  <c r="L1159" i="1"/>
  <c r="M1158" i="1"/>
  <c r="J10" i="4"/>
  <c r="V10" i="4"/>
  <c r="BC136" i="1"/>
  <c r="BB169" i="1"/>
  <c r="BI10" i="4" s="1"/>
  <c r="AM656" i="1"/>
  <c r="AC36" i="4"/>
  <c r="Q36" i="4"/>
  <c r="M12" i="4"/>
  <c r="Y12" i="4"/>
  <c r="Y10" i="4"/>
  <c r="M10" i="4"/>
  <c r="Y19" i="4"/>
  <c r="L483" i="1"/>
  <c r="M482" i="1"/>
  <c r="W9" i="4"/>
  <c r="K9" i="4"/>
  <c r="AE12" i="4"/>
  <c r="S12" i="4"/>
  <c r="AB18" i="4"/>
  <c r="P18" i="4"/>
  <c r="R1072" i="1"/>
  <c r="Q1105" i="1"/>
  <c r="M14" i="4"/>
  <c r="Y14" i="4"/>
  <c r="L691" i="1"/>
  <c r="M690" i="1"/>
  <c r="AX555" i="1"/>
  <c r="AY555" i="1" s="1"/>
  <c r="BG1436" i="1"/>
  <c r="R1020" i="1"/>
  <c r="Q14" i="4"/>
  <c r="AC14" i="4"/>
  <c r="Z1181" i="1"/>
  <c r="AA1181" i="1" s="1"/>
  <c r="AB1181" i="1" s="1"/>
  <c r="AC1181" i="1" s="1"/>
  <c r="AD1181" i="1" s="1"/>
  <c r="AE1181" i="1" s="1"/>
  <c r="AF1181" i="1" s="1"/>
  <c r="AG1181" i="1" s="1"/>
  <c r="AH1181" i="1" s="1"/>
  <c r="AI1181" i="1" s="1"/>
  <c r="AJ1181" i="1" s="1"/>
  <c r="AK1181" i="1" s="1"/>
  <c r="AL1181" i="1" s="1"/>
  <c r="AM1181" i="1" s="1"/>
  <c r="AN1181" i="1" s="1"/>
  <c r="AO1181" i="1" s="1"/>
  <c r="AP1181" i="1" s="1"/>
  <c r="AQ1181" i="1" s="1"/>
  <c r="AR1181" i="1" s="1"/>
  <c r="AS1181" i="1" s="1"/>
  <c r="AT1181" i="1" s="1"/>
  <c r="AU1181" i="1" s="1"/>
  <c r="AV1181" i="1" s="1"/>
  <c r="AW1181" i="1" s="1"/>
  <c r="AX1181" i="1" s="1"/>
  <c r="AY1181" i="1" s="1"/>
  <c r="AZ1181" i="1" s="1"/>
  <c r="BA1181" i="1" s="1"/>
  <c r="BB1181" i="1" s="1"/>
  <c r="BC1181" i="1" s="1"/>
  <c r="BD1181" i="1" s="1"/>
  <c r="BE1181" i="1" s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BP1181" i="1" s="1"/>
  <c r="BQ1181" i="1" s="1"/>
  <c r="BR1181" i="1" s="1"/>
  <c r="BS1181" i="1" s="1"/>
  <c r="BT1181" i="1" s="1"/>
  <c r="BU1181" i="1" s="1"/>
  <c r="BV1181" i="1" s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U921" i="1"/>
  <c r="V921" i="1" s="1"/>
  <c r="BH1439" i="1"/>
  <c r="BI1439" i="1" s="1"/>
  <c r="BJ1439" i="1" s="1"/>
  <c r="AB608" i="1"/>
  <c r="U1180" i="1"/>
  <c r="BS348" i="1"/>
  <c r="J11" i="4"/>
  <c r="V11" i="4"/>
  <c r="AT661" i="1"/>
  <c r="BU347" i="1"/>
  <c r="P12" i="4"/>
  <c r="AB12" i="4"/>
  <c r="V12" i="4"/>
  <c r="J12" i="4"/>
  <c r="J13" i="4"/>
  <c r="V13" i="4"/>
  <c r="N13" i="4"/>
  <c r="Z13" i="4"/>
  <c r="O16" i="4"/>
  <c r="AA16" i="4"/>
  <c r="AB16" i="4"/>
  <c r="P16" i="4"/>
  <c r="AA21" i="4"/>
  <c r="O21" i="4"/>
  <c r="X10" i="4"/>
  <c r="L10" i="4"/>
  <c r="W10" i="4"/>
  <c r="K10" i="4"/>
  <c r="J15" i="4"/>
  <c r="V15" i="4"/>
  <c r="AE14" i="4"/>
  <c r="S14" i="4"/>
  <c r="X19" i="4"/>
  <c r="L19" i="4"/>
  <c r="AC20" i="4"/>
  <c r="Q20" i="4"/>
  <c r="L36" i="4"/>
  <c r="X36" i="4"/>
  <c r="BC429" i="1"/>
  <c r="BJ15" i="4" s="1"/>
  <c r="BD396" i="1"/>
  <c r="S9" i="4"/>
  <c r="AE9" i="4"/>
  <c r="L1211" i="1"/>
  <c r="M1210" i="1"/>
  <c r="P14" i="4"/>
  <c r="AB14" i="4"/>
  <c r="Q1023" i="1"/>
  <c r="R1023" i="1" s="1"/>
  <c r="Z14" i="4"/>
  <c r="N14" i="4"/>
  <c r="P1053" i="1"/>
  <c r="AI714" i="1"/>
  <c r="T1026" i="1"/>
  <c r="Y1078" i="1"/>
  <c r="N281" i="2"/>
  <c r="L223" i="1"/>
  <c r="M222" i="1"/>
  <c r="T1076" i="1"/>
  <c r="P11" i="4"/>
  <c r="AB11" i="4"/>
  <c r="Y1494" i="1"/>
  <c r="K36" i="4" l="1"/>
  <c r="Y36" i="4"/>
  <c r="S13" i="4"/>
  <c r="M66" i="1"/>
  <c r="M13" i="1" s="1"/>
  <c r="M14" i="1" s="1"/>
  <c r="AD15" i="4"/>
  <c r="N16" i="4"/>
  <c r="L13" i="1"/>
  <c r="L14" i="1" s="1"/>
  <c r="J19" i="4"/>
  <c r="L535" i="1"/>
  <c r="BH140" i="1"/>
  <c r="BI140" i="1" s="1"/>
  <c r="BJ140" i="1" s="1"/>
  <c r="BK140" i="1" s="1"/>
  <c r="BL140" i="1" s="1"/>
  <c r="P15" i="4"/>
  <c r="BG295" i="1"/>
  <c r="BH295" i="1" s="1"/>
  <c r="BI295" i="1" s="1"/>
  <c r="J16" i="4"/>
  <c r="AA12" i="4"/>
  <c r="Q15" i="4"/>
  <c r="N15" i="4"/>
  <c r="AA9" i="4"/>
  <c r="Q16" i="4"/>
  <c r="O1332" i="1"/>
  <c r="P1332" i="1" s="1"/>
  <c r="Q1332" i="1" s="1"/>
  <c r="R1332" i="1" s="1"/>
  <c r="V26" i="4"/>
  <c r="R18" i="4"/>
  <c r="X16" i="4"/>
  <c r="Z9" i="4"/>
  <c r="S11" i="4"/>
  <c r="J21" i="4"/>
  <c r="L20" i="4"/>
  <c r="R16" i="4"/>
  <c r="Q1284" i="1"/>
  <c r="AE17" i="4"/>
  <c r="BB558" i="1"/>
  <c r="BC558" i="1" s="1"/>
  <c r="N17" i="4"/>
  <c r="R1282" i="1"/>
  <c r="S1282" i="1" s="1"/>
  <c r="T1285" i="1"/>
  <c r="U1286" i="1"/>
  <c r="V1286" i="1" s="1"/>
  <c r="P1283" i="1"/>
  <c r="BN453" i="1"/>
  <c r="BO453" i="1" s="1"/>
  <c r="AH712" i="1"/>
  <c r="AI712" i="1" s="1"/>
  <c r="S1285" i="1"/>
  <c r="BR760" i="1"/>
  <c r="BS760" i="1" s="1"/>
  <c r="O1313" i="1"/>
  <c r="P1280" i="1"/>
  <c r="J9" i="4"/>
  <c r="S22" i="4"/>
  <c r="Q1233" i="1"/>
  <c r="BD242" i="1"/>
  <c r="BE242" i="1" s="1"/>
  <c r="BF242" i="1" s="1"/>
  <c r="BG242" i="1" s="1"/>
  <c r="BH242" i="1" s="1"/>
  <c r="BI242" i="1" s="1"/>
  <c r="BJ242" i="1" s="1"/>
  <c r="BK242" i="1" s="1"/>
  <c r="BL242" i="1" s="1"/>
  <c r="BM242" i="1" s="1"/>
  <c r="BN242" i="1" s="1"/>
  <c r="BO242" i="1" s="1"/>
  <c r="BP242" i="1" s="1"/>
  <c r="BQ242" i="1" s="1"/>
  <c r="BR242" i="1" s="1"/>
  <c r="BS242" i="1" s="1"/>
  <c r="BT242" i="1" s="1"/>
  <c r="BU242" i="1" s="1"/>
  <c r="BV242" i="1" s="1"/>
  <c r="BW242" i="1" s="1"/>
  <c r="BX242" i="1" s="1"/>
  <c r="BY242" i="1" s="1"/>
  <c r="BZ242" i="1" s="1"/>
  <c r="CA242" i="1" s="1"/>
  <c r="CB242" i="1" s="1"/>
  <c r="CC242" i="1" s="1"/>
  <c r="CD242" i="1" s="1"/>
  <c r="CE242" i="1" s="1"/>
  <c r="CF242" i="1" s="1"/>
  <c r="P1232" i="1"/>
  <c r="AC22" i="4"/>
  <c r="BF399" i="1"/>
  <c r="BG399" i="1" s="1"/>
  <c r="AX557" i="1"/>
  <c r="AY557" i="1" s="1"/>
  <c r="AZ557" i="1" s="1"/>
  <c r="BA557" i="1" s="1"/>
  <c r="BB557" i="1" s="1"/>
  <c r="BC557" i="1" s="1"/>
  <c r="O1231" i="1"/>
  <c r="N1261" i="1"/>
  <c r="K12" i="4"/>
  <c r="Z12" i="4"/>
  <c r="V18" i="4"/>
  <c r="AB22" i="4"/>
  <c r="P1386" i="1"/>
  <c r="Q1386" i="1" s="1"/>
  <c r="AI32" i="1"/>
  <c r="AI65" i="1" s="1"/>
  <c r="BG400" i="1"/>
  <c r="N1417" i="1"/>
  <c r="N118" i="1"/>
  <c r="O118" i="1" s="1"/>
  <c r="AD17" i="4"/>
  <c r="O1417" i="1"/>
  <c r="J34" i="4" s="1"/>
  <c r="P17" i="4"/>
  <c r="BJ295" i="1"/>
  <c r="BK295" i="1" s="1"/>
  <c r="BL295" i="1" s="1"/>
  <c r="BM295" i="1" s="1"/>
  <c r="AX245" i="1"/>
  <c r="K22" i="4"/>
  <c r="AU32" i="1"/>
  <c r="AU65" i="1" s="1"/>
  <c r="BB8" i="4" s="1"/>
  <c r="BB32" i="1"/>
  <c r="BB65" i="1" s="1"/>
  <c r="BI8" i="4" s="1"/>
  <c r="BA32" i="1"/>
  <c r="BA65" i="1" s="1"/>
  <c r="AP32" i="1"/>
  <c r="AP65" i="1" s="1"/>
  <c r="AW8" i="4" s="1"/>
  <c r="V32" i="1"/>
  <c r="V65" i="1" s="1"/>
  <c r="Q8" i="4" s="1"/>
  <c r="AE32" i="1"/>
  <c r="AE65" i="1" s="1"/>
  <c r="AL8" i="4" s="1"/>
  <c r="O1334" i="1"/>
  <c r="P1334" i="1" s="1"/>
  <c r="S1390" i="1"/>
  <c r="AQ32" i="1"/>
  <c r="AQ65" i="1" s="1"/>
  <c r="AX8" i="4" s="1"/>
  <c r="AN32" i="1"/>
  <c r="AN65" i="1" s="1"/>
  <c r="AU8" i="4" s="1"/>
  <c r="Z32" i="1"/>
  <c r="Z65" i="1" s="1"/>
  <c r="Q32" i="1"/>
  <c r="Q65" i="1" s="1"/>
  <c r="X8" i="4" s="1"/>
  <c r="R32" i="1"/>
  <c r="R65" i="1" s="1"/>
  <c r="Y8" i="4" s="1"/>
  <c r="AG32" i="1"/>
  <c r="AG65" i="1" s="1"/>
  <c r="AN8" i="4" s="1"/>
  <c r="N1002" i="1"/>
  <c r="BD32" i="1"/>
  <c r="BD65" i="1" s="1"/>
  <c r="BK8" i="4" s="1"/>
  <c r="AY32" i="1"/>
  <c r="AY65" i="1" s="1"/>
  <c r="BF8" i="4" s="1"/>
  <c r="AD22" i="4"/>
  <c r="S32" i="1"/>
  <c r="S65" i="1" s="1"/>
  <c r="Y32" i="1"/>
  <c r="Y65" i="1" s="1"/>
  <c r="AF8" i="4" s="1"/>
  <c r="BF32" i="1"/>
  <c r="BF65" i="1" s="1"/>
  <c r="BM8" i="4" s="1"/>
  <c r="AH32" i="1"/>
  <c r="AH65" i="1" s="1"/>
  <c r="AO8" i="4" s="1"/>
  <c r="L1419" i="1"/>
  <c r="M1418" i="1"/>
  <c r="O1336" i="1"/>
  <c r="N1365" i="1"/>
  <c r="N9" i="1" s="1"/>
  <c r="O1335" i="1"/>
  <c r="R1337" i="1"/>
  <c r="Q1338" i="1"/>
  <c r="R1338" i="1" s="1"/>
  <c r="Q1387" i="1"/>
  <c r="M1365" i="1"/>
  <c r="M9" i="1" s="1"/>
  <c r="M1366" i="1"/>
  <c r="M1367" i="1" s="1"/>
  <c r="P1388" i="1"/>
  <c r="Q1389" i="1"/>
  <c r="Y17" i="4"/>
  <c r="AX500" i="1"/>
  <c r="AY500" i="1" s="1"/>
  <c r="V17" i="4"/>
  <c r="AR32" i="1"/>
  <c r="AR65" i="1" s="1"/>
  <c r="AY8" i="4" s="1"/>
  <c r="AM32" i="1"/>
  <c r="AM65" i="1" s="1"/>
  <c r="AT8" i="4" s="1"/>
  <c r="AT32" i="1"/>
  <c r="AT65" i="1" s="1"/>
  <c r="BA8" i="4" s="1"/>
  <c r="W32" i="1"/>
  <c r="W65" i="1" s="1"/>
  <c r="R8" i="4" s="1"/>
  <c r="U32" i="1"/>
  <c r="U65" i="1" s="1"/>
  <c r="P8" i="4" s="1"/>
  <c r="AZ32" i="1"/>
  <c r="AZ65" i="1" s="1"/>
  <c r="BG8" i="4" s="1"/>
  <c r="AX32" i="1"/>
  <c r="AX65" i="1" s="1"/>
  <c r="BE8" i="4" s="1"/>
  <c r="AS32" i="1"/>
  <c r="AS65" i="1" s="1"/>
  <c r="AZ8" i="4" s="1"/>
  <c r="AJ32" i="1"/>
  <c r="AJ65" i="1" s="1"/>
  <c r="AQ8" i="4" s="1"/>
  <c r="AV32" i="1"/>
  <c r="AV65" i="1" s="1"/>
  <c r="BC8" i="4" s="1"/>
  <c r="AW32" i="1"/>
  <c r="AW65" i="1" s="1"/>
  <c r="BD8" i="4" s="1"/>
  <c r="L22" i="4"/>
  <c r="BC32" i="1"/>
  <c r="BC65" i="1" s="1"/>
  <c r="BJ8" i="4" s="1"/>
  <c r="X32" i="1"/>
  <c r="X65" i="1" s="1"/>
  <c r="AE8" i="4" s="1"/>
  <c r="AF32" i="1"/>
  <c r="AF65" i="1" s="1"/>
  <c r="AM8" i="4" s="1"/>
  <c r="AB32" i="1"/>
  <c r="AB65" i="1" s="1"/>
  <c r="AI8" i="4" s="1"/>
  <c r="AC32" i="1"/>
  <c r="AC65" i="1" s="1"/>
  <c r="AJ8" i="4" s="1"/>
  <c r="O32" i="1"/>
  <c r="O65" i="1" s="1"/>
  <c r="J8" i="4" s="1"/>
  <c r="AO32" i="1"/>
  <c r="AO65" i="1" s="1"/>
  <c r="AV8" i="4" s="1"/>
  <c r="AA32" i="1"/>
  <c r="AA65" i="1" s="1"/>
  <c r="AH8" i="4" s="1"/>
  <c r="AD32" i="1"/>
  <c r="AD65" i="1" s="1"/>
  <c r="AK8" i="4" s="1"/>
  <c r="T32" i="1"/>
  <c r="T65" i="1" s="1"/>
  <c r="AA8" i="4" s="1"/>
  <c r="AK32" i="1"/>
  <c r="AK65" i="1" s="1"/>
  <c r="AR8" i="4" s="1"/>
  <c r="O17" i="4"/>
  <c r="J22" i="4"/>
  <c r="L17" i="4"/>
  <c r="W17" i="4"/>
  <c r="P1384" i="1"/>
  <c r="W973" i="1"/>
  <c r="X973" i="1" s="1"/>
  <c r="Y973" i="1" s="1"/>
  <c r="Z973" i="1" s="1"/>
  <c r="S971" i="1"/>
  <c r="U1127" i="1"/>
  <c r="V1127" i="1" s="1"/>
  <c r="AA1130" i="1"/>
  <c r="V972" i="1"/>
  <c r="V1126" i="1"/>
  <c r="Q968" i="1"/>
  <c r="P1001" i="1"/>
  <c r="R970" i="1"/>
  <c r="V974" i="1"/>
  <c r="M327" i="1"/>
  <c r="Q17" i="4"/>
  <c r="M22" i="4"/>
  <c r="BR90" i="1"/>
  <c r="BS90" i="1" s="1"/>
  <c r="BT90" i="1" s="1"/>
  <c r="BU90" i="1" s="1"/>
  <c r="BV90" i="1" s="1"/>
  <c r="BW90" i="1" s="1"/>
  <c r="BX90" i="1" s="1"/>
  <c r="BY90" i="1" s="1"/>
  <c r="BZ90" i="1" s="1"/>
  <c r="CA90" i="1" s="1"/>
  <c r="CB90" i="1" s="1"/>
  <c r="CC90" i="1" s="1"/>
  <c r="CD90" i="1" s="1"/>
  <c r="CE90" i="1" s="1"/>
  <c r="CF90" i="1" s="1"/>
  <c r="N1054" i="1"/>
  <c r="CA765" i="1"/>
  <c r="CB765" i="1" s="1"/>
  <c r="CC765" i="1" s="1"/>
  <c r="CD765" i="1" s="1"/>
  <c r="CE765" i="1" s="1"/>
  <c r="CF765" i="1" s="1"/>
  <c r="AT659" i="1"/>
  <c r="AU659" i="1" s="1"/>
  <c r="AV659" i="1" s="1"/>
  <c r="AW659" i="1" s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BK659" i="1" s="1"/>
  <c r="BL659" i="1" s="1"/>
  <c r="BM659" i="1" s="1"/>
  <c r="BN659" i="1" s="1"/>
  <c r="BO659" i="1" s="1"/>
  <c r="BP659" i="1" s="1"/>
  <c r="BQ659" i="1" s="1"/>
  <c r="BR659" i="1" s="1"/>
  <c r="BS659" i="1" s="1"/>
  <c r="BT659" i="1" s="1"/>
  <c r="BU659" i="1" s="1"/>
  <c r="BV659" i="1" s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AH607" i="1"/>
  <c r="AI607" i="1" s="1"/>
  <c r="AJ607" i="1" s="1"/>
  <c r="AK607" i="1" s="1"/>
  <c r="AL607" i="1" s="1"/>
  <c r="AM607" i="1" s="1"/>
  <c r="AN607" i="1" s="1"/>
  <c r="AO607" i="1" s="1"/>
  <c r="AP607" i="1" s="1"/>
  <c r="AQ607" i="1" s="1"/>
  <c r="AR607" i="1" s="1"/>
  <c r="AS607" i="1" s="1"/>
  <c r="AT607" i="1" s="1"/>
  <c r="AU607" i="1" s="1"/>
  <c r="AV607" i="1" s="1"/>
  <c r="AW607" i="1" s="1"/>
  <c r="AX607" i="1" s="1"/>
  <c r="AY607" i="1" s="1"/>
  <c r="AZ607" i="1" s="1"/>
  <c r="BA607" i="1" s="1"/>
  <c r="BB607" i="1" s="1"/>
  <c r="BC607" i="1" s="1"/>
  <c r="BD607" i="1" s="1"/>
  <c r="BE607" i="1" s="1"/>
  <c r="BF607" i="1" s="1"/>
  <c r="BG607" i="1" s="1"/>
  <c r="BH607" i="1" s="1"/>
  <c r="BI607" i="1" s="1"/>
  <c r="BJ607" i="1" s="1"/>
  <c r="BK607" i="1" s="1"/>
  <c r="BL607" i="1" s="1"/>
  <c r="BM607" i="1" s="1"/>
  <c r="BN607" i="1" s="1"/>
  <c r="BO607" i="1" s="1"/>
  <c r="BP607" i="1" s="1"/>
  <c r="BQ607" i="1" s="1"/>
  <c r="BR607" i="1" s="1"/>
  <c r="BS607" i="1" s="1"/>
  <c r="BT607" i="1" s="1"/>
  <c r="BU607" i="1" s="1"/>
  <c r="BV607" i="1" s="1"/>
  <c r="BW607" i="1" s="1"/>
  <c r="BX607" i="1" s="1"/>
  <c r="BY607" i="1" s="1"/>
  <c r="BZ607" i="1" s="1"/>
  <c r="CA607" i="1" s="1"/>
  <c r="CB607" i="1" s="1"/>
  <c r="CC607" i="1" s="1"/>
  <c r="CD607" i="1" s="1"/>
  <c r="CE607" i="1" s="1"/>
  <c r="CF607" i="1" s="1"/>
  <c r="BG504" i="1"/>
  <c r="CA193" i="1"/>
  <c r="CB193" i="1" s="1"/>
  <c r="CC193" i="1" s="1"/>
  <c r="CD193" i="1" s="1"/>
  <c r="CE193" i="1" s="1"/>
  <c r="CF193" i="1" s="1"/>
  <c r="BJ139" i="1"/>
  <c r="BK139" i="1" s="1"/>
  <c r="BL139" i="1" s="1"/>
  <c r="BM139" i="1" s="1"/>
  <c r="BN139" i="1" s="1"/>
  <c r="BO139" i="1" s="1"/>
  <c r="BP139" i="1" s="1"/>
  <c r="BQ139" i="1" s="1"/>
  <c r="BR139" i="1" s="1"/>
  <c r="BS139" i="1" s="1"/>
  <c r="BT139" i="1" s="1"/>
  <c r="BU139" i="1" s="1"/>
  <c r="BV139" i="1" s="1"/>
  <c r="BW139" i="1" s="1"/>
  <c r="BX139" i="1" s="1"/>
  <c r="BY139" i="1" s="1"/>
  <c r="BZ139" i="1" s="1"/>
  <c r="CA139" i="1" s="1"/>
  <c r="CB139" i="1" s="1"/>
  <c r="CC139" i="1" s="1"/>
  <c r="CD139" i="1" s="1"/>
  <c r="CE139" i="1" s="1"/>
  <c r="CF139" i="1" s="1"/>
  <c r="N22" i="4"/>
  <c r="BS188" i="1"/>
  <c r="BT188" i="1" s="1"/>
  <c r="BT221" i="1" s="1"/>
  <c r="CA11" i="4" s="1"/>
  <c r="M1107" i="1"/>
  <c r="AZ556" i="1"/>
  <c r="BA556" i="1" s="1"/>
  <c r="BQ37" i="1"/>
  <c r="BR37" i="1" s="1"/>
  <c r="BS37" i="1" s="1"/>
  <c r="BT37" i="1" s="1"/>
  <c r="BU37" i="1" s="1"/>
  <c r="BV37" i="1" s="1"/>
  <c r="BW37" i="1" s="1"/>
  <c r="BX37" i="1" s="1"/>
  <c r="BY37" i="1" s="1"/>
  <c r="BZ37" i="1" s="1"/>
  <c r="AC1129" i="1"/>
  <c r="AD1129" i="1" s="1"/>
  <c r="AE1129" i="1" s="1"/>
  <c r="AF1129" i="1" s="1"/>
  <c r="AG1129" i="1" s="1"/>
  <c r="AH1129" i="1" s="1"/>
  <c r="AI1129" i="1" s="1"/>
  <c r="AJ1129" i="1" s="1"/>
  <c r="AK1129" i="1" s="1"/>
  <c r="AL1129" i="1" s="1"/>
  <c r="AM1129" i="1" s="1"/>
  <c r="AN1129" i="1" s="1"/>
  <c r="AO1129" i="1" s="1"/>
  <c r="AP1129" i="1" s="1"/>
  <c r="AQ1129" i="1" s="1"/>
  <c r="AR1129" i="1" s="1"/>
  <c r="AS1129" i="1" s="1"/>
  <c r="AT1129" i="1" s="1"/>
  <c r="AU1129" i="1" s="1"/>
  <c r="AV1129" i="1" s="1"/>
  <c r="AW1129" i="1" s="1"/>
  <c r="BD557" i="1"/>
  <c r="BE557" i="1" s="1"/>
  <c r="BF557" i="1" s="1"/>
  <c r="BG557" i="1" s="1"/>
  <c r="BH557" i="1" s="1"/>
  <c r="BI557" i="1" s="1"/>
  <c r="BJ557" i="1" s="1"/>
  <c r="BK557" i="1" s="1"/>
  <c r="BL557" i="1" s="1"/>
  <c r="BM557" i="1" s="1"/>
  <c r="BN557" i="1" s="1"/>
  <c r="BO557" i="1" s="1"/>
  <c r="BP557" i="1" s="1"/>
  <c r="BQ557" i="1" s="1"/>
  <c r="BR557" i="1" s="1"/>
  <c r="BS557" i="1" s="1"/>
  <c r="BT557" i="1" s="1"/>
  <c r="BU557" i="1" s="1"/>
  <c r="BV557" i="1" s="1"/>
  <c r="BW557" i="1" s="1"/>
  <c r="BX557" i="1" s="1"/>
  <c r="BY557" i="1" s="1"/>
  <c r="BZ557" i="1" s="1"/>
  <c r="CA557" i="1" s="1"/>
  <c r="CB557" i="1" s="1"/>
  <c r="CC557" i="1" s="1"/>
  <c r="CD557" i="1" s="1"/>
  <c r="CE557" i="1" s="1"/>
  <c r="CF557" i="1" s="1"/>
  <c r="W1024" i="1"/>
  <c r="X1024" i="1" s="1"/>
  <c r="Y1024" i="1" s="1"/>
  <c r="Z1024" i="1" s="1"/>
  <c r="AA1024" i="1" s="1"/>
  <c r="AB1024" i="1" s="1"/>
  <c r="AC1024" i="1" s="1"/>
  <c r="AD1024" i="1" s="1"/>
  <c r="AE1024" i="1" s="1"/>
  <c r="AF1024" i="1" s="1"/>
  <c r="AG1024" i="1" s="1"/>
  <c r="AH1024" i="1" s="1"/>
  <c r="AI1024" i="1" s="1"/>
  <c r="AJ1024" i="1" s="1"/>
  <c r="AK1024" i="1" s="1"/>
  <c r="AL1024" i="1" s="1"/>
  <c r="AM1024" i="1" s="1"/>
  <c r="AN1024" i="1" s="1"/>
  <c r="AO1024" i="1" s="1"/>
  <c r="AP1024" i="1" s="1"/>
  <c r="AQ1024" i="1" s="1"/>
  <c r="AR1024" i="1" s="1"/>
  <c r="AS1024" i="1" s="1"/>
  <c r="AT1024" i="1" s="1"/>
  <c r="AU1024" i="1" s="1"/>
  <c r="AV1024" i="1" s="1"/>
  <c r="AW1024" i="1" s="1"/>
  <c r="AX1024" i="1" s="1"/>
  <c r="AY1024" i="1" s="1"/>
  <c r="AZ1024" i="1" s="1"/>
  <c r="BA1024" i="1" s="1"/>
  <c r="BB1024" i="1" s="1"/>
  <c r="BC1024" i="1" s="1"/>
  <c r="BD1024" i="1" s="1"/>
  <c r="BE1024" i="1" s="1"/>
  <c r="BF1024" i="1" s="1"/>
  <c r="BG1024" i="1" s="1"/>
  <c r="BH1024" i="1" s="1"/>
  <c r="BI1024" i="1" s="1"/>
  <c r="BJ1024" i="1" s="1"/>
  <c r="BK1024" i="1" s="1"/>
  <c r="BL1024" i="1" s="1"/>
  <c r="BM1024" i="1" s="1"/>
  <c r="BN1024" i="1" s="1"/>
  <c r="BO1024" i="1" s="1"/>
  <c r="BP1024" i="1" s="1"/>
  <c r="BQ1024" i="1" s="1"/>
  <c r="BR1024" i="1" s="1"/>
  <c r="BS1024" i="1" s="1"/>
  <c r="BT1024" i="1" s="1"/>
  <c r="BU1024" i="1" s="1"/>
  <c r="BV1024" i="1" s="1"/>
  <c r="BW1024" i="1" s="1"/>
  <c r="BX1024" i="1" s="1"/>
  <c r="BY1024" i="1" s="1"/>
  <c r="BZ1024" i="1" s="1"/>
  <c r="CA1024" i="1" s="1"/>
  <c r="CB1024" i="1" s="1"/>
  <c r="CC1024" i="1" s="1"/>
  <c r="CD1024" i="1" s="1"/>
  <c r="CE1024" i="1" s="1"/>
  <c r="CF1024" i="1" s="1"/>
  <c r="M1263" i="1"/>
  <c r="N638" i="1"/>
  <c r="O638" i="1" s="1"/>
  <c r="BJ88" i="1"/>
  <c r="BK88" i="1" s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BX88" i="1" s="1"/>
  <c r="BY88" i="1" s="1"/>
  <c r="BZ88" i="1" s="1"/>
  <c r="CA88" i="1" s="1"/>
  <c r="CB88" i="1" s="1"/>
  <c r="CC88" i="1" s="1"/>
  <c r="CD88" i="1" s="1"/>
  <c r="CE88" i="1" s="1"/>
  <c r="CF88" i="1" s="1"/>
  <c r="BM140" i="1"/>
  <c r="BN140" i="1" s="1"/>
  <c r="BO140" i="1" s="1"/>
  <c r="BP140" i="1" s="1"/>
  <c r="BQ140" i="1" s="1"/>
  <c r="BR140" i="1" s="1"/>
  <c r="BS140" i="1" s="1"/>
  <c r="BT140" i="1" s="1"/>
  <c r="BU140" i="1" s="1"/>
  <c r="BV140" i="1" s="1"/>
  <c r="BW140" i="1" s="1"/>
  <c r="BX140" i="1" s="1"/>
  <c r="BY140" i="1" s="1"/>
  <c r="BZ140" i="1" s="1"/>
  <c r="CA140" i="1" s="1"/>
  <c r="CB140" i="1" s="1"/>
  <c r="CC140" i="1" s="1"/>
  <c r="CD140" i="1" s="1"/>
  <c r="CE140" i="1" s="1"/>
  <c r="CF140" i="1" s="1"/>
  <c r="BJ505" i="1"/>
  <c r="BK505" i="1" s="1"/>
  <c r="BL505" i="1" s="1"/>
  <c r="BM505" i="1" s="1"/>
  <c r="BN505" i="1" s="1"/>
  <c r="BO505" i="1" s="1"/>
  <c r="BP505" i="1" s="1"/>
  <c r="BQ505" i="1" s="1"/>
  <c r="BR505" i="1" s="1"/>
  <c r="BS505" i="1" s="1"/>
  <c r="BT505" i="1" s="1"/>
  <c r="BU505" i="1" s="1"/>
  <c r="BV505" i="1" s="1"/>
  <c r="BW505" i="1" s="1"/>
  <c r="BX505" i="1" s="1"/>
  <c r="BY505" i="1" s="1"/>
  <c r="BZ505" i="1" s="1"/>
  <c r="CA505" i="1" s="1"/>
  <c r="CB505" i="1" s="1"/>
  <c r="CC505" i="1" s="1"/>
  <c r="CD505" i="1" s="1"/>
  <c r="CE505" i="1" s="1"/>
  <c r="CF505" i="1" s="1"/>
  <c r="N1314" i="1"/>
  <c r="M1315" i="1"/>
  <c r="BI87" i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BX87" i="1" s="1"/>
  <c r="BY87" i="1" s="1"/>
  <c r="BZ87" i="1" s="1"/>
  <c r="CA87" i="1" s="1"/>
  <c r="CB87" i="1" s="1"/>
  <c r="CC87" i="1" s="1"/>
  <c r="CD87" i="1" s="1"/>
  <c r="CE87" i="1" s="1"/>
  <c r="CF87" i="1" s="1"/>
  <c r="BJ401" i="1"/>
  <c r="BK401" i="1" s="1"/>
  <c r="BL401" i="1" s="1"/>
  <c r="BM401" i="1" s="1"/>
  <c r="BN401" i="1" s="1"/>
  <c r="BO401" i="1" s="1"/>
  <c r="W1234" i="1"/>
  <c r="X1234" i="1" s="1"/>
  <c r="BH32" i="1"/>
  <c r="BH65" i="1" s="1"/>
  <c r="BO8" i="4" s="1"/>
  <c r="BM89" i="1"/>
  <c r="BN89" i="1" s="1"/>
  <c r="BO89" i="1" s="1"/>
  <c r="BP89" i="1" s="1"/>
  <c r="BQ89" i="1" s="1"/>
  <c r="BR89" i="1" s="1"/>
  <c r="BS89" i="1" s="1"/>
  <c r="BT89" i="1" s="1"/>
  <c r="BU89" i="1" s="1"/>
  <c r="BV89" i="1" s="1"/>
  <c r="BW89" i="1" s="1"/>
  <c r="BX89" i="1" s="1"/>
  <c r="BY89" i="1" s="1"/>
  <c r="BZ89" i="1" s="1"/>
  <c r="CA89" i="1" s="1"/>
  <c r="CB89" i="1" s="1"/>
  <c r="CC89" i="1" s="1"/>
  <c r="CD89" i="1" s="1"/>
  <c r="CE89" i="1" s="1"/>
  <c r="CF89" i="1" s="1"/>
  <c r="BP38" i="1"/>
  <c r="X1077" i="1"/>
  <c r="Y1077" i="1" s="1"/>
  <c r="Z1077" i="1" s="1"/>
  <c r="X1491" i="1"/>
  <c r="Y1491" i="1" s="1"/>
  <c r="BY764" i="1"/>
  <c r="BZ764" i="1" s="1"/>
  <c r="N378" i="1"/>
  <c r="O378" i="1" s="1"/>
  <c r="Z1075" i="1"/>
  <c r="AA1075" i="1" s="1"/>
  <c r="AB1075" i="1" s="1"/>
  <c r="AC1075" i="1" s="1"/>
  <c r="AD1075" i="1" s="1"/>
  <c r="AE1075" i="1" s="1"/>
  <c r="AF1075" i="1" s="1"/>
  <c r="AG1075" i="1" s="1"/>
  <c r="AH1075" i="1" s="1"/>
  <c r="AI1075" i="1" s="1"/>
  <c r="AJ1075" i="1" s="1"/>
  <c r="AK1075" i="1" s="1"/>
  <c r="AL1075" i="1" s="1"/>
  <c r="AM1075" i="1" s="1"/>
  <c r="AN1075" i="1" s="1"/>
  <c r="AO1075" i="1" s="1"/>
  <c r="AP1075" i="1" s="1"/>
  <c r="AQ1075" i="1" s="1"/>
  <c r="AR1075" i="1" s="1"/>
  <c r="AS1075" i="1" s="1"/>
  <c r="AT1075" i="1" s="1"/>
  <c r="AU1075" i="1" s="1"/>
  <c r="AV1075" i="1" s="1"/>
  <c r="AW1075" i="1" s="1"/>
  <c r="AX1075" i="1" s="1"/>
  <c r="AY1075" i="1" s="1"/>
  <c r="AZ1075" i="1" s="1"/>
  <c r="BA1075" i="1" s="1"/>
  <c r="BB1075" i="1" s="1"/>
  <c r="BC1075" i="1" s="1"/>
  <c r="BD1075" i="1" s="1"/>
  <c r="BE1075" i="1" s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P1075" i="1" s="1"/>
  <c r="BQ1075" i="1" s="1"/>
  <c r="BR1075" i="1" s="1"/>
  <c r="BS1075" i="1" s="1"/>
  <c r="BT1075" i="1" s="1"/>
  <c r="BU1075" i="1" s="1"/>
  <c r="BV1075" i="1" s="1"/>
  <c r="BW1075" i="1" s="1"/>
  <c r="BX1075" i="1" s="1"/>
  <c r="BY1075" i="1" s="1"/>
  <c r="BZ1075" i="1" s="1"/>
  <c r="CA1075" i="1" s="1"/>
  <c r="CB1075" i="1" s="1"/>
  <c r="CC1075" i="1" s="1"/>
  <c r="CD1075" i="1" s="1"/>
  <c r="CE1075" i="1" s="1"/>
  <c r="CF1075" i="1" s="1"/>
  <c r="CB349" i="1"/>
  <c r="CC349" i="1" s="1"/>
  <c r="CD349" i="1" s="1"/>
  <c r="CE349" i="1" s="1"/>
  <c r="CF349" i="1" s="1"/>
  <c r="X1230" i="1"/>
  <c r="Y1230" i="1" s="1"/>
  <c r="Z1230" i="1" s="1"/>
  <c r="AA1230" i="1" s="1"/>
  <c r="AB1230" i="1" s="1"/>
  <c r="AC1230" i="1" s="1"/>
  <c r="AD1230" i="1" s="1"/>
  <c r="AE1230" i="1" s="1"/>
  <c r="AF1230" i="1" s="1"/>
  <c r="AG1230" i="1" s="1"/>
  <c r="AH1230" i="1" s="1"/>
  <c r="AI1230" i="1" s="1"/>
  <c r="AJ1230" i="1" s="1"/>
  <c r="AK1230" i="1" s="1"/>
  <c r="AL1230" i="1" s="1"/>
  <c r="AM1230" i="1" s="1"/>
  <c r="AN1230" i="1" s="1"/>
  <c r="AO1230" i="1" s="1"/>
  <c r="AP1230" i="1" s="1"/>
  <c r="AQ1230" i="1" s="1"/>
  <c r="AR1230" i="1" s="1"/>
  <c r="AS1230" i="1" s="1"/>
  <c r="AT1230" i="1" s="1"/>
  <c r="AU1230" i="1" s="1"/>
  <c r="AV1230" i="1" s="1"/>
  <c r="AW1230" i="1" s="1"/>
  <c r="AX1230" i="1" s="1"/>
  <c r="AY1230" i="1" s="1"/>
  <c r="AZ1230" i="1" s="1"/>
  <c r="BA1230" i="1" s="1"/>
  <c r="BB1230" i="1" s="1"/>
  <c r="BC1230" i="1" s="1"/>
  <c r="BD1230" i="1" s="1"/>
  <c r="BE1230" i="1" s="1"/>
  <c r="BF1230" i="1" s="1"/>
  <c r="BG1230" i="1" s="1"/>
  <c r="BH1230" i="1" s="1"/>
  <c r="BI1230" i="1" s="1"/>
  <c r="BJ1230" i="1" s="1"/>
  <c r="BK1230" i="1" s="1"/>
  <c r="BL1230" i="1" s="1"/>
  <c r="BM1230" i="1" s="1"/>
  <c r="BN1230" i="1" s="1"/>
  <c r="BO1230" i="1" s="1"/>
  <c r="BP1230" i="1" s="1"/>
  <c r="BQ1230" i="1" s="1"/>
  <c r="BR1230" i="1" s="1"/>
  <c r="BS1230" i="1" s="1"/>
  <c r="BT1230" i="1" s="1"/>
  <c r="BU1230" i="1" s="1"/>
  <c r="BV1230" i="1" s="1"/>
  <c r="BW1230" i="1" s="1"/>
  <c r="BX1230" i="1" s="1"/>
  <c r="BY1230" i="1" s="1"/>
  <c r="BZ1230" i="1" s="1"/>
  <c r="CA1230" i="1" s="1"/>
  <c r="CB1230" i="1" s="1"/>
  <c r="CC1230" i="1" s="1"/>
  <c r="CD1230" i="1" s="1"/>
  <c r="CE1230" i="1" s="1"/>
  <c r="CF1230" i="1" s="1"/>
  <c r="W1178" i="1"/>
  <c r="X1178" i="1" s="1"/>
  <c r="Y1178" i="1" s="1"/>
  <c r="Z1178" i="1" s="1"/>
  <c r="AA1178" i="1" s="1"/>
  <c r="AB1178" i="1" s="1"/>
  <c r="AC1178" i="1" s="1"/>
  <c r="AD1178" i="1" s="1"/>
  <c r="AE1178" i="1" s="1"/>
  <c r="AF1178" i="1" s="1"/>
  <c r="AG1178" i="1" s="1"/>
  <c r="AH1178" i="1" s="1"/>
  <c r="AI1178" i="1" s="1"/>
  <c r="AJ1178" i="1" s="1"/>
  <c r="AK1178" i="1" s="1"/>
  <c r="AL1178" i="1" s="1"/>
  <c r="AM1178" i="1" s="1"/>
  <c r="AN1178" i="1" s="1"/>
  <c r="AO1178" i="1" s="1"/>
  <c r="AP1178" i="1" s="1"/>
  <c r="AQ1178" i="1" s="1"/>
  <c r="AR1178" i="1" s="1"/>
  <c r="AS1178" i="1" s="1"/>
  <c r="AT1178" i="1" s="1"/>
  <c r="AU1178" i="1" s="1"/>
  <c r="AV1178" i="1" s="1"/>
  <c r="AW1178" i="1" s="1"/>
  <c r="AX1178" i="1" s="1"/>
  <c r="AY1178" i="1" s="1"/>
  <c r="AZ1178" i="1" s="1"/>
  <c r="BA1178" i="1" s="1"/>
  <c r="BB1178" i="1" s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BP1178" i="1" s="1"/>
  <c r="BQ1178" i="1" s="1"/>
  <c r="BR1178" i="1" s="1"/>
  <c r="BS1178" i="1" s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X1179" i="1"/>
  <c r="Y1179" i="1" s="1"/>
  <c r="Z1179" i="1" s="1"/>
  <c r="AX662" i="1"/>
  <c r="AY662" i="1" s="1"/>
  <c r="AZ662" i="1" s="1"/>
  <c r="BA662" i="1" s="1"/>
  <c r="BB662" i="1" s="1"/>
  <c r="BC662" i="1" s="1"/>
  <c r="BD662" i="1" s="1"/>
  <c r="BE662" i="1" s="1"/>
  <c r="BF662" i="1" s="1"/>
  <c r="BG662" i="1" s="1"/>
  <c r="BH662" i="1" s="1"/>
  <c r="BI662" i="1" s="1"/>
  <c r="BJ662" i="1" s="1"/>
  <c r="BK662" i="1" s="1"/>
  <c r="BL662" i="1" s="1"/>
  <c r="BM662" i="1" s="1"/>
  <c r="BN662" i="1" s="1"/>
  <c r="BO662" i="1" s="1"/>
  <c r="BP662" i="1" s="1"/>
  <c r="BQ662" i="1" s="1"/>
  <c r="BR662" i="1" s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BP1442" i="1"/>
  <c r="BQ1442" i="1" s="1"/>
  <c r="BR1442" i="1" s="1"/>
  <c r="BS1442" i="1" s="1"/>
  <c r="BT1442" i="1" s="1"/>
  <c r="BU1442" i="1" s="1"/>
  <c r="BV1442" i="1" s="1"/>
  <c r="BW1442" i="1" s="1"/>
  <c r="BX1442" i="1" s="1"/>
  <c r="BY1442" i="1" s="1"/>
  <c r="BZ1442" i="1" s="1"/>
  <c r="CA1442" i="1" s="1"/>
  <c r="CB1442" i="1" s="1"/>
  <c r="CC1442" i="1" s="1"/>
  <c r="CD1442" i="1" s="1"/>
  <c r="CE1442" i="1" s="1"/>
  <c r="CF1442" i="1" s="1"/>
  <c r="BD503" i="1"/>
  <c r="BE503" i="1" s="1"/>
  <c r="BF503" i="1" s="1"/>
  <c r="BP453" i="1"/>
  <c r="BQ453" i="1" s="1"/>
  <c r="BR453" i="1" s="1"/>
  <c r="BS453" i="1" s="1"/>
  <c r="BT453" i="1" s="1"/>
  <c r="BU453" i="1" s="1"/>
  <c r="BV453" i="1" s="1"/>
  <c r="BW453" i="1" s="1"/>
  <c r="BX453" i="1" s="1"/>
  <c r="BY453" i="1" s="1"/>
  <c r="BZ453" i="1" s="1"/>
  <c r="CA453" i="1" s="1"/>
  <c r="CB453" i="1" s="1"/>
  <c r="CC453" i="1" s="1"/>
  <c r="CD453" i="1" s="1"/>
  <c r="CE453" i="1" s="1"/>
  <c r="CF453" i="1" s="1"/>
  <c r="BI297" i="1"/>
  <c r="BJ297" i="1" s="1"/>
  <c r="BK297" i="1" s="1"/>
  <c r="BL297" i="1" s="1"/>
  <c r="BM297" i="1" s="1"/>
  <c r="CC451" i="1"/>
  <c r="CD451" i="1" s="1"/>
  <c r="CE451" i="1" s="1"/>
  <c r="CF451" i="1" s="1"/>
  <c r="BJ1438" i="1"/>
  <c r="BR34" i="1"/>
  <c r="BS34" i="1" s="1"/>
  <c r="BT34" i="1" s="1"/>
  <c r="BU34" i="1" s="1"/>
  <c r="BV34" i="1" s="1"/>
  <c r="BW34" i="1" s="1"/>
  <c r="BX34" i="1" s="1"/>
  <c r="BY34" i="1" s="1"/>
  <c r="BZ34" i="1" s="1"/>
  <c r="CA34" i="1" s="1"/>
  <c r="CB34" i="1" s="1"/>
  <c r="CC34" i="1" s="1"/>
  <c r="CD34" i="1" s="1"/>
  <c r="CE34" i="1" s="1"/>
  <c r="CF34" i="1" s="1"/>
  <c r="CA766" i="1"/>
  <c r="CB766" i="1" s="1"/>
  <c r="CC766" i="1" s="1"/>
  <c r="CD766" i="1" s="1"/>
  <c r="CE766" i="1" s="1"/>
  <c r="CF766" i="1" s="1"/>
  <c r="CA194" i="1"/>
  <c r="CB194" i="1" s="1"/>
  <c r="CC194" i="1" s="1"/>
  <c r="CD194" i="1" s="1"/>
  <c r="CE194" i="1" s="1"/>
  <c r="CF194" i="1" s="1"/>
  <c r="BQ450" i="1"/>
  <c r="BR450" i="1" s="1"/>
  <c r="BS450" i="1" s="1"/>
  <c r="BT450" i="1" s="1"/>
  <c r="BU450" i="1" s="1"/>
  <c r="BV450" i="1" s="1"/>
  <c r="BW450" i="1" s="1"/>
  <c r="BX450" i="1" s="1"/>
  <c r="BY450" i="1" s="1"/>
  <c r="BZ450" i="1" s="1"/>
  <c r="CA450" i="1" s="1"/>
  <c r="CB450" i="1" s="1"/>
  <c r="CC450" i="1" s="1"/>
  <c r="CD450" i="1" s="1"/>
  <c r="CE450" i="1" s="1"/>
  <c r="CF450" i="1" s="1"/>
  <c r="BM35" i="1"/>
  <c r="BN35" i="1" s="1"/>
  <c r="AZ555" i="1"/>
  <c r="BA555" i="1" s="1"/>
  <c r="BB555" i="1" s="1"/>
  <c r="BC555" i="1" s="1"/>
  <c r="BD555" i="1" s="1"/>
  <c r="BE555" i="1" s="1"/>
  <c r="BF555" i="1" s="1"/>
  <c r="BG555" i="1" s="1"/>
  <c r="BH555" i="1" s="1"/>
  <c r="BI555" i="1" s="1"/>
  <c r="BJ555" i="1" s="1"/>
  <c r="BK555" i="1" s="1"/>
  <c r="BL555" i="1" s="1"/>
  <c r="BM555" i="1" s="1"/>
  <c r="BN555" i="1" s="1"/>
  <c r="BO555" i="1" s="1"/>
  <c r="BP555" i="1" s="1"/>
  <c r="BQ555" i="1" s="1"/>
  <c r="BR555" i="1" s="1"/>
  <c r="BS555" i="1" s="1"/>
  <c r="BT555" i="1" s="1"/>
  <c r="BU555" i="1" s="1"/>
  <c r="BV555" i="1" s="1"/>
  <c r="BW555" i="1" s="1"/>
  <c r="BX555" i="1" s="1"/>
  <c r="BY555" i="1" s="1"/>
  <c r="BZ555" i="1" s="1"/>
  <c r="CA555" i="1" s="1"/>
  <c r="CB555" i="1" s="1"/>
  <c r="CC555" i="1" s="1"/>
  <c r="CD555" i="1" s="1"/>
  <c r="CE555" i="1" s="1"/>
  <c r="CF555" i="1" s="1"/>
  <c r="BH400" i="1"/>
  <c r="BI400" i="1" s="1"/>
  <c r="BJ400" i="1" s="1"/>
  <c r="BL1441" i="1"/>
  <c r="BM1441" i="1" s="1"/>
  <c r="BN1441" i="1" s="1"/>
  <c r="BW191" i="1"/>
  <c r="BX191" i="1" s="1"/>
  <c r="BP454" i="1"/>
  <c r="BQ454" i="1" s="1"/>
  <c r="BR454" i="1" s="1"/>
  <c r="W921" i="1"/>
  <c r="X921" i="1" s="1"/>
  <c r="Y921" i="1" s="1"/>
  <c r="BM142" i="1"/>
  <c r="BN142" i="1" s="1"/>
  <c r="BO142" i="1" s="1"/>
  <c r="BZ762" i="1"/>
  <c r="CA762" i="1" s="1"/>
  <c r="CB762" i="1" s="1"/>
  <c r="CC762" i="1" s="1"/>
  <c r="M223" i="1"/>
  <c r="N222" i="1"/>
  <c r="AM689" i="1"/>
  <c r="AT20" i="4" s="1"/>
  <c r="AN656" i="1"/>
  <c r="N1263" i="1"/>
  <c r="O1262" i="1"/>
  <c r="S1023" i="1"/>
  <c r="T1023" i="1" s="1"/>
  <c r="U1023" i="1" s="1"/>
  <c r="V1023" i="1" s="1"/>
  <c r="W1023" i="1" s="1"/>
  <c r="X1023" i="1" s="1"/>
  <c r="Y1023" i="1" s="1"/>
  <c r="Z1023" i="1" s="1"/>
  <c r="AA1023" i="1" s="1"/>
  <c r="AB1023" i="1" s="1"/>
  <c r="AC1023" i="1" s="1"/>
  <c r="AC608" i="1"/>
  <c r="AD608" i="1" s="1"/>
  <c r="BC169" i="1"/>
  <c r="BJ10" i="4" s="1"/>
  <c r="BD136" i="1"/>
  <c r="AS8" i="4"/>
  <c r="AG8" i="4"/>
  <c r="BD558" i="1"/>
  <c r="BE558" i="1" s="1"/>
  <c r="BF558" i="1" s="1"/>
  <c r="BG558" i="1" s="1"/>
  <c r="BH558" i="1" s="1"/>
  <c r="BI558" i="1" s="1"/>
  <c r="BJ558" i="1" s="1"/>
  <c r="BK558" i="1" s="1"/>
  <c r="BL558" i="1" s="1"/>
  <c r="BM558" i="1" s="1"/>
  <c r="BN558" i="1" s="1"/>
  <c r="BO558" i="1" s="1"/>
  <c r="BP558" i="1" s="1"/>
  <c r="M951" i="1"/>
  <c r="N950" i="1"/>
  <c r="M535" i="1"/>
  <c r="N534" i="1"/>
  <c r="W1182" i="1"/>
  <c r="X1182" i="1" s="1"/>
  <c r="AY245" i="1"/>
  <c r="AZ245" i="1" s="1"/>
  <c r="Z1493" i="1"/>
  <c r="AA1493" i="1" s="1"/>
  <c r="AB1493" i="1" s="1"/>
  <c r="AC1493" i="1" s="1"/>
  <c r="AD1493" i="1" s="1"/>
  <c r="AE1493" i="1" s="1"/>
  <c r="AF1493" i="1" s="1"/>
  <c r="AG1493" i="1" s="1"/>
  <c r="Z1494" i="1"/>
  <c r="BK1439" i="1"/>
  <c r="BL1439" i="1" s="1"/>
  <c r="BM1439" i="1" s="1"/>
  <c r="BN1439" i="1" s="1"/>
  <c r="BO1439" i="1" s="1"/>
  <c r="BP1439" i="1" s="1"/>
  <c r="BQ1439" i="1" s="1"/>
  <c r="BR1439" i="1" s="1"/>
  <c r="BS1439" i="1" s="1"/>
  <c r="BT1439" i="1" s="1"/>
  <c r="BU1439" i="1" s="1"/>
  <c r="BV1439" i="1" s="1"/>
  <c r="BW1439" i="1" s="1"/>
  <c r="BX1439" i="1" s="1"/>
  <c r="BY1439" i="1" s="1"/>
  <c r="BZ1439" i="1" s="1"/>
  <c r="CA1439" i="1" s="1"/>
  <c r="CB1439" i="1" s="1"/>
  <c r="CC1439" i="1" s="1"/>
  <c r="CD1439" i="1" s="1"/>
  <c r="CE1439" i="1" s="1"/>
  <c r="CF1439" i="1" s="1"/>
  <c r="W27" i="4"/>
  <c r="K27" i="4"/>
  <c r="L8" i="4"/>
  <c r="BL8" i="4"/>
  <c r="AP8" i="4"/>
  <c r="BP377" i="1"/>
  <c r="BW14" i="4" s="1"/>
  <c r="BQ344" i="1"/>
  <c r="BV763" i="1"/>
  <c r="X922" i="1"/>
  <c r="Y922" i="1" s="1"/>
  <c r="AL713" i="1"/>
  <c r="AM713" i="1" s="1"/>
  <c r="AN713" i="1" s="1"/>
  <c r="BY190" i="1"/>
  <c r="BZ190" i="1" s="1"/>
  <c r="CA190" i="1" s="1"/>
  <c r="CB190" i="1" s="1"/>
  <c r="CC190" i="1" s="1"/>
  <c r="CD190" i="1" s="1"/>
  <c r="CE190" i="1" s="1"/>
  <c r="CF190" i="1" s="1"/>
  <c r="BH481" i="1"/>
  <c r="BO16" i="4" s="1"/>
  <c r="BI448" i="1"/>
  <c r="M1471" i="1"/>
  <c r="N1470" i="1"/>
  <c r="M67" i="1"/>
  <c r="AF708" i="1"/>
  <c r="AE741" i="1"/>
  <c r="AL21" i="4" s="1"/>
  <c r="BY192" i="1"/>
  <c r="BZ192" i="1" s="1"/>
  <c r="CA192" i="1" s="1"/>
  <c r="CB192" i="1" s="1"/>
  <c r="CC192" i="1" s="1"/>
  <c r="CD192" i="1" s="1"/>
  <c r="CE192" i="1" s="1"/>
  <c r="CF192" i="1" s="1"/>
  <c r="M275" i="1"/>
  <c r="N274" i="1"/>
  <c r="AU658" i="1"/>
  <c r="AV658" i="1" s="1"/>
  <c r="AW658" i="1" s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BP658" i="1" s="1"/>
  <c r="BQ658" i="1" s="1"/>
  <c r="BR658" i="1" s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M431" i="1"/>
  <c r="N430" i="1"/>
  <c r="Q949" i="1"/>
  <c r="R916" i="1"/>
  <c r="AY240" i="1"/>
  <c r="S1228" i="1"/>
  <c r="AV243" i="1"/>
  <c r="AU273" i="1"/>
  <c r="BB12" i="4" s="1"/>
  <c r="BM452" i="1"/>
  <c r="BN452" i="1" s="1"/>
  <c r="BO452" i="1" s="1"/>
  <c r="BP452" i="1" s="1"/>
  <c r="BQ452" i="1" s="1"/>
  <c r="BR452" i="1" s="1"/>
  <c r="O898" i="1"/>
  <c r="N899" i="1"/>
  <c r="AH610" i="1"/>
  <c r="BN295" i="1"/>
  <c r="BO295" i="1" s="1"/>
  <c r="BP295" i="1" s="1"/>
  <c r="BQ295" i="1" s="1"/>
  <c r="BR295" i="1" s="1"/>
  <c r="BS295" i="1" s="1"/>
  <c r="BT295" i="1" s="1"/>
  <c r="BU295" i="1" s="1"/>
  <c r="BV295" i="1" s="1"/>
  <c r="BW295" i="1" s="1"/>
  <c r="BX295" i="1" s="1"/>
  <c r="BY295" i="1" s="1"/>
  <c r="BZ295" i="1" s="1"/>
  <c r="CA295" i="1" s="1"/>
  <c r="CB295" i="1" s="1"/>
  <c r="CC295" i="1" s="1"/>
  <c r="CD295" i="1" s="1"/>
  <c r="CE295" i="1" s="1"/>
  <c r="CF295" i="1" s="1"/>
  <c r="N1107" i="1"/>
  <c r="O1106" i="1"/>
  <c r="V30" i="4"/>
  <c r="J30" i="4"/>
  <c r="BT348" i="1"/>
  <c r="BU348" i="1" s="1"/>
  <c r="X28" i="4"/>
  <c r="L28" i="4"/>
  <c r="Z8" i="4"/>
  <c r="N8" i="4"/>
  <c r="N743" i="1"/>
  <c r="O742" i="1"/>
  <c r="BD292" i="1"/>
  <c r="BC325" i="1"/>
  <c r="BJ13" i="4" s="1"/>
  <c r="P1209" i="1"/>
  <c r="Q1176" i="1"/>
  <c r="R1053" i="1"/>
  <c r="S1020" i="1"/>
  <c r="AA1128" i="1"/>
  <c r="AB1128" i="1" s="1"/>
  <c r="AC1128" i="1" s="1"/>
  <c r="AD1128" i="1" s="1"/>
  <c r="AU661" i="1"/>
  <c r="AV661" i="1" s="1"/>
  <c r="AW661" i="1" s="1"/>
  <c r="Q1053" i="1"/>
  <c r="BO298" i="1"/>
  <c r="BP298" i="1" s="1"/>
  <c r="BQ298" i="1" s="1"/>
  <c r="BR298" i="1" s="1"/>
  <c r="BS298" i="1" s="1"/>
  <c r="BT298" i="1" s="1"/>
  <c r="BU298" i="1" s="1"/>
  <c r="BV298" i="1" s="1"/>
  <c r="BW298" i="1" s="1"/>
  <c r="BX298" i="1" s="1"/>
  <c r="BY298" i="1" s="1"/>
  <c r="BZ298" i="1" s="1"/>
  <c r="CA298" i="1" s="1"/>
  <c r="CB298" i="1" s="1"/>
  <c r="CC298" i="1" s="1"/>
  <c r="CD298" i="1" s="1"/>
  <c r="CE298" i="1" s="1"/>
  <c r="CF298" i="1" s="1"/>
  <c r="M795" i="1"/>
  <c r="N794" i="1"/>
  <c r="H1124" i="1"/>
  <c r="N288" i="2"/>
  <c r="AJ714" i="1"/>
  <c r="BD429" i="1"/>
  <c r="BK15" i="4" s="1"/>
  <c r="BE396" i="1"/>
  <c r="V1180" i="1"/>
  <c r="W1180" i="1" s="1"/>
  <c r="X1180" i="1" s="1"/>
  <c r="M691" i="1"/>
  <c r="N690" i="1"/>
  <c r="M483" i="1"/>
  <c r="N482" i="1"/>
  <c r="M1159" i="1"/>
  <c r="N1158" i="1"/>
  <c r="BT36" i="1"/>
  <c r="BU36" i="1" s="1"/>
  <c r="BV36" i="1" s="1"/>
  <c r="BW36" i="1" s="1"/>
  <c r="BX36" i="1" s="1"/>
  <c r="BY36" i="1" s="1"/>
  <c r="BZ36" i="1" s="1"/>
  <c r="CA36" i="1" s="1"/>
  <c r="CB36" i="1" s="1"/>
  <c r="CC36" i="1" s="1"/>
  <c r="CD36" i="1" s="1"/>
  <c r="CE36" i="1" s="1"/>
  <c r="CF36" i="1" s="1"/>
  <c r="L162" i="2"/>
  <c r="CH36" i="4"/>
  <c r="M587" i="1"/>
  <c r="N586" i="1"/>
  <c r="BV350" i="1"/>
  <c r="U1025" i="1"/>
  <c r="V1025" i="1" s="1"/>
  <c r="W1025" i="1" s="1"/>
  <c r="U1076" i="1"/>
  <c r="V1076" i="1" s="1"/>
  <c r="W1076" i="1" s="1"/>
  <c r="U1026" i="1"/>
  <c r="M1211" i="1"/>
  <c r="N1210" i="1"/>
  <c r="BV347" i="1"/>
  <c r="BW347" i="1" s="1"/>
  <c r="BX347" i="1" s="1"/>
  <c r="BY347" i="1" s="1"/>
  <c r="BZ347" i="1" s="1"/>
  <c r="CA347" i="1" s="1"/>
  <c r="CB347" i="1" s="1"/>
  <c r="CC347" i="1" s="1"/>
  <c r="CD347" i="1" s="1"/>
  <c r="R1105" i="1"/>
  <c r="S1072" i="1"/>
  <c r="BH8" i="4"/>
  <c r="AE609" i="1"/>
  <c r="AF609" i="1" s="1"/>
  <c r="AG609" i="1" s="1"/>
  <c r="AH609" i="1" s="1"/>
  <c r="AI609" i="1" s="1"/>
  <c r="AO919" i="1"/>
  <c r="AP919" i="1" s="1"/>
  <c r="AQ919" i="1" s="1"/>
  <c r="AR919" i="1" s="1"/>
  <c r="AS919" i="1" s="1"/>
  <c r="AT919" i="1" s="1"/>
  <c r="AU919" i="1" s="1"/>
  <c r="AV919" i="1" s="1"/>
  <c r="AW919" i="1" s="1"/>
  <c r="AX919" i="1" s="1"/>
  <c r="AY919" i="1" s="1"/>
  <c r="AZ919" i="1" s="1"/>
  <c r="BA919" i="1" s="1"/>
  <c r="BB919" i="1" s="1"/>
  <c r="BC919" i="1" s="1"/>
  <c r="BD919" i="1" s="1"/>
  <c r="BE919" i="1" s="1"/>
  <c r="BF919" i="1" s="1"/>
  <c r="BG919" i="1" s="1"/>
  <c r="BH919" i="1" s="1"/>
  <c r="BI919" i="1" s="1"/>
  <c r="BJ919" i="1" s="1"/>
  <c r="BK919" i="1" s="1"/>
  <c r="BL919" i="1" s="1"/>
  <c r="BM919" i="1" s="1"/>
  <c r="BN919" i="1" s="1"/>
  <c r="BO919" i="1" s="1"/>
  <c r="BP919" i="1" s="1"/>
  <c r="BQ919" i="1" s="1"/>
  <c r="BR919" i="1" s="1"/>
  <c r="BS919" i="1" s="1"/>
  <c r="BT919" i="1" s="1"/>
  <c r="BU919" i="1" s="1"/>
  <c r="BV919" i="1" s="1"/>
  <c r="BW919" i="1" s="1"/>
  <c r="BX919" i="1" s="1"/>
  <c r="BY919" i="1" s="1"/>
  <c r="BZ919" i="1" s="1"/>
  <c r="CA919" i="1" s="1"/>
  <c r="CB919" i="1" s="1"/>
  <c r="CC919" i="1" s="1"/>
  <c r="CD919" i="1" s="1"/>
  <c r="CE919" i="1" s="1"/>
  <c r="CF919" i="1" s="1"/>
  <c r="N327" i="1"/>
  <c r="O326" i="1"/>
  <c r="Z1078" i="1"/>
  <c r="AA1078" i="1" s="1"/>
  <c r="O1002" i="1"/>
  <c r="N1003" i="1"/>
  <c r="BG1469" i="1"/>
  <c r="BN36" i="4" s="1"/>
  <c r="BH1436" i="1"/>
  <c r="O8" i="4"/>
  <c r="K8" i="4"/>
  <c r="W8" i="4"/>
  <c r="BC117" i="1"/>
  <c r="BJ9" i="4" s="1"/>
  <c r="BD84" i="1"/>
  <c r="M171" i="1"/>
  <c r="N170" i="1"/>
  <c r="O847" i="1"/>
  <c r="P846" i="1"/>
  <c r="Y637" i="1"/>
  <c r="AF19" i="4" s="1"/>
  <c r="Z604" i="1"/>
  <c r="AK711" i="1"/>
  <c r="BK296" i="1"/>
  <c r="BL296" i="1" s="1"/>
  <c r="BM296" i="1" s="1"/>
  <c r="BN296" i="1" s="1"/>
  <c r="BO296" i="1" s="1"/>
  <c r="BP296" i="1" s="1"/>
  <c r="BQ296" i="1" s="1"/>
  <c r="BR296" i="1" s="1"/>
  <c r="BS296" i="1" s="1"/>
  <c r="BT296" i="1" s="1"/>
  <c r="BU296" i="1" s="1"/>
  <c r="BV296" i="1" s="1"/>
  <c r="BW296" i="1" s="1"/>
  <c r="BX296" i="1" s="1"/>
  <c r="BY296" i="1" s="1"/>
  <c r="BZ296" i="1" s="1"/>
  <c r="CA296" i="1" s="1"/>
  <c r="CB296" i="1" s="1"/>
  <c r="CC296" i="1" s="1"/>
  <c r="CD296" i="1" s="1"/>
  <c r="CE296" i="1" s="1"/>
  <c r="CF296" i="1" s="1"/>
  <c r="AS585" i="1"/>
  <c r="AZ18" i="4" s="1"/>
  <c r="AT552" i="1"/>
  <c r="V920" i="1"/>
  <c r="W1492" i="1"/>
  <c r="AW244" i="1"/>
  <c r="BK506" i="1"/>
  <c r="BL506" i="1" s="1"/>
  <c r="BR793" i="1" l="1"/>
  <c r="BY22" i="4" s="1"/>
  <c r="N66" i="1"/>
  <c r="AX533" i="1"/>
  <c r="BE17" i="4" s="1"/>
  <c r="U1285" i="1"/>
  <c r="V1285" i="1" s="1"/>
  <c r="R1386" i="1"/>
  <c r="S1386" i="1" s="1"/>
  <c r="V34" i="4"/>
  <c r="S8" i="4"/>
  <c r="AC8" i="4"/>
  <c r="M8" i="4"/>
  <c r="AJ712" i="1"/>
  <c r="N379" i="1"/>
  <c r="Q1283" i="1"/>
  <c r="R1283" i="1"/>
  <c r="W1286" i="1"/>
  <c r="P1313" i="1"/>
  <c r="Q1280" i="1"/>
  <c r="V32" i="4"/>
  <c r="J32" i="4"/>
  <c r="R1284" i="1"/>
  <c r="T1282" i="1"/>
  <c r="R1233" i="1"/>
  <c r="P1231" i="1"/>
  <c r="BH399" i="1"/>
  <c r="Q1232" i="1"/>
  <c r="O1261" i="1"/>
  <c r="N119" i="1"/>
  <c r="P1336" i="1"/>
  <c r="P1417" i="1"/>
  <c r="W34" i="4" s="1"/>
  <c r="T1390" i="1"/>
  <c r="U1390" i="1" s="1"/>
  <c r="P1335" i="1"/>
  <c r="N1366" i="1"/>
  <c r="N1367" i="1" s="1"/>
  <c r="M1419" i="1"/>
  <c r="N1418" i="1"/>
  <c r="S1337" i="1"/>
  <c r="T1337" i="1" s="1"/>
  <c r="U1337" i="1" s="1"/>
  <c r="S1338" i="1"/>
  <c r="Q1334" i="1"/>
  <c r="O1365" i="1"/>
  <c r="R1387" i="1"/>
  <c r="S1387" i="1" s="1"/>
  <c r="R1389" i="1"/>
  <c r="S1389" i="1" s="1"/>
  <c r="Q1388" i="1"/>
  <c r="AD8" i="4"/>
  <c r="AB8" i="4"/>
  <c r="V8" i="4"/>
  <c r="BU188" i="1"/>
  <c r="Q1384" i="1"/>
  <c r="S1332" i="1"/>
  <c r="W1127" i="1"/>
  <c r="X1127" i="1" s="1"/>
  <c r="Y1127" i="1" s="1"/>
  <c r="Z1127" i="1" s="1"/>
  <c r="AA1127" i="1" s="1"/>
  <c r="AB1127" i="1" s="1"/>
  <c r="AC1127" i="1" s="1"/>
  <c r="AD1127" i="1" s="1"/>
  <c r="AE1127" i="1" s="1"/>
  <c r="AF1127" i="1" s="1"/>
  <c r="AG1127" i="1" s="1"/>
  <c r="AH1127" i="1" s="1"/>
  <c r="AI1127" i="1" s="1"/>
  <c r="AJ1127" i="1" s="1"/>
  <c r="AK1127" i="1" s="1"/>
  <c r="AL1127" i="1" s="1"/>
  <c r="AM1127" i="1" s="1"/>
  <c r="AN1127" i="1" s="1"/>
  <c r="AO1127" i="1" s="1"/>
  <c r="AP1127" i="1" s="1"/>
  <c r="AQ1127" i="1" s="1"/>
  <c r="AR1127" i="1" s="1"/>
  <c r="AS1127" i="1" s="1"/>
  <c r="AT1127" i="1" s="1"/>
  <c r="AU1127" i="1" s="1"/>
  <c r="AV1127" i="1" s="1"/>
  <c r="AW1127" i="1" s="1"/>
  <c r="AX1127" i="1" s="1"/>
  <c r="AY1127" i="1" s="1"/>
  <c r="AZ1127" i="1" s="1"/>
  <c r="BA1127" i="1" s="1"/>
  <c r="BB1127" i="1" s="1"/>
  <c r="BC1127" i="1" s="1"/>
  <c r="BD1127" i="1" s="1"/>
  <c r="BE1127" i="1" s="1"/>
  <c r="BF1127" i="1" s="1"/>
  <c r="BG1127" i="1" s="1"/>
  <c r="BH1127" i="1" s="1"/>
  <c r="BI1127" i="1" s="1"/>
  <c r="BJ1127" i="1" s="1"/>
  <c r="BK1127" i="1" s="1"/>
  <c r="BL1127" i="1" s="1"/>
  <c r="BM1127" i="1" s="1"/>
  <c r="BN1127" i="1" s="1"/>
  <c r="BO1127" i="1" s="1"/>
  <c r="BP1127" i="1" s="1"/>
  <c r="BQ1127" i="1" s="1"/>
  <c r="BR1127" i="1" s="1"/>
  <c r="BS1127" i="1" s="1"/>
  <c r="BT1127" i="1" s="1"/>
  <c r="BU1127" i="1" s="1"/>
  <c r="BV1127" i="1" s="1"/>
  <c r="BW1127" i="1" s="1"/>
  <c r="BX1127" i="1" s="1"/>
  <c r="BY1127" i="1" s="1"/>
  <c r="BZ1127" i="1" s="1"/>
  <c r="CA1127" i="1" s="1"/>
  <c r="CB1127" i="1" s="1"/>
  <c r="CC1127" i="1" s="1"/>
  <c r="CD1127" i="1" s="1"/>
  <c r="CE1127" i="1" s="1"/>
  <c r="CF1127" i="1" s="1"/>
  <c r="W972" i="1"/>
  <c r="X972" i="1" s="1"/>
  <c r="AB1130" i="1"/>
  <c r="AC1130" i="1" s="1"/>
  <c r="T971" i="1"/>
  <c r="U971" i="1" s="1"/>
  <c r="K26" i="4"/>
  <c r="W26" i="4"/>
  <c r="R968" i="1"/>
  <c r="Q1001" i="1"/>
  <c r="W1126" i="1"/>
  <c r="S970" i="1"/>
  <c r="AA973" i="1"/>
  <c r="AB973" i="1" s="1"/>
  <c r="AC973" i="1" s="1"/>
  <c r="AD973" i="1" s="1"/>
  <c r="AE973" i="1" s="1"/>
  <c r="W974" i="1"/>
  <c r="O1054" i="1"/>
  <c r="N1055" i="1"/>
  <c r="BB556" i="1"/>
  <c r="BC556" i="1" s="1"/>
  <c r="BD556" i="1" s="1"/>
  <c r="BE556" i="1" s="1"/>
  <c r="BF556" i="1" s="1"/>
  <c r="BG556" i="1" s="1"/>
  <c r="BH556" i="1" s="1"/>
  <c r="BI556" i="1" s="1"/>
  <c r="BJ556" i="1" s="1"/>
  <c r="BK556" i="1" s="1"/>
  <c r="BL556" i="1" s="1"/>
  <c r="BM556" i="1" s="1"/>
  <c r="BN556" i="1" s="1"/>
  <c r="BO556" i="1" s="1"/>
  <c r="BP556" i="1" s="1"/>
  <c r="BQ556" i="1" s="1"/>
  <c r="BR556" i="1" s="1"/>
  <c r="BS556" i="1" s="1"/>
  <c r="BT556" i="1" s="1"/>
  <c r="BU556" i="1" s="1"/>
  <c r="BV556" i="1" s="1"/>
  <c r="BW556" i="1" s="1"/>
  <c r="BX556" i="1" s="1"/>
  <c r="BY556" i="1" s="1"/>
  <c r="BZ556" i="1" s="1"/>
  <c r="CA556" i="1" s="1"/>
  <c r="CB556" i="1" s="1"/>
  <c r="CC556" i="1" s="1"/>
  <c r="CD556" i="1" s="1"/>
  <c r="CE556" i="1" s="1"/>
  <c r="CF556" i="1" s="1"/>
  <c r="N639" i="1"/>
  <c r="BH504" i="1"/>
  <c r="BI504" i="1" s="1"/>
  <c r="BJ504" i="1" s="1"/>
  <c r="BK504" i="1" s="1"/>
  <c r="BL504" i="1" s="1"/>
  <c r="BM504" i="1" s="1"/>
  <c r="BN504" i="1" s="1"/>
  <c r="BO504" i="1" s="1"/>
  <c r="BP504" i="1" s="1"/>
  <c r="BQ504" i="1" s="1"/>
  <c r="BR504" i="1" s="1"/>
  <c r="BS504" i="1" s="1"/>
  <c r="BT504" i="1" s="1"/>
  <c r="BU504" i="1" s="1"/>
  <c r="BV504" i="1" s="1"/>
  <c r="BW504" i="1" s="1"/>
  <c r="BX504" i="1" s="1"/>
  <c r="BY504" i="1" s="1"/>
  <c r="BZ504" i="1" s="1"/>
  <c r="CA504" i="1" s="1"/>
  <c r="CB504" i="1" s="1"/>
  <c r="CC504" i="1" s="1"/>
  <c r="CD504" i="1" s="1"/>
  <c r="CE504" i="1" s="1"/>
  <c r="CF504" i="1" s="1"/>
  <c r="BS452" i="1"/>
  <c r="BT452" i="1" s="1"/>
  <c r="BU452" i="1" s="1"/>
  <c r="BV452" i="1" s="1"/>
  <c r="BW452" i="1" s="1"/>
  <c r="BX452" i="1" s="1"/>
  <c r="BY452" i="1" s="1"/>
  <c r="BZ452" i="1" s="1"/>
  <c r="CA452" i="1" s="1"/>
  <c r="CB452" i="1" s="1"/>
  <c r="CC452" i="1" s="1"/>
  <c r="CD452" i="1" s="1"/>
  <c r="CE452" i="1" s="1"/>
  <c r="CF452" i="1" s="1"/>
  <c r="BP401" i="1"/>
  <c r="BQ401" i="1" s="1"/>
  <c r="BR401" i="1" s="1"/>
  <c r="BS401" i="1" s="1"/>
  <c r="BT401" i="1" s="1"/>
  <c r="BU401" i="1" s="1"/>
  <c r="BV401" i="1" s="1"/>
  <c r="BW401" i="1" s="1"/>
  <c r="BX401" i="1" s="1"/>
  <c r="BY401" i="1" s="1"/>
  <c r="BZ401" i="1" s="1"/>
  <c r="CA401" i="1" s="1"/>
  <c r="CB401" i="1" s="1"/>
  <c r="CC401" i="1" s="1"/>
  <c r="CD401" i="1" s="1"/>
  <c r="CE401" i="1" s="1"/>
  <c r="CF401" i="1" s="1"/>
  <c r="CA37" i="1"/>
  <c r="CB37" i="1" s="1"/>
  <c r="CC37" i="1" s="1"/>
  <c r="CD37" i="1" s="1"/>
  <c r="CE37" i="1" s="1"/>
  <c r="CF37" i="1" s="1"/>
  <c r="BS221" i="1"/>
  <c r="BZ11" i="4" s="1"/>
  <c r="BI32" i="1"/>
  <c r="BI65" i="1" s="1"/>
  <c r="CA764" i="1"/>
  <c r="CB764" i="1" s="1"/>
  <c r="CC764" i="1" s="1"/>
  <c r="CD764" i="1" s="1"/>
  <c r="CE764" i="1" s="1"/>
  <c r="CF764" i="1" s="1"/>
  <c r="AA1077" i="1"/>
  <c r="AB1077" i="1" s="1"/>
  <c r="AC1077" i="1" s="1"/>
  <c r="O1314" i="1"/>
  <c r="N1315" i="1"/>
  <c r="Y1234" i="1"/>
  <c r="Z1234" i="1" s="1"/>
  <c r="AA1234" i="1" s="1"/>
  <c r="AB1234" i="1" s="1"/>
  <c r="AC1234" i="1" s="1"/>
  <c r="AD1234" i="1" s="1"/>
  <c r="AE1234" i="1" s="1"/>
  <c r="AF1234" i="1" s="1"/>
  <c r="AG1234" i="1" s="1"/>
  <c r="AH1234" i="1" s="1"/>
  <c r="AI1234" i="1" s="1"/>
  <c r="AJ1234" i="1" s="1"/>
  <c r="AK1234" i="1" s="1"/>
  <c r="AL1234" i="1" s="1"/>
  <c r="AM1234" i="1" s="1"/>
  <c r="AN1234" i="1" s="1"/>
  <c r="AO1234" i="1" s="1"/>
  <c r="AP1234" i="1" s="1"/>
  <c r="AQ1234" i="1" s="1"/>
  <c r="AR1234" i="1" s="1"/>
  <c r="AS1234" i="1" s="1"/>
  <c r="AT1234" i="1" s="1"/>
  <c r="AU1234" i="1" s="1"/>
  <c r="AV1234" i="1" s="1"/>
  <c r="AW1234" i="1" s="1"/>
  <c r="AX1234" i="1" s="1"/>
  <c r="AY1234" i="1" s="1"/>
  <c r="AZ1234" i="1" s="1"/>
  <c r="BA1234" i="1" s="1"/>
  <c r="BB1234" i="1" s="1"/>
  <c r="BC1234" i="1" s="1"/>
  <c r="BD1234" i="1" s="1"/>
  <c r="BE1234" i="1" s="1"/>
  <c r="BF1234" i="1" s="1"/>
  <c r="BG1234" i="1" s="1"/>
  <c r="BH1234" i="1" s="1"/>
  <c r="BI1234" i="1" s="1"/>
  <c r="BJ1234" i="1" s="1"/>
  <c r="BK1234" i="1" s="1"/>
  <c r="BL1234" i="1" s="1"/>
  <c r="BM1234" i="1" s="1"/>
  <c r="BN1234" i="1" s="1"/>
  <c r="BO1234" i="1" s="1"/>
  <c r="BP1234" i="1" s="1"/>
  <c r="BQ1234" i="1" s="1"/>
  <c r="BR1234" i="1" s="1"/>
  <c r="BS1234" i="1" s="1"/>
  <c r="BT1234" i="1" s="1"/>
  <c r="BU1234" i="1" s="1"/>
  <c r="BV1234" i="1" s="1"/>
  <c r="BW1234" i="1" s="1"/>
  <c r="BX1234" i="1" s="1"/>
  <c r="BY1234" i="1" s="1"/>
  <c r="BZ1234" i="1" s="1"/>
  <c r="CA1234" i="1" s="1"/>
  <c r="CB1234" i="1" s="1"/>
  <c r="CC1234" i="1" s="1"/>
  <c r="CD1234" i="1" s="1"/>
  <c r="CE1234" i="1" s="1"/>
  <c r="CF1234" i="1" s="1"/>
  <c r="BK400" i="1"/>
  <c r="BL400" i="1" s="1"/>
  <c r="BM400" i="1" s="1"/>
  <c r="BN400" i="1" s="1"/>
  <c r="BO400" i="1" s="1"/>
  <c r="AE608" i="1"/>
  <c r="AF608" i="1" s="1"/>
  <c r="AG608" i="1" s="1"/>
  <c r="BO35" i="1"/>
  <c r="BP35" i="1" s="1"/>
  <c r="BQ35" i="1" s="1"/>
  <c r="Z921" i="1"/>
  <c r="AA921" i="1" s="1"/>
  <c r="AB921" i="1" s="1"/>
  <c r="AC921" i="1" s="1"/>
  <c r="AD921" i="1" s="1"/>
  <c r="AE921" i="1" s="1"/>
  <c r="AF921" i="1" s="1"/>
  <c r="AG921" i="1" s="1"/>
  <c r="AH921" i="1" s="1"/>
  <c r="AI921" i="1" s="1"/>
  <c r="AJ921" i="1" s="1"/>
  <c r="AK921" i="1" s="1"/>
  <c r="AL921" i="1" s="1"/>
  <c r="AM921" i="1" s="1"/>
  <c r="AN921" i="1" s="1"/>
  <c r="AO921" i="1" s="1"/>
  <c r="AP921" i="1" s="1"/>
  <c r="AQ921" i="1" s="1"/>
  <c r="AR921" i="1" s="1"/>
  <c r="AS921" i="1" s="1"/>
  <c r="AT921" i="1" s="1"/>
  <c r="AU921" i="1" s="1"/>
  <c r="AV921" i="1" s="1"/>
  <c r="AW921" i="1" s="1"/>
  <c r="AX921" i="1" s="1"/>
  <c r="AY921" i="1" s="1"/>
  <c r="AZ921" i="1" s="1"/>
  <c r="BA921" i="1" s="1"/>
  <c r="BB921" i="1" s="1"/>
  <c r="BC921" i="1" s="1"/>
  <c r="BD921" i="1" s="1"/>
  <c r="BE921" i="1" s="1"/>
  <c r="BF921" i="1" s="1"/>
  <c r="BG921" i="1" s="1"/>
  <c r="BH921" i="1" s="1"/>
  <c r="BI921" i="1" s="1"/>
  <c r="BJ921" i="1" s="1"/>
  <c r="BK921" i="1" s="1"/>
  <c r="BL921" i="1" s="1"/>
  <c r="BM921" i="1" s="1"/>
  <c r="BN921" i="1" s="1"/>
  <c r="BO921" i="1" s="1"/>
  <c r="BP921" i="1" s="1"/>
  <c r="BQ921" i="1" s="1"/>
  <c r="BR921" i="1" s="1"/>
  <c r="BS921" i="1" s="1"/>
  <c r="BT921" i="1" s="1"/>
  <c r="BU921" i="1" s="1"/>
  <c r="BV921" i="1" s="1"/>
  <c r="BW921" i="1" s="1"/>
  <c r="BX921" i="1" s="1"/>
  <c r="BY921" i="1" s="1"/>
  <c r="BZ921" i="1" s="1"/>
  <c r="CA921" i="1" s="1"/>
  <c r="CB921" i="1" s="1"/>
  <c r="CC921" i="1" s="1"/>
  <c r="CD921" i="1" s="1"/>
  <c r="CE921" i="1" s="1"/>
  <c r="CF921" i="1" s="1"/>
  <c r="Z1491" i="1"/>
  <c r="AA1491" i="1" s="1"/>
  <c r="BQ38" i="1"/>
  <c r="BR38" i="1" s="1"/>
  <c r="BS38" i="1" s="1"/>
  <c r="BT38" i="1" s="1"/>
  <c r="BU38" i="1" s="1"/>
  <c r="BO1441" i="1"/>
  <c r="BP1441" i="1" s="1"/>
  <c r="BQ1441" i="1" s="1"/>
  <c r="BR1441" i="1" s="1"/>
  <c r="BS1441" i="1" s="1"/>
  <c r="BT1441" i="1" s="1"/>
  <c r="BU1441" i="1" s="1"/>
  <c r="BV1441" i="1" s="1"/>
  <c r="BW1441" i="1" s="1"/>
  <c r="BX1441" i="1" s="1"/>
  <c r="BY1441" i="1" s="1"/>
  <c r="BZ1441" i="1" s="1"/>
  <c r="CA1441" i="1" s="1"/>
  <c r="CB1441" i="1" s="1"/>
  <c r="CC1441" i="1" s="1"/>
  <c r="CD1441" i="1" s="1"/>
  <c r="CE1441" i="1" s="1"/>
  <c r="CF1441" i="1" s="1"/>
  <c r="CD762" i="1"/>
  <c r="CE762" i="1" s="1"/>
  <c r="CF762" i="1" s="1"/>
  <c r="AO713" i="1"/>
  <c r="AP713" i="1" s="1"/>
  <c r="AQ713" i="1" s="1"/>
  <c r="AR713" i="1" s="1"/>
  <c r="AS713" i="1" s="1"/>
  <c r="AT713" i="1" s="1"/>
  <c r="AU713" i="1" s="1"/>
  <c r="AV713" i="1" s="1"/>
  <c r="AW713" i="1" s="1"/>
  <c r="AX713" i="1" s="1"/>
  <c r="AY713" i="1" s="1"/>
  <c r="AZ713" i="1" s="1"/>
  <c r="BA713" i="1" s="1"/>
  <c r="BB713" i="1" s="1"/>
  <c r="BC713" i="1" s="1"/>
  <c r="BD713" i="1" s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BP713" i="1" s="1"/>
  <c r="BQ713" i="1" s="1"/>
  <c r="BR713" i="1" s="1"/>
  <c r="BS713" i="1" s="1"/>
  <c r="BT713" i="1" s="1"/>
  <c r="BU713" i="1" s="1"/>
  <c r="BV713" i="1" s="1"/>
  <c r="BW713" i="1" s="1"/>
  <c r="BX713" i="1" s="1"/>
  <c r="BY713" i="1" s="1"/>
  <c r="BZ713" i="1" s="1"/>
  <c r="CA713" i="1" s="1"/>
  <c r="CB713" i="1" s="1"/>
  <c r="CC713" i="1" s="1"/>
  <c r="CD713" i="1" s="1"/>
  <c r="CE713" i="1" s="1"/>
  <c r="CF713" i="1" s="1"/>
  <c r="BP142" i="1"/>
  <c r="BQ142" i="1" s="1"/>
  <c r="BR142" i="1" s="1"/>
  <c r="BS142" i="1" s="1"/>
  <c r="BT142" i="1" s="1"/>
  <c r="BU142" i="1" s="1"/>
  <c r="BV142" i="1" s="1"/>
  <c r="BW142" i="1" s="1"/>
  <c r="BX142" i="1" s="1"/>
  <c r="BY142" i="1" s="1"/>
  <c r="BZ142" i="1" s="1"/>
  <c r="CA142" i="1" s="1"/>
  <c r="CB142" i="1" s="1"/>
  <c r="CC142" i="1" s="1"/>
  <c r="CD142" i="1" s="1"/>
  <c r="CE142" i="1" s="1"/>
  <c r="CF142" i="1" s="1"/>
  <c r="AX1129" i="1"/>
  <c r="AY1129" i="1" s="1"/>
  <c r="AZ1129" i="1" s="1"/>
  <c r="BA1129" i="1" s="1"/>
  <c r="BB1129" i="1" s="1"/>
  <c r="BC1129" i="1" s="1"/>
  <c r="BD1129" i="1" s="1"/>
  <c r="BE1129" i="1" s="1"/>
  <c r="BF1129" i="1" s="1"/>
  <c r="BG1129" i="1" s="1"/>
  <c r="BH1129" i="1" s="1"/>
  <c r="BI1129" i="1" s="1"/>
  <c r="BJ1129" i="1" s="1"/>
  <c r="BK1129" i="1" s="1"/>
  <c r="BL1129" i="1" s="1"/>
  <c r="BM1129" i="1" s="1"/>
  <c r="BN1129" i="1" s="1"/>
  <c r="BO1129" i="1" s="1"/>
  <c r="BP1129" i="1" s="1"/>
  <c r="BQ1129" i="1" s="1"/>
  <c r="BR1129" i="1" s="1"/>
  <c r="BS1129" i="1" s="1"/>
  <c r="BT1129" i="1" s="1"/>
  <c r="BU1129" i="1" s="1"/>
  <c r="BV1129" i="1" s="1"/>
  <c r="BW1129" i="1" s="1"/>
  <c r="BX1129" i="1" s="1"/>
  <c r="BY1129" i="1" s="1"/>
  <c r="BZ1129" i="1" s="1"/>
  <c r="CA1129" i="1" s="1"/>
  <c r="CB1129" i="1" s="1"/>
  <c r="CC1129" i="1" s="1"/>
  <c r="CD1129" i="1" s="1"/>
  <c r="CE1129" i="1" s="1"/>
  <c r="CF1129" i="1" s="1"/>
  <c r="BG503" i="1"/>
  <c r="BH503" i="1" s="1"/>
  <c r="BI503" i="1" s="1"/>
  <c r="BV348" i="1"/>
  <c r="AB1078" i="1"/>
  <c r="AC1078" i="1" s="1"/>
  <c r="AD1078" i="1" s="1"/>
  <c r="AE1078" i="1" s="1"/>
  <c r="AF1078" i="1" s="1"/>
  <c r="AG1078" i="1" s="1"/>
  <c r="AH1078" i="1" s="1"/>
  <c r="AI1078" i="1" s="1"/>
  <c r="AJ1078" i="1" s="1"/>
  <c r="AK1078" i="1" s="1"/>
  <c r="AL1078" i="1" s="1"/>
  <c r="AM1078" i="1" s="1"/>
  <c r="AN1078" i="1" s="1"/>
  <c r="AO1078" i="1" s="1"/>
  <c r="AP1078" i="1" s="1"/>
  <c r="AQ1078" i="1" s="1"/>
  <c r="AR1078" i="1" s="1"/>
  <c r="AS1078" i="1" s="1"/>
  <c r="AT1078" i="1" s="1"/>
  <c r="AU1078" i="1" s="1"/>
  <c r="AV1078" i="1" s="1"/>
  <c r="AW1078" i="1" s="1"/>
  <c r="AX1078" i="1" s="1"/>
  <c r="AY1078" i="1" s="1"/>
  <c r="AZ1078" i="1" s="1"/>
  <c r="BA1078" i="1" s="1"/>
  <c r="BB1078" i="1" s="1"/>
  <c r="BC1078" i="1" s="1"/>
  <c r="BD1078" i="1" s="1"/>
  <c r="BE1078" i="1" s="1"/>
  <c r="BF1078" i="1" s="1"/>
  <c r="BG1078" i="1" s="1"/>
  <c r="BH1078" i="1" s="1"/>
  <c r="BI1078" i="1" s="1"/>
  <c r="BJ1078" i="1" s="1"/>
  <c r="BK1078" i="1" s="1"/>
  <c r="BL1078" i="1" s="1"/>
  <c r="BM1078" i="1" s="1"/>
  <c r="BN1078" i="1" s="1"/>
  <c r="BO1078" i="1" s="1"/>
  <c r="BP1078" i="1" s="1"/>
  <c r="BQ1078" i="1" s="1"/>
  <c r="BR1078" i="1" s="1"/>
  <c r="BS1078" i="1" s="1"/>
  <c r="BT1078" i="1" s="1"/>
  <c r="BU1078" i="1" s="1"/>
  <c r="BV1078" i="1" s="1"/>
  <c r="BW1078" i="1" s="1"/>
  <c r="BX1078" i="1" s="1"/>
  <c r="BY1078" i="1" s="1"/>
  <c r="BZ1078" i="1" s="1"/>
  <c r="CA1078" i="1" s="1"/>
  <c r="CB1078" i="1" s="1"/>
  <c r="CC1078" i="1" s="1"/>
  <c r="CD1078" i="1" s="1"/>
  <c r="CE1078" i="1" s="1"/>
  <c r="CF1078" i="1" s="1"/>
  <c r="BS454" i="1"/>
  <c r="BT454" i="1" s="1"/>
  <c r="BU454" i="1" s="1"/>
  <c r="BV454" i="1" s="1"/>
  <c r="BW454" i="1" s="1"/>
  <c r="BX454" i="1" s="1"/>
  <c r="BY454" i="1" s="1"/>
  <c r="BZ454" i="1" s="1"/>
  <c r="CA454" i="1" s="1"/>
  <c r="CB454" i="1" s="1"/>
  <c r="CC454" i="1" s="1"/>
  <c r="CD454" i="1" s="1"/>
  <c r="CE454" i="1" s="1"/>
  <c r="CF454" i="1" s="1"/>
  <c r="AA1179" i="1"/>
  <c r="AB1179" i="1" s="1"/>
  <c r="AC1179" i="1" s="1"/>
  <c r="AD1179" i="1" s="1"/>
  <c r="AE1179" i="1" s="1"/>
  <c r="AF1179" i="1" s="1"/>
  <c r="AG1179" i="1" s="1"/>
  <c r="AH1179" i="1" s="1"/>
  <c r="AI1179" i="1" s="1"/>
  <c r="AJ1179" i="1" s="1"/>
  <c r="AK1179" i="1" s="1"/>
  <c r="AL1179" i="1" s="1"/>
  <c r="AM1179" i="1" s="1"/>
  <c r="AN1179" i="1" s="1"/>
  <c r="AO1179" i="1" s="1"/>
  <c r="AP1179" i="1" s="1"/>
  <c r="AQ1179" i="1" s="1"/>
  <c r="AR1179" i="1" s="1"/>
  <c r="AS1179" i="1" s="1"/>
  <c r="AT1179" i="1" s="1"/>
  <c r="AU1179" i="1" s="1"/>
  <c r="AV1179" i="1" s="1"/>
  <c r="AW1179" i="1" s="1"/>
  <c r="AX1179" i="1" s="1"/>
  <c r="AY1179" i="1" s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BL1179" i="1" s="1"/>
  <c r="BM1179" i="1" s="1"/>
  <c r="BN1179" i="1" s="1"/>
  <c r="BO1179" i="1" s="1"/>
  <c r="BP1179" i="1" s="1"/>
  <c r="BQ1179" i="1" s="1"/>
  <c r="BR1179" i="1" s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CB1179" i="1" s="1"/>
  <c r="CC1179" i="1" s="1"/>
  <c r="CD1179" i="1" s="1"/>
  <c r="CE1179" i="1" s="1"/>
  <c r="CF1179" i="1" s="1"/>
  <c r="CE347" i="1"/>
  <c r="CF347" i="1" s="1"/>
  <c r="BY191" i="1"/>
  <c r="BZ191" i="1" s="1"/>
  <c r="CA191" i="1" s="1"/>
  <c r="CB191" i="1" s="1"/>
  <c r="CC191" i="1" s="1"/>
  <c r="CD191" i="1" s="1"/>
  <c r="CE191" i="1" s="1"/>
  <c r="CF191" i="1" s="1"/>
  <c r="BK1438" i="1"/>
  <c r="BL1438" i="1" s="1"/>
  <c r="BM1438" i="1" s="1"/>
  <c r="BN1438" i="1" s="1"/>
  <c r="BO1438" i="1" s="1"/>
  <c r="AF973" i="1"/>
  <c r="AG973" i="1" s="1"/>
  <c r="Y27" i="4"/>
  <c r="M27" i="4"/>
  <c r="N587" i="1"/>
  <c r="O586" i="1"/>
  <c r="AL711" i="1"/>
  <c r="AM711" i="1" s="1"/>
  <c r="AE1128" i="1"/>
  <c r="AF1128" i="1" s="1"/>
  <c r="AG1128" i="1" s="1"/>
  <c r="AH1128" i="1" s="1"/>
  <c r="AI1128" i="1" s="1"/>
  <c r="AJ1128" i="1" s="1"/>
  <c r="S1105" i="1"/>
  <c r="T1072" i="1"/>
  <c r="N1159" i="1"/>
  <c r="O1158" i="1"/>
  <c r="AV273" i="1"/>
  <c r="N1471" i="1"/>
  <c r="O1470" i="1"/>
  <c r="AA1494" i="1"/>
  <c r="AB1494" i="1" s="1"/>
  <c r="W920" i="1"/>
  <c r="BD117" i="1"/>
  <c r="BE84" i="1"/>
  <c r="P326" i="1"/>
  <c r="O327" i="1"/>
  <c r="M28" i="4"/>
  <c r="Y28" i="4"/>
  <c r="BW350" i="1"/>
  <c r="Y1180" i="1"/>
  <c r="Z1180" i="1" s="1"/>
  <c r="AA1180" i="1" s="1"/>
  <c r="AB1180" i="1" s="1"/>
  <c r="AC1180" i="1" s="1"/>
  <c r="BE429" i="1"/>
  <c r="BL15" i="4" s="1"/>
  <c r="BF396" i="1"/>
  <c r="O1124" i="1"/>
  <c r="O1157" i="1" s="1"/>
  <c r="L27" i="4"/>
  <c r="X27" i="4"/>
  <c r="S1053" i="1"/>
  <c r="T1020" i="1"/>
  <c r="O743" i="1"/>
  <c r="P742" i="1"/>
  <c r="T1228" i="1"/>
  <c r="N275" i="1"/>
  <c r="O274" i="1"/>
  <c r="BW763" i="1"/>
  <c r="BX763" i="1" s="1"/>
  <c r="AH1493" i="1"/>
  <c r="AI1493" i="1" s="1"/>
  <c r="AJ1493" i="1" s="1"/>
  <c r="AK1493" i="1" s="1"/>
  <c r="AL1493" i="1" s="1"/>
  <c r="AM1493" i="1" s="1"/>
  <c r="AN1493" i="1" s="1"/>
  <c r="AO1493" i="1" s="1"/>
  <c r="AP1493" i="1" s="1"/>
  <c r="AQ1493" i="1" s="1"/>
  <c r="AR1493" i="1" s="1"/>
  <c r="AS1493" i="1" s="1"/>
  <c r="AT1493" i="1" s="1"/>
  <c r="AU1493" i="1" s="1"/>
  <c r="AV1493" i="1" s="1"/>
  <c r="AW1493" i="1" s="1"/>
  <c r="AX1493" i="1" s="1"/>
  <c r="AY1493" i="1" s="1"/>
  <c r="AZ1493" i="1" s="1"/>
  <c r="BA1493" i="1" s="1"/>
  <c r="BB1493" i="1" s="1"/>
  <c r="BC1493" i="1" s="1"/>
  <c r="BD1493" i="1" s="1"/>
  <c r="BE1493" i="1" s="1"/>
  <c r="BF1493" i="1" s="1"/>
  <c r="BG1493" i="1" s="1"/>
  <c r="BH1493" i="1" s="1"/>
  <c r="BI1493" i="1" s="1"/>
  <c r="BJ1493" i="1" s="1"/>
  <c r="BK1493" i="1" s="1"/>
  <c r="BL1493" i="1" s="1"/>
  <c r="BM1493" i="1" s="1"/>
  <c r="BN1493" i="1" s="1"/>
  <c r="BO1493" i="1" s="1"/>
  <c r="BP1493" i="1" s="1"/>
  <c r="BQ1493" i="1" s="1"/>
  <c r="BR1493" i="1" s="1"/>
  <c r="BS1493" i="1" s="1"/>
  <c r="BT1493" i="1" s="1"/>
  <c r="BU1493" i="1" s="1"/>
  <c r="BV1493" i="1" s="1"/>
  <c r="BW1493" i="1" s="1"/>
  <c r="BX1493" i="1" s="1"/>
  <c r="BY1493" i="1" s="1"/>
  <c r="BZ1493" i="1" s="1"/>
  <c r="CA1493" i="1" s="1"/>
  <c r="CB1493" i="1" s="1"/>
  <c r="CC1493" i="1" s="1"/>
  <c r="CD1493" i="1" s="1"/>
  <c r="CE1493" i="1" s="1"/>
  <c r="CF1493" i="1" s="1"/>
  <c r="P1262" i="1"/>
  <c r="O1263" i="1"/>
  <c r="R949" i="1"/>
  <c r="S916" i="1"/>
  <c r="BT760" i="1"/>
  <c r="BS793" i="1"/>
  <c r="BZ22" i="4" s="1"/>
  <c r="N535" i="1"/>
  <c r="O534" i="1"/>
  <c r="X1492" i="1"/>
  <c r="O119" i="1"/>
  <c r="P118" i="1"/>
  <c r="AD1023" i="1"/>
  <c r="AE1023" i="1" s="1"/>
  <c r="AF1023" i="1" s="1"/>
  <c r="AG1023" i="1" s="1"/>
  <c r="AH1023" i="1" s="1"/>
  <c r="AI1023" i="1" s="1"/>
  <c r="AJ1023" i="1" s="1"/>
  <c r="AK1023" i="1" s="1"/>
  <c r="AL1023" i="1" s="1"/>
  <c r="AM1023" i="1" s="1"/>
  <c r="AN1023" i="1" s="1"/>
  <c r="AO1023" i="1" s="1"/>
  <c r="AP1023" i="1" s="1"/>
  <c r="AQ1023" i="1" s="1"/>
  <c r="AR1023" i="1" s="1"/>
  <c r="AS1023" i="1" s="1"/>
  <c r="AT1023" i="1" s="1"/>
  <c r="AU1023" i="1" s="1"/>
  <c r="AV1023" i="1" s="1"/>
  <c r="AW1023" i="1" s="1"/>
  <c r="AX1023" i="1" s="1"/>
  <c r="AY1023" i="1" s="1"/>
  <c r="AZ1023" i="1" s="1"/>
  <c r="BA1023" i="1" s="1"/>
  <c r="BB1023" i="1" s="1"/>
  <c r="BC1023" i="1" s="1"/>
  <c r="BD1023" i="1" s="1"/>
  <c r="BE1023" i="1" s="1"/>
  <c r="BF1023" i="1" s="1"/>
  <c r="BG1023" i="1" s="1"/>
  <c r="BH1023" i="1" s="1"/>
  <c r="BI1023" i="1" s="1"/>
  <c r="BJ1023" i="1" s="1"/>
  <c r="BK1023" i="1" s="1"/>
  <c r="BL1023" i="1" s="1"/>
  <c r="BM1023" i="1" s="1"/>
  <c r="BN1023" i="1" s="1"/>
  <c r="BO1023" i="1" s="1"/>
  <c r="BP1023" i="1" s="1"/>
  <c r="BQ1023" i="1" s="1"/>
  <c r="BR1023" i="1" s="1"/>
  <c r="BS1023" i="1" s="1"/>
  <c r="BT1023" i="1" s="1"/>
  <c r="BU1023" i="1" s="1"/>
  <c r="BV1023" i="1" s="1"/>
  <c r="BW1023" i="1" s="1"/>
  <c r="BX1023" i="1" s="1"/>
  <c r="BY1023" i="1" s="1"/>
  <c r="BZ1023" i="1" s="1"/>
  <c r="CA1023" i="1" s="1"/>
  <c r="CB1023" i="1" s="1"/>
  <c r="CC1023" i="1" s="1"/>
  <c r="CD1023" i="1" s="1"/>
  <c r="CE1023" i="1" s="1"/>
  <c r="CF1023" i="1" s="1"/>
  <c r="AJ609" i="1"/>
  <c r="AK609" i="1" s="1"/>
  <c r="AL609" i="1" s="1"/>
  <c r="AM609" i="1" s="1"/>
  <c r="AN609" i="1" s="1"/>
  <c r="AO609" i="1" s="1"/>
  <c r="AP609" i="1" s="1"/>
  <c r="AQ609" i="1" s="1"/>
  <c r="V1026" i="1"/>
  <c r="AK714" i="1"/>
  <c r="AX661" i="1"/>
  <c r="AY661" i="1" s="1"/>
  <c r="W30" i="4"/>
  <c r="K30" i="4"/>
  <c r="N67" i="1"/>
  <c r="O66" i="1"/>
  <c r="N13" i="1"/>
  <c r="N14" i="1" s="1"/>
  <c r="BI481" i="1"/>
  <c r="BP16" i="4" s="1"/>
  <c r="BJ448" i="1"/>
  <c r="O222" i="1"/>
  <c r="N223" i="1"/>
  <c r="N483" i="1"/>
  <c r="O482" i="1"/>
  <c r="BA245" i="1"/>
  <c r="BB245" i="1" s="1"/>
  <c r="BC245" i="1" s="1"/>
  <c r="BD245" i="1" s="1"/>
  <c r="BE245" i="1" s="1"/>
  <c r="BF245" i="1" s="1"/>
  <c r="BG245" i="1" s="1"/>
  <c r="BH245" i="1" s="1"/>
  <c r="BI245" i="1" s="1"/>
  <c r="BJ245" i="1" s="1"/>
  <c r="BK245" i="1" s="1"/>
  <c r="BL245" i="1" s="1"/>
  <c r="BM245" i="1" s="1"/>
  <c r="BN245" i="1" s="1"/>
  <c r="BO245" i="1" s="1"/>
  <c r="BP245" i="1" s="1"/>
  <c r="BQ245" i="1" s="1"/>
  <c r="BR245" i="1" s="1"/>
  <c r="BS245" i="1" s="1"/>
  <c r="BT245" i="1" s="1"/>
  <c r="BU245" i="1" s="1"/>
  <c r="BV245" i="1" s="1"/>
  <c r="BW245" i="1" s="1"/>
  <c r="BX245" i="1" s="1"/>
  <c r="BY245" i="1" s="1"/>
  <c r="BZ245" i="1" s="1"/>
  <c r="CA245" i="1" s="1"/>
  <c r="CB245" i="1" s="1"/>
  <c r="CC245" i="1" s="1"/>
  <c r="CD245" i="1" s="1"/>
  <c r="CE245" i="1" s="1"/>
  <c r="CF245" i="1" s="1"/>
  <c r="BD169" i="1"/>
  <c r="BK10" i="4" s="1"/>
  <c r="BE136" i="1"/>
  <c r="X1076" i="1"/>
  <c r="Y1076" i="1" s="1"/>
  <c r="O899" i="1"/>
  <c r="P898" i="1"/>
  <c r="X25" i="4"/>
  <c r="L25" i="4"/>
  <c r="AY533" i="1"/>
  <c r="BF17" i="4" s="1"/>
  <c r="AZ500" i="1"/>
  <c r="AX244" i="1"/>
  <c r="AY244" i="1" s="1"/>
  <c r="P638" i="1"/>
  <c r="O639" i="1"/>
  <c r="BM506" i="1"/>
  <c r="BN506" i="1" s="1"/>
  <c r="BO506" i="1" s="1"/>
  <c r="BP506" i="1" s="1"/>
  <c r="BQ506" i="1" s="1"/>
  <c r="BR506" i="1" s="1"/>
  <c r="BS506" i="1" s="1"/>
  <c r="BT506" i="1" s="1"/>
  <c r="BU506" i="1" s="1"/>
  <c r="BV506" i="1" s="1"/>
  <c r="BW506" i="1" s="1"/>
  <c r="BX506" i="1" s="1"/>
  <c r="BY506" i="1" s="1"/>
  <c r="BZ506" i="1" s="1"/>
  <c r="CA506" i="1" s="1"/>
  <c r="CB506" i="1" s="1"/>
  <c r="CC506" i="1" s="1"/>
  <c r="CD506" i="1" s="1"/>
  <c r="CE506" i="1" s="1"/>
  <c r="CF506" i="1" s="1"/>
  <c r="N795" i="1"/>
  <c r="O794" i="1"/>
  <c r="AI610" i="1"/>
  <c r="AJ610" i="1" s="1"/>
  <c r="AK610" i="1" s="1"/>
  <c r="AL610" i="1" s="1"/>
  <c r="AM610" i="1" s="1"/>
  <c r="AN610" i="1" s="1"/>
  <c r="AO610" i="1" s="1"/>
  <c r="AP610" i="1" s="1"/>
  <c r="BQ558" i="1"/>
  <c r="BR558" i="1" s="1"/>
  <c r="BS558" i="1" s="1"/>
  <c r="BT558" i="1" s="1"/>
  <c r="BU558" i="1" s="1"/>
  <c r="BV558" i="1" s="1"/>
  <c r="BW558" i="1" s="1"/>
  <c r="BX558" i="1" s="1"/>
  <c r="BY558" i="1" s="1"/>
  <c r="BZ558" i="1" s="1"/>
  <c r="CA558" i="1" s="1"/>
  <c r="CB558" i="1" s="1"/>
  <c r="CC558" i="1" s="1"/>
  <c r="CD558" i="1" s="1"/>
  <c r="CE558" i="1" s="1"/>
  <c r="CF558" i="1" s="1"/>
  <c r="BQ377" i="1"/>
  <c r="BX14" i="4" s="1"/>
  <c r="BR344" i="1"/>
  <c r="Y1182" i="1"/>
  <c r="AW243" i="1"/>
  <c r="AW273" i="1" s="1"/>
  <c r="P1002" i="1"/>
  <c r="O1003" i="1"/>
  <c r="AG708" i="1"/>
  <c r="AF741" i="1"/>
  <c r="AM21" i="4" s="1"/>
  <c r="AT585" i="1"/>
  <c r="AU552" i="1"/>
  <c r="Z637" i="1"/>
  <c r="AA604" i="1"/>
  <c r="N171" i="1"/>
  <c r="O170" i="1"/>
  <c r="BH1469" i="1"/>
  <c r="BO36" i="4" s="1"/>
  <c r="BI1436" i="1"/>
  <c r="BE292" i="1"/>
  <c r="BD325" i="1"/>
  <c r="BK13" i="4" s="1"/>
  <c r="O1107" i="1"/>
  <c r="P1106" i="1"/>
  <c r="AN689" i="1"/>
  <c r="AU20" i="4" s="1"/>
  <c r="AO656" i="1"/>
  <c r="N691" i="1"/>
  <c r="O690" i="1"/>
  <c r="Q1209" i="1"/>
  <c r="R1176" i="1"/>
  <c r="AZ240" i="1"/>
  <c r="N431" i="1"/>
  <c r="O430" i="1"/>
  <c r="O379" i="1"/>
  <c r="P378" i="1"/>
  <c r="P847" i="1"/>
  <c r="Q846" i="1"/>
  <c r="N1211" i="1"/>
  <c r="O1210" i="1"/>
  <c r="X1025" i="1"/>
  <c r="BN297" i="1"/>
  <c r="BO297" i="1" s="1"/>
  <c r="BP297" i="1" s="1"/>
  <c r="BQ297" i="1" s="1"/>
  <c r="BR297" i="1" s="1"/>
  <c r="BS297" i="1" s="1"/>
  <c r="BT297" i="1" s="1"/>
  <c r="BU297" i="1" s="1"/>
  <c r="BV297" i="1" s="1"/>
  <c r="BW297" i="1" s="1"/>
  <c r="BX297" i="1" s="1"/>
  <c r="BY297" i="1" s="1"/>
  <c r="BZ297" i="1" s="1"/>
  <c r="CA297" i="1" s="1"/>
  <c r="CB297" i="1" s="1"/>
  <c r="CC297" i="1" s="1"/>
  <c r="CD297" i="1" s="1"/>
  <c r="CE297" i="1" s="1"/>
  <c r="CF297" i="1" s="1"/>
  <c r="Z922" i="1"/>
  <c r="AA922" i="1" s="1"/>
  <c r="AB922" i="1" s="1"/>
  <c r="O950" i="1"/>
  <c r="N951" i="1"/>
  <c r="T1386" i="1" l="1"/>
  <c r="U1386" i="1" s="1"/>
  <c r="V1386" i="1" s="1"/>
  <c r="W1386" i="1" s="1"/>
  <c r="X1386" i="1" s="1"/>
  <c r="Y1386" i="1" s="1"/>
  <c r="Z1386" i="1" s="1"/>
  <c r="AA1386" i="1" s="1"/>
  <c r="AB1386" i="1" s="1"/>
  <c r="AC1386" i="1" s="1"/>
  <c r="AD1386" i="1" s="1"/>
  <c r="AE1386" i="1" s="1"/>
  <c r="AF1386" i="1" s="1"/>
  <c r="AG1386" i="1" s="1"/>
  <c r="AH1386" i="1" s="1"/>
  <c r="AI1386" i="1" s="1"/>
  <c r="AJ1386" i="1" s="1"/>
  <c r="AK1386" i="1" s="1"/>
  <c r="AL1386" i="1" s="1"/>
  <c r="AM1386" i="1" s="1"/>
  <c r="AN1386" i="1" s="1"/>
  <c r="AO1386" i="1" s="1"/>
  <c r="AP1386" i="1" s="1"/>
  <c r="AQ1386" i="1" s="1"/>
  <c r="AR1386" i="1" s="1"/>
  <c r="AS1386" i="1" s="1"/>
  <c r="AT1386" i="1" s="1"/>
  <c r="AU1386" i="1" s="1"/>
  <c r="AV1386" i="1" s="1"/>
  <c r="AW1386" i="1" s="1"/>
  <c r="AX1386" i="1" s="1"/>
  <c r="AY1386" i="1" s="1"/>
  <c r="AZ1386" i="1" s="1"/>
  <c r="BA1386" i="1" s="1"/>
  <c r="BB1386" i="1" s="1"/>
  <c r="BC1386" i="1" s="1"/>
  <c r="BD1386" i="1" s="1"/>
  <c r="BE1386" i="1" s="1"/>
  <c r="BF1386" i="1" s="1"/>
  <c r="BG1386" i="1" s="1"/>
  <c r="BH1386" i="1" s="1"/>
  <c r="BI1386" i="1" s="1"/>
  <c r="BJ1386" i="1" s="1"/>
  <c r="BK1386" i="1" s="1"/>
  <c r="BL1386" i="1" s="1"/>
  <c r="BM1386" i="1" s="1"/>
  <c r="BN1386" i="1" s="1"/>
  <c r="BO1386" i="1" s="1"/>
  <c r="BP1386" i="1" s="1"/>
  <c r="BQ1386" i="1" s="1"/>
  <c r="BR1386" i="1" s="1"/>
  <c r="BS1386" i="1" s="1"/>
  <c r="BT1386" i="1" s="1"/>
  <c r="BU1386" i="1" s="1"/>
  <c r="BV1386" i="1" s="1"/>
  <c r="BW1386" i="1" s="1"/>
  <c r="BX1386" i="1" s="1"/>
  <c r="BY1386" i="1" s="1"/>
  <c r="BZ1386" i="1" s="1"/>
  <c r="CA1386" i="1" s="1"/>
  <c r="CB1386" i="1" s="1"/>
  <c r="CC1386" i="1" s="1"/>
  <c r="CD1386" i="1" s="1"/>
  <c r="CE1386" i="1" s="1"/>
  <c r="CF1386" i="1" s="1"/>
  <c r="AK712" i="1"/>
  <c r="AL712" i="1" s="1"/>
  <c r="AM712" i="1" s="1"/>
  <c r="K32" i="4"/>
  <c r="W32" i="4"/>
  <c r="U1282" i="1"/>
  <c r="V1282" i="1"/>
  <c r="W1282" i="1" s="1"/>
  <c r="W1285" i="1"/>
  <c r="S1284" i="1"/>
  <c r="X1286" i="1"/>
  <c r="Q1313" i="1"/>
  <c r="R1280" i="1"/>
  <c r="S1283" i="1"/>
  <c r="S1233" i="1"/>
  <c r="T1233" i="1" s="1"/>
  <c r="U1233" i="1" s="1"/>
  <c r="V31" i="4"/>
  <c r="J31" i="4"/>
  <c r="R1232" i="1"/>
  <c r="S1232" i="1" s="1"/>
  <c r="BI399" i="1"/>
  <c r="BJ399" i="1" s="1"/>
  <c r="BK399" i="1" s="1"/>
  <c r="BL399" i="1" s="1"/>
  <c r="Q1231" i="1"/>
  <c r="P1261" i="1"/>
  <c r="K34" i="4"/>
  <c r="Q1336" i="1"/>
  <c r="R1336" i="1" s="1"/>
  <c r="V1390" i="1"/>
  <c r="W1390" i="1" s="1"/>
  <c r="X1390" i="1" s="1"/>
  <c r="T1387" i="1"/>
  <c r="U1387" i="1" s="1"/>
  <c r="V1387" i="1" s="1"/>
  <c r="T1389" i="1"/>
  <c r="Q1417" i="1"/>
  <c r="X34" i="4" s="1"/>
  <c r="O1366" i="1"/>
  <c r="R1388" i="1"/>
  <c r="S1388" i="1" s="1"/>
  <c r="P1365" i="1"/>
  <c r="V1337" i="1"/>
  <c r="W1337" i="1" s="1"/>
  <c r="T1338" i="1"/>
  <c r="U1338" i="1" s="1"/>
  <c r="R1334" i="1"/>
  <c r="S1334" i="1" s="1"/>
  <c r="T1334" i="1" s="1"/>
  <c r="O1418" i="1"/>
  <c r="N1419" i="1"/>
  <c r="V33" i="4"/>
  <c r="J33" i="4"/>
  <c r="Q1335" i="1"/>
  <c r="R1335" i="1" s="1"/>
  <c r="S1335" i="1" s="1"/>
  <c r="R1384" i="1"/>
  <c r="S1384" i="1" s="1"/>
  <c r="BV188" i="1"/>
  <c r="BU221" i="1"/>
  <c r="CB11" i="4" s="1"/>
  <c r="T1332" i="1"/>
  <c r="Y972" i="1"/>
  <c r="Z972" i="1" s="1"/>
  <c r="AA972" i="1" s="1"/>
  <c r="AB972" i="1" s="1"/>
  <c r="AC972" i="1" s="1"/>
  <c r="AD972" i="1" s="1"/>
  <c r="AE972" i="1" s="1"/>
  <c r="AF972" i="1" s="1"/>
  <c r="AG972" i="1" s="1"/>
  <c r="AH972" i="1" s="1"/>
  <c r="AI972" i="1" s="1"/>
  <c r="AJ972" i="1" s="1"/>
  <c r="AK972" i="1" s="1"/>
  <c r="AL972" i="1" s="1"/>
  <c r="AM972" i="1" s="1"/>
  <c r="AN972" i="1" s="1"/>
  <c r="AO972" i="1" s="1"/>
  <c r="AP972" i="1" s="1"/>
  <c r="AQ972" i="1" s="1"/>
  <c r="AR972" i="1" s="1"/>
  <c r="AS972" i="1" s="1"/>
  <c r="AT972" i="1" s="1"/>
  <c r="AU972" i="1" s="1"/>
  <c r="AV972" i="1" s="1"/>
  <c r="AW972" i="1" s="1"/>
  <c r="AX972" i="1" s="1"/>
  <c r="AY972" i="1" s="1"/>
  <c r="AZ972" i="1" s="1"/>
  <c r="BA972" i="1" s="1"/>
  <c r="BB972" i="1" s="1"/>
  <c r="BC972" i="1" s="1"/>
  <c r="BD972" i="1" s="1"/>
  <c r="BE972" i="1" s="1"/>
  <c r="BF972" i="1" s="1"/>
  <c r="BG972" i="1" s="1"/>
  <c r="BH972" i="1" s="1"/>
  <c r="BI972" i="1" s="1"/>
  <c r="BJ972" i="1" s="1"/>
  <c r="BK972" i="1" s="1"/>
  <c r="BL972" i="1" s="1"/>
  <c r="BM972" i="1" s="1"/>
  <c r="BN972" i="1" s="1"/>
  <c r="BO972" i="1" s="1"/>
  <c r="BP972" i="1" s="1"/>
  <c r="BQ972" i="1" s="1"/>
  <c r="BR972" i="1" s="1"/>
  <c r="BS972" i="1" s="1"/>
  <c r="BT972" i="1" s="1"/>
  <c r="BU972" i="1" s="1"/>
  <c r="BV972" i="1" s="1"/>
  <c r="BW972" i="1" s="1"/>
  <c r="BX972" i="1" s="1"/>
  <c r="BY972" i="1" s="1"/>
  <c r="BZ972" i="1" s="1"/>
  <c r="CA972" i="1" s="1"/>
  <c r="CB972" i="1" s="1"/>
  <c r="CC972" i="1" s="1"/>
  <c r="CD972" i="1" s="1"/>
  <c r="CE972" i="1" s="1"/>
  <c r="CF972" i="1" s="1"/>
  <c r="V971" i="1"/>
  <c r="W971" i="1" s="1"/>
  <c r="P1124" i="1"/>
  <c r="P1157" i="1" s="1"/>
  <c r="K29" i="4" s="1"/>
  <c r="AD1130" i="1"/>
  <c r="AE1130" i="1" s="1"/>
  <c r="AF1130" i="1" s="1"/>
  <c r="AG1130" i="1" s="1"/>
  <c r="AH1130" i="1" s="1"/>
  <c r="AI1130" i="1" s="1"/>
  <c r="AJ1130" i="1" s="1"/>
  <c r="AK1130" i="1" s="1"/>
  <c r="AL1130" i="1" s="1"/>
  <c r="AM1130" i="1" s="1"/>
  <c r="AN1130" i="1" s="1"/>
  <c r="AO1130" i="1" s="1"/>
  <c r="AP1130" i="1" s="1"/>
  <c r="AQ1130" i="1" s="1"/>
  <c r="AR1130" i="1" s="1"/>
  <c r="AS1130" i="1" s="1"/>
  <c r="AT1130" i="1" s="1"/>
  <c r="AU1130" i="1" s="1"/>
  <c r="AV1130" i="1" s="1"/>
  <c r="AW1130" i="1" s="1"/>
  <c r="AX1130" i="1" s="1"/>
  <c r="AY1130" i="1" s="1"/>
  <c r="AZ1130" i="1" s="1"/>
  <c r="BA1130" i="1" s="1"/>
  <c r="BB1130" i="1" s="1"/>
  <c r="BC1130" i="1" s="1"/>
  <c r="BD1130" i="1" s="1"/>
  <c r="BE1130" i="1" s="1"/>
  <c r="BF1130" i="1" s="1"/>
  <c r="BG1130" i="1" s="1"/>
  <c r="BH1130" i="1" s="1"/>
  <c r="BI1130" i="1" s="1"/>
  <c r="BJ1130" i="1" s="1"/>
  <c r="BK1130" i="1" s="1"/>
  <c r="BL1130" i="1" s="1"/>
  <c r="BM1130" i="1" s="1"/>
  <c r="BN1130" i="1" s="1"/>
  <c r="BO1130" i="1" s="1"/>
  <c r="BP1130" i="1" s="1"/>
  <c r="BQ1130" i="1" s="1"/>
  <c r="BR1130" i="1" s="1"/>
  <c r="BS1130" i="1" s="1"/>
  <c r="BT1130" i="1" s="1"/>
  <c r="BU1130" i="1" s="1"/>
  <c r="BV1130" i="1" s="1"/>
  <c r="BW1130" i="1" s="1"/>
  <c r="BX1130" i="1" s="1"/>
  <c r="BY1130" i="1" s="1"/>
  <c r="BZ1130" i="1" s="1"/>
  <c r="CA1130" i="1" s="1"/>
  <c r="CB1130" i="1" s="1"/>
  <c r="CC1130" i="1" s="1"/>
  <c r="CD1130" i="1" s="1"/>
  <c r="CE1130" i="1" s="1"/>
  <c r="CF1130" i="1" s="1"/>
  <c r="X974" i="1"/>
  <c r="L26" i="4"/>
  <c r="X26" i="4"/>
  <c r="T970" i="1"/>
  <c r="R1001" i="1"/>
  <c r="S968" i="1"/>
  <c r="X1126" i="1"/>
  <c r="Y1126" i="1" s="1"/>
  <c r="Z1126" i="1" s="1"/>
  <c r="AA1126" i="1" s="1"/>
  <c r="P1054" i="1"/>
  <c r="O1055" i="1"/>
  <c r="AB1491" i="1"/>
  <c r="AC1491" i="1" s="1"/>
  <c r="BW348" i="1"/>
  <c r="BX348" i="1" s="1"/>
  <c r="BY348" i="1" s="1"/>
  <c r="BZ348" i="1" s="1"/>
  <c r="BJ32" i="1"/>
  <c r="BJ65" i="1" s="1"/>
  <c r="AZ661" i="1"/>
  <c r="BA661" i="1" s="1"/>
  <c r="BB661" i="1" s="1"/>
  <c r="BC661" i="1" s="1"/>
  <c r="BD661" i="1" s="1"/>
  <c r="BE661" i="1" s="1"/>
  <c r="BF661" i="1" s="1"/>
  <c r="BG661" i="1" s="1"/>
  <c r="BH661" i="1" s="1"/>
  <c r="BI661" i="1" s="1"/>
  <c r="BJ661" i="1" s="1"/>
  <c r="BK661" i="1" s="1"/>
  <c r="BL661" i="1" s="1"/>
  <c r="BM661" i="1" s="1"/>
  <c r="BN661" i="1" s="1"/>
  <c r="BO661" i="1" s="1"/>
  <c r="BP661" i="1" s="1"/>
  <c r="BQ661" i="1" s="1"/>
  <c r="BR661" i="1" s="1"/>
  <c r="BS661" i="1" s="1"/>
  <c r="BT661" i="1" s="1"/>
  <c r="BU661" i="1" s="1"/>
  <c r="BV661" i="1" s="1"/>
  <c r="BW661" i="1" s="1"/>
  <c r="BX661" i="1" s="1"/>
  <c r="BY661" i="1" s="1"/>
  <c r="BZ661" i="1" s="1"/>
  <c r="CA661" i="1" s="1"/>
  <c r="CB661" i="1" s="1"/>
  <c r="CC661" i="1" s="1"/>
  <c r="CD661" i="1" s="1"/>
  <c r="CE661" i="1" s="1"/>
  <c r="CF661" i="1" s="1"/>
  <c r="BR35" i="1"/>
  <c r="BS35" i="1" s="1"/>
  <c r="BP400" i="1"/>
  <c r="BQ400" i="1" s="1"/>
  <c r="BR400" i="1" s="1"/>
  <c r="BS400" i="1" s="1"/>
  <c r="BT400" i="1" s="1"/>
  <c r="BU400" i="1" s="1"/>
  <c r="BV400" i="1" s="1"/>
  <c r="BW400" i="1" s="1"/>
  <c r="BX400" i="1" s="1"/>
  <c r="BY400" i="1" s="1"/>
  <c r="BZ400" i="1" s="1"/>
  <c r="CA400" i="1" s="1"/>
  <c r="CB400" i="1" s="1"/>
  <c r="CC400" i="1" s="1"/>
  <c r="CD400" i="1" s="1"/>
  <c r="CE400" i="1" s="1"/>
  <c r="CF400" i="1" s="1"/>
  <c r="AH608" i="1"/>
  <c r="AI608" i="1" s="1"/>
  <c r="AJ608" i="1" s="1"/>
  <c r="AK608" i="1" s="1"/>
  <c r="AL608" i="1" s="1"/>
  <c r="AM608" i="1" s="1"/>
  <c r="AN608" i="1" s="1"/>
  <c r="AO608" i="1" s="1"/>
  <c r="AP608" i="1" s="1"/>
  <c r="AQ608" i="1" s="1"/>
  <c r="AR608" i="1" s="1"/>
  <c r="AS608" i="1" s="1"/>
  <c r="AT608" i="1" s="1"/>
  <c r="AU608" i="1" s="1"/>
  <c r="AV608" i="1" s="1"/>
  <c r="AW608" i="1" s="1"/>
  <c r="AX608" i="1" s="1"/>
  <c r="AY608" i="1" s="1"/>
  <c r="AZ608" i="1" s="1"/>
  <c r="BA608" i="1" s="1"/>
  <c r="BB608" i="1" s="1"/>
  <c r="BC608" i="1" s="1"/>
  <c r="BD608" i="1" s="1"/>
  <c r="BE608" i="1" s="1"/>
  <c r="BF608" i="1" s="1"/>
  <c r="BG608" i="1" s="1"/>
  <c r="BH608" i="1" s="1"/>
  <c r="BI608" i="1" s="1"/>
  <c r="BJ608" i="1" s="1"/>
  <c r="BK608" i="1" s="1"/>
  <c r="BL608" i="1" s="1"/>
  <c r="BM608" i="1" s="1"/>
  <c r="BN608" i="1" s="1"/>
  <c r="BO608" i="1" s="1"/>
  <c r="BP608" i="1" s="1"/>
  <c r="BQ608" i="1" s="1"/>
  <c r="BR608" i="1" s="1"/>
  <c r="BS608" i="1" s="1"/>
  <c r="BT608" i="1" s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CE608" i="1" s="1"/>
  <c r="CF608" i="1" s="1"/>
  <c r="P1314" i="1"/>
  <c r="O1315" i="1"/>
  <c r="AC922" i="1"/>
  <c r="AD922" i="1" s="1"/>
  <c r="AE922" i="1" s="1"/>
  <c r="AF922" i="1" s="1"/>
  <c r="AG922" i="1" s="1"/>
  <c r="AH922" i="1" s="1"/>
  <c r="AI922" i="1" s="1"/>
  <c r="AJ922" i="1" s="1"/>
  <c r="AK922" i="1" s="1"/>
  <c r="AL922" i="1" s="1"/>
  <c r="AM922" i="1" s="1"/>
  <c r="AN922" i="1" s="1"/>
  <c r="AO922" i="1" s="1"/>
  <c r="AP922" i="1" s="1"/>
  <c r="AQ922" i="1" s="1"/>
  <c r="AR922" i="1" s="1"/>
  <c r="AS922" i="1" s="1"/>
  <c r="AT922" i="1" s="1"/>
  <c r="AU922" i="1" s="1"/>
  <c r="AV922" i="1" s="1"/>
  <c r="AW922" i="1" s="1"/>
  <c r="AX922" i="1" s="1"/>
  <c r="AY922" i="1" s="1"/>
  <c r="AZ922" i="1" s="1"/>
  <c r="BA922" i="1" s="1"/>
  <c r="BB922" i="1" s="1"/>
  <c r="BC922" i="1" s="1"/>
  <c r="BD922" i="1" s="1"/>
  <c r="BE922" i="1" s="1"/>
  <c r="BF922" i="1" s="1"/>
  <c r="BG922" i="1" s="1"/>
  <c r="BH922" i="1" s="1"/>
  <c r="BI922" i="1" s="1"/>
  <c r="BJ922" i="1" s="1"/>
  <c r="BK922" i="1" s="1"/>
  <c r="BL922" i="1" s="1"/>
  <c r="BM922" i="1" s="1"/>
  <c r="BN922" i="1" s="1"/>
  <c r="BO922" i="1" s="1"/>
  <c r="BP922" i="1" s="1"/>
  <c r="BQ922" i="1" s="1"/>
  <c r="BR922" i="1" s="1"/>
  <c r="BS922" i="1" s="1"/>
  <c r="BT922" i="1" s="1"/>
  <c r="BU922" i="1" s="1"/>
  <c r="BV922" i="1" s="1"/>
  <c r="BW922" i="1" s="1"/>
  <c r="BX922" i="1" s="1"/>
  <c r="BY922" i="1" s="1"/>
  <c r="BZ922" i="1" s="1"/>
  <c r="CA922" i="1" s="1"/>
  <c r="CB922" i="1" s="1"/>
  <c r="CC922" i="1" s="1"/>
  <c r="CD922" i="1" s="1"/>
  <c r="CE922" i="1" s="1"/>
  <c r="CF922" i="1" s="1"/>
  <c r="BV38" i="1"/>
  <c r="BW38" i="1" s="1"/>
  <c r="BX38" i="1" s="1"/>
  <c r="BY38" i="1" s="1"/>
  <c r="BP1438" i="1"/>
  <c r="BQ1438" i="1" s="1"/>
  <c r="BR1438" i="1" s="1"/>
  <c r="BS1438" i="1" s="1"/>
  <c r="BT1438" i="1" s="1"/>
  <c r="BU1438" i="1" s="1"/>
  <c r="BV1438" i="1" s="1"/>
  <c r="BW1438" i="1" s="1"/>
  <c r="BX1438" i="1" s="1"/>
  <c r="BY1438" i="1" s="1"/>
  <c r="BZ1438" i="1" s="1"/>
  <c r="CA1438" i="1" s="1"/>
  <c r="CB1438" i="1" s="1"/>
  <c r="CC1438" i="1" s="1"/>
  <c r="CD1438" i="1" s="1"/>
  <c r="CE1438" i="1" s="1"/>
  <c r="CF1438" i="1" s="1"/>
  <c r="AH973" i="1"/>
  <c r="AI973" i="1" s="1"/>
  <c r="AJ973" i="1" s="1"/>
  <c r="AK973" i="1" s="1"/>
  <c r="AL973" i="1" s="1"/>
  <c r="AM973" i="1" s="1"/>
  <c r="AN973" i="1" s="1"/>
  <c r="AO973" i="1" s="1"/>
  <c r="AP973" i="1" s="1"/>
  <c r="AQ973" i="1" s="1"/>
  <c r="AR973" i="1" s="1"/>
  <c r="AS973" i="1" s="1"/>
  <c r="AT973" i="1" s="1"/>
  <c r="AU973" i="1" s="1"/>
  <c r="AV973" i="1" s="1"/>
  <c r="AW973" i="1" s="1"/>
  <c r="AX973" i="1" s="1"/>
  <c r="AY973" i="1" s="1"/>
  <c r="AZ973" i="1" s="1"/>
  <c r="BA973" i="1" s="1"/>
  <c r="BB973" i="1" s="1"/>
  <c r="BC973" i="1" s="1"/>
  <c r="BD973" i="1" s="1"/>
  <c r="BE973" i="1" s="1"/>
  <c r="BF973" i="1" s="1"/>
  <c r="BG973" i="1" s="1"/>
  <c r="BH973" i="1" s="1"/>
  <c r="BI973" i="1" s="1"/>
  <c r="BJ973" i="1" s="1"/>
  <c r="BK973" i="1" s="1"/>
  <c r="BL973" i="1" s="1"/>
  <c r="BM973" i="1" s="1"/>
  <c r="BN973" i="1" s="1"/>
  <c r="BO973" i="1" s="1"/>
  <c r="BP973" i="1" s="1"/>
  <c r="BQ973" i="1" s="1"/>
  <c r="BR973" i="1" s="1"/>
  <c r="BS973" i="1" s="1"/>
  <c r="BT973" i="1" s="1"/>
  <c r="BU973" i="1" s="1"/>
  <c r="BV973" i="1" s="1"/>
  <c r="BW973" i="1" s="1"/>
  <c r="BX973" i="1" s="1"/>
  <c r="BY973" i="1" s="1"/>
  <c r="BZ973" i="1" s="1"/>
  <c r="CA973" i="1" s="1"/>
  <c r="CB973" i="1" s="1"/>
  <c r="CC973" i="1" s="1"/>
  <c r="CD973" i="1" s="1"/>
  <c r="CE973" i="1" s="1"/>
  <c r="CF973" i="1" s="1"/>
  <c r="BJ503" i="1"/>
  <c r="BK503" i="1" s="1"/>
  <c r="BL503" i="1" s="1"/>
  <c r="BM503" i="1" s="1"/>
  <c r="BN503" i="1" s="1"/>
  <c r="BO503" i="1" s="1"/>
  <c r="BP503" i="1" s="1"/>
  <c r="BQ503" i="1" s="1"/>
  <c r="BR503" i="1" s="1"/>
  <c r="BS503" i="1" s="1"/>
  <c r="BT503" i="1" s="1"/>
  <c r="BU503" i="1" s="1"/>
  <c r="BV503" i="1" s="1"/>
  <c r="BW503" i="1" s="1"/>
  <c r="BX503" i="1" s="1"/>
  <c r="BY503" i="1" s="1"/>
  <c r="BZ503" i="1" s="1"/>
  <c r="CA503" i="1" s="1"/>
  <c r="CB503" i="1" s="1"/>
  <c r="CC503" i="1" s="1"/>
  <c r="CD503" i="1" s="1"/>
  <c r="CE503" i="1" s="1"/>
  <c r="CF503" i="1" s="1"/>
  <c r="AD1180" i="1"/>
  <c r="AE1180" i="1" s="1"/>
  <c r="AF1180" i="1" s="1"/>
  <c r="AG1180" i="1" s="1"/>
  <c r="AH1180" i="1" s="1"/>
  <c r="AI1180" i="1" s="1"/>
  <c r="AJ1180" i="1" s="1"/>
  <c r="AK1180" i="1" s="1"/>
  <c r="AL1180" i="1" s="1"/>
  <c r="AM1180" i="1" s="1"/>
  <c r="AN1180" i="1" s="1"/>
  <c r="AO1180" i="1" s="1"/>
  <c r="AP1180" i="1" s="1"/>
  <c r="AQ1180" i="1" s="1"/>
  <c r="AR1180" i="1" s="1"/>
  <c r="AS1180" i="1" s="1"/>
  <c r="AT1180" i="1" s="1"/>
  <c r="AU1180" i="1" s="1"/>
  <c r="AV1180" i="1" s="1"/>
  <c r="AW1180" i="1" s="1"/>
  <c r="AX1180" i="1" s="1"/>
  <c r="AY1180" i="1" s="1"/>
  <c r="AZ1180" i="1" s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BP1180" i="1" s="1"/>
  <c r="BQ1180" i="1" s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BY763" i="1"/>
  <c r="BZ763" i="1" s="1"/>
  <c r="CA763" i="1" s="1"/>
  <c r="CB763" i="1" s="1"/>
  <c r="CC763" i="1" s="1"/>
  <c r="CD763" i="1" s="1"/>
  <c r="CE763" i="1" s="1"/>
  <c r="CF763" i="1" s="1"/>
  <c r="AR609" i="1"/>
  <c r="AS609" i="1" s="1"/>
  <c r="AT609" i="1" s="1"/>
  <c r="AU609" i="1" s="1"/>
  <c r="AV609" i="1" s="1"/>
  <c r="AW609" i="1" s="1"/>
  <c r="AX609" i="1" s="1"/>
  <c r="AY609" i="1" s="1"/>
  <c r="AZ609" i="1" s="1"/>
  <c r="BA609" i="1" s="1"/>
  <c r="BB609" i="1" s="1"/>
  <c r="BC609" i="1" s="1"/>
  <c r="BD609" i="1" s="1"/>
  <c r="BE609" i="1" s="1"/>
  <c r="BF609" i="1" s="1"/>
  <c r="BG609" i="1" s="1"/>
  <c r="BH609" i="1" s="1"/>
  <c r="BI609" i="1" s="1"/>
  <c r="BJ609" i="1" s="1"/>
  <c r="BK609" i="1" s="1"/>
  <c r="BL609" i="1" s="1"/>
  <c r="BM609" i="1" s="1"/>
  <c r="BN609" i="1" s="1"/>
  <c r="BO609" i="1" s="1"/>
  <c r="BP609" i="1" s="1"/>
  <c r="BQ609" i="1" s="1"/>
  <c r="BR609" i="1" s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Y1025" i="1"/>
  <c r="AK1128" i="1"/>
  <c r="AL1128" i="1" s="1"/>
  <c r="AM1128" i="1" s="1"/>
  <c r="AN1128" i="1" s="1"/>
  <c r="AO1128" i="1" s="1"/>
  <c r="AP1128" i="1" s="1"/>
  <c r="AQ1128" i="1" s="1"/>
  <c r="AR1128" i="1" s="1"/>
  <c r="AS1128" i="1" s="1"/>
  <c r="AT1128" i="1" s="1"/>
  <c r="AU1128" i="1" s="1"/>
  <c r="AV1128" i="1" s="1"/>
  <c r="AW1128" i="1" s="1"/>
  <c r="AX1128" i="1" s="1"/>
  <c r="AY1128" i="1" s="1"/>
  <c r="AZ1128" i="1" s="1"/>
  <c r="BA1128" i="1" s="1"/>
  <c r="BB1128" i="1" s="1"/>
  <c r="BC1128" i="1" s="1"/>
  <c r="BD1128" i="1" s="1"/>
  <c r="BE1128" i="1" s="1"/>
  <c r="BF1128" i="1" s="1"/>
  <c r="BG1128" i="1" s="1"/>
  <c r="BH1128" i="1" s="1"/>
  <c r="BI1128" i="1" s="1"/>
  <c r="BJ1128" i="1" s="1"/>
  <c r="BK1128" i="1" s="1"/>
  <c r="BL1128" i="1" s="1"/>
  <c r="BM1128" i="1" s="1"/>
  <c r="BN1128" i="1" s="1"/>
  <c r="BO1128" i="1" s="1"/>
  <c r="BP1128" i="1" s="1"/>
  <c r="BQ1128" i="1" s="1"/>
  <c r="BR1128" i="1" s="1"/>
  <c r="BS1128" i="1" s="1"/>
  <c r="BT1128" i="1" s="1"/>
  <c r="BU1128" i="1" s="1"/>
  <c r="BV1128" i="1" s="1"/>
  <c r="BW1128" i="1" s="1"/>
  <c r="BX1128" i="1" s="1"/>
  <c r="BY1128" i="1" s="1"/>
  <c r="BZ1128" i="1" s="1"/>
  <c r="CA1128" i="1" s="1"/>
  <c r="CB1128" i="1" s="1"/>
  <c r="CC1128" i="1" s="1"/>
  <c r="CD1128" i="1" s="1"/>
  <c r="CE1128" i="1" s="1"/>
  <c r="CF1128" i="1" s="1"/>
  <c r="AZ244" i="1"/>
  <c r="BA244" i="1" s="1"/>
  <c r="BB244" i="1" s="1"/>
  <c r="BC244" i="1" s="1"/>
  <c r="Z1076" i="1"/>
  <c r="AA1076" i="1" s="1"/>
  <c r="AB1076" i="1" s="1"/>
  <c r="AC1494" i="1"/>
  <c r="AD1494" i="1" s="1"/>
  <c r="AE1494" i="1" s="1"/>
  <c r="BA240" i="1"/>
  <c r="X30" i="4"/>
  <c r="L30" i="4"/>
  <c r="AO689" i="1"/>
  <c r="AV20" i="4" s="1"/>
  <c r="AP656" i="1"/>
  <c r="AG741" i="1"/>
  <c r="AN21" i="4" s="1"/>
  <c r="AH708" i="1"/>
  <c r="AD1077" i="1"/>
  <c r="AE1077" i="1" s="1"/>
  <c r="AF1077" i="1" s="1"/>
  <c r="AG1077" i="1" s="1"/>
  <c r="AH1077" i="1" s="1"/>
  <c r="AI1077" i="1" s="1"/>
  <c r="AJ1077" i="1" s="1"/>
  <c r="AK1077" i="1" s="1"/>
  <c r="AL1077" i="1" s="1"/>
  <c r="AM1077" i="1" s="1"/>
  <c r="AN1077" i="1" s="1"/>
  <c r="AO1077" i="1" s="1"/>
  <c r="AP1077" i="1" s="1"/>
  <c r="AQ1077" i="1" s="1"/>
  <c r="AR1077" i="1" s="1"/>
  <c r="AS1077" i="1" s="1"/>
  <c r="AT1077" i="1" s="1"/>
  <c r="AU1077" i="1" s="1"/>
  <c r="AV1077" i="1" s="1"/>
  <c r="AW1077" i="1" s="1"/>
  <c r="AX1077" i="1" s="1"/>
  <c r="AY1077" i="1" s="1"/>
  <c r="AZ1077" i="1" s="1"/>
  <c r="BA1077" i="1" s="1"/>
  <c r="BB1077" i="1" s="1"/>
  <c r="BC1077" i="1" s="1"/>
  <c r="BD1077" i="1" s="1"/>
  <c r="BE1077" i="1" s="1"/>
  <c r="BF1077" i="1" s="1"/>
  <c r="BG1077" i="1" s="1"/>
  <c r="BH1077" i="1" s="1"/>
  <c r="BI1077" i="1" s="1"/>
  <c r="BJ1077" i="1" s="1"/>
  <c r="BK1077" i="1" s="1"/>
  <c r="BL1077" i="1" s="1"/>
  <c r="BM1077" i="1" s="1"/>
  <c r="BN1077" i="1" s="1"/>
  <c r="BO1077" i="1" s="1"/>
  <c r="BP1077" i="1" s="1"/>
  <c r="BQ1077" i="1" s="1"/>
  <c r="BR1077" i="1" s="1"/>
  <c r="BS1077" i="1" s="1"/>
  <c r="BT1077" i="1" s="1"/>
  <c r="BU1077" i="1" s="1"/>
  <c r="BV1077" i="1" s="1"/>
  <c r="BW1077" i="1" s="1"/>
  <c r="BX1077" i="1" s="1"/>
  <c r="BY1077" i="1" s="1"/>
  <c r="BZ1077" i="1" s="1"/>
  <c r="CA1077" i="1" s="1"/>
  <c r="CB1077" i="1" s="1"/>
  <c r="CC1077" i="1" s="1"/>
  <c r="CD1077" i="1" s="1"/>
  <c r="CE1077" i="1" s="1"/>
  <c r="CF1077" i="1" s="1"/>
  <c r="BE169" i="1"/>
  <c r="BL10" i="4" s="1"/>
  <c r="BF136" i="1"/>
  <c r="AL714" i="1"/>
  <c r="AM714" i="1" s="1"/>
  <c r="AN714" i="1" s="1"/>
  <c r="AO714" i="1" s="1"/>
  <c r="AP714" i="1" s="1"/>
  <c r="AQ714" i="1" s="1"/>
  <c r="AR714" i="1" s="1"/>
  <c r="AS714" i="1" s="1"/>
  <c r="AT714" i="1" s="1"/>
  <c r="AU714" i="1" s="1"/>
  <c r="AV714" i="1" s="1"/>
  <c r="AW714" i="1" s="1"/>
  <c r="AX714" i="1" s="1"/>
  <c r="AY714" i="1" s="1"/>
  <c r="AZ714" i="1" s="1"/>
  <c r="BA714" i="1" s="1"/>
  <c r="BB714" i="1" s="1"/>
  <c r="BC714" i="1" s="1"/>
  <c r="BD714" i="1" s="1"/>
  <c r="BE714" i="1" s="1"/>
  <c r="BF714" i="1" s="1"/>
  <c r="BG714" i="1" s="1"/>
  <c r="BH714" i="1" s="1"/>
  <c r="BI714" i="1" s="1"/>
  <c r="BJ714" i="1" s="1"/>
  <c r="BK714" i="1" s="1"/>
  <c r="BL714" i="1" s="1"/>
  <c r="BM714" i="1" s="1"/>
  <c r="BN714" i="1" s="1"/>
  <c r="BO714" i="1" s="1"/>
  <c r="BP714" i="1" s="1"/>
  <c r="BQ714" i="1" s="1"/>
  <c r="BR714" i="1" s="1"/>
  <c r="BS714" i="1" s="1"/>
  <c r="BT714" i="1" s="1"/>
  <c r="BU714" i="1" s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P327" i="1"/>
  <c r="Q326" i="1"/>
  <c r="Q1106" i="1"/>
  <c r="P1107" i="1"/>
  <c r="Y1492" i="1"/>
  <c r="Z28" i="4"/>
  <c r="N28" i="4"/>
  <c r="AG19" i="4"/>
  <c r="P899" i="1"/>
  <c r="Q898" i="1"/>
  <c r="P222" i="1"/>
  <c r="O223" i="1"/>
  <c r="BJ481" i="1"/>
  <c r="BQ16" i="4" s="1"/>
  <c r="BK448" i="1"/>
  <c r="O275" i="1"/>
  <c r="P274" i="1"/>
  <c r="BE117" i="1"/>
  <c r="BF84" i="1"/>
  <c r="BF429" i="1"/>
  <c r="BM15" i="4" s="1"/>
  <c r="BG396" i="1"/>
  <c r="X920" i="1"/>
  <c r="Y920" i="1" s="1"/>
  <c r="BC12" i="4"/>
  <c r="O795" i="1"/>
  <c r="P794" i="1"/>
  <c r="P1263" i="1"/>
  <c r="Q1262" i="1"/>
  <c r="T1105" i="1"/>
  <c r="U1072" i="1"/>
  <c r="P690" i="1"/>
  <c r="O691" i="1"/>
  <c r="AA637" i="1"/>
  <c r="AB604" i="1"/>
  <c r="Q118" i="1"/>
  <c r="P119" i="1"/>
  <c r="P743" i="1"/>
  <c r="Q742" i="1"/>
  <c r="O1471" i="1"/>
  <c r="P1470" i="1"/>
  <c r="P950" i="1"/>
  <c r="O951" i="1"/>
  <c r="Q847" i="1"/>
  <c r="R846" i="1"/>
  <c r="BF292" i="1"/>
  <c r="BE325" i="1"/>
  <c r="BL13" i="4" s="1"/>
  <c r="BI1469" i="1"/>
  <c r="BP36" i="4" s="1"/>
  <c r="BJ1436" i="1"/>
  <c r="AU585" i="1"/>
  <c r="AV552" i="1"/>
  <c r="Z1182" i="1"/>
  <c r="AA1182" i="1" s="1"/>
  <c r="AB1182" i="1" s="1"/>
  <c r="AC1182" i="1" s="1"/>
  <c r="AD1182" i="1" s="1"/>
  <c r="AE1182" i="1" s="1"/>
  <c r="AF1182" i="1" s="1"/>
  <c r="AG1182" i="1" s="1"/>
  <c r="AH1182" i="1" s="1"/>
  <c r="AI1182" i="1" s="1"/>
  <c r="AJ1182" i="1" s="1"/>
  <c r="P639" i="1"/>
  <c r="Q638" i="1"/>
  <c r="BU760" i="1"/>
  <c r="BT793" i="1"/>
  <c r="CA22" i="4" s="1"/>
  <c r="T1053" i="1"/>
  <c r="U1020" i="1"/>
  <c r="J29" i="4"/>
  <c r="V29" i="4"/>
  <c r="O9" i="1"/>
  <c r="J37" i="4" s="1"/>
  <c r="BX350" i="1"/>
  <c r="BY350" i="1" s="1"/>
  <c r="BZ350" i="1" s="1"/>
  <c r="CA350" i="1" s="1"/>
  <c r="BK9" i="4"/>
  <c r="AN711" i="1"/>
  <c r="AO711" i="1" s="1"/>
  <c r="AP711" i="1" s="1"/>
  <c r="AQ711" i="1" s="1"/>
  <c r="AR711" i="1" s="1"/>
  <c r="AS711" i="1" s="1"/>
  <c r="AT711" i="1" s="1"/>
  <c r="AU711" i="1" s="1"/>
  <c r="AV711" i="1" s="1"/>
  <c r="AW711" i="1" s="1"/>
  <c r="AX711" i="1" s="1"/>
  <c r="AY711" i="1" s="1"/>
  <c r="AZ711" i="1" s="1"/>
  <c r="BA711" i="1" s="1"/>
  <c r="BB711" i="1" s="1"/>
  <c r="BC711" i="1" s="1"/>
  <c r="BD711" i="1" s="1"/>
  <c r="BE711" i="1" s="1"/>
  <c r="BF711" i="1" s="1"/>
  <c r="BG711" i="1" s="1"/>
  <c r="BH711" i="1" s="1"/>
  <c r="BI711" i="1" s="1"/>
  <c r="BJ711" i="1" s="1"/>
  <c r="BK711" i="1" s="1"/>
  <c r="BL711" i="1" s="1"/>
  <c r="BM711" i="1" s="1"/>
  <c r="BN711" i="1" s="1"/>
  <c r="BO711" i="1" s="1"/>
  <c r="BP711" i="1" s="1"/>
  <c r="BQ711" i="1" s="1"/>
  <c r="BR711" i="1" s="1"/>
  <c r="BS711" i="1" s="1"/>
  <c r="BT711" i="1" s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P170" i="1"/>
  <c r="O171" i="1"/>
  <c r="P1158" i="1"/>
  <c r="O1159" i="1"/>
  <c r="O431" i="1"/>
  <c r="P430" i="1"/>
  <c r="BA18" i="4"/>
  <c r="P1003" i="1"/>
  <c r="Q1002" i="1"/>
  <c r="W1026" i="1"/>
  <c r="X1026" i="1" s="1"/>
  <c r="Y1026" i="1" s="1"/>
  <c r="Z1026" i="1" s="1"/>
  <c r="S949" i="1"/>
  <c r="T916" i="1"/>
  <c r="U1228" i="1"/>
  <c r="Z27" i="4"/>
  <c r="N27" i="4"/>
  <c r="P9" i="1"/>
  <c r="K37" i="4" s="1"/>
  <c r="O1211" i="1"/>
  <c r="P1210" i="1"/>
  <c r="AZ533" i="1"/>
  <c r="BG17" i="4" s="1"/>
  <c r="BA500" i="1"/>
  <c r="BR377" i="1"/>
  <c r="BY14" i="4" s="1"/>
  <c r="BS344" i="1"/>
  <c r="P379" i="1"/>
  <c r="Q378" i="1"/>
  <c r="R1209" i="1"/>
  <c r="S1176" i="1"/>
  <c r="BD12" i="4"/>
  <c r="AQ610" i="1"/>
  <c r="AR610" i="1" s="1"/>
  <c r="AS610" i="1" s="1"/>
  <c r="AT610" i="1" s="1"/>
  <c r="AU610" i="1" s="1"/>
  <c r="AV610" i="1" s="1"/>
  <c r="AW610" i="1" s="1"/>
  <c r="AX610" i="1" s="1"/>
  <c r="AY610" i="1" s="1"/>
  <c r="AZ610" i="1" s="1"/>
  <c r="BA610" i="1" s="1"/>
  <c r="BB610" i="1" s="1"/>
  <c r="BC610" i="1" s="1"/>
  <c r="BD610" i="1" s="1"/>
  <c r="BE610" i="1" s="1"/>
  <c r="BF610" i="1" s="1"/>
  <c r="BG610" i="1" s="1"/>
  <c r="BH610" i="1" s="1"/>
  <c r="BI610" i="1" s="1"/>
  <c r="BJ610" i="1" s="1"/>
  <c r="BK610" i="1" s="1"/>
  <c r="BL610" i="1" s="1"/>
  <c r="BM610" i="1" s="1"/>
  <c r="BN610" i="1" s="1"/>
  <c r="BO610" i="1" s="1"/>
  <c r="BP610" i="1" s="1"/>
  <c r="BQ610" i="1" s="1"/>
  <c r="BR610" i="1" s="1"/>
  <c r="BS610" i="1" s="1"/>
  <c r="BT610" i="1" s="1"/>
  <c r="BU610" i="1" s="1"/>
  <c r="BV610" i="1" s="1"/>
  <c r="BW610" i="1" s="1"/>
  <c r="BX610" i="1" s="1"/>
  <c r="BY610" i="1" s="1"/>
  <c r="BZ610" i="1" s="1"/>
  <c r="CA610" i="1" s="1"/>
  <c r="CB610" i="1" s="1"/>
  <c r="CC610" i="1" s="1"/>
  <c r="CD610" i="1" s="1"/>
  <c r="CE610" i="1" s="1"/>
  <c r="CF610" i="1" s="1"/>
  <c r="O483" i="1"/>
  <c r="P482" i="1"/>
  <c r="BP8" i="4"/>
  <c r="P66" i="1"/>
  <c r="O67" i="1"/>
  <c r="O13" i="1"/>
  <c r="O14" i="1" s="1"/>
  <c r="O535" i="1"/>
  <c r="P534" i="1"/>
  <c r="M25" i="4"/>
  <c r="Y25" i="4"/>
  <c r="AX243" i="1"/>
  <c r="P586" i="1"/>
  <c r="O587" i="1"/>
  <c r="AN712" i="1" l="1"/>
  <c r="AO712" i="1" s="1"/>
  <c r="AP712" i="1" s="1"/>
  <c r="AQ712" i="1" s="1"/>
  <c r="AR712" i="1" s="1"/>
  <c r="AS712" i="1" s="1"/>
  <c r="AT712" i="1" s="1"/>
  <c r="AU712" i="1" s="1"/>
  <c r="AV712" i="1" s="1"/>
  <c r="AW712" i="1" s="1"/>
  <c r="AX712" i="1" s="1"/>
  <c r="AY712" i="1" s="1"/>
  <c r="AZ712" i="1" s="1"/>
  <c r="BA712" i="1" s="1"/>
  <c r="BB712" i="1" s="1"/>
  <c r="BC712" i="1" s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BP712" i="1" s="1"/>
  <c r="BQ712" i="1" s="1"/>
  <c r="BR712" i="1" s="1"/>
  <c r="BS712" i="1" s="1"/>
  <c r="BT712" i="1" s="1"/>
  <c r="BU712" i="1" s="1"/>
  <c r="BV712" i="1" s="1"/>
  <c r="BW712" i="1" s="1"/>
  <c r="BX712" i="1" s="1"/>
  <c r="BY712" i="1" s="1"/>
  <c r="BZ712" i="1" s="1"/>
  <c r="CA712" i="1" s="1"/>
  <c r="CB712" i="1" s="1"/>
  <c r="CC712" i="1" s="1"/>
  <c r="CD712" i="1" s="1"/>
  <c r="CE712" i="1" s="1"/>
  <c r="CF712" i="1" s="1"/>
  <c r="T1283" i="1"/>
  <c r="R1313" i="1"/>
  <c r="S1280" i="1"/>
  <c r="X32" i="4"/>
  <c r="L32" i="4"/>
  <c r="X1285" i="1"/>
  <c r="X1282" i="1"/>
  <c r="Y1282" i="1" s="1"/>
  <c r="Y1286" i="1"/>
  <c r="T1284" i="1"/>
  <c r="V1233" i="1"/>
  <c r="W1233" i="1" s="1"/>
  <c r="X1233" i="1" s="1"/>
  <c r="T1232" i="1"/>
  <c r="K31" i="4"/>
  <c r="W31" i="4"/>
  <c r="R1231" i="1"/>
  <c r="Q1261" i="1"/>
  <c r="BM399" i="1"/>
  <c r="BN399" i="1" s="1"/>
  <c r="BO399" i="1" s="1"/>
  <c r="BP399" i="1" s="1"/>
  <c r="BQ399" i="1" s="1"/>
  <c r="BR399" i="1" s="1"/>
  <c r="BS399" i="1" s="1"/>
  <c r="BT399" i="1" s="1"/>
  <c r="BU399" i="1" s="1"/>
  <c r="BV399" i="1" s="1"/>
  <c r="BW399" i="1" s="1"/>
  <c r="BX399" i="1" s="1"/>
  <c r="BY399" i="1" s="1"/>
  <c r="BZ399" i="1" s="1"/>
  <c r="CA399" i="1" s="1"/>
  <c r="CB399" i="1" s="1"/>
  <c r="CC399" i="1" s="1"/>
  <c r="CD399" i="1" s="1"/>
  <c r="CE399" i="1" s="1"/>
  <c r="CF399" i="1" s="1"/>
  <c r="X1337" i="1"/>
  <c r="Y1337" i="1" s="1"/>
  <c r="Z1337" i="1" s="1"/>
  <c r="AA1337" i="1" s="1"/>
  <c r="AB1337" i="1" s="1"/>
  <c r="AC1337" i="1" s="1"/>
  <c r="AD1337" i="1" s="1"/>
  <c r="AE1337" i="1" s="1"/>
  <c r="AF1337" i="1" s="1"/>
  <c r="AG1337" i="1" s="1"/>
  <c r="AH1337" i="1" s="1"/>
  <c r="AI1337" i="1" s="1"/>
  <c r="AJ1337" i="1" s="1"/>
  <c r="AK1337" i="1" s="1"/>
  <c r="AL1337" i="1" s="1"/>
  <c r="AM1337" i="1" s="1"/>
  <c r="AN1337" i="1" s="1"/>
  <c r="AO1337" i="1" s="1"/>
  <c r="AP1337" i="1" s="1"/>
  <c r="AQ1337" i="1" s="1"/>
  <c r="AR1337" i="1" s="1"/>
  <c r="AS1337" i="1" s="1"/>
  <c r="AT1337" i="1" s="1"/>
  <c r="AU1337" i="1" s="1"/>
  <c r="AV1337" i="1" s="1"/>
  <c r="AW1337" i="1" s="1"/>
  <c r="AX1337" i="1" s="1"/>
  <c r="AY1337" i="1" s="1"/>
  <c r="AZ1337" i="1" s="1"/>
  <c r="BA1337" i="1" s="1"/>
  <c r="BB1337" i="1" s="1"/>
  <c r="BC1337" i="1" s="1"/>
  <c r="BD1337" i="1" s="1"/>
  <c r="BE1337" i="1" s="1"/>
  <c r="BF1337" i="1" s="1"/>
  <c r="BG1337" i="1" s="1"/>
  <c r="BH1337" i="1" s="1"/>
  <c r="BI1337" i="1" s="1"/>
  <c r="BJ1337" i="1" s="1"/>
  <c r="BK1337" i="1" s="1"/>
  <c r="BL1337" i="1" s="1"/>
  <c r="BM1337" i="1" s="1"/>
  <c r="BN1337" i="1" s="1"/>
  <c r="BO1337" i="1" s="1"/>
  <c r="BP1337" i="1" s="1"/>
  <c r="BQ1337" i="1" s="1"/>
  <c r="BR1337" i="1" s="1"/>
  <c r="BS1337" i="1" s="1"/>
  <c r="BT1337" i="1" s="1"/>
  <c r="BU1337" i="1" s="1"/>
  <c r="BV1337" i="1" s="1"/>
  <c r="BW1337" i="1" s="1"/>
  <c r="BX1337" i="1" s="1"/>
  <c r="BY1337" i="1" s="1"/>
  <c r="BZ1337" i="1" s="1"/>
  <c r="CA1337" i="1" s="1"/>
  <c r="CB1337" i="1" s="1"/>
  <c r="CC1337" i="1" s="1"/>
  <c r="CD1337" i="1" s="1"/>
  <c r="CE1337" i="1" s="1"/>
  <c r="CF1337" i="1" s="1"/>
  <c r="L34" i="4"/>
  <c r="W1387" i="1"/>
  <c r="X1387" i="1" s="1"/>
  <c r="Y1387" i="1" s="1"/>
  <c r="Z1387" i="1" s="1"/>
  <c r="AA1387" i="1" s="1"/>
  <c r="AB1387" i="1" s="1"/>
  <c r="AC1387" i="1" s="1"/>
  <c r="AD1387" i="1" s="1"/>
  <c r="AE1387" i="1" s="1"/>
  <c r="AF1387" i="1" s="1"/>
  <c r="AG1387" i="1" s="1"/>
  <c r="AH1387" i="1" s="1"/>
  <c r="AI1387" i="1" s="1"/>
  <c r="AJ1387" i="1" s="1"/>
  <c r="AK1387" i="1" s="1"/>
  <c r="AL1387" i="1" s="1"/>
  <c r="AM1387" i="1" s="1"/>
  <c r="AN1387" i="1" s="1"/>
  <c r="AO1387" i="1" s="1"/>
  <c r="AP1387" i="1" s="1"/>
  <c r="AQ1387" i="1" s="1"/>
  <c r="AR1387" i="1" s="1"/>
  <c r="AS1387" i="1" s="1"/>
  <c r="AT1387" i="1" s="1"/>
  <c r="AU1387" i="1" s="1"/>
  <c r="AV1387" i="1" s="1"/>
  <c r="AW1387" i="1" s="1"/>
  <c r="AX1387" i="1" s="1"/>
  <c r="AY1387" i="1" s="1"/>
  <c r="AZ1387" i="1" s="1"/>
  <c r="BA1387" i="1" s="1"/>
  <c r="BB1387" i="1" s="1"/>
  <c r="BC1387" i="1" s="1"/>
  <c r="BD1387" i="1" s="1"/>
  <c r="BE1387" i="1" s="1"/>
  <c r="BF1387" i="1" s="1"/>
  <c r="BG1387" i="1" s="1"/>
  <c r="BH1387" i="1" s="1"/>
  <c r="BI1387" i="1" s="1"/>
  <c r="BJ1387" i="1" s="1"/>
  <c r="BK1387" i="1" s="1"/>
  <c r="BL1387" i="1" s="1"/>
  <c r="BM1387" i="1" s="1"/>
  <c r="BN1387" i="1" s="1"/>
  <c r="BO1387" i="1" s="1"/>
  <c r="BP1387" i="1" s="1"/>
  <c r="BQ1387" i="1" s="1"/>
  <c r="BR1387" i="1" s="1"/>
  <c r="BS1387" i="1" s="1"/>
  <c r="BT1387" i="1" s="1"/>
  <c r="BU1387" i="1" s="1"/>
  <c r="BV1387" i="1" s="1"/>
  <c r="BW1387" i="1" s="1"/>
  <c r="BX1387" i="1" s="1"/>
  <c r="BY1387" i="1" s="1"/>
  <c r="BZ1387" i="1" s="1"/>
  <c r="CA1387" i="1" s="1"/>
  <c r="CB1387" i="1" s="1"/>
  <c r="CC1387" i="1" s="1"/>
  <c r="CD1387" i="1" s="1"/>
  <c r="CE1387" i="1" s="1"/>
  <c r="CF1387" i="1" s="1"/>
  <c r="S1336" i="1"/>
  <c r="T1336" i="1" s="1"/>
  <c r="U1336" i="1" s="1"/>
  <c r="V1336" i="1" s="1"/>
  <c r="W1336" i="1" s="1"/>
  <c r="X1336" i="1" s="1"/>
  <c r="Y1336" i="1" s="1"/>
  <c r="Z1336" i="1" s="1"/>
  <c r="AA1336" i="1" s="1"/>
  <c r="AB1336" i="1" s="1"/>
  <c r="AC1336" i="1" s="1"/>
  <c r="AD1336" i="1" s="1"/>
  <c r="AE1336" i="1" s="1"/>
  <c r="AF1336" i="1" s="1"/>
  <c r="AG1336" i="1" s="1"/>
  <c r="AH1336" i="1" s="1"/>
  <c r="AI1336" i="1" s="1"/>
  <c r="AJ1336" i="1" s="1"/>
  <c r="AK1336" i="1" s="1"/>
  <c r="AL1336" i="1" s="1"/>
  <c r="AM1336" i="1" s="1"/>
  <c r="AN1336" i="1" s="1"/>
  <c r="AO1336" i="1" s="1"/>
  <c r="AP1336" i="1" s="1"/>
  <c r="AQ1336" i="1" s="1"/>
  <c r="AR1336" i="1" s="1"/>
  <c r="AS1336" i="1" s="1"/>
  <c r="AT1336" i="1" s="1"/>
  <c r="AU1336" i="1" s="1"/>
  <c r="AV1336" i="1" s="1"/>
  <c r="AW1336" i="1" s="1"/>
  <c r="AX1336" i="1" s="1"/>
  <c r="AY1336" i="1" s="1"/>
  <c r="AZ1336" i="1" s="1"/>
  <c r="BA1336" i="1" s="1"/>
  <c r="BB1336" i="1" s="1"/>
  <c r="BC1336" i="1" s="1"/>
  <c r="BD1336" i="1" s="1"/>
  <c r="BE1336" i="1" s="1"/>
  <c r="BF1336" i="1" s="1"/>
  <c r="BG1336" i="1" s="1"/>
  <c r="BH1336" i="1" s="1"/>
  <c r="BI1336" i="1" s="1"/>
  <c r="BJ1336" i="1" s="1"/>
  <c r="BK1336" i="1" s="1"/>
  <c r="BL1336" i="1" s="1"/>
  <c r="BM1336" i="1" s="1"/>
  <c r="BN1336" i="1" s="1"/>
  <c r="BO1336" i="1" s="1"/>
  <c r="BP1336" i="1" s="1"/>
  <c r="BQ1336" i="1" s="1"/>
  <c r="BR1336" i="1" s="1"/>
  <c r="BS1336" i="1" s="1"/>
  <c r="BT1336" i="1" s="1"/>
  <c r="BU1336" i="1" s="1"/>
  <c r="BV1336" i="1" s="1"/>
  <c r="BW1336" i="1" s="1"/>
  <c r="BX1336" i="1" s="1"/>
  <c r="BY1336" i="1" s="1"/>
  <c r="BZ1336" i="1" s="1"/>
  <c r="CA1336" i="1" s="1"/>
  <c r="CB1336" i="1" s="1"/>
  <c r="CC1336" i="1" s="1"/>
  <c r="CD1336" i="1" s="1"/>
  <c r="CE1336" i="1" s="1"/>
  <c r="CF1336" i="1" s="1"/>
  <c r="Q1365" i="1"/>
  <c r="L33" i="4" s="1"/>
  <c r="Y1390" i="1"/>
  <c r="Z1390" i="1" s="1"/>
  <c r="T1335" i="1"/>
  <c r="U1335" i="1" s="1"/>
  <c r="V1335" i="1" s="1"/>
  <c r="W1335" i="1" s="1"/>
  <c r="X1335" i="1" s="1"/>
  <c r="Y1335" i="1" s="1"/>
  <c r="Z1335" i="1" s="1"/>
  <c r="AA1335" i="1" s="1"/>
  <c r="AB1335" i="1" s="1"/>
  <c r="AC1335" i="1" s="1"/>
  <c r="AD1335" i="1" s="1"/>
  <c r="AE1335" i="1" s="1"/>
  <c r="AF1335" i="1" s="1"/>
  <c r="AG1335" i="1" s="1"/>
  <c r="AH1335" i="1" s="1"/>
  <c r="AI1335" i="1" s="1"/>
  <c r="AJ1335" i="1" s="1"/>
  <c r="AK1335" i="1" s="1"/>
  <c r="AL1335" i="1" s="1"/>
  <c r="AM1335" i="1" s="1"/>
  <c r="AN1335" i="1" s="1"/>
  <c r="AO1335" i="1" s="1"/>
  <c r="AP1335" i="1" s="1"/>
  <c r="AQ1335" i="1" s="1"/>
  <c r="AR1335" i="1" s="1"/>
  <c r="AS1335" i="1" s="1"/>
  <c r="AT1335" i="1" s="1"/>
  <c r="AU1335" i="1" s="1"/>
  <c r="AV1335" i="1" s="1"/>
  <c r="AW1335" i="1" s="1"/>
  <c r="AX1335" i="1" s="1"/>
  <c r="AY1335" i="1" s="1"/>
  <c r="AZ1335" i="1" s="1"/>
  <c r="BA1335" i="1" s="1"/>
  <c r="BB1335" i="1" s="1"/>
  <c r="BC1335" i="1" s="1"/>
  <c r="BD1335" i="1" s="1"/>
  <c r="BE1335" i="1" s="1"/>
  <c r="BF1335" i="1" s="1"/>
  <c r="BG1335" i="1" s="1"/>
  <c r="BH1335" i="1" s="1"/>
  <c r="BI1335" i="1" s="1"/>
  <c r="BJ1335" i="1" s="1"/>
  <c r="BK1335" i="1" s="1"/>
  <c r="BL1335" i="1" s="1"/>
  <c r="BM1335" i="1" s="1"/>
  <c r="BN1335" i="1" s="1"/>
  <c r="BO1335" i="1" s="1"/>
  <c r="BP1335" i="1" s="1"/>
  <c r="BQ1335" i="1" s="1"/>
  <c r="BR1335" i="1" s="1"/>
  <c r="BS1335" i="1" s="1"/>
  <c r="BT1335" i="1" s="1"/>
  <c r="BU1335" i="1" s="1"/>
  <c r="BV1335" i="1" s="1"/>
  <c r="BW1335" i="1" s="1"/>
  <c r="BX1335" i="1" s="1"/>
  <c r="BY1335" i="1" s="1"/>
  <c r="BZ1335" i="1" s="1"/>
  <c r="CA1335" i="1" s="1"/>
  <c r="CB1335" i="1" s="1"/>
  <c r="CC1335" i="1" s="1"/>
  <c r="CD1335" i="1" s="1"/>
  <c r="CE1335" i="1" s="1"/>
  <c r="CF1335" i="1" s="1"/>
  <c r="R1365" i="1"/>
  <c r="V1338" i="1"/>
  <c r="W1338" i="1" s="1"/>
  <c r="K33" i="4"/>
  <c r="W33" i="4"/>
  <c r="O1367" i="1"/>
  <c r="P1366" i="1"/>
  <c r="T1388" i="1"/>
  <c r="U1388" i="1" s="1"/>
  <c r="V1388" i="1" s="1"/>
  <c r="W1388" i="1" s="1"/>
  <c r="X1388" i="1" s="1"/>
  <c r="Y1388" i="1" s="1"/>
  <c r="Z1388" i="1" s="1"/>
  <c r="AA1388" i="1" s="1"/>
  <c r="AB1388" i="1" s="1"/>
  <c r="AC1388" i="1" s="1"/>
  <c r="AD1388" i="1" s="1"/>
  <c r="AE1388" i="1" s="1"/>
  <c r="AF1388" i="1" s="1"/>
  <c r="AG1388" i="1" s="1"/>
  <c r="AH1388" i="1" s="1"/>
  <c r="AI1388" i="1" s="1"/>
  <c r="AJ1388" i="1" s="1"/>
  <c r="AK1388" i="1" s="1"/>
  <c r="AL1388" i="1" s="1"/>
  <c r="AM1388" i="1" s="1"/>
  <c r="AN1388" i="1" s="1"/>
  <c r="AO1388" i="1" s="1"/>
  <c r="AP1388" i="1" s="1"/>
  <c r="AQ1388" i="1" s="1"/>
  <c r="AR1388" i="1" s="1"/>
  <c r="AS1388" i="1" s="1"/>
  <c r="AT1388" i="1" s="1"/>
  <c r="AU1388" i="1" s="1"/>
  <c r="AV1388" i="1" s="1"/>
  <c r="AW1388" i="1" s="1"/>
  <c r="AX1388" i="1" s="1"/>
  <c r="AY1388" i="1" s="1"/>
  <c r="AZ1388" i="1" s="1"/>
  <c r="BA1388" i="1" s="1"/>
  <c r="BB1388" i="1" s="1"/>
  <c r="BC1388" i="1" s="1"/>
  <c r="BD1388" i="1" s="1"/>
  <c r="BE1388" i="1" s="1"/>
  <c r="BF1388" i="1" s="1"/>
  <c r="BG1388" i="1" s="1"/>
  <c r="BH1388" i="1" s="1"/>
  <c r="BI1388" i="1" s="1"/>
  <c r="BJ1388" i="1" s="1"/>
  <c r="BK1388" i="1" s="1"/>
  <c r="BL1388" i="1" s="1"/>
  <c r="BM1388" i="1" s="1"/>
  <c r="BN1388" i="1" s="1"/>
  <c r="BO1388" i="1" s="1"/>
  <c r="BP1388" i="1" s="1"/>
  <c r="BQ1388" i="1" s="1"/>
  <c r="BR1388" i="1" s="1"/>
  <c r="BS1388" i="1" s="1"/>
  <c r="BT1388" i="1" s="1"/>
  <c r="BU1388" i="1" s="1"/>
  <c r="BV1388" i="1" s="1"/>
  <c r="BW1388" i="1" s="1"/>
  <c r="BX1388" i="1" s="1"/>
  <c r="BY1388" i="1" s="1"/>
  <c r="BZ1388" i="1" s="1"/>
  <c r="CA1388" i="1" s="1"/>
  <c r="CB1388" i="1" s="1"/>
  <c r="CC1388" i="1" s="1"/>
  <c r="CD1388" i="1" s="1"/>
  <c r="CE1388" i="1" s="1"/>
  <c r="CF1388" i="1" s="1"/>
  <c r="U1389" i="1"/>
  <c r="V1389" i="1" s="1"/>
  <c r="W1389" i="1" s="1"/>
  <c r="X1389" i="1" s="1"/>
  <c r="Y1389" i="1" s="1"/>
  <c r="Z1389" i="1" s="1"/>
  <c r="AA1389" i="1" s="1"/>
  <c r="AB1389" i="1" s="1"/>
  <c r="AC1389" i="1" s="1"/>
  <c r="AD1389" i="1" s="1"/>
  <c r="AE1389" i="1" s="1"/>
  <c r="AF1389" i="1" s="1"/>
  <c r="AG1389" i="1" s="1"/>
  <c r="AH1389" i="1" s="1"/>
  <c r="AI1389" i="1" s="1"/>
  <c r="AJ1389" i="1" s="1"/>
  <c r="AK1389" i="1" s="1"/>
  <c r="AL1389" i="1" s="1"/>
  <c r="AM1389" i="1" s="1"/>
  <c r="AN1389" i="1" s="1"/>
  <c r="AO1389" i="1" s="1"/>
  <c r="AP1389" i="1" s="1"/>
  <c r="AQ1389" i="1" s="1"/>
  <c r="AR1389" i="1" s="1"/>
  <c r="AS1389" i="1" s="1"/>
  <c r="AT1389" i="1" s="1"/>
  <c r="AU1389" i="1" s="1"/>
  <c r="AV1389" i="1" s="1"/>
  <c r="AW1389" i="1" s="1"/>
  <c r="AX1389" i="1" s="1"/>
  <c r="AY1389" i="1" s="1"/>
  <c r="AZ1389" i="1" s="1"/>
  <c r="BA1389" i="1" s="1"/>
  <c r="BB1389" i="1" s="1"/>
  <c r="BC1389" i="1" s="1"/>
  <c r="BD1389" i="1" s="1"/>
  <c r="BE1389" i="1" s="1"/>
  <c r="BF1389" i="1" s="1"/>
  <c r="BG1389" i="1" s="1"/>
  <c r="BH1389" i="1" s="1"/>
  <c r="BI1389" i="1" s="1"/>
  <c r="BJ1389" i="1" s="1"/>
  <c r="BK1389" i="1" s="1"/>
  <c r="BL1389" i="1" s="1"/>
  <c r="BM1389" i="1" s="1"/>
  <c r="BN1389" i="1" s="1"/>
  <c r="BO1389" i="1" s="1"/>
  <c r="BP1389" i="1" s="1"/>
  <c r="BQ1389" i="1" s="1"/>
  <c r="BR1389" i="1" s="1"/>
  <c r="BS1389" i="1" s="1"/>
  <c r="BT1389" i="1" s="1"/>
  <c r="BU1389" i="1" s="1"/>
  <c r="BV1389" i="1" s="1"/>
  <c r="BW1389" i="1" s="1"/>
  <c r="BX1389" i="1" s="1"/>
  <c r="BY1389" i="1" s="1"/>
  <c r="BZ1389" i="1" s="1"/>
  <c r="CA1389" i="1" s="1"/>
  <c r="CB1389" i="1" s="1"/>
  <c r="CC1389" i="1" s="1"/>
  <c r="CD1389" i="1" s="1"/>
  <c r="CE1389" i="1" s="1"/>
  <c r="CF1389" i="1" s="1"/>
  <c r="P1418" i="1"/>
  <c r="O1419" i="1"/>
  <c r="U1334" i="1"/>
  <c r="R1417" i="1"/>
  <c r="Y34" i="4" s="1"/>
  <c r="BV221" i="1"/>
  <c r="CC11" i="4" s="1"/>
  <c r="BW188" i="1"/>
  <c r="W29" i="4"/>
  <c r="BK32" i="1"/>
  <c r="BL32" i="1" s="1"/>
  <c r="Q1124" i="1"/>
  <c r="R1124" i="1" s="1"/>
  <c r="U1332" i="1"/>
  <c r="S1417" i="1"/>
  <c r="T1384" i="1"/>
  <c r="X971" i="1"/>
  <c r="S1001" i="1"/>
  <c r="T968" i="1"/>
  <c r="M26" i="4"/>
  <c r="Y26" i="4"/>
  <c r="U970" i="1"/>
  <c r="V970" i="1" s="1"/>
  <c r="W970" i="1" s="1"/>
  <c r="Y974" i="1"/>
  <c r="Z974" i="1" s="1"/>
  <c r="AA974" i="1" s="1"/>
  <c r="AB974" i="1" s="1"/>
  <c r="AC974" i="1" s="1"/>
  <c r="AD974" i="1" s="1"/>
  <c r="AE974" i="1" s="1"/>
  <c r="AF974" i="1" s="1"/>
  <c r="AG974" i="1" s="1"/>
  <c r="AH974" i="1" s="1"/>
  <c r="AI974" i="1" s="1"/>
  <c r="AJ974" i="1" s="1"/>
  <c r="AK974" i="1" s="1"/>
  <c r="AL974" i="1" s="1"/>
  <c r="AM974" i="1" s="1"/>
  <c r="AN974" i="1" s="1"/>
  <c r="AO974" i="1" s="1"/>
  <c r="AP974" i="1" s="1"/>
  <c r="AQ974" i="1" s="1"/>
  <c r="AR974" i="1" s="1"/>
  <c r="AS974" i="1" s="1"/>
  <c r="AT974" i="1" s="1"/>
  <c r="AU974" i="1" s="1"/>
  <c r="AV974" i="1" s="1"/>
  <c r="AW974" i="1" s="1"/>
  <c r="AX974" i="1" s="1"/>
  <c r="AY974" i="1" s="1"/>
  <c r="AZ974" i="1" s="1"/>
  <c r="BA974" i="1" s="1"/>
  <c r="BB974" i="1" s="1"/>
  <c r="BC974" i="1" s="1"/>
  <c r="BD974" i="1" s="1"/>
  <c r="BE974" i="1" s="1"/>
  <c r="BF974" i="1" s="1"/>
  <c r="BG974" i="1" s="1"/>
  <c r="BH974" i="1" s="1"/>
  <c r="BI974" i="1" s="1"/>
  <c r="BJ974" i="1" s="1"/>
  <c r="BK974" i="1" s="1"/>
  <c r="BL974" i="1" s="1"/>
  <c r="BM974" i="1" s="1"/>
  <c r="BN974" i="1" s="1"/>
  <c r="BO974" i="1" s="1"/>
  <c r="BP974" i="1" s="1"/>
  <c r="BQ974" i="1" s="1"/>
  <c r="BR974" i="1" s="1"/>
  <c r="BS974" i="1" s="1"/>
  <c r="BT974" i="1" s="1"/>
  <c r="BU974" i="1" s="1"/>
  <c r="BV974" i="1" s="1"/>
  <c r="BW974" i="1" s="1"/>
  <c r="BX974" i="1" s="1"/>
  <c r="BY974" i="1" s="1"/>
  <c r="BZ974" i="1" s="1"/>
  <c r="CA974" i="1" s="1"/>
  <c r="CB974" i="1" s="1"/>
  <c r="CC974" i="1" s="1"/>
  <c r="CD974" i="1" s="1"/>
  <c r="CE974" i="1" s="1"/>
  <c r="CF974" i="1" s="1"/>
  <c r="AB1126" i="1"/>
  <c r="AC1126" i="1" s="1"/>
  <c r="AD1126" i="1" s="1"/>
  <c r="AE1126" i="1" s="1"/>
  <c r="AF1126" i="1" s="1"/>
  <c r="AG1126" i="1" s="1"/>
  <c r="AH1126" i="1" s="1"/>
  <c r="AI1126" i="1" s="1"/>
  <c r="AJ1126" i="1" s="1"/>
  <c r="AK1126" i="1" s="1"/>
  <c r="AL1126" i="1" s="1"/>
  <c r="AM1126" i="1" s="1"/>
  <c r="AN1126" i="1" s="1"/>
  <c r="AO1126" i="1" s="1"/>
  <c r="AP1126" i="1" s="1"/>
  <c r="AQ1126" i="1" s="1"/>
  <c r="AR1126" i="1" s="1"/>
  <c r="AS1126" i="1" s="1"/>
  <c r="AT1126" i="1" s="1"/>
  <c r="AU1126" i="1" s="1"/>
  <c r="AV1126" i="1" s="1"/>
  <c r="AW1126" i="1" s="1"/>
  <c r="AX1126" i="1" s="1"/>
  <c r="AY1126" i="1" s="1"/>
  <c r="AZ1126" i="1" s="1"/>
  <c r="BA1126" i="1" s="1"/>
  <c r="BB1126" i="1" s="1"/>
  <c r="BC1126" i="1" s="1"/>
  <c r="BD1126" i="1" s="1"/>
  <c r="BE1126" i="1" s="1"/>
  <c r="BF1126" i="1" s="1"/>
  <c r="BG1126" i="1" s="1"/>
  <c r="BH1126" i="1" s="1"/>
  <c r="BI1126" i="1" s="1"/>
  <c r="BJ1126" i="1" s="1"/>
  <c r="BK1126" i="1" s="1"/>
  <c r="BL1126" i="1" s="1"/>
  <c r="BM1126" i="1" s="1"/>
  <c r="BN1126" i="1" s="1"/>
  <c r="BO1126" i="1" s="1"/>
  <c r="BP1126" i="1" s="1"/>
  <c r="BQ1126" i="1" s="1"/>
  <c r="BR1126" i="1" s="1"/>
  <c r="BS1126" i="1" s="1"/>
  <c r="BT1126" i="1" s="1"/>
  <c r="BU1126" i="1" s="1"/>
  <c r="BV1126" i="1" s="1"/>
  <c r="BW1126" i="1" s="1"/>
  <c r="BX1126" i="1" s="1"/>
  <c r="BY1126" i="1" s="1"/>
  <c r="BZ1126" i="1" s="1"/>
  <c r="CA1126" i="1" s="1"/>
  <c r="CB1126" i="1" s="1"/>
  <c r="CC1126" i="1" s="1"/>
  <c r="CD1126" i="1" s="1"/>
  <c r="CE1126" i="1" s="1"/>
  <c r="CF1126" i="1" s="1"/>
  <c r="Q1054" i="1"/>
  <c r="P1055" i="1"/>
  <c r="CA348" i="1"/>
  <c r="CB348" i="1" s="1"/>
  <c r="CC348" i="1" s="1"/>
  <c r="CD348" i="1" s="1"/>
  <c r="CE348" i="1" s="1"/>
  <c r="CF348" i="1" s="1"/>
  <c r="BT35" i="1"/>
  <c r="BU35" i="1" s="1"/>
  <c r="BV35" i="1" s="1"/>
  <c r="BW35" i="1" s="1"/>
  <c r="BX35" i="1" s="1"/>
  <c r="BY35" i="1" s="1"/>
  <c r="BZ35" i="1" s="1"/>
  <c r="CA35" i="1" s="1"/>
  <c r="CB35" i="1" s="1"/>
  <c r="CC35" i="1" s="1"/>
  <c r="CD35" i="1" s="1"/>
  <c r="CE35" i="1" s="1"/>
  <c r="CF35" i="1" s="1"/>
  <c r="P1315" i="1"/>
  <c r="Q1314" i="1"/>
  <c r="AA1026" i="1"/>
  <c r="AB1026" i="1" s="1"/>
  <c r="AC1026" i="1" s="1"/>
  <c r="AD1026" i="1" s="1"/>
  <c r="AE1026" i="1" s="1"/>
  <c r="AF1026" i="1" s="1"/>
  <c r="AG1026" i="1" s="1"/>
  <c r="AH1026" i="1" s="1"/>
  <c r="AI1026" i="1" s="1"/>
  <c r="AJ1026" i="1" s="1"/>
  <c r="AK1026" i="1" s="1"/>
  <c r="AL1026" i="1" s="1"/>
  <c r="AM1026" i="1" s="1"/>
  <c r="AN1026" i="1" s="1"/>
  <c r="AO1026" i="1" s="1"/>
  <c r="AP1026" i="1" s="1"/>
  <c r="AQ1026" i="1" s="1"/>
  <c r="AR1026" i="1" s="1"/>
  <c r="AS1026" i="1" s="1"/>
  <c r="AT1026" i="1" s="1"/>
  <c r="AU1026" i="1" s="1"/>
  <c r="AV1026" i="1" s="1"/>
  <c r="AW1026" i="1" s="1"/>
  <c r="AX1026" i="1" s="1"/>
  <c r="AY1026" i="1" s="1"/>
  <c r="AZ1026" i="1" s="1"/>
  <c r="BA1026" i="1" s="1"/>
  <c r="BB1026" i="1" s="1"/>
  <c r="BC1026" i="1" s="1"/>
  <c r="BD1026" i="1" s="1"/>
  <c r="BE1026" i="1" s="1"/>
  <c r="BF1026" i="1" s="1"/>
  <c r="BG1026" i="1" s="1"/>
  <c r="BH1026" i="1" s="1"/>
  <c r="BI1026" i="1" s="1"/>
  <c r="BJ1026" i="1" s="1"/>
  <c r="BK1026" i="1" s="1"/>
  <c r="BL1026" i="1" s="1"/>
  <c r="BM1026" i="1" s="1"/>
  <c r="BN1026" i="1" s="1"/>
  <c r="BO1026" i="1" s="1"/>
  <c r="BP1026" i="1" s="1"/>
  <c r="BQ1026" i="1" s="1"/>
  <c r="BR1026" i="1" s="1"/>
  <c r="BS1026" i="1" s="1"/>
  <c r="BT1026" i="1" s="1"/>
  <c r="BU1026" i="1" s="1"/>
  <c r="BV1026" i="1" s="1"/>
  <c r="BW1026" i="1" s="1"/>
  <c r="BX1026" i="1" s="1"/>
  <c r="BY1026" i="1" s="1"/>
  <c r="BZ1026" i="1" s="1"/>
  <c r="CA1026" i="1" s="1"/>
  <c r="CB1026" i="1" s="1"/>
  <c r="CC1026" i="1" s="1"/>
  <c r="CD1026" i="1" s="1"/>
  <c r="CE1026" i="1" s="1"/>
  <c r="CF1026" i="1" s="1"/>
  <c r="BZ38" i="1"/>
  <c r="CA38" i="1" s="1"/>
  <c r="CB38" i="1" s="1"/>
  <c r="CC38" i="1" s="1"/>
  <c r="CD38" i="1" s="1"/>
  <c r="CE38" i="1" s="1"/>
  <c r="CF38" i="1" s="1"/>
  <c r="AF1494" i="1"/>
  <c r="AG1494" i="1" s="1"/>
  <c r="AH1494" i="1" s="1"/>
  <c r="AI1494" i="1" s="1"/>
  <c r="AJ1494" i="1" s="1"/>
  <c r="AK1494" i="1" s="1"/>
  <c r="AL1494" i="1" s="1"/>
  <c r="AM1494" i="1" s="1"/>
  <c r="AN1494" i="1" s="1"/>
  <c r="AO1494" i="1" s="1"/>
  <c r="AP1494" i="1" s="1"/>
  <c r="AQ1494" i="1" s="1"/>
  <c r="AR1494" i="1" s="1"/>
  <c r="AS1494" i="1" s="1"/>
  <c r="AT1494" i="1" s="1"/>
  <c r="AU1494" i="1" s="1"/>
  <c r="AV1494" i="1" s="1"/>
  <c r="AW1494" i="1" s="1"/>
  <c r="AX1494" i="1" s="1"/>
  <c r="AY1494" i="1" s="1"/>
  <c r="AZ1494" i="1" s="1"/>
  <c r="BA1494" i="1" s="1"/>
  <c r="BB1494" i="1" s="1"/>
  <c r="BC1494" i="1" s="1"/>
  <c r="BD1494" i="1" s="1"/>
  <c r="BE1494" i="1" s="1"/>
  <c r="BF1494" i="1" s="1"/>
  <c r="BG1494" i="1" s="1"/>
  <c r="BH1494" i="1" s="1"/>
  <c r="BI1494" i="1" s="1"/>
  <c r="BJ1494" i="1" s="1"/>
  <c r="BK1494" i="1" s="1"/>
  <c r="BL1494" i="1" s="1"/>
  <c r="BM1494" i="1" s="1"/>
  <c r="BN1494" i="1" s="1"/>
  <c r="BO1494" i="1" s="1"/>
  <c r="BP1494" i="1" s="1"/>
  <c r="BQ1494" i="1" s="1"/>
  <c r="BR1494" i="1" s="1"/>
  <c r="BS1494" i="1" s="1"/>
  <c r="BT1494" i="1" s="1"/>
  <c r="BU1494" i="1" s="1"/>
  <c r="BV1494" i="1" s="1"/>
  <c r="BW1494" i="1" s="1"/>
  <c r="BX1494" i="1" s="1"/>
  <c r="BY1494" i="1" s="1"/>
  <c r="BZ1494" i="1" s="1"/>
  <c r="CA1494" i="1" s="1"/>
  <c r="CB1494" i="1" s="1"/>
  <c r="CC1494" i="1" s="1"/>
  <c r="CD1494" i="1" s="1"/>
  <c r="CE1494" i="1" s="1"/>
  <c r="CF1494" i="1" s="1"/>
  <c r="Z1025" i="1"/>
  <c r="AA1025" i="1" s="1"/>
  <c r="AC1076" i="1"/>
  <c r="AD1076" i="1" s="1"/>
  <c r="AE1076" i="1" s="1"/>
  <c r="AF1076" i="1" s="1"/>
  <c r="AG1076" i="1" s="1"/>
  <c r="AH1076" i="1" s="1"/>
  <c r="AI1076" i="1" s="1"/>
  <c r="AJ1076" i="1" s="1"/>
  <c r="AK1076" i="1" s="1"/>
  <c r="AL1076" i="1" s="1"/>
  <c r="AM1076" i="1" s="1"/>
  <c r="AN1076" i="1" s="1"/>
  <c r="AO1076" i="1" s="1"/>
  <c r="AP1076" i="1" s="1"/>
  <c r="AQ1076" i="1" s="1"/>
  <c r="AR1076" i="1" s="1"/>
  <c r="AS1076" i="1" s="1"/>
  <c r="AT1076" i="1" s="1"/>
  <c r="AU1076" i="1" s="1"/>
  <c r="AV1076" i="1" s="1"/>
  <c r="AW1076" i="1" s="1"/>
  <c r="AX1076" i="1" s="1"/>
  <c r="AY1076" i="1" s="1"/>
  <c r="AZ1076" i="1" s="1"/>
  <c r="BA1076" i="1" s="1"/>
  <c r="BB1076" i="1" s="1"/>
  <c r="BC1076" i="1" s="1"/>
  <c r="BD1076" i="1" s="1"/>
  <c r="BE1076" i="1" s="1"/>
  <c r="BF1076" i="1" s="1"/>
  <c r="BG1076" i="1" s="1"/>
  <c r="BH1076" i="1" s="1"/>
  <c r="BI1076" i="1" s="1"/>
  <c r="BJ1076" i="1" s="1"/>
  <c r="BK1076" i="1" s="1"/>
  <c r="BL1076" i="1" s="1"/>
  <c r="BM1076" i="1" s="1"/>
  <c r="BN1076" i="1" s="1"/>
  <c r="BO1076" i="1" s="1"/>
  <c r="BP1076" i="1" s="1"/>
  <c r="BQ1076" i="1" s="1"/>
  <c r="BR1076" i="1" s="1"/>
  <c r="BS1076" i="1" s="1"/>
  <c r="BT1076" i="1" s="1"/>
  <c r="BU1076" i="1" s="1"/>
  <c r="BV1076" i="1" s="1"/>
  <c r="BW1076" i="1" s="1"/>
  <c r="BX1076" i="1" s="1"/>
  <c r="BY1076" i="1" s="1"/>
  <c r="BZ1076" i="1" s="1"/>
  <c r="CA1076" i="1" s="1"/>
  <c r="CB1076" i="1" s="1"/>
  <c r="CC1076" i="1" s="1"/>
  <c r="CD1076" i="1" s="1"/>
  <c r="CE1076" i="1" s="1"/>
  <c r="CF1076" i="1" s="1"/>
  <c r="BD244" i="1"/>
  <c r="BE244" i="1" s="1"/>
  <c r="BF244" i="1" s="1"/>
  <c r="BG244" i="1" s="1"/>
  <c r="BH244" i="1" s="1"/>
  <c r="BI244" i="1" s="1"/>
  <c r="BJ244" i="1" s="1"/>
  <c r="BK244" i="1" s="1"/>
  <c r="BL244" i="1" s="1"/>
  <c r="BM244" i="1" s="1"/>
  <c r="BN244" i="1" s="1"/>
  <c r="BO244" i="1" s="1"/>
  <c r="BP244" i="1" s="1"/>
  <c r="BQ244" i="1" s="1"/>
  <c r="BR244" i="1" s="1"/>
  <c r="BS244" i="1" s="1"/>
  <c r="BT244" i="1" s="1"/>
  <c r="BU244" i="1" s="1"/>
  <c r="BV244" i="1" s="1"/>
  <c r="BW244" i="1" s="1"/>
  <c r="BX244" i="1" s="1"/>
  <c r="BY244" i="1" s="1"/>
  <c r="BZ244" i="1" s="1"/>
  <c r="CA244" i="1" s="1"/>
  <c r="CB244" i="1" s="1"/>
  <c r="CC244" i="1" s="1"/>
  <c r="CD244" i="1" s="1"/>
  <c r="CE244" i="1" s="1"/>
  <c r="CF244" i="1" s="1"/>
  <c r="AY243" i="1"/>
  <c r="AX273" i="1"/>
  <c r="BS377" i="1"/>
  <c r="BZ14" i="4" s="1"/>
  <c r="BT344" i="1"/>
  <c r="P171" i="1"/>
  <c r="Q170" i="1"/>
  <c r="Q379" i="1"/>
  <c r="R378" i="1"/>
  <c r="T949" i="1"/>
  <c r="U916" i="1"/>
  <c r="P1159" i="1"/>
  <c r="Q1158" i="1"/>
  <c r="AH19" i="4"/>
  <c r="BG429" i="1"/>
  <c r="BN15" i="4" s="1"/>
  <c r="BH396" i="1"/>
  <c r="Q586" i="1"/>
  <c r="P587" i="1"/>
  <c r="Q66" i="1"/>
  <c r="P67" i="1"/>
  <c r="P13" i="1"/>
  <c r="P14" i="1" s="1"/>
  <c r="Z25" i="4"/>
  <c r="N25" i="4"/>
  <c r="CB350" i="1"/>
  <c r="CC350" i="1" s="1"/>
  <c r="CD350" i="1" s="1"/>
  <c r="CE350" i="1" s="1"/>
  <c r="CF350" i="1" s="1"/>
  <c r="BV760" i="1"/>
  <c r="BU793" i="1"/>
  <c r="CB22" i="4" s="1"/>
  <c r="AV585" i="1"/>
  <c r="AW552" i="1"/>
  <c r="P951" i="1"/>
  <c r="Q950" i="1"/>
  <c r="P795" i="1"/>
  <c r="Q794" i="1"/>
  <c r="BJ1469" i="1"/>
  <c r="BQ36" i="4" s="1"/>
  <c r="BK1436" i="1"/>
  <c r="U1105" i="1"/>
  <c r="V1072" i="1"/>
  <c r="BK481" i="1"/>
  <c r="BR16" i="4" s="1"/>
  <c r="BL448" i="1"/>
  <c r="P431" i="1"/>
  <c r="Q430" i="1"/>
  <c r="V37" i="4"/>
  <c r="Q639" i="1"/>
  <c r="R638" i="1"/>
  <c r="R742" i="1"/>
  <c r="Q743" i="1"/>
  <c r="AA28" i="4"/>
  <c r="O28" i="4"/>
  <c r="Q1210" i="1"/>
  <c r="P1211" i="1"/>
  <c r="BB240" i="1"/>
  <c r="P483" i="1"/>
  <c r="Q482" i="1"/>
  <c r="Q534" i="1"/>
  <c r="P535" i="1"/>
  <c r="V1228" i="1"/>
  <c r="Z920" i="1"/>
  <c r="AH741" i="1"/>
  <c r="AO21" i="4" s="1"/>
  <c r="AI708" i="1"/>
  <c r="BB18" i="4"/>
  <c r="Q1470" i="1"/>
  <c r="P1471" i="1"/>
  <c r="P691" i="1"/>
  <c r="Q690" i="1"/>
  <c r="BF117" i="1"/>
  <c r="BG84" i="1"/>
  <c r="BL9" i="4"/>
  <c r="Q1107" i="1"/>
  <c r="R1106" i="1"/>
  <c r="S1209" i="1"/>
  <c r="T1176" i="1"/>
  <c r="BQ8" i="4"/>
  <c r="U1053" i="1"/>
  <c r="V1020" i="1"/>
  <c r="AK1182" i="1"/>
  <c r="AL1182" i="1" s="1"/>
  <c r="AM1182" i="1" s="1"/>
  <c r="AN1182" i="1" s="1"/>
  <c r="AO1182" i="1" s="1"/>
  <c r="AP1182" i="1" s="1"/>
  <c r="AQ1182" i="1" s="1"/>
  <c r="AR1182" i="1" s="1"/>
  <c r="AS1182" i="1" s="1"/>
  <c r="AT1182" i="1" s="1"/>
  <c r="AU1182" i="1" s="1"/>
  <c r="AV1182" i="1" s="1"/>
  <c r="AW1182" i="1" s="1"/>
  <c r="AX1182" i="1" s="1"/>
  <c r="AY1182" i="1" s="1"/>
  <c r="AZ1182" i="1" s="1"/>
  <c r="BA1182" i="1" s="1"/>
  <c r="BB1182" i="1" s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BP1182" i="1" s="1"/>
  <c r="BQ1182" i="1" s="1"/>
  <c r="BR1182" i="1" s="1"/>
  <c r="BS1182" i="1" s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BG292" i="1"/>
  <c r="BF325" i="1"/>
  <c r="BM13" i="4" s="1"/>
  <c r="S846" i="1"/>
  <c r="R847" i="1"/>
  <c r="Q1263" i="1"/>
  <c r="R1262" i="1"/>
  <c r="Q274" i="1"/>
  <c r="P275" i="1"/>
  <c r="P223" i="1"/>
  <c r="Q222" i="1"/>
  <c r="Q327" i="1"/>
  <c r="R326" i="1"/>
  <c r="M30" i="4"/>
  <c r="Y30" i="4"/>
  <c r="BA533" i="1"/>
  <c r="BH17" i="4" s="1"/>
  <c r="BB500" i="1"/>
  <c r="Q1003" i="1"/>
  <c r="R1002" i="1"/>
  <c r="AA27" i="4"/>
  <c r="O27" i="4"/>
  <c r="R118" i="1"/>
  <c r="Q119" i="1"/>
  <c r="AB637" i="1"/>
  <c r="AC604" i="1"/>
  <c r="Q899" i="1"/>
  <c r="R898" i="1"/>
  <c r="AD1491" i="1"/>
  <c r="Z1492" i="1"/>
  <c r="Y1523" i="1"/>
  <c r="BF169" i="1"/>
  <c r="BM10" i="4" s="1"/>
  <c r="BG136" i="1"/>
  <c r="AP689" i="1"/>
  <c r="AW20" i="4" s="1"/>
  <c r="AQ656" i="1"/>
  <c r="Z1282" i="1" l="1"/>
  <c r="AA1282" i="1" s="1"/>
  <c r="U1283" i="1"/>
  <c r="Y1285" i="1"/>
  <c r="Z1286" i="1"/>
  <c r="S1313" i="1"/>
  <c r="T1280" i="1"/>
  <c r="U1284" i="1"/>
  <c r="Y32" i="4"/>
  <c r="M32" i="4"/>
  <c r="Y1233" i="1"/>
  <c r="Z1233" i="1" s="1"/>
  <c r="AA1233" i="1" s="1"/>
  <c r="AB1233" i="1" s="1"/>
  <c r="AC1233" i="1" s="1"/>
  <c r="AD1233" i="1" s="1"/>
  <c r="AE1233" i="1" s="1"/>
  <c r="AF1233" i="1" s="1"/>
  <c r="AG1233" i="1" s="1"/>
  <c r="AH1233" i="1" s="1"/>
  <c r="AI1233" i="1" s="1"/>
  <c r="AJ1233" i="1" s="1"/>
  <c r="AK1233" i="1" s="1"/>
  <c r="AL1233" i="1" s="1"/>
  <c r="AM1233" i="1" s="1"/>
  <c r="AN1233" i="1" s="1"/>
  <c r="AO1233" i="1" s="1"/>
  <c r="AP1233" i="1" s="1"/>
  <c r="AQ1233" i="1" s="1"/>
  <c r="AR1233" i="1" s="1"/>
  <c r="AS1233" i="1" s="1"/>
  <c r="AT1233" i="1" s="1"/>
  <c r="AU1233" i="1" s="1"/>
  <c r="AV1233" i="1" s="1"/>
  <c r="AW1233" i="1" s="1"/>
  <c r="AX1233" i="1" s="1"/>
  <c r="AY1233" i="1" s="1"/>
  <c r="AZ1233" i="1" s="1"/>
  <c r="BA1233" i="1" s="1"/>
  <c r="BB1233" i="1" s="1"/>
  <c r="BC1233" i="1" s="1"/>
  <c r="BD1233" i="1" s="1"/>
  <c r="BE1233" i="1" s="1"/>
  <c r="BF1233" i="1" s="1"/>
  <c r="BG1233" i="1" s="1"/>
  <c r="BH1233" i="1" s="1"/>
  <c r="BI1233" i="1" s="1"/>
  <c r="BJ1233" i="1" s="1"/>
  <c r="BK1233" i="1" s="1"/>
  <c r="BL1233" i="1" s="1"/>
  <c r="BM1233" i="1" s="1"/>
  <c r="BN1233" i="1" s="1"/>
  <c r="BO1233" i="1" s="1"/>
  <c r="BP1233" i="1" s="1"/>
  <c r="BQ1233" i="1" s="1"/>
  <c r="BR1233" i="1" s="1"/>
  <c r="BS1233" i="1" s="1"/>
  <c r="BT1233" i="1" s="1"/>
  <c r="BU1233" i="1" s="1"/>
  <c r="BV1233" i="1" s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L31" i="4"/>
  <c r="X31" i="4"/>
  <c r="S1231" i="1"/>
  <c r="T1231" i="1" s="1"/>
  <c r="R1261" i="1"/>
  <c r="U1232" i="1"/>
  <c r="V1232" i="1" s="1"/>
  <c r="W1232" i="1" s="1"/>
  <c r="X1232" i="1" s="1"/>
  <c r="W37" i="4"/>
  <c r="T1365" i="1"/>
  <c r="O33" i="4" s="1"/>
  <c r="X1338" i="1"/>
  <c r="Y1338" i="1" s="1"/>
  <c r="X33" i="4"/>
  <c r="S1365" i="1"/>
  <c r="BK65" i="1"/>
  <c r="BR8" i="4" s="1"/>
  <c r="P1367" i="1"/>
  <c r="Q1366" i="1"/>
  <c r="V1334" i="1"/>
  <c r="W1334" i="1" s="1"/>
  <c r="X1334" i="1" s="1"/>
  <c r="Y1334" i="1" s="1"/>
  <c r="Z1334" i="1" s="1"/>
  <c r="AA1334" i="1" s="1"/>
  <c r="AB1334" i="1" s="1"/>
  <c r="AC1334" i="1" s="1"/>
  <c r="AD1334" i="1" s="1"/>
  <c r="AE1334" i="1" s="1"/>
  <c r="AF1334" i="1" s="1"/>
  <c r="AG1334" i="1" s="1"/>
  <c r="AH1334" i="1" s="1"/>
  <c r="AI1334" i="1" s="1"/>
  <c r="AJ1334" i="1" s="1"/>
  <c r="AK1334" i="1" s="1"/>
  <c r="AL1334" i="1" s="1"/>
  <c r="AM1334" i="1" s="1"/>
  <c r="AN1334" i="1" s="1"/>
  <c r="AO1334" i="1" s="1"/>
  <c r="AP1334" i="1" s="1"/>
  <c r="AQ1334" i="1" s="1"/>
  <c r="AR1334" i="1" s="1"/>
  <c r="AS1334" i="1" s="1"/>
  <c r="AT1334" i="1" s="1"/>
  <c r="AU1334" i="1" s="1"/>
  <c r="AV1334" i="1" s="1"/>
  <c r="AW1334" i="1" s="1"/>
  <c r="AX1334" i="1" s="1"/>
  <c r="AY1334" i="1" s="1"/>
  <c r="AZ1334" i="1" s="1"/>
  <c r="BA1334" i="1" s="1"/>
  <c r="BB1334" i="1" s="1"/>
  <c r="BC1334" i="1" s="1"/>
  <c r="BD1334" i="1" s="1"/>
  <c r="BE1334" i="1" s="1"/>
  <c r="BF1334" i="1" s="1"/>
  <c r="BG1334" i="1" s="1"/>
  <c r="BH1334" i="1" s="1"/>
  <c r="BI1334" i="1" s="1"/>
  <c r="BJ1334" i="1" s="1"/>
  <c r="BK1334" i="1" s="1"/>
  <c r="BL1334" i="1" s="1"/>
  <c r="BM1334" i="1" s="1"/>
  <c r="BN1334" i="1" s="1"/>
  <c r="BO1334" i="1" s="1"/>
  <c r="BP1334" i="1" s="1"/>
  <c r="BQ1334" i="1" s="1"/>
  <c r="BR1334" i="1" s="1"/>
  <c r="BS1334" i="1" s="1"/>
  <c r="BT1334" i="1" s="1"/>
  <c r="BU1334" i="1" s="1"/>
  <c r="BV1334" i="1" s="1"/>
  <c r="BW1334" i="1" s="1"/>
  <c r="BX1334" i="1" s="1"/>
  <c r="BY1334" i="1" s="1"/>
  <c r="BZ1334" i="1" s="1"/>
  <c r="CA1334" i="1" s="1"/>
  <c r="CB1334" i="1" s="1"/>
  <c r="CC1334" i="1" s="1"/>
  <c r="CD1334" i="1" s="1"/>
  <c r="CE1334" i="1" s="1"/>
  <c r="CF1334" i="1" s="1"/>
  <c r="AA1390" i="1"/>
  <c r="AB1390" i="1" s="1"/>
  <c r="AC1390" i="1" s="1"/>
  <c r="AD1390" i="1" s="1"/>
  <c r="AE1390" i="1" s="1"/>
  <c r="AF1390" i="1" s="1"/>
  <c r="AG1390" i="1" s="1"/>
  <c r="AH1390" i="1" s="1"/>
  <c r="AI1390" i="1" s="1"/>
  <c r="AJ1390" i="1" s="1"/>
  <c r="AK1390" i="1" s="1"/>
  <c r="AL1390" i="1" s="1"/>
  <c r="AM1390" i="1" s="1"/>
  <c r="AN1390" i="1" s="1"/>
  <c r="AO1390" i="1" s="1"/>
  <c r="AP1390" i="1" s="1"/>
  <c r="AQ1390" i="1" s="1"/>
  <c r="AR1390" i="1" s="1"/>
  <c r="AS1390" i="1" s="1"/>
  <c r="AT1390" i="1" s="1"/>
  <c r="AU1390" i="1" s="1"/>
  <c r="AV1390" i="1" s="1"/>
  <c r="AW1390" i="1" s="1"/>
  <c r="AX1390" i="1" s="1"/>
  <c r="AY1390" i="1" s="1"/>
  <c r="AZ1390" i="1" s="1"/>
  <c r="BA1390" i="1" s="1"/>
  <c r="BB1390" i="1" s="1"/>
  <c r="BC1390" i="1" s="1"/>
  <c r="BD1390" i="1" s="1"/>
  <c r="BE1390" i="1" s="1"/>
  <c r="BF1390" i="1" s="1"/>
  <c r="BG1390" i="1" s="1"/>
  <c r="BH1390" i="1" s="1"/>
  <c r="BI1390" i="1" s="1"/>
  <c r="BJ1390" i="1" s="1"/>
  <c r="BK1390" i="1" s="1"/>
  <c r="BL1390" i="1" s="1"/>
  <c r="BM1390" i="1" s="1"/>
  <c r="BN1390" i="1" s="1"/>
  <c r="BO1390" i="1" s="1"/>
  <c r="BP1390" i="1" s="1"/>
  <c r="BQ1390" i="1" s="1"/>
  <c r="BR1390" i="1" s="1"/>
  <c r="BS1390" i="1" s="1"/>
  <c r="BT1390" i="1" s="1"/>
  <c r="BU1390" i="1" s="1"/>
  <c r="BV1390" i="1" s="1"/>
  <c r="BW1390" i="1" s="1"/>
  <c r="BX1390" i="1" s="1"/>
  <c r="BY1390" i="1" s="1"/>
  <c r="BZ1390" i="1" s="1"/>
  <c r="CA1390" i="1" s="1"/>
  <c r="CB1390" i="1" s="1"/>
  <c r="CC1390" i="1" s="1"/>
  <c r="CD1390" i="1" s="1"/>
  <c r="CE1390" i="1" s="1"/>
  <c r="CF1390" i="1" s="1"/>
  <c r="Q1418" i="1"/>
  <c r="P1419" i="1"/>
  <c r="Y33" i="4"/>
  <c r="M33" i="4"/>
  <c r="Q1157" i="1"/>
  <c r="L29" i="4" s="1"/>
  <c r="M34" i="4"/>
  <c r="BW221" i="1"/>
  <c r="CD11" i="4" s="1"/>
  <c r="BX188" i="1"/>
  <c r="U1365" i="1"/>
  <c r="V1332" i="1"/>
  <c r="T1417" i="1"/>
  <c r="U1384" i="1"/>
  <c r="Z34" i="4"/>
  <c r="N34" i="4"/>
  <c r="Y971" i="1"/>
  <c r="Z971" i="1" s="1"/>
  <c r="AA971" i="1" s="1"/>
  <c r="AB971" i="1" s="1"/>
  <c r="X970" i="1"/>
  <c r="Y970" i="1" s="1"/>
  <c r="Z970" i="1" s="1"/>
  <c r="AA970" i="1" s="1"/>
  <c r="AB970" i="1" s="1"/>
  <c r="R1157" i="1"/>
  <c r="S1124" i="1"/>
  <c r="U968" i="1"/>
  <c r="T1001" i="1"/>
  <c r="Q9" i="1"/>
  <c r="L37" i="4" s="1"/>
  <c r="N26" i="4"/>
  <c r="Z26" i="4"/>
  <c r="Q1055" i="1"/>
  <c r="R1054" i="1"/>
  <c r="R1314" i="1"/>
  <c r="Q1315" i="1"/>
  <c r="AB1025" i="1"/>
  <c r="AC1025" i="1" s="1"/>
  <c r="AD1025" i="1" s="1"/>
  <c r="AE1025" i="1" s="1"/>
  <c r="AF1025" i="1" s="1"/>
  <c r="AG1025" i="1" s="1"/>
  <c r="AH1025" i="1" s="1"/>
  <c r="AI1025" i="1" s="1"/>
  <c r="AE1491" i="1"/>
  <c r="R899" i="1"/>
  <c r="S898" i="1"/>
  <c r="R1003" i="1"/>
  <c r="S1002" i="1"/>
  <c r="S847" i="1"/>
  <c r="T846" i="1"/>
  <c r="BG117" i="1"/>
  <c r="BN9" i="4" s="1"/>
  <c r="BH84" i="1"/>
  <c r="AQ689" i="1"/>
  <c r="AX20" i="4" s="1"/>
  <c r="AR656" i="1"/>
  <c r="BM9" i="4"/>
  <c r="R743" i="1"/>
  <c r="S742" i="1"/>
  <c r="BK1469" i="1"/>
  <c r="BR36" i="4" s="1"/>
  <c r="BL1436" i="1"/>
  <c r="R950" i="1"/>
  <c r="Q951" i="1"/>
  <c r="O25" i="4"/>
  <c r="AA25" i="4"/>
  <c r="AC637" i="1"/>
  <c r="AD604" i="1"/>
  <c r="R274" i="1"/>
  <c r="Q275" i="1"/>
  <c r="BG325" i="1"/>
  <c r="BN13" i="4" s="1"/>
  <c r="BH292" i="1"/>
  <c r="Q691" i="1"/>
  <c r="R690" i="1"/>
  <c r="BL65" i="1"/>
  <c r="BM32" i="1"/>
  <c r="Q431" i="1"/>
  <c r="R430" i="1"/>
  <c r="Q587" i="1"/>
  <c r="R586" i="1"/>
  <c r="BE12" i="4"/>
  <c r="Q483" i="1"/>
  <c r="R482" i="1"/>
  <c r="S638" i="1"/>
  <c r="R639" i="1"/>
  <c r="R379" i="1"/>
  <c r="S378" i="1"/>
  <c r="N30" i="4"/>
  <c r="Z30" i="4"/>
  <c r="W1228" i="1"/>
  <c r="BL481" i="1"/>
  <c r="BS16" i="4" s="1"/>
  <c r="BM448" i="1"/>
  <c r="BC18" i="4"/>
  <c r="Z1523" i="1"/>
  <c r="Y1524" i="1"/>
  <c r="R119" i="1"/>
  <c r="S118" i="1"/>
  <c r="S326" i="1"/>
  <c r="R327" i="1"/>
  <c r="AB27" i="4"/>
  <c r="P27" i="4"/>
  <c r="BC240" i="1"/>
  <c r="Z1522" i="1"/>
  <c r="AG35" i="4" s="1"/>
  <c r="V1105" i="1"/>
  <c r="W1072" i="1"/>
  <c r="BV793" i="1"/>
  <c r="CC22" i="4" s="1"/>
  <c r="BW760" i="1"/>
  <c r="BH429" i="1"/>
  <c r="BO15" i="4" s="1"/>
  <c r="BI396" i="1"/>
  <c r="Q1159" i="1"/>
  <c r="R1158" i="1"/>
  <c r="AY273" i="1"/>
  <c r="AZ243" i="1"/>
  <c r="BG169" i="1"/>
  <c r="BN10" i="4" s="1"/>
  <c r="BH136" i="1"/>
  <c r="AI19" i="4"/>
  <c r="BB533" i="1"/>
  <c r="BI17" i="4" s="1"/>
  <c r="BC500" i="1"/>
  <c r="S1262" i="1"/>
  <c r="R1263" i="1"/>
  <c r="T1209" i="1"/>
  <c r="U1176" i="1"/>
  <c r="AW585" i="1"/>
  <c r="AX552" i="1"/>
  <c r="BT377" i="1"/>
  <c r="CA14" i="4" s="1"/>
  <c r="BU344" i="1"/>
  <c r="V1053" i="1"/>
  <c r="W1020" i="1"/>
  <c r="AI741" i="1"/>
  <c r="AP21" i="4" s="1"/>
  <c r="AJ708" i="1"/>
  <c r="R222" i="1"/>
  <c r="Q223" i="1"/>
  <c r="S1106" i="1"/>
  <c r="R1107" i="1"/>
  <c r="Q1471" i="1"/>
  <c r="R1470" i="1"/>
  <c r="AA920" i="1"/>
  <c r="AB920" i="1" s="1"/>
  <c r="AC920" i="1" s="1"/>
  <c r="AD920" i="1" s="1"/>
  <c r="AE920" i="1" s="1"/>
  <c r="AF920" i="1" s="1"/>
  <c r="AG920" i="1" s="1"/>
  <c r="AH920" i="1" s="1"/>
  <c r="AI920" i="1" s="1"/>
  <c r="AJ920" i="1" s="1"/>
  <c r="AK920" i="1" s="1"/>
  <c r="AL920" i="1" s="1"/>
  <c r="AM920" i="1" s="1"/>
  <c r="AN920" i="1" s="1"/>
  <c r="AO920" i="1" s="1"/>
  <c r="AP920" i="1" s="1"/>
  <c r="AQ920" i="1" s="1"/>
  <c r="AR920" i="1" s="1"/>
  <c r="AS920" i="1" s="1"/>
  <c r="AT920" i="1" s="1"/>
  <c r="AU920" i="1" s="1"/>
  <c r="AV920" i="1" s="1"/>
  <c r="AW920" i="1" s="1"/>
  <c r="AX920" i="1" s="1"/>
  <c r="AY920" i="1" s="1"/>
  <c r="AZ920" i="1" s="1"/>
  <c r="BA920" i="1" s="1"/>
  <c r="BB920" i="1" s="1"/>
  <c r="BC920" i="1" s="1"/>
  <c r="BD920" i="1" s="1"/>
  <c r="BE920" i="1" s="1"/>
  <c r="BF920" i="1" s="1"/>
  <c r="BG920" i="1" s="1"/>
  <c r="BH920" i="1" s="1"/>
  <c r="BI920" i="1" s="1"/>
  <c r="BJ920" i="1" s="1"/>
  <c r="BK920" i="1" s="1"/>
  <c r="BL920" i="1" s="1"/>
  <c r="BM920" i="1" s="1"/>
  <c r="BN920" i="1" s="1"/>
  <c r="BO920" i="1" s="1"/>
  <c r="BP920" i="1" s="1"/>
  <c r="BQ920" i="1" s="1"/>
  <c r="BR920" i="1" s="1"/>
  <c r="BS920" i="1" s="1"/>
  <c r="BT920" i="1" s="1"/>
  <c r="BU920" i="1" s="1"/>
  <c r="BV920" i="1" s="1"/>
  <c r="BW920" i="1" s="1"/>
  <c r="BX920" i="1" s="1"/>
  <c r="BY920" i="1" s="1"/>
  <c r="BZ920" i="1" s="1"/>
  <c r="CA920" i="1" s="1"/>
  <c r="CB920" i="1" s="1"/>
  <c r="CC920" i="1" s="1"/>
  <c r="CD920" i="1" s="1"/>
  <c r="CE920" i="1" s="1"/>
  <c r="CF920" i="1" s="1"/>
  <c r="P28" i="4"/>
  <c r="AB28" i="4"/>
  <c r="Q795" i="1"/>
  <c r="R794" i="1"/>
  <c r="Q67" i="1"/>
  <c r="R66" i="1"/>
  <c r="Q13" i="1"/>
  <c r="Q14" i="1" s="1"/>
  <c r="Q171" i="1"/>
  <c r="R170" i="1"/>
  <c r="AA1492" i="1"/>
  <c r="Q535" i="1"/>
  <c r="R534" i="1"/>
  <c r="Q1211" i="1"/>
  <c r="R1210" i="1"/>
  <c r="U949" i="1"/>
  <c r="V916" i="1"/>
  <c r="AB1282" i="1" l="1"/>
  <c r="AC1282" i="1" s="1"/>
  <c r="AD1282" i="1" s="1"/>
  <c r="AE1282" i="1" s="1"/>
  <c r="AF1282" i="1" s="1"/>
  <c r="AG1282" i="1" s="1"/>
  <c r="AH1282" i="1" s="1"/>
  <c r="AI1282" i="1" s="1"/>
  <c r="AJ1282" i="1" s="1"/>
  <c r="AK1282" i="1" s="1"/>
  <c r="AL1282" i="1" s="1"/>
  <c r="AM1282" i="1" s="1"/>
  <c r="AN1282" i="1" s="1"/>
  <c r="Z1285" i="1"/>
  <c r="V1284" i="1"/>
  <c r="W1284" i="1" s="1"/>
  <c r="AA1286" i="1"/>
  <c r="T1313" i="1"/>
  <c r="U1280" i="1"/>
  <c r="N32" i="4"/>
  <c r="Z32" i="4"/>
  <c r="V1283" i="1"/>
  <c r="W1283" i="1" s="1"/>
  <c r="X1283" i="1" s="1"/>
  <c r="Y1283" i="1" s="1"/>
  <c r="Z1283" i="1" s="1"/>
  <c r="AA1283" i="1" s="1"/>
  <c r="AB1283" i="1" s="1"/>
  <c r="AC1283" i="1" s="1"/>
  <c r="AD1283" i="1" s="1"/>
  <c r="AE1283" i="1" s="1"/>
  <c r="AF1283" i="1" s="1"/>
  <c r="Y1232" i="1"/>
  <c r="Z1232" i="1" s="1"/>
  <c r="AA1232" i="1" s="1"/>
  <c r="AB1232" i="1" s="1"/>
  <c r="AC1232" i="1" s="1"/>
  <c r="AD1232" i="1" s="1"/>
  <c r="AE1232" i="1" s="1"/>
  <c r="AF1232" i="1" s="1"/>
  <c r="AG1232" i="1" s="1"/>
  <c r="AH1232" i="1" s="1"/>
  <c r="AI1232" i="1" s="1"/>
  <c r="AJ1232" i="1" s="1"/>
  <c r="AK1232" i="1" s="1"/>
  <c r="AL1232" i="1" s="1"/>
  <c r="AM1232" i="1" s="1"/>
  <c r="AN1232" i="1" s="1"/>
  <c r="AO1232" i="1" s="1"/>
  <c r="AP1232" i="1" s="1"/>
  <c r="AQ1232" i="1" s="1"/>
  <c r="AR1232" i="1" s="1"/>
  <c r="AS1232" i="1" s="1"/>
  <c r="AT1232" i="1" s="1"/>
  <c r="AU1232" i="1" s="1"/>
  <c r="AV1232" i="1" s="1"/>
  <c r="AW1232" i="1" s="1"/>
  <c r="AX1232" i="1" s="1"/>
  <c r="AY1232" i="1" s="1"/>
  <c r="AZ1232" i="1" s="1"/>
  <c r="BA1232" i="1" s="1"/>
  <c r="BB1232" i="1" s="1"/>
  <c r="BC1232" i="1" s="1"/>
  <c r="BD1232" i="1" s="1"/>
  <c r="BE1232" i="1" s="1"/>
  <c r="BF1232" i="1" s="1"/>
  <c r="BG1232" i="1" s="1"/>
  <c r="BH1232" i="1" s="1"/>
  <c r="BI1232" i="1" s="1"/>
  <c r="BJ1232" i="1" s="1"/>
  <c r="BK1232" i="1" s="1"/>
  <c r="BL1232" i="1" s="1"/>
  <c r="BM1232" i="1" s="1"/>
  <c r="BN1232" i="1" s="1"/>
  <c r="BO1232" i="1" s="1"/>
  <c r="BP1232" i="1" s="1"/>
  <c r="BQ1232" i="1" s="1"/>
  <c r="BR1232" i="1" s="1"/>
  <c r="BS1232" i="1" s="1"/>
  <c r="BT1232" i="1" s="1"/>
  <c r="BU1232" i="1" s="1"/>
  <c r="BV1232" i="1" s="1"/>
  <c r="BW1232" i="1" s="1"/>
  <c r="BX1232" i="1" s="1"/>
  <c r="BY1232" i="1" s="1"/>
  <c r="BZ1232" i="1" s="1"/>
  <c r="CA1232" i="1" s="1"/>
  <c r="CB1232" i="1" s="1"/>
  <c r="CC1232" i="1" s="1"/>
  <c r="CD1232" i="1" s="1"/>
  <c r="CE1232" i="1" s="1"/>
  <c r="CF1232" i="1" s="1"/>
  <c r="AA33" i="4"/>
  <c r="Y31" i="4"/>
  <c r="M31" i="4"/>
  <c r="S1261" i="1"/>
  <c r="U1231" i="1"/>
  <c r="T1261" i="1"/>
  <c r="Z1338" i="1"/>
  <c r="AA1338" i="1" s="1"/>
  <c r="AB1338" i="1" s="1"/>
  <c r="AC1338" i="1" s="1"/>
  <c r="AD1338" i="1" s="1"/>
  <c r="AE1338" i="1" s="1"/>
  <c r="AF1338" i="1" s="1"/>
  <c r="AG1338" i="1" s="1"/>
  <c r="AH1338" i="1" s="1"/>
  <c r="AI1338" i="1" s="1"/>
  <c r="AJ1338" i="1" s="1"/>
  <c r="AK1338" i="1" s="1"/>
  <c r="AL1338" i="1" s="1"/>
  <c r="AM1338" i="1" s="1"/>
  <c r="AN1338" i="1" s="1"/>
  <c r="AO1338" i="1" s="1"/>
  <c r="AP1338" i="1" s="1"/>
  <c r="AQ1338" i="1" s="1"/>
  <c r="AR1338" i="1" s="1"/>
  <c r="AS1338" i="1" s="1"/>
  <c r="AT1338" i="1" s="1"/>
  <c r="AU1338" i="1" s="1"/>
  <c r="AV1338" i="1" s="1"/>
  <c r="AW1338" i="1" s="1"/>
  <c r="AX1338" i="1" s="1"/>
  <c r="AY1338" i="1" s="1"/>
  <c r="AZ1338" i="1" s="1"/>
  <c r="BA1338" i="1" s="1"/>
  <c r="BB1338" i="1" s="1"/>
  <c r="BC1338" i="1" s="1"/>
  <c r="BD1338" i="1" s="1"/>
  <c r="BE1338" i="1" s="1"/>
  <c r="BF1338" i="1" s="1"/>
  <c r="BG1338" i="1" s="1"/>
  <c r="BH1338" i="1" s="1"/>
  <c r="BI1338" i="1" s="1"/>
  <c r="BJ1338" i="1" s="1"/>
  <c r="BK1338" i="1" s="1"/>
  <c r="BL1338" i="1" s="1"/>
  <c r="BM1338" i="1" s="1"/>
  <c r="BN1338" i="1" s="1"/>
  <c r="BO1338" i="1" s="1"/>
  <c r="BP1338" i="1" s="1"/>
  <c r="BQ1338" i="1" s="1"/>
  <c r="BR1338" i="1" s="1"/>
  <c r="BS1338" i="1" s="1"/>
  <c r="BT1338" i="1" s="1"/>
  <c r="BU1338" i="1" s="1"/>
  <c r="BV1338" i="1" s="1"/>
  <c r="BW1338" i="1" s="1"/>
  <c r="BX1338" i="1" s="1"/>
  <c r="BY1338" i="1" s="1"/>
  <c r="BZ1338" i="1" s="1"/>
  <c r="CA1338" i="1" s="1"/>
  <c r="CB1338" i="1" s="1"/>
  <c r="CC1338" i="1" s="1"/>
  <c r="CD1338" i="1" s="1"/>
  <c r="CE1338" i="1" s="1"/>
  <c r="CF1338" i="1" s="1"/>
  <c r="Z33" i="4"/>
  <c r="N33" i="4"/>
  <c r="Q1367" i="1"/>
  <c r="R1366" i="1"/>
  <c r="Q1419" i="1"/>
  <c r="R1418" i="1"/>
  <c r="X29" i="4"/>
  <c r="X37" i="4" s="1"/>
  <c r="BX221" i="1"/>
  <c r="CE11" i="4" s="1"/>
  <c r="BY188" i="1"/>
  <c r="U1417" i="1"/>
  <c r="V1384" i="1"/>
  <c r="AA34" i="4"/>
  <c r="O34" i="4"/>
  <c r="V1365" i="1"/>
  <c r="W1332" i="1"/>
  <c r="P33" i="4"/>
  <c r="AB33" i="4"/>
  <c r="AC970" i="1"/>
  <c r="AD970" i="1" s="1"/>
  <c r="AE970" i="1" s="1"/>
  <c r="AF970" i="1" s="1"/>
  <c r="AG970" i="1" s="1"/>
  <c r="AH970" i="1" s="1"/>
  <c r="AI970" i="1" s="1"/>
  <c r="AJ970" i="1" s="1"/>
  <c r="AK970" i="1" s="1"/>
  <c r="AL970" i="1" s="1"/>
  <c r="AM970" i="1" s="1"/>
  <c r="AN970" i="1" s="1"/>
  <c r="AO970" i="1" s="1"/>
  <c r="AP970" i="1" s="1"/>
  <c r="AQ970" i="1" s="1"/>
  <c r="AR970" i="1" s="1"/>
  <c r="AS970" i="1" s="1"/>
  <c r="AT970" i="1" s="1"/>
  <c r="AU970" i="1" s="1"/>
  <c r="AV970" i="1" s="1"/>
  <c r="AW970" i="1" s="1"/>
  <c r="AX970" i="1" s="1"/>
  <c r="AY970" i="1" s="1"/>
  <c r="AZ970" i="1" s="1"/>
  <c r="BA970" i="1" s="1"/>
  <c r="BB970" i="1" s="1"/>
  <c r="BC970" i="1" s="1"/>
  <c r="BD970" i="1" s="1"/>
  <c r="BE970" i="1" s="1"/>
  <c r="BF970" i="1" s="1"/>
  <c r="BG970" i="1" s="1"/>
  <c r="BH970" i="1" s="1"/>
  <c r="BI970" i="1" s="1"/>
  <c r="BJ970" i="1" s="1"/>
  <c r="BK970" i="1" s="1"/>
  <c r="BL970" i="1" s="1"/>
  <c r="BM970" i="1" s="1"/>
  <c r="BN970" i="1" s="1"/>
  <c r="BO970" i="1" s="1"/>
  <c r="BP970" i="1" s="1"/>
  <c r="BQ970" i="1" s="1"/>
  <c r="BR970" i="1" s="1"/>
  <c r="BS970" i="1" s="1"/>
  <c r="BT970" i="1" s="1"/>
  <c r="BU970" i="1" s="1"/>
  <c r="BV970" i="1" s="1"/>
  <c r="BW970" i="1" s="1"/>
  <c r="BX970" i="1" s="1"/>
  <c r="BY970" i="1" s="1"/>
  <c r="BZ970" i="1" s="1"/>
  <c r="CA970" i="1" s="1"/>
  <c r="CB970" i="1" s="1"/>
  <c r="CC970" i="1" s="1"/>
  <c r="CD970" i="1" s="1"/>
  <c r="CE970" i="1" s="1"/>
  <c r="CF970" i="1" s="1"/>
  <c r="AC971" i="1"/>
  <c r="AD971" i="1" s="1"/>
  <c r="AE971" i="1" s="1"/>
  <c r="AA26" i="4"/>
  <c r="O26" i="4"/>
  <c r="U1001" i="1"/>
  <c r="V968" i="1"/>
  <c r="S1157" i="1"/>
  <c r="T1124" i="1"/>
  <c r="Y29" i="4"/>
  <c r="R9" i="1"/>
  <c r="M37" i="4" s="1"/>
  <c r="M29" i="4"/>
  <c r="S1054" i="1"/>
  <c r="R1055" i="1"/>
  <c r="R1315" i="1"/>
  <c r="S1314" i="1"/>
  <c r="AJ1025" i="1"/>
  <c r="AK1025" i="1" s="1"/>
  <c r="AL1025" i="1" s="1"/>
  <c r="AM1025" i="1" s="1"/>
  <c r="AN1025" i="1" s="1"/>
  <c r="AO1025" i="1" s="1"/>
  <c r="AP1025" i="1" s="1"/>
  <c r="AQ1025" i="1" s="1"/>
  <c r="AR1025" i="1" s="1"/>
  <c r="AS1025" i="1" s="1"/>
  <c r="AT1025" i="1" s="1"/>
  <c r="AU1025" i="1" s="1"/>
  <c r="AV1025" i="1" s="1"/>
  <c r="AW1025" i="1" s="1"/>
  <c r="AX1025" i="1" s="1"/>
  <c r="AY1025" i="1" s="1"/>
  <c r="AZ1025" i="1" s="1"/>
  <c r="BA1025" i="1" s="1"/>
  <c r="BB1025" i="1" s="1"/>
  <c r="BC1025" i="1" s="1"/>
  <c r="BD1025" i="1" s="1"/>
  <c r="BE1025" i="1" s="1"/>
  <c r="BF1025" i="1" s="1"/>
  <c r="BG1025" i="1" s="1"/>
  <c r="BH1025" i="1" s="1"/>
  <c r="BI1025" i="1" s="1"/>
  <c r="BJ1025" i="1" s="1"/>
  <c r="BK1025" i="1" s="1"/>
  <c r="BL1025" i="1" s="1"/>
  <c r="BM1025" i="1" s="1"/>
  <c r="BN1025" i="1" s="1"/>
  <c r="BO1025" i="1" s="1"/>
  <c r="BP1025" i="1" s="1"/>
  <c r="BQ1025" i="1" s="1"/>
  <c r="BR1025" i="1" s="1"/>
  <c r="BS1025" i="1" s="1"/>
  <c r="BT1025" i="1" s="1"/>
  <c r="BU1025" i="1" s="1"/>
  <c r="BV1025" i="1" s="1"/>
  <c r="BW1025" i="1" s="1"/>
  <c r="BX1025" i="1" s="1"/>
  <c r="BY1025" i="1" s="1"/>
  <c r="BZ1025" i="1" s="1"/>
  <c r="CA1025" i="1" s="1"/>
  <c r="CB1025" i="1" s="1"/>
  <c r="CC1025" i="1" s="1"/>
  <c r="CD1025" i="1" s="1"/>
  <c r="CE1025" i="1" s="1"/>
  <c r="CF1025" i="1" s="1"/>
  <c r="AX585" i="1"/>
  <c r="AY552" i="1"/>
  <c r="W1105" i="1"/>
  <c r="X1072" i="1"/>
  <c r="S119" i="1"/>
  <c r="T118" i="1"/>
  <c r="BD18" i="4"/>
  <c r="AC28" i="4"/>
  <c r="Q28" i="4"/>
  <c r="AC27" i="4"/>
  <c r="Q27" i="4"/>
  <c r="U1209" i="1"/>
  <c r="V1176" i="1"/>
  <c r="AB25" i="4"/>
  <c r="P25" i="4"/>
  <c r="R171" i="1"/>
  <c r="S170" i="1"/>
  <c r="BU377" i="1"/>
  <c r="CB14" i="4" s="1"/>
  <c r="BV344" i="1"/>
  <c r="BH169" i="1"/>
  <c r="BO10" i="4" s="1"/>
  <c r="BI136" i="1"/>
  <c r="BW793" i="1"/>
  <c r="CD22" i="4" s="1"/>
  <c r="BX760" i="1"/>
  <c r="S327" i="1"/>
  <c r="T326" i="1"/>
  <c r="BM481" i="1"/>
  <c r="BT16" i="4" s="1"/>
  <c r="BN448" i="1"/>
  <c r="R483" i="1"/>
  <c r="S482" i="1"/>
  <c r="R431" i="1"/>
  <c r="S430" i="1"/>
  <c r="AD637" i="1"/>
  <c r="AE604" i="1"/>
  <c r="S1003" i="1"/>
  <c r="T1002" i="1"/>
  <c r="AJ741" i="1"/>
  <c r="AQ21" i="4" s="1"/>
  <c r="AK708" i="1"/>
  <c r="S1263" i="1"/>
  <c r="T1262" i="1"/>
  <c r="AJ19" i="4"/>
  <c r="BH117" i="1"/>
  <c r="BI84" i="1"/>
  <c r="R223" i="1"/>
  <c r="S222" i="1"/>
  <c r="BC533" i="1"/>
  <c r="BJ17" i="4" s="1"/>
  <c r="BD500" i="1"/>
  <c r="R1159" i="1"/>
  <c r="S1158" i="1"/>
  <c r="BD240" i="1"/>
  <c r="S379" i="1"/>
  <c r="T378" i="1"/>
  <c r="R587" i="1"/>
  <c r="S586" i="1"/>
  <c r="BH325" i="1"/>
  <c r="BO13" i="4" s="1"/>
  <c r="BI292" i="1"/>
  <c r="BL1469" i="1"/>
  <c r="BS36" i="4" s="1"/>
  <c r="BM1436" i="1"/>
  <c r="AF1491" i="1"/>
  <c r="S1107" i="1"/>
  <c r="T1106" i="1"/>
  <c r="R951" i="1"/>
  <c r="S950" i="1"/>
  <c r="R535" i="1"/>
  <c r="S534" i="1"/>
  <c r="R67" i="1"/>
  <c r="S66" i="1"/>
  <c r="R13" i="1"/>
  <c r="R14" i="1" s="1"/>
  <c r="W1053" i="1"/>
  <c r="X1020" i="1"/>
  <c r="AA1523" i="1"/>
  <c r="Z1524" i="1"/>
  <c r="BM65" i="1"/>
  <c r="BN32" i="1"/>
  <c r="T847" i="1"/>
  <c r="U846" i="1"/>
  <c r="S899" i="1"/>
  <c r="T898" i="1"/>
  <c r="R1211" i="1"/>
  <c r="S1210" i="1"/>
  <c r="BF12" i="4"/>
  <c r="BI429" i="1"/>
  <c r="BP15" i="4" s="1"/>
  <c r="BJ396" i="1"/>
  <c r="BS8" i="4"/>
  <c r="S743" i="1"/>
  <c r="T742" i="1"/>
  <c r="BA243" i="1"/>
  <c r="AZ273" i="1"/>
  <c r="X1228" i="1"/>
  <c r="V949" i="1"/>
  <c r="W916" i="1"/>
  <c r="AB1492" i="1"/>
  <c r="AA1522" i="1"/>
  <c r="AH35" i="4" s="1"/>
  <c r="R795" i="1"/>
  <c r="S794" i="1"/>
  <c r="R1471" i="1"/>
  <c r="S1470" i="1"/>
  <c r="O30" i="4"/>
  <c r="AA30" i="4"/>
  <c r="S639" i="1"/>
  <c r="T638" i="1"/>
  <c r="S690" i="1"/>
  <c r="R691" i="1"/>
  <c r="S274" i="1"/>
  <c r="R275" i="1"/>
  <c r="AR689" i="1"/>
  <c r="AY20" i="4" s="1"/>
  <c r="AS656" i="1"/>
  <c r="AO1282" i="1" l="1"/>
  <c r="AP1282" i="1" s="1"/>
  <c r="AQ1282" i="1" s="1"/>
  <c r="AR1282" i="1" s="1"/>
  <c r="AS1282" i="1" s="1"/>
  <c r="AT1282" i="1" s="1"/>
  <c r="AU1282" i="1" s="1"/>
  <c r="AV1282" i="1" s="1"/>
  <c r="AW1282" i="1" s="1"/>
  <c r="AX1282" i="1" s="1"/>
  <c r="AY1282" i="1" s="1"/>
  <c r="AZ1282" i="1" s="1"/>
  <c r="BA1282" i="1" s="1"/>
  <c r="BB1282" i="1" s="1"/>
  <c r="BC1282" i="1" s="1"/>
  <c r="Y37" i="4"/>
  <c r="AG1283" i="1"/>
  <c r="AH1283" i="1" s="1"/>
  <c r="AI1283" i="1" s="1"/>
  <c r="AJ1283" i="1" s="1"/>
  <c r="AK1283" i="1" s="1"/>
  <c r="AL1283" i="1" s="1"/>
  <c r="AM1283" i="1" s="1"/>
  <c r="AN1283" i="1" s="1"/>
  <c r="AO1283" i="1" s="1"/>
  <c r="AP1283" i="1" s="1"/>
  <c r="AQ1283" i="1" s="1"/>
  <c r="AR1283" i="1" s="1"/>
  <c r="AS1283" i="1" s="1"/>
  <c r="AT1283" i="1" s="1"/>
  <c r="AU1283" i="1" s="1"/>
  <c r="AV1283" i="1" s="1"/>
  <c r="AW1283" i="1" s="1"/>
  <c r="AX1283" i="1" s="1"/>
  <c r="AY1283" i="1" s="1"/>
  <c r="AZ1283" i="1" s="1"/>
  <c r="BA1283" i="1" s="1"/>
  <c r="BB1283" i="1" s="1"/>
  <c r="BC1283" i="1" s="1"/>
  <c r="BD1283" i="1" s="1"/>
  <c r="BE1283" i="1" s="1"/>
  <c r="BF1283" i="1" s="1"/>
  <c r="BG1283" i="1" s="1"/>
  <c r="BH1283" i="1" s="1"/>
  <c r="BI1283" i="1" s="1"/>
  <c r="BJ1283" i="1" s="1"/>
  <c r="BK1283" i="1" s="1"/>
  <c r="BL1283" i="1" s="1"/>
  <c r="BM1283" i="1" s="1"/>
  <c r="BN1283" i="1" s="1"/>
  <c r="BO1283" i="1" s="1"/>
  <c r="BP1283" i="1" s="1"/>
  <c r="BQ1283" i="1" s="1"/>
  <c r="BR1283" i="1" s="1"/>
  <c r="BS1283" i="1" s="1"/>
  <c r="BT1283" i="1" s="1"/>
  <c r="BU1283" i="1" s="1"/>
  <c r="BV1283" i="1" s="1"/>
  <c r="BW1283" i="1" s="1"/>
  <c r="BX1283" i="1" s="1"/>
  <c r="BY1283" i="1" s="1"/>
  <c r="BZ1283" i="1" s="1"/>
  <c r="CA1283" i="1" s="1"/>
  <c r="CB1283" i="1" s="1"/>
  <c r="CC1283" i="1" s="1"/>
  <c r="CD1283" i="1" s="1"/>
  <c r="CE1283" i="1" s="1"/>
  <c r="CF1283" i="1" s="1"/>
  <c r="X1284" i="1"/>
  <c r="Y1284" i="1" s="1"/>
  <c r="Z1284" i="1" s="1"/>
  <c r="AA1284" i="1" s="1"/>
  <c r="AB1284" i="1" s="1"/>
  <c r="AC1284" i="1" s="1"/>
  <c r="AD1284" i="1" s="1"/>
  <c r="AE1284" i="1" s="1"/>
  <c r="AF1284" i="1" s="1"/>
  <c r="AG1284" i="1" s="1"/>
  <c r="AB1286" i="1"/>
  <c r="AC1286" i="1" s="1"/>
  <c r="AD1286" i="1" s="1"/>
  <c r="AE1286" i="1" s="1"/>
  <c r="AF1286" i="1" s="1"/>
  <c r="AG1286" i="1" s="1"/>
  <c r="AH1286" i="1" s="1"/>
  <c r="AI1286" i="1" s="1"/>
  <c r="AJ1286" i="1" s="1"/>
  <c r="AK1286" i="1" s="1"/>
  <c r="AL1286" i="1" s="1"/>
  <c r="AM1286" i="1" s="1"/>
  <c r="AN1286" i="1" s="1"/>
  <c r="AO1286" i="1" s="1"/>
  <c r="AP1286" i="1" s="1"/>
  <c r="AQ1286" i="1" s="1"/>
  <c r="AR1286" i="1" s="1"/>
  <c r="AS1286" i="1" s="1"/>
  <c r="AT1286" i="1" s="1"/>
  <c r="AU1286" i="1" s="1"/>
  <c r="AV1286" i="1" s="1"/>
  <c r="AW1286" i="1" s="1"/>
  <c r="AX1286" i="1" s="1"/>
  <c r="AY1286" i="1" s="1"/>
  <c r="AZ1286" i="1" s="1"/>
  <c r="BA1286" i="1" s="1"/>
  <c r="BB1286" i="1" s="1"/>
  <c r="BC1286" i="1" s="1"/>
  <c r="BD1286" i="1" s="1"/>
  <c r="BE1286" i="1" s="1"/>
  <c r="BF1286" i="1" s="1"/>
  <c r="BG1286" i="1" s="1"/>
  <c r="U1313" i="1"/>
  <c r="V1280" i="1"/>
  <c r="AA32" i="4"/>
  <c r="O32" i="4"/>
  <c r="AA1285" i="1"/>
  <c r="AA31" i="4"/>
  <c r="O31" i="4"/>
  <c r="V1231" i="1"/>
  <c r="V1261" i="1" s="1"/>
  <c r="U1261" i="1"/>
  <c r="Z31" i="4"/>
  <c r="N31" i="4"/>
  <c r="R1419" i="1"/>
  <c r="S1418" i="1"/>
  <c r="R1367" i="1"/>
  <c r="S1366" i="1"/>
  <c r="BY221" i="1"/>
  <c r="CF11" i="4" s="1"/>
  <c r="V45" i="4" s="1"/>
  <c r="BZ188" i="1"/>
  <c r="W1365" i="1"/>
  <c r="X1332" i="1"/>
  <c r="AC33" i="4"/>
  <c r="Q33" i="4"/>
  <c r="V1417" i="1"/>
  <c r="W1384" i="1"/>
  <c r="AB34" i="4"/>
  <c r="P34" i="4"/>
  <c r="AF971" i="1"/>
  <c r="AG971" i="1" s="1"/>
  <c r="AH971" i="1" s="1"/>
  <c r="AI971" i="1" s="1"/>
  <c r="AJ971" i="1" s="1"/>
  <c r="AK971" i="1" s="1"/>
  <c r="AL971" i="1" s="1"/>
  <c r="AM971" i="1" s="1"/>
  <c r="AN971" i="1" s="1"/>
  <c r="AO971" i="1" s="1"/>
  <c r="AP971" i="1" s="1"/>
  <c r="AQ971" i="1" s="1"/>
  <c r="AR971" i="1" s="1"/>
  <c r="AS971" i="1" s="1"/>
  <c r="AT971" i="1" s="1"/>
  <c r="AU971" i="1" s="1"/>
  <c r="AV971" i="1" s="1"/>
  <c r="AW971" i="1" s="1"/>
  <c r="AX971" i="1" s="1"/>
  <c r="AY971" i="1" s="1"/>
  <c r="AZ971" i="1" s="1"/>
  <c r="BA971" i="1" s="1"/>
  <c r="BB971" i="1" s="1"/>
  <c r="BC971" i="1" s="1"/>
  <c r="BD971" i="1" s="1"/>
  <c r="BE971" i="1" s="1"/>
  <c r="BF971" i="1" s="1"/>
  <c r="BG971" i="1" s="1"/>
  <c r="BH971" i="1" s="1"/>
  <c r="BI971" i="1" s="1"/>
  <c r="BJ971" i="1" s="1"/>
  <c r="BK971" i="1" s="1"/>
  <c r="BL971" i="1" s="1"/>
  <c r="BM971" i="1" s="1"/>
  <c r="BN971" i="1" s="1"/>
  <c r="BO971" i="1" s="1"/>
  <c r="BP971" i="1" s="1"/>
  <c r="BQ971" i="1" s="1"/>
  <c r="BR971" i="1" s="1"/>
  <c r="BS971" i="1" s="1"/>
  <c r="BT971" i="1" s="1"/>
  <c r="BU971" i="1" s="1"/>
  <c r="BV971" i="1" s="1"/>
  <c r="BW971" i="1" s="1"/>
  <c r="BX971" i="1" s="1"/>
  <c r="BY971" i="1" s="1"/>
  <c r="BZ971" i="1" s="1"/>
  <c r="CA971" i="1" s="1"/>
  <c r="CB971" i="1" s="1"/>
  <c r="CC971" i="1" s="1"/>
  <c r="CD971" i="1" s="1"/>
  <c r="CE971" i="1" s="1"/>
  <c r="CF971" i="1" s="1"/>
  <c r="S9" i="1"/>
  <c r="N37" i="4" s="1"/>
  <c r="J38" i="4" s="1"/>
  <c r="N29" i="4"/>
  <c r="Z29" i="4"/>
  <c r="T1157" i="1"/>
  <c r="U1124" i="1"/>
  <c r="V1001" i="1"/>
  <c r="W968" i="1"/>
  <c r="P26" i="4"/>
  <c r="AB26" i="4"/>
  <c r="S1055" i="1"/>
  <c r="T1054" i="1"/>
  <c r="S1315" i="1"/>
  <c r="T1314" i="1"/>
  <c r="AS689" i="1"/>
  <c r="AZ20" i="4" s="1"/>
  <c r="AT656" i="1"/>
  <c r="S1471" i="1"/>
  <c r="T1470" i="1"/>
  <c r="S1211" i="1"/>
  <c r="T1210" i="1"/>
  <c r="AB1523" i="1"/>
  <c r="AA1524" i="1"/>
  <c r="AD27" i="4"/>
  <c r="R27" i="4"/>
  <c r="S951" i="1"/>
  <c r="T950" i="1"/>
  <c r="BX793" i="1"/>
  <c r="CE22" i="4" s="1"/>
  <c r="BY760" i="1"/>
  <c r="S223" i="1"/>
  <c r="T222" i="1"/>
  <c r="T482" i="1"/>
  <c r="S483" i="1"/>
  <c r="T794" i="1"/>
  <c r="S795" i="1"/>
  <c r="Y1228" i="1"/>
  <c r="T899" i="1"/>
  <c r="U898" i="1"/>
  <c r="T1107" i="1"/>
  <c r="U1106" i="1"/>
  <c r="BI325" i="1"/>
  <c r="BP13" i="4" s="1"/>
  <c r="BJ292" i="1"/>
  <c r="AK741" i="1"/>
  <c r="AR21" i="4" s="1"/>
  <c r="AL708" i="1"/>
  <c r="BI169" i="1"/>
  <c r="BP10" i="4" s="1"/>
  <c r="BJ136" i="1"/>
  <c r="X1105" i="1"/>
  <c r="Y1072" i="1"/>
  <c r="BI117" i="1"/>
  <c r="BJ84" i="1"/>
  <c r="V1209" i="1"/>
  <c r="W1176" i="1"/>
  <c r="BG12" i="4"/>
  <c r="U847" i="1"/>
  <c r="V846" i="1"/>
  <c r="S67" i="1"/>
  <c r="T66" i="1"/>
  <c r="S13" i="1"/>
  <c r="S14" i="1" s="1"/>
  <c r="T586" i="1"/>
  <c r="S587" i="1"/>
  <c r="P30" i="4"/>
  <c r="AB30" i="4"/>
  <c r="S691" i="1"/>
  <c r="T690" i="1"/>
  <c r="AB1522" i="1"/>
  <c r="AI35" i="4" s="1"/>
  <c r="AC1492" i="1"/>
  <c r="BB243" i="1"/>
  <c r="BA273" i="1"/>
  <c r="BJ429" i="1"/>
  <c r="BQ15" i="4" s="1"/>
  <c r="BK396" i="1"/>
  <c r="BT8" i="4"/>
  <c r="T1158" i="1"/>
  <c r="S1159" i="1"/>
  <c r="AE637" i="1"/>
  <c r="AF604" i="1"/>
  <c r="T327" i="1"/>
  <c r="U326" i="1"/>
  <c r="S275" i="1"/>
  <c r="T274" i="1"/>
  <c r="BN65" i="1"/>
  <c r="BU8" i="4" s="1"/>
  <c r="BO32" i="1"/>
  <c r="AG1491" i="1"/>
  <c r="BO9" i="4"/>
  <c r="BV377" i="1"/>
  <c r="CC14" i="4" s="1"/>
  <c r="BW344" i="1"/>
  <c r="U638" i="1"/>
  <c r="T639" i="1"/>
  <c r="W949" i="1"/>
  <c r="X916" i="1"/>
  <c r="S535" i="1"/>
  <c r="T534" i="1"/>
  <c r="BM1469" i="1"/>
  <c r="BT36" i="4" s="1"/>
  <c r="BN1436" i="1"/>
  <c r="U378" i="1"/>
  <c r="T379" i="1"/>
  <c r="AK19" i="4"/>
  <c r="S171" i="1"/>
  <c r="T170" i="1"/>
  <c r="AY585" i="1"/>
  <c r="AZ552" i="1"/>
  <c r="BE240" i="1"/>
  <c r="BN481" i="1"/>
  <c r="BU16" i="4" s="1"/>
  <c r="BO448" i="1"/>
  <c r="R28" i="4"/>
  <c r="AD28" i="4"/>
  <c r="AC25" i="4"/>
  <c r="Q25" i="4"/>
  <c r="T743" i="1"/>
  <c r="U742" i="1"/>
  <c r="X1053" i="1"/>
  <c r="Y1020" i="1"/>
  <c r="BD533" i="1"/>
  <c r="BK17" i="4" s="1"/>
  <c r="BE500" i="1"/>
  <c r="U1262" i="1"/>
  <c r="T1263" i="1"/>
  <c r="T1003" i="1"/>
  <c r="U1002" i="1"/>
  <c r="S431" i="1"/>
  <c r="T430" i="1"/>
  <c r="BE18" i="4"/>
  <c r="T119" i="1"/>
  <c r="U118" i="1"/>
  <c r="AH1284" i="1" l="1"/>
  <c r="AI1284" i="1" s="1"/>
  <c r="AJ1284" i="1" s="1"/>
  <c r="AK1284" i="1" s="1"/>
  <c r="AL1284" i="1" s="1"/>
  <c r="AM1284" i="1" s="1"/>
  <c r="AN1284" i="1" s="1"/>
  <c r="AO1284" i="1" s="1"/>
  <c r="AP1284" i="1" s="1"/>
  <c r="AQ1284" i="1" s="1"/>
  <c r="AR1284" i="1" s="1"/>
  <c r="AS1284" i="1" s="1"/>
  <c r="AT1284" i="1" s="1"/>
  <c r="AU1284" i="1" s="1"/>
  <c r="AV1284" i="1" s="1"/>
  <c r="AW1284" i="1" s="1"/>
  <c r="AX1284" i="1" s="1"/>
  <c r="AY1284" i="1" s="1"/>
  <c r="AZ1284" i="1" s="1"/>
  <c r="BA1284" i="1" s="1"/>
  <c r="BB1284" i="1" s="1"/>
  <c r="BC1284" i="1" s="1"/>
  <c r="BD1284" i="1" s="1"/>
  <c r="BE1284" i="1" s="1"/>
  <c r="BF1284" i="1" s="1"/>
  <c r="BG1284" i="1" s="1"/>
  <c r="BH1284" i="1" s="1"/>
  <c r="BI1284" i="1" s="1"/>
  <c r="BJ1284" i="1" s="1"/>
  <c r="BK1284" i="1" s="1"/>
  <c r="BL1284" i="1" s="1"/>
  <c r="BM1284" i="1" s="1"/>
  <c r="BN1284" i="1" s="1"/>
  <c r="BO1284" i="1" s="1"/>
  <c r="BP1284" i="1" s="1"/>
  <c r="BQ1284" i="1" s="1"/>
  <c r="BR1284" i="1" s="1"/>
  <c r="BS1284" i="1" s="1"/>
  <c r="BT1284" i="1" s="1"/>
  <c r="BU1284" i="1" s="1"/>
  <c r="BV1284" i="1" s="1"/>
  <c r="BW1284" i="1" s="1"/>
  <c r="BX1284" i="1" s="1"/>
  <c r="BY1284" i="1" s="1"/>
  <c r="BZ1284" i="1" s="1"/>
  <c r="CA1284" i="1" s="1"/>
  <c r="CB1284" i="1" s="1"/>
  <c r="CC1284" i="1" s="1"/>
  <c r="CD1284" i="1" s="1"/>
  <c r="CE1284" i="1" s="1"/>
  <c r="CF1284" i="1" s="1"/>
  <c r="BD1282" i="1"/>
  <c r="BE1282" i="1" s="1"/>
  <c r="BF1282" i="1" s="1"/>
  <c r="BG1282" i="1" s="1"/>
  <c r="BH1282" i="1" s="1"/>
  <c r="BI1282" i="1" s="1"/>
  <c r="BJ1282" i="1" s="1"/>
  <c r="BK1282" i="1" s="1"/>
  <c r="V1313" i="1"/>
  <c r="W1280" i="1"/>
  <c r="P32" i="4"/>
  <c r="AB32" i="4"/>
  <c r="BH1286" i="1"/>
  <c r="BI1286" i="1" s="1"/>
  <c r="BJ1286" i="1" s="1"/>
  <c r="BK1286" i="1" s="1"/>
  <c r="BL1286" i="1" s="1"/>
  <c r="BM1286" i="1" s="1"/>
  <c r="BN1286" i="1" s="1"/>
  <c r="BO1286" i="1" s="1"/>
  <c r="BP1286" i="1" s="1"/>
  <c r="BQ1286" i="1" s="1"/>
  <c r="BR1286" i="1" s="1"/>
  <c r="BS1286" i="1" s="1"/>
  <c r="BT1286" i="1" s="1"/>
  <c r="BU1286" i="1" s="1"/>
  <c r="BV1286" i="1" s="1"/>
  <c r="BW1286" i="1" s="1"/>
  <c r="BX1286" i="1" s="1"/>
  <c r="BY1286" i="1" s="1"/>
  <c r="BZ1286" i="1" s="1"/>
  <c r="CA1286" i="1" s="1"/>
  <c r="CB1286" i="1" s="1"/>
  <c r="CC1286" i="1" s="1"/>
  <c r="CD1286" i="1" s="1"/>
  <c r="CE1286" i="1" s="1"/>
  <c r="CF1286" i="1" s="1"/>
  <c r="AB1285" i="1"/>
  <c r="W1231" i="1"/>
  <c r="W1261" i="1" s="1"/>
  <c r="Z37" i="4"/>
  <c r="V38" i="4" s="1"/>
  <c r="AB31" i="4"/>
  <c r="P31" i="4"/>
  <c r="Q31" i="4"/>
  <c r="AC31" i="4"/>
  <c r="S1367" i="1"/>
  <c r="T1366" i="1"/>
  <c r="S1419" i="1"/>
  <c r="T1418" i="1"/>
  <c r="BZ221" i="1"/>
  <c r="CA188" i="1"/>
  <c r="W1417" i="1"/>
  <c r="X1384" i="1"/>
  <c r="Q34" i="4"/>
  <c r="AC34" i="4"/>
  <c r="X1365" i="1"/>
  <c r="Y1332" i="1"/>
  <c r="AD33" i="4"/>
  <c r="R33" i="4"/>
  <c r="CH37" i="4"/>
  <c r="CH6" i="4" s="1"/>
  <c r="X968" i="1"/>
  <c r="W1001" i="1"/>
  <c r="Q26" i="4"/>
  <c r="AC26" i="4"/>
  <c r="U1157" i="1"/>
  <c r="V1124" i="1"/>
  <c r="T9" i="1"/>
  <c r="O37" i="4" s="1"/>
  <c r="AA29" i="4"/>
  <c r="AA37" i="4" s="1"/>
  <c r="O29" i="4"/>
  <c r="T1055" i="1"/>
  <c r="U1054" i="1"/>
  <c r="T1315" i="1"/>
  <c r="U1314" i="1"/>
  <c r="S27" i="4"/>
  <c r="AE27" i="4"/>
  <c r="BF18" i="4"/>
  <c r="AH1491" i="1"/>
  <c r="U430" i="1"/>
  <c r="T431" i="1"/>
  <c r="U379" i="1"/>
  <c r="V378" i="1"/>
  <c r="AF637" i="1"/>
  <c r="AG604" i="1"/>
  <c r="T691" i="1"/>
  <c r="U690" i="1"/>
  <c r="U66" i="1"/>
  <c r="T67" i="1"/>
  <c r="T13" i="1"/>
  <c r="T14" i="1" s="1"/>
  <c r="AC30" i="4"/>
  <c r="Q30" i="4"/>
  <c r="T1211" i="1"/>
  <c r="U1210" i="1"/>
  <c r="Y1053" i="1"/>
  <c r="AF27" i="4" s="1"/>
  <c r="Z1020" i="1"/>
  <c r="BN1469" i="1"/>
  <c r="BU36" i="4" s="1"/>
  <c r="BO1436" i="1"/>
  <c r="X949" i="1"/>
  <c r="Y916" i="1"/>
  <c r="BW377" i="1"/>
  <c r="CD14" i="4" s="1"/>
  <c r="BX344" i="1"/>
  <c r="BO65" i="1"/>
  <c r="BV8" i="4" s="1"/>
  <c r="BP32" i="1"/>
  <c r="AL19" i="4"/>
  <c r="BJ117" i="1"/>
  <c r="BK84" i="1"/>
  <c r="BJ169" i="1"/>
  <c r="BQ10" i="4" s="1"/>
  <c r="BK136" i="1"/>
  <c r="T223" i="1"/>
  <c r="U222" i="1"/>
  <c r="U950" i="1"/>
  <c r="T951" i="1"/>
  <c r="BK429" i="1"/>
  <c r="BR15" i="4" s="1"/>
  <c r="BL396" i="1"/>
  <c r="BP9" i="4"/>
  <c r="U794" i="1"/>
  <c r="T795" i="1"/>
  <c r="U743" i="1"/>
  <c r="V742" i="1"/>
  <c r="T171" i="1"/>
  <c r="U170" i="1"/>
  <c r="T535" i="1"/>
  <c r="U534" i="1"/>
  <c r="AL741" i="1"/>
  <c r="AS21" i="4" s="1"/>
  <c r="AM708" i="1"/>
  <c r="T1471" i="1"/>
  <c r="U1470" i="1"/>
  <c r="U119" i="1"/>
  <c r="V118" i="1"/>
  <c r="BF240" i="1"/>
  <c r="BH12" i="4"/>
  <c r="BO481" i="1"/>
  <c r="BV16" i="4" s="1"/>
  <c r="BP448" i="1"/>
  <c r="AD25" i="4"/>
  <c r="R25" i="4"/>
  <c r="T275" i="1"/>
  <c r="U274" i="1"/>
  <c r="V847" i="1"/>
  <c r="W846" i="1"/>
  <c r="BY793" i="1"/>
  <c r="CF22" i="4" s="1"/>
  <c r="BZ760" i="1"/>
  <c r="V1262" i="1"/>
  <c r="U1263" i="1"/>
  <c r="T1159" i="1"/>
  <c r="U1158" i="1"/>
  <c r="BC243" i="1"/>
  <c r="BB273" i="1"/>
  <c r="Y1105" i="1"/>
  <c r="AF28" i="4" s="1"/>
  <c r="Z1072" i="1"/>
  <c r="BJ325" i="1"/>
  <c r="BQ13" i="4" s="1"/>
  <c r="BK292" i="1"/>
  <c r="AT689" i="1"/>
  <c r="BA20" i="4" s="1"/>
  <c r="AU656" i="1"/>
  <c r="BE533" i="1"/>
  <c r="BL17" i="4" s="1"/>
  <c r="BF500" i="1"/>
  <c r="AZ585" i="1"/>
  <c r="BA552" i="1"/>
  <c r="U639" i="1"/>
  <c r="V638" i="1"/>
  <c r="U327" i="1"/>
  <c r="V326" i="1"/>
  <c r="AD1492" i="1"/>
  <c r="AC1522" i="1"/>
  <c r="AJ35" i="4" s="1"/>
  <c r="U586" i="1"/>
  <c r="T587" i="1"/>
  <c r="S28" i="4"/>
  <c r="AE28" i="4"/>
  <c r="T483" i="1"/>
  <c r="U482" i="1"/>
  <c r="U1003" i="1"/>
  <c r="V1002" i="1"/>
  <c r="V898" i="1"/>
  <c r="U899" i="1"/>
  <c r="W1209" i="1"/>
  <c r="X1176" i="1"/>
  <c r="V1106" i="1"/>
  <c r="U1107" i="1"/>
  <c r="Z1228" i="1"/>
  <c r="AB1524" i="1"/>
  <c r="AC1523" i="1"/>
  <c r="BL1282" i="1" l="1"/>
  <c r="BM1282" i="1" s="1"/>
  <c r="BN1282" i="1" s="1"/>
  <c r="BO1282" i="1" s="1"/>
  <c r="BP1282" i="1" s="1"/>
  <c r="BQ1282" i="1" s="1"/>
  <c r="BR1282" i="1" s="1"/>
  <c r="BS1282" i="1" s="1"/>
  <c r="BT1282" i="1" s="1"/>
  <c r="BU1282" i="1" s="1"/>
  <c r="BV1282" i="1" s="1"/>
  <c r="BW1282" i="1" s="1"/>
  <c r="BX1282" i="1" s="1"/>
  <c r="BY1282" i="1" s="1"/>
  <c r="BZ1282" i="1" s="1"/>
  <c r="CA1282" i="1" s="1"/>
  <c r="CB1282" i="1" s="1"/>
  <c r="CC1282" i="1" s="1"/>
  <c r="CD1282" i="1" s="1"/>
  <c r="CE1282" i="1" s="1"/>
  <c r="CF1282" i="1" s="1"/>
  <c r="AC1285" i="1"/>
  <c r="W1313" i="1"/>
  <c r="X1280" i="1"/>
  <c r="AC32" i="4"/>
  <c r="Q32" i="4"/>
  <c r="X1231" i="1"/>
  <c r="Y1231" i="1" s="1"/>
  <c r="R31" i="4"/>
  <c r="AD31" i="4"/>
  <c r="T1419" i="1"/>
  <c r="U1418" i="1"/>
  <c r="T1367" i="1"/>
  <c r="U1366" i="1"/>
  <c r="CB188" i="1"/>
  <c r="CA221" i="1"/>
  <c r="X1417" i="1"/>
  <c r="Y1384" i="1"/>
  <c r="AD34" i="4"/>
  <c r="R34" i="4"/>
  <c r="Y1365" i="1"/>
  <c r="AF33" i="4" s="1"/>
  <c r="Z1332" i="1"/>
  <c r="S33" i="4"/>
  <c r="AE33" i="4"/>
  <c r="AD26" i="4"/>
  <c r="R26" i="4"/>
  <c r="Y968" i="1"/>
  <c r="X1001" i="1"/>
  <c r="W1124" i="1"/>
  <c r="V1157" i="1"/>
  <c r="U9" i="1"/>
  <c r="P37" i="4" s="1"/>
  <c r="P29" i="4"/>
  <c r="AB29" i="4"/>
  <c r="AB37" i="4" s="1"/>
  <c r="V1054" i="1"/>
  <c r="U1055" i="1"/>
  <c r="U1315" i="1"/>
  <c r="V1314" i="1"/>
  <c r="X1209" i="1"/>
  <c r="Y1176" i="1"/>
  <c r="V586" i="1"/>
  <c r="U587" i="1"/>
  <c r="BA585" i="1"/>
  <c r="BB552" i="1"/>
  <c r="BI12" i="4"/>
  <c r="W847" i="1"/>
  <c r="X846" i="1"/>
  <c r="BK117" i="1"/>
  <c r="BL84" i="1"/>
  <c r="Y949" i="1"/>
  <c r="Z916" i="1"/>
  <c r="U1211" i="1"/>
  <c r="V1210" i="1"/>
  <c r="V379" i="1"/>
  <c r="W378" i="1"/>
  <c r="R30" i="4"/>
  <c r="AD30" i="4"/>
  <c r="BG18" i="4"/>
  <c r="BK325" i="1"/>
  <c r="BR13" i="4" s="1"/>
  <c r="BL292" i="1"/>
  <c r="BD243" i="1"/>
  <c r="BC273" i="1"/>
  <c r="U1471" i="1"/>
  <c r="V1470" i="1"/>
  <c r="W742" i="1"/>
  <c r="V743" i="1"/>
  <c r="BQ9" i="4"/>
  <c r="AE25" i="4"/>
  <c r="S25" i="4"/>
  <c r="AI1491" i="1"/>
  <c r="U951" i="1"/>
  <c r="V950" i="1"/>
  <c r="V690" i="1"/>
  <c r="U691" i="1"/>
  <c r="AU689" i="1"/>
  <c r="BB20" i="4" s="1"/>
  <c r="AV656" i="1"/>
  <c r="AM741" i="1"/>
  <c r="AT21" i="4" s="1"/>
  <c r="AN708" i="1"/>
  <c r="V534" i="1"/>
  <c r="U535" i="1"/>
  <c r="U795" i="1"/>
  <c r="V794" i="1"/>
  <c r="V222" i="1"/>
  <c r="U223" i="1"/>
  <c r="BP65" i="1"/>
  <c r="BQ32" i="1"/>
  <c r="U431" i="1"/>
  <c r="V430" i="1"/>
  <c r="V66" i="1"/>
  <c r="U67" i="1"/>
  <c r="U13" i="1"/>
  <c r="U14" i="1" s="1"/>
  <c r="AA1228" i="1"/>
  <c r="V899" i="1"/>
  <c r="W898" i="1"/>
  <c r="V327" i="1"/>
  <c r="W326" i="1"/>
  <c r="Z1105" i="1"/>
  <c r="AG28" i="4" s="1"/>
  <c r="AA1072" i="1"/>
  <c r="AC1524" i="1"/>
  <c r="AD1523" i="1"/>
  <c r="V1263" i="1"/>
  <c r="W1262" i="1"/>
  <c r="BG240" i="1"/>
  <c r="AG637" i="1"/>
  <c r="AH604" i="1"/>
  <c r="U483" i="1"/>
  <c r="V482" i="1"/>
  <c r="W638" i="1"/>
  <c r="V639" i="1"/>
  <c r="V1158" i="1"/>
  <c r="U1159" i="1"/>
  <c r="BO1469" i="1"/>
  <c r="BV36" i="4" s="1"/>
  <c r="BP1436" i="1"/>
  <c r="BZ793" i="1"/>
  <c r="CA760" i="1"/>
  <c r="BP481" i="1"/>
  <c r="BW16" i="4" s="1"/>
  <c r="BQ448" i="1"/>
  <c r="V170" i="1"/>
  <c r="U171" i="1"/>
  <c r="BK169" i="1"/>
  <c r="BR10" i="4" s="1"/>
  <c r="BL136" i="1"/>
  <c r="BX377" i="1"/>
  <c r="CE14" i="4" s="1"/>
  <c r="BY344" i="1"/>
  <c r="Z1053" i="1"/>
  <c r="AG27" i="4" s="1"/>
  <c r="AA1020" i="1"/>
  <c r="AM19" i="4"/>
  <c r="AE1492" i="1"/>
  <c r="AD1522" i="1"/>
  <c r="AK35" i="4" s="1"/>
  <c r="BF533" i="1"/>
  <c r="BM17" i="4" s="1"/>
  <c r="BG500" i="1"/>
  <c r="V274" i="1"/>
  <c r="U275" i="1"/>
  <c r="W1106" i="1"/>
  <c r="V1107" i="1"/>
  <c r="V1003" i="1"/>
  <c r="W1002" i="1"/>
  <c r="V56" i="4"/>
  <c r="V119" i="1"/>
  <c r="W118" i="1"/>
  <c r="BL429" i="1"/>
  <c r="BS15" i="4" s="1"/>
  <c r="BM396" i="1"/>
  <c r="X1313" i="1" l="1"/>
  <c r="Y1280" i="1"/>
  <c r="R32" i="4"/>
  <c r="AD32" i="4"/>
  <c r="AD1285" i="1"/>
  <c r="X1261" i="1"/>
  <c r="S31" i="4" s="1"/>
  <c r="Z1231" i="1"/>
  <c r="Y1261" i="1"/>
  <c r="AF31" i="4" s="1"/>
  <c r="U1367" i="1"/>
  <c r="V1366" i="1"/>
  <c r="V1418" i="1"/>
  <c r="U1419" i="1"/>
  <c r="CC188" i="1"/>
  <c r="CB221" i="1"/>
  <c r="Z1365" i="1"/>
  <c r="AG33" i="4" s="1"/>
  <c r="AA1332" i="1"/>
  <c r="Y1417" i="1"/>
  <c r="AF34" i="4" s="1"/>
  <c r="Z1384" i="1"/>
  <c r="S34" i="4"/>
  <c r="AE34" i="4"/>
  <c r="Y1001" i="1"/>
  <c r="AF26" i="4" s="1"/>
  <c r="Z968" i="1"/>
  <c r="V9" i="1"/>
  <c r="Q37" i="4" s="1"/>
  <c r="Q29" i="4"/>
  <c r="AC29" i="4"/>
  <c r="AC37" i="4" s="1"/>
  <c r="X1124" i="1"/>
  <c r="W1157" i="1"/>
  <c r="AE26" i="4"/>
  <c r="S26" i="4"/>
  <c r="V1055" i="1"/>
  <c r="W1054" i="1"/>
  <c r="V1315" i="1"/>
  <c r="W1314" i="1"/>
  <c r="BL169" i="1"/>
  <c r="BS10" i="4" s="1"/>
  <c r="BM136" i="1"/>
  <c r="W639" i="1"/>
  <c r="X638" i="1"/>
  <c r="W899" i="1"/>
  <c r="X898" i="1"/>
  <c r="V223" i="1"/>
  <c r="W222" i="1"/>
  <c r="AJ1491" i="1"/>
  <c r="W482" i="1"/>
  <c r="V483" i="1"/>
  <c r="W794" i="1"/>
  <c r="V795" i="1"/>
  <c r="X847" i="1"/>
  <c r="Y846" i="1"/>
  <c r="AV689" i="1"/>
  <c r="BC20" i="4" s="1"/>
  <c r="AW656" i="1"/>
  <c r="AF1492" i="1"/>
  <c r="AE1522" i="1"/>
  <c r="AL35" i="4" s="1"/>
  <c r="BY377" i="1"/>
  <c r="CF14" i="4" s="1"/>
  <c r="BZ344" i="1"/>
  <c r="BQ481" i="1"/>
  <c r="BX16" i="4" s="1"/>
  <c r="BR448" i="1"/>
  <c r="W327" i="1"/>
  <c r="X326" i="1"/>
  <c r="W66" i="1"/>
  <c r="V67" i="1"/>
  <c r="V13" i="1"/>
  <c r="V14" i="1" s="1"/>
  <c r="BW8" i="4"/>
  <c r="W950" i="1"/>
  <c r="V951" i="1"/>
  <c r="BE243" i="1"/>
  <c r="BD273" i="1"/>
  <c r="BL117" i="1"/>
  <c r="BM84" i="1"/>
  <c r="BB585" i="1"/>
  <c r="BC552" i="1"/>
  <c r="BL325" i="1"/>
  <c r="BS13" i="4" s="1"/>
  <c r="BM292" i="1"/>
  <c r="BR9" i="4"/>
  <c r="BH18" i="4"/>
  <c r="V1211" i="1"/>
  <c r="W1210" i="1"/>
  <c r="Y1209" i="1"/>
  <c r="AF30" i="4" s="1"/>
  <c r="Z1176" i="1"/>
  <c r="BG533" i="1"/>
  <c r="BN17" i="4" s="1"/>
  <c r="BH500" i="1"/>
  <c r="AH637" i="1"/>
  <c r="AI604" i="1"/>
  <c r="W1263" i="1"/>
  <c r="X1262" i="1"/>
  <c r="AA1105" i="1"/>
  <c r="AH28" i="4" s="1"/>
  <c r="AB1072" i="1"/>
  <c r="V1471" i="1"/>
  <c r="W1470" i="1"/>
  <c r="S30" i="4"/>
  <c r="AE30" i="4"/>
  <c r="BM429" i="1"/>
  <c r="BT15" i="4" s="1"/>
  <c r="BN396" i="1"/>
  <c r="V275" i="1"/>
  <c r="W274" i="1"/>
  <c r="AB1228" i="1"/>
  <c r="V535" i="1"/>
  <c r="W534" i="1"/>
  <c r="Z949" i="1"/>
  <c r="AA916" i="1"/>
  <c r="W1107" i="1"/>
  <c r="X1106" i="1"/>
  <c r="CA793" i="1"/>
  <c r="CB760" i="1"/>
  <c r="BH240" i="1"/>
  <c r="V431" i="1"/>
  <c r="W430" i="1"/>
  <c r="X742" i="1"/>
  <c r="W743" i="1"/>
  <c r="W379" i="1"/>
  <c r="X378" i="1"/>
  <c r="AD1524" i="1"/>
  <c r="AE1523" i="1"/>
  <c r="W586" i="1"/>
  <c r="V587" i="1"/>
  <c r="BP1469" i="1"/>
  <c r="BW36" i="4" s="1"/>
  <c r="BQ1436" i="1"/>
  <c r="V691" i="1"/>
  <c r="W690" i="1"/>
  <c r="W119" i="1"/>
  <c r="X118" i="1"/>
  <c r="AA1053" i="1"/>
  <c r="AH27" i="4" s="1"/>
  <c r="AB1020" i="1"/>
  <c r="AN19" i="4"/>
  <c r="W1003" i="1"/>
  <c r="X1002" i="1"/>
  <c r="V171" i="1"/>
  <c r="W170" i="1"/>
  <c r="W1158" i="1"/>
  <c r="V1159" i="1"/>
  <c r="BQ65" i="1"/>
  <c r="BR32" i="1"/>
  <c r="AN741" i="1"/>
  <c r="AU21" i="4" s="1"/>
  <c r="AO708" i="1"/>
  <c r="BJ12" i="4"/>
  <c r="AF25" i="4"/>
  <c r="AE31" i="4" l="1"/>
  <c r="AE1285" i="1"/>
  <c r="Y1313" i="1"/>
  <c r="AF32" i="4" s="1"/>
  <c r="Z1280" i="1"/>
  <c r="AE32" i="4"/>
  <c r="S32" i="4"/>
  <c r="AA1231" i="1"/>
  <c r="Z1261" i="1"/>
  <c r="AG31" i="4" s="1"/>
  <c r="V1419" i="1"/>
  <c r="W1418" i="1"/>
  <c r="W1366" i="1"/>
  <c r="V1367" i="1"/>
  <c r="CC221" i="1"/>
  <c r="CD188" i="1"/>
  <c r="Z1417" i="1"/>
  <c r="AG34" i="4" s="1"/>
  <c r="AA1384" i="1"/>
  <c r="AA1365" i="1"/>
  <c r="AH33" i="4" s="1"/>
  <c r="AB1332" i="1"/>
  <c r="W9" i="1"/>
  <c r="R37" i="4" s="1"/>
  <c r="R29" i="4"/>
  <c r="AD29" i="4"/>
  <c r="AD37" i="4" s="1"/>
  <c r="X1157" i="1"/>
  <c r="Y1124" i="1"/>
  <c r="Z1001" i="1"/>
  <c r="AG26" i="4" s="1"/>
  <c r="AA968" i="1"/>
  <c r="W1055" i="1"/>
  <c r="X1054" i="1"/>
  <c r="W1315" i="1"/>
  <c r="X1314" i="1"/>
  <c r="AA949" i="1"/>
  <c r="AB916" i="1"/>
  <c r="BF243" i="1"/>
  <c r="BE273" i="1"/>
  <c r="W1159" i="1"/>
  <c r="X1158" i="1"/>
  <c r="BH533" i="1"/>
  <c r="BO17" i="4" s="1"/>
  <c r="BI500" i="1"/>
  <c r="W223" i="1"/>
  <c r="X222" i="1"/>
  <c r="W171" i="1"/>
  <c r="X170" i="1"/>
  <c r="X119" i="1"/>
  <c r="Y118" i="1"/>
  <c r="BQ1469" i="1"/>
  <c r="BX36" i="4" s="1"/>
  <c r="BR1436" i="1"/>
  <c r="X379" i="1"/>
  <c r="Y378" i="1"/>
  <c r="BI240" i="1"/>
  <c r="Y1262" i="1"/>
  <c r="X1263" i="1"/>
  <c r="BM325" i="1"/>
  <c r="BT13" i="4" s="1"/>
  <c r="BN292" i="1"/>
  <c r="BK12" i="4"/>
  <c r="BR481" i="1"/>
  <c r="BY16" i="4" s="1"/>
  <c r="BS448" i="1"/>
  <c r="W795" i="1"/>
  <c r="X794" i="1"/>
  <c r="CB793" i="1"/>
  <c r="CC760" i="1"/>
  <c r="AG25" i="4"/>
  <c r="AC1228" i="1"/>
  <c r="X1470" i="1"/>
  <c r="W1471" i="1"/>
  <c r="AI637" i="1"/>
  <c r="AJ604" i="1"/>
  <c r="BC585" i="1"/>
  <c r="BD552" i="1"/>
  <c r="BZ377" i="1"/>
  <c r="CA344" i="1"/>
  <c r="AW689" i="1"/>
  <c r="BD20" i="4" s="1"/>
  <c r="AX656" i="1"/>
  <c r="W483" i="1"/>
  <c r="X482" i="1"/>
  <c r="W587" i="1"/>
  <c r="X586" i="1"/>
  <c r="Y742" i="1"/>
  <c r="X743" i="1"/>
  <c r="AO19" i="4"/>
  <c r="BI18" i="4"/>
  <c r="W67" i="1"/>
  <c r="X66" i="1"/>
  <c r="W13" i="1"/>
  <c r="W14" i="1" s="1"/>
  <c r="V48" i="4"/>
  <c r="X639" i="1"/>
  <c r="X12" i="1" s="1"/>
  <c r="Y638" i="1"/>
  <c r="BR65" i="1"/>
  <c r="BS32" i="1"/>
  <c r="X1003" i="1"/>
  <c r="Y1002" i="1"/>
  <c r="AB1053" i="1"/>
  <c r="AI27" i="4" s="1"/>
  <c r="AC1020" i="1"/>
  <c r="AE1524" i="1"/>
  <c r="AF1523" i="1"/>
  <c r="Y1106" i="1"/>
  <c r="X1107" i="1"/>
  <c r="X274" i="1"/>
  <c r="W275" i="1"/>
  <c r="Z1209" i="1"/>
  <c r="AG30" i="4" s="1"/>
  <c r="AA1176" i="1"/>
  <c r="BM117" i="1"/>
  <c r="BN84" i="1"/>
  <c r="X327" i="1"/>
  <c r="Y326" i="1"/>
  <c r="X899" i="1"/>
  <c r="Y898" i="1"/>
  <c r="AO741" i="1"/>
  <c r="AV21" i="4" s="1"/>
  <c r="AP708" i="1"/>
  <c r="BX8" i="4"/>
  <c r="BS9" i="4"/>
  <c r="X950" i="1"/>
  <c r="W951" i="1"/>
  <c r="AG1492" i="1"/>
  <c r="AF1522" i="1"/>
  <c r="AM35" i="4" s="1"/>
  <c r="Y847" i="1"/>
  <c r="Z846" i="1"/>
  <c r="AK1491" i="1"/>
  <c r="BM169" i="1"/>
  <c r="BT10" i="4" s="1"/>
  <c r="BN136" i="1"/>
  <c r="W691" i="1"/>
  <c r="X690" i="1"/>
  <c r="W431" i="1"/>
  <c r="X430" i="1"/>
  <c r="W535" i="1"/>
  <c r="X534" i="1"/>
  <c r="BN429" i="1"/>
  <c r="BU15" i="4" s="1"/>
  <c r="BO396" i="1"/>
  <c r="AB1105" i="1"/>
  <c r="AI28" i="4" s="1"/>
  <c r="AC1072" i="1"/>
  <c r="W1211" i="1"/>
  <c r="X1210" i="1"/>
  <c r="Z1313" i="1" l="1"/>
  <c r="AG32" i="4" s="1"/>
  <c r="AA1280" i="1"/>
  <c r="AF1285" i="1"/>
  <c r="AG1285" i="1" s="1"/>
  <c r="AH1285" i="1" s="1"/>
  <c r="AI1285" i="1" s="1"/>
  <c r="AJ1285" i="1" s="1"/>
  <c r="AK1285" i="1" s="1"/>
  <c r="AL1285" i="1" s="1"/>
  <c r="AM1285" i="1" s="1"/>
  <c r="AN1285" i="1" s="1"/>
  <c r="AO1285" i="1" s="1"/>
  <c r="AP1285" i="1" s="1"/>
  <c r="AQ1285" i="1" s="1"/>
  <c r="AR1285" i="1" s="1"/>
  <c r="AS1285" i="1" s="1"/>
  <c r="AT1285" i="1" s="1"/>
  <c r="AU1285" i="1" s="1"/>
  <c r="AV1285" i="1" s="1"/>
  <c r="AW1285" i="1" s="1"/>
  <c r="AX1285" i="1" s="1"/>
  <c r="AY1285" i="1" s="1"/>
  <c r="AZ1285" i="1" s="1"/>
  <c r="BA1285" i="1" s="1"/>
  <c r="BB1285" i="1" s="1"/>
  <c r="BC1285" i="1" s="1"/>
  <c r="BD1285" i="1" s="1"/>
  <c r="BE1285" i="1" s="1"/>
  <c r="BF1285" i="1" s="1"/>
  <c r="BG1285" i="1" s="1"/>
  <c r="BH1285" i="1" s="1"/>
  <c r="BI1285" i="1" s="1"/>
  <c r="BJ1285" i="1" s="1"/>
  <c r="BK1285" i="1" s="1"/>
  <c r="BL1285" i="1" s="1"/>
  <c r="BM1285" i="1" s="1"/>
  <c r="BN1285" i="1" s="1"/>
  <c r="BO1285" i="1" s="1"/>
  <c r="BP1285" i="1" s="1"/>
  <c r="BQ1285" i="1" s="1"/>
  <c r="BR1285" i="1" s="1"/>
  <c r="BS1285" i="1" s="1"/>
  <c r="BT1285" i="1" s="1"/>
  <c r="BU1285" i="1" s="1"/>
  <c r="BV1285" i="1" s="1"/>
  <c r="BW1285" i="1" s="1"/>
  <c r="BX1285" i="1" s="1"/>
  <c r="BY1285" i="1" s="1"/>
  <c r="BZ1285" i="1" s="1"/>
  <c r="CA1285" i="1" s="1"/>
  <c r="CB1285" i="1" s="1"/>
  <c r="CC1285" i="1" s="1"/>
  <c r="CD1285" i="1" s="1"/>
  <c r="CE1285" i="1" s="1"/>
  <c r="CF1285" i="1" s="1"/>
  <c r="AB1231" i="1"/>
  <c r="AA1261" i="1"/>
  <c r="AH31" i="4" s="1"/>
  <c r="W1367" i="1"/>
  <c r="X1366" i="1"/>
  <c r="W1419" i="1"/>
  <c r="X1418" i="1"/>
  <c r="CD221" i="1"/>
  <c r="CE188" i="1"/>
  <c r="AB1365" i="1"/>
  <c r="AI33" i="4" s="1"/>
  <c r="AC1332" i="1"/>
  <c r="AA1417" i="1"/>
  <c r="AH34" i="4" s="1"/>
  <c r="AB1384" i="1"/>
  <c r="AA1001" i="1"/>
  <c r="AH26" i="4" s="1"/>
  <c r="AB968" i="1"/>
  <c r="Z1124" i="1"/>
  <c r="Y1157" i="1"/>
  <c r="X9" i="1"/>
  <c r="S37" i="4" s="1"/>
  <c r="AE29" i="4"/>
  <c r="AE37" i="4" s="1"/>
  <c r="S29" i="4"/>
  <c r="X1055" i="1"/>
  <c r="Y1054" i="1"/>
  <c r="X1315" i="1"/>
  <c r="Y1314" i="1"/>
  <c r="Y743" i="1"/>
  <c r="Z742" i="1"/>
  <c r="AP741" i="1"/>
  <c r="AW21" i="4" s="1"/>
  <c r="AQ708" i="1"/>
  <c r="Y586" i="1"/>
  <c r="X587" i="1"/>
  <c r="Y1263" i="1"/>
  <c r="Z1262" i="1"/>
  <c r="Y119" i="1"/>
  <c r="Z118" i="1"/>
  <c r="Z1106" i="1"/>
  <c r="Y1107" i="1"/>
  <c r="AA846" i="1"/>
  <c r="Z847" i="1"/>
  <c r="BN117" i="1"/>
  <c r="BU9" i="4" s="1"/>
  <c r="BO84" i="1"/>
  <c r="BT9" i="4"/>
  <c r="X1159" i="1"/>
  <c r="Y1158" i="1"/>
  <c r="BD585" i="1"/>
  <c r="BE552" i="1"/>
  <c r="AP19" i="4"/>
  <c r="X691" i="1"/>
  <c r="Y690" i="1"/>
  <c r="Z898" i="1"/>
  <c r="Y899" i="1"/>
  <c r="AA1209" i="1"/>
  <c r="AH30" i="4" s="1"/>
  <c r="AB1176" i="1"/>
  <c r="AC1053" i="1"/>
  <c r="AJ27" i="4" s="1"/>
  <c r="AD1020" i="1"/>
  <c r="AJ637" i="1"/>
  <c r="AK604" i="1"/>
  <c r="CC793" i="1"/>
  <c r="CD760" i="1"/>
  <c r="BJ240" i="1"/>
  <c r="X171" i="1"/>
  <c r="Y170" i="1"/>
  <c r="AH1492" i="1"/>
  <c r="AG1522" i="1"/>
  <c r="AN35" i="4" s="1"/>
  <c r="Y534" i="1"/>
  <c r="X535" i="1"/>
  <c r="BN169" i="1"/>
  <c r="BU10" i="4" s="1"/>
  <c r="BO136" i="1"/>
  <c r="Z1002" i="1"/>
  <c r="Y1003" i="1"/>
  <c r="BJ18" i="4"/>
  <c r="X795" i="1"/>
  <c r="Y794" i="1"/>
  <c r="BN325" i="1"/>
  <c r="BU13" i="4" s="1"/>
  <c r="BO292" i="1"/>
  <c r="Y379" i="1"/>
  <c r="Z378" i="1"/>
  <c r="BI533" i="1"/>
  <c r="BP17" i="4" s="1"/>
  <c r="BJ500" i="1"/>
  <c r="AB949" i="1"/>
  <c r="AC916" i="1"/>
  <c r="BY8" i="4"/>
  <c r="AX689" i="1"/>
  <c r="BE20" i="4" s="1"/>
  <c r="AY656" i="1"/>
  <c r="AF1524" i="1"/>
  <c r="AG1523" i="1"/>
  <c r="CA377" i="1"/>
  <c r="CB344" i="1"/>
  <c r="X483" i="1"/>
  <c r="Y482" i="1"/>
  <c r="X1471" i="1"/>
  <c r="Y1470" i="1"/>
  <c r="BL12" i="4"/>
  <c r="AH25" i="4"/>
  <c r="AC1105" i="1"/>
  <c r="AJ28" i="4" s="1"/>
  <c r="AD1072" i="1"/>
  <c r="Y639" i="1"/>
  <c r="Z638" i="1"/>
  <c r="BO429" i="1"/>
  <c r="BV15" i="4" s="1"/>
  <c r="BP396" i="1"/>
  <c r="X951" i="1"/>
  <c r="Y950" i="1"/>
  <c r="Y274" i="1"/>
  <c r="X275" i="1"/>
  <c r="Y1210" i="1"/>
  <c r="X1211" i="1"/>
  <c r="X431" i="1"/>
  <c r="Y430" i="1"/>
  <c r="AL1491" i="1"/>
  <c r="Y327" i="1"/>
  <c r="Z326" i="1"/>
  <c r="BS65" i="1"/>
  <c r="BZ8" i="4" s="1"/>
  <c r="BT32" i="1"/>
  <c r="Y66" i="1"/>
  <c r="X67" i="1"/>
  <c r="X13" i="1"/>
  <c r="X14" i="1" s="1"/>
  <c r="AD1228" i="1"/>
  <c r="BS481" i="1"/>
  <c r="BZ16" i="4" s="1"/>
  <c r="BT448" i="1"/>
  <c r="BR1469" i="1"/>
  <c r="BY36" i="4" s="1"/>
  <c r="BS1436" i="1"/>
  <c r="Y222" i="1"/>
  <c r="X223" i="1"/>
  <c r="BG243" i="1"/>
  <c r="BF273" i="1"/>
  <c r="AA1313" i="1" l="1"/>
  <c r="AH32" i="4" s="1"/>
  <c r="AB1280" i="1"/>
  <c r="AC1231" i="1"/>
  <c r="AB1261" i="1"/>
  <c r="AI31" i="4" s="1"/>
  <c r="Y1366" i="1"/>
  <c r="X1367" i="1"/>
  <c r="X1419" i="1"/>
  <c r="Y1418" i="1"/>
  <c r="CF188" i="1"/>
  <c r="CF221" i="1" s="1"/>
  <c r="CE221" i="1"/>
  <c r="AC1365" i="1"/>
  <c r="AJ33" i="4" s="1"/>
  <c r="AD1332" i="1"/>
  <c r="AB1417" i="1"/>
  <c r="AI34" i="4" s="1"/>
  <c r="AC1384" i="1"/>
  <c r="AB1001" i="1"/>
  <c r="AI26" i="4" s="1"/>
  <c r="AC968" i="1"/>
  <c r="AF29" i="4"/>
  <c r="AF37" i="4" s="1"/>
  <c r="Y9" i="1"/>
  <c r="AA1124" i="1"/>
  <c r="Z1157" i="1"/>
  <c r="Y1055" i="1"/>
  <c r="Z1054" i="1"/>
  <c r="Z1314" i="1"/>
  <c r="Y1315" i="1"/>
  <c r="BM12" i="4"/>
  <c r="Z327" i="1"/>
  <c r="AA326" i="1"/>
  <c r="Y795" i="1"/>
  <c r="Z794" i="1"/>
  <c r="Y587" i="1"/>
  <c r="Z586" i="1"/>
  <c r="BH243" i="1"/>
  <c r="BG273" i="1"/>
  <c r="BN12" i="4" s="1"/>
  <c r="Y275" i="1"/>
  <c r="Z274" i="1"/>
  <c r="Y1471" i="1"/>
  <c r="Z1470" i="1"/>
  <c r="CB377" i="1"/>
  <c r="CC344" i="1"/>
  <c r="AK637" i="1"/>
  <c r="AL604" i="1"/>
  <c r="BO117" i="1"/>
  <c r="BV9" i="4" s="1"/>
  <c r="BP84" i="1"/>
  <c r="AQ741" i="1"/>
  <c r="AX21" i="4" s="1"/>
  <c r="AR708" i="1"/>
  <c r="AD1053" i="1"/>
  <c r="AK27" i="4" s="1"/>
  <c r="AE1020" i="1"/>
  <c r="BK18" i="4"/>
  <c r="BS1469" i="1"/>
  <c r="BZ36" i="4" s="1"/>
  <c r="BT1436" i="1"/>
  <c r="Y431" i="1"/>
  <c r="Z430" i="1"/>
  <c r="Z950" i="1"/>
  <c r="Y951" i="1"/>
  <c r="AG1524" i="1"/>
  <c r="AH1523" i="1"/>
  <c r="Z379" i="1"/>
  <c r="AA378" i="1"/>
  <c r="Y1159" i="1"/>
  <c r="Z1158" i="1"/>
  <c r="AA847" i="1"/>
  <c r="AB846" i="1"/>
  <c r="Z1263" i="1"/>
  <c r="AA1262" i="1"/>
  <c r="Z743" i="1"/>
  <c r="AA742" i="1"/>
  <c r="Y67" i="1"/>
  <c r="Z66" i="1"/>
  <c r="Y13" i="1"/>
  <c r="Y14" i="1" s="1"/>
  <c r="Z482" i="1"/>
  <c r="Y483" i="1"/>
  <c r="BK240" i="1"/>
  <c r="AB1209" i="1"/>
  <c r="AI30" i="4" s="1"/>
  <c r="AC1176" i="1"/>
  <c r="Y691" i="1"/>
  <c r="Z690" i="1"/>
  <c r="Z170" i="1"/>
  <c r="Y171" i="1"/>
  <c r="BT481" i="1"/>
  <c r="CA16" i="4" s="1"/>
  <c r="BU448" i="1"/>
  <c r="Z639" i="1"/>
  <c r="AA638" i="1"/>
  <c r="AC949" i="1"/>
  <c r="AD916" i="1"/>
  <c r="BO325" i="1"/>
  <c r="BV13" i="4" s="1"/>
  <c r="BP292" i="1"/>
  <c r="AE1228" i="1"/>
  <c r="AD1105" i="1"/>
  <c r="AK28" i="4" s="1"/>
  <c r="AE1072" i="1"/>
  <c r="BJ533" i="1"/>
  <c r="BQ17" i="4" s="1"/>
  <c r="BK500" i="1"/>
  <c r="BO169" i="1"/>
  <c r="BV10" i="4" s="1"/>
  <c r="BP136" i="1"/>
  <c r="Z899" i="1"/>
  <c r="AA898" i="1"/>
  <c r="AM1491" i="1"/>
  <c r="AY689" i="1"/>
  <c r="BF20" i="4" s="1"/>
  <c r="AZ656" i="1"/>
  <c r="AQ19" i="4"/>
  <c r="BE585" i="1"/>
  <c r="BF552" i="1"/>
  <c r="AA118" i="1"/>
  <c r="Z119" i="1"/>
  <c r="Z222" i="1"/>
  <c r="Y223" i="1"/>
  <c r="Y535" i="1"/>
  <c r="Z534" i="1"/>
  <c r="BT65" i="1"/>
  <c r="CA8" i="4" s="1"/>
  <c r="BU32" i="1"/>
  <c r="Y1211" i="1"/>
  <c r="Z1210" i="1"/>
  <c r="BP429" i="1"/>
  <c r="BW15" i="4" s="1"/>
  <c r="BQ396" i="1"/>
  <c r="AI25" i="4"/>
  <c r="Z1003" i="1"/>
  <c r="AA1002" i="1"/>
  <c r="AI1492" i="1"/>
  <c r="AH1522" i="1"/>
  <c r="AO35" i="4" s="1"/>
  <c r="CD793" i="1"/>
  <c r="CE760" i="1"/>
  <c r="Z1107" i="1"/>
  <c r="AA1106" i="1"/>
  <c r="AB1313" i="1" l="1"/>
  <c r="AI32" i="4" s="1"/>
  <c r="AC1280" i="1"/>
  <c r="AD1231" i="1"/>
  <c r="AC1261" i="1"/>
  <c r="AJ31" i="4" s="1"/>
  <c r="Y1419" i="1"/>
  <c r="Z1418" i="1"/>
  <c r="Y1367" i="1"/>
  <c r="Z1366" i="1"/>
  <c r="AC1417" i="1"/>
  <c r="AJ34" i="4" s="1"/>
  <c r="AD1384" i="1"/>
  <c r="AD1365" i="1"/>
  <c r="AK33" i="4" s="1"/>
  <c r="AE1332" i="1"/>
  <c r="AG29" i="4"/>
  <c r="AG37" i="4" s="1"/>
  <c r="Z9" i="1"/>
  <c r="AB1124" i="1"/>
  <c r="AA1157" i="1"/>
  <c r="AD968" i="1"/>
  <c r="AC1001" i="1"/>
  <c r="AJ26" i="4" s="1"/>
  <c r="Z1055" i="1"/>
  <c r="AA1054" i="1"/>
  <c r="Z1315" i="1"/>
  <c r="AA1314" i="1"/>
  <c r="AB1106" i="1"/>
  <c r="AA1107" i="1"/>
  <c r="AA1003" i="1"/>
  <c r="AB1002" i="1"/>
  <c r="BQ429" i="1"/>
  <c r="BX15" i="4" s="1"/>
  <c r="BR396" i="1"/>
  <c r="BL18" i="4"/>
  <c r="AJ25" i="4"/>
  <c r="Z483" i="1"/>
  <c r="AA482" i="1"/>
  <c r="AB378" i="1"/>
  <c r="AA379" i="1"/>
  <c r="Z951" i="1"/>
  <c r="AA950" i="1"/>
  <c r="Z535" i="1"/>
  <c r="AA534" i="1"/>
  <c r="AB898" i="1"/>
  <c r="AA899" i="1"/>
  <c r="AZ689" i="1"/>
  <c r="BG20" i="4" s="1"/>
  <c r="BA656" i="1"/>
  <c r="BK533" i="1"/>
  <c r="BR17" i="4" s="1"/>
  <c r="BL500" i="1"/>
  <c r="BP325" i="1"/>
  <c r="BW13" i="4" s="1"/>
  <c r="BQ292" i="1"/>
  <c r="AA639" i="1"/>
  <c r="AB638" i="1"/>
  <c r="AA1158" i="1"/>
  <c r="Z1159" i="1"/>
  <c r="AB118" i="1"/>
  <c r="AA119" i="1"/>
  <c r="AA274" i="1"/>
  <c r="Z275" i="1"/>
  <c r="AJ1492" i="1"/>
  <c r="AI1522" i="1"/>
  <c r="AP35" i="4" s="1"/>
  <c r="BU65" i="1"/>
  <c r="CB8" i="4" s="1"/>
  <c r="BV32" i="1"/>
  <c r="BF585" i="1"/>
  <c r="BG552" i="1"/>
  <c r="AN1491" i="1"/>
  <c r="AE1105" i="1"/>
  <c r="AL28" i="4" s="1"/>
  <c r="AF1072" i="1"/>
  <c r="AD949" i="1"/>
  <c r="AE916" i="1"/>
  <c r="BU481" i="1"/>
  <c r="CB16" i="4" s="1"/>
  <c r="BV448" i="1"/>
  <c r="Z691" i="1"/>
  <c r="AA690" i="1"/>
  <c r="AA743" i="1"/>
  <c r="AB742" i="1"/>
  <c r="AE1053" i="1"/>
  <c r="AL27" i="4" s="1"/>
  <c r="AF1020" i="1"/>
  <c r="Z795" i="1"/>
  <c r="AA794" i="1"/>
  <c r="AB1262" i="1"/>
  <c r="AA1263" i="1"/>
  <c r="AA430" i="1"/>
  <c r="Z431" i="1"/>
  <c r="AL637" i="1"/>
  <c r="AM604" i="1"/>
  <c r="CC377" i="1"/>
  <c r="CD344" i="1"/>
  <c r="AA1210" i="1"/>
  <c r="Z1211" i="1"/>
  <c r="Z171" i="1"/>
  <c r="AA170" i="1"/>
  <c r="AA66" i="1"/>
  <c r="Z67" i="1"/>
  <c r="Z13" i="1"/>
  <c r="Z14" i="1" s="1"/>
  <c r="AI1523" i="1"/>
  <c r="AH1524" i="1"/>
  <c r="AR741" i="1"/>
  <c r="AY21" i="4" s="1"/>
  <c r="AS708" i="1"/>
  <c r="AR19" i="4"/>
  <c r="BI243" i="1"/>
  <c r="BH273" i="1"/>
  <c r="AA327" i="1"/>
  <c r="AB326" i="1"/>
  <c r="BP169" i="1"/>
  <c r="BW10" i="4" s="1"/>
  <c r="BQ136" i="1"/>
  <c r="BL240" i="1"/>
  <c r="AB847" i="1"/>
  <c r="AC846" i="1"/>
  <c r="BT1469" i="1"/>
  <c r="CA36" i="4" s="1"/>
  <c r="BU1436" i="1"/>
  <c r="Z1471" i="1"/>
  <c r="AA1470" i="1"/>
  <c r="AA586" i="1"/>
  <c r="Z587" i="1"/>
  <c r="AF1228" i="1"/>
  <c r="AC1209" i="1"/>
  <c r="AJ30" i="4" s="1"/>
  <c r="AD1176" i="1"/>
  <c r="CE793" i="1"/>
  <c r="CF760" i="1"/>
  <c r="CF793" i="1" s="1"/>
  <c r="Z223" i="1"/>
  <c r="AA222" i="1"/>
  <c r="BP117" i="1"/>
  <c r="BQ84" i="1"/>
  <c r="AC1313" i="1" l="1"/>
  <c r="AJ32" i="4" s="1"/>
  <c r="AD1280" i="1"/>
  <c r="AE1231" i="1"/>
  <c r="AD1261" i="1"/>
  <c r="AK31" i="4" s="1"/>
  <c r="AA1418" i="1"/>
  <c r="Z1419" i="1"/>
  <c r="Z1367" i="1"/>
  <c r="AA1366" i="1"/>
  <c r="AD1417" i="1"/>
  <c r="AK34" i="4" s="1"/>
  <c r="AE1384" i="1"/>
  <c r="AE1365" i="1"/>
  <c r="AL33" i="4" s="1"/>
  <c r="AF1332" i="1"/>
  <c r="AD1001" i="1"/>
  <c r="AK26" i="4" s="1"/>
  <c r="AE968" i="1"/>
  <c r="AH29" i="4"/>
  <c r="AH37" i="4" s="1"/>
  <c r="AA9" i="1"/>
  <c r="AB1157" i="1"/>
  <c r="AC1124" i="1"/>
  <c r="AB1054" i="1"/>
  <c r="AA1055" i="1"/>
  <c r="AA1315" i="1"/>
  <c r="AB1314" i="1"/>
  <c r="BV481" i="1"/>
  <c r="CC16" i="4" s="1"/>
  <c r="BW448" i="1"/>
  <c r="AC847" i="1"/>
  <c r="AD846" i="1"/>
  <c r="AS741" i="1"/>
  <c r="AZ21" i="4" s="1"/>
  <c r="AT708" i="1"/>
  <c r="AA171" i="1"/>
  <c r="AB170" i="1"/>
  <c r="AC742" i="1"/>
  <c r="AB743" i="1"/>
  <c r="AF1105" i="1"/>
  <c r="AM28" i="4" s="1"/>
  <c r="AG1072" i="1"/>
  <c r="AA223" i="1"/>
  <c r="AB222" i="1"/>
  <c r="AB1263" i="1"/>
  <c r="AC1262" i="1"/>
  <c r="AK1492" i="1"/>
  <c r="AJ1522" i="1"/>
  <c r="AQ35" i="4" s="1"/>
  <c r="BA689" i="1"/>
  <c r="BH20" i="4" s="1"/>
  <c r="BB656" i="1"/>
  <c r="AB899" i="1"/>
  <c r="AC898" i="1"/>
  <c r="AC378" i="1"/>
  <c r="AB379" i="1"/>
  <c r="AB586" i="1"/>
  <c r="AA587" i="1"/>
  <c r="BM240" i="1"/>
  <c r="AB327" i="1"/>
  <c r="AC326" i="1"/>
  <c r="CD377" i="1"/>
  <c r="CE344" i="1"/>
  <c r="AB794" i="1"/>
  <c r="AA795" i="1"/>
  <c r="AB690" i="1"/>
  <c r="AA691" i="1"/>
  <c r="AO1491" i="1"/>
  <c r="AA1159" i="1"/>
  <c r="AB1158" i="1"/>
  <c r="AA535" i="1"/>
  <c r="AB534" i="1"/>
  <c r="AB482" i="1"/>
  <c r="AA483" i="1"/>
  <c r="AB1003" i="1"/>
  <c r="AC1002" i="1"/>
  <c r="AA67" i="1"/>
  <c r="AB66" i="1"/>
  <c r="AA13" i="1"/>
  <c r="AA14" i="1" s="1"/>
  <c r="AF1053" i="1"/>
  <c r="AM27" i="4" s="1"/>
  <c r="AG1020" i="1"/>
  <c r="AE949" i="1"/>
  <c r="AF916" i="1"/>
  <c r="BV65" i="1"/>
  <c r="CC8" i="4" s="1"/>
  <c r="BW32" i="1"/>
  <c r="AA951" i="1"/>
  <c r="AB950" i="1"/>
  <c r="BQ117" i="1"/>
  <c r="BR84" i="1"/>
  <c r="AB1470" i="1"/>
  <c r="AA1471" i="1"/>
  <c r="AJ1523" i="1"/>
  <c r="AI1524" i="1"/>
  <c r="AB639" i="1"/>
  <c r="AC638" i="1"/>
  <c r="BR429" i="1"/>
  <c r="BY15" i="4" s="1"/>
  <c r="BS396" i="1"/>
  <c r="BW9" i="4"/>
  <c r="BO12" i="4"/>
  <c r="AM637" i="1"/>
  <c r="AN604" i="1"/>
  <c r="BG585" i="1"/>
  <c r="BN18" i="4" s="1"/>
  <c r="BH552" i="1"/>
  <c r="AA275" i="1"/>
  <c r="AB274" i="1"/>
  <c r="AD1209" i="1"/>
  <c r="AK30" i="4" s="1"/>
  <c r="AE1176" i="1"/>
  <c r="BJ243" i="1"/>
  <c r="BI273" i="1"/>
  <c r="AS19" i="4"/>
  <c r="BM18" i="4"/>
  <c r="AC118" i="1"/>
  <c r="AB119" i="1"/>
  <c r="BQ325" i="1"/>
  <c r="BX13" i="4" s="1"/>
  <c r="BR292" i="1"/>
  <c r="BU1469" i="1"/>
  <c r="CB36" i="4" s="1"/>
  <c r="BV1436" i="1"/>
  <c r="BQ169" i="1"/>
  <c r="BX10" i="4" s="1"/>
  <c r="BR136" i="1"/>
  <c r="AG1228" i="1"/>
  <c r="AA1211" i="1"/>
  <c r="AB1210" i="1"/>
  <c r="AA431" i="1"/>
  <c r="AB430" i="1"/>
  <c r="AK25" i="4"/>
  <c r="BL533" i="1"/>
  <c r="BS17" i="4" s="1"/>
  <c r="BM500" i="1"/>
  <c r="AC1106" i="1"/>
  <c r="AB1107" i="1"/>
  <c r="AD1313" i="1" l="1"/>
  <c r="AK32" i="4" s="1"/>
  <c r="AE1280" i="1"/>
  <c r="AF1231" i="1"/>
  <c r="AE1261" i="1"/>
  <c r="AL31" i="4" s="1"/>
  <c r="AA1367" i="1"/>
  <c r="AB1366" i="1"/>
  <c r="AA1419" i="1"/>
  <c r="AB1418" i="1"/>
  <c r="AE1417" i="1"/>
  <c r="AL34" i="4" s="1"/>
  <c r="AF1384" i="1"/>
  <c r="AF1365" i="1"/>
  <c r="AM33" i="4" s="1"/>
  <c r="AG1332" i="1"/>
  <c r="AC1157" i="1"/>
  <c r="AD1124" i="1"/>
  <c r="AI29" i="4"/>
  <c r="AI37" i="4" s="1"/>
  <c r="AB9" i="1"/>
  <c r="AF968" i="1"/>
  <c r="AE1001" i="1"/>
  <c r="AL26" i="4" s="1"/>
  <c r="AB1055" i="1"/>
  <c r="AC1054" i="1"/>
  <c r="AB1315" i="1"/>
  <c r="AC1314" i="1"/>
  <c r="BK243" i="1"/>
  <c r="BJ273" i="1"/>
  <c r="AB1471" i="1"/>
  <c r="AC1470" i="1"/>
  <c r="AG1053" i="1"/>
  <c r="AN27" i="4" s="1"/>
  <c r="AH1020" i="1"/>
  <c r="AB483" i="1"/>
  <c r="AC482" i="1"/>
  <c r="BN240" i="1"/>
  <c r="AD378" i="1"/>
  <c r="AC379" i="1"/>
  <c r="AC1263" i="1"/>
  <c r="AD1262" i="1"/>
  <c r="AN637" i="1"/>
  <c r="AO604" i="1"/>
  <c r="BS429" i="1"/>
  <c r="BZ15" i="4" s="1"/>
  <c r="BT396" i="1"/>
  <c r="BR117" i="1"/>
  <c r="BS84" i="1"/>
  <c r="AC534" i="1"/>
  <c r="AB535" i="1"/>
  <c r="AC690" i="1"/>
  <c r="AB691" i="1"/>
  <c r="AC899" i="1"/>
  <c r="AD898" i="1"/>
  <c r="AT741" i="1"/>
  <c r="BA21" i="4" s="1"/>
  <c r="AU708" i="1"/>
  <c r="AB795" i="1"/>
  <c r="AC794" i="1"/>
  <c r="BB689" i="1"/>
  <c r="BI20" i="4" s="1"/>
  <c r="BC656" i="1"/>
  <c r="AG1105" i="1"/>
  <c r="AN28" i="4" s="1"/>
  <c r="AH1072" i="1"/>
  <c r="AD847" i="1"/>
  <c r="AE846" i="1"/>
  <c r="BR325" i="1"/>
  <c r="BY13" i="4" s="1"/>
  <c r="BS292" i="1"/>
  <c r="BW65" i="1"/>
  <c r="BX32" i="1"/>
  <c r="AC1158" i="1"/>
  <c r="AB1159" i="1"/>
  <c r="CE377" i="1"/>
  <c r="CF344" i="1"/>
  <c r="CF377" i="1" s="1"/>
  <c r="AB275" i="1"/>
  <c r="AC274" i="1"/>
  <c r="AB951" i="1"/>
  <c r="AC950" i="1"/>
  <c r="AD1002" i="1"/>
  <c r="AC1003" i="1"/>
  <c r="AC222" i="1"/>
  <c r="AB223" i="1"/>
  <c r="AD1106" i="1"/>
  <c r="AC1107" i="1"/>
  <c r="AB431" i="1"/>
  <c r="AC430" i="1"/>
  <c r="AH1228" i="1"/>
  <c r="AD638" i="1"/>
  <c r="AC639" i="1"/>
  <c r="AB67" i="1"/>
  <c r="AC66" i="1"/>
  <c r="AB13" i="1"/>
  <c r="AB14" i="1" s="1"/>
  <c r="AB587" i="1"/>
  <c r="AC586" i="1"/>
  <c r="BM533" i="1"/>
  <c r="BT17" i="4" s="1"/>
  <c r="BN500" i="1"/>
  <c r="AB1211" i="1"/>
  <c r="AC1210" i="1"/>
  <c r="BR169" i="1"/>
  <c r="BY10" i="4" s="1"/>
  <c r="BS136" i="1"/>
  <c r="AJ1524" i="1"/>
  <c r="AK1523" i="1"/>
  <c r="AF949" i="1"/>
  <c r="AG916" i="1"/>
  <c r="AP1491" i="1"/>
  <c r="AD326" i="1"/>
  <c r="AC327" i="1"/>
  <c r="AL1492" i="1"/>
  <c r="AK1522" i="1"/>
  <c r="AR35" i="4" s="1"/>
  <c r="AC743" i="1"/>
  <c r="AD742" i="1"/>
  <c r="BW481" i="1"/>
  <c r="CD16" i="4" s="1"/>
  <c r="BX448" i="1"/>
  <c r="AE1209" i="1"/>
  <c r="AL30" i="4" s="1"/>
  <c r="AF1176" i="1"/>
  <c r="AT19" i="4"/>
  <c r="BX9" i="4"/>
  <c r="BV1469" i="1"/>
  <c r="CC36" i="4" s="1"/>
  <c r="BW1436" i="1"/>
  <c r="AD118" i="1"/>
  <c r="AC119" i="1"/>
  <c r="BP12" i="4"/>
  <c r="BH585" i="1"/>
  <c r="BI552" i="1"/>
  <c r="AL25" i="4"/>
  <c r="AC170" i="1"/>
  <c r="AB171" i="1"/>
  <c r="AE1313" i="1" l="1"/>
  <c r="AL32" i="4" s="1"/>
  <c r="AF1280" i="1"/>
  <c r="AG1231" i="1"/>
  <c r="AF1261" i="1"/>
  <c r="AM31" i="4" s="1"/>
  <c r="AC1418" i="1"/>
  <c r="AB1419" i="1"/>
  <c r="AB1367" i="1"/>
  <c r="AC1366" i="1"/>
  <c r="AG1365" i="1"/>
  <c r="AN33" i="4" s="1"/>
  <c r="AH1332" i="1"/>
  <c r="AF1417" i="1"/>
  <c r="AM34" i="4" s="1"/>
  <c r="AG1384" i="1"/>
  <c r="AJ29" i="4"/>
  <c r="AJ37" i="4" s="1"/>
  <c r="AC9" i="1"/>
  <c r="AF1001" i="1"/>
  <c r="AM26" i="4" s="1"/>
  <c r="AG968" i="1"/>
  <c r="AD1157" i="1"/>
  <c r="AE1124" i="1"/>
  <c r="AD1054" i="1"/>
  <c r="AC1055" i="1"/>
  <c r="AD1314" i="1"/>
  <c r="AC1315" i="1"/>
  <c r="AM25" i="4"/>
  <c r="AD1107" i="1"/>
  <c r="AE1106" i="1"/>
  <c r="AU741" i="1"/>
  <c r="BB21" i="4" s="1"/>
  <c r="AV708" i="1"/>
  <c r="BO240" i="1"/>
  <c r="AG949" i="1"/>
  <c r="AH916" i="1"/>
  <c r="AC535" i="1"/>
  <c r="AD534" i="1"/>
  <c r="AD379" i="1"/>
  <c r="AE378" i="1"/>
  <c r="AC1471" i="1"/>
  <c r="AD1470" i="1"/>
  <c r="BS169" i="1"/>
  <c r="BZ10" i="4" s="1"/>
  <c r="BT136" i="1"/>
  <c r="AD950" i="1"/>
  <c r="AC951" i="1"/>
  <c r="BS325" i="1"/>
  <c r="BZ13" i="4" s="1"/>
  <c r="BT292" i="1"/>
  <c r="AE118" i="1"/>
  <c r="AD119" i="1"/>
  <c r="AC67" i="1"/>
  <c r="AD66" i="1"/>
  <c r="AC13" i="1"/>
  <c r="AC14" i="1" s="1"/>
  <c r="AE898" i="1"/>
  <c r="AD899" i="1"/>
  <c r="AC1211" i="1"/>
  <c r="AD1210" i="1"/>
  <c r="AI1228" i="1"/>
  <c r="AC223" i="1"/>
  <c r="AD222" i="1"/>
  <c r="BT429" i="1"/>
  <c r="CA15" i="4" s="1"/>
  <c r="BU396" i="1"/>
  <c r="BS117" i="1"/>
  <c r="BZ9" i="4" s="1"/>
  <c r="BT84" i="1"/>
  <c r="AF1209" i="1"/>
  <c r="AM30" i="4" s="1"/>
  <c r="AG1176" i="1"/>
  <c r="BC689" i="1"/>
  <c r="BJ20" i="4" s="1"/>
  <c r="BD656" i="1"/>
  <c r="BY9" i="4"/>
  <c r="AC483" i="1"/>
  <c r="AD482" i="1"/>
  <c r="BW1469" i="1"/>
  <c r="CD36" i="4" s="1"/>
  <c r="BX1436" i="1"/>
  <c r="AD327" i="1"/>
  <c r="AE326" i="1"/>
  <c r="AC1159" i="1"/>
  <c r="AD1158" i="1"/>
  <c r="AE847" i="1"/>
  <c r="AF846" i="1"/>
  <c r="AC795" i="1"/>
  <c r="AD794" i="1"/>
  <c r="AD1263" i="1"/>
  <c r="AE1262" i="1"/>
  <c r="AH1053" i="1"/>
  <c r="AO27" i="4" s="1"/>
  <c r="AI1020" i="1"/>
  <c r="AD743" i="1"/>
  <c r="AE742" i="1"/>
  <c r="AC587" i="1"/>
  <c r="AD586" i="1"/>
  <c r="BX481" i="1"/>
  <c r="CE16" i="4" s="1"/>
  <c r="BY448" i="1"/>
  <c r="AQ1491" i="1"/>
  <c r="BN533" i="1"/>
  <c r="BU17" i="4" s="1"/>
  <c r="BO500" i="1"/>
  <c r="AE638" i="1"/>
  <c r="AD639" i="1"/>
  <c r="AC431" i="1"/>
  <c r="AD430" i="1"/>
  <c r="AC275" i="1"/>
  <c r="AD274" i="1"/>
  <c r="BX65" i="1"/>
  <c r="BY32" i="1"/>
  <c r="AD690" i="1"/>
  <c r="AC691" i="1"/>
  <c r="AO637" i="1"/>
  <c r="AP604" i="1"/>
  <c r="BQ12" i="4"/>
  <c r="AK1524" i="1"/>
  <c r="AL1523" i="1"/>
  <c r="AM1492" i="1"/>
  <c r="AL1522" i="1"/>
  <c r="AS35" i="4" s="1"/>
  <c r="BI585" i="1"/>
  <c r="BJ552" i="1"/>
  <c r="AC171" i="1"/>
  <c r="AD170" i="1"/>
  <c r="BO18" i="4"/>
  <c r="AE1002" i="1"/>
  <c r="AD1003" i="1"/>
  <c r="CD8" i="4"/>
  <c r="AH1105" i="1"/>
  <c r="AO28" i="4" s="1"/>
  <c r="AI1072" i="1"/>
  <c r="AU19" i="4"/>
  <c r="BL243" i="1"/>
  <c r="BK273" i="1"/>
  <c r="AF1313" i="1" l="1"/>
  <c r="AM32" i="4" s="1"/>
  <c r="AG1280" i="1"/>
  <c r="AH1231" i="1"/>
  <c r="AG1261" i="1"/>
  <c r="AN31" i="4" s="1"/>
  <c r="AC1419" i="1"/>
  <c r="AD1418" i="1"/>
  <c r="AD1366" i="1"/>
  <c r="AC1367" i="1"/>
  <c r="AG1417" i="1"/>
  <c r="AN34" i="4" s="1"/>
  <c r="AH1384" i="1"/>
  <c r="AH1365" i="1"/>
  <c r="AO33" i="4" s="1"/>
  <c r="AI1332" i="1"/>
  <c r="AE1157" i="1"/>
  <c r="AF1124" i="1"/>
  <c r="AK29" i="4"/>
  <c r="AK37" i="4" s="1"/>
  <c r="AD9" i="1"/>
  <c r="AG1001" i="1"/>
  <c r="AN26" i="4" s="1"/>
  <c r="AH968" i="1"/>
  <c r="AD1055" i="1"/>
  <c r="AE1054" i="1"/>
  <c r="AE1314" i="1"/>
  <c r="AD1315" i="1"/>
  <c r="BO533" i="1"/>
  <c r="BV17" i="4" s="1"/>
  <c r="BP500" i="1"/>
  <c r="AN1492" i="1"/>
  <c r="AM1522" i="1"/>
  <c r="AT35" i="4" s="1"/>
  <c r="CE8" i="4"/>
  <c r="AF847" i="1"/>
  <c r="AG846" i="1"/>
  <c r="BD689" i="1"/>
  <c r="BK20" i="4" s="1"/>
  <c r="BE656" i="1"/>
  <c r="AD223" i="1"/>
  <c r="AE222" i="1"/>
  <c r="BT325" i="1"/>
  <c r="CA13" i="4" s="1"/>
  <c r="BU292" i="1"/>
  <c r="AD951" i="1"/>
  <c r="AE950" i="1"/>
  <c r="AH949" i="1"/>
  <c r="AI916" i="1"/>
  <c r="AE1107" i="1"/>
  <c r="AF1106" i="1"/>
  <c r="AF742" i="1"/>
  <c r="AE743" i="1"/>
  <c r="AE170" i="1"/>
  <c r="AD171" i="1"/>
  <c r="AD1159" i="1"/>
  <c r="AE1158" i="1"/>
  <c r="BX1469" i="1"/>
  <c r="CE36" i="4" s="1"/>
  <c r="BY1436" i="1"/>
  <c r="AJ1228" i="1"/>
  <c r="AE899" i="1"/>
  <c r="AF898" i="1"/>
  <c r="AE1470" i="1"/>
  <c r="AD1471" i="1"/>
  <c r="AE1003" i="1"/>
  <c r="AF1002" i="1"/>
  <c r="AP637" i="1"/>
  <c r="AQ604" i="1"/>
  <c r="AD431" i="1"/>
  <c r="AE430" i="1"/>
  <c r="BY481" i="1"/>
  <c r="CF16" i="4" s="1"/>
  <c r="BZ448" i="1"/>
  <c r="AF1262" i="1"/>
  <c r="AE1263" i="1"/>
  <c r="AG1209" i="1"/>
  <c r="AN30" i="4" s="1"/>
  <c r="AH1176" i="1"/>
  <c r="BU429" i="1"/>
  <c r="CB15" i="4" s="1"/>
  <c r="BV396" i="1"/>
  <c r="BJ585" i="1"/>
  <c r="BK552" i="1"/>
  <c r="AL1524" i="1"/>
  <c r="AM1523" i="1"/>
  <c r="AV19" i="4"/>
  <c r="AD483" i="1"/>
  <c r="AE482" i="1"/>
  <c r="AD1211" i="1"/>
  <c r="AE1210" i="1"/>
  <c r="AD67" i="1"/>
  <c r="AE66" i="1"/>
  <c r="AD13" i="1"/>
  <c r="AD14" i="1" s="1"/>
  <c r="BT169" i="1"/>
  <c r="CA10" i="4" s="1"/>
  <c r="BU136" i="1"/>
  <c r="AE379" i="1"/>
  <c r="AF378" i="1"/>
  <c r="AN25" i="4"/>
  <c r="BY65" i="1"/>
  <c r="BZ32" i="1"/>
  <c r="BT117" i="1"/>
  <c r="CA9" i="4" s="1"/>
  <c r="BU84" i="1"/>
  <c r="AE119" i="1"/>
  <c r="AF118" i="1"/>
  <c r="BP240" i="1"/>
  <c r="BR12" i="4"/>
  <c r="BM243" i="1"/>
  <c r="BL273" i="1"/>
  <c r="AD275" i="1"/>
  <c r="AE274" i="1"/>
  <c r="AR1491" i="1"/>
  <c r="AI1053" i="1"/>
  <c r="AP27" i="4" s="1"/>
  <c r="AJ1020" i="1"/>
  <c r="AV741" i="1"/>
  <c r="BC21" i="4" s="1"/>
  <c r="AW708" i="1"/>
  <c r="BP18" i="4"/>
  <c r="AD587" i="1"/>
  <c r="AE586" i="1"/>
  <c r="AI1105" i="1"/>
  <c r="AP28" i="4" s="1"/>
  <c r="AJ1072" i="1"/>
  <c r="AD691" i="1"/>
  <c r="AE690" i="1"/>
  <c r="AF638" i="1"/>
  <c r="AE639" i="1"/>
  <c r="AE794" i="1"/>
  <c r="AD795" i="1"/>
  <c r="AE327" i="1"/>
  <c r="AF326" i="1"/>
  <c r="AD535" i="1"/>
  <c r="AE534" i="1"/>
  <c r="AG1313" i="1" l="1"/>
  <c r="AN32" i="4" s="1"/>
  <c r="AH1280" i="1"/>
  <c r="AI1231" i="1"/>
  <c r="AH1261" i="1"/>
  <c r="AO31" i="4" s="1"/>
  <c r="AE1366" i="1"/>
  <c r="AD1367" i="1"/>
  <c r="AE1418" i="1"/>
  <c r="AD1419" i="1"/>
  <c r="AI1365" i="1"/>
  <c r="AP33" i="4" s="1"/>
  <c r="AJ1332" i="1"/>
  <c r="AH1417" i="1"/>
  <c r="AO34" i="4" s="1"/>
  <c r="AI1384" i="1"/>
  <c r="AI968" i="1"/>
  <c r="AH1001" i="1"/>
  <c r="AO26" i="4" s="1"/>
  <c r="AF1157" i="1"/>
  <c r="AG1124" i="1"/>
  <c r="AL29" i="4"/>
  <c r="AL37" i="4" s="1"/>
  <c r="AE9" i="1"/>
  <c r="AE1055" i="1"/>
  <c r="AF1054" i="1"/>
  <c r="AE1315" i="1"/>
  <c r="AF1314" i="1"/>
  <c r="AF1003" i="1"/>
  <c r="AG1002" i="1"/>
  <c r="BE689" i="1"/>
  <c r="BL20" i="4" s="1"/>
  <c r="BF656" i="1"/>
  <c r="AO1492" i="1"/>
  <c r="AN1522" i="1"/>
  <c r="AU35" i="4" s="1"/>
  <c r="AG847" i="1"/>
  <c r="AH846" i="1"/>
  <c r="AF327" i="1"/>
  <c r="AG326" i="1"/>
  <c r="AE1211" i="1"/>
  <c r="AF1210" i="1"/>
  <c r="BV429" i="1"/>
  <c r="CC15" i="4" s="1"/>
  <c r="BW396" i="1"/>
  <c r="V50" i="4"/>
  <c r="AF1107" i="1"/>
  <c r="AG1106" i="1"/>
  <c r="BZ481" i="1"/>
  <c r="CA448" i="1"/>
  <c r="AJ1105" i="1"/>
  <c r="AQ28" i="4" s="1"/>
  <c r="AK1072" i="1"/>
  <c r="AW741" i="1"/>
  <c r="BD21" i="4" s="1"/>
  <c r="AX708" i="1"/>
  <c r="AS1491" i="1"/>
  <c r="AG118" i="1"/>
  <c r="AF119" i="1"/>
  <c r="AF379" i="1"/>
  <c r="AG378" i="1"/>
  <c r="AM1524" i="1"/>
  <c r="AN1523" i="1"/>
  <c r="AE431" i="1"/>
  <c r="AF430" i="1"/>
  <c r="AE223" i="1"/>
  <c r="AF222" i="1"/>
  <c r="BP533" i="1"/>
  <c r="BW17" i="4" s="1"/>
  <c r="BQ500" i="1"/>
  <c r="AF534" i="1"/>
  <c r="AE535" i="1"/>
  <c r="BN243" i="1"/>
  <c r="BM273" i="1"/>
  <c r="AE483" i="1"/>
  <c r="AF482" i="1"/>
  <c r="BQ18" i="4"/>
  <c r="AW19" i="4"/>
  <c r="AF899" i="1"/>
  <c r="AG898" i="1"/>
  <c r="AE1159" i="1"/>
  <c r="AF1158" i="1"/>
  <c r="AE951" i="1"/>
  <c r="AF950" i="1"/>
  <c r="AF639" i="1"/>
  <c r="AG638" i="1"/>
  <c r="AE587" i="1"/>
  <c r="AF586" i="1"/>
  <c r="BQ240" i="1"/>
  <c r="BY1469" i="1"/>
  <c r="CF36" i="4" s="1"/>
  <c r="BZ1436" i="1"/>
  <c r="AF170" i="1"/>
  <c r="AE171" i="1"/>
  <c r="AI949" i="1"/>
  <c r="AJ916" i="1"/>
  <c r="BZ65" i="1"/>
  <c r="CA32" i="1"/>
  <c r="AE691" i="1"/>
  <c r="AF690" i="1"/>
  <c r="CF8" i="4"/>
  <c r="AE67" i="1"/>
  <c r="AF66" i="1"/>
  <c r="AE13" i="1"/>
  <c r="AE14" i="1" s="1"/>
  <c r="AF1263" i="1"/>
  <c r="AG1262" i="1"/>
  <c r="AK1228" i="1"/>
  <c r="AF743" i="1"/>
  <c r="AG742" i="1"/>
  <c r="BU325" i="1"/>
  <c r="CB13" i="4" s="1"/>
  <c r="BV292" i="1"/>
  <c r="AJ1053" i="1"/>
  <c r="AQ27" i="4" s="1"/>
  <c r="AK1020" i="1"/>
  <c r="AH1209" i="1"/>
  <c r="AO30" i="4" s="1"/>
  <c r="AI1176" i="1"/>
  <c r="AE795" i="1"/>
  <c r="AF794" i="1"/>
  <c r="AE275" i="1"/>
  <c r="AF274" i="1"/>
  <c r="BS12" i="4"/>
  <c r="BU117" i="1"/>
  <c r="CB9" i="4" s="1"/>
  <c r="BV84" i="1"/>
  <c r="BU169" i="1"/>
  <c r="CB10" i="4" s="1"/>
  <c r="BV136" i="1"/>
  <c r="BK585" i="1"/>
  <c r="BL552" i="1"/>
  <c r="AQ637" i="1"/>
  <c r="AR604" i="1"/>
  <c r="AE1471" i="1"/>
  <c r="AF1470" i="1"/>
  <c r="AO25" i="4"/>
  <c r="AH1313" i="1" l="1"/>
  <c r="AO32" i="4" s="1"/>
  <c r="AI1280" i="1"/>
  <c r="AJ1231" i="1"/>
  <c r="AI1261" i="1"/>
  <c r="AP31" i="4" s="1"/>
  <c r="AF1366" i="1"/>
  <c r="AE1367" i="1"/>
  <c r="AE1419" i="1"/>
  <c r="AF1418" i="1"/>
  <c r="AJ1365" i="1"/>
  <c r="AQ33" i="4" s="1"/>
  <c r="AK1332" i="1"/>
  <c r="AI1417" i="1"/>
  <c r="AP34" i="4" s="1"/>
  <c r="AJ1384" i="1"/>
  <c r="AI1001" i="1"/>
  <c r="AP26" i="4" s="1"/>
  <c r="AJ968" i="1"/>
  <c r="AG1157" i="1"/>
  <c r="AH1124" i="1"/>
  <c r="AM29" i="4"/>
  <c r="AM37" i="4" s="1"/>
  <c r="AF9" i="1"/>
  <c r="AG1054" i="1"/>
  <c r="AF1055" i="1"/>
  <c r="AG1314" i="1"/>
  <c r="AF1315" i="1"/>
  <c r="AF587" i="1"/>
  <c r="AG586" i="1"/>
  <c r="AF1159" i="1"/>
  <c r="AG1158" i="1"/>
  <c r="AF483" i="1"/>
  <c r="AG482" i="1"/>
  <c r="AG743" i="1"/>
  <c r="AH742" i="1"/>
  <c r="AG170" i="1"/>
  <c r="AF171" i="1"/>
  <c r="AF275" i="1"/>
  <c r="AG274" i="1"/>
  <c r="AL1228" i="1"/>
  <c r="CA65" i="1"/>
  <c r="CB32" i="1"/>
  <c r="V70" i="4"/>
  <c r="AG379" i="1"/>
  <c r="AH378" i="1"/>
  <c r="AH326" i="1"/>
  <c r="AG327" i="1"/>
  <c r="BF689" i="1"/>
  <c r="BM20" i="4" s="1"/>
  <c r="BG656" i="1"/>
  <c r="AX19" i="4"/>
  <c r="AG66" i="1"/>
  <c r="AF67" i="1"/>
  <c r="AF13" i="1"/>
  <c r="AF14" i="1" s="1"/>
  <c r="AG534" i="1"/>
  <c r="AF535" i="1"/>
  <c r="AN1524" i="1"/>
  <c r="AO1523" i="1"/>
  <c r="AX741" i="1"/>
  <c r="BE21" i="4" s="1"/>
  <c r="AY708" i="1"/>
  <c r="BL585" i="1"/>
  <c r="BM552" i="1"/>
  <c r="AK1053" i="1"/>
  <c r="AR27" i="4" s="1"/>
  <c r="AL1020" i="1"/>
  <c r="BZ1469" i="1"/>
  <c r="CA1436" i="1"/>
  <c r="AG639" i="1"/>
  <c r="AH638" i="1"/>
  <c r="AG899" i="1"/>
  <c r="AH898" i="1"/>
  <c r="BQ533" i="1"/>
  <c r="BX17" i="4" s="1"/>
  <c r="BR500" i="1"/>
  <c r="CA481" i="1"/>
  <c r="CB448" i="1"/>
  <c r="BW429" i="1"/>
  <c r="CD15" i="4" s="1"/>
  <c r="BX396" i="1"/>
  <c r="AP1492" i="1"/>
  <c r="AO1522" i="1"/>
  <c r="AV35" i="4" s="1"/>
  <c r="BR18" i="4"/>
  <c r="BV169" i="1"/>
  <c r="CC10" i="4" s="1"/>
  <c r="BW136" i="1"/>
  <c r="AH1262" i="1"/>
  <c r="AG1263" i="1"/>
  <c r="V42" i="4"/>
  <c r="BT12" i="4"/>
  <c r="BV117" i="1"/>
  <c r="CC9" i="4" s="1"/>
  <c r="BW84" i="1"/>
  <c r="AJ949" i="1"/>
  <c r="AK916" i="1"/>
  <c r="BR240" i="1"/>
  <c r="AR637" i="1"/>
  <c r="AS604" i="1"/>
  <c r="AI1209" i="1"/>
  <c r="AP30" i="4" s="1"/>
  <c r="AJ1176" i="1"/>
  <c r="AF691" i="1"/>
  <c r="AG690" i="1"/>
  <c r="AP25" i="4"/>
  <c r="AT1491" i="1"/>
  <c r="AF223" i="1"/>
  <c r="AG222" i="1"/>
  <c r="AG1107" i="1"/>
  <c r="AH1106" i="1"/>
  <c r="AF1471" i="1"/>
  <c r="AG1470" i="1"/>
  <c r="AF795" i="1"/>
  <c r="AG794" i="1"/>
  <c r="AF951" i="1"/>
  <c r="AG950" i="1"/>
  <c r="BO243" i="1"/>
  <c r="BN273" i="1"/>
  <c r="BU12" i="4" s="1"/>
  <c r="AH847" i="1"/>
  <c r="AI846" i="1"/>
  <c r="AG1003" i="1"/>
  <c r="AH1002" i="1"/>
  <c r="BV325" i="1"/>
  <c r="CC13" i="4" s="1"/>
  <c r="BW292" i="1"/>
  <c r="AG430" i="1"/>
  <c r="AF431" i="1"/>
  <c r="AG119" i="1"/>
  <c r="AH118" i="1"/>
  <c r="AK1105" i="1"/>
  <c r="AR28" i="4" s="1"/>
  <c r="AL1072" i="1"/>
  <c r="AF1211" i="1"/>
  <c r="AG1210" i="1"/>
  <c r="M133" i="2"/>
  <c r="M165" i="2" s="1"/>
  <c r="M132" i="2"/>
  <c r="M164" i="2" s="1"/>
  <c r="M135" i="2"/>
  <c r="M167" i="2" s="1"/>
  <c r="M152" i="2"/>
  <c r="M184" i="2" s="1"/>
  <c r="M146" i="2"/>
  <c r="M178" i="2" s="1"/>
  <c r="M134" i="2"/>
  <c r="M166" i="2" s="1"/>
  <c r="M153" i="2"/>
  <c r="M185" i="2" s="1"/>
  <c r="M142" i="2"/>
  <c r="M174" i="2" s="1"/>
  <c r="M149" i="2"/>
  <c r="M181" i="2" s="1"/>
  <c r="M144" i="2"/>
  <c r="M176" i="2" s="1"/>
  <c r="M140" i="2"/>
  <c r="M172" i="2" s="1"/>
  <c r="M157" i="2"/>
  <c r="M189" i="2" s="1"/>
  <c r="M136" i="2"/>
  <c r="M168" i="2" s="1"/>
  <c r="M147" i="2"/>
  <c r="M179" i="2" s="1"/>
  <c r="M137" i="2"/>
  <c r="M169" i="2" s="1"/>
  <c r="M156" i="2"/>
  <c r="M188" i="2" s="1"/>
  <c r="M131" i="2"/>
  <c r="M163" i="2" s="1"/>
  <c r="M138" i="2"/>
  <c r="M170" i="2" s="1"/>
  <c r="M145" i="2"/>
  <c r="M177" i="2" s="1"/>
  <c r="M143" i="2"/>
  <c r="M175" i="2" s="1"/>
  <c r="M141" i="2"/>
  <c r="M173" i="2" s="1"/>
  <c r="M154" i="2"/>
  <c r="M186" i="2" s="1"/>
  <c r="M148" i="2"/>
  <c r="M180" i="2" s="1"/>
  <c r="M139" i="2"/>
  <c r="M171" i="2" s="1"/>
  <c r="M155" i="2"/>
  <c r="M187" i="2" s="1"/>
  <c r="AI1313" i="1" l="1"/>
  <c r="AP32" i="4" s="1"/>
  <c r="AJ1280" i="1"/>
  <c r="AK1231" i="1"/>
  <c r="AJ1261" i="1"/>
  <c r="AQ31" i="4" s="1"/>
  <c r="AG1418" i="1"/>
  <c r="AF1419" i="1"/>
  <c r="AG1366" i="1"/>
  <c r="AF1367" i="1"/>
  <c r="AK1365" i="1"/>
  <c r="AR33" i="4" s="1"/>
  <c r="AL1332" i="1"/>
  <c r="AJ1417" i="1"/>
  <c r="AQ34" i="4" s="1"/>
  <c r="AK1384" i="1"/>
  <c r="AH1157" i="1"/>
  <c r="AI1124" i="1"/>
  <c r="AN29" i="4"/>
  <c r="AN37" i="4" s="1"/>
  <c r="AG9" i="1"/>
  <c r="AJ1001" i="1"/>
  <c r="AQ26" i="4" s="1"/>
  <c r="AK968" i="1"/>
  <c r="AG1055" i="1"/>
  <c r="AH1054" i="1"/>
  <c r="AH1314" i="1"/>
  <c r="AG1315" i="1"/>
  <c r="AG483" i="1"/>
  <c r="AH482" i="1"/>
  <c r="M130" i="2"/>
  <c r="M162" i="2" s="1"/>
  <c r="AI638" i="1"/>
  <c r="AH639" i="1"/>
  <c r="BS18" i="4"/>
  <c r="AG535" i="1"/>
  <c r="AH534" i="1"/>
  <c r="AI326" i="1"/>
  <c r="AH327" i="1"/>
  <c r="AH743" i="1"/>
  <c r="AI742" i="1"/>
  <c r="AG1211" i="1"/>
  <c r="AH1210" i="1"/>
  <c r="AI847" i="1"/>
  <c r="AJ846" i="1"/>
  <c r="AH222" i="1"/>
  <c r="AG223" i="1"/>
  <c r="CB481" i="1"/>
  <c r="CC448" i="1"/>
  <c r="AM1228" i="1"/>
  <c r="BP243" i="1"/>
  <c r="BO273" i="1"/>
  <c r="BV12" i="4" s="1"/>
  <c r="AH690" i="1"/>
  <c r="AG691" i="1"/>
  <c r="BS240" i="1"/>
  <c r="BR533" i="1"/>
  <c r="BY17" i="4" s="1"/>
  <c r="BS500" i="1"/>
  <c r="AG1159" i="1"/>
  <c r="AH1158" i="1"/>
  <c r="BW117" i="1"/>
  <c r="BX84" i="1"/>
  <c r="AY741" i="1"/>
  <c r="BF21" i="4" s="1"/>
  <c r="AZ708" i="1"/>
  <c r="AG275" i="1"/>
  <c r="AH274" i="1"/>
  <c r="AH1263" i="1"/>
  <c r="AI1262" i="1"/>
  <c r="AL1053" i="1"/>
  <c r="AS27" i="4" s="1"/>
  <c r="AM1020" i="1"/>
  <c r="AO1524" i="1"/>
  <c r="AP1523" i="1"/>
  <c r="AG67" i="1"/>
  <c r="AH66" i="1"/>
  <c r="AG13" i="1"/>
  <c r="AG14" i="1" s="1"/>
  <c r="BG689" i="1"/>
  <c r="BN20" i="4" s="1"/>
  <c r="BH656" i="1"/>
  <c r="AL1105" i="1"/>
  <c r="AS28" i="4" s="1"/>
  <c r="AM1072" i="1"/>
  <c r="BW325" i="1"/>
  <c r="CD13" i="4" s="1"/>
  <c r="BX292" i="1"/>
  <c r="AG1471" i="1"/>
  <c r="AH1470" i="1"/>
  <c r="AU1491" i="1"/>
  <c r="AK949" i="1"/>
  <c r="AL916" i="1"/>
  <c r="BW169" i="1"/>
  <c r="CD10" i="4" s="1"/>
  <c r="BX136" i="1"/>
  <c r="AQ1492" i="1"/>
  <c r="AP1522" i="1"/>
  <c r="AW35" i="4" s="1"/>
  <c r="AH899" i="1"/>
  <c r="AI898" i="1"/>
  <c r="AG587" i="1"/>
  <c r="AH586" i="1"/>
  <c r="AH430" i="1"/>
  <c r="AG431" i="1"/>
  <c r="AH794" i="1"/>
  <c r="AG795" i="1"/>
  <c r="AS637" i="1"/>
  <c r="AT604" i="1"/>
  <c r="CA1469" i="1"/>
  <c r="CB1436" i="1"/>
  <c r="AH379" i="1"/>
  <c r="AI378" i="1"/>
  <c r="AY19" i="4"/>
  <c r="AH119" i="1"/>
  <c r="AI118" i="1"/>
  <c r="AH1003" i="1"/>
  <c r="AI1002" i="1"/>
  <c r="AH950" i="1"/>
  <c r="AG951" i="1"/>
  <c r="AH1107" i="1"/>
  <c r="AI1106" i="1"/>
  <c r="AJ1209" i="1"/>
  <c r="AQ30" i="4" s="1"/>
  <c r="AK1176" i="1"/>
  <c r="AQ25" i="4"/>
  <c r="BX429" i="1"/>
  <c r="CE15" i="4" s="1"/>
  <c r="BY396" i="1"/>
  <c r="BM585" i="1"/>
  <c r="BN552" i="1"/>
  <c r="CB65" i="1"/>
  <c r="CC32" i="1"/>
  <c r="AG171" i="1"/>
  <c r="AH170" i="1"/>
  <c r="M150" i="2"/>
  <c r="M182" i="2" s="1"/>
  <c r="M151" i="2"/>
  <c r="M183" i="2" s="1"/>
  <c r="AJ1313" i="1" l="1"/>
  <c r="AQ32" i="4" s="1"/>
  <c r="AK1280" i="1"/>
  <c r="AL1231" i="1"/>
  <c r="AK1261" i="1"/>
  <c r="AR31" i="4" s="1"/>
  <c r="AG1367" i="1"/>
  <c r="AH1366" i="1"/>
  <c r="AH1418" i="1"/>
  <c r="AG1419" i="1"/>
  <c r="AL1365" i="1"/>
  <c r="AS33" i="4" s="1"/>
  <c r="AM1332" i="1"/>
  <c r="AK1417" i="1"/>
  <c r="AR34" i="4" s="1"/>
  <c r="AL1384" i="1"/>
  <c r="AI1157" i="1"/>
  <c r="AJ1124" i="1"/>
  <c r="AO29" i="4"/>
  <c r="AO37" i="4" s="1"/>
  <c r="AH9" i="1"/>
  <c r="AK1001" i="1"/>
  <c r="AR26" i="4" s="1"/>
  <c r="AL968" i="1"/>
  <c r="AH1055" i="1"/>
  <c r="AI1054" i="1"/>
  <c r="AH1315" i="1"/>
  <c r="AI1314" i="1"/>
  <c r="AT637" i="1"/>
  <c r="AU604" i="1"/>
  <c r="AH1471" i="1"/>
  <c r="AI1470" i="1"/>
  <c r="BX117" i="1"/>
  <c r="BY84" i="1"/>
  <c r="BQ243" i="1"/>
  <c r="BP273" i="1"/>
  <c r="AI66" i="1"/>
  <c r="AH67" i="1"/>
  <c r="AH13" i="1"/>
  <c r="AH14" i="1" s="1"/>
  <c r="CD9" i="4"/>
  <c r="AI1210" i="1"/>
  <c r="AH1211" i="1"/>
  <c r="AL949" i="1"/>
  <c r="AM916" i="1"/>
  <c r="CC65" i="1"/>
  <c r="CD32" i="1"/>
  <c r="AH951" i="1"/>
  <c r="AI950" i="1"/>
  <c r="AH795" i="1"/>
  <c r="AI794" i="1"/>
  <c r="AR25" i="4"/>
  <c r="AQ1523" i="1"/>
  <c r="AP1524" i="1"/>
  <c r="AH275" i="1"/>
  <c r="AI274" i="1"/>
  <c r="AN1228" i="1"/>
  <c r="AJ742" i="1"/>
  <c r="AI743" i="1"/>
  <c r="BY429" i="1"/>
  <c r="CF15" i="4" s="1"/>
  <c r="BZ396" i="1"/>
  <c r="BS533" i="1"/>
  <c r="BZ17" i="4" s="1"/>
  <c r="BT500" i="1"/>
  <c r="AH535" i="1"/>
  <c r="AI534" i="1"/>
  <c r="AI1107" i="1"/>
  <c r="AJ1106" i="1"/>
  <c r="AH171" i="1"/>
  <c r="AI170" i="1"/>
  <c r="AZ19" i="4"/>
  <c r="AI1263" i="1"/>
  <c r="AJ1262" i="1"/>
  <c r="BT240" i="1"/>
  <c r="CC481" i="1"/>
  <c r="CD448" i="1"/>
  <c r="AI1003" i="1"/>
  <c r="AJ1002" i="1"/>
  <c r="AI379" i="1"/>
  <c r="AJ378" i="1"/>
  <c r="AV1491" i="1"/>
  <c r="AM1105" i="1"/>
  <c r="AT28" i="4" s="1"/>
  <c r="AN1072" i="1"/>
  <c r="AH691" i="1"/>
  <c r="AI690" i="1"/>
  <c r="AI639" i="1"/>
  <c r="AJ638" i="1"/>
  <c r="AH483" i="1"/>
  <c r="AI482" i="1"/>
  <c r="AJ847" i="1"/>
  <c r="AK846" i="1"/>
  <c r="AI899" i="1"/>
  <c r="AJ898" i="1"/>
  <c r="AH1159" i="1"/>
  <c r="AI1158" i="1"/>
  <c r="M89" i="2"/>
  <c r="BN585" i="1"/>
  <c r="BU18" i="4" s="1"/>
  <c r="BO552" i="1"/>
  <c r="AH431" i="1"/>
  <c r="AI430" i="1"/>
  <c r="AR1492" i="1"/>
  <c r="AQ1522" i="1"/>
  <c r="AX35" i="4" s="1"/>
  <c r="AM1053" i="1"/>
  <c r="AT27" i="4" s="1"/>
  <c r="AN1020" i="1"/>
  <c r="AZ741" i="1"/>
  <c r="BG21" i="4" s="1"/>
  <c r="BA708" i="1"/>
  <c r="BX325" i="1"/>
  <c r="CE13" i="4" s="1"/>
  <c r="BY292" i="1"/>
  <c r="BT18" i="4"/>
  <c r="AK1209" i="1"/>
  <c r="AR30" i="4" s="1"/>
  <c r="AL1176" i="1"/>
  <c r="AI119" i="1"/>
  <c r="AJ118" i="1"/>
  <c r="CB1469" i="1"/>
  <c r="CC1436" i="1"/>
  <c r="AH587" i="1"/>
  <c r="AI586" i="1"/>
  <c r="BX169" i="1"/>
  <c r="CE10" i="4" s="1"/>
  <c r="BY136" i="1"/>
  <c r="BH689" i="1"/>
  <c r="BO20" i="4" s="1"/>
  <c r="BI656" i="1"/>
  <c r="AH223" i="1"/>
  <c r="AI222" i="1"/>
  <c r="AJ326" i="1"/>
  <c r="AI327" i="1"/>
  <c r="AK1313" i="1" l="1"/>
  <c r="AR32" i="4" s="1"/>
  <c r="AL1280" i="1"/>
  <c r="AM1231" i="1"/>
  <c r="AL1261" i="1"/>
  <c r="AS31" i="4" s="1"/>
  <c r="AI1418" i="1"/>
  <c r="AH1419" i="1"/>
  <c r="AH1367" i="1"/>
  <c r="AI1366" i="1"/>
  <c r="AM1365" i="1"/>
  <c r="AT33" i="4" s="1"/>
  <c r="AN1332" i="1"/>
  <c r="AL1417" i="1"/>
  <c r="AS34" i="4" s="1"/>
  <c r="AM1384" i="1"/>
  <c r="AM968" i="1"/>
  <c r="AL1001" i="1"/>
  <c r="AS26" i="4" s="1"/>
  <c r="AK1124" i="1"/>
  <c r="AJ1157" i="1"/>
  <c r="AP29" i="4"/>
  <c r="AP37" i="4" s="1"/>
  <c r="AI9" i="1"/>
  <c r="AI1055" i="1"/>
  <c r="AJ1054" i="1"/>
  <c r="AI1315" i="1"/>
  <c r="AJ1314" i="1"/>
  <c r="CD65" i="1"/>
  <c r="CE32" i="1"/>
  <c r="CE9" i="4"/>
  <c r="BY169" i="1"/>
  <c r="CF10" i="4" s="1"/>
  <c r="BZ136" i="1"/>
  <c r="AL1209" i="1"/>
  <c r="AS30" i="4" s="1"/>
  <c r="AM1176" i="1"/>
  <c r="CD481" i="1"/>
  <c r="CE448" i="1"/>
  <c r="BT533" i="1"/>
  <c r="CA17" i="4" s="1"/>
  <c r="BU500" i="1"/>
  <c r="CC1469" i="1"/>
  <c r="CD1436" i="1"/>
  <c r="BA741" i="1"/>
  <c r="BH21" i="4" s="1"/>
  <c r="BB708" i="1"/>
  <c r="AI1159" i="1"/>
  <c r="AJ1158" i="1"/>
  <c r="AK847" i="1"/>
  <c r="AL846" i="1"/>
  <c r="AK378" i="1"/>
  <c r="AJ379" i="1"/>
  <c r="V49" i="4"/>
  <c r="AQ1524" i="1"/>
  <c r="AR1523" i="1"/>
  <c r="AI951" i="1"/>
  <c r="AJ950" i="1"/>
  <c r="BR243" i="1"/>
  <c r="BQ273" i="1"/>
  <c r="AI691" i="1"/>
  <c r="AJ690" i="1"/>
  <c r="AJ1263" i="1"/>
  <c r="AK1262" i="1"/>
  <c r="AI535" i="1"/>
  <c r="AJ534" i="1"/>
  <c r="AJ794" i="1"/>
  <c r="AI795" i="1"/>
  <c r="AJ1470" i="1"/>
  <c r="AI1471" i="1"/>
  <c r="BY325" i="1"/>
  <c r="CF13" i="4" s="1"/>
  <c r="BZ292" i="1"/>
  <c r="BI689" i="1"/>
  <c r="BP20" i="4" s="1"/>
  <c r="BJ656" i="1"/>
  <c r="AJ119" i="1"/>
  <c r="AK118" i="1"/>
  <c r="AN1053" i="1"/>
  <c r="AU27" i="4" s="1"/>
  <c r="AO1020" i="1"/>
  <c r="AK898" i="1"/>
  <c r="AJ899" i="1"/>
  <c r="AJ1003" i="1"/>
  <c r="AK1002" i="1"/>
  <c r="AJ743" i="1"/>
  <c r="AK742" i="1"/>
  <c r="AI1211" i="1"/>
  <c r="AJ1210" i="1"/>
  <c r="BY117" i="1"/>
  <c r="BZ84" i="1"/>
  <c r="AI483" i="1"/>
  <c r="AJ482" i="1"/>
  <c r="AI223" i="1"/>
  <c r="AJ222" i="1"/>
  <c r="AJ274" i="1"/>
  <c r="AI275" i="1"/>
  <c r="AS1492" i="1"/>
  <c r="AR1522" i="1"/>
  <c r="AY35" i="4" s="1"/>
  <c r="AJ639" i="1"/>
  <c r="AK638" i="1"/>
  <c r="AS25" i="4"/>
  <c r="AU637" i="1"/>
  <c r="AV604" i="1"/>
  <c r="BO585" i="1"/>
  <c r="BV18" i="4" s="1"/>
  <c r="BP552" i="1"/>
  <c r="AN1105" i="1"/>
  <c r="AU28" i="4" s="1"/>
  <c r="AO1072" i="1"/>
  <c r="AO1228" i="1"/>
  <c r="AJ327" i="1"/>
  <c r="AK326" i="1"/>
  <c r="AW1491" i="1"/>
  <c r="AI171" i="1"/>
  <c r="AJ170" i="1"/>
  <c r="AM949" i="1"/>
  <c r="AN916" i="1"/>
  <c r="AI587" i="1"/>
  <c r="AJ586" i="1"/>
  <c r="AI431" i="1"/>
  <c r="AJ430" i="1"/>
  <c r="BU240" i="1"/>
  <c r="AK1106" i="1"/>
  <c r="AJ1107" i="1"/>
  <c r="BZ429" i="1"/>
  <c r="CA396" i="1"/>
  <c r="AJ66" i="1"/>
  <c r="AI67" i="1"/>
  <c r="AI13" i="1"/>
  <c r="AI14" i="1" s="1"/>
  <c r="BW12" i="4"/>
  <c r="BA19" i="4"/>
  <c r="AL1313" i="1" l="1"/>
  <c r="AS32" i="4" s="1"/>
  <c r="AM1280" i="1"/>
  <c r="AN1231" i="1"/>
  <c r="AM1261" i="1"/>
  <c r="AT31" i="4" s="1"/>
  <c r="AJ1366" i="1"/>
  <c r="AI1367" i="1"/>
  <c r="AI1419" i="1"/>
  <c r="AJ1418" i="1"/>
  <c r="AN1365" i="1"/>
  <c r="AU33" i="4" s="1"/>
  <c r="AO1332" i="1"/>
  <c r="AM1417" i="1"/>
  <c r="AT34" i="4" s="1"/>
  <c r="AN1384" i="1"/>
  <c r="AQ29" i="4"/>
  <c r="AQ37" i="4" s="1"/>
  <c r="AJ9" i="1"/>
  <c r="AK1157" i="1"/>
  <c r="AL1124" i="1"/>
  <c r="AM1001" i="1"/>
  <c r="AT26" i="4" s="1"/>
  <c r="AN968" i="1"/>
  <c r="AK1054" i="1"/>
  <c r="AJ1055" i="1"/>
  <c r="AJ1315" i="1"/>
  <c r="AK1314" i="1"/>
  <c r="AL638" i="1"/>
  <c r="AK639" i="1"/>
  <c r="AK1470" i="1"/>
  <c r="AJ1471" i="1"/>
  <c r="AK690" i="1"/>
  <c r="AJ691" i="1"/>
  <c r="AR1524" i="1"/>
  <c r="AS1523" i="1"/>
  <c r="AJ1159" i="1"/>
  <c r="AK1158" i="1"/>
  <c r="CE481" i="1"/>
  <c r="CF448" i="1"/>
  <c r="CF481" i="1" s="1"/>
  <c r="BZ169" i="1"/>
  <c r="CA136" i="1"/>
  <c r="AX1491" i="1"/>
  <c r="AJ483" i="1"/>
  <c r="AK482" i="1"/>
  <c r="AL742" i="1"/>
  <c r="AK743" i="1"/>
  <c r="AK119" i="1"/>
  <c r="AL118" i="1"/>
  <c r="V44" i="4"/>
  <c r="AO1105" i="1"/>
  <c r="AV28" i="4" s="1"/>
  <c r="AP1072" i="1"/>
  <c r="BB19" i="4"/>
  <c r="AJ535" i="1"/>
  <c r="AK534" i="1"/>
  <c r="BS243" i="1"/>
  <c r="BR273" i="1"/>
  <c r="CD1469" i="1"/>
  <c r="CE1436" i="1"/>
  <c r="CE65" i="1"/>
  <c r="CF32" i="1"/>
  <c r="CF65" i="1" s="1"/>
  <c r="AK274" i="1"/>
  <c r="AJ275" i="1"/>
  <c r="BZ117" i="1"/>
  <c r="CA84" i="1"/>
  <c r="BZ325" i="1"/>
  <c r="CA292" i="1"/>
  <c r="AJ795" i="1"/>
  <c r="AK794" i="1"/>
  <c r="AK379" i="1"/>
  <c r="AL378" i="1"/>
  <c r="AK586" i="1"/>
  <c r="AJ587" i="1"/>
  <c r="AJ431" i="1"/>
  <c r="AK430" i="1"/>
  <c r="AT25" i="4"/>
  <c r="AK327" i="1"/>
  <c r="AL326" i="1"/>
  <c r="BP585" i="1"/>
  <c r="BQ552" i="1"/>
  <c r="CF9" i="4"/>
  <c r="AL898" i="1"/>
  <c r="AK899" i="1"/>
  <c r="V47" i="4"/>
  <c r="AK1263" i="1"/>
  <c r="AL1262" i="1"/>
  <c r="AJ951" i="1"/>
  <c r="AK950" i="1"/>
  <c r="AL847" i="1"/>
  <c r="AM846" i="1"/>
  <c r="BU533" i="1"/>
  <c r="CB17" i="4" s="1"/>
  <c r="BV500" i="1"/>
  <c r="AM1209" i="1"/>
  <c r="AT30" i="4" s="1"/>
  <c r="AN1176" i="1"/>
  <c r="AK66" i="1"/>
  <c r="AJ67" i="1"/>
  <c r="AJ13" i="1"/>
  <c r="AJ14" i="1" s="1"/>
  <c r="AL1106" i="1"/>
  <c r="AK1107" i="1"/>
  <c r="AP1228" i="1"/>
  <c r="BB741" i="1"/>
  <c r="BI21" i="4" s="1"/>
  <c r="BC708" i="1"/>
  <c r="BV240" i="1"/>
  <c r="AV637" i="1"/>
  <c r="AW604" i="1"/>
  <c r="AT1492" i="1"/>
  <c r="AS1522" i="1"/>
  <c r="AZ35" i="4" s="1"/>
  <c r="AL1002" i="1"/>
  <c r="AK1003" i="1"/>
  <c r="BJ689" i="1"/>
  <c r="BQ20" i="4" s="1"/>
  <c r="BK656" i="1"/>
  <c r="BX12" i="4"/>
  <c r="AN949" i="1"/>
  <c r="AO916" i="1"/>
  <c r="CA429" i="1"/>
  <c r="CB396" i="1"/>
  <c r="AJ171" i="1"/>
  <c r="AK170" i="1"/>
  <c r="AJ223" i="1"/>
  <c r="AK222" i="1"/>
  <c r="AK1210" i="1"/>
  <c r="AJ1211" i="1"/>
  <c r="AO1053" i="1"/>
  <c r="AV27" i="4" s="1"/>
  <c r="AP1020" i="1"/>
  <c r="AM1313" i="1" l="1"/>
  <c r="AT32" i="4" s="1"/>
  <c r="AN1280" i="1"/>
  <c r="AO1231" i="1"/>
  <c r="AN1261" i="1"/>
  <c r="AU31" i="4" s="1"/>
  <c r="AK1366" i="1"/>
  <c r="AJ1367" i="1"/>
  <c r="AJ1419" i="1"/>
  <c r="AK1418" i="1"/>
  <c r="AN1417" i="1"/>
  <c r="AU34" i="4" s="1"/>
  <c r="AO1384" i="1"/>
  <c r="AO1365" i="1"/>
  <c r="AV33" i="4" s="1"/>
  <c r="AP1332" i="1"/>
  <c r="AO968" i="1"/>
  <c r="AN1001" i="1"/>
  <c r="AU26" i="4" s="1"/>
  <c r="AL1157" i="1"/>
  <c r="AM1124" i="1"/>
  <c r="AR29" i="4"/>
  <c r="AR37" i="4" s="1"/>
  <c r="AK9" i="1"/>
  <c r="AK1055" i="1"/>
  <c r="AL1054" i="1"/>
  <c r="AK1315" i="1"/>
  <c r="AL1314" i="1"/>
  <c r="AQ1228" i="1"/>
  <c r="V43" i="4"/>
  <c r="AK587" i="1"/>
  <c r="AL586" i="1"/>
  <c r="AM118" i="1"/>
  <c r="AL119" i="1"/>
  <c r="CA169" i="1"/>
  <c r="CB136" i="1"/>
  <c r="CE1469" i="1"/>
  <c r="CF1436" i="1"/>
  <c r="CF1469" i="1" s="1"/>
  <c r="AK1211" i="1"/>
  <c r="AL1210" i="1"/>
  <c r="BW240" i="1"/>
  <c r="AN1209" i="1"/>
  <c r="AU30" i="4" s="1"/>
  <c r="AO1176" i="1"/>
  <c r="CA117" i="1"/>
  <c r="CB84" i="1"/>
  <c r="BY12" i="4"/>
  <c r="CB429" i="1"/>
  <c r="CC396" i="1"/>
  <c r="BT243" i="1"/>
  <c r="BS273" i="1"/>
  <c r="BZ12" i="4" s="1"/>
  <c r="BC741" i="1"/>
  <c r="BJ21" i="4" s="1"/>
  <c r="BD708" i="1"/>
  <c r="AL1107" i="1"/>
  <c r="AM1106" i="1"/>
  <c r="BV533" i="1"/>
  <c r="CC17" i="4" s="1"/>
  <c r="BW500" i="1"/>
  <c r="BQ585" i="1"/>
  <c r="BR552" i="1"/>
  <c r="AM378" i="1"/>
  <c r="AL379" i="1"/>
  <c r="AK535" i="1"/>
  <c r="AL534" i="1"/>
  <c r="AM742" i="1"/>
  <c r="AL743" i="1"/>
  <c r="AK1471" i="1"/>
  <c r="AL1470" i="1"/>
  <c r="BW18" i="4"/>
  <c r="AK431" i="1"/>
  <c r="AL430" i="1"/>
  <c r="AK275" i="1"/>
  <c r="AL274" i="1"/>
  <c r="AK483" i="1"/>
  <c r="AL482" i="1"/>
  <c r="AL1158" i="1"/>
  <c r="AK1159" i="1"/>
  <c r="AU25" i="4"/>
  <c r="BC19" i="4"/>
  <c r="AK951" i="1"/>
  <c r="AL950" i="1"/>
  <c r="CA325" i="1"/>
  <c r="CB292" i="1"/>
  <c r="AL1003" i="1"/>
  <c r="AM1002" i="1"/>
  <c r="AU1492" i="1"/>
  <c r="AT1522" i="1"/>
  <c r="BA35" i="4" s="1"/>
  <c r="AM847" i="1"/>
  <c r="AN846" i="1"/>
  <c r="AM326" i="1"/>
  <c r="AL327" i="1"/>
  <c r="AK795" i="1"/>
  <c r="AL794" i="1"/>
  <c r="AL1263" i="1"/>
  <c r="AM1262" i="1"/>
  <c r="AP1105" i="1"/>
  <c r="AW28" i="4" s="1"/>
  <c r="AQ1072" i="1"/>
  <c r="AK691" i="1"/>
  <c r="AL690" i="1"/>
  <c r="AK223" i="1"/>
  <c r="AL222" i="1"/>
  <c r="AP1053" i="1"/>
  <c r="AW27" i="4" s="1"/>
  <c r="AQ1020" i="1"/>
  <c r="AK171" i="1"/>
  <c r="AL170" i="1"/>
  <c r="AO949" i="1"/>
  <c r="AP916" i="1"/>
  <c r="BK689" i="1"/>
  <c r="BR20" i="4" s="1"/>
  <c r="BL656" i="1"/>
  <c r="AW637" i="1"/>
  <c r="AX604" i="1"/>
  <c r="AL66" i="1"/>
  <c r="AK67" i="1"/>
  <c r="AK13" i="1"/>
  <c r="AK14" i="1" s="1"/>
  <c r="AL899" i="1"/>
  <c r="AM898" i="1"/>
  <c r="AY1491" i="1"/>
  <c r="AS1524" i="1"/>
  <c r="AT1523" i="1"/>
  <c r="AL639" i="1"/>
  <c r="AM638" i="1"/>
  <c r="AN1313" i="1" l="1"/>
  <c r="AU32" i="4" s="1"/>
  <c r="AO1280" i="1"/>
  <c r="AP1231" i="1"/>
  <c r="AO1261" i="1"/>
  <c r="AV31" i="4" s="1"/>
  <c r="AK1419" i="1"/>
  <c r="AL1418" i="1"/>
  <c r="AL1366" i="1"/>
  <c r="AK1367" i="1"/>
  <c r="AO1417" i="1"/>
  <c r="AV34" i="4" s="1"/>
  <c r="AP1384" i="1"/>
  <c r="AP1365" i="1"/>
  <c r="AW33" i="4" s="1"/>
  <c r="AQ1332" i="1"/>
  <c r="AO1001" i="1"/>
  <c r="AV26" i="4" s="1"/>
  <c r="AP968" i="1"/>
  <c r="AN1124" i="1"/>
  <c r="AM1157" i="1"/>
  <c r="AS29" i="4"/>
  <c r="AS37" i="4" s="1"/>
  <c r="AL9" i="1"/>
  <c r="AM1054" i="1"/>
  <c r="AL1055" i="1"/>
  <c r="AM1314" i="1"/>
  <c r="AL1315" i="1"/>
  <c r="BR585" i="1"/>
  <c r="BS552" i="1"/>
  <c r="AO1209" i="1"/>
  <c r="AV30" i="4" s="1"/>
  <c r="AP1176" i="1"/>
  <c r="CB169" i="1"/>
  <c r="CC136" i="1"/>
  <c r="AZ1491" i="1"/>
  <c r="AM794" i="1"/>
  <c r="AL795" i="1"/>
  <c r="AL951" i="1"/>
  <c r="AM950" i="1"/>
  <c r="AM430" i="1"/>
  <c r="AL431" i="1"/>
  <c r="AM743" i="1"/>
  <c r="AN742" i="1"/>
  <c r="BX18" i="4"/>
  <c r="AQ1105" i="1"/>
  <c r="AX28" i="4" s="1"/>
  <c r="AR1072" i="1"/>
  <c r="AV1492" i="1"/>
  <c r="AU1522" i="1"/>
  <c r="BB35" i="4" s="1"/>
  <c r="AQ1053" i="1"/>
  <c r="AX27" i="4" s="1"/>
  <c r="AR1020" i="1"/>
  <c r="BX240" i="1"/>
  <c r="AM899" i="1"/>
  <c r="AN898" i="1"/>
  <c r="BD19" i="4"/>
  <c r="AL1211" i="1"/>
  <c r="AM1210" i="1"/>
  <c r="BU243" i="1"/>
  <c r="BT273" i="1"/>
  <c r="CA12" i="4" s="1"/>
  <c r="AN118" i="1"/>
  <c r="AM119" i="1"/>
  <c r="AL483" i="1"/>
  <c r="AM482" i="1"/>
  <c r="AN847" i="1"/>
  <c r="AO846" i="1"/>
  <c r="AN1002" i="1"/>
  <c r="AM1003" i="1"/>
  <c r="AP949" i="1"/>
  <c r="AQ916" i="1"/>
  <c r="AL691" i="1"/>
  <c r="AM690" i="1"/>
  <c r="AL1471" i="1"/>
  <c r="AM1470" i="1"/>
  <c r="BD741" i="1"/>
  <c r="BK21" i="4" s="1"/>
  <c r="BE708" i="1"/>
  <c r="CB117" i="1"/>
  <c r="CC84" i="1"/>
  <c r="AL587" i="1"/>
  <c r="AM586" i="1"/>
  <c r="AR1228" i="1"/>
  <c r="AL171" i="1"/>
  <c r="AM170" i="1"/>
  <c r="AX637" i="1"/>
  <c r="AY604" i="1"/>
  <c r="BW533" i="1"/>
  <c r="CD17" i="4" s="1"/>
  <c r="BX500" i="1"/>
  <c r="CC429" i="1"/>
  <c r="CD396" i="1"/>
  <c r="BL689" i="1"/>
  <c r="BS20" i="4" s="1"/>
  <c r="BM656" i="1"/>
  <c r="AL223" i="1"/>
  <c r="AM222" i="1"/>
  <c r="AM1263" i="1"/>
  <c r="AN1262" i="1"/>
  <c r="AM327" i="1"/>
  <c r="AN326" i="1"/>
  <c r="AM1158" i="1"/>
  <c r="AL1159" i="1"/>
  <c r="AL535" i="1"/>
  <c r="AM534" i="1"/>
  <c r="AN1106" i="1"/>
  <c r="AM1107" i="1"/>
  <c r="AN638" i="1"/>
  <c r="AM639" i="1"/>
  <c r="AT1524" i="1"/>
  <c r="AU1523" i="1"/>
  <c r="AM66" i="1"/>
  <c r="AL67" i="1"/>
  <c r="AL13" i="1"/>
  <c r="AL14" i="1" s="1"/>
  <c r="AV25" i="4"/>
  <c r="CB325" i="1"/>
  <c r="CC292" i="1"/>
  <c r="AL275" i="1"/>
  <c r="AM274" i="1"/>
  <c r="AM379" i="1"/>
  <c r="AN378" i="1"/>
  <c r="AO1313" i="1" l="1"/>
  <c r="AV32" i="4" s="1"/>
  <c r="AP1280" i="1"/>
  <c r="AQ1231" i="1"/>
  <c r="AP1261" i="1"/>
  <c r="AW31" i="4" s="1"/>
  <c r="AM1366" i="1"/>
  <c r="AL1367" i="1"/>
  <c r="AL1419" i="1"/>
  <c r="AM1418" i="1"/>
  <c r="AP1417" i="1"/>
  <c r="AW34" i="4" s="1"/>
  <c r="AQ1384" i="1"/>
  <c r="AQ1365" i="1"/>
  <c r="AX33" i="4" s="1"/>
  <c r="AR1332" i="1"/>
  <c r="AT29" i="4"/>
  <c r="AT37" i="4" s="1"/>
  <c r="AM9" i="1"/>
  <c r="AO1124" i="1"/>
  <c r="AN1157" i="1"/>
  <c r="AP1001" i="1"/>
  <c r="AW26" i="4" s="1"/>
  <c r="AQ968" i="1"/>
  <c r="AN1054" i="1"/>
  <c r="AM1055" i="1"/>
  <c r="AM1315" i="1"/>
  <c r="AN1314" i="1"/>
  <c r="AM1159" i="1"/>
  <c r="AN1158" i="1"/>
  <c r="AN170" i="1"/>
  <c r="AM171" i="1"/>
  <c r="AP846" i="1"/>
  <c r="AO847" i="1"/>
  <c r="AO898" i="1"/>
  <c r="AN899" i="1"/>
  <c r="AR1053" i="1"/>
  <c r="AY27" i="4" s="1"/>
  <c r="AS1020" i="1"/>
  <c r="AM951" i="1"/>
  <c r="AN950" i="1"/>
  <c r="BX533" i="1"/>
  <c r="CE17" i="4" s="1"/>
  <c r="BY500" i="1"/>
  <c r="AN379" i="1"/>
  <c r="AO378" i="1"/>
  <c r="AO1106" i="1"/>
  <c r="AN1107" i="1"/>
  <c r="AP1209" i="1"/>
  <c r="AW30" i="4" s="1"/>
  <c r="AQ1176" i="1"/>
  <c r="AN743" i="1"/>
  <c r="AO742" i="1"/>
  <c r="AM67" i="1"/>
  <c r="AN66" i="1"/>
  <c r="AM13" i="1"/>
  <c r="AM14" i="1" s="1"/>
  <c r="AN1263" i="1"/>
  <c r="AO1262" i="1"/>
  <c r="AY637" i="1"/>
  <c r="AZ604" i="1"/>
  <c r="AS1228" i="1"/>
  <c r="BE741" i="1"/>
  <c r="BL21" i="4" s="1"/>
  <c r="BF708" i="1"/>
  <c r="AQ949" i="1"/>
  <c r="AR916" i="1"/>
  <c r="AW1492" i="1"/>
  <c r="AV1522" i="1"/>
  <c r="BC35" i="4" s="1"/>
  <c r="AM795" i="1"/>
  <c r="AN794" i="1"/>
  <c r="AN1003" i="1"/>
  <c r="AO1002" i="1"/>
  <c r="AN639" i="1"/>
  <c r="AO638" i="1"/>
  <c r="BM689" i="1"/>
  <c r="BT20" i="4" s="1"/>
  <c r="BN656" i="1"/>
  <c r="CC117" i="1"/>
  <c r="CD84" i="1"/>
  <c r="AN119" i="1"/>
  <c r="AO118" i="1"/>
  <c r="CC169" i="1"/>
  <c r="CD136" i="1"/>
  <c r="AM691" i="1"/>
  <c r="AN690" i="1"/>
  <c r="AN274" i="1"/>
  <c r="AM275" i="1"/>
  <c r="AM1211" i="1"/>
  <c r="AN1210" i="1"/>
  <c r="CC325" i="1"/>
  <c r="CD292" i="1"/>
  <c r="AV1523" i="1"/>
  <c r="AU1524" i="1"/>
  <c r="BE19" i="4"/>
  <c r="AW25" i="4"/>
  <c r="AM483" i="1"/>
  <c r="AN482" i="1"/>
  <c r="AR1105" i="1"/>
  <c r="AY28" i="4" s="1"/>
  <c r="AS1072" i="1"/>
  <c r="AO326" i="1"/>
  <c r="AN327" i="1"/>
  <c r="BV243" i="1"/>
  <c r="BU273" i="1"/>
  <c r="CB12" i="4" s="1"/>
  <c r="AN534" i="1"/>
  <c r="AM535" i="1"/>
  <c r="BY240" i="1"/>
  <c r="AM223" i="1"/>
  <c r="AN222" i="1"/>
  <c r="CD429" i="1"/>
  <c r="CE396" i="1"/>
  <c r="AN586" i="1"/>
  <c r="AM587" i="1"/>
  <c r="AN1470" i="1"/>
  <c r="AM1471" i="1"/>
  <c r="AM431" i="1"/>
  <c r="AN430" i="1"/>
  <c r="BA1491" i="1"/>
  <c r="BS585" i="1"/>
  <c r="BZ18" i="4" s="1"/>
  <c r="BT552" i="1"/>
  <c r="BY18" i="4"/>
  <c r="AP1313" i="1" l="1"/>
  <c r="AW32" i="4" s="1"/>
  <c r="AQ1280" i="1"/>
  <c r="AR1231" i="1"/>
  <c r="AQ1261" i="1"/>
  <c r="AX31" i="4" s="1"/>
  <c r="AN1366" i="1"/>
  <c r="AM1367" i="1"/>
  <c r="AM1419" i="1"/>
  <c r="AN1418" i="1"/>
  <c r="AR1365" i="1"/>
  <c r="AY33" i="4" s="1"/>
  <c r="AS1332" i="1"/>
  <c r="AQ1417" i="1"/>
  <c r="AX34" i="4" s="1"/>
  <c r="AR1384" i="1"/>
  <c r="AQ1001" i="1"/>
  <c r="AX26" i="4" s="1"/>
  <c r="AR968" i="1"/>
  <c r="AU29" i="4"/>
  <c r="AU37" i="4" s="1"/>
  <c r="AN9" i="1"/>
  <c r="AO1157" i="1"/>
  <c r="AP1124" i="1"/>
  <c r="AN1055" i="1"/>
  <c r="AO1054" i="1"/>
  <c r="AN1315" i="1"/>
  <c r="AO1314" i="1"/>
  <c r="CD117" i="1"/>
  <c r="CE84" i="1"/>
  <c r="BF741" i="1"/>
  <c r="BM21" i="4" s="1"/>
  <c r="BG708" i="1"/>
  <c r="AO430" i="1"/>
  <c r="AN431" i="1"/>
  <c r="AO586" i="1"/>
  <c r="AN587" i="1"/>
  <c r="BZ240" i="1"/>
  <c r="AO66" i="1"/>
  <c r="AN67" i="1"/>
  <c r="AN13" i="1"/>
  <c r="AN14" i="1" s="1"/>
  <c r="AO950" i="1"/>
  <c r="AN951" i="1"/>
  <c r="BW243" i="1"/>
  <c r="BV273" i="1"/>
  <c r="CC12" i="4" s="1"/>
  <c r="AN483" i="1"/>
  <c r="AO482" i="1"/>
  <c r="CD169" i="1"/>
  <c r="CE136" i="1"/>
  <c r="BN689" i="1"/>
  <c r="BU20" i="4" s="1"/>
  <c r="BO656" i="1"/>
  <c r="AN795" i="1"/>
  <c r="AO794" i="1"/>
  <c r="AT1228" i="1"/>
  <c r="AP1106" i="1"/>
  <c r="AO1107" i="1"/>
  <c r="AN275" i="1"/>
  <c r="AO274" i="1"/>
  <c r="AS1053" i="1"/>
  <c r="AZ27" i="4" s="1"/>
  <c r="AT1020" i="1"/>
  <c r="CE429" i="1"/>
  <c r="CF396" i="1"/>
  <c r="CF429" i="1" s="1"/>
  <c r="CD325" i="1"/>
  <c r="CE292" i="1"/>
  <c r="AP638" i="1"/>
  <c r="AO639" i="1"/>
  <c r="BT585" i="1"/>
  <c r="CA18" i="4" s="1"/>
  <c r="BU552" i="1"/>
  <c r="AO690" i="1"/>
  <c r="AN691" i="1"/>
  <c r="AX1492" i="1"/>
  <c r="AW1522" i="1"/>
  <c r="BD35" i="4" s="1"/>
  <c r="BF19" i="4"/>
  <c r="AZ637" i="1"/>
  <c r="BA604" i="1"/>
  <c r="AQ846" i="1"/>
  <c r="AP847" i="1"/>
  <c r="AO222" i="1"/>
  <c r="AN223" i="1"/>
  <c r="AN535" i="1"/>
  <c r="AO534" i="1"/>
  <c r="AS1105" i="1"/>
  <c r="AZ28" i="4" s="1"/>
  <c r="AT1072" i="1"/>
  <c r="AP118" i="1"/>
  <c r="AO119" i="1"/>
  <c r="AP1002" i="1"/>
  <c r="AO1003" i="1"/>
  <c r="AR949" i="1"/>
  <c r="AS916" i="1"/>
  <c r="AP1262" i="1"/>
  <c r="AO1263" i="1"/>
  <c r="AO899" i="1"/>
  <c r="AP898" i="1"/>
  <c r="AN171" i="1"/>
  <c r="AO170" i="1"/>
  <c r="AV1524" i="1"/>
  <c r="AW1523" i="1"/>
  <c r="AO743" i="1"/>
  <c r="AP742" i="1"/>
  <c r="AP378" i="1"/>
  <c r="AO379" i="1"/>
  <c r="AO327" i="1"/>
  <c r="AP326" i="1"/>
  <c r="BB1491" i="1"/>
  <c r="AO1470" i="1"/>
  <c r="AN1471" i="1"/>
  <c r="AO1210" i="1"/>
  <c r="AN1211" i="1"/>
  <c r="AX25" i="4"/>
  <c r="AQ1209" i="1"/>
  <c r="AX30" i="4" s="1"/>
  <c r="AR1176" i="1"/>
  <c r="BY533" i="1"/>
  <c r="CF17" i="4" s="1"/>
  <c r="BZ500" i="1"/>
  <c r="AN1159" i="1"/>
  <c r="AO1158" i="1"/>
  <c r="AQ1313" i="1" l="1"/>
  <c r="AX32" i="4" s="1"/>
  <c r="AR1280" i="1"/>
  <c r="AS1231" i="1"/>
  <c r="AR1261" i="1"/>
  <c r="AY31" i="4" s="1"/>
  <c r="AO1418" i="1"/>
  <c r="AN1419" i="1"/>
  <c r="AO1366" i="1"/>
  <c r="AN1367" i="1"/>
  <c r="AR1417" i="1"/>
  <c r="AY34" i="4" s="1"/>
  <c r="AS1384" i="1"/>
  <c r="AS1365" i="1"/>
  <c r="AZ33" i="4" s="1"/>
  <c r="AT1332" i="1"/>
  <c r="AP1157" i="1"/>
  <c r="AQ1124" i="1"/>
  <c r="AV29" i="4"/>
  <c r="AV37" i="4" s="1"/>
  <c r="AO9" i="1"/>
  <c r="AR1001" i="1"/>
  <c r="AY26" i="4" s="1"/>
  <c r="AS968" i="1"/>
  <c r="AO1055" i="1"/>
  <c r="AP1054" i="1"/>
  <c r="AP1314" i="1"/>
  <c r="AO1315" i="1"/>
  <c r="BU585" i="1"/>
  <c r="CB18" i="4" s="1"/>
  <c r="BV552" i="1"/>
  <c r="CE169" i="1"/>
  <c r="CF136" i="1"/>
  <c r="CF169" i="1" s="1"/>
  <c r="AP430" i="1"/>
  <c r="AO431" i="1"/>
  <c r="AR1209" i="1"/>
  <c r="AY30" i="4" s="1"/>
  <c r="AS1176" i="1"/>
  <c r="AX1523" i="1"/>
  <c r="AW1524" i="1"/>
  <c r="AT1105" i="1"/>
  <c r="BA28" i="4" s="1"/>
  <c r="AU1072" i="1"/>
  <c r="AT1053" i="1"/>
  <c r="BA27" i="4" s="1"/>
  <c r="AU1020" i="1"/>
  <c r="AP1107" i="1"/>
  <c r="AQ1106" i="1"/>
  <c r="AO951" i="1"/>
  <c r="AP950" i="1"/>
  <c r="BG741" i="1"/>
  <c r="BN21" i="4" s="1"/>
  <c r="BH708" i="1"/>
  <c r="V51" i="4"/>
  <c r="AO1211" i="1"/>
  <c r="AP1210" i="1"/>
  <c r="AP119" i="1"/>
  <c r="AQ118" i="1"/>
  <c r="AP1263" i="1"/>
  <c r="AQ1262" i="1"/>
  <c r="AQ847" i="1"/>
  <c r="AR846" i="1"/>
  <c r="AU1228" i="1"/>
  <c r="AO483" i="1"/>
  <c r="AP482" i="1"/>
  <c r="BA637" i="1"/>
  <c r="BB604" i="1"/>
  <c r="BC1491" i="1"/>
  <c r="BG19" i="4"/>
  <c r="AP639" i="1"/>
  <c r="AQ638" i="1"/>
  <c r="AP274" i="1"/>
  <c r="AO275" i="1"/>
  <c r="AO795" i="1"/>
  <c r="AP794" i="1"/>
  <c r="AP66" i="1"/>
  <c r="AO67" i="1"/>
  <c r="AO13" i="1"/>
  <c r="AO14" i="1" s="1"/>
  <c r="AO1471" i="1"/>
  <c r="AP1470" i="1"/>
  <c r="AO171" i="1"/>
  <c r="AP170" i="1"/>
  <c r="AO535" i="1"/>
  <c r="AP534" i="1"/>
  <c r="CA240" i="1"/>
  <c r="AY25" i="4"/>
  <c r="AO1159" i="1"/>
  <c r="AP1158" i="1"/>
  <c r="AP379" i="1"/>
  <c r="AQ378" i="1"/>
  <c r="AQ898" i="1"/>
  <c r="AP899" i="1"/>
  <c r="AO691" i="1"/>
  <c r="AP690" i="1"/>
  <c r="CE325" i="1"/>
  <c r="CF292" i="1"/>
  <c r="CF325" i="1" s="1"/>
  <c r="BX243" i="1"/>
  <c r="BW273" i="1"/>
  <c r="AS949" i="1"/>
  <c r="AT916" i="1"/>
  <c r="AY1492" i="1"/>
  <c r="AX1522" i="1"/>
  <c r="BE35" i="4" s="1"/>
  <c r="CE117" i="1"/>
  <c r="CF84" i="1"/>
  <c r="CF117" i="1" s="1"/>
  <c r="AP327" i="1"/>
  <c r="AQ326" i="1"/>
  <c r="AQ742" i="1"/>
  <c r="AP743" i="1"/>
  <c r="AQ1002" i="1"/>
  <c r="AP1003" i="1"/>
  <c r="AO223" i="1"/>
  <c r="AP222" i="1"/>
  <c r="BO689" i="1"/>
  <c r="BV20" i="4" s="1"/>
  <c r="BP656" i="1"/>
  <c r="AO587" i="1"/>
  <c r="AP586" i="1"/>
  <c r="BZ533" i="1"/>
  <c r="CA500" i="1"/>
  <c r="AR1313" i="1" l="1"/>
  <c r="AY32" i="4" s="1"/>
  <c r="AS1280" i="1"/>
  <c r="AT1231" i="1"/>
  <c r="AS1261" i="1"/>
  <c r="AZ31" i="4" s="1"/>
  <c r="AO1419" i="1"/>
  <c r="AP1418" i="1"/>
  <c r="AP1366" i="1"/>
  <c r="AO1367" i="1"/>
  <c r="AT1365" i="1"/>
  <c r="BA33" i="4" s="1"/>
  <c r="AU1332" i="1"/>
  <c r="AS1417" i="1"/>
  <c r="AZ34" i="4" s="1"/>
  <c r="AT1384" i="1"/>
  <c r="AT968" i="1"/>
  <c r="AS1001" i="1"/>
  <c r="AZ26" i="4" s="1"/>
  <c r="AQ1157" i="1"/>
  <c r="AR1124" i="1"/>
  <c r="AW29" i="4"/>
  <c r="AW37" i="4" s="1"/>
  <c r="AP9" i="1"/>
  <c r="AP1055" i="1"/>
  <c r="AQ1054" i="1"/>
  <c r="AQ1314" i="1"/>
  <c r="AP1315" i="1"/>
  <c r="AQ743" i="1"/>
  <c r="AR742" i="1"/>
  <c r="AT949" i="1"/>
  <c r="AU916" i="1"/>
  <c r="AQ327" i="1"/>
  <c r="AR326" i="1"/>
  <c r="AZ25" i="4"/>
  <c r="AQ899" i="1"/>
  <c r="AR898" i="1"/>
  <c r="AQ170" i="1"/>
  <c r="AP171" i="1"/>
  <c r="CD12" i="4"/>
  <c r="AQ379" i="1"/>
  <c r="AR378" i="1"/>
  <c r="AS1209" i="1"/>
  <c r="AZ30" i="4" s="1"/>
  <c r="AT1176" i="1"/>
  <c r="AP587" i="1"/>
  <c r="AQ586" i="1"/>
  <c r="AP223" i="1"/>
  <c r="AQ222" i="1"/>
  <c r="BY243" i="1"/>
  <c r="BX273" i="1"/>
  <c r="AQ1470" i="1"/>
  <c r="AP1471" i="1"/>
  <c r="AP795" i="1"/>
  <c r="AQ794" i="1"/>
  <c r="BD1491" i="1"/>
  <c r="AR118" i="1"/>
  <c r="AQ119" i="1"/>
  <c r="AP951" i="1"/>
  <c r="AQ950" i="1"/>
  <c r="AQ274" i="1"/>
  <c r="AP275" i="1"/>
  <c r="BH19" i="4"/>
  <c r="CB240" i="1"/>
  <c r="AU1105" i="1"/>
  <c r="BB28" i="4" s="1"/>
  <c r="AV1072" i="1"/>
  <c r="BB637" i="1"/>
  <c r="BC604" i="1"/>
  <c r="AR847" i="1"/>
  <c r="AS846" i="1"/>
  <c r="AQ1210" i="1"/>
  <c r="AP1211" i="1"/>
  <c r="AQ1107" i="1"/>
  <c r="AR1106" i="1"/>
  <c r="AP431" i="1"/>
  <c r="AQ430" i="1"/>
  <c r="AQ1003" i="1"/>
  <c r="AR1002" i="1"/>
  <c r="AP691" i="1"/>
  <c r="AQ690" i="1"/>
  <c r="AQ1158" i="1"/>
  <c r="AP1159" i="1"/>
  <c r="CA533" i="1"/>
  <c r="CB500" i="1"/>
  <c r="BP689" i="1"/>
  <c r="BW20" i="4" s="1"/>
  <c r="BQ656" i="1"/>
  <c r="AZ1492" i="1"/>
  <c r="AY1522" i="1"/>
  <c r="BF35" i="4" s="1"/>
  <c r="AQ534" i="1"/>
  <c r="AP535" i="1"/>
  <c r="AQ639" i="1"/>
  <c r="AR638" i="1"/>
  <c r="AP483" i="1"/>
  <c r="AQ482" i="1"/>
  <c r="AU1053" i="1"/>
  <c r="BB27" i="4" s="1"/>
  <c r="AV1020" i="1"/>
  <c r="AX1524" i="1"/>
  <c r="AY1523" i="1"/>
  <c r="AP67" i="1"/>
  <c r="AQ66" i="1"/>
  <c r="AP13" i="1"/>
  <c r="AP14" i="1" s="1"/>
  <c r="AQ1263" i="1"/>
  <c r="AR1262" i="1"/>
  <c r="BV585" i="1"/>
  <c r="CC18" i="4" s="1"/>
  <c r="BW552" i="1"/>
  <c r="AV1228" i="1"/>
  <c r="BH741" i="1"/>
  <c r="BO21" i="4" s="1"/>
  <c r="BI708" i="1"/>
  <c r="N134" i="2"/>
  <c r="N166" i="2" s="1"/>
  <c r="N136" i="2"/>
  <c r="N168" i="2" s="1"/>
  <c r="N152" i="2"/>
  <c r="N184" i="2" s="1"/>
  <c r="N139" i="2"/>
  <c r="N171" i="2" s="1"/>
  <c r="N149" i="2"/>
  <c r="N181" i="2" s="1"/>
  <c r="N135" i="2"/>
  <c r="N167" i="2" s="1"/>
  <c r="N146" i="2"/>
  <c r="N178" i="2" s="1"/>
  <c r="N142" i="2"/>
  <c r="N174" i="2" s="1"/>
  <c r="N156" i="2"/>
  <c r="N188" i="2" s="1"/>
  <c r="N131" i="2"/>
  <c r="N163" i="2" s="1"/>
  <c r="N133" i="2"/>
  <c r="N165" i="2" s="1"/>
  <c r="N137" i="2"/>
  <c r="N169" i="2" s="1"/>
  <c r="N144" i="2"/>
  <c r="N176" i="2" s="1"/>
  <c r="N148" i="2"/>
  <c r="N180" i="2" s="1"/>
  <c r="N138" i="2"/>
  <c r="N170" i="2" s="1"/>
  <c r="N145" i="2"/>
  <c r="N177" i="2" s="1"/>
  <c r="N157" i="2"/>
  <c r="N189" i="2" s="1"/>
  <c r="N132" i="2"/>
  <c r="N164" i="2" s="1"/>
  <c r="N143" i="2"/>
  <c r="N175" i="2" s="1"/>
  <c r="N153" i="2"/>
  <c r="N185" i="2" s="1"/>
  <c r="N155" i="2"/>
  <c r="N187" i="2" s="1"/>
  <c r="N140" i="2"/>
  <c r="N172" i="2" s="1"/>
  <c r="N154" i="2"/>
  <c r="N186" i="2" s="1"/>
  <c r="N141" i="2"/>
  <c r="N173" i="2" s="1"/>
  <c r="N150" i="2"/>
  <c r="N182" i="2" s="1"/>
  <c r="N147" i="2"/>
  <c r="N179" i="2" s="1"/>
  <c r="AS1313" i="1" l="1"/>
  <c r="AZ32" i="4" s="1"/>
  <c r="AT1280" i="1"/>
  <c r="AU1231" i="1"/>
  <c r="AT1261" i="1"/>
  <c r="BA31" i="4" s="1"/>
  <c r="AQ1366" i="1"/>
  <c r="AP1367" i="1"/>
  <c r="AP1419" i="1"/>
  <c r="AQ1418" i="1"/>
  <c r="AT1417" i="1"/>
  <c r="BA34" i="4" s="1"/>
  <c r="AU1384" i="1"/>
  <c r="AU1365" i="1"/>
  <c r="BB33" i="4" s="1"/>
  <c r="AV1332" i="1"/>
  <c r="AX29" i="4"/>
  <c r="AX37" i="4" s="1"/>
  <c r="AQ9" i="1"/>
  <c r="AT1001" i="1"/>
  <c r="BA26" i="4" s="1"/>
  <c r="AU968" i="1"/>
  <c r="AR1157" i="1"/>
  <c r="AS1124" i="1"/>
  <c r="AQ1055" i="1"/>
  <c r="AR1054" i="1"/>
  <c r="AR1314" i="1"/>
  <c r="AQ1315" i="1"/>
  <c r="N343" i="2"/>
  <c r="O180" i="2"/>
  <c r="P180" i="2" s="1"/>
  <c r="Q180" i="2" s="1"/>
  <c r="R180" i="2" s="1"/>
  <c r="S180" i="2" s="1"/>
  <c r="AW1228" i="1"/>
  <c r="AQ483" i="1"/>
  <c r="AR482" i="1"/>
  <c r="BQ689" i="1"/>
  <c r="BX20" i="4" s="1"/>
  <c r="BR656" i="1"/>
  <c r="CE12" i="4"/>
  <c r="AT1209" i="1"/>
  <c r="BA30" i="4" s="1"/>
  <c r="AU1176" i="1"/>
  <c r="N345" i="2"/>
  <c r="O182" i="2"/>
  <c r="P182" i="2" s="1"/>
  <c r="Q182" i="2" s="1"/>
  <c r="R182" i="2" s="1"/>
  <c r="S182" i="2" s="1"/>
  <c r="N340" i="2"/>
  <c r="X57" i="4" s="1"/>
  <c r="O177" i="2"/>
  <c r="P177" i="2" s="1"/>
  <c r="Q177" i="2" s="1"/>
  <c r="R177" i="2" s="1"/>
  <c r="S177" i="2" s="1"/>
  <c r="N351" i="2"/>
  <c r="O188" i="2"/>
  <c r="P188" i="2" s="1"/>
  <c r="Q188" i="2" s="1"/>
  <c r="R188" i="2" s="1"/>
  <c r="S188" i="2" s="1"/>
  <c r="O168" i="2"/>
  <c r="P168" i="2" s="1"/>
  <c r="Q168" i="2" s="1"/>
  <c r="R168" i="2" s="1"/>
  <c r="S168" i="2" s="1"/>
  <c r="N331" i="2"/>
  <c r="X48" i="4" s="1"/>
  <c r="Y48" i="4" s="1"/>
  <c r="BI741" i="1"/>
  <c r="BP21" i="4" s="1"/>
  <c r="BJ708" i="1"/>
  <c r="AV1053" i="1"/>
  <c r="BC27" i="4" s="1"/>
  <c r="AW1020" i="1"/>
  <c r="AQ691" i="1"/>
  <c r="AR690" i="1"/>
  <c r="AS1106" i="1"/>
  <c r="AR1107" i="1"/>
  <c r="AQ951" i="1"/>
  <c r="AR950" i="1"/>
  <c r="AR379" i="1"/>
  <c r="AS378" i="1"/>
  <c r="O174" i="2"/>
  <c r="P174" i="2" s="1"/>
  <c r="Q174" i="2" s="1"/>
  <c r="R174" i="2" s="1"/>
  <c r="S174" i="2" s="1"/>
  <c r="N337" i="2"/>
  <c r="N330" i="2"/>
  <c r="X47" i="4" s="1"/>
  <c r="Y47" i="4" s="1"/>
  <c r="O167" i="2"/>
  <c r="P167" i="2" s="1"/>
  <c r="Q167" i="2" s="1"/>
  <c r="R167" i="2" s="1"/>
  <c r="S167" i="2" s="1"/>
  <c r="AR1263" i="1"/>
  <c r="AS1262" i="1"/>
  <c r="BA1492" i="1"/>
  <c r="AZ1522" i="1"/>
  <c r="BG35" i="4" s="1"/>
  <c r="AQ1471" i="1"/>
  <c r="AR1470" i="1"/>
  <c r="AR899" i="1"/>
  <c r="AS898" i="1"/>
  <c r="N327" i="2"/>
  <c r="X44" i="4" s="1"/>
  <c r="Y44" i="4" s="1"/>
  <c r="O164" i="2"/>
  <c r="P164" i="2" s="1"/>
  <c r="Q164" i="2" s="1"/>
  <c r="R164" i="2" s="1"/>
  <c r="S164" i="2" s="1"/>
  <c r="N339" i="2"/>
  <c r="X56" i="4" s="1"/>
  <c r="Y56" i="4" s="1"/>
  <c r="O176" i="2"/>
  <c r="P176" i="2" s="1"/>
  <c r="Q176" i="2" s="1"/>
  <c r="R176" i="2" s="1"/>
  <c r="S176" i="2" s="1"/>
  <c r="N332" i="2"/>
  <c r="X49" i="4" s="1"/>
  <c r="Y49" i="4" s="1"/>
  <c r="O169" i="2"/>
  <c r="P169" i="2" s="1"/>
  <c r="Q169" i="2" s="1"/>
  <c r="R169" i="2" s="1"/>
  <c r="S169" i="2" s="1"/>
  <c r="BW585" i="1"/>
  <c r="BX552" i="1"/>
  <c r="AQ67" i="1"/>
  <c r="AR66" i="1"/>
  <c r="AQ13" i="1"/>
  <c r="AQ14" i="1" s="1"/>
  <c r="AR639" i="1"/>
  <c r="AS638" i="1"/>
  <c r="CB533" i="1"/>
  <c r="CC500" i="1"/>
  <c r="AS847" i="1"/>
  <c r="AT846" i="1"/>
  <c r="BE1491" i="1"/>
  <c r="AQ223" i="1"/>
  <c r="AR222" i="1"/>
  <c r="BA25" i="4"/>
  <c r="N342" i="2"/>
  <c r="O179" i="2"/>
  <c r="P179" i="2" s="1"/>
  <c r="Q179" i="2" s="1"/>
  <c r="R179" i="2" s="1"/>
  <c r="S179" i="2" s="1"/>
  <c r="T342" i="2" s="1"/>
  <c r="O172" i="2"/>
  <c r="P172" i="2" s="1"/>
  <c r="Q172" i="2" s="1"/>
  <c r="R172" i="2" s="1"/>
  <c r="S172" i="2" s="1"/>
  <c r="N335" i="2"/>
  <c r="O187" i="2"/>
  <c r="P187" i="2" s="1"/>
  <c r="Q187" i="2" s="1"/>
  <c r="R187" i="2" s="1"/>
  <c r="S187" i="2" s="1"/>
  <c r="N350" i="2"/>
  <c r="O175" i="2"/>
  <c r="P175" i="2" s="1"/>
  <c r="Q175" i="2" s="1"/>
  <c r="R175" i="2" s="1"/>
  <c r="S175" i="2" s="1"/>
  <c r="N338" i="2"/>
  <c r="N329" i="2"/>
  <c r="O166" i="2"/>
  <c r="P166" i="2" s="1"/>
  <c r="Q166" i="2" s="1"/>
  <c r="R166" i="2" s="1"/>
  <c r="S166" i="2" s="1"/>
  <c r="BZ243" i="1"/>
  <c r="BY273" i="1"/>
  <c r="AU949" i="1"/>
  <c r="AV916" i="1"/>
  <c r="O186" i="2"/>
  <c r="P186" i="2" s="1"/>
  <c r="Q186" i="2" s="1"/>
  <c r="R186" i="2" s="1"/>
  <c r="S186" i="2" s="1"/>
  <c r="N349" i="2"/>
  <c r="O163" i="2"/>
  <c r="P163" i="2" s="1"/>
  <c r="Q163" i="2" s="1"/>
  <c r="R163" i="2" s="1"/>
  <c r="S163" i="2" s="1"/>
  <c r="N326" i="2"/>
  <c r="X43" i="4" s="1"/>
  <c r="Y43" i="4" s="1"/>
  <c r="N344" i="2"/>
  <c r="O181" i="2"/>
  <c r="P181" i="2" s="1"/>
  <c r="Q181" i="2" s="1"/>
  <c r="R181" i="2" s="1"/>
  <c r="S181" i="2" s="1"/>
  <c r="O184" i="2"/>
  <c r="P184" i="2" s="1"/>
  <c r="Q184" i="2" s="1"/>
  <c r="R184" i="2" s="1"/>
  <c r="S184" i="2" s="1"/>
  <c r="N347" i="2"/>
  <c r="AQ431" i="1"/>
  <c r="AR430" i="1"/>
  <c r="AV1105" i="1"/>
  <c r="BC28" i="4" s="1"/>
  <c r="AW1072" i="1"/>
  <c r="AR327" i="1"/>
  <c r="AS326" i="1"/>
  <c r="AS742" i="1"/>
  <c r="AR743" i="1"/>
  <c r="AR1003" i="1"/>
  <c r="AS1002" i="1"/>
  <c r="AQ1211" i="1"/>
  <c r="AR1210" i="1"/>
  <c r="AR119" i="1"/>
  <c r="AS118" i="1"/>
  <c r="O185" i="2"/>
  <c r="P185" i="2" s="1"/>
  <c r="Q185" i="2" s="1"/>
  <c r="R185" i="2" s="1"/>
  <c r="S185" i="2" s="1"/>
  <c r="N348" i="2"/>
  <c r="N352" i="2"/>
  <c r="X70" i="4" s="1"/>
  <c r="Y70" i="4" s="1"/>
  <c r="O189" i="2"/>
  <c r="P189" i="2" s="1"/>
  <c r="Q189" i="2" s="1"/>
  <c r="R189" i="2" s="1"/>
  <c r="S189" i="2" s="1"/>
  <c r="N328" i="2"/>
  <c r="X45" i="4" s="1"/>
  <c r="Y45" i="4" s="1"/>
  <c r="O165" i="2"/>
  <c r="P165" i="2" s="1"/>
  <c r="Q165" i="2" s="1"/>
  <c r="R165" i="2" s="1"/>
  <c r="S165" i="2" s="1"/>
  <c r="O178" i="2"/>
  <c r="P178" i="2" s="1"/>
  <c r="Q178" i="2" s="1"/>
  <c r="R178" i="2" s="1"/>
  <c r="S178" i="2" s="1"/>
  <c r="N341" i="2"/>
  <c r="X58" i="4" s="1"/>
  <c r="N334" i="2"/>
  <c r="X51" i="4" s="1"/>
  <c r="Y51" i="4" s="1"/>
  <c r="O171" i="2"/>
  <c r="P171" i="2" s="1"/>
  <c r="Q171" i="2" s="1"/>
  <c r="R171" i="2" s="1"/>
  <c r="S171" i="2" s="1"/>
  <c r="AY1524" i="1"/>
  <c r="AZ1523" i="1"/>
  <c r="BC637" i="1"/>
  <c r="BD604" i="1"/>
  <c r="AQ275" i="1"/>
  <c r="AR274" i="1"/>
  <c r="AQ795" i="1"/>
  <c r="AR794" i="1"/>
  <c r="AR586" i="1"/>
  <c r="AQ587" i="1"/>
  <c r="AQ171" i="1"/>
  <c r="AR170" i="1"/>
  <c r="N336" i="2"/>
  <c r="O173" i="2"/>
  <c r="P173" i="2" s="1"/>
  <c r="Q173" i="2" s="1"/>
  <c r="R173" i="2" s="1"/>
  <c r="S173" i="2" s="1"/>
  <c r="N333" i="2"/>
  <c r="X50" i="4" s="1"/>
  <c r="Y50" i="4" s="1"/>
  <c r="O170" i="2"/>
  <c r="P170" i="2" s="1"/>
  <c r="Q170" i="2" s="1"/>
  <c r="R170" i="2" s="1"/>
  <c r="S170" i="2" s="1"/>
  <c r="AQ535" i="1"/>
  <c r="AR534" i="1"/>
  <c r="AQ1159" i="1"/>
  <c r="AR1158" i="1"/>
  <c r="BI19" i="4"/>
  <c r="CC240" i="1"/>
  <c r="N151" i="2"/>
  <c r="N183" i="2" s="1"/>
  <c r="AT1313" i="1" l="1"/>
  <c r="BA32" i="4" s="1"/>
  <c r="AU1280" i="1"/>
  <c r="AV1231" i="1"/>
  <c r="AU1261" i="1"/>
  <c r="BB31" i="4" s="1"/>
  <c r="AQ1419" i="1"/>
  <c r="AR1418" i="1"/>
  <c r="AQ1367" i="1"/>
  <c r="AR1366" i="1"/>
  <c r="AV1365" i="1"/>
  <c r="BC33" i="4" s="1"/>
  <c r="AW1332" i="1"/>
  <c r="AU1417" i="1"/>
  <c r="BB34" i="4" s="1"/>
  <c r="AV1384" i="1"/>
  <c r="AT1124" i="1"/>
  <c r="AS1157" i="1"/>
  <c r="AY29" i="4"/>
  <c r="AY37" i="4" s="1"/>
  <c r="AR9" i="1"/>
  <c r="AU1001" i="1"/>
  <c r="BB26" i="4" s="1"/>
  <c r="AV968" i="1"/>
  <c r="AR1055" i="1"/>
  <c r="AS1054" i="1"/>
  <c r="AR1315" i="1"/>
  <c r="AS1314" i="1"/>
  <c r="CD240" i="1"/>
  <c r="AS119" i="1"/>
  <c r="AT118" i="1"/>
  <c r="U375" i="2"/>
  <c r="T179" i="2"/>
  <c r="U179" i="2" s="1"/>
  <c r="V179" i="2" s="1"/>
  <c r="W179" i="2" s="1"/>
  <c r="X179" i="2" s="1"/>
  <c r="AP15" i="5"/>
  <c r="T15" i="5"/>
  <c r="AH15" i="5"/>
  <c r="AK15" i="5"/>
  <c r="Q15" i="5"/>
  <c r="Z15" i="5"/>
  <c r="AI15" i="5"/>
  <c r="AR15" i="5"/>
  <c r="U15" i="5"/>
  <c r="AD15" i="5"/>
  <c r="AM15" i="5"/>
  <c r="R15" i="5"/>
  <c r="AQ15" i="5"/>
  <c r="M15" i="5"/>
  <c r="Y15" i="5"/>
  <c r="AA15" i="5"/>
  <c r="AC15" i="5"/>
  <c r="AO15" i="5"/>
  <c r="V15" i="5"/>
  <c r="AN15" i="5"/>
  <c r="J15" i="5"/>
  <c r="AL15" i="5"/>
  <c r="W15" i="5"/>
  <c r="AF15" i="5"/>
  <c r="AB15" i="5"/>
  <c r="P15" i="5"/>
  <c r="AS15" i="5"/>
  <c r="X15" i="5"/>
  <c r="S15" i="5"/>
  <c r="AE15" i="5"/>
  <c r="AJ15" i="5"/>
  <c r="AG15" i="5"/>
  <c r="O15" i="5"/>
  <c r="G15" i="5"/>
  <c r="L15" i="5"/>
  <c r="AT15" i="5"/>
  <c r="I15" i="5"/>
  <c r="K15" i="5"/>
  <c r="F15" i="5"/>
  <c r="N15" i="5"/>
  <c r="H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AS482" i="1"/>
  <c r="AR483" i="1"/>
  <c r="AZ1524" i="1"/>
  <c r="BA1523" i="1"/>
  <c r="BB25" i="4"/>
  <c r="T176" i="2"/>
  <c r="U176" i="2" s="1"/>
  <c r="V176" i="2" s="1"/>
  <c r="W176" i="2" s="1"/>
  <c r="X176" i="2" s="1"/>
  <c r="T339" i="2"/>
  <c r="U372" i="2" s="1"/>
  <c r="AR535" i="1"/>
  <c r="AS534" i="1"/>
  <c r="AR171" i="1"/>
  <c r="AS170" i="1"/>
  <c r="T341" i="2"/>
  <c r="U374" i="2" s="1"/>
  <c r="T178" i="2"/>
  <c r="U178" i="2" s="1"/>
  <c r="V178" i="2" s="1"/>
  <c r="W178" i="2" s="1"/>
  <c r="X178" i="2" s="1"/>
  <c r="AR223" i="1"/>
  <c r="AS222" i="1"/>
  <c r="CC533" i="1"/>
  <c r="CD500" i="1"/>
  <c r="CD18" i="4"/>
  <c r="AO13" i="5"/>
  <c r="AN13" i="5"/>
  <c r="V13" i="5"/>
  <c r="AR13" i="5"/>
  <c r="AI13" i="5"/>
  <c r="AB13" i="5"/>
  <c r="AP13" i="5"/>
  <c r="AL13" i="5"/>
  <c r="W13" i="5"/>
  <c r="T13" i="5"/>
  <c r="AM13" i="5"/>
  <c r="Q13" i="5"/>
  <c r="X13" i="5"/>
  <c r="Y13" i="5"/>
  <c r="AE13" i="5"/>
  <c r="AG13" i="5"/>
  <c r="P13" i="5"/>
  <c r="S13" i="5"/>
  <c r="AQ13" i="5"/>
  <c r="U13" i="5"/>
  <c r="AD13" i="5"/>
  <c r="AJ13" i="5"/>
  <c r="AA13" i="5"/>
  <c r="R13" i="5"/>
  <c r="AC13" i="5"/>
  <c r="Z13" i="5"/>
  <c r="AF13" i="5"/>
  <c r="AK13" i="5"/>
  <c r="AH13" i="5"/>
  <c r="J13" i="5"/>
  <c r="AS13" i="5"/>
  <c r="M13" i="5"/>
  <c r="O13" i="5"/>
  <c r="G13" i="5"/>
  <c r="F13" i="5"/>
  <c r="I13" i="5"/>
  <c r="K13" i="5"/>
  <c r="H13" i="5"/>
  <c r="N13" i="5"/>
  <c r="L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AR951" i="1"/>
  <c r="AS950" i="1"/>
  <c r="BR689" i="1"/>
  <c r="BY20" i="4" s="1"/>
  <c r="BS656" i="1"/>
  <c r="BD637" i="1"/>
  <c r="BE604" i="1"/>
  <c r="T328" i="2"/>
  <c r="U361" i="2" s="1"/>
  <c r="T165" i="2"/>
  <c r="U165" i="2" s="1"/>
  <c r="V165" i="2" s="1"/>
  <c r="W165" i="2" s="1"/>
  <c r="X165" i="2" s="1"/>
  <c r="AS743" i="1"/>
  <c r="AT742" i="1"/>
  <c r="T186" i="2"/>
  <c r="U186" i="2" s="1"/>
  <c r="V186" i="2" s="1"/>
  <c r="W186" i="2" s="1"/>
  <c r="X186" i="2" s="1"/>
  <c r="T349" i="2"/>
  <c r="U382" i="2" s="1"/>
  <c r="T172" i="2"/>
  <c r="U172" i="2" s="1"/>
  <c r="V172" i="2" s="1"/>
  <c r="W172" i="2" s="1"/>
  <c r="X172" i="2" s="1"/>
  <c r="T335" i="2"/>
  <c r="U368" i="2" s="1"/>
  <c r="T169" i="2"/>
  <c r="U169" i="2" s="1"/>
  <c r="V169" i="2" s="1"/>
  <c r="W169" i="2" s="1"/>
  <c r="X169" i="2" s="1"/>
  <c r="T332" i="2"/>
  <c r="U365" i="2" s="1"/>
  <c r="AS899" i="1"/>
  <c r="AT898" i="1"/>
  <c r="BJ741" i="1"/>
  <c r="BQ21" i="4" s="1"/>
  <c r="BK708" i="1"/>
  <c r="T182" i="2"/>
  <c r="U182" i="2" s="1"/>
  <c r="V182" i="2" s="1"/>
  <c r="W182" i="2" s="1"/>
  <c r="X182" i="2" s="1"/>
  <c r="T345" i="2"/>
  <c r="U378" i="2" s="1"/>
  <c r="AV949" i="1"/>
  <c r="AW916" i="1"/>
  <c r="BB1492" i="1"/>
  <c r="BA1522" i="1"/>
  <c r="BH35" i="4" s="1"/>
  <c r="N89" i="2"/>
  <c r="N130" i="2"/>
  <c r="AU22" i="5"/>
  <c r="AM22" i="5"/>
  <c r="AW22" i="5"/>
  <c r="AS22" i="5"/>
  <c r="BC22" i="5"/>
  <c r="AB22" i="5"/>
  <c r="BA22" i="5"/>
  <c r="S22" i="5"/>
  <c r="AL22" i="5"/>
  <c r="AJ22" i="5"/>
  <c r="AT22" i="5"/>
  <c r="AZ22" i="5"/>
  <c r="AC22" i="5"/>
  <c r="Y22" i="5"/>
  <c r="AR22" i="5"/>
  <c r="P22" i="5"/>
  <c r="W22" i="5"/>
  <c r="Q22" i="5"/>
  <c r="AG22" i="5"/>
  <c r="AP22" i="5"/>
  <c r="AO22" i="5"/>
  <c r="AD22" i="5"/>
  <c r="BD22" i="5"/>
  <c r="X22" i="5"/>
  <c r="BB22" i="5"/>
  <c r="BF22" i="5"/>
  <c r="AQ22" i="5"/>
  <c r="AF22" i="5"/>
  <c r="AV22" i="5"/>
  <c r="AI22" i="5"/>
  <c r="V22" i="5"/>
  <c r="T22" i="5"/>
  <c r="AK22" i="5"/>
  <c r="U22" i="5"/>
  <c r="AA22" i="5"/>
  <c r="AH22" i="5"/>
  <c r="R22" i="5"/>
  <c r="AY22" i="5"/>
  <c r="BG22" i="5"/>
  <c r="AX22" i="5"/>
  <c r="Z22" i="5"/>
  <c r="AN22" i="5"/>
  <c r="BE22" i="5"/>
  <c r="AE22" i="5"/>
  <c r="G22" i="5"/>
  <c r="N22" i="5"/>
  <c r="BH22" i="5"/>
  <c r="H22" i="5"/>
  <c r="M22" i="5"/>
  <c r="L22" i="5"/>
  <c r="K22" i="5"/>
  <c r="I22" i="5"/>
  <c r="O22" i="5"/>
  <c r="F22" i="5"/>
  <c r="J22" i="5"/>
  <c r="BI22" i="5"/>
  <c r="BJ22" i="5"/>
  <c r="BK22" i="5"/>
  <c r="BL22" i="5"/>
  <c r="BM22" i="5"/>
  <c r="BN22" i="5"/>
  <c r="BO22" i="5"/>
  <c r="BP22" i="5"/>
  <c r="AT1262" i="1"/>
  <c r="AS1263" i="1"/>
  <c r="AS379" i="1"/>
  <c r="AT378" i="1"/>
  <c r="AR691" i="1"/>
  <c r="AS690" i="1"/>
  <c r="T331" i="2"/>
  <c r="U364" i="2" s="1"/>
  <c r="T168" i="2"/>
  <c r="U168" i="2" s="1"/>
  <c r="V168" i="2" s="1"/>
  <c r="W168" i="2" s="1"/>
  <c r="X168" i="2" s="1"/>
  <c r="AX1228" i="1"/>
  <c r="AH11" i="5"/>
  <c r="AI11" i="5"/>
  <c r="BH11" i="5"/>
  <c r="R11" i="5"/>
  <c r="P11" i="5"/>
  <c r="AX11" i="5"/>
  <c r="AF11" i="5"/>
  <c r="Y11" i="5"/>
  <c r="BG11" i="5"/>
  <c r="V11" i="5"/>
  <c r="BB11" i="5"/>
  <c r="AM11" i="5"/>
  <c r="BI11" i="5"/>
  <c r="S11" i="5"/>
  <c r="AT11" i="5"/>
  <c r="X11" i="5"/>
  <c r="AU11" i="5"/>
  <c r="AQ11" i="5"/>
  <c r="Q11" i="5"/>
  <c r="BD11" i="5"/>
  <c r="AP11" i="5"/>
  <c r="BA11" i="5"/>
  <c r="AE11" i="5"/>
  <c r="AD11" i="5"/>
  <c r="AR11" i="5"/>
  <c r="AW11" i="5"/>
  <c r="AC11" i="5"/>
  <c r="AK11" i="5"/>
  <c r="AY11" i="5"/>
  <c r="Z11" i="5"/>
  <c r="AJ11" i="5"/>
  <c r="AZ11" i="5"/>
  <c r="AL11" i="5"/>
  <c r="AO11" i="5"/>
  <c r="AS11" i="5"/>
  <c r="AV11" i="5"/>
  <c r="AB11" i="5"/>
  <c r="AA11" i="5"/>
  <c r="BE11" i="5"/>
  <c r="AN11" i="5"/>
  <c r="T11" i="5"/>
  <c r="BF11" i="5"/>
  <c r="AG11" i="5"/>
  <c r="W11" i="5"/>
  <c r="U11" i="5"/>
  <c r="BC11" i="5"/>
  <c r="G11" i="5"/>
  <c r="L11" i="5"/>
  <c r="I11" i="5"/>
  <c r="F11" i="5"/>
  <c r="BK11" i="5"/>
  <c r="BJ11" i="5"/>
  <c r="M11" i="5"/>
  <c r="N11" i="5"/>
  <c r="H11" i="5"/>
  <c r="J11" i="5"/>
  <c r="O11" i="5"/>
  <c r="K11" i="5"/>
  <c r="BL11" i="5"/>
  <c r="BM11" i="5"/>
  <c r="BN11" i="5"/>
  <c r="BO11" i="5"/>
  <c r="BP11" i="5"/>
  <c r="BF1491" i="1"/>
  <c r="AS639" i="1"/>
  <c r="AT638" i="1"/>
  <c r="AR587" i="1"/>
  <c r="AS586" i="1"/>
  <c r="T184" i="2"/>
  <c r="U184" i="2" s="1"/>
  <c r="V184" i="2" s="1"/>
  <c r="W184" i="2" s="1"/>
  <c r="X184" i="2" s="1"/>
  <c r="T347" i="2"/>
  <c r="U380" i="2" s="1"/>
  <c r="AR1471" i="1"/>
  <c r="AS1470" i="1"/>
  <c r="AT1106" i="1"/>
  <c r="AS1107" i="1"/>
  <c r="AO14" i="5"/>
  <c r="AB14" i="5"/>
  <c r="S14" i="5"/>
  <c r="AK14" i="5"/>
  <c r="T14" i="5"/>
  <c r="AJ14" i="5"/>
  <c r="AZ14" i="5"/>
  <c r="BC14" i="5"/>
  <c r="R14" i="5"/>
  <c r="AF14" i="5"/>
  <c r="U14" i="5"/>
  <c r="AT14" i="5"/>
  <c r="AG14" i="5"/>
  <c r="AN14" i="5"/>
  <c r="P14" i="5"/>
  <c r="AC14" i="5"/>
  <c r="AX14" i="5"/>
  <c r="AU14" i="5"/>
  <c r="AE14" i="5"/>
  <c r="AW14" i="5"/>
  <c r="Q14" i="5"/>
  <c r="Y14" i="5"/>
  <c r="AY14" i="5"/>
  <c r="Z14" i="5"/>
  <c r="X14" i="5"/>
  <c r="V14" i="5"/>
  <c r="AH14" i="5"/>
  <c r="G14" i="5"/>
  <c r="W14" i="5"/>
  <c r="AQ14" i="5"/>
  <c r="AR14" i="5"/>
  <c r="AV14" i="5"/>
  <c r="AP14" i="5"/>
  <c r="BE14" i="5"/>
  <c r="BB14" i="5"/>
  <c r="AD14" i="5"/>
  <c r="AL14" i="5"/>
  <c r="AS14" i="5"/>
  <c r="AI14" i="5"/>
  <c r="AA14" i="5"/>
  <c r="BD14" i="5"/>
  <c r="AM14" i="5"/>
  <c r="BA14" i="5"/>
  <c r="BF14" i="5"/>
  <c r="N14" i="5"/>
  <c r="K14" i="5"/>
  <c r="M14" i="5"/>
  <c r="F14" i="5"/>
  <c r="I14" i="5"/>
  <c r="O14" i="5"/>
  <c r="J14" i="5"/>
  <c r="L14" i="5"/>
  <c r="H14" i="5"/>
  <c r="BG14" i="5"/>
  <c r="BH14" i="5"/>
  <c r="BI14" i="5"/>
  <c r="BJ14" i="5"/>
  <c r="BK14" i="5"/>
  <c r="BL14" i="5"/>
  <c r="BM14" i="5"/>
  <c r="BN14" i="5"/>
  <c r="BO14" i="5"/>
  <c r="BP14" i="5"/>
  <c r="T333" i="2"/>
  <c r="U366" i="2" s="1"/>
  <c r="T170" i="2"/>
  <c r="U170" i="2" s="1"/>
  <c r="V170" i="2" s="1"/>
  <c r="W170" i="2" s="1"/>
  <c r="X170" i="2" s="1"/>
  <c r="AS794" i="1"/>
  <c r="AR795" i="1"/>
  <c r="AO36" i="5"/>
  <c r="AS36" i="5"/>
  <c r="AB36" i="5"/>
  <c r="AE36" i="5"/>
  <c r="AF36" i="5"/>
  <c r="AN36" i="5"/>
  <c r="AL36" i="5"/>
  <c r="Z36" i="5"/>
  <c r="AU36" i="5"/>
  <c r="AT36" i="5"/>
  <c r="V36" i="5"/>
  <c r="AJ36" i="5"/>
  <c r="AR36" i="5"/>
  <c r="T36" i="5"/>
  <c r="AD36" i="5"/>
  <c r="Y36" i="5"/>
  <c r="AK36" i="5"/>
  <c r="U36" i="5"/>
  <c r="S36" i="5"/>
  <c r="W36" i="5"/>
  <c r="R36" i="5"/>
  <c r="AP36" i="5"/>
  <c r="AM36" i="5"/>
  <c r="AH36" i="5"/>
  <c r="AQ36" i="5"/>
  <c r="AG36" i="5"/>
  <c r="Q36" i="5"/>
  <c r="X36" i="5"/>
  <c r="P36" i="5"/>
  <c r="AC36" i="5"/>
  <c r="AA36" i="5"/>
  <c r="AV36" i="5"/>
  <c r="AI36" i="5"/>
  <c r="M36" i="5"/>
  <c r="I36" i="5"/>
  <c r="H36" i="5"/>
  <c r="K36" i="5"/>
  <c r="N36" i="5"/>
  <c r="F36" i="5"/>
  <c r="J36" i="5"/>
  <c r="L36" i="5"/>
  <c r="AW36" i="5"/>
  <c r="O36" i="5"/>
  <c r="G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AR1211" i="1"/>
  <c r="AS1210" i="1"/>
  <c r="AW1105" i="1"/>
  <c r="BD28" i="4" s="1"/>
  <c r="AX1072" i="1"/>
  <c r="T344" i="2"/>
  <c r="U377" i="2" s="1"/>
  <c r="T181" i="2"/>
  <c r="U181" i="2" s="1"/>
  <c r="V181" i="2" s="1"/>
  <c r="W181" i="2" s="1"/>
  <c r="X181" i="2" s="1"/>
  <c r="CF12" i="4"/>
  <c r="Q16" i="5"/>
  <c r="AA16" i="5"/>
  <c r="R16" i="5"/>
  <c r="AI16" i="5"/>
  <c r="AQ16" i="5"/>
  <c r="AE16" i="5"/>
  <c r="P16" i="5"/>
  <c r="AP16" i="5"/>
  <c r="AT16" i="5"/>
  <c r="X16" i="5"/>
  <c r="AM16" i="5"/>
  <c r="AH16" i="5"/>
  <c r="Y16" i="5"/>
  <c r="V16" i="5"/>
  <c r="W16" i="5"/>
  <c r="AW16" i="5"/>
  <c r="AL16" i="5"/>
  <c r="AB16" i="5"/>
  <c r="AD16" i="5"/>
  <c r="AR16" i="5"/>
  <c r="T16" i="5"/>
  <c r="AN16" i="5"/>
  <c r="AK16" i="5"/>
  <c r="AO16" i="5"/>
  <c r="AV16" i="5"/>
  <c r="AJ16" i="5"/>
  <c r="AS16" i="5"/>
  <c r="U16" i="5"/>
  <c r="S16" i="5"/>
  <c r="AG16" i="5"/>
  <c r="AU16" i="5"/>
  <c r="AF16" i="5"/>
  <c r="Z16" i="5"/>
  <c r="AX16" i="5"/>
  <c r="AC16" i="5"/>
  <c r="G16" i="5"/>
  <c r="K16" i="5"/>
  <c r="N16" i="5"/>
  <c r="O16" i="5"/>
  <c r="F16" i="5"/>
  <c r="H16" i="5"/>
  <c r="J16" i="5"/>
  <c r="L16" i="5"/>
  <c r="I16" i="5"/>
  <c r="M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T334" i="2"/>
  <c r="U367" i="2" s="1"/>
  <c r="T171" i="2"/>
  <c r="U171" i="2" s="1"/>
  <c r="V171" i="2" s="1"/>
  <c r="W171" i="2" s="1"/>
  <c r="X171" i="2" s="1"/>
  <c r="CA243" i="1"/>
  <c r="BZ273" i="1"/>
  <c r="T338" i="2"/>
  <c r="U371" i="2" s="1"/>
  <c r="T175" i="2"/>
  <c r="U175" i="2" s="1"/>
  <c r="V175" i="2" s="1"/>
  <c r="W175" i="2" s="1"/>
  <c r="X175" i="2" s="1"/>
  <c r="AS66" i="1"/>
  <c r="AR67" i="1"/>
  <c r="AR13" i="1"/>
  <c r="AR14" i="1" s="1"/>
  <c r="T327" i="2"/>
  <c r="U360" i="2" s="1"/>
  <c r="T164" i="2"/>
  <c r="U164" i="2" s="1"/>
  <c r="V164" i="2" s="1"/>
  <c r="W164" i="2" s="1"/>
  <c r="X164" i="2" s="1"/>
  <c r="T351" i="2"/>
  <c r="U384" i="2" s="1"/>
  <c r="T188" i="2"/>
  <c r="U188" i="2" s="1"/>
  <c r="V188" i="2" s="1"/>
  <c r="W188" i="2" s="1"/>
  <c r="X188" i="2" s="1"/>
  <c r="BJ19" i="4"/>
  <c r="AT326" i="1"/>
  <c r="AS327" i="1"/>
  <c r="T337" i="2"/>
  <c r="U370" i="2" s="1"/>
  <c r="T174" i="2"/>
  <c r="U174" i="2" s="1"/>
  <c r="V174" i="2" s="1"/>
  <c r="W174" i="2" s="1"/>
  <c r="X174" i="2" s="1"/>
  <c r="AR1159" i="1"/>
  <c r="AS1158" i="1"/>
  <c r="T336" i="2"/>
  <c r="U369" i="2" s="1"/>
  <c r="T173" i="2"/>
  <c r="U173" i="2" s="1"/>
  <c r="V173" i="2" s="1"/>
  <c r="W173" i="2" s="1"/>
  <c r="X173" i="2" s="1"/>
  <c r="AR275" i="1"/>
  <c r="AS274" i="1"/>
  <c r="AK17" i="5"/>
  <c r="AG17" i="5"/>
  <c r="P17" i="5"/>
  <c r="S17" i="5"/>
  <c r="R17" i="5"/>
  <c r="X17" i="5"/>
  <c r="T17" i="5"/>
  <c r="AE17" i="5"/>
  <c r="AJ17" i="5"/>
  <c r="AM17" i="5"/>
  <c r="AI17" i="5"/>
  <c r="AL17" i="5"/>
  <c r="AA17" i="5"/>
  <c r="V17" i="5"/>
  <c r="Z17" i="5"/>
  <c r="AN17" i="5"/>
  <c r="AD17" i="5"/>
  <c r="AH17" i="5"/>
  <c r="W17" i="5"/>
  <c r="U17" i="5"/>
  <c r="Q17" i="5"/>
  <c r="Y17" i="5"/>
  <c r="AB17" i="5"/>
  <c r="AC17" i="5"/>
  <c r="AF17" i="5"/>
  <c r="L17" i="5"/>
  <c r="I17" i="5"/>
  <c r="M17" i="5"/>
  <c r="H17" i="5"/>
  <c r="F17" i="5"/>
  <c r="K17" i="5"/>
  <c r="J17" i="5"/>
  <c r="G17" i="5"/>
  <c r="O17" i="5"/>
  <c r="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T185" i="2"/>
  <c r="U185" i="2" s="1"/>
  <c r="V185" i="2" s="1"/>
  <c r="W185" i="2" s="1"/>
  <c r="X185" i="2" s="1"/>
  <c r="T348" i="2"/>
  <c r="U381" i="2" s="1"/>
  <c r="AS1003" i="1"/>
  <c r="AT1002" i="1"/>
  <c r="AS430" i="1"/>
  <c r="AR431" i="1"/>
  <c r="AP9" i="5"/>
  <c r="U9" i="5"/>
  <c r="AM9" i="5"/>
  <c r="Y9" i="5"/>
  <c r="AO9" i="5"/>
  <c r="AB9" i="5"/>
  <c r="AG9" i="5"/>
  <c r="R9" i="5"/>
  <c r="AF9" i="5"/>
  <c r="W9" i="5"/>
  <c r="Q9" i="5"/>
  <c r="T9" i="5"/>
  <c r="AE9" i="5"/>
  <c r="AC9" i="5"/>
  <c r="Z9" i="5"/>
  <c r="AL9" i="5"/>
  <c r="AI9" i="5"/>
  <c r="AS9" i="5"/>
  <c r="AR9" i="5"/>
  <c r="AJ9" i="5"/>
  <c r="S9" i="5"/>
  <c r="V9" i="5"/>
  <c r="AD9" i="5"/>
  <c r="AK9" i="5"/>
  <c r="AH9" i="5"/>
  <c r="AQ9" i="5"/>
  <c r="X9" i="5"/>
  <c r="AA9" i="5"/>
  <c r="AN9" i="5"/>
  <c r="P9" i="5"/>
  <c r="L9" i="5"/>
  <c r="N9" i="5"/>
  <c r="H9" i="5"/>
  <c r="M9" i="5"/>
  <c r="J9" i="5"/>
  <c r="K9" i="5"/>
  <c r="F9" i="5"/>
  <c r="G9" i="5"/>
  <c r="O9" i="5"/>
  <c r="I9" i="5"/>
  <c r="AT9" i="5"/>
  <c r="AU9" i="5"/>
  <c r="AV9" i="5"/>
  <c r="AX9" i="5"/>
  <c r="AW9" i="5"/>
  <c r="AY9" i="5"/>
  <c r="AZ9" i="5"/>
  <c r="BA9" i="5"/>
  <c r="BB9" i="5"/>
  <c r="BC9" i="5"/>
  <c r="BE9" i="5"/>
  <c r="BD9" i="5"/>
  <c r="BF9" i="5"/>
  <c r="BG9" i="5"/>
  <c r="BH9" i="5"/>
  <c r="BJ9" i="5"/>
  <c r="BI9" i="5"/>
  <c r="BK9" i="5"/>
  <c r="BL9" i="5"/>
  <c r="BM9" i="5"/>
  <c r="BN9" i="5"/>
  <c r="BO9" i="5"/>
  <c r="BP9" i="5"/>
  <c r="AT847" i="1"/>
  <c r="AU846" i="1"/>
  <c r="R10" i="5"/>
  <c r="U10" i="5"/>
  <c r="Y10" i="5"/>
  <c r="AM10" i="5"/>
  <c r="AP10" i="5"/>
  <c r="AR10" i="5"/>
  <c r="S10" i="5"/>
  <c r="T10" i="5"/>
  <c r="AJ10" i="5"/>
  <c r="AQ10" i="5"/>
  <c r="AN10" i="5"/>
  <c r="W10" i="5"/>
  <c r="Z10" i="5"/>
  <c r="AH10" i="5"/>
  <c r="AF10" i="5"/>
  <c r="AA10" i="5"/>
  <c r="V10" i="5"/>
  <c r="AI10" i="5"/>
  <c r="AG10" i="5"/>
  <c r="P10" i="5"/>
  <c r="AK10" i="5"/>
  <c r="X10" i="5"/>
  <c r="AB10" i="5"/>
  <c r="AO10" i="5"/>
  <c r="AC10" i="5"/>
  <c r="AL10" i="5"/>
  <c r="AD10" i="5"/>
  <c r="Q10" i="5"/>
  <c r="AE10" i="5"/>
  <c r="K10" i="5"/>
  <c r="AS10" i="5"/>
  <c r="F10" i="5"/>
  <c r="G10" i="5"/>
  <c r="N10" i="5"/>
  <c r="M10" i="5"/>
  <c r="I10" i="5"/>
  <c r="J10" i="5"/>
  <c r="L10" i="5"/>
  <c r="H10" i="5"/>
  <c r="O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T343" i="2"/>
  <c r="U376" i="2" s="1"/>
  <c r="T180" i="2"/>
  <c r="U180" i="2" s="1"/>
  <c r="V180" i="2" s="1"/>
  <c r="W180" i="2" s="1"/>
  <c r="X180" i="2" s="1"/>
  <c r="T166" i="2"/>
  <c r="U166" i="2" s="1"/>
  <c r="V166" i="2" s="1"/>
  <c r="W166" i="2" s="1"/>
  <c r="X166" i="2" s="1"/>
  <c r="T329" i="2"/>
  <c r="U362" i="2" s="1"/>
  <c r="T189" i="2"/>
  <c r="U189" i="2" s="1"/>
  <c r="V189" i="2" s="1"/>
  <c r="W189" i="2" s="1"/>
  <c r="X189" i="2" s="1"/>
  <c r="T352" i="2"/>
  <c r="U386" i="2" s="1"/>
  <c r="AU1209" i="1"/>
  <c r="BB30" i="4" s="1"/>
  <c r="AV1176" i="1"/>
  <c r="N346" i="2"/>
  <c r="O183" i="2"/>
  <c r="P183" i="2" s="1"/>
  <c r="Q183" i="2" s="1"/>
  <c r="R183" i="2" s="1"/>
  <c r="S183" i="2" s="1"/>
  <c r="T326" i="2"/>
  <c r="U359" i="2" s="1"/>
  <c r="T163" i="2"/>
  <c r="U163" i="2" s="1"/>
  <c r="V163" i="2" s="1"/>
  <c r="W163" i="2" s="1"/>
  <c r="X163" i="2" s="1"/>
  <c r="T350" i="2"/>
  <c r="U383" i="2" s="1"/>
  <c r="T187" i="2"/>
  <c r="U187" i="2" s="1"/>
  <c r="V187" i="2" s="1"/>
  <c r="W187" i="2" s="1"/>
  <c r="X187" i="2" s="1"/>
  <c r="BX585" i="1"/>
  <c r="BY552" i="1"/>
  <c r="T330" i="2"/>
  <c r="U363" i="2" s="1"/>
  <c r="T167" i="2"/>
  <c r="U167" i="2" s="1"/>
  <c r="V167" i="2" s="1"/>
  <c r="W167" i="2" s="1"/>
  <c r="X167" i="2" s="1"/>
  <c r="AW1053" i="1"/>
  <c r="BD27" i="4" s="1"/>
  <c r="AX1020" i="1"/>
  <c r="T340" i="2"/>
  <c r="U373" i="2" s="1"/>
  <c r="T177" i="2"/>
  <c r="U177" i="2" s="1"/>
  <c r="V177" i="2" s="1"/>
  <c r="W177" i="2" s="1"/>
  <c r="X177" i="2" s="1"/>
  <c r="AU1313" i="1" l="1"/>
  <c r="BB32" i="4" s="1"/>
  <c r="AV1280" i="1"/>
  <c r="AW1231" i="1"/>
  <c r="AV1261" i="1"/>
  <c r="BC31" i="4" s="1"/>
  <c r="AR1367" i="1"/>
  <c r="AS1366" i="1"/>
  <c r="N162" i="2"/>
  <c r="N325" i="2" s="1"/>
  <c r="P358" i="2" s="1"/>
  <c r="AS1418" i="1"/>
  <c r="AR1419" i="1"/>
  <c r="AV1417" i="1"/>
  <c r="BC34" i="4" s="1"/>
  <c r="AW1384" i="1"/>
  <c r="AW1365" i="1"/>
  <c r="BD33" i="4" s="1"/>
  <c r="AX1332" i="1"/>
  <c r="AV1001" i="1"/>
  <c r="BC26" i="4" s="1"/>
  <c r="AW968" i="1"/>
  <c r="AZ29" i="4"/>
  <c r="AZ37" i="4" s="1"/>
  <c r="AS9" i="1"/>
  <c r="AT1157" i="1"/>
  <c r="AU1124" i="1"/>
  <c r="AS1055" i="1"/>
  <c r="AT1054" i="1"/>
  <c r="AS1315" i="1"/>
  <c r="AT1314" i="1"/>
  <c r="CE18" i="4"/>
  <c r="AV1209" i="1"/>
  <c r="BC30" i="4" s="1"/>
  <c r="AW1176" i="1"/>
  <c r="AS431" i="1"/>
  <c r="AT430" i="1"/>
  <c r="AT1158" i="1"/>
  <c r="AS1159" i="1"/>
  <c r="V46" i="4"/>
  <c r="AS587" i="1"/>
  <c r="AT586" i="1"/>
  <c r="AU378" i="1"/>
  <c r="AT379" i="1"/>
  <c r="BC25" i="4"/>
  <c r="AT899" i="1"/>
  <c r="AU898" i="1"/>
  <c r="AU742" i="1"/>
  <c r="AT743" i="1"/>
  <c r="F47" i="5"/>
  <c r="AT1003" i="1"/>
  <c r="AU1002" i="1"/>
  <c r="AT66" i="1"/>
  <c r="AS67" i="1"/>
  <c r="AS13" i="1"/>
  <c r="AS14" i="1" s="1"/>
  <c r="F48" i="5"/>
  <c r="AY1228" i="1"/>
  <c r="AT222" i="1"/>
  <c r="AS223" i="1"/>
  <c r="AT482" i="1"/>
  <c r="AS483" i="1"/>
  <c r="AX1105" i="1"/>
  <c r="BE28" i="4" s="1"/>
  <c r="AY1072" i="1"/>
  <c r="AS1471" i="1"/>
  <c r="AT1470" i="1"/>
  <c r="AT639" i="1"/>
  <c r="AU638" i="1"/>
  <c r="AT1263" i="1"/>
  <c r="AU1262" i="1"/>
  <c r="O162" i="2"/>
  <c r="P162" i="2" s="1"/>
  <c r="Q162" i="2" s="1"/>
  <c r="R162" i="2" s="1"/>
  <c r="S162" i="2" s="1"/>
  <c r="F49" i="5"/>
  <c r="F44" i="5"/>
  <c r="AV846" i="1"/>
  <c r="AU847" i="1"/>
  <c r="AS275" i="1"/>
  <c r="AT274" i="1"/>
  <c r="F50" i="5"/>
  <c r="BK741" i="1"/>
  <c r="BR21" i="4" s="1"/>
  <c r="BL708" i="1"/>
  <c r="BE637" i="1"/>
  <c r="BF604" i="1"/>
  <c r="AU118" i="1"/>
  <c r="AT119" i="1"/>
  <c r="F43" i="5"/>
  <c r="AU326" i="1"/>
  <c r="AT327" i="1"/>
  <c r="AS1211" i="1"/>
  <c r="AT1210" i="1"/>
  <c r="BG1491" i="1"/>
  <c r="F45" i="5"/>
  <c r="F56" i="5"/>
  <c r="BK19" i="4"/>
  <c r="AT170" i="1"/>
  <c r="AS171" i="1"/>
  <c r="AT1107" i="1"/>
  <c r="AU1106" i="1"/>
  <c r="AS951" i="1"/>
  <c r="AT950" i="1"/>
  <c r="T346" i="2"/>
  <c r="U379" i="2" s="1"/>
  <c r="T183" i="2"/>
  <c r="U183" i="2" s="1"/>
  <c r="V183" i="2" s="1"/>
  <c r="W183" i="2" s="1"/>
  <c r="X183" i="2" s="1"/>
  <c r="F51" i="5"/>
  <c r="AS691" i="1"/>
  <c r="AT690" i="1"/>
  <c r="BC1492" i="1"/>
  <c r="BB1522" i="1"/>
  <c r="BI35" i="4" s="1"/>
  <c r="CE240" i="1"/>
  <c r="AX1053" i="1"/>
  <c r="BE27" i="4" s="1"/>
  <c r="AY1020" i="1"/>
  <c r="BY585" i="1"/>
  <c r="BZ552" i="1"/>
  <c r="CB243" i="1"/>
  <c r="CA273" i="1"/>
  <c r="F69" i="5"/>
  <c r="AS795" i="1"/>
  <c r="AT794" i="1"/>
  <c r="AW949" i="1"/>
  <c r="AX916" i="1"/>
  <c r="BS689" i="1"/>
  <c r="BZ20" i="4" s="1"/>
  <c r="BT656" i="1"/>
  <c r="CD533" i="1"/>
  <c r="CE500" i="1"/>
  <c r="AS535" i="1"/>
  <c r="AT534" i="1"/>
  <c r="BB1523" i="1"/>
  <c r="BA1524" i="1"/>
  <c r="AV1313" i="1" l="1"/>
  <c r="BC32" i="4" s="1"/>
  <c r="AW1280" i="1"/>
  <c r="AX1231" i="1"/>
  <c r="AW1261" i="1"/>
  <c r="BD31" i="4" s="1"/>
  <c r="AS1367" i="1"/>
  <c r="AT1366" i="1"/>
  <c r="AS1419" i="1"/>
  <c r="AT1418" i="1"/>
  <c r="AX1365" i="1"/>
  <c r="BE33" i="4" s="1"/>
  <c r="AY1332" i="1"/>
  <c r="AW1417" i="1"/>
  <c r="BD34" i="4" s="1"/>
  <c r="AX1384" i="1"/>
  <c r="AU1157" i="1"/>
  <c r="AV1124" i="1"/>
  <c r="BA29" i="4"/>
  <c r="BA37" i="4" s="1"/>
  <c r="AT9" i="1"/>
  <c r="AW1001" i="1"/>
  <c r="BD26" i="4" s="1"/>
  <c r="AX968" i="1"/>
  <c r="AU1054" i="1"/>
  <c r="AT1055" i="1"/>
  <c r="AU1314" i="1"/>
  <c r="AT1315" i="1"/>
  <c r="AV378" i="1"/>
  <c r="AU379" i="1"/>
  <c r="BT689" i="1"/>
  <c r="CA20" i="4" s="1"/>
  <c r="BU656" i="1"/>
  <c r="BZ585" i="1"/>
  <c r="CA552" i="1"/>
  <c r="BH1491" i="1"/>
  <c r="AT587" i="1"/>
  <c r="AU586" i="1"/>
  <c r="AT535" i="1"/>
  <c r="AU534" i="1"/>
  <c r="CF240" i="1"/>
  <c r="BD1492" i="1"/>
  <c r="BC1522" i="1"/>
  <c r="BJ35" i="4" s="1"/>
  <c r="BL19" i="4"/>
  <c r="AU639" i="1"/>
  <c r="AV638" i="1"/>
  <c r="AT691" i="1"/>
  <c r="AU690" i="1"/>
  <c r="AV326" i="1"/>
  <c r="AU327" i="1"/>
  <c r="BL741" i="1"/>
  <c r="BS21" i="4" s="1"/>
  <c r="BM708" i="1"/>
  <c r="AV847" i="1"/>
  <c r="AW846" i="1"/>
  <c r="AT483" i="1"/>
  <c r="AU482" i="1"/>
  <c r="CE533" i="1"/>
  <c r="CF500" i="1"/>
  <c r="CF533" i="1" s="1"/>
  <c r="AT795" i="1"/>
  <c r="AU794" i="1"/>
  <c r="AV1106" i="1"/>
  <c r="AU1107" i="1"/>
  <c r="AT1471" i="1"/>
  <c r="AU1470" i="1"/>
  <c r="AT1159" i="1"/>
  <c r="AU1158" i="1"/>
  <c r="AU66" i="1"/>
  <c r="AT67" i="1"/>
  <c r="AT13" i="1"/>
  <c r="AT14" i="1" s="1"/>
  <c r="AT1211" i="1"/>
  <c r="AU1210" i="1"/>
  <c r="AT275" i="1"/>
  <c r="AU274" i="1"/>
  <c r="AV1262" i="1"/>
  <c r="AU1263" i="1"/>
  <c r="AZ1228" i="1"/>
  <c r="AU899" i="1"/>
  <c r="AV898" i="1"/>
  <c r="AV118" i="1"/>
  <c r="AU119" i="1"/>
  <c r="AY1105" i="1"/>
  <c r="BF28" i="4" s="1"/>
  <c r="AZ1072" i="1"/>
  <c r="CF18" i="4"/>
  <c r="AT171" i="1"/>
  <c r="AU170" i="1"/>
  <c r="N354" i="2"/>
  <c r="AT223" i="1"/>
  <c r="AU222" i="1"/>
  <c r="AU743" i="1"/>
  <c r="AV742" i="1"/>
  <c r="AW1209" i="1"/>
  <c r="BD30" i="4" s="1"/>
  <c r="AX1176" i="1"/>
  <c r="AX949" i="1"/>
  <c r="AY916" i="1"/>
  <c r="CC243" i="1"/>
  <c r="CB273" i="1"/>
  <c r="AY1053" i="1"/>
  <c r="BF27" i="4" s="1"/>
  <c r="AZ1020" i="1"/>
  <c r="BC1523" i="1"/>
  <c r="BB1524" i="1"/>
  <c r="BD25" i="4"/>
  <c r="AT951" i="1"/>
  <c r="AU950" i="1"/>
  <c r="BF637" i="1"/>
  <c r="BG604" i="1"/>
  <c r="X46" i="4"/>
  <c r="Y46" i="4" s="1"/>
  <c r="AU430" i="1"/>
  <c r="AT431" i="1"/>
  <c r="T325" i="2"/>
  <c r="T162" i="2"/>
  <c r="U162" i="2" s="1"/>
  <c r="V162" i="2" s="1"/>
  <c r="W162" i="2" s="1"/>
  <c r="X162" i="2" s="1"/>
  <c r="AU1003" i="1"/>
  <c r="AV1002" i="1"/>
  <c r="AW1313" i="1" l="1"/>
  <c r="BD32" i="4" s="1"/>
  <c r="AX1280" i="1"/>
  <c r="AY1231" i="1"/>
  <c r="AX1261" i="1"/>
  <c r="BE31" i="4" s="1"/>
  <c r="AT1419" i="1"/>
  <c r="AU1418" i="1"/>
  <c r="AT1367" i="1"/>
  <c r="AU1366" i="1"/>
  <c r="AY1365" i="1"/>
  <c r="BF33" i="4" s="1"/>
  <c r="AZ1332" i="1"/>
  <c r="AX1417" i="1"/>
  <c r="BE34" i="4" s="1"/>
  <c r="AY1384" i="1"/>
  <c r="AV1157" i="1"/>
  <c r="AW1124" i="1"/>
  <c r="BB29" i="4"/>
  <c r="BB37" i="4" s="1"/>
  <c r="AU9" i="1"/>
  <c r="AY968" i="1"/>
  <c r="AX1001" i="1"/>
  <c r="BE26" i="4" s="1"/>
  <c r="AU1055" i="1"/>
  <c r="AV1054" i="1"/>
  <c r="AU1315" i="1"/>
  <c r="AV1314" i="1"/>
  <c r="AY949" i="1"/>
  <c r="AZ916" i="1"/>
  <c r="AZ1105" i="1"/>
  <c r="BG28" i="4" s="1"/>
  <c r="BA1072" i="1"/>
  <c r="BA1228" i="1"/>
  <c r="AU795" i="1"/>
  <c r="AV794" i="1"/>
  <c r="BM741" i="1"/>
  <c r="BT21" i="4" s="1"/>
  <c r="BN708" i="1"/>
  <c r="BI1491" i="1"/>
  <c r="U358" i="2"/>
  <c r="T354" i="2"/>
  <c r="BM19" i="4"/>
  <c r="BE25" i="4"/>
  <c r="BE1492" i="1"/>
  <c r="BD1522" i="1"/>
  <c r="BK35" i="4" s="1"/>
  <c r="AU483" i="1"/>
  <c r="AV482" i="1"/>
  <c r="AU691" i="1"/>
  <c r="AV690" i="1"/>
  <c r="AV639" i="1"/>
  <c r="AW638" i="1"/>
  <c r="AV534" i="1"/>
  <c r="AU535" i="1"/>
  <c r="BU689" i="1"/>
  <c r="CB20" i="4" s="1"/>
  <c r="BV656" i="1"/>
  <c r="AX1209" i="1"/>
  <c r="BE30" i="4" s="1"/>
  <c r="AY1176" i="1"/>
  <c r="BC1524" i="1"/>
  <c r="BD1523" i="1"/>
  <c r="V12" i="5"/>
  <c r="Z12" i="5"/>
  <c r="AH12" i="5"/>
  <c r="X12" i="5"/>
  <c r="S12" i="5"/>
  <c r="Q12" i="5"/>
  <c r="AB12" i="5"/>
  <c r="U12" i="5"/>
  <c r="AG12" i="5"/>
  <c r="AJ12" i="5"/>
  <c r="AE12" i="5"/>
  <c r="P12" i="5"/>
  <c r="W12" i="5"/>
  <c r="AF12" i="5"/>
  <c r="AI12" i="5"/>
  <c r="AA12" i="5"/>
  <c r="AD12" i="5"/>
  <c r="T12" i="5"/>
  <c r="AC12" i="5"/>
  <c r="R12" i="5"/>
  <c r="Y12" i="5"/>
  <c r="H12" i="5"/>
  <c r="O12" i="5"/>
  <c r="M12" i="5"/>
  <c r="F12" i="5"/>
  <c r="J12" i="5"/>
  <c r="AK12" i="5"/>
  <c r="K12" i="5"/>
  <c r="L12" i="5"/>
  <c r="N12" i="5"/>
  <c r="G12" i="5"/>
  <c r="I12" i="5"/>
  <c r="AL12" i="5"/>
  <c r="AM12" i="5"/>
  <c r="AN12" i="5"/>
  <c r="AO12" i="5"/>
  <c r="AP12" i="5"/>
  <c r="AQ12" i="5"/>
  <c r="AR12" i="5"/>
  <c r="AS12" i="5"/>
  <c r="AT12" i="5"/>
  <c r="AU12" i="5"/>
  <c r="AV12" i="5"/>
  <c r="AX12" i="5"/>
  <c r="AW12" i="5"/>
  <c r="AY12" i="5"/>
  <c r="AZ12" i="5"/>
  <c r="BA12" i="5"/>
  <c r="BB12" i="5"/>
  <c r="BC12" i="5"/>
  <c r="BE12" i="5"/>
  <c r="BD12" i="5"/>
  <c r="BF12" i="5"/>
  <c r="BG12" i="5"/>
  <c r="BH12" i="5"/>
  <c r="BJ12" i="5"/>
  <c r="BI12" i="5"/>
  <c r="BK12" i="5"/>
  <c r="BL12" i="5"/>
  <c r="BM12" i="5"/>
  <c r="BN12" i="5"/>
  <c r="BO12" i="5"/>
  <c r="BP12" i="5"/>
  <c r="AU951" i="1"/>
  <c r="AV950" i="1"/>
  <c r="AZ1053" i="1"/>
  <c r="BG27" i="4" s="1"/>
  <c r="BA1020" i="1"/>
  <c r="AV743" i="1"/>
  <c r="AW742" i="1"/>
  <c r="AV1263" i="1"/>
  <c r="AW1262" i="1"/>
  <c r="BG637" i="1"/>
  <c r="BN19" i="4" s="1"/>
  <c r="BH604" i="1"/>
  <c r="CA585" i="1"/>
  <c r="CB552" i="1"/>
  <c r="AU431" i="1"/>
  <c r="AV430" i="1"/>
  <c r="AU171" i="1"/>
  <c r="AV170" i="1"/>
  <c r="AV119" i="1"/>
  <c r="AW118" i="1"/>
  <c r="AV327" i="1"/>
  <c r="AW326" i="1"/>
  <c r="AW1002" i="1"/>
  <c r="AV1003" i="1"/>
  <c r="AU223" i="1"/>
  <c r="AV222" i="1"/>
  <c r="V52" i="4"/>
  <c r="AV899" i="1"/>
  <c r="AW898" i="1"/>
  <c r="AV274" i="1"/>
  <c r="AU275" i="1"/>
  <c r="AU67" i="1"/>
  <c r="AV66" i="1"/>
  <c r="AU13" i="1"/>
  <c r="AU14" i="1" s="1"/>
  <c r="AW847" i="1"/>
  <c r="AX846" i="1"/>
  <c r="AU587" i="1"/>
  <c r="AV586" i="1"/>
  <c r="X42" i="4"/>
  <c r="AU1211" i="1"/>
  <c r="AV1210" i="1"/>
  <c r="AU1471" i="1"/>
  <c r="AV1470" i="1"/>
  <c r="CD243" i="1"/>
  <c r="CC273" i="1"/>
  <c r="AV1158" i="1"/>
  <c r="AU1159" i="1"/>
  <c r="AV1107" i="1"/>
  <c r="AW1106" i="1"/>
  <c r="AV379" i="1"/>
  <c r="AW378" i="1"/>
  <c r="AX1313" i="1" l="1"/>
  <c r="BE32" i="4" s="1"/>
  <c r="AY1280" i="1"/>
  <c r="AZ1231" i="1"/>
  <c r="AY1261" i="1"/>
  <c r="BF31" i="4" s="1"/>
  <c r="AU1419" i="1"/>
  <c r="AV1418" i="1"/>
  <c r="AU1367" i="1"/>
  <c r="AV1366" i="1"/>
  <c r="AZ1365" i="1"/>
  <c r="BG33" i="4" s="1"/>
  <c r="BA1332" i="1"/>
  <c r="AY1417" i="1"/>
  <c r="BF34" i="4" s="1"/>
  <c r="AZ1384" i="1"/>
  <c r="BC29" i="4"/>
  <c r="BC37" i="4" s="1"/>
  <c r="AV9" i="1"/>
  <c r="AY1001" i="1"/>
  <c r="BF26" i="4" s="1"/>
  <c r="AZ968" i="1"/>
  <c r="AW1157" i="1"/>
  <c r="AX1124" i="1"/>
  <c r="AW1054" i="1"/>
  <c r="AV1055" i="1"/>
  <c r="AW1314" i="1"/>
  <c r="AV1315" i="1"/>
  <c r="AW1158" i="1"/>
  <c r="AV1159" i="1"/>
  <c r="AX847" i="1"/>
  <c r="AY846" i="1"/>
  <c r="CB585" i="1"/>
  <c r="CC552" i="1"/>
  <c r="AV795" i="1"/>
  <c r="AW794" i="1"/>
  <c r="AX378" i="1"/>
  <c r="AW379" i="1"/>
  <c r="BJ1491" i="1"/>
  <c r="BB1228" i="1"/>
  <c r="AW1470" i="1"/>
  <c r="AV1471" i="1"/>
  <c r="AW743" i="1"/>
  <c r="AX742" i="1"/>
  <c r="AV587" i="1"/>
  <c r="AW586" i="1"/>
  <c r="AV223" i="1"/>
  <c r="AW222" i="1"/>
  <c r="AV171" i="1"/>
  <c r="AW170" i="1"/>
  <c r="AY1209" i="1"/>
  <c r="BF30" i="4" s="1"/>
  <c r="AZ1176" i="1"/>
  <c r="AV691" i="1"/>
  <c r="AW690" i="1"/>
  <c r="BA1105" i="1"/>
  <c r="BH28" i="4" s="1"/>
  <c r="BB1072" i="1"/>
  <c r="AV535" i="1"/>
  <c r="AW534" i="1"/>
  <c r="BF1492" i="1"/>
  <c r="BE1522" i="1"/>
  <c r="BL35" i="4" s="1"/>
  <c r="CE243" i="1"/>
  <c r="CD273" i="1"/>
  <c r="AW119" i="1"/>
  <c r="AX118" i="1"/>
  <c r="X52" i="4"/>
  <c r="Y52" i="4" s="1"/>
  <c r="AV67" i="1"/>
  <c r="AW66" i="1"/>
  <c r="AV13" i="1"/>
  <c r="AV14" i="1" s="1"/>
  <c r="AX1106" i="1"/>
  <c r="AW1107" i="1"/>
  <c r="BH637" i="1"/>
  <c r="BI604" i="1"/>
  <c r="BA1053" i="1"/>
  <c r="BH27" i="4" s="1"/>
  <c r="BB1020" i="1"/>
  <c r="AV275" i="1"/>
  <c r="AW274" i="1"/>
  <c r="AV431" i="1"/>
  <c r="AW430" i="1"/>
  <c r="BV689" i="1"/>
  <c r="CC20" i="4" s="1"/>
  <c r="BW656" i="1"/>
  <c r="AV483" i="1"/>
  <c r="AW482" i="1"/>
  <c r="BN741" i="1"/>
  <c r="BU21" i="4" s="1"/>
  <c r="BO708" i="1"/>
  <c r="AZ949" i="1"/>
  <c r="BA916" i="1"/>
  <c r="AV1211" i="1"/>
  <c r="AW1210" i="1"/>
  <c r="AW327" i="1"/>
  <c r="AX326" i="1"/>
  <c r="AW1263" i="1"/>
  <c r="AX1262" i="1"/>
  <c r="BD1524" i="1"/>
  <c r="BE1523" i="1"/>
  <c r="Y42" i="4"/>
  <c r="AW639" i="1"/>
  <c r="AX638" i="1"/>
  <c r="AW899" i="1"/>
  <c r="AX898" i="1"/>
  <c r="AW1003" i="1"/>
  <c r="AX1002" i="1"/>
  <c r="AW950" i="1"/>
  <c r="AV951" i="1"/>
  <c r="F46" i="5"/>
  <c r="BF25" i="4"/>
  <c r="AY1313" i="1" l="1"/>
  <c r="BF32" i="4" s="1"/>
  <c r="AZ1280" i="1"/>
  <c r="BA1231" i="1"/>
  <c r="AZ1261" i="1"/>
  <c r="BG31" i="4" s="1"/>
  <c r="AV1419" i="1"/>
  <c r="AW1418" i="1"/>
  <c r="AV1367" i="1"/>
  <c r="AW1366" i="1"/>
  <c r="AZ1417" i="1"/>
  <c r="BG34" i="4" s="1"/>
  <c r="BA1384" i="1"/>
  <c r="BA1365" i="1"/>
  <c r="BH33" i="4" s="1"/>
  <c r="BB1332" i="1"/>
  <c r="BD29" i="4"/>
  <c r="BD37" i="4" s="1"/>
  <c r="AW9" i="1"/>
  <c r="AX1157" i="1"/>
  <c r="AY1124" i="1"/>
  <c r="AZ1001" i="1"/>
  <c r="BG26" i="4" s="1"/>
  <c r="BA968" i="1"/>
  <c r="AW1055" i="1"/>
  <c r="AX1054" i="1"/>
  <c r="AW1315" i="1"/>
  <c r="AX1314" i="1"/>
  <c r="AW275" i="1"/>
  <c r="AX274" i="1"/>
  <c r="AY898" i="1"/>
  <c r="AX899" i="1"/>
  <c r="BF1523" i="1"/>
  <c r="BE1524" i="1"/>
  <c r="BA949" i="1"/>
  <c r="BB916" i="1"/>
  <c r="BW689" i="1"/>
  <c r="CD20" i="4" s="1"/>
  <c r="BX656" i="1"/>
  <c r="BB1053" i="1"/>
  <c r="BI27" i="4" s="1"/>
  <c r="BC1020" i="1"/>
  <c r="AW587" i="1"/>
  <c r="AX586" i="1"/>
  <c r="AX743" i="1"/>
  <c r="AY742" i="1"/>
  <c r="AY847" i="1"/>
  <c r="AZ846" i="1"/>
  <c r="BG25" i="4"/>
  <c r="AW67" i="1"/>
  <c r="AX66" i="1"/>
  <c r="AW13" i="1"/>
  <c r="AW14" i="1" s="1"/>
  <c r="BK1491" i="1"/>
  <c r="AX1263" i="1"/>
  <c r="AY1262" i="1"/>
  <c r="BI637" i="1"/>
  <c r="BJ604" i="1"/>
  <c r="AX639" i="1"/>
  <c r="AY638" i="1"/>
  <c r="AX327" i="1"/>
  <c r="AY326" i="1"/>
  <c r="CF243" i="1"/>
  <c r="CF273" i="1" s="1"/>
  <c r="CE273" i="1"/>
  <c r="AW171" i="1"/>
  <c r="AX170" i="1"/>
  <c r="AY378" i="1"/>
  <c r="AX379" i="1"/>
  <c r="AW535" i="1"/>
  <c r="AX534" i="1"/>
  <c r="BC1228" i="1"/>
  <c r="AZ1209" i="1"/>
  <c r="BG30" i="4" s="1"/>
  <c r="BA1176" i="1"/>
  <c r="CC585" i="1"/>
  <c r="CD552" i="1"/>
  <c r="BO741" i="1"/>
  <c r="BV21" i="4" s="1"/>
  <c r="BP708" i="1"/>
  <c r="BB1105" i="1"/>
  <c r="BI28" i="4" s="1"/>
  <c r="BC1072" i="1"/>
  <c r="BO19" i="4"/>
  <c r="AX950" i="1"/>
  <c r="AW951" i="1"/>
  <c r="AW431" i="1"/>
  <c r="AX430" i="1"/>
  <c r="AY1106" i="1"/>
  <c r="AX1107" i="1"/>
  <c r="AW795" i="1"/>
  <c r="AX794" i="1"/>
  <c r="AW691" i="1"/>
  <c r="AX690" i="1"/>
  <c r="AX119" i="1"/>
  <c r="AY118" i="1"/>
  <c r="AY1002" i="1"/>
  <c r="AX1003" i="1"/>
  <c r="AX8" i="5"/>
  <c r="X8" i="5"/>
  <c r="AF8" i="5"/>
  <c r="Y8" i="5"/>
  <c r="R8" i="5"/>
  <c r="AJ8" i="5"/>
  <c r="L8" i="5"/>
  <c r="P8" i="5"/>
  <c r="AI8" i="5"/>
  <c r="M8" i="5"/>
  <c r="AR8" i="5"/>
  <c r="AQ8" i="5"/>
  <c r="F8" i="5"/>
  <c r="J8" i="5"/>
  <c r="AE8" i="5"/>
  <c r="AM8" i="5"/>
  <c r="AO8" i="5"/>
  <c r="G8" i="5"/>
  <c r="T8" i="5"/>
  <c r="AL8" i="5"/>
  <c r="N8" i="5"/>
  <c r="H8" i="5"/>
  <c r="Q8" i="5"/>
  <c r="K8" i="5"/>
  <c r="V8" i="5"/>
  <c r="AP8" i="5"/>
  <c r="AH8" i="5"/>
  <c r="AW8" i="5"/>
  <c r="AN8" i="5"/>
  <c r="AK8" i="5"/>
  <c r="U8" i="5"/>
  <c r="AA8" i="5"/>
  <c r="AC8" i="5"/>
  <c r="O8" i="5"/>
  <c r="AV8" i="5"/>
  <c r="W8" i="5"/>
  <c r="AS8" i="5"/>
  <c r="S8" i="5"/>
  <c r="AB8" i="5"/>
  <c r="AU8" i="5"/>
  <c r="AG8" i="5"/>
  <c r="AD8" i="5"/>
  <c r="I8" i="5"/>
  <c r="AY8" i="5"/>
  <c r="Z8" i="5"/>
  <c r="AT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AW1211" i="1"/>
  <c r="AX1210" i="1"/>
  <c r="AW483" i="1"/>
  <c r="AX482" i="1"/>
  <c r="AD18" i="5"/>
  <c r="Q18" i="5"/>
  <c r="AG18" i="5"/>
  <c r="V18" i="5"/>
  <c r="AH18" i="5"/>
  <c r="U18" i="5"/>
  <c r="X18" i="5"/>
  <c r="S18" i="5"/>
  <c r="T18" i="5"/>
  <c r="Z18" i="5"/>
  <c r="W18" i="5"/>
  <c r="Y18" i="5"/>
  <c r="AA18" i="5"/>
  <c r="AC18" i="5"/>
  <c r="AF18" i="5"/>
  <c r="AB18" i="5"/>
  <c r="R18" i="5"/>
  <c r="AI18" i="5"/>
  <c r="P18" i="5"/>
  <c r="AE18" i="5"/>
  <c r="F18" i="5"/>
  <c r="J18" i="5"/>
  <c r="M18" i="5"/>
  <c r="I18" i="5"/>
  <c r="N18" i="5"/>
  <c r="H18" i="5"/>
  <c r="G18" i="5"/>
  <c r="L18" i="5"/>
  <c r="O18" i="5"/>
  <c r="K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X18" i="5"/>
  <c r="AW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G1492" i="1"/>
  <c r="BF1522" i="1"/>
  <c r="BM35" i="4" s="1"/>
  <c r="AX222" i="1"/>
  <c r="AW223" i="1"/>
  <c r="AX1470" i="1"/>
  <c r="AW1471" i="1"/>
  <c r="AX1158" i="1"/>
  <c r="AW1159" i="1"/>
  <c r="AZ1313" i="1" l="1"/>
  <c r="BG32" i="4" s="1"/>
  <c r="BA1280" i="1"/>
  <c r="BB1231" i="1"/>
  <c r="BA1261" i="1"/>
  <c r="BH31" i="4" s="1"/>
  <c r="AX1366" i="1"/>
  <c r="AW1367" i="1"/>
  <c r="AW1419" i="1"/>
  <c r="AX1418" i="1"/>
  <c r="BB1365" i="1"/>
  <c r="BI33" i="4" s="1"/>
  <c r="BC1332" i="1"/>
  <c r="BA1417" i="1"/>
  <c r="BH34" i="4" s="1"/>
  <c r="BB1384" i="1"/>
  <c r="BB968" i="1"/>
  <c r="BA1001" i="1"/>
  <c r="BH26" i="4" s="1"/>
  <c r="AY1157" i="1"/>
  <c r="AZ1124" i="1"/>
  <c r="BE29" i="4"/>
  <c r="BE37" i="4" s="1"/>
  <c r="AX9" i="1"/>
  <c r="AX1055" i="1"/>
  <c r="AY1054" i="1"/>
  <c r="AY1314" i="1"/>
  <c r="AX1315" i="1"/>
  <c r="BH1492" i="1"/>
  <c r="BG1522" i="1"/>
  <c r="BN35" i="4" s="1"/>
  <c r="AY1003" i="1"/>
  <c r="AZ1002" i="1"/>
  <c r="AY639" i="1"/>
  <c r="AZ638" i="1"/>
  <c r="BL1491" i="1"/>
  <c r="BF1524" i="1"/>
  <c r="BG1523" i="1"/>
  <c r="F52" i="5"/>
  <c r="BD1228" i="1"/>
  <c r="BP19" i="4"/>
  <c r="AY66" i="1"/>
  <c r="AX67" i="1"/>
  <c r="AX13" i="1"/>
  <c r="AX14" i="1" s="1"/>
  <c r="AY743" i="1"/>
  <c r="AZ742" i="1"/>
  <c r="BX689" i="1"/>
  <c r="CE20" i="4" s="1"/>
  <c r="BY656" i="1"/>
  <c r="AY222" i="1"/>
  <c r="AX223" i="1"/>
  <c r="AY1210" i="1"/>
  <c r="AX1211" i="1"/>
  <c r="AX795" i="1"/>
  <c r="AY794" i="1"/>
  <c r="AX431" i="1"/>
  <c r="AY430" i="1"/>
  <c r="AY327" i="1"/>
  <c r="AZ326" i="1"/>
  <c r="AY170" i="1"/>
  <c r="AX171" i="1"/>
  <c r="AX1471" i="1"/>
  <c r="AY1470" i="1"/>
  <c r="AX483" i="1"/>
  <c r="AY482" i="1"/>
  <c r="AX691" i="1"/>
  <c r="AY690" i="1"/>
  <c r="AY1263" i="1"/>
  <c r="AZ1262" i="1"/>
  <c r="CD585" i="1"/>
  <c r="CE552" i="1"/>
  <c r="AX587" i="1"/>
  <c r="AY586" i="1"/>
  <c r="AY119" i="1"/>
  <c r="AZ118" i="1"/>
  <c r="AY950" i="1"/>
  <c r="AX951" i="1"/>
  <c r="BC1105" i="1"/>
  <c r="BJ28" i="4" s="1"/>
  <c r="BD1072" i="1"/>
  <c r="BA1209" i="1"/>
  <c r="BH30" i="4" s="1"/>
  <c r="BB1176" i="1"/>
  <c r="AY379" i="1"/>
  <c r="AZ378" i="1"/>
  <c r="AZ847" i="1"/>
  <c r="BA846" i="1"/>
  <c r="BC1053" i="1"/>
  <c r="BJ27" i="4" s="1"/>
  <c r="BD1020" i="1"/>
  <c r="AX1159" i="1"/>
  <c r="AY1158" i="1"/>
  <c r="F42" i="5"/>
  <c r="BJ637" i="1"/>
  <c r="BK604" i="1"/>
  <c r="AY899" i="1"/>
  <c r="AZ898" i="1"/>
  <c r="AY1107" i="1"/>
  <c r="AZ1106" i="1"/>
  <c r="BP741" i="1"/>
  <c r="BW21" i="4" s="1"/>
  <c r="BQ708" i="1"/>
  <c r="AX535" i="1"/>
  <c r="AY534" i="1"/>
  <c r="BB949" i="1"/>
  <c r="BC916" i="1"/>
  <c r="AX275" i="1"/>
  <c r="AY274" i="1"/>
  <c r="BH25" i="4"/>
  <c r="O385" i="2"/>
  <c r="BB1280" i="1" l="1"/>
  <c r="BA1313" i="1"/>
  <c r="BH32" i="4" s="1"/>
  <c r="BC1231" i="1"/>
  <c r="BB1261" i="1"/>
  <c r="BI31" i="4" s="1"/>
  <c r="AX1367" i="1"/>
  <c r="AY1366" i="1"/>
  <c r="AX1419" i="1"/>
  <c r="AY1418" i="1"/>
  <c r="BC1365" i="1"/>
  <c r="BJ33" i="4" s="1"/>
  <c r="BD1332" i="1"/>
  <c r="BB1417" i="1"/>
  <c r="BI34" i="4" s="1"/>
  <c r="BC1384" i="1"/>
  <c r="AZ1157" i="1"/>
  <c r="BA1124" i="1"/>
  <c r="BF29" i="4"/>
  <c r="BF37" i="4" s="1"/>
  <c r="AY9" i="1"/>
  <c r="BB1001" i="1"/>
  <c r="BI26" i="4" s="1"/>
  <c r="BC968" i="1"/>
  <c r="AZ1054" i="1"/>
  <c r="AY1055" i="1"/>
  <c r="AZ1314" i="1"/>
  <c r="AY1315" i="1"/>
  <c r="O364" i="2"/>
  <c r="G48" i="5"/>
  <c r="H48" i="5" s="1"/>
  <c r="G51" i="5"/>
  <c r="H51" i="5" s="1"/>
  <c r="O367" i="2"/>
  <c r="AZ1107" i="1"/>
  <c r="BA1106" i="1"/>
  <c r="G42" i="5"/>
  <c r="O358" i="2"/>
  <c r="N387" i="2"/>
  <c r="G62" i="5"/>
  <c r="O378" i="2"/>
  <c r="G59" i="5"/>
  <c r="O375" i="2"/>
  <c r="O370" i="2"/>
  <c r="G54" i="5"/>
  <c r="AZ274" i="1"/>
  <c r="AY275" i="1"/>
  <c r="BB846" i="1"/>
  <c r="BA847" i="1"/>
  <c r="AY795" i="1"/>
  <c r="AZ794" i="1"/>
  <c r="BY689" i="1"/>
  <c r="CF20" i="4" s="1"/>
  <c r="BZ656" i="1"/>
  <c r="G60" i="5"/>
  <c r="O376" i="2"/>
  <c r="O361" i="2"/>
  <c r="G45" i="5"/>
  <c r="H45" i="5" s="1"/>
  <c r="G68" i="5"/>
  <c r="O384" i="2"/>
  <c r="AY951" i="1"/>
  <c r="AZ950" i="1"/>
  <c r="AY483" i="1"/>
  <c r="AZ482" i="1"/>
  <c r="BE1228" i="1"/>
  <c r="BG1524" i="1"/>
  <c r="BH1523" i="1"/>
  <c r="AZ1003" i="1"/>
  <c r="BA1002" i="1"/>
  <c r="G43" i="5"/>
  <c r="H43" i="5" s="1"/>
  <c r="O359" i="2"/>
  <c r="G52" i="5"/>
  <c r="H52" i="5" s="1"/>
  <c r="O368" i="2"/>
  <c r="G50" i="5"/>
  <c r="H50" i="5" s="1"/>
  <c r="O366" i="2"/>
  <c r="BI25" i="4"/>
  <c r="AY1471" i="1"/>
  <c r="AZ1470" i="1"/>
  <c r="BM1491" i="1"/>
  <c r="G55" i="5"/>
  <c r="O371" i="2"/>
  <c r="AY535" i="1"/>
  <c r="AZ534" i="1"/>
  <c r="AZ899" i="1"/>
  <c r="BA898" i="1"/>
  <c r="AY1159" i="1"/>
  <c r="AZ1158" i="1"/>
  <c r="BB1209" i="1"/>
  <c r="BI30" i="4" s="1"/>
  <c r="BC1176" i="1"/>
  <c r="BA1262" i="1"/>
  <c r="AZ1263" i="1"/>
  <c r="AZ327" i="1"/>
  <c r="BA326" i="1"/>
  <c r="G63" i="5"/>
  <c r="O379" i="2"/>
  <c r="G44" i="5"/>
  <c r="H44" i="5" s="1"/>
  <c r="O360" i="2"/>
  <c r="O365" i="2"/>
  <c r="G49" i="5"/>
  <c r="H49" i="5" s="1"/>
  <c r="G64" i="5"/>
  <c r="O380" i="2"/>
  <c r="AY587" i="1"/>
  <c r="AZ586" i="1"/>
  <c r="AY1211" i="1"/>
  <c r="AZ1210" i="1"/>
  <c r="AZ639" i="1"/>
  <c r="BA638" i="1"/>
  <c r="G67" i="5"/>
  <c r="O383" i="2"/>
  <c r="O362" i="2"/>
  <c r="G46" i="5"/>
  <c r="H46" i="5" s="1"/>
  <c r="BC949" i="1"/>
  <c r="BD916" i="1"/>
  <c r="BA378" i="1"/>
  <c r="AZ379" i="1"/>
  <c r="AZ119" i="1"/>
  <c r="BA118" i="1"/>
  <c r="CE585" i="1"/>
  <c r="CF552" i="1"/>
  <c r="CF585" i="1" s="1"/>
  <c r="BA742" i="1"/>
  <c r="AZ743" i="1"/>
  <c r="G65" i="5"/>
  <c r="O381" i="2"/>
  <c r="O374" i="2"/>
  <c r="G58" i="5"/>
  <c r="H58" i="5" s="1"/>
  <c r="G47" i="5"/>
  <c r="H47" i="5" s="1"/>
  <c r="O363" i="2"/>
  <c r="G56" i="5"/>
  <c r="H56" i="5" s="1"/>
  <c r="O372" i="2"/>
  <c r="BQ741" i="1"/>
  <c r="BX21" i="4" s="1"/>
  <c r="BR708" i="1"/>
  <c r="BK637" i="1"/>
  <c r="BL604" i="1"/>
  <c r="BD1053" i="1"/>
  <c r="BK27" i="4" s="1"/>
  <c r="BE1020" i="1"/>
  <c r="BD1105" i="1"/>
  <c r="BK28" i="4" s="1"/>
  <c r="BE1072" i="1"/>
  <c r="AY431" i="1"/>
  <c r="AZ430" i="1"/>
  <c r="AZ66" i="1"/>
  <c r="AY67" i="1"/>
  <c r="AY13" i="1"/>
  <c r="AY14" i="1" s="1"/>
  <c r="BI1492" i="1"/>
  <c r="BH1522" i="1"/>
  <c r="BO35" i="4" s="1"/>
  <c r="G66" i="5"/>
  <c r="O382" i="2"/>
  <c r="G53" i="5"/>
  <c r="O369" i="2"/>
  <c r="G69" i="5"/>
  <c r="H69" i="5" s="1"/>
  <c r="O386" i="2"/>
  <c r="O377" i="2"/>
  <c r="G61" i="5"/>
  <c r="G57" i="5"/>
  <c r="H57" i="5" s="1"/>
  <c r="O373" i="2"/>
  <c r="BQ19" i="4"/>
  <c r="AY691" i="1"/>
  <c r="AZ690" i="1"/>
  <c r="AY171" i="1"/>
  <c r="AZ170" i="1"/>
  <c r="AY223" i="1"/>
  <c r="AZ222" i="1"/>
  <c r="G70" i="5" l="1"/>
  <c r="BB1313" i="1"/>
  <c r="BI32" i="4" s="1"/>
  <c r="BC1280" i="1"/>
  <c r="BD1231" i="1"/>
  <c r="BC1261" i="1"/>
  <c r="BJ31" i="4" s="1"/>
  <c r="AZ1366" i="1"/>
  <c r="AY1367" i="1"/>
  <c r="AZ1418" i="1"/>
  <c r="AY1419" i="1"/>
  <c r="BC1417" i="1"/>
  <c r="BJ34" i="4" s="1"/>
  <c r="BD1384" i="1"/>
  <c r="BD1365" i="1"/>
  <c r="BK33" i="4" s="1"/>
  <c r="BE1332" i="1"/>
  <c r="BG29" i="4"/>
  <c r="BG37" i="4" s="1"/>
  <c r="AZ9" i="1"/>
  <c r="BD968" i="1"/>
  <c r="BC1001" i="1"/>
  <c r="BJ26" i="4" s="1"/>
  <c r="BA1157" i="1"/>
  <c r="BB1124" i="1"/>
  <c r="BA1054" i="1"/>
  <c r="AZ1055" i="1"/>
  <c r="AZ1315" i="1"/>
  <c r="BA1314" i="1"/>
  <c r="AZ171" i="1"/>
  <c r="BA170" i="1"/>
  <c r="BL637" i="1"/>
  <c r="BM604" i="1"/>
  <c r="BC1209" i="1"/>
  <c r="BJ30" i="4" s="1"/>
  <c r="BD1176" i="1"/>
  <c r="AZ1471" i="1"/>
  <c r="BA1470" i="1"/>
  <c r="BH1524" i="1"/>
  <c r="BI1523" i="1"/>
  <c r="BB847" i="1"/>
  <c r="BC846" i="1"/>
  <c r="BA66" i="1"/>
  <c r="AZ67" i="1"/>
  <c r="AZ13" i="1"/>
  <c r="AZ14" i="1" s="1"/>
  <c r="BR19" i="4"/>
  <c r="BA119" i="1"/>
  <c r="BB118" i="1"/>
  <c r="AZ587" i="1"/>
  <c r="BA586" i="1"/>
  <c r="V54" i="4"/>
  <c r="X54" i="4" s="1"/>
  <c r="Y54" i="4" s="1"/>
  <c r="AZ691" i="1"/>
  <c r="BA690" i="1"/>
  <c r="BR741" i="1"/>
  <c r="BY21" i="4" s="1"/>
  <c r="BS708" i="1"/>
  <c r="H42" i="5"/>
  <c r="BE1105" i="1"/>
  <c r="BL28" i="4" s="1"/>
  <c r="BF1072" i="1"/>
  <c r="BB378" i="1"/>
  <c r="BA379" i="1"/>
  <c r="BA327" i="1"/>
  <c r="BB326" i="1"/>
  <c r="BA899" i="1"/>
  <c r="BB898" i="1"/>
  <c r="BN1491" i="1"/>
  <c r="BD949" i="1"/>
  <c r="BE916" i="1"/>
  <c r="BA639" i="1"/>
  <c r="BB638" i="1"/>
  <c r="AZ483" i="1"/>
  <c r="BA482" i="1"/>
  <c r="AZ795" i="1"/>
  <c r="BA794" i="1"/>
  <c r="AZ431" i="1"/>
  <c r="BA430" i="1"/>
  <c r="BA1158" i="1"/>
  <c r="AZ1159" i="1"/>
  <c r="BF1228" i="1"/>
  <c r="AZ275" i="1"/>
  <c r="BA274" i="1"/>
  <c r="BA1107" i="1"/>
  <c r="BB1106" i="1"/>
  <c r="BZ689" i="1"/>
  <c r="CA656" i="1"/>
  <c r="AZ223" i="1"/>
  <c r="BA222" i="1"/>
  <c r="BJ1492" i="1"/>
  <c r="BI1522" i="1"/>
  <c r="BP35" i="4" s="1"/>
  <c r="BE1053" i="1"/>
  <c r="BL27" i="4" s="1"/>
  <c r="BF1020" i="1"/>
  <c r="BB742" i="1"/>
  <c r="BA743" i="1"/>
  <c r="BJ25" i="4"/>
  <c r="AZ535" i="1"/>
  <c r="BA534" i="1"/>
  <c r="BA1003" i="1"/>
  <c r="BB1002" i="1"/>
  <c r="AZ1211" i="1"/>
  <c r="BA1210" i="1"/>
  <c r="BA1263" i="1"/>
  <c r="BB1262" i="1"/>
  <c r="AZ951" i="1"/>
  <c r="BA950" i="1"/>
  <c r="BC1313" i="1" l="1"/>
  <c r="BJ32" i="4" s="1"/>
  <c r="BD1280" i="1"/>
  <c r="BE1231" i="1"/>
  <c r="BD1261" i="1"/>
  <c r="BK31" i="4" s="1"/>
  <c r="AZ1367" i="1"/>
  <c r="BA1366" i="1"/>
  <c r="BA1418" i="1"/>
  <c r="AZ1419" i="1"/>
  <c r="BE1365" i="1"/>
  <c r="BL33" i="4" s="1"/>
  <c r="BF1332" i="1"/>
  <c r="BD1417" i="1"/>
  <c r="BK34" i="4" s="1"/>
  <c r="BE1384" i="1"/>
  <c r="BB1157" i="1"/>
  <c r="BC1124" i="1"/>
  <c r="BH29" i="4"/>
  <c r="BH37" i="4" s="1"/>
  <c r="BA9" i="1"/>
  <c r="BE968" i="1"/>
  <c r="BD1001" i="1"/>
  <c r="BK26" i="4" s="1"/>
  <c r="BB1054" i="1"/>
  <c r="BA1055" i="1"/>
  <c r="BA1315" i="1"/>
  <c r="BB1314" i="1"/>
  <c r="BA223" i="1"/>
  <c r="BB222" i="1"/>
  <c r="CA689" i="1"/>
  <c r="CB656" i="1"/>
  <c r="BG1228" i="1"/>
  <c r="BA483" i="1"/>
  <c r="BB482" i="1"/>
  <c r="BK25" i="4"/>
  <c r="BB690" i="1"/>
  <c r="BA691" i="1"/>
  <c r="BA587" i="1"/>
  <c r="BB586" i="1"/>
  <c r="BA67" i="1"/>
  <c r="BB66" i="1"/>
  <c r="BA13" i="1"/>
  <c r="BA14" i="1" s="1"/>
  <c r="BC847" i="1"/>
  <c r="BD846" i="1"/>
  <c r="BB379" i="1"/>
  <c r="BC378" i="1"/>
  <c r="BM637" i="1"/>
  <c r="BN604" i="1"/>
  <c r="BB950" i="1"/>
  <c r="BA951" i="1"/>
  <c r="BB1263" i="1"/>
  <c r="BC1262" i="1"/>
  <c r="BO1491" i="1"/>
  <c r="BS19" i="4"/>
  <c r="BB743" i="1"/>
  <c r="BC742" i="1"/>
  <c r="BA1159" i="1"/>
  <c r="BB1158" i="1"/>
  <c r="BA1211" i="1"/>
  <c r="BB1210" i="1"/>
  <c r="BF1053" i="1"/>
  <c r="BM27" i="4" s="1"/>
  <c r="BG1020" i="1"/>
  <c r="BB1107" i="1"/>
  <c r="BC1106" i="1"/>
  <c r="BA431" i="1"/>
  <c r="BB430" i="1"/>
  <c r="BB899" i="1"/>
  <c r="BC898" i="1"/>
  <c r="U20" i="5"/>
  <c r="Q20" i="5"/>
  <c r="T20" i="5"/>
  <c r="V20" i="5"/>
  <c r="X20" i="5"/>
  <c r="P20" i="5"/>
  <c r="AC20" i="5"/>
  <c r="AB20" i="5"/>
  <c r="W20" i="5"/>
  <c r="R20" i="5"/>
  <c r="Z20" i="5"/>
  <c r="S20" i="5"/>
  <c r="AA20" i="5"/>
  <c r="Y20" i="5"/>
  <c r="H20" i="5"/>
  <c r="O20" i="5"/>
  <c r="I20" i="5"/>
  <c r="L20" i="5"/>
  <c r="F20" i="5"/>
  <c r="K20" i="5"/>
  <c r="G20" i="5"/>
  <c r="J20" i="5"/>
  <c r="N20" i="5"/>
  <c r="M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B639" i="1"/>
  <c r="BC638" i="1"/>
  <c r="BS741" i="1"/>
  <c r="BZ21" i="4" s="1"/>
  <c r="BT708" i="1"/>
  <c r="BP20" i="5"/>
  <c r="BB1470" i="1"/>
  <c r="BA1471" i="1"/>
  <c r="BC1002" i="1"/>
  <c r="BB1003" i="1"/>
  <c r="BF1105" i="1"/>
  <c r="BM28" i="4" s="1"/>
  <c r="BG1072" i="1"/>
  <c r="BB119" i="1"/>
  <c r="BC118" i="1"/>
  <c r="BI1524" i="1"/>
  <c r="BJ1523" i="1"/>
  <c r="BB170" i="1"/>
  <c r="BA171" i="1"/>
  <c r="BA535" i="1"/>
  <c r="BB534" i="1"/>
  <c r="BA275" i="1"/>
  <c r="BB274" i="1"/>
  <c r="BB794" i="1"/>
  <c r="BA795" i="1"/>
  <c r="BC326" i="1"/>
  <c r="BB327" i="1"/>
  <c r="BK1492" i="1"/>
  <c r="BJ1522" i="1"/>
  <c r="BQ35" i="4" s="1"/>
  <c r="BE949" i="1"/>
  <c r="BF916" i="1"/>
  <c r="BD1209" i="1"/>
  <c r="BK30" i="4" s="1"/>
  <c r="BE1176" i="1"/>
  <c r="BD1313" i="1" l="1"/>
  <c r="BK32" i="4" s="1"/>
  <c r="BE1280" i="1"/>
  <c r="BF1231" i="1"/>
  <c r="BE1261" i="1"/>
  <c r="BL31" i="4" s="1"/>
  <c r="BB1418" i="1"/>
  <c r="BA1419" i="1"/>
  <c r="BA1367" i="1"/>
  <c r="BB1366" i="1"/>
  <c r="BE1417" i="1"/>
  <c r="BL34" i="4" s="1"/>
  <c r="BF1384" i="1"/>
  <c r="BF1365" i="1"/>
  <c r="BM33" i="4" s="1"/>
  <c r="BG1332" i="1"/>
  <c r="BI29" i="4"/>
  <c r="BI37" i="4" s="1"/>
  <c r="BB9" i="1"/>
  <c r="BF968" i="1"/>
  <c r="BE1001" i="1"/>
  <c r="BL26" i="4" s="1"/>
  <c r="BC1157" i="1"/>
  <c r="BD1124" i="1"/>
  <c r="BB1055" i="1"/>
  <c r="BC1054" i="1"/>
  <c r="BC1314" i="1"/>
  <c r="BB1315" i="1"/>
  <c r="BC1158" i="1"/>
  <c r="BB1159" i="1"/>
  <c r="BB951" i="1"/>
  <c r="BC950" i="1"/>
  <c r="BF949" i="1"/>
  <c r="BG916" i="1"/>
  <c r="BJ1524" i="1"/>
  <c r="BK1523" i="1"/>
  <c r="BD1002" i="1"/>
  <c r="BC1003" i="1"/>
  <c r="BC899" i="1"/>
  <c r="BD898" i="1"/>
  <c r="BB67" i="1"/>
  <c r="BC66" i="1"/>
  <c r="BB13" i="1"/>
  <c r="BB14" i="1" s="1"/>
  <c r="BC482" i="1"/>
  <c r="BB483" i="1"/>
  <c r="BB171" i="1"/>
  <c r="BC170" i="1"/>
  <c r="BC743" i="1"/>
  <c r="BD742" i="1"/>
  <c r="BB535" i="1"/>
  <c r="BC534" i="1"/>
  <c r="BC430" i="1"/>
  <c r="BB431" i="1"/>
  <c r="BH1228" i="1"/>
  <c r="BL1492" i="1"/>
  <c r="BK1522" i="1"/>
  <c r="BR35" i="4" s="1"/>
  <c r="BC327" i="1"/>
  <c r="BD326" i="1"/>
  <c r="BD118" i="1"/>
  <c r="BC119" i="1"/>
  <c r="F54" i="5"/>
  <c r="H54" i="5" s="1"/>
  <c r="BC1263" i="1"/>
  <c r="BD1262" i="1"/>
  <c r="BT19" i="4"/>
  <c r="BB1471" i="1"/>
  <c r="BC1470" i="1"/>
  <c r="BC639" i="1"/>
  <c r="BD638" i="1"/>
  <c r="BD1106" i="1"/>
  <c r="BC1107" i="1"/>
  <c r="BC379" i="1"/>
  <c r="BD378" i="1"/>
  <c r="CB689" i="1"/>
  <c r="CC656" i="1"/>
  <c r="BP1491" i="1"/>
  <c r="BT741" i="1"/>
  <c r="CA21" i="4" s="1"/>
  <c r="BU708" i="1"/>
  <c r="BC1210" i="1"/>
  <c r="BB1211" i="1"/>
  <c r="BN637" i="1"/>
  <c r="BU19" i="4" s="1"/>
  <c r="BO604" i="1"/>
  <c r="BB587" i="1"/>
  <c r="BC586" i="1"/>
  <c r="BB795" i="1"/>
  <c r="BC794" i="1"/>
  <c r="BG1105" i="1"/>
  <c r="BN28" i="4" s="1"/>
  <c r="BH1072" i="1"/>
  <c r="BD847" i="1"/>
  <c r="BE846" i="1"/>
  <c r="BC690" i="1"/>
  <c r="BB691" i="1"/>
  <c r="BL25" i="4"/>
  <c r="BE1209" i="1"/>
  <c r="BL30" i="4" s="1"/>
  <c r="BF1176" i="1"/>
  <c r="BB275" i="1"/>
  <c r="BC274" i="1"/>
  <c r="BG1053" i="1"/>
  <c r="BN27" i="4" s="1"/>
  <c r="BH1020" i="1"/>
  <c r="BB223" i="1"/>
  <c r="BC222" i="1"/>
  <c r="BF1280" i="1" l="1"/>
  <c r="BE1313" i="1"/>
  <c r="BL32" i="4" s="1"/>
  <c r="BG1231" i="1"/>
  <c r="BF1261" i="1"/>
  <c r="BM31" i="4" s="1"/>
  <c r="BC1418" i="1"/>
  <c r="BB1419" i="1"/>
  <c r="BB1367" i="1"/>
  <c r="BC1366" i="1"/>
  <c r="BF1417" i="1"/>
  <c r="BM34" i="4" s="1"/>
  <c r="BG1384" i="1"/>
  <c r="BG1365" i="1"/>
  <c r="BN33" i="4" s="1"/>
  <c r="BH1332" i="1"/>
  <c r="BE1124" i="1"/>
  <c r="BD1157" i="1"/>
  <c r="BJ29" i="4"/>
  <c r="BJ37" i="4" s="1"/>
  <c r="BC9" i="1"/>
  <c r="BG968" i="1"/>
  <c r="BF1001" i="1"/>
  <c r="BM26" i="4" s="1"/>
  <c r="BC1055" i="1"/>
  <c r="BD1054" i="1"/>
  <c r="BC1315" i="1"/>
  <c r="BD1314" i="1"/>
  <c r="BC275" i="1"/>
  <c r="BD274" i="1"/>
  <c r="BC691" i="1"/>
  <c r="BD690" i="1"/>
  <c r="BU741" i="1"/>
  <c r="CB21" i="4" s="1"/>
  <c r="BV708" i="1"/>
  <c r="BD119" i="1"/>
  <c r="BE118" i="1"/>
  <c r="BD1003" i="1"/>
  <c r="BE1002" i="1"/>
  <c r="BH1053" i="1"/>
  <c r="BO27" i="4" s="1"/>
  <c r="BI1020" i="1"/>
  <c r="BE378" i="1"/>
  <c r="BD379" i="1"/>
  <c r="BD1263" i="1"/>
  <c r="BE1262" i="1"/>
  <c r="BC67" i="1"/>
  <c r="BD66" i="1"/>
  <c r="BC13" i="1"/>
  <c r="BC14" i="1" s="1"/>
  <c r="BK1524" i="1"/>
  <c r="BL1523" i="1"/>
  <c r="BD430" i="1"/>
  <c r="BC431" i="1"/>
  <c r="BC483" i="1"/>
  <c r="BD482" i="1"/>
  <c r="BF1209" i="1"/>
  <c r="BM30" i="4" s="1"/>
  <c r="BG1176" i="1"/>
  <c r="BC535" i="1"/>
  <c r="BD534" i="1"/>
  <c r="BD743" i="1"/>
  <c r="BE742" i="1"/>
  <c r="BC1159" i="1"/>
  <c r="BD1158" i="1"/>
  <c r="BC1211" i="1"/>
  <c r="BD1210" i="1"/>
  <c r="BD639" i="1"/>
  <c r="BE638" i="1"/>
  <c r="BC951" i="1"/>
  <c r="BD950" i="1"/>
  <c r="BH1105" i="1"/>
  <c r="BO28" i="4" s="1"/>
  <c r="BI1072" i="1"/>
  <c r="BM1492" i="1"/>
  <c r="BL1522" i="1"/>
  <c r="BS35" i="4" s="1"/>
  <c r="BG949" i="1"/>
  <c r="BN25" i="4" s="1"/>
  <c r="BH916" i="1"/>
  <c r="BC795" i="1"/>
  <c r="BD794" i="1"/>
  <c r="BE898" i="1"/>
  <c r="BD899" i="1"/>
  <c r="BE847" i="1"/>
  <c r="BF846" i="1"/>
  <c r="CC689" i="1"/>
  <c r="CD656" i="1"/>
  <c r="BC1471" i="1"/>
  <c r="BD1470" i="1"/>
  <c r="BC587" i="1"/>
  <c r="BD586" i="1"/>
  <c r="BE326" i="1"/>
  <c r="BD327" i="1"/>
  <c r="BO637" i="1"/>
  <c r="BV19" i="4" s="1"/>
  <c r="BP604" i="1"/>
  <c r="BC223" i="1"/>
  <c r="BD222" i="1"/>
  <c r="BQ1491" i="1"/>
  <c r="BD1107" i="1"/>
  <c r="BE1106" i="1"/>
  <c r="BI1228" i="1"/>
  <c r="BC171" i="1"/>
  <c r="BD170" i="1"/>
  <c r="BM25" i="4"/>
  <c r="BF1313" i="1" l="1"/>
  <c r="BM32" i="4" s="1"/>
  <c r="BG1280" i="1"/>
  <c r="BH1231" i="1"/>
  <c r="BG1261" i="1"/>
  <c r="BN31" i="4" s="1"/>
  <c r="BC1419" i="1"/>
  <c r="BD1418" i="1"/>
  <c r="BC1367" i="1"/>
  <c r="BD1366" i="1"/>
  <c r="BG1417" i="1"/>
  <c r="BN34" i="4" s="1"/>
  <c r="BH1384" i="1"/>
  <c r="BH1365" i="1"/>
  <c r="BO33" i="4" s="1"/>
  <c r="BI1332" i="1"/>
  <c r="BE1157" i="1"/>
  <c r="BF1124" i="1"/>
  <c r="BG1001" i="1"/>
  <c r="BN26" i="4" s="1"/>
  <c r="BH968" i="1"/>
  <c r="BK29" i="4"/>
  <c r="BK37" i="4" s="1"/>
  <c r="BD9" i="1"/>
  <c r="BE1054" i="1"/>
  <c r="BD1055" i="1"/>
  <c r="BD1315" i="1"/>
  <c r="BE1314" i="1"/>
  <c r="BJ1228" i="1"/>
  <c r="CD689" i="1"/>
  <c r="CE656" i="1"/>
  <c r="BI1105" i="1"/>
  <c r="BP28" i="4" s="1"/>
  <c r="BJ1072" i="1"/>
  <c r="BE119" i="1"/>
  <c r="BF118" i="1"/>
  <c r="BR1491" i="1"/>
  <c r="BD587" i="1"/>
  <c r="BE586" i="1"/>
  <c r="BF742" i="1"/>
  <c r="BE743" i="1"/>
  <c r="BF1262" i="1"/>
  <c r="BE1263" i="1"/>
  <c r="BI1053" i="1"/>
  <c r="BP27" i="4" s="1"/>
  <c r="BJ1020" i="1"/>
  <c r="BD691" i="1"/>
  <c r="BE690" i="1"/>
  <c r="BD483" i="1"/>
  <c r="BE482" i="1"/>
  <c r="BF638" i="1"/>
  <c r="BE639" i="1"/>
  <c r="BE379" i="1"/>
  <c r="BF378" i="1"/>
  <c r="BF1106" i="1"/>
  <c r="BE1107" i="1"/>
  <c r="BD951" i="1"/>
  <c r="BE950" i="1"/>
  <c r="BE66" i="1"/>
  <c r="BD67" i="1"/>
  <c r="BD13" i="1"/>
  <c r="BV741" i="1"/>
  <c r="CC21" i="4" s="1"/>
  <c r="BW708" i="1"/>
  <c r="BD223" i="1"/>
  <c r="BE222" i="1"/>
  <c r="BE327" i="1"/>
  <c r="BF326" i="1"/>
  <c r="BF847" i="1"/>
  <c r="BG846" i="1"/>
  <c r="BD171" i="1"/>
  <c r="BE170" i="1"/>
  <c r="BE1470" i="1"/>
  <c r="BD1471" i="1"/>
  <c r="BE899" i="1"/>
  <c r="BF898" i="1"/>
  <c r="BN1492" i="1"/>
  <c r="BM1522" i="1"/>
  <c r="BT35" i="4" s="1"/>
  <c r="BD431" i="1"/>
  <c r="BE430" i="1"/>
  <c r="BF1002" i="1"/>
  <c r="BE1003" i="1"/>
  <c r="BE274" i="1"/>
  <c r="BD275" i="1"/>
  <c r="BH949" i="1"/>
  <c r="BI916" i="1"/>
  <c r="BD1159" i="1"/>
  <c r="BE1158" i="1"/>
  <c r="BD535" i="1"/>
  <c r="BE534" i="1"/>
  <c r="BP637" i="1"/>
  <c r="BQ604" i="1"/>
  <c r="BD795" i="1"/>
  <c r="BE794" i="1"/>
  <c r="BD1211" i="1"/>
  <c r="BD12" i="1" s="1"/>
  <c r="BE1210" i="1"/>
  <c r="BG1209" i="1"/>
  <c r="BN30" i="4" s="1"/>
  <c r="BH1176" i="1"/>
  <c r="BL1524" i="1"/>
  <c r="BM1523" i="1"/>
  <c r="BG1313" i="1" l="1"/>
  <c r="BN32" i="4" s="1"/>
  <c r="BH1280" i="1"/>
  <c r="BI1231" i="1"/>
  <c r="BH1261" i="1"/>
  <c r="BO31" i="4" s="1"/>
  <c r="BD1419" i="1"/>
  <c r="BE1418" i="1"/>
  <c r="BD1367" i="1"/>
  <c r="BE1366" i="1"/>
  <c r="BI1365" i="1"/>
  <c r="BP33" i="4" s="1"/>
  <c r="BJ1332" i="1"/>
  <c r="BH1417" i="1"/>
  <c r="BO34" i="4" s="1"/>
  <c r="BI1384" i="1"/>
  <c r="BF1157" i="1"/>
  <c r="BG1124" i="1"/>
  <c r="BL29" i="4"/>
  <c r="BL37" i="4" s="1"/>
  <c r="BE9" i="1"/>
  <c r="BH1001" i="1"/>
  <c r="BO26" i="4" s="1"/>
  <c r="BI968" i="1"/>
  <c r="BE1055" i="1"/>
  <c r="BF1054" i="1"/>
  <c r="BF1314" i="1"/>
  <c r="BE1315" i="1"/>
  <c r="BD14" i="1"/>
  <c r="BH1209" i="1"/>
  <c r="BO30" i="4" s="1"/>
  <c r="BI1176" i="1"/>
  <c r="BQ637" i="1"/>
  <c r="BR604" i="1"/>
  <c r="BO1492" i="1"/>
  <c r="BN1522" i="1"/>
  <c r="BU35" i="4" s="1"/>
  <c r="BG847" i="1"/>
  <c r="BH846" i="1"/>
  <c r="BG1106" i="1"/>
  <c r="BF1107" i="1"/>
  <c r="BJ1053" i="1"/>
  <c r="BQ27" i="4" s="1"/>
  <c r="BK1020" i="1"/>
  <c r="BE587" i="1"/>
  <c r="BF586" i="1"/>
  <c r="BJ1105" i="1"/>
  <c r="BQ28" i="4" s="1"/>
  <c r="BK1072" i="1"/>
  <c r="BF1003" i="1"/>
  <c r="BG1002" i="1"/>
  <c r="BO25" i="4"/>
  <c r="BG326" i="1"/>
  <c r="BF327" i="1"/>
  <c r="BE67" i="1"/>
  <c r="BF66" i="1"/>
  <c r="BE13" i="1"/>
  <c r="BE14" i="1" s="1"/>
  <c r="BS1491" i="1"/>
  <c r="CE689" i="1"/>
  <c r="CF656" i="1"/>
  <c r="CF689" i="1" s="1"/>
  <c r="BF950" i="1"/>
  <c r="BE951" i="1"/>
  <c r="BF1263" i="1"/>
  <c r="BG1262" i="1"/>
  <c r="BF1210" i="1"/>
  <c r="BE1211" i="1"/>
  <c r="BE535" i="1"/>
  <c r="BF534" i="1"/>
  <c r="BE431" i="1"/>
  <c r="BF430" i="1"/>
  <c r="BE1471" i="1"/>
  <c r="BF1470" i="1"/>
  <c r="BE223" i="1"/>
  <c r="BF222" i="1"/>
  <c r="BE483" i="1"/>
  <c r="BF482" i="1"/>
  <c r="BG118" i="1"/>
  <c r="BF119" i="1"/>
  <c r="BW19" i="4"/>
  <c r="BF379" i="1"/>
  <c r="BG378" i="1"/>
  <c r="BF170" i="1"/>
  <c r="BE171" i="1"/>
  <c r="BG742" i="1"/>
  <c r="BF743" i="1"/>
  <c r="BI949" i="1"/>
  <c r="BJ916" i="1"/>
  <c r="BG898" i="1"/>
  <c r="BF899" i="1"/>
  <c r="BN1523" i="1"/>
  <c r="BM1524" i="1"/>
  <c r="BF794" i="1"/>
  <c r="BE795" i="1"/>
  <c r="BF1158" i="1"/>
  <c r="BE1159" i="1"/>
  <c r="BW741" i="1"/>
  <c r="CD21" i="4" s="1"/>
  <c r="BX708" i="1"/>
  <c r="BE691" i="1"/>
  <c r="BF690" i="1"/>
  <c r="BK1228" i="1"/>
  <c r="BE275" i="1"/>
  <c r="BF274" i="1"/>
  <c r="BG638" i="1"/>
  <c r="BF639" i="1"/>
  <c r="BI1280" i="1" l="1"/>
  <c r="BH1313" i="1"/>
  <c r="BO32" i="4" s="1"/>
  <c r="BJ1231" i="1"/>
  <c r="BI1261" i="1"/>
  <c r="BP31" i="4" s="1"/>
  <c r="BE1419" i="1"/>
  <c r="BF1418" i="1"/>
  <c r="BE1367" i="1"/>
  <c r="BF1366" i="1"/>
  <c r="BI1417" i="1"/>
  <c r="BP34" i="4" s="1"/>
  <c r="BJ1384" i="1"/>
  <c r="BJ1365" i="1"/>
  <c r="BQ33" i="4" s="1"/>
  <c r="BK1332" i="1"/>
  <c r="BJ968" i="1"/>
  <c r="BI1001" i="1"/>
  <c r="BP26" i="4" s="1"/>
  <c r="BH1124" i="1"/>
  <c r="BG1157" i="1"/>
  <c r="BN29" i="4" s="1"/>
  <c r="BN37" i="4" s="1"/>
  <c r="BM29" i="4"/>
  <c r="BM37" i="4" s="1"/>
  <c r="BF9" i="1"/>
  <c r="BF1055" i="1"/>
  <c r="BG1054" i="1"/>
  <c r="BF1315" i="1"/>
  <c r="BG1314" i="1"/>
  <c r="BP25" i="4"/>
  <c r="BF535" i="1"/>
  <c r="BG534" i="1"/>
  <c r="BF691" i="1"/>
  <c r="BG690" i="1"/>
  <c r="BP1492" i="1"/>
  <c r="BO1522" i="1"/>
  <c r="BV35" i="4" s="1"/>
  <c r="BO1523" i="1"/>
  <c r="BN1524" i="1"/>
  <c r="BG743" i="1"/>
  <c r="BH742" i="1"/>
  <c r="BF223" i="1"/>
  <c r="BG222" i="1"/>
  <c r="BX741" i="1"/>
  <c r="CE21" i="4" s="1"/>
  <c r="BY708" i="1"/>
  <c r="BH638" i="1"/>
  <c r="BG639" i="1"/>
  <c r="BF1159" i="1"/>
  <c r="BG1158" i="1"/>
  <c r="BG899" i="1"/>
  <c r="BH898" i="1"/>
  <c r="BG170" i="1"/>
  <c r="BF171" i="1"/>
  <c r="BF483" i="1"/>
  <c r="BG482" i="1"/>
  <c r="BG430" i="1"/>
  <c r="BF431" i="1"/>
  <c r="BK1105" i="1"/>
  <c r="BR28" i="4" s="1"/>
  <c r="BL1072" i="1"/>
  <c r="BH847" i="1"/>
  <c r="BI846" i="1"/>
  <c r="BJ949" i="1"/>
  <c r="BK916" i="1"/>
  <c r="BG379" i="1"/>
  <c r="BH378" i="1"/>
  <c r="BF951" i="1"/>
  <c r="BG950" i="1"/>
  <c r="BG327" i="1"/>
  <c r="BH326" i="1"/>
  <c r="BK1053" i="1"/>
  <c r="BR27" i="4" s="1"/>
  <c r="BL1020" i="1"/>
  <c r="BR637" i="1"/>
  <c r="BS604" i="1"/>
  <c r="BF795" i="1"/>
  <c r="BG794" i="1"/>
  <c r="BF587" i="1"/>
  <c r="BG586" i="1"/>
  <c r="BX19" i="4"/>
  <c r="BT1491" i="1"/>
  <c r="BF1471" i="1"/>
  <c r="BG1470" i="1"/>
  <c r="BG1263" i="1"/>
  <c r="BH1262" i="1"/>
  <c r="BG66" i="1"/>
  <c r="BF67" i="1"/>
  <c r="BF13" i="1"/>
  <c r="BH1002" i="1"/>
  <c r="BG1003" i="1"/>
  <c r="BI1209" i="1"/>
  <c r="BP30" i="4" s="1"/>
  <c r="BJ1176" i="1"/>
  <c r="BG274" i="1"/>
  <c r="BF275" i="1"/>
  <c r="BF1211" i="1"/>
  <c r="BF12" i="1" s="1"/>
  <c r="BG1210" i="1"/>
  <c r="BL1228" i="1"/>
  <c r="BG119" i="1"/>
  <c r="BH118" i="1"/>
  <c r="BG1107" i="1"/>
  <c r="BH1106" i="1"/>
  <c r="BI1313" i="1" l="1"/>
  <c r="BP32" i="4" s="1"/>
  <c r="BJ1280" i="1"/>
  <c r="BK1231" i="1"/>
  <c r="BJ1261" i="1"/>
  <c r="BQ31" i="4" s="1"/>
  <c r="BG1418" i="1"/>
  <c r="BF1419" i="1"/>
  <c r="BF1367" i="1"/>
  <c r="BG1366" i="1"/>
  <c r="BK1365" i="1"/>
  <c r="BR33" i="4" s="1"/>
  <c r="BL1332" i="1"/>
  <c r="BJ1417" i="1"/>
  <c r="BQ34" i="4" s="1"/>
  <c r="BK1384" i="1"/>
  <c r="BJ1001" i="1"/>
  <c r="BQ26" i="4" s="1"/>
  <c r="BK968" i="1"/>
  <c r="BI1124" i="1"/>
  <c r="BH1157" i="1"/>
  <c r="BG1055" i="1"/>
  <c r="BH1054" i="1"/>
  <c r="BG1315" i="1"/>
  <c r="BH1314" i="1"/>
  <c r="BF14" i="1"/>
  <c r="BJ1209" i="1"/>
  <c r="BQ30" i="4" s="1"/>
  <c r="BK1176" i="1"/>
  <c r="BL1053" i="1"/>
  <c r="BS27" i="4" s="1"/>
  <c r="BM1020" i="1"/>
  <c r="BG171" i="1"/>
  <c r="BH170" i="1"/>
  <c r="BY741" i="1"/>
  <c r="CF21" i="4" s="1"/>
  <c r="BZ708" i="1"/>
  <c r="BH1107" i="1"/>
  <c r="BI1106" i="1"/>
  <c r="BH1263" i="1"/>
  <c r="BI1262" i="1"/>
  <c r="BQ25" i="4"/>
  <c r="BH222" i="1"/>
  <c r="BG223" i="1"/>
  <c r="BI118" i="1"/>
  <c r="BH119" i="1"/>
  <c r="BH1003" i="1"/>
  <c r="BI1002" i="1"/>
  <c r="BG1471" i="1"/>
  <c r="BG9" i="1" s="1"/>
  <c r="BH1470" i="1"/>
  <c r="BI326" i="1"/>
  <c r="BH327" i="1"/>
  <c r="BG1159" i="1"/>
  <c r="BH1158" i="1"/>
  <c r="BG691" i="1"/>
  <c r="BH690" i="1"/>
  <c r="BM1228" i="1"/>
  <c r="BG951" i="1"/>
  <c r="BH950" i="1"/>
  <c r="BG483" i="1"/>
  <c r="BH482" i="1"/>
  <c r="BG275" i="1"/>
  <c r="BH274" i="1"/>
  <c r="BH66" i="1"/>
  <c r="BG67" i="1"/>
  <c r="BG13" i="1"/>
  <c r="BG14" i="1" s="1"/>
  <c r="BU1491" i="1"/>
  <c r="BG587" i="1"/>
  <c r="BH586" i="1"/>
  <c r="BS637" i="1"/>
  <c r="BZ19" i="4" s="1"/>
  <c r="BT604" i="1"/>
  <c r="BH534" i="1"/>
  <c r="BG535" i="1"/>
  <c r="BG795" i="1"/>
  <c r="BH794" i="1"/>
  <c r="BG431" i="1"/>
  <c r="BH430" i="1"/>
  <c r="BH743" i="1"/>
  <c r="BI742" i="1"/>
  <c r="BI847" i="1"/>
  <c r="BJ846" i="1"/>
  <c r="BG1211" i="1"/>
  <c r="BH1210" i="1"/>
  <c r="BY19" i="4"/>
  <c r="BH379" i="1"/>
  <c r="BI378" i="1"/>
  <c r="BL1105" i="1"/>
  <c r="BS28" i="4" s="1"/>
  <c r="BM1072" i="1"/>
  <c r="BH639" i="1"/>
  <c r="BI638" i="1"/>
  <c r="BP1523" i="1"/>
  <c r="BO1524" i="1"/>
  <c r="BK949" i="1"/>
  <c r="BL916" i="1"/>
  <c r="BH899" i="1"/>
  <c r="BI898" i="1"/>
  <c r="BQ1492" i="1"/>
  <c r="BP1522" i="1"/>
  <c r="BW35" i="4" s="1"/>
  <c r="BK1280" i="1" l="1"/>
  <c r="BJ1313" i="1"/>
  <c r="BQ32" i="4" s="1"/>
  <c r="BL1231" i="1"/>
  <c r="BK1261" i="1"/>
  <c r="BR31" i="4" s="1"/>
  <c r="BH1418" i="1"/>
  <c r="BG1419" i="1"/>
  <c r="BH1366" i="1"/>
  <c r="BG1367" i="1"/>
  <c r="BK1417" i="1"/>
  <c r="BR34" i="4" s="1"/>
  <c r="BL1384" i="1"/>
  <c r="BL1365" i="1"/>
  <c r="BS33" i="4" s="1"/>
  <c r="BM1332" i="1"/>
  <c r="BK1001" i="1"/>
  <c r="BR26" i="4" s="1"/>
  <c r="BL968" i="1"/>
  <c r="BO29" i="4"/>
  <c r="BO37" i="4" s="1"/>
  <c r="BH9" i="1"/>
  <c r="BI1157" i="1"/>
  <c r="BJ1124" i="1"/>
  <c r="BH1055" i="1"/>
  <c r="BI1054" i="1"/>
  <c r="BH1315" i="1"/>
  <c r="BI1314" i="1"/>
  <c r="BH951" i="1"/>
  <c r="BI950" i="1"/>
  <c r="BJ1002" i="1"/>
  <c r="BI1003" i="1"/>
  <c r="BN1228" i="1"/>
  <c r="BI119" i="1"/>
  <c r="BJ118" i="1"/>
  <c r="BL949" i="1"/>
  <c r="BM916" i="1"/>
  <c r="BM1105" i="1"/>
  <c r="BT28" i="4" s="1"/>
  <c r="BN1072" i="1"/>
  <c r="BH1211" i="1"/>
  <c r="BI1210" i="1"/>
  <c r="BI794" i="1"/>
  <c r="BH795" i="1"/>
  <c r="BV1491" i="1"/>
  <c r="BH483" i="1"/>
  <c r="BI482" i="1"/>
  <c r="BH1471" i="1"/>
  <c r="BI1470" i="1"/>
  <c r="BR25" i="4"/>
  <c r="BI690" i="1"/>
  <c r="BH691" i="1"/>
  <c r="BR1492" i="1"/>
  <c r="BQ1522" i="1"/>
  <c r="BX35" i="4" s="1"/>
  <c r="BI379" i="1"/>
  <c r="BJ378" i="1"/>
  <c r="BH1159" i="1"/>
  <c r="BI1158" i="1"/>
  <c r="BM1053" i="1"/>
  <c r="BT27" i="4" s="1"/>
  <c r="BN1020" i="1"/>
  <c r="BT637" i="1"/>
  <c r="CA19" i="4" s="1"/>
  <c r="BU604" i="1"/>
  <c r="BQ1523" i="1"/>
  <c r="BP1524" i="1"/>
  <c r="BH431" i="1"/>
  <c r="BI430" i="1"/>
  <c r="BH587" i="1"/>
  <c r="BI586" i="1"/>
  <c r="BI327" i="1"/>
  <c r="BJ326" i="1"/>
  <c r="BJ1262" i="1"/>
  <c r="BI1263" i="1"/>
  <c r="BH171" i="1"/>
  <c r="BI170" i="1"/>
  <c r="BJ847" i="1"/>
  <c r="BK846" i="1"/>
  <c r="BH535" i="1"/>
  <c r="BI534" i="1"/>
  <c r="BI1107" i="1"/>
  <c r="BJ1106" i="1"/>
  <c r="BI899" i="1"/>
  <c r="BJ898" i="1"/>
  <c r="BI743" i="1"/>
  <c r="BJ742" i="1"/>
  <c r="BI66" i="1"/>
  <c r="BH67" i="1"/>
  <c r="BH13" i="1"/>
  <c r="BH14" i="1" s="1"/>
  <c r="BH275" i="1"/>
  <c r="BI274" i="1"/>
  <c r="BI639" i="1"/>
  <c r="BJ638" i="1"/>
  <c r="BH223" i="1"/>
  <c r="BI222" i="1"/>
  <c r="BZ741" i="1"/>
  <c r="CA708" i="1"/>
  <c r="BK1209" i="1"/>
  <c r="BR30" i="4" s="1"/>
  <c r="BL1176" i="1"/>
  <c r="V55" i="4"/>
  <c r="X55" i="4" s="1"/>
  <c r="Y55" i="4" s="1"/>
  <c r="BP21" i="5" s="1"/>
  <c r="BK1313" i="1" l="1"/>
  <c r="BR32" i="4" s="1"/>
  <c r="BL1280" i="1"/>
  <c r="BM1231" i="1"/>
  <c r="BL1261" i="1"/>
  <c r="BS31" i="4" s="1"/>
  <c r="BI1366" i="1"/>
  <c r="BH1367" i="1"/>
  <c r="BH1419" i="1"/>
  <c r="BI1418" i="1"/>
  <c r="BL1417" i="1"/>
  <c r="BS34" i="4" s="1"/>
  <c r="BM1384" i="1"/>
  <c r="BM1365" i="1"/>
  <c r="BT33" i="4" s="1"/>
  <c r="BN1332" i="1"/>
  <c r="BM968" i="1"/>
  <c r="BL1001" i="1"/>
  <c r="BS26" i="4" s="1"/>
  <c r="BP29" i="4"/>
  <c r="BP37" i="4" s="1"/>
  <c r="BI9" i="1"/>
  <c r="BK1124" i="1"/>
  <c r="BJ1157" i="1"/>
  <c r="BI1055" i="1"/>
  <c r="BJ1054" i="1"/>
  <c r="BJ1314" i="1"/>
  <c r="BI1315" i="1"/>
  <c r="BW1491" i="1"/>
  <c r="BM949" i="1"/>
  <c r="BN916" i="1"/>
  <c r="BR1523" i="1"/>
  <c r="BQ1524" i="1"/>
  <c r="BJ743" i="1"/>
  <c r="BK742" i="1"/>
  <c r="BI431" i="1"/>
  <c r="BJ430" i="1"/>
  <c r="BJ1263" i="1"/>
  <c r="BK1262" i="1"/>
  <c r="BI223" i="1"/>
  <c r="BJ222" i="1"/>
  <c r="BN1053" i="1"/>
  <c r="BU27" i="4" s="1"/>
  <c r="BO1020" i="1"/>
  <c r="BI795" i="1"/>
  <c r="BJ794" i="1"/>
  <c r="BK638" i="1"/>
  <c r="BJ639" i="1"/>
  <c r="BJ66" i="1"/>
  <c r="BI67" i="1"/>
  <c r="BI13" i="1"/>
  <c r="BI14" i="1" s="1"/>
  <c r="CA741" i="1"/>
  <c r="CB708" i="1"/>
  <c r="BS25" i="4"/>
  <c r="BK847" i="1"/>
  <c r="BL846" i="1"/>
  <c r="BJ327" i="1"/>
  <c r="BK326" i="1"/>
  <c r="BI171" i="1"/>
  <c r="BJ170" i="1"/>
  <c r="BI1471" i="1"/>
  <c r="BJ1470" i="1"/>
  <c r="BI1211" i="1"/>
  <c r="BJ1210" i="1"/>
  <c r="BJ119" i="1"/>
  <c r="BK118" i="1"/>
  <c r="BK1002" i="1"/>
  <c r="BJ1003" i="1"/>
  <c r="BL1209" i="1"/>
  <c r="BS30" i="4" s="1"/>
  <c r="BM1176" i="1"/>
  <c r="BI587" i="1"/>
  <c r="BJ586" i="1"/>
  <c r="BK378" i="1"/>
  <c r="BJ379" i="1"/>
  <c r="BO1228" i="1"/>
  <c r="BJ534" i="1"/>
  <c r="BI535" i="1"/>
  <c r="BI275" i="1"/>
  <c r="BJ274" i="1"/>
  <c r="BU637" i="1"/>
  <c r="CB19" i="4" s="1"/>
  <c r="BV604" i="1"/>
  <c r="BS1492" i="1"/>
  <c r="BR1522" i="1"/>
  <c r="BY35" i="4" s="1"/>
  <c r="BK898" i="1"/>
  <c r="BJ899" i="1"/>
  <c r="Q21" i="5"/>
  <c r="S21" i="5"/>
  <c r="P21" i="5"/>
  <c r="R21" i="5"/>
  <c r="T21" i="5"/>
  <c r="G21" i="5"/>
  <c r="N21" i="5"/>
  <c r="I21" i="5"/>
  <c r="O21" i="5"/>
  <c r="K21" i="5"/>
  <c r="M21" i="5"/>
  <c r="H21" i="5"/>
  <c r="L21" i="5"/>
  <c r="J21" i="5"/>
  <c r="F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J1107" i="1"/>
  <c r="BK1106" i="1"/>
  <c r="BI1159" i="1"/>
  <c r="BJ1158" i="1"/>
  <c r="BI951" i="1"/>
  <c r="BJ950" i="1"/>
  <c r="BJ690" i="1"/>
  <c r="BI691" i="1"/>
  <c r="BI483" i="1"/>
  <c r="BJ482" i="1"/>
  <c r="BN1105" i="1"/>
  <c r="BU28" i="4" s="1"/>
  <c r="BO1072" i="1"/>
  <c r="BM1280" i="1" l="1"/>
  <c r="BL1313" i="1"/>
  <c r="BS32" i="4" s="1"/>
  <c r="BN1231" i="1"/>
  <c r="BM1261" i="1"/>
  <c r="BT31" i="4" s="1"/>
  <c r="BJ1418" i="1"/>
  <c r="BI1419" i="1"/>
  <c r="BJ1366" i="1"/>
  <c r="BI1367" i="1"/>
  <c r="BM1417" i="1"/>
  <c r="BT34" i="4" s="1"/>
  <c r="BN1384" i="1"/>
  <c r="BN1365" i="1"/>
  <c r="BU33" i="4" s="1"/>
  <c r="BO1332" i="1"/>
  <c r="BM1001" i="1"/>
  <c r="BT26" i="4" s="1"/>
  <c r="BN968" i="1"/>
  <c r="BQ29" i="4"/>
  <c r="BQ37" i="4" s="1"/>
  <c r="BJ9" i="1"/>
  <c r="BL1124" i="1"/>
  <c r="BK1157" i="1"/>
  <c r="BK1054" i="1"/>
  <c r="BJ1055" i="1"/>
  <c r="BK1314" i="1"/>
  <c r="BJ1315" i="1"/>
  <c r="BK1107" i="1"/>
  <c r="BL1106" i="1"/>
  <c r="BT1492" i="1"/>
  <c r="BS1522" i="1"/>
  <c r="BZ35" i="4" s="1"/>
  <c r="BJ535" i="1"/>
  <c r="BK534" i="1"/>
  <c r="BR1524" i="1"/>
  <c r="BS1523" i="1"/>
  <c r="BJ67" i="1"/>
  <c r="BK66" i="1"/>
  <c r="BJ13" i="1"/>
  <c r="BO1053" i="1"/>
  <c r="BV27" i="4" s="1"/>
  <c r="BP1020" i="1"/>
  <c r="BJ431" i="1"/>
  <c r="BK430" i="1"/>
  <c r="BN949" i="1"/>
  <c r="BU25" i="4" s="1"/>
  <c r="BO916" i="1"/>
  <c r="BJ691" i="1"/>
  <c r="BK690" i="1"/>
  <c r="BM1209" i="1"/>
  <c r="BT30" i="4" s="1"/>
  <c r="BN1176" i="1"/>
  <c r="BK1470" i="1"/>
  <c r="BJ1471" i="1"/>
  <c r="CB741" i="1"/>
  <c r="CC708" i="1"/>
  <c r="BK639" i="1"/>
  <c r="BL638" i="1"/>
  <c r="BK1263" i="1"/>
  <c r="BL1262" i="1"/>
  <c r="BP1228" i="1"/>
  <c r="BL847" i="1"/>
  <c r="BM846" i="1"/>
  <c r="F55" i="5"/>
  <c r="H55" i="5" s="1"/>
  <c r="BK119" i="1"/>
  <c r="BL118" i="1"/>
  <c r="BJ483" i="1"/>
  <c r="BK482" i="1"/>
  <c r="BJ951" i="1"/>
  <c r="BK950" i="1"/>
  <c r="BK379" i="1"/>
  <c r="BL378" i="1"/>
  <c r="BL326" i="1"/>
  <c r="BK327" i="1"/>
  <c r="BT25" i="4"/>
  <c r="BK1003" i="1"/>
  <c r="BL1002" i="1"/>
  <c r="BV637" i="1"/>
  <c r="CC19" i="4" s="1"/>
  <c r="BW604" i="1"/>
  <c r="BL898" i="1"/>
  <c r="BK899" i="1"/>
  <c r="BJ275" i="1"/>
  <c r="BK274" i="1"/>
  <c r="BJ587" i="1"/>
  <c r="BK586" i="1"/>
  <c r="BJ1211" i="1"/>
  <c r="BJ12" i="1" s="1"/>
  <c r="BK1210" i="1"/>
  <c r="BJ223" i="1"/>
  <c r="BK222" i="1"/>
  <c r="BL742" i="1"/>
  <c r="BK743" i="1"/>
  <c r="BX1491" i="1"/>
  <c r="BK794" i="1"/>
  <c r="BJ795" i="1"/>
  <c r="BO1105" i="1"/>
  <c r="BV28" i="4" s="1"/>
  <c r="BP1072" i="1"/>
  <c r="BJ171" i="1"/>
  <c r="BK170" i="1"/>
  <c r="BJ1159" i="1"/>
  <c r="BK1158" i="1"/>
  <c r="BN1280" i="1" l="1"/>
  <c r="BM1313" i="1"/>
  <c r="BT32" i="4" s="1"/>
  <c r="BO1231" i="1"/>
  <c r="BN1261" i="1"/>
  <c r="BU31" i="4" s="1"/>
  <c r="BK1366" i="1"/>
  <c r="BJ1367" i="1"/>
  <c r="BK1418" i="1"/>
  <c r="BJ1419" i="1"/>
  <c r="BN1417" i="1"/>
  <c r="BU34" i="4" s="1"/>
  <c r="BO1384" i="1"/>
  <c r="BO1365" i="1"/>
  <c r="BV33" i="4" s="1"/>
  <c r="BP1332" i="1"/>
  <c r="BN1001" i="1"/>
  <c r="BU26" i="4" s="1"/>
  <c r="BO968" i="1"/>
  <c r="BL1157" i="1"/>
  <c r="BM1124" i="1"/>
  <c r="BR29" i="4"/>
  <c r="BR37" i="4" s="1"/>
  <c r="BK9" i="1"/>
  <c r="BL1054" i="1"/>
  <c r="BK1055" i="1"/>
  <c r="BK1315" i="1"/>
  <c r="BL1314" i="1"/>
  <c r="BJ14" i="1"/>
  <c r="BM847" i="1"/>
  <c r="BN846" i="1"/>
  <c r="CC741" i="1"/>
  <c r="CD708" i="1"/>
  <c r="BL1158" i="1"/>
  <c r="BK1159" i="1"/>
  <c r="BY1491" i="1"/>
  <c r="BK587" i="1"/>
  <c r="BL586" i="1"/>
  <c r="BK951" i="1"/>
  <c r="BL950" i="1"/>
  <c r="BK691" i="1"/>
  <c r="BL690" i="1"/>
  <c r="BL1003" i="1"/>
  <c r="BM1002" i="1"/>
  <c r="BQ1228" i="1"/>
  <c r="BK67" i="1"/>
  <c r="BL66" i="1"/>
  <c r="BK13" i="1"/>
  <c r="BU1492" i="1"/>
  <c r="BT1522" i="1"/>
  <c r="CA35" i="4" s="1"/>
  <c r="BK171" i="1"/>
  <c r="BL170" i="1"/>
  <c r="BL274" i="1"/>
  <c r="BK275" i="1"/>
  <c r="BL482" i="1"/>
  <c r="BK483" i="1"/>
  <c r="BO949" i="1"/>
  <c r="BV25" i="4" s="1"/>
  <c r="BP916" i="1"/>
  <c r="BL1107" i="1"/>
  <c r="BM1106" i="1"/>
  <c r="BL743" i="1"/>
  <c r="BM742" i="1"/>
  <c r="BL1263" i="1"/>
  <c r="BM1262" i="1"/>
  <c r="BK1471" i="1"/>
  <c r="BL1470" i="1"/>
  <c r="BS1524" i="1"/>
  <c r="BT1523" i="1"/>
  <c r="BL899" i="1"/>
  <c r="BM898" i="1"/>
  <c r="BK1211" i="1"/>
  <c r="BK12" i="1" s="1"/>
  <c r="BL1210" i="1"/>
  <c r="BW637" i="1"/>
  <c r="BX604" i="1"/>
  <c r="BP1053" i="1"/>
  <c r="BW27" i="4" s="1"/>
  <c r="BQ1020" i="1"/>
  <c r="BL534" i="1"/>
  <c r="BK535" i="1"/>
  <c r="BL794" i="1"/>
  <c r="BK795" i="1"/>
  <c r="BP1105" i="1"/>
  <c r="BW28" i="4" s="1"/>
  <c r="BQ1072" i="1"/>
  <c r="BL222" i="1"/>
  <c r="BK223" i="1"/>
  <c r="BL327" i="1"/>
  <c r="BM326" i="1"/>
  <c r="BM118" i="1"/>
  <c r="BL119" i="1"/>
  <c r="BN1209" i="1"/>
  <c r="BU30" i="4" s="1"/>
  <c r="BO1176" i="1"/>
  <c r="BL430" i="1"/>
  <c r="BK431" i="1"/>
  <c r="BL379" i="1"/>
  <c r="BM378" i="1"/>
  <c r="BL639" i="1"/>
  <c r="BM638" i="1"/>
  <c r="BN1313" i="1" l="1"/>
  <c r="BU32" i="4" s="1"/>
  <c r="BO1280" i="1"/>
  <c r="BP1231" i="1"/>
  <c r="BO1261" i="1"/>
  <c r="BV31" i="4" s="1"/>
  <c r="BK1419" i="1"/>
  <c r="BL1418" i="1"/>
  <c r="BK1367" i="1"/>
  <c r="BL1366" i="1"/>
  <c r="BP1365" i="1"/>
  <c r="BW33" i="4" s="1"/>
  <c r="BQ1332" i="1"/>
  <c r="BO1417" i="1"/>
  <c r="BV34" i="4" s="1"/>
  <c r="BP1384" i="1"/>
  <c r="BN1124" i="1"/>
  <c r="BM1157" i="1"/>
  <c r="BS29" i="4"/>
  <c r="BS37" i="4" s="1"/>
  <c r="BL9" i="1"/>
  <c r="BO1001" i="1"/>
  <c r="BV26" i="4" s="1"/>
  <c r="BP968" i="1"/>
  <c r="BL1055" i="1"/>
  <c r="BM1054" i="1"/>
  <c r="BM1314" i="1"/>
  <c r="BL1315" i="1"/>
  <c r="BM379" i="1"/>
  <c r="BN378" i="1"/>
  <c r="BN118" i="1"/>
  <c r="BM119" i="1"/>
  <c r="BM794" i="1"/>
  <c r="BL795" i="1"/>
  <c r="BL171" i="1"/>
  <c r="BM170" i="1"/>
  <c r="BN847" i="1"/>
  <c r="BO846" i="1"/>
  <c r="BM327" i="1"/>
  <c r="BN326" i="1"/>
  <c r="BX637" i="1"/>
  <c r="BY604" i="1"/>
  <c r="BP949" i="1"/>
  <c r="BQ916" i="1"/>
  <c r="BM1003" i="1"/>
  <c r="BN1002" i="1"/>
  <c r="BZ1491" i="1"/>
  <c r="BL1159" i="1"/>
  <c r="BM1158" i="1"/>
  <c r="CD19" i="4"/>
  <c r="BL535" i="1"/>
  <c r="BM534" i="1"/>
  <c r="BV1492" i="1"/>
  <c r="BU1522" i="1"/>
  <c r="CB35" i="4" s="1"/>
  <c r="BL691" i="1"/>
  <c r="BM690" i="1"/>
  <c r="BN638" i="1"/>
  <c r="BM639" i="1"/>
  <c r="BL431" i="1"/>
  <c r="BM430" i="1"/>
  <c r="BL223" i="1"/>
  <c r="BM222" i="1"/>
  <c r="BQ1053" i="1"/>
  <c r="BX27" i="4" s="1"/>
  <c r="BR1020" i="1"/>
  <c r="BO1209" i="1"/>
  <c r="BV30" i="4" s="1"/>
  <c r="BP1176" i="1"/>
  <c r="BL1471" i="1"/>
  <c r="BM1470" i="1"/>
  <c r="BM743" i="1"/>
  <c r="BN742" i="1"/>
  <c r="BL483" i="1"/>
  <c r="BM482" i="1"/>
  <c r="BM66" i="1"/>
  <c r="BL67" i="1"/>
  <c r="BL13" i="1"/>
  <c r="BL14" i="1" s="1"/>
  <c r="BL951" i="1"/>
  <c r="BM950" i="1"/>
  <c r="BK14" i="1"/>
  <c r="BQ1105" i="1"/>
  <c r="BX28" i="4" s="1"/>
  <c r="BR1072" i="1"/>
  <c r="CD741" i="1"/>
  <c r="CE708" i="1"/>
  <c r="BT1524" i="1"/>
  <c r="BU1523" i="1"/>
  <c r="BL1211" i="1"/>
  <c r="BM1210" i="1"/>
  <c r="BN898" i="1"/>
  <c r="BM899" i="1"/>
  <c r="BM1263" i="1"/>
  <c r="BN1262" i="1"/>
  <c r="BM1107" i="1"/>
  <c r="BN1106" i="1"/>
  <c r="BM274" i="1"/>
  <c r="BL275" i="1"/>
  <c r="BR1228" i="1"/>
  <c r="BM586" i="1"/>
  <c r="BL587" i="1"/>
  <c r="BO1313" i="1" l="1"/>
  <c r="BV32" i="4" s="1"/>
  <c r="BP1280" i="1"/>
  <c r="BQ1231" i="1"/>
  <c r="BP1261" i="1"/>
  <c r="BW31" i="4" s="1"/>
  <c r="BM1418" i="1"/>
  <c r="BL1419" i="1"/>
  <c r="BL1367" i="1"/>
  <c r="BM1366" i="1"/>
  <c r="BP1417" i="1"/>
  <c r="BW34" i="4" s="1"/>
  <c r="BQ1384" i="1"/>
  <c r="BQ1365" i="1"/>
  <c r="BX33" i="4" s="1"/>
  <c r="BR1332" i="1"/>
  <c r="BT29" i="4"/>
  <c r="BT37" i="4" s="1"/>
  <c r="BM9" i="1"/>
  <c r="BN1157" i="1"/>
  <c r="BU29" i="4" s="1"/>
  <c r="BU37" i="4" s="1"/>
  <c r="BO1124" i="1"/>
  <c r="BQ968" i="1"/>
  <c r="BP1001" i="1"/>
  <c r="BW26" i="4" s="1"/>
  <c r="BM1055" i="1"/>
  <c r="BN1054" i="1"/>
  <c r="BN1314" i="1"/>
  <c r="BM1315" i="1"/>
  <c r="BN1107" i="1"/>
  <c r="BO1106" i="1"/>
  <c r="BP1209" i="1"/>
  <c r="BW30" i="4" s="1"/>
  <c r="BQ1176" i="1"/>
  <c r="BN1003" i="1"/>
  <c r="BO1002" i="1"/>
  <c r="BN327" i="1"/>
  <c r="BO326" i="1"/>
  <c r="BM795" i="1"/>
  <c r="BN794" i="1"/>
  <c r="BN743" i="1"/>
  <c r="BO742" i="1"/>
  <c r="BN639" i="1"/>
  <c r="BO638" i="1"/>
  <c r="BN222" i="1"/>
  <c r="BM223" i="1"/>
  <c r="BM1159" i="1"/>
  <c r="BN1158" i="1"/>
  <c r="BN1263" i="1"/>
  <c r="BO1262" i="1"/>
  <c r="BR1053" i="1"/>
  <c r="BY27" i="4" s="1"/>
  <c r="BS1020" i="1"/>
  <c r="BQ949" i="1"/>
  <c r="BR916" i="1"/>
  <c r="BO118" i="1"/>
  <c r="BN119" i="1"/>
  <c r="BW25" i="4"/>
  <c r="BS1228" i="1"/>
  <c r="BO898" i="1"/>
  <c r="BN899" i="1"/>
  <c r="BU1524" i="1"/>
  <c r="BV1523" i="1"/>
  <c r="BW1492" i="1"/>
  <c r="BV1522" i="1"/>
  <c r="CC35" i="4" s="1"/>
  <c r="BM171" i="1"/>
  <c r="BN170" i="1"/>
  <c r="BN950" i="1"/>
  <c r="BM951" i="1"/>
  <c r="BM691" i="1"/>
  <c r="BN690" i="1"/>
  <c r="BO847" i="1"/>
  <c r="BP846" i="1"/>
  <c r="BN1210" i="1"/>
  <c r="BM1211" i="1"/>
  <c r="BM1471" i="1"/>
  <c r="BN1470" i="1"/>
  <c r="BN379" i="1"/>
  <c r="BO378" i="1"/>
  <c r="BN66" i="1"/>
  <c r="BM67" i="1"/>
  <c r="BM13" i="1"/>
  <c r="BM14" i="1" s="1"/>
  <c r="BN430" i="1"/>
  <c r="BM431" i="1"/>
  <c r="BM535" i="1"/>
  <c r="BN534" i="1"/>
  <c r="CA1491" i="1"/>
  <c r="BY637" i="1"/>
  <c r="BZ604" i="1"/>
  <c r="BM587" i="1"/>
  <c r="BN586" i="1"/>
  <c r="BM275" i="1"/>
  <c r="BN274" i="1"/>
  <c r="CE741" i="1"/>
  <c r="CF708" i="1"/>
  <c r="CF741" i="1" s="1"/>
  <c r="BR1105" i="1"/>
  <c r="BY28" i="4" s="1"/>
  <c r="BS1072" i="1"/>
  <c r="BN482" i="1"/>
  <c r="BM483" i="1"/>
  <c r="CE19" i="4"/>
  <c r="BP1313" i="1" l="1"/>
  <c r="BW32" i="4" s="1"/>
  <c r="BQ1280" i="1"/>
  <c r="BR1231" i="1"/>
  <c r="BQ1261" i="1"/>
  <c r="BX31" i="4" s="1"/>
  <c r="BM1419" i="1"/>
  <c r="BN1418" i="1"/>
  <c r="BN1366" i="1"/>
  <c r="BM1367" i="1"/>
  <c r="BR1365" i="1"/>
  <c r="BY33" i="4" s="1"/>
  <c r="BS1332" i="1"/>
  <c r="BQ1417" i="1"/>
  <c r="BX34" i="4" s="1"/>
  <c r="BR1384" i="1"/>
  <c r="BQ1001" i="1"/>
  <c r="BX26" i="4" s="1"/>
  <c r="BR968" i="1"/>
  <c r="BP1124" i="1"/>
  <c r="BO1157" i="1"/>
  <c r="BV29" i="4" s="1"/>
  <c r="BV37" i="4" s="1"/>
  <c r="BN1055" i="1"/>
  <c r="BO1054" i="1"/>
  <c r="BN1315" i="1"/>
  <c r="BO1314" i="1"/>
  <c r="CF19" i="4"/>
  <c r="CB1491" i="1"/>
  <c r="BN1211" i="1"/>
  <c r="BO1210" i="1"/>
  <c r="BN67" i="1"/>
  <c r="BO66" i="1"/>
  <c r="BN13" i="1"/>
  <c r="BN14" i="1" s="1"/>
  <c r="BP847" i="1"/>
  <c r="BQ846" i="1"/>
  <c r="BN171" i="1"/>
  <c r="BO170" i="1"/>
  <c r="BV1524" i="1"/>
  <c r="BW1523" i="1"/>
  <c r="BO639" i="1"/>
  <c r="BP638" i="1"/>
  <c r="BN587" i="1"/>
  <c r="BO586" i="1"/>
  <c r="BO534" i="1"/>
  <c r="BN535" i="1"/>
  <c r="BO1003" i="1"/>
  <c r="BP1002" i="1"/>
  <c r="BS1105" i="1"/>
  <c r="BZ28" i="4" s="1"/>
  <c r="BT1072" i="1"/>
  <c r="BR949" i="1"/>
  <c r="BS916" i="1"/>
  <c r="BO743" i="1"/>
  <c r="BP742" i="1"/>
  <c r="BN1471" i="1"/>
  <c r="BN9" i="1" s="1"/>
  <c r="BO1470" i="1"/>
  <c r="BX25" i="4"/>
  <c r="BO379" i="1"/>
  <c r="BP378" i="1"/>
  <c r="BO690" i="1"/>
  <c r="BN691" i="1"/>
  <c r="BO119" i="1"/>
  <c r="BP118" i="1"/>
  <c r="BX1492" i="1"/>
  <c r="BW1522" i="1"/>
  <c r="CD35" i="4" s="1"/>
  <c r="BO899" i="1"/>
  <c r="BP898" i="1"/>
  <c r="BN1159" i="1"/>
  <c r="BO1158" i="1"/>
  <c r="BQ1209" i="1"/>
  <c r="BX30" i="4" s="1"/>
  <c r="BR1176" i="1"/>
  <c r="BN275" i="1"/>
  <c r="BO274" i="1"/>
  <c r="BO430" i="1"/>
  <c r="BN431" i="1"/>
  <c r="BO482" i="1"/>
  <c r="BN483" i="1"/>
  <c r="BZ637" i="1"/>
  <c r="CA604" i="1"/>
  <c r="BN951" i="1"/>
  <c r="BO950" i="1"/>
  <c r="BT1228" i="1"/>
  <c r="BS1053" i="1"/>
  <c r="BZ27" i="4" s="1"/>
  <c r="BT1020" i="1"/>
  <c r="BN795" i="1"/>
  <c r="BO794" i="1"/>
  <c r="BO1107" i="1"/>
  <c r="BP1106" i="1"/>
  <c r="BO1263" i="1"/>
  <c r="BP1262" i="1"/>
  <c r="BN223" i="1"/>
  <c r="BO222" i="1"/>
  <c r="BP326" i="1"/>
  <c r="BO327" i="1"/>
  <c r="BQ1313" i="1" l="1"/>
  <c r="BX32" i="4" s="1"/>
  <c r="BR1280" i="1"/>
  <c r="BS1231" i="1"/>
  <c r="BR1261" i="1"/>
  <c r="BY31" i="4" s="1"/>
  <c r="BN1419" i="1"/>
  <c r="BO1418" i="1"/>
  <c r="BN1367" i="1"/>
  <c r="BO1366" i="1"/>
  <c r="BR1417" i="1"/>
  <c r="BY34" i="4" s="1"/>
  <c r="BS1384" i="1"/>
  <c r="BS1365" i="1"/>
  <c r="BZ33" i="4" s="1"/>
  <c r="BT1332" i="1"/>
  <c r="BP1157" i="1"/>
  <c r="BQ1124" i="1"/>
  <c r="BS968" i="1"/>
  <c r="BR1001" i="1"/>
  <c r="BY26" i="4" s="1"/>
  <c r="BP1054" i="1"/>
  <c r="BO1055" i="1"/>
  <c r="BO1315" i="1"/>
  <c r="BP1314" i="1"/>
  <c r="BS949" i="1"/>
  <c r="BZ25" i="4" s="1"/>
  <c r="BT916" i="1"/>
  <c r="CC1491" i="1"/>
  <c r="CA637" i="1"/>
  <c r="CB604" i="1"/>
  <c r="BR1209" i="1"/>
  <c r="BY30" i="4" s="1"/>
  <c r="BS1176" i="1"/>
  <c r="BP379" i="1"/>
  <c r="BQ378" i="1"/>
  <c r="BO1159" i="1"/>
  <c r="BP1158" i="1"/>
  <c r="BT1105" i="1"/>
  <c r="CA28" i="4" s="1"/>
  <c r="BU1072" i="1"/>
  <c r="BO587" i="1"/>
  <c r="BP586" i="1"/>
  <c r="BO171" i="1"/>
  <c r="BP170" i="1"/>
  <c r="BU1228" i="1"/>
  <c r="BO483" i="1"/>
  <c r="BP482" i="1"/>
  <c r="BP327" i="1"/>
  <c r="BQ326" i="1"/>
  <c r="BP899" i="1"/>
  <c r="BQ898" i="1"/>
  <c r="BP119" i="1"/>
  <c r="BQ118" i="1"/>
  <c r="BY25" i="4"/>
  <c r="BP1003" i="1"/>
  <c r="BQ1002" i="1"/>
  <c r="BP639" i="1"/>
  <c r="BQ638" i="1"/>
  <c r="BR846" i="1"/>
  <c r="BQ847" i="1"/>
  <c r="BP1210" i="1"/>
  <c r="BO1211" i="1"/>
  <c r="BP222" i="1"/>
  <c r="BO223" i="1"/>
  <c r="BO431" i="1"/>
  <c r="BP430" i="1"/>
  <c r="BO951" i="1"/>
  <c r="BP950" i="1"/>
  <c r="BO275" i="1"/>
  <c r="BP274" i="1"/>
  <c r="BP1263" i="1"/>
  <c r="BQ1262" i="1"/>
  <c r="BP794" i="1"/>
  <c r="BO795" i="1"/>
  <c r="BY1492" i="1"/>
  <c r="BX1522" i="1"/>
  <c r="CE35" i="4" s="1"/>
  <c r="BO691" i="1"/>
  <c r="BP690" i="1"/>
  <c r="BO1471" i="1"/>
  <c r="BO9" i="1" s="1"/>
  <c r="BP1470" i="1"/>
  <c r="BP66" i="1"/>
  <c r="BO67" i="1"/>
  <c r="BO13" i="1"/>
  <c r="BO14" i="1" s="1"/>
  <c r="BW1524" i="1"/>
  <c r="BX1523" i="1"/>
  <c r="BP1107" i="1"/>
  <c r="BQ1106" i="1"/>
  <c r="BT1053" i="1"/>
  <c r="CA27" i="4" s="1"/>
  <c r="BU1020" i="1"/>
  <c r="BP743" i="1"/>
  <c r="BQ742" i="1"/>
  <c r="BP534" i="1"/>
  <c r="BO535" i="1"/>
  <c r="V53" i="4"/>
  <c r="X53" i="4" s="1"/>
  <c r="BS1280" i="1" l="1"/>
  <c r="BR1313" i="1"/>
  <c r="BY32" i="4" s="1"/>
  <c r="BT1231" i="1"/>
  <c r="BS1261" i="1"/>
  <c r="BZ31" i="4" s="1"/>
  <c r="BO1419" i="1"/>
  <c r="BP1418" i="1"/>
  <c r="BP1366" i="1"/>
  <c r="BO1367" i="1"/>
  <c r="BS1417" i="1"/>
  <c r="BZ34" i="4" s="1"/>
  <c r="BT1384" i="1"/>
  <c r="BT1365" i="1"/>
  <c r="CA33" i="4" s="1"/>
  <c r="BU1332" i="1"/>
  <c r="BR1124" i="1"/>
  <c r="BQ1157" i="1"/>
  <c r="BW29" i="4"/>
  <c r="BW37" i="4" s="1"/>
  <c r="BP9" i="1"/>
  <c r="BT968" i="1"/>
  <c r="BS1001" i="1"/>
  <c r="BZ26" i="4" s="1"/>
  <c r="BQ1054" i="1"/>
  <c r="BP1055" i="1"/>
  <c r="BQ1314" i="1"/>
  <c r="BP1315" i="1"/>
  <c r="BQ379" i="1"/>
  <c r="BR378" i="1"/>
  <c r="CD1491" i="1"/>
  <c r="BP535" i="1"/>
  <c r="BQ534" i="1"/>
  <c r="BX1524" i="1"/>
  <c r="BY1523" i="1"/>
  <c r="BQ743" i="1"/>
  <c r="BR742" i="1"/>
  <c r="BP171" i="1"/>
  <c r="BQ170" i="1"/>
  <c r="BP67" i="1"/>
  <c r="BQ66" i="1"/>
  <c r="BP13" i="1"/>
  <c r="BP14" i="1" s="1"/>
  <c r="BQ274" i="1"/>
  <c r="BP275" i="1"/>
  <c r="BR326" i="1"/>
  <c r="BQ327" i="1"/>
  <c r="BP431" i="1"/>
  <c r="BQ430" i="1"/>
  <c r="BP951" i="1"/>
  <c r="BQ950" i="1"/>
  <c r="BS846" i="1"/>
  <c r="BR847" i="1"/>
  <c r="BP483" i="1"/>
  <c r="BQ482" i="1"/>
  <c r="BU1105" i="1"/>
  <c r="CB28" i="4" s="1"/>
  <c r="BV1072" i="1"/>
  <c r="BP223" i="1"/>
  <c r="BQ222" i="1"/>
  <c r="BU1053" i="1"/>
  <c r="CB27" i="4" s="1"/>
  <c r="BV1020" i="1"/>
  <c r="BZ1492" i="1"/>
  <c r="BY1522" i="1"/>
  <c r="CF35" i="4" s="1"/>
  <c r="BQ1210" i="1"/>
  <c r="BP1211" i="1"/>
  <c r="BP587" i="1"/>
  <c r="BQ586" i="1"/>
  <c r="Y53" i="4"/>
  <c r="BQ1107" i="1"/>
  <c r="BR1106" i="1"/>
  <c r="BP795" i="1"/>
  <c r="BQ794" i="1"/>
  <c r="BP1471" i="1"/>
  <c r="BQ1470" i="1"/>
  <c r="BR1262" i="1"/>
  <c r="BQ1263" i="1"/>
  <c r="BQ639" i="1"/>
  <c r="BR638" i="1"/>
  <c r="BQ119" i="1"/>
  <c r="BR118" i="1"/>
  <c r="BS1209" i="1"/>
  <c r="BZ30" i="4" s="1"/>
  <c r="BT1176" i="1"/>
  <c r="BV1228" i="1"/>
  <c r="BP1159" i="1"/>
  <c r="BQ1158" i="1"/>
  <c r="BT949" i="1"/>
  <c r="CA25" i="4" s="1"/>
  <c r="BU916" i="1"/>
  <c r="BQ690" i="1"/>
  <c r="BP691" i="1"/>
  <c r="BQ1003" i="1"/>
  <c r="BR1002" i="1"/>
  <c r="BQ899" i="1"/>
  <c r="BR898" i="1"/>
  <c r="CB637" i="1"/>
  <c r="CC604" i="1"/>
  <c r="BS1313" i="1" l="1"/>
  <c r="BZ32" i="4" s="1"/>
  <c r="BT1280" i="1"/>
  <c r="BU1231" i="1"/>
  <c r="BT1261" i="1"/>
  <c r="CA31" i="4" s="1"/>
  <c r="BP1367" i="1"/>
  <c r="BQ1366" i="1"/>
  <c r="BQ1418" i="1"/>
  <c r="BP1419" i="1"/>
  <c r="BT1417" i="1"/>
  <c r="CA34" i="4" s="1"/>
  <c r="BU1384" i="1"/>
  <c r="BU1365" i="1"/>
  <c r="CB33" i="4" s="1"/>
  <c r="BV1332" i="1"/>
  <c r="BX29" i="4"/>
  <c r="BX37" i="4" s="1"/>
  <c r="BQ9" i="1"/>
  <c r="BR1157" i="1"/>
  <c r="BS1124" i="1"/>
  <c r="BU968" i="1"/>
  <c r="BT1001" i="1"/>
  <c r="CA26" i="4" s="1"/>
  <c r="BR1054" i="1"/>
  <c r="BQ1055" i="1"/>
  <c r="BQ1315" i="1"/>
  <c r="BR1314" i="1"/>
  <c r="BS1262" i="1"/>
  <c r="BR1263" i="1"/>
  <c r="BQ483" i="1"/>
  <c r="BR482" i="1"/>
  <c r="BR1003" i="1"/>
  <c r="BS1002" i="1"/>
  <c r="BZ1523" i="1"/>
  <c r="BY1524" i="1"/>
  <c r="BW1228" i="1"/>
  <c r="V69" i="4"/>
  <c r="BQ171" i="1"/>
  <c r="BR170" i="1"/>
  <c r="BR950" i="1"/>
  <c r="BQ951" i="1"/>
  <c r="BV1053" i="1"/>
  <c r="CC27" i="4" s="1"/>
  <c r="BW1020" i="1"/>
  <c r="BR327" i="1"/>
  <c r="BS326" i="1"/>
  <c r="CE1491" i="1"/>
  <c r="BR1210" i="1"/>
  <c r="BQ1211" i="1"/>
  <c r="BQ431" i="1"/>
  <c r="BR430" i="1"/>
  <c r="BQ1159" i="1"/>
  <c r="BR1158" i="1"/>
  <c r="BS118" i="1"/>
  <c r="BR119" i="1"/>
  <c r="BR1470" i="1"/>
  <c r="BQ1471" i="1"/>
  <c r="BR66" i="1"/>
  <c r="BQ67" i="1"/>
  <c r="BQ13" i="1"/>
  <c r="BQ14" i="1" s="1"/>
  <c r="N19" i="5"/>
  <c r="O19" i="5"/>
  <c r="M19" i="5"/>
  <c r="F19" i="5"/>
  <c r="K19" i="5"/>
  <c r="J19" i="5"/>
  <c r="G19" i="5"/>
  <c r="L19" i="5"/>
  <c r="H19" i="5"/>
  <c r="I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E19" i="5"/>
  <c r="BD19" i="5"/>
  <c r="BF19" i="5"/>
  <c r="BG19" i="5"/>
  <c r="BH19" i="5"/>
  <c r="BJ19" i="5"/>
  <c r="BI19" i="5"/>
  <c r="BK19" i="5"/>
  <c r="BL19" i="5"/>
  <c r="BM19" i="5"/>
  <c r="BN19" i="5"/>
  <c r="BO19" i="5"/>
  <c r="BP19" i="5"/>
  <c r="BQ223" i="1"/>
  <c r="BR222" i="1"/>
  <c r="BS638" i="1"/>
  <c r="BR639" i="1"/>
  <c r="BQ795" i="1"/>
  <c r="BR794" i="1"/>
  <c r="BQ587" i="1"/>
  <c r="BR586" i="1"/>
  <c r="BS847" i="1"/>
  <c r="BT846" i="1"/>
  <c r="BQ535" i="1"/>
  <c r="BR534" i="1"/>
  <c r="CC637" i="1"/>
  <c r="CD604" i="1"/>
  <c r="BR690" i="1"/>
  <c r="BQ691" i="1"/>
  <c r="CA1492" i="1"/>
  <c r="BZ1522" i="1"/>
  <c r="BU949" i="1"/>
  <c r="CB25" i="4" s="1"/>
  <c r="BV916" i="1"/>
  <c r="BT1209" i="1"/>
  <c r="CA30" i="4" s="1"/>
  <c r="BU1176" i="1"/>
  <c r="BV1105" i="1"/>
  <c r="CC28" i="4" s="1"/>
  <c r="BW1072" i="1"/>
  <c r="BR1107" i="1"/>
  <c r="BS1106" i="1"/>
  <c r="BR899" i="1"/>
  <c r="BS898" i="1"/>
  <c r="BQ275" i="1"/>
  <c r="BR274" i="1"/>
  <c r="BR743" i="1"/>
  <c r="BS742" i="1"/>
  <c r="BR379" i="1"/>
  <c r="BS378" i="1"/>
  <c r="BU1280" i="1" l="1"/>
  <c r="BT1313" i="1"/>
  <c r="CA32" i="4" s="1"/>
  <c r="BV1231" i="1"/>
  <c r="BU1261" i="1"/>
  <c r="CB31" i="4" s="1"/>
  <c r="BR1366" i="1"/>
  <c r="BQ1367" i="1"/>
  <c r="BQ1419" i="1"/>
  <c r="BR1418" i="1"/>
  <c r="BV1365" i="1"/>
  <c r="CC33" i="4" s="1"/>
  <c r="BW1332" i="1"/>
  <c r="BU1417" i="1"/>
  <c r="CB34" i="4" s="1"/>
  <c r="BV1384" i="1"/>
  <c r="BU1001" i="1"/>
  <c r="CB26" i="4" s="1"/>
  <c r="BV968" i="1"/>
  <c r="BS1157" i="1"/>
  <c r="BZ29" i="4" s="1"/>
  <c r="BZ37" i="4" s="1"/>
  <c r="BT1124" i="1"/>
  <c r="BY29" i="4"/>
  <c r="BY37" i="4" s="1"/>
  <c r="BR9" i="1"/>
  <c r="BR1055" i="1"/>
  <c r="BS1054" i="1"/>
  <c r="BR1315" i="1"/>
  <c r="BS1314" i="1"/>
  <c r="BS1003" i="1"/>
  <c r="BT1002" i="1"/>
  <c r="BS950" i="1"/>
  <c r="BR951" i="1"/>
  <c r="BS379" i="1"/>
  <c r="BT378" i="1"/>
  <c r="BU1209" i="1"/>
  <c r="CB30" i="4" s="1"/>
  <c r="BV1176" i="1"/>
  <c r="BU846" i="1"/>
  <c r="BT847" i="1"/>
  <c r="BR1159" i="1"/>
  <c r="BS1158" i="1"/>
  <c r="CB1492" i="1"/>
  <c r="CA1522" i="1"/>
  <c r="BV949" i="1"/>
  <c r="CC25" i="4" s="1"/>
  <c r="BW916" i="1"/>
  <c r="BZ1524" i="1"/>
  <c r="CA1523" i="1"/>
  <c r="BW1105" i="1"/>
  <c r="CD28" i="4" s="1"/>
  <c r="BX1072" i="1"/>
  <c r="BR275" i="1"/>
  <c r="BS274" i="1"/>
  <c r="CD637" i="1"/>
  <c r="CE604" i="1"/>
  <c r="BW1053" i="1"/>
  <c r="CD27" i="4" s="1"/>
  <c r="BX1020" i="1"/>
  <c r="BS743" i="1"/>
  <c r="BT742" i="1"/>
  <c r="BR587" i="1"/>
  <c r="BS586" i="1"/>
  <c r="BS327" i="1"/>
  <c r="BT326" i="1"/>
  <c r="BR67" i="1"/>
  <c r="BS66" i="1"/>
  <c r="BR13" i="1"/>
  <c r="BS482" i="1"/>
  <c r="BR483" i="1"/>
  <c r="BT898" i="1"/>
  <c r="BS899" i="1"/>
  <c r="F53" i="5"/>
  <c r="BR1471" i="1"/>
  <c r="BS1470" i="1"/>
  <c r="BR1211" i="1"/>
  <c r="BR12" i="1" s="1"/>
  <c r="BS1210" i="1"/>
  <c r="X69" i="4"/>
  <c r="Y69" i="4" s="1"/>
  <c r="BS1107" i="1"/>
  <c r="BT1106" i="1"/>
  <c r="BS639" i="1"/>
  <c r="BT638" i="1"/>
  <c r="BT118" i="1"/>
  <c r="BS119" i="1"/>
  <c r="BR223" i="1"/>
  <c r="BS222" i="1"/>
  <c r="BR171" i="1"/>
  <c r="BS170" i="1"/>
  <c r="BR431" i="1"/>
  <c r="BS430" i="1"/>
  <c r="BS690" i="1"/>
  <c r="BR691" i="1"/>
  <c r="BS794" i="1"/>
  <c r="BR795" i="1"/>
  <c r="BS534" i="1"/>
  <c r="BR535" i="1"/>
  <c r="CF1491" i="1"/>
  <c r="BX1228" i="1"/>
  <c r="BS1263" i="1"/>
  <c r="BT1262" i="1"/>
  <c r="BU1313" i="1" l="1"/>
  <c r="CB32" i="4" s="1"/>
  <c r="BV1280" i="1"/>
  <c r="BW1231" i="1"/>
  <c r="BV1261" i="1"/>
  <c r="CC31" i="4" s="1"/>
  <c r="BR1367" i="1"/>
  <c r="BS1366" i="1"/>
  <c r="BR1419" i="1"/>
  <c r="BS1418" i="1"/>
  <c r="BV1417" i="1"/>
  <c r="CC34" i="4" s="1"/>
  <c r="BW1384" i="1"/>
  <c r="BW1365" i="1"/>
  <c r="CD33" i="4" s="1"/>
  <c r="BX1332" i="1"/>
  <c r="BT1157" i="1"/>
  <c r="CA29" i="4" s="1"/>
  <c r="CA37" i="4" s="1"/>
  <c r="BU1124" i="1"/>
  <c r="BW968" i="1"/>
  <c r="BV1001" i="1"/>
  <c r="CC26" i="4" s="1"/>
  <c r="BT1054" i="1"/>
  <c r="BS1055" i="1"/>
  <c r="BT1314" i="1"/>
  <c r="BS1315" i="1"/>
  <c r="BT690" i="1"/>
  <c r="BS691" i="1"/>
  <c r="H53" i="5"/>
  <c r="BT66" i="1"/>
  <c r="BS67" i="1"/>
  <c r="BS13" i="1"/>
  <c r="BS14" i="1" s="1"/>
  <c r="CE637" i="1"/>
  <c r="CF604" i="1"/>
  <c r="CF637" i="1" s="1"/>
  <c r="CA1524" i="1"/>
  <c r="CB1523" i="1"/>
  <c r="BU847" i="1"/>
  <c r="BV846" i="1"/>
  <c r="BT119" i="1"/>
  <c r="BU118" i="1"/>
  <c r="BT430" i="1"/>
  <c r="BS431" i="1"/>
  <c r="BO35" i="5"/>
  <c r="K35" i="5"/>
  <c r="O35" i="5"/>
  <c r="H35" i="5"/>
  <c r="L35" i="5"/>
  <c r="F35" i="5"/>
  <c r="M35" i="5"/>
  <c r="G35" i="5"/>
  <c r="J35" i="5"/>
  <c r="P35" i="5"/>
  <c r="I35" i="5"/>
  <c r="N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P35" i="5"/>
  <c r="BV1209" i="1"/>
  <c r="CC30" i="4" s="1"/>
  <c r="BW1176" i="1"/>
  <c r="BS275" i="1"/>
  <c r="BT274" i="1"/>
  <c r="BT1158" i="1"/>
  <c r="BS1159" i="1"/>
  <c r="BU378" i="1"/>
  <c r="BT379" i="1"/>
  <c r="BT743" i="1"/>
  <c r="BU742" i="1"/>
  <c r="BR14" i="1"/>
  <c r="BT1263" i="1"/>
  <c r="BU1262" i="1"/>
  <c r="BS1471" i="1"/>
  <c r="BS9" i="1" s="1"/>
  <c r="BT1470" i="1"/>
  <c r="BU326" i="1"/>
  <c r="BT327" i="1"/>
  <c r="BT1003" i="1"/>
  <c r="BU1002" i="1"/>
  <c r="BY1228" i="1"/>
  <c r="BT794" i="1"/>
  <c r="BS795" i="1"/>
  <c r="BS171" i="1"/>
  <c r="BT170" i="1"/>
  <c r="CC1492" i="1"/>
  <c r="CB1522" i="1"/>
  <c r="BS223" i="1"/>
  <c r="BT222" i="1"/>
  <c r="BT899" i="1"/>
  <c r="BU898" i="1"/>
  <c r="BS587" i="1"/>
  <c r="BT586" i="1"/>
  <c r="BS1211" i="1"/>
  <c r="BT1210" i="1"/>
  <c r="BW949" i="1"/>
  <c r="BX916" i="1"/>
  <c r="BT534" i="1"/>
  <c r="BS535" i="1"/>
  <c r="BT639" i="1"/>
  <c r="BU638" i="1"/>
  <c r="BT1107" i="1"/>
  <c r="BU1106" i="1"/>
  <c r="BS483" i="1"/>
  <c r="BT482" i="1"/>
  <c r="BX1053" i="1"/>
  <c r="CE27" i="4" s="1"/>
  <c r="BY1020" i="1"/>
  <c r="BX1105" i="1"/>
  <c r="CE28" i="4" s="1"/>
  <c r="BY1072" i="1"/>
  <c r="BS951" i="1"/>
  <c r="BT950" i="1"/>
  <c r="BV1313" i="1" l="1"/>
  <c r="CC32" i="4" s="1"/>
  <c r="BW1280" i="1"/>
  <c r="BX1231" i="1"/>
  <c r="BW1261" i="1"/>
  <c r="CD31" i="4" s="1"/>
  <c r="BS1419" i="1"/>
  <c r="BT1418" i="1"/>
  <c r="BS1367" i="1"/>
  <c r="BT1366" i="1"/>
  <c r="BW1417" i="1"/>
  <c r="CD34" i="4" s="1"/>
  <c r="BX1384" i="1"/>
  <c r="BX1365" i="1"/>
  <c r="CE33" i="4" s="1"/>
  <c r="BY1332" i="1"/>
  <c r="BU1157" i="1"/>
  <c r="CB29" i="4" s="1"/>
  <c r="CB37" i="4" s="1"/>
  <c r="BV1124" i="1"/>
  <c r="BX968" i="1"/>
  <c r="BW1001" i="1"/>
  <c r="CD26" i="4" s="1"/>
  <c r="BU1054" i="1"/>
  <c r="BT1055" i="1"/>
  <c r="BU1314" i="1"/>
  <c r="BT1315" i="1"/>
  <c r="BU743" i="1"/>
  <c r="BV742" i="1"/>
  <c r="BW1209" i="1"/>
  <c r="CD30" i="4" s="1"/>
  <c r="BX1176" i="1"/>
  <c r="BT691" i="1"/>
  <c r="BU690" i="1"/>
  <c r="BX949" i="1"/>
  <c r="BY916" i="1"/>
  <c r="BT795" i="1"/>
  <c r="BU794" i="1"/>
  <c r="CD25" i="4"/>
  <c r="BV638" i="1"/>
  <c r="BU639" i="1"/>
  <c r="BZ1228" i="1"/>
  <c r="BU430" i="1"/>
  <c r="BT431" i="1"/>
  <c r="BY1053" i="1"/>
  <c r="CF27" i="4" s="1"/>
  <c r="BZ1020" i="1"/>
  <c r="BU1263" i="1"/>
  <c r="BV1262" i="1"/>
  <c r="BT535" i="1"/>
  <c r="BU534" i="1"/>
  <c r="BU586" i="1"/>
  <c r="BT587" i="1"/>
  <c r="BU170" i="1"/>
  <c r="BT171" i="1"/>
  <c r="BU274" i="1"/>
  <c r="BT275" i="1"/>
  <c r="BT951" i="1"/>
  <c r="BU950" i="1"/>
  <c r="BV378" i="1"/>
  <c r="BU379" i="1"/>
  <c r="CB1524" i="1"/>
  <c r="CC1523" i="1"/>
  <c r="BT223" i="1"/>
  <c r="BU222" i="1"/>
  <c r="BY1105" i="1"/>
  <c r="CF28" i="4" s="1"/>
  <c r="BZ1072" i="1"/>
  <c r="BT1211" i="1"/>
  <c r="BU1210" i="1"/>
  <c r="BU1003" i="1"/>
  <c r="BV1002" i="1"/>
  <c r="BU1158" i="1"/>
  <c r="BT1159" i="1"/>
  <c r="BU119" i="1"/>
  <c r="BV118" i="1"/>
  <c r="BT483" i="1"/>
  <c r="BU482" i="1"/>
  <c r="BW846" i="1"/>
  <c r="BV847" i="1"/>
  <c r="BU66" i="1"/>
  <c r="BT67" i="1"/>
  <c r="BT13" i="1"/>
  <c r="BT14" i="1" s="1"/>
  <c r="BU1107" i="1"/>
  <c r="BV1106" i="1"/>
  <c r="BT1471" i="1"/>
  <c r="BT9" i="1" s="1"/>
  <c r="BU1470" i="1"/>
  <c r="CD1492" i="1"/>
  <c r="CC1522" i="1"/>
  <c r="BU899" i="1"/>
  <c r="BV898" i="1"/>
  <c r="BU327" i="1"/>
  <c r="BV326" i="1"/>
  <c r="BX1280" i="1" l="1"/>
  <c r="BW1313" i="1"/>
  <c r="CD32" i="4" s="1"/>
  <c r="BY1231" i="1"/>
  <c r="BX1261" i="1"/>
  <c r="CE31" i="4" s="1"/>
  <c r="BT1367" i="1"/>
  <c r="BU1366" i="1"/>
  <c r="BU1418" i="1"/>
  <c r="BT1419" i="1"/>
  <c r="BY1365" i="1"/>
  <c r="CF33" i="4" s="1"/>
  <c r="V67" i="4" s="1"/>
  <c r="BZ1332" i="1"/>
  <c r="BX1417" i="1"/>
  <c r="CE34" i="4" s="1"/>
  <c r="BY1384" i="1"/>
  <c r="BX1001" i="1"/>
  <c r="CE26" i="4" s="1"/>
  <c r="BY968" i="1"/>
  <c r="BV1157" i="1"/>
  <c r="CC29" i="4" s="1"/>
  <c r="CC37" i="4" s="1"/>
  <c r="BW1124" i="1"/>
  <c r="BU1055" i="1"/>
  <c r="BV1054" i="1"/>
  <c r="BV1314" i="1"/>
  <c r="BU1315" i="1"/>
  <c r="BV1003" i="1"/>
  <c r="BW1002" i="1"/>
  <c r="V62" i="4"/>
  <c r="X62" i="4" s="1"/>
  <c r="Y62" i="4" s="1"/>
  <c r="BP28" i="5" s="1"/>
  <c r="BV586" i="1"/>
  <c r="BU587" i="1"/>
  <c r="V61" i="4"/>
  <c r="X61" i="4" s="1"/>
  <c r="Y61" i="4" s="1"/>
  <c r="BU1471" i="1"/>
  <c r="BU9" i="1" s="1"/>
  <c r="BV1470" i="1"/>
  <c r="BZ1105" i="1"/>
  <c r="CA1072" i="1"/>
  <c r="BZ1053" i="1"/>
  <c r="CA1020" i="1"/>
  <c r="BW326" i="1"/>
  <c r="BV327" i="1"/>
  <c r="BU223" i="1"/>
  <c r="BV222" i="1"/>
  <c r="BU483" i="1"/>
  <c r="BV482" i="1"/>
  <c r="CC1524" i="1"/>
  <c r="CD1523" i="1"/>
  <c r="CA1228" i="1"/>
  <c r="BY949" i="1"/>
  <c r="BZ916" i="1"/>
  <c r="BV534" i="1"/>
  <c r="BU535" i="1"/>
  <c r="BX1209" i="1"/>
  <c r="CE30" i="4" s="1"/>
  <c r="BY1176" i="1"/>
  <c r="BU431" i="1"/>
  <c r="BV430" i="1"/>
  <c r="BV899" i="1"/>
  <c r="BW898" i="1"/>
  <c r="BW118" i="1"/>
  <c r="BV119" i="1"/>
  <c r="CE25" i="4"/>
  <c r="BU67" i="1"/>
  <c r="BV66" i="1"/>
  <c r="BU13" i="1"/>
  <c r="BU14" i="1" s="1"/>
  <c r="BU1211" i="1"/>
  <c r="BV1210" i="1"/>
  <c r="BV1263" i="1"/>
  <c r="BW1262" i="1"/>
  <c r="BU691" i="1"/>
  <c r="BV690" i="1"/>
  <c r="BV743" i="1"/>
  <c r="BW742" i="1"/>
  <c r="BW847" i="1"/>
  <c r="BX846" i="1"/>
  <c r="BV1158" i="1"/>
  <c r="BU1159" i="1"/>
  <c r="BU951" i="1"/>
  <c r="BV950" i="1"/>
  <c r="BV1107" i="1"/>
  <c r="BW1106" i="1"/>
  <c r="BV794" i="1"/>
  <c r="BU795" i="1"/>
  <c r="BU275" i="1"/>
  <c r="BV274" i="1"/>
  <c r="CE1492" i="1"/>
  <c r="CD1522" i="1"/>
  <c r="BW378" i="1"/>
  <c r="BV379" i="1"/>
  <c r="BU171" i="1"/>
  <c r="BV170" i="1"/>
  <c r="BV639" i="1"/>
  <c r="BW638" i="1"/>
  <c r="BX1313" i="1" l="1"/>
  <c r="CE32" i="4" s="1"/>
  <c r="BY1280" i="1"/>
  <c r="BZ1231" i="1"/>
  <c r="BY1261" i="1"/>
  <c r="CF31" i="4" s="1"/>
  <c r="V65" i="4" s="1"/>
  <c r="X65" i="4" s="1"/>
  <c r="Y65" i="4" s="1"/>
  <c r="I31" i="5" s="1"/>
  <c r="BU1419" i="1"/>
  <c r="BV1418" i="1"/>
  <c r="BU1367" i="1"/>
  <c r="BV1366" i="1"/>
  <c r="BZ1365" i="1"/>
  <c r="CA1332" i="1"/>
  <c r="Y67" i="4"/>
  <c r="X67" i="4"/>
  <c r="BY1417" i="1"/>
  <c r="CF34" i="4" s="1"/>
  <c r="V68" i="4" s="1"/>
  <c r="BZ1384" i="1"/>
  <c r="BW1157" i="1"/>
  <c r="BX1124" i="1"/>
  <c r="BY1001" i="1"/>
  <c r="CF26" i="4" s="1"/>
  <c r="BZ968" i="1"/>
  <c r="BW1054" i="1"/>
  <c r="BV1055" i="1"/>
  <c r="BV1315" i="1"/>
  <c r="BW1314" i="1"/>
  <c r="BV431" i="1"/>
  <c r="BW430" i="1"/>
  <c r="BZ949" i="1"/>
  <c r="CA916" i="1"/>
  <c r="BV223" i="1"/>
  <c r="BW222" i="1"/>
  <c r="BV587" i="1"/>
  <c r="BW586" i="1"/>
  <c r="BW899" i="1"/>
  <c r="BX898" i="1"/>
  <c r="BV535" i="1"/>
  <c r="BW534" i="1"/>
  <c r="BX1106" i="1"/>
  <c r="BW1107" i="1"/>
  <c r="BX847" i="1"/>
  <c r="BY846" i="1"/>
  <c r="BV1211" i="1"/>
  <c r="BV12" i="1" s="1"/>
  <c r="BW1210" i="1"/>
  <c r="BV483" i="1"/>
  <c r="BW482" i="1"/>
  <c r="CF1492" i="1"/>
  <c r="CF1522" i="1" s="1"/>
  <c r="CE1522" i="1"/>
  <c r="CA1105" i="1"/>
  <c r="CB1072" i="1"/>
  <c r="BW639" i="1"/>
  <c r="BX638" i="1"/>
  <c r="BX742" i="1"/>
  <c r="BW743" i="1"/>
  <c r="BV67" i="1"/>
  <c r="BW66" i="1"/>
  <c r="BV13" i="1"/>
  <c r="CF25" i="4"/>
  <c r="V59" i="4" s="1"/>
  <c r="BV1471" i="1"/>
  <c r="BV9" i="1" s="1"/>
  <c r="BW1470" i="1"/>
  <c r="BV171" i="1"/>
  <c r="BW170" i="1"/>
  <c r="BV275" i="1"/>
  <c r="BW274" i="1"/>
  <c r="BW950" i="1"/>
  <c r="BV951" i="1"/>
  <c r="BW690" i="1"/>
  <c r="BV691" i="1"/>
  <c r="BW119" i="1"/>
  <c r="BX118" i="1"/>
  <c r="BY1209" i="1"/>
  <c r="CF30" i="4" s="1"/>
  <c r="BZ1176" i="1"/>
  <c r="CB1228" i="1"/>
  <c r="BW327" i="1"/>
  <c r="BX326" i="1"/>
  <c r="BX1002" i="1"/>
  <c r="BW1003" i="1"/>
  <c r="F28" i="5"/>
  <c r="G28" i="5"/>
  <c r="H28" i="5"/>
  <c r="I28" i="5"/>
  <c r="J28" i="5"/>
  <c r="K28" i="5"/>
  <c r="L28" i="5"/>
  <c r="M28" i="5"/>
  <c r="N28" i="5"/>
  <c r="P28" i="5"/>
  <c r="O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X1262" i="1"/>
  <c r="BW1263" i="1"/>
  <c r="CD1524" i="1"/>
  <c r="CE1523" i="1"/>
  <c r="BX378" i="1"/>
  <c r="BW379" i="1"/>
  <c r="BW794" i="1"/>
  <c r="BV795" i="1"/>
  <c r="BW1158" i="1"/>
  <c r="BV1159" i="1"/>
  <c r="CA1053" i="1"/>
  <c r="CB1020" i="1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Y1313" i="1" l="1"/>
  <c r="CF32" i="4" s="1"/>
  <c r="BZ1280" i="1"/>
  <c r="BN31" i="5"/>
  <c r="AL31" i="5"/>
  <c r="AH31" i="5"/>
  <c r="BJ31" i="5"/>
  <c r="AD31" i="5"/>
  <c r="BF31" i="5"/>
  <c r="Z31" i="5"/>
  <c r="V31" i="5"/>
  <c r="BB31" i="5"/>
  <c r="AX31" i="5"/>
  <c r="R31" i="5"/>
  <c r="AT31" i="5"/>
  <c r="J31" i="5"/>
  <c r="AP31" i="5"/>
  <c r="BL31" i="5"/>
  <c r="BD31" i="5"/>
  <c r="AV31" i="5"/>
  <c r="AN31" i="5"/>
  <c r="AF31" i="5"/>
  <c r="X31" i="5"/>
  <c r="P31" i="5"/>
  <c r="H31" i="5"/>
  <c r="BK31" i="5"/>
  <c r="BC31" i="5"/>
  <c r="AU31" i="5"/>
  <c r="AM31" i="5"/>
  <c r="AE31" i="5"/>
  <c r="W31" i="5"/>
  <c r="O31" i="5"/>
  <c r="F31" i="5"/>
  <c r="N31" i="5"/>
  <c r="G31" i="5"/>
  <c r="BI31" i="5"/>
  <c r="BA31" i="5"/>
  <c r="AS31" i="5"/>
  <c r="AK31" i="5"/>
  <c r="AC31" i="5"/>
  <c r="U31" i="5"/>
  <c r="M31" i="5"/>
  <c r="BP31" i="5"/>
  <c r="BH31" i="5"/>
  <c r="AZ31" i="5"/>
  <c r="AR31" i="5"/>
  <c r="AJ31" i="5"/>
  <c r="AB31" i="5"/>
  <c r="T31" i="5"/>
  <c r="L31" i="5"/>
  <c r="BO31" i="5"/>
  <c r="BG31" i="5"/>
  <c r="AY31" i="5"/>
  <c r="AQ31" i="5"/>
  <c r="AI31" i="5"/>
  <c r="AA31" i="5"/>
  <c r="S31" i="5"/>
  <c r="K31" i="5"/>
  <c r="BM31" i="5"/>
  <c r="BE31" i="5"/>
  <c r="AW31" i="5"/>
  <c r="AO31" i="5"/>
  <c r="AG31" i="5"/>
  <c r="Y31" i="5"/>
  <c r="Q31" i="5"/>
  <c r="CA1231" i="1"/>
  <c r="BZ1261" i="1"/>
  <c r="BW1418" i="1"/>
  <c r="BV1419" i="1"/>
  <c r="BV1367" i="1"/>
  <c r="BW1366" i="1"/>
  <c r="BZ1417" i="1"/>
  <c r="CA1384" i="1"/>
  <c r="Y68" i="4"/>
  <c r="X68" i="4"/>
  <c r="BP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CA1365" i="1"/>
  <c r="CB1332" i="1"/>
  <c r="V60" i="4"/>
  <c r="X60" i="4" s="1"/>
  <c r="Y60" i="4" s="1"/>
  <c r="BX1157" i="1"/>
  <c r="BY1124" i="1"/>
  <c r="CD29" i="4"/>
  <c r="CD37" i="4" s="1"/>
  <c r="BW9" i="1"/>
  <c r="BZ1001" i="1"/>
  <c r="CA968" i="1"/>
  <c r="BX1054" i="1"/>
  <c r="BW1055" i="1"/>
  <c r="BX1314" i="1"/>
  <c r="BW1315" i="1"/>
  <c r="BW691" i="1"/>
  <c r="BX690" i="1"/>
  <c r="BX1158" i="1"/>
  <c r="BW1159" i="1"/>
  <c r="CC1228" i="1"/>
  <c r="BV14" i="1"/>
  <c r="BX950" i="1"/>
  <c r="BW951" i="1"/>
  <c r="BW483" i="1"/>
  <c r="BX482" i="1"/>
  <c r="BY847" i="1"/>
  <c r="BZ846" i="1"/>
  <c r="BW587" i="1"/>
  <c r="BX586" i="1"/>
  <c r="F61" i="5"/>
  <c r="H61" i="5" s="1"/>
  <c r="V64" i="4"/>
  <c r="X64" i="4" s="1"/>
  <c r="Y64" i="4" s="1"/>
  <c r="BP30" i="5" s="1"/>
  <c r="BX66" i="1"/>
  <c r="BW67" i="1"/>
  <c r="BW13" i="1"/>
  <c r="BX639" i="1"/>
  <c r="BY638" i="1"/>
  <c r="BW223" i="1"/>
  <c r="BX222" i="1"/>
  <c r="CB1053" i="1"/>
  <c r="CC1020" i="1"/>
  <c r="BX379" i="1"/>
  <c r="BY378" i="1"/>
  <c r="BX1003" i="1"/>
  <c r="BY1002" i="1"/>
  <c r="BX119" i="1"/>
  <c r="BY118" i="1"/>
  <c r="BW171" i="1"/>
  <c r="BX170" i="1"/>
  <c r="BY1106" i="1"/>
  <c r="BX1107" i="1"/>
  <c r="BW795" i="1"/>
  <c r="BX794" i="1"/>
  <c r="BX1263" i="1"/>
  <c r="BY1262" i="1"/>
  <c r="F62" i="5"/>
  <c r="H62" i="5" s="1"/>
  <c r="BZ1209" i="1"/>
  <c r="CA1176" i="1"/>
  <c r="BW275" i="1"/>
  <c r="BX274" i="1"/>
  <c r="CE1524" i="1"/>
  <c r="CF1523" i="1"/>
  <c r="CF1524" i="1" s="1"/>
  <c r="BY326" i="1"/>
  <c r="BX327" i="1"/>
  <c r="CB1105" i="1"/>
  <c r="CC1072" i="1"/>
  <c r="BW535" i="1"/>
  <c r="BX534" i="1"/>
  <c r="CA949" i="1"/>
  <c r="CB916" i="1"/>
  <c r="BX1470" i="1"/>
  <c r="BW1471" i="1"/>
  <c r="BX743" i="1"/>
  <c r="BY742" i="1"/>
  <c r="BW1211" i="1"/>
  <c r="BW12" i="1" s="1"/>
  <c r="BX1210" i="1"/>
  <c r="BX899" i="1"/>
  <c r="BY898" i="1"/>
  <c r="BW431" i="1"/>
  <c r="BX430" i="1"/>
  <c r="BZ1313" i="1" l="1"/>
  <c r="CA1280" i="1"/>
  <c r="V66" i="4"/>
  <c r="X66" i="4" s="1"/>
  <c r="Y66" i="4" s="1"/>
  <c r="BP32" i="5" s="1"/>
  <c r="F65" i="5"/>
  <c r="H65" i="5" s="1"/>
  <c r="CB1231" i="1"/>
  <c r="CA1261" i="1"/>
  <c r="BW1367" i="1"/>
  <c r="BX1366" i="1"/>
  <c r="BW1419" i="1"/>
  <c r="BX1418" i="1"/>
  <c r="CA1417" i="1"/>
  <c r="CB1384" i="1"/>
  <c r="BP34" i="5"/>
  <c r="F34" i="5"/>
  <c r="G34" i="5"/>
  <c r="H34" i="5"/>
  <c r="I34" i="5"/>
  <c r="J34" i="5"/>
  <c r="K34" i="5"/>
  <c r="L34" i="5"/>
  <c r="M34" i="5"/>
  <c r="N34" i="5"/>
  <c r="P34" i="5"/>
  <c r="O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F67" i="5"/>
  <c r="H67" i="5" s="1"/>
  <c r="CB1365" i="1"/>
  <c r="CC1332" i="1"/>
  <c r="CE29" i="4"/>
  <c r="BX9" i="1"/>
  <c r="K26" i="5"/>
  <c r="S26" i="5"/>
  <c r="AA26" i="5"/>
  <c r="AI26" i="5"/>
  <c r="AQ26" i="5"/>
  <c r="AY26" i="5"/>
  <c r="BG26" i="5"/>
  <c r="H26" i="5"/>
  <c r="AB26" i="5"/>
  <c r="AR26" i="5"/>
  <c r="BH26" i="5"/>
  <c r="AJ26" i="5"/>
  <c r="M26" i="5"/>
  <c r="U26" i="5"/>
  <c r="AC26" i="5"/>
  <c r="AK26" i="5"/>
  <c r="AS26" i="5"/>
  <c r="BA26" i="5"/>
  <c r="BI26" i="5"/>
  <c r="I26" i="5"/>
  <c r="N26" i="5"/>
  <c r="V26" i="5"/>
  <c r="AD26" i="5"/>
  <c r="AL26" i="5"/>
  <c r="AT26" i="5"/>
  <c r="BB26" i="5"/>
  <c r="BJ26" i="5"/>
  <c r="F26" i="5"/>
  <c r="P26" i="5"/>
  <c r="W26" i="5"/>
  <c r="AE26" i="5"/>
  <c r="AM26" i="5"/>
  <c r="AU26" i="5"/>
  <c r="BC26" i="5"/>
  <c r="BK26" i="5"/>
  <c r="G26" i="5"/>
  <c r="O26" i="5"/>
  <c r="X26" i="5"/>
  <c r="AF26" i="5"/>
  <c r="AN26" i="5"/>
  <c r="AV26" i="5"/>
  <c r="BD26" i="5"/>
  <c r="T26" i="5"/>
  <c r="AZ26" i="5"/>
  <c r="L26" i="5"/>
  <c r="Q26" i="5"/>
  <c r="Y26" i="5"/>
  <c r="AG26" i="5"/>
  <c r="AO26" i="5"/>
  <c r="AW26" i="5"/>
  <c r="BE26" i="5"/>
  <c r="J26" i="5"/>
  <c r="R26" i="5"/>
  <c r="Z26" i="5"/>
  <c r="AH26" i="5"/>
  <c r="AP26" i="5"/>
  <c r="AX26" i="5"/>
  <c r="BF26" i="5"/>
  <c r="BL26" i="5"/>
  <c r="BM26" i="5"/>
  <c r="BN26" i="5"/>
  <c r="BO26" i="5"/>
  <c r="BP26" i="5"/>
  <c r="CA1001" i="1"/>
  <c r="CB968" i="1"/>
  <c r="BY1157" i="1"/>
  <c r="BZ1124" i="1"/>
  <c r="BX1055" i="1"/>
  <c r="BY1054" i="1"/>
  <c r="BY1314" i="1"/>
  <c r="BX1315" i="1"/>
  <c r="BW14" i="1"/>
  <c r="CD1228" i="1"/>
  <c r="BY899" i="1"/>
  <c r="BZ898" i="1"/>
  <c r="BY327" i="1"/>
  <c r="BZ326" i="1"/>
  <c r="BY1107" i="1"/>
  <c r="BZ1106" i="1"/>
  <c r="BZ847" i="1"/>
  <c r="CA846" i="1"/>
  <c r="BX691" i="1"/>
  <c r="BY690" i="1"/>
  <c r="BY1470" i="1"/>
  <c r="BX1471" i="1"/>
  <c r="CB949" i="1"/>
  <c r="CC916" i="1"/>
  <c r="BZ1262" i="1"/>
  <c r="BY1263" i="1"/>
  <c r="BX171" i="1"/>
  <c r="BY170" i="1"/>
  <c r="BY379" i="1"/>
  <c r="BZ378" i="1"/>
  <c r="BY639" i="1"/>
  <c r="BZ638" i="1"/>
  <c r="BX587" i="1"/>
  <c r="BY586" i="1"/>
  <c r="BX1211" i="1"/>
  <c r="BX12" i="1" s="1"/>
  <c r="BY1210" i="1"/>
  <c r="X59" i="4"/>
  <c r="BX1159" i="1"/>
  <c r="BY1158" i="1"/>
  <c r="BX795" i="1"/>
  <c r="BY794" i="1"/>
  <c r="CC1053" i="1"/>
  <c r="CD1020" i="1"/>
  <c r="BY743" i="1"/>
  <c r="BZ742" i="1"/>
  <c r="BY274" i="1"/>
  <c r="BX275" i="1"/>
  <c r="CC1105" i="1"/>
  <c r="CD1072" i="1"/>
  <c r="BZ1002" i="1"/>
  <c r="BY1003" i="1"/>
  <c r="BX223" i="1"/>
  <c r="BY222" i="1"/>
  <c r="BX67" i="1"/>
  <c r="BY66" i="1"/>
  <c r="BX13" i="1"/>
  <c r="BX483" i="1"/>
  <c r="BY482" i="1"/>
  <c r="BY950" i="1"/>
  <c r="BX951" i="1"/>
  <c r="BX535" i="1"/>
  <c r="BY534" i="1"/>
  <c r="BY119" i="1"/>
  <c r="BZ118" i="1"/>
  <c r="BX431" i="1"/>
  <c r="BY430" i="1"/>
  <c r="CA1209" i="1"/>
  <c r="CB1176" i="1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AH32" i="5" l="1"/>
  <c r="Y32" i="5"/>
  <c r="P32" i="5"/>
  <c r="G32" i="5"/>
  <c r="X32" i="5"/>
  <c r="T32" i="5"/>
  <c r="AA32" i="5"/>
  <c r="S32" i="5"/>
  <c r="J32" i="5"/>
  <c r="V32" i="5"/>
  <c r="Q32" i="5"/>
  <c r="H32" i="5"/>
  <c r="W32" i="5"/>
  <c r="AE32" i="5"/>
  <c r="AB32" i="5"/>
  <c r="L32" i="5"/>
  <c r="AI32" i="5"/>
  <c r="AG32" i="5"/>
  <c r="I32" i="5"/>
  <c r="AK32" i="5"/>
  <c r="AC32" i="5"/>
  <c r="AJ32" i="5"/>
  <c r="M32" i="5"/>
  <c r="N32" i="5"/>
  <c r="U32" i="5"/>
  <c r="R32" i="5"/>
  <c r="F32" i="5"/>
  <c r="K32" i="5"/>
  <c r="AD32" i="5"/>
  <c r="Z32" i="5"/>
  <c r="AF32" i="5"/>
  <c r="O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CA1313" i="1"/>
  <c r="CB1280" i="1"/>
  <c r="CC1231" i="1"/>
  <c r="CB1261" i="1"/>
  <c r="BX1419" i="1"/>
  <c r="BY1418" i="1"/>
  <c r="BY1366" i="1"/>
  <c r="BX1367" i="1"/>
  <c r="CB1417" i="1"/>
  <c r="CC1384" i="1"/>
  <c r="CC1365" i="1"/>
  <c r="CD1332" i="1"/>
  <c r="F68" i="5"/>
  <c r="H68" i="5" s="1"/>
  <c r="CE37" i="4"/>
  <c r="F60" i="5"/>
  <c r="H60" i="5" s="1"/>
  <c r="BZ1157" i="1"/>
  <c r="BZ9" i="1" s="1"/>
  <c r="CA1124" i="1"/>
  <c r="CF29" i="4"/>
  <c r="CF37" i="4" s="1"/>
  <c r="BY9" i="1"/>
  <c r="CC968" i="1"/>
  <c r="CB1001" i="1"/>
  <c r="Y59" i="4"/>
  <c r="F25" i="5" s="1"/>
  <c r="BZ1054" i="1"/>
  <c r="BY1055" i="1"/>
  <c r="BZ1314" i="1"/>
  <c r="BY1315" i="1"/>
  <c r="BX14" i="1"/>
  <c r="BZ586" i="1"/>
  <c r="BY587" i="1"/>
  <c r="CA847" i="1"/>
  <c r="CB846" i="1"/>
  <c r="CA326" i="1"/>
  <c r="BZ327" i="1"/>
  <c r="CB1209" i="1"/>
  <c r="CC1176" i="1"/>
  <c r="BZ274" i="1"/>
  <c r="BY275" i="1"/>
  <c r="BY1159" i="1"/>
  <c r="BZ1158" i="1"/>
  <c r="BZ1263" i="1"/>
  <c r="CA1262" i="1"/>
  <c r="BY535" i="1"/>
  <c r="BZ534" i="1"/>
  <c r="BY67" i="1"/>
  <c r="BZ66" i="1"/>
  <c r="BY13" i="1"/>
  <c r="CC949" i="1"/>
  <c r="CD916" i="1"/>
  <c r="BY951" i="1"/>
  <c r="BZ950" i="1"/>
  <c r="BZ379" i="1"/>
  <c r="CA378" i="1"/>
  <c r="CE1228" i="1"/>
  <c r="BY223" i="1"/>
  <c r="BZ222" i="1"/>
  <c r="BZ639" i="1"/>
  <c r="CA638" i="1"/>
  <c r="BZ899" i="1"/>
  <c r="CA898" i="1"/>
  <c r="CD1053" i="1"/>
  <c r="CE1020" i="1"/>
  <c r="CA118" i="1"/>
  <c r="BZ119" i="1"/>
  <c r="BY483" i="1"/>
  <c r="BZ482" i="1"/>
  <c r="BZ1003" i="1"/>
  <c r="CA1002" i="1"/>
  <c r="BY1471" i="1"/>
  <c r="BZ1470" i="1"/>
  <c r="CA742" i="1"/>
  <c r="BZ743" i="1"/>
  <c r="BY431" i="1"/>
  <c r="BZ430" i="1"/>
  <c r="F64" i="5"/>
  <c r="H64" i="5" s="1"/>
  <c r="CD1105" i="1"/>
  <c r="CE1072" i="1"/>
  <c r="BZ794" i="1"/>
  <c r="BY795" i="1"/>
  <c r="BY1211" i="1"/>
  <c r="BY12" i="1" s="1"/>
  <c r="BZ1210" i="1"/>
  <c r="BY171" i="1"/>
  <c r="BZ170" i="1"/>
  <c r="BY691" i="1"/>
  <c r="BZ690" i="1"/>
  <c r="CA1106" i="1"/>
  <c r="BZ1107" i="1"/>
  <c r="CB1313" i="1" l="1"/>
  <c r="CC1280" i="1"/>
  <c r="F66" i="5"/>
  <c r="H66" i="5" s="1"/>
  <c r="CD1231" i="1"/>
  <c r="CC1261" i="1"/>
  <c r="BZ1366" i="1"/>
  <c r="BY1367" i="1"/>
  <c r="BZ1418" i="1"/>
  <c r="BY1419" i="1"/>
  <c r="BG25" i="5"/>
  <c r="AH25" i="5"/>
  <c r="N25" i="5"/>
  <c r="H25" i="5"/>
  <c r="AF25" i="5"/>
  <c r="BL25" i="5"/>
  <c r="G25" i="5"/>
  <c r="AN25" i="5"/>
  <c r="AM25" i="5"/>
  <c r="BF25" i="5"/>
  <c r="AE25" i="5"/>
  <c r="BE25" i="5"/>
  <c r="Z25" i="5"/>
  <c r="AY25" i="5"/>
  <c r="R25" i="5"/>
  <c r="AW25" i="5"/>
  <c r="O25" i="5"/>
  <c r="AU25" i="5"/>
  <c r="X25" i="5"/>
  <c r="BN25" i="5"/>
  <c r="AQ25" i="5"/>
  <c r="V25" i="5"/>
  <c r="CD1365" i="1"/>
  <c r="CE1332" i="1"/>
  <c r="CC1417" i="1"/>
  <c r="CD1384" i="1"/>
  <c r="BB25" i="5"/>
  <c r="AL25" i="5"/>
  <c r="S25" i="5"/>
  <c r="BK25" i="5"/>
  <c r="AT25" i="5"/>
  <c r="AA25" i="5"/>
  <c r="K25" i="5"/>
  <c r="BO25" i="5"/>
  <c r="BC25" i="5"/>
  <c r="AP25" i="5"/>
  <c r="AD25" i="5"/>
  <c r="P25" i="5"/>
  <c r="BJ25" i="5"/>
  <c r="AV25" i="5"/>
  <c r="AI25" i="5"/>
  <c r="W25" i="5"/>
  <c r="J25" i="5"/>
  <c r="BI25" i="5"/>
  <c r="BA25" i="5"/>
  <c r="AS25" i="5"/>
  <c r="AK25" i="5"/>
  <c r="AC25" i="5"/>
  <c r="U25" i="5"/>
  <c r="M25" i="5"/>
  <c r="BP25" i="5"/>
  <c r="BH25" i="5"/>
  <c r="AZ25" i="5"/>
  <c r="AR25" i="5"/>
  <c r="AJ25" i="5"/>
  <c r="AB25" i="5"/>
  <c r="T25" i="5"/>
  <c r="L25" i="5"/>
  <c r="BM25" i="5"/>
  <c r="BD25" i="5"/>
  <c r="AX25" i="5"/>
  <c r="AO25" i="5"/>
  <c r="AG25" i="5"/>
  <c r="Y25" i="5"/>
  <c r="Q25" i="5"/>
  <c r="I25" i="5"/>
  <c r="CA1157" i="1"/>
  <c r="CA9" i="1" s="1"/>
  <c r="CB1124" i="1"/>
  <c r="V63" i="4"/>
  <c r="CC1001" i="1"/>
  <c r="CD968" i="1"/>
  <c r="CA1054" i="1"/>
  <c r="BZ1055" i="1"/>
  <c r="BZ1315" i="1"/>
  <c r="CA1314" i="1"/>
  <c r="BY14" i="1"/>
  <c r="BZ1471" i="1"/>
  <c r="CA1470" i="1"/>
  <c r="CA1003" i="1"/>
  <c r="CB1002" i="1"/>
  <c r="CA899" i="1"/>
  <c r="CB898" i="1"/>
  <c r="BZ223" i="1"/>
  <c r="CA222" i="1"/>
  <c r="CA534" i="1"/>
  <c r="BZ535" i="1"/>
  <c r="CB847" i="1"/>
  <c r="CC846" i="1"/>
  <c r="CA170" i="1"/>
  <c r="BZ171" i="1"/>
  <c r="CA1263" i="1"/>
  <c r="CB1262" i="1"/>
  <c r="CC1209" i="1"/>
  <c r="CD1176" i="1"/>
  <c r="BZ431" i="1"/>
  <c r="CA430" i="1"/>
  <c r="BZ483" i="1"/>
  <c r="CA482" i="1"/>
  <c r="CA379" i="1"/>
  <c r="CB378" i="1"/>
  <c r="CA1158" i="1"/>
  <c r="BZ1159" i="1"/>
  <c r="CA1107" i="1"/>
  <c r="CB1106" i="1"/>
  <c r="BZ795" i="1"/>
  <c r="CA794" i="1"/>
  <c r="CA119" i="1"/>
  <c r="CB118" i="1"/>
  <c r="CA950" i="1"/>
  <c r="BZ951" i="1"/>
  <c r="CA274" i="1"/>
  <c r="BZ275" i="1"/>
  <c r="BZ1211" i="1"/>
  <c r="CA1210" i="1"/>
  <c r="CB638" i="1"/>
  <c r="CA639" i="1"/>
  <c r="CA66" i="1"/>
  <c r="BZ67" i="1"/>
  <c r="BZ13" i="1"/>
  <c r="BZ14" i="1" s="1"/>
  <c r="CB326" i="1"/>
  <c r="CA327" i="1"/>
  <c r="BZ691" i="1"/>
  <c r="CA690" i="1"/>
  <c r="CE1105" i="1"/>
  <c r="CF1072" i="1"/>
  <c r="CF1105" i="1" s="1"/>
  <c r="CA743" i="1"/>
  <c r="CB742" i="1"/>
  <c r="CE1053" i="1"/>
  <c r="CF1020" i="1"/>
  <c r="CF1053" i="1" s="1"/>
  <c r="CF1228" i="1"/>
  <c r="CD949" i="1"/>
  <c r="CE916" i="1"/>
  <c r="CA586" i="1"/>
  <c r="BZ587" i="1"/>
  <c r="CC1313" i="1" l="1"/>
  <c r="CD1280" i="1"/>
  <c r="CE1231" i="1"/>
  <c r="CD1261" i="1"/>
  <c r="CA1418" i="1"/>
  <c r="BZ1419" i="1"/>
  <c r="CA1366" i="1"/>
  <c r="BZ1367" i="1"/>
  <c r="CD1417" i="1"/>
  <c r="CE1384" i="1"/>
  <c r="CE1365" i="1"/>
  <c r="CF1332" i="1"/>
  <c r="CF1365" i="1" s="1"/>
  <c r="F59" i="5"/>
  <c r="H59" i="5" s="1"/>
  <c r="CD1001" i="1"/>
  <c r="CE968" i="1"/>
  <c r="X63" i="4"/>
  <c r="V71" i="4"/>
  <c r="CB1157" i="1"/>
  <c r="CB9" i="1" s="1"/>
  <c r="CC1124" i="1"/>
  <c r="CB1054" i="1"/>
  <c r="CA1055" i="1"/>
  <c r="CA1315" i="1"/>
  <c r="CB1314" i="1"/>
  <c r="CA587" i="1"/>
  <c r="CB586" i="1"/>
  <c r="CA691" i="1"/>
  <c r="CB690" i="1"/>
  <c r="CB1158" i="1"/>
  <c r="CA1159" i="1"/>
  <c r="CB1003" i="1"/>
  <c r="CC1002" i="1"/>
  <c r="CB1210" i="1"/>
  <c r="CA1211" i="1"/>
  <c r="CA795" i="1"/>
  <c r="CB794" i="1"/>
  <c r="CB379" i="1"/>
  <c r="CC378" i="1"/>
  <c r="CB1263" i="1"/>
  <c r="CC1262" i="1"/>
  <c r="CA535" i="1"/>
  <c r="CB534" i="1"/>
  <c r="CE949" i="1"/>
  <c r="CF916" i="1"/>
  <c r="CF949" i="1" s="1"/>
  <c r="CB327" i="1"/>
  <c r="CC326" i="1"/>
  <c r="CB1107" i="1"/>
  <c r="CC1106" i="1"/>
  <c r="CA483" i="1"/>
  <c r="CB482" i="1"/>
  <c r="CB743" i="1"/>
  <c r="CC742" i="1"/>
  <c r="CA67" i="1"/>
  <c r="CB66" i="1"/>
  <c r="CA13" i="1"/>
  <c r="CA14" i="1" s="1"/>
  <c r="CB950" i="1"/>
  <c r="CA951" i="1"/>
  <c r="CC847" i="1"/>
  <c r="CD846" i="1"/>
  <c r="CB899" i="1"/>
  <c r="CC898" i="1"/>
  <c r="CB119" i="1"/>
  <c r="CC118" i="1"/>
  <c r="CD1209" i="1"/>
  <c r="CE1176" i="1"/>
  <c r="CA223" i="1"/>
  <c r="CB222" i="1"/>
  <c r="CC638" i="1"/>
  <c r="CB639" i="1"/>
  <c r="CA275" i="1"/>
  <c r="CB274" i="1"/>
  <c r="CA1471" i="1"/>
  <c r="CB1470" i="1"/>
  <c r="CB430" i="1"/>
  <c r="CA431" i="1"/>
  <c r="CA171" i="1"/>
  <c r="CB170" i="1"/>
  <c r="CE1280" i="1" l="1"/>
  <c r="CD1313" i="1"/>
  <c r="CF1231" i="1"/>
  <c r="CF1261" i="1" s="1"/>
  <c r="CE1261" i="1"/>
  <c r="CA1419" i="1"/>
  <c r="CB1418" i="1"/>
  <c r="CA1367" i="1"/>
  <c r="CB1366" i="1"/>
  <c r="CE1417" i="1"/>
  <c r="CF1384" i="1"/>
  <c r="CF1417" i="1" s="1"/>
  <c r="CC1157" i="1"/>
  <c r="CC9" i="1" s="1"/>
  <c r="CD1124" i="1"/>
  <c r="Y63" i="4"/>
  <c r="X71" i="4"/>
  <c r="Y71" i="4" s="1"/>
  <c r="CE1001" i="1"/>
  <c r="CF968" i="1"/>
  <c r="CF1001" i="1" s="1"/>
  <c r="CC1054" i="1"/>
  <c r="CB1055" i="1"/>
  <c r="CC1314" i="1"/>
  <c r="CB1315" i="1"/>
  <c r="CE846" i="1"/>
  <c r="CD847" i="1"/>
  <c r="CD1262" i="1"/>
  <c r="CC1263" i="1"/>
  <c r="CC1003" i="1"/>
  <c r="CD1002" i="1"/>
  <c r="CB275" i="1"/>
  <c r="CC274" i="1"/>
  <c r="CD742" i="1"/>
  <c r="CC743" i="1"/>
  <c r="CB431" i="1"/>
  <c r="CC430" i="1"/>
  <c r="CE1209" i="1"/>
  <c r="CF1176" i="1"/>
  <c r="CF1209" i="1" s="1"/>
  <c r="CC379" i="1"/>
  <c r="CD378" i="1"/>
  <c r="CB951" i="1"/>
  <c r="CC950" i="1"/>
  <c r="CB483" i="1"/>
  <c r="CC482" i="1"/>
  <c r="CB1159" i="1"/>
  <c r="CC1158" i="1"/>
  <c r="CC119" i="1"/>
  <c r="CD118" i="1"/>
  <c r="CB691" i="1"/>
  <c r="CC690" i="1"/>
  <c r="CB67" i="1"/>
  <c r="CC66" i="1"/>
  <c r="CB13" i="1"/>
  <c r="CB14" i="1" s="1"/>
  <c r="CC1107" i="1"/>
  <c r="CD1106" i="1"/>
  <c r="CB795" i="1"/>
  <c r="CC794" i="1"/>
  <c r="CB1471" i="1"/>
  <c r="CC1470" i="1"/>
  <c r="CC639" i="1"/>
  <c r="CD638" i="1"/>
  <c r="CD898" i="1"/>
  <c r="CC899" i="1"/>
  <c r="CB535" i="1"/>
  <c r="CC534" i="1"/>
  <c r="CB587" i="1"/>
  <c r="CC586" i="1"/>
  <c r="CC170" i="1"/>
  <c r="CB171" i="1"/>
  <c r="CB223" i="1"/>
  <c r="CC222" i="1"/>
  <c r="CC327" i="1"/>
  <c r="CD326" i="1"/>
  <c r="CB1211" i="1"/>
  <c r="CC1210" i="1"/>
  <c r="CE1313" i="1" l="1"/>
  <c r="CF1280" i="1"/>
  <c r="CF1313" i="1" s="1"/>
  <c r="CB1419" i="1"/>
  <c r="CC1418" i="1"/>
  <c r="CB1367" i="1"/>
  <c r="CC1366" i="1"/>
  <c r="BP29" i="5"/>
  <c r="BP37" i="5" s="1"/>
  <c r="AW29" i="5"/>
  <c r="AW37" i="5" s="1"/>
  <c r="AD29" i="5"/>
  <c r="AD37" i="5" s="1"/>
  <c r="BO29" i="5"/>
  <c r="BO37" i="5" s="1"/>
  <c r="T29" i="5"/>
  <c r="T37" i="5" s="1"/>
  <c r="H29" i="5"/>
  <c r="H37" i="5" s="1"/>
  <c r="BE29" i="5"/>
  <c r="BE37" i="5" s="1"/>
  <c r="S29" i="5"/>
  <c r="S37" i="5" s="1"/>
  <c r="AB29" i="5"/>
  <c r="AB37" i="5" s="1"/>
  <c r="AK29" i="5"/>
  <c r="AK37" i="5" s="1"/>
  <c r="AL29" i="5"/>
  <c r="AL37" i="5" s="1"/>
  <c r="O29" i="5"/>
  <c r="O37" i="5" s="1"/>
  <c r="P29" i="5"/>
  <c r="P37" i="5" s="1"/>
  <c r="BM29" i="5"/>
  <c r="BM37" i="5" s="1"/>
  <c r="AA29" i="5"/>
  <c r="AA37" i="5" s="1"/>
  <c r="AJ29" i="5"/>
  <c r="AJ37" i="5" s="1"/>
  <c r="AS29" i="5"/>
  <c r="AS37" i="5" s="1"/>
  <c r="AT29" i="5"/>
  <c r="AT37" i="5" s="1"/>
  <c r="W29" i="5"/>
  <c r="W37" i="5" s="1"/>
  <c r="X29" i="5"/>
  <c r="X37" i="5" s="1"/>
  <c r="K29" i="5"/>
  <c r="K37" i="5" s="1"/>
  <c r="BN29" i="5"/>
  <c r="BN37" i="5" s="1"/>
  <c r="AI29" i="5"/>
  <c r="AI37" i="5" s="1"/>
  <c r="AR29" i="5"/>
  <c r="AR37" i="5" s="1"/>
  <c r="BA29" i="5"/>
  <c r="BA37" i="5" s="1"/>
  <c r="BB29" i="5"/>
  <c r="BB37" i="5" s="1"/>
  <c r="AE29" i="5"/>
  <c r="AE37" i="5" s="1"/>
  <c r="AF29" i="5"/>
  <c r="AF37" i="5" s="1"/>
  <c r="Q29" i="5"/>
  <c r="Q37" i="5" s="1"/>
  <c r="I29" i="5"/>
  <c r="I37" i="5" s="1"/>
  <c r="AZ29" i="5"/>
  <c r="AZ37" i="5" s="1"/>
  <c r="BI29" i="5"/>
  <c r="BI37" i="5" s="1"/>
  <c r="BJ29" i="5"/>
  <c r="BJ37" i="5" s="1"/>
  <c r="AM29" i="5"/>
  <c r="AM37" i="5" s="1"/>
  <c r="BC29" i="5"/>
  <c r="BC37" i="5" s="1"/>
  <c r="AO29" i="5"/>
  <c r="AO37" i="5" s="1"/>
  <c r="AX29" i="5"/>
  <c r="AX37" i="5" s="1"/>
  <c r="J29" i="5"/>
  <c r="J37" i="5" s="1"/>
  <c r="V29" i="5"/>
  <c r="V37" i="5" s="1"/>
  <c r="BK29" i="5"/>
  <c r="BK37" i="5" s="1"/>
  <c r="BL29" i="5"/>
  <c r="BL37" i="5" s="1"/>
  <c r="AQ29" i="5"/>
  <c r="AQ37" i="5" s="1"/>
  <c r="AN29" i="5"/>
  <c r="AN37" i="5" s="1"/>
  <c r="AG29" i="5"/>
  <c r="AG37" i="5" s="1"/>
  <c r="AH29" i="5"/>
  <c r="AH37" i="5" s="1"/>
  <c r="BG29" i="5"/>
  <c r="BG37" i="5" s="1"/>
  <c r="L29" i="5"/>
  <c r="L37" i="5" s="1"/>
  <c r="N29" i="5"/>
  <c r="N37" i="5" s="1"/>
  <c r="AP29" i="5"/>
  <c r="AP37" i="5" s="1"/>
  <c r="BD29" i="5"/>
  <c r="BD37" i="5" s="1"/>
  <c r="U29" i="5"/>
  <c r="U37" i="5" s="1"/>
  <c r="BF29" i="5"/>
  <c r="BF37" i="5" s="1"/>
  <c r="G29" i="5"/>
  <c r="G37" i="5" s="1"/>
  <c r="F29" i="5"/>
  <c r="AC29" i="5"/>
  <c r="AC37" i="5" s="1"/>
  <c r="Y29" i="5"/>
  <c r="Y37" i="5" s="1"/>
  <c r="R29" i="5"/>
  <c r="R37" i="5" s="1"/>
  <c r="AY29" i="5"/>
  <c r="AY37" i="5" s="1"/>
  <c r="BH29" i="5"/>
  <c r="BH37" i="5" s="1"/>
  <c r="M29" i="5"/>
  <c r="M37" i="5" s="1"/>
  <c r="Z29" i="5"/>
  <c r="Z37" i="5" s="1"/>
  <c r="AU29" i="5"/>
  <c r="AU37" i="5" s="1"/>
  <c r="AV29" i="5"/>
  <c r="AV37" i="5" s="1"/>
  <c r="CE1124" i="1"/>
  <c r="CD1157" i="1"/>
  <c r="CD9" i="1" s="1"/>
  <c r="CC1055" i="1"/>
  <c r="CD1054" i="1"/>
  <c r="CC1315" i="1"/>
  <c r="CD1314" i="1"/>
  <c r="CE638" i="1"/>
  <c r="CD639" i="1"/>
  <c r="CC67" i="1"/>
  <c r="CD66" i="1"/>
  <c r="CC13" i="1"/>
  <c r="CC14" i="1" s="1"/>
  <c r="CC1159" i="1"/>
  <c r="CD1158" i="1"/>
  <c r="CD379" i="1"/>
  <c r="CE378" i="1"/>
  <c r="CC275" i="1"/>
  <c r="CD274" i="1"/>
  <c r="CC587" i="1"/>
  <c r="CD586" i="1"/>
  <c r="CC1471" i="1"/>
  <c r="CD1470" i="1"/>
  <c r="CC535" i="1"/>
  <c r="CD534" i="1"/>
  <c r="CC431" i="1"/>
  <c r="CD430" i="1"/>
  <c r="CD327" i="1"/>
  <c r="CE326" i="1"/>
  <c r="CC171" i="1"/>
  <c r="CD170" i="1"/>
  <c r="CC691" i="1"/>
  <c r="CD690" i="1"/>
  <c r="CC483" i="1"/>
  <c r="CD482" i="1"/>
  <c r="CD1003" i="1"/>
  <c r="CE1002" i="1"/>
  <c r="CC223" i="1"/>
  <c r="CD222" i="1"/>
  <c r="CC795" i="1"/>
  <c r="CD794" i="1"/>
  <c r="CD1210" i="1"/>
  <c r="CC1211" i="1"/>
  <c r="CD1107" i="1"/>
  <c r="CE1106" i="1"/>
  <c r="CD1263" i="1"/>
  <c r="CE1262" i="1"/>
  <c r="CC951" i="1"/>
  <c r="CD950" i="1"/>
  <c r="CD899" i="1"/>
  <c r="CE898" i="1"/>
  <c r="CD119" i="1"/>
  <c r="CE118" i="1"/>
  <c r="CD743" i="1"/>
  <c r="CE742" i="1"/>
  <c r="CE847" i="1"/>
  <c r="CF846" i="1"/>
  <c r="CF847" i="1" s="1"/>
  <c r="CC1419" i="1" l="1"/>
  <c r="CD1418" i="1"/>
  <c r="CD1366" i="1"/>
  <c r="CC1367" i="1"/>
  <c r="F63" i="5"/>
  <c r="F37" i="5"/>
  <c r="F38" i="5" s="1"/>
  <c r="CE1157" i="1"/>
  <c r="CE9" i="1" s="1"/>
  <c r="CF1124" i="1"/>
  <c r="CF1157" i="1" s="1"/>
  <c r="CF9" i="1" s="1"/>
  <c r="CD1055" i="1"/>
  <c r="CE1054" i="1"/>
  <c r="CE1314" i="1"/>
  <c r="CD1315" i="1"/>
  <c r="CF898" i="1"/>
  <c r="CF899" i="1" s="1"/>
  <c r="CE899" i="1"/>
  <c r="CD483" i="1"/>
  <c r="CE482" i="1"/>
  <c r="CE430" i="1"/>
  <c r="CD431" i="1"/>
  <c r="CD587" i="1"/>
  <c r="CE586" i="1"/>
  <c r="CE1158" i="1"/>
  <c r="CD1159" i="1"/>
  <c r="CD951" i="1"/>
  <c r="CE950" i="1"/>
  <c r="CD67" i="1"/>
  <c r="CE66" i="1"/>
  <c r="CD13" i="1"/>
  <c r="CD14" i="1" s="1"/>
  <c r="CD223" i="1"/>
  <c r="CE222" i="1"/>
  <c r="CD535" i="1"/>
  <c r="CE534" i="1"/>
  <c r="CE274" i="1"/>
  <c r="CD275" i="1"/>
  <c r="CD1211" i="1"/>
  <c r="CE1210" i="1"/>
  <c r="CF742" i="1"/>
  <c r="CF743" i="1" s="1"/>
  <c r="CE743" i="1"/>
  <c r="CD795" i="1"/>
  <c r="CE794" i="1"/>
  <c r="CE690" i="1"/>
  <c r="CD691" i="1"/>
  <c r="CE1263" i="1"/>
  <c r="CF1262" i="1"/>
  <c r="CF1263" i="1" s="1"/>
  <c r="CD171" i="1"/>
  <c r="CE170" i="1"/>
  <c r="CF118" i="1"/>
  <c r="CF119" i="1" s="1"/>
  <c r="CE119" i="1"/>
  <c r="CE1107" i="1"/>
  <c r="CF1106" i="1"/>
  <c r="CF1107" i="1" s="1"/>
  <c r="CF1002" i="1"/>
  <c r="CF1003" i="1" s="1"/>
  <c r="CE1003" i="1"/>
  <c r="CF326" i="1"/>
  <c r="CF327" i="1" s="1"/>
  <c r="CE327" i="1"/>
  <c r="CE1470" i="1"/>
  <c r="CD1471" i="1"/>
  <c r="CE379" i="1"/>
  <c r="CF378" i="1"/>
  <c r="CF379" i="1" s="1"/>
  <c r="CE639" i="1"/>
  <c r="CF638" i="1"/>
  <c r="CF639" i="1" s="1"/>
  <c r="CE1366" i="1" l="1"/>
  <c r="CD1367" i="1"/>
  <c r="CE1418" i="1"/>
  <c r="CD1419" i="1"/>
  <c r="H63" i="5"/>
  <c r="F70" i="5"/>
  <c r="H70" i="5" s="1"/>
  <c r="CE1055" i="1"/>
  <c r="CF1054" i="1"/>
  <c r="CF1055" i="1" s="1"/>
  <c r="CE1315" i="1"/>
  <c r="CF1314" i="1"/>
  <c r="CF1315" i="1" s="1"/>
  <c r="CE171" i="1"/>
  <c r="CF170" i="1"/>
  <c r="CF171" i="1" s="1"/>
  <c r="CF1158" i="1"/>
  <c r="CF1159" i="1" s="1"/>
  <c r="CE1159" i="1"/>
  <c r="CE587" i="1"/>
  <c r="CF586" i="1"/>
  <c r="CF587" i="1" s="1"/>
  <c r="CF430" i="1"/>
  <c r="CF431" i="1" s="1"/>
  <c r="CE431" i="1"/>
  <c r="CF690" i="1"/>
  <c r="CF691" i="1" s="1"/>
  <c r="CE691" i="1"/>
  <c r="CE951" i="1"/>
  <c r="CF950" i="1"/>
  <c r="CF951" i="1" s="1"/>
  <c r="CF794" i="1"/>
  <c r="CF795" i="1" s="1"/>
  <c r="CE795" i="1"/>
  <c r="CE535" i="1"/>
  <c r="CF534" i="1"/>
  <c r="CF535" i="1" s="1"/>
  <c r="CF222" i="1"/>
  <c r="CF223" i="1" s="1"/>
  <c r="CE223" i="1"/>
  <c r="CF1210" i="1"/>
  <c r="CF1211" i="1" s="1"/>
  <c r="CE1211" i="1"/>
  <c r="CE67" i="1"/>
  <c r="CF66" i="1"/>
  <c r="CE13" i="1"/>
  <c r="CE14" i="1" s="1"/>
  <c r="CF274" i="1"/>
  <c r="CF275" i="1" s="1"/>
  <c r="CE275" i="1"/>
  <c r="CE483" i="1"/>
  <c r="CF482" i="1"/>
  <c r="CF483" i="1" s="1"/>
  <c r="CF1470" i="1"/>
  <c r="CF1471" i="1" s="1"/>
  <c r="CE1471" i="1"/>
  <c r="CE1367" i="1" l="1"/>
  <c r="CF1366" i="1"/>
  <c r="CF1367" i="1" s="1"/>
  <c r="CF1418" i="1"/>
  <c r="CF1419" i="1" s="1"/>
  <c r="CE1419" i="1"/>
  <c r="CF67" i="1"/>
  <c r="CF13" i="1"/>
  <c r="CF14" i="1" s="1"/>
</calcChain>
</file>

<file path=xl/sharedStrings.xml><?xml version="1.0" encoding="utf-8"?>
<sst xmlns="http://schemas.openxmlformats.org/spreadsheetml/2006/main" count="3033" uniqueCount="276">
  <si>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</si>
  <si>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</si>
  <si>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</si>
  <si>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</si>
  <si>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</si>
  <si>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</si>
  <si>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</si>
  <si>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</si>
  <si>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</si>
  <si>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</si>
  <si>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</si>
  <si>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</si>
  <si>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</si>
  <si>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</si>
  <si>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Existing Assets Closing RAB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</si>
  <si>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</si>
  <si>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</si>
  <si>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</si>
  <si>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</si>
  <si>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</si>
  <si>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</si>
  <si>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</si>
  <si>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</si>
  <si>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</si>
  <si>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</si>
  <si>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</si>
  <si>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</si>
  <si>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</si>
  <si>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</si>
  <si>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</si>
  <si>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</si>
  <si>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</si>
  <si>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Total Depreciation on Existing Assets</t>
  </si>
  <si>
    <t>Depreciation on Existing Opening RAB</t>
  </si>
  <si>
    <t>Sum Depn</t>
  </si>
  <si>
    <t>RFM</t>
  </si>
  <si>
    <t>Adjustment Required</t>
  </si>
  <si>
    <t>Linked to PTRM</t>
  </si>
  <si>
    <t>Land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</si>
  <si>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</si>
  <si>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</si>
  <si>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</si>
  <si>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</si>
  <si>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</si>
  <si>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</si>
  <si>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</si>
  <si>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</si>
  <si>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</si>
  <si>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</si>
  <si>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</si>
  <si>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</si>
  <si>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</si>
  <si>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</si>
  <si>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</si>
  <si>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</si>
  <si>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</si>
  <si>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</si>
  <si>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</si>
  <si>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</si>
  <si>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</si>
  <si>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</si>
  <si>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</si>
  <si>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</si>
  <si>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</si>
  <si>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</si>
  <si>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</si>
  <si>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</si>
  <si>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</si>
  <si>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</si>
  <si>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</si>
  <si>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</si>
  <si>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</si>
  <si>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</si>
  <si>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</si>
  <si>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</si>
  <si>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</si>
  <si>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</si>
  <si>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</si>
  <si>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</si>
  <si>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</si>
  <si>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</si>
  <si>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</si>
  <si>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</si>
  <si>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</si>
  <si>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</si>
  <si>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</si>
  <si>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</si>
  <si>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</si>
  <si>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</si>
  <si>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</si>
  <si>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</si>
  <si>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</si>
  <si>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</si>
  <si>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</si>
  <si>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</si>
  <si>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</si>
  <si>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</si>
  <si>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</si>
  <si>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</si>
  <si>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</si>
  <si>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</si>
  <si>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</si>
  <si>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</si>
  <si>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</si>
  <si>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</si>
  <si>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</si>
  <si>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</si>
  <si>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</si>
  <si>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</si>
  <si>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</si>
  <si>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</si>
  <si>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</si>
  <si>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</si>
  <si>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</si>
  <si>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</si>
  <si>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</si>
  <si>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</si>
  <si>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</si>
  <si>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</si>
  <si>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</si>
  <si>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</si>
  <si>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</si>
  <si>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</si>
  <si>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</si>
  <si>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</si>
  <si>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</si>
  <si>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</si>
  <si>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</si>
  <si>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</si>
  <si>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</si>
  <si>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</si>
  <si>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</si>
  <si>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</si>
  <si>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</si>
  <si>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</si>
  <si>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</si>
  <si>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</si>
  <si>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</si>
  <si>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OH Sub-transmission lines</t>
  </si>
  <si>
    <t>UG Sub-transmission cables</t>
  </si>
  <si>
    <t>Buildings</t>
  </si>
  <si>
    <t>Energex Depreciation - Baseline vs PTRM &amp; RFM</t>
  </si>
  <si>
    <t>Energex Depreciation - PTRM Inputs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</si>
  <si>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</si>
  <si>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</si>
  <si>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</si>
  <si>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</si>
  <si>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</si>
  <si>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</si>
  <si>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</si>
  <si>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</si>
  <si>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</si>
  <si>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</si>
  <si>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</si>
  <si>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</si>
  <si>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</si>
  <si>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</si>
  <si>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</si>
  <si>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</si>
  <si>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</si>
  <si>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</si>
  <si>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</si>
  <si>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</si>
  <si>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OH Distribution Lines</t>
  </si>
  <si>
    <t>UG Distribution Cables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</si>
  <si>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</si>
  <si>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</si>
  <si>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</si>
  <si>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</si>
  <si>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</si>
  <si>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</si>
  <si>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</si>
  <si>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Communications - Pilot Wires</t>
  </si>
  <si>
    <t>Streetlighting (Residual Rate 2 Assets)</t>
  </si>
  <si>
    <t>Systems Buildings</t>
  </si>
  <si>
    <t>Systems Easements</t>
  </si>
  <si>
    <t>System Land</t>
  </si>
  <si>
    <t>Control Centre - SCADA</t>
  </si>
  <si>
    <t>IT Systems</t>
  </si>
  <si>
    <t>Office Equipment &amp; Furniture</t>
  </si>
  <si>
    <t>Motor Vehicles</t>
  </si>
  <si>
    <t>Plant &amp; Equipment</t>
  </si>
  <si>
    <t xml:space="preserve">Equity Raising Costs </t>
  </si>
  <si>
    <t>Check</t>
  </si>
  <si>
    <t>Real Vanilla WACC 2025-30</t>
  </si>
  <si>
    <t>2028=29</t>
  </si>
  <si>
    <t>conv_2025</t>
  </si>
  <si>
    <t>$m Real 2024-25</t>
  </si>
  <si>
    <t>2014-15 Closing RAB</t>
  </si>
  <si>
    <t>$m real 2014-15</t>
  </si>
  <si>
    <t>Total 2029-30 Adjustment for final 2024-25capex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</si>
  <si>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</si>
  <si>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</si>
  <si>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</si>
  <si>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</si>
  <si>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</si>
  <si>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</si>
  <si>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</si>
  <si>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</si>
  <si>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</si>
  <si>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</si>
  <si>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</si>
  <si>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</si>
  <si>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</si>
  <si>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</si>
  <si>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</si>
  <si>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</si>
  <si>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</si>
  <si>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Net Capex Used in Model</t>
  </si>
  <si>
    <t>Comments</t>
  </si>
  <si>
    <t>This difference is due to the land/easements not depreciating -'</t>
  </si>
  <si>
    <t>n/a</t>
  </si>
  <si>
    <t>2016-17 capex</t>
  </si>
  <si>
    <t>2015 Closing RAB</t>
  </si>
  <si>
    <t>Legacy ICT Assets</t>
  </si>
  <si>
    <t>Total 2019-20 Final Year Adjustments</t>
  </si>
  <si>
    <t>No.</t>
  </si>
  <si>
    <t>Sheet</t>
  </si>
  <si>
    <t>Cell</t>
  </si>
  <si>
    <t>Content</t>
  </si>
  <si>
    <t>Actual</t>
  </si>
  <si>
    <t>O7</t>
  </si>
  <si>
    <t>Correct inflation for 2014-15 is 1.32827324478177%</t>
  </si>
  <si>
    <t>I11</t>
  </si>
  <si>
    <t>I18</t>
  </si>
  <si>
    <t>M18</t>
  </si>
  <si>
    <t>Updated Real Vanilla WACC for 2019-20 to 3.39753768400377%</t>
  </si>
  <si>
    <t>J61:N88</t>
  </si>
  <si>
    <t>PTRM_comparison</t>
  </si>
  <si>
    <t>E8:I36</t>
  </si>
  <si>
    <t>N358:N386</t>
  </si>
  <si>
    <t>I194:I221</t>
  </si>
  <si>
    <t>I222</t>
  </si>
  <si>
    <t>E37:I37</t>
  </si>
  <si>
    <t>Depreciation</t>
  </si>
  <si>
    <t>J30:CF30, J82:CF82….</t>
  </si>
  <si>
    <t>Nominal Vanilla WACC is to be applied</t>
  </si>
  <si>
    <t>W42:W70</t>
  </si>
  <si>
    <t>PTRM Inputs</t>
  </si>
  <si>
    <t>Formatting for the spaces caused by removed assets, to prevent error signs</t>
  </si>
  <si>
    <t>Removal of Communications, R&amp;D and Easements asset classes and necessary cell repositioning caused by it</t>
  </si>
  <si>
    <t>C53, C54, C55, C85, C86, C87….</t>
  </si>
  <si>
    <t>Row 46, 52, 54, 78, 84, 86, 111, 117, 119, 211, 217, 219, 375, 381, 383</t>
  </si>
  <si>
    <t xml:space="preserve">E25:I25, E31:I31, E33:I33  </t>
  </si>
  <si>
    <t>I66, I67, I68</t>
  </si>
  <si>
    <t>repositioning of comments to account for removal of asset classes</t>
  </si>
  <si>
    <t>Updated inflation for 2018-19 to 1.78412132024979%</t>
  </si>
  <si>
    <t>Removal of Communications, R&amp;D and Easements asset class values</t>
  </si>
  <si>
    <t>Hard coded forecast depreciation values to ensure the check functions in input sheet (O358:O386) stays relevant.</t>
  </si>
  <si>
    <t>Updated forecast inflation for 2019-20 to 2.0%</t>
  </si>
  <si>
    <t>N18</t>
  </si>
  <si>
    <t>N1487</t>
  </si>
  <si>
    <t>Value of legacy assets as at 30 June 2020 updated (in $2014-15)</t>
  </si>
  <si>
    <t>Changed to formula rather than hard coded number</t>
  </si>
  <si>
    <t xml:space="preserve"> </t>
  </si>
  <si>
    <t>Load Control &amp; Network Metering Devices</t>
  </si>
  <si>
    <t>Changed asset class name 'Metering' to 'Load Control &amp; Network Metering Devices', consistent with the 2015-20 decision</t>
  </si>
  <si>
    <t>C40, C72, C105</t>
  </si>
  <si>
    <t>N320</t>
  </si>
  <si>
    <t>Value of legacy assets as at 30 June 2020 updated (in $Nominal)</t>
  </si>
  <si>
    <t>N1483</t>
  </si>
  <si>
    <t>Modified formula range to cover Legacy ICT input (consistent with Ergon Energy model)</t>
  </si>
  <si>
    <t>Added label '$m Real (2014-15)', as formulae in these rows convert $2019-20 values to $2014-15 values.</t>
  </si>
  <si>
    <t>D26, D78, D130….</t>
  </si>
  <si>
    <t>E26, E78, E130….</t>
  </si>
  <si>
    <t>Changed label to 'Other final year adjustments'</t>
  </si>
  <si>
    <t>Other final year adjustments</t>
  </si>
  <si>
    <t>Depreciation method should be based on actual capex</t>
  </si>
  <si>
    <t>Updated actual net capex based on draft decision RFM</t>
  </si>
  <si>
    <t>Updated nominal difference between actual and forecast net capex based on draft decision RFM</t>
  </si>
  <si>
    <t>Updated closing values based on draft decision RFM</t>
  </si>
  <si>
    <t>Hard coded closing values based on draft decision RFM</t>
  </si>
  <si>
    <t>Changed formula to sum instead of referring to Depreciation sheet, to account for change #17</t>
  </si>
  <si>
    <t>Notes</t>
  </si>
  <si>
    <t>Not highlighted</t>
  </si>
  <si>
    <t>The AER's draft decision amendments are highlighted in orange unless noted.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</si>
</sst>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0.000%"/>
    <numFmt numFmtId="204" formatCode="#,##0.0_ ;[Red]\-#,##0.0\ "/>
    <numFmt numFmtId="205" formatCode="_-\ #,##0_-;[Red]\-\ #,##0_-;_-\ &quot;-&quot;??_-;_-@_-"/>
    <numFmt numFmtId="206" formatCode="#,##0.00000_ ;[Red]\-#,##0.00000\ "/>
    <numFmt numFmtId="207" formatCode="_(* #,##0_);_(* \(#,##0\);_(* &quot;-&quot;?_);_(@_)"/>
    <numFmt numFmtId="208" formatCode="[$-C09]dd\-mmm\-yy;@"/>
    <numFmt numFmtId="209" formatCode="#,##0;[Red]\(#,##0\);\-"/>
    <numFmt numFmtId="210" formatCode="&quot;Warning&quot;;&quot;Warning&quot;;&quot;OK&quot;"/>
    <numFmt numFmtId="211" formatCode="&quot;Warning&quot;;&quot;Warning&quot;;&quot;Ok&quot;"/>
    <numFmt numFmtId="212" formatCode="#,##0.00;[Red]\(#,##0.00\);\-"/>
    <numFmt numFmtId="213" formatCode="&quot;Cal Mth&quot;\ 0"/>
    <numFmt numFmtId="214" formatCode="#,##0_-;\ \(#,##0\);_-* &quot;-&quot;??;_-@_-"/>
    <numFmt numFmtId="215" formatCode="0\ &quot;Qtr(s)&quot;"/>
    <numFmt numFmtId="216" formatCode="0;[Red]\(0\);\-"/>
    <numFmt numFmtId="217" formatCode="0_ ;\-0\ "/>
    <numFmt numFmtId="218" formatCode="_-* #,##0.0000_-;\-* #,##0.0000_-;_-* &quot;-&quot;??_-;_-@_-"/>
    <numFmt numFmtId="219" formatCode="_-* #,##0.00000_-;\-* #,##0.00000_-;_-* &quot;-&quot;??_-;_-@_-"/>
    <numFmt numFmtId="220" formatCode="#,##0.00_ ;\-#,##0.00\ "/>
    <numFmt numFmtId="221" formatCode="#,##0.000"/>
    <numFmt numFmtId="222" formatCode="0.00_ ;\-0.00\ "/>
    <numFmt numFmtId="223" formatCode="0.000"/>
    <numFmt numFmtId="224" formatCode="_-\ #,##0.0_-;[Red]\-\ #,##0.0_-;_-\ &quot;-&quot;??_-;_-@_-"/>
    <numFmt numFmtId="225" formatCode="#,##0.0000_ ;[Red]\-#,##0.0000\ "/>
    <numFmt numFmtId="226" formatCode="#,##0_ ;[Red]\-#,##0\ "/>
    <numFmt numFmtId="227" formatCode="0.0000"/>
    <numFmt numFmtId="228" formatCode="_-* #,##0.000000_-;\-* #,##0.000000_-;_-* &quot;-&quot;??_-;_-@_-"/>
    <numFmt numFmtId="229" formatCode="_-* #,##0.0000000_-;\-* #,##0.0000000_-;_-* &quot;-&quot;??_-;_-@_-"/>
    <numFmt numFmtId="230" formatCode="0.0000%"/>
    <numFmt numFmtId="231" formatCode="0.00000%"/>
    <numFmt numFmtId="232" formatCode="0.000000%"/>
    <numFmt numFmtId="233" formatCode="0.00000"/>
  </numFmts>
  <fonts count="112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0"/>
      <color rgb="FFFF000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1" fontId="16" fillId="0" borderId="0"/>
    <xf numFmtId="171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2" fontId="16" fillId="0" borderId="2">
      <alignment horizontal="center" vertical="center"/>
      <protection locked="0"/>
    </xf>
    <xf numFmtId="173" fontId="16" fillId="0" borderId="2">
      <alignment horizontal="center" vertical="center"/>
      <protection locked="0"/>
    </xf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0" fontId="16" fillId="0" borderId="2" applyAlignment="0">
      <protection locked="0"/>
    </xf>
    <xf numFmtId="172" fontId="16" fillId="0" borderId="2">
      <alignment vertical="center"/>
      <protection locked="0"/>
    </xf>
    <xf numFmtId="178" fontId="16" fillId="0" borderId="2">
      <alignment horizontal="right" vertical="center"/>
      <protection locked="0"/>
    </xf>
    <xf numFmtId="174" fontId="16" fillId="0" borderId="2">
      <alignment vertical="center"/>
      <protection locked="0"/>
    </xf>
    <xf numFmtId="175" fontId="16" fillId="0" borderId="2">
      <alignment vertical="center"/>
      <protection locked="0"/>
    </xf>
    <xf numFmtId="176" fontId="16" fillId="0" borderId="2">
      <alignment vertical="center"/>
      <protection locked="0"/>
    </xf>
    <xf numFmtId="177" fontId="16" fillId="0" borderId="2">
      <alignment horizontal="right" vertical="center"/>
      <protection locked="0"/>
    </xf>
    <xf numFmtId="179" fontId="20" fillId="0" borderId="0" applyFont="0" applyFill="0" applyBorder="0" applyAlignment="0" applyProtection="0"/>
    <xf numFmtId="0" fontId="21" fillId="0" borderId="0" applyNumberFormat="0" applyFill="0" applyBorder="0" applyAlignment="0"/>
    <xf numFmtId="180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2" fontId="16" fillId="0" borderId="0" applyFill="0" applyBorder="0">
      <alignment horizontal="center" vertical="center"/>
    </xf>
    <xf numFmtId="173" fontId="16" fillId="0" borderId="0" applyFill="0" applyBorder="0">
      <alignment horizontal="center" vertical="center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0" fontId="12" fillId="0" borderId="0" applyFont="0" applyFill="0" applyBorder="0" applyAlignment="0" applyProtection="0"/>
    <xf numFmtId="182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6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1" fontId="12" fillId="25" borderId="0" applyFont="0" applyBorder="0">
      <alignment horizontal="right"/>
    </xf>
    <xf numFmtId="166" fontId="12" fillId="25" borderId="0" applyFont="0" applyBorder="0" applyAlignment="0"/>
    <xf numFmtId="191" fontId="12" fillId="25" borderId="0" applyFont="0" applyBorder="0">
      <alignment horizontal="right"/>
    </xf>
    <xf numFmtId="182" fontId="41" fillId="0" borderId="6" applyProtection="0"/>
    <xf numFmtId="192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0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0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6" fontId="34" fillId="27" borderId="0" applyBorder="0" applyAlignment="0">
      <protection locked="0"/>
    </xf>
    <xf numFmtId="0" fontId="43" fillId="3" borderId="0">
      <alignment horizontal="center"/>
    </xf>
    <xf numFmtId="180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6" fontId="45" fillId="28" borderId="0" applyBorder="0" applyAlignment="0"/>
    <xf numFmtId="0" fontId="16" fillId="19" borderId="0"/>
    <xf numFmtId="191" fontId="46" fillId="19" borderId="9" applyFont="0" applyBorder="0" applyAlignment="0"/>
    <xf numFmtId="166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3" fontId="16" fillId="0" borderId="10" applyFill="0">
      <alignment horizontal="center" vertical="center"/>
    </xf>
    <xf numFmtId="182" fontId="47" fillId="0" borderId="0"/>
    <xf numFmtId="0" fontId="33" fillId="0" borderId="0" applyFill="0" applyBorder="0" applyAlignment="0"/>
    <xf numFmtId="194" fontId="48" fillId="0" borderId="6">
      <alignment horizontal="right"/>
      <protection locked="0"/>
    </xf>
    <xf numFmtId="195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6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7" fontId="12" fillId="0" borderId="0"/>
    <xf numFmtId="172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4" fontId="16" fillId="0" borderId="0" applyFill="0" applyBorder="0">
      <alignment horizontal="right" vertical="center"/>
    </xf>
    <xf numFmtId="175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8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2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199" fontId="12" fillId="0" borderId="1" applyBorder="0" applyProtection="0">
      <alignment horizontal="right"/>
    </xf>
    <xf numFmtId="43" fontId="8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7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6" fontId="91" fillId="0" borderId="0"/>
    <xf numFmtId="0" fontId="90" fillId="0" borderId="0"/>
    <xf numFmtId="0" fontId="7" fillId="0" borderId="0"/>
    <xf numFmtId="208" fontId="7" fillId="0" borderId="0"/>
    <xf numFmtId="215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4" fontId="96" fillId="66" borderId="0"/>
    <xf numFmtId="213" fontId="7" fillId="65" borderId="0"/>
    <xf numFmtId="0" fontId="95" fillId="55" borderId="35" applyAlignment="0" applyProtection="0"/>
    <xf numFmtId="18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11" fontId="94" fillId="0" borderId="28" applyAlignment="0" applyProtection="0"/>
    <xf numFmtId="210" fontId="93" fillId="0" borderId="32">
      <alignment horizontal="center"/>
    </xf>
    <xf numFmtId="180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1" fontId="94" fillId="0" borderId="28" applyAlignment="0" applyProtection="0"/>
    <xf numFmtId="209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08" fontId="7" fillId="0" borderId="0"/>
    <xf numFmtId="0" fontId="88" fillId="62" borderId="7"/>
    <xf numFmtId="0" fontId="12" fillId="0" borderId="7" applyNumberFormat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8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3" fontId="6" fillId="65" borderId="0"/>
    <xf numFmtId="4" fontId="13" fillId="38" borderId="52" applyNumberFormat="0" applyProtection="0">
      <alignment horizontal="right" vertical="center"/>
    </xf>
    <xf numFmtId="21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0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08" fontId="6" fillId="0" borderId="0"/>
    <xf numFmtId="0" fontId="88" fillId="62" borderId="42"/>
    <xf numFmtId="0" fontId="12" fillId="0" borderId="42" applyNumberFormat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0" fontId="93" fillId="0" borderId="55">
      <alignment horizontal="center"/>
    </xf>
    <xf numFmtId="170" fontId="6" fillId="0" borderId="0" applyFont="0" applyFill="0" applyBorder="0" applyAlignment="0" applyProtection="0"/>
    <xf numFmtId="0" fontId="12" fillId="0" borderId="54" applyNumberFormat="0"/>
    <xf numFmtId="193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3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43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199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8" fontId="5" fillId="0" borderId="0"/>
    <xf numFmtId="213" fontId="5" fillId="65" borderId="0"/>
    <xf numFmtId="21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08" fontId="5" fillId="0" borderId="0"/>
    <xf numFmtId="9" fontId="12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43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8" fontId="4" fillId="0" borderId="0"/>
    <xf numFmtId="213" fontId="4" fillId="65" borderId="0"/>
    <xf numFmtId="21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08" fontId="4" fillId="0" borderId="0"/>
    <xf numFmtId="9" fontId="12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43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8" fontId="3" fillId="0" borderId="0"/>
    <xf numFmtId="43" fontId="12" fillId="0" borderId="0" applyFont="0" applyFill="0" applyBorder="0" applyAlignment="0" applyProtection="0"/>
    <xf numFmtId="0" fontId="107" fillId="74" borderId="0"/>
    <xf numFmtId="0" fontId="12" fillId="0" borderId="0" applyFill="0"/>
    <xf numFmtId="213" fontId="3" fillId="65" borderId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0" fontId="93" fillId="0" borderId="57">
      <alignment horizont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8" fontId="3" fillId="0" borderId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43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8" fontId="2" fillId="0" borderId="0"/>
    <xf numFmtId="9" fontId="12" fillId="0" borderId="0" applyFont="0" applyFill="0" applyBorder="0" applyAlignment="0" applyProtection="0"/>
    <xf numFmtId="213" fontId="2" fillId="65" borderId="0"/>
    <xf numFmtId="21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93" fillId="0" borderId="60">
      <alignment horizontal="center"/>
    </xf>
    <xf numFmtId="44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08" fontId="2" fillId="0" borderId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3" fontId="16" fillId="0" borderId="51" applyFill="0">
      <alignment horizontal="center" vertical="center"/>
    </xf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337">
    <xf numFmtId="0" fontId="0" fillId="0" borderId="0" xfId="0"/>
    <xf numFmtId="165" fontId="9" fillId="0" borderId="0" xfId="1" applyNumberFormat="1" applyFont="1"/>
    <xf numFmtId="165" fontId="10" fillId="0" borderId="0" xfId="1" applyNumberFormat="1" applyFont="1"/>
    <xf numFmtId="0" fontId="9" fillId="0" borderId="0" xfId="1" applyNumberFormat="1" applyFont="1"/>
    <xf numFmtId="43" fontId="9" fillId="0" borderId="0" xfId="1" applyNumberFormat="1" applyFont="1"/>
    <xf numFmtId="165" fontId="11" fillId="0" borderId="0" xfId="1" applyNumberFormat="1" applyFont="1"/>
    <xf numFmtId="165" fontId="72" fillId="0" borderId="0" xfId="1" applyNumberFormat="1" applyFont="1"/>
    <xf numFmtId="165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5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0" fontId="9" fillId="0" borderId="0" xfId="1" applyNumberFormat="1" applyFont="1"/>
    <xf numFmtId="165" fontId="9" fillId="0" borderId="0" xfId="1" applyNumberFormat="1" applyFont="1" applyBorder="1"/>
    <xf numFmtId="165" fontId="9" fillId="53" borderId="0" xfId="1" applyNumberFormat="1" applyFont="1" applyFill="1" applyBorder="1"/>
    <xf numFmtId="165" fontId="72" fillId="53" borderId="0" xfId="1" applyNumberFormat="1" applyFont="1" applyFill="1" applyBorder="1"/>
    <xf numFmtId="165" fontId="9" fillId="0" borderId="0" xfId="1" applyNumberFormat="1" applyFont="1" applyAlignment="1">
      <alignment horizontal="left"/>
    </xf>
    <xf numFmtId="165" fontId="10" fillId="0" borderId="0" xfId="1" applyNumberFormat="1" applyFont="1" applyAlignment="1">
      <alignment horizontal="left"/>
    </xf>
    <xf numFmtId="165" fontId="9" fillId="53" borderId="0" xfId="1" applyNumberFormat="1" applyFont="1" applyFill="1" applyBorder="1" applyAlignment="1">
      <alignment horizontal="left"/>
    </xf>
    <xf numFmtId="168" fontId="9" fillId="0" borderId="0" xfId="1" applyNumberFormat="1" applyFont="1" applyAlignment="1">
      <alignment horizontal="left"/>
    </xf>
    <xf numFmtId="169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5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5" fontId="10" fillId="0" borderId="0" xfId="1" applyNumberFormat="1" applyFont="1" applyFill="1" applyBorder="1" applyAlignment="1">
      <alignment horizontal="center" vertical="top" wrapText="1"/>
    </xf>
    <xf numFmtId="165" fontId="75" fillId="0" borderId="0" xfId="1" applyNumberFormat="1" applyFont="1"/>
    <xf numFmtId="165" fontId="75" fillId="0" borderId="0" xfId="1" applyNumberFormat="1" applyFont="1" applyAlignment="1">
      <alignment horizontal="left"/>
    </xf>
    <xf numFmtId="165" fontId="9" fillId="53" borderId="0" xfId="1" applyNumberFormat="1" applyFont="1" applyFill="1" applyAlignment="1">
      <alignment horizontal="left"/>
    </xf>
    <xf numFmtId="165" fontId="9" fillId="53" borderId="0" xfId="1" applyNumberFormat="1" applyFont="1" applyFill="1"/>
    <xf numFmtId="165" fontId="9" fillId="0" borderId="0" xfId="1" applyNumberFormat="1" applyFont="1" applyAlignment="1">
      <alignment horizontal="right" vertical="center"/>
    </xf>
    <xf numFmtId="165" fontId="9" fillId="53" borderId="0" xfId="1" applyNumberFormat="1" applyFont="1" applyFill="1" applyBorder="1" applyAlignment="1">
      <alignment horizontal="right" vertical="center"/>
    </xf>
    <xf numFmtId="165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5" fontId="78" fillId="0" borderId="0" xfId="1" applyNumberFormat="1" applyFont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5" fontId="10" fillId="0" borderId="20" xfId="1" applyNumberFormat="1" applyFont="1" applyFill="1" applyBorder="1" applyAlignment="1">
      <alignment horizontal="left" vertical="top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5" fontId="82" fillId="0" borderId="0" xfId="1" applyNumberFormat="1" applyFont="1" applyFill="1" applyBorder="1" applyAlignment="1">
      <alignment horizontal="left" vertical="top"/>
    </xf>
    <xf numFmtId="165" fontId="76" fillId="0" borderId="0" xfId="1" applyNumberFormat="1" applyFont="1" applyAlignment="1">
      <alignment horizontal="left"/>
    </xf>
    <xf numFmtId="165" fontId="10" fillId="53" borderId="0" xfId="1" applyNumberFormat="1" applyFont="1" applyFill="1" applyBorder="1" applyAlignment="1">
      <alignment horizontal="left" vertical="top"/>
    </xf>
    <xf numFmtId="165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5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43" fontId="9" fillId="0" borderId="0" xfId="1" applyNumberFormat="1" applyFont="1" applyFill="1" applyBorder="1" applyAlignment="1">
      <alignment horizontal="center" vertical="top" wrapText="1"/>
    </xf>
    <xf numFmtId="43" fontId="9" fillId="2" borderId="0" xfId="1" applyNumberFormat="1" applyFont="1" applyFill="1"/>
    <xf numFmtId="165" fontId="9" fillId="0" borderId="0" xfId="1" applyNumberFormat="1" applyFont="1" applyAlignment="1">
      <alignment vertical="top"/>
    </xf>
    <xf numFmtId="165" fontId="72" fillId="0" borderId="0" xfId="1" applyNumberFormat="1" applyFont="1" applyAlignment="1">
      <alignment vertical="top"/>
    </xf>
    <xf numFmtId="165" fontId="11" fillId="0" borderId="0" xfId="1" applyNumberFormat="1" applyFont="1" applyAlignment="1">
      <alignment vertical="top"/>
    </xf>
    <xf numFmtId="200" fontId="9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83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4" fontId="9" fillId="0" borderId="0" xfId="1" applyNumberFormat="1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201" fontId="10" fillId="0" borderId="0" xfId="1" applyNumberFormat="1" applyFont="1" applyAlignment="1">
      <alignment vertical="top"/>
    </xf>
    <xf numFmtId="167" fontId="9" fillId="0" borderId="0" xfId="1" applyNumberFormat="1" applyFont="1" applyFill="1" applyAlignment="1">
      <alignment vertical="top"/>
    </xf>
    <xf numFmtId="43" fontId="9" fillId="0" borderId="0" xfId="1" applyNumberFormat="1" applyFont="1" applyFill="1" applyAlignment="1">
      <alignment vertical="top"/>
    </xf>
    <xf numFmtId="165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4" fontId="9" fillId="0" borderId="0" xfId="1" applyNumberFormat="1" applyFont="1" applyFill="1" applyAlignment="1">
      <alignment vertical="top"/>
    </xf>
    <xf numFmtId="204" fontId="10" fillId="0" borderId="0" xfId="0" applyNumberFormat="1" applyFont="1"/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5" fontId="72" fillId="0" borderId="0" xfId="1" applyNumberFormat="1" applyFont="1" applyAlignment="1">
      <alignment vertical="center"/>
    </xf>
    <xf numFmtId="167" fontId="10" fillId="54" borderId="0" xfId="1" applyNumberFormat="1" applyFont="1" applyFill="1" applyAlignment="1">
      <alignment horizontal="centerContinuous" vertical="top"/>
    </xf>
    <xf numFmtId="167" fontId="9" fillId="54" borderId="0" xfId="1" applyNumberFormat="1" applyFont="1" applyFill="1" applyAlignment="1">
      <alignment horizontal="centerContinuous" vertical="top"/>
    </xf>
    <xf numFmtId="165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6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55" borderId="0" xfId="1" applyNumberFormat="1" applyFont="1" applyFill="1" applyAlignment="1">
      <alignment horizontal="centerContinuous" vertical="top"/>
    </xf>
    <xf numFmtId="165" fontId="72" fillId="0" borderId="21" xfId="1" applyNumberFormat="1" applyFont="1" applyBorder="1" applyAlignment="1">
      <alignment vertical="top"/>
    </xf>
    <xf numFmtId="165" fontId="76" fillId="0" borderId="22" xfId="1" applyNumberFormat="1" applyFont="1" applyBorder="1" applyAlignment="1">
      <alignment vertical="top"/>
    </xf>
    <xf numFmtId="165" fontId="76" fillId="0" borderId="0" xfId="1" applyNumberFormat="1" applyFont="1" applyAlignment="1">
      <alignment vertical="top"/>
    </xf>
    <xf numFmtId="2" fontId="9" fillId="0" borderId="0" xfId="0" applyNumberFormat="1" applyFont="1"/>
    <xf numFmtId="164" fontId="9" fillId="0" borderId="0" xfId="0" applyNumberFormat="1" applyFont="1"/>
    <xf numFmtId="43" fontId="9" fillId="0" borderId="0" xfId="0" applyNumberFormat="1" applyFont="1"/>
    <xf numFmtId="206" fontId="11" fillId="0" borderId="0" xfId="0" applyNumberFormat="1" applyFont="1"/>
    <xf numFmtId="10" fontId="11" fillId="0" borderId="0" xfId="2" applyNumberFormat="1" applyFont="1"/>
    <xf numFmtId="165" fontId="75" fillId="3" borderId="0" xfId="1" applyNumberFormat="1" applyFont="1" applyFill="1"/>
    <xf numFmtId="164" fontId="9" fillId="3" borderId="0" xfId="1" applyNumberFormat="1" applyFont="1" applyFill="1" applyAlignment="1">
      <alignment vertical="top"/>
    </xf>
    <xf numFmtId="167" fontId="9" fillId="3" borderId="0" xfId="1" applyNumberFormat="1" applyFont="1" applyFill="1" applyAlignment="1">
      <alignment vertical="top"/>
    </xf>
    <xf numFmtId="165" fontId="73" fillId="0" borderId="0" xfId="1" applyNumberFormat="1" applyFont="1"/>
    <xf numFmtId="167" fontId="10" fillId="55" borderId="0" xfId="1" applyNumberFormat="1" applyFont="1" applyFill="1" applyAlignment="1">
      <alignment horizontal="left" vertical="top"/>
    </xf>
    <xf numFmtId="165" fontId="9" fillId="59" borderId="0" xfId="1" applyNumberFormat="1" applyFont="1" applyFill="1"/>
    <xf numFmtId="165" fontId="9" fillId="59" borderId="0" xfId="1" applyNumberFormat="1" applyFont="1" applyFill="1" applyAlignment="1">
      <alignment horizontal="left"/>
    </xf>
    <xf numFmtId="165" fontId="9" fillId="59" borderId="0" xfId="1" applyNumberFormat="1" applyFont="1" applyFill="1" applyAlignment="1">
      <alignment horizontal="right" vertical="center"/>
    </xf>
    <xf numFmtId="205" fontId="9" fillId="59" borderId="0" xfId="1" applyNumberFormat="1" applyFont="1" applyFill="1" applyAlignment="1">
      <alignment horizontal="right" vertical="center"/>
    </xf>
    <xf numFmtId="168" fontId="9" fillId="59" borderId="0" xfId="1" applyNumberFormat="1" applyFont="1" applyFill="1" applyAlignment="1">
      <alignment horizontal="left"/>
    </xf>
    <xf numFmtId="165" fontId="11" fillId="0" borderId="0" xfId="1" applyNumberFormat="1" applyFont="1" applyAlignment="1">
      <alignment horizontal="right" vertical="center"/>
    </xf>
    <xf numFmtId="43" fontId="11" fillId="0" borderId="0" xfId="1" applyNumberFormat="1" applyFont="1"/>
    <xf numFmtId="165" fontId="9" fillId="59" borderId="4" xfId="1" applyNumberFormat="1" applyFont="1" applyFill="1" applyBorder="1" applyAlignment="1">
      <alignment horizontal="left"/>
    </xf>
    <xf numFmtId="164" fontId="9" fillId="59" borderId="0" xfId="1" applyNumberFormat="1" applyFont="1" applyFill="1"/>
    <xf numFmtId="165" fontId="9" fillId="59" borderId="4" xfId="1" applyNumberFormat="1" applyFont="1" applyFill="1" applyBorder="1"/>
    <xf numFmtId="165" fontId="9" fillId="59" borderId="4" xfId="1" applyNumberFormat="1" applyFont="1" applyFill="1" applyBorder="1" applyAlignment="1">
      <alignment horizontal="right" vertical="center"/>
    </xf>
    <xf numFmtId="164" fontId="9" fillId="59" borderId="4" xfId="1" applyNumberFormat="1" applyFont="1" applyFill="1" applyBorder="1"/>
    <xf numFmtId="201" fontId="9" fillId="0" borderId="0" xfId="0" applyNumberFormat="1" applyFont="1"/>
    <xf numFmtId="165" fontId="75" fillId="0" borderId="0" xfId="236" applyNumberFormat="1" applyFont="1"/>
    <xf numFmtId="165" fontId="75" fillId="0" borderId="0" xfId="236" applyNumberFormat="1" applyFont="1" applyAlignment="1">
      <alignment horizontal="left" vertical="center"/>
    </xf>
    <xf numFmtId="164" fontId="9" fillId="0" borderId="0" xfId="236" applyNumberFormat="1" applyFont="1" applyFill="1" applyAlignment="1">
      <alignment vertical="top"/>
    </xf>
    <xf numFmtId="167" fontId="9" fillId="0" borderId="0" xfId="236" applyNumberFormat="1" applyFont="1" applyFill="1" applyAlignment="1">
      <alignment vertical="top"/>
    </xf>
    <xf numFmtId="167" fontId="10" fillId="55" borderId="0" xfId="236" applyNumberFormat="1" applyFont="1" applyFill="1" applyAlignment="1">
      <alignment horizontal="left" vertical="top"/>
    </xf>
    <xf numFmtId="167" fontId="9" fillId="55" borderId="0" xfId="236" applyNumberFormat="1" applyFont="1" applyFill="1" applyAlignment="1">
      <alignment horizontal="centerContinuous" vertical="top"/>
    </xf>
    <xf numFmtId="165" fontId="9" fillId="0" borderId="0" xfId="236" applyNumberFormat="1" applyFont="1"/>
    <xf numFmtId="165" fontId="72" fillId="0" borderId="0" xfId="236" applyNumberFormat="1" applyFont="1" applyAlignment="1">
      <alignment vertical="center"/>
    </xf>
    <xf numFmtId="165" fontId="9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5" fontId="11" fillId="0" borderId="0" xfId="236" applyNumberFormat="1" applyFont="1" applyAlignment="1">
      <alignment vertical="top"/>
    </xf>
    <xf numFmtId="200" fontId="9" fillId="0" borderId="0" xfId="236" applyNumberFormat="1" applyFont="1" applyAlignment="1">
      <alignment vertical="top"/>
    </xf>
    <xf numFmtId="165" fontId="72" fillId="0" borderId="4" xfId="236" applyNumberFormat="1" applyFont="1" applyBorder="1" applyAlignment="1">
      <alignment vertical="top"/>
    </xf>
    <xf numFmtId="165" fontId="76" fillId="0" borderId="0" xfId="236" applyNumberFormat="1" applyFont="1" applyAlignment="1">
      <alignment vertical="top"/>
    </xf>
    <xf numFmtId="165" fontId="9" fillId="57" borderId="23" xfId="1" applyNumberFormat="1" applyFont="1" applyFill="1" applyBorder="1"/>
    <xf numFmtId="165" fontId="9" fillId="57" borderId="24" xfId="1" applyNumberFormat="1" applyFont="1" applyFill="1" applyBorder="1"/>
    <xf numFmtId="165" fontId="9" fillId="57" borderId="25" xfId="1" applyNumberFormat="1" applyFont="1" applyFill="1" applyBorder="1"/>
    <xf numFmtId="165" fontId="10" fillId="57" borderId="7" xfId="1" applyNumberFormat="1" applyFont="1" applyFill="1" applyBorder="1" applyAlignment="1">
      <alignment horizontal="center"/>
    </xf>
    <xf numFmtId="165" fontId="10" fillId="57" borderId="7" xfId="1" applyNumberFormat="1" applyFont="1" applyFill="1" applyBorder="1" applyAlignment="1">
      <alignment horizontal="left"/>
    </xf>
    <xf numFmtId="165" fontId="10" fillId="57" borderId="26" xfId="1" applyNumberFormat="1" applyFont="1" applyFill="1" applyBorder="1" applyAlignment="1">
      <alignment horizontal="center"/>
    </xf>
    <xf numFmtId="165" fontId="9" fillId="57" borderId="0" xfId="1" applyNumberFormat="1" applyFont="1" applyFill="1" applyBorder="1"/>
    <xf numFmtId="165" fontId="9" fillId="57" borderId="9" xfId="1" applyNumberFormat="1" applyFont="1" applyFill="1" applyBorder="1"/>
    <xf numFmtId="43" fontId="9" fillId="57" borderId="11" xfId="1" applyNumberFormat="1" applyFont="1" applyFill="1" applyBorder="1"/>
    <xf numFmtId="10" fontId="9" fillId="57" borderId="9" xfId="2" applyNumberFormat="1" applyFont="1" applyFill="1" applyBorder="1"/>
    <xf numFmtId="167" fontId="9" fillId="0" borderId="0" xfId="1" applyNumberFormat="1" applyFont="1"/>
    <xf numFmtId="167" fontId="9" fillId="0" borderId="0" xfId="1" applyNumberFormat="1" applyFont="1" applyAlignment="1">
      <alignment horizontal="right" vertical="center"/>
    </xf>
    <xf numFmtId="165" fontId="9" fillId="0" borderId="0" xfId="1" applyNumberFormat="1" applyFont="1"/>
    <xf numFmtId="0" fontId="9" fillId="0" borderId="0" xfId="0" applyFont="1"/>
    <xf numFmtId="165" fontId="10" fillId="0" borderId="0" xfId="1" applyNumberFormat="1" applyFont="1" applyFill="1" applyBorder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1" fontId="9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164" fontId="9" fillId="0" borderId="0" xfId="0" applyNumberFormat="1" applyFont="1"/>
    <xf numFmtId="165" fontId="9" fillId="0" borderId="0" xfId="1" applyNumberFormat="1" applyFont="1"/>
    <xf numFmtId="0" fontId="9" fillId="0" borderId="0" xfId="0" applyFont="1"/>
    <xf numFmtId="165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1" fontId="9" fillId="0" borderId="0" xfId="1" applyNumberFormat="1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43" fontId="9" fillId="0" borderId="0" xfId="1" applyNumberFormat="1" applyFont="1" applyAlignment="1">
      <alignment horizontal="left"/>
    </xf>
    <xf numFmtId="217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7" fontId="9" fillId="0" borderId="0" xfId="1" applyNumberFormat="1" applyFont="1"/>
    <xf numFmtId="219" fontId="9" fillId="0" borderId="0" xfId="1" applyNumberFormat="1" applyFont="1"/>
    <xf numFmtId="218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horizontal="right" vertical="center"/>
    </xf>
    <xf numFmtId="218" fontId="9" fillId="0" borderId="0" xfId="1" applyNumberFormat="1" applyFont="1" applyAlignment="1">
      <alignment vertical="top"/>
    </xf>
    <xf numFmtId="218" fontId="11" fillId="0" borderId="0" xfId="1" applyNumberFormat="1" applyFont="1" applyAlignment="1">
      <alignment vertical="top"/>
    </xf>
    <xf numFmtId="43" fontId="72" fillId="0" borderId="21" xfId="1" applyNumberFormat="1" applyFont="1" applyBorder="1" applyAlignment="1">
      <alignment vertical="top"/>
    </xf>
    <xf numFmtId="167" fontId="9" fillId="59" borderId="0" xfId="1" applyNumberFormat="1" applyFont="1" applyFill="1" applyAlignment="1">
      <alignment horizontal="right" vertical="center"/>
    </xf>
    <xf numFmtId="217" fontId="75" fillId="0" borderId="0" xfId="1" applyNumberFormat="1" applyFont="1"/>
    <xf numFmtId="217" fontId="9" fillId="53" borderId="0" xfId="1" applyNumberFormat="1" applyFont="1" applyFill="1" applyAlignment="1">
      <alignment horizontal="left"/>
    </xf>
    <xf numFmtId="217" fontId="72" fillId="53" borderId="0" xfId="1" applyNumberFormat="1" applyFont="1" applyFill="1" applyBorder="1"/>
    <xf numFmtId="217" fontId="72" fillId="0" borderId="0" xfId="1" applyNumberFormat="1" applyFont="1"/>
    <xf numFmtId="217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43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67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67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43" fontId="72" fillId="0" borderId="4" xfId="236" applyNumberFormat="1" applyFont="1" applyBorder="1" applyAlignment="1">
      <alignment vertical="top"/>
    </xf>
    <xf numFmtId="43" fontId="86" fillId="0" borderId="4" xfId="236" applyNumberFormat="1" applyFont="1" applyBorder="1" applyAlignment="1">
      <alignment vertical="top"/>
    </xf>
    <xf numFmtId="220" fontId="9" fillId="0" borderId="0" xfId="236" applyNumberFormat="1" applyFont="1"/>
    <xf numFmtId="220" fontId="73" fillId="0" borderId="0" xfId="236" applyNumberFormat="1" applyFont="1"/>
    <xf numFmtId="220" fontId="9" fillId="0" borderId="0" xfId="236" applyNumberFormat="1" applyFont="1" applyAlignment="1">
      <alignment vertical="top"/>
    </xf>
    <xf numFmtId="43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7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43" fontId="9" fillId="0" borderId="0" xfId="236" applyNumberFormat="1" applyFont="1"/>
    <xf numFmtId="43" fontId="76" fillId="0" borderId="0" xfId="2" applyNumberFormat="1" applyFont="1"/>
    <xf numFmtId="43" fontId="0" fillId="0" borderId="0" xfId="0" applyNumberFormat="1"/>
    <xf numFmtId="219" fontId="9" fillId="0" borderId="0" xfId="2" applyNumberFormat="1" applyFont="1"/>
    <xf numFmtId="164" fontId="9" fillId="0" borderId="0" xfId="1" applyNumberFormat="1" applyFont="1"/>
    <xf numFmtId="43" fontId="9" fillId="59" borderId="0" xfId="1" applyNumberFormat="1" applyFont="1" applyFill="1"/>
    <xf numFmtId="43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67" fontId="75" fillId="0" borderId="0" xfId="1" applyNumberFormat="1" applyFont="1"/>
    <xf numFmtId="10" fontId="9" fillId="0" borderId="0" xfId="2" applyNumberFormat="1" applyFont="1" applyAlignment="1">
      <alignment horizontal="center"/>
    </xf>
    <xf numFmtId="222" fontId="9" fillId="0" borderId="0" xfId="1" applyNumberFormat="1" applyFont="1" applyFill="1"/>
    <xf numFmtId="199" fontId="9" fillId="0" borderId="0" xfId="1" applyNumberFormat="1" applyFont="1" applyAlignment="1">
      <alignment vertical="top"/>
    </xf>
    <xf numFmtId="167" fontId="9" fillId="54" borderId="64" xfId="1" applyNumberFormat="1" applyFont="1" applyFill="1" applyBorder="1" applyAlignment="1">
      <alignment horizontal="centerContinuous" vertical="top"/>
    </xf>
    <xf numFmtId="167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69" fontId="9" fillId="0" borderId="0" xfId="1" applyNumberFormat="1" applyFont="1" applyFill="1" applyAlignment="1">
      <alignment horizontal="left"/>
    </xf>
    <xf numFmtId="219" fontId="9" fillId="0" borderId="0" xfId="1" applyNumberFormat="1" applyFont="1" applyFill="1" applyAlignment="1">
      <alignment horizontal="right" vertical="center"/>
    </xf>
    <xf numFmtId="43" fontId="9" fillId="0" borderId="0" xfId="1" applyNumberFormat="1" applyFont="1" applyFill="1" applyAlignment="1">
      <alignment horizontal="right" vertical="center"/>
    </xf>
    <xf numFmtId="218" fontId="9" fillId="0" borderId="0" xfId="1" applyNumberFormat="1" applyFont="1" applyFill="1" applyAlignment="1">
      <alignment horizontal="right" vertical="center"/>
    </xf>
    <xf numFmtId="221" fontId="9" fillId="0" borderId="0" xfId="1" applyNumberFormat="1" applyFont="1" applyFill="1" applyAlignment="1">
      <alignment horizontal="right" vertical="center"/>
    </xf>
    <xf numFmtId="43" fontId="9" fillId="0" borderId="0" xfId="0" applyNumberFormat="1" applyFont="1" applyFill="1"/>
    <xf numFmtId="10" fontId="9" fillId="57" borderId="0" xfId="2" applyNumberFormat="1" applyFont="1" applyFill="1"/>
    <xf numFmtId="43" fontId="76" fillId="76" borderId="0" xfId="0" applyNumberFormat="1" applyFont="1" applyFill="1"/>
    <xf numFmtId="0" fontId="10" fillId="0" borderId="0" xfId="0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/>
    </xf>
    <xf numFmtId="43" fontId="11" fillId="0" borderId="0" xfId="0" applyNumberFormat="1" applyFont="1" applyFill="1" applyAlignment="1">
      <alignment horizontal="center"/>
    </xf>
    <xf numFmtId="201" fontId="10" fillId="0" borderId="0" xfId="0" applyNumberFormat="1" applyFont="1"/>
    <xf numFmtId="43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43" fontId="9" fillId="0" borderId="0" xfId="0" applyNumberFormat="1" applyFont="1" applyFill="1" applyBorder="1" applyAlignment="1">
      <alignment horizontal="right" vertical="top"/>
    </xf>
    <xf numFmtId="43" fontId="10" fillId="0" borderId="0" xfId="1" applyNumberFormat="1" applyFont="1" applyFill="1" applyBorder="1" applyAlignment="1">
      <alignment horizontal="left"/>
    </xf>
    <xf numFmtId="43" fontId="10" fillId="0" borderId="0" xfId="1" applyNumberFormat="1" applyFont="1" applyBorder="1" applyAlignment="1">
      <alignment horizontal="left"/>
    </xf>
    <xf numFmtId="43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165" fontId="75" fillId="59" borderId="0" xfId="1" applyNumberFormat="1" applyFont="1" applyFill="1"/>
    <xf numFmtId="217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5" fontId="76" fillId="59" borderId="22" xfId="1" applyNumberFormat="1" applyFont="1" applyFill="1" applyBorder="1" applyAlignment="1">
      <alignment vertical="top"/>
    </xf>
    <xf numFmtId="164" fontId="10" fillId="57" borderId="54" xfId="0" applyNumberFormat="1" applyFont="1" applyFill="1" applyBorder="1"/>
    <xf numFmtId="43" fontId="10" fillId="57" borderId="54" xfId="0" applyNumberFormat="1" applyFont="1" applyFill="1" applyBorder="1"/>
    <xf numFmtId="10" fontId="10" fillId="57" borderId="54" xfId="1" applyNumberFormat="1" applyFont="1" applyFill="1" applyBorder="1"/>
    <xf numFmtId="164" fontId="9" fillId="3" borderId="0" xfId="236" applyNumberFormat="1" applyFont="1" applyFill="1" applyAlignment="1">
      <alignment vertical="top"/>
    </xf>
    <xf numFmtId="165" fontId="76" fillId="0" borderId="66" xfId="236" applyNumberFormat="1" applyFont="1" applyBorder="1" applyAlignment="1">
      <alignment vertical="top"/>
    </xf>
    <xf numFmtId="165" fontId="84" fillId="3" borderId="66" xfId="236" applyNumberFormat="1" applyFont="1" applyFill="1" applyBorder="1" applyAlignment="1">
      <alignment vertical="top"/>
    </xf>
    <xf numFmtId="165" fontId="9" fillId="59" borderId="67" xfId="236" applyNumberFormat="1" applyFont="1" applyFill="1" applyBorder="1"/>
    <xf numFmtId="165" fontId="9" fillId="59" borderId="63" xfId="236" applyNumberFormat="1" applyFont="1" applyFill="1" applyBorder="1" applyAlignment="1">
      <alignment vertical="top"/>
    </xf>
    <xf numFmtId="165" fontId="10" fillId="59" borderId="54" xfId="236" applyNumberFormat="1" applyFont="1" applyFill="1" applyBorder="1" applyAlignment="1">
      <alignment horizontal="center"/>
    </xf>
    <xf numFmtId="165" fontId="9" fillId="59" borderId="5" xfId="236" applyNumberFormat="1" applyFont="1" applyFill="1" applyBorder="1"/>
    <xf numFmtId="165" fontId="9" fillId="59" borderId="0" xfId="236" applyNumberFormat="1" applyFont="1" applyFill="1" applyBorder="1" applyAlignment="1">
      <alignment vertical="top"/>
    </xf>
    <xf numFmtId="43" fontId="9" fillId="59" borderId="11" xfId="236" applyNumberFormat="1" applyFont="1" applyFill="1" applyBorder="1"/>
    <xf numFmtId="165" fontId="9" fillId="59" borderId="68" xfId="236" applyNumberFormat="1" applyFont="1" applyFill="1" applyBorder="1"/>
    <xf numFmtId="165" fontId="9" fillId="59" borderId="1" xfId="236" applyNumberFormat="1" applyFont="1" applyFill="1" applyBorder="1" applyAlignment="1">
      <alignment vertical="top"/>
    </xf>
    <xf numFmtId="43" fontId="9" fillId="59" borderId="54" xfId="236" applyNumberFormat="1" applyFont="1" applyFill="1" applyBorder="1"/>
    <xf numFmtId="0" fontId="73" fillId="0" borderId="0" xfId="0" applyFont="1" applyFill="1"/>
    <xf numFmtId="165" fontId="9" fillId="57" borderId="45" xfId="1" applyNumberFormat="1" applyFont="1" applyFill="1" applyBorder="1"/>
    <xf numFmtId="223" fontId="9" fillId="58" borderId="0" xfId="1" applyNumberFormat="1" applyFont="1" applyFill="1" applyAlignment="1">
      <alignment horizontal="center"/>
    </xf>
    <xf numFmtId="44" fontId="9" fillId="0" borderId="0" xfId="1" applyNumberFormat="1" applyFont="1"/>
    <xf numFmtId="224" fontId="9" fillId="59" borderId="0" xfId="1" applyNumberFormat="1" applyFont="1" applyFill="1" applyAlignment="1">
      <alignment horizontal="right" vertical="center"/>
    </xf>
    <xf numFmtId="164" fontId="9" fillId="77" borderId="0" xfId="1" applyNumberFormat="1" applyFont="1" applyFill="1"/>
    <xf numFmtId="2" fontId="10" fillId="58" borderId="0" xfId="1" applyNumberFormat="1" applyFont="1" applyFill="1" applyAlignment="1">
      <alignment horizontal="center"/>
    </xf>
    <xf numFmtId="203" fontId="9" fillId="0" borderId="0" xfId="2" applyNumberFormat="1" applyFont="1" applyAlignment="1">
      <alignment horizontal="center"/>
    </xf>
    <xf numFmtId="224" fontId="110" fillId="78" borderId="0" xfId="1" applyNumberFormat="1" applyFont="1" applyFill="1" applyAlignment="1">
      <alignment horizontal="right" vertical="center"/>
    </xf>
    <xf numFmtId="225" fontId="110" fillId="78" borderId="0" xfId="1" applyNumberFormat="1" applyFont="1" applyFill="1" applyAlignment="1">
      <alignment vertical="top"/>
    </xf>
    <xf numFmtId="226" fontId="110" fillId="78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43" fontId="10" fillId="0" borderId="46" xfId="1" applyFont="1" applyBorder="1" applyAlignment="1">
      <alignment horizontal="center"/>
    </xf>
    <xf numFmtId="0" fontId="9" fillId="79" borderId="0" xfId="0" applyFont="1" applyFill="1"/>
    <xf numFmtId="165" fontId="78" fillId="79" borderId="0" xfId="1" applyNumberFormat="1" applyFont="1" applyFill="1" applyAlignment="1">
      <alignment horizontal="center" vertical="top" wrapText="1"/>
    </xf>
    <xf numFmtId="0" fontId="9" fillId="57" borderId="0" xfId="0" applyFont="1" applyFill="1"/>
    <xf numFmtId="218" fontId="9" fillId="59" borderId="0" xfId="1" applyNumberFormat="1" applyFont="1" applyFill="1"/>
    <xf numFmtId="218" fontId="9" fillId="77" borderId="0" xfId="1" applyNumberFormat="1" applyFont="1" applyFill="1"/>
    <xf numFmtId="218" fontId="9" fillId="59" borderId="4" xfId="1" applyNumberFormat="1" applyFont="1" applyFill="1" applyBorder="1"/>
    <xf numFmtId="218" fontId="9" fillId="59" borderId="0" xfId="1" applyNumberFormat="1" applyFont="1" applyFill="1" applyAlignment="1">
      <alignment horizontal="right" vertical="center"/>
    </xf>
    <xf numFmtId="218" fontId="9" fillId="0" borderId="0" xfId="1" applyNumberFormat="1" applyFont="1"/>
    <xf numFmtId="167" fontId="9" fillId="0" borderId="0" xfId="0" applyNumberFormat="1" applyFont="1"/>
    <xf numFmtId="227" fontId="9" fillId="0" borderId="0" xfId="1" applyNumberFormat="1" applyFont="1" applyFill="1" applyAlignment="1">
      <alignment vertical="top"/>
    </xf>
    <xf numFmtId="218" fontId="9" fillId="0" borderId="0" xfId="1" applyNumberFormat="1" applyFont="1" applyFill="1" applyAlignment="1">
      <alignment vertical="top"/>
    </xf>
    <xf numFmtId="227" fontId="9" fillId="0" borderId="0" xfId="0" applyNumberFormat="1" applyFont="1" applyAlignment="1">
      <alignment horizontal="right" vertical="top"/>
    </xf>
    <xf numFmtId="230" fontId="9" fillId="0" borderId="0" xfId="2" applyNumberFormat="1" applyFont="1" applyFill="1" applyBorder="1" applyAlignment="1">
      <alignment horizontal="center" vertical="top" wrapText="1"/>
    </xf>
    <xf numFmtId="231" fontId="9" fillId="0" borderId="0" xfId="1" applyNumberFormat="1" applyFont="1" applyFill="1" applyBorder="1" applyAlignment="1">
      <alignment horizontal="center" vertical="top" wrapText="1"/>
    </xf>
    <xf numFmtId="228" fontId="9" fillId="59" borderId="0" xfId="1" applyNumberFormat="1" applyFont="1" applyFill="1"/>
    <xf numFmtId="229" fontId="9" fillId="0" borderId="0" xfId="1" applyNumberFormat="1" applyFont="1"/>
    <xf numFmtId="232" fontId="9" fillId="0" borderId="0" xfId="2" applyNumberFormat="1" applyFont="1"/>
    <xf numFmtId="223" fontId="9" fillId="0" borderId="0" xfId="1" applyNumberFormat="1" applyFont="1" applyFill="1" applyAlignment="1">
      <alignment vertical="top"/>
    </xf>
    <xf numFmtId="233" fontId="9" fillId="0" borderId="0" xfId="1" applyNumberFormat="1" applyFont="1" applyFill="1" applyAlignment="1">
      <alignment vertical="top"/>
    </xf>
    <xf numFmtId="218" fontId="9" fillId="0" borderId="0" xfId="0" applyNumberFormat="1" applyFont="1"/>
    <xf numFmtId="219" fontId="9" fillId="0" borderId="0" xfId="1" applyNumberFormat="1" applyFont="1" applyFill="1" applyAlignment="1">
      <alignment vertical="top"/>
    </xf>
    <xf numFmtId="219" fontId="9" fillId="59" borderId="0" xfId="1" applyNumberFormat="1" applyFont="1" applyFill="1"/>
    <xf numFmtId="2" fontId="11" fillId="58" borderId="0" xfId="1" applyNumberFormat="1" applyFont="1" applyFill="1" applyAlignment="1">
      <alignment horizontal="center"/>
    </xf>
    <xf numFmtId="43" fontId="11" fillId="58" borderId="0" xfId="1" applyFont="1" applyFill="1" applyAlignment="1">
      <alignment horizontal="center"/>
    </xf>
    <xf numFmtId="43" fontId="9" fillId="0" borderId="0" xfId="1" applyFont="1"/>
    <xf numFmtId="43" fontId="9" fillId="0" borderId="0" xfId="1" applyFont="1" applyAlignment="1">
      <alignment vertical="top"/>
    </xf>
    <xf numFmtId="0" fontId="0" fillId="0" borderId="0" xfId="0" applyAlignment="1">
      <alignment vertical="top"/>
    </xf>
    <xf numFmtId="0" fontId="12" fillId="0" borderId="0" xfId="0" applyFont="1" applyFill="1" applyAlignment="1">
      <alignment vertical="top"/>
    </xf>
    <xf numFmtId="0" fontId="90" fillId="0" borderId="0" xfId="0" applyFont="1" applyFill="1" applyAlignment="1">
      <alignment vertical="top"/>
    </xf>
    <xf numFmtId="0" fontId="90" fillId="0" borderId="0" xfId="0" applyFont="1" applyFill="1" applyAlignment="1">
      <alignment vertical="top" wrapText="1"/>
    </xf>
    <xf numFmtId="10" fontId="73" fillId="80" borderId="0" xfId="2" applyNumberFormat="1" applyFont="1" applyFill="1"/>
    <xf numFmtId="165" fontId="73" fillId="80" borderId="0" xfId="1" applyNumberFormat="1" applyFont="1" applyFill="1"/>
    <xf numFmtId="2" fontId="73" fillId="80" borderId="0" xfId="1" applyNumberFormat="1" applyFont="1" applyFill="1" applyAlignment="1">
      <alignment horizontal="center"/>
    </xf>
    <xf numFmtId="227" fontId="73" fillId="80" borderId="0" xfId="1" applyNumberFormat="1" applyFont="1" applyFill="1" applyAlignment="1">
      <alignment horizontal="center"/>
    </xf>
    <xf numFmtId="218" fontId="73" fillId="80" borderId="0" xfId="1" applyNumberFormat="1" applyFont="1" applyFill="1" applyAlignment="1">
      <alignment horizontal="center"/>
    </xf>
    <xf numFmtId="43" fontId="73" fillId="80" borderId="0" xfId="1" applyFont="1" applyFill="1" applyAlignment="1">
      <alignment horizontal="center"/>
    </xf>
    <xf numFmtId="43" fontId="9" fillId="80" borderId="0" xfId="1" applyFont="1" applyFill="1"/>
    <xf numFmtId="218" fontId="73" fillId="80" borderId="0" xfId="1" applyNumberFormat="1" applyFont="1" applyFill="1" applyAlignment="1">
      <alignment horizontal="right" vertical="center"/>
    </xf>
    <xf numFmtId="43" fontId="73" fillId="80" borderId="11" xfId="1" applyNumberFormat="1" applyFont="1" applyFill="1" applyBorder="1"/>
    <xf numFmtId="43" fontId="73" fillId="80" borderId="0" xfId="1" applyNumberFormat="1" applyFont="1" applyFill="1" applyAlignment="1">
      <alignment vertical="top"/>
    </xf>
    <xf numFmtId="43" fontId="86" fillId="80" borderId="21" xfId="1" applyNumberFormat="1" applyFont="1" applyFill="1" applyBorder="1" applyAlignment="1">
      <alignment vertical="top"/>
    </xf>
    <xf numFmtId="10" fontId="9" fillId="80" borderId="0" xfId="2" applyNumberFormat="1" applyFont="1" applyFill="1"/>
    <xf numFmtId="0" fontId="0" fillId="80" borderId="0" xfId="0" applyFill="1" applyAlignment="1">
      <alignment vertical="top"/>
    </xf>
    <xf numFmtId="0" fontId="14" fillId="0" borderId="20" xfId="0" applyFont="1" applyFill="1" applyBorder="1" applyAlignment="1">
      <alignment vertical="top"/>
    </xf>
    <xf numFmtId="0" fontId="0" fillId="0" borderId="0" xfId="0" applyFill="1" applyAlignment="1">
      <alignment vertical="top"/>
    </xf>
    <xf numFmtId="0" fontId="12" fillId="0" borderId="0" xfId="0" applyFont="1" applyFill="1"/>
    <xf numFmtId="0" fontId="111" fillId="0" borderId="0" xfId="0" applyFont="1" applyFill="1" applyAlignment="1">
      <alignment vertical="top"/>
    </xf>
    <xf numFmtId="0" fontId="9" fillId="80" borderId="0" xfId="0" applyFont="1" applyFill="1"/>
    <xf numFmtId="0" fontId="12" fillId="0" borderId="0" xfId="0" applyFont="1" applyBorder="1" applyAlignment="1">
      <alignment wrapText="1"/>
    </xf>
    <xf numFmtId="223" fontId="9" fillId="80" borderId="0" xfId="1" applyNumberFormat="1" applyFont="1" applyFill="1" applyAlignment="1">
      <alignment horizontal="center"/>
    </xf>
    <xf numFmtId="218" fontId="9" fillId="80" borderId="0" xfId="1" applyNumberFormat="1" applyFont="1" applyFill="1" applyAlignment="1">
      <alignment horizontal="right" vertical="center"/>
    </xf>
    <xf numFmtId="224" fontId="9" fillId="80" borderId="0" xfId="1" applyNumberFormat="1" applyFont="1" applyFill="1" applyAlignment="1">
      <alignment horizontal="right" vertical="center"/>
    </xf>
    <xf numFmtId="165" fontId="9" fillId="80" borderId="0" xfId="1" applyNumberFormat="1" applyFont="1" applyFill="1" applyAlignment="1">
      <alignment horizontal="left"/>
    </xf>
    <xf numFmtId="0" fontId="90" fillId="0" borderId="0" xfId="0" applyFont="1"/>
    <xf numFmtId="165" fontId="74" fillId="58" borderId="0" xfId="1" applyNumberFormat="1" applyFont="1" applyFill="1" applyAlignment="1">
      <alignment horizontal="center"/>
    </xf>
    <xf numFmtId="165" fontId="74" fillId="57" borderId="0" xfId="1" applyNumberFormat="1" applyFont="1" applyFill="1" applyAlignment="1">
      <alignment horizontal="center"/>
    </xf>
    <xf numFmtId="165" fontId="75" fillId="3" borderId="0" xfId="1" applyNumberFormat="1" applyFont="1" applyFill="1" applyAlignment="1">
      <alignment horizontal="center"/>
    </xf>
    <xf numFmtId="165" fontId="10" fillId="0" borderId="0" xfId="1" applyNumberFormat="1" applyFont="1" applyAlignment="1">
      <alignment horizontal="center"/>
    </xf>
    <xf numFmtId="0" fontId="90" fillId="80" borderId="0" xfId="0" applyFont="1" applyFill="1" applyAlignment="1">
      <alignment vertical="top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FF33CC"/>
      <color rgb="FFFFFF66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6" name="TextBox 5"/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January 2019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26"/>
  <sheetViews>
    <sheetView tabSelected="1" workbookViewId="0">
      <selection activeCell="A27" sqref="A27"/>
    </sheetView>
  </sheetViews>
  <sheetFormatPr defaultRowHeight="12.75"/>
  <cols>
    <col min="1" max="1" width="3.5" style="304" bestFit="1" customWidth="1"/>
    <col min="2" max="2" width="15.75" style="304" bestFit="1" customWidth="1"/>
    <col min="3" max="3" width="26.25" style="304" customWidth="1"/>
    <col min="4" max="4" width="87.5" style="304" bestFit="1" customWidth="1"/>
    <col min="5" max="5" width="13.5" customWidth="1"/>
  </cols>
  <sheetData>
    <row r="1" spans="1:5">
      <c r="A1" s="321" t="s">
        <v>216</v>
      </c>
      <c r="B1" s="321" t="s">
        <v>217</v>
      </c>
      <c r="C1" s="321" t="s">
        <v>218</v>
      </c>
      <c r="D1" s="321" t="s">
        <v>219</v>
      </c>
      <c r="E1" s="321" t="s">
        <v>273</v>
      </c>
    </row>
    <row r="2" spans="1:5">
      <c r="A2" s="306">
        <v>1</v>
      </c>
      <c r="B2" s="306" t="s">
        <v>15</v>
      </c>
      <c r="C2" s="306" t="s">
        <v>221</v>
      </c>
      <c r="D2" s="331" t="s">
        <v>267</v>
      </c>
    </row>
    <row r="3" spans="1:5">
      <c r="A3" s="306">
        <v>2</v>
      </c>
      <c r="B3" s="306" t="s">
        <v>15</v>
      </c>
      <c r="C3" s="306" t="s">
        <v>224</v>
      </c>
      <c r="D3" s="305" t="s">
        <v>222</v>
      </c>
    </row>
    <row r="4" spans="1:5">
      <c r="A4" s="306">
        <v>3</v>
      </c>
      <c r="B4" s="306" t="s">
        <v>15</v>
      </c>
      <c r="C4" s="306" t="s">
        <v>225</v>
      </c>
      <c r="D4" s="305" t="s">
        <v>246</v>
      </c>
    </row>
    <row r="5" spans="1:5">
      <c r="A5" s="306">
        <v>4</v>
      </c>
      <c r="B5" s="306" t="s">
        <v>15</v>
      </c>
      <c r="C5" s="322" t="s">
        <v>250</v>
      </c>
      <c r="D5" s="323" t="s">
        <v>249</v>
      </c>
    </row>
    <row r="6" spans="1:5">
      <c r="A6" s="306">
        <v>5</v>
      </c>
      <c r="B6" s="306" t="s">
        <v>15</v>
      </c>
      <c r="C6" s="306" t="s">
        <v>223</v>
      </c>
      <c r="D6" s="305" t="s">
        <v>226</v>
      </c>
    </row>
    <row r="7" spans="1:5" s="218" customFormat="1" ht="25.5">
      <c r="A7" s="306">
        <v>6</v>
      </c>
      <c r="B7" s="306" t="s">
        <v>15</v>
      </c>
      <c r="C7" s="306" t="s">
        <v>257</v>
      </c>
      <c r="D7" s="326" t="s">
        <v>256</v>
      </c>
      <c r="E7" s="324"/>
    </row>
    <row r="8" spans="1:5">
      <c r="A8" s="306">
        <v>7</v>
      </c>
      <c r="B8" s="306" t="s">
        <v>15</v>
      </c>
      <c r="C8" s="306" t="s">
        <v>227</v>
      </c>
      <c r="D8" s="305" t="s">
        <v>268</v>
      </c>
      <c r="E8" s="324"/>
    </row>
    <row r="9" spans="1:5">
      <c r="A9" s="306">
        <v>8</v>
      </c>
      <c r="B9" s="306" t="s">
        <v>15</v>
      </c>
      <c r="C9" s="306" t="s">
        <v>231</v>
      </c>
      <c r="D9" s="305" t="s">
        <v>269</v>
      </c>
    </row>
    <row r="10" spans="1:5">
      <c r="A10" s="306">
        <v>9</v>
      </c>
      <c r="B10" s="306" t="s">
        <v>15</v>
      </c>
      <c r="C10" s="306" t="s">
        <v>232</v>
      </c>
      <c r="D10" s="305" t="s">
        <v>253</v>
      </c>
      <c r="E10" s="324"/>
    </row>
    <row r="11" spans="1:5">
      <c r="A11" s="306">
        <v>10</v>
      </c>
      <c r="B11" s="306" t="s">
        <v>15</v>
      </c>
      <c r="C11" s="306" t="s">
        <v>258</v>
      </c>
      <c r="D11" s="305" t="s">
        <v>259</v>
      </c>
      <c r="E11" s="324"/>
    </row>
    <row r="12" spans="1:5">
      <c r="A12" s="306">
        <v>11</v>
      </c>
      <c r="B12" s="306" t="s">
        <v>15</v>
      </c>
      <c r="C12" s="306" t="s">
        <v>230</v>
      </c>
      <c r="D12" s="323" t="s">
        <v>270</v>
      </c>
    </row>
    <row r="13" spans="1:5" ht="38.25">
      <c r="A13" s="306">
        <v>12</v>
      </c>
      <c r="B13" s="306" t="s">
        <v>15</v>
      </c>
      <c r="C13" s="307" t="s">
        <v>242</v>
      </c>
      <c r="D13" s="305" t="s">
        <v>240</v>
      </c>
      <c r="E13" s="331" t="s">
        <v>274</v>
      </c>
    </row>
    <row r="14" spans="1:5">
      <c r="A14" s="306">
        <v>13</v>
      </c>
      <c r="B14" s="306" t="s">
        <v>15</v>
      </c>
      <c r="C14" s="306" t="s">
        <v>241</v>
      </c>
      <c r="D14" s="305" t="s">
        <v>239</v>
      </c>
      <c r="E14" s="306" t="s">
        <v>274</v>
      </c>
    </row>
    <row r="15" spans="1:5">
      <c r="A15" s="306">
        <v>14</v>
      </c>
      <c r="B15" s="306" t="s">
        <v>234</v>
      </c>
      <c r="C15" s="306" t="s">
        <v>235</v>
      </c>
      <c r="D15" s="305" t="s">
        <v>236</v>
      </c>
    </row>
    <row r="16" spans="1:5">
      <c r="A16" s="306">
        <v>15</v>
      </c>
      <c r="B16" s="306" t="s">
        <v>234</v>
      </c>
      <c r="C16" s="306" t="s">
        <v>263</v>
      </c>
      <c r="D16" s="306" t="s">
        <v>265</v>
      </c>
    </row>
    <row r="17" spans="1:5">
      <c r="A17" s="306">
        <v>16</v>
      </c>
      <c r="B17" s="306" t="s">
        <v>234</v>
      </c>
      <c r="C17" s="306" t="s">
        <v>264</v>
      </c>
      <c r="D17" s="305" t="s">
        <v>262</v>
      </c>
    </row>
    <row r="18" spans="1:5">
      <c r="A18" s="306">
        <v>17</v>
      </c>
      <c r="B18" s="306" t="s">
        <v>228</v>
      </c>
      <c r="C18" s="306" t="s">
        <v>229</v>
      </c>
      <c r="D18" s="306" t="s">
        <v>248</v>
      </c>
    </row>
    <row r="19" spans="1:5">
      <c r="A19" s="306">
        <v>18</v>
      </c>
      <c r="B19" s="306" t="s">
        <v>228</v>
      </c>
      <c r="C19" s="306" t="s">
        <v>233</v>
      </c>
      <c r="D19" s="323" t="s">
        <v>272</v>
      </c>
      <c r="E19" s="324"/>
    </row>
    <row r="20" spans="1:5">
      <c r="A20" s="306">
        <v>19</v>
      </c>
      <c r="B20" s="306" t="s">
        <v>228</v>
      </c>
      <c r="C20" s="306" t="s">
        <v>237</v>
      </c>
      <c r="D20" s="323" t="s">
        <v>271</v>
      </c>
    </row>
    <row r="21" spans="1:5">
      <c r="A21" s="306">
        <v>20</v>
      </c>
      <c r="B21" s="306" t="s">
        <v>228</v>
      </c>
      <c r="C21" s="306" t="s">
        <v>243</v>
      </c>
      <c r="D21" s="305" t="s">
        <v>247</v>
      </c>
      <c r="E21" s="331" t="s">
        <v>274</v>
      </c>
    </row>
    <row r="22" spans="1:5">
      <c r="A22" s="306">
        <v>21</v>
      </c>
      <c r="B22" s="306" t="s">
        <v>238</v>
      </c>
      <c r="C22" s="306" t="s">
        <v>244</v>
      </c>
      <c r="D22" s="305" t="s">
        <v>245</v>
      </c>
      <c r="E22" s="331" t="s">
        <v>274</v>
      </c>
    </row>
    <row r="23" spans="1:5">
      <c r="A23" s="306">
        <v>22</v>
      </c>
      <c r="B23" s="306" t="s">
        <v>234</v>
      </c>
      <c r="C23" s="306" t="s">
        <v>260</v>
      </c>
      <c r="D23" s="305" t="s">
        <v>261</v>
      </c>
    </row>
    <row r="24" spans="1:5">
      <c r="A24" s="306">
        <v>23</v>
      </c>
      <c r="B24" s="306" t="s">
        <v>234</v>
      </c>
      <c r="C24" s="306" t="s">
        <v>251</v>
      </c>
      <c r="D24" s="305" t="s">
        <v>252</v>
      </c>
    </row>
    <row r="25" spans="1:5">
      <c r="A25" s="322"/>
      <c r="B25" s="322"/>
      <c r="C25" s="322"/>
      <c r="D25" s="322"/>
    </row>
    <row r="26" spans="1:5">
      <c r="A26" s="336" t="s">
        <v>275</v>
      </c>
      <c r="B26" s="320"/>
      <c r="C26" s="320"/>
      <c r="D26" s="3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7" zoomScaleNormal="100" workbookViewId="0">
      <selection activeCell="N13" sqref="N13:O13"/>
    </sheetView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389"/>
  <sheetViews>
    <sheetView topLeftCell="A283" zoomScale="80" zoomScaleNormal="80" workbookViewId="0">
      <selection activeCell="C320" sqref="C320:N320"/>
    </sheetView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6" width="12" style="8" customWidth="1"/>
    <col min="7" max="7" width="10.5" style="8" customWidth="1"/>
    <col min="8" max="8" width="12.75" style="8" customWidth="1"/>
    <col min="9" max="9" width="11.375" style="8" customWidth="1"/>
    <col min="10" max="14" width="11.875" style="8" customWidth="1"/>
    <col min="15" max="15" width="11.375" style="8" customWidth="1"/>
    <col min="16" max="16" width="10.625" style="8" customWidth="1"/>
    <col min="17" max="19" width="11.375" style="8" customWidth="1"/>
    <col min="20" max="20" width="15" style="8" bestFit="1" customWidth="1"/>
    <col min="21" max="16384" width="9" style="8"/>
  </cols>
  <sheetData>
    <row r="1" spans="1:41" s="27" customFormat="1" ht="18.75">
      <c r="C1" s="28"/>
      <c r="D1" s="28"/>
      <c r="E1" s="332" t="s">
        <v>45</v>
      </c>
      <c r="F1" s="332"/>
      <c r="G1" s="333" t="s">
        <v>37</v>
      </c>
      <c r="H1" s="333"/>
      <c r="I1" s="334" t="s">
        <v>31</v>
      </c>
      <c r="J1" s="334"/>
      <c r="N1" s="52"/>
      <c r="O1" s="52"/>
      <c r="P1" s="52"/>
      <c r="Q1" s="52"/>
    </row>
    <row r="2" spans="1:41" s="27" customFormat="1" ht="12.75" customHeight="1">
      <c r="A2" s="27" t="s">
        <v>13</v>
      </c>
      <c r="C2" s="28"/>
      <c r="D2" s="28"/>
      <c r="N2" s="52"/>
      <c r="O2" s="52"/>
      <c r="P2" s="52"/>
      <c r="Q2" s="52"/>
    </row>
    <row r="3" spans="1:41" s="27" customFormat="1" ht="12.75" customHeight="1">
      <c r="C3" s="28"/>
      <c r="D3" s="28"/>
    </row>
    <row r="4" spans="1:41">
      <c r="N4" s="159"/>
      <c r="O4" s="159"/>
      <c r="P4" s="159"/>
      <c r="Q4" s="159"/>
    </row>
    <row r="5" spans="1:41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41" s="1" customFormat="1">
      <c r="A6" s="8"/>
      <c r="N6" s="7"/>
      <c r="AO6" s="5"/>
    </row>
    <row r="7" spans="1:41" s="1" customFormat="1">
      <c r="A7" s="8"/>
      <c r="C7" s="9" t="s">
        <v>44</v>
      </c>
      <c r="D7" s="159" t="s">
        <v>46</v>
      </c>
      <c r="E7" s="10">
        <v>2015</v>
      </c>
      <c r="M7" s="335" t="s">
        <v>207</v>
      </c>
      <c r="N7" s="335"/>
      <c r="O7" s="309" t="s">
        <v>220</v>
      </c>
      <c r="AO7" s="5"/>
    </row>
    <row r="8" spans="1:41">
      <c r="B8" s="1"/>
      <c r="C8" s="9" t="s">
        <v>28</v>
      </c>
      <c r="D8" s="8" t="s">
        <v>46</v>
      </c>
      <c r="E8" s="10">
        <v>2020</v>
      </c>
      <c r="N8" s="53"/>
    </row>
    <row r="9" spans="1:41">
      <c r="B9" s="1"/>
      <c r="C9" s="263" t="s">
        <v>137</v>
      </c>
      <c r="D9" s="53" t="s">
        <v>46</v>
      </c>
      <c r="E9" s="10">
        <v>2025</v>
      </c>
      <c r="F9" s="159"/>
      <c r="N9" s="53"/>
    </row>
    <row r="10" spans="1:41" s="159" customFormat="1">
      <c r="B10" s="158"/>
      <c r="C10" s="263"/>
      <c r="D10" s="53"/>
      <c r="E10" s="86" t="s">
        <v>157</v>
      </c>
      <c r="F10" s="86" t="s">
        <v>158</v>
      </c>
      <c r="G10" s="270" t="s">
        <v>159</v>
      </c>
      <c r="H10" s="86" t="s">
        <v>160</v>
      </c>
      <c r="I10" s="86" t="s">
        <v>161</v>
      </c>
      <c r="N10" s="53"/>
    </row>
    <row r="11" spans="1:41">
      <c r="B11" s="1"/>
      <c r="C11" s="9" t="s">
        <v>143</v>
      </c>
      <c r="E11" s="276">
        <v>3.4223677885352854E-2</v>
      </c>
      <c r="F11" s="276">
        <v>3.4525892490292698E-2</v>
      </c>
      <c r="G11" s="276">
        <v>3.4583434536381352E-2</v>
      </c>
      <c r="H11" s="276">
        <v>3.4290771868183745E-2</v>
      </c>
      <c r="I11" s="308">
        <v>3.3975376840037708E-2</v>
      </c>
      <c r="N11" s="53"/>
    </row>
    <row r="12" spans="1:41">
      <c r="B12" s="1"/>
      <c r="C12" s="9" t="s">
        <v>162</v>
      </c>
      <c r="E12" s="276">
        <v>2.9670067071941773E-2</v>
      </c>
      <c r="F12" s="276">
        <v>2.9377175805682665E-2</v>
      </c>
      <c r="G12" s="276">
        <v>2.9084284539423421E-2</v>
      </c>
      <c r="H12" s="276">
        <v>2.8791393273164313E-2</v>
      </c>
      <c r="I12" s="276">
        <v>2.8498502006905069E-2</v>
      </c>
      <c r="N12" s="53"/>
    </row>
    <row r="13" spans="1:41">
      <c r="B13" s="1"/>
      <c r="C13" s="9" t="s">
        <v>184</v>
      </c>
      <c r="E13" s="276">
        <f>I12</f>
        <v>2.8498502006905069E-2</v>
      </c>
      <c r="F13" s="276">
        <f>E13</f>
        <v>2.8498502006905069E-2</v>
      </c>
      <c r="G13" s="276">
        <f t="shared" ref="G13:I13" si="0">F13</f>
        <v>2.8498502006905069E-2</v>
      </c>
      <c r="H13" s="276">
        <f t="shared" si="0"/>
        <v>2.8498502006905069E-2</v>
      </c>
      <c r="I13" s="276">
        <f t="shared" si="0"/>
        <v>2.8498502006905069E-2</v>
      </c>
      <c r="N13" s="53"/>
    </row>
    <row r="14" spans="1:41">
      <c r="B14" s="1"/>
      <c r="N14" s="53"/>
    </row>
    <row r="15" spans="1:41" ht="15.75">
      <c r="B15" s="22" t="s">
        <v>15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41">
      <c r="I16" s="243">
        <v>2015</v>
      </c>
      <c r="J16" s="243">
        <v>2016</v>
      </c>
      <c r="K16" s="243">
        <v>2017</v>
      </c>
      <c r="L16" s="243">
        <v>2018</v>
      </c>
      <c r="M16" s="243">
        <v>2019</v>
      </c>
      <c r="N16" s="243">
        <v>2020</v>
      </c>
      <c r="O16" s="243">
        <v>2021</v>
      </c>
      <c r="P16" s="243">
        <v>2022</v>
      </c>
      <c r="Q16" s="243">
        <v>2023</v>
      </c>
      <c r="R16" s="243">
        <v>2024</v>
      </c>
      <c r="S16" s="243">
        <v>2025</v>
      </c>
      <c r="T16" s="243">
        <v>2026</v>
      </c>
      <c r="U16" s="243">
        <v>2027</v>
      </c>
      <c r="V16" s="243">
        <v>2028</v>
      </c>
      <c r="W16" s="243">
        <v>2029</v>
      </c>
      <c r="X16" s="243">
        <v>2030</v>
      </c>
    </row>
    <row r="17" spans="1:26" s="12" customFormat="1">
      <c r="A17" s="8"/>
      <c r="B17" s="11"/>
      <c r="C17" s="42" t="s">
        <v>0</v>
      </c>
      <c r="D17" s="42"/>
      <c r="E17" s="43"/>
      <c r="F17" s="43"/>
      <c r="G17" s="44"/>
      <c r="H17" s="43"/>
      <c r="I17" s="200" t="s">
        <v>39</v>
      </c>
      <c r="J17" s="200" t="s">
        <v>40</v>
      </c>
      <c r="K17" s="200" t="s">
        <v>41</v>
      </c>
      <c r="L17" s="161" t="s">
        <v>42</v>
      </c>
      <c r="M17" s="161" t="s">
        <v>43</v>
      </c>
      <c r="N17" s="161" t="s">
        <v>71</v>
      </c>
      <c r="O17" s="161" t="s">
        <v>72</v>
      </c>
      <c r="P17" s="161" t="s">
        <v>73</v>
      </c>
      <c r="Q17" s="161" t="s">
        <v>74</v>
      </c>
      <c r="R17" s="161" t="s">
        <v>75</v>
      </c>
      <c r="S17" s="161" t="s">
        <v>76</v>
      </c>
      <c r="T17" s="161" t="s">
        <v>77</v>
      </c>
      <c r="U17" s="161" t="s">
        <v>78</v>
      </c>
      <c r="V17" s="161" t="s">
        <v>79</v>
      </c>
      <c r="W17" s="161" t="s">
        <v>185</v>
      </c>
      <c r="X17" s="161" t="s">
        <v>81</v>
      </c>
    </row>
    <row r="18" spans="1:26">
      <c r="C18" s="8" t="s">
        <v>5</v>
      </c>
      <c r="D18" s="37"/>
      <c r="H18" s="40"/>
      <c r="I18" s="308">
        <v>1.32827324478177E-2</v>
      </c>
      <c r="J18" s="225">
        <v>1.6885553470919357E-2</v>
      </c>
      <c r="K18" s="225">
        <v>1.4760147601476037E-2</v>
      </c>
      <c r="L18" s="225">
        <v>1.9090909090909047E-2</v>
      </c>
      <c r="M18" s="308">
        <v>1.7841213202497899E-2</v>
      </c>
      <c r="N18" s="319">
        <v>0.02</v>
      </c>
      <c r="O18" s="225">
        <v>2.5000000000000001E-2</v>
      </c>
      <c r="P18" s="225">
        <v>2.5000000000000001E-2</v>
      </c>
      <c r="Q18" s="225">
        <v>2.5000000000000001E-2</v>
      </c>
      <c r="R18" s="225">
        <v>2.5000000000000001E-2</v>
      </c>
      <c r="S18" s="225">
        <v>2.5000000000000001E-2</v>
      </c>
      <c r="T18" s="225">
        <v>2.5000000000000001E-2</v>
      </c>
      <c r="U18" s="225">
        <v>2.5000000000000001E-2</v>
      </c>
      <c r="V18" s="225">
        <v>2.5000000000000001E-2</v>
      </c>
      <c r="W18" s="225">
        <v>2.5000000000000001E-2</v>
      </c>
      <c r="X18" s="225">
        <v>2.5000000000000001E-2</v>
      </c>
      <c r="Z18" s="12"/>
    </row>
    <row r="19" spans="1:26">
      <c r="C19" s="46" t="s">
        <v>16</v>
      </c>
      <c r="D19" s="47"/>
      <c r="E19" s="46"/>
      <c r="F19" s="46"/>
      <c r="G19" s="46"/>
      <c r="H19" s="48"/>
      <c r="I19" s="56">
        <v>1</v>
      </c>
      <c r="J19" s="226">
        <f>(I19*(1+I18))</f>
        <v>1.0132827324478177</v>
      </c>
      <c r="K19" s="226">
        <f t="shared" ref="K19:S19" si="1">(J19*(1+J18))</f>
        <v>1.0303925722077247</v>
      </c>
      <c r="L19" s="226">
        <f t="shared" si="1"/>
        <v>1.0456013186609754</v>
      </c>
      <c r="M19" s="226">
        <f t="shared" si="1"/>
        <v>1.0655627983808666</v>
      </c>
      <c r="N19" s="226">
        <f t="shared" si="1"/>
        <v>1.08457373144743</v>
      </c>
      <c r="O19" s="226">
        <f t="shared" si="1"/>
        <v>1.1062652060763787</v>
      </c>
      <c r="P19" s="226">
        <f t="shared" si="1"/>
        <v>1.1339218362282881</v>
      </c>
      <c r="Q19" s="226">
        <f t="shared" si="1"/>
        <v>1.1622698821339952</v>
      </c>
      <c r="R19" s="226">
        <f t="shared" si="1"/>
        <v>1.191326629187345</v>
      </c>
      <c r="S19" s="226">
        <f t="shared" si="1"/>
        <v>1.2211097949170284</v>
      </c>
      <c r="T19" s="226">
        <f t="shared" ref="T19" si="2">(S19*(1+S18))</f>
        <v>1.251637539789954</v>
      </c>
      <c r="U19" s="226">
        <f t="shared" ref="U19" si="3">(T19*(1+T18))</f>
        <v>1.2829284782847028</v>
      </c>
      <c r="V19" s="226">
        <f t="shared" ref="V19" si="4">(U19*(1+U18))</f>
        <v>1.3150016902418202</v>
      </c>
      <c r="W19" s="226">
        <f t="shared" ref="W19" si="5">(V19*(1+V18))</f>
        <v>1.3478767324978655</v>
      </c>
      <c r="X19" s="226">
        <f t="shared" ref="X19" si="6">(W19*(1+W18))</f>
        <v>1.381573650810312</v>
      </c>
      <c r="Z19" s="159"/>
    </row>
    <row r="20" spans="1:26" s="12" customFormat="1">
      <c r="A20" s="8"/>
      <c r="B20" s="11"/>
      <c r="C20" s="46" t="str">
        <f>"Conversion from $2014-15 to $2019-20"</f>
        <v>Conversion from $2014-15 to $2019-20</v>
      </c>
      <c r="D20" s="82" t="s">
        <v>147</v>
      </c>
      <c r="E20" s="26"/>
      <c r="F20" s="26"/>
      <c r="H20" s="26"/>
      <c r="I20" s="55">
        <f>INDEX($J$19:$S$19,MATCH(second_reg_period,$J$16:$S$16,0))/I19</f>
        <v>1.08457373144743</v>
      </c>
      <c r="J20" s="25"/>
      <c r="K20" s="25"/>
      <c r="L20" s="25"/>
      <c r="M20" s="25"/>
      <c r="N20" s="25"/>
      <c r="O20" s="8"/>
      <c r="P20" s="8"/>
      <c r="Q20" s="8"/>
      <c r="R20" s="8"/>
      <c r="S20" s="8"/>
    </row>
    <row r="21" spans="1:26" s="12" customFormat="1">
      <c r="A21" s="8"/>
      <c r="B21" s="11"/>
      <c r="C21" s="46" t="s">
        <v>7</v>
      </c>
      <c r="D21" s="82"/>
      <c r="E21" s="26"/>
      <c r="F21" s="26"/>
      <c r="H21" s="26"/>
      <c r="I21" s="274">
        <v>7.0230198985563819E-2</v>
      </c>
      <c r="J21" s="291">
        <f>E$11</f>
        <v>3.4223677885352854E-2</v>
      </c>
      <c r="K21" s="83">
        <f t="shared" ref="K21:N21" si="7">F$11</f>
        <v>3.4525892490292698E-2</v>
      </c>
      <c r="L21" s="83">
        <f t="shared" si="7"/>
        <v>3.4583434536381352E-2</v>
      </c>
      <c r="M21" s="83">
        <f t="shared" si="7"/>
        <v>3.4290771868183745E-2</v>
      </c>
      <c r="N21" s="83">
        <f t="shared" si="7"/>
        <v>3.3975376840037708E-2</v>
      </c>
      <c r="O21" s="168">
        <f>E$12</f>
        <v>2.9670067071941773E-2</v>
      </c>
      <c r="P21" s="168">
        <f t="shared" ref="P21:S21" si="8">F$12</f>
        <v>2.9377175805682665E-2</v>
      </c>
      <c r="Q21" s="168">
        <f t="shared" si="8"/>
        <v>2.9084284539423421E-2</v>
      </c>
      <c r="R21" s="168">
        <f t="shared" si="8"/>
        <v>2.8791393273164313E-2</v>
      </c>
      <c r="S21" s="168">
        <f t="shared" si="8"/>
        <v>2.8498502006905069E-2</v>
      </c>
      <c r="T21" s="168">
        <f>E$13</f>
        <v>2.8498502006905069E-2</v>
      </c>
      <c r="U21" s="168">
        <f t="shared" ref="U21:X21" si="9">F$13</f>
        <v>2.8498502006905069E-2</v>
      </c>
      <c r="V21" s="168">
        <f t="shared" si="9"/>
        <v>2.8498502006905069E-2</v>
      </c>
      <c r="W21" s="168">
        <f t="shared" si="9"/>
        <v>2.8498502006905069E-2</v>
      </c>
      <c r="X21" s="168">
        <f t="shared" si="9"/>
        <v>2.8498502006905069E-2</v>
      </c>
    </row>
    <row r="22" spans="1:26" s="12" customFormat="1">
      <c r="A22" s="8"/>
      <c r="B22" s="11"/>
      <c r="C22" s="46" t="s">
        <v>25</v>
      </c>
      <c r="D22" s="24"/>
      <c r="E22" s="26"/>
      <c r="F22" s="26"/>
      <c r="H22" s="26"/>
      <c r="I22" s="274">
        <v>9.7199999999999995E-2</v>
      </c>
      <c r="J22" s="290">
        <f t="shared" ref="J22:S22" si="10">(1+J21)*(1+J18)-1</f>
        <v>5.1687117099176838E-2</v>
      </c>
      <c r="K22" s="167">
        <f t="shared" si="10"/>
        <v>4.9795647360998174E-2</v>
      </c>
      <c r="L22" s="167">
        <f t="shared" si="10"/>
        <v>5.4334572832075878E-2</v>
      </c>
      <c r="M22" s="167">
        <f t="shared" si="10"/>
        <v>5.2743774042460112E-2</v>
      </c>
      <c r="N22" s="167">
        <f t="shared" si="10"/>
        <v>5.4654884376838408E-2</v>
      </c>
      <c r="O22" s="167">
        <f t="shared" si="10"/>
        <v>5.5411818748740238E-2</v>
      </c>
      <c r="P22" s="167">
        <f t="shared" si="10"/>
        <v>5.5111605200824698E-2</v>
      </c>
      <c r="Q22" s="167">
        <f t="shared" si="10"/>
        <v>5.4811391652908936E-2</v>
      </c>
      <c r="R22" s="167">
        <f t="shared" si="10"/>
        <v>5.4511178104993174E-2</v>
      </c>
      <c r="S22" s="167">
        <f t="shared" si="10"/>
        <v>5.4210964557077634E-2</v>
      </c>
      <c r="T22" s="167">
        <f t="shared" ref="T22:X22" si="11">(1+T21)*(1+T18)-1</f>
        <v>5.4210964557077634E-2</v>
      </c>
      <c r="U22" s="167">
        <f t="shared" si="11"/>
        <v>5.4210964557077634E-2</v>
      </c>
      <c r="V22" s="167">
        <f t="shared" si="11"/>
        <v>5.4210964557077634E-2</v>
      </c>
      <c r="W22" s="167">
        <f t="shared" si="11"/>
        <v>5.4210964557077634E-2</v>
      </c>
      <c r="X22" s="167">
        <f t="shared" si="11"/>
        <v>5.4210964557077634E-2</v>
      </c>
    </row>
    <row r="23" spans="1:26">
      <c r="C23" s="147" t="str">
        <f>"Conversion from $2014-15 to $2024-25"</f>
        <v>Conversion from $2014-15 to $2024-25</v>
      </c>
      <c r="D23" s="82" t="s">
        <v>186</v>
      </c>
      <c r="E23" s="53"/>
      <c r="F23" s="53"/>
      <c r="G23" s="53"/>
      <c r="H23" s="53"/>
      <c r="I23" s="241">
        <f>INDEX($J$19:$S$19,MATCH(third_reg_period,$J$16:$S$16,0))/I19</f>
        <v>1.2211097949170284</v>
      </c>
      <c r="J23" s="91"/>
      <c r="K23" s="91"/>
      <c r="L23" s="91"/>
      <c r="M23" s="91"/>
      <c r="N23" s="91"/>
      <c r="U23" s="159"/>
    </row>
    <row r="24" spans="1:26">
      <c r="C24" s="53"/>
      <c r="D24" s="53"/>
      <c r="E24" s="53"/>
      <c r="F24" s="53"/>
      <c r="G24" s="53"/>
      <c r="H24" s="53"/>
      <c r="I24" s="242"/>
      <c r="J24" s="91"/>
      <c r="K24" s="91"/>
      <c r="L24" s="91"/>
      <c r="M24" s="91"/>
      <c r="N24" s="91"/>
    </row>
    <row r="25" spans="1:26">
      <c r="C25" s="49" t="s">
        <v>6</v>
      </c>
      <c r="D25" s="49"/>
      <c r="E25" s="50"/>
      <c r="F25" s="50"/>
      <c r="G25" s="51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26">
      <c r="N26" s="53"/>
    </row>
    <row r="27" spans="1:26" ht="14.25" customHeight="1">
      <c r="B27" s="278"/>
      <c r="C27" s="227" t="s">
        <v>205</v>
      </c>
      <c r="J27" s="161" t="str">
        <f t="shared" ref="J27:N27" si="12">J17</f>
        <v>2015-16</v>
      </c>
      <c r="K27" s="161" t="str">
        <f t="shared" si="12"/>
        <v>2016-17</v>
      </c>
      <c r="L27" s="161" t="str">
        <f t="shared" si="12"/>
        <v>2017-18</v>
      </c>
      <c r="M27" s="161" t="str">
        <f t="shared" si="12"/>
        <v>2018-19</v>
      </c>
      <c r="N27" s="161" t="str">
        <f t="shared" si="12"/>
        <v>2019-20</v>
      </c>
      <c r="O27" s="161" t="str">
        <f>O17</f>
        <v>2020-21</v>
      </c>
      <c r="P27" s="161" t="str">
        <f t="shared" ref="P27:X27" si="13">P17</f>
        <v>2021-22</v>
      </c>
      <c r="Q27" s="161" t="str">
        <f t="shared" si="13"/>
        <v>2022-23</v>
      </c>
      <c r="R27" s="161" t="str">
        <f t="shared" si="13"/>
        <v>2023-24</v>
      </c>
      <c r="S27" s="161" t="str">
        <f t="shared" si="13"/>
        <v>2024-25</v>
      </c>
      <c r="T27" s="161" t="str">
        <f t="shared" si="13"/>
        <v>2025-26</v>
      </c>
      <c r="U27" s="161" t="str">
        <f t="shared" si="13"/>
        <v>2026-27</v>
      </c>
      <c r="V27" s="161" t="str">
        <f t="shared" si="13"/>
        <v>2027-28</v>
      </c>
      <c r="W27" s="161" t="str">
        <f t="shared" si="13"/>
        <v>2028=29</v>
      </c>
      <c r="X27" s="161" t="str">
        <f t="shared" si="13"/>
        <v>2029-30</v>
      </c>
    </row>
    <row r="28" spans="1:26" s="159" customFormat="1">
      <c r="C28" s="73"/>
      <c r="J28" s="228" t="s">
        <v>145</v>
      </c>
      <c r="K28" s="228" t="s">
        <v>145</v>
      </c>
      <c r="L28" s="228" t="s">
        <v>145</v>
      </c>
      <c r="M28" s="228" t="s">
        <v>145</v>
      </c>
      <c r="N28" s="228" t="s">
        <v>145</v>
      </c>
      <c r="O28" s="228" t="s">
        <v>152</v>
      </c>
      <c r="P28" s="228" t="s">
        <v>152</v>
      </c>
      <c r="Q28" s="228" t="s">
        <v>152</v>
      </c>
      <c r="R28" s="228" t="s">
        <v>152</v>
      </c>
      <c r="S28" s="228" t="s">
        <v>152</v>
      </c>
      <c r="T28" s="228" t="s">
        <v>187</v>
      </c>
      <c r="U28" s="228" t="s">
        <v>187</v>
      </c>
      <c r="V28" s="228" t="s">
        <v>187</v>
      </c>
      <c r="W28" s="228" t="s">
        <v>187</v>
      </c>
      <c r="X28" s="228" t="s">
        <v>187</v>
      </c>
    </row>
    <row r="29" spans="1:26" s="159" customFormat="1">
      <c r="C29" s="159" t="s">
        <v>138</v>
      </c>
      <c r="J29" s="275">
        <v>19.53863177485389</v>
      </c>
      <c r="K29" s="275">
        <v>20.082898740515859</v>
      </c>
      <c r="L29" s="275">
        <v>17.303259959998602</v>
      </c>
      <c r="M29" s="275">
        <v>16.939528476986041</v>
      </c>
      <c r="N29" s="275">
        <v>16.1945732855757</v>
      </c>
      <c r="O29" s="280"/>
      <c r="P29" s="280"/>
      <c r="Q29" s="280"/>
      <c r="R29" s="280"/>
      <c r="S29" s="280"/>
      <c r="T29" s="280"/>
      <c r="U29" s="280"/>
      <c r="V29" s="280"/>
      <c r="W29" s="280"/>
      <c r="X29" s="280"/>
    </row>
    <row r="30" spans="1:26" s="159" customFormat="1">
      <c r="C30" s="159" t="s">
        <v>139</v>
      </c>
      <c r="J30" s="275">
        <v>36.283175817317037</v>
      </c>
      <c r="K30" s="275">
        <v>36.855567357288422</v>
      </c>
      <c r="L30" s="275">
        <v>28.498390088705328</v>
      </c>
      <c r="M30" s="275">
        <v>29.183792144708601</v>
      </c>
      <c r="N30" s="275">
        <v>27.579629364446934</v>
      </c>
      <c r="O30" s="280"/>
      <c r="P30" s="280"/>
      <c r="Q30" s="280"/>
      <c r="R30" s="280"/>
      <c r="S30" s="280"/>
      <c r="T30" s="280"/>
      <c r="U30" s="280"/>
      <c r="V30" s="280"/>
      <c r="W30" s="280"/>
      <c r="X30" s="280"/>
    </row>
    <row r="31" spans="1:26" s="159" customFormat="1">
      <c r="C31" s="159" t="s">
        <v>163</v>
      </c>
      <c r="J31" s="275">
        <v>145.23947751126957</v>
      </c>
      <c r="K31" s="275">
        <v>151.01536952206453</v>
      </c>
      <c r="L31" s="275">
        <v>154.14421747424169</v>
      </c>
      <c r="M31" s="275">
        <v>145.17678870812389</v>
      </c>
      <c r="N31" s="275">
        <v>141.25643876358214</v>
      </c>
      <c r="O31" s="280"/>
      <c r="P31" s="280"/>
      <c r="Q31" s="280"/>
      <c r="R31" s="280"/>
      <c r="S31" s="280"/>
      <c r="T31" s="280"/>
      <c r="U31" s="280"/>
      <c r="V31" s="280"/>
      <c r="W31" s="280"/>
      <c r="X31" s="280"/>
    </row>
    <row r="32" spans="1:26" s="159" customFormat="1">
      <c r="C32" s="159" t="s">
        <v>164</v>
      </c>
      <c r="J32" s="275">
        <v>66.871003249148146</v>
      </c>
      <c r="K32" s="275">
        <v>68.68174755015238</v>
      </c>
      <c r="L32" s="275">
        <v>68.570980556108793</v>
      </c>
      <c r="M32" s="275">
        <v>69.428444363208527</v>
      </c>
      <c r="N32" s="275">
        <v>70.590274802284483</v>
      </c>
      <c r="O32" s="280"/>
      <c r="P32" s="280"/>
      <c r="Q32" s="280"/>
      <c r="R32" s="280"/>
      <c r="S32" s="280"/>
      <c r="T32" s="280"/>
      <c r="U32" s="280"/>
      <c r="V32" s="280"/>
      <c r="W32" s="280"/>
      <c r="X32" s="280"/>
    </row>
    <row r="33" spans="3:24" s="159" customFormat="1">
      <c r="C33" s="159" t="s">
        <v>165</v>
      </c>
      <c r="J33" s="275">
        <v>41.804331315758446</v>
      </c>
      <c r="K33" s="275">
        <v>42.744616385140461</v>
      </c>
      <c r="L33" s="275">
        <v>43.001864223988235</v>
      </c>
      <c r="M33" s="275">
        <v>45.049053646212052</v>
      </c>
      <c r="N33" s="275">
        <v>44.326325946975864</v>
      </c>
      <c r="O33" s="280"/>
      <c r="P33" s="280"/>
      <c r="Q33" s="280"/>
      <c r="R33" s="280"/>
      <c r="S33" s="280"/>
      <c r="T33" s="280"/>
      <c r="U33" s="280"/>
      <c r="V33" s="280"/>
      <c r="W33" s="280"/>
      <c r="X33" s="280"/>
    </row>
    <row r="34" spans="3:24" s="159" customFormat="1">
      <c r="C34" s="159" t="s">
        <v>166</v>
      </c>
      <c r="J34" s="275">
        <v>43.375166682468219</v>
      </c>
      <c r="K34" s="275">
        <v>44.068904559896865</v>
      </c>
      <c r="L34" s="275">
        <v>33.940015478322238</v>
      </c>
      <c r="M34" s="275">
        <v>34.770721969093763</v>
      </c>
      <c r="N34" s="275">
        <v>32.826478554377296</v>
      </c>
      <c r="O34" s="280"/>
      <c r="P34" s="280"/>
      <c r="Q34" s="280"/>
      <c r="R34" s="280"/>
      <c r="S34" s="280"/>
      <c r="T34" s="280"/>
      <c r="U34" s="280"/>
      <c r="V34" s="280"/>
      <c r="W34" s="280"/>
      <c r="X34" s="280"/>
    </row>
    <row r="35" spans="3:24" s="159" customFormat="1">
      <c r="C35" s="159" t="s">
        <v>167</v>
      </c>
      <c r="J35" s="275">
        <v>22.356077797825993</v>
      </c>
      <c r="K35" s="275">
        <v>24.038497290158634</v>
      </c>
      <c r="L35" s="275">
        <v>19.655016463326398</v>
      </c>
      <c r="M35" s="275">
        <v>21.757463606706352</v>
      </c>
      <c r="N35" s="275">
        <v>20.952010373206949</v>
      </c>
      <c r="O35" s="280"/>
      <c r="P35" s="280"/>
      <c r="Q35" s="280"/>
      <c r="R35" s="280"/>
      <c r="S35" s="280"/>
      <c r="T35" s="280"/>
      <c r="U35" s="280"/>
      <c r="V35" s="280"/>
      <c r="W35" s="280"/>
      <c r="X35" s="280"/>
    </row>
    <row r="36" spans="3:24" s="159" customFormat="1">
      <c r="C36" s="159" t="s">
        <v>168</v>
      </c>
      <c r="J36" s="275">
        <v>0</v>
      </c>
      <c r="K36" s="275">
        <v>0</v>
      </c>
      <c r="L36" s="275">
        <v>0</v>
      </c>
      <c r="M36" s="275">
        <v>0</v>
      </c>
      <c r="N36" s="275">
        <v>0</v>
      </c>
      <c r="O36" s="280"/>
      <c r="P36" s="280"/>
      <c r="Q36" s="280"/>
      <c r="R36" s="280"/>
      <c r="S36" s="280"/>
      <c r="T36" s="280"/>
      <c r="U36" s="280"/>
      <c r="V36" s="280"/>
      <c r="W36" s="280"/>
      <c r="X36" s="280"/>
    </row>
    <row r="37" spans="3:24" s="159" customFormat="1">
      <c r="C37" s="159" t="s">
        <v>169</v>
      </c>
      <c r="J37" s="275">
        <v>42.5326118848389</v>
      </c>
      <c r="K37" s="275">
        <v>43.217790594853497</v>
      </c>
      <c r="L37" s="275">
        <v>33.213869257131769</v>
      </c>
      <c r="M37" s="275">
        <v>34.03432669540409</v>
      </c>
      <c r="N37" s="275">
        <v>32.114070878052075</v>
      </c>
      <c r="O37" s="280"/>
      <c r="P37" s="280"/>
      <c r="Q37" s="280"/>
      <c r="R37" s="280"/>
      <c r="S37" s="280"/>
      <c r="T37" s="280"/>
      <c r="U37" s="280"/>
      <c r="V37" s="280"/>
      <c r="W37" s="280"/>
      <c r="X37" s="280"/>
    </row>
    <row r="38" spans="3:24" s="159" customFormat="1">
      <c r="C38" s="159" t="s">
        <v>170</v>
      </c>
      <c r="J38" s="275">
        <v>46.650454530112171</v>
      </c>
      <c r="K38" s="275">
        <v>47.281537444612965</v>
      </c>
      <c r="L38" s="275">
        <v>48.525640080709735</v>
      </c>
      <c r="M38" s="275">
        <v>43.705854004150268</v>
      </c>
      <c r="N38" s="275">
        <v>44.158809159735149</v>
      </c>
      <c r="O38" s="280"/>
      <c r="P38" s="280"/>
      <c r="Q38" s="280"/>
      <c r="R38" s="280"/>
      <c r="S38" s="280"/>
      <c r="T38" s="280"/>
      <c r="U38" s="280"/>
      <c r="V38" s="280"/>
      <c r="W38" s="280"/>
      <c r="X38" s="280"/>
    </row>
    <row r="39" spans="3:24" s="159" customFormat="1">
      <c r="C39" s="159" t="s">
        <v>171</v>
      </c>
      <c r="J39" s="275">
        <v>18.070161947308172</v>
      </c>
      <c r="K39" s="275">
        <v>17.325213840927372</v>
      </c>
      <c r="L39" s="275">
        <v>17.063540143330442</v>
      </c>
      <c r="M39" s="275">
        <v>17.817795032453724</v>
      </c>
      <c r="N39" s="275">
        <v>18.81138608669551</v>
      </c>
      <c r="O39" s="280"/>
      <c r="P39" s="280"/>
      <c r="Q39" s="280"/>
      <c r="R39" s="280"/>
      <c r="S39" s="280"/>
      <c r="T39" s="280"/>
      <c r="U39" s="280"/>
      <c r="V39" s="280"/>
      <c r="W39" s="280"/>
      <c r="X39" s="280"/>
    </row>
    <row r="40" spans="3:24" s="159" customFormat="1">
      <c r="C40" s="325" t="s">
        <v>255</v>
      </c>
      <c r="J40" s="275">
        <v>1.3403630248390566</v>
      </c>
      <c r="K40" s="275">
        <v>1.5613420744948714</v>
      </c>
      <c r="L40" s="275">
        <v>1.5777851134306982</v>
      </c>
      <c r="M40" s="275">
        <v>1.6662770939215956</v>
      </c>
      <c r="N40" s="275">
        <v>1.3836404101563293</v>
      </c>
      <c r="O40" s="280"/>
      <c r="P40" s="280"/>
      <c r="Q40" s="280"/>
      <c r="R40" s="280"/>
      <c r="S40" s="280"/>
      <c r="T40" s="280"/>
      <c r="U40" s="280"/>
      <c r="V40" s="280"/>
      <c r="W40" s="280"/>
      <c r="X40" s="280"/>
    </row>
    <row r="41" spans="3:24" s="159" customFormat="1">
      <c r="C41" s="159" t="s">
        <v>172</v>
      </c>
      <c r="J41" s="275">
        <v>5.8605787005216063</v>
      </c>
      <c r="K41" s="275">
        <v>5.9530332773867896</v>
      </c>
      <c r="L41" s="275">
        <v>4.6031543322982662</v>
      </c>
      <c r="M41" s="275">
        <v>4.7138627419184971</v>
      </c>
      <c r="N41" s="275">
        <v>4.4547530578735843</v>
      </c>
      <c r="O41" s="280"/>
      <c r="P41" s="280"/>
      <c r="Q41" s="280"/>
      <c r="R41" s="280"/>
      <c r="S41" s="280"/>
      <c r="T41" s="280"/>
      <c r="U41" s="280"/>
      <c r="V41" s="280"/>
      <c r="W41" s="280"/>
      <c r="X41" s="280"/>
    </row>
    <row r="42" spans="3:24" s="159" customFormat="1">
      <c r="C42" s="159" t="s">
        <v>173</v>
      </c>
      <c r="J42" s="275">
        <v>0</v>
      </c>
      <c r="K42" s="275">
        <v>0</v>
      </c>
      <c r="L42" s="275">
        <v>0</v>
      </c>
      <c r="M42" s="275">
        <v>0</v>
      </c>
      <c r="N42" s="275">
        <v>0</v>
      </c>
      <c r="O42" s="280"/>
      <c r="P42" s="280"/>
      <c r="Q42" s="280"/>
      <c r="R42" s="280"/>
      <c r="S42" s="280"/>
      <c r="T42" s="280"/>
      <c r="U42" s="280"/>
      <c r="V42" s="280"/>
      <c r="W42" s="280"/>
      <c r="X42" s="280"/>
    </row>
    <row r="43" spans="3:24" s="159" customFormat="1">
      <c r="C43" s="159" t="s">
        <v>174</v>
      </c>
      <c r="J43" s="275">
        <v>12.491819839708933</v>
      </c>
      <c r="K43" s="275">
        <v>12.688886712550964</v>
      </c>
      <c r="L43" s="275">
        <v>9.8116205842142836</v>
      </c>
      <c r="M43" s="275">
        <v>10.047595490172556</v>
      </c>
      <c r="N43" s="275">
        <v>9.4953033604678758</v>
      </c>
      <c r="O43" s="280"/>
      <c r="P43" s="280"/>
      <c r="Q43" s="280"/>
      <c r="R43" s="280"/>
      <c r="S43" s="280"/>
      <c r="T43" s="280"/>
      <c r="U43" s="280"/>
      <c r="V43" s="280"/>
      <c r="W43" s="280"/>
      <c r="X43" s="280"/>
    </row>
    <row r="44" spans="3:24" s="159" customFormat="1">
      <c r="C44" s="159" t="s">
        <v>175</v>
      </c>
      <c r="J44" s="275">
        <v>0</v>
      </c>
      <c r="K44" s="275">
        <v>0</v>
      </c>
      <c r="L44" s="275">
        <v>0</v>
      </c>
      <c r="M44" s="275">
        <v>0</v>
      </c>
      <c r="N44" s="275">
        <v>0</v>
      </c>
      <c r="O44" s="280"/>
      <c r="P44" s="280"/>
      <c r="Q44" s="280"/>
      <c r="R44" s="280"/>
      <c r="S44" s="280"/>
      <c r="T44" s="280"/>
      <c r="U44" s="280"/>
      <c r="V44" s="280"/>
      <c r="W44" s="280"/>
      <c r="X44" s="280"/>
    </row>
    <row r="45" spans="3:24" s="159" customFormat="1">
      <c r="C45" s="159" t="s">
        <v>176</v>
      </c>
      <c r="J45" s="275">
        <v>2.1855616795141741</v>
      </c>
      <c r="K45" s="275">
        <v>3.247977393786921</v>
      </c>
      <c r="L45" s="275">
        <v>0.10222490045295451</v>
      </c>
      <c r="M45" s="275">
        <v>-4.7804654184929305</v>
      </c>
      <c r="N45" s="275">
        <v>5.2420891640242564</v>
      </c>
      <c r="O45" s="280"/>
      <c r="P45" s="280"/>
      <c r="Q45" s="280"/>
      <c r="R45" s="280"/>
      <c r="S45" s="280"/>
      <c r="T45" s="280"/>
      <c r="U45" s="280"/>
      <c r="V45" s="280"/>
      <c r="W45" s="280"/>
      <c r="X45" s="280"/>
    </row>
    <row r="46" spans="3:24" s="159" customFormat="1">
      <c r="C46" s="159" t="s">
        <v>177</v>
      </c>
      <c r="J46" s="275">
        <v>1.2354638690475239</v>
      </c>
      <c r="K46" s="275">
        <v>1.2549541438278697</v>
      </c>
      <c r="L46" s="275">
        <v>0.97038725214933563</v>
      </c>
      <c r="M46" s="275">
        <v>0.99372560269027066</v>
      </c>
      <c r="N46" s="275">
        <v>0.93910289917989564</v>
      </c>
      <c r="O46" s="280"/>
      <c r="P46" s="280"/>
      <c r="Q46" s="280"/>
      <c r="R46" s="280"/>
      <c r="S46" s="280"/>
      <c r="T46" s="280"/>
      <c r="U46" s="280"/>
      <c r="V46" s="280"/>
      <c r="W46" s="280"/>
      <c r="X46" s="280"/>
    </row>
    <row r="47" spans="3:24" s="159" customFormat="1">
      <c r="C47" s="159" t="s">
        <v>178</v>
      </c>
      <c r="J47" s="275">
        <v>1.964292430969373</v>
      </c>
      <c r="K47" s="275">
        <v>2.0102383428997519</v>
      </c>
      <c r="L47" s="275">
        <v>1.5815588361686757</v>
      </c>
      <c r="M47" s="275">
        <v>1.5458758482992294</v>
      </c>
      <c r="N47" s="275">
        <v>1.6466904898464638</v>
      </c>
      <c r="O47" s="280"/>
      <c r="P47" s="280"/>
      <c r="Q47" s="280"/>
      <c r="R47" s="280"/>
      <c r="S47" s="280"/>
      <c r="T47" s="280"/>
      <c r="U47" s="280"/>
      <c r="V47" s="280"/>
      <c r="W47" s="280"/>
      <c r="X47" s="280"/>
    </row>
    <row r="48" spans="3:24" s="159" customFormat="1">
      <c r="C48" s="159" t="s">
        <v>179</v>
      </c>
      <c r="J48" s="275">
        <v>0.49405041384128406</v>
      </c>
      <c r="K48" s="275">
        <v>0.50560653269896183</v>
      </c>
      <c r="L48" s="275">
        <v>0.39778690036384756</v>
      </c>
      <c r="M48" s="275">
        <v>0.38881206818201525</v>
      </c>
      <c r="N48" s="275">
        <v>0.41416853476122617</v>
      </c>
      <c r="O48" s="280"/>
      <c r="P48" s="280"/>
      <c r="Q48" s="280"/>
      <c r="R48" s="280"/>
      <c r="S48" s="280"/>
      <c r="T48" s="280"/>
      <c r="U48" s="280"/>
      <c r="V48" s="280"/>
      <c r="W48" s="280"/>
      <c r="X48" s="280"/>
    </row>
    <row r="49" spans="3:24" s="159" customFormat="1">
      <c r="C49" s="159" t="s">
        <v>180</v>
      </c>
      <c r="J49" s="275">
        <v>21.408233739017046</v>
      </c>
      <c r="K49" s="275">
        <v>23.027498573856136</v>
      </c>
      <c r="L49" s="275">
        <v>16.558271414938353</v>
      </c>
      <c r="M49" s="275">
        <v>15.070230810042702</v>
      </c>
      <c r="N49" s="275">
        <v>17.253385510758132</v>
      </c>
      <c r="O49" s="280"/>
      <c r="P49" s="280"/>
      <c r="Q49" s="280"/>
      <c r="R49" s="280"/>
      <c r="S49" s="280"/>
      <c r="T49" s="280"/>
      <c r="U49" s="280"/>
      <c r="V49" s="280"/>
      <c r="W49" s="280"/>
      <c r="X49" s="280"/>
    </row>
    <row r="50" spans="3:24" s="159" customFormat="1">
      <c r="C50" s="159" t="s">
        <v>181</v>
      </c>
      <c r="J50" s="275">
        <v>6.6445610237455641</v>
      </c>
      <c r="K50" s="275">
        <v>6.7999810675230465</v>
      </c>
      <c r="L50" s="275">
        <v>5.3498980263242837</v>
      </c>
      <c r="M50" s="275">
        <v>5.2291941093972589</v>
      </c>
      <c r="N50" s="275">
        <v>5.57021718075179</v>
      </c>
      <c r="O50" s="280"/>
      <c r="P50" s="280"/>
      <c r="Q50" s="280"/>
      <c r="R50" s="280"/>
      <c r="S50" s="280"/>
      <c r="T50" s="280"/>
      <c r="U50" s="280"/>
      <c r="V50" s="280"/>
      <c r="W50" s="280"/>
      <c r="X50" s="280"/>
    </row>
    <row r="51" spans="3:24" s="159" customFormat="1">
      <c r="C51" s="159" t="s">
        <v>140</v>
      </c>
      <c r="J51" s="275">
        <v>18.356669606326424</v>
      </c>
      <c r="K51" s="275">
        <v>12.790313283735228</v>
      </c>
      <c r="L51" s="275">
        <v>6.9669560281261464</v>
      </c>
      <c r="M51" s="275">
        <v>13.261866914575675</v>
      </c>
      <c r="N51" s="275">
        <v>13.932674349434452</v>
      </c>
      <c r="O51" s="280"/>
      <c r="P51" s="280"/>
      <c r="Q51" s="280"/>
      <c r="R51" s="280"/>
      <c r="S51" s="280"/>
      <c r="T51" s="280"/>
      <c r="U51" s="280"/>
      <c r="V51" s="280"/>
      <c r="W51" s="280"/>
      <c r="X51" s="280"/>
    </row>
    <row r="52" spans="3:24" s="159" customFormat="1">
      <c r="C52" s="159" t="s">
        <v>38</v>
      </c>
      <c r="J52" s="275">
        <v>-0.13097431008912164</v>
      </c>
      <c r="K52" s="275">
        <v>-7.9545915083201226</v>
      </c>
      <c r="L52" s="275">
        <v>-1.8148454882951146</v>
      </c>
      <c r="M52" s="275">
        <v>3.9852987546755805</v>
      </c>
      <c r="N52" s="275">
        <v>4.24520091037152</v>
      </c>
      <c r="O52" s="280"/>
      <c r="P52" s="280"/>
      <c r="Q52" s="280"/>
      <c r="R52" s="280"/>
      <c r="S52" s="280"/>
      <c r="T52" s="280"/>
      <c r="U52" s="280"/>
      <c r="V52" s="280"/>
      <c r="W52" s="280"/>
      <c r="X52" s="280"/>
    </row>
    <row r="53" spans="3:24" s="159" customFormat="1">
      <c r="C53" s="314">
        <v>0</v>
      </c>
      <c r="J53" s="275"/>
      <c r="K53" s="275"/>
      <c r="L53" s="275"/>
      <c r="M53" s="275"/>
      <c r="N53" s="275"/>
      <c r="O53" s="280"/>
      <c r="P53" s="280"/>
      <c r="Q53" s="280"/>
      <c r="R53" s="280"/>
      <c r="S53" s="280"/>
      <c r="T53" s="280"/>
      <c r="U53" s="280"/>
      <c r="V53" s="280"/>
      <c r="W53" s="280"/>
      <c r="X53" s="280"/>
    </row>
    <row r="54" spans="3:24" s="159" customFormat="1">
      <c r="C54" s="314">
        <v>0</v>
      </c>
      <c r="J54" s="275"/>
      <c r="K54" s="275"/>
      <c r="L54" s="275"/>
      <c r="M54" s="275"/>
      <c r="N54" s="275"/>
      <c r="O54" s="280"/>
      <c r="P54" s="280"/>
      <c r="Q54" s="280"/>
      <c r="R54" s="280"/>
      <c r="S54" s="280"/>
      <c r="T54" s="280"/>
      <c r="U54" s="280"/>
      <c r="V54" s="280"/>
      <c r="W54" s="280"/>
      <c r="X54" s="280"/>
    </row>
    <row r="55" spans="3:24" s="159" customFormat="1">
      <c r="C55" s="314">
        <v>0</v>
      </c>
      <c r="J55" s="275"/>
      <c r="K55" s="275"/>
      <c r="L55" s="275"/>
      <c r="M55" s="275"/>
      <c r="N55" s="275"/>
      <c r="O55" s="280"/>
      <c r="P55" s="280"/>
      <c r="Q55" s="280"/>
      <c r="R55" s="280"/>
      <c r="S55" s="280"/>
      <c r="T55" s="280"/>
      <c r="U55" s="280"/>
      <c r="V55" s="280"/>
      <c r="W55" s="280"/>
      <c r="X55" s="280"/>
    </row>
    <row r="56" spans="3:24" s="159" customFormat="1">
      <c r="C56" s="159" t="s">
        <v>182</v>
      </c>
      <c r="J56" s="275">
        <v>0</v>
      </c>
      <c r="K56" s="275">
        <v>0</v>
      </c>
      <c r="L56" s="275">
        <v>0</v>
      </c>
      <c r="M56" s="275">
        <v>0</v>
      </c>
      <c r="N56" s="275">
        <v>0</v>
      </c>
      <c r="O56" s="280"/>
      <c r="P56" s="280"/>
      <c r="Q56" s="280"/>
      <c r="R56" s="280"/>
      <c r="S56" s="280"/>
      <c r="T56" s="280"/>
      <c r="U56" s="280"/>
      <c r="V56" s="280"/>
      <c r="W56" s="280"/>
      <c r="X56" s="280"/>
    </row>
    <row r="57" spans="3:24" s="159" customFormat="1">
      <c r="C57" s="73" t="s">
        <v>20</v>
      </c>
      <c r="D57" s="147"/>
      <c r="E57"/>
      <c r="F57"/>
      <c r="G57" s="38"/>
      <c r="H57"/>
      <c r="I57"/>
      <c r="J57" s="186">
        <f t="shared" ref="J57:P57" si="14">SUM(J29:J56)</f>
        <v>554.57171252834257</v>
      </c>
      <c r="K57" s="186">
        <f t="shared" si="14"/>
        <v>557.19738318005125</v>
      </c>
      <c r="L57" s="186">
        <f t="shared" si="14"/>
        <v>510.02159162603499</v>
      </c>
      <c r="M57" s="186">
        <f t="shared" si="14"/>
        <v>509.98604266242967</v>
      </c>
      <c r="N57" s="186">
        <f t="shared" si="14"/>
        <v>513.38722308255763</v>
      </c>
      <c r="O57" s="186">
        <f t="shared" si="14"/>
        <v>0</v>
      </c>
      <c r="P57" s="186">
        <f t="shared" si="14"/>
        <v>0</v>
      </c>
      <c r="Q57" s="186">
        <f t="shared" ref="Q57:X57" si="15">SUM(Q29:Q56)</f>
        <v>0</v>
      </c>
      <c r="R57" s="186">
        <f t="shared" si="15"/>
        <v>0</v>
      </c>
      <c r="S57" s="186">
        <f t="shared" si="15"/>
        <v>0</v>
      </c>
      <c r="T57" s="186">
        <f t="shared" si="15"/>
        <v>0</v>
      </c>
      <c r="U57" s="186">
        <f t="shared" si="15"/>
        <v>0</v>
      </c>
      <c r="V57" s="186">
        <f t="shared" si="15"/>
        <v>0</v>
      </c>
      <c r="W57" s="186">
        <f t="shared" si="15"/>
        <v>0</v>
      </c>
      <c r="X57" s="186">
        <f t="shared" si="15"/>
        <v>0</v>
      </c>
    </row>
    <row r="58" spans="3:24" s="159" customFormat="1">
      <c r="C58" s="73"/>
    </row>
    <row r="59" spans="3:24" s="159" customFormat="1">
      <c r="C59" s="227" t="s">
        <v>206</v>
      </c>
      <c r="D59"/>
      <c r="E59"/>
      <c r="F59"/>
      <c r="G59"/>
      <c r="H59"/>
      <c r="I59"/>
      <c r="J59" s="161" t="str">
        <f>J27</f>
        <v>2015-16</v>
      </c>
      <c r="K59" s="161" t="str">
        <f t="shared" ref="K59:X59" si="16">K27</f>
        <v>2016-17</v>
      </c>
      <c r="L59" s="161" t="str">
        <f t="shared" si="16"/>
        <v>2017-18</v>
      </c>
      <c r="M59" s="161" t="str">
        <f t="shared" si="16"/>
        <v>2018-19</v>
      </c>
      <c r="N59" s="161" t="str">
        <f t="shared" si="16"/>
        <v>2019-20</v>
      </c>
      <c r="O59" s="161" t="str">
        <f t="shared" si="16"/>
        <v>2020-21</v>
      </c>
      <c r="P59" s="161" t="str">
        <f t="shared" si="16"/>
        <v>2021-22</v>
      </c>
      <c r="Q59" s="161" t="str">
        <f t="shared" si="16"/>
        <v>2022-23</v>
      </c>
      <c r="R59" s="161" t="str">
        <f t="shared" si="16"/>
        <v>2023-24</v>
      </c>
      <c r="S59" s="161" t="str">
        <f t="shared" si="16"/>
        <v>2024-25</v>
      </c>
      <c r="T59" s="161" t="str">
        <f t="shared" si="16"/>
        <v>2025-26</v>
      </c>
      <c r="U59" s="161" t="str">
        <f t="shared" si="16"/>
        <v>2026-27</v>
      </c>
      <c r="V59" s="161" t="str">
        <f t="shared" si="16"/>
        <v>2027-28</v>
      </c>
      <c r="W59" s="161" t="str">
        <f t="shared" si="16"/>
        <v>2028=29</v>
      </c>
      <c r="X59" s="161" t="str">
        <f t="shared" si="16"/>
        <v>2029-30</v>
      </c>
    </row>
    <row r="60" spans="3:24" s="159" customFormat="1">
      <c r="C60" s="143"/>
      <c r="D60"/>
      <c r="E60"/>
      <c r="F60"/>
      <c r="G60"/>
      <c r="H60"/>
      <c r="I60"/>
      <c r="J60" s="228" t="s">
        <v>189</v>
      </c>
      <c r="K60" s="228" t="s">
        <v>189</v>
      </c>
      <c r="L60" s="228" t="s">
        <v>189</v>
      </c>
      <c r="M60" s="228" t="s">
        <v>189</v>
      </c>
      <c r="N60" s="228" t="s">
        <v>189</v>
      </c>
      <c r="O60" s="228" t="s">
        <v>152</v>
      </c>
      <c r="P60" s="228" t="s">
        <v>152</v>
      </c>
      <c r="Q60" s="228" t="s">
        <v>152</v>
      </c>
      <c r="R60" s="228" t="s">
        <v>152</v>
      </c>
      <c r="S60" s="228" t="s">
        <v>152</v>
      </c>
      <c r="T60" s="228" t="s">
        <v>187</v>
      </c>
      <c r="U60" s="228" t="s">
        <v>187</v>
      </c>
      <c r="V60" s="228" t="s">
        <v>187</v>
      </c>
      <c r="W60" s="228" t="s">
        <v>187</v>
      </c>
      <c r="X60" s="228" t="s">
        <v>187</v>
      </c>
    </row>
    <row r="61" spans="3:24" s="159" customFormat="1">
      <c r="C61" s="159" t="s">
        <v>138</v>
      </c>
      <c r="D61" s="37">
        <v>1</v>
      </c>
      <c r="E61"/>
      <c r="F61"/>
      <c r="G61" s="38"/>
      <c r="H61"/>
      <c r="I61"/>
      <c r="J61" s="310">
        <v>25.535954577540945</v>
      </c>
      <c r="K61" s="310">
        <v>20.450440510116508</v>
      </c>
      <c r="L61" s="310">
        <v>11.674228932448125</v>
      </c>
      <c r="M61" s="310">
        <v>15.753262029685004</v>
      </c>
      <c r="N61" s="310">
        <v>14.910142714139448</v>
      </c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3:24" s="159" customFormat="1">
      <c r="C62" s="159" t="s">
        <v>139</v>
      </c>
      <c r="D62" s="37">
        <v>2</v>
      </c>
      <c r="E62"/>
      <c r="F62"/>
      <c r="G62" s="38"/>
      <c r="H62"/>
      <c r="I62"/>
      <c r="J62" s="310">
        <v>16.037806593220271</v>
      </c>
      <c r="K62" s="310">
        <v>8.1281340975268463</v>
      </c>
      <c r="L62" s="310">
        <v>5.204150085274537</v>
      </c>
      <c r="M62" s="310">
        <v>9.9244991578307182</v>
      </c>
      <c r="N62" s="310">
        <v>9.3933369819388215</v>
      </c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3:24" s="159" customFormat="1">
      <c r="C63" s="159" t="s">
        <v>163</v>
      </c>
      <c r="D63" s="37">
        <v>3</v>
      </c>
      <c r="E63"/>
      <c r="F63"/>
      <c r="G63" s="38"/>
      <c r="H63"/>
      <c r="I63"/>
      <c r="J63" s="310">
        <v>147.34911097550355</v>
      </c>
      <c r="K63" s="310">
        <v>144.47608612029936</v>
      </c>
      <c r="L63" s="311">
        <v>156.34586921585239</v>
      </c>
      <c r="M63" s="310">
        <v>110.86841905573712</v>
      </c>
      <c r="N63" s="310">
        <v>104.93470796696397</v>
      </c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3:24" s="159" customFormat="1">
      <c r="C64" s="159" t="s">
        <v>164</v>
      </c>
      <c r="D64" s="37">
        <v>4</v>
      </c>
      <c r="E64"/>
      <c r="F64"/>
      <c r="G64" s="38"/>
      <c r="H64"/>
      <c r="I64"/>
      <c r="J64" s="310">
        <v>35.475457468375993</v>
      </c>
      <c r="K64" s="310">
        <v>29.594562133404512</v>
      </c>
      <c r="L64" s="310">
        <v>29.709519245231533</v>
      </c>
      <c r="M64" s="310">
        <v>56.484955128924859</v>
      </c>
      <c r="N64" s="310">
        <v>53.461863364363353</v>
      </c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3:24" s="159" customFormat="1">
      <c r="C65" s="159" t="s">
        <v>165</v>
      </c>
      <c r="D65" s="37">
        <v>5</v>
      </c>
      <c r="E65"/>
      <c r="F65"/>
      <c r="G65" s="38"/>
      <c r="H65"/>
      <c r="I65"/>
      <c r="J65" s="310">
        <v>19.372503969667381</v>
      </c>
      <c r="K65" s="310">
        <v>23.302142938157331</v>
      </c>
      <c r="L65" s="310">
        <v>11.800651284043477</v>
      </c>
      <c r="M65" s="310">
        <v>16.229129671794919</v>
      </c>
      <c r="N65" s="310">
        <v>15.36054177711001</v>
      </c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3:24" s="159" customFormat="1">
      <c r="C66" s="159" t="s">
        <v>166</v>
      </c>
      <c r="D66" s="37">
        <v>6</v>
      </c>
      <c r="E66"/>
      <c r="F66"/>
      <c r="G66" s="38"/>
      <c r="H66"/>
      <c r="I66"/>
      <c r="J66" s="310">
        <v>27.761430177042925</v>
      </c>
      <c r="K66" s="310">
        <v>23.549976634641428</v>
      </c>
      <c r="L66" s="310">
        <v>25.782902660473102</v>
      </c>
      <c r="M66" s="310">
        <v>18.866396083960172</v>
      </c>
      <c r="N66" s="310">
        <v>17.856660898755617</v>
      </c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3:24" s="159" customFormat="1">
      <c r="C67" s="159" t="s">
        <v>167</v>
      </c>
      <c r="D67" s="37">
        <v>7</v>
      </c>
      <c r="E67"/>
      <c r="F67"/>
      <c r="G67" s="38"/>
      <c r="H67"/>
      <c r="I67"/>
      <c r="J67" s="310">
        <v>26.557066588535832</v>
      </c>
      <c r="K67" s="310">
        <v>22.707970370814156</v>
      </c>
      <c r="L67" s="310">
        <v>26.106899679384263</v>
      </c>
      <c r="M67" s="310">
        <v>18.41036655392632</v>
      </c>
      <c r="N67" s="310">
        <v>17.425038206144144</v>
      </c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3:24" s="159" customFormat="1">
      <c r="C68" s="159" t="s">
        <v>168</v>
      </c>
      <c r="D68" s="37">
        <v>8</v>
      </c>
      <c r="E68"/>
      <c r="F68"/>
      <c r="G68" s="38"/>
      <c r="H68"/>
      <c r="I68"/>
      <c r="J68" s="310">
        <v>4.5907449772651132</v>
      </c>
      <c r="K68" s="310">
        <v>0.4261346712342966</v>
      </c>
      <c r="L68" s="310">
        <v>0.40215360243808457</v>
      </c>
      <c r="M68" s="310">
        <v>2.7416349088892065</v>
      </c>
      <c r="N68" s="310">
        <v>2.5949017850763294</v>
      </c>
      <c r="O68" s="164"/>
      <c r="P68" s="164"/>
      <c r="Q68" s="164"/>
      <c r="R68" s="164"/>
      <c r="S68" s="164"/>
      <c r="T68" s="164"/>
      <c r="U68" s="164"/>
      <c r="V68" s="164"/>
      <c r="W68" s="164"/>
      <c r="X68" s="164"/>
    </row>
    <row r="69" spans="3:24" s="159" customFormat="1">
      <c r="C69" s="159" t="s">
        <v>169</v>
      </c>
      <c r="D69" s="37">
        <v>9</v>
      </c>
      <c r="E69"/>
      <c r="F69"/>
      <c r="G69" s="38"/>
      <c r="H69"/>
      <c r="I69"/>
      <c r="J69" s="310">
        <v>20.753163829324713</v>
      </c>
      <c r="K69" s="310">
        <v>15.610167846549057</v>
      </c>
      <c r="L69" s="310">
        <v>16.033586309985399</v>
      </c>
      <c r="M69" s="310">
        <v>19.066712330277156</v>
      </c>
      <c r="N69" s="310">
        <v>18.046256159401874</v>
      </c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3:24" s="159" customFormat="1">
      <c r="C70" s="159" t="s">
        <v>170</v>
      </c>
      <c r="D70" s="37">
        <v>10</v>
      </c>
      <c r="E70"/>
      <c r="F70"/>
      <c r="G70" s="38"/>
      <c r="H70"/>
      <c r="I70"/>
      <c r="J70" s="310">
        <v>92.790559594552661</v>
      </c>
      <c r="K70" s="310">
        <v>90.306232313601313</v>
      </c>
      <c r="L70" s="310">
        <v>61.586130700577598</v>
      </c>
      <c r="M70" s="310">
        <v>73.059060168159007</v>
      </c>
      <c r="N70" s="310">
        <v>69.14891732362895</v>
      </c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3:24" s="159" customFormat="1">
      <c r="C71" s="159" t="s">
        <v>171</v>
      </c>
      <c r="D71" s="37">
        <v>11</v>
      </c>
      <c r="E71"/>
      <c r="F71"/>
      <c r="G71" s="38"/>
      <c r="H71"/>
      <c r="I71"/>
      <c r="J71" s="310">
        <v>27.865734050943928</v>
      </c>
      <c r="K71" s="310">
        <v>31.41206844169189</v>
      </c>
      <c r="L71" s="310">
        <v>34.714246950552962</v>
      </c>
      <c r="M71" s="310">
        <v>25.252998485724376</v>
      </c>
      <c r="N71" s="310">
        <v>23.901450421670333</v>
      </c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3:24" s="159" customFormat="1">
      <c r="C72" s="325" t="s">
        <v>255</v>
      </c>
      <c r="D72" s="37">
        <v>12</v>
      </c>
      <c r="E72"/>
      <c r="F72"/>
      <c r="G72" s="38"/>
      <c r="H72"/>
      <c r="I72"/>
      <c r="J72" s="310">
        <v>3.6910594148233136</v>
      </c>
      <c r="K72" s="310">
        <v>8.0742682200961902</v>
      </c>
      <c r="L72" s="310">
        <v>14.38781734821478</v>
      </c>
      <c r="M72" s="310">
        <v>8.941077379578056</v>
      </c>
      <c r="N72" s="310">
        <v>8.4625482326429928</v>
      </c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3:24" s="159" customFormat="1">
      <c r="C73" s="159" t="s">
        <v>172</v>
      </c>
      <c r="D73" s="37">
        <v>13</v>
      </c>
      <c r="E73"/>
      <c r="F73"/>
      <c r="G73" s="38"/>
      <c r="H73"/>
      <c r="I73"/>
      <c r="J73" s="310">
        <v>21.93919769797677</v>
      </c>
      <c r="K73" s="310">
        <v>27.504351025432921</v>
      </c>
      <c r="L73" s="310">
        <v>27.223864288715156</v>
      </c>
      <c r="M73" s="310">
        <v>17.332029601887523</v>
      </c>
      <c r="N73" s="310">
        <v>16.40441417167234</v>
      </c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3:24" s="159" customFormat="1">
      <c r="C74" s="159" t="s">
        <v>173</v>
      </c>
      <c r="D74" s="37">
        <v>14</v>
      </c>
      <c r="E74"/>
      <c r="F74"/>
      <c r="G74" s="38"/>
      <c r="H74"/>
      <c r="I74"/>
      <c r="J74" s="310">
        <v>0</v>
      </c>
      <c r="K74" s="310">
        <v>0</v>
      </c>
      <c r="L74" s="310">
        <v>0</v>
      </c>
      <c r="M74" s="310">
        <v>0</v>
      </c>
      <c r="N74" s="310">
        <v>0</v>
      </c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3:24" s="159" customFormat="1">
      <c r="C75" s="159" t="s">
        <v>174</v>
      </c>
      <c r="D75" s="37">
        <v>15</v>
      </c>
      <c r="E75"/>
      <c r="F75"/>
      <c r="G75" s="38"/>
      <c r="H75"/>
      <c r="I75"/>
      <c r="J75" s="310">
        <v>9.4184725357526613</v>
      </c>
      <c r="K75" s="310">
        <v>3.0547628980437276</v>
      </c>
      <c r="L75" s="310">
        <v>10.071230891566058</v>
      </c>
      <c r="M75" s="310">
        <v>9.4098099701654458</v>
      </c>
      <c r="N75" s="310">
        <v>8.9061941141916332</v>
      </c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3:24" s="159" customFormat="1">
      <c r="C76" s="159" t="s">
        <v>175</v>
      </c>
      <c r="D76" s="37">
        <v>16</v>
      </c>
      <c r="E76"/>
      <c r="F76"/>
      <c r="G76" s="38"/>
      <c r="H76"/>
      <c r="I76"/>
      <c r="J76" s="310">
        <v>1.5450770954963549</v>
      </c>
      <c r="K76" s="310">
        <v>1.6919289278888014</v>
      </c>
      <c r="L76" s="310">
        <v>0.41453062442895666</v>
      </c>
      <c r="M76" s="310">
        <v>1.0139236324721628</v>
      </c>
      <c r="N76" s="310">
        <v>0.95965813511583642</v>
      </c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3:24" s="159" customFormat="1">
      <c r="C77" s="159" t="s">
        <v>176</v>
      </c>
      <c r="D77" s="37">
        <v>17</v>
      </c>
      <c r="E77"/>
      <c r="F77"/>
      <c r="G77" s="38"/>
      <c r="H77"/>
      <c r="I77"/>
      <c r="J77" s="310">
        <v>-4.7514966002659502</v>
      </c>
      <c r="K77" s="310">
        <v>-0.27716911758019269</v>
      </c>
      <c r="L77" s="310">
        <v>-7.9710616001349863E-2</v>
      </c>
      <c r="M77" s="310">
        <v>0.11500286919875724</v>
      </c>
      <c r="N77" s="310">
        <v>0.10884788109648864</v>
      </c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3:24" s="159" customFormat="1">
      <c r="C78" s="159" t="s">
        <v>177</v>
      </c>
      <c r="D78" s="37">
        <v>18</v>
      </c>
      <c r="E78"/>
      <c r="F78"/>
      <c r="G78" s="38"/>
      <c r="H78"/>
      <c r="I78"/>
      <c r="J78" s="310">
        <v>0</v>
      </c>
      <c r="K78" s="310">
        <v>0</v>
      </c>
      <c r="L78" s="310">
        <v>0</v>
      </c>
      <c r="M78" s="310">
        <v>2.7413945626549025E-4</v>
      </c>
      <c r="N78" s="310">
        <v>2.5946743022446764E-4</v>
      </c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3:24" s="159" customFormat="1">
      <c r="C79" s="159" t="s">
        <v>178</v>
      </c>
      <c r="D79" s="37">
        <v>19</v>
      </c>
      <c r="E79"/>
      <c r="F79"/>
      <c r="G79" s="38"/>
      <c r="H79"/>
      <c r="I79"/>
      <c r="J79" s="310">
        <v>1.7385632951427084</v>
      </c>
      <c r="K79" s="310">
        <v>2.1450203151837415</v>
      </c>
      <c r="L79" s="310">
        <v>2.0609273203089731</v>
      </c>
      <c r="M79" s="310">
        <v>2.0395684160269494</v>
      </c>
      <c r="N79" s="310">
        <v>3.1843530703831995</v>
      </c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3:24" s="159" customFormat="1">
      <c r="C80" s="159" t="s">
        <v>179</v>
      </c>
      <c r="D80" s="37">
        <v>20</v>
      </c>
      <c r="E80"/>
      <c r="F80"/>
      <c r="G80" s="38"/>
      <c r="H80"/>
      <c r="I80"/>
      <c r="J80" s="310">
        <v>3.6577039227009047</v>
      </c>
      <c r="K80" s="310">
        <v>1.1230554559614137</v>
      </c>
      <c r="L80" s="310">
        <v>2.1444396844722422</v>
      </c>
      <c r="M80" s="310">
        <v>0</v>
      </c>
      <c r="N80" s="310">
        <v>0</v>
      </c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1:24" s="159" customFormat="1">
      <c r="C81" s="159" t="s">
        <v>180</v>
      </c>
      <c r="D81" s="37">
        <v>21</v>
      </c>
      <c r="E81"/>
      <c r="F81"/>
      <c r="G81" s="38"/>
      <c r="H81"/>
      <c r="I81"/>
      <c r="J81" s="310">
        <v>10.26951380395694</v>
      </c>
      <c r="K81" s="310">
        <v>20.347389495518748</v>
      </c>
      <c r="L81" s="310">
        <v>13.397828364929238</v>
      </c>
      <c r="M81" s="310">
        <v>13.907854258509408</v>
      </c>
      <c r="N81" s="310">
        <v>17.261407002082901</v>
      </c>
      <c r="O81" s="164"/>
      <c r="P81" s="164"/>
      <c r="Q81" s="164"/>
      <c r="R81" s="164"/>
      <c r="S81" s="164"/>
      <c r="T81" s="164"/>
      <c r="U81" s="164"/>
      <c r="V81" s="164"/>
      <c r="W81" s="164"/>
      <c r="X81" s="164"/>
    </row>
    <row r="82" spans="1:24" s="159" customFormat="1">
      <c r="C82" s="159" t="s">
        <v>181</v>
      </c>
      <c r="D82" s="37">
        <v>22</v>
      </c>
      <c r="E82"/>
      <c r="F82"/>
      <c r="G82" s="38"/>
      <c r="H82"/>
      <c r="I82"/>
      <c r="J82" s="310">
        <v>4.4075854365760065</v>
      </c>
      <c r="K82" s="310">
        <v>5.0870553043382118</v>
      </c>
      <c r="L82" s="310">
        <v>7.3555757007519702</v>
      </c>
      <c r="M82" s="310">
        <v>1.3154397736582859</v>
      </c>
      <c r="N82" s="310">
        <v>1.8483507496606029</v>
      </c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1:24" s="159" customFormat="1">
      <c r="C83" s="159" t="s">
        <v>140</v>
      </c>
      <c r="D83" s="37">
        <v>23</v>
      </c>
      <c r="E83"/>
      <c r="F83"/>
      <c r="G83" s="38"/>
      <c r="H83"/>
      <c r="I83"/>
      <c r="J83" s="310">
        <v>11.12845529186815</v>
      </c>
      <c r="K83" s="310">
        <v>13.512078187994941</v>
      </c>
      <c r="L83" s="310">
        <v>4.1985464737695759</v>
      </c>
      <c r="M83" s="310">
        <v>9.075377860140124</v>
      </c>
      <c r="N83" s="310">
        <v>12.53410087239763</v>
      </c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1:24" s="159" customFormat="1">
      <c r="C84" s="159" t="s">
        <v>38</v>
      </c>
      <c r="D84" s="37">
        <v>24</v>
      </c>
      <c r="E84"/>
      <c r="F84"/>
      <c r="G84" s="38"/>
      <c r="H84"/>
      <c r="I84"/>
      <c r="J84" s="310">
        <v>3.442174738711683</v>
      </c>
      <c r="K84" s="310">
        <v>9.0901276393438091E-2</v>
      </c>
      <c r="L84" s="310">
        <v>-0.93828361958006579</v>
      </c>
      <c r="M84" s="310">
        <v>0</v>
      </c>
      <c r="N84" s="310">
        <v>0</v>
      </c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1:24" s="159" customFormat="1">
      <c r="C85" s="314">
        <v>0</v>
      </c>
      <c r="D85" s="37">
        <v>25</v>
      </c>
      <c r="E85"/>
      <c r="F85"/>
      <c r="G85" s="38"/>
      <c r="H85"/>
      <c r="I85"/>
      <c r="J85" s="300"/>
      <c r="K85" s="300"/>
      <c r="L85" s="300"/>
      <c r="M85" s="300"/>
      <c r="N85" s="300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1:24" s="159" customFormat="1">
      <c r="C86" s="314">
        <v>0</v>
      </c>
      <c r="D86" s="37">
        <v>26</v>
      </c>
      <c r="E86"/>
      <c r="F86"/>
      <c r="G86" s="38"/>
      <c r="H86"/>
      <c r="I86"/>
      <c r="J86" s="300"/>
      <c r="K86" s="300"/>
      <c r="L86" s="300"/>
      <c r="M86" s="300"/>
      <c r="N86" s="300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1:24" s="159" customFormat="1">
      <c r="C87" s="314">
        <v>0</v>
      </c>
      <c r="D87" s="37">
        <v>27</v>
      </c>
      <c r="E87"/>
      <c r="F87"/>
      <c r="G87" s="38"/>
      <c r="H87"/>
      <c r="I87"/>
      <c r="J87" s="300"/>
      <c r="K87" s="300"/>
      <c r="L87" s="300"/>
      <c r="M87" s="300"/>
      <c r="N87" s="300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1:24" s="159" customFormat="1">
      <c r="C88" s="159" t="s">
        <v>182</v>
      </c>
      <c r="D88" s="37">
        <v>28</v>
      </c>
      <c r="E88"/>
      <c r="F88"/>
      <c r="G88" s="38"/>
      <c r="H88"/>
      <c r="I88"/>
      <c r="J88" s="310">
        <v>0</v>
      </c>
      <c r="K88" s="310">
        <v>0</v>
      </c>
      <c r="L88" s="310">
        <v>0</v>
      </c>
      <c r="M88" s="310">
        <v>0</v>
      </c>
      <c r="N88" s="310">
        <v>0</v>
      </c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1:24" s="159" customFormat="1">
      <c r="C89" s="73" t="s">
        <v>20</v>
      </c>
      <c r="D89" s="147"/>
      <c r="E89"/>
      <c r="F89"/>
      <c r="G89" s="38"/>
      <c r="H89"/>
      <c r="I89"/>
      <c r="J89" s="186">
        <f t="shared" ref="J89:P89" si="17">SUM(J61:J88)</f>
        <v>510.57583943471286</v>
      </c>
      <c r="K89" s="186">
        <f t="shared" si="17"/>
        <v>492.31755806730871</v>
      </c>
      <c r="L89" s="186">
        <f t="shared" si="17"/>
        <v>459.59710512783698</v>
      </c>
      <c r="M89" s="186">
        <f t="shared" si="17"/>
        <v>429.80779147600191</v>
      </c>
      <c r="N89" s="186">
        <f t="shared" si="17"/>
        <v>416.70395129586666</v>
      </c>
      <c r="O89" s="186">
        <f t="shared" si="17"/>
        <v>0</v>
      </c>
      <c r="P89" s="186">
        <f t="shared" si="17"/>
        <v>0</v>
      </c>
      <c r="Q89" s="186">
        <f t="shared" ref="Q89:X89" si="18">SUM(Q61:Q88)</f>
        <v>0</v>
      </c>
      <c r="R89" s="186">
        <f t="shared" si="18"/>
        <v>0</v>
      </c>
      <c r="S89" s="186">
        <f t="shared" si="18"/>
        <v>0</v>
      </c>
      <c r="T89" s="186">
        <f t="shared" si="18"/>
        <v>0</v>
      </c>
      <c r="U89" s="186">
        <f t="shared" si="18"/>
        <v>0</v>
      </c>
      <c r="V89" s="186">
        <f t="shared" si="18"/>
        <v>0</v>
      </c>
      <c r="W89" s="186">
        <f t="shared" si="18"/>
        <v>0</v>
      </c>
      <c r="X89" s="186">
        <f t="shared" si="18"/>
        <v>0</v>
      </c>
    </row>
    <row r="90" spans="1:24" s="159" customFormat="1">
      <c r="C90" s="73"/>
      <c r="H90"/>
      <c r="I90"/>
    </row>
    <row r="91" spans="1:24" s="159" customFormat="1">
      <c r="C91" s="73"/>
      <c r="N91" s="53"/>
    </row>
    <row r="92" spans="1:24" s="12" customFormat="1" ht="33" customHeight="1">
      <c r="A92" s="34"/>
      <c r="B92" s="279"/>
      <c r="C92" s="227" t="s">
        <v>208</v>
      </c>
      <c r="D92" s="63"/>
      <c r="E92" s="161" t="s">
        <v>1</v>
      </c>
      <c r="F92" s="161" t="s">
        <v>2</v>
      </c>
      <c r="G92" s="64"/>
      <c r="H92" s="65"/>
      <c r="I92" s="43" t="s">
        <v>188</v>
      </c>
      <c r="J92" s="45" t="str">
        <f t="shared" ref="J92:X92" si="19">J17</f>
        <v>2015-16</v>
      </c>
      <c r="K92" s="161" t="str">
        <f t="shared" si="19"/>
        <v>2016-17</v>
      </c>
      <c r="L92" s="161" t="str">
        <f t="shared" si="19"/>
        <v>2017-18</v>
      </c>
      <c r="M92" s="161" t="str">
        <f t="shared" si="19"/>
        <v>2018-19</v>
      </c>
      <c r="N92" s="161" t="str">
        <f t="shared" si="19"/>
        <v>2019-20</v>
      </c>
      <c r="O92" s="161" t="str">
        <f t="shared" si="19"/>
        <v>2020-21</v>
      </c>
      <c r="P92" s="161" t="str">
        <f t="shared" si="19"/>
        <v>2021-22</v>
      </c>
      <c r="Q92" s="161" t="str">
        <f t="shared" si="19"/>
        <v>2022-23</v>
      </c>
      <c r="R92" s="161" t="str">
        <f t="shared" si="19"/>
        <v>2023-24</v>
      </c>
      <c r="S92" s="161" t="str">
        <f t="shared" si="19"/>
        <v>2024-25</v>
      </c>
      <c r="T92" s="161" t="str">
        <f t="shared" si="19"/>
        <v>2025-26</v>
      </c>
      <c r="U92" s="161" t="str">
        <f t="shared" si="19"/>
        <v>2026-27</v>
      </c>
      <c r="V92" s="161" t="str">
        <f t="shared" si="19"/>
        <v>2027-28</v>
      </c>
      <c r="W92" s="161" t="str">
        <f t="shared" si="19"/>
        <v>2028=29</v>
      </c>
      <c r="X92" s="161" t="str">
        <f t="shared" si="19"/>
        <v>2029-30</v>
      </c>
    </row>
    <row r="93" spans="1:24" s="12" customFormat="1" ht="15" customHeight="1">
      <c r="A93" s="34"/>
      <c r="B93" s="35"/>
      <c r="C93" s="36"/>
      <c r="D93" s="36"/>
      <c r="E93" s="26"/>
      <c r="F93" s="26"/>
      <c r="G93" s="38"/>
      <c r="H93" s="39"/>
      <c r="I93" s="163" t="s">
        <v>189</v>
      </c>
      <c r="J93" s="163" t="s">
        <v>189</v>
      </c>
      <c r="K93" s="163" t="s">
        <v>189</v>
      </c>
      <c r="L93" s="163" t="s">
        <v>189</v>
      </c>
      <c r="M93" s="163" t="s">
        <v>189</v>
      </c>
      <c r="N93" s="163" t="s">
        <v>189</v>
      </c>
      <c r="O93" s="163" t="s">
        <v>189</v>
      </c>
      <c r="P93" s="163" t="s">
        <v>189</v>
      </c>
      <c r="Q93" s="163" t="s">
        <v>189</v>
      </c>
      <c r="R93" s="163" t="s">
        <v>189</v>
      </c>
      <c r="S93" s="163" t="s">
        <v>189</v>
      </c>
      <c r="T93" s="163" t="s">
        <v>189</v>
      </c>
      <c r="U93" s="163" t="s">
        <v>189</v>
      </c>
      <c r="V93" s="163" t="s">
        <v>189</v>
      </c>
      <c r="W93" s="163" t="s">
        <v>189</v>
      </c>
      <c r="X93" s="163" t="s">
        <v>189</v>
      </c>
    </row>
    <row r="94" spans="1:24" ht="15" customHeight="1">
      <c r="C94" s="159" t="s">
        <v>138</v>
      </c>
      <c r="D94" s="37">
        <v>1</v>
      </c>
      <c r="E94" s="275">
        <v>37.487709791057952</v>
      </c>
      <c r="F94" s="164">
        <v>50.54</v>
      </c>
      <c r="G94" s="38"/>
      <c r="H94" s="163" t="s">
        <v>189</v>
      </c>
      <c r="I94" s="275">
        <v>547.49452609474179</v>
      </c>
      <c r="J94" s="184">
        <f>IF($O$7="Forecast",J29,J61)</f>
        <v>25.535954577540945</v>
      </c>
      <c r="K94" s="184">
        <f t="shared" ref="K94:N94" si="20">IF($O$7="Forecast",K29,K61)</f>
        <v>20.450440510116508</v>
      </c>
      <c r="L94" s="184">
        <f t="shared" si="20"/>
        <v>11.674228932448125</v>
      </c>
      <c r="M94" s="184">
        <f t="shared" si="20"/>
        <v>15.753262029685004</v>
      </c>
      <c r="N94" s="184">
        <f t="shared" si="20"/>
        <v>14.910142714139448</v>
      </c>
      <c r="O94" s="184">
        <f t="shared" ref="O94:S103" si="21">IF($O$7="Forecast",O29,O61)/conv_2020_2015</f>
        <v>0</v>
      </c>
      <c r="P94" s="184">
        <f t="shared" si="21"/>
        <v>0</v>
      </c>
      <c r="Q94" s="184">
        <f t="shared" si="21"/>
        <v>0</v>
      </c>
      <c r="R94" s="184">
        <f t="shared" si="21"/>
        <v>0</v>
      </c>
      <c r="S94" s="184">
        <f t="shared" si="21"/>
        <v>0</v>
      </c>
      <c r="T94" s="184">
        <f t="shared" ref="T94:X103" si="22">IF($O$7="Forecast",T29,T61)/conv_2025_2015</f>
        <v>0</v>
      </c>
      <c r="U94" s="184">
        <f t="shared" si="22"/>
        <v>0</v>
      </c>
      <c r="V94" s="184">
        <f t="shared" si="22"/>
        <v>0</v>
      </c>
      <c r="W94" s="184">
        <f t="shared" si="22"/>
        <v>0</v>
      </c>
      <c r="X94" s="184">
        <f t="shared" si="22"/>
        <v>0</v>
      </c>
    </row>
    <row r="95" spans="1:24" ht="15" customHeight="1">
      <c r="C95" s="159" t="s">
        <v>139</v>
      </c>
      <c r="D95" s="37">
        <v>2</v>
      </c>
      <c r="E95" s="275">
        <v>32.787383208079639</v>
      </c>
      <c r="F95" s="164">
        <v>45</v>
      </c>
      <c r="G95" s="38"/>
      <c r="H95" s="163" t="s">
        <v>189</v>
      </c>
      <c r="I95" s="275">
        <v>870.81587128584306</v>
      </c>
      <c r="J95" s="184">
        <f t="shared" ref="J95:N95" si="23">IF($O$7="Forecast",J30,J62)</f>
        <v>16.037806593220271</v>
      </c>
      <c r="K95" s="184">
        <f t="shared" si="23"/>
        <v>8.1281340975268463</v>
      </c>
      <c r="L95" s="184">
        <f t="shared" si="23"/>
        <v>5.204150085274537</v>
      </c>
      <c r="M95" s="184">
        <f t="shared" si="23"/>
        <v>9.9244991578307182</v>
      </c>
      <c r="N95" s="184">
        <f t="shared" si="23"/>
        <v>9.3933369819388215</v>
      </c>
      <c r="O95" s="184">
        <f t="shared" si="21"/>
        <v>0</v>
      </c>
      <c r="P95" s="184">
        <f t="shared" si="21"/>
        <v>0</v>
      </c>
      <c r="Q95" s="184">
        <f t="shared" si="21"/>
        <v>0</v>
      </c>
      <c r="R95" s="184">
        <f t="shared" si="21"/>
        <v>0</v>
      </c>
      <c r="S95" s="184">
        <f t="shared" si="21"/>
        <v>0</v>
      </c>
      <c r="T95" s="184">
        <f t="shared" si="22"/>
        <v>0</v>
      </c>
      <c r="U95" s="184">
        <f t="shared" si="22"/>
        <v>0</v>
      </c>
      <c r="V95" s="184">
        <f t="shared" si="22"/>
        <v>0</v>
      </c>
      <c r="W95" s="184">
        <f t="shared" si="22"/>
        <v>0</v>
      </c>
      <c r="X95" s="184">
        <f t="shared" si="22"/>
        <v>0</v>
      </c>
    </row>
    <row r="96" spans="1:24" ht="15" customHeight="1">
      <c r="C96" s="159" t="s">
        <v>163</v>
      </c>
      <c r="D96" s="37">
        <v>3</v>
      </c>
      <c r="E96" s="275">
        <v>32.038743511398657</v>
      </c>
      <c r="F96" s="164">
        <v>45</v>
      </c>
      <c r="G96" s="38"/>
      <c r="H96" s="163" t="s">
        <v>189</v>
      </c>
      <c r="I96" s="275">
        <v>1810.9731428026105</v>
      </c>
      <c r="J96" s="184">
        <f t="shared" ref="J96:N96" si="24">IF($O$7="Forecast",J31,J63)</f>
        <v>147.34911097550355</v>
      </c>
      <c r="K96" s="184">
        <f t="shared" si="24"/>
        <v>144.47608612029936</v>
      </c>
      <c r="L96" s="184">
        <f t="shared" si="24"/>
        <v>156.34586921585239</v>
      </c>
      <c r="M96" s="184">
        <f t="shared" si="24"/>
        <v>110.86841905573712</v>
      </c>
      <c r="N96" s="184">
        <f t="shared" si="24"/>
        <v>104.93470796696397</v>
      </c>
      <c r="O96" s="184">
        <f t="shared" si="21"/>
        <v>0</v>
      </c>
      <c r="P96" s="184">
        <f t="shared" si="21"/>
        <v>0</v>
      </c>
      <c r="Q96" s="184">
        <f t="shared" si="21"/>
        <v>0</v>
      </c>
      <c r="R96" s="184">
        <f t="shared" si="21"/>
        <v>0</v>
      </c>
      <c r="S96" s="184">
        <f t="shared" si="21"/>
        <v>0</v>
      </c>
      <c r="T96" s="184">
        <f t="shared" si="22"/>
        <v>0</v>
      </c>
      <c r="U96" s="184">
        <f t="shared" si="22"/>
        <v>0</v>
      </c>
      <c r="V96" s="184">
        <f t="shared" si="22"/>
        <v>0</v>
      </c>
      <c r="W96" s="184">
        <f t="shared" si="22"/>
        <v>0</v>
      </c>
      <c r="X96" s="184">
        <f t="shared" si="22"/>
        <v>0</v>
      </c>
    </row>
    <row r="97" spans="3:24" ht="15" customHeight="1">
      <c r="C97" s="159" t="s">
        <v>164</v>
      </c>
      <c r="D97" s="37">
        <v>4</v>
      </c>
      <c r="E97" s="275">
        <v>46.936016925482633</v>
      </c>
      <c r="F97" s="164">
        <v>60</v>
      </c>
      <c r="G97" s="38"/>
      <c r="H97" s="163" t="s">
        <v>189</v>
      </c>
      <c r="I97" s="275">
        <v>2344.4994911069698</v>
      </c>
      <c r="J97" s="184">
        <f t="shared" ref="J97:N97" si="25">IF($O$7="Forecast",J32,J64)</f>
        <v>35.475457468375993</v>
      </c>
      <c r="K97" s="184">
        <f t="shared" si="25"/>
        <v>29.594562133404512</v>
      </c>
      <c r="L97" s="184">
        <f t="shared" si="25"/>
        <v>29.709519245231533</v>
      </c>
      <c r="M97" s="184">
        <f t="shared" si="25"/>
        <v>56.484955128924859</v>
      </c>
      <c r="N97" s="184">
        <f t="shared" si="25"/>
        <v>53.461863364363353</v>
      </c>
      <c r="O97" s="184">
        <f t="shared" si="21"/>
        <v>0</v>
      </c>
      <c r="P97" s="184">
        <f t="shared" si="21"/>
        <v>0</v>
      </c>
      <c r="Q97" s="184">
        <f t="shared" si="21"/>
        <v>0</v>
      </c>
      <c r="R97" s="184">
        <f t="shared" si="21"/>
        <v>0</v>
      </c>
      <c r="S97" s="184">
        <f t="shared" si="21"/>
        <v>0</v>
      </c>
      <c r="T97" s="184">
        <f t="shared" si="22"/>
        <v>0</v>
      </c>
      <c r="U97" s="184">
        <f t="shared" si="22"/>
        <v>0</v>
      </c>
      <c r="V97" s="184">
        <f t="shared" si="22"/>
        <v>0</v>
      </c>
      <c r="W97" s="184">
        <f t="shared" si="22"/>
        <v>0</v>
      </c>
      <c r="X97" s="184">
        <f t="shared" si="22"/>
        <v>0</v>
      </c>
    </row>
    <row r="98" spans="3:24" ht="15" customHeight="1">
      <c r="C98" s="159" t="s">
        <v>165</v>
      </c>
      <c r="D98" s="37">
        <v>5</v>
      </c>
      <c r="E98" s="275">
        <v>29.259099463446848</v>
      </c>
      <c r="F98" s="164">
        <v>35</v>
      </c>
      <c r="G98" s="38"/>
      <c r="H98" s="163" t="s">
        <v>189</v>
      </c>
      <c r="I98" s="275">
        <v>314.93193892378184</v>
      </c>
      <c r="J98" s="184">
        <f t="shared" ref="J98:N98" si="26">IF($O$7="Forecast",J33,J65)</f>
        <v>19.372503969667381</v>
      </c>
      <c r="K98" s="184">
        <f t="shared" si="26"/>
        <v>23.302142938157331</v>
      </c>
      <c r="L98" s="184">
        <f t="shared" si="26"/>
        <v>11.800651284043477</v>
      </c>
      <c r="M98" s="184">
        <f t="shared" si="26"/>
        <v>16.229129671794919</v>
      </c>
      <c r="N98" s="184">
        <f t="shared" si="26"/>
        <v>15.36054177711001</v>
      </c>
      <c r="O98" s="184">
        <f t="shared" si="21"/>
        <v>0</v>
      </c>
      <c r="P98" s="184">
        <f t="shared" si="21"/>
        <v>0</v>
      </c>
      <c r="Q98" s="184">
        <f t="shared" si="21"/>
        <v>0</v>
      </c>
      <c r="R98" s="184">
        <f t="shared" si="21"/>
        <v>0</v>
      </c>
      <c r="S98" s="184">
        <f t="shared" si="21"/>
        <v>0</v>
      </c>
      <c r="T98" s="184">
        <f t="shared" si="22"/>
        <v>0</v>
      </c>
      <c r="U98" s="184">
        <f t="shared" si="22"/>
        <v>0</v>
      </c>
      <c r="V98" s="184">
        <f t="shared" si="22"/>
        <v>0</v>
      </c>
      <c r="W98" s="184">
        <f t="shared" si="22"/>
        <v>0</v>
      </c>
      <c r="X98" s="184">
        <f t="shared" si="22"/>
        <v>0</v>
      </c>
    </row>
    <row r="99" spans="3:24" ht="15" customHeight="1">
      <c r="C99" s="159" t="s">
        <v>166</v>
      </c>
      <c r="D99" s="37">
        <v>6</v>
      </c>
      <c r="E99" s="275">
        <v>30.071521622324095</v>
      </c>
      <c r="F99" s="164">
        <v>45</v>
      </c>
      <c r="G99" s="38"/>
      <c r="H99" s="163" t="s">
        <v>189</v>
      </c>
      <c r="I99" s="275">
        <v>753.76865087920771</v>
      </c>
      <c r="J99" s="184">
        <f t="shared" ref="J99:N99" si="27">IF($O$7="Forecast",J34,J66)</f>
        <v>27.761430177042925</v>
      </c>
      <c r="K99" s="184">
        <f t="shared" si="27"/>
        <v>23.549976634641428</v>
      </c>
      <c r="L99" s="184">
        <f t="shared" si="27"/>
        <v>25.782902660473102</v>
      </c>
      <c r="M99" s="184">
        <f t="shared" si="27"/>
        <v>18.866396083960172</v>
      </c>
      <c r="N99" s="184">
        <f t="shared" si="27"/>
        <v>17.856660898755617</v>
      </c>
      <c r="O99" s="184">
        <f t="shared" si="21"/>
        <v>0</v>
      </c>
      <c r="P99" s="184">
        <f t="shared" si="21"/>
        <v>0</v>
      </c>
      <c r="Q99" s="184">
        <f t="shared" si="21"/>
        <v>0</v>
      </c>
      <c r="R99" s="184">
        <f t="shared" si="21"/>
        <v>0</v>
      </c>
      <c r="S99" s="184">
        <f t="shared" si="21"/>
        <v>0</v>
      </c>
      <c r="T99" s="184">
        <f t="shared" si="22"/>
        <v>0</v>
      </c>
      <c r="U99" s="184">
        <f t="shared" si="22"/>
        <v>0</v>
      </c>
      <c r="V99" s="184">
        <f t="shared" si="22"/>
        <v>0</v>
      </c>
      <c r="W99" s="184">
        <f t="shared" si="22"/>
        <v>0</v>
      </c>
      <c r="X99" s="184">
        <f t="shared" si="22"/>
        <v>0</v>
      </c>
    </row>
    <row r="100" spans="3:24" ht="15" customHeight="1">
      <c r="C100" s="159" t="s">
        <v>167</v>
      </c>
      <c r="D100" s="37">
        <v>7</v>
      </c>
      <c r="E100" s="275">
        <v>35.145983027345729</v>
      </c>
      <c r="F100" s="164">
        <v>57.57</v>
      </c>
      <c r="G100" s="38"/>
      <c r="H100" s="163" t="s">
        <v>189</v>
      </c>
      <c r="I100" s="275">
        <v>377.04943166496662</v>
      </c>
      <c r="J100" s="184">
        <f t="shared" ref="J100:N100" si="28">IF($O$7="Forecast",J35,J67)</f>
        <v>26.557066588535832</v>
      </c>
      <c r="K100" s="184">
        <f t="shared" si="28"/>
        <v>22.707970370814156</v>
      </c>
      <c r="L100" s="184">
        <f t="shared" si="28"/>
        <v>26.106899679384263</v>
      </c>
      <c r="M100" s="184">
        <f t="shared" si="28"/>
        <v>18.41036655392632</v>
      </c>
      <c r="N100" s="184">
        <f t="shared" si="28"/>
        <v>17.425038206144144</v>
      </c>
      <c r="O100" s="184">
        <f t="shared" si="21"/>
        <v>0</v>
      </c>
      <c r="P100" s="184">
        <f t="shared" si="21"/>
        <v>0</v>
      </c>
      <c r="Q100" s="184">
        <f t="shared" si="21"/>
        <v>0</v>
      </c>
      <c r="R100" s="184">
        <f t="shared" si="21"/>
        <v>0</v>
      </c>
      <c r="S100" s="184">
        <f t="shared" si="21"/>
        <v>0</v>
      </c>
      <c r="T100" s="184">
        <f t="shared" si="22"/>
        <v>0</v>
      </c>
      <c r="U100" s="184">
        <f t="shared" si="22"/>
        <v>0</v>
      </c>
      <c r="V100" s="184">
        <f t="shared" si="22"/>
        <v>0</v>
      </c>
      <c r="W100" s="184">
        <f t="shared" si="22"/>
        <v>0</v>
      </c>
      <c r="X100" s="184">
        <f t="shared" si="22"/>
        <v>0</v>
      </c>
    </row>
    <row r="101" spans="3:24" ht="15" customHeight="1">
      <c r="C101" s="159" t="s">
        <v>168</v>
      </c>
      <c r="D101" s="37">
        <v>8</v>
      </c>
      <c r="E101" s="275">
        <v>38.940793486213316</v>
      </c>
      <c r="F101" s="164">
        <v>45</v>
      </c>
      <c r="G101" s="38"/>
      <c r="H101" s="163" t="s">
        <v>189</v>
      </c>
      <c r="I101" s="275">
        <v>191.62707053670431</v>
      </c>
      <c r="J101" s="184">
        <f t="shared" ref="J101:N101" si="29">IF($O$7="Forecast",J36,J68)</f>
        <v>4.5907449772651132</v>
      </c>
      <c r="K101" s="184">
        <f t="shared" si="29"/>
        <v>0.4261346712342966</v>
      </c>
      <c r="L101" s="184">
        <f t="shared" si="29"/>
        <v>0.40215360243808457</v>
      </c>
      <c r="M101" s="184">
        <f t="shared" si="29"/>
        <v>2.7416349088892065</v>
      </c>
      <c r="N101" s="184">
        <f t="shared" si="29"/>
        <v>2.5949017850763294</v>
      </c>
      <c r="O101" s="184">
        <f t="shared" si="21"/>
        <v>0</v>
      </c>
      <c r="P101" s="184">
        <f t="shared" si="21"/>
        <v>0</v>
      </c>
      <c r="Q101" s="184">
        <f t="shared" si="21"/>
        <v>0</v>
      </c>
      <c r="R101" s="184">
        <f t="shared" si="21"/>
        <v>0</v>
      </c>
      <c r="S101" s="184">
        <f t="shared" si="21"/>
        <v>0</v>
      </c>
      <c r="T101" s="184">
        <f t="shared" si="22"/>
        <v>0</v>
      </c>
      <c r="U101" s="184">
        <f t="shared" si="22"/>
        <v>0</v>
      </c>
      <c r="V101" s="184">
        <f t="shared" si="22"/>
        <v>0</v>
      </c>
      <c r="W101" s="184">
        <f t="shared" si="22"/>
        <v>0</v>
      </c>
      <c r="X101" s="184">
        <f t="shared" si="22"/>
        <v>0</v>
      </c>
    </row>
    <row r="102" spans="3:24" ht="15" customHeight="1">
      <c r="C102" s="159" t="s">
        <v>169</v>
      </c>
      <c r="D102" s="37">
        <v>9</v>
      </c>
      <c r="E102" s="275">
        <v>40.726483458878803</v>
      </c>
      <c r="F102" s="164">
        <v>50</v>
      </c>
      <c r="G102" s="38"/>
      <c r="H102" s="163" t="s">
        <v>189</v>
      </c>
      <c r="I102" s="275">
        <v>931.31733362413206</v>
      </c>
      <c r="J102" s="184">
        <f t="shared" ref="J102:N102" si="30">IF($O$7="Forecast",J37,J69)</f>
        <v>20.753163829324713</v>
      </c>
      <c r="K102" s="184">
        <f t="shared" si="30"/>
        <v>15.610167846549057</v>
      </c>
      <c r="L102" s="184">
        <f t="shared" si="30"/>
        <v>16.033586309985399</v>
      </c>
      <c r="M102" s="184">
        <f t="shared" si="30"/>
        <v>19.066712330277156</v>
      </c>
      <c r="N102" s="184">
        <f t="shared" si="30"/>
        <v>18.046256159401874</v>
      </c>
      <c r="O102" s="184">
        <f t="shared" si="21"/>
        <v>0</v>
      </c>
      <c r="P102" s="184">
        <f t="shared" si="21"/>
        <v>0</v>
      </c>
      <c r="Q102" s="184">
        <f t="shared" si="21"/>
        <v>0</v>
      </c>
      <c r="R102" s="184">
        <f t="shared" si="21"/>
        <v>0</v>
      </c>
      <c r="S102" s="184">
        <f t="shared" si="21"/>
        <v>0</v>
      </c>
      <c r="T102" s="184">
        <f t="shared" si="22"/>
        <v>0</v>
      </c>
      <c r="U102" s="184">
        <f t="shared" si="22"/>
        <v>0</v>
      </c>
      <c r="V102" s="184">
        <f t="shared" si="22"/>
        <v>0</v>
      </c>
      <c r="W102" s="184">
        <f t="shared" si="22"/>
        <v>0</v>
      </c>
      <c r="X102" s="184">
        <f t="shared" si="22"/>
        <v>0</v>
      </c>
    </row>
    <row r="103" spans="3:24" ht="15" customHeight="1">
      <c r="C103" s="159" t="s">
        <v>170</v>
      </c>
      <c r="D103" s="37">
        <v>10</v>
      </c>
      <c r="E103" s="275">
        <v>28.567278239340471</v>
      </c>
      <c r="F103" s="164">
        <v>40.58</v>
      </c>
      <c r="G103" s="38"/>
      <c r="H103" s="163" t="s">
        <v>189</v>
      </c>
      <c r="I103" s="275">
        <v>1264.3634257797657</v>
      </c>
      <c r="J103" s="184">
        <f t="shared" ref="J103:N103" si="31">IF($O$7="Forecast",J38,J70)</f>
        <v>92.790559594552661</v>
      </c>
      <c r="K103" s="184">
        <f t="shared" si="31"/>
        <v>90.306232313601313</v>
      </c>
      <c r="L103" s="184">
        <f t="shared" si="31"/>
        <v>61.586130700577598</v>
      </c>
      <c r="M103" s="184">
        <f t="shared" si="31"/>
        <v>73.059060168159007</v>
      </c>
      <c r="N103" s="184">
        <f t="shared" si="31"/>
        <v>69.14891732362895</v>
      </c>
      <c r="O103" s="184">
        <f t="shared" si="21"/>
        <v>0</v>
      </c>
      <c r="P103" s="184">
        <f t="shared" si="21"/>
        <v>0</v>
      </c>
      <c r="Q103" s="184">
        <f t="shared" si="21"/>
        <v>0</v>
      </c>
      <c r="R103" s="184">
        <f t="shared" si="21"/>
        <v>0</v>
      </c>
      <c r="S103" s="184">
        <f t="shared" si="21"/>
        <v>0</v>
      </c>
      <c r="T103" s="184">
        <f t="shared" si="22"/>
        <v>0</v>
      </c>
      <c r="U103" s="184">
        <f t="shared" si="22"/>
        <v>0</v>
      </c>
      <c r="V103" s="184">
        <f t="shared" si="22"/>
        <v>0</v>
      </c>
      <c r="W103" s="184">
        <f t="shared" si="22"/>
        <v>0</v>
      </c>
      <c r="X103" s="184">
        <f t="shared" si="22"/>
        <v>0</v>
      </c>
    </row>
    <row r="104" spans="3:24" ht="15" customHeight="1">
      <c r="C104" s="159" t="s">
        <v>171</v>
      </c>
      <c r="D104" s="37">
        <v>11</v>
      </c>
      <c r="E104" s="275">
        <v>28.586478666929001</v>
      </c>
      <c r="F104" s="164">
        <v>35</v>
      </c>
      <c r="G104" s="38"/>
      <c r="H104" s="163" t="s">
        <v>189</v>
      </c>
      <c r="I104" s="275">
        <v>272.38952838696679</v>
      </c>
      <c r="J104" s="184">
        <f t="shared" ref="J104:N104" si="32">IF($O$7="Forecast",J39,J71)</f>
        <v>27.865734050943928</v>
      </c>
      <c r="K104" s="184">
        <f t="shared" si="32"/>
        <v>31.41206844169189</v>
      </c>
      <c r="L104" s="184">
        <f t="shared" si="32"/>
        <v>34.714246950552962</v>
      </c>
      <c r="M104" s="184">
        <f t="shared" si="32"/>
        <v>25.252998485724376</v>
      </c>
      <c r="N104" s="184">
        <f t="shared" si="32"/>
        <v>23.901450421670333</v>
      </c>
      <c r="O104" s="184">
        <f t="shared" ref="O104:S109" si="33">IF($O$7="Forecast",O39,O71)/conv_2020_2015</f>
        <v>0</v>
      </c>
      <c r="P104" s="184">
        <f t="shared" si="33"/>
        <v>0</v>
      </c>
      <c r="Q104" s="184">
        <f t="shared" si="33"/>
        <v>0</v>
      </c>
      <c r="R104" s="184">
        <f t="shared" si="33"/>
        <v>0</v>
      </c>
      <c r="S104" s="184">
        <f t="shared" si="33"/>
        <v>0</v>
      </c>
      <c r="T104" s="184">
        <f t="shared" ref="T104:X109" si="34">IF($O$7="Forecast",T39,T71)/conv_2025_2015</f>
        <v>0</v>
      </c>
      <c r="U104" s="184">
        <f t="shared" si="34"/>
        <v>0</v>
      </c>
      <c r="V104" s="184">
        <f t="shared" si="34"/>
        <v>0</v>
      </c>
      <c r="W104" s="184">
        <f t="shared" si="34"/>
        <v>0</v>
      </c>
      <c r="X104" s="184">
        <f t="shared" si="34"/>
        <v>0</v>
      </c>
    </row>
    <row r="105" spans="3:24" ht="15" customHeight="1">
      <c r="C105" s="325" t="s">
        <v>255</v>
      </c>
      <c r="D105" s="37">
        <v>12</v>
      </c>
      <c r="E105" s="275">
        <v>12.423177043572659</v>
      </c>
      <c r="F105" s="164">
        <v>15</v>
      </c>
      <c r="G105" s="38"/>
      <c r="H105" s="163" t="s">
        <v>189</v>
      </c>
      <c r="I105" s="275">
        <v>46.825960796693153</v>
      </c>
      <c r="J105" s="184">
        <f t="shared" ref="J105:N105" si="35">IF($O$7="Forecast",J40,J72)</f>
        <v>3.6910594148233136</v>
      </c>
      <c r="K105" s="184">
        <f t="shared" si="35"/>
        <v>8.0742682200961902</v>
      </c>
      <c r="L105" s="184">
        <f t="shared" si="35"/>
        <v>14.38781734821478</v>
      </c>
      <c r="M105" s="184">
        <f t="shared" si="35"/>
        <v>8.941077379578056</v>
      </c>
      <c r="N105" s="184">
        <f t="shared" si="35"/>
        <v>8.4625482326429928</v>
      </c>
      <c r="O105" s="184">
        <f t="shared" si="33"/>
        <v>0</v>
      </c>
      <c r="P105" s="184">
        <f t="shared" si="33"/>
        <v>0</v>
      </c>
      <c r="Q105" s="184">
        <f t="shared" si="33"/>
        <v>0</v>
      </c>
      <c r="R105" s="184">
        <f t="shared" si="33"/>
        <v>0</v>
      </c>
      <c r="S105" s="184">
        <f t="shared" si="33"/>
        <v>0</v>
      </c>
      <c r="T105" s="184">
        <f t="shared" si="34"/>
        <v>0</v>
      </c>
      <c r="U105" s="184">
        <f t="shared" si="34"/>
        <v>0</v>
      </c>
      <c r="V105" s="184">
        <f t="shared" si="34"/>
        <v>0</v>
      </c>
      <c r="W105" s="184">
        <f t="shared" si="34"/>
        <v>0</v>
      </c>
      <c r="X105" s="184">
        <f t="shared" si="34"/>
        <v>0</v>
      </c>
    </row>
    <row r="106" spans="3:24" ht="15" customHeight="1">
      <c r="C106" s="159" t="s">
        <v>172</v>
      </c>
      <c r="D106" s="37">
        <v>13</v>
      </c>
      <c r="E106" s="275">
        <v>23.415034517475405</v>
      </c>
      <c r="F106" s="164">
        <v>29.28</v>
      </c>
      <c r="G106" s="38"/>
      <c r="H106" s="163" t="s">
        <v>189</v>
      </c>
      <c r="I106" s="275">
        <v>116.57563010726386</v>
      </c>
      <c r="J106" s="184">
        <f t="shared" ref="J106:N106" si="36">IF($O$7="Forecast",J41,J73)</f>
        <v>21.93919769797677</v>
      </c>
      <c r="K106" s="184">
        <f t="shared" si="36"/>
        <v>27.504351025432921</v>
      </c>
      <c r="L106" s="184">
        <f t="shared" si="36"/>
        <v>27.223864288715156</v>
      </c>
      <c r="M106" s="184">
        <f t="shared" si="36"/>
        <v>17.332029601887523</v>
      </c>
      <c r="N106" s="184">
        <f t="shared" si="36"/>
        <v>16.40441417167234</v>
      </c>
      <c r="O106" s="184">
        <f t="shared" si="33"/>
        <v>0</v>
      </c>
      <c r="P106" s="184">
        <f t="shared" si="33"/>
        <v>0</v>
      </c>
      <c r="Q106" s="184">
        <f t="shared" si="33"/>
        <v>0</v>
      </c>
      <c r="R106" s="184">
        <f t="shared" si="33"/>
        <v>0</v>
      </c>
      <c r="S106" s="184">
        <f t="shared" si="33"/>
        <v>0</v>
      </c>
      <c r="T106" s="184">
        <f t="shared" si="34"/>
        <v>0</v>
      </c>
      <c r="U106" s="184">
        <f t="shared" si="34"/>
        <v>0</v>
      </c>
      <c r="V106" s="184">
        <f t="shared" si="34"/>
        <v>0</v>
      </c>
      <c r="W106" s="184">
        <f t="shared" si="34"/>
        <v>0</v>
      </c>
      <c r="X106" s="184">
        <f t="shared" si="34"/>
        <v>0</v>
      </c>
    </row>
    <row r="107" spans="3:24" ht="15" customHeight="1">
      <c r="C107" s="159" t="s">
        <v>173</v>
      </c>
      <c r="D107" s="37">
        <v>14</v>
      </c>
      <c r="E107" s="275">
        <v>5.8445586525081907</v>
      </c>
      <c r="F107" s="164">
        <v>20</v>
      </c>
      <c r="G107" s="38"/>
      <c r="H107" s="163" t="s">
        <v>189</v>
      </c>
      <c r="I107" s="275">
        <v>109.72661447528498</v>
      </c>
      <c r="J107" s="184">
        <f t="shared" ref="J107:N107" si="37">IF($O$7="Forecast",J42,J74)</f>
        <v>0</v>
      </c>
      <c r="K107" s="184">
        <f t="shared" si="37"/>
        <v>0</v>
      </c>
      <c r="L107" s="184">
        <f t="shared" si="37"/>
        <v>0</v>
      </c>
      <c r="M107" s="184">
        <f t="shared" si="37"/>
        <v>0</v>
      </c>
      <c r="N107" s="184">
        <f t="shared" si="37"/>
        <v>0</v>
      </c>
      <c r="O107" s="184">
        <f t="shared" si="33"/>
        <v>0</v>
      </c>
      <c r="P107" s="184">
        <f t="shared" si="33"/>
        <v>0</v>
      </c>
      <c r="Q107" s="184">
        <f t="shared" si="33"/>
        <v>0</v>
      </c>
      <c r="R107" s="184">
        <f t="shared" si="33"/>
        <v>0</v>
      </c>
      <c r="S107" s="184">
        <f t="shared" si="33"/>
        <v>0</v>
      </c>
      <c r="T107" s="184">
        <f t="shared" si="34"/>
        <v>0</v>
      </c>
      <c r="U107" s="184">
        <f t="shared" si="34"/>
        <v>0</v>
      </c>
      <c r="V107" s="184">
        <f t="shared" si="34"/>
        <v>0</v>
      </c>
      <c r="W107" s="184">
        <f t="shared" si="34"/>
        <v>0</v>
      </c>
      <c r="X107" s="184">
        <f t="shared" si="34"/>
        <v>0</v>
      </c>
    </row>
    <row r="108" spans="3:24" ht="15" customHeight="1">
      <c r="C108" s="159" t="s">
        <v>174</v>
      </c>
      <c r="D108" s="37">
        <v>15</v>
      </c>
      <c r="E108" s="275">
        <v>56.596750115450185</v>
      </c>
      <c r="F108" s="164">
        <v>60</v>
      </c>
      <c r="G108" s="38"/>
      <c r="H108" s="163" t="s">
        <v>189</v>
      </c>
      <c r="I108" s="275">
        <v>244.34025921677915</v>
      </c>
      <c r="J108" s="184">
        <f t="shared" ref="J108:N108" si="38">IF($O$7="Forecast",J43,J75)</f>
        <v>9.4184725357526613</v>
      </c>
      <c r="K108" s="184">
        <f t="shared" si="38"/>
        <v>3.0547628980437276</v>
      </c>
      <c r="L108" s="184">
        <f t="shared" si="38"/>
        <v>10.071230891566058</v>
      </c>
      <c r="M108" s="184">
        <f t="shared" si="38"/>
        <v>9.4098099701654458</v>
      </c>
      <c r="N108" s="184">
        <f t="shared" si="38"/>
        <v>8.9061941141916332</v>
      </c>
      <c r="O108" s="184">
        <f t="shared" si="33"/>
        <v>0</v>
      </c>
      <c r="P108" s="184">
        <f t="shared" si="33"/>
        <v>0</v>
      </c>
      <c r="Q108" s="184">
        <f t="shared" si="33"/>
        <v>0</v>
      </c>
      <c r="R108" s="184">
        <f t="shared" si="33"/>
        <v>0</v>
      </c>
      <c r="S108" s="184">
        <f t="shared" si="33"/>
        <v>0</v>
      </c>
      <c r="T108" s="184">
        <f t="shared" si="34"/>
        <v>0</v>
      </c>
      <c r="U108" s="184">
        <f t="shared" si="34"/>
        <v>0</v>
      </c>
      <c r="V108" s="184">
        <f t="shared" si="34"/>
        <v>0</v>
      </c>
      <c r="W108" s="184">
        <f t="shared" si="34"/>
        <v>0</v>
      </c>
      <c r="X108" s="184">
        <f t="shared" si="34"/>
        <v>0</v>
      </c>
    </row>
    <row r="109" spans="3:24" ht="15" customHeight="1">
      <c r="C109" s="159" t="s">
        <v>175</v>
      </c>
      <c r="D109" s="37">
        <v>16</v>
      </c>
      <c r="E109" s="275" t="s">
        <v>211</v>
      </c>
      <c r="F109" s="164" t="s">
        <v>211</v>
      </c>
      <c r="G109" s="38"/>
      <c r="H109" s="163" t="s">
        <v>189</v>
      </c>
      <c r="I109" s="275">
        <v>153.54105605269976</v>
      </c>
      <c r="J109" s="184">
        <f t="shared" ref="J109:N109" si="39">IF($O$7="Forecast",J44,J76)</f>
        <v>1.5450770954963549</v>
      </c>
      <c r="K109" s="184">
        <f t="shared" si="39"/>
        <v>1.6919289278888014</v>
      </c>
      <c r="L109" s="184">
        <f t="shared" si="39"/>
        <v>0.41453062442895666</v>
      </c>
      <c r="M109" s="184">
        <f t="shared" si="39"/>
        <v>1.0139236324721628</v>
      </c>
      <c r="N109" s="184">
        <f t="shared" si="39"/>
        <v>0.95965813511583642</v>
      </c>
      <c r="O109" s="184">
        <f t="shared" si="33"/>
        <v>0</v>
      </c>
      <c r="P109" s="184">
        <f t="shared" si="33"/>
        <v>0</v>
      </c>
      <c r="Q109" s="184">
        <f t="shared" si="33"/>
        <v>0</v>
      </c>
      <c r="R109" s="184">
        <f t="shared" si="33"/>
        <v>0</v>
      </c>
      <c r="S109" s="184">
        <f t="shared" si="33"/>
        <v>0</v>
      </c>
      <c r="T109" s="184">
        <f t="shared" si="34"/>
        <v>0</v>
      </c>
      <c r="U109" s="184">
        <f t="shared" si="34"/>
        <v>0</v>
      </c>
      <c r="V109" s="184">
        <f t="shared" si="34"/>
        <v>0</v>
      </c>
      <c r="W109" s="184">
        <f t="shared" si="34"/>
        <v>0</v>
      </c>
      <c r="X109" s="184">
        <f t="shared" si="34"/>
        <v>0</v>
      </c>
    </row>
    <row r="110" spans="3:24" ht="15" customHeight="1">
      <c r="C110" s="159" t="s">
        <v>176</v>
      </c>
      <c r="D110" s="37">
        <v>17</v>
      </c>
      <c r="E110" s="275" t="s">
        <v>211</v>
      </c>
      <c r="F110" s="164" t="s">
        <v>211</v>
      </c>
      <c r="G110" s="38"/>
      <c r="H110" s="163" t="s">
        <v>189</v>
      </c>
      <c r="I110" s="275">
        <v>289.29232520682757</v>
      </c>
      <c r="J110" s="184">
        <f t="shared" ref="J110" si="40">IF($O$7="Forecast",J45,J77)</f>
        <v>-4.7514966002659502</v>
      </c>
      <c r="K110" s="184">
        <f t="shared" ref="K110:X110" si="41">IF($O$7="Forecast",K45,K77)</f>
        <v>-0.27716911758019269</v>
      </c>
      <c r="L110" s="184">
        <f t="shared" si="41"/>
        <v>-7.9710616001349863E-2</v>
      </c>
      <c r="M110" s="184">
        <f t="shared" si="41"/>
        <v>0.11500286919875724</v>
      </c>
      <c r="N110" s="184">
        <f t="shared" si="41"/>
        <v>0.10884788109648864</v>
      </c>
      <c r="O110" s="184">
        <f t="shared" si="41"/>
        <v>0</v>
      </c>
      <c r="P110" s="184">
        <f t="shared" si="41"/>
        <v>0</v>
      </c>
      <c r="Q110" s="184">
        <f t="shared" si="41"/>
        <v>0</v>
      </c>
      <c r="R110" s="184">
        <f t="shared" si="41"/>
        <v>0</v>
      </c>
      <c r="S110" s="184">
        <f t="shared" si="41"/>
        <v>0</v>
      </c>
      <c r="T110" s="184">
        <f t="shared" si="41"/>
        <v>0</v>
      </c>
      <c r="U110" s="184">
        <f t="shared" si="41"/>
        <v>0</v>
      </c>
      <c r="V110" s="184">
        <f t="shared" si="41"/>
        <v>0</v>
      </c>
      <c r="W110" s="184">
        <f t="shared" si="41"/>
        <v>0</v>
      </c>
      <c r="X110" s="184">
        <f t="shared" si="41"/>
        <v>0</v>
      </c>
    </row>
    <row r="111" spans="3:24" ht="15" customHeight="1">
      <c r="C111" s="159" t="s">
        <v>177</v>
      </c>
      <c r="D111" s="37">
        <v>18</v>
      </c>
      <c r="E111" s="275">
        <v>4.6003221003121091</v>
      </c>
      <c r="F111" s="164">
        <v>12</v>
      </c>
      <c r="G111" s="38"/>
      <c r="H111" s="163" t="s">
        <v>189</v>
      </c>
      <c r="I111" s="275">
        <v>5.2769919116309252</v>
      </c>
      <c r="J111" s="184">
        <f t="shared" ref="J111:X111" si="42">IF($O$7="Forecast",J46,J78)</f>
        <v>0</v>
      </c>
      <c r="K111" s="184">
        <f t="shared" si="42"/>
        <v>0</v>
      </c>
      <c r="L111" s="184">
        <f t="shared" si="42"/>
        <v>0</v>
      </c>
      <c r="M111" s="184">
        <f t="shared" si="42"/>
        <v>2.7413945626549025E-4</v>
      </c>
      <c r="N111" s="184">
        <f t="shared" si="42"/>
        <v>2.5946743022446764E-4</v>
      </c>
      <c r="O111" s="184">
        <f t="shared" si="42"/>
        <v>0</v>
      </c>
      <c r="P111" s="184">
        <f t="shared" si="42"/>
        <v>0</v>
      </c>
      <c r="Q111" s="184">
        <f t="shared" si="42"/>
        <v>0</v>
      </c>
      <c r="R111" s="184">
        <f t="shared" si="42"/>
        <v>0</v>
      </c>
      <c r="S111" s="184">
        <f t="shared" si="42"/>
        <v>0</v>
      </c>
      <c r="T111" s="184">
        <f t="shared" si="42"/>
        <v>0</v>
      </c>
      <c r="U111" s="184">
        <f t="shared" si="42"/>
        <v>0</v>
      </c>
      <c r="V111" s="184">
        <f t="shared" si="42"/>
        <v>0</v>
      </c>
      <c r="W111" s="184">
        <f t="shared" si="42"/>
        <v>0</v>
      </c>
      <c r="X111" s="184">
        <f t="shared" si="42"/>
        <v>0</v>
      </c>
    </row>
    <row r="112" spans="3:24" ht="15" customHeight="1">
      <c r="C112" s="159" t="s">
        <v>178</v>
      </c>
      <c r="D112" s="37">
        <v>19</v>
      </c>
      <c r="E112" s="275">
        <v>2.8477324127168311</v>
      </c>
      <c r="F112" s="164">
        <v>4.96</v>
      </c>
      <c r="G112" s="38"/>
      <c r="H112" s="163" t="s">
        <v>189</v>
      </c>
      <c r="I112" s="275">
        <v>24.578426234563324</v>
      </c>
      <c r="J112" s="184">
        <f t="shared" ref="J112:X112" si="43">IF($O$7="Forecast",J47,J79)</f>
        <v>1.7385632951427084</v>
      </c>
      <c r="K112" s="184">
        <f t="shared" si="43"/>
        <v>2.1450203151837415</v>
      </c>
      <c r="L112" s="184">
        <f t="shared" si="43"/>
        <v>2.0609273203089731</v>
      </c>
      <c r="M112" s="184">
        <f t="shared" si="43"/>
        <v>2.0395684160269494</v>
      </c>
      <c r="N112" s="184">
        <f t="shared" si="43"/>
        <v>3.1843530703831995</v>
      </c>
      <c r="O112" s="184">
        <f t="shared" si="43"/>
        <v>0</v>
      </c>
      <c r="P112" s="184">
        <f t="shared" si="43"/>
        <v>0</v>
      </c>
      <c r="Q112" s="184">
        <f t="shared" si="43"/>
        <v>0</v>
      </c>
      <c r="R112" s="184">
        <f t="shared" si="43"/>
        <v>0</v>
      </c>
      <c r="S112" s="184">
        <f t="shared" si="43"/>
        <v>0</v>
      </c>
      <c r="T112" s="184">
        <f t="shared" si="43"/>
        <v>0</v>
      </c>
      <c r="U112" s="184">
        <f t="shared" si="43"/>
        <v>0</v>
      </c>
      <c r="V112" s="184">
        <f t="shared" si="43"/>
        <v>0</v>
      </c>
      <c r="W112" s="184">
        <f t="shared" si="43"/>
        <v>0</v>
      </c>
      <c r="X112" s="184">
        <f t="shared" si="43"/>
        <v>0</v>
      </c>
    </row>
    <row r="113" spans="3:24" ht="15" customHeight="1">
      <c r="C113" s="159" t="s">
        <v>179</v>
      </c>
      <c r="D113" s="37">
        <v>20</v>
      </c>
      <c r="E113" s="275">
        <v>2.8563404217955881</v>
      </c>
      <c r="F113" s="164">
        <v>7</v>
      </c>
      <c r="G113" s="38"/>
      <c r="H113" s="163" t="s">
        <v>189</v>
      </c>
      <c r="I113" s="275">
        <v>-2.3155991558865252</v>
      </c>
      <c r="J113" s="184">
        <f t="shared" ref="J113:X113" si="44">IF($O$7="Forecast",J48,J80)</f>
        <v>3.6577039227009047</v>
      </c>
      <c r="K113" s="184">
        <f t="shared" si="44"/>
        <v>1.1230554559614137</v>
      </c>
      <c r="L113" s="184">
        <f t="shared" si="44"/>
        <v>2.1444396844722422</v>
      </c>
      <c r="M113" s="184">
        <f t="shared" si="44"/>
        <v>0</v>
      </c>
      <c r="N113" s="184">
        <f t="shared" si="44"/>
        <v>0</v>
      </c>
      <c r="O113" s="184">
        <f t="shared" si="44"/>
        <v>0</v>
      </c>
      <c r="P113" s="184">
        <f t="shared" si="44"/>
        <v>0</v>
      </c>
      <c r="Q113" s="184">
        <f t="shared" si="44"/>
        <v>0</v>
      </c>
      <c r="R113" s="184">
        <f t="shared" si="44"/>
        <v>0</v>
      </c>
      <c r="S113" s="184">
        <f t="shared" si="44"/>
        <v>0</v>
      </c>
      <c r="T113" s="184">
        <f t="shared" si="44"/>
        <v>0</v>
      </c>
      <c r="U113" s="184">
        <f t="shared" si="44"/>
        <v>0</v>
      </c>
      <c r="V113" s="184">
        <f t="shared" si="44"/>
        <v>0</v>
      </c>
      <c r="W113" s="184">
        <f t="shared" si="44"/>
        <v>0</v>
      </c>
      <c r="X113" s="184">
        <f t="shared" si="44"/>
        <v>0</v>
      </c>
    </row>
    <row r="114" spans="3:24" ht="15" customHeight="1">
      <c r="C114" s="159" t="s">
        <v>180</v>
      </c>
      <c r="D114" s="37">
        <v>21</v>
      </c>
      <c r="E114" s="275">
        <v>5.9869424949780194</v>
      </c>
      <c r="F114" s="164">
        <v>9.02</v>
      </c>
      <c r="G114" s="38"/>
      <c r="H114" s="163" t="s">
        <v>189</v>
      </c>
      <c r="I114" s="275">
        <v>80.788259367787788</v>
      </c>
      <c r="J114" s="184">
        <f t="shared" ref="J114:X114" si="45">IF($O$7="Forecast",J49,J81)</f>
        <v>10.26951380395694</v>
      </c>
      <c r="K114" s="184">
        <f t="shared" si="45"/>
        <v>20.347389495518748</v>
      </c>
      <c r="L114" s="184">
        <f t="shared" si="45"/>
        <v>13.397828364929238</v>
      </c>
      <c r="M114" s="184">
        <f t="shared" si="45"/>
        <v>13.907854258509408</v>
      </c>
      <c r="N114" s="184">
        <f t="shared" si="45"/>
        <v>17.261407002082901</v>
      </c>
      <c r="O114" s="184">
        <f t="shared" si="45"/>
        <v>0</v>
      </c>
      <c r="P114" s="184">
        <f t="shared" si="45"/>
        <v>0</v>
      </c>
      <c r="Q114" s="184">
        <f t="shared" si="45"/>
        <v>0</v>
      </c>
      <c r="R114" s="184">
        <f t="shared" si="45"/>
        <v>0</v>
      </c>
      <c r="S114" s="184">
        <f t="shared" si="45"/>
        <v>0</v>
      </c>
      <c r="T114" s="184">
        <f t="shared" si="45"/>
        <v>0</v>
      </c>
      <c r="U114" s="184">
        <f t="shared" si="45"/>
        <v>0</v>
      </c>
      <c r="V114" s="184">
        <f t="shared" si="45"/>
        <v>0</v>
      </c>
      <c r="W114" s="184">
        <f t="shared" si="45"/>
        <v>0</v>
      </c>
      <c r="X114" s="184">
        <f t="shared" si="45"/>
        <v>0</v>
      </c>
    </row>
    <row r="115" spans="3:24" ht="15" customHeight="1">
      <c r="C115" s="159" t="s">
        <v>181</v>
      </c>
      <c r="D115" s="37">
        <v>22</v>
      </c>
      <c r="E115" s="275">
        <v>5.0592367937590064</v>
      </c>
      <c r="F115" s="164">
        <v>6.76</v>
      </c>
      <c r="G115" s="38"/>
      <c r="H115" s="163" t="s">
        <v>189</v>
      </c>
      <c r="I115" s="275">
        <v>27.486936783790455</v>
      </c>
      <c r="J115" s="184">
        <f t="shared" ref="J115:X115" si="46">IF($O$7="Forecast",J50,J82)</f>
        <v>4.4075854365760065</v>
      </c>
      <c r="K115" s="184">
        <f t="shared" si="46"/>
        <v>5.0870553043382118</v>
      </c>
      <c r="L115" s="184">
        <f t="shared" si="46"/>
        <v>7.3555757007519702</v>
      </c>
      <c r="M115" s="184">
        <f t="shared" si="46"/>
        <v>1.3154397736582859</v>
      </c>
      <c r="N115" s="184">
        <f t="shared" si="46"/>
        <v>1.8483507496606029</v>
      </c>
      <c r="O115" s="184">
        <f t="shared" si="46"/>
        <v>0</v>
      </c>
      <c r="P115" s="184">
        <f t="shared" si="46"/>
        <v>0</v>
      </c>
      <c r="Q115" s="184">
        <f t="shared" si="46"/>
        <v>0</v>
      </c>
      <c r="R115" s="184">
        <f t="shared" si="46"/>
        <v>0</v>
      </c>
      <c r="S115" s="184">
        <f t="shared" si="46"/>
        <v>0</v>
      </c>
      <c r="T115" s="184">
        <f t="shared" si="46"/>
        <v>0</v>
      </c>
      <c r="U115" s="184">
        <f t="shared" si="46"/>
        <v>0</v>
      </c>
      <c r="V115" s="184">
        <f t="shared" si="46"/>
        <v>0</v>
      </c>
      <c r="W115" s="184">
        <f t="shared" si="46"/>
        <v>0</v>
      </c>
      <c r="X115" s="184">
        <f t="shared" si="46"/>
        <v>0</v>
      </c>
    </row>
    <row r="116" spans="3:24" ht="15" customHeight="1">
      <c r="C116" s="159" t="s">
        <v>140</v>
      </c>
      <c r="D116" s="37">
        <v>23</v>
      </c>
      <c r="E116" s="275">
        <v>34.142302289647816</v>
      </c>
      <c r="F116" s="164">
        <v>40</v>
      </c>
      <c r="G116" s="38"/>
      <c r="H116" s="163" t="s">
        <v>189</v>
      </c>
      <c r="I116" s="275">
        <v>226.53045256371516</v>
      </c>
      <c r="J116" s="184">
        <f t="shared" ref="J116:X116" si="47">IF($O$7="Forecast",J51,J83)</f>
        <v>11.12845529186815</v>
      </c>
      <c r="K116" s="184">
        <f t="shared" si="47"/>
        <v>13.512078187994941</v>
      </c>
      <c r="L116" s="184">
        <f t="shared" si="47"/>
        <v>4.1985464737695759</v>
      </c>
      <c r="M116" s="184">
        <f t="shared" si="47"/>
        <v>9.075377860140124</v>
      </c>
      <c r="N116" s="184">
        <f t="shared" si="47"/>
        <v>12.53410087239763</v>
      </c>
      <c r="O116" s="184">
        <f t="shared" si="47"/>
        <v>0</v>
      </c>
      <c r="P116" s="184">
        <f t="shared" si="47"/>
        <v>0</v>
      </c>
      <c r="Q116" s="184">
        <f t="shared" si="47"/>
        <v>0</v>
      </c>
      <c r="R116" s="184">
        <f t="shared" si="47"/>
        <v>0</v>
      </c>
      <c r="S116" s="184">
        <f t="shared" si="47"/>
        <v>0</v>
      </c>
      <c r="T116" s="184">
        <f t="shared" si="47"/>
        <v>0</v>
      </c>
      <c r="U116" s="184">
        <f t="shared" si="47"/>
        <v>0</v>
      </c>
      <c r="V116" s="184">
        <f t="shared" si="47"/>
        <v>0</v>
      </c>
      <c r="W116" s="184">
        <f t="shared" si="47"/>
        <v>0</v>
      </c>
      <c r="X116" s="184">
        <f t="shared" si="47"/>
        <v>0</v>
      </c>
    </row>
    <row r="117" spans="3:24" ht="15" customHeight="1">
      <c r="C117" s="159" t="s">
        <v>38</v>
      </c>
      <c r="D117" s="37">
        <v>24</v>
      </c>
      <c r="E117" s="275" t="s">
        <v>211</v>
      </c>
      <c r="F117" s="164" t="s">
        <v>211</v>
      </c>
      <c r="G117" s="38"/>
      <c r="H117" s="163" t="s">
        <v>189</v>
      </c>
      <c r="I117" s="275">
        <v>148.17247917461779</v>
      </c>
      <c r="J117" s="184">
        <f t="shared" ref="J117:X117" si="48">IF($O$7="Forecast",J52,J84)</f>
        <v>3.442174738711683</v>
      </c>
      <c r="K117" s="184">
        <f t="shared" si="48"/>
        <v>9.0901276393438091E-2</v>
      </c>
      <c r="L117" s="184">
        <f t="shared" si="48"/>
        <v>-0.93828361958006579</v>
      </c>
      <c r="M117" s="184">
        <f t="shared" si="48"/>
        <v>0</v>
      </c>
      <c r="N117" s="184">
        <f t="shared" si="48"/>
        <v>0</v>
      </c>
      <c r="O117" s="184">
        <f t="shared" si="48"/>
        <v>0</v>
      </c>
      <c r="P117" s="184">
        <f t="shared" si="48"/>
        <v>0</v>
      </c>
      <c r="Q117" s="184">
        <f t="shared" si="48"/>
        <v>0</v>
      </c>
      <c r="R117" s="184">
        <f t="shared" si="48"/>
        <v>0</v>
      </c>
      <c r="S117" s="184">
        <f t="shared" si="48"/>
        <v>0</v>
      </c>
      <c r="T117" s="184">
        <f t="shared" si="48"/>
        <v>0</v>
      </c>
      <c r="U117" s="184">
        <f t="shared" si="48"/>
        <v>0</v>
      </c>
      <c r="V117" s="184">
        <f t="shared" si="48"/>
        <v>0</v>
      </c>
      <c r="W117" s="184">
        <f t="shared" si="48"/>
        <v>0</v>
      </c>
      <c r="X117" s="184">
        <f t="shared" si="48"/>
        <v>0</v>
      </c>
    </row>
    <row r="118" spans="3:24" ht="15" customHeight="1">
      <c r="C118" s="314">
        <v>0</v>
      </c>
      <c r="D118" s="37">
        <v>25</v>
      </c>
      <c r="E118" s="275"/>
      <c r="F118" s="164"/>
      <c r="G118" s="38"/>
      <c r="H118" s="163" t="s">
        <v>189</v>
      </c>
      <c r="I118" s="275"/>
      <c r="J118" s="184">
        <f t="shared" ref="J118:X118" si="49">IF($O$7="Forecast",J53,J85)</f>
        <v>0</v>
      </c>
      <c r="K118" s="184">
        <f t="shared" si="49"/>
        <v>0</v>
      </c>
      <c r="L118" s="184">
        <f t="shared" si="49"/>
        <v>0</v>
      </c>
      <c r="M118" s="184">
        <f t="shared" si="49"/>
        <v>0</v>
      </c>
      <c r="N118" s="184">
        <f t="shared" si="49"/>
        <v>0</v>
      </c>
      <c r="O118" s="184">
        <f t="shared" si="49"/>
        <v>0</v>
      </c>
      <c r="P118" s="184">
        <f t="shared" si="49"/>
        <v>0</v>
      </c>
      <c r="Q118" s="184">
        <f t="shared" si="49"/>
        <v>0</v>
      </c>
      <c r="R118" s="184">
        <f t="shared" si="49"/>
        <v>0</v>
      </c>
      <c r="S118" s="184">
        <f t="shared" si="49"/>
        <v>0</v>
      </c>
      <c r="T118" s="184">
        <f t="shared" si="49"/>
        <v>0</v>
      </c>
      <c r="U118" s="184">
        <f t="shared" si="49"/>
        <v>0</v>
      </c>
      <c r="V118" s="184">
        <f t="shared" si="49"/>
        <v>0</v>
      </c>
      <c r="W118" s="184">
        <f t="shared" si="49"/>
        <v>0</v>
      </c>
      <c r="X118" s="184">
        <f t="shared" si="49"/>
        <v>0</v>
      </c>
    </row>
    <row r="119" spans="3:24" ht="15" customHeight="1">
      <c r="C119" s="314">
        <v>0</v>
      </c>
      <c r="D119" s="37">
        <v>26</v>
      </c>
      <c r="E119" s="275"/>
      <c r="F119" s="164"/>
      <c r="G119" s="38"/>
      <c r="H119" s="163" t="s">
        <v>189</v>
      </c>
      <c r="I119" s="275"/>
      <c r="J119" s="184">
        <f t="shared" ref="J119:X119" si="50">IF($O$7="Forecast",J54,J86)</f>
        <v>0</v>
      </c>
      <c r="K119" s="184">
        <f t="shared" si="50"/>
        <v>0</v>
      </c>
      <c r="L119" s="184">
        <f t="shared" si="50"/>
        <v>0</v>
      </c>
      <c r="M119" s="184">
        <f t="shared" si="50"/>
        <v>0</v>
      </c>
      <c r="N119" s="184">
        <f t="shared" si="50"/>
        <v>0</v>
      </c>
      <c r="O119" s="184">
        <f t="shared" si="50"/>
        <v>0</v>
      </c>
      <c r="P119" s="184">
        <f t="shared" si="50"/>
        <v>0</v>
      </c>
      <c r="Q119" s="184">
        <f t="shared" si="50"/>
        <v>0</v>
      </c>
      <c r="R119" s="184">
        <f t="shared" si="50"/>
        <v>0</v>
      </c>
      <c r="S119" s="184">
        <f t="shared" si="50"/>
        <v>0</v>
      </c>
      <c r="T119" s="184">
        <f t="shared" si="50"/>
        <v>0</v>
      </c>
      <c r="U119" s="184">
        <f t="shared" si="50"/>
        <v>0</v>
      </c>
      <c r="V119" s="184">
        <f t="shared" si="50"/>
        <v>0</v>
      </c>
      <c r="W119" s="184">
        <f t="shared" si="50"/>
        <v>0</v>
      </c>
      <c r="X119" s="184">
        <f t="shared" si="50"/>
        <v>0</v>
      </c>
    </row>
    <row r="120" spans="3:24" ht="15" customHeight="1">
      <c r="C120" s="314">
        <v>0</v>
      </c>
      <c r="D120" s="37">
        <v>27</v>
      </c>
      <c r="E120" s="275"/>
      <c r="F120" s="164"/>
      <c r="G120" s="38"/>
      <c r="H120" s="163" t="s">
        <v>189</v>
      </c>
      <c r="I120" s="275"/>
      <c r="J120" s="184">
        <f t="shared" ref="J120:X120" si="51">IF($O$7="Forecast",J55,J87)</f>
        <v>0</v>
      </c>
      <c r="K120" s="184">
        <f t="shared" si="51"/>
        <v>0</v>
      </c>
      <c r="L120" s="184">
        <f t="shared" si="51"/>
        <v>0</v>
      </c>
      <c r="M120" s="184">
        <f t="shared" si="51"/>
        <v>0</v>
      </c>
      <c r="N120" s="184">
        <f t="shared" si="51"/>
        <v>0</v>
      </c>
      <c r="O120" s="184">
        <f t="shared" si="51"/>
        <v>0</v>
      </c>
      <c r="P120" s="184">
        <f t="shared" si="51"/>
        <v>0</v>
      </c>
      <c r="Q120" s="184">
        <f t="shared" si="51"/>
        <v>0</v>
      </c>
      <c r="R120" s="184">
        <f t="shared" si="51"/>
        <v>0</v>
      </c>
      <c r="S120" s="184">
        <f t="shared" si="51"/>
        <v>0</v>
      </c>
      <c r="T120" s="184">
        <f t="shared" si="51"/>
        <v>0</v>
      </c>
      <c r="U120" s="184">
        <f t="shared" si="51"/>
        <v>0</v>
      </c>
      <c r="V120" s="184">
        <f t="shared" si="51"/>
        <v>0</v>
      </c>
      <c r="W120" s="184">
        <f t="shared" si="51"/>
        <v>0</v>
      </c>
      <c r="X120" s="184">
        <f t="shared" si="51"/>
        <v>0</v>
      </c>
    </row>
    <row r="121" spans="3:24" ht="15" customHeight="1">
      <c r="C121" s="159" t="s">
        <v>182</v>
      </c>
      <c r="D121" s="37">
        <v>28</v>
      </c>
      <c r="E121" s="275">
        <v>42.1</v>
      </c>
      <c r="F121" s="164">
        <v>46.1</v>
      </c>
      <c r="G121" s="38"/>
      <c r="H121" s="163" t="s">
        <v>189</v>
      </c>
      <c r="I121" s="275">
        <v>22.470596270738142</v>
      </c>
      <c r="J121" s="184">
        <f t="shared" ref="J121:N121" si="52">IF($O$7="Forecast",J56,J88)</f>
        <v>0</v>
      </c>
      <c r="K121" s="184">
        <f t="shared" si="52"/>
        <v>0</v>
      </c>
      <c r="L121" s="184">
        <f t="shared" si="52"/>
        <v>0</v>
      </c>
      <c r="M121" s="184">
        <f t="shared" si="52"/>
        <v>0</v>
      </c>
      <c r="N121" s="184">
        <f t="shared" si="52"/>
        <v>0</v>
      </c>
      <c r="O121" s="184">
        <f t="shared" ref="O121:S121" si="53">IF($O$7="Forecast",O56,O88)/conv_2020_2015</f>
        <v>0</v>
      </c>
      <c r="P121" s="184">
        <f t="shared" si="53"/>
        <v>0</v>
      </c>
      <c r="Q121" s="184">
        <f t="shared" si="53"/>
        <v>0</v>
      </c>
      <c r="R121" s="184">
        <f t="shared" si="53"/>
        <v>0</v>
      </c>
      <c r="S121" s="184">
        <f t="shared" si="53"/>
        <v>0</v>
      </c>
      <c r="T121" s="184">
        <f t="shared" ref="T121:X121" si="54">IF($O$7="Forecast",T56,T88)/conv_2025_2015</f>
        <v>0</v>
      </c>
      <c r="U121" s="184">
        <f t="shared" si="54"/>
        <v>0</v>
      </c>
      <c r="V121" s="184">
        <f t="shared" si="54"/>
        <v>0</v>
      </c>
      <c r="W121" s="184">
        <f t="shared" si="54"/>
        <v>0</v>
      </c>
      <c r="X121" s="184">
        <f t="shared" si="54"/>
        <v>0</v>
      </c>
    </row>
    <row r="122" spans="3:24" ht="14.25" customHeight="1">
      <c r="C122" s="46"/>
      <c r="D122" s="46"/>
      <c r="E122" s="46"/>
      <c r="F122" s="46"/>
      <c r="G122" s="38"/>
      <c r="H122" s="46"/>
      <c r="I122" s="277">
        <f t="shared" ref="I122:P122" si="55">SUM(I94:I121)</f>
        <v>11172.520800092194</v>
      </c>
      <c r="J122" s="186">
        <f t="shared" si="55"/>
        <v>510.57583943471286</v>
      </c>
      <c r="K122" s="186">
        <f t="shared" si="55"/>
        <v>492.31755806730871</v>
      </c>
      <c r="L122" s="186">
        <f t="shared" si="55"/>
        <v>459.59710512783698</v>
      </c>
      <c r="M122" s="186">
        <f t="shared" si="55"/>
        <v>429.80779147600191</v>
      </c>
      <c r="N122" s="186">
        <f t="shared" si="55"/>
        <v>416.70395129586666</v>
      </c>
      <c r="O122" s="186">
        <f t="shared" si="55"/>
        <v>0</v>
      </c>
      <c r="P122" s="186">
        <f t="shared" si="55"/>
        <v>0</v>
      </c>
      <c r="Q122" s="186">
        <f t="shared" ref="Q122:X122" si="56">SUM(Q94:Q121)</f>
        <v>0</v>
      </c>
      <c r="R122" s="186">
        <f t="shared" si="56"/>
        <v>0</v>
      </c>
      <c r="S122" s="186">
        <f t="shared" si="56"/>
        <v>0</v>
      </c>
      <c r="T122" s="186">
        <f t="shared" si="56"/>
        <v>0</v>
      </c>
      <c r="U122" s="186">
        <f t="shared" si="56"/>
        <v>0</v>
      </c>
      <c r="V122" s="186">
        <f t="shared" si="56"/>
        <v>0</v>
      </c>
      <c r="W122" s="186">
        <f t="shared" si="56"/>
        <v>0</v>
      </c>
      <c r="X122" s="186">
        <f t="shared" si="56"/>
        <v>0</v>
      </c>
    </row>
    <row r="123" spans="3:24" s="159" customFormat="1" ht="14.25" customHeight="1">
      <c r="C123" s="147"/>
      <c r="D123" s="147"/>
      <c r="E123" s="147"/>
      <c r="F123" s="147"/>
      <c r="G123" s="147"/>
      <c r="H123" s="147"/>
      <c r="I123" s="203"/>
      <c r="J123" s="203"/>
      <c r="K123" s="203"/>
      <c r="L123" s="203"/>
      <c r="M123" s="203"/>
      <c r="N123" s="203"/>
    </row>
    <row r="124" spans="3:24" s="159" customFormat="1" ht="14.25" customHeight="1">
      <c r="C124" s="147"/>
      <c r="D124" s="147"/>
      <c r="E124" s="147"/>
      <c r="F124" s="147"/>
      <c r="G124" s="147"/>
      <c r="H124" s="147"/>
      <c r="I124" s="203"/>
      <c r="J124" s="203"/>
      <c r="K124" s="203"/>
      <c r="L124" s="203"/>
      <c r="M124" s="203"/>
      <c r="N124" s="203"/>
    </row>
    <row r="125" spans="3:24" s="159" customFormat="1" ht="14.25" customHeight="1">
      <c r="D125" s="147"/>
      <c r="E125" s="147"/>
      <c r="F125" s="147"/>
      <c r="G125" s="147"/>
      <c r="H125" s="147"/>
      <c r="I125" s="203"/>
      <c r="J125" s="203"/>
      <c r="K125" s="203"/>
      <c r="L125" s="203"/>
      <c r="M125" s="203"/>
      <c r="N125"/>
    </row>
    <row r="126" spans="3:24" s="159" customFormat="1" ht="14.25" customHeight="1">
      <c r="C126" s="147"/>
      <c r="D126" s="147"/>
      <c r="E126" s="147"/>
      <c r="F126" s="147"/>
      <c r="G126" s="147"/>
      <c r="H126" s="147"/>
      <c r="I126" s="203"/>
      <c r="J126" s="203"/>
      <c r="K126" s="203"/>
      <c r="L126" s="203"/>
      <c r="M126" s="203"/>
      <c r="N126" s="203"/>
    </row>
    <row r="127" spans="3:24" s="159" customFormat="1"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</row>
    <row r="128" spans="3:24" ht="22.5" customHeight="1">
      <c r="C128" s="72" t="s">
        <v>24</v>
      </c>
      <c r="D128" s="63"/>
      <c r="E128" s="43"/>
      <c r="F128" s="43"/>
      <c r="G128" s="64"/>
      <c r="H128" s="65"/>
      <c r="I128" s="43"/>
      <c r="J128" s="201" t="str">
        <f>J92</f>
        <v>2015-16</v>
      </c>
      <c r="K128" s="201" t="str">
        <f t="shared" ref="K128:X128" si="57">K92</f>
        <v>2016-17</v>
      </c>
      <c r="L128" s="201" t="str">
        <f t="shared" si="57"/>
        <v>2017-18</v>
      </c>
      <c r="M128" s="201" t="str">
        <f t="shared" si="57"/>
        <v>2018-19</v>
      </c>
      <c r="N128" s="201" t="str">
        <f t="shared" si="57"/>
        <v>2019-20</v>
      </c>
      <c r="O128" s="201" t="str">
        <f t="shared" si="57"/>
        <v>2020-21</v>
      </c>
      <c r="P128" s="201" t="str">
        <f t="shared" si="57"/>
        <v>2021-22</v>
      </c>
      <c r="Q128" s="201" t="str">
        <f t="shared" si="57"/>
        <v>2022-23</v>
      </c>
      <c r="R128" s="201" t="str">
        <f t="shared" si="57"/>
        <v>2023-24</v>
      </c>
      <c r="S128" s="201" t="str">
        <f t="shared" si="57"/>
        <v>2024-25</v>
      </c>
      <c r="T128" s="201" t="str">
        <f t="shared" si="57"/>
        <v>2025-26</v>
      </c>
      <c r="U128" s="201" t="str">
        <f t="shared" si="57"/>
        <v>2026-27</v>
      </c>
      <c r="V128" s="201" t="str">
        <f t="shared" si="57"/>
        <v>2027-28</v>
      </c>
      <c r="W128" s="201" t="str">
        <f t="shared" si="57"/>
        <v>2028=29</v>
      </c>
      <c r="X128" s="201" t="str">
        <f t="shared" si="57"/>
        <v>2029-30</v>
      </c>
    </row>
    <row r="129" spans="3:25">
      <c r="C129" s="76"/>
      <c r="D129" s="36"/>
      <c r="E129" s="26"/>
      <c r="F129" s="26"/>
      <c r="G129" s="77"/>
      <c r="H129" s="39"/>
      <c r="I129" s="26"/>
      <c r="J129" s="84" t="s">
        <v>17</v>
      </c>
      <c r="K129" s="84" t="s">
        <v>17</v>
      </c>
      <c r="L129" s="84" t="s">
        <v>17</v>
      </c>
      <c r="M129" s="84" t="s">
        <v>17</v>
      </c>
      <c r="N129" s="84" t="s">
        <v>17</v>
      </c>
      <c r="O129" s="163" t="s">
        <v>17</v>
      </c>
      <c r="P129" s="163" t="s">
        <v>17</v>
      </c>
      <c r="Q129" s="163" t="s">
        <v>17</v>
      </c>
      <c r="R129" s="163" t="s">
        <v>17</v>
      </c>
      <c r="S129" s="163" t="s">
        <v>17</v>
      </c>
      <c r="T129" s="228" t="s">
        <v>17</v>
      </c>
      <c r="U129" s="228" t="s">
        <v>17</v>
      </c>
      <c r="V129" s="228" t="s">
        <v>17</v>
      </c>
      <c r="W129" s="228" t="s">
        <v>17</v>
      </c>
      <c r="X129" s="228" t="s">
        <v>17</v>
      </c>
    </row>
    <row r="130" spans="3:25">
      <c r="C130" s="8" t="str">
        <f t="shared" ref="C130:C157" si="58">C94</f>
        <v>OH Sub-transmission lines</v>
      </c>
      <c r="D130" s="46"/>
      <c r="E130" s="46"/>
      <c r="F130" s="46"/>
      <c r="G130" s="46"/>
      <c r="H130" s="46"/>
      <c r="I130" s="46"/>
      <c r="J130" s="288">
        <f>(J61*(1+Depreciation!J$7)^0.5*J$19)</f>
        <v>26.535423052977649</v>
      </c>
      <c r="K130" s="71">
        <f>(K61*(1+Depreciation!K$7)^0.5*K$19)</f>
        <v>21.590254938240452</v>
      </c>
      <c r="L130" s="71">
        <f>(L61*(1+Depreciation!L$7)^0.5*L$19)</f>
        <v>12.533822837674268</v>
      </c>
      <c r="M130" s="71">
        <f>(M61*(1+Depreciation!M$7)^0.5*M$19)</f>
        <v>17.223082718103285</v>
      </c>
      <c r="N130" s="71">
        <f>(N61*(1+Depreciation!N$7)^0.5*N$19)</f>
        <v>16.607186623315652</v>
      </c>
      <c r="O130" s="71">
        <f>(O61*(1+Depreciation!O$7)^0.5*O$19)</f>
        <v>0</v>
      </c>
      <c r="P130" s="71">
        <f>(P61*(1+Depreciation!P$7)^0.5*P$19)</f>
        <v>0</v>
      </c>
      <c r="Q130" s="71">
        <f>(Q61*(1+Depreciation!Q$7)^0.5*Q$19)</f>
        <v>0</v>
      </c>
      <c r="R130" s="71">
        <f>(R61*(1+Depreciation!R$7)^0.5*R$19)</f>
        <v>0</v>
      </c>
      <c r="S130" s="71">
        <f>(S61*(1+Depreciation!S$7)^0.5*S$19)</f>
        <v>0</v>
      </c>
      <c r="T130" s="71">
        <f>(T61*(1+Depreciation!T$7)^0.5*T$19)</f>
        <v>0</v>
      </c>
      <c r="U130" s="71">
        <f>(U61*(1+Depreciation!U$7)^0.5*U$19)</f>
        <v>0</v>
      </c>
      <c r="V130" s="71">
        <f>(V61*(1+Depreciation!V$7)^0.5*V$19)</f>
        <v>0</v>
      </c>
      <c r="W130" s="71">
        <f>(W61*(1+Depreciation!W$7)^0.5*W$19)</f>
        <v>0</v>
      </c>
      <c r="X130" s="71">
        <f>(X61*(1+Depreciation!X$7)^0.5*X$19)</f>
        <v>0</v>
      </c>
      <c r="Y130" s="93"/>
    </row>
    <row r="131" spans="3:25">
      <c r="C131" s="8" t="str">
        <f t="shared" si="58"/>
        <v>UG Sub-transmission cables</v>
      </c>
      <c r="D131" s="46"/>
      <c r="E131" s="46"/>
      <c r="F131" s="46"/>
      <c r="G131" s="46"/>
      <c r="H131" s="46"/>
      <c r="I131" s="46"/>
      <c r="J131" s="71">
        <f>(J62*(1+Depreciation!J$7)^0.5*J$19)</f>
        <v>16.665520824791333</v>
      </c>
      <c r="K131" s="71">
        <f>(K62*(1+Depreciation!K$7)^0.5*K$19)</f>
        <v>8.5811592787450337</v>
      </c>
      <c r="L131" s="71">
        <f>(L62*(1+Depreciation!L$7)^0.5*L$19)</f>
        <v>5.5873407628832554</v>
      </c>
      <c r="M131" s="71">
        <f>(M62*(1+Depreciation!M$7)^0.5*M$19)</f>
        <v>10.850480973970235</v>
      </c>
      <c r="N131" s="71">
        <f>(N62*(1+Depreciation!N$7)^0.5*N$19)</f>
        <v>10.462468620559688</v>
      </c>
      <c r="O131" s="71">
        <f>(O62*(1+Depreciation!O$7)^0.5*O$19)</f>
        <v>0</v>
      </c>
      <c r="P131" s="71">
        <f>(P62*(1+Depreciation!P$7)^0.5*P$19)</f>
        <v>0</v>
      </c>
      <c r="Q131" s="71">
        <f>(Q62*(1+Depreciation!Q$7)^0.5*Q$19)</f>
        <v>0</v>
      </c>
      <c r="R131" s="71">
        <f>(R62*(1+Depreciation!R$7)^0.5*R$19)</f>
        <v>0</v>
      </c>
      <c r="S131" s="71">
        <f>(S62*(1+Depreciation!S$7)^0.5*S$19)</f>
        <v>0</v>
      </c>
      <c r="T131" s="71">
        <f>(T62*(1+Depreciation!T$7)^0.5*T$19)</f>
        <v>0</v>
      </c>
      <c r="U131" s="71">
        <f>(U62*(1+Depreciation!U$7)^0.5*U$19)</f>
        <v>0</v>
      </c>
      <c r="V131" s="71">
        <f>(V62*(1+Depreciation!V$7)^0.5*V$19)</f>
        <v>0</v>
      </c>
      <c r="W131" s="71">
        <f>(W62*(1+Depreciation!W$7)^0.5*W$19)</f>
        <v>0</v>
      </c>
      <c r="X131" s="71">
        <f>(X62*(1+Depreciation!X$7)^0.5*X$19)</f>
        <v>0</v>
      </c>
      <c r="Y131" s="93"/>
    </row>
    <row r="132" spans="3:25">
      <c r="C132" s="8" t="str">
        <f t="shared" si="58"/>
        <v>OH Distribution Lines</v>
      </c>
      <c r="D132" s="46"/>
      <c r="E132" s="46"/>
      <c r="F132" s="46"/>
      <c r="G132" s="46"/>
      <c r="H132" s="46"/>
      <c r="I132" s="46"/>
      <c r="J132" s="288">
        <f>(J63*(1+Depreciation!J$7)^0.5*J$19)</f>
        <v>153.11630447737352</v>
      </c>
      <c r="K132" s="71">
        <f>(K63*(1+Depreciation!K$7)^0.5*K$19)</f>
        <v>152.52852525467068</v>
      </c>
      <c r="L132" s="298">
        <f>(L63*(1+Depreciation!L$7)^0.5*L$19)</f>
        <v>167.85788915848747</v>
      </c>
      <c r="M132" s="288">
        <f>(M63*(1+Depreciation!M$7)^0.5*M$19)</f>
        <v>121.21273350396244</v>
      </c>
      <c r="N132" s="71">
        <f>(N63*(1+Depreciation!N$7)^0.5*N$19)</f>
        <v>116.87817560712585</v>
      </c>
      <c r="O132" s="71">
        <f>(O63*(1+Depreciation!O$7)^0.5*O$19)</f>
        <v>0</v>
      </c>
      <c r="P132" s="71">
        <f>(P63*(1+Depreciation!P$7)^0.5*P$19)</f>
        <v>0</v>
      </c>
      <c r="Q132" s="71">
        <f>(Q63*(1+Depreciation!Q$7)^0.5*Q$19)</f>
        <v>0</v>
      </c>
      <c r="R132" s="71">
        <f>(R63*(1+Depreciation!R$7)^0.5*R$19)</f>
        <v>0</v>
      </c>
      <c r="S132" s="71">
        <f>(S63*(1+Depreciation!S$7)^0.5*S$19)</f>
        <v>0</v>
      </c>
      <c r="T132" s="71">
        <f>(T63*(1+Depreciation!T$7)^0.5*T$19)</f>
        <v>0</v>
      </c>
      <c r="U132" s="71">
        <f>(U63*(1+Depreciation!U$7)^0.5*U$19)</f>
        <v>0</v>
      </c>
      <c r="V132" s="71">
        <f>(V63*(1+Depreciation!V$7)^0.5*V$19)</f>
        <v>0</v>
      </c>
      <c r="W132" s="71">
        <f>(W63*(1+Depreciation!W$7)^0.5*W$19)</f>
        <v>0</v>
      </c>
      <c r="X132" s="71">
        <f>(X63*(1+Depreciation!X$7)^0.5*X$19)</f>
        <v>0</v>
      </c>
      <c r="Y132" s="93"/>
    </row>
    <row r="133" spans="3:25">
      <c r="C133" s="8" t="str">
        <f t="shared" si="58"/>
        <v>UG Distribution Cables</v>
      </c>
      <c r="D133" s="46"/>
      <c r="E133" s="46"/>
      <c r="F133" s="46"/>
      <c r="G133" s="46"/>
      <c r="H133" s="46"/>
      <c r="I133" s="46"/>
      <c r="J133" s="71">
        <f>(J64*(1+Depreciation!J$7)^0.5*J$19)</f>
        <v>36.863954666852436</v>
      </c>
      <c r="K133" s="71">
        <f>(K64*(1+Depreciation!K$7)^0.5*K$19)</f>
        <v>31.244028260893465</v>
      </c>
      <c r="L133" s="71">
        <f>(L64*(1+Depreciation!L$7)^0.5*L$19)</f>
        <v>31.897083136446437</v>
      </c>
      <c r="M133" s="71">
        <f>(M64*(1+Depreciation!M$7)^0.5*M$19)</f>
        <v>61.755149675071962</v>
      </c>
      <c r="N133" s="71">
        <f>(N64*(1+Depreciation!N$7)^0.5*N$19)</f>
        <v>59.546790338916445</v>
      </c>
      <c r="O133" s="71">
        <f>(O64*(1+Depreciation!O$7)^0.5*O$19)</f>
        <v>0</v>
      </c>
      <c r="P133" s="71">
        <f>(P64*(1+Depreciation!P$7)^0.5*P$19)</f>
        <v>0</v>
      </c>
      <c r="Q133" s="71">
        <f>(Q64*(1+Depreciation!Q$7)^0.5*Q$19)</f>
        <v>0</v>
      </c>
      <c r="R133" s="71">
        <f>(R64*(1+Depreciation!R$7)^0.5*R$19)</f>
        <v>0</v>
      </c>
      <c r="S133" s="71">
        <f>(S64*(1+Depreciation!S$7)^0.5*S$19)</f>
        <v>0</v>
      </c>
      <c r="T133" s="71">
        <f>(T64*(1+Depreciation!T$7)^0.5*T$19)</f>
        <v>0</v>
      </c>
      <c r="U133" s="71">
        <f>(U64*(1+Depreciation!U$7)^0.5*U$19)</f>
        <v>0</v>
      </c>
      <c r="V133" s="71">
        <f>(V64*(1+Depreciation!V$7)^0.5*V$19)</f>
        <v>0</v>
      </c>
      <c r="W133" s="71">
        <f>(W64*(1+Depreciation!W$7)^0.5*W$19)</f>
        <v>0</v>
      </c>
      <c r="X133" s="71">
        <f>(X64*(1+Depreciation!X$7)^0.5*X$19)</f>
        <v>0</v>
      </c>
      <c r="Y133" s="93"/>
    </row>
    <row r="134" spans="3:25">
      <c r="C134" s="8" t="str">
        <f t="shared" si="58"/>
        <v>Distribution Equipment</v>
      </c>
      <c r="D134" s="46"/>
      <c r="E134" s="46"/>
      <c r="F134" s="46"/>
      <c r="G134" s="46"/>
      <c r="H134" s="46"/>
      <c r="I134" s="46"/>
      <c r="J134" s="71">
        <f>(J65*(1+Depreciation!J$7)^0.5*J$19)</f>
        <v>20.130737109108512</v>
      </c>
      <c r="K134" s="71">
        <f>(K65*(1+Depreciation!K$7)^0.5*K$19)</f>
        <v>24.600898273719874</v>
      </c>
      <c r="L134" s="71">
        <f>(L65*(1+Depreciation!L$7)^0.5*L$19)</f>
        <v>12.66955388824619</v>
      </c>
      <c r="M134" s="71">
        <f>(M65*(1+Depreciation!M$7)^0.5*M$19)</f>
        <v>17.743350060034352</v>
      </c>
      <c r="N134" s="71">
        <f>(N65*(1+Depreciation!N$7)^0.5*N$19)</f>
        <v>17.108849245674417</v>
      </c>
      <c r="O134" s="71">
        <f>(O65*(1+Depreciation!O$7)^0.5*O$19)</f>
        <v>0</v>
      </c>
      <c r="P134" s="71">
        <f>(P65*(1+Depreciation!P$7)^0.5*P$19)</f>
        <v>0</v>
      </c>
      <c r="Q134" s="71">
        <f>(Q65*(1+Depreciation!Q$7)^0.5*Q$19)</f>
        <v>0</v>
      </c>
      <c r="R134" s="71">
        <f>(R65*(1+Depreciation!R$7)^0.5*R$19)</f>
        <v>0</v>
      </c>
      <c r="S134" s="71">
        <f>(S65*(1+Depreciation!S$7)^0.5*S$19)</f>
        <v>0</v>
      </c>
      <c r="T134" s="71">
        <f>(T65*(1+Depreciation!T$7)^0.5*T$19)</f>
        <v>0</v>
      </c>
      <c r="U134" s="71">
        <f>(U65*(1+Depreciation!U$7)^0.5*U$19)</f>
        <v>0</v>
      </c>
      <c r="V134" s="71">
        <f>(V65*(1+Depreciation!V$7)^0.5*V$19)</f>
        <v>0</v>
      </c>
      <c r="W134" s="71">
        <f>(W65*(1+Depreciation!W$7)^0.5*W$19)</f>
        <v>0</v>
      </c>
      <c r="X134" s="71">
        <f>(X65*(1+Depreciation!X$7)^0.5*X$19)</f>
        <v>0</v>
      </c>
      <c r="Y134" s="93"/>
    </row>
    <row r="135" spans="3:25">
      <c r="C135" s="8" t="str">
        <f t="shared" si="58"/>
        <v>Substation Bays</v>
      </c>
      <c r="D135" s="46"/>
      <c r="E135" s="46"/>
      <c r="F135" s="46"/>
      <c r="G135" s="46"/>
      <c r="H135" s="46"/>
      <c r="I135" s="46"/>
      <c r="J135" s="71">
        <f>(J66*(1+Depreciation!J$7)^0.5*J$19)</f>
        <v>28.848003001674865</v>
      </c>
      <c r="K135" s="71">
        <f>(K66*(1+Depreciation!K$7)^0.5*K$19)</f>
        <v>24.862545091876736</v>
      </c>
      <c r="L135" s="71">
        <f>(L66*(1+Depreciation!L$7)^0.5*L$19)</f>
        <v>27.681342901299693</v>
      </c>
      <c r="M135" s="71">
        <f>(M66*(1+Depreciation!M$7)^0.5*M$19)</f>
        <v>20.626680349393215</v>
      </c>
      <c r="N135" s="71">
        <f>(N66*(1+Depreciation!N$7)^0.5*N$19)</f>
        <v>19.889071868753977</v>
      </c>
      <c r="O135" s="71">
        <f>(O66*(1+Depreciation!O$7)^0.5*O$19)</f>
        <v>0</v>
      </c>
      <c r="P135" s="71">
        <f>(P66*(1+Depreciation!P$7)^0.5*P$19)</f>
        <v>0</v>
      </c>
      <c r="Q135" s="71">
        <f>(Q66*(1+Depreciation!Q$7)^0.5*Q$19)</f>
        <v>0</v>
      </c>
      <c r="R135" s="71">
        <f>(R66*(1+Depreciation!R$7)^0.5*R$19)</f>
        <v>0</v>
      </c>
      <c r="S135" s="71">
        <f>(S66*(1+Depreciation!S$7)^0.5*S$19)</f>
        <v>0</v>
      </c>
      <c r="T135" s="71">
        <f>(T66*(1+Depreciation!T$7)^0.5*T$19)</f>
        <v>0</v>
      </c>
      <c r="U135" s="71">
        <f>(U66*(1+Depreciation!U$7)^0.5*U$19)</f>
        <v>0</v>
      </c>
      <c r="V135" s="71">
        <f>(V66*(1+Depreciation!V$7)^0.5*V$19)</f>
        <v>0</v>
      </c>
      <c r="W135" s="71">
        <f>(W66*(1+Depreciation!W$7)^0.5*W$19)</f>
        <v>0</v>
      </c>
      <c r="X135" s="71">
        <f>(X66*(1+Depreciation!X$7)^0.5*X$19)</f>
        <v>0</v>
      </c>
      <c r="Y135" s="93"/>
    </row>
    <row r="136" spans="3:25">
      <c r="C136" s="8" t="str">
        <f t="shared" si="58"/>
        <v>Substation Establishment</v>
      </c>
      <c r="D136" s="46"/>
      <c r="E136" s="46"/>
      <c r="F136" s="46"/>
      <c r="G136" s="46"/>
      <c r="H136" s="46"/>
      <c r="I136" s="46"/>
      <c r="J136" s="71">
        <f>(J67*(1+Depreciation!J$7)^0.5*J$19)</f>
        <v>27.596501036725982</v>
      </c>
      <c r="K136" s="71">
        <f>(K67*(1+Depreciation!K$7)^0.5*K$19)</f>
        <v>23.973609233178085</v>
      </c>
      <c r="L136" s="71">
        <f>(L67*(1+Depreciation!L$7)^0.5*L$19)</f>
        <v>28.029196387681129</v>
      </c>
      <c r="M136" s="71">
        <f>(M67*(1+Depreciation!M$7)^0.5*M$19)</f>
        <v>20.128102067455767</v>
      </c>
      <c r="N136" s="71">
        <f>(N67*(1+Depreciation!N$7)^0.5*N$19)</f>
        <v>19.408322707294964</v>
      </c>
      <c r="O136" s="71">
        <f>(O67*(1+Depreciation!O$7)^0.5*O$19)</f>
        <v>0</v>
      </c>
      <c r="P136" s="71">
        <f>(P67*(1+Depreciation!P$7)^0.5*P$19)</f>
        <v>0</v>
      </c>
      <c r="Q136" s="71">
        <f>(Q67*(1+Depreciation!Q$7)^0.5*Q$19)</f>
        <v>0</v>
      </c>
      <c r="R136" s="71">
        <f>(R67*(1+Depreciation!R$7)^0.5*R$19)</f>
        <v>0</v>
      </c>
      <c r="S136" s="71">
        <f>(S67*(1+Depreciation!S$7)^0.5*S$19)</f>
        <v>0</v>
      </c>
      <c r="T136" s="71">
        <f>(T67*(1+Depreciation!T$7)^0.5*T$19)</f>
        <v>0</v>
      </c>
      <c r="U136" s="71">
        <f>(U67*(1+Depreciation!U$7)^0.5*U$19)</f>
        <v>0</v>
      </c>
      <c r="V136" s="71">
        <f>(V67*(1+Depreciation!V$7)^0.5*V$19)</f>
        <v>0</v>
      </c>
      <c r="W136" s="71">
        <f>(W67*(1+Depreciation!W$7)^0.5*W$19)</f>
        <v>0</v>
      </c>
      <c r="X136" s="71">
        <f>(X67*(1+Depreciation!X$7)^0.5*X$19)</f>
        <v>0</v>
      </c>
      <c r="Y136" s="93"/>
    </row>
    <row r="137" spans="3:25">
      <c r="C137" s="8" t="str">
        <f t="shared" si="58"/>
        <v>Distribution Substation Switchgear</v>
      </c>
      <c r="D137" s="46"/>
      <c r="E137" s="46"/>
      <c r="F137" s="46"/>
      <c r="G137" s="46"/>
      <c r="H137" s="46"/>
      <c r="I137" s="46"/>
      <c r="J137" s="71">
        <f>(J68*(1+Depreciation!J$7)^0.5*J$19)</f>
        <v>4.7704251560347499</v>
      </c>
      <c r="K137" s="71">
        <f>(K68*(1+Depreciation!K$7)^0.5*K$19)</f>
        <v>0.4498854773040451</v>
      </c>
      <c r="L137" s="71">
        <f>(L68*(1+Depreciation!L$7)^0.5*L$19)</f>
        <v>0.43176487592096829</v>
      </c>
      <c r="M137" s="71">
        <f>(M68*(1+Depreciation!M$7)^0.5*M$19)</f>
        <v>2.9974366407198363</v>
      </c>
      <c r="N137" s="71">
        <f>(N68*(1+Depreciation!N$7)^0.5*N$19)</f>
        <v>2.8902485402149107</v>
      </c>
      <c r="O137" s="71">
        <f>(O68*(1+Depreciation!O$7)^0.5*O$19)</f>
        <v>0</v>
      </c>
      <c r="P137" s="71">
        <f>(P68*(1+Depreciation!P$7)^0.5*P$19)</f>
        <v>0</v>
      </c>
      <c r="Q137" s="71">
        <f>(Q68*(1+Depreciation!Q$7)^0.5*Q$19)</f>
        <v>0</v>
      </c>
      <c r="R137" s="71">
        <f>(R68*(1+Depreciation!R$7)^0.5*R$19)</f>
        <v>0</v>
      </c>
      <c r="S137" s="71">
        <f>(S68*(1+Depreciation!S$7)^0.5*S$19)</f>
        <v>0</v>
      </c>
      <c r="T137" s="71">
        <f>(T68*(1+Depreciation!T$7)^0.5*T$19)</f>
        <v>0</v>
      </c>
      <c r="U137" s="71">
        <f>(U68*(1+Depreciation!U$7)^0.5*U$19)</f>
        <v>0</v>
      </c>
      <c r="V137" s="71">
        <f>(V68*(1+Depreciation!V$7)^0.5*V$19)</f>
        <v>0</v>
      </c>
      <c r="W137" s="71">
        <f>(W68*(1+Depreciation!W$7)^0.5*W$19)</f>
        <v>0</v>
      </c>
      <c r="X137" s="71">
        <f>(X68*(1+Depreciation!X$7)^0.5*X$19)</f>
        <v>0</v>
      </c>
      <c r="Y137" s="93"/>
    </row>
    <row r="138" spans="3:25">
      <c r="C138" s="8" t="str">
        <f t="shared" si="58"/>
        <v>Zone Transformers</v>
      </c>
      <c r="D138" s="46"/>
      <c r="E138" s="46"/>
      <c r="F138" s="46"/>
      <c r="G138" s="46"/>
      <c r="H138" s="46"/>
      <c r="I138" s="46"/>
      <c r="J138" s="71">
        <f>(J69*(1+Depreciation!J$7)^0.5*J$19)</f>
        <v>21.565435520598246</v>
      </c>
      <c r="K138" s="71">
        <f>(K69*(1+Depreciation!K$7)^0.5*K$19)</f>
        <v>16.480207517730289</v>
      </c>
      <c r="L138" s="71">
        <f>(L69*(1+Depreciation!L$7)^0.5*L$19)</f>
        <v>17.214167327432566</v>
      </c>
      <c r="M138" s="71">
        <f>(M69*(1+Depreciation!M$7)^0.5*M$19)</f>
        <v>20.845686627178488</v>
      </c>
      <c r="N138" s="71">
        <f>(N69*(1+Depreciation!N$7)^0.5*N$19)</f>
        <v>20.100246499125735</v>
      </c>
      <c r="O138" s="71">
        <f>(O69*(1+Depreciation!O$7)^0.5*O$19)</f>
        <v>0</v>
      </c>
      <c r="P138" s="71">
        <f>(P69*(1+Depreciation!P$7)^0.5*P$19)</f>
        <v>0</v>
      </c>
      <c r="Q138" s="71">
        <f>(Q69*(1+Depreciation!Q$7)^0.5*Q$19)</f>
        <v>0</v>
      </c>
      <c r="R138" s="71">
        <f>(R69*(1+Depreciation!R$7)^0.5*R$19)</f>
        <v>0</v>
      </c>
      <c r="S138" s="71">
        <f>(S69*(1+Depreciation!S$7)^0.5*S$19)</f>
        <v>0</v>
      </c>
      <c r="T138" s="71">
        <f>(T69*(1+Depreciation!T$7)^0.5*T$19)</f>
        <v>0</v>
      </c>
      <c r="U138" s="71">
        <f>(U69*(1+Depreciation!U$7)^0.5*U$19)</f>
        <v>0</v>
      </c>
      <c r="V138" s="71">
        <f>(V69*(1+Depreciation!V$7)^0.5*V$19)</f>
        <v>0</v>
      </c>
      <c r="W138" s="71">
        <f>(W69*(1+Depreciation!W$7)^0.5*W$19)</f>
        <v>0</v>
      </c>
      <c r="X138" s="71">
        <f>(X69*(1+Depreciation!X$7)^0.5*X$19)</f>
        <v>0</v>
      </c>
      <c r="Y138" s="93"/>
    </row>
    <row r="139" spans="3:25">
      <c r="C139" s="8" t="str">
        <f t="shared" si="58"/>
        <v>Distribution Transformers</v>
      </c>
      <c r="D139" s="46"/>
      <c r="E139" s="46"/>
      <c r="F139" s="46"/>
      <c r="G139" s="46"/>
      <c r="H139" s="46"/>
      <c r="I139" s="46"/>
      <c r="J139" s="71">
        <f>(J70*(1+Depreciation!J$7)^0.5*J$19)</f>
        <v>96.422350168555838</v>
      </c>
      <c r="K139" s="71">
        <f>(K70*(1+Depreciation!K$7)^0.5*K$19)</f>
        <v>95.339490472008066</v>
      </c>
      <c r="L139" s="71">
        <f>(L70*(1+Depreciation!L$7)^0.5*L$19)</f>
        <v>66.120825274669315</v>
      </c>
      <c r="M139" s="71">
        <f>(M70*(1+Depreciation!M$7)^0.5*M$19)</f>
        <v>79.875662209641305</v>
      </c>
      <c r="N139" s="71">
        <f>(N70*(1+Depreciation!N$7)^0.5*N$19)</f>
        <v>77.019314758450975</v>
      </c>
      <c r="O139" s="71">
        <f>(O70*(1+Depreciation!O$7)^0.5*O$19)</f>
        <v>0</v>
      </c>
      <c r="P139" s="71">
        <f>(P70*(1+Depreciation!P$7)^0.5*P$19)</f>
        <v>0</v>
      </c>
      <c r="Q139" s="71">
        <f>(Q70*(1+Depreciation!Q$7)^0.5*Q$19)</f>
        <v>0</v>
      </c>
      <c r="R139" s="71">
        <f>(R70*(1+Depreciation!R$7)^0.5*R$19)</f>
        <v>0</v>
      </c>
      <c r="S139" s="71">
        <f>(S70*(1+Depreciation!S$7)^0.5*S$19)</f>
        <v>0</v>
      </c>
      <c r="T139" s="71">
        <f>(T70*(1+Depreciation!T$7)^0.5*T$19)</f>
        <v>0</v>
      </c>
      <c r="U139" s="71">
        <f>(U70*(1+Depreciation!U$7)^0.5*U$19)</f>
        <v>0</v>
      </c>
      <c r="V139" s="71">
        <f>(V70*(1+Depreciation!V$7)^0.5*V$19)</f>
        <v>0</v>
      </c>
      <c r="W139" s="71">
        <f>(W70*(1+Depreciation!W$7)^0.5*W$19)</f>
        <v>0</v>
      </c>
      <c r="X139" s="71">
        <f>(X70*(1+Depreciation!X$7)^0.5*X$19)</f>
        <v>0</v>
      </c>
      <c r="Y139" s="93"/>
    </row>
    <row r="140" spans="3:25">
      <c r="C140" s="8" t="str">
        <f t="shared" si="58"/>
        <v>Low Voltage Services</v>
      </c>
      <c r="D140" s="46"/>
      <c r="E140" s="46"/>
      <c r="F140" s="46"/>
      <c r="G140" s="46"/>
      <c r="H140" s="46"/>
      <c r="I140" s="46"/>
      <c r="J140" s="71">
        <f>(J71*(1+Depreciation!J$7)^0.5*J$19)</f>
        <v>28.956389293310185</v>
      </c>
      <c r="K140" s="71">
        <f>(K71*(1+Depreciation!K$7)^0.5*K$19)</f>
        <v>33.162834094360626</v>
      </c>
      <c r="L140" s="71">
        <f>(L71*(1+Depreciation!L$7)^0.5*L$19)</f>
        <v>37.27031770056805</v>
      </c>
      <c r="M140" s="71">
        <f>(M71*(1+Depreciation!M$7)^0.5*M$19)</f>
        <v>27.609169515506672</v>
      </c>
      <c r="N140" s="71">
        <f>(N71*(1+Depreciation!N$7)^0.5*N$19)</f>
        <v>26.621867766844868</v>
      </c>
      <c r="O140" s="71">
        <f>(O71*(1+Depreciation!O$7)^0.5*O$19)</f>
        <v>0</v>
      </c>
      <c r="P140" s="71">
        <f>(P71*(1+Depreciation!P$7)^0.5*P$19)</f>
        <v>0</v>
      </c>
      <c r="Q140" s="71">
        <f>(Q71*(1+Depreciation!Q$7)^0.5*Q$19)</f>
        <v>0</v>
      </c>
      <c r="R140" s="71">
        <f>(R71*(1+Depreciation!R$7)^0.5*R$19)</f>
        <v>0</v>
      </c>
      <c r="S140" s="71">
        <f>(S71*(1+Depreciation!S$7)^0.5*S$19)</f>
        <v>0</v>
      </c>
      <c r="T140" s="71">
        <f>(T71*(1+Depreciation!T$7)^0.5*T$19)</f>
        <v>0</v>
      </c>
      <c r="U140" s="71">
        <f>(U71*(1+Depreciation!U$7)^0.5*U$19)</f>
        <v>0</v>
      </c>
      <c r="V140" s="71">
        <f>(V71*(1+Depreciation!V$7)^0.5*V$19)</f>
        <v>0</v>
      </c>
      <c r="W140" s="71">
        <f>(W71*(1+Depreciation!W$7)^0.5*W$19)</f>
        <v>0</v>
      </c>
      <c r="X140" s="71">
        <f>(X71*(1+Depreciation!X$7)^0.5*X$19)</f>
        <v>0</v>
      </c>
      <c r="Y140" s="93"/>
    </row>
    <row r="141" spans="3:25">
      <c r="C141" s="8" t="str">
        <f t="shared" si="58"/>
        <v>Load Control &amp; Network Metering Devices</v>
      </c>
      <c r="D141" s="1"/>
      <c r="E141" s="68"/>
      <c r="F141" s="68"/>
      <c r="G141" s="68"/>
      <c r="H141" s="68"/>
      <c r="I141" s="68"/>
      <c r="J141" s="71">
        <f>(J72*(1+Depreciation!J$7)^0.5*J$19)</f>
        <v>3.8355262102539545</v>
      </c>
      <c r="K141" s="71">
        <f>(K72*(1+Depreciation!K$7)^0.5*K$19)</f>
        <v>8.5242911625973861</v>
      </c>
      <c r="L141" s="71">
        <f>(L72*(1+Depreciation!L$7)^0.5*L$19)</f>
        <v>15.44721751704793</v>
      </c>
      <c r="M141" s="71">
        <f>(M72*(1+Depreciation!M$7)^0.5*M$19)</f>
        <v>9.7753033630276143</v>
      </c>
      <c r="N141" s="71">
        <f>(N72*(1+Depreciation!N$7)^0.5*N$19)</f>
        <v>9.425739277132303</v>
      </c>
      <c r="O141" s="71">
        <f>(O72*(1+Depreciation!O$7)^0.5*O$19)</f>
        <v>0</v>
      </c>
      <c r="P141" s="71">
        <f>(P72*(1+Depreciation!P$7)^0.5*P$19)</f>
        <v>0</v>
      </c>
      <c r="Q141" s="71">
        <f>(Q72*(1+Depreciation!Q$7)^0.5*Q$19)</f>
        <v>0</v>
      </c>
      <c r="R141" s="71">
        <f>(R72*(1+Depreciation!R$7)^0.5*R$19)</f>
        <v>0</v>
      </c>
      <c r="S141" s="71">
        <f>(S72*(1+Depreciation!S$7)^0.5*S$19)</f>
        <v>0</v>
      </c>
      <c r="T141" s="71">
        <f>(T72*(1+Depreciation!T$7)^0.5*T$19)</f>
        <v>0</v>
      </c>
      <c r="U141" s="71">
        <f>(U72*(1+Depreciation!U$7)^0.5*U$19)</f>
        <v>0</v>
      </c>
      <c r="V141" s="71">
        <f>(V72*(1+Depreciation!V$7)^0.5*V$19)</f>
        <v>0</v>
      </c>
      <c r="W141" s="71">
        <f>(W72*(1+Depreciation!W$7)^0.5*W$19)</f>
        <v>0</v>
      </c>
      <c r="X141" s="71">
        <f>(X72*(1+Depreciation!X$7)^0.5*X$19)</f>
        <v>0</v>
      </c>
      <c r="Y141" s="93"/>
    </row>
    <row r="142" spans="3:25">
      <c r="C142" s="8" t="str">
        <f t="shared" si="58"/>
        <v>Communications - Pilot Wires</v>
      </c>
      <c r="D142" s="1"/>
      <c r="E142" s="68"/>
      <c r="F142" s="68"/>
      <c r="G142" s="68"/>
      <c r="H142" s="68"/>
      <c r="I142" s="68"/>
      <c r="J142" s="71">
        <f>(J73*(1+Depreciation!J$7)^0.5*J$19)</f>
        <v>22.797890346764088</v>
      </c>
      <c r="K142" s="71">
        <f>(K73*(1+Depreciation!K$7)^0.5*K$19)</f>
        <v>29.037318304033391</v>
      </c>
      <c r="L142" s="71">
        <f>(L73*(1+Depreciation!L$7)^0.5*L$19)</f>
        <v>29.228405055792251</v>
      </c>
      <c r="M142" s="71">
        <f>(M73*(1+Depreciation!M$7)^0.5*M$19)</f>
        <v>18.9491534479283</v>
      </c>
      <c r="N142" s="71">
        <f>(N73*(1+Depreciation!N$7)^0.5*N$19)</f>
        <v>18.271533198456726</v>
      </c>
      <c r="O142" s="71">
        <f>(O73*(1+Depreciation!O$7)^0.5*O$19)</f>
        <v>0</v>
      </c>
      <c r="P142" s="71">
        <f>(P73*(1+Depreciation!P$7)^0.5*P$19)</f>
        <v>0</v>
      </c>
      <c r="Q142" s="71">
        <f>(Q73*(1+Depreciation!Q$7)^0.5*Q$19)</f>
        <v>0</v>
      </c>
      <c r="R142" s="71">
        <f>(R73*(1+Depreciation!R$7)^0.5*R$19)</f>
        <v>0</v>
      </c>
      <c r="S142" s="71">
        <f>(S73*(1+Depreciation!S$7)^0.5*S$19)</f>
        <v>0</v>
      </c>
      <c r="T142" s="71">
        <f>(T73*(1+Depreciation!T$7)^0.5*T$19)</f>
        <v>0</v>
      </c>
      <c r="U142" s="71">
        <f>(U73*(1+Depreciation!U$7)^0.5*U$19)</f>
        <v>0</v>
      </c>
      <c r="V142" s="71">
        <f>(V73*(1+Depreciation!V$7)^0.5*V$19)</f>
        <v>0</v>
      </c>
      <c r="W142" s="71">
        <f>(W73*(1+Depreciation!W$7)^0.5*W$19)</f>
        <v>0</v>
      </c>
      <c r="X142" s="71">
        <f>(X73*(1+Depreciation!X$7)^0.5*X$19)</f>
        <v>0</v>
      </c>
      <c r="Y142" s="93"/>
    </row>
    <row r="143" spans="3:25">
      <c r="C143" s="8" t="str">
        <f t="shared" si="58"/>
        <v>Streetlighting (Residual Rate 2 Assets)</v>
      </c>
      <c r="D143" s="1"/>
      <c r="E143" s="68"/>
      <c r="F143" s="68"/>
      <c r="G143" s="68"/>
      <c r="H143" s="68"/>
      <c r="I143" s="68"/>
      <c r="J143" s="71">
        <f>(J74*(1+Depreciation!J$7)^0.5*J$19)</f>
        <v>0</v>
      </c>
      <c r="K143" s="71">
        <f>(K74*(1+Depreciation!K$7)^0.5*K$19)</f>
        <v>0</v>
      </c>
      <c r="L143" s="71">
        <f>(L74*(1+Depreciation!L$7)^0.5*L$19)</f>
        <v>0</v>
      </c>
      <c r="M143" s="71">
        <f>(M74*(1+Depreciation!M$7)^0.5*M$19)</f>
        <v>0</v>
      </c>
      <c r="N143" s="71">
        <f>(N74*(1+Depreciation!N$7)^0.5*N$19)</f>
        <v>0</v>
      </c>
      <c r="O143" s="71">
        <f>(O74*(1+Depreciation!O$7)^0.5*O$19)</f>
        <v>0</v>
      </c>
      <c r="P143" s="71">
        <f>(P74*(1+Depreciation!P$7)^0.5*P$19)</f>
        <v>0</v>
      </c>
      <c r="Q143" s="71">
        <f>(Q74*(1+Depreciation!Q$7)^0.5*Q$19)</f>
        <v>0</v>
      </c>
      <c r="R143" s="71">
        <f>(R74*(1+Depreciation!R$7)^0.5*R$19)</f>
        <v>0</v>
      </c>
      <c r="S143" s="71">
        <f>(S74*(1+Depreciation!S$7)^0.5*S$19)</f>
        <v>0</v>
      </c>
      <c r="T143" s="71">
        <f>(T74*(1+Depreciation!T$7)^0.5*T$19)</f>
        <v>0</v>
      </c>
      <c r="U143" s="71">
        <f>(U74*(1+Depreciation!U$7)^0.5*U$19)</f>
        <v>0</v>
      </c>
      <c r="V143" s="71">
        <f>(V74*(1+Depreciation!V$7)^0.5*V$19)</f>
        <v>0</v>
      </c>
      <c r="W143" s="71">
        <f>(W74*(1+Depreciation!W$7)^0.5*W$19)</f>
        <v>0</v>
      </c>
      <c r="X143" s="71">
        <f>(X74*(1+Depreciation!X$7)^0.5*X$19)</f>
        <v>0</v>
      </c>
      <c r="Y143" s="93"/>
    </row>
    <row r="144" spans="3:25">
      <c r="C144" s="8" t="str">
        <f t="shared" si="58"/>
        <v>Systems Buildings</v>
      </c>
      <c r="D144" s="1"/>
      <c r="E144" s="68"/>
      <c r="F144" s="68"/>
      <c r="G144" s="68"/>
      <c r="H144" s="68"/>
      <c r="I144" s="68"/>
      <c r="J144" s="71">
        <f>(J75*(1+Depreciation!J$7)^0.5*J$19)</f>
        <v>9.7871083099770715</v>
      </c>
      <c r="K144" s="71">
        <f>(K75*(1+Depreciation!K$7)^0.5*K$19)</f>
        <v>3.2250214713964893</v>
      </c>
      <c r="L144" s="71">
        <f>(L75*(1+Depreciation!L$7)^0.5*L$19)</f>
        <v>10.812793245928763</v>
      </c>
      <c r="M144" s="71">
        <f>(M75*(1+Depreciation!M$7)^0.5*M$19)</f>
        <v>10.287769934404697</v>
      </c>
      <c r="N144" s="71">
        <f>(N75*(1+Depreciation!N$7)^0.5*N$19)</f>
        <v>9.9198800838837222</v>
      </c>
      <c r="O144" s="71">
        <f>(O75*(1+Depreciation!O$7)^0.5*O$19)</f>
        <v>0</v>
      </c>
      <c r="P144" s="71">
        <f>(P75*(1+Depreciation!P$7)^0.5*P$19)</f>
        <v>0</v>
      </c>
      <c r="Q144" s="71">
        <f>(Q75*(1+Depreciation!Q$7)^0.5*Q$19)</f>
        <v>0</v>
      </c>
      <c r="R144" s="71">
        <f>(R75*(1+Depreciation!R$7)^0.5*R$19)</f>
        <v>0</v>
      </c>
      <c r="S144" s="71">
        <f>(S75*(1+Depreciation!S$7)^0.5*S$19)</f>
        <v>0</v>
      </c>
      <c r="T144" s="71">
        <f>(T75*(1+Depreciation!T$7)^0.5*T$19)</f>
        <v>0</v>
      </c>
      <c r="U144" s="71">
        <f>(U75*(1+Depreciation!U$7)^0.5*U$19)</f>
        <v>0</v>
      </c>
      <c r="V144" s="71">
        <f>(V75*(1+Depreciation!V$7)^0.5*V$19)</f>
        <v>0</v>
      </c>
      <c r="W144" s="71">
        <f>(W75*(1+Depreciation!W$7)^0.5*W$19)</f>
        <v>0</v>
      </c>
      <c r="X144" s="71">
        <f>(X75*(1+Depreciation!X$7)^0.5*X$19)</f>
        <v>0</v>
      </c>
      <c r="Y144" s="93"/>
    </row>
    <row r="145" spans="3:26">
      <c r="C145" s="8" t="str">
        <f t="shared" si="58"/>
        <v>Systems Easements</v>
      </c>
      <c r="D145" s="1"/>
      <c r="E145" s="68"/>
      <c r="F145" s="68"/>
      <c r="G145" s="68"/>
      <c r="H145" s="68"/>
      <c r="I145" s="68"/>
      <c r="J145" s="71">
        <f>(J76*(1+Depreciation!J$7)^0.5*J$19)</f>
        <v>1.605550881364775</v>
      </c>
      <c r="K145" s="71">
        <f>(K76*(1+Depreciation!K$7)^0.5*K$19)</f>
        <v>1.7862293417314248</v>
      </c>
      <c r="L145" s="71">
        <f>(L76*(1+Depreciation!L$7)^0.5*L$19)</f>
        <v>0.44505323969978766</v>
      </c>
      <c r="M145" s="71">
        <f>(M76*(1+Depreciation!M$7)^0.5*M$19)</f>
        <v>1.1085253682063585</v>
      </c>
      <c r="N145" s="71">
        <f>(N76*(1+Depreciation!N$7)^0.5*N$19)</f>
        <v>1.0688845874921322</v>
      </c>
      <c r="O145" s="71">
        <f>(O76*(1+Depreciation!O$7)^0.5*O$19)</f>
        <v>0</v>
      </c>
      <c r="P145" s="71">
        <f>(P76*(1+Depreciation!P$7)^0.5*P$19)</f>
        <v>0</v>
      </c>
      <c r="Q145" s="71">
        <f>(Q76*(1+Depreciation!Q$7)^0.5*Q$19)</f>
        <v>0</v>
      </c>
      <c r="R145" s="71">
        <f>(R76*(1+Depreciation!R$7)^0.5*R$19)</f>
        <v>0</v>
      </c>
      <c r="S145" s="71">
        <f>(S76*(1+Depreciation!S$7)^0.5*S$19)</f>
        <v>0</v>
      </c>
      <c r="T145" s="71">
        <f>(T76*(1+Depreciation!T$7)^0.5*T$19)</f>
        <v>0</v>
      </c>
      <c r="U145" s="71">
        <f>(U76*(1+Depreciation!U$7)^0.5*U$19)</f>
        <v>0</v>
      </c>
      <c r="V145" s="71">
        <f>(V76*(1+Depreciation!V$7)^0.5*V$19)</f>
        <v>0</v>
      </c>
      <c r="W145" s="71">
        <f>(W76*(1+Depreciation!W$7)^0.5*W$19)</f>
        <v>0</v>
      </c>
      <c r="X145" s="71">
        <f>(X76*(1+Depreciation!X$7)^0.5*X$19)</f>
        <v>0</v>
      </c>
      <c r="Y145" s="93"/>
    </row>
    <row r="146" spans="3:26">
      <c r="C146" s="8" t="str">
        <f t="shared" si="58"/>
        <v>System Land</v>
      </c>
      <c r="D146" s="1"/>
      <c r="E146" s="68"/>
      <c r="F146" s="68"/>
      <c r="G146" s="68"/>
      <c r="H146" s="68"/>
      <c r="I146" s="68"/>
      <c r="J146" s="71">
        <f>(J77*(1+Depreciation!J$7)^0.5*J$19)</f>
        <v>-4.9374685422464255</v>
      </c>
      <c r="K146" s="71">
        <f>(K77*(1+Depreciation!K$7)^0.5*K$19)</f>
        <v>-0.29261726203908611</v>
      </c>
      <c r="L146" s="71">
        <f>(L77*(1+Depreciation!L$7)^0.5*L$19)</f>
        <v>-8.5579848144479775E-2</v>
      </c>
      <c r="M146" s="71">
        <f>(M77*(1+Depreciation!M$7)^0.5*M$19)</f>
        <v>0.12573293869530169</v>
      </c>
      <c r="N146" s="71">
        <f>(N77*(1+Depreciation!N$7)^0.5*N$19)</f>
        <v>0.1212367386133493</v>
      </c>
      <c r="O146" s="71">
        <f>(O77*(1+Depreciation!O$7)^0.5*O$19)</f>
        <v>0</v>
      </c>
      <c r="P146" s="71">
        <f>(P77*(1+Depreciation!P$7)^0.5*P$19)</f>
        <v>0</v>
      </c>
      <c r="Q146" s="71">
        <f>(Q77*(1+Depreciation!Q$7)^0.5*Q$19)</f>
        <v>0</v>
      </c>
      <c r="R146" s="71">
        <f>(R77*(1+Depreciation!R$7)^0.5*R$19)</f>
        <v>0</v>
      </c>
      <c r="S146" s="71">
        <f>(S77*(1+Depreciation!S$7)^0.5*S$19)</f>
        <v>0</v>
      </c>
      <c r="T146" s="71">
        <f>(T77*(1+Depreciation!T$7)^0.5*T$19)</f>
        <v>0</v>
      </c>
      <c r="U146" s="71">
        <f>(U77*(1+Depreciation!U$7)^0.5*U$19)</f>
        <v>0</v>
      </c>
      <c r="V146" s="71">
        <f>(V77*(1+Depreciation!V$7)^0.5*V$19)</f>
        <v>0</v>
      </c>
      <c r="W146" s="71">
        <f>(W77*(1+Depreciation!W$7)^0.5*W$19)</f>
        <v>0</v>
      </c>
      <c r="X146" s="71">
        <f>(X77*(1+Depreciation!X$7)^0.5*X$19)</f>
        <v>0</v>
      </c>
      <c r="Y146" s="93"/>
    </row>
    <row r="147" spans="3:26">
      <c r="C147" s="8" t="str">
        <f t="shared" si="58"/>
        <v>Control Centre - SCADA</v>
      </c>
      <c r="D147" s="1"/>
      <c r="E147" s="68"/>
      <c r="F147" s="68"/>
      <c r="G147" s="68"/>
      <c r="H147" s="68"/>
      <c r="I147" s="68"/>
      <c r="J147" s="71">
        <f>(J78*(1+Depreciation!J$7)^0.5*J$19)</f>
        <v>0</v>
      </c>
      <c r="K147" s="71">
        <f>(K78*(1+Depreciation!K$7)^0.5*K$19)</f>
        <v>0</v>
      </c>
      <c r="L147" s="71">
        <f>(L78*(1+Depreciation!L$7)^0.5*L$19)</f>
        <v>0</v>
      </c>
      <c r="M147" s="71">
        <f>(M78*(1+Depreciation!M$7)^0.5*M$19)</f>
        <v>2.9971738695511348E-4</v>
      </c>
      <c r="N147" s="71">
        <f>(N78*(1+Depreciation!N$7)^0.5*N$19)</f>
        <v>2.8899951657227081E-4</v>
      </c>
      <c r="O147" s="71">
        <f>(O78*(1+Depreciation!O$7)^0.5*O$19)</f>
        <v>0</v>
      </c>
      <c r="P147" s="71">
        <f>(P78*(1+Depreciation!P$7)^0.5*P$19)</f>
        <v>0</v>
      </c>
      <c r="Q147" s="71">
        <f>(Q78*(1+Depreciation!Q$7)^0.5*Q$19)</f>
        <v>0</v>
      </c>
      <c r="R147" s="71">
        <f>(R78*(1+Depreciation!R$7)^0.5*R$19)</f>
        <v>0</v>
      </c>
      <c r="S147" s="71">
        <f>(S78*(1+Depreciation!S$7)^0.5*S$19)</f>
        <v>0</v>
      </c>
      <c r="T147" s="71">
        <f>(T78*(1+Depreciation!T$7)^0.5*T$19)</f>
        <v>0</v>
      </c>
      <c r="U147" s="71">
        <f>(U78*(1+Depreciation!U$7)^0.5*U$19)</f>
        <v>0</v>
      </c>
      <c r="V147" s="71">
        <f>(V78*(1+Depreciation!V$7)^0.5*V$19)</f>
        <v>0</v>
      </c>
      <c r="W147" s="71">
        <f>(W78*(1+Depreciation!W$7)^0.5*W$19)</f>
        <v>0</v>
      </c>
      <c r="X147" s="71">
        <f>(X78*(1+Depreciation!X$7)^0.5*X$19)</f>
        <v>0</v>
      </c>
      <c r="Y147" s="93"/>
    </row>
    <row r="148" spans="3:26">
      <c r="C148" s="8" t="str">
        <f t="shared" si="58"/>
        <v>IT Systems</v>
      </c>
      <c r="D148" s="1"/>
      <c r="E148" s="68"/>
      <c r="F148" s="68"/>
      <c r="G148" s="68"/>
      <c r="H148" s="68"/>
      <c r="I148" s="68"/>
      <c r="J148" s="71">
        <f>(J79*(1+Depreciation!J$7)^0.5*J$19)</f>
        <v>1.8066100642881531</v>
      </c>
      <c r="K148" s="71">
        <f>(K79*(1+Depreciation!K$7)^0.5*K$19)</f>
        <v>2.2645739796955615</v>
      </c>
      <c r="L148" s="71">
        <f>(L79*(1+Depreciation!L$7)^0.5*L$19)</f>
        <v>2.2126770053547791</v>
      </c>
      <c r="M148" s="71">
        <f>(M79*(1+Depreciation!M$7)^0.5*M$19)</f>
        <v>2.2298655016509898</v>
      </c>
      <c r="N148" s="71">
        <f>(N79*(1+Depreciation!N$7)^0.5*N$19)</f>
        <v>3.5467900427426726</v>
      </c>
      <c r="O148" s="71">
        <f>(O79*(1+Depreciation!O$7)^0.5*O$19)</f>
        <v>0</v>
      </c>
      <c r="P148" s="71">
        <f>(P79*(1+Depreciation!P$7)^0.5*P$19)</f>
        <v>0</v>
      </c>
      <c r="Q148" s="71">
        <f>(Q79*(1+Depreciation!Q$7)^0.5*Q$19)</f>
        <v>0</v>
      </c>
      <c r="R148" s="71">
        <f>(R79*(1+Depreciation!R$7)^0.5*R$19)</f>
        <v>0</v>
      </c>
      <c r="S148" s="71">
        <f>(S79*(1+Depreciation!S$7)^0.5*S$19)</f>
        <v>0</v>
      </c>
      <c r="T148" s="71">
        <f>(T79*(1+Depreciation!T$7)^0.5*T$19)</f>
        <v>0</v>
      </c>
      <c r="U148" s="71">
        <f>(U79*(1+Depreciation!U$7)^0.5*U$19)</f>
        <v>0</v>
      </c>
      <c r="V148" s="71">
        <f>(V79*(1+Depreciation!V$7)^0.5*V$19)</f>
        <v>0</v>
      </c>
      <c r="W148" s="71">
        <f>(W79*(1+Depreciation!W$7)^0.5*W$19)</f>
        <v>0</v>
      </c>
      <c r="X148" s="71">
        <f>(X79*(1+Depreciation!X$7)^0.5*X$19)</f>
        <v>0</v>
      </c>
      <c r="Y148" s="93"/>
    </row>
    <row r="149" spans="3:26">
      <c r="C149" s="8" t="str">
        <f t="shared" si="58"/>
        <v>Office Equipment &amp; Furniture</v>
      </c>
      <c r="D149" s="1"/>
      <c r="E149" s="68"/>
      <c r="F149" s="68"/>
      <c r="G149" s="68"/>
      <c r="H149" s="68"/>
      <c r="I149" s="68"/>
      <c r="J149" s="71">
        <f>(J80*(1+Depreciation!J$7)^0.5*J$19)</f>
        <v>3.8008651956472463</v>
      </c>
      <c r="K149" s="71">
        <f>(K80*(1+Depreciation!K$7)^0.5*K$19)</f>
        <v>1.1856494529784902</v>
      </c>
      <c r="L149" s="71">
        <f>(L80*(1+Depreciation!L$7)^0.5*L$19)</f>
        <v>2.3023385310310833</v>
      </c>
      <c r="M149" s="71">
        <f>(M80*(1+Depreciation!M$7)^0.5*M$19)</f>
        <v>0</v>
      </c>
      <c r="N149" s="71">
        <f>(N80*(1+Depreciation!N$7)^0.5*N$19)</f>
        <v>0</v>
      </c>
      <c r="O149" s="71">
        <f>(O80*(1+Depreciation!O$7)^0.5*O$19)</f>
        <v>0</v>
      </c>
      <c r="P149" s="71">
        <f>(P80*(1+Depreciation!P$7)^0.5*P$19)</f>
        <v>0</v>
      </c>
      <c r="Q149" s="71">
        <f>(Q80*(1+Depreciation!Q$7)^0.5*Q$19)</f>
        <v>0</v>
      </c>
      <c r="R149" s="71">
        <f>(R80*(1+Depreciation!R$7)^0.5*R$19)</f>
        <v>0</v>
      </c>
      <c r="S149" s="71">
        <f>(S80*(1+Depreciation!S$7)^0.5*S$19)</f>
        <v>0</v>
      </c>
      <c r="T149" s="71">
        <f>(T80*(1+Depreciation!T$7)^0.5*T$19)</f>
        <v>0</v>
      </c>
      <c r="U149" s="71">
        <f>(U80*(1+Depreciation!U$7)^0.5*U$19)</f>
        <v>0</v>
      </c>
      <c r="V149" s="71">
        <f>(V80*(1+Depreciation!V$7)^0.5*V$19)</f>
        <v>0</v>
      </c>
      <c r="W149" s="71">
        <f>(W80*(1+Depreciation!W$7)^0.5*W$19)</f>
        <v>0</v>
      </c>
      <c r="X149" s="71">
        <f>(X80*(1+Depreciation!X$7)^0.5*X$19)</f>
        <v>0</v>
      </c>
      <c r="Y149" s="93"/>
    </row>
    <row r="150" spans="3:26">
      <c r="C150" s="8" t="str">
        <f t="shared" si="58"/>
        <v>Motor Vehicles</v>
      </c>
      <c r="D150" s="1"/>
      <c r="E150" s="68"/>
      <c r="F150" s="68"/>
      <c r="G150" s="68"/>
      <c r="H150" s="68"/>
      <c r="I150" s="68"/>
      <c r="J150" s="71">
        <f>(J81*(1+Depreciation!J$7)^0.5*J$19)</f>
        <v>10.671459040582022</v>
      </c>
      <c r="K150" s="71">
        <f>(K81*(1+Depreciation!K$7)^0.5*K$19)</f>
        <v>21.481460329356143</v>
      </c>
      <c r="L150" s="71">
        <f>(L81*(1+Depreciation!L$7)^0.5*L$19)</f>
        <v>14.384333912524665</v>
      </c>
      <c r="M150" s="71">
        <f>(M81*(1+Depreciation!M$7)^0.5*M$19)</f>
        <v>15.205493559001141</v>
      </c>
      <c r="N150" s="71">
        <f>(N81*(1+Depreciation!N$7)^0.5*N$19)</f>
        <v>19.226067312739556</v>
      </c>
      <c r="O150" s="71">
        <f>(O81*(1+Depreciation!O$7)^0.5*O$19)</f>
        <v>0</v>
      </c>
      <c r="P150" s="71">
        <f>(P81*(1+Depreciation!P$7)^0.5*P$19)</f>
        <v>0</v>
      </c>
      <c r="Q150" s="71">
        <f>(Q81*(1+Depreciation!Q$7)^0.5*Q$19)</f>
        <v>0</v>
      </c>
      <c r="R150" s="71">
        <f>(R81*(1+Depreciation!R$7)^0.5*R$19)</f>
        <v>0</v>
      </c>
      <c r="S150" s="71">
        <f>(S81*(1+Depreciation!S$7)^0.5*S$19)</f>
        <v>0</v>
      </c>
      <c r="T150" s="71">
        <f>(T81*(1+Depreciation!T$7)^0.5*T$19)</f>
        <v>0</v>
      </c>
      <c r="U150" s="71">
        <f>(U81*(1+Depreciation!U$7)^0.5*U$19)</f>
        <v>0</v>
      </c>
      <c r="V150" s="71">
        <f>(V81*(1+Depreciation!V$7)^0.5*V$19)</f>
        <v>0</v>
      </c>
      <c r="W150" s="71">
        <f>(W81*(1+Depreciation!W$7)^0.5*W$19)</f>
        <v>0</v>
      </c>
      <c r="X150" s="71">
        <f>(X81*(1+Depreciation!X$7)^0.5*X$19)</f>
        <v>0</v>
      </c>
      <c r="Y150" s="93"/>
    </row>
    <row r="151" spans="3:26">
      <c r="C151" s="8" t="str">
        <f t="shared" si="58"/>
        <v>Plant &amp; Equipment</v>
      </c>
      <c r="D151" s="1"/>
      <c r="E151" s="68"/>
      <c r="F151" s="68"/>
      <c r="G151" s="68"/>
      <c r="H151" s="68"/>
      <c r="I151" s="68"/>
      <c r="J151" s="71">
        <f>(J82*(1+Depreciation!J$7)^0.5*J$19)</f>
        <v>4.5800968139468798</v>
      </c>
      <c r="K151" s="71">
        <f>(K82*(1+Depreciation!K$7)^0.5*K$19)</f>
        <v>5.3705846018944587</v>
      </c>
      <c r="L151" s="71">
        <f>(L82*(1+Depreciation!L$7)^0.5*L$19)</f>
        <v>7.8971796112442405</v>
      </c>
      <c r="M151" s="71">
        <f>(M82*(1+Depreciation!M$7)^0.5*M$19)</f>
        <v>1.4381737566294224</v>
      </c>
      <c r="N151" s="71">
        <f>(N82*(1+Depreciation!N$7)^0.5*N$19)</f>
        <v>2.0587264946733046</v>
      </c>
      <c r="O151" s="71">
        <f>(O82*(1+Depreciation!O$7)^0.5*O$19)</f>
        <v>0</v>
      </c>
      <c r="P151" s="71">
        <f>(P82*(1+Depreciation!P$7)^0.5*P$19)</f>
        <v>0</v>
      </c>
      <c r="Q151" s="71">
        <f>(Q82*(1+Depreciation!Q$7)^0.5*Q$19)</f>
        <v>0</v>
      </c>
      <c r="R151" s="71">
        <f>(R82*(1+Depreciation!R$7)^0.5*R$19)</f>
        <v>0</v>
      </c>
      <c r="S151" s="71">
        <f>(S82*(1+Depreciation!S$7)^0.5*S$19)</f>
        <v>0</v>
      </c>
      <c r="T151" s="71">
        <f>(T82*(1+Depreciation!T$7)^0.5*T$19)</f>
        <v>0</v>
      </c>
      <c r="U151" s="71">
        <f>(U82*(1+Depreciation!U$7)^0.5*U$19)</f>
        <v>0</v>
      </c>
      <c r="V151" s="71">
        <f>(V82*(1+Depreciation!V$7)^0.5*V$19)</f>
        <v>0</v>
      </c>
      <c r="W151" s="71">
        <f>(W82*(1+Depreciation!W$7)^0.5*W$19)</f>
        <v>0</v>
      </c>
      <c r="X151" s="71">
        <f>(X82*(1+Depreciation!X$7)^0.5*X$19)</f>
        <v>0</v>
      </c>
      <c r="Y151" s="93"/>
    </row>
    <row r="152" spans="3:26">
      <c r="C152" s="8" t="str">
        <f t="shared" si="58"/>
        <v>Buildings</v>
      </c>
      <c r="D152" s="1"/>
      <c r="E152" s="68"/>
      <c r="F152" s="68"/>
      <c r="G152" s="68"/>
      <c r="H152" s="68"/>
      <c r="I152" s="68"/>
      <c r="J152" s="71">
        <f>(J83*(1+Depreciation!J$7)^0.5*J$19)</f>
        <v>11.564019202774826</v>
      </c>
      <c r="K152" s="71">
        <f>(K83*(1+Depreciation!K$7)^0.5*K$19)</f>
        <v>14.265179895755061</v>
      </c>
      <c r="L152" s="71">
        <f>(L83*(1+Depreciation!L$7)^0.5*L$19)</f>
        <v>4.5076927977404742</v>
      </c>
      <c r="M152" s="71">
        <f>(M83*(1+Depreciation!M$7)^0.5*M$19)</f>
        <v>9.9221344308688533</v>
      </c>
      <c r="N152" s="71">
        <f>(N83*(1+Depreciation!N$7)^0.5*N$19)</f>
        <v>13.960708246338532</v>
      </c>
      <c r="O152" s="71">
        <f>(O83*(1+Depreciation!O$7)^0.5*O$19)</f>
        <v>0</v>
      </c>
      <c r="P152" s="71">
        <f>(P83*(1+Depreciation!P$7)^0.5*P$19)</f>
        <v>0</v>
      </c>
      <c r="Q152" s="71">
        <f>(Q83*(1+Depreciation!Q$7)^0.5*Q$19)</f>
        <v>0</v>
      </c>
      <c r="R152" s="71">
        <f>(R83*(1+Depreciation!R$7)^0.5*R$19)</f>
        <v>0</v>
      </c>
      <c r="S152" s="71">
        <f>(S83*(1+Depreciation!S$7)^0.5*S$19)</f>
        <v>0</v>
      </c>
      <c r="T152" s="71">
        <f>(T83*(1+Depreciation!T$7)^0.5*T$19)</f>
        <v>0</v>
      </c>
      <c r="U152" s="71">
        <f>(U83*(1+Depreciation!U$7)^0.5*U$19)</f>
        <v>0</v>
      </c>
      <c r="V152" s="71">
        <f>(V83*(1+Depreciation!V$7)^0.5*V$19)</f>
        <v>0</v>
      </c>
      <c r="W152" s="71">
        <f>(W83*(1+Depreciation!W$7)^0.5*W$19)</f>
        <v>0</v>
      </c>
      <c r="X152" s="71">
        <f>(X83*(1+Depreciation!X$7)^0.5*X$19)</f>
        <v>0</v>
      </c>
      <c r="Y152" s="93"/>
    </row>
    <row r="153" spans="3:26">
      <c r="C153" s="8" t="str">
        <f t="shared" si="58"/>
        <v>Land</v>
      </c>
      <c r="D153" s="1"/>
      <c r="E153" s="68"/>
      <c r="F153" s="68"/>
      <c r="G153" s="68"/>
      <c r="H153" s="68"/>
      <c r="I153" s="68"/>
      <c r="J153" s="71">
        <f>(J84*(1+Depreciation!J$7)^0.5*J$19)</f>
        <v>3.5769002735586435</v>
      </c>
      <c r="K153" s="71">
        <f>(K84*(1+Depreciation!K$7)^0.5*K$19)</f>
        <v>9.5967699599181208E-2</v>
      </c>
      <c r="L153" s="71">
        <f>(L84*(1+Depreciation!L$7)^0.5*L$19)</f>
        <v>-1.0073710844080674</v>
      </c>
      <c r="M153" s="71">
        <f>(M84*(1+Depreciation!M$7)^0.5*M$19)</f>
        <v>0</v>
      </c>
      <c r="N153" s="71">
        <f>(N84*(1+Depreciation!N$7)^0.5*N$19)</f>
        <v>0</v>
      </c>
      <c r="O153" s="71">
        <f>(O84*(1+Depreciation!O$7)^0.5*O$19)</f>
        <v>0</v>
      </c>
      <c r="P153" s="71">
        <f>(P84*(1+Depreciation!P$7)^0.5*P$19)</f>
        <v>0</v>
      </c>
      <c r="Q153" s="71">
        <f>(Q84*(1+Depreciation!Q$7)^0.5*Q$19)</f>
        <v>0</v>
      </c>
      <c r="R153" s="71">
        <f>(R84*(1+Depreciation!R$7)^0.5*R$19)</f>
        <v>0</v>
      </c>
      <c r="S153" s="71">
        <f>(S84*(1+Depreciation!S$7)^0.5*S$19)</f>
        <v>0</v>
      </c>
      <c r="T153" s="71">
        <f>(T84*(1+Depreciation!T$7)^0.5*T$19)</f>
        <v>0</v>
      </c>
      <c r="U153" s="71">
        <f>(U84*(1+Depreciation!U$7)^0.5*U$19)</f>
        <v>0</v>
      </c>
      <c r="V153" s="71">
        <f>(V84*(1+Depreciation!V$7)^0.5*V$19)</f>
        <v>0</v>
      </c>
      <c r="W153" s="71">
        <f>(W84*(1+Depreciation!W$7)^0.5*W$19)</f>
        <v>0</v>
      </c>
      <c r="X153" s="71">
        <f>(X84*(1+Depreciation!X$7)^0.5*X$19)</f>
        <v>0</v>
      </c>
      <c r="Y153" s="93"/>
    </row>
    <row r="154" spans="3:26">
      <c r="C154" s="302">
        <f t="shared" si="58"/>
        <v>0</v>
      </c>
      <c r="D154" s="1"/>
      <c r="E154" s="68"/>
      <c r="F154" s="68"/>
      <c r="G154" s="68"/>
      <c r="H154" s="68"/>
      <c r="I154" s="68"/>
      <c r="J154" s="71">
        <f>(J85*(1+Depreciation!J$7)^0.5*J$19)</f>
        <v>0</v>
      </c>
      <c r="K154" s="71">
        <f>(K85*(1+Depreciation!K$7)^0.5*K$19)</f>
        <v>0</v>
      </c>
      <c r="L154" s="71">
        <f>(L85*(1+Depreciation!L$7)^0.5*L$19)</f>
        <v>0</v>
      </c>
      <c r="M154" s="71">
        <f>(M85*(1+Depreciation!M$7)^0.5*M$19)</f>
        <v>0</v>
      </c>
      <c r="N154" s="71">
        <f>(N85*(1+Depreciation!N$7)^0.5*N$19)</f>
        <v>0</v>
      </c>
      <c r="O154" s="71">
        <f>(O85*(1+Depreciation!O$7)^0.5*O$19)</f>
        <v>0</v>
      </c>
      <c r="P154" s="71">
        <f>(P85*(1+Depreciation!P$7)^0.5*P$19)</f>
        <v>0</v>
      </c>
      <c r="Q154" s="71">
        <f>(Q85*(1+Depreciation!Q$7)^0.5*Q$19)</f>
        <v>0</v>
      </c>
      <c r="R154" s="71">
        <f>(R85*(1+Depreciation!R$7)^0.5*R$19)</f>
        <v>0</v>
      </c>
      <c r="S154" s="71">
        <f>(S85*(1+Depreciation!S$7)^0.5*S$19)</f>
        <v>0</v>
      </c>
      <c r="T154" s="71">
        <f>(T85*(1+Depreciation!T$7)^0.5*T$19)</f>
        <v>0</v>
      </c>
      <c r="U154" s="71">
        <f>(U85*(1+Depreciation!U$7)^0.5*U$19)</f>
        <v>0</v>
      </c>
      <c r="V154" s="71">
        <f>(V85*(1+Depreciation!V$7)^0.5*V$19)</f>
        <v>0</v>
      </c>
      <c r="W154" s="71">
        <f>(W85*(1+Depreciation!W$7)^0.5*W$19)</f>
        <v>0</v>
      </c>
      <c r="X154" s="71">
        <f>(X85*(1+Depreciation!X$7)^0.5*X$19)</f>
        <v>0</v>
      </c>
      <c r="Y154" s="93"/>
    </row>
    <row r="155" spans="3:26">
      <c r="C155" s="302">
        <f t="shared" si="58"/>
        <v>0</v>
      </c>
      <c r="D155" s="1"/>
      <c r="E155" s="68"/>
      <c r="F155" s="68"/>
      <c r="G155" s="68"/>
      <c r="H155" s="68"/>
      <c r="I155" s="68"/>
      <c r="J155" s="71">
        <f>(J86*(1+Depreciation!J$7)^0.5*J$19)</f>
        <v>0</v>
      </c>
      <c r="K155" s="71">
        <f>(K86*(1+Depreciation!K$7)^0.5*K$19)</f>
        <v>0</v>
      </c>
      <c r="L155" s="71">
        <f>(L86*(1+Depreciation!L$7)^0.5*L$19)</f>
        <v>0</v>
      </c>
      <c r="M155" s="71">
        <f>(M86*(1+Depreciation!M$7)^0.5*M$19)</f>
        <v>0</v>
      </c>
      <c r="N155" s="71">
        <f>(N86*(1+Depreciation!N$7)^0.5*N$19)</f>
        <v>0</v>
      </c>
      <c r="O155" s="71">
        <f>(O86*(1+Depreciation!O$7)^0.5*O$19)</f>
        <v>0</v>
      </c>
      <c r="P155" s="71">
        <f>(P86*(1+Depreciation!P$7)^0.5*P$19)</f>
        <v>0</v>
      </c>
      <c r="Q155" s="71">
        <f>(Q86*(1+Depreciation!Q$7)^0.5*Q$19)</f>
        <v>0</v>
      </c>
      <c r="R155" s="71">
        <f>(R86*(1+Depreciation!R$7)^0.5*R$19)</f>
        <v>0</v>
      </c>
      <c r="S155" s="71">
        <f>(S86*(1+Depreciation!S$7)^0.5*S$19)</f>
        <v>0</v>
      </c>
      <c r="T155" s="71">
        <f>(T86*(1+Depreciation!T$7)^0.5*T$19)</f>
        <v>0</v>
      </c>
      <c r="U155" s="71">
        <f>(U86*(1+Depreciation!U$7)^0.5*U$19)</f>
        <v>0</v>
      </c>
      <c r="V155" s="71">
        <f>(V86*(1+Depreciation!V$7)^0.5*V$19)</f>
        <v>0</v>
      </c>
      <c r="W155" s="71">
        <f>(W86*(1+Depreciation!W$7)^0.5*W$19)</f>
        <v>0</v>
      </c>
      <c r="X155" s="71">
        <f>(X86*(1+Depreciation!X$7)^0.5*X$19)</f>
        <v>0</v>
      </c>
      <c r="Y155" s="93"/>
    </row>
    <row r="156" spans="3:26">
      <c r="C156" s="302">
        <f t="shared" si="58"/>
        <v>0</v>
      </c>
      <c r="D156" s="1"/>
      <c r="E156" s="68"/>
      <c r="F156" s="68"/>
      <c r="G156" s="68"/>
      <c r="H156" s="68"/>
      <c r="I156" s="68"/>
      <c r="J156" s="71">
        <f>(J87*(1+Depreciation!J$7)^0.5*J$19)</f>
        <v>0</v>
      </c>
      <c r="K156" s="71">
        <f>(K87*(1+Depreciation!K$7)^0.5*K$19)</f>
        <v>0</v>
      </c>
      <c r="L156" s="71">
        <f>(L87*(1+Depreciation!L$7)^0.5*L$19)</f>
        <v>0</v>
      </c>
      <c r="M156" s="71">
        <f>(M87*(1+Depreciation!M$7)^0.5*M$19)</f>
        <v>0</v>
      </c>
      <c r="N156" s="71">
        <f>(N87*(1+Depreciation!N$7)^0.5*N$19)</f>
        <v>0</v>
      </c>
      <c r="O156" s="71">
        <f>(O87*(1+Depreciation!O$7)^0.5*O$19)</f>
        <v>0</v>
      </c>
      <c r="P156" s="71">
        <f>(P87*(1+Depreciation!P$7)^0.5*P$19)</f>
        <v>0</v>
      </c>
      <c r="Q156" s="71">
        <f>(Q87*(1+Depreciation!Q$7)^0.5*Q$19)</f>
        <v>0</v>
      </c>
      <c r="R156" s="71">
        <f>(R87*(1+Depreciation!R$7)^0.5*R$19)</f>
        <v>0</v>
      </c>
      <c r="S156" s="71">
        <f>(S87*(1+Depreciation!S$7)^0.5*S$19)</f>
        <v>0</v>
      </c>
      <c r="T156" s="71">
        <f>(T87*(1+Depreciation!T$7)^0.5*T$19)</f>
        <v>0</v>
      </c>
      <c r="U156" s="71">
        <f>(U87*(1+Depreciation!U$7)^0.5*U$19)</f>
        <v>0</v>
      </c>
      <c r="V156" s="71">
        <f>(V87*(1+Depreciation!V$7)^0.5*V$19)</f>
        <v>0</v>
      </c>
      <c r="W156" s="71">
        <f>(W87*(1+Depreciation!W$7)^0.5*W$19)</f>
        <v>0</v>
      </c>
      <c r="X156" s="71">
        <f>(X87*(1+Depreciation!X$7)^0.5*X$19)</f>
        <v>0</v>
      </c>
      <c r="Y156" s="93"/>
    </row>
    <row r="157" spans="3:26">
      <c r="C157" s="8" t="str">
        <f t="shared" si="58"/>
        <v xml:space="preserve">Equity Raising Costs </v>
      </c>
      <c r="D157" s="1"/>
      <c r="E157" s="68"/>
      <c r="F157" s="68"/>
      <c r="G157" s="68"/>
      <c r="H157" s="68"/>
      <c r="I157" s="68"/>
      <c r="J157" s="71">
        <f>(J88*(1+Depreciation!J$7)^0.5*J$19)</f>
        <v>0</v>
      </c>
      <c r="K157" s="71">
        <f>(K88*(1+Depreciation!K$7)^0.5*K$19)</f>
        <v>0</v>
      </c>
      <c r="L157" s="71">
        <f>(L88*(1+Depreciation!L$7)^0.5*L$19)</f>
        <v>0</v>
      </c>
      <c r="M157" s="71">
        <f>(M88*(1+Depreciation!M$7)^0.5*M$19)</f>
        <v>0</v>
      </c>
      <c r="N157" s="71">
        <f>(N88*(1+Depreciation!N$7)^0.5*N$19)</f>
        <v>0</v>
      </c>
      <c r="O157" s="71">
        <f>(O88*(1+Depreciation!O$7)^0.5*O$19)</f>
        <v>0</v>
      </c>
      <c r="P157" s="71">
        <f>(P88*(1+Depreciation!P$7)^0.5*P$19)</f>
        <v>0</v>
      </c>
      <c r="Q157" s="71">
        <f>(Q88*(1+Depreciation!Q$7)^0.5*Q$19)</f>
        <v>0</v>
      </c>
      <c r="R157" s="71">
        <f>(R88*(1+Depreciation!R$7)^0.5*R$19)</f>
        <v>0</v>
      </c>
      <c r="S157" s="71">
        <f>(S88*(1+Depreciation!S$7)^0.5*S$19)</f>
        <v>0</v>
      </c>
      <c r="T157" s="71">
        <f>(T88*(1+Depreciation!T$7)^0.5*T$19)</f>
        <v>0</v>
      </c>
      <c r="U157" s="71">
        <f>(U88*(1+Depreciation!U$7)^0.5*U$19)</f>
        <v>0</v>
      </c>
      <c r="V157" s="71">
        <f>(V88*(1+Depreciation!V$7)^0.5*V$19)</f>
        <v>0</v>
      </c>
      <c r="W157" s="71">
        <f>(W88*(1+Depreciation!W$7)^0.5*W$19)</f>
        <v>0</v>
      </c>
      <c r="X157" s="71">
        <f>(X88*(1+Depreciation!X$7)^0.5*X$19)</f>
        <v>0</v>
      </c>
      <c r="Y157" s="93"/>
    </row>
    <row r="158" spans="3:26">
      <c r="C158" s="73"/>
      <c r="D158" s="46"/>
      <c r="E158" s="46"/>
      <c r="F158" s="46"/>
      <c r="G158" s="46"/>
      <c r="H158" s="46"/>
      <c r="I158" s="46"/>
      <c r="J158" s="159"/>
      <c r="K158" s="159"/>
      <c r="L158" s="159"/>
      <c r="M158" s="159"/>
      <c r="N158" s="159"/>
      <c r="O158" s="159"/>
      <c r="P158" s="159"/>
      <c r="R158" s="91"/>
      <c r="S158" s="91"/>
      <c r="T158" s="91"/>
      <c r="U158"/>
      <c r="W158"/>
      <c r="Y158"/>
    </row>
    <row r="159" spans="3:26" s="159" customFormat="1">
      <c r="C159" s="147"/>
      <c r="D159" s="147"/>
      <c r="E159" s="147"/>
      <c r="F159" s="147"/>
      <c r="G159" s="147"/>
      <c r="H159" s="147"/>
      <c r="I159" s="147"/>
    </row>
    <row r="160" spans="3:26">
      <c r="C160" s="72" t="s">
        <v>19</v>
      </c>
      <c r="D160" s="63"/>
      <c r="E160" s="43"/>
      <c r="F160" s="43"/>
      <c r="G160" s="64"/>
      <c r="H160" s="65"/>
      <c r="I160" s="43"/>
      <c r="J160" s="201" t="str">
        <f>J128</f>
        <v>2015-16</v>
      </c>
      <c r="K160" s="201" t="str">
        <f t="shared" ref="K160:X160" si="59">K128</f>
        <v>2016-17</v>
      </c>
      <c r="L160" s="201" t="str">
        <f t="shared" si="59"/>
        <v>2017-18</v>
      </c>
      <c r="M160" s="201" t="str">
        <f t="shared" si="59"/>
        <v>2018-19</v>
      </c>
      <c r="N160" s="201" t="str">
        <f t="shared" si="59"/>
        <v>2019-20</v>
      </c>
      <c r="O160" s="201" t="str">
        <f t="shared" si="59"/>
        <v>2020-21</v>
      </c>
      <c r="P160" s="201" t="str">
        <f t="shared" si="59"/>
        <v>2021-22</v>
      </c>
      <c r="Q160" s="201" t="str">
        <f t="shared" si="59"/>
        <v>2022-23</v>
      </c>
      <c r="R160" s="201" t="str">
        <f t="shared" si="59"/>
        <v>2023-24</v>
      </c>
      <c r="S160" s="201" t="str">
        <f t="shared" si="59"/>
        <v>2024-25</v>
      </c>
      <c r="T160" s="201" t="str">
        <f t="shared" si="59"/>
        <v>2025-26</v>
      </c>
      <c r="U160" s="201" t="str">
        <f t="shared" si="59"/>
        <v>2026-27</v>
      </c>
      <c r="V160" s="201" t="str">
        <f t="shared" si="59"/>
        <v>2027-28</v>
      </c>
      <c r="W160" s="201" t="str">
        <f t="shared" si="59"/>
        <v>2028=29</v>
      </c>
      <c r="X160" s="201" t="str">
        <f t="shared" si="59"/>
        <v>2029-30</v>
      </c>
      <c r="Z160" s="159"/>
    </row>
    <row r="161" spans="3:28" ht="13.5" customHeight="1">
      <c r="C161" s="76"/>
      <c r="D161" s="36"/>
      <c r="E161" s="26"/>
      <c r="F161" s="26"/>
      <c r="G161" s="77"/>
      <c r="H161" s="39"/>
      <c r="I161" s="26"/>
      <c r="J161" s="84" t="s">
        <v>17</v>
      </c>
      <c r="K161" s="84" t="s">
        <v>17</v>
      </c>
      <c r="L161" s="84" t="s">
        <v>17</v>
      </c>
      <c r="M161" s="84" t="s">
        <v>17</v>
      </c>
      <c r="N161" s="84" t="s">
        <v>17</v>
      </c>
      <c r="O161" s="163" t="s">
        <v>17</v>
      </c>
      <c r="P161" s="163" t="s">
        <v>17</v>
      </c>
      <c r="Q161" s="163" t="s">
        <v>17</v>
      </c>
      <c r="R161" s="163" t="s">
        <v>17</v>
      </c>
      <c r="S161" s="163" t="s">
        <v>17</v>
      </c>
      <c r="T161" s="228" t="s">
        <v>17</v>
      </c>
      <c r="U161" s="228" t="s">
        <v>17</v>
      </c>
      <c r="V161" s="228" t="s">
        <v>17</v>
      </c>
      <c r="W161" s="228" t="s">
        <v>17</v>
      </c>
      <c r="X161" s="228" t="s">
        <v>17</v>
      </c>
      <c r="Z161" s="159"/>
    </row>
    <row r="162" spans="3:28">
      <c r="C162" s="8" t="str">
        <f t="shared" ref="C162:C189" si="60">C94</f>
        <v>OH Sub-transmission lines</v>
      </c>
      <c r="F162" s="25"/>
      <c r="H162" s="17" t="s">
        <v>17</v>
      </c>
      <c r="I162" s="289">
        <f t="shared" ref="I162:I189" si="61">I94</f>
        <v>547.49452609474179</v>
      </c>
      <c r="J162" s="287">
        <f>I162+J130-PTRM_comparison!E8*J$19+J$18*I162</f>
        <v>568.47606717227109</v>
      </c>
      <c r="K162" s="287">
        <f>J162+K130-PTRM_comparison!F8*K$19+K$18*J162</f>
        <v>583.00349345993595</v>
      </c>
      <c r="L162" s="296">
        <f>K162+L130-PTRM_comparison!G8*L$19+L$18*K162</f>
        <v>590.5630674649633</v>
      </c>
      <c r="M162" s="295">
        <f>L162+M130-PTRM_comparison!H8*M$19+M$18*L162</f>
        <v>601.53968137396726</v>
      </c>
      <c r="N162" s="295">
        <f>M162+N130-PTRM_comparison!I8*N$19+N$18*M162</f>
        <v>612.72570768758305</v>
      </c>
      <c r="O162" s="183">
        <f>N162+O130-PTRM_comparison!J8*O$19+O$18*N162</f>
        <v>609.90403465635893</v>
      </c>
      <c r="P162" s="183">
        <f>O162+P130-PTRM_comparison!K8*P$19+P$18*O162</f>
        <v>606.55832440626887</v>
      </c>
      <c r="Q162" s="183">
        <f>P162+Q130-PTRM_comparison!L8*Q$19+Q$18*P162</f>
        <v>602.66413862201409</v>
      </c>
      <c r="R162" s="183">
        <f>Q162+R130-PTRM_comparison!M8*R$19+R$18*Q162</f>
        <v>598.19614459579259</v>
      </c>
      <c r="S162" s="183">
        <f>R162+S130-PTRM_comparison!N8*S$19+S$18*R162</f>
        <v>593.12808578162128</v>
      </c>
      <c r="T162" s="183">
        <f>S162+T130-PTRM_comparison!O8*T$19+T$18*S162</f>
        <v>587.43275143636913</v>
      </c>
      <c r="U162" s="183">
        <f>T162+U130-PTRM_comparison!P8*U$19+U$18*T162</f>
        <v>581.08194532024072</v>
      </c>
      <c r="V162" s="183">
        <f>U162+V130-PTRM_comparison!Q8*V$19+V$18*U162</f>
        <v>574.0464534286582</v>
      </c>
      <c r="W162" s="183">
        <f>V162+W130-PTRM_comparison!R8*W$19+W$18*V162</f>
        <v>566.29601072667151</v>
      </c>
      <c r="X162" s="183">
        <f>W162+X130-PTRM_comparison!S8*X$19+X$18*W162</f>
        <v>557.7992668561925</v>
      </c>
      <c r="Y162" s="93"/>
      <c r="Z162" s="159"/>
      <c r="AA162" s="93"/>
      <c r="AB162" s="93"/>
    </row>
    <row r="163" spans="3:28">
      <c r="C163" s="8" t="str">
        <f t="shared" si="60"/>
        <v>UG Sub-transmission cables</v>
      </c>
      <c r="H163" s="17" t="s">
        <v>17</v>
      </c>
      <c r="I163" s="182">
        <f t="shared" si="61"/>
        <v>870.81587128584306</v>
      </c>
      <c r="J163" s="183">
        <f>I163+J131-PTRM_comparison!E9*J$19+J$18*I163</f>
        <v>875.27333689965565</v>
      </c>
      <c r="K163" s="183">
        <f>J163+K131-PTRM_comparison!F9*K$19+K$18*J163</f>
        <v>868.56207320080239</v>
      </c>
      <c r="L163" s="183">
        <f>K163+L131-PTRM_comparison!G9*L$19+L$18*K163</f>
        <v>861.23204121289598</v>
      </c>
      <c r="M163" s="183">
        <f>L163+M131-PTRM_comparison!H9*M$19+M$18*L163</f>
        <v>856.69938345189428</v>
      </c>
      <c r="N163" s="183">
        <f>M163+N131-PTRM_comparison!I9*N$19+N$18*M163</f>
        <v>852.2833496378056</v>
      </c>
      <c r="O163" s="183">
        <f>N163+O131-PTRM_comparison!J9*O$19+O$18*N163</f>
        <v>842.98069915583983</v>
      </c>
      <c r="P163" s="183">
        <f>O163+P131-PTRM_comparison!K9*P$19+P$18*O163</f>
        <v>832.68023905625216</v>
      </c>
      <c r="Q163" s="183">
        <f>P163+Q131-PTRM_comparison!L9*Q$19+Q$18*P163</f>
        <v>821.33789301471279</v>
      </c>
      <c r="R163" s="183">
        <f>Q163+R131-PTRM_comparison!M9*R$19+R$18*Q163</f>
        <v>808.90800452168617</v>
      </c>
      <c r="S163" s="183">
        <f>R163+S131-PTRM_comparison!N9*S$19+S$18*R163</f>
        <v>795.34328542087405</v>
      </c>
      <c r="T163" s="183">
        <f>S163+T131-PTRM_comparison!O9*T$19+T$18*S163</f>
        <v>780.59476286219524</v>
      </c>
      <c r="U163" s="183">
        <f>T163+U131-PTRM_comparison!P9*U$19+U$18*T163</f>
        <v>764.61172462219452</v>
      </c>
      <c r="V163" s="183">
        <f>U163+V131-PTRM_comparison!Q9*V$19+V$18*U163</f>
        <v>747.34166274340487</v>
      </c>
      <c r="W163" s="183">
        <f>V163+W131-PTRM_comparison!R9*W$19+W$18*V163</f>
        <v>728.73021544278697</v>
      </c>
      <c r="X163" s="183">
        <f>W163+X131-PTRM_comparison!S9*X$19+X$18*W163</f>
        <v>708.72110723792355</v>
      </c>
      <c r="Y163" s="93"/>
      <c r="Z163" s="159"/>
      <c r="AA163" s="93"/>
      <c r="AB163" s="93"/>
    </row>
    <row r="164" spans="3:28">
      <c r="C164" s="8" t="str">
        <f t="shared" si="60"/>
        <v>OH Distribution Lines</v>
      </c>
      <c r="H164" s="17" t="s">
        <v>17</v>
      </c>
      <c r="I164" s="289">
        <f t="shared" si="61"/>
        <v>1810.9731428026105</v>
      </c>
      <c r="J164" s="287">
        <f>I164+J132-PTRM_comparison!E10*J$19+J$18*I164</f>
        <v>1937.3934570766767</v>
      </c>
      <c r="K164" s="287">
        <f>J164+K132-PTRM_comparison!F10*K$19+K$18*J164</f>
        <v>2056.893730640616</v>
      </c>
      <c r="L164" s="287">
        <f>K164+L132-PTRM_comparison!G10*L$19+L$18*K164</f>
        <v>2197.9165488409317</v>
      </c>
      <c r="M164" s="183">
        <f>L164+M132-PTRM_comparison!H10*M$19+M$18*L164</f>
        <v>2287.265184653078</v>
      </c>
      <c r="N164" s="287">
        <f>M164+N132-PTRM_comparison!I10*N$19+N$18*M164</f>
        <v>2373.9844734792914</v>
      </c>
      <c r="O164" s="183">
        <f>N164+O132-PTRM_comparison!J10*O$19+O$18*N164</f>
        <v>2354.05680333278</v>
      </c>
      <c r="P164" s="183">
        <f>O164+P132-PTRM_comparison!K10*P$19+P$18*O164</f>
        <v>2331.6490093830189</v>
      </c>
      <c r="Q164" s="183">
        <f>P164+Q132-PTRM_comparison!L10*Q$19+Q$18*P164</f>
        <v>2306.6495402336864</v>
      </c>
      <c r="R164" s="183">
        <f>Q164+R132-PTRM_comparison!M10*R$19+R$18*Q164</f>
        <v>2278.9428169960229</v>
      </c>
      <c r="S164" s="183">
        <f>R164+S132-PTRM_comparison!N10*S$19+S$18*R164</f>
        <v>2248.4091016338302</v>
      </c>
      <c r="T164" s="183">
        <f>S164+T132-PTRM_comparison!O10*T$19+T$18*S164</f>
        <v>2214.9243612429054</v>
      </c>
      <c r="U164" s="183">
        <f>T164+U132-PTRM_comparison!P10*U$19+U$18*T164</f>
        <v>2178.3601281439132</v>
      </c>
      <c r="V164" s="183">
        <f>U164+V132-PTRM_comparison!Q10*V$19+V$18*U164</f>
        <v>2138.5833556641946</v>
      </c>
      <c r="W164" s="183">
        <f>V164+W132-PTRM_comparison!R10*W$19+W$18*V164</f>
        <v>2095.4562694803999</v>
      </c>
      <c r="X164" s="183">
        <f>W164+X132-PTRM_comparison!S10*X$19+X$18*W164</f>
        <v>2048.8362143901254</v>
      </c>
      <c r="Y164" s="93"/>
      <c r="Z164" s="159"/>
      <c r="AA164" s="93"/>
      <c r="AB164" s="93"/>
    </row>
    <row r="165" spans="3:28">
      <c r="C165" s="8" t="str">
        <f t="shared" si="60"/>
        <v>UG Distribution Cables</v>
      </c>
      <c r="H165" s="17" t="s">
        <v>17</v>
      </c>
      <c r="I165" s="182">
        <f t="shared" si="61"/>
        <v>2344.4994911069698</v>
      </c>
      <c r="J165" s="183">
        <f>I165+J133-PTRM_comparison!E11*J$19+J$18*I165</f>
        <v>2370.3371636992529</v>
      </c>
      <c r="K165" s="183">
        <f>J165+K133-PTRM_comparison!F11*K$19+K$18*J165</f>
        <v>2383.9307362095851</v>
      </c>
      <c r="L165" s="183">
        <f>K165+L133-PTRM_comparison!G11*L$19+L$18*K165</f>
        <v>2406.7079304897052</v>
      </c>
      <c r="M165" s="183">
        <f>L165+M133-PTRM_comparison!H11*M$19+M$18*L165</f>
        <v>2454.4887579894776</v>
      </c>
      <c r="N165" s="183">
        <f>M165+N133-PTRM_comparison!I11*N$19+N$18*M165</f>
        <v>2503.9206760027632</v>
      </c>
      <c r="O165" s="183">
        <f>N165+O133-PTRM_comparison!J11*O$19+O$18*N165</f>
        <v>2507.3865149877524</v>
      </c>
      <c r="P165" s="183">
        <f>O165+P133-PTRM_comparison!K11*P$19+P$18*O165</f>
        <v>2509.4606954994897</v>
      </c>
      <c r="Q165" s="183">
        <f>P165+Q133-PTRM_comparison!L11*Q$19+Q$18*P165</f>
        <v>2510.0714684649465</v>
      </c>
      <c r="R165" s="183">
        <f>Q165+R133-PTRM_comparison!M11*R$19+R$18*Q165</f>
        <v>2509.1443671439888</v>
      </c>
      <c r="S165" s="183">
        <f>R165+S133-PTRM_comparison!N11*S$19+S$18*R165</f>
        <v>2506.6021160891924</v>
      </c>
      <c r="T165" s="183">
        <f>S165+T133-PTRM_comparison!O11*T$19+T$18*S165</f>
        <v>2502.3645372521914</v>
      </c>
      <c r="U165" s="183">
        <f>T165+U133-PTRM_comparison!P11*U$19+U$18*T165</f>
        <v>2496.3484531507847</v>
      </c>
      <c r="V165" s="183">
        <f>U165+V133-PTRM_comparison!Q11*V$19+V$18*U165</f>
        <v>2488.4675870085252</v>
      </c>
      <c r="W165" s="183">
        <f>V165+W133-PTRM_comparison!R11*W$19+W$18*V165</f>
        <v>2478.6324597759335</v>
      </c>
      <c r="X165" s="183">
        <f>W165+X133-PTRM_comparison!S11*X$19+X$18*W165</f>
        <v>2466.7502839398317</v>
      </c>
      <c r="Y165" s="93"/>
      <c r="Z165" s="159"/>
      <c r="AA165" s="93"/>
      <c r="AB165" s="93"/>
    </row>
    <row r="166" spans="3:28">
      <c r="C166" s="8" t="str">
        <f t="shared" si="60"/>
        <v>Distribution Equipment</v>
      </c>
      <c r="H166" s="17" t="s">
        <v>17</v>
      </c>
      <c r="I166" s="182">
        <f t="shared" si="61"/>
        <v>314.93193892378184</v>
      </c>
      <c r="J166" s="183">
        <f>I166+J134-PTRM_comparison!E12*J$19+J$18*I166</f>
        <v>329.47395126973248</v>
      </c>
      <c r="K166" s="183">
        <f>J166+K134-PTRM_comparison!F12*K$19+K$18*J166</f>
        <v>346.59565293080897</v>
      </c>
      <c r="L166" s="183">
        <f>K166+L134-PTRM_comparison!G12*L$19+L$18*K166</f>
        <v>352.05875463187903</v>
      </c>
      <c r="M166" s="183">
        <f>L166+M134-PTRM_comparison!H12*M$19+M$18*L166</f>
        <v>360.66446048704097</v>
      </c>
      <c r="N166" s="183">
        <f>M166+N134-PTRM_comparison!I12*N$19+N$18*M166</f>
        <v>367.87300460087249</v>
      </c>
      <c r="O166" s="183">
        <f>N166+O134-PTRM_comparison!J12*O$19+O$18*N166</f>
        <v>362.37200639972264</v>
      </c>
      <c r="P166" s="183">
        <f>O166+P134-PTRM_comparison!K12*P$19+P$18*O166</f>
        <v>356.36603766063979</v>
      </c>
      <c r="Q166" s="183">
        <f>P166+Q134-PTRM_comparison!L12*Q$19+Q$18*P166</f>
        <v>349.83328798060296</v>
      </c>
      <c r="R166" s="183">
        <f>Q166+R134-PTRM_comparison!M12*R$19+R$18*Q166</f>
        <v>342.75117204302637</v>
      </c>
      <c r="S166" s="183">
        <f>R166+S134-PTRM_comparison!N12*S$19+S$18*R166</f>
        <v>335.0963045035831</v>
      </c>
      <c r="T166" s="183">
        <f>S166+T134-PTRM_comparison!O12*T$19+T$18*S166</f>
        <v>326.84447410464077</v>
      </c>
      <c r="U166" s="183">
        <f>T166+U134-PTRM_comparison!P12*U$19+U$18*T166</f>
        <v>317.97061699543661</v>
      </c>
      <c r="V166" s="183">
        <f>U166+V134-PTRM_comparison!Q12*V$19+V$18*U166</f>
        <v>308.44878923445685</v>
      </c>
      <c r="W166" s="183">
        <f>V166+W134-PTRM_comparison!R12*W$19+W$18*V166</f>
        <v>298.25213844980595</v>
      </c>
      <c r="X166" s="183">
        <f>W166+X134-PTRM_comparison!S12*X$19+X$18*W166</f>
        <v>287.35287463265098</v>
      </c>
      <c r="Y166" s="93"/>
      <c r="Z166" s="159"/>
      <c r="AA166" s="93"/>
      <c r="AB166" s="93"/>
    </row>
    <row r="167" spans="3:28">
      <c r="C167" s="8" t="str">
        <f t="shared" si="60"/>
        <v>Substation Bays</v>
      </c>
      <c r="H167" s="17" t="s">
        <v>17</v>
      </c>
      <c r="I167" s="182">
        <f t="shared" si="61"/>
        <v>753.76865087920771</v>
      </c>
      <c r="J167" s="183">
        <f>I167+J135-PTRM_comparison!E13*J$19+J$18*I167</f>
        <v>769.94564826160763</v>
      </c>
      <c r="K167" s="183">
        <f>J167+K135-PTRM_comparison!F13*K$19+K$18*J167</f>
        <v>779.33498532024726</v>
      </c>
      <c r="L167" s="183">
        <f>K167+L135-PTRM_comparison!G13*L$19+L$18*K167</f>
        <v>793.61919997316943</v>
      </c>
      <c r="M167" s="183">
        <f>L167+M135-PTRM_comparison!H13*M$19+M$18*L167</f>
        <v>798.7724158381136</v>
      </c>
      <c r="N167" s="183">
        <f>M167+N135-PTRM_comparison!I13*N$19+N$18*M167</f>
        <v>803.62338213275268</v>
      </c>
      <c r="O167" s="183">
        <f>N167+O135-PTRM_comparison!J13*O$19+O$18*N167</f>
        <v>793.11387528311639</v>
      </c>
      <c r="P167" s="183">
        <f>O167+P135-PTRM_comparison!K13*P$19+P$18*O167</f>
        <v>781.57662847716529</v>
      </c>
      <c r="Q167" s="183">
        <f>P167+Q135-PTRM_comparison!L13*Q$19+Q$18*P167</f>
        <v>768.96682315886471</v>
      </c>
      <c r="R167" s="183">
        <f>Q167+R135-PTRM_comparison!M13*R$19+R$18*Q167</f>
        <v>755.23804218185091</v>
      </c>
      <c r="S167" s="183">
        <f>R167+S135-PTRM_comparison!N13*S$19+S$18*R167</f>
        <v>740.34221789151206</v>
      </c>
      <c r="T167" s="183">
        <f>S167+T135-PTRM_comparison!O13*T$19+T$18*S167</f>
        <v>724.22957861029272</v>
      </c>
      <c r="U167" s="183">
        <f>T167+U135-PTRM_comparison!P13*U$19+U$18*T167</f>
        <v>706.84859347883014</v>
      </c>
      <c r="V167" s="183">
        <f>U167+V135-PTRM_comparison!Q13*V$19+V$18*U167</f>
        <v>688.14591560416306</v>
      </c>
      <c r="W167" s="183">
        <f>V167+W135-PTRM_comparison!R13*W$19+W$18*V167</f>
        <v>668.06632346483832</v>
      </c>
      <c r="X167" s="183">
        <f>W167+X135-PTRM_comparison!S13*X$19+X$18*W167</f>
        <v>646.55266052129468</v>
      </c>
      <c r="Y167" s="93"/>
      <c r="Z167" s="159"/>
      <c r="AA167" s="93"/>
      <c r="AB167" s="93"/>
    </row>
    <row r="168" spans="3:28">
      <c r="C168" s="8" t="str">
        <f t="shared" si="60"/>
        <v>Substation Establishment</v>
      </c>
      <c r="H168" s="17" t="s">
        <v>17</v>
      </c>
      <c r="I168" s="182">
        <f t="shared" si="61"/>
        <v>377.04943166496662</v>
      </c>
      <c r="J168" s="183">
        <f>I168+J136-PTRM_comparison!E14*J$19+J$18*I168</f>
        <v>400.1420280039726</v>
      </c>
      <c r="K168" s="183">
        <f>J168+K136-PTRM_comparison!F14*K$19+K$18*J168</f>
        <v>418.56072332943472</v>
      </c>
      <c r="L168" s="183">
        <f>K168+L136-PTRM_comparison!G14*L$19+L$18*K168</f>
        <v>442.50632168184018</v>
      </c>
      <c r="M168" s="183">
        <f>L168+M136-PTRM_comparison!H14*M$19+M$18*L168</f>
        <v>457.8544294559681</v>
      </c>
      <c r="N168" s="183">
        <f>M168+N136-PTRM_comparison!I14*N$19+N$18*M168</f>
        <v>473.10200010823564</v>
      </c>
      <c r="O168" s="183">
        <f>N168+O136-PTRM_comparison!J14*O$19+O$18*N168</f>
        <v>470.86903566945927</v>
      </c>
      <c r="P168" s="183">
        <f>O168+P136-PTRM_comparison!K14*P$19+P$18*O168</f>
        <v>468.22873425867641</v>
      </c>
      <c r="Q168" s="183">
        <f>P168+Q136-PTRM_comparison!L14*Q$19+Q$18*P168</f>
        <v>465.16212463006099</v>
      </c>
      <c r="R168" s="183">
        <f>Q168+R136-PTRM_comparison!M14*R$19+R$18*Q168</f>
        <v>461.64954156110315</v>
      </c>
      <c r="S168" s="183">
        <f>R168+S136-PTRM_comparison!N14*S$19+S$18*R168</f>
        <v>457.67060301080363</v>
      </c>
      <c r="T168" s="183">
        <f>S168+T136-PTRM_comparison!O14*T$19+T$18*S168</f>
        <v>453.20418656951347</v>
      </c>
      <c r="U168" s="183">
        <f>T168+U136-PTRM_comparison!P14*U$19+U$18*T168</f>
        <v>448.22840517927705</v>
      </c>
      <c r="V168" s="183">
        <f>U168+V136-PTRM_comparison!Q14*V$19+V$18*U168</f>
        <v>442.72058210292289</v>
      </c>
      <c r="W168" s="183">
        <f>V168+W136-PTRM_comparison!R14*W$19+W$18*V168</f>
        <v>436.65722511951395</v>
      </c>
      <c r="X168" s="183">
        <f>W168+X136-PTRM_comparison!S14*X$19+X$18*W168</f>
        <v>430.01399992312025</v>
      </c>
      <c r="Y168" s="93"/>
      <c r="Z168" s="159"/>
      <c r="AA168" s="93"/>
      <c r="AB168" s="93"/>
    </row>
    <row r="169" spans="3:28">
      <c r="C169" s="8" t="str">
        <f t="shared" si="60"/>
        <v>Distribution Substation Switchgear</v>
      </c>
      <c r="H169" s="17" t="s">
        <v>17</v>
      </c>
      <c r="I169" s="182">
        <f t="shared" si="61"/>
        <v>191.62707053670431</v>
      </c>
      <c r="J169" s="183">
        <f>I169+J137-PTRM_comparison!E15*J$19+J$18*I169</f>
        <v>194.6468754539417</v>
      </c>
      <c r="K169" s="183">
        <f>J169+K137-PTRM_comparison!F15*K$19+K$18*J169</f>
        <v>192.89923088912946</v>
      </c>
      <c r="L169" s="183">
        <f>K169+L137-PTRM_comparison!G15*L$19+L$18*K169</f>
        <v>191.86822877464553</v>
      </c>
      <c r="M169" s="183">
        <f>L169+M137-PTRM_comparison!H15*M$19+M$18*L169</f>
        <v>193.04520857334816</v>
      </c>
      <c r="N169" s="183">
        <f>M169+N137-PTRM_comparison!I15*N$19+N$18*M169</f>
        <v>194.45918994536754</v>
      </c>
      <c r="O169" s="183">
        <f>N169+O137-PTRM_comparison!J15*O$19+O$18*N169</f>
        <v>193.60546853875411</v>
      </c>
      <c r="P169" s="183">
        <f>O169+P137-PTRM_comparison!K15*P$19+P$18*O169</f>
        <v>192.58752406809415</v>
      </c>
      <c r="Q169" s="183">
        <f>P169+Q137-PTRM_comparison!L15*Q$19+Q$18*P169</f>
        <v>191.39767895606448</v>
      </c>
      <c r="R169" s="183">
        <f>Q169+R137-PTRM_comparison!M15*R$19+R$18*Q169</f>
        <v>190.02797438589079</v>
      </c>
      <c r="S169" s="183">
        <f>R169+S137-PTRM_comparison!N15*S$19+S$18*R169</f>
        <v>188.47016103786083</v>
      </c>
      <c r="T169" s="183">
        <f>S169+T137-PTRM_comparison!O15*T$19+T$18*S169</f>
        <v>186.71568953843823</v>
      </c>
      <c r="U169" s="183">
        <f>T169+U137-PTRM_comparison!P15*U$19+U$18*T169</f>
        <v>184.75570061339582</v>
      </c>
      <c r="V169" s="183">
        <f>U169+V137-PTRM_comparison!Q15*V$19+V$18*U169</f>
        <v>182.58101493613975</v>
      </c>
      <c r="W169" s="183">
        <f>V169+W137-PTRM_comparison!R15*W$19+W$18*V169</f>
        <v>180.18212266213752</v>
      </c>
      <c r="X169" s="183">
        <f>W169+X137-PTRM_comparison!S15*X$19+X$18*W169</f>
        <v>177.54917264010007</v>
      </c>
      <c r="Y169" s="93"/>
      <c r="Z169" s="159"/>
      <c r="AA169" s="93"/>
      <c r="AB169" s="93"/>
    </row>
    <row r="170" spans="3:28">
      <c r="C170" s="8" t="str">
        <f t="shared" si="60"/>
        <v>Zone Transformers</v>
      </c>
      <c r="H170" s="17" t="s">
        <v>17</v>
      </c>
      <c r="I170" s="182">
        <f t="shared" si="61"/>
        <v>931.31733362413206</v>
      </c>
      <c r="J170" s="183">
        <f>I170+J138-PTRM_comparison!E16*J$19+J$18*I170</f>
        <v>945.43722360349477</v>
      </c>
      <c r="K170" s="183">
        <f>J170+K138-PTRM_comparison!F16*K$19+K$18*J170</f>
        <v>951.41823057761758</v>
      </c>
      <c r="L170" s="183">
        <f>K170+L138-PTRM_comparison!G16*L$19+L$18*K170</f>
        <v>961.06165784039763</v>
      </c>
      <c r="M170" s="183">
        <f>L170+M138-PTRM_comparison!H16*M$19+M$18*L170</f>
        <v>972.10841769923502</v>
      </c>
      <c r="N170" s="183">
        <f>M170+N138-PTRM_comparison!I16*N$19+N$18*M170</f>
        <v>983.47385492835849</v>
      </c>
      <c r="O170" s="183">
        <f>N170+O138-PTRM_comparison!J16*O$19+O$18*N170</f>
        <v>980.73116985939225</v>
      </c>
      <c r="P170" s="183">
        <f>O170+P138-PTRM_comparison!K16*P$19+P$18*O170</f>
        <v>977.23667937764742</v>
      </c>
      <c r="Q170" s="183">
        <f>P170+Q138-PTRM_comparison!L16*Q$19+Q$18*P170</f>
        <v>972.95450739065325</v>
      </c>
      <c r="R170" s="183">
        <f>Q170+R138-PTRM_comparison!M16*R$19+R$18*Q170</f>
        <v>967.84745387969838</v>
      </c>
      <c r="S170" s="183">
        <f>R170+S138-PTRM_comparison!N16*S$19+S$18*R170</f>
        <v>961.87695112607662</v>
      </c>
      <c r="T170" s="183">
        <f>S170+T138-PTRM_comparison!O16*T$19+T$18*S170</f>
        <v>955.00301857609907</v>
      </c>
      <c r="U170" s="183">
        <f>T170+U138-PTRM_comparison!P16*U$19+U$18*T170</f>
        <v>947.18421630416879</v>
      </c>
      <c r="V170" s="183">
        <f>U170+V138-PTRM_comparison!Q16*V$19+V$18*U170</f>
        <v>938.37759703203187</v>
      </c>
      <c r="W170" s="183">
        <f>V170+W138-PTRM_comparison!R16*W$19+W$18*V170</f>
        <v>928.538656661098</v>
      </c>
      <c r="X170" s="183">
        <f>W170+X138-PTRM_comparison!S16*X$19+X$18*W170</f>
        <v>917.6212832734725</v>
      </c>
      <c r="Y170" s="93"/>
      <c r="Z170" s="159"/>
      <c r="AA170" s="93"/>
      <c r="AB170" s="93"/>
    </row>
    <row r="171" spans="3:28">
      <c r="C171" s="8" t="str">
        <f t="shared" si="60"/>
        <v>Distribution Transformers</v>
      </c>
      <c r="H171" s="165" t="s">
        <v>17</v>
      </c>
      <c r="I171" s="182">
        <f t="shared" si="61"/>
        <v>1264.3634257797657</v>
      </c>
      <c r="J171" s="183">
        <f>I171+J139-PTRM_comparison!E17*J$19+J$18*I171</f>
        <v>1337.2882206875734</v>
      </c>
      <c r="K171" s="183">
        <f>J171+K139-PTRM_comparison!F17*K$19+K$18*J171</f>
        <v>1405.5573539085653</v>
      </c>
      <c r="L171" s="183">
        <f>K171+L139-PTRM_comparison!G17*L$19+L$18*K171</f>
        <v>1449.7725828595435</v>
      </c>
      <c r="M171" s="183">
        <f>L171+M139-PTRM_comparison!H17*M$19+M$18*L171</f>
        <v>1504.5484638334958</v>
      </c>
      <c r="N171" s="183">
        <f>M171+N139-PTRM_comparison!I17*N$19+N$18*M171</f>
        <v>1558.5960019979389</v>
      </c>
      <c r="O171" s="183">
        <f>N171+O139-PTRM_comparison!J17*O$19+O$18*N171</f>
        <v>1537.7786220730918</v>
      </c>
      <c r="P171" s="183">
        <f>O171+P139-PTRM_comparison!K17*P$19+P$18*O171</f>
        <v>1514.9462506507537</v>
      </c>
      <c r="Q171" s="183">
        <f>P171+Q139-PTRM_comparison!L17*Q$19+Q$18*P171</f>
        <v>1490.0111490185029</v>
      </c>
      <c r="R171" s="183">
        <f>Q171+R139-PTRM_comparison!M17*R$19+R$18*Q171</f>
        <v>1462.8824508979828</v>
      </c>
      <c r="S171" s="183">
        <f>R171+S139-PTRM_comparison!N17*S$19+S$18*R171</f>
        <v>1433.4660609033003</v>
      </c>
      <c r="T171" s="183">
        <f>S171+T139-PTRM_comparison!O17*T$19+T$18*S171</f>
        <v>1401.6645498770724</v>
      </c>
      <c r="U171" s="183">
        <f>T171+U139-PTRM_comparison!P17*U$19+U$18*T171</f>
        <v>1367.3770470114684</v>
      </c>
      <c r="V171" s="183">
        <f>U171+V139-PTRM_comparison!Q17*V$19+V$18*U171</f>
        <v>1330.4991286589111</v>
      </c>
      <c r="W171" s="183">
        <f>V171+W139-PTRM_comparison!R17*W$19+W$18*V171</f>
        <v>1290.9227037343439</v>
      </c>
      <c r="X171" s="183">
        <f>W171+X139-PTRM_comparison!S17*X$19+X$18*W171</f>
        <v>1248.5358956081363</v>
      </c>
      <c r="Y171" s="93"/>
      <c r="Z171" s="159"/>
      <c r="AA171" s="93"/>
      <c r="AB171" s="93"/>
    </row>
    <row r="172" spans="3:28">
      <c r="C172" s="8" t="str">
        <f t="shared" si="60"/>
        <v>Low Voltage Services</v>
      </c>
      <c r="H172" s="165" t="s">
        <v>17</v>
      </c>
      <c r="I172" s="182">
        <f t="shared" si="61"/>
        <v>272.38952838696679</v>
      </c>
      <c r="J172" s="183">
        <f>I172+J140-PTRM_comparison!E18*J$19+J$18*I172</f>
        <v>296.29018532877399</v>
      </c>
      <c r="K172" s="183">
        <f>J172+K140-PTRM_comparison!F18*K$19+K$18*J172</f>
        <v>323.46708459289033</v>
      </c>
      <c r="L172" s="183">
        <f>K172+L140-PTRM_comparison!G18*L$19+L$18*K172</f>
        <v>355.87411949758723</v>
      </c>
      <c r="M172" s="183">
        <f>L172+M140-PTRM_comparison!H18*M$19+M$18*L172</f>
        <v>378.05481522255423</v>
      </c>
      <c r="N172" s="183">
        <f>M172+N140-PTRM_comparison!I18*N$19+N$18*M172</f>
        <v>399.68842959925377</v>
      </c>
      <c r="O172" s="183">
        <f>N172+O140-PTRM_comparison!J18*O$19+O$18*N172</f>
        <v>394.49750990291602</v>
      </c>
      <c r="P172" s="183">
        <f>O172+P140-PTRM_comparison!K18*P$19+P$18*O172</f>
        <v>388.79723895326185</v>
      </c>
      <c r="Q172" s="183">
        <f>P172+Q140-PTRM_comparison!L18*Q$19+Q$18*P172</f>
        <v>382.56539351243566</v>
      </c>
      <c r="R172" s="183">
        <f>Q172+R140-PTRM_comparison!M18*R$19+R$18*Q172</f>
        <v>375.77895752522238</v>
      </c>
      <c r="S172" s="183">
        <f>R172+S140-PTRM_comparison!N18*S$19+S$18*R172</f>
        <v>368.41409636770311</v>
      </c>
      <c r="T172" s="183">
        <f>S172+T140-PTRM_comparison!O18*T$19+T$18*S172</f>
        <v>360.44613030385466</v>
      </c>
      <c r="U172" s="183">
        <f>T172+U140-PTRM_comparison!P18*U$19+U$18*T172</f>
        <v>351.849507126584</v>
      </c>
      <c r="V172" s="183">
        <f>U172+V140-PTRM_comparison!Q18*V$19+V$18*U172</f>
        <v>342.59777395900983</v>
      </c>
      <c r="W172" s="183">
        <f>V172+W140-PTRM_comparison!R18*W$19+W$18*V172</f>
        <v>332.66354819110285</v>
      </c>
      <c r="X172" s="183">
        <f>W172+X140-PTRM_comparison!S18*X$19+X$18*W172</f>
        <v>322.01848752607617</v>
      </c>
      <c r="Y172" s="93"/>
      <c r="Z172" s="159"/>
      <c r="AA172" s="93"/>
      <c r="AB172" s="93"/>
    </row>
    <row r="173" spans="3:28">
      <c r="C173" s="8" t="str">
        <f t="shared" si="60"/>
        <v>Load Control &amp; Network Metering Devices</v>
      </c>
      <c r="D173" s="1"/>
      <c r="E173" s="1"/>
      <c r="F173" s="1"/>
      <c r="G173" s="1"/>
      <c r="H173" s="165" t="s">
        <v>17</v>
      </c>
      <c r="I173" s="182">
        <f t="shared" si="61"/>
        <v>46.825960796693153</v>
      </c>
      <c r="J173" s="183">
        <f>I173+J141-PTRM_comparison!E19*J$19+J$18*I173</f>
        <v>47.632861429766898</v>
      </c>
      <c r="K173" s="183">
        <f>J173+K141-PTRM_comparison!F19*K$19+K$18*J173</f>
        <v>52.882786058801734</v>
      </c>
      <c r="L173" s="183">
        <f>K173+L141-PTRM_comparison!G19*L$19+L$18*K173</f>
        <v>65.192742938949479</v>
      </c>
      <c r="M173" s="183">
        <f>L173+M141-PTRM_comparison!H19*M$19+M$18*L173</f>
        <v>71.791152305757905</v>
      </c>
      <c r="N173" s="183">
        <f>M173+N141-PTRM_comparison!I19*N$19+N$18*M173</f>
        <v>78.112743644377019</v>
      </c>
      <c r="O173" s="183">
        <f>N173+O141-PTRM_comparison!J19*O$19+O$18*N173</f>
        <v>72.599416396179791</v>
      </c>
      <c r="P173" s="183">
        <f>O173+P141-PTRM_comparison!K19*P$19+P$18*O173</f>
        <v>66.761602320794978</v>
      </c>
      <c r="Q173" s="183">
        <f>P173+Q141-PTRM_comparison!L19*Q$19+Q$18*P173</f>
        <v>60.586522906393313</v>
      </c>
      <c r="R173" s="183">
        <f>Q173+R141-PTRM_comparison!M19*R$19+R$18*Q173</f>
        <v>54.060963519821073</v>
      </c>
      <c r="S173" s="183">
        <f>R173+S141-PTRM_comparison!N19*S$19+S$18*R173</f>
        <v>47.171259587103719</v>
      </c>
      <c r="T173" s="183">
        <f>S173+T141-PTRM_comparison!O19*T$19+T$18*S173</f>
        <v>39.903282355550616</v>
      </c>
      <c r="U173" s="183">
        <f>T173+U141-PTRM_comparison!P19*U$19+U$18*T173</f>
        <v>32.242424225177913</v>
      </c>
      <c r="V173" s="183">
        <f>U173+V141-PTRM_comparison!Q19*V$19+V$18*U173</f>
        <v>27.032641006285715</v>
      </c>
      <c r="W173" s="183">
        <f>V173+W141-PTRM_comparison!R19*W$19+W$18*V173</f>
        <v>23.692156910556033</v>
      </c>
      <c r="X173" s="183">
        <f>W173+X141-PTRM_comparison!S19*X$19+X$18*W173</f>
        <v>20.16775320941094</v>
      </c>
      <c r="Y173" s="93"/>
      <c r="Z173" s="159"/>
      <c r="AA173" s="93"/>
      <c r="AB173" s="93"/>
    </row>
    <row r="174" spans="3:28">
      <c r="C174" s="8" t="str">
        <f t="shared" si="60"/>
        <v>Communications - Pilot Wires</v>
      </c>
      <c r="D174" s="1"/>
      <c r="E174" s="1"/>
      <c r="F174" s="1"/>
      <c r="G174" s="1"/>
      <c r="H174" s="165" t="s">
        <v>17</v>
      </c>
      <c r="I174" s="182">
        <f t="shared" si="61"/>
        <v>116.57563010726386</v>
      </c>
      <c r="J174" s="183">
        <f>I174+J142-PTRM_comparison!E20*J$19+J$18*I174</f>
        <v>136.29716846662109</v>
      </c>
      <c r="K174" s="183">
        <f>J174+K142-PTRM_comparison!F20*K$19+K$18*J174</f>
        <v>162.00653380496564</v>
      </c>
      <c r="L174" s="183">
        <f>K174+L142-PTRM_comparison!G20*L$19+L$18*K174</f>
        <v>188.69303246262109</v>
      </c>
      <c r="M174" s="183">
        <f>L174+M142-PTRM_comparison!H20*M$19+M$18*L174</f>
        <v>205.09597661331796</v>
      </c>
      <c r="N174" s="183">
        <f>M174+N142-PTRM_comparison!I20*N$19+N$18*M174</f>
        <v>221.27364047564194</v>
      </c>
      <c r="O174" s="183">
        <f>N174+O142-PTRM_comparison!J20*O$19+O$18*N174</f>
        <v>217.01841050663546</v>
      </c>
      <c r="P174" s="183">
        <f>O174+P142-PTRM_comparison!K20*P$19+P$18*O174</f>
        <v>212.41212301388137</v>
      </c>
      <c r="Q174" s="183">
        <f>P174+Q142-PTRM_comparison!L20*Q$19+Q$18*P174</f>
        <v>207.43988463992292</v>
      </c>
      <c r="R174" s="183">
        <f>Q174+R142-PTRM_comparison!M20*R$19+R$18*Q174</f>
        <v>202.08627677038288</v>
      </c>
      <c r="S174" s="183">
        <f>R174+S142-PTRM_comparison!N20*S$19+S$18*R174</f>
        <v>196.33533857946588</v>
      </c>
      <c r="T174" s="183">
        <f>S174+T142-PTRM_comparison!O20*T$19+T$18*S174</f>
        <v>190.17054955602157</v>
      </c>
      <c r="U174" s="183">
        <f>T174+U142-PTRM_comparison!P20*U$19+U$18*T174</f>
        <v>183.57481149479287</v>
      </c>
      <c r="V174" s="183">
        <f>U174+V142-PTRM_comparison!Q20*V$19+V$18*U174</f>
        <v>176.53042993703022</v>
      </c>
      <c r="W174" s="183">
        <f>V174+W142-PTRM_comparison!R20*W$19+W$18*V174</f>
        <v>169.01909504419518</v>
      </c>
      <c r="X174" s="183">
        <f>W174+X142-PTRM_comparison!S20*X$19+X$18*W174</f>
        <v>161.02186188800778</v>
      </c>
      <c r="Y174" s="93"/>
      <c r="Z174" s="159"/>
      <c r="AA174" s="93"/>
      <c r="AB174" s="93"/>
    </row>
    <row r="175" spans="3:28">
      <c r="C175" s="8" t="str">
        <f t="shared" si="60"/>
        <v>Streetlighting (Residual Rate 2 Assets)</v>
      </c>
      <c r="D175" s="1"/>
      <c r="E175" s="1"/>
      <c r="F175" s="1"/>
      <c r="G175" s="1"/>
      <c r="H175" s="165" t="s">
        <v>17</v>
      </c>
      <c r="I175" s="182">
        <f t="shared" si="61"/>
        <v>109.72661447528498</v>
      </c>
      <c r="J175" s="183">
        <f>I175+J143-PTRM_comparison!E21*J$19+J$18*I175</f>
        <v>92.55588818083892</v>
      </c>
      <c r="K175" s="183">
        <f>J175+K143-PTRM_comparison!F21*K$19+K$18*J175</f>
        <v>74.577283161885475</v>
      </c>
      <c r="L175" s="183">
        <f>K175+L143-PTRM_comparison!G21*L$19+L$18*K175</f>
        <v>56.37075643438822</v>
      </c>
      <c r="M175" s="183">
        <f>L175+M143-PTRM_comparison!H21*M$19+M$18*L175</f>
        <v>37.37144446493938</v>
      </c>
      <c r="N175" s="183">
        <f>M175+N143-PTRM_comparison!I21*N$19+N$18*M175</f>
        <v>17.756924612483004</v>
      </c>
      <c r="O175" s="183">
        <f>N175+O143-PTRM_comparison!J21*O$19+O$18*N175</f>
        <v>0.66005053618192799</v>
      </c>
      <c r="P175" s="183">
        <f>O175+P143-PTRM_comparison!K21*P$19+P$18*O175</f>
        <v>0.67655179958647615</v>
      </c>
      <c r="Q175" s="183">
        <f>P175+Q143-PTRM_comparison!L21*Q$19+Q$18*P175</f>
        <v>0.6934655945761381</v>
      </c>
      <c r="R175" s="183">
        <f>Q175+R143-PTRM_comparison!M21*R$19+R$18*Q175</f>
        <v>0.71080223444054158</v>
      </c>
      <c r="S175" s="183">
        <f>R175+S143-PTRM_comparison!N21*S$19+S$18*R175</f>
        <v>0.72857229030155513</v>
      </c>
      <c r="T175" s="183">
        <f>S175+T143-PTRM_comparison!O21*T$19+T$18*S175</f>
        <v>0.74678659755909405</v>
      </c>
      <c r="U175" s="183">
        <f>T175+U143-PTRM_comparison!P21*U$19+U$18*T175</f>
        <v>0.76545626249807142</v>
      </c>
      <c r="V175" s="183">
        <f>U175+V143-PTRM_comparison!Q21*V$19+V$18*U175</f>
        <v>0.78459266906052316</v>
      </c>
      <c r="W175" s="183">
        <f>V175+W143-PTRM_comparison!R21*W$19+W$18*V175</f>
        <v>0.80420748578703627</v>
      </c>
      <c r="X175" s="183">
        <f>W175+X143-PTRM_comparison!S21*X$19+X$18*W175</f>
        <v>0.82431267293171218</v>
      </c>
      <c r="Y175" s="93"/>
      <c r="Z175" s="159"/>
      <c r="AA175" s="93"/>
      <c r="AB175" s="93"/>
    </row>
    <row r="176" spans="3:28">
      <c r="C176" s="8" t="str">
        <f t="shared" si="60"/>
        <v>Systems Buildings</v>
      </c>
      <c r="D176" s="1"/>
      <c r="E176" s="1"/>
      <c r="F176" s="1"/>
      <c r="G176" s="1"/>
      <c r="H176" s="165" t="s">
        <v>17</v>
      </c>
      <c r="I176" s="182">
        <f t="shared" si="61"/>
        <v>244.34025921677915</v>
      </c>
      <c r="J176" s="183">
        <f>I176+J144-PTRM_comparison!E22*J$19+J$18*I176</f>
        <v>253.87863004743514</v>
      </c>
      <c r="K176" s="183">
        <f>J176+K144-PTRM_comparison!F22*K$19+K$18*J176</f>
        <v>256.18434807800486</v>
      </c>
      <c r="L176" s="183">
        <f>K176+L144-PTRM_comparison!G22*L$19+L$18*K176</f>
        <v>266.92755422082109</v>
      </c>
      <c r="M176" s="183">
        <f>L176+M144-PTRM_comparison!H22*M$19+M$18*L176</f>
        <v>276.74532246756348</v>
      </c>
      <c r="N176" s="183">
        <f>M176+N144-PTRM_comparison!I22*N$19+N$18*M176</f>
        <v>286.68973471667437</v>
      </c>
      <c r="O176" s="183">
        <f>N176+O144-PTRM_comparison!J22*O$19+O$18*N176</f>
        <v>288.30788685659314</v>
      </c>
      <c r="P176" s="183">
        <f>O176+P144-PTRM_comparison!K22*P$19+P$18*O176</f>
        <v>289.82776551930999</v>
      </c>
      <c r="Q176" s="183">
        <f>P176+Q144-PTRM_comparison!L22*Q$19+Q$18*P176</f>
        <v>291.2434456858773</v>
      </c>
      <c r="R176" s="183">
        <f>Q176+R144-PTRM_comparison!M22*R$19+R$18*Q176</f>
        <v>292.54876750732342</v>
      </c>
      <c r="S176" s="183">
        <f>R176+S144-PTRM_comparison!N22*S$19+S$18*R176</f>
        <v>293.73732826628816</v>
      </c>
      <c r="T176" s="183">
        <f>S176+T144-PTRM_comparison!O22*T$19+T$18*S176</f>
        <v>294.80247408350903</v>
      </c>
      <c r="U176" s="183">
        <f>T176+U144-PTRM_comparison!P22*U$19+U$18*T176</f>
        <v>295.73729136142447</v>
      </c>
      <c r="V176" s="183">
        <f>U176+V144-PTRM_comparison!Q22*V$19+V$18*U176</f>
        <v>296.53459795693357</v>
      </c>
      <c r="W176" s="183">
        <f>V176+W144-PTRM_comparison!R22*W$19+W$18*V176</f>
        <v>297.18693407511722</v>
      </c>
      <c r="X176" s="183">
        <f>W176+X144-PTRM_comparison!S22*X$19+X$18*W176</f>
        <v>297.68655287548694</v>
      </c>
      <c r="Y176" s="93"/>
      <c r="Z176" s="159"/>
      <c r="AA176" s="93"/>
      <c r="AB176" s="93"/>
    </row>
    <row r="177" spans="3:28">
      <c r="C177" s="8" t="str">
        <f t="shared" si="60"/>
        <v>Systems Easements</v>
      </c>
      <c r="D177" s="1"/>
      <c r="E177" s="1"/>
      <c r="F177" s="1"/>
      <c r="G177" s="1"/>
      <c r="H177" s="165" t="s">
        <v>17</v>
      </c>
      <c r="I177" s="182">
        <f t="shared" si="61"/>
        <v>153.54105605269976</v>
      </c>
      <c r="J177" s="183">
        <f>I177+J145-PTRM_comparison!E23*J$19+J$18*I177</f>
        <v>157.73923264602382</v>
      </c>
      <c r="K177" s="183">
        <f>J177+K145-PTRM_comparison!F23*K$19+K$18*J177</f>
        <v>161.85371634415412</v>
      </c>
      <c r="L177" s="183">
        <f>K177+L145-PTRM_comparison!G23*L$19+L$18*K177</f>
        <v>165.38870416860593</v>
      </c>
      <c r="M177" s="183">
        <f>L177+M145-PTRM_comparison!H23*M$19+M$18*L177</f>
        <v>169.44796466916924</v>
      </c>
      <c r="N177" s="183">
        <f>M177+N145-PTRM_comparison!I23*N$19+N$18*M177</f>
        <v>173.90580855004475</v>
      </c>
      <c r="O177" s="183">
        <f>N177+O145-PTRM_comparison!J23*O$19+O$18*N177</f>
        <v>178.25345376379587</v>
      </c>
      <c r="P177" s="183">
        <f>O177+P145-PTRM_comparison!K23*P$19+P$18*O177</f>
        <v>182.70979010789077</v>
      </c>
      <c r="Q177" s="183">
        <f>P177+Q145-PTRM_comparison!L23*Q$19+Q$18*P177</f>
        <v>187.27753486058805</v>
      </c>
      <c r="R177" s="183">
        <f>Q177+R145-PTRM_comparison!M23*R$19+R$18*Q177</f>
        <v>191.95947323210274</v>
      </c>
      <c r="S177" s="183">
        <f>R177+S145-PTRM_comparison!N23*S$19+S$18*R177</f>
        <v>196.7584600629053</v>
      </c>
      <c r="T177" s="183">
        <f>S177+T145-PTRM_comparison!O23*T$19+T$18*S177</f>
        <v>201.67742156447792</v>
      </c>
      <c r="U177" s="183">
        <f>T177+U145-PTRM_comparison!P23*U$19+U$18*T177</f>
        <v>206.71935710358989</v>
      </c>
      <c r="V177" s="183">
        <f>U177+V145-PTRM_comparison!Q23*V$19+V$18*U177</f>
        <v>211.88734103117963</v>
      </c>
      <c r="W177" s="183">
        <f>V177+W145-PTRM_comparison!R23*W$19+W$18*V177</f>
        <v>217.18452455695913</v>
      </c>
      <c r="X177" s="183">
        <f>W177+X145-PTRM_comparison!S23*X$19+X$18*W177</f>
        <v>222.61413767088311</v>
      </c>
      <c r="Y177" s="93"/>
      <c r="Z177" s="159"/>
      <c r="AA177" s="93"/>
      <c r="AB177" s="93"/>
    </row>
    <row r="178" spans="3:28">
      <c r="C178" s="8" t="str">
        <f t="shared" si="60"/>
        <v>System Land</v>
      </c>
      <c r="D178" s="1"/>
      <c r="E178" s="1"/>
      <c r="F178" s="1"/>
      <c r="G178" s="1"/>
      <c r="H178" s="165" t="s">
        <v>17</v>
      </c>
      <c r="I178" s="182">
        <f t="shared" si="61"/>
        <v>289.29232520682757</v>
      </c>
      <c r="J178" s="183">
        <f>I178+J146-PTRM_comparison!E24*J$19+J$18*I178</f>
        <v>289.23971769058761</v>
      </c>
      <c r="K178" s="183">
        <f>J178+K146-PTRM_comparison!F24*K$19+K$18*J178</f>
        <v>293.21632135387085</v>
      </c>
      <c r="L178" s="183">
        <f>K178+L146-PTRM_comparison!G24*L$19+L$18*K178</f>
        <v>298.72850764066385</v>
      </c>
      <c r="M178" s="183">
        <f>L178+M146-PTRM_comparison!H24*M$19+M$18*L178</f>
        <v>304.18391957384029</v>
      </c>
      <c r="N178" s="183">
        <f>M178+N146-PTRM_comparison!I24*N$19+N$18*M178</f>
        <v>310.3888347039304</v>
      </c>
      <c r="O178" s="183">
        <f>N178+O146-PTRM_comparison!J24*O$19+O$18*N178</f>
        <v>318.14855557152868</v>
      </c>
      <c r="P178" s="183">
        <f>O178+P146-PTRM_comparison!K24*P$19+P$18*O178</f>
        <v>326.1022694608169</v>
      </c>
      <c r="Q178" s="183">
        <f>P178+Q146-PTRM_comparison!L24*Q$19+Q$18*P178</f>
        <v>334.25482619733731</v>
      </c>
      <c r="R178" s="183">
        <f>Q178+R146-PTRM_comparison!M24*R$19+R$18*Q178</f>
        <v>342.61119685227072</v>
      </c>
      <c r="S178" s="183">
        <f>R178+S146-PTRM_comparison!N24*S$19+S$18*R178</f>
        <v>351.17647677357752</v>
      </c>
      <c r="T178" s="183">
        <f>S178+T146-PTRM_comparison!O24*T$19+T$18*S178</f>
        <v>359.95588869291697</v>
      </c>
      <c r="U178" s="183">
        <f>T178+U146-PTRM_comparison!P24*U$19+U$18*T178</f>
        <v>368.95478591023988</v>
      </c>
      <c r="V178" s="183">
        <f>U178+V146-PTRM_comparison!Q24*V$19+V$18*U178</f>
        <v>378.17865555799585</v>
      </c>
      <c r="W178" s="183">
        <f>V178+W146-PTRM_comparison!R24*W$19+W$18*V178</f>
        <v>387.63312194694572</v>
      </c>
      <c r="X178" s="183">
        <f>W178+X146-PTRM_comparison!S24*X$19+X$18*W178</f>
        <v>397.32394999561939</v>
      </c>
      <c r="Y178" s="93"/>
      <c r="Z178" s="159"/>
      <c r="AA178" s="93"/>
      <c r="AB178" s="93"/>
    </row>
    <row r="179" spans="3:28">
      <c r="C179" s="8" t="str">
        <f t="shared" si="60"/>
        <v>Control Centre - SCADA</v>
      </c>
      <c r="D179" s="1"/>
      <c r="E179" s="1"/>
      <c r="F179" s="1"/>
      <c r="G179" s="1"/>
      <c r="H179" s="165" t="s">
        <v>17</v>
      </c>
      <c r="I179" s="182">
        <f t="shared" si="61"/>
        <v>5.2769919116309252</v>
      </c>
      <c r="J179" s="183">
        <f>I179+J147-PTRM_comparison!E25*J$19+J$18*I179</f>
        <v>4.2037684935466784</v>
      </c>
      <c r="K179" s="183">
        <f>J179+K147-PTRM_comparison!F25*K$19+K$18*J179</f>
        <v>2.9759774050453318</v>
      </c>
      <c r="L179" s="183">
        <f>K179+L147-PTRM_comparison!G25*L$19+L$18*K179</f>
        <v>1.6126938338632524</v>
      </c>
      <c r="M179" s="183">
        <f>L179+M147-PTRM_comparison!H25*M$19+M$18*L179</f>
        <v>0.1069126271757023</v>
      </c>
      <c r="N179" s="183">
        <f>M179+N147-PTRM_comparison!I25*N$19+N$18*M179</f>
        <v>-1.0469965381559023</v>
      </c>
      <c r="O179" s="183">
        <f>N179+O147-PTRM_comparison!J25*O$19+O$18*N179</f>
        <v>-1.0732219445223445</v>
      </c>
      <c r="P179" s="183">
        <f>O179+P147-PTRM_comparison!K25*P$19+P$18*O179</f>
        <v>-1.1001042483707615</v>
      </c>
      <c r="Q179" s="183">
        <f>P179+Q147-PTRM_comparison!L25*Q$19+Q$18*P179</f>
        <v>-1.1276599036962729</v>
      </c>
      <c r="R179" s="183">
        <f>Q179+R147-PTRM_comparison!M25*R$19+R$18*Q179</f>
        <v>-1.1559057766328282</v>
      </c>
      <c r="S179" s="183">
        <f>R179+S147-PTRM_comparison!N25*S$19+S$18*R179</f>
        <v>-1.184859155776401</v>
      </c>
      <c r="T179" s="183">
        <f>S179+T147-PTRM_comparison!O25*T$19+T$18*S179</f>
        <v>-1.2145377627667568</v>
      </c>
      <c r="U179" s="183">
        <f>T179+U147-PTRM_comparison!P25*U$19+U$18*T179</f>
        <v>-1.2449597631342704</v>
      </c>
      <c r="V179" s="183">
        <f>U179+V147-PTRM_comparison!Q25*V$19+V$18*U179</f>
        <v>-1.2761437804455471</v>
      </c>
      <c r="W179" s="183">
        <f>V179+W147-PTRM_comparison!R25*W$19+W$18*V179</f>
        <v>-1.3081088987704288</v>
      </c>
      <c r="X179" s="183">
        <f>W179+X147-PTRM_comparison!S25*X$19+X$18*W179</f>
        <v>-1.3408746831487761</v>
      </c>
      <c r="Y179" s="93"/>
      <c r="Z179" s="159"/>
      <c r="AA179" s="93"/>
      <c r="AB179" s="93"/>
    </row>
    <row r="180" spans="3:28">
      <c r="C180" s="8" t="str">
        <f t="shared" si="60"/>
        <v>IT Systems</v>
      </c>
      <c r="D180" s="1"/>
      <c r="E180" s="1"/>
      <c r="F180" s="1"/>
      <c r="G180" s="1"/>
      <c r="H180" s="165" t="s">
        <v>17</v>
      </c>
      <c r="I180" s="182">
        <f t="shared" si="61"/>
        <v>24.578426234563324</v>
      </c>
      <c r="J180" s="183">
        <f>I180+J148-PTRM_comparison!E26*J$19+J$18*I180</f>
        <v>18.054538692605419</v>
      </c>
      <c r="K180" s="183">
        <f>J180+K148-PTRM_comparison!F26*K$19+K$18*J180</f>
        <v>11.277422545709975</v>
      </c>
      <c r="L180" s="183">
        <f>K180+L148-PTRM_comparison!G26*L$19+L$18*K180</f>
        <v>5.2029348101520769</v>
      </c>
      <c r="M180" s="183">
        <f>L180+M148-PTRM_comparison!H26*M$19+M$18*L180</f>
        <v>6.3116280440833172</v>
      </c>
      <c r="N180" s="183">
        <f>M180+N148-PTRM_comparison!I26*N$19+N$18*M180</f>
        <v>8.4052182478235018</v>
      </c>
      <c r="O180" s="183">
        <f>N180+O148-PTRM_comparison!J26*O$19+O$18*N180</f>
        <v>6.075300120356415</v>
      </c>
      <c r="P180" s="183">
        <f>O180+P148-PTRM_comparison!K26*P$19+P$18*O180</f>
        <v>4.0350274190656918</v>
      </c>
      <c r="Q180" s="183">
        <f>P180+Q148-PTRM_comparison!L26*Q$19+Q$18*P180</f>
        <v>2.4031813794704262</v>
      </c>
      <c r="R180" s="183">
        <f>Q180+R148-PTRM_comparison!M26*R$19+R$18*Q180</f>
        <v>1.1952729749994322</v>
      </c>
      <c r="S180" s="183">
        <f>R180+S148-PTRM_comparison!N26*S$19+S$18*R180</f>
        <v>0.4522594921014858</v>
      </c>
      <c r="T180" s="183">
        <f>S180+T148-PTRM_comparison!O26*T$19+T$18*S180</f>
        <v>0.46356597940402294</v>
      </c>
      <c r="U180" s="183">
        <f>T180+U148-PTRM_comparison!P26*U$19+U$18*T180</f>
        <v>0.47515512888912353</v>
      </c>
      <c r="V180" s="183">
        <f>U180+V148-PTRM_comparison!Q26*V$19+V$18*U180</f>
        <v>0.48703400711135164</v>
      </c>
      <c r="W180" s="183">
        <f>V180+W148-PTRM_comparison!R26*W$19+W$18*V180</f>
        <v>0.49920985728913542</v>
      </c>
      <c r="X180" s="183">
        <f>W180+X148-PTRM_comparison!S26*X$19+X$18*W180</f>
        <v>0.51169010372136381</v>
      </c>
      <c r="Y180" s="93"/>
      <c r="Z180" s="159"/>
      <c r="AA180" s="93"/>
      <c r="AB180" s="93"/>
    </row>
    <row r="181" spans="3:28">
      <c r="C181" s="8" t="str">
        <f t="shared" si="60"/>
        <v>Office Equipment &amp; Furniture</v>
      </c>
      <c r="D181" s="1"/>
      <c r="E181" s="1"/>
      <c r="F181" s="1"/>
      <c r="G181" s="1"/>
      <c r="H181" s="165" t="s">
        <v>17</v>
      </c>
      <c r="I181" s="182">
        <f t="shared" si="61"/>
        <v>-2.3155991558865252</v>
      </c>
      <c r="J181" s="183">
        <f>I181+J149-PTRM_comparison!E27*J$19+J$18*I181</f>
        <v>2.2676213981066775</v>
      </c>
      <c r="K181" s="183">
        <f>J181+K149-PTRM_comparison!F27*K$19+K$18*J181</f>
        <v>4.2481098766882761</v>
      </c>
      <c r="L181" s="183">
        <f>K181+L149-PTRM_comparison!G27*L$19+L$18*K181</f>
        <v>7.205565367922377</v>
      </c>
      <c r="M181" s="183">
        <f>L181+M149-PTRM_comparison!H27*M$19+M$18*L181</f>
        <v>7.117766330688859</v>
      </c>
      <c r="N181" s="183">
        <f>M181+N149-PTRM_comparison!I27*N$19+N$18*M181</f>
        <v>6.9786401918190073</v>
      </c>
      <c r="O181" s="183">
        <f>N181+O149-PTRM_comparison!J27*O$19+O$18*N181</f>
        <v>6.0304728959254863</v>
      </c>
      <c r="P181" s="183">
        <f>O181+P149-PTRM_comparison!K27*P$19+P$18*O181</f>
        <v>5.030535585117403</v>
      </c>
      <c r="Q181" s="183">
        <f>P181+Q149-PTRM_comparison!L27*Q$19+Q$18*P181</f>
        <v>3.9768198190547133</v>
      </c>
      <c r="R181" s="183">
        <f>Q181+R149-PTRM_comparison!M27*R$19+R$18*Q181</f>
        <v>3.5056620618754697</v>
      </c>
      <c r="S181" s="183">
        <f>R181+S149-PTRM_comparison!N27*S$19+S$18*R181</f>
        <v>3.2091899690558643</v>
      </c>
      <c r="T181" s="183">
        <f>S181+T149-PTRM_comparison!O27*T$19+T$18*S181</f>
        <v>3.2894197182822609</v>
      </c>
      <c r="U181" s="183">
        <f>T181+U149-PTRM_comparison!P27*U$19+U$18*T181</f>
        <v>3.3716552112393172</v>
      </c>
      <c r="V181" s="183">
        <f>U181+V149-PTRM_comparison!Q27*V$19+V$18*U181</f>
        <v>3.4559465915203003</v>
      </c>
      <c r="W181" s="183">
        <f>V181+W149-PTRM_comparison!R27*W$19+W$18*V181</f>
        <v>3.542345256308308</v>
      </c>
      <c r="X181" s="183">
        <f>W181+X149-PTRM_comparison!S27*X$19+X$18*W181</f>
        <v>3.6309038877160158</v>
      </c>
      <c r="Y181" s="93"/>
      <c r="Z181" s="159"/>
      <c r="AA181" s="93"/>
      <c r="AB181" s="93"/>
    </row>
    <row r="182" spans="3:28">
      <c r="C182" s="8" t="str">
        <f t="shared" si="60"/>
        <v>Motor Vehicles</v>
      </c>
      <c r="D182" s="1"/>
      <c r="E182" s="1"/>
      <c r="F182" s="1"/>
      <c r="G182" s="1"/>
      <c r="H182" s="165" t="s">
        <v>17</v>
      </c>
      <c r="I182" s="182">
        <f t="shared" si="61"/>
        <v>80.788259367787788</v>
      </c>
      <c r="J182" s="183">
        <f>I182+J150-PTRM_comparison!E28*J$19+J$18*I182</f>
        <v>79.150558285763893</v>
      </c>
      <c r="K182" s="183">
        <f>J182+K150-PTRM_comparison!F28*K$19+K$18*J182</f>
        <v>85.40904793861823</v>
      </c>
      <c r="L182" s="183">
        <f>K182+L150-PTRM_comparison!G28*L$19+L$18*K182</f>
        <v>82.075691437221479</v>
      </c>
      <c r="M182" s="183">
        <f>L182+M150-PTRM_comparison!H28*M$19+M$18*L182</f>
        <v>77.038292281161119</v>
      </c>
      <c r="N182" s="183">
        <f>M182+N150-PTRM_comparison!I28*N$19+N$18*M182</f>
        <v>73.867753563423477</v>
      </c>
      <c r="O182" s="183">
        <f>N182+O150-PTRM_comparison!J28*O$19+O$18*N182</f>
        <v>51.521366637991719</v>
      </c>
      <c r="P182" s="183">
        <f>O182+P150-PTRM_comparison!K28*P$19+P$18*O182</f>
        <v>43.112925038430134</v>
      </c>
      <c r="Q182" s="183">
        <f>P182+Q150-PTRM_comparison!L28*Q$19+Q$18*P182</f>
        <v>34.251860504741721</v>
      </c>
      <c r="R182" s="183">
        <f>Q182+R150-PTRM_comparison!M28*R$19+R$18*Q182</f>
        <v>24.92079716621987</v>
      </c>
      <c r="S182" s="183">
        <f>R182+S150-PTRM_comparison!N28*S$19+S$18*R182</f>
        <v>15.101681003297152</v>
      </c>
      <c r="T182" s="183">
        <f>S182+T150-PTRM_comparison!O28*T$19+T$18*S182</f>
        <v>6.2081926720393543</v>
      </c>
      <c r="U182" s="183">
        <f>T182+U150-PTRM_comparison!P28*U$19+U$18*T182</f>
        <v>-0.20353412816267347</v>
      </c>
      <c r="V182" s="183">
        <f>U182+V150-PTRM_comparison!Q28*V$19+V$18*U182</f>
        <v>-4.9134565040266907</v>
      </c>
      <c r="W182" s="183">
        <f>V182+W150-PTRM_comparison!R28*W$19+W$18*V182</f>
        <v>-7.7278982212757175</v>
      </c>
      <c r="X182" s="183">
        <f>W182+X150-PTRM_comparison!S28*X$19+X$18*W182</f>
        <v>-7.975399308725776</v>
      </c>
      <c r="Y182" s="93"/>
      <c r="Z182" s="159"/>
      <c r="AA182" s="93"/>
      <c r="AB182" s="93"/>
    </row>
    <row r="183" spans="3:28">
      <c r="C183" s="8" t="str">
        <f t="shared" si="60"/>
        <v>Plant &amp; Equipment</v>
      </c>
      <c r="D183" s="1"/>
      <c r="E183" s="1"/>
      <c r="F183" s="1"/>
      <c r="G183" s="1"/>
      <c r="H183" s="165" t="s">
        <v>17</v>
      </c>
      <c r="I183" s="182">
        <f t="shared" si="61"/>
        <v>27.486936783790455</v>
      </c>
      <c r="J183" s="183">
        <f>I183+J151-PTRM_comparison!E29*J$19+J$18*I183</f>
        <v>27.025979967200396</v>
      </c>
      <c r="K183" s="183">
        <f>J183+K151-PTRM_comparison!F29*K$19+K$18*J183</f>
        <v>26.167346329960925</v>
      </c>
      <c r="L183" s="183">
        <f>K183+L151-PTRM_comparison!G29*L$19+L$18*K183</f>
        <v>26.768338342714941</v>
      </c>
      <c r="M183" s="183">
        <f>L183+M151-PTRM_comparison!H29*M$19+M$18*L183</f>
        <v>19.881768038358263</v>
      </c>
      <c r="N183" s="183">
        <f>M183+N151-PTRM_comparison!I29*N$19+N$18*M183</f>
        <v>12.525527437529872</v>
      </c>
      <c r="O183" s="183">
        <f>N183+O151-PTRM_comparison!J29*O$19+O$18*N183</f>
        <v>9.122508813040012</v>
      </c>
      <c r="P183" s="183">
        <f>O183+P151-PTRM_comparison!K29*P$19+P$18*O183</f>
        <v>5.9063897746610872</v>
      </c>
      <c r="Q183" s="183">
        <f>P183+Q151-PTRM_comparison!L29*Q$19+Q$18*P183</f>
        <v>2.7102789815186261</v>
      </c>
      <c r="R183" s="183">
        <f>Q183+R151-PTRM_comparison!M29*R$19+R$18*Q183</f>
        <v>0.17652234187713894</v>
      </c>
      <c r="S183" s="183">
        <f>R183+S151-PTRM_comparison!N29*S$19+S$18*R183</f>
        <v>-1.442630242009397</v>
      </c>
      <c r="T183" s="183">
        <f>S183+T151-PTRM_comparison!O29*T$19+T$18*S183</f>
        <v>-2.0200754965691083</v>
      </c>
      <c r="U183" s="183">
        <f>T183+U151-PTRM_comparison!P29*U$19+U$18*T183</f>
        <v>-2.3443619197506917</v>
      </c>
      <c r="V183" s="183">
        <f>U183+V151-PTRM_comparison!Q29*V$19+V$18*U183</f>
        <v>-2.4029709677444591</v>
      </c>
      <c r="W183" s="183">
        <f>V183+W151-PTRM_comparison!R29*W$19+W$18*V183</f>
        <v>-2.4630452419380706</v>
      </c>
      <c r="X183" s="183">
        <f>W183+X151-PTRM_comparison!S29*X$19+X$18*W183</f>
        <v>-2.5246213729865223</v>
      </c>
      <c r="Y183" s="93"/>
      <c r="Z183" s="159"/>
      <c r="AA183" s="93"/>
      <c r="AB183" s="93"/>
    </row>
    <row r="184" spans="3:28">
      <c r="C184" s="8" t="str">
        <f t="shared" si="60"/>
        <v>Buildings</v>
      </c>
      <c r="D184" s="1"/>
      <c r="E184" s="1"/>
      <c r="F184" s="1"/>
      <c r="G184" s="1"/>
      <c r="H184" s="165" t="s">
        <v>17</v>
      </c>
      <c r="I184" s="182">
        <f t="shared" si="61"/>
        <v>226.53045256371516</v>
      </c>
      <c r="J184" s="183">
        <f>I184+J152-PTRM_comparison!E30*J$19+J$18*I184</f>
        <v>235.19654340206682</v>
      </c>
      <c r="K184" s="183">
        <f>J184+K152-PTRM_comparison!F30*K$19+K$18*J184</f>
        <v>245.61582872999136</v>
      </c>
      <c r="L184" s="183">
        <f>K184+L152-PTRM_comparison!G30*L$19+L$18*K184</f>
        <v>247.04705245624365</v>
      </c>
      <c r="M184" s="183">
        <f>L184+M152-PTRM_comparison!H30*M$19+M$18*L184</f>
        <v>253.27428188767891</v>
      </c>
      <c r="N184" s="183">
        <f>M184+N152-PTRM_comparison!I30*N$19+N$18*M184</f>
        <v>263.68769267668654</v>
      </c>
      <c r="O184" s="183">
        <f>N184+O152-PTRM_comparison!J30*O$19+O$18*N184</f>
        <v>261.50867686472674</v>
      </c>
      <c r="P184" s="183">
        <f>O184+P152-PTRM_comparison!K30*P$19+P$18*O184</f>
        <v>259.05590545424599</v>
      </c>
      <c r="Q184" s="183">
        <f>P184+Q152-PTRM_comparison!L30*Q$19+Q$18*P184</f>
        <v>256.31705255020074</v>
      </c>
      <c r="R184" s="183">
        <f>Q184+R152-PTRM_comparison!M30*R$19+R$18*Q184</f>
        <v>253.27934706004436</v>
      </c>
      <c r="S184" s="183">
        <f>R184+S152-PTRM_comparison!N30*S$19+S$18*R184</f>
        <v>249.92955813753628</v>
      </c>
      <c r="T184" s="183">
        <f>S184+T152-PTRM_comparison!O30*T$19+T$18*S184</f>
        <v>246.25398017699027</v>
      </c>
      <c r="U184" s="183">
        <f>T184+U152-PTRM_comparison!P30*U$19+U$18*T184</f>
        <v>242.23841734458099</v>
      </c>
      <c r="V184" s="183">
        <f>U184+V152-PTRM_comparison!Q30*V$19+V$18*U184</f>
        <v>237.86816763294067</v>
      </c>
      <c r="W184" s="183">
        <f>V184+W152-PTRM_comparison!R30*W$19+W$18*V184</f>
        <v>233.12800642487795</v>
      </c>
      <c r="X184" s="183">
        <f>W184+X152-PTRM_comparison!S30*X$19+X$18*W184</f>
        <v>228.00216955164151</v>
      </c>
      <c r="Y184" s="93"/>
      <c r="Z184" s="159"/>
      <c r="AA184" s="93"/>
      <c r="AB184" s="93"/>
    </row>
    <row r="185" spans="3:28">
      <c r="C185" s="8" t="str">
        <f t="shared" si="60"/>
        <v>Land</v>
      </c>
      <c r="D185" s="1"/>
      <c r="E185" s="1"/>
      <c r="F185" s="1"/>
      <c r="G185" s="1"/>
      <c r="H185" s="165" t="s">
        <v>17</v>
      </c>
      <c r="I185" s="182">
        <f t="shared" si="61"/>
        <v>148.17247917461779</v>
      </c>
      <c r="J185" s="183">
        <f>I185+J153-PTRM_comparison!E31*J$19+J$18*I185</f>
        <v>154.25135376819813</v>
      </c>
      <c r="K185" s="183">
        <f>J185+K153-PTRM_comparison!F31*K$19+K$18*J185</f>
        <v>156.62409421714341</v>
      </c>
      <c r="L185" s="183">
        <f>K185+L153-PTRM_comparison!G31*L$19+L$18*K185</f>
        <v>158.60681947688079</v>
      </c>
      <c r="M185" s="183">
        <f>L185+M153-PTRM_comparison!H31*M$19+M$18*L185</f>
        <v>161.43655755853791</v>
      </c>
      <c r="N185" s="183">
        <f>M185+N153-PTRM_comparison!I31*N$19+N$18*M185</f>
        <v>164.66528870970868</v>
      </c>
      <c r="O185" s="183">
        <f>N185+O153-PTRM_comparison!J31*O$19+O$18*N185</f>
        <v>168.78192092745138</v>
      </c>
      <c r="P185" s="183">
        <f>O185+P153-PTRM_comparison!K31*P$19+P$18*O185</f>
        <v>173.00146895063767</v>
      </c>
      <c r="Q185" s="183">
        <f>P185+Q153-PTRM_comparison!L31*Q$19+Q$18*P185</f>
        <v>177.32650567440362</v>
      </c>
      <c r="R185" s="183">
        <f>Q185+R153-PTRM_comparison!M31*R$19+R$18*Q185</f>
        <v>181.75966831626371</v>
      </c>
      <c r="S185" s="183">
        <f>R185+S153-PTRM_comparison!N31*S$19+S$18*R185</f>
        <v>186.30366002417031</v>
      </c>
      <c r="T185" s="183">
        <f>S185+T153-PTRM_comparison!O31*T$19+T$18*S185</f>
        <v>190.96125152477458</v>
      </c>
      <c r="U185" s="183">
        <f>T185+U153-PTRM_comparison!P31*U$19+U$18*T185</f>
        <v>195.73528281289396</v>
      </c>
      <c r="V185" s="183">
        <f>U185+V153-PTRM_comparison!Q31*V$19+V$18*U185</f>
        <v>200.62866488321632</v>
      </c>
      <c r="W185" s="183">
        <f>V185+W153-PTRM_comparison!R31*W$19+W$18*V185</f>
        <v>205.64438150529674</v>
      </c>
      <c r="X185" s="183">
        <f>W185+X153-PTRM_comparison!S31*X$19+X$18*W185</f>
        <v>210.78549104292915</v>
      </c>
      <c r="Y185" s="93"/>
      <c r="Z185" s="159"/>
      <c r="AA185" s="93"/>
      <c r="AB185" s="93"/>
    </row>
    <row r="186" spans="3:28">
      <c r="C186" s="302">
        <f t="shared" si="60"/>
        <v>0</v>
      </c>
      <c r="D186" s="1"/>
      <c r="E186" s="1"/>
      <c r="F186" s="1"/>
      <c r="G186" s="1"/>
      <c r="H186" s="165" t="s">
        <v>17</v>
      </c>
      <c r="I186" s="182">
        <f t="shared" si="61"/>
        <v>0</v>
      </c>
      <c r="J186" s="183">
        <f>I186+J154-PTRM_comparison!E32*J$19+J$18*I186</f>
        <v>0</v>
      </c>
      <c r="K186" s="183">
        <f>J186+K154-PTRM_comparison!F32*K$19+K$18*J186</f>
        <v>0</v>
      </c>
      <c r="L186" s="183">
        <f>K186+L154-PTRM_comparison!G32*L$19+L$18*K186</f>
        <v>0</v>
      </c>
      <c r="M186" s="183">
        <f>L186+M154-PTRM_comparison!H32*M$19+M$18*L186</f>
        <v>0</v>
      </c>
      <c r="N186" s="183">
        <f>M186+N154-PTRM_comparison!I32*N$19+N$18*M186</f>
        <v>0</v>
      </c>
      <c r="O186" s="183">
        <f>N186+O154-PTRM_comparison!J32*O$19+O$18*N186</f>
        <v>0</v>
      </c>
      <c r="P186" s="183">
        <f>O186+P154-PTRM_comparison!K32*P$19+P$18*O186</f>
        <v>0</v>
      </c>
      <c r="Q186" s="183">
        <f>P186+Q154-PTRM_comparison!L32*Q$19+Q$18*P186</f>
        <v>0</v>
      </c>
      <c r="R186" s="183">
        <f>Q186+R154-PTRM_comparison!M32*R$19+R$18*Q186</f>
        <v>0</v>
      </c>
      <c r="S186" s="183">
        <f>R186+S154-PTRM_comparison!N32*S$19+S$18*R186</f>
        <v>0</v>
      </c>
      <c r="T186" s="183">
        <f>S186+T154-PTRM_comparison!O32*T$19+T$18*S186</f>
        <v>0</v>
      </c>
      <c r="U186" s="183">
        <f>T186+U154-PTRM_comparison!P32*U$19+U$18*T186</f>
        <v>0</v>
      </c>
      <c r="V186" s="183">
        <f>U186+V154-PTRM_comparison!Q32*V$19+V$18*U186</f>
        <v>0</v>
      </c>
      <c r="W186" s="183">
        <f>V186+W154-PTRM_comparison!R32*W$19+W$18*V186</f>
        <v>0</v>
      </c>
      <c r="X186" s="183">
        <f>W186+X154-PTRM_comparison!S32*X$19+X$18*W186</f>
        <v>0</v>
      </c>
      <c r="Y186" s="93"/>
      <c r="Z186" s="159"/>
      <c r="AA186" s="93"/>
      <c r="AB186" s="93"/>
    </row>
    <row r="187" spans="3:28">
      <c r="C187" s="302">
        <f t="shared" si="60"/>
        <v>0</v>
      </c>
      <c r="D187" s="1"/>
      <c r="E187" s="1"/>
      <c r="F187" s="1"/>
      <c r="G187" s="1"/>
      <c r="H187" s="165" t="s">
        <v>17</v>
      </c>
      <c r="I187" s="182">
        <f t="shared" si="61"/>
        <v>0</v>
      </c>
      <c r="J187" s="183">
        <f>I187+J155-PTRM_comparison!E33*J$19+J$18*I187</f>
        <v>0</v>
      </c>
      <c r="K187" s="183">
        <f>J187+K155-PTRM_comparison!F33*K$19+K$18*J187</f>
        <v>0</v>
      </c>
      <c r="L187" s="183">
        <f>K187+L155-PTRM_comparison!G33*L$19+L$18*K187</f>
        <v>0</v>
      </c>
      <c r="M187" s="183">
        <f>L187+M155-PTRM_comparison!H33*M$19+M$18*L187</f>
        <v>0</v>
      </c>
      <c r="N187" s="183">
        <f>M187+N155-PTRM_comparison!I33*N$19+N$18*M187</f>
        <v>0</v>
      </c>
      <c r="O187" s="183">
        <f>N187+O155-PTRM_comparison!J33*O$19+O$18*N187</f>
        <v>0</v>
      </c>
      <c r="P187" s="183">
        <f>O187+P155-PTRM_comparison!K33*P$19+P$18*O187</f>
        <v>0</v>
      </c>
      <c r="Q187" s="183">
        <f>P187+Q155-PTRM_comparison!L33*Q$19+Q$18*P187</f>
        <v>0</v>
      </c>
      <c r="R187" s="183">
        <f>Q187+R155-PTRM_comparison!M33*R$19+R$18*Q187</f>
        <v>0</v>
      </c>
      <c r="S187" s="183">
        <f>R187+S155-PTRM_comparison!N33*S$19+S$18*R187</f>
        <v>0</v>
      </c>
      <c r="T187" s="183">
        <f>S187+T155-PTRM_comparison!O33*T$19+T$18*S187</f>
        <v>0</v>
      </c>
      <c r="U187" s="183">
        <f>T187+U155-PTRM_comparison!P33*U$19+U$18*T187</f>
        <v>0</v>
      </c>
      <c r="V187" s="183">
        <f>U187+V155-PTRM_comparison!Q33*V$19+V$18*U187</f>
        <v>0</v>
      </c>
      <c r="W187" s="183">
        <f>V187+W155-PTRM_comparison!R33*W$19+W$18*V187</f>
        <v>0</v>
      </c>
      <c r="X187" s="183">
        <f>W187+X155-PTRM_comparison!S33*X$19+X$18*W187</f>
        <v>0</v>
      </c>
      <c r="Y187" s="93"/>
      <c r="Z187" s="159"/>
      <c r="AA187" s="93"/>
      <c r="AB187" s="93"/>
    </row>
    <row r="188" spans="3:28">
      <c r="C188" s="302">
        <f t="shared" si="60"/>
        <v>0</v>
      </c>
      <c r="D188" s="1"/>
      <c r="E188" s="1"/>
      <c r="F188" s="1"/>
      <c r="G188" s="1"/>
      <c r="H188" s="165" t="s">
        <v>17</v>
      </c>
      <c r="I188" s="182">
        <f t="shared" si="61"/>
        <v>0</v>
      </c>
      <c r="J188" s="183">
        <f>I188+J156-PTRM_comparison!E34*J$19+J$18*I188</f>
        <v>0</v>
      </c>
      <c r="K188" s="183">
        <f>J188+K156-PTRM_comparison!F34*K$19+K$18*J188</f>
        <v>0</v>
      </c>
      <c r="L188" s="183">
        <f>K188+L156-PTRM_comparison!G34*L$19+L$18*K188</f>
        <v>0</v>
      </c>
      <c r="M188" s="183">
        <f>L188+M156-PTRM_comparison!H34*M$19+M$18*L188</f>
        <v>0</v>
      </c>
      <c r="N188" s="183">
        <f>M188+N156-PTRM_comparison!I34*N$19+N$18*M188</f>
        <v>0</v>
      </c>
      <c r="O188" s="183">
        <f>N188+O156-PTRM_comparison!J34*O$19+O$18*N188</f>
        <v>0</v>
      </c>
      <c r="P188" s="183">
        <f>O188+P156-PTRM_comparison!K34*P$19+P$18*O188</f>
        <v>0</v>
      </c>
      <c r="Q188" s="183">
        <f>P188+Q156-PTRM_comparison!L34*Q$19+Q$18*P188</f>
        <v>0</v>
      </c>
      <c r="R188" s="183">
        <f>Q188+R156-PTRM_comparison!M34*R$19+R$18*Q188</f>
        <v>0</v>
      </c>
      <c r="S188" s="183">
        <f>R188+S156-PTRM_comparison!N34*S$19+S$18*R188</f>
        <v>0</v>
      </c>
      <c r="T188" s="183">
        <f>S188+T156-PTRM_comparison!O34*T$19+T$18*S188</f>
        <v>0</v>
      </c>
      <c r="U188" s="183">
        <f>T188+U156-PTRM_comparison!P34*U$19+U$18*T188</f>
        <v>0</v>
      </c>
      <c r="V188" s="183">
        <f>U188+V156-PTRM_comparison!Q34*V$19+V$18*U188</f>
        <v>0</v>
      </c>
      <c r="W188" s="183">
        <f>V188+W156-PTRM_comparison!R34*W$19+W$18*V188</f>
        <v>0</v>
      </c>
      <c r="X188" s="183">
        <f>W188+X156-PTRM_comparison!S34*X$19+X$18*W188</f>
        <v>0</v>
      </c>
      <c r="Y188" s="93"/>
      <c r="Z188" s="159"/>
      <c r="AA188" s="93"/>
      <c r="AB188" s="93"/>
    </row>
    <row r="189" spans="3:28">
      <c r="C189" s="8" t="str">
        <f t="shared" si="60"/>
        <v xml:space="preserve">Equity Raising Costs </v>
      </c>
      <c r="D189" s="1"/>
      <c r="E189" s="1"/>
      <c r="F189" s="1"/>
      <c r="G189" s="1"/>
      <c r="H189" s="165" t="s">
        <v>17</v>
      </c>
      <c r="I189" s="182">
        <f t="shared" si="61"/>
        <v>22.470596270738142</v>
      </c>
      <c r="J189" s="183">
        <f>I189+J157-PTRM_comparison!E36*J$19+J$18*I189</f>
        <v>22.309191775734952</v>
      </c>
      <c r="K189" s="183">
        <f>J189+K157-PTRM_comparison!F36*K$19+K$18*J189</f>
        <v>22.08851352566462</v>
      </c>
      <c r="L189" s="183">
        <f>K189+L157-PTRM_comparison!G36*L$19+L$18*K189</f>
        <v>21.952120548058911</v>
      </c>
      <c r="M189" s="183">
        <f>L189+M157-PTRM_comparison!H36*M$19+M$18*L189</f>
        <v>21.77503592208371</v>
      </c>
      <c r="N189" s="183">
        <f>M189+N157-PTRM_comparison!I36*N$19+N$18*M189</f>
        <v>21.631652591945734</v>
      </c>
      <c r="O189" s="183">
        <f>N189+O157-PTRM_comparison!J36*O$19+O$18*N189</f>
        <v>21.581982177193137</v>
      </c>
      <c r="P189" s="183">
        <f>O189+P157-PTRM_comparison!K36*P$19+P$18*O189</f>
        <v>21.516308458832945</v>
      </c>
      <c r="Q189" s="183">
        <f>P189+Q157-PTRM_comparison!L36*Q$19+Q$18*P189</f>
        <v>21.433862315693997</v>
      </c>
      <c r="R189" s="183">
        <f>Q189+R157-PTRM_comparison!M36*R$19+R$18*Q189</f>
        <v>21.333846172611327</v>
      </c>
      <c r="S189" s="183">
        <f>R189+S157-PTRM_comparison!N36*S$19+S$18*R189</f>
        <v>21.215433058427216</v>
      </c>
      <c r="T189" s="183">
        <f>S189+T157-PTRM_comparison!O36*T$19+T$18*S189</f>
        <v>21.07776563467602</v>
      </c>
      <c r="U189" s="183">
        <f>T189+U157-PTRM_comparison!P36*U$19+U$18*T189</f>
        <v>20.919955194075744</v>
      </c>
      <c r="V189" s="183">
        <f>U189+V157-PTRM_comparison!Q36*V$19+V$18*U189</f>
        <v>20.741080627923786</v>
      </c>
      <c r="W189" s="183">
        <f>V189+W157-PTRM_comparison!R36*W$19+W$18*V189</f>
        <v>20.540187361467932</v>
      </c>
      <c r="X189" s="183">
        <f>W189+X157-PTRM_comparison!S36*X$19+X$18*W189</f>
        <v>20.316286256296831</v>
      </c>
      <c r="Y189" s="93"/>
      <c r="Z189" s="159"/>
      <c r="AA189" s="93"/>
      <c r="AB189" s="93"/>
    </row>
    <row r="190" spans="3:28">
      <c r="C190" s="73"/>
      <c r="H190" s="17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211"/>
      <c r="Z190" s="159"/>
      <c r="AA190" s="211"/>
      <c r="AB190" s="211"/>
    </row>
    <row r="191" spans="3:28">
      <c r="Z191" s="159"/>
    </row>
    <row r="192" spans="3:28">
      <c r="C192" s="42" t="s">
        <v>22</v>
      </c>
      <c r="D192" s="63"/>
      <c r="E192" s="43"/>
      <c r="F192" s="43"/>
      <c r="G192" s="64"/>
      <c r="H192" s="65"/>
      <c r="I192" s="43" t="s">
        <v>39</v>
      </c>
      <c r="J192" s="45" t="str">
        <f>J160</f>
        <v>2015-16</v>
      </c>
      <c r="K192" s="161" t="str">
        <f>K160</f>
        <v>2016-17</v>
      </c>
      <c r="L192" s="161" t="str">
        <f>L160</f>
        <v>2017-18</v>
      </c>
      <c r="M192" s="161" t="str">
        <f>M160</f>
        <v>2018-19</v>
      </c>
      <c r="N192" s="161" t="str">
        <f>N160</f>
        <v>2019-20</v>
      </c>
      <c r="O192" s="201" t="str">
        <f t="shared" ref="O192:X192" si="62">O17</f>
        <v>2020-21</v>
      </c>
      <c r="P192" s="201" t="str">
        <f t="shared" si="62"/>
        <v>2021-22</v>
      </c>
      <c r="Q192" s="201" t="str">
        <f t="shared" si="62"/>
        <v>2022-23</v>
      </c>
      <c r="R192" s="201" t="str">
        <f t="shared" si="62"/>
        <v>2023-24</v>
      </c>
      <c r="S192" s="201" t="str">
        <f t="shared" si="62"/>
        <v>2024-25</v>
      </c>
      <c r="T192" s="201" t="str">
        <f t="shared" si="62"/>
        <v>2025-26</v>
      </c>
      <c r="U192" s="201" t="str">
        <f t="shared" si="62"/>
        <v>2026-27</v>
      </c>
      <c r="V192" s="201" t="str">
        <f t="shared" si="62"/>
        <v>2027-28</v>
      </c>
      <c r="W192" s="201" t="str">
        <f t="shared" si="62"/>
        <v>2028=29</v>
      </c>
      <c r="X192" s="201" t="str">
        <f t="shared" si="62"/>
        <v>2029-30</v>
      </c>
    </row>
    <row r="193" spans="3:26">
      <c r="C193" s="76"/>
      <c r="D193" s="36"/>
      <c r="E193" s="26"/>
      <c r="F193" s="26"/>
      <c r="G193" s="77"/>
      <c r="H193" s="39"/>
      <c r="I193" s="26"/>
      <c r="J193" s="84" t="s">
        <v>17</v>
      </c>
      <c r="K193" s="84" t="s">
        <v>17</v>
      </c>
      <c r="L193" s="84" t="s">
        <v>17</v>
      </c>
      <c r="M193" s="84" t="s">
        <v>17</v>
      </c>
      <c r="N193" s="84" t="s">
        <v>17</v>
      </c>
      <c r="O193" s="163" t="s">
        <v>17</v>
      </c>
      <c r="P193" s="163" t="s">
        <v>17</v>
      </c>
      <c r="Q193" s="163" t="s">
        <v>17</v>
      </c>
      <c r="R193" s="163" t="s">
        <v>17</v>
      </c>
      <c r="S193" s="163" t="s">
        <v>17</v>
      </c>
      <c r="T193" s="228" t="s">
        <v>17</v>
      </c>
      <c r="U193" s="228" t="s">
        <v>17</v>
      </c>
      <c r="V193" s="228" t="s">
        <v>17</v>
      </c>
      <c r="W193" s="228" t="s">
        <v>17</v>
      </c>
      <c r="X193" s="228" t="s">
        <v>17</v>
      </c>
    </row>
    <row r="194" spans="3:26">
      <c r="C194" s="61" t="str">
        <f t="shared" ref="C194:C221" si="63">C94</f>
        <v>OH Sub-transmission lines</v>
      </c>
      <c r="H194"/>
      <c r="I194" s="310">
        <v>-2.277926332006075E-4</v>
      </c>
      <c r="N194" s="164"/>
      <c r="O194" s="94"/>
      <c r="R194" s="159"/>
      <c r="S194" s="164"/>
      <c r="Z194" s="159"/>
    </row>
    <row r="195" spans="3:26">
      <c r="C195" s="61" t="str">
        <f t="shared" si="63"/>
        <v>UG Sub-transmission cables</v>
      </c>
      <c r="H195"/>
      <c r="I195" s="310">
        <v>-1.9933288522366865E-4</v>
      </c>
      <c r="N195" s="164"/>
      <c r="O195" s="94"/>
      <c r="P195" s="93"/>
      <c r="Q195" s="93"/>
      <c r="R195" s="159"/>
      <c r="S195" s="164"/>
      <c r="Z195" s="159"/>
    </row>
    <row r="196" spans="3:26">
      <c r="C196" s="61" t="str">
        <f t="shared" si="63"/>
        <v>OH Distribution Lines</v>
      </c>
      <c r="H196"/>
      <c r="I196" s="310">
        <v>-1.3296196692920148E-3</v>
      </c>
      <c r="N196" s="164"/>
      <c r="O196" s="94"/>
      <c r="P196" s="93"/>
      <c r="Q196" s="93"/>
      <c r="R196" s="159"/>
      <c r="S196" s="164"/>
      <c r="Z196" s="159"/>
    </row>
    <row r="197" spans="3:26">
      <c r="C197" s="61" t="str">
        <f t="shared" si="63"/>
        <v>UG Distribution Cables</v>
      </c>
      <c r="H197"/>
      <c r="I197" s="310">
        <v>-9.0930861242100036E-4</v>
      </c>
      <c r="N197" s="164"/>
      <c r="O197" s="94"/>
      <c r="R197" s="159"/>
      <c r="S197" s="164"/>
      <c r="Z197" s="159"/>
    </row>
    <row r="198" spans="3:26">
      <c r="C198" s="61" t="str">
        <f t="shared" si="63"/>
        <v>Distribution Equipment</v>
      </c>
      <c r="H198"/>
      <c r="I198" s="310">
        <v>-3.0158906916000205E-4</v>
      </c>
      <c r="N198" s="164"/>
      <c r="O198" s="94"/>
      <c r="R198" s="159"/>
      <c r="S198" s="164"/>
      <c r="Z198" s="159"/>
    </row>
    <row r="199" spans="3:26">
      <c r="C199" s="61" t="str">
        <f t="shared" si="63"/>
        <v>Substation Bays</v>
      </c>
      <c r="H199"/>
      <c r="I199" s="310">
        <v>-2.2535522814237652E-4</v>
      </c>
      <c r="N199" s="164"/>
      <c r="O199" s="94"/>
      <c r="R199" s="159"/>
      <c r="S199" s="164"/>
      <c r="Z199" s="159"/>
    </row>
    <row r="200" spans="3:26">
      <c r="C200" s="61" t="str">
        <f t="shared" si="63"/>
        <v>Substation Establishment</v>
      </c>
      <c r="H200"/>
      <c r="I200" s="310">
        <v>-2.2480163413973742E-4</v>
      </c>
      <c r="N200" s="164"/>
      <c r="O200" s="94"/>
      <c r="R200" s="159"/>
      <c r="S200" s="164"/>
      <c r="Z200" s="159"/>
    </row>
    <row r="201" spans="3:26">
      <c r="C201" s="61" t="str">
        <f t="shared" si="63"/>
        <v>Distribution Substation Switchgear</v>
      </c>
      <c r="H201"/>
      <c r="I201" s="310">
        <v>-6.9551405491807827E-5</v>
      </c>
      <c r="N201" s="164"/>
      <c r="O201" s="94"/>
      <c r="R201" s="159"/>
      <c r="S201" s="164"/>
      <c r="Z201" s="159"/>
    </row>
    <row r="202" spans="3:26">
      <c r="C202" s="61" t="str">
        <f t="shared" si="63"/>
        <v>Zone Transformers</v>
      </c>
      <c r="H202"/>
      <c r="I202" s="310">
        <v>-4.5572739556831721E-4</v>
      </c>
      <c r="N202" s="164"/>
      <c r="O202" s="94"/>
      <c r="R202" s="159"/>
      <c r="S202" s="164"/>
      <c r="Z202" s="159"/>
    </row>
    <row r="203" spans="3:26">
      <c r="C203" s="61" t="str">
        <f t="shared" si="63"/>
        <v>Distribution Transformers</v>
      </c>
      <c r="H203"/>
      <c r="I203" s="310">
        <v>-7.981732414492626E-4</v>
      </c>
      <c r="N203" s="164"/>
      <c r="O203" s="94"/>
      <c r="R203" s="159"/>
      <c r="S203" s="164"/>
      <c r="Z203" s="159"/>
    </row>
    <row r="204" spans="3:26">
      <c r="C204" s="61" t="str">
        <f t="shared" si="63"/>
        <v>Low Voltage Services</v>
      </c>
      <c r="H204"/>
      <c r="I204" s="310">
        <v>-3.9329614664040946E-4</v>
      </c>
      <c r="N204" s="164"/>
      <c r="O204" s="94"/>
      <c r="R204" s="159"/>
      <c r="S204" s="164"/>
      <c r="Z204" s="159"/>
    </row>
    <row r="205" spans="3:26">
      <c r="C205" s="61" t="str">
        <f t="shared" si="63"/>
        <v>Load Control &amp; Network Metering Devices</v>
      </c>
      <c r="D205" s="1"/>
      <c r="E205" s="1"/>
      <c r="F205" s="1"/>
      <c r="G205" s="1"/>
      <c r="H205"/>
      <c r="I205" s="310">
        <v>-1.9527081320092066E-4</v>
      </c>
      <c r="J205" s="1"/>
      <c r="K205" s="1"/>
      <c r="L205" s="1"/>
      <c r="M205" s="1"/>
      <c r="N205" s="164"/>
      <c r="O205" s="78"/>
      <c r="P205" s="78"/>
      <c r="Q205" s="78"/>
      <c r="R205" s="159"/>
      <c r="S205" s="164"/>
      <c r="Z205" s="159"/>
    </row>
    <row r="206" spans="3:26">
      <c r="C206" s="61" t="str">
        <f t="shared" si="63"/>
        <v>Communications - Pilot Wires</v>
      </c>
      <c r="D206" s="1"/>
      <c r="E206" s="1"/>
      <c r="F206" s="1"/>
      <c r="G206" s="1"/>
      <c r="H206"/>
      <c r="I206" s="310">
        <v>-1.5162746681696149E-4</v>
      </c>
      <c r="J206" s="1"/>
      <c r="K206" s="1"/>
      <c r="L206" s="1"/>
      <c r="M206" s="1"/>
      <c r="N206" s="164"/>
      <c r="O206" s="78"/>
      <c r="P206" s="78"/>
      <c r="Q206" s="78"/>
      <c r="R206" s="159"/>
      <c r="S206" s="164"/>
      <c r="Z206" s="159"/>
    </row>
    <row r="207" spans="3:26">
      <c r="C207" s="61" t="str">
        <f t="shared" si="63"/>
        <v>Streetlighting (Residual Rate 2 Assets)</v>
      </c>
      <c r="D207" s="1"/>
      <c r="E207" s="1"/>
      <c r="F207" s="1"/>
      <c r="G207" s="1"/>
      <c r="H207"/>
      <c r="I207" s="310">
        <v>0</v>
      </c>
      <c r="J207" s="1"/>
      <c r="K207" s="1"/>
      <c r="L207" s="1"/>
      <c r="M207" s="1"/>
      <c r="N207" s="164"/>
      <c r="O207" s="78"/>
      <c r="P207" s="78"/>
      <c r="Q207" s="78"/>
      <c r="R207" s="159"/>
      <c r="S207" s="164"/>
      <c r="Z207" s="159"/>
    </row>
    <row r="208" spans="3:26">
      <c r="C208" s="61" t="str">
        <f t="shared" si="63"/>
        <v>Systems Buildings</v>
      </c>
      <c r="D208" s="1"/>
      <c r="E208" s="1"/>
      <c r="F208" s="1"/>
      <c r="G208" s="1"/>
      <c r="H208"/>
      <c r="I208" s="310">
        <v>-2.5965394002014364E-4</v>
      </c>
      <c r="J208" s="1"/>
      <c r="K208" s="1"/>
      <c r="L208" s="1"/>
      <c r="M208" s="1"/>
      <c r="N208" s="164"/>
      <c r="O208" s="78"/>
      <c r="P208" s="78"/>
      <c r="Q208" s="78"/>
      <c r="R208" s="159"/>
      <c r="S208" s="164"/>
      <c r="Z208" s="159"/>
    </row>
    <row r="209" spans="3:26">
      <c r="C209" s="61" t="str">
        <f t="shared" si="63"/>
        <v>Systems Easements</v>
      </c>
      <c r="D209" s="1"/>
      <c r="E209" s="1"/>
      <c r="F209" s="1"/>
      <c r="G209" s="1"/>
      <c r="H209"/>
      <c r="I209" s="310">
        <v>-1.7096927392490358E-5</v>
      </c>
      <c r="J209" s="1"/>
      <c r="K209" s="1"/>
      <c r="L209" s="1"/>
      <c r="M209" s="1"/>
      <c r="N209" s="164"/>
      <c r="O209" s="78"/>
      <c r="P209" s="78"/>
      <c r="Q209" s="78"/>
      <c r="R209" s="159"/>
      <c r="S209" s="164"/>
      <c r="Z209" s="159"/>
    </row>
    <row r="210" spans="3:26">
      <c r="C210" s="61" t="str">
        <f t="shared" si="63"/>
        <v>System Land</v>
      </c>
      <c r="D210" s="1"/>
      <c r="E210" s="1"/>
      <c r="F210" s="1"/>
      <c r="G210" s="1"/>
      <c r="H210"/>
      <c r="I210" s="310">
        <v>1.1792512849950754E-4</v>
      </c>
      <c r="J210" s="1"/>
      <c r="K210" s="1"/>
      <c r="L210" s="1"/>
      <c r="M210" s="1"/>
      <c r="N210" s="164"/>
      <c r="O210" s="78"/>
      <c r="P210" s="78"/>
      <c r="Q210" s="78"/>
      <c r="R210" s="159"/>
      <c r="S210" s="164"/>
      <c r="Z210" s="159"/>
    </row>
    <row r="211" spans="3:26">
      <c r="C211" s="61" t="str">
        <f t="shared" si="63"/>
        <v>Control Centre - SCADA</v>
      </c>
      <c r="D211" s="1"/>
      <c r="E211" s="1"/>
      <c r="F211" s="1"/>
      <c r="G211" s="1"/>
      <c r="H211"/>
      <c r="I211" s="310">
        <v>-1.3522505851832831E-8</v>
      </c>
      <c r="J211" s="1"/>
      <c r="K211" s="1"/>
      <c r="L211" s="1"/>
      <c r="M211" s="1"/>
      <c r="N211" s="164"/>
      <c r="O211" s="78"/>
      <c r="P211" s="78"/>
      <c r="Q211" s="78"/>
      <c r="R211" s="159"/>
      <c r="S211" s="164"/>
      <c r="Z211" s="159"/>
    </row>
    <row r="212" spans="3:26">
      <c r="C212" s="61" t="str">
        <f t="shared" si="63"/>
        <v>IT Systems</v>
      </c>
      <c r="D212" s="1"/>
      <c r="E212" s="1"/>
      <c r="F212" s="1"/>
      <c r="G212" s="1"/>
      <c r="H212"/>
      <c r="I212" s="310">
        <v>-1.728788576071949E-5</v>
      </c>
      <c r="J212" s="1"/>
      <c r="K212" s="1"/>
      <c r="L212" s="1"/>
      <c r="M212" s="1"/>
      <c r="N212" s="164"/>
      <c r="O212" s="78"/>
      <c r="P212" s="78"/>
      <c r="Q212" s="78"/>
      <c r="R212" s="159"/>
      <c r="S212" s="164"/>
      <c r="Z212" s="159"/>
    </row>
    <row r="213" spans="3:26">
      <c r="C213" s="61" t="str">
        <f t="shared" si="63"/>
        <v>Office Equipment &amp; Furniture</v>
      </c>
      <c r="D213" s="1"/>
      <c r="E213" s="1"/>
      <c r="F213" s="1"/>
      <c r="G213" s="1"/>
      <c r="H213"/>
      <c r="I213" s="310">
        <v>-1.811426259656912E-5</v>
      </c>
      <c r="J213" s="1"/>
      <c r="K213" s="1"/>
      <c r="L213" s="1"/>
      <c r="M213" s="1"/>
      <c r="N213" s="164"/>
      <c r="O213" s="78"/>
      <c r="P213" s="78"/>
      <c r="Q213" s="78"/>
      <c r="R213" s="159"/>
      <c r="S213" s="164"/>
      <c r="Z213" s="159"/>
    </row>
    <row r="214" spans="3:26">
      <c r="C214" s="61" t="str">
        <f t="shared" si="63"/>
        <v>Motor Vehicles</v>
      </c>
      <c r="D214" s="1"/>
      <c r="E214" s="1"/>
      <c r="F214" s="1"/>
      <c r="G214" s="1"/>
      <c r="H214"/>
      <c r="I214" s="310">
        <v>-2.5484072473602737E-4</v>
      </c>
      <c r="J214" s="1"/>
      <c r="K214" s="1"/>
      <c r="L214" s="1"/>
      <c r="M214" s="1"/>
      <c r="N214" s="164"/>
      <c r="O214" s="78"/>
      <c r="P214" s="78"/>
      <c r="Q214" s="78"/>
      <c r="R214" s="159"/>
      <c r="S214" s="164"/>
      <c r="Z214" s="159"/>
    </row>
    <row r="215" spans="3:26">
      <c r="C215" s="61" t="str">
        <f t="shared" si="63"/>
        <v>Plant &amp; Equipment</v>
      </c>
      <c r="D215" s="1"/>
      <c r="E215" s="1"/>
      <c r="F215" s="1"/>
      <c r="G215" s="1"/>
      <c r="H215"/>
      <c r="I215" s="310">
        <v>-7.3505498891179855E-5</v>
      </c>
      <c r="J215" s="1"/>
      <c r="K215" s="1"/>
      <c r="L215" s="1"/>
      <c r="M215" s="1"/>
      <c r="N215" s="164"/>
      <c r="O215" s="78"/>
      <c r="P215" s="78"/>
      <c r="Q215" s="78"/>
      <c r="R215" s="159"/>
      <c r="S215" s="164"/>
      <c r="Z215" s="159"/>
    </row>
    <row r="216" spans="3:26">
      <c r="C216" s="61" t="str">
        <f t="shared" si="63"/>
        <v>Buildings</v>
      </c>
      <c r="D216" s="1"/>
      <c r="E216" s="1"/>
      <c r="F216" s="1"/>
      <c r="G216" s="1"/>
      <c r="H216"/>
      <c r="I216" s="310">
        <v>-4.5544767321814561E-4</v>
      </c>
      <c r="J216" s="1"/>
      <c r="K216" s="1"/>
      <c r="L216" s="1"/>
      <c r="M216" s="1"/>
      <c r="N216" s="164"/>
      <c r="O216" s="78"/>
      <c r="P216" s="78"/>
      <c r="Q216" s="78"/>
      <c r="R216" s="159"/>
      <c r="S216" s="164"/>
      <c r="Z216" s="159"/>
    </row>
    <row r="217" spans="3:26">
      <c r="C217" s="61" t="str">
        <f t="shared" si="63"/>
        <v>Land</v>
      </c>
      <c r="D217" s="1"/>
      <c r="E217" s="1"/>
      <c r="F217" s="1"/>
      <c r="G217" s="1"/>
      <c r="H217"/>
      <c r="I217" s="310">
        <v>-5.8020778060524636E-8</v>
      </c>
      <c r="J217" s="1"/>
      <c r="K217" s="1"/>
      <c r="L217" s="1"/>
      <c r="M217" s="1"/>
      <c r="N217" s="164"/>
      <c r="O217" s="78"/>
      <c r="P217" s="78"/>
      <c r="Q217" s="78"/>
      <c r="R217" s="159"/>
      <c r="S217" s="164"/>
      <c r="Z217" s="159"/>
    </row>
    <row r="218" spans="3:26">
      <c r="C218" s="303">
        <f t="shared" si="63"/>
        <v>0</v>
      </c>
      <c r="D218" s="1"/>
      <c r="E218" s="1"/>
      <c r="F218" s="1"/>
      <c r="G218" s="1"/>
      <c r="H218"/>
      <c r="I218" s="300"/>
      <c r="J218" s="1"/>
      <c r="K218" s="1"/>
      <c r="L218" s="1"/>
      <c r="M218" s="1"/>
      <c r="N218" s="164"/>
      <c r="O218" s="78"/>
      <c r="P218" s="78"/>
      <c r="Q218" s="78"/>
      <c r="R218" s="159"/>
      <c r="S218" s="164"/>
      <c r="Z218" s="159"/>
    </row>
    <row r="219" spans="3:26">
      <c r="C219" s="303">
        <f t="shared" si="63"/>
        <v>0</v>
      </c>
      <c r="D219" s="1"/>
      <c r="E219" s="1"/>
      <c r="F219" s="1"/>
      <c r="G219" s="1"/>
      <c r="H219"/>
      <c r="I219" s="300"/>
      <c r="J219" s="1"/>
      <c r="K219" s="1"/>
      <c r="L219" s="1"/>
      <c r="M219" s="1"/>
      <c r="N219" s="164"/>
      <c r="O219" s="78"/>
      <c r="P219" s="78"/>
      <c r="Q219" s="78"/>
      <c r="R219" s="159"/>
      <c r="S219" s="164"/>
      <c r="Z219" s="159"/>
    </row>
    <row r="220" spans="3:26">
      <c r="C220" s="303">
        <f t="shared" si="63"/>
        <v>0</v>
      </c>
      <c r="D220" s="1"/>
      <c r="E220" s="1"/>
      <c r="F220" s="1"/>
      <c r="G220" s="1"/>
      <c r="H220"/>
      <c r="I220" s="300"/>
      <c r="J220" s="1"/>
      <c r="K220" s="1"/>
      <c r="L220" s="1"/>
      <c r="M220" s="1"/>
      <c r="N220" s="164"/>
      <c r="O220" s="78"/>
      <c r="P220" s="78"/>
      <c r="Q220" s="78"/>
      <c r="R220" s="159"/>
      <c r="S220" s="164"/>
      <c r="Z220" s="159"/>
    </row>
    <row r="221" spans="3:26">
      <c r="C221" s="61" t="str">
        <f t="shared" si="63"/>
        <v xml:space="preserve">Equity Raising Costs </v>
      </c>
      <c r="D221" s="1"/>
      <c r="E221" s="1"/>
      <c r="F221" s="1"/>
      <c r="G221" s="1"/>
      <c r="H221"/>
      <c r="I221" s="310">
        <v>0</v>
      </c>
      <c r="J221" s="1"/>
      <c r="K221" s="1"/>
      <c r="L221" s="1"/>
      <c r="M221" s="1"/>
      <c r="N221" s="164"/>
      <c r="O221" s="78"/>
      <c r="P221" s="78"/>
      <c r="Q221" s="78"/>
      <c r="R221" s="159"/>
      <c r="S221" s="164"/>
      <c r="Z221" s="159"/>
    </row>
    <row r="222" spans="3:26">
      <c r="C222" s="69" t="s">
        <v>20</v>
      </c>
      <c r="D222" s="73"/>
      <c r="E222" s="73"/>
      <c r="F222" s="73"/>
      <c r="G222" s="73"/>
      <c r="H222"/>
      <c r="I222" s="310">
        <f>SUM(I194:I221)</f>
        <v>-6.459539528146767E-3</v>
      </c>
      <c r="J222" s="73"/>
      <c r="K222" s="73"/>
      <c r="L222" s="73"/>
      <c r="M222" s="73"/>
      <c r="N222" s="269">
        <f>SUM(N194:N221)</f>
        <v>0</v>
      </c>
      <c r="R222" s="159"/>
      <c r="S222" s="234">
        <f>SUM(S194:S221)</f>
        <v>0</v>
      </c>
      <c r="Z222" s="159"/>
    </row>
    <row r="223" spans="3:26">
      <c r="R223" s="159"/>
    </row>
    <row r="224" spans="3:26">
      <c r="R224" s="159"/>
    </row>
    <row r="225" spans="3:26">
      <c r="C225" s="72" t="s">
        <v>23</v>
      </c>
      <c r="D225" s="63"/>
      <c r="E225" s="43"/>
      <c r="F225" s="43"/>
      <c r="G225" s="64"/>
      <c r="H225" s="65"/>
      <c r="I225" s="43"/>
      <c r="J225" s="200" t="str">
        <f>J192</f>
        <v>2015-16</v>
      </c>
      <c r="K225" s="200" t="str">
        <f>K192</f>
        <v>2016-17</v>
      </c>
      <c r="L225" s="200" t="str">
        <f>L192</f>
        <v>2017-18</v>
      </c>
      <c r="M225" s="200" t="str">
        <f>M192</f>
        <v>2018-19</v>
      </c>
      <c r="N225" s="200" t="str">
        <f>N192</f>
        <v>2019-20</v>
      </c>
      <c r="P225" s="161" t="str">
        <f>O17</f>
        <v>2020-21</v>
      </c>
      <c r="Q225" s="161" t="str">
        <f>P17</f>
        <v>2021-22</v>
      </c>
      <c r="R225" s="161" t="str">
        <f>Q17</f>
        <v>2022-23</v>
      </c>
      <c r="S225" s="161" t="str">
        <f>R17</f>
        <v>2023-24</v>
      </c>
      <c r="T225" s="161" t="str">
        <f>S17</f>
        <v>2024-25</v>
      </c>
      <c r="V225" s="161" t="str">
        <f>T17</f>
        <v>2025-26</v>
      </c>
      <c r="W225" s="161" t="str">
        <f>U17</f>
        <v>2026-27</v>
      </c>
      <c r="X225" s="161" t="str">
        <f>V17</f>
        <v>2027-28</v>
      </c>
      <c r="Y225" s="161" t="str">
        <f>W17</f>
        <v>2028=29</v>
      </c>
      <c r="Z225" s="161" t="str">
        <f>X17</f>
        <v>2029-30</v>
      </c>
    </row>
    <row r="226" spans="3:26">
      <c r="C226" s="76"/>
      <c r="D226" s="36"/>
      <c r="E226" s="26"/>
      <c r="F226" s="26"/>
      <c r="G226" s="77"/>
      <c r="H226" s="39"/>
      <c r="I226" s="26"/>
      <c r="J226" s="84" t="s">
        <v>17</v>
      </c>
      <c r="K226" s="84" t="s">
        <v>17</v>
      </c>
      <c r="L226" s="84" t="s">
        <v>17</v>
      </c>
      <c r="M226" s="84" t="s">
        <v>17</v>
      </c>
      <c r="N226" s="84" t="s">
        <v>17</v>
      </c>
      <c r="P226" s="163" t="s">
        <v>17</v>
      </c>
      <c r="Q226" s="163" t="s">
        <v>17</v>
      </c>
      <c r="R226" s="163" t="s">
        <v>17</v>
      </c>
      <c r="S226" s="163" t="s">
        <v>17</v>
      </c>
      <c r="T226" s="228" t="s">
        <v>17</v>
      </c>
      <c r="V226" s="228" t="s">
        <v>17</v>
      </c>
      <c r="W226" s="228" t="s">
        <v>17</v>
      </c>
      <c r="X226" s="228" t="s">
        <v>17</v>
      </c>
      <c r="Y226" s="228" t="s">
        <v>17</v>
      </c>
      <c r="Z226" s="228" t="s">
        <v>17</v>
      </c>
    </row>
    <row r="227" spans="3:26">
      <c r="C227" s="61" t="str">
        <f t="shared" ref="C227:C254" si="64">C94</f>
        <v>OH Sub-transmission lines</v>
      </c>
      <c r="J227" s="185">
        <f>($I194+SUM($I227:I227))*J$22</f>
        <v>-1.1773944506569638E-5</v>
      </c>
      <c r="K227" s="185">
        <f>($I194+SUM($I227:J227))*K$22</f>
        <v>-1.1929372822987759E-5</v>
      </c>
      <c r="L227" s="185">
        <f>($I194+SUM($I227:K227))*L$22</f>
        <v>-1.3664925041053397E-5</v>
      </c>
      <c r="M227" s="185">
        <f>($I194+SUM($I227:L227))*M$22</f>
        <v>-1.3985585306029219E-5</v>
      </c>
      <c r="N227" s="185">
        <f>($I194+SUM($I227:M227))*N$22</f>
        <v>-1.5256717543449609E-5</v>
      </c>
      <c r="O227" s="185"/>
      <c r="P227" s="235">
        <f>($N194+SUM($O227:O227))*O$22</f>
        <v>0</v>
      </c>
      <c r="Q227" s="235">
        <f>($N194+SUM($O227:P227))*P$22</f>
        <v>0</v>
      </c>
      <c r="R227" s="235">
        <f>($N194+SUM($O227:Q227))*Q$22</f>
        <v>0</v>
      </c>
      <c r="S227" s="235">
        <f>($N194+SUM($O227:R227))*R$22</f>
        <v>0</v>
      </c>
      <c r="T227" s="235">
        <f>($N194+SUM($O227:S227))*S$22</f>
        <v>0</v>
      </c>
      <c r="U227" s="93"/>
      <c r="V227" s="235">
        <f>($S194+SUM($U227:U227))*T$22</f>
        <v>0</v>
      </c>
      <c r="W227" s="235">
        <f>($S194+SUM($U227:V227))*U$22</f>
        <v>0</v>
      </c>
      <c r="X227" s="235">
        <f>($S194+SUM($U227:W227))*V$22</f>
        <v>0</v>
      </c>
      <c r="Y227" s="235">
        <f>($S194+SUM($U227:X227))*W$22</f>
        <v>0</v>
      </c>
      <c r="Z227" s="235">
        <f>($S194+SUM($U227:Y227))*X$22</f>
        <v>0</v>
      </c>
    </row>
    <row r="228" spans="3:26">
      <c r="C228" s="61" t="str">
        <f t="shared" si="64"/>
        <v>UG Sub-transmission cables</v>
      </c>
      <c r="J228" s="185">
        <f>($I195+SUM($I228:I228))*J$22</f>
        <v>-1.0302942180272539E-5</v>
      </c>
      <c r="K228" s="185">
        <f>($I195+SUM($I228:J228))*K$22</f>
        <v>-1.0438951735637732E-5</v>
      </c>
      <c r="L228" s="185">
        <f>($I195+SUM($I228:K228))*L$22</f>
        <v>-1.1957669115662465E-5</v>
      </c>
      <c r="M228" s="185">
        <f>($I195+SUM($I228:L228))*M$22</f>
        <v>-1.2238267021293269E-5</v>
      </c>
      <c r="N228" s="185">
        <f>($I195+SUM($I228:M228))*N$22</f>
        <v>-1.3350587700086617E-5</v>
      </c>
      <c r="P228" s="235">
        <f>($N195+SUM($O228:O228))*O$22</f>
        <v>0</v>
      </c>
      <c r="Q228" s="235">
        <f>($N195+SUM($O228:P228))*P$22</f>
        <v>0</v>
      </c>
      <c r="R228" s="235">
        <f>($N195+SUM($O228:Q228))*Q$22</f>
        <v>0</v>
      </c>
      <c r="S228" s="235">
        <f>($N195+SUM($O228:R228))*R$22</f>
        <v>0</v>
      </c>
      <c r="T228" s="235">
        <f>($N195+SUM($O228:S228))*S$22</f>
        <v>0</v>
      </c>
      <c r="U228" s="93"/>
      <c r="V228" s="235">
        <f>($S195+SUM($U228:U228))*T$22</f>
        <v>0</v>
      </c>
      <c r="W228" s="235">
        <f>($S195+SUM($U228:V228))*U$22</f>
        <v>0</v>
      </c>
      <c r="X228" s="235">
        <f>($S195+SUM($U228:W228))*V$22</f>
        <v>0</v>
      </c>
      <c r="Y228" s="235">
        <f>($S195+SUM($U228:X228))*W$22</f>
        <v>0</v>
      </c>
      <c r="Z228" s="235">
        <f>($S195+SUM($U228:Y228))*X$22</f>
        <v>0</v>
      </c>
    </row>
    <row r="229" spans="3:26">
      <c r="C229" s="61" t="str">
        <f t="shared" si="64"/>
        <v>OH Distribution Lines</v>
      </c>
      <c r="J229" s="185">
        <f>($I196+SUM($I229:I229))*J$22</f>
        <v>-6.8724207544065146E-5</v>
      </c>
      <c r="K229" s="185">
        <f>($I196+SUM($I229:J229))*K$22</f>
        <v>-6.96314385803405E-5</v>
      </c>
      <c r="L229" s="185">
        <f>($I196+SUM($I229:K229))*L$22</f>
        <v>-7.9761811691183055E-5</v>
      </c>
      <c r="M229" s="185">
        <f>($I196+SUM($I229:L229))*M$22</f>
        <v>-8.16334973092898E-5</v>
      </c>
      <c r="N229" s="185">
        <f>($I196+SUM($I229:M229))*N$22</f>
        <v>-8.9053063084522309E-5</v>
      </c>
      <c r="P229" s="235">
        <f>($N196+SUM($O229:O229))*O$22</f>
        <v>0</v>
      </c>
      <c r="Q229" s="235">
        <f>($N196+SUM($O229:P229))*P$22</f>
        <v>0</v>
      </c>
      <c r="R229" s="235">
        <f>($N196+SUM($O229:Q229))*Q$22</f>
        <v>0</v>
      </c>
      <c r="S229" s="235">
        <f>($N196+SUM($O229:R229))*R$22</f>
        <v>0</v>
      </c>
      <c r="T229" s="235">
        <f>($N196+SUM($O229:S229))*S$22</f>
        <v>0</v>
      </c>
      <c r="U229" s="93"/>
      <c r="V229" s="235">
        <f>($S196+SUM($U229:U229))*T$22</f>
        <v>0</v>
      </c>
      <c r="W229" s="235">
        <f>($S196+SUM($U229:V229))*U$22</f>
        <v>0</v>
      </c>
      <c r="X229" s="235">
        <f>($S196+SUM($U229:W229))*V$22</f>
        <v>0</v>
      </c>
      <c r="Y229" s="235">
        <f>($S196+SUM($U229:X229))*W$22</f>
        <v>0</v>
      </c>
      <c r="Z229" s="235">
        <f>($S196+SUM($U229:Y229))*X$22</f>
        <v>0</v>
      </c>
    </row>
    <row r="230" spans="3:26">
      <c r="C230" s="61" t="str">
        <f t="shared" si="64"/>
        <v>UG Distribution Cables</v>
      </c>
      <c r="J230" s="185">
        <f>($I197+SUM($I230:I230))*J$22</f>
        <v>-4.699954072949425E-5</v>
      </c>
      <c r="K230" s="185">
        <f>($I197+SUM($I230:J230))*K$22</f>
        <v>-4.7619983562729464E-5</v>
      </c>
      <c r="L230" s="185">
        <f>($I197+SUM($I230:K230))*L$22</f>
        <v>-5.4548006462414907E-5</v>
      </c>
      <c r="M230" s="185">
        <f>($I197+SUM($I230:L230))*M$22</f>
        <v>-5.5828026524990559E-5</v>
      </c>
      <c r="N230" s="185">
        <f>($I197+SUM($I230:M230))*N$22</f>
        <v>-6.0902165555616824E-5</v>
      </c>
      <c r="P230" s="235">
        <f>($N197+SUM($O230:O230))*O$22</f>
        <v>0</v>
      </c>
      <c r="Q230" s="235">
        <f>($N197+SUM($O230:P230))*P$22</f>
        <v>0</v>
      </c>
      <c r="R230" s="235">
        <f>($N197+SUM($O230:Q230))*Q$22</f>
        <v>0</v>
      </c>
      <c r="S230" s="235">
        <f>($N197+SUM($O230:R230))*R$22</f>
        <v>0</v>
      </c>
      <c r="T230" s="235">
        <f>($N197+SUM($O230:S230))*S$22</f>
        <v>0</v>
      </c>
      <c r="U230" s="93"/>
      <c r="V230" s="235">
        <f>($S197+SUM($U230:U230))*T$22</f>
        <v>0</v>
      </c>
      <c r="W230" s="235">
        <f>($S197+SUM($U230:V230))*U$22</f>
        <v>0</v>
      </c>
      <c r="X230" s="235">
        <f>($S197+SUM($U230:W230))*V$22</f>
        <v>0</v>
      </c>
      <c r="Y230" s="235">
        <f>($S197+SUM($U230:X230))*W$22</f>
        <v>0</v>
      </c>
      <c r="Z230" s="235">
        <f>($S197+SUM($U230:Y230))*X$22</f>
        <v>0</v>
      </c>
    </row>
    <row r="231" spans="3:26">
      <c r="C231" s="61" t="str">
        <f t="shared" si="64"/>
        <v>Distribution Equipment</v>
      </c>
      <c r="J231" s="185">
        <f>($I198+SUM($I231:I231))*J$22</f>
        <v>-1.5588269533504769E-5</v>
      </c>
      <c r="K231" s="185">
        <f>($I198+SUM($I231:J231))*K$22</f>
        <v>-1.5794050908481747E-5</v>
      </c>
      <c r="L231" s="185">
        <f>($I198+SUM($I231:K231))*L$22</f>
        <v>-1.8091858219326761E-5</v>
      </c>
      <c r="M231" s="185">
        <f>($I198+SUM($I231:L231))*M$22</f>
        <v>-1.8516400617699632E-5</v>
      </c>
      <c r="N231" s="185">
        <f>($I198+SUM($I231:M231))*N$22</f>
        <v>-2.0199332953466953E-5</v>
      </c>
      <c r="P231" s="235">
        <f>($N198+SUM($O231:O231))*O$22</f>
        <v>0</v>
      </c>
      <c r="Q231" s="235">
        <f>($N198+SUM($O231:P231))*P$22</f>
        <v>0</v>
      </c>
      <c r="R231" s="235">
        <f>($N198+SUM($O231:Q231))*Q$22</f>
        <v>0</v>
      </c>
      <c r="S231" s="235">
        <f>($N198+SUM($O231:R231))*R$22</f>
        <v>0</v>
      </c>
      <c r="T231" s="235">
        <f>($N198+SUM($O231:S231))*S$22</f>
        <v>0</v>
      </c>
      <c r="U231" s="93"/>
      <c r="V231" s="235">
        <f>($S198+SUM($U231:U231))*T$22</f>
        <v>0</v>
      </c>
      <c r="W231" s="235">
        <f>($S198+SUM($U231:V231))*U$22</f>
        <v>0</v>
      </c>
      <c r="X231" s="235">
        <f>($S198+SUM($U231:W231))*V$22</f>
        <v>0</v>
      </c>
      <c r="Y231" s="235">
        <f>($S198+SUM($U231:X231))*W$22</f>
        <v>0</v>
      </c>
      <c r="Z231" s="235">
        <f>($S198+SUM($U231:Y231))*X$22</f>
        <v>0</v>
      </c>
    </row>
    <row r="232" spans="3:26">
      <c r="C232" s="61" t="str">
        <f t="shared" si="64"/>
        <v>Substation Bays</v>
      </c>
      <c r="J232" s="185">
        <f>($I199+SUM($I232:I232))*J$22</f>
        <v>-1.1647962065906726E-5</v>
      </c>
      <c r="K232" s="185">
        <f>($I199+SUM($I232:J232))*K$22</f>
        <v>-1.1801727283043247E-5</v>
      </c>
      <c r="L232" s="185">
        <f>($I199+SUM($I232:K232))*L$22</f>
        <v>-1.3518708910411108E-5</v>
      </c>
      <c r="M232" s="185">
        <f>($I199+SUM($I232:L232))*M$22</f>
        <v>-1.3835938076931974E-5</v>
      </c>
      <c r="N232" s="185">
        <f>($I199+SUM($I232:M232))*N$22</f>
        <v>-1.5093469066139738E-5</v>
      </c>
      <c r="P232" s="235">
        <f>($N199+SUM($O232:O232))*O$22</f>
        <v>0</v>
      </c>
      <c r="Q232" s="235">
        <f>($N199+SUM($O232:P232))*P$22</f>
        <v>0</v>
      </c>
      <c r="R232" s="235">
        <f>($N199+SUM($O232:Q232))*Q$22</f>
        <v>0</v>
      </c>
      <c r="S232" s="235">
        <f>($N199+SUM($O232:R232))*R$22</f>
        <v>0</v>
      </c>
      <c r="T232" s="235">
        <f>($N199+SUM($O232:S232))*S$22</f>
        <v>0</v>
      </c>
      <c r="U232" s="93"/>
      <c r="V232" s="235">
        <f>($S199+SUM($U232:U232))*T$22</f>
        <v>0</v>
      </c>
      <c r="W232" s="235">
        <f>($S199+SUM($U232:V232))*U$22</f>
        <v>0</v>
      </c>
      <c r="X232" s="235">
        <f>($S199+SUM($U232:W232))*V$22</f>
        <v>0</v>
      </c>
      <c r="Y232" s="235">
        <f>($S199+SUM($U232:X232))*W$22</f>
        <v>0</v>
      </c>
      <c r="Z232" s="235">
        <f>($S199+SUM($U232:Y232))*X$22</f>
        <v>0</v>
      </c>
    </row>
    <row r="233" spans="3:26">
      <c r="C233" s="61" t="str">
        <f t="shared" si="64"/>
        <v>Substation Establishment</v>
      </c>
      <c r="J233" s="185">
        <f>($I200+SUM($I233:I233))*J$22</f>
        <v>-1.1619348387866917E-5</v>
      </c>
      <c r="K233" s="185">
        <f>($I200+SUM($I233:J233))*K$22</f>
        <v>-1.1772735874685296E-5</v>
      </c>
      <c r="L233" s="185">
        <f>($I200+SUM($I233:K233))*L$22</f>
        <v>-1.3485499668992938E-5</v>
      </c>
      <c r="M233" s="185">
        <f>($I200+SUM($I233:L233))*M$22</f>
        <v>-1.3801949549559372E-5</v>
      </c>
      <c r="N233" s="185">
        <f>($I200+SUM($I233:M233))*N$22</f>
        <v>-1.5056391364313557E-5</v>
      </c>
      <c r="P233" s="235">
        <f>($N200+SUM($O233:O233))*O$22</f>
        <v>0</v>
      </c>
      <c r="Q233" s="235">
        <f>($N200+SUM($O233:P233))*P$22</f>
        <v>0</v>
      </c>
      <c r="R233" s="235">
        <f>($N200+SUM($O233:Q233))*Q$22</f>
        <v>0</v>
      </c>
      <c r="S233" s="235">
        <f>($N200+SUM($O233:R233))*R$22</f>
        <v>0</v>
      </c>
      <c r="T233" s="235">
        <f>($N200+SUM($O233:S233))*S$22</f>
        <v>0</v>
      </c>
      <c r="U233" s="93"/>
      <c r="V233" s="235">
        <f>($S200+SUM($U233:U233))*T$22</f>
        <v>0</v>
      </c>
      <c r="W233" s="235">
        <f>($S200+SUM($U233:V233))*U$22</f>
        <v>0</v>
      </c>
      <c r="X233" s="235">
        <f>($S200+SUM($U233:W233))*V$22</f>
        <v>0</v>
      </c>
      <c r="Y233" s="235">
        <f>($S200+SUM($U233:X233))*W$22</f>
        <v>0</v>
      </c>
      <c r="Z233" s="235">
        <f>($S200+SUM($U233:Y233))*X$22</f>
        <v>0</v>
      </c>
    </row>
    <row r="234" spans="3:26">
      <c r="C234" s="61" t="str">
        <f t="shared" si="64"/>
        <v>Distribution Substation Switchgear</v>
      </c>
      <c r="J234" s="185">
        <f>($I201+SUM($I234:I234))*J$22</f>
        <v>-3.5949116400674022E-6</v>
      </c>
      <c r="K234" s="185">
        <f>($I201+SUM($I234:J234))*K$22</f>
        <v>-3.6423682136545979E-6</v>
      </c>
      <c r="L234" s="185">
        <f>($I201+SUM($I234:K234))*L$22</f>
        <v>-4.1722804165860477E-6</v>
      </c>
      <c r="M234" s="185">
        <f>($I201+SUM($I234:L234))*M$22</f>
        <v>-4.2701868844163892E-6</v>
      </c>
      <c r="N234" s="185">
        <f>($I201+SUM($I234:M234))*N$22</f>
        <v>-4.6582987932008858E-6</v>
      </c>
      <c r="P234" s="235">
        <f>($N201+SUM($O234:O234))*O$22</f>
        <v>0</v>
      </c>
      <c r="Q234" s="235">
        <f>($N201+SUM($O234:P234))*P$22</f>
        <v>0</v>
      </c>
      <c r="R234" s="235">
        <f>($N201+SUM($O234:Q234))*Q$22</f>
        <v>0</v>
      </c>
      <c r="S234" s="235">
        <f>($N201+SUM($O234:R234))*R$22</f>
        <v>0</v>
      </c>
      <c r="T234" s="235">
        <f>($N201+SUM($O234:S234))*S$22</f>
        <v>0</v>
      </c>
      <c r="U234" s="93"/>
      <c r="V234" s="235">
        <f>($S201+SUM($U234:U234))*T$22</f>
        <v>0</v>
      </c>
      <c r="W234" s="235">
        <f>($S201+SUM($U234:V234))*U$22</f>
        <v>0</v>
      </c>
      <c r="X234" s="235">
        <f>($S201+SUM($U234:W234))*V$22</f>
        <v>0</v>
      </c>
      <c r="Y234" s="235">
        <f>($S201+SUM($U234:X234))*W$22</f>
        <v>0</v>
      </c>
      <c r="Z234" s="235">
        <f>($S201+SUM($U234:Y234))*X$22</f>
        <v>0</v>
      </c>
    </row>
    <row r="235" spans="3:26">
      <c r="C235" s="61" t="str">
        <f t="shared" si="64"/>
        <v>Zone Transformers</v>
      </c>
      <c r="J235" s="185">
        <f>($I202+SUM($I235:I235))*J$22</f>
        <v>-2.3555235260042496E-5</v>
      </c>
      <c r="K235" s="185">
        <f>($I202+SUM($I235:J235))*K$22</f>
        <v>-2.3866188870980472E-5</v>
      </c>
      <c r="L235" s="185">
        <f>($I202+SUM($I235:K235))*L$22</f>
        <v>-2.7338376189326816E-5</v>
      </c>
      <c r="M235" s="185">
        <f>($I202+SUM($I235:L235))*M$22</f>
        <v>-2.7979896792370129E-5</v>
      </c>
      <c r="N235" s="185">
        <f>($I202+SUM($I235:M235))*N$22</f>
        <v>-3.0522954378751182E-5</v>
      </c>
      <c r="P235" s="235">
        <f>($N202+SUM($O235:O235))*O$22</f>
        <v>0</v>
      </c>
      <c r="Q235" s="235">
        <f>($N202+SUM($O235:P235))*P$22</f>
        <v>0</v>
      </c>
      <c r="R235" s="235">
        <f>($N202+SUM($O235:Q235))*Q$22</f>
        <v>0</v>
      </c>
      <c r="S235" s="235">
        <f>($N202+SUM($O235:R235))*R$22</f>
        <v>0</v>
      </c>
      <c r="T235" s="235">
        <f>($N202+SUM($O235:S235))*S$22</f>
        <v>0</v>
      </c>
      <c r="U235" s="93"/>
      <c r="V235" s="235">
        <f>($S202+SUM($U235:U235))*T$22</f>
        <v>0</v>
      </c>
      <c r="W235" s="235">
        <f>($S202+SUM($U235:V235))*U$22</f>
        <v>0</v>
      </c>
      <c r="X235" s="235">
        <f>($S202+SUM($U235:W235))*V$22</f>
        <v>0</v>
      </c>
      <c r="Y235" s="235">
        <f>($S202+SUM($U235:X235))*W$22</f>
        <v>0</v>
      </c>
      <c r="Z235" s="235">
        <f>($S202+SUM($U235:Y235))*X$22</f>
        <v>0</v>
      </c>
    </row>
    <row r="236" spans="3:26">
      <c r="C236" s="61" t="str">
        <f t="shared" si="64"/>
        <v>Distribution Transformers</v>
      </c>
      <c r="J236" s="185">
        <f>($I203+SUM($I236:I236))*J$22</f>
        <v>-4.1255273796217581E-5</v>
      </c>
      <c r="K236" s="185">
        <f>($I203+SUM($I236:J236))*K$22</f>
        <v>-4.179988632993021E-5</v>
      </c>
      <c r="L236" s="185">
        <f>($I203+SUM($I236:K236))*L$22</f>
        <v>-4.7881168767092943E-5</v>
      </c>
      <c r="M236" s="185">
        <f>($I203+SUM($I236:L236))*M$22</f>
        <v>-4.9004745238832193E-5</v>
      </c>
      <c r="N236" s="185">
        <f>($I203+SUM($I236:M236))*N$22</f>
        <v>-5.3458724825428331E-5</v>
      </c>
      <c r="P236" s="235">
        <f>($N203+SUM($O236:O236))*O$22</f>
        <v>0</v>
      </c>
      <c r="Q236" s="235">
        <f>($N203+SUM($O236:P236))*P$22</f>
        <v>0</v>
      </c>
      <c r="R236" s="235">
        <f>($N203+SUM($O236:Q236))*Q$22</f>
        <v>0</v>
      </c>
      <c r="S236" s="235">
        <f>($N203+SUM($O236:R236))*R$22</f>
        <v>0</v>
      </c>
      <c r="T236" s="235">
        <f>($N203+SUM($O236:S236))*S$22</f>
        <v>0</v>
      </c>
      <c r="U236" s="93"/>
      <c r="V236" s="235">
        <f>($S203+SUM($U236:U236))*T$22</f>
        <v>0</v>
      </c>
      <c r="W236" s="235">
        <f>($S203+SUM($U236:V236))*U$22</f>
        <v>0</v>
      </c>
      <c r="X236" s="235">
        <f>($S203+SUM($U236:W236))*V$22</f>
        <v>0</v>
      </c>
      <c r="Y236" s="235">
        <f>($S203+SUM($U236:X236))*W$22</f>
        <v>0</v>
      </c>
      <c r="Z236" s="235">
        <f>($S203+SUM($U236:Y236))*X$22</f>
        <v>0</v>
      </c>
    </row>
    <row r="237" spans="3:26">
      <c r="C237" s="61" t="str">
        <f t="shared" si="64"/>
        <v>Low Voltage Services</v>
      </c>
      <c r="J237" s="185">
        <f>($I204+SUM($I237:I237))*J$22</f>
        <v>-2.0328343986057868E-5</v>
      </c>
      <c r="K237" s="185">
        <f>($I204+SUM($I237:J237))*K$22</f>
        <v>-2.0596699275108061E-5</v>
      </c>
      <c r="L237" s="185">
        <f>($I204+SUM($I237:K237))*L$22</f>
        <v>-2.3593222867937802E-5</v>
      </c>
      <c r="M237" s="185">
        <f>($I204+SUM($I237:L237))*M$22</f>
        <v>-2.414685994049677E-5</v>
      </c>
      <c r="N237" s="185">
        <f>($I204+SUM($I237:M237))*N$22</f>
        <v>-2.6341537634079482E-5</v>
      </c>
      <c r="P237" s="235">
        <f>($N204+SUM($O237:O237))*O$22</f>
        <v>0</v>
      </c>
      <c r="Q237" s="235">
        <f>($N204+SUM($O237:P237))*P$22</f>
        <v>0</v>
      </c>
      <c r="R237" s="235">
        <f>($N204+SUM($O237:Q237))*Q$22</f>
        <v>0</v>
      </c>
      <c r="S237" s="235">
        <f>($N204+SUM($O237:R237))*R$22</f>
        <v>0</v>
      </c>
      <c r="T237" s="235">
        <f>($N204+SUM($O237:S237))*S$22</f>
        <v>0</v>
      </c>
      <c r="U237" s="93"/>
      <c r="V237" s="235">
        <f>($S204+SUM($U237:U237))*T$22</f>
        <v>0</v>
      </c>
      <c r="W237" s="235">
        <f>($S204+SUM($U237:V237))*U$22</f>
        <v>0</v>
      </c>
      <c r="X237" s="235">
        <f>($S204+SUM($U237:W237))*V$22</f>
        <v>0</v>
      </c>
      <c r="Y237" s="235">
        <f>($S204+SUM($U237:X237))*W$22</f>
        <v>0</v>
      </c>
      <c r="Z237" s="235">
        <f>($S204+SUM($U237:Y237))*X$22</f>
        <v>0</v>
      </c>
    </row>
    <row r="238" spans="3:26">
      <c r="C238" s="61" t="str">
        <f t="shared" si="64"/>
        <v>Load Control &amp; Network Metering Devices</v>
      </c>
      <c r="D238" s="1"/>
      <c r="J238" s="185">
        <f>($I205+SUM($I238:I238))*J$22</f>
        <v>-1.0092985387967472E-5</v>
      </c>
      <c r="K238" s="185">
        <f>($I205+SUM($I238:J238))*K$22</f>
        <v>-1.0226223295247327E-5</v>
      </c>
      <c r="L238" s="185">
        <f>($I205+SUM($I238:K238))*L$22</f>
        <v>-1.1713991745932389E-5</v>
      </c>
      <c r="M238" s="185">
        <f>($I205+SUM($I238:L238))*M$22</f>
        <v>-1.1988871533848572E-5</v>
      </c>
      <c r="N238" s="185">
        <f>($I205+SUM($I238:M238))*N$22</f>
        <v>-1.3078524970833923E-5</v>
      </c>
      <c r="P238" s="235">
        <f>($N205+SUM($O238:O238))*O$22</f>
        <v>0</v>
      </c>
      <c r="Q238" s="235">
        <f>($N205+SUM($O238:P238))*P$22</f>
        <v>0</v>
      </c>
      <c r="R238" s="235">
        <f>($N205+SUM($O238:Q238))*Q$22</f>
        <v>0</v>
      </c>
      <c r="S238" s="235">
        <f>($N205+SUM($O238:R238))*R$22</f>
        <v>0</v>
      </c>
      <c r="T238" s="235">
        <f>($N205+SUM($O238:S238))*S$22</f>
        <v>0</v>
      </c>
      <c r="U238" s="93"/>
      <c r="V238" s="235">
        <f>($S205+SUM($U238:U238))*T$22</f>
        <v>0</v>
      </c>
      <c r="W238" s="235">
        <f>($S205+SUM($U238:V238))*U$22</f>
        <v>0</v>
      </c>
      <c r="X238" s="235">
        <f>($S205+SUM($U238:W238))*V$22</f>
        <v>0</v>
      </c>
      <c r="Y238" s="235">
        <f>($S205+SUM($U238:X238))*W$22</f>
        <v>0</v>
      </c>
      <c r="Z238" s="235">
        <f>($S205+SUM($U238:Y238))*X$22</f>
        <v>0</v>
      </c>
    </row>
    <row r="239" spans="3:26">
      <c r="C239" s="61" t="str">
        <f t="shared" si="64"/>
        <v>Communications - Pilot Wires</v>
      </c>
      <c r="D239" s="1"/>
      <c r="J239" s="185">
        <f>($I206+SUM($I239:I239))*J$22</f>
        <v>-7.837186632819838E-6</v>
      </c>
      <c r="K239" s="185">
        <f>($I206+SUM($I239:J239))*K$22</f>
        <v>-7.9406456497290918E-6</v>
      </c>
      <c r="L239" s="185">
        <f>($I206+SUM($I239:K239))*L$22</f>
        <v>-9.0958954163977954E-6</v>
      </c>
      <c r="M239" s="185">
        <f>($I206+SUM($I239:L239))*M$22</f>
        <v>-9.3093391217713615E-6</v>
      </c>
      <c r="N239" s="185">
        <f>($I206+SUM($I239:M239))*N$22</f>
        <v>-1.0155453231966021E-5</v>
      </c>
      <c r="P239" s="235">
        <f>($N206+SUM($O239:O239))*O$22</f>
        <v>0</v>
      </c>
      <c r="Q239" s="235">
        <f>($N206+SUM($O239:P239))*P$22</f>
        <v>0</v>
      </c>
      <c r="R239" s="235">
        <f>($N206+SUM($O239:Q239))*Q$22</f>
        <v>0</v>
      </c>
      <c r="S239" s="235">
        <f>($N206+SUM($O239:R239))*R$22</f>
        <v>0</v>
      </c>
      <c r="T239" s="235">
        <f>($N206+SUM($O239:S239))*S$22</f>
        <v>0</v>
      </c>
      <c r="U239" s="93"/>
      <c r="V239" s="235">
        <f>($S206+SUM($U239:U239))*T$22</f>
        <v>0</v>
      </c>
      <c r="W239" s="235">
        <f>($S206+SUM($U239:V239))*U$22</f>
        <v>0</v>
      </c>
      <c r="X239" s="235">
        <f>($S206+SUM($U239:W239))*V$22</f>
        <v>0</v>
      </c>
      <c r="Y239" s="235">
        <f>($S206+SUM($U239:X239))*W$22</f>
        <v>0</v>
      </c>
      <c r="Z239" s="235">
        <f>($S206+SUM($U239:Y239))*X$22</f>
        <v>0</v>
      </c>
    </row>
    <row r="240" spans="3:26">
      <c r="C240" s="61" t="str">
        <f t="shared" si="64"/>
        <v>Streetlighting (Residual Rate 2 Assets)</v>
      </c>
      <c r="D240" s="1"/>
      <c r="J240" s="185">
        <f>($I207+SUM($I240:I240))*J$22</f>
        <v>0</v>
      </c>
      <c r="K240" s="185">
        <f>($I207+SUM($I240:J240))*K$22</f>
        <v>0</v>
      </c>
      <c r="L240" s="185">
        <f>($I207+SUM($I240:K240))*L$22</f>
        <v>0</v>
      </c>
      <c r="M240" s="185">
        <f>($I207+SUM($I240:L240))*M$22</f>
        <v>0</v>
      </c>
      <c r="N240" s="185">
        <f>($I207+SUM($I240:M240))*N$22</f>
        <v>0</v>
      </c>
      <c r="P240" s="235">
        <f>($N207+SUM($O240:O240))*O$22</f>
        <v>0</v>
      </c>
      <c r="Q240" s="235">
        <f>($N207+SUM($O240:P240))*P$22</f>
        <v>0</v>
      </c>
      <c r="R240" s="235">
        <f>($N207+SUM($O240:Q240))*Q$22</f>
        <v>0</v>
      </c>
      <c r="S240" s="235">
        <f>($N207+SUM($O240:R240))*R$22</f>
        <v>0</v>
      </c>
      <c r="T240" s="235">
        <f>($N207+SUM($O240:S240))*S$22</f>
        <v>0</v>
      </c>
      <c r="U240" s="93"/>
      <c r="V240" s="235">
        <f>($S207+SUM($U240:U240))*T$22</f>
        <v>0</v>
      </c>
      <c r="W240" s="235">
        <f>($S207+SUM($U240:V240))*U$22</f>
        <v>0</v>
      </c>
      <c r="X240" s="235">
        <f>($S207+SUM($U240:W240))*V$22</f>
        <v>0</v>
      </c>
      <c r="Y240" s="235">
        <f>($S207+SUM($U240:X240))*W$22</f>
        <v>0</v>
      </c>
      <c r="Z240" s="235">
        <f>($S207+SUM($U240:Y240))*X$22</f>
        <v>0</v>
      </c>
    </row>
    <row r="241" spans="3:26">
      <c r="C241" s="61" t="str">
        <f t="shared" si="64"/>
        <v>Systems Buildings</v>
      </c>
      <c r="D241" s="1"/>
      <c r="J241" s="185">
        <f>($I208+SUM($I241:I241))*J$22</f>
        <v>-1.3420763603083803E-5</v>
      </c>
      <c r="K241" s="185">
        <f>($I208+SUM($I241:J241))*K$22</f>
        <v>-1.3597931644831325E-5</v>
      </c>
      <c r="L241" s="185">
        <f>($I208+SUM($I241:K241))*L$22</f>
        <v>-1.5576235179935464E-5</v>
      </c>
      <c r="M241" s="185">
        <f>($I208+SUM($I241:L241))*M$22</f>
        <v>-1.5941746127497808E-5</v>
      </c>
      <c r="N241" s="185">
        <f>($I208+SUM($I241:M241))*N$22</f>
        <v>-1.7390671358728441E-5</v>
      </c>
      <c r="P241" s="235">
        <f>($N208+SUM($O241:O241))*O$22</f>
        <v>0</v>
      </c>
      <c r="Q241" s="235">
        <f>($N208+SUM($O241:P241))*P$22</f>
        <v>0</v>
      </c>
      <c r="R241" s="235">
        <f>($N208+SUM($O241:Q241))*Q$22</f>
        <v>0</v>
      </c>
      <c r="S241" s="235">
        <f>($N208+SUM($O241:R241))*R$22</f>
        <v>0</v>
      </c>
      <c r="T241" s="235">
        <f>($N208+SUM($O241:S241))*S$22</f>
        <v>0</v>
      </c>
      <c r="U241" s="93"/>
      <c r="V241" s="235">
        <f>($S208+SUM($U241:U241))*T$22</f>
        <v>0</v>
      </c>
      <c r="W241" s="235">
        <f>($S208+SUM($U241:V241))*U$22</f>
        <v>0</v>
      </c>
      <c r="X241" s="235">
        <f>($S208+SUM($U241:W241))*V$22</f>
        <v>0</v>
      </c>
      <c r="Y241" s="235">
        <f>($S208+SUM($U241:X241))*W$22</f>
        <v>0</v>
      </c>
      <c r="Z241" s="235">
        <f>($S208+SUM($U241:Y241))*X$22</f>
        <v>0</v>
      </c>
    </row>
    <row r="242" spans="3:26">
      <c r="C242" s="61" t="str">
        <f t="shared" si="64"/>
        <v>Systems Easements</v>
      </c>
      <c r="D242" s="1"/>
      <c r="J242" s="185">
        <f>($I209+SUM($I242:I242))*J$22</f>
        <v>-8.8369088817177319E-7</v>
      </c>
      <c r="K242" s="185">
        <f>($I209+SUM($I242:J242))*K$22</f>
        <v>-8.9535652723656878E-7</v>
      </c>
      <c r="L242" s="185">
        <f>($I209+SUM($I242:K242))*L$22</f>
        <v>-1.0256180279762013E-6</v>
      </c>
      <c r="M242" s="185">
        <f>($I209+SUM($I242:L242))*M$22</f>
        <v>-1.0496851156204287E-6</v>
      </c>
      <c r="N242" s="185">
        <f>($I209+SUM($I242:M242))*N$22</f>
        <v>-1.145089673985981E-6</v>
      </c>
      <c r="P242" s="235">
        <f>($N209+SUM($O242:O242))*O$22</f>
        <v>0</v>
      </c>
      <c r="Q242" s="235">
        <f>($N209+SUM($O242:P242))*P$22</f>
        <v>0</v>
      </c>
      <c r="R242" s="235">
        <f>($N209+SUM($O242:Q242))*Q$22</f>
        <v>0</v>
      </c>
      <c r="S242" s="235">
        <f>($N209+SUM($O242:R242))*R$22</f>
        <v>0</v>
      </c>
      <c r="T242" s="235">
        <f>($N209+SUM($O242:S242))*S$22</f>
        <v>0</v>
      </c>
      <c r="U242" s="93"/>
      <c r="V242" s="235">
        <f>($S209+SUM($U242:U242))*T$22</f>
        <v>0</v>
      </c>
      <c r="W242" s="235">
        <f>($S209+SUM($U242:V242))*U$22</f>
        <v>0</v>
      </c>
      <c r="X242" s="235">
        <f>($S209+SUM($U242:W242))*V$22</f>
        <v>0</v>
      </c>
      <c r="Y242" s="235">
        <f>($S209+SUM($U242:X242))*W$22</f>
        <v>0</v>
      </c>
      <c r="Z242" s="235">
        <f>($S209+SUM($U242:Y242))*X$22</f>
        <v>0</v>
      </c>
    </row>
    <row r="243" spans="3:26">
      <c r="C243" s="61" t="str">
        <f t="shared" si="64"/>
        <v>System Land</v>
      </c>
      <c r="D243" s="1"/>
      <c r="J243" s="185">
        <f>($I210+SUM($I243:I243))*J$22</f>
        <v>6.0952099256895221E-6</v>
      </c>
      <c r="K243" s="185">
        <f>($I210+SUM($I243:J243))*K$22</f>
        <v>6.1756730378127649E-6</v>
      </c>
      <c r="L243" s="185">
        <f>($I210+SUM($I243:K243))*L$22</f>
        <v>7.074144667282694E-6</v>
      </c>
      <c r="M243" s="185">
        <f>($I210+SUM($I243:L243))*M$22</f>
        <v>7.2401460977093699E-6</v>
      </c>
      <c r="N243" s="185">
        <f>($I210+SUM($I243:M243))*N$22</f>
        <v>7.8981938595334163E-6</v>
      </c>
      <c r="P243" s="235">
        <f>($N210+SUM($O243:O243))*O$22</f>
        <v>0</v>
      </c>
      <c r="Q243" s="235">
        <f>($N210+SUM($O243:P243))*P$22</f>
        <v>0</v>
      </c>
      <c r="R243" s="235">
        <f>($N210+SUM($O243:Q243))*Q$22</f>
        <v>0</v>
      </c>
      <c r="S243" s="235">
        <f>($N210+SUM($O243:R243))*R$22</f>
        <v>0</v>
      </c>
      <c r="T243" s="235">
        <f>($N210+SUM($O243:S243))*S$22</f>
        <v>0</v>
      </c>
      <c r="U243" s="93"/>
      <c r="V243" s="235">
        <f>($S210+SUM($U243:U243))*T$22</f>
        <v>0</v>
      </c>
      <c r="W243" s="235">
        <f>($S210+SUM($U243:V243))*U$22</f>
        <v>0</v>
      </c>
      <c r="X243" s="235">
        <f>($S210+SUM($U243:W243))*V$22</f>
        <v>0</v>
      </c>
      <c r="Y243" s="235">
        <f>($S210+SUM($U243:X243))*W$22</f>
        <v>0</v>
      </c>
      <c r="Z243" s="235">
        <f>($S210+SUM($U243:Y243))*X$22</f>
        <v>0</v>
      </c>
    </row>
    <row r="244" spans="3:26">
      <c r="C244" s="61" t="str">
        <f t="shared" si="64"/>
        <v>Control Centre - SCADA</v>
      </c>
      <c r="D244" s="1"/>
      <c r="J244" s="185">
        <f>($I211+SUM($I244:I244))*J$22</f>
        <v>-6.9893934343798754E-10</v>
      </c>
      <c r="K244" s="185">
        <f>($I211+SUM($I244:J244))*K$22</f>
        <v>-7.0816606990746746E-10</v>
      </c>
      <c r="L244" s="185">
        <f>($I211+SUM($I244:K244))*L$22</f>
        <v>-8.1119405064241009E-10</v>
      </c>
      <c r="M244" s="185">
        <f>($I211+SUM($I244:L244))*M$22</f>
        <v>-8.3022947882400187E-10</v>
      </c>
      <c r="N244" s="185">
        <f>($I211+SUM($I244:M244))*N$22</f>
        <v>-9.0568799070587214E-10</v>
      </c>
      <c r="P244" s="235">
        <f>($N211+SUM($O244:O244))*O$22</f>
        <v>0</v>
      </c>
      <c r="Q244" s="235">
        <f>($N211+SUM($O244:P244))*P$22</f>
        <v>0</v>
      </c>
      <c r="R244" s="235">
        <f>($N211+SUM($O244:Q244))*Q$22</f>
        <v>0</v>
      </c>
      <c r="S244" s="235">
        <f>($N211+SUM($O244:R244))*R$22</f>
        <v>0</v>
      </c>
      <c r="T244" s="235">
        <f>($N211+SUM($O244:S244))*S$22</f>
        <v>0</v>
      </c>
      <c r="U244" s="93"/>
      <c r="V244" s="235">
        <f>($S211+SUM($U244:U244))*T$22</f>
        <v>0</v>
      </c>
      <c r="W244" s="235">
        <f>($S211+SUM($U244:V244))*U$22</f>
        <v>0</v>
      </c>
      <c r="X244" s="235">
        <f>($S211+SUM($U244:W244))*V$22</f>
        <v>0</v>
      </c>
      <c r="Y244" s="235">
        <f>($S211+SUM($U244:X244))*W$22</f>
        <v>0</v>
      </c>
      <c r="Z244" s="235">
        <f>($S211+SUM($U244:Y244))*X$22</f>
        <v>0</v>
      </c>
    </row>
    <row r="245" spans="3:26">
      <c r="C245" s="61" t="str">
        <f t="shared" si="64"/>
        <v>IT Systems</v>
      </c>
      <c r="D245" s="1"/>
      <c r="J245" s="185">
        <f>($I212+SUM($I245:I245))*J$22</f>
        <v>-8.9356097571150016E-7</v>
      </c>
      <c r="K245" s="185">
        <f>($I212+SUM($I245:J245))*K$22</f>
        <v>-9.0535691020008879E-7</v>
      </c>
      <c r="L245" s="185">
        <f>($I212+SUM($I245:K245))*L$22</f>
        <v>-1.0370733228694079E-6</v>
      </c>
      <c r="M245" s="185">
        <f>($I212+SUM($I245:L245))*M$22</f>
        <v>-1.0614092197376007E-6</v>
      </c>
      <c r="N245" s="185">
        <f>($I212+SUM($I245:M245))*N$22</f>
        <v>-1.1578793671630392E-6</v>
      </c>
      <c r="P245" s="235">
        <f>($N212+SUM($O245:O245))*O$22</f>
        <v>0</v>
      </c>
      <c r="Q245" s="235">
        <f>($N212+SUM($O245:P245))*P$22</f>
        <v>0</v>
      </c>
      <c r="R245" s="235">
        <f>($N212+SUM($O245:Q245))*Q$22</f>
        <v>0</v>
      </c>
      <c r="S245" s="235">
        <f>($N212+SUM($O245:R245))*R$22</f>
        <v>0</v>
      </c>
      <c r="T245" s="235">
        <f>($N212+SUM($O245:S245))*S$22</f>
        <v>0</v>
      </c>
      <c r="U245" s="93"/>
      <c r="V245" s="235">
        <f>($S212+SUM($U245:U245))*T$22</f>
        <v>0</v>
      </c>
      <c r="W245" s="235">
        <f>($S212+SUM($U245:V245))*U$22</f>
        <v>0</v>
      </c>
      <c r="X245" s="235">
        <f>($S212+SUM($U245:W245))*V$22</f>
        <v>0</v>
      </c>
      <c r="Y245" s="235">
        <f>($S212+SUM($U245:X245))*W$22</f>
        <v>0</v>
      </c>
      <c r="Z245" s="235">
        <f>($S212+SUM($U245:Y245))*X$22</f>
        <v>0</v>
      </c>
    </row>
    <row r="246" spans="3:26">
      <c r="C246" s="61" t="str">
        <f t="shared" si="64"/>
        <v>Office Equipment &amp; Furniture</v>
      </c>
      <c r="D246" s="1"/>
      <c r="J246" s="185">
        <f>($I213+SUM($I246:I246))*J$22</f>
        <v>-9.3627401199410719E-7</v>
      </c>
      <c r="K246" s="185">
        <f>($I213+SUM($I246:J246))*K$22</f>
        <v>-9.486338029978006E-7</v>
      </c>
      <c r="L246" s="185">
        <f>($I213+SUM($I246:K246))*L$22</f>
        <v>-1.0866463813080596E-6</v>
      </c>
      <c r="M246" s="185">
        <f>($I213+SUM($I246:L246))*M$22</f>
        <v>-1.1121455564237981E-6</v>
      </c>
      <c r="N246" s="185">
        <f>($I213+SUM($I246:M246))*N$22</f>
        <v>-1.2132270656020148E-6</v>
      </c>
      <c r="P246" s="235">
        <f>($N213+SUM($O246:O246))*O$22</f>
        <v>0</v>
      </c>
      <c r="Q246" s="235">
        <f>($N213+SUM($O246:P246))*P$22</f>
        <v>0</v>
      </c>
      <c r="R246" s="235">
        <f>($N213+SUM($O246:Q246))*Q$22</f>
        <v>0</v>
      </c>
      <c r="S246" s="235">
        <f>($N213+SUM($O246:R246))*R$22</f>
        <v>0</v>
      </c>
      <c r="T246" s="235">
        <f>($N213+SUM($O246:S246))*S$22</f>
        <v>0</v>
      </c>
      <c r="U246" s="93"/>
      <c r="V246" s="235">
        <f>($S213+SUM($U246:U246))*T$22</f>
        <v>0</v>
      </c>
      <c r="W246" s="235">
        <f>($S213+SUM($U246:V246))*U$22</f>
        <v>0</v>
      </c>
      <c r="X246" s="235">
        <f>($S213+SUM($U246:W246))*V$22</f>
        <v>0</v>
      </c>
      <c r="Y246" s="235">
        <f>($S213+SUM($U246:X246))*W$22</f>
        <v>0</v>
      </c>
      <c r="Z246" s="235">
        <f>($S213+SUM($U246:Y246))*X$22</f>
        <v>0</v>
      </c>
    </row>
    <row r="247" spans="3:26">
      <c r="C247" s="61" t="str">
        <f t="shared" si="64"/>
        <v>Motor Vehicles</v>
      </c>
      <c r="D247" s="1"/>
      <c r="J247" s="185">
        <f>($I214+SUM($I247:I247))*J$22</f>
        <v>-1.3171982381070137E-5</v>
      </c>
      <c r="K247" s="185">
        <f>($I214+SUM($I247:J247))*K$22</f>
        <v>-1.3345866251869473E-5</v>
      </c>
      <c r="L247" s="185">
        <f>($I214+SUM($I247:K247))*L$22</f>
        <v>-1.5287497896645101E-5</v>
      </c>
      <c r="M247" s="185">
        <f>($I214+SUM($I247:L247))*M$22</f>
        <v>-1.5646233353416962E-5</v>
      </c>
      <c r="N247" s="185">
        <f>($I214+SUM($I247:M247))*N$22</f>
        <v>-1.7068299800729432E-5</v>
      </c>
      <c r="P247" s="235">
        <f>($N214+SUM($O247:O247))*O$22</f>
        <v>0</v>
      </c>
      <c r="Q247" s="235">
        <f>($N214+SUM($O247:P247))*P$22</f>
        <v>0</v>
      </c>
      <c r="R247" s="235">
        <f>($N214+SUM($O247:Q247))*Q$22</f>
        <v>0</v>
      </c>
      <c r="S247" s="235">
        <f>($N214+SUM($O247:R247))*R$22</f>
        <v>0</v>
      </c>
      <c r="T247" s="235">
        <f>($N214+SUM($O247:S247))*S$22</f>
        <v>0</v>
      </c>
      <c r="U247" s="93"/>
      <c r="V247" s="235">
        <f>($S214+SUM($U247:U247))*T$22</f>
        <v>0</v>
      </c>
      <c r="W247" s="235">
        <f>($S214+SUM($U247:V247))*U$22</f>
        <v>0</v>
      </c>
      <c r="X247" s="235">
        <f>($S214+SUM($U247:W247))*V$22</f>
        <v>0</v>
      </c>
      <c r="Y247" s="235">
        <f>($S214+SUM($U247:X247))*W$22</f>
        <v>0</v>
      </c>
      <c r="Z247" s="235">
        <f>($S214+SUM($U247:Y247))*X$22</f>
        <v>0</v>
      </c>
    </row>
    <row r="248" spans="3:26">
      <c r="C248" s="61" t="str">
        <f t="shared" si="64"/>
        <v>Plant &amp; Equipment</v>
      </c>
      <c r="D248" s="1"/>
      <c r="J248" s="185">
        <f>($I215+SUM($I248:I248))*J$22</f>
        <v>-3.7992873286218263E-6</v>
      </c>
      <c r="K248" s="185">
        <f>($I215+SUM($I248:J248))*K$22</f>
        <v>-3.8494418739185959E-6</v>
      </c>
      <c r="L248" s="185">
        <f>($I215+SUM($I248:K248))*L$22</f>
        <v>-4.4094803169891431E-6</v>
      </c>
      <c r="M248" s="185">
        <f>($I215+SUM($I248:L248))*M$22</f>
        <v>-4.512952902649401E-6</v>
      </c>
      <c r="N248" s="185">
        <f>($I215+SUM($I248:M248))*N$22</f>
        <v>-4.92312950913326E-6</v>
      </c>
      <c r="P248" s="235">
        <f>($N215+SUM($O248:O248))*O$22</f>
        <v>0</v>
      </c>
      <c r="Q248" s="235">
        <f>($N215+SUM($O248:P248))*P$22</f>
        <v>0</v>
      </c>
      <c r="R248" s="235">
        <f>($N215+SUM($O248:Q248))*Q$22</f>
        <v>0</v>
      </c>
      <c r="S248" s="235">
        <f>($N215+SUM($O248:R248))*R$22</f>
        <v>0</v>
      </c>
      <c r="T248" s="235">
        <f>($N215+SUM($O248:S248))*S$22</f>
        <v>0</v>
      </c>
      <c r="U248" s="93"/>
      <c r="V248" s="235">
        <f>($S215+SUM($U248:U248))*T$22</f>
        <v>0</v>
      </c>
      <c r="W248" s="235">
        <f>($S215+SUM($U248:V248))*U$22</f>
        <v>0</v>
      </c>
      <c r="X248" s="235">
        <f>($S215+SUM($U248:W248))*V$22</f>
        <v>0</v>
      </c>
      <c r="Y248" s="235">
        <f>($S215+SUM($U248:X248))*W$22</f>
        <v>0</v>
      </c>
      <c r="Z248" s="235">
        <f>($S215+SUM($U248:Y248))*X$22</f>
        <v>0</v>
      </c>
    </row>
    <row r="249" spans="3:26">
      <c r="C249" s="61" t="str">
        <f t="shared" si="64"/>
        <v>Buildings</v>
      </c>
      <c r="D249" s="1"/>
      <c r="J249" s="185">
        <f>($I216+SUM($I249:I249))*J$22</f>
        <v>-2.3540777218173919E-5</v>
      </c>
      <c r="K249" s="185">
        <f>($I216+SUM($I249:J249))*K$22</f>
        <v>-2.3851539967917922E-5</v>
      </c>
      <c r="L249" s="185">
        <f>($I216+SUM($I249:K249))*L$22</f>
        <v>-2.7321596081499378E-5</v>
      </c>
      <c r="M249" s="185">
        <f>($I216+SUM($I249:L249))*M$22</f>
        <v>-2.7962722923595879E-5</v>
      </c>
      <c r="N249" s="185">
        <f>($I216+SUM($I249:M249))*N$22</f>
        <v>-3.0504219598669864E-5</v>
      </c>
      <c r="P249" s="235">
        <f>($N216+SUM($O249:O249))*O$22</f>
        <v>0</v>
      </c>
      <c r="Q249" s="235">
        <f>($N216+SUM($O249:P249))*P$22</f>
        <v>0</v>
      </c>
      <c r="R249" s="235">
        <f>($N216+SUM($O249:Q249))*Q$22</f>
        <v>0</v>
      </c>
      <c r="S249" s="235">
        <f>($N216+SUM($O249:R249))*R$22</f>
        <v>0</v>
      </c>
      <c r="T249" s="235">
        <f>($N216+SUM($O249:S249))*S$22</f>
        <v>0</v>
      </c>
      <c r="U249" s="93"/>
      <c r="V249" s="235">
        <f>($S216+SUM($U249:U249))*T$22</f>
        <v>0</v>
      </c>
      <c r="W249" s="235">
        <f>($S216+SUM($U249:V249))*U$22</f>
        <v>0</v>
      </c>
      <c r="X249" s="235">
        <f>($S216+SUM($U249:W249))*V$22</f>
        <v>0</v>
      </c>
      <c r="Y249" s="235">
        <f>($S216+SUM($U249:X249))*W$22</f>
        <v>0</v>
      </c>
      <c r="Z249" s="235">
        <f>($S216+SUM($U249:Y249))*X$22</f>
        <v>0</v>
      </c>
    </row>
    <row r="250" spans="3:26">
      <c r="C250" s="61" t="str">
        <f t="shared" si="64"/>
        <v>Land</v>
      </c>
      <c r="D250" s="1"/>
      <c r="J250" s="185">
        <f>($I217+SUM($I250:I250))*J$22</f>
        <v>-2.9989267497996874E-9</v>
      </c>
      <c r="K250" s="185">
        <f>($I217+SUM($I250:J250))*K$22</f>
        <v>-3.0385157028071142E-9</v>
      </c>
      <c r="L250" s="185">
        <f>($I217+SUM($I250:K250))*L$22</f>
        <v>-3.4805760479639172E-9</v>
      </c>
      <c r="M250" s="185">
        <f>($I217+SUM($I250:L250))*M$22</f>
        <v>-3.5622510249180956E-9</v>
      </c>
      <c r="N250" s="185">
        <f>($I217+SUM($I250:M250))*N$22</f>
        <v>-3.8860195348856513E-9</v>
      </c>
      <c r="P250" s="235">
        <f>($N217+SUM($O250:O250))*O$22</f>
        <v>0</v>
      </c>
      <c r="Q250" s="235">
        <f>($N217+SUM($O250:P250))*P$22</f>
        <v>0</v>
      </c>
      <c r="R250" s="235">
        <f>($N217+SUM($O250:Q250))*Q$22</f>
        <v>0</v>
      </c>
      <c r="S250" s="235">
        <f>($N217+SUM($O250:R250))*R$22</f>
        <v>0</v>
      </c>
      <c r="T250" s="235">
        <f>($N217+SUM($O250:S250))*S$22</f>
        <v>0</v>
      </c>
      <c r="U250" s="93"/>
      <c r="V250" s="235">
        <f>($S217+SUM($U250:U250))*T$22</f>
        <v>0</v>
      </c>
      <c r="W250" s="235">
        <f>($S217+SUM($U250:V250))*U$22</f>
        <v>0</v>
      </c>
      <c r="X250" s="235">
        <f>($S217+SUM($U250:W250))*V$22</f>
        <v>0</v>
      </c>
      <c r="Y250" s="235">
        <f>($S217+SUM($U250:X250))*W$22</f>
        <v>0</v>
      </c>
      <c r="Z250" s="235">
        <f>($S217+SUM($U250:Y250))*X$22</f>
        <v>0</v>
      </c>
    </row>
    <row r="251" spans="3:26">
      <c r="C251" s="303">
        <f t="shared" si="64"/>
        <v>0</v>
      </c>
      <c r="D251" s="1"/>
      <c r="J251" s="185">
        <f>($I218+SUM($I251:I251))*J$22</f>
        <v>0</v>
      </c>
      <c r="K251" s="185">
        <f>($I218+SUM($I251:J251))*K$22</f>
        <v>0</v>
      </c>
      <c r="L251" s="185">
        <f>($I218+SUM($I251:K251))*L$22</f>
        <v>0</v>
      </c>
      <c r="M251" s="185">
        <f>($I218+SUM($I251:L251))*M$22</f>
        <v>0</v>
      </c>
      <c r="N251" s="185">
        <f>($I218+SUM($I251:M251))*N$22</f>
        <v>0</v>
      </c>
      <c r="P251" s="235">
        <f>($N218+SUM($O251:O251))*O$22</f>
        <v>0</v>
      </c>
      <c r="Q251" s="235">
        <f>($N218+SUM($O251:P251))*P$22</f>
        <v>0</v>
      </c>
      <c r="R251" s="235">
        <f>($N218+SUM($O251:Q251))*Q$22</f>
        <v>0</v>
      </c>
      <c r="S251" s="235">
        <f>($N218+SUM($O251:R251))*R$22</f>
        <v>0</v>
      </c>
      <c r="T251" s="235">
        <f>($N218+SUM($O251:S251))*S$22</f>
        <v>0</v>
      </c>
      <c r="U251" s="93"/>
      <c r="V251" s="235">
        <f>($S218+SUM($U251:U251))*T$22</f>
        <v>0</v>
      </c>
      <c r="W251" s="235">
        <f>($S218+SUM($U251:V251))*U$22</f>
        <v>0</v>
      </c>
      <c r="X251" s="235">
        <f>($S218+SUM($U251:W251))*V$22</f>
        <v>0</v>
      </c>
      <c r="Y251" s="235">
        <f>($S218+SUM($U251:X251))*W$22</f>
        <v>0</v>
      </c>
      <c r="Z251" s="235">
        <f>($S218+SUM($U251:Y251))*X$22</f>
        <v>0</v>
      </c>
    </row>
    <row r="252" spans="3:26">
      <c r="C252" s="303">
        <f t="shared" si="64"/>
        <v>0</v>
      </c>
      <c r="D252" s="1"/>
      <c r="J252" s="185">
        <f>($I219+SUM($I252:I252))*J$22</f>
        <v>0</v>
      </c>
      <c r="K252" s="185">
        <f>($I219+SUM($I252:J252))*K$22</f>
        <v>0</v>
      </c>
      <c r="L252" s="185">
        <f>($I219+SUM($I252:K252))*L$22</f>
        <v>0</v>
      </c>
      <c r="M252" s="185">
        <f>($I219+SUM($I252:L252))*M$22</f>
        <v>0</v>
      </c>
      <c r="N252" s="185">
        <f>($I219+SUM($I252:M252))*N$22</f>
        <v>0</v>
      </c>
      <c r="P252" s="235">
        <f>($N219+SUM($O252:O252))*O$22</f>
        <v>0</v>
      </c>
      <c r="Q252" s="235">
        <f>($N219+SUM($O252:P252))*P$22</f>
        <v>0</v>
      </c>
      <c r="R252" s="235">
        <f>($N219+SUM($O252:Q252))*Q$22</f>
        <v>0</v>
      </c>
      <c r="S252" s="235">
        <f>($N219+SUM($O252:R252))*R$22</f>
        <v>0</v>
      </c>
      <c r="T252" s="235">
        <f>($N219+SUM($O252:S252))*S$22</f>
        <v>0</v>
      </c>
      <c r="U252" s="93"/>
      <c r="V252" s="235">
        <f>($S219+SUM($U252:U252))*T$22</f>
        <v>0</v>
      </c>
      <c r="W252" s="235">
        <f>($S219+SUM($U252:V252))*U$22</f>
        <v>0</v>
      </c>
      <c r="X252" s="235">
        <f>($S219+SUM($U252:W252))*V$22</f>
        <v>0</v>
      </c>
      <c r="Y252" s="235">
        <f>($S219+SUM($U252:X252))*W$22</f>
        <v>0</v>
      </c>
      <c r="Z252" s="235">
        <f>($S219+SUM($U252:Y252))*X$22</f>
        <v>0</v>
      </c>
    </row>
    <row r="253" spans="3:26">
      <c r="C253" s="303">
        <f t="shared" si="64"/>
        <v>0</v>
      </c>
      <c r="D253" s="1"/>
      <c r="J253" s="185">
        <f>($I220+SUM($I253:I253))*J$22</f>
        <v>0</v>
      </c>
      <c r="K253" s="185">
        <f>($I220+SUM($I253:J253))*K$22</f>
        <v>0</v>
      </c>
      <c r="L253" s="185">
        <f>($I220+SUM($I253:K253))*L$22</f>
        <v>0</v>
      </c>
      <c r="M253" s="185">
        <f>($I220+SUM($I253:L253))*M$22</f>
        <v>0</v>
      </c>
      <c r="N253" s="185">
        <f>($I220+SUM($I253:M253))*N$22</f>
        <v>0</v>
      </c>
      <c r="P253" s="235">
        <f>($N220+SUM($O253:O253))*O$22</f>
        <v>0</v>
      </c>
      <c r="Q253" s="235">
        <f>($N220+SUM($O253:P253))*P$22</f>
        <v>0</v>
      </c>
      <c r="R253" s="235">
        <f>($N220+SUM($O253:Q253))*Q$22</f>
        <v>0</v>
      </c>
      <c r="S253" s="235">
        <f>($N220+SUM($O253:R253))*R$22</f>
        <v>0</v>
      </c>
      <c r="T253" s="235">
        <f>($N220+SUM($O253:S253))*S$22</f>
        <v>0</v>
      </c>
      <c r="U253" s="93"/>
      <c r="V253" s="235">
        <f>($S220+SUM($U253:U253))*T$22</f>
        <v>0</v>
      </c>
      <c r="W253" s="235">
        <f>($S220+SUM($U253:V253))*U$22</f>
        <v>0</v>
      </c>
      <c r="X253" s="235">
        <f>($S220+SUM($U253:W253))*V$22</f>
        <v>0</v>
      </c>
      <c r="Y253" s="235">
        <f>($S220+SUM($U253:X253))*W$22</f>
        <v>0</v>
      </c>
      <c r="Z253" s="235">
        <f>($S220+SUM($U253:Y253))*X$22</f>
        <v>0</v>
      </c>
    </row>
    <row r="254" spans="3:26">
      <c r="C254" s="61" t="str">
        <f t="shared" si="64"/>
        <v xml:space="preserve">Equity Raising Costs </v>
      </c>
      <c r="D254" s="1"/>
      <c r="J254" s="185">
        <f>($I221+SUM($I254:I254))*J$22</f>
        <v>0</v>
      </c>
      <c r="K254" s="185">
        <f>($I221+SUM($I254:J254))*K$22</f>
        <v>0</v>
      </c>
      <c r="L254" s="185">
        <f>($I221+SUM($I254:K254))*L$22</f>
        <v>0</v>
      </c>
      <c r="M254" s="185">
        <f>($I221+SUM($I254:L254))*M$22</f>
        <v>0</v>
      </c>
      <c r="N254" s="185">
        <f>($I221+SUM($I254:M254))*N$22</f>
        <v>0</v>
      </c>
      <c r="P254" s="235">
        <f>($N221+SUM($O254:O254))*O$22</f>
        <v>0</v>
      </c>
      <c r="Q254" s="235">
        <f>($N221+SUM($O254:P254))*P$22</f>
        <v>0</v>
      </c>
      <c r="R254" s="235">
        <f>($N221+SUM($O254:Q254))*Q$22</f>
        <v>0</v>
      </c>
      <c r="S254" s="235">
        <f>($N221+SUM($O254:R254))*R$22</f>
        <v>0</v>
      </c>
      <c r="T254" s="235">
        <f>($N221+SUM($O254:S254))*S$22</f>
        <v>0</v>
      </c>
      <c r="U254" s="93"/>
      <c r="V254" s="235">
        <f>($S221+SUM($U254:U254))*T$22</f>
        <v>0</v>
      </c>
      <c r="W254" s="235">
        <f>($S221+SUM($U254:V254))*U$22</f>
        <v>0</v>
      </c>
      <c r="X254" s="235">
        <f>($S221+SUM($U254:W254))*V$22</f>
        <v>0</v>
      </c>
      <c r="Y254" s="235">
        <f>($S221+SUM($U254:X254))*W$22</f>
        <v>0</v>
      </c>
      <c r="Z254" s="235">
        <f>($S221+SUM($U254:Y254))*X$22</f>
        <v>0</v>
      </c>
    </row>
    <row r="255" spans="3:26">
      <c r="C255" s="69" t="s">
        <v>20</v>
      </c>
      <c r="J255" s="237">
        <f>SUM(J227:J254)</f>
        <v>-3.3387497599808336E-4</v>
      </c>
      <c r="K255" s="237">
        <f>SUM(K227:K254)</f>
        <v>-3.3828247302548719E-4</v>
      </c>
      <c r="L255" s="237">
        <f>SUM(L227:L254)</f>
        <v>-3.8749770882235709E-4</v>
      </c>
      <c r="M255" s="237">
        <f>SUM(M227:M254)</f>
        <v>-3.9659070549926534E-4</v>
      </c>
      <c r="N255" s="237">
        <f>SUM(N227:N254)</f>
        <v>-4.3263633532385969E-4</v>
      </c>
      <c r="P255" s="236">
        <f>SUM(P227:P254)</f>
        <v>0</v>
      </c>
      <c r="Q255" s="236">
        <f>SUM(Q227:Q254)</f>
        <v>0</v>
      </c>
      <c r="R255" s="236">
        <f t="shared" ref="R255:T255" si="65">SUM(R227:R254)</f>
        <v>0</v>
      </c>
      <c r="S255" s="236">
        <f t="shared" si="65"/>
        <v>0</v>
      </c>
      <c r="T255" s="236">
        <f t="shared" si="65"/>
        <v>0</v>
      </c>
      <c r="V255" s="236">
        <f>SUM(V227:V254)</f>
        <v>0</v>
      </c>
      <c r="W255" s="236">
        <f>SUM(W227:W254)</f>
        <v>0</v>
      </c>
      <c r="X255" s="236">
        <f t="shared" ref="X255:Z255" si="66">SUM(X227:X254)</f>
        <v>0</v>
      </c>
      <c r="Y255" s="236">
        <f t="shared" si="66"/>
        <v>0</v>
      </c>
      <c r="Z255" s="236">
        <f t="shared" si="66"/>
        <v>0</v>
      </c>
    </row>
    <row r="256" spans="3:26">
      <c r="J256" s="160"/>
      <c r="K256" s="160"/>
      <c r="L256" s="160"/>
      <c r="M256" s="160"/>
      <c r="N256" s="160"/>
      <c r="O256" s="160"/>
    </row>
    <row r="257" spans="3:26">
      <c r="J257" s="160"/>
      <c r="K257" s="160"/>
      <c r="L257" s="160"/>
      <c r="M257" s="160"/>
      <c r="N257" s="160"/>
      <c r="O257" s="160"/>
    </row>
    <row r="258" spans="3:26">
      <c r="C258" s="42" t="s">
        <v>146</v>
      </c>
      <c r="D258" s="63"/>
      <c r="E258" s="43"/>
      <c r="F258" s="43"/>
      <c r="G258" s="64"/>
      <c r="H258" s="65"/>
      <c r="I258" s="43"/>
      <c r="J258" s="45"/>
      <c r="K258" s="45"/>
      <c r="L258" s="45"/>
      <c r="M258" s="45"/>
      <c r="N258" s="45"/>
      <c r="O258" s="42" t="s">
        <v>153</v>
      </c>
      <c r="P258" s="150"/>
      <c r="Q258" s="145"/>
      <c r="R258" s="145"/>
      <c r="S258" s="151"/>
      <c r="T258" s="152"/>
      <c r="U258" s="42" t="s">
        <v>190</v>
      </c>
      <c r="V258" s="150"/>
      <c r="W258" s="145"/>
      <c r="X258" s="145"/>
      <c r="Y258" s="151"/>
      <c r="Z258" s="152"/>
    </row>
    <row r="259" spans="3:26">
      <c r="C259" s="76"/>
      <c r="D259" s="36"/>
      <c r="E259" s="26"/>
      <c r="F259" s="26"/>
      <c r="G259" s="77"/>
      <c r="H259" s="39"/>
      <c r="I259" s="26"/>
      <c r="J259" s="84"/>
      <c r="K259" s="84"/>
      <c r="L259" s="84"/>
      <c r="M259" s="84"/>
      <c r="N259" s="84" t="s">
        <v>17</v>
      </c>
      <c r="O259" s="159"/>
      <c r="P259" s="228"/>
      <c r="Q259" s="228"/>
      <c r="R259" s="228"/>
      <c r="S259" s="228"/>
      <c r="T259" s="228" t="s">
        <v>17</v>
      </c>
      <c r="V259" s="228"/>
      <c r="W259" s="228"/>
      <c r="X259" s="228"/>
      <c r="Y259" s="228"/>
      <c r="Z259" s="228" t="s">
        <v>17</v>
      </c>
    </row>
    <row r="260" spans="3:26">
      <c r="C260" s="61" t="str">
        <f t="shared" ref="C260:C287" si="67">C94</f>
        <v>OH Sub-transmission lines</v>
      </c>
      <c r="I260" s="159"/>
      <c r="J260" s="74"/>
      <c r="K260" s="74"/>
      <c r="L260" s="74"/>
      <c r="M260" s="74"/>
      <c r="N260" s="185">
        <f>I194+SUM(J227:N227)</f>
        <v>-2.944031784206971E-4</v>
      </c>
      <c r="O260" s="159"/>
      <c r="R260" s="184"/>
      <c r="T260" s="185">
        <f>N194+SUM(P227:T227)</f>
        <v>0</v>
      </c>
      <c r="Z260" s="185">
        <f>T194+SUM(V227:Z227)</f>
        <v>0</v>
      </c>
    </row>
    <row r="261" spans="3:26">
      <c r="C261" s="61" t="str">
        <f t="shared" si="67"/>
        <v>UG Sub-transmission cables</v>
      </c>
      <c r="I261" s="159"/>
      <c r="J261" s="74"/>
      <c r="K261" s="74"/>
      <c r="L261" s="74"/>
      <c r="M261" s="74"/>
      <c r="N261" s="185">
        <f t="shared" ref="N261:N287" si="68">I195+SUM(J228:N228)</f>
        <v>-2.5762130297662125E-4</v>
      </c>
      <c r="O261" s="159"/>
      <c r="R261" s="184"/>
      <c r="T261" s="185">
        <f t="shared" ref="T261:T287" si="69">N195+SUM(P228:T228)</f>
        <v>0</v>
      </c>
      <c r="Z261" s="185">
        <f t="shared" ref="Z261:Z287" si="70">T195+SUM(V228:Z228)</f>
        <v>0</v>
      </c>
    </row>
    <row r="262" spans="3:26">
      <c r="C262" s="61" t="str">
        <f t="shared" si="67"/>
        <v>OH Distribution Lines</v>
      </c>
      <c r="I262" s="159"/>
      <c r="J262" s="74"/>
      <c r="K262" s="74"/>
      <c r="L262" s="74"/>
      <c r="M262" s="74"/>
      <c r="N262" s="185">
        <f t="shared" si="68"/>
        <v>-1.7184236875014156E-3</v>
      </c>
      <c r="O262" s="159"/>
      <c r="R262" s="184"/>
      <c r="T262" s="185">
        <f t="shared" si="69"/>
        <v>0</v>
      </c>
      <c r="Z262" s="185">
        <f t="shared" si="70"/>
        <v>0</v>
      </c>
    </row>
    <row r="263" spans="3:26">
      <c r="C263" s="61" t="str">
        <f t="shared" si="67"/>
        <v>UG Distribution Cables</v>
      </c>
      <c r="I263" s="159"/>
      <c r="J263" s="74"/>
      <c r="K263" s="74"/>
      <c r="L263" s="74"/>
      <c r="M263" s="74"/>
      <c r="N263" s="185">
        <f t="shared" si="68"/>
        <v>-1.1752063352562464E-3</v>
      </c>
      <c r="O263" s="159"/>
      <c r="R263" s="184"/>
      <c r="T263" s="185">
        <f t="shared" si="69"/>
        <v>0</v>
      </c>
      <c r="Z263" s="185">
        <f t="shared" si="70"/>
        <v>0</v>
      </c>
    </row>
    <row r="264" spans="3:26">
      <c r="C264" s="61" t="str">
        <f t="shared" si="67"/>
        <v>Distribution Equipment</v>
      </c>
      <c r="I264" s="159"/>
      <c r="J264" s="74"/>
      <c r="K264" s="74"/>
      <c r="L264" s="74"/>
      <c r="M264" s="74"/>
      <c r="N264" s="185">
        <f t="shared" si="68"/>
        <v>-3.897789813924819E-4</v>
      </c>
      <c r="O264" s="159"/>
      <c r="R264" s="184"/>
      <c r="T264" s="185">
        <f t="shared" si="69"/>
        <v>0</v>
      </c>
      <c r="Z264" s="185">
        <f t="shared" si="70"/>
        <v>0</v>
      </c>
    </row>
    <row r="265" spans="3:26">
      <c r="C265" s="61" t="str">
        <f t="shared" si="67"/>
        <v>Substation Bays</v>
      </c>
      <c r="I265" s="159"/>
      <c r="J265" s="74"/>
      <c r="K265" s="74"/>
      <c r="L265" s="74"/>
      <c r="M265" s="74"/>
      <c r="N265" s="185">
        <f t="shared" si="68"/>
        <v>-2.9125303354480929E-4</v>
      </c>
      <c r="O265" s="159"/>
      <c r="R265" s="184"/>
      <c r="T265" s="185">
        <f t="shared" si="69"/>
        <v>0</v>
      </c>
      <c r="Z265" s="185">
        <f t="shared" si="70"/>
        <v>0</v>
      </c>
    </row>
    <row r="266" spans="3:26">
      <c r="C266" s="61" t="str">
        <f t="shared" si="67"/>
        <v>Substation Establishment</v>
      </c>
      <c r="I266" s="159"/>
      <c r="J266" s="74"/>
      <c r="K266" s="74"/>
      <c r="L266" s="74"/>
      <c r="M266" s="74"/>
      <c r="N266" s="185">
        <f t="shared" si="68"/>
        <v>-2.9053755898515547E-4</v>
      </c>
      <c r="O266" s="159"/>
      <c r="R266" s="184"/>
      <c r="T266" s="185">
        <f t="shared" si="69"/>
        <v>0</v>
      </c>
      <c r="Z266" s="185">
        <f t="shared" si="70"/>
        <v>0</v>
      </c>
    </row>
    <row r="267" spans="3:26">
      <c r="C267" s="61" t="str">
        <f t="shared" si="67"/>
        <v>Distribution Substation Switchgear</v>
      </c>
      <c r="I267" s="159"/>
      <c r="J267" s="74"/>
      <c r="K267" s="74"/>
      <c r="L267" s="74"/>
      <c r="M267" s="74"/>
      <c r="N267" s="185">
        <f t="shared" si="68"/>
        <v>-8.988945143973315E-5</v>
      </c>
      <c r="O267" s="159"/>
      <c r="R267" s="184"/>
      <c r="T267" s="185">
        <f t="shared" si="69"/>
        <v>0</v>
      </c>
      <c r="Z267" s="185">
        <f t="shared" si="70"/>
        <v>0</v>
      </c>
    </row>
    <row r="268" spans="3:26">
      <c r="C268" s="61" t="str">
        <f t="shared" si="67"/>
        <v>Zone Transformers</v>
      </c>
      <c r="I268" s="159"/>
      <c r="J268" s="74"/>
      <c r="K268" s="74"/>
      <c r="L268" s="74"/>
      <c r="M268" s="74"/>
      <c r="N268" s="185">
        <f t="shared" si="68"/>
        <v>-5.8899004705978831E-4</v>
      </c>
      <c r="O268" s="159"/>
      <c r="R268" s="184"/>
      <c r="T268" s="185">
        <f t="shared" si="69"/>
        <v>0</v>
      </c>
      <c r="Z268" s="185">
        <f t="shared" si="70"/>
        <v>0</v>
      </c>
    </row>
    <row r="269" spans="3:26">
      <c r="C269" s="61" t="str">
        <f t="shared" si="67"/>
        <v>Distribution Transformers</v>
      </c>
      <c r="I269" s="159"/>
      <c r="J269" s="74"/>
      <c r="K269" s="74"/>
      <c r="L269" s="74"/>
      <c r="M269" s="74"/>
      <c r="N269" s="185">
        <f t="shared" si="68"/>
        <v>-1.0315730404067639E-3</v>
      </c>
      <c r="O269" s="159"/>
      <c r="R269" s="184"/>
      <c r="T269" s="185">
        <f t="shared" si="69"/>
        <v>0</v>
      </c>
      <c r="Z269" s="185">
        <f t="shared" si="70"/>
        <v>0</v>
      </c>
    </row>
    <row r="270" spans="3:26">
      <c r="C270" s="61" t="str">
        <f t="shared" si="67"/>
        <v>Low Voltage Services</v>
      </c>
      <c r="I270" s="159"/>
      <c r="J270" s="74"/>
      <c r="K270" s="74"/>
      <c r="L270" s="74"/>
      <c r="M270" s="74"/>
      <c r="N270" s="185">
        <f t="shared" si="68"/>
        <v>-5.0830281034408944E-4</v>
      </c>
      <c r="O270" s="159"/>
      <c r="R270" s="184"/>
      <c r="T270" s="185">
        <f t="shared" si="69"/>
        <v>0</v>
      </c>
      <c r="Z270" s="185">
        <f t="shared" si="70"/>
        <v>0</v>
      </c>
    </row>
    <row r="271" spans="3:26">
      <c r="C271" s="61" t="str">
        <f t="shared" si="67"/>
        <v>Load Control &amp; Network Metering Devices</v>
      </c>
      <c r="D271" s="1"/>
      <c r="I271" s="159"/>
      <c r="N271" s="185">
        <f t="shared" si="68"/>
        <v>-2.5237141013475031E-4</v>
      </c>
      <c r="O271" s="159"/>
      <c r="Q271" s="78"/>
      <c r="R271" s="184"/>
      <c r="S271" s="78"/>
      <c r="T271" s="185">
        <f t="shared" si="69"/>
        <v>0</v>
      </c>
      <c r="Z271" s="185">
        <f t="shared" si="70"/>
        <v>0</v>
      </c>
    </row>
    <row r="272" spans="3:26">
      <c r="C272" s="61" t="str">
        <f t="shared" si="67"/>
        <v>Communications - Pilot Wires</v>
      </c>
      <c r="D272" s="1"/>
      <c r="I272" s="159"/>
      <c r="N272" s="185">
        <f t="shared" si="68"/>
        <v>-1.9596598686964561E-4</v>
      </c>
      <c r="O272" s="159"/>
      <c r="Q272" s="78"/>
      <c r="R272" s="184"/>
      <c r="S272" s="78"/>
      <c r="T272" s="185">
        <f t="shared" si="69"/>
        <v>0</v>
      </c>
      <c r="Z272" s="185">
        <f t="shared" si="70"/>
        <v>0</v>
      </c>
    </row>
    <row r="273" spans="3:26">
      <c r="C273" s="61" t="str">
        <f t="shared" si="67"/>
        <v>Streetlighting (Residual Rate 2 Assets)</v>
      </c>
      <c r="D273" s="1"/>
      <c r="I273" s="159"/>
      <c r="N273" s="185">
        <f t="shared" si="68"/>
        <v>0</v>
      </c>
      <c r="O273" s="159"/>
      <c r="Q273" s="78"/>
      <c r="R273" s="184"/>
      <c r="S273" s="78"/>
      <c r="T273" s="185">
        <f t="shared" si="69"/>
        <v>0</v>
      </c>
      <c r="Z273" s="185">
        <f t="shared" si="70"/>
        <v>0</v>
      </c>
    </row>
    <row r="274" spans="3:26">
      <c r="C274" s="61" t="str">
        <f t="shared" si="67"/>
        <v>Systems Buildings</v>
      </c>
      <c r="D274" s="1"/>
      <c r="I274" s="159"/>
      <c r="N274" s="185">
        <f t="shared" si="68"/>
        <v>-3.3558128793422046E-4</v>
      </c>
      <c r="O274" s="159"/>
      <c r="Q274" s="78"/>
      <c r="R274" s="184"/>
      <c r="S274" s="78"/>
      <c r="T274" s="185">
        <f t="shared" si="69"/>
        <v>0</v>
      </c>
      <c r="Z274" s="185">
        <f t="shared" si="70"/>
        <v>0</v>
      </c>
    </row>
    <row r="275" spans="3:26">
      <c r="C275" s="61" t="str">
        <f t="shared" si="67"/>
        <v>Systems Easements</v>
      </c>
      <c r="D275" s="1"/>
      <c r="I275" s="159"/>
      <c r="N275" s="185">
        <f t="shared" si="68"/>
        <v>-2.2096367625481313E-5</v>
      </c>
      <c r="O275" s="159"/>
      <c r="Q275" s="78"/>
      <c r="R275" s="184"/>
      <c r="S275" s="78"/>
      <c r="T275" s="185">
        <f t="shared" si="69"/>
        <v>0</v>
      </c>
      <c r="Z275" s="185">
        <f t="shared" si="70"/>
        <v>0</v>
      </c>
    </row>
    <row r="276" spans="3:26">
      <c r="C276" s="61" t="str">
        <f t="shared" si="67"/>
        <v>System Land</v>
      </c>
      <c r="D276" s="1"/>
      <c r="I276" s="159"/>
      <c r="N276" s="185">
        <f t="shared" si="68"/>
        <v>1.5240849608753529E-4</v>
      </c>
      <c r="O276" s="159"/>
      <c r="Q276" s="78"/>
      <c r="R276" s="184"/>
      <c r="S276" s="78"/>
      <c r="T276" s="185">
        <f t="shared" si="69"/>
        <v>0</v>
      </c>
      <c r="Z276" s="185">
        <f t="shared" si="70"/>
        <v>0</v>
      </c>
    </row>
    <row r="277" spans="3:26">
      <c r="C277" s="61" t="str">
        <f t="shared" si="67"/>
        <v>Control Centre - SCADA</v>
      </c>
      <c r="D277" s="1"/>
      <c r="I277" s="159"/>
      <c r="N277" s="185">
        <f t="shared" si="68"/>
        <v>-1.7476722785350571E-8</v>
      </c>
      <c r="O277" s="159"/>
      <c r="Q277" s="78"/>
      <c r="R277" s="184"/>
      <c r="S277" s="78"/>
      <c r="T277" s="185">
        <f t="shared" si="69"/>
        <v>0</v>
      </c>
      <c r="Z277" s="185">
        <f t="shared" si="70"/>
        <v>0</v>
      </c>
    </row>
    <row r="278" spans="3:26">
      <c r="C278" s="61" t="str">
        <f t="shared" si="67"/>
        <v>IT Systems</v>
      </c>
      <c r="D278" s="1"/>
      <c r="I278" s="159"/>
      <c r="N278" s="185">
        <f t="shared" si="68"/>
        <v>-2.2343165556401127E-5</v>
      </c>
      <c r="O278" s="159"/>
      <c r="Q278" s="78"/>
      <c r="R278" s="184"/>
      <c r="S278" s="78"/>
      <c r="T278" s="185">
        <f t="shared" si="69"/>
        <v>0</v>
      </c>
      <c r="Z278" s="185">
        <f t="shared" si="70"/>
        <v>0</v>
      </c>
    </row>
    <row r="279" spans="3:26">
      <c r="C279" s="61" t="str">
        <f t="shared" si="67"/>
        <v>Office Equipment &amp; Furniture</v>
      </c>
      <c r="D279" s="1"/>
      <c r="I279" s="159"/>
      <c r="N279" s="185">
        <f t="shared" si="68"/>
        <v>-2.3411189414894898E-5</v>
      </c>
      <c r="O279" s="159"/>
      <c r="Q279" s="78"/>
      <c r="R279" s="184"/>
      <c r="S279" s="78"/>
      <c r="T279" s="185">
        <f t="shared" si="69"/>
        <v>0</v>
      </c>
      <c r="Z279" s="185">
        <f t="shared" si="70"/>
        <v>0</v>
      </c>
    </row>
    <row r="280" spans="3:26">
      <c r="C280" s="61" t="str">
        <f t="shared" si="67"/>
        <v>Motor Vehicles</v>
      </c>
      <c r="D280" s="1"/>
      <c r="I280" s="159"/>
      <c r="N280" s="185">
        <f t="shared" si="68"/>
        <v>-3.293606044197585E-4</v>
      </c>
      <c r="O280" s="159"/>
      <c r="Q280" s="78"/>
      <c r="R280" s="184"/>
      <c r="S280" s="78"/>
      <c r="T280" s="185">
        <f t="shared" si="69"/>
        <v>0</v>
      </c>
      <c r="Z280" s="185">
        <f t="shared" si="70"/>
        <v>0</v>
      </c>
    </row>
    <row r="281" spans="3:26">
      <c r="C281" s="61" t="str">
        <f t="shared" si="67"/>
        <v>Plant &amp; Equipment</v>
      </c>
      <c r="D281" s="1"/>
      <c r="I281" s="159"/>
      <c r="N281" s="185">
        <f t="shared" si="68"/>
        <v>-9.4999790822492076E-5</v>
      </c>
      <c r="O281" s="159"/>
      <c r="Q281" s="78"/>
      <c r="R281" s="184"/>
      <c r="S281" s="78"/>
      <c r="T281" s="185">
        <f t="shared" si="69"/>
        <v>0</v>
      </c>
      <c r="Z281" s="185">
        <f t="shared" si="70"/>
        <v>0</v>
      </c>
    </row>
    <row r="282" spans="3:26">
      <c r="C282" s="61" t="str">
        <f t="shared" si="67"/>
        <v>Buildings</v>
      </c>
      <c r="D282" s="1"/>
      <c r="I282" s="159"/>
      <c r="N282" s="185">
        <f t="shared" si="68"/>
        <v>-5.8862852900800255E-4</v>
      </c>
      <c r="O282" s="159"/>
      <c r="Q282" s="78"/>
      <c r="R282" s="184"/>
      <c r="S282" s="78"/>
      <c r="T282" s="185">
        <f t="shared" si="69"/>
        <v>0</v>
      </c>
      <c r="Z282" s="185">
        <f t="shared" si="70"/>
        <v>0</v>
      </c>
    </row>
    <row r="283" spans="3:26">
      <c r="C283" s="61" t="str">
        <f t="shared" si="67"/>
        <v>Land</v>
      </c>
      <c r="D283" s="1"/>
      <c r="I283" s="159"/>
      <c r="N283" s="185">
        <f t="shared" si="68"/>
        <v>-7.4987067120899104E-8</v>
      </c>
      <c r="O283" s="159"/>
      <c r="Q283" s="78"/>
      <c r="R283" s="184"/>
      <c r="S283" s="78"/>
      <c r="T283" s="185">
        <f t="shared" si="69"/>
        <v>0</v>
      </c>
      <c r="Z283" s="185">
        <f t="shared" si="70"/>
        <v>0</v>
      </c>
    </row>
    <row r="284" spans="3:26">
      <c r="C284" s="303">
        <f t="shared" si="67"/>
        <v>0</v>
      </c>
      <c r="D284" s="1"/>
      <c r="I284" s="159"/>
      <c r="N284" s="185">
        <f t="shared" si="68"/>
        <v>0</v>
      </c>
      <c r="O284" s="159"/>
      <c r="Q284" s="78"/>
      <c r="R284" s="184"/>
      <c r="S284" s="78"/>
      <c r="T284" s="185">
        <f t="shared" si="69"/>
        <v>0</v>
      </c>
      <c r="Z284" s="185">
        <f t="shared" si="70"/>
        <v>0</v>
      </c>
    </row>
    <row r="285" spans="3:26">
      <c r="C285" s="303">
        <f t="shared" si="67"/>
        <v>0</v>
      </c>
      <c r="D285" s="1"/>
      <c r="I285" s="159"/>
      <c r="N285" s="185">
        <f t="shared" si="68"/>
        <v>0</v>
      </c>
      <c r="O285" s="159"/>
      <c r="Q285" s="78"/>
      <c r="R285" s="184"/>
      <c r="S285" s="78"/>
      <c r="T285" s="185">
        <f t="shared" si="69"/>
        <v>0</v>
      </c>
      <c r="Z285" s="185">
        <f t="shared" si="70"/>
        <v>0</v>
      </c>
    </row>
    <row r="286" spans="3:26">
      <c r="C286" s="303">
        <f t="shared" si="67"/>
        <v>0</v>
      </c>
      <c r="D286" s="1"/>
      <c r="I286" s="159"/>
      <c r="N286" s="185">
        <f t="shared" si="68"/>
        <v>0</v>
      </c>
      <c r="O286" s="159"/>
      <c r="Q286" s="78"/>
      <c r="R286" s="184"/>
      <c r="S286" s="78"/>
      <c r="T286" s="185">
        <f t="shared" si="69"/>
        <v>0</v>
      </c>
      <c r="Z286" s="185">
        <f t="shared" si="70"/>
        <v>0</v>
      </c>
    </row>
    <row r="287" spans="3:26">
      <c r="C287" s="61" t="str">
        <f t="shared" si="67"/>
        <v xml:space="preserve">Equity Raising Costs </v>
      </c>
      <c r="D287" s="1"/>
      <c r="I287" s="159"/>
      <c r="N287" s="185">
        <f t="shared" si="68"/>
        <v>0</v>
      </c>
      <c r="O287" s="159"/>
      <c r="Q287" s="78"/>
      <c r="R287" s="184"/>
      <c r="S287" s="78"/>
      <c r="T287" s="185">
        <f t="shared" si="69"/>
        <v>0</v>
      </c>
      <c r="Z287" s="185">
        <f t="shared" si="70"/>
        <v>0</v>
      </c>
    </row>
    <row r="288" spans="3:26">
      <c r="C288" s="69" t="s">
        <v>20</v>
      </c>
      <c r="I288" s="159"/>
      <c r="J288" s="75"/>
      <c r="K288" s="75"/>
      <c r="L288" s="75"/>
      <c r="M288" s="75"/>
      <c r="N288" s="233">
        <f>SUM(N260:N287)</f>
        <v>-8.3484217268158193E-3</v>
      </c>
      <c r="O288" s="78"/>
      <c r="R288" s="91"/>
      <c r="T288" s="233">
        <f>SUM(T260:T287)</f>
        <v>0</v>
      </c>
      <c r="Z288" s="233">
        <f>SUM(Z260:Z287)</f>
        <v>0</v>
      </c>
    </row>
    <row r="289" spans="3:14">
      <c r="C289" s="147"/>
      <c r="D289" s="147"/>
      <c r="E289" s="147"/>
      <c r="F289" s="147"/>
      <c r="G289" s="147"/>
      <c r="H289" s="147"/>
      <c r="I289" s="147"/>
      <c r="J289" s="148"/>
      <c r="K289" s="148"/>
      <c r="L289" s="148"/>
      <c r="M289" s="54"/>
      <c r="N289" s="41"/>
    </row>
    <row r="290" spans="3:14" s="159" customFormat="1">
      <c r="C290" s="42" t="s">
        <v>215</v>
      </c>
      <c r="D290" s="150"/>
      <c r="E290" s="145"/>
      <c r="F290" s="145"/>
      <c r="G290" s="151"/>
      <c r="H290" s="152"/>
      <c r="I290" s="145"/>
      <c r="J290" s="161"/>
      <c r="K290" s="161"/>
      <c r="L290" s="161"/>
      <c r="M290" s="161"/>
      <c r="N290" s="161"/>
    </row>
    <row r="291" spans="3:14" s="159" customFormat="1">
      <c r="C291" s="154"/>
      <c r="D291" s="143"/>
      <c r="E291" s="142"/>
      <c r="F291" s="142"/>
      <c r="G291" s="155"/>
      <c r="H291" s="144"/>
      <c r="I291" s="142"/>
      <c r="J291" s="163"/>
      <c r="K291" s="163"/>
      <c r="L291" s="163"/>
      <c r="M291" s="163"/>
      <c r="N291" s="163" t="s">
        <v>17</v>
      </c>
    </row>
    <row r="292" spans="3:14" s="159" customFormat="1">
      <c r="C292" s="162" t="str">
        <f>C260</f>
        <v>OH Sub-transmission lines</v>
      </c>
      <c r="D292" s="147"/>
      <c r="E292" s="147"/>
      <c r="F292" s="147"/>
      <c r="G292" s="147"/>
      <c r="H292" s="147"/>
      <c r="I292" s="147"/>
      <c r="J292" s="148"/>
      <c r="K292" s="148"/>
      <c r="L292" s="148"/>
      <c r="M292" s="148"/>
      <c r="N292" s="265"/>
    </row>
    <row r="293" spans="3:14" s="159" customFormat="1">
      <c r="C293" s="162" t="str">
        <f t="shared" ref="C293:C319" si="71">C261</f>
        <v>UG Sub-transmission cables</v>
      </c>
      <c r="D293" s="147"/>
      <c r="E293" s="147"/>
      <c r="F293" s="147"/>
      <c r="G293" s="147"/>
      <c r="H293" s="147"/>
      <c r="I293" s="147"/>
      <c r="J293" s="148"/>
      <c r="K293" s="148"/>
      <c r="L293" s="148"/>
      <c r="M293" s="148"/>
      <c r="N293" s="265"/>
    </row>
    <row r="294" spans="3:14" s="159" customFormat="1">
      <c r="C294" s="162" t="str">
        <f t="shared" si="71"/>
        <v>OH Distribution Lines</v>
      </c>
      <c r="D294" s="147"/>
      <c r="E294" s="147"/>
      <c r="F294" s="147"/>
      <c r="G294" s="147"/>
      <c r="H294" s="147"/>
      <c r="I294" s="147"/>
      <c r="J294" s="148"/>
      <c r="K294" s="148"/>
      <c r="L294" s="148"/>
      <c r="M294" s="148"/>
      <c r="N294" s="265"/>
    </row>
    <row r="295" spans="3:14" s="159" customFormat="1">
      <c r="C295" s="162" t="str">
        <f t="shared" si="71"/>
        <v>UG Distribution Cables</v>
      </c>
      <c r="D295" s="147"/>
      <c r="E295" s="147"/>
      <c r="F295" s="147"/>
      <c r="G295" s="147"/>
      <c r="H295" s="147"/>
      <c r="I295" s="147"/>
      <c r="J295" s="148"/>
      <c r="K295" s="148"/>
      <c r="L295" s="148"/>
      <c r="M295" s="148"/>
      <c r="N295" s="265"/>
    </row>
    <row r="296" spans="3:14" s="159" customFormat="1">
      <c r="C296" s="162" t="str">
        <f t="shared" si="71"/>
        <v>Distribution Equipment</v>
      </c>
      <c r="D296" s="147"/>
      <c r="E296" s="147"/>
      <c r="F296" s="147"/>
      <c r="G296" s="147"/>
      <c r="H296" s="147"/>
      <c r="I296" s="147"/>
      <c r="J296" s="148"/>
      <c r="K296" s="148"/>
      <c r="L296" s="148"/>
      <c r="M296" s="148"/>
      <c r="N296" s="265"/>
    </row>
    <row r="297" spans="3:14" s="159" customFormat="1">
      <c r="C297" s="162" t="str">
        <f t="shared" si="71"/>
        <v>Substation Bays</v>
      </c>
      <c r="D297" s="147"/>
      <c r="E297" s="147"/>
      <c r="F297" s="147"/>
      <c r="G297" s="147"/>
      <c r="H297" s="147"/>
      <c r="I297" s="147"/>
      <c r="J297" s="148"/>
      <c r="K297" s="148"/>
      <c r="L297" s="148"/>
      <c r="M297" s="148"/>
      <c r="N297" s="265"/>
    </row>
    <row r="298" spans="3:14" s="159" customFormat="1">
      <c r="C298" s="162" t="str">
        <f t="shared" si="71"/>
        <v>Substation Establishment</v>
      </c>
      <c r="D298" s="147"/>
      <c r="E298" s="147"/>
      <c r="F298" s="147"/>
      <c r="G298" s="147"/>
      <c r="H298" s="147"/>
      <c r="I298" s="147"/>
      <c r="J298" s="148"/>
      <c r="K298" s="148"/>
      <c r="L298" s="148"/>
      <c r="M298" s="148"/>
      <c r="N298" s="265"/>
    </row>
    <row r="299" spans="3:14" s="159" customFormat="1">
      <c r="C299" s="162" t="str">
        <f t="shared" si="71"/>
        <v>Distribution Substation Switchgear</v>
      </c>
      <c r="D299" s="147"/>
      <c r="E299" s="147"/>
      <c r="F299" s="147"/>
      <c r="G299" s="147"/>
      <c r="H299" s="147"/>
      <c r="I299" s="147"/>
      <c r="J299" s="148"/>
      <c r="K299" s="148"/>
      <c r="L299" s="148"/>
      <c r="M299" s="148"/>
      <c r="N299" s="265"/>
    </row>
    <row r="300" spans="3:14" s="159" customFormat="1">
      <c r="C300" s="162" t="str">
        <f t="shared" si="71"/>
        <v>Zone Transformers</v>
      </c>
      <c r="D300" s="147"/>
      <c r="E300" s="147"/>
      <c r="F300" s="147"/>
      <c r="G300" s="147"/>
      <c r="H300" s="147"/>
      <c r="I300" s="147"/>
      <c r="J300" s="148"/>
      <c r="K300" s="148"/>
      <c r="L300" s="148"/>
      <c r="M300" s="148"/>
      <c r="N300" s="265"/>
    </row>
    <row r="301" spans="3:14" s="159" customFormat="1">
      <c r="C301" s="162" t="str">
        <f t="shared" si="71"/>
        <v>Distribution Transformers</v>
      </c>
      <c r="D301" s="147"/>
      <c r="E301" s="147"/>
      <c r="F301" s="147"/>
      <c r="G301" s="147"/>
      <c r="H301" s="147"/>
      <c r="I301" s="147"/>
      <c r="J301" s="148"/>
      <c r="K301" s="148"/>
      <c r="L301" s="148"/>
      <c r="M301" s="148"/>
      <c r="N301" s="265"/>
    </row>
    <row r="302" spans="3:14" s="159" customFormat="1">
      <c r="C302" s="162" t="str">
        <f t="shared" si="71"/>
        <v>Low Voltage Services</v>
      </c>
      <c r="D302" s="147"/>
      <c r="E302" s="147"/>
      <c r="F302" s="147"/>
      <c r="G302" s="147"/>
      <c r="H302" s="147"/>
      <c r="I302" s="147"/>
      <c r="J302" s="148"/>
      <c r="K302" s="148"/>
      <c r="L302" s="148"/>
      <c r="M302" s="148"/>
      <c r="N302" s="265"/>
    </row>
    <row r="303" spans="3:14" s="159" customFormat="1">
      <c r="C303" s="162" t="str">
        <f t="shared" si="71"/>
        <v>Load Control &amp; Network Metering Devices</v>
      </c>
      <c r="D303" s="147"/>
      <c r="E303" s="147"/>
      <c r="F303" s="147"/>
      <c r="G303" s="147"/>
      <c r="H303" s="147"/>
      <c r="I303" s="147"/>
      <c r="J303" s="148"/>
      <c r="K303" s="148"/>
      <c r="L303" s="148"/>
      <c r="M303" s="148"/>
      <c r="N303" s="265"/>
    </row>
    <row r="304" spans="3:14" s="159" customFormat="1">
      <c r="C304" s="162" t="str">
        <f t="shared" si="71"/>
        <v>Communications - Pilot Wires</v>
      </c>
      <c r="D304" s="147"/>
      <c r="E304" s="147"/>
      <c r="F304" s="147"/>
      <c r="G304" s="147"/>
      <c r="H304" s="147"/>
      <c r="I304" s="147"/>
      <c r="J304" s="148"/>
      <c r="K304" s="148"/>
      <c r="L304" s="148"/>
      <c r="M304" s="148"/>
      <c r="N304" s="265"/>
    </row>
    <row r="305" spans="3:14" s="159" customFormat="1">
      <c r="C305" s="162" t="str">
        <f t="shared" si="71"/>
        <v>Streetlighting (Residual Rate 2 Assets)</v>
      </c>
      <c r="D305" s="147"/>
      <c r="E305" s="147"/>
      <c r="F305" s="147"/>
      <c r="G305" s="147"/>
      <c r="H305" s="147"/>
      <c r="I305" s="147"/>
      <c r="J305" s="148"/>
      <c r="K305" s="148"/>
      <c r="L305" s="148"/>
      <c r="M305" s="148"/>
      <c r="N305" s="265"/>
    </row>
    <row r="306" spans="3:14" s="159" customFormat="1">
      <c r="C306" s="162" t="str">
        <f t="shared" si="71"/>
        <v>Systems Buildings</v>
      </c>
      <c r="D306" s="147"/>
      <c r="E306" s="147"/>
      <c r="F306" s="147"/>
      <c r="G306" s="147"/>
      <c r="H306" s="147"/>
      <c r="I306" s="147"/>
      <c r="J306" s="148"/>
      <c r="K306" s="148"/>
      <c r="L306" s="148"/>
      <c r="M306" s="148"/>
      <c r="N306" s="265"/>
    </row>
    <row r="307" spans="3:14" s="159" customFormat="1">
      <c r="C307" s="162" t="str">
        <f t="shared" si="71"/>
        <v>Systems Easements</v>
      </c>
      <c r="D307" s="147"/>
      <c r="E307" s="147"/>
      <c r="F307" s="147"/>
      <c r="G307" s="147"/>
      <c r="H307" s="147"/>
      <c r="I307" s="147"/>
      <c r="J307" s="148"/>
      <c r="K307" s="148"/>
      <c r="L307" s="148"/>
      <c r="M307" s="148"/>
      <c r="N307" s="265"/>
    </row>
    <row r="308" spans="3:14" s="159" customFormat="1">
      <c r="C308" s="162" t="str">
        <f t="shared" si="71"/>
        <v>System Land</v>
      </c>
      <c r="D308" s="147"/>
      <c r="E308" s="147"/>
      <c r="F308" s="147"/>
      <c r="G308" s="147"/>
      <c r="H308" s="147"/>
      <c r="I308" s="147"/>
      <c r="J308" s="148"/>
      <c r="K308" s="148"/>
      <c r="L308" s="148"/>
      <c r="M308" s="148"/>
      <c r="N308" s="265"/>
    </row>
    <row r="309" spans="3:14" s="159" customFormat="1">
      <c r="C309" s="162" t="str">
        <f t="shared" si="71"/>
        <v>Control Centre - SCADA</v>
      </c>
      <c r="D309" s="147"/>
      <c r="E309" s="147"/>
      <c r="F309" s="147"/>
      <c r="G309" s="147"/>
      <c r="H309" s="147"/>
      <c r="I309" s="147"/>
      <c r="J309" s="148"/>
      <c r="K309" s="148"/>
      <c r="L309" s="148"/>
      <c r="M309" s="148"/>
      <c r="N309" s="265"/>
    </row>
    <row r="310" spans="3:14" s="159" customFormat="1">
      <c r="C310" s="162" t="str">
        <f t="shared" si="71"/>
        <v>IT Systems</v>
      </c>
      <c r="D310" s="147"/>
      <c r="E310" s="147"/>
      <c r="F310" s="147"/>
      <c r="G310" s="147"/>
      <c r="H310" s="147"/>
      <c r="I310" s="147"/>
      <c r="J310" s="148"/>
      <c r="K310" s="148"/>
      <c r="L310" s="148"/>
      <c r="M310" s="148"/>
      <c r="N310" s="265"/>
    </row>
    <row r="311" spans="3:14" s="159" customFormat="1">
      <c r="C311" s="162" t="str">
        <f t="shared" si="71"/>
        <v>Office Equipment &amp; Furniture</v>
      </c>
      <c r="D311" s="147"/>
      <c r="E311" s="147"/>
      <c r="F311" s="147"/>
      <c r="G311" s="147"/>
      <c r="H311" s="147"/>
      <c r="I311" s="147"/>
      <c r="J311" s="148"/>
      <c r="K311" s="148"/>
      <c r="L311" s="148"/>
      <c r="M311" s="148"/>
      <c r="N311" s="265"/>
    </row>
    <row r="312" spans="3:14" s="159" customFormat="1">
      <c r="C312" s="162" t="str">
        <f t="shared" si="71"/>
        <v>Motor Vehicles</v>
      </c>
      <c r="D312" s="147"/>
      <c r="E312" s="147"/>
      <c r="F312" s="147"/>
      <c r="G312" s="147"/>
      <c r="H312" s="147"/>
      <c r="I312" s="147"/>
      <c r="J312" s="148"/>
      <c r="K312" s="148"/>
      <c r="L312" s="148"/>
      <c r="M312" s="148"/>
      <c r="N312" s="265"/>
    </row>
    <row r="313" spans="3:14" s="159" customFormat="1">
      <c r="C313" s="162" t="str">
        <f t="shared" si="71"/>
        <v>Plant &amp; Equipment</v>
      </c>
      <c r="D313" s="147"/>
      <c r="E313" s="147"/>
      <c r="F313" s="147"/>
      <c r="G313" s="147"/>
      <c r="H313" s="147"/>
      <c r="I313" s="147"/>
      <c r="J313" s="148"/>
      <c r="K313" s="148"/>
      <c r="L313" s="148"/>
      <c r="M313" s="148"/>
      <c r="N313" s="265"/>
    </row>
    <row r="314" spans="3:14" s="159" customFormat="1">
      <c r="C314" s="162" t="str">
        <f t="shared" si="71"/>
        <v>Buildings</v>
      </c>
      <c r="D314" s="147"/>
      <c r="E314" s="147"/>
      <c r="F314" s="147"/>
      <c r="G314" s="147"/>
      <c r="H314" s="147"/>
      <c r="I314" s="147"/>
      <c r="J314" s="148"/>
      <c r="K314" s="148"/>
      <c r="L314" s="148"/>
      <c r="M314" s="148"/>
      <c r="N314" s="265"/>
    </row>
    <row r="315" spans="3:14" s="159" customFormat="1">
      <c r="C315" s="162" t="str">
        <f t="shared" si="71"/>
        <v>Land</v>
      </c>
      <c r="D315" s="147"/>
      <c r="E315" s="147"/>
      <c r="F315" s="147"/>
      <c r="G315" s="147"/>
      <c r="H315" s="147"/>
      <c r="I315" s="147"/>
      <c r="J315" s="148"/>
      <c r="K315" s="148"/>
      <c r="L315" s="148"/>
      <c r="M315" s="148"/>
      <c r="N315" s="265"/>
    </row>
    <row r="316" spans="3:14" s="159" customFormat="1">
      <c r="C316" s="303">
        <f t="shared" si="71"/>
        <v>0</v>
      </c>
      <c r="D316" s="147"/>
      <c r="E316" s="147"/>
      <c r="F316" s="147"/>
      <c r="G316" s="147"/>
      <c r="H316" s="147"/>
      <c r="I316" s="147"/>
      <c r="J316" s="148"/>
      <c r="K316" s="148"/>
      <c r="L316" s="148"/>
      <c r="M316" s="148"/>
      <c r="N316" s="265"/>
    </row>
    <row r="317" spans="3:14" s="159" customFormat="1">
      <c r="C317" s="303">
        <f t="shared" si="71"/>
        <v>0</v>
      </c>
      <c r="D317" s="147"/>
      <c r="E317" s="147"/>
      <c r="F317" s="147"/>
      <c r="G317" s="147"/>
      <c r="H317" s="147"/>
      <c r="I317" s="147"/>
      <c r="J317" s="148"/>
      <c r="K317" s="148"/>
      <c r="L317" s="148"/>
      <c r="M317" s="148"/>
      <c r="N317" s="265"/>
    </row>
    <row r="318" spans="3:14" s="159" customFormat="1">
      <c r="C318" s="303">
        <f t="shared" si="71"/>
        <v>0</v>
      </c>
      <c r="D318" s="147"/>
      <c r="E318" s="147"/>
      <c r="F318" s="147"/>
      <c r="G318" s="147"/>
      <c r="H318" s="147"/>
      <c r="I318" s="147"/>
      <c r="J318" s="148"/>
      <c r="K318" s="148"/>
      <c r="L318" s="148"/>
      <c r="M318" s="148"/>
      <c r="N318" s="265"/>
    </row>
    <row r="319" spans="3:14" s="159" customFormat="1">
      <c r="C319" s="162" t="str">
        <f t="shared" si="71"/>
        <v xml:space="preserve">Equity Raising Costs </v>
      </c>
      <c r="D319" s="147"/>
      <c r="E319" s="147"/>
      <c r="F319" s="147"/>
      <c r="G319" s="147"/>
      <c r="H319" s="147"/>
      <c r="I319" s="147"/>
      <c r="J319" s="148"/>
      <c r="K319" s="148"/>
      <c r="L319" s="148"/>
      <c r="M319" s="148"/>
      <c r="N319" s="265"/>
    </row>
    <row r="320" spans="3:14" s="159" customFormat="1">
      <c r="C320" s="162" t="s">
        <v>214</v>
      </c>
      <c r="D320" s="147"/>
      <c r="E320" s="147"/>
      <c r="F320" s="147"/>
      <c r="G320" s="147"/>
      <c r="H320" s="147"/>
      <c r="I320" s="147"/>
      <c r="J320" s="148"/>
      <c r="K320" s="148"/>
      <c r="L320" s="148"/>
      <c r="M320" s="148"/>
      <c r="N320" s="327">
        <v>124.816495</v>
      </c>
    </row>
    <row r="321" spans="3:26" s="159" customFormat="1">
      <c r="C321" s="69" t="s">
        <v>20</v>
      </c>
      <c r="D321" s="147"/>
      <c r="E321" s="147"/>
      <c r="F321" s="147"/>
      <c r="G321" s="147"/>
      <c r="H321" s="147"/>
      <c r="I321" s="147"/>
      <c r="J321" s="148"/>
      <c r="K321" s="148"/>
      <c r="L321" s="148"/>
      <c r="M321" s="148"/>
      <c r="N321" s="233">
        <f>SUM(N292:N320)</f>
        <v>124.816495</v>
      </c>
    </row>
    <row r="322" spans="3:26" s="159" customFormat="1">
      <c r="C322" s="147"/>
      <c r="D322" s="147"/>
      <c r="E322" s="147"/>
      <c r="F322" s="147"/>
      <c r="G322" s="147"/>
      <c r="H322" s="147"/>
      <c r="I322" s="147"/>
      <c r="J322" s="148"/>
      <c r="K322" s="148"/>
      <c r="L322" s="148"/>
      <c r="M322" s="148"/>
      <c r="N322" s="41"/>
    </row>
    <row r="323" spans="3:26">
      <c r="C323" s="153" t="s">
        <v>21</v>
      </c>
      <c r="D323" s="150"/>
      <c r="E323" s="145"/>
      <c r="F323" s="145"/>
      <c r="G323" s="151"/>
      <c r="H323" s="152"/>
      <c r="I323" s="145"/>
      <c r="J323" s="146"/>
      <c r="K323" s="146"/>
      <c r="L323" s="146"/>
      <c r="M323" s="45"/>
      <c r="N323" s="45"/>
      <c r="O323" s="161"/>
      <c r="P323" s="161"/>
      <c r="Q323" s="161"/>
      <c r="R323" s="161"/>
      <c r="S323" s="161"/>
      <c r="T323" s="161"/>
      <c r="V323" s="239"/>
      <c r="W323" s="239"/>
      <c r="X323" s="239"/>
      <c r="Y323" s="239"/>
      <c r="Z323" s="239"/>
    </row>
    <row r="324" spans="3:26" ht="12.75" customHeight="1">
      <c r="C324" s="154"/>
      <c r="D324" s="143"/>
      <c r="E324" s="142"/>
      <c r="F324" s="142"/>
      <c r="G324" s="155"/>
      <c r="H324" s="144"/>
      <c r="I324" s="142"/>
      <c r="J324" s="156"/>
      <c r="K324" s="156"/>
      <c r="L324" s="156"/>
      <c r="M324" s="84"/>
      <c r="N324" s="84" t="s">
        <v>17</v>
      </c>
      <c r="O324" s="163"/>
      <c r="P324" s="163"/>
      <c r="Q324" s="163"/>
      <c r="R324" s="163"/>
      <c r="S324" s="163"/>
      <c r="T324" s="228" t="s">
        <v>17</v>
      </c>
      <c r="U324" s="228"/>
      <c r="V324" s="228"/>
      <c r="W324" s="228"/>
      <c r="X324" s="228"/>
      <c r="Y324" s="228"/>
      <c r="Z324" s="228" t="s">
        <v>17</v>
      </c>
    </row>
    <row r="325" spans="3:26" ht="12.75" customHeight="1">
      <c r="C325" s="149" t="str">
        <f t="shared" ref="C325:C352" si="72">C94</f>
        <v>OH Sub-transmission lines</v>
      </c>
      <c r="D325" s="141"/>
      <c r="E325" s="141"/>
      <c r="F325" s="141"/>
      <c r="G325" s="141"/>
      <c r="H325" s="141"/>
      <c r="I325" s="141"/>
      <c r="J325" s="141"/>
      <c r="K325" s="141"/>
      <c r="L325" s="141"/>
      <c r="N325" s="297">
        <f>(N162+N260+N292)</f>
        <v>612.72541328440468</v>
      </c>
      <c r="O325" s="91"/>
      <c r="R325"/>
      <c r="T325" s="224">
        <f t="shared" ref="T325:T352" si="73">(S162+T260)</f>
        <v>593.12808578162128</v>
      </c>
      <c r="Z325" s="224">
        <f t="shared" ref="Z325:Z352" si="74">(Y162+Z260)</f>
        <v>0</v>
      </c>
    </row>
    <row r="326" spans="3:26" ht="12.75" customHeight="1">
      <c r="C326" s="149" t="str">
        <f t="shared" si="72"/>
        <v>UG Sub-transmission cables</v>
      </c>
      <c r="D326" s="141"/>
      <c r="E326" s="141"/>
      <c r="F326" s="141"/>
      <c r="G326" s="141"/>
      <c r="H326" s="141"/>
      <c r="I326" s="141"/>
      <c r="J326" s="141"/>
      <c r="K326" s="141"/>
      <c r="L326" s="141"/>
      <c r="N326" s="93">
        <f t="shared" ref="N326:N352" si="75">(N163+N261+N293)</f>
        <v>852.28309201650268</v>
      </c>
      <c r="O326" s="93"/>
      <c r="R326"/>
      <c r="T326" s="224">
        <f t="shared" si="73"/>
        <v>795.34328542087405</v>
      </c>
      <c r="Z326" s="224">
        <f t="shared" si="74"/>
        <v>0</v>
      </c>
    </row>
    <row r="327" spans="3:26" ht="12.75" customHeight="1">
      <c r="C327" s="149" t="str">
        <f t="shared" si="72"/>
        <v>OH Distribution Lines</v>
      </c>
      <c r="D327" s="141"/>
      <c r="E327" s="141"/>
      <c r="F327" s="141"/>
      <c r="G327" s="141"/>
      <c r="H327" s="141"/>
      <c r="I327" s="141"/>
      <c r="J327" s="141"/>
      <c r="K327" s="141"/>
      <c r="L327" s="141"/>
      <c r="N327" s="297">
        <f t="shared" si="75"/>
        <v>2373.9827550556038</v>
      </c>
      <c r="O327" s="93"/>
      <c r="R327"/>
      <c r="T327" s="224">
        <f t="shared" si="73"/>
        <v>2248.4091016338302</v>
      </c>
      <c r="Z327" s="224">
        <f t="shared" si="74"/>
        <v>0</v>
      </c>
    </row>
    <row r="328" spans="3:26" ht="12.75" customHeight="1">
      <c r="C328" s="149" t="str">
        <f t="shared" si="72"/>
        <v>UG Distribution Cables</v>
      </c>
      <c r="D328" s="141"/>
      <c r="E328" s="141"/>
      <c r="F328" s="141"/>
      <c r="G328" s="141"/>
      <c r="H328" s="141"/>
      <c r="I328" s="141"/>
      <c r="J328" s="141"/>
      <c r="K328" s="141"/>
      <c r="L328" s="141"/>
      <c r="N328" s="93">
        <f t="shared" si="75"/>
        <v>2503.9195007964281</v>
      </c>
      <c r="O328" s="93"/>
      <c r="R328"/>
      <c r="T328" s="224">
        <f t="shared" si="73"/>
        <v>2506.6021160891924</v>
      </c>
      <c r="Z328" s="224">
        <f t="shared" si="74"/>
        <v>0</v>
      </c>
    </row>
    <row r="329" spans="3:26" ht="12.75" customHeight="1">
      <c r="C329" s="149" t="str">
        <f t="shared" si="72"/>
        <v>Distribution Equipment</v>
      </c>
      <c r="D329" s="141"/>
      <c r="E329" s="141"/>
      <c r="F329" s="141"/>
      <c r="G329" s="141"/>
      <c r="H329" s="141"/>
      <c r="I329" s="141"/>
      <c r="J329" s="141"/>
      <c r="K329" s="141"/>
      <c r="L329" s="141"/>
      <c r="N329" s="93">
        <f t="shared" si="75"/>
        <v>367.87261482189109</v>
      </c>
      <c r="O329" s="93"/>
      <c r="R329"/>
      <c r="T329" s="224">
        <f t="shared" si="73"/>
        <v>335.0963045035831</v>
      </c>
      <c r="Z329" s="224">
        <f t="shared" si="74"/>
        <v>0</v>
      </c>
    </row>
    <row r="330" spans="3:26" ht="12.75" customHeight="1">
      <c r="C330" s="149" t="str">
        <f t="shared" si="72"/>
        <v>Substation Bays</v>
      </c>
      <c r="D330" s="141"/>
      <c r="E330" s="141"/>
      <c r="F330" s="141"/>
      <c r="G330" s="141"/>
      <c r="H330" s="141"/>
      <c r="I330" s="141"/>
      <c r="J330" s="141"/>
      <c r="K330" s="141"/>
      <c r="L330" s="141"/>
      <c r="N330" s="93">
        <f t="shared" si="75"/>
        <v>803.62309087971914</v>
      </c>
      <c r="O330" s="93"/>
      <c r="R330"/>
      <c r="T330" s="224">
        <f t="shared" si="73"/>
        <v>740.34221789151206</v>
      </c>
      <c r="Z330" s="224">
        <f t="shared" si="74"/>
        <v>0</v>
      </c>
    </row>
    <row r="331" spans="3:26" ht="12.75" customHeight="1">
      <c r="C331" s="149" t="str">
        <f t="shared" si="72"/>
        <v>Substation Establishment</v>
      </c>
      <c r="D331" s="141"/>
      <c r="E331" s="141"/>
      <c r="F331" s="141"/>
      <c r="G331" s="141"/>
      <c r="H331" s="141"/>
      <c r="I331" s="141"/>
      <c r="J331" s="141"/>
      <c r="K331" s="141"/>
      <c r="L331" s="141"/>
      <c r="N331" s="93">
        <f t="shared" si="75"/>
        <v>473.10170957067663</v>
      </c>
      <c r="O331" s="93"/>
      <c r="R331"/>
      <c r="T331" s="224">
        <f t="shared" si="73"/>
        <v>457.67060301080363</v>
      </c>
      <c r="Z331" s="224">
        <f t="shared" si="74"/>
        <v>0</v>
      </c>
    </row>
    <row r="332" spans="3:26" ht="12.75" customHeight="1">
      <c r="C332" s="149" t="str">
        <f t="shared" si="72"/>
        <v>Distribution Substation Switchgear</v>
      </c>
      <c r="D332" s="141"/>
      <c r="E332" s="141"/>
      <c r="F332" s="141"/>
      <c r="G332" s="141"/>
      <c r="H332" s="141"/>
      <c r="I332" s="141"/>
      <c r="J332" s="141"/>
      <c r="K332" s="141"/>
      <c r="L332" s="141"/>
      <c r="N332" s="93">
        <f t="shared" si="75"/>
        <v>194.45910005591611</v>
      </c>
      <c r="O332" s="93"/>
      <c r="R332"/>
      <c r="T332" s="224">
        <f t="shared" si="73"/>
        <v>188.47016103786083</v>
      </c>
      <c r="Z332" s="224">
        <f t="shared" si="74"/>
        <v>0</v>
      </c>
    </row>
    <row r="333" spans="3:26" ht="12.75" customHeight="1">
      <c r="C333" s="149" t="str">
        <f t="shared" si="72"/>
        <v>Zone Transformers</v>
      </c>
      <c r="D333" s="141"/>
      <c r="E333" s="141"/>
      <c r="F333" s="141"/>
      <c r="G333" s="141"/>
      <c r="H333" s="141"/>
      <c r="I333" s="141"/>
      <c r="J333" s="141"/>
      <c r="K333" s="141"/>
      <c r="L333" s="141"/>
      <c r="N333" s="93">
        <f t="shared" si="75"/>
        <v>983.47326593831144</v>
      </c>
      <c r="O333" s="93"/>
      <c r="R333"/>
      <c r="T333" s="224">
        <f t="shared" si="73"/>
        <v>961.87695112607662</v>
      </c>
      <c r="Z333" s="224">
        <f t="shared" si="74"/>
        <v>0</v>
      </c>
    </row>
    <row r="334" spans="3:26" ht="12.75" customHeight="1">
      <c r="C334" s="149" t="str">
        <f t="shared" si="72"/>
        <v>Distribution Transformers</v>
      </c>
      <c r="D334" s="141"/>
      <c r="E334" s="141"/>
      <c r="F334" s="141"/>
      <c r="G334" s="141"/>
      <c r="H334" s="141"/>
      <c r="I334" s="141"/>
      <c r="J334" s="141"/>
      <c r="K334" s="141"/>
      <c r="L334" s="141"/>
      <c r="N334" s="93">
        <f t="shared" si="75"/>
        <v>1558.5949704248985</v>
      </c>
      <c r="O334" s="93"/>
      <c r="R334"/>
      <c r="T334" s="224">
        <f t="shared" si="73"/>
        <v>1433.4660609033003</v>
      </c>
      <c r="Z334" s="224">
        <f t="shared" si="74"/>
        <v>0</v>
      </c>
    </row>
    <row r="335" spans="3:26" ht="12.75" customHeight="1">
      <c r="C335" s="149" t="str">
        <f t="shared" si="72"/>
        <v>Low Voltage Services</v>
      </c>
      <c r="D335" s="141"/>
      <c r="E335" s="141"/>
      <c r="F335" s="141"/>
      <c r="G335" s="141"/>
      <c r="H335" s="141"/>
      <c r="I335" s="141"/>
      <c r="J335" s="141"/>
      <c r="K335" s="141"/>
      <c r="L335" s="141"/>
      <c r="N335" s="93">
        <f t="shared" si="75"/>
        <v>399.68792129644345</v>
      </c>
      <c r="O335" s="93"/>
      <c r="R335"/>
      <c r="T335" s="224">
        <f t="shared" si="73"/>
        <v>368.41409636770311</v>
      </c>
      <c r="Z335" s="224">
        <f t="shared" si="74"/>
        <v>0</v>
      </c>
    </row>
    <row r="336" spans="3:26" ht="12.75" customHeight="1">
      <c r="C336" s="149" t="str">
        <f t="shared" si="72"/>
        <v>Load Control &amp; Network Metering Devices</v>
      </c>
      <c r="D336" s="140"/>
      <c r="E336" s="157"/>
      <c r="F336" s="157"/>
      <c r="G336" s="157"/>
      <c r="H336" s="157"/>
      <c r="I336" s="157"/>
      <c r="J336" s="157"/>
      <c r="K336" s="157"/>
      <c r="L336" s="157"/>
      <c r="M336" s="92"/>
      <c r="N336" s="93">
        <f t="shared" si="75"/>
        <v>78.112491272966878</v>
      </c>
      <c r="O336" s="78"/>
      <c r="Q336" s="78"/>
      <c r="R336" s="206"/>
      <c r="S336" s="78"/>
      <c r="T336" s="224">
        <f t="shared" si="73"/>
        <v>47.171259587103719</v>
      </c>
      <c r="Z336" s="224">
        <f t="shared" si="74"/>
        <v>0</v>
      </c>
    </row>
    <row r="337" spans="3:26" ht="12.75" customHeight="1">
      <c r="C337" s="149" t="str">
        <f t="shared" si="72"/>
        <v>Communications - Pilot Wires</v>
      </c>
      <c r="D337" s="140"/>
      <c r="E337" s="157"/>
      <c r="F337" s="157"/>
      <c r="G337" s="157"/>
      <c r="H337" s="157"/>
      <c r="I337" s="157"/>
      <c r="J337" s="157"/>
      <c r="K337" s="157"/>
      <c r="L337" s="157"/>
      <c r="M337" s="92"/>
      <c r="N337" s="93">
        <f t="shared" si="75"/>
        <v>221.27344450965506</v>
      </c>
      <c r="O337" s="78"/>
      <c r="Q337" s="78"/>
      <c r="R337"/>
      <c r="S337" s="78"/>
      <c r="T337" s="224">
        <f t="shared" si="73"/>
        <v>196.33533857946588</v>
      </c>
      <c r="Z337" s="224">
        <f t="shared" si="74"/>
        <v>0</v>
      </c>
    </row>
    <row r="338" spans="3:26" ht="12.75" customHeight="1">
      <c r="C338" s="149" t="str">
        <f t="shared" si="72"/>
        <v>Streetlighting (Residual Rate 2 Assets)</v>
      </c>
      <c r="D338" s="140"/>
      <c r="E338" s="157"/>
      <c r="F338" s="157"/>
      <c r="G338" s="157"/>
      <c r="H338" s="157"/>
      <c r="I338" s="157"/>
      <c r="J338" s="157"/>
      <c r="K338" s="157"/>
      <c r="L338" s="157"/>
      <c r="M338" s="92"/>
      <c r="N338" s="93">
        <f t="shared" si="75"/>
        <v>17.756924612483004</v>
      </c>
      <c r="O338" s="78"/>
      <c r="Q338" s="78"/>
      <c r="R338"/>
      <c r="S338" s="78"/>
      <c r="T338" s="224">
        <f t="shared" si="73"/>
        <v>0.72857229030155513</v>
      </c>
      <c r="Z338" s="224">
        <f t="shared" si="74"/>
        <v>0</v>
      </c>
    </row>
    <row r="339" spans="3:26" ht="12.75" customHeight="1">
      <c r="C339" s="149" t="str">
        <f t="shared" si="72"/>
        <v>Systems Buildings</v>
      </c>
      <c r="D339" s="140"/>
      <c r="E339" s="157"/>
      <c r="F339" s="157"/>
      <c r="G339" s="157"/>
      <c r="H339" s="157"/>
      <c r="I339" s="157"/>
      <c r="J339" s="157"/>
      <c r="K339" s="157"/>
      <c r="L339" s="157"/>
      <c r="M339" s="92"/>
      <c r="N339" s="93">
        <f t="shared" si="75"/>
        <v>286.68939913538645</v>
      </c>
      <c r="O339" s="78"/>
      <c r="Q339" s="78"/>
      <c r="R339"/>
      <c r="S339" s="78"/>
      <c r="T339" s="224">
        <f t="shared" si="73"/>
        <v>293.73732826628816</v>
      </c>
      <c r="Z339" s="224">
        <f t="shared" si="74"/>
        <v>0</v>
      </c>
    </row>
    <row r="340" spans="3:26" ht="12.75" customHeight="1">
      <c r="C340" s="149" t="str">
        <f t="shared" si="72"/>
        <v>Systems Easements</v>
      </c>
      <c r="D340" s="140"/>
      <c r="E340" s="157"/>
      <c r="F340" s="157"/>
      <c r="G340" s="157"/>
      <c r="H340" s="157"/>
      <c r="I340" s="157"/>
      <c r="J340" s="157"/>
      <c r="K340" s="157"/>
      <c r="L340" s="157"/>
      <c r="M340" s="92"/>
      <c r="N340" s="93">
        <f t="shared" si="75"/>
        <v>173.90578645367714</v>
      </c>
      <c r="O340" s="78"/>
      <c r="Q340" s="78"/>
      <c r="R340"/>
      <c r="S340" s="78"/>
      <c r="T340" s="224">
        <f t="shared" si="73"/>
        <v>196.7584600629053</v>
      </c>
      <c r="Z340" s="224">
        <f t="shared" si="74"/>
        <v>0</v>
      </c>
    </row>
    <row r="341" spans="3:26" ht="12.75" customHeight="1">
      <c r="C341" s="149" t="str">
        <f t="shared" si="72"/>
        <v>System Land</v>
      </c>
      <c r="D341" s="140"/>
      <c r="E341" s="157"/>
      <c r="F341" s="157"/>
      <c r="G341" s="157"/>
      <c r="H341" s="157"/>
      <c r="I341" s="157"/>
      <c r="J341" s="157"/>
      <c r="K341" s="157"/>
      <c r="L341" s="157"/>
      <c r="M341" s="92"/>
      <c r="N341" s="93">
        <f t="shared" si="75"/>
        <v>310.38898711242649</v>
      </c>
      <c r="O341" s="78"/>
      <c r="Q341" s="78"/>
      <c r="R341"/>
      <c r="S341" s="78"/>
      <c r="T341" s="224">
        <f t="shared" si="73"/>
        <v>351.17647677357752</v>
      </c>
      <c r="Z341" s="224">
        <f t="shared" si="74"/>
        <v>0</v>
      </c>
    </row>
    <row r="342" spans="3:26" ht="12.75" customHeight="1">
      <c r="C342" s="149" t="str">
        <f t="shared" si="72"/>
        <v>Control Centre - SCADA</v>
      </c>
      <c r="D342" s="140"/>
      <c r="E342" s="157"/>
      <c r="F342" s="157"/>
      <c r="G342" s="157"/>
      <c r="H342" s="157"/>
      <c r="I342" s="157"/>
      <c r="J342" s="157"/>
      <c r="K342" s="157"/>
      <c r="L342" s="157"/>
      <c r="M342" s="92"/>
      <c r="N342" s="93">
        <f t="shared" si="75"/>
        <v>-1.0469965556326251</v>
      </c>
      <c r="O342" s="78"/>
      <c r="Q342" s="78"/>
      <c r="R342"/>
      <c r="S342" s="78"/>
      <c r="T342" s="224">
        <f t="shared" si="73"/>
        <v>-1.184859155776401</v>
      </c>
      <c r="Z342" s="224">
        <f t="shared" si="74"/>
        <v>0</v>
      </c>
    </row>
    <row r="343" spans="3:26" ht="12.75" customHeight="1">
      <c r="C343" s="149" t="str">
        <f t="shared" si="72"/>
        <v>IT Systems</v>
      </c>
      <c r="D343" s="140"/>
      <c r="E343" s="157"/>
      <c r="F343" s="157"/>
      <c r="G343" s="157"/>
      <c r="H343" s="157"/>
      <c r="I343" s="157"/>
      <c r="J343" s="157"/>
      <c r="K343" s="157"/>
      <c r="L343" s="157"/>
      <c r="M343" s="92"/>
      <c r="N343" s="93">
        <f t="shared" si="75"/>
        <v>8.4051959046579459</v>
      </c>
      <c r="O343" s="78"/>
      <c r="Q343" s="78"/>
      <c r="R343"/>
      <c r="S343" s="78"/>
      <c r="T343" s="224">
        <f t="shared" si="73"/>
        <v>0.4522594921014858</v>
      </c>
      <c r="Z343" s="224">
        <f t="shared" si="74"/>
        <v>0</v>
      </c>
    </row>
    <row r="344" spans="3:26" ht="12.75" customHeight="1">
      <c r="C344" s="149" t="str">
        <f t="shared" si="72"/>
        <v>Office Equipment &amp; Furniture</v>
      </c>
      <c r="D344" s="140"/>
      <c r="E344" s="157"/>
      <c r="F344" s="157"/>
      <c r="G344" s="157"/>
      <c r="H344" s="157"/>
      <c r="I344" s="157"/>
      <c r="J344" s="157"/>
      <c r="K344" s="157"/>
      <c r="L344" s="157"/>
      <c r="M344" s="92"/>
      <c r="N344" s="93">
        <f t="shared" si="75"/>
        <v>6.9786167806295927</v>
      </c>
      <c r="O344" s="78"/>
      <c r="Q344" s="78"/>
      <c r="R344"/>
      <c r="S344" s="78"/>
      <c r="T344" s="224">
        <f t="shared" si="73"/>
        <v>3.2091899690558643</v>
      </c>
      <c r="Z344" s="224">
        <f t="shared" si="74"/>
        <v>0</v>
      </c>
    </row>
    <row r="345" spans="3:26" ht="12.75" customHeight="1">
      <c r="C345" s="149" t="str">
        <f t="shared" si="72"/>
        <v>Motor Vehicles</v>
      </c>
      <c r="D345" s="140"/>
      <c r="E345" s="157"/>
      <c r="F345" s="157"/>
      <c r="G345" s="157"/>
      <c r="H345" s="157"/>
      <c r="I345" s="157"/>
      <c r="J345" s="157"/>
      <c r="K345" s="157"/>
      <c r="L345" s="157"/>
      <c r="M345" s="92"/>
      <c r="N345" s="93">
        <f t="shared" si="75"/>
        <v>73.867424202819052</v>
      </c>
      <c r="O345" s="78"/>
      <c r="Q345" s="78"/>
      <c r="R345"/>
      <c r="S345" s="78"/>
      <c r="T345" s="224">
        <f t="shared" si="73"/>
        <v>15.101681003297152</v>
      </c>
      <c r="Z345" s="224">
        <f t="shared" si="74"/>
        <v>0</v>
      </c>
    </row>
    <row r="346" spans="3:26" ht="12.75" customHeight="1">
      <c r="C346" s="149" t="str">
        <f t="shared" si="72"/>
        <v>Plant &amp; Equipment</v>
      </c>
      <c r="D346" s="140"/>
      <c r="E346" s="157"/>
      <c r="F346" s="157"/>
      <c r="G346" s="157"/>
      <c r="H346" s="157"/>
      <c r="I346" s="157"/>
      <c r="J346" s="157"/>
      <c r="K346" s="157"/>
      <c r="L346" s="157"/>
      <c r="M346" s="92"/>
      <c r="N346" s="93">
        <f t="shared" si="75"/>
        <v>12.525432437739049</v>
      </c>
      <c r="O346" s="78"/>
      <c r="Q346" s="78"/>
      <c r="R346"/>
      <c r="S346" s="78"/>
      <c r="T346" s="224">
        <f t="shared" si="73"/>
        <v>-1.442630242009397</v>
      </c>
      <c r="Z346" s="224">
        <f t="shared" si="74"/>
        <v>0</v>
      </c>
    </row>
    <row r="347" spans="3:26" ht="12.75" customHeight="1">
      <c r="C347" s="149" t="str">
        <f t="shared" si="72"/>
        <v>Buildings</v>
      </c>
      <c r="D347" s="140"/>
      <c r="E347" s="157"/>
      <c r="F347" s="157"/>
      <c r="G347" s="157"/>
      <c r="H347" s="157"/>
      <c r="I347" s="157"/>
      <c r="J347" s="157"/>
      <c r="K347" s="157"/>
      <c r="L347" s="157"/>
      <c r="M347" s="92"/>
      <c r="N347" s="93">
        <f t="shared" si="75"/>
        <v>263.68710404815755</v>
      </c>
      <c r="O347" s="78"/>
      <c r="Q347" s="78"/>
      <c r="R347"/>
      <c r="S347" s="78"/>
      <c r="T347" s="224">
        <f t="shared" si="73"/>
        <v>249.92955813753628</v>
      </c>
      <c r="Z347" s="224">
        <f t="shared" si="74"/>
        <v>0</v>
      </c>
    </row>
    <row r="348" spans="3:26" ht="12.75" customHeight="1">
      <c r="C348" s="149" t="str">
        <f t="shared" si="72"/>
        <v>Land</v>
      </c>
      <c r="D348" s="140"/>
      <c r="E348" s="157"/>
      <c r="F348" s="157"/>
      <c r="G348" s="157"/>
      <c r="H348" s="157"/>
      <c r="I348" s="157"/>
      <c r="J348" s="157"/>
      <c r="K348" s="157"/>
      <c r="L348" s="157"/>
      <c r="M348" s="92"/>
      <c r="N348" s="93">
        <f t="shared" si="75"/>
        <v>164.66528863472161</v>
      </c>
      <c r="O348" s="78"/>
      <c r="Q348" s="78"/>
      <c r="R348"/>
      <c r="S348" s="78"/>
      <c r="T348" s="224">
        <f t="shared" si="73"/>
        <v>186.30366002417031</v>
      </c>
      <c r="Z348" s="224">
        <f t="shared" si="74"/>
        <v>0</v>
      </c>
    </row>
    <row r="349" spans="3:26" ht="12.75" customHeight="1">
      <c r="C349" s="303">
        <f t="shared" si="72"/>
        <v>0</v>
      </c>
      <c r="D349" s="140"/>
      <c r="E349" s="157"/>
      <c r="F349" s="157"/>
      <c r="G349" s="157"/>
      <c r="H349" s="157"/>
      <c r="I349" s="157"/>
      <c r="J349" s="157"/>
      <c r="K349" s="157"/>
      <c r="L349" s="157"/>
      <c r="M349" s="92"/>
      <c r="N349" s="93">
        <f t="shared" si="75"/>
        <v>0</v>
      </c>
      <c r="O349" s="78"/>
      <c r="Q349" s="78"/>
      <c r="R349"/>
      <c r="S349" s="78"/>
      <c r="T349" s="224">
        <f t="shared" si="73"/>
        <v>0</v>
      </c>
      <c r="Z349" s="224">
        <f t="shared" si="74"/>
        <v>0</v>
      </c>
    </row>
    <row r="350" spans="3:26" ht="12.75" customHeight="1">
      <c r="C350" s="303">
        <f t="shared" si="72"/>
        <v>0</v>
      </c>
      <c r="D350" s="140"/>
      <c r="E350" s="157"/>
      <c r="F350" s="157"/>
      <c r="G350" s="157"/>
      <c r="H350" s="157"/>
      <c r="I350" s="157"/>
      <c r="J350" s="157"/>
      <c r="K350" s="157"/>
      <c r="L350" s="157"/>
      <c r="M350" s="92"/>
      <c r="N350" s="93">
        <f t="shared" si="75"/>
        <v>0</v>
      </c>
      <c r="O350" s="78"/>
      <c r="Q350" s="78"/>
      <c r="R350"/>
      <c r="S350" s="78"/>
      <c r="T350" s="224">
        <f t="shared" si="73"/>
        <v>0</v>
      </c>
      <c r="Z350" s="224">
        <f t="shared" si="74"/>
        <v>0</v>
      </c>
    </row>
    <row r="351" spans="3:26" ht="12.75" customHeight="1">
      <c r="C351" s="303">
        <f t="shared" si="72"/>
        <v>0</v>
      </c>
      <c r="D351" s="140"/>
      <c r="E351" s="157"/>
      <c r="F351" s="157"/>
      <c r="G351" s="157"/>
      <c r="H351" s="157"/>
      <c r="I351" s="157"/>
      <c r="J351" s="157"/>
      <c r="K351" s="157"/>
      <c r="L351" s="157"/>
      <c r="M351" s="92"/>
      <c r="N351" s="93">
        <f t="shared" si="75"/>
        <v>0</v>
      </c>
      <c r="O351" s="78"/>
      <c r="Q351" s="78"/>
      <c r="R351"/>
      <c r="S351" s="78"/>
      <c r="T351" s="224">
        <f t="shared" si="73"/>
        <v>0</v>
      </c>
      <c r="Z351" s="224">
        <f t="shared" si="74"/>
        <v>0</v>
      </c>
    </row>
    <row r="352" spans="3:26">
      <c r="C352" s="61" t="str">
        <f t="shared" si="72"/>
        <v xml:space="preserve">Equity Raising Costs </v>
      </c>
      <c r="D352" s="1"/>
      <c r="E352" s="92"/>
      <c r="F352" s="92"/>
      <c r="G352" s="92"/>
      <c r="H352" s="92"/>
      <c r="I352" s="92"/>
      <c r="J352" s="92"/>
      <c r="K352" s="92"/>
      <c r="L352" s="92"/>
      <c r="M352" s="92"/>
      <c r="N352" s="93">
        <f t="shared" si="75"/>
        <v>21.631652591945734</v>
      </c>
      <c r="O352" s="78"/>
      <c r="Q352" s="78"/>
      <c r="R352"/>
      <c r="S352" s="78"/>
      <c r="T352" s="224">
        <f t="shared" si="73"/>
        <v>21.215433058427216</v>
      </c>
      <c r="Z352" s="224">
        <f t="shared" si="74"/>
        <v>0</v>
      </c>
    </row>
    <row r="353" spans="3:27" s="159" customFormat="1">
      <c r="C353" s="162" t="s">
        <v>214</v>
      </c>
      <c r="D353" s="158"/>
      <c r="E353" s="157"/>
      <c r="F353" s="157"/>
      <c r="G353" s="157"/>
      <c r="H353" s="157"/>
      <c r="I353" s="157"/>
      <c r="J353" s="157"/>
      <c r="K353" s="157"/>
      <c r="L353" s="157"/>
      <c r="M353" s="157"/>
      <c r="N353" s="93">
        <f>N321</f>
        <v>124.816495</v>
      </c>
      <c r="O353" s="78"/>
      <c r="Q353" s="78"/>
      <c r="R353"/>
      <c r="S353" s="78"/>
      <c r="T353" s="224"/>
      <c r="Z353" s="224"/>
    </row>
    <row r="354" spans="3:27">
      <c r="C354" s="69" t="s">
        <v>20</v>
      </c>
      <c r="N354" s="238">
        <f>SUM(N325:N353)</f>
        <v>12887.380680282426</v>
      </c>
      <c r="Q354" s="93"/>
      <c r="S354" s="93"/>
      <c r="T354" s="238">
        <f>SUM(T325:T353)</f>
        <v>12188.310711612801</v>
      </c>
      <c r="Z354" s="238">
        <f>SUM(Z325:Z352)</f>
        <v>0</v>
      </c>
    </row>
    <row r="355" spans="3:27">
      <c r="Q355" s="93"/>
      <c r="R355" s="93"/>
    </row>
    <row r="356" spans="3:27">
      <c r="C356" s="72" t="s">
        <v>27</v>
      </c>
      <c r="D356" s="63"/>
      <c r="E356" s="43"/>
      <c r="F356" s="43"/>
      <c r="G356" s="64"/>
      <c r="H356" s="65"/>
      <c r="I356" s="43"/>
      <c r="J356" s="45"/>
      <c r="K356" s="45"/>
      <c r="L356" s="45"/>
      <c r="M356" s="45"/>
      <c r="N356" s="239" t="s">
        <v>26</v>
      </c>
      <c r="O356" s="240" t="s">
        <v>30</v>
      </c>
      <c r="Q356" s="93"/>
      <c r="R356" s="93"/>
      <c r="T356" s="239" t="s">
        <v>26</v>
      </c>
      <c r="U356" s="240" t="s">
        <v>30</v>
      </c>
      <c r="Z356" s="239" t="s">
        <v>26</v>
      </c>
      <c r="AA356" s="240" t="s">
        <v>30</v>
      </c>
    </row>
    <row r="357" spans="3:27">
      <c r="N357" s="85" t="s">
        <v>154</v>
      </c>
      <c r="O357" s="86"/>
      <c r="P357" s="159"/>
      <c r="Q357" s="159"/>
      <c r="R357" s="159"/>
      <c r="S357" s="159"/>
      <c r="T357" s="85" t="s">
        <v>155</v>
      </c>
      <c r="U357" s="86"/>
      <c r="Z357" s="85" t="s">
        <v>191</v>
      </c>
      <c r="AA357" s="86"/>
    </row>
    <row r="358" spans="3:27">
      <c r="C358" s="113" t="str">
        <f t="shared" ref="C358:C384" si="76">C94</f>
        <v>OH Sub-transmission lines</v>
      </c>
      <c r="M358" s="93"/>
      <c r="N358" s="312">
        <v>612.72541328440468</v>
      </c>
      <c r="O358" s="229" t="b">
        <f t="shared" ref="O358:O374" si="77">ABS(N358-N325)&lt;0.001</f>
        <v>1</v>
      </c>
      <c r="P358" s="286">
        <f>N358-N325</f>
        <v>0</v>
      </c>
      <c r="Q358" s="93"/>
      <c r="R358" s="93"/>
      <c r="T358" s="164"/>
      <c r="U358" s="229" t="b">
        <f t="shared" ref="U358:U384" si="78">T358-T325&lt;0.001</f>
        <v>1</v>
      </c>
      <c r="W358" s="159"/>
      <c r="Z358" s="164"/>
      <c r="AA358" s="229" t="b">
        <f t="shared" ref="AA358:AA384" si="79">Z358-Z325&lt;0.001</f>
        <v>1</v>
      </c>
    </row>
    <row r="359" spans="3:27">
      <c r="C359" s="113" t="str">
        <f t="shared" si="76"/>
        <v>UG Sub-transmission cables</v>
      </c>
      <c r="M359" s="93"/>
      <c r="N359" s="313">
        <v>852.28309201650245</v>
      </c>
      <c r="O359" s="229" t="b">
        <f t="shared" si="77"/>
        <v>1</v>
      </c>
      <c r="P359" s="286"/>
      <c r="Q359" s="93"/>
      <c r="R359" s="93"/>
      <c r="T359" s="164"/>
      <c r="U359" s="229" t="b">
        <f t="shared" si="78"/>
        <v>1</v>
      </c>
      <c r="W359" s="159"/>
      <c r="Z359" s="164"/>
      <c r="AA359" s="229" t="b">
        <f t="shared" si="79"/>
        <v>1</v>
      </c>
    </row>
    <row r="360" spans="3:27">
      <c r="C360" s="113" t="str">
        <f t="shared" si="76"/>
        <v>OH Distribution Lines</v>
      </c>
      <c r="M360" s="93"/>
      <c r="N360" s="312">
        <v>2373.9827550556033</v>
      </c>
      <c r="O360" s="229" t="b">
        <f t="shared" si="77"/>
        <v>1</v>
      </c>
      <c r="P360" s="286"/>
      <c r="Q360" s="93"/>
      <c r="R360" s="93"/>
      <c r="T360" s="164"/>
      <c r="U360" s="229" t="b">
        <f t="shared" si="78"/>
        <v>1</v>
      </c>
      <c r="W360" s="159"/>
      <c r="Z360" s="164"/>
      <c r="AA360" s="229" t="b">
        <f t="shared" si="79"/>
        <v>1</v>
      </c>
    </row>
    <row r="361" spans="3:27">
      <c r="C361" s="113" t="str">
        <f t="shared" si="76"/>
        <v>UG Distribution Cables</v>
      </c>
      <c r="M361" s="93"/>
      <c r="N361" s="313">
        <v>2503.9195007964281</v>
      </c>
      <c r="O361" s="229" t="b">
        <f t="shared" si="77"/>
        <v>1</v>
      </c>
      <c r="P361" s="286"/>
      <c r="Q361" s="93"/>
      <c r="R361" s="93"/>
      <c r="T361" s="164"/>
      <c r="U361" s="229" t="b">
        <f t="shared" si="78"/>
        <v>1</v>
      </c>
      <c r="W361" s="159"/>
      <c r="Z361" s="164"/>
      <c r="AA361" s="229" t="b">
        <f t="shared" si="79"/>
        <v>1</v>
      </c>
    </row>
    <row r="362" spans="3:27">
      <c r="C362" s="113" t="str">
        <f t="shared" si="76"/>
        <v>Distribution Equipment</v>
      </c>
      <c r="J362" s="41"/>
      <c r="K362" s="41"/>
      <c r="L362" s="41"/>
      <c r="M362" s="93"/>
      <c r="N362" s="313">
        <v>367.87261482189109</v>
      </c>
      <c r="O362" s="229" t="b">
        <f t="shared" si="77"/>
        <v>1</v>
      </c>
      <c r="P362" s="286"/>
      <c r="Q362" s="93"/>
      <c r="R362" s="93"/>
      <c r="T362" s="164"/>
      <c r="U362" s="229" t="b">
        <f t="shared" si="78"/>
        <v>1</v>
      </c>
      <c r="W362" s="159"/>
      <c r="Z362" s="164"/>
      <c r="AA362" s="229" t="b">
        <f t="shared" si="79"/>
        <v>1</v>
      </c>
    </row>
    <row r="363" spans="3:27">
      <c r="C363" s="113" t="str">
        <f t="shared" si="76"/>
        <v>Substation Bays</v>
      </c>
      <c r="M363" s="93"/>
      <c r="N363" s="313">
        <v>803.62309087971926</v>
      </c>
      <c r="O363" s="229" t="b">
        <f t="shared" si="77"/>
        <v>1</v>
      </c>
      <c r="P363" s="286"/>
      <c r="Q363" s="93"/>
      <c r="R363" s="93"/>
      <c r="T363" s="164"/>
      <c r="U363" s="229" t="b">
        <f t="shared" si="78"/>
        <v>1</v>
      </c>
      <c r="W363" s="159"/>
      <c r="Z363" s="164"/>
      <c r="AA363" s="229" t="b">
        <f t="shared" si="79"/>
        <v>1</v>
      </c>
    </row>
    <row r="364" spans="3:27">
      <c r="C364" s="113" t="str">
        <f t="shared" si="76"/>
        <v>Substation Establishment</v>
      </c>
      <c r="M364" s="93"/>
      <c r="N364" s="313">
        <v>473.10170957067652</v>
      </c>
      <c r="O364" s="229" t="b">
        <f t="shared" si="77"/>
        <v>1</v>
      </c>
      <c r="P364" s="286"/>
      <c r="Q364" s="93"/>
      <c r="R364" s="93"/>
      <c r="T364" s="164"/>
      <c r="U364" s="229" t="b">
        <f t="shared" si="78"/>
        <v>1</v>
      </c>
      <c r="W364" s="159"/>
      <c r="Z364" s="164"/>
      <c r="AA364" s="229" t="b">
        <f t="shared" si="79"/>
        <v>1</v>
      </c>
    </row>
    <row r="365" spans="3:27">
      <c r="C365" s="113" t="str">
        <f t="shared" si="76"/>
        <v>Distribution Substation Switchgear</v>
      </c>
      <c r="M365" s="93"/>
      <c r="N365" s="313">
        <v>194.45910005591611</v>
      </c>
      <c r="O365" s="229" t="b">
        <f t="shared" si="77"/>
        <v>1</v>
      </c>
      <c r="P365" s="286"/>
      <c r="Q365" s="93"/>
      <c r="R365" s="93"/>
      <c r="T365" s="164"/>
      <c r="U365" s="229" t="b">
        <f t="shared" si="78"/>
        <v>1</v>
      </c>
      <c r="W365" s="159"/>
      <c r="Z365" s="164"/>
      <c r="AA365" s="229" t="b">
        <f t="shared" si="79"/>
        <v>1</v>
      </c>
    </row>
    <row r="366" spans="3:27">
      <c r="C366" s="113" t="str">
        <f t="shared" si="76"/>
        <v>Zone Transformers</v>
      </c>
      <c r="M366" s="93"/>
      <c r="N366" s="313">
        <v>983.47326593831121</v>
      </c>
      <c r="O366" s="229" t="b">
        <f t="shared" si="77"/>
        <v>1</v>
      </c>
      <c r="P366" s="286"/>
      <c r="Q366" s="93"/>
      <c r="R366" s="93"/>
      <c r="T366" s="164"/>
      <c r="U366" s="229" t="b">
        <f t="shared" si="78"/>
        <v>1</v>
      </c>
      <c r="W366" s="159"/>
      <c r="Z366" s="164"/>
      <c r="AA366" s="229" t="b">
        <f t="shared" si="79"/>
        <v>1</v>
      </c>
    </row>
    <row r="367" spans="3:27">
      <c r="C367" s="113" t="str">
        <f t="shared" si="76"/>
        <v>Distribution Transformers</v>
      </c>
      <c r="M367" s="93"/>
      <c r="N367" s="313">
        <v>1558.5949704248981</v>
      </c>
      <c r="O367" s="229" t="b">
        <f t="shared" si="77"/>
        <v>1</v>
      </c>
      <c r="P367" s="286"/>
      <c r="Q367" s="93"/>
      <c r="R367" s="93"/>
      <c r="T367" s="164"/>
      <c r="U367" s="229" t="b">
        <f t="shared" si="78"/>
        <v>1</v>
      </c>
      <c r="W367" s="159"/>
      <c r="Z367" s="164"/>
      <c r="AA367" s="229" t="b">
        <f t="shared" si="79"/>
        <v>1</v>
      </c>
    </row>
    <row r="368" spans="3:27">
      <c r="C368" s="113" t="str">
        <f t="shared" si="76"/>
        <v>Low Voltage Services</v>
      </c>
      <c r="M368" s="93"/>
      <c r="N368" s="313">
        <v>399.68792129644345</v>
      </c>
      <c r="O368" s="229" t="b">
        <f t="shared" si="77"/>
        <v>1</v>
      </c>
      <c r="P368" s="286"/>
      <c r="Q368" s="93"/>
      <c r="R368" s="93"/>
      <c r="T368" s="164"/>
      <c r="U368" s="229" t="b">
        <f t="shared" si="78"/>
        <v>1</v>
      </c>
      <c r="W368" s="159"/>
      <c r="Z368" s="164"/>
      <c r="AA368" s="229" t="b">
        <f t="shared" si="79"/>
        <v>1</v>
      </c>
    </row>
    <row r="369" spans="3:27">
      <c r="C369" s="113" t="str">
        <f t="shared" si="76"/>
        <v>Load Control &amp; Network Metering Devices</v>
      </c>
      <c r="D369" s="1"/>
      <c r="M369" s="93"/>
      <c r="N369" s="313">
        <v>78.112491272966906</v>
      </c>
      <c r="O369" s="229" t="b">
        <f t="shared" si="77"/>
        <v>1</v>
      </c>
      <c r="P369" s="286"/>
      <c r="Q369" s="93"/>
      <c r="R369" s="93"/>
      <c r="T369" s="164"/>
      <c r="U369" s="229" t="b">
        <f t="shared" si="78"/>
        <v>1</v>
      </c>
      <c r="W369" s="159"/>
      <c r="Z369" s="164"/>
      <c r="AA369" s="229" t="b">
        <f t="shared" si="79"/>
        <v>1</v>
      </c>
    </row>
    <row r="370" spans="3:27">
      <c r="C370" s="113" t="str">
        <f t="shared" si="76"/>
        <v>Communications - Pilot Wires</v>
      </c>
      <c r="D370" s="1"/>
      <c r="M370" s="93"/>
      <c r="N370" s="313">
        <v>221.27344450965512</v>
      </c>
      <c r="O370" s="229" t="b">
        <f t="shared" si="77"/>
        <v>1</v>
      </c>
      <c r="P370" s="286"/>
      <c r="Q370" s="93"/>
      <c r="R370" s="93"/>
      <c r="T370" s="164"/>
      <c r="U370" s="229" t="b">
        <f t="shared" si="78"/>
        <v>1</v>
      </c>
      <c r="W370" s="159"/>
      <c r="Z370" s="164"/>
      <c r="AA370" s="229" t="b">
        <f t="shared" si="79"/>
        <v>1</v>
      </c>
    </row>
    <row r="371" spans="3:27">
      <c r="C371" s="113" t="str">
        <f t="shared" si="76"/>
        <v>Streetlighting (Residual Rate 2 Assets)</v>
      </c>
      <c r="D371" s="1"/>
      <c r="M371" s="93"/>
      <c r="N371" s="313">
        <v>17.756924612482983</v>
      </c>
      <c r="O371" s="229" t="b">
        <f t="shared" si="77"/>
        <v>1</v>
      </c>
      <c r="P371" s="286"/>
      <c r="Q371" s="93"/>
      <c r="R371" s="93"/>
      <c r="T371" s="164"/>
      <c r="U371" s="229" t="b">
        <f t="shared" si="78"/>
        <v>1</v>
      </c>
      <c r="W371" s="159"/>
      <c r="Z371" s="164"/>
      <c r="AA371" s="229" t="b">
        <f t="shared" si="79"/>
        <v>1</v>
      </c>
    </row>
    <row r="372" spans="3:27">
      <c r="C372" s="113" t="str">
        <f t="shared" si="76"/>
        <v>Systems Buildings</v>
      </c>
      <c r="D372" s="1"/>
      <c r="M372" s="93"/>
      <c r="N372" s="313">
        <v>286.6893991353864</v>
      </c>
      <c r="O372" s="229" t="b">
        <f t="shared" si="77"/>
        <v>1</v>
      </c>
      <c r="P372" s="286"/>
      <c r="Q372" s="93"/>
      <c r="R372" s="93"/>
      <c r="T372" s="164"/>
      <c r="U372" s="229" t="b">
        <f t="shared" si="78"/>
        <v>1</v>
      </c>
      <c r="W372" s="159"/>
      <c r="Z372" s="164"/>
      <c r="AA372" s="229" t="b">
        <f t="shared" si="79"/>
        <v>1</v>
      </c>
    </row>
    <row r="373" spans="3:27">
      <c r="C373" s="113" t="str">
        <f t="shared" si="76"/>
        <v>Systems Easements</v>
      </c>
      <c r="D373" s="1"/>
      <c r="M373" s="93"/>
      <c r="N373" s="313">
        <v>173.90578645367714</v>
      </c>
      <c r="O373" s="229" t="b">
        <f t="shared" si="77"/>
        <v>1</v>
      </c>
      <c r="P373" s="286"/>
      <c r="Q373" s="93"/>
      <c r="R373" s="93"/>
      <c r="T373" s="164"/>
      <c r="U373" s="229" t="b">
        <f t="shared" si="78"/>
        <v>1</v>
      </c>
      <c r="W373" s="159"/>
      <c r="Z373" s="164"/>
      <c r="AA373" s="229" t="b">
        <f t="shared" si="79"/>
        <v>1</v>
      </c>
    </row>
    <row r="374" spans="3:27">
      <c r="C374" s="113" t="str">
        <f t="shared" si="76"/>
        <v>System Land</v>
      </c>
      <c r="D374" s="1"/>
      <c r="M374" s="93"/>
      <c r="N374" s="313">
        <v>310.38898711242649</v>
      </c>
      <c r="O374" s="229" t="b">
        <f t="shared" si="77"/>
        <v>1</v>
      </c>
      <c r="P374" s="286"/>
      <c r="Q374" s="93"/>
      <c r="R374" s="93"/>
      <c r="T374" s="164"/>
      <c r="U374" s="229" t="b">
        <f t="shared" si="78"/>
        <v>1</v>
      </c>
      <c r="W374" s="159"/>
      <c r="Z374" s="164"/>
      <c r="AA374" s="229" t="b">
        <f t="shared" si="79"/>
        <v>1</v>
      </c>
    </row>
    <row r="375" spans="3:27">
      <c r="C375" s="113" t="str">
        <f t="shared" si="76"/>
        <v>Control Centre - SCADA</v>
      </c>
      <c r="D375" s="1"/>
      <c r="M375" s="93"/>
      <c r="N375" s="313">
        <v>-1.0469965556326251</v>
      </c>
      <c r="O375" s="229" t="b">
        <f t="shared" ref="O375:O384" si="80">ABS(N375-N342)&lt;0.001</f>
        <v>1</v>
      </c>
      <c r="P375" s="286"/>
      <c r="Q375" s="93"/>
      <c r="R375" s="93"/>
      <c r="T375" s="164"/>
      <c r="U375" s="229" t="b">
        <f t="shared" si="78"/>
        <v>0</v>
      </c>
      <c r="W375" s="159"/>
      <c r="Z375" s="164"/>
      <c r="AA375" s="229" t="b">
        <f t="shared" si="79"/>
        <v>1</v>
      </c>
    </row>
    <row r="376" spans="3:27">
      <c r="C376" s="113" t="str">
        <f t="shared" si="76"/>
        <v>IT Systems</v>
      </c>
      <c r="D376" s="1"/>
      <c r="M376" s="93"/>
      <c r="N376" s="313">
        <v>8.4051959046579423</v>
      </c>
      <c r="O376" s="229" t="b">
        <f t="shared" si="80"/>
        <v>1</v>
      </c>
      <c r="P376" s="286"/>
      <c r="Q376" s="93"/>
      <c r="R376" s="93"/>
      <c r="T376" s="164"/>
      <c r="U376" s="229" t="b">
        <f t="shared" si="78"/>
        <v>1</v>
      </c>
      <c r="W376" s="159"/>
      <c r="Z376" s="164"/>
      <c r="AA376" s="229" t="b">
        <f t="shared" si="79"/>
        <v>1</v>
      </c>
    </row>
    <row r="377" spans="3:27">
      <c r="C377" s="113" t="str">
        <f t="shared" si="76"/>
        <v>Office Equipment &amp; Furniture</v>
      </c>
      <c r="D377" s="1"/>
      <c r="M377" s="93"/>
      <c r="N377" s="313">
        <v>6.9786167806295936</v>
      </c>
      <c r="O377" s="229" t="b">
        <f t="shared" si="80"/>
        <v>1</v>
      </c>
      <c r="P377" s="286"/>
      <c r="Q377" s="93"/>
      <c r="R377" s="93"/>
      <c r="T377" s="164"/>
      <c r="U377" s="229" t="b">
        <f t="shared" si="78"/>
        <v>1</v>
      </c>
      <c r="W377" s="159"/>
      <c r="Z377" s="164"/>
      <c r="AA377" s="229" t="b">
        <f t="shared" si="79"/>
        <v>1</v>
      </c>
    </row>
    <row r="378" spans="3:27">
      <c r="C378" s="113" t="str">
        <f t="shared" si="76"/>
        <v>Motor Vehicles</v>
      </c>
      <c r="D378" s="1"/>
      <c r="M378" s="93"/>
      <c r="N378" s="313">
        <v>73.867424202819052</v>
      </c>
      <c r="O378" s="229" t="b">
        <f t="shared" si="80"/>
        <v>1</v>
      </c>
      <c r="P378" s="286"/>
      <c r="Q378" s="93"/>
      <c r="R378" s="93"/>
      <c r="T378" s="164"/>
      <c r="U378" s="229" t="b">
        <f t="shared" si="78"/>
        <v>1</v>
      </c>
      <c r="W378" s="159"/>
      <c r="Z378" s="164"/>
      <c r="AA378" s="229" t="b">
        <f t="shared" si="79"/>
        <v>1</v>
      </c>
    </row>
    <row r="379" spans="3:27">
      <c r="C379" s="113" t="str">
        <f t="shared" si="76"/>
        <v>Plant &amp; Equipment</v>
      </c>
      <c r="D379" s="1"/>
      <c r="M379" s="93"/>
      <c r="N379" s="313">
        <v>12.52543243773906</v>
      </c>
      <c r="O379" s="229" t="b">
        <f t="shared" si="80"/>
        <v>1</v>
      </c>
      <c r="P379" s="286"/>
      <c r="Q379" s="93"/>
      <c r="R379" s="93"/>
      <c r="T379" s="164"/>
      <c r="U379" s="229" t="b">
        <f t="shared" si="78"/>
        <v>0</v>
      </c>
      <c r="W379" s="159"/>
      <c r="Z379" s="164"/>
      <c r="AA379" s="229" t="b">
        <f t="shared" si="79"/>
        <v>1</v>
      </c>
    </row>
    <row r="380" spans="3:27">
      <c r="C380" s="113" t="str">
        <f t="shared" si="76"/>
        <v>Buildings</v>
      </c>
      <c r="D380" s="1"/>
      <c r="M380" s="93"/>
      <c r="N380" s="313">
        <v>263.68710404815744</v>
      </c>
      <c r="O380" s="229" t="b">
        <f t="shared" si="80"/>
        <v>1</v>
      </c>
      <c r="P380" s="286"/>
      <c r="Q380" s="93"/>
      <c r="R380" s="93"/>
      <c r="T380" s="164"/>
      <c r="U380" s="229" t="b">
        <f t="shared" si="78"/>
        <v>1</v>
      </c>
      <c r="W380" s="159"/>
      <c r="Z380" s="164"/>
      <c r="AA380" s="229" t="b">
        <f t="shared" si="79"/>
        <v>1</v>
      </c>
    </row>
    <row r="381" spans="3:27">
      <c r="C381" s="113" t="str">
        <f t="shared" si="76"/>
        <v>Land</v>
      </c>
      <c r="D381" s="1"/>
      <c r="M381" s="93"/>
      <c r="N381" s="313">
        <v>164.66528863472161</v>
      </c>
      <c r="O381" s="229" t="b">
        <f t="shared" si="80"/>
        <v>1</v>
      </c>
      <c r="P381" s="286"/>
      <c r="Q381" s="93"/>
      <c r="R381" s="93"/>
      <c r="T381" s="164"/>
      <c r="U381" s="229" t="b">
        <f t="shared" si="78"/>
        <v>1</v>
      </c>
      <c r="W381" s="159"/>
      <c r="Z381" s="164"/>
      <c r="AA381" s="229" t="b">
        <f t="shared" si="79"/>
        <v>1</v>
      </c>
    </row>
    <row r="382" spans="3:27">
      <c r="C382" s="302">
        <f t="shared" si="76"/>
        <v>0</v>
      </c>
      <c r="D382" s="1"/>
      <c r="M382" s="93"/>
      <c r="N382" s="301"/>
      <c r="O382" s="229" t="b">
        <f t="shared" si="80"/>
        <v>1</v>
      </c>
      <c r="P382" s="286"/>
      <c r="Q382" s="93"/>
      <c r="R382" s="93"/>
      <c r="T382" s="164"/>
      <c r="U382" s="229" t="b">
        <f t="shared" si="78"/>
        <v>1</v>
      </c>
      <c r="W382" s="159"/>
      <c r="Z382" s="164"/>
      <c r="AA382" s="229" t="b">
        <f t="shared" si="79"/>
        <v>1</v>
      </c>
    </row>
    <row r="383" spans="3:27">
      <c r="C383" s="302">
        <f t="shared" si="76"/>
        <v>0</v>
      </c>
      <c r="D383" s="1"/>
      <c r="M383" s="93"/>
      <c r="N383" s="301"/>
      <c r="O383" s="229" t="b">
        <f t="shared" si="80"/>
        <v>1</v>
      </c>
      <c r="P383" s="286"/>
      <c r="Q383" s="93"/>
      <c r="R383" s="93"/>
      <c r="T383" s="164"/>
      <c r="U383" s="229" t="b">
        <f t="shared" si="78"/>
        <v>1</v>
      </c>
      <c r="W383" s="159"/>
      <c r="Z383" s="164"/>
      <c r="AA383" s="229" t="b">
        <f t="shared" si="79"/>
        <v>1</v>
      </c>
    </row>
    <row r="384" spans="3:27">
      <c r="C384" s="302">
        <f t="shared" si="76"/>
        <v>0</v>
      </c>
      <c r="D384" s="1"/>
      <c r="M384" s="93"/>
      <c r="N384" s="301"/>
      <c r="O384" s="229" t="b">
        <f t="shared" si="80"/>
        <v>1</v>
      </c>
      <c r="P384" s="286"/>
      <c r="Q384" s="93"/>
      <c r="R384" s="93"/>
      <c r="T384" s="164"/>
      <c r="U384" s="229" t="b">
        <f t="shared" si="78"/>
        <v>1</v>
      </c>
      <c r="W384" s="159"/>
      <c r="Z384" s="164"/>
      <c r="AA384" s="229" t="b">
        <f t="shared" si="79"/>
        <v>1</v>
      </c>
    </row>
    <row r="385" spans="3:27" s="159" customFormat="1">
      <c r="C385" s="113" t="str">
        <f>C353</f>
        <v>Legacy ICT Assets</v>
      </c>
      <c r="D385" s="158"/>
      <c r="M385" s="93"/>
      <c r="N385" s="313">
        <v>124.816495</v>
      </c>
      <c r="O385" s="229" t="b">
        <f>ABS(N385-N353)&lt;0.001</f>
        <v>1</v>
      </c>
      <c r="P385" s="286"/>
      <c r="Q385" s="93"/>
      <c r="R385" s="93"/>
      <c r="T385" s="164"/>
      <c r="U385" s="229"/>
      <c r="Z385" s="164"/>
      <c r="AA385" s="229"/>
    </row>
    <row r="386" spans="3:27">
      <c r="C386" s="113" t="str">
        <f>C121</f>
        <v xml:space="preserve">Equity Raising Costs </v>
      </c>
      <c r="D386" s="1"/>
      <c r="M386" s="93"/>
      <c r="N386" s="313">
        <v>21.631652591945734</v>
      </c>
      <c r="O386" s="229" t="b">
        <f>ABS(N386-N352)&lt;0.001</f>
        <v>1</v>
      </c>
      <c r="P386" s="286"/>
      <c r="Q386" s="93"/>
      <c r="R386" s="93"/>
      <c r="T386" s="164"/>
      <c r="U386" s="229" t="b">
        <f>T386-T352&lt;0.001</f>
        <v>1</v>
      </c>
      <c r="W386" s="159"/>
      <c r="Z386" s="164"/>
      <c r="AA386" s="229" t="b">
        <f>Z386-Z352&lt;0.001</f>
        <v>1</v>
      </c>
    </row>
    <row r="387" spans="3:27" ht="13.5" customHeight="1">
      <c r="C387" s="230" t="s">
        <v>20</v>
      </c>
      <c r="D387" s="46"/>
      <c r="E387" s="46"/>
      <c r="F387" s="46"/>
      <c r="G387" s="46"/>
      <c r="H387" s="46"/>
      <c r="I387" s="46"/>
      <c r="J387" s="54"/>
      <c r="K387" s="54"/>
      <c r="L387" s="54"/>
      <c r="M387" s="205"/>
      <c r="N387" s="231">
        <f>SUM(N358:N386)</f>
        <v>12887.380680282424</v>
      </c>
      <c r="O387" s="232"/>
      <c r="P387" s="93"/>
      <c r="Q387" s="93"/>
      <c r="T387" s="231">
        <f>SUM(T358:T386)</f>
        <v>0</v>
      </c>
      <c r="U387" s="232"/>
      <c r="W387" s="159"/>
      <c r="Z387" s="231">
        <f>SUM(Z358:Z386)</f>
        <v>0</v>
      </c>
      <c r="AA387" s="232"/>
    </row>
    <row r="388" spans="3:27">
      <c r="C388" s="46"/>
      <c r="D388" s="46"/>
      <c r="E388" s="46"/>
      <c r="F388" s="46"/>
      <c r="G388" s="46"/>
      <c r="H388" s="46"/>
      <c r="I388" s="46"/>
      <c r="J388" s="54"/>
      <c r="K388" s="54"/>
      <c r="L388" s="54"/>
      <c r="M388" s="54"/>
      <c r="N388" s="41"/>
      <c r="P388" s="159"/>
    </row>
    <row r="389" spans="3:27" s="159" customFormat="1">
      <c r="C389" s="147"/>
      <c r="D389" s="147"/>
      <c r="E389" s="147"/>
      <c r="F389" s="147"/>
      <c r="G389" s="147"/>
      <c r="H389" s="147"/>
      <c r="I389" s="147"/>
      <c r="J389" s="148"/>
      <c r="K389" s="148"/>
      <c r="L389" s="148"/>
      <c r="M389" s="148"/>
      <c r="N389" s="41"/>
    </row>
  </sheetData>
  <dataConsolidate/>
  <mergeCells count="4">
    <mergeCell ref="E1:F1"/>
    <mergeCell ref="G1:H1"/>
    <mergeCell ref="I1:J1"/>
    <mergeCell ref="M7:N7"/>
  </mergeCells>
  <dataValidations count="1">
    <dataValidation type="list" allowBlank="1" showInputMessage="1" showErrorMessage="1" sqref="O7">
      <formula1>"Forecast, Actual"</formula1>
    </dataValidation>
  </dataValidations>
  <pageMargins left="0.7" right="0.7" top="0.75" bottom="0.75" header="0.3" footer="0.3"/>
  <pageSetup scale="48" orientation="portrait" r:id="rId1"/>
  <rowBreaks count="1" manualBreakCount="1">
    <brk id="278" max="26" man="1"/>
  </rowBreaks>
  <colBreaks count="1" manualBreakCount="1">
    <brk id="12" max="3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524"/>
  <sheetViews>
    <sheetView topLeftCell="A1333" zoomScale="85" zoomScaleNormal="85" workbookViewId="0">
      <selection activeCell="D1483" sqref="D1483:E1483"/>
    </sheetView>
  </sheetViews>
  <sheetFormatPr defaultRowHeight="12.75"/>
  <cols>
    <col min="1" max="1" width="2.375" customWidth="1"/>
    <col min="2" max="2" width="5.25" style="1" customWidth="1"/>
    <col min="3" max="3" width="6.125" style="169" customWidth="1"/>
    <col min="4" max="4" width="28.5" style="17" customWidth="1"/>
    <col min="5" max="5" width="9" style="160"/>
    <col min="6" max="9" width="9" style="1"/>
    <col min="10" max="10" width="9.875" style="158" bestFit="1" customWidth="1"/>
    <col min="11" max="11" width="9.875" style="1" bestFit="1" customWidth="1"/>
    <col min="12" max="12" width="10.25" style="1" bestFit="1" customWidth="1"/>
    <col min="13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8"/>
    <col min="85" max="16384" width="9" style="1"/>
  </cols>
  <sheetData>
    <row r="1" spans="1:84" s="27" customFormat="1" ht="12.75" customHeight="1">
      <c r="C1" s="177"/>
      <c r="H1"/>
      <c r="I1"/>
      <c r="J1"/>
      <c r="N1"/>
      <c r="O1"/>
      <c r="P1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44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</row>
    <row r="2" spans="1:84" s="27" customFormat="1" ht="12.75" customHeight="1">
      <c r="A2" s="27" t="s">
        <v>148</v>
      </c>
      <c r="C2"/>
      <c r="D2" s="28"/>
      <c r="E2" s="28"/>
      <c r="H2" s="212"/>
      <c r="J2" s="66"/>
      <c r="K2" s="66"/>
      <c r="L2"/>
      <c r="M2"/>
      <c r="N2"/>
      <c r="O2"/>
      <c r="P2"/>
      <c r="Q2" s="207"/>
      <c r="R2" s="207"/>
      <c r="S2" s="66"/>
      <c r="T2" s="244" t="s">
        <v>204</v>
      </c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</row>
    <row r="3" spans="1:84" s="158" customFormat="1" ht="12.75" customHeight="1">
      <c r="C3" s="169"/>
      <c r="H3"/>
      <c r="J3" s="214"/>
      <c r="K3" s="166"/>
      <c r="L3"/>
      <c r="M3"/>
      <c r="N3"/>
      <c r="O3"/>
      <c r="P3" s="213"/>
      <c r="Q3" s="66"/>
      <c r="R3" s="66"/>
      <c r="S3" s="66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</row>
    <row r="4" spans="1:84" s="158" customFormat="1" ht="12.75" customHeight="1">
      <c r="C4" s="169"/>
      <c r="H4"/>
      <c r="I4" s="202">
        <v>2015</v>
      </c>
      <c r="J4" s="202">
        <v>2016</v>
      </c>
      <c r="K4" s="202">
        <v>2017</v>
      </c>
      <c r="L4" s="202">
        <v>2018</v>
      </c>
      <c r="M4" s="202">
        <v>2019</v>
      </c>
      <c r="N4" s="202">
        <v>2020</v>
      </c>
      <c r="O4" s="202">
        <v>2021</v>
      </c>
      <c r="P4" s="202">
        <v>2022</v>
      </c>
      <c r="Q4" s="202">
        <v>2023</v>
      </c>
      <c r="R4" s="202">
        <v>2024</v>
      </c>
      <c r="S4" s="202">
        <v>2025</v>
      </c>
      <c r="T4" s="245">
        <v>2026</v>
      </c>
      <c r="U4" s="245">
        <v>2027</v>
      </c>
      <c r="V4" s="245">
        <v>2028</v>
      </c>
      <c r="W4" s="245">
        <v>2029</v>
      </c>
      <c r="X4" s="245">
        <v>2030</v>
      </c>
      <c r="Y4" s="245">
        <v>2031</v>
      </c>
      <c r="Z4" s="245">
        <v>2032</v>
      </c>
      <c r="AA4" s="245">
        <v>2033</v>
      </c>
      <c r="AB4" s="245">
        <v>2034</v>
      </c>
      <c r="AC4" s="245">
        <v>2035</v>
      </c>
      <c r="AD4" s="245">
        <v>2036</v>
      </c>
      <c r="AE4" s="245">
        <v>2037</v>
      </c>
      <c r="AF4" s="245">
        <v>2038</v>
      </c>
      <c r="AG4" s="245">
        <v>2039</v>
      </c>
      <c r="AH4" s="245">
        <v>2040</v>
      </c>
      <c r="AI4" s="245">
        <v>2041</v>
      </c>
      <c r="AJ4" s="245">
        <v>2042</v>
      </c>
      <c r="AK4" s="245">
        <v>2043</v>
      </c>
      <c r="AL4" s="245">
        <v>2044</v>
      </c>
      <c r="AM4" s="245">
        <v>2045</v>
      </c>
      <c r="AN4" s="245">
        <v>2046</v>
      </c>
      <c r="AO4" s="245">
        <v>2047</v>
      </c>
      <c r="AP4" s="245">
        <v>2048</v>
      </c>
      <c r="AQ4" s="245">
        <v>2049</v>
      </c>
      <c r="AR4" s="245">
        <v>2050</v>
      </c>
      <c r="AS4" s="245">
        <v>2051</v>
      </c>
      <c r="AT4" s="245">
        <v>2052</v>
      </c>
      <c r="AU4" s="245">
        <v>2053</v>
      </c>
      <c r="AV4" s="245">
        <v>2054</v>
      </c>
      <c r="AW4" s="245">
        <v>2055</v>
      </c>
      <c r="AX4" s="245">
        <v>2056</v>
      </c>
      <c r="AY4" s="245">
        <v>2057</v>
      </c>
      <c r="AZ4" s="245">
        <v>2058</v>
      </c>
      <c r="BA4" s="245">
        <v>2059</v>
      </c>
      <c r="BB4" s="245">
        <v>2060</v>
      </c>
      <c r="BC4" s="245">
        <v>2061</v>
      </c>
      <c r="BD4" s="245">
        <v>2062</v>
      </c>
      <c r="BE4" s="245">
        <v>2063</v>
      </c>
      <c r="BF4" s="245">
        <v>2064</v>
      </c>
      <c r="BG4" s="245">
        <v>2065</v>
      </c>
      <c r="BH4" s="245">
        <v>2066</v>
      </c>
      <c r="BI4" s="245">
        <v>2067</v>
      </c>
      <c r="BJ4" s="245">
        <v>2068</v>
      </c>
      <c r="BK4" s="245">
        <v>2069</v>
      </c>
      <c r="BL4" s="245">
        <v>2070</v>
      </c>
      <c r="BM4" s="245">
        <v>2071</v>
      </c>
      <c r="BN4" s="245">
        <v>2072</v>
      </c>
      <c r="BO4" s="245">
        <v>2073</v>
      </c>
      <c r="BP4" s="245">
        <v>2074</v>
      </c>
      <c r="BQ4" s="245">
        <v>2075</v>
      </c>
      <c r="BR4" s="245">
        <v>2076</v>
      </c>
      <c r="BS4" s="245">
        <v>2077</v>
      </c>
      <c r="BT4" s="245">
        <v>2078</v>
      </c>
      <c r="BU4" s="245">
        <v>2079</v>
      </c>
      <c r="BV4" s="245">
        <v>2080</v>
      </c>
      <c r="BW4" s="245">
        <v>2081</v>
      </c>
      <c r="BX4" s="245">
        <v>2082</v>
      </c>
      <c r="BY4" s="245">
        <v>2083</v>
      </c>
      <c r="BZ4" s="245">
        <v>2084</v>
      </c>
      <c r="CA4" s="245">
        <v>2085</v>
      </c>
      <c r="CB4" s="245">
        <v>2086</v>
      </c>
      <c r="CC4" s="245">
        <v>2087</v>
      </c>
      <c r="CD4" s="245">
        <v>2088</v>
      </c>
      <c r="CE4" s="245">
        <v>2089</v>
      </c>
      <c r="CF4" s="245">
        <v>2090</v>
      </c>
    </row>
    <row r="5" spans="1:84" ht="12.75" customHeight="1">
      <c r="A5" s="158"/>
      <c r="B5" s="29" t="s">
        <v>12</v>
      </c>
      <c r="C5" s="178"/>
      <c r="D5" s="30"/>
      <c r="E5" s="30"/>
      <c r="F5" s="30"/>
      <c r="G5" s="30"/>
      <c r="H5" s="30"/>
      <c r="I5" s="188" t="s">
        <v>39</v>
      </c>
      <c r="J5" s="188" t="s">
        <v>40</v>
      </c>
      <c r="K5" s="188" t="s">
        <v>41</v>
      </c>
      <c r="L5" s="188" t="s">
        <v>42</v>
      </c>
      <c r="M5" s="188" t="s">
        <v>43</v>
      </c>
      <c r="N5" s="188" t="s">
        <v>71</v>
      </c>
      <c r="O5" s="188" t="s">
        <v>72</v>
      </c>
      <c r="P5" s="188" t="s">
        <v>73</v>
      </c>
      <c r="Q5" s="188" t="s">
        <v>74</v>
      </c>
      <c r="R5" s="188" t="s">
        <v>75</v>
      </c>
      <c r="S5" s="188" t="s">
        <v>76</v>
      </c>
      <c r="T5" s="188" t="s">
        <v>77</v>
      </c>
      <c r="U5" s="188" t="s">
        <v>78</v>
      </c>
      <c r="V5" s="188" t="s">
        <v>79</v>
      </c>
      <c r="W5" s="188" t="s">
        <v>80</v>
      </c>
      <c r="X5" s="188" t="s">
        <v>81</v>
      </c>
      <c r="Y5" s="188" t="s">
        <v>82</v>
      </c>
      <c r="Z5" s="188" t="s">
        <v>83</v>
      </c>
      <c r="AA5" s="188" t="s">
        <v>84</v>
      </c>
      <c r="AB5" s="188" t="s">
        <v>85</v>
      </c>
      <c r="AC5" s="188" t="s">
        <v>86</v>
      </c>
      <c r="AD5" s="188" t="s">
        <v>87</v>
      </c>
      <c r="AE5" s="188" t="s">
        <v>88</v>
      </c>
      <c r="AF5" s="188" t="s">
        <v>89</v>
      </c>
      <c r="AG5" s="188" t="s">
        <v>90</v>
      </c>
      <c r="AH5" s="188" t="s">
        <v>91</v>
      </c>
      <c r="AI5" s="188" t="s">
        <v>92</v>
      </c>
      <c r="AJ5" s="188" t="s">
        <v>93</v>
      </c>
      <c r="AK5" s="188" t="s">
        <v>94</v>
      </c>
      <c r="AL5" s="188" t="s">
        <v>95</v>
      </c>
      <c r="AM5" s="188" t="s">
        <v>96</v>
      </c>
      <c r="AN5" s="188" t="s">
        <v>97</v>
      </c>
      <c r="AO5" s="188" t="s">
        <v>98</v>
      </c>
      <c r="AP5" s="188" t="s">
        <v>99</v>
      </c>
      <c r="AQ5" s="188" t="s">
        <v>100</v>
      </c>
      <c r="AR5" s="188" t="s">
        <v>101</v>
      </c>
      <c r="AS5" s="188" t="s">
        <v>102</v>
      </c>
      <c r="AT5" s="188" t="s">
        <v>103</v>
      </c>
      <c r="AU5" s="188" t="s">
        <v>104</v>
      </c>
      <c r="AV5" s="188" t="s">
        <v>105</v>
      </c>
      <c r="AW5" s="188" t="s">
        <v>106</v>
      </c>
      <c r="AX5" s="188" t="s">
        <v>107</v>
      </c>
      <c r="AY5" s="188" t="s">
        <v>108</v>
      </c>
      <c r="AZ5" s="188" t="s">
        <v>109</v>
      </c>
      <c r="BA5" s="188" t="s">
        <v>110</v>
      </c>
      <c r="BB5" s="188" t="s">
        <v>111</v>
      </c>
      <c r="BC5" s="188" t="s">
        <v>112</v>
      </c>
      <c r="BD5" s="188" t="s">
        <v>113</v>
      </c>
      <c r="BE5" s="188" t="s">
        <v>114</v>
      </c>
      <c r="BF5" s="188" t="s">
        <v>115</v>
      </c>
      <c r="BG5" s="188" t="s">
        <v>116</v>
      </c>
      <c r="BH5" s="188" t="s">
        <v>117</v>
      </c>
      <c r="BI5" s="188" t="s">
        <v>118</v>
      </c>
      <c r="BJ5" s="188" t="s">
        <v>119</v>
      </c>
      <c r="BK5" s="188" t="s">
        <v>120</v>
      </c>
      <c r="BL5" s="188" t="s">
        <v>121</v>
      </c>
      <c r="BM5" s="188" t="s">
        <v>122</v>
      </c>
      <c r="BN5" s="188" t="s">
        <v>123</v>
      </c>
      <c r="BO5" s="188" t="s">
        <v>124</v>
      </c>
      <c r="BP5" s="188" t="s">
        <v>125</v>
      </c>
      <c r="BQ5" s="188" t="s">
        <v>126</v>
      </c>
      <c r="BR5" s="188" t="s">
        <v>127</v>
      </c>
      <c r="BS5" s="188" t="s">
        <v>128</v>
      </c>
      <c r="BT5" s="188" t="s">
        <v>129</v>
      </c>
      <c r="BU5" s="188" t="s">
        <v>130</v>
      </c>
      <c r="BV5" s="188" t="s">
        <v>131</v>
      </c>
      <c r="BW5" s="188" t="s">
        <v>132</v>
      </c>
      <c r="BX5" s="188" t="s">
        <v>133</v>
      </c>
      <c r="BY5" s="188" t="s">
        <v>134</v>
      </c>
      <c r="BZ5" s="188" t="s">
        <v>135</v>
      </c>
      <c r="CA5" s="188" t="s">
        <v>136</v>
      </c>
      <c r="CB5" s="188" t="s">
        <v>192</v>
      </c>
      <c r="CC5" s="188" t="s">
        <v>193</v>
      </c>
      <c r="CD5" s="188" t="s">
        <v>194</v>
      </c>
      <c r="CE5" s="188" t="s">
        <v>195</v>
      </c>
      <c r="CF5" s="188" t="s">
        <v>196</v>
      </c>
    </row>
    <row r="6" spans="1:84" ht="12.75" customHeight="1">
      <c r="A6" s="158"/>
      <c r="D6" s="9" t="s">
        <v>7</v>
      </c>
      <c r="E6" s="160" t="s">
        <v>197</v>
      </c>
      <c r="J6" s="294">
        <f>Inputs!J21</f>
        <v>3.4223677885352854E-2</v>
      </c>
      <c r="K6" s="294">
        <f>Inputs!K21</f>
        <v>3.4525892490292698E-2</v>
      </c>
      <c r="L6" s="66">
        <f>Inputs!L21</f>
        <v>3.4583434536381352E-2</v>
      </c>
      <c r="M6" s="66">
        <f>Inputs!M21</f>
        <v>3.4290771868183745E-2</v>
      </c>
      <c r="N6" s="66">
        <f>Inputs!N21</f>
        <v>3.3975376840037708E-2</v>
      </c>
      <c r="O6" s="66">
        <f>Inputs!O21</f>
        <v>2.9670067071941773E-2</v>
      </c>
      <c r="P6" s="66">
        <f>Inputs!P21</f>
        <v>2.9377175805682665E-2</v>
      </c>
      <c r="Q6" s="66">
        <f>Inputs!Q21</f>
        <v>2.9084284539423421E-2</v>
      </c>
      <c r="R6" s="66">
        <f>Inputs!R21</f>
        <v>2.8791393273164313E-2</v>
      </c>
      <c r="S6" s="66">
        <f>Inputs!S21</f>
        <v>2.8498502006905069E-2</v>
      </c>
      <c r="T6" s="95">
        <f>S6</f>
        <v>2.8498502006905069E-2</v>
      </c>
      <c r="U6" s="95">
        <f t="shared" ref="U6:BQ6" si="0">T6</f>
        <v>2.8498502006905069E-2</v>
      </c>
      <c r="V6" s="95">
        <f t="shared" si="0"/>
        <v>2.8498502006905069E-2</v>
      </c>
      <c r="W6" s="95">
        <f t="shared" si="0"/>
        <v>2.8498502006905069E-2</v>
      </c>
      <c r="X6" s="95">
        <f t="shared" si="0"/>
        <v>2.8498502006905069E-2</v>
      </c>
      <c r="Y6" s="95">
        <f t="shared" si="0"/>
        <v>2.8498502006905069E-2</v>
      </c>
      <c r="Z6" s="95">
        <f t="shared" si="0"/>
        <v>2.8498502006905069E-2</v>
      </c>
      <c r="AA6" s="95">
        <f t="shared" si="0"/>
        <v>2.8498502006905069E-2</v>
      </c>
      <c r="AB6" s="95">
        <f t="shared" si="0"/>
        <v>2.8498502006905069E-2</v>
      </c>
      <c r="AC6" s="95">
        <f t="shared" si="0"/>
        <v>2.8498502006905069E-2</v>
      </c>
      <c r="AD6" s="95">
        <f t="shared" si="0"/>
        <v>2.8498502006905069E-2</v>
      </c>
      <c r="AE6" s="95">
        <f t="shared" si="0"/>
        <v>2.8498502006905069E-2</v>
      </c>
      <c r="AF6" s="95">
        <f t="shared" si="0"/>
        <v>2.8498502006905069E-2</v>
      </c>
      <c r="AG6" s="95">
        <f t="shared" si="0"/>
        <v>2.8498502006905069E-2</v>
      </c>
      <c r="AH6" s="95">
        <f t="shared" si="0"/>
        <v>2.8498502006905069E-2</v>
      </c>
      <c r="AI6" s="95">
        <f t="shared" si="0"/>
        <v>2.8498502006905069E-2</v>
      </c>
      <c r="AJ6" s="95">
        <f t="shared" si="0"/>
        <v>2.8498502006905069E-2</v>
      </c>
      <c r="AK6" s="95">
        <f t="shared" si="0"/>
        <v>2.8498502006905069E-2</v>
      </c>
      <c r="AL6" s="95">
        <f t="shared" si="0"/>
        <v>2.8498502006905069E-2</v>
      </c>
      <c r="AM6" s="95">
        <f t="shared" si="0"/>
        <v>2.8498502006905069E-2</v>
      </c>
      <c r="AN6" s="95">
        <f t="shared" si="0"/>
        <v>2.8498502006905069E-2</v>
      </c>
      <c r="AO6" s="95">
        <f t="shared" si="0"/>
        <v>2.8498502006905069E-2</v>
      </c>
      <c r="AP6" s="95">
        <f t="shared" si="0"/>
        <v>2.8498502006905069E-2</v>
      </c>
      <c r="AQ6" s="95">
        <f t="shared" si="0"/>
        <v>2.8498502006905069E-2</v>
      </c>
      <c r="AR6" s="95">
        <f t="shared" si="0"/>
        <v>2.8498502006905069E-2</v>
      </c>
      <c r="AS6" s="95">
        <f t="shared" si="0"/>
        <v>2.8498502006905069E-2</v>
      </c>
      <c r="AT6" s="95">
        <f t="shared" si="0"/>
        <v>2.8498502006905069E-2</v>
      </c>
      <c r="AU6" s="95">
        <f t="shared" si="0"/>
        <v>2.8498502006905069E-2</v>
      </c>
      <c r="AV6" s="95">
        <f t="shared" si="0"/>
        <v>2.8498502006905069E-2</v>
      </c>
      <c r="AW6" s="95">
        <f t="shared" si="0"/>
        <v>2.8498502006905069E-2</v>
      </c>
      <c r="AX6" s="95">
        <f t="shared" si="0"/>
        <v>2.8498502006905069E-2</v>
      </c>
      <c r="AY6" s="95">
        <f t="shared" si="0"/>
        <v>2.8498502006905069E-2</v>
      </c>
      <c r="AZ6" s="95">
        <f t="shared" si="0"/>
        <v>2.8498502006905069E-2</v>
      </c>
      <c r="BA6" s="95">
        <f t="shared" si="0"/>
        <v>2.8498502006905069E-2</v>
      </c>
      <c r="BB6" s="95">
        <f t="shared" si="0"/>
        <v>2.8498502006905069E-2</v>
      </c>
      <c r="BC6" s="95">
        <f t="shared" si="0"/>
        <v>2.8498502006905069E-2</v>
      </c>
      <c r="BD6" s="95">
        <f t="shared" si="0"/>
        <v>2.8498502006905069E-2</v>
      </c>
      <c r="BE6" s="95">
        <f t="shared" si="0"/>
        <v>2.8498502006905069E-2</v>
      </c>
      <c r="BF6" s="95">
        <f t="shared" si="0"/>
        <v>2.8498502006905069E-2</v>
      </c>
      <c r="BG6" s="95">
        <f t="shared" si="0"/>
        <v>2.8498502006905069E-2</v>
      </c>
      <c r="BH6" s="95">
        <f t="shared" si="0"/>
        <v>2.8498502006905069E-2</v>
      </c>
      <c r="BI6" s="95">
        <f t="shared" si="0"/>
        <v>2.8498502006905069E-2</v>
      </c>
      <c r="BJ6" s="95">
        <f t="shared" si="0"/>
        <v>2.8498502006905069E-2</v>
      </c>
      <c r="BK6" s="95">
        <f t="shared" si="0"/>
        <v>2.8498502006905069E-2</v>
      </c>
      <c r="BL6" s="95">
        <f t="shared" si="0"/>
        <v>2.8498502006905069E-2</v>
      </c>
      <c r="BM6" s="95">
        <f t="shared" si="0"/>
        <v>2.8498502006905069E-2</v>
      </c>
      <c r="BN6" s="95">
        <f t="shared" si="0"/>
        <v>2.8498502006905069E-2</v>
      </c>
      <c r="BO6" s="95">
        <f t="shared" si="0"/>
        <v>2.8498502006905069E-2</v>
      </c>
      <c r="BP6" s="95">
        <f t="shared" si="0"/>
        <v>2.8498502006905069E-2</v>
      </c>
      <c r="BQ6" s="95">
        <f t="shared" si="0"/>
        <v>2.8498502006905069E-2</v>
      </c>
      <c r="BR6" s="95">
        <f t="shared" ref="BR6:BR7" si="1">BQ6</f>
        <v>2.8498502006905069E-2</v>
      </c>
      <c r="BS6" s="95">
        <f t="shared" ref="BS6:BS7" si="2">BR6</f>
        <v>2.8498502006905069E-2</v>
      </c>
      <c r="BT6" s="95">
        <f t="shared" ref="BT6:BT7" si="3">BS6</f>
        <v>2.8498502006905069E-2</v>
      </c>
      <c r="BU6" s="95">
        <f t="shared" ref="BU6:BU7" si="4">BT6</f>
        <v>2.8498502006905069E-2</v>
      </c>
      <c r="BV6" s="95">
        <f t="shared" ref="BV6:BV7" si="5">BU6</f>
        <v>2.8498502006905069E-2</v>
      </c>
      <c r="BW6" s="95">
        <f t="shared" ref="BW6:BW7" si="6">BV6</f>
        <v>2.8498502006905069E-2</v>
      </c>
      <c r="BX6" s="95">
        <f t="shared" ref="BX6:BX7" si="7">BW6</f>
        <v>2.8498502006905069E-2</v>
      </c>
      <c r="BY6" s="95">
        <f t="shared" ref="BY6:BY7" si="8">BX6</f>
        <v>2.8498502006905069E-2</v>
      </c>
      <c r="BZ6" s="95">
        <f t="shared" ref="BZ6:BZ7" si="9">BY6</f>
        <v>2.8498502006905069E-2</v>
      </c>
      <c r="CA6" s="95">
        <f t="shared" ref="CA6:CA7" si="10">BZ6</f>
        <v>2.8498502006905069E-2</v>
      </c>
      <c r="CB6" s="95">
        <f t="shared" ref="CB6:CB7" si="11">CA6</f>
        <v>2.8498502006905069E-2</v>
      </c>
      <c r="CC6" s="95">
        <f t="shared" ref="CC6:CC7" si="12">CB6</f>
        <v>2.8498502006905069E-2</v>
      </c>
      <c r="CD6" s="95">
        <f t="shared" ref="CD6:CD7" si="13">CC6</f>
        <v>2.8498502006905069E-2</v>
      </c>
      <c r="CE6" s="95">
        <f t="shared" ref="CE6:CE7" si="14">CD6</f>
        <v>2.8498502006905069E-2</v>
      </c>
      <c r="CF6" s="95">
        <f t="shared" ref="CF6:CF7" si="15">CE6</f>
        <v>2.8498502006905069E-2</v>
      </c>
    </row>
    <row r="7" spans="1:84" ht="12.75" customHeight="1">
      <c r="A7" s="158"/>
      <c r="D7" s="9" t="s">
        <v>18</v>
      </c>
      <c r="E7" s="160" t="s">
        <v>197</v>
      </c>
      <c r="J7" s="66">
        <f>Inputs!J22</f>
        <v>5.1687117099176838E-2</v>
      </c>
      <c r="K7" s="66">
        <f>Inputs!K22</f>
        <v>4.9795647360998174E-2</v>
      </c>
      <c r="L7" s="66">
        <f>Inputs!L22</f>
        <v>5.4334572832075878E-2</v>
      </c>
      <c r="M7" s="66">
        <f>Inputs!M22</f>
        <v>5.2743774042460112E-2</v>
      </c>
      <c r="N7" s="66">
        <f>Inputs!N22</f>
        <v>5.4654884376838408E-2</v>
      </c>
      <c r="O7" s="66">
        <f>Inputs!O22</f>
        <v>5.5411818748740238E-2</v>
      </c>
      <c r="P7" s="66">
        <f>Inputs!P22</f>
        <v>5.5111605200824698E-2</v>
      </c>
      <c r="Q7" s="66">
        <f>Inputs!Q22</f>
        <v>5.4811391652908936E-2</v>
      </c>
      <c r="R7" s="66">
        <f>Inputs!R22</f>
        <v>5.4511178104993174E-2</v>
      </c>
      <c r="S7" s="66">
        <f>Inputs!S22</f>
        <v>5.4210964557077634E-2</v>
      </c>
      <c r="T7" s="95">
        <f>S7</f>
        <v>5.4210964557077634E-2</v>
      </c>
      <c r="U7" s="95">
        <f t="shared" ref="U7:BQ7" si="16">T7</f>
        <v>5.4210964557077634E-2</v>
      </c>
      <c r="V7" s="95">
        <f t="shared" si="16"/>
        <v>5.4210964557077634E-2</v>
      </c>
      <c r="W7" s="95">
        <f t="shared" si="16"/>
        <v>5.4210964557077634E-2</v>
      </c>
      <c r="X7" s="95">
        <f t="shared" si="16"/>
        <v>5.4210964557077634E-2</v>
      </c>
      <c r="Y7" s="95">
        <f t="shared" si="16"/>
        <v>5.4210964557077634E-2</v>
      </c>
      <c r="Z7" s="95">
        <f t="shared" si="16"/>
        <v>5.4210964557077634E-2</v>
      </c>
      <c r="AA7" s="95">
        <f t="shared" si="16"/>
        <v>5.4210964557077634E-2</v>
      </c>
      <c r="AB7" s="95">
        <f t="shared" si="16"/>
        <v>5.4210964557077634E-2</v>
      </c>
      <c r="AC7" s="95">
        <f t="shared" si="16"/>
        <v>5.4210964557077634E-2</v>
      </c>
      <c r="AD7" s="95">
        <f t="shared" si="16"/>
        <v>5.4210964557077634E-2</v>
      </c>
      <c r="AE7" s="95">
        <f t="shared" si="16"/>
        <v>5.4210964557077634E-2</v>
      </c>
      <c r="AF7" s="95">
        <f t="shared" si="16"/>
        <v>5.4210964557077634E-2</v>
      </c>
      <c r="AG7" s="95">
        <f t="shared" si="16"/>
        <v>5.4210964557077634E-2</v>
      </c>
      <c r="AH7" s="95">
        <f t="shared" si="16"/>
        <v>5.4210964557077634E-2</v>
      </c>
      <c r="AI7" s="95">
        <f t="shared" si="16"/>
        <v>5.4210964557077634E-2</v>
      </c>
      <c r="AJ7" s="95">
        <f t="shared" si="16"/>
        <v>5.4210964557077634E-2</v>
      </c>
      <c r="AK7" s="95">
        <f t="shared" si="16"/>
        <v>5.4210964557077634E-2</v>
      </c>
      <c r="AL7" s="95">
        <f t="shared" si="16"/>
        <v>5.4210964557077634E-2</v>
      </c>
      <c r="AM7" s="95">
        <f t="shared" si="16"/>
        <v>5.4210964557077634E-2</v>
      </c>
      <c r="AN7" s="95">
        <f t="shared" si="16"/>
        <v>5.4210964557077634E-2</v>
      </c>
      <c r="AO7" s="95">
        <f t="shared" si="16"/>
        <v>5.4210964557077634E-2</v>
      </c>
      <c r="AP7" s="95">
        <f t="shared" si="16"/>
        <v>5.4210964557077634E-2</v>
      </c>
      <c r="AQ7" s="95">
        <f t="shared" si="16"/>
        <v>5.4210964557077634E-2</v>
      </c>
      <c r="AR7" s="95">
        <f t="shared" si="16"/>
        <v>5.4210964557077634E-2</v>
      </c>
      <c r="AS7" s="95">
        <f t="shared" si="16"/>
        <v>5.4210964557077634E-2</v>
      </c>
      <c r="AT7" s="95">
        <f t="shared" si="16"/>
        <v>5.4210964557077634E-2</v>
      </c>
      <c r="AU7" s="95">
        <f t="shared" si="16"/>
        <v>5.4210964557077634E-2</v>
      </c>
      <c r="AV7" s="95">
        <f t="shared" si="16"/>
        <v>5.4210964557077634E-2</v>
      </c>
      <c r="AW7" s="95">
        <f t="shared" si="16"/>
        <v>5.4210964557077634E-2</v>
      </c>
      <c r="AX7" s="95">
        <f t="shared" si="16"/>
        <v>5.4210964557077634E-2</v>
      </c>
      <c r="AY7" s="95">
        <f t="shared" si="16"/>
        <v>5.4210964557077634E-2</v>
      </c>
      <c r="AZ7" s="95">
        <f t="shared" si="16"/>
        <v>5.4210964557077634E-2</v>
      </c>
      <c r="BA7" s="95">
        <f t="shared" si="16"/>
        <v>5.4210964557077634E-2</v>
      </c>
      <c r="BB7" s="95">
        <f t="shared" si="16"/>
        <v>5.4210964557077634E-2</v>
      </c>
      <c r="BC7" s="95">
        <f t="shared" si="16"/>
        <v>5.4210964557077634E-2</v>
      </c>
      <c r="BD7" s="95">
        <f t="shared" si="16"/>
        <v>5.4210964557077634E-2</v>
      </c>
      <c r="BE7" s="95">
        <f t="shared" si="16"/>
        <v>5.4210964557077634E-2</v>
      </c>
      <c r="BF7" s="95">
        <f t="shared" si="16"/>
        <v>5.4210964557077634E-2</v>
      </c>
      <c r="BG7" s="95">
        <f t="shared" si="16"/>
        <v>5.4210964557077634E-2</v>
      </c>
      <c r="BH7" s="95">
        <f t="shared" si="16"/>
        <v>5.4210964557077634E-2</v>
      </c>
      <c r="BI7" s="95">
        <f t="shared" si="16"/>
        <v>5.4210964557077634E-2</v>
      </c>
      <c r="BJ7" s="95">
        <f t="shared" si="16"/>
        <v>5.4210964557077634E-2</v>
      </c>
      <c r="BK7" s="95">
        <f t="shared" si="16"/>
        <v>5.4210964557077634E-2</v>
      </c>
      <c r="BL7" s="95">
        <f t="shared" si="16"/>
        <v>5.4210964557077634E-2</v>
      </c>
      <c r="BM7" s="95">
        <f t="shared" si="16"/>
        <v>5.4210964557077634E-2</v>
      </c>
      <c r="BN7" s="95">
        <f t="shared" si="16"/>
        <v>5.4210964557077634E-2</v>
      </c>
      <c r="BO7" s="95">
        <f t="shared" si="16"/>
        <v>5.4210964557077634E-2</v>
      </c>
      <c r="BP7" s="95">
        <f t="shared" si="16"/>
        <v>5.4210964557077634E-2</v>
      </c>
      <c r="BQ7" s="95">
        <f t="shared" si="16"/>
        <v>5.4210964557077634E-2</v>
      </c>
      <c r="BR7" s="95">
        <f t="shared" si="1"/>
        <v>5.4210964557077634E-2</v>
      </c>
      <c r="BS7" s="95">
        <f t="shared" si="2"/>
        <v>5.4210964557077634E-2</v>
      </c>
      <c r="BT7" s="95">
        <f t="shared" si="3"/>
        <v>5.4210964557077634E-2</v>
      </c>
      <c r="BU7" s="95">
        <f t="shared" si="4"/>
        <v>5.4210964557077634E-2</v>
      </c>
      <c r="BV7" s="95">
        <f t="shared" si="5"/>
        <v>5.4210964557077634E-2</v>
      </c>
      <c r="BW7" s="95">
        <f t="shared" si="6"/>
        <v>5.4210964557077634E-2</v>
      </c>
      <c r="BX7" s="95">
        <f t="shared" si="7"/>
        <v>5.4210964557077634E-2</v>
      </c>
      <c r="BY7" s="95">
        <f t="shared" si="8"/>
        <v>5.4210964557077634E-2</v>
      </c>
      <c r="BZ7" s="95">
        <f t="shared" si="9"/>
        <v>5.4210964557077634E-2</v>
      </c>
      <c r="CA7" s="95">
        <f t="shared" si="10"/>
        <v>5.4210964557077634E-2</v>
      </c>
      <c r="CB7" s="95">
        <f t="shared" si="11"/>
        <v>5.4210964557077634E-2</v>
      </c>
      <c r="CC7" s="95">
        <f t="shared" si="12"/>
        <v>5.4210964557077634E-2</v>
      </c>
      <c r="CD7" s="95">
        <f t="shared" si="13"/>
        <v>5.4210964557077634E-2</v>
      </c>
      <c r="CE7" s="95">
        <f t="shared" si="14"/>
        <v>5.4210964557077634E-2</v>
      </c>
      <c r="CF7" s="95">
        <f t="shared" si="15"/>
        <v>5.4210964557077634E-2</v>
      </c>
    </row>
    <row r="8" spans="1:84" ht="12.75" customHeight="1">
      <c r="A8" s="158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8"/>
      <c r="D9" s="17" t="s">
        <v>9</v>
      </c>
      <c r="E9" s="160" t="s">
        <v>197</v>
      </c>
      <c r="J9" s="13">
        <f>SUMIF($D$17:$D$1525, $D9, J$17:J$1525)</f>
        <v>342.67571799212351</v>
      </c>
      <c r="K9" s="13">
        <f t="shared" ref="K9:BV9" si="17">SUMIF($D$17:$D$1525, $D9, K$17:K$1525)</f>
        <v>357.08736522954234</v>
      </c>
      <c r="L9" s="13">
        <f t="shared" si="17"/>
        <v>371.03803315569598</v>
      </c>
      <c r="M9" s="13">
        <f t="shared" si="17"/>
        <v>378.76617611749879</v>
      </c>
      <c r="N9" s="13">
        <f t="shared" si="17"/>
        <v>390.43923224657232</v>
      </c>
      <c r="O9" s="13">
        <f t="shared" si="17"/>
        <v>405.45034508075264</v>
      </c>
      <c r="P9" s="13">
        <f t="shared" si="17"/>
        <v>375.59200597505384</v>
      </c>
      <c r="Q9" s="13">
        <f t="shared" si="17"/>
        <v>374.98909903311545</v>
      </c>
      <c r="R9" s="13">
        <f t="shared" si="17"/>
        <v>373.33355734571035</v>
      </c>
      <c r="S9" s="13">
        <f t="shared" si="17"/>
        <v>371.8837164144731</v>
      </c>
      <c r="T9" s="13">
        <f t="shared" si="17"/>
        <v>368.89493693196971</v>
      </c>
      <c r="U9" s="13">
        <f t="shared" si="17"/>
        <v>366.38738954885156</v>
      </c>
      <c r="V9" s="13">
        <f t="shared" si="17"/>
        <v>362.4589098832293</v>
      </c>
      <c r="W9" s="13">
        <f t="shared" si="17"/>
        <v>359.28295969089021</v>
      </c>
      <c r="X9" s="13">
        <f t="shared" si="17"/>
        <v>357.32534287924926</v>
      </c>
      <c r="Y9" s="13">
        <f t="shared" si="17"/>
        <v>345.77771475520422</v>
      </c>
      <c r="Z9" s="13">
        <f t="shared" si="17"/>
        <v>345.5253414637404</v>
      </c>
      <c r="AA9" s="13">
        <f t="shared" si="17"/>
        <v>344.97379540933457</v>
      </c>
      <c r="AB9" s="13">
        <f t="shared" si="17"/>
        <v>343.98889372380944</v>
      </c>
      <c r="AC9" s="13">
        <f t="shared" si="17"/>
        <v>343.37730434413254</v>
      </c>
      <c r="AD9" s="13">
        <f t="shared" si="17"/>
        <v>342.79792223275052</v>
      </c>
      <c r="AE9" s="13">
        <f t="shared" si="17"/>
        <v>342.79792223275052</v>
      </c>
      <c r="AF9" s="13">
        <f t="shared" si="17"/>
        <v>342.79792223275052</v>
      </c>
      <c r="AG9" s="13">
        <f t="shared" si="17"/>
        <v>339.88557462696724</v>
      </c>
      <c r="AH9" s="13">
        <f t="shared" si="17"/>
        <v>337.81925649470691</v>
      </c>
      <c r="AI9" s="13">
        <f t="shared" si="17"/>
        <v>337.81925649470691</v>
      </c>
      <c r="AJ9" s="13">
        <f t="shared" si="17"/>
        <v>337.81925649470691</v>
      </c>
      <c r="AK9" s="13">
        <f t="shared" si="17"/>
        <v>337.81925649470691</v>
      </c>
      <c r="AL9" s="13">
        <f t="shared" si="17"/>
        <v>314.72707431616107</v>
      </c>
      <c r="AM9" s="13">
        <f t="shared" si="17"/>
        <v>276.05677662042984</v>
      </c>
      <c r="AN9" s="13">
        <f t="shared" si="17"/>
        <v>249.44157794980123</v>
      </c>
      <c r="AO9" s="13">
        <f t="shared" si="17"/>
        <v>246.74070073176969</v>
      </c>
      <c r="AP9" s="13">
        <f t="shared" si="17"/>
        <v>185.80231681046061</v>
      </c>
      <c r="AQ9" s="13">
        <f t="shared" si="17"/>
        <v>161.99526179801674</v>
      </c>
      <c r="AR9" s="13">
        <f t="shared" si="17"/>
        <v>155.72020862999059</v>
      </c>
      <c r="AS9" s="13">
        <f t="shared" si="17"/>
        <v>145.45299844368324</v>
      </c>
      <c r="AT9" s="13">
        <f t="shared" si="17"/>
        <v>142.50277407818234</v>
      </c>
      <c r="AU9" s="13">
        <f t="shared" si="17"/>
        <v>133.41924752571026</v>
      </c>
      <c r="AV9" s="13">
        <f t="shared" si="17"/>
        <v>124.64044217477432</v>
      </c>
      <c r="AW9" s="13">
        <f t="shared" si="17"/>
        <v>118.79475320030811</v>
      </c>
      <c r="AX9" s="13">
        <f t="shared" si="17"/>
        <v>111.38810734366982</v>
      </c>
      <c r="AY9" s="13">
        <f t="shared" si="17"/>
        <v>93.504974013939574</v>
      </c>
      <c r="AZ9" s="13">
        <f t="shared" si="17"/>
        <v>90.360767949509366</v>
      </c>
      <c r="BA9" s="13">
        <f t="shared" si="17"/>
        <v>88.22264578268279</v>
      </c>
      <c r="BB9" s="13">
        <f t="shared" si="17"/>
        <v>86.310181156374057</v>
      </c>
      <c r="BC9" s="13">
        <f t="shared" si="17"/>
        <v>84.182050537835778</v>
      </c>
      <c r="BD9" s="13">
        <f t="shared" si="17"/>
        <v>75.510301647088866</v>
      </c>
      <c r="BE9" s="13">
        <f t="shared" si="17"/>
        <v>24.734830190563461</v>
      </c>
      <c r="BF9" s="13">
        <f t="shared" si="17"/>
        <v>20.451099775211748</v>
      </c>
      <c r="BG9" s="13">
        <f t="shared" si="17"/>
        <v>17.204253618115523</v>
      </c>
      <c r="BH9" s="13">
        <f t="shared" si="17"/>
        <v>14.128409566174588</v>
      </c>
      <c r="BI9" s="13">
        <f t="shared" si="17"/>
        <v>13.464403171985891</v>
      </c>
      <c r="BJ9" s="13">
        <f t="shared" si="17"/>
        <v>12.674005240999088</v>
      </c>
      <c r="BK9" s="13">
        <f t="shared" si="17"/>
        <v>12.011754014468677</v>
      </c>
      <c r="BL9" s="13">
        <f t="shared" si="17"/>
        <v>11.345299920794181</v>
      </c>
      <c r="BM9" s="13">
        <f t="shared" si="17"/>
        <v>10.66257674906919</v>
      </c>
      <c r="BN9" s="13">
        <f t="shared" si="17"/>
        <v>8.7580562653444041</v>
      </c>
      <c r="BO9" s="13">
        <f t="shared" si="17"/>
        <v>6.1817636478646873</v>
      </c>
      <c r="BP9" s="13">
        <f t="shared" si="17"/>
        <v>5.9783427318545002</v>
      </c>
      <c r="BQ9" s="13">
        <f t="shared" si="17"/>
        <v>5.5349104953072681</v>
      </c>
      <c r="BR9" s="13">
        <f t="shared" si="17"/>
        <v>5.104350339414589</v>
      </c>
      <c r="BS9" s="13">
        <f t="shared" si="17"/>
        <v>3.9305212916028269</v>
      </c>
      <c r="BT9" s="13">
        <f t="shared" si="17"/>
        <v>3.0522960922492373</v>
      </c>
      <c r="BU9" s="13">
        <f t="shared" si="17"/>
        <v>2.1943324979574119</v>
      </c>
      <c r="BV9" s="13">
        <f t="shared" si="17"/>
        <v>1.0674957421611762</v>
      </c>
      <c r="BW9" s="13">
        <f t="shared" ref="BW9:CF9" si="18">SUMIF($D$17:$D$1525, $D9, BW$17:BW$1525)</f>
        <v>0</v>
      </c>
      <c r="BX9" s="13">
        <f t="shared" si="18"/>
        <v>0</v>
      </c>
      <c r="BY9" s="13">
        <f t="shared" si="18"/>
        <v>0</v>
      </c>
      <c r="BZ9" s="13">
        <f t="shared" si="18"/>
        <v>0</v>
      </c>
      <c r="CA9" s="13">
        <f t="shared" si="18"/>
        <v>0</v>
      </c>
      <c r="CB9" s="13">
        <f t="shared" si="18"/>
        <v>0</v>
      </c>
      <c r="CC9" s="13">
        <f t="shared" si="18"/>
        <v>0</v>
      </c>
      <c r="CD9" s="13">
        <f t="shared" si="18"/>
        <v>0</v>
      </c>
      <c r="CE9" s="13">
        <f t="shared" si="18"/>
        <v>0</v>
      </c>
      <c r="CF9" s="13">
        <f t="shared" si="18"/>
        <v>0</v>
      </c>
    </row>
    <row r="10" spans="1:84" ht="12.75" customHeight="1">
      <c r="A10" s="158"/>
      <c r="D10" s="17" t="s">
        <v>6</v>
      </c>
      <c r="E10" s="160" t="s">
        <v>197</v>
      </c>
      <c r="J10" s="158">
        <f>SUMIF($C$17:$C$1525, $D10, J$17:J$1525)</f>
        <v>523.60470095372659</v>
      </c>
      <c r="K10" s="158">
        <f t="shared" ref="K10:BV10" si="19">SUMIF($C$17:$C$1525, $D10, K$17:K$1525)</f>
        <v>504.42628459179537</v>
      </c>
      <c r="L10" s="158">
        <f t="shared" si="19"/>
        <v>471.91796283025974</v>
      </c>
      <c r="M10" s="158">
        <f t="shared" si="19"/>
        <v>440.99698964046985</v>
      </c>
      <c r="N10" s="158">
        <f t="shared" si="19"/>
        <v>543.02337912230087</v>
      </c>
      <c r="O10" s="158">
        <f t="shared" si="19"/>
        <v>0</v>
      </c>
      <c r="P10" s="158">
        <f t="shared" si="19"/>
        <v>0</v>
      </c>
      <c r="Q10" s="158">
        <f t="shared" si="19"/>
        <v>0</v>
      </c>
      <c r="R10" s="158">
        <f t="shared" si="19"/>
        <v>0</v>
      </c>
      <c r="S10" s="158">
        <f t="shared" si="19"/>
        <v>0</v>
      </c>
      <c r="T10" s="158">
        <f t="shared" si="19"/>
        <v>0</v>
      </c>
      <c r="U10" s="158">
        <f t="shared" si="19"/>
        <v>0</v>
      </c>
      <c r="V10" s="158">
        <f t="shared" si="19"/>
        <v>0</v>
      </c>
      <c r="W10" s="158">
        <f t="shared" si="19"/>
        <v>0</v>
      </c>
      <c r="X10" s="158">
        <f t="shared" si="19"/>
        <v>0</v>
      </c>
      <c r="Y10" s="158">
        <f t="shared" si="19"/>
        <v>0</v>
      </c>
      <c r="Z10" s="158">
        <f t="shared" si="19"/>
        <v>0</v>
      </c>
      <c r="AA10" s="158">
        <f t="shared" si="19"/>
        <v>0</v>
      </c>
      <c r="AB10" s="158">
        <f t="shared" si="19"/>
        <v>0</v>
      </c>
      <c r="AC10" s="158">
        <f t="shared" si="19"/>
        <v>0</v>
      </c>
      <c r="AD10" s="158">
        <f t="shared" si="19"/>
        <v>0</v>
      </c>
      <c r="AE10" s="158">
        <f t="shared" si="19"/>
        <v>0</v>
      </c>
      <c r="AF10" s="158">
        <f t="shared" si="19"/>
        <v>0</v>
      </c>
      <c r="AG10" s="158">
        <f t="shared" si="19"/>
        <v>0</v>
      </c>
      <c r="AH10" s="158">
        <f t="shared" si="19"/>
        <v>0</v>
      </c>
      <c r="AI10" s="158">
        <f t="shared" si="19"/>
        <v>0</v>
      </c>
      <c r="AJ10" s="158">
        <f t="shared" si="19"/>
        <v>0</v>
      </c>
      <c r="AK10" s="158">
        <f t="shared" si="19"/>
        <v>0</v>
      </c>
      <c r="AL10" s="158">
        <f t="shared" si="19"/>
        <v>0</v>
      </c>
      <c r="AM10" s="158">
        <f t="shared" si="19"/>
        <v>0</v>
      </c>
      <c r="AN10" s="158">
        <f t="shared" si="19"/>
        <v>0</v>
      </c>
      <c r="AO10" s="158">
        <f t="shared" si="19"/>
        <v>0</v>
      </c>
      <c r="AP10" s="158">
        <f t="shared" si="19"/>
        <v>0</v>
      </c>
      <c r="AQ10" s="158">
        <f t="shared" si="19"/>
        <v>0</v>
      </c>
      <c r="AR10" s="158">
        <f t="shared" si="19"/>
        <v>0</v>
      </c>
      <c r="AS10" s="158">
        <f t="shared" si="19"/>
        <v>0</v>
      </c>
      <c r="AT10" s="158">
        <f t="shared" si="19"/>
        <v>0</v>
      </c>
      <c r="AU10" s="158">
        <f t="shared" si="19"/>
        <v>0</v>
      </c>
      <c r="AV10" s="158">
        <f t="shared" si="19"/>
        <v>0</v>
      </c>
      <c r="AW10" s="158">
        <f t="shared" si="19"/>
        <v>0</v>
      </c>
      <c r="AX10" s="158">
        <f t="shared" si="19"/>
        <v>0</v>
      </c>
      <c r="AY10" s="158">
        <f t="shared" si="19"/>
        <v>0</v>
      </c>
      <c r="AZ10" s="158">
        <f t="shared" si="19"/>
        <v>0</v>
      </c>
      <c r="BA10" s="158">
        <f t="shared" si="19"/>
        <v>0</v>
      </c>
      <c r="BB10" s="158">
        <f t="shared" si="19"/>
        <v>0</v>
      </c>
      <c r="BC10" s="158">
        <f t="shared" si="19"/>
        <v>0</v>
      </c>
      <c r="BD10" s="158">
        <f t="shared" si="19"/>
        <v>0</v>
      </c>
      <c r="BE10" s="158">
        <f t="shared" si="19"/>
        <v>0</v>
      </c>
      <c r="BF10" s="158">
        <f t="shared" si="19"/>
        <v>0</v>
      </c>
      <c r="BG10" s="158">
        <f t="shared" si="19"/>
        <v>0</v>
      </c>
      <c r="BH10" s="158">
        <f t="shared" si="19"/>
        <v>0</v>
      </c>
      <c r="BI10" s="158">
        <f t="shared" si="19"/>
        <v>0</v>
      </c>
      <c r="BJ10" s="158">
        <f t="shared" si="19"/>
        <v>0</v>
      </c>
      <c r="BK10" s="158">
        <f t="shared" si="19"/>
        <v>0</v>
      </c>
      <c r="BL10" s="158">
        <f t="shared" si="19"/>
        <v>0</v>
      </c>
      <c r="BM10" s="158">
        <f t="shared" si="19"/>
        <v>0</v>
      </c>
      <c r="BN10" s="158">
        <f t="shared" si="19"/>
        <v>0</v>
      </c>
      <c r="BO10" s="158">
        <f t="shared" si="19"/>
        <v>0</v>
      </c>
      <c r="BP10" s="158">
        <f t="shared" si="19"/>
        <v>0</v>
      </c>
      <c r="BQ10" s="158">
        <f t="shared" si="19"/>
        <v>0</v>
      </c>
      <c r="BR10" s="158">
        <f t="shared" si="19"/>
        <v>0</v>
      </c>
      <c r="BS10" s="158">
        <f t="shared" si="19"/>
        <v>0</v>
      </c>
      <c r="BT10" s="158">
        <f t="shared" si="19"/>
        <v>0</v>
      </c>
      <c r="BU10" s="158">
        <f t="shared" si="19"/>
        <v>0</v>
      </c>
      <c r="BV10" s="158">
        <f t="shared" si="19"/>
        <v>0</v>
      </c>
      <c r="BW10" s="158">
        <f t="shared" ref="BW10:CF10" si="20">SUMIF($C$17:$C$1525, $D10, BW$17:BW$1525)</f>
        <v>0</v>
      </c>
      <c r="BX10" s="158">
        <f t="shared" si="20"/>
        <v>0</v>
      </c>
      <c r="BY10" s="158">
        <f t="shared" si="20"/>
        <v>0</v>
      </c>
      <c r="BZ10" s="158">
        <f t="shared" si="20"/>
        <v>0</v>
      </c>
      <c r="CA10" s="158">
        <f t="shared" si="20"/>
        <v>0</v>
      </c>
      <c r="CB10" s="158">
        <f t="shared" si="20"/>
        <v>0</v>
      </c>
      <c r="CC10" s="158">
        <f t="shared" si="20"/>
        <v>0</v>
      </c>
      <c r="CD10" s="158">
        <f t="shared" si="20"/>
        <v>0</v>
      </c>
      <c r="CE10" s="158">
        <f t="shared" si="20"/>
        <v>0</v>
      </c>
      <c r="CF10" s="158">
        <f t="shared" si="20"/>
        <v>0</v>
      </c>
    </row>
    <row r="11" spans="1:84" ht="12.75" customHeight="1">
      <c r="A11" s="15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8"/>
      <c r="D12" s="17" t="s">
        <v>14</v>
      </c>
      <c r="E12" s="160" t="s">
        <v>197</v>
      </c>
      <c r="I12" s="1">
        <f>SUMIF($D$17:$D$1525, $D12, I$17:I$1525)</f>
        <v>11172.520800092194</v>
      </c>
      <c r="J12" s="158">
        <f t="shared" ref="J12:BU12" si="21">SUMIF($D$17:$D$1525, $D12, J$17:J$1525)</f>
        <v>10829.845082100072</v>
      </c>
      <c r="K12" s="158">
        <f t="shared" si="21"/>
        <v>10487.169364107947</v>
      </c>
      <c r="L12" s="158">
        <f t="shared" si="21"/>
        <v>10145.691385820344</v>
      </c>
      <c r="M12" s="158">
        <f t="shared" si="21"/>
        <v>9810.8358567559535</v>
      </c>
      <c r="N12" s="158">
        <f t="shared" si="21"/>
        <v>9591.5222525120189</v>
      </c>
      <c r="O12" s="158">
        <f t="shared" si="21"/>
        <v>9266.0194789612215</v>
      </c>
      <c r="P12" s="158">
        <f t="shared" si="21"/>
        <v>8970.0122874479548</v>
      </c>
      <c r="Q12" s="158">
        <f t="shared" si="21"/>
        <v>8674.00509593469</v>
      </c>
      <c r="R12" s="158">
        <f t="shared" si="21"/>
        <v>8377.9979044214251</v>
      </c>
      <c r="S12" s="158">
        <f t="shared" si="21"/>
        <v>8081.9907129081585</v>
      </c>
      <c r="T12" s="158">
        <f t="shared" si="21"/>
        <v>7785.9835213948936</v>
      </c>
      <c r="U12" s="158">
        <f t="shared" si="21"/>
        <v>7489.9763298816279</v>
      </c>
      <c r="V12" s="158">
        <f t="shared" si="21"/>
        <v>7196.1433236874282</v>
      </c>
      <c r="W12" s="158">
        <f t="shared" si="21"/>
        <v>6903.9053741830676</v>
      </c>
      <c r="X12" s="158">
        <f t="shared" si="21"/>
        <v>6611.6674246787061</v>
      </c>
      <c r="Y12" s="158">
        <f t="shared" si="21"/>
        <v>6319.4294751743464</v>
      </c>
      <c r="Z12" s="158">
        <f t="shared" si="21"/>
        <v>6027.1915256699858</v>
      </c>
      <c r="AA12" s="158">
        <f t="shared" si="21"/>
        <v>5734.9535761656225</v>
      </c>
      <c r="AB12" s="158">
        <f t="shared" si="21"/>
        <v>5442.7156266612637</v>
      </c>
      <c r="AC12" s="158">
        <f t="shared" si="21"/>
        <v>5150.4776771569022</v>
      </c>
      <c r="AD12" s="158">
        <f t="shared" si="21"/>
        <v>4858.2397276525426</v>
      </c>
      <c r="AE12" s="158">
        <f t="shared" si="21"/>
        <v>4566.0017781481802</v>
      </c>
      <c r="AF12" s="158">
        <f t="shared" si="21"/>
        <v>4273.7638286438205</v>
      </c>
      <c r="AG12" s="158">
        <f t="shared" si="21"/>
        <v>3984.4382267452424</v>
      </c>
      <c r="AH12" s="158">
        <f t="shared" si="21"/>
        <v>3697.1789429789255</v>
      </c>
      <c r="AI12" s="158">
        <f t="shared" si="21"/>
        <v>3409.9196592126086</v>
      </c>
      <c r="AJ12" s="158">
        <f t="shared" si="21"/>
        <v>3122.6603754462917</v>
      </c>
      <c r="AK12" s="158">
        <f t="shared" si="21"/>
        <v>2835.4010916799743</v>
      </c>
      <c r="AL12" s="158">
        <f t="shared" si="21"/>
        <v>2571.2339900922029</v>
      </c>
      <c r="AM12" s="158">
        <f t="shared" si="21"/>
        <v>2345.7371936418767</v>
      </c>
      <c r="AN12" s="158">
        <f t="shared" si="21"/>
        <v>2146.3023407409432</v>
      </c>
      <c r="AO12" s="158">
        <f t="shared" si="21"/>
        <v>1948.660239049776</v>
      </c>
      <c r="AP12" s="158">
        <f t="shared" si="21"/>
        <v>1810.9996468819345</v>
      </c>
      <c r="AQ12" s="158">
        <f t="shared" si="21"/>
        <v>1696.44150045173</v>
      </c>
      <c r="AR12" s="158">
        <f t="shared" si="21"/>
        <v>1587.5740848000371</v>
      </c>
      <c r="AS12" s="158">
        <f t="shared" si="21"/>
        <v>1488.8128042178914</v>
      </c>
      <c r="AT12" s="158">
        <f t="shared" si="21"/>
        <v>1391.6176433669996</v>
      </c>
      <c r="AU12" s="158">
        <f t="shared" si="21"/>
        <v>1301.9042968688909</v>
      </c>
      <c r="AV12" s="158">
        <f t="shared" si="21"/>
        <v>1219.6051309373947</v>
      </c>
      <c r="AW12" s="158">
        <f t="shared" si="21"/>
        <v>1141.9355958789035</v>
      </c>
      <c r="AX12" s="158">
        <f t="shared" si="21"/>
        <v>1070.5207303657523</v>
      </c>
      <c r="AY12" s="158">
        <f t="shared" si="21"/>
        <v>1015.7188051406629</v>
      </c>
      <c r="AZ12" s="158">
        <f t="shared" si="21"/>
        <v>961.39724895699067</v>
      </c>
      <c r="BA12" s="158">
        <f t="shared" si="21"/>
        <v>907.12906711125368</v>
      </c>
      <c r="BB12" s="158">
        <f t="shared" si="21"/>
        <v>852.86088526551669</v>
      </c>
      <c r="BC12" s="158">
        <f t="shared" si="21"/>
        <v>798.59270341977958</v>
      </c>
      <c r="BD12" s="158">
        <f t="shared" si="21"/>
        <v>747.52053809763504</v>
      </c>
      <c r="BE12" s="158">
        <f t="shared" si="21"/>
        <v>743.20332449935677</v>
      </c>
      <c r="BF12" s="158">
        <f t="shared" si="21"/>
        <v>738.8861109010785</v>
      </c>
      <c r="BG12" s="158">
        <f t="shared" si="21"/>
        <v>734.56889730280022</v>
      </c>
      <c r="BH12" s="158">
        <f t="shared" si="21"/>
        <v>730.25168370452195</v>
      </c>
      <c r="BI12" s="158">
        <f t="shared" si="21"/>
        <v>725.93447010624368</v>
      </c>
      <c r="BJ12" s="158">
        <f t="shared" si="21"/>
        <v>721.61725650796529</v>
      </c>
      <c r="BK12" s="158">
        <f t="shared" si="21"/>
        <v>717.30004290968702</v>
      </c>
      <c r="BL12" s="158">
        <f t="shared" si="21"/>
        <v>712.98282931140875</v>
      </c>
      <c r="BM12" s="158">
        <f t="shared" si="21"/>
        <v>708.66561571313048</v>
      </c>
      <c r="BN12" s="158">
        <f t="shared" si="21"/>
        <v>706.08931799993468</v>
      </c>
      <c r="BO12" s="158">
        <f t="shared" si="21"/>
        <v>706.08931799993468</v>
      </c>
      <c r="BP12" s="158">
        <f t="shared" si="21"/>
        <v>706.08931799993468</v>
      </c>
      <c r="BQ12" s="158">
        <f t="shared" si="21"/>
        <v>706.08931799993468</v>
      </c>
      <c r="BR12" s="158">
        <f t="shared" si="21"/>
        <v>706.08931799993468</v>
      </c>
      <c r="BS12" s="158">
        <f t="shared" si="21"/>
        <v>706.08931799993468</v>
      </c>
      <c r="BT12" s="158">
        <f t="shared" si="21"/>
        <v>706.08931799993468</v>
      </c>
      <c r="BU12" s="158">
        <f t="shared" si="21"/>
        <v>706.08931799993468</v>
      </c>
      <c r="BV12" s="158">
        <f t="shared" ref="BV12:CF12" si="22">SUMIF($D$17:$D$1525, $D12, BV$17:BV$1525)</f>
        <v>706.08931799993468</v>
      </c>
      <c r="BW12" s="158">
        <f t="shared" si="22"/>
        <v>706.08931799993468</v>
      </c>
      <c r="BX12" s="158">
        <f t="shared" si="22"/>
        <v>706.08931799993468</v>
      </c>
      <c r="BY12" s="158">
        <f t="shared" si="22"/>
        <v>706.08931799993468</v>
      </c>
      <c r="BZ12" s="158">
        <f t="shared" si="22"/>
        <v>706.08931799993468</v>
      </c>
      <c r="CA12" s="158">
        <f t="shared" si="22"/>
        <v>706.08931799993468</v>
      </c>
      <c r="CB12" s="158">
        <f t="shared" si="22"/>
        <v>706.08931799993468</v>
      </c>
      <c r="CC12" s="158">
        <f t="shared" si="22"/>
        <v>706.08931799993468</v>
      </c>
      <c r="CD12" s="158">
        <f t="shared" si="22"/>
        <v>706.08931799993468</v>
      </c>
      <c r="CE12" s="158">
        <f t="shared" si="22"/>
        <v>706.08931799993468</v>
      </c>
      <c r="CF12" s="158">
        <f t="shared" si="22"/>
        <v>706.08931799993468</v>
      </c>
    </row>
    <row r="13" spans="1:84" ht="12.75" customHeight="1">
      <c r="A13" s="158"/>
      <c r="D13" s="17" t="s">
        <v>8</v>
      </c>
      <c r="E13" s="160" t="s">
        <v>197</v>
      </c>
      <c r="J13" s="158">
        <f t="shared" ref="J13:AO13" si="23">SUMIF($D$17:$D$1472, $D13, J$17:J$1472)</f>
        <v>523.60470095372659</v>
      </c>
      <c r="K13" s="1">
        <f t="shared" si="23"/>
        <v>1013.619338308103</v>
      </c>
      <c r="L13" s="158">
        <f t="shared" si="23"/>
        <v>1455.9772462702699</v>
      </c>
      <c r="M13" s="158">
        <f t="shared" si="23"/>
        <v>1853.0635888576321</v>
      </c>
      <c r="N13" s="158">
        <f t="shared" si="23"/>
        <v>2224.9613399772961</v>
      </c>
      <c r="O13" s="158">
        <f t="shared" si="23"/>
        <v>2156.5217747621145</v>
      </c>
      <c r="P13" s="158">
        <f t="shared" si="23"/>
        <v>2088.4450163831816</v>
      </c>
      <c r="Q13" s="158">
        <f t="shared" si="23"/>
        <v>2020.9711757389941</v>
      </c>
      <c r="R13" s="158">
        <f t="shared" si="23"/>
        <v>1955.1528767822115</v>
      </c>
      <c r="S13" s="158">
        <f t="shared" si="23"/>
        <v>1890.7844942983247</v>
      </c>
      <c r="T13" s="158">
        <f t="shared" si="23"/>
        <v>1829.4048912969417</v>
      </c>
      <c r="U13" s="158">
        <f t="shared" si="23"/>
        <v>1770.5328356786761</v>
      </c>
      <c r="V13" s="158">
        <f t="shared" si="23"/>
        <v>1713.4150744092688</v>
      </c>
      <c r="W13" s="158">
        <f t="shared" si="23"/>
        <v>1657.8782066423632</v>
      </c>
      <c r="X13" s="158">
        <f t="shared" si="23"/>
        <v>1604.2989556870968</v>
      </c>
      <c r="Y13" s="158">
        <f t="shared" si="23"/>
        <v>1550.7590103684777</v>
      </c>
      <c r="Z13" s="158">
        <f t="shared" si="23"/>
        <v>1497.4714383413216</v>
      </c>
      <c r="AA13" s="158">
        <f t="shared" si="23"/>
        <v>1444.7354123685716</v>
      </c>
      <c r="AB13" s="158">
        <f t="shared" si="23"/>
        <v>1392.9842880813464</v>
      </c>
      <c r="AC13" s="158">
        <f t="shared" si="23"/>
        <v>1341.8447531737986</v>
      </c>
      <c r="AD13" s="158">
        <f t="shared" si="23"/>
        <v>1291.2846003776324</v>
      </c>
      <c r="AE13" s="158">
        <f t="shared" si="23"/>
        <v>1240.7244475814666</v>
      </c>
      <c r="AF13" s="158">
        <f t="shared" si="23"/>
        <v>1190.1642947853004</v>
      </c>
      <c r="AG13" s="158">
        <f t="shared" si="23"/>
        <v>1139.6041419891344</v>
      </c>
      <c r="AH13" s="158">
        <f t="shared" si="23"/>
        <v>1089.0439891929684</v>
      </c>
      <c r="AI13" s="158">
        <f t="shared" si="23"/>
        <v>1038.4838363968026</v>
      </c>
      <c r="AJ13" s="158">
        <f t="shared" si="23"/>
        <v>987.92368360063665</v>
      </c>
      <c r="AK13" s="158">
        <f t="shared" si="23"/>
        <v>937.36353080447054</v>
      </c>
      <c r="AL13" s="158">
        <f t="shared" si="23"/>
        <v>886.80337800830478</v>
      </c>
      <c r="AM13" s="158">
        <f t="shared" si="23"/>
        <v>836.24322521213833</v>
      </c>
      <c r="AN13" s="158">
        <f t="shared" si="23"/>
        <v>786.23632753720779</v>
      </c>
      <c r="AO13" s="158">
        <f t="shared" si="23"/>
        <v>737.13755587054254</v>
      </c>
      <c r="AP13" s="158">
        <f t="shared" ref="AP13:BU13" si="24">SUMIF($D$17:$D$1472, $D13, AP$17:AP$1472)</f>
        <v>688.99565860186055</v>
      </c>
      <c r="AQ13" s="158">
        <f t="shared" si="24"/>
        <v>641.55837060798513</v>
      </c>
      <c r="AR13" s="158">
        <f t="shared" si="24"/>
        <v>594.70540500362426</v>
      </c>
      <c r="AS13" s="158">
        <f t="shared" si="24"/>
        <v>548.01354211770638</v>
      </c>
      <c r="AT13" s="158">
        <f t="shared" si="24"/>
        <v>502.70578386603529</v>
      </c>
      <c r="AU13" s="158">
        <f t="shared" si="24"/>
        <v>458.99973781405293</v>
      </c>
      <c r="AV13" s="158">
        <f t="shared" si="24"/>
        <v>416.65831654639396</v>
      </c>
      <c r="AW13" s="158">
        <f t="shared" si="24"/>
        <v>375.53295338019666</v>
      </c>
      <c r="AX13" s="158">
        <f t="shared" si="24"/>
        <v>335.55960876402725</v>
      </c>
      <c r="AY13" s="158">
        <f t="shared" si="24"/>
        <v>296.85645718952662</v>
      </c>
      <c r="AZ13" s="158">
        <f t="shared" si="24"/>
        <v>260.81714263803894</v>
      </c>
      <c r="BA13" s="158">
        <f t="shared" si="24"/>
        <v>226.86257591544256</v>
      </c>
      <c r="BB13" s="158">
        <f t="shared" si="24"/>
        <v>194.82047381915496</v>
      </c>
      <c r="BC13" s="158">
        <f t="shared" si="24"/>
        <v>164.90655667582769</v>
      </c>
      <c r="BD13" s="158">
        <f t="shared" si="24"/>
        <v>140.4683718996549</v>
      </c>
      <c r="BE13" s="158">
        <f t="shared" si="24"/>
        <v>120.05070685614118</v>
      </c>
      <c r="BF13" s="158">
        <f t="shared" si="24"/>
        <v>103.91677222797919</v>
      </c>
      <c r="BG13" s="158">
        <f t="shared" si="24"/>
        <v>91.029683756913457</v>
      </c>
      <c r="BH13" s="158">
        <f t="shared" si="24"/>
        <v>81.218457366423678</v>
      </c>
      <c r="BI13" s="158">
        <f t="shared" si="24"/>
        <v>72.071237370122574</v>
      </c>
      <c r="BJ13" s="158">
        <f t="shared" si="24"/>
        <v>63.714415304808306</v>
      </c>
      <c r="BK13" s="158">
        <f t="shared" si="24"/>
        <v>56.019844466024438</v>
      </c>
      <c r="BL13" s="158">
        <f t="shared" si="24"/>
        <v>48.991727720915073</v>
      </c>
      <c r="BM13" s="158">
        <f t="shared" si="24"/>
        <v>42.646334147530702</v>
      </c>
      <c r="BN13" s="158">
        <f t="shared" si="24"/>
        <v>36.464545172788675</v>
      </c>
      <c r="BO13" s="158">
        <f t="shared" si="24"/>
        <v>30.282756198046645</v>
      </c>
      <c r="BP13" s="158">
        <f t="shared" si="24"/>
        <v>24.304388139314792</v>
      </c>
      <c r="BQ13" s="158">
        <f t="shared" si="24"/>
        <v>18.76945231713017</v>
      </c>
      <c r="BR13" s="158">
        <f t="shared" si="24"/>
        <v>13.665101977715574</v>
      </c>
      <c r="BS13" s="158">
        <f t="shared" si="24"/>
        <v>9.7345806861127482</v>
      </c>
      <c r="BT13" s="158">
        <f t="shared" si="24"/>
        <v>6.6822845938635123</v>
      </c>
      <c r="BU13" s="158">
        <f t="shared" si="24"/>
        <v>4.487952095906099</v>
      </c>
      <c r="BV13" s="158">
        <f t="shared" ref="BV13:CF13" si="25">SUMIF($D$17:$D$1472, $D13, BV$17:BV$1472)</f>
        <v>3.4204563537449229</v>
      </c>
      <c r="BW13" s="158">
        <f t="shared" si="25"/>
        <v>3.4204563537449229</v>
      </c>
      <c r="BX13" s="158">
        <f t="shared" si="25"/>
        <v>3.4204563537449229</v>
      </c>
      <c r="BY13" s="158">
        <f t="shared" si="25"/>
        <v>3.4204563537449229</v>
      </c>
      <c r="BZ13" s="158">
        <f t="shared" si="25"/>
        <v>3.4204563537449229</v>
      </c>
      <c r="CA13" s="158">
        <f t="shared" si="25"/>
        <v>3.4204563537449229</v>
      </c>
      <c r="CB13" s="158">
        <f t="shared" si="25"/>
        <v>3.4204563537449229</v>
      </c>
      <c r="CC13" s="158">
        <f t="shared" si="25"/>
        <v>3.4204563537449229</v>
      </c>
      <c r="CD13" s="158">
        <f t="shared" si="25"/>
        <v>3.4204563537449229</v>
      </c>
      <c r="CE13" s="158">
        <f t="shared" si="25"/>
        <v>3.4204563537449229</v>
      </c>
      <c r="CF13" s="158">
        <f t="shared" si="25"/>
        <v>3.4204563537449229</v>
      </c>
    </row>
    <row r="14" spans="1:84" ht="12.75" customHeight="1">
      <c r="A14" s="158"/>
      <c r="D14" s="18" t="s">
        <v>4</v>
      </c>
      <c r="E14" s="18" t="s">
        <v>197</v>
      </c>
      <c r="F14" s="2"/>
      <c r="G14" s="2"/>
      <c r="H14" s="2"/>
      <c r="I14" s="2">
        <f>SUM(I12:I13)</f>
        <v>11172.520800092194</v>
      </c>
      <c r="J14" s="2">
        <f>SUM(J12:J13)</f>
        <v>11353.449783053798</v>
      </c>
      <c r="K14" s="2">
        <f t="shared" ref="K14:N14" si="26">SUM(K12:K13)</f>
        <v>11500.78870241605</v>
      </c>
      <c r="L14" s="2">
        <f t="shared" si="26"/>
        <v>11601.668632090614</v>
      </c>
      <c r="M14" s="2">
        <f t="shared" si="26"/>
        <v>11663.899445613586</v>
      </c>
      <c r="N14" s="2">
        <f t="shared" si="26"/>
        <v>11816.483592489316</v>
      </c>
      <c r="O14" s="2">
        <f t="shared" ref="O14:S14" si="27">SUM(O12:O13)</f>
        <v>11422.541253723335</v>
      </c>
      <c r="P14" s="2">
        <f>SUM(P12:P13)</f>
        <v>11058.457303831136</v>
      </c>
      <c r="Q14" s="2">
        <f t="shared" si="27"/>
        <v>10694.976271673684</v>
      </c>
      <c r="R14" s="2">
        <f t="shared" si="27"/>
        <v>10333.150781203636</v>
      </c>
      <c r="S14" s="2">
        <f t="shared" si="27"/>
        <v>9972.7752072064832</v>
      </c>
      <c r="T14" s="2">
        <f t="shared" ref="T14:BK14" si="28">SUM(T12:T13)</f>
        <v>9615.3884126918347</v>
      </c>
      <c r="U14" s="2">
        <f t="shared" si="28"/>
        <v>9260.5091655603046</v>
      </c>
      <c r="V14" s="2">
        <f t="shared" si="28"/>
        <v>8909.5583980966967</v>
      </c>
      <c r="W14" s="2">
        <f t="shared" si="28"/>
        <v>8561.7835808254313</v>
      </c>
      <c r="X14" s="2">
        <f t="shared" si="28"/>
        <v>8215.9663803658023</v>
      </c>
      <c r="Y14" s="2">
        <f t="shared" si="28"/>
        <v>7870.1884855428243</v>
      </c>
      <c r="Z14" s="2">
        <f t="shared" si="28"/>
        <v>7524.6629640113078</v>
      </c>
      <c r="AA14" s="2">
        <f t="shared" si="28"/>
        <v>7179.6889885341943</v>
      </c>
      <c r="AB14" s="2">
        <f t="shared" si="28"/>
        <v>6835.6999147426104</v>
      </c>
      <c r="AC14" s="2">
        <f t="shared" si="28"/>
        <v>6492.3224303307006</v>
      </c>
      <c r="AD14" s="2">
        <f t="shared" si="28"/>
        <v>6149.5243280301747</v>
      </c>
      <c r="AE14" s="2">
        <f t="shared" si="28"/>
        <v>5806.726225729647</v>
      </c>
      <c r="AF14" s="2">
        <f t="shared" si="28"/>
        <v>5463.9281234291211</v>
      </c>
      <c r="AG14" s="2">
        <f t="shared" si="28"/>
        <v>5124.0423687343773</v>
      </c>
      <c r="AH14" s="2">
        <f t="shared" si="28"/>
        <v>4786.2229321718942</v>
      </c>
      <c r="AI14" s="2">
        <f t="shared" si="28"/>
        <v>4448.403495609411</v>
      </c>
      <c r="AJ14" s="2">
        <f t="shared" si="28"/>
        <v>4110.5840590469288</v>
      </c>
      <c r="AK14" s="2">
        <f t="shared" si="28"/>
        <v>3772.7646224844448</v>
      </c>
      <c r="AL14" s="2">
        <f t="shared" si="28"/>
        <v>3458.0373681005076</v>
      </c>
      <c r="AM14" s="2">
        <f t="shared" si="28"/>
        <v>3181.9804188540152</v>
      </c>
      <c r="AN14" s="2">
        <f t="shared" si="28"/>
        <v>2932.5386682781509</v>
      </c>
      <c r="AO14" s="2">
        <f t="shared" si="28"/>
        <v>2685.7977949203187</v>
      </c>
      <c r="AP14" s="2">
        <f t="shared" si="28"/>
        <v>2499.9953054837952</v>
      </c>
      <c r="AQ14" s="2">
        <f t="shared" si="28"/>
        <v>2337.9998710597151</v>
      </c>
      <c r="AR14" s="2">
        <f t="shared" si="28"/>
        <v>2182.2794898036614</v>
      </c>
      <c r="AS14" s="2">
        <f t="shared" si="28"/>
        <v>2036.8263463355979</v>
      </c>
      <c r="AT14" s="2">
        <f t="shared" si="28"/>
        <v>1894.3234272330349</v>
      </c>
      <c r="AU14" s="2">
        <f t="shared" si="28"/>
        <v>1760.9040346829438</v>
      </c>
      <c r="AV14" s="2">
        <f t="shared" si="28"/>
        <v>1636.2634474837887</v>
      </c>
      <c r="AW14" s="2">
        <f t="shared" si="28"/>
        <v>1517.4685492591002</v>
      </c>
      <c r="AX14" s="2">
        <f t="shared" si="28"/>
        <v>1406.0803391297795</v>
      </c>
      <c r="AY14" s="2">
        <f t="shared" si="28"/>
        <v>1312.5752623301896</v>
      </c>
      <c r="AZ14" s="2">
        <f t="shared" si="28"/>
        <v>1222.2143915950296</v>
      </c>
      <c r="BA14" s="2">
        <f t="shared" si="28"/>
        <v>1133.9916430266962</v>
      </c>
      <c r="BB14" s="2">
        <f t="shared" si="28"/>
        <v>1047.6813590846716</v>
      </c>
      <c r="BC14" s="2">
        <f t="shared" si="28"/>
        <v>963.49926009560727</v>
      </c>
      <c r="BD14" s="2">
        <f t="shared" si="28"/>
        <v>887.98890999728997</v>
      </c>
      <c r="BE14" s="2">
        <f t="shared" si="28"/>
        <v>863.254031355498</v>
      </c>
      <c r="BF14" s="2">
        <f t="shared" si="28"/>
        <v>842.8028831290577</v>
      </c>
      <c r="BG14" s="2">
        <f t="shared" si="28"/>
        <v>825.59858105971364</v>
      </c>
      <c r="BH14" s="2">
        <f t="shared" si="28"/>
        <v>811.4701410709456</v>
      </c>
      <c r="BI14" s="2">
        <f t="shared" si="28"/>
        <v>798.0057074763663</v>
      </c>
      <c r="BJ14" s="2">
        <f t="shared" si="28"/>
        <v>785.33167181277361</v>
      </c>
      <c r="BK14" s="2">
        <f t="shared" si="28"/>
        <v>773.31988737571146</v>
      </c>
      <c r="BL14" s="2">
        <f t="shared" ref="BL14:BP14" si="29">SUM(BL12:BL13)</f>
        <v>761.97455703232379</v>
      </c>
      <c r="BM14" s="2">
        <f t="shared" si="29"/>
        <v>751.31194986066123</v>
      </c>
      <c r="BN14" s="2">
        <f t="shared" si="29"/>
        <v>742.55386317272337</v>
      </c>
      <c r="BO14" s="2">
        <f t="shared" si="29"/>
        <v>736.37207419798131</v>
      </c>
      <c r="BP14" s="2">
        <f t="shared" si="29"/>
        <v>730.3937061392495</v>
      </c>
      <c r="BQ14" s="2">
        <f t="shared" ref="BQ14:BW14" si="30">SUM(BQ12:BQ13)</f>
        <v>724.8587703170648</v>
      </c>
      <c r="BR14" s="2">
        <f t="shared" si="30"/>
        <v>719.75441997765029</v>
      </c>
      <c r="BS14" s="2">
        <f t="shared" si="30"/>
        <v>715.82389868604741</v>
      </c>
      <c r="BT14" s="2">
        <f t="shared" si="30"/>
        <v>712.77160259379821</v>
      </c>
      <c r="BU14" s="2">
        <f t="shared" si="30"/>
        <v>710.57727009584073</v>
      </c>
      <c r="BV14" s="2">
        <f t="shared" si="30"/>
        <v>709.50977435367963</v>
      </c>
      <c r="BW14" s="2">
        <f t="shared" si="30"/>
        <v>709.50977435367963</v>
      </c>
      <c r="BX14" s="2">
        <f t="shared" ref="BX14:CF14" si="31">SUM(BX12:BX13)</f>
        <v>709.50977435367963</v>
      </c>
      <c r="BY14" s="2">
        <f t="shared" si="31"/>
        <v>709.50977435367963</v>
      </c>
      <c r="BZ14" s="2">
        <f t="shared" si="31"/>
        <v>709.50977435367963</v>
      </c>
      <c r="CA14" s="2">
        <f t="shared" si="31"/>
        <v>709.50977435367963</v>
      </c>
      <c r="CB14" s="2">
        <f t="shared" si="31"/>
        <v>709.50977435367963</v>
      </c>
      <c r="CC14" s="2">
        <f t="shared" si="31"/>
        <v>709.50977435367963</v>
      </c>
      <c r="CD14" s="2">
        <f t="shared" si="31"/>
        <v>709.50977435367963</v>
      </c>
      <c r="CE14" s="2">
        <f t="shared" si="31"/>
        <v>709.50977435367963</v>
      </c>
      <c r="CF14" s="2">
        <f t="shared" si="31"/>
        <v>709.50977435367963</v>
      </c>
    </row>
    <row r="15" spans="1:84" ht="12.75" customHeight="1">
      <c r="A15" s="15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8"/>
      <c r="N16" s="4"/>
    </row>
    <row r="17" spans="1:2018" s="14" customFormat="1" ht="12.75" customHeight="1">
      <c r="A17" s="158"/>
      <c r="B17" s="16" t="str">
        <f>Inputs!C94</f>
        <v>OH Sub-transmission lines</v>
      </c>
      <c r="C17" s="179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8"/>
      <c r="B18" s="6"/>
      <c r="C18" s="180" t="s">
        <v>1</v>
      </c>
      <c r="I18" s="33">
        <f>INDEX(Inputs!$E$94:$E$121, MATCH(B17, Inputs!$C$94:$C$121,0))</f>
        <v>37.487709791057952</v>
      </c>
    </row>
    <row r="19" spans="1:2018" ht="12.75" customHeight="1">
      <c r="A19" s="158"/>
      <c r="B19" s="6"/>
      <c r="C19" s="180" t="s">
        <v>2</v>
      </c>
      <c r="I19" s="33">
        <f>INDEX(Inputs!$F$94:$F$121, MATCH(B17, Inputs!$C$94:$C$121,0))</f>
        <v>50.54</v>
      </c>
    </row>
    <row r="20" spans="1:2018" ht="12.75" customHeight="1">
      <c r="A20" s="158"/>
      <c r="B20" s="6"/>
      <c r="C20" s="180"/>
      <c r="I20" s="31"/>
    </row>
    <row r="21" spans="1:2018" ht="12.75" customHeight="1">
      <c r="A21" s="158"/>
      <c r="C21" s="169" t="s">
        <v>3</v>
      </c>
      <c r="I21" s="31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</row>
    <row r="22" spans="1:2018" s="158" customFormat="1" ht="12.75" customHeight="1">
      <c r="A22"/>
      <c r="C22" s="169"/>
      <c r="D22" s="102" t="s">
        <v>33</v>
      </c>
      <c r="E22" s="102" t="s">
        <v>197</v>
      </c>
      <c r="F22" s="101"/>
      <c r="G22" s="101"/>
      <c r="H22" s="101"/>
      <c r="I22" s="103"/>
      <c r="J22" s="281">
        <f>IF(OR($I18=0,I27=0,$I18="n/a"),0,SIGN($I27)*MIN(ABS($I27/$I18), ABS($I27-SUM($I22:I22))))</f>
        <v>14.604640538092758</v>
      </c>
      <c r="K22" s="281">
        <f>IF(OR($I18=0,J27=0,$I18="n/a"),0,SIGN($I27)*MIN(ABS($I27/$I18), ABS($I27-SUM($I22:J22))))</f>
        <v>14.604640538092758</v>
      </c>
      <c r="L22" s="281">
        <f>IF(OR($I18=0,K27=0,$I18="n/a"),0,SIGN($I27)*MIN(ABS($I27/$I18), ABS($I27-SUM($I22:K22))))</f>
        <v>14.604640538092758</v>
      </c>
      <c r="M22" s="281">
        <f>IF(OR($I18=0,L27=0,$I18="n/a"),0,SIGN($I27)*MIN(ABS($I27/$I18), ABS($I27-SUM($I22:L22))))</f>
        <v>14.604640538092758</v>
      </c>
      <c r="N22" s="281">
        <f>IF(OR($I18=0,M27=0,$I18="n/a"),0,SIGN($I27)*MIN(ABS($I27/$I18), ABS($I27-SUM($I22:M22))))</f>
        <v>14.604640538092758</v>
      </c>
      <c r="O22" s="109">
        <f>IF(OR($I18=0,N27=0,$I18="n/a"),0,SIGN($I27)*MIN(ABS($I27/$I18), ABS($I27-SUM($I22:N22))))</f>
        <v>14.604640538092758</v>
      </c>
      <c r="P22" s="109">
        <f>IF(OR($I18=0,O27=0,$I18="n/a"),0,SIGN($I27)*MIN(ABS($I27/$I18), ABS($I27-SUM($I22:O22))))</f>
        <v>14.604640538092758</v>
      </c>
      <c r="Q22" s="109">
        <f>IF(OR($I18=0,P27=0,$I18="n/a"),0,SIGN($I27)*MIN(ABS($I27/$I18), ABS($I27-SUM($I22:P22))))</f>
        <v>14.604640538092758</v>
      </c>
      <c r="R22" s="109">
        <f>IF(OR($I18=0,Q27=0,$I18="n/a"),0,SIGN($I27)*MIN(ABS($I27/$I18), ABS($I27-SUM($I22:Q22))))</f>
        <v>14.604640538092758</v>
      </c>
      <c r="S22" s="109">
        <f>IF(OR($I18=0,R27=0,$I18="n/a"),0,SIGN($I27)*MIN(ABS($I27/$I18), ABS($I27-SUM($I22:R22))))</f>
        <v>14.604640538092758</v>
      </c>
      <c r="T22" s="109">
        <f>IF(OR($I18=0,S27=0,$I18="n/a"),0,SIGN($I27)*MIN(ABS($I27/$I18), ABS($I27-SUM($I22:S22))))</f>
        <v>14.604640538092758</v>
      </c>
      <c r="U22" s="109">
        <f>IF(OR($I18=0,T27=0,$I18="n/a"),0,SIGN($I27)*MIN(ABS($I27/$I18), ABS($I27-SUM($I22:T22))))</f>
        <v>14.604640538092758</v>
      </c>
      <c r="V22" s="109">
        <f>IF(OR($I18=0,U27=0,$I18="n/a"),0,SIGN($I27)*MIN(ABS($I27/$I18), ABS($I27-SUM($I22:U22))))</f>
        <v>14.604640538092758</v>
      </c>
      <c r="W22" s="109">
        <f>IF(OR($I18=0,V27=0,$I18="n/a"),0,SIGN($I27)*MIN(ABS($I27/$I18), ABS($I27-SUM($I22:V22))))</f>
        <v>14.604640538092758</v>
      </c>
      <c r="X22" s="109">
        <f>IF(OR($I18=0,W27=0,$I18="n/a"),0,SIGN($I27)*MIN(ABS($I27/$I18), ABS($I27-SUM($I22:W22))))</f>
        <v>14.604640538092758</v>
      </c>
      <c r="Y22" s="109">
        <f>IF(OR($I18=0,X27=0,$I18="n/a"),0,SIGN($I27)*MIN(ABS($I27/$I18), ABS($I27-SUM($I22:X22))))</f>
        <v>14.604640538092758</v>
      </c>
      <c r="Z22" s="109">
        <f>IF(OR($I18=0,Y27=0,$I18="n/a"),0,SIGN($I27)*MIN(ABS($I27/$I18), ABS($I27-SUM($I22:Y22))))</f>
        <v>14.604640538092758</v>
      </c>
      <c r="AA22" s="109">
        <f>IF(OR($I18=0,Z27=0,$I18="n/a"),0,SIGN($I27)*MIN(ABS($I27/$I18), ABS($I27-SUM($I22:Z22))))</f>
        <v>14.604640538092758</v>
      </c>
      <c r="AB22" s="109">
        <f>IF(OR($I18=0,AA27=0,$I18="n/a"),0,SIGN($I27)*MIN(ABS($I27/$I18), ABS($I27-SUM($I22:AA22))))</f>
        <v>14.604640538092758</v>
      </c>
      <c r="AC22" s="109">
        <f>IF(OR($I18=0,AB27=0,$I18="n/a"),0,SIGN($I27)*MIN(ABS($I27/$I18), ABS($I27-SUM($I22:AB22))))</f>
        <v>14.604640538092758</v>
      </c>
      <c r="AD22" s="109">
        <f>IF(OR($I18=0,AC27=0,$I18="n/a"),0,SIGN($I27)*MIN(ABS($I27/$I18), ABS($I27-SUM($I22:AC22))))</f>
        <v>14.604640538092758</v>
      </c>
      <c r="AE22" s="109">
        <f>IF(OR($I18=0,AD27=0,$I18="n/a"),0,SIGN($I27)*MIN(ABS($I27/$I18), ABS($I27-SUM($I22:AD22))))</f>
        <v>14.604640538092758</v>
      </c>
      <c r="AF22" s="109">
        <f>IF(OR($I18=0,AE27=0,$I18="n/a"),0,SIGN($I27)*MIN(ABS($I27/$I18), ABS($I27-SUM($I22:AE22))))</f>
        <v>14.604640538092758</v>
      </c>
      <c r="AG22" s="109">
        <f>IF(OR($I18=0,AF27=0,$I18="n/a"),0,SIGN($I27)*MIN(ABS($I27/$I18), ABS($I27-SUM($I22:AF22))))</f>
        <v>14.604640538092758</v>
      </c>
      <c r="AH22" s="109">
        <f>IF(OR($I18=0,AG27=0,$I18="n/a"),0,SIGN($I27)*MIN(ABS($I27/$I18), ABS($I27-SUM($I22:AG22))))</f>
        <v>14.604640538092758</v>
      </c>
      <c r="AI22" s="109">
        <f>IF(OR($I18=0,AH27=0,$I18="n/a"),0,SIGN($I27)*MIN(ABS($I27/$I18), ABS($I27-SUM($I22:AH22))))</f>
        <v>14.604640538092758</v>
      </c>
      <c r="AJ22" s="109">
        <f>IF(OR($I18=0,AI27=0,$I18="n/a"),0,SIGN($I27)*MIN(ABS($I27/$I18), ABS($I27-SUM($I22:AI22))))</f>
        <v>14.604640538092758</v>
      </c>
      <c r="AK22" s="109">
        <f>IF(OR($I18=0,AJ27=0,$I18="n/a"),0,SIGN($I27)*MIN(ABS($I27/$I18), ABS($I27-SUM($I22:AJ22))))</f>
        <v>14.604640538092758</v>
      </c>
      <c r="AL22" s="109">
        <f>IF(OR($I18=0,AK27=0,$I18="n/a"),0,SIGN($I27)*MIN(ABS($I27/$I18), ABS($I27-SUM($I22:AK22))))</f>
        <v>14.604640538092758</v>
      </c>
      <c r="AM22" s="109">
        <f>IF(OR($I18=0,AL27=0,$I18="n/a"),0,SIGN($I27)*MIN(ABS($I27/$I18), ABS($I27-SUM($I22:AL22))))</f>
        <v>14.604640538092758</v>
      </c>
      <c r="AN22" s="109">
        <f>IF(OR($I18=0,AM27=0,$I18="n/a"),0,SIGN($I27)*MIN(ABS($I27/$I18), ABS($I27-SUM($I22:AM22))))</f>
        <v>14.604640538092758</v>
      </c>
      <c r="AO22" s="109">
        <f>IF(OR($I18=0,AN27=0,$I18="n/a"),0,SIGN($I27)*MIN(ABS($I27/$I18), ABS($I27-SUM($I22:AN22))))</f>
        <v>14.604640538092758</v>
      </c>
      <c r="AP22" s="109">
        <f>IF(OR($I18=0,AO27=0,$I18="n/a"),0,SIGN($I27)*MIN(ABS($I27/$I18), ABS($I27-SUM($I22:AO22))))</f>
        <v>14.604640538092758</v>
      </c>
      <c r="AQ22" s="109">
        <f>IF(OR($I18=0,AP27=0,$I18="n/a"),0,SIGN($I27)*MIN(ABS($I27/$I18), ABS($I27-SUM($I22:AP22))))</f>
        <v>14.604640538092758</v>
      </c>
      <c r="AR22" s="109">
        <f>IF(OR($I18=0,AQ27=0,$I18="n/a"),0,SIGN($I27)*MIN(ABS($I27/$I18), ABS($I27-SUM($I22:AQ22))))</f>
        <v>14.604640538092758</v>
      </c>
      <c r="AS22" s="109">
        <f>IF(OR($I18=0,AR27=0,$I18="n/a"),0,SIGN($I27)*MIN(ABS($I27/$I18), ABS($I27-SUM($I22:AR22))))</f>
        <v>14.604640538092758</v>
      </c>
      <c r="AT22" s="109">
        <f>IF(OR($I18=0,AS27=0,$I18="n/a"),0,SIGN($I27)*MIN(ABS($I27/$I18), ABS($I27-SUM($I22:AS22))))</f>
        <v>14.604640538092758</v>
      </c>
      <c r="AU22" s="109">
        <f>IF(OR($I18=0,AT27=0,$I18="n/a"),0,SIGN($I27)*MIN(ABS($I27/$I18), ABS($I27-SUM($I22:AT22))))</f>
        <v>7.12282618530935</v>
      </c>
      <c r="AV22" s="109">
        <f>IF(OR($I18=0,AU27=0,$I18="n/a"),0,SIGN($I27)*MIN(ABS($I27/$I18), ABS($I27-SUM($I22:AU22))))</f>
        <v>0</v>
      </c>
      <c r="AW22" s="109">
        <f>IF(OR($I18=0,AV27=0,$I18="n/a"),0,SIGN($I27)*MIN(ABS($I27/$I18), ABS($I27-SUM($I22:AV22))))</f>
        <v>0</v>
      </c>
      <c r="AX22" s="109">
        <f>IF(OR($I18=0,AW27=0,$I18="n/a"),0,SIGN($I27)*MIN(ABS($I27/$I18), ABS($I27-SUM($I22:AW22))))</f>
        <v>0</v>
      </c>
      <c r="AY22" s="109">
        <f>IF(OR($I18=0,AX27=0,$I18="n/a"),0,SIGN($I27)*MIN(ABS($I27/$I18), ABS($I27-SUM($I22:AX22))))</f>
        <v>0</v>
      </c>
      <c r="AZ22" s="109">
        <f>IF(OR($I18=0,AY27=0,$I18="n/a"),0,SIGN($I27)*MIN(ABS($I27/$I18), ABS($I27-SUM($I22:AY22))))</f>
        <v>0</v>
      </c>
      <c r="BA22" s="109">
        <f>IF(OR($I18=0,AZ27=0,$I18="n/a"),0,SIGN($I27)*MIN(ABS($I27/$I18), ABS($I27-SUM($I22:AZ22))))</f>
        <v>0</v>
      </c>
      <c r="BB22" s="109">
        <f>IF(OR($I18=0,BA27=0,$I18="n/a"),0,SIGN($I27)*MIN(ABS($I27/$I18), ABS($I27-SUM($I22:BA22))))</f>
        <v>0</v>
      </c>
      <c r="BC22" s="109">
        <f>IF(OR($I18=0,BB27=0,$I18="n/a"),0,SIGN($I27)*MIN(ABS($I27/$I18), ABS($I27-SUM($I22:BB22))))</f>
        <v>0</v>
      </c>
      <c r="BD22" s="109">
        <f>IF(OR($I18=0,BC27=0,$I18="n/a"),0,SIGN($I27)*MIN(ABS($I27/$I18), ABS($I27-SUM($I22:BC22))))</f>
        <v>0</v>
      </c>
      <c r="BE22" s="109">
        <f>IF(OR($I18=0,BD27=0,$I18="n/a"),0,SIGN($I27)*MIN(ABS($I27/$I18), ABS($I27-SUM($I22:BD22))))</f>
        <v>0</v>
      </c>
      <c r="BF22" s="109">
        <f>IF(OR($I18=0,BE27=0,$I18="n/a"),0,SIGN($I27)*MIN(ABS($I27/$I18), ABS($I27-SUM($I22:BE22))))</f>
        <v>0</v>
      </c>
      <c r="BG22" s="109">
        <f>IF(OR($I18=0,BF27=0,$I18="n/a"),0,SIGN($I27)*MIN(ABS($I27/$I18), ABS($I27-SUM($I22:BF22))))</f>
        <v>0</v>
      </c>
      <c r="BH22" s="109">
        <f>IF(OR($I18=0,BG27=0,$I18="n/a"),0,SIGN($I27)*MIN(ABS($I27/$I18), ABS($I27-SUM($I22:BG22))))</f>
        <v>0</v>
      </c>
      <c r="BI22" s="109">
        <f>IF(OR($I18=0,BH27=0,$I18="n/a"),0,SIGN($I27)*MIN(ABS($I27/$I18), ABS($I27-SUM($I22:BH22))))</f>
        <v>0</v>
      </c>
      <c r="BJ22" s="109">
        <f>IF(OR($I18=0,BI27=0,$I18="n/a"),0,SIGN($I27)*MIN(ABS($I27/$I18), ABS($I27-SUM($I22:BI22))))</f>
        <v>0</v>
      </c>
      <c r="BK22" s="109">
        <f>IF(OR($I18=0,BJ27=0,$I18="n/a"),0,SIGN($I27)*MIN(ABS($I27/$I18), ABS($I27-SUM($I22:BJ22))))</f>
        <v>0</v>
      </c>
      <c r="BL22" s="109">
        <f>IF(OR($I18=0,BK27=0,$I18="n/a"),0,SIGN($I27)*MIN(ABS($I27/$I18), ABS($I27-SUM($I22:BK22))))</f>
        <v>0</v>
      </c>
      <c r="BM22" s="109">
        <f>IF(OR($I18=0,BL27=0,$I18="n/a"),0,SIGN($I27)*MIN(ABS($I27/$I18), ABS($I27-SUM($I22:BL22))))</f>
        <v>0</v>
      </c>
      <c r="BN22" s="109">
        <f>IF(OR($I18=0,BM27=0,$I18="n/a"),0,SIGN($I27)*MIN(ABS($I27/$I18), ABS($I27-SUM($I22:BM22))))</f>
        <v>0</v>
      </c>
      <c r="BO22" s="109">
        <f>IF(OR($I18=0,BN27=0,$I18="n/a"),0,SIGN($I27)*MIN(ABS($I27/$I18), ABS($I27-SUM($I22:BN22))))</f>
        <v>0</v>
      </c>
      <c r="BP22" s="109">
        <f>IF(OR($I18=0,BO27=0,$I18="n/a"),0,SIGN($I27)*MIN(ABS($I27/$I18), ABS($I27-SUM($I22:BO22))))</f>
        <v>0</v>
      </c>
      <c r="BQ22" s="109">
        <f>IF(OR($I18=0,BP27=0,$I18="n/a"),0,SIGN($I27)*MIN(ABS($I27/$I18), ABS($I27-SUM($I22:BP22))))</f>
        <v>0</v>
      </c>
      <c r="BR22" s="109">
        <f>IF(OR($I18=0,BQ27=0,$I18="n/a"),0,SIGN($I27)*MIN(ABS($I27/$I18), ABS($I27-SUM($I22:BQ22))))</f>
        <v>0</v>
      </c>
      <c r="BS22" s="109">
        <f>IF(OR($I18=0,BR27=0,$I18="n/a"),0,SIGN($I27)*MIN(ABS($I27/$I18), ABS($I27-SUM($I22:BR22))))</f>
        <v>0</v>
      </c>
      <c r="BT22" s="109">
        <f>IF(OR($I18=0,BS27=0,$I18="n/a"),0,SIGN($I27)*MIN(ABS($I27/$I18), ABS($I27-SUM($I22:BS22))))</f>
        <v>0</v>
      </c>
      <c r="BU22" s="109">
        <f>IF(OR($I18=0,BT27=0,$I18="n/a"),0,SIGN($I27)*MIN(ABS($I27/$I18), ABS($I27-SUM($I22:BT22))))</f>
        <v>0</v>
      </c>
      <c r="BV22" s="109">
        <f>IF(OR($I18=0,BU27=0,$I18="n/a"),0,SIGN($I27)*MIN(ABS($I27/$I18), ABS($I27-SUM($I22:BU22))))</f>
        <v>0</v>
      </c>
      <c r="BW22" s="109">
        <f>IF(OR($I18=0,BV27=0,$I18="n/a"),0,SIGN($I27)*MIN(ABS($I27/$I18), ABS($I27-SUM($I22:BV22))))</f>
        <v>0</v>
      </c>
      <c r="BX22" s="109">
        <f>IF(OR($I18=0,BW27=0,$I18="n/a"),0,SIGN($I27)*MIN(ABS($I27/$I18), ABS($I27-SUM($I22:BW22))))</f>
        <v>0</v>
      </c>
      <c r="BY22" s="109">
        <f>IF(OR($I18=0,BX27=0,$I18="n/a"),0,SIGN($I27)*MIN(ABS($I27/$I18), ABS($I27-SUM($I22:BX22))))</f>
        <v>0</v>
      </c>
      <c r="BZ22" s="109">
        <f>IF(OR($I18=0,BY27=0,$I18="n/a"),0,SIGN($I27)*MIN(ABS($I27/$I18), ABS($I27-SUM($I22:BY22))))</f>
        <v>0</v>
      </c>
      <c r="CA22" s="109">
        <f>IF(OR($I18=0,BZ27=0,$I18="n/a"),0,SIGN($I27)*MIN(ABS($I27/$I18), ABS($I27-SUM($I22:BZ22))))</f>
        <v>0</v>
      </c>
      <c r="CB22" s="109">
        <f>IF(OR($I18=0,CA27=0,$I18="n/a"),0,SIGN($I27)*MIN(ABS($I27/$I18), ABS($I27-SUM($I22:CA22))))</f>
        <v>0</v>
      </c>
      <c r="CC22" s="109">
        <f>IF(OR($I18=0,CB27=0,$I18="n/a"),0,SIGN($I27)*MIN(ABS($I27/$I18), ABS($I27-SUM($I22:CB22))))</f>
        <v>0</v>
      </c>
      <c r="CD22" s="109">
        <f>IF(OR($I18=0,CC27=0,$I18="n/a"),0,SIGN($I27)*MIN(ABS($I27/$I18), ABS($I27-SUM($I22:CC22))))</f>
        <v>0</v>
      </c>
      <c r="CE22" s="109">
        <f>IF(OR($I18=0,CD27=0,$I18="n/a"),0,SIGN($I27)*MIN(ABS($I27/$I18), ABS($I27-SUM($I22:CD22))))</f>
        <v>0</v>
      </c>
      <c r="CF22" s="109">
        <f>IF(OR($I18=0,CE27=0,$I18="n/a"),0,SIGN($I27)*MIN(ABS($I27/$I18), ABS($I27-SUM($I22:CE22))))</f>
        <v>0</v>
      </c>
    </row>
    <row r="23" spans="1:2018" s="158" customFormat="1" ht="12.75" customHeight="1">
      <c r="D23" s="102" t="s">
        <v>156</v>
      </c>
      <c r="E23" s="101" t="s">
        <v>197</v>
      </c>
      <c r="F23" s="101"/>
      <c r="G23" s="101"/>
      <c r="H23" s="101"/>
      <c r="I23" s="103"/>
      <c r="J23" s="282"/>
      <c r="K23" s="282"/>
      <c r="L23" s="282"/>
      <c r="M23" s="282"/>
      <c r="N23" s="282"/>
      <c r="O23" s="109">
        <f>IFERROR(IF(OR($I18=0,N27=0),0,IF($N26&gt;0,(MIN($N26/IF($I18&lt;=5,1,($I18-5)),$N26-SUM($N23:N23))), (MAX($N26/IF($I18&lt;=5,1,($I18-5)),$N26-SUM($N23:N23))))),0)</f>
        <v>0</v>
      </c>
      <c r="P23" s="109">
        <f>IFERROR(IF(OR($I18=0,O27=0),0,IF($N26&gt;0,(MIN($N26/IF($I18&lt;=5,1,($I18-5)),$N26-SUM($N23:O23))), (MAX($N26/IF($I18&lt;=5,1,($I18-5)),$N26-SUM($N23:O23))))),0)</f>
        <v>0</v>
      </c>
      <c r="Q23" s="109">
        <f>IFERROR(IF(OR($I18=0,P27=0),0,IF($N26&gt;0,(MIN($N26/IF($I18&lt;=5,1,($I18-5)),$N26-SUM($N23:P23))), (MAX($N26/IF($I18&lt;=5,1,($I18-5)),$N26-SUM($N23:P23))))),0)</f>
        <v>0</v>
      </c>
      <c r="R23" s="109">
        <f>IFERROR(IF(OR($I18=0,Q27=0),0,IF($N26&gt;0,(MIN($N26/IF($I18&lt;=5,1,($I18-5)),$N26-SUM($N23:Q23))), (MAX($N26/IF($I18&lt;=5,1,($I18-5)),$N26-SUM($N23:Q23))))),0)</f>
        <v>0</v>
      </c>
      <c r="S23" s="109">
        <f>IFERROR(IF(OR($I18=0,R27=0),0,IF($N26&gt;0,(MIN($N26/IF($I18&lt;=5,1,($I18-5)),$N26-SUM($N23:R23))), (MAX($N26/IF($I18&lt;=5,1,($I18-5)),$N26-SUM($N23:R23))))),0)</f>
        <v>0</v>
      </c>
      <c r="T23" s="109">
        <f>IFERROR(IF(OR($I18=0,S27=0),0,IF($N26&gt;0,(MIN($N26/IF($I18&lt;=5,1,($I18-5)),$N26-SUM($N23:S23))), (MAX($N26/IF($I18&lt;=5,1,($I18-5)),$N26-SUM($N23:S23))))),0)</f>
        <v>0</v>
      </c>
      <c r="U23" s="109">
        <f>IFERROR(IF(OR($I18=0,T27=0),0,IF($N26&gt;0,(MIN($N26/IF($I18&lt;=5,1,($I18-5)),$N26-SUM($N23:T23))), (MAX($N26/IF($I18&lt;=5,1,($I18-5)),$N26-SUM($N23:T23))))),0)</f>
        <v>0</v>
      </c>
      <c r="V23" s="109">
        <f>IFERROR(IF(OR($I18=0,U27=0),0,IF($N26&gt;0,(MIN($N26/IF($I18&lt;=5,1,($I18-5)),$N26-SUM($N23:U23))), (MAX($N26/IF($I18&lt;=5,1,($I18-5)),$N26-SUM($N23:U23))))),0)</f>
        <v>0</v>
      </c>
      <c r="W23" s="109">
        <f>IFERROR(IF(OR($I18=0,V27=0),0,IF($N26&gt;0,(MIN($N26/IF($I18&lt;=5,1,($I18-5)),$N26-SUM($N23:V23))), (MAX($N26/IF($I18&lt;=5,1,($I18-5)),$N26-SUM($N23:V23))))),0)</f>
        <v>0</v>
      </c>
      <c r="X23" s="109">
        <f>IFERROR(IF(OR($I18=0,W27=0),0,IF($N26&gt;0,(MIN($N26/IF($I18&lt;=5,1,($I18-5)),$N26-SUM($N23:W23))), (MAX($N26/IF($I18&lt;=5,1,($I18-5)),$N26-SUM($N23:W23))))),0)</f>
        <v>0</v>
      </c>
      <c r="Y23" s="109">
        <f>IFERROR(IF(OR($I18=0,X27=0),0,IF($N26&gt;0,(MIN($N26/IF($I18&lt;=5,1,($I18-5)),$N26-SUM($N23:X23))), (MAX($N26/IF($I18&lt;=5,1,($I18-5)),$N26-SUM($N23:X23))))),0)</f>
        <v>0</v>
      </c>
      <c r="Z23" s="109">
        <f>IFERROR(IF(OR($I18=0,Y27=0),0,IF($N26&gt;0,(MIN($N26/IF($I18&lt;=5,1,($I18-5)),$N26-SUM($N23:Y23))), (MAX($N26/IF($I18&lt;=5,1,($I18-5)),$N26-SUM($N23:Y23))))),0)</f>
        <v>0</v>
      </c>
      <c r="AA23" s="109">
        <f>IFERROR(IF(OR($I18=0,Z27=0),0,IF($N26&gt;0,(MIN($N26/IF($I18&lt;=5,1,($I18-5)),$N26-SUM($N23:Z23))), (MAX($N26/IF($I18&lt;=5,1,($I18-5)),$N26-SUM($N23:Z23))))),0)</f>
        <v>0</v>
      </c>
      <c r="AB23" s="109">
        <f>IFERROR(IF(OR($I18=0,AA27=0),0,IF($N26&gt;0,(MIN($N26/IF($I18&lt;=5,1,($I18-5)),$N26-SUM($N23:AA23))), (MAX($N26/IF($I18&lt;=5,1,($I18-5)),$N26-SUM($N23:AA23))))),0)</f>
        <v>0</v>
      </c>
      <c r="AC23" s="109">
        <f>IFERROR(IF(OR($I18=0,AB27=0),0,IF($N26&gt;0,(MIN($N26/IF($I18&lt;=5,1,($I18-5)),$N26-SUM($N23:AB23))), (MAX($N26/IF($I18&lt;=5,1,($I18-5)),$N26-SUM($N23:AB23))))),0)</f>
        <v>0</v>
      </c>
      <c r="AD23" s="109">
        <f>IFERROR(IF(OR($I18=0,AC27=0),0,IF($N26&gt;0,(MIN($N26/IF($I18&lt;=5,1,($I18-5)),$N26-SUM($N23:AC23))), (MAX($N26/IF($I18&lt;=5,1,($I18-5)),$N26-SUM($N23:AC23))))),0)</f>
        <v>0</v>
      </c>
      <c r="AE23" s="109">
        <f>IFERROR(IF(OR($I18=0,AD27=0),0,IF($N26&gt;0,(MIN($N26/IF($I18&lt;=5,1,($I18-5)),$N26-SUM($N23:AD23))), (MAX($N26/IF($I18&lt;=5,1,($I18-5)),$N26-SUM($N23:AD23))))),0)</f>
        <v>0</v>
      </c>
      <c r="AF23" s="109">
        <f>IFERROR(IF(OR($I18=0,AE27=0),0,IF($N26&gt;0,(MIN($N26/IF($I18&lt;=5,1,($I18-5)),$N26-SUM($N23:AE23))), (MAX($N26/IF($I18&lt;=5,1,($I18-5)),$N26-SUM($N23:AE23))))),0)</f>
        <v>0</v>
      </c>
      <c r="AG23" s="109">
        <f>IFERROR(IF(OR($I18=0,AF27=0),0,IF($N26&gt;0,(MIN($N26/IF($I18&lt;=5,1,($I18-5)),$N26-SUM($N23:AF23))), (MAX($N26/IF($I18&lt;=5,1,($I18-5)),$N26-SUM($N23:AF23))))),0)</f>
        <v>0</v>
      </c>
      <c r="AH23" s="109">
        <f>IFERROR(IF(OR($I18=0,AG27=0),0,IF($N26&gt;0,(MIN($N26/IF($I18&lt;=5,1,($I18-5)),$N26-SUM($N23:AG23))), (MAX($N26/IF($I18&lt;=5,1,($I18-5)),$N26-SUM($N23:AG23))))),0)</f>
        <v>0</v>
      </c>
      <c r="AI23" s="109">
        <f>IFERROR(IF(OR($I18=0,AH27=0),0,IF($N26&gt;0,(MIN($N26/IF($I18&lt;=5,1,($I18-5)),$N26-SUM($N23:AH23))), (MAX($N26/IF($I18&lt;=5,1,($I18-5)),$N26-SUM($N23:AH23))))),0)</f>
        <v>0</v>
      </c>
      <c r="AJ23" s="109">
        <f>IFERROR(IF(OR($I18=0,AI27=0),0,IF($N26&gt;0,(MIN($N26/IF($I18&lt;=5,1,($I18-5)),$N26-SUM($N23:AI23))), (MAX($N26/IF($I18&lt;=5,1,($I18-5)),$N26-SUM($N23:AI23))))),0)</f>
        <v>0</v>
      </c>
      <c r="AK23" s="109">
        <f>IFERROR(IF(OR($I18=0,AJ27=0),0,IF($N26&gt;0,(MIN($N26/IF($I18&lt;=5,1,($I18-5)),$N26-SUM($N23:AJ23))), (MAX($N26/IF($I18&lt;=5,1,($I18-5)),$N26-SUM($N23:AJ23))))),0)</f>
        <v>0</v>
      </c>
      <c r="AL23" s="109">
        <f>IFERROR(IF(OR($I18=0,AK27=0),0,IF($N26&gt;0,(MIN($N26/IF($I18&lt;=5,1,($I18-5)),$N26-SUM($N23:AK23))), (MAX($N26/IF($I18&lt;=5,1,($I18-5)),$N26-SUM($N23:AK23))))),0)</f>
        <v>0</v>
      </c>
      <c r="AM23" s="109">
        <f>IFERROR(IF(OR($I18=0,AL27=0),0,IF($N26&gt;0,(MIN($N26/IF($I18&lt;=5,1,($I18-5)),$N26-SUM($N23:AL23))), (MAX($N26/IF($I18&lt;=5,1,($I18-5)),$N26-SUM($N23:AL23))))),0)</f>
        <v>0</v>
      </c>
      <c r="AN23" s="109">
        <f>IFERROR(IF(OR($I18=0,AM27=0),0,IF($N26&gt;0,(MIN($N26/IF($I18&lt;=5,1,($I18-5)),$N26-SUM($N23:AM23))), (MAX($N26/IF($I18&lt;=5,1,($I18-5)),$N26-SUM($N23:AM23))))),0)</f>
        <v>0</v>
      </c>
      <c r="AO23" s="109">
        <f>IFERROR(IF(OR($I18=0,AN27=0),0,IF($N26&gt;0,(MIN($N26/IF($I18&lt;=5,1,($I18-5)),$N26-SUM($N23:AN23))), (MAX($N26/IF($I18&lt;=5,1,($I18-5)),$N26-SUM($N23:AN23))))),0)</f>
        <v>0</v>
      </c>
      <c r="AP23" s="109">
        <f>IFERROR(IF(OR($I18=0,AO27=0),0,IF($N26&gt;0,(MIN($N26/IF($I18&lt;=5,1,($I18-5)),$N26-SUM($N23:AO23))), (MAX($N26/IF($I18&lt;=5,1,($I18-5)),$N26-SUM($N23:AO23))))),0)</f>
        <v>0</v>
      </c>
      <c r="AQ23" s="109">
        <f>IFERROR(IF(OR($I18=0,AP27=0),0,IF($N26&gt;0,(MIN($N26/IF($I18&lt;=5,1,($I18-5)),$N26-SUM($N23:AP23))), (MAX($N26/IF($I18&lt;=5,1,($I18-5)),$N26-SUM($N23:AP23))))),0)</f>
        <v>0</v>
      </c>
      <c r="AR23" s="109">
        <f>IFERROR(IF(OR($I18=0,AQ27=0),0,IF($N26&gt;0,(MIN($N26/IF($I18&lt;=5,1,($I18-5)),$N26-SUM($N23:AQ23))), (MAX($N26/IF($I18&lt;=5,1,($I18-5)),$N26-SUM($N23:AQ23))))),0)</f>
        <v>0</v>
      </c>
      <c r="AS23" s="109">
        <f>IFERROR(IF(OR($I18=0,AR27=0),0,IF($N26&gt;0,(MIN($N26/IF($I18&lt;=5,1,($I18-5)),$N26-SUM($N23:AR23))), (MAX($N26/IF($I18&lt;=5,1,($I18-5)),$N26-SUM($N23:AR23))))),0)</f>
        <v>0</v>
      </c>
      <c r="AT23" s="109">
        <f>IFERROR(IF(OR($I18=0,AS27=0),0,IF($N26&gt;0,(MIN($N26/IF($I18&lt;=5,1,($I18-5)),$N26-SUM($N23:AS23))), (MAX($N26/IF($I18&lt;=5,1,($I18-5)),$N26-SUM($N23:AS23))))),0)</f>
        <v>0</v>
      </c>
      <c r="AU23" s="109">
        <f>IFERROR(IF(OR($I18=0,AT27=0),0,IF($N26&gt;0,(MIN($N26/IF($I18&lt;=5,1,($I18-5)),$N26-SUM($N23:AT23))), (MAX($N26/IF($I18&lt;=5,1,($I18-5)),$N26-SUM($N23:AT23))))),0)</f>
        <v>0</v>
      </c>
      <c r="AV23" s="109">
        <f>IFERROR(IF(OR($I18=0,AU27=0),0,IF($N26&gt;0,(MIN($N26/IF($I18&lt;=5,1,($I18-5)),$N26-SUM($N23:AU23))), (MAX($N26/IF($I18&lt;=5,1,($I18-5)),$N26-SUM($N23:AU23))))),0)</f>
        <v>0</v>
      </c>
      <c r="AW23" s="109">
        <f>IFERROR(IF(OR($I18=0,AV27=0),0,IF($N26&gt;0,(MIN($N26/IF($I18&lt;=5,1,($I18-5)),$N26-SUM($N23:AV23))), (MAX($N26/IF($I18&lt;=5,1,($I18-5)),$N26-SUM($N23:AV23))))),0)</f>
        <v>0</v>
      </c>
      <c r="AX23" s="109">
        <f>IFERROR(IF(OR($I18=0,AW27=0),0,IF($N26&gt;0,(MIN($N26/IF($I18&lt;=5,1,($I18-5)),$N26-SUM($N23:AW23))), (MAX($N26/IF($I18&lt;=5,1,($I18-5)),$N26-SUM($N23:AW23))))),0)</f>
        <v>0</v>
      </c>
      <c r="AY23" s="109">
        <f>IFERROR(IF(OR($I18=0,AX27=0),0,IF($N26&gt;0,(MIN($N26/IF($I18&lt;=5,1,($I18-5)),$N26-SUM($N23:AX23))), (MAX($N26/IF($I18&lt;=5,1,($I18-5)),$N26-SUM($N23:AX23))))),0)</f>
        <v>0</v>
      </c>
      <c r="AZ23" s="109">
        <f>IFERROR(IF(OR($I18=0,AY27=0),0,IF($N26&gt;0,(MIN($N26/IF($I18&lt;=5,1,($I18-5)),$N26-SUM($N23:AY23))), (MAX($N26/IF($I18&lt;=5,1,($I18-5)),$N26-SUM($N23:AY23))))),0)</f>
        <v>0</v>
      </c>
      <c r="BA23" s="109">
        <f>IFERROR(IF(OR($I18=0,AZ27=0),0,IF($N26&gt;0,(MIN($N26/IF($I18&lt;=5,1,($I18-5)),$N26-SUM($N23:AZ23))), (MAX($N26/IF($I18&lt;=5,1,($I18-5)),$N26-SUM($N23:AZ23))))),0)</f>
        <v>0</v>
      </c>
      <c r="BB23" s="109">
        <f>IFERROR(IF(OR($I18=0,BA27=0),0,IF($N26&gt;0,(MIN($N26/IF($I18&lt;=5,1,($I18-5)),$N26-SUM($N23:BA23))), (MAX($N26/IF($I18&lt;=5,1,($I18-5)),$N26-SUM($N23:BA23))))),0)</f>
        <v>0</v>
      </c>
      <c r="BC23" s="109">
        <f>IFERROR(IF(OR($I18=0,BB27=0),0,IF($N26&gt;0,(MIN($N26/IF($I18&lt;=5,1,($I18-5)),$N26-SUM($N23:BB23))), (MAX($N26/IF($I18&lt;=5,1,($I18-5)),$N26-SUM($N23:BB23))))),0)</f>
        <v>0</v>
      </c>
      <c r="BD23" s="109">
        <f>IFERROR(IF(OR($I18=0,BC27=0),0,IF($N26&gt;0,(MIN($N26/IF($I18&lt;=5,1,($I18-5)),$N26-SUM($N23:BC23))), (MAX($N26/IF($I18&lt;=5,1,($I18-5)),$N26-SUM($N23:BC23))))),0)</f>
        <v>0</v>
      </c>
      <c r="BE23" s="109">
        <f>IFERROR(IF(OR($I18=0,BD27=0),0,IF($N26&gt;0,(MIN($N26/IF($I18&lt;=5,1,($I18-5)),$N26-SUM($N23:BD23))), (MAX($N26/IF($I18&lt;=5,1,($I18-5)),$N26-SUM($N23:BD23))))),0)</f>
        <v>0</v>
      </c>
      <c r="BF23" s="109">
        <f>IFERROR(IF(OR($I18=0,BE27=0),0,IF($N26&gt;0,(MIN($N26/IF($I18&lt;=5,1,($I18-5)),$N26-SUM($N23:BE23))), (MAX($N26/IF($I18&lt;=5,1,($I18-5)),$N26-SUM($N23:BE23))))),0)</f>
        <v>0</v>
      </c>
      <c r="BG23" s="109">
        <f>IFERROR(IF(OR($I18=0,BF27=0),0,IF($N26&gt;0,(MIN($N26/IF($I18&lt;=5,1,($I18-5)),$N26-SUM($N23:BF23))), (MAX($N26/IF($I18&lt;=5,1,($I18-5)),$N26-SUM($N23:BF23))))),0)</f>
        <v>0</v>
      </c>
      <c r="BH23" s="109">
        <f>IFERROR(IF(OR($I18=0,BG27=0),0,IF($N26&gt;0,(MIN($N26/IF($I18&lt;=5,1,($I18-5)),$N26-SUM($N23:BG23))), (MAX($N26/IF($I18&lt;=5,1,($I18-5)),$N26-SUM($N23:BG23))))),0)</f>
        <v>0</v>
      </c>
      <c r="BI23" s="109">
        <f>IFERROR(IF(OR($I18=0,BH27=0),0,IF($N26&gt;0,(MIN($N26/IF($I18&lt;=5,1,($I18-5)),$N26-SUM($N23:BH23))), (MAX($N26/IF($I18&lt;=5,1,($I18-5)),$N26-SUM($N23:BH23))))),0)</f>
        <v>0</v>
      </c>
      <c r="BJ23" s="109">
        <f>IFERROR(IF(OR($I18=0,BI27=0),0,IF($N26&gt;0,(MIN($N26/IF($I18&lt;=5,1,($I18-5)),$N26-SUM($N23:BI23))), (MAX($N26/IF($I18&lt;=5,1,($I18-5)),$N26-SUM($N23:BI23))))),0)</f>
        <v>0</v>
      </c>
      <c r="BK23" s="109">
        <f>IFERROR(IF(OR($I18=0,BJ27=0),0,IF($N26&gt;0,(MIN($N26/IF($I18&lt;=5,1,($I18-5)),$N26-SUM($N23:BJ23))), (MAX($N26/IF($I18&lt;=5,1,($I18-5)),$N26-SUM($N23:BJ23))))),0)</f>
        <v>0</v>
      </c>
      <c r="BL23" s="109">
        <f>IFERROR(IF(OR($I18=0,BK27=0),0,IF($N26&gt;0,(MIN($N26/IF($I18&lt;=5,1,($I18-5)),$N26-SUM($N23:BK23))), (MAX($N26/IF($I18&lt;=5,1,($I18-5)),$N26-SUM($N23:BK23))))),0)</f>
        <v>0</v>
      </c>
      <c r="BM23" s="109">
        <f>IFERROR(IF(OR($I18=0,BL27=0),0,IF($N26&gt;0,(MIN($N26/IF($I18&lt;=5,1,($I18-5)),$N26-SUM($N23:BL23))), (MAX($N26/IF($I18&lt;=5,1,($I18-5)),$N26-SUM($N23:BL23))))),0)</f>
        <v>0</v>
      </c>
      <c r="BN23" s="109">
        <f>IFERROR(IF(OR($I18=0,BM27=0),0,IF($N26&gt;0,(MIN($N26/IF($I18&lt;=5,1,($I18-5)),$N26-SUM($N23:BM23))), (MAX($N26/IF($I18&lt;=5,1,($I18-5)),$N26-SUM($N23:BM23))))),0)</f>
        <v>0</v>
      </c>
      <c r="BO23" s="109">
        <f>IFERROR(IF(OR($I18=0,BN27=0),0,IF($N26&gt;0,(MIN($N26/IF($I18&lt;=5,1,($I18-5)),$N26-SUM($N23:BN23))), (MAX($N26/IF($I18&lt;=5,1,($I18-5)),$N26-SUM($N23:BN23))))),0)</f>
        <v>0</v>
      </c>
      <c r="BP23" s="109">
        <f>IFERROR(IF(OR($I18=0,BO27=0),0,IF($N26&gt;0,(MIN($N26/IF($I18&lt;=5,1,($I18-5)),$N26-SUM($N23:BO23))), (MAX($N26/IF($I18&lt;=5,1,($I18-5)),$N26-SUM($N23:BO23))))),0)</f>
        <v>0</v>
      </c>
      <c r="BQ23" s="109">
        <f>IFERROR(IF(OR($I18=0,BP27=0),0,IF($N26&gt;0,(MIN($N26/IF($I18&lt;=5,1,($I18-5)),$N26-SUM($N23:BP23))), (MAX($N26/IF($I18&lt;=5,1,($I18-5)),$N26-SUM($N23:BP23))))),0)</f>
        <v>0</v>
      </c>
      <c r="BR23" s="109">
        <f>IFERROR(IF(OR($I18=0,BQ27=0),0,IF($N26&gt;0,(MIN($N26/IF($I18&lt;=5,1,($I18-5)),$N26-SUM($N23:BQ23))), (MAX($N26/IF($I18&lt;=5,1,($I18-5)),$N26-SUM($N23:BQ23))))),0)</f>
        <v>0</v>
      </c>
      <c r="BS23" s="109">
        <f>IFERROR(IF(OR($I18=0,BR27=0),0,IF($N26&gt;0,(MIN($N26/IF($I18&lt;=5,1,($I18-5)),$N26-SUM($N23:BR23))), (MAX($N26/IF($I18&lt;=5,1,($I18-5)),$N26-SUM($N23:BR23))))),0)</f>
        <v>0</v>
      </c>
      <c r="BT23" s="109">
        <f>IFERROR(IF(OR($I18=0,BS27=0),0,IF($N26&gt;0,(MIN($N26/IF($I18&lt;=5,1,($I18-5)),$N26-SUM($N23:BS23))), (MAX($N26/IF($I18&lt;=5,1,($I18-5)),$N26-SUM($N23:BS23))))),0)</f>
        <v>0</v>
      </c>
      <c r="BU23" s="109">
        <f>IFERROR(IF(OR($I18=0,BT27=0),0,IF($N26&gt;0,(MIN($N26/IF($I18&lt;=5,1,($I18-5)),$N26-SUM($N23:BT23))), (MAX($N26/IF($I18&lt;=5,1,($I18-5)),$N26-SUM($N23:BT23))))),0)</f>
        <v>0</v>
      </c>
      <c r="BV23" s="109">
        <f>IFERROR(IF(OR($I18=0,BU27=0),0,IF($N26&gt;0,(MIN($N26/IF($I18&lt;=5,1,($I18-5)),$N26-SUM($N23:BU23))), (MAX($N26/IF($I18&lt;=5,1,($I18-5)),$N26-SUM($N23:BU23))))),0)</f>
        <v>0</v>
      </c>
      <c r="BW23" s="109">
        <f>IFERROR(IF(OR($I18=0,BV27=0),0,IF($N26&gt;0,(MIN($N26/IF($I18&lt;=5,1,($I18-5)),$N26-SUM($N23:BV23))), (MAX($N26/IF($I18&lt;=5,1,($I18-5)),$N26-SUM($N23:BV23))))),0)</f>
        <v>0</v>
      </c>
      <c r="BX23" s="109">
        <f>IFERROR(IF(OR($I18=0,BW27=0),0,IF($N26&gt;0,(MIN($N26/IF($I18&lt;=5,1,($I18-5)),$N26-SUM($N23:BW23))), (MAX($N26/IF($I18&lt;=5,1,($I18-5)),$N26-SUM($N23:BW23))))),0)</f>
        <v>0</v>
      </c>
      <c r="BY23" s="109">
        <f>IFERROR(IF(OR($I18=0,BX27=0),0,IF($N26&gt;0,(MIN($N26/IF($I18&lt;=5,1,($I18-5)),$N26-SUM($N23:BX23))), (MAX($N26/IF($I18&lt;=5,1,($I18-5)),$N26-SUM($N23:BX23))))),0)</f>
        <v>0</v>
      </c>
      <c r="BZ23" s="109">
        <f>IFERROR(IF(OR($I18=0,BY27=0),0,IF($N26&gt;0,(MIN($N26/IF($I18&lt;=5,1,($I18-5)),$N26-SUM($N23:BY23))), (MAX($N26/IF($I18&lt;=5,1,($I18-5)),$N26-SUM($N23:BY23))))),0)</f>
        <v>0</v>
      </c>
      <c r="CA23" s="109">
        <f>IFERROR(IF(OR($I18=0,BZ27=0),0,IF($N26&gt;0,(MIN($N26/IF($I18&lt;=5,1,($I18-5)),$N26-SUM($N23:BZ23))), (MAX($N26/IF($I18&lt;=5,1,($I18-5)),$N26-SUM($N23:BZ23))))),0)</f>
        <v>0</v>
      </c>
      <c r="CB23" s="109">
        <f>IFERROR(IF(OR($I18=0,CA27=0),0,IF($N26&gt;0,(MIN($N26/IF($I18&lt;=5,1,($I18-5)),$N26-SUM($N23:CA23))), (MAX($N26/IF($I18&lt;=5,1,($I18-5)),$N26-SUM($N23:CA23))))),0)</f>
        <v>0</v>
      </c>
      <c r="CC23" s="109">
        <f>IFERROR(IF(OR($I18=0,CB27=0),0,IF($N26&gt;0,(MIN($N26/IF($I18&lt;=5,1,($I18-5)),$N26-SUM($N23:CB23))), (MAX($N26/IF($I18&lt;=5,1,($I18-5)),$N26-SUM($N23:CB23))))),0)</f>
        <v>0</v>
      </c>
      <c r="CD23" s="109">
        <f>IFERROR(IF(OR($I18=0,CC27=0),0,IF($N26&gt;0,(MIN($N26/IF($I18&lt;=5,1,($I18-5)),$N26-SUM($N23:CC23))), (MAX($N26/IF($I18&lt;=5,1,($I18-5)),$N26-SUM($N23:CC23))))),0)</f>
        <v>0</v>
      </c>
      <c r="CE23" s="109">
        <f>IFERROR(IF(OR($I18=0,CD27=0),0,IF($N26&gt;0,(MIN($N26/IF($I18&lt;=5,1,($I18-5)),$N26-SUM($N23:CD23))), (MAX($N26/IF($I18&lt;=5,1,($I18-5)),$N26-SUM($N23:CD23))))),0)</f>
        <v>0</v>
      </c>
      <c r="CF23" s="109">
        <f>IFERROR(IF(OR($I18=0,CE27=0),0,IF($N26&gt;0,(MIN($N26/IF($I18&lt;=5,1,($I18-5)),$N26-SUM($N23:CE23))), (MAX($N26/IF($I18&lt;=5,1,($I18-5)),$N26-SUM($N23:CE23))))),0)</f>
        <v>0</v>
      </c>
    </row>
    <row r="24" spans="1:2018" ht="12.75" customHeight="1">
      <c r="A24" s="158"/>
      <c r="D24" s="108" t="s">
        <v>32</v>
      </c>
      <c r="E24" s="108" t="s">
        <v>197</v>
      </c>
      <c r="F24" s="110"/>
      <c r="G24" s="110"/>
      <c r="H24" s="110"/>
      <c r="I24" s="111"/>
      <c r="J24" s="283">
        <f t="shared" ref="J24:AO24" si="32">SUM(J22:J22)</f>
        <v>14.604640538092758</v>
      </c>
      <c r="K24" s="283">
        <f t="shared" si="32"/>
        <v>14.604640538092758</v>
      </c>
      <c r="L24" s="283">
        <f t="shared" si="32"/>
        <v>14.604640538092758</v>
      </c>
      <c r="M24" s="283">
        <f t="shared" si="32"/>
        <v>14.604640538092758</v>
      </c>
      <c r="N24" s="283">
        <f t="shared" si="32"/>
        <v>14.604640538092758</v>
      </c>
      <c r="O24" s="112">
        <f t="shared" si="32"/>
        <v>14.604640538092758</v>
      </c>
      <c r="P24" s="112">
        <f t="shared" si="32"/>
        <v>14.604640538092758</v>
      </c>
      <c r="Q24" s="112">
        <f t="shared" si="32"/>
        <v>14.604640538092758</v>
      </c>
      <c r="R24" s="112">
        <f t="shared" si="32"/>
        <v>14.604640538092758</v>
      </c>
      <c r="S24" s="112">
        <f t="shared" si="32"/>
        <v>14.604640538092758</v>
      </c>
      <c r="T24" s="112">
        <f t="shared" si="32"/>
        <v>14.604640538092758</v>
      </c>
      <c r="U24" s="112">
        <f t="shared" si="32"/>
        <v>14.604640538092758</v>
      </c>
      <c r="V24" s="112">
        <f t="shared" si="32"/>
        <v>14.604640538092758</v>
      </c>
      <c r="W24" s="112">
        <f t="shared" si="32"/>
        <v>14.604640538092758</v>
      </c>
      <c r="X24" s="112">
        <f t="shared" si="32"/>
        <v>14.604640538092758</v>
      </c>
      <c r="Y24" s="112">
        <f t="shared" si="32"/>
        <v>14.604640538092758</v>
      </c>
      <c r="Z24" s="112">
        <f t="shared" si="32"/>
        <v>14.604640538092758</v>
      </c>
      <c r="AA24" s="112">
        <f t="shared" si="32"/>
        <v>14.604640538092758</v>
      </c>
      <c r="AB24" s="112">
        <f t="shared" si="32"/>
        <v>14.604640538092758</v>
      </c>
      <c r="AC24" s="112">
        <f t="shared" si="32"/>
        <v>14.604640538092758</v>
      </c>
      <c r="AD24" s="112">
        <f t="shared" si="32"/>
        <v>14.604640538092758</v>
      </c>
      <c r="AE24" s="112">
        <f t="shared" si="32"/>
        <v>14.604640538092758</v>
      </c>
      <c r="AF24" s="112">
        <f t="shared" si="32"/>
        <v>14.604640538092758</v>
      </c>
      <c r="AG24" s="112">
        <f t="shared" si="32"/>
        <v>14.604640538092758</v>
      </c>
      <c r="AH24" s="112">
        <f t="shared" si="32"/>
        <v>14.604640538092758</v>
      </c>
      <c r="AI24" s="112">
        <f t="shared" si="32"/>
        <v>14.604640538092758</v>
      </c>
      <c r="AJ24" s="112">
        <f t="shared" si="32"/>
        <v>14.604640538092758</v>
      </c>
      <c r="AK24" s="112">
        <f t="shared" si="32"/>
        <v>14.604640538092758</v>
      </c>
      <c r="AL24" s="112">
        <f t="shared" si="32"/>
        <v>14.604640538092758</v>
      </c>
      <c r="AM24" s="112">
        <f t="shared" si="32"/>
        <v>14.604640538092758</v>
      </c>
      <c r="AN24" s="112">
        <f t="shared" si="32"/>
        <v>14.604640538092758</v>
      </c>
      <c r="AO24" s="112">
        <f t="shared" si="32"/>
        <v>14.604640538092758</v>
      </c>
      <c r="AP24" s="112">
        <f t="shared" ref="AP24:BU24" si="33">SUM(AP22:AP22)</f>
        <v>14.604640538092758</v>
      </c>
      <c r="AQ24" s="112">
        <f t="shared" si="33"/>
        <v>14.604640538092758</v>
      </c>
      <c r="AR24" s="112">
        <f t="shared" si="33"/>
        <v>14.604640538092758</v>
      </c>
      <c r="AS24" s="112">
        <f t="shared" si="33"/>
        <v>14.604640538092758</v>
      </c>
      <c r="AT24" s="112">
        <f t="shared" si="33"/>
        <v>14.604640538092758</v>
      </c>
      <c r="AU24" s="112">
        <f t="shared" si="33"/>
        <v>7.12282618530935</v>
      </c>
      <c r="AV24" s="112">
        <f t="shared" si="33"/>
        <v>0</v>
      </c>
      <c r="AW24" s="112">
        <f t="shared" si="33"/>
        <v>0</v>
      </c>
      <c r="AX24" s="112">
        <f t="shared" si="33"/>
        <v>0</v>
      </c>
      <c r="AY24" s="112">
        <f t="shared" si="33"/>
        <v>0</v>
      </c>
      <c r="AZ24" s="112">
        <f t="shared" si="33"/>
        <v>0</v>
      </c>
      <c r="BA24" s="112">
        <f t="shared" si="33"/>
        <v>0</v>
      </c>
      <c r="BB24" s="112">
        <f t="shared" si="33"/>
        <v>0</v>
      </c>
      <c r="BC24" s="112">
        <f t="shared" si="33"/>
        <v>0</v>
      </c>
      <c r="BD24" s="112">
        <f t="shared" si="33"/>
        <v>0</v>
      </c>
      <c r="BE24" s="112">
        <f t="shared" si="33"/>
        <v>0</v>
      </c>
      <c r="BF24" s="112">
        <f t="shared" si="33"/>
        <v>0</v>
      </c>
      <c r="BG24" s="112">
        <f t="shared" si="33"/>
        <v>0</v>
      </c>
      <c r="BH24" s="112">
        <f t="shared" si="33"/>
        <v>0</v>
      </c>
      <c r="BI24" s="112">
        <f t="shared" si="33"/>
        <v>0</v>
      </c>
      <c r="BJ24" s="112">
        <f t="shared" si="33"/>
        <v>0</v>
      </c>
      <c r="BK24" s="112">
        <f t="shared" si="33"/>
        <v>0</v>
      </c>
      <c r="BL24" s="112">
        <f t="shared" si="33"/>
        <v>0</v>
      </c>
      <c r="BM24" s="112">
        <f t="shared" si="33"/>
        <v>0</v>
      </c>
      <c r="BN24" s="112">
        <f t="shared" si="33"/>
        <v>0</v>
      </c>
      <c r="BO24" s="112">
        <f t="shared" si="33"/>
        <v>0</v>
      </c>
      <c r="BP24" s="112">
        <f t="shared" si="33"/>
        <v>0</v>
      </c>
      <c r="BQ24" s="112">
        <f t="shared" si="33"/>
        <v>0</v>
      </c>
      <c r="BR24" s="112">
        <f t="shared" si="33"/>
        <v>0</v>
      </c>
      <c r="BS24" s="112">
        <f t="shared" si="33"/>
        <v>0</v>
      </c>
      <c r="BT24" s="112">
        <f t="shared" si="33"/>
        <v>0</v>
      </c>
      <c r="BU24" s="112">
        <f t="shared" si="33"/>
        <v>0</v>
      </c>
      <c r="BV24" s="112">
        <f t="shared" ref="BV24:BW24" si="34">SUM(BV22:BV22)</f>
        <v>0</v>
      </c>
      <c r="BW24" s="112">
        <f t="shared" si="34"/>
        <v>0</v>
      </c>
      <c r="BX24" s="112">
        <f t="shared" ref="BX24:CF24" si="35">SUM(BX22:BX22)</f>
        <v>0</v>
      </c>
      <c r="BY24" s="112">
        <f t="shared" si="35"/>
        <v>0</v>
      </c>
      <c r="BZ24" s="112">
        <f t="shared" si="35"/>
        <v>0</v>
      </c>
      <c r="CA24" s="112">
        <f t="shared" si="35"/>
        <v>0</v>
      </c>
      <c r="CB24" s="112">
        <f t="shared" si="35"/>
        <v>0</v>
      </c>
      <c r="CC24" s="112">
        <f t="shared" si="35"/>
        <v>0</v>
      </c>
      <c r="CD24" s="112">
        <f t="shared" si="35"/>
        <v>0</v>
      </c>
      <c r="CE24" s="112">
        <f t="shared" si="35"/>
        <v>0</v>
      </c>
      <c r="CF24" s="112">
        <f t="shared" si="35"/>
        <v>0</v>
      </c>
    </row>
    <row r="25" spans="1:2018" ht="12.75" customHeight="1">
      <c r="A25" s="158"/>
      <c r="D25" s="17" t="s">
        <v>213</v>
      </c>
      <c r="I25" s="31">
        <f>IF(I$4=first_reg_period, INDEX(Inputs!$I$94:$I$121,MATCH(B17,Inputs!$C$94:$C$121,0)),0)</f>
        <v>547.49452609474179</v>
      </c>
      <c r="J25" s="171">
        <f>IF(J$4=first_reg_period, INDEX(Inputs!$I$94:$I$121,MATCH(C17,Inputs!$C$94:$C$121,0)),0)</f>
        <v>0</v>
      </c>
      <c r="K25" s="171">
        <f>IF(K$4=first_reg_period, INDEX(Inputs!$I$94:$I$121,MATCH(D17,Inputs!$C$94:$C$121,0)),0)</f>
        <v>0</v>
      </c>
      <c r="L25" s="171">
        <f>IF(L$4=first_reg_period, INDEX(Inputs!$I$94:$I$121,MATCH(E17,Inputs!$C$94:$C$121,0)),0)</f>
        <v>0</v>
      </c>
      <c r="M25" s="171">
        <f>IF(M$4=first_reg_period, INDEX(Inputs!$I$94:$I$121,MATCH(F17,Inputs!$C$94:$C$121,0)),0)</f>
        <v>0</v>
      </c>
      <c r="N25" s="171">
        <f>IF(N$4=first_reg_period, INDEX(Inputs!$I$94:$I$121,MATCH(G17,Inputs!$C$94:$C$121,0)),0)</f>
        <v>0</v>
      </c>
      <c r="O25" s="31">
        <f>IF(O$4=first_reg_period, INDEX(Inputs!$I$94:$I$121,MATCH(H17,Inputs!$C$94:$C$121,0)),0)</f>
        <v>0</v>
      </c>
      <c r="P25" s="31">
        <f>IF(P$4=first_reg_period, INDEX(Inputs!$I$94:$I$121,MATCH(I17,Inputs!$C$94:$C$121,0)),0)</f>
        <v>0</v>
      </c>
      <c r="Q25" s="31">
        <f>IF(Q$4=first_reg_period, INDEX(Inputs!$I$94:$I$121,MATCH(J17,Inputs!$C$94:$C$121,0)),0)</f>
        <v>0</v>
      </c>
      <c r="R25" s="31">
        <f>IF(R$4=first_reg_period, INDEX(Inputs!$I$94:$I$121,MATCH(K17,Inputs!$C$94:$C$121,0)),0)</f>
        <v>0</v>
      </c>
      <c r="S25" s="31">
        <f>IF(S$4=first_reg_period, INDEX(Inputs!$I$94:$I$121,MATCH(L17,Inputs!$C$94:$C$121,0)),0)</f>
        <v>0</v>
      </c>
      <c r="T25" s="31">
        <f>IF(T$4=first_reg_period, INDEX(Inputs!$I$94:$I$121,MATCH(M17,Inputs!$C$94:$C$121,0)),0)</f>
        <v>0</v>
      </c>
      <c r="U25" s="31">
        <f>IF(U$4=first_reg_period, INDEX(Inputs!$I$94:$I$121,MATCH(N17,Inputs!$C$94:$C$121,0)),0)</f>
        <v>0</v>
      </c>
      <c r="V25" s="31">
        <f>IF(V$4=first_reg_period, INDEX(Inputs!$I$94:$I$121,MATCH(O17,Inputs!$C$94:$C$121,0)),0)</f>
        <v>0</v>
      </c>
      <c r="W25" s="31">
        <f>IF(W$4=first_reg_period, INDEX(Inputs!$I$94:$I$121,MATCH(P17,Inputs!$C$94:$C$121,0)),0)</f>
        <v>0</v>
      </c>
      <c r="X25" s="31">
        <f>IF(X$4=first_reg_period, INDEX(Inputs!$I$94:$I$121,MATCH(Q17,Inputs!$C$94:$C$121,0)),0)</f>
        <v>0</v>
      </c>
      <c r="Y25" s="31">
        <f>IF(Y$4=first_reg_period, INDEX(Inputs!$I$94:$I$121,MATCH(R17,Inputs!$C$94:$C$121,0)),0)</f>
        <v>0</v>
      </c>
      <c r="Z25" s="31">
        <f>IF(Z$4=first_reg_period, INDEX(Inputs!$I$94:$I$121,MATCH(S17,Inputs!$C$94:$C$121,0)),0)</f>
        <v>0</v>
      </c>
      <c r="AA25" s="31">
        <f>IF(AA$4=first_reg_period, INDEX(Inputs!$I$94:$I$121,MATCH(T17,Inputs!$C$94:$C$121,0)),0)</f>
        <v>0</v>
      </c>
      <c r="AB25" s="31">
        <f>IF(AB$4=first_reg_period, INDEX(Inputs!$I$94:$I$121,MATCH(U17,Inputs!$C$94:$C$121,0)),0)</f>
        <v>0</v>
      </c>
      <c r="AC25" s="31">
        <f>IF(AC$4=first_reg_period, INDEX(Inputs!$I$94:$I$121,MATCH(V17,Inputs!$C$94:$C$121,0)),0)</f>
        <v>0</v>
      </c>
      <c r="AD25" s="31">
        <f>IF(AD$4=first_reg_period, INDEX(Inputs!$I$94:$I$121,MATCH(W17,Inputs!$C$94:$C$121,0)),0)</f>
        <v>0</v>
      </c>
      <c r="AE25" s="31">
        <f>IF(AE$4=first_reg_period, INDEX(Inputs!$I$94:$I$121,MATCH(X17,Inputs!$C$94:$C$121,0)),0)</f>
        <v>0</v>
      </c>
      <c r="AF25" s="31">
        <f>IF(AF$4=first_reg_period, INDEX(Inputs!$I$94:$I$121,MATCH(Y17,Inputs!$C$94:$C$121,0)),0)</f>
        <v>0</v>
      </c>
      <c r="AG25" s="31">
        <f>IF(AG$4=first_reg_period, INDEX(Inputs!$I$94:$I$121,MATCH(Z17,Inputs!$C$94:$C$121,0)),0)</f>
        <v>0</v>
      </c>
      <c r="AH25" s="31">
        <f>IF(AH$4=first_reg_period, INDEX(Inputs!$I$94:$I$121,MATCH(AA17,Inputs!$C$94:$C$121,0)),0)</f>
        <v>0</v>
      </c>
      <c r="AI25" s="31">
        <f>IF(AI$4=first_reg_period, INDEX(Inputs!$I$94:$I$121,MATCH(AB17,Inputs!$C$94:$C$121,0)),0)</f>
        <v>0</v>
      </c>
      <c r="AJ25" s="31">
        <f>IF(AJ$4=first_reg_period, INDEX(Inputs!$I$94:$I$121,MATCH(AC17,Inputs!$C$94:$C$121,0)),0)</f>
        <v>0</v>
      </c>
      <c r="AK25" s="31">
        <f>IF(AK$4=first_reg_period, INDEX(Inputs!$I$94:$I$121,MATCH(AD17,Inputs!$C$94:$C$121,0)),0)</f>
        <v>0</v>
      </c>
      <c r="AL25" s="31">
        <f>IF(AL$4=first_reg_period, INDEX(Inputs!$I$94:$I$121,MATCH(AE17,Inputs!$C$94:$C$121,0)),0)</f>
        <v>0</v>
      </c>
      <c r="AM25" s="31">
        <f>IF(AM$4=first_reg_period, INDEX(Inputs!$I$94:$I$121,MATCH(AF17,Inputs!$C$94:$C$121,0)),0)</f>
        <v>0</v>
      </c>
      <c r="AN25" s="31">
        <f>IF(AN$4=first_reg_period, INDEX(Inputs!$I$94:$I$121,MATCH(AG17,Inputs!$C$94:$C$121,0)),0)</f>
        <v>0</v>
      </c>
      <c r="AO25" s="31">
        <f>IF(AO$4=first_reg_period, INDEX(Inputs!$I$94:$I$121,MATCH(AH17,Inputs!$C$94:$C$121,0)),0)</f>
        <v>0</v>
      </c>
      <c r="AP25" s="31">
        <f>IF(AP$4=first_reg_period, INDEX(Inputs!$I$94:$I$121,MATCH(AI17,Inputs!$C$94:$C$121,0)),0)</f>
        <v>0</v>
      </c>
      <c r="AQ25" s="31">
        <f>IF(AQ$4=first_reg_period, INDEX(Inputs!$I$94:$I$121,MATCH(AJ17,Inputs!$C$94:$C$121,0)),0)</f>
        <v>0</v>
      </c>
      <c r="AR25" s="31">
        <f>IF(AR$4=first_reg_period, INDEX(Inputs!$I$94:$I$121,MATCH(AK17,Inputs!$C$94:$C$121,0)),0)</f>
        <v>0</v>
      </c>
      <c r="AS25" s="31">
        <f>IF(AS$4=first_reg_period, INDEX(Inputs!$I$94:$I$121,MATCH(AL17,Inputs!$C$94:$C$121,0)),0)</f>
        <v>0</v>
      </c>
      <c r="AT25" s="31">
        <f>IF(AT$4=first_reg_period, INDEX(Inputs!$I$94:$I$121,MATCH(AM17,Inputs!$C$94:$C$121,0)),0)</f>
        <v>0</v>
      </c>
      <c r="AU25" s="31">
        <f>IF(AU$4=first_reg_period, INDEX(Inputs!$I$94:$I$121,MATCH(AN17,Inputs!$C$94:$C$121,0)),0)</f>
        <v>0</v>
      </c>
      <c r="AV25" s="31">
        <f>IF(AV$4=first_reg_period, INDEX(Inputs!$I$94:$I$121,MATCH(AO17,Inputs!$C$94:$C$121,0)),0)</f>
        <v>0</v>
      </c>
      <c r="AW25" s="31">
        <f>IF(AW$4=first_reg_period, INDEX(Inputs!$I$94:$I$121,MATCH(AP17,Inputs!$C$94:$C$121,0)),0)</f>
        <v>0</v>
      </c>
      <c r="AX25" s="31">
        <f>IF(AX$4=first_reg_period, INDEX(Inputs!$I$94:$I$121,MATCH(AQ17,Inputs!$C$94:$C$121,0)),0)</f>
        <v>0</v>
      </c>
      <c r="AY25" s="31">
        <f>IF(AY$4=first_reg_period, INDEX(Inputs!$I$94:$I$121,MATCH(AR17,Inputs!$C$94:$C$121,0)),0)</f>
        <v>0</v>
      </c>
      <c r="AZ25" s="31">
        <f>IF(AZ$4=first_reg_period, INDEX(Inputs!$I$94:$I$121,MATCH(AS17,Inputs!$C$94:$C$121,0)),0)</f>
        <v>0</v>
      </c>
      <c r="BA25" s="31">
        <f>IF(BA$4=first_reg_period, INDEX(Inputs!$I$94:$I$121,MATCH(AT17,Inputs!$C$94:$C$121,0)),0)</f>
        <v>0</v>
      </c>
      <c r="BB25" s="31">
        <f>IF(BB$4=first_reg_period, INDEX(Inputs!$I$94:$I$121,MATCH(AU17,Inputs!$C$94:$C$121,0)),0)</f>
        <v>0</v>
      </c>
      <c r="BC25" s="31">
        <f>IF(BC$4=first_reg_period, INDEX(Inputs!$I$94:$I$121,MATCH(AV17,Inputs!$C$94:$C$121,0)),0)</f>
        <v>0</v>
      </c>
      <c r="BD25" s="31">
        <f>IF(BD$4=first_reg_period, INDEX(Inputs!$I$94:$I$121,MATCH(AW17,Inputs!$C$94:$C$121,0)),0)</f>
        <v>0</v>
      </c>
      <c r="BE25" s="31">
        <f>IF(BE$4=first_reg_period, INDEX(Inputs!$I$94:$I$121,MATCH(AX17,Inputs!$C$94:$C$121,0)),0)</f>
        <v>0</v>
      </c>
      <c r="BF25" s="31">
        <f>IF(BF$4=first_reg_period, INDEX(Inputs!$I$94:$I$121,MATCH(AY17,Inputs!$C$94:$C$121,0)),0)</f>
        <v>0</v>
      </c>
      <c r="BG25" s="31">
        <f>IF(BG$4=first_reg_period, INDEX(Inputs!$I$94:$I$121,MATCH(AZ17,Inputs!$C$94:$C$121,0)),0)</f>
        <v>0</v>
      </c>
      <c r="BH25" s="31">
        <f>IF(BH$4=first_reg_period, INDEX(Inputs!$I$94:$I$121,MATCH(BA17,Inputs!$C$94:$C$121,0)),0)</f>
        <v>0</v>
      </c>
      <c r="BI25" s="31">
        <f>IF(BI$4=first_reg_period, INDEX(Inputs!$I$94:$I$121,MATCH(BB17,Inputs!$C$94:$C$121,0)),0)</f>
        <v>0</v>
      </c>
      <c r="BJ25" s="31">
        <f>IF(BJ$4=first_reg_period, INDEX(Inputs!$I$94:$I$121,MATCH(BC17,Inputs!$C$94:$C$121,0)),0)</f>
        <v>0</v>
      </c>
      <c r="BK25" s="31">
        <f>IF(BK$4=first_reg_period, INDEX(Inputs!$I$94:$I$121,MATCH(BD17,Inputs!$C$94:$C$121,0)),0)</f>
        <v>0</v>
      </c>
      <c r="BL25" s="31">
        <f>IF(BL$4=first_reg_period, INDEX(Inputs!$I$94:$I$121,MATCH(BE17,Inputs!$C$94:$C$121,0)),0)</f>
        <v>0</v>
      </c>
      <c r="BM25" s="31">
        <f>IF(BM$4=first_reg_period, INDEX(Inputs!$I$94:$I$121,MATCH(BF17,Inputs!$C$94:$C$121,0)),0)</f>
        <v>0</v>
      </c>
      <c r="BN25" s="31">
        <f>IF(BN$4=first_reg_period, INDEX(Inputs!$I$94:$I$121,MATCH(BG17,Inputs!$C$94:$C$121,0)),0)</f>
        <v>0</v>
      </c>
      <c r="BO25" s="31">
        <f>IF(BO$4=first_reg_period, INDEX(Inputs!$I$94:$I$121,MATCH(BH17,Inputs!$C$94:$C$121,0)),0)</f>
        <v>0</v>
      </c>
      <c r="BP25" s="31">
        <f>IF(BP$4=first_reg_period, INDEX(Inputs!$I$94:$I$121,MATCH(BI17,Inputs!$C$94:$C$121,0)),0)</f>
        <v>0</v>
      </c>
      <c r="BQ25" s="31">
        <f>IF(BQ$4=first_reg_period, INDEX(Inputs!$I$94:$I$121,MATCH(BJ17,Inputs!$C$94:$C$121,0)),0)</f>
        <v>0</v>
      </c>
      <c r="BR25" s="31">
        <f>IF(BR$4=first_reg_period, INDEX(Inputs!$I$94:$I$121,MATCH(BK17,Inputs!$C$94:$C$121,0)),0)</f>
        <v>0</v>
      </c>
      <c r="BS25" s="31">
        <f>IF(BS$4=first_reg_period, INDEX(Inputs!$I$94:$I$121,MATCH(BL17,Inputs!$C$94:$C$121,0)),0)</f>
        <v>0</v>
      </c>
      <c r="BT25" s="31">
        <f>IF(BT$4=first_reg_period, INDEX(Inputs!$I$94:$I$121,MATCH(BM17,Inputs!$C$94:$C$121,0)),0)</f>
        <v>0</v>
      </c>
      <c r="BU25" s="31">
        <f>IF(BU$4=first_reg_period, INDEX(Inputs!$I$94:$I$121,MATCH(BN17,Inputs!$C$94:$C$121,0)),0)</f>
        <v>0</v>
      </c>
      <c r="BV25" s="31">
        <f>IF(BV$4=first_reg_period, INDEX(Inputs!$I$94:$I$121,MATCH(BO17,Inputs!$C$94:$C$121,0)),0)</f>
        <v>0</v>
      </c>
      <c r="BW25" s="31">
        <f>IF(BW$4=first_reg_period, INDEX(Inputs!$I$94:$I$121,MATCH(BP17,Inputs!$C$94:$C$121,0)),0)</f>
        <v>0</v>
      </c>
      <c r="BX25" s="31">
        <f>IF(BX$4=first_reg_period, INDEX(Inputs!$I$94:$I$121,MATCH(BQ17,Inputs!$C$94:$C$121,0)),0)</f>
        <v>0</v>
      </c>
      <c r="BY25" s="31">
        <f>IF(BY$4=first_reg_period, INDEX(Inputs!$I$94:$I$121,MATCH(BR17,Inputs!$C$94:$C$121,0)),0)</f>
        <v>0</v>
      </c>
      <c r="BZ25" s="31">
        <f>IF(BZ$4=first_reg_period, INDEX(Inputs!$I$94:$I$121,MATCH(BS17,Inputs!$C$94:$C$121,0)),0)</f>
        <v>0</v>
      </c>
      <c r="CA25" s="31">
        <f>IF(CA$4=first_reg_period, INDEX(Inputs!$I$94:$I$121,MATCH(BT17,Inputs!$C$94:$C$121,0)),0)</f>
        <v>0</v>
      </c>
      <c r="CB25" s="31">
        <f>IF(CB$4=first_reg_period, INDEX(Inputs!$I$94:$I$121,MATCH(BU17,Inputs!$C$94:$C$121,0)),0)</f>
        <v>0</v>
      </c>
      <c r="CC25" s="31">
        <f>IF(CC$4=first_reg_period, INDEX(Inputs!$I$94:$I$121,MATCH(BV17,Inputs!$C$94:$C$121,0)),0)</f>
        <v>0</v>
      </c>
      <c r="CD25" s="31">
        <f>IF(CD$4=first_reg_period, INDEX(Inputs!$I$94:$I$121,MATCH(BW17,Inputs!$C$94:$C$121,0)),0)</f>
        <v>0</v>
      </c>
      <c r="CE25" s="31">
        <f>IF(CE$4=first_reg_period, INDEX(Inputs!$I$94:$I$121,MATCH(BX17,Inputs!$C$94:$C$121,0)),0)</f>
        <v>0</v>
      </c>
      <c r="CF25" s="31">
        <f>IF(CF$4=first_reg_period, INDEX(Inputs!$I$94:$I$121,MATCH(BY17,Inputs!$C$94:$C$121,0)),0)</f>
        <v>0</v>
      </c>
    </row>
    <row r="26" spans="1:2018" s="101" customFormat="1" ht="12.75" customHeight="1">
      <c r="C26" s="181"/>
      <c r="D26" s="330" t="s">
        <v>266</v>
      </c>
      <c r="E26" s="330" t="s">
        <v>197</v>
      </c>
      <c r="I26" s="103"/>
      <c r="J26" s="284">
        <f>IF(J$4=second_reg_period, INDEX(Inputs!$N$292:$N$319,MATCH($B17,Inputs!$C$292:$C$319,0)),0)/conv_2020_2015</f>
        <v>0</v>
      </c>
      <c r="K26" s="284">
        <f>IF(K$4=second_reg_period, INDEX(Inputs!$N$292:$N$319,MATCH($B17,Inputs!$C$292:$C$319,0)),0)/conv_2020_2015</f>
        <v>0</v>
      </c>
      <c r="L26" s="284">
        <f>IF(L$4=second_reg_period, INDEX(Inputs!$N$292:$N$319,MATCH($B17,Inputs!$C$292:$C$319,0)),0)/conv_2020_2015</f>
        <v>0</v>
      </c>
      <c r="M26" s="284">
        <f>IF(M$4=second_reg_period, INDEX(Inputs!$N$292:$N$319,MATCH($B17,Inputs!$C$292:$C$319,0)),0)/conv_2020_2015</f>
        <v>0</v>
      </c>
      <c r="N26" s="284">
        <f>IF(N$4=second_reg_period, INDEX(Inputs!$N$292:$N$319,MATCH($B17,Inputs!$C$292:$C$319,0)),0)/conv_2020_2015</f>
        <v>0</v>
      </c>
      <c r="O26" s="104">
        <f>IF(O$4=second_reg_period, INDEX(Inputs!$N$292:$N$319,MATCH($B17,Inputs!$C$292:$C$319,0)),0)/conv_2020_2015</f>
        <v>0</v>
      </c>
      <c r="P26" s="104">
        <f>IF(P$4=second_reg_period, INDEX(Inputs!$N$292:$N$319,MATCH($B17,Inputs!$C$292:$C$319,0)),0)/conv_2020_2015</f>
        <v>0</v>
      </c>
      <c r="Q26" s="104">
        <f>IF(Q$4=second_reg_period, INDEX(Inputs!$N$292:$N$319,MATCH($B17,Inputs!$C$292:$C$319,0)),0)/conv_2020_2015</f>
        <v>0</v>
      </c>
      <c r="R26" s="104">
        <f>IF(R$4=second_reg_period, INDEX(Inputs!$N$292:$N$319,MATCH($B17,Inputs!$C$292:$C$319,0)),0)/conv_2020_2015</f>
        <v>0</v>
      </c>
      <c r="S26" s="104">
        <f>IF(S$4=second_reg_period, INDEX(Inputs!$N$292:$N$319,MATCH($B17,Inputs!$C$292:$C$319,0)),0)/conv_2020_2015</f>
        <v>0</v>
      </c>
      <c r="T26" s="104">
        <f>IF(T$4=second_reg_period, INDEX(Inputs!$N$292:$N$319,MATCH($B17,Inputs!$C$292:$C$319,0)),0)/conv_2020_2015</f>
        <v>0</v>
      </c>
      <c r="U26" s="104">
        <f>IF(U$4=second_reg_period, INDEX(Inputs!$N$292:$N$319,MATCH($B17,Inputs!$C$292:$C$319,0)),0)/conv_2020_2015</f>
        <v>0</v>
      </c>
      <c r="V26" s="104">
        <f>IF(V$4=second_reg_period, INDEX(Inputs!$N$292:$N$319,MATCH($B17,Inputs!$C$292:$C$319,0)),0)/conv_2020_2015</f>
        <v>0</v>
      </c>
      <c r="W26" s="104">
        <f>IF(W$4=second_reg_period, INDEX(Inputs!$N$292:$N$319,MATCH($B17,Inputs!$C$292:$C$319,0)),0)/conv_2020_2015</f>
        <v>0</v>
      </c>
      <c r="X26" s="104">
        <f>IF(X$4=second_reg_period, INDEX(Inputs!$N$292:$N$319,MATCH($B17,Inputs!$C$292:$C$319,0)),0)/conv_2020_2015</f>
        <v>0</v>
      </c>
      <c r="Y26" s="104">
        <f>IF(Y$4=second_reg_period, INDEX(Inputs!$N$292:$N$319,MATCH($B17,Inputs!$C$292:$C$319,0)),0)/conv_2020_2015</f>
        <v>0</v>
      </c>
      <c r="Z26" s="104">
        <f>IF(Z$4=second_reg_period, INDEX(Inputs!$N$292:$N$319,MATCH($B17,Inputs!$C$292:$C$319,0)),0)/conv_2020_2015</f>
        <v>0</v>
      </c>
      <c r="AA26" s="104">
        <f>IF(AA$4=second_reg_period, INDEX(Inputs!$N$292:$N$319,MATCH($B17,Inputs!$C$292:$C$319,0)),0)/conv_2020_2015</f>
        <v>0</v>
      </c>
      <c r="AB26" s="104">
        <f>IF(AB$4=second_reg_period, INDEX(Inputs!$N$292:$N$319,MATCH($B17,Inputs!$C$292:$C$319,0)),0)/conv_2020_2015</f>
        <v>0</v>
      </c>
      <c r="AC26" s="104">
        <f>IF(AC$4=second_reg_period, INDEX(Inputs!$N$292:$N$319,MATCH($B17,Inputs!$C$292:$C$319,0)),0)/conv_2020_2015</f>
        <v>0</v>
      </c>
      <c r="AD26" s="104">
        <f>IF(AD$4=second_reg_period, INDEX(Inputs!$N$292:$N$319,MATCH($B17,Inputs!$C$292:$C$319,0)),0)/conv_2020_2015</f>
        <v>0</v>
      </c>
      <c r="AE26" s="104">
        <f>IF(AE$4=second_reg_period, INDEX(Inputs!$N$292:$N$319,MATCH($B17,Inputs!$C$292:$C$319,0)),0)/conv_2020_2015</f>
        <v>0</v>
      </c>
      <c r="AF26" s="104">
        <f>IF(AF$4=second_reg_period, INDEX(Inputs!$N$292:$N$319,MATCH($B17,Inputs!$C$292:$C$319,0)),0)/conv_2020_2015</f>
        <v>0</v>
      </c>
      <c r="AG26" s="104">
        <f>IF(AG$4=second_reg_period, INDEX(Inputs!$N$292:$N$319,MATCH($B17,Inputs!$C$292:$C$319,0)),0)/conv_2020_2015</f>
        <v>0</v>
      </c>
      <c r="AH26" s="104">
        <f>IF(AH$4=second_reg_period, INDEX(Inputs!$N$292:$N$319,MATCH($B17,Inputs!$C$292:$C$319,0)),0)/conv_2020_2015</f>
        <v>0</v>
      </c>
      <c r="AI26" s="104">
        <f>IF(AI$4=second_reg_period, INDEX(Inputs!$N$292:$N$319,MATCH($B17,Inputs!$C$292:$C$319,0)),0)/conv_2020_2015</f>
        <v>0</v>
      </c>
      <c r="AJ26" s="104">
        <f>IF(AJ$4=second_reg_period, INDEX(Inputs!$N$292:$N$319,MATCH($B17,Inputs!$C$292:$C$319,0)),0)/conv_2020_2015</f>
        <v>0</v>
      </c>
      <c r="AK26" s="104">
        <f>IF(AK$4=second_reg_period, INDEX(Inputs!$N$292:$N$319,MATCH($B17,Inputs!$C$292:$C$319,0)),0)/conv_2020_2015</f>
        <v>0</v>
      </c>
      <c r="AL26" s="104">
        <f>IF(AL$4=second_reg_period, INDEX(Inputs!$N$292:$N$319,MATCH($B17,Inputs!$C$292:$C$319,0)),0)/conv_2020_2015</f>
        <v>0</v>
      </c>
      <c r="AM26" s="104">
        <f>IF(AM$4=second_reg_period, INDEX(Inputs!$N$292:$N$319,MATCH($B17,Inputs!$C$292:$C$319,0)),0)/conv_2020_2015</f>
        <v>0</v>
      </c>
      <c r="AN26" s="104">
        <f>IF(AN$4=second_reg_period, INDEX(Inputs!$N$292:$N$319,MATCH($B17,Inputs!$C$292:$C$319,0)),0)/conv_2020_2015</f>
        <v>0</v>
      </c>
      <c r="AO26" s="104">
        <f>IF(AO$4=second_reg_period, INDEX(Inputs!$N$292:$N$319,MATCH($B17,Inputs!$C$292:$C$319,0)),0)/conv_2020_2015</f>
        <v>0</v>
      </c>
      <c r="AP26" s="104">
        <f>IF(AP$4=second_reg_period, INDEX(Inputs!$N$292:$N$319,MATCH($B17,Inputs!$C$292:$C$319,0)),0)/conv_2020_2015</f>
        <v>0</v>
      </c>
      <c r="AQ26" s="104">
        <f>IF(AQ$4=second_reg_period, INDEX(Inputs!$N$292:$N$319,MATCH($B17,Inputs!$C$292:$C$319,0)),0)/conv_2020_2015</f>
        <v>0</v>
      </c>
      <c r="AR26" s="104">
        <f>IF(AR$4=second_reg_period, INDEX(Inputs!$N$292:$N$319,MATCH($B17,Inputs!$C$292:$C$319,0)),0)/conv_2020_2015</f>
        <v>0</v>
      </c>
      <c r="AS26" s="104">
        <f>IF(AS$4=second_reg_period, INDEX(Inputs!$N$292:$N$319,MATCH($B17,Inputs!$C$292:$C$319,0)),0)/conv_2020_2015</f>
        <v>0</v>
      </c>
      <c r="AT26" s="104">
        <f>IF(AT$4=second_reg_period, INDEX(Inputs!$N$292:$N$319,MATCH($B17,Inputs!$C$292:$C$319,0)),0)/conv_2020_2015</f>
        <v>0</v>
      </c>
      <c r="AU26" s="104">
        <f>IF(AU$4=second_reg_period, INDEX(Inputs!$N$292:$N$319,MATCH($B17,Inputs!$C$292:$C$319,0)),0)/conv_2020_2015</f>
        <v>0</v>
      </c>
      <c r="AV26" s="104">
        <f>IF(AV$4=second_reg_period, INDEX(Inputs!$N$292:$N$319,MATCH($B17,Inputs!$C$292:$C$319,0)),0)/conv_2020_2015</f>
        <v>0</v>
      </c>
      <c r="AW26" s="104">
        <f>IF(AW$4=second_reg_period, INDEX(Inputs!$N$292:$N$319,MATCH($B17,Inputs!$C$292:$C$319,0)),0)/conv_2020_2015</f>
        <v>0</v>
      </c>
      <c r="AX26" s="104">
        <f>IF(AX$4=second_reg_period, INDEX(Inputs!$N$292:$N$319,MATCH($B17,Inputs!$C$292:$C$319,0)),0)/conv_2020_2015</f>
        <v>0</v>
      </c>
      <c r="AY26" s="104">
        <f>IF(AY$4=second_reg_period, INDEX(Inputs!$N$292:$N$319,MATCH($B17,Inputs!$C$292:$C$319,0)),0)/conv_2020_2015</f>
        <v>0</v>
      </c>
      <c r="AZ26" s="104">
        <f>IF(AZ$4=second_reg_period, INDEX(Inputs!$N$292:$N$319,MATCH($B17,Inputs!$C$292:$C$319,0)),0)/conv_2020_2015</f>
        <v>0</v>
      </c>
      <c r="BA26" s="104">
        <f>IF(BA$4=second_reg_period, INDEX(Inputs!$N$292:$N$319,MATCH($B17,Inputs!$C$292:$C$319,0)),0)/conv_2020_2015</f>
        <v>0</v>
      </c>
      <c r="BB26" s="104">
        <f>IF(BB$4=second_reg_period, INDEX(Inputs!$N$292:$N$319,MATCH($B17,Inputs!$C$292:$C$319,0)),0)/conv_2020_2015</f>
        <v>0</v>
      </c>
      <c r="BC26" s="104">
        <f>IF(BC$4=second_reg_period, INDEX(Inputs!$N$292:$N$319,MATCH($B17,Inputs!$C$292:$C$319,0)),0)/conv_2020_2015</f>
        <v>0</v>
      </c>
      <c r="BD26" s="104">
        <f>IF(BD$4=second_reg_period, INDEX(Inputs!$N$292:$N$319,MATCH($B17,Inputs!$C$292:$C$319,0)),0)/conv_2020_2015</f>
        <v>0</v>
      </c>
      <c r="BE26" s="104">
        <f>IF(BE$4=second_reg_period, INDEX(Inputs!$N$292:$N$319,MATCH($B17,Inputs!$C$292:$C$319,0)),0)/conv_2020_2015</f>
        <v>0</v>
      </c>
      <c r="BF26" s="104">
        <f>IF(BF$4=second_reg_period, INDEX(Inputs!$N$292:$N$319,MATCH($B17,Inputs!$C$292:$C$319,0)),0)/conv_2020_2015</f>
        <v>0</v>
      </c>
      <c r="BG26" s="104">
        <f>IF(BG$4=second_reg_period, INDEX(Inputs!$N$292:$N$319,MATCH($B17,Inputs!$C$292:$C$319,0)),0)/conv_2020_2015</f>
        <v>0</v>
      </c>
      <c r="BH26" s="104">
        <f>IF(BH$4=second_reg_period, INDEX(Inputs!$N$292:$N$319,MATCH($B17,Inputs!$C$292:$C$319,0)),0)/conv_2020_2015</f>
        <v>0</v>
      </c>
      <c r="BI26" s="104">
        <f>IF(BI$4=second_reg_period, INDEX(Inputs!$N$292:$N$319,MATCH($B17,Inputs!$C$292:$C$319,0)),0)/conv_2020_2015</f>
        <v>0</v>
      </c>
      <c r="BJ26" s="104">
        <f>IF(BJ$4=second_reg_period, INDEX(Inputs!$N$292:$N$319,MATCH($B17,Inputs!$C$292:$C$319,0)),0)/conv_2020_2015</f>
        <v>0</v>
      </c>
      <c r="BK26" s="104">
        <f>IF(BK$4=second_reg_period, INDEX(Inputs!$N$292:$N$319,MATCH($B17,Inputs!$C$292:$C$319,0)),0)/conv_2020_2015</f>
        <v>0</v>
      </c>
      <c r="BL26" s="104">
        <f>IF(BL$4=second_reg_period, INDEX(Inputs!$N$292:$N$319,MATCH($B17,Inputs!$C$292:$C$319,0)),0)/conv_2020_2015</f>
        <v>0</v>
      </c>
      <c r="BM26" s="104">
        <f>IF(BM$4=second_reg_period, INDEX(Inputs!$N$292:$N$319,MATCH($B17,Inputs!$C$292:$C$319,0)),0)/conv_2020_2015</f>
        <v>0</v>
      </c>
      <c r="BN26" s="104">
        <f>IF(BN$4=second_reg_period, INDEX(Inputs!$N$292:$N$319,MATCH($B17,Inputs!$C$292:$C$319,0)),0)/conv_2020_2015</f>
        <v>0</v>
      </c>
      <c r="BO26" s="104">
        <f>IF(BO$4=second_reg_period, INDEX(Inputs!$N$292:$N$319,MATCH($B17,Inputs!$C$292:$C$319,0)),0)/conv_2020_2015</f>
        <v>0</v>
      </c>
      <c r="BP26" s="104">
        <f>IF(BP$4=second_reg_period, INDEX(Inputs!$N$292:$N$319,MATCH($B17,Inputs!$C$292:$C$319,0)),0)/conv_2020_2015</f>
        <v>0</v>
      </c>
      <c r="BQ26" s="104">
        <f>IF(BQ$4=second_reg_period, INDEX(Inputs!$N$292:$N$319,MATCH($B17,Inputs!$C$292:$C$319,0)),0)/conv_2020_2015</f>
        <v>0</v>
      </c>
      <c r="BR26" s="104">
        <f>IF(BR$4=second_reg_period, INDEX(Inputs!$N$292:$N$319,MATCH($B17,Inputs!$C$292:$C$319,0)),0)/conv_2020_2015</f>
        <v>0</v>
      </c>
      <c r="BS26" s="104">
        <f>IF(BS$4=second_reg_period, INDEX(Inputs!$N$292:$N$319,MATCH($B17,Inputs!$C$292:$C$319,0)),0)/conv_2020_2015</f>
        <v>0</v>
      </c>
      <c r="BT26" s="104">
        <f>IF(BT$4=second_reg_period, INDEX(Inputs!$N$292:$N$319,MATCH($B17,Inputs!$C$292:$C$319,0)),0)/conv_2020_2015</f>
        <v>0</v>
      </c>
      <c r="BU26" s="104">
        <f>IF(BU$4=second_reg_period, INDEX(Inputs!$N$292:$N$319,MATCH($B17,Inputs!$C$292:$C$319,0)),0)/conv_2020_2015</f>
        <v>0</v>
      </c>
      <c r="BV26" s="104">
        <f>IF(BV$4=second_reg_period, INDEX(Inputs!$N$292:$N$319,MATCH($B17,Inputs!$C$292:$C$319,0)),0)/conv_2020_2015</f>
        <v>0</v>
      </c>
      <c r="BW26" s="104">
        <f>IF(BW$4=second_reg_period, INDEX(Inputs!$N$292:$N$319,MATCH($B17,Inputs!$C$292:$C$319,0)),0)/conv_2020_2015</f>
        <v>0</v>
      </c>
      <c r="BX26" s="104">
        <f>IF(BX$4=second_reg_period, INDEX(Inputs!$N$292:$N$319,MATCH($B17,Inputs!$C$292:$C$319,0)),0)/conv_2020_2015</f>
        <v>0</v>
      </c>
      <c r="BY26" s="104">
        <f>IF(BY$4=second_reg_period, INDEX(Inputs!$N$292:$N$319,MATCH($B17,Inputs!$C$292:$C$319,0)),0)/conv_2020_2015</f>
        <v>0</v>
      </c>
      <c r="BZ26" s="104">
        <f>IF(BZ$4=second_reg_period, INDEX(Inputs!$N$292:$N$319,MATCH($B17,Inputs!$C$292:$C$319,0)),0)/conv_2020_2015</f>
        <v>0</v>
      </c>
      <c r="CA26" s="104">
        <f>IF(CA$4=second_reg_period, INDEX(Inputs!$N$292:$N$319,MATCH($B17,Inputs!$C$292:$C$319,0)),0)/conv_2020_2015</f>
        <v>0</v>
      </c>
      <c r="CB26" s="104">
        <f>IF(CB$4=second_reg_period, INDEX(Inputs!$N$292:$N$319,MATCH($B17,Inputs!$C$292:$C$319,0)),0)/conv_2020_2015</f>
        <v>0</v>
      </c>
      <c r="CC26" s="104">
        <f>IF(CC$4=second_reg_period, INDEX(Inputs!$N$292:$N$319,MATCH($B17,Inputs!$C$292:$C$319,0)),0)/conv_2020_2015</f>
        <v>0</v>
      </c>
      <c r="CD26" s="104">
        <f>IF(CD$4=second_reg_period, INDEX(Inputs!$N$292:$N$319,MATCH($B17,Inputs!$C$292:$C$319,0)),0)/conv_2020_2015</f>
        <v>0</v>
      </c>
      <c r="CE26" s="104">
        <f>IF(CE$4=second_reg_period, INDEX(Inputs!$N$292:$N$319,MATCH($B17,Inputs!$C$292:$C$319,0)),0)/conv_2020_2015</f>
        <v>0</v>
      </c>
      <c r="CF26" s="104">
        <f>IF(CF$4=second_reg_period, INDEX(Inputs!$N$292:$N$319,MATCH($B17,Inputs!$C$292:$C$319,0)),0)/conv_2020_2015</f>
        <v>0</v>
      </c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  <c r="IQ26" s="158"/>
      <c r="IR26" s="158"/>
      <c r="IS26" s="158"/>
      <c r="IT26" s="158"/>
      <c r="IU26" s="158"/>
      <c r="IV26" s="158"/>
      <c r="IW26" s="158"/>
      <c r="IX26" s="158"/>
      <c r="IY26" s="158"/>
      <c r="IZ26" s="158"/>
      <c r="JA26" s="158"/>
      <c r="JB26" s="158"/>
      <c r="JC26" s="158"/>
      <c r="JD26" s="158"/>
      <c r="JE26" s="158"/>
      <c r="JF26" s="158"/>
      <c r="JG26" s="158"/>
      <c r="JH26" s="158"/>
      <c r="JI26" s="158"/>
      <c r="JJ26" s="158"/>
      <c r="JK26" s="158"/>
      <c r="JL26" s="158"/>
      <c r="JM26" s="158"/>
      <c r="JN26" s="158"/>
      <c r="JO26" s="158"/>
      <c r="JP26" s="158"/>
      <c r="JQ26" s="158"/>
      <c r="JR26" s="158"/>
      <c r="JS26" s="158"/>
      <c r="JT26" s="158"/>
      <c r="JU26" s="158"/>
      <c r="JV26" s="158"/>
      <c r="JW26" s="158"/>
      <c r="JX26" s="158"/>
      <c r="JY26" s="158"/>
      <c r="JZ26" s="158"/>
      <c r="KA26" s="158"/>
      <c r="KB26" s="158"/>
      <c r="KC26" s="158"/>
      <c r="KD26" s="158"/>
      <c r="KE26" s="158"/>
      <c r="KF26" s="158"/>
      <c r="KG26" s="158"/>
      <c r="KH26" s="158"/>
      <c r="KI26" s="158"/>
      <c r="KJ26" s="158"/>
      <c r="KK26" s="158"/>
      <c r="KL26" s="158"/>
      <c r="KM26" s="158"/>
      <c r="KN26" s="158"/>
      <c r="KO26" s="158"/>
      <c r="KP26" s="158"/>
      <c r="KQ26" s="158"/>
      <c r="KR26" s="158"/>
      <c r="KS26" s="158"/>
      <c r="KT26" s="158"/>
      <c r="KU26" s="158"/>
      <c r="KV26" s="158"/>
      <c r="KW26" s="158"/>
      <c r="KX26" s="158"/>
      <c r="KY26" s="158"/>
      <c r="KZ26" s="158"/>
      <c r="LA26" s="158"/>
      <c r="LB26" s="158"/>
      <c r="LC26" s="158"/>
      <c r="LD26" s="158"/>
      <c r="LE26" s="158"/>
      <c r="LF26" s="158"/>
      <c r="LG26" s="158"/>
      <c r="LH26" s="158"/>
      <c r="LI26" s="158"/>
      <c r="LJ26" s="158"/>
      <c r="LK26" s="158"/>
      <c r="LL26" s="158"/>
      <c r="LM26" s="158"/>
      <c r="LN26" s="158"/>
      <c r="LO26" s="158"/>
      <c r="LP26" s="158"/>
      <c r="LQ26" s="158"/>
      <c r="LR26" s="158"/>
      <c r="LS26" s="158"/>
      <c r="LT26" s="158"/>
      <c r="LU26" s="158"/>
      <c r="LV26" s="158"/>
      <c r="LW26" s="158"/>
      <c r="LX26" s="158"/>
      <c r="LY26" s="158"/>
      <c r="LZ26" s="158"/>
      <c r="MA26" s="158"/>
      <c r="MB26" s="158"/>
      <c r="MC26" s="158"/>
      <c r="MD26" s="158"/>
      <c r="ME26" s="158"/>
      <c r="MF26" s="158"/>
      <c r="MG26" s="158"/>
      <c r="MH26" s="158"/>
      <c r="MI26" s="158"/>
      <c r="MJ26" s="158"/>
      <c r="MK26" s="158"/>
      <c r="ML26" s="158"/>
      <c r="MM26" s="158"/>
      <c r="MN26" s="158"/>
      <c r="MO26" s="158"/>
      <c r="MP26" s="158"/>
      <c r="MQ26" s="158"/>
      <c r="MR26" s="158"/>
      <c r="MS26" s="158"/>
      <c r="MT26" s="158"/>
      <c r="MU26" s="158"/>
      <c r="MV26" s="158"/>
      <c r="MW26" s="158"/>
      <c r="MX26" s="158"/>
      <c r="MY26" s="158"/>
      <c r="MZ26" s="158"/>
      <c r="NA26" s="158"/>
      <c r="NB26" s="158"/>
      <c r="NC26" s="158"/>
      <c r="ND26" s="158"/>
      <c r="NE26" s="158"/>
      <c r="NF26" s="158"/>
      <c r="NG26" s="158"/>
      <c r="NH26" s="158"/>
      <c r="NI26" s="158"/>
      <c r="NJ26" s="158"/>
      <c r="NK26" s="158"/>
      <c r="NL26" s="158"/>
      <c r="NM26" s="158"/>
      <c r="NN26" s="158"/>
      <c r="NO26" s="158"/>
      <c r="NP26" s="158"/>
      <c r="NQ26" s="158"/>
      <c r="NR26" s="158"/>
      <c r="NS26" s="158"/>
      <c r="NT26" s="158"/>
      <c r="NU26" s="158"/>
      <c r="NV26" s="158"/>
      <c r="NW26" s="158"/>
      <c r="NX26" s="158"/>
      <c r="NY26" s="158"/>
      <c r="NZ26" s="158"/>
      <c r="OA26" s="158"/>
      <c r="OB26" s="158"/>
      <c r="OC26" s="158"/>
      <c r="OD26" s="158"/>
      <c r="OE26" s="158"/>
      <c r="OF26" s="158"/>
      <c r="OG26" s="158"/>
      <c r="OH26" s="158"/>
      <c r="OI26" s="158"/>
      <c r="OJ26" s="158"/>
      <c r="OK26" s="158"/>
      <c r="OL26" s="158"/>
      <c r="OM26" s="158"/>
      <c r="ON26" s="158"/>
      <c r="OO26" s="158"/>
      <c r="OP26" s="158"/>
      <c r="OQ26" s="158"/>
      <c r="OR26" s="158"/>
      <c r="OS26" s="158"/>
      <c r="OT26" s="158"/>
      <c r="OU26" s="158"/>
      <c r="OV26" s="158"/>
      <c r="OW26" s="158"/>
      <c r="OX26" s="158"/>
      <c r="OY26" s="158"/>
      <c r="OZ26" s="158"/>
      <c r="PA26" s="158"/>
      <c r="PB26" s="158"/>
      <c r="PC26" s="158"/>
      <c r="PD26" s="158"/>
      <c r="PE26" s="158"/>
      <c r="PF26" s="158"/>
      <c r="PG26" s="158"/>
      <c r="PH26" s="158"/>
      <c r="PI26" s="158"/>
      <c r="PJ26" s="158"/>
      <c r="PK26" s="158"/>
      <c r="PL26" s="158"/>
      <c r="PM26" s="158"/>
      <c r="PN26" s="158"/>
      <c r="PO26" s="158"/>
      <c r="PP26" s="158"/>
      <c r="PQ26" s="158"/>
      <c r="PR26" s="158"/>
      <c r="PS26" s="158"/>
      <c r="PT26" s="158"/>
      <c r="PU26" s="158"/>
      <c r="PV26" s="158"/>
      <c r="PW26" s="158"/>
      <c r="PX26" s="158"/>
      <c r="PY26" s="158"/>
      <c r="PZ26" s="158"/>
      <c r="QA26" s="158"/>
      <c r="QB26" s="158"/>
      <c r="QC26" s="158"/>
      <c r="QD26" s="158"/>
      <c r="QE26" s="158"/>
      <c r="QF26" s="158"/>
      <c r="QG26" s="158"/>
      <c r="QH26" s="158"/>
      <c r="QI26" s="158"/>
      <c r="QJ26" s="158"/>
      <c r="QK26" s="158"/>
      <c r="QL26" s="158"/>
      <c r="QM26" s="158"/>
      <c r="QN26" s="158"/>
      <c r="QO26" s="158"/>
      <c r="QP26" s="158"/>
      <c r="QQ26" s="158"/>
      <c r="QR26" s="158"/>
      <c r="QS26" s="158"/>
      <c r="QT26" s="158"/>
      <c r="QU26" s="158"/>
      <c r="QV26" s="158"/>
      <c r="QW26" s="158"/>
      <c r="QX26" s="158"/>
      <c r="QY26" s="158"/>
      <c r="QZ26" s="158"/>
      <c r="RA26" s="158"/>
      <c r="RB26" s="158"/>
      <c r="RC26" s="158"/>
      <c r="RD26" s="158"/>
      <c r="RE26" s="158"/>
      <c r="RF26" s="158"/>
      <c r="RG26" s="158"/>
      <c r="RH26" s="158"/>
      <c r="RI26" s="158"/>
      <c r="RJ26" s="158"/>
      <c r="RK26" s="158"/>
      <c r="RL26" s="158"/>
      <c r="RM26" s="158"/>
      <c r="RN26" s="158"/>
      <c r="RO26" s="158"/>
      <c r="RP26" s="158"/>
      <c r="RQ26" s="158"/>
      <c r="RR26" s="158"/>
      <c r="RS26" s="158"/>
      <c r="RT26" s="158"/>
      <c r="RU26" s="158"/>
      <c r="RV26" s="158"/>
      <c r="RW26" s="158"/>
      <c r="RX26" s="158"/>
      <c r="RY26" s="158"/>
      <c r="RZ26" s="158"/>
      <c r="SA26" s="158"/>
      <c r="SB26" s="158"/>
      <c r="SC26" s="158"/>
      <c r="SD26" s="158"/>
      <c r="SE26" s="158"/>
      <c r="SF26" s="158"/>
      <c r="SG26" s="158"/>
      <c r="SH26" s="158"/>
      <c r="SI26" s="158"/>
      <c r="SJ26" s="158"/>
      <c r="SK26" s="158"/>
      <c r="SL26" s="158"/>
      <c r="SM26" s="158"/>
      <c r="SN26" s="158"/>
      <c r="SO26" s="158"/>
      <c r="SP26" s="158"/>
      <c r="SQ26" s="158"/>
      <c r="SR26" s="158"/>
      <c r="SS26" s="158"/>
      <c r="ST26" s="158"/>
      <c r="SU26" s="158"/>
      <c r="SV26" s="158"/>
      <c r="SW26" s="158"/>
      <c r="SX26" s="158"/>
      <c r="SY26" s="158"/>
      <c r="SZ26" s="158"/>
      <c r="TA26" s="158"/>
      <c r="TB26" s="158"/>
      <c r="TC26" s="158"/>
      <c r="TD26" s="158"/>
      <c r="TE26" s="158"/>
      <c r="TF26" s="158"/>
      <c r="TG26" s="158"/>
      <c r="TH26" s="158"/>
      <c r="TI26" s="158"/>
      <c r="TJ26" s="158"/>
      <c r="TK26" s="158"/>
      <c r="TL26" s="158"/>
      <c r="TM26" s="158"/>
      <c r="TN26" s="158"/>
      <c r="TO26" s="158"/>
      <c r="TP26" s="158"/>
      <c r="TQ26" s="158"/>
      <c r="TR26" s="158"/>
      <c r="TS26" s="158"/>
      <c r="TT26" s="158"/>
      <c r="TU26" s="158"/>
      <c r="TV26" s="158"/>
      <c r="TW26" s="158"/>
      <c r="TX26" s="158"/>
      <c r="TY26" s="158"/>
      <c r="TZ26" s="158"/>
      <c r="UA26" s="158"/>
      <c r="UB26" s="158"/>
      <c r="UC26" s="158"/>
      <c r="UD26" s="158"/>
      <c r="UE26" s="158"/>
      <c r="UF26" s="158"/>
      <c r="UG26" s="158"/>
      <c r="UH26" s="158"/>
      <c r="UI26" s="158"/>
      <c r="UJ26" s="158"/>
      <c r="UK26" s="158"/>
      <c r="UL26" s="158"/>
      <c r="UM26" s="158"/>
      <c r="UN26" s="158"/>
      <c r="UO26" s="158"/>
      <c r="UP26" s="158"/>
      <c r="UQ26" s="158"/>
      <c r="UR26" s="158"/>
      <c r="US26" s="158"/>
      <c r="UT26" s="158"/>
      <c r="UU26" s="158"/>
      <c r="UV26" s="158"/>
      <c r="UW26" s="158"/>
      <c r="UX26" s="158"/>
      <c r="UY26" s="158"/>
      <c r="UZ26" s="158"/>
      <c r="VA26" s="158"/>
      <c r="VB26" s="158"/>
      <c r="VC26" s="158"/>
      <c r="VD26" s="158"/>
      <c r="VE26" s="158"/>
      <c r="VF26" s="158"/>
      <c r="VG26" s="158"/>
      <c r="VH26" s="158"/>
      <c r="VI26" s="158"/>
      <c r="VJ26" s="158"/>
      <c r="VK26" s="158"/>
      <c r="VL26" s="158"/>
      <c r="VM26" s="158"/>
      <c r="VN26" s="158"/>
      <c r="VO26" s="158"/>
      <c r="VP26" s="158"/>
      <c r="VQ26" s="158"/>
      <c r="VR26" s="158"/>
      <c r="VS26" s="158"/>
      <c r="VT26" s="158"/>
      <c r="VU26" s="158"/>
      <c r="VV26" s="158"/>
      <c r="VW26" s="158"/>
      <c r="VX26" s="158"/>
      <c r="VY26" s="158"/>
      <c r="VZ26" s="158"/>
      <c r="WA26" s="158"/>
      <c r="WB26" s="158"/>
      <c r="WC26" s="158"/>
      <c r="WD26" s="158"/>
      <c r="WE26" s="158"/>
      <c r="WF26" s="158"/>
      <c r="WG26" s="158"/>
      <c r="WH26" s="158"/>
      <c r="WI26" s="158"/>
      <c r="WJ26" s="158"/>
      <c r="WK26" s="158"/>
      <c r="WL26" s="158"/>
      <c r="WM26" s="158"/>
      <c r="WN26" s="158"/>
      <c r="WO26" s="158"/>
      <c r="WP26" s="158"/>
      <c r="WQ26" s="158"/>
      <c r="WR26" s="158"/>
      <c r="WS26" s="158"/>
      <c r="WT26" s="158"/>
      <c r="WU26" s="158"/>
      <c r="WV26" s="158"/>
      <c r="WW26" s="158"/>
      <c r="WX26" s="158"/>
      <c r="WY26" s="158"/>
      <c r="WZ26" s="158"/>
      <c r="XA26" s="158"/>
      <c r="XB26" s="158"/>
      <c r="XC26" s="158"/>
      <c r="XD26" s="158"/>
      <c r="XE26" s="158"/>
      <c r="XF26" s="158"/>
      <c r="XG26" s="158"/>
      <c r="XH26" s="158"/>
      <c r="XI26" s="158"/>
      <c r="XJ26" s="158"/>
      <c r="XK26" s="158"/>
      <c r="XL26" s="158"/>
      <c r="XM26" s="158"/>
      <c r="XN26" s="158"/>
      <c r="XO26" s="158"/>
      <c r="XP26" s="158"/>
      <c r="XQ26" s="158"/>
      <c r="XR26" s="158"/>
      <c r="XS26" s="158"/>
      <c r="XT26" s="158"/>
      <c r="XU26" s="158"/>
      <c r="XV26" s="158"/>
      <c r="XW26" s="158"/>
      <c r="XX26" s="158"/>
      <c r="XY26" s="158"/>
      <c r="XZ26" s="158"/>
      <c r="YA26" s="158"/>
      <c r="YB26" s="158"/>
      <c r="YC26" s="158"/>
      <c r="YD26" s="158"/>
      <c r="YE26" s="158"/>
      <c r="YF26" s="158"/>
      <c r="YG26" s="158"/>
      <c r="YH26" s="158"/>
      <c r="YI26" s="158"/>
      <c r="YJ26" s="158"/>
      <c r="YK26" s="158"/>
      <c r="YL26" s="158"/>
      <c r="YM26" s="158"/>
      <c r="YN26" s="158"/>
      <c r="YO26" s="158"/>
      <c r="YP26" s="158"/>
      <c r="YQ26" s="158"/>
      <c r="YR26" s="158"/>
      <c r="YS26" s="158"/>
      <c r="YT26" s="158"/>
      <c r="YU26" s="158"/>
      <c r="YV26" s="158"/>
      <c r="YW26" s="158"/>
      <c r="YX26" s="158"/>
      <c r="YY26" s="158"/>
      <c r="YZ26" s="158"/>
      <c r="ZA26" s="158"/>
      <c r="ZB26" s="158"/>
      <c r="ZC26" s="158"/>
      <c r="ZD26" s="158"/>
      <c r="ZE26" s="158"/>
      <c r="ZF26" s="158"/>
      <c r="ZG26" s="158"/>
      <c r="ZH26" s="158"/>
      <c r="ZI26" s="158"/>
      <c r="ZJ26" s="158"/>
      <c r="ZK26" s="158"/>
      <c r="ZL26" s="158"/>
      <c r="ZM26" s="158"/>
      <c r="ZN26" s="158"/>
      <c r="ZO26" s="158"/>
      <c r="ZP26" s="158"/>
      <c r="ZQ26" s="158"/>
      <c r="ZR26" s="158"/>
      <c r="ZS26" s="158"/>
      <c r="ZT26" s="158"/>
      <c r="ZU26" s="158"/>
      <c r="ZV26" s="158"/>
      <c r="ZW26" s="158"/>
      <c r="ZX26" s="158"/>
      <c r="ZY26" s="158"/>
      <c r="ZZ26" s="158"/>
      <c r="AAA26" s="158"/>
      <c r="AAB26" s="158"/>
      <c r="AAC26" s="158"/>
      <c r="AAD26" s="158"/>
      <c r="AAE26" s="158"/>
      <c r="AAF26" s="158"/>
      <c r="AAG26" s="158"/>
      <c r="AAH26" s="158"/>
      <c r="AAI26" s="158"/>
      <c r="AAJ26" s="158"/>
      <c r="AAK26" s="158"/>
      <c r="AAL26" s="158"/>
      <c r="AAM26" s="158"/>
      <c r="AAN26" s="158"/>
      <c r="AAO26" s="158"/>
      <c r="AAP26" s="158"/>
      <c r="AAQ26" s="158"/>
      <c r="AAR26" s="158"/>
      <c r="AAS26" s="158"/>
      <c r="AAT26" s="158"/>
      <c r="AAU26" s="158"/>
      <c r="AAV26" s="158"/>
      <c r="AAW26" s="158"/>
      <c r="AAX26" s="158"/>
      <c r="AAY26" s="158"/>
      <c r="AAZ26" s="158"/>
      <c r="ABA26" s="158"/>
      <c r="ABB26" s="158"/>
      <c r="ABC26" s="158"/>
      <c r="ABD26" s="158"/>
      <c r="ABE26" s="158"/>
      <c r="ABF26" s="158"/>
      <c r="ABG26" s="158"/>
      <c r="ABH26" s="158"/>
      <c r="ABI26" s="158"/>
      <c r="ABJ26" s="158"/>
      <c r="ABK26" s="158"/>
      <c r="ABL26" s="158"/>
      <c r="ABM26" s="158"/>
      <c r="ABN26" s="158"/>
      <c r="ABO26" s="158"/>
      <c r="ABP26" s="158"/>
      <c r="ABQ26" s="158"/>
      <c r="ABR26" s="158"/>
      <c r="ABS26" s="158"/>
      <c r="ABT26" s="158"/>
      <c r="ABU26" s="158"/>
      <c r="ABV26" s="158"/>
      <c r="ABW26" s="158"/>
      <c r="ABX26" s="158"/>
      <c r="ABY26" s="158"/>
      <c r="ABZ26" s="158"/>
      <c r="ACA26" s="158"/>
      <c r="ACB26" s="158"/>
      <c r="ACC26" s="158"/>
      <c r="ACD26" s="158"/>
      <c r="ACE26" s="158"/>
      <c r="ACF26" s="158"/>
      <c r="ACG26" s="158"/>
      <c r="ACH26" s="158"/>
      <c r="ACI26" s="158"/>
      <c r="ACJ26" s="158"/>
      <c r="ACK26" s="158"/>
      <c r="ACL26" s="158"/>
      <c r="ACM26" s="158"/>
      <c r="ACN26" s="158"/>
      <c r="ACO26" s="158"/>
      <c r="ACP26" s="158"/>
      <c r="ACQ26" s="158"/>
      <c r="ACR26" s="158"/>
      <c r="ACS26" s="158"/>
      <c r="ACT26" s="158"/>
      <c r="ACU26" s="158"/>
      <c r="ACV26" s="158"/>
      <c r="ACW26" s="158"/>
      <c r="ACX26" s="158"/>
      <c r="ACY26" s="158"/>
      <c r="ACZ26" s="158"/>
      <c r="ADA26" s="158"/>
      <c r="ADB26" s="158"/>
      <c r="ADC26" s="158"/>
      <c r="ADD26" s="158"/>
      <c r="ADE26" s="158"/>
      <c r="ADF26" s="158"/>
      <c r="ADG26" s="158"/>
      <c r="ADH26" s="158"/>
      <c r="ADI26" s="158"/>
      <c r="ADJ26" s="158"/>
      <c r="ADK26" s="158"/>
      <c r="ADL26" s="158"/>
      <c r="ADM26" s="158"/>
      <c r="ADN26" s="158"/>
      <c r="ADO26" s="158"/>
      <c r="ADP26" s="158"/>
      <c r="ADQ26" s="158"/>
      <c r="ADR26" s="158"/>
      <c r="ADS26" s="158"/>
      <c r="ADT26" s="158"/>
      <c r="ADU26" s="158"/>
      <c r="ADV26" s="158"/>
      <c r="ADW26" s="158"/>
      <c r="ADX26" s="158"/>
      <c r="ADY26" s="158"/>
      <c r="ADZ26" s="158"/>
      <c r="AEA26" s="158"/>
      <c r="AEB26" s="158"/>
      <c r="AEC26" s="158"/>
      <c r="AED26" s="158"/>
      <c r="AEE26" s="158"/>
      <c r="AEF26" s="158"/>
      <c r="AEG26" s="158"/>
      <c r="AEH26" s="158"/>
      <c r="AEI26" s="158"/>
      <c r="AEJ26" s="158"/>
      <c r="AEK26" s="158"/>
      <c r="AEL26" s="158"/>
      <c r="AEM26" s="158"/>
      <c r="AEN26" s="158"/>
      <c r="AEO26" s="158"/>
      <c r="AEP26" s="158"/>
      <c r="AEQ26" s="158"/>
      <c r="AER26" s="158"/>
      <c r="AES26" s="158"/>
      <c r="AET26" s="158"/>
      <c r="AEU26" s="158"/>
      <c r="AEV26" s="158"/>
      <c r="AEW26" s="158"/>
      <c r="AEX26" s="158"/>
      <c r="AEY26" s="158"/>
      <c r="AEZ26" s="158"/>
      <c r="AFA26" s="158"/>
      <c r="AFB26" s="158"/>
      <c r="AFC26" s="158"/>
      <c r="AFD26" s="158"/>
      <c r="AFE26" s="158"/>
      <c r="AFF26" s="158"/>
      <c r="AFG26" s="158"/>
      <c r="AFH26" s="158"/>
      <c r="AFI26" s="158"/>
      <c r="AFJ26" s="158"/>
      <c r="AFK26" s="158"/>
      <c r="AFL26" s="158"/>
      <c r="AFM26" s="158"/>
      <c r="AFN26" s="158"/>
      <c r="AFO26" s="158"/>
      <c r="AFP26" s="158"/>
      <c r="AFQ26" s="158"/>
      <c r="AFR26" s="158"/>
      <c r="AFS26" s="158"/>
      <c r="AFT26" s="158"/>
      <c r="AFU26" s="158"/>
      <c r="AFV26" s="158"/>
      <c r="AFW26" s="158"/>
      <c r="AFX26" s="158"/>
      <c r="AFY26" s="158"/>
      <c r="AFZ26" s="158"/>
      <c r="AGA26" s="158"/>
      <c r="AGB26" s="158"/>
      <c r="AGC26" s="158"/>
      <c r="AGD26" s="158"/>
      <c r="AGE26" s="158"/>
      <c r="AGF26" s="158"/>
      <c r="AGG26" s="158"/>
      <c r="AGH26" s="158"/>
      <c r="AGI26" s="158"/>
      <c r="AGJ26" s="158"/>
      <c r="AGK26" s="158"/>
      <c r="AGL26" s="158"/>
      <c r="AGM26" s="158"/>
      <c r="AGN26" s="158"/>
      <c r="AGO26" s="158"/>
      <c r="AGP26" s="158"/>
      <c r="AGQ26" s="158"/>
      <c r="AGR26" s="158"/>
      <c r="AGS26" s="158"/>
      <c r="AGT26" s="158"/>
      <c r="AGU26" s="158"/>
      <c r="AGV26" s="158"/>
      <c r="AGW26" s="158"/>
      <c r="AGX26" s="158"/>
      <c r="AGY26" s="158"/>
      <c r="AGZ26" s="158"/>
      <c r="AHA26" s="158"/>
      <c r="AHB26" s="158"/>
      <c r="AHC26" s="158"/>
      <c r="AHD26" s="158"/>
      <c r="AHE26" s="158"/>
      <c r="AHF26" s="158"/>
      <c r="AHG26" s="158"/>
      <c r="AHH26" s="158"/>
      <c r="AHI26" s="158"/>
      <c r="AHJ26" s="158"/>
      <c r="AHK26" s="158"/>
      <c r="AHL26" s="158"/>
      <c r="AHM26" s="158"/>
      <c r="AHN26" s="158"/>
      <c r="AHO26" s="158"/>
      <c r="AHP26" s="158"/>
      <c r="AHQ26" s="158"/>
      <c r="AHR26" s="158"/>
      <c r="AHS26" s="158"/>
      <c r="AHT26" s="158"/>
      <c r="AHU26" s="158"/>
      <c r="AHV26" s="158"/>
      <c r="AHW26" s="158"/>
      <c r="AHX26" s="158"/>
      <c r="AHY26" s="158"/>
      <c r="AHZ26" s="158"/>
      <c r="AIA26" s="158"/>
      <c r="AIB26" s="158"/>
      <c r="AIC26" s="158"/>
      <c r="AID26" s="158"/>
      <c r="AIE26" s="158"/>
      <c r="AIF26" s="158"/>
      <c r="AIG26" s="158"/>
      <c r="AIH26" s="158"/>
      <c r="AII26" s="158"/>
      <c r="AIJ26" s="158"/>
      <c r="AIK26" s="158"/>
      <c r="AIL26" s="158"/>
      <c r="AIM26" s="158"/>
      <c r="AIN26" s="158"/>
      <c r="AIO26" s="158"/>
      <c r="AIP26" s="158"/>
      <c r="AIQ26" s="158"/>
      <c r="AIR26" s="158"/>
      <c r="AIS26" s="158"/>
      <c r="AIT26" s="158"/>
      <c r="AIU26" s="158"/>
      <c r="AIV26" s="158"/>
      <c r="AIW26" s="158"/>
      <c r="AIX26" s="158"/>
      <c r="AIY26" s="158"/>
      <c r="AIZ26" s="158"/>
      <c r="AJA26" s="158"/>
      <c r="AJB26" s="158"/>
      <c r="AJC26" s="158"/>
      <c r="AJD26" s="158"/>
      <c r="AJE26" s="158"/>
      <c r="AJF26" s="158"/>
      <c r="AJG26" s="158"/>
      <c r="AJH26" s="158"/>
      <c r="AJI26" s="158"/>
      <c r="AJJ26" s="158"/>
      <c r="AJK26" s="158"/>
      <c r="AJL26" s="158"/>
      <c r="AJM26" s="158"/>
      <c r="AJN26" s="158"/>
      <c r="AJO26" s="158"/>
      <c r="AJP26" s="158"/>
      <c r="AJQ26" s="158"/>
      <c r="AJR26" s="158"/>
      <c r="AJS26" s="158"/>
      <c r="AJT26" s="158"/>
      <c r="AJU26" s="158"/>
      <c r="AJV26" s="158"/>
      <c r="AJW26" s="158"/>
      <c r="AJX26" s="158"/>
      <c r="AJY26" s="158"/>
      <c r="AJZ26" s="158"/>
      <c r="AKA26" s="158"/>
      <c r="AKB26" s="158"/>
      <c r="AKC26" s="158"/>
      <c r="AKD26" s="158"/>
      <c r="AKE26" s="158"/>
      <c r="AKF26" s="158"/>
      <c r="AKG26" s="158"/>
      <c r="AKH26" s="158"/>
      <c r="AKI26" s="158"/>
      <c r="AKJ26" s="158"/>
      <c r="AKK26" s="158"/>
      <c r="AKL26" s="158"/>
      <c r="AKM26" s="158"/>
      <c r="AKN26" s="158"/>
      <c r="AKO26" s="158"/>
      <c r="AKP26" s="158"/>
      <c r="AKQ26" s="158"/>
      <c r="AKR26" s="158"/>
      <c r="AKS26" s="158"/>
      <c r="AKT26" s="158"/>
      <c r="AKU26" s="158"/>
      <c r="AKV26" s="158"/>
      <c r="AKW26" s="158"/>
      <c r="AKX26" s="158"/>
      <c r="AKY26" s="158"/>
      <c r="AKZ26" s="158"/>
      <c r="ALA26" s="158"/>
      <c r="ALB26" s="158"/>
      <c r="ALC26" s="158"/>
      <c r="ALD26" s="158"/>
      <c r="ALE26" s="158"/>
      <c r="ALF26" s="158"/>
      <c r="ALG26" s="158"/>
      <c r="ALH26" s="158"/>
      <c r="ALI26" s="158"/>
      <c r="ALJ26" s="158"/>
      <c r="ALK26" s="158"/>
      <c r="ALL26" s="158"/>
      <c r="ALM26" s="158"/>
      <c r="ALN26" s="158"/>
      <c r="ALO26" s="158"/>
      <c r="ALP26" s="158"/>
      <c r="ALQ26" s="158"/>
      <c r="ALR26" s="158"/>
      <c r="ALS26" s="158"/>
      <c r="ALT26" s="158"/>
      <c r="ALU26" s="158"/>
      <c r="ALV26" s="158"/>
      <c r="ALW26" s="158"/>
      <c r="ALX26" s="158"/>
      <c r="ALY26" s="158"/>
      <c r="ALZ26" s="158"/>
      <c r="AMA26" s="158"/>
      <c r="AMB26" s="158"/>
      <c r="AMC26" s="158"/>
      <c r="AMD26" s="158"/>
      <c r="AME26" s="158"/>
      <c r="AMF26" s="158"/>
      <c r="AMG26" s="158"/>
      <c r="AMH26" s="158"/>
      <c r="AMI26" s="158"/>
      <c r="AMJ26" s="158"/>
      <c r="AMK26" s="158"/>
      <c r="AML26" s="158"/>
      <c r="AMM26" s="158"/>
      <c r="AMN26" s="158"/>
      <c r="AMO26" s="158"/>
      <c r="AMP26" s="158"/>
      <c r="AMQ26" s="158"/>
      <c r="AMR26" s="158"/>
      <c r="AMS26" s="158"/>
      <c r="AMT26" s="158"/>
      <c r="AMU26" s="158"/>
      <c r="AMV26" s="158"/>
      <c r="AMW26" s="158"/>
      <c r="AMX26" s="158"/>
      <c r="AMY26" s="158"/>
      <c r="AMZ26" s="158"/>
      <c r="ANA26" s="158"/>
      <c r="ANB26" s="158"/>
      <c r="ANC26" s="158"/>
      <c r="AND26" s="158"/>
      <c r="ANE26" s="158"/>
      <c r="ANF26" s="158"/>
      <c r="ANG26" s="158"/>
      <c r="ANH26" s="158"/>
      <c r="ANI26" s="158"/>
      <c r="ANJ26" s="158"/>
      <c r="ANK26" s="158"/>
      <c r="ANL26" s="158"/>
      <c r="ANM26" s="158"/>
      <c r="ANN26" s="158"/>
      <c r="ANO26" s="158"/>
      <c r="ANP26" s="158"/>
      <c r="ANQ26" s="158"/>
      <c r="ANR26" s="158"/>
      <c r="ANS26" s="158"/>
      <c r="ANT26" s="158"/>
      <c r="ANU26" s="158"/>
      <c r="ANV26" s="158"/>
      <c r="ANW26" s="158"/>
      <c r="ANX26" s="158"/>
      <c r="ANY26" s="158"/>
      <c r="ANZ26" s="158"/>
      <c r="AOA26" s="158"/>
      <c r="AOB26" s="158"/>
      <c r="AOC26" s="158"/>
      <c r="AOD26" s="158"/>
      <c r="AOE26" s="158"/>
      <c r="AOF26" s="158"/>
      <c r="AOG26" s="158"/>
      <c r="AOH26" s="158"/>
      <c r="AOI26" s="158"/>
      <c r="AOJ26" s="158"/>
      <c r="AOK26" s="158"/>
      <c r="AOL26" s="158"/>
      <c r="AOM26" s="158"/>
      <c r="AON26" s="158"/>
      <c r="AOO26" s="158"/>
      <c r="AOP26" s="158"/>
      <c r="AOQ26" s="158"/>
      <c r="AOR26" s="158"/>
      <c r="AOS26" s="158"/>
      <c r="AOT26" s="158"/>
      <c r="AOU26" s="158"/>
      <c r="AOV26" s="158"/>
      <c r="AOW26" s="158"/>
      <c r="AOX26" s="158"/>
      <c r="AOY26" s="158"/>
      <c r="AOZ26" s="158"/>
      <c r="APA26" s="158"/>
      <c r="APB26" s="158"/>
      <c r="APC26" s="158"/>
      <c r="APD26" s="158"/>
      <c r="APE26" s="158"/>
      <c r="APF26" s="158"/>
      <c r="APG26" s="158"/>
      <c r="APH26" s="158"/>
      <c r="API26" s="158"/>
      <c r="APJ26" s="158"/>
      <c r="APK26" s="158"/>
      <c r="APL26" s="158"/>
      <c r="APM26" s="158"/>
      <c r="APN26" s="158"/>
      <c r="APO26" s="158"/>
      <c r="APP26" s="158"/>
      <c r="APQ26" s="158"/>
      <c r="APR26" s="158"/>
      <c r="APS26" s="158"/>
      <c r="APT26" s="158"/>
      <c r="APU26" s="158"/>
      <c r="APV26" s="158"/>
      <c r="APW26" s="158"/>
      <c r="APX26" s="158"/>
      <c r="APY26" s="158"/>
      <c r="APZ26" s="158"/>
      <c r="AQA26" s="158"/>
      <c r="AQB26" s="158"/>
      <c r="AQC26" s="158"/>
      <c r="AQD26" s="158"/>
      <c r="AQE26" s="158"/>
      <c r="AQF26" s="158"/>
      <c r="AQG26" s="158"/>
      <c r="AQH26" s="158"/>
      <c r="AQI26" s="158"/>
      <c r="AQJ26" s="158"/>
      <c r="AQK26" s="158"/>
      <c r="AQL26" s="158"/>
      <c r="AQM26" s="158"/>
      <c r="AQN26" s="158"/>
      <c r="AQO26" s="158"/>
      <c r="AQP26" s="158"/>
      <c r="AQQ26" s="158"/>
      <c r="AQR26" s="158"/>
      <c r="AQS26" s="158"/>
      <c r="AQT26" s="158"/>
      <c r="AQU26" s="158"/>
      <c r="AQV26" s="158"/>
      <c r="AQW26" s="158"/>
      <c r="AQX26" s="158"/>
      <c r="AQY26" s="158"/>
      <c r="AQZ26" s="158"/>
      <c r="ARA26" s="158"/>
      <c r="ARB26" s="158"/>
      <c r="ARC26" s="158"/>
      <c r="ARD26" s="158"/>
      <c r="ARE26" s="158"/>
      <c r="ARF26" s="158"/>
      <c r="ARG26" s="158"/>
      <c r="ARH26" s="158"/>
      <c r="ARI26" s="158"/>
      <c r="ARJ26" s="158"/>
      <c r="ARK26" s="158"/>
      <c r="ARL26" s="158"/>
      <c r="ARM26" s="158"/>
      <c r="ARN26" s="158"/>
      <c r="ARO26" s="158"/>
      <c r="ARP26" s="158"/>
      <c r="ARQ26" s="158"/>
      <c r="ARR26" s="158"/>
      <c r="ARS26" s="158"/>
      <c r="ART26" s="158"/>
      <c r="ARU26" s="158"/>
      <c r="ARV26" s="158"/>
      <c r="ARW26" s="158"/>
      <c r="ARX26" s="158"/>
      <c r="ARY26" s="158"/>
      <c r="ARZ26" s="158"/>
      <c r="ASA26" s="158"/>
      <c r="ASB26" s="158"/>
      <c r="ASC26" s="158"/>
      <c r="ASD26" s="158"/>
      <c r="ASE26" s="158"/>
      <c r="ASF26" s="158"/>
      <c r="ASG26" s="158"/>
      <c r="ASH26" s="158"/>
      <c r="ASI26" s="158"/>
      <c r="ASJ26" s="158"/>
      <c r="ASK26" s="158"/>
      <c r="ASL26" s="158"/>
      <c r="ASM26" s="158"/>
      <c r="ASN26" s="158"/>
      <c r="ASO26" s="158"/>
      <c r="ASP26" s="158"/>
      <c r="ASQ26" s="158"/>
      <c r="ASR26" s="158"/>
      <c r="ASS26" s="158"/>
      <c r="AST26" s="158"/>
      <c r="ASU26" s="158"/>
      <c r="ASV26" s="158"/>
      <c r="ASW26" s="158"/>
      <c r="ASX26" s="158"/>
      <c r="ASY26" s="158"/>
      <c r="ASZ26" s="158"/>
      <c r="ATA26" s="158"/>
      <c r="ATB26" s="158"/>
      <c r="ATC26" s="158"/>
      <c r="ATD26" s="158"/>
      <c r="ATE26" s="158"/>
      <c r="ATF26" s="158"/>
      <c r="ATG26" s="158"/>
      <c r="ATH26" s="158"/>
      <c r="ATI26" s="158"/>
      <c r="ATJ26" s="158"/>
      <c r="ATK26" s="158"/>
      <c r="ATL26" s="158"/>
      <c r="ATM26" s="158"/>
      <c r="ATN26" s="158"/>
      <c r="ATO26" s="158"/>
      <c r="ATP26" s="158"/>
      <c r="ATQ26" s="158"/>
      <c r="ATR26" s="158"/>
      <c r="ATS26" s="158"/>
      <c r="ATT26" s="158"/>
      <c r="ATU26" s="158"/>
      <c r="ATV26" s="158"/>
      <c r="ATW26" s="158"/>
      <c r="ATX26" s="158"/>
      <c r="ATY26" s="158"/>
      <c r="ATZ26" s="158"/>
      <c r="AUA26" s="158"/>
      <c r="AUB26" s="158"/>
      <c r="AUC26" s="158"/>
      <c r="AUD26" s="158"/>
      <c r="AUE26" s="158"/>
      <c r="AUF26" s="158"/>
      <c r="AUG26" s="158"/>
      <c r="AUH26" s="158"/>
      <c r="AUI26" s="158"/>
      <c r="AUJ26" s="158"/>
      <c r="AUK26" s="158"/>
      <c r="AUL26" s="158"/>
      <c r="AUM26" s="158"/>
      <c r="AUN26" s="158"/>
      <c r="AUO26" s="158"/>
      <c r="AUP26" s="158"/>
      <c r="AUQ26" s="158"/>
      <c r="AUR26" s="158"/>
      <c r="AUS26" s="158"/>
      <c r="AUT26" s="158"/>
      <c r="AUU26" s="158"/>
      <c r="AUV26" s="158"/>
      <c r="AUW26" s="158"/>
      <c r="AUX26" s="158"/>
      <c r="AUY26" s="158"/>
      <c r="AUZ26" s="158"/>
      <c r="AVA26" s="158"/>
      <c r="AVB26" s="158"/>
      <c r="AVC26" s="158"/>
      <c r="AVD26" s="158"/>
      <c r="AVE26" s="158"/>
      <c r="AVF26" s="158"/>
      <c r="AVG26" s="158"/>
      <c r="AVH26" s="158"/>
      <c r="AVI26" s="158"/>
      <c r="AVJ26" s="158"/>
      <c r="AVK26" s="158"/>
      <c r="AVL26" s="158"/>
      <c r="AVM26" s="158"/>
      <c r="AVN26" s="158"/>
      <c r="AVO26" s="158"/>
      <c r="AVP26" s="158"/>
      <c r="AVQ26" s="158"/>
      <c r="AVR26" s="158"/>
      <c r="AVS26" s="158"/>
      <c r="AVT26" s="158"/>
      <c r="AVU26" s="158"/>
      <c r="AVV26" s="158"/>
      <c r="AVW26" s="158"/>
      <c r="AVX26" s="158"/>
      <c r="AVY26" s="158"/>
      <c r="AVZ26" s="158"/>
      <c r="AWA26" s="158"/>
      <c r="AWB26" s="158"/>
      <c r="AWC26" s="158"/>
      <c r="AWD26" s="158"/>
      <c r="AWE26" s="158"/>
      <c r="AWF26" s="158"/>
      <c r="AWG26" s="158"/>
      <c r="AWH26" s="158"/>
      <c r="AWI26" s="158"/>
      <c r="AWJ26" s="158"/>
      <c r="AWK26" s="158"/>
      <c r="AWL26" s="158"/>
      <c r="AWM26" s="158"/>
      <c r="AWN26" s="158"/>
      <c r="AWO26" s="158"/>
      <c r="AWP26" s="158"/>
      <c r="AWQ26" s="158"/>
      <c r="AWR26" s="158"/>
      <c r="AWS26" s="158"/>
      <c r="AWT26" s="158"/>
      <c r="AWU26" s="158"/>
      <c r="AWV26" s="158"/>
      <c r="AWW26" s="158"/>
      <c r="AWX26" s="158"/>
      <c r="AWY26" s="158"/>
      <c r="AWZ26" s="158"/>
      <c r="AXA26" s="158"/>
      <c r="AXB26" s="158"/>
      <c r="AXC26" s="158"/>
      <c r="AXD26" s="158"/>
      <c r="AXE26" s="158"/>
      <c r="AXF26" s="158"/>
      <c r="AXG26" s="158"/>
      <c r="AXH26" s="158"/>
      <c r="AXI26" s="158"/>
      <c r="AXJ26" s="158"/>
      <c r="AXK26" s="158"/>
      <c r="AXL26" s="158"/>
      <c r="AXM26" s="158"/>
      <c r="AXN26" s="158"/>
      <c r="AXO26" s="158"/>
      <c r="AXP26" s="158"/>
      <c r="AXQ26" s="158"/>
      <c r="AXR26" s="158"/>
      <c r="AXS26" s="158"/>
      <c r="AXT26" s="158"/>
      <c r="AXU26" s="158"/>
      <c r="AXV26" s="158"/>
      <c r="AXW26" s="158"/>
      <c r="AXX26" s="158"/>
      <c r="AXY26" s="158"/>
      <c r="AXZ26" s="158"/>
      <c r="AYA26" s="158"/>
      <c r="AYB26" s="158"/>
      <c r="AYC26" s="158"/>
      <c r="AYD26" s="158"/>
      <c r="AYE26" s="158"/>
      <c r="AYF26" s="158"/>
      <c r="AYG26" s="158"/>
      <c r="AYH26" s="158"/>
      <c r="AYI26" s="158"/>
      <c r="AYJ26" s="158"/>
      <c r="AYK26" s="158"/>
      <c r="AYL26" s="158"/>
      <c r="AYM26" s="158"/>
      <c r="AYN26" s="158"/>
      <c r="AYO26" s="158"/>
      <c r="AYP26" s="158"/>
      <c r="AYQ26" s="158"/>
      <c r="AYR26" s="158"/>
      <c r="AYS26" s="158"/>
      <c r="AYT26" s="158"/>
      <c r="AYU26" s="158"/>
      <c r="AYV26" s="158"/>
      <c r="AYW26" s="158"/>
      <c r="AYX26" s="158"/>
      <c r="AYY26" s="158"/>
      <c r="AYZ26" s="158"/>
      <c r="AZA26" s="158"/>
      <c r="AZB26" s="158"/>
      <c r="AZC26" s="158"/>
      <c r="AZD26" s="158"/>
      <c r="AZE26" s="158"/>
      <c r="AZF26" s="158"/>
      <c r="AZG26" s="158"/>
      <c r="AZH26" s="158"/>
      <c r="AZI26" s="158"/>
      <c r="AZJ26" s="158"/>
      <c r="AZK26" s="158"/>
      <c r="AZL26" s="158"/>
      <c r="AZM26" s="158"/>
      <c r="AZN26" s="158"/>
      <c r="AZO26" s="158"/>
      <c r="AZP26" s="158"/>
      <c r="AZQ26" s="158"/>
      <c r="AZR26" s="158"/>
      <c r="AZS26" s="158"/>
      <c r="AZT26" s="158"/>
      <c r="AZU26" s="158"/>
      <c r="AZV26" s="158"/>
      <c r="AZW26" s="158"/>
      <c r="AZX26" s="158"/>
      <c r="AZY26" s="158"/>
      <c r="AZZ26" s="158"/>
      <c r="BAA26" s="158"/>
      <c r="BAB26" s="158"/>
      <c r="BAC26" s="158"/>
      <c r="BAD26" s="158"/>
      <c r="BAE26" s="158"/>
      <c r="BAF26" s="158"/>
      <c r="BAG26" s="158"/>
      <c r="BAH26" s="158"/>
      <c r="BAI26" s="158"/>
      <c r="BAJ26" s="158"/>
      <c r="BAK26" s="158"/>
      <c r="BAL26" s="158"/>
      <c r="BAM26" s="158"/>
      <c r="BAN26" s="158"/>
      <c r="BAO26" s="158"/>
      <c r="BAP26" s="158"/>
      <c r="BAQ26" s="158"/>
      <c r="BAR26" s="158"/>
      <c r="BAS26" s="158"/>
      <c r="BAT26" s="158"/>
      <c r="BAU26" s="158"/>
      <c r="BAV26" s="158"/>
      <c r="BAW26" s="158"/>
      <c r="BAX26" s="158"/>
      <c r="BAY26" s="158"/>
      <c r="BAZ26" s="158"/>
      <c r="BBA26" s="158"/>
      <c r="BBB26" s="158"/>
      <c r="BBC26" s="158"/>
      <c r="BBD26" s="158"/>
      <c r="BBE26" s="158"/>
      <c r="BBF26" s="158"/>
      <c r="BBG26" s="158"/>
      <c r="BBH26" s="158"/>
      <c r="BBI26" s="158"/>
      <c r="BBJ26" s="158"/>
      <c r="BBK26" s="158"/>
      <c r="BBL26" s="158"/>
      <c r="BBM26" s="158"/>
      <c r="BBN26" s="158"/>
      <c r="BBO26" s="158"/>
      <c r="BBP26" s="158"/>
      <c r="BBQ26" s="158"/>
      <c r="BBR26" s="158"/>
      <c r="BBS26" s="158"/>
      <c r="BBT26" s="158"/>
      <c r="BBU26" s="158"/>
      <c r="BBV26" s="158"/>
      <c r="BBW26" s="158"/>
      <c r="BBX26" s="158"/>
      <c r="BBY26" s="158"/>
      <c r="BBZ26" s="158"/>
      <c r="BCA26" s="158"/>
      <c r="BCB26" s="158"/>
      <c r="BCC26" s="158"/>
      <c r="BCD26" s="158"/>
      <c r="BCE26" s="158"/>
      <c r="BCF26" s="158"/>
      <c r="BCG26" s="158"/>
      <c r="BCH26" s="158"/>
      <c r="BCI26" s="158"/>
      <c r="BCJ26" s="158"/>
      <c r="BCK26" s="158"/>
      <c r="BCL26" s="158"/>
      <c r="BCM26" s="158"/>
      <c r="BCN26" s="158"/>
      <c r="BCO26" s="158"/>
      <c r="BCP26" s="158"/>
      <c r="BCQ26" s="158"/>
      <c r="BCR26" s="158"/>
      <c r="BCS26" s="158"/>
      <c r="BCT26" s="158"/>
      <c r="BCU26" s="158"/>
      <c r="BCV26" s="158"/>
      <c r="BCW26" s="158"/>
      <c r="BCX26" s="158"/>
      <c r="BCY26" s="158"/>
      <c r="BCZ26" s="158"/>
      <c r="BDA26" s="158"/>
      <c r="BDB26" s="158"/>
      <c r="BDC26" s="158"/>
      <c r="BDD26" s="158"/>
      <c r="BDE26" s="158"/>
      <c r="BDF26" s="158"/>
      <c r="BDG26" s="158"/>
      <c r="BDH26" s="158"/>
      <c r="BDI26" s="158"/>
      <c r="BDJ26" s="158"/>
      <c r="BDK26" s="158"/>
      <c r="BDL26" s="158"/>
      <c r="BDM26" s="158"/>
      <c r="BDN26" s="158"/>
      <c r="BDO26" s="158"/>
      <c r="BDP26" s="158"/>
      <c r="BDQ26" s="158"/>
      <c r="BDR26" s="158"/>
      <c r="BDS26" s="158"/>
      <c r="BDT26" s="158"/>
      <c r="BDU26" s="158"/>
      <c r="BDV26" s="158"/>
      <c r="BDW26" s="158"/>
      <c r="BDX26" s="158"/>
      <c r="BDY26" s="158"/>
      <c r="BDZ26" s="158"/>
      <c r="BEA26" s="158"/>
      <c r="BEB26" s="158"/>
      <c r="BEC26" s="158"/>
      <c r="BED26" s="158"/>
      <c r="BEE26" s="158"/>
      <c r="BEF26" s="158"/>
      <c r="BEG26" s="158"/>
      <c r="BEH26" s="158"/>
      <c r="BEI26" s="158"/>
      <c r="BEJ26" s="158"/>
      <c r="BEK26" s="158"/>
      <c r="BEL26" s="158"/>
      <c r="BEM26" s="158"/>
      <c r="BEN26" s="158"/>
      <c r="BEO26" s="158"/>
      <c r="BEP26" s="158"/>
      <c r="BEQ26" s="158"/>
      <c r="BER26" s="158"/>
      <c r="BES26" s="158"/>
      <c r="BET26" s="158"/>
      <c r="BEU26" s="158"/>
      <c r="BEV26" s="158"/>
      <c r="BEW26" s="158"/>
      <c r="BEX26" s="158"/>
      <c r="BEY26" s="158"/>
      <c r="BEZ26" s="158"/>
      <c r="BFA26" s="158"/>
      <c r="BFB26" s="158"/>
      <c r="BFC26" s="158"/>
      <c r="BFD26" s="158"/>
      <c r="BFE26" s="158"/>
      <c r="BFF26" s="158"/>
      <c r="BFG26" s="158"/>
      <c r="BFH26" s="158"/>
      <c r="BFI26" s="158"/>
      <c r="BFJ26" s="158"/>
      <c r="BFK26" s="158"/>
      <c r="BFL26" s="158"/>
      <c r="BFM26" s="158"/>
      <c r="BFN26" s="158"/>
      <c r="BFO26" s="158"/>
      <c r="BFP26" s="158"/>
      <c r="BFQ26" s="158"/>
      <c r="BFR26" s="158"/>
      <c r="BFS26" s="158"/>
      <c r="BFT26" s="158"/>
      <c r="BFU26" s="158"/>
      <c r="BFV26" s="158"/>
      <c r="BFW26" s="158"/>
      <c r="BFX26" s="158"/>
      <c r="BFY26" s="158"/>
      <c r="BFZ26" s="158"/>
      <c r="BGA26" s="158"/>
      <c r="BGB26" s="158"/>
      <c r="BGC26" s="158"/>
      <c r="BGD26" s="158"/>
      <c r="BGE26" s="158"/>
      <c r="BGF26" s="158"/>
      <c r="BGG26" s="158"/>
      <c r="BGH26" s="158"/>
      <c r="BGI26" s="158"/>
      <c r="BGJ26" s="158"/>
      <c r="BGK26" s="158"/>
      <c r="BGL26" s="158"/>
      <c r="BGM26" s="158"/>
      <c r="BGN26" s="158"/>
      <c r="BGO26" s="158"/>
      <c r="BGP26" s="158"/>
      <c r="BGQ26" s="158"/>
      <c r="BGR26" s="158"/>
      <c r="BGS26" s="158"/>
      <c r="BGT26" s="158"/>
      <c r="BGU26" s="158"/>
      <c r="BGV26" s="158"/>
      <c r="BGW26" s="158"/>
      <c r="BGX26" s="158"/>
      <c r="BGY26" s="158"/>
      <c r="BGZ26" s="158"/>
      <c r="BHA26" s="158"/>
      <c r="BHB26" s="158"/>
      <c r="BHC26" s="158"/>
      <c r="BHD26" s="158"/>
      <c r="BHE26" s="158"/>
      <c r="BHF26" s="158"/>
      <c r="BHG26" s="158"/>
      <c r="BHH26" s="158"/>
      <c r="BHI26" s="158"/>
      <c r="BHJ26" s="158"/>
      <c r="BHK26" s="158"/>
      <c r="BHL26" s="158"/>
      <c r="BHM26" s="158"/>
      <c r="BHN26" s="158"/>
      <c r="BHO26" s="158"/>
      <c r="BHP26" s="158"/>
      <c r="BHQ26" s="158"/>
      <c r="BHR26" s="158"/>
      <c r="BHS26" s="158"/>
      <c r="BHT26" s="158"/>
      <c r="BHU26" s="158"/>
      <c r="BHV26" s="158"/>
      <c r="BHW26" s="158"/>
      <c r="BHX26" s="158"/>
      <c r="BHY26" s="158"/>
      <c r="BHZ26" s="158"/>
      <c r="BIA26" s="158"/>
      <c r="BIB26" s="158"/>
      <c r="BIC26" s="158"/>
      <c r="BID26" s="158"/>
      <c r="BIE26" s="158"/>
      <c r="BIF26" s="158"/>
      <c r="BIG26" s="158"/>
      <c r="BIH26" s="158"/>
      <c r="BII26" s="158"/>
      <c r="BIJ26" s="158"/>
      <c r="BIK26" s="158"/>
      <c r="BIL26" s="158"/>
      <c r="BIM26" s="158"/>
      <c r="BIN26" s="158"/>
      <c r="BIO26" s="158"/>
      <c r="BIP26" s="158"/>
      <c r="BIQ26" s="158"/>
      <c r="BIR26" s="158"/>
      <c r="BIS26" s="158"/>
      <c r="BIT26" s="158"/>
      <c r="BIU26" s="158"/>
      <c r="BIV26" s="158"/>
      <c r="BIW26" s="158"/>
      <c r="BIX26" s="158"/>
      <c r="BIY26" s="158"/>
      <c r="BIZ26" s="158"/>
      <c r="BJA26" s="158"/>
      <c r="BJB26" s="158"/>
      <c r="BJC26" s="158"/>
      <c r="BJD26" s="158"/>
      <c r="BJE26" s="158"/>
      <c r="BJF26" s="158"/>
      <c r="BJG26" s="158"/>
      <c r="BJH26" s="158"/>
      <c r="BJI26" s="158"/>
      <c r="BJJ26" s="158"/>
      <c r="BJK26" s="158"/>
      <c r="BJL26" s="158"/>
      <c r="BJM26" s="158"/>
      <c r="BJN26" s="158"/>
      <c r="BJO26" s="158"/>
      <c r="BJP26" s="158"/>
      <c r="BJQ26" s="158"/>
      <c r="BJR26" s="158"/>
      <c r="BJS26" s="158"/>
      <c r="BJT26" s="158"/>
      <c r="BJU26" s="158"/>
      <c r="BJV26" s="158"/>
      <c r="BJW26" s="158"/>
      <c r="BJX26" s="158"/>
      <c r="BJY26" s="158"/>
      <c r="BJZ26" s="158"/>
      <c r="BKA26" s="158"/>
      <c r="BKB26" s="158"/>
      <c r="BKC26" s="158"/>
      <c r="BKD26" s="158"/>
      <c r="BKE26" s="158"/>
      <c r="BKF26" s="158"/>
      <c r="BKG26" s="158"/>
      <c r="BKH26" s="158"/>
      <c r="BKI26" s="158"/>
      <c r="BKJ26" s="158"/>
      <c r="BKK26" s="158"/>
      <c r="BKL26" s="158"/>
      <c r="BKM26" s="158"/>
      <c r="BKN26" s="158"/>
      <c r="BKO26" s="158"/>
      <c r="BKP26" s="158"/>
      <c r="BKQ26" s="158"/>
      <c r="BKR26" s="158"/>
      <c r="BKS26" s="158"/>
      <c r="BKT26" s="158"/>
      <c r="BKU26" s="158"/>
      <c r="BKV26" s="158"/>
      <c r="BKW26" s="158"/>
      <c r="BKX26" s="158"/>
      <c r="BKY26" s="158"/>
      <c r="BKZ26" s="158"/>
      <c r="BLA26" s="158"/>
      <c r="BLB26" s="158"/>
      <c r="BLC26" s="158"/>
      <c r="BLD26" s="158"/>
      <c r="BLE26" s="158"/>
      <c r="BLF26" s="158"/>
      <c r="BLG26" s="158"/>
      <c r="BLH26" s="158"/>
      <c r="BLI26" s="158"/>
      <c r="BLJ26" s="158"/>
      <c r="BLK26" s="158"/>
      <c r="BLL26" s="158"/>
      <c r="BLM26" s="158"/>
      <c r="BLN26" s="158"/>
      <c r="BLO26" s="158"/>
      <c r="BLP26" s="158"/>
      <c r="BLQ26" s="158"/>
      <c r="BLR26" s="158"/>
      <c r="BLS26" s="158"/>
      <c r="BLT26" s="158"/>
      <c r="BLU26" s="158"/>
      <c r="BLV26" s="158"/>
      <c r="BLW26" s="158"/>
      <c r="BLX26" s="158"/>
      <c r="BLY26" s="158"/>
      <c r="BLZ26" s="158"/>
      <c r="BMA26" s="158"/>
      <c r="BMB26" s="158"/>
      <c r="BMC26" s="158"/>
      <c r="BMD26" s="158"/>
      <c r="BME26" s="158"/>
      <c r="BMF26" s="158"/>
      <c r="BMG26" s="158"/>
      <c r="BMH26" s="158"/>
      <c r="BMI26" s="158"/>
      <c r="BMJ26" s="158"/>
      <c r="BMK26" s="158"/>
      <c r="BML26" s="158"/>
      <c r="BMM26" s="158"/>
      <c r="BMN26" s="158"/>
      <c r="BMO26" s="158"/>
      <c r="BMP26" s="158"/>
      <c r="BMQ26" s="158"/>
      <c r="BMR26" s="158"/>
      <c r="BMS26" s="158"/>
      <c r="BMT26" s="158"/>
      <c r="BMU26" s="158"/>
      <c r="BMV26" s="158"/>
      <c r="BMW26" s="158"/>
      <c r="BMX26" s="158"/>
      <c r="BMY26" s="158"/>
      <c r="BMZ26" s="158"/>
      <c r="BNA26" s="158"/>
      <c r="BNB26" s="158"/>
      <c r="BNC26" s="158"/>
      <c r="BND26" s="158"/>
      <c r="BNE26" s="158"/>
      <c r="BNF26" s="158"/>
      <c r="BNG26" s="158"/>
      <c r="BNH26" s="158"/>
      <c r="BNI26" s="158"/>
      <c r="BNJ26" s="158"/>
      <c r="BNK26" s="158"/>
      <c r="BNL26" s="158"/>
      <c r="BNM26" s="158"/>
      <c r="BNN26" s="158"/>
      <c r="BNO26" s="158"/>
      <c r="BNP26" s="158"/>
      <c r="BNQ26" s="158"/>
      <c r="BNR26" s="158"/>
      <c r="BNS26" s="158"/>
      <c r="BNT26" s="158"/>
      <c r="BNU26" s="158"/>
      <c r="BNV26" s="158"/>
      <c r="BNW26" s="158"/>
      <c r="BNX26" s="158"/>
      <c r="BNY26" s="158"/>
      <c r="BNZ26" s="158"/>
      <c r="BOA26" s="158"/>
      <c r="BOB26" s="158"/>
      <c r="BOC26" s="158"/>
      <c r="BOD26" s="158"/>
      <c r="BOE26" s="158"/>
      <c r="BOF26" s="158"/>
      <c r="BOG26" s="158"/>
      <c r="BOH26" s="158"/>
      <c r="BOI26" s="158"/>
      <c r="BOJ26" s="158"/>
      <c r="BOK26" s="158"/>
      <c r="BOL26" s="158"/>
      <c r="BOM26" s="158"/>
      <c r="BON26" s="158"/>
      <c r="BOO26" s="158"/>
      <c r="BOP26" s="158"/>
      <c r="BOQ26" s="158"/>
      <c r="BOR26" s="158"/>
      <c r="BOS26" s="158"/>
      <c r="BOT26" s="158"/>
      <c r="BOU26" s="158"/>
      <c r="BOV26" s="158"/>
      <c r="BOW26" s="158"/>
      <c r="BOX26" s="158"/>
      <c r="BOY26" s="158"/>
      <c r="BOZ26" s="158"/>
      <c r="BPA26" s="158"/>
      <c r="BPB26" s="158"/>
      <c r="BPC26" s="158"/>
      <c r="BPD26" s="158"/>
      <c r="BPE26" s="158"/>
      <c r="BPF26" s="158"/>
      <c r="BPG26" s="158"/>
      <c r="BPH26" s="158"/>
      <c r="BPI26" s="158"/>
      <c r="BPJ26" s="158"/>
      <c r="BPK26" s="158"/>
      <c r="BPL26" s="158"/>
      <c r="BPM26" s="158"/>
      <c r="BPN26" s="158"/>
      <c r="BPO26" s="158"/>
      <c r="BPP26" s="158"/>
      <c r="BPQ26" s="158"/>
      <c r="BPR26" s="158"/>
      <c r="BPS26" s="158"/>
      <c r="BPT26" s="158"/>
      <c r="BPU26" s="158"/>
      <c r="BPV26" s="158"/>
      <c r="BPW26" s="158"/>
      <c r="BPX26" s="158"/>
      <c r="BPY26" s="158"/>
      <c r="BPZ26" s="158"/>
      <c r="BQA26" s="158"/>
      <c r="BQB26" s="158"/>
      <c r="BQC26" s="158"/>
      <c r="BQD26" s="158"/>
      <c r="BQE26" s="158"/>
      <c r="BQF26" s="158"/>
      <c r="BQG26" s="158"/>
      <c r="BQH26" s="158"/>
      <c r="BQI26" s="158"/>
      <c r="BQJ26" s="158"/>
      <c r="BQK26" s="158"/>
      <c r="BQL26" s="158"/>
      <c r="BQM26" s="158"/>
      <c r="BQN26" s="158"/>
      <c r="BQO26" s="158"/>
      <c r="BQP26" s="158"/>
      <c r="BQQ26" s="158"/>
      <c r="BQR26" s="158"/>
      <c r="BQS26" s="158"/>
      <c r="BQT26" s="158"/>
      <c r="BQU26" s="158"/>
      <c r="BQV26" s="158"/>
      <c r="BQW26" s="158"/>
      <c r="BQX26" s="158"/>
      <c r="BQY26" s="158"/>
      <c r="BQZ26" s="158"/>
      <c r="BRA26" s="158"/>
      <c r="BRB26" s="158"/>
      <c r="BRC26" s="158"/>
      <c r="BRD26" s="158"/>
      <c r="BRE26" s="158"/>
      <c r="BRF26" s="158"/>
      <c r="BRG26" s="158"/>
      <c r="BRH26" s="158"/>
      <c r="BRI26" s="158"/>
      <c r="BRJ26" s="158"/>
      <c r="BRK26" s="158"/>
      <c r="BRL26" s="158"/>
      <c r="BRM26" s="158"/>
      <c r="BRN26" s="158"/>
      <c r="BRO26" s="158"/>
      <c r="BRP26" s="158"/>
      <c r="BRQ26" s="158"/>
      <c r="BRR26" s="158"/>
      <c r="BRS26" s="158"/>
      <c r="BRT26" s="158"/>
      <c r="BRU26" s="158"/>
      <c r="BRV26" s="158"/>
      <c r="BRW26" s="158"/>
      <c r="BRX26" s="158"/>
      <c r="BRY26" s="158"/>
      <c r="BRZ26" s="158"/>
      <c r="BSA26" s="158"/>
      <c r="BSB26" s="158"/>
      <c r="BSC26" s="158"/>
      <c r="BSD26" s="158"/>
      <c r="BSE26" s="158"/>
      <c r="BSF26" s="158"/>
      <c r="BSG26" s="158"/>
      <c r="BSH26" s="158"/>
      <c r="BSI26" s="158"/>
      <c r="BSJ26" s="158"/>
      <c r="BSK26" s="158"/>
      <c r="BSL26" s="158"/>
      <c r="BSM26" s="158"/>
      <c r="BSN26" s="158"/>
      <c r="BSO26" s="158"/>
      <c r="BSP26" s="158"/>
      <c r="BSQ26" s="158"/>
      <c r="BSR26" s="158"/>
      <c r="BSS26" s="158"/>
      <c r="BST26" s="158"/>
      <c r="BSU26" s="158"/>
      <c r="BSV26" s="158"/>
      <c r="BSW26" s="158"/>
      <c r="BSX26" s="158"/>
      <c r="BSY26" s="158"/>
      <c r="BSZ26" s="158"/>
      <c r="BTA26" s="158"/>
      <c r="BTB26" s="158"/>
      <c r="BTC26" s="158"/>
      <c r="BTD26" s="158"/>
      <c r="BTE26" s="158"/>
      <c r="BTF26" s="158"/>
      <c r="BTG26" s="158"/>
      <c r="BTH26" s="158"/>
      <c r="BTI26" s="158"/>
      <c r="BTJ26" s="158"/>
      <c r="BTK26" s="158"/>
      <c r="BTL26" s="158"/>
      <c r="BTM26" s="158"/>
      <c r="BTN26" s="158"/>
      <c r="BTO26" s="158"/>
      <c r="BTP26" s="158"/>
      <c r="BTQ26" s="158"/>
      <c r="BTR26" s="158"/>
      <c r="BTS26" s="158"/>
      <c r="BTT26" s="158"/>
      <c r="BTU26" s="158"/>
      <c r="BTV26" s="158"/>
      <c r="BTW26" s="158"/>
      <c r="BTX26" s="158"/>
      <c r="BTY26" s="158"/>
      <c r="BTZ26" s="158"/>
      <c r="BUA26" s="158"/>
      <c r="BUB26" s="158"/>
      <c r="BUC26" s="158"/>
      <c r="BUD26" s="158"/>
      <c r="BUE26" s="158"/>
      <c r="BUF26" s="158"/>
      <c r="BUG26" s="158"/>
      <c r="BUH26" s="158"/>
      <c r="BUI26" s="158"/>
      <c r="BUJ26" s="158"/>
      <c r="BUK26" s="158"/>
      <c r="BUL26" s="158"/>
      <c r="BUM26" s="158"/>
      <c r="BUN26" s="158"/>
      <c r="BUO26" s="158"/>
      <c r="BUP26" s="158"/>
      <c r="BUQ26" s="158"/>
      <c r="BUR26" s="158"/>
      <c r="BUS26" s="158"/>
      <c r="BUT26" s="158"/>
      <c r="BUU26" s="158"/>
      <c r="BUV26" s="158"/>
      <c r="BUW26" s="158"/>
      <c r="BUX26" s="158"/>
      <c r="BUY26" s="158"/>
      <c r="BUZ26" s="158"/>
      <c r="BVA26" s="158"/>
      <c r="BVB26" s="158"/>
      <c r="BVC26" s="158"/>
      <c r="BVD26" s="158"/>
      <c r="BVE26" s="158"/>
      <c r="BVF26" s="158"/>
      <c r="BVG26" s="158"/>
      <c r="BVH26" s="158"/>
      <c r="BVI26" s="158"/>
      <c r="BVJ26" s="158"/>
      <c r="BVK26" s="158"/>
      <c r="BVL26" s="158"/>
      <c r="BVM26" s="158"/>
      <c r="BVN26" s="158"/>
      <c r="BVO26" s="158"/>
      <c r="BVP26" s="158"/>
      <c r="BVQ26" s="158"/>
      <c r="BVR26" s="158"/>
      <c r="BVS26" s="158"/>
      <c r="BVT26" s="158"/>
      <c r="BVU26" s="158"/>
      <c r="BVV26" s="158"/>
      <c r="BVW26" s="158"/>
      <c r="BVX26" s="158"/>
      <c r="BVY26" s="158"/>
      <c r="BVZ26" s="158"/>
      <c r="BWA26" s="158"/>
      <c r="BWB26" s="158"/>
      <c r="BWC26" s="158"/>
      <c r="BWD26" s="158"/>
      <c r="BWE26" s="158"/>
      <c r="BWF26" s="158"/>
      <c r="BWG26" s="158"/>
      <c r="BWH26" s="158"/>
      <c r="BWI26" s="158"/>
      <c r="BWJ26" s="158"/>
      <c r="BWK26" s="158"/>
      <c r="BWL26" s="158"/>
      <c r="BWM26" s="158"/>
      <c r="BWN26" s="158"/>
      <c r="BWO26" s="158"/>
      <c r="BWP26" s="158"/>
      <c r="BWQ26" s="158"/>
      <c r="BWR26" s="158"/>
      <c r="BWS26" s="158"/>
      <c r="BWT26" s="158"/>
      <c r="BWU26" s="158"/>
      <c r="BWV26" s="158"/>
      <c r="BWW26" s="158"/>
      <c r="BWX26" s="158"/>
      <c r="BWY26" s="158"/>
      <c r="BWZ26" s="158"/>
      <c r="BXA26" s="158"/>
      <c r="BXB26" s="158"/>
      <c r="BXC26" s="158"/>
      <c r="BXD26" s="158"/>
      <c r="BXE26" s="158"/>
      <c r="BXF26" s="158"/>
      <c r="BXG26" s="158"/>
      <c r="BXH26" s="158"/>
      <c r="BXI26" s="158"/>
      <c r="BXJ26" s="158"/>
      <c r="BXK26" s="158"/>
      <c r="BXL26" s="158"/>
      <c r="BXM26" s="158"/>
      <c r="BXN26" s="158"/>
      <c r="BXO26" s="158"/>
      <c r="BXP26" s="158"/>
      <c r="BXQ26" s="158"/>
      <c r="BXR26" s="158"/>
      <c r="BXS26" s="158"/>
      <c r="BXT26" s="158"/>
      <c r="BXU26" s="158"/>
      <c r="BXV26" s="158"/>
      <c r="BXW26" s="158"/>
      <c r="BXX26" s="158"/>
      <c r="BXY26" s="158"/>
      <c r="BXZ26" s="158"/>
      <c r="BYA26" s="158"/>
      <c r="BYB26" s="158"/>
      <c r="BYC26" s="158"/>
      <c r="BYD26" s="158"/>
      <c r="BYE26" s="158"/>
      <c r="BYF26" s="158"/>
      <c r="BYG26" s="158"/>
      <c r="BYH26" s="158"/>
      <c r="BYI26" s="158"/>
      <c r="BYJ26" s="158"/>
      <c r="BYK26" s="158"/>
      <c r="BYL26" s="158"/>
      <c r="BYM26" s="158"/>
      <c r="BYN26" s="158"/>
      <c r="BYO26" s="158"/>
      <c r="BYP26" s="158"/>
    </row>
    <row r="27" spans="1:2018" ht="12.75" customHeight="1">
      <c r="A27" s="158"/>
      <c r="D27" s="17" t="s">
        <v>14</v>
      </c>
      <c r="E27" s="160" t="s">
        <v>197</v>
      </c>
      <c r="I27" s="4">
        <f>H27-I22+I25+I26</f>
        <v>547.49452609474179</v>
      </c>
      <c r="J27" s="285">
        <f t="shared" ref="J27:AO27" si="36">I27-J24+J25+J26</f>
        <v>532.88988555664901</v>
      </c>
      <c r="K27" s="285">
        <f t="shared" si="36"/>
        <v>518.28524501855622</v>
      </c>
      <c r="L27" s="285">
        <f t="shared" si="36"/>
        <v>503.68060448046344</v>
      </c>
      <c r="M27" s="285">
        <f t="shared" si="36"/>
        <v>489.07596394237066</v>
      </c>
      <c r="N27" s="285">
        <f t="shared" si="36"/>
        <v>474.47132340427788</v>
      </c>
      <c r="O27" s="1">
        <f t="shared" si="36"/>
        <v>459.8666828661851</v>
      </c>
      <c r="P27" s="1">
        <f t="shared" si="36"/>
        <v>445.26204232809232</v>
      </c>
      <c r="Q27" s="1">
        <f t="shared" si="36"/>
        <v>430.65740178999954</v>
      </c>
      <c r="R27" s="1">
        <f t="shared" si="36"/>
        <v>416.05276125190676</v>
      </c>
      <c r="S27" s="1">
        <f t="shared" si="36"/>
        <v>401.44812071381398</v>
      </c>
      <c r="T27" s="1">
        <f t="shared" si="36"/>
        <v>386.8434801757212</v>
      </c>
      <c r="U27" s="1">
        <f t="shared" si="36"/>
        <v>372.23883963762842</v>
      </c>
      <c r="V27" s="1">
        <f t="shared" si="36"/>
        <v>357.63419909953564</v>
      </c>
      <c r="W27" s="1">
        <f t="shared" si="36"/>
        <v>343.02955856144285</v>
      </c>
      <c r="X27" s="1">
        <f t="shared" si="36"/>
        <v>328.42491802335007</v>
      </c>
      <c r="Y27" s="1">
        <f t="shared" si="36"/>
        <v>313.82027748525729</v>
      </c>
      <c r="Z27" s="1">
        <f t="shared" si="36"/>
        <v>299.21563694716451</v>
      </c>
      <c r="AA27" s="1">
        <f t="shared" si="36"/>
        <v>284.61099640907173</v>
      </c>
      <c r="AB27" s="1">
        <f t="shared" si="36"/>
        <v>270.00635587097895</v>
      </c>
      <c r="AC27" s="1">
        <f t="shared" si="36"/>
        <v>255.4017153328862</v>
      </c>
      <c r="AD27" s="1">
        <f t="shared" si="36"/>
        <v>240.79707479479345</v>
      </c>
      <c r="AE27" s="1">
        <f t="shared" si="36"/>
        <v>226.19243425670069</v>
      </c>
      <c r="AF27" s="1">
        <f t="shared" si="36"/>
        <v>211.58779371860794</v>
      </c>
      <c r="AG27" s="1">
        <f t="shared" si="36"/>
        <v>196.98315318051519</v>
      </c>
      <c r="AH27" s="1">
        <f t="shared" si="36"/>
        <v>182.37851264242244</v>
      </c>
      <c r="AI27" s="1">
        <f t="shared" si="36"/>
        <v>167.77387210432968</v>
      </c>
      <c r="AJ27" s="1">
        <f t="shared" si="36"/>
        <v>153.16923156623693</v>
      </c>
      <c r="AK27" s="1">
        <f t="shared" si="36"/>
        <v>138.56459102814418</v>
      </c>
      <c r="AL27" s="1">
        <f t="shared" si="36"/>
        <v>123.95995049005143</v>
      </c>
      <c r="AM27" s="1">
        <f t="shared" si="36"/>
        <v>109.35530995195867</v>
      </c>
      <c r="AN27" s="1">
        <f t="shared" si="36"/>
        <v>94.750669413865921</v>
      </c>
      <c r="AO27" s="1">
        <f t="shared" si="36"/>
        <v>80.146028875773169</v>
      </c>
      <c r="AP27" s="1">
        <f t="shared" ref="AP27:BU27" si="37">AO27-AP24+AP25+AP26</f>
        <v>65.541388337680416</v>
      </c>
      <c r="AQ27" s="1">
        <f t="shared" si="37"/>
        <v>50.936747799587657</v>
      </c>
      <c r="AR27" s="1">
        <f t="shared" si="37"/>
        <v>36.332107261494897</v>
      </c>
      <c r="AS27" s="1">
        <f t="shared" si="37"/>
        <v>21.727466723402138</v>
      </c>
      <c r="AT27" s="1">
        <f t="shared" si="37"/>
        <v>7.1228261853093802</v>
      </c>
      <c r="AU27" s="1">
        <f t="shared" si="37"/>
        <v>3.0198066269804258E-14</v>
      </c>
      <c r="AV27" s="1">
        <f t="shared" si="37"/>
        <v>3.0198066269804258E-14</v>
      </c>
      <c r="AW27" s="1">
        <f t="shared" si="37"/>
        <v>3.0198066269804258E-14</v>
      </c>
      <c r="AX27" s="1">
        <f t="shared" si="37"/>
        <v>3.0198066269804258E-14</v>
      </c>
      <c r="AY27" s="1">
        <f t="shared" si="37"/>
        <v>3.0198066269804258E-14</v>
      </c>
      <c r="AZ27" s="1">
        <f t="shared" si="37"/>
        <v>3.0198066269804258E-14</v>
      </c>
      <c r="BA27" s="1">
        <f t="shared" si="37"/>
        <v>3.0198066269804258E-14</v>
      </c>
      <c r="BB27" s="1">
        <f t="shared" si="37"/>
        <v>3.0198066269804258E-14</v>
      </c>
      <c r="BC27" s="1">
        <f t="shared" si="37"/>
        <v>3.0198066269804258E-14</v>
      </c>
      <c r="BD27" s="1">
        <f t="shared" si="37"/>
        <v>3.0198066269804258E-14</v>
      </c>
      <c r="BE27" s="1">
        <f t="shared" si="37"/>
        <v>3.0198066269804258E-14</v>
      </c>
      <c r="BF27" s="1">
        <f t="shared" si="37"/>
        <v>3.0198066269804258E-14</v>
      </c>
      <c r="BG27" s="1">
        <f t="shared" si="37"/>
        <v>3.0198066269804258E-14</v>
      </c>
      <c r="BH27" s="1">
        <f t="shared" si="37"/>
        <v>3.0198066269804258E-14</v>
      </c>
      <c r="BI27" s="1">
        <f t="shared" si="37"/>
        <v>3.0198066269804258E-14</v>
      </c>
      <c r="BJ27" s="1">
        <f t="shared" si="37"/>
        <v>3.0198066269804258E-14</v>
      </c>
      <c r="BK27" s="1">
        <f t="shared" si="37"/>
        <v>3.0198066269804258E-14</v>
      </c>
      <c r="BL27" s="1">
        <f t="shared" si="37"/>
        <v>3.0198066269804258E-14</v>
      </c>
      <c r="BM27" s="1">
        <f t="shared" si="37"/>
        <v>3.0198066269804258E-14</v>
      </c>
      <c r="BN27" s="1">
        <f t="shared" si="37"/>
        <v>3.0198066269804258E-14</v>
      </c>
      <c r="BO27" s="1">
        <f t="shared" si="37"/>
        <v>3.0198066269804258E-14</v>
      </c>
      <c r="BP27" s="1">
        <f t="shared" si="37"/>
        <v>3.0198066269804258E-14</v>
      </c>
      <c r="BQ27" s="1">
        <f t="shared" si="37"/>
        <v>3.0198066269804258E-14</v>
      </c>
      <c r="BR27" s="158">
        <f t="shared" si="37"/>
        <v>3.0198066269804258E-14</v>
      </c>
      <c r="BS27" s="158">
        <f t="shared" si="37"/>
        <v>3.0198066269804258E-14</v>
      </c>
      <c r="BT27" s="158">
        <f t="shared" si="37"/>
        <v>3.0198066269804258E-14</v>
      </c>
      <c r="BU27" s="158">
        <f t="shared" si="37"/>
        <v>3.0198066269804258E-14</v>
      </c>
      <c r="BV27" s="158">
        <f t="shared" ref="BV27:BW27" si="38">BU27-BV24+BV25+BV26</f>
        <v>3.0198066269804258E-14</v>
      </c>
      <c r="BW27" s="158">
        <f t="shared" si="38"/>
        <v>3.0198066269804258E-14</v>
      </c>
      <c r="BX27" s="158">
        <f t="shared" ref="BX27:CF27" si="39">BW27-BX24+BX25+BX26</f>
        <v>3.0198066269804258E-14</v>
      </c>
      <c r="BY27" s="158">
        <f t="shared" si="39"/>
        <v>3.0198066269804258E-14</v>
      </c>
      <c r="BZ27" s="158">
        <f t="shared" si="39"/>
        <v>3.0198066269804258E-14</v>
      </c>
      <c r="CA27" s="158">
        <f t="shared" si="39"/>
        <v>3.0198066269804258E-14</v>
      </c>
      <c r="CB27" s="158">
        <f t="shared" si="39"/>
        <v>3.0198066269804258E-14</v>
      </c>
      <c r="CC27" s="158">
        <f t="shared" si="39"/>
        <v>3.0198066269804258E-14</v>
      </c>
      <c r="CD27" s="158">
        <f t="shared" si="39"/>
        <v>3.0198066269804258E-14</v>
      </c>
      <c r="CE27" s="158">
        <f t="shared" si="39"/>
        <v>3.0198066269804258E-14</v>
      </c>
      <c r="CF27" s="158">
        <f t="shared" si="39"/>
        <v>3.0198066269804258E-14</v>
      </c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158"/>
      <c r="GQ27" s="158"/>
      <c r="GR27" s="158"/>
      <c r="GS27" s="158"/>
      <c r="GT27" s="158"/>
      <c r="GU27" s="158"/>
      <c r="GV27" s="158"/>
      <c r="GW27" s="158"/>
      <c r="GX27" s="158"/>
      <c r="GY27" s="158"/>
      <c r="GZ27" s="158"/>
      <c r="HA27" s="158"/>
      <c r="HB27" s="158"/>
      <c r="HC27" s="158"/>
      <c r="HD27" s="158"/>
      <c r="HE27" s="158"/>
      <c r="HF27" s="158"/>
      <c r="HG27" s="158"/>
      <c r="HH27" s="158"/>
      <c r="HI27" s="158"/>
      <c r="HJ27" s="158"/>
      <c r="HK27" s="158"/>
      <c r="HL27" s="158"/>
      <c r="HM27" s="158"/>
      <c r="HN27" s="158"/>
      <c r="HO27" s="158"/>
      <c r="HP27" s="158"/>
      <c r="HQ27" s="158"/>
      <c r="HR27" s="158"/>
      <c r="HS27" s="158"/>
      <c r="HT27" s="158"/>
      <c r="HU27" s="158"/>
      <c r="HV27" s="158"/>
      <c r="HW27" s="158"/>
      <c r="HX27" s="158"/>
      <c r="HY27" s="158"/>
      <c r="HZ27" s="158"/>
      <c r="IA27" s="158"/>
      <c r="IB27" s="158"/>
      <c r="IC27" s="158"/>
      <c r="ID27" s="158"/>
      <c r="IE27" s="158"/>
      <c r="IF27" s="158"/>
      <c r="IG27" s="158"/>
      <c r="IH27" s="158"/>
      <c r="II27" s="158"/>
      <c r="IJ27" s="158"/>
      <c r="IK27" s="158"/>
      <c r="IL27" s="158"/>
      <c r="IM27" s="158"/>
      <c r="IN27" s="158"/>
      <c r="IO27" s="158"/>
      <c r="IP27" s="158"/>
      <c r="IQ27" s="158"/>
      <c r="IR27" s="158"/>
      <c r="IS27" s="158"/>
      <c r="IT27" s="158"/>
      <c r="IU27" s="158"/>
      <c r="IV27" s="158"/>
      <c r="IW27" s="158"/>
      <c r="IX27" s="158"/>
      <c r="IY27" s="158"/>
      <c r="IZ27" s="158"/>
      <c r="JA27" s="158"/>
      <c r="JB27" s="158"/>
      <c r="JC27" s="158"/>
      <c r="JD27" s="158"/>
      <c r="JE27" s="158"/>
      <c r="JF27" s="158"/>
      <c r="JG27" s="158"/>
      <c r="JH27" s="158"/>
      <c r="JI27" s="158"/>
      <c r="JJ27" s="158"/>
      <c r="JK27" s="158"/>
      <c r="JL27" s="158"/>
      <c r="JM27" s="158"/>
      <c r="JN27" s="158"/>
      <c r="JO27" s="158"/>
      <c r="JP27" s="158"/>
      <c r="JQ27" s="158"/>
      <c r="JR27" s="158"/>
      <c r="JS27" s="158"/>
      <c r="JT27" s="158"/>
      <c r="JU27" s="158"/>
      <c r="JV27" s="158"/>
      <c r="JW27" s="158"/>
      <c r="JX27" s="158"/>
      <c r="JY27" s="158"/>
      <c r="JZ27" s="158"/>
      <c r="KA27" s="158"/>
      <c r="KB27" s="158"/>
      <c r="KC27" s="158"/>
      <c r="KD27" s="158"/>
      <c r="KE27" s="158"/>
      <c r="KF27" s="158"/>
      <c r="KG27" s="158"/>
      <c r="KH27" s="158"/>
      <c r="KI27" s="158"/>
      <c r="KJ27" s="158"/>
      <c r="KK27" s="158"/>
      <c r="KL27" s="158"/>
      <c r="KM27" s="158"/>
      <c r="KN27" s="158"/>
      <c r="KO27" s="158"/>
      <c r="KP27" s="158"/>
      <c r="KQ27" s="158"/>
      <c r="KR27" s="158"/>
      <c r="KS27" s="158"/>
      <c r="KT27" s="158"/>
      <c r="KU27" s="158"/>
      <c r="KV27" s="158"/>
      <c r="KW27" s="158"/>
      <c r="KX27" s="158"/>
      <c r="KY27" s="158"/>
      <c r="KZ27" s="158"/>
      <c r="LA27" s="158"/>
      <c r="LB27" s="158"/>
      <c r="LC27" s="158"/>
      <c r="LD27" s="158"/>
      <c r="LE27" s="158"/>
      <c r="LF27" s="158"/>
      <c r="LG27" s="158"/>
      <c r="LH27" s="158"/>
      <c r="LI27" s="158"/>
      <c r="LJ27" s="158"/>
      <c r="LK27" s="158"/>
      <c r="LL27" s="158"/>
      <c r="LM27" s="158"/>
      <c r="LN27" s="158"/>
      <c r="LO27" s="158"/>
      <c r="LP27" s="158"/>
      <c r="LQ27" s="158"/>
      <c r="LR27" s="158"/>
      <c r="LS27" s="158"/>
      <c r="LT27" s="158"/>
      <c r="LU27" s="158"/>
      <c r="LV27" s="158"/>
      <c r="LW27" s="158"/>
      <c r="LX27" s="158"/>
      <c r="LY27" s="158"/>
      <c r="LZ27" s="158"/>
      <c r="MA27" s="158"/>
      <c r="MB27" s="158"/>
      <c r="MC27" s="158"/>
      <c r="MD27" s="158"/>
      <c r="ME27" s="158"/>
      <c r="MF27" s="158"/>
      <c r="MG27" s="158"/>
      <c r="MH27" s="158"/>
      <c r="MI27" s="158"/>
      <c r="MJ27" s="158"/>
      <c r="MK27" s="158"/>
      <c r="ML27" s="158"/>
      <c r="MM27" s="158"/>
      <c r="MN27" s="158"/>
      <c r="MO27" s="158"/>
      <c r="MP27" s="158"/>
      <c r="MQ27" s="158"/>
      <c r="MR27" s="158"/>
      <c r="MS27" s="158"/>
      <c r="MT27" s="158"/>
      <c r="MU27" s="158"/>
      <c r="MV27" s="158"/>
      <c r="MW27" s="158"/>
      <c r="MX27" s="158"/>
      <c r="MY27" s="158"/>
      <c r="MZ27" s="158"/>
      <c r="NA27" s="158"/>
      <c r="NB27" s="158"/>
      <c r="NC27" s="158"/>
      <c r="ND27" s="158"/>
      <c r="NE27" s="158"/>
      <c r="NF27" s="158"/>
      <c r="NG27" s="158"/>
      <c r="NH27" s="158"/>
      <c r="NI27" s="158"/>
      <c r="NJ27" s="158"/>
      <c r="NK27" s="158"/>
      <c r="NL27" s="158"/>
      <c r="NM27" s="158"/>
      <c r="NN27" s="158"/>
      <c r="NO27" s="158"/>
      <c r="NP27" s="158"/>
      <c r="NQ27" s="158"/>
      <c r="NR27" s="158"/>
      <c r="NS27" s="158"/>
      <c r="NT27" s="158"/>
      <c r="NU27" s="158"/>
      <c r="NV27" s="158"/>
      <c r="NW27" s="158"/>
      <c r="NX27" s="158"/>
      <c r="NY27" s="158"/>
      <c r="NZ27" s="158"/>
      <c r="OA27" s="158"/>
      <c r="OB27" s="158"/>
      <c r="OC27" s="158"/>
      <c r="OD27" s="158"/>
      <c r="OE27" s="158"/>
      <c r="OF27" s="158"/>
      <c r="OG27" s="158"/>
      <c r="OH27" s="158"/>
      <c r="OI27" s="158"/>
      <c r="OJ27" s="158"/>
      <c r="OK27" s="158"/>
      <c r="OL27" s="158"/>
      <c r="OM27" s="158"/>
      <c r="ON27" s="158"/>
      <c r="OO27" s="158"/>
      <c r="OP27" s="158"/>
      <c r="OQ27" s="158"/>
      <c r="OR27" s="158"/>
      <c r="OS27" s="158"/>
      <c r="OT27" s="158"/>
      <c r="OU27" s="158"/>
      <c r="OV27" s="158"/>
      <c r="OW27" s="158"/>
      <c r="OX27" s="158"/>
      <c r="OY27" s="158"/>
      <c r="OZ27" s="158"/>
      <c r="PA27" s="158"/>
      <c r="PB27" s="158"/>
      <c r="PC27" s="158"/>
      <c r="PD27" s="158"/>
      <c r="PE27" s="158"/>
      <c r="PF27" s="158"/>
      <c r="PG27" s="158"/>
      <c r="PH27" s="158"/>
      <c r="PI27" s="158"/>
      <c r="PJ27" s="158"/>
      <c r="PK27" s="158"/>
      <c r="PL27" s="158"/>
      <c r="PM27" s="158"/>
      <c r="PN27" s="158"/>
      <c r="PO27" s="158"/>
      <c r="PP27" s="158"/>
      <c r="PQ27" s="158"/>
      <c r="PR27" s="158"/>
      <c r="PS27" s="158"/>
      <c r="PT27" s="158"/>
      <c r="PU27" s="158"/>
      <c r="PV27" s="158"/>
      <c r="PW27" s="158"/>
      <c r="PX27" s="158"/>
      <c r="PY27" s="158"/>
      <c r="PZ27" s="158"/>
      <c r="QA27" s="158"/>
      <c r="QB27" s="158"/>
      <c r="QC27" s="158"/>
      <c r="QD27" s="158"/>
      <c r="QE27" s="158"/>
      <c r="QF27" s="158"/>
      <c r="QG27" s="158"/>
      <c r="QH27" s="158"/>
      <c r="QI27" s="158"/>
      <c r="QJ27" s="158"/>
      <c r="QK27" s="158"/>
      <c r="QL27" s="158"/>
      <c r="QM27" s="158"/>
      <c r="QN27" s="158"/>
      <c r="QO27" s="158"/>
      <c r="QP27" s="158"/>
      <c r="QQ27" s="158"/>
      <c r="QR27" s="158"/>
      <c r="QS27" s="158"/>
      <c r="QT27" s="158"/>
      <c r="QU27" s="158"/>
      <c r="QV27" s="158"/>
      <c r="QW27" s="158"/>
      <c r="QX27" s="158"/>
      <c r="QY27" s="158"/>
      <c r="QZ27" s="158"/>
      <c r="RA27" s="158"/>
      <c r="RB27" s="158"/>
      <c r="RC27" s="158"/>
      <c r="RD27" s="158"/>
      <c r="RE27" s="158"/>
      <c r="RF27" s="158"/>
      <c r="RG27" s="158"/>
      <c r="RH27" s="158"/>
      <c r="RI27" s="158"/>
      <c r="RJ27" s="158"/>
      <c r="RK27" s="158"/>
      <c r="RL27" s="158"/>
      <c r="RM27" s="158"/>
      <c r="RN27" s="158"/>
      <c r="RO27" s="158"/>
      <c r="RP27" s="158"/>
      <c r="RQ27" s="158"/>
      <c r="RR27" s="158"/>
      <c r="RS27" s="158"/>
      <c r="RT27" s="158"/>
      <c r="RU27" s="158"/>
      <c r="RV27" s="158"/>
      <c r="RW27" s="158"/>
      <c r="RX27" s="158"/>
      <c r="RY27" s="158"/>
      <c r="RZ27" s="158"/>
      <c r="SA27" s="158"/>
      <c r="SB27" s="158"/>
      <c r="SC27" s="158"/>
      <c r="SD27" s="158"/>
      <c r="SE27" s="158"/>
      <c r="SF27" s="158"/>
      <c r="SG27" s="158"/>
      <c r="SH27" s="158"/>
      <c r="SI27" s="158"/>
      <c r="SJ27" s="158"/>
      <c r="SK27" s="158"/>
      <c r="SL27" s="158"/>
      <c r="SM27" s="158"/>
      <c r="SN27" s="158"/>
      <c r="SO27" s="158"/>
      <c r="SP27" s="158"/>
      <c r="SQ27" s="158"/>
      <c r="SR27" s="158"/>
      <c r="SS27" s="158"/>
      <c r="ST27" s="158"/>
      <c r="SU27" s="158"/>
      <c r="SV27" s="158"/>
      <c r="SW27" s="158"/>
      <c r="SX27" s="158"/>
      <c r="SY27" s="158"/>
      <c r="SZ27" s="158"/>
      <c r="TA27" s="158"/>
      <c r="TB27" s="158"/>
      <c r="TC27" s="158"/>
      <c r="TD27" s="158"/>
      <c r="TE27" s="158"/>
      <c r="TF27" s="158"/>
      <c r="TG27" s="158"/>
      <c r="TH27" s="158"/>
      <c r="TI27" s="158"/>
      <c r="TJ27" s="158"/>
      <c r="TK27" s="158"/>
      <c r="TL27" s="158"/>
      <c r="TM27" s="158"/>
      <c r="TN27" s="158"/>
      <c r="TO27" s="158"/>
      <c r="TP27" s="158"/>
      <c r="TQ27" s="158"/>
      <c r="TR27" s="158"/>
      <c r="TS27" s="158"/>
      <c r="TT27" s="158"/>
      <c r="TU27" s="158"/>
      <c r="TV27" s="158"/>
      <c r="TW27" s="158"/>
      <c r="TX27" s="158"/>
      <c r="TY27" s="158"/>
      <c r="TZ27" s="158"/>
      <c r="UA27" s="158"/>
      <c r="UB27" s="158"/>
      <c r="UC27" s="158"/>
      <c r="UD27" s="158"/>
      <c r="UE27" s="158"/>
      <c r="UF27" s="158"/>
      <c r="UG27" s="158"/>
      <c r="UH27" s="158"/>
      <c r="UI27" s="158"/>
      <c r="UJ27" s="158"/>
      <c r="UK27" s="158"/>
      <c r="UL27" s="158"/>
      <c r="UM27" s="158"/>
      <c r="UN27" s="158"/>
      <c r="UO27" s="158"/>
      <c r="UP27" s="158"/>
      <c r="UQ27" s="158"/>
      <c r="UR27" s="158"/>
      <c r="US27" s="158"/>
      <c r="UT27" s="158"/>
      <c r="UU27" s="158"/>
      <c r="UV27" s="158"/>
      <c r="UW27" s="158"/>
      <c r="UX27" s="158"/>
      <c r="UY27" s="158"/>
      <c r="UZ27" s="158"/>
      <c r="VA27" s="158"/>
      <c r="VB27" s="158"/>
      <c r="VC27" s="158"/>
      <c r="VD27" s="158"/>
      <c r="VE27" s="158"/>
      <c r="VF27" s="158"/>
      <c r="VG27" s="158"/>
      <c r="VH27" s="158"/>
      <c r="VI27" s="158"/>
      <c r="VJ27" s="158"/>
      <c r="VK27" s="158"/>
      <c r="VL27" s="158"/>
      <c r="VM27" s="158"/>
      <c r="VN27" s="158"/>
      <c r="VO27" s="158"/>
      <c r="VP27" s="158"/>
      <c r="VQ27" s="158"/>
      <c r="VR27" s="158"/>
      <c r="VS27" s="158"/>
      <c r="VT27" s="158"/>
      <c r="VU27" s="158"/>
      <c r="VV27" s="158"/>
      <c r="VW27" s="158"/>
      <c r="VX27" s="158"/>
      <c r="VY27" s="158"/>
      <c r="VZ27" s="158"/>
      <c r="WA27" s="158"/>
      <c r="WB27" s="158"/>
      <c r="WC27" s="158"/>
      <c r="WD27" s="158"/>
      <c r="WE27" s="158"/>
      <c r="WF27" s="158"/>
      <c r="WG27" s="158"/>
      <c r="WH27" s="158"/>
      <c r="WI27" s="158"/>
      <c r="WJ27" s="158"/>
      <c r="WK27" s="158"/>
      <c r="WL27" s="158"/>
      <c r="WM27" s="158"/>
      <c r="WN27" s="158"/>
      <c r="WO27" s="158"/>
      <c r="WP27" s="158"/>
      <c r="WQ27" s="158"/>
      <c r="WR27" s="158"/>
      <c r="WS27" s="158"/>
      <c r="WT27" s="158"/>
      <c r="WU27" s="158"/>
      <c r="WV27" s="158"/>
      <c r="WW27" s="158"/>
      <c r="WX27" s="158"/>
      <c r="WY27" s="158"/>
      <c r="WZ27" s="158"/>
      <c r="XA27" s="158"/>
      <c r="XB27" s="158"/>
      <c r="XC27" s="158"/>
      <c r="XD27" s="158"/>
      <c r="XE27" s="158"/>
      <c r="XF27" s="158"/>
      <c r="XG27" s="158"/>
      <c r="XH27" s="158"/>
      <c r="XI27" s="158"/>
      <c r="XJ27" s="158"/>
      <c r="XK27" s="158"/>
      <c r="XL27" s="158"/>
      <c r="XM27" s="158"/>
      <c r="XN27" s="158"/>
      <c r="XO27" s="158"/>
      <c r="XP27" s="158"/>
      <c r="XQ27" s="158"/>
      <c r="XR27" s="158"/>
      <c r="XS27" s="158"/>
      <c r="XT27" s="158"/>
      <c r="XU27" s="158"/>
      <c r="XV27" s="158"/>
      <c r="XW27" s="158"/>
      <c r="XX27" s="158"/>
      <c r="XY27" s="158"/>
      <c r="XZ27" s="158"/>
      <c r="YA27" s="158"/>
      <c r="YB27" s="158"/>
      <c r="YC27" s="158"/>
      <c r="YD27" s="158"/>
      <c r="YE27" s="158"/>
      <c r="YF27" s="158"/>
      <c r="YG27" s="158"/>
      <c r="YH27" s="158"/>
      <c r="YI27" s="158"/>
      <c r="YJ27" s="158"/>
      <c r="YK27" s="158"/>
      <c r="YL27" s="158"/>
      <c r="YM27" s="158"/>
      <c r="YN27" s="158"/>
      <c r="YO27" s="158"/>
      <c r="YP27" s="158"/>
      <c r="YQ27" s="158"/>
      <c r="YR27" s="158"/>
      <c r="YS27" s="158"/>
      <c r="YT27" s="158"/>
      <c r="YU27" s="158"/>
      <c r="YV27" s="158"/>
      <c r="YW27" s="158"/>
      <c r="YX27" s="158"/>
      <c r="YY27" s="158"/>
      <c r="YZ27" s="158"/>
      <c r="ZA27" s="158"/>
      <c r="ZB27" s="158"/>
      <c r="ZC27" s="158"/>
      <c r="ZD27" s="158"/>
      <c r="ZE27" s="158"/>
      <c r="ZF27" s="158"/>
      <c r="ZG27" s="158"/>
      <c r="ZH27" s="158"/>
      <c r="ZI27" s="158"/>
      <c r="ZJ27" s="158"/>
      <c r="ZK27" s="158"/>
      <c r="ZL27" s="158"/>
      <c r="ZM27" s="158"/>
      <c r="ZN27" s="158"/>
      <c r="ZO27" s="158"/>
      <c r="ZP27" s="158"/>
      <c r="ZQ27" s="158"/>
      <c r="ZR27" s="158"/>
      <c r="ZS27" s="158"/>
      <c r="ZT27" s="158"/>
      <c r="ZU27" s="158"/>
      <c r="ZV27" s="158"/>
      <c r="ZW27" s="158"/>
      <c r="ZX27" s="158"/>
      <c r="ZY27" s="158"/>
      <c r="ZZ27" s="158"/>
      <c r="AAA27" s="158"/>
      <c r="AAB27" s="158"/>
      <c r="AAC27" s="158"/>
      <c r="AAD27" s="158"/>
      <c r="AAE27" s="158"/>
      <c r="AAF27" s="158"/>
      <c r="AAG27" s="158"/>
      <c r="AAH27" s="158"/>
      <c r="AAI27" s="158"/>
      <c r="AAJ27" s="158"/>
      <c r="AAK27" s="158"/>
      <c r="AAL27" s="158"/>
      <c r="AAM27" s="158"/>
      <c r="AAN27" s="158"/>
      <c r="AAO27" s="158"/>
      <c r="AAP27" s="158"/>
      <c r="AAQ27" s="158"/>
      <c r="AAR27" s="158"/>
      <c r="AAS27" s="158"/>
      <c r="AAT27" s="158"/>
      <c r="AAU27" s="158"/>
      <c r="AAV27" s="158"/>
      <c r="AAW27" s="158"/>
      <c r="AAX27" s="158"/>
      <c r="AAY27" s="158"/>
      <c r="AAZ27" s="158"/>
      <c r="ABA27" s="158"/>
      <c r="ABB27" s="158"/>
      <c r="ABC27" s="158"/>
      <c r="ABD27" s="158"/>
      <c r="ABE27" s="158"/>
      <c r="ABF27" s="158"/>
      <c r="ABG27" s="158"/>
      <c r="ABH27" s="158"/>
      <c r="ABI27" s="158"/>
      <c r="ABJ27" s="158"/>
      <c r="ABK27" s="158"/>
      <c r="ABL27" s="158"/>
      <c r="ABM27" s="158"/>
      <c r="ABN27" s="158"/>
      <c r="ABO27" s="158"/>
      <c r="ABP27" s="158"/>
      <c r="ABQ27" s="158"/>
      <c r="ABR27" s="158"/>
      <c r="ABS27" s="158"/>
      <c r="ABT27" s="158"/>
      <c r="ABU27" s="158"/>
      <c r="ABV27" s="158"/>
      <c r="ABW27" s="158"/>
      <c r="ABX27" s="158"/>
      <c r="ABY27" s="158"/>
      <c r="ABZ27" s="158"/>
      <c r="ACA27" s="158"/>
      <c r="ACB27" s="158"/>
      <c r="ACC27" s="158"/>
      <c r="ACD27" s="158"/>
      <c r="ACE27" s="158"/>
      <c r="ACF27" s="158"/>
      <c r="ACG27" s="158"/>
      <c r="ACH27" s="158"/>
      <c r="ACI27" s="158"/>
      <c r="ACJ27" s="158"/>
      <c r="ACK27" s="158"/>
      <c r="ACL27" s="158"/>
      <c r="ACM27" s="158"/>
      <c r="ACN27" s="158"/>
      <c r="ACO27" s="158"/>
      <c r="ACP27" s="158"/>
      <c r="ACQ27" s="158"/>
      <c r="ACR27" s="158"/>
      <c r="ACS27" s="158"/>
      <c r="ACT27" s="158"/>
      <c r="ACU27" s="158"/>
      <c r="ACV27" s="158"/>
      <c r="ACW27" s="158"/>
      <c r="ACX27" s="158"/>
      <c r="ACY27" s="158"/>
      <c r="ACZ27" s="158"/>
      <c r="ADA27" s="158"/>
      <c r="ADB27" s="158"/>
      <c r="ADC27" s="158"/>
      <c r="ADD27" s="158"/>
      <c r="ADE27" s="158"/>
      <c r="ADF27" s="158"/>
      <c r="ADG27" s="158"/>
      <c r="ADH27" s="158"/>
      <c r="ADI27" s="158"/>
      <c r="ADJ27" s="158"/>
      <c r="ADK27" s="158"/>
      <c r="ADL27" s="158"/>
      <c r="ADM27" s="158"/>
      <c r="ADN27" s="158"/>
      <c r="ADO27" s="158"/>
      <c r="ADP27" s="158"/>
      <c r="ADQ27" s="158"/>
      <c r="ADR27" s="158"/>
      <c r="ADS27" s="158"/>
      <c r="ADT27" s="158"/>
      <c r="ADU27" s="158"/>
      <c r="ADV27" s="158"/>
      <c r="ADW27" s="158"/>
      <c r="ADX27" s="158"/>
      <c r="ADY27" s="158"/>
      <c r="ADZ27" s="158"/>
      <c r="AEA27" s="158"/>
      <c r="AEB27" s="158"/>
      <c r="AEC27" s="158"/>
      <c r="AED27" s="158"/>
      <c r="AEE27" s="158"/>
      <c r="AEF27" s="158"/>
      <c r="AEG27" s="158"/>
      <c r="AEH27" s="158"/>
      <c r="AEI27" s="158"/>
      <c r="AEJ27" s="158"/>
      <c r="AEK27" s="158"/>
      <c r="AEL27" s="158"/>
      <c r="AEM27" s="158"/>
      <c r="AEN27" s="158"/>
      <c r="AEO27" s="158"/>
      <c r="AEP27" s="158"/>
      <c r="AEQ27" s="158"/>
      <c r="AER27" s="158"/>
      <c r="AES27" s="158"/>
      <c r="AET27" s="158"/>
      <c r="AEU27" s="158"/>
      <c r="AEV27" s="158"/>
      <c r="AEW27" s="158"/>
      <c r="AEX27" s="158"/>
      <c r="AEY27" s="158"/>
      <c r="AEZ27" s="158"/>
      <c r="AFA27" s="158"/>
      <c r="AFB27" s="158"/>
      <c r="AFC27" s="158"/>
      <c r="AFD27" s="158"/>
      <c r="AFE27" s="158"/>
      <c r="AFF27" s="158"/>
      <c r="AFG27" s="158"/>
      <c r="AFH27" s="158"/>
      <c r="AFI27" s="158"/>
      <c r="AFJ27" s="158"/>
      <c r="AFK27" s="158"/>
      <c r="AFL27" s="158"/>
      <c r="AFM27" s="158"/>
      <c r="AFN27" s="158"/>
      <c r="AFO27" s="158"/>
      <c r="AFP27" s="158"/>
      <c r="AFQ27" s="158"/>
      <c r="AFR27" s="158"/>
      <c r="AFS27" s="158"/>
      <c r="AFT27" s="158"/>
      <c r="AFU27" s="158"/>
      <c r="AFV27" s="158"/>
      <c r="AFW27" s="158"/>
      <c r="AFX27" s="158"/>
      <c r="AFY27" s="158"/>
      <c r="AFZ27" s="158"/>
      <c r="AGA27" s="158"/>
      <c r="AGB27" s="158"/>
      <c r="AGC27" s="158"/>
      <c r="AGD27" s="158"/>
      <c r="AGE27" s="158"/>
      <c r="AGF27" s="158"/>
      <c r="AGG27" s="158"/>
      <c r="AGH27" s="158"/>
      <c r="AGI27" s="158"/>
      <c r="AGJ27" s="158"/>
      <c r="AGK27" s="158"/>
      <c r="AGL27" s="158"/>
      <c r="AGM27" s="158"/>
      <c r="AGN27" s="158"/>
      <c r="AGO27" s="158"/>
      <c r="AGP27" s="158"/>
      <c r="AGQ27" s="158"/>
      <c r="AGR27" s="158"/>
      <c r="AGS27" s="158"/>
      <c r="AGT27" s="158"/>
      <c r="AGU27" s="158"/>
      <c r="AGV27" s="158"/>
      <c r="AGW27" s="158"/>
      <c r="AGX27" s="158"/>
      <c r="AGY27" s="158"/>
      <c r="AGZ27" s="158"/>
      <c r="AHA27" s="158"/>
      <c r="AHB27" s="158"/>
      <c r="AHC27" s="158"/>
      <c r="AHD27" s="158"/>
      <c r="AHE27" s="158"/>
      <c r="AHF27" s="158"/>
      <c r="AHG27" s="158"/>
      <c r="AHH27" s="158"/>
      <c r="AHI27" s="158"/>
      <c r="AHJ27" s="158"/>
      <c r="AHK27" s="158"/>
      <c r="AHL27" s="158"/>
      <c r="AHM27" s="158"/>
      <c r="AHN27" s="158"/>
      <c r="AHO27" s="158"/>
      <c r="AHP27" s="158"/>
      <c r="AHQ27" s="158"/>
      <c r="AHR27" s="158"/>
      <c r="AHS27" s="158"/>
      <c r="AHT27" s="158"/>
      <c r="AHU27" s="158"/>
      <c r="AHV27" s="158"/>
      <c r="AHW27" s="158"/>
      <c r="AHX27" s="158"/>
      <c r="AHY27" s="158"/>
      <c r="AHZ27" s="158"/>
      <c r="AIA27" s="158"/>
      <c r="AIB27" s="158"/>
      <c r="AIC27" s="158"/>
      <c r="AID27" s="158"/>
      <c r="AIE27" s="158"/>
      <c r="AIF27" s="158"/>
      <c r="AIG27" s="158"/>
      <c r="AIH27" s="158"/>
      <c r="AII27" s="158"/>
      <c r="AIJ27" s="158"/>
      <c r="AIK27" s="158"/>
      <c r="AIL27" s="158"/>
      <c r="AIM27" s="158"/>
      <c r="AIN27" s="158"/>
      <c r="AIO27" s="158"/>
      <c r="AIP27" s="158"/>
      <c r="AIQ27" s="158"/>
      <c r="AIR27" s="158"/>
      <c r="AIS27" s="158"/>
      <c r="AIT27" s="158"/>
      <c r="AIU27" s="158"/>
      <c r="AIV27" s="158"/>
      <c r="AIW27" s="158"/>
      <c r="AIX27" s="158"/>
      <c r="AIY27" s="158"/>
      <c r="AIZ27" s="158"/>
      <c r="AJA27" s="158"/>
      <c r="AJB27" s="158"/>
      <c r="AJC27" s="158"/>
      <c r="AJD27" s="158"/>
      <c r="AJE27" s="158"/>
      <c r="AJF27" s="158"/>
      <c r="AJG27" s="158"/>
      <c r="AJH27" s="158"/>
      <c r="AJI27" s="158"/>
      <c r="AJJ27" s="158"/>
      <c r="AJK27" s="158"/>
      <c r="AJL27" s="158"/>
      <c r="AJM27" s="158"/>
      <c r="AJN27" s="158"/>
      <c r="AJO27" s="158"/>
      <c r="AJP27" s="158"/>
      <c r="AJQ27" s="158"/>
      <c r="AJR27" s="158"/>
      <c r="AJS27" s="158"/>
      <c r="AJT27" s="158"/>
      <c r="AJU27" s="158"/>
      <c r="AJV27" s="158"/>
      <c r="AJW27" s="158"/>
      <c r="AJX27" s="158"/>
      <c r="AJY27" s="158"/>
      <c r="AJZ27" s="158"/>
      <c r="AKA27" s="158"/>
      <c r="AKB27" s="158"/>
      <c r="AKC27" s="158"/>
      <c r="AKD27" s="158"/>
      <c r="AKE27" s="158"/>
      <c r="AKF27" s="158"/>
      <c r="AKG27" s="158"/>
      <c r="AKH27" s="158"/>
      <c r="AKI27" s="158"/>
      <c r="AKJ27" s="158"/>
      <c r="AKK27" s="158"/>
      <c r="AKL27" s="158"/>
      <c r="AKM27" s="158"/>
      <c r="AKN27" s="158"/>
      <c r="AKO27" s="158"/>
      <c r="AKP27" s="158"/>
      <c r="AKQ27" s="158"/>
      <c r="AKR27" s="158"/>
      <c r="AKS27" s="158"/>
      <c r="AKT27" s="158"/>
      <c r="AKU27" s="158"/>
      <c r="AKV27" s="158"/>
      <c r="AKW27" s="158"/>
      <c r="AKX27" s="158"/>
      <c r="AKY27" s="158"/>
      <c r="AKZ27" s="158"/>
      <c r="ALA27" s="158"/>
      <c r="ALB27" s="158"/>
      <c r="ALC27" s="158"/>
      <c r="ALD27" s="158"/>
      <c r="ALE27" s="158"/>
      <c r="ALF27" s="158"/>
      <c r="ALG27" s="158"/>
      <c r="ALH27" s="158"/>
      <c r="ALI27" s="158"/>
      <c r="ALJ27" s="158"/>
      <c r="ALK27" s="158"/>
      <c r="ALL27" s="158"/>
      <c r="ALM27" s="158"/>
      <c r="ALN27" s="158"/>
      <c r="ALO27" s="158"/>
      <c r="ALP27" s="158"/>
      <c r="ALQ27" s="158"/>
      <c r="ALR27" s="158"/>
      <c r="ALS27" s="158"/>
      <c r="ALT27" s="158"/>
      <c r="ALU27" s="158"/>
      <c r="ALV27" s="158"/>
      <c r="ALW27" s="158"/>
      <c r="ALX27" s="158"/>
      <c r="ALY27" s="158"/>
      <c r="ALZ27" s="158"/>
      <c r="AMA27" s="158"/>
      <c r="AMB27" s="158"/>
      <c r="AMC27" s="158"/>
      <c r="AMD27" s="158"/>
      <c r="AME27" s="158"/>
      <c r="AMF27" s="158"/>
      <c r="AMG27" s="158"/>
      <c r="AMH27" s="158"/>
      <c r="AMI27" s="158"/>
      <c r="AMJ27" s="158"/>
      <c r="AMK27" s="158"/>
      <c r="AML27" s="158"/>
      <c r="AMM27" s="158"/>
      <c r="AMN27" s="158"/>
      <c r="AMO27" s="158"/>
      <c r="AMP27" s="158"/>
      <c r="AMQ27" s="158"/>
      <c r="AMR27" s="158"/>
      <c r="AMS27" s="158"/>
      <c r="AMT27" s="158"/>
      <c r="AMU27" s="158"/>
      <c r="AMV27" s="158"/>
      <c r="AMW27" s="158"/>
      <c r="AMX27" s="158"/>
      <c r="AMY27" s="158"/>
      <c r="AMZ27" s="158"/>
      <c r="ANA27" s="158"/>
      <c r="ANB27" s="158"/>
      <c r="ANC27" s="158"/>
      <c r="AND27" s="158"/>
      <c r="ANE27" s="158"/>
      <c r="ANF27" s="158"/>
      <c r="ANG27" s="158"/>
      <c r="ANH27" s="158"/>
      <c r="ANI27" s="158"/>
      <c r="ANJ27" s="158"/>
      <c r="ANK27" s="158"/>
      <c r="ANL27" s="158"/>
      <c r="ANM27" s="158"/>
      <c r="ANN27" s="158"/>
      <c r="ANO27" s="158"/>
      <c r="ANP27" s="158"/>
      <c r="ANQ27" s="158"/>
      <c r="ANR27" s="158"/>
      <c r="ANS27" s="158"/>
      <c r="ANT27" s="158"/>
      <c r="ANU27" s="158"/>
      <c r="ANV27" s="158"/>
      <c r="ANW27" s="158"/>
      <c r="ANX27" s="158"/>
      <c r="ANY27" s="158"/>
      <c r="ANZ27" s="158"/>
      <c r="AOA27" s="158"/>
      <c r="AOB27" s="158"/>
      <c r="AOC27" s="158"/>
      <c r="AOD27" s="158"/>
      <c r="AOE27" s="158"/>
      <c r="AOF27" s="158"/>
      <c r="AOG27" s="158"/>
      <c r="AOH27" s="158"/>
      <c r="AOI27" s="158"/>
      <c r="AOJ27" s="158"/>
      <c r="AOK27" s="158"/>
      <c r="AOL27" s="158"/>
      <c r="AOM27" s="158"/>
      <c r="AON27" s="158"/>
      <c r="AOO27" s="158"/>
      <c r="AOP27" s="158"/>
      <c r="AOQ27" s="158"/>
      <c r="AOR27" s="158"/>
      <c r="AOS27" s="158"/>
      <c r="AOT27" s="158"/>
      <c r="AOU27" s="158"/>
      <c r="AOV27" s="158"/>
      <c r="AOW27" s="158"/>
      <c r="AOX27" s="158"/>
      <c r="AOY27" s="158"/>
      <c r="AOZ27" s="158"/>
      <c r="APA27" s="158"/>
      <c r="APB27" s="158"/>
      <c r="APC27" s="158"/>
      <c r="APD27" s="158"/>
      <c r="APE27" s="158"/>
      <c r="APF27" s="158"/>
      <c r="APG27" s="158"/>
      <c r="APH27" s="158"/>
      <c r="API27" s="158"/>
      <c r="APJ27" s="158"/>
      <c r="APK27" s="158"/>
      <c r="APL27" s="158"/>
      <c r="APM27" s="158"/>
      <c r="APN27" s="158"/>
      <c r="APO27" s="158"/>
      <c r="APP27" s="158"/>
      <c r="APQ27" s="158"/>
      <c r="APR27" s="158"/>
      <c r="APS27" s="158"/>
      <c r="APT27" s="158"/>
      <c r="APU27" s="158"/>
      <c r="APV27" s="158"/>
      <c r="APW27" s="158"/>
      <c r="APX27" s="158"/>
      <c r="APY27" s="158"/>
      <c r="APZ27" s="158"/>
      <c r="AQA27" s="158"/>
      <c r="AQB27" s="158"/>
      <c r="AQC27" s="158"/>
      <c r="AQD27" s="158"/>
      <c r="AQE27" s="158"/>
      <c r="AQF27" s="158"/>
      <c r="AQG27" s="158"/>
      <c r="AQH27" s="158"/>
      <c r="AQI27" s="158"/>
      <c r="AQJ27" s="158"/>
      <c r="AQK27" s="158"/>
      <c r="AQL27" s="158"/>
      <c r="AQM27" s="158"/>
      <c r="AQN27" s="158"/>
      <c r="AQO27" s="158"/>
      <c r="AQP27" s="158"/>
      <c r="AQQ27" s="158"/>
      <c r="AQR27" s="158"/>
      <c r="AQS27" s="158"/>
      <c r="AQT27" s="158"/>
      <c r="AQU27" s="158"/>
      <c r="AQV27" s="158"/>
      <c r="AQW27" s="158"/>
      <c r="AQX27" s="158"/>
      <c r="AQY27" s="158"/>
      <c r="AQZ27" s="158"/>
      <c r="ARA27" s="158"/>
      <c r="ARB27" s="158"/>
      <c r="ARC27" s="158"/>
      <c r="ARD27" s="158"/>
      <c r="ARE27" s="158"/>
      <c r="ARF27" s="158"/>
      <c r="ARG27" s="158"/>
      <c r="ARH27" s="158"/>
      <c r="ARI27" s="158"/>
      <c r="ARJ27" s="158"/>
      <c r="ARK27" s="158"/>
      <c r="ARL27" s="158"/>
      <c r="ARM27" s="158"/>
      <c r="ARN27" s="158"/>
      <c r="ARO27" s="158"/>
      <c r="ARP27" s="158"/>
      <c r="ARQ27" s="158"/>
      <c r="ARR27" s="158"/>
      <c r="ARS27" s="158"/>
      <c r="ART27" s="158"/>
      <c r="ARU27" s="158"/>
      <c r="ARV27" s="158"/>
      <c r="ARW27" s="158"/>
      <c r="ARX27" s="158"/>
      <c r="ARY27" s="158"/>
      <c r="ARZ27" s="158"/>
      <c r="ASA27" s="158"/>
      <c r="ASB27" s="158"/>
      <c r="ASC27" s="158"/>
      <c r="ASD27" s="158"/>
      <c r="ASE27" s="158"/>
      <c r="ASF27" s="158"/>
      <c r="ASG27" s="158"/>
      <c r="ASH27" s="158"/>
      <c r="ASI27" s="158"/>
      <c r="ASJ27" s="158"/>
      <c r="ASK27" s="158"/>
      <c r="ASL27" s="158"/>
      <c r="ASM27" s="158"/>
      <c r="ASN27" s="158"/>
      <c r="ASO27" s="158"/>
      <c r="ASP27" s="158"/>
      <c r="ASQ27" s="158"/>
      <c r="ASR27" s="158"/>
      <c r="ASS27" s="158"/>
      <c r="AST27" s="158"/>
      <c r="ASU27" s="158"/>
      <c r="ASV27" s="158"/>
      <c r="ASW27" s="158"/>
      <c r="ASX27" s="158"/>
      <c r="ASY27" s="158"/>
      <c r="ASZ27" s="158"/>
      <c r="ATA27" s="158"/>
      <c r="ATB27" s="158"/>
      <c r="ATC27" s="158"/>
      <c r="ATD27" s="158"/>
      <c r="ATE27" s="158"/>
      <c r="ATF27" s="158"/>
      <c r="ATG27" s="158"/>
      <c r="ATH27" s="158"/>
      <c r="ATI27" s="158"/>
      <c r="ATJ27" s="158"/>
      <c r="ATK27" s="158"/>
      <c r="ATL27" s="158"/>
      <c r="ATM27" s="158"/>
      <c r="ATN27" s="158"/>
      <c r="ATO27" s="158"/>
      <c r="ATP27" s="158"/>
      <c r="ATQ27" s="158"/>
      <c r="ATR27" s="158"/>
      <c r="ATS27" s="158"/>
      <c r="ATT27" s="158"/>
      <c r="ATU27" s="158"/>
      <c r="ATV27" s="158"/>
      <c r="ATW27" s="158"/>
      <c r="ATX27" s="158"/>
      <c r="ATY27" s="158"/>
      <c r="ATZ27" s="158"/>
      <c r="AUA27" s="158"/>
      <c r="AUB27" s="158"/>
      <c r="AUC27" s="158"/>
      <c r="AUD27" s="158"/>
      <c r="AUE27" s="158"/>
      <c r="AUF27" s="158"/>
      <c r="AUG27" s="158"/>
      <c r="AUH27" s="158"/>
      <c r="AUI27" s="158"/>
      <c r="AUJ27" s="158"/>
      <c r="AUK27" s="158"/>
      <c r="AUL27" s="158"/>
      <c r="AUM27" s="158"/>
      <c r="AUN27" s="158"/>
      <c r="AUO27" s="158"/>
      <c r="AUP27" s="158"/>
      <c r="AUQ27" s="158"/>
      <c r="AUR27" s="158"/>
      <c r="AUS27" s="158"/>
      <c r="AUT27" s="158"/>
      <c r="AUU27" s="158"/>
      <c r="AUV27" s="158"/>
      <c r="AUW27" s="158"/>
      <c r="AUX27" s="158"/>
      <c r="AUY27" s="158"/>
      <c r="AUZ27" s="158"/>
      <c r="AVA27" s="158"/>
      <c r="AVB27" s="158"/>
      <c r="AVC27" s="158"/>
      <c r="AVD27" s="158"/>
      <c r="AVE27" s="158"/>
      <c r="AVF27" s="158"/>
      <c r="AVG27" s="158"/>
      <c r="AVH27" s="158"/>
      <c r="AVI27" s="158"/>
      <c r="AVJ27" s="158"/>
      <c r="AVK27" s="158"/>
      <c r="AVL27" s="158"/>
      <c r="AVM27" s="158"/>
      <c r="AVN27" s="158"/>
      <c r="AVO27" s="158"/>
      <c r="AVP27" s="158"/>
      <c r="AVQ27" s="158"/>
      <c r="AVR27" s="158"/>
      <c r="AVS27" s="158"/>
      <c r="AVT27" s="158"/>
      <c r="AVU27" s="158"/>
      <c r="AVV27" s="158"/>
      <c r="AVW27" s="158"/>
      <c r="AVX27" s="158"/>
      <c r="AVY27" s="158"/>
      <c r="AVZ27" s="158"/>
      <c r="AWA27" s="158"/>
      <c r="AWB27" s="158"/>
      <c r="AWC27" s="158"/>
      <c r="AWD27" s="158"/>
      <c r="AWE27" s="158"/>
      <c r="AWF27" s="158"/>
      <c r="AWG27" s="158"/>
      <c r="AWH27" s="158"/>
      <c r="AWI27" s="158"/>
      <c r="AWJ27" s="158"/>
      <c r="AWK27" s="158"/>
      <c r="AWL27" s="158"/>
      <c r="AWM27" s="158"/>
      <c r="AWN27" s="158"/>
      <c r="AWO27" s="158"/>
      <c r="AWP27" s="158"/>
      <c r="AWQ27" s="158"/>
      <c r="AWR27" s="158"/>
      <c r="AWS27" s="158"/>
      <c r="AWT27" s="158"/>
      <c r="AWU27" s="158"/>
      <c r="AWV27" s="158"/>
      <c r="AWW27" s="158"/>
      <c r="AWX27" s="158"/>
      <c r="AWY27" s="158"/>
      <c r="AWZ27" s="158"/>
      <c r="AXA27" s="158"/>
      <c r="AXB27" s="158"/>
      <c r="AXC27" s="158"/>
      <c r="AXD27" s="158"/>
      <c r="AXE27" s="158"/>
      <c r="AXF27" s="158"/>
      <c r="AXG27" s="158"/>
      <c r="AXH27" s="158"/>
      <c r="AXI27" s="158"/>
      <c r="AXJ27" s="158"/>
      <c r="AXK27" s="158"/>
      <c r="AXL27" s="158"/>
      <c r="AXM27" s="158"/>
      <c r="AXN27" s="158"/>
      <c r="AXO27" s="158"/>
      <c r="AXP27" s="158"/>
      <c r="AXQ27" s="158"/>
      <c r="AXR27" s="158"/>
      <c r="AXS27" s="158"/>
      <c r="AXT27" s="158"/>
      <c r="AXU27" s="158"/>
      <c r="AXV27" s="158"/>
      <c r="AXW27" s="158"/>
      <c r="AXX27" s="158"/>
      <c r="AXY27" s="158"/>
      <c r="AXZ27" s="158"/>
      <c r="AYA27" s="158"/>
      <c r="AYB27" s="158"/>
      <c r="AYC27" s="158"/>
      <c r="AYD27" s="158"/>
      <c r="AYE27" s="158"/>
      <c r="AYF27" s="158"/>
      <c r="AYG27" s="158"/>
      <c r="AYH27" s="158"/>
      <c r="AYI27" s="158"/>
      <c r="AYJ27" s="158"/>
      <c r="AYK27" s="158"/>
      <c r="AYL27" s="158"/>
      <c r="AYM27" s="158"/>
      <c r="AYN27" s="158"/>
      <c r="AYO27" s="158"/>
      <c r="AYP27" s="158"/>
      <c r="AYQ27" s="158"/>
      <c r="AYR27" s="158"/>
      <c r="AYS27" s="158"/>
      <c r="AYT27" s="158"/>
      <c r="AYU27" s="158"/>
      <c r="AYV27" s="158"/>
      <c r="AYW27" s="158"/>
      <c r="AYX27" s="158"/>
      <c r="AYY27" s="158"/>
      <c r="AYZ27" s="158"/>
      <c r="AZA27" s="158"/>
      <c r="AZB27" s="158"/>
      <c r="AZC27" s="158"/>
      <c r="AZD27" s="158"/>
      <c r="AZE27" s="158"/>
      <c r="AZF27" s="158"/>
      <c r="AZG27" s="158"/>
      <c r="AZH27" s="158"/>
      <c r="AZI27" s="158"/>
      <c r="AZJ27" s="158"/>
      <c r="AZK27" s="158"/>
      <c r="AZL27" s="158"/>
      <c r="AZM27" s="158"/>
      <c r="AZN27" s="158"/>
      <c r="AZO27" s="158"/>
      <c r="AZP27" s="158"/>
      <c r="AZQ27" s="158"/>
      <c r="AZR27" s="158"/>
      <c r="AZS27" s="158"/>
      <c r="AZT27" s="158"/>
      <c r="AZU27" s="158"/>
      <c r="AZV27" s="158"/>
      <c r="AZW27" s="158"/>
      <c r="AZX27" s="158"/>
      <c r="AZY27" s="158"/>
      <c r="AZZ27" s="158"/>
      <c r="BAA27" s="158"/>
      <c r="BAB27" s="158"/>
      <c r="BAC27" s="158"/>
      <c r="BAD27" s="158"/>
      <c r="BAE27" s="158"/>
      <c r="BAF27" s="158"/>
      <c r="BAG27" s="158"/>
      <c r="BAH27" s="158"/>
      <c r="BAI27" s="158"/>
      <c r="BAJ27" s="158"/>
      <c r="BAK27" s="158"/>
      <c r="BAL27" s="158"/>
      <c r="BAM27" s="158"/>
      <c r="BAN27" s="158"/>
      <c r="BAO27" s="158"/>
      <c r="BAP27" s="158"/>
      <c r="BAQ27" s="158"/>
      <c r="BAR27" s="158"/>
      <c r="BAS27" s="158"/>
      <c r="BAT27" s="158"/>
      <c r="BAU27" s="158"/>
      <c r="BAV27" s="158"/>
      <c r="BAW27" s="158"/>
      <c r="BAX27" s="158"/>
      <c r="BAY27" s="158"/>
      <c r="BAZ27" s="158"/>
      <c r="BBA27" s="158"/>
      <c r="BBB27" s="158"/>
      <c r="BBC27" s="158"/>
      <c r="BBD27" s="158"/>
      <c r="BBE27" s="158"/>
      <c r="BBF27" s="158"/>
      <c r="BBG27" s="158"/>
      <c r="BBH27" s="158"/>
      <c r="BBI27" s="158"/>
      <c r="BBJ27" s="158"/>
      <c r="BBK27" s="158"/>
      <c r="BBL27" s="158"/>
      <c r="BBM27" s="158"/>
      <c r="BBN27" s="158"/>
      <c r="BBO27" s="158"/>
      <c r="BBP27" s="158"/>
      <c r="BBQ27" s="158"/>
      <c r="BBR27" s="158"/>
      <c r="BBS27" s="158"/>
      <c r="BBT27" s="158"/>
      <c r="BBU27" s="158"/>
      <c r="BBV27" s="158"/>
      <c r="BBW27" s="158"/>
      <c r="BBX27" s="158"/>
      <c r="BBY27" s="158"/>
      <c r="BBZ27" s="158"/>
      <c r="BCA27" s="158"/>
      <c r="BCB27" s="158"/>
      <c r="BCC27" s="158"/>
      <c r="BCD27" s="158"/>
      <c r="BCE27" s="158"/>
      <c r="BCF27" s="158"/>
      <c r="BCG27" s="158"/>
      <c r="BCH27" s="158"/>
      <c r="BCI27" s="158"/>
      <c r="BCJ27" s="158"/>
      <c r="BCK27" s="158"/>
      <c r="BCL27" s="158"/>
      <c r="BCM27" s="158"/>
      <c r="BCN27" s="158"/>
      <c r="BCO27" s="158"/>
      <c r="BCP27" s="158"/>
      <c r="BCQ27" s="158"/>
      <c r="BCR27" s="158"/>
      <c r="BCS27" s="158"/>
      <c r="BCT27" s="158"/>
      <c r="BCU27" s="158"/>
      <c r="BCV27" s="158"/>
      <c r="BCW27" s="158"/>
      <c r="BCX27" s="158"/>
      <c r="BCY27" s="158"/>
      <c r="BCZ27" s="158"/>
      <c r="BDA27" s="158"/>
      <c r="BDB27" s="158"/>
      <c r="BDC27" s="158"/>
      <c r="BDD27" s="158"/>
      <c r="BDE27" s="158"/>
      <c r="BDF27" s="158"/>
      <c r="BDG27" s="158"/>
      <c r="BDH27" s="158"/>
      <c r="BDI27" s="158"/>
      <c r="BDJ27" s="158"/>
      <c r="BDK27" s="158"/>
      <c r="BDL27" s="158"/>
      <c r="BDM27" s="158"/>
      <c r="BDN27" s="158"/>
      <c r="BDO27" s="158"/>
      <c r="BDP27" s="158"/>
      <c r="BDQ27" s="158"/>
      <c r="BDR27" s="158"/>
      <c r="BDS27" s="158"/>
      <c r="BDT27" s="158"/>
      <c r="BDU27" s="158"/>
      <c r="BDV27" s="158"/>
      <c r="BDW27" s="158"/>
      <c r="BDX27" s="158"/>
      <c r="BDY27" s="158"/>
      <c r="BDZ27" s="158"/>
      <c r="BEA27" s="158"/>
      <c r="BEB27" s="158"/>
      <c r="BEC27" s="158"/>
      <c r="BED27" s="158"/>
      <c r="BEE27" s="158"/>
      <c r="BEF27" s="158"/>
      <c r="BEG27" s="158"/>
      <c r="BEH27" s="158"/>
      <c r="BEI27" s="158"/>
      <c r="BEJ27" s="158"/>
      <c r="BEK27" s="158"/>
      <c r="BEL27" s="158"/>
      <c r="BEM27" s="158"/>
      <c r="BEN27" s="158"/>
      <c r="BEO27" s="158"/>
      <c r="BEP27" s="158"/>
      <c r="BEQ27" s="158"/>
      <c r="BER27" s="158"/>
      <c r="BES27" s="158"/>
      <c r="BET27" s="158"/>
      <c r="BEU27" s="158"/>
      <c r="BEV27" s="158"/>
      <c r="BEW27" s="158"/>
      <c r="BEX27" s="158"/>
      <c r="BEY27" s="158"/>
      <c r="BEZ27" s="158"/>
      <c r="BFA27" s="158"/>
      <c r="BFB27" s="158"/>
      <c r="BFC27" s="158"/>
      <c r="BFD27" s="158"/>
      <c r="BFE27" s="158"/>
      <c r="BFF27" s="158"/>
      <c r="BFG27" s="158"/>
      <c r="BFH27" s="158"/>
      <c r="BFI27" s="158"/>
      <c r="BFJ27" s="158"/>
      <c r="BFK27" s="158"/>
      <c r="BFL27" s="158"/>
      <c r="BFM27" s="158"/>
      <c r="BFN27" s="158"/>
      <c r="BFO27" s="158"/>
      <c r="BFP27" s="158"/>
      <c r="BFQ27" s="158"/>
      <c r="BFR27" s="158"/>
      <c r="BFS27" s="158"/>
      <c r="BFT27" s="158"/>
      <c r="BFU27" s="158"/>
      <c r="BFV27" s="158"/>
      <c r="BFW27" s="158"/>
      <c r="BFX27" s="158"/>
      <c r="BFY27" s="158"/>
      <c r="BFZ27" s="158"/>
      <c r="BGA27" s="158"/>
      <c r="BGB27" s="158"/>
      <c r="BGC27" s="158"/>
      <c r="BGD27" s="158"/>
      <c r="BGE27" s="158"/>
      <c r="BGF27" s="158"/>
      <c r="BGG27" s="158"/>
      <c r="BGH27" s="158"/>
      <c r="BGI27" s="158"/>
      <c r="BGJ27" s="158"/>
      <c r="BGK27" s="158"/>
      <c r="BGL27" s="158"/>
      <c r="BGM27" s="158"/>
      <c r="BGN27" s="158"/>
      <c r="BGO27" s="158"/>
      <c r="BGP27" s="158"/>
      <c r="BGQ27" s="158"/>
      <c r="BGR27" s="158"/>
      <c r="BGS27" s="158"/>
      <c r="BGT27" s="158"/>
      <c r="BGU27" s="158"/>
      <c r="BGV27" s="158"/>
      <c r="BGW27" s="158"/>
      <c r="BGX27" s="158"/>
      <c r="BGY27" s="158"/>
      <c r="BGZ27" s="158"/>
      <c r="BHA27" s="158"/>
      <c r="BHB27" s="158"/>
      <c r="BHC27" s="158"/>
      <c r="BHD27" s="158"/>
      <c r="BHE27" s="158"/>
      <c r="BHF27" s="158"/>
      <c r="BHG27" s="158"/>
      <c r="BHH27" s="158"/>
      <c r="BHI27" s="158"/>
      <c r="BHJ27" s="158"/>
      <c r="BHK27" s="158"/>
      <c r="BHL27" s="158"/>
      <c r="BHM27" s="158"/>
      <c r="BHN27" s="158"/>
      <c r="BHO27" s="158"/>
      <c r="BHP27" s="158"/>
      <c r="BHQ27" s="158"/>
      <c r="BHR27" s="158"/>
      <c r="BHS27" s="158"/>
      <c r="BHT27" s="158"/>
      <c r="BHU27" s="158"/>
      <c r="BHV27" s="158"/>
      <c r="BHW27" s="158"/>
      <c r="BHX27" s="158"/>
      <c r="BHY27" s="158"/>
      <c r="BHZ27" s="158"/>
      <c r="BIA27" s="158"/>
      <c r="BIB27" s="158"/>
      <c r="BIC27" s="158"/>
      <c r="BID27" s="158"/>
      <c r="BIE27" s="158"/>
      <c r="BIF27" s="158"/>
      <c r="BIG27" s="158"/>
      <c r="BIH27" s="158"/>
      <c r="BII27" s="158"/>
      <c r="BIJ27" s="158"/>
      <c r="BIK27" s="158"/>
      <c r="BIL27" s="158"/>
      <c r="BIM27" s="158"/>
      <c r="BIN27" s="158"/>
      <c r="BIO27" s="158"/>
      <c r="BIP27" s="158"/>
      <c r="BIQ27" s="158"/>
      <c r="BIR27" s="158"/>
      <c r="BIS27" s="158"/>
      <c r="BIT27" s="158"/>
      <c r="BIU27" s="158"/>
      <c r="BIV27" s="158"/>
      <c r="BIW27" s="158"/>
      <c r="BIX27" s="158"/>
      <c r="BIY27" s="158"/>
      <c r="BIZ27" s="158"/>
      <c r="BJA27" s="158"/>
      <c r="BJB27" s="158"/>
      <c r="BJC27" s="158"/>
      <c r="BJD27" s="158"/>
      <c r="BJE27" s="158"/>
      <c r="BJF27" s="158"/>
      <c r="BJG27" s="158"/>
      <c r="BJH27" s="158"/>
      <c r="BJI27" s="158"/>
      <c r="BJJ27" s="158"/>
      <c r="BJK27" s="158"/>
      <c r="BJL27" s="158"/>
      <c r="BJM27" s="158"/>
      <c r="BJN27" s="158"/>
      <c r="BJO27" s="158"/>
      <c r="BJP27" s="158"/>
      <c r="BJQ27" s="158"/>
      <c r="BJR27" s="158"/>
      <c r="BJS27" s="158"/>
      <c r="BJT27" s="158"/>
      <c r="BJU27" s="158"/>
      <c r="BJV27" s="158"/>
      <c r="BJW27" s="158"/>
      <c r="BJX27" s="158"/>
      <c r="BJY27" s="158"/>
      <c r="BJZ27" s="158"/>
      <c r="BKA27" s="158"/>
      <c r="BKB27" s="158"/>
      <c r="BKC27" s="158"/>
      <c r="BKD27" s="158"/>
      <c r="BKE27" s="158"/>
      <c r="BKF27" s="158"/>
      <c r="BKG27" s="158"/>
      <c r="BKH27" s="158"/>
      <c r="BKI27" s="158"/>
      <c r="BKJ27" s="158"/>
      <c r="BKK27" s="158"/>
      <c r="BKL27" s="158"/>
      <c r="BKM27" s="158"/>
      <c r="BKN27" s="158"/>
      <c r="BKO27" s="158"/>
      <c r="BKP27" s="158"/>
      <c r="BKQ27" s="158"/>
      <c r="BKR27" s="158"/>
      <c r="BKS27" s="158"/>
      <c r="BKT27" s="158"/>
      <c r="BKU27" s="158"/>
      <c r="BKV27" s="158"/>
      <c r="BKW27" s="158"/>
      <c r="BKX27" s="158"/>
      <c r="BKY27" s="158"/>
      <c r="BKZ27" s="158"/>
      <c r="BLA27" s="158"/>
      <c r="BLB27" s="158"/>
      <c r="BLC27" s="158"/>
      <c r="BLD27" s="158"/>
      <c r="BLE27" s="158"/>
      <c r="BLF27" s="158"/>
      <c r="BLG27" s="158"/>
      <c r="BLH27" s="158"/>
      <c r="BLI27" s="158"/>
      <c r="BLJ27" s="158"/>
      <c r="BLK27" s="158"/>
      <c r="BLL27" s="158"/>
      <c r="BLM27" s="158"/>
      <c r="BLN27" s="158"/>
      <c r="BLO27" s="158"/>
      <c r="BLP27" s="158"/>
      <c r="BLQ27" s="158"/>
      <c r="BLR27" s="158"/>
      <c r="BLS27" s="158"/>
      <c r="BLT27" s="158"/>
      <c r="BLU27" s="158"/>
      <c r="BLV27" s="158"/>
      <c r="BLW27" s="158"/>
      <c r="BLX27" s="158"/>
      <c r="BLY27" s="158"/>
      <c r="BLZ27" s="158"/>
      <c r="BMA27" s="158"/>
      <c r="BMB27" s="158"/>
      <c r="BMC27" s="158"/>
      <c r="BMD27" s="158"/>
      <c r="BME27" s="158"/>
      <c r="BMF27" s="158"/>
      <c r="BMG27" s="158"/>
      <c r="BMH27" s="158"/>
      <c r="BMI27" s="158"/>
      <c r="BMJ27" s="158"/>
      <c r="BMK27" s="158"/>
      <c r="BML27" s="158"/>
      <c r="BMM27" s="158"/>
      <c r="BMN27" s="158"/>
      <c r="BMO27" s="158"/>
      <c r="BMP27" s="158"/>
      <c r="BMQ27" s="158"/>
      <c r="BMR27" s="158"/>
      <c r="BMS27" s="158"/>
      <c r="BMT27" s="158"/>
      <c r="BMU27" s="158"/>
      <c r="BMV27" s="158"/>
      <c r="BMW27" s="158"/>
      <c r="BMX27" s="158"/>
      <c r="BMY27" s="158"/>
      <c r="BMZ27" s="158"/>
      <c r="BNA27" s="158"/>
      <c r="BNB27" s="158"/>
      <c r="BNC27" s="158"/>
      <c r="BND27" s="158"/>
      <c r="BNE27" s="158"/>
      <c r="BNF27" s="158"/>
      <c r="BNG27" s="158"/>
      <c r="BNH27" s="158"/>
      <c r="BNI27" s="158"/>
      <c r="BNJ27" s="158"/>
      <c r="BNK27" s="158"/>
      <c r="BNL27" s="158"/>
      <c r="BNM27" s="158"/>
      <c r="BNN27" s="158"/>
      <c r="BNO27" s="158"/>
      <c r="BNP27" s="158"/>
      <c r="BNQ27" s="158"/>
      <c r="BNR27" s="158"/>
      <c r="BNS27" s="158"/>
      <c r="BNT27" s="158"/>
      <c r="BNU27" s="158"/>
      <c r="BNV27" s="158"/>
      <c r="BNW27" s="158"/>
      <c r="BNX27" s="158"/>
      <c r="BNY27" s="158"/>
      <c r="BNZ27" s="158"/>
      <c r="BOA27" s="158"/>
      <c r="BOB27" s="158"/>
      <c r="BOC27" s="158"/>
      <c r="BOD27" s="158"/>
      <c r="BOE27" s="158"/>
      <c r="BOF27" s="158"/>
      <c r="BOG27" s="158"/>
      <c r="BOH27" s="158"/>
      <c r="BOI27" s="158"/>
      <c r="BOJ27" s="158"/>
      <c r="BOK27" s="158"/>
      <c r="BOL27" s="158"/>
      <c r="BOM27" s="158"/>
      <c r="BON27" s="158"/>
      <c r="BOO27" s="158"/>
      <c r="BOP27" s="158"/>
      <c r="BOQ27" s="158"/>
      <c r="BOR27" s="158"/>
      <c r="BOS27" s="158"/>
      <c r="BOT27" s="158"/>
      <c r="BOU27" s="158"/>
      <c r="BOV27" s="158"/>
      <c r="BOW27" s="158"/>
      <c r="BOX27" s="158"/>
      <c r="BOY27" s="158"/>
      <c r="BOZ27" s="158"/>
      <c r="BPA27" s="158"/>
      <c r="BPB27" s="158"/>
      <c r="BPC27" s="158"/>
      <c r="BPD27" s="158"/>
      <c r="BPE27" s="158"/>
      <c r="BPF27" s="158"/>
      <c r="BPG27" s="158"/>
      <c r="BPH27" s="158"/>
      <c r="BPI27" s="158"/>
      <c r="BPJ27" s="158"/>
      <c r="BPK27" s="158"/>
      <c r="BPL27" s="158"/>
      <c r="BPM27" s="158"/>
      <c r="BPN27" s="158"/>
      <c r="BPO27" s="158"/>
      <c r="BPP27" s="158"/>
      <c r="BPQ27" s="158"/>
      <c r="BPR27" s="158"/>
      <c r="BPS27" s="158"/>
      <c r="BPT27" s="158"/>
      <c r="BPU27" s="158"/>
      <c r="BPV27" s="158"/>
      <c r="BPW27" s="158"/>
      <c r="BPX27" s="158"/>
      <c r="BPY27" s="158"/>
      <c r="BPZ27" s="158"/>
      <c r="BQA27" s="158"/>
      <c r="BQB27" s="158"/>
      <c r="BQC27" s="158"/>
      <c r="BQD27" s="158"/>
      <c r="BQE27" s="158"/>
      <c r="BQF27" s="158"/>
      <c r="BQG27" s="158"/>
      <c r="BQH27" s="158"/>
      <c r="BQI27" s="158"/>
      <c r="BQJ27" s="158"/>
      <c r="BQK27" s="158"/>
      <c r="BQL27" s="158"/>
      <c r="BQM27" s="158"/>
      <c r="BQN27" s="158"/>
      <c r="BQO27" s="158"/>
      <c r="BQP27" s="158"/>
      <c r="BQQ27" s="158"/>
      <c r="BQR27" s="158"/>
      <c r="BQS27" s="158"/>
      <c r="BQT27" s="158"/>
      <c r="BQU27" s="158"/>
      <c r="BQV27" s="158"/>
      <c r="BQW27" s="158"/>
      <c r="BQX27" s="158"/>
      <c r="BQY27" s="158"/>
      <c r="BQZ27" s="158"/>
      <c r="BRA27" s="158"/>
      <c r="BRB27" s="158"/>
      <c r="BRC27" s="158"/>
      <c r="BRD27" s="158"/>
      <c r="BRE27" s="158"/>
      <c r="BRF27" s="158"/>
      <c r="BRG27" s="158"/>
      <c r="BRH27" s="158"/>
      <c r="BRI27" s="158"/>
      <c r="BRJ27" s="158"/>
      <c r="BRK27" s="158"/>
      <c r="BRL27" s="158"/>
      <c r="BRM27" s="158"/>
      <c r="BRN27" s="158"/>
      <c r="BRO27" s="158"/>
      <c r="BRP27" s="158"/>
      <c r="BRQ27" s="158"/>
      <c r="BRR27" s="158"/>
      <c r="BRS27" s="158"/>
      <c r="BRT27" s="158"/>
      <c r="BRU27" s="158"/>
      <c r="BRV27" s="158"/>
      <c r="BRW27" s="158"/>
      <c r="BRX27" s="158"/>
      <c r="BRY27" s="158"/>
      <c r="BRZ27" s="158"/>
      <c r="BSA27" s="158"/>
      <c r="BSB27" s="158"/>
      <c r="BSC27" s="158"/>
      <c r="BSD27" s="158"/>
      <c r="BSE27" s="158"/>
      <c r="BSF27" s="158"/>
      <c r="BSG27" s="158"/>
      <c r="BSH27" s="158"/>
      <c r="BSI27" s="158"/>
      <c r="BSJ27" s="158"/>
      <c r="BSK27" s="158"/>
      <c r="BSL27" s="158"/>
      <c r="BSM27" s="158"/>
      <c r="BSN27" s="158"/>
      <c r="BSO27" s="158"/>
      <c r="BSP27" s="158"/>
      <c r="BSQ27" s="158"/>
      <c r="BSR27" s="158"/>
      <c r="BSS27" s="158"/>
      <c r="BST27" s="158"/>
      <c r="BSU27" s="158"/>
      <c r="BSV27" s="158"/>
      <c r="BSW27" s="158"/>
      <c r="BSX27" s="158"/>
      <c r="BSY27" s="158"/>
      <c r="BSZ27" s="158"/>
      <c r="BTA27" s="158"/>
      <c r="BTB27" s="158"/>
      <c r="BTC27" s="158"/>
      <c r="BTD27" s="158"/>
      <c r="BTE27" s="158"/>
      <c r="BTF27" s="158"/>
      <c r="BTG27" s="158"/>
      <c r="BTH27" s="158"/>
      <c r="BTI27" s="158"/>
      <c r="BTJ27" s="158"/>
      <c r="BTK27" s="158"/>
      <c r="BTL27" s="158"/>
      <c r="BTM27" s="158"/>
      <c r="BTN27" s="158"/>
      <c r="BTO27" s="158"/>
      <c r="BTP27" s="158"/>
      <c r="BTQ27" s="158"/>
      <c r="BTR27" s="158"/>
      <c r="BTS27" s="158"/>
      <c r="BTT27" s="158"/>
      <c r="BTU27" s="158"/>
      <c r="BTV27" s="158"/>
      <c r="BTW27" s="158"/>
      <c r="BTX27" s="158"/>
      <c r="BTY27" s="158"/>
      <c r="BTZ27" s="158"/>
      <c r="BUA27" s="158"/>
      <c r="BUB27" s="158"/>
      <c r="BUC27" s="158"/>
      <c r="BUD27" s="158"/>
      <c r="BUE27" s="158"/>
      <c r="BUF27" s="158"/>
      <c r="BUG27" s="158"/>
      <c r="BUH27" s="158"/>
      <c r="BUI27" s="158"/>
      <c r="BUJ27" s="158"/>
      <c r="BUK27" s="158"/>
      <c r="BUL27" s="158"/>
      <c r="BUM27" s="158"/>
      <c r="BUN27" s="158"/>
      <c r="BUO27" s="158"/>
      <c r="BUP27" s="158"/>
      <c r="BUQ27" s="158"/>
      <c r="BUR27" s="158"/>
      <c r="BUS27" s="158"/>
      <c r="BUT27" s="158"/>
      <c r="BUU27" s="158"/>
      <c r="BUV27" s="158"/>
      <c r="BUW27" s="158"/>
      <c r="BUX27" s="158"/>
      <c r="BUY27" s="158"/>
      <c r="BUZ27" s="158"/>
      <c r="BVA27" s="158"/>
      <c r="BVB27" s="158"/>
      <c r="BVC27" s="158"/>
      <c r="BVD27" s="158"/>
      <c r="BVE27" s="158"/>
      <c r="BVF27" s="158"/>
      <c r="BVG27" s="158"/>
      <c r="BVH27" s="158"/>
      <c r="BVI27" s="158"/>
      <c r="BVJ27" s="158"/>
      <c r="BVK27" s="158"/>
      <c r="BVL27" s="158"/>
      <c r="BVM27" s="158"/>
      <c r="BVN27" s="158"/>
      <c r="BVO27" s="158"/>
      <c r="BVP27" s="158"/>
      <c r="BVQ27" s="158"/>
      <c r="BVR27" s="158"/>
      <c r="BVS27" s="158"/>
      <c r="BVT27" s="158"/>
      <c r="BVU27" s="158"/>
      <c r="BVV27" s="158"/>
      <c r="BVW27" s="158"/>
      <c r="BVX27" s="158"/>
      <c r="BVY27" s="158"/>
      <c r="BVZ27" s="158"/>
      <c r="BWA27" s="158"/>
      <c r="BWB27" s="158"/>
      <c r="BWC27" s="158"/>
      <c r="BWD27" s="158"/>
      <c r="BWE27" s="158"/>
      <c r="BWF27" s="158"/>
      <c r="BWG27" s="158"/>
      <c r="BWH27" s="158"/>
      <c r="BWI27" s="158"/>
      <c r="BWJ27" s="158"/>
      <c r="BWK27" s="158"/>
      <c r="BWL27" s="158"/>
      <c r="BWM27" s="158"/>
      <c r="BWN27" s="158"/>
      <c r="BWO27" s="158"/>
      <c r="BWP27" s="158"/>
      <c r="BWQ27" s="158"/>
      <c r="BWR27" s="158"/>
      <c r="BWS27" s="158"/>
      <c r="BWT27" s="158"/>
      <c r="BWU27" s="158"/>
      <c r="BWV27" s="158"/>
      <c r="BWW27" s="158"/>
      <c r="BWX27" s="158"/>
      <c r="BWY27" s="158"/>
      <c r="BWZ27" s="158"/>
      <c r="BXA27" s="158"/>
      <c r="BXB27" s="158"/>
      <c r="BXC27" s="158"/>
      <c r="BXD27" s="158"/>
      <c r="BXE27" s="158"/>
      <c r="BXF27" s="158"/>
      <c r="BXG27" s="158"/>
      <c r="BXH27" s="158"/>
      <c r="BXI27" s="158"/>
      <c r="BXJ27" s="158"/>
      <c r="BXK27" s="158"/>
      <c r="BXL27" s="158"/>
      <c r="BXM27" s="158"/>
      <c r="BXN27" s="158"/>
      <c r="BXO27" s="158"/>
      <c r="BXP27" s="158"/>
      <c r="BXQ27" s="158"/>
      <c r="BXR27" s="158"/>
      <c r="BXS27" s="158"/>
      <c r="BXT27" s="158"/>
      <c r="BXU27" s="158"/>
      <c r="BXV27" s="158"/>
      <c r="BXW27" s="158"/>
      <c r="BXX27" s="158"/>
      <c r="BXY27" s="158"/>
      <c r="BXZ27" s="158"/>
      <c r="BYA27" s="158"/>
      <c r="BYB27" s="158"/>
      <c r="BYC27" s="158"/>
      <c r="BYD27" s="158"/>
      <c r="BYE27" s="158"/>
      <c r="BYF27" s="158"/>
      <c r="BYG27" s="158"/>
      <c r="BYH27" s="158"/>
      <c r="BYI27" s="158"/>
      <c r="BYJ27" s="158"/>
      <c r="BYK27" s="158"/>
      <c r="BYL27" s="158"/>
      <c r="BYM27" s="158"/>
      <c r="BYN27" s="158"/>
      <c r="BYO27" s="158"/>
      <c r="BYP27" s="158"/>
    </row>
    <row r="28" spans="1:2018" ht="12.75" customHeight="1">
      <c r="A28" s="158"/>
      <c r="I28" s="31"/>
      <c r="J28" s="285"/>
      <c r="K28" s="285"/>
      <c r="L28" s="285"/>
      <c r="M28" s="285"/>
      <c r="N28" s="285"/>
      <c r="O28" s="4"/>
      <c r="P28" s="4"/>
      <c r="Q28" s="4"/>
      <c r="R28" s="4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158"/>
      <c r="HJ28" s="158"/>
      <c r="HK28" s="158"/>
      <c r="HL28" s="158"/>
      <c r="HM28" s="158"/>
      <c r="HN28" s="158"/>
      <c r="HO28" s="158"/>
      <c r="HP28" s="158"/>
      <c r="HQ28" s="158"/>
      <c r="HR28" s="158"/>
      <c r="HS28" s="158"/>
      <c r="HT28" s="158"/>
      <c r="HU28" s="158"/>
      <c r="HV28" s="158"/>
      <c r="HW28" s="158"/>
      <c r="HX28" s="158"/>
      <c r="HY28" s="158"/>
      <c r="HZ28" s="158"/>
      <c r="IA28" s="158"/>
      <c r="IB28" s="158"/>
      <c r="IC28" s="158"/>
      <c r="ID28" s="158"/>
      <c r="IE28" s="158"/>
      <c r="IF28" s="158"/>
      <c r="IG28" s="158"/>
      <c r="IH28" s="158"/>
      <c r="II28" s="158"/>
      <c r="IJ28" s="158"/>
      <c r="IK28" s="158"/>
      <c r="IL28" s="158"/>
      <c r="IM28" s="158"/>
      <c r="IN28" s="158"/>
      <c r="IO28" s="158"/>
      <c r="IP28" s="158"/>
      <c r="IQ28" s="158"/>
      <c r="IR28" s="158"/>
      <c r="IS28" s="158"/>
      <c r="IT28" s="158"/>
      <c r="IU28" s="158"/>
      <c r="IV28" s="158"/>
      <c r="IW28" s="158"/>
      <c r="IX28" s="158"/>
      <c r="IY28" s="158"/>
      <c r="IZ28" s="158"/>
      <c r="JA28" s="158"/>
      <c r="JB28" s="158"/>
      <c r="JC28" s="158"/>
      <c r="JD28" s="158"/>
      <c r="JE28" s="158"/>
      <c r="JF28" s="158"/>
      <c r="JG28" s="158"/>
      <c r="JH28" s="158"/>
      <c r="JI28" s="158"/>
      <c r="JJ28" s="158"/>
      <c r="JK28" s="158"/>
      <c r="JL28" s="158"/>
      <c r="JM28" s="158"/>
      <c r="JN28" s="158"/>
      <c r="JO28" s="158"/>
      <c r="JP28" s="158"/>
      <c r="JQ28" s="158"/>
      <c r="JR28" s="158"/>
      <c r="JS28" s="158"/>
      <c r="JT28" s="158"/>
      <c r="JU28" s="158"/>
      <c r="JV28" s="158"/>
      <c r="JW28" s="158"/>
      <c r="JX28" s="158"/>
      <c r="JY28" s="158"/>
      <c r="JZ28" s="158"/>
      <c r="KA28" s="158"/>
      <c r="KB28" s="158"/>
      <c r="KC28" s="158"/>
      <c r="KD28" s="158"/>
      <c r="KE28" s="158"/>
      <c r="KF28" s="158"/>
      <c r="KG28" s="158"/>
      <c r="KH28" s="158"/>
      <c r="KI28" s="158"/>
      <c r="KJ28" s="158"/>
      <c r="KK28" s="158"/>
      <c r="KL28" s="158"/>
      <c r="KM28" s="158"/>
      <c r="KN28" s="158"/>
      <c r="KO28" s="158"/>
      <c r="KP28" s="158"/>
      <c r="KQ28" s="158"/>
      <c r="KR28" s="158"/>
      <c r="KS28" s="158"/>
      <c r="KT28" s="158"/>
      <c r="KU28" s="158"/>
      <c r="KV28" s="158"/>
      <c r="KW28" s="158"/>
      <c r="KX28" s="158"/>
      <c r="KY28" s="158"/>
      <c r="KZ28" s="158"/>
      <c r="LA28" s="158"/>
      <c r="LB28" s="158"/>
      <c r="LC28" s="158"/>
      <c r="LD28" s="158"/>
      <c r="LE28" s="158"/>
      <c r="LF28" s="158"/>
      <c r="LG28" s="158"/>
      <c r="LH28" s="158"/>
      <c r="LI28" s="158"/>
      <c r="LJ28" s="158"/>
      <c r="LK28" s="158"/>
      <c r="LL28" s="158"/>
      <c r="LM28" s="158"/>
      <c r="LN28" s="158"/>
      <c r="LO28" s="158"/>
      <c r="LP28" s="158"/>
      <c r="LQ28" s="158"/>
      <c r="LR28" s="158"/>
      <c r="LS28" s="158"/>
      <c r="LT28" s="158"/>
      <c r="LU28" s="158"/>
      <c r="LV28" s="158"/>
      <c r="LW28" s="158"/>
      <c r="LX28" s="158"/>
      <c r="LY28" s="158"/>
      <c r="LZ28" s="158"/>
      <c r="MA28" s="158"/>
      <c r="MB28" s="158"/>
      <c r="MC28" s="158"/>
      <c r="MD28" s="158"/>
      <c r="ME28" s="158"/>
      <c r="MF28" s="158"/>
      <c r="MG28" s="158"/>
      <c r="MH28" s="158"/>
      <c r="MI28" s="158"/>
      <c r="MJ28" s="158"/>
      <c r="MK28" s="158"/>
      <c r="ML28" s="158"/>
      <c r="MM28" s="158"/>
      <c r="MN28" s="158"/>
      <c r="MO28" s="158"/>
      <c r="MP28" s="158"/>
      <c r="MQ28" s="158"/>
      <c r="MR28" s="158"/>
      <c r="MS28" s="158"/>
      <c r="MT28" s="158"/>
      <c r="MU28" s="158"/>
      <c r="MV28" s="158"/>
      <c r="MW28" s="158"/>
      <c r="MX28" s="158"/>
      <c r="MY28" s="158"/>
      <c r="MZ28" s="158"/>
      <c r="NA28" s="158"/>
      <c r="NB28" s="158"/>
      <c r="NC28" s="158"/>
      <c r="ND28" s="158"/>
      <c r="NE28" s="158"/>
      <c r="NF28" s="158"/>
      <c r="NG28" s="158"/>
      <c r="NH28" s="158"/>
      <c r="NI28" s="158"/>
      <c r="NJ28" s="158"/>
      <c r="NK28" s="158"/>
      <c r="NL28" s="158"/>
      <c r="NM28" s="158"/>
      <c r="NN28" s="158"/>
      <c r="NO28" s="158"/>
      <c r="NP28" s="158"/>
      <c r="NQ28" s="158"/>
      <c r="NR28" s="158"/>
      <c r="NS28" s="158"/>
      <c r="NT28" s="158"/>
      <c r="NU28" s="158"/>
      <c r="NV28" s="158"/>
      <c r="NW28" s="158"/>
      <c r="NX28" s="158"/>
      <c r="NY28" s="158"/>
      <c r="NZ28" s="158"/>
      <c r="OA28" s="158"/>
      <c r="OB28" s="158"/>
      <c r="OC28" s="158"/>
      <c r="OD28" s="158"/>
      <c r="OE28" s="158"/>
      <c r="OF28" s="158"/>
      <c r="OG28" s="158"/>
      <c r="OH28" s="158"/>
      <c r="OI28" s="158"/>
      <c r="OJ28" s="158"/>
      <c r="OK28" s="158"/>
      <c r="OL28" s="158"/>
      <c r="OM28" s="158"/>
      <c r="ON28" s="158"/>
      <c r="OO28" s="158"/>
      <c r="OP28" s="158"/>
      <c r="OQ28" s="158"/>
      <c r="OR28" s="158"/>
      <c r="OS28" s="158"/>
      <c r="OT28" s="158"/>
      <c r="OU28" s="158"/>
      <c r="OV28" s="158"/>
      <c r="OW28" s="158"/>
      <c r="OX28" s="158"/>
      <c r="OY28" s="158"/>
      <c r="OZ28" s="158"/>
      <c r="PA28" s="158"/>
      <c r="PB28" s="158"/>
      <c r="PC28" s="158"/>
      <c r="PD28" s="158"/>
      <c r="PE28" s="158"/>
      <c r="PF28" s="158"/>
      <c r="PG28" s="158"/>
      <c r="PH28" s="158"/>
      <c r="PI28" s="158"/>
      <c r="PJ28" s="158"/>
      <c r="PK28" s="158"/>
      <c r="PL28" s="158"/>
      <c r="PM28" s="158"/>
      <c r="PN28" s="158"/>
      <c r="PO28" s="158"/>
      <c r="PP28" s="158"/>
      <c r="PQ28" s="158"/>
      <c r="PR28" s="158"/>
      <c r="PS28" s="158"/>
      <c r="PT28" s="158"/>
      <c r="PU28" s="158"/>
      <c r="PV28" s="158"/>
      <c r="PW28" s="158"/>
      <c r="PX28" s="158"/>
      <c r="PY28" s="158"/>
      <c r="PZ28" s="158"/>
      <c r="QA28" s="158"/>
      <c r="QB28" s="158"/>
      <c r="QC28" s="158"/>
      <c r="QD28" s="158"/>
      <c r="QE28" s="158"/>
      <c r="QF28" s="158"/>
      <c r="QG28" s="158"/>
      <c r="QH28" s="158"/>
      <c r="QI28" s="158"/>
      <c r="QJ28" s="158"/>
      <c r="QK28" s="158"/>
      <c r="QL28" s="158"/>
      <c r="QM28" s="158"/>
      <c r="QN28" s="158"/>
      <c r="QO28" s="158"/>
      <c r="QP28" s="158"/>
      <c r="QQ28" s="158"/>
      <c r="QR28" s="158"/>
      <c r="QS28" s="158"/>
      <c r="QT28" s="158"/>
      <c r="QU28" s="158"/>
      <c r="QV28" s="158"/>
      <c r="QW28" s="158"/>
      <c r="QX28" s="158"/>
      <c r="QY28" s="158"/>
      <c r="QZ28" s="158"/>
      <c r="RA28" s="158"/>
      <c r="RB28" s="158"/>
      <c r="RC28" s="158"/>
      <c r="RD28" s="158"/>
      <c r="RE28" s="158"/>
      <c r="RF28" s="158"/>
      <c r="RG28" s="158"/>
      <c r="RH28" s="158"/>
      <c r="RI28" s="158"/>
      <c r="RJ28" s="158"/>
      <c r="RK28" s="158"/>
      <c r="RL28" s="158"/>
      <c r="RM28" s="158"/>
      <c r="RN28" s="158"/>
      <c r="RO28" s="158"/>
      <c r="RP28" s="158"/>
      <c r="RQ28" s="158"/>
      <c r="RR28" s="158"/>
      <c r="RS28" s="158"/>
      <c r="RT28" s="158"/>
      <c r="RU28" s="158"/>
      <c r="RV28" s="158"/>
      <c r="RW28" s="158"/>
      <c r="RX28" s="158"/>
      <c r="RY28" s="158"/>
      <c r="RZ28" s="158"/>
      <c r="SA28" s="158"/>
      <c r="SB28" s="158"/>
      <c r="SC28" s="158"/>
      <c r="SD28" s="158"/>
      <c r="SE28" s="158"/>
      <c r="SF28" s="158"/>
      <c r="SG28" s="158"/>
      <c r="SH28" s="158"/>
      <c r="SI28" s="158"/>
      <c r="SJ28" s="158"/>
      <c r="SK28" s="158"/>
      <c r="SL28" s="158"/>
      <c r="SM28" s="158"/>
      <c r="SN28" s="158"/>
      <c r="SO28" s="158"/>
      <c r="SP28" s="158"/>
      <c r="SQ28" s="158"/>
      <c r="SR28" s="158"/>
      <c r="SS28" s="158"/>
      <c r="ST28" s="158"/>
      <c r="SU28" s="158"/>
      <c r="SV28" s="158"/>
      <c r="SW28" s="158"/>
      <c r="SX28" s="158"/>
      <c r="SY28" s="158"/>
      <c r="SZ28" s="158"/>
      <c r="TA28" s="158"/>
      <c r="TB28" s="158"/>
      <c r="TC28" s="158"/>
      <c r="TD28" s="158"/>
      <c r="TE28" s="158"/>
      <c r="TF28" s="158"/>
      <c r="TG28" s="158"/>
      <c r="TH28" s="158"/>
      <c r="TI28" s="158"/>
      <c r="TJ28" s="158"/>
      <c r="TK28" s="158"/>
      <c r="TL28" s="158"/>
      <c r="TM28" s="158"/>
      <c r="TN28" s="158"/>
      <c r="TO28" s="158"/>
      <c r="TP28" s="158"/>
      <c r="TQ28" s="158"/>
      <c r="TR28" s="158"/>
      <c r="TS28" s="158"/>
      <c r="TT28" s="158"/>
      <c r="TU28" s="158"/>
      <c r="TV28" s="158"/>
      <c r="TW28" s="158"/>
      <c r="TX28" s="158"/>
      <c r="TY28" s="158"/>
      <c r="TZ28" s="158"/>
      <c r="UA28" s="158"/>
      <c r="UB28" s="158"/>
      <c r="UC28" s="158"/>
      <c r="UD28" s="158"/>
      <c r="UE28" s="158"/>
      <c r="UF28" s="158"/>
      <c r="UG28" s="158"/>
      <c r="UH28" s="158"/>
      <c r="UI28" s="158"/>
      <c r="UJ28" s="158"/>
      <c r="UK28" s="158"/>
      <c r="UL28" s="158"/>
      <c r="UM28" s="158"/>
      <c r="UN28" s="158"/>
      <c r="UO28" s="158"/>
      <c r="UP28" s="158"/>
      <c r="UQ28" s="158"/>
      <c r="UR28" s="158"/>
      <c r="US28" s="158"/>
      <c r="UT28" s="158"/>
      <c r="UU28" s="158"/>
      <c r="UV28" s="158"/>
      <c r="UW28" s="158"/>
      <c r="UX28" s="158"/>
      <c r="UY28" s="158"/>
      <c r="UZ28" s="158"/>
      <c r="VA28" s="158"/>
      <c r="VB28" s="158"/>
      <c r="VC28" s="158"/>
      <c r="VD28" s="158"/>
      <c r="VE28" s="158"/>
      <c r="VF28" s="158"/>
      <c r="VG28" s="158"/>
      <c r="VH28" s="158"/>
      <c r="VI28" s="158"/>
      <c r="VJ28" s="158"/>
      <c r="VK28" s="158"/>
      <c r="VL28" s="158"/>
      <c r="VM28" s="158"/>
      <c r="VN28" s="158"/>
      <c r="VO28" s="158"/>
      <c r="VP28" s="158"/>
      <c r="VQ28" s="158"/>
      <c r="VR28" s="158"/>
      <c r="VS28" s="158"/>
      <c r="VT28" s="158"/>
      <c r="VU28" s="158"/>
      <c r="VV28" s="158"/>
      <c r="VW28" s="158"/>
      <c r="VX28" s="158"/>
      <c r="VY28" s="158"/>
      <c r="VZ28" s="158"/>
      <c r="WA28" s="158"/>
      <c r="WB28" s="158"/>
      <c r="WC28" s="158"/>
      <c r="WD28" s="158"/>
      <c r="WE28" s="158"/>
      <c r="WF28" s="158"/>
      <c r="WG28" s="158"/>
      <c r="WH28" s="158"/>
      <c r="WI28" s="158"/>
      <c r="WJ28" s="158"/>
      <c r="WK28" s="158"/>
      <c r="WL28" s="158"/>
      <c r="WM28" s="158"/>
      <c r="WN28" s="158"/>
      <c r="WO28" s="158"/>
      <c r="WP28" s="158"/>
      <c r="WQ28" s="158"/>
      <c r="WR28" s="158"/>
      <c r="WS28" s="158"/>
      <c r="WT28" s="158"/>
      <c r="WU28" s="158"/>
      <c r="WV28" s="158"/>
      <c r="WW28" s="158"/>
      <c r="WX28" s="158"/>
      <c r="WY28" s="158"/>
      <c r="WZ28" s="158"/>
      <c r="XA28" s="158"/>
      <c r="XB28" s="158"/>
      <c r="XC28" s="158"/>
      <c r="XD28" s="158"/>
      <c r="XE28" s="158"/>
      <c r="XF28" s="158"/>
      <c r="XG28" s="158"/>
      <c r="XH28" s="158"/>
      <c r="XI28" s="158"/>
      <c r="XJ28" s="158"/>
      <c r="XK28" s="158"/>
      <c r="XL28" s="158"/>
      <c r="XM28" s="158"/>
      <c r="XN28" s="158"/>
      <c r="XO28" s="158"/>
      <c r="XP28" s="158"/>
      <c r="XQ28" s="158"/>
      <c r="XR28" s="158"/>
      <c r="XS28" s="158"/>
      <c r="XT28" s="158"/>
      <c r="XU28" s="158"/>
      <c r="XV28" s="158"/>
      <c r="XW28" s="158"/>
      <c r="XX28" s="158"/>
      <c r="XY28" s="158"/>
      <c r="XZ28" s="158"/>
      <c r="YA28" s="158"/>
      <c r="YB28" s="158"/>
      <c r="YC28" s="158"/>
      <c r="YD28" s="158"/>
      <c r="YE28" s="158"/>
      <c r="YF28" s="158"/>
      <c r="YG28" s="158"/>
      <c r="YH28" s="158"/>
      <c r="YI28" s="158"/>
      <c r="YJ28" s="158"/>
      <c r="YK28" s="158"/>
      <c r="YL28" s="158"/>
      <c r="YM28" s="158"/>
      <c r="YN28" s="158"/>
      <c r="YO28" s="158"/>
      <c r="YP28" s="158"/>
      <c r="YQ28" s="158"/>
      <c r="YR28" s="158"/>
      <c r="YS28" s="158"/>
      <c r="YT28" s="158"/>
      <c r="YU28" s="158"/>
      <c r="YV28" s="158"/>
      <c r="YW28" s="158"/>
      <c r="YX28" s="158"/>
      <c r="YY28" s="158"/>
      <c r="YZ28" s="158"/>
      <c r="ZA28" s="158"/>
      <c r="ZB28" s="158"/>
      <c r="ZC28" s="158"/>
      <c r="ZD28" s="158"/>
      <c r="ZE28" s="158"/>
      <c r="ZF28" s="158"/>
      <c r="ZG28" s="158"/>
      <c r="ZH28" s="158"/>
      <c r="ZI28" s="158"/>
      <c r="ZJ28" s="158"/>
      <c r="ZK28" s="158"/>
      <c r="ZL28" s="158"/>
      <c r="ZM28" s="158"/>
      <c r="ZN28" s="158"/>
      <c r="ZO28" s="158"/>
      <c r="ZP28" s="158"/>
      <c r="ZQ28" s="158"/>
      <c r="ZR28" s="158"/>
      <c r="ZS28" s="158"/>
      <c r="ZT28" s="158"/>
      <c r="ZU28" s="158"/>
      <c r="ZV28" s="158"/>
      <c r="ZW28" s="158"/>
      <c r="ZX28" s="158"/>
      <c r="ZY28" s="158"/>
      <c r="ZZ28" s="158"/>
      <c r="AAA28" s="158"/>
      <c r="AAB28" s="158"/>
      <c r="AAC28" s="158"/>
      <c r="AAD28" s="158"/>
      <c r="AAE28" s="158"/>
      <c r="AAF28" s="158"/>
      <c r="AAG28" s="158"/>
      <c r="AAH28" s="158"/>
      <c r="AAI28" s="158"/>
      <c r="AAJ28" s="158"/>
      <c r="AAK28" s="158"/>
      <c r="AAL28" s="158"/>
      <c r="AAM28" s="158"/>
      <c r="AAN28" s="158"/>
      <c r="AAO28" s="158"/>
      <c r="AAP28" s="158"/>
      <c r="AAQ28" s="158"/>
      <c r="AAR28" s="158"/>
      <c r="AAS28" s="158"/>
      <c r="AAT28" s="158"/>
      <c r="AAU28" s="158"/>
      <c r="AAV28" s="158"/>
      <c r="AAW28" s="158"/>
      <c r="AAX28" s="158"/>
      <c r="AAY28" s="158"/>
      <c r="AAZ28" s="158"/>
      <c r="ABA28" s="158"/>
      <c r="ABB28" s="158"/>
      <c r="ABC28" s="158"/>
      <c r="ABD28" s="158"/>
      <c r="ABE28" s="158"/>
      <c r="ABF28" s="158"/>
      <c r="ABG28" s="158"/>
      <c r="ABH28" s="158"/>
      <c r="ABI28" s="158"/>
      <c r="ABJ28" s="158"/>
      <c r="ABK28" s="158"/>
      <c r="ABL28" s="158"/>
      <c r="ABM28" s="158"/>
      <c r="ABN28" s="158"/>
      <c r="ABO28" s="158"/>
      <c r="ABP28" s="158"/>
      <c r="ABQ28" s="158"/>
      <c r="ABR28" s="158"/>
      <c r="ABS28" s="158"/>
      <c r="ABT28" s="158"/>
      <c r="ABU28" s="158"/>
      <c r="ABV28" s="158"/>
      <c r="ABW28" s="158"/>
      <c r="ABX28" s="158"/>
      <c r="ABY28" s="158"/>
      <c r="ABZ28" s="158"/>
      <c r="ACA28" s="158"/>
      <c r="ACB28" s="158"/>
      <c r="ACC28" s="158"/>
      <c r="ACD28" s="158"/>
      <c r="ACE28" s="158"/>
      <c r="ACF28" s="158"/>
      <c r="ACG28" s="158"/>
      <c r="ACH28" s="158"/>
      <c r="ACI28" s="158"/>
      <c r="ACJ28" s="158"/>
      <c r="ACK28" s="158"/>
      <c r="ACL28" s="158"/>
      <c r="ACM28" s="158"/>
      <c r="ACN28" s="158"/>
      <c r="ACO28" s="158"/>
      <c r="ACP28" s="158"/>
      <c r="ACQ28" s="158"/>
      <c r="ACR28" s="158"/>
      <c r="ACS28" s="158"/>
      <c r="ACT28" s="158"/>
      <c r="ACU28" s="158"/>
      <c r="ACV28" s="158"/>
      <c r="ACW28" s="158"/>
      <c r="ACX28" s="158"/>
      <c r="ACY28" s="158"/>
      <c r="ACZ28" s="158"/>
      <c r="ADA28" s="158"/>
      <c r="ADB28" s="158"/>
      <c r="ADC28" s="158"/>
      <c r="ADD28" s="158"/>
      <c r="ADE28" s="158"/>
      <c r="ADF28" s="158"/>
      <c r="ADG28" s="158"/>
      <c r="ADH28" s="158"/>
      <c r="ADI28" s="158"/>
      <c r="ADJ28" s="158"/>
      <c r="ADK28" s="158"/>
      <c r="ADL28" s="158"/>
      <c r="ADM28" s="158"/>
      <c r="ADN28" s="158"/>
      <c r="ADO28" s="158"/>
      <c r="ADP28" s="158"/>
      <c r="ADQ28" s="158"/>
      <c r="ADR28" s="158"/>
      <c r="ADS28" s="158"/>
      <c r="ADT28" s="158"/>
      <c r="ADU28" s="158"/>
      <c r="ADV28" s="158"/>
      <c r="ADW28" s="158"/>
      <c r="ADX28" s="158"/>
      <c r="ADY28" s="158"/>
      <c r="ADZ28" s="158"/>
      <c r="AEA28" s="158"/>
      <c r="AEB28" s="158"/>
      <c r="AEC28" s="158"/>
      <c r="AED28" s="158"/>
      <c r="AEE28" s="158"/>
      <c r="AEF28" s="158"/>
      <c r="AEG28" s="158"/>
      <c r="AEH28" s="158"/>
      <c r="AEI28" s="158"/>
      <c r="AEJ28" s="158"/>
      <c r="AEK28" s="158"/>
      <c r="AEL28" s="158"/>
      <c r="AEM28" s="158"/>
      <c r="AEN28" s="158"/>
      <c r="AEO28" s="158"/>
      <c r="AEP28" s="158"/>
      <c r="AEQ28" s="158"/>
      <c r="AER28" s="158"/>
      <c r="AES28" s="158"/>
      <c r="AET28" s="158"/>
      <c r="AEU28" s="158"/>
      <c r="AEV28" s="158"/>
      <c r="AEW28" s="158"/>
      <c r="AEX28" s="158"/>
      <c r="AEY28" s="158"/>
      <c r="AEZ28" s="158"/>
      <c r="AFA28" s="158"/>
      <c r="AFB28" s="158"/>
      <c r="AFC28" s="158"/>
      <c r="AFD28" s="158"/>
      <c r="AFE28" s="158"/>
      <c r="AFF28" s="158"/>
      <c r="AFG28" s="158"/>
      <c r="AFH28" s="158"/>
      <c r="AFI28" s="158"/>
      <c r="AFJ28" s="158"/>
      <c r="AFK28" s="158"/>
      <c r="AFL28" s="158"/>
      <c r="AFM28" s="158"/>
      <c r="AFN28" s="158"/>
      <c r="AFO28" s="158"/>
      <c r="AFP28" s="158"/>
      <c r="AFQ28" s="158"/>
      <c r="AFR28" s="158"/>
      <c r="AFS28" s="158"/>
      <c r="AFT28" s="158"/>
      <c r="AFU28" s="158"/>
      <c r="AFV28" s="158"/>
      <c r="AFW28" s="158"/>
      <c r="AFX28" s="158"/>
      <c r="AFY28" s="158"/>
      <c r="AFZ28" s="158"/>
      <c r="AGA28" s="158"/>
      <c r="AGB28" s="158"/>
      <c r="AGC28" s="158"/>
      <c r="AGD28" s="158"/>
      <c r="AGE28" s="158"/>
      <c r="AGF28" s="158"/>
      <c r="AGG28" s="158"/>
      <c r="AGH28" s="158"/>
      <c r="AGI28" s="158"/>
      <c r="AGJ28" s="158"/>
      <c r="AGK28" s="158"/>
      <c r="AGL28" s="158"/>
      <c r="AGM28" s="158"/>
      <c r="AGN28" s="158"/>
      <c r="AGO28" s="158"/>
      <c r="AGP28" s="158"/>
      <c r="AGQ28" s="158"/>
      <c r="AGR28" s="158"/>
      <c r="AGS28" s="158"/>
      <c r="AGT28" s="158"/>
      <c r="AGU28" s="158"/>
      <c r="AGV28" s="158"/>
      <c r="AGW28" s="158"/>
      <c r="AGX28" s="158"/>
      <c r="AGY28" s="158"/>
      <c r="AGZ28" s="158"/>
      <c r="AHA28" s="158"/>
      <c r="AHB28" s="158"/>
      <c r="AHC28" s="158"/>
      <c r="AHD28" s="158"/>
      <c r="AHE28" s="158"/>
      <c r="AHF28" s="158"/>
      <c r="AHG28" s="158"/>
      <c r="AHH28" s="158"/>
      <c r="AHI28" s="158"/>
      <c r="AHJ28" s="158"/>
      <c r="AHK28" s="158"/>
      <c r="AHL28" s="158"/>
      <c r="AHM28" s="158"/>
      <c r="AHN28" s="158"/>
      <c r="AHO28" s="158"/>
      <c r="AHP28" s="158"/>
      <c r="AHQ28" s="158"/>
      <c r="AHR28" s="158"/>
      <c r="AHS28" s="158"/>
      <c r="AHT28" s="158"/>
      <c r="AHU28" s="158"/>
      <c r="AHV28" s="158"/>
      <c r="AHW28" s="158"/>
      <c r="AHX28" s="158"/>
      <c r="AHY28" s="158"/>
      <c r="AHZ28" s="158"/>
      <c r="AIA28" s="158"/>
      <c r="AIB28" s="158"/>
      <c r="AIC28" s="158"/>
      <c r="AID28" s="158"/>
      <c r="AIE28" s="158"/>
      <c r="AIF28" s="158"/>
      <c r="AIG28" s="158"/>
      <c r="AIH28" s="158"/>
      <c r="AII28" s="158"/>
      <c r="AIJ28" s="158"/>
      <c r="AIK28" s="158"/>
      <c r="AIL28" s="158"/>
      <c r="AIM28" s="158"/>
      <c r="AIN28" s="158"/>
      <c r="AIO28" s="158"/>
      <c r="AIP28" s="158"/>
      <c r="AIQ28" s="158"/>
      <c r="AIR28" s="158"/>
      <c r="AIS28" s="158"/>
      <c r="AIT28" s="158"/>
      <c r="AIU28" s="158"/>
      <c r="AIV28" s="158"/>
      <c r="AIW28" s="158"/>
      <c r="AIX28" s="158"/>
      <c r="AIY28" s="158"/>
      <c r="AIZ28" s="158"/>
      <c r="AJA28" s="158"/>
      <c r="AJB28" s="158"/>
      <c r="AJC28" s="158"/>
      <c r="AJD28" s="158"/>
      <c r="AJE28" s="158"/>
      <c r="AJF28" s="158"/>
      <c r="AJG28" s="158"/>
      <c r="AJH28" s="158"/>
      <c r="AJI28" s="158"/>
      <c r="AJJ28" s="158"/>
      <c r="AJK28" s="158"/>
      <c r="AJL28" s="158"/>
      <c r="AJM28" s="158"/>
      <c r="AJN28" s="158"/>
      <c r="AJO28" s="158"/>
      <c r="AJP28" s="158"/>
      <c r="AJQ28" s="158"/>
      <c r="AJR28" s="158"/>
      <c r="AJS28" s="158"/>
      <c r="AJT28" s="158"/>
      <c r="AJU28" s="158"/>
      <c r="AJV28" s="158"/>
      <c r="AJW28" s="158"/>
      <c r="AJX28" s="158"/>
      <c r="AJY28" s="158"/>
      <c r="AJZ28" s="158"/>
      <c r="AKA28" s="158"/>
      <c r="AKB28" s="158"/>
      <c r="AKC28" s="158"/>
      <c r="AKD28" s="158"/>
      <c r="AKE28" s="158"/>
      <c r="AKF28" s="158"/>
      <c r="AKG28" s="158"/>
      <c r="AKH28" s="158"/>
      <c r="AKI28" s="158"/>
      <c r="AKJ28" s="158"/>
      <c r="AKK28" s="158"/>
      <c r="AKL28" s="158"/>
      <c r="AKM28" s="158"/>
      <c r="AKN28" s="158"/>
      <c r="AKO28" s="158"/>
      <c r="AKP28" s="158"/>
      <c r="AKQ28" s="158"/>
      <c r="AKR28" s="158"/>
      <c r="AKS28" s="158"/>
      <c r="AKT28" s="158"/>
      <c r="AKU28" s="158"/>
      <c r="AKV28" s="158"/>
      <c r="AKW28" s="158"/>
      <c r="AKX28" s="158"/>
      <c r="AKY28" s="158"/>
      <c r="AKZ28" s="158"/>
      <c r="ALA28" s="158"/>
      <c r="ALB28" s="158"/>
      <c r="ALC28" s="158"/>
      <c r="ALD28" s="158"/>
      <c r="ALE28" s="158"/>
      <c r="ALF28" s="158"/>
      <c r="ALG28" s="158"/>
      <c r="ALH28" s="158"/>
      <c r="ALI28" s="158"/>
      <c r="ALJ28" s="158"/>
      <c r="ALK28" s="158"/>
      <c r="ALL28" s="158"/>
      <c r="ALM28" s="158"/>
      <c r="ALN28" s="158"/>
      <c r="ALO28" s="158"/>
      <c r="ALP28" s="158"/>
      <c r="ALQ28" s="158"/>
      <c r="ALR28" s="158"/>
      <c r="ALS28" s="158"/>
      <c r="ALT28" s="158"/>
      <c r="ALU28" s="158"/>
      <c r="ALV28" s="158"/>
      <c r="ALW28" s="158"/>
      <c r="ALX28" s="158"/>
      <c r="ALY28" s="158"/>
      <c r="ALZ28" s="158"/>
      <c r="AMA28" s="158"/>
      <c r="AMB28" s="158"/>
      <c r="AMC28" s="158"/>
      <c r="AMD28" s="158"/>
      <c r="AME28" s="158"/>
      <c r="AMF28" s="158"/>
      <c r="AMG28" s="158"/>
      <c r="AMH28" s="158"/>
      <c r="AMI28" s="158"/>
      <c r="AMJ28" s="158"/>
      <c r="AMK28" s="158"/>
      <c r="AML28" s="158"/>
      <c r="AMM28" s="158"/>
      <c r="AMN28" s="158"/>
      <c r="AMO28" s="158"/>
      <c r="AMP28" s="158"/>
      <c r="AMQ28" s="158"/>
      <c r="AMR28" s="158"/>
      <c r="AMS28" s="158"/>
      <c r="AMT28" s="158"/>
      <c r="AMU28" s="158"/>
      <c r="AMV28" s="158"/>
      <c r="AMW28" s="158"/>
      <c r="AMX28" s="158"/>
      <c r="AMY28" s="158"/>
      <c r="AMZ28" s="158"/>
      <c r="ANA28" s="158"/>
      <c r="ANB28" s="158"/>
      <c r="ANC28" s="158"/>
      <c r="AND28" s="158"/>
      <c r="ANE28" s="158"/>
      <c r="ANF28" s="158"/>
      <c r="ANG28" s="158"/>
      <c r="ANH28" s="158"/>
      <c r="ANI28" s="158"/>
      <c r="ANJ28" s="158"/>
      <c r="ANK28" s="158"/>
      <c r="ANL28" s="158"/>
      <c r="ANM28" s="158"/>
      <c r="ANN28" s="158"/>
      <c r="ANO28" s="158"/>
      <c r="ANP28" s="158"/>
      <c r="ANQ28" s="158"/>
      <c r="ANR28" s="158"/>
      <c r="ANS28" s="158"/>
      <c r="ANT28" s="158"/>
      <c r="ANU28" s="158"/>
      <c r="ANV28" s="158"/>
      <c r="ANW28" s="158"/>
      <c r="ANX28" s="158"/>
      <c r="ANY28" s="158"/>
      <c r="ANZ28" s="158"/>
      <c r="AOA28" s="158"/>
      <c r="AOB28" s="158"/>
      <c r="AOC28" s="158"/>
      <c r="AOD28" s="158"/>
      <c r="AOE28" s="158"/>
      <c r="AOF28" s="158"/>
      <c r="AOG28" s="158"/>
      <c r="AOH28" s="158"/>
      <c r="AOI28" s="158"/>
      <c r="AOJ28" s="158"/>
      <c r="AOK28" s="158"/>
      <c r="AOL28" s="158"/>
      <c r="AOM28" s="158"/>
      <c r="AON28" s="158"/>
      <c r="AOO28" s="158"/>
      <c r="AOP28" s="158"/>
      <c r="AOQ28" s="158"/>
      <c r="AOR28" s="158"/>
      <c r="AOS28" s="158"/>
      <c r="AOT28" s="158"/>
      <c r="AOU28" s="158"/>
      <c r="AOV28" s="158"/>
      <c r="AOW28" s="158"/>
      <c r="AOX28" s="158"/>
      <c r="AOY28" s="158"/>
      <c r="AOZ28" s="158"/>
      <c r="APA28" s="158"/>
      <c r="APB28" s="158"/>
      <c r="APC28" s="158"/>
      <c r="APD28" s="158"/>
      <c r="APE28" s="158"/>
      <c r="APF28" s="158"/>
      <c r="APG28" s="158"/>
      <c r="APH28" s="158"/>
      <c r="API28" s="158"/>
      <c r="APJ28" s="158"/>
      <c r="APK28" s="158"/>
      <c r="APL28" s="158"/>
      <c r="APM28" s="158"/>
      <c r="APN28" s="158"/>
      <c r="APO28" s="158"/>
      <c r="APP28" s="158"/>
      <c r="APQ28" s="158"/>
      <c r="APR28" s="158"/>
      <c r="APS28" s="158"/>
      <c r="APT28" s="158"/>
      <c r="APU28" s="158"/>
      <c r="APV28" s="158"/>
      <c r="APW28" s="158"/>
      <c r="APX28" s="158"/>
      <c r="APY28" s="158"/>
      <c r="APZ28" s="158"/>
      <c r="AQA28" s="158"/>
      <c r="AQB28" s="158"/>
      <c r="AQC28" s="158"/>
      <c r="AQD28" s="158"/>
      <c r="AQE28" s="158"/>
      <c r="AQF28" s="158"/>
      <c r="AQG28" s="158"/>
      <c r="AQH28" s="158"/>
      <c r="AQI28" s="158"/>
      <c r="AQJ28" s="158"/>
      <c r="AQK28" s="158"/>
      <c r="AQL28" s="158"/>
      <c r="AQM28" s="158"/>
      <c r="AQN28" s="158"/>
      <c r="AQO28" s="158"/>
      <c r="AQP28" s="158"/>
      <c r="AQQ28" s="158"/>
      <c r="AQR28" s="158"/>
      <c r="AQS28" s="158"/>
      <c r="AQT28" s="158"/>
      <c r="AQU28" s="158"/>
      <c r="AQV28" s="158"/>
      <c r="AQW28" s="158"/>
      <c r="AQX28" s="158"/>
      <c r="AQY28" s="158"/>
      <c r="AQZ28" s="158"/>
      <c r="ARA28" s="158"/>
      <c r="ARB28" s="158"/>
      <c r="ARC28" s="158"/>
      <c r="ARD28" s="158"/>
      <c r="ARE28" s="158"/>
      <c r="ARF28" s="158"/>
      <c r="ARG28" s="158"/>
      <c r="ARH28" s="158"/>
      <c r="ARI28" s="158"/>
      <c r="ARJ28" s="158"/>
      <c r="ARK28" s="158"/>
      <c r="ARL28" s="158"/>
      <c r="ARM28" s="158"/>
      <c r="ARN28" s="158"/>
      <c r="ARO28" s="158"/>
      <c r="ARP28" s="158"/>
      <c r="ARQ28" s="158"/>
      <c r="ARR28" s="158"/>
      <c r="ARS28" s="158"/>
      <c r="ART28" s="158"/>
      <c r="ARU28" s="158"/>
      <c r="ARV28" s="158"/>
      <c r="ARW28" s="158"/>
      <c r="ARX28" s="158"/>
      <c r="ARY28" s="158"/>
      <c r="ARZ28" s="158"/>
      <c r="ASA28" s="158"/>
      <c r="ASB28" s="158"/>
      <c r="ASC28" s="158"/>
      <c r="ASD28" s="158"/>
      <c r="ASE28" s="158"/>
      <c r="ASF28" s="158"/>
      <c r="ASG28" s="158"/>
      <c r="ASH28" s="158"/>
      <c r="ASI28" s="158"/>
      <c r="ASJ28" s="158"/>
      <c r="ASK28" s="158"/>
      <c r="ASL28" s="158"/>
      <c r="ASM28" s="158"/>
      <c r="ASN28" s="158"/>
      <c r="ASO28" s="158"/>
      <c r="ASP28" s="158"/>
      <c r="ASQ28" s="158"/>
      <c r="ASR28" s="158"/>
      <c r="ASS28" s="158"/>
      <c r="AST28" s="158"/>
      <c r="ASU28" s="158"/>
      <c r="ASV28" s="158"/>
      <c r="ASW28" s="158"/>
      <c r="ASX28" s="158"/>
      <c r="ASY28" s="158"/>
      <c r="ASZ28" s="158"/>
      <c r="ATA28" s="158"/>
      <c r="ATB28" s="158"/>
      <c r="ATC28" s="158"/>
      <c r="ATD28" s="158"/>
      <c r="ATE28" s="158"/>
      <c r="ATF28" s="158"/>
      <c r="ATG28" s="158"/>
      <c r="ATH28" s="158"/>
      <c r="ATI28" s="158"/>
      <c r="ATJ28" s="158"/>
      <c r="ATK28" s="158"/>
      <c r="ATL28" s="158"/>
      <c r="ATM28" s="158"/>
      <c r="ATN28" s="158"/>
      <c r="ATO28" s="158"/>
      <c r="ATP28" s="158"/>
      <c r="ATQ28" s="158"/>
      <c r="ATR28" s="158"/>
      <c r="ATS28" s="158"/>
      <c r="ATT28" s="158"/>
      <c r="ATU28" s="158"/>
      <c r="ATV28" s="158"/>
      <c r="ATW28" s="158"/>
      <c r="ATX28" s="158"/>
      <c r="ATY28" s="158"/>
      <c r="ATZ28" s="158"/>
      <c r="AUA28" s="158"/>
      <c r="AUB28" s="158"/>
      <c r="AUC28" s="158"/>
      <c r="AUD28" s="158"/>
      <c r="AUE28" s="158"/>
      <c r="AUF28" s="158"/>
      <c r="AUG28" s="158"/>
      <c r="AUH28" s="158"/>
      <c r="AUI28" s="158"/>
      <c r="AUJ28" s="158"/>
      <c r="AUK28" s="158"/>
      <c r="AUL28" s="158"/>
      <c r="AUM28" s="158"/>
      <c r="AUN28" s="158"/>
      <c r="AUO28" s="158"/>
      <c r="AUP28" s="158"/>
      <c r="AUQ28" s="158"/>
      <c r="AUR28" s="158"/>
      <c r="AUS28" s="158"/>
      <c r="AUT28" s="158"/>
      <c r="AUU28" s="158"/>
      <c r="AUV28" s="158"/>
      <c r="AUW28" s="158"/>
      <c r="AUX28" s="158"/>
      <c r="AUY28" s="158"/>
      <c r="AUZ28" s="158"/>
      <c r="AVA28" s="158"/>
      <c r="AVB28" s="158"/>
      <c r="AVC28" s="158"/>
      <c r="AVD28" s="158"/>
      <c r="AVE28" s="158"/>
      <c r="AVF28" s="158"/>
      <c r="AVG28" s="158"/>
      <c r="AVH28" s="158"/>
      <c r="AVI28" s="158"/>
      <c r="AVJ28" s="158"/>
      <c r="AVK28" s="158"/>
      <c r="AVL28" s="158"/>
      <c r="AVM28" s="158"/>
      <c r="AVN28" s="158"/>
      <c r="AVO28" s="158"/>
      <c r="AVP28" s="158"/>
      <c r="AVQ28" s="158"/>
      <c r="AVR28" s="158"/>
      <c r="AVS28" s="158"/>
      <c r="AVT28" s="158"/>
      <c r="AVU28" s="158"/>
      <c r="AVV28" s="158"/>
      <c r="AVW28" s="158"/>
      <c r="AVX28" s="158"/>
      <c r="AVY28" s="158"/>
      <c r="AVZ28" s="158"/>
      <c r="AWA28" s="158"/>
      <c r="AWB28" s="158"/>
      <c r="AWC28" s="158"/>
      <c r="AWD28" s="158"/>
      <c r="AWE28" s="158"/>
      <c r="AWF28" s="158"/>
      <c r="AWG28" s="158"/>
      <c r="AWH28" s="158"/>
      <c r="AWI28" s="158"/>
      <c r="AWJ28" s="158"/>
      <c r="AWK28" s="158"/>
      <c r="AWL28" s="158"/>
      <c r="AWM28" s="158"/>
      <c r="AWN28" s="158"/>
      <c r="AWO28" s="158"/>
      <c r="AWP28" s="158"/>
      <c r="AWQ28" s="158"/>
      <c r="AWR28" s="158"/>
      <c r="AWS28" s="158"/>
      <c r="AWT28" s="158"/>
      <c r="AWU28" s="158"/>
      <c r="AWV28" s="158"/>
      <c r="AWW28" s="158"/>
      <c r="AWX28" s="158"/>
      <c r="AWY28" s="158"/>
      <c r="AWZ28" s="158"/>
      <c r="AXA28" s="158"/>
      <c r="AXB28" s="158"/>
      <c r="AXC28" s="158"/>
      <c r="AXD28" s="158"/>
      <c r="AXE28" s="158"/>
      <c r="AXF28" s="158"/>
      <c r="AXG28" s="158"/>
      <c r="AXH28" s="158"/>
      <c r="AXI28" s="158"/>
      <c r="AXJ28" s="158"/>
      <c r="AXK28" s="158"/>
      <c r="AXL28" s="158"/>
      <c r="AXM28" s="158"/>
      <c r="AXN28" s="158"/>
      <c r="AXO28" s="158"/>
      <c r="AXP28" s="158"/>
      <c r="AXQ28" s="158"/>
      <c r="AXR28" s="158"/>
      <c r="AXS28" s="158"/>
      <c r="AXT28" s="158"/>
      <c r="AXU28" s="158"/>
      <c r="AXV28" s="158"/>
      <c r="AXW28" s="158"/>
      <c r="AXX28" s="158"/>
      <c r="AXY28" s="158"/>
      <c r="AXZ28" s="158"/>
      <c r="AYA28" s="158"/>
      <c r="AYB28" s="158"/>
      <c r="AYC28" s="158"/>
      <c r="AYD28" s="158"/>
      <c r="AYE28" s="158"/>
      <c r="AYF28" s="158"/>
      <c r="AYG28" s="158"/>
      <c r="AYH28" s="158"/>
      <c r="AYI28" s="158"/>
      <c r="AYJ28" s="158"/>
      <c r="AYK28" s="158"/>
      <c r="AYL28" s="158"/>
      <c r="AYM28" s="158"/>
      <c r="AYN28" s="158"/>
      <c r="AYO28" s="158"/>
      <c r="AYP28" s="158"/>
      <c r="AYQ28" s="158"/>
      <c r="AYR28" s="158"/>
      <c r="AYS28" s="158"/>
      <c r="AYT28" s="158"/>
      <c r="AYU28" s="158"/>
      <c r="AYV28" s="158"/>
      <c r="AYW28" s="158"/>
      <c r="AYX28" s="158"/>
      <c r="AYY28" s="158"/>
      <c r="AYZ28" s="158"/>
      <c r="AZA28" s="158"/>
      <c r="AZB28" s="158"/>
      <c r="AZC28" s="158"/>
      <c r="AZD28" s="158"/>
      <c r="AZE28" s="158"/>
      <c r="AZF28" s="158"/>
      <c r="AZG28" s="158"/>
      <c r="AZH28" s="158"/>
      <c r="AZI28" s="158"/>
      <c r="AZJ28" s="158"/>
      <c r="AZK28" s="158"/>
      <c r="AZL28" s="158"/>
      <c r="AZM28" s="158"/>
      <c r="AZN28" s="158"/>
      <c r="AZO28" s="158"/>
      <c r="AZP28" s="158"/>
      <c r="AZQ28" s="158"/>
      <c r="AZR28" s="158"/>
      <c r="AZS28" s="158"/>
      <c r="AZT28" s="158"/>
      <c r="AZU28" s="158"/>
      <c r="AZV28" s="158"/>
      <c r="AZW28" s="158"/>
      <c r="AZX28" s="158"/>
      <c r="AZY28" s="158"/>
      <c r="AZZ28" s="158"/>
      <c r="BAA28" s="158"/>
      <c r="BAB28" s="158"/>
      <c r="BAC28" s="158"/>
      <c r="BAD28" s="158"/>
      <c r="BAE28" s="158"/>
      <c r="BAF28" s="158"/>
      <c r="BAG28" s="158"/>
      <c r="BAH28" s="158"/>
      <c r="BAI28" s="158"/>
      <c r="BAJ28" s="158"/>
      <c r="BAK28" s="158"/>
      <c r="BAL28" s="158"/>
      <c r="BAM28" s="158"/>
      <c r="BAN28" s="158"/>
      <c r="BAO28" s="158"/>
      <c r="BAP28" s="158"/>
      <c r="BAQ28" s="158"/>
      <c r="BAR28" s="158"/>
      <c r="BAS28" s="158"/>
      <c r="BAT28" s="158"/>
      <c r="BAU28" s="158"/>
      <c r="BAV28" s="158"/>
      <c r="BAW28" s="158"/>
      <c r="BAX28" s="158"/>
      <c r="BAY28" s="158"/>
      <c r="BAZ28" s="158"/>
      <c r="BBA28" s="158"/>
      <c r="BBB28" s="158"/>
      <c r="BBC28" s="158"/>
      <c r="BBD28" s="158"/>
      <c r="BBE28" s="158"/>
      <c r="BBF28" s="158"/>
      <c r="BBG28" s="158"/>
      <c r="BBH28" s="158"/>
      <c r="BBI28" s="158"/>
      <c r="BBJ28" s="158"/>
      <c r="BBK28" s="158"/>
      <c r="BBL28" s="158"/>
      <c r="BBM28" s="158"/>
      <c r="BBN28" s="158"/>
      <c r="BBO28" s="158"/>
      <c r="BBP28" s="158"/>
      <c r="BBQ28" s="158"/>
      <c r="BBR28" s="158"/>
      <c r="BBS28" s="158"/>
      <c r="BBT28" s="158"/>
      <c r="BBU28" s="158"/>
      <c r="BBV28" s="158"/>
      <c r="BBW28" s="158"/>
      <c r="BBX28" s="158"/>
      <c r="BBY28" s="158"/>
      <c r="BBZ28" s="158"/>
      <c r="BCA28" s="158"/>
      <c r="BCB28" s="158"/>
      <c r="BCC28" s="158"/>
      <c r="BCD28" s="158"/>
      <c r="BCE28" s="158"/>
      <c r="BCF28" s="158"/>
      <c r="BCG28" s="158"/>
      <c r="BCH28" s="158"/>
      <c r="BCI28" s="158"/>
      <c r="BCJ28" s="158"/>
      <c r="BCK28" s="158"/>
      <c r="BCL28" s="158"/>
      <c r="BCM28" s="158"/>
      <c r="BCN28" s="158"/>
      <c r="BCO28" s="158"/>
      <c r="BCP28" s="158"/>
      <c r="BCQ28" s="158"/>
      <c r="BCR28" s="158"/>
      <c r="BCS28" s="158"/>
      <c r="BCT28" s="158"/>
      <c r="BCU28" s="158"/>
      <c r="BCV28" s="158"/>
      <c r="BCW28" s="158"/>
      <c r="BCX28" s="158"/>
      <c r="BCY28" s="158"/>
      <c r="BCZ28" s="158"/>
      <c r="BDA28" s="158"/>
      <c r="BDB28" s="158"/>
      <c r="BDC28" s="158"/>
      <c r="BDD28" s="158"/>
      <c r="BDE28" s="158"/>
      <c r="BDF28" s="158"/>
      <c r="BDG28" s="158"/>
      <c r="BDH28" s="158"/>
      <c r="BDI28" s="158"/>
      <c r="BDJ28" s="158"/>
      <c r="BDK28" s="158"/>
      <c r="BDL28" s="158"/>
      <c r="BDM28" s="158"/>
      <c r="BDN28" s="158"/>
      <c r="BDO28" s="158"/>
      <c r="BDP28" s="158"/>
      <c r="BDQ28" s="158"/>
      <c r="BDR28" s="158"/>
      <c r="BDS28" s="158"/>
      <c r="BDT28" s="158"/>
      <c r="BDU28" s="158"/>
      <c r="BDV28" s="158"/>
      <c r="BDW28" s="158"/>
      <c r="BDX28" s="158"/>
      <c r="BDY28" s="158"/>
      <c r="BDZ28" s="158"/>
      <c r="BEA28" s="158"/>
      <c r="BEB28" s="158"/>
      <c r="BEC28" s="158"/>
      <c r="BED28" s="158"/>
      <c r="BEE28" s="158"/>
      <c r="BEF28" s="158"/>
      <c r="BEG28" s="158"/>
      <c r="BEH28" s="158"/>
      <c r="BEI28" s="158"/>
      <c r="BEJ28" s="158"/>
      <c r="BEK28" s="158"/>
      <c r="BEL28" s="158"/>
      <c r="BEM28" s="158"/>
      <c r="BEN28" s="158"/>
      <c r="BEO28" s="158"/>
      <c r="BEP28" s="158"/>
      <c r="BEQ28" s="158"/>
      <c r="BER28" s="158"/>
      <c r="BES28" s="158"/>
      <c r="BET28" s="158"/>
      <c r="BEU28" s="158"/>
      <c r="BEV28" s="158"/>
      <c r="BEW28" s="158"/>
      <c r="BEX28" s="158"/>
      <c r="BEY28" s="158"/>
      <c r="BEZ28" s="158"/>
      <c r="BFA28" s="158"/>
      <c r="BFB28" s="158"/>
      <c r="BFC28" s="158"/>
      <c r="BFD28" s="158"/>
      <c r="BFE28" s="158"/>
      <c r="BFF28" s="158"/>
      <c r="BFG28" s="158"/>
      <c r="BFH28" s="158"/>
      <c r="BFI28" s="158"/>
      <c r="BFJ28" s="158"/>
      <c r="BFK28" s="158"/>
      <c r="BFL28" s="158"/>
      <c r="BFM28" s="158"/>
      <c r="BFN28" s="158"/>
      <c r="BFO28" s="158"/>
      <c r="BFP28" s="158"/>
      <c r="BFQ28" s="158"/>
      <c r="BFR28" s="158"/>
      <c r="BFS28" s="158"/>
      <c r="BFT28" s="158"/>
      <c r="BFU28" s="158"/>
      <c r="BFV28" s="158"/>
      <c r="BFW28" s="158"/>
      <c r="BFX28" s="158"/>
      <c r="BFY28" s="158"/>
      <c r="BFZ28" s="158"/>
      <c r="BGA28" s="158"/>
      <c r="BGB28" s="158"/>
      <c r="BGC28" s="158"/>
      <c r="BGD28" s="158"/>
      <c r="BGE28" s="158"/>
      <c r="BGF28" s="158"/>
      <c r="BGG28" s="158"/>
      <c r="BGH28" s="158"/>
      <c r="BGI28" s="158"/>
      <c r="BGJ28" s="158"/>
      <c r="BGK28" s="158"/>
      <c r="BGL28" s="158"/>
      <c r="BGM28" s="158"/>
      <c r="BGN28" s="158"/>
      <c r="BGO28" s="158"/>
      <c r="BGP28" s="158"/>
      <c r="BGQ28" s="158"/>
      <c r="BGR28" s="158"/>
      <c r="BGS28" s="158"/>
      <c r="BGT28" s="158"/>
      <c r="BGU28" s="158"/>
      <c r="BGV28" s="158"/>
      <c r="BGW28" s="158"/>
      <c r="BGX28" s="158"/>
      <c r="BGY28" s="158"/>
      <c r="BGZ28" s="158"/>
      <c r="BHA28" s="158"/>
      <c r="BHB28" s="158"/>
      <c r="BHC28" s="158"/>
      <c r="BHD28" s="158"/>
      <c r="BHE28" s="158"/>
      <c r="BHF28" s="158"/>
      <c r="BHG28" s="158"/>
      <c r="BHH28" s="158"/>
      <c r="BHI28" s="158"/>
      <c r="BHJ28" s="158"/>
      <c r="BHK28" s="158"/>
      <c r="BHL28" s="158"/>
      <c r="BHM28" s="158"/>
      <c r="BHN28" s="158"/>
      <c r="BHO28" s="158"/>
      <c r="BHP28" s="158"/>
      <c r="BHQ28" s="158"/>
      <c r="BHR28" s="158"/>
      <c r="BHS28" s="158"/>
      <c r="BHT28" s="158"/>
      <c r="BHU28" s="158"/>
      <c r="BHV28" s="158"/>
      <c r="BHW28" s="158"/>
      <c r="BHX28" s="158"/>
      <c r="BHY28" s="158"/>
      <c r="BHZ28" s="158"/>
      <c r="BIA28" s="158"/>
      <c r="BIB28" s="158"/>
      <c r="BIC28" s="158"/>
      <c r="BID28" s="158"/>
      <c r="BIE28" s="158"/>
      <c r="BIF28" s="158"/>
      <c r="BIG28" s="158"/>
      <c r="BIH28" s="158"/>
      <c r="BII28" s="158"/>
      <c r="BIJ28" s="158"/>
      <c r="BIK28" s="158"/>
      <c r="BIL28" s="158"/>
      <c r="BIM28" s="158"/>
      <c r="BIN28" s="158"/>
      <c r="BIO28" s="158"/>
      <c r="BIP28" s="158"/>
      <c r="BIQ28" s="158"/>
      <c r="BIR28" s="158"/>
      <c r="BIS28" s="158"/>
      <c r="BIT28" s="158"/>
      <c r="BIU28" s="158"/>
      <c r="BIV28" s="158"/>
      <c r="BIW28" s="158"/>
      <c r="BIX28" s="158"/>
      <c r="BIY28" s="158"/>
      <c r="BIZ28" s="158"/>
      <c r="BJA28" s="158"/>
      <c r="BJB28" s="158"/>
      <c r="BJC28" s="158"/>
      <c r="BJD28" s="158"/>
      <c r="BJE28" s="158"/>
      <c r="BJF28" s="158"/>
      <c r="BJG28" s="158"/>
      <c r="BJH28" s="158"/>
      <c r="BJI28" s="158"/>
      <c r="BJJ28" s="158"/>
      <c r="BJK28" s="158"/>
      <c r="BJL28" s="158"/>
      <c r="BJM28" s="158"/>
      <c r="BJN28" s="158"/>
      <c r="BJO28" s="158"/>
      <c r="BJP28" s="158"/>
      <c r="BJQ28" s="158"/>
      <c r="BJR28" s="158"/>
      <c r="BJS28" s="158"/>
      <c r="BJT28" s="158"/>
      <c r="BJU28" s="158"/>
      <c r="BJV28" s="158"/>
      <c r="BJW28" s="158"/>
      <c r="BJX28" s="158"/>
      <c r="BJY28" s="158"/>
      <c r="BJZ28" s="158"/>
      <c r="BKA28" s="158"/>
      <c r="BKB28" s="158"/>
      <c r="BKC28" s="158"/>
      <c r="BKD28" s="158"/>
      <c r="BKE28" s="158"/>
      <c r="BKF28" s="158"/>
      <c r="BKG28" s="158"/>
      <c r="BKH28" s="158"/>
      <c r="BKI28" s="158"/>
      <c r="BKJ28" s="158"/>
      <c r="BKK28" s="158"/>
      <c r="BKL28" s="158"/>
      <c r="BKM28" s="158"/>
      <c r="BKN28" s="158"/>
      <c r="BKO28" s="158"/>
      <c r="BKP28" s="158"/>
      <c r="BKQ28" s="158"/>
      <c r="BKR28" s="158"/>
      <c r="BKS28" s="158"/>
      <c r="BKT28" s="158"/>
      <c r="BKU28" s="158"/>
      <c r="BKV28" s="158"/>
      <c r="BKW28" s="158"/>
      <c r="BKX28" s="158"/>
      <c r="BKY28" s="158"/>
      <c r="BKZ28" s="158"/>
      <c r="BLA28" s="158"/>
      <c r="BLB28" s="158"/>
      <c r="BLC28" s="158"/>
      <c r="BLD28" s="158"/>
      <c r="BLE28" s="158"/>
      <c r="BLF28" s="158"/>
      <c r="BLG28" s="158"/>
      <c r="BLH28" s="158"/>
      <c r="BLI28" s="158"/>
      <c r="BLJ28" s="158"/>
      <c r="BLK28" s="158"/>
      <c r="BLL28" s="158"/>
      <c r="BLM28" s="158"/>
      <c r="BLN28" s="158"/>
      <c r="BLO28" s="158"/>
      <c r="BLP28" s="158"/>
      <c r="BLQ28" s="158"/>
      <c r="BLR28" s="158"/>
      <c r="BLS28" s="158"/>
      <c r="BLT28" s="158"/>
      <c r="BLU28" s="158"/>
      <c r="BLV28" s="158"/>
      <c r="BLW28" s="158"/>
      <c r="BLX28" s="158"/>
      <c r="BLY28" s="158"/>
      <c r="BLZ28" s="158"/>
      <c r="BMA28" s="158"/>
      <c r="BMB28" s="158"/>
      <c r="BMC28" s="158"/>
      <c r="BMD28" s="158"/>
      <c r="BME28" s="158"/>
      <c r="BMF28" s="158"/>
      <c r="BMG28" s="158"/>
      <c r="BMH28" s="158"/>
      <c r="BMI28" s="158"/>
      <c r="BMJ28" s="158"/>
      <c r="BMK28" s="158"/>
      <c r="BML28" s="158"/>
      <c r="BMM28" s="158"/>
      <c r="BMN28" s="158"/>
      <c r="BMO28" s="158"/>
      <c r="BMP28" s="158"/>
      <c r="BMQ28" s="158"/>
      <c r="BMR28" s="158"/>
      <c r="BMS28" s="158"/>
      <c r="BMT28" s="158"/>
      <c r="BMU28" s="158"/>
      <c r="BMV28" s="158"/>
      <c r="BMW28" s="158"/>
      <c r="BMX28" s="158"/>
      <c r="BMY28" s="158"/>
      <c r="BMZ28" s="158"/>
      <c r="BNA28" s="158"/>
      <c r="BNB28" s="158"/>
      <c r="BNC28" s="158"/>
      <c r="BND28" s="158"/>
      <c r="BNE28" s="158"/>
      <c r="BNF28" s="158"/>
      <c r="BNG28" s="158"/>
      <c r="BNH28" s="158"/>
      <c r="BNI28" s="158"/>
      <c r="BNJ28" s="158"/>
      <c r="BNK28" s="158"/>
      <c r="BNL28" s="158"/>
      <c r="BNM28" s="158"/>
      <c r="BNN28" s="158"/>
      <c r="BNO28" s="158"/>
      <c r="BNP28" s="158"/>
      <c r="BNQ28" s="158"/>
      <c r="BNR28" s="158"/>
      <c r="BNS28" s="158"/>
      <c r="BNT28" s="158"/>
      <c r="BNU28" s="158"/>
      <c r="BNV28" s="158"/>
      <c r="BNW28" s="158"/>
      <c r="BNX28" s="158"/>
      <c r="BNY28" s="158"/>
      <c r="BNZ28" s="158"/>
      <c r="BOA28" s="158"/>
      <c r="BOB28" s="158"/>
      <c r="BOC28" s="158"/>
      <c r="BOD28" s="158"/>
      <c r="BOE28" s="158"/>
      <c r="BOF28" s="158"/>
      <c r="BOG28" s="158"/>
      <c r="BOH28" s="158"/>
      <c r="BOI28" s="158"/>
      <c r="BOJ28" s="158"/>
      <c r="BOK28" s="158"/>
      <c r="BOL28" s="158"/>
      <c r="BOM28" s="158"/>
      <c r="BON28" s="158"/>
      <c r="BOO28" s="158"/>
      <c r="BOP28" s="158"/>
      <c r="BOQ28" s="158"/>
      <c r="BOR28" s="158"/>
      <c r="BOS28" s="158"/>
      <c r="BOT28" s="158"/>
      <c r="BOU28" s="158"/>
      <c r="BOV28" s="158"/>
      <c r="BOW28" s="158"/>
      <c r="BOX28" s="158"/>
      <c r="BOY28" s="158"/>
      <c r="BOZ28" s="158"/>
      <c r="BPA28" s="158"/>
      <c r="BPB28" s="158"/>
      <c r="BPC28" s="158"/>
      <c r="BPD28" s="158"/>
      <c r="BPE28" s="158"/>
      <c r="BPF28" s="158"/>
      <c r="BPG28" s="158"/>
      <c r="BPH28" s="158"/>
      <c r="BPI28" s="158"/>
      <c r="BPJ28" s="158"/>
      <c r="BPK28" s="158"/>
      <c r="BPL28" s="158"/>
      <c r="BPM28" s="158"/>
      <c r="BPN28" s="158"/>
      <c r="BPO28" s="158"/>
      <c r="BPP28" s="158"/>
      <c r="BPQ28" s="158"/>
      <c r="BPR28" s="158"/>
      <c r="BPS28" s="158"/>
      <c r="BPT28" s="158"/>
      <c r="BPU28" s="158"/>
      <c r="BPV28" s="158"/>
      <c r="BPW28" s="158"/>
      <c r="BPX28" s="158"/>
      <c r="BPY28" s="158"/>
      <c r="BPZ28" s="158"/>
      <c r="BQA28" s="158"/>
      <c r="BQB28" s="158"/>
      <c r="BQC28" s="158"/>
      <c r="BQD28" s="158"/>
      <c r="BQE28" s="158"/>
      <c r="BQF28" s="158"/>
      <c r="BQG28" s="158"/>
      <c r="BQH28" s="158"/>
      <c r="BQI28" s="158"/>
      <c r="BQJ28" s="158"/>
      <c r="BQK28" s="158"/>
      <c r="BQL28" s="158"/>
      <c r="BQM28" s="158"/>
      <c r="BQN28" s="158"/>
      <c r="BQO28" s="158"/>
      <c r="BQP28" s="158"/>
      <c r="BQQ28" s="158"/>
      <c r="BQR28" s="158"/>
      <c r="BQS28" s="158"/>
      <c r="BQT28" s="158"/>
      <c r="BQU28" s="158"/>
      <c r="BQV28" s="158"/>
      <c r="BQW28" s="158"/>
      <c r="BQX28" s="158"/>
      <c r="BQY28" s="158"/>
      <c r="BQZ28" s="158"/>
      <c r="BRA28" s="158"/>
      <c r="BRB28" s="158"/>
      <c r="BRC28" s="158"/>
      <c r="BRD28" s="158"/>
      <c r="BRE28" s="158"/>
      <c r="BRF28" s="158"/>
      <c r="BRG28" s="158"/>
      <c r="BRH28" s="158"/>
      <c r="BRI28" s="158"/>
      <c r="BRJ28" s="158"/>
      <c r="BRK28" s="158"/>
      <c r="BRL28" s="158"/>
      <c r="BRM28" s="158"/>
      <c r="BRN28" s="158"/>
      <c r="BRO28" s="158"/>
      <c r="BRP28" s="158"/>
      <c r="BRQ28" s="158"/>
      <c r="BRR28" s="158"/>
      <c r="BRS28" s="158"/>
      <c r="BRT28" s="158"/>
      <c r="BRU28" s="158"/>
      <c r="BRV28" s="158"/>
      <c r="BRW28" s="158"/>
      <c r="BRX28" s="158"/>
      <c r="BRY28" s="158"/>
      <c r="BRZ28" s="158"/>
      <c r="BSA28" s="158"/>
      <c r="BSB28" s="158"/>
      <c r="BSC28" s="158"/>
      <c r="BSD28" s="158"/>
      <c r="BSE28" s="158"/>
      <c r="BSF28" s="158"/>
      <c r="BSG28" s="158"/>
      <c r="BSH28" s="158"/>
      <c r="BSI28" s="158"/>
      <c r="BSJ28" s="158"/>
      <c r="BSK28" s="158"/>
      <c r="BSL28" s="158"/>
      <c r="BSM28" s="158"/>
      <c r="BSN28" s="158"/>
      <c r="BSO28" s="158"/>
      <c r="BSP28" s="158"/>
      <c r="BSQ28" s="158"/>
      <c r="BSR28" s="158"/>
      <c r="BSS28" s="158"/>
      <c r="BST28" s="158"/>
      <c r="BSU28" s="158"/>
      <c r="BSV28" s="158"/>
      <c r="BSW28" s="158"/>
      <c r="BSX28" s="158"/>
      <c r="BSY28" s="158"/>
      <c r="BSZ28" s="158"/>
      <c r="BTA28" s="158"/>
      <c r="BTB28" s="158"/>
      <c r="BTC28" s="158"/>
      <c r="BTD28" s="158"/>
      <c r="BTE28" s="158"/>
      <c r="BTF28" s="158"/>
      <c r="BTG28" s="158"/>
      <c r="BTH28" s="158"/>
      <c r="BTI28" s="158"/>
      <c r="BTJ28" s="158"/>
      <c r="BTK28" s="158"/>
      <c r="BTL28" s="158"/>
      <c r="BTM28" s="158"/>
      <c r="BTN28" s="158"/>
      <c r="BTO28" s="158"/>
      <c r="BTP28" s="158"/>
      <c r="BTQ28" s="158"/>
      <c r="BTR28" s="158"/>
      <c r="BTS28" s="158"/>
      <c r="BTT28" s="158"/>
      <c r="BTU28" s="158"/>
      <c r="BTV28" s="158"/>
      <c r="BTW28" s="158"/>
      <c r="BTX28" s="158"/>
      <c r="BTY28" s="158"/>
      <c r="BTZ28" s="158"/>
      <c r="BUA28" s="158"/>
      <c r="BUB28" s="158"/>
      <c r="BUC28" s="158"/>
      <c r="BUD28" s="158"/>
      <c r="BUE28" s="158"/>
      <c r="BUF28" s="158"/>
      <c r="BUG28" s="158"/>
      <c r="BUH28" s="158"/>
      <c r="BUI28" s="158"/>
      <c r="BUJ28" s="158"/>
      <c r="BUK28" s="158"/>
      <c r="BUL28" s="158"/>
      <c r="BUM28" s="158"/>
      <c r="BUN28" s="158"/>
      <c r="BUO28" s="158"/>
      <c r="BUP28" s="158"/>
      <c r="BUQ28" s="158"/>
      <c r="BUR28" s="158"/>
      <c r="BUS28" s="158"/>
      <c r="BUT28" s="158"/>
      <c r="BUU28" s="158"/>
      <c r="BUV28" s="158"/>
      <c r="BUW28" s="158"/>
      <c r="BUX28" s="158"/>
      <c r="BUY28" s="158"/>
      <c r="BUZ28" s="158"/>
      <c r="BVA28" s="158"/>
      <c r="BVB28" s="158"/>
      <c r="BVC28" s="158"/>
      <c r="BVD28" s="158"/>
      <c r="BVE28" s="158"/>
      <c r="BVF28" s="158"/>
      <c r="BVG28" s="158"/>
      <c r="BVH28" s="158"/>
      <c r="BVI28" s="158"/>
      <c r="BVJ28" s="158"/>
      <c r="BVK28" s="158"/>
      <c r="BVL28" s="158"/>
      <c r="BVM28" s="158"/>
      <c r="BVN28" s="158"/>
      <c r="BVO28" s="158"/>
      <c r="BVP28" s="158"/>
      <c r="BVQ28" s="158"/>
      <c r="BVR28" s="158"/>
      <c r="BVS28" s="158"/>
      <c r="BVT28" s="158"/>
      <c r="BVU28" s="158"/>
      <c r="BVV28" s="158"/>
      <c r="BVW28" s="158"/>
      <c r="BVX28" s="158"/>
      <c r="BVY28" s="158"/>
      <c r="BVZ28" s="158"/>
      <c r="BWA28" s="158"/>
      <c r="BWB28" s="158"/>
      <c r="BWC28" s="158"/>
      <c r="BWD28" s="158"/>
      <c r="BWE28" s="158"/>
      <c r="BWF28" s="158"/>
      <c r="BWG28" s="158"/>
      <c r="BWH28" s="158"/>
      <c r="BWI28" s="158"/>
      <c r="BWJ28" s="158"/>
      <c r="BWK28" s="158"/>
      <c r="BWL28" s="158"/>
      <c r="BWM28" s="158"/>
      <c r="BWN28" s="158"/>
      <c r="BWO28" s="158"/>
      <c r="BWP28" s="158"/>
      <c r="BWQ28" s="158"/>
      <c r="BWR28" s="158"/>
      <c r="BWS28" s="158"/>
      <c r="BWT28" s="158"/>
      <c r="BWU28" s="158"/>
      <c r="BWV28" s="158"/>
      <c r="BWW28" s="158"/>
      <c r="BWX28" s="158"/>
      <c r="BWY28" s="158"/>
      <c r="BWZ28" s="158"/>
      <c r="BXA28" s="158"/>
      <c r="BXB28" s="158"/>
      <c r="BXC28" s="158"/>
      <c r="BXD28" s="158"/>
      <c r="BXE28" s="158"/>
      <c r="BXF28" s="158"/>
      <c r="BXG28" s="158"/>
      <c r="BXH28" s="158"/>
      <c r="BXI28" s="158"/>
      <c r="BXJ28" s="158"/>
      <c r="BXK28" s="158"/>
      <c r="BXL28" s="158"/>
      <c r="BXM28" s="158"/>
      <c r="BXN28" s="158"/>
      <c r="BXO28" s="158"/>
      <c r="BXP28" s="158"/>
      <c r="BXQ28" s="158"/>
      <c r="BXR28" s="158"/>
      <c r="BXS28" s="158"/>
      <c r="BXT28" s="158"/>
      <c r="BXU28" s="158"/>
      <c r="BXV28" s="158"/>
      <c r="BXW28" s="158"/>
      <c r="BXX28" s="158"/>
      <c r="BXY28" s="158"/>
      <c r="BXZ28" s="158"/>
      <c r="BYA28" s="158"/>
      <c r="BYB28" s="158"/>
      <c r="BYC28" s="158"/>
      <c r="BYD28" s="158"/>
      <c r="BYE28" s="158"/>
      <c r="BYF28" s="158"/>
      <c r="BYG28" s="158"/>
      <c r="BYH28" s="158"/>
      <c r="BYI28" s="158"/>
      <c r="BYJ28" s="158"/>
      <c r="BYK28" s="158"/>
      <c r="BYL28" s="158"/>
      <c r="BYM28" s="158"/>
      <c r="BYN28" s="158"/>
      <c r="BYO28" s="158"/>
      <c r="BYP28" s="158"/>
    </row>
    <row r="29" spans="1:2018" ht="12.75" customHeight="1">
      <c r="A29" s="158"/>
      <c r="I29" s="31"/>
      <c r="J29" s="285"/>
      <c r="K29" s="285"/>
      <c r="L29" s="285"/>
      <c r="M29" s="285"/>
      <c r="N29" s="285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8"/>
      <c r="IV29" s="158"/>
      <c r="IW29" s="158"/>
      <c r="IX29" s="158"/>
      <c r="IY29" s="158"/>
      <c r="IZ29" s="158"/>
      <c r="JA29" s="158"/>
      <c r="JB29" s="158"/>
      <c r="JC29" s="158"/>
      <c r="JD29" s="158"/>
      <c r="JE29" s="158"/>
      <c r="JF29" s="158"/>
      <c r="JG29" s="158"/>
      <c r="JH29" s="158"/>
      <c r="JI29" s="158"/>
      <c r="JJ29" s="158"/>
      <c r="JK29" s="158"/>
      <c r="JL29" s="158"/>
      <c r="JM29" s="158"/>
      <c r="JN29" s="158"/>
      <c r="JO29" s="158"/>
      <c r="JP29" s="158"/>
      <c r="JQ29" s="158"/>
      <c r="JR29" s="158"/>
      <c r="JS29" s="158"/>
      <c r="JT29" s="158"/>
      <c r="JU29" s="158"/>
      <c r="JV29" s="158"/>
      <c r="JW29" s="158"/>
      <c r="JX29" s="158"/>
      <c r="JY29" s="158"/>
      <c r="JZ29" s="158"/>
      <c r="KA29" s="158"/>
      <c r="KB29" s="158"/>
      <c r="KC29" s="158"/>
      <c r="KD29" s="158"/>
      <c r="KE29" s="158"/>
      <c r="KF29" s="158"/>
      <c r="KG29" s="158"/>
      <c r="KH29" s="158"/>
      <c r="KI29" s="158"/>
      <c r="KJ29" s="158"/>
      <c r="KK29" s="158"/>
      <c r="KL29" s="158"/>
      <c r="KM29" s="158"/>
      <c r="KN29" s="158"/>
      <c r="KO29" s="158"/>
      <c r="KP29" s="158"/>
      <c r="KQ29" s="158"/>
      <c r="KR29" s="158"/>
      <c r="KS29" s="158"/>
      <c r="KT29" s="158"/>
      <c r="KU29" s="158"/>
      <c r="KV29" s="158"/>
      <c r="KW29" s="158"/>
      <c r="KX29" s="158"/>
      <c r="KY29" s="158"/>
      <c r="KZ29" s="158"/>
      <c r="LA29" s="158"/>
      <c r="LB29" s="158"/>
      <c r="LC29" s="158"/>
      <c r="LD29" s="158"/>
      <c r="LE29" s="158"/>
      <c r="LF29" s="158"/>
      <c r="LG29" s="158"/>
      <c r="LH29" s="158"/>
      <c r="LI29" s="158"/>
      <c r="LJ29" s="158"/>
      <c r="LK29" s="158"/>
      <c r="LL29" s="158"/>
      <c r="LM29" s="158"/>
      <c r="LN29" s="158"/>
      <c r="LO29" s="158"/>
      <c r="LP29" s="158"/>
      <c r="LQ29" s="158"/>
      <c r="LR29" s="158"/>
      <c r="LS29" s="158"/>
      <c r="LT29" s="158"/>
      <c r="LU29" s="158"/>
      <c r="LV29" s="158"/>
      <c r="LW29" s="158"/>
      <c r="LX29" s="158"/>
      <c r="LY29" s="158"/>
      <c r="LZ29" s="158"/>
      <c r="MA29" s="158"/>
      <c r="MB29" s="158"/>
      <c r="MC29" s="158"/>
      <c r="MD29" s="158"/>
      <c r="ME29" s="158"/>
      <c r="MF29" s="158"/>
      <c r="MG29" s="158"/>
      <c r="MH29" s="158"/>
      <c r="MI29" s="158"/>
      <c r="MJ29" s="158"/>
      <c r="MK29" s="158"/>
      <c r="ML29" s="158"/>
      <c r="MM29" s="158"/>
      <c r="MN29" s="158"/>
      <c r="MO29" s="158"/>
      <c r="MP29" s="158"/>
      <c r="MQ29" s="158"/>
      <c r="MR29" s="158"/>
      <c r="MS29" s="158"/>
      <c r="MT29" s="158"/>
      <c r="MU29" s="158"/>
      <c r="MV29" s="158"/>
      <c r="MW29" s="158"/>
      <c r="MX29" s="158"/>
      <c r="MY29" s="158"/>
      <c r="MZ29" s="158"/>
      <c r="NA29" s="158"/>
      <c r="NB29" s="158"/>
      <c r="NC29" s="158"/>
      <c r="ND29" s="158"/>
      <c r="NE29" s="158"/>
      <c r="NF29" s="158"/>
      <c r="NG29" s="158"/>
      <c r="NH29" s="158"/>
      <c r="NI29" s="158"/>
      <c r="NJ29" s="158"/>
      <c r="NK29" s="158"/>
      <c r="NL29" s="158"/>
      <c r="NM29" s="158"/>
      <c r="NN29" s="158"/>
      <c r="NO29" s="158"/>
      <c r="NP29" s="158"/>
      <c r="NQ29" s="158"/>
      <c r="NR29" s="158"/>
      <c r="NS29" s="158"/>
      <c r="NT29" s="158"/>
      <c r="NU29" s="158"/>
      <c r="NV29" s="158"/>
      <c r="NW29" s="158"/>
      <c r="NX29" s="158"/>
      <c r="NY29" s="158"/>
      <c r="NZ29" s="158"/>
      <c r="OA29" s="158"/>
      <c r="OB29" s="158"/>
      <c r="OC29" s="158"/>
      <c r="OD29" s="158"/>
      <c r="OE29" s="158"/>
      <c r="OF29" s="158"/>
      <c r="OG29" s="158"/>
      <c r="OH29" s="158"/>
      <c r="OI29" s="158"/>
      <c r="OJ29" s="158"/>
      <c r="OK29" s="158"/>
      <c r="OL29" s="158"/>
      <c r="OM29" s="158"/>
      <c r="ON29" s="158"/>
      <c r="OO29" s="158"/>
      <c r="OP29" s="158"/>
      <c r="OQ29" s="158"/>
      <c r="OR29" s="158"/>
      <c r="OS29" s="158"/>
      <c r="OT29" s="158"/>
      <c r="OU29" s="158"/>
      <c r="OV29" s="158"/>
      <c r="OW29" s="158"/>
      <c r="OX29" s="158"/>
      <c r="OY29" s="158"/>
      <c r="OZ29" s="158"/>
      <c r="PA29" s="158"/>
      <c r="PB29" s="158"/>
      <c r="PC29" s="158"/>
      <c r="PD29" s="158"/>
      <c r="PE29" s="158"/>
      <c r="PF29" s="158"/>
      <c r="PG29" s="158"/>
      <c r="PH29" s="158"/>
      <c r="PI29" s="158"/>
      <c r="PJ29" s="158"/>
      <c r="PK29" s="158"/>
      <c r="PL29" s="158"/>
      <c r="PM29" s="158"/>
      <c r="PN29" s="158"/>
      <c r="PO29" s="158"/>
      <c r="PP29" s="158"/>
      <c r="PQ29" s="158"/>
      <c r="PR29" s="158"/>
      <c r="PS29" s="158"/>
      <c r="PT29" s="158"/>
      <c r="PU29" s="158"/>
      <c r="PV29" s="158"/>
      <c r="PW29" s="158"/>
      <c r="PX29" s="158"/>
      <c r="PY29" s="158"/>
      <c r="PZ29" s="158"/>
      <c r="QA29" s="158"/>
      <c r="QB29" s="158"/>
      <c r="QC29" s="158"/>
      <c r="QD29" s="158"/>
      <c r="QE29" s="158"/>
      <c r="QF29" s="158"/>
      <c r="QG29" s="158"/>
      <c r="QH29" s="158"/>
      <c r="QI29" s="158"/>
      <c r="QJ29" s="158"/>
      <c r="QK29" s="158"/>
      <c r="QL29" s="158"/>
      <c r="QM29" s="158"/>
      <c r="QN29" s="158"/>
      <c r="QO29" s="158"/>
      <c r="QP29" s="158"/>
      <c r="QQ29" s="158"/>
      <c r="QR29" s="158"/>
      <c r="QS29" s="158"/>
      <c r="QT29" s="158"/>
      <c r="QU29" s="158"/>
      <c r="QV29" s="158"/>
      <c r="QW29" s="158"/>
      <c r="QX29" s="158"/>
      <c r="QY29" s="158"/>
      <c r="QZ29" s="158"/>
      <c r="RA29" s="158"/>
      <c r="RB29" s="158"/>
      <c r="RC29" s="158"/>
      <c r="RD29" s="158"/>
      <c r="RE29" s="158"/>
      <c r="RF29" s="158"/>
      <c r="RG29" s="158"/>
      <c r="RH29" s="158"/>
      <c r="RI29" s="158"/>
      <c r="RJ29" s="158"/>
      <c r="RK29" s="158"/>
      <c r="RL29" s="158"/>
      <c r="RM29" s="158"/>
      <c r="RN29" s="158"/>
      <c r="RO29" s="158"/>
      <c r="RP29" s="158"/>
      <c r="RQ29" s="158"/>
      <c r="RR29" s="158"/>
      <c r="RS29" s="158"/>
      <c r="RT29" s="158"/>
      <c r="RU29" s="158"/>
      <c r="RV29" s="158"/>
      <c r="RW29" s="158"/>
      <c r="RX29" s="158"/>
      <c r="RY29" s="158"/>
      <c r="RZ29" s="158"/>
      <c r="SA29" s="158"/>
      <c r="SB29" s="158"/>
      <c r="SC29" s="158"/>
      <c r="SD29" s="158"/>
      <c r="SE29" s="158"/>
      <c r="SF29" s="158"/>
      <c r="SG29" s="158"/>
      <c r="SH29" s="158"/>
      <c r="SI29" s="158"/>
      <c r="SJ29" s="158"/>
      <c r="SK29" s="158"/>
      <c r="SL29" s="158"/>
      <c r="SM29" s="158"/>
      <c r="SN29" s="158"/>
      <c r="SO29" s="158"/>
      <c r="SP29" s="158"/>
      <c r="SQ29" s="158"/>
      <c r="SR29" s="158"/>
      <c r="SS29" s="158"/>
      <c r="ST29" s="158"/>
      <c r="SU29" s="158"/>
      <c r="SV29" s="158"/>
      <c r="SW29" s="158"/>
      <c r="SX29" s="158"/>
      <c r="SY29" s="158"/>
      <c r="SZ29" s="158"/>
      <c r="TA29" s="158"/>
      <c r="TB29" s="158"/>
      <c r="TC29" s="158"/>
      <c r="TD29" s="158"/>
      <c r="TE29" s="158"/>
      <c r="TF29" s="158"/>
      <c r="TG29" s="158"/>
      <c r="TH29" s="158"/>
      <c r="TI29" s="158"/>
      <c r="TJ29" s="158"/>
      <c r="TK29" s="158"/>
      <c r="TL29" s="158"/>
      <c r="TM29" s="158"/>
      <c r="TN29" s="158"/>
      <c r="TO29" s="158"/>
      <c r="TP29" s="158"/>
      <c r="TQ29" s="158"/>
      <c r="TR29" s="158"/>
      <c r="TS29" s="158"/>
      <c r="TT29" s="158"/>
      <c r="TU29" s="158"/>
      <c r="TV29" s="158"/>
      <c r="TW29" s="158"/>
      <c r="TX29" s="158"/>
      <c r="TY29" s="158"/>
      <c r="TZ29" s="158"/>
      <c r="UA29" s="158"/>
      <c r="UB29" s="158"/>
      <c r="UC29" s="158"/>
      <c r="UD29" s="158"/>
      <c r="UE29" s="158"/>
      <c r="UF29" s="158"/>
      <c r="UG29" s="158"/>
      <c r="UH29" s="158"/>
      <c r="UI29" s="158"/>
      <c r="UJ29" s="158"/>
      <c r="UK29" s="158"/>
      <c r="UL29" s="158"/>
      <c r="UM29" s="158"/>
      <c r="UN29" s="158"/>
      <c r="UO29" s="158"/>
      <c r="UP29" s="158"/>
      <c r="UQ29" s="158"/>
      <c r="UR29" s="158"/>
      <c r="US29" s="158"/>
      <c r="UT29" s="158"/>
      <c r="UU29" s="158"/>
      <c r="UV29" s="158"/>
      <c r="UW29" s="158"/>
      <c r="UX29" s="158"/>
      <c r="UY29" s="158"/>
      <c r="UZ29" s="158"/>
      <c r="VA29" s="158"/>
      <c r="VB29" s="158"/>
      <c r="VC29" s="158"/>
      <c r="VD29" s="158"/>
      <c r="VE29" s="158"/>
      <c r="VF29" s="158"/>
      <c r="VG29" s="158"/>
      <c r="VH29" s="158"/>
      <c r="VI29" s="158"/>
      <c r="VJ29" s="158"/>
      <c r="VK29" s="158"/>
      <c r="VL29" s="158"/>
      <c r="VM29" s="158"/>
      <c r="VN29" s="158"/>
      <c r="VO29" s="158"/>
      <c r="VP29" s="158"/>
      <c r="VQ29" s="158"/>
      <c r="VR29" s="158"/>
      <c r="VS29" s="158"/>
      <c r="VT29" s="158"/>
      <c r="VU29" s="158"/>
      <c r="VV29" s="158"/>
      <c r="VW29" s="158"/>
      <c r="VX29" s="158"/>
      <c r="VY29" s="158"/>
      <c r="VZ29" s="158"/>
      <c r="WA29" s="158"/>
      <c r="WB29" s="158"/>
      <c r="WC29" s="158"/>
      <c r="WD29" s="158"/>
      <c r="WE29" s="158"/>
      <c r="WF29" s="158"/>
      <c r="WG29" s="158"/>
      <c r="WH29" s="158"/>
      <c r="WI29" s="158"/>
      <c r="WJ29" s="158"/>
      <c r="WK29" s="158"/>
      <c r="WL29" s="158"/>
      <c r="WM29" s="158"/>
      <c r="WN29" s="158"/>
      <c r="WO29" s="158"/>
      <c r="WP29" s="158"/>
      <c r="WQ29" s="158"/>
      <c r="WR29" s="158"/>
      <c r="WS29" s="158"/>
      <c r="WT29" s="158"/>
      <c r="WU29" s="158"/>
      <c r="WV29" s="158"/>
      <c r="WW29" s="158"/>
      <c r="WX29" s="158"/>
      <c r="WY29" s="158"/>
      <c r="WZ29" s="158"/>
      <c r="XA29" s="158"/>
      <c r="XB29" s="158"/>
      <c r="XC29" s="158"/>
      <c r="XD29" s="158"/>
      <c r="XE29" s="158"/>
      <c r="XF29" s="158"/>
      <c r="XG29" s="158"/>
      <c r="XH29" s="158"/>
      <c r="XI29" s="158"/>
      <c r="XJ29" s="158"/>
      <c r="XK29" s="158"/>
      <c r="XL29" s="158"/>
      <c r="XM29" s="158"/>
      <c r="XN29" s="158"/>
      <c r="XO29" s="158"/>
      <c r="XP29" s="158"/>
      <c r="XQ29" s="158"/>
      <c r="XR29" s="158"/>
      <c r="XS29" s="158"/>
      <c r="XT29" s="158"/>
      <c r="XU29" s="158"/>
      <c r="XV29" s="158"/>
      <c r="XW29" s="158"/>
      <c r="XX29" s="158"/>
      <c r="XY29" s="158"/>
      <c r="XZ29" s="158"/>
      <c r="YA29" s="158"/>
      <c r="YB29" s="158"/>
      <c r="YC29" s="158"/>
      <c r="YD29" s="158"/>
      <c r="YE29" s="158"/>
      <c r="YF29" s="158"/>
      <c r="YG29" s="158"/>
      <c r="YH29" s="158"/>
      <c r="YI29" s="158"/>
      <c r="YJ29" s="158"/>
      <c r="YK29" s="158"/>
      <c r="YL29" s="158"/>
      <c r="YM29" s="158"/>
      <c r="YN29" s="158"/>
      <c r="YO29" s="158"/>
      <c r="YP29" s="158"/>
      <c r="YQ29" s="158"/>
      <c r="YR29" s="158"/>
      <c r="YS29" s="158"/>
      <c r="YT29" s="158"/>
      <c r="YU29" s="158"/>
      <c r="YV29" s="158"/>
      <c r="YW29" s="158"/>
      <c r="YX29" s="158"/>
      <c r="YY29" s="158"/>
      <c r="YZ29" s="158"/>
      <c r="ZA29" s="158"/>
      <c r="ZB29" s="158"/>
      <c r="ZC29" s="158"/>
      <c r="ZD29" s="158"/>
      <c r="ZE29" s="158"/>
      <c r="ZF29" s="158"/>
      <c r="ZG29" s="158"/>
      <c r="ZH29" s="158"/>
      <c r="ZI29" s="158"/>
      <c r="ZJ29" s="158"/>
      <c r="ZK29" s="158"/>
      <c r="ZL29" s="158"/>
      <c r="ZM29" s="158"/>
      <c r="ZN29" s="158"/>
      <c r="ZO29" s="158"/>
      <c r="ZP29" s="158"/>
      <c r="ZQ29" s="158"/>
      <c r="ZR29" s="158"/>
      <c r="ZS29" s="158"/>
      <c r="ZT29" s="158"/>
      <c r="ZU29" s="158"/>
      <c r="ZV29" s="158"/>
      <c r="ZW29" s="158"/>
      <c r="ZX29" s="158"/>
      <c r="ZY29" s="158"/>
      <c r="ZZ29" s="158"/>
      <c r="AAA29" s="158"/>
      <c r="AAB29" s="158"/>
      <c r="AAC29" s="158"/>
      <c r="AAD29" s="158"/>
      <c r="AAE29" s="158"/>
      <c r="AAF29" s="158"/>
      <c r="AAG29" s="158"/>
      <c r="AAH29" s="158"/>
      <c r="AAI29" s="158"/>
      <c r="AAJ29" s="158"/>
      <c r="AAK29" s="158"/>
      <c r="AAL29" s="158"/>
      <c r="AAM29" s="158"/>
      <c r="AAN29" s="158"/>
      <c r="AAO29" s="158"/>
      <c r="AAP29" s="158"/>
      <c r="AAQ29" s="158"/>
      <c r="AAR29" s="158"/>
      <c r="AAS29" s="158"/>
      <c r="AAT29" s="158"/>
      <c r="AAU29" s="158"/>
      <c r="AAV29" s="158"/>
      <c r="AAW29" s="158"/>
      <c r="AAX29" s="158"/>
      <c r="AAY29" s="158"/>
      <c r="AAZ29" s="158"/>
      <c r="ABA29" s="158"/>
      <c r="ABB29" s="158"/>
      <c r="ABC29" s="158"/>
      <c r="ABD29" s="158"/>
      <c r="ABE29" s="158"/>
      <c r="ABF29" s="158"/>
      <c r="ABG29" s="158"/>
      <c r="ABH29" s="158"/>
      <c r="ABI29" s="158"/>
      <c r="ABJ29" s="158"/>
      <c r="ABK29" s="158"/>
      <c r="ABL29" s="158"/>
      <c r="ABM29" s="158"/>
      <c r="ABN29" s="158"/>
      <c r="ABO29" s="158"/>
      <c r="ABP29" s="158"/>
      <c r="ABQ29" s="158"/>
      <c r="ABR29" s="158"/>
      <c r="ABS29" s="158"/>
      <c r="ABT29" s="158"/>
      <c r="ABU29" s="158"/>
      <c r="ABV29" s="158"/>
      <c r="ABW29" s="158"/>
      <c r="ABX29" s="158"/>
      <c r="ABY29" s="158"/>
      <c r="ABZ29" s="158"/>
      <c r="ACA29" s="158"/>
      <c r="ACB29" s="158"/>
      <c r="ACC29" s="158"/>
      <c r="ACD29" s="158"/>
      <c r="ACE29" s="158"/>
      <c r="ACF29" s="158"/>
      <c r="ACG29" s="158"/>
      <c r="ACH29" s="158"/>
      <c r="ACI29" s="158"/>
      <c r="ACJ29" s="158"/>
      <c r="ACK29" s="158"/>
      <c r="ACL29" s="158"/>
      <c r="ACM29" s="158"/>
      <c r="ACN29" s="158"/>
      <c r="ACO29" s="158"/>
      <c r="ACP29" s="158"/>
      <c r="ACQ29" s="158"/>
      <c r="ACR29" s="158"/>
      <c r="ACS29" s="158"/>
      <c r="ACT29" s="158"/>
      <c r="ACU29" s="158"/>
      <c r="ACV29" s="158"/>
      <c r="ACW29" s="158"/>
      <c r="ACX29" s="158"/>
      <c r="ACY29" s="158"/>
      <c r="ACZ29" s="158"/>
      <c r="ADA29" s="158"/>
      <c r="ADB29" s="158"/>
      <c r="ADC29" s="158"/>
      <c r="ADD29" s="158"/>
      <c r="ADE29" s="158"/>
      <c r="ADF29" s="158"/>
      <c r="ADG29" s="158"/>
      <c r="ADH29" s="158"/>
      <c r="ADI29" s="158"/>
      <c r="ADJ29" s="158"/>
      <c r="ADK29" s="158"/>
      <c r="ADL29" s="158"/>
      <c r="ADM29" s="158"/>
      <c r="ADN29" s="158"/>
      <c r="ADO29" s="158"/>
      <c r="ADP29" s="158"/>
      <c r="ADQ29" s="158"/>
      <c r="ADR29" s="158"/>
      <c r="ADS29" s="158"/>
      <c r="ADT29" s="158"/>
      <c r="ADU29" s="158"/>
      <c r="ADV29" s="158"/>
      <c r="ADW29" s="158"/>
      <c r="ADX29" s="158"/>
      <c r="ADY29" s="158"/>
      <c r="ADZ29" s="158"/>
      <c r="AEA29" s="158"/>
      <c r="AEB29" s="158"/>
      <c r="AEC29" s="158"/>
      <c r="AED29" s="158"/>
      <c r="AEE29" s="158"/>
      <c r="AEF29" s="158"/>
      <c r="AEG29" s="158"/>
      <c r="AEH29" s="158"/>
      <c r="AEI29" s="158"/>
      <c r="AEJ29" s="158"/>
      <c r="AEK29" s="158"/>
      <c r="AEL29" s="158"/>
      <c r="AEM29" s="158"/>
      <c r="AEN29" s="158"/>
      <c r="AEO29" s="158"/>
      <c r="AEP29" s="158"/>
      <c r="AEQ29" s="158"/>
      <c r="AER29" s="158"/>
      <c r="AES29" s="158"/>
      <c r="AET29" s="158"/>
      <c r="AEU29" s="158"/>
      <c r="AEV29" s="158"/>
      <c r="AEW29" s="158"/>
      <c r="AEX29" s="158"/>
      <c r="AEY29" s="158"/>
      <c r="AEZ29" s="158"/>
      <c r="AFA29" s="158"/>
      <c r="AFB29" s="158"/>
      <c r="AFC29" s="158"/>
      <c r="AFD29" s="158"/>
      <c r="AFE29" s="158"/>
      <c r="AFF29" s="158"/>
      <c r="AFG29" s="158"/>
      <c r="AFH29" s="158"/>
      <c r="AFI29" s="158"/>
      <c r="AFJ29" s="158"/>
      <c r="AFK29" s="158"/>
      <c r="AFL29" s="158"/>
      <c r="AFM29" s="158"/>
      <c r="AFN29" s="158"/>
      <c r="AFO29" s="158"/>
      <c r="AFP29" s="158"/>
      <c r="AFQ29" s="158"/>
      <c r="AFR29" s="158"/>
      <c r="AFS29" s="158"/>
      <c r="AFT29" s="158"/>
      <c r="AFU29" s="158"/>
      <c r="AFV29" s="158"/>
      <c r="AFW29" s="158"/>
      <c r="AFX29" s="158"/>
      <c r="AFY29" s="158"/>
      <c r="AFZ29" s="158"/>
      <c r="AGA29" s="158"/>
      <c r="AGB29" s="158"/>
      <c r="AGC29" s="158"/>
      <c r="AGD29" s="158"/>
      <c r="AGE29" s="158"/>
      <c r="AGF29" s="158"/>
      <c r="AGG29" s="158"/>
      <c r="AGH29" s="158"/>
      <c r="AGI29" s="158"/>
      <c r="AGJ29" s="158"/>
      <c r="AGK29" s="158"/>
      <c r="AGL29" s="158"/>
      <c r="AGM29" s="158"/>
      <c r="AGN29" s="158"/>
      <c r="AGO29" s="158"/>
      <c r="AGP29" s="158"/>
      <c r="AGQ29" s="158"/>
      <c r="AGR29" s="158"/>
      <c r="AGS29" s="158"/>
      <c r="AGT29" s="158"/>
      <c r="AGU29" s="158"/>
      <c r="AGV29" s="158"/>
      <c r="AGW29" s="158"/>
      <c r="AGX29" s="158"/>
      <c r="AGY29" s="158"/>
      <c r="AGZ29" s="158"/>
      <c r="AHA29" s="158"/>
      <c r="AHB29" s="158"/>
      <c r="AHC29" s="158"/>
      <c r="AHD29" s="158"/>
      <c r="AHE29" s="158"/>
      <c r="AHF29" s="158"/>
      <c r="AHG29" s="158"/>
      <c r="AHH29" s="158"/>
      <c r="AHI29" s="158"/>
      <c r="AHJ29" s="158"/>
      <c r="AHK29" s="158"/>
      <c r="AHL29" s="158"/>
      <c r="AHM29" s="158"/>
      <c r="AHN29" s="158"/>
      <c r="AHO29" s="158"/>
      <c r="AHP29" s="158"/>
      <c r="AHQ29" s="158"/>
      <c r="AHR29" s="158"/>
      <c r="AHS29" s="158"/>
      <c r="AHT29" s="158"/>
      <c r="AHU29" s="158"/>
      <c r="AHV29" s="158"/>
      <c r="AHW29" s="158"/>
      <c r="AHX29" s="158"/>
      <c r="AHY29" s="158"/>
      <c r="AHZ29" s="158"/>
      <c r="AIA29" s="158"/>
      <c r="AIB29" s="158"/>
      <c r="AIC29" s="158"/>
      <c r="AID29" s="158"/>
      <c r="AIE29" s="158"/>
      <c r="AIF29" s="158"/>
      <c r="AIG29" s="158"/>
      <c r="AIH29" s="158"/>
      <c r="AII29" s="158"/>
      <c r="AIJ29" s="158"/>
      <c r="AIK29" s="158"/>
      <c r="AIL29" s="158"/>
      <c r="AIM29" s="158"/>
      <c r="AIN29" s="158"/>
      <c r="AIO29" s="158"/>
      <c r="AIP29" s="158"/>
      <c r="AIQ29" s="158"/>
      <c r="AIR29" s="158"/>
      <c r="AIS29" s="158"/>
      <c r="AIT29" s="158"/>
      <c r="AIU29" s="158"/>
      <c r="AIV29" s="158"/>
      <c r="AIW29" s="158"/>
      <c r="AIX29" s="158"/>
      <c r="AIY29" s="158"/>
      <c r="AIZ29" s="158"/>
      <c r="AJA29" s="158"/>
      <c r="AJB29" s="158"/>
      <c r="AJC29" s="158"/>
      <c r="AJD29" s="158"/>
      <c r="AJE29" s="158"/>
      <c r="AJF29" s="158"/>
      <c r="AJG29" s="158"/>
      <c r="AJH29" s="158"/>
      <c r="AJI29" s="158"/>
      <c r="AJJ29" s="158"/>
      <c r="AJK29" s="158"/>
      <c r="AJL29" s="158"/>
      <c r="AJM29" s="158"/>
      <c r="AJN29" s="158"/>
      <c r="AJO29" s="158"/>
      <c r="AJP29" s="158"/>
      <c r="AJQ29" s="158"/>
      <c r="AJR29" s="158"/>
      <c r="AJS29" s="158"/>
      <c r="AJT29" s="158"/>
      <c r="AJU29" s="158"/>
      <c r="AJV29" s="158"/>
      <c r="AJW29" s="158"/>
      <c r="AJX29" s="158"/>
      <c r="AJY29" s="158"/>
      <c r="AJZ29" s="158"/>
      <c r="AKA29" s="158"/>
      <c r="AKB29" s="158"/>
      <c r="AKC29" s="158"/>
      <c r="AKD29" s="158"/>
      <c r="AKE29" s="158"/>
      <c r="AKF29" s="158"/>
      <c r="AKG29" s="158"/>
      <c r="AKH29" s="158"/>
      <c r="AKI29" s="158"/>
      <c r="AKJ29" s="158"/>
      <c r="AKK29" s="158"/>
      <c r="AKL29" s="158"/>
      <c r="AKM29" s="158"/>
      <c r="AKN29" s="158"/>
      <c r="AKO29" s="158"/>
      <c r="AKP29" s="158"/>
      <c r="AKQ29" s="158"/>
      <c r="AKR29" s="158"/>
      <c r="AKS29" s="158"/>
      <c r="AKT29" s="158"/>
      <c r="AKU29" s="158"/>
      <c r="AKV29" s="158"/>
      <c r="AKW29" s="158"/>
      <c r="AKX29" s="158"/>
      <c r="AKY29" s="158"/>
      <c r="AKZ29" s="158"/>
      <c r="ALA29" s="158"/>
      <c r="ALB29" s="158"/>
      <c r="ALC29" s="158"/>
      <c r="ALD29" s="158"/>
      <c r="ALE29" s="158"/>
      <c r="ALF29" s="158"/>
      <c r="ALG29" s="158"/>
      <c r="ALH29" s="158"/>
      <c r="ALI29" s="158"/>
      <c r="ALJ29" s="158"/>
      <c r="ALK29" s="158"/>
      <c r="ALL29" s="158"/>
      <c r="ALM29" s="158"/>
      <c r="ALN29" s="158"/>
      <c r="ALO29" s="158"/>
      <c r="ALP29" s="158"/>
      <c r="ALQ29" s="158"/>
      <c r="ALR29" s="158"/>
      <c r="ALS29" s="158"/>
      <c r="ALT29" s="158"/>
      <c r="ALU29" s="158"/>
      <c r="ALV29" s="158"/>
      <c r="ALW29" s="158"/>
      <c r="ALX29" s="158"/>
      <c r="ALY29" s="158"/>
      <c r="ALZ29" s="158"/>
      <c r="AMA29" s="158"/>
      <c r="AMB29" s="158"/>
      <c r="AMC29" s="158"/>
      <c r="AMD29" s="158"/>
      <c r="AME29" s="158"/>
      <c r="AMF29" s="158"/>
      <c r="AMG29" s="158"/>
      <c r="AMH29" s="158"/>
      <c r="AMI29" s="158"/>
      <c r="AMJ29" s="158"/>
      <c r="AMK29" s="158"/>
      <c r="AML29" s="158"/>
      <c r="AMM29" s="158"/>
      <c r="AMN29" s="158"/>
      <c r="AMO29" s="158"/>
      <c r="AMP29" s="158"/>
      <c r="AMQ29" s="158"/>
      <c r="AMR29" s="158"/>
      <c r="AMS29" s="158"/>
      <c r="AMT29" s="158"/>
      <c r="AMU29" s="158"/>
      <c r="AMV29" s="158"/>
      <c r="AMW29" s="158"/>
      <c r="AMX29" s="158"/>
      <c r="AMY29" s="158"/>
      <c r="AMZ29" s="158"/>
      <c r="ANA29" s="158"/>
      <c r="ANB29" s="158"/>
      <c r="ANC29" s="158"/>
      <c r="AND29" s="158"/>
      <c r="ANE29" s="158"/>
      <c r="ANF29" s="158"/>
      <c r="ANG29" s="158"/>
      <c r="ANH29" s="158"/>
      <c r="ANI29" s="158"/>
      <c r="ANJ29" s="158"/>
      <c r="ANK29" s="158"/>
      <c r="ANL29" s="158"/>
      <c r="ANM29" s="158"/>
      <c r="ANN29" s="158"/>
      <c r="ANO29" s="158"/>
      <c r="ANP29" s="158"/>
      <c r="ANQ29" s="158"/>
      <c r="ANR29" s="158"/>
      <c r="ANS29" s="158"/>
      <c r="ANT29" s="158"/>
      <c r="ANU29" s="158"/>
      <c r="ANV29" s="158"/>
      <c r="ANW29" s="158"/>
      <c r="ANX29" s="158"/>
      <c r="ANY29" s="158"/>
      <c r="ANZ29" s="158"/>
      <c r="AOA29" s="158"/>
      <c r="AOB29" s="158"/>
      <c r="AOC29" s="158"/>
      <c r="AOD29" s="158"/>
      <c r="AOE29" s="158"/>
      <c r="AOF29" s="158"/>
      <c r="AOG29" s="158"/>
      <c r="AOH29" s="158"/>
      <c r="AOI29" s="158"/>
      <c r="AOJ29" s="158"/>
      <c r="AOK29" s="158"/>
      <c r="AOL29" s="158"/>
      <c r="AOM29" s="158"/>
      <c r="AON29" s="158"/>
      <c r="AOO29" s="158"/>
      <c r="AOP29" s="158"/>
      <c r="AOQ29" s="158"/>
      <c r="AOR29" s="158"/>
      <c r="AOS29" s="158"/>
      <c r="AOT29" s="158"/>
      <c r="AOU29" s="158"/>
      <c r="AOV29" s="158"/>
      <c r="AOW29" s="158"/>
      <c r="AOX29" s="158"/>
      <c r="AOY29" s="158"/>
      <c r="AOZ29" s="158"/>
      <c r="APA29" s="158"/>
      <c r="APB29" s="158"/>
      <c r="APC29" s="158"/>
      <c r="APD29" s="158"/>
      <c r="APE29" s="158"/>
      <c r="APF29" s="158"/>
      <c r="APG29" s="158"/>
      <c r="APH29" s="158"/>
      <c r="API29" s="158"/>
      <c r="APJ29" s="158"/>
      <c r="APK29" s="158"/>
      <c r="APL29" s="158"/>
      <c r="APM29" s="158"/>
      <c r="APN29" s="158"/>
      <c r="APO29" s="158"/>
      <c r="APP29" s="158"/>
      <c r="APQ29" s="158"/>
      <c r="APR29" s="158"/>
      <c r="APS29" s="158"/>
      <c r="APT29" s="158"/>
      <c r="APU29" s="158"/>
      <c r="APV29" s="158"/>
      <c r="APW29" s="158"/>
      <c r="APX29" s="158"/>
      <c r="APY29" s="158"/>
      <c r="APZ29" s="158"/>
      <c r="AQA29" s="158"/>
      <c r="AQB29" s="158"/>
      <c r="AQC29" s="158"/>
      <c r="AQD29" s="158"/>
      <c r="AQE29" s="158"/>
      <c r="AQF29" s="158"/>
      <c r="AQG29" s="158"/>
      <c r="AQH29" s="158"/>
      <c r="AQI29" s="158"/>
      <c r="AQJ29" s="158"/>
      <c r="AQK29" s="158"/>
      <c r="AQL29" s="158"/>
      <c r="AQM29" s="158"/>
      <c r="AQN29" s="158"/>
      <c r="AQO29" s="158"/>
      <c r="AQP29" s="158"/>
      <c r="AQQ29" s="158"/>
      <c r="AQR29" s="158"/>
      <c r="AQS29" s="158"/>
      <c r="AQT29" s="158"/>
      <c r="AQU29" s="158"/>
      <c r="AQV29" s="158"/>
      <c r="AQW29" s="158"/>
      <c r="AQX29" s="158"/>
      <c r="AQY29" s="158"/>
      <c r="AQZ29" s="158"/>
      <c r="ARA29" s="158"/>
      <c r="ARB29" s="158"/>
      <c r="ARC29" s="158"/>
      <c r="ARD29" s="158"/>
      <c r="ARE29" s="158"/>
      <c r="ARF29" s="158"/>
      <c r="ARG29" s="158"/>
      <c r="ARH29" s="158"/>
      <c r="ARI29" s="158"/>
      <c r="ARJ29" s="158"/>
      <c r="ARK29" s="158"/>
      <c r="ARL29" s="158"/>
      <c r="ARM29" s="158"/>
      <c r="ARN29" s="158"/>
      <c r="ARO29" s="158"/>
      <c r="ARP29" s="158"/>
      <c r="ARQ29" s="158"/>
      <c r="ARR29" s="158"/>
      <c r="ARS29" s="158"/>
      <c r="ART29" s="158"/>
      <c r="ARU29" s="158"/>
      <c r="ARV29" s="158"/>
      <c r="ARW29" s="158"/>
      <c r="ARX29" s="158"/>
      <c r="ARY29" s="158"/>
      <c r="ARZ29" s="158"/>
      <c r="ASA29" s="158"/>
      <c r="ASB29" s="158"/>
      <c r="ASC29" s="158"/>
      <c r="ASD29" s="158"/>
      <c r="ASE29" s="158"/>
      <c r="ASF29" s="158"/>
      <c r="ASG29" s="158"/>
      <c r="ASH29" s="158"/>
      <c r="ASI29" s="158"/>
      <c r="ASJ29" s="158"/>
      <c r="ASK29" s="158"/>
      <c r="ASL29" s="158"/>
      <c r="ASM29" s="158"/>
      <c r="ASN29" s="158"/>
      <c r="ASO29" s="158"/>
      <c r="ASP29" s="158"/>
      <c r="ASQ29" s="158"/>
      <c r="ASR29" s="158"/>
      <c r="ASS29" s="158"/>
      <c r="AST29" s="158"/>
      <c r="ASU29" s="158"/>
      <c r="ASV29" s="158"/>
      <c r="ASW29" s="158"/>
      <c r="ASX29" s="158"/>
      <c r="ASY29" s="158"/>
      <c r="ASZ29" s="158"/>
      <c r="ATA29" s="158"/>
      <c r="ATB29" s="158"/>
      <c r="ATC29" s="158"/>
      <c r="ATD29" s="158"/>
      <c r="ATE29" s="158"/>
      <c r="ATF29" s="158"/>
      <c r="ATG29" s="158"/>
      <c r="ATH29" s="158"/>
      <c r="ATI29" s="158"/>
      <c r="ATJ29" s="158"/>
      <c r="ATK29" s="158"/>
      <c r="ATL29" s="158"/>
      <c r="ATM29" s="158"/>
      <c r="ATN29" s="158"/>
      <c r="ATO29" s="158"/>
      <c r="ATP29" s="158"/>
      <c r="ATQ29" s="158"/>
      <c r="ATR29" s="158"/>
      <c r="ATS29" s="158"/>
      <c r="ATT29" s="158"/>
      <c r="ATU29" s="158"/>
      <c r="ATV29" s="158"/>
      <c r="ATW29" s="158"/>
      <c r="ATX29" s="158"/>
      <c r="ATY29" s="158"/>
      <c r="ATZ29" s="158"/>
      <c r="AUA29" s="158"/>
      <c r="AUB29" s="158"/>
      <c r="AUC29" s="158"/>
      <c r="AUD29" s="158"/>
      <c r="AUE29" s="158"/>
      <c r="AUF29" s="158"/>
      <c r="AUG29" s="158"/>
      <c r="AUH29" s="158"/>
      <c r="AUI29" s="158"/>
      <c r="AUJ29" s="158"/>
      <c r="AUK29" s="158"/>
      <c r="AUL29" s="158"/>
      <c r="AUM29" s="158"/>
      <c r="AUN29" s="158"/>
      <c r="AUO29" s="158"/>
      <c r="AUP29" s="158"/>
      <c r="AUQ29" s="158"/>
      <c r="AUR29" s="158"/>
      <c r="AUS29" s="158"/>
      <c r="AUT29" s="158"/>
      <c r="AUU29" s="158"/>
      <c r="AUV29" s="158"/>
      <c r="AUW29" s="158"/>
      <c r="AUX29" s="158"/>
      <c r="AUY29" s="158"/>
      <c r="AUZ29" s="158"/>
      <c r="AVA29" s="158"/>
      <c r="AVB29" s="158"/>
      <c r="AVC29" s="158"/>
      <c r="AVD29" s="158"/>
      <c r="AVE29" s="158"/>
      <c r="AVF29" s="158"/>
      <c r="AVG29" s="158"/>
      <c r="AVH29" s="158"/>
      <c r="AVI29" s="158"/>
      <c r="AVJ29" s="158"/>
      <c r="AVK29" s="158"/>
      <c r="AVL29" s="158"/>
      <c r="AVM29" s="158"/>
      <c r="AVN29" s="158"/>
      <c r="AVO29" s="158"/>
      <c r="AVP29" s="158"/>
      <c r="AVQ29" s="158"/>
      <c r="AVR29" s="158"/>
      <c r="AVS29" s="158"/>
      <c r="AVT29" s="158"/>
      <c r="AVU29" s="158"/>
      <c r="AVV29" s="158"/>
      <c r="AVW29" s="158"/>
      <c r="AVX29" s="158"/>
      <c r="AVY29" s="158"/>
      <c r="AVZ29" s="158"/>
      <c r="AWA29" s="158"/>
      <c r="AWB29" s="158"/>
      <c r="AWC29" s="158"/>
      <c r="AWD29" s="158"/>
      <c r="AWE29" s="158"/>
      <c r="AWF29" s="158"/>
      <c r="AWG29" s="158"/>
      <c r="AWH29" s="158"/>
      <c r="AWI29" s="158"/>
      <c r="AWJ29" s="158"/>
      <c r="AWK29" s="158"/>
      <c r="AWL29" s="158"/>
      <c r="AWM29" s="158"/>
      <c r="AWN29" s="158"/>
      <c r="AWO29" s="158"/>
      <c r="AWP29" s="158"/>
      <c r="AWQ29" s="158"/>
      <c r="AWR29" s="158"/>
      <c r="AWS29" s="158"/>
      <c r="AWT29" s="158"/>
      <c r="AWU29" s="158"/>
      <c r="AWV29" s="158"/>
      <c r="AWW29" s="158"/>
      <c r="AWX29" s="158"/>
      <c r="AWY29" s="158"/>
      <c r="AWZ29" s="158"/>
      <c r="AXA29" s="158"/>
      <c r="AXB29" s="158"/>
      <c r="AXC29" s="158"/>
      <c r="AXD29" s="158"/>
      <c r="AXE29" s="158"/>
      <c r="AXF29" s="158"/>
      <c r="AXG29" s="158"/>
      <c r="AXH29" s="158"/>
      <c r="AXI29" s="158"/>
      <c r="AXJ29" s="158"/>
      <c r="AXK29" s="158"/>
      <c r="AXL29" s="158"/>
      <c r="AXM29" s="158"/>
      <c r="AXN29" s="158"/>
      <c r="AXO29" s="158"/>
      <c r="AXP29" s="158"/>
      <c r="AXQ29" s="158"/>
      <c r="AXR29" s="158"/>
      <c r="AXS29" s="158"/>
      <c r="AXT29" s="158"/>
      <c r="AXU29" s="158"/>
      <c r="AXV29" s="158"/>
      <c r="AXW29" s="158"/>
      <c r="AXX29" s="158"/>
      <c r="AXY29" s="158"/>
      <c r="AXZ29" s="158"/>
      <c r="AYA29" s="158"/>
      <c r="AYB29" s="158"/>
      <c r="AYC29" s="158"/>
      <c r="AYD29" s="158"/>
      <c r="AYE29" s="158"/>
      <c r="AYF29" s="158"/>
      <c r="AYG29" s="158"/>
      <c r="AYH29" s="158"/>
      <c r="AYI29" s="158"/>
      <c r="AYJ29" s="158"/>
      <c r="AYK29" s="158"/>
      <c r="AYL29" s="158"/>
      <c r="AYM29" s="158"/>
      <c r="AYN29" s="158"/>
      <c r="AYO29" s="158"/>
      <c r="AYP29" s="158"/>
      <c r="AYQ29" s="158"/>
      <c r="AYR29" s="158"/>
      <c r="AYS29" s="158"/>
      <c r="AYT29" s="158"/>
      <c r="AYU29" s="158"/>
      <c r="AYV29" s="158"/>
      <c r="AYW29" s="158"/>
      <c r="AYX29" s="158"/>
      <c r="AYY29" s="158"/>
      <c r="AYZ29" s="158"/>
      <c r="AZA29" s="158"/>
      <c r="AZB29" s="158"/>
      <c r="AZC29" s="158"/>
      <c r="AZD29" s="158"/>
      <c r="AZE29" s="158"/>
      <c r="AZF29" s="158"/>
      <c r="AZG29" s="158"/>
      <c r="AZH29" s="158"/>
      <c r="AZI29" s="158"/>
      <c r="AZJ29" s="158"/>
      <c r="AZK29" s="158"/>
      <c r="AZL29" s="158"/>
      <c r="AZM29" s="158"/>
      <c r="AZN29" s="158"/>
      <c r="AZO29" s="158"/>
      <c r="AZP29" s="158"/>
      <c r="AZQ29" s="158"/>
      <c r="AZR29" s="158"/>
      <c r="AZS29" s="158"/>
      <c r="AZT29" s="158"/>
      <c r="AZU29" s="158"/>
      <c r="AZV29" s="158"/>
      <c r="AZW29" s="158"/>
      <c r="AZX29" s="158"/>
      <c r="AZY29" s="158"/>
      <c r="AZZ29" s="158"/>
      <c r="BAA29" s="158"/>
      <c r="BAB29" s="158"/>
      <c r="BAC29" s="158"/>
      <c r="BAD29" s="158"/>
      <c r="BAE29" s="158"/>
      <c r="BAF29" s="158"/>
      <c r="BAG29" s="158"/>
      <c r="BAH29" s="158"/>
      <c r="BAI29" s="158"/>
      <c r="BAJ29" s="158"/>
      <c r="BAK29" s="158"/>
      <c r="BAL29" s="158"/>
      <c r="BAM29" s="158"/>
      <c r="BAN29" s="158"/>
      <c r="BAO29" s="158"/>
      <c r="BAP29" s="158"/>
      <c r="BAQ29" s="158"/>
      <c r="BAR29" s="158"/>
      <c r="BAS29" s="158"/>
      <c r="BAT29" s="158"/>
      <c r="BAU29" s="158"/>
      <c r="BAV29" s="158"/>
      <c r="BAW29" s="158"/>
      <c r="BAX29" s="158"/>
      <c r="BAY29" s="158"/>
      <c r="BAZ29" s="158"/>
      <c r="BBA29" s="158"/>
      <c r="BBB29" s="158"/>
      <c r="BBC29" s="158"/>
      <c r="BBD29" s="158"/>
      <c r="BBE29" s="158"/>
      <c r="BBF29" s="158"/>
      <c r="BBG29" s="158"/>
      <c r="BBH29" s="158"/>
      <c r="BBI29" s="158"/>
      <c r="BBJ29" s="158"/>
      <c r="BBK29" s="158"/>
      <c r="BBL29" s="158"/>
      <c r="BBM29" s="158"/>
      <c r="BBN29" s="158"/>
      <c r="BBO29" s="158"/>
      <c r="BBP29" s="158"/>
      <c r="BBQ29" s="158"/>
      <c r="BBR29" s="158"/>
      <c r="BBS29" s="158"/>
      <c r="BBT29" s="158"/>
      <c r="BBU29" s="158"/>
      <c r="BBV29" s="158"/>
      <c r="BBW29" s="158"/>
      <c r="BBX29" s="158"/>
      <c r="BBY29" s="158"/>
      <c r="BBZ29" s="158"/>
      <c r="BCA29" s="158"/>
      <c r="BCB29" s="158"/>
      <c r="BCC29" s="158"/>
      <c r="BCD29" s="158"/>
      <c r="BCE29" s="158"/>
      <c r="BCF29" s="158"/>
      <c r="BCG29" s="158"/>
      <c r="BCH29" s="158"/>
      <c r="BCI29" s="158"/>
      <c r="BCJ29" s="158"/>
      <c r="BCK29" s="158"/>
      <c r="BCL29" s="158"/>
      <c r="BCM29" s="158"/>
      <c r="BCN29" s="158"/>
      <c r="BCO29" s="158"/>
      <c r="BCP29" s="158"/>
      <c r="BCQ29" s="158"/>
      <c r="BCR29" s="158"/>
      <c r="BCS29" s="158"/>
      <c r="BCT29" s="158"/>
      <c r="BCU29" s="158"/>
      <c r="BCV29" s="158"/>
      <c r="BCW29" s="158"/>
      <c r="BCX29" s="158"/>
      <c r="BCY29" s="158"/>
      <c r="BCZ29" s="158"/>
      <c r="BDA29" s="158"/>
      <c r="BDB29" s="158"/>
      <c r="BDC29" s="158"/>
      <c r="BDD29" s="158"/>
      <c r="BDE29" s="158"/>
      <c r="BDF29" s="158"/>
      <c r="BDG29" s="158"/>
      <c r="BDH29" s="158"/>
      <c r="BDI29" s="158"/>
      <c r="BDJ29" s="158"/>
      <c r="BDK29" s="158"/>
      <c r="BDL29" s="158"/>
      <c r="BDM29" s="158"/>
      <c r="BDN29" s="158"/>
      <c r="BDO29" s="158"/>
      <c r="BDP29" s="158"/>
      <c r="BDQ29" s="158"/>
      <c r="BDR29" s="158"/>
      <c r="BDS29" s="158"/>
      <c r="BDT29" s="158"/>
      <c r="BDU29" s="158"/>
      <c r="BDV29" s="158"/>
      <c r="BDW29" s="158"/>
      <c r="BDX29" s="158"/>
      <c r="BDY29" s="158"/>
      <c r="BDZ29" s="158"/>
      <c r="BEA29" s="158"/>
      <c r="BEB29" s="158"/>
      <c r="BEC29" s="158"/>
      <c r="BED29" s="158"/>
      <c r="BEE29" s="158"/>
      <c r="BEF29" s="158"/>
      <c r="BEG29" s="158"/>
      <c r="BEH29" s="158"/>
      <c r="BEI29" s="158"/>
      <c r="BEJ29" s="158"/>
      <c r="BEK29" s="158"/>
      <c r="BEL29" s="158"/>
      <c r="BEM29" s="158"/>
      <c r="BEN29" s="158"/>
      <c r="BEO29" s="158"/>
      <c r="BEP29" s="158"/>
      <c r="BEQ29" s="158"/>
      <c r="BER29" s="158"/>
      <c r="BES29" s="158"/>
      <c r="BET29" s="158"/>
      <c r="BEU29" s="158"/>
      <c r="BEV29" s="158"/>
      <c r="BEW29" s="158"/>
      <c r="BEX29" s="158"/>
      <c r="BEY29" s="158"/>
      <c r="BEZ29" s="158"/>
      <c r="BFA29" s="158"/>
      <c r="BFB29" s="158"/>
      <c r="BFC29" s="158"/>
      <c r="BFD29" s="158"/>
      <c r="BFE29" s="158"/>
      <c r="BFF29" s="158"/>
      <c r="BFG29" s="158"/>
      <c r="BFH29" s="158"/>
      <c r="BFI29" s="158"/>
      <c r="BFJ29" s="158"/>
      <c r="BFK29" s="158"/>
      <c r="BFL29" s="158"/>
      <c r="BFM29" s="158"/>
      <c r="BFN29" s="158"/>
      <c r="BFO29" s="158"/>
      <c r="BFP29" s="158"/>
      <c r="BFQ29" s="158"/>
      <c r="BFR29" s="158"/>
      <c r="BFS29" s="158"/>
      <c r="BFT29" s="158"/>
      <c r="BFU29" s="158"/>
      <c r="BFV29" s="158"/>
      <c r="BFW29" s="158"/>
      <c r="BFX29" s="158"/>
      <c r="BFY29" s="158"/>
      <c r="BFZ29" s="158"/>
      <c r="BGA29" s="158"/>
      <c r="BGB29" s="158"/>
      <c r="BGC29" s="158"/>
      <c r="BGD29" s="158"/>
      <c r="BGE29" s="158"/>
      <c r="BGF29" s="158"/>
      <c r="BGG29" s="158"/>
      <c r="BGH29" s="158"/>
      <c r="BGI29" s="158"/>
      <c r="BGJ29" s="158"/>
      <c r="BGK29" s="158"/>
      <c r="BGL29" s="158"/>
      <c r="BGM29" s="158"/>
      <c r="BGN29" s="158"/>
      <c r="BGO29" s="158"/>
      <c r="BGP29" s="158"/>
      <c r="BGQ29" s="158"/>
      <c r="BGR29" s="158"/>
      <c r="BGS29" s="158"/>
      <c r="BGT29" s="158"/>
      <c r="BGU29" s="158"/>
      <c r="BGV29" s="158"/>
      <c r="BGW29" s="158"/>
      <c r="BGX29" s="158"/>
      <c r="BGY29" s="158"/>
      <c r="BGZ29" s="158"/>
      <c r="BHA29" s="158"/>
      <c r="BHB29" s="158"/>
      <c r="BHC29" s="158"/>
      <c r="BHD29" s="158"/>
      <c r="BHE29" s="158"/>
      <c r="BHF29" s="158"/>
      <c r="BHG29" s="158"/>
      <c r="BHH29" s="158"/>
      <c r="BHI29" s="158"/>
      <c r="BHJ29" s="158"/>
      <c r="BHK29" s="158"/>
      <c r="BHL29" s="158"/>
      <c r="BHM29" s="158"/>
      <c r="BHN29" s="158"/>
      <c r="BHO29" s="158"/>
      <c r="BHP29" s="158"/>
      <c r="BHQ29" s="158"/>
      <c r="BHR29" s="158"/>
      <c r="BHS29" s="158"/>
      <c r="BHT29" s="158"/>
      <c r="BHU29" s="158"/>
      <c r="BHV29" s="158"/>
      <c r="BHW29" s="158"/>
      <c r="BHX29" s="158"/>
      <c r="BHY29" s="158"/>
      <c r="BHZ29" s="158"/>
      <c r="BIA29" s="158"/>
      <c r="BIB29" s="158"/>
      <c r="BIC29" s="158"/>
      <c r="BID29" s="158"/>
      <c r="BIE29" s="158"/>
      <c r="BIF29" s="158"/>
      <c r="BIG29" s="158"/>
      <c r="BIH29" s="158"/>
      <c r="BII29" s="158"/>
      <c r="BIJ29" s="158"/>
      <c r="BIK29" s="158"/>
      <c r="BIL29" s="158"/>
      <c r="BIM29" s="158"/>
      <c r="BIN29" s="158"/>
      <c r="BIO29" s="158"/>
      <c r="BIP29" s="158"/>
      <c r="BIQ29" s="158"/>
      <c r="BIR29" s="158"/>
      <c r="BIS29" s="158"/>
      <c r="BIT29" s="158"/>
      <c r="BIU29" s="158"/>
      <c r="BIV29" s="158"/>
      <c r="BIW29" s="158"/>
      <c r="BIX29" s="158"/>
      <c r="BIY29" s="158"/>
      <c r="BIZ29" s="158"/>
      <c r="BJA29" s="158"/>
      <c r="BJB29" s="158"/>
      <c r="BJC29" s="158"/>
      <c r="BJD29" s="158"/>
      <c r="BJE29" s="158"/>
      <c r="BJF29" s="158"/>
      <c r="BJG29" s="158"/>
      <c r="BJH29" s="158"/>
      <c r="BJI29" s="158"/>
      <c r="BJJ29" s="158"/>
      <c r="BJK29" s="158"/>
      <c r="BJL29" s="158"/>
      <c r="BJM29" s="158"/>
      <c r="BJN29" s="158"/>
      <c r="BJO29" s="158"/>
      <c r="BJP29" s="158"/>
      <c r="BJQ29" s="158"/>
      <c r="BJR29" s="158"/>
      <c r="BJS29" s="158"/>
      <c r="BJT29" s="158"/>
      <c r="BJU29" s="158"/>
      <c r="BJV29" s="158"/>
      <c r="BJW29" s="158"/>
      <c r="BJX29" s="158"/>
      <c r="BJY29" s="158"/>
      <c r="BJZ29" s="158"/>
      <c r="BKA29" s="158"/>
      <c r="BKB29" s="158"/>
      <c r="BKC29" s="158"/>
      <c r="BKD29" s="158"/>
      <c r="BKE29" s="158"/>
      <c r="BKF29" s="158"/>
      <c r="BKG29" s="158"/>
      <c r="BKH29" s="158"/>
      <c r="BKI29" s="158"/>
      <c r="BKJ29" s="158"/>
      <c r="BKK29" s="158"/>
      <c r="BKL29" s="158"/>
      <c r="BKM29" s="158"/>
      <c r="BKN29" s="158"/>
      <c r="BKO29" s="158"/>
      <c r="BKP29" s="158"/>
      <c r="BKQ29" s="158"/>
      <c r="BKR29" s="158"/>
      <c r="BKS29" s="158"/>
      <c r="BKT29" s="158"/>
      <c r="BKU29" s="158"/>
      <c r="BKV29" s="158"/>
      <c r="BKW29" s="158"/>
      <c r="BKX29" s="158"/>
      <c r="BKY29" s="158"/>
      <c r="BKZ29" s="158"/>
      <c r="BLA29" s="158"/>
      <c r="BLB29" s="158"/>
      <c r="BLC29" s="158"/>
      <c r="BLD29" s="158"/>
      <c r="BLE29" s="158"/>
      <c r="BLF29" s="158"/>
      <c r="BLG29" s="158"/>
      <c r="BLH29" s="158"/>
      <c r="BLI29" s="158"/>
      <c r="BLJ29" s="158"/>
      <c r="BLK29" s="158"/>
      <c r="BLL29" s="158"/>
      <c r="BLM29" s="158"/>
      <c r="BLN29" s="158"/>
      <c r="BLO29" s="158"/>
      <c r="BLP29" s="158"/>
      <c r="BLQ29" s="158"/>
      <c r="BLR29" s="158"/>
      <c r="BLS29" s="158"/>
      <c r="BLT29" s="158"/>
      <c r="BLU29" s="158"/>
      <c r="BLV29" s="158"/>
      <c r="BLW29" s="158"/>
      <c r="BLX29" s="158"/>
      <c r="BLY29" s="158"/>
      <c r="BLZ29" s="158"/>
      <c r="BMA29" s="158"/>
      <c r="BMB29" s="158"/>
      <c r="BMC29" s="158"/>
      <c r="BMD29" s="158"/>
      <c r="BME29" s="158"/>
      <c r="BMF29" s="158"/>
      <c r="BMG29" s="158"/>
      <c r="BMH29" s="158"/>
      <c r="BMI29" s="158"/>
      <c r="BMJ29" s="158"/>
      <c r="BMK29" s="158"/>
      <c r="BML29" s="158"/>
      <c r="BMM29" s="158"/>
      <c r="BMN29" s="158"/>
      <c r="BMO29" s="158"/>
      <c r="BMP29" s="158"/>
      <c r="BMQ29" s="158"/>
      <c r="BMR29" s="158"/>
      <c r="BMS29" s="158"/>
      <c r="BMT29" s="158"/>
      <c r="BMU29" s="158"/>
      <c r="BMV29" s="158"/>
      <c r="BMW29" s="158"/>
      <c r="BMX29" s="158"/>
      <c r="BMY29" s="158"/>
      <c r="BMZ29" s="158"/>
      <c r="BNA29" s="158"/>
      <c r="BNB29" s="158"/>
      <c r="BNC29" s="158"/>
      <c r="BND29" s="158"/>
      <c r="BNE29" s="158"/>
      <c r="BNF29" s="158"/>
      <c r="BNG29" s="158"/>
      <c r="BNH29" s="158"/>
      <c r="BNI29" s="158"/>
      <c r="BNJ29" s="158"/>
      <c r="BNK29" s="158"/>
      <c r="BNL29" s="158"/>
      <c r="BNM29" s="158"/>
      <c r="BNN29" s="158"/>
      <c r="BNO29" s="158"/>
      <c r="BNP29" s="158"/>
      <c r="BNQ29" s="158"/>
      <c r="BNR29" s="158"/>
      <c r="BNS29" s="158"/>
      <c r="BNT29" s="158"/>
      <c r="BNU29" s="158"/>
      <c r="BNV29" s="158"/>
      <c r="BNW29" s="158"/>
      <c r="BNX29" s="158"/>
      <c r="BNY29" s="158"/>
      <c r="BNZ29" s="158"/>
      <c r="BOA29" s="158"/>
      <c r="BOB29" s="158"/>
      <c r="BOC29" s="158"/>
      <c r="BOD29" s="158"/>
      <c r="BOE29" s="158"/>
      <c r="BOF29" s="158"/>
      <c r="BOG29" s="158"/>
      <c r="BOH29" s="158"/>
      <c r="BOI29" s="158"/>
      <c r="BOJ29" s="158"/>
      <c r="BOK29" s="158"/>
      <c r="BOL29" s="158"/>
      <c r="BOM29" s="158"/>
      <c r="BON29" s="158"/>
      <c r="BOO29" s="158"/>
      <c r="BOP29" s="158"/>
      <c r="BOQ29" s="158"/>
      <c r="BOR29" s="158"/>
      <c r="BOS29" s="158"/>
      <c r="BOT29" s="158"/>
      <c r="BOU29" s="158"/>
      <c r="BOV29" s="158"/>
      <c r="BOW29" s="158"/>
      <c r="BOX29" s="158"/>
      <c r="BOY29" s="158"/>
      <c r="BOZ29" s="158"/>
      <c r="BPA29" s="158"/>
      <c r="BPB29" s="158"/>
      <c r="BPC29" s="158"/>
      <c r="BPD29" s="158"/>
      <c r="BPE29" s="158"/>
      <c r="BPF29" s="158"/>
      <c r="BPG29" s="158"/>
      <c r="BPH29" s="158"/>
      <c r="BPI29" s="158"/>
      <c r="BPJ29" s="158"/>
      <c r="BPK29" s="158"/>
      <c r="BPL29" s="158"/>
      <c r="BPM29" s="158"/>
      <c r="BPN29" s="158"/>
      <c r="BPO29" s="158"/>
      <c r="BPP29" s="158"/>
      <c r="BPQ29" s="158"/>
      <c r="BPR29" s="158"/>
      <c r="BPS29" s="158"/>
      <c r="BPT29" s="158"/>
      <c r="BPU29" s="158"/>
      <c r="BPV29" s="158"/>
      <c r="BPW29" s="158"/>
      <c r="BPX29" s="158"/>
      <c r="BPY29" s="158"/>
      <c r="BPZ29" s="158"/>
      <c r="BQA29" s="158"/>
      <c r="BQB29" s="158"/>
      <c r="BQC29" s="158"/>
      <c r="BQD29" s="158"/>
      <c r="BQE29" s="158"/>
      <c r="BQF29" s="158"/>
      <c r="BQG29" s="158"/>
      <c r="BQH29" s="158"/>
      <c r="BQI29" s="158"/>
      <c r="BQJ29" s="158"/>
      <c r="BQK29" s="158"/>
      <c r="BQL29" s="158"/>
      <c r="BQM29" s="158"/>
      <c r="BQN29" s="158"/>
      <c r="BQO29" s="158"/>
      <c r="BQP29" s="158"/>
      <c r="BQQ29" s="158"/>
      <c r="BQR29" s="158"/>
      <c r="BQS29" s="158"/>
      <c r="BQT29" s="158"/>
      <c r="BQU29" s="158"/>
      <c r="BQV29" s="158"/>
      <c r="BQW29" s="158"/>
      <c r="BQX29" s="158"/>
      <c r="BQY29" s="158"/>
      <c r="BQZ29" s="158"/>
      <c r="BRA29" s="158"/>
      <c r="BRB29" s="158"/>
      <c r="BRC29" s="158"/>
      <c r="BRD29" s="158"/>
      <c r="BRE29" s="158"/>
      <c r="BRF29" s="158"/>
      <c r="BRG29" s="158"/>
      <c r="BRH29" s="158"/>
      <c r="BRI29" s="158"/>
      <c r="BRJ29" s="158"/>
      <c r="BRK29" s="158"/>
      <c r="BRL29" s="158"/>
      <c r="BRM29" s="158"/>
      <c r="BRN29" s="158"/>
      <c r="BRO29" s="158"/>
      <c r="BRP29" s="158"/>
      <c r="BRQ29" s="158"/>
      <c r="BRR29" s="158"/>
      <c r="BRS29" s="158"/>
      <c r="BRT29" s="158"/>
      <c r="BRU29" s="158"/>
      <c r="BRV29" s="158"/>
      <c r="BRW29" s="158"/>
      <c r="BRX29" s="158"/>
      <c r="BRY29" s="158"/>
      <c r="BRZ29" s="158"/>
      <c r="BSA29" s="158"/>
      <c r="BSB29" s="158"/>
      <c r="BSC29" s="158"/>
      <c r="BSD29" s="158"/>
      <c r="BSE29" s="158"/>
      <c r="BSF29" s="158"/>
      <c r="BSG29" s="158"/>
      <c r="BSH29" s="158"/>
      <c r="BSI29" s="158"/>
      <c r="BSJ29" s="158"/>
      <c r="BSK29" s="158"/>
      <c r="BSL29" s="158"/>
      <c r="BSM29" s="158"/>
      <c r="BSN29" s="158"/>
      <c r="BSO29" s="158"/>
      <c r="BSP29" s="158"/>
      <c r="BSQ29" s="158"/>
      <c r="BSR29" s="158"/>
      <c r="BSS29" s="158"/>
      <c r="BST29" s="158"/>
      <c r="BSU29" s="158"/>
      <c r="BSV29" s="158"/>
      <c r="BSW29" s="158"/>
      <c r="BSX29" s="158"/>
      <c r="BSY29" s="158"/>
      <c r="BSZ29" s="158"/>
      <c r="BTA29" s="158"/>
      <c r="BTB29" s="158"/>
      <c r="BTC29" s="158"/>
      <c r="BTD29" s="158"/>
      <c r="BTE29" s="158"/>
      <c r="BTF29" s="158"/>
      <c r="BTG29" s="158"/>
      <c r="BTH29" s="158"/>
      <c r="BTI29" s="158"/>
      <c r="BTJ29" s="158"/>
      <c r="BTK29" s="158"/>
      <c r="BTL29" s="158"/>
      <c r="BTM29" s="158"/>
      <c r="BTN29" s="158"/>
      <c r="BTO29" s="158"/>
      <c r="BTP29" s="158"/>
      <c r="BTQ29" s="158"/>
      <c r="BTR29" s="158"/>
      <c r="BTS29" s="158"/>
      <c r="BTT29" s="158"/>
      <c r="BTU29" s="158"/>
      <c r="BTV29" s="158"/>
      <c r="BTW29" s="158"/>
      <c r="BTX29" s="158"/>
      <c r="BTY29" s="158"/>
      <c r="BTZ29" s="158"/>
      <c r="BUA29" s="158"/>
      <c r="BUB29" s="158"/>
      <c r="BUC29" s="158"/>
      <c r="BUD29" s="158"/>
      <c r="BUE29" s="158"/>
      <c r="BUF29" s="158"/>
      <c r="BUG29" s="158"/>
      <c r="BUH29" s="158"/>
      <c r="BUI29" s="158"/>
      <c r="BUJ29" s="158"/>
      <c r="BUK29" s="158"/>
      <c r="BUL29" s="158"/>
      <c r="BUM29" s="158"/>
      <c r="BUN29" s="158"/>
      <c r="BUO29" s="158"/>
      <c r="BUP29" s="158"/>
      <c r="BUQ29" s="158"/>
      <c r="BUR29" s="158"/>
      <c r="BUS29" s="158"/>
      <c r="BUT29" s="158"/>
      <c r="BUU29" s="158"/>
      <c r="BUV29" s="158"/>
      <c r="BUW29" s="158"/>
      <c r="BUX29" s="158"/>
      <c r="BUY29" s="158"/>
      <c r="BUZ29" s="158"/>
      <c r="BVA29" s="158"/>
      <c r="BVB29" s="158"/>
      <c r="BVC29" s="158"/>
      <c r="BVD29" s="158"/>
      <c r="BVE29" s="158"/>
      <c r="BVF29" s="158"/>
      <c r="BVG29" s="158"/>
      <c r="BVH29" s="158"/>
      <c r="BVI29" s="158"/>
      <c r="BVJ29" s="158"/>
      <c r="BVK29" s="158"/>
      <c r="BVL29" s="158"/>
      <c r="BVM29" s="158"/>
      <c r="BVN29" s="158"/>
      <c r="BVO29" s="158"/>
      <c r="BVP29" s="158"/>
      <c r="BVQ29" s="158"/>
      <c r="BVR29" s="158"/>
      <c r="BVS29" s="158"/>
      <c r="BVT29" s="158"/>
      <c r="BVU29" s="158"/>
      <c r="BVV29" s="158"/>
      <c r="BVW29" s="158"/>
      <c r="BVX29" s="158"/>
      <c r="BVY29" s="158"/>
      <c r="BVZ29" s="158"/>
      <c r="BWA29" s="158"/>
      <c r="BWB29" s="158"/>
      <c r="BWC29" s="158"/>
      <c r="BWD29" s="158"/>
      <c r="BWE29" s="158"/>
      <c r="BWF29" s="158"/>
      <c r="BWG29" s="158"/>
      <c r="BWH29" s="158"/>
      <c r="BWI29" s="158"/>
      <c r="BWJ29" s="158"/>
      <c r="BWK29" s="158"/>
      <c r="BWL29" s="158"/>
      <c r="BWM29" s="158"/>
      <c r="BWN29" s="158"/>
      <c r="BWO29" s="158"/>
      <c r="BWP29" s="158"/>
      <c r="BWQ29" s="158"/>
      <c r="BWR29" s="158"/>
      <c r="BWS29" s="158"/>
      <c r="BWT29" s="158"/>
      <c r="BWU29" s="158"/>
      <c r="BWV29" s="158"/>
      <c r="BWW29" s="158"/>
      <c r="BWX29" s="158"/>
      <c r="BWY29" s="158"/>
      <c r="BWZ29" s="158"/>
      <c r="BXA29" s="158"/>
      <c r="BXB29" s="158"/>
      <c r="BXC29" s="158"/>
      <c r="BXD29" s="158"/>
      <c r="BXE29" s="158"/>
      <c r="BXF29" s="158"/>
      <c r="BXG29" s="158"/>
      <c r="BXH29" s="158"/>
      <c r="BXI29" s="158"/>
      <c r="BXJ29" s="158"/>
      <c r="BXK29" s="158"/>
      <c r="BXL29" s="158"/>
      <c r="BXM29" s="158"/>
      <c r="BXN29" s="158"/>
      <c r="BXO29" s="158"/>
      <c r="BXP29" s="158"/>
      <c r="BXQ29" s="158"/>
      <c r="BXR29" s="158"/>
      <c r="BXS29" s="158"/>
      <c r="BXT29" s="158"/>
      <c r="BXU29" s="158"/>
      <c r="BXV29" s="158"/>
      <c r="BXW29" s="158"/>
      <c r="BXX29" s="158"/>
      <c r="BXY29" s="158"/>
      <c r="BXZ29" s="158"/>
      <c r="BYA29" s="158"/>
      <c r="BYB29" s="158"/>
      <c r="BYC29" s="158"/>
      <c r="BYD29" s="158"/>
      <c r="BYE29" s="158"/>
      <c r="BYF29" s="158"/>
      <c r="BYG29" s="158"/>
      <c r="BYH29" s="158"/>
      <c r="BYI29" s="158"/>
      <c r="BYJ29" s="158"/>
      <c r="BYK29" s="158"/>
      <c r="BYL29" s="158"/>
      <c r="BYM29" s="158"/>
      <c r="BYN29" s="158"/>
      <c r="BYO29" s="158"/>
      <c r="BYP29" s="158"/>
    </row>
    <row r="30" spans="1:2018" ht="12.75" customHeight="1">
      <c r="A30" s="158"/>
      <c r="C30" s="169" t="s">
        <v>6</v>
      </c>
      <c r="E30" s="160" t="s">
        <v>197</v>
      </c>
      <c r="I30" s="31"/>
      <c r="J30" s="315">
        <f>INDEX(Inputs!J$94:J$121,MATCH($B17,Inputs!$C$94:$C$121,0))*(1+J$7)^0.5</f>
        <v>26.187580428687681</v>
      </c>
      <c r="K30" s="315">
        <f>INDEX(Inputs!K$94:K$121,MATCH($B17,Inputs!$C$94:$C$121,0))*(1+K$7)^0.5</f>
        <v>20.953426412984573</v>
      </c>
      <c r="L30" s="315">
        <f>INDEX(Inputs!L$94:L$121,MATCH($B17,Inputs!$C$94:$C$121,0))*(1+L$7)^0.5</f>
        <v>11.987191115754724</v>
      </c>
      <c r="M30" s="315">
        <f>INDEX(Inputs!M$94:M$121,MATCH($B17,Inputs!$C$94:$C$121,0))*(1+M$7)^0.5</f>
        <v>16.16336713732305</v>
      </c>
      <c r="N30" s="315">
        <f>INDEX(Inputs!N$94:N$121,MATCH($B17,Inputs!$C$94:$C$121,0))*(1+N$7)^0.5</f>
        <v>15.312178547006063</v>
      </c>
      <c r="O30" s="315">
        <f>INDEX(Inputs!O$94:O$121,MATCH($B17,Inputs!$C$94:$C$121,0))*(1+O$7)^0.5</f>
        <v>0</v>
      </c>
      <c r="P30" s="315">
        <f>INDEX(Inputs!P$94:P$121,MATCH($B17,Inputs!$C$94:$C$121,0))*(1+P$7)^0.5</f>
        <v>0</v>
      </c>
      <c r="Q30" s="315">
        <f>INDEX(Inputs!Q$94:Q$121,MATCH($B17,Inputs!$C$94:$C$121,0))*(1+Q$7)^0.5</f>
        <v>0</v>
      </c>
      <c r="R30" s="315">
        <f>INDEX(Inputs!R$94:R$121,MATCH($B17,Inputs!$C$94:$C$121,0))*(1+R$7)^0.5</f>
        <v>0</v>
      </c>
      <c r="S30" s="315">
        <f>INDEX(Inputs!S$94:S$121,MATCH($B17,Inputs!$C$94:$C$121,0))*(1+S$7)^0.5</f>
        <v>0</v>
      </c>
      <c r="T30" s="315">
        <f>INDEX(Inputs!T$94:T$121,MATCH($B17,Inputs!$C$94:$C$121,0))*(1+T$7)^0.5</f>
        <v>0</v>
      </c>
      <c r="U30" s="315">
        <f>INDEX(Inputs!U$94:U$121,MATCH($B17,Inputs!$C$94:$C$121,0))*(1+U$7)^0.5</f>
        <v>0</v>
      </c>
      <c r="V30" s="315">
        <f>INDEX(Inputs!V$94:V$121,MATCH($B17,Inputs!$C$94:$C$121,0))*(1+V$7)^0.5</f>
        <v>0</v>
      </c>
      <c r="W30" s="315">
        <f>INDEX(Inputs!W$94:W$121,MATCH($B17,Inputs!$C$94:$C$121,0))*(1+W$7)^0.5</f>
        <v>0</v>
      </c>
      <c r="X30" s="315">
        <f>INDEX(Inputs!X$94:X$121,MATCH($B17,Inputs!$C$94:$C$121,0))*(1+X$7)^0.5</f>
        <v>0</v>
      </c>
      <c r="Y30" s="315">
        <f>INDEX(Inputs!Y$94:Y$121,MATCH($B17,Inputs!$C$94:$C$121,0))*(1+Y$7)^0.5</f>
        <v>0</v>
      </c>
      <c r="Z30" s="315">
        <f>INDEX(Inputs!Z$94:Z$121,MATCH($B17,Inputs!$C$94:$C$121,0))*(1+Z$7)^0.5</f>
        <v>0</v>
      </c>
      <c r="AA30" s="315">
        <f>INDEX(Inputs!AA$94:AA$121,MATCH($B17,Inputs!$C$94:$C$121,0))*(1+AA$7)^0.5</f>
        <v>0</v>
      </c>
      <c r="AB30" s="315">
        <f>INDEX(Inputs!AB$94:AB$121,MATCH($B17,Inputs!$C$94:$C$121,0))*(1+AB$7)^0.5</f>
        <v>0</v>
      </c>
      <c r="AC30" s="315">
        <f>INDEX(Inputs!AC$94:AC$121,MATCH($B17,Inputs!$C$94:$C$121,0))*(1+AC$7)^0.5</f>
        <v>0</v>
      </c>
      <c r="AD30" s="315">
        <f>INDEX(Inputs!AD$94:AD$121,MATCH($B17,Inputs!$C$94:$C$121,0))*(1+AD$7)^0.5</f>
        <v>0</v>
      </c>
      <c r="AE30" s="315">
        <f>INDEX(Inputs!AE$94:AE$121,MATCH($B17,Inputs!$C$94:$C$121,0))*(1+AE$7)^0.5</f>
        <v>0</v>
      </c>
      <c r="AF30" s="315">
        <f>INDEX(Inputs!AF$94:AF$121,MATCH($B17,Inputs!$C$94:$C$121,0))*(1+AF$7)^0.5</f>
        <v>0</v>
      </c>
      <c r="AG30" s="315">
        <f>INDEX(Inputs!AG$94:AG$121,MATCH($B17,Inputs!$C$94:$C$121,0))*(1+AG$7)^0.5</f>
        <v>0</v>
      </c>
      <c r="AH30" s="315">
        <f>INDEX(Inputs!AH$94:AH$121,MATCH($B17,Inputs!$C$94:$C$121,0))*(1+AH$7)^0.5</f>
        <v>0</v>
      </c>
      <c r="AI30" s="315">
        <f>INDEX(Inputs!AI$94:AI$121,MATCH($B17,Inputs!$C$94:$C$121,0))*(1+AI$7)^0.5</f>
        <v>0</v>
      </c>
      <c r="AJ30" s="315">
        <f>INDEX(Inputs!AJ$94:AJ$121,MATCH($B17,Inputs!$C$94:$C$121,0))*(1+AJ$7)^0.5</f>
        <v>0</v>
      </c>
      <c r="AK30" s="315">
        <f>INDEX(Inputs!AK$94:AK$121,MATCH($B17,Inputs!$C$94:$C$121,0))*(1+AK$7)^0.5</f>
        <v>0</v>
      </c>
      <c r="AL30" s="315">
        <f>INDEX(Inputs!AL$94:AL$121,MATCH($B17,Inputs!$C$94:$C$121,0))*(1+AL$7)^0.5</f>
        <v>0</v>
      </c>
      <c r="AM30" s="315">
        <f>INDEX(Inputs!AM$94:AM$121,MATCH($B17,Inputs!$C$94:$C$121,0))*(1+AM$7)^0.5</f>
        <v>0</v>
      </c>
      <c r="AN30" s="315">
        <f>INDEX(Inputs!AN$94:AN$121,MATCH($B17,Inputs!$C$94:$C$121,0))*(1+AN$7)^0.5</f>
        <v>0</v>
      </c>
      <c r="AO30" s="315">
        <f>INDEX(Inputs!AO$94:AO$121,MATCH($B17,Inputs!$C$94:$C$121,0))*(1+AO$7)^0.5</f>
        <v>0</v>
      </c>
      <c r="AP30" s="315">
        <f>INDEX(Inputs!AP$94:AP$121,MATCH($B17,Inputs!$C$94:$C$121,0))*(1+AP$7)^0.5</f>
        <v>0</v>
      </c>
      <c r="AQ30" s="315">
        <f>INDEX(Inputs!AQ$94:AQ$121,MATCH($B17,Inputs!$C$94:$C$121,0))*(1+AQ$7)^0.5</f>
        <v>0</v>
      </c>
      <c r="AR30" s="315">
        <f>INDEX(Inputs!AR$94:AR$121,MATCH($B17,Inputs!$C$94:$C$121,0))*(1+AR$7)^0.5</f>
        <v>0</v>
      </c>
      <c r="AS30" s="315">
        <f>INDEX(Inputs!AS$94:AS$121,MATCH($B17,Inputs!$C$94:$C$121,0))*(1+AS$7)^0.5</f>
        <v>0</v>
      </c>
      <c r="AT30" s="315">
        <f>INDEX(Inputs!AT$94:AT$121,MATCH($B17,Inputs!$C$94:$C$121,0))*(1+AT$7)^0.5</f>
        <v>0</v>
      </c>
      <c r="AU30" s="315">
        <f>INDEX(Inputs!AU$94:AU$121,MATCH($B17,Inputs!$C$94:$C$121,0))*(1+AU$7)^0.5</f>
        <v>0</v>
      </c>
      <c r="AV30" s="315">
        <f>INDEX(Inputs!AV$94:AV$121,MATCH($B17,Inputs!$C$94:$C$121,0))*(1+AV$7)^0.5</f>
        <v>0</v>
      </c>
      <c r="AW30" s="315">
        <f>INDEX(Inputs!AW$94:AW$121,MATCH($B17,Inputs!$C$94:$C$121,0))*(1+AW$7)^0.5</f>
        <v>0</v>
      </c>
      <c r="AX30" s="315">
        <f>INDEX(Inputs!AX$94:AX$121,MATCH($B17,Inputs!$C$94:$C$121,0))*(1+AX$7)^0.5</f>
        <v>0</v>
      </c>
      <c r="AY30" s="315">
        <f>INDEX(Inputs!AY$94:AY$121,MATCH($B17,Inputs!$C$94:$C$121,0))*(1+AY$7)^0.5</f>
        <v>0</v>
      </c>
      <c r="AZ30" s="315">
        <f>INDEX(Inputs!AZ$94:AZ$121,MATCH($B17,Inputs!$C$94:$C$121,0))*(1+AZ$7)^0.5</f>
        <v>0</v>
      </c>
      <c r="BA30" s="315">
        <f>INDEX(Inputs!BA$94:BA$121,MATCH($B17,Inputs!$C$94:$C$121,0))*(1+BA$7)^0.5</f>
        <v>0</v>
      </c>
      <c r="BB30" s="315">
        <f>INDEX(Inputs!BB$94:BB$121,MATCH($B17,Inputs!$C$94:$C$121,0))*(1+BB$7)^0.5</f>
        <v>0</v>
      </c>
      <c r="BC30" s="315">
        <f>INDEX(Inputs!BC$94:BC$121,MATCH($B17,Inputs!$C$94:$C$121,0))*(1+BC$7)^0.5</f>
        <v>0</v>
      </c>
      <c r="BD30" s="315">
        <f>INDEX(Inputs!BD$94:BD$121,MATCH($B17,Inputs!$C$94:$C$121,0))*(1+BD$7)^0.5</f>
        <v>0</v>
      </c>
      <c r="BE30" s="315">
        <f>INDEX(Inputs!BE$94:BE$121,MATCH($B17,Inputs!$C$94:$C$121,0))*(1+BE$7)^0.5</f>
        <v>0</v>
      </c>
      <c r="BF30" s="315">
        <f>INDEX(Inputs!BF$94:BF$121,MATCH($B17,Inputs!$C$94:$C$121,0))*(1+BF$7)^0.5</f>
        <v>0</v>
      </c>
      <c r="BG30" s="315">
        <f>INDEX(Inputs!BG$94:BG$121,MATCH($B17,Inputs!$C$94:$C$121,0))*(1+BG$7)^0.5</f>
        <v>0</v>
      </c>
      <c r="BH30" s="315">
        <f>INDEX(Inputs!BH$94:BH$121,MATCH($B17,Inputs!$C$94:$C$121,0))*(1+BH$7)^0.5</f>
        <v>0</v>
      </c>
      <c r="BI30" s="315">
        <f>INDEX(Inputs!BI$94:BI$121,MATCH($B17,Inputs!$C$94:$C$121,0))*(1+BI$7)^0.5</f>
        <v>0</v>
      </c>
      <c r="BJ30" s="315">
        <f>INDEX(Inputs!BJ$94:BJ$121,MATCH($B17,Inputs!$C$94:$C$121,0))*(1+BJ$7)^0.5</f>
        <v>0</v>
      </c>
      <c r="BK30" s="315">
        <f>INDEX(Inputs!BK$94:BK$121,MATCH($B17,Inputs!$C$94:$C$121,0))*(1+BK$7)^0.5</f>
        <v>0</v>
      </c>
      <c r="BL30" s="315">
        <f>INDEX(Inputs!BL$94:BL$121,MATCH($B17,Inputs!$C$94:$C$121,0))*(1+BL$7)^0.5</f>
        <v>0</v>
      </c>
      <c r="BM30" s="315">
        <f>INDEX(Inputs!BM$94:BM$121,MATCH($B17,Inputs!$C$94:$C$121,0))*(1+BM$7)^0.5</f>
        <v>0</v>
      </c>
      <c r="BN30" s="315">
        <f>INDEX(Inputs!BN$94:BN$121,MATCH($B17,Inputs!$C$94:$C$121,0))*(1+BN$7)^0.5</f>
        <v>0</v>
      </c>
      <c r="BO30" s="315">
        <f>INDEX(Inputs!BO$94:BO$121,MATCH($B17,Inputs!$C$94:$C$121,0))*(1+BO$7)^0.5</f>
        <v>0</v>
      </c>
      <c r="BP30" s="315">
        <f>INDEX(Inputs!BP$94:BP$121,MATCH($B17,Inputs!$C$94:$C$121,0))*(1+BP$7)^0.5</f>
        <v>0</v>
      </c>
      <c r="BQ30" s="315">
        <f>INDEX(Inputs!BQ$94:BQ$121,MATCH($B17,Inputs!$C$94:$C$121,0))*(1+BQ$7)^0.5</f>
        <v>0</v>
      </c>
      <c r="BR30" s="315">
        <f>INDEX(Inputs!BR$94:BR$121,MATCH($B17,Inputs!$C$94:$C$121,0))*(1+BR$7)^0.5</f>
        <v>0</v>
      </c>
      <c r="BS30" s="315">
        <f>INDEX(Inputs!BS$94:BS$121,MATCH($B17,Inputs!$C$94:$C$121,0))*(1+BS$7)^0.5</f>
        <v>0</v>
      </c>
      <c r="BT30" s="315">
        <f>INDEX(Inputs!BT$94:BT$121,MATCH($B17,Inputs!$C$94:$C$121,0))*(1+BT$7)^0.5</f>
        <v>0</v>
      </c>
      <c r="BU30" s="315">
        <f>INDEX(Inputs!BU$94:BU$121,MATCH($B17,Inputs!$C$94:$C$121,0))*(1+BU$7)^0.5</f>
        <v>0</v>
      </c>
      <c r="BV30" s="315">
        <f>INDEX(Inputs!BV$94:BV$121,MATCH($B17,Inputs!$C$94:$C$121,0))*(1+BV$7)^0.5</f>
        <v>0</v>
      </c>
      <c r="BW30" s="315">
        <f>INDEX(Inputs!BW$94:BW$121,MATCH($B17,Inputs!$C$94:$C$121,0))*(1+BW$7)^0.5</f>
        <v>0</v>
      </c>
      <c r="BX30" s="315">
        <f>INDEX(Inputs!BX$94:BX$121,MATCH($B17,Inputs!$C$94:$C$121,0))*(1+BX$7)^0.5</f>
        <v>0</v>
      </c>
      <c r="BY30" s="315">
        <f>INDEX(Inputs!BY$94:BY$121,MATCH($B17,Inputs!$C$94:$C$121,0))*(1+BY$7)^0.5</f>
        <v>0</v>
      </c>
      <c r="BZ30" s="315">
        <f>INDEX(Inputs!BZ$94:BZ$121,MATCH($B17,Inputs!$C$94:$C$121,0))*(1+BZ$7)^0.5</f>
        <v>0</v>
      </c>
      <c r="CA30" s="315">
        <f>INDEX(Inputs!CA$94:CA$121,MATCH($B17,Inputs!$C$94:$C$121,0))*(1+CA$7)^0.5</f>
        <v>0</v>
      </c>
      <c r="CB30" s="315">
        <f>INDEX(Inputs!CB$94:CB$121,MATCH($B17,Inputs!$C$94:$C$121,0))*(1+CB$7)^0.5</f>
        <v>0</v>
      </c>
      <c r="CC30" s="315">
        <f>INDEX(Inputs!CC$94:CC$121,MATCH($B17,Inputs!$C$94:$C$121,0))*(1+CC$7)^0.5</f>
        <v>0</v>
      </c>
      <c r="CD30" s="315">
        <f>INDEX(Inputs!CD$94:CD$121,MATCH($B17,Inputs!$C$94:$C$121,0))*(1+CD$7)^0.5</f>
        <v>0</v>
      </c>
      <c r="CE30" s="315">
        <f>INDEX(Inputs!CE$94:CE$121,MATCH($B17,Inputs!$C$94:$C$121,0))*(1+CE$7)^0.5</f>
        <v>0</v>
      </c>
      <c r="CF30" s="315">
        <f>INDEX(Inputs!CF$94:CF$121,MATCH($B17,Inputs!$C$94:$C$121,0))*(1+CF$7)^0.5</f>
        <v>0</v>
      </c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158"/>
      <c r="HN30" s="158"/>
      <c r="HO30" s="158"/>
      <c r="HP30" s="158"/>
      <c r="HQ30" s="158"/>
      <c r="HR30" s="158"/>
      <c r="HS30" s="158"/>
      <c r="HT30" s="158"/>
      <c r="HU30" s="158"/>
      <c r="HV30" s="158"/>
      <c r="HW30" s="158"/>
      <c r="HX30" s="158"/>
      <c r="HY30" s="158"/>
      <c r="HZ30" s="158"/>
      <c r="IA30" s="158"/>
      <c r="IB30" s="158"/>
      <c r="IC30" s="158"/>
      <c r="ID30" s="158"/>
      <c r="IE30" s="158"/>
      <c r="IF30" s="158"/>
      <c r="IG30" s="158"/>
      <c r="IH30" s="158"/>
      <c r="II30" s="158"/>
      <c r="IJ30" s="158"/>
      <c r="IK30" s="158"/>
      <c r="IL30" s="158"/>
      <c r="IM30" s="158"/>
      <c r="IN30" s="158"/>
      <c r="IO30" s="158"/>
      <c r="IP30" s="158"/>
      <c r="IQ30" s="158"/>
      <c r="IR30" s="158"/>
      <c r="IS30" s="158"/>
      <c r="IT30" s="158"/>
      <c r="IU30" s="158"/>
      <c r="IV30" s="158"/>
      <c r="IW30" s="158"/>
      <c r="IX30" s="158"/>
      <c r="IY30" s="158"/>
      <c r="IZ30" s="158"/>
      <c r="JA30" s="158"/>
      <c r="JB30" s="158"/>
      <c r="JC30" s="158"/>
      <c r="JD30" s="158"/>
      <c r="JE30" s="158"/>
      <c r="JF30" s="158"/>
      <c r="JG30" s="158"/>
      <c r="JH30" s="158"/>
      <c r="JI30" s="158"/>
      <c r="JJ30" s="158"/>
      <c r="JK30" s="158"/>
      <c r="JL30" s="158"/>
      <c r="JM30" s="158"/>
      <c r="JN30" s="158"/>
      <c r="JO30" s="158"/>
      <c r="JP30" s="158"/>
      <c r="JQ30" s="158"/>
      <c r="JR30" s="158"/>
      <c r="JS30" s="158"/>
      <c r="JT30" s="158"/>
      <c r="JU30" s="158"/>
      <c r="JV30" s="158"/>
      <c r="JW30" s="158"/>
      <c r="JX30" s="158"/>
      <c r="JY30" s="158"/>
      <c r="JZ30" s="158"/>
      <c r="KA30" s="158"/>
      <c r="KB30" s="158"/>
      <c r="KC30" s="158"/>
      <c r="KD30" s="158"/>
      <c r="KE30" s="158"/>
      <c r="KF30" s="158"/>
      <c r="KG30" s="158"/>
      <c r="KH30" s="158"/>
      <c r="KI30" s="158"/>
      <c r="KJ30" s="158"/>
      <c r="KK30" s="158"/>
      <c r="KL30" s="158"/>
      <c r="KM30" s="158"/>
      <c r="KN30" s="158"/>
      <c r="KO30" s="158"/>
      <c r="KP30" s="158"/>
      <c r="KQ30" s="158"/>
      <c r="KR30" s="158"/>
      <c r="KS30" s="158"/>
      <c r="KT30" s="158"/>
      <c r="KU30" s="158"/>
      <c r="KV30" s="158"/>
      <c r="KW30" s="158"/>
      <c r="KX30" s="158"/>
      <c r="KY30" s="158"/>
      <c r="KZ30" s="158"/>
      <c r="LA30" s="158"/>
      <c r="LB30" s="158"/>
      <c r="LC30" s="158"/>
      <c r="LD30" s="158"/>
      <c r="LE30" s="158"/>
      <c r="LF30" s="158"/>
      <c r="LG30" s="158"/>
      <c r="LH30" s="158"/>
      <c r="LI30" s="158"/>
      <c r="LJ30" s="158"/>
      <c r="LK30" s="158"/>
      <c r="LL30" s="158"/>
      <c r="LM30" s="158"/>
      <c r="LN30" s="158"/>
      <c r="LO30" s="158"/>
      <c r="LP30" s="158"/>
      <c r="LQ30" s="158"/>
      <c r="LR30" s="158"/>
      <c r="LS30" s="158"/>
      <c r="LT30" s="158"/>
      <c r="LU30" s="158"/>
      <c r="LV30" s="158"/>
      <c r="LW30" s="158"/>
      <c r="LX30" s="158"/>
      <c r="LY30" s="158"/>
      <c r="LZ30" s="158"/>
      <c r="MA30" s="158"/>
      <c r="MB30" s="158"/>
      <c r="MC30" s="158"/>
      <c r="MD30" s="158"/>
      <c r="ME30" s="158"/>
      <c r="MF30" s="158"/>
      <c r="MG30" s="158"/>
      <c r="MH30" s="158"/>
      <c r="MI30" s="158"/>
      <c r="MJ30" s="158"/>
      <c r="MK30" s="158"/>
      <c r="ML30" s="158"/>
      <c r="MM30" s="158"/>
      <c r="MN30" s="158"/>
      <c r="MO30" s="158"/>
      <c r="MP30" s="158"/>
      <c r="MQ30" s="158"/>
      <c r="MR30" s="158"/>
      <c r="MS30" s="158"/>
      <c r="MT30" s="158"/>
      <c r="MU30" s="158"/>
      <c r="MV30" s="158"/>
      <c r="MW30" s="158"/>
      <c r="MX30" s="158"/>
      <c r="MY30" s="158"/>
      <c r="MZ30" s="158"/>
      <c r="NA30" s="158"/>
      <c r="NB30" s="158"/>
      <c r="NC30" s="158"/>
      <c r="ND30" s="158"/>
      <c r="NE30" s="158"/>
      <c r="NF30" s="158"/>
      <c r="NG30" s="158"/>
      <c r="NH30" s="158"/>
      <c r="NI30" s="158"/>
      <c r="NJ30" s="158"/>
      <c r="NK30" s="158"/>
      <c r="NL30" s="158"/>
      <c r="NM30" s="158"/>
      <c r="NN30" s="158"/>
      <c r="NO30" s="158"/>
      <c r="NP30" s="158"/>
      <c r="NQ30" s="158"/>
      <c r="NR30" s="158"/>
      <c r="NS30" s="158"/>
      <c r="NT30" s="158"/>
      <c r="NU30" s="158"/>
      <c r="NV30" s="158"/>
      <c r="NW30" s="158"/>
      <c r="NX30" s="158"/>
      <c r="NY30" s="158"/>
      <c r="NZ30" s="158"/>
      <c r="OA30" s="158"/>
      <c r="OB30" s="158"/>
      <c r="OC30" s="158"/>
      <c r="OD30" s="158"/>
      <c r="OE30" s="158"/>
      <c r="OF30" s="158"/>
      <c r="OG30" s="158"/>
      <c r="OH30" s="158"/>
      <c r="OI30" s="158"/>
      <c r="OJ30" s="158"/>
      <c r="OK30" s="158"/>
      <c r="OL30" s="158"/>
      <c r="OM30" s="158"/>
      <c r="ON30" s="158"/>
      <c r="OO30" s="158"/>
      <c r="OP30" s="158"/>
      <c r="OQ30" s="158"/>
      <c r="OR30" s="158"/>
      <c r="OS30" s="158"/>
      <c r="OT30" s="158"/>
      <c r="OU30" s="158"/>
      <c r="OV30" s="158"/>
      <c r="OW30" s="158"/>
      <c r="OX30" s="158"/>
      <c r="OY30" s="158"/>
      <c r="OZ30" s="158"/>
      <c r="PA30" s="158"/>
      <c r="PB30" s="158"/>
      <c r="PC30" s="158"/>
      <c r="PD30" s="158"/>
      <c r="PE30" s="158"/>
      <c r="PF30" s="158"/>
      <c r="PG30" s="158"/>
      <c r="PH30" s="158"/>
      <c r="PI30" s="158"/>
      <c r="PJ30" s="158"/>
      <c r="PK30" s="158"/>
      <c r="PL30" s="158"/>
      <c r="PM30" s="158"/>
      <c r="PN30" s="158"/>
      <c r="PO30" s="158"/>
      <c r="PP30" s="158"/>
      <c r="PQ30" s="158"/>
      <c r="PR30" s="158"/>
      <c r="PS30" s="158"/>
      <c r="PT30" s="158"/>
      <c r="PU30" s="158"/>
      <c r="PV30" s="158"/>
      <c r="PW30" s="158"/>
      <c r="PX30" s="158"/>
      <c r="PY30" s="158"/>
      <c r="PZ30" s="158"/>
      <c r="QA30" s="158"/>
      <c r="QB30" s="158"/>
      <c r="QC30" s="158"/>
      <c r="QD30" s="158"/>
      <c r="QE30" s="158"/>
      <c r="QF30" s="158"/>
      <c r="QG30" s="158"/>
      <c r="QH30" s="158"/>
      <c r="QI30" s="158"/>
      <c r="QJ30" s="158"/>
      <c r="QK30" s="158"/>
      <c r="QL30" s="158"/>
      <c r="QM30" s="158"/>
      <c r="QN30" s="158"/>
      <c r="QO30" s="158"/>
      <c r="QP30" s="158"/>
      <c r="QQ30" s="158"/>
      <c r="QR30" s="158"/>
      <c r="QS30" s="158"/>
      <c r="QT30" s="158"/>
      <c r="QU30" s="158"/>
      <c r="QV30" s="158"/>
      <c r="QW30" s="158"/>
      <c r="QX30" s="158"/>
      <c r="QY30" s="158"/>
      <c r="QZ30" s="158"/>
      <c r="RA30" s="158"/>
      <c r="RB30" s="158"/>
      <c r="RC30" s="158"/>
      <c r="RD30" s="158"/>
      <c r="RE30" s="158"/>
      <c r="RF30" s="158"/>
      <c r="RG30" s="158"/>
      <c r="RH30" s="158"/>
      <c r="RI30" s="158"/>
      <c r="RJ30" s="158"/>
      <c r="RK30" s="158"/>
      <c r="RL30" s="158"/>
      <c r="RM30" s="158"/>
      <c r="RN30" s="158"/>
      <c r="RO30" s="158"/>
      <c r="RP30" s="158"/>
      <c r="RQ30" s="158"/>
      <c r="RR30" s="158"/>
      <c r="RS30" s="158"/>
      <c r="RT30" s="158"/>
      <c r="RU30" s="158"/>
      <c r="RV30" s="158"/>
      <c r="RW30" s="158"/>
      <c r="RX30" s="158"/>
      <c r="RY30" s="158"/>
      <c r="RZ30" s="158"/>
      <c r="SA30" s="158"/>
      <c r="SB30" s="158"/>
      <c r="SC30" s="158"/>
      <c r="SD30" s="158"/>
      <c r="SE30" s="158"/>
      <c r="SF30" s="158"/>
      <c r="SG30" s="158"/>
      <c r="SH30" s="158"/>
      <c r="SI30" s="158"/>
      <c r="SJ30" s="158"/>
      <c r="SK30" s="158"/>
      <c r="SL30" s="158"/>
      <c r="SM30" s="158"/>
      <c r="SN30" s="158"/>
      <c r="SO30" s="158"/>
      <c r="SP30" s="158"/>
      <c r="SQ30" s="158"/>
      <c r="SR30" s="158"/>
      <c r="SS30" s="158"/>
      <c r="ST30" s="158"/>
      <c r="SU30" s="158"/>
      <c r="SV30" s="158"/>
      <c r="SW30" s="158"/>
      <c r="SX30" s="158"/>
      <c r="SY30" s="158"/>
      <c r="SZ30" s="158"/>
      <c r="TA30" s="158"/>
      <c r="TB30" s="158"/>
      <c r="TC30" s="158"/>
      <c r="TD30" s="158"/>
      <c r="TE30" s="158"/>
      <c r="TF30" s="158"/>
      <c r="TG30" s="158"/>
      <c r="TH30" s="158"/>
      <c r="TI30" s="158"/>
      <c r="TJ30" s="158"/>
      <c r="TK30" s="158"/>
      <c r="TL30" s="158"/>
      <c r="TM30" s="158"/>
      <c r="TN30" s="158"/>
      <c r="TO30" s="158"/>
      <c r="TP30" s="158"/>
      <c r="TQ30" s="158"/>
      <c r="TR30" s="158"/>
      <c r="TS30" s="158"/>
      <c r="TT30" s="158"/>
      <c r="TU30" s="158"/>
      <c r="TV30" s="158"/>
      <c r="TW30" s="158"/>
      <c r="TX30" s="158"/>
      <c r="TY30" s="158"/>
      <c r="TZ30" s="158"/>
      <c r="UA30" s="158"/>
      <c r="UB30" s="158"/>
      <c r="UC30" s="158"/>
      <c r="UD30" s="158"/>
      <c r="UE30" s="158"/>
      <c r="UF30" s="158"/>
      <c r="UG30" s="158"/>
      <c r="UH30" s="158"/>
      <c r="UI30" s="158"/>
      <c r="UJ30" s="158"/>
      <c r="UK30" s="158"/>
      <c r="UL30" s="158"/>
      <c r="UM30" s="158"/>
      <c r="UN30" s="158"/>
      <c r="UO30" s="158"/>
      <c r="UP30" s="158"/>
      <c r="UQ30" s="158"/>
      <c r="UR30" s="158"/>
      <c r="US30" s="158"/>
      <c r="UT30" s="158"/>
      <c r="UU30" s="158"/>
      <c r="UV30" s="158"/>
      <c r="UW30" s="158"/>
      <c r="UX30" s="158"/>
      <c r="UY30" s="158"/>
      <c r="UZ30" s="158"/>
      <c r="VA30" s="158"/>
      <c r="VB30" s="158"/>
      <c r="VC30" s="158"/>
      <c r="VD30" s="158"/>
      <c r="VE30" s="158"/>
      <c r="VF30" s="158"/>
      <c r="VG30" s="158"/>
      <c r="VH30" s="158"/>
      <c r="VI30" s="158"/>
      <c r="VJ30" s="158"/>
      <c r="VK30" s="158"/>
      <c r="VL30" s="158"/>
      <c r="VM30" s="158"/>
      <c r="VN30" s="158"/>
      <c r="VO30" s="158"/>
      <c r="VP30" s="158"/>
      <c r="VQ30" s="158"/>
      <c r="VR30" s="158"/>
      <c r="VS30" s="158"/>
      <c r="VT30" s="158"/>
      <c r="VU30" s="158"/>
      <c r="VV30" s="158"/>
      <c r="VW30" s="158"/>
      <c r="VX30" s="158"/>
      <c r="VY30" s="158"/>
      <c r="VZ30" s="158"/>
      <c r="WA30" s="158"/>
      <c r="WB30" s="158"/>
      <c r="WC30" s="158"/>
      <c r="WD30" s="158"/>
      <c r="WE30" s="158"/>
      <c r="WF30" s="158"/>
      <c r="WG30" s="158"/>
      <c r="WH30" s="158"/>
      <c r="WI30" s="158"/>
      <c r="WJ30" s="158"/>
      <c r="WK30" s="158"/>
      <c r="WL30" s="158"/>
      <c r="WM30" s="158"/>
      <c r="WN30" s="158"/>
      <c r="WO30" s="158"/>
      <c r="WP30" s="158"/>
      <c r="WQ30" s="158"/>
      <c r="WR30" s="158"/>
      <c r="WS30" s="158"/>
      <c r="WT30" s="158"/>
      <c r="WU30" s="158"/>
      <c r="WV30" s="158"/>
      <c r="WW30" s="158"/>
      <c r="WX30" s="158"/>
      <c r="WY30" s="158"/>
      <c r="WZ30" s="158"/>
      <c r="XA30" s="158"/>
      <c r="XB30" s="158"/>
      <c r="XC30" s="158"/>
      <c r="XD30" s="158"/>
      <c r="XE30" s="158"/>
      <c r="XF30" s="158"/>
      <c r="XG30" s="158"/>
      <c r="XH30" s="158"/>
      <c r="XI30" s="158"/>
      <c r="XJ30" s="158"/>
      <c r="XK30" s="158"/>
      <c r="XL30" s="158"/>
      <c r="XM30" s="158"/>
      <c r="XN30" s="158"/>
      <c r="XO30" s="158"/>
      <c r="XP30" s="158"/>
      <c r="XQ30" s="158"/>
      <c r="XR30" s="158"/>
      <c r="XS30" s="158"/>
      <c r="XT30" s="158"/>
      <c r="XU30" s="158"/>
      <c r="XV30" s="158"/>
      <c r="XW30" s="158"/>
      <c r="XX30" s="158"/>
      <c r="XY30" s="158"/>
      <c r="XZ30" s="158"/>
      <c r="YA30" s="158"/>
      <c r="YB30" s="158"/>
      <c r="YC30" s="158"/>
      <c r="YD30" s="158"/>
      <c r="YE30" s="158"/>
      <c r="YF30" s="158"/>
      <c r="YG30" s="158"/>
      <c r="YH30" s="158"/>
      <c r="YI30" s="158"/>
      <c r="YJ30" s="158"/>
      <c r="YK30" s="158"/>
      <c r="YL30" s="158"/>
      <c r="YM30" s="158"/>
      <c r="YN30" s="158"/>
      <c r="YO30" s="158"/>
      <c r="YP30" s="158"/>
      <c r="YQ30" s="158"/>
      <c r="YR30" s="158"/>
      <c r="YS30" s="158"/>
      <c r="YT30" s="158"/>
      <c r="YU30" s="158"/>
      <c r="YV30" s="158"/>
      <c r="YW30" s="158"/>
      <c r="YX30" s="158"/>
      <c r="YY30" s="158"/>
      <c r="YZ30" s="158"/>
      <c r="ZA30" s="158"/>
      <c r="ZB30" s="158"/>
      <c r="ZC30" s="158"/>
      <c r="ZD30" s="158"/>
      <c r="ZE30" s="158"/>
      <c r="ZF30" s="158"/>
      <c r="ZG30" s="158"/>
      <c r="ZH30" s="158"/>
      <c r="ZI30" s="158"/>
      <c r="ZJ30" s="158"/>
      <c r="ZK30" s="158"/>
      <c r="ZL30" s="158"/>
      <c r="ZM30" s="158"/>
      <c r="ZN30" s="158"/>
      <c r="ZO30" s="158"/>
      <c r="ZP30" s="158"/>
      <c r="ZQ30" s="158"/>
      <c r="ZR30" s="158"/>
      <c r="ZS30" s="158"/>
      <c r="ZT30" s="158"/>
      <c r="ZU30" s="158"/>
      <c r="ZV30" s="158"/>
      <c r="ZW30" s="158"/>
      <c r="ZX30" s="158"/>
      <c r="ZY30" s="158"/>
      <c r="ZZ30" s="158"/>
      <c r="AAA30" s="158"/>
      <c r="AAB30" s="158"/>
      <c r="AAC30" s="158"/>
      <c r="AAD30" s="158"/>
      <c r="AAE30" s="158"/>
      <c r="AAF30" s="158"/>
      <c r="AAG30" s="158"/>
      <c r="AAH30" s="158"/>
      <c r="AAI30" s="158"/>
      <c r="AAJ30" s="158"/>
      <c r="AAK30" s="158"/>
      <c r="AAL30" s="158"/>
      <c r="AAM30" s="158"/>
      <c r="AAN30" s="158"/>
      <c r="AAO30" s="158"/>
      <c r="AAP30" s="158"/>
      <c r="AAQ30" s="158"/>
      <c r="AAR30" s="158"/>
      <c r="AAS30" s="158"/>
      <c r="AAT30" s="158"/>
      <c r="AAU30" s="158"/>
      <c r="AAV30" s="158"/>
      <c r="AAW30" s="158"/>
      <c r="AAX30" s="158"/>
      <c r="AAY30" s="158"/>
      <c r="AAZ30" s="158"/>
      <c r="ABA30" s="158"/>
      <c r="ABB30" s="158"/>
      <c r="ABC30" s="158"/>
      <c r="ABD30" s="158"/>
      <c r="ABE30" s="158"/>
      <c r="ABF30" s="158"/>
      <c r="ABG30" s="158"/>
      <c r="ABH30" s="158"/>
      <c r="ABI30" s="158"/>
      <c r="ABJ30" s="158"/>
      <c r="ABK30" s="158"/>
      <c r="ABL30" s="158"/>
      <c r="ABM30" s="158"/>
      <c r="ABN30" s="158"/>
      <c r="ABO30" s="158"/>
      <c r="ABP30" s="158"/>
      <c r="ABQ30" s="158"/>
      <c r="ABR30" s="158"/>
      <c r="ABS30" s="158"/>
      <c r="ABT30" s="158"/>
      <c r="ABU30" s="158"/>
      <c r="ABV30" s="158"/>
      <c r="ABW30" s="158"/>
      <c r="ABX30" s="158"/>
      <c r="ABY30" s="158"/>
      <c r="ABZ30" s="158"/>
      <c r="ACA30" s="158"/>
      <c r="ACB30" s="158"/>
      <c r="ACC30" s="158"/>
      <c r="ACD30" s="158"/>
      <c r="ACE30" s="158"/>
      <c r="ACF30" s="158"/>
      <c r="ACG30" s="158"/>
      <c r="ACH30" s="158"/>
      <c r="ACI30" s="158"/>
      <c r="ACJ30" s="158"/>
      <c r="ACK30" s="158"/>
      <c r="ACL30" s="158"/>
      <c r="ACM30" s="158"/>
      <c r="ACN30" s="158"/>
      <c r="ACO30" s="158"/>
      <c r="ACP30" s="158"/>
      <c r="ACQ30" s="158"/>
      <c r="ACR30" s="158"/>
      <c r="ACS30" s="158"/>
      <c r="ACT30" s="158"/>
      <c r="ACU30" s="158"/>
      <c r="ACV30" s="158"/>
      <c r="ACW30" s="158"/>
      <c r="ACX30" s="158"/>
      <c r="ACY30" s="158"/>
      <c r="ACZ30" s="158"/>
      <c r="ADA30" s="158"/>
      <c r="ADB30" s="158"/>
      <c r="ADC30" s="158"/>
      <c r="ADD30" s="158"/>
      <c r="ADE30" s="158"/>
      <c r="ADF30" s="158"/>
      <c r="ADG30" s="158"/>
      <c r="ADH30" s="158"/>
      <c r="ADI30" s="158"/>
      <c r="ADJ30" s="158"/>
      <c r="ADK30" s="158"/>
      <c r="ADL30" s="158"/>
      <c r="ADM30" s="158"/>
      <c r="ADN30" s="158"/>
      <c r="ADO30" s="158"/>
      <c r="ADP30" s="158"/>
      <c r="ADQ30" s="158"/>
      <c r="ADR30" s="158"/>
      <c r="ADS30" s="158"/>
      <c r="ADT30" s="158"/>
      <c r="ADU30" s="158"/>
      <c r="ADV30" s="158"/>
      <c r="ADW30" s="158"/>
      <c r="ADX30" s="158"/>
      <c r="ADY30" s="158"/>
      <c r="ADZ30" s="158"/>
      <c r="AEA30" s="158"/>
      <c r="AEB30" s="158"/>
      <c r="AEC30" s="158"/>
      <c r="AED30" s="158"/>
      <c r="AEE30" s="158"/>
      <c r="AEF30" s="158"/>
      <c r="AEG30" s="158"/>
      <c r="AEH30" s="158"/>
      <c r="AEI30" s="158"/>
      <c r="AEJ30" s="158"/>
      <c r="AEK30" s="158"/>
      <c r="AEL30" s="158"/>
      <c r="AEM30" s="158"/>
      <c r="AEN30" s="158"/>
      <c r="AEO30" s="158"/>
      <c r="AEP30" s="158"/>
      <c r="AEQ30" s="158"/>
      <c r="AER30" s="158"/>
      <c r="AES30" s="158"/>
      <c r="AET30" s="158"/>
      <c r="AEU30" s="158"/>
      <c r="AEV30" s="158"/>
      <c r="AEW30" s="158"/>
      <c r="AEX30" s="158"/>
      <c r="AEY30" s="158"/>
      <c r="AEZ30" s="158"/>
      <c r="AFA30" s="158"/>
      <c r="AFB30" s="158"/>
      <c r="AFC30" s="158"/>
      <c r="AFD30" s="158"/>
      <c r="AFE30" s="158"/>
      <c r="AFF30" s="158"/>
      <c r="AFG30" s="158"/>
      <c r="AFH30" s="158"/>
      <c r="AFI30" s="158"/>
      <c r="AFJ30" s="158"/>
      <c r="AFK30" s="158"/>
      <c r="AFL30" s="158"/>
      <c r="AFM30" s="158"/>
      <c r="AFN30" s="158"/>
      <c r="AFO30" s="158"/>
      <c r="AFP30" s="158"/>
      <c r="AFQ30" s="158"/>
      <c r="AFR30" s="158"/>
      <c r="AFS30" s="158"/>
      <c r="AFT30" s="158"/>
      <c r="AFU30" s="158"/>
      <c r="AFV30" s="158"/>
      <c r="AFW30" s="158"/>
      <c r="AFX30" s="158"/>
      <c r="AFY30" s="158"/>
      <c r="AFZ30" s="158"/>
      <c r="AGA30" s="158"/>
      <c r="AGB30" s="158"/>
      <c r="AGC30" s="158"/>
      <c r="AGD30" s="158"/>
      <c r="AGE30" s="158"/>
      <c r="AGF30" s="158"/>
      <c r="AGG30" s="158"/>
      <c r="AGH30" s="158"/>
      <c r="AGI30" s="158"/>
      <c r="AGJ30" s="158"/>
      <c r="AGK30" s="158"/>
      <c r="AGL30" s="158"/>
      <c r="AGM30" s="158"/>
      <c r="AGN30" s="158"/>
      <c r="AGO30" s="158"/>
      <c r="AGP30" s="158"/>
      <c r="AGQ30" s="158"/>
      <c r="AGR30" s="158"/>
      <c r="AGS30" s="158"/>
      <c r="AGT30" s="158"/>
      <c r="AGU30" s="158"/>
      <c r="AGV30" s="158"/>
      <c r="AGW30" s="158"/>
      <c r="AGX30" s="158"/>
      <c r="AGY30" s="158"/>
      <c r="AGZ30" s="158"/>
      <c r="AHA30" s="158"/>
      <c r="AHB30" s="158"/>
      <c r="AHC30" s="158"/>
      <c r="AHD30" s="158"/>
      <c r="AHE30" s="158"/>
      <c r="AHF30" s="158"/>
      <c r="AHG30" s="158"/>
      <c r="AHH30" s="158"/>
      <c r="AHI30" s="158"/>
      <c r="AHJ30" s="158"/>
      <c r="AHK30" s="158"/>
      <c r="AHL30" s="158"/>
      <c r="AHM30" s="158"/>
      <c r="AHN30" s="158"/>
      <c r="AHO30" s="158"/>
      <c r="AHP30" s="158"/>
      <c r="AHQ30" s="158"/>
      <c r="AHR30" s="158"/>
      <c r="AHS30" s="158"/>
      <c r="AHT30" s="158"/>
      <c r="AHU30" s="158"/>
      <c r="AHV30" s="158"/>
      <c r="AHW30" s="158"/>
      <c r="AHX30" s="158"/>
      <c r="AHY30" s="158"/>
      <c r="AHZ30" s="158"/>
      <c r="AIA30" s="158"/>
      <c r="AIB30" s="158"/>
      <c r="AIC30" s="158"/>
      <c r="AID30" s="158"/>
      <c r="AIE30" s="158"/>
      <c r="AIF30" s="158"/>
      <c r="AIG30" s="158"/>
      <c r="AIH30" s="158"/>
      <c r="AII30" s="158"/>
      <c r="AIJ30" s="158"/>
      <c r="AIK30" s="158"/>
      <c r="AIL30" s="158"/>
      <c r="AIM30" s="158"/>
      <c r="AIN30" s="158"/>
      <c r="AIO30" s="158"/>
      <c r="AIP30" s="158"/>
      <c r="AIQ30" s="158"/>
      <c r="AIR30" s="158"/>
      <c r="AIS30" s="158"/>
      <c r="AIT30" s="158"/>
      <c r="AIU30" s="158"/>
      <c r="AIV30" s="158"/>
      <c r="AIW30" s="158"/>
      <c r="AIX30" s="158"/>
      <c r="AIY30" s="158"/>
      <c r="AIZ30" s="158"/>
      <c r="AJA30" s="158"/>
      <c r="AJB30" s="158"/>
      <c r="AJC30" s="158"/>
      <c r="AJD30" s="158"/>
      <c r="AJE30" s="158"/>
      <c r="AJF30" s="158"/>
      <c r="AJG30" s="158"/>
      <c r="AJH30" s="158"/>
      <c r="AJI30" s="158"/>
      <c r="AJJ30" s="158"/>
      <c r="AJK30" s="158"/>
      <c r="AJL30" s="158"/>
      <c r="AJM30" s="158"/>
      <c r="AJN30" s="158"/>
      <c r="AJO30" s="158"/>
      <c r="AJP30" s="158"/>
      <c r="AJQ30" s="158"/>
      <c r="AJR30" s="158"/>
      <c r="AJS30" s="158"/>
      <c r="AJT30" s="158"/>
      <c r="AJU30" s="158"/>
      <c r="AJV30" s="158"/>
      <c r="AJW30" s="158"/>
      <c r="AJX30" s="158"/>
      <c r="AJY30" s="158"/>
      <c r="AJZ30" s="158"/>
      <c r="AKA30" s="158"/>
      <c r="AKB30" s="158"/>
      <c r="AKC30" s="158"/>
      <c r="AKD30" s="158"/>
      <c r="AKE30" s="158"/>
      <c r="AKF30" s="158"/>
      <c r="AKG30" s="158"/>
      <c r="AKH30" s="158"/>
      <c r="AKI30" s="158"/>
      <c r="AKJ30" s="158"/>
      <c r="AKK30" s="158"/>
      <c r="AKL30" s="158"/>
      <c r="AKM30" s="158"/>
      <c r="AKN30" s="158"/>
      <c r="AKO30" s="158"/>
      <c r="AKP30" s="158"/>
      <c r="AKQ30" s="158"/>
      <c r="AKR30" s="158"/>
      <c r="AKS30" s="158"/>
      <c r="AKT30" s="158"/>
      <c r="AKU30" s="158"/>
      <c r="AKV30" s="158"/>
      <c r="AKW30" s="158"/>
      <c r="AKX30" s="158"/>
      <c r="AKY30" s="158"/>
      <c r="AKZ30" s="158"/>
      <c r="ALA30" s="158"/>
      <c r="ALB30" s="158"/>
      <c r="ALC30" s="158"/>
      <c r="ALD30" s="158"/>
      <c r="ALE30" s="158"/>
      <c r="ALF30" s="158"/>
      <c r="ALG30" s="158"/>
      <c r="ALH30" s="158"/>
      <c r="ALI30" s="158"/>
      <c r="ALJ30" s="158"/>
      <c r="ALK30" s="158"/>
      <c r="ALL30" s="158"/>
      <c r="ALM30" s="158"/>
      <c r="ALN30" s="158"/>
      <c r="ALO30" s="158"/>
      <c r="ALP30" s="158"/>
      <c r="ALQ30" s="158"/>
      <c r="ALR30" s="158"/>
      <c r="ALS30" s="158"/>
      <c r="ALT30" s="158"/>
      <c r="ALU30" s="158"/>
      <c r="ALV30" s="158"/>
      <c r="ALW30" s="158"/>
      <c r="ALX30" s="158"/>
      <c r="ALY30" s="158"/>
      <c r="ALZ30" s="158"/>
      <c r="AMA30" s="158"/>
      <c r="AMB30" s="158"/>
      <c r="AMC30" s="158"/>
      <c r="AMD30" s="158"/>
      <c r="AME30" s="158"/>
      <c r="AMF30" s="158"/>
      <c r="AMG30" s="158"/>
      <c r="AMH30" s="158"/>
      <c r="AMI30" s="158"/>
      <c r="AMJ30" s="158"/>
      <c r="AMK30" s="158"/>
      <c r="AML30" s="158"/>
      <c r="AMM30" s="158"/>
      <c r="AMN30" s="158"/>
      <c r="AMO30" s="158"/>
      <c r="AMP30" s="158"/>
      <c r="AMQ30" s="158"/>
      <c r="AMR30" s="158"/>
      <c r="AMS30" s="158"/>
      <c r="AMT30" s="158"/>
      <c r="AMU30" s="158"/>
      <c r="AMV30" s="158"/>
      <c r="AMW30" s="158"/>
      <c r="AMX30" s="158"/>
      <c r="AMY30" s="158"/>
      <c r="AMZ30" s="158"/>
      <c r="ANA30" s="158"/>
      <c r="ANB30" s="158"/>
      <c r="ANC30" s="158"/>
      <c r="AND30" s="158"/>
      <c r="ANE30" s="158"/>
      <c r="ANF30" s="158"/>
      <c r="ANG30" s="158"/>
      <c r="ANH30" s="158"/>
      <c r="ANI30" s="158"/>
      <c r="ANJ30" s="158"/>
      <c r="ANK30" s="158"/>
      <c r="ANL30" s="158"/>
      <c r="ANM30" s="158"/>
      <c r="ANN30" s="158"/>
      <c r="ANO30" s="158"/>
      <c r="ANP30" s="158"/>
      <c r="ANQ30" s="158"/>
      <c r="ANR30" s="158"/>
      <c r="ANS30" s="158"/>
      <c r="ANT30" s="158"/>
      <c r="ANU30" s="158"/>
      <c r="ANV30" s="158"/>
      <c r="ANW30" s="158"/>
      <c r="ANX30" s="158"/>
      <c r="ANY30" s="158"/>
      <c r="ANZ30" s="158"/>
      <c r="AOA30" s="158"/>
      <c r="AOB30" s="158"/>
      <c r="AOC30" s="158"/>
      <c r="AOD30" s="158"/>
      <c r="AOE30" s="158"/>
      <c r="AOF30" s="158"/>
      <c r="AOG30" s="158"/>
      <c r="AOH30" s="158"/>
      <c r="AOI30" s="158"/>
      <c r="AOJ30" s="158"/>
      <c r="AOK30" s="158"/>
      <c r="AOL30" s="158"/>
      <c r="AOM30" s="158"/>
      <c r="AON30" s="158"/>
      <c r="AOO30" s="158"/>
      <c r="AOP30" s="158"/>
      <c r="AOQ30" s="158"/>
      <c r="AOR30" s="158"/>
      <c r="AOS30" s="158"/>
      <c r="AOT30" s="158"/>
      <c r="AOU30" s="158"/>
      <c r="AOV30" s="158"/>
      <c r="AOW30" s="158"/>
      <c r="AOX30" s="158"/>
      <c r="AOY30" s="158"/>
      <c r="AOZ30" s="158"/>
      <c r="APA30" s="158"/>
      <c r="APB30" s="158"/>
      <c r="APC30" s="158"/>
      <c r="APD30" s="158"/>
      <c r="APE30" s="158"/>
      <c r="APF30" s="158"/>
      <c r="APG30" s="158"/>
      <c r="APH30" s="158"/>
      <c r="API30" s="158"/>
      <c r="APJ30" s="158"/>
      <c r="APK30" s="158"/>
      <c r="APL30" s="158"/>
      <c r="APM30" s="158"/>
      <c r="APN30" s="158"/>
      <c r="APO30" s="158"/>
      <c r="APP30" s="158"/>
      <c r="APQ30" s="158"/>
      <c r="APR30" s="158"/>
      <c r="APS30" s="158"/>
      <c r="APT30" s="158"/>
      <c r="APU30" s="158"/>
      <c r="APV30" s="158"/>
      <c r="APW30" s="158"/>
      <c r="APX30" s="158"/>
      <c r="APY30" s="158"/>
      <c r="APZ30" s="158"/>
      <c r="AQA30" s="158"/>
      <c r="AQB30" s="158"/>
      <c r="AQC30" s="158"/>
      <c r="AQD30" s="158"/>
      <c r="AQE30" s="158"/>
      <c r="AQF30" s="158"/>
      <c r="AQG30" s="158"/>
      <c r="AQH30" s="158"/>
      <c r="AQI30" s="158"/>
      <c r="AQJ30" s="158"/>
      <c r="AQK30" s="158"/>
      <c r="AQL30" s="158"/>
      <c r="AQM30" s="158"/>
      <c r="AQN30" s="158"/>
      <c r="AQO30" s="158"/>
      <c r="AQP30" s="158"/>
      <c r="AQQ30" s="158"/>
      <c r="AQR30" s="158"/>
      <c r="AQS30" s="158"/>
      <c r="AQT30" s="158"/>
      <c r="AQU30" s="158"/>
      <c r="AQV30" s="158"/>
      <c r="AQW30" s="158"/>
      <c r="AQX30" s="158"/>
      <c r="AQY30" s="158"/>
      <c r="AQZ30" s="158"/>
      <c r="ARA30" s="158"/>
      <c r="ARB30" s="158"/>
      <c r="ARC30" s="158"/>
      <c r="ARD30" s="158"/>
      <c r="ARE30" s="158"/>
      <c r="ARF30" s="158"/>
      <c r="ARG30" s="158"/>
      <c r="ARH30" s="158"/>
      <c r="ARI30" s="158"/>
      <c r="ARJ30" s="158"/>
      <c r="ARK30" s="158"/>
      <c r="ARL30" s="158"/>
      <c r="ARM30" s="158"/>
      <c r="ARN30" s="158"/>
      <c r="ARO30" s="158"/>
      <c r="ARP30" s="158"/>
      <c r="ARQ30" s="158"/>
      <c r="ARR30" s="158"/>
      <c r="ARS30" s="158"/>
      <c r="ART30" s="158"/>
      <c r="ARU30" s="158"/>
      <c r="ARV30" s="158"/>
      <c r="ARW30" s="158"/>
      <c r="ARX30" s="158"/>
      <c r="ARY30" s="158"/>
      <c r="ARZ30" s="158"/>
      <c r="ASA30" s="158"/>
      <c r="ASB30" s="158"/>
      <c r="ASC30" s="158"/>
      <c r="ASD30" s="158"/>
      <c r="ASE30" s="158"/>
      <c r="ASF30" s="158"/>
      <c r="ASG30" s="158"/>
      <c r="ASH30" s="158"/>
      <c r="ASI30" s="158"/>
      <c r="ASJ30" s="158"/>
      <c r="ASK30" s="158"/>
      <c r="ASL30" s="158"/>
      <c r="ASM30" s="158"/>
      <c r="ASN30" s="158"/>
      <c r="ASO30" s="158"/>
      <c r="ASP30" s="158"/>
      <c r="ASQ30" s="158"/>
      <c r="ASR30" s="158"/>
      <c r="ASS30" s="158"/>
      <c r="AST30" s="158"/>
      <c r="ASU30" s="158"/>
      <c r="ASV30" s="158"/>
      <c r="ASW30" s="158"/>
      <c r="ASX30" s="158"/>
      <c r="ASY30" s="158"/>
      <c r="ASZ30" s="158"/>
      <c r="ATA30" s="158"/>
      <c r="ATB30" s="158"/>
      <c r="ATC30" s="158"/>
      <c r="ATD30" s="158"/>
      <c r="ATE30" s="158"/>
      <c r="ATF30" s="158"/>
      <c r="ATG30" s="158"/>
      <c r="ATH30" s="158"/>
      <c r="ATI30" s="158"/>
      <c r="ATJ30" s="158"/>
      <c r="ATK30" s="158"/>
      <c r="ATL30" s="158"/>
      <c r="ATM30" s="158"/>
      <c r="ATN30" s="158"/>
      <c r="ATO30" s="158"/>
      <c r="ATP30" s="158"/>
      <c r="ATQ30" s="158"/>
      <c r="ATR30" s="158"/>
      <c r="ATS30" s="158"/>
      <c r="ATT30" s="158"/>
      <c r="ATU30" s="158"/>
      <c r="ATV30" s="158"/>
      <c r="ATW30" s="158"/>
      <c r="ATX30" s="158"/>
      <c r="ATY30" s="158"/>
      <c r="ATZ30" s="158"/>
      <c r="AUA30" s="158"/>
      <c r="AUB30" s="158"/>
      <c r="AUC30" s="158"/>
      <c r="AUD30" s="158"/>
      <c r="AUE30" s="158"/>
      <c r="AUF30" s="158"/>
      <c r="AUG30" s="158"/>
      <c r="AUH30" s="158"/>
      <c r="AUI30" s="158"/>
      <c r="AUJ30" s="158"/>
      <c r="AUK30" s="158"/>
      <c r="AUL30" s="158"/>
      <c r="AUM30" s="158"/>
      <c r="AUN30" s="158"/>
      <c r="AUO30" s="158"/>
      <c r="AUP30" s="158"/>
      <c r="AUQ30" s="158"/>
      <c r="AUR30" s="158"/>
      <c r="AUS30" s="158"/>
      <c r="AUT30" s="158"/>
      <c r="AUU30" s="158"/>
      <c r="AUV30" s="158"/>
      <c r="AUW30" s="158"/>
      <c r="AUX30" s="158"/>
      <c r="AUY30" s="158"/>
      <c r="AUZ30" s="158"/>
      <c r="AVA30" s="158"/>
      <c r="AVB30" s="158"/>
      <c r="AVC30" s="158"/>
      <c r="AVD30" s="158"/>
      <c r="AVE30" s="158"/>
      <c r="AVF30" s="158"/>
      <c r="AVG30" s="158"/>
      <c r="AVH30" s="158"/>
      <c r="AVI30" s="158"/>
      <c r="AVJ30" s="158"/>
      <c r="AVK30" s="158"/>
      <c r="AVL30" s="158"/>
      <c r="AVM30" s="158"/>
      <c r="AVN30" s="158"/>
      <c r="AVO30" s="158"/>
      <c r="AVP30" s="158"/>
      <c r="AVQ30" s="158"/>
      <c r="AVR30" s="158"/>
      <c r="AVS30" s="158"/>
      <c r="AVT30" s="158"/>
      <c r="AVU30" s="158"/>
      <c r="AVV30" s="158"/>
      <c r="AVW30" s="158"/>
      <c r="AVX30" s="158"/>
      <c r="AVY30" s="158"/>
      <c r="AVZ30" s="158"/>
      <c r="AWA30" s="158"/>
      <c r="AWB30" s="158"/>
      <c r="AWC30" s="158"/>
      <c r="AWD30" s="158"/>
      <c r="AWE30" s="158"/>
      <c r="AWF30" s="158"/>
      <c r="AWG30" s="158"/>
      <c r="AWH30" s="158"/>
      <c r="AWI30" s="158"/>
      <c r="AWJ30" s="158"/>
      <c r="AWK30" s="158"/>
      <c r="AWL30" s="158"/>
      <c r="AWM30" s="158"/>
      <c r="AWN30" s="158"/>
      <c r="AWO30" s="158"/>
      <c r="AWP30" s="158"/>
      <c r="AWQ30" s="158"/>
      <c r="AWR30" s="158"/>
      <c r="AWS30" s="158"/>
      <c r="AWT30" s="158"/>
      <c r="AWU30" s="158"/>
      <c r="AWV30" s="158"/>
      <c r="AWW30" s="158"/>
      <c r="AWX30" s="158"/>
      <c r="AWY30" s="158"/>
      <c r="AWZ30" s="158"/>
      <c r="AXA30" s="158"/>
      <c r="AXB30" s="158"/>
      <c r="AXC30" s="158"/>
      <c r="AXD30" s="158"/>
      <c r="AXE30" s="158"/>
      <c r="AXF30" s="158"/>
      <c r="AXG30" s="158"/>
      <c r="AXH30" s="158"/>
      <c r="AXI30" s="158"/>
      <c r="AXJ30" s="158"/>
      <c r="AXK30" s="158"/>
      <c r="AXL30" s="158"/>
      <c r="AXM30" s="158"/>
      <c r="AXN30" s="158"/>
      <c r="AXO30" s="158"/>
      <c r="AXP30" s="158"/>
      <c r="AXQ30" s="158"/>
      <c r="AXR30" s="158"/>
      <c r="AXS30" s="158"/>
      <c r="AXT30" s="158"/>
      <c r="AXU30" s="158"/>
      <c r="AXV30" s="158"/>
      <c r="AXW30" s="158"/>
      <c r="AXX30" s="158"/>
      <c r="AXY30" s="158"/>
      <c r="AXZ30" s="158"/>
      <c r="AYA30" s="158"/>
      <c r="AYB30" s="158"/>
      <c r="AYC30" s="158"/>
      <c r="AYD30" s="158"/>
      <c r="AYE30" s="158"/>
      <c r="AYF30" s="158"/>
      <c r="AYG30" s="158"/>
      <c r="AYH30" s="158"/>
      <c r="AYI30" s="158"/>
      <c r="AYJ30" s="158"/>
      <c r="AYK30" s="158"/>
      <c r="AYL30" s="158"/>
      <c r="AYM30" s="158"/>
      <c r="AYN30" s="158"/>
      <c r="AYO30" s="158"/>
      <c r="AYP30" s="158"/>
      <c r="AYQ30" s="158"/>
      <c r="AYR30" s="158"/>
      <c r="AYS30" s="158"/>
      <c r="AYT30" s="158"/>
      <c r="AYU30" s="158"/>
      <c r="AYV30" s="158"/>
      <c r="AYW30" s="158"/>
      <c r="AYX30" s="158"/>
      <c r="AYY30" s="158"/>
      <c r="AYZ30" s="158"/>
      <c r="AZA30" s="158"/>
      <c r="AZB30" s="158"/>
      <c r="AZC30" s="158"/>
      <c r="AZD30" s="158"/>
      <c r="AZE30" s="158"/>
      <c r="AZF30" s="158"/>
      <c r="AZG30" s="158"/>
      <c r="AZH30" s="158"/>
      <c r="AZI30" s="158"/>
      <c r="AZJ30" s="158"/>
      <c r="AZK30" s="158"/>
      <c r="AZL30" s="158"/>
      <c r="AZM30" s="158"/>
      <c r="AZN30" s="158"/>
      <c r="AZO30" s="158"/>
      <c r="AZP30" s="158"/>
      <c r="AZQ30" s="158"/>
      <c r="AZR30" s="158"/>
      <c r="AZS30" s="158"/>
      <c r="AZT30" s="158"/>
      <c r="AZU30" s="158"/>
      <c r="AZV30" s="158"/>
      <c r="AZW30" s="158"/>
      <c r="AZX30" s="158"/>
      <c r="AZY30" s="158"/>
      <c r="AZZ30" s="158"/>
      <c r="BAA30" s="158"/>
      <c r="BAB30" s="158"/>
      <c r="BAC30" s="158"/>
      <c r="BAD30" s="158"/>
      <c r="BAE30" s="158"/>
      <c r="BAF30" s="158"/>
      <c r="BAG30" s="158"/>
      <c r="BAH30" s="158"/>
      <c r="BAI30" s="158"/>
      <c r="BAJ30" s="158"/>
      <c r="BAK30" s="158"/>
      <c r="BAL30" s="158"/>
      <c r="BAM30" s="158"/>
      <c r="BAN30" s="158"/>
      <c r="BAO30" s="158"/>
      <c r="BAP30" s="158"/>
      <c r="BAQ30" s="158"/>
      <c r="BAR30" s="158"/>
      <c r="BAS30" s="158"/>
      <c r="BAT30" s="158"/>
      <c r="BAU30" s="158"/>
      <c r="BAV30" s="158"/>
      <c r="BAW30" s="158"/>
      <c r="BAX30" s="158"/>
      <c r="BAY30" s="158"/>
      <c r="BAZ30" s="158"/>
      <c r="BBA30" s="158"/>
      <c r="BBB30" s="158"/>
      <c r="BBC30" s="158"/>
      <c r="BBD30" s="158"/>
      <c r="BBE30" s="158"/>
      <c r="BBF30" s="158"/>
      <c r="BBG30" s="158"/>
      <c r="BBH30" s="158"/>
      <c r="BBI30" s="158"/>
      <c r="BBJ30" s="158"/>
      <c r="BBK30" s="158"/>
      <c r="BBL30" s="158"/>
      <c r="BBM30" s="158"/>
      <c r="BBN30" s="158"/>
      <c r="BBO30" s="158"/>
      <c r="BBP30" s="158"/>
      <c r="BBQ30" s="158"/>
      <c r="BBR30" s="158"/>
      <c r="BBS30" s="158"/>
      <c r="BBT30" s="158"/>
      <c r="BBU30" s="158"/>
      <c r="BBV30" s="158"/>
      <c r="BBW30" s="158"/>
      <c r="BBX30" s="158"/>
      <c r="BBY30" s="158"/>
      <c r="BBZ30" s="158"/>
      <c r="BCA30" s="158"/>
      <c r="BCB30" s="158"/>
      <c r="BCC30" s="158"/>
      <c r="BCD30" s="158"/>
      <c r="BCE30" s="158"/>
      <c r="BCF30" s="158"/>
      <c r="BCG30" s="158"/>
      <c r="BCH30" s="158"/>
      <c r="BCI30" s="158"/>
      <c r="BCJ30" s="158"/>
      <c r="BCK30" s="158"/>
      <c r="BCL30" s="158"/>
      <c r="BCM30" s="158"/>
      <c r="BCN30" s="158"/>
      <c r="BCO30" s="158"/>
      <c r="BCP30" s="158"/>
      <c r="BCQ30" s="158"/>
      <c r="BCR30" s="158"/>
      <c r="BCS30" s="158"/>
      <c r="BCT30" s="158"/>
      <c r="BCU30" s="158"/>
      <c r="BCV30" s="158"/>
      <c r="BCW30" s="158"/>
      <c r="BCX30" s="158"/>
      <c r="BCY30" s="158"/>
      <c r="BCZ30" s="158"/>
      <c r="BDA30" s="158"/>
      <c r="BDB30" s="158"/>
      <c r="BDC30" s="158"/>
      <c r="BDD30" s="158"/>
      <c r="BDE30" s="158"/>
      <c r="BDF30" s="158"/>
      <c r="BDG30" s="158"/>
      <c r="BDH30" s="158"/>
      <c r="BDI30" s="158"/>
      <c r="BDJ30" s="158"/>
      <c r="BDK30" s="158"/>
      <c r="BDL30" s="158"/>
      <c r="BDM30" s="158"/>
      <c r="BDN30" s="158"/>
      <c r="BDO30" s="158"/>
      <c r="BDP30" s="158"/>
      <c r="BDQ30" s="158"/>
      <c r="BDR30" s="158"/>
      <c r="BDS30" s="158"/>
      <c r="BDT30" s="158"/>
      <c r="BDU30" s="158"/>
      <c r="BDV30" s="158"/>
      <c r="BDW30" s="158"/>
      <c r="BDX30" s="158"/>
      <c r="BDY30" s="158"/>
      <c r="BDZ30" s="158"/>
      <c r="BEA30" s="158"/>
      <c r="BEB30" s="158"/>
      <c r="BEC30" s="158"/>
      <c r="BED30" s="158"/>
      <c r="BEE30" s="158"/>
      <c r="BEF30" s="158"/>
      <c r="BEG30" s="158"/>
      <c r="BEH30" s="158"/>
      <c r="BEI30" s="158"/>
      <c r="BEJ30" s="158"/>
      <c r="BEK30" s="158"/>
      <c r="BEL30" s="158"/>
      <c r="BEM30" s="158"/>
      <c r="BEN30" s="158"/>
      <c r="BEO30" s="158"/>
      <c r="BEP30" s="158"/>
      <c r="BEQ30" s="158"/>
      <c r="BER30" s="158"/>
      <c r="BES30" s="158"/>
      <c r="BET30" s="158"/>
      <c r="BEU30" s="158"/>
      <c r="BEV30" s="158"/>
      <c r="BEW30" s="158"/>
      <c r="BEX30" s="158"/>
      <c r="BEY30" s="158"/>
      <c r="BEZ30" s="158"/>
      <c r="BFA30" s="158"/>
      <c r="BFB30" s="158"/>
      <c r="BFC30" s="158"/>
      <c r="BFD30" s="158"/>
      <c r="BFE30" s="158"/>
      <c r="BFF30" s="158"/>
      <c r="BFG30" s="158"/>
      <c r="BFH30" s="158"/>
      <c r="BFI30" s="158"/>
      <c r="BFJ30" s="158"/>
      <c r="BFK30" s="158"/>
      <c r="BFL30" s="158"/>
      <c r="BFM30" s="158"/>
      <c r="BFN30" s="158"/>
      <c r="BFO30" s="158"/>
      <c r="BFP30" s="158"/>
      <c r="BFQ30" s="158"/>
      <c r="BFR30" s="158"/>
      <c r="BFS30" s="158"/>
      <c r="BFT30" s="158"/>
      <c r="BFU30" s="158"/>
      <c r="BFV30" s="158"/>
      <c r="BFW30" s="158"/>
      <c r="BFX30" s="158"/>
      <c r="BFY30" s="158"/>
      <c r="BFZ30" s="158"/>
      <c r="BGA30" s="158"/>
      <c r="BGB30" s="158"/>
      <c r="BGC30" s="158"/>
      <c r="BGD30" s="158"/>
      <c r="BGE30" s="158"/>
      <c r="BGF30" s="158"/>
      <c r="BGG30" s="158"/>
      <c r="BGH30" s="158"/>
      <c r="BGI30" s="158"/>
      <c r="BGJ30" s="158"/>
      <c r="BGK30" s="158"/>
      <c r="BGL30" s="158"/>
      <c r="BGM30" s="158"/>
      <c r="BGN30" s="158"/>
      <c r="BGO30" s="158"/>
      <c r="BGP30" s="158"/>
      <c r="BGQ30" s="158"/>
      <c r="BGR30" s="158"/>
      <c r="BGS30" s="158"/>
      <c r="BGT30" s="158"/>
      <c r="BGU30" s="158"/>
      <c r="BGV30" s="158"/>
      <c r="BGW30" s="158"/>
      <c r="BGX30" s="158"/>
      <c r="BGY30" s="158"/>
      <c r="BGZ30" s="158"/>
      <c r="BHA30" s="158"/>
      <c r="BHB30" s="158"/>
      <c r="BHC30" s="158"/>
      <c r="BHD30" s="158"/>
      <c r="BHE30" s="158"/>
      <c r="BHF30" s="158"/>
      <c r="BHG30" s="158"/>
      <c r="BHH30" s="158"/>
      <c r="BHI30" s="158"/>
      <c r="BHJ30" s="158"/>
      <c r="BHK30" s="158"/>
      <c r="BHL30" s="158"/>
      <c r="BHM30" s="158"/>
      <c r="BHN30" s="158"/>
      <c r="BHO30" s="158"/>
      <c r="BHP30" s="158"/>
      <c r="BHQ30" s="158"/>
      <c r="BHR30" s="158"/>
      <c r="BHS30" s="158"/>
      <c r="BHT30" s="158"/>
      <c r="BHU30" s="158"/>
      <c r="BHV30" s="158"/>
      <c r="BHW30" s="158"/>
      <c r="BHX30" s="158"/>
      <c r="BHY30" s="158"/>
      <c r="BHZ30" s="158"/>
      <c r="BIA30" s="158"/>
      <c r="BIB30" s="158"/>
      <c r="BIC30" s="158"/>
      <c r="BID30" s="158"/>
      <c r="BIE30" s="158"/>
      <c r="BIF30" s="158"/>
      <c r="BIG30" s="158"/>
      <c r="BIH30" s="158"/>
      <c r="BII30" s="158"/>
      <c r="BIJ30" s="158"/>
      <c r="BIK30" s="158"/>
      <c r="BIL30" s="158"/>
      <c r="BIM30" s="158"/>
      <c r="BIN30" s="158"/>
      <c r="BIO30" s="158"/>
      <c r="BIP30" s="158"/>
      <c r="BIQ30" s="158"/>
      <c r="BIR30" s="158"/>
      <c r="BIS30" s="158"/>
      <c r="BIT30" s="158"/>
      <c r="BIU30" s="158"/>
      <c r="BIV30" s="158"/>
      <c r="BIW30" s="158"/>
      <c r="BIX30" s="158"/>
      <c r="BIY30" s="158"/>
      <c r="BIZ30" s="158"/>
      <c r="BJA30" s="158"/>
      <c r="BJB30" s="158"/>
      <c r="BJC30" s="158"/>
      <c r="BJD30" s="158"/>
      <c r="BJE30" s="158"/>
      <c r="BJF30" s="158"/>
      <c r="BJG30" s="158"/>
      <c r="BJH30" s="158"/>
      <c r="BJI30" s="158"/>
      <c r="BJJ30" s="158"/>
      <c r="BJK30" s="158"/>
      <c r="BJL30" s="158"/>
      <c r="BJM30" s="158"/>
      <c r="BJN30" s="158"/>
      <c r="BJO30" s="158"/>
      <c r="BJP30" s="158"/>
      <c r="BJQ30" s="158"/>
      <c r="BJR30" s="158"/>
      <c r="BJS30" s="158"/>
      <c r="BJT30" s="158"/>
      <c r="BJU30" s="158"/>
      <c r="BJV30" s="158"/>
      <c r="BJW30" s="158"/>
      <c r="BJX30" s="158"/>
      <c r="BJY30" s="158"/>
      <c r="BJZ30" s="158"/>
      <c r="BKA30" s="158"/>
      <c r="BKB30" s="158"/>
      <c r="BKC30" s="158"/>
      <c r="BKD30" s="158"/>
      <c r="BKE30" s="158"/>
      <c r="BKF30" s="158"/>
      <c r="BKG30" s="158"/>
      <c r="BKH30" s="158"/>
      <c r="BKI30" s="158"/>
      <c r="BKJ30" s="158"/>
      <c r="BKK30" s="158"/>
      <c r="BKL30" s="158"/>
      <c r="BKM30" s="158"/>
      <c r="BKN30" s="158"/>
      <c r="BKO30" s="158"/>
      <c r="BKP30" s="158"/>
      <c r="BKQ30" s="158"/>
      <c r="BKR30" s="158"/>
      <c r="BKS30" s="158"/>
      <c r="BKT30" s="158"/>
      <c r="BKU30" s="158"/>
      <c r="BKV30" s="158"/>
      <c r="BKW30" s="158"/>
      <c r="BKX30" s="158"/>
      <c r="BKY30" s="158"/>
      <c r="BKZ30" s="158"/>
      <c r="BLA30" s="158"/>
      <c r="BLB30" s="158"/>
      <c r="BLC30" s="158"/>
      <c r="BLD30" s="158"/>
      <c r="BLE30" s="158"/>
      <c r="BLF30" s="158"/>
      <c r="BLG30" s="158"/>
      <c r="BLH30" s="158"/>
      <c r="BLI30" s="158"/>
      <c r="BLJ30" s="158"/>
      <c r="BLK30" s="158"/>
      <c r="BLL30" s="158"/>
      <c r="BLM30" s="158"/>
      <c r="BLN30" s="158"/>
      <c r="BLO30" s="158"/>
      <c r="BLP30" s="158"/>
      <c r="BLQ30" s="158"/>
      <c r="BLR30" s="158"/>
      <c r="BLS30" s="158"/>
      <c r="BLT30" s="158"/>
      <c r="BLU30" s="158"/>
      <c r="BLV30" s="158"/>
      <c r="BLW30" s="158"/>
      <c r="BLX30" s="158"/>
      <c r="BLY30" s="158"/>
      <c r="BLZ30" s="158"/>
      <c r="BMA30" s="158"/>
      <c r="BMB30" s="158"/>
      <c r="BMC30" s="158"/>
      <c r="BMD30" s="158"/>
      <c r="BME30" s="158"/>
      <c r="BMF30" s="158"/>
      <c r="BMG30" s="158"/>
      <c r="BMH30" s="158"/>
      <c r="BMI30" s="158"/>
      <c r="BMJ30" s="158"/>
      <c r="BMK30" s="158"/>
      <c r="BML30" s="158"/>
      <c r="BMM30" s="158"/>
      <c r="BMN30" s="158"/>
      <c r="BMO30" s="158"/>
      <c r="BMP30" s="158"/>
      <c r="BMQ30" s="158"/>
      <c r="BMR30" s="158"/>
      <c r="BMS30" s="158"/>
      <c r="BMT30" s="158"/>
      <c r="BMU30" s="158"/>
      <c r="BMV30" s="158"/>
      <c r="BMW30" s="158"/>
      <c r="BMX30" s="158"/>
      <c r="BMY30" s="158"/>
      <c r="BMZ30" s="158"/>
      <c r="BNA30" s="158"/>
      <c r="BNB30" s="158"/>
      <c r="BNC30" s="158"/>
      <c r="BND30" s="158"/>
      <c r="BNE30" s="158"/>
      <c r="BNF30" s="158"/>
      <c r="BNG30" s="158"/>
      <c r="BNH30" s="158"/>
      <c r="BNI30" s="158"/>
      <c r="BNJ30" s="158"/>
      <c r="BNK30" s="158"/>
      <c r="BNL30" s="158"/>
      <c r="BNM30" s="158"/>
      <c r="BNN30" s="158"/>
      <c r="BNO30" s="158"/>
      <c r="BNP30" s="158"/>
      <c r="BNQ30" s="158"/>
      <c r="BNR30" s="158"/>
      <c r="BNS30" s="158"/>
      <c r="BNT30" s="158"/>
      <c r="BNU30" s="158"/>
      <c r="BNV30" s="158"/>
      <c r="BNW30" s="158"/>
      <c r="BNX30" s="158"/>
      <c r="BNY30" s="158"/>
      <c r="BNZ30" s="158"/>
      <c r="BOA30" s="158"/>
      <c r="BOB30" s="158"/>
      <c r="BOC30" s="158"/>
      <c r="BOD30" s="158"/>
      <c r="BOE30" s="158"/>
      <c r="BOF30" s="158"/>
      <c r="BOG30" s="158"/>
      <c r="BOH30" s="158"/>
      <c r="BOI30" s="158"/>
      <c r="BOJ30" s="158"/>
      <c r="BOK30" s="158"/>
      <c r="BOL30" s="158"/>
      <c r="BOM30" s="158"/>
      <c r="BON30" s="158"/>
      <c r="BOO30" s="158"/>
      <c r="BOP30" s="158"/>
      <c r="BOQ30" s="158"/>
      <c r="BOR30" s="158"/>
      <c r="BOS30" s="158"/>
      <c r="BOT30" s="158"/>
      <c r="BOU30" s="158"/>
      <c r="BOV30" s="158"/>
      <c r="BOW30" s="158"/>
      <c r="BOX30" s="158"/>
      <c r="BOY30" s="158"/>
      <c r="BOZ30" s="158"/>
      <c r="BPA30" s="158"/>
      <c r="BPB30" s="158"/>
      <c r="BPC30" s="158"/>
      <c r="BPD30" s="158"/>
      <c r="BPE30" s="158"/>
      <c r="BPF30" s="158"/>
      <c r="BPG30" s="158"/>
      <c r="BPH30" s="158"/>
      <c r="BPI30" s="158"/>
      <c r="BPJ30" s="158"/>
      <c r="BPK30" s="158"/>
      <c r="BPL30" s="158"/>
      <c r="BPM30" s="158"/>
      <c r="BPN30" s="158"/>
      <c r="BPO30" s="158"/>
      <c r="BPP30" s="158"/>
      <c r="BPQ30" s="158"/>
      <c r="BPR30" s="158"/>
      <c r="BPS30" s="158"/>
      <c r="BPT30" s="158"/>
      <c r="BPU30" s="158"/>
      <c r="BPV30" s="158"/>
      <c r="BPW30" s="158"/>
      <c r="BPX30" s="158"/>
      <c r="BPY30" s="158"/>
      <c r="BPZ30" s="158"/>
      <c r="BQA30" s="158"/>
      <c r="BQB30" s="158"/>
      <c r="BQC30" s="158"/>
      <c r="BQD30" s="158"/>
      <c r="BQE30" s="158"/>
      <c r="BQF30" s="158"/>
      <c r="BQG30" s="158"/>
      <c r="BQH30" s="158"/>
      <c r="BQI30" s="158"/>
      <c r="BQJ30" s="158"/>
      <c r="BQK30" s="158"/>
      <c r="BQL30" s="158"/>
      <c r="BQM30" s="158"/>
      <c r="BQN30" s="158"/>
      <c r="BQO30" s="158"/>
      <c r="BQP30" s="158"/>
      <c r="BQQ30" s="158"/>
      <c r="BQR30" s="158"/>
      <c r="BQS30" s="158"/>
      <c r="BQT30" s="158"/>
      <c r="BQU30" s="158"/>
      <c r="BQV30" s="158"/>
      <c r="BQW30" s="158"/>
      <c r="BQX30" s="158"/>
      <c r="BQY30" s="158"/>
      <c r="BQZ30" s="158"/>
      <c r="BRA30" s="158"/>
      <c r="BRB30" s="158"/>
      <c r="BRC30" s="158"/>
      <c r="BRD30" s="158"/>
      <c r="BRE30" s="158"/>
      <c r="BRF30" s="158"/>
      <c r="BRG30" s="158"/>
      <c r="BRH30" s="158"/>
      <c r="BRI30" s="158"/>
      <c r="BRJ30" s="158"/>
      <c r="BRK30" s="158"/>
      <c r="BRL30" s="158"/>
      <c r="BRM30" s="158"/>
      <c r="BRN30" s="158"/>
      <c r="BRO30" s="158"/>
      <c r="BRP30" s="158"/>
      <c r="BRQ30" s="158"/>
      <c r="BRR30" s="158"/>
      <c r="BRS30" s="158"/>
      <c r="BRT30" s="158"/>
      <c r="BRU30" s="158"/>
      <c r="BRV30" s="158"/>
      <c r="BRW30" s="158"/>
      <c r="BRX30" s="158"/>
      <c r="BRY30" s="158"/>
      <c r="BRZ30" s="158"/>
      <c r="BSA30" s="158"/>
      <c r="BSB30" s="158"/>
      <c r="BSC30" s="158"/>
      <c r="BSD30" s="158"/>
      <c r="BSE30" s="158"/>
      <c r="BSF30" s="158"/>
      <c r="BSG30" s="158"/>
      <c r="BSH30" s="158"/>
      <c r="BSI30" s="158"/>
      <c r="BSJ30" s="158"/>
      <c r="BSK30" s="158"/>
      <c r="BSL30" s="158"/>
      <c r="BSM30" s="158"/>
      <c r="BSN30" s="158"/>
      <c r="BSO30" s="158"/>
      <c r="BSP30" s="158"/>
      <c r="BSQ30" s="158"/>
      <c r="BSR30" s="158"/>
      <c r="BSS30" s="158"/>
      <c r="BST30" s="158"/>
      <c r="BSU30" s="158"/>
      <c r="BSV30" s="158"/>
      <c r="BSW30" s="158"/>
      <c r="BSX30" s="158"/>
      <c r="BSY30" s="158"/>
      <c r="BSZ30" s="158"/>
      <c r="BTA30" s="158"/>
      <c r="BTB30" s="158"/>
      <c r="BTC30" s="158"/>
      <c r="BTD30" s="158"/>
      <c r="BTE30" s="158"/>
      <c r="BTF30" s="158"/>
      <c r="BTG30" s="158"/>
      <c r="BTH30" s="158"/>
      <c r="BTI30" s="158"/>
      <c r="BTJ30" s="158"/>
      <c r="BTK30" s="158"/>
      <c r="BTL30" s="158"/>
      <c r="BTM30" s="158"/>
      <c r="BTN30" s="158"/>
      <c r="BTO30" s="158"/>
      <c r="BTP30" s="158"/>
      <c r="BTQ30" s="158"/>
      <c r="BTR30" s="158"/>
      <c r="BTS30" s="158"/>
      <c r="BTT30" s="158"/>
      <c r="BTU30" s="158"/>
      <c r="BTV30" s="158"/>
      <c r="BTW30" s="158"/>
      <c r="BTX30" s="158"/>
      <c r="BTY30" s="158"/>
      <c r="BTZ30" s="158"/>
      <c r="BUA30" s="158"/>
      <c r="BUB30" s="158"/>
      <c r="BUC30" s="158"/>
      <c r="BUD30" s="158"/>
      <c r="BUE30" s="158"/>
      <c r="BUF30" s="158"/>
      <c r="BUG30" s="158"/>
      <c r="BUH30" s="158"/>
      <c r="BUI30" s="158"/>
      <c r="BUJ30" s="158"/>
      <c r="BUK30" s="158"/>
      <c r="BUL30" s="158"/>
      <c r="BUM30" s="158"/>
      <c r="BUN30" s="158"/>
      <c r="BUO30" s="158"/>
      <c r="BUP30" s="158"/>
      <c r="BUQ30" s="158"/>
      <c r="BUR30" s="158"/>
      <c r="BUS30" s="158"/>
      <c r="BUT30" s="158"/>
      <c r="BUU30" s="158"/>
      <c r="BUV30" s="158"/>
      <c r="BUW30" s="158"/>
      <c r="BUX30" s="158"/>
      <c r="BUY30" s="158"/>
      <c r="BUZ30" s="158"/>
      <c r="BVA30" s="158"/>
      <c r="BVB30" s="158"/>
      <c r="BVC30" s="158"/>
      <c r="BVD30" s="158"/>
      <c r="BVE30" s="158"/>
      <c r="BVF30" s="158"/>
      <c r="BVG30" s="158"/>
      <c r="BVH30" s="158"/>
      <c r="BVI30" s="158"/>
      <c r="BVJ30" s="158"/>
      <c r="BVK30" s="158"/>
      <c r="BVL30" s="158"/>
      <c r="BVM30" s="158"/>
      <c r="BVN30" s="158"/>
      <c r="BVO30" s="158"/>
      <c r="BVP30" s="158"/>
      <c r="BVQ30" s="158"/>
      <c r="BVR30" s="158"/>
      <c r="BVS30" s="158"/>
      <c r="BVT30" s="158"/>
      <c r="BVU30" s="158"/>
      <c r="BVV30" s="158"/>
      <c r="BVW30" s="158"/>
      <c r="BVX30" s="158"/>
      <c r="BVY30" s="158"/>
      <c r="BVZ30" s="158"/>
      <c r="BWA30" s="158"/>
      <c r="BWB30" s="158"/>
      <c r="BWC30" s="158"/>
      <c r="BWD30" s="158"/>
      <c r="BWE30" s="158"/>
      <c r="BWF30" s="158"/>
      <c r="BWG30" s="158"/>
      <c r="BWH30" s="158"/>
      <c r="BWI30" s="158"/>
      <c r="BWJ30" s="158"/>
      <c r="BWK30" s="158"/>
      <c r="BWL30" s="158"/>
      <c r="BWM30" s="158"/>
      <c r="BWN30" s="158"/>
      <c r="BWO30" s="158"/>
      <c r="BWP30" s="158"/>
      <c r="BWQ30" s="158"/>
      <c r="BWR30" s="158"/>
      <c r="BWS30" s="158"/>
      <c r="BWT30" s="158"/>
      <c r="BWU30" s="158"/>
      <c r="BWV30" s="158"/>
      <c r="BWW30" s="158"/>
      <c r="BWX30" s="158"/>
      <c r="BWY30" s="158"/>
      <c r="BWZ30" s="158"/>
      <c r="BXA30" s="158"/>
      <c r="BXB30" s="158"/>
      <c r="BXC30" s="158"/>
      <c r="BXD30" s="158"/>
      <c r="BXE30" s="158"/>
      <c r="BXF30" s="158"/>
      <c r="BXG30" s="158"/>
      <c r="BXH30" s="158"/>
      <c r="BXI30" s="158"/>
      <c r="BXJ30" s="158"/>
      <c r="BXK30" s="158"/>
      <c r="BXL30" s="158"/>
      <c r="BXM30" s="158"/>
      <c r="BXN30" s="158"/>
      <c r="BXO30" s="158"/>
      <c r="BXP30" s="158"/>
      <c r="BXQ30" s="158"/>
      <c r="BXR30" s="158"/>
      <c r="BXS30" s="158"/>
      <c r="BXT30" s="158"/>
      <c r="BXU30" s="158"/>
      <c r="BXV30" s="158"/>
      <c r="BXW30" s="158"/>
      <c r="BXX30" s="158"/>
      <c r="BXY30" s="158"/>
      <c r="BXZ30" s="158"/>
      <c r="BYA30" s="158"/>
      <c r="BYB30" s="158"/>
      <c r="BYC30" s="158"/>
      <c r="BYD30" s="158"/>
      <c r="BYE30" s="158"/>
      <c r="BYF30" s="158"/>
      <c r="BYG30" s="158"/>
      <c r="BYH30" s="158"/>
      <c r="BYI30" s="158"/>
      <c r="BYJ30" s="158"/>
      <c r="BYK30" s="158"/>
      <c r="BYL30" s="158"/>
      <c r="BYM30" s="158"/>
      <c r="BYN30" s="158"/>
      <c r="BYO30" s="158"/>
      <c r="BYP30" s="158"/>
    </row>
    <row r="31" spans="1:2018" ht="13.5" customHeight="1">
      <c r="A31" s="158"/>
      <c r="D31" s="17" t="s">
        <v>10</v>
      </c>
      <c r="H31" s="4">
        <f>SUM(J30:N30)/Inputs!F94</f>
        <v>1.792713566318878</v>
      </c>
      <c r="I31" s="31"/>
      <c r="J31" s="285"/>
      <c r="K31" s="285"/>
      <c r="L31" s="285"/>
      <c r="M31" s="285"/>
      <c r="N31" s="285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158"/>
      <c r="GQ31" s="158"/>
      <c r="GR31" s="158"/>
      <c r="GS31" s="158"/>
      <c r="GT31" s="158"/>
      <c r="GU31" s="158"/>
      <c r="GV31" s="158"/>
      <c r="GW31" s="158"/>
      <c r="GX31" s="158"/>
      <c r="GY31" s="158"/>
      <c r="GZ31" s="158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158"/>
      <c r="HN31" s="158"/>
      <c r="HO31" s="158"/>
      <c r="HP31" s="158"/>
      <c r="HQ31" s="158"/>
      <c r="HR31" s="158"/>
      <c r="HS31" s="158"/>
      <c r="HT31" s="158"/>
      <c r="HU31" s="158"/>
      <c r="HV31" s="158"/>
      <c r="HW31" s="158"/>
      <c r="HX31" s="158"/>
      <c r="HY31" s="158"/>
      <c r="HZ31" s="158"/>
      <c r="IA31" s="158"/>
      <c r="IB31" s="158"/>
      <c r="IC31" s="158"/>
      <c r="ID31" s="158"/>
      <c r="IE31" s="158"/>
      <c r="IF31" s="158"/>
      <c r="IG31" s="158"/>
      <c r="IH31" s="158"/>
      <c r="II31" s="158"/>
      <c r="IJ31" s="158"/>
      <c r="IK31" s="158"/>
      <c r="IL31" s="158"/>
      <c r="IM31" s="158"/>
      <c r="IN31" s="158"/>
      <c r="IO31" s="158"/>
      <c r="IP31" s="158"/>
      <c r="IQ31" s="158"/>
      <c r="IR31" s="158"/>
      <c r="IS31" s="158"/>
      <c r="IT31" s="158"/>
      <c r="IU31" s="158"/>
      <c r="IV31" s="158"/>
      <c r="IW31" s="158"/>
      <c r="IX31" s="158"/>
      <c r="IY31" s="158"/>
      <c r="IZ31" s="158"/>
      <c r="JA31" s="158"/>
      <c r="JB31" s="158"/>
      <c r="JC31" s="158"/>
      <c r="JD31" s="158"/>
      <c r="JE31" s="158"/>
      <c r="JF31" s="158"/>
      <c r="JG31" s="158"/>
      <c r="JH31" s="158"/>
      <c r="JI31" s="158"/>
      <c r="JJ31" s="158"/>
      <c r="JK31" s="158"/>
      <c r="JL31" s="158"/>
      <c r="JM31" s="158"/>
      <c r="JN31" s="158"/>
      <c r="JO31" s="158"/>
      <c r="JP31" s="158"/>
      <c r="JQ31" s="158"/>
      <c r="JR31" s="158"/>
      <c r="JS31" s="158"/>
      <c r="JT31" s="158"/>
      <c r="JU31" s="158"/>
      <c r="JV31" s="158"/>
      <c r="JW31" s="158"/>
      <c r="JX31" s="158"/>
      <c r="JY31" s="158"/>
      <c r="JZ31" s="158"/>
      <c r="KA31" s="158"/>
      <c r="KB31" s="158"/>
      <c r="KC31" s="158"/>
      <c r="KD31" s="158"/>
      <c r="KE31" s="158"/>
      <c r="KF31" s="158"/>
      <c r="KG31" s="158"/>
      <c r="KH31" s="158"/>
      <c r="KI31" s="158"/>
      <c r="KJ31" s="158"/>
      <c r="KK31" s="158"/>
      <c r="KL31" s="158"/>
      <c r="KM31" s="158"/>
      <c r="KN31" s="158"/>
      <c r="KO31" s="158"/>
      <c r="KP31" s="158"/>
      <c r="KQ31" s="158"/>
      <c r="KR31" s="158"/>
      <c r="KS31" s="158"/>
      <c r="KT31" s="158"/>
      <c r="KU31" s="158"/>
      <c r="KV31" s="158"/>
      <c r="KW31" s="158"/>
      <c r="KX31" s="158"/>
      <c r="KY31" s="158"/>
      <c r="KZ31" s="158"/>
      <c r="LA31" s="158"/>
      <c r="LB31" s="158"/>
      <c r="LC31" s="158"/>
      <c r="LD31" s="158"/>
      <c r="LE31" s="158"/>
      <c r="LF31" s="158"/>
      <c r="LG31" s="158"/>
      <c r="LH31" s="158"/>
      <c r="LI31" s="158"/>
      <c r="LJ31" s="158"/>
      <c r="LK31" s="158"/>
      <c r="LL31" s="158"/>
      <c r="LM31" s="158"/>
      <c r="LN31" s="158"/>
      <c r="LO31" s="158"/>
      <c r="LP31" s="158"/>
      <c r="LQ31" s="158"/>
      <c r="LR31" s="158"/>
      <c r="LS31" s="158"/>
      <c r="LT31" s="158"/>
      <c r="LU31" s="158"/>
      <c r="LV31" s="158"/>
      <c r="LW31" s="158"/>
      <c r="LX31" s="158"/>
      <c r="LY31" s="158"/>
      <c r="LZ31" s="158"/>
      <c r="MA31" s="158"/>
      <c r="MB31" s="158"/>
      <c r="MC31" s="158"/>
      <c r="MD31" s="158"/>
      <c r="ME31" s="158"/>
      <c r="MF31" s="158"/>
      <c r="MG31" s="158"/>
      <c r="MH31" s="158"/>
      <c r="MI31" s="158"/>
      <c r="MJ31" s="158"/>
      <c r="MK31" s="158"/>
      <c r="ML31" s="158"/>
      <c r="MM31" s="158"/>
      <c r="MN31" s="158"/>
      <c r="MO31" s="158"/>
      <c r="MP31" s="158"/>
      <c r="MQ31" s="158"/>
      <c r="MR31" s="158"/>
      <c r="MS31" s="158"/>
      <c r="MT31" s="158"/>
      <c r="MU31" s="158"/>
      <c r="MV31" s="158"/>
      <c r="MW31" s="158"/>
      <c r="MX31" s="158"/>
      <c r="MY31" s="158"/>
      <c r="MZ31" s="158"/>
      <c r="NA31" s="158"/>
      <c r="NB31" s="158"/>
      <c r="NC31" s="158"/>
      <c r="ND31" s="158"/>
      <c r="NE31" s="158"/>
      <c r="NF31" s="158"/>
      <c r="NG31" s="158"/>
      <c r="NH31" s="158"/>
      <c r="NI31" s="158"/>
      <c r="NJ31" s="158"/>
      <c r="NK31" s="158"/>
      <c r="NL31" s="158"/>
      <c r="NM31" s="158"/>
      <c r="NN31" s="158"/>
      <c r="NO31" s="158"/>
      <c r="NP31" s="158"/>
      <c r="NQ31" s="158"/>
      <c r="NR31" s="158"/>
      <c r="NS31" s="158"/>
      <c r="NT31" s="158"/>
      <c r="NU31" s="158"/>
      <c r="NV31" s="158"/>
      <c r="NW31" s="158"/>
      <c r="NX31" s="158"/>
      <c r="NY31" s="158"/>
      <c r="NZ31" s="158"/>
      <c r="OA31" s="158"/>
      <c r="OB31" s="158"/>
      <c r="OC31" s="158"/>
      <c r="OD31" s="158"/>
      <c r="OE31" s="158"/>
      <c r="OF31" s="158"/>
      <c r="OG31" s="158"/>
      <c r="OH31" s="158"/>
      <c r="OI31" s="158"/>
      <c r="OJ31" s="158"/>
      <c r="OK31" s="158"/>
      <c r="OL31" s="158"/>
      <c r="OM31" s="158"/>
      <c r="ON31" s="158"/>
      <c r="OO31" s="158"/>
      <c r="OP31" s="158"/>
      <c r="OQ31" s="158"/>
      <c r="OR31" s="158"/>
      <c r="OS31" s="158"/>
      <c r="OT31" s="158"/>
      <c r="OU31" s="158"/>
      <c r="OV31" s="158"/>
      <c r="OW31" s="158"/>
      <c r="OX31" s="158"/>
      <c r="OY31" s="158"/>
      <c r="OZ31" s="158"/>
      <c r="PA31" s="158"/>
      <c r="PB31" s="158"/>
      <c r="PC31" s="158"/>
      <c r="PD31" s="158"/>
      <c r="PE31" s="158"/>
      <c r="PF31" s="158"/>
      <c r="PG31" s="158"/>
      <c r="PH31" s="158"/>
      <c r="PI31" s="158"/>
      <c r="PJ31" s="158"/>
      <c r="PK31" s="158"/>
      <c r="PL31" s="158"/>
      <c r="PM31" s="158"/>
      <c r="PN31" s="158"/>
      <c r="PO31" s="158"/>
      <c r="PP31" s="158"/>
      <c r="PQ31" s="158"/>
      <c r="PR31" s="158"/>
      <c r="PS31" s="158"/>
      <c r="PT31" s="158"/>
      <c r="PU31" s="158"/>
      <c r="PV31" s="158"/>
      <c r="PW31" s="158"/>
      <c r="PX31" s="158"/>
      <c r="PY31" s="158"/>
      <c r="PZ31" s="158"/>
      <c r="QA31" s="158"/>
      <c r="QB31" s="158"/>
      <c r="QC31" s="158"/>
      <c r="QD31" s="158"/>
      <c r="QE31" s="158"/>
      <c r="QF31" s="158"/>
      <c r="QG31" s="158"/>
      <c r="QH31" s="158"/>
      <c r="QI31" s="158"/>
      <c r="QJ31" s="158"/>
      <c r="QK31" s="158"/>
      <c r="QL31" s="158"/>
      <c r="QM31" s="158"/>
      <c r="QN31" s="158"/>
      <c r="QO31" s="158"/>
      <c r="QP31" s="158"/>
      <c r="QQ31" s="158"/>
      <c r="QR31" s="158"/>
      <c r="QS31" s="158"/>
      <c r="QT31" s="158"/>
      <c r="QU31" s="158"/>
      <c r="QV31" s="158"/>
      <c r="QW31" s="158"/>
      <c r="QX31" s="158"/>
      <c r="QY31" s="158"/>
      <c r="QZ31" s="158"/>
      <c r="RA31" s="158"/>
      <c r="RB31" s="158"/>
      <c r="RC31" s="158"/>
      <c r="RD31" s="158"/>
      <c r="RE31" s="158"/>
      <c r="RF31" s="158"/>
      <c r="RG31" s="158"/>
      <c r="RH31" s="158"/>
      <c r="RI31" s="158"/>
      <c r="RJ31" s="158"/>
      <c r="RK31" s="158"/>
      <c r="RL31" s="158"/>
      <c r="RM31" s="158"/>
      <c r="RN31" s="158"/>
      <c r="RO31" s="158"/>
      <c r="RP31" s="158"/>
      <c r="RQ31" s="158"/>
      <c r="RR31" s="158"/>
      <c r="RS31" s="158"/>
      <c r="RT31" s="158"/>
      <c r="RU31" s="158"/>
      <c r="RV31" s="158"/>
      <c r="RW31" s="158"/>
      <c r="RX31" s="158"/>
      <c r="RY31" s="158"/>
      <c r="RZ31" s="158"/>
      <c r="SA31" s="158"/>
      <c r="SB31" s="158"/>
      <c r="SC31" s="158"/>
      <c r="SD31" s="158"/>
      <c r="SE31" s="158"/>
      <c r="SF31" s="158"/>
      <c r="SG31" s="158"/>
      <c r="SH31" s="158"/>
      <c r="SI31" s="158"/>
      <c r="SJ31" s="158"/>
      <c r="SK31" s="158"/>
      <c r="SL31" s="158"/>
      <c r="SM31" s="158"/>
      <c r="SN31" s="158"/>
      <c r="SO31" s="158"/>
      <c r="SP31" s="158"/>
      <c r="SQ31" s="158"/>
      <c r="SR31" s="158"/>
      <c r="SS31" s="158"/>
      <c r="ST31" s="158"/>
      <c r="SU31" s="158"/>
      <c r="SV31" s="158"/>
      <c r="SW31" s="158"/>
      <c r="SX31" s="158"/>
      <c r="SY31" s="158"/>
      <c r="SZ31" s="158"/>
      <c r="TA31" s="158"/>
      <c r="TB31" s="158"/>
      <c r="TC31" s="158"/>
      <c r="TD31" s="158"/>
      <c r="TE31" s="158"/>
      <c r="TF31" s="158"/>
      <c r="TG31" s="158"/>
      <c r="TH31" s="158"/>
      <c r="TI31" s="158"/>
      <c r="TJ31" s="158"/>
      <c r="TK31" s="158"/>
      <c r="TL31" s="158"/>
      <c r="TM31" s="158"/>
      <c r="TN31" s="158"/>
      <c r="TO31" s="158"/>
      <c r="TP31" s="158"/>
      <c r="TQ31" s="158"/>
      <c r="TR31" s="158"/>
      <c r="TS31" s="158"/>
      <c r="TT31" s="158"/>
      <c r="TU31" s="158"/>
      <c r="TV31" s="158"/>
      <c r="TW31" s="158"/>
      <c r="TX31" s="158"/>
      <c r="TY31" s="158"/>
      <c r="TZ31" s="158"/>
      <c r="UA31" s="158"/>
      <c r="UB31" s="158"/>
      <c r="UC31" s="158"/>
      <c r="UD31" s="158"/>
      <c r="UE31" s="158"/>
      <c r="UF31" s="158"/>
      <c r="UG31" s="158"/>
      <c r="UH31" s="158"/>
      <c r="UI31" s="158"/>
      <c r="UJ31" s="158"/>
      <c r="UK31" s="158"/>
      <c r="UL31" s="158"/>
      <c r="UM31" s="158"/>
      <c r="UN31" s="158"/>
      <c r="UO31" s="158"/>
      <c r="UP31" s="158"/>
      <c r="UQ31" s="158"/>
      <c r="UR31" s="158"/>
      <c r="US31" s="158"/>
      <c r="UT31" s="158"/>
      <c r="UU31" s="158"/>
      <c r="UV31" s="158"/>
      <c r="UW31" s="158"/>
      <c r="UX31" s="158"/>
      <c r="UY31" s="158"/>
      <c r="UZ31" s="158"/>
      <c r="VA31" s="158"/>
      <c r="VB31" s="158"/>
      <c r="VC31" s="158"/>
      <c r="VD31" s="158"/>
      <c r="VE31" s="158"/>
      <c r="VF31" s="158"/>
      <c r="VG31" s="158"/>
      <c r="VH31" s="158"/>
      <c r="VI31" s="158"/>
      <c r="VJ31" s="158"/>
      <c r="VK31" s="158"/>
      <c r="VL31" s="158"/>
      <c r="VM31" s="158"/>
      <c r="VN31" s="158"/>
      <c r="VO31" s="158"/>
      <c r="VP31" s="158"/>
      <c r="VQ31" s="158"/>
      <c r="VR31" s="158"/>
      <c r="VS31" s="158"/>
      <c r="VT31" s="158"/>
      <c r="VU31" s="158"/>
      <c r="VV31" s="158"/>
      <c r="VW31" s="158"/>
      <c r="VX31" s="158"/>
      <c r="VY31" s="158"/>
      <c r="VZ31" s="158"/>
      <c r="WA31" s="158"/>
      <c r="WB31" s="158"/>
      <c r="WC31" s="158"/>
      <c r="WD31" s="158"/>
      <c r="WE31" s="158"/>
      <c r="WF31" s="158"/>
      <c r="WG31" s="158"/>
      <c r="WH31" s="158"/>
      <c r="WI31" s="158"/>
      <c r="WJ31" s="158"/>
      <c r="WK31" s="158"/>
      <c r="WL31" s="158"/>
      <c r="WM31" s="158"/>
      <c r="WN31" s="158"/>
      <c r="WO31" s="158"/>
      <c r="WP31" s="158"/>
      <c r="WQ31" s="158"/>
      <c r="WR31" s="158"/>
      <c r="WS31" s="158"/>
      <c r="WT31" s="158"/>
      <c r="WU31" s="158"/>
      <c r="WV31" s="158"/>
      <c r="WW31" s="158"/>
      <c r="WX31" s="158"/>
      <c r="WY31" s="158"/>
      <c r="WZ31" s="158"/>
      <c r="XA31" s="158"/>
      <c r="XB31" s="158"/>
      <c r="XC31" s="158"/>
      <c r="XD31" s="158"/>
      <c r="XE31" s="158"/>
      <c r="XF31" s="158"/>
      <c r="XG31" s="158"/>
      <c r="XH31" s="158"/>
      <c r="XI31" s="158"/>
      <c r="XJ31" s="158"/>
      <c r="XK31" s="158"/>
      <c r="XL31" s="158"/>
      <c r="XM31" s="158"/>
      <c r="XN31" s="158"/>
      <c r="XO31" s="158"/>
      <c r="XP31" s="158"/>
      <c r="XQ31" s="158"/>
      <c r="XR31" s="158"/>
      <c r="XS31" s="158"/>
      <c r="XT31" s="158"/>
      <c r="XU31" s="158"/>
      <c r="XV31" s="158"/>
      <c r="XW31" s="158"/>
      <c r="XX31" s="158"/>
      <c r="XY31" s="158"/>
      <c r="XZ31" s="158"/>
      <c r="YA31" s="158"/>
      <c r="YB31" s="158"/>
      <c r="YC31" s="158"/>
      <c r="YD31" s="158"/>
      <c r="YE31" s="158"/>
      <c r="YF31" s="158"/>
      <c r="YG31" s="158"/>
      <c r="YH31" s="158"/>
      <c r="YI31" s="158"/>
      <c r="YJ31" s="158"/>
      <c r="YK31" s="158"/>
      <c r="YL31" s="158"/>
      <c r="YM31" s="158"/>
      <c r="YN31" s="158"/>
      <c r="YO31" s="158"/>
      <c r="YP31" s="158"/>
      <c r="YQ31" s="158"/>
      <c r="YR31" s="158"/>
      <c r="YS31" s="158"/>
      <c r="YT31" s="158"/>
      <c r="YU31" s="158"/>
      <c r="YV31" s="158"/>
      <c r="YW31" s="158"/>
      <c r="YX31" s="158"/>
      <c r="YY31" s="158"/>
      <c r="YZ31" s="158"/>
      <c r="ZA31" s="158"/>
      <c r="ZB31" s="158"/>
      <c r="ZC31" s="158"/>
      <c r="ZD31" s="158"/>
      <c r="ZE31" s="158"/>
      <c r="ZF31" s="158"/>
      <c r="ZG31" s="158"/>
      <c r="ZH31" s="158"/>
      <c r="ZI31" s="158"/>
      <c r="ZJ31" s="158"/>
      <c r="ZK31" s="158"/>
      <c r="ZL31" s="158"/>
      <c r="ZM31" s="158"/>
      <c r="ZN31" s="158"/>
      <c r="ZO31" s="158"/>
      <c r="ZP31" s="158"/>
      <c r="ZQ31" s="158"/>
      <c r="ZR31" s="158"/>
      <c r="ZS31" s="158"/>
      <c r="ZT31" s="158"/>
      <c r="ZU31" s="158"/>
      <c r="ZV31" s="158"/>
      <c r="ZW31" s="158"/>
      <c r="ZX31" s="158"/>
      <c r="ZY31" s="158"/>
      <c r="ZZ31" s="158"/>
      <c r="AAA31" s="158"/>
      <c r="AAB31" s="158"/>
      <c r="AAC31" s="158"/>
      <c r="AAD31" s="158"/>
      <c r="AAE31" s="158"/>
      <c r="AAF31" s="158"/>
      <c r="AAG31" s="158"/>
      <c r="AAH31" s="158"/>
      <c r="AAI31" s="158"/>
      <c r="AAJ31" s="158"/>
      <c r="AAK31" s="158"/>
      <c r="AAL31" s="158"/>
      <c r="AAM31" s="158"/>
      <c r="AAN31" s="158"/>
      <c r="AAO31" s="158"/>
      <c r="AAP31" s="158"/>
      <c r="AAQ31" s="158"/>
      <c r="AAR31" s="158"/>
      <c r="AAS31" s="158"/>
      <c r="AAT31" s="158"/>
      <c r="AAU31" s="158"/>
      <c r="AAV31" s="158"/>
      <c r="AAW31" s="158"/>
      <c r="AAX31" s="158"/>
      <c r="AAY31" s="158"/>
      <c r="AAZ31" s="158"/>
      <c r="ABA31" s="158"/>
      <c r="ABB31" s="158"/>
      <c r="ABC31" s="158"/>
      <c r="ABD31" s="158"/>
      <c r="ABE31" s="158"/>
      <c r="ABF31" s="158"/>
      <c r="ABG31" s="158"/>
      <c r="ABH31" s="158"/>
      <c r="ABI31" s="158"/>
      <c r="ABJ31" s="158"/>
      <c r="ABK31" s="158"/>
      <c r="ABL31" s="158"/>
      <c r="ABM31" s="158"/>
      <c r="ABN31" s="158"/>
      <c r="ABO31" s="158"/>
      <c r="ABP31" s="158"/>
      <c r="ABQ31" s="158"/>
      <c r="ABR31" s="158"/>
      <c r="ABS31" s="158"/>
      <c r="ABT31" s="158"/>
      <c r="ABU31" s="158"/>
      <c r="ABV31" s="158"/>
      <c r="ABW31" s="158"/>
      <c r="ABX31" s="158"/>
      <c r="ABY31" s="158"/>
      <c r="ABZ31" s="158"/>
      <c r="ACA31" s="158"/>
      <c r="ACB31" s="158"/>
      <c r="ACC31" s="158"/>
      <c r="ACD31" s="158"/>
      <c r="ACE31" s="158"/>
      <c r="ACF31" s="158"/>
      <c r="ACG31" s="158"/>
      <c r="ACH31" s="158"/>
      <c r="ACI31" s="158"/>
      <c r="ACJ31" s="158"/>
      <c r="ACK31" s="158"/>
      <c r="ACL31" s="158"/>
      <c r="ACM31" s="158"/>
      <c r="ACN31" s="158"/>
      <c r="ACO31" s="158"/>
      <c r="ACP31" s="158"/>
      <c r="ACQ31" s="158"/>
      <c r="ACR31" s="158"/>
      <c r="ACS31" s="158"/>
      <c r="ACT31" s="158"/>
      <c r="ACU31" s="158"/>
      <c r="ACV31" s="158"/>
      <c r="ACW31" s="158"/>
      <c r="ACX31" s="158"/>
      <c r="ACY31" s="158"/>
      <c r="ACZ31" s="158"/>
      <c r="ADA31" s="158"/>
      <c r="ADB31" s="158"/>
      <c r="ADC31" s="158"/>
      <c r="ADD31" s="158"/>
      <c r="ADE31" s="158"/>
      <c r="ADF31" s="158"/>
      <c r="ADG31" s="158"/>
      <c r="ADH31" s="158"/>
      <c r="ADI31" s="158"/>
      <c r="ADJ31" s="158"/>
      <c r="ADK31" s="158"/>
      <c r="ADL31" s="158"/>
      <c r="ADM31" s="158"/>
      <c r="ADN31" s="158"/>
      <c r="ADO31" s="158"/>
      <c r="ADP31" s="158"/>
      <c r="ADQ31" s="158"/>
      <c r="ADR31" s="158"/>
      <c r="ADS31" s="158"/>
      <c r="ADT31" s="158"/>
      <c r="ADU31" s="158"/>
      <c r="ADV31" s="158"/>
      <c r="ADW31" s="158"/>
      <c r="ADX31" s="158"/>
      <c r="ADY31" s="158"/>
      <c r="ADZ31" s="158"/>
      <c r="AEA31" s="158"/>
      <c r="AEB31" s="158"/>
      <c r="AEC31" s="158"/>
      <c r="AED31" s="158"/>
      <c r="AEE31" s="158"/>
      <c r="AEF31" s="158"/>
      <c r="AEG31" s="158"/>
      <c r="AEH31" s="158"/>
      <c r="AEI31" s="158"/>
      <c r="AEJ31" s="158"/>
      <c r="AEK31" s="158"/>
      <c r="AEL31" s="158"/>
      <c r="AEM31" s="158"/>
      <c r="AEN31" s="158"/>
      <c r="AEO31" s="158"/>
      <c r="AEP31" s="158"/>
      <c r="AEQ31" s="158"/>
      <c r="AER31" s="158"/>
      <c r="AES31" s="158"/>
      <c r="AET31" s="158"/>
      <c r="AEU31" s="158"/>
      <c r="AEV31" s="158"/>
      <c r="AEW31" s="158"/>
      <c r="AEX31" s="158"/>
      <c r="AEY31" s="158"/>
      <c r="AEZ31" s="158"/>
      <c r="AFA31" s="158"/>
      <c r="AFB31" s="158"/>
      <c r="AFC31" s="158"/>
      <c r="AFD31" s="158"/>
      <c r="AFE31" s="158"/>
      <c r="AFF31" s="158"/>
      <c r="AFG31" s="158"/>
      <c r="AFH31" s="158"/>
      <c r="AFI31" s="158"/>
      <c r="AFJ31" s="158"/>
      <c r="AFK31" s="158"/>
      <c r="AFL31" s="158"/>
      <c r="AFM31" s="158"/>
      <c r="AFN31" s="158"/>
      <c r="AFO31" s="158"/>
      <c r="AFP31" s="158"/>
      <c r="AFQ31" s="158"/>
      <c r="AFR31" s="158"/>
      <c r="AFS31" s="158"/>
      <c r="AFT31" s="158"/>
      <c r="AFU31" s="158"/>
      <c r="AFV31" s="158"/>
      <c r="AFW31" s="158"/>
      <c r="AFX31" s="158"/>
      <c r="AFY31" s="158"/>
      <c r="AFZ31" s="158"/>
      <c r="AGA31" s="158"/>
      <c r="AGB31" s="158"/>
      <c r="AGC31" s="158"/>
      <c r="AGD31" s="158"/>
      <c r="AGE31" s="158"/>
      <c r="AGF31" s="158"/>
      <c r="AGG31" s="158"/>
      <c r="AGH31" s="158"/>
      <c r="AGI31" s="158"/>
      <c r="AGJ31" s="158"/>
      <c r="AGK31" s="158"/>
      <c r="AGL31" s="158"/>
      <c r="AGM31" s="158"/>
      <c r="AGN31" s="158"/>
      <c r="AGO31" s="158"/>
      <c r="AGP31" s="158"/>
      <c r="AGQ31" s="158"/>
      <c r="AGR31" s="158"/>
      <c r="AGS31" s="158"/>
      <c r="AGT31" s="158"/>
      <c r="AGU31" s="158"/>
      <c r="AGV31" s="158"/>
      <c r="AGW31" s="158"/>
      <c r="AGX31" s="158"/>
      <c r="AGY31" s="158"/>
      <c r="AGZ31" s="158"/>
      <c r="AHA31" s="158"/>
      <c r="AHB31" s="158"/>
      <c r="AHC31" s="158"/>
      <c r="AHD31" s="158"/>
      <c r="AHE31" s="158"/>
      <c r="AHF31" s="158"/>
      <c r="AHG31" s="158"/>
      <c r="AHH31" s="158"/>
      <c r="AHI31" s="158"/>
      <c r="AHJ31" s="158"/>
      <c r="AHK31" s="158"/>
      <c r="AHL31" s="158"/>
      <c r="AHM31" s="158"/>
      <c r="AHN31" s="158"/>
      <c r="AHO31" s="158"/>
      <c r="AHP31" s="158"/>
      <c r="AHQ31" s="158"/>
      <c r="AHR31" s="158"/>
      <c r="AHS31" s="158"/>
      <c r="AHT31" s="158"/>
      <c r="AHU31" s="158"/>
      <c r="AHV31" s="158"/>
      <c r="AHW31" s="158"/>
      <c r="AHX31" s="158"/>
      <c r="AHY31" s="158"/>
      <c r="AHZ31" s="158"/>
      <c r="AIA31" s="158"/>
      <c r="AIB31" s="158"/>
      <c r="AIC31" s="158"/>
      <c r="AID31" s="158"/>
      <c r="AIE31" s="158"/>
      <c r="AIF31" s="158"/>
      <c r="AIG31" s="158"/>
      <c r="AIH31" s="158"/>
      <c r="AII31" s="158"/>
      <c r="AIJ31" s="158"/>
      <c r="AIK31" s="158"/>
      <c r="AIL31" s="158"/>
      <c r="AIM31" s="158"/>
      <c r="AIN31" s="158"/>
      <c r="AIO31" s="158"/>
      <c r="AIP31" s="158"/>
      <c r="AIQ31" s="158"/>
      <c r="AIR31" s="158"/>
      <c r="AIS31" s="158"/>
      <c r="AIT31" s="158"/>
      <c r="AIU31" s="158"/>
      <c r="AIV31" s="158"/>
      <c r="AIW31" s="158"/>
      <c r="AIX31" s="158"/>
      <c r="AIY31" s="158"/>
      <c r="AIZ31" s="158"/>
      <c r="AJA31" s="158"/>
      <c r="AJB31" s="158"/>
      <c r="AJC31" s="158"/>
      <c r="AJD31" s="158"/>
      <c r="AJE31" s="158"/>
      <c r="AJF31" s="158"/>
      <c r="AJG31" s="158"/>
      <c r="AJH31" s="158"/>
      <c r="AJI31" s="158"/>
      <c r="AJJ31" s="158"/>
      <c r="AJK31" s="158"/>
      <c r="AJL31" s="158"/>
      <c r="AJM31" s="158"/>
      <c r="AJN31" s="158"/>
      <c r="AJO31" s="158"/>
      <c r="AJP31" s="158"/>
      <c r="AJQ31" s="158"/>
      <c r="AJR31" s="158"/>
      <c r="AJS31" s="158"/>
      <c r="AJT31" s="158"/>
      <c r="AJU31" s="158"/>
      <c r="AJV31" s="158"/>
      <c r="AJW31" s="158"/>
      <c r="AJX31" s="158"/>
      <c r="AJY31" s="158"/>
      <c r="AJZ31" s="158"/>
      <c r="AKA31" s="158"/>
      <c r="AKB31" s="158"/>
      <c r="AKC31" s="158"/>
      <c r="AKD31" s="158"/>
      <c r="AKE31" s="158"/>
      <c r="AKF31" s="158"/>
      <c r="AKG31" s="158"/>
      <c r="AKH31" s="158"/>
      <c r="AKI31" s="158"/>
      <c r="AKJ31" s="158"/>
      <c r="AKK31" s="158"/>
      <c r="AKL31" s="158"/>
      <c r="AKM31" s="158"/>
      <c r="AKN31" s="158"/>
      <c r="AKO31" s="158"/>
      <c r="AKP31" s="158"/>
      <c r="AKQ31" s="158"/>
      <c r="AKR31" s="158"/>
      <c r="AKS31" s="158"/>
      <c r="AKT31" s="158"/>
      <c r="AKU31" s="158"/>
      <c r="AKV31" s="158"/>
      <c r="AKW31" s="158"/>
      <c r="AKX31" s="158"/>
      <c r="AKY31" s="158"/>
      <c r="AKZ31" s="158"/>
      <c r="ALA31" s="158"/>
      <c r="ALB31" s="158"/>
      <c r="ALC31" s="158"/>
      <c r="ALD31" s="158"/>
      <c r="ALE31" s="158"/>
      <c r="ALF31" s="158"/>
      <c r="ALG31" s="158"/>
      <c r="ALH31" s="158"/>
      <c r="ALI31" s="158"/>
      <c r="ALJ31" s="158"/>
      <c r="ALK31" s="158"/>
      <c r="ALL31" s="158"/>
      <c r="ALM31" s="158"/>
      <c r="ALN31" s="158"/>
      <c r="ALO31" s="158"/>
      <c r="ALP31" s="158"/>
      <c r="ALQ31" s="158"/>
      <c r="ALR31" s="158"/>
      <c r="ALS31" s="158"/>
      <c r="ALT31" s="158"/>
      <c r="ALU31" s="158"/>
      <c r="ALV31" s="158"/>
      <c r="ALW31" s="158"/>
      <c r="ALX31" s="158"/>
      <c r="ALY31" s="158"/>
      <c r="ALZ31" s="158"/>
      <c r="AMA31" s="158"/>
      <c r="AMB31" s="158"/>
      <c r="AMC31" s="158"/>
      <c r="AMD31" s="158"/>
      <c r="AME31" s="158"/>
      <c r="AMF31" s="158"/>
      <c r="AMG31" s="158"/>
      <c r="AMH31" s="158"/>
      <c r="AMI31" s="158"/>
      <c r="AMJ31" s="158"/>
      <c r="AMK31" s="158"/>
      <c r="AML31" s="158"/>
      <c r="AMM31" s="158"/>
      <c r="AMN31" s="158"/>
      <c r="AMO31" s="158"/>
      <c r="AMP31" s="158"/>
      <c r="AMQ31" s="158"/>
      <c r="AMR31" s="158"/>
      <c r="AMS31" s="158"/>
      <c r="AMT31" s="158"/>
      <c r="AMU31" s="158"/>
      <c r="AMV31" s="158"/>
      <c r="AMW31" s="158"/>
      <c r="AMX31" s="158"/>
      <c r="AMY31" s="158"/>
      <c r="AMZ31" s="158"/>
      <c r="ANA31" s="158"/>
      <c r="ANB31" s="158"/>
      <c r="ANC31" s="158"/>
      <c r="AND31" s="158"/>
      <c r="ANE31" s="158"/>
      <c r="ANF31" s="158"/>
      <c r="ANG31" s="158"/>
      <c r="ANH31" s="158"/>
      <c r="ANI31" s="158"/>
      <c r="ANJ31" s="158"/>
      <c r="ANK31" s="158"/>
      <c r="ANL31" s="158"/>
      <c r="ANM31" s="158"/>
      <c r="ANN31" s="158"/>
      <c r="ANO31" s="158"/>
      <c r="ANP31" s="158"/>
      <c r="ANQ31" s="158"/>
      <c r="ANR31" s="158"/>
      <c r="ANS31" s="158"/>
      <c r="ANT31" s="158"/>
      <c r="ANU31" s="158"/>
      <c r="ANV31" s="158"/>
      <c r="ANW31" s="158"/>
      <c r="ANX31" s="158"/>
      <c r="ANY31" s="158"/>
      <c r="ANZ31" s="158"/>
      <c r="AOA31" s="158"/>
      <c r="AOB31" s="158"/>
      <c r="AOC31" s="158"/>
      <c r="AOD31" s="158"/>
      <c r="AOE31" s="158"/>
      <c r="AOF31" s="158"/>
      <c r="AOG31" s="158"/>
      <c r="AOH31" s="158"/>
      <c r="AOI31" s="158"/>
      <c r="AOJ31" s="158"/>
      <c r="AOK31" s="158"/>
      <c r="AOL31" s="158"/>
      <c r="AOM31" s="158"/>
      <c r="AON31" s="158"/>
      <c r="AOO31" s="158"/>
      <c r="AOP31" s="158"/>
      <c r="AOQ31" s="158"/>
      <c r="AOR31" s="158"/>
      <c r="AOS31" s="158"/>
      <c r="AOT31" s="158"/>
      <c r="AOU31" s="158"/>
      <c r="AOV31" s="158"/>
      <c r="AOW31" s="158"/>
      <c r="AOX31" s="158"/>
      <c r="AOY31" s="158"/>
      <c r="AOZ31" s="158"/>
      <c r="APA31" s="158"/>
      <c r="APB31" s="158"/>
      <c r="APC31" s="158"/>
      <c r="APD31" s="158"/>
      <c r="APE31" s="158"/>
      <c r="APF31" s="158"/>
      <c r="APG31" s="158"/>
      <c r="APH31" s="158"/>
      <c r="API31" s="158"/>
      <c r="APJ31" s="158"/>
      <c r="APK31" s="158"/>
      <c r="APL31" s="158"/>
      <c r="APM31" s="158"/>
      <c r="APN31" s="158"/>
      <c r="APO31" s="158"/>
      <c r="APP31" s="158"/>
      <c r="APQ31" s="158"/>
      <c r="APR31" s="158"/>
      <c r="APS31" s="158"/>
      <c r="APT31" s="158"/>
      <c r="APU31" s="158"/>
      <c r="APV31" s="158"/>
      <c r="APW31" s="158"/>
      <c r="APX31" s="158"/>
      <c r="APY31" s="158"/>
      <c r="APZ31" s="158"/>
      <c r="AQA31" s="158"/>
      <c r="AQB31" s="158"/>
      <c r="AQC31" s="158"/>
      <c r="AQD31" s="158"/>
      <c r="AQE31" s="158"/>
      <c r="AQF31" s="158"/>
      <c r="AQG31" s="158"/>
      <c r="AQH31" s="158"/>
      <c r="AQI31" s="158"/>
      <c r="AQJ31" s="158"/>
      <c r="AQK31" s="158"/>
      <c r="AQL31" s="158"/>
      <c r="AQM31" s="158"/>
      <c r="AQN31" s="158"/>
      <c r="AQO31" s="158"/>
      <c r="AQP31" s="158"/>
      <c r="AQQ31" s="158"/>
      <c r="AQR31" s="158"/>
      <c r="AQS31" s="158"/>
      <c r="AQT31" s="158"/>
      <c r="AQU31" s="158"/>
      <c r="AQV31" s="158"/>
      <c r="AQW31" s="158"/>
      <c r="AQX31" s="158"/>
      <c r="AQY31" s="158"/>
      <c r="AQZ31" s="158"/>
      <c r="ARA31" s="158"/>
      <c r="ARB31" s="158"/>
      <c r="ARC31" s="158"/>
      <c r="ARD31" s="158"/>
      <c r="ARE31" s="158"/>
      <c r="ARF31" s="158"/>
      <c r="ARG31" s="158"/>
      <c r="ARH31" s="158"/>
      <c r="ARI31" s="158"/>
      <c r="ARJ31" s="158"/>
      <c r="ARK31" s="158"/>
      <c r="ARL31" s="158"/>
      <c r="ARM31" s="158"/>
      <c r="ARN31" s="158"/>
      <c r="ARO31" s="158"/>
      <c r="ARP31" s="158"/>
      <c r="ARQ31" s="158"/>
      <c r="ARR31" s="158"/>
      <c r="ARS31" s="158"/>
      <c r="ART31" s="158"/>
      <c r="ARU31" s="158"/>
      <c r="ARV31" s="158"/>
      <c r="ARW31" s="158"/>
      <c r="ARX31" s="158"/>
      <c r="ARY31" s="158"/>
      <c r="ARZ31" s="158"/>
      <c r="ASA31" s="158"/>
      <c r="ASB31" s="158"/>
      <c r="ASC31" s="158"/>
      <c r="ASD31" s="158"/>
      <c r="ASE31" s="158"/>
      <c r="ASF31" s="158"/>
      <c r="ASG31" s="158"/>
      <c r="ASH31" s="158"/>
      <c r="ASI31" s="158"/>
      <c r="ASJ31" s="158"/>
      <c r="ASK31" s="158"/>
      <c r="ASL31" s="158"/>
      <c r="ASM31" s="158"/>
      <c r="ASN31" s="158"/>
      <c r="ASO31" s="158"/>
      <c r="ASP31" s="158"/>
      <c r="ASQ31" s="158"/>
      <c r="ASR31" s="158"/>
      <c r="ASS31" s="158"/>
      <c r="AST31" s="158"/>
      <c r="ASU31" s="158"/>
      <c r="ASV31" s="158"/>
      <c r="ASW31" s="158"/>
      <c r="ASX31" s="158"/>
      <c r="ASY31" s="158"/>
      <c r="ASZ31" s="158"/>
      <c r="ATA31" s="158"/>
      <c r="ATB31" s="158"/>
      <c r="ATC31" s="158"/>
      <c r="ATD31" s="158"/>
      <c r="ATE31" s="158"/>
      <c r="ATF31" s="158"/>
      <c r="ATG31" s="158"/>
      <c r="ATH31" s="158"/>
      <c r="ATI31" s="158"/>
      <c r="ATJ31" s="158"/>
      <c r="ATK31" s="158"/>
      <c r="ATL31" s="158"/>
      <c r="ATM31" s="158"/>
      <c r="ATN31" s="158"/>
      <c r="ATO31" s="158"/>
      <c r="ATP31" s="158"/>
      <c r="ATQ31" s="158"/>
      <c r="ATR31" s="158"/>
      <c r="ATS31" s="158"/>
      <c r="ATT31" s="158"/>
      <c r="ATU31" s="158"/>
      <c r="ATV31" s="158"/>
      <c r="ATW31" s="158"/>
      <c r="ATX31" s="158"/>
      <c r="ATY31" s="158"/>
      <c r="ATZ31" s="158"/>
      <c r="AUA31" s="158"/>
      <c r="AUB31" s="158"/>
      <c r="AUC31" s="158"/>
      <c r="AUD31" s="158"/>
      <c r="AUE31" s="158"/>
      <c r="AUF31" s="158"/>
      <c r="AUG31" s="158"/>
      <c r="AUH31" s="158"/>
      <c r="AUI31" s="158"/>
      <c r="AUJ31" s="158"/>
      <c r="AUK31" s="158"/>
      <c r="AUL31" s="158"/>
      <c r="AUM31" s="158"/>
      <c r="AUN31" s="158"/>
      <c r="AUO31" s="158"/>
      <c r="AUP31" s="158"/>
      <c r="AUQ31" s="158"/>
      <c r="AUR31" s="158"/>
      <c r="AUS31" s="158"/>
      <c r="AUT31" s="158"/>
      <c r="AUU31" s="158"/>
      <c r="AUV31" s="158"/>
      <c r="AUW31" s="158"/>
      <c r="AUX31" s="158"/>
      <c r="AUY31" s="158"/>
      <c r="AUZ31" s="158"/>
      <c r="AVA31" s="158"/>
      <c r="AVB31" s="158"/>
      <c r="AVC31" s="158"/>
      <c r="AVD31" s="158"/>
      <c r="AVE31" s="158"/>
      <c r="AVF31" s="158"/>
      <c r="AVG31" s="158"/>
      <c r="AVH31" s="158"/>
      <c r="AVI31" s="158"/>
      <c r="AVJ31" s="158"/>
      <c r="AVK31" s="158"/>
      <c r="AVL31" s="158"/>
      <c r="AVM31" s="158"/>
      <c r="AVN31" s="158"/>
      <c r="AVO31" s="158"/>
      <c r="AVP31" s="158"/>
      <c r="AVQ31" s="158"/>
      <c r="AVR31" s="158"/>
      <c r="AVS31" s="158"/>
      <c r="AVT31" s="158"/>
      <c r="AVU31" s="158"/>
      <c r="AVV31" s="158"/>
      <c r="AVW31" s="158"/>
      <c r="AVX31" s="158"/>
      <c r="AVY31" s="158"/>
      <c r="AVZ31" s="158"/>
      <c r="AWA31" s="158"/>
      <c r="AWB31" s="158"/>
      <c r="AWC31" s="158"/>
      <c r="AWD31" s="158"/>
      <c r="AWE31" s="158"/>
      <c r="AWF31" s="158"/>
      <c r="AWG31" s="158"/>
      <c r="AWH31" s="158"/>
      <c r="AWI31" s="158"/>
      <c r="AWJ31" s="158"/>
      <c r="AWK31" s="158"/>
      <c r="AWL31" s="158"/>
      <c r="AWM31" s="158"/>
      <c r="AWN31" s="158"/>
      <c r="AWO31" s="158"/>
      <c r="AWP31" s="158"/>
      <c r="AWQ31" s="158"/>
      <c r="AWR31" s="158"/>
      <c r="AWS31" s="158"/>
      <c r="AWT31" s="158"/>
      <c r="AWU31" s="158"/>
      <c r="AWV31" s="158"/>
      <c r="AWW31" s="158"/>
      <c r="AWX31" s="158"/>
      <c r="AWY31" s="158"/>
      <c r="AWZ31" s="158"/>
      <c r="AXA31" s="158"/>
      <c r="AXB31" s="158"/>
      <c r="AXC31" s="158"/>
      <c r="AXD31" s="158"/>
      <c r="AXE31" s="158"/>
      <c r="AXF31" s="158"/>
      <c r="AXG31" s="158"/>
      <c r="AXH31" s="158"/>
      <c r="AXI31" s="158"/>
      <c r="AXJ31" s="158"/>
      <c r="AXK31" s="158"/>
      <c r="AXL31" s="158"/>
      <c r="AXM31" s="158"/>
      <c r="AXN31" s="158"/>
      <c r="AXO31" s="158"/>
      <c r="AXP31" s="158"/>
      <c r="AXQ31" s="158"/>
      <c r="AXR31" s="158"/>
      <c r="AXS31" s="158"/>
      <c r="AXT31" s="158"/>
      <c r="AXU31" s="158"/>
      <c r="AXV31" s="158"/>
      <c r="AXW31" s="158"/>
      <c r="AXX31" s="158"/>
      <c r="AXY31" s="158"/>
      <c r="AXZ31" s="158"/>
      <c r="AYA31" s="158"/>
      <c r="AYB31" s="158"/>
      <c r="AYC31" s="158"/>
      <c r="AYD31" s="158"/>
      <c r="AYE31" s="158"/>
      <c r="AYF31" s="158"/>
      <c r="AYG31" s="158"/>
      <c r="AYH31" s="158"/>
      <c r="AYI31" s="158"/>
      <c r="AYJ31" s="158"/>
      <c r="AYK31" s="158"/>
      <c r="AYL31" s="158"/>
      <c r="AYM31" s="158"/>
      <c r="AYN31" s="158"/>
      <c r="AYO31" s="158"/>
      <c r="AYP31" s="158"/>
      <c r="AYQ31" s="158"/>
      <c r="AYR31" s="158"/>
      <c r="AYS31" s="158"/>
      <c r="AYT31" s="158"/>
      <c r="AYU31" s="158"/>
      <c r="AYV31" s="158"/>
      <c r="AYW31" s="158"/>
      <c r="AYX31" s="158"/>
      <c r="AYY31" s="158"/>
      <c r="AYZ31" s="158"/>
      <c r="AZA31" s="158"/>
      <c r="AZB31" s="158"/>
      <c r="AZC31" s="158"/>
      <c r="AZD31" s="158"/>
      <c r="AZE31" s="158"/>
      <c r="AZF31" s="158"/>
      <c r="AZG31" s="158"/>
      <c r="AZH31" s="158"/>
      <c r="AZI31" s="158"/>
      <c r="AZJ31" s="158"/>
      <c r="AZK31" s="158"/>
      <c r="AZL31" s="158"/>
      <c r="AZM31" s="158"/>
      <c r="AZN31" s="158"/>
      <c r="AZO31" s="158"/>
      <c r="AZP31" s="158"/>
      <c r="AZQ31" s="158"/>
      <c r="AZR31" s="158"/>
      <c r="AZS31" s="158"/>
      <c r="AZT31" s="158"/>
      <c r="AZU31" s="158"/>
      <c r="AZV31" s="158"/>
      <c r="AZW31" s="158"/>
      <c r="AZX31" s="158"/>
      <c r="AZY31" s="158"/>
      <c r="AZZ31" s="158"/>
      <c r="BAA31" s="158"/>
      <c r="BAB31" s="158"/>
      <c r="BAC31" s="158"/>
      <c r="BAD31" s="158"/>
      <c r="BAE31" s="158"/>
      <c r="BAF31" s="158"/>
      <c r="BAG31" s="158"/>
      <c r="BAH31" s="158"/>
      <c r="BAI31" s="158"/>
      <c r="BAJ31" s="158"/>
      <c r="BAK31" s="158"/>
      <c r="BAL31" s="158"/>
      <c r="BAM31" s="158"/>
      <c r="BAN31" s="158"/>
      <c r="BAO31" s="158"/>
      <c r="BAP31" s="158"/>
      <c r="BAQ31" s="158"/>
      <c r="BAR31" s="158"/>
      <c r="BAS31" s="158"/>
      <c r="BAT31" s="158"/>
      <c r="BAU31" s="158"/>
      <c r="BAV31" s="158"/>
      <c r="BAW31" s="158"/>
      <c r="BAX31" s="158"/>
      <c r="BAY31" s="158"/>
      <c r="BAZ31" s="158"/>
      <c r="BBA31" s="158"/>
      <c r="BBB31" s="158"/>
      <c r="BBC31" s="158"/>
      <c r="BBD31" s="158"/>
      <c r="BBE31" s="158"/>
      <c r="BBF31" s="158"/>
      <c r="BBG31" s="158"/>
      <c r="BBH31" s="158"/>
      <c r="BBI31" s="158"/>
      <c r="BBJ31" s="158"/>
      <c r="BBK31" s="158"/>
      <c r="BBL31" s="158"/>
      <c r="BBM31" s="158"/>
      <c r="BBN31" s="158"/>
      <c r="BBO31" s="158"/>
      <c r="BBP31" s="158"/>
      <c r="BBQ31" s="158"/>
      <c r="BBR31" s="158"/>
      <c r="BBS31" s="158"/>
      <c r="BBT31" s="158"/>
      <c r="BBU31" s="158"/>
      <c r="BBV31" s="158"/>
      <c r="BBW31" s="158"/>
      <c r="BBX31" s="158"/>
      <c r="BBY31" s="158"/>
      <c r="BBZ31" s="158"/>
      <c r="BCA31" s="158"/>
      <c r="BCB31" s="158"/>
      <c r="BCC31" s="158"/>
      <c r="BCD31" s="158"/>
      <c r="BCE31" s="158"/>
      <c r="BCF31" s="158"/>
      <c r="BCG31" s="158"/>
      <c r="BCH31" s="158"/>
      <c r="BCI31" s="158"/>
      <c r="BCJ31" s="158"/>
      <c r="BCK31" s="158"/>
      <c r="BCL31" s="158"/>
      <c r="BCM31" s="158"/>
      <c r="BCN31" s="158"/>
      <c r="BCO31" s="158"/>
      <c r="BCP31" s="158"/>
      <c r="BCQ31" s="158"/>
      <c r="BCR31" s="158"/>
      <c r="BCS31" s="158"/>
      <c r="BCT31" s="158"/>
      <c r="BCU31" s="158"/>
      <c r="BCV31" s="158"/>
      <c r="BCW31" s="158"/>
      <c r="BCX31" s="158"/>
      <c r="BCY31" s="158"/>
      <c r="BCZ31" s="158"/>
      <c r="BDA31" s="158"/>
      <c r="BDB31" s="158"/>
      <c r="BDC31" s="158"/>
      <c r="BDD31" s="158"/>
      <c r="BDE31" s="158"/>
      <c r="BDF31" s="158"/>
      <c r="BDG31" s="158"/>
      <c r="BDH31" s="158"/>
      <c r="BDI31" s="158"/>
      <c r="BDJ31" s="158"/>
      <c r="BDK31" s="158"/>
      <c r="BDL31" s="158"/>
      <c r="BDM31" s="158"/>
      <c r="BDN31" s="158"/>
      <c r="BDO31" s="158"/>
      <c r="BDP31" s="158"/>
      <c r="BDQ31" s="158"/>
      <c r="BDR31" s="158"/>
      <c r="BDS31" s="158"/>
      <c r="BDT31" s="158"/>
      <c r="BDU31" s="158"/>
      <c r="BDV31" s="158"/>
      <c r="BDW31" s="158"/>
      <c r="BDX31" s="158"/>
      <c r="BDY31" s="158"/>
      <c r="BDZ31" s="158"/>
      <c r="BEA31" s="158"/>
      <c r="BEB31" s="158"/>
      <c r="BEC31" s="158"/>
      <c r="BED31" s="158"/>
      <c r="BEE31" s="158"/>
      <c r="BEF31" s="158"/>
      <c r="BEG31" s="158"/>
      <c r="BEH31" s="158"/>
      <c r="BEI31" s="158"/>
      <c r="BEJ31" s="158"/>
      <c r="BEK31" s="158"/>
      <c r="BEL31" s="158"/>
      <c r="BEM31" s="158"/>
      <c r="BEN31" s="158"/>
      <c r="BEO31" s="158"/>
      <c r="BEP31" s="158"/>
      <c r="BEQ31" s="158"/>
      <c r="BER31" s="158"/>
      <c r="BES31" s="158"/>
      <c r="BET31" s="158"/>
      <c r="BEU31" s="158"/>
      <c r="BEV31" s="158"/>
      <c r="BEW31" s="158"/>
      <c r="BEX31" s="158"/>
      <c r="BEY31" s="158"/>
      <c r="BEZ31" s="158"/>
      <c r="BFA31" s="158"/>
      <c r="BFB31" s="158"/>
      <c r="BFC31" s="158"/>
      <c r="BFD31" s="158"/>
      <c r="BFE31" s="158"/>
      <c r="BFF31" s="158"/>
      <c r="BFG31" s="158"/>
      <c r="BFH31" s="158"/>
      <c r="BFI31" s="158"/>
      <c r="BFJ31" s="158"/>
      <c r="BFK31" s="158"/>
      <c r="BFL31" s="158"/>
      <c r="BFM31" s="158"/>
      <c r="BFN31" s="158"/>
      <c r="BFO31" s="158"/>
      <c r="BFP31" s="158"/>
      <c r="BFQ31" s="158"/>
      <c r="BFR31" s="158"/>
      <c r="BFS31" s="158"/>
      <c r="BFT31" s="158"/>
      <c r="BFU31" s="158"/>
      <c r="BFV31" s="158"/>
      <c r="BFW31" s="158"/>
      <c r="BFX31" s="158"/>
      <c r="BFY31" s="158"/>
      <c r="BFZ31" s="158"/>
      <c r="BGA31" s="158"/>
      <c r="BGB31" s="158"/>
      <c r="BGC31" s="158"/>
      <c r="BGD31" s="158"/>
      <c r="BGE31" s="158"/>
      <c r="BGF31" s="158"/>
      <c r="BGG31" s="158"/>
      <c r="BGH31" s="158"/>
      <c r="BGI31" s="158"/>
      <c r="BGJ31" s="158"/>
      <c r="BGK31" s="158"/>
      <c r="BGL31" s="158"/>
      <c r="BGM31" s="158"/>
      <c r="BGN31" s="158"/>
      <c r="BGO31" s="158"/>
      <c r="BGP31" s="158"/>
      <c r="BGQ31" s="158"/>
      <c r="BGR31" s="158"/>
      <c r="BGS31" s="158"/>
      <c r="BGT31" s="158"/>
      <c r="BGU31" s="158"/>
      <c r="BGV31" s="158"/>
      <c r="BGW31" s="158"/>
      <c r="BGX31" s="158"/>
      <c r="BGY31" s="158"/>
      <c r="BGZ31" s="158"/>
      <c r="BHA31" s="158"/>
      <c r="BHB31" s="158"/>
      <c r="BHC31" s="158"/>
      <c r="BHD31" s="158"/>
      <c r="BHE31" s="158"/>
      <c r="BHF31" s="158"/>
      <c r="BHG31" s="158"/>
      <c r="BHH31" s="158"/>
      <c r="BHI31" s="158"/>
      <c r="BHJ31" s="158"/>
      <c r="BHK31" s="158"/>
      <c r="BHL31" s="158"/>
      <c r="BHM31" s="158"/>
      <c r="BHN31" s="158"/>
      <c r="BHO31" s="158"/>
      <c r="BHP31" s="158"/>
      <c r="BHQ31" s="158"/>
      <c r="BHR31" s="158"/>
      <c r="BHS31" s="158"/>
      <c r="BHT31" s="158"/>
      <c r="BHU31" s="158"/>
      <c r="BHV31" s="158"/>
      <c r="BHW31" s="158"/>
      <c r="BHX31" s="158"/>
      <c r="BHY31" s="158"/>
      <c r="BHZ31" s="158"/>
      <c r="BIA31" s="158"/>
      <c r="BIB31" s="158"/>
      <c r="BIC31" s="158"/>
      <c r="BID31" s="158"/>
      <c r="BIE31" s="158"/>
      <c r="BIF31" s="158"/>
      <c r="BIG31" s="158"/>
      <c r="BIH31" s="158"/>
      <c r="BII31" s="158"/>
      <c r="BIJ31" s="158"/>
      <c r="BIK31" s="158"/>
      <c r="BIL31" s="158"/>
      <c r="BIM31" s="158"/>
      <c r="BIN31" s="158"/>
      <c r="BIO31" s="158"/>
      <c r="BIP31" s="158"/>
      <c r="BIQ31" s="158"/>
      <c r="BIR31" s="158"/>
      <c r="BIS31" s="158"/>
      <c r="BIT31" s="158"/>
      <c r="BIU31" s="158"/>
      <c r="BIV31" s="158"/>
      <c r="BIW31" s="158"/>
      <c r="BIX31" s="158"/>
      <c r="BIY31" s="158"/>
      <c r="BIZ31" s="158"/>
      <c r="BJA31" s="158"/>
      <c r="BJB31" s="158"/>
      <c r="BJC31" s="158"/>
      <c r="BJD31" s="158"/>
      <c r="BJE31" s="158"/>
      <c r="BJF31" s="158"/>
      <c r="BJG31" s="158"/>
      <c r="BJH31" s="158"/>
      <c r="BJI31" s="158"/>
      <c r="BJJ31" s="158"/>
      <c r="BJK31" s="158"/>
      <c r="BJL31" s="158"/>
      <c r="BJM31" s="158"/>
      <c r="BJN31" s="158"/>
      <c r="BJO31" s="158"/>
      <c r="BJP31" s="158"/>
      <c r="BJQ31" s="158"/>
      <c r="BJR31" s="158"/>
      <c r="BJS31" s="158"/>
      <c r="BJT31" s="158"/>
      <c r="BJU31" s="158"/>
      <c r="BJV31" s="158"/>
      <c r="BJW31" s="158"/>
      <c r="BJX31" s="158"/>
      <c r="BJY31" s="158"/>
      <c r="BJZ31" s="158"/>
      <c r="BKA31" s="158"/>
      <c r="BKB31" s="158"/>
      <c r="BKC31" s="158"/>
      <c r="BKD31" s="158"/>
      <c r="BKE31" s="158"/>
      <c r="BKF31" s="158"/>
      <c r="BKG31" s="158"/>
      <c r="BKH31" s="158"/>
      <c r="BKI31" s="158"/>
      <c r="BKJ31" s="158"/>
      <c r="BKK31" s="158"/>
      <c r="BKL31" s="158"/>
      <c r="BKM31" s="158"/>
      <c r="BKN31" s="158"/>
      <c r="BKO31" s="158"/>
      <c r="BKP31" s="158"/>
      <c r="BKQ31" s="158"/>
      <c r="BKR31" s="158"/>
      <c r="BKS31" s="158"/>
      <c r="BKT31" s="158"/>
      <c r="BKU31" s="158"/>
      <c r="BKV31" s="158"/>
      <c r="BKW31" s="158"/>
      <c r="BKX31" s="158"/>
      <c r="BKY31" s="158"/>
      <c r="BKZ31" s="158"/>
      <c r="BLA31" s="158"/>
      <c r="BLB31" s="158"/>
      <c r="BLC31" s="158"/>
      <c r="BLD31" s="158"/>
      <c r="BLE31" s="158"/>
      <c r="BLF31" s="158"/>
      <c r="BLG31" s="158"/>
      <c r="BLH31" s="158"/>
      <c r="BLI31" s="158"/>
      <c r="BLJ31" s="158"/>
      <c r="BLK31" s="158"/>
      <c r="BLL31" s="158"/>
      <c r="BLM31" s="158"/>
      <c r="BLN31" s="158"/>
      <c r="BLO31" s="158"/>
      <c r="BLP31" s="158"/>
      <c r="BLQ31" s="158"/>
      <c r="BLR31" s="158"/>
      <c r="BLS31" s="158"/>
      <c r="BLT31" s="158"/>
      <c r="BLU31" s="158"/>
      <c r="BLV31" s="158"/>
      <c r="BLW31" s="158"/>
      <c r="BLX31" s="158"/>
      <c r="BLY31" s="158"/>
      <c r="BLZ31" s="158"/>
      <c r="BMA31" s="158"/>
      <c r="BMB31" s="158"/>
      <c r="BMC31" s="158"/>
      <c r="BMD31" s="158"/>
      <c r="BME31" s="158"/>
      <c r="BMF31" s="158"/>
      <c r="BMG31" s="158"/>
      <c r="BMH31" s="158"/>
      <c r="BMI31" s="158"/>
      <c r="BMJ31" s="158"/>
      <c r="BMK31" s="158"/>
      <c r="BML31" s="158"/>
      <c r="BMM31" s="158"/>
      <c r="BMN31" s="158"/>
      <c r="BMO31" s="158"/>
      <c r="BMP31" s="158"/>
      <c r="BMQ31" s="158"/>
      <c r="BMR31" s="158"/>
      <c r="BMS31" s="158"/>
      <c r="BMT31" s="158"/>
      <c r="BMU31" s="158"/>
      <c r="BMV31" s="158"/>
      <c r="BMW31" s="158"/>
      <c r="BMX31" s="158"/>
      <c r="BMY31" s="158"/>
      <c r="BMZ31" s="158"/>
      <c r="BNA31" s="158"/>
      <c r="BNB31" s="158"/>
      <c r="BNC31" s="158"/>
      <c r="BND31" s="158"/>
      <c r="BNE31" s="158"/>
      <c r="BNF31" s="158"/>
      <c r="BNG31" s="158"/>
      <c r="BNH31" s="158"/>
      <c r="BNI31" s="158"/>
      <c r="BNJ31" s="158"/>
      <c r="BNK31" s="158"/>
      <c r="BNL31" s="158"/>
      <c r="BNM31" s="158"/>
      <c r="BNN31" s="158"/>
      <c r="BNO31" s="158"/>
      <c r="BNP31" s="158"/>
      <c r="BNQ31" s="158"/>
      <c r="BNR31" s="158"/>
      <c r="BNS31" s="158"/>
      <c r="BNT31" s="158"/>
      <c r="BNU31" s="158"/>
      <c r="BNV31" s="158"/>
      <c r="BNW31" s="158"/>
      <c r="BNX31" s="158"/>
      <c r="BNY31" s="158"/>
      <c r="BNZ31" s="158"/>
      <c r="BOA31" s="158"/>
      <c r="BOB31" s="158"/>
      <c r="BOC31" s="158"/>
      <c r="BOD31" s="158"/>
      <c r="BOE31" s="158"/>
      <c r="BOF31" s="158"/>
      <c r="BOG31" s="158"/>
      <c r="BOH31" s="158"/>
      <c r="BOI31" s="158"/>
      <c r="BOJ31" s="158"/>
      <c r="BOK31" s="158"/>
      <c r="BOL31" s="158"/>
      <c r="BOM31" s="158"/>
      <c r="BON31" s="158"/>
      <c r="BOO31" s="158"/>
      <c r="BOP31" s="158"/>
      <c r="BOQ31" s="158"/>
      <c r="BOR31" s="158"/>
      <c r="BOS31" s="158"/>
      <c r="BOT31" s="158"/>
      <c r="BOU31" s="158"/>
      <c r="BOV31" s="158"/>
      <c r="BOW31" s="158"/>
      <c r="BOX31" s="158"/>
      <c r="BOY31" s="158"/>
      <c r="BOZ31" s="158"/>
      <c r="BPA31" s="158"/>
      <c r="BPB31" s="158"/>
      <c r="BPC31" s="158"/>
      <c r="BPD31" s="158"/>
      <c r="BPE31" s="158"/>
      <c r="BPF31" s="158"/>
      <c r="BPG31" s="158"/>
      <c r="BPH31" s="158"/>
      <c r="BPI31" s="158"/>
      <c r="BPJ31" s="158"/>
      <c r="BPK31" s="158"/>
      <c r="BPL31" s="158"/>
      <c r="BPM31" s="158"/>
      <c r="BPN31" s="158"/>
      <c r="BPO31" s="158"/>
      <c r="BPP31" s="158"/>
      <c r="BPQ31" s="158"/>
      <c r="BPR31" s="158"/>
      <c r="BPS31" s="158"/>
      <c r="BPT31" s="158"/>
      <c r="BPU31" s="158"/>
      <c r="BPV31" s="158"/>
      <c r="BPW31" s="158"/>
      <c r="BPX31" s="158"/>
      <c r="BPY31" s="158"/>
      <c r="BPZ31" s="158"/>
      <c r="BQA31" s="158"/>
      <c r="BQB31" s="158"/>
      <c r="BQC31" s="158"/>
      <c r="BQD31" s="158"/>
      <c r="BQE31" s="158"/>
      <c r="BQF31" s="158"/>
      <c r="BQG31" s="158"/>
      <c r="BQH31" s="158"/>
      <c r="BQI31" s="158"/>
      <c r="BQJ31" s="158"/>
      <c r="BQK31" s="158"/>
      <c r="BQL31" s="158"/>
      <c r="BQM31" s="158"/>
      <c r="BQN31" s="158"/>
      <c r="BQO31" s="158"/>
      <c r="BQP31" s="158"/>
      <c r="BQQ31" s="158"/>
      <c r="BQR31" s="158"/>
      <c r="BQS31" s="158"/>
      <c r="BQT31" s="158"/>
      <c r="BQU31" s="158"/>
      <c r="BQV31" s="158"/>
      <c r="BQW31" s="158"/>
      <c r="BQX31" s="158"/>
      <c r="BQY31" s="158"/>
      <c r="BQZ31" s="158"/>
      <c r="BRA31" s="158"/>
      <c r="BRB31" s="158"/>
      <c r="BRC31" s="158"/>
      <c r="BRD31" s="158"/>
      <c r="BRE31" s="158"/>
      <c r="BRF31" s="158"/>
      <c r="BRG31" s="158"/>
      <c r="BRH31" s="158"/>
      <c r="BRI31" s="158"/>
      <c r="BRJ31" s="158"/>
      <c r="BRK31" s="158"/>
      <c r="BRL31" s="158"/>
      <c r="BRM31" s="158"/>
      <c r="BRN31" s="158"/>
      <c r="BRO31" s="158"/>
      <c r="BRP31" s="158"/>
      <c r="BRQ31" s="158"/>
      <c r="BRR31" s="158"/>
      <c r="BRS31" s="158"/>
      <c r="BRT31" s="158"/>
      <c r="BRU31" s="158"/>
      <c r="BRV31" s="158"/>
      <c r="BRW31" s="158"/>
      <c r="BRX31" s="158"/>
      <c r="BRY31" s="158"/>
      <c r="BRZ31" s="158"/>
      <c r="BSA31" s="158"/>
      <c r="BSB31" s="158"/>
      <c r="BSC31" s="158"/>
      <c r="BSD31" s="158"/>
      <c r="BSE31" s="158"/>
      <c r="BSF31" s="158"/>
      <c r="BSG31" s="158"/>
      <c r="BSH31" s="158"/>
      <c r="BSI31" s="158"/>
      <c r="BSJ31" s="158"/>
      <c r="BSK31" s="158"/>
      <c r="BSL31" s="158"/>
      <c r="BSM31" s="158"/>
      <c r="BSN31" s="158"/>
      <c r="BSO31" s="158"/>
      <c r="BSP31" s="158"/>
      <c r="BSQ31" s="158"/>
      <c r="BSR31" s="158"/>
      <c r="BSS31" s="158"/>
      <c r="BST31" s="158"/>
      <c r="BSU31" s="158"/>
      <c r="BSV31" s="158"/>
      <c r="BSW31" s="158"/>
      <c r="BSX31" s="158"/>
      <c r="BSY31" s="158"/>
      <c r="BSZ31" s="158"/>
      <c r="BTA31" s="158"/>
      <c r="BTB31" s="158"/>
      <c r="BTC31" s="158"/>
      <c r="BTD31" s="158"/>
      <c r="BTE31" s="158"/>
      <c r="BTF31" s="158"/>
      <c r="BTG31" s="158"/>
      <c r="BTH31" s="158"/>
      <c r="BTI31" s="158"/>
      <c r="BTJ31" s="158"/>
      <c r="BTK31" s="158"/>
      <c r="BTL31" s="158"/>
      <c r="BTM31" s="158"/>
      <c r="BTN31" s="158"/>
      <c r="BTO31" s="158"/>
      <c r="BTP31" s="158"/>
      <c r="BTQ31" s="158"/>
      <c r="BTR31" s="158"/>
      <c r="BTS31" s="158"/>
      <c r="BTT31" s="158"/>
      <c r="BTU31" s="158"/>
      <c r="BTV31" s="158"/>
      <c r="BTW31" s="158"/>
      <c r="BTX31" s="158"/>
      <c r="BTY31" s="158"/>
      <c r="BTZ31" s="158"/>
      <c r="BUA31" s="158"/>
      <c r="BUB31" s="158"/>
      <c r="BUC31" s="158"/>
      <c r="BUD31" s="158"/>
      <c r="BUE31" s="158"/>
      <c r="BUF31" s="158"/>
      <c r="BUG31" s="158"/>
      <c r="BUH31" s="158"/>
      <c r="BUI31" s="158"/>
      <c r="BUJ31" s="158"/>
      <c r="BUK31" s="158"/>
      <c r="BUL31" s="158"/>
      <c r="BUM31" s="158"/>
      <c r="BUN31" s="158"/>
      <c r="BUO31" s="158"/>
      <c r="BUP31" s="158"/>
      <c r="BUQ31" s="158"/>
      <c r="BUR31" s="158"/>
      <c r="BUS31" s="158"/>
      <c r="BUT31" s="158"/>
      <c r="BUU31" s="158"/>
      <c r="BUV31" s="158"/>
      <c r="BUW31" s="158"/>
      <c r="BUX31" s="158"/>
      <c r="BUY31" s="158"/>
      <c r="BUZ31" s="158"/>
      <c r="BVA31" s="158"/>
      <c r="BVB31" s="158"/>
      <c r="BVC31" s="158"/>
      <c r="BVD31" s="158"/>
      <c r="BVE31" s="158"/>
      <c r="BVF31" s="158"/>
      <c r="BVG31" s="158"/>
      <c r="BVH31" s="158"/>
      <c r="BVI31" s="158"/>
      <c r="BVJ31" s="158"/>
      <c r="BVK31" s="158"/>
      <c r="BVL31" s="158"/>
      <c r="BVM31" s="158"/>
      <c r="BVN31" s="158"/>
      <c r="BVO31" s="158"/>
      <c r="BVP31" s="158"/>
      <c r="BVQ31" s="158"/>
      <c r="BVR31" s="158"/>
      <c r="BVS31" s="158"/>
      <c r="BVT31" s="158"/>
      <c r="BVU31" s="158"/>
      <c r="BVV31" s="158"/>
      <c r="BVW31" s="158"/>
      <c r="BVX31" s="158"/>
      <c r="BVY31" s="158"/>
      <c r="BVZ31" s="158"/>
      <c r="BWA31" s="158"/>
      <c r="BWB31" s="158"/>
      <c r="BWC31" s="158"/>
      <c r="BWD31" s="158"/>
      <c r="BWE31" s="158"/>
      <c r="BWF31" s="158"/>
      <c r="BWG31" s="158"/>
      <c r="BWH31" s="158"/>
      <c r="BWI31" s="158"/>
      <c r="BWJ31" s="158"/>
      <c r="BWK31" s="158"/>
      <c r="BWL31" s="158"/>
      <c r="BWM31" s="158"/>
      <c r="BWN31" s="158"/>
      <c r="BWO31" s="158"/>
      <c r="BWP31" s="158"/>
      <c r="BWQ31" s="158"/>
      <c r="BWR31" s="158"/>
      <c r="BWS31" s="158"/>
      <c r="BWT31" s="158"/>
      <c r="BWU31" s="158"/>
      <c r="BWV31" s="158"/>
      <c r="BWW31" s="158"/>
      <c r="BWX31" s="158"/>
      <c r="BWY31" s="158"/>
      <c r="BWZ31" s="158"/>
      <c r="BXA31" s="158"/>
      <c r="BXB31" s="158"/>
      <c r="BXC31" s="158"/>
      <c r="BXD31" s="158"/>
      <c r="BXE31" s="158"/>
      <c r="BXF31" s="158"/>
      <c r="BXG31" s="158"/>
      <c r="BXH31" s="158"/>
      <c r="BXI31" s="158"/>
      <c r="BXJ31" s="158"/>
      <c r="BXK31" s="158"/>
      <c r="BXL31" s="158"/>
      <c r="BXM31" s="158"/>
      <c r="BXN31" s="158"/>
      <c r="BXO31" s="158"/>
      <c r="BXP31" s="158"/>
      <c r="BXQ31" s="158"/>
      <c r="BXR31" s="158"/>
      <c r="BXS31" s="158"/>
      <c r="BXT31" s="158"/>
      <c r="BXU31" s="158"/>
      <c r="BXV31" s="158"/>
      <c r="BXW31" s="158"/>
      <c r="BXX31" s="158"/>
      <c r="BXY31" s="158"/>
      <c r="BXZ31" s="158"/>
      <c r="BYA31" s="158"/>
      <c r="BYB31" s="158"/>
      <c r="BYC31" s="158"/>
      <c r="BYD31" s="158"/>
      <c r="BYE31" s="158"/>
      <c r="BYF31" s="158"/>
      <c r="BYG31" s="158"/>
      <c r="BYH31" s="158"/>
      <c r="BYI31" s="158"/>
      <c r="BYJ31" s="158"/>
      <c r="BYK31" s="158"/>
      <c r="BYL31" s="158"/>
      <c r="BYM31" s="158"/>
      <c r="BYN31" s="158"/>
      <c r="BYO31" s="158"/>
      <c r="BYP31" s="158"/>
    </row>
    <row r="32" spans="1:2018" s="101" customFormat="1" ht="12.75" customHeight="1">
      <c r="C32" s="245">
        <v>2015</v>
      </c>
      <c r="D32" s="105" t="s">
        <v>144</v>
      </c>
      <c r="E32" s="105" t="s">
        <v>197</v>
      </c>
      <c r="H32" s="187">
        <f>INDEX(Inputs!$N$260:$N$287,MATCH($B17,Inputs!$C$260:$C$287,0))/conv_2020_2015</f>
        <v>-2.7144597908322751E-4</v>
      </c>
      <c r="I32" s="176"/>
      <c r="J32" s="284">
        <f t="shared" ref="J32" si="40">IF($I19="n/a",0,IF(J$4&gt;second_reg_period,IF(J$4&lt;=$I19+$C32,$H32/($I19-5),IF(AND($H32&lt;&gt;0,I32=0,J$4=$C32+$I19+1),$H32,0)),0))</f>
        <v>0</v>
      </c>
      <c r="K32" s="284">
        <f t="shared" ref="K32" si="41">IF($I19="n/a",0,IF(K$4&gt;second_reg_period,IF(K$4&lt;=$I19+$C32,$H32/($I19-5),IF(AND($H32&lt;&gt;0,J32=0,K$4=$C32+$I19+1),$H32,0)),0))</f>
        <v>0</v>
      </c>
      <c r="L32" s="284">
        <f t="shared" ref="L32" si="42">IF($I19="n/a",0,IF(L$4&gt;second_reg_period,IF(L$4&lt;=$I19+$C32,$H32/($I19-5),IF(AND($H32&lt;&gt;0,K32=0,L$4=$C32+$I19+1),$H32,0)),0))</f>
        <v>0</v>
      </c>
      <c r="M32" s="284">
        <f t="shared" ref="M32" si="43">IF($I19="n/a",0,IF(M$4&gt;second_reg_period,IF(M$4&lt;=$I19+$C32,$H32/($I19-5),IF(AND($H32&lt;&gt;0,L32=0,M$4=$C32+$I19+1),$H32,0)),0))</f>
        <v>0</v>
      </c>
      <c r="N32" s="284">
        <f t="shared" ref="N32" si="44">IF($I19="n/a",0,IF(N$4&gt;second_reg_period,IF(N$4&lt;=$I19+$C32,$H32/($I19-5),IF(AND($H32&lt;&gt;0,M32=0,N$4=$C32+$I19+1),$H32,0)),0))</f>
        <v>0</v>
      </c>
      <c r="O32" s="176">
        <f t="shared" ref="O32" si="45">IF($I19="n/a",0,IF(O$4&gt;second_reg_period,IF(O$4&lt;=$I19+$C32,$H32/($I19-5),IF(AND($H32&lt;&gt;0,N32=0,O$4=$C32+$I19+1),$H32,0)),0))</f>
        <v>-5.9606056013005599E-6</v>
      </c>
      <c r="P32" s="176">
        <f t="shared" ref="P32" si="46">IF($I19="n/a",0,IF(P$4&gt;second_reg_period,IF(P$4&lt;=$I19+$C32,$H32/($I19-5),IF(AND($H32&lt;&gt;0,O32=0,P$4=$C32+$I19+1),$H32,0)),0))</f>
        <v>-5.9606056013005599E-6</v>
      </c>
      <c r="Q32" s="176">
        <f t="shared" ref="Q32" si="47">IF($I19="n/a",0,IF(Q$4&gt;second_reg_period,IF(Q$4&lt;=$I19+$C32,$H32/($I19-5),IF(AND($H32&lt;&gt;0,P32=0,Q$4=$C32+$I19+1),$H32,0)),0))</f>
        <v>-5.9606056013005599E-6</v>
      </c>
      <c r="R32" s="176">
        <f t="shared" ref="R32" si="48">IF($I19="n/a",0,IF(R$4&gt;second_reg_period,IF(R$4&lt;=$I19+$C32,$H32/($I19-5),IF(AND($H32&lt;&gt;0,Q32=0,R$4=$C32+$I19+1),$H32,0)),0))</f>
        <v>-5.9606056013005599E-6</v>
      </c>
      <c r="S32" s="176">
        <f t="shared" ref="S32" si="49">IF($I19="n/a",0,IF(S$4&gt;second_reg_period,IF(S$4&lt;=$I19+$C32,$H32/($I19-5),IF(AND($H32&lt;&gt;0,R32=0,S$4=$C32+$I19+1),$H32,0)),0))</f>
        <v>-5.9606056013005599E-6</v>
      </c>
      <c r="T32" s="176">
        <f t="shared" ref="T32" si="50">IF($I19="n/a",0,IF(T$4&gt;second_reg_period,IF(T$4&lt;=$I19+$C32,$H32/($I19-5),IF(AND($H32&lt;&gt;0,S32=0,T$4=$C32+$I19+1),$H32,0)),0))</f>
        <v>-5.9606056013005599E-6</v>
      </c>
      <c r="U32" s="176">
        <f t="shared" ref="U32" si="51">IF($I19="n/a",0,IF(U$4&gt;second_reg_period,IF(U$4&lt;=$I19+$C32,$H32/($I19-5),IF(AND($H32&lt;&gt;0,T32=0,U$4=$C32+$I19+1),$H32,0)),0))</f>
        <v>-5.9606056013005599E-6</v>
      </c>
      <c r="V32" s="176">
        <f t="shared" ref="V32" si="52">IF($I19="n/a",0,IF(V$4&gt;second_reg_period,IF(V$4&lt;=$I19+$C32,$H32/($I19-5),IF(AND($H32&lt;&gt;0,U32=0,V$4=$C32+$I19+1),$H32,0)),0))</f>
        <v>-5.9606056013005599E-6</v>
      </c>
      <c r="W32" s="176">
        <f t="shared" ref="W32" si="53">IF($I19="n/a",0,IF(W$4&gt;second_reg_period,IF(W$4&lt;=$I19+$C32,$H32/($I19-5),IF(AND($H32&lt;&gt;0,V32=0,W$4=$C32+$I19+1),$H32,0)),0))</f>
        <v>-5.9606056013005599E-6</v>
      </c>
      <c r="X32" s="176">
        <f t="shared" ref="X32" si="54">IF($I19="n/a",0,IF(X$4&gt;second_reg_period,IF(X$4&lt;=$I19+$C32,$H32/($I19-5),IF(AND($H32&lt;&gt;0,W32=0,X$4=$C32+$I19+1),$H32,0)),0))</f>
        <v>-5.9606056013005599E-6</v>
      </c>
      <c r="Y32" s="176">
        <f t="shared" ref="Y32" si="55">IF($I19="n/a",0,IF(Y$4&gt;second_reg_period,IF(Y$4&lt;=$I19+$C32,$H32/($I19-5),IF(AND($H32&lt;&gt;0,X32=0,Y$4=$C32+$I19+1),$H32,0)),0))</f>
        <v>-5.9606056013005599E-6</v>
      </c>
      <c r="Z32" s="176">
        <f t="shared" ref="Z32" si="56">IF($I19="n/a",0,IF(Z$4&gt;second_reg_period,IF(Z$4&lt;=$I19+$C32,$H32/($I19-5),IF(AND($H32&lt;&gt;0,Y32=0,Z$4=$C32+$I19+1),$H32,0)),0))</f>
        <v>-5.9606056013005599E-6</v>
      </c>
      <c r="AA32" s="176">
        <f t="shared" ref="AA32" si="57">IF($I19="n/a",0,IF(AA$4&gt;second_reg_period,IF(AA$4&lt;=$I19+$C32,$H32/($I19-5),IF(AND($H32&lt;&gt;0,Z32=0,AA$4=$C32+$I19+1),$H32,0)),0))</f>
        <v>-5.9606056013005599E-6</v>
      </c>
      <c r="AB32" s="176">
        <f t="shared" ref="AB32" si="58">IF($I19="n/a",0,IF(AB$4&gt;second_reg_period,IF(AB$4&lt;=$I19+$C32,$H32/($I19-5),IF(AND($H32&lt;&gt;0,AA32=0,AB$4=$C32+$I19+1),$H32,0)),0))</f>
        <v>-5.9606056013005599E-6</v>
      </c>
      <c r="AC32" s="176">
        <f t="shared" ref="AC32" si="59">IF($I19="n/a",0,IF(AC$4&gt;second_reg_period,IF(AC$4&lt;=$I19+$C32,$H32/($I19-5),IF(AND($H32&lt;&gt;0,AB32=0,AC$4=$C32+$I19+1),$H32,0)),0))</f>
        <v>-5.9606056013005599E-6</v>
      </c>
      <c r="AD32" s="176">
        <f t="shared" ref="AD32" si="60">IF($I19="n/a",0,IF(AD$4&gt;second_reg_period,IF(AD$4&lt;=$I19+$C32,$H32/($I19-5),IF(AND($H32&lt;&gt;0,AC32=0,AD$4=$C32+$I19+1),$H32,0)),0))</f>
        <v>-5.9606056013005599E-6</v>
      </c>
      <c r="AE32" s="176">
        <f t="shared" ref="AE32" si="61">IF($I19="n/a",0,IF(AE$4&gt;second_reg_period,IF(AE$4&lt;=$I19+$C32,$H32/($I19-5),IF(AND($H32&lt;&gt;0,AD32=0,AE$4=$C32+$I19+1),$H32,0)),0))</f>
        <v>-5.9606056013005599E-6</v>
      </c>
      <c r="AF32" s="176">
        <f t="shared" ref="AF32" si="62">IF($I19="n/a",0,IF(AF$4&gt;second_reg_period,IF(AF$4&lt;=$I19+$C32,$H32/($I19-5),IF(AND($H32&lt;&gt;0,AE32=0,AF$4=$C32+$I19+1),$H32,0)),0))</f>
        <v>-5.9606056013005599E-6</v>
      </c>
      <c r="AG32" s="176">
        <f t="shared" ref="AG32" si="63">IF($I19="n/a",0,IF(AG$4&gt;second_reg_period,IF(AG$4&lt;=$I19+$C32,$H32/($I19-5),IF(AND($H32&lt;&gt;0,AF32=0,AG$4=$C32+$I19+1),$H32,0)),0))</f>
        <v>-5.9606056013005599E-6</v>
      </c>
      <c r="AH32" s="176">
        <f t="shared" ref="AH32" si="64">IF($I19="n/a",0,IF(AH$4&gt;second_reg_period,IF(AH$4&lt;=$I19+$C32,$H32/($I19-5),IF(AND($H32&lt;&gt;0,AG32=0,AH$4=$C32+$I19+1),$H32,0)),0))</f>
        <v>-5.9606056013005599E-6</v>
      </c>
      <c r="AI32" s="176">
        <f t="shared" ref="AI32" si="65">IF($I19="n/a",0,IF(AI$4&gt;second_reg_period,IF(AI$4&lt;=$I19+$C32,$H32/($I19-5),IF(AND($H32&lt;&gt;0,AH32=0,AI$4=$C32+$I19+1),$H32,0)),0))</f>
        <v>-5.9606056013005599E-6</v>
      </c>
      <c r="AJ32" s="176">
        <f t="shared" ref="AJ32" si="66">IF($I19="n/a",0,IF(AJ$4&gt;second_reg_period,IF(AJ$4&lt;=$I19+$C32,$H32/($I19-5),IF(AND($H32&lt;&gt;0,AI32=0,AJ$4=$C32+$I19+1),$H32,0)),0))</f>
        <v>-5.9606056013005599E-6</v>
      </c>
      <c r="AK32" s="176">
        <f t="shared" ref="AK32" si="67">IF($I19="n/a",0,IF(AK$4&gt;second_reg_period,IF(AK$4&lt;=$I19+$C32,$H32/($I19-5),IF(AND($H32&lt;&gt;0,AJ32=0,AK$4=$C32+$I19+1),$H32,0)),0))</f>
        <v>-5.9606056013005599E-6</v>
      </c>
      <c r="AL32" s="176">
        <f t="shared" ref="AL32" si="68">IF($I19="n/a",0,IF(AL$4&gt;second_reg_period,IF(AL$4&lt;=$I19+$C32,$H32/($I19-5),IF(AND($H32&lt;&gt;0,AK32=0,AL$4=$C32+$I19+1),$H32,0)),0))</f>
        <v>-5.9606056013005599E-6</v>
      </c>
      <c r="AM32" s="176">
        <f t="shared" ref="AM32" si="69">IF($I19="n/a",0,IF(AM$4&gt;second_reg_period,IF(AM$4&lt;=$I19+$C32,$H32/($I19-5),IF(AND($H32&lt;&gt;0,AL32=0,AM$4=$C32+$I19+1),$H32,0)),0))</f>
        <v>-5.9606056013005599E-6</v>
      </c>
      <c r="AN32" s="176">
        <f t="shared" ref="AN32" si="70">IF($I19="n/a",0,IF(AN$4&gt;second_reg_period,IF(AN$4&lt;=$I19+$C32,$H32/($I19-5),IF(AND($H32&lt;&gt;0,AM32=0,AN$4=$C32+$I19+1),$H32,0)),0))</f>
        <v>-5.9606056013005599E-6</v>
      </c>
      <c r="AO32" s="176">
        <f t="shared" ref="AO32" si="71">IF($I19="n/a",0,IF(AO$4&gt;second_reg_period,IF(AO$4&lt;=$I19+$C32,$H32/($I19-5),IF(AND($H32&lt;&gt;0,AN32=0,AO$4=$C32+$I19+1),$H32,0)),0))</f>
        <v>-5.9606056013005599E-6</v>
      </c>
      <c r="AP32" s="176">
        <f t="shared" ref="AP32" si="72">IF($I19="n/a",0,IF(AP$4&gt;second_reg_period,IF(AP$4&lt;=$I19+$C32,$H32/($I19-5),IF(AND($H32&lt;&gt;0,AO32=0,AP$4=$C32+$I19+1),$H32,0)),0))</f>
        <v>-5.9606056013005599E-6</v>
      </c>
      <c r="AQ32" s="176">
        <f t="shared" ref="AQ32" si="73">IF($I19="n/a",0,IF(AQ$4&gt;second_reg_period,IF(AQ$4&lt;=$I19+$C32,$H32/($I19-5),IF(AND($H32&lt;&gt;0,AP32=0,AQ$4=$C32+$I19+1),$H32,0)),0))</f>
        <v>-5.9606056013005599E-6</v>
      </c>
      <c r="AR32" s="176">
        <f t="shared" ref="AR32" si="74">IF($I19="n/a",0,IF(AR$4&gt;second_reg_period,IF(AR$4&lt;=$I19+$C32,$H32/($I19-5),IF(AND($H32&lt;&gt;0,AQ32=0,AR$4=$C32+$I19+1),$H32,0)),0))</f>
        <v>-5.9606056013005599E-6</v>
      </c>
      <c r="AS32" s="176">
        <f t="shared" ref="AS32" si="75">IF($I19="n/a",0,IF(AS$4&gt;second_reg_period,IF(AS$4&lt;=$I19+$C32,$H32/($I19-5),IF(AND($H32&lt;&gt;0,AR32=0,AS$4=$C32+$I19+1),$H32,0)),0))</f>
        <v>-5.9606056013005599E-6</v>
      </c>
      <c r="AT32" s="176">
        <f t="shared" ref="AT32" si="76">IF($I19="n/a",0,IF(AT$4&gt;second_reg_period,IF(AT$4&lt;=$I19+$C32,$H32/($I19-5),IF(AND($H32&lt;&gt;0,AS32=0,AT$4=$C32+$I19+1),$H32,0)),0))</f>
        <v>-5.9606056013005599E-6</v>
      </c>
      <c r="AU32" s="176">
        <f t="shared" ref="AU32" si="77">IF($I19="n/a",0,IF(AU$4&gt;second_reg_period,IF(AU$4&lt;=$I19+$C32,$H32/($I19-5),IF(AND($H32&lt;&gt;0,AT32=0,AU$4=$C32+$I19+1),$H32,0)),0))</f>
        <v>-5.9606056013005599E-6</v>
      </c>
      <c r="AV32" s="176">
        <f t="shared" ref="AV32" si="78">IF($I19="n/a",0,IF(AV$4&gt;second_reg_period,IF(AV$4&lt;=$I19+$C32,$H32/($I19-5),IF(AND($H32&lt;&gt;0,AU32=0,AV$4=$C32+$I19+1),$H32,0)),0))</f>
        <v>-5.9606056013005599E-6</v>
      </c>
      <c r="AW32" s="176">
        <f t="shared" ref="AW32" si="79">IF($I19="n/a",0,IF(AW$4&gt;second_reg_period,IF(AW$4&lt;=$I19+$C32,$H32/($I19-5),IF(AND($H32&lt;&gt;0,AV32=0,AW$4=$C32+$I19+1),$H32,0)),0))</f>
        <v>-5.9606056013005599E-6</v>
      </c>
      <c r="AX32" s="176">
        <f t="shared" ref="AX32" si="80">IF($I19="n/a",0,IF(AX$4&gt;second_reg_period,IF(AX$4&lt;=$I19+$C32,$H32/($I19-5),IF(AND($H32&lt;&gt;0,AW32=0,AX$4=$C32+$I19+1),$H32,0)),0))</f>
        <v>-5.9606056013005599E-6</v>
      </c>
      <c r="AY32" s="176">
        <f t="shared" ref="AY32" si="81">IF($I19="n/a",0,IF(AY$4&gt;second_reg_period,IF(AY$4&lt;=$I19+$C32,$H32/($I19-5),IF(AND($H32&lt;&gt;0,AX32=0,AY$4=$C32+$I19+1),$H32,0)),0))</f>
        <v>-5.9606056013005599E-6</v>
      </c>
      <c r="AZ32" s="176">
        <f t="shared" ref="AZ32" si="82">IF($I19="n/a",0,IF(AZ$4&gt;second_reg_period,IF(AZ$4&lt;=$I19+$C32,$H32/($I19-5),IF(AND($H32&lt;&gt;0,AY32=0,AZ$4=$C32+$I19+1),$H32,0)),0))</f>
        <v>-5.9606056013005599E-6</v>
      </c>
      <c r="BA32" s="176">
        <f t="shared" ref="BA32" si="83">IF($I19="n/a",0,IF(BA$4&gt;second_reg_period,IF(BA$4&lt;=$I19+$C32,$H32/($I19-5),IF(AND($H32&lt;&gt;0,AZ32=0,BA$4=$C32+$I19+1),$H32,0)),0))</f>
        <v>-5.9606056013005599E-6</v>
      </c>
      <c r="BB32" s="176">
        <f t="shared" ref="BB32" si="84">IF($I19="n/a",0,IF(BB$4&gt;second_reg_period,IF(BB$4&lt;=$I19+$C32,$H32/($I19-5),IF(AND($H32&lt;&gt;0,BA32=0,BB$4=$C32+$I19+1),$H32,0)),0))</f>
        <v>-5.9606056013005599E-6</v>
      </c>
      <c r="BC32" s="176">
        <f t="shared" ref="BC32" si="85">IF($I19="n/a",0,IF(BC$4&gt;second_reg_period,IF(BC$4&lt;=$I19+$C32,$H32/($I19-5),IF(AND($H32&lt;&gt;0,BB32=0,BC$4=$C32+$I19+1),$H32,0)),0))</f>
        <v>-5.9606056013005599E-6</v>
      </c>
      <c r="BD32" s="176">
        <f t="shared" ref="BD32" si="86">IF($I19="n/a",0,IF(BD$4&gt;second_reg_period,IF(BD$4&lt;=$I19+$C32,$H32/($I19-5),IF(AND($H32&lt;&gt;0,BC32=0,BD$4=$C32+$I19+1),$H32,0)),0))</f>
        <v>-5.9606056013005599E-6</v>
      </c>
      <c r="BE32" s="176">
        <f t="shared" ref="BE32" si="87">IF($I19="n/a",0,IF(BE$4&gt;second_reg_period,IF(BE$4&lt;=$I19+$C32,$H32/($I19-5),IF(AND($H32&lt;&gt;0,BD32=0,BE$4=$C32+$I19+1),$H32,0)),0))</f>
        <v>-5.9606056013005599E-6</v>
      </c>
      <c r="BF32" s="176">
        <f t="shared" ref="BF32" si="88">IF($I19="n/a",0,IF(BF$4&gt;second_reg_period,IF(BF$4&lt;=$I19+$C32,$H32/($I19-5),IF(AND($H32&lt;&gt;0,BE32=0,BF$4=$C32+$I19+1),$H32,0)),0))</f>
        <v>-5.9606056013005599E-6</v>
      </c>
      <c r="BG32" s="176">
        <f t="shared" ref="BG32" si="89">IF($I19="n/a",0,IF(BG$4&gt;second_reg_period,IF(BG$4&lt;=$I19+$C32,$H32/($I19-5),IF(AND($H32&lt;&gt;0,BF32=0,BG$4=$C32+$I19+1),$H32,0)),0))</f>
        <v>-5.9606056013005599E-6</v>
      </c>
      <c r="BH32" s="176">
        <f t="shared" ref="BH32" si="90">IF($I19="n/a",0,IF(BH$4&gt;second_reg_period,IF(BH$4&lt;=$I19+$C32,$H32/($I19-5),IF(AND($H32&lt;&gt;0,BG32=0,BH$4=$C32+$I19+1),$H32,0)),0))</f>
        <v>0</v>
      </c>
      <c r="BI32" s="176">
        <f t="shared" ref="BI32" si="91">IF($I19="n/a",0,IF(BI$4&gt;second_reg_period,IF(BI$4&lt;=$I19+$C32,$H32/($I19-5),IF(AND($H32&lt;&gt;0,BH32=0,BI$4=$C32+$I19+1),$H32,0)),0))</f>
        <v>0</v>
      </c>
      <c r="BJ32" s="176">
        <f t="shared" ref="BJ32" si="92">IF($I19="n/a",0,IF(BJ$4&gt;second_reg_period,IF(BJ$4&lt;=$I19+$C32,$H32/($I19-5),IF(AND($H32&lt;&gt;0,BI32=0,BJ$4=$C32+$I19+1),$H32,0)),0))</f>
        <v>0</v>
      </c>
      <c r="BK32" s="176">
        <f t="shared" ref="BK32" si="93">IF($I19="n/a",0,IF(BK$4&gt;second_reg_period,IF(BK$4&lt;=$I19+$C32,$H32/($I19-5),IF(AND($H32&lt;&gt;0,BJ32=0,BK$4=$C32+$I19+1),$H32,0)),0))</f>
        <v>0</v>
      </c>
      <c r="BL32" s="176">
        <f t="shared" ref="BL32" si="94">IF($I19="n/a",0,IF(BL$4&gt;second_reg_period,IF(BL$4&lt;=$I19+$C32,$H32/($I19-5),IF(AND($H32&lt;&gt;0,BK32=0,BL$4=$C32+$I19+1),$H32,0)),0))</f>
        <v>0</v>
      </c>
      <c r="BM32" s="176">
        <f t="shared" ref="BM32" si="95">IF($I19="n/a",0,IF(BM$4&gt;second_reg_period,IF(BM$4&lt;=$I19+$C32,$H32/($I19-5),IF(AND($H32&lt;&gt;0,BL32=0,BM$4=$C32+$I19+1),$H32,0)),0))</f>
        <v>0</v>
      </c>
      <c r="BN32" s="176">
        <f t="shared" ref="BN32" si="96">IF($I19="n/a",0,IF(BN$4&gt;second_reg_period,IF(BN$4&lt;=$I19+$C32,$H32/($I19-5),IF(AND($H32&lt;&gt;0,BM32=0,BN$4=$C32+$I19+1),$H32,0)),0))</f>
        <v>0</v>
      </c>
      <c r="BO32" s="176">
        <f t="shared" ref="BO32" si="97">IF($I19="n/a",0,IF(BO$4&gt;second_reg_period,IF(BO$4&lt;=$I19+$C32,$H32/($I19-5),IF(AND($H32&lt;&gt;0,BN32=0,BO$4=$C32+$I19+1),$H32,0)),0))</f>
        <v>0</v>
      </c>
      <c r="BP32" s="176">
        <f t="shared" ref="BP32" si="98">IF($I19="n/a",0,IF(BP$4&gt;second_reg_period,IF(BP$4&lt;=$I19+$C32,$H32/($I19-5),IF(AND($H32&lt;&gt;0,BO32=0,BP$4=$C32+$I19+1),$H32,0)),0))</f>
        <v>0</v>
      </c>
      <c r="BQ32" s="176">
        <f t="shared" ref="BQ32" si="99">IF($I19="n/a",0,IF(BQ$4&gt;second_reg_period,IF(BQ$4&lt;=$I19+$C32,$H32/($I19-5),IF(AND($H32&lt;&gt;0,BP32=0,BQ$4=$C32+$I19+1),$H32,0)),0))</f>
        <v>0</v>
      </c>
      <c r="BR32" s="176">
        <f t="shared" ref="BR32" si="100">IF($I19="n/a",0,IF(BR$4&gt;second_reg_period,IF(BR$4&lt;=$I19+$C32,$H32/($I19-5),IF(AND($H32&lt;&gt;0,BQ32=0,BR$4=$C32+$I19+1),$H32,0)),0))</f>
        <v>0</v>
      </c>
      <c r="BS32" s="176">
        <f t="shared" ref="BS32" si="101">IF($I19="n/a",0,IF(BS$4&gt;second_reg_period,IF(BS$4&lt;=$I19+$C32,$H32/($I19-5),IF(AND($H32&lt;&gt;0,BR32=0,BS$4=$C32+$I19+1),$H32,0)),0))</f>
        <v>0</v>
      </c>
      <c r="BT32" s="176">
        <f t="shared" ref="BT32" si="102">IF($I19="n/a",0,IF(BT$4&gt;second_reg_period,IF(BT$4&lt;=$I19+$C32,$H32/($I19-5),IF(AND($H32&lt;&gt;0,BS32=0,BT$4=$C32+$I19+1),$H32,0)),0))</f>
        <v>0</v>
      </c>
      <c r="BU32" s="176">
        <f t="shared" ref="BU32" si="103">IF($I19="n/a",0,IF(BU$4&gt;second_reg_period,IF(BU$4&lt;=$I19+$C32,$H32/($I19-5),IF(AND($H32&lt;&gt;0,BT32=0,BU$4=$C32+$I19+1),$H32,0)),0))</f>
        <v>0</v>
      </c>
      <c r="BV32" s="176">
        <f t="shared" ref="BV32" si="104">IF($I19="n/a",0,IF(BV$4&gt;second_reg_period,IF(BV$4&lt;=$I19+$C32,$H32/($I19-5),IF(AND($H32&lt;&gt;0,BU32=0,BV$4=$C32+$I19+1),$H32,0)),0))</f>
        <v>0</v>
      </c>
      <c r="BW32" s="176">
        <f t="shared" ref="BW32" si="105">IF($I19="n/a",0,IF(BW$4&gt;second_reg_period,IF(BW$4&lt;=$I19+$C32,$H32/($I19-5),IF(AND($H32&lt;&gt;0,BV32=0,BW$4=$C32+$I19+1),$H32,0)),0))</f>
        <v>0</v>
      </c>
      <c r="BX32" s="176">
        <f t="shared" ref="BX32" si="106">IF($I19="n/a",0,IF(BX$4&gt;second_reg_period,IF(BX$4&lt;=$I19+$C32,$H32/($I19-5),IF(AND($H32&lt;&gt;0,BW32=0,BX$4=$C32+$I19+1),$H32,0)),0))</f>
        <v>0</v>
      </c>
      <c r="BY32" s="176">
        <f t="shared" ref="BY32" si="107">IF($I19="n/a",0,IF(BY$4&gt;second_reg_period,IF(BY$4&lt;=$I19+$C32,$H32/($I19-5),IF(AND($H32&lt;&gt;0,BX32=0,BY$4=$C32+$I19+1),$H32,0)),0))</f>
        <v>0</v>
      </c>
      <c r="BZ32" s="176">
        <f t="shared" ref="BZ32" si="108">IF($I19="n/a",0,IF(BZ$4&gt;second_reg_period,IF(BZ$4&lt;=$I19+$C32,$H32/($I19-5),IF(AND($H32&lt;&gt;0,BY32=0,BZ$4=$C32+$I19+1),$H32,0)),0))</f>
        <v>0</v>
      </c>
      <c r="CA32" s="176">
        <f t="shared" ref="CA32" si="109">IF($I19="n/a",0,IF(CA$4&gt;second_reg_period,IF(CA$4&lt;=$I19+$C32,$H32/($I19-5),IF(AND($H32&lt;&gt;0,BZ32=0,CA$4=$C32+$I19+1),$H32,0)),0))</f>
        <v>0</v>
      </c>
      <c r="CB32" s="176">
        <f t="shared" ref="CB32" si="110">IF($I19="n/a",0,IF(CB$4&gt;second_reg_period,IF(CB$4&lt;=$I19+$C32,$H32/($I19-5),IF(AND($H32&lt;&gt;0,CA32=0,CB$4=$C32+$I19+1),$H32,0)),0))</f>
        <v>0</v>
      </c>
      <c r="CC32" s="176">
        <f t="shared" ref="CC32" si="111">IF($I19="n/a",0,IF(CC$4&gt;second_reg_period,IF(CC$4&lt;=$I19+$C32,$H32/($I19-5),IF(AND($H32&lt;&gt;0,CB32=0,CC$4=$C32+$I19+1),$H32,0)),0))</f>
        <v>0</v>
      </c>
      <c r="CD32" s="176">
        <f t="shared" ref="CD32" si="112">IF($I19="n/a",0,IF(CD$4&gt;second_reg_period,IF(CD$4&lt;=$I19+$C32,$H32/($I19-5),IF(AND($H32&lt;&gt;0,CC32=0,CD$4=$C32+$I19+1),$H32,0)),0))</f>
        <v>0</v>
      </c>
      <c r="CE32" s="176">
        <f t="shared" ref="CE32" si="113">IF($I19="n/a",0,IF(CE$4&gt;second_reg_period,IF(CE$4&lt;=$I19+$C32,$H32/($I19-5),IF(AND($H32&lt;&gt;0,CD32=0,CE$4=$C32+$I19+1),$H32,0)),0))</f>
        <v>0</v>
      </c>
      <c r="CF32" s="176">
        <f t="shared" ref="CF32" si="114">IF($I19="n/a",0,IF(CF$4&gt;second_reg_period,IF(CF$4&lt;=$I19+$C32,$H32/($I19-5),IF(AND($H32&lt;&gt;0,CE32=0,CF$4=$C32+$I19+1),$H32,0)),0))</f>
        <v>0</v>
      </c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  <c r="IV32" s="158"/>
      <c r="IW32" s="158"/>
      <c r="IX32" s="158"/>
      <c r="IY32" s="158"/>
      <c r="IZ32" s="158"/>
      <c r="JA32" s="158"/>
      <c r="JB32" s="158"/>
      <c r="JC32" s="158"/>
      <c r="JD32" s="158"/>
      <c r="JE32" s="158"/>
      <c r="JF32" s="158"/>
      <c r="JG32" s="158"/>
      <c r="JH32" s="158"/>
      <c r="JI32" s="158"/>
      <c r="JJ32" s="158"/>
      <c r="JK32" s="158"/>
      <c r="JL32" s="158"/>
      <c r="JM32" s="158"/>
      <c r="JN32" s="158"/>
      <c r="JO32" s="158"/>
      <c r="JP32" s="158"/>
      <c r="JQ32" s="158"/>
      <c r="JR32" s="158"/>
      <c r="JS32" s="158"/>
      <c r="JT32" s="158"/>
      <c r="JU32" s="158"/>
      <c r="JV32" s="158"/>
      <c r="JW32" s="158"/>
      <c r="JX32" s="158"/>
      <c r="JY32" s="158"/>
      <c r="JZ32" s="158"/>
      <c r="KA32" s="158"/>
      <c r="KB32" s="158"/>
      <c r="KC32" s="158"/>
      <c r="KD32" s="158"/>
      <c r="KE32" s="158"/>
      <c r="KF32" s="158"/>
      <c r="KG32" s="158"/>
      <c r="KH32" s="158"/>
      <c r="KI32" s="158"/>
      <c r="KJ32" s="158"/>
      <c r="KK32" s="158"/>
      <c r="KL32" s="158"/>
      <c r="KM32" s="158"/>
      <c r="KN32" s="158"/>
      <c r="KO32" s="158"/>
      <c r="KP32" s="158"/>
      <c r="KQ32" s="158"/>
      <c r="KR32" s="158"/>
      <c r="KS32" s="158"/>
      <c r="KT32" s="158"/>
      <c r="KU32" s="158"/>
      <c r="KV32" s="158"/>
      <c r="KW32" s="158"/>
      <c r="KX32" s="158"/>
      <c r="KY32" s="158"/>
      <c r="KZ32" s="158"/>
      <c r="LA32" s="158"/>
      <c r="LB32" s="158"/>
      <c r="LC32" s="158"/>
      <c r="LD32" s="158"/>
      <c r="LE32" s="158"/>
      <c r="LF32" s="158"/>
      <c r="LG32" s="158"/>
      <c r="LH32" s="158"/>
      <c r="LI32" s="158"/>
      <c r="LJ32" s="158"/>
      <c r="LK32" s="158"/>
      <c r="LL32" s="158"/>
      <c r="LM32" s="158"/>
      <c r="LN32" s="158"/>
      <c r="LO32" s="158"/>
      <c r="LP32" s="158"/>
      <c r="LQ32" s="158"/>
      <c r="LR32" s="158"/>
      <c r="LS32" s="158"/>
      <c r="LT32" s="158"/>
      <c r="LU32" s="158"/>
      <c r="LV32" s="158"/>
      <c r="LW32" s="158"/>
      <c r="LX32" s="158"/>
      <c r="LY32" s="158"/>
      <c r="LZ32" s="158"/>
      <c r="MA32" s="158"/>
      <c r="MB32" s="158"/>
      <c r="MC32" s="158"/>
      <c r="MD32" s="158"/>
      <c r="ME32" s="158"/>
      <c r="MF32" s="158"/>
      <c r="MG32" s="158"/>
      <c r="MH32" s="158"/>
      <c r="MI32" s="158"/>
      <c r="MJ32" s="158"/>
      <c r="MK32" s="158"/>
      <c r="ML32" s="158"/>
      <c r="MM32" s="158"/>
      <c r="MN32" s="158"/>
      <c r="MO32" s="158"/>
      <c r="MP32" s="158"/>
      <c r="MQ32" s="158"/>
      <c r="MR32" s="158"/>
      <c r="MS32" s="158"/>
      <c r="MT32" s="158"/>
      <c r="MU32" s="158"/>
      <c r="MV32" s="158"/>
      <c r="MW32" s="158"/>
      <c r="MX32" s="158"/>
      <c r="MY32" s="158"/>
      <c r="MZ32" s="158"/>
      <c r="NA32" s="158"/>
      <c r="NB32" s="158"/>
      <c r="NC32" s="158"/>
      <c r="ND32" s="158"/>
      <c r="NE32" s="158"/>
      <c r="NF32" s="158"/>
      <c r="NG32" s="158"/>
      <c r="NH32" s="158"/>
      <c r="NI32" s="158"/>
      <c r="NJ32" s="158"/>
      <c r="NK32" s="158"/>
      <c r="NL32" s="158"/>
      <c r="NM32" s="158"/>
      <c r="NN32" s="158"/>
      <c r="NO32" s="158"/>
      <c r="NP32" s="158"/>
      <c r="NQ32" s="158"/>
      <c r="NR32" s="158"/>
      <c r="NS32" s="158"/>
      <c r="NT32" s="158"/>
      <c r="NU32" s="158"/>
      <c r="NV32" s="158"/>
      <c r="NW32" s="158"/>
      <c r="NX32" s="158"/>
      <c r="NY32" s="158"/>
      <c r="NZ32" s="158"/>
      <c r="OA32" s="158"/>
      <c r="OB32" s="158"/>
      <c r="OC32" s="158"/>
      <c r="OD32" s="158"/>
      <c r="OE32" s="158"/>
      <c r="OF32" s="158"/>
      <c r="OG32" s="158"/>
      <c r="OH32" s="158"/>
      <c r="OI32" s="158"/>
      <c r="OJ32" s="158"/>
      <c r="OK32" s="158"/>
      <c r="OL32" s="158"/>
      <c r="OM32" s="158"/>
      <c r="ON32" s="158"/>
      <c r="OO32" s="158"/>
      <c r="OP32" s="158"/>
      <c r="OQ32" s="158"/>
      <c r="OR32" s="158"/>
      <c r="OS32" s="158"/>
      <c r="OT32" s="158"/>
      <c r="OU32" s="158"/>
      <c r="OV32" s="158"/>
      <c r="OW32" s="158"/>
      <c r="OX32" s="158"/>
      <c r="OY32" s="158"/>
      <c r="OZ32" s="158"/>
      <c r="PA32" s="158"/>
      <c r="PB32" s="158"/>
      <c r="PC32" s="158"/>
      <c r="PD32" s="158"/>
      <c r="PE32" s="158"/>
      <c r="PF32" s="158"/>
      <c r="PG32" s="158"/>
      <c r="PH32" s="158"/>
      <c r="PI32" s="158"/>
      <c r="PJ32" s="158"/>
      <c r="PK32" s="158"/>
      <c r="PL32" s="158"/>
      <c r="PM32" s="158"/>
      <c r="PN32" s="158"/>
      <c r="PO32" s="158"/>
      <c r="PP32" s="158"/>
      <c r="PQ32" s="158"/>
      <c r="PR32" s="158"/>
      <c r="PS32" s="158"/>
      <c r="PT32" s="158"/>
      <c r="PU32" s="158"/>
      <c r="PV32" s="158"/>
      <c r="PW32" s="158"/>
      <c r="PX32" s="158"/>
      <c r="PY32" s="158"/>
      <c r="PZ32" s="158"/>
      <c r="QA32" s="158"/>
      <c r="QB32" s="158"/>
      <c r="QC32" s="158"/>
      <c r="QD32" s="158"/>
      <c r="QE32" s="158"/>
      <c r="QF32" s="158"/>
      <c r="QG32" s="158"/>
      <c r="QH32" s="158"/>
      <c r="QI32" s="158"/>
      <c r="QJ32" s="158"/>
      <c r="QK32" s="158"/>
      <c r="QL32" s="158"/>
      <c r="QM32" s="158"/>
      <c r="QN32" s="158"/>
      <c r="QO32" s="158"/>
      <c r="QP32" s="158"/>
      <c r="QQ32" s="158"/>
      <c r="QR32" s="158"/>
      <c r="QS32" s="158"/>
      <c r="QT32" s="158"/>
      <c r="QU32" s="158"/>
      <c r="QV32" s="158"/>
      <c r="QW32" s="158"/>
      <c r="QX32" s="158"/>
      <c r="QY32" s="158"/>
      <c r="QZ32" s="158"/>
      <c r="RA32" s="158"/>
      <c r="RB32" s="158"/>
      <c r="RC32" s="158"/>
      <c r="RD32" s="158"/>
      <c r="RE32" s="158"/>
      <c r="RF32" s="158"/>
      <c r="RG32" s="158"/>
      <c r="RH32" s="158"/>
      <c r="RI32" s="158"/>
      <c r="RJ32" s="158"/>
      <c r="RK32" s="158"/>
      <c r="RL32" s="158"/>
      <c r="RM32" s="158"/>
      <c r="RN32" s="158"/>
      <c r="RO32" s="158"/>
      <c r="RP32" s="158"/>
      <c r="RQ32" s="158"/>
      <c r="RR32" s="158"/>
      <c r="RS32" s="158"/>
      <c r="RT32" s="158"/>
      <c r="RU32" s="158"/>
      <c r="RV32" s="158"/>
      <c r="RW32" s="158"/>
      <c r="RX32" s="158"/>
      <c r="RY32" s="158"/>
      <c r="RZ32" s="158"/>
      <c r="SA32" s="158"/>
      <c r="SB32" s="158"/>
      <c r="SC32" s="158"/>
      <c r="SD32" s="158"/>
      <c r="SE32" s="158"/>
      <c r="SF32" s="158"/>
      <c r="SG32" s="158"/>
      <c r="SH32" s="158"/>
      <c r="SI32" s="158"/>
      <c r="SJ32" s="158"/>
      <c r="SK32" s="158"/>
      <c r="SL32" s="158"/>
      <c r="SM32" s="158"/>
      <c r="SN32" s="158"/>
      <c r="SO32" s="158"/>
      <c r="SP32" s="158"/>
      <c r="SQ32" s="158"/>
      <c r="SR32" s="158"/>
      <c r="SS32" s="158"/>
      <c r="ST32" s="158"/>
      <c r="SU32" s="158"/>
      <c r="SV32" s="158"/>
      <c r="SW32" s="158"/>
      <c r="SX32" s="158"/>
      <c r="SY32" s="158"/>
      <c r="SZ32" s="158"/>
      <c r="TA32" s="158"/>
      <c r="TB32" s="158"/>
      <c r="TC32" s="158"/>
      <c r="TD32" s="158"/>
      <c r="TE32" s="158"/>
      <c r="TF32" s="158"/>
      <c r="TG32" s="158"/>
      <c r="TH32" s="158"/>
      <c r="TI32" s="158"/>
      <c r="TJ32" s="158"/>
      <c r="TK32" s="158"/>
      <c r="TL32" s="158"/>
      <c r="TM32" s="158"/>
      <c r="TN32" s="158"/>
      <c r="TO32" s="158"/>
      <c r="TP32" s="158"/>
      <c r="TQ32" s="158"/>
      <c r="TR32" s="158"/>
      <c r="TS32" s="158"/>
      <c r="TT32" s="158"/>
      <c r="TU32" s="158"/>
      <c r="TV32" s="158"/>
      <c r="TW32" s="158"/>
      <c r="TX32" s="158"/>
      <c r="TY32" s="158"/>
      <c r="TZ32" s="158"/>
      <c r="UA32" s="158"/>
      <c r="UB32" s="158"/>
      <c r="UC32" s="158"/>
      <c r="UD32" s="158"/>
      <c r="UE32" s="158"/>
      <c r="UF32" s="158"/>
      <c r="UG32" s="158"/>
      <c r="UH32" s="158"/>
      <c r="UI32" s="158"/>
      <c r="UJ32" s="158"/>
      <c r="UK32" s="158"/>
      <c r="UL32" s="158"/>
      <c r="UM32" s="158"/>
      <c r="UN32" s="158"/>
      <c r="UO32" s="158"/>
      <c r="UP32" s="158"/>
      <c r="UQ32" s="158"/>
      <c r="UR32" s="158"/>
      <c r="US32" s="158"/>
      <c r="UT32" s="158"/>
      <c r="UU32" s="158"/>
      <c r="UV32" s="158"/>
      <c r="UW32" s="158"/>
      <c r="UX32" s="158"/>
      <c r="UY32" s="158"/>
      <c r="UZ32" s="158"/>
      <c r="VA32" s="158"/>
      <c r="VB32" s="158"/>
      <c r="VC32" s="158"/>
      <c r="VD32" s="158"/>
      <c r="VE32" s="158"/>
      <c r="VF32" s="158"/>
      <c r="VG32" s="158"/>
      <c r="VH32" s="158"/>
      <c r="VI32" s="158"/>
      <c r="VJ32" s="158"/>
      <c r="VK32" s="158"/>
      <c r="VL32" s="158"/>
      <c r="VM32" s="158"/>
      <c r="VN32" s="158"/>
      <c r="VO32" s="158"/>
      <c r="VP32" s="158"/>
      <c r="VQ32" s="158"/>
      <c r="VR32" s="158"/>
      <c r="VS32" s="158"/>
      <c r="VT32" s="158"/>
      <c r="VU32" s="158"/>
      <c r="VV32" s="158"/>
      <c r="VW32" s="158"/>
      <c r="VX32" s="158"/>
      <c r="VY32" s="158"/>
      <c r="VZ32" s="158"/>
      <c r="WA32" s="158"/>
      <c r="WB32" s="158"/>
      <c r="WC32" s="158"/>
      <c r="WD32" s="158"/>
      <c r="WE32" s="158"/>
      <c r="WF32" s="158"/>
      <c r="WG32" s="158"/>
      <c r="WH32" s="158"/>
      <c r="WI32" s="158"/>
      <c r="WJ32" s="158"/>
      <c r="WK32" s="158"/>
      <c r="WL32" s="158"/>
      <c r="WM32" s="158"/>
      <c r="WN32" s="158"/>
      <c r="WO32" s="158"/>
      <c r="WP32" s="158"/>
      <c r="WQ32" s="158"/>
      <c r="WR32" s="158"/>
      <c r="WS32" s="158"/>
      <c r="WT32" s="158"/>
      <c r="WU32" s="158"/>
      <c r="WV32" s="158"/>
      <c r="WW32" s="158"/>
      <c r="WX32" s="158"/>
      <c r="WY32" s="158"/>
      <c r="WZ32" s="158"/>
      <c r="XA32" s="158"/>
      <c r="XB32" s="158"/>
      <c r="XC32" s="158"/>
      <c r="XD32" s="158"/>
      <c r="XE32" s="158"/>
      <c r="XF32" s="158"/>
      <c r="XG32" s="158"/>
      <c r="XH32" s="158"/>
      <c r="XI32" s="158"/>
      <c r="XJ32" s="158"/>
      <c r="XK32" s="158"/>
      <c r="XL32" s="158"/>
      <c r="XM32" s="158"/>
      <c r="XN32" s="158"/>
      <c r="XO32" s="158"/>
      <c r="XP32" s="158"/>
      <c r="XQ32" s="158"/>
      <c r="XR32" s="158"/>
      <c r="XS32" s="158"/>
      <c r="XT32" s="158"/>
      <c r="XU32" s="158"/>
      <c r="XV32" s="158"/>
      <c r="XW32" s="158"/>
      <c r="XX32" s="158"/>
      <c r="XY32" s="158"/>
      <c r="XZ32" s="158"/>
      <c r="YA32" s="158"/>
      <c r="YB32" s="158"/>
      <c r="YC32" s="158"/>
      <c r="YD32" s="158"/>
      <c r="YE32" s="158"/>
      <c r="YF32" s="158"/>
      <c r="YG32" s="158"/>
      <c r="YH32" s="158"/>
      <c r="YI32" s="158"/>
      <c r="YJ32" s="158"/>
      <c r="YK32" s="158"/>
      <c r="YL32" s="158"/>
      <c r="YM32" s="158"/>
      <c r="YN32" s="158"/>
      <c r="YO32" s="158"/>
      <c r="YP32" s="158"/>
      <c r="YQ32" s="158"/>
      <c r="YR32" s="158"/>
      <c r="YS32" s="158"/>
      <c r="YT32" s="158"/>
      <c r="YU32" s="158"/>
      <c r="YV32" s="158"/>
      <c r="YW32" s="158"/>
      <c r="YX32" s="158"/>
      <c r="YY32" s="158"/>
      <c r="YZ32" s="158"/>
      <c r="ZA32" s="158"/>
      <c r="ZB32" s="158"/>
      <c r="ZC32" s="158"/>
      <c r="ZD32" s="158"/>
      <c r="ZE32" s="158"/>
      <c r="ZF32" s="158"/>
      <c r="ZG32" s="158"/>
      <c r="ZH32" s="158"/>
      <c r="ZI32" s="158"/>
      <c r="ZJ32" s="158"/>
      <c r="ZK32" s="158"/>
      <c r="ZL32" s="158"/>
      <c r="ZM32" s="158"/>
      <c r="ZN32" s="158"/>
      <c r="ZO32" s="158"/>
      <c r="ZP32" s="158"/>
      <c r="ZQ32" s="158"/>
      <c r="ZR32" s="158"/>
      <c r="ZS32" s="158"/>
      <c r="ZT32" s="158"/>
      <c r="ZU32" s="158"/>
      <c r="ZV32" s="158"/>
      <c r="ZW32" s="158"/>
      <c r="ZX32" s="158"/>
      <c r="ZY32" s="158"/>
      <c r="ZZ32" s="158"/>
      <c r="AAA32" s="158"/>
      <c r="AAB32" s="158"/>
      <c r="AAC32" s="158"/>
      <c r="AAD32" s="158"/>
      <c r="AAE32" s="158"/>
      <c r="AAF32" s="158"/>
      <c r="AAG32" s="158"/>
      <c r="AAH32" s="158"/>
      <c r="AAI32" s="158"/>
      <c r="AAJ32" s="158"/>
      <c r="AAK32" s="158"/>
      <c r="AAL32" s="158"/>
      <c r="AAM32" s="158"/>
      <c r="AAN32" s="158"/>
      <c r="AAO32" s="158"/>
      <c r="AAP32" s="158"/>
      <c r="AAQ32" s="158"/>
      <c r="AAR32" s="158"/>
      <c r="AAS32" s="158"/>
      <c r="AAT32" s="158"/>
      <c r="AAU32" s="158"/>
      <c r="AAV32" s="158"/>
      <c r="AAW32" s="158"/>
      <c r="AAX32" s="158"/>
      <c r="AAY32" s="158"/>
      <c r="AAZ32" s="158"/>
      <c r="ABA32" s="158"/>
      <c r="ABB32" s="158"/>
      <c r="ABC32" s="158"/>
      <c r="ABD32" s="158"/>
      <c r="ABE32" s="158"/>
      <c r="ABF32" s="158"/>
      <c r="ABG32" s="158"/>
      <c r="ABH32" s="158"/>
      <c r="ABI32" s="158"/>
      <c r="ABJ32" s="158"/>
      <c r="ABK32" s="158"/>
      <c r="ABL32" s="158"/>
      <c r="ABM32" s="158"/>
      <c r="ABN32" s="158"/>
      <c r="ABO32" s="158"/>
      <c r="ABP32" s="158"/>
      <c r="ABQ32" s="158"/>
      <c r="ABR32" s="158"/>
      <c r="ABS32" s="158"/>
      <c r="ABT32" s="158"/>
      <c r="ABU32" s="158"/>
      <c r="ABV32" s="158"/>
      <c r="ABW32" s="158"/>
      <c r="ABX32" s="158"/>
      <c r="ABY32" s="158"/>
      <c r="ABZ32" s="158"/>
      <c r="ACA32" s="158"/>
      <c r="ACB32" s="158"/>
      <c r="ACC32" s="158"/>
      <c r="ACD32" s="158"/>
      <c r="ACE32" s="158"/>
      <c r="ACF32" s="158"/>
      <c r="ACG32" s="158"/>
      <c r="ACH32" s="158"/>
      <c r="ACI32" s="158"/>
      <c r="ACJ32" s="158"/>
      <c r="ACK32" s="158"/>
      <c r="ACL32" s="158"/>
      <c r="ACM32" s="158"/>
      <c r="ACN32" s="158"/>
      <c r="ACO32" s="158"/>
      <c r="ACP32" s="158"/>
      <c r="ACQ32" s="158"/>
      <c r="ACR32" s="158"/>
      <c r="ACS32" s="158"/>
      <c r="ACT32" s="158"/>
      <c r="ACU32" s="158"/>
      <c r="ACV32" s="158"/>
      <c r="ACW32" s="158"/>
      <c r="ACX32" s="158"/>
      <c r="ACY32" s="158"/>
      <c r="ACZ32" s="158"/>
      <c r="ADA32" s="158"/>
      <c r="ADB32" s="158"/>
      <c r="ADC32" s="158"/>
      <c r="ADD32" s="158"/>
      <c r="ADE32" s="158"/>
      <c r="ADF32" s="158"/>
      <c r="ADG32" s="158"/>
      <c r="ADH32" s="158"/>
      <c r="ADI32" s="158"/>
      <c r="ADJ32" s="158"/>
      <c r="ADK32" s="158"/>
      <c r="ADL32" s="158"/>
      <c r="ADM32" s="158"/>
      <c r="ADN32" s="158"/>
      <c r="ADO32" s="158"/>
      <c r="ADP32" s="158"/>
      <c r="ADQ32" s="158"/>
      <c r="ADR32" s="158"/>
      <c r="ADS32" s="158"/>
      <c r="ADT32" s="158"/>
      <c r="ADU32" s="158"/>
      <c r="ADV32" s="158"/>
      <c r="ADW32" s="158"/>
      <c r="ADX32" s="158"/>
      <c r="ADY32" s="158"/>
      <c r="ADZ32" s="158"/>
      <c r="AEA32" s="158"/>
      <c r="AEB32" s="158"/>
      <c r="AEC32" s="158"/>
      <c r="AED32" s="158"/>
      <c r="AEE32" s="158"/>
      <c r="AEF32" s="158"/>
      <c r="AEG32" s="158"/>
      <c r="AEH32" s="158"/>
      <c r="AEI32" s="158"/>
      <c r="AEJ32" s="158"/>
      <c r="AEK32" s="158"/>
      <c r="AEL32" s="158"/>
      <c r="AEM32" s="158"/>
      <c r="AEN32" s="158"/>
      <c r="AEO32" s="158"/>
      <c r="AEP32" s="158"/>
      <c r="AEQ32" s="158"/>
      <c r="AER32" s="158"/>
      <c r="AES32" s="158"/>
      <c r="AET32" s="158"/>
      <c r="AEU32" s="158"/>
      <c r="AEV32" s="158"/>
      <c r="AEW32" s="158"/>
      <c r="AEX32" s="158"/>
      <c r="AEY32" s="158"/>
      <c r="AEZ32" s="158"/>
      <c r="AFA32" s="158"/>
      <c r="AFB32" s="158"/>
      <c r="AFC32" s="158"/>
      <c r="AFD32" s="158"/>
      <c r="AFE32" s="158"/>
      <c r="AFF32" s="158"/>
      <c r="AFG32" s="158"/>
      <c r="AFH32" s="158"/>
      <c r="AFI32" s="158"/>
      <c r="AFJ32" s="158"/>
      <c r="AFK32" s="158"/>
      <c r="AFL32" s="158"/>
      <c r="AFM32" s="158"/>
      <c r="AFN32" s="158"/>
      <c r="AFO32" s="158"/>
      <c r="AFP32" s="158"/>
      <c r="AFQ32" s="158"/>
      <c r="AFR32" s="158"/>
      <c r="AFS32" s="158"/>
      <c r="AFT32" s="158"/>
      <c r="AFU32" s="158"/>
      <c r="AFV32" s="158"/>
      <c r="AFW32" s="158"/>
      <c r="AFX32" s="158"/>
      <c r="AFY32" s="158"/>
      <c r="AFZ32" s="158"/>
      <c r="AGA32" s="158"/>
      <c r="AGB32" s="158"/>
      <c r="AGC32" s="158"/>
      <c r="AGD32" s="158"/>
      <c r="AGE32" s="158"/>
      <c r="AGF32" s="158"/>
      <c r="AGG32" s="158"/>
      <c r="AGH32" s="158"/>
      <c r="AGI32" s="158"/>
      <c r="AGJ32" s="158"/>
      <c r="AGK32" s="158"/>
      <c r="AGL32" s="158"/>
      <c r="AGM32" s="158"/>
      <c r="AGN32" s="158"/>
      <c r="AGO32" s="158"/>
      <c r="AGP32" s="158"/>
      <c r="AGQ32" s="158"/>
      <c r="AGR32" s="158"/>
      <c r="AGS32" s="158"/>
      <c r="AGT32" s="158"/>
      <c r="AGU32" s="158"/>
      <c r="AGV32" s="158"/>
      <c r="AGW32" s="158"/>
      <c r="AGX32" s="158"/>
      <c r="AGY32" s="158"/>
      <c r="AGZ32" s="158"/>
      <c r="AHA32" s="158"/>
      <c r="AHB32" s="158"/>
      <c r="AHC32" s="158"/>
      <c r="AHD32" s="158"/>
      <c r="AHE32" s="158"/>
      <c r="AHF32" s="158"/>
      <c r="AHG32" s="158"/>
      <c r="AHH32" s="158"/>
      <c r="AHI32" s="158"/>
      <c r="AHJ32" s="158"/>
      <c r="AHK32" s="158"/>
      <c r="AHL32" s="158"/>
      <c r="AHM32" s="158"/>
      <c r="AHN32" s="158"/>
      <c r="AHO32" s="158"/>
      <c r="AHP32" s="158"/>
      <c r="AHQ32" s="158"/>
      <c r="AHR32" s="158"/>
      <c r="AHS32" s="158"/>
      <c r="AHT32" s="158"/>
      <c r="AHU32" s="158"/>
      <c r="AHV32" s="158"/>
      <c r="AHW32" s="158"/>
      <c r="AHX32" s="158"/>
      <c r="AHY32" s="158"/>
      <c r="AHZ32" s="158"/>
      <c r="AIA32" s="158"/>
      <c r="AIB32" s="158"/>
      <c r="AIC32" s="158"/>
      <c r="AID32" s="158"/>
      <c r="AIE32" s="158"/>
      <c r="AIF32" s="158"/>
      <c r="AIG32" s="158"/>
      <c r="AIH32" s="158"/>
      <c r="AII32" s="158"/>
      <c r="AIJ32" s="158"/>
      <c r="AIK32" s="158"/>
      <c r="AIL32" s="158"/>
      <c r="AIM32" s="158"/>
      <c r="AIN32" s="158"/>
      <c r="AIO32" s="158"/>
      <c r="AIP32" s="158"/>
      <c r="AIQ32" s="158"/>
      <c r="AIR32" s="158"/>
      <c r="AIS32" s="158"/>
      <c r="AIT32" s="158"/>
      <c r="AIU32" s="158"/>
      <c r="AIV32" s="158"/>
      <c r="AIW32" s="158"/>
      <c r="AIX32" s="158"/>
      <c r="AIY32" s="158"/>
      <c r="AIZ32" s="158"/>
      <c r="AJA32" s="158"/>
      <c r="AJB32" s="158"/>
      <c r="AJC32" s="158"/>
      <c r="AJD32" s="158"/>
      <c r="AJE32" s="158"/>
      <c r="AJF32" s="158"/>
      <c r="AJG32" s="158"/>
      <c r="AJH32" s="158"/>
      <c r="AJI32" s="158"/>
      <c r="AJJ32" s="158"/>
      <c r="AJK32" s="158"/>
      <c r="AJL32" s="158"/>
      <c r="AJM32" s="158"/>
      <c r="AJN32" s="158"/>
      <c r="AJO32" s="158"/>
      <c r="AJP32" s="158"/>
      <c r="AJQ32" s="158"/>
      <c r="AJR32" s="158"/>
      <c r="AJS32" s="158"/>
      <c r="AJT32" s="158"/>
      <c r="AJU32" s="158"/>
      <c r="AJV32" s="158"/>
      <c r="AJW32" s="158"/>
      <c r="AJX32" s="158"/>
      <c r="AJY32" s="158"/>
      <c r="AJZ32" s="158"/>
      <c r="AKA32" s="158"/>
      <c r="AKB32" s="158"/>
      <c r="AKC32" s="158"/>
      <c r="AKD32" s="158"/>
      <c r="AKE32" s="158"/>
      <c r="AKF32" s="158"/>
      <c r="AKG32" s="158"/>
      <c r="AKH32" s="158"/>
      <c r="AKI32" s="158"/>
      <c r="AKJ32" s="158"/>
      <c r="AKK32" s="158"/>
      <c r="AKL32" s="158"/>
      <c r="AKM32" s="158"/>
      <c r="AKN32" s="158"/>
      <c r="AKO32" s="158"/>
      <c r="AKP32" s="158"/>
      <c r="AKQ32" s="158"/>
      <c r="AKR32" s="158"/>
      <c r="AKS32" s="158"/>
      <c r="AKT32" s="158"/>
      <c r="AKU32" s="158"/>
      <c r="AKV32" s="158"/>
      <c r="AKW32" s="158"/>
      <c r="AKX32" s="158"/>
      <c r="AKY32" s="158"/>
      <c r="AKZ32" s="158"/>
      <c r="ALA32" s="158"/>
      <c r="ALB32" s="158"/>
      <c r="ALC32" s="158"/>
      <c r="ALD32" s="158"/>
      <c r="ALE32" s="158"/>
      <c r="ALF32" s="158"/>
      <c r="ALG32" s="158"/>
      <c r="ALH32" s="158"/>
      <c r="ALI32" s="158"/>
      <c r="ALJ32" s="158"/>
      <c r="ALK32" s="158"/>
      <c r="ALL32" s="158"/>
      <c r="ALM32" s="158"/>
      <c r="ALN32" s="158"/>
      <c r="ALO32" s="158"/>
      <c r="ALP32" s="158"/>
      <c r="ALQ32" s="158"/>
      <c r="ALR32" s="158"/>
      <c r="ALS32" s="158"/>
      <c r="ALT32" s="158"/>
      <c r="ALU32" s="158"/>
      <c r="ALV32" s="158"/>
      <c r="ALW32" s="158"/>
      <c r="ALX32" s="158"/>
      <c r="ALY32" s="158"/>
      <c r="ALZ32" s="158"/>
      <c r="AMA32" s="158"/>
      <c r="AMB32" s="158"/>
      <c r="AMC32" s="158"/>
      <c r="AMD32" s="158"/>
      <c r="AME32" s="158"/>
      <c r="AMF32" s="158"/>
      <c r="AMG32" s="158"/>
      <c r="AMH32" s="158"/>
      <c r="AMI32" s="158"/>
      <c r="AMJ32" s="158"/>
      <c r="AMK32" s="158"/>
      <c r="AML32" s="158"/>
      <c r="AMM32" s="158"/>
      <c r="AMN32" s="158"/>
      <c r="AMO32" s="158"/>
      <c r="AMP32" s="158"/>
      <c r="AMQ32" s="158"/>
      <c r="AMR32" s="158"/>
      <c r="AMS32" s="158"/>
      <c r="AMT32" s="158"/>
      <c r="AMU32" s="158"/>
      <c r="AMV32" s="158"/>
      <c r="AMW32" s="158"/>
      <c r="AMX32" s="158"/>
      <c r="AMY32" s="158"/>
      <c r="AMZ32" s="158"/>
      <c r="ANA32" s="158"/>
      <c r="ANB32" s="158"/>
      <c r="ANC32" s="158"/>
      <c r="AND32" s="158"/>
      <c r="ANE32" s="158"/>
      <c r="ANF32" s="158"/>
      <c r="ANG32" s="158"/>
      <c r="ANH32" s="158"/>
      <c r="ANI32" s="158"/>
      <c r="ANJ32" s="158"/>
      <c r="ANK32" s="158"/>
      <c r="ANL32" s="158"/>
      <c r="ANM32" s="158"/>
      <c r="ANN32" s="158"/>
      <c r="ANO32" s="158"/>
      <c r="ANP32" s="158"/>
      <c r="ANQ32" s="158"/>
      <c r="ANR32" s="158"/>
      <c r="ANS32" s="158"/>
      <c r="ANT32" s="158"/>
      <c r="ANU32" s="158"/>
      <c r="ANV32" s="158"/>
      <c r="ANW32" s="158"/>
      <c r="ANX32" s="158"/>
      <c r="ANY32" s="158"/>
      <c r="ANZ32" s="158"/>
      <c r="AOA32" s="158"/>
      <c r="AOB32" s="158"/>
      <c r="AOC32" s="158"/>
      <c r="AOD32" s="158"/>
      <c r="AOE32" s="158"/>
      <c r="AOF32" s="158"/>
      <c r="AOG32" s="158"/>
      <c r="AOH32" s="158"/>
      <c r="AOI32" s="158"/>
      <c r="AOJ32" s="158"/>
      <c r="AOK32" s="158"/>
      <c r="AOL32" s="158"/>
      <c r="AOM32" s="158"/>
      <c r="AON32" s="158"/>
      <c r="AOO32" s="158"/>
      <c r="AOP32" s="158"/>
      <c r="AOQ32" s="158"/>
      <c r="AOR32" s="158"/>
      <c r="AOS32" s="158"/>
      <c r="AOT32" s="158"/>
      <c r="AOU32" s="158"/>
      <c r="AOV32" s="158"/>
      <c r="AOW32" s="158"/>
      <c r="AOX32" s="158"/>
      <c r="AOY32" s="158"/>
      <c r="AOZ32" s="158"/>
      <c r="APA32" s="158"/>
      <c r="APB32" s="158"/>
      <c r="APC32" s="158"/>
      <c r="APD32" s="158"/>
      <c r="APE32" s="158"/>
      <c r="APF32" s="158"/>
      <c r="APG32" s="158"/>
      <c r="APH32" s="158"/>
      <c r="API32" s="158"/>
      <c r="APJ32" s="158"/>
      <c r="APK32" s="158"/>
      <c r="APL32" s="158"/>
      <c r="APM32" s="158"/>
      <c r="APN32" s="158"/>
      <c r="APO32" s="158"/>
      <c r="APP32" s="158"/>
      <c r="APQ32" s="158"/>
      <c r="APR32" s="158"/>
      <c r="APS32" s="158"/>
      <c r="APT32" s="158"/>
      <c r="APU32" s="158"/>
      <c r="APV32" s="158"/>
      <c r="APW32" s="158"/>
      <c r="APX32" s="158"/>
      <c r="APY32" s="158"/>
      <c r="APZ32" s="158"/>
      <c r="AQA32" s="158"/>
      <c r="AQB32" s="158"/>
      <c r="AQC32" s="158"/>
      <c r="AQD32" s="158"/>
      <c r="AQE32" s="158"/>
      <c r="AQF32" s="158"/>
      <c r="AQG32" s="158"/>
      <c r="AQH32" s="158"/>
      <c r="AQI32" s="158"/>
      <c r="AQJ32" s="158"/>
      <c r="AQK32" s="158"/>
      <c r="AQL32" s="158"/>
      <c r="AQM32" s="158"/>
      <c r="AQN32" s="158"/>
      <c r="AQO32" s="158"/>
      <c r="AQP32" s="158"/>
      <c r="AQQ32" s="158"/>
      <c r="AQR32" s="158"/>
      <c r="AQS32" s="158"/>
      <c r="AQT32" s="158"/>
      <c r="AQU32" s="158"/>
      <c r="AQV32" s="158"/>
      <c r="AQW32" s="158"/>
      <c r="AQX32" s="158"/>
      <c r="AQY32" s="158"/>
      <c r="AQZ32" s="158"/>
      <c r="ARA32" s="158"/>
      <c r="ARB32" s="158"/>
      <c r="ARC32" s="158"/>
      <c r="ARD32" s="158"/>
      <c r="ARE32" s="158"/>
      <c r="ARF32" s="158"/>
      <c r="ARG32" s="158"/>
      <c r="ARH32" s="158"/>
      <c r="ARI32" s="158"/>
      <c r="ARJ32" s="158"/>
      <c r="ARK32" s="158"/>
      <c r="ARL32" s="158"/>
      <c r="ARM32" s="158"/>
      <c r="ARN32" s="158"/>
      <c r="ARO32" s="158"/>
      <c r="ARP32" s="158"/>
      <c r="ARQ32" s="158"/>
      <c r="ARR32" s="158"/>
      <c r="ARS32" s="158"/>
      <c r="ART32" s="158"/>
      <c r="ARU32" s="158"/>
      <c r="ARV32" s="158"/>
      <c r="ARW32" s="158"/>
      <c r="ARX32" s="158"/>
      <c r="ARY32" s="158"/>
      <c r="ARZ32" s="158"/>
      <c r="ASA32" s="158"/>
      <c r="ASB32" s="158"/>
      <c r="ASC32" s="158"/>
      <c r="ASD32" s="158"/>
      <c r="ASE32" s="158"/>
      <c r="ASF32" s="158"/>
      <c r="ASG32" s="158"/>
      <c r="ASH32" s="158"/>
      <c r="ASI32" s="158"/>
      <c r="ASJ32" s="158"/>
      <c r="ASK32" s="158"/>
      <c r="ASL32" s="158"/>
      <c r="ASM32" s="158"/>
      <c r="ASN32" s="158"/>
      <c r="ASO32" s="158"/>
      <c r="ASP32" s="158"/>
      <c r="ASQ32" s="158"/>
      <c r="ASR32" s="158"/>
      <c r="ASS32" s="158"/>
      <c r="AST32" s="158"/>
      <c r="ASU32" s="158"/>
      <c r="ASV32" s="158"/>
      <c r="ASW32" s="158"/>
      <c r="ASX32" s="158"/>
      <c r="ASY32" s="158"/>
      <c r="ASZ32" s="158"/>
      <c r="ATA32" s="158"/>
      <c r="ATB32" s="158"/>
      <c r="ATC32" s="158"/>
      <c r="ATD32" s="158"/>
      <c r="ATE32" s="158"/>
      <c r="ATF32" s="158"/>
      <c r="ATG32" s="158"/>
      <c r="ATH32" s="158"/>
      <c r="ATI32" s="158"/>
      <c r="ATJ32" s="158"/>
      <c r="ATK32" s="158"/>
      <c r="ATL32" s="158"/>
      <c r="ATM32" s="158"/>
      <c r="ATN32" s="158"/>
      <c r="ATO32" s="158"/>
      <c r="ATP32" s="158"/>
      <c r="ATQ32" s="158"/>
      <c r="ATR32" s="158"/>
      <c r="ATS32" s="158"/>
      <c r="ATT32" s="158"/>
      <c r="ATU32" s="158"/>
      <c r="ATV32" s="158"/>
      <c r="ATW32" s="158"/>
      <c r="ATX32" s="158"/>
      <c r="ATY32" s="158"/>
      <c r="ATZ32" s="158"/>
      <c r="AUA32" s="158"/>
      <c r="AUB32" s="158"/>
      <c r="AUC32" s="158"/>
      <c r="AUD32" s="158"/>
      <c r="AUE32" s="158"/>
      <c r="AUF32" s="158"/>
      <c r="AUG32" s="158"/>
      <c r="AUH32" s="158"/>
      <c r="AUI32" s="158"/>
      <c r="AUJ32" s="158"/>
      <c r="AUK32" s="158"/>
      <c r="AUL32" s="158"/>
      <c r="AUM32" s="158"/>
      <c r="AUN32" s="158"/>
      <c r="AUO32" s="158"/>
      <c r="AUP32" s="158"/>
      <c r="AUQ32" s="158"/>
      <c r="AUR32" s="158"/>
      <c r="AUS32" s="158"/>
      <c r="AUT32" s="158"/>
      <c r="AUU32" s="158"/>
      <c r="AUV32" s="158"/>
      <c r="AUW32" s="158"/>
      <c r="AUX32" s="158"/>
      <c r="AUY32" s="158"/>
      <c r="AUZ32" s="158"/>
      <c r="AVA32" s="158"/>
      <c r="AVB32" s="158"/>
      <c r="AVC32" s="158"/>
      <c r="AVD32" s="158"/>
      <c r="AVE32" s="158"/>
      <c r="AVF32" s="158"/>
      <c r="AVG32" s="158"/>
      <c r="AVH32" s="158"/>
      <c r="AVI32" s="158"/>
      <c r="AVJ32" s="158"/>
      <c r="AVK32" s="158"/>
      <c r="AVL32" s="158"/>
      <c r="AVM32" s="158"/>
      <c r="AVN32" s="158"/>
      <c r="AVO32" s="158"/>
      <c r="AVP32" s="158"/>
      <c r="AVQ32" s="158"/>
      <c r="AVR32" s="158"/>
      <c r="AVS32" s="158"/>
      <c r="AVT32" s="158"/>
      <c r="AVU32" s="158"/>
      <c r="AVV32" s="158"/>
      <c r="AVW32" s="158"/>
      <c r="AVX32" s="158"/>
      <c r="AVY32" s="158"/>
      <c r="AVZ32" s="158"/>
      <c r="AWA32" s="158"/>
      <c r="AWB32" s="158"/>
      <c r="AWC32" s="158"/>
      <c r="AWD32" s="158"/>
      <c r="AWE32" s="158"/>
      <c r="AWF32" s="158"/>
      <c r="AWG32" s="158"/>
      <c r="AWH32" s="158"/>
      <c r="AWI32" s="158"/>
      <c r="AWJ32" s="158"/>
      <c r="AWK32" s="158"/>
      <c r="AWL32" s="158"/>
      <c r="AWM32" s="158"/>
      <c r="AWN32" s="158"/>
      <c r="AWO32" s="158"/>
      <c r="AWP32" s="158"/>
      <c r="AWQ32" s="158"/>
      <c r="AWR32" s="158"/>
      <c r="AWS32" s="158"/>
      <c r="AWT32" s="158"/>
      <c r="AWU32" s="158"/>
      <c r="AWV32" s="158"/>
      <c r="AWW32" s="158"/>
      <c r="AWX32" s="158"/>
      <c r="AWY32" s="158"/>
      <c r="AWZ32" s="158"/>
      <c r="AXA32" s="158"/>
      <c r="AXB32" s="158"/>
      <c r="AXC32" s="158"/>
      <c r="AXD32" s="158"/>
      <c r="AXE32" s="158"/>
      <c r="AXF32" s="158"/>
      <c r="AXG32" s="158"/>
      <c r="AXH32" s="158"/>
      <c r="AXI32" s="158"/>
      <c r="AXJ32" s="158"/>
      <c r="AXK32" s="158"/>
      <c r="AXL32" s="158"/>
      <c r="AXM32" s="158"/>
      <c r="AXN32" s="158"/>
      <c r="AXO32" s="158"/>
      <c r="AXP32" s="158"/>
      <c r="AXQ32" s="158"/>
      <c r="AXR32" s="158"/>
      <c r="AXS32" s="158"/>
      <c r="AXT32" s="158"/>
      <c r="AXU32" s="158"/>
      <c r="AXV32" s="158"/>
      <c r="AXW32" s="158"/>
      <c r="AXX32" s="158"/>
      <c r="AXY32" s="158"/>
      <c r="AXZ32" s="158"/>
      <c r="AYA32" s="158"/>
      <c r="AYB32" s="158"/>
      <c r="AYC32" s="158"/>
      <c r="AYD32" s="158"/>
      <c r="AYE32" s="158"/>
      <c r="AYF32" s="158"/>
      <c r="AYG32" s="158"/>
      <c r="AYH32" s="158"/>
      <c r="AYI32" s="158"/>
      <c r="AYJ32" s="158"/>
      <c r="AYK32" s="158"/>
      <c r="AYL32" s="158"/>
      <c r="AYM32" s="158"/>
      <c r="AYN32" s="158"/>
      <c r="AYO32" s="158"/>
      <c r="AYP32" s="158"/>
      <c r="AYQ32" s="158"/>
      <c r="AYR32" s="158"/>
      <c r="AYS32" s="158"/>
      <c r="AYT32" s="158"/>
      <c r="AYU32" s="158"/>
      <c r="AYV32" s="158"/>
      <c r="AYW32" s="158"/>
      <c r="AYX32" s="158"/>
      <c r="AYY32" s="158"/>
      <c r="AYZ32" s="158"/>
      <c r="AZA32" s="158"/>
      <c r="AZB32" s="158"/>
      <c r="AZC32" s="158"/>
      <c r="AZD32" s="158"/>
      <c r="AZE32" s="158"/>
      <c r="AZF32" s="158"/>
      <c r="AZG32" s="158"/>
      <c r="AZH32" s="158"/>
      <c r="AZI32" s="158"/>
      <c r="AZJ32" s="158"/>
      <c r="AZK32" s="158"/>
      <c r="AZL32" s="158"/>
      <c r="AZM32" s="158"/>
      <c r="AZN32" s="158"/>
      <c r="AZO32" s="158"/>
      <c r="AZP32" s="158"/>
      <c r="AZQ32" s="158"/>
      <c r="AZR32" s="158"/>
      <c r="AZS32" s="158"/>
      <c r="AZT32" s="158"/>
      <c r="AZU32" s="158"/>
      <c r="AZV32" s="158"/>
      <c r="AZW32" s="158"/>
      <c r="AZX32" s="158"/>
      <c r="AZY32" s="158"/>
      <c r="AZZ32" s="158"/>
      <c r="BAA32" s="158"/>
      <c r="BAB32" s="158"/>
      <c r="BAC32" s="158"/>
      <c r="BAD32" s="158"/>
      <c r="BAE32" s="158"/>
      <c r="BAF32" s="158"/>
      <c r="BAG32" s="158"/>
      <c r="BAH32" s="158"/>
      <c r="BAI32" s="158"/>
      <c r="BAJ32" s="158"/>
      <c r="BAK32" s="158"/>
      <c r="BAL32" s="158"/>
      <c r="BAM32" s="158"/>
      <c r="BAN32" s="158"/>
      <c r="BAO32" s="158"/>
      <c r="BAP32" s="158"/>
      <c r="BAQ32" s="158"/>
      <c r="BAR32" s="158"/>
      <c r="BAS32" s="158"/>
      <c r="BAT32" s="158"/>
      <c r="BAU32" s="158"/>
      <c r="BAV32" s="158"/>
      <c r="BAW32" s="158"/>
      <c r="BAX32" s="158"/>
      <c r="BAY32" s="158"/>
      <c r="BAZ32" s="158"/>
      <c r="BBA32" s="158"/>
      <c r="BBB32" s="158"/>
      <c r="BBC32" s="158"/>
      <c r="BBD32" s="158"/>
      <c r="BBE32" s="158"/>
      <c r="BBF32" s="158"/>
      <c r="BBG32" s="158"/>
      <c r="BBH32" s="158"/>
      <c r="BBI32" s="158"/>
      <c r="BBJ32" s="158"/>
      <c r="BBK32" s="158"/>
      <c r="BBL32" s="158"/>
      <c r="BBM32" s="158"/>
      <c r="BBN32" s="158"/>
      <c r="BBO32" s="158"/>
      <c r="BBP32" s="158"/>
      <c r="BBQ32" s="158"/>
      <c r="BBR32" s="158"/>
      <c r="BBS32" s="158"/>
      <c r="BBT32" s="158"/>
      <c r="BBU32" s="158"/>
      <c r="BBV32" s="158"/>
      <c r="BBW32" s="158"/>
      <c r="BBX32" s="158"/>
      <c r="BBY32" s="158"/>
      <c r="BBZ32" s="158"/>
      <c r="BCA32" s="158"/>
      <c r="BCB32" s="158"/>
      <c r="BCC32" s="158"/>
      <c r="BCD32" s="158"/>
      <c r="BCE32" s="158"/>
      <c r="BCF32" s="158"/>
      <c r="BCG32" s="158"/>
      <c r="BCH32" s="158"/>
      <c r="BCI32" s="158"/>
      <c r="BCJ32" s="158"/>
      <c r="BCK32" s="158"/>
      <c r="BCL32" s="158"/>
      <c r="BCM32" s="158"/>
      <c r="BCN32" s="158"/>
      <c r="BCO32" s="158"/>
      <c r="BCP32" s="158"/>
      <c r="BCQ32" s="158"/>
      <c r="BCR32" s="158"/>
      <c r="BCS32" s="158"/>
      <c r="BCT32" s="158"/>
      <c r="BCU32" s="158"/>
      <c r="BCV32" s="158"/>
      <c r="BCW32" s="158"/>
      <c r="BCX32" s="158"/>
      <c r="BCY32" s="158"/>
      <c r="BCZ32" s="158"/>
      <c r="BDA32" s="158"/>
      <c r="BDB32" s="158"/>
      <c r="BDC32" s="158"/>
      <c r="BDD32" s="158"/>
      <c r="BDE32" s="158"/>
      <c r="BDF32" s="158"/>
      <c r="BDG32" s="158"/>
      <c r="BDH32" s="158"/>
      <c r="BDI32" s="158"/>
      <c r="BDJ32" s="158"/>
      <c r="BDK32" s="158"/>
      <c r="BDL32" s="158"/>
      <c r="BDM32" s="158"/>
      <c r="BDN32" s="158"/>
      <c r="BDO32" s="158"/>
      <c r="BDP32" s="158"/>
      <c r="BDQ32" s="158"/>
      <c r="BDR32" s="158"/>
      <c r="BDS32" s="158"/>
      <c r="BDT32" s="158"/>
      <c r="BDU32" s="158"/>
      <c r="BDV32" s="158"/>
      <c r="BDW32" s="158"/>
      <c r="BDX32" s="158"/>
      <c r="BDY32" s="158"/>
      <c r="BDZ32" s="158"/>
      <c r="BEA32" s="158"/>
      <c r="BEB32" s="158"/>
      <c r="BEC32" s="158"/>
      <c r="BED32" s="158"/>
      <c r="BEE32" s="158"/>
      <c r="BEF32" s="158"/>
      <c r="BEG32" s="158"/>
      <c r="BEH32" s="158"/>
      <c r="BEI32" s="158"/>
      <c r="BEJ32" s="158"/>
      <c r="BEK32" s="158"/>
      <c r="BEL32" s="158"/>
      <c r="BEM32" s="158"/>
      <c r="BEN32" s="158"/>
      <c r="BEO32" s="158"/>
      <c r="BEP32" s="158"/>
      <c r="BEQ32" s="158"/>
      <c r="BER32" s="158"/>
      <c r="BES32" s="158"/>
      <c r="BET32" s="158"/>
      <c r="BEU32" s="158"/>
      <c r="BEV32" s="158"/>
      <c r="BEW32" s="158"/>
      <c r="BEX32" s="158"/>
      <c r="BEY32" s="158"/>
      <c r="BEZ32" s="158"/>
      <c r="BFA32" s="158"/>
      <c r="BFB32" s="158"/>
      <c r="BFC32" s="158"/>
      <c r="BFD32" s="158"/>
      <c r="BFE32" s="158"/>
      <c r="BFF32" s="158"/>
      <c r="BFG32" s="158"/>
      <c r="BFH32" s="158"/>
      <c r="BFI32" s="158"/>
      <c r="BFJ32" s="158"/>
      <c r="BFK32" s="158"/>
      <c r="BFL32" s="158"/>
      <c r="BFM32" s="158"/>
      <c r="BFN32" s="158"/>
      <c r="BFO32" s="158"/>
      <c r="BFP32" s="158"/>
      <c r="BFQ32" s="158"/>
      <c r="BFR32" s="158"/>
      <c r="BFS32" s="158"/>
      <c r="BFT32" s="158"/>
      <c r="BFU32" s="158"/>
      <c r="BFV32" s="158"/>
      <c r="BFW32" s="158"/>
      <c r="BFX32" s="158"/>
      <c r="BFY32" s="158"/>
      <c r="BFZ32" s="158"/>
      <c r="BGA32" s="158"/>
      <c r="BGB32" s="158"/>
      <c r="BGC32" s="158"/>
      <c r="BGD32" s="158"/>
      <c r="BGE32" s="158"/>
      <c r="BGF32" s="158"/>
      <c r="BGG32" s="158"/>
      <c r="BGH32" s="158"/>
      <c r="BGI32" s="158"/>
      <c r="BGJ32" s="158"/>
      <c r="BGK32" s="158"/>
      <c r="BGL32" s="158"/>
      <c r="BGM32" s="158"/>
      <c r="BGN32" s="158"/>
      <c r="BGO32" s="158"/>
      <c r="BGP32" s="158"/>
      <c r="BGQ32" s="158"/>
      <c r="BGR32" s="158"/>
      <c r="BGS32" s="158"/>
      <c r="BGT32" s="158"/>
      <c r="BGU32" s="158"/>
      <c r="BGV32" s="158"/>
      <c r="BGW32" s="158"/>
      <c r="BGX32" s="158"/>
      <c r="BGY32" s="158"/>
      <c r="BGZ32" s="158"/>
      <c r="BHA32" s="158"/>
      <c r="BHB32" s="158"/>
      <c r="BHC32" s="158"/>
      <c r="BHD32" s="158"/>
      <c r="BHE32" s="158"/>
      <c r="BHF32" s="158"/>
      <c r="BHG32" s="158"/>
      <c r="BHH32" s="158"/>
      <c r="BHI32" s="158"/>
      <c r="BHJ32" s="158"/>
      <c r="BHK32" s="158"/>
      <c r="BHL32" s="158"/>
      <c r="BHM32" s="158"/>
      <c r="BHN32" s="158"/>
      <c r="BHO32" s="158"/>
      <c r="BHP32" s="158"/>
      <c r="BHQ32" s="158"/>
      <c r="BHR32" s="158"/>
      <c r="BHS32" s="158"/>
      <c r="BHT32" s="158"/>
      <c r="BHU32" s="158"/>
      <c r="BHV32" s="158"/>
      <c r="BHW32" s="158"/>
      <c r="BHX32" s="158"/>
      <c r="BHY32" s="158"/>
      <c r="BHZ32" s="158"/>
      <c r="BIA32" s="158"/>
      <c r="BIB32" s="158"/>
      <c r="BIC32" s="158"/>
      <c r="BID32" s="158"/>
      <c r="BIE32" s="158"/>
      <c r="BIF32" s="158"/>
      <c r="BIG32" s="158"/>
      <c r="BIH32" s="158"/>
      <c r="BII32" s="158"/>
      <c r="BIJ32" s="158"/>
      <c r="BIK32" s="158"/>
      <c r="BIL32" s="158"/>
      <c r="BIM32" s="158"/>
      <c r="BIN32" s="158"/>
      <c r="BIO32" s="158"/>
      <c r="BIP32" s="158"/>
      <c r="BIQ32" s="158"/>
      <c r="BIR32" s="158"/>
      <c r="BIS32" s="158"/>
      <c r="BIT32" s="158"/>
      <c r="BIU32" s="158"/>
      <c r="BIV32" s="158"/>
      <c r="BIW32" s="158"/>
      <c r="BIX32" s="158"/>
      <c r="BIY32" s="158"/>
      <c r="BIZ32" s="158"/>
      <c r="BJA32" s="158"/>
      <c r="BJB32" s="158"/>
      <c r="BJC32" s="158"/>
      <c r="BJD32" s="158"/>
      <c r="BJE32" s="158"/>
      <c r="BJF32" s="158"/>
      <c r="BJG32" s="158"/>
      <c r="BJH32" s="158"/>
      <c r="BJI32" s="158"/>
      <c r="BJJ32" s="158"/>
      <c r="BJK32" s="158"/>
      <c r="BJL32" s="158"/>
      <c r="BJM32" s="158"/>
      <c r="BJN32" s="158"/>
      <c r="BJO32" s="158"/>
      <c r="BJP32" s="158"/>
      <c r="BJQ32" s="158"/>
      <c r="BJR32" s="158"/>
      <c r="BJS32" s="158"/>
      <c r="BJT32" s="158"/>
      <c r="BJU32" s="158"/>
      <c r="BJV32" s="158"/>
      <c r="BJW32" s="158"/>
      <c r="BJX32" s="158"/>
      <c r="BJY32" s="158"/>
      <c r="BJZ32" s="158"/>
      <c r="BKA32" s="158"/>
      <c r="BKB32" s="158"/>
      <c r="BKC32" s="158"/>
      <c r="BKD32" s="158"/>
      <c r="BKE32" s="158"/>
      <c r="BKF32" s="158"/>
      <c r="BKG32" s="158"/>
      <c r="BKH32" s="158"/>
      <c r="BKI32" s="158"/>
      <c r="BKJ32" s="158"/>
      <c r="BKK32" s="158"/>
      <c r="BKL32" s="158"/>
      <c r="BKM32" s="158"/>
      <c r="BKN32" s="158"/>
      <c r="BKO32" s="158"/>
      <c r="BKP32" s="158"/>
      <c r="BKQ32" s="158"/>
      <c r="BKR32" s="158"/>
      <c r="BKS32" s="158"/>
      <c r="BKT32" s="158"/>
      <c r="BKU32" s="158"/>
      <c r="BKV32" s="158"/>
      <c r="BKW32" s="158"/>
      <c r="BKX32" s="158"/>
      <c r="BKY32" s="158"/>
      <c r="BKZ32" s="158"/>
      <c r="BLA32" s="158"/>
      <c r="BLB32" s="158"/>
      <c r="BLC32" s="158"/>
      <c r="BLD32" s="158"/>
      <c r="BLE32" s="158"/>
      <c r="BLF32" s="158"/>
      <c r="BLG32" s="158"/>
      <c r="BLH32" s="158"/>
      <c r="BLI32" s="158"/>
      <c r="BLJ32" s="158"/>
      <c r="BLK32" s="158"/>
      <c r="BLL32" s="158"/>
      <c r="BLM32" s="158"/>
      <c r="BLN32" s="158"/>
      <c r="BLO32" s="158"/>
      <c r="BLP32" s="158"/>
      <c r="BLQ32" s="158"/>
      <c r="BLR32" s="158"/>
      <c r="BLS32" s="158"/>
      <c r="BLT32" s="158"/>
      <c r="BLU32" s="158"/>
      <c r="BLV32" s="158"/>
      <c r="BLW32" s="158"/>
      <c r="BLX32" s="158"/>
      <c r="BLY32" s="158"/>
      <c r="BLZ32" s="158"/>
      <c r="BMA32" s="158"/>
      <c r="BMB32" s="158"/>
      <c r="BMC32" s="158"/>
      <c r="BMD32" s="158"/>
      <c r="BME32" s="158"/>
      <c r="BMF32" s="158"/>
      <c r="BMG32" s="158"/>
      <c r="BMH32" s="158"/>
      <c r="BMI32" s="158"/>
      <c r="BMJ32" s="158"/>
      <c r="BMK32" s="158"/>
      <c r="BML32" s="158"/>
      <c r="BMM32" s="158"/>
      <c r="BMN32" s="158"/>
      <c r="BMO32" s="158"/>
      <c r="BMP32" s="158"/>
      <c r="BMQ32" s="158"/>
      <c r="BMR32" s="158"/>
      <c r="BMS32" s="158"/>
      <c r="BMT32" s="158"/>
      <c r="BMU32" s="158"/>
      <c r="BMV32" s="158"/>
      <c r="BMW32" s="158"/>
      <c r="BMX32" s="158"/>
      <c r="BMY32" s="158"/>
      <c r="BMZ32" s="158"/>
      <c r="BNA32" s="158"/>
      <c r="BNB32" s="158"/>
      <c r="BNC32" s="158"/>
      <c r="BND32" s="158"/>
      <c r="BNE32" s="158"/>
      <c r="BNF32" s="158"/>
      <c r="BNG32" s="158"/>
      <c r="BNH32" s="158"/>
      <c r="BNI32" s="158"/>
      <c r="BNJ32" s="158"/>
      <c r="BNK32" s="158"/>
      <c r="BNL32" s="158"/>
      <c r="BNM32" s="158"/>
      <c r="BNN32" s="158"/>
      <c r="BNO32" s="158"/>
      <c r="BNP32" s="158"/>
      <c r="BNQ32" s="158"/>
      <c r="BNR32" s="158"/>
      <c r="BNS32" s="158"/>
      <c r="BNT32" s="158"/>
      <c r="BNU32" s="158"/>
      <c r="BNV32" s="158"/>
      <c r="BNW32" s="158"/>
      <c r="BNX32" s="158"/>
      <c r="BNY32" s="158"/>
      <c r="BNZ32" s="158"/>
      <c r="BOA32" s="158"/>
      <c r="BOB32" s="158"/>
      <c r="BOC32" s="158"/>
      <c r="BOD32" s="158"/>
      <c r="BOE32" s="158"/>
      <c r="BOF32" s="158"/>
      <c r="BOG32" s="158"/>
      <c r="BOH32" s="158"/>
      <c r="BOI32" s="158"/>
      <c r="BOJ32" s="158"/>
      <c r="BOK32" s="158"/>
      <c r="BOL32" s="158"/>
      <c r="BOM32" s="158"/>
      <c r="BON32" s="158"/>
      <c r="BOO32" s="158"/>
      <c r="BOP32" s="158"/>
      <c r="BOQ32" s="158"/>
      <c r="BOR32" s="158"/>
      <c r="BOS32" s="158"/>
      <c r="BOT32" s="158"/>
      <c r="BOU32" s="158"/>
      <c r="BOV32" s="158"/>
      <c r="BOW32" s="158"/>
      <c r="BOX32" s="158"/>
      <c r="BOY32" s="158"/>
      <c r="BOZ32" s="158"/>
      <c r="BPA32" s="158"/>
      <c r="BPB32" s="158"/>
      <c r="BPC32" s="158"/>
      <c r="BPD32" s="158"/>
      <c r="BPE32" s="158"/>
      <c r="BPF32" s="158"/>
      <c r="BPG32" s="158"/>
      <c r="BPH32" s="158"/>
      <c r="BPI32" s="158"/>
      <c r="BPJ32" s="158"/>
      <c r="BPK32" s="158"/>
      <c r="BPL32" s="158"/>
      <c r="BPM32" s="158"/>
      <c r="BPN32" s="158"/>
      <c r="BPO32" s="158"/>
      <c r="BPP32" s="158"/>
      <c r="BPQ32" s="158"/>
      <c r="BPR32" s="158"/>
      <c r="BPS32" s="158"/>
      <c r="BPT32" s="158"/>
      <c r="BPU32" s="158"/>
      <c r="BPV32" s="158"/>
      <c r="BPW32" s="158"/>
      <c r="BPX32" s="158"/>
      <c r="BPY32" s="158"/>
      <c r="BPZ32" s="158"/>
      <c r="BQA32" s="158"/>
      <c r="BQB32" s="158"/>
      <c r="BQC32" s="158"/>
      <c r="BQD32" s="158"/>
      <c r="BQE32" s="158"/>
      <c r="BQF32" s="158"/>
      <c r="BQG32" s="158"/>
      <c r="BQH32" s="158"/>
      <c r="BQI32" s="158"/>
      <c r="BQJ32" s="158"/>
      <c r="BQK32" s="158"/>
      <c r="BQL32" s="158"/>
      <c r="BQM32" s="158"/>
      <c r="BQN32" s="158"/>
      <c r="BQO32" s="158"/>
      <c r="BQP32" s="158"/>
      <c r="BQQ32" s="158"/>
      <c r="BQR32" s="158"/>
      <c r="BQS32" s="158"/>
      <c r="BQT32" s="158"/>
      <c r="BQU32" s="158"/>
      <c r="BQV32" s="158"/>
      <c r="BQW32" s="158"/>
      <c r="BQX32" s="158"/>
      <c r="BQY32" s="158"/>
      <c r="BQZ32" s="158"/>
      <c r="BRA32" s="158"/>
      <c r="BRB32" s="158"/>
      <c r="BRC32" s="158"/>
      <c r="BRD32" s="158"/>
      <c r="BRE32" s="158"/>
      <c r="BRF32" s="158"/>
      <c r="BRG32" s="158"/>
      <c r="BRH32" s="158"/>
      <c r="BRI32" s="158"/>
      <c r="BRJ32" s="158"/>
      <c r="BRK32" s="158"/>
      <c r="BRL32" s="158"/>
      <c r="BRM32" s="158"/>
      <c r="BRN32" s="158"/>
      <c r="BRO32" s="158"/>
      <c r="BRP32" s="158"/>
      <c r="BRQ32" s="158"/>
      <c r="BRR32" s="158"/>
      <c r="BRS32" s="158"/>
      <c r="BRT32" s="158"/>
      <c r="BRU32" s="158"/>
      <c r="BRV32" s="158"/>
      <c r="BRW32" s="158"/>
      <c r="BRX32" s="158"/>
      <c r="BRY32" s="158"/>
      <c r="BRZ32" s="158"/>
      <c r="BSA32" s="158"/>
      <c r="BSB32" s="158"/>
      <c r="BSC32" s="158"/>
      <c r="BSD32" s="158"/>
      <c r="BSE32" s="158"/>
      <c r="BSF32" s="158"/>
      <c r="BSG32" s="158"/>
      <c r="BSH32" s="158"/>
      <c r="BSI32" s="158"/>
      <c r="BSJ32" s="158"/>
      <c r="BSK32" s="158"/>
      <c r="BSL32" s="158"/>
      <c r="BSM32" s="158"/>
      <c r="BSN32" s="158"/>
      <c r="BSO32" s="158"/>
      <c r="BSP32" s="158"/>
      <c r="BSQ32" s="158"/>
      <c r="BSR32" s="158"/>
      <c r="BSS32" s="158"/>
      <c r="BST32" s="158"/>
      <c r="BSU32" s="158"/>
      <c r="BSV32" s="158"/>
      <c r="BSW32" s="158"/>
      <c r="BSX32" s="158"/>
      <c r="BSY32" s="158"/>
      <c r="BSZ32" s="158"/>
      <c r="BTA32" s="158"/>
      <c r="BTB32" s="158"/>
      <c r="BTC32" s="158"/>
      <c r="BTD32" s="158"/>
      <c r="BTE32" s="158"/>
      <c r="BTF32" s="158"/>
      <c r="BTG32" s="158"/>
      <c r="BTH32" s="158"/>
      <c r="BTI32" s="158"/>
      <c r="BTJ32" s="158"/>
      <c r="BTK32" s="158"/>
      <c r="BTL32" s="158"/>
      <c r="BTM32" s="158"/>
      <c r="BTN32" s="158"/>
      <c r="BTO32" s="158"/>
      <c r="BTP32" s="158"/>
      <c r="BTQ32" s="158"/>
      <c r="BTR32" s="158"/>
      <c r="BTS32" s="158"/>
      <c r="BTT32" s="158"/>
      <c r="BTU32" s="158"/>
      <c r="BTV32" s="158"/>
      <c r="BTW32" s="158"/>
      <c r="BTX32" s="158"/>
      <c r="BTY32" s="158"/>
      <c r="BTZ32" s="158"/>
      <c r="BUA32" s="158"/>
      <c r="BUB32" s="158"/>
      <c r="BUC32" s="158"/>
      <c r="BUD32" s="158"/>
      <c r="BUE32" s="158"/>
      <c r="BUF32" s="158"/>
      <c r="BUG32" s="158"/>
      <c r="BUH32" s="158"/>
      <c r="BUI32" s="158"/>
      <c r="BUJ32" s="158"/>
      <c r="BUK32" s="158"/>
      <c r="BUL32" s="158"/>
      <c r="BUM32" s="158"/>
      <c r="BUN32" s="158"/>
      <c r="BUO32" s="158"/>
      <c r="BUP32" s="158"/>
      <c r="BUQ32" s="158"/>
      <c r="BUR32" s="158"/>
      <c r="BUS32" s="158"/>
      <c r="BUT32" s="158"/>
      <c r="BUU32" s="158"/>
      <c r="BUV32" s="158"/>
      <c r="BUW32" s="158"/>
      <c r="BUX32" s="158"/>
      <c r="BUY32" s="158"/>
      <c r="BUZ32" s="158"/>
      <c r="BVA32" s="158"/>
      <c r="BVB32" s="158"/>
      <c r="BVC32" s="158"/>
      <c r="BVD32" s="158"/>
      <c r="BVE32" s="158"/>
      <c r="BVF32" s="158"/>
      <c r="BVG32" s="158"/>
      <c r="BVH32" s="158"/>
      <c r="BVI32" s="158"/>
      <c r="BVJ32" s="158"/>
      <c r="BVK32" s="158"/>
      <c r="BVL32" s="158"/>
      <c r="BVM32" s="158"/>
      <c r="BVN32" s="158"/>
      <c r="BVO32" s="158"/>
      <c r="BVP32" s="158"/>
      <c r="BVQ32" s="158"/>
      <c r="BVR32" s="158"/>
      <c r="BVS32" s="158"/>
      <c r="BVT32" s="158"/>
      <c r="BVU32" s="158"/>
      <c r="BVV32" s="158"/>
      <c r="BVW32" s="158"/>
      <c r="BVX32" s="158"/>
      <c r="BVY32" s="158"/>
      <c r="BVZ32" s="158"/>
      <c r="BWA32" s="158"/>
      <c r="BWB32" s="158"/>
      <c r="BWC32" s="158"/>
      <c r="BWD32" s="158"/>
      <c r="BWE32" s="158"/>
      <c r="BWF32" s="158"/>
      <c r="BWG32" s="158"/>
      <c r="BWH32" s="158"/>
      <c r="BWI32" s="158"/>
      <c r="BWJ32" s="158"/>
      <c r="BWK32" s="158"/>
      <c r="BWL32" s="158"/>
      <c r="BWM32" s="158"/>
      <c r="BWN32" s="158"/>
      <c r="BWO32" s="158"/>
      <c r="BWP32" s="158"/>
      <c r="BWQ32" s="158"/>
      <c r="BWR32" s="158"/>
      <c r="BWS32" s="158"/>
      <c r="BWT32" s="158"/>
      <c r="BWU32" s="158"/>
      <c r="BWV32" s="158"/>
      <c r="BWW32" s="158"/>
      <c r="BWX32" s="158"/>
      <c r="BWY32" s="158"/>
      <c r="BWZ32" s="158"/>
      <c r="BXA32" s="158"/>
      <c r="BXB32" s="158"/>
      <c r="BXC32" s="158"/>
      <c r="BXD32" s="158"/>
      <c r="BXE32" s="158"/>
      <c r="BXF32" s="158"/>
      <c r="BXG32" s="158"/>
      <c r="BXH32" s="158"/>
      <c r="BXI32" s="158"/>
      <c r="BXJ32" s="158"/>
      <c r="BXK32" s="158"/>
      <c r="BXL32" s="158"/>
      <c r="BXM32" s="158"/>
      <c r="BXN32" s="158"/>
      <c r="BXO32" s="158"/>
      <c r="BXP32" s="158"/>
      <c r="BXQ32" s="158"/>
      <c r="BXR32" s="158"/>
      <c r="BXS32" s="158"/>
      <c r="BXT32" s="158"/>
      <c r="BXU32" s="158"/>
      <c r="BXV32" s="158"/>
      <c r="BXW32" s="158"/>
      <c r="BXX32" s="158"/>
      <c r="BXY32" s="158"/>
      <c r="BXZ32" s="158"/>
      <c r="BYA32" s="158"/>
      <c r="BYB32" s="158"/>
      <c r="BYC32" s="158"/>
      <c r="BYD32" s="158"/>
      <c r="BYE32" s="158"/>
      <c r="BYF32" s="158"/>
      <c r="BYG32" s="158"/>
      <c r="BYH32" s="158"/>
      <c r="BYI32" s="158"/>
      <c r="BYJ32" s="158"/>
      <c r="BYK32" s="158"/>
      <c r="BYL32" s="158"/>
      <c r="BYM32" s="158"/>
      <c r="BYN32" s="158"/>
      <c r="BYO32" s="158"/>
      <c r="BYP32" s="158"/>
    </row>
    <row r="33" spans="1:2018" s="101" customFormat="1" ht="12.75" customHeight="1">
      <c r="C33" s="245">
        <v>2020</v>
      </c>
      <c r="D33" s="105" t="s">
        <v>203</v>
      </c>
      <c r="E33" s="105" t="s">
        <v>197</v>
      </c>
      <c r="H33" s="187">
        <f>INDEX(Inputs!$T$260:$T$287,MATCH($B17,Inputs!$C$260:$C$287,0))/conv_2020_2015</f>
        <v>0</v>
      </c>
      <c r="I33" s="176"/>
      <c r="J33" s="284">
        <f t="shared" ref="J33:AO33" si="115">IF($I19="n/a",0,IF(J$4&gt;third_reg_period,IF(J$4&lt;=$I19+$C33,$H33/($I19-5),IF(AND($H33&lt;&gt;0,I33=0,J$4=$C33+$I19+1),$H33,0)),0))</f>
        <v>0</v>
      </c>
      <c r="K33" s="284">
        <f t="shared" si="115"/>
        <v>0</v>
      </c>
      <c r="L33" s="284">
        <f t="shared" si="115"/>
        <v>0</v>
      </c>
      <c r="M33" s="284">
        <f t="shared" si="115"/>
        <v>0</v>
      </c>
      <c r="N33" s="284">
        <f t="shared" si="115"/>
        <v>0</v>
      </c>
      <c r="O33" s="176">
        <f t="shared" si="115"/>
        <v>0</v>
      </c>
      <c r="P33" s="176">
        <f t="shared" si="115"/>
        <v>0</v>
      </c>
      <c r="Q33" s="176">
        <f t="shared" si="115"/>
        <v>0</v>
      </c>
      <c r="R33" s="176">
        <f t="shared" si="115"/>
        <v>0</v>
      </c>
      <c r="S33" s="176">
        <f t="shared" si="115"/>
        <v>0</v>
      </c>
      <c r="T33" s="176">
        <f t="shared" si="115"/>
        <v>0</v>
      </c>
      <c r="U33" s="176">
        <f t="shared" si="115"/>
        <v>0</v>
      </c>
      <c r="V33" s="176">
        <f t="shared" si="115"/>
        <v>0</v>
      </c>
      <c r="W33" s="176">
        <f t="shared" si="115"/>
        <v>0</v>
      </c>
      <c r="X33" s="176">
        <f t="shared" si="115"/>
        <v>0</v>
      </c>
      <c r="Y33" s="176">
        <f t="shared" si="115"/>
        <v>0</v>
      </c>
      <c r="Z33" s="176">
        <f t="shared" si="115"/>
        <v>0</v>
      </c>
      <c r="AA33" s="176">
        <f t="shared" si="115"/>
        <v>0</v>
      </c>
      <c r="AB33" s="176">
        <f t="shared" si="115"/>
        <v>0</v>
      </c>
      <c r="AC33" s="176">
        <f t="shared" si="115"/>
        <v>0</v>
      </c>
      <c r="AD33" s="176">
        <f t="shared" si="115"/>
        <v>0</v>
      </c>
      <c r="AE33" s="176">
        <f t="shared" si="115"/>
        <v>0</v>
      </c>
      <c r="AF33" s="176">
        <f t="shared" si="115"/>
        <v>0</v>
      </c>
      <c r="AG33" s="176">
        <f t="shared" si="115"/>
        <v>0</v>
      </c>
      <c r="AH33" s="176">
        <f t="shared" si="115"/>
        <v>0</v>
      </c>
      <c r="AI33" s="176">
        <f t="shared" si="115"/>
        <v>0</v>
      </c>
      <c r="AJ33" s="176">
        <f t="shared" si="115"/>
        <v>0</v>
      </c>
      <c r="AK33" s="176">
        <f t="shared" si="115"/>
        <v>0</v>
      </c>
      <c r="AL33" s="176">
        <f t="shared" si="115"/>
        <v>0</v>
      </c>
      <c r="AM33" s="176">
        <f t="shared" si="115"/>
        <v>0</v>
      </c>
      <c r="AN33" s="176">
        <f t="shared" si="115"/>
        <v>0</v>
      </c>
      <c r="AO33" s="176">
        <f t="shared" si="115"/>
        <v>0</v>
      </c>
      <c r="AP33" s="176">
        <f t="shared" ref="AP33:BU33" si="116">IF($I19="n/a",0,IF(AP$4&gt;third_reg_period,IF(AP$4&lt;=$I19+$C33,$H33/($I19-5),IF(AND($H33&lt;&gt;0,AO33=0,AP$4=$C33+$I19+1),$H33,0)),0))</f>
        <v>0</v>
      </c>
      <c r="AQ33" s="176">
        <f t="shared" si="116"/>
        <v>0</v>
      </c>
      <c r="AR33" s="176">
        <f t="shared" si="116"/>
        <v>0</v>
      </c>
      <c r="AS33" s="176">
        <f t="shared" si="116"/>
        <v>0</v>
      </c>
      <c r="AT33" s="176">
        <f t="shared" si="116"/>
        <v>0</v>
      </c>
      <c r="AU33" s="176">
        <f t="shared" si="116"/>
        <v>0</v>
      </c>
      <c r="AV33" s="176">
        <f t="shared" si="116"/>
        <v>0</v>
      </c>
      <c r="AW33" s="176">
        <f t="shared" si="116"/>
        <v>0</v>
      </c>
      <c r="AX33" s="176">
        <f t="shared" si="116"/>
        <v>0</v>
      </c>
      <c r="AY33" s="176">
        <f t="shared" si="116"/>
        <v>0</v>
      </c>
      <c r="AZ33" s="176">
        <f t="shared" si="116"/>
        <v>0</v>
      </c>
      <c r="BA33" s="176">
        <f t="shared" si="116"/>
        <v>0</v>
      </c>
      <c r="BB33" s="176">
        <f t="shared" si="116"/>
        <v>0</v>
      </c>
      <c r="BC33" s="176">
        <f t="shared" si="116"/>
        <v>0</v>
      </c>
      <c r="BD33" s="176">
        <f t="shared" si="116"/>
        <v>0</v>
      </c>
      <c r="BE33" s="176">
        <f t="shared" si="116"/>
        <v>0</v>
      </c>
      <c r="BF33" s="176">
        <f t="shared" si="116"/>
        <v>0</v>
      </c>
      <c r="BG33" s="176">
        <f t="shared" si="116"/>
        <v>0</v>
      </c>
      <c r="BH33" s="176">
        <f t="shared" si="116"/>
        <v>0</v>
      </c>
      <c r="BI33" s="176">
        <f t="shared" si="116"/>
        <v>0</v>
      </c>
      <c r="BJ33" s="176">
        <f t="shared" si="116"/>
        <v>0</v>
      </c>
      <c r="BK33" s="176">
        <f t="shared" si="116"/>
        <v>0</v>
      </c>
      <c r="BL33" s="176">
        <f t="shared" si="116"/>
        <v>0</v>
      </c>
      <c r="BM33" s="176">
        <f t="shared" si="116"/>
        <v>0</v>
      </c>
      <c r="BN33" s="176">
        <f t="shared" si="116"/>
        <v>0</v>
      </c>
      <c r="BO33" s="176">
        <f t="shared" si="116"/>
        <v>0</v>
      </c>
      <c r="BP33" s="176">
        <f t="shared" si="116"/>
        <v>0</v>
      </c>
      <c r="BQ33" s="176">
        <f t="shared" si="116"/>
        <v>0</v>
      </c>
      <c r="BR33" s="176">
        <f t="shared" si="116"/>
        <v>0</v>
      </c>
      <c r="BS33" s="176">
        <f t="shared" si="116"/>
        <v>0</v>
      </c>
      <c r="BT33" s="176">
        <f t="shared" si="116"/>
        <v>0</v>
      </c>
      <c r="BU33" s="176">
        <f t="shared" si="116"/>
        <v>0</v>
      </c>
      <c r="BV33" s="176">
        <f t="shared" ref="BV33:CF33" si="117">IF($I19="n/a",0,IF(BV$4&gt;third_reg_period,IF(BV$4&lt;=$I19+$C33,$H33/($I19-5),IF(AND($H33&lt;&gt;0,BU33=0,BV$4=$C33+$I19+1),$H33,0)),0))</f>
        <v>0</v>
      </c>
      <c r="BW33" s="176">
        <f t="shared" si="117"/>
        <v>0</v>
      </c>
      <c r="BX33" s="176">
        <f t="shared" si="117"/>
        <v>0</v>
      </c>
      <c r="BY33" s="176">
        <f t="shared" si="117"/>
        <v>0</v>
      </c>
      <c r="BZ33" s="176">
        <f t="shared" si="117"/>
        <v>0</v>
      </c>
      <c r="CA33" s="176">
        <f t="shared" si="117"/>
        <v>0</v>
      </c>
      <c r="CB33" s="176">
        <f t="shared" si="117"/>
        <v>0</v>
      </c>
      <c r="CC33" s="176">
        <f t="shared" si="117"/>
        <v>0</v>
      </c>
      <c r="CD33" s="176">
        <f t="shared" si="117"/>
        <v>0</v>
      </c>
      <c r="CE33" s="176">
        <f t="shared" si="117"/>
        <v>0</v>
      </c>
      <c r="CF33" s="176">
        <f t="shared" si="117"/>
        <v>0</v>
      </c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  <c r="JF33" s="158"/>
      <c r="JG33" s="158"/>
      <c r="JH33" s="158"/>
      <c r="JI33" s="158"/>
      <c r="JJ33" s="158"/>
      <c r="JK33" s="158"/>
      <c r="JL33" s="158"/>
      <c r="JM33" s="158"/>
      <c r="JN33" s="158"/>
      <c r="JO33" s="158"/>
      <c r="JP33" s="158"/>
      <c r="JQ33" s="158"/>
      <c r="JR33" s="158"/>
      <c r="JS33" s="158"/>
      <c r="JT33" s="158"/>
      <c r="JU33" s="158"/>
      <c r="JV33" s="158"/>
      <c r="JW33" s="158"/>
      <c r="JX33" s="158"/>
      <c r="JY33" s="158"/>
      <c r="JZ33" s="158"/>
      <c r="KA33" s="158"/>
      <c r="KB33" s="158"/>
      <c r="KC33" s="158"/>
      <c r="KD33" s="158"/>
      <c r="KE33" s="158"/>
      <c r="KF33" s="158"/>
      <c r="KG33" s="158"/>
      <c r="KH33" s="158"/>
      <c r="KI33" s="158"/>
      <c r="KJ33" s="158"/>
      <c r="KK33" s="158"/>
      <c r="KL33" s="158"/>
      <c r="KM33" s="158"/>
      <c r="KN33" s="158"/>
      <c r="KO33" s="158"/>
      <c r="KP33" s="158"/>
      <c r="KQ33" s="158"/>
      <c r="KR33" s="158"/>
      <c r="KS33" s="158"/>
      <c r="KT33" s="158"/>
      <c r="KU33" s="158"/>
      <c r="KV33" s="158"/>
      <c r="KW33" s="158"/>
      <c r="KX33" s="158"/>
      <c r="KY33" s="158"/>
      <c r="KZ33" s="158"/>
      <c r="LA33" s="158"/>
      <c r="LB33" s="158"/>
      <c r="LC33" s="158"/>
      <c r="LD33" s="158"/>
      <c r="LE33" s="158"/>
      <c r="LF33" s="158"/>
      <c r="LG33" s="158"/>
      <c r="LH33" s="158"/>
      <c r="LI33" s="158"/>
      <c r="LJ33" s="158"/>
      <c r="LK33" s="158"/>
      <c r="LL33" s="158"/>
      <c r="LM33" s="158"/>
      <c r="LN33" s="158"/>
      <c r="LO33" s="158"/>
      <c r="LP33" s="158"/>
      <c r="LQ33" s="158"/>
      <c r="LR33" s="158"/>
      <c r="LS33" s="158"/>
      <c r="LT33" s="158"/>
      <c r="LU33" s="158"/>
      <c r="LV33" s="158"/>
      <c r="LW33" s="158"/>
      <c r="LX33" s="158"/>
      <c r="LY33" s="158"/>
      <c r="LZ33" s="158"/>
      <c r="MA33" s="158"/>
      <c r="MB33" s="158"/>
      <c r="MC33" s="158"/>
      <c r="MD33" s="158"/>
      <c r="ME33" s="158"/>
      <c r="MF33" s="158"/>
      <c r="MG33" s="158"/>
      <c r="MH33" s="158"/>
      <c r="MI33" s="158"/>
      <c r="MJ33" s="158"/>
      <c r="MK33" s="158"/>
      <c r="ML33" s="158"/>
      <c r="MM33" s="158"/>
      <c r="MN33" s="158"/>
      <c r="MO33" s="158"/>
      <c r="MP33" s="158"/>
      <c r="MQ33" s="158"/>
      <c r="MR33" s="158"/>
      <c r="MS33" s="158"/>
      <c r="MT33" s="158"/>
      <c r="MU33" s="158"/>
      <c r="MV33" s="158"/>
      <c r="MW33" s="158"/>
      <c r="MX33" s="158"/>
      <c r="MY33" s="158"/>
      <c r="MZ33" s="158"/>
      <c r="NA33" s="158"/>
      <c r="NB33" s="158"/>
      <c r="NC33" s="158"/>
      <c r="ND33" s="158"/>
      <c r="NE33" s="158"/>
      <c r="NF33" s="158"/>
      <c r="NG33" s="158"/>
      <c r="NH33" s="158"/>
      <c r="NI33" s="158"/>
      <c r="NJ33" s="158"/>
      <c r="NK33" s="158"/>
      <c r="NL33" s="158"/>
      <c r="NM33" s="158"/>
      <c r="NN33" s="158"/>
      <c r="NO33" s="158"/>
      <c r="NP33" s="158"/>
      <c r="NQ33" s="158"/>
      <c r="NR33" s="158"/>
      <c r="NS33" s="158"/>
      <c r="NT33" s="158"/>
      <c r="NU33" s="158"/>
      <c r="NV33" s="158"/>
      <c r="NW33" s="158"/>
      <c r="NX33" s="158"/>
      <c r="NY33" s="158"/>
      <c r="NZ33" s="158"/>
      <c r="OA33" s="158"/>
      <c r="OB33" s="158"/>
      <c r="OC33" s="158"/>
      <c r="OD33" s="158"/>
      <c r="OE33" s="158"/>
      <c r="OF33" s="158"/>
      <c r="OG33" s="158"/>
      <c r="OH33" s="158"/>
      <c r="OI33" s="158"/>
      <c r="OJ33" s="158"/>
      <c r="OK33" s="158"/>
      <c r="OL33" s="158"/>
      <c r="OM33" s="158"/>
      <c r="ON33" s="158"/>
      <c r="OO33" s="158"/>
      <c r="OP33" s="158"/>
      <c r="OQ33" s="158"/>
      <c r="OR33" s="158"/>
      <c r="OS33" s="158"/>
      <c r="OT33" s="158"/>
      <c r="OU33" s="158"/>
      <c r="OV33" s="158"/>
      <c r="OW33" s="158"/>
      <c r="OX33" s="158"/>
      <c r="OY33" s="158"/>
      <c r="OZ33" s="158"/>
      <c r="PA33" s="158"/>
      <c r="PB33" s="158"/>
      <c r="PC33" s="158"/>
      <c r="PD33" s="158"/>
      <c r="PE33" s="158"/>
      <c r="PF33" s="158"/>
      <c r="PG33" s="158"/>
      <c r="PH33" s="158"/>
      <c r="PI33" s="158"/>
      <c r="PJ33" s="158"/>
      <c r="PK33" s="158"/>
      <c r="PL33" s="158"/>
      <c r="PM33" s="158"/>
      <c r="PN33" s="158"/>
      <c r="PO33" s="158"/>
      <c r="PP33" s="158"/>
      <c r="PQ33" s="158"/>
      <c r="PR33" s="158"/>
      <c r="PS33" s="158"/>
      <c r="PT33" s="158"/>
      <c r="PU33" s="158"/>
      <c r="PV33" s="158"/>
      <c r="PW33" s="158"/>
      <c r="PX33" s="158"/>
      <c r="PY33" s="158"/>
      <c r="PZ33" s="158"/>
      <c r="QA33" s="158"/>
      <c r="QB33" s="158"/>
      <c r="QC33" s="158"/>
      <c r="QD33" s="158"/>
      <c r="QE33" s="158"/>
      <c r="QF33" s="158"/>
      <c r="QG33" s="158"/>
      <c r="QH33" s="158"/>
      <c r="QI33" s="158"/>
      <c r="QJ33" s="158"/>
      <c r="QK33" s="158"/>
      <c r="QL33" s="158"/>
      <c r="QM33" s="158"/>
      <c r="QN33" s="158"/>
      <c r="QO33" s="158"/>
      <c r="QP33" s="158"/>
      <c r="QQ33" s="158"/>
      <c r="QR33" s="158"/>
      <c r="QS33" s="158"/>
      <c r="QT33" s="158"/>
      <c r="QU33" s="158"/>
      <c r="QV33" s="158"/>
      <c r="QW33" s="158"/>
      <c r="QX33" s="158"/>
      <c r="QY33" s="158"/>
      <c r="QZ33" s="158"/>
      <c r="RA33" s="158"/>
      <c r="RB33" s="158"/>
      <c r="RC33" s="158"/>
      <c r="RD33" s="158"/>
      <c r="RE33" s="158"/>
      <c r="RF33" s="158"/>
      <c r="RG33" s="158"/>
      <c r="RH33" s="158"/>
      <c r="RI33" s="158"/>
      <c r="RJ33" s="158"/>
      <c r="RK33" s="158"/>
      <c r="RL33" s="158"/>
      <c r="RM33" s="158"/>
      <c r="RN33" s="158"/>
      <c r="RO33" s="158"/>
      <c r="RP33" s="158"/>
      <c r="RQ33" s="158"/>
      <c r="RR33" s="158"/>
      <c r="RS33" s="158"/>
      <c r="RT33" s="158"/>
      <c r="RU33" s="158"/>
      <c r="RV33" s="158"/>
      <c r="RW33" s="158"/>
      <c r="RX33" s="158"/>
      <c r="RY33" s="158"/>
      <c r="RZ33" s="158"/>
      <c r="SA33" s="158"/>
      <c r="SB33" s="158"/>
      <c r="SC33" s="158"/>
      <c r="SD33" s="158"/>
      <c r="SE33" s="158"/>
      <c r="SF33" s="158"/>
      <c r="SG33" s="158"/>
      <c r="SH33" s="158"/>
      <c r="SI33" s="158"/>
      <c r="SJ33" s="158"/>
      <c r="SK33" s="158"/>
      <c r="SL33" s="158"/>
      <c r="SM33" s="158"/>
      <c r="SN33" s="158"/>
      <c r="SO33" s="158"/>
      <c r="SP33" s="158"/>
      <c r="SQ33" s="158"/>
      <c r="SR33" s="158"/>
      <c r="SS33" s="158"/>
      <c r="ST33" s="158"/>
      <c r="SU33" s="158"/>
      <c r="SV33" s="158"/>
      <c r="SW33" s="158"/>
      <c r="SX33" s="158"/>
      <c r="SY33" s="158"/>
      <c r="SZ33" s="158"/>
      <c r="TA33" s="158"/>
      <c r="TB33" s="158"/>
      <c r="TC33" s="158"/>
      <c r="TD33" s="158"/>
      <c r="TE33" s="158"/>
      <c r="TF33" s="158"/>
      <c r="TG33" s="158"/>
      <c r="TH33" s="158"/>
      <c r="TI33" s="158"/>
      <c r="TJ33" s="158"/>
      <c r="TK33" s="158"/>
      <c r="TL33" s="158"/>
      <c r="TM33" s="158"/>
      <c r="TN33" s="158"/>
      <c r="TO33" s="158"/>
      <c r="TP33" s="158"/>
      <c r="TQ33" s="158"/>
      <c r="TR33" s="158"/>
      <c r="TS33" s="158"/>
      <c r="TT33" s="158"/>
      <c r="TU33" s="158"/>
      <c r="TV33" s="158"/>
      <c r="TW33" s="158"/>
      <c r="TX33" s="158"/>
      <c r="TY33" s="158"/>
      <c r="TZ33" s="158"/>
      <c r="UA33" s="158"/>
      <c r="UB33" s="158"/>
      <c r="UC33" s="158"/>
      <c r="UD33" s="158"/>
      <c r="UE33" s="158"/>
      <c r="UF33" s="158"/>
      <c r="UG33" s="158"/>
      <c r="UH33" s="158"/>
      <c r="UI33" s="158"/>
      <c r="UJ33" s="158"/>
      <c r="UK33" s="158"/>
      <c r="UL33" s="158"/>
      <c r="UM33" s="158"/>
      <c r="UN33" s="158"/>
      <c r="UO33" s="158"/>
      <c r="UP33" s="158"/>
      <c r="UQ33" s="158"/>
      <c r="UR33" s="158"/>
      <c r="US33" s="158"/>
      <c r="UT33" s="158"/>
      <c r="UU33" s="158"/>
      <c r="UV33" s="158"/>
      <c r="UW33" s="158"/>
      <c r="UX33" s="158"/>
      <c r="UY33" s="158"/>
      <c r="UZ33" s="158"/>
      <c r="VA33" s="158"/>
      <c r="VB33" s="158"/>
      <c r="VC33" s="158"/>
      <c r="VD33" s="158"/>
      <c r="VE33" s="158"/>
      <c r="VF33" s="158"/>
      <c r="VG33" s="158"/>
      <c r="VH33" s="158"/>
      <c r="VI33" s="158"/>
      <c r="VJ33" s="158"/>
      <c r="VK33" s="158"/>
      <c r="VL33" s="158"/>
      <c r="VM33" s="158"/>
      <c r="VN33" s="158"/>
      <c r="VO33" s="158"/>
      <c r="VP33" s="158"/>
      <c r="VQ33" s="158"/>
      <c r="VR33" s="158"/>
      <c r="VS33" s="158"/>
      <c r="VT33" s="158"/>
      <c r="VU33" s="158"/>
      <c r="VV33" s="158"/>
      <c r="VW33" s="158"/>
      <c r="VX33" s="158"/>
      <c r="VY33" s="158"/>
      <c r="VZ33" s="158"/>
      <c r="WA33" s="158"/>
      <c r="WB33" s="158"/>
      <c r="WC33" s="158"/>
      <c r="WD33" s="158"/>
      <c r="WE33" s="158"/>
      <c r="WF33" s="158"/>
      <c r="WG33" s="158"/>
      <c r="WH33" s="158"/>
      <c r="WI33" s="158"/>
      <c r="WJ33" s="158"/>
      <c r="WK33" s="158"/>
      <c r="WL33" s="158"/>
      <c r="WM33" s="158"/>
      <c r="WN33" s="158"/>
      <c r="WO33" s="158"/>
      <c r="WP33" s="158"/>
      <c r="WQ33" s="158"/>
      <c r="WR33" s="158"/>
      <c r="WS33" s="158"/>
      <c r="WT33" s="158"/>
      <c r="WU33" s="158"/>
      <c r="WV33" s="158"/>
      <c r="WW33" s="158"/>
      <c r="WX33" s="158"/>
      <c r="WY33" s="158"/>
      <c r="WZ33" s="158"/>
      <c r="XA33" s="158"/>
      <c r="XB33" s="158"/>
      <c r="XC33" s="158"/>
      <c r="XD33" s="158"/>
      <c r="XE33" s="158"/>
      <c r="XF33" s="158"/>
      <c r="XG33" s="158"/>
      <c r="XH33" s="158"/>
      <c r="XI33" s="158"/>
      <c r="XJ33" s="158"/>
      <c r="XK33" s="158"/>
      <c r="XL33" s="158"/>
      <c r="XM33" s="158"/>
      <c r="XN33" s="158"/>
      <c r="XO33" s="158"/>
      <c r="XP33" s="158"/>
      <c r="XQ33" s="158"/>
      <c r="XR33" s="158"/>
      <c r="XS33" s="158"/>
      <c r="XT33" s="158"/>
      <c r="XU33" s="158"/>
      <c r="XV33" s="158"/>
      <c r="XW33" s="158"/>
      <c r="XX33" s="158"/>
      <c r="XY33" s="158"/>
      <c r="XZ33" s="158"/>
      <c r="YA33" s="158"/>
      <c r="YB33" s="158"/>
      <c r="YC33" s="158"/>
      <c r="YD33" s="158"/>
      <c r="YE33" s="158"/>
      <c r="YF33" s="158"/>
      <c r="YG33" s="158"/>
      <c r="YH33" s="158"/>
      <c r="YI33" s="158"/>
      <c r="YJ33" s="158"/>
      <c r="YK33" s="158"/>
      <c r="YL33" s="158"/>
      <c r="YM33" s="158"/>
      <c r="YN33" s="158"/>
      <c r="YO33" s="158"/>
      <c r="YP33" s="158"/>
      <c r="YQ33" s="158"/>
      <c r="YR33" s="158"/>
      <c r="YS33" s="158"/>
      <c r="YT33" s="158"/>
      <c r="YU33" s="158"/>
      <c r="YV33" s="158"/>
      <c r="YW33" s="158"/>
      <c r="YX33" s="158"/>
      <c r="YY33" s="158"/>
      <c r="YZ33" s="158"/>
      <c r="ZA33" s="158"/>
      <c r="ZB33" s="158"/>
      <c r="ZC33" s="158"/>
      <c r="ZD33" s="158"/>
      <c r="ZE33" s="158"/>
      <c r="ZF33" s="158"/>
      <c r="ZG33" s="158"/>
      <c r="ZH33" s="158"/>
      <c r="ZI33" s="158"/>
      <c r="ZJ33" s="158"/>
      <c r="ZK33" s="158"/>
      <c r="ZL33" s="158"/>
      <c r="ZM33" s="158"/>
      <c r="ZN33" s="158"/>
      <c r="ZO33" s="158"/>
      <c r="ZP33" s="158"/>
      <c r="ZQ33" s="158"/>
      <c r="ZR33" s="158"/>
      <c r="ZS33" s="158"/>
      <c r="ZT33" s="158"/>
      <c r="ZU33" s="158"/>
      <c r="ZV33" s="158"/>
      <c r="ZW33" s="158"/>
      <c r="ZX33" s="158"/>
      <c r="ZY33" s="158"/>
      <c r="ZZ33" s="158"/>
      <c r="AAA33" s="158"/>
      <c r="AAB33" s="158"/>
      <c r="AAC33" s="158"/>
      <c r="AAD33" s="158"/>
      <c r="AAE33" s="158"/>
      <c r="AAF33" s="158"/>
      <c r="AAG33" s="158"/>
      <c r="AAH33" s="158"/>
      <c r="AAI33" s="158"/>
      <c r="AAJ33" s="158"/>
      <c r="AAK33" s="158"/>
      <c r="AAL33" s="158"/>
      <c r="AAM33" s="158"/>
      <c r="AAN33" s="158"/>
      <c r="AAO33" s="158"/>
      <c r="AAP33" s="158"/>
      <c r="AAQ33" s="158"/>
      <c r="AAR33" s="158"/>
      <c r="AAS33" s="158"/>
      <c r="AAT33" s="158"/>
      <c r="AAU33" s="158"/>
      <c r="AAV33" s="158"/>
      <c r="AAW33" s="158"/>
      <c r="AAX33" s="158"/>
      <c r="AAY33" s="158"/>
      <c r="AAZ33" s="158"/>
      <c r="ABA33" s="158"/>
      <c r="ABB33" s="158"/>
      <c r="ABC33" s="158"/>
      <c r="ABD33" s="158"/>
      <c r="ABE33" s="158"/>
      <c r="ABF33" s="158"/>
      <c r="ABG33" s="158"/>
      <c r="ABH33" s="158"/>
      <c r="ABI33" s="158"/>
      <c r="ABJ33" s="158"/>
      <c r="ABK33" s="158"/>
      <c r="ABL33" s="158"/>
      <c r="ABM33" s="158"/>
      <c r="ABN33" s="158"/>
      <c r="ABO33" s="158"/>
      <c r="ABP33" s="158"/>
      <c r="ABQ33" s="158"/>
      <c r="ABR33" s="158"/>
      <c r="ABS33" s="158"/>
      <c r="ABT33" s="158"/>
      <c r="ABU33" s="158"/>
      <c r="ABV33" s="158"/>
      <c r="ABW33" s="158"/>
      <c r="ABX33" s="158"/>
      <c r="ABY33" s="158"/>
      <c r="ABZ33" s="158"/>
      <c r="ACA33" s="158"/>
      <c r="ACB33" s="158"/>
      <c r="ACC33" s="158"/>
      <c r="ACD33" s="158"/>
      <c r="ACE33" s="158"/>
      <c r="ACF33" s="158"/>
      <c r="ACG33" s="158"/>
      <c r="ACH33" s="158"/>
      <c r="ACI33" s="158"/>
      <c r="ACJ33" s="158"/>
      <c r="ACK33" s="158"/>
      <c r="ACL33" s="158"/>
      <c r="ACM33" s="158"/>
      <c r="ACN33" s="158"/>
      <c r="ACO33" s="158"/>
      <c r="ACP33" s="158"/>
      <c r="ACQ33" s="158"/>
      <c r="ACR33" s="158"/>
      <c r="ACS33" s="158"/>
      <c r="ACT33" s="158"/>
      <c r="ACU33" s="158"/>
      <c r="ACV33" s="158"/>
      <c r="ACW33" s="158"/>
      <c r="ACX33" s="158"/>
      <c r="ACY33" s="158"/>
      <c r="ACZ33" s="158"/>
      <c r="ADA33" s="158"/>
      <c r="ADB33" s="158"/>
      <c r="ADC33" s="158"/>
      <c r="ADD33" s="158"/>
      <c r="ADE33" s="158"/>
      <c r="ADF33" s="158"/>
      <c r="ADG33" s="158"/>
      <c r="ADH33" s="158"/>
      <c r="ADI33" s="158"/>
      <c r="ADJ33" s="158"/>
      <c r="ADK33" s="158"/>
      <c r="ADL33" s="158"/>
      <c r="ADM33" s="158"/>
      <c r="ADN33" s="158"/>
      <c r="ADO33" s="158"/>
      <c r="ADP33" s="158"/>
      <c r="ADQ33" s="158"/>
      <c r="ADR33" s="158"/>
      <c r="ADS33" s="158"/>
      <c r="ADT33" s="158"/>
      <c r="ADU33" s="158"/>
      <c r="ADV33" s="158"/>
      <c r="ADW33" s="158"/>
      <c r="ADX33" s="158"/>
      <c r="ADY33" s="158"/>
      <c r="ADZ33" s="158"/>
      <c r="AEA33" s="158"/>
      <c r="AEB33" s="158"/>
      <c r="AEC33" s="158"/>
      <c r="AED33" s="158"/>
      <c r="AEE33" s="158"/>
      <c r="AEF33" s="158"/>
      <c r="AEG33" s="158"/>
      <c r="AEH33" s="158"/>
      <c r="AEI33" s="158"/>
      <c r="AEJ33" s="158"/>
      <c r="AEK33" s="158"/>
      <c r="AEL33" s="158"/>
      <c r="AEM33" s="158"/>
      <c r="AEN33" s="158"/>
      <c r="AEO33" s="158"/>
      <c r="AEP33" s="158"/>
      <c r="AEQ33" s="158"/>
      <c r="AER33" s="158"/>
      <c r="AES33" s="158"/>
      <c r="AET33" s="158"/>
      <c r="AEU33" s="158"/>
      <c r="AEV33" s="158"/>
      <c r="AEW33" s="158"/>
      <c r="AEX33" s="158"/>
      <c r="AEY33" s="158"/>
      <c r="AEZ33" s="158"/>
      <c r="AFA33" s="158"/>
      <c r="AFB33" s="158"/>
      <c r="AFC33" s="158"/>
      <c r="AFD33" s="158"/>
      <c r="AFE33" s="158"/>
      <c r="AFF33" s="158"/>
      <c r="AFG33" s="158"/>
      <c r="AFH33" s="158"/>
      <c r="AFI33" s="158"/>
      <c r="AFJ33" s="158"/>
      <c r="AFK33" s="158"/>
      <c r="AFL33" s="158"/>
      <c r="AFM33" s="158"/>
      <c r="AFN33" s="158"/>
      <c r="AFO33" s="158"/>
      <c r="AFP33" s="158"/>
      <c r="AFQ33" s="158"/>
      <c r="AFR33" s="158"/>
      <c r="AFS33" s="158"/>
      <c r="AFT33" s="158"/>
      <c r="AFU33" s="158"/>
      <c r="AFV33" s="158"/>
      <c r="AFW33" s="158"/>
      <c r="AFX33" s="158"/>
      <c r="AFY33" s="158"/>
      <c r="AFZ33" s="158"/>
      <c r="AGA33" s="158"/>
      <c r="AGB33" s="158"/>
      <c r="AGC33" s="158"/>
      <c r="AGD33" s="158"/>
      <c r="AGE33" s="158"/>
      <c r="AGF33" s="158"/>
      <c r="AGG33" s="158"/>
      <c r="AGH33" s="158"/>
      <c r="AGI33" s="158"/>
      <c r="AGJ33" s="158"/>
      <c r="AGK33" s="158"/>
      <c r="AGL33" s="158"/>
      <c r="AGM33" s="158"/>
      <c r="AGN33" s="158"/>
      <c r="AGO33" s="158"/>
      <c r="AGP33" s="158"/>
      <c r="AGQ33" s="158"/>
      <c r="AGR33" s="158"/>
      <c r="AGS33" s="158"/>
      <c r="AGT33" s="158"/>
      <c r="AGU33" s="158"/>
      <c r="AGV33" s="158"/>
      <c r="AGW33" s="158"/>
      <c r="AGX33" s="158"/>
      <c r="AGY33" s="158"/>
      <c r="AGZ33" s="158"/>
      <c r="AHA33" s="158"/>
      <c r="AHB33" s="158"/>
      <c r="AHC33" s="158"/>
      <c r="AHD33" s="158"/>
      <c r="AHE33" s="158"/>
      <c r="AHF33" s="158"/>
      <c r="AHG33" s="158"/>
      <c r="AHH33" s="158"/>
      <c r="AHI33" s="158"/>
      <c r="AHJ33" s="158"/>
      <c r="AHK33" s="158"/>
      <c r="AHL33" s="158"/>
      <c r="AHM33" s="158"/>
      <c r="AHN33" s="158"/>
      <c r="AHO33" s="158"/>
      <c r="AHP33" s="158"/>
      <c r="AHQ33" s="158"/>
      <c r="AHR33" s="158"/>
      <c r="AHS33" s="158"/>
      <c r="AHT33" s="158"/>
      <c r="AHU33" s="158"/>
      <c r="AHV33" s="158"/>
      <c r="AHW33" s="158"/>
      <c r="AHX33" s="158"/>
      <c r="AHY33" s="158"/>
      <c r="AHZ33" s="158"/>
      <c r="AIA33" s="158"/>
      <c r="AIB33" s="158"/>
      <c r="AIC33" s="158"/>
      <c r="AID33" s="158"/>
      <c r="AIE33" s="158"/>
      <c r="AIF33" s="158"/>
      <c r="AIG33" s="158"/>
      <c r="AIH33" s="158"/>
      <c r="AII33" s="158"/>
      <c r="AIJ33" s="158"/>
      <c r="AIK33" s="158"/>
      <c r="AIL33" s="158"/>
      <c r="AIM33" s="158"/>
      <c r="AIN33" s="158"/>
      <c r="AIO33" s="158"/>
      <c r="AIP33" s="158"/>
      <c r="AIQ33" s="158"/>
      <c r="AIR33" s="158"/>
      <c r="AIS33" s="158"/>
      <c r="AIT33" s="158"/>
      <c r="AIU33" s="158"/>
      <c r="AIV33" s="158"/>
      <c r="AIW33" s="158"/>
      <c r="AIX33" s="158"/>
      <c r="AIY33" s="158"/>
      <c r="AIZ33" s="158"/>
      <c r="AJA33" s="158"/>
      <c r="AJB33" s="158"/>
      <c r="AJC33" s="158"/>
      <c r="AJD33" s="158"/>
      <c r="AJE33" s="158"/>
      <c r="AJF33" s="158"/>
      <c r="AJG33" s="158"/>
      <c r="AJH33" s="158"/>
      <c r="AJI33" s="158"/>
      <c r="AJJ33" s="158"/>
      <c r="AJK33" s="158"/>
      <c r="AJL33" s="158"/>
      <c r="AJM33" s="158"/>
      <c r="AJN33" s="158"/>
      <c r="AJO33" s="158"/>
      <c r="AJP33" s="158"/>
      <c r="AJQ33" s="158"/>
      <c r="AJR33" s="158"/>
      <c r="AJS33" s="158"/>
      <c r="AJT33" s="158"/>
      <c r="AJU33" s="158"/>
      <c r="AJV33" s="158"/>
      <c r="AJW33" s="158"/>
      <c r="AJX33" s="158"/>
      <c r="AJY33" s="158"/>
      <c r="AJZ33" s="158"/>
      <c r="AKA33" s="158"/>
      <c r="AKB33" s="158"/>
      <c r="AKC33" s="158"/>
      <c r="AKD33" s="158"/>
      <c r="AKE33" s="158"/>
      <c r="AKF33" s="158"/>
      <c r="AKG33" s="158"/>
      <c r="AKH33" s="158"/>
      <c r="AKI33" s="158"/>
      <c r="AKJ33" s="158"/>
      <c r="AKK33" s="158"/>
      <c r="AKL33" s="158"/>
      <c r="AKM33" s="158"/>
      <c r="AKN33" s="158"/>
      <c r="AKO33" s="158"/>
      <c r="AKP33" s="158"/>
      <c r="AKQ33" s="158"/>
      <c r="AKR33" s="158"/>
      <c r="AKS33" s="158"/>
      <c r="AKT33" s="158"/>
      <c r="AKU33" s="158"/>
      <c r="AKV33" s="158"/>
      <c r="AKW33" s="158"/>
      <c r="AKX33" s="158"/>
      <c r="AKY33" s="158"/>
      <c r="AKZ33" s="158"/>
      <c r="ALA33" s="158"/>
      <c r="ALB33" s="158"/>
      <c r="ALC33" s="158"/>
      <c r="ALD33" s="158"/>
      <c r="ALE33" s="158"/>
      <c r="ALF33" s="158"/>
      <c r="ALG33" s="158"/>
      <c r="ALH33" s="158"/>
      <c r="ALI33" s="158"/>
      <c r="ALJ33" s="158"/>
      <c r="ALK33" s="158"/>
      <c r="ALL33" s="158"/>
      <c r="ALM33" s="158"/>
      <c r="ALN33" s="158"/>
      <c r="ALO33" s="158"/>
      <c r="ALP33" s="158"/>
      <c r="ALQ33" s="158"/>
      <c r="ALR33" s="158"/>
      <c r="ALS33" s="158"/>
      <c r="ALT33" s="158"/>
      <c r="ALU33" s="158"/>
      <c r="ALV33" s="158"/>
      <c r="ALW33" s="158"/>
      <c r="ALX33" s="158"/>
      <c r="ALY33" s="158"/>
      <c r="ALZ33" s="158"/>
      <c r="AMA33" s="158"/>
      <c r="AMB33" s="158"/>
      <c r="AMC33" s="158"/>
      <c r="AMD33" s="158"/>
      <c r="AME33" s="158"/>
      <c r="AMF33" s="158"/>
      <c r="AMG33" s="158"/>
      <c r="AMH33" s="158"/>
      <c r="AMI33" s="158"/>
      <c r="AMJ33" s="158"/>
      <c r="AMK33" s="158"/>
      <c r="AML33" s="158"/>
      <c r="AMM33" s="158"/>
      <c r="AMN33" s="158"/>
      <c r="AMO33" s="158"/>
      <c r="AMP33" s="158"/>
      <c r="AMQ33" s="158"/>
      <c r="AMR33" s="158"/>
      <c r="AMS33" s="158"/>
      <c r="AMT33" s="158"/>
      <c r="AMU33" s="158"/>
      <c r="AMV33" s="158"/>
      <c r="AMW33" s="158"/>
      <c r="AMX33" s="158"/>
      <c r="AMY33" s="158"/>
      <c r="AMZ33" s="158"/>
      <c r="ANA33" s="158"/>
      <c r="ANB33" s="158"/>
      <c r="ANC33" s="158"/>
      <c r="AND33" s="158"/>
      <c r="ANE33" s="158"/>
      <c r="ANF33" s="158"/>
      <c r="ANG33" s="158"/>
      <c r="ANH33" s="158"/>
      <c r="ANI33" s="158"/>
      <c r="ANJ33" s="158"/>
      <c r="ANK33" s="158"/>
      <c r="ANL33" s="158"/>
      <c r="ANM33" s="158"/>
      <c r="ANN33" s="158"/>
      <c r="ANO33" s="158"/>
      <c r="ANP33" s="158"/>
      <c r="ANQ33" s="158"/>
      <c r="ANR33" s="158"/>
      <c r="ANS33" s="158"/>
      <c r="ANT33" s="158"/>
      <c r="ANU33" s="158"/>
      <c r="ANV33" s="158"/>
      <c r="ANW33" s="158"/>
      <c r="ANX33" s="158"/>
      <c r="ANY33" s="158"/>
      <c r="ANZ33" s="158"/>
      <c r="AOA33" s="158"/>
      <c r="AOB33" s="158"/>
      <c r="AOC33" s="158"/>
      <c r="AOD33" s="158"/>
      <c r="AOE33" s="158"/>
      <c r="AOF33" s="158"/>
      <c r="AOG33" s="158"/>
      <c r="AOH33" s="158"/>
      <c r="AOI33" s="158"/>
      <c r="AOJ33" s="158"/>
      <c r="AOK33" s="158"/>
      <c r="AOL33" s="158"/>
      <c r="AOM33" s="158"/>
      <c r="AON33" s="158"/>
      <c r="AOO33" s="158"/>
      <c r="AOP33" s="158"/>
      <c r="AOQ33" s="158"/>
      <c r="AOR33" s="158"/>
      <c r="AOS33" s="158"/>
      <c r="AOT33" s="158"/>
      <c r="AOU33" s="158"/>
      <c r="AOV33" s="158"/>
      <c r="AOW33" s="158"/>
      <c r="AOX33" s="158"/>
      <c r="AOY33" s="158"/>
      <c r="AOZ33" s="158"/>
      <c r="APA33" s="158"/>
      <c r="APB33" s="158"/>
      <c r="APC33" s="158"/>
      <c r="APD33" s="158"/>
      <c r="APE33" s="158"/>
      <c r="APF33" s="158"/>
      <c r="APG33" s="158"/>
      <c r="APH33" s="158"/>
      <c r="API33" s="158"/>
      <c r="APJ33" s="158"/>
      <c r="APK33" s="158"/>
      <c r="APL33" s="158"/>
      <c r="APM33" s="158"/>
      <c r="APN33" s="158"/>
      <c r="APO33" s="158"/>
      <c r="APP33" s="158"/>
      <c r="APQ33" s="158"/>
      <c r="APR33" s="158"/>
      <c r="APS33" s="158"/>
      <c r="APT33" s="158"/>
      <c r="APU33" s="158"/>
      <c r="APV33" s="158"/>
      <c r="APW33" s="158"/>
      <c r="APX33" s="158"/>
      <c r="APY33" s="158"/>
      <c r="APZ33" s="158"/>
      <c r="AQA33" s="158"/>
      <c r="AQB33" s="158"/>
      <c r="AQC33" s="158"/>
      <c r="AQD33" s="158"/>
      <c r="AQE33" s="158"/>
      <c r="AQF33" s="158"/>
      <c r="AQG33" s="158"/>
      <c r="AQH33" s="158"/>
      <c r="AQI33" s="158"/>
      <c r="AQJ33" s="158"/>
      <c r="AQK33" s="158"/>
      <c r="AQL33" s="158"/>
      <c r="AQM33" s="158"/>
      <c r="AQN33" s="158"/>
      <c r="AQO33" s="158"/>
      <c r="AQP33" s="158"/>
      <c r="AQQ33" s="158"/>
      <c r="AQR33" s="158"/>
      <c r="AQS33" s="158"/>
      <c r="AQT33" s="158"/>
      <c r="AQU33" s="158"/>
      <c r="AQV33" s="158"/>
      <c r="AQW33" s="158"/>
      <c r="AQX33" s="158"/>
      <c r="AQY33" s="158"/>
      <c r="AQZ33" s="158"/>
      <c r="ARA33" s="158"/>
      <c r="ARB33" s="158"/>
      <c r="ARC33" s="158"/>
      <c r="ARD33" s="158"/>
      <c r="ARE33" s="158"/>
      <c r="ARF33" s="158"/>
      <c r="ARG33" s="158"/>
      <c r="ARH33" s="158"/>
      <c r="ARI33" s="158"/>
      <c r="ARJ33" s="158"/>
      <c r="ARK33" s="158"/>
      <c r="ARL33" s="158"/>
      <c r="ARM33" s="158"/>
      <c r="ARN33" s="158"/>
      <c r="ARO33" s="158"/>
      <c r="ARP33" s="158"/>
      <c r="ARQ33" s="158"/>
      <c r="ARR33" s="158"/>
      <c r="ARS33" s="158"/>
      <c r="ART33" s="158"/>
      <c r="ARU33" s="158"/>
      <c r="ARV33" s="158"/>
      <c r="ARW33" s="158"/>
      <c r="ARX33" s="158"/>
      <c r="ARY33" s="158"/>
      <c r="ARZ33" s="158"/>
      <c r="ASA33" s="158"/>
      <c r="ASB33" s="158"/>
      <c r="ASC33" s="158"/>
      <c r="ASD33" s="158"/>
      <c r="ASE33" s="158"/>
      <c r="ASF33" s="158"/>
      <c r="ASG33" s="158"/>
      <c r="ASH33" s="158"/>
      <c r="ASI33" s="158"/>
      <c r="ASJ33" s="158"/>
      <c r="ASK33" s="158"/>
      <c r="ASL33" s="158"/>
      <c r="ASM33" s="158"/>
      <c r="ASN33" s="158"/>
      <c r="ASO33" s="158"/>
      <c r="ASP33" s="158"/>
      <c r="ASQ33" s="158"/>
      <c r="ASR33" s="158"/>
      <c r="ASS33" s="158"/>
      <c r="AST33" s="158"/>
      <c r="ASU33" s="158"/>
      <c r="ASV33" s="158"/>
      <c r="ASW33" s="158"/>
      <c r="ASX33" s="158"/>
      <c r="ASY33" s="158"/>
      <c r="ASZ33" s="158"/>
      <c r="ATA33" s="158"/>
      <c r="ATB33" s="158"/>
      <c r="ATC33" s="158"/>
      <c r="ATD33" s="158"/>
      <c r="ATE33" s="158"/>
      <c r="ATF33" s="158"/>
      <c r="ATG33" s="158"/>
      <c r="ATH33" s="158"/>
      <c r="ATI33" s="158"/>
      <c r="ATJ33" s="158"/>
      <c r="ATK33" s="158"/>
      <c r="ATL33" s="158"/>
      <c r="ATM33" s="158"/>
      <c r="ATN33" s="158"/>
      <c r="ATO33" s="158"/>
      <c r="ATP33" s="158"/>
      <c r="ATQ33" s="158"/>
      <c r="ATR33" s="158"/>
      <c r="ATS33" s="158"/>
      <c r="ATT33" s="158"/>
      <c r="ATU33" s="158"/>
      <c r="ATV33" s="158"/>
      <c r="ATW33" s="158"/>
      <c r="ATX33" s="158"/>
      <c r="ATY33" s="158"/>
      <c r="ATZ33" s="158"/>
      <c r="AUA33" s="158"/>
      <c r="AUB33" s="158"/>
      <c r="AUC33" s="158"/>
      <c r="AUD33" s="158"/>
      <c r="AUE33" s="158"/>
      <c r="AUF33" s="158"/>
      <c r="AUG33" s="158"/>
      <c r="AUH33" s="158"/>
      <c r="AUI33" s="158"/>
      <c r="AUJ33" s="158"/>
      <c r="AUK33" s="158"/>
      <c r="AUL33" s="158"/>
      <c r="AUM33" s="158"/>
      <c r="AUN33" s="158"/>
      <c r="AUO33" s="158"/>
      <c r="AUP33" s="158"/>
      <c r="AUQ33" s="158"/>
      <c r="AUR33" s="158"/>
      <c r="AUS33" s="158"/>
      <c r="AUT33" s="158"/>
      <c r="AUU33" s="158"/>
      <c r="AUV33" s="158"/>
      <c r="AUW33" s="158"/>
      <c r="AUX33" s="158"/>
      <c r="AUY33" s="158"/>
      <c r="AUZ33" s="158"/>
      <c r="AVA33" s="158"/>
      <c r="AVB33" s="158"/>
      <c r="AVC33" s="158"/>
      <c r="AVD33" s="158"/>
      <c r="AVE33" s="158"/>
      <c r="AVF33" s="158"/>
      <c r="AVG33" s="158"/>
      <c r="AVH33" s="158"/>
      <c r="AVI33" s="158"/>
      <c r="AVJ33" s="158"/>
      <c r="AVK33" s="158"/>
      <c r="AVL33" s="158"/>
      <c r="AVM33" s="158"/>
      <c r="AVN33" s="158"/>
      <c r="AVO33" s="158"/>
      <c r="AVP33" s="158"/>
      <c r="AVQ33" s="158"/>
      <c r="AVR33" s="158"/>
      <c r="AVS33" s="158"/>
      <c r="AVT33" s="158"/>
      <c r="AVU33" s="158"/>
      <c r="AVV33" s="158"/>
      <c r="AVW33" s="158"/>
      <c r="AVX33" s="158"/>
      <c r="AVY33" s="158"/>
      <c r="AVZ33" s="158"/>
      <c r="AWA33" s="158"/>
      <c r="AWB33" s="158"/>
      <c r="AWC33" s="158"/>
      <c r="AWD33" s="158"/>
      <c r="AWE33" s="158"/>
      <c r="AWF33" s="158"/>
      <c r="AWG33" s="158"/>
      <c r="AWH33" s="158"/>
      <c r="AWI33" s="158"/>
      <c r="AWJ33" s="158"/>
      <c r="AWK33" s="158"/>
      <c r="AWL33" s="158"/>
      <c r="AWM33" s="158"/>
      <c r="AWN33" s="158"/>
      <c r="AWO33" s="158"/>
      <c r="AWP33" s="158"/>
      <c r="AWQ33" s="158"/>
      <c r="AWR33" s="158"/>
      <c r="AWS33" s="158"/>
      <c r="AWT33" s="158"/>
      <c r="AWU33" s="158"/>
      <c r="AWV33" s="158"/>
      <c r="AWW33" s="158"/>
      <c r="AWX33" s="158"/>
      <c r="AWY33" s="158"/>
      <c r="AWZ33" s="158"/>
      <c r="AXA33" s="158"/>
      <c r="AXB33" s="158"/>
      <c r="AXC33" s="158"/>
      <c r="AXD33" s="158"/>
      <c r="AXE33" s="158"/>
      <c r="AXF33" s="158"/>
      <c r="AXG33" s="158"/>
      <c r="AXH33" s="158"/>
      <c r="AXI33" s="158"/>
      <c r="AXJ33" s="158"/>
      <c r="AXK33" s="158"/>
      <c r="AXL33" s="158"/>
      <c r="AXM33" s="158"/>
      <c r="AXN33" s="158"/>
      <c r="AXO33" s="158"/>
      <c r="AXP33" s="158"/>
      <c r="AXQ33" s="158"/>
      <c r="AXR33" s="158"/>
      <c r="AXS33" s="158"/>
      <c r="AXT33" s="158"/>
      <c r="AXU33" s="158"/>
      <c r="AXV33" s="158"/>
      <c r="AXW33" s="158"/>
      <c r="AXX33" s="158"/>
      <c r="AXY33" s="158"/>
      <c r="AXZ33" s="158"/>
      <c r="AYA33" s="158"/>
      <c r="AYB33" s="158"/>
      <c r="AYC33" s="158"/>
      <c r="AYD33" s="158"/>
      <c r="AYE33" s="158"/>
      <c r="AYF33" s="158"/>
      <c r="AYG33" s="158"/>
      <c r="AYH33" s="158"/>
      <c r="AYI33" s="158"/>
      <c r="AYJ33" s="158"/>
      <c r="AYK33" s="158"/>
      <c r="AYL33" s="158"/>
      <c r="AYM33" s="158"/>
      <c r="AYN33" s="158"/>
      <c r="AYO33" s="158"/>
      <c r="AYP33" s="158"/>
      <c r="AYQ33" s="158"/>
      <c r="AYR33" s="158"/>
      <c r="AYS33" s="158"/>
      <c r="AYT33" s="158"/>
      <c r="AYU33" s="158"/>
      <c r="AYV33" s="158"/>
      <c r="AYW33" s="158"/>
      <c r="AYX33" s="158"/>
      <c r="AYY33" s="158"/>
      <c r="AYZ33" s="158"/>
      <c r="AZA33" s="158"/>
      <c r="AZB33" s="158"/>
      <c r="AZC33" s="158"/>
      <c r="AZD33" s="158"/>
      <c r="AZE33" s="158"/>
      <c r="AZF33" s="158"/>
      <c r="AZG33" s="158"/>
      <c r="AZH33" s="158"/>
      <c r="AZI33" s="158"/>
      <c r="AZJ33" s="158"/>
      <c r="AZK33" s="158"/>
      <c r="AZL33" s="158"/>
      <c r="AZM33" s="158"/>
      <c r="AZN33" s="158"/>
      <c r="AZO33" s="158"/>
      <c r="AZP33" s="158"/>
      <c r="AZQ33" s="158"/>
      <c r="AZR33" s="158"/>
      <c r="AZS33" s="158"/>
      <c r="AZT33" s="158"/>
      <c r="AZU33" s="158"/>
      <c r="AZV33" s="158"/>
      <c r="AZW33" s="158"/>
      <c r="AZX33" s="158"/>
      <c r="AZY33" s="158"/>
      <c r="AZZ33" s="158"/>
      <c r="BAA33" s="158"/>
      <c r="BAB33" s="158"/>
      <c r="BAC33" s="158"/>
      <c r="BAD33" s="158"/>
      <c r="BAE33" s="158"/>
      <c r="BAF33" s="158"/>
      <c r="BAG33" s="158"/>
      <c r="BAH33" s="158"/>
      <c r="BAI33" s="158"/>
      <c r="BAJ33" s="158"/>
      <c r="BAK33" s="158"/>
      <c r="BAL33" s="158"/>
      <c r="BAM33" s="158"/>
      <c r="BAN33" s="158"/>
      <c r="BAO33" s="158"/>
      <c r="BAP33" s="158"/>
      <c r="BAQ33" s="158"/>
      <c r="BAR33" s="158"/>
      <c r="BAS33" s="158"/>
      <c r="BAT33" s="158"/>
      <c r="BAU33" s="158"/>
      <c r="BAV33" s="158"/>
      <c r="BAW33" s="158"/>
      <c r="BAX33" s="158"/>
      <c r="BAY33" s="158"/>
      <c r="BAZ33" s="158"/>
      <c r="BBA33" s="158"/>
      <c r="BBB33" s="158"/>
      <c r="BBC33" s="158"/>
      <c r="BBD33" s="158"/>
      <c r="BBE33" s="158"/>
      <c r="BBF33" s="158"/>
      <c r="BBG33" s="158"/>
      <c r="BBH33" s="158"/>
      <c r="BBI33" s="158"/>
      <c r="BBJ33" s="158"/>
      <c r="BBK33" s="158"/>
      <c r="BBL33" s="158"/>
      <c r="BBM33" s="158"/>
      <c r="BBN33" s="158"/>
      <c r="BBO33" s="158"/>
      <c r="BBP33" s="158"/>
      <c r="BBQ33" s="158"/>
      <c r="BBR33" s="158"/>
      <c r="BBS33" s="158"/>
      <c r="BBT33" s="158"/>
      <c r="BBU33" s="158"/>
      <c r="BBV33" s="158"/>
      <c r="BBW33" s="158"/>
      <c r="BBX33" s="158"/>
      <c r="BBY33" s="158"/>
      <c r="BBZ33" s="158"/>
      <c r="BCA33" s="158"/>
      <c r="BCB33" s="158"/>
      <c r="BCC33" s="158"/>
      <c r="BCD33" s="158"/>
      <c r="BCE33" s="158"/>
      <c r="BCF33" s="158"/>
      <c r="BCG33" s="158"/>
      <c r="BCH33" s="158"/>
      <c r="BCI33" s="158"/>
      <c r="BCJ33" s="158"/>
      <c r="BCK33" s="158"/>
      <c r="BCL33" s="158"/>
      <c r="BCM33" s="158"/>
      <c r="BCN33" s="158"/>
      <c r="BCO33" s="158"/>
      <c r="BCP33" s="158"/>
      <c r="BCQ33" s="158"/>
      <c r="BCR33" s="158"/>
      <c r="BCS33" s="158"/>
      <c r="BCT33" s="158"/>
      <c r="BCU33" s="158"/>
      <c r="BCV33" s="158"/>
      <c r="BCW33" s="158"/>
      <c r="BCX33" s="158"/>
      <c r="BCY33" s="158"/>
      <c r="BCZ33" s="158"/>
      <c r="BDA33" s="158"/>
      <c r="BDB33" s="158"/>
      <c r="BDC33" s="158"/>
      <c r="BDD33" s="158"/>
      <c r="BDE33" s="158"/>
      <c r="BDF33" s="158"/>
      <c r="BDG33" s="158"/>
      <c r="BDH33" s="158"/>
      <c r="BDI33" s="158"/>
      <c r="BDJ33" s="158"/>
      <c r="BDK33" s="158"/>
      <c r="BDL33" s="158"/>
      <c r="BDM33" s="158"/>
      <c r="BDN33" s="158"/>
      <c r="BDO33" s="158"/>
      <c r="BDP33" s="158"/>
      <c r="BDQ33" s="158"/>
      <c r="BDR33" s="158"/>
      <c r="BDS33" s="158"/>
      <c r="BDT33" s="158"/>
      <c r="BDU33" s="158"/>
      <c r="BDV33" s="158"/>
      <c r="BDW33" s="158"/>
      <c r="BDX33" s="158"/>
      <c r="BDY33" s="158"/>
      <c r="BDZ33" s="158"/>
      <c r="BEA33" s="158"/>
      <c r="BEB33" s="158"/>
      <c r="BEC33" s="158"/>
      <c r="BED33" s="158"/>
      <c r="BEE33" s="158"/>
      <c r="BEF33" s="158"/>
      <c r="BEG33" s="158"/>
      <c r="BEH33" s="158"/>
      <c r="BEI33" s="158"/>
      <c r="BEJ33" s="158"/>
      <c r="BEK33" s="158"/>
      <c r="BEL33" s="158"/>
      <c r="BEM33" s="158"/>
      <c r="BEN33" s="158"/>
      <c r="BEO33" s="158"/>
      <c r="BEP33" s="158"/>
      <c r="BEQ33" s="158"/>
      <c r="BER33" s="158"/>
      <c r="BES33" s="158"/>
      <c r="BET33" s="158"/>
      <c r="BEU33" s="158"/>
      <c r="BEV33" s="158"/>
      <c r="BEW33" s="158"/>
      <c r="BEX33" s="158"/>
      <c r="BEY33" s="158"/>
      <c r="BEZ33" s="158"/>
      <c r="BFA33" s="158"/>
      <c r="BFB33" s="158"/>
      <c r="BFC33" s="158"/>
      <c r="BFD33" s="158"/>
      <c r="BFE33" s="158"/>
      <c r="BFF33" s="158"/>
      <c r="BFG33" s="158"/>
      <c r="BFH33" s="158"/>
      <c r="BFI33" s="158"/>
      <c r="BFJ33" s="158"/>
      <c r="BFK33" s="158"/>
      <c r="BFL33" s="158"/>
      <c r="BFM33" s="158"/>
      <c r="BFN33" s="158"/>
      <c r="BFO33" s="158"/>
      <c r="BFP33" s="158"/>
      <c r="BFQ33" s="158"/>
      <c r="BFR33" s="158"/>
      <c r="BFS33" s="158"/>
      <c r="BFT33" s="158"/>
      <c r="BFU33" s="158"/>
      <c r="BFV33" s="158"/>
      <c r="BFW33" s="158"/>
      <c r="BFX33" s="158"/>
      <c r="BFY33" s="158"/>
      <c r="BFZ33" s="158"/>
      <c r="BGA33" s="158"/>
      <c r="BGB33" s="158"/>
      <c r="BGC33" s="158"/>
      <c r="BGD33" s="158"/>
      <c r="BGE33" s="158"/>
      <c r="BGF33" s="158"/>
      <c r="BGG33" s="158"/>
      <c r="BGH33" s="158"/>
      <c r="BGI33" s="158"/>
      <c r="BGJ33" s="158"/>
      <c r="BGK33" s="158"/>
      <c r="BGL33" s="158"/>
      <c r="BGM33" s="158"/>
      <c r="BGN33" s="158"/>
      <c r="BGO33" s="158"/>
      <c r="BGP33" s="158"/>
      <c r="BGQ33" s="158"/>
      <c r="BGR33" s="158"/>
      <c r="BGS33" s="158"/>
      <c r="BGT33" s="158"/>
      <c r="BGU33" s="158"/>
      <c r="BGV33" s="158"/>
      <c r="BGW33" s="158"/>
      <c r="BGX33" s="158"/>
      <c r="BGY33" s="158"/>
      <c r="BGZ33" s="158"/>
      <c r="BHA33" s="158"/>
      <c r="BHB33" s="158"/>
      <c r="BHC33" s="158"/>
      <c r="BHD33" s="158"/>
      <c r="BHE33" s="158"/>
      <c r="BHF33" s="158"/>
      <c r="BHG33" s="158"/>
      <c r="BHH33" s="158"/>
      <c r="BHI33" s="158"/>
      <c r="BHJ33" s="158"/>
      <c r="BHK33" s="158"/>
      <c r="BHL33" s="158"/>
      <c r="BHM33" s="158"/>
      <c r="BHN33" s="158"/>
      <c r="BHO33" s="158"/>
      <c r="BHP33" s="158"/>
      <c r="BHQ33" s="158"/>
      <c r="BHR33" s="158"/>
      <c r="BHS33" s="158"/>
      <c r="BHT33" s="158"/>
      <c r="BHU33" s="158"/>
      <c r="BHV33" s="158"/>
      <c r="BHW33" s="158"/>
      <c r="BHX33" s="158"/>
      <c r="BHY33" s="158"/>
      <c r="BHZ33" s="158"/>
      <c r="BIA33" s="158"/>
      <c r="BIB33" s="158"/>
      <c r="BIC33" s="158"/>
      <c r="BID33" s="158"/>
      <c r="BIE33" s="158"/>
      <c r="BIF33" s="158"/>
      <c r="BIG33" s="158"/>
      <c r="BIH33" s="158"/>
      <c r="BII33" s="158"/>
      <c r="BIJ33" s="158"/>
      <c r="BIK33" s="158"/>
      <c r="BIL33" s="158"/>
      <c r="BIM33" s="158"/>
      <c r="BIN33" s="158"/>
      <c r="BIO33" s="158"/>
      <c r="BIP33" s="158"/>
      <c r="BIQ33" s="158"/>
      <c r="BIR33" s="158"/>
      <c r="BIS33" s="158"/>
      <c r="BIT33" s="158"/>
      <c r="BIU33" s="158"/>
      <c r="BIV33" s="158"/>
      <c r="BIW33" s="158"/>
      <c r="BIX33" s="158"/>
      <c r="BIY33" s="158"/>
      <c r="BIZ33" s="158"/>
      <c r="BJA33" s="158"/>
      <c r="BJB33" s="158"/>
      <c r="BJC33" s="158"/>
      <c r="BJD33" s="158"/>
      <c r="BJE33" s="158"/>
      <c r="BJF33" s="158"/>
      <c r="BJG33" s="158"/>
      <c r="BJH33" s="158"/>
      <c r="BJI33" s="158"/>
      <c r="BJJ33" s="158"/>
      <c r="BJK33" s="158"/>
      <c r="BJL33" s="158"/>
      <c r="BJM33" s="158"/>
      <c r="BJN33" s="158"/>
      <c r="BJO33" s="158"/>
      <c r="BJP33" s="158"/>
      <c r="BJQ33" s="158"/>
      <c r="BJR33" s="158"/>
      <c r="BJS33" s="158"/>
      <c r="BJT33" s="158"/>
      <c r="BJU33" s="158"/>
      <c r="BJV33" s="158"/>
      <c r="BJW33" s="158"/>
      <c r="BJX33" s="158"/>
      <c r="BJY33" s="158"/>
      <c r="BJZ33" s="158"/>
      <c r="BKA33" s="158"/>
      <c r="BKB33" s="158"/>
      <c r="BKC33" s="158"/>
      <c r="BKD33" s="158"/>
      <c r="BKE33" s="158"/>
      <c r="BKF33" s="158"/>
      <c r="BKG33" s="158"/>
      <c r="BKH33" s="158"/>
      <c r="BKI33" s="158"/>
      <c r="BKJ33" s="158"/>
      <c r="BKK33" s="158"/>
      <c r="BKL33" s="158"/>
      <c r="BKM33" s="158"/>
      <c r="BKN33" s="158"/>
      <c r="BKO33" s="158"/>
      <c r="BKP33" s="158"/>
      <c r="BKQ33" s="158"/>
      <c r="BKR33" s="158"/>
      <c r="BKS33" s="158"/>
      <c r="BKT33" s="158"/>
      <c r="BKU33" s="158"/>
      <c r="BKV33" s="158"/>
      <c r="BKW33" s="158"/>
      <c r="BKX33" s="158"/>
      <c r="BKY33" s="158"/>
      <c r="BKZ33" s="158"/>
      <c r="BLA33" s="158"/>
      <c r="BLB33" s="158"/>
      <c r="BLC33" s="158"/>
      <c r="BLD33" s="158"/>
      <c r="BLE33" s="158"/>
      <c r="BLF33" s="158"/>
      <c r="BLG33" s="158"/>
      <c r="BLH33" s="158"/>
      <c r="BLI33" s="158"/>
      <c r="BLJ33" s="158"/>
      <c r="BLK33" s="158"/>
      <c r="BLL33" s="158"/>
      <c r="BLM33" s="158"/>
      <c r="BLN33" s="158"/>
      <c r="BLO33" s="158"/>
      <c r="BLP33" s="158"/>
      <c r="BLQ33" s="158"/>
      <c r="BLR33" s="158"/>
      <c r="BLS33" s="158"/>
      <c r="BLT33" s="158"/>
      <c r="BLU33" s="158"/>
      <c r="BLV33" s="158"/>
      <c r="BLW33" s="158"/>
      <c r="BLX33" s="158"/>
      <c r="BLY33" s="158"/>
      <c r="BLZ33" s="158"/>
      <c r="BMA33" s="158"/>
      <c r="BMB33" s="158"/>
      <c r="BMC33" s="158"/>
      <c r="BMD33" s="158"/>
      <c r="BME33" s="158"/>
      <c r="BMF33" s="158"/>
      <c r="BMG33" s="158"/>
      <c r="BMH33" s="158"/>
      <c r="BMI33" s="158"/>
      <c r="BMJ33" s="158"/>
      <c r="BMK33" s="158"/>
      <c r="BML33" s="158"/>
      <c r="BMM33" s="158"/>
      <c r="BMN33" s="158"/>
      <c r="BMO33" s="158"/>
      <c r="BMP33" s="158"/>
      <c r="BMQ33" s="158"/>
      <c r="BMR33" s="158"/>
      <c r="BMS33" s="158"/>
      <c r="BMT33" s="158"/>
      <c r="BMU33" s="158"/>
      <c r="BMV33" s="158"/>
      <c r="BMW33" s="158"/>
      <c r="BMX33" s="158"/>
      <c r="BMY33" s="158"/>
      <c r="BMZ33" s="158"/>
      <c r="BNA33" s="158"/>
      <c r="BNB33" s="158"/>
      <c r="BNC33" s="158"/>
      <c r="BND33" s="158"/>
      <c r="BNE33" s="158"/>
      <c r="BNF33" s="158"/>
      <c r="BNG33" s="158"/>
      <c r="BNH33" s="158"/>
      <c r="BNI33" s="158"/>
      <c r="BNJ33" s="158"/>
      <c r="BNK33" s="158"/>
      <c r="BNL33" s="158"/>
      <c r="BNM33" s="158"/>
      <c r="BNN33" s="158"/>
      <c r="BNO33" s="158"/>
      <c r="BNP33" s="158"/>
      <c r="BNQ33" s="158"/>
      <c r="BNR33" s="158"/>
      <c r="BNS33" s="158"/>
      <c r="BNT33" s="158"/>
      <c r="BNU33" s="158"/>
      <c r="BNV33" s="158"/>
      <c r="BNW33" s="158"/>
      <c r="BNX33" s="158"/>
      <c r="BNY33" s="158"/>
      <c r="BNZ33" s="158"/>
      <c r="BOA33" s="158"/>
      <c r="BOB33" s="158"/>
      <c r="BOC33" s="158"/>
      <c r="BOD33" s="158"/>
      <c r="BOE33" s="158"/>
      <c r="BOF33" s="158"/>
      <c r="BOG33" s="158"/>
      <c r="BOH33" s="158"/>
      <c r="BOI33" s="158"/>
      <c r="BOJ33" s="158"/>
      <c r="BOK33" s="158"/>
      <c r="BOL33" s="158"/>
      <c r="BOM33" s="158"/>
      <c r="BON33" s="158"/>
      <c r="BOO33" s="158"/>
      <c r="BOP33" s="158"/>
      <c r="BOQ33" s="158"/>
      <c r="BOR33" s="158"/>
      <c r="BOS33" s="158"/>
      <c r="BOT33" s="158"/>
      <c r="BOU33" s="158"/>
      <c r="BOV33" s="158"/>
      <c r="BOW33" s="158"/>
      <c r="BOX33" s="158"/>
      <c r="BOY33" s="158"/>
      <c r="BOZ33" s="158"/>
      <c r="BPA33" s="158"/>
      <c r="BPB33" s="158"/>
      <c r="BPC33" s="158"/>
      <c r="BPD33" s="158"/>
      <c r="BPE33" s="158"/>
      <c r="BPF33" s="158"/>
      <c r="BPG33" s="158"/>
      <c r="BPH33" s="158"/>
      <c r="BPI33" s="158"/>
      <c r="BPJ33" s="158"/>
      <c r="BPK33" s="158"/>
      <c r="BPL33" s="158"/>
      <c r="BPM33" s="158"/>
      <c r="BPN33" s="158"/>
      <c r="BPO33" s="158"/>
      <c r="BPP33" s="158"/>
      <c r="BPQ33" s="158"/>
      <c r="BPR33" s="158"/>
      <c r="BPS33" s="158"/>
      <c r="BPT33" s="158"/>
      <c r="BPU33" s="158"/>
      <c r="BPV33" s="158"/>
      <c r="BPW33" s="158"/>
      <c r="BPX33" s="158"/>
      <c r="BPY33" s="158"/>
      <c r="BPZ33" s="158"/>
      <c r="BQA33" s="158"/>
      <c r="BQB33" s="158"/>
      <c r="BQC33" s="158"/>
      <c r="BQD33" s="158"/>
      <c r="BQE33" s="158"/>
      <c r="BQF33" s="158"/>
      <c r="BQG33" s="158"/>
      <c r="BQH33" s="158"/>
      <c r="BQI33" s="158"/>
      <c r="BQJ33" s="158"/>
      <c r="BQK33" s="158"/>
      <c r="BQL33" s="158"/>
      <c r="BQM33" s="158"/>
      <c r="BQN33" s="158"/>
      <c r="BQO33" s="158"/>
      <c r="BQP33" s="158"/>
      <c r="BQQ33" s="158"/>
      <c r="BQR33" s="158"/>
      <c r="BQS33" s="158"/>
      <c r="BQT33" s="158"/>
      <c r="BQU33" s="158"/>
      <c r="BQV33" s="158"/>
      <c r="BQW33" s="158"/>
      <c r="BQX33" s="158"/>
      <c r="BQY33" s="158"/>
      <c r="BQZ33" s="158"/>
      <c r="BRA33" s="158"/>
      <c r="BRB33" s="158"/>
      <c r="BRC33" s="158"/>
      <c r="BRD33" s="158"/>
      <c r="BRE33" s="158"/>
      <c r="BRF33" s="158"/>
      <c r="BRG33" s="158"/>
      <c r="BRH33" s="158"/>
      <c r="BRI33" s="158"/>
      <c r="BRJ33" s="158"/>
      <c r="BRK33" s="158"/>
      <c r="BRL33" s="158"/>
      <c r="BRM33" s="158"/>
      <c r="BRN33" s="158"/>
      <c r="BRO33" s="158"/>
      <c r="BRP33" s="158"/>
      <c r="BRQ33" s="158"/>
      <c r="BRR33" s="158"/>
      <c r="BRS33" s="158"/>
      <c r="BRT33" s="158"/>
      <c r="BRU33" s="158"/>
      <c r="BRV33" s="158"/>
      <c r="BRW33" s="158"/>
      <c r="BRX33" s="158"/>
      <c r="BRY33" s="158"/>
      <c r="BRZ33" s="158"/>
      <c r="BSA33" s="158"/>
      <c r="BSB33" s="158"/>
      <c r="BSC33" s="158"/>
      <c r="BSD33" s="158"/>
      <c r="BSE33" s="158"/>
      <c r="BSF33" s="158"/>
      <c r="BSG33" s="158"/>
      <c r="BSH33" s="158"/>
      <c r="BSI33" s="158"/>
      <c r="BSJ33" s="158"/>
      <c r="BSK33" s="158"/>
      <c r="BSL33" s="158"/>
      <c r="BSM33" s="158"/>
      <c r="BSN33" s="158"/>
      <c r="BSO33" s="158"/>
      <c r="BSP33" s="158"/>
      <c r="BSQ33" s="158"/>
      <c r="BSR33" s="158"/>
      <c r="BSS33" s="158"/>
      <c r="BST33" s="158"/>
      <c r="BSU33" s="158"/>
      <c r="BSV33" s="158"/>
      <c r="BSW33" s="158"/>
      <c r="BSX33" s="158"/>
      <c r="BSY33" s="158"/>
      <c r="BSZ33" s="158"/>
      <c r="BTA33" s="158"/>
      <c r="BTB33" s="158"/>
      <c r="BTC33" s="158"/>
      <c r="BTD33" s="158"/>
      <c r="BTE33" s="158"/>
      <c r="BTF33" s="158"/>
      <c r="BTG33" s="158"/>
      <c r="BTH33" s="158"/>
      <c r="BTI33" s="158"/>
      <c r="BTJ33" s="158"/>
      <c r="BTK33" s="158"/>
      <c r="BTL33" s="158"/>
      <c r="BTM33" s="158"/>
      <c r="BTN33" s="158"/>
      <c r="BTO33" s="158"/>
      <c r="BTP33" s="158"/>
      <c r="BTQ33" s="158"/>
      <c r="BTR33" s="158"/>
      <c r="BTS33" s="158"/>
      <c r="BTT33" s="158"/>
      <c r="BTU33" s="158"/>
      <c r="BTV33" s="158"/>
      <c r="BTW33" s="158"/>
      <c r="BTX33" s="158"/>
      <c r="BTY33" s="158"/>
      <c r="BTZ33" s="158"/>
      <c r="BUA33" s="158"/>
      <c r="BUB33" s="158"/>
      <c r="BUC33" s="158"/>
      <c r="BUD33" s="158"/>
      <c r="BUE33" s="158"/>
      <c r="BUF33" s="158"/>
      <c r="BUG33" s="158"/>
      <c r="BUH33" s="158"/>
      <c r="BUI33" s="158"/>
      <c r="BUJ33" s="158"/>
      <c r="BUK33" s="158"/>
      <c r="BUL33" s="158"/>
      <c r="BUM33" s="158"/>
      <c r="BUN33" s="158"/>
      <c r="BUO33" s="158"/>
      <c r="BUP33" s="158"/>
      <c r="BUQ33" s="158"/>
      <c r="BUR33" s="158"/>
      <c r="BUS33" s="158"/>
      <c r="BUT33" s="158"/>
      <c r="BUU33" s="158"/>
      <c r="BUV33" s="158"/>
      <c r="BUW33" s="158"/>
      <c r="BUX33" s="158"/>
      <c r="BUY33" s="158"/>
      <c r="BUZ33" s="158"/>
      <c r="BVA33" s="158"/>
      <c r="BVB33" s="158"/>
      <c r="BVC33" s="158"/>
      <c r="BVD33" s="158"/>
      <c r="BVE33" s="158"/>
      <c r="BVF33" s="158"/>
      <c r="BVG33" s="158"/>
      <c r="BVH33" s="158"/>
      <c r="BVI33" s="158"/>
      <c r="BVJ33" s="158"/>
      <c r="BVK33" s="158"/>
      <c r="BVL33" s="158"/>
      <c r="BVM33" s="158"/>
      <c r="BVN33" s="158"/>
      <c r="BVO33" s="158"/>
      <c r="BVP33" s="158"/>
      <c r="BVQ33" s="158"/>
      <c r="BVR33" s="158"/>
      <c r="BVS33" s="158"/>
      <c r="BVT33" s="158"/>
      <c r="BVU33" s="158"/>
      <c r="BVV33" s="158"/>
      <c r="BVW33" s="158"/>
      <c r="BVX33" s="158"/>
      <c r="BVY33" s="158"/>
      <c r="BVZ33" s="158"/>
      <c r="BWA33" s="158"/>
      <c r="BWB33" s="158"/>
      <c r="BWC33" s="158"/>
      <c r="BWD33" s="158"/>
      <c r="BWE33" s="158"/>
      <c r="BWF33" s="158"/>
      <c r="BWG33" s="158"/>
      <c r="BWH33" s="158"/>
      <c r="BWI33" s="158"/>
      <c r="BWJ33" s="158"/>
      <c r="BWK33" s="158"/>
      <c r="BWL33" s="158"/>
      <c r="BWM33" s="158"/>
      <c r="BWN33" s="158"/>
      <c r="BWO33" s="158"/>
      <c r="BWP33" s="158"/>
      <c r="BWQ33" s="158"/>
      <c r="BWR33" s="158"/>
      <c r="BWS33" s="158"/>
      <c r="BWT33" s="158"/>
      <c r="BWU33" s="158"/>
      <c r="BWV33" s="158"/>
      <c r="BWW33" s="158"/>
      <c r="BWX33" s="158"/>
      <c r="BWY33" s="158"/>
      <c r="BWZ33" s="158"/>
      <c r="BXA33" s="158"/>
      <c r="BXB33" s="158"/>
      <c r="BXC33" s="158"/>
      <c r="BXD33" s="158"/>
      <c r="BXE33" s="158"/>
      <c r="BXF33" s="158"/>
      <c r="BXG33" s="158"/>
      <c r="BXH33" s="158"/>
      <c r="BXI33" s="158"/>
      <c r="BXJ33" s="158"/>
      <c r="BXK33" s="158"/>
      <c r="BXL33" s="158"/>
      <c r="BXM33" s="158"/>
      <c r="BXN33" s="158"/>
      <c r="BXO33" s="158"/>
      <c r="BXP33" s="158"/>
      <c r="BXQ33" s="158"/>
      <c r="BXR33" s="158"/>
      <c r="BXS33" s="158"/>
      <c r="BXT33" s="158"/>
      <c r="BXU33" s="158"/>
      <c r="BXV33" s="158"/>
      <c r="BXW33" s="158"/>
      <c r="BXX33" s="158"/>
      <c r="BXY33" s="158"/>
      <c r="BXZ33" s="158"/>
      <c r="BYA33" s="158"/>
      <c r="BYB33" s="158"/>
      <c r="BYC33" s="158"/>
      <c r="BYD33" s="158"/>
      <c r="BYE33" s="158"/>
      <c r="BYF33" s="158"/>
      <c r="BYG33" s="158"/>
      <c r="BYH33" s="158"/>
      <c r="BYI33" s="158"/>
      <c r="BYJ33" s="158"/>
      <c r="BYK33" s="158"/>
      <c r="BYL33" s="158"/>
      <c r="BYM33" s="158"/>
      <c r="BYN33" s="158"/>
      <c r="BYO33" s="158"/>
      <c r="BYP33" s="158"/>
    </row>
    <row r="34" spans="1:2018" ht="12.75" customHeight="1">
      <c r="C34" s="202">
        <v>2016</v>
      </c>
      <c r="D34" s="21" t="s">
        <v>47</v>
      </c>
      <c r="E34" s="20" t="s">
        <v>197</v>
      </c>
      <c r="I34" s="31"/>
      <c r="J34" s="285">
        <f>IF($I19="n/a",0,IF(J$4&lt;=$C34,0,IF(SUM($C34,$I19)&gt;J$4,$J30/$I19,$J30-SUM($I34:I34))))</f>
        <v>0</v>
      </c>
      <c r="K34" s="285">
        <f>IF($I19="n/a",0,IF(K$4&lt;=$C34,0,IF(SUM($C34,$I19)&gt;K$4,$J30/$I19,$J30-SUM($I34:J34))))</f>
        <v>0.51815552886204352</v>
      </c>
      <c r="L34" s="285">
        <f>IF($I19="n/a",0,IF(L$4&lt;=$C34,0,IF(SUM($C34,$I19)&gt;L$4,$J30/$I19,$J30-SUM($I34:K34))))</f>
        <v>0.51815552886204352</v>
      </c>
      <c r="M34" s="285">
        <f>IF($I19="n/a",0,IF(M$4&lt;=$C34,0,IF(SUM($C34,$I19)&gt;M$4,$J30/$I19,$J30-SUM($I34:L34))))</f>
        <v>0.51815552886204352</v>
      </c>
      <c r="N34" s="285">
        <f>IF($I19="n/a",0,IF(N$4&lt;=$C34,0,IF(SUM($C34,$I19)&gt;N$4,$J30/$I19,$J30-SUM($I34:M34))))</f>
        <v>0.51815552886204352</v>
      </c>
      <c r="O34" s="170">
        <f>IF($I19="n/a",0,IF(O$4&lt;=$C34,0,IF(SUM($C34,$I19)&gt;O$4,$J30/$I19,$J30-SUM($I34:N34))))</f>
        <v>0.51815552886204352</v>
      </c>
      <c r="P34" s="170">
        <f>IF($I19="n/a",0,IF(P$4&lt;=$C34,0,IF(SUM($C34,$I19)&gt;P$4,$J30/$I19,$J30-SUM($I34:O34))))</f>
        <v>0.51815552886204352</v>
      </c>
      <c r="Q34" s="170">
        <f>IF($I19="n/a",0,IF(Q$4&lt;=$C34,0,IF(SUM($C34,$I19)&gt;Q$4,$J30/$I19,$J30-SUM($I34:P34))))</f>
        <v>0.51815552886204352</v>
      </c>
      <c r="R34" s="170">
        <f>IF($I19="n/a",0,IF(R$4&lt;=$C34,0,IF(SUM($C34,$I19)&gt;R$4,$J30/$I19,$J30-SUM($I34:Q34))))</f>
        <v>0.51815552886204352</v>
      </c>
      <c r="S34" s="170">
        <f>IF($I19="n/a",0,IF(S$4&lt;=$C34,0,IF(SUM($C34,$I19)&gt;S$4,$J30/$I19,$J30-SUM($I34:R34))))</f>
        <v>0.51815552886204352</v>
      </c>
      <c r="T34" s="170">
        <f>IF($I19="n/a",0,IF(T$4&lt;=$C34,0,IF(SUM($C34,$I19)&gt;T$4,$J30/$I19,$J30-SUM($I34:S34))))</f>
        <v>0.51815552886204352</v>
      </c>
      <c r="U34" s="170">
        <f>IF($I19="n/a",0,IF(U$4&lt;=$C34,0,IF(SUM($C34,$I19)&gt;U$4,$J30/$I19,$J30-SUM($I34:T34))))</f>
        <v>0.51815552886204352</v>
      </c>
      <c r="V34" s="170">
        <f>IF($I19="n/a",0,IF(V$4&lt;=$C34,0,IF(SUM($C34,$I19)&gt;V$4,$J30/$I19,$J30-SUM($I34:U34))))</f>
        <v>0.51815552886204352</v>
      </c>
      <c r="W34" s="170">
        <f>IF($I19="n/a",0,IF(W$4&lt;=$C34,0,IF(SUM($C34,$I19)&gt;W$4,$J30/$I19,$J30-SUM($I34:V34))))</f>
        <v>0.51815552886204352</v>
      </c>
      <c r="X34" s="170">
        <f>IF($I19="n/a",0,IF(X$4&lt;=$C34,0,IF(SUM($C34,$I19)&gt;X$4,$J30/$I19,$J30-SUM($I34:W34))))</f>
        <v>0.51815552886204352</v>
      </c>
      <c r="Y34" s="170">
        <f>IF($I19="n/a",0,IF(Y$4&lt;=$C34,0,IF(SUM($C34,$I19)&gt;Y$4,$J30/$I19,$J30-SUM($I34:X34))))</f>
        <v>0.51815552886204352</v>
      </c>
      <c r="Z34" s="170">
        <f>IF($I19="n/a",0,IF(Z$4&lt;=$C34,0,IF(SUM($C34,$I19)&gt;Z$4,$J30/$I19,$J30-SUM($I34:Y34))))</f>
        <v>0.51815552886204352</v>
      </c>
      <c r="AA34" s="170">
        <f>IF($I19="n/a",0,IF(AA$4&lt;=$C34,0,IF(SUM($C34,$I19)&gt;AA$4,$J30/$I19,$J30-SUM($I34:Z34))))</f>
        <v>0.51815552886204352</v>
      </c>
      <c r="AB34" s="170">
        <f>IF($I19="n/a",0,IF(AB$4&lt;=$C34,0,IF(SUM($C34,$I19)&gt;AB$4,$J30/$I19,$J30-SUM($I34:AA34))))</f>
        <v>0.51815552886204352</v>
      </c>
      <c r="AC34" s="170">
        <f>IF($I19="n/a",0,IF(AC$4&lt;=$C34,0,IF(SUM($C34,$I19)&gt;AC$4,$J30/$I19,$J30-SUM($I34:AB34))))</f>
        <v>0.51815552886204352</v>
      </c>
      <c r="AD34" s="170">
        <f>IF($I19="n/a",0,IF(AD$4&lt;=$C34,0,IF(SUM($C34,$I19)&gt;AD$4,$J30/$I19,$J30-SUM($I34:AC34))))</f>
        <v>0.51815552886204352</v>
      </c>
      <c r="AE34" s="170">
        <f>IF($I19="n/a",0,IF(AE$4&lt;=$C34,0,IF(SUM($C34,$I19)&gt;AE$4,$J30/$I19,$J30-SUM($I34:AD34))))</f>
        <v>0.51815552886204352</v>
      </c>
      <c r="AF34" s="170">
        <f>IF($I19="n/a",0,IF(AF$4&lt;=$C34,0,IF(SUM($C34,$I19)&gt;AF$4,$J30/$I19,$J30-SUM($I34:AE34))))</f>
        <v>0.51815552886204352</v>
      </c>
      <c r="AG34" s="170">
        <f>IF($I19="n/a",0,IF(AG$4&lt;=$C34,0,IF(SUM($C34,$I19)&gt;AG$4,$J30/$I19,$J30-SUM($I34:AF34))))</f>
        <v>0.51815552886204352</v>
      </c>
      <c r="AH34" s="170">
        <f>IF($I19="n/a",0,IF(AH$4&lt;=$C34,0,IF(SUM($C34,$I19)&gt;AH$4,$J30/$I19,$J30-SUM($I34:AG34))))</f>
        <v>0.51815552886204352</v>
      </c>
      <c r="AI34" s="170">
        <f>IF($I19="n/a",0,IF(AI$4&lt;=$C34,0,IF(SUM($C34,$I19)&gt;AI$4,$J30/$I19,$J30-SUM($I34:AH34))))</f>
        <v>0.51815552886204352</v>
      </c>
      <c r="AJ34" s="170">
        <f>IF($I19="n/a",0,IF(AJ$4&lt;=$C34,0,IF(SUM($C34,$I19)&gt;AJ$4,$J30/$I19,$J30-SUM($I34:AI34))))</f>
        <v>0.51815552886204352</v>
      </c>
      <c r="AK34" s="170">
        <f>IF($I19="n/a",0,IF(AK$4&lt;=$C34,0,IF(SUM($C34,$I19)&gt;AK$4,$J30/$I19,$J30-SUM($I34:AJ34))))</f>
        <v>0.51815552886204352</v>
      </c>
      <c r="AL34" s="170">
        <f>IF($I19="n/a",0,IF(AL$4&lt;=$C34,0,IF(SUM($C34,$I19)&gt;AL$4,$J30/$I19,$J30-SUM($I34:AK34))))</f>
        <v>0.51815552886204352</v>
      </c>
      <c r="AM34" s="170">
        <f>IF($I19="n/a",0,IF(AM$4&lt;=$C34,0,IF(SUM($C34,$I19)&gt;AM$4,$J30/$I19,$J30-SUM($I34:AL34))))</f>
        <v>0.51815552886204352</v>
      </c>
      <c r="AN34" s="170">
        <f>IF($I19="n/a",0,IF(AN$4&lt;=$C34,0,IF(SUM($C34,$I19)&gt;AN$4,$J30/$I19,$J30-SUM($I34:AM34))))</f>
        <v>0.51815552886204352</v>
      </c>
      <c r="AO34" s="170">
        <f>IF($I19="n/a",0,IF(AO$4&lt;=$C34,0,IF(SUM($C34,$I19)&gt;AO$4,$J30/$I19,$J30-SUM($I34:AN34))))</f>
        <v>0.51815552886204352</v>
      </c>
      <c r="AP34" s="170">
        <f>IF($I19="n/a",0,IF(AP$4&lt;=$C34,0,IF(SUM($C34,$I19)&gt;AP$4,$J30/$I19,$J30-SUM($I34:AO34))))</f>
        <v>0.51815552886204352</v>
      </c>
      <c r="AQ34" s="170">
        <f>IF($I19="n/a",0,IF(AQ$4&lt;=$C34,0,IF(SUM($C34,$I19)&gt;AQ$4,$J30/$I19,$J30-SUM($I34:AP34))))</f>
        <v>0.51815552886204352</v>
      </c>
      <c r="AR34" s="170">
        <f>IF($I19="n/a",0,IF(AR$4&lt;=$C34,0,IF(SUM($C34,$I19)&gt;AR$4,$J30/$I19,$J30-SUM($I34:AQ34))))</f>
        <v>0.51815552886204352</v>
      </c>
      <c r="AS34" s="170">
        <f>IF($I19="n/a",0,IF(AS$4&lt;=$C34,0,IF(SUM($C34,$I19)&gt;AS$4,$J30/$I19,$J30-SUM($I34:AR34))))</f>
        <v>0.51815552886204352</v>
      </c>
      <c r="AT34" s="170">
        <f>IF($I19="n/a",0,IF(AT$4&lt;=$C34,0,IF(SUM($C34,$I19)&gt;AT$4,$J30/$I19,$J30-SUM($I34:AS34))))</f>
        <v>0.51815552886204352</v>
      </c>
      <c r="AU34" s="170">
        <f>IF($I19="n/a",0,IF(AU$4&lt;=$C34,0,IF(SUM($C34,$I19)&gt;AU$4,$J30/$I19,$J30-SUM($I34:AT34))))</f>
        <v>0.51815552886204352</v>
      </c>
      <c r="AV34" s="170">
        <f>IF($I19="n/a",0,IF(AV$4&lt;=$C34,0,IF(SUM($C34,$I19)&gt;AV$4,$J30/$I19,$J30-SUM($I34:AU34))))</f>
        <v>0.51815552886204352</v>
      </c>
      <c r="AW34" s="170">
        <f>IF($I19="n/a",0,IF(AW$4&lt;=$C34,0,IF(SUM($C34,$I19)&gt;AW$4,$J30/$I19,$J30-SUM($I34:AV34))))</f>
        <v>0.51815552886204352</v>
      </c>
      <c r="AX34" s="170">
        <f>IF($I19="n/a",0,IF(AX$4&lt;=$C34,0,IF(SUM($C34,$I19)&gt;AX$4,$J30/$I19,$J30-SUM($I34:AW34))))</f>
        <v>0.51815552886204352</v>
      </c>
      <c r="AY34" s="170">
        <f>IF($I19="n/a",0,IF(AY$4&lt;=$C34,0,IF(SUM($C34,$I19)&gt;AY$4,$J30/$I19,$J30-SUM($I34:AX34))))</f>
        <v>0.51815552886204352</v>
      </c>
      <c r="AZ34" s="170">
        <f>IF($I19="n/a",0,IF(AZ$4&lt;=$C34,0,IF(SUM($C34,$I19)&gt;AZ$4,$J30/$I19,$J30-SUM($I34:AY34))))</f>
        <v>0.51815552886204352</v>
      </c>
      <c r="BA34" s="170">
        <f>IF($I19="n/a",0,IF(BA$4&lt;=$C34,0,IF(SUM($C34,$I19)&gt;BA$4,$J30/$I19,$J30-SUM($I34:AZ34))))</f>
        <v>0.51815552886204352</v>
      </c>
      <c r="BB34" s="170">
        <f>IF($I19="n/a",0,IF(BB$4&lt;=$C34,0,IF(SUM($C34,$I19)&gt;BB$4,$J30/$I19,$J30-SUM($I34:BA34))))</f>
        <v>0.51815552886204352</v>
      </c>
      <c r="BC34" s="170">
        <f>IF($I19="n/a",0,IF(BC$4&lt;=$C34,0,IF(SUM($C34,$I19)&gt;BC$4,$J30/$I19,$J30-SUM($I34:BB34))))</f>
        <v>0.51815552886204352</v>
      </c>
      <c r="BD34" s="170">
        <f>IF($I19="n/a",0,IF(BD$4&lt;=$C34,0,IF(SUM($C34,$I19)&gt;BD$4,$J30/$I19,$J30-SUM($I34:BC34))))</f>
        <v>0.51815552886204352</v>
      </c>
      <c r="BE34" s="170">
        <f>IF($I19="n/a",0,IF(BE$4&lt;=$C34,0,IF(SUM($C34,$I19)&gt;BE$4,$J30/$I19,$J30-SUM($I34:BD34))))</f>
        <v>0.51815552886204352</v>
      </c>
      <c r="BF34" s="170">
        <f>IF($I19="n/a",0,IF(BF$4&lt;=$C34,0,IF(SUM($C34,$I19)&gt;BF$4,$J30/$I19,$J30-SUM($I34:BE34))))</f>
        <v>0.51815552886204352</v>
      </c>
      <c r="BG34" s="170">
        <f>IF($I19="n/a",0,IF(BG$4&lt;=$C34,0,IF(SUM($C34,$I19)&gt;BG$4,$J30/$I19,$J30-SUM($I34:BF34))))</f>
        <v>0.51815552886204352</v>
      </c>
      <c r="BH34" s="170">
        <f>IF($I19="n/a",0,IF(BH$4&lt;=$C34,0,IF(SUM($C34,$I19)&gt;BH$4,$J30/$I19,$J30-SUM($I34:BG34))))</f>
        <v>0.51815552886204352</v>
      </c>
      <c r="BI34" s="170">
        <f>IF($I19="n/a",0,IF(BI$4&lt;=$C34,0,IF(SUM($C34,$I19)&gt;BI$4,$J30/$I19,$J30-SUM($I34:BH34))))</f>
        <v>0.27980398558552366</v>
      </c>
      <c r="BJ34" s="170">
        <f>IF($I19="n/a",0,IF(BJ$4&lt;=$C34,0,IF(SUM($C34,$I19)&gt;BJ$4,$J30/$I19,$J30-SUM($I34:BI34))))</f>
        <v>0</v>
      </c>
      <c r="BK34" s="170">
        <f>IF($I19="n/a",0,IF(BK$4&lt;=$C34,0,IF(SUM($C34,$I19)&gt;BK$4,$J30/$I19,$J30-SUM($I34:BJ34))))</f>
        <v>0</v>
      </c>
      <c r="BL34" s="170">
        <f>IF($I19="n/a",0,IF(BL$4&lt;=$C34,0,IF(SUM($C34,$I19)&gt;BL$4,$J30/$I19,$J30-SUM($I34:BK34))))</f>
        <v>0</v>
      </c>
      <c r="BM34" s="170">
        <f>IF($I19="n/a",0,IF(BM$4&lt;=$C34,0,IF(SUM($C34,$I19)&gt;BM$4,$J30/$I19,$J30-SUM($I34:BL34))))</f>
        <v>0</v>
      </c>
      <c r="BN34" s="170">
        <f>IF($I19="n/a",0,IF(BN$4&lt;=$C34,0,IF(SUM($C34,$I19)&gt;BN$4,$J30/$I19,$J30-SUM($I34:BM34))))</f>
        <v>0</v>
      </c>
      <c r="BO34" s="170">
        <f>IF($I19="n/a",0,IF(BO$4&lt;=$C34,0,IF(SUM($C34,$I19)&gt;BO$4,$J30/$I19,$J30-SUM($I34:BN34))))</f>
        <v>0</v>
      </c>
      <c r="BP34" s="170">
        <f>IF($I19="n/a",0,IF(BP$4&lt;=$C34,0,IF(SUM($C34,$I19)&gt;BP$4,$J30/$I19,$J30-SUM($I34:BO34))))</f>
        <v>0</v>
      </c>
      <c r="BQ34" s="170">
        <f>IF($I19="n/a",0,IF(BQ$4&lt;=$C34,0,IF(SUM($C34,$I19)&gt;BQ$4,$J30/$I19,$J30-SUM($I34:BP34))))</f>
        <v>0</v>
      </c>
      <c r="BR34" s="170">
        <f>IF($I19="n/a",0,IF(BR$4&lt;=$C34,0,IF(SUM($C34,$I19)&gt;BR$4,$J30/$I19,$J30-SUM($I34:BQ34))))</f>
        <v>0</v>
      </c>
      <c r="BS34" s="170">
        <f>IF($I19="n/a",0,IF(BS$4&lt;=$C34,0,IF(SUM($C34,$I19)&gt;BS$4,$J30/$I19,$J30-SUM($I34:BR34))))</f>
        <v>0</v>
      </c>
      <c r="BT34" s="170">
        <f>IF($I19="n/a",0,IF(BT$4&lt;=$C34,0,IF(SUM($C34,$I19)&gt;BT$4,$J30/$I19,$J30-SUM($I34:BS34))))</f>
        <v>0</v>
      </c>
      <c r="BU34" s="170">
        <f>IF($I19="n/a",0,IF(BU$4&lt;=$C34,0,IF(SUM($C34,$I19)&gt;BU$4,$J30/$I19,$J30-SUM($I34:BT34))))</f>
        <v>0</v>
      </c>
      <c r="BV34" s="170">
        <f>IF($I19="n/a",0,IF(BV$4&lt;=$C34,0,IF(SUM($C34,$I19)&gt;BV$4,$J30/$I19,$J30-SUM($I34:BU34))))</f>
        <v>0</v>
      </c>
      <c r="BW34" s="170">
        <f>IF($I19="n/a",0,IF(BW$4&lt;=$C34,0,IF(SUM($C34,$I19)&gt;BW$4,$J30/$I19,$J30-SUM($I34:BV34))))</f>
        <v>0</v>
      </c>
      <c r="BX34" s="170">
        <f>IF($I19="n/a",0,IF(BX$4&lt;=$C34,0,IF(SUM($C34,$I19)&gt;BX$4,$J30/$I19,$J30-SUM($I34:BW34))))</f>
        <v>0</v>
      </c>
      <c r="BY34" s="170">
        <f>IF($I19="n/a",0,IF(BY$4&lt;=$C34,0,IF(SUM($C34,$I19)&gt;BY$4,$J30/$I19,$J30-SUM($I34:BX34))))</f>
        <v>0</v>
      </c>
      <c r="BZ34" s="170">
        <f>IF($I19="n/a",0,IF(BZ$4&lt;=$C34,0,IF(SUM($C34,$I19)&gt;BZ$4,$J30/$I19,$J30-SUM($I34:BY34))))</f>
        <v>0</v>
      </c>
      <c r="CA34" s="170">
        <f>IF($I19="n/a",0,IF(CA$4&lt;=$C34,0,IF(SUM($C34,$I19)&gt;CA$4,$J30/$I19,$J30-SUM($I34:BZ34))))</f>
        <v>0</v>
      </c>
      <c r="CB34" s="170">
        <f>IF($I19="n/a",0,IF(CB$4&lt;=$C34,0,IF(SUM($C34,$I19)&gt;CB$4,$J30/$I19,$J30-SUM($I34:CA34))))</f>
        <v>0</v>
      </c>
      <c r="CC34" s="170">
        <f>IF($I19="n/a",0,IF(CC$4&lt;=$C34,0,IF(SUM($C34,$I19)&gt;CC$4,$J30/$I19,$J30-SUM($I34:CB34))))</f>
        <v>0</v>
      </c>
      <c r="CD34" s="170">
        <f>IF($I19="n/a",0,IF(CD$4&lt;=$C34,0,IF(SUM($C34,$I19)&gt;CD$4,$J30/$I19,$J30-SUM($I34:CC34))))</f>
        <v>0</v>
      </c>
      <c r="CE34" s="170">
        <f>IF($I19="n/a",0,IF(CE$4&lt;=$C34,0,IF(SUM($C34,$I19)&gt;CE$4,$J30/$I19,$J30-SUM($I34:CD34))))</f>
        <v>0</v>
      </c>
      <c r="CF34" s="170">
        <f>IF($I19="n/a",0,IF(CF$4&lt;=$C34,0,IF(SUM($C34,$I19)&gt;CF$4,$J30/$I19,$J30-SUM($I34:CE34))))</f>
        <v>0</v>
      </c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  <c r="IV34" s="158"/>
      <c r="IW34" s="158"/>
      <c r="IX34" s="158"/>
      <c r="IY34" s="158"/>
      <c r="IZ34" s="158"/>
      <c r="JA34" s="158"/>
      <c r="JB34" s="158"/>
      <c r="JC34" s="158"/>
      <c r="JD34" s="158"/>
      <c r="JE34" s="158"/>
      <c r="JF34" s="158"/>
      <c r="JG34" s="158"/>
      <c r="JH34" s="158"/>
      <c r="JI34" s="158"/>
      <c r="JJ34" s="158"/>
      <c r="JK34" s="158"/>
      <c r="JL34" s="158"/>
      <c r="JM34" s="158"/>
      <c r="JN34" s="158"/>
      <c r="JO34" s="158"/>
      <c r="JP34" s="158"/>
      <c r="JQ34" s="158"/>
      <c r="JR34" s="158"/>
      <c r="JS34" s="158"/>
      <c r="JT34" s="158"/>
      <c r="JU34" s="158"/>
      <c r="JV34" s="158"/>
      <c r="JW34" s="158"/>
      <c r="JX34" s="158"/>
      <c r="JY34" s="158"/>
      <c r="JZ34" s="158"/>
      <c r="KA34" s="158"/>
      <c r="KB34" s="158"/>
      <c r="KC34" s="158"/>
      <c r="KD34" s="158"/>
      <c r="KE34" s="158"/>
      <c r="KF34" s="158"/>
      <c r="KG34" s="158"/>
      <c r="KH34" s="158"/>
      <c r="KI34" s="158"/>
      <c r="KJ34" s="158"/>
      <c r="KK34" s="158"/>
      <c r="KL34" s="158"/>
      <c r="KM34" s="158"/>
      <c r="KN34" s="158"/>
      <c r="KO34" s="158"/>
      <c r="KP34" s="158"/>
      <c r="KQ34" s="158"/>
      <c r="KR34" s="158"/>
      <c r="KS34" s="158"/>
      <c r="KT34" s="158"/>
      <c r="KU34" s="158"/>
      <c r="KV34" s="158"/>
      <c r="KW34" s="158"/>
      <c r="KX34" s="158"/>
      <c r="KY34" s="158"/>
      <c r="KZ34" s="158"/>
      <c r="LA34" s="158"/>
      <c r="LB34" s="158"/>
      <c r="LC34" s="158"/>
      <c r="LD34" s="158"/>
      <c r="LE34" s="158"/>
      <c r="LF34" s="158"/>
      <c r="LG34" s="158"/>
      <c r="LH34" s="158"/>
      <c r="LI34" s="158"/>
      <c r="LJ34" s="158"/>
      <c r="LK34" s="158"/>
      <c r="LL34" s="158"/>
      <c r="LM34" s="158"/>
      <c r="LN34" s="158"/>
      <c r="LO34" s="158"/>
      <c r="LP34" s="158"/>
      <c r="LQ34" s="158"/>
      <c r="LR34" s="158"/>
      <c r="LS34" s="158"/>
      <c r="LT34" s="158"/>
      <c r="LU34" s="158"/>
      <c r="LV34" s="158"/>
      <c r="LW34" s="158"/>
      <c r="LX34" s="158"/>
      <c r="LY34" s="158"/>
      <c r="LZ34" s="158"/>
      <c r="MA34" s="158"/>
      <c r="MB34" s="158"/>
      <c r="MC34" s="158"/>
      <c r="MD34" s="158"/>
      <c r="ME34" s="158"/>
      <c r="MF34" s="158"/>
      <c r="MG34" s="158"/>
      <c r="MH34" s="158"/>
      <c r="MI34" s="158"/>
      <c r="MJ34" s="158"/>
      <c r="MK34" s="158"/>
      <c r="ML34" s="158"/>
      <c r="MM34" s="158"/>
      <c r="MN34" s="158"/>
      <c r="MO34" s="158"/>
      <c r="MP34" s="158"/>
      <c r="MQ34" s="158"/>
      <c r="MR34" s="158"/>
      <c r="MS34" s="158"/>
      <c r="MT34" s="158"/>
      <c r="MU34" s="158"/>
      <c r="MV34" s="158"/>
      <c r="MW34" s="158"/>
      <c r="MX34" s="158"/>
      <c r="MY34" s="158"/>
      <c r="MZ34" s="158"/>
      <c r="NA34" s="158"/>
      <c r="NB34" s="158"/>
      <c r="NC34" s="158"/>
      <c r="ND34" s="158"/>
      <c r="NE34" s="158"/>
      <c r="NF34" s="158"/>
      <c r="NG34" s="158"/>
      <c r="NH34" s="158"/>
      <c r="NI34" s="158"/>
      <c r="NJ34" s="158"/>
      <c r="NK34" s="158"/>
      <c r="NL34" s="158"/>
      <c r="NM34" s="158"/>
      <c r="NN34" s="158"/>
      <c r="NO34" s="158"/>
      <c r="NP34" s="158"/>
      <c r="NQ34" s="158"/>
      <c r="NR34" s="158"/>
      <c r="NS34" s="158"/>
      <c r="NT34" s="158"/>
      <c r="NU34" s="158"/>
      <c r="NV34" s="158"/>
      <c r="NW34" s="158"/>
      <c r="NX34" s="158"/>
      <c r="NY34" s="158"/>
      <c r="NZ34" s="158"/>
      <c r="OA34" s="158"/>
      <c r="OB34" s="158"/>
      <c r="OC34" s="158"/>
      <c r="OD34" s="158"/>
      <c r="OE34" s="158"/>
      <c r="OF34" s="158"/>
      <c r="OG34" s="158"/>
      <c r="OH34" s="158"/>
      <c r="OI34" s="158"/>
      <c r="OJ34" s="158"/>
      <c r="OK34" s="158"/>
      <c r="OL34" s="158"/>
      <c r="OM34" s="158"/>
      <c r="ON34" s="158"/>
      <c r="OO34" s="158"/>
      <c r="OP34" s="158"/>
      <c r="OQ34" s="158"/>
      <c r="OR34" s="158"/>
      <c r="OS34" s="158"/>
      <c r="OT34" s="158"/>
      <c r="OU34" s="158"/>
      <c r="OV34" s="158"/>
      <c r="OW34" s="158"/>
      <c r="OX34" s="158"/>
      <c r="OY34" s="158"/>
      <c r="OZ34" s="158"/>
      <c r="PA34" s="158"/>
      <c r="PB34" s="158"/>
      <c r="PC34" s="158"/>
      <c r="PD34" s="158"/>
      <c r="PE34" s="158"/>
      <c r="PF34" s="158"/>
      <c r="PG34" s="158"/>
      <c r="PH34" s="158"/>
      <c r="PI34" s="158"/>
      <c r="PJ34" s="158"/>
      <c r="PK34" s="158"/>
      <c r="PL34" s="158"/>
      <c r="PM34" s="158"/>
      <c r="PN34" s="158"/>
      <c r="PO34" s="158"/>
      <c r="PP34" s="158"/>
      <c r="PQ34" s="158"/>
      <c r="PR34" s="158"/>
      <c r="PS34" s="158"/>
      <c r="PT34" s="158"/>
      <c r="PU34" s="158"/>
      <c r="PV34" s="158"/>
      <c r="PW34" s="158"/>
      <c r="PX34" s="158"/>
      <c r="PY34" s="158"/>
      <c r="PZ34" s="158"/>
      <c r="QA34" s="158"/>
      <c r="QB34" s="158"/>
      <c r="QC34" s="158"/>
      <c r="QD34" s="158"/>
      <c r="QE34" s="158"/>
      <c r="QF34" s="158"/>
      <c r="QG34" s="158"/>
      <c r="QH34" s="158"/>
      <c r="QI34" s="158"/>
      <c r="QJ34" s="158"/>
      <c r="QK34" s="158"/>
      <c r="QL34" s="158"/>
      <c r="QM34" s="158"/>
      <c r="QN34" s="158"/>
      <c r="QO34" s="158"/>
      <c r="QP34" s="158"/>
      <c r="QQ34" s="158"/>
      <c r="QR34" s="158"/>
      <c r="QS34" s="158"/>
      <c r="QT34" s="158"/>
      <c r="QU34" s="158"/>
      <c r="QV34" s="158"/>
      <c r="QW34" s="158"/>
      <c r="QX34" s="158"/>
      <c r="QY34" s="158"/>
      <c r="QZ34" s="158"/>
      <c r="RA34" s="158"/>
      <c r="RB34" s="158"/>
      <c r="RC34" s="158"/>
      <c r="RD34" s="158"/>
      <c r="RE34" s="158"/>
      <c r="RF34" s="158"/>
      <c r="RG34" s="158"/>
      <c r="RH34" s="158"/>
      <c r="RI34" s="158"/>
      <c r="RJ34" s="158"/>
      <c r="RK34" s="158"/>
      <c r="RL34" s="158"/>
      <c r="RM34" s="158"/>
      <c r="RN34" s="158"/>
      <c r="RO34" s="158"/>
      <c r="RP34" s="158"/>
      <c r="RQ34" s="158"/>
      <c r="RR34" s="158"/>
      <c r="RS34" s="158"/>
      <c r="RT34" s="158"/>
      <c r="RU34" s="158"/>
      <c r="RV34" s="158"/>
      <c r="RW34" s="158"/>
      <c r="RX34" s="158"/>
      <c r="RY34" s="158"/>
      <c r="RZ34" s="158"/>
      <c r="SA34" s="158"/>
      <c r="SB34" s="158"/>
      <c r="SC34" s="158"/>
      <c r="SD34" s="158"/>
      <c r="SE34" s="158"/>
      <c r="SF34" s="158"/>
      <c r="SG34" s="158"/>
      <c r="SH34" s="158"/>
      <c r="SI34" s="158"/>
      <c r="SJ34" s="158"/>
      <c r="SK34" s="158"/>
      <c r="SL34" s="158"/>
      <c r="SM34" s="158"/>
      <c r="SN34" s="158"/>
      <c r="SO34" s="158"/>
      <c r="SP34" s="158"/>
      <c r="SQ34" s="158"/>
      <c r="SR34" s="158"/>
      <c r="SS34" s="158"/>
      <c r="ST34" s="158"/>
      <c r="SU34" s="158"/>
      <c r="SV34" s="158"/>
      <c r="SW34" s="158"/>
      <c r="SX34" s="158"/>
      <c r="SY34" s="158"/>
      <c r="SZ34" s="158"/>
      <c r="TA34" s="158"/>
      <c r="TB34" s="158"/>
      <c r="TC34" s="158"/>
      <c r="TD34" s="158"/>
      <c r="TE34" s="158"/>
      <c r="TF34" s="158"/>
      <c r="TG34" s="158"/>
      <c r="TH34" s="158"/>
      <c r="TI34" s="158"/>
      <c r="TJ34" s="158"/>
      <c r="TK34" s="158"/>
      <c r="TL34" s="158"/>
      <c r="TM34" s="158"/>
      <c r="TN34" s="158"/>
      <c r="TO34" s="158"/>
      <c r="TP34" s="158"/>
      <c r="TQ34" s="158"/>
      <c r="TR34" s="158"/>
      <c r="TS34" s="158"/>
      <c r="TT34" s="158"/>
      <c r="TU34" s="158"/>
      <c r="TV34" s="158"/>
      <c r="TW34" s="158"/>
      <c r="TX34" s="158"/>
      <c r="TY34" s="158"/>
      <c r="TZ34" s="158"/>
      <c r="UA34" s="158"/>
      <c r="UB34" s="158"/>
      <c r="UC34" s="158"/>
      <c r="UD34" s="158"/>
      <c r="UE34" s="158"/>
      <c r="UF34" s="158"/>
      <c r="UG34" s="158"/>
      <c r="UH34" s="158"/>
      <c r="UI34" s="158"/>
      <c r="UJ34" s="158"/>
      <c r="UK34" s="158"/>
      <c r="UL34" s="158"/>
      <c r="UM34" s="158"/>
      <c r="UN34" s="158"/>
      <c r="UO34" s="158"/>
      <c r="UP34" s="158"/>
      <c r="UQ34" s="158"/>
      <c r="UR34" s="158"/>
      <c r="US34" s="158"/>
      <c r="UT34" s="158"/>
      <c r="UU34" s="158"/>
      <c r="UV34" s="158"/>
      <c r="UW34" s="158"/>
      <c r="UX34" s="158"/>
      <c r="UY34" s="158"/>
      <c r="UZ34" s="158"/>
      <c r="VA34" s="158"/>
      <c r="VB34" s="158"/>
      <c r="VC34" s="158"/>
      <c r="VD34" s="158"/>
      <c r="VE34" s="158"/>
      <c r="VF34" s="158"/>
      <c r="VG34" s="158"/>
      <c r="VH34" s="158"/>
      <c r="VI34" s="158"/>
      <c r="VJ34" s="158"/>
      <c r="VK34" s="158"/>
      <c r="VL34" s="158"/>
      <c r="VM34" s="158"/>
      <c r="VN34" s="158"/>
      <c r="VO34" s="158"/>
      <c r="VP34" s="158"/>
      <c r="VQ34" s="158"/>
      <c r="VR34" s="158"/>
      <c r="VS34" s="158"/>
      <c r="VT34" s="158"/>
      <c r="VU34" s="158"/>
      <c r="VV34" s="158"/>
      <c r="VW34" s="158"/>
      <c r="VX34" s="158"/>
      <c r="VY34" s="158"/>
      <c r="VZ34" s="158"/>
      <c r="WA34" s="158"/>
      <c r="WB34" s="158"/>
      <c r="WC34" s="158"/>
      <c r="WD34" s="158"/>
      <c r="WE34" s="158"/>
      <c r="WF34" s="158"/>
      <c r="WG34" s="158"/>
      <c r="WH34" s="158"/>
      <c r="WI34" s="158"/>
      <c r="WJ34" s="158"/>
      <c r="WK34" s="158"/>
      <c r="WL34" s="158"/>
      <c r="WM34" s="158"/>
      <c r="WN34" s="158"/>
      <c r="WO34" s="158"/>
      <c r="WP34" s="158"/>
      <c r="WQ34" s="158"/>
      <c r="WR34" s="158"/>
      <c r="WS34" s="158"/>
      <c r="WT34" s="158"/>
      <c r="WU34" s="158"/>
      <c r="WV34" s="158"/>
      <c r="WW34" s="158"/>
      <c r="WX34" s="158"/>
      <c r="WY34" s="158"/>
      <c r="WZ34" s="158"/>
      <c r="XA34" s="158"/>
      <c r="XB34" s="158"/>
      <c r="XC34" s="158"/>
      <c r="XD34" s="158"/>
      <c r="XE34" s="158"/>
      <c r="XF34" s="158"/>
      <c r="XG34" s="158"/>
      <c r="XH34" s="158"/>
      <c r="XI34" s="158"/>
      <c r="XJ34" s="158"/>
      <c r="XK34" s="158"/>
      <c r="XL34" s="158"/>
      <c r="XM34" s="158"/>
      <c r="XN34" s="158"/>
      <c r="XO34" s="158"/>
      <c r="XP34" s="158"/>
      <c r="XQ34" s="158"/>
      <c r="XR34" s="158"/>
      <c r="XS34" s="158"/>
      <c r="XT34" s="158"/>
      <c r="XU34" s="158"/>
      <c r="XV34" s="158"/>
      <c r="XW34" s="158"/>
      <c r="XX34" s="158"/>
      <c r="XY34" s="158"/>
      <c r="XZ34" s="158"/>
      <c r="YA34" s="158"/>
      <c r="YB34" s="158"/>
      <c r="YC34" s="158"/>
      <c r="YD34" s="158"/>
      <c r="YE34" s="158"/>
      <c r="YF34" s="158"/>
      <c r="YG34" s="158"/>
      <c r="YH34" s="158"/>
      <c r="YI34" s="158"/>
      <c r="YJ34" s="158"/>
      <c r="YK34" s="158"/>
      <c r="YL34" s="158"/>
      <c r="YM34" s="158"/>
      <c r="YN34" s="158"/>
      <c r="YO34" s="158"/>
      <c r="YP34" s="158"/>
      <c r="YQ34" s="158"/>
      <c r="YR34" s="158"/>
      <c r="YS34" s="158"/>
      <c r="YT34" s="158"/>
      <c r="YU34" s="158"/>
      <c r="YV34" s="158"/>
      <c r="YW34" s="158"/>
      <c r="YX34" s="158"/>
      <c r="YY34" s="158"/>
      <c r="YZ34" s="158"/>
      <c r="ZA34" s="158"/>
      <c r="ZB34" s="158"/>
      <c r="ZC34" s="158"/>
      <c r="ZD34" s="158"/>
      <c r="ZE34" s="158"/>
      <c r="ZF34" s="158"/>
      <c r="ZG34" s="158"/>
      <c r="ZH34" s="158"/>
      <c r="ZI34" s="158"/>
      <c r="ZJ34" s="158"/>
      <c r="ZK34" s="158"/>
      <c r="ZL34" s="158"/>
      <c r="ZM34" s="158"/>
      <c r="ZN34" s="158"/>
      <c r="ZO34" s="158"/>
      <c r="ZP34" s="158"/>
      <c r="ZQ34" s="158"/>
      <c r="ZR34" s="158"/>
      <c r="ZS34" s="158"/>
      <c r="ZT34" s="158"/>
      <c r="ZU34" s="158"/>
      <c r="ZV34" s="158"/>
      <c r="ZW34" s="158"/>
      <c r="ZX34" s="158"/>
      <c r="ZY34" s="158"/>
      <c r="ZZ34" s="158"/>
      <c r="AAA34" s="158"/>
      <c r="AAB34" s="158"/>
      <c r="AAC34" s="158"/>
      <c r="AAD34" s="158"/>
      <c r="AAE34" s="158"/>
      <c r="AAF34" s="158"/>
      <c r="AAG34" s="158"/>
      <c r="AAH34" s="158"/>
      <c r="AAI34" s="158"/>
      <c r="AAJ34" s="158"/>
      <c r="AAK34" s="158"/>
      <c r="AAL34" s="158"/>
      <c r="AAM34" s="158"/>
      <c r="AAN34" s="158"/>
      <c r="AAO34" s="158"/>
      <c r="AAP34" s="158"/>
      <c r="AAQ34" s="158"/>
      <c r="AAR34" s="158"/>
      <c r="AAS34" s="158"/>
      <c r="AAT34" s="158"/>
      <c r="AAU34" s="158"/>
      <c r="AAV34" s="158"/>
      <c r="AAW34" s="158"/>
      <c r="AAX34" s="158"/>
      <c r="AAY34" s="158"/>
      <c r="AAZ34" s="158"/>
      <c r="ABA34" s="158"/>
      <c r="ABB34" s="158"/>
      <c r="ABC34" s="158"/>
      <c r="ABD34" s="158"/>
      <c r="ABE34" s="158"/>
      <c r="ABF34" s="158"/>
      <c r="ABG34" s="158"/>
      <c r="ABH34" s="158"/>
      <c r="ABI34" s="158"/>
      <c r="ABJ34" s="158"/>
      <c r="ABK34" s="158"/>
      <c r="ABL34" s="158"/>
      <c r="ABM34" s="158"/>
      <c r="ABN34" s="158"/>
      <c r="ABO34" s="158"/>
      <c r="ABP34" s="158"/>
      <c r="ABQ34" s="158"/>
      <c r="ABR34" s="158"/>
      <c r="ABS34" s="158"/>
      <c r="ABT34" s="158"/>
      <c r="ABU34" s="158"/>
      <c r="ABV34" s="158"/>
      <c r="ABW34" s="158"/>
      <c r="ABX34" s="158"/>
      <c r="ABY34" s="158"/>
      <c r="ABZ34" s="158"/>
      <c r="ACA34" s="158"/>
      <c r="ACB34" s="158"/>
      <c r="ACC34" s="158"/>
      <c r="ACD34" s="158"/>
      <c r="ACE34" s="158"/>
      <c r="ACF34" s="158"/>
      <c r="ACG34" s="158"/>
      <c r="ACH34" s="158"/>
      <c r="ACI34" s="158"/>
      <c r="ACJ34" s="158"/>
      <c r="ACK34" s="158"/>
      <c r="ACL34" s="158"/>
      <c r="ACM34" s="158"/>
      <c r="ACN34" s="158"/>
      <c r="ACO34" s="158"/>
      <c r="ACP34" s="158"/>
      <c r="ACQ34" s="158"/>
      <c r="ACR34" s="158"/>
      <c r="ACS34" s="158"/>
      <c r="ACT34" s="158"/>
      <c r="ACU34" s="158"/>
      <c r="ACV34" s="158"/>
      <c r="ACW34" s="158"/>
      <c r="ACX34" s="158"/>
      <c r="ACY34" s="158"/>
      <c r="ACZ34" s="158"/>
      <c r="ADA34" s="158"/>
      <c r="ADB34" s="158"/>
      <c r="ADC34" s="158"/>
      <c r="ADD34" s="158"/>
      <c r="ADE34" s="158"/>
      <c r="ADF34" s="158"/>
      <c r="ADG34" s="158"/>
      <c r="ADH34" s="158"/>
      <c r="ADI34" s="158"/>
      <c r="ADJ34" s="158"/>
      <c r="ADK34" s="158"/>
      <c r="ADL34" s="158"/>
      <c r="ADM34" s="158"/>
      <c r="ADN34" s="158"/>
      <c r="ADO34" s="158"/>
      <c r="ADP34" s="158"/>
      <c r="ADQ34" s="158"/>
      <c r="ADR34" s="158"/>
      <c r="ADS34" s="158"/>
      <c r="ADT34" s="158"/>
      <c r="ADU34" s="158"/>
      <c r="ADV34" s="158"/>
      <c r="ADW34" s="158"/>
      <c r="ADX34" s="158"/>
      <c r="ADY34" s="158"/>
      <c r="ADZ34" s="158"/>
      <c r="AEA34" s="158"/>
      <c r="AEB34" s="158"/>
      <c r="AEC34" s="158"/>
      <c r="AED34" s="158"/>
      <c r="AEE34" s="158"/>
      <c r="AEF34" s="158"/>
      <c r="AEG34" s="158"/>
      <c r="AEH34" s="158"/>
      <c r="AEI34" s="158"/>
      <c r="AEJ34" s="158"/>
      <c r="AEK34" s="158"/>
      <c r="AEL34" s="158"/>
      <c r="AEM34" s="158"/>
      <c r="AEN34" s="158"/>
      <c r="AEO34" s="158"/>
      <c r="AEP34" s="158"/>
      <c r="AEQ34" s="158"/>
      <c r="AER34" s="158"/>
      <c r="AES34" s="158"/>
      <c r="AET34" s="158"/>
      <c r="AEU34" s="158"/>
      <c r="AEV34" s="158"/>
      <c r="AEW34" s="158"/>
      <c r="AEX34" s="158"/>
      <c r="AEY34" s="158"/>
      <c r="AEZ34" s="158"/>
      <c r="AFA34" s="158"/>
      <c r="AFB34" s="158"/>
      <c r="AFC34" s="158"/>
      <c r="AFD34" s="158"/>
      <c r="AFE34" s="158"/>
      <c r="AFF34" s="158"/>
      <c r="AFG34" s="158"/>
      <c r="AFH34" s="158"/>
      <c r="AFI34" s="158"/>
      <c r="AFJ34" s="158"/>
      <c r="AFK34" s="158"/>
      <c r="AFL34" s="158"/>
      <c r="AFM34" s="158"/>
      <c r="AFN34" s="158"/>
      <c r="AFO34" s="158"/>
      <c r="AFP34" s="158"/>
      <c r="AFQ34" s="158"/>
      <c r="AFR34" s="158"/>
      <c r="AFS34" s="158"/>
      <c r="AFT34" s="158"/>
      <c r="AFU34" s="158"/>
      <c r="AFV34" s="158"/>
      <c r="AFW34" s="158"/>
      <c r="AFX34" s="158"/>
      <c r="AFY34" s="158"/>
      <c r="AFZ34" s="158"/>
      <c r="AGA34" s="158"/>
      <c r="AGB34" s="158"/>
      <c r="AGC34" s="158"/>
      <c r="AGD34" s="158"/>
      <c r="AGE34" s="158"/>
      <c r="AGF34" s="158"/>
      <c r="AGG34" s="158"/>
      <c r="AGH34" s="158"/>
      <c r="AGI34" s="158"/>
      <c r="AGJ34" s="158"/>
      <c r="AGK34" s="158"/>
      <c r="AGL34" s="158"/>
      <c r="AGM34" s="158"/>
      <c r="AGN34" s="158"/>
      <c r="AGO34" s="158"/>
      <c r="AGP34" s="158"/>
      <c r="AGQ34" s="158"/>
      <c r="AGR34" s="158"/>
      <c r="AGS34" s="158"/>
      <c r="AGT34" s="158"/>
      <c r="AGU34" s="158"/>
      <c r="AGV34" s="158"/>
      <c r="AGW34" s="158"/>
      <c r="AGX34" s="158"/>
      <c r="AGY34" s="158"/>
      <c r="AGZ34" s="158"/>
      <c r="AHA34" s="158"/>
      <c r="AHB34" s="158"/>
      <c r="AHC34" s="158"/>
      <c r="AHD34" s="158"/>
      <c r="AHE34" s="158"/>
      <c r="AHF34" s="158"/>
      <c r="AHG34" s="158"/>
      <c r="AHH34" s="158"/>
      <c r="AHI34" s="158"/>
      <c r="AHJ34" s="158"/>
      <c r="AHK34" s="158"/>
      <c r="AHL34" s="158"/>
      <c r="AHM34" s="158"/>
      <c r="AHN34" s="158"/>
      <c r="AHO34" s="158"/>
      <c r="AHP34" s="158"/>
      <c r="AHQ34" s="158"/>
      <c r="AHR34" s="158"/>
      <c r="AHS34" s="158"/>
      <c r="AHT34" s="158"/>
      <c r="AHU34" s="158"/>
      <c r="AHV34" s="158"/>
      <c r="AHW34" s="158"/>
      <c r="AHX34" s="158"/>
      <c r="AHY34" s="158"/>
      <c r="AHZ34" s="158"/>
      <c r="AIA34" s="158"/>
      <c r="AIB34" s="158"/>
      <c r="AIC34" s="158"/>
      <c r="AID34" s="158"/>
      <c r="AIE34" s="158"/>
      <c r="AIF34" s="158"/>
      <c r="AIG34" s="158"/>
      <c r="AIH34" s="158"/>
      <c r="AII34" s="158"/>
      <c r="AIJ34" s="158"/>
      <c r="AIK34" s="158"/>
      <c r="AIL34" s="158"/>
      <c r="AIM34" s="158"/>
      <c r="AIN34" s="158"/>
      <c r="AIO34" s="158"/>
      <c r="AIP34" s="158"/>
      <c r="AIQ34" s="158"/>
      <c r="AIR34" s="158"/>
      <c r="AIS34" s="158"/>
      <c r="AIT34" s="158"/>
      <c r="AIU34" s="158"/>
      <c r="AIV34" s="158"/>
      <c r="AIW34" s="158"/>
      <c r="AIX34" s="158"/>
      <c r="AIY34" s="158"/>
      <c r="AIZ34" s="158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8"/>
      <c r="AJK34" s="158"/>
      <c r="AJL34" s="158"/>
      <c r="AJM34" s="158"/>
      <c r="AJN34" s="158"/>
      <c r="AJO34" s="158"/>
      <c r="AJP34" s="158"/>
      <c r="AJQ34" s="158"/>
      <c r="AJR34" s="158"/>
      <c r="AJS34" s="158"/>
      <c r="AJT34" s="158"/>
      <c r="AJU34" s="158"/>
      <c r="AJV34" s="158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8"/>
      <c r="AKI34" s="158"/>
      <c r="AKJ34" s="158"/>
      <c r="AKK34" s="158"/>
      <c r="AKL34" s="158"/>
      <c r="AKM34" s="158"/>
      <c r="AKN34" s="158"/>
      <c r="AKO34" s="158"/>
      <c r="AKP34" s="158"/>
      <c r="AKQ34" s="158"/>
      <c r="AKR34" s="158"/>
      <c r="AKS34" s="158"/>
      <c r="AKT34" s="158"/>
      <c r="AKU34" s="158"/>
      <c r="AKV34" s="158"/>
      <c r="AKW34" s="158"/>
      <c r="AKX34" s="158"/>
      <c r="AKY34" s="158"/>
      <c r="AKZ34" s="158"/>
      <c r="ALA34" s="158"/>
      <c r="ALB34" s="158"/>
      <c r="ALC34" s="158"/>
      <c r="ALD34" s="158"/>
      <c r="ALE34" s="158"/>
      <c r="ALF34" s="158"/>
      <c r="ALG34" s="158"/>
      <c r="ALH34" s="158"/>
      <c r="ALI34" s="158"/>
      <c r="ALJ34" s="158"/>
      <c r="ALK34" s="158"/>
      <c r="ALL34" s="158"/>
      <c r="ALM34" s="158"/>
      <c r="ALN34" s="158"/>
      <c r="ALO34" s="158"/>
      <c r="ALP34" s="158"/>
      <c r="ALQ34" s="158"/>
      <c r="ALR34" s="158"/>
      <c r="ALS34" s="158"/>
      <c r="ALT34" s="158"/>
      <c r="ALU34" s="158"/>
      <c r="ALV34" s="158"/>
      <c r="ALW34" s="158"/>
      <c r="ALX34" s="158"/>
      <c r="ALY34" s="158"/>
      <c r="ALZ34" s="158"/>
      <c r="AMA34" s="158"/>
      <c r="AMB34" s="158"/>
      <c r="AMC34" s="158"/>
      <c r="AMD34" s="158"/>
      <c r="AME34" s="158"/>
      <c r="AMF34" s="158"/>
      <c r="AMG34" s="158"/>
      <c r="AMH34" s="158"/>
      <c r="AMI34" s="158"/>
      <c r="AMJ34" s="158"/>
      <c r="AMK34" s="158"/>
      <c r="AML34" s="158"/>
      <c r="AMM34" s="158"/>
      <c r="AMN34" s="158"/>
      <c r="AMO34" s="158"/>
      <c r="AMP34" s="158"/>
      <c r="AMQ34" s="158"/>
      <c r="AMR34" s="158"/>
      <c r="AMS34" s="158"/>
      <c r="AMT34" s="158"/>
      <c r="AMU34" s="158"/>
      <c r="AMV34" s="158"/>
      <c r="AMW34" s="158"/>
      <c r="AMX34" s="158"/>
      <c r="AMY34" s="158"/>
      <c r="AMZ34" s="158"/>
      <c r="ANA34" s="158"/>
      <c r="ANB34" s="158"/>
      <c r="ANC34" s="158"/>
      <c r="AND34" s="158"/>
      <c r="ANE34" s="158"/>
      <c r="ANF34" s="158"/>
      <c r="ANG34" s="158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8"/>
      <c r="AOJ34" s="158"/>
      <c r="AOK34" s="158"/>
      <c r="AOL34" s="158"/>
      <c r="AOM34" s="158"/>
      <c r="AON34" s="158"/>
      <c r="AOO34" s="158"/>
      <c r="AOP34" s="158"/>
      <c r="AOQ34" s="158"/>
      <c r="AOR34" s="158"/>
      <c r="AOS34" s="158"/>
      <c r="AOT34" s="158"/>
      <c r="AOU34" s="158"/>
      <c r="AOV34" s="158"/>
      <c r="AOW34" s="158"/>
      <c r="AOX34" s="158"/>
      <c r="AOY34" s="158"/>
      <c r="AOZ34" s="158"/>
      <c r="APA34" s="158"/>
      <c r="APB34" s="158"/>
      <c r="APC34" s="158"/>
      <c r="APD34" s="158"/>
      <c r="APE34" s="158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8"/>
      <c r="AQH34" s="158"/>
      <c r="AQI34" s="158"/>
      <c r="AQJ34" s="158"/>
      <c r="AQK34" s="158"/>
      <c r="AQL34" s="158"/>
      <c r="AQM34" s="158"/>
      <c r="AQN34" s="158"/>
      <c r="AQO34" s="158"/>
      <c r="AQP34" s="158"/>
      <c r="AQQ34" s="158"/>
      <c r="AQR34" s="158"/>
      <c r="AQS34" s="158"/>
      <c r="AQT34" s="158"/>
      <c r="AQU34" s="158"/>
      <c r="AQV34" s="158"/>
      <c r="AQW34" s="158"/>
      <c r="AQX34" s="158"/>
      <c r="AQY34" s="158"/>
      <c r="AQZ34" s="158"/>
      <c r="ARA34" s="158"/>
      <c r="ARB34" s="158"/>
      <c r="ARC34" s="158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8"/>
      <c r="ASF34" s="158"/>
      <c r="ASG34" s="158"/>
      <c r="ASH34" s="158"/>
      <c r="ASI34" s="158"/>
      <c r="ASJ34" s="158"/>
      <c r="ASK34" s="158"/>
      <c r="ASL34" s="158"/>
      <c r="ASM34" s="158"/>
      <c r="ASN34" s="158"/>
      <c r="ASO34" s="158"/>
      <c r="ASP34" s="158"/>
      <c r="ASQ34" s="158"/>
      <c r="ASR34" s="158"/>
      <c r="ASS34" s="158"/>
      <c r="AST34" s="158"/>
      <c r="ASU34" s="158"/>
      <c r="ASV34" s="158"/>
      <c r="ASW34" s="158"/>
      <c r="ASX34" s="158"/>
      <c r="ASY34" s="158"/>
      <c r="ASZ34" s="158"/>
      <c r="ATA34" s="158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  <c r="AUC34" s="158"/>
      <c r="AUD34" s="158"/>
      <c r="AUE34" s="158"/>
      <c r="AUF34" s="158"/>
      <c r="AUG34" s="158"/>
      <c r="AUH34" s="158"/>
      <c r="AUI34" s="158"/>
      <c r="AUJ34" s="158"/>
      <c r="AUK34" s="158"/>
      <c r="AUL34" s="158"/>
      <c r="AUM34" s="158"/>
      <c r="AUN34" s="158"/>
      <c r="AUO34" s="158"/>
      <c r="AUP34" s="158"/>
      <c r="AUQ34" s="158"/>
      <c r="AUR34" s="158"/>
      <c r="AUS34" s="158"/>
      <c r="AUT34" s="158"/>
      <c r="AUU34" s="158"/>
      <c r="AUV34" s="158"/>
      <c r="AUW34" s="158"/>
      <c r="AUX34" s="158"/>
      <c r="AUY34" s="158"/>
      <c r="AUZ34" s="158"/>
      <c r="AVA34" s="158"/>
      <c r="AVB34" s="158"/>
      <c r="AVC34" s="158"/>
      <c r="AVD34" s="158"/>
      <c r="AVE34" s="158"/>
      <c r="AVF34" s="158"/>
      <c r="AVG34" s="158"/>
      <c r="AVH34" s="158"/>
      <c r="AVI34" s="158"/>
      <c r="AVJ34" s="158"/>
      <c r="AVK34" s="158"/>
      <c r="AVL34" s="158"/>
      <c r="AVM34" s="158"/>
      <c r="AVN34" s="158"/>
      <c r="AVO34" s="158"/>
      <c r="AVP34" s="158"/>
      <c r="AVQ34" s="158"/>
      <c r="AVR34" s="158"/>
      <c r="AVS34" s="158"/>
      <c r="AVT34" s="158"/>
      <c r="AVU34" s="158"/>
      <c r="AVV34" s="158"/>
      <c r="AVW34" s="158"/>
      <c r="AVX34" s="158"/>
      <c r="AVY34" s="158"/>
      <c r="AVZ34" s="158"/>
      <c r="AWA34" s="158"/>
      <c r="AWB34" s="158"/>
      <c r="AWC34" s="158"/>
      <c r="AWD34" s="158"/>
      <c r="AWE34" s="158"/>
      <c r="AWF34" s="158"/>
      <c r="AWG34" s="158"/>
      <c r="AWH34" s="158"/>
      <c r="AWI34" s="158"/>
      <c r="AWJ34" s="158"/>
      <c r="AWK34" s="158"/>
      <c r="AWL34" s="158"/>
      <c r="AWM34" s="158"/>
      <c r="AWN34" s="158"/>
      <c r="AWO34" s="158"/>
      <c r="AWP34" s="158"/>
      <c r="AWQ34" s="158"/>
      <c r="AWR34" s="158"/>
      <c r="AWS34" s="158"/>
      <c r="AWT34" s="158"/>
      <c r="AWU34" s="158"/>
      <c r="AWV34" s="158"/>
      <c r="AWW34" s="158"/>
      <c r="AWX34" s="158"/>
      <c r="AWY34" s="158"/>
      <c r="AWZ34" s="158"/>
      <c r="AXA34" s="158"/>
      <c r="AXB34" s="158"/>
      <c r="AXC34" s="158"/>
      <c r="AXD34" s="158"/>
      <c r="AXE34" s="158"/>
      <c r="AXF34" s="158"/>
      <c r="AXG34" s="158"/>
      <c r="AXH34" s="158"/>
      <c r="AXI34" s="158"/>
      <c r="AXJ34" s="158"/>
      <c r="AXK34" s="158"/>
      <c r="AXL34" s="158"/>
      <c r="AXM34" s="158"/>
      <c r="AXN34" s="158"/>
      <c r="AXO34" s="158"/>
      <c r="AXP34" s="158"/>
      <c r="AXQ34" s="158"/>
      <c r="AXR34" s="158"/>
      <c r="AXS34" s="158"/>
      <c r="AXT34" s="158"/>
      <c r="AXU34" s="158"/>
      <c r="AXV34" s="158"/>
      <c r="AXW34" s="158"/>
      <c r="AXX34" s="158"/>
      <c r="AXY34" s="158"/>
      <c r="AXZ34" s="158"/>
      <c r="AYA34" s="158"/>
      <c r="AYB34" s="158"/>
      <c r="AYC34" s="158"/>
      <c r="AYD34" s="158"/>
      <c r="AYE34" s="158"/>
      <c r="AYF34" s="158"/>
      <c r="AYG34" s="158"/>
      <c r="AYH34" s="158"/>
      <c r="AYI34" s="158"/>
      <c r="AYJ34" s="158"/>
      <c r="AYK34" s="158"/>
      <c r="AYL34" s="158"/>
      <c r="AYM34" s="158"/>
      <c r="AYN34" s="158"/>
      <c r="AYO34" s="158"/>
      <c r="AYP34" s="158"/>
      <c r="AYQ34" s="158"/>
      <c r="AYR34" s="158"/>
      <c r="AYS34" s="158"/>
      <c r="AYT34" s="158"/>
      <c r="AYU34" s="158"/>
      <c r="AYV34" s="158"/>
      <c r="AYW34" s="158"/>
      <c r="AYX34" s="158"/>
      <c r="AYY34" s="158"/>
      <c r="AYZ34" s="158"/>
      <c r="AZA34" s="158"/>
      <c r="AZB34" s="158"/>
      <c r="AZC34" s="158"/>
      <c r="AZD34" s="158"/>
      <c r="AZE34" s="158"/>
      <c r="AZF34" s="158"/>
      <c r="AZG34" s="158"/>
      <c r="AZH34" s="158"/>
      <c r="AZI34" s="158"/>
      <c r="AZJ34" s="158"/>
      <c r="AZK34" s="158"/>
      <c r="AZL34" s="158"/>
      <c r="AZM34" s="158"/>
      <c r="AZN34" s="158"/>
      <c r="AZO34" s="158"/>
      <c r="AZP34" s="158"/>
      <c r="AZQ34" s="158"/>
      <c r="AZR34" s="158"/>
      <c r="AZS34" s="158"/>
      <c r="AZT34" s="158"/>
      <c r="AZU34" s="158"/>
      <c r="AZV34" s="158"/>
      <c r="AZW34" s="158"/>
      <c r="AZX34" s="158"/>
      <c r="AZY34" s="158"/>
      <c r="AZZ34" s="158"/>
      <c r="BAA34" s="158"/>
      <c r="BAB34" s="158"/>
      <c r="BAC34" s="158"/>
      <c r="BAD34" s="158"/>
      <c r="BAE34" s="158"/>
      <c r="BAF34" s="158"/>
      <c r="BAG34" s="158"/>
      <c r="BAH34" s="158"/>
      <c r="BAI34" s="158"/>
      <c r="BAJ34" s="158"/>
      <c r="BAK34" s="158"/>
      <c r="BAL34" s="158"/>
      <c r="BAM34" s="158"/>
      <c r="BAN34" s="158"/>
      <c r="BAO34" s="158"/>
      <c r="BAP34" s="158"/>
      <c r="BAQ34" s="158"/>
      <c r="BAR34" s="158"/>
      <c r="BAS34" s="158"/>
      <c r="BAT34" s="158"/>
      <c r="BAU34" s="158"/>
      <c r="BAV34" s="158"/>
      <c r="BAW34" s="158"/>
      <c r="BAX34" s="158"/>
      <c r="BAY34" s="158"/>
      <c r="BAZ34" s="158"/>
      <c r="BBA34" s="158"/>
      <c r="BBB34" s="158"/>
      <c r="BBC34" s="158"/>
      <c r="BBD34" s="158"/>
      <c r="BBE34" s="158"/>
      <c r="BBF34" s="158"/>
      <c r="BBG34" s="158"/>
      <c r="BBH34" s="158"/>
      <c r="BBI34" s="158"/>
      <c r="BBJ34" s="158"/>
      <c r="BBK34" s="158"/>
      <c r="BBL34" s="158"/>
      <c r="BBM34" s="158"/>
      <c r="BBN34" s="158"/>
      <c r="BBO34" s="158"/>
      <c r="BBP34" s="158"/>
      <c r="BBQ34" s="158"/>
      <c r="BBR34" s="158"/>
      <c r="BBS34" s="158"/>
      <c r="BBT34" s="158"/>
      <c r="BBU34" s="158"/>
      <c r="BBV34" s="158"/>
      <c r="BBW34" s="158"/>
      <c r="BBX34" s="158"/>
      <c r="BBY34" s="158"/>
      <c r="BBZ34" s="158"/>
      <c r="BCA34" s="158"/>
      <c r="BCB34" s="158"/>
      <c r="BCC34" s="158"/>
      <c r="BCD34" s="158"/>
      <c r="BCE34" s="158"/>
      <c r="BCF34" s="158"/>
      <c r="BCG34" s="158"/>
      <c r="BCH34" s="158"/>
      <c r="BCI34" s="158"/>
      <c r="BCJ34" s="158"/>
      <c r="BCK34" s="158"/>
      <c r="BCL34" s="158"/>
      <c r="BCM34" s="158"/>
      <c r="BCN34" s="158"/>
      <c r="BCO34" s="158"/>
      <c r="BCP34" s="158"/>
      <c r="BCQ34" s="158"/>
      <c r="BCR34" s="158"/>
      <c r="BCS34" s="158"/>
      <c r="BCT34" s="158"/>
      <c r="BCU34" s="158"/>
      <c r="BCV34" s="158"/>
      <c r="BCW34" s="158"/>
      <c r="BCX34" s="158"/>
      <c r="BCY34" s="158"/>
      <c r="BCZ34" s="158"/>
      <c r="BDA34" s="158"/>
      <c r="BDB34" s="158"/>
      <c r="BDC34" s="158"/>
      <c r="BDD34" s="158"/>
      <c r="BDE34" s="158"/>
      <c r="BDF34" s="158"/>
      <c r="BDG34" s="158"/>
      <c r="BDH34" s="158"/>
      <c r="BDI34" s="158"/>
      <c r="BDJ34" s="158"/>
      <c r="BDK34" s="158"/>
      <c r="BDL34" s="158"/>
      <c r="BDM34" s="158"/>
      <c r="BDN34" s="158"/>
      <c r="BDO34" s="158"/>
      <c r="BDP34" s="158"/>
      <c r="BDQ34" s="158"/>
      <c r="BDR34" s="158"/>
      <c r="BDS34" s="158"/>
      <c r="BDT34" s="158"/>
      <c r="BDU34" s="158"/>
      <c r="BDV34" s="158"/>
      <c r="BDW34" s="158"/>
      <c r="BDX34" s="158"/>
      <c r="BDY34" s="158"/>
      <c r="BDZ34" s="158"/>
      <c r="BEA34" s="158"/>
      <c r="BEB34" s="158"/>
      <c r="BEC34" s="158"/>
      <c r="BED34" s="158"/>
      <c r="BEE34" s="158"/>
      <c r="BEF34" s="158"/>
      <c r="BEG34" s="158"/>
      <c r="BEH34" s="158"/>
      <c r="BEI34" s="158"/>
      <c r="BEJ34" s="158"/>
      <c r="BEK34" s="158"/>
      <c r="BEL34" s="158"/>
      <c r="BEM34" s="158"/>
      <c r="BEN34" s="158"/>
      <c r="BEO34" s="158"/>
      <c r="BEP34" s="158"/>
      <c r="BEQ34" s="158"/>
      <c r="BER34" s="158"/>
      <c r="BES34" s="158"/>
      <c r="BET34" s="158"/>
      <c r="BEU34" s="158"/>
      <c r="BEV34" s="158"/>
      <c r="BEW34" s="158"/>
      <c r="BEX34" s="158"/>
      <c r="BEY34" s="158"/>
      <c r="BEZ34" s="158"/>
      <c r="BFA34" s="158"/>
      <c r="BFB34" s="158"/>
      <c r="BFC34" s="158"/>
      <c r="BFD34" s="158"/>
      <c r="BFE34" s="158"/>
      <c r="BFF34" s="158"/>
      <c r="BFG34" s="158"/>
      <c r="BFH34" s="158"/>
      <c r="BFI34" s="158"/>
      <c r="BFJ34" s="158"/>
      <c r="BFK34" s="158"/>
      <c r="BFL34" s="158"/>
      <c r="BFM34" s="158"/>
      <c r="BFN34" s="158"/>
      <c r="BFO34" s="158"/>
      <c r="BFP34" s="158"/>
      <c r="BFQ34" s="158"/>
      <c r="BFR34" s="158"/>
      <c r="BFS34" s="158"/>
      <c r="BFT34" s="158"/>
      <c r="BFU34" s="158"/>
      <c r="BFV34" s="158"/>
      <c r="BFW34" s="158"/>
      <c r="BFX34" s="158"/>
      <c r="BFY34" s="158"/>
      <c r="BFZ34" s="158"/>
      <c r="BGA34" s="158"/>
      <c r="BGB34" s="158"/>
      <c r="BGC34" s="158"/>
      <c r="BGD34" s="158"/>
      <c r="BGE34" s="158"/>
      <c r="BGF34" s="158"/>
      <c r="BGG34" s="158"/>
      <c r="BGH34" s="158"/>
      <c r="BGI34" s="158"/>
      <c r="BGJ34" s="158"/>
      <c r="BGK34" s="158"/>
      <c r="BGL34" s="158"/>
      <c r="BGM34" s="158"/>
      <c r="BGN34" s="158"/>
      <c r="BGO34" s="158"/>
      <c r="BGP34" s="158"/>
      <c r="BGQ34" s="158"/>
      <c r="BGR34" s="158"/>
      <c r="BGS34" s="158"/>
      <c r="BGT34" s="158"/>
      <c r="BGU34" s="158"/>
      <c r="BGV34" s="158"/>
      <c r="BGW34" s="158"/>
      <c r="BGX34" s="158"/>
      <c r="BGY34" s="158"/>
      <c r="BGZ34" s="158"/>
      <c r="BHA34" s="158"/>
      <c r="BHB34" s="158"/>
      <c r="BHC34" s="158"/>
      <c r="BHD34" s="158"/>
      <c r="BHE34" s="158"/>
      <c r="BHF34" s="158"/>
      <c r="BHG34" s="158"/>
      <c r="BHH34" s="158"/>
      <c r="BHI34" s="158"/>
      <c r="BHJ34" s="158"/>
      <c r="BHK34" s="158"/>
      <c r="BHL34" s="158"/>
      <c r="BHM34" s="158"/>
      <c r="BHN34" s="158"/>
      <c r="BHO34" s="158"/>
      <c r="BHP34" s="158"/>
      <c r="BHQ34" s="158"/>
      <c r="BHR34" s="158"/>
      <c r="BHS34" s="158"/>
      <c r="BHT34" s="158"/>
      <c r="BHU34" s="158"/>
      <c r="BHV34" s="158"/>
      <c r="BHW34" s="158"/>
      <c r="BHX34" s="158"/>
      <c r="BHY34" s="158"/>
      <c r="BHZ34" s="158"/>
      <c r="BIA34" s="158"/>
      <c r="BIB34" s="158"/>
      <c r="BIC34" s="158"/>
      <c r="BID34" s="158"/>
      <c r="BIE34" s="158"/>
      <c r="BIF34" s="158"/>
      <c r="BIG34" s="158"/>
      <c r="BIH34" s="158"/>
      <c r="BII34" s="158"/>
      <c r="BIJ34" s="158"/>
      <c r="BIK34" s="158"/>
      <c r="BIL34" s="158"/>
      <c r="BIM34" s="158"/>
      <c r="BIN34" s="158"/>
      <c r="BIO34" s="158"/>
      <c r="BIP34" s="158"/>
      <c r="BIQ34" s="158"/>
      <c r="BIR34" s="158"/>
      <c r="BIS34" s="158"/>
      <c r="BIT34" s="158"/>
      <c r="BIU34" s="158"/>
      <c r="BIV34" s="158"/>
      <c r="BIW34" s="158"/>
      <c r="BIX34" s="158"/>
      <c r="BIY34" s="158"/>
      <c r="BIZ34" s="158"/>
      <c r="BJA34" s="158"/>
      <c r="BJB34" s="158"/>
      <c r="BJC34" s="158"/>
      <c r="BJD34" s="158"/>
      <c r="BJE34" s="158"/>
      <c r="BJF34" s="158"/>
      <c r="BJG34" s="158"/>
      <c r="BJH34" s="158"/>
      <c r="BJI34" s="158"/>
      <c r="BJJ34" s="158"/>
      <c r="BJK34" s="158"/>
      <c r="BJL34" s="158"/>
      <c r="BJM34" s="158"/>
      <c r="BJN34" s="158"/>
      <c r="BJO34" s="158"/>
      <c r="BJP34" s="158"/>
      <c r="BJQ34" s="158"/>
      <c r="BJR34" s="158"/>
      <c r="BJS34" s="158"/>
      <c r="BJT34" s="158"/>
      <c r="BJU34" s="158"/>
      <c r="BJV34" s="158"/>
      <c r="BJW34" s="158"/>
      <c r="BJX34" s="158"/>
      <c r="BJY34" s="158"/>
      <c r="BJZ34" s="158"/>
      <c r="BKA34" s="158"/>
      <c r="BKB34" s="158"/>
      <c r="BKC34" s="158"/>
      <c r="BKD34" s="158"/>
      <c r="BKE34" s="158"/>
      <c r="BKF34" s="158"/>
      <c r="BKG34" s="158"/>
      <c r="BKH34" s="158"/>
      <c r="BKI34" s="158"/>
      <c r="BKJ34" s="158"/>
      <c r="BKK34" s="158"/>
      <c r="BKL34" s="158"/>
      <c r="BKM34" s="158"/>
      <c r="BKN34" s="158"/>
      <c r="BKO34" s="158"/>
      <c r="BKP34" s="158"/>
      <c r="BKQ34" s="158"/>
      <c r="BKR34" s="158"/>
      <c r="BKS34" s="158"/>
      <c r="BKT34" s="158"/>
      <c r="BKU34" s="158"/>
      <c r="BKV34" s="158"/>
      <c r="BKW34" s="158"/>
      <c r="BKX34" s="158"/>
      <c r="BKY34" s="158"/>
      <c r="BKZ34" s="158"/>
      <c r="BLA34" s="158"/>
      <c r="BLB34" s="158"/>
      <c r="BLC34" s="158"/>
      <c r="BLD34" s="158"/>
      <c r="BLE34" s="158"/>
      <c r="BLF34" s="158"/>
      <c r="BLG34" s="158"/>
      <c r="BLH34" s="158"/>
      <c r="BLI34" s="158"/>
      <c r="BLJ34" s="158"/>
      <c r="BLK34" s="158"/>
      <c r="BLL34" s="158"/>
      <c r="BLM34" s="158"/>
      <c r="BLN34" s="158"/>
      <c r="BLO34" s="158"/>
      <c r="BLP34" s="158"/>
      <c r="BLQ34" s="158"/>
      <c r="BLR34" s="158"/>
      <c r="BLS34" s="158"/>
      <c r="BLT34" s="158"/>
      <c r="BLU34" s="158"/>
      <c r="BLV34" s="158"/>
      <c r="BLW34" s="158"/>
      <c r="BLX34" s="158"/>
      <c r="BLY34" s="158"/>
      <c r="BLZ34" s="158"/>
      <c r="BMA34" s="158"/>
      <c r="BMB34" s="158"/>
      <c r="BMC34" s="158"/>
      <c r="BMD34" s="158"/>
      <c r="BME34" s="158"/>
      <c r="BMF34" s="158"/>
      <c r="BMG34" s="158"/>
      <c r="BMH34" s="158"/>
      <c r="BMI34" s="158"/>
      <c r="BMJ34" s="158"/>
      <c r="BMK34" s="158"/>
      <c r="BML34" s="158"/>
      <c r="BMM34" s="158"/>
      <c r="BMN34" s="158"/>
      <c r="BMO34" s="158"/>
      <c r="BMP34" s="158"/>
      <c r="BMQ34" s="158"/>
      <c r="BMR34" s="158"/>
      <c r="BMS34" s="158"/>
      <c r="BMT34" s="158"/>
      <c r="BMU34" s="158"/>
      <c r="BMV34" s="158"/>
      <c r="BMW34" s="158"/>
      <c r="BMX34" s="158"/>
      <c r="BMY34" s="158"/>
      <c r="BMZ34" s="158"/>
      <c r="BNA34" s="158"/>
      <c r="BNB34" s="158"/>
      <c r="BNC34" s="158"/>
      <c r="BND34" s="158"/>
      <c r="BNE34" s="158"/>
      <c r="BNF34" s="158"/>
      <c r="BNG34" s="158"/>
      <c r="BNH34" s="158"/>
      <c r="BNI34" s="158"/>
      <c r="BNJ34" s="158"/>
      <c r="BNK34" s="158"/>
      <c r="BNL34" s="158"/>
      <c r="BNM34" s="158"/>
      <c r="BNN34" s="158"/>
      <c r="BNO34" s="158"/>
      <c r="BNP34" s="158"/>
      <c r="BNQ34" s="158"/>
      <c r="BNR34" s="158"/>
      <c r="BNS34" s="158"/>
      <c r="BNT34" s="158"/>
      <c r="BNU34" s="158"/>
      <c r="BNV34" s="158"/>
      <c r="BNW34" s="158"/>
      <c r="BNX34" s="158"/>
      <c r="BNY34" s="158"/>
      <c r="BNZ34" s="158"/>
      <c r="BOA34" s="158"/>
      <c r="BOB34" s="158"/>
      <c r="BOC34" s="158"/>
      <c r="BOD34" s="158"/>
      <c r="BOE34" s="158"/>
      <c r="BOF34" s="158"/>
      <c r="BOG34" s="158"/>
      <c r="BOH34" s="158"/>
      <c r="BOI34" s="158"/>
      <c r="BOJ34" s="158"/>
      <c r="BOK34" s="158"/>
      <c r="BOL34" s="158"/>
      <c r="BOM34" s="158"/>
      <c r="BON34" s="158"/>
      <c r="BOO34" s="158"/>
      <c r="BOP34" s="158"/>
      <c r="BOQ34" s="158"/>
      <c r="BOR34" s="158"/>
      <c r="BOS34" s="158"/>
      <c r="BOT34" s="158"/>
      <c r="BOU34" s="158"/>
      <c r="BOV34" s="158"/>
      <c r="BOW34" s="158"/>
      <c r="BOX34" s="158"/>
      <c r="BOY34" s="158"/>
      <c r="BOZ34" s="158"/>
      <c r="BPA34" s="158"/>
      <c r="BPB34" s="158"/>
      <c r="BPC34" s="158"/>
      <c r="BPD34" s="158"/>
      <c r="BPE34" s="158"/>
      <c r="BPF34" s="158"/>
      <c r="BPG34" s="158"/>
      <c r="BPH34" s="158"/>
      <c r="BPI34" s="158"/>
      <c r="BPJ34" s="158"/>
      <c r="BPK34" s="158"/>
      <c r="BPL34" s="158"/>
      <c r="BPM34" s="158"/>
      <c r="BPN34" s="158"/>
      <c r="BPO34" s="158"/>
      <c r="BPP34" s="158"/>
      <c r="BPQ34" s="158"/>
      <c r="BPR34" s="158"/>
      <c r="BPS34" s="158"/>
      <c r="BPT34" s="158"/>
      <c r="BPU34" s="158"/>
      <c r="BPV34" s="158"/>
      <c r="BPW34" s="158"/>
      <c r="BPX34" s="158"/>
      <c r="BPY34" s="158"/>
      <c r="BPZ34" s="158"/>
      <c r="BQA34" s="158"/>
      <c r="BQB34" s="158"/>
      <c r="BQC34" s="158"/>
      <c r="BQD34" s="158"/>
      <c r="BQE34" s="158"/>
      <c r="BQF34" s="158"/>
      <c r="BQG34" s="158"/>
      <c r="BQH34" s="158"/>
      <c r="BQI34" s="158"/>
      <c r="BQJ34" s="158"/>
      <c r="BQK34" s="158"/>
      <c r="BQL34" s="158"/>
      <c r="BQM34" s="158"/>
      <c r="BQN34" s="158"/>
      <c r="BQO34" s="158"/>
      <c r="BQP34" s="158"/>
      <c r="BQQ34" s="158"/>
      <c r="BQR34" s="158"/>
      <c r="BQS34" s="158"/>
      <c r="BQT34" s="158"/>
      <c r="BQU34" s="158"/>
      <c r="BQV34" s="158"/>
      <c r="BQW34" s="158"/>
      <c r="BQX34" s="158"/>
      <c r="BQY34" s="158"/>
      <c r="BQZ34" s="158"/>
      <c r="BRA34" s="158"/>
      <c r="BRB34" s="158"/>
      <c r="BRC34" s="158"/>
      <c r="BRD34" s="158"/>
      <c r="BRE34" s="158"/>
      <c r="BRF34" s="158"/>
      <c r="BRG34" s="158"/>
      <c r="BRH34" s="158"/>
      <c r="BRI34" s="158"/>
      <c r="BRJ34" s="158"/>
      <c r="BRK34" s="158"/>
      <c r="BRL34" s="158"/>
      <c r="BRM34" s="158"/>
      <c r="BRN34" s="158"/>
      <c r="BRO34" s="158"/>
      <c r="BRP34" s="158"/>
      <c r="BRQ34" s="158"/>
      <c r="BRR34" s="158"/>
      <c r="BRS34" s="158"/>
      <c r="BRT34" s="158"/>
      <c r="BRU34" s="158"/>
      <c r="BRV34" s="158"/>
      <c r="BRW34" s="158"/>
      <c r="BRX34" s="158"/>
      <c r="BRY34" s="158"/>
      <c r="BRZ34" s="158"/>
      <c r="BSA34" s="158"/>
      <c r="BSB34" s="158"/>
      <c r="BSC34" s="158"/>
      <c r="BSD34" s="158"/>
      <c r="BSE34" s="158"/>
      <c r="BSF34" s="158"/>
      <c r="BSG34" s="158"/>
      <c r="BSH34" s="158"/>
      <c r="BSI34" s="158"/>
      <c r="BSJ34" s="158"/>
      <c r="BSK34" s="158"/>
      <c r="BSL34" s="158"/>
      <c r="BSM34" s="158"/>
      <c r="BSN34" s="158"/>
      <c r="BSO34" s="158"/>
      <c r="BSP34" s="158"/>
      <c r="BSQ34" s="158"/>
      <c r="BSR34" s="158"/>
      <c r="BSS34" s="158"/>
      <c r="BST34" s="158"/>
      <c r="BSU34" s="158"/>
      <c r="BSV34" s="158"/>
      <c r="BSW34" s="158"/>
      <c r="BSX34" s="158"/>
      <c r="BSY34" s="158"/>
      <c r="BSZ34" s="158"/>
      <c r="BTA34" s="158"/>
      <c r="BTB34" s="158"/>
      <c r="BTC34" s="158"/>
      <c r="BTD34" s="158"/>
      <c r="BTE34" s="158"/>
      <c r="BTF34" s="158"/>
      <c r="BTG34" s="158"/>
      <c r="BTH34" s="158"/>
      <c r="BTI34" s="158"/>
      <c r="BTJ34" s="158"/>
      <c r="BTK34" s="158"/>
      <c r="BTL34" s="158"/>
      <c r="BTM34" s="158"/>
      <c r="BTN34" s="158"/>
      <c r="BTO34" s="158"/>
      <c r="BTP34" s="158"/>
      <c r="BTQ34" s="158"/>
      <c r="BTR34" s="158"/>
      <c r="BTS34" s="158"/>
      <c r="BTT34" s="158"/>
      <c r="BTU34" s="158"/>
      <c r="BTV34" s="158"/>
      <c r="BTW34" s="158"/>
      <c r="BTX34" s="158"/>
      <c r="BTY34" s="158"/>
      <c r="BTZ34" s="158"/>
      <c r="BUA34" s="158"/>
      <c r="BUB34" s="158"/>
      <c r="BUC34" s="158"/>
      <c r="BUD34" s="158"/>
      <c r="BUE34" s="158"/>
      <c r="BUF34" s="158"/>
      <c r="BUG34" s="158"/>
      <c r="BUH34" s="158"/>
      <c r="BUI34" s="158"/>
      <c r="BUJ34" s="158"/>
      <c r="BUK34" s="158"/>
      <c r="BUL34" s="158"/>
      <c r="BUM34" s="158"/>
      <c r="BUN34" s="158"/>
      <c r="BUO34" s="158"/>
      <c r="BUP34" s="158"/>
      <c r="BUQ34" s="158"/>
      <c r="BUR34" s="158"/>
      <c r="BUS34" s="158"/>
      <c r="BUT34" s="158"/>
      <c r="BUU34" s="158"/>
      <c r="BUV34" s="158"/>
      <c r="BUW34" s="158"/>
      <c r="BUX34" s="158"/>
      <c r="BUY34" s="158"/>
      <c r="BUZ34" s="158"/>
      <c r="BVA34" s="158"/>
      <c r="BVB34" s="158"/>
      <c r="BVC34" s="158"/>
      <c r="BVD34" s="158"/>
      <c r="BVE34" s="158"/>
      <c r="BVF34" s="158"/>
      <c r="BVG34" s="158"/>
      <c r="BVH34" s="158"/>
      <c r="BVI34" s="158"/>
      <c r="BVJ34" s="158"/>
      <c r="BVK34" s="158"/>
      <c r="BVL34" s="158"/>
      <c r="BVM34" s="158"/>
      <c r="BVN34" s="158"/>
      <c r="BVO34" s="158"/>
      <c r="BVP34" s="158"/>
      <c r="BVQ34" s="158"/>
      <c r="BVR34" s="158"/>
      <c r="BVS34" s="158"/>
      <c r="BVT34" s="158"/>
      <c r="BVU34" s="158"/>
      <c r="BVV34" s="158"/>
      <c r="BVW34" s="158"/>
      <c r="BVX34" s="158"/>
      <c r="BVY34" s="158"/>
      <c r="BVZ34" s="158"/>
      <c r="BWA34" s="158"/>
      <c r="BWB34" s="158"/>
      <c r="BWC34" s="158"/>
      <c r="BWD34" s="158"/>
      <c r="BWE34" s="158"/>
      <c r="BWF34" s="158"/>
      <c r="BWG34" s="158"/>
      <c r="BWH34" s="158"/>
      <c r="BWI34" s="158"/>
      <c r="BWJ34" s="158"/>
      <c r="BWK34" s="158"/>
      <c r="BWL34" s="158"/>
      <c r="BWM34" s="158"/>
      <c r="BWN34" s="158"/>
      <c r="BWO34" s="158"/>
      <c r="BWP34" s="158"/>
      <c r="BWQ34" s="158"/>
      <c r="BWR34" s="158"/>
      <c r="BWS34" s="158"/>
      <c r="BWT34" s="158"/>
      <c r="BWU34" s="158"/>
      <c r="BWV34" s="158"/>
      <c r="BWW34" s="158"/>
      <c r="BWX34" s="158"/>
      <c r="BWY34" s="158"/>
      <c r="BWZ34" s="158"/>
      <c r="BXA34" s="158"/>
      <c r="BXB34" s="158"/>
      <c r="BXC34" s="158"/>
      <c r="BXD34" s="158"/>
      <c r="BXE34" s="158"/>
      <c r="BXF34" s="158"/>
      <c r="BXG34" s="158"/>
      <c r="BXH34" s="158"/>
      <c r="BXI34" s="158"/>
      <c r="BXJ34" s="158"/>
      <c r="BXK34" s="158"/>
      <c r="BXL34" s="158"/>
      <c r="BXM34" s="158"/>
      <c r="BXN34" s="158"/>
      <c r="BXO34" s="158"/>
      <c r="BXP34" s="158"/>
      <c r="BXQ34" s="158"/>
      <c r="BXR34" s="158"/>
      <c r="BXS34" s="158"/>
      <c r="BXT34" s="158"/>
      <c r="BXU34" s="158"/>
      <c r="BXV34" s="158"/>
      <c r="BXW34" s="158"/>
      <c r="BXX34" s="158"/>
      <c r="BXY34" s="158"/>
      <c r="BXZ34" s="158"/>
      <c r="BYA34" s="158"/>
      <c r="BYB34" s="158"/>
      <c r="BYC34" s="158"/>
      <c r="BYD34" s="158"/>
      <c r="BYE34" s="158"/>
      <c r="BYF34" s="158"/>
      <c r="BYG34" s="158"/>
      <c r="BYH34" s="158"/>
      <c r="BYI34" s="158"/>
      <c r="BYJ34" s="158"/>
      <c r="BYK34" s="158"/>
      <c r="BYL34" s="158"/>
      <c r="BYM34" s="158"/>
      <c r="BYN34" s="158"/>
      <c r="BYO34" s="158"/>
      <c r="BYP34" s="158"/>
    </row>
    <row r="35" spans="1:2018" ht="12.75" customHeight="1">
      <c r="C35" s="202">
        <v>2017</v>
      </c>
      <c r="D35" s="21" t="s">
        <v>212</v>
      </c>
      <c r="E35" s="21" t="s">
        <v>197</v>
      </c>
      <c r="H35" s="266"/>
      <c r="I35" s="31"/>
      <c r="J35" s="285">
        <f>IF($I19="n/a",0,IF(J$4&lt;=$C35,0,IF(SUM($C35,$I19)&gt;J$4,$K30/$I19,$K30-SUM($I35:I35))))</f>
        <v>0</v>
      </c>
      <c r="K35" s="285">
        <f>IF($I19="n/a",0,IF(K$4&lt;=$C35,0,IF(SUM($C35,$I19)&gt;K$4,$K30/$I19,$K30-SUM($I35:J35))))</f>
        <v>0</v>
      </c>
      <c r="L35" s="285">
        <f>IF($I19="n/a",0,IF(L$4&lt;=$C35,0,IF(SUM($C35,$I19)&gt;L$4,$K30/$I19,$K30-SUM($I35:K35))))</f>
        <v>0.41459094604243318</v>
      </c>
      <c r="M35" s="285">
        <f>IF($I19="n/a",0,IF(M$4&lt;=$C35,0,IF(SUM($C35,$I19)&gt;M$4,$K30/$I19,$K30-SUM($I35:L35))))</f>
        <v>0.41459094604243318</v>
      </c>
      <c r="N35" s="285">
        <f>IF($I19="n/a",0,IF(N$4&lt;=$C35,0,IF(SUM($C35,$I19)&gt;N$4,$K30/$I19,$K30-SUM($I35:M35))))</f>
        <v>0.41459094604243318</v>
      </c>
      <c r="O35" s="170">
        <f>IF($I19="n/a",0,IF(O$4&lt;=$C35,0,IF(SUM($C35,$I19)&gt;O$4,$K30/$I19,$K30-SUM($I35:N35))))</f>
        <v>0.41459094604243318</v>
      </c>
      <c r="P35" s="170">
        <f>IF($I19="n/a",0,IF(P$4&lt;=$C35,0,IF(SUM($C35,$I19)&gt;P$4,$K30/$I19,$K30-SUM($I35:O35))))</f>
        <v>0.41459094604243318</v>
      </c>
      <c r="Q35" s="170">
        <f>IF($I19="n/a",0,IF(Q$4&lt;=$C35,0,IF(SUM($C35,$I19)&gt;Q$4,$K30/$I19,$K30-SUM($I35:P35))))</f>
        <v>0.41459094604243318</v>
      </c>
      <c r="R35" s="170">
        <f>IF($I19="n/a",0,IF(R$4&lt;=$C35,0,IF(SUM($C35,$I19)&gt;R$4,$K30/$I19,$K30-SUM($I35:Q35))))</f>
        <v>0.41459094604243318</v>
      </c>
      <c r="S35" s="170">
        <f>IF($I19="n/a",0,IF(S$4&lt;=$C35,0,IF(SUM($C35,$I19)&gt;S$4,$K30/$I19,$K30-SUM($I35:R35))))</f>
        <v>0.41459094604243318</v>
      </c>
      <c r="T35" s="170">
        <f>IF($I19="n/a",0,IF(T$4&lt;=$C35,0,IF(SUM($C35,$I19)&gt;T$4,$K30/$I19,$K30-SUM($I35:S35))))</f>
        <v>0.41459094604243318</v>
      </c>
      <c r="U35" s="170">
        <f>IF($I19="n/a",0,IF(U$4&lt;=$C35,0,IF(SUM($C35,$I19)&gt;U$4,$K30/$I19,$K30-SUM($I35:T35))))</f>
        <v>0.41459094604243318</v>
      </c>
      <c r="V35" s="170">
        <f>IF($I19="n/a",0,IF(V$4&lt;=$C35,0,IF(SUM($C35,$I19)&gt;V$4,$K30/$I19,$K30-SUM($I35:U35))))</f>
        <v>0.41459094604243318</v>
      </c>
      <c r="W35" s="170">
        <f>IF($I19="n/a",0,IF(W$4&lt;=$C35,0,IF(SUM($C35,$I19)&gt;W$4,$K30/$I19,$K30-SUM($I35:V35))))</f>
        <v>0.41459094604243318</v>
      </c>
      <c r="X35" s="170">
        <f>IF($I19="n/a",0,IF(X$4&lt;=$C35,0,IF(SUM($C35,$I19)&gt;X$4,$K30/$I19,$K30-SUM($I35:W35))))</f>
        <v>0.41459094604243318</v>
      </c>
      <c r="Y35" s="170">
        <f>IF($I19="n/a",0,IF(Y$4&lt;=$C35,0,IF(SUM($C35,$I19)&gt;Y$4,$K30/$I19,$K30-SUM($I35:X35))))</f>
        <v>0.41459094604243318</v>
      </c>
      <c r="Z35" s="170">
        <f>IF($I19="n/a",0,IF(Z$4&lt;=$C35,0,IF(SUM($C35,$I19)&gt;Z$4,$K30/$I19,$K30-SUM($I35:Y35))))</f>
        <v>0.41459094604243318</v>
      </c>
      <c r="AA35" s="170">
        <f>IF($I19="n/a",0,IF(AA$4&lt;=$C35,0,IF(SUM($C35,$I19)&gt;AA$4,$K30/$I19,$K30-SUM($I35:Z35))))</f>
        <v>0.41459094604243318</v>
      </c>
      <c r="AB35" s="170">
        <f>IF($I19="n/a",0,IF(AB$4&lt;=$C35,0,IF(SUM($C35,$I19)&gt;AB$4,$K30/$I19,$K30-SUM($I35:AA35))))</f>
        <v>0.41459094604243318</v>
      </c>
      <c r="AC35" s="170">
        <f>IF($I19="n/a",0,IF(AC$4&lt;=$C35,0,IF(SUM($C35,$I19)&gt;AC$4,$K30/$I19,$K30-SUM($I35:AB35))))</f>
        <v>0.41459094604243318</v>
      </c>
      <c r="AD35" s="170">
        <f>IF($I19="n/a",0,IF(AD$4&lt;=$C35,0,IF(SUM($C35,$I19)&gt;AD$4,$K30/$I19,$K30-SUM($I35:AC35))))</f>
        <v>0.41459094604243318</v>
      </c>
      <c r="AE35" s="170">
        <f>IF($I19="n/a",0,IF(AE$4&lt;=$C35,0,IF(SUM($C35,$I19)&gt;AE$4,$K30/$I19,$K30-SUM($I35:AD35))))</f>
        <v>0.41459094604243318</v>
      </c>
      <c r="AF35" s="170">
        <f>IF($I19="n/a",0,IF(AF$4&lt;=$C35,0,IF(SUM($C35,$I19)&gt;AF$4,$K30/$I19,$K30-SUM($I35:AE35))))</f>
        <v>0.41459094604243318</v>
      </c>
      <c r="AG35" s="170">
        <f>IF($I19="n/a",0,IF(AG$4&lt;=$C35,0,IF(SUM($C35,$I19)&gt;AG$4,$K30/$I19,$K30-SUM($I35:AF35))))</f>
        <v>0.41459094604243318</v>
      </c>
      <c r="AH35" s="170">
        <f>IF($I19="n/a",0,IF(AH$4&lt;=$C35,0,IF(SUM($C35,$I19)&gt;AH$4,$K30/$I19,$K30-SUM($I35:AG35))))</f>
        <v>0.41459094604243318</v>
      </c>
      <c r="AI35" s="170">
        <f>IF($I19="n/a",0,IF(AI$4&lt;=$C35,0,IF(SUM($C35,$I19)&gt;AI$4,$K30/$I19,$K30-SUM($I35:AH35))))</f>
        <v>0.41459094604243318</v>
      </c>
      <c r="AJ35" s="170">
        <f>IF($I19="n/a",0,IF(AJ$4&lt;=$C35,0,IF(SUM($C35,$I19)&gt;AJ$4,$K30/$I19,$K30-SUM($I35:AI35))))</f>
        <v>0.41459094604243318</v>
      </c>
      <c r="AK35" s="170">
        <f>IF($I19="n/a",0,IF(AK$4&lt;=$C35,0,IF(SUM($C35,$I19)&gt;AK$4,$K30/$I19,$K30-SUM($I35:AJ35))))</f>
        <v>0.41459094604243318</v>
      </c>
      <c r="AL35" s="170">
        <f>IF($I19="n/a",0,IF(AL$4&lt;=$C35,0,IF(SUM($C35,$I19)&gt;AL$4,$K30/$I19,$K30-SUM($I35:AK35))))</f>
        <v>0.41459094604243318</v>
      </c>
      <c r="AM35" s="170">
        <f>IF($I19="n/a",0,IF(AM$4&lt;=$C35,0,IF(SUM($C35,$I19)&gt;AM$4,$K30/$I19,$K30-SUM($I35:AL35))))</f>
        <v>0.41459094604243318</v>
      </c>
      <c r="AN35" s="170">
        <f>IF($I19="n/a",0,IF(AN$4&lt;=$C35,0,IF(SUM($C35,$I19)&gt;AN$4,$K30/$I19,$K30-SUM($I35:AM35))))</f>
        <v>0.41459094604243318</v>
      </c>
      <c r="AO35" s="170">
        <f>IF($I19="n/a",0,IF(AO$4&lt;=$C35,0,IF(SUM($C35,$I19)&gt;AO$4,$K30/$I19,$K30-SUM($I35:AN35))))</f>
        <v>0.41459094604243318</v>
      </c>
      <c r="AP35" s="170">
        <f>IF($I19="n/a",0,IF(AP$4&lt;=$C35,0,IF(SUM($C35,$I19)&gt;AP$4,$K30/$I19,$K30-SUM($I35:AO35))))</f>
        <v>0.41459094604243318</v>
      </c>
      <c r="AQ35" s="170">
        <f>IF($I19="n/a",0,IF(AQ$4&lt;=$C35,0,IF(SUM($C35,$I19)&gt;AQ$4,$K30/$I19,$K30-SUM($I35:AP35))))</f>
        <v>0.41459094604243318</v>
      </c>
      <c r="AR35" s="170">
        <f>IF($I19="n/a",0,IF(AR$4&lt;=$C35,0,IF(SUM($C35,$I19)&gt;AR$4,$K30/$I19,$K30-SUM($I35:AQ35))))</f>
        <v>0.41459094604243318</v>
      </c>
      <c r="AS35" s="170">
        <f>IF($I19="n/a",0,IF(AS$4&lt;=$C35,0,IF(SUM($C35,$I19)&gt;AS$4,$K30/$I19,$K30-SUM($I35:AR35))))</f>
        <v>0.41459094604243318</v>
      </c>
      <c r="AT35" s="170">
        <f>IF($I19="n/a",0,IF(AT$4&lt;=$C35,0,IF(SUM($C35,$I19)&gt;AT$4,$K30/$I19,$K30-SUM($I35:AS35))))</f>
        <v>0.41459094604243318</v>
      </c>
      <c r="AU35" s="170">
        <f>IF($I19="n/a",0,IF(AU$4&lt;=$C35,0,IF(SUM($C35,$I19)&gt;AU$4,$K30/$I19,$K30-SUM($I35:AT35))))</f>
        <v>0.41459094604243318</v>
      </c>
      <c r="AV35" s="170">
        <f>IF($I19="n/a",0,IF(AV$4&lt;=$C35,0,IF(SUM($C35,$I19)&gt;AV$4,$K30/$I19,$K30-SUM($I35:AU35))))</f>
        <v>0.41459094604243318</v>
      </c>
      <c r="AW35" s="170">
        <f>IF($I19="n/a",0,IF(AW$4&lt;=$C35,0,IF(SUM($C35,$I19)&gt;AW$4,$K30/$I19,$K30-SUM($I35:AV35))))</f>
        <v>0.41459094604243318</v>
      </c>
      <c r="AX35" s="170">
        <f>IF($I19="n/a",0,IF(AX$4&lt;=$C35,0,IF(SUM($C35,$I19)&gt;AX$4,$K30/$I19,$K30-SUM($I35:AW35))))</f>
        <v>0.41459094604243318</v>
      </c>
      <c r="AY35" s="170">
        <f>IF($I19="n/a",0,IF(AY$4&lt;=$C35,0,IF(SUM($C35,$I19)&gt;AY$4,$K30/$I19,$K30-SUM($I35:AX35))))</f>
        <v>0.41459094604243318</v>
      </c>
      <c r="AZ35" s="170">
        <f>IF($I19="n/a",0,IF(AZ$4&lt;=$C35,0,IF(SUM($C35,$I19)&gt;AZ$4,$K30/$I19,$K30-SUM($I35:AY35))))</f>
        <v>0.41459094604243318</v>
      </c>
      <c r="BA35" s="170">
        <f>IF($I19="n/a",0,IF(BA$4&lt;=$C35,0,IF(SUM($C35,$I19)&gt;BA$4,$K30/$I19,$K30-SUM($I35:AZ35))))</f>
        <v>0.41459094604243318</v>
      </c>
      <c r="BB35" s="170">
        <f>IF($I19="n/a",0,IF(BB$4&lt;=$C35,0,IF(SUM($C35,$I19)&gt;BB$4,$K30/$I19,$K30-SUM($I35:BA35))))</f>
        <v>0.41459094604243318</v>
      </c>
      <c r="BC35" s="170">
        <f>IF($I19="n/a",0,IF(BC$4&lt;=$C35,0,IF(SUM($C35,$I19)&gt;BC$4,$K30/$I19,$K30-SUM($I35:BB35))))</f>
        <v>0.41459094604243318</v>
      </c>
      <c r="BD35" s="170">
        <f>IF($I19="n/a",0,IF(BD$4&lt;=$C35,0,IF(SUM($C35,$I19)&gt;BD$4,$K30/$I19,$K30-SUM($I35:BC35))))</f>
        <v>0.41459094604243318</v>
      </c>
      <c r="BE35" s="170">
        <f>IF($I19="n/a",0,IF(BE$4&lt;=$C35,0,IF(SUM($C35,$I19)&gt;BE$4,$K30/$I19,$K30-SUM($I35:BD35))))</f>
        <v>0.41459094604243318</v>
      </c>
      <c r="BF35" s="170">
        <f>IF($I19="n/a",0,IF(BF$4&lt;=$C35,0,IF(SUM($C35,$I19)&gt;BF$4,$K30/$I19,$K30-SUM($I35:BE35))))</f>
        <v>0.41459094604243318</v>
      </c>
      <c r="BG35" s="170">
        <f>IF($I19="n/a",0,IF(BG$4&lt;=$C35,0,IF(SUM($C35,$I19)&gt;BG$4,$K30/$I19,$K30-SUM($I35:BF35))))</f>
        <v>0.41459094604243318</v>
      </c>
      <c r="BH35" s="170">
        <f>IF($I19="n/a",0,IF(BH$4&lt;=$C35,0,IF(SUM($C35,$I19)&gt;BH$4,$K30/$I19,$K30-SUM($I35:BG35))))</f>
        <v>0.41459094604243318</v>
      </c>
      <c r="BI35" s="170">
        <f>IF($I19="n/a",0,IF(BI$4&lt;=$C35,0,IF(SUM($C35,$I19)&gt;BI$4,$K30/$I19,$K30-SUM($I35:BH35))))</f>
        <v>0.41459094604243318</v>
      </c>
      <c r="BJ35" s="170">
        <f>IF($I19="n/a",0,IF(BJ$4&lt;=$C35,0,IF(SUM($C35,$I19)&gt;BJ$4,$K30/$I19,$K30-SUM($I35:BI35))))</f>
        <v>0.22387911086291723</v>
      </c>
      <c r="BK35" s="170">
        <f>IF($I19="n/a",0,IF(BK$4&lt;=$C35,0,IF(SUM($C35,$I19)&gt;BK$4,$K30/$I19,$K30-SUM($I35:BJ35))))</f>
        <v>0</v>
      </c>
      <c r="BL35" s="170">
        <f>IF($I19="n/a",0,IF(BL$4&lt;=$C35,0,IF(SUM($C35,$I19)&gt;BL$4,$K30/$I19,$K30-SUM($I35:BK35))))</f>
        <v>0</v>
      </c>
      <c r="BM35" s="170">
        <f>IF($I19="n/a",0,IF(BM$4&lt;=$C35,0,IF(SUM($C35,$I19)&gt;BM$4,$K30/$I19,$K30-SUM($I35:BL35))))</f>
        <v>0</v>
      </c>
      <c r="BN35" s="170">
        <f>IF($I19="n/a",0,IF(BN$4&lt;=$C35,0,IF(SUM($C35,$I19)&gt;BN$4,$K30/$I19,$K30-SUM($I35:BM35))))</f>
        <v>0</v>
      </c>
      <c r="BO35" s="170">
        <f>IF($I19="n/a",0,IF(BO$4&lt;=$C35,0,IF(SUM($C35,$I19)&gt;BO$4,$K30/$I19,$K30-SUM($I35:BN35))))</f>
        <v>0</v>
      </c>
      <c r="BP35" s="170">
        <f>IF($I19="n/a",0,IF(BP$4&lt;=$C35,0,IF(SUM($C35,$I19)&gt;BP$4,$K30/$I19,$K30-SUM($I35:BO35))))</f>
        <v>0</v>
      </c>
      <c r="BQ35" s="170">
        <f>IF($I19="n/a",0,IF(BQ$4&lt;=$C35,0,IF(SUM($C35,$I19)&gt;BQ$4,$K30/$I19,$K30-SUM($I35:BP35))))</f>
        <v>0</v>
      </c>
      <c r="BR35" s="170">
        <f>IF($I19="n/a",0,IF(BR$4&lt;=$C35,0,IF(SUM($C35,$I19)&gt;BR$4,$K30/$I19,$K30-SUM($I35:BQ35))))</f>
        <v>0</v>
      </c>
      <c r="BS35" s="170">
        <f>IF($I19="n/a",0,IF(BS$4&lt;=$C35,0,IF(SUM($C35,$I19)&gt;BS$4,$K30/$I19,$K30-SUM($I35:BR35))))</f>
        <v>0</v>
      </c>
      <c r="BT35" s="170">
        <f>IF($I19="n/a",0,IF(BT$4&lt;=$C35,0,IF(SUM($C35,$I19)&gt;BT$4,$K30/$I19,$K30-SUM($I35:BS35))))</f>
        <v>0</v>
      </c>
      <c r="BU35" s="170">
        <f>IF($I19="n/a",0,IF(BU$4&lt;=$C35,0,IF(SUM($C35,$I19)&gt;BU$4,$K30/$I19,$K30-SUM($I35:BT35))))</f>
        <v>0</v>
      </c>
      <c r="BV35" s="170">
        <f>IF($I19="n/a",0,IF(BV$4&lt;=$C35,0,IF(SUM($C35,$I19)&gt;BV$4,$K30/$I19,$K30-SUM($I35:BU35))))</f>
        <v>0</v>
      </c>
      <c r="BW35" s="170">
        <f>IF($I19="n/a",0,IF(BW$4&lt;=$C35,0,IF(SUM($C35,$I19)&gt;BW$4,$K30/$I19,$K30-SUM($I35:BV35))))</f>
        <v>0</v>
      </c>
      <c r="BX35" s="170">
        <f>IF($I19="n/a",0,IF(BX$4&lt;=$C35,0,IF(SUM($C35,$I19)&gt;BX$4,$K30/$I19,$K30-SUM($I35:BW35))))</f>
        <v>0</v>
      </c>
      <c r="BY35" s="170">
        <f>IF($I19="n/a",0,IF(BY$4&lt;=$C35,0,IF(SUM($C35,$I19)&gt;BY$4,$K30/$I19,$K30-SUM($I35:BX35))))</f>
        <v>0</v>
      </c>
      <c r="BZ35" s="170">
        <f>IF($I19="n/a",0,IF(BZ$4&lt;=$C35,0,IF(SUM($C35,$I19)&gt;BZ$4,$K30/$I19,$K30-SUM($I35:BY35))))</f>
        <v>0</v>
      </c>
      <c r="CA35" s="170">
        <f>IF($I19="n/a",0,IF(CA$4&lt;=$C35,0,IF(SUM($C35,$I19)&gt;CA$4,$K30/$I19,$K30-SUM($I35:BZ35))))</f>
        <v>0</v>
      </c>
      <c r="CB35" s="170">
        <f>IF($I19="n/a",0,IF(CB$4&lt;=$C35,0,IF(SUM($C35,$I19)&gt;CB$4,$K30/$I19,$K30-SUM($I35:CA35))))</f>
        <v>0</v>
      </c>
      <c r="CC35" s="170">
        <f>IF($I19="n/a",0,IF(CC$4&lt;=$C35,0,IF(SUM($C35,$I19)&gt;CC$4,$K30/$I19,$K30-SUM($I35:CB35))))</f>
        <v>0</v>
      </c>
      <c r="CD35" s="170">
        <f>IF($I19="n/a",0,IF(CD$4&lt;=$C35,0,IF(SUM($C35,$I19)&gt;CD$4,$K30/$I19,$K30-SUM($I35:CC35))))</f>
        <v>0</v>
      </c>
      <c r="CE35" s="170">
        <f>IF($I19="n/a",0,IF(CE$4&lt;=$C35,0,IF(SUM($C35,$I19)&gt;CE$4,$K30/$I19,$K30-SUM($I35:CD35))))</f>
        <v>0</v>
      </c>
      <c r="CF35" s="170">
        <f>IF($I19="n/a",0,IF(CF$4&lt;=$C35,0,IF(SUM($C35,$I19)&gt;CF$4,$K30/$I19,$K30-SUM($I35:CE35))))</f>
        <v>0</v>
      </c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  <c r="IV35" s="158"/>
      <c r="IW35" s="158"/>
      <c r="IX35" s="158"/>
      <c r="IY35" s="158"/>
      <c r="IZ35" s="158"/>
      <c r="JA35" s="158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158"/>
      <c r="JS35" s="158"/>
      <c r="JT35" s="158"/>
      <c r="JU35" s="158"/>
      <c r="JV35" s="158"/>
      <c r="JW35" s="158"/>
      <c r="JX35" s="158"/>
      <c r="JY35" s="158"/>
      <c r="JZ35" s="158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158"/>
      <c r="KN35" s="158"/>
      <c r="KO35" s="158"/>
      <c r="KP35" s="158"/>
      <c r="KQ35" s="158"/>
      <c r="KR35" s="158"/>
      <c r="KS35" s="158"/>
      <c r="KT35" s="158"/>
      <c r="KU35" s="158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8"/>
      <c r="LH35" s="158"/>
      <c r="LI35" s="158"/>
      <c r="LJ35" s="158"/>
      <c r="LK35" s="158"/>
      <c r="LL35" s="158"/>
      <c r="LM35" s="158"/>
      <c r="LN35" s="158"/>
      <c r="LO35" s="158"/>
      <c r="LP35" s="158"/>
      <c r="LQ35" s="158"/>
      <c r="LR35" s="158"/>
      <c r="LS35" s="158"/>
      <c r="LT35" s="158"/>
      <c r="LU35" s="158"/>
      <c r="LV35" s="158"/>
      <c r="LW35" s="158"/>
      <c r="LX35" s="158"/>
      <c r="LY35" s="158"/>
      <c r="LZ35" s="158"/>
      <c r="MA35" s="158"/>
      <c r="MB35" s="158"/>
      <c r="MC35" s="158"/>
      <c r="MD35" s="158"/>
      <c r="ME35" s="158"/>
      <c r="MF35" s="158"/>
      <c r="MG35" s="158"/>
      <c r="MH35" s="158"/>
      <c r="MI35" s="158"/>
      <c r="MJ35" s="158"/>
      <c r="MK35" s="158"/>
      <c r="ML35" s="158"/>
      <c r="MM35" s="158"/>
      <c r="MN35" s="158"/>
      <c r="MO35" s="158"/>
      <c r="MP35" s="158"/>
      <c r="MQ35" s="158"/>
      <c r="MR35" s="158"/>
      <c r="MS35" s="158"/>
      <c r="MT35" s="158"/>
      <c r="MU35" s="158"/>
      <c r="MV35" s="158"/>
      <c r="MW35" s="158"/>
      <c r="MX35" s="158"/>
      <c r="MY35" s="158"/>
      <c r="MZ35" s="158"/>
      <c r="NA35" s="158"/>
      <c r="NB35" s="158"/>
      <c r="NC35" s="158"/>
      <c r="ND35" s="158"/>
      <c r="NE35" s="158"/>
      <c r="NF35" s="158"/>
      <c r="NG35" s="158"/>
      <c r="NH35" s="158"/>
      <c r="NI35" s="158"/>
      <c r="NJ35" s="158"/>
      <c r="NK35" s="158"/>
      <c r="NL35" s="158"/>
      <c r="NM35" s="158"/>
      <c r="NN35" s="158"/>
      <c r="NO35" s="158"/>
      <c r="NP35" s="158"/>
      <c r="NQ35" s="158"/>
      <c r="NR35" s="158"/>
      <c r="NS35" s="158"/>
      <c r="NT35" s="158"/>
      <c r="NU35" s="158"/>
      <c r="NV35" s="158"/>
      <c r="NW35" s="158"/>
      <c r="NX35" s="158"/>
      <c r="NY35" s="158"/>
      <c r="NZ35" s="158"/>
      <c r="OA35" s="158"/>
      <c r="OB35" s="158"/>
      <c r="OC35" s="158"/>
      <c r="OD35" s="158"/>
      <c r="OE35" s="158"/>
      <c r="OF35" s="158"/>
      <c r="OG35" s="158"/>
      <c r="OH35" s="158"/>
      <c r="OI35" s="158"/>
      <c r="OJ35" s="158"/>
      <c r="OK35" s="158"/>
      <c r="OL35" s="158"/>
      <c r="OM35" s="158"/>
      <c r="ON35" s="158"/>
      <c r="OO35" s="158"/>
      <c r="OP35" s="158"/>
      <c r="OQ35" s="158"/>
      <c r="OR35" s="158"/>
      <c r="OS35" s="158"/>
      <c r="OT35" s="158"/>
      <c r="OU35" s="158"/>
      <c r="OV35" s="158"/>
      <c r="OW35" s="158"/>
      <c r="OX35" s="158"/>
      <c r="OY35" s="158"/>
      <c r="OZ35" s="158"/>
      <c r="PA35" s="158"/>
      <c r="PB35" s="158"/>
      <c r="PC35" s="158"/>
      <c r="PD35" s="158"/>
      <c r="PE35" s="158"/>
      <c r="PF35" s="158"/>
      <c r="PG35" s="158"/>
      <c r="PH35" s="158"/>
      <c r="PI35" s="158"/>
      <c r="PJ35" s="158"/>
      <c r="PK35" s="158"/>
      <c r="PL35" s="158"/>
      <c r="PM35" s="158"/>
      <c r="PN35" s="158"/>
      <c r="PO35" s="158"/>
      <c r="PP35" s="158"/>
      <c r="PQ35" s="158"/>
      <c r="PR35" s="158"/>
      <c r="PS35" s="158"/>
      <c r="PT35" s="158"/>
      <c r="PU35" s="158"/>
      <c r="PV35" s="158"/>
      <c r="PW35" s="158"/>
      <c r="PX35" s="158"/>
      <c r="PY35" s="158"/>
      <c r="PZ35" s="158"/>
      <c r="QA35" s="158"/>
      <c r="QB35" s="158"/>
      <c r="QC35" s="158"/>
      <c r="QD35" s="158"/>
      <c r="QE35" s="158"/>
      <c r="QF35" s="158"/>
      <c r="QG35" s="158"/>
      <c r="QH35" s="158"/>
      <c r="QI35" s="158"/>
      <c r="QJ35" s="158"/>
      <c r="QK35" s="158"/>
      <c r="QL35" s="158"/>
      <c r="QM35" s="158"/>
      <c r="QN35" s="158"/>
      <c r="QO35" s="158"/>
      <c r="QP35" s="158"/>
      <c r="QQ35" s="158"/>
      <c r="QR35" s="158"/>
      <c r="QS35" s="158"/>
      <c r="QT35" s="158"/>
      <c r="QU35" s="158"/>
      <c r="QV35" s="158"/>
      <c r="QW35" s="158"/>
      <c r="QX35" s="158"/>
      <c r="QY35" s="158"/>
      <c r="QZ35" s="158"/>
      <c r="RA35" s="158"/>
      <c r="RB35" s="158"/>
      <c r="RC35" s="158"/>
      <c r="RD35" s="158"/>
      <c r="RE35" s="158"/>
      <c r="RF35" s="158"/>
      <c r="RG35" s="158"/>
      <c r="RH35" s="158"/>
      <c r="RI35" s="158"/>
      <c r="RJ35" s="158"/>
      <c r="RK35" s="158"/>
      <c r="RL35" s="158"/>
      <c r="RM35" s="158"/>
      <c r="RN35" s="158"/>
      <c r="RO35" s="158"/>
      <c r="RP35" s="158"/>
      <c r="RQ35" s="158"/>
      <c r="RR35" s="158"/>
      <c r="RS35" s="158"/>
      <c r="RT35" s="158"/>
      <c r="RU35" s="158"/>
      <c r="RV35" s="158"/>
      <c r="RW35" s="158"/>
      <c r="RX35" s="158"/>
      <c r="RY35" s="158"/>
      <c r="RZ35" s="158"/>
      <c r="SA35" s="158"/>
      <c r="SB35" s="158"/>
      <c r="SC35" s="158"/>
      <c r="SD35" s="158"/>
      <c r="SE35" s="158"/>
      <c r="SF35" s="158"/>
      <c r="SG35" s="158"/>
      <c r="SH35" s="158"/>
      <c r="SI35" s="158"/>
      <c r="SJ35" s="158"/>
      <c r="SK35" s="158"/>
      <c r="SL35" s="158"/>
      <c r="SM35" s="158"/>
      <c r="SN35" s="158"/>
      <c r="SO35" s="158"/>
      <c r="SP35" s="158"/>
      <c r="SQ35" s="158"/>
      <c r="SR35" s="158"/>
      <c r="SS35" s="158"/>
      <c r="ST35" s="158"/>
      <c r="SU35" s="158"/>
      <c r="SV35" s="158"/>
      <c r="SW35" s="158"/>
      <c r="SX35" s="158"/>
      <c r="SY35" s="158"/>
      <c r="SZ35" s="158"/>
      <c r="TA35" s="158"/>
      <c r="TB35" s="158"/>
      <c r="TC35" s="158"/>
      <c r="TD35" s="158"/>
      <c r="TE35" s="158"/>
      <c r="TF35" s="158"/>
      <c r="TG35" s="158"/>
      <c r="TH35" s="158"/>
      <c r="TI35" s="158"/>
      <c r="TJ35" s="158"/>
      <c r="TK35" s="158"/>
      <c r="TL35" s="158"/>
      <c r="TM35" s="158"/>
      <c r="TN35" s="158"/>
      <c r="TO35" s="158"/>
      <c r="TP35" s="158"/>
      <c r="TQ35" s="158"/>
      <c r="TR35" s="158"/>
      <c r="TS35" s="158"/>
      <c r="TT35" s="158"/>
      <c r="TU35" s="158"/>
      <c r="TV35" s="158"/>
      <c r="TW35" s="158"/>
      <c r="TX35" s="158"/>
      <c r="TY35" s="158"/>
      <c r="TZ35" s="158"/>
      <c r="UA35" s="158"/>
      <c r="UB35" s="158"/>
      <c r="UC35" s="158"/>
      <c r="UD35" s="158"/>
      <c r="UE35" s="158"/>
      <c r="UF35" s="158"/>
      <c r="UG35" s="158"/>
      <c r="UH35" s="158"/>
      <c r="UI35" s="158"/>
      <c r="UJ35" s="158"/>
      <c r="UK35" s="158"/>
      <c r="UL35" s="158"/>
      <c r="UM35" s="158"/>
      <c r="UN35" s="158"/>
      <c r="UO35" s="158"/>
      <c r="UP35" s="158"/>
      <c r="UQ35" s="158"/>
      <c r="UR35" s="158"/>
      <c r="US35" s="158"/>
      <c r="UT35" s="158"/>
      <c r="UU35" s="158"/>
      <c r="UV35" s="158"/>
      <c r="UW35" s="158"/>
      <c r="UX35" s="158"/>
      <c r="UY35" s="158"/>
      <c r="UZ35" s="158"/>
      <c r="VA35" s="158"/>
      <c r="VB35" s="158"/>
      <c r="VC35" s="158"/>
      <c r="VD35" s="158"/>
      <c r="VE35" s="158"/>
      <c r="VF35" s="158"/>
      <c r="VG35" s="158"/>
      <c r="VH35" s="158"/>
      <c r="VI35" s="158"/>
      <c r="VJ35" s="158"/>
      <c r="VK35" s="158"/>
      <c r="VL35" s="158"/>
      <c r="VM35" s="158"/>
      <c r="VN35" s="158"/>
      <c r="VO35" s="158"/>
      <c r="VP35" s="158"/>
      <c r="VQ35" s="158"/>
      <c r="VR35" s="158"/>
      <c r="VS35" s="158"/>
      <c r="VT35" s="158"/>
      <c r="VU35" s="158"/>
      <c r="VV35" s="158"/>
      <c r="VW35" s="158"/>
      <c r="VX35" s="158"/>
      <c r="VY35" s="158"/>
      <c r="VZ35" s="158"/>
      <c r="WA35" s="158"/>
      <c r="WB35" s="158"/>
      <c r="WC35" s="158"/>
      <c r="WD35" s="158"/>
      <c r="WE35" s="158"/>
      <c r="WF35" s="158"/>
      <c r="WG35" s="158"/>
      <c r="WH35" s="158"/>
      <c r="WI35" s="158"/>
      <c r="WJ35" s="158"/>
      <c r="WK35" s="158"/>
      <c r="WL35" s="158"/>
      <c r="WM35" s="158"/>
      <c r="WN35" s="158"/>
      <c r="WO35" s="158"/>
      <c r="WP35" s="158"/>
      <c r="WQ35" s="158"/>
      <c r="WR35" s="158"/>
      <c r="WS35" s="158"/>
      <c r="WT35" s="158"/>
      <c r="WU35" s="158"/>
      <c r="WV35" s="158"/>
      <c r="WW35" s="158"/>
      <c r="WX35" s="158"/>
      <c r="WY35" s="158"/>
      <c r="WZ35" s="158"/>
      <c r="XA35" s="158"/>
      <c r="XB35" s="158"/>
      <c r="XC35" s="158"/>
      <c r="XD35" s="158"/>
      <c r="XE35" s="158"/>
      <c r="XF35" s="158"/>
      <c r="XG35" s="158"/>
      <c r="XH35" s="158"/>
      <c r="XI35" s="158"/>
      <c r="XJ35" s="158"/>
      <c r="XK35" s="158"/>
      <c r="XL35" s="158"/>
      <c r="XM35" s="158"/>
      <c r="XN35" s="158"/>
      <c r="XO35" s="158"/>
      <c r="XP35" s="158"/>
      <c r="XQ35" s="158"/>
      <c r="XR35" s="158"/>
      <c r="XS35" s="158"/>
      <c r="XT35" s="158"/>
      <c r="XU35" s="158"/>
      <c r="XV35" s="158"/>
      <c r="XW35" s="158"/>
      <c r="XX35" s="158"/>
      <c r="XY35" s="158"/>
      <c r="XZ35" s="158"/>
      <c r="YA35" s="158"/>
      <c r="YB35" s="158"/>
      <c r="YC35" s="158"/>
      <c r="YD35" s="158"/>
      <c r="YE35" s="158"/>
      <c r="YF35" s="158"/>
      <c r="YG35" s="158"/>
      <c r="YH35" s="158"/>
      <c r="YI35" s="158"/>
      <c r="YJ35" s="158"/>
      <c r="YK35" s="158"/>
      <c r="YL35" s="158"/>
      <c r="YM35" s="158"/>
      <c r="YN35" s="158"/>
      <c r="YO35" s="158"/>
      <c r="YP35" s="158"/>
      <c r="YQ35" s="158"/>
      <c r="YR35" s="158"/>
      <c r="YS35" s="158"/>
      <c r="YT35" s="158"/>
      <c r="YU35" s="158"/>
      <c r="YV35" s="158"/>
      <c r="YW35" s="158"/>
      <c r="YX35" s="158"/>
      <c r="YY35" s="158"/>
      <c r="YZ35" s="158"/>
      <c r="ZA35" s="158"/>
      <c r="ZB35" s="158"/>
      <c r="ZC35" s="158"/>
      <c r="ZD35" s="158"/>
      <c r="ZE35" s="158"/>
      <c r="ZF35" s="158"/>
      <c r="ZG35" s="158"/>
      <c r="ZH35" s="158"/>
      <c r="ZI35" s="158"/>
      <c r="ZJ35" s="158"/>
      <c r="ZK35" s="158"/>
      <c r="ZL35" s="158"/>
      <c r="ZM35" s="158"/>
      <c r="ZN35" s="158"/>
      <c r="ZO35" s="158"/>
      <c r="ZP35" s="158"/>
      <c r="ZQ35" s="158"/>
      <c r="ZR35" s="158"/>
      <c r="ZS35" s="158"/>
      <c r="ZT35" s="158"/>
      <c r="ZU35" s="158"/>
      <c r="ZV35" s="158"/>
      <c r="ZW35" s="158"/>
      <c r="ZX35" s="158"/>
      <c r="ZY35" s="158"/>
      <c r="ZZ35" s="158"/>
      <c r="AAA35" s="158"/>
      <c r="AAB35" s="158"/>
      <c r="AAC35" s="158"/>
      <c r="AAD35" s="158"/>
      <c r="AAE35" s="158"/>
      <c r="AAF35" s="158"/>
      <c r="AAG35" s="158"/>
      <c r="AAH35" s="158"/>
      <c r="AAI35" s="158"/>
      <c r="AAJ35" s="158"/>
      <c r="AAK35" s="158"/>
      <c r="AAL35" s="158"/>
      <c r="AAM35" s="158"/>
      <c r="AAN35" s="158"/>
      <c r="AAO35" s="158"/>
      <c r="AAP35" s="158"/>
      <c r="AAQ35" s="158"/>
      <c r="AAR35" s="158"/>
      <c r="AAS35" s="158"/>
      <c r="AAT35" s="158"/>
      <c r="AAU35" s="158"/>
      <c r="AAV35" s="158"/>
      <c r="AAW35" s="158"/>
      <c r="AAX35" s="158"/>
      <c r="AAY35" s="158"/>
      <c r="AAZ35" s="158"/>
      <c r="ABA35" s="158"/>
      <c r="ABB35" s="158"/>
      <c r="ABC35" s="158"/>
      <c r="ABD35" s="158"/>
      <c r="ABE35" s="158"/>
      <c r="ABF35" s="158"/>
      <c r="ABG35" s="158"/>
      <c r="ABH35" s="158"/>
      <c r="ABI35" s="158"/>
      <c r="ABJ35" s="158"/>
      <c r="ABK35" s="158"/>
      <c r="ABL35" s="158"/>
      <c r="ABM35" s="158"/>
      <c r="ABN35" s="158"/>
      <c r="ABO35" s="158"/>
      <c r="ABP35" s="158"/>
      <c r="ABQ35" s="158"/>
      <c r="ABR35" s="158"/>
      <c r="ABS35" s="158"/>
      <c r="ABT35" s="158"/>
      <c r="ABU35" s="158"/>
      <c r="ABV35" s="158"/>
      <c r="ABW35" s="158"/>
      <c r="ABX35" s="158"/>
      <c r="ABY35" s="158"/>
      <c r="ABZ35" s="158"/>
      <c r="ACA35" s="158"/>
      <c r="ACB35" s="158"/>
      <c r="ACC35" s="158"/>
      <c r="ACD35" s="158"/>
      <c r="ACE35" s="158"/>
      <c r="ACF35" s="158"/>
      <c r="ACG35" s="158"/>
      <c r="ACH35" s="158"/>
      <c r="ACI35" s="158"/>
      <c r="ACJ35" s="158"/>
      <c r="ACK35" s="158"/>
      <c r="ACL35" s="158"/>
      <c r="ACM35" s="158"/>
      <c r="ACN35" s="158"/>
      <c r="ACO35" s="158"/>
      <c r="ACP35" s="158"/>
      <c r="ACQ35" s="158"/>
      <c r="ACR35" s="158"/>
      <c r="ACS35" s="158"/>
      <c r="ACT35" s="158"/>
      <c r="ACU35" s="158"/>
      <c r="ACV35" s="158"/>
      <c r="ACW35" s="158"/>
      <c r="ACX35" s="158"/>
      <c r="ACY35" s="158"/>
      <c r="ACZ35" s="158"/>
      <c r="ADA35" s="158"/>
      <c r="ADB35" s="158"/>
      <c r="ADC35" s="158"/>
      <c r="ADD35" s="158"/>
      <c r="ADE35" s="158"/>
      <c r="ADF35" s="158"/>
      <c r="ADG35" s="158"/>
      <c r="ADH35" s="158"/>
      <c r="ADI35" s="158"/>
      <c r="ADJ35" s="158"/>
      <c r="ADK35" s="158"/>
      <c r="ADL35" s="158"/>
      <c r="ADM35" s="158"/>
      <c r="ADN35" s="158"/>
      <c r="ADO35" s="158"/>
      <c r="ADP35" s="158"/>
      <c r="ADQ35" s="158"/>
      <c r="ADR35" s="158"/>
      <c r="ADS35" s="158"/>
      <c r="ADT35" s="158"/>
      <c r="ADU35" s="158"/>
      <c r="ADV35" s="158"/>
      <c r="ADW35" s="158"/>
      <c r="ADX35" s="158"/>
      <c r="ADY35" s="158"/>
      <c r="ADZ35" s="158"/>
      <c r="AEA35" s="158"/>
      <c r="AEB35" s="158"/>
      <c r="AEC35" s="158"/>
      <c r="AED35" s="158"/>
      <c r="AEE35" s="158"/>
      <c r="AEF35" s="158"/>
      <c r="AEG35" s="158"/>
      <c r="AEH35" s="158"/>
      <c r="AEI35" s="158"/>
      <c r="AEJ35" s="158"/>
      <c r="AEK35" s="158"/>
      <c r="AEL35" s="158"/>
      <c r="AEM35" s="158"/>
      <c r="AEN35" s="158"/>
      <c r="AEO35" s="158"/>
      <c r="AEP35" s="158"/>
      <c r="AEQ35" s="158"/>
      <c r="AER35" s="158"/>
      <c r="AES35" s="158"/>
      <c r="AET35" s="158"/>
      <c r="AEU35" s="158"/>
      <c r="AEV35" s="158"/>
      <c r="AEW35" s="158"/>
      <c r="AEX35" s="158"/>
      <c r="AEY35" s="158"/>
      <c r="AEZ35" s="158"/>
      <c r="AFA35" s="158"/>
      <c r="AFB35" s="158"/>
      <c r="AFC35" s="158"/>
      <c r="AFD35" s="158"/>
      <c r="AFE35" s="158"/>
      <c r="AFF35" s="158"/>
      <c r="AFG35" s="158"/>
      <c r="AFH35" s="158"/>
      <c r="AFI35" s="158"/>
      <c r="AFJ35" s="158"/>
      <c r="AFK35" s="158"/>
      <c r="AFL35" s="158"/>
      <c r="AFM35" s="158"/>
      <c r="AFN35" s="158"/>
      <c r="AFO35" s="158"/>
      <c r="AFP35" s="158"/>
      <c r="AFQ35" s="158"/>
      <c r="AFR35" s="158"/>
      <c r="AFS35" s="158"/>
      <c r="AFT35" s="158"/>
      <c r="AFU35" s="158"/>
      <c r="AFV35" s="158"/>
      <c r="AFW35" s="158"/>
      <c r="AFX35" s="158"/>
      <c r="AFY35" s="158"/>
      <c r="AFZ35" s="158"/>
      <c r="AGA35" s="158"/>
      <c r="AGB35" s="158"/>
      <c r="AGC35" s="158"/>
      <c r="AGD35" s="158"/>
      <c r="AGE35" s="158"/>
      <c r="AGF35" s="158"/>
      <c r="AGG35" s="158"/>
      <c r="AGH35" s="158"/>
      <c r="AGI35" s="158"/>
      <c r="AGJ35" s="158"/>
      <c r="AGK35" s="158"/>
      <c r="AGL35" s="158"/>
      <c r="AGM35" s="158"/>
      <c r="AGN35" s="158"/>
      <c r="AGO35" s="158"/>
      <c r="AGP35" s="158"/>
      <c r="AGQ35" s="158"/>
      <c r="AGR35" s="158"/>
      <c r="AGS35" s="158"/>
      <c r="AGT35" s="158"/>
      <c r="AGU35" s="158"/>
      <c r="AGV35" s="158"/>
      <c r="AGW35" s="158"/>
      <c r="AGX35" s="158"/>
      <c r="AGY35" s="158"/>
      <c r="AGZ35" s="158"/>
      <c r="AHA35" s="158"/>
      <c r="AHB35" s="158"/>
      <c r="AHC35" s="158"/>
      <c r="AHD35" s="158"/>
      <c r="AHE35" s="158"/>
      <c r="AHF35" s="158"/>
      <c r="AHG35" s="158"/>
      <c r="AHH35" s="158"/>
      <c r="AHI35" s="158"/>
      <c r="AHJ35" s="158"/>
      <c r="AHK35" s="158"/>
      <c r="AHL35" s="158"/>
      <c r="AHM35" s="158"/>
      <c r="AHN35" s="158"/>
      <c r="AHO35" s="158"/>
      <c r="AHP35" s="158"/>
      <c r="AHQ35" s="158"/>
      <c r="AHR35" s="158"/>
      <c r="AHS35" s="158"/>
      <c r="AHT35" s="158"/>
      <c r="AHU35" s="158"/>
      <c r="AHV35" s="158"/>
      <c r="AHW35" s="158"/>
      <c r="AHX35" s="158"/>
      <c r="AHY35" s="158"/>
      <c r="AHZ35" s="158"/>
      <c r="AIA35" s="158"/>
      <c r="AIB35" s="158"/>
      <c r="AIC35" s="158"/>
      <c r="AID35" s="158"/>
      <c r="AIE35" s="158"/>
      <c r="AIF35" s="158"/>
      <c r="AIG35" s="158"/>
      <c r="AIH35" s="158"/>
      <c r="AII35" s="158"/>
      <c r="AIJ35" s="158"/>
      <c r="AIK35" s="158"/>
      <c r="AIL35" s="158"/>
      <c r="AIM35" s="158"/>
      <c r="AIN35" s="158"/>
      <c r="AIO35" s="158"/>
      <c r="AIP35" s="158"/>
      <c r="AIQ35" s="158"/>
      <c r="AIR35" s="158"/>
      <c r="AIS35" s="158"/>
      <c r="AIT35" s="158"/>
      <c r="AIU35" s="158"/>
      <c r="AIV35" s="158"/>
      <c r="AIW35" s="158"/>
      <c r="AIX35" s="158"/>
      <c r="AIY35" s="158"/>
      <c r="AIZ35" s="158"/>
      <c r="AJA35" s="158"/>
      <c r="AJB35" s="158"/>
      <c r="AJC35" s="158"/>
      <c r="AJD35" s="158"/>
      <c r="AJE35" s="158"/>
      <c r="AJF35" s="158"/>
      <c r="AJG35" s="158"/>
      <c r="AJH35" s="158"/>
      <c r="AJI35" s="158"/>
      <c r="AJJ35" s="158"/>
      <c r="AJK35" s="158"/>
      <c r="AJL35" s="158"/>
      <c r="AJM35" s="158"/>
      <c r="AJN35" s="158"/>
      <c r="AJO35" s="158"/>
      <c r="AJP35" s="158"/>
      <c r="AJQ35" s="158"/>
      <c r="AJR35" s="158"/>
      <c r="AJS35" s="158"/>
      <c r="AJT35" s="158"/>
      <c r="AJU35" s="158"/>
      <c r="AJV35" s="158"/>
      <c r="AJW35" s="158"/>
      <c r="AJX35" s="158"/>
      <c r="AJY35" s="158"/>
      <c r="AJZ35" s="158"/>
      <c r="AKA35" s="158"/>
      <c r="AKB35" s="158"/>
      <c r="AKC35" s="158"/>
      <c r="AKD35" s="158"/>
      <c r="AKE35" s="158"/>
      <c r="AKF35" s="158"/>
      <c r="AKG35" s="158"/>
      <c r="AKH35" s="158"/>
      <c r="AKI35" s="158"/>
      <c r="AKJ35" s="158"/>
      <c r="AKK35" s="158"/>
      <c r="AKL35" s="158"/>
      <c r="AKM35" s="158"/>
      <c r="AKN35" s="158"/>
      <c r="AKO35" s="158"/>
      <c r="AKP35" s="158"/>
      <c r="AKQ35" s="158"/>
      <c r="AKR35" s="158"/>
      <c r="AKS35" s="158"/>
      <c r="AKT35" s="158"/>
      <c r="AKU35" s="158"/>
      <c r="AKV35" s="158"/>
      <c r="AKW35" s="158"/>
      <c r="AKX35" s="158"/>
      <c r="AKY35" s="158"/>
      <c r="AKZ35" s="158"/>
      <c r="ALA35" s="158"/>
      <c r="ALB35" s="158"/>
      <c r="ALC35" s="158"/>
      <c r="ALD35" s="158"/>
      <c r="ALE35" s="158"/>
      <c r="ALF35" s="158"/>
      <c r="ALG35" s="158"/>
      <c r="ALH35" s="158"/>
      <c r="ALI35" s="158"/>
      <c r="ALJ35" s="158"/>
      <c r="ALK35" s="158"/>
      <c r="ALL35" s="158"/>
      <c r="ALM35" s="158"/>
      <c r="ALN35" s="158"/>
      <c r="ALO35" s="158"/>
      <c r="ALP35" s="158"/>
      <c r="ALQ35" s="158"/>
      <c r="ALR35" s="158"/>
      <c r="ALS35" s="158"/>
      <c r="ALT35" s="158"/>
      <c r="ALU35" s="158"/>
      <c r="ALV35" s="158"/>
      <c r="ALW35" s="158"/>
      <c r="ALX35" s="158"/>
      <c r="ALY35" s="158"/>
      <c r="ALZ35" s="158"/>
      <c r="AMA35" s="158"/>
      <c r="AMB35" s="158"/>
      <c r="AMC35" s="158"/>
      <c r="AMD35" s="158"/>
      <c r="AME35" s="158"/>
      <c r="AMF35" s="158"/>
      <c r="AMG35" s="158"/>
      <c r="AMH35" s="158"/>
      <c r="AMI35" s="158"/>
      <c r="AMJ35" s="158"/>
      <c r="AMK35" s="158"/>
      <c r="AML35" s="158"/>
      <c r="AMM35" s="158"/>
      <c r="AMN35" s="158"/>
      <c r="AMO35" s="158"/>
      <c r="AMP35" s="158"/>
      <c r="AMQ35" s="158"/>
      <c r="AMR35" s="158"/>
      <c r="AMS35" s="158"/>
      <c r="AMT35" s="158"/>
      <c r="AMU35" s="158"/>
      <c r="AMV35" s="158"/>
      <c r="AMW35" s="158"/>
      <c r="AMX35" s="158"/>
      <c r="AMY35" s="158"/>
      <c r="AMZ35" s="158"/>
      <c r="ANA35" s="158"/>
      <c r="ANB35" s="158"/>
      <c r="ANC35" s="158"/>
      <c r="AND35" s="158"/>
      <c r="ANE35" s="158"/>
      <c r="ANF35" s="158"/>
      <c r="ANG35" s="158"/>
      <c r="ANH35" s="158"/>
      <c r="ANI35" s="158"/>
      <c r="ANJ35" s="158"/>
      <c r="ANK35" s="158"/>
      <c r="ANL35" s="158"/>
      <c r="ANM35" s="158"/>
      <c r="ANN35" s="158"/>
      <c r="ANO35" s="158"/>
      <c r="ANP35" s="158"/>
      <c r="ANQ35" s="158"/>
      <c r="ANR35" s="158"/>
      <c r="ANS35" s="158"/>
      <c r="ANT35" s="158"/>
      <c r="ANU35" s="158"/>
      <c r="ANV35" s="158"/>
      <c r="ANW35" s="158"/>
      <c r="ANX35" s="158"/>
      <c r="ANY35" s="158"/>
      <c r="ANZ35" s="158"/>
      <c r="AOA35" s="158"/>
      <c r="AOB35" s="158"/>
      <c r="AOC35" s="158"/>
      <c r="AOD35" s="158"/>
      <c r="AOE35" s="158"/>
      <c r="AOF35" s="158"/>
      <c r="AOG35" s="158"/>
      <c r="AOH35" s="158"/>
      <c r="AOI35" s="158"/>
      <c r="AOJ35" s="158"/>
      <c r="AOK35" s="158"/>
      <c r="AOL35" s="158"/>
      <c r="AOM35" s="158"/>
      <c r="AON35" s="158"/>
      <c r="AOO35" s="158"/>
      <c r="AOP35" s="158"/>
      <c r="AOQ35" s="158"/>
      <c r="AOR35" s="158"/>
      <c r="AOS35" s="158"/>
      <c r="AOT35" s="158"/>
      <c r="AOU35" s="158"/>
      <c r="AOV35" s="158"/>
      <c r="AOW35" s="158"/>
      <c r="AOX35" s="158"/>
      <c r="AOY35" s="158"/>
      <c r="AOZ35" s="158"/>
      <c r="APA35" s="158"/>
      <c r="APB35" s="158"/>
      <c r="APC35" s="158"/>
      <c r="APD35" s="158"/>
      <c r="APE35" s="158"/>
      <c r="APF35" s="158"/>
      <c r="APG35" s="158"/>
      <c r="APH35" s="158"/>
      <c r="API35" s="158"/>
      <c r="APJ35" s="158"/>
      <c r="APK35" s="158"/>
      <c r="APL35" s="158"/>
      <c r="APM35" s="158"/>
      <c r="APN35" s="158"/>
      <c r="APO35" s="158"/>
      <c r="APP35" s="158"/>
      <c r="APQ35" s="158"/>
      <c r="APR35" s="158"/>
      <c r="APS35" s="158"/>
      <c r="APT35" s="158"/>
      <c r="APU35" s="158"/>
      <c r="APV35" s="158"/>
      <c r="APW35" s="158"/>
      <c r="APX35" s="158"/>
      <c r="APY35" s="158"/>
      <c r="APZ35" s="158"/>
      <c r="AQA35" s="158"/>
      <c r="AQB35" s="158"/>
      <c r="AQC35" s="158"/>
      <c r="AQD35" s="158"/>
      <c r="AQE35" s="158"/>
      <c r="AQF35" s="158"/>
      <c r="AQG35" s="158"/>
      <c r="AQH35" s="158"/>
      <c r="AQI35" s="158"/>
      <c r="AQJ35" s="158"/>
      <c r="AQK35" s="158"/>
      <c r="AQL35" s="158"/>
      <c r="AQM35" s="158"/>
      <c r="AQN35" s="158"/>
      <c r="AQO35" s="158"/>
      <c r="AQP35" s="158"/>
      <c r="AQQ35" s="158"/>
      <c r="AQR35" s="158"/>
      <c r="AQS35" s="158"/>
      <c r="AQT35" s="158"/>
      <c r="AQU35" s="158"/>
      <c r="AQV35" s="158"/>
      <c r="AQW35" s="158"/>
      <c r="AQX35" s="158"/>
      <c r="AQY35" s="158"/>
      <c r="AQZ35" s="158"/>
      <c r="ARA35" s="158"/>
      <c r="ARB35" s="158"/>
      <c r="ARC35" s="158"/>
      <c r="ARD35" s="158"/>
      <c r="ARE35" s="158"/>
      <c r="ARF35" s="158"/>
      <c r="ARG35" s="158"/>
      <c r="ARH35" s="158"/>
      <c r="ARI35" s="158"/>
      <c r="ARJ35" s="158"/>
      <c r="ARK35" s="158"/>
      <c r="ARL35" s="158"/>
      <c r="ARM35" s="158"/>
      <c r="ARN35" s="158"/>
      <c r="ARO35" s="158"/>
      <c r="ARP35" s="158"/>
      <c r="ARQ35" s="158"/>
      <c r="ARR35" s="158"/>
      <c r="ARS35" s="158"/>
      <c r="ART35" s="158"/>
      <c r="ARU35" s="158"/>
      <c r="ARV35" s="158"/>
      <c r="ARW35" s="158"/>
      <c r="ARX35" s="158"/>
      <c r="ARY35" s="158"/>
      <c r="ARZ35" s="158"/>
      <c r="ASA35" s="158"/>
      <c r="ASB35" s="158"/>
      <c r="ASC35" s="158"/>
      <c r="ASD35" s="158"/>
      <c r="ASE35" s="158"/>
      <c r="ASF35" s="158"/>
      <c r="ASG35" s="158"/>
      <c r="ASH35" s="158"/>
      <c r="ASI35" s="158"/>
      <c r="ASJ35" s="158"/>
      <c r="ASK35" s="158"/>
      <c r="ASL35" s="158"/>
      <c r="ASM35" s="158"/>
      <c r="ASN35" s="158"/>
      <c r="ASO35" s="158"/>
      <c r="ASP35" s="158"/>
      <c r="ASQ35" s="158"/>
      <c r="ASR35" s="158"/>
      <c r="ASS35" s="158"/>
      <c r="AST35" s="158"/>
      <c r="ASU35" s="158"/>
      <c r="ASV35" s="158"/>
      <c r="ASW35" s="158"/>
      <c r="ASX35" s="158"/>
      <c r="ASY35" s="158"/>
      <c r="ASZ35" s="158"/>
      <c r="ATA35" s="158"/>
      <c r="ATB35" s="158"/>
      <c r="ATC35" s="158"/>
      <c r="ATD35" s="158"/>
      <c r="ATE35" s="158"/>
      <c r="ATF35" s="158"/>
      <c r="ATG35" s="158"/>
      <c r="ATH35" s="158"/>
      <c r="ATI35" s="158"/>
      <c r="ATJ35" s="158"/>
      <c r="ATK35" s="158"/>
      <c r="ATL35" s="158"/>
      <c r="ATM35" s="158"/>
      <c r="ATN35" s="158"/>
      <c r="ATO35" s="158"/>
      <c r="ATP35" s="158"/>
      <c r="ATQ35" s="158"/>
      <c r="ATR35" s="158"/>
      <c r="ATS35" s="158"/>
      <c r="ATT35" s="158"/>
      <c r="ATU35" s="158"/>
      <c r="ATV35" s="158"/>
      <c r="ATW35" s="158"/>
      <c r="ATX35" s="158"/>
      <c r="ATY35" s="158"/>
      <c r="ATZ35" s="158"/>
      <c r="AUA35" s="158"/>
      <c r="AUB35" s="158"/>
      <c r="AUC35" s="158"/>
      <c r="AUD35" s="158"/>
      <c r="AUE35" s="158"/>
      <c r="AUF35" s="158"/>
      <c r="AUG35" s="158"/>
      <c r="AUH35" s="158"/>
      <c r="AUI35" s="158"/>
      <c r="AUJ35" s="158"/>
      <c r="AUK35" s="158"/>
      <c r="AUL35" s="158"/>
      <c r="AUM35" s="158"/>
      <c r="AUN35" s="158"/>
      <c r="AUO35" s="158"/>
      <c r="AUP35" s="158"/>
      <c r="AUQ35" s="158"/>
      <c r="AUR35" s="158"/>
      <c r="AUS35" s="158"/>
      <c r="AUT35" s="158"/>
      <c r="AUU35" s="158"/>
      <c r="AUV35" s="158"/>
      <c r="AUW35" s="158"/>
      <c r="AUX35" s="158"/>
      <c r="AUY35" s="158"/>
      <c r="AUZ35" s="158"/>
      <c r="AVA35" s="158"/>
      <c r="AVB35" s="158"/>
      <c r="AVC35" s="158"/>
      <c r="AVD35" s="158"/>
      <c r="AVE35" s="158"/>
      <c r="AVF35" s="158"/>
      <c r="AVG35" s="158"/>
      <c r="AVH35" s="158"/>
      <c r="AVI35" s="158"/>
      <c r="AVJ35" s="158"/>
      <c r="AVK35" s="158"/>
      <c r="AVL35" s="158"/>
      <c r="AVM35" s="158"/>
      <c r="AVN35" s="158"/>
      <c r="AVO35" s="158"/>
      <c r="AVP35" s="158"/>
      <c r="AVQ35" s="158"/>
      <c r="AVR35" s="158"/>
      <c r="AVS35" s="158"/>
      <c r="AVT35" s="158"/>
      <c r="AVU35" s="158"/>
      <c r="AVV35" s="158"/>
      <c r="AVW35" s="158"/>
      <c r="AVX35" s="158"/>
      <c r="AVY35" s="158"/>
      <c r="AVZ35" s="158"/>
      <c r="AWA35" s="158"/>
      <c r="AWB35" s="158"/>
      <c r="AWC35" s="158"/>
      <c r="AWD35" s="158"/>
      <c r="AWE35" s="158"/>
      <c r="AWF35" s="158"/>
      <c r="AWG35" s="158"/>
      <c r="AWH35" s="158"/>
      <c r="AWI35" s="158"/>
      <c r="AWJ35" s="158"/>
      <c r="AWK35" s="158"/>
      <c r="AWL35" s="158"/>
      <c r="AWM35" s="158"/>
      <c r="AWN35" s="158"/>
      <c r="AWO35" s="158"/>
      <c r="AWP35" s="158"/>
      <c r="AWQ35" s="158"/>
      <c r="AWR35" s="158"/>
      <c r="AWS35" s="158"/>
      <c r="AWT35" s="158"/>
      <c r="AWU35" s="158"/>
      <c r="AWV35" s="158"/>
      <c r="AWW35" s="158"/>
      <c r="AWX35" s="158"/>
      <c r="AWY35" s="158"/>
      <c r="AWZ35" s="158"/>
      <c r="AXA35" s="158"/>
      <c r="AXB35" s="158"/>
      <c r="AXC35" s="158"/>
      <c r="AXD35" s="158"/>
      <c r="AXE35" s="158"/>
      <c r="AXF35" s="158"/>
      <c r="AXG35" s="158"/>
      <c r="AXH35" s="158"/>
      <c r="AXI35" s="158"/>
      <c r="AXJ35" s="158"/>
      <c r="AXK35" s="158"/>
      <c r="AXL35" s="158"/>
      <c r="AXM35" s="158"/>
      <c r="AXN35" s="158"/>
      <c r="AXO35" s="158"/>
      <c r="AXP35" s="158"/>
      <c r="AXQ35" s="158"/>
      <c r="AXR35" s="158"/>
      <c r="AXS35" s="158"/>
      <c r="AXT35" s="158"/>
      <c r="AXU35" s="158"/>
      <c r="AXV35" s="158"/>
      <c r="AXW35" s="158"/>
      <c r="AXX35" s="158"/>
      <c r="AXY35" s="158"/>
      <c r="AXZ35" s="158"/>
      <c r="AYA35" s="158"/>
      <c r="AYB35" s="158"/>
      <c r="AYC35" s="158"/>
      <c r="AYD35" s="158"/>
      <c r="AYE35" s="158"/>
      <c r="AYF35" s="158"/>
      <c r="AYG35" s="158"/>
      <c r="AYH35" s="158"/>
      <c r="AYI35" s="158"/>
      <c r="AYJ35" s="158"/>
      <c r="AYK35" s="158"/>
      <c r="AYL35" s="158"/>
      <c r="AYM35" s="158"/>
      <c r="AYN35" s="158"/>
      <c r="AYO35" s="158"/>
      <c r="AYP35" s="158"/>
      <c r="AYQ35" s="158"/>
      <c r="AYR35" s="158"/>
      <c r="AYS35" s="158"/>
      <c r="AYT35" s="158"/>
      <c r="AYU35" s="158"/>
      <c r="AYV35" s="158"/>
      <c r="AYW35" s="158"/>
      <c r="AYX35" s="158"/>
      <c r="AYY35" s="158"/>
      <c r="AYZ35" s="158"/>
      <c r="AZA35" s="158"/>
      <c r="AZB35" s="158"/>
      <c r="AZC35" s="158"/>
      <c r="AZD35" s="158"/>
      <c r="AZE35" s="158"/>
      <c r="AZF35" s="158"/>
      <c r="AZG35" s="158"/>
      <c r="AZH35" s="158"/>
      <c r="AZI35" s="158"/>
      <c r="AZJ35" s="158"/>
      <c r="AZK35" s="158"/>
      <c r="AZL35" s="158"/>
      <c r="AZM35" s="158"/>
      <c r="AZN35" s="158"/>
      <c r="AZO35" s="158"/>
      <c r="AZP35" s="158"/>
      <c r="AZQ35" s="158"/>
      <c r="AZR35" s="158"/>
      <c r="AZS35" s="158"/>
      <c r="AZT35" s="158"/>
      <c r="AZU35" s="158"/>
      <c r="AZV35" s="158"/>
      <c r="AZW35" s="158"/>
      <c r="AZX35" s="158"/>
      <c r="AZY35" s="158"/>
      <c r="AZZ35" s="158"/>
      <c r="BAA35" s="158"/>
      <c r="BAB35" s="158"/>
      <c r="BAC35" s="158"/>
      <c r="BAD35" s="158"/>
      <c r="BAE35" s="158"/>
      <c r="BAF35" s="158"/>
      <c r="BAG35" s="158"/>
      <c r="BAH35" s="158"/>
      <c r="BAI35" s="158"/>
      <c r="BAJ35" s="158"/>
      <c r="BAK35" s="158"/>
      <c r="BAL35" s="158"/>
      <c r="BAM35" s="158"/>
      <c r="BAN35" s="158"/>
      <c r="BAO35" s="158"/>
      <c r="BAP35" s="158"/>
      <c r="BAQ35" s="158"/>
      <c r="BAR35" s="158"/>
      <c r="BAS35" s="158"/>
      <c r="BAT35" s="158"/>
      <c r="BAU35" s="158"/>
      <c r="BAV35" s="158"/>
      <c r="BAW35" s="158"/>
      <c r="BAX35" s="158"/>
      <c r="BAY35" s="158"/>
      <c r="BAZ35" s="158"/>
      <c r="BBA35" s="158"/>
      <c r="BBB35" s="158"/>
      <c r="BBC35" s="158"/>
      <c r="BBD35" s="158"/>
      <c r="BBE35" s="158"/>
      <c r="BBF35" s="158"/>
      <c r="BBG35" s="158"/>
      <c r="BBH35" s="158"/>
      <c r="BBI35" s="158"/>
      <c r="BBJ35" s="158"/>
      <c r="BBK35" s="158"/>
      <c r="BBL35" s="158"/>
      <c r="BBM35" s="158"/>
      <c r="BBN35" s="158"/>
      <c r="BBO35" s="158"/>
      <c r="BBP35" s="158"/>
      <c r="BBQ35" s="158"/>
      <c r="BBR35" s="158"/>
      <c r="BBS35" s="158"/>
      <c r="BBT35" s="158"/>
      <c r="BBU35" s="158"/>
      <c r="BBV35" s="158"/>
      <c r="BBW35" s="158"/>
      <c r="BBX35" s="158"/>
      <c r="BBY35" s="158"/>
      <c r="BBZ35" s="158"/>
      <c r="BCA35" s="158"/>
      <c r="BCB35" s="158"/>
      <c r="BCC35" s="158"/>
      <c r="BCD35" s="158"/>
      <c r="BCE35" s="158"/>
      <c r="BCF35" s="158"/>
      <c r="BCG35" s="158"/>
      <c r="BCH35" s="158"/>
      <c r="BCI35" s="158"/>
      <c r="BCJ35" s="158"/>
      <c r="BCK35" s="158"/>
      <c r="BCL35" s="158"/>
      <c r="BCM35" s="158"/>
      <c r="BCN35" s="158"/>
      <c r="BCO35" s="158"/>
      <c r="BCP35" s="158"/>
      <c r="BCQ35" s="158"/>
      <c r="BCR35" s="158"/>
      <c r="BCS35" s="158"/>
      <c r="BCT35" s="158"/>
      <c r="BCU35" s="158"/>
      <c r="BCV35" s="158"/>
      <c r="BCW35" s="158"/>
      <c r="BCX35" s="158"/>
      <c r="BCY35" s="158"/>
      <c r="BCZ35" s="158"/>
      <c r="BDA35" s="158"/>
      <c r="BDB35" s="158"/>
      <c r="BDC35" s="158"/>
      <c r="BDD35" s="158"/>
      <c r="BDE35" s="158"/>
      <c r="BDF35" s="158"/>
      <c r="BDG35" s="158"/>
      <c r="BDH35" s="158"/>
      <c r="BDI35" s="158"/>
      <c r="BDJ35" s="158"/>
      <c r="BDK35" s="158"/>
      <c r="BDL35" s="158"/>
      <c r="BDM35" s="158"/>
      <c r="BDN35" s="158"/>
      <c r="BDO35" s="158"/>
      <c r="BDP35" s="158"/>
      <c r="BDQ35" s="158"/>
      <c r="BDR35" s="158"/>
      <c r="BDS35" s="158"/>
      <c r="BDT35" s="158"/>
      <c r="BDU35" s="158"/>
      <c r="BDV35" s="158"/>
      <c r="BDW35" s="158"/>
      <c r="BDX35" s="158"/>
      <c r="BDY35" s="158"/>
      <c r="BDZ35" s="158"/>
      <c r="BEA35" s="158"/>
      <c r="BEB35" s="158"/>
      <c r="BEC35" s="158"/>
      <c r="BED35" s="158"/>
      <c r="BEE35" s="158"/>
      <c r="BEF35" s="158"/>
      <c r="BEG35" s="158"/>
      <c r="BEH35" s="158"/>
      <c r="BEI35" s="158"/>
      <c r="BEJ35" s="158"/>
      <c r="BEK35" s="158"/>
      <c r="BEL35" s="158"/>
      <c r="BEM35" s="158"/>
      <c r="BEN35" s="158"/>
      <c r="BEO35" s="158"/>
      <c r="BEP35" s="158"/>
      <c r="BEQ35" s="158"/>
      <c r="BER35" s="158"/>
      <c r="BES35" s="158"/>
      <c r="BET35" s="158"/>
      <c r="BEU35" s="158"/>
      <c r="BEV35" s="158"/>
      <c r="BEW35" s="158"/>
      <c r="BEX35" s="158"/>
      <c r="BEY35" s="158"/>
      <c r="BEZ35" s="158"/>
      <c r="BFA35" s="158"/>
      <c r="BFB35" s="158"/>
      <c r="BFC35" s="158"/>
      <c r="BFD35" s="158"/>
      <c r="BFE35" s="158"/>
      <c r="BFF35" s="158"/>
      <c r="BFG35" s="158"/>
      <c r="BFH35" s="158"/>
      <c r="BFI35" s="158"/>
      <c r="BFJ35" s="158"/>
      <c r="BFK35" s="158"/>
      <c r="BFL35" s="158"/>
      <c r="BFM35" s="158"/>
      <c r="BFN35" s="158"/>
      <c r="BFO35" s="158"/>
      <c r="BFP35" s="158"/>
      <c r="BFQ35" s="158"/>
      <c r="BFR35" s="158"/>
      <c r="BFS35" s="158"/>
      <c r="BFT35" s="158"/>
      <c r="BFU35" s="158"/>
      <c r="BFV35" s="158"/>
      <c r="BFW35" s="158"/>
      <c r="BFX35" s="158"/>
      <c r="BFY35" s="158"/>
      <c r="BFZ35" s="158"/>
      <c r="BGA35" s="158"/>
      <c r="BGB35" s="158"/>
      <c r="BGC35" s="158"/>
      <c r="BGD35" s="158"/>
      <c r="BGE35" s="158"/>
      <c r="BGF35" s="158"/>
      <c r="BGG35" s="158"/>
      <c r="BGH35" s="158"/>
      <c r="BGI35" s="158"/>
      <c r="BGJ35" s="158"/>
      <c r="BGK35" s="158"/>
      <c r="BGL35" s="158"/>
      <c r="BGM35" s="158"/>
      <c r="BGN35" s="158"/>
      <c r="BGO35" s="158"/>
      <c r="BGP35" s="158"/>
      <c r="BGQ35" s="158"/>
      <c r="BGR35" s="158"/>
      <c r="BGS35" s="158"/>
      <c r="BGT35" s="158"/>
      <c r="BGU35" s="158"/>
      <c r="BGV35" s="158"/>
      <c r="BGW35" s="158"/>
      <c r="BGX35" s="158"/>
      <c r="BGY35" s="158"/>
      <c r="BGZ35" s="158"/>
      <c r="BHA35" s="158"/>
      <c r="BHB35" s="158"/>
      <c r="BHC35" s="158"/>
      <c r="BHD35" s="158"/>
      <c r="BHE35" s="158"/>
      <c r="BHF35" s="158"/>
      <c r="BHG35" s="158"/>
      <c r="BHH35" s="158"/>
      <c r="BHI35" s="158"/>
      <c r="BHJ35" s="158"/>
      <c r="BHK35" s="158"/>
      <c r="BHL35" s="158"/>
      <c r="BHM35" s="158"/>
      <c r="BHN35" s="158"/>
      <c r="BHO35" s="158"/>
      <c r="BHP35" s="158"/>
      <c r="BHQ35" s="158"/>
      <c r="BHR35" s="158"/>
      <c r="BHS35" s="158"/>
      <c r="BHT35" s="158"/>
      <c r="BHU35" s="158"/>
      <c r="BHV35" s="158"/>
      <c r="BHW35" s="158"/>
      <c r="BHX35" s="158"/>
      <c r="BHY35" s="158"/>
      <c r="BHZ35" s="158"/>
      <c r="BIA35" s="158"/>
      <c r="BIB35" s="158"/>
      <c r="BIC35" s="158"/>
      <c r="BID35" s="158"/>
      <c r="BIE35" s="158"/>
      <c r="BIF35" s="158"/>
      <c r="BIG35" s="158"/>
      <c r="BIH35" s="158"/>
      <c r="BII35" s="158"/>
      <c r="BIJ35" s="158"/>
      <c r="BIK35" s="158"/>
      <c r="BIL35" s="158"/>
      <c r="BIM35" s="158"/>
      <c r="BIN35" s="158"/>
      <c r="BIO35" s="158"/>
      <c r="BIP35" s="158"/>
      <c r="BIQ35" s="158"/>
      <c r="BIR35" s="158"/>
      <c r="BIS35" s="158"/>
      <c r="BIT35" s="158"/>
      <c r="BIU35" s="158"/>
      <c r="BIV35" s="158"/>
      <c r="BIW35" s="158"/>
      <c r="BIX35" s="158"/>
      <c r="BIY35" s="158"/>
      <c r="BIZ35" s="158"/>
      <c r="BJA35" s="158"/>
      <c r="BJB35" s="158"/>
      <c r="BJC35" s="158"/>
      <c r="BJD35" s="158"/>
      <c r="BJE35" s="158"/>
      <c r="BJF35" s="158"/>
      <c r="BJG35" s="158"/>
      <c r="BJH35" s="158"/>
      <c r="BJI35" s="158"/>
      <c r="BJJ35" s="158"/>
      <c r="BJK35" s="158"/>
      <c r="BJL35" s="158"/>
      <c r="BJM35" s="158"/>
      <c r="BJN35" s="158"/>
      <c r="BJO35" s="158"/>
      <c r="BJP35" s="158"/>
      <c r="BJQ35" s="158"/>
      <c r="BJR35" s="158"/>
      <c r="BJS35" s="158"/>
      <c r="BJT35" s="158"/>
      <c r="BJU35" s="158"/>
      <c r="BJV35" s="158"/>
      <c r="BJW35" s="158"/>
      <c r="BJX35" s="158"/>
      <c r="BJY35" s="158"/>
      <c r="BJZ35" s="158"/>
      <c r="BKA35" s="158"/>
      <c r="BKB35" s="158"/>
      <c r="BKC35" s="158"/>
      <c r="BKD35" s="158"/>
      <c r="BKE35" s="158"/>
      <c r="BKF35" s="158"/>
      <c r="BKG35" s="158"/>
      <c r="BKH35" s="158"/>
      <c r="BKI35" s="158"/>
      <c r="BKJ35" s="158"/>
      <c r="BKK35" s="158"/>
      <c r="BKL35" s="158"/>
      <c r="BKM35" s="158"/>
      <c r="BKN35" s="158"/>
      <c r="BKO35" s="158"/>
      <c r="BKP35" s="158"/>
      <c r="BKQ35" s="158"/>
      <c r="BKR35" s="158"/>
      <c r="BKS35" s="158"/>
      <c r="BKT35" s="158"/>
      <c r="BKU35" s="158"/>
      <c r="BKV35" s="158"/>
      <c r="BKW35" s="158"/>
      <c r="BKX35" s="158"/>
      <c r="BKY35" s="158"/>
      <c r="BKZ35" s="158"/>
      <c r="BLA35" s="158"/>
      <c r="BLB35" s="158"/>
      <c r="BLC35" s="158"/>
      <c r="BLD35" s="158"/>
      <c r="BLE35" s="158"/>
      <c r="BLF35" s="158"/>
      <c r="BLG35" s="158"/>
      <c r="BLH35" s="158"/>
      <c r="BLI35" s="158"/>
      <c r="BLJ35" s="158"/>
      <c r="BLK35" s="158"/>
      <c r="BLL35" s="158"/>
      <c r="BLM35" s="158"/>
      <c r="BLN35" s="158"/>
      <c r="BLO35" s="158"/>
      <c r="BLP35" s="158"/>
      <c r="BLQ35" s="158"/>
      <c r="BLR35" s="158"/>
      <c r="BLS35" s="158"/>
      <c r="BLT35" s="158"/>
      <c r="BLU35" s="158"/>
      <c r="BLV35" s="158"/>
      <c r="BLW35" s="158"/>
      <c r="BLX35" s="158"/>
      <c r="BLY35" s="158"/>
      <c r="BLZ35" s="158"/>
      <c r="BMA35" s="158"/>
      <c r="BMB35" s="158"/>
      <c r="BMC35" s="158"/>
      <c r="BMD35" s="158"/>
      <c r="BME35" s="158"/>
      <c r="BMF35" s="158"/>
      <c r="BMG35" s="158"/>
      <c r="BMH35" s="158"/>
      <c r="BMI35" s="158"/>
      <c r="BMJ35" s="158"/>
      <c r="BMK35" s="158"/>
      <c r="BML35" s="158"/>
      <c r="BMM35" s="158"/>
      <c r="BMN35" s="158"/>
      <c r="BMO35" s="158"/>
      <c r="BMP35" s="158"/>
      <c r="BMQ35" s="158"/>
      <c r="BMR35" s="158"/>
      <c r="BMS35" s="158"/>
      <c r="BMT35" s="158"/>
      <c r="BMU35" s="158"/>
      <c r="BMV35" s="158"/>
      <c r="BMW35" s="158"/>
      <c r="BMX35" s="158"/>
      <c r="BMY35" s="158"/>
      <c r="BMZ35" s="158"/>
      <c r="BNA35" s="158"/>
      <c r="BNB35" s="158"/>
      <c r="BNC35" s="158"/>
      <c r="BND35" s="158"/>
      <c r="BNE35" s="158"/>
      <c r="BNF35" s="158"/>
      <c r="BNG35" s="158"/>
      <c r="BNH35" s="158"/>
      <c r="BNI35" s="158"/>
      <c r="BNJ35" s="158"/>
      <c r="BNK35" s="158"/>
      <c r="BNL35" s="158"/>
      <c r="BNM35" s="158"/>
      <c r="BNN35" s="158"/>
      <c r="BNO35" s="158"/>
      <c r="BNP35" s="158"/>
      <c r="BNQ35" s="158"/>
      <c r="BNR35" s="158"/>
      <c r="BNS35" s="158"/>
      <c r="BNT35" s="158"/>
      <c r="BNU35" s="158"/>
      <c r="BNV35" s="158"/>
      <c r="BNW35" s="158"/>
      <c r="BNX35" s="158"/>
      <c r="BNY35" s="158"/>
      <c r="BNZ35" s="158"/>
      <c r="BOA35" s="158"/>
      <c r="BOB35" s="158"/>
      <c r="BOC35" s="158"/>
      <c r="BOD35" s="158"/>
      <c r="BOE35" s="158"/>
      <c r="BOF35" s="158"/>
      <c r="BOG35" s="158"/>
      <c r="BOH35" s="158"/>
      <c r="BOI35" s="158"/>
      <c r="BOJ35" s="158"/>
      <c r="BOK35" s="158"/>
      <c r="BOL35" s="158"/>
      <c r="BOM35" s="158"/>
      <c r="BON35" s="158"/>
      <c r="BOO35" s="158"/>
      <c r="BOP35" s="158"/>
      <c r="BOQ35" s="158"/>
      <c r="BOR35" s="158"/>
      <c r="BOS35" s="158"/>
      <c r="BOT35" s="158"/>
      <c r="BOU35" s="158"/>
      <c r="BOV35" s="158"/>
      <c r="BOW35" s="158"/>
      <c r="BOX35" s="158"/>
      <c r="BOY35" s="158"/>
      <c r="BOZ35" s="158"/>
      <c r="BPA35" s="158"/>
      <c r="BPB35" s="158"/>
      <c r="BPC35" s="158"/>
      <c r="BPD35" s="158"/>
      <c r="BPE35" s="158"/>
      <c r="BPF35" s="158"/>
      <c r="BPG35" s="158"/>
      <c r="BPH35" s="158"/>
      <c r="BPI35" s="158"/>
      <c r="BPJ35" s="158"/>
      <c r="BPK35" s="158"/>
      <c r="BPL35" s="158"/>
      <c r="BPM35" s="158"/>
      <c r="BPN35" s="158"/>
      <c r="BPO35" s="158"/>
      <c r="BPP35" s="158"/>
      <c r="BPQ35" s="158"/>
      <c r="BPR35" s="158"/>
      <c r="BPS35" s="158"/>
      <c r="BPT35" s="158"/>
      <c r="BPU35" s="158"/>
      <c r="BPV35" s="158"/>
      <c r="BPW35" s="158"/>
      <c r="BPX35" s="158"/>
      <c r="BPY35" s="158"/>
      <c r="BPZ35" s="158"/>
      <c r="BQA35" s="158"/>
      <c r="BQB35" s="158"/>
      <c r="BQC35" s="158"/>
      <c r="BQD35" s="158"/>
      <c r="BQE35" s="158"/>
      <c r="BQF35" s="158"/>
      <c r="BQG35" s="158"/>
      <c r="BQH35" s="158"/>
      <c r="BQI35" s="158"/>
      <c r="BQJ35" s="158"/>
      <c r="BQK35" s="158"/>
      <c r="BQL35" s="158"/>
      <c r="BQM35" s="158"/>
      <c r="BQN35" s="158"/>
      <c r="BQO35" s="158"/>
      <c r="BQP35" s="158"/>
      <c r="BQQ35" s="158"/>
      <c r="BQR35" s="158"/>
      <c r="BQS35" s="158"/>
      <c r="BQT35" s="158"/>
      <c r="BQU35" s="158"/>
      <c r="BQV35" s="158"/>
      <c r="BQW35" s="158"/>
      <c r="BQX35" s="158"/>
      <c r="BQY35" s="158"/>
      <c r="BQZ35" s="158"/>
      <c r="BRA35" s="158"/>
      <c r="BRB35" s="158"/>
      <c r="BRC35" s="158"/>
      <c r="BRD35" s="158"/>
      <c r="BRE35" s="158"/>
      <c r="BRF35" s="158"/>
      <c r="BRG35" s="158"/>
      <c r="BRH35" s="158"/>
      <c r="BRI35" s="158"/>
      <c r="BRJ35" s="158"/>
      <c r="BRK35" s="158"/>
      <c r="BRL35" s="158"/>
      <c r="BRM35" s="158"/>
      <c r="BRN35" s="158"/>
      <c r="BRO35" s="158"/>
      <c r="BRP35" s="158"/>
      <c r="BRQ35" s="158"/>
      <c r="BRR35" s="158"/>
      <c r="BRS35" s="158"/>
      <c r="BRT35" s="158"/>
      <c r="BRU35" s="158"/>
      <c r="BRV35" s="158"/>
      <c r="BRW35" s="158"/>
      <c r="BRX35" s="158"/>
      <c r="BRY35" s="158"/>
      <c r="BRZ35" s="158"/>
      <c r="BSA35" s="158"/>
      <c r="BSB35" s="158"/>
      <c r="BSC35" s="158"/>
      <c r="BSD35" s="158"/>
      <c r="BSE35" s="158"/>
      <c r="BSF35" s="158"/>
      <c r="BSG35" s="158"/>
      <c r="BSH35" s="158"/>
      <c r="BSI35" s="158"/>
      <c r="BSJ35" s="158"/>
      <c r="BSK35" s="158"/>
      <c r="BSL35" s="158"/>
      <c r="BSM35" s="158"/>
      <c r="BSN35" s="158"/>
      <c r="BSO35" s="158"/>
      <c r="BSP35" s="158"/>
      <c r="BSQ35" s="158"/>
      <c r="BSR35" s="158"/>
      <c r="BSS35" s="158"/>
      <c r="BST35" s="158"/>
      <c r="BSU35" s="158"/>
      <c r="BSV35" s="158"/>
      <c r="BSW35" s="158"/>
      <c r="BSX35" s="158"/>
      <c r="BSY35" s="158"/>
      <c r="BSZ35" s="158"/>
      <c r="BTA35" s="158"/>
      <c r="BTB35" s="158"/>
      <c r="BTC35" s="158"/>
      <c r="BTD35" s="158"/>
      <c r="BTE35" s="158"/>
      <c r="BTF35" s="158"/>
      <c r="BTG35" s="158"/>
      <c r="BTH35" s="158"/>
      <c r="BTI35" s="158"/>
      <c r="BTJ35" s="158"/>
      <c r="BTK35" s="158"/>
      <c r="BTL35" s="158"/>
      <c r="BTM35" s="158"/>
      <c r="BTN35" s="158"/>
      <c r="BTO35" s="158"/>
      <c r="BTP35" s="158"/>
      <c r="BTQ35" s="158"/>
      <c r="BTR35" s="158"/>
      <c r="BTS35" s="158"/>
      <c r="BTT35" s="158"/>
      <c r="BTU35" s="158"/>
      <c r="BTV35" s="158"/>
      <c r="BTW35" s="158"/>
      <c r="BTX35" s="158"/>
      <c r="BTY35" s="158"/>
      <c r="BTZ35" s="158"/>
      <c r="BUA35" s="158"/>
      <c r="BUB35" s="158"/>
      <c r="BUC35" s="158"/>
      <c r="BUD35" s="158"/>
      <c r="BUE35" s="158"/>
      <c r="BUF35" s="158"/>
      <c r="BUG35" s="158"/>
      <c r="BUH35" s="158"/>
      <c r="BUI35" s="158"/>
      <c r="BUJ35" s="158"/>
      <c r="BUK35" s="158"/>
      <c r="BUL35" s="158"/>
      <c r="BUM35" s="158"/>
      <c r="BUN35" s="158"/>
      <c r="BUO35" s="158"/>
      <c r="BUP35" s="158"/>
      <c r="BUQ35" s="158"/>
      <c r="BUR35" s="158"/>
      <c r="BUS35" s="158"/>
      <c r="BUT35" s="158"/>
      <c r="BUU35" s="158"/>
      <c r="BUV35" s="158"/>
      <c r="BUW35" s="158"/>
      <c r="BUX35" s="158"/>
      <c r="BUY35" s="158"/>
      <c r="BUZ35" s="158"/>
      <c r="BVA35" s="158"/>
      <c r="BVB35" s="158"/>
      <c r="BVC35" s="158"/>
      <c r="BVD35" s="158"/>
      <c r="BVE35" s="158"/>
      <c r="BVF35" s="158"/>
      <c r="BVG35" s="158"/>
      <c r="BVH35" s="158"/>
      <c r="BVI35" s="158"/>
      <c r="BVJ35" s="158"/>
      <c r="BVK35" s="158"/>
      <c r="BVL35" s="158"/>
      <c r="BVM35" s="158"/>
      <c r="BVN35" s="158"/>
      <c r="BVO35" s="158"/>
      <c r="BVP35" s="158"/>
      <c r="BVQ35" s="158"/>
      <c r="BVR35" s="158"/>
      <c r="BVS35" s="158"/>
      <c r="BVT35" s="158"/>
      <c r="BVU35" s="158"/>
      <c r="BVV35" s="158"/>
      <c r="BVW35" s="158"/>
      <c r="BVX35" s="158"/>
      <c r="BVY35" s="158"/>
      <c r="BVZ35" s="158"/>
      <c r="BWA35" s="158"/>
      <c r="BWB35" s="158"/>
      <c r="BWC35" s="158"/>
      <c r="BWD35" s="158"/>
      <c r="BWE35" s="158"/>
      <c r="BWF35" s="158"/>
      <c r="BWG35" s="158"/>
      <c r="BWH35" s="158"/>
      <c r="BWI35" s="158"/>
      <c r="BWJ35" s="158"/>
      <c r="BWK35" s="158"/>
      <c r="BWL35" s="158"/>
      <c r="BWM35" s="158"/>
      <c r="BWN35" s="158"/>
      <c r="BWO35" s="158"/>
      <c r="BWP35" s="158"/>
      <c r="BWQ35" s="158"/>
      <c r="BWR35" s="158"/>
      <c r="BWS35" s="158"/>
      <c r="BWT35" s="158"/>
      <c r="BWU35" s="158"/>
      <c r="BWV35" s="158"/>
      <c r="BWW35" s="158"/>
      <c r="BWX35" s="158"/>
      <c r="BWY35" s="158"/>
      <c r="BWZ35" s="158"/>
      <c r="BXA35" s="158"/>
      <c r="BXB35" s="158"/>
      <c r="BXC35" s="158"/>
      <c r="BXD35" s="158"/>
      <c r="BXE35" s="158"/>
      <c r="BXF35" s="158"/>
      <c r="BXG35" s="158"/>
      <c r="BXH35" s="158"/>
      <c r="BXI35" s="158"/>
      <c r="BXJ35" s="158"/>
      <c r="BXK35" s="158"/>
      <c r="BXL35" s="158"/>
      <c r="BXM35" s="158"/>
      <c r="BXN35" s="158"/>
      <c r="BXO35" s="158"/>
      <c r="BXP35" s="158"/>
      <c r="BXQ35" s="158"/>
      <c r="BXR35" s="158"/>
      <c r="BXS35" s="158"/>
      <c r="BXT35" s="158"/>
      <c r="BXU35" s="158"/>
      <c r="BXV35" s="158"/>
      <c r="BXW35" s="158"/>
      <c r="BXX35" s="158"/>
      <c r="BXY35" s="158"/>
      <c r="BXZ35" s="158"/>
      <c r="BYA35" s="158"/>
      <c r="BYB35" s="158"/>
      <c r="BYC35" s="158"/>
      <c r="BYD35" s="158"/>
      <c r="BYE35" s="158"/>
      <c r="BYF35" s="158"/>
      <c r="BYG35" s="158"/>
      <c r="BYH35" s="158"/>
      <c r="BYI35" s="158"/>
      <c r="BYJ35" s="158"/>
      <c r="BYK35" s="158"/>
      <c r="BYL35" s="158"/>
      <c r="BYM35" s="158"/>
      <c r="BYN35" s="158"/>
      <c r="BYO35" s="158"/>
      <c r="BYP35" s="158"/>
    </row>
    <row r="36" spans="1:2018" ht="12.75" customHeight="1">
      <c r="C36" s="202">
        <v>2018</v>
      </c>
      <c r="D36" s="219" t="s">
        <v>48</v>
      </c>
      <c r="E36" s="21" t="s">
        <v>197</v>
      </c>
      <c r="I36" s="31"/>
      <c r="J36" s="171">
        <f>IF($I19="n/a",0,IF(J$4&lt;=$C36,0,IF(SUM($C36,$I19)&gt;J$4,$L30/$I19,$L30-SUM($I36:I36))))</f>
        <v>0</v>
      </c>
      <c r="K36" s="171">
        <f>IF($I19="n/a",0,IF(K$4&lt;=$C36,0,IF(SUM($C36,$I19)&gt;K$4,$L30/$I19,$L30-SUM($I36:J36))))</f>
        <v>0</v>
      </c>
      <c r="L36" s="171">
        <f>IF($I19="n/a",0,IF(L$4&lt;=$C36,0,IF(SUM($C36,$I19)&gt;L$4,$L30/$I19,$L30-SUM($I36:K36))))</f>
        <v>0</v>
      </c>
      <c r="M36" s="171">
        <f>IF($I19="n/a",0,IF(M$4&lt;=$C36,0,IF(SUM($C36,$I19)&gt;M$4,$L30/$I19,$L30-SUM($I36:L36))))</f>
        <v>0.23718225397219478</v>
      </c>
      <c r="N36" s="171">
        <f>IF($I19="n/a",0,IF(N$4&lt;=$C36,0,IF(SUM($C36,$I19)&gt;N$4,$L30/$I19,$L30-SUM($I36:M36))))</f>
        <v>0.23718225397219478</v>
      </c>
      <c r="O36" s="172">
        <f>IF($I19="n/a",0,IF(O$4&lt;=$C36,0,IF(SUM($C36,$I19)&gt;O$4,$L30/$I19,$L30-SUM($I36:N36))))</f>
        <v>0.23718225397219478</v>
      </c>
      <c r="P36" s="172">
        <f>IF($I19="n/a",0,IF(P$4&lt;=$C36,0,IF(SUM($C36,$I19)&gt;P$4,$L30/$I19,$L30-SUM($I36:O36))))</f>
        <v>0.23718225397219478</v>
      </c>
      <c r="Q36" s="172">
        <f>IF($I19="n/a",0,IF(Q$4&lt;=$C36,0,IF(SUM($C36,$I19)&gt;Q$4,$L30/$I19,$L30-SUM($I36:P36))))</f>
        <v>0.23718225397219478</v>
      </c>
      <c r="R36" s="172">
        <f>IF($I19="n/a",0,IF(R$4&lt;=$C36,0,IF(SUM($C36,$I19)&gt;R$4,$L30/$I19,$L30-SUM($I36:Q36))))</f>
        <v>0.23718225397219478</v>
      </c>
      <c r="S36" s="172">
        <f>IF($I19="n/a",0,IF(S$4&lt;=$C36,0,IF(SUM($C36,$I19)&gt;S$4,$L30/$I19,$L30-SUM($I36:R36))))</f>
        <v>0.23718225397219478</v>
      </c>
      <c r="T36" s="172">
        <f>IF($I19="n/a",0,IF(T$4&lt;=$C36,0,IF(SUM($C36,$I19)&gt;T$4,$L30/$I19,$L30-SUM($I36:S36))))</f>
        <v>0.23718225397219478</v>
      </c>
      <c r="U36" s="172">
        <f>IF($I19="n/a",0,IF(U$4&lt;=$C36,0,IF(SUM($C36,$I19)&gt;U$4,$L30/$I19,$L30-SUM($I36:T36))))</f>
        <v>0.23718225397219478</v>
      </c>
      <c r="V36" s="172">
        <f>IF($I19="n/a",0,IF(V$4&lt;=$C36,0,IF(SUM($C36,$I19)&gt;V$4,$L30/$I19,$L30-SUM($I36:U36))))</f>
        <v>0.23718225397219478</v>
      </c>
      <c r="W36" s="172">
        <f>IF($I19="n/a",0,IF(W$4&lt;=$C36,0,IF(SUM($C36,$I19)&gt;W$4,$L30/$I19,$L30-SUM($I36:V36))))</f>
        <v>0.23718225397219478</v>
      </c>
      <c r="X36" s="172">
        <f>IF($I19="n/a",0,IF(X$4&lt;=$C36,0,IF(SUM($C36,$I19)&gt;X$4,$L30/$I19,$L30-SUM($I36:W36))))</f>
        <v>0.23718225397219478</v>
      </c>
      <c r="Y36" s="172">
        <f>IF($I19="n/a",0,IF(Y$4&lt;=$C36,0,IF(SUM($C36,$I19)&gt;Y$4,$L30/$I19,$L30-SUM($I36:X36))))</f>
        <v>0.23718225397219478</v>
      </c>
      <c r="Z36" s="172">
        <f>IF($I19="n/a",0,IF(Z$4&lt;=$C36,0,IF(SUM($C36,$I19)&gt;Z$4,$L30/$I19,$L30-SUM($I36:Y36))))</f>
        <v>0.23718225397219478</v>
      </c>
      <c r="AA36" s="172">
        <f>IF($I19="n/a",0,IF(AA$4&lt;=$C36,0,IF(SUM($C36,$I19)&gt;AA$4,$L30/$I19,$L30-SUM($I36:Z36))))</f>
        <v>0.23718225397219478</v>
      </c>
      <c r="AB36" s="172">
        <f>IF($I19="n/a",0,IF(AB$4&lt;=$C36,0,IF(SUM($C36,$I19)&gt;AB$4,$L30/$I19,$L30-SUM($I36:AA36))))</f>
        <v>0.23718225397219478</v>
      </c>
      <c r="AC36" s="172">
        <f>IF($I19="n/a",0,IF(AC$4&lt;=$C36,0,IF(SUM($C36,$I19)&gt;AC$4,$L30/$I19,$L30-SUM($I36:AB36))))</f>
        <v>0.23718225397219478</v>
      </c>
      <c r="AD36" s="172">
        <f>IF($I19="n/a",0,IF(AD$4&lt;=$C36,0,IF(SUM($C36,$I19)&gt;AD$4,$L30/$I19,$L30-SUM($I36:AC36))))</f>
        <v>0.23718225397219478</v>
      </c>
      <c r="AE36" s="172">
        <f>IF($I19="n/a",0,IF(AE$4&lt;=$C36,0,IF(SUM($C36,$I19)&gt;AE$4,$L30/$I19,$L30-SUM($I36:AD36))))</f>
        <v>0.23718225397219478</v>
      </c>
      <c r="AF36" s="172">
        <f>IF($I19="n/a",0,IF(AF$4&lt;=$C36,0,IF(SUM($C36,$I19)&gt;AF$4,$L30/$I19,$L30-SUM($I36:AE36))))</f>
        <v>0.23718225397219478</v>
      </c>
      <c r="AG36" s="172">
        <f>IF($I19="n/a",0,IF(AG$4&lt;=$C36,0,IF(SUM($C36,$I19)&gt;AG$4,$L30/$I19,$L30-SUM($I36:AF36))))</f>
        <v>0.23718225397219478</v>
      </c>
      <c r="AH36" s="172">
        <f>IF($I19="n/a",0,IF(AH$4&lt;=$C36,0,IF(SUM($C36,$I19)&gt;AH$4,$L30/$I19,$L30-SUM($I36:AG36))))</f>
        <v>0.23718225397219478</v>
      </c>
      <c r="AI36" s="172">
        <f>IF($I19="n/a",0,IF(AI$4&lt;=$C36,0,IF(SUM($C36,$I19)&gt;AI$4,$L30/$I19,$L30-SUM($I36:AH36))))</f>
        <v>0.23718225397219478</v>
      </c>
      <c r="AJ36" s="172">
        <f>IF($I19="n/a",0,IF(AJ$4&lt;=$C36,0,IF(SUM($C36,$I19)&gt;AJ$4,$L30/$I19,$L30-SUM($I36:AI36))))</f>
        <v>0.23718225397219478</v>
      </c>
      <c r="AK36" s="172">
        <f>IF($I19="n/a",0,IF(AK$4&lt;=$C36,0,IF(SUM($C36,$I19)&gt;AK$4,$L30/$I19,$L30-SUM($I36:AJ36))))</f>
        <v>0.23718225397219478</v>
      </c>
      <c r="AL36" s="172">
        <f>IF($I19="n/a",0,IF(AL$4&lt;=$C36,0,IF(SUM($C36,$I19)&gt;AL$4,$L30/$I19,$L30-SUM($I36:AK36))))</f>
        <v>0.23718225397219478</v>
      </c>
      <c r="AM36" s="172">
        <f>IF($I19="n/a",0,IF(AM$4&lt;=$C36,0,IF(SUM($C36,$I19)&gt;AM$4,$L30/$I19,$L30-SUM($I36:AL36))))</f>
        <v>0.23718225397219478</v>
      </c>
      <c r="AN36" s="172">
        <f>IF($I19="n/a",0,IF(AN$4&lt;=$C36,0,IF(SUM($C36,$I19)&gt;AN$4,$L30/$I19,$L30-SUM($I36:AM36))))</f>
        <v>0.23718225397219478</v>
      </c>
      <c r="AO36" s="172">
        <f>IF($I19="n/a",0,IF(AO$4&lt;=$C36,0,IF(SUM($C36,$I19)&gt;AO$4,$L30/$I19,$L30-SUM($I36:AN36))))</f>
        <v>0.23718225397219478</v>
      </c>
      <c r="AP36" s="172">
        <f>IF($I19="n/a",0,IF(AP$4&lt;=$C36,0,IF(SUM($C36,$I19)&gt;AP$4,$L30/$I19,$L30-SUM($I36:AO36))))</f>
        <v>0.23718225397219478</v>
      </c>
      <c r="AQ36" s="172">
        <f>IF($I19="n/a",0,IF(AQ$4&lt;=$C36,0,IF(SUM($C36,$I19)&gt;AQ$4,$L30/$I19,$L30-SUM($I36:AP36))))</f>
        <v>0.23718225397219478</v>
      </c>
      <c r="AR36" s="172">
        <f>IF($I19="n/a",0,IF(AR$4&lt;=$C36,0,IF(SUM($C36,$I19)&gt;AR$4,$L30/$I19,$L30-SUM($I36:AQ36))))</f>
        <v>0.23718225397219478</v>
      </c>
      <c r="AS36" s="172">
        <f>IF($I19="n/a",0,IF(AS$4&lt;=$C36,0,IF(SUM($C36,$I19)&gt;AS$4,$L30/$I19,$L30-SUM($I36:AR36))))</f>
        <v>0.23718225397219478</v>
      </c>
      <c r="AT36" s="172">
        <f>IF($I19="n/a",0,IF(AT$4&lt;=$C36,0,IF(SUM($C36,$I19)&gt;AT$4,$L30/$I19,$L30-SUM($I36:AS36))))</f>
        <v>0.23718225397219478</v>
      </c>
      <c r="AU36" s="172">
        <f>IF($I19="n/a",0,IF(AU$4&lt;=$C36,0,IF(SUM($C36,$I19)&gt;AU$4,$L30/$I19,$L30-SUM($I36:AT36))))</f>
        <v>0.23718225397219478</v>
      </c>
      <c r="AV36" s="172">
        <f>IF($I19="n/a",0,IF(AV$4&lt;=$C36,0,IF(SUM($C36,$I19)&gt;AV$4,$L30/$I19,$L30-SUM($I36:AU36))))</f>
        <v>0.23718225397219478</v>
      </c>
      <c r="AW36" s="172">
        <f>IF($I19="n/a",0,IF(AW$4&lt;=$C36,0,IF(SUM($C36,$I19)&gt;AW$4,$L30/$I19,$L30-SUM($I36:AV36))))</f>
        <v>0.23718225397219478</v>
      </c>
      <c r="AX36" s="172">
        <f>IF($I19="n/a",0,IF(AX$4&lt;=$C36,0,IF(SUM($C36,$I19)&gt;AX$4,$L30/$I19,$L30-SUM($I36:AW36))))</f>
        <v>0.23718225397219478</v>
      </c>
      <c r="AY36" s="172">
        <f>IF($I19="n/a",0,IF(AY$4&lt;=$C36,0,IF(SUM($C36,$I19)&gt;AY$4,$L30/$I19,$L30-SUM($I36:AX36))))</f>
        <v>0.23718225397219478</v>
      </c>
      <c r="AZ36" s="172">
        <f>IF($I19="n/a",0,IF(AZ$4&lt;=$C36,0,IF(SUM($C36,$I19)&gt;AZ$4,$L30/$I19,$L30-SUM($I36:AY36))))</f>
        <v>0.23718225397219478</v>
      </c>
      <c r="BA36" s="172">
        <f>IF($I19="n/a",0,IF(BA$4&lt;=$C36,0,IF(SUM($C36,$I19)&gt;BA$4,$L30/$I19,$L30-SUM($I36:AZ36))))</f>
        <v>0.23718225397219478</v>
      </c>
      <c r="BB36" s="172">
        <f>IF($I19="n/a",0,IF(BB$4&lt;=$C36,0,IF(SUM($C36,$I19)&gt;BB$4,$L30/$I19,$L30-SUM($I36:BA36))))</f>
        <v>0.23718225397219478</v>
      </c>
      <c r="BC36" s="172">
        <f>IF($I19="n/a",0,IF(BC$4&lt;=$C36,0,IF(SUM($C36,$I19)&gt;BC$4,$L30/$I19,$L30-SUM($I36:BB36))))</f>
        <v>0.23718225397219478</v>
      </c>
      <c r="BD36" s="172">
        <f>IF($I19="n/a",0,IF(BD$4&lt;=$C36,0,IF(SUM($C36,$I19)&gt;BD$4,$L30/$I19,$L30-SUM($I36:BC36))))</f>
        <v>0.23718225397219478</v>
      </c>
      <c r="BE36" s="172">
        <f>IF($I19="n/a",0,IF(BE$4&lt;=$C36,0,IF(SUM($C36,$I19)&gt;BE$4,$L30/$I19,$L30-SUM($I36:BD36))))</f>
        <v>0.23718225397219478</v>
      </c>
      <c r="BF36" s="172">
        <f>IF($I19="n/a",0,IF(BF$4&lt;=$C36,0,IF(SUM($C36,$I19)&gt;BF$4,$L30/$I19,$L30-SUM($I36:BE36))))</f>
        <v>0.23718225397219478</v>
      </c>
      <c r="BG36" s="172">
        <f>IF($I19="n/a",0,IF(BG$4&lt;=$C36,0,IF(SUM($C36,$I19)&gt;BG$4,$L30/$I19,$L30-SUM($I36:BF36))))</f>
        <v>0.23718225397219478</v>
      </c>
      <c r="BH36" s="172">
        <f>IF($I19="n/a",0,IF(BH$4&lt;=$C36,0,IF(SUM($C36,$I19)&gt;BH$4,$L30/$I19,$L30-SUM($I36:BG36))))</f>
        <v>0.23718225397219478</v>
      </c>
      <c r="BI36" s="172">
        <f>IF($I19="n/a",0,IF(BI$4&lt;=$C36,0,IF(SUM($C36,$I19)&gt;BI$4,$L30/$I19,$L30-SUM($I36:BH36))))</f>
        <v>0.23718225397219478</v>
      </c>
      <c r="BJ36" s="172">
        <f>IF($I19="n/a",0,IF(BJ$4&lt;=$C36,0,IF(SUM($C36,$I19)&gt;BJ$4,$L30/$I19,$L30-SUM($I36:BI36))))</f>
        <v>0.23718225397219478</v>
      </c>
      <c r="BK36" s="172">
        <f>IF($I19="n/a",0,IF(BK$4&lt;=$C36,0,IF(SUM($C36,$I19)&gt;BK$4,$L30/$I19,$L30-SUM($I36:BJ36))))</f>
        <v>0.1280784171449767</v>
      </c>
      <c r="BL36" s="172">
        <f>IF($I19="n/a",0,IF(BL$4&lt;=$C36,0,IF(SUM($C36,$I19)&gt;BL$4,$L30/$I19,$L30-SUM($I36:BK36))))</f>
        <v>0</v>
      </c>
      <c r="BM36" s="172">
        <f>IF($I19="n/a",0,IF(BM$4&lt;=$C36,0,IF(SUM($C36,$I19)&gt;BM$4,$L30/$I19,$L30-SUM($I36:BL36))))</f>
        <v>0</v>
      </c>
      <c r="BN36" s="172">
        <f>IF($I19="n/a",0,IF(BN$4&lt;=$C36,0,IF(SUM($C36,$I19)&gt;BN$4,$L30/$I19,$L30-SUM($I36:BM36))))</f>
        <v>0</v>
      </c>
      <c r="BO36" s="172">
        <f>IF($I19="n/a",0,IF(BO$4&lt;=$C36,0,IF(SUM($C36,$I19)&gt;BO$4,$L30/$I19,$L30-SUM($I36:BN36))))</f>
        <v>0</v>
      </c>
      <c r="BP36" s="172">
        <f>IF($I19="n/a",0,IF(BP$4&lt;=$C36,0,IF(SUM($C36,$I19)&gt;BP$4,$L30/$I19,$L30-SUM($I36:BO36))))</f>
        <v>0</v>
      </c>
      <c r="BQ36" s="172">
        <f>IF($I19="n/a",0,IF(BQ$4&lt;=$C36,0,IF(SUM($C36,$I19)&gt;BQ$4,$L30/$I19,$L30-SUM($I36:BP36))))</f>
        <v>0</v>
      </c>
      <c r="BR36" s="172">
        <f>IF($I19="n/a",0,IF(BR$4&lt;=$C36,0,IF(SUM($C36,$I19)&gt;BR$4,$L30/$I19,$L30-SUM($I36:BQ36))))</f>
        <v>0</v>
      </c>
      <c r="BS36" s="172">
        <f>IF($I19="n/a",0,IF(BS$4&lt;=$C36,0,IF(SUM($C36,$I19)&gt;BS$4,$L30/$I19,$L30-SUM($I36:BR36))))</f>
        <v>0</v>
      </c>
      <c r="BT36" s="172">
        <f>IF($I19="n/a",0,IF(BT$4&lt;=$C36,0,IF(SUM($C36,$I19)&gt;BT$4,$L30/$I19,$L30-SUM($I36:BS36))))</f>
        <v>0</v>
      </c>
      <c r="BU36" s="172">
        <f>IF($I19="n/a",0,IF(BU$4&lt;=$C36,0,IF(SUM($C36,$I19)&gt;BU$4,$L30/$I19,$L30-SUM($I36:BT36))))</f>
        <v>0</v>
      </c>
      <c r="BV36" s="172">
        <f>IF($I19="n/a",0,IF(BV$4&lt;=$C36,0,IF(SUM($C36,$I19)&gt;BV$4,$L30/$I19,$L30-SUM($I36:BU36))))</f>
        <v>0</v>
      </c>
      <c r="BW36" s="172">
        <f>IF($I19="n/a",0,IF(BW$4&lt;=$C36,0,IF(SUM($C36,$I19)&gt;BW$4,$L30/$I19,$L30-SUM($I36:BV36))))</f>
        <v>0</v>
      </c>
      <c r="BX36" s="172">
        <f>IF($I19="n/a",0,IF(BX$4&lt;=$C36,0,IF(SUM($C36,$I19)&gt;BX$4,$L30/$I19,$L30-SUM($I36:BW36))))</f>
        <v>0</v>
      </c>
      <c r="BY36" s="172">
        <f>IF($I19="n/a",0,IF(BY$4&lt;=$C36,0,IF(SUM($C36,$I19)&gt;BY$4,$L30/$I19,$L30-SUM($I36:BX36))))</f>
        <v>0</v>
      </c>
      <c r="BZ36" s="172">
        <f>IF($I19="n/a",0,IF(BZ$4&lt;=$C36,0,IF(SUM($C36,$I19)&gt;BZ$4,$L30/$I19,$L30-SUM($I36:BY36))))</f>
        <v>0</v>
      </c>
      <c r="CA36" s="172">
        <f>IF($I19="n/a",0,IF(CA$4&lt;=$C36,0,IF(SUM($C36,$I19)&gt;CA$4,$L30/$I19,$L30-SUM($I36:BZ36))))</f>
        <v>0</v>
      </c>
      <c r="CB36" s="172">
        <f>IF($I19="n/a",0,IF(CB$4&lt;=$C36,0,IF(SUM($C36,$I19)&gt;CB$4,$L30/$I19,$L30-SUM($I36:CA36))))</f>
        <v>0</v>
      </c>
      <c r="CC36" s="172">
        <f>IF($I19="n/a",0,IF(CC$4&lt;=$C36,0,IF(SUM($C36,$I19)&gt;CC$4,$L30/$I19,$L30-SUM($I36:CB36))))</f>
        <v>0</v>
      </c>
      <c r="CD36" s="172">
        <f>IF($I19="n/a",0,IF(CD$4&lt;=$C36,0,IF(SUM($C36,$I19)&gt;CD$4,$L30/$I19,$L30-SUM($I36:CC36))))</f>
        <v>0</v>
      </c>
      <c r="CE36" s="172">
        <f>IF($I19="n/a",0,IF(CE$4&lt;=$C36,0,IF(SUM($C36,$I19)&gt;CE$4,$L30/$I19,$L30-SUM($I36:CD36))))</f>
        <v>0</v>
      </c>
      <c r="CF36" s="172">
        <f>IF($I19="n/a",0,IF(CF$4&lt;=$C36,0,IF(SUM($C36,$I19)&gt;CF$4,$L30/$I19,$L30-SUM($I36:CE36))))</f>
        <v>0</v>
      </c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  <c r="IQ36" s="158"/>
      <c r="IR36" s="158"/>
      <c r="IS36" s="158"/>
      <c r="IT36" s="158"/>
      <c r="IU36" s="158"/>
      <c r="IV36" s="158"/>
      <c r="IW36" s="158"/>
      <c r="IX36" s="158"/>
      <c r="IY36" s="158"/>
      <c r="IZ36" s="158"/>
      <c r="JA36" s="158"/>
      <c r="JB36" s="158"/>
      <c r="JC36" s="158"/>
      <c r="JD36" s="158"/>
      <c r="JE36" s="158"/>
      <c r="JF36" s="158"/>
      <c r="JG36" s="158"/>
      <c r="JH36" s="158"/>
      <c r="JI36" s="158"/>
      <c r="JJ36" s="158"/>
      <c r="JK36" s="158"/>
      <c r="JL36" s="158"/>
      <c r="JM36" s="158"/>
      <c r="JN36" s="158"/>
      <c r="JO36" s="158"/>
      <c r="JP36" s="158"/>
      <c r="JQ36" s="158"/>
      <c r="JR36" s="158"/>
      <c r="JS36" s="158"/>
      <c r="JT36" s="158"/>
      <c r="JU36" s="158"/>
      <c r="JV36" s="158"/>
      <c r="JW36" s="158"/>
      <c r="JX36" s="158"/>
      <c r="JY36" s="158"/>
      <c r="JZ36" s="158"/>
      <c r="KA36" s="158"/>
      <c r="KB36" s="158"/>
      <c r="KC36" s="158"/>
      <c r="KD36" s="158"/>
      <c r="KE36" s="158"/>
      <c r="KF36" s="158"/>
      <c r="KG36" s="158"/>
      <c r="KH36" s="158"/>
      <c r="KI36" s="158"/>
      <c r="KJ36" s="158"/>
      <c r="KK36" s="158"/>
      <c r="KL36" s="158"/>
      <c r="KM36" s="158"/>
      <c r="KN36" s="158"/>
      <c r="KO36" s="158"/>
      <c r="KP36" s="158"/>
      <c r="KQ36" s="158"/>
      <c r="KR36" s="158"/>
      <c r="KS36" s="158"/>
      <c r="KT36" s="158"/>
      <c r="KU36" s="158"/>
      <c r="KV36" s="158"/>
      <c r="KW36" s="158"/>
      <c r="KX36" s="158"/>
      <c r="KY36" s="158"/>
      <c r="KZ36" s="158"/>
      <c r="LA36" s="158"/>
      <c r="LB36" s="158"/>
      <c r="LC36" s="158"/>
      <c r="LD36" s="158"/>
      <c r="LE36" s="158"/>
      <c r="LF36" s="158"/>
      <c r="LG36" s="158"/>
      <c r="LH36" s="158"/>
      <c r="LI36" s="158"/>
      <c r="LJ36" s="158"/>
      <c r="LK36" s="158"/>
      <c r="LL36" s="158"/>
      <c r="LM36" s="158"/>
      <c r="LN36" s="158"/>
      <c r="LO36" s="158"/>
      <c r="LP36" s="158"/>
      <c r="LQ36" s="158"/>
      <c r="LR36" s="158"/>
      <c r="LS36" s="158"/>
      <c r="LT36" s="158"/>
      <c r="LU36" s="158"/>
      <c r="LV36" s="158"/>
      <c r="LW36" s="158"/>
      <c r="LX36" s="158"/>
      <c r="LY36" s="158"/>
      <c r="LZ36" s="158"/>
      <c r="MA36" s="158"/>
      <c r="MB36" s="158"/>
      <c r="MC36" s="158"/>
      <c r="MD36" s="158"/>
      <c r="ME36" s="158"/>
      <c r="MF36" s="158"/>
      <c r="MG36" s="158"/>
      <c r="MH36" s="158"/>
      <c r="MI36" s="158"/>
      <c r="MJ36" s="158"/>
      <c r="MK36" s="158"/>
      <c r="ML36" s="158"/>
      <c r="MM36" s="158"/>
      <c r="MN36" s="158"/>
      <c r="MO36" s="158"/>
      <c r="MP36" s="158"/>
      <c r="MQ36" s="158"/>
      <c r="MR36" s="158"/>
      <c r="MS36" s="158"/>
      <c r="MT36" s="158"/>
      <c r="MU36" s="158"/>
      <c r="MV36" s="158"/>
      <c r="MW36" s="158"/>
      <c r="MX36" s="158"/>
      <c r="MY36" s="158"/>
      <c r="MZ36" s="158"/>
      <c r="NA36" s="158"/>
      <c r="NB36" s="158"/>
      <c r="NC36" s="158"/>
      <c r="ND36" s="158"/>
      <c r="NE36" s="158"/>
      <c r="NF36" s="158"/>
      <c r="NG36" s="158"/>
      <c r="NH36" s="158"/>
      <c r="NI36" s="158"/>
      <c r="NJ36" s="158"/>
      <c r="NK36" s="158"/>
      <c r="NL36" s="158"/>
      <c r="NM36" s="158"/>
      <c r="NN36" s="158"/>
      <c r="NO36" s="158"/>
      <c r="NP36" s="158"/>
      <c r="NQ36" s="158"/>
      <c r="NR36" s="158"/>
      <c r="NS36" s="158"/>
      <c r="NT36" s="158"/>
      <c r="NU36" s="158"/>
      <c r="NV36" s="158"/>
      <c r="NW36" s="158"/>
      <c r="NX36" s="158"/>
      <c r="NY36" s="158"/>
      <c r="NZ36" s="158"/>
      <c r="OA36" s="158"/>
      <c r="OB36" s="158"/>
      <c r="OC36" s="158"/>
      <c r="OD36" s="158"/>
      <c r="OE36" s="158"/>
      <c r="OF36" s="158"/>
      <c r="OG36" s="158"/>
      <c r="OH36" s="158"/>
      <c r="OI36" s="158"/>
      <c r="OJ36" s="158"/>
      <c r="OK36" s="158"/>
      <c r="OL36" s="158"/>
      <c r="OM36" s="158"/>
      <c r="ON36" s="158"/>
      <c r="OO36" s="158"/>
      <c r="OP36" s="158"/>
      <c r="OQ36" s="158"/>
      <c r="OR36" s="158"/>
      <c r="OS36" s="158"/>
      <c r="OT36" s="158"/>
      <c r="OU36" s="158"/>
      <c r="OV36" s="158"/>
      <c r="OW36" s="158"/>
      <c r="OX36" s="158"/>
      <c r="OY36" s="158"/>
      <c r="OZ36" s="158"/>
      <c r="PA36" s="158"/>
      <c r="PB36" s="158"/>
      <c r="PC36" s="158"/>
      <c r="PD36" s="158"/>
      <c r="PE36" s="158"/>
      <c r="PF36" s="158"/>
      <c r="PG36" s="158"/>
      <c r="PH36" s="158"/>
      <c r="PI36" s="158"/>
      <c r="PJ36" s="158"/>
      <c r="PK36" s="158"/>
      <c r="PL36" s="158"/>
      <c r="PM36" s="158"/>
      <c r="PN36" s="158"/>
      <c r="PO36" s="158"/>
      <c r="PP36" s="158"/>
      <c r="PQ36" s="158"/>
      <c r="PR36" s="158"/>
      <c r="PS36" s="158"/>
      <c r="PT36" s="158"/>
      <c r="PU36" s="158"/>
      <c r="PV36" s="158"/>
      <c r="PW36" s="158"/>
      <c r="PX36" s="158"/>
      <c r="PY36" s="158"/>
      <c r="PZ36" s="158"/>
      <c r="QA36" s="158"/>
      <c r="QB36" s="158"/>
      <c r="QC36" s="158"/>
      <c r="QD36" s="158"/>
      <c r="QE36" s="158"/>
      <c r="QF36" s="158"/>
      <c r="QG36" s="158"/>
      <c r="QH36" s="158"/>
      <c r="QI36" s="158"/>
      <c r="QJ36" s="158"/>
      <c r="QK36" s="158"/>
      <c r="QL36" s="158"/>
      <c r="QM36" s="158"/>
      <c r="QN36" s="158"/>
      <c r="QO36" s="158"/>
      <c r="QP36" s="158"/>
      <c r="QQ36" s="158"/>
      <c r="QR36" s="158"/>
      <c r="QS36" s="158"/>
      <c r="QT36" s="158"/>
      <c r="QU36" s="158"/>
      <c r="QV36" s="158"/>
      <c r="QW36" s="158"/>
      <c r="QX36" s="158"/>
      <c r="QY36" s="158"/>
      <c r="QZ36" s="158"/>
      <c r="RA36" s="158"/>
      <c r="RB36" s="158"/>
      <c r="RC36" s="158"/>
      <c r="RD36" s="158"/>
      <c r="RE36" s="158"/>
      <c r="RF36" s="158"/>
      <c r="RG36" s="158"/>
      <c r="RH36" s="158"/>
      <c r="RI36" s="158"/>
      <c r="RJ36" s="158"/>
      <c r="RK36" s="158"/>
      <c r="RL36" s="158"/>
      <c r="RM36" s="158"/>
      <c r="RN36" s="158"/>
      <c r="RO36" s="158"/>
      <c r="RP36" s="158"/>
      <c r="RQ36" s="158"/>
      <c r="RR36" s="158"/>
      <c r="RS36" s="158"/>
      <c r="RT36" s="158"/>
      <c r="RU36" s="158"/>
      <c r="RV36" s="158"/>
      <c r="RW36" s="158"/>
      <c r="RX36" s="158"/>
      <c r="RY36" s="158"/>
      <c r="RZ36" s="158"/>
      <c r="SA36" s="158"/>
      <c r="SB36" s="158"/>
      <c r="SC36" s="158"/>
      <c r="SD36" s="158"/>
      <c r="SE36" s="158"/>
      <c r="SF36" s="158"/>
      <c r="SG36" s="158"/>
      <c r="SH36" s="158"/>
      <c r="SI36" s="158"/>
      <c r="SJ36" s="158"/>
      <c r="SK36" s="158"/>
      <c r="SL36" s="158"/>
      <c r="SM36" s="158"/>
      <c r="SN36" s="158"/>
      <c r="SO36" s="158"/>
      <c r="SP36" s="158"/>
      <c r="SQ36" s="158"/>
      <c r="SR36" s="158"/>
      <c r="SS36" s="158"/>
      <c r="ST36" s="158"/>
      <c r="SU36" s="158"/>
      <c r="SV36" s="158"/>
      <c r="SW36" s="158"/>
      <c r="SX36" s="158"/>
      <c r="SY36" s="158"/>
      <c r="SZ36" s="158"/>
      <c r="TA36" s="158"/>
      <c r="TB36" s="158"/>
      <c r="TC36" s="158"/>
      <c r="TD36" s="158"/>
      <c r="TE36" s="158"/>
      <c r="TF36" s="158"/>
      <c r="TG36" s="158"/>
      <c r="TH36" s="158"/>
      <c r="TI36" s="158"/>
      <c r="TJ36" s="158"/>
      <c r="TK36" s="158"/>
      <c r="TL36" s="158"/>
      <c r="TM36" s="158"/>
      <c r="TN36" s="158"/>
      <c r="TO36" s="158"/>
      <c r="TP36" s="158"/>
      <c r="TQ36" s="158"/>
      <c r="TR36" s="158"/>
      <c r="TS36" s="158"/>
      <c r="TT36" s="158"/>
      <c r="TU36" s="158"/>
      <c r="TV36" s="158"/>
      <c r="TW36" s="158"/>
      <c r="TX36" s="158"/>
      <c r="TY36" s="158"/>
      <c r="TZ36" s="158"/>
      <c r="UA36" s="158"/>
      <c r="UB36" s="158"/>
      <c r="UC36" s="158"/>
      <c r="UD36" s="158"/>
      <c r="UE36" s="158"/>
      <c r="UF36" s="158"/>
      <c r="UG36" s="158"/>
      <c r="UH36" s="158"/>
      <c r="UI36" s="158"/>
      <c r="UJ36" s="158"/>
      <c r="UK36" s="158"/>
      <c r="UL36" s="158"/>
      <c r="UM36" s="158"/>
      <c r="UN36" s="158"/>
      <c r="UO36" s="158"/>
      <c r="UP36" s="158"/>
      <c r="UQ36" s="158"/>
      <c r="UR36" s="158"/>
      <c r="US36" s="158"/>
      <c r="UT36" s="158"/>
      <c r="UU36" s="158"/>
      <c r="UV36" s="158"/>
      <c r="UW36" s="158"/>
      <c r="UX36" s="158"/>
      <c r="UY36" s="158"/>
      <c r="UZ36" s="158"/>
      <c r="VA36" s="158"/>
      <c r="VB36" s="158"/>
      <c r="VC36" s="158"/>
      <c r="VD36" s="158"/>
      <c r="VE36" s="158"/>
      <c r="VF36" s="158"/>
      <c r="VG36" s="158"/>
      <c r="VH36" s="158"/>
      <c r="VI36" s="158"/>
      <c r="VJ36" s="158"/>
      <c r="VK36" s="158"/>
      <c r="VL36" s="158"/>
      <c r="VM36" s="158"/>
      <c r="VN36" s="158"/>
      <c r="VO36" s="158"/>
      <c r="VP36" s="158"/>
      <c r="VQ36" s="158"/>
      <c r="VR36" s="158"/>
      <c r="VS36" s="158"/>
      <c r="VT36" s="158"/>
      <c r="VU36" s="158"/>
      <c r="VV36" s="158"/>
      <c r="VW36" s="158"/>
      <c r="VX36" s="158"/>
      <c r="VY36" s="158"/>
      <c r="VZ36" s="158"/>
      <c r="WA36" s="158"/>
      <c r="WB36" s="158"/>
      <c r="WC36" s="158"/>
      <c r="WD36" s="158"/>
      <c r="WE36" s="158"/>
      <c r="WF36" s="158"/>
      <c r="WG36" s="158"/>
      <c r="WH36" s="158"/>
      <c r="WI36" s="158"/>
      <c r="WJ36" s="158"/>
      <c r="WK36" s="158"/>
      <c r="WL36" s="158"/>
      <c r="WM36" s="158"/>
      <c r="WN36" s="158"/>
      <c r="WO36" s="158"/>
      <c r="WP36" s="158"/>
      <c r="WQ36" s="158"/>
      <c r="WR36" s="158"/>
      <c r="WS36" s="158"/>
      <c r="WT36" s="158"/>
      <c r="WU36" s="158"/>
      <c r="WV36" s="158"/>
      <c r="WW36" s="158"/>
      <c r="WX36" s="158"/>
      <c r="WY36" s="158"/>
      <c r="WZ36" s="158"/>
      <c r="XA36" s="158"/>
      <c r="XB36" s="158"/>
      <c r="XC36" s="158"/>
      <c r="XD36" s="158"/>
      <c r="XE36" s="158"/>
      <c r="XF36" s="158"/>
      <c r="XG36" s="158"/>
      <c r="XH36" s="158"/>
      <c r="XI36" s="158"/>
      <c r="XJ36" s="158"/>
      <c r="XK36" s="158"/>
      <c r="XL36" s="158"/>
      <c r="XM36" s="158"/>
      <c r="XN36" s="158"/>
      <c r="XO36" s="158"/>
      <c r="XP36" s="158"/>
      <c r="XQ36" s="158"/>
      <c r="XR36" s="158"/>
      <c r="XS36" s="158"/>
      <c r="XT36" s="158"/>
      <c r="XU36" s="158"/>
      <c r="XV36" s="158"/>
      <c r="XW36" s="158"/>
      <c r="XX36" s="158"/>
      <c r="XY36" s="158"/>
      <c r="XZ36" s="158"/>
      <c r="YA36" s="158"/>
      <c r="YB36" s="158"/>
      <c r="YC36" s="158"/>
      <c r="YD36" s="158"/>
      <c r="YE36" s="158"/>
      <c r="YF36" s="158"/>
      <c r="YG36" s="158"/>
      <c r="YH36" s="158"/>
      <c r="YI36" s="158"/>
      <c r="YJ36" s="158"/>
      <c r="YK36" s="158"/>
      <c r="YL36" s="158"/>
      <c r="YM36" s="158"/>
      <c r="YN36" s="158"/>
      <c r="YO36" s="158"/>
      <c r="YP36" s="158"/>
      <c r="YQ36" s="158"/>
      <c r="YR36" s="158"/>
      <c r="YS36" s="158"/>
      <c r="YT36" s="158"/>
      <c r="YU36" s="158"/>
      <c r="YV36" s="158"/>
      <c r="YW36" s="158"/>
      <c r="YX36" s="158"/>
      <c r="YY36" s="158"/>
      <c r="YZ36" s="158"/>
      <c r="ZA36" s="158"/>
      <c r="ZB36" s="158"/>
      <c r="ZC36" s="158"/>
      <c r="ZD36" s="158"/>
      <c r="ZE36" s="158"/>
      <c r="ZF36" s="158"/>
      <c r="ZG36" s="158"/>
      <c r="ZH36" s="158"/>
      <c r="ZI36" s="158"/>
      <c r="ZJ36" s="158"/>
      <c r="ZK36" s="158"/>
      <c r="ZL36" s="158"/>
      <c r="ZM36" s="158"/>
      <c r="ZN36" s="158"/>
      <c r="ZO36" s="158"/>
      <c r="ZP36" s="158"/>
      <c r="ZQ36" s="158"/>
      <c r="ZR36" s="158"/>
      <c r="ZS36" s="158"/>
      <c r="ZT36" s="158"/>
      <c r="ZU36" s="158"/>
      <c r="ZV36" s="158"/>
      <c r="ZW36" s="158"/>
      <c r="ZX36" s="158"/>
      <c r="ZY36" s="158"/>
      <c r="ZZ36" s="158"/>
      <c r="AAA36" s="158"/>
      <c r="AAB36" s="158"/>
      <c r="AAC36" s="158"/>
      <c r="AAD36" s="158"/>
      <c r="AAE36" s="158"/>
      <c r="AAF36" s="158"/>
      <c r="AAG36" s="158"/>
      <c r="AAH36" s="158"/>
      <c r="AAI36" s="158"/>
      <c r="AAJ36" s="158"/>
      <c r="AAK36" s="158"/>
      <c r="AAL36" s="158"/>
      <c r="AAM36" s="158"/>
      <c r="AAN36" s="158"/>
      <c r="AAO36" s="158"/>
      <c r="AAP36" s="158"/>
      <c r="AAQ36" s="158"/>
      <c r="AAR36" s="158"/>
      <c r="AAS36" s="158"/>
      <c r="AAT36" s="158"/>
      <c r="AAU36" s="158"/>
      <c r="AAV36" s="158"/>
      <c r="AAW36" s="158"/>
      <c r="AAX36" s="158"/>
      <c r="AAY36" s="158"/>
      <c r="AAZ36" s="158"/>
      <c r="ABA36" s="158"/>
      <c r="ABB36" s="158"/>
      <c r="ABC36" s="158"/>
      <c r="ABD36" s="158"/>
      <c r="ABE36" s="158"/>
      <c r="ABF36" s="158"/>
      <c r="ABG36" s="158"/>
      <c r="ABH36" s="158"/>
      <c r="ABI36" s="158"/>
      <c r="ABJ36" s="158"/>
      <c r="ABK36" s="158"/>
      <c r="ABL36" s="158"/>
      <c r="ABM36" s="158"/>
      <c r="ABN36" s="158"/>
      <c r="ABO36" s="158"/>
      <c r="ABP36" s="158"/>
      <c r="ABQ36" s="158"/>
      <c r="ABR36" s="158"/>
      <c r="ABS36" s="158"/>
      <c r="ABT36" s="158"/>
      <c r="ABU36" s="158"/>
      <c r="ABV36" s="158"/>
      <c r="ABW36" s="158"/>
      <c r="ABX36" s="158"/>
      <c r="ABY36" s="158"/>
      <c r="ABZ36" s="158"/>
      <c r="ACA36" s="158"/>
      <c r="ACB36" s="158"/>
      <c r="ACC36" s="158"/>
      <c r="ACD36" s="158"/>
      <c r="ACE36" s="158"/>
      <c r="ACF36" s="158"/>
      <c r="ACG36" s="158"/>
      <c r="ACH36" s="158"/>
      <c r="ACI36" s="158"/>
      <c r="ACJ36" s="158"/>
      <c r="ACK36" s="158"/>
      <c r="ACL36" s="158"/>
      <c r="ACM36" s="158"/>
      <c r="ACN36" s="158"/>
      <c r="ACO36" s="158"/>
      <c r="ACP36" s="158"/>
      <c r="ACQ36" s="158"/>
      <c r="ACR36" s="158"/>
      <c r="ACS36" s="158"/>
      <c r="ACT36" s="158"/>
      <c r="ACU36" s="158"/>
      <c r="ACV36" s="158"/>
      <c r="ACW36" s="158"/>
      <c r="ACX36" s="158"/>
      <c r="ACY36" s="158"/>
      <c r="ACZ36" s="158"/>
      <c r="ADA36" s="158"/>
      <c r="ADB36" s="158"/>
      <c r="ADC36" s="158"/>
      <c r="ADD36" s="158"/>
      <c r="ADE36" s="158"/>
      <c r="ADF36" s="158"/>
      <c r="ADG36" s="158"/>
      <c r="ADH36" s="158"/>
      <c r="ADI36" s="158"/>
      <c r="ADJ36" s="158"/>
      <c r="ADK36" s="158"/>
      <c r="ADL36" s="158"/>
      <c r="ADM36" s="158"/>
      <c r="ADN36" s="158"/>
      <c r="ADO36" s="158"/>
      <c r="ADP36" s="158"/>
      <c r="ADQ36" s="158"/>
      <c r="ADR36" s="158"/>
      <c r="ADS36" s="158"/>
      <c r="ADT36" s="158"/>
      <c r="ADU36" s="158"/>
      <c r="ADV36" s="158"/>
      <c r="ADW36" s="158"/>
      <c r="ADX36" s="158"/>
      <c r="ADY36" s="158"/>
      <c r="ADZ36" s="158"/>
      <c r="AEA36" s="158"/>
      <c r="AEB36" s="158"/>
      <c r="AEC36" s="158"/>
      <c r="AED36" s="158"/>
      <c r="AEE36" s="158"/>
      <c r="AEF36" s="158"/>
      <c r="AEG36" s="158"/>
      <c r="AEH36" s="158"/>
      <c r="AEI36" s="158"/>
      <c r="AEJ36" s="158"/>
      <c r="AEK36" s="158"/>
      <c r="AEL36" s="158"/>
      <c r="AEM36" s="158"/>
      <c r="AEN36" s="158"/>
      <c r="AEO36" s="158"/>
      <c r="AEP36" s="158"/>
      <c r="AEQ36" s="158"/>
      <c r="AER36" s="158"/>
      <c r="AES36" s="158"/>
      <c r="AET36" s="158"/>
      <c r="AEU36" s="158"/>
      <c r="AEV36" s="158"/>
      <c r="AEW36" s="158"/>
      <c r="AEX36" s="158"/>
      <c r="AEY36" s="158"/>
      <c r="AEZ36" s="158"/>
      <c r="AFA36" s="158"/>
      <c r="AFB36" s="158"/>
      <c r="AFC36" s="158"/>
      <c r="AFD36" s="158"/>
      <c r="AFE36" s="158"/>
      <c r="AFF36" s="158"/>
      <c r="AFG36" s="158"/>
      <c r="AFH36" s="158"/>
      <c r="AFI36" s="158"/>
      <c r="AFJ36" s="158"/>
      <c r="AFK36" s="158"/>
      <c r="AFL36" s="158"/>
      <c r="AFM36" s="158"/>
      <c r="AFN36" s="158"/>
      <c r="AFO36" s="158"/>
      <c r="AFP36" s="158"/>
      <c r="AFQ36" s="158"/>
      <c r="AFR36" s="158"/>
      <c r="AFS36" s="158"/>
      <c r="AFT36" s="158"/>
      <c r="AFU36" s="158"/>
      <c r="AFV36" s="158"/>
      <c r="AFW36" s="158"/>
      <c r="AFX36" s="158"/>
      <c r="AFY36" s="158"/>
      <c r="AFZ36" s="158"/>
      <c r="AGA36" s="158"/>
      <c r="AGB36" s="158"/>
      <c r="AGC36" s="158"/>
      <c r="AGD36" s="158"/>
      <c r="AGE36" s="158"/>
      <c r="AGF36" s="158"/>
      <c r="AGG36" s="158"/>
      <c r="AGH36" s="158"/>
      <c r="AGI36" s="158"/>
      <c r="AGJ36" s="158"/>
      <c r="AGK36" s="158"/>
      <c r="AGL36" s="158"/>
      <c r="AGM36" s="158"/>
      <c r="AGN36" s="158"/>
      <c r="AGO36" s="158"/>
      <c r="AGP36" s="158"/>
      <c r="AGQ36" s="158"/>
      <c r="AGR36" s="158"/>
      <c r="AGS36" s="158"/>
      <c r="AGT36" s="158"/>
      <c r="AGU36" s="158"/>
      <c r="AGV36" s="158"/>
      <c r="AGW36" s="158"/>
      <c r="AGX36" s="158"/>
      <c r="AGY36" s="158"/>
      <c r="AGZ36" s="158"/>
      <c r="AHA36" s="158"/>
      <c r="AHB36" s="158"/>
      <c r="AHC36" s="158"/>
      <c r="AHD36" s="158"/>
      <c r="AHE36" s="158"/>
      <c r="AHF36" s="158"/>
      <c r="AHG36" s="158"/>
      <c r="AHH36" s="158"/>
      <c r="AHI36" s="158"/>
      <c r="AHJ36" s="158"/>
      <c r="AHK36" s="158"/>
      <c r="AHL36" s="158"/>
      <c r="AHM36" s="158"/>
      <c r="AHN36" s="158"/>
      <c r="AHO36" s="158"/>
      <c r="AHP36" s="158"/>
      <c r="AHQ36" s="158"/>
      <c r="AHR36" s="158"/>
      <c r="AHS36" s="158"/>
      <c r="AHT36" s="158"/>
      <c r="AHU36" s="158"/>
      <c r="AHV36" s="158"/>
      <c r="AHW36" s="158"/>
      <c r="AHX36" s="158"/>
      <c r="AHY36" s="158"/>
      <c r="AHZ36" s="158"/>
      <c r="AIA36" s="158"/>
      <c r="AIB36" s="158"/>
      <c r="AIC36" s="158"/>
      <c r="AID36" s="158"/>
      <c r="AIE36" s="158"/>
      <c r="AIF36" s="158"/>
      <c r="AIG36" s="158"/>
      <c r="AIH36" s="158"/>
      <c r="AII36" s="158"/>
      <c r="AIJ36" s="158"/>
      <c r="AIK36" s="158"/>
      <c r="AIL36" s="158"/>
      <c r="AIM36" s="158"/>
      <c r="AIN36" s="158"/>
      <c r="AIO36" s="158"/>
      <c r="AIP36" s="158"/>
      <c r="AIQ36" s="158"/>
      <c r="AIR36" s="158"/>
      <c r="AIS36" s="158"/>
      <c r="AIT36" s="158"/>
      <c r="AIU36" s="158"/>
      <c r="AIV36" s="158"/>
      <c r="AIW36" s="158"/>
      <c r="AIX36" s="158"/>
      <c r="AIY36" s="158"/>
      <c r="AIZ36" s="158"/>
      <c r="AJA36" s="158"/>
      <c r="AJB36" s="158"/>
      <c r="AJC36" s="158"/>
      <c r="AJD36" s="158"/>
      <c r="AJE36" s="158"/>
      <c r="AJF36" s="158"/>
      <c r="AJG36" s="158"/>
      <c r="AJH36" s="158"/>
      <c r="AJI36" s="158"/>
      <c r="AJJ36" s="158"/>
      <c r="AJK36" s="158"/>
      <c r="AJL36" s="158"/>
      <c r="AJM36" s="158"/>
      <c r="AJN36" s="158"/>
      <c r="AJO36" s="158"/>
      <c r="AJP36" s="158"/>
      <c r="AJQ36" s="158"/>
      <c r="AJR36" s="158"/>
      <c r="AJS36" s="158"/>
      <c r="AJT36" s="158"/>
      <c r="AJU36" s="158"/>
      <c r="AJV36" s="158"/>
      <c r="AJW36" s="158"/>
      <c r="AJX36" s="158"/>
      <c r="AJY36" s="158"/>
      <c r="AJZ36" s="158"/>
      <c r="AKA36" s="158"/>
      <c r="AKB36" s="158"/>
      <c r="AKC36" s="158"/>
      <c r="AKD36" s="158"/>
      <c r="AKE36" s="158"/>
      <c r="AKF36" s="158"/>
      <c r="AKG36" s="158"/>
      <c r="AKH36" s="158"/>
      <c r="AKI36" s="158"/>
      <c r="AKJ36" s="158"/>
      <c r="AKK36" s="158"/>
      <c r="AKL36" s="158"/>
      <c r="AKM36" s="158"/>
      <c r="AKN36" s="158"/>
      <c r="AKO36" s="158"/>
      <c r="AKP36" s="158"/>
      <c r="AKQ36" s="158"/>
      <c r="AKR36" s="158"/>
      <c r="AKS36" s="158"/>
      <c r="AKT36" s="158"/>
      <c r="AKU36" s="158"/>
      <c r="AKV36" s="158"/>
      <c r="AKW36" s="158"/>
      <c r="AKX36" s="158"/>
      <c r="AKY36" s="158"/>
      <c r="AKZ36" s="158"/>
      <c r="ALA36" s="158"/>
      <c r="ALB36" s="158"/>
      <c r="ALC36" s="158"/>
      <c r="ALD36" s="158"/>
      <c r="ALE36" s="158"/>
      <c r="ALF36" s="158"/>
      <c r="ALG36" s="158"/>
      <c r="ALH36" s="158"/>
      <c r="ALI36" s="158"/>
      <c r="ALJ36" s="158"/>
      <c r="ALK36" s="158"/>
      <c r="ALL36" s="158"/>
      <c r="ALM36" s="158"/>
      <c r="ALN36" s="158"/>
      <c r="ALO36" s="158"/>
      <c r="ALP36" s="158"/>
      <c r="ALQ36" s="158"/>
      <c r="ALR36" s="158"/>
      <c r="ALS36" s="158"/>
      <c r="ALT36" s="158"/>
      <c r="ALU36" s="158"/>
      <c r="ALV36" s="158"/>
      <c r="ALW36" s="158"/>
      <c r="ALX36" s="158"/>
      <c r="ALY36" s="158"/>
      <c r="ALZ36" s="158"/>
      <c r="AMA36" s="158"/>
      <c r="AMB36" s="158"/>
      <c r="AMC36" s="158"/>
      <c r="AMD36" s="158"/>
      <c r="AME36" s="158"/>
      <c r="AMF36" s="158"/>
      <c r="AMG36" s="158"/>
      <c r="AMH36" s="158"/>
      <c r="AMI36" s="158"/>
      <c r="AMJ36" s="158"/>
      <c r="AMK36" s="158"/>
      <c r="AML36" s="158"/>
      <c r="AMM36" s="158"/>
      <c r="AMN36" s="158"/>
      <c r="AMO36" s="158"/>
      <c r="AMP36" s="158"/>
      <c r="AMQ36" s="158"/>
      <c r="AMR36" s="158"/>
      <c r="AMS36" s="158"/>
      <c r="AMT36" s="158"/>
      <c r="AMU36" s="158"/>
      <c r="AMV36" s="158"/>
      <c r="AMW36" s="158"/>
      <c r="AMX36" s="158"/>
      <c r="AMY36" s="158"/>
      <c r="AMZ36" s="158"/>
      <c r="ANA36" s="158"/>
      <c r="ANB36" s="158"/>
      <c r="ANC36" s="158"/>
      <c r="AND36" s="158"/>
      <c r="ANE36" s="158"/>
      <c r="ANF36" s="158"/>
      <c r="ANG36" s="158"/>
      <c r="ANH36" s="158"/>
      <c r="ANI36" s="158"/>
      <c r="ANJ36" s="158"/>
      <c r="ANK36" s="158"/>
      <c r="ANL36" s="158"/>
      <c r="ANM36" s="158"/>
      <c r="ANN36" s="158"/>
      <c r="ANO36" s="158"/>
      <c r="ANP36" s="158"/>
      <c r="ANQ36" s="158"/>
      <c r="ANR36" s="158"/>
      <c r="ANS36" s="158"/>
      <c r="ANT36" s="158"/>
      <c r="ANU36" s="158"/>
      <c r="ANV36" s="158"/>
      <c r="ANW36" s="158"/>
      <c r="ANX36" s="158"/>
      <c r="ANY36" s="158"/>
      <c r="ANZ36" s="158"/>
      <c r="AOA36" s="158"/>
      <c r="AOB36" s="158"/>
      <c r="AOC36" s="158"/>
      <c r="AOD36" s="158"/>
      <c r="AOE36" s="158"/>
      <c r="AOF36" s="158"/>
      <c r="AOG36" s="158"/>
      <c r="AOH36" s="158"/>
      <c r="AOI36" s="158"/>
      <c r="AOJ36" s="158"/>
      <c r="AOK36" s="158"/>
      <c r="AOL36" s="158"/>
      <c r="AOM36" s="158"/>
      <c r="AON36" s="158"/>
      <c r="AOO36" s="158"/>
      <c r="AOP36" s="158"/>
      <c r="AOQ36" s="158"/>
      <c r="AOR36" s="158"/>
      <c r="AOS36" s="158"/>
      <c r="AOT36" s="158"/>
      <c r="AOU36" s="158"/>
      <c r="AOV36" s="158"/>
      <c r="AOW36" s="158"/>
      <c r="AOX36" s="158"/>
      <c r="AOY36" s="158"/>
      <c r="AOZ36" s="158"/>
      <c r="APA36" s="158"/>
      <c r="APB36" s="158"/>
      <c r="APC36" s="158"/>
      <c r="APD36" s="158"/>
      <c r="APE36" s="158"/>
      <c r="APF36" s="158"/>
      <c r="APG36" s="158"/>
      <c r="APH36" s="158"/>
      <c r="API36" s="158"/>
      <c r="APJ36" s="158"/>
      <c r="APK36" s="158"/>
      <c r="APL36" s="158"/>
      <c r="APM36" s="158"/>
      <c r="APN36" s="158"/>
      <c r="APO36" s="158"/>
      <c r="APP36" s="158"/>
      <c r="APQ36" s="158"/>
      <c r="APR36" s="158"/>
      <c r="APS36" s="158"/>
      <c r="APT36" s="158"/>
      <c r="APU36" s="158"/>
      <c r="APV36" s="158"/>
      <c r="APW36" s="158"/>
      <c r="APX36" s="158"/>
      <c r="APY36" s="158"/>
      <c r="APZ36" s="158"/>
      <c r="AQA36" s="158"/>
      <c r="AQB36" s="158"/>
      <c r="AQC36" s="158"/>
      <c r="AQD36" s="158"/>
      <c r="AQE36" s="158"/>
      <c r="AQF36" s="158"/>
      <c r="AQG36" s="158"/>
      <c r="AQH36" s="158"/>
      <c r="AQI36" s="158"/>
      <c r="AQJ36" s="158"/>
      <c r="AQK36" s="158"/>
      <c r="AQL36" s="158"/>
      <c r="AQM36" s="158"/>
      <c r="AQN36" s="158"/>
      <c r="AQO36" s="158"/>
      <c r="AQP36" s="158"/>
      <c r="AQQ36" s="158"/>
      <c r="AQR36" s="158"/>
      <c r="AQS36" s="158"/>
      <c r="AQT36" s="158"/>
      <c r="AQU36" s="158"/>
      <c r="AQV36" s="158"/>
      <c r="AQW36" s="158"/>
      <c r="AQX36" s="158"/>
      <c r="AQY36" s="158"/>
      <c r="AQZ36" s="158"/>
      <c r="ARA36" s="158"/>
      <c r="ARB36" s="158"/>
      <c r="ARC36" s="158"/>
      <c r="ARD36" s="158"/>
      <c r="ARE36" s="158"/>
      <c r="ARF36" s="158"/>
      <c r="ARG36" s="158"/>
      <c r="ARH36" s="158"/>
      <c r="ARI36" s="158"/>
      <c r="ARJ36" s="158"/>
      <c r="ARK36" s="158"/>
      <c r="ARL36" s="158"/>
      <c r="ARM36" s="158"/>
      <c r="ARN36" s="158"/>
      <c r="ARO36" s="158"/>
      <c r="ARP36" s="158"/>
      <c r="ARQ36" s="158"/>
      <c r="ARR36" s="158"/>
      <c r="ARS36" s="158"/>
      <c r="ART36" s="158"/>
      <c r="ARU36" s="158"/>
      <c r="ARV36" s="158"/>
      <c r="ARW36" s="158"/>
      <c r="ARX36" s="158"/>
      <c r="ARY36" s="158"/>
      <c r="ARZ36" s="158"/>
      <c r="ASA36" s="158"/>
      <c r="ASB36" s="158"/>
      <c r="ASC36" s="158"/>
      <c r="ASD36" s="158"/>
      <c r="ASE36" s="158"/>
      <c r="ASF36" s="158"/>
      <c r="ASG36" s="158"/>
      <c r="ASH36" s="158"/>
      <c r="ASI36" s="158"/>
      <c r="ASJ36" s="158"/>
      <c r="ASK36" s="158"/>
      <c r="ASL36" s="158"/>
      <c r="ASM36" s="158"/>
      <c r="ASN36" s="158"/>
      <c r="ASO36" s="158"/>
      <c r="ASP36" s="158"/>
      <c r="ASQ36" s="158"/>
      <c r="ASR36" s="158"/>
      <c r="ASS36" s="158"/>
      <c r="AST36" s="158"/>
      <c r="ASU36" s="158"/>
      <c r="ASV36" s="158"/>
      <c r="ASW36" s="158"/>
      <c r="ASX36" s="158"/>
      <c r="ASY36" s="158"/>
      <c r="ASZ36" s="158"/>
      <c r="ATA36" s="158"/>
      <c r="ATB36" s="158"/>
      <c r="ATC36" s="158"/>
      <c r="ATD36" s="158"/>
      <c r="ATE36" s="158"/>
      <c r="ATF36" s="158"/>
      <c r="ATG36" s="158"/>
      <c r="ATH36" s="158"/>
      <c r="ATI36" s="158"/>
      <c r="ATJ36" s="158"/>
      <c r="ATK36" s="158"/>
      <c r="ATL36" s="158"/>
      <c r="ATM36" s="158"/>
      <c r="ATN36" s="158"/>
      <c r="ATO36" s="158"/>
      <c r="ATP36" s="158"/>
      <c r="ATQ36" s="158"/>
      <c r="ATR36" s="158"/>
      <c r="ATS36" s="158"/>
      <c r="ATT36" s="158"/>
      <c r="ATU36" s="158"/>
      <c r="ATV36" s="158"/>
      <c r="ATW36" s="158"/>
      <c r="ATX36" s="158"/>
      <c r="ATY36" s="158"/>
      <c r="ATZ36" s="158"/>
      <c r="AUA36" s="158"/>
      <c r="AUB36" s="158"/>
      <c r="AUC36" s="158"/>
      <c r="AUD36" s="158"/>
      <c r="AUE36" s="158"/>
      <c r="AUF36" s="158"/>
      <c r="AUG36" s="158"/>
      <c r="AUH36" s="158"/>
      <c r="AUI36" s="158"/>
      <c r="AUJ36" s="158"/>
      <c r="AUK36" s="158"/>
      <c r="AUL36" s="158"/>
      <c r="AUM36" s="158"/>
      <c r="AUN36" s="158"/>
      <c r="AUO36" s="158"/>
      <c r="AUP36" s="158"/>
      <c r="AUQ36" s="158"/>
      <c r="AUR36" s="158"/>
      <c r="AUS36" s="158"/>
      <c r="AUT36" s="158"/>
      <c r="AUU36" s="158"/>
      <c r="AUV36" s="158"/>
      <c r="AUW36" s="158"/>
      <c r="AUX36" s="158"/>
      <c r="AUY36" s="158"/>
      <c r="AUZ36" s="158"/>
      <c r="AVA36" s="158"/>
      <c r="AVB36" s="158"/>
      <c r="AVC36" s="158"/>
      <c r="AVD36" s="158"/>
      <c r="AVE36" s="158"/>
      <c r="AVF36" s="158"/>
      <c r="AVG36" s="158"/>
      <c r="AVH36" s="158"/>
      <c r="AVI36" s="158"/>
      <c r="AVJ36" s="158"/>
      <c r="AVK36" s="158"/>
      <c r="AVL36" s="158"/>
      <c r="AVM36" s="158"/>
      <c r="AVN36" s="158"/>
      <c r="AVO36" s="158"/>
      <c r="AVP36" s="158"/>
      <c r="AVQ36" s="158"/>
      <c r="AVR36" s="158"/>
      <c r="AVS36" s="158"/>
      <c r="AVT36" s="158"/>
      <c r="AVU36" s="158"/>
      <c r="AVV36" s="158"/>
      <c r="AVW36" s="158"/>
      <c r="AVX36" s="158"/>
      <c r="AVY36" s="158"/>
      <c r="AVZ36" s="158"/>
      <c r="AWA36" s="158"/>
      <c r="AWB36" s="158"/>
      <c r="AWC36" s="158"/>
      <c r="AWD36" s="158"/>
      <c r="AWE36" s="158"/>
      <c r="AWF36" s="158"/>
      <c r="AWG36" s="158"/>
      <c r="AWH36" s="158"/>
      <c r="AWI36" s="158"/>
      <c r="AWJ36" s="158"/>
      <c r="AWK36" s="158"/>
      <c r="AWL36" s="158"/>
      <c r="AWM36" s="158"/>
      <c r="AWN36" s="158"/>
      <c r="AWO36" s="158"/>
      <c r="AWP36" s="158"/>
      <c r="AWQ36" s="158"/>
      <c r="AWR36" s="158"/>
      <c r="AWS36" s="158"/>
      <c r="AWT36" s="158"/>
      <c r="AWU36" s="158"/>
      <c r="AWV36" s="158"/>
      <c r="AWW36" s="158"/>
      <c r="AWX36" s="158"/>
      <c r="AWY36" s="158"/>
      <c r="AWZ36" s="158"/>
      <c r="AXA36" s="158"/>
      <c r="AXB36" s="158"/>
      <c r="AXC36" s="158"/>
      <c r="AXD36" s="158"/>
      <c r="AXE36" s="158"/>
      <c r="AXF36" s="158"/>
      <c r="AXG36" s="158"/>
      <c r="AXH36" s="158"/>
      <c r="AXI36" s="158"/>
      <c r="AXJ36" s="158"/>
      <c r="AXK36" s="158"/>
      <c r="AXL36" s="158"/>
      <c r="AXM36" s="158"/>
      <c r="AXN36" s="158"/>
      <c r="AXO36" s="158"/>
      <c r="AXP36" s="158"/>
      <c r="AXQ36" s="158"/>
      <c r="AXR36" s="158"/>
      <c r="AXS36" s="158"/>
      <c r="AXT36" s="158"/>
      <c r="AXU36" s="158"/>
      <c r="AXV36" s="158"/>
      <c r="AXW36" s="158"/>
      <c r="AXX36" s="158"/>
      <c r="AXY36" s="158"/>
      <c r="AXZ36" s="158"/>
      <c r="AYA36" s="158"/>
      <c r="AYB36" s="158"/>
      <c r="AYC36" s="158"/>
      <c r="AYD36" s="158"/>
      <c r="AYE36" s="158"/>
      <c r="AYF36" s="158"/>
      <c r="AYG36" s="158"/>
      <c r="AYH36" s="158"/>
      <c r="AYI36" s="158"/>
      <c r="AYJ36" s="158"/>
      <c r="AYK36" s="158"/>
      <c r="AYL36" s="158"/>
      <c r="AYM36" s="158"/>
      <c r="AYN36" s="158"/>
      <c r="AYO36" s="158"/>
      <c r="AYP36" s="158"/>
      <c r="AYQ36" s="158"/>
      <c r="AYR36" s="158"/>
      <c r="AYS36" s="158"/>
      <c r="AYT36" s="158"/>
      <c r="AYU36" s="158"/>
      <c r="AYV36" s="158"/>
      <c r="AYW36" s="158"/>
      <c r="AYX36" s="158"/>
      <c r="AYY36" s="158"/>
      <c r="AYZ36" s="158"/>
      <c r="AZA36" s="158"/>
      <c r="AZB36" s="158"/>
      <c r="AZC36" s="158"/>
      <c r="AZD36" s="158"/>
      <c r="AZE36" s="158"/>
      <c r="AZF36" s="158"/>
      <c r="AZG36" s="158"/>
      <c r="AZH36" s="158"/>
      <c r="AZI36" s="158"/>
      <c r="AZJ36" s="158"/>
      <c r="AZK36" s="158"/>
      <c r="AZL36" s="158"/>
      <c r="AZM36" s="158"/>
      <c r="AZN36" s="158"/>
      <c r="AZO36" s="158"/>
      <c r="AZP36" s="158"/>
      <c r="AZQ36" s="158"/>
      <c r="AZR36" s="158"/>
      <c r="AZS36" s="158"/>
      <c r="AZT36" s="158"/>
      <c r="AZU36" s="158"/>
      <c r="AZV36" s="158"/>
      <c r="AZW36" s="158"/>
      <c r="AZX36" s="158"/>
      <c r="AZY36" s="158"/>
      <c r="AZZ36" s="158"/>
      <c r="BAA36" s="158"/>
      <c r="BAB36" s="158"/>
      <c r="BAC36" s="158"/>
      <c r="BAD36" s="158"/>
      <c r="BAE36" s="158"/>
      <c r="BAF36" s="158"/>
      <c r="BAG36" s="158"/>
      <c r="BAH36" s="158"/>
      <c r="BAI36" s="158"/>
      <c r="BAJ36" s="158"/>
      <c r="BAK36" s="158"/>
      <c r="BAL36" s="158"/>
      <c r="BAM36" s="158"/>
      <c r="BAN36" s="158"/>
      <c r="BAO36" s="158"/>
      <c r="BAP36" s="158"/>
      <c r="BAQ36" s="158"/>
      <c r="BAR36" s="158"/>
      <c r="BAS36" s="158"/>
      <c r="BAT36" s="158"/>
      <c r="BAU36" s="158"/>
      <c r="BAV36" s="158"/>
      <c r="BAW36" s="158"/>
      <c r="BAX36" s="158"/>
      <c r="BAY36" s="158"/>
      <c r="BAZ36" s="158"/>
      <c r="BBA36" s="158"/>
      <c r="BBB36" s="158"/>
      <c r="BBC36" s="158"/>
      <c r="BBD36" s="158"/>
      <c r="BBE36" s="158"/>
      <c r="BBF36" s="158"/>
      <c r="BBG36" s="158"/>
      <c r="BBH36" s="158"/>
      <c r="BBI36" s="158"/>
      <c r="BBJ36" s="158"/>
      <c r="BBK36" s="158"/>
      <c r="BBL36" s="158"/>
      <c r="BBM36" s="158"/>
      <c r="BBN36" s="158"/>
      <c r="BBO36" s="158"/>
      <c r="BBP36" s="158"/>
      <c r="BBQ36" s="158"/>
      <c r="BBR36" s="158"/>
      <c r="BBS36" s="158"/>
      <c r="BBT36" s="158"/>
      <c r="BBU36" s="158"/>
      <c r="BBV36" s="158"/>
      <c r="BBW36" s="158"/>
      <c r="BBX36" s="158"/>
      <c r="BBY36" s="158"/>
      <c r="BBZ36" s="158"/>
      <c r="BCA36" s="158"/>
      <c r="BCB36" s="158"/>
      <c r="BCC36" s="158"/>
      <c r="BCD36" s="158"/>
      <c r="BCE36" s="158"/>
      <c r="BCF36" s="158"/>
      <c r="BCG36" s="158"/>
      <c r="BCH36" s="158"/>
      <c r="BCI36" s="158"/>
      <c r="BCJ36" s="158"/>
      <c r="BCK36" s="158"/>
      <c r="BCL36" s="158"/>
      <c r="BCM36" s="158"/>
      <c r="BCN36" s="158"/>
      <c r="BCO36" s="158"/>
      <c r="BCP36" s="158"/>
      <c r="BCQ36" s="158"/>
      <c r="BCR36" s="158"/>
      <c r="BCS36" s="158"/>
      <c r="BCT36" s="158"/>
      <c r="BCU36" s="158"/>
      <c r="BCV36" s="158"/>
      <c r="BCW36" s="158"/>
      <c r="BCX36" s="158"/>
      <c r="BCY36" s="158"/>
      <c r="BCZ36" s="158"/>
      <c r="BDA36" s="158"/>
      <c r="BDB36" s="158"/>
      <c r="BDC36" s="158"/>
      <c r="BDD36" s="158"/>
      <c r="BDE36" s="158"/>
      <c r="BDF36" s="158"/>
      <c r="BDG36" s="158"/>
      <c r="BDH36" s="158"/>
      <c r="BDI36" s="158"/>
      <c r="BDJ36" s="158"/>
      <c r="BDK36" s="158"/>
      <c r="BDL36" s="158"/>
      <c r="BDM36" s="158"/>
      <c r="BDN36" s="158"/>
      <c r="BDO36" s="158"/>
      <c r="BDP36" s="158"/>
      <c r="BDQ36" s="158"/>
      <c r="BDR36" s="158"/>
      <c r="BDS36" s="158"/>
      <c r="BDT36" s="158"/>
      <c r="BDU36" s="158"/>
      <c r="BDV36" s="158"/>
      <c r="BDW36" s="158"/>
      <c r="BDX36" s="158"/>
      <c r="BDY36" s="158"/>
      <c r="BDZ36" s="158"/>
      <c r="BEA36" s="158"/>
      <c r="BEB36" s="158"/>
      <c r="BEC36" s="158"/>
      <c r="BED36" s="158"/>
      <c r="BEE36" s="158"/>
      <c r="BEF36" s="158"/>
      <c r="BEG36" s="158"/>
      <c r="BEH36" s="158"/>
      <c r="BEI36" s="158"/>
      <c r="BEJ36" s="158"/>
      <c r="BEK36" s="158"/>
      <c r="BEL36" s="158"/>
      <c r="BEM36" s="158"/>
      <c r="BEN36" s="158"/>
      <c r="BEO36" s="158"/>
      <c r="BEP36" s="158"/>
      <c r="BEQ36" s="158"/>
      <c r="BER36" s="158"/>
      <c r="BES36" s="158"/>
      <c r="BET36" s="158"/>
      <c r="BEU36" s="158"/>
      <c r="BEV36" s="158"/>
      <c r="BEW36" s="158"/>
      <c r="BEX36" s="158"/>
      <c r="BEY36" s="158"/>
      <c r="BEZ36" s="158"/>
      <c r="BFA36" s="158"/>
      <c r="BFB36" s="158"/>
      <c r="BFC36" s="158"/>
      <c r="BFD36" s="158"/>
      <c r="BFE36" s="158"/>
      <c r="BFF36" s="158"/>
      <c r="BFG36" s="158"/>
      <c r="BFH36" s="158"/>
      <c r="BFI36" s="158"/>
      <c r="BFJ36" s="158"/>
      <c r="BFK36" s="158"/>
      <c r="BFL36" s="158"/>
      <c r="BFM36" s="158"/>
      <c r="BFN36" s="158"/>
      <c r="BFO36" s="158"/>
      <c r="BFP36" s="158"/>
      <c r="BFQ36" s="158"/>
      <c r="BFR36" s="158"/>
      <c r="BFS36" s="158"/>
      <c r="BFT36" s="158"/>
      <c r="BFU36" s="158"/>
      <c r="BFV36" s="158"/>
      <c r="BFW36" s="158"/>
      <c r="BFX36" s="158"/>
      <c r="BFY36" s="158"/>
      <c r="BFZ36" s="158"/>
      <c r="BGA36" s="158"/>
      <c r="BGB36" s="158"/>
      <c r="BGC36" s="158"/>
      <c r="BGD36" s="158"/>
      <c r="BGE36" s="158"/>
      <c r="BGF36" s="158"/>
      <c r="BGG36" s="158"/>
      <c r="BGH36" s="158"/>
      <c r="BGI36" s="158"/>
      <c r="BGJ36" s="158"/>
      <c r="BGK36" s="158"/>
      <c r="BGL36" s="158"/>
      <c r="BGM36" s="158"/>
      <c r="BGN36" s="158"/>
      <c r="BGO36" s="158"/>
      <c r="BGP36" s="158"/>
      <c r="BGQ36" s="158"/>
      <c r="BGR36" s="158"/>
      <c r="BGS36" s="158"/>
      <c r="BGT36" s="158"/>
      <c r="BGU36" s="158"/>
      <c r="BGV36" s="158"/>
      <c r="BGW36" s="158"/>
      <c r="BGX36" s="158"/>
      <c r="BGY36" s="158"/>
      <c r="BGZ36" s="158"/>
      <c r="BHA36" s="158"/>
      <c r="BHB36" s="158"/>
      <c r="BHC36" s="158"/>
      <c r="BHD36" s="158"/>
      <c r="BHE36" s="158"/>
      <c r="BHF36" s="158"/>
      <c r="BHG36" s="158"/>
      <c r="BHH36" s="158"/>
      <c r="BHI36" s="158"/>
      <c r="BHJ36" s="158"/>
      <c r="BHK36" s="158"/>
      <c r="BHL36" s="158"/>
      <c r="BHM36" s="158"/>
      <c r="BHN36" s="158"/>
      <c r="BHO36" s="158"/>
      <c r="BHP36" s="158"/>
      <c r="BHQ36" s="158"/>
      <c r="BHR36" s="158"/>
      <c r="BHS36" s="158"/>
      <c r="BHT36" s="158"/>
      <c r="BHU36" s="158"/>
      <c r="BHV36" s="158"/>
      <c r="BHW36" s="158"/>
      <c r="BHX36" s="158"/>
      <c r="BHY36" s="158"/>
      <c r="BHZ36" s="158"/>
      <c r="BIA36" s="158"/>
      <c r="BIB36" s="158"/>
      <c r="BIC36" s="158"/>
      <c r="BID36" s="158"/>
      <c r="BIE36" s="158"/>
      <c r="BIF36" s="158"/>
      <c r="BIG36" s="158"/>
      <c r="BIH36" s="158"/>
      <c r="BII36" s="158"/>
      <c r="BIJ36" s="158"/>
      <c r="BIK36" s="158"/>
      <c r="BIL36" s="158"/>
      <c r="BIM36" s="158"/>
      <c r="BIN36" s="158"/>
      <c r="BIO36" s="158"/>
      <c r="BIP36" s="158"/>
      <c r="BIQ36" s="158"/>
      <c r="BIR36" s="158"/>
      <c r="BIS36" s="158"/>
      <c r="BIT36" s="158"/>
      <c r="BIU36" s="158"/>
      <c r="BIV36" s="158"/>
      <c r="BIW36" s="158"/>
      <c r="BIX36" s="158"/>
      <c r="BIY36" s="158"/>
      <c r="BIZ36" s="158"/>
      <c r="BJA36" s="158"/>
      <c r="BJB36" s="158"/>
      <c r="BJC36" s="158"/>
      <c r="BJD36" s="158"/>
      <c r="BJE36" s="158"/>
      <c r="BJF36" s="158"/>
      <c r="BJG36" s="158"/>
      <c r="BJH36" s="158"/>
      <c r="BJI36" s="158"/>
      <c r="BJJ36" s="158"/>
      <c r="BJK36" s="158"/>
      <c r="BJL36" s="158"/>
      <c r="BJM36" s="158"/>
      <c r="BJN36" s="158"/>
      <c r="BJO36" s="158"/>
      <c r="BJP36" s="158"/>
      <c r="BJQ36" s="158"/>
      <c r="BJR36" s="158"/>
      <c r="BJS36" s="158"/>
      <c r="BJT36" s="158"/>
      <c r="BJU36" s="158"/>
      <c r="BJV36" s="158"/>
      <c r="BJW36" s="158"/>
      <c r="BJX36" s="158"/>
      <c r="BJY36" s="158"/>
      <c r="BJZ36" s="158"/>
      <c r="BKA36" s="158"/>
      <c r="BKB36" s="158"/>
      <c r="BKC36" s="158"/>
      <c r="BKD36" s="158"/>
      <c r="BKE36" s="158"/>
      <c r="BKF36" s="158"/>
      <c r="BKG36" s="158"/>
      <c r="BKH36" s="158"/>
      <c r="BKI36" s="158"/>
      <c r="BKJ36" s="158"/>
      <c r="BKK36" s="158"/>
      <c r="BKL36" s="158"/>
      <c r="BKM36" s="158"/>
      <c r="BKN36" s="158"/>
      <c r="BKO36" s="158"/>
      <c r="BKP36" s="158"/>
      <c r="BKQ36" s="158"/>
      <c r="BKR36" s="158"/>
      <c r="BKS36" s="158"/>
      <c r="BKT36" s="158"/>
      <c r="BKU36" s="158"/>
      <c r="BKV36" s="158"/>
      <c r="BKW36" s="158"/>
      <c r="BKX36" s="158"/>
      <c r="BKY36" s="158"/>
      <c r="BKZ36" s="158"/>
      <c r="BLA36" s="158"/>
      <c r="BLB36" s="158"/>
      <c r="BLC36" s="158"/>
      <c r="BLD36" s="158"/>
      <c r="BLE36" s="158"/>
      <c r="BLF36" s="158"/>
      <c r="BLG36" s="158"/>
      <c r="BLH36" s="158"/>
      <c r="BLI36" s="158"/>
      <c r="BLJ36" s="158"/>
      <c r="BLK36" s="158"/>
      <c r="BLL36" s="158"/>
      <c r="BLM36" s="158"/>
      <c r="BLN36" s="158"/>
      <c r="BLO36" s="158"/>
      <c r="BLP36" s="158"/>
      <c r="BLQ36" s="158"/>
      <c r="BLR36" s="158"/>
      <c r="BLS36" s="158"/>
      <c r="BLT36" s="158"/>
      <c r="BLU36" s="158"/>
      <c r="BLV36" s="158"/>
      <c r="BLW36" s="158"/>
      <c r="BLX36" s="158"/>
      <c r="BLY36" s="158"/>
      <c r="BLZ36" s="158"/>
      <c r="BMA36" s="158"/>
      <c r="BMB36" s="158"/>
      <c r="BMC36" s="158"/>
      <c r="BMD36" s="158"/>
      <c r="BME36" s="158"/>
      <c r="BMF36" s="158"/>
      <c r="BMG36" s="158"/>
      <c r="BMH36" s="158"/>
      <c r="BMI36" s="158"/>
      <c r="BMJ36" s="158"/>
      <c r="BMK36" s="158"/>
      <c r="BML36" s="158"/>
      <c r="BMM36" s="158"/>
      <c r="BMN36" s="158"/>
      <c r="BMO36" s="158"/>
      <c r="BMP36" s="158"/>
      <c r="BMQ36" s="158"/>
      <c r="BMR36" s="158"/>
      <c r="BMS36" s="158"/>
      <c r="BMT36" s="158"/>
      <c r="BMU36" s="158"/>
      <c r="BMV36" s="158"/>
      <c r="BMW36" s="158"/>
      <c r="BMX36" s="158"/>
      <c r="BMY36" s="158"/>
      <c r="BMZ36" s="158"/>
      <c r="BNA36" s="158"/>
      <c r="BNB36" s="158"/>
      <c r="BNC36" s="158"/>
      <c r="BND36" s="158"/>
      <c r="BNE36" s="158"/>
      <c r="BNF36" s="158"/>
      <c r="BNG36" s="158"/>
      <c r="BNH36" s="158"/>
      <c r="BNI36" s="158"/>
      <c r="BNJ36" s="158"/>
      <c r="BNK36" s="158"/>
      <c r="BNL36" s="158"/>
      <c r="BNM36" s="158"/>
      <c r="BNN36" s="158"/>
      <c r="BNO36" s="158"/>
      <c r="BNP36" s="158"/>
      <c r="BNQ36" s="158"/>
      <c r="BNR36" s="158"/>
      <c r="BNS36" s="158"/>
      <c r="BNT36" s="158"/>
      <c r="BNU36" s="158"/>
      <c r="BNV36" s="158"/>
      <c r="BNW36" s="158"/>
      <c r="BNX36" s="158"/>
      <c r="BNY36" s="158"/>
      <c r="BNZ36" s="158"/>
      <c r="BOA36" s="158"/>
      <c r="BOB36" s="158"/>
      <c r="BOC36" s="158"/>
      <c r="BOD36" s="158"/>
      <c r="BOE36" s="158"/>
      <c r="BOF36" s="158"/>
      <c r="BOG36" s="158"/>
      <c r="BOH36" s="158"/>
      <c r="BOI36" s="158"/>
      <c r="BOJ36" s="158"/>
      <c r="BOK36" s="158"/>
      <c r="BOL36" s="158"/>
      <c r="BOM36" s="158"/>
      <c r="BON36" s="158"/>
      <c r="BOO36" s="158"/>
      <c r="BOP36" s="158"/>
      <c r="BOQ36" s="158"/>
      <c r="BOR36" s="158"/>
      <c r="BOS36" s="158"/>
      <c r="BOT36" s="158"/>
      <c r="BOU36" s="158"/>
      <c r="BOV36" s="158"/>
      <c r="BOW36" s="158"/>
      <c r="BOX36" s="158"/>
      <c r="BOY36" s="158"/>
      <c r="BOZ36" s="158"/>
      <c r="BPA36" s="158"/>
      <c r="BPB36" s="158"/>
      <c r="BPC36" s="158"/>
      <c r="BPD36" s="158"/>
      <c r="BPE36" s="158"/>
      <c r="BPF36" s="158"/>
      <c r="BPG36" s="158"/>
      <c r="BPH36" s="158"/>
      <c r="BPI36" s="158"/>
      <c r="BPJ36" s="158"/>
      <c r="BPK36" s="158"/>
      <c r="BPL36" s="158"/>
      <c r="BPM36" s="158"/>
      <c r="BPN36" s="158"/>
      <c r="BPO36" s="158"/>
      <c r="BPP36" s="158"/>
      <c r="BPQ36" s="158"/>
      <c r="BPR36" s="158"/>
      <c r="BPS36" s="158"/>
      <c r="BPT36" s="158"/>
      <c r="BPU36" s="158"/>
      <c r="BPV36" s="158"/>
      <c r="BPW36" s="158"/>
      <c r="BPX36" s="158"/>
      <c r="BPY36" s="158"/>
      <c r="BPZ36" s="158"/>
      <c r="BQA36" s="158"/>
      <c r="BQB36" s="158"/>
      <c r="BQC36" s="158"/>
      <c r="BQD36" s="158"/>
      <c r="BQE36" s="158"/>
      <c r="BQF36" s="158"/>
      <c r="BQG36" s="158"/>
      <c r="BQH36" s="158"/>
      <c r="BQI36" s="158"/>
      <c r="BQJ36" s="158"/>
      <c r="BQK36" s="158"/>
      <c r="BQL36" s="158"/>
      <c r="BQM36" s="158"/>
      <c r="BQN36" s="158"/>
      <c r="BQO36" s="158"/>
      <c r="BQP36" s="158"/>
      <c r="BQQ36" s="158"/>
      <c r="BQR36" s="158"/>
      <c r="BQS36" s="158"/>
      <c r="BQT36" s="158"/>
      <c r="BQU36" s="158"/>
      <c r="BQV36" s="158"/>
      <c r="BQW36" s="158"/>
      <c r="BQX36" s="158"/>
      <c r="BQY36" s="158"/>
      <c r="BQZ36" s="158"/>
      <c r="BRA36" s="158"/>
      <c r="BRB36" s="158"/>
      <c r="BRC36" s="158"/>
      <c r="BRD36" s="158"/>
      <c r="BRE36" s="158"/>
      <c r="BRF36" s="158"/>
      <c r="BRG36" s="158"/>
      <c r="BRH36" s="158"/>
      <c r="BRI36" s="158"/>
      <c r="BRJ36" s="158"/>
      <c r="BRK36" s="158"/>
      <c r="BRL36" s="158"/>
      <c r="BRM36" s="158"/>
      <c r="BRN36" s="158"/>
      <c r="BRO36" s="158"/>
      <c r="BRP36" s="158"/>
      <c r="BRQ36" s="158"/>
      <c r="BRR36" s="158"/>
      <c r="BRS36" s="158"/>
      <c r="BRT36" s="158"/>
      <c r="BRU36" s="158"/>
      <c r="BRV36" s="158"/>
      <c r="BRW36" s="158"/>
      <c r="BRX36" s="158"/>
      <c r="BRY36" s="158"/>
      <c r="BRZ36" s="158"/>
      <c r="BSA36" s="158"/>
      <c r="BSB36" s="158"/>
      <c r="BSC36" s="158"/>
      <c r="BSD36" s="158"/>
      <c r="BSE36" s="158"/>
      <c r="BSF36" s="158"/>
      <c r="BSG36" s="158"/>
      <c r="BSH36" s="158"/>
      <c r="BSI36" s="158"/>
      <c r="BSJ36" s="158"/>
      <c r="BSK36" s="158"/>
      <c r="BSL36" s="158"/>
      <c r="BSM36" s="158"/>
      <c r="BSN36" s="158"/>
      <c r="BSO36" s="158"/>
      <c r="BSP36" s="158"/>
      <c r="BSQ36" s="158"/>
      <c r="BSR36" s="158"/>
      <c r="BSS36" s="158"/>
      <c r="BST36" s="158"/>
      <c r="BSU36" s="158"/>
      <c r="BSV36" s="158"/>
      <c r="BSW36" s="158"/>
      <c r="BSX36" s="158"/>
      <c r="BSY36" s="158"/>
      <c r="BSZ36" s="158"/>
      <c r="BTA36" s="158"/>
      <c r="BTB36" s="158"/>
      <c r="BTC36" s="158"/>
      <c r="BTD36" s="158"/>
      <c r="BTE36" s="158"/>
      <c r="BTF36" s="158"/>
      <c r="BTG36" s="158"/>
      <c r="BTH36" s="158"/>
      <c r="BTI36" s="158"/>
      <c r="BTJ36" s="158"/>
      <c r="BTK36" s="158"/>
      <c r="BTL36" s="158"/>
      <c r="BTM36" s="158"/>
      <c r="BTN36" s="158"/>
      <c r="BTO36" s="158"/>
      <c r="BTP36" s="158"/>
      <c r="BTQ36" s="158"/>
      <c r="BTR36" s="158"/>
      <c r="BTS36" s="158"/>
      <c r="BTT36" s="158"/>
      <c r="BTU36" s="158"/>
      <c r="BTV36" s="158"/>
      <c r="BTW36" s="158"/>
      <c r="BTX36" s="158"/>
      <c r="BTY36" s="158"/>
      <c r="BTZ36" s="158"/>
      <c r="BUA36" s="158"/>
      <c r="BUB36" s="158"/>
      <c r="BUC36" s="158"/>
      <c r="BUD36" s="158"/>
      <c r="BUE36" s="158"/>
      <c r="BUF36" s="158"/>
      <c r="BUG36" s="158"/>
      <c r="BUH36" s="158"/>
      <c r="BUI36" s="158"/>
      <c r="BUJ36" s="158"/>
      <c r="BUK36" s="158"/>
      <c r="BUL36" s="158"/>
      <c r="BUM36" s="158"/>
      <c r="BUN36" s="158"/>
      <c r="BUO36" s="158"/>
      <c r="BUP36" s="158"/>
      <c r="BUQ36" s="158"/>
      <c r="BUR36" s="158"/>
      <c r="BUS36" s="158"/>
      <c r="BUT36" s="158"/>
      <c r="BUU36" s="158"/>
      <c r="BUV36" s="158"/>
      <c r="BUW36" s="158"/>
      <c r="BUX36" s="158"/>
      <c r="BUY36" s="158"/>
      <c r="BUZ36" s="158"/>
      <c r="BVA36" s="158"/>
      <c r="BVB36" s="158"/>
      <c r="BVC36" s="158"/>
      <c r="BVD36" s="158"/>
      <c r="BVE36" s="158"/>
      <c r="BVF36" s="158"/>
      <c r="BVG36" s="158"/>
      <c r="BVH36" s="158"/>
      <c r="BVI36" s="158"/>
      <c r="BVJ36" s="158"/>
      <c r="BVK36" s="158"/>
      <c r="BVL36" s="158"/>
      <c r="BVM36" s="158"/>
      <c r="BVN36" s="158"/>
      <c r="BVO36" s="158"/>
      <c r="BVP36" s="158"/>
      <c r="BVQ36" s="158"/>
      <c r="BVR36" s="158"/>
      <c r="BVS36" s="158"/>
      <c r="BVT36" s="158"/>
      <c r="BVU36" s="158"/>
      <c r="BVV36" s="158"/>
      <c r="BVW36" s="158"/>
      <c r="BVX36" s="158"/>
      <c r="BVY36" s="158"/>
      <c r="BVZ36" s="158"/>
      <c r="BWA36" s="158"/>
      <c r="BWB36" s="158"/>
      <c r="BWC36" s="158"/>
      <c r="BWD36" s="158"/>
      <c r="BWE36" s="158"/>
      <c r="BWF36" s="158"/>
      <c r="BWG36" s="158"/>
      <c r="BWH36" s="158"/>
      <c r="BWI36" s="158"/>
      <c r="BWJ36" s="158"/>
      <c r="BWK36" s="158"/>
      <c r="BWL36" s="158"/>
      <c r="BWM36" s="158"/>
      <c r="BWN36" s="158"/>
      <c r="BWO36" s="158"/>
      <c r="BWP36" s="158"/>
      <c r="BWQ36" s="158"/>
      <c r="BWR36" s="158"/>
      <c r="BWS36" s="158"/>
      <c r="BWT36" s="158"/>
      <c r="BWU36" s="158"/>
      <c r="BWV36" s="158"/>
      <c r="BWW36" s="158"/>
      <c r="BWX36" s="158"/>
      <c r="BWY36" s="158"/>
      <c r="BWZ36" s="158"/>
      <c r="BXA36" s="158"/>
      <c r="BXB36" s="158"/>
      <c r="BXC36" s="158"/>
      <c r="BXD36" s="158"/>
      <c r="BXE36" s="158"/>
      <c r="BXF36" s="158"/>
      <c r="BXG36" s="158"/>
      <c r="BXH36" s="158"/>
      <c r="BXI36" s="158"/>
      <c r="BXJ36" s="158"/>
      <c r="BXK36" s="158"/>
      <c r="BXL36" s="158"/>
      <c r="BXM36" s="158"/>
      <c r="BXN36" s="158"/>
      <c r="BXO36" s="158"/>
      <c r="BXP36" s="158"/>
      <c r="BXQ36" s="158"/>
      <c r="BXR36" s="158"/>
      <c r="BXS36" s="158"/>
      <c r="BXT36" s="158"/>
      <c r="BXU36" s="158"/>
      <c r="BXV36" s="158"/>
      <c r="BXW36" s="158"/>
      <c r="BXX36" s="158"/>
      <c r="BXY36" s="158"/>
      <c r="BXZ36" s="158"/>
      <c r="BYA36" s="158"/>
      <c r="BYB36" s="158"/>
      <c r="BYC36" s="158"/>
      <c r="BYD36" s="158"/>
      <c r="BYE36" s="158"/>
      <c r="BYF36" s="158"/>
      <c r="BYG36" s="158"/>
      <c r="BYH36" s="158"/>
      <c r="BYI36" s="158"/>
      <c r="BYJ36" s="158"/>
      <c r="BYK36" s="158"/>
      <c r="BYL36" s="158"/>
      <c r="BYM36" s="158"/>
      <c r="BYN36" s="158"/>
      <c r="BYO36" s="158"/>
      <c r="BYP36" s="158"/>
    </row>
    <row r="37" spans="1:2018" ht="12.75" customHeight="1">
      <c r="C37" s="202">
        <v>2019</v>
      </c>
      <c r="D37" s="219" t="s">
        <v>49</v>
      </c>
      <c r="E37" s="21" t="s">
        <v>197</v>
      </c>
      <c r="H37" s="158"/>
      <c r="I37" s="31"/>
      <c r="J37" s="171">
        <f>IF($I19="n/a",0,IF(J$4&lt;=$C37,0,IF(SUM($C37,$I19)&gt;J$4,$M30/$I19,$M30-SUM($I37:I37))))</f>
        <v>0</v>
      </c>
      <c r="K37" s="171">
        <f>IF($I19="n/a",0,IF(K$4&lt;=$C37,0,IF(SUM($C37,$I19)&gt;K$4,$M30/$I19,$M30-SUM($I37:J37))))</f>
        <v>0</v>
      </c>
      <c r="L37" s="171">
        <f>IF($I19="n/a",0,IF(L$4&lt;=$C37,0,IF(SUM($C37,$I19)&gt;L$4,$M30/$I19,$M30-SUM($I37:K37))))</f>
        <v>0</v>
      </c>
      <c r="M37" s="171">
        <f>IF($I19="n/a",0,IF(M$4&lt;=$C37,0,IF(SUM($C37,$I19)&gt;M$4,$M30/$I19,$M30-SUM($I37:L37))))</f>
        <v>0</v>
      </c>
      <c r="N37" s="171">
        <f>IF($I19="n/a",0,IF(N$4&lt;=$C37,0,IF(SUM($C37,$I19)&gt;N$4,$M30/$I19,$M30-SUM($I37:M37))))</f>
        <v>0.31981335847493175</v>
      </c>
      <c r="O37" s="171">
        <f>IF($I19="n/a",0,IF(O$4&lt;=$C37,0,IF(SUM($C37,$I19)&gt;O$4,$M30/$I19,$M30-SUM($I37:N37))))</f>
        <v>0.31981335847493175</v>
      </c>
      <c r="P37" s="171">
        <f>IF($I19="n/a",0,IF(P$4&lt;=$C37,0,IF(SUM($C37,$I19)&gt;P$4,$M30/$I19,$M30-SUM($I37:O37))))</f>
        <v>0.31981335847493175</v>
      </c>
      <c r="Q37" s="171">
        <f>IF($I19="n/a",0,IF(Q$4&lt;=$C37,0,IF(SUM($C37,$I19)&gt;Q$4,$M30/$I19,$M30-SUM($I37:P37))))</f>
        <v>0.31981335847493175</v>
      </c>
      <c r="R37" s="171">
        <f>IF($I19="n/a",0,IF(R$4&lt;=$C37,0,IF(SUM($C37,$I19)&gt;R$4,$M30/$I19,$M30-SUM($I37:Q37))))</f>
        <v>0.31981335847493175</v>
      </c>
      <c r="S37" s="171">
        <f>IF($I19="n/a",0,IF(S$4&lt;=$C37,0,IF(SUM($C37,$I19)&gt;S$4,$M30/$I19,$M30-SUM($I37:R37))))</f>
        <v>0.31981335847493175</v>
      </c>
      <c r="T37" s="171">
        <f>IF($I19="n/a",0,IF(T$4&lt;=$C37,0,IF(SUM($C37,$I19)&gt;T$4,$M30/$I19,$M30-SUM($I37:S37))))</f>
        <v>0.31981335847493175</v>
      </c>
      <c r="U37" s="171">
        <f>IF($I19="n/a",0,IF(U$4&lt;=$C37,0,IF(SUM($C37,$I19)&gt;U$4,$M30/$I19,$M30-SUM($I37:T37))))</f>
        <v>0.31981335847493175</v>
      </c>
      <c r="V37" s="171">
        <f>IF($I19="n/a",0,IF(V$4&lt;=$C37,0,IF(SUM($C37,$I19)&gt;V$4,$M30/$I19,$M30-SUM($I37:U37))))</f>
        <v>0.31981335847493175</v>
      </c>
      <c r="W37" s="171">
        <f>IF($I19="n/a",0,IF(W$4&lt;=$C37,0,IF(SUM($C37,$I19)&gt;W$4,$M30/$I19,$M30-SUM($I37:V37))))</f>
        <v>0.31981335847493175</v>
      </c>
      <c r="X37" s="171">
        <f>IF($I19="n/a",0,IF(X$4&lt;=$C37,0,IF(SUM($C37,$I19)&gt;X$4,$M30/$I19,$M30-SUM($I37:W37))))</f>
        <v>0.31981335847493175</v>
      </c>
      <c r="Y37" s="171">
        <f>IF($I19="n/a",0,IF(Y$4&lt;=$C37,0,IF(SUM($C37,$I19)&gt;Y$4,$M30/$I19,$M30-SUM($I37:X37))))</f>
        <v>0.31981335847493175</v>
      </c>
      <c r="Z37" s="171">
        <f>IF($I19="n/a",0,IF(Z$4&lt;=$C37,0,IF(SUM($C37,$I19)&gt;Z$4,$M30/$I19,$M30-SUM($I37:Y37))))</f>
        <v>0.31981335847493175</v>
      </c>
      <c r="AA37" s="171">
        <f>IF($I19="n/a",0,IF(AA$4&lt;=$C37,0,IF(SUM($C37,$I19)&gt;AA$4,$M30/$I19,$M30-SUM($I37:Z37))))</f>
        <v>0.31981335847493175</v>
      </c>
      <c r="AB37" s="171">
        <f>IF($I19="n/a",0,IF(AB$4&lt;=$C37,0,IF(SUM($C37,$I19)&gt;AB$4,$M30/$I19,$M30-SUM($I37:AA37))))</f>
        <v>0.31981335847493175</v>
      </c>
      <c r="AC37" s="171">
        <f>IF($I19="n/a",0,IF(AC$4&lt;=$C37,0,IF(SUM($C37,$I19)&gt;AC$4,$M30/$I19,$M30-SUM($I37:AB37))))</f>
        <v>0.31981335847493175</v>
      </c>
      <c r="AD37" s="171">
        <f>IF($I19="n/a",0,IF(AD$4&lt;=$C37,0,IF(SUM($C37,$I19)&gt;AD$4,$M30/$I19,$M30-SUM($I37:AC37))))</f>
        <v>0.31981335847493175</v>
      </c>
      <c r="AE37" s="171">
        <f>IF($I19="n/a",0,IF(AE$4&lt;=$C37,0,IF(SUM($C37,$I19)&gt;AE$4,$M30/$I19,$M30-SUM($I37:AD37))))</f>
        <v>0.31981335847493175</v>
      </c>
      <c r="AF37" s="171">
        <f>IF($I19="n/a",0,IF(AF$4&lt;=$C37,0,IF(SUM($C37,$I19)&gt;AF$4,$M30/$I19,$M30-SUM($I37:AE37))))</f>
        <v>0.31981335847493175</v>
      </c>
      <c r="AG37" s="171">
        <f>IF($I19="n/a",0,IF(AG$4&lt;=$C37,0,IF(SUM($C37,$I19)&gt;AG$4,$M30/$I19,$M30-SUM($I37:AF37))))</f>
        <v>0.31981335847493175</v>
      </c>
      <c r="AH37" s="171">
        <f>IF($I19="n/a",0,IF(AH$4&lt;=$C37,0,IF(SUM($C37,$I19)&gt;AH$4,$M30/$I19,$M30-SUM($I37:AG37))))</f>
        <v>0.31981335847493175</v>
      </c>
      <c r="AI37" s="171">
        <f>IF($I19="n/a",0,IF(AI$4&lt;=$C37,0,IF(SUM($C37,$I19)&gt;AI$4,$M30/$I19,$M30-SUM($I37:AH37))))</f>
        <v>0.31981335847493175</v>
      </c>
      <c r="AJ37" s="171">
        <f>IF($I19="n/a",0,IF(AJ$4&lt;=$C37,0,IF(SUM($C37,$I19)&gt;AJ$4,$M30/$I19,$M30-SUM($I37:AI37))))</f>
        <v>0.31981335847493175</v>
      </c>
      <c r="AK37" s="171">
        <f>IF($I19="n/a",0,IF(AK$4&lt;=$C37,0,IF(SUM($C37,$I19)&gt;AK$4,$M30/$I19,$M30-SUM($I37:AJ37))))</f>
        <v>0.31981335847493175</v>
      </c>
      <c r="AL37" s="171">
        <f>IF($I19="n/a",0,IF(AL$4&lt;=$C37,0,IF(SUM($C37,$I19)&gt;AL$4,$M30/$I19,$M30-SUM($I37:AK37))))</f>
        <v>0.31981335847493175</v>
      </c>
      <c r="AM37" s="171">
        <f>IF($I19="n/a",0,IF(AM$4&lt;=$C37,0,IF(SUM($C37,$I19)&gt;AM$4,$M30/$I19,$M30-SUM($I37:AL37))))</f>
        <v>0.31981335847493175</v>
      </c>
      <c r="AN37" s="171">
        <f>IF($I19="n/a",0,IF(AN$4&lt;=$C37,0,IF(SUM($C37,$I19)&gt;AN$4,$M30/$I19,$M30-SUM($I37:AM37))))</f>
        <v>0.31981335847493175</v>
      </c>
      <c r="AO37" s="171">
        <f>IF($I19="n/a",0,IF(AO$4&lt;=$C37,0,IF(SUM($C37,$I19)&gt;AO$4,$M30/$I19,$M30-SUM($I37:AN37))))</f>
        <v>0.31981335847493175</v>
      </c>
      <c r="AP37" s="171">
        <f>IF($I19="n/a",0,IF(AP$4&lt;=$C37,0,IF(SUM($C37,$I19)&gt;AP$4,$M30/$I19,$M30-SUM($I37:AO37))))</f>
        <v>0.31981335847493175</v>
      </c>
      <c r="AQ37" s="171">
        <f>IF($I19="n/a",0,IF(AQ$4&lt;=$C37,0,IF(SUM($C37,$I19)&gt;AQ$4,$M30/$I19,$M30-SUM($I37:AP37))))</f>
        <v>0.31981335847493175</v>
      </c>
      <c r="AR37" s="171">
        <f>IF($I19="n/a",0,IF(AR$4&lt;=$C37,0,IF(SUM($C37,$I19)&gt;AR$4,$M30/$I19,$M30-SUM($I37:AQ37))))</f>
        <v>0.31981335847493175</v>
      </c>
      <c r="AS37" s="171">
        <f>IF($I19="n/a",0,IF(AS$4&lt;=$C37,0,IF(SUM($C37,$I19)&gt;AS$4,$M30/$I19,$M30-SUM($I37:AR37))))</f>
        <v>0.31981335847493175</v>
      </c>
      <c r="AT37" s="171">
        <f>IF($I19="n/a",0,IF(AT$4&lt;=$C37,0,IF(SUM($C37,$I19)&gt;AT$4,$M30/$I19,$M30-SUM($I37:AS37))))</f>
        <v>0.31981335847493175</v>
      </c>
      <c r="AU37" s="171">
        <f>IF($I19="n/a",0,IF(AU$4&lt;=$C37,0,IF(SUM($C37,$I19)&gt;AU$4,$M30/$I19,$M30-SUM($I37:AT37))))</f>
        <v>0.31981335847493175</v>
      </c>
      <c r="AV37" s="171">
        <f>IF($I19="n/a",0,IF(AV$4&lt;=$C37,0,IF(SUM($C37,$I19)&gt;AV$4,$M30/$I19,$M30-SUM($I37:AU37))))</f>
        <v>0.31981335847493175</v>
      </c>
      <c r="AW37" s="171">
        <f>IF($I19="n/a",0,IF(AW$4&lt;=$C37,0,IF(SUM($C37,$I19)&gt;AW$4,$M30/$I19,$M30-SUM($I37:AV37))))</f>
        <v>0.31981335847493175</v>
      </c>
      <c r="AX37" s="171">
        <f>IF($I19="n/a",0,IF(AX$4&lt;=$C37,0,IF(SUM($C37,$I19)&gt;AX$4,$M30/$I19,$M30-SUM($I37:AW37))))</f>
        <v>0.31981335847493175</v>
      </c>
      <c r="AY37" s="171">
        <f>IF($I19="n/a",0,IF(AY$4&lt;=$C37,0,IF(SUM($C37,$I19)&gt;AY$4,$M30/$I19,$M30-SUM($I37:AX37))))</f>
        <v>0.31981335847493175</v>
      </c>
      <c r="AZ37" s="171">
        <f>IF($I19="n/a",0,IF(AZ$4&lt;=$C37,0,IF(SUM($C37,$I19)&gt;AZ$4,$M30/$I19,$M30-SUM($I37:AY37))))</f>
        <v>0.31981335847493175</v>
      </c>
      <c r="BA37" s="171">
        <f>IF($I19="n/a",0,IF(BA$4&lt;=$C37,0,IF(SUM($C37,$I19)&gt;BA$4,$M30/$I19,$M30-SUM($I37:AZ37))))</f>
        <v>0.31981335847493175</v>
      </c>
      <c r="BB37" s="171">
        <f>IF($I19="n/a",0,IF(BB$4&lt;=$C37,0,IF(SUM($C37,$I19)&gt;BB$4,$M30/$I19,$M30-SUM($I37:BA37))))</f>
        <v>0.31981335847493175</v>
      </c>
      <c r="BC37" s="171">
        <f>IF($I19="n/a",0,IF(BC$4&lt;=$C37,0,IF(SUM($C37,$I19)&gt;BC$4,$M30/$I19,$M30-SUM($I37:BB37))))</f>
        <v>0.31981335847493175</v>
      </c>
      <c r="BD37" s="171">
        <f>IF($I19="n/a",0,IF(BD$4&lt;=$C37,0,IF(SUM($C37,$I19)&gt;BD$4,$M30/$I19,$M30-SUM($I37:BC37))))</f>
        <v>0.31981335847493175</v>
      </c>
      <c r="BE37" s="171">
        <f>IF($I19="n/a",0,IF(BE$4&lt;=$C37,0,IF(SUM($C37,$I19)&gt;BE$4,$M30/$I19,$M30-SUM($I37:BD37))))</f>
        <v>0.31981335847493175</v>
      </c>
      <c r="BF37" s="171">
        <f>IF($I19="n/a",0,IF(BF$4&lt;=$C37,0,IF(SUM($C37,$I19)&gt;BF$4,$M30/$I19,$M30-SUM($I37:BE37))))</f>
        <v>0.31981335847493175</v>
      </c>
      <c r="BG37" s="171">
        <f>IF($I19="n/a",0,IF(BG$4&lt;=$C37,0,IF(SUM($C37,$I19)&gt;BG$4,$M30/$I19,$M30-SUM($I37:BF37))))</f>
        <v>0.31981335847493175</v>
      </c>
      <c r="BH37" s="171">
        <f>IF($I19="n/a",0,IF(BH$4&lt;=$C37,0,IF(SUM($C37,$I19)&gt;BH$4,$M30/$I19,$M30-SUM($I37:BG37))))</f>
        <v>0.31981335847493175</v>
      </c>
      <c r="BI37" s="171">
        <f>IF($I19="n/a",0,IF(BI$4&lt;=$C37,0,IF(SUM($C37,$I19)&gt;BI$4,$M30/$I19,$M30-SUM($I37:BH37))))</f>
        <v>0.31981335847493175</v>
      </c>
      <c r="BJ37" s="171">
        <f>IF($I19="n/a",0,IF(BJ$4&lt;=$C37,0,IF(SUM($C37,$I19)&gt;BJ$4,$M30/$I19,$M30-SUM($I37:BI37))))</f>
        <v>0.31981335847493175</v>
      </c>
      <c r="BK37" s="171">
        <f>IF($I19="n/a",0,IF(BK$4&lt;=$C37,0,IF(SUM($C37,$I19)&gt;BK$4,$M30/$I19,$M30-SUM($I37:BJ37))))</f>
        <v>0.31981335847493175</v>
      </c>
      <c r="BL37" s="171">
        <f>IF($I19="n/a",0,IF(BL$4&lt;=$C37,0,IF(SUM($C37,$I19)&gt;BL$4,$M30/$I19,$M30-SUM($I37:BK37))))</f>
        <v>0.17269921357647355</v>
      </c>
      <c r="BM37" s="171">
        <f>IF($I19="n/a",0,IF(BM$4&lt;=$C37,0,IF(SUM($C37,$I19)&gt;BM$4,$M30/$I19,$M30-SUM($I37:BL37))))</f>
        <v>0</v>
      </c>
      <c r="BN37" s="171">
        <f>IF($I19="n/a",0,IF(BN$4&lt;=$C37,0,IF(SUM($C37,$I19)&gt;BN$4,$M30/$I19,$M30-SUM($I37:BM37))))</f>
        <v>0</v>
      </c>
      <c r="BO37" s="171">
        <f>IF($I19="n/a",0,IF(BO$4&lt;=$C37,0,IF(SUM($C37,$I19)&gt;BO$4,$M30/$I19,$M30-SUM($I37:BN37))))</f>
        <v>0</v>
      </c>
      <c r="BP37" s="171">
        <f>IF($I19="n/a",0,IF(BP$4&lt;=$C37,0,IF(SUM($C37,$I19)&gt;BP$4,$M30/$I19,$M30-SUM($I37:BO37))))</f>
        <v>0</v>
      </c>
      <c r="BQ37" s="171">
        <f>IF($I19="n/a",0,IF(BQ$4&lt;=$C37,0,IF(SUM($C37,$I19)&gt;BQ$4,$M30/$I19,$M30-SUM($I37:BP37))))</f>
        <v>0</v>
      </c>
      <c r="BR37" s="171">
        <f>IF($I19="n/a",0,IF(BR$4&lt;=$C37,0,IF(SUM($C37,$I19)&gt;BR$4,$M30/$I19,$M30-SUM($I37:BQ37))))</f>
        <v>0</v>
      </c>
      <c r="BS37" s="171">
        <f>IF($I19="n/a",0,IF(BS$4&lt;=$C37,0,IF(SUM($C37,$I19)&gt;BS$4,$M30/$I19,$M30-SUM($I37:BR37))))</f>
        <v>0</v>
      </c>
      <c r="BT37" s="171">
        <f>IF($I19="n/a",0,IF(BT$4&lt;=$C37,0,IF(SUM($C37,$I19)&gt;BT$4,$M30/$I19,$M30-SUM($I37:BS37))))</f>
        <v>0</v>
      </c>
      <c r="BU37" s="171">
        <f>IF($I19="n/a",0,IF(BU$4&lt;=$C37,0,IF(SUM($C37,$I19)&gt;BU$4,$M30/$I19,$M30-SUM($I37:BT37))))</f>
        <v>0</v>
      </c>
      <c r="BV37" s="171">
        <f>IF($I19="n/a",0,IF(BV$4&lt;=$C37,0,IF(SUM($C37,$I19)&gt;BV$4,$M30/$I19,$M30-SUM($I37:BU37))))</f>
        <v>0</v>
      </c>
      <c r="BW37" s="171">
        <f>IF($I19="n/a",0,IF(BW$4&lt;=$C37,0,IF(SUM($C37,$I19)&gt;BW$4,$M30/$I19,$M30-SUM($I37:BV37))))</f>
        <v>0</v>
      </c>
      <c r="BX37" s="171">
        <f>IF($I19="n/a",0,IF(BX$4&lt;=$C37,0,IF(SUM($C37,$I19)&gt;BX$4,$M30/$I19,$M30-SUM($I37:BW37))))</f>
        <v>0</v>
      </c>
      <c r="BY37" s="171">
        <f>IF($I19="n/a",0,IF(BY$4&lt;=$C37,0,IF(SUM($C37,$I19)&gt;BY$4,$M30/$I19,$M30-SUM($I37:BX37))))</f>
        <v>0</v>
      </c>
      <c r="BZ37" s="171">
        <f>IF($I19="n/a",0,IF(BZ$4&lt;=$C37,0,IF(SUM($C37,$I19)&gt;BZ$4,$M30/$I19,$M30-SUM($I37:BY37))))</f>
        <v>0</v>
      </c>
      <c r="CA37" s="171">
        <f>IF($I19="n/a",0,IF(CA$4&lt;=$C37,0,IF(SUM($C37,$I19)&gt;CA$4,$M30/$I19,$M30-SUM($I37:BZ37))))</f>
        <v>0</v>
      </c>
      <c r="CB37" s="171">
        <f>IF($I19="n/a",0,IF(CB$4&lt;=$C37,0,IF(SUM($C37,$I19)&gt;CB$4,$M30/$I19,$M30-SUM($I37:CA37))))</f>
        <v>0</v>
      </c>
      <c r="CC37" s="171">
        <f>IF($I19="n/a",0,IF(CC$4&lt;=$C37,0,IF(SUM($C37,$I19)&gt;CC$4,$M30/$I19,$M30-SUM($I37:CB37))))</f>
        <v>0</v>
      </c>
      <c r="CD37" s="171">
        <f>IF($I19="n/a",0,IF(CD$4&lt;=$C37,0,IF(SUM($C37,$I19)&gt;CD$4,$M30/$I19,$M30-SUM($I37:CC37))))</f>
        <v>0</v>
      </c>
      <c r="CE37" s="171">
        <f>IF($I19="n/a",0,IF(CE$4&lt;=$C37,0,IF(SUM($C37,$I19)&gt;CE$4,$M30/$I19,$M30-SUM($I37:CD37))))</f>
        <v>0</v>
      </c>
      <c r="CF37" s="171">
        <f>IF($I19="n/a",0,IF(CF$4&lt;=$C37,0,IF(SUM($C37,$I19)&gt;CF$4,$M30/$I19,$M30-SUM($I37:CE37))))</f>
        <v>0</v>
      </c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  <c r="IQ37" s="158"/>
      <c r="IR37" s="158"/>
      <c r="IS37" s="158"/>
      <c r="IT37" s="158"/>
      <c r="IU37" s="158"/>
      <c r="IV37" s="158"/>
      <c r="IW37" s="158"/>
      <c r="IX37" s="158"/>
      <c r="IY37" s="158"/>
      <c r="IZ37" s="158"/>
      <c r="JA37" s="158"/>
      <c r="JB37" s="158"/>
      <c r="JC37" s="158"/>
      <c r="JD37" s="158"/>
      <c r="JE37" s="158"/>
      <c r="JF37" s="158"/>
      <c r="JG37" s="158"/>
      <c r="JH37" s="158"/>
      <c r="JI37" s="158"/>
      <c r="JJ37" s="158"/>
      <c r="JK37" s="158"/>
      <c r="JL37" s="158"/>
      <c r="JM37" s="158"/>
      <c r="JN37" s="158"/>
      <c r="JO37" s="158"/>
      <c r="JP37" s="158"/>
      <c r="JQ37" s="158"/>
      <c r="JR37" s="158"/>
      <c r="JS37" s="158"/>
      <c r="JT37" s="158"/>
      <c r="JU37" s="158"/>
      <c r="JV37" s="158"/>
      <c r="JW37" s="158"/>
      <c r="JX37" s="158"/>
      <c r="JY37" s="158"/>
      <c r="JZ37" s="158"/>
      <c r="KA37" s="158"/>
      <c r="KB37" s="158"/>
      <c r="KC37" s="158"/>
      <c r="KD37" s="158"/>
      <c r="KE37" s="158"/>
      <c r="KF37" s="158"/>
      <c r="KG37" s="158"/>
      <c r="KH37" s="158"/>
      <c r="KI37" s="158"/>
      <c r="KJ37" s="158"/>
      <c r="KK37" s="158"/>
      <c r="KL37" s="158"/>
      <c r="KM37" s="158"/>
      <c r="KN37" s="158"/>
      <c r="KO37" s="158"/>
      <c r="KP37" s="158"/>
      <c r="KQ37" s="158"/>
      <c r="KR37" s="158"/>
      <c r="KS37" s="158"/>
      <c r="KT37" s="158"/>
      <c r="KU37" s="158"/>
      <c r="KV37" s="158"/>
      <c r="KW37" s="158"/>
      <c r="KX37" s="158"/>
      <c r="KY37" s="158"/>
      <c r="KZ37" s="158"/>
      <c r="LA37" s="158"/>
      <c r="LB37" s="158"/>
      <c r="LC37" s="158"/>
      <c r="LD37" s="158"/>
      <c r="LE37" s="158"/>
      <c r="LF37" s="158"/>
      <c r="LG37" s="158"/>
      <c r="LH37" s="158"/>
      <c r="LI37" s="158"/>
      <c r="LJ37" s="158"/>
      <c r="LK37" s="158"/>
      <c r="LL37" s="158"/>
      <c r="LM37" s="158"/>
      <c r="LN37" s="158"/>
      <c r="LO37" s="158"/>
      <c r="LP37" s="158"/>
      <c r="LQ37" s="158"/>
      <c r="LR37" s="158"/>
      <c r="LS37" s="158"/>
      <c r="LT37" s="158"/>
      <c r="LU37" s="158"/>
      <c r="LV37" s="158"/>
      <c r="LW37" s="158"/>
      <c r="LX37" s="158"/>
      <c r="LY37" s="158"/>
      <c r="LZ37" s="158"/>
      <c r="MA37" s="158"/>
      <c r="MB37" s="158"/>
      <c r="MC37" s="158"/>
      <c r="MD37" s="158"/>
      <c r="ME37" s="158"/>
      <c r="MF37" s="158"/>
      <c r="MG37" s="158"/>
      <c r="MH37" s="158"/>
      <c r="MI37" s="158"/>
      <c r="MJ37" s="158"/>
      <c r="MK37" s="158"/>
      <c r="ML37" s="158"/>
      <c r="MM37" s="158"/>
      <c r="MN37" s="158"/>
      <c r="MO37" s="158"/>
      <c r="MP37" s="158"/>
      <c r="MQ37" s="158"/>
      <c r="MR37" s="158"/>
      <c r="MS37" s="158"/>
      <c r="MT37" s="158"/>
      <c r="MU37" s="158"/>
      <c r="MV37" s="158"/>
      <c r="MW37" s="158"/>
      <c r="MX37" s="158"/>
      <c r="MY37" s="158"/>
      <c r="MZ37" s="158"/>
      <c r="NA37" s="158"/>
      <c r="NB37" s="158"/>
      <c r="NC37" s="158"/>
      <c r="ND37" s="158"/>
      <c r="NE37" s="158"/>
      <c r="NF37" s="158"/>
      <c r="NG37" s="158"/>
      <c r="NH37" s="158"/>
      <c r="NI37" s="158"/>
      <c r="NJ37" s="158"/>
      <c r="NK37" s="158"/>
      <c r="NL37" s="158"/>
      <c r="NM37" s="158"/>
      <c r="NN37" s="158"/>
      <c r="NO37" s="158"/>
      <c r="NP37" s="158"/>
      <c r="NQ37" s="158"/>
      <c r="NR37" s="158"/>
      <c r="NS37" s="158"/>
      <c r="NT37" s="158"/>
      <c r="NU37" s="158"/>
      <c r="NV37" s="158"/>
      <c r="NW37" s="158"/>
      <c r="NX37" s="158"/>
      <c r="NY37" s="158"/>
      <c r="NZ37" s="158"/>
      <c r="OA37" s="158"/>
      <c r="OB37" s="158"/>
      <c r="OC37" s="158"/>
      <c r="OD37" s="158"/>
      <c r="OE37" s="158"/>
      <c r="OF37" s="158"/>
      <c r="OG37" s="158"/>
      <c r="OH37" s="158"/>
      <c r="OI37" s="158"/>
      <c r="OJ37" s="158"/>
      <c r="OK37" s="158"/>
      <c r="OL37" s="158"/>
      <c r="OM37" s="158"/>
      <c r="ON37" s="158"/>
      <c r="OO37" s="158"/>
      <c r="OP37" s="158"/>
      <c r="OQ37" s="158"/>
      <c r="OR37" s="158"/>
      <c r="OS37" s="158"/>
      <c r="OT37" s="158"/>
      <c r="OU37" s="158"/>
      <c r="OV37" s="158"/>
      <c r="OW37" s="158"/>
      <c r="OX37" s="158"/>
      <c r="OY37" s="158"/>
      <c r="OZ37" s="158"/>
      <c r="PA37" s="158"/>
      <c r="PB37" s="158"/>
      <c r="PC37" s="158"/>
      <c r="PD37" s="158"/>
      <c r="PE37" s="158"/>
      <c r="PF37" s="158"/>
      <c r="PG37" s="158"/>
      <c r="PH37" s="158"/>
      <c r="PI37" s="158"/>
      <c r="PJ37" s="158"/>
      <c r="PK37" s="158"/>
      <c r="PL37" s="158"/>
      <c r="PM37" s="158"/>
      <c r="PN37" s="158"/>
      <c r="PO37" s="158"/>
      <c r="PP37" s="158"/>
      <c r="PQ37" s="158"/>
      <c r="PR37" s="158"/>
      <c r="PS37" s="158"/>
      <c r="PT37" s="158"/>
      <c r="PU37" s="158"/>
      <c r="PV37" s="158"/>
      <c r="PW37" s="158"/>
      <c r="PX37" s="158"/>
      <c r="PY37" s="158"/>
      <c r="PZ37" s="158"/>
      <c r="QA37" s="158"/>
      <c r="QB37" s="158"/>
      <c r="QC37" s="158"/>
      <c r="QD37" s="158"/>
      <c r="QE37" s="158"/>
      <c r="QF37" s="158"/>
      <c r="QG37" s="158"/>
      <c r="QH37" s="158"/>
      <c r="QI37" s="158"/>
      <c r="QJ37" s="158"/>
      <c r="QK37" s="158"/>
      <c r="QL37" s="158"/>
      <c r="QM37" s="158"/>
      <c r="QN37" s="158"/>
      <c r="QO37" s="158"/>
      <c r="QP37" s="158"/>
      <c r="QQ37" s="158"/>
      <c r="QR37" s="158"/>
      <c r="QS37" s="158"/>
      <c r="QT37" s="158"/>
      <c r="QU37" s="158"/>
      <c r="QV37" s="158"/>
      <c r="QW37" s="158"/>
      <c r="QX37" s="158"/>
      <c r="QY37" s="158"/>
      <c r="QZ37" s="158"/>
      <c r="RA37" s="158"/>
      <c r="RB37" s="158"/>
      <c r="RC37" s="158"/>
      <c r="RD37" s="158"/>
      <c r="RE37" s="158"/>
      <c r="RF37" s="158"/>
      <c r="RG37" s="158"/>
      <c r="RH37" s="158"/>
      <c r="RI37" s="158"/>
      <c r="RJ37" s="158"/>
      <c r="RK37" s="158"/>
      <c r="RL37" s="158"/>
      <c r="RM37" s="158"/>
      <c r="RN37" s="158"/>
      <c r="RO37" s="158"/>
      <c r="RP37" s="158"/>
      <c r="RQ37" s="158"/>
      <c r="RR37" s="158"/>
      <c r="RS37" s="158"/>
      <c r="RT37" s="158"/>
      <c r="RU37" s="158"/>
      <c r="RV37" s="158"/>
      <c r="RW37" s="158"/>
      <c r="RX37" s="158"/>
      <c r="RY37" s="158"/>
      <c r="RZ37" s="158"/>
      <c r="SA37" s="158"/>
      <c r="SB37" s="158"/>
      <c r="SC37" s="158"/>
      <c r="SD37" s="158"/>
      <c r="SE37" s="158"/>
      <c r="SF37" s="158"/>
      <c r="SG37" s="158"/>
      <c r="SH37" s="158"/>
      <c r="SI37" s="158"/>
      <c r="SJ37" s="158"/>
      <c r="SK37" s="158"/>
      <c r="SL37" s="158"/>
      <c r="SM37" s="158"/>
      <c r="SN37" s="158"/>
      <c r="SO37" s="158"/>
      <c r="SP37" s="158"/>
      <c r="SQ37" s="158"/>
      <c r="SR37" s="158"/>
      <c r="SS37" s="158"/>
      <c r="ST37" s="158"/>
      <c r="SU37" s="158"/>
      <c r="SV37" s="158"/>
      <c r="SW37" s="158"/>
      <c r="SX37" s="158"/>
      <c r="SY37" s="158"/>
      <c r="SZ37" s="158"/>
      <c r="TA37" s="158"/>
      <c r="TB37" s="158"/>
      <c r="TC37" s="158"/>
      <c r="TD37" s="158"/>
      <c r="TE37" s="158"/>
      <c r="TF37" s="158"/>
      <c r="TG37" s="158"/>
      <c r="TH37" s="158"/>
      <c r="TI37" s="158"/>
      <c r="TJ37" s="158"/>
      <c r="TK37" s="158"/>
      <c r="TL37" s="158"/>
      <c r="TM37" s="158"/>
      <c r="TN37" s="158"/>
      <c r="TO37" s="158"/>
      <c r="TP37" s="158"/>
      <c r="TQ37" s="158"/>
      <c r="TR37" s="158"/>
      <c r="TS37" s="158"/>
      <c r="TT37" s="158"/>
      <c r="TU37" s="158"/>
      <c r="TV37" s="158"/>
      <c r="TW37" s="158"/>
      <c r="TX37" s="158"/>
      <c r="TY37" s="158"/>
      <c r="TZ37" s="158"/>
      <c r="UA37" s="158"/>
      <c r="UB37" s="158"/>
      <c r="UC37" s="158"/>
      <c r="UD37" s="158"/>
      <c r="UE37" s="158"/>
      <c r="UF37" s="158"/>
      <c r="UG37" s="158"/>
      <c r="UH37" s="158"/>
      <c r="UI37" s="158"/>
      <c r="UJ37" s="158"/>
      <c r="UK37" s="158"/>
      <c r="UL37" s="158"/>
      <c r="UM37" s="158"/>
      <c r="UN37" s="158"/>
      <c r="UO37" s="158"/>
      <c r="UP37" s="158"/>
      <c r="UQ37" s="158"/>
      <c r="UR37" s="158"/>
      <c r="US37" s="158"/>
      <c r="UT37" s="158"/>
      <c r="UU37" s="158"/>
      <c r="UV37" s="158"/>
      <c r="UW37" s="158"/>
      <c r="UX37" s="158"/>
      <c r="UY37" s="158"/>
      <c r="UZ37" s="158"/>
      <c r="VA37" s="158"/>
      <c r="VB37" s="158"/>
      <c r="VC37" s="158"/>
      <c r="VD37" s="158"/>
      <c r="VE37" s="158"/>
      <c r="VF37" s="158"/>
      <c r="VG37" s="158"/>
      <c r="VH37" s="158"/>
      <c r="VI37" s="158"/>
      <c r="VJ37" s="158"/>
      <c r="VK37" s="158"/>
      <c r="VL37" s="158"/>
      <c r="VM37" s="158"/>
      <c r="VN37" s="158"/>
      <c r="VO37" s="158"/>
      <c r="VP37" s="158"/>
      <c r="VQ37" s="158"/>
      <c r="VR37" s="158"/>
      <c r="VS37" s="158"/>
      <c r="VT37" s="158"/>
      <c r="VU37" s="158"/>
      <c r="VV37" s="158"/>
      <c r="VW37" s="158"/>
      <c r="VX37" s="158"/>
      <c r="VY37" s="158"/>
      <c r="VZ37" s="158"/>
      <c r="WA37" s="158"/>
      <c r="WB37" s="158"/>
      <c r="WC37" s="158"/>
      <c r="WD37" s="158"/>
      <c r="WE37" s="158"/>
      <c r="WF37" s="158"/>
      <c r="WG37" s="158"/>
      <c r="WH37" s="158"/>
      <c r="WI37" s="158"/>
      <c r="WJ37" s="158"/>
      <c r="WK37" s="158"/>
      <c r="WL37" s="158"/>
      <c r="WM37" s="158"/>
      <c r="WN37" s="158"/>
      <c r="WO37" s="158"/>
      <c r="WP37" s="158"/>
      <c r="WQ37" s="158"/>
      <c r="WR37" s="158"/>
      <c r="WS37" s="158"/>
      <c r="WT37" s="158"/>
      <c r="WU37" s="158"/>
      <c r="WV37" s="158"/>
      <c r="WW37" s="158"/>
      <c r="WX37" s="158"/>
      <c r="WY37" s="158"/>
      <c r="WZ37" s="158"/>
      <c r="XA37" s="158"/>
      <c r="XB37" s="158"/>
      <c r="XC37" s="158"/>
      <c r="XD37" s="158"/>
      <c r="XE37" s="158"/>
      <c r="XF37" s="158"/>
      <c r="XG37" s="158"/>
      <c r="XH37" s="158"/>
      <c r="XI37" s="158"/>
      <c r="XJ37" s="158"/>
      <c r="XK37" s="158"/>
      <c r="XL37" s="158"/>
      <c r="XM37" s="158"/>
      <c r="XN37" s="158"/>
      <c r="XO37" s="158"/>
      <c r="XP37" s="158"/>
      <c r="XQ37" s="158"/>
      <c r="XR37" s="158"/>
      <c r="XS37" s="158"/>
      <c r="XT37" s="158"/>
      <c r="XU37" s="158"/>
      <c r="XV37" s="158"/>
      <c r="XW37" s="158"/>
      <c r="XX37" s="158"/>
      <c r="XY37" s="158"/>
      <c r="XZ37" s="158"/>
      <c r="YA37" s="158"/>
      <c r="YB37" s="158"/>
      <c r="YC37" s="158"/>
      <c r="YD37" s="158"/>
      <c r="YE37" s="158"/>
      <c r="YF37" s="158"/>
      <c r="YG37" s="158"/>
      <c r="YH37" s="158"/>
      <c r="YI37" s="158"/>
      <c r="YJ37" s="158"/>
      <c r="YK37" s="158"/>
      <c r="YL37" s="158"/>
      <c r="YM37" s="158"/>
      <c r="YN37" s="158"/>
      <c r="YO37" s="158"/>
      <c r="YP37" s="158"/>
      <c r="YQ37" s="158"/>
      <c r="YR37" s="158"/>
      <c r="YS37" s="158"/>
      <c r="YT37" s="158"/>
      <c r="YU37" s="158"/>
      <c r="YV37" s="158"/>
      <c r="YW37" s="158"/>
      <c r="YX37" s="158"/>
      <c r="YY37" s="158"/>
      <c r="YZ37" s="158"/>
      <c r="ZA37" s="158"/>
      <c r="ZB37" s="158"/>
      <c r="ZC37" s="158"/>
      <c r="ZD37" s="158"/>
      <c r="ZE37" s="158"/>
      <c r="ZF37" s="158"/>
      <c r="ZG37" s="158"/>
      <c r="ZH37" s="158"/>
      <c r="ZI37" s="158"/>
      <c r="ZJ37" s="158"/>
      <c r="ZK37" s="158"/>
      <c r="ZL37" s="158"/>
      <c r="ZM37" s="158"/>
      <c r="ZN37" s="158"/>
      <c r="ZO37" s="158"/>
      <c r="ZP37" s="158"/>
      <c r="ZQ37" s="158"/>
      <c r="ZR37" s="158"/>
      <c r="ZS37" s="158"/>
      <c r="ZT37" s="158"/>
      <c r="ZU37" s="158"/>
      <c r="ZV37" s="158"/>
      <c r="ZW37" s="158"/>
      <c r="ZX37" s="158"/>
      <c r="ZY37" s="158"/>
      <c r="ZZ37" s="158"/>
      <c r="AAA37" s="158"/>
      <c r="AAB37" s="158"/>
      <c r="AAC37" s="158"/>
      <c r="AAD37" s="158"/>
      <c r="AAE37" s="158"/>
      <c r="AAF37" s="158"/>
      <c r="AAG37" s="158"/>
      <c r="AAH37" s="158"/>
      <c r="AAI37" s="158"/>
      <c r="AAJ37" s="158"/>
      <c r="AAK37" s="158"/>
      <c r="AAL37" s="158"/>
      <c r="AAM37" s="158"/>
      <c r="AAN37" s="158"/>
      <c r="AAO37" s="158"/>
      <c r="AAP37" s="158"/>
      <c r="AAQ37" s="158"/>
      <c r="AAR37" s="158"/>
      <c r="AAS37" s="158"/>
      <c r="AAT37" s="158"/>
      <c r="AAU37" s="158"/>
      <c r="AAV37" s="158"/>
      <c r="AAW37" s="158"/>
      <c r="AAX37" s="158"/>
      <c r="AAY37" s="158"/>
      <c r="AAZ37" s="158"/>
      <c r="ABA37" s="158"/>
      <c r="ABB37" s="158"/>
      <c r="ABC37" s="158"/>
      <c r="ABD37" s="158"/>
      <c r="ABE37" s="158"/>
      <c r="ABF37" s="158"/>
      <c r="ABG37" s="158"/>
      <c r="ABH37" s="158"/>
      <c r="ABI37" s="158"/>
      <c r="ABJ37" s="158"/>
      <c r="ABK37" s="158"/>
      <c r="ABL37" s="158"/>
      <c r="ABM37" s="158"/>
      <c r="ABN37" s="158"/>
      <c r="ABO37" s="158"/>
      <c r="ABP37" s="158"/>
      <c r="ABQ37" s="158"/>
      <c r="ABR37" s="158"/>
      <c r="ABS37" s="158"/>
      <c r="ABT37" s="158"/>
      <c r="ABU37" s="158"/>
      <c r="ABV37" s="158"/>
      <c r="ABW37" s="158"/>
      <c r="ABX37" s="158"/>
      <c r="ABY37" s="158"/>
      <c r="ABZ37" s="158"/>
      <c r="ACA37" s="158"/>
      <c r="ACB37" s="158"/>
      <c r="ACC37" s="158"/>
      <c r="ACD37" s="158"/>
      <c r="ACE37" s="158"/>
      <c r="ACF37" s="158"/>
      <c r="ACG37" s="158"/>
      <c r="ACH37" s="158"/>
      <c r="ACI37" s="158"/>
      <c r="ACJ37" s="158"/>
      <c r="ACK37" s="158"/>
      <c r="ACL37" s="158"/>
      <c r="ACM37" s="158"/>
      <c r="ACN37" s="158"/>
      <c r="ACO37" s="158"/>
      <c r="ACP37" s="158"/>
      <c r="ACQ37" s="158"/>
      <c r="ACR37" s="158"/>
      <c r="ACS37" s="158"/>
      <c r="ACT37" s="158"/>
      <c r="ACU37" s="158"/>
      <c r="ACV37" s="158"/>
      <c r="ACW37" s="158"/>
      <c r="ACX37" s="158"/>
      <c r="ACY37" s="158"/>
      <c r="ACZ37" s="158"/>
      <c r="ADA37" s="158"/>
      <c r="ADB37" s="158"/>
      <c r="ADC37" s="158"/>
      <c r="ADD37" s="158"/>
      <c r="ADE37" s="158"/>
      <c r="ADF37" s="158"/>
      <c r="ADG37" s="158"/>
      <c r="ADH37" s="158"/>
      <c r="ADI37" s="158"/>
      <c r="ADJ37" s="158"/>
      <c r="ADK37" s="158"/>
      <c r="ADL37" s="158"/>
      <c r="ADM37" s="158"/>
      <c r="ADN37" s="158"/>
      <c r="ADO37" s="158"/>
      <c r="ADP37" s="158"/>
      <c r="ADQ37" s="158"/>
      <c r="ADR37" s="158"/>
      <c r="ADS37" s="158"/>
      <c r="ADT37" s="158"/>
      <c r="ADU37" s="158"/>
      <c r="ADV37" s="158"/>
      <c r="ADW37" s="158"/>
      <c r="ADX37" s="158"/>
      <c r="ADY37" s="158"/>
      <c r="ADZ37" s="158"/>
      <c r="AEA37" s="158"/>
      <c r="AEB37" s="158"/>
      <c r="AEC37" s="158"/>
      <c r="AED37" s="158"/>
      <c r="AEE37" s="158"/>
      <c r="AEF37" s="158"/>
      <c r="AEG37" s="158"/>
      <c r="AEH37" s="158"/>
      <c r="AEI37" s="158"/>
      <c r="AEJ37" s="158"/>
      <c r="AEK37" s="158"/>
      <c r="AEL37" s="158"/>
      <c r="AEM37" s="158"/>
      <c r="AEN37" s="158"/>
      <c r="AEO37" s="158"/>
      <c r="AEP37" s="158"/>
      <c r="AEQ37" s="158"/>
      <c r="AER37" s="158"/>
      <c r="AES37" s="158"/>
      <c r="AET37" s="158"/>
      <c r="AEU37" s="158"/>
      <c r="AEV37" s="158"/>
      <c r="AEW37" s="158"/>
      <c r="AEX37" s="158"/>
      <c r="AEY37" s="158"/>
      <c r="AEZ37" s="158"/>
      <c r="AFA37" s="158"/>
      <c r="AFB37" s="158"/>
      <c r="AFC37" s="158"/>
      <c r="AFD37" s="158"/>
      <c r="AFE37" s="158"/>
      <c r="AFF37" s="158"/>
      <c r="AFG37" s="158"/>
      <c r="AFH37" s="158"/>
      <c r="AFI37" s="158"/>
      <c r="AFJ37" s="158"/>
      <c r="AFK37" s="158"/>
      <c r="AFL37" s="158"/>
      <c r="AFM37" s="158"/>
      <c r="AFN37" s="158"/>
      <c r="AFO37" s="158"/>
      <c r="AFP37" s="158"/>
      <c r="AFQ37" s="158"/>
      <c r="AFR37" s="158"/>
      <c r="AFS37" s="158"/>
      <c r="AFT37" s="158"/>
      <c r="AFU37" s="158"/>
      <c r="AFV37" s="158"/>
      <c r="AFW37" s="158"/>
      <c r="AFX37" s="158"/>
      <c r="AFY37" s="158"/>
      <c r="AFZ37" s="158"/>
      <c r="AGA37" s="158"/>
      <c r="AGB37" s="158"/>
      <c r="AGC37" s="158"/>
      <c r="AGD37" s="158"/>
      <c r="AGE37" s="158"/>
      <c r="AGF37" s="158"/>
      <c r="AGG37" s="158"/>
      <c r="AGH37" s="158"/>
      <c r="AGI37" s="158"/>
      <c r="AGJ37" s="158"/>
      <c r="AGK37" s="158"/>
      <c r="AGL37" s="158"/>
      <c r="AGM37" s="158"/>
      <c r="AGN37" s="158"/>
      <c r="AGO37" s="158"/>
      <c r="AGP37" s="158"/>
      <c r="AGQ37" s="158"/>
      <c r="AGR37" s="158"/>
      <c r="AGS37" s="158"/>
      <c r="AGT37" s="158"/>
      <c r="AGU37" s="158"/>
      <c r="AGV37" s="158"/>
      <c r="AGW37" s="158"/>
      <c r="AGX37" s="158"/>
      <c r="AGY37" s="158"/>
      <c r="AGZ37" s="158"/>
      <c r="AHA37" s="158"/>
      <c r="AHB37" s="158"/>
      <c r="AHC37" s="158"/>
      <c r="AHD37" s="158"/>
      <c r="AHE37" s="158"/>
      <c r="AHF37" s="158"/>
      <c r="AHG37" s="158"/>
      <c r="AHH37" s="158"/>
      <c r="AHI37" s="158"/>
      <c r="AHJ37" s="158"/>
      <c r="AHK37" s="158"/>
      <c r="AHL37" s="158"/>
      <c r="AHM37" s="158"/>
      <c r="AHN37" s="158"/>
      <c r="AHO37" s="158"/>
      <c r="AHP37" s="158"/>
      <c r="AHQ37" s="158"/>
      <c r="AHR37" s="158"/>
      <c r="AHS37" s="158"/>
      <c r="AHT37" s="158"/>
      <c r="AHU37" s="158"/>
      <c r="AHV37" s="158"/>
      <c r="AHW37" s="158"/>
      <c r="AHX37" s="158"/>
      <c r="AHY37" s="158"/>
      <c r="AHZ37" s="158"/>
      <c r="AIA37" s="158"/>
      <c r="AIB37" s="158"/>
      <c r="AIC37" s="158"/>
      <c r="AID37" s="158"/>
      <c r="AIE37" s="158"/>
      <c r="AIF37" s="158"/>
      <c r="AIG37" s="158"/>
      <c r="AIH37" s="158"/>
      <c r="AII37" s="158"/>
      <c r="AIJ37" s="158"/>
      <c r="AIK37" s="158"/>
      <c r="AIL37" s="158"/>
      <c r="AIM37" s="158"/>
      <c r="AIN37" s="158"/>
      <c r="AIO37" s="158"/>
      <c r="AIP37" s="158"/>
      <c r="AIQ37" s="158"/>
      <c r="AIR37" s="158"/>
      <c r="AIS37" s="158"/>
      <c r="AIT37" s="158"/>
      <c r="AIU37" s="158"/>
      <c r="AIV37" s="158"/>
      <c r="AIW37" s="158"/>
      <c r="AIX37" s="158"/>
      <c r="AIY37" s="158"/>
      <c r="AIZ37" s="158"/>
      <c r="AJA37" s="158"/>
      <c r="AJB37" s="158"/>
      <c r="AJC37" s="158"/>
      <c r="AJD37" s="158"/>
      <c r="AJE37" s="158"/>
      <c r="AJF37" s="158"/>
      <c r="AJG37" s="158"/>
      <c r="AJH37" s="158"/>
      <c r="AJI37" s="158"/>
      <c r="AJJ37" s="158"/>
      <c r="AJK37" s="158"/>
      <c r="AJL37" s="158"/>
      <c r="AJM37" s="158"/>
      <c r="AJN37" s="158"/>
      <c r="AJO37" s="158"/>
      <c r="AJP37" s="158"/>
      <c r="AJQ37" s="158"/>
      <c r="AJR37" s="158"/>
      <c r="AJS37" s="158"/>
      <c r="AJT37" s="158"/>
      <c r="AJU37" s="158"/>
      <c r="AJV37" s="158"/>
      <c r="AJW37" s="158"/>
      <c r="AJX37" s="158"/>
      <c r="AJY37" s="158"/>
      <c r="AJZ37" s="158"/>
      <c r="AKA37" s="158"/>
      <c r="AKB37" s="158"/>
      <c r="AKC37" s="158"/>
      <c r="AKD37" s="158"/>
      <c r="AKE37" s="158"/>
      <c r="AKF37" s="158"/>
      <c r="AKG37" s="158"/>
      <c r="AKH37" s="158"/>
      <c r="AKI37" s="158"/>
      <c r="AKJ37" s="158"/>
      <c r="AKK37" s="158"/>
      <c r="AKL37" s="158"/>
      <c r="AKM37" s="158"/>
      <c r="AKN37" s="158"/>
      <c r="AKO37" s="158"/>
      <c r="AKP37" s="158"/>
      <c r="AKQ37" s="158"/>
      <c r="AKR37" s="158"/>
      <c r="AKS37" s="158"/>
      <c r="AKT37" s="158"/>
      <c r="AKU37" s="158"/>
      <c r="AKV37" s="158"/>
      <c r="AKW37" s="158"/>
      <c r="AKX37" s="158"/>
      <c r="AKY37" s="158"/>
      <c r="AKZ37" s="158"/>
      <c r="ALA37" s="158"/>
      <c r="ALB37" s="158"/>
      <c r="ALC37" s="158"/>
      <c r="ALD37" s="158"/>
      <c r="ALE37" s="158"/>
      <c r="ALF37" s="158"/>
      <c r="ALG37" s="158"/>
      <c r="ALH37" s="158"/>
      <c r="ALI37" s="158"/>
      <c r="ALJ37" s="158"/>
      <c r="ALK37" s="158"/>
      <c r="ALL37" s="158"/>
      <c r="ALM37" s="158"/>
      <c r="ALN37" s="158"/>
      <c r="ALO37" s="158"/>
      <c r="ALP37" s="158"/>
      <c r="ALQ37" s="158"/>
      <c r="ALR37" s="158"/>
      <c r="ALS37" s="158"/>
      <c r="ALT37" s="158"/>
      <c r="ALU37" s="158"/>
      <c r="ALV37" s="158"/>
      <c r="ALW37" s="158"/>
      <c r="ALX37" s="158"/>
      <c r="ALY37" s="158"/>
      <c r="ALZ37" s="158"/>
      <c r="AMA37" s="158"/>
      <c r="AMB37" s="158"/>
      <c r="AMC37" s="158"/>
      <c r="AMD37" s="158"/>
      <c r="AME37" s="158"/>
      <c r="AMF37" s="158"/>
      <c r="AMG37" s="158"/>
      <c r="AMH37" s="158"/>
      <c r="AMI37" s="158"/>
      <c r="AMJ37" s="158"/>
      <c r="AMK37" s="158"/>
      <c r="AML37" s="158"/>
      <c r="AMM37" s="158"/>
      <c r="AMN37" s="158"/>
      <c r="AMO37" s="158"/>
      <c r="AMP37" s="158"/>
      <c r="AMQ37" s="158"/>
      <c r="AMR37" s="158"/>
      <c r="AMS37" s="158"/>
      <c r="AMT37" s="158"/>
      <c r="AMU37" s="158"/>
      <c r="AMV37" s="158"/>
      <c r="AMW37" s="158"/>
      <c r="AMX37" s="158"/>
      <c r="AMY37" s="158"/>
      <c r="AMZ37" s="158"/>
      <c r="ANA37" s="158"/>
      <c r="ANB37" s="158"/>
      <c r="ANC37" s="158"/>
      <c r="AND37" s="158"/>
      <c r="ANE37" s="158"/>
      <c r="ANF37" s="158"/>
      <c r="ANG37" s="158"/>
      <c r="ANH37" s="158"/>
      <c r="ANI37" s="158"/>
      <c r="ANJ37" s="158"/>
      <c r="ANK37" s="158"/>
      <c r="ANL37" s="158"/>
      <c r="ANM37" s="158"/>
      <c r="ANN37" s="158"/>
      <c r="ANO37" s="158"/>
      <c r="ANP37" s="158"/>
      <c r="ANQ37" s="158"/>
      <c r="ANR37" s="158"/>
      <c r="ANS37" s="158"/>
      <c r="ANT37" s="158"/>
      <c r="ANU37" s="158"/>
      <c r="ANV37" s="158"/>
      <c r="ANW37" s="158"/>
      <c r="ANX37" s="158"/>
      <c r="ANY37" s="158"/>
      <c r="ANZ37" s="158"/>
      <c r="AOA37" s="158"/>
      <c r="AOB37" s="158"/>
      <c r="AOC37" s="158"/>
      <c r="AOD37" s="158"/>
      <c r="AOE37" s="158"/>
      <c r="AOF37" s="158"/>
      <c r="AOG37" s="158"/>
      <c r="AOH37" s="158"/>
      <c r="AOI37" s="158"/>
      <c r="AOJ37" s="158"/>
      <c r="AOK37" s="158"/>
      <c r="AOL37" s="158"/>
      <c r="AOM37" s="158"/>
      <c r="AON37" s="158"/>
      <c r="AOO37" s="158"/>
      <c r="AOP37" s="158"/>
      <c r="AOQ37" s="158"/>
      <c r="AOR37" s="158"/>
      <c r="AOS37" s="158"/>
      <c r="AOT37" s="158"/>
      <c r="AOU37" s="158"/>
      <c r="AOV37" s="158"/>
      <c r="AOW37" s="158"/>
      <c r="AOX37" s="158"/>
      <c r="AOY37" s="158"/>
      <c r="AOZ37" s="158"/>
      <c r="APA37" s="158"/>
      <c r="APB37" s="158"/>
      <c r="APC37" s="158"/>
      <c r="APD37" s="158"/>
      <c r="APE37" s="158"/>
      <c r="APF37" s="158"/>
      <c r="APG37" s="158"/>
      <c r="APH37" s="158"/>
      <c r="API37" s="158"/>
      <c r="APJ37" s="158"/>
      <c r="APK37" s="158"/>
      <c r="APL37" s="158"/>
      <c r="APM37" s="158"/>
      <c r="APN37" s="158"/>
      <c r="APO37" s="158"/>
      <c r="APP37" s="158"/>
      <c r="APQ37" s="158"/>
      <c r="APR37" s="158"/>
      <c r="APS37" s="158"/>
      <c r="APT37" s="158"/>
      <c r="APU37" s="158"/>
      <c r="APV37" s="158"/>
      <c r="APW37" s="158"/>
      <c r="APX37" s="158"/>
      <c r="APY37" s="158"/>
      <c r="APZ37" s="158"/>
      <c r="AQA37" s="158"/>
      <c r="AQB37" s="158"/>
      <c r="AQC37" s="158"/>
      <c r="AQD37" s="158"/>
      <c r="AQE37" s="158"/>
      <c r="AQF37" s="158"/>
      <c r="AQG37" s="158"/>
      <c r="AQH37" s="158"/>
      <c r="AQI37" s="158"/>
      <c r="AQJ37" s="158"/>
      <c r="AQK37" s="158"/>
      <c r="AQL37" s="158"/>
      <c r="AQM37" s="158"/>
      <c r="AQN37" s="158"/>
      <c r="AQO37" s="158"/>
      <c r="AQP37" s="158"/>
      <c r="AQQ37" s="158"/>
      <c r="AQR37" s="158"/>
      <c r="AQS37" s="158"/>
      <c r="AQT37" s="158"/>
      <c r="AQU37" s="158"/>
      <c r="AQV37" s="158"/>
      <c r="AQW37" s="158"/>
      <c r="AQX37" s="158"/>
      <c r="AQY37" s="158"/>
      <c r="AQZ37" s="158"/>
      <c r="ARA37" s="158"/>
      <c r="ARB37" s="158"/>
      <c r="ARC37" s="158"/>
      <c r="ARD37" s="158"/>
      <c r="ARE37" s="158"/>
      <c r="ARF37" s="158"/>
      <c r="ARG37" s="158"/>
      <c r="ARH37" s="158"/>
      <c r="ARI37" s="158"/>
      <c r="ARJ37" s="158"/>
      <c r="ARK37" s="158"/>
      <c r="ARL37" s="158"/>
      <c r="ARM37" s="158"/>
      <c r="ARN37" s="158"/>
      <c r="ARO37" s="158"/>
      <c r="ARP37" s="158"/>
      <c r="ARQ37" s="158"/>
      <c r="ARR37" s="158"/>
      <c r="ARS37" s="158"/>
      <c r="ART37" s="158"/>
      <c r="ARU37" s="158"/>
      <c r="ARV37" s="158"/>
      <c r="ARW37" s="158"/>
      <c r="ARX37" s="158"/>
      <c r="ARY37" s="158"/>
      <c r="ARZ37" s="158"/>
      <c r="ASA37" s="158"/>
      <c r="ASB37" s="158"/>
      <c r="ASC37" s="158"/>
      <c r="ASD37" s="158"/>
      <c r="ASE37" s="158"/>
      <c r="ASF37" s="158"/>
      <c r="ASG37" s="158"/>
      <c r="ASH37" s="158"/>
      <c r="ASI37" s="158"/>
      <c r="ASJ37" s="158"/>
      <c r="ASK37" s="158"/>
      <c r="ASL37" s="158"/>
      <c r="ASM37" s="158"/>
      <c r="ASN37" s="158"/>
      <c r="ASO37" s="158"/>
      <c r="ASP37" s="158"/>
      <c r="ASQ37" s="158"/>
      <c r="ASR37" s="158"/>
      <c r="ASS37" s="158"/>
      <c r="AST37" s="158"/>
      <c r="ASU37" s="158"/>
      <c r="ASV37" s="158"/>
      <c r="ASW37" s="158"/>
      <c r="ASX37" s="158"/>
      <c r="ASY37" s="158"/>
      <c r="ASZ37" s="158"/>
      <c r="ATA37" s="158"/>
      <c r="ATB37" s="158"/>
      <c r="ATC37" s="158"/>
      <c r="ATD37" s="158"/>
      <c r="ATE37" s="158"/>
      <c r="ATF37" s="158"/>
      <c r="ATG37" s="158"/>
      <c r="ATH37" s="158"/>
      <c r="ATI37" s="158"/>
      <c r="ATJ37" s="158"/>
      <c r="ATK37" s="158"/>
      <c r="ATL37" s="158"/>
      <c r="ATM37" s="158"/>
      <c r="ATN37" s="158"/>
      <c r="ATO37" s="158"/>
      <c r="ATP37" s="158"/>
      <c r="ATQ37" s="158"/>
      <c r="ATR37" s="158"/>
      <c r="ATS37" s="158"/>
      <c r="ATT37" s="158"/>
      <c r="ATU37" s="158"/>
      <c r="ATV37" s="158"/>
      <c r="ATW37" s="158"/>
      <c r="ATX37" s="158"/>
      <c r="ATY37" s="158"/>
      <c r="ATZ37" s="158"/>
      <c r="AUA37" s="158"/>
      <c r="AUB37" s="158"/>
      <c r="AUC37" s="158"/>
      <c r="AUD37" s="158"/>
      <c r="AUE37" s="158"/>
      <c r="AUF37" s="158"/>
      <c r="AUG37" s="158"/>
      <c r="AUH37" s="158"/>
      <c r="AUI37" s="158"/>
      <c r="AUJ37" s="158"/>
      <c r="AUK37" s="158"/>
      <c r="AUL37" s="158"/>
      <c r="AUM37" s="158"/>
      <c r="AUN37" s="158"/>
      <c r="AUO37" s="158"/>
      <c r="AUP37" s="158"/>
      <c r="AUQ37" s="158"/>
      <c r="AUR37" s="158"/>
      <c r="AUS37" s="158"/>
      <c r="AUT37" s="158"/>
      <c r="AUU37" s="158"/>
      <c r="AUV37" s="158"/>
      <c r="AUW37" s="158"/>
      <c r="AUX37" s="158"/>
      <c r="AUY37" s="158"/>
      <c r="AUZ37" s="158"/>
      <c r="AVA37" s="158"/>
      <c r="AVB37" s="158"/>
      <c r="AVC37" s="158"/>
      <c r="AVD37" s="158"/>
      <c r="AVE37" s="158"/>
      <c r="AVF37" s="158"/>
      <c r="AVG37" s="158"/>
      <c r="AVH37" s="158"/>
      <c r="AVI37" s="158"/>
      <c r="AVJ37" s="158"/>
      <c r="AVK37" s="158"/>
      <c r="AVL37" s="158"/>
      <c r="AVM37" s="158"/>
      <c r="AVN37" s="158"/>
      <c r="AVO37" s="158"/>
      <c r="AVP37" s="158"/>
      <c r="AVQ37" s="158"/>
      <c r="AVR37" s="158"/>
      <c r="AVS37" s="158"/>
      <c r="AVT37" s="158"/>
      <c r="AVU37" s="158"/>
      <c r="AVV37" s="158"/>
      <c r="AVW37" s="158"/>
      <c r="AVX37" s="158"/>
      <c r="AVY37" s="158"/>
      <c r="AVZ37" s="158"/>
      <c r="AWA37" s="158"/>
      <c r="AWB37" s="158"/>
      <c r="AWC37" s="158"/>
      <c r="AWD37" s="158"/>
      <c r="AWE37" s="158"/>
      <c r="AWF37" s="158"/>
      <c r="AWG37" s="158"/>
      <c r="AWH37" s="158"/>
      <c r="AWI37" s="158"/>
      <c r="AWJ37" s="158"/>
      <c r="AWK37" s="158"/>
      <c r="AWL37" s="158"/>
      <c r="AWM37" s="158"/>
      <c r="AWN37" s="158"/>
      <c r="AWO37" s="158"/>
      <c r="AWP37" s="158"/>
      <c r="AWQ37" s="158"/>
      <c r="AWR37" s="158"/>
      <c r="AWS37" s="158"/>
      <c r="AWT37" s="158"/>
      <c r="AWU37" s="158"/>
      <c r="AWV37" s="158"/>
      <c r="AWW37" s="158"/>
      <c r="AWX37" s="158"/>
      <c r="AWY37" s="158"/>
      <c r="AWZ37" s="158"/>
      <c r="AXA37" s="158"/>
      <c r="AXB37" s="158"/>
      <c r="AXC37" s="158"/>
      <c r="AXD37" s="158"/>
      <c r="AXE37" s="158"/>
      <c r="AXF37" s="158"/>
      <c r="AXG37" s="158"/>
      <c r="AXH37" s="158"/>
      <c r="AXI37" s="158"/>
      <c r="AXJ37" s="158"/>
      <c r="AXK37" s="158"/>
      <c r="AXL37" s="158"/>
      <c r="AXM37" s="158"/>
      <c r="AXN37" s="158"/>
      <c r="AXO37" s="158"/>
      <c r="AXP37" s="158"/>
      <c r="AXQ37" s="158"/>
      <c r="AXR37" s="158"/>
      <c r="AXS37" s="158"/>
      <c r="AXT37" s="158"/>
      <c r="AXU37" s="158"/>
      <c r="AXV37" s="158"/>
      <c r="AXW37" s="158"/>
      <c r="AXX37" s="158"/>
      <c r="AXY37" s="158"/>
      <c r="AXZ37" s="158"/>
      <c r="AYA37" s="158"/>
      <c r="AYB37" s="158"/>
      <c r="AYC37" s="158"/>
      <c r="AYD37" s="158"/>
      <c r="AYE37" s="158"/>
      <c r="AYF37" s="158"/>
      <c r="AYG37" s="158"/>
      <c r="AYH37" s="158"/>
      <c r="AYI37" s="158"/>
      <c r="AYJ37" s="158"/>
      <c r="AYK37" s="158"/>
      <c r="AYL37" s="158"/>
      <c r="AYM37" s="158"/>
      <c r="AYN37" s="158"/>
      <c r="AYO37" s="158"/>
      <c r="AYP37" s="158"/>
      <c r="AYQ37" s="158"/>
      <c r="AYR37" s="158"/>
      <c r="AYS37" s="158"/>
      <c r="AYT37" s="158"/>
      <c r="AYU37" s="158"/>
      <c r="AYV37" s="158"/>
      <c r="AYW37" s="158"/>
      <c r="AYX37" s="158"/>
      <c r="AYY37" s="158"/>
      <c r="AYZ37" s="158"/>
      <c r="AZA37" s="158"/>
      <c r="AZB37" s="158"/>
      <c r="AZC37" s="158"/>
      <c r="AZD37" s="158"/>
      <c r="AZE37" s="158"/>
      <c r="AZF37" s="158"/>
      <c r="AZG37" s="158"/>
      <c r="AZH37" s="158"/>
      <c r="AZI37" s="158"/>
      <c r="AZJ37" s="158"/>
      <c r="AZK37" s="158"/>
      <c r="AZL37" s="158"/>
      <c r="AZM37" s="158"/>
      <c r="AZN37" s="158"/>
      <c r="AZO37" s="158"/>
      <c r="AZP37" s="158"/>
      <c r="AZQ37" s="158"/>
      <c r="AZR37" s="158"/>
      <c r="AZS37" s="158"/>
      <c r="AZT37" s="158"/>
      <c r="AZU37" s="158"/>
      <c r="AZV37" s="158"/>
      <c r="AZW37" s="158"/>
      <c r="AZX37" s="158"/>
      <c r="AZY37" s="158"/>
      <c r="AZZ37" s="158"/>
      <c r="BAA37" s="158"/>
      <c r="BAB37" s="158"/>
      <c r="BAC37" s="158"/>
      <c r="BAD37" s="158"/>
      <c r="BAE37" s="158"/>
      <c r="BAF37" s="158"/>
      <c r="BAG37" s="158"/>
      <c r="BAH37" s="158"/>
      <c r="BAI37" s="158"/>
      <c r="BAJ37" s="158"/>
      <c r="BAK37" s="158"/>
      <c r="BAL37" s="158"/>
      <c r="BAM37" s="158"/>
      <c r="BAN37" s="158"/>
      <c r="BAO37" s="158"/>
      <c r="BAP37" s="158"/>
      <c r="BAQ37" s="158"/>
      <c r="BAR37" s="158"/>
      <c r="BAS37" s="158"/>
      <c r="BAT37" s="158"/>
      <c r="BAU37" s="158"/>
      <c r="BAV37" s="158"/>
      <c r="BAW37" s="158"/>
      <c r="BAX37" s="158"/>
      <c r="BAY37" s="158"/>
      <c r="BAZ37" s="158"/>
      <c r="BBA37" s="158"/>
      <c r="BBB37" s="158"/>
      <c r="BBC37" s="158"/>
      <c r="BBD37" s="158"/>
      <c r="BBE37" s="158"/>
      <c r="BBF37" s="158"/>
      <c r="BBG37" s="158"/>
      <c r="BBH37" s="158"/>
      <c r="BBI37" s="158"/>
      <c r="BBJ37" s="158"/>
      <c r="BBK37" s="158"/>
      <c r="BBL37" s="158"/>
      <c r="BBM37" s="158"/>
      <c r="BBN37" s="158"/>
      <c r="BBO37" s="158"/>
      <c r="BBP37" s="158"/>
      <c r="BBQ37" s="158"/>
      <c r="BBR37" s="158"/>
      <c r="BBS37" s="158"/>
      <c r="BBT37" s="158"/>
      <c r="BBU37" s="158"/>
      <c r="BBV37" s="158"/>
      <c r="BBW37" s="158"/>
      <c r="BBX37" s="158"/>
      <c r="BBY37" s="158"/>
      <c r="BBZ37" s="158"/>
      <c r="BCA37" s="158"/>
      <c r="BCB37" s="158"/>
      <c r="BCC37" s="158"/>
      <c r="BCD37" s="158"/>
      <c r="BCE37" s="158"/>
      <c r="BCF37" s="158"/>
      <c r="BCG37" s="158"/>
      <c r="BCH37" s="158"/>
      <c r="BCI37" s="158"/>
      <c r="BCJ37" s="158"/>
      <c r="BCK37" s="158"/>
      <c r="BCL37" s="158"/>
      <c r="BCM37" s="158"/>
      <c r="BCN37" s="158"/>
      <c r="BCO37" s="158"/>
      <c r="BCP37" s="158"/>
      <c r="BCQ37" s="158"/>
      <c r="BCR37" s="158"/>
      <c r="BCS37" s="158"/>
      <c r="BCT37" s="158"/>
      <c r="BCU37" s="158"/>
      <c r="BCV37" s="158"/>
      <c r="BCW37" s="158"/>
      <c r="BCX37" s="158"/>
      <c r="BCY37" s="158"/>
      <c r="BCZ37" s="158"/>
      <c r="BDA37" s="158"/>
      <c r="BDB37" s="158"/>
      <c r="BDC37" s="158"/>
      <c r="BDD37" s="158"/>
      <c r="BDE37" s="158"/>
      <c r="BDF37" s="158"/>
      <c r="BDG37" s="158"/>
      <c r="BDH37" s="158"/>
      <c r="BDI37" s="158"/>
      <c r="BDJ37" s="158"/>
      <c r="BDK37" s="158"/>
      <c r="BDL37" s="158"/>
      <c r="BDM37" s="158"/>
      <c r="BDN37" s="158"/>
      <c r="BDO37" s="158"/>
      <c r="BDP37" s="158"/>
      <c r="BDQ37" s="158"/>
      <c r="BDR37" s="158"/>
      <c r="BDS37" s="158"/>
      <c r="BDT37" s="158"/>
      <c r="BDU37" s="158"/>
      <c r="BDV37" s="158"/>
      <c r="BDW37" s="158"/>
      <c r="BDX37" s="158"/>
      <c r="BDY37" s="158"/>
      <c r="BDZ37" s="158"/>
      <c r="BEA37" s="158"/>
      <c r="BEB37" s="158"/>
      <c r="BEC37" s="158"/>
      <c r="BED37" s="158"/>
      <c r="BEE37" s="158"/>
      <c r="BEF37" s="158"/>
      <c r="BEG37" s="158"/>
      <c r="BEH37" s="158"/>
      <c r="BEI37" s="158"/>
      <c r="BEJ37" s="158"/>
      <c r="BEK37" s="158"/>
      <c r="BEL37" s="158"/>
      <c r="BEM37" s="158"/>
      <c r="BEN37" s="158"/>
      <c r="BEO37" s="158"/>
      <c r="BEP37" s="158"/>
      <c r="BEQ37" s="158"/>
      <c r="BER37" s="158"/>
      <c r="BES37" s="158"/>
      <c r="BET37" s="158"/>
      <c r="BEU37" s="158"/>
      <c r="BEV37" s="158"/>
      <c r="BEW37" s="158"/>
      <c r="BEX37" s="158"/>
      <c r="BEY37" s="158"/>
      <c r="BEZ37" s="158"/>
      <c r="BFA37" s="158"/>
      <c r="BFB37" s="158"/>
      <c r="BFC37" s="158"/>
      <c r="BFD37" s="158"/>
      <c r="BFE37" s="158"/>
      <c r="BFF37" s="158"/>
      <c r="BFG37" s="158"/>
      <c r="BFH37" s="158"/>
      <c r="BFI37" s="158"/>
      <c r="BFJ37" s="158"/>
      <c r="BFK37" s="158"/>
      <c r="BFL37" s="158"/>
      <c r="BFM37" s="158"/>
      <c r="BFN37" s="158"/>
      <c r="BFO37" s="158"/>
      <c r="BFP37" s="158"/>
      <c r="BFQ37" s="158"/>
      <c r="BFR37" s="158"/>
      <c r="BFS37" s="158"/>
      <c r="BFT37" s="158"/>
      <c r="BFU37" s="158"/>
      <c r="BFV37" s="158"/>
      <c r="BFW37" s="158"/>
      <c r="BFX37" s="158"/>
      <c r="BFY37" s="158"/>
      <c r="BFZ37" s="158"/>
      <c r="BGA37" s="158"/>
      <c r="BGB37" s="158"/>
      <c r="BGC37" s="158"/>
      <c r="BGD37" s="158"/>
      <c r="BGE37" s="158"/>
      <c r="BGF37" s="158"/>
      <c r="BGG37" s="158"/>
      <c r="BGH37" s="158"/>
      <c r="BGI37" s="158"/>
      <c r="BGJ37" s="158"/>
      <c r="BGK37" s="158"/>
      <c r="BGL37" s="158"/>
      <c r="BGM37" s="158"/>
      <c r="BGN37" s="158"/>
      <c r="BGO37" s="158"/>
      <c r="BGP37" s="158"/>
      <c r="BGQ37" s="158"/>
      <c r="BGR37" s="158"/>
      <c r="BGS37" s="158"/>
      <c r="BGT37" s="158"/>
      <c r="BGU37" s="158"/>
      <c r="BGV37" s="158"/>
      <c r="BGW37" s="158"/>
      <c r="BGX37" s="158"/>
      <c r="BGY37" s="158"/>
      <c r="BGZ37" s="158"/>
      <c r="BHA37" s="158"/>
      <c r="BHB37" s="158"/>
      <c r="BHC37" s="158"/>
      <c r="BHD37" s="158"/>
      <c r="BHE37" s="158"/>
      <c r="BHF37" s="158"/>
      <c r="BHG37" s="158"/>
      <c r="BHH37" s="158"/>
      <c r="BHI37" s="158"/>
      <c r="BHJ37" s="158"/>
      <c r="BHK37" s="158"/>
      <c r="BHL37" s="158"/>
      <c r="BHM37" s="158"/>
      <c r="BHN37" s="158"/>
      <c r="BHO37" s="158"/>
      <c r="BHP37" s="158"/>
      <c r="BHQ37" s="158"/>
      <c r="BHR37" s="158"/>
      <c r="BHS37" s="158"/>
      <c r="BHT37" s="158"/>
      <c r="BHU37" s="158"/>
      <c r="BHV37" s="158"/>
      <c r="BHW37" s="158"/>
      <c r="BHX37" s="158"/>
      <c r="BHY37" s="158"/>
      <c r="BHZ37" s="158"/>
      <c r="BIA37" s="158"/>
      <c r="BIB37" s="158"/>
      <c r="BIC37" s="158"/>
      <c r="BID37" s="158"/>
      <c r="BIE37" s="158"/>
      <c r="BIF37" s="158"/>
      <c r="BIG37" s="158"/>
      <c r="BIH37" s="158"/>
      <c r="BII37" s="158"/>
      <c r="BIJ37" s="158"/>
      <c r="BIK37" s="158"/>
      <c r="BIL37" s="158"/>
      <c r="BIM37" s="158"/>
      <c r="BIN37" s="158"/>
      <c r="BIO37" s="158"/>
      <c r="BIP37" s="158"/>
      <c r="BIQ37" s="158"/>
      <c r="BIR37" s="158"/>
      <c r="BIS37" s="158"/>
      <c r="BIT37" s="158"/>
      <c r="BIU37" s="158"/>
      <c r="BIV37" s="158"/>
      <c r="BIW37" s="158"/>
      <c r="BIX37" s="158"/>
      <c r="BIY37" s="158"/>
      <c r="BIZ37" s="158"/>
      <c r="BJA37" s="158"/>
      <c r="BJB37" s="158"/>
      <c r="BJC37" s="158"/>
      <c r="BJD37" s="158"/>
      <c r="BJE37" s="158"/>
      <c r="BJF37" s="158"/>
      <c r="BJG37" s="158"/>
      <c r="BJH37" s="158"/>
      <c r="BJI37" s="158"/>
      <c r="BJJ37" s="158"/>
      <c r="BJK37" s="158"/>
      <c r="BJL37" s="158"/>
      <c r="BJM37" s="158"/>
      <c r="BJN37" s="158"/>
      <c r="BJO37" s="158"/>
      <c r="BJP37" s="158"/>
      <c r="BJQ37" s="158"/>
      <c r="BJR37" s="158"/>
      <c r="BJS37" s="158"/>
      <c r="BJT37" s="158"/>
      <c r="BJU37" s="158"/>
      <c r="BJV37" s="158"/>
      <c r="BJW37" s="158"/>
      <c r="BJX37" s="158"/>
      <c r="BJY37" s="158"/>
      <c r="BJZ37" s="158"/>
      <c r="BKA37" s="158"/>
      <c r="BKB37" s="158"/>
      <c r="BKC37" s="158"/>
      <c r="BKD37" s="158"/>
      <c r="BKE37" s="158"/>
      <c r="BKF37" s="158"/>
      <c r="BKG37" s="158"/>
      <c r="BKH37" s="158"/>
      <c r="BKI37" s="158"/>
      <c r="BKJ37" s="158"/>
      <c r="BKK37" s="158"/>
      <c r="BKL37" s="158"/>
      <c r="BKM37" s="158"/>
      <c r="BKN37" s="158"/>
      <c r="BKO37" s="158"/>
      <c r="BKP37" s="158"/>
      <c r="BKQ37" s="158"/>
      <c r="BKR37" s="158"/>
      <c r="BKS37" s="158"/>
      <c r="BKT37" s="158"/>
      <c r="BKU37" s="158"/>
      <c r="BKV37" s="158"/>
      <c r="BKW37" s="158"/>
      <c r="BKX37" s="158"/>
      <c r="BKY37" s="158"/>
      <c r="BKZ37" s="158"/>
      <c r="BLA37" s="158"/>
      <c r="BLB37" s="158"/>
      <c r="BLC37" s="158"/>
      <c r="BLD37" s="158"/>
      <c r="BLE37" s="158"/>
      <c r="BLF37" s="158"/>
      <c r="BLG37" s="158"/>
      <c r="BLH37" s="158"/>
      <c r="BLI37" s="158"/>
      <c r="BLJ37" s="158"/>
      <c r="BLK37" s="158"/>
      <c r="BLL37" s="158"/>
      <c r="BLM37" s="158"/>
      <c r="BLN37" s="158"/>
      <c r="BLO37" s="158"/>
      <c r="BLP37" s="158"/>
      <c r="BLQ37" s="158"/>
      <c r="BLR37" s="158"/>
      <c r="BLS37" s="158"/>
      <c r="BLT37" s="158"/>
      <c r="BLU37" s="158"/>
      <c r="BLV37" s="158"/>
      <c r="BLW37" s="158"/>
      <c r="BLX37" s="158"/>
      <c r="BLY37" s="158"/>
      <c r="BLZ37" s="158"/>
      <c r="BMA37" s="158"/>
      <c r="BMB37" s="158"/>
      <c r="BMC37" s="158"/>
      <c r="BMD37" s="158"/>
      <c r="BME37" s="158"/>
      <c r="BMF37" s="158"/>
      <c r="BMG37" s="158"/>
      <c r="BMH37" s="158"/>
      <c r="BMI37" s="158"/>
      <c r="BMJ37" s="158"/>
      <c r="BMK37" s="158"/>
      <c r="BML37" s="158"/>
      <c r="BMM37" s="158"/>
      <c r="BMN37" s="158"/>
      <c r="BMO37" s="158"/>
      <c r="BMP37" s="158"/>
      <c r="BMQ37" s="158"/>
      <c r="BMR37" s="158"/>
      <c r="BMS37" s="158"/>
      <c r="BMT37" s="158"/>
      <c r="BMU37" s="158"/>
      <c r="BMV37" s="158"/>
      <c r="BMW37" s="158"/>
      <c r="BMX37" s="158"/>
      <c r="BMY37" s="158"/>
      <c r="BMZ37" s="158"/>
      <c r="BNA37" s="158"/>
      <c r="BNB37" s="158"/>
      <c r="BNC37" s="158"/>
      <c r="BND37" s="158"/>
      <c r="BNE37" s="158"/>
      <c r="BNF37" s="158"/>
      <c r="BNG37" s="158"/>
      <c r="BNH37" s="158"/>
      <c r="BNI37" s="158"/>
      <c r="BNJ37" s="158"/>
      <c r="BNK37" s="158"/>
      <c r="BNL37" s="158"/>
      <c r="BNM37" s="158"/>
      <c r="BNN37" s="158"/>
      <c r="BNO37" s="158"/>
      <c r="BNP37" s="158"/>
      <c r="BNQ37" s="158"/>
      <c r="BNR37" s="158"/>
      <c r="BNS37" s="158"/>
      <c r="BNT37" s="158"/>
      <c r="BNU37" s="158"/>
      <c r="BNV37" s="158"/>
      <c r="BNW37" s="158"/>
      <c r="BNX37" s="158"/>
      <c r="BNY37" s="158"/>
      <c r="BNZ37" s="158"/>
      <c r="BOA37" s="158"/>
      <c r="BOB37" s="158"/>
      <c r="BOC37" s="158"/>
      <c r="BOD37" s="158"/>
      <c r="BOE37" s="158"/>
      <c r="BOF37" s="158"/>
      <c r="BOG37" s="158"/>
      <c r="BOH37" s="158"/>
      <c r="BOI37" s="158"/>
      <c r="BOJ37" s="158"/>
      <c r="BOK37" s="158"/>
      <c r="BOL37" s="158"/>
      <c r="BOM37" s="158"/>
      <c r="BON37" s="158"/>
      <c r="BOO37" s="158"/>
      <c r="BOP37" s="158"/>
      <c r="BOQ37" s="158"/>
      <c r="BOR37" s="158"/>
      <c r="BOS37" s="158"/>
      <c r="BOT37" s="158"/>
      <c r="BOU37" s="158"/>
      <c r="BOV37" s="158"/>
      <c r="BOW37" s="158"/>
      <c r="BOX37" s="158"/>
      <c r="BOY37" s="158"/>
      <c r="BOZ37" s="158"/>
      <c r="BPA37" s="158"/>
      <c r="BPB37" s="158"/>
      <c r="BPC37" s="158"/>
      <c r="BPD37" s="158"/>
      <c r="BPE37" s="158"/>
      <c r="BPF37" s="158"/>
      <c r="BPG37" s="158"/>
      <c r="BPH37" s="158"/>
      <c r="BPI37" s="158"/>
      <c r="BPJ37" s="158"/>
      <c r="BPK37" s="158"/>
      <c r="BPL37" s="158"/>
      <c r="BPM37" s="158"/>
      <c r="BPN37" s="158"/>
      <c r="BPO37" s="158"/>
      <c r="BPP37" s="158"/>
      <c r="BPQ37" s="158"/>
      <c r="BPR37" s="158"/>
      <c r="BPS37" s="158"/>
      <c r="BPT37" s="158"/>
      <c r="BPU37" s="158"/>
      <c r="BPV37" s="158"/>
      <c r="BPW37" s="158"/>
      <c r="BPX37" s="158"/>
      <c r="BPY37" s="158"/>
      <c r="BPZ37" s="158"/>
      <c r="BQA37" s="158"/>
      <c r="BQB37" s="158"/>
      <c r="BQC37" s="158"/>
      <c r="BQD37" s="158"/>
      <c r="BQE37" s="158"/>
      <c r="BQF37" s="158"/>
      <c r="BQG37" s="158"/>
      <c r="BQH37" s="158"/>
      <c r="BQI37" s="158"/>
      <c r="BQJ37" s="158"/>
      <c r="BQK37" s="158"/>
      <c r="BQL37" s="158"/>
      <c r="BQM37" s="158"/>
      <c r="BQN37" s="158"/>
      <c r="BQO37" s="158"/>
      <c r="BQP37" s="158"/>
      <c r="BQQ37" s="158"/>
      <c r="BQR37" s="158"/>
      <c r="BQS37" s="158"/>
      <c r="BQT37" s="158"/>
      <c r="BQU37" s="158"/>
      <c r="BQV37" s="158"/>
      <c r="BQW37" s="158"/>
      <c r="BQX37" s="158"/>
      <c r="BQY37" s="158"/>
      <c r="BQZ37" s="158"/>
      <c r="BRA37" s="158"/>
      <c r="BRB37" s="158"/>
      <c r="BRC37" s="158"/>
      <c r="BRD37" s="158"/>
      <c r="BRE37" s="158"/>
      <c r="BRF37" s="158"/>
      <c r="BRG37" s="158"/>
      <c r="BRH37" s="158"/>
      <c r="BRI37" s="158"/>
      <c r="BRJ37" s="158"/>
      <c r="BRK37" s="158"/>
      <c r="BRL37" s="158"/>
      <c r="BRM37" s="158"/>
      <c r="BRN37" s="158"/>
      <c r="BRO37" s="158"/>
      <c r="BRP37" s="158"/>
      <c r="BRQ37" s="158"/>
      <c r="BRR37" s="158"/>
      <c r="BRS37" s="158"/>
      <c r="BRT37" s="158"/>
      <c r="BRU37" s="158"/>
      <c r="BRV37" s="158"/>
      <c r="BRW37" s="158"/>
      <c r="BRX37" s="158"/>
      <c r="BRY37" s="158"/>
      <c r="BRZ37" s="158"/>
      <c r="BSA37" s="158"/>
      <c r="BSB37" s="158"/>
      <c r="BSC37" s="158"/>
      <c r="BSD37" s="158"/>
      <c r="BSE37" s="158"/>
      <c r="BSF37" s="158"/>
      <c r="BSG37" s="158"/>
      <c r="BSH37" s="158"/>
      <c r="BSI37" s="158"/>
      <c r="BSJ37" s="158"/>
      <c r="BSK37" s="158"/>
      <c r="BSL37" s="158"/>
      <c r="BSM37" s="158"/>
      <c r="BSN37" s="158"/>
      <c r="BSO37" s="158"/>
      <c r="BSP37" s="158"/>
      <c r="BSQ37" s="158"/>
      <c r="BSR37" s="158"/>
      <c r="BSS37" s="158"/>
      <c r="BST37" s="158"/>
      <c r="BSU37" s="158"/>
      <c r="BSV37" s="158"/>
      <c r="BSW37" s="158"/>
      <c r="BSX37" s="158"/>
      <c r="BSY37" s="158"/>
      <c r="BSZ37" s="158"/>
      <c r="BTA37" s="158"/>
      <c r="BTB37" s="158"/>
      <c r="BTC37" s="158"/>
      <c r="BTD37" s="158"/>
      <c r="BTE37" s="158"/>
      <c r="BTF37" s="158"/>
      <c r="BTG37" s="158"/>
      <c r="BTH37" s="158"/>
      <c r="BTI37" s="158"/>
      <c r="BTJ37" s="158"/>
      <c r="BTK37" s="158"/>
      <c r="BTL37" s="158"/>
      <c r="BTM37" s="158"/>
      <c r="BTN37" s="158"/>
      <c r="BTO37" s="158"/>
      <c r="BTP37" s="158"/>
      <c r="BTQ37" s="158"/>
      <c r="BTR37" s="158"/>
      <c r="BTS37" s="158"/>
      <c r="BTT37" s="158"/>
      <c r="BTU37" s="158"/>
      <c r="BTV37" s="158"/>
      <c r="BTW37" s="158"/>
      <c r="BTX37" s="158"/>
      <c r="BTY37" s="158"/>
      <c r="BTZ37" s="158"/>
      <c r="BUA37" s="158"/>
      <c r="BUB37" s="158"/>
      <c r="BUC37" s="158"/>
      <c r="BUD37" s="158"/>
      <c r="BUE37" s="158"/>
      <c r="BUF37" s="158"/>
      <c r="BUG37" s="158"/>
      <c r="BUH37" s="158"/>
      <c r="BUI37" s="158"/>
      <c r="BUJ37" s="158"/>
      <c r="BUK37" s="158"/>
      <c r="BUL37" s="158"/>
      <c r="BUM37" s="158"/>
      <c r="BUN37" s="158"/>
      <c r="BUO37" s="158"/>
      <c r="BUP37" s="158"/>
      <c r="BUQ37" s="158"/>
      <c r="BUR37" s="158"/>
      <c r="BUS37" s="158"/>
      <c r="BUT37" s="158"/>
      <c r="BUU37" s="158"/>
      <c r="BUV37" s="158"/>
      <c r="BUW37" s="158"/>
      <c r="BUX37" s="158"/>
      <c r="BUY37" s="158"/>
      <c r="BUZ37" s="158"/>
      <c r="BVA37" s="158"/>
      <c r="BVB37" s="158"/>
      <c r="BVC37" s="158"/>
      <c r="BVD37" s="158"/>
      <c r="BVE37" s="158"/>
      <c r="BVF37" s="158"/>
      <c r="BVG37" s="158"/>
      <c r="BVH37" s="158"/>
      <c r="BVI37" s="158"/>
      <c r="BVJ37" s="158"/>
      <c r="BVK37" s="158"/>
      <c r="BVL37" s="158"/>
      <c r="BVM37" s="158"/>
      <c r="BVN37" s="158"/>
      <c r="BVO37" s="158"/>
      <c r="BVP37" s="158"/>
      <c r="BVQ37" s="158"/>
      <c r="BVR37" s="158"/>
      <c r="BVS37" s="158"/>
      <c r="BVT37" s="158"/>
      <c r="BVU37" s="158"/>
      <c r="BVV37" s="158"/>
      <c r="BVW37" s="158"/>
      <c r="BVX37" s="158"/>
      <c r="BVY37" s="158"/>
      <c r="BVZ37" s="158"/>
      <c r="BWA37" s="158"/>
      <c r="BWB37" s="158"/>
      <c r="BWC37" s="158"/>
      <c r="BWD37" s="158"/>
      <c r="BWE37" s="158"/>
      <c r="BWF37" s="158"/>
      <c r="BWG37" s="158"/>
      <c r="BWH37" s="158"/>
      <c r="BWI37" s="158"/>
      <c r="BWJ37" s="158"/>
      <c r="BWK37" s="158"/>
      <c r="BWL37" s="158"/>
      <c r="BWM37" s="158"/>
      <c r="BWN37" s="158"/>
      <c r="BWO37" s="158"/>
      <c r="BWP37" s="158"/>
      <c r="BWQ37" s="158"/>
      <c r="BWR37" s="158"/>
      <c r="BWS37" s="158"/>
      <c r="BWT37" s="158"/>
      <c r="BWU37" s="158"/>
      <c r="BWV37" s="158"/>
      <c r="BWW37" s="158"/>
      <c r="BWX37" s="158"/>
      <c r="BWY37" s="158"/>
      <c r="BWZ37" s="158"/>
      <c r="BXA37" s="158"/>
      <c r="BXB37" s="158"/>
      <c r="BXC37" s="158"/>
      <c r="BXD37" s="158"/>
      <c r="BXE37" s="158"/>
      <c r="BXF37" s="158"/>
      <c r="BXG37" s="158"/>
      <c r="BXH37" s="158"/>
      <c r="BXI37" s="158"/>
      <c r="BXJ37" s="158"/>
      <c r="BXK37" s="158"/>
      <c r="BXL37" s="158"/>
      <c r="BXM37" s="158"/>
      <c r="BXN37" s="158"/>
      <c r="BXO37" s="158"/>
      <c r="BXP37" s="158"/>
      <c r="BXQ37" s="158"/>
      <c r="BXR37" s="158"/>
      <c r="BXS37" s="158"/>
      <c r="BXT37" s="158"/>
      <c r="BXU37" s="158"/>
      <c r="BXV37" s="158"/>
      <c r="BXW37" s="158"/>
      <c r="BXX37" s="158"/>
      <c r="BXY37" s="158"/>
      <c r="BXZ37" s="158"/>
      <c r="BYA37" s="158"/>
      <c r="BYB37" s="158"/>
      <c r="BYC37" s="158"/>
      <c r="BYD37" s="158"/>
      <c r="BYE37" s="158"/>
      <c r="BYF37" s="158"/>
      <c r="BYG37" s="158"/>
      <c r="BYH37" s="158"/>
      <c r="BYI37" s="158"/>
      <c r="BYJ37" s="158"/>
      <c r="BYK37" s="158"/>
      <c r="BYL37" s="158"/>
      <c r="BYM37" s="158"/>
      <c r="BYN37" s="158"/>
      <c r="BYO37" s="158"/>
      <c r="BYP37" s="158"/>
    </row>
    <row r="38" spans="1:2018" ht="12.75" customHeight="1">
      <c r="C38" s="202">
        <v>2020</v>
      </c>
      <c r="D38" s="21" t="s">
        <v>50</v>
      </c>
      <c r="E38" s="21" t="s">
        <v>197</v>
      </c>
      <c r="H38" s="158"/>
      <c r="I38" s="31"/>
      <c r="J38" s="171">
        <f>IF($I19="n/a",0,IF(J$4&lt;=$C38,0,IF(SUM($C38,$I19)&gt;J$4,$N30/$I19,$N30-SUM($I38:I38))))</f>
        <v>0</v>
      </c>
      <c r="K38" s="171">
        <f>IF($I19="n/a",0,IF(K$4&lt;=$C38,0,IF(SUM($C38,$I19)&gt;K$4,$N30/$I19,$N30-SUM($I38:J38))))</f>
        <v>0</v>
      </c>
      <c r="L38" s="171">
        <f>IF($I19="n/a",0,IF(L$4&lt;=$C38,0,IF(SUM($C38,$I19)&gt;L$4,$N30/$I19,$N30-SUM($I38:K38))))</f>
        <v>0</v>
      </c>
      <c r="M38" s="171">
        <f>IF($I19="n/a",0,IF(M$4&lt;=$C38,0,IF(SUM($C38,$I19)&gt;M$4,$N30/$I19,$N30-SUM($I38:L38))))</f>
        <v>0</v>
      </c>
      <c r="N38" s="171">
        <f>IF($I19="n/a",0,IF(N$4&lt;=$C38,0,IF(SUM($C38,$I19)&gt;N$4,$N30/$I19,$N30-SUM($I38:M38))))</f>
        <v>0</v>
      </c>
      <c r="O38" s="172">
        <f>IF($I19="n/a",0,IF(O$4&lt;=$C38,0,IF(SUM($C38,$I19)&gt;O$4,$N30/$I19,$N30-SUM($I38:N38))))</f>
        <v>0.30297147896727472</v>
      </c>
      <c r="P38" s="172">
        <f>IF($I19="n/a",0,IF(P$4&lt;=$C38,0,IF(SUM($C38,$I19)&gt;P$4,$N30/$I19,$N30-SUM($I38:O38))))</f>
        <v>0.30297147896727472</v>
      </c>
      <c r="Q38" s="172">
        <f>IF($I19="n/a",0,IF(Q$4&lt;=$C38,0,IF(SUM($C38,$I19)&gt;Q$4,$N30/$I19,$N30-SUM($I38:P38))))</f>
        <v>0.30297147896727472</v>
      </c>
      <c r="R38" s="172">
        <f>IF($I19="n/a",0,IF(R$4&lt;=$C38,0,IF(SUM($C38,$I19)&gt;R$4,$N30/$I19,$N30-SUM($I38:Q38))))</f>
        <v>0.30297147896727472</v>
      </c>
      <c r="S38" s="172">
        <f>IF($I19="n/a",0,IF(S$4&lt;=$C38,0,IF(SUM($C38,$I19)&gt;S$4,$N30/$I19,$N30-SUM($I38:R38))))</f>
        <v>0.30297147896727472</v>
      </c>
      <c r="T38" s="172">
        <f>IF($I19="n/a",0,IF(T$4&lt;=$C38,0,IF(SUM($C38,$I19)&gt;T$4,$N30/$I19,$N30-SUM($I38:S38))))</f>
        <v>0.30297147896727472</v>
      </c>
      <c r="U38" s="172">
        <f>IF($I19="n/a",0,IF(U$4&lt;=$C38,0,IF(SUM($C38,$I19)&gt;U$4,$N30/$I19,$N30-SUM($I38:T38))))</f>
        <v>0.30297147896727472</v>
      </c>
      <c r="V38" s="172">
        <f>IF($I19="n/a",0,IF(V$4&lt;=$C38,0,IF(SUM($C38,$I19)&gt;V$4,$N30/$I19,$N30-SUM($I38:U38))))</f>
        <v>0.30297147896727472</v>
      </c>
      <c r="W38" s="172">
        <f>IF($I19="n/a",0,IF(W$4&lt;=$C38,0,IF(SUM($C38,$I19)&gt;W$4,$N30/$I19,$N30-SUM($I38:V38))))</f>
        <v>0.30297147896727472</v>
      </c>
      <c r="X38" s="172">
        <f>IF($I19="n/a",0,IF(X$4&lt;=$C38,0,IF(SUM($C38,$I19)&gt;X$4,$N30/$I19,$N30-SUM($I38:W38))))</f>
        <v>0.30297147896727472</v>
      </c>
      <c r="Y38" s="172">
        <f>IF($I19="n/a",0,IF(Y$4&lt;=$C38,0,IF(SUM($C38,$I19)&gt;Y$4,$N30/$I19,$N30-SUM($I38:X38))))</f>
        <v>0.30297147896727472</v>
      </c>
      <c r="Z38" s="172">
        <f>IF($I19="n/a",0,IF(Z$4&lt;=$C38,0,IF(SUM($C38,$I19)&gt;Z$4,$N30/$I19,$N30-SUM($I38:Y38))))</f>
        <v>0.30297147896727472</v>
      </c>
      <c r="AA38" s="172">
        <f>IF($I19="n/a",0,IF(AA$4&lt;=$C38,0,IF(SUM($C38,$I19)&gt;AA$4,$N30/$I19,$N30-SUM($I38:Z38))))</f>
        <v>0.30297147896727472</v>
      </c>
      <c r="AB38" s="172">
        <f>IF($I19="n/a",0,IF(AB$4&lt;=$C38,0,IF(SUM($C38,$I19)&gt;AB$4,$N30/$I19,$N30-SUM($I38:AA38))))</f>
        <v>0.30297147896727472</v>
      </c>
      <c r="AC38" s="172">
        <f>IF($I19="n/a",0,IF(AC$4&lt;=$C38,0,IF(SUM($C38,$I19)&gt;AC$4,$N30/$I19,$N30-SUM($I38:AB38))))</f>
        <v>0.30297147896727472</v>
      </c>
      <c r="AD38" s="172">
        <f>IF($I19="n/a",0,IF(AD$4&lt;=$C38,0,IF(SUM($C38,$I19)&gt;AD$4,$N30/$I19,$N30-SUM($I38:AC38))))</f>
        <v>0.30297147896727472</v>
      </c>
      <c r="AE38" s="172">
        <f>IF($I19="n/a",0,IF(AE$4&lt;=$C38,0,IF(SUM($C38,$I19)&gt;AE$4,$N30/$I19,$N30-SUM($I38:AD38))))</f>
        <v>0.30297147896727472</v>
      </c>
      <c r="AF38" s="172">
        <f>IF($I19="n/a",0,IF(AF$4&lt;=$C38,0,IF(SUM($C38,$I19)&gt;AF$4,$N30/$I19,$N30-SUM($I38:AE38))))</f>
        <v>0.30297147896727472</v>
      </c>
      <c r="AG38" s="172">
        <f>IF($I19="n/a",0,IF(AG$4&lt;=$C38,0,IF(SUM($C38,$I19)&gt;AG$4,$N30/$I19,$N30-SUM($I38:AF38))))</f>
        <v>0.30297147896727472</v>
      </c>
      <c r="AH38" s="172">
        <f>IF($I19="n/a",0,IF(AH$4&lt;=$C38,0,IF(SUM($C38,$I19)&gt;AH$4,$N30/$I19,$N30-SUM($I38:AG38))))</f>
        <v>0.30297147896727472</v>
      </c>
      <c r="AI38" s="172">
        <f>IF($I19="n/a",0,IF(AI$4&lt;=$C38,0,IF(SUM($C38,$I19)&gt;AI$4,$N30/$I19,$N30-SUM($I38:AH38))))</f>
        <v>0.30297147896727472</v>
      </c>
      <c r="AJ38" s="172">
        <f>IF($I19="n/a",0,IF(AJ$4&lt;=$C38,0,IF(SUM($C38,$I19)&gt;AJ$4,$N30/$I19,$N30-SUM($I38:AI38))))</f>
        <v>0.30297147896727472</v>
      </c>
      <c r="AK38" s="172">
        <f>IF($I19="n/a",0,IF(AK$4&lt;=$C38,0,IF(SUM($C38,$I19)&gt;AK$4,$N30/$I19,$N30-SUM($I38:AJ38))))</f>
        <v>0.30297147896727472</v>
      </c>
      <c r="AL38" s="172">
        <f>IF($I19="n/a",0,IF(AL$4&lt;=$C38,0,IF(SUM($C38,$I19)&gt;AL$4,$N30/$I19,$N30-SUM($I38:AK38))))</f>
        <v>0.30297147896727472</v>
      </c>
      <c r="AM38" s="172">
        <f>IF($I19="n/a",0,IF(AM$4&lt;=$C38,0,IF(SUM($C38,$I19)&gt;AM$4,$N30/$I19,$N30-SUM($I38:AL38))))</f>
        <v>0.30297147896727472</v>
      </c>
      <c r="AN38" s="172">
        <f>IF($I19="n/a",0,IF(AN$4&lt;=$C38,0,IF(SUM($C38,$I19)&gt;AN$4,$N30/$I19,$N30-SUM($I38:AM38))))</f>
        <v>0.30297147896727472</v>
      </c>
      <c r="AO38" s="172">
        <f>IF($I19="n/a",0,IF(AO$4&lt;=$C38,0,IF(SUM($C38,$I19)&gt;AO$4,$N30/$I19,$N30-SUM($I38:AN38))))</f>
        <v>0.30297147896727472</v>
      </c>
      <c r="AP38" s="172">
        <f>IF($I19="n/a",0,IF(AP$4&lt;=$C38,0,IF(SUM($C38,$I19)&gt;AP$4,$N30/$I19,$N30-SUM($I38:AO38))))</f>
        <v>0.30297147896727472</v>
      </c>
      <c r="AQ38" s="172">
        <f>IF($I19="n/a",0,IF(AQ$4&lt;=$C38,0,IF(SUM($C38,$I19)&gt;AQ$4,$N30/$I19,$N30-SUM($I38:AP38))))</f>
        <v>0.30297147896727472</v>
      </c>
      <c r="AR38" s="172">
        <f>IF($I19="n/a",0,IF(AR$4&lt;=$C38,0,IF(SUM($C38,$I19)&gt;AR$4,$N30/$I19,$N30-SUM($I38:AQ38))))</f>
        <v>0.30297147896727472</v>
      </c>
      <c r="AS38" s="172">
        <f>IF($I19="n/a",0,IF(AS$4&lt;=$C38,0,IF(SUM($C38,$I19)&gt;AS$4,$N30/$I19,$N30-SUM($I38:AR38))))</f>
        <v>0.30297147896727472</v>
      </c>
      <c r="AT38" s="172">
        <f>IF($I19="n/a",0,IF(AT$4&lt;=$C38,0,IF(SUM($C38,$I19)&gt;AT$4,$N30/$I19,$N30-SUM($I38:AS38))))</f>
        <v>0.30297147896727472</v>
      </c>
      <c r="AU38" s="172">
        <f>IF($I19="n/a",0,IF(AU$4&lt;=$C38,0,IF(SUM($C38,$I19)&gt;AU$4,$N30/$I19,$N30-SUM($I38:AT38))))</f>
        <v>0.30297147896727472</v>
      </c>
      <c r="AV38" s="172">
        <f>IF($I19="n/a",0,IF(AV$4&lt;=$C38,0,IF(SUM($C38,$I19)&gt;AV$4,$N30/$I19,$N30-SUM($I38:AU38))))</f>
        <v>0.30297147896727472</v>
      </c>
      <c r="AW38" s="172">
        <f>IF($I19="n/a",0,IF(AW$4&lt;=$C38,0,IF(SUM($C38,$I19)&gt;AW$4,$N30/$I19,$N30-SUM($I38:AV38))))</f>
        <v>0.30297147896727472</v>
      </c>
      <c r="AX38" s="172">
        <f>IF($I19="n/a",0,IF(AX$4&lt;=$C38,0,IF(SUM($C38,$I19)&gt;AX$4,$N30/$I19,$N30-SUM($I38:AW38))))</f>
        <v>0.30297147896727472</v>
      </c>
      <c r="AY38" s="172">
        <f>IF($I19="n/a",0,IF(AY$4&lt;=$C38,0,IF(SUM($C38,$I19)&gt;AY$4,$N30/$I19,$N30-SUM($I38:AX38))))</f>
        <v>0.30297147896727472</v>
      </c>
      <c r="AZ38" s="172">
        <f>IF($I19="n/a",0,IF(AZ$4&lt;=$C38,0,IF(SUM($C38,$I19)&gt;AZ$4,$N30/$I19,$N30-SUM($I38:AY38))))</f>
        <v>0.30297147896727472</v>
      </c>
      <c r="BA38" s="172">
        <f>IF($I19="n/a",0,IF(BA$4&lt;=$C38,0,IF(SUM($C38,$I19)&gt;BA$4,$N30/$I19,$N30-SUM($I38:AZ38))))</f>
        <v>0.30297147896727472</v>
      </c>
      <c r="BB38" s="172">
        <f>IF($I19="n/a",0,IF(BB$4&lt;=$C38,0,IF(SUM($C38,$I19)&gt;BB$4,$N30/$I19,$N30-SUM($I38:BA38))))</f>
        <v>0.30297147896727472</v>
      </c>
      <c r="BC38" s="172">
        <f>IF($I19="n/a",0,IF(BC$4&lt;=$C38,0,IF(SUM($C38,$I19)&gt;BC$4,$N30/$I19,$N30-SUM($I38:BB38))))</f>
        <v>0.30297147896727472</v>
      </c>
      <c r="BD38" s="172">
        <f>IF($I19="n/a",0,IF(BD$4&lt;=$C38,0,IF(SUM($C38,$I19)&gt;BD$4,$N30/$I19,$N30-SUM($I38:BC38))))</f>
        <v>0.30297147896727472</v>
      </c>
      <c r="BE38" s="172">
        <f>IF($I19="n/a",0,IF(BE$4&lt;=$C38,0,IF(SUM($C38,$I19)&gt;BE$4,$N30/$I19,$N30-SUM($I38:BD38))))</f>
        <v>0.30297147896727472</v>
      </c>
      <c r="BF38" s="172">
        <f>IF($I19="n/a",0,IF(BF$4&lt;=$C38,0,IF(SUM($C38,$I19)&gt;BF$4,$N30/$I19,$N30-SUM($I38:BE38))))</f>
        <v>0.30297147896727472</v>
      </c>
      <c r="BG38" s="172">
        <f>IF($I19="n/a",0,IF(BG$4&lt;=$C38,0,IF(SUM($C38,$I19)&gt;BG$4,$N30/$I19,$N30-SUM($I38:BF38))))</f>
        <v>0.30297147896727472</v>
      </c>
      <c r="BH38" s="172">
        <f>IF($I19="n/a",0,IF(BH$4&lt;=$C38,0,IF(SUM($C38,$I19)&gt;BH$4,$N30/$I19,$N30-SUM($I38:BG38))))</f>
        <v>0.30297147896727472</v>
      </c>
      <c r="BI38" s="172">
        <f>IF($I19="n/a",0,IF(BI$4&lt;=$C38,0,IF(SUM($C38,$I19)&gt;BI$4,$N30/$I19,$N30-SUM($I38:BH38))))</f>
        <v>0.30297147896727472</v>
      </c>
      <c r="BJ38" s="172">
        <f>IF($I19="n/a",0,IF(BJ$4&lt;=$C38,0,IF(SUM($C38,$I19)&gt;BJ$4,$N30/$I19,$N30-SUM($I38:BI38))))</f>
        <v>0.30297147896727472</v>
      </c>
      <c r="BK38" s="172">
        <f>IF($I19="n/a",0,IF(BK$4&lt;=$C38,0,IF(SUM($C38,$I19)&gt;BK$4,$N30/$I19,$N30-SUM($I38:BJ38))))</f>
        <v>0.30297147896727472</v>
      </c>
      <c r="BL38" s="172">
        <f>IF($I19="n/a",0,IF(BL$4&lt;=$C38,0,IF(SUM($C38,$I19)&gt;BL$4,$N30/$I19,$N30-SUM($I38:BK38))))</f>
        <v>0.30297147896727472</v>
      </c>
      <c r="BM38" s="172">
        <f>IF($I19="n/a",0,IF(BM$4&lt;=$C38,0,IF(SUM($C38,$I19)&gt;BM$4,$N30/$I19,$N30-SUM($I38:BL38))))</f>
        <v>0.1636045986423369</v>
      </c>
      <c r="BN38" s="172">
        <f>IF($I19="n/a",0,IF(BN$4&lt;=$C38,0,IF(SUM($C38,$I19)&gt;BN$4,$N30/$I19,$N30-SUM($I38:BM38))))</f>
        <v>0</v>
      </c>
      <c r="BO38" s="172">
        <f>IF($I19="n/a",0,IF(BO$4&lt;=$C38,0,IF(SUM($C38,$I19)&gt;BO$4,$N30/$I19,$N30-SUM($I38:BN38))))</f>
        <v>0</v>
      </c>
      <c r="BP38" s="172">
        <f>IF($I19="n/a",0,IF(BP$4&lt;=$C38,0,IF(SUM($C38,$I19)&gt;BP$4,$N30/$I19,$N30-SUM($I38:BO38))))</f>
        <v>0</v>
      </c>
      <c r="BQ38" s="172">
        <f>IF($I19="n/a",0,IF(BQ$4&lt;=$C38,0,IF(SUM($C38,$I19)&gt;BQ$4,$N30/$I19,$N30-SUM($I38:BP38))))</f>
        <v>0</v>
      </c>
      <c r="BR38" s="172">
        <f>IF($I19="n/a",0,IF(BR$4&lt;=$C38,0,IF(SUM($C38,$I19)&gt;BR$4,$N30/$I19,$N30-SUM($I38:BQ38))))</f>
        <v>0</v>
      </c>
      <c r="BS38" s="172">
        <f>IF($I19="n/a",0,IF(BS$4&lt;=$C38,0,IF(SUM($C38,$I19)&gt;BS$4,$N30/$I19,$N30-SUM($I38:BR38))))</f>
        <v>0</v>
      </c>
      <c r="BT38" s="172">
        <f>IF($I19="n/a",0,IF(BT$4&lt;=$C38,0,IF(SUM($C38,$I19)&gt;BT$4,$N30/$I19,$N30-SUM($I38:BS38))))</f>
        <v>0</v>
      </c>
      <c r="BU38" s="172">
        <f>IF($I19="n/a",0,IF(BU$4&lt;=$C38,0,IF(SUM($C38,$I19)&gt;BU$4,$N30/$I19,$N30-SUM($I38:BT38))))</f>
        <v>0</v>
      </c>
      <c r="BV38" s="172">
        <f>IF($I19="n/a",0,IF(BV$4&lt;=$C38,0,IF(SUM($C38,$I19)&gt;BV$4,$N30/$I19,$N30-SUM($I38:BU38))))</f>
        <v>0</v>
      </c>
      <c r="BW38" s="172">
        <f>IF($I19="n/a",0,IF(BW$4&lt;=$C38,0,IF(SUM($C38,$I19)&gt;BW$4,$N30/$I19,$N30-SUM($I38:BV38))))</f>
        <v>0</v>
      </c>
      <c r="BX38" s="172">
        <f>IF($I19="n/a",0,IF(BX$4&lt;=$C38,0,IF(SUM($C38,$I19)&gt;BX$4,$N30/$I19,$N30-SUM($I38:BW38))))</f>
        <v>0</v>
      </c>
      <c r="BY38" s="172">
        <f>IF($I19="n/a",0,IF(BY$4&lt;=$C38,0,IF(SUM($C38,$I19)&gt;BY$4,$N30/$I19,$N30-SUM($I38:BX38))))</f>
        <v>0</v>
      </c>
      <c r="BZ38" s="172">
        <f>IF($I19="n/a",0,IF(BZ$4&lt;=$C38,0,IF(SUM($C38,$I19)&gt;BZ$4,$N30/$I19,$N30-SUM($I38:BY38))))</f>
        <v>0</v>
      </c>
      <c r="CA38" s="172">
        <f>IF($I19="n/a",0,IF(CA$4&lt;=$C38,0,IF(SUM($C38,$I19)&gt;CA$4,$N30/$I19,$N30-SUM($I38:BZ38))))</f>
        <v>0</v>
      </c>
      <c r="CB38" s="172">
        <f>IF($I19="n/a",0,IF(CB$4&lt;=$C38,0,IF(SUM($C38,$I19)&gt;CB$4,$N30/$I19,$N30-SUM($I38:CA38))))</f>
        <v>0</v>
      </c>
      <c r="CC38" s="172">
        <f>IF($I19="n/a",0,IF(CC$4&lt;=$C38,0,IF(SUM($C38,$I19)&gt;CC$4,$N30/$I19,$N30-SUM($I38:CB38))))</f>
        <v>0</v>
      </c>
      <c r="CD38" s="172">
        <f>IF($I19="n/a",0,IF(CD$4&lt;=$C38,0,IF(SUM($C38,$I19)&gt;CD$4,$N30/$I19,$N30-SUM($I38:CC38))))</f>
        <v>0</v>
      </c>
      <c r="CE38" s="172">
        <f>IF($I19="n/a",0,IF(CE$4&lt;=$C38,0,IF(SUM($C38,$I19)&gt;CE$4,$N30/$I19,$N30-SUM($I38:CD38))))</f>
        <v>0</v>
      </c>
      <c r="CF38" s="172">
        <f>IF($I19="n/a",0,IF(CF$4&lt;=$C38,0,IF(SUM($C38,$I19)&gt;CF$4,$N30/$I19,$N30-SUM($I38:CE38))))</f>
        <v>0</v>
      </c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  <c r="IZ38" s="158"/>
      <c r="JA38" s="158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  <c r="JR38" s="158"/>
      <c r="JS38" s="158"/>
      <c r="JT38" s="158"/>
      <c r="JU38" s="158"/>
      <c r="JV38" s="158"/>
      <c r="JW38" s="158"/>
      <c r="JX38" s="158"/>
      <c r="JY38" s="158"/>
      <c r="JZ38" s="158"/>
      <c r="KA38" s="158"/>
      <c r="KB38" s="158"/>
      <c r="KC38" s="158"/>
      <c r="KD38" s="158"/>
      <c r="KE38" s="158"/>
      <c r="KF38" s="158"/>
      <c r="KG38" s="158"/>
      <c r="KH38" s="158"/>
      <c r="KI38" s="158"/>
      <c r="KJ38" s="158"/>
      <c r="KK38" s="158"/>
      <c r="KL38" s="158"/>
      <c r="KM38" s="158"/>
      <c r="KN38" s="158"/>
      <c r="KO38" s="158"/>
      <c r="KP38" s="158"/>
      <c r="KQ38" s="158"/>
      <c r="KR38" s="158"/>
      <c r="KS38" s="158"/>
      <c r="KT38" s="158"/>
      <c r="KU38" s="158"/>
      <c r="KV38" s="158"/>
      <c r="KW38" s="158"/>
      <c r="KX38" s="158"/>
      <c r="KY38" s="158"/>
      <c r="KZ38" s="158"/>
      <c r="LA38" s="158"/>
      <c r="LB38" s="158"/>
      <c r="LC38" s="158"/>
      <c r="LD38" s="158"/>
      <c r="LE38" s="158"/>
      <c r="LF38" s="158"/>
      <c r="LG38" s="158"/>
      <c r="LH38" s="158"/>
      <c r="LI38" s="158"/>
      <c r="LJ38" s="158"/>
      <c r="LK38" s="158"/>
      <c r="LL38" s="158"/>
      <c r="LM38" s="158"/>
      <c r="LN38" s="158"/>
      <c r="LO38" s="158"/>
      <c r="LP38" s="158"/>
      <c r="LQ38" s="158"/>
      <c r="LR38" s="158"/>
      <c r="LS38" s="158"/>
      <c r="LT38" s="158"/>
      <c r="LU38" s="158"/>
      <c r="LV38" s="158"/>
      <c r="LW38" s="158"/>
      <c r="LX38" s="158"/>
      <c r="LY38" s="158"/>
      <c r="LZ38" s="158"/>
      <c r="MA38" s="158"/>
      <c r="MB38" s="158"/>
      <c r="MC38" s="158"/>
      <c r="MD38" s="158"/>
      <c r="ME38" s="158"/>
      <c r="MF38" s="158"/>
      <c r="MG38" s="158"/>
      <c r="MH38" s="158"/>
      <c r="MI38" s="158"/>
      <c r="MJ38" s="158"/>
      <c r="MK38" s="158"/>
      <c r="ML38" s="158"/>
      <c r="MM38" s="158"/>
      <c r="MN38" s="158"/>
      <c r="MO38" s="158"/>
      <c r="MP38" s="158"/>
      <c r="MQ38" s="158"/>
      <c r="MR38" s="158"/>
      <c r="MS38" s="158"/>
      <c r="MT38" s="158"/>
      <c r="MU38" s="158"/>
      <c r="MV38" s="158"/>
      <c r="MW38" s="158"/>
      <c r="MX38" s="158"/>
      <c r="MY38" s="158"/>
      <c r="MZ38" s="158"/>
      <c r="NA38" s="158"/>
      <c r="NB38" s="158"/>
      <c r="NC38" s="158"/>
      <c r="ND38" s="158"/>
      <c r="NE38" s="158"/>
      <c r="NF38" s="158"/>
      <c r="NG38" s="158"/>
      <c r="NH38" s="158"/>
      <c r="NI38" s="158"/>
      <c r="NJ38" s="158"/>
      <c r="NK38" s="158"/>
      <c r="NL38" s="158"/>
      <c r="NM38" s="158"/>
      <c r="NN38" s="158"/>
      <c r="NO38" s="158"/>
      <c r="NP38" s="158"/>
      <c r="NQ38" s="158"/>
      <c r="NR38" s="158"/>
      <c r="NS38" s="158"/>
      <c r="NT38" s="158"/>
      <c r="NU38" s="158"/>
      <c r="NV38" s="158"/>
      <c r="NW38" s="158"/>
      <c r="NX38" s="158"/>
      <c r="NY38" s="158"/>
      <c r="NZ38" s="158"/>
      <c r="OA38" s="158"/>
      <c r="OB38" s="158"/>
      <c r="OC38" s="158"/>
      <c r="OD38" s="158"/>
      <c r="OE38" s="158"/>
      <c r="OF38" s="158"/>
      <c r="OG38" s="158"/>
      <c r="OH38" s="158"/>
      <c r="OI38" s="158"/>
      <c r="OJ38" s="158"/>
      <c r="OK38" s="158"/>
      <c r="OL38" s="158"/>
      <c r="OM38" s="158"/>
      <c r="ON38" s="158"/>
      <c r="OO38" s="158"/>
      <c r="OP38" s="158"/>
      <c r="OQ38" s="158"/>
      <c r="OR38" s="158"/>
      <c r="OS38" s="158"/>
      <c r="OT38" s="158"/>
      <c r="OU38" s="158"/>
      <c r="OV38" s="158"/>
      <c r="OW38" s="158"/>
      <c r="OX38" s="158"/>
      <c r="OY38" s="158"/>
      <c r="OZ38" s="158"/>
      <c r="PA38" s="158"/>
      <c r="PB38" s="158"/>
      <c r="PC38" s="158"/>
      <c r="PD38" s="158"/>
      <c r="PE38" s="158"/>
      <c r="PF38" s="158"/>
      <c r="PG38" s="158"/>
      <c r="PH38" s="158"/>
      <c r="PI38" s="158"/>
      <c r="PJ38" s="158"/>
      <c r="PK38" s="158"/>
      <c r="PL38" s="158"/>
      <c r="PM38" s="158"/>
      <c r="PN38" s="158"/>
      <c r="PO38" s="158"/>
      <c r="PP38" s="158"/>
      <c r="PQ38" s="158"/>
      <c r="PR38" s="158"/>
      <c r="PS38" s="158"/>
      <c r="PT38" s="158"/>
      <c r="PU38" s="158"/>
      <c r="PV38" s="158"/>
      <c r="PW38" s="158"/>
      <c r="PX38" s="158"/>
      <c r="PY38" s="158"/>
      <c r="PZ38" s="158"/>
      <c r="QA38" s="158"/>
      <c r="QB38" s="158"/>
      <c r="QC38" s="158"/>
      <c r="QD38" s="158"/>
      <c r="QE38" s="158"/>
      <c r="QF38" s="158"/>
      <c r="QG38" s="158"/>
      <c r="QH38" s="158"/>
      <c r="QI38" s="158"/>
      <c r="QJ38" s="158"/>
      <c r="QK38" s="158"/>
      <c r="QL38" s="158"/>
      <c r="QM38" s="158"/>
      <c r="QN38" s="158"/>
      <c r="QO38" s="158"/>
      <c r="QP38" s="158"/>
      <c r="QQ38" s="158"/>
      <c r="QR38" s="158"/>
      <c r="QS38" s="158"/>
      <c r="QT38" s="158"/>
      <c r="QU38" s="158"/>
      <c r="QV38" s="158"/>
      <c r="QW38" s="158"/>
      <c r="QX38" s="158"/>
      <c r="QY38" s="158"/>
      <c r="QZ38" s="158"/>
      <c r="RA38" s="158"/>
      <c r="RB38" s="158"/>
      <c r="RC38" s="158"/>
      <c r="RD38" s="158"/>
      <c r="RE38" s="158"/>
      <c r="RF38" s="158"/>
      <c r="RG38" s="158"/>
      <c r="RH38" s="158"/>
      <c r="RI38" s="158"/>
      <c r="RJ38" s="158"/>
      <c r="RK38" s="158"/>
      <c r="RL38" s="158"/>
      <c r="RM38" s="158"/>
      <c r="RN38" s="158"/>
      <c r="RO38" s="158"/>
      <c r="RP38" s="158"/>
      <c r="RQ38" s="158"/>
      <c r="RR38" s="158"/>
      <c r="RS38" s="158"/>
      <c r="RT38" s="158"/>
      <c r="RU38" s="158"/>
      <c r="RV38" s="158"/>
      <c r="RW38" s="158"/>
      <c r="RX38" s="158"/>
      <c r="RY38" s="158"/>
      <c r="RZ38" s="158"/>
      <c r="SA38" s="158"/>
      <c r="SB38" s="158"/>
      <c r="SC38" s="158"/>
      <c r="SD38" s="158"/>
      <c r="SE38" s="158"/>
      <c r="SF38" s="158"/>
      <c r="SG38" s="158"/>
      <c r="SH38" s="158"/>
      <c r="SI38" s="158"/>
      <c r="SJ38" s="158"/>
      <c r="SK38" s="158"/>
      <c r="SL38" s="158"/>
      <c r="SM38" s="158"/>
      <c r="SN38" s="158"/>
      <c r="SO38" s="158"/>
      <c r="SP38" s="158"/>
      <c r="SQ38" s="158"/>
      <c r="SR38" s="158"/>
      <c r="SS38" s="158"/>
      <c r="ST38" s="158"/>
      <c r="SU38" s="158"/>
      <c r="SV38" s="158"/>
      <c r="SW38" s="158"/>
      <c r="SX38" s="158"/>
      <c r="SY38" s="158"/>
      <c r="SZ38" s="158"/>
      <c r="TA38" s="158"/>
      <c r="TB38" s="158"/>
      <c r="TC38" s="158"/>
      <c r="TD38" s="158"/>
      <c r="TE38" s="158"/>
      <c r="TF38" s="158"/>
      <c r="TG38" s="158"/>
      <c r="TH38" s="158"/>
      <c r="TI38" s="158"/>
      <c r="TJ38" s="158"/>
      <c r="TK38" s="158"/>
      <c r="TL38" s="158"/>
      <c r="TM38" s="158"/>
      <c r="TN38" s="158"/>
      <c r="TO38" s="158"/>
      <c r="TP38" s="158"/>
      <c r="TQ38" s="158"/>
      <c r="TR38" s="158"/>
      <c r="TS38" s="158"/>
      <c r="TT38" s="158"/>
      <c r="TU38" s="158"/>
      <c r="TV38" s="158"/>
      <c r="TW38" s="158"/>
      <c r="TX38" s="158"/>
      <c r="TY38" s="158"/>
      <c r="TZ38" s="158"/>
      <c r="UA38" s="158"/>
      <c r="UB38" s="158"/>
      <c r="UC38" s="158"/>
      <c r="UD38" s="158"/>
      <c r="UE38" s="158"/>
      <c r="UF38" s="158"/>
      <c r="UG38" s="158"/>
      <c r="UH38" s="158"/>
      <c r="UI38" s="158"/>
      <c r="UJ38" s="158"/>
      <c r="UK38" s="158"/>
      <c r="UL38" s="158"/>
      <c r="UM38" s="158"/>
      <c r="UN38" s="158"/>
      <c r="UO38" s="158"/>
      <c r="UP38" s="158"/>
      <c r="UQ38" s="158"/>
      <c r="UR38" s="158"/>
      <c r="US38" s="158"/>
      <c r="UT38" s="158"/>
      <c r="UU38" s="158"/>
      <c r="UV38" s="158"/>
      <c r="UW38" s="158"/>
      <c r="UX38" s="158"/>
      <c r="UY38" s="158"/>
      <c r="UZ38" s="158"/>
      <c r="VA38" s="158"/>
      <c r="VB38" s="158"/>
      <c r="VC38" s="158"/>
      <c r="VD38" s="158"/>
      <c r="VE38" s="158"/>
      <c r="VF38" s="158"/>
      <c r="VG38" s="158"/>
      <c r="VH38" s="158"/>
      <c r="VI38" s="158"/>
      <c r="VJ38" s="158"/>
      <c r="VK38" s="158"/>
      <c r="VL38" s="158"/>
      <c r="VM38" s="158"/>
      <c r="VN38" s="158"/>
      <c r="VO38" s="158"/>
      <c r="VP38" s="158"/>
      <c r="VQ38" s="158"/>
      <c r="VR38" s="158"/>
      <c r="VS38" s="158"/>
      <c r="VT38" s="158"/>
      <c r="VU38" s="158"/>
      <c r="VV38" s="158"/>
      <c r="VW38" s="158"/>
      <c r="VX38" s="158"/>
      <c r="VY38" s="158"/>
      <c r="VZ38" s="158"/>
      <c r="WA38" s="158"/>
      <c r="WB38" s="158"/>
      <c r="WC38" s="158"/>
      <c r="WD38" s="158"/>
      <c r="WE38" s="158"/>
      <c r="WF38" s="158"/>
      <c r="WG38" s="158"/>
      <c r="WH38" s="158"/>
      <c r="WI38" s="158"/>
      <c r="WJ38" s="158"/>
      <c r="WK38" s="158"/>
      <c r="WL38" s="158"/>
      <c r="WM38" s="158"/>
      <c r="WN38" s="158"/>
      <c r="WO38" s="158"/>
      <c r="WP38" s="158"/>
      <c r="WQ38" s="158"/>
      <c r="WR38" s="158"/>
      <c r="WS38" s="158"/>
      <c r="WT38" s="158"/>
      <c r="WU38" s="158"/>
      <c r="WV38" s="158"/>
      <c r="WW38" s="158"/>
      <c r="WX38" s="158"/>
      <c r="WY38" s="158"/>
      <c r="WZ38" s="158"/>
      <c r="XA38" s="158"/>
      <c r="XB38" s="158"/>
      <c r="XC38" s="158"/>
      <c r="XD38" s="158"/>
      <c r="XE38" s="158"/>
      <c r="XF38" s="158"/>
      <c r="XG38" s="158"/>
      <c r="XH38" s="158"/>
      <c r="XI38" s="158"/>
      <c r="XJ38" s="158"/>
      <c r="XK38" s="158"/>
      <c r="XL38" s="158"/>
      <c r="XM38" s="158"/>
      <c r="XN38" s="158"/>
      <c r="XO38" s="158"/>
      <c r="XP38" s="158"/>
      <c r="XQ38" s="158"/>
      <c r="XR38" s="158"/>
      <c r="XS38" s="158"/>
      <c r="XT38" s="158"/>
      <c r="XU38" s="158"/>
      <c r="XV38" s="158"/>
      <c r="XW38" s="158"/>
      <c r="XX38" s="158"/>
      <c r="XY38" s="158"/>
      <c r="XZ38" s="158"/>
      <c r="YA38" s="158"/>
      <c r="YB38" s="158"/>
      <c r="YC38" s="158"/>
      <c r="YD38" s="158"/>
      <c r="YE38" s="158"/>
      <c r="YF38" s="158"/>
      <c r="YG38" s="158"/>
      <c r="YH38" s="158"/>
      <c r="YI38" s="158"/>
      <c r="YJ38" s="158"/>
      <c r="YK38" s="158"/>
      <c r="YL38" s="158"/>
      <c r="YM38" s="158"/>
      <c r="YN38" s="158"/>
      <c r="YO38" s="158"/>
      <c r="YP38" s="158"/>
      <c r="YQ38" s="158"/>
      <c r="YR38" s="158"/>
      <c r="YS38" s="158"/>
      <c r="YT38" s="158"/>
      <c r="YU38" s="158"/>
      <c r="YV38" s="158"/>
      <c r="YW38" s="158"/>
      <c r="YX38" s="158"/>
      <c r="YY38" s="158"/>
      <c r="YZ38" s="158"/>
      <c r="ZA38" s="158"/>
      <c r="ZB38" s="158"/>
      <c r="ZC38" s="158"/>
      <c r="ZD38" s="158"/>
      <c r="ZE38" s="158"/>
      <c r="ZF38" s="158"/>
      <c r="ZG38" s="158"/>
      <c r="ZH38" s="158"/>
      <c r="ZI38" s="158"/>
      <c r="ZJ38" s="158"/>
      <c r="ZK38" s="158"/>
      <c r="ZL38" s="158"/>
      <c r="ZM38" s="158"/>
      <c r="ZN38" s="158"/>
      <c r="ZO38" s="158"/>
      <c r="ZP38" s="158"/>
      <c r="ZQ38" s="158"/>
      <c r="ZR38" s="158"/>
      <c r="ZS38" s="158"/>
      <c r="ZT38" s="158"/>
      <c r="ZU38" s="158"/>
      <c r="ZV38" s="158"/>
      <c r="ZW38" s="158"/>
      <c r="ZX38" s="158"/>
      <c r="ZY38" s="158"/>
      <c r="ZZ38" s="158"/>
      <c r="AAA38" s="158"/>
      <c r="AAB38" s="158"/>
      <c r="AAC38" s="158"/>
      <c r="AAD38" s="158"/>
      <c r="AAE38" s="158"/>
      <c r="AAF38" s="158"/>
      <c r="AAG38" s="158"/>
      <c r="AAH38" s="158"/>
      <c r="AAI38" s="158"/>
      <c r="AAJ38" s="158"/>
      <c r="AAK38" s="158"/>
      <c r="AAL38" s="158"/>
      <c r="AAM38" s="158"/>
      <c r="AAN38" s="158"/>
      <c r="AAO38" s="158"/>
      <c r="AAP38" s="158"/>
      <c r="AAQ38" s="158"/>
      <c r="AAR38" s="158"/>
      <c r="AAS38" s="158"/>
      <c r="AAT38" s="158"/>
      <c r="AAU38" s="158"/>
      <c r="AAV38" s="158"/>
      <c r="AAW38" s="158"/>
      <c r="AAX38" s="158"/>
      <c r="AAY38" s="158"/>
      <c r="AAZ38" s="158"/>
      <c r="ABA38" s="158"/>
      <c r="ABB38" s="158"/>
      <c r="ABC38" s="158"/>
      <c r="ABD38" s="158"/>
      <c r="ABE38" s="158"/>
      <c r="ABF38" s="158"/>
      <c r="ABG38" s="158"/>
      <c r="ABH38" s="158"/>
      <c r="ABI38" s="158"/>
      <c r="ABJ38" s="158"/>
      <c r="ABK38" s="158"/>
      <c r="ABL38" s="158"/>
      <c r="ABM38" s="158"/>
      <c r="ABN38" s="158"/>
      <c r="ABO38" s="158"/>
      <c r="ABP38" s="158"/>
      <c r="ABQ38" s="158"/>
      <c r="ABR38" s="158"/>
      <c r="ABS38" s="158"/>
      <c r="ABT38" s="158"/>
      <c r="ABU38" s="158"/>
      <c r="ABV38" s="158"/>
      <c r="ABW38" s="158"/>
      <c r="ABX38" s="158"/>
      <c r="ABY38" s="158"/>
      <c r="ABZ38" s="158"/>
      <c r="ACA38" s="158"/>
      <c r="ACB38" s="158"/>
      <c r="ACC38" s="158"/>
      <c r="ACD38" s="158"/>
      <c r="ACE38" s="158"/>
      <c r="ACF38" s="158"/>
      <c r="ACG38" s="158"/>
      <c r="ACH38" s="158"/>
      <c r="ACI38" s="158"/>
      <c r="ACJ38" s="158"/>
      <c r="ACK38" s="158"/>
      <c r="ACL38" s="158"/>
      <c r="ACM38" s="158"/>
      <c r="ACN38" s="158"/>
      <c r="ACO38" s="158"/>
      <c r="ACP38" s="158"/>
      <c r="ACQ38" s="158"/>
      <c r="ACR38" s="158"/>
      <c r="ACS38" s="158"/>
      <c r="ACT38" s="158"/>
      <c r="ACU38" s="158"/>
      <c r="ACV38" s="158"/>
      <c r="ACW38" s="158"/>
      <c r="ACX38" s="158"/>
      <c r="ACY38" s="158"/>
      <c r="ACZ38" s="158"/>
      <c r="ADA38" s="158"/>
      <c r="ADB38" s="158"/>
      <c r="ADC38" s="158"/>
      <c r="ADD38" s="158"/>
      <c r="ADE38" s="158"/>
      <c r="ADF38" s="158"/>
      <c r="ADG38" s="158"/>
      <c r="ADH38" s="158"/>
      <c r="ADI38" s="158"/>
      <c r="ADJ38" s="158"/>
      <c r="ADK38" s="158"/>
      <c r="ADL38" s="158"/>
      <c r="ADM38" s="158"/>
      <c r="ADN38" s="158"/>
      <c r="ADO38" s="158"/>
      <c r="ADP38" s="158"/>
      <c r="ADQ38" s="158"/>
      <c r="ADR38" s="158"/>
      <c r="ADS38" s="158"/>
      <c r="ADT38" s="158"/>
      <c r="ADU38" s="158"/>
      <c r="ADV38" s="158"/>
      <c r="ADW38" s="158"/>
      <c r="ADX38" s="158"/>
      <c r="ADY38" s="158"/>
      <c r="ADZ38" s="158"/>
      <c r="AEA38" s="158"/>
      <c r="AEB38" s="158"/>
      <c r="AEC38" s="158"/>
      <c r="AED38" s="158"/>
      <c r="AEE38" s="158"/>
      <c r="AEF38" s="158"/>
      <c r="AEG38" s="158"/>
      <c r="AEH38" s="158"/>
      <c r="AEI38" s="158"/>
      <c r="AEJ38" s="158"/>
      <c r="AEK38" s="158"/>
      <c r="AEL38" s="158"/>
      <c r="AEM38" s="158"/>
      <c r="AEN38" s="158"/>
      <c r="AEO38" s="158"/>
      <c r="AEP38" s="158"/>
      <c r="AEQ38" s="158"/>
      <c r="AER38" s="158"/>
      <c r="AES38" s="158"/>
      <c r="AET38" s="158"/>
      <c r="AEU38" s="158"/>
      <c r="AEV38" s="158"/>
      <c r="AEW38" s="158"/>
      <c r="AEX38" s="158"/>
      <c r="AEY38" s="158"/>
      <c r="AEZ38" s="158"/>
      <c r="AFA38" s="158"/>
      <c r="AFB38" s="158"/>
      <c r="AFC38" s="158"/>
      <c r="AFD38" s="158"/>
      <c r="AFE38" s="158"/>
      <c r="AFF38" s="158"/>
      <c r="AFG38" s="158"/>
      <c r="AFH38" s="158"/>
      <c r="AFI38" s="158"/>
      <c r="AFJ38" s="158"/>
      <c r="AFK38" s="158"/>
      <c r="AFL38" s="158"/>
      <c r="AFM38" s="158"/>
      <c r="AFN38" s="158"/>
      <c r="AFO38" s="158"/>
      <c r="AFP38" s="158"/>
      <c r="AFQ38" s="158"/>
      <c r="AFR38" s="158"/>
      <c r="AFS38" s="158"/>
      <c r="AFT38" s="158"/>
      <c r="AFU38" s="158"/>
      <c r="AFV38" s="158"/>
      <c r="AFW38" s="158"/>
      <c r="AFX38" s="158"/>
      <c r="AFY38" s="158"/>
      <c r="AFZ38" s="158"/>
      <c r="AGA38" s="158"/>
      <c r="AGB38" s="158"/>
      <c r="AGC38" s="158"/>
      <c r="AGD38" s="158"/>
      <c r="AGE38" s="158"/>
      <c r="AGF38" s="158"/>
      <c r="AGG38" s="158"/>
      <c r="AGH38" s="158"/>
      <c r="AGI38" s="158"/>
      <c r="AGJ38" s="158"/>
      <c r="AGK38" s="158"/>
      <c r="AGL38" s="158"/>
      <c r="AGM38" s="158"/>
      <c r="AGN38" s="158"/>
      <c r="AGO38" s="158"/>
      <c r="AGP38" s="158"/>
      <c r="AGQ38" s="158"/>
      <c r="AGR38" s="158"/>
      <c r="AGS38" s="158"/>
      <c r="AGT38" s="158"/>
      <c r="AGU38" s="158"/>
      <c r="AGV38" s="158"/>
      <c r="AGW38" s="158"/>
      <c r="AGX38" s="158"/>
      <c r="AGY38" s="158"/>
      <c r="AGZ38" s="158"/>
      <c r="AHA38" s="158"/>
      <c r="AHB38" s="158"/>
      <c r="AHC38" s="158"/>
      <c r="AHD38" s="158"/>
      <c r="AHE38" s="158"/>
      <c r="AHF38" s="158"/>
      <c r="AHG38" s="158"/>
      <c r="AHH38" s="158"/>
      <c r="AHI38" s="158"/>
      <c r="AHJ38" s="158"/>
      <c r="AHK38" s="158"/>
      <c r="AHL38" s="158"/>
      <c r="AHM38" s="158"/>
      <c r="AHN38" s="158"/>
      <c r="AHO38" s="158"/>
      <c r="AHP38" s="158"/>
      <c r="AHQ38" s="158"/>
      <c r="AHR38" s="158"/>
      <c r="AHS38" s="158"/>
      <c r="AHT38" s="158"/>
      <c r="AHU38" s="158"/>
      <c r="AHV38" s="158"/>
      <c r="AHW38" s="158"/>
      <c r="AHX38" s="158"/>
      <c r="AHY38" s="158"/>
      <c r="AHZ38" s="158"/>
      <c r="AIA38" s="158"/>
      <c r="AIB38" s="158"/>
      <c r="AIC38" s="158"/>
      <c r="AID38" s="158"/>
      <c r="AIE38" s="158"/>
      <c r="AIF38" s="158"/>
      <c r="AIG38" s="158"/>
      <c r="AIH38" s="158"/>
      <c r="AII38" s="158"/>
      <c r="AIJ38" s="158"/>
      <c r="AIK38" s="158"/>
      <c r="AIL38" s="158"/>
      <c r="AIM38" s="158"/>
      <c r="AIN38" s="158"/>
      <c r="AIO38" s="158"/>
      <c r="AIP38" s="158"/>
      <c r="AIQ38" s="158"/>
      <c r="AIR38" s="158"/>
      <c r="AIS38" s="158"/>
      <c r="AIT38" s="158"/>
      <c r="AIU38" s="158"/>
      <c r="AIV38" s="158"/>
      <c r="AIW38" s="158"/>
      <c r="AIX38" s="158"/>
      <c r="AIY38" s="158"/>
      <c r="AIZ38" s="158"/>
      <c r="AJA38" s="158"/>
      <c r="AJB38" s="158"/>
      <c r="AJC38" s="158"/>
      <c r="AJD38" s="158"/>
      <c r="AJE38" s="158"/>
      <c r="AJF38" s="158"/>
      <c r="AJG38" s="158"/>
      <c r="AJH38" s="158"/>
      <c r="AJI38" s="158"/>
      <c r="AJJ38" s="158"/>
      <c r="AJK38" s="158"/>
      <c r="AJL38" s="158"/>
      <c r="AJM38" s="158"/>
      <c r="AJN38" s="158"/>
      <c r="AJO38" s="158"/>
      <c r="AJP38" s="158"/>
      <c r="AJQ38" s="158"/>
      <c r="AJR38" s="158"/>
      <c r="AJS38" s="158"/>
      <c r="AJT38" s="158"/>
      <c r="AJU38" s="158"/>
      <c r="AJV38" s="158"/>
      <c r="AJW38" s="158"/>
      <c r="AJX38" s="158"/>
      <c r="AJY38" s="158"/>
      <c r="AJZ38" s="158"/>
      <c r="AKA38" s="158"/>
      <c r="AKB38" s="158"/>
      <c r="AKC38" s="158"/>
      <c r="AKD38" s="158"/>
      <c r="AKE38" s="158"/>
      <c r="AKF38" s="158"/>
      <c r="AKG38" s="158"/>
      <c r="AKH38" s="158"/>
      <c r="AKI38" s="158"/>
      <c r="AKJ38" s="158"/>
      <c r="AKK38" s="158"/>
      <c r="AKL38" s="158"/>
      <c r="AKM38" s="158"/>
      <c r="AKN38" s="158"/>
      <c r="AKO38" s="158"/>
      <c r="AKP38" s="158"/>
      <c r="AKQ38" s="158"/>
      <c r="AKR38" s="158"/>
      <c r="AKS38" s="158"/>
      <c r="AKT38" s="158"/>
      <c r="AKU38" s="158"/>
      <c r="AKV38" s="158"/>
      <c r="AKW38" s="158"/>
      <c r="AKX38" s="158"/>
      <c r="AKY38" s="158"/>
      <c r="AKZ38" s="158"/>
      <c r="ALA38" s="158"/>
      <c r="ALB38" s="158"/>
      <c r="ALC38" s="158"/>
      <c r="ALD38" s="158"/>
      <c r="ALE38" s="158"/>
      <c r="ALF38" s="158"/>
      <c r="ALG38" s="158"/>
      <c r="ALH38" s="158"/>
      <c r="ALI38" s="158"/>
      <c r="ALJ38" s="158"/>
      <c r="ALK38" s="158"/>
      <c r="ALL38" s="158"/>
      <c r="ALM38" s="158"/>
      <c r="ALN38" s="158"/>
      <c r="ALO38" s="158"/>
      <c r="ALP38" s="158"/>
      <c r="ALQ38" s="158"/>
      <c r="ALR38" s="158"/>
      <c r="ALS38" s="158"/>
      <c r="ALT38" s="158"/>
      <c r="ALU38" s="158"/>
      <c r="ALV38" s="158"/>
      <c r="ALW38" s="158"/>
      <c r="ALX38" s="158"/>
      <c r="ALY38" s="158"/>
      <c r="ALZ38" s="158"/>
      <c r="AMA38" s="158"/>
      <c r="AMB38" s="158"/>
      <c r="AMC38" s="158"/>
      <c r="AMD38" s="158"/>
      <c r="AME38" s="158"/>
      <c r="AMF38" s="158"/>
      <c r="AMG38" s="158"/>
      <c r="AMH38" s="158"/>
      <c r="AMI38" s="158"/>
      <c r="AMJ38" s="158"/>
      <c r="AMK38" s="158"/>
      <c r="AML38" s="158"/>
      <c r="AMM38" s="158"/>
      <c r="AMN38" s="158"/>
      <c r="AMO38" s="158"/>
      <c r="AMP38" s="158"/>
      <c r="AMQ38" s="158"/>
      <c r="AMR38" s="158"/>
      <c r="AMS38" s="158"/>
      <c r="AMT38" s="158"/>
      <c r="AMU38" s="158"/>
      <c r="AMV38" s="158"/>
      <c r="AMW38" s="158"/>
      <c r="AMX38" s="158"/>
      <c r="AMY38" s="158"/>
      <c r="AMZ38" s="158"/>
      <c r="ANA38" s="158"/>
      <c r="ANB38" s="158"/>
      <c r="ANC38" s="158"/>
      <c r="AND38" s="158"/>
      <c r="ANE38" s="158"/>
      <c r="ANF38" s="158"/>
      <c r="ANG38" s="158"/>
      <c r="ANH38" s="158"/>
      <c r="ANI38" s="158"/>
      <c r="ANJ38" s="158"/>
      <c r="ANK38" s="158"/>
      <c r="ANL38" s="158"/>
      <c r="ANM38" s="158"/>
      <c r="ANN38" s="158"/>
      <c r="ANO38" s="158"/>
      <c r="ANP38" s="158"/>
      <c r="ANQ38" s="158"/>
      <c r="ANR38" s="158"/>
      <c r="ANS38" s="158"/>
      <c r="ANT38" s="158"/>
      <c r="ANU38" s="158"/>
      <c r="ANV38" s="158"/>
      <c r="ANW38" s="158"/>
      <c r="ANX38" s="158"/>
      <c r="ANY38" s="158"/>
      <c r="ANZ38" s="158"/>
      <c r="AOA38" s="158"/>
      <c r="AOB38" s="158"/>
      <c r="AOC38" s="158"/>
      <c r="AOD38" s="158"/>
      <c r="AOE38" s="158"/>
      <c r="AOF38" s="158"/>
      <c r="AOG38" s="158"/>
      <c r="AOH38" s="158"/>
      <c r="AOI38" s="158"/>
      <c r="AOJ38" s="158"/>
      <c r="AOK38" s="158"/>
      <c r="AOL38" s="158"/>
      <c r="AOM38" s="158"/>
      <c r="AON38" s="158"/>
      <c r="AOO38" s="158"/>
      <c r="AOP38" s="158"/>
      <c r="AOQ38" s="158"/>
      <c r="AOR38" s="158"/>
      <c r="AOS38" s="158"/>
      <c r="AOT38" s="158"/>
      <c r="AOU38" s="158"/>
      <c r="AOV38" s="158"/>
      <c r="AOW38" s="158"/>
      <c r="AOX38" s="158"/>
      <c r="AOY38" s="158"/>
      <c r="AOZ38" s="158"/>
      <c r="APA38" s="158"/>
      <c r="APB38" s="158"/>
      <c r="APC38" s="158"/>
      <c r="APD38" s="158"/>
      <c r="APE38" s="158"/>
      <c r="APF38" s="158"/>
      <c r="APG38" s="158"/>
      <c r="APH38" s="158"/>
      <c r="API38" s="158"/>
      <c r="APJ38" s="158"/>
      <c r="APK38" s="158"/>
      <c r="APL38" s="158"/>
      <c r="APM38" s="158"/>
      <c r="APN38" s="158"/>
      <c r="APO38" s="158"/>
      <c r="APP38" s="158"/>
      <c r="APQ38" s="158"/>
      <c r="APR38" s="158"/>
      <c r="APS38" s="158"/>
      <c r="APT38" s="158"/>
      <c r="APU38" s="158"/>
      <c r="APV38" s="158"/>
      <c r="APW38" s="158"/>
      <c r="APX38" s="158"/>
      <c r="APY38" s="158"/>
      <c r="APZ38" s="158"/>
      <c r="AQA38" s="158"/>
      <c r="AQB38" s="158"/>
      <c r="AQC38" s="158"/>
      <c r="AQD38" s="158"/>
      <c r="AQE38" s="158"/>
      <c r="AQF38" s="158"/>
      <c r="AQG38" s="158"/>
      <c r="AQH38" s="158"/>
      <c r="AQI38" s="158"/>
      <c r="AQJ38" s="158"/>
      <c r="AQK38" s="158"/>
      <c r="AQL38" s="158"/>
      <c r="AQM38" s="158"/>
      <c r="AQN38" s="158"/>
      <c r="AQO38" s="158"/>
      <c r="AQP38" s="158"/>
      <c r="AQQ38" s="158"/>
      <c r="AQR38" s="158"/>
      <c r="AQS38" s="158"/>
      <c r="AQT38" s="158"/>
      <c r="AQU38" s="158"/>
      <c r="AQV38" s="158"/>
      <c r="AQW38" s="158"/>
      <c r="AQX38" s="158"/>
      <c r="AQY38" s="158"/>
      <c r="AQZ38" s="158"/>
      <c r="ARA38" s="158"/>
      <c r="ARB38" s="158"/>
      <c r="ARC38" s="158"/>
      <c r="ARD38" s="158"/>
      <c r="ARE38" s="158"/>
      <c r="ARF38" s="158"/>
      <c r="ARG38" s="158"/>
      <c r="ARH38" s="158"/>
      <c r="ARI38" s="158"/>
      <c r="ARJ38" s="158"/>
      <c r="ARK38" s="158"/>
      <c r="ARL38" s="158"/>
      <c r="ARM38" s="158"/>
      <c r="ARN38" s="158"/>
      <c r="ARO38" s="158"/>
      <c r="ARP38" s="158"/>
      <c r="ARQ38" s="158"/>
      <c r="ARR38" s="158"/>
      <c r="ARS38" s="158"/>
      <c r="ART38" s="158"/>
      <c r="ARU38" s="158"/>
      <c r="ARV38" s="158"/>
      <c r="ARW38" s="158"/>
      <c r="ARX38" s="158"/>
      <c r="ARY38" s="158"/>
      <c r="ARZ38" s="158"/>
      <c r="ASA38" s="158"/>
      <c r="ASB38" s="158"/>
      <c r="ASC38" s="158"/>
      <c r="ASD38" s="158"/>
      <c r="ASE38" s="158"/>
      <c r="ASF38" s="158"/>
      <c r="ASG38" s="158"/>
      <c r="ASH38" s="158"/>
      <c r="ASI38" s="158"/>
      <c r="ASJ38" s="158"/>
      <c r="ASK38" s="158"/>
      <c r="ASL38" s="158"/>
      <c r="ASM38" s="158"/>
      <c r="ASN38" s="158"/>
      <c r="ASO38" s="158"/>
      <c r="ASP38" s="158"/>
      <c r="ASQ38" s="158"/>
      <c r="ASR38" s="158"/>
      <c r="ASS38" s="158"/>
      <c r="AST38" s="158"/>
      <c r="ASU38" s="158"/>
      <c r="ASV38" s="158"/>
      <c r="ASW38" s="158"/>
      <c r="ASX38" s="158"/>
      <c r="ASY38" s="158"/>
      <c r="ASZ38" s="158"/>
      <c r="ATA38" s="158"/>
      <c r="ATB38" s="158"/>
      <c r="ATC38" s="158"/>
      <c r="ATD38" s="158"/>
      <c r="ATE38" s="158"/>
      <c r="ATF38" s="158"/>
      <c r="ATG38" s="158"/>
      <c r="ATH38" s="158"/>
      <c r="ATI38" s="158"/>
      <c r="ATJ38" s="158"/>
      <c r="ATK38" s="158"/>
      <c r="ATL38" s="158"/>
      <c r="ATM38" s="158"/>
      <c r="ATN38" s="158"/>
      <c r="ATO38" s="158"/>
      <c r="ATP38" s="158"/>
      <c r="ATQ38" s="158"/>
      <c r="ATR38" s="158"/>
      <c r="ATS38" s="158"/>
      <c r="ATT38" s="158"/>
      <c r="ATU38" s="158"/>
      <c r="ATV38" s="158"/>
      <c r="ATW38" s="158"/>
      <c r="ATX38" s="158"/>
      <c r="ATY38" s="158"/>
      <c r="ATZ38" s="158"/>
      <c r="AUA38" s="158"/>
      <c r="AUB38" s="158"/>
      <c r="AUC38" s="158"/>
      <c r="AUD38" s="158"/>
      <c r="AUE38" s="158"/>
      <c r="AUF38" s="158"/>
      <c r="AUG38" s="158"/>
      <c r="AUH38" s="158"/>
      <c r="AUI38" s="158"/>
      <c r="AUJ38" s="158"/>
      <c r="AUK38" s="158"/>
      <c r="AUL38" s="158"/>
      <c r="AUM38" s="158"/>
      <c r="AUN38" s="158"/>
      <c r="AUO38" s="158"/>
      <c r="AUP38" s="158"/>
      <c r="AUQ38" s="158"/>
      <c r="AUR38" s="158"/>
      <c r="AUS38" s="158"/>
      <c r="AUT38" s="158"/>
      <c r="AUU38" s="158"/>
      <c r="AUV38" s="158"/>
      <c r="AUW38" s="158"/>
      <c r="AUX38" s="158"/>
      <c r="AUY38" s="158"/>
      <c r="AUZ38" s="158"/>
      <c r="AVA38" s="158"/>
      <c r="AVB38" s="158"/>
      <c r="AVC38" s="158"/>
      <c r="AVD38" s="158"/>
      <c r="AVE38" s="158"/>
      <c r="AVF38" s="158"/>
      <c r="AVG38" s="158"/>
      <c r="AVH38" s="158"/>
      <c r="AVI38" s="158"/>
      <c r="AVJ38" s="158"/>
      <c r="AVK38" s="158"/>
      <c r="AVL38" s="158"/>
      <c r="AVM38" s="158"/>
      <c r="AVN38" s="158"/>
      <c r="AVO38" s="158"/>
      <c r="AVP38" s="158"/>
      <c r="AVQ38" s="158"/>
      <c r="AVR38" s="158"/>
      <c r="AVS38" s="158"/>
      <c r="AVT38" s="158"/>
      <c r="AVU38" s="158"/>
      <c r="AVV38" s="158"/>
      <c r="AVW38" s="158"/>
      <c r="AVX38" s="158"/>
      <c r="AVY38" s="158"/>
      <c r="AVZ38" s="158"/>
      <c r="AWA38" s="158"/>
      <c r="AWB38" s="158"/>
      <c r="AWC38" s="158"/>
      <c r="AWD38" s="158"/>
      <c r="AWE38" s="158"/>
      <c r="AWF38" s="158"/>
      <c r="AWG38" s="158"/>
      <c r="AWH38" s="158"/>
      <c r="AWI38" s="158"/>
      <c r="AWJ38" s="158"/>
      <c r="AWK38" s="158"/>
      <c r="AWL38" s="158"/>
      <c r="AWM38" s="158"/>
      <c r="AWN38" s="158"/>
      <c r="AWO38" s="158"/>
      <c r="AWP38" s="158"/>
      <c r="AWQ38" s="158"/>
      <c r="AWR38" s="158"/>
      <c r="AWS38" s="158"/>
      <c r="AWT38" s="158"/>
      <c r="AWU38" s="158"/>
      <c r="AWV38" s="158"/>
      <c r="AWW38" s="158"/>
      <c r="AWX38" s="158"/>
      <c r="AWY38" s="158"/>
      <c r="AWZ38" s="158"/>
      <c r="AXA38" s="158"/>
      <c r="AXB38" s="158"/>
      <c r="AXC38" s="158"/>
      <c r="AXD38" s="158"/>
      <c r="AXE38" s="158"/>
      <c r="AXF38" s="158"/>
      <c r="AXG38" s="158"/>
      <c r="AXH38" s="158"/>
      <c r="AXI38" s="158"/>
      <c r="AXJ38" s="158"/>
      <c r="AXK38" s="158"/>
      <c r="AXL38" s="158"/>
      <c r="AXM38" s="158"/>
      <c r="AXN38" s="158"/>
      <c r="AXO38" s="158"/>
      <c r="AXP38" s="158"/>
      <c r="AXQ38" s="158"/>
      <c r="AXR38" s="158"/>
      <c r="AXS38" s="158"/>
      <c r="AXT38" s="158"/>
      <c r="AXU38" s="158"/>
      <c r="AXV38" s="158"/>
      <c r="AXW38" s="158"/>
      <c r="AXX38" s="158"/>
      <c r="AXY38" s="158"/>
      <c r="AXZ38" s="158"/>
      <c r="AYA38" s="158"/>
      <c r="AYB38" s="158"/>
      <c r="AYC38" s="158"/>
      <c r="AYD38" s="158"/>
      <c r="AYE38" s="158"/>
      <c r="AYF38" s="158"/>
      <c r="AYG38" s="158"/>
      <c r="AYH38" s="158"/>
      <c r="AYI38" s="158"/>
      <c r="AYJ38" s="158"/>
      <c r="AYK38" s="158"/>
      <c r="AYL38" s="158"/>
      <c r="AYM38" s="158"/>
      <c r="AYN38" s="158"/>
      <c r="AYO38" s="158"/>
      <c r="AYP38" s="158"/>
      <c r="AYQ38" s="158"/>
      <c r="AYR38" s="158"/>
      <c r="AYS38" s="158"/>
      <c r="AYT38" s="158"/>
      <c r="AYU38" s="158"/>
      <c r="AYV38" s="158"/>
      <c r="AYW38" s="158"/>
      <c r="AYX38" s="158"/>
      <c r="AYY38" s="158"/>
      <c r="AYZ38" s="158"/>
      <c r="AZA38" s="158"/>
      <c r="AZB38" s="158"/>
      <c r="AZC38" s="158"/>
      <c r="AZD38" s="158"/>
      <c r="AZE38" s="158"/>
      <c r="AZF38" s="158"/>
      <c r="AZG38" s="158"/>
      <c r="AZH38" s="158"/>
      <c r="AZI38" s="158"/>
      <c r="AZJ38" s="158"/>
      <c r="AZK38" s="158"/>
      <c r="AZL38" s="158"/>
      <c r="AZM38" s="158"/>
      <c r="AZN38" s="158"/>
      <c r="AZO38" s="158"/>
      <c r="AZP38" s="158"/>
      <c r="AZQ38" s="158"/>
      <c r="AZR38" s="158"/>
      <c r="AZS38" s="158"/>
      <c r="AZT38" s="158"/>
      <c r="AZU38" s="158"/>
      <c r="AZV38" s="158"/>
      <c r="AZW38" s="158"/>
      <c r="AZX38" s="158"/>
      <c r="AZY38" s="158"/>
      <c r="AZZ38" s="158"/>
      <c r="BAA38" s="158"/>
      <c r="BAB38" s="158"/>
      <c r="BAC38" s="158"/>
      <c r="BAD38" s="158"/>
      <c r="BAE38" s="158"/>
      <c r="BAF38" s="158"/>
      <c r="BAG38" s="158"/>
      <c r="BAH38" s="158"/>
      <c r="BAI38" s="158"/>
      <c r="BAJ38" s="158"/>
      <c r="BAK38" s="158"/>
      <c r="BAL38" s="158"/>
      <c r="BAM38" s="158"/>
      <c r="BAN38" s="158"/>
      <c r="BAO38" s="158"/>
      <c r="BAP38" s="158"/>
      <c r="BAQ38" s="158"/>
      <c r="BAR38" s="158"/>
      <c r="BAS38" s="158"/>
      <c r="BAT38" s="158"/>
      <c r="BAU38" s="158"/>
      <c r="BAV38" s="158"/>
      <c r="BAW38" s="158"/>
      <c r="BAX38" s="158"/>
      <c r="BAY38" s="158"/>
      <c r="BAZ38" s="158"/>
      <c r="BBA38" s="158"/>
      <c r="BBB38" s="158"/>
      <c r="BBC38" s="158"/>
      <c r="BBD38" s="158"/>
      <c r="BBE38" s="158"/>
      <c r="BBF38" s="158"/>
      <c r="BBG38" s="158"/>
      <c r="BBH38" s="158"/>
      <c r="BBI38" s="158"/>
      <c r="BBJ38" s="158"/>
      <c r="BBK38" s="158"/>
      <c r="BBL38" s="158"/>
      <c r="BBM38" s="158"/>
      <c r="BBN38" s="158"/>
      <c r="BBO38" s="158"/>
      <c r="BBP38" s="158"/>
      <c r="BBQ38" s="158"/>
      <c r="BBR38" s="158"/>
      <c r="BBS38" s="158"/>
      <c r="BBT38" s="158"/>
      <c r="BBU38" s="158"/>
      <c r="BBV38" s="158"/>
      <c r="BBW38" s="158"/>
      <c r="BBX38" s="158"/>
      <c r="BBY38" s="158"/>
      <c r="BBZ38" s="158"/>
      <c r="BCA38" s="158"/>
      <c r="BCB38" s="158"/>
      <c r="BCC38" s="158"/>
      <c r="BCD38" s="158"/>
      <c r="BCE38" s="158"/>
      <c r="BCF38" s="158"/>
      <c r="BCG38" s="158"/>
      <c r="BCH38" s="158"/>
      <c r="BCI38" s="158"/>
      <c r="BCJ38" s="158"/>
      <c r="BCK38" s="158"/>
      <c r="BCL38" s="158"/>
      <c r="BCM38" s="158"/>
      <c r="BCN38" s="158"/>
      <c r="BCO38" s="158"/>
      <c r="BCP38" s="158"/>
      <c r="BCQ38" s="158"/>
      <c r="BCR38" s="158"/>
      <c r="BCS38" s="158"/>
      <c r="BCT38" s="158"/>
      <c r="BCU38" s="158"/>
      <c r="BCV38" s="158"/>
      <c r="BCW38" s="158"/>
      <c r="BCX38" s="158"/>
      <c r="BCY38" s="158"/>
      <c r="BCZ38" s="158"/>
      <c r="BDA38" s="158"/>
      <c r="BDB38" s="158"/>
      <c r="BDC38" s="158"/>
      <c r="BDD38" s="158"/>
      <c r="BDE38" s="158"/>
      <c r="BDF38" s="158"/>
      <c r="BDG38" s="158"/>
      <c r="BDH38" s="158"/>
      <c r="BDI38" s="158"/>
      <c r="BDJ38" s="158"/>
      <c r="BDK38" s="158"/>
      <c r="BDL38" s="158"/>
      <c r="BDM38" s="158"/>
      <c r="BDN38" s="158"/>
      <c r="BDO38" s="158"/>
      <c r="BDP38" s="158"/>
      <c r="BDQ38" s="158"/>
      <c r="BDR38" s="158"/>
      <c r="BDS38" s="158"/>
      <c r="BDT38" s="158"/>
      <c r="BDU38" s="158"/>
      <c r="BDV38" s="158"/>
      <c r="BDW38" s="158"/>
      <c r="BDX38" s="158"/>
      <c r="BDY38" s="158"/>
      <c r="BDZ38" s="158"/>
      <c r="BEA38" s="158"/>
      <c r="BEB38" s="158"/>
      <c r="BEC38" s="158"/>
      <c r="BED38" s="158"/>
      <c r="BEE38" s="158"/>
      <c r="BEF38" s="158"/>
      <c r="BEG38" s="158"/>
      <c r="BEH38" s="158"/>
      <c r="BEI38" s="158"/>
      <c r="BEJ38" s="158"/>
      <c r="BEK38" s="158"/>
      <c r="BEL38" s="158"/>
      <c r="BEM38" s="158"/>
      <c r="BEN38" s="158"/>
      <c r="BEO38" s="158"/>
      <c r="BEP38" s="158"/>
      <c r="BEQ38" s="158"/>
      <c r="BER38" s="158"/>
      <c r="BES38" s="158"/>
      <c r="BET38" s="158"/>
      <c r="BEU38" s="158"/>
      <c r="BEV38" s="158"/>
      <c r="BEW38" s="158"/>
      <c r="BEX38" s="158"/>
      <c r="BEY38" s="158"/>
      <c r="BEZ38" s="158"/>
      <c r="BFA38" s="158"/>
      <c r="BFB38" s="158"/>
      <c r="BFC38" s="158"/>
      <c r="BFD38" s="158"/>
      <c r="BFE38" s="158"/>
      <c r="BFF38" s="158"/>
      <c r="BFG38" s="158"/>
      <c r="BFH38" s="158"/>
      <c r="BFI38" s="158"/>
      <c r="BFJ38" s="158"/>
      <c r="BFK38" s="158"/>
      <c r="BFL38" s="158"/>
      <c r="BFM38" s="158"/>
      <c r="BFN38" s="158"/>
      <c r="BFO38" s="158"/>
      <c r="BFP38" s="158"/>
      <c r="BFQ38" s="158"/>
      <c r="BFR38" s="158"/>
      <c r="BFS38" s="158"/>
      <c r="BFT38" s="158"/>
      <c r="BFU38" s="158"/>
      <c r="BFV38" s="158"/>
      <c r="BFW38" s="158"/>
      <c r="BFX38" s="158"/>
      <c r="BFY38" s="158"/>
      <c r="BFZ38" s="158"/>
      <c r="BGA38" s="158"/>
      <c r="BGB38" s="158"/>
      <c r="BGC38" s="158"/>
      <c r="BGD38" s="158"/>
      <c r="BGE38" s="158"/>
      <c r="BGF38" s="158"/>
      <c r="BGG38" s="158"/>
      <c r="BGH38" s="158"/>
      <c r="BGI38" s="158"/>
      <c r="BGJ38" s="158"/>
      <c r="BGK38" s="158"/>
      <c r="BGL38" s="158"/>
      <c r="BGM38" s="158"/>
      <c r="BGN38" s="158"/>
      <c r="BGO38" s="158"/>
      <c r="BGP38" s="158"/>
      <c r="BGQ38" s="158"/>
      <c r="BGR38" s="158"/>
      <c r="BGS38" s="158"/>
      <c r="BGT38" s="158"/>
      <c r="BGU38" s="158"/>
      <c r="BGV38" s="158"/>
      <c r="BGW38" s="158"/>
      <c r="BGX38" s="158"/>
      <c r="BGY38" s="158"/>
      <c r="BGZ38" s="158"/>
      <c r="BHA38" s="158"/>
      <c r="BHB38" s="158"/>
      <c r="BHC38" s="158"/>
      <c r="BHD38" s="158"/>
      <c r="BHE38" s="158"/>
      <c r="BHF38" s="158"/>
      <c r="BHG38" s="158"/>
      <c r="BHH38" s="158"/>
      <c r="BHI38" s="158"/>
      <c r="BHJ38" s="158"/>
      <c r="BHK38" s="158"/>
      <c r="BHL38" s="158"/>
      <c r="BHM38" s="158"/>
      <c r="BHN38" s="158"/>
      <c r="BHO38" s="158"/>
      <c r="BHP38" s="158"/>
      <c r="BHQ38" s="158"/>
      <c r="BHR38" s="158"/>
      <c r="BHS38" s="158"/>
      <c r="BHT38" s="158"/>
      <c r="BHU38" s="158"/>
      <c r="BHV38" s="158"/>
      <c r="BHW38" s="158"/>
      <c r="BHX38" s="158"/>
      <c r="BHY38" s="158"/>
      <c r="BHZ38" s="158"/>
      <c r="BIA38" s="158"/>
      <c r="BIB38" s="158"/>
      <c r="BIC38" s="158"/>
      <c r="BID38" s="158"/>
      <c r="BIE38" s="158"/>
      <c r="BIF38" s="158"/>
      <c r="BIG38" s="158"/>
      <c r="BIH38" s="158"/>
      <c r="BII38" s="158"/>
      <c r="BIJ38" s="158"/>
      <c r="BIK38" s="158"/>
      <c r="BIL38" s="158"/>
      <c r="BIM38" s="158"/>
      <c r="BIN38" s="158"/>
      <c r="BIO38" s="158"/>
      <c r="BIP38" s="158"/>
      <c r="BIQ38" s="158"/>
      <c r="BIR38" s="158"/>
      <c r="BIS38" s="158"/>
      <c r="BIT38" s="158"/>
      <c r="BIU38" s="158"/>
      <c r="BIV38" s="158"/>
      <c r="BIW38" s="158"/>
      <c r="BIX38" s="158"/>
      <c r="BIY38" s="158"/>
      <c r="BIZ38" s="158"/>
      <c r="BJA38" s="158"/>
      <c r="BJB38" s="158"/>
      <c r="BJC38" s="158"/>
      <c r="BJD38" s="158"/>
      <c r="BJE38" s="158"/>
      <c r="BJF38" s="158"/>
      <c r="BJG38" s="158"/>
      <c r="BJH38" s="158"/>
      <c r="BJI38" s="158"/>
      <c r="BJJ38" s="158"/>
      <c r="BJK38" s="158"/>
      <c r="BJL38" s="158"/>
      <c r="BJM38" s="158"/>
      <c r="BJN38" s="158"/>
      <c r="BJO38" s="158"/>
      <c r="BJP38" s="158"/>
      <c r="BJQ38" s="158"/>
      <c r="BJR38" s="158"/>
      <c r="BJS38" s="158"/>
      <c r="BJT38" s="158"/>
      <c r="BJU38" s="158"/>
      <c r="BJV38" s="158"/>
      <c r="BJW38" s="158"/>
      <c r="BJX38" s="158"/>
      <c r="BJY38" s="158"/>
      <c r="BJZ38" s="158"/>
      <c r="BKA38" s="158"/>
      <c r="BKB38" s="158"/>
      <c r="BKC38" s="158"/>
      <c r="BKD38" s="158"/>
      <c r="BKE38" s="158"/>
      <c r="BKF38" s="158"/>
      <c r="BKG38" s="158"/>
      <c r="BKH38" s="158"/>
      <c r="BKI38" s="158"/>
      <c r="BKJ38" s="158"/>
      <c r="BKK38" s="158"/>
      <c r="BKL38" s="158"/>
      <c r="BKM38" s="158"/>
      <c r="BKN38" s="158"/>
      <c r="BKO38" s="158"/>
      <c r="BKP38" s="158"/>
      <c r="BKQ38" s="158"/>
      <c r="BKR38" s="158"/>
      <c r="BKS38" s="158"/>
      <c r="BKT38" s="158"/>
      <c r="BKU38" s="158"/>
      <c r="BKV38" s="158"/>
      <c r="BKW38" s="158"/>
      <c r="BKX38" s="158"/>
      <c r="BKY38" s="158"/>
      <c r="BKZ38" s="158"/>
      <c r="BLA38" s="158"/>
      <c r="BLB38" s="158"/>
      <c r="BLC38" s="158"/>
      <c r="BLD38" s="158"/>
      <c r="BLE38" s="158"/>
      <c r="BLF38" s="158"/>
      <c r="BLG38" s="158"/>
      <c r="BLH38" s="158"/>
      <c r="BLI38" s="158"/>
      <c r="BLJ38" s="158"/>
      <c r="BLK38" s="158"/>
      <c r="BLL38" s="158"/>
      <c r="BLM38" s="158"/>
      <c r="BLN38" s="158"/>
      <c r="BLO38" s="158"/>
      <c r="BLP38" s="158"/>
      <c r="BLQ38" s="158"/>
      <c r="BLR38" s="158"/>
      <c r="BLS38" s="158"/>
      <c r="BLT38" s="158"/>
      <c r="BLU38" s="158"/>
      <c r="BLV38" s="158"/>
      <c r="BLW38" s="158"/>
      <c r="BLX38" s="158"/>
      <c r="BLY38" s="158"/>
      <c r="BLZ38" s="158"/>
      <c r="BMA38" s="158"/>
      <c r="BMB38" s="158"/>
      <c r="BMC38" s="158"/>
      <c r="BMD38" s="158"/>
      <c r="BME38" s="158"/>
      <c r="BMF38" s="158"/>
      <c r="BMG38" s="158"/>
      <c r="BMH38" s="158"/>
      <c r="BMI38" s="158"/>
      <c r="BMJ38" s="158"/>
      <c r="BMK38" s="158"/>
      <c r="BML38" s="158"/>
      <c r="BMM38" s="158"/>
      <c r="BMN38" s="158"/>
      <c r="BMO38" s="158"/>
      <c r="BMP38" s="158"/>
      <c r="BMQ38" s="158"/>
      <c r="BMR38" s="158"/>
      <c r="BMS38" s="158"/>
      <c r="BMT38" s="158"/>
      <c r="BMU38" s="158"/>
      <c r="BMV38" s="158"/>
      <c r="BMW38" s="158"/>
      <c r="BMX38" s="158"/>
      <c r="BMY38" s="158"/>
      <c r="BMZ38" s="158"/>
      <c r="BNA38" s="158"/>
      <c r="BNB38" s="158"/>
      <c r="BNC38" s="158"/>
      <c r="BND38" s="158"/>
      <c r="BNE38" s="158"/>
      <c r="BNF38" s="158"/>
      <c r="BNG38" s="158"/>
      <c r="BNH38" s="158"/>
      <c r="BNI38" s="158"/>
      <c r="BNJ38" s="158"/>
      <c r="BNK38" s="158"/>
      <c r="BNL38" s="158"/>
      <c r="BNM38" s="158"/>
      <c r="BNN38" s="158"/>
      <c r="BNO38" s="158"/>
      <c r="BNP38" s="158"/>
      <c r="BNQ38" s="158"/>
      <c r="BNR38" s="158"/>
      <c r="BNS38" s="158"/>
      <c r="BNT38" s="158"/>
      <c r="BNU38" s="158"/>
      <c r="BNV38" s="158"/>
      <c r="BNW38" s="158"/>
      <c r="BNX38" s="158"/>
      <c r="BNY38" s="158"/>
      <c r="BNZ38" s="158"/>
      <c r="BOA38" s="158"/>
      <c r="BOB38" s="158"/>
      <c r="BOC38" s="158"/>
      <c r="BOD38" s="158"/>
      <c r="BOE38" s="158"/>
      <c r="BOF38" s="158"/>
      <c r="BOG38" s="158"/>
      <c r="BOH38" s="158"/>
      <c r="BOI38" s="158"/>
      <c r="BOJ38" s="158"/>
      <c r="BOK38" s="158"/>
      <c r="BOL38" s="158"/>
      <c r="BOM38" s="158"/>
      <c r="BON38" s="158"/>
      <c r="BOO38" s="158"/>
      <c r="BOP38" s="158"/>
      <c r="BOQ38" s="158"/>
      <c r="BOR38" s="158"/>
      <c r="BOS38" s="158"/>
      <c r="BOT38" s="158"/>
      <c r="BOU38" s="158"/>
      <c r="BOV38" s="158"/>
      <c r="BOW38" s="158"/>
      <c r="BOX38" s="158"/>
      <c r="BOY38" s="158"/>
      <c r="BOZ38" s="158"/>
      <c r="BPA38" s="158"/>
      <c r="BPB38" s="158"/>
      <c r="BPC38" s="158"/>
      <c r="BPD38" s="158"/>
      <c r="BPE38" s="158"/>
      <c r="BPF38" s="158"/>
      <c r="BPG38" s="158"/>
      <c r="BPH38" s="158"/>
      <c r="BPI38" s="158"/>
      <c r="BPJ38" s="158"/>
      <c r="BPK38" s="158"/>
      <c r="BPL38" s="158"/>
      <c r="BPM38" s="158"/>
      <c r="BPN38" s="158"/>
      <c r="BPO38" s="158"/>
      <c r="BPP38" s="158"/>
      <c r="BPQ38" s="158"/>
      <c r="BPR38" s="158"/>
      <c r="BPS38" s="158"/>
      <c r="BPT38" s="158"/>
      <c r="BPU38" s="158"/>
      <c r="BPV38" s="158"/>
      <c r="BPW38" s="158"/>
      <c r="BPX38" s="158"/>
      <c r="BPY38" s="158"/>
      <c r="BPZ38" s="158"/>
      <c r="BQA38" s="158"/>
      <c r="BQB38" s="158"/>
      <c r="BQC38" s="158"/>
      <c r="BQD38" s="158"/>
      <c r="BQE38" s="158"/>
      <c r="BQF38" s="158"/>
      <c r="BQG38" s="158"/>
      <c r="BQH38" s="158"/>
      <c r="BQI38" s="158"/>
      <c r="BQJ38" s="158"/>
      <c r="BQK38" s="158"/>
      <c r="BQL38" s="158"/>
      <c r="BQM38" s="158"/>
      <c r="BQN38" s="158"/>
      <c r="BQO38" s="158"/>
      <c r="BQP38" s="158"/>
      <c r="BQQ38" s="158"/>
      <c r="BQR38" s="158"/>
      <c r="BQS38" s="158"/>
      <c r="BQT38" s="158"/>
      <c r="BQU38" s="158"/>
      <c r="BQV38" s="158"/>
      <c r="BQW38" s="158"/>
      <c r="BQX38" s="158"/>
      <c r="BQY38" s="158"/>
      <c r="BQZ38" s="158"/>
      <c r="BRA38" s="158"/>
      <c r="BRB38" s="158"/>
      <c r="BRC38" s="158"/>
      <c r="BRD38" s="158"/>
      <c r="BRE38" s="158"/>
      <c r="BRF38" s="158"/>
      <c r="BRG38" s="158"/>
      <c r="BRH38" s="158"/>
      <c r="BRI38" s="158"/>
      <c r="BRJ38" s="158"/>
      <c r="BRK38" s="158"/>
      <c r="BRL38" s="158"/>
      <c r="BRM38" s="158"/>
      <c r="BRN38" s="158"/>
      <c r="BRO38" s="158"/>
      <c r="BRP38" s="158"/>
      <c r="BRQ38" s="158"/>
      <c r="BRR38" s="158"/>
      <c r="BRS38" s="158"/>
      <c r="BRT38" s="158"/>
      <c r="BRU38" s="158"/>
      <c r="BRV38" s="158"/>
      <c r="BRW38" s="158"/>
      <c r="BRX38" s="158"/>
      <c r="BRY38" s="158"/>
      <c r="BRZ38" s="158"/>
      <c r="BSA38" s="158"/>
      <c r="BSB38" s="158"/>
      <c r="BSC38" s="158"/>
      <c r="BSD38" s="158"/>
      <c r="BSE38" s="158"/>
      <c r="BSF38" s="158"/>
      <c r="BSG38" s="158"/>
      <c r="BSH38" s="158"/>
      <c r="BSI38" s="158"/>
      <c r="BSJ38" s="158"/>
      <c r="BSK38" s="158"/>
      <c r="BSL38" s="158"/>
      <c r="BSM38" s="158"/>
      <c r="BSN38" s="158"/>
      <c r="BSO38" s="158"/>
      <c r="BSP38" s="158"/>
      <c r="BSQ38" s="158"/>
      <c r="BSR38" s="158"/>
      <c r="BSS38" s="158"/>
      <c r="BST38" s="158"/>
      <c r="BSU38" s="158"/>
      <c r="BSV38" s="158"/>
      <c r="BSW38" s="158"/>
      <c r="BSX38" s="158"/>
      <c r="BSY38" s="158"/>
      <c r="BSZ38" s="158"/>
      <c r="BTA38" s="158"/>
      <c r="BTB38" s="158"/>
      <c r="BTC38" s="158"/>
      <c r="BTD38" s="158"/>
      <c r="BTE38" s="158"/>
      <c r="BTF38" s="158"/>
      <c r="BTG38" s="158"/>
      <c r="BTH38" s="158"/>
      <c r="BTI38" s="158"/>
      <c r="BTJ38" s="158"/>
      <c r="BTK38" s="158"/>
      <c r="BTL38" s="158"/>
      <c r="BTM38" s="158"/>
      <c r="BTN38" s="158"/>
      <c r="BTO38" s="158"/>
      <c r="BTP38" s="158"/>
      <c r="BTQ38" s="158"/>
      <c r="BTR38" s="158"/>
      <c r="BTS38" s="158"/>
      <c r="BTT38" s="158"/>
      <c r="BTU38" s="158"/>
      <c r="BTV38" s="158"/>
      <c r="BTW38" s="158"/>
      <c r="BTX38" s="158"/>
      <c r="BTY38" s="158"/>
      <c r="BTZ38" s="158"/>
      <c r="BUA38" s="158"/>
      <c r="BUB38" s="158"/>
      <c r="BUC38" s="158"/>
      <c r="BUD38" s="158"/>
      <c r="BUE38" s="158"/>
      <c r="BUF38" s="158"/>
      <c r="BUG38" s="158"/>
      <c r="BUH38" s="158"/>
      <c r="BUI38" s="158"/>
      <c r="BUJ38" s="158"/>
      <c r="BUK38" s="158"/>
      <c r="BUL38" s="158"/>
      <c r="BUM38" s="158"/>
      <c r="BUN38" s="158"/>
      <c r="BUO38" s="158"/>
      <c r="BUP38" s="158"/>
      <c r="BUQ38" s="158"/>
      <c r="BUR38" s="158"/>
      <c r="BUS38" s="158"/>
      <c r="BUT38" s="158"/>
      <c r="BUU38" s="158"/>
      <c r="BUV38" s="158"/>
      <c r="BUW38" s="158"/>
      <c r="BUX38" s="158"/>
      <c r="BUY38" s="158"/>
      <c r="BUZ38" s="158"/>
      <c r="BVA38" s="158"/>
      <c r="BVB38" s="158"/>
      <c r="BVC38" s="158"/>
      <c r="BVD38" s="158"/>
      <c r="BVE38" s="158"/>
      <c r="BVF38" s="158"/>
      <c r="BVG38" s="158"/>
      <c r="BVH38" s="158"/>
      <c r="BVI38" s="158"/>
      <c r="BVJ38" s="158"/>
      <c r="BVK38" s="158"/>
      <c r="BVL38" s="158"/>
      <c r="BVM38" s="158"/>
      <c r="BVN38" s="158"/>
      <c r="BVO38" s="158"/>
      <c r="BVP38" s="158"/>
      <c r="BVQ38" s="158"/>
      <c r="BVR38" s="158"/>
      <c r="BVS38" s="158"/>
      <c r="BVT38" s="158"/>
      <c r="BVU38" s="158"/>
      <c r="BVV38" s="158"/>
      <c r="BVW38" s="158"/>
      <c r="BVX38" s="158"/>
      <c r="BVY38" s="158"/>
      <c r="BVZ38" s="158"/>
      <c r="BWA38" s="158"/>
      <c r="BWB38" s="158"/>
      <c r="BWC38" s="158"/>
      <c r="BWD38" s="158"/>
      <c r="BWE38" s="158"/>
      <c r="BWF38" s="158"/>
      <c r="BWG38" s="158"/>
      <c r="BWH38" s="158"/>
      <c r="BWI38" s="158"/>
      <c r="BWJ38" s="158"/>
      <c r="BWK38" s="158"/>
      <c r="BWL38" s="158"/>
      <c r="BWM38" s="158"/>
      <c r="BWN38" s="158"/>
      <c r="BWO38" s="158"/>
      <c r="BWP38" s="158"/>
      <c r="BWQ38" s="158"/>
      <c r="BWR38" s="158"/>
      <c r="BWS38" s="158"/>
      <c r="BWT38" s="158"/>
      <c r="BWU38" s="158"/>
      <c r="BWV38" s="158"/>
      <c r="BWW38" s="158"/>
      <c r="BWX38" s="158"/>
      <c r="BWY38" s="158"/>
      <c r="BWZ38" s="158"/>
      <c r="BXA38" s="158"/>
      <c r="BXB38" s="158"/>
      <c r="BXC38" s="158"/>
      <c r="BXD38" s="158"/>
      <c r="BXE38" s="158"/>
      <c r="BXF38" s="158"/>
      <c r="BXG38" s="158"/>
      <c r="BXH38" s="158"/>
      <c r="BXI38" s="158"/>
      <c r="BXJ38" s="158"/>
      <c r="BXK38" s="158"/>
      <c r="BXL38" s="158"/>
      <c r="BXM38" s="158"/>
      <c r="BXN38" s="158"/>
      <c r="BXO38" s="158"/>
      <c r="BXP38" s="158"/>
      <c r="BXQ38" s="158"/>
      <c r="BXR38" s="158"/>
      <c r="BXS38" s="158"/>
      <c r="BXT38" s="158"/>
      <c r="BXU38" s="158"/>
      <c r="BXV38" s="158"/>
      <c r="BXW38" s="158"/>
      <c r="BXX38" s="158"/>
      <c r="BXY38" s="158"/>
      <c r="BXZ38" s="158"/>
      <c r="BYA38" s="158"/>
      <c r="BYB38" s="158"/>
      <c r="BYC38" s="158"/>
      <c r="BYD38" s="158"/>
      <c r="BYE38" s="158"/>
      <c r="BYF38" s="158"/>
      <c r="BYG38" s="158"/>
      <c r="BYH38" s="158"/>
      <c r="BYI38" s="158"/>
      <c r="BYJ38" s="158"/>
      <c r="BYK38" s="158"/>
      <c r="BYL38" s="158"/>
      <c r="BYM38" s="158"/>
      <c r="BYN38" s="158"/>
      <c r="BYO38" s="158"/>
      <c r="BYP38" s="158"/>
    </row>
    <row r="39" spans="1:2018" s="7" customFormat="1" ht="12.75" customHeight="1">
      <c r="A39" s="218"/>
      <c r="C39" s="202">
        <v>2021</v>
      </c>
      <c r="D39" s="21" t="s">
        <v>51</v>
      </c>
      <c r="E39" s="219" t="s">
        <v>197</v>
      </c>
      <c r="H39" s="158"/>
      <c r="I39" s="33"/>
      <c r="J39" s="222">
        <f>IF($I19="n/a",0,IF(J$4&lt;=$C39,0,IF(SUM($C39,$I19)&gt;J$4,$O30/$I19,$O30-SUM($I39:I39))))</f>
        <v>0</v>
      </c>
      <c r="K39" s="222">
        <f>IF($I19="n/a",0,IF(K$4&lt;=$C39,0,IF(SUM($C39,$I19)&gt;K$4,$O30/$I19,$O30-SUM($I39:J39))))</f>
        <v>0</v>
      </c>
      <c r="L39" s="222">
        <f>IF($I19="n/a",0,IF(L$4&lt;=$C39,0,IF(SUM($C39,$I19)&gt;L$4,$O30/$I19,$O30-SUM($I39:K39))))</f>
        <v>0</v>
      </c>
      <c r="M39" s="222">
        <f>IF($I19="n/a",0,IF(M$4&lt;=$C39,0,IF(SUM($C39,$I19)&gt;M$4,$O30/$I19,$O30-SUM($I39:L39))))</f>
        <v>0</v>
      </c>
      <c r="N39" s="222">
        <f>IF($I19="n/a",0,IF(N$4&lt;=$C39,0,IF(SUM($C39,$I19)&gt;N$4,$O30/$I19,$O30-SUM($I39:M39))))</f>
        <v>0</v>
      </c>
      <c r="O39" s="220">
        <f>IF($I19="n/a",0,IF(O$4&lt;=$C39,0,IF(SUM($C39,$I19)&gt;O$4,$O30/$I19,$O30-SUM($I39:N39))))</f>
        <v>0</v>
      </c>
      <c r="P39" s="220">
        <f>IF($I19="n/a",0,IF(P$4&lt;=$C39,0,IF(SUM($C39,$I19)&gt;P$4,$O30/$I19,$O30-SUM($I39:O39))))</f>
        <v>0</v>
      </c>
      <c r="Q39" s="220">
        <f>IF($I19="n/a",0,IF(Q$4&lt;=$C39,0,IF(SUM($C39,$I19)&gt;Q$4,$O30/$I19,$O30-SUM($I39:P39))))</f>
        <v>0</v>
      </c>
      <c r="R39" s="220">
        <f>IF($I19="n/a",0,IF(R$4&lt;=$C39,0,IF(SUM($C39,$I19)&gt;R$4,$O30/$I19,$O30-SUM($I39:Q39))))</f>
        <v>0</v>
      </c>
      <c r="S39" s="220">
        <f>IF($I19="n/a",0,IF(S$4&lt;=$C39,0,IF(SUM($C39,$I19)&gt;S$4,$O30/$I19,$O30-SUM($I39:R39))))</f>
        <v>0</v>
      </c>
      <c r="T39" s="220">
        <f>IF($I19="n/a",0,IF(T$4&lt;=$C39,0,IF(SUM($C39,$I19)&gt;T$4,$O30/$I19,$O30-SUM($I39:S39))))</f>
        <v>0</v>
      </c>
      <c r="U39" s="220">
        <f>IF($I19="n/a",0,IF(U$4&lt;=$C39,0,IF(SUM($C39,$I19)&gt;U$4,$O30/$I19,$O30-SUM($I39:T39))))</f>
        <v>0</v>
      </c>
      <c r="V39" s="220">
        <f>IF($I19="n/a",0,IF(V$4&lt;=$C39,0,IF(SUM($C39,$I19)&gt;V$4,$O30/$I19,$O30-SUM($I39:U39))))</f>
        <v>0</v>
      </c>
      <c r="W39" s="220">
        <f>IF($I19="n/a",0,IF(W$4&lt;=$C39,0,IF(SUM($C39,$I19)&gt;W$4,$O30/$I19,$O30-SUM($I39:V39))))</f>
        <v>0</v>
      </c>
      <c r="X39" s="220">
        <f>IF($I19="n/a",0,IF(X$4&lt;=$C39,0,IF(SUM($C39,$I19)&gt;X$4,$O30/$I19,$O30-SUM($I39:W39))))</f>
        <v>0</v>
      </c>
      <c r="Y39" s="220">
        <f>IF($I19="n/a",0,IF(Y$4&lt;=$C39,0,IF(SUM($C39,$I19)&gt;Y$4,$O30/$I19,$O30-SUM($I39:X39))))</f>
        <v>0</v>
      </c>
      <c r="Z39" s="220">
        <f>IF($I19="n/a",0,IF(Z$4&lt;=$C39,0,IF(SUM($C39,$I19)&gt;Z$4,$O30/$I19,$O30-SUM($I39:Y39))))</f>
        <v>0</v>
      </c>
      <c r="AA39" s="220">
        <f>IF($I19="n/a",0,IF(AA$4&lt;=$C39,0,IF(SUM($C39,$I19)&gt;AA$4,$O30/$I19,$O30-SUM($I39:Z39))))</f>
        <v>0</v>
      </c>
      <c r="AB39" s="220">
        <f>IF($I19="n/a",0,IF(AB$4&lt;=$C39,0,IF(SUM($C39,$I19)&gt;AB$4,$O30/$I19,$O30-SUM($I39:AA39))))</f>
        <v>0</v>
      </c>
      <c r="AC39" s="220">
        <f>IF($I19="n/a",0,IF(AC$4&lt;=$C39,0,IF(SUM($C39,$I19)&gt;AC$4,$O30/$I19,$O30-SUM($I39:AB39))))</f>
        <v>0</v>
      </c>
      <c r="AD39" s="220">
        <f>IF($I19="n/a",0,IF(AD$4&lt;=$C39,0,IF(SUM($C39,$I19)&gt;AD$4,$O30/$I19,$O30-SUM($I39:AC39))))</f>
        <v>0</v>
      </c>
      <c r="AE39" s="220">
        <f>IF($I19="n/a",0,IF(AE$4&lt;=$C39,0,IF(SUM($C39,$I19)&gt;AE$4,$O30/$I19,$O30-SUM($I39:AD39))))</f>
        <v>0</v>
      </c>
      <c r="AF39" s="220">
        <f>IF($I19="n/a",0,IF(AF$4&lt;=$C39,0,IF(SUM($C39,$I19)&gt;AF$4,$O30/$I19,$O30-SUM($I39:AE39))))</f>
        <v>0</v>
      </c>
      <c r="AG39" s="220">
        <f>IF($I19="n/a",0,IF(AG$4&lt;=$C39,0,IF(SUM($C39,$I19)&gt;AG$4,$O30/$I19,$O30-SUM($I39:AF39))))</f>
        <v>0</v>
      </c>
      <c r="AH39" s="220">
        <f>IF($I19="n/a",0,IF(AH$4&lt;=$C39,0,IF(SUM($C39,$I19)&gt;AH$4,$O30/$I19,$O30-SUM($I39:AG39))))</f>
        <v>0</v>
      </c>
      <c r="AI39" s="220">
        <f>IF($I19="n/a",0,IF(AI$4&lt;=$C39,0,IF(SUM($C39,$I19)&gt;AI$4,$O30/$I19,$O30-SUM($I39:AH39))))</f>
        <v>0</v>
      </c>
      <c r="AJ39" s="220">
        <f>IF($I19="n/a",0,IF(AJ$4&lt;=$C39,0,IF(SUM($C39,$I19)&gt;AJ$4,$O30/$I19,$O30-SUM($I39:AI39))))</f>
        <v>0</v>
      </c>
      <c r="AK39" s="220">
        <f>IF($I19="n/a",0,IF(AK$4&lt;=$C39,0,IF(SUM($C39,$I19)&gt;AK$4,$O30/$I19,$O30-SUM($I39:AJ39))))</f>
        <v>0</v>
      </c>
      <c r="AL39" s="220">
        <f>IF($I19="n/a",0,IF(AL$4&lt;=$C39,0,IF(SUM($C39,$I19)&gt;AL$4,$O30/$I19,$O30-SUM($I39:AK39))))</f>
        <v>0</v>
      </c>
      <c r="AM39" s="220">
        <f>IF($I19="n/a",0,IF(AM$4&lt;=$C39,0,IF(SUM($C39,$I19)&gt;AM$4,$O30/$I19,$O30-SUM($I39:AL39))))</f>
        <v>0</v>
      </c>
      <c r="AN39" s="220">
        <f>IF($I19="n/a",0,IF(AN$4&lt;=$C39,0,IF(SUM($C39,$I19)&gt;AN$4,$O30/$I19,$O30-SUM($I39:AM39))))</f>
        <v>0</v>
      </c>
      <c r="AO39" s="220">
        <f>IF($I19="n/a",0,IF(AO$4&lt;=$C39,0,IF(SUM($C39,$I19)&gt;AO$4,$O30/$I19,$O30-SUM($I39:AN39))))</f>
        <v>0</v>
      </c>
      <c r="AP39" s="220">
        <f>IF($I19="n/a",0,IF(AP$4&lt;=$C39,0,IF(SUM($C39,$I19)&gt;AP$4,$O30/$I19,$O30-SUM($I39:AO39))))</f>
        <v>0</v>
      </c>
      <c r="AQ39" s="220">
        <f>IF($I19="n/a",0,IF(AQ$4&lt;=$C39,0,IF(SUM($C39,$I19)&gt;AQ$4,$O30/$I19,$O30-SUM($I39:AP39))))</f>
        <v>0</v>
      </c>
      <c r="AR39" s="220">
        <f>IF($I19="n/a",0,IF(AR$4&lt;=$C39,0,IF(SUM($C39,$I19)&gt;AR$4,$O30/$I19,$O30-SUM($I39:AQ39))))</f>
        <v>0</v>
      </c>
      <c r="AS39" s="220">
        <f>IF($I19="n/a",0,IF(AS$4&lt;=$C39,0,IF(SUM($C39,$I19)&gt;AS$4,$O30/$I19,$O30-SUM($I39:AR39))))</f>
        <v>0</v>
      </c>
      <c r="AT39" s="220">
        <f>IF($I19="n/a",0,IF(AT$4&lt;=$C39,0,IF(SUM($C39,$I19)&gt;AT$4,$O30/$I19,$O30-SUM($I39:AS39))))</f>
        <v>0</v>
      </c>
      <c r="AU39" s="220">
        <f>IF($I19="n/a",0,IF(AU$4&lt;=$C39,0,IF(SUM($C39,$I19)&gt;AU$4,$O30/$I19,$O30-SUM($I39:AT39))))</f>
        <v>0</v>
      </c>
      <c r="AV39" s="220">
        <f>IF($I19="n/a",0,IF(AV$4&lt;=$C39,0,IF(SUM($C39,$I19)&gt;AV$4,$O30/$I19,$O30-SUM($I39:AU39))))</f>
        <v>0</v>
      </c>
      <c r="AW39" s="220">
        <f>IF($I19="n/a",0,IF(AW$4&lt;=$C39,0,IF(SUM($C39,$I19)&gt;AW$4,$O30/$I19,$O30-SUM($I39:AV39))))</f>
        <v>0</v>
      </c>
      <c r="AX39" s="220">
        <f>IF($I19="n/a",0,IF(AX$4&lt;=$C39,0,IF(SUM($C39,$I19)&gt;AX$4,$O30/$I19,$O30-SUM($I39:AW39))))</f>
        <v>0</v>
      </c>
      <c r="AY39" s="220">
        <f>IF($I19="n/a",0,IF(AY$4&lt;=$C39,0,IF(SUM($C39,$I19)&gt;AY$4,$O30/$I19,$O30-SUM($I39:AX39))))</f>
        <v>0</v>
      </c>
      <c r="AZ39" s="220">
        <f>IF($I19="n/a",0,IF(AZ$4&lt;=$C39,0,IF(SUM($C39,$I19)&gt;AZ$4,$O30/$I19,$O30-SUM($I39:AY39))))</f>
        <v>0</v>
      </c>
      <c r="BA39" s="220">
        <f>IF($I19="n/a",0,IF(BA$4&lt;=$C39,0,IF(SUM($C39,$I19)&gt;BA$4,$O30/$I19,$O30-SUM($I39:AZ39))))</f>
        <v>0</v>
      </c>
      <c r="BB39" s="220">
        <f>IF($I19="n/a",0,IF(BB$4&lt;=$C39,0,IF(SUM($C39,$I19)&gt;BB$4,$O30/$I19,$O30-SUM($I39:BA39))))</f>
        <v>0</v>
      </c>
      <c r="BC39" s="220">
        <f>IF($I19="n/a",0,IF(BC$4&lt;=$C39,0,IF(SUM($C39,$I19)&gt;BC$4,$O30/$I19,$O30-SUM($I39:BB39))))</f>
        <v>0</v>
      </c>
      <c r="BD39" s="220">
        <f>IF($I19="n/a",0,IF(BD$4&lt;=$C39,0,IF(SUM($C39,$I19)&gt;BD$4,$O30/$I19,$O30-SUM($I39:BC39))))</f>
        <v>0</v>
      </c>
      <c r="BE39" s="220">
        <f>IF($I19="n/a",0,IF(BE$4&lt;=$C39,0,IF(SUM($C39,$I19)&gt;BE$4,$O30/$I19,$O30-SUM($I39:BD39))))</f>
        <v>0</v>
      </c>
      <c r="BF39" s="220">
        <f>IF($I19="n/a",0,IF(BF$4&lt;=$C39,0,IF(SUM($C39,$I19)&gt;BF$4,$O30/$I19,$O30-SUM($I39:BE39))))</f>
        <v>0</v>
      </c>
      <c r="BG39" s="220">
        <f>IF($I19="n/a",0,IF(BG$4&lt;=$C39,0,IF(SUM($C39,$I19)&gt;BG$4,$O30/$I19,$O30-SUM($I39:BF39))))</f>
        <v>0</v>
      </c>
      <c r="BH39" s="220">
        <f>IF($I19="n/a",0,IF(BH$4&lt;=$C39,0,IF(SUM($C39,$I19)&gt;BH$4,$O30/$I19,$O30-SUM($I39:BG39))))</f>
        <v>0</v>
      </c>
      <c r="BI39" s="220">
        <f>IF($I19="n/a",0,IF(BI$4&lt;=$C39,0,IF(SUM($C39,$I19)&gt;BI$4,$O30/$I19,$O30-SUM($I39:BH39))))</f>
        <v>0</v>
      </c>
      <c r="BJ39" s="220">
        <f>IF($I19="n/a",0,IF(BJ$4&lt;=$C39,0,IF(SUM($C39,$I19)&gt;BJ$4,$O30/$I19,$O30-SUM($I39:BI39))))</f>
        <v>0</v>
      </c>
      <c r="BK39" s="220">
        <f>IF($I19="n/a",0,IF(BK$4&lt;=$C39,0,IF(SUM($C39,$I19)&gt;BK$4,$O30/$I19,$O30-SUM($I39:BJ39))))</f>
        <v>0</v>
      </c>
      <c r="BL39" s="220">
        <f>IF($I19="n/a",0,IF(BL$4&lt;=$C39,0,IF(SUM($C39,$I19)&gt;BL$4,$O30/$I19,$O30-SUM($I39:BK39))))</f>
        <v>0</v>
      </c>
      <c r="BM39" s="220">
        <f>IF($I19="n/a",0,IF(BM$4&lt;=$C39,0,IF(SUM($C39,$I19)&gt;BM$4,$O30/$I19,$O30-SUM($I39:BL39))))</f>
        <v>0</v>
      </c>
      <c r="BN39" s="220">
        <f>IF($I19="n/a",0,IF(BN$4&lt;=$C39,0,IF(SUM($C39,$I19)&gt;BN$4,$O30/$I19,$O30-SUM($I39:BM39))))</f>
        <v>0</v>
      </c>
      <c r="BO39" s="220">
        <f>IF($I19="n/a",0,IF(BO$4&lt;=$C39,0,IF(SUM($C39,$I19)&gt;BO$4,$O30/$I19,$O30-SUM($I39:BN39))))</f>
        <v>0</v>
      </c>
      <c r="BP39" s="220">
        <f>IF($I19="n/a",0,IF(BP$4&lt;=$C39,0,IF(SUM($C39,$I19)&gt;BP$4,$O30/$I19,$O30-SUM($I39:BO39))))</f>
        <v>0</v>
      </c>
      <c r="BQ39" s="220">
        <f>IF($I19="n/a",0,IF(BQ$4&lt;=$C39,0,IF(SUM($C39,$I19)&gt;BQ$4,$O30/$I19,$O30-SUM($I39:BP39))))</f>
        <v>0</v>
      </c>
      <c r="BR39" s="220">
        <f>IF($I19="n/a",0,IF(BR$4&lt;=$C39,0,IF(SUM($C39,$I19)&gt;BR$4,$O30/$I19,$O30-SUM($I39:BQ39))))</f>
        <v>0</v>
      </c>
      <c r="BS39" s="220">
        <f>IF($I19="n/a",0,IF(BS$4&lt;=$C39,0,IF(SUM($C39,$I19)&gt;BS$4,$O30/$I19,$O30-SUM($I39:BR39))))</f>
        <v>0</v>
      </c>
      <c r="BT39" s="220">
        <f>IF($I19="n/a",0,IF(BT$4&lt;=$C39,0,IF(SUM($C39,$I19)&gt;BT$4,$O30/$I19,$O30-SUM($I39:BS39))))</f>
        <v>0</v>
      </c>
      <c r="BU39" s="220">
        <f>IF($I19="n/a",0,IF(BU$4&lt;=$C39,0,IF(SUM($C39,$I19)&gt;BU$4,$O30/$I19,$O30-SUM($I39:BT39))))</f>
        <v>0</v>
      </c>
      <c r="BV39" s="220">
        <f>IF($I19="n/a",0,IF(BV$4&lt;=$C39,0,IF(SUM($C39,$I19)&gt;BV$4,$O30/$I19,$O30-SUM($I39:BU39))))</f>
        <v>0</v>
      </c>
      <c r="BW39" s="220">
        <f>IF($I19="n/a",0,IF(BW$4&lt;=$C39,0,IF(SUM($C39,$I19)&gt;BW$4,$O30/$I19,$O30-SUM($I39:BV39))))</f>
        <v>0</v>
      </c>
      <c r="BX39" s="220">
        <f>IF($I19="n/a",0,IF(BX$4&lt;=$C39,0,IF(SUM($C39,$I19)&gt;BX$4,$O30/$I19,$O30-SUM($I39:BW39))))</f>
        <v>0</v>
      </c>
      <c r="BY39" s="220">
        <f>IF($I19="n/a",0,IF(BY$4&lt;=$C39,0,IF(SUM($C39,$I19)&gt;BY$4,$O30/$I19,$O30-SUM($I39:BX39))))</f>
        <v>0</v>
      </c>
      <c r="BZ39" s="220">
        <f>IF($I19="n/a",0,IF(BZ$4&lt;=$C39,0,IF(SUM($C39,$I19)&gt;BZ$4,$O30/$I19,$O30-SUM($I39:BY39))))</f>
        <v>0</v>
      </c>
      <c r="CA39" s="220">
        <f>IF($I19="n/a",0,IF(CA$4&lt;=$C39,0,IF(SUM($C39,$I19)&gt;CA$4,$O30/$I19,$O30-SUM($I39:BZ39))))</f>
        <v>0</v>
      </c>
      <c r="CB39" s="220">
        <f>IF($I19="n/a",0,IF(CB$4&lt;=$C39,0,IF(SUM($C39,$I19)&gt;CB$4,$O30/$I19,$O30-SUM($I39:CA39))))</f>
        <v>0</v>
      </c>
      <c r="CC39" s="220">
        <f>IF($I19="n/a",0,IF(CC$4&lt;=$C39,0,IF(SUM($C39,$I19)&gt;CC$4,$O30/$I19,$O30-SUM($I39:CB39))))</f>
        <v>0</v>
      </c>
      <c r="CD39" s="220">
        <f>IF($I19="n/a",0,IF(CD$4&lt;=$C39,0,IF(SUM($C39,$I19)&gt;CD$4,$O30/$I19,$O30-SUM($I39:CC39))))</f>
        <v>0</v>
      </c>
      <c r="CE39" s="220">
        <f>IF($I19="n/a",0,IF(CE$4&lt;=$C39,0,IF(SUM($C39,$I19)&gt;CE$4,$O30/$I19,$O30-SUM($I39:CD39))))</f>
        <v>0</v>
      </c>
      <c r="CF39" s="220">
        <f>IF($I19="n/a",0,IF(CF$4&lt;=$C39,0,IF(SUM($C39,$I19)&gt;CF$4,$O30/$I19,$O30-SUM($I39:CE39))))</f>
        <v>0</v>
      </c>
    </row>
    <row r="40" spans="1:2018" s="7" customFormat="1" ht="12.75" customHeight="1">
      <c r="A40" s="218"/>
      <c r="C40" s="202">
        <v>2022</v>
      </c>
      <c r="D40" s="21" t="s">
        <v>52</v>
      </c>
      <c r="E40" s="219" t="s">
        <v>197</v>
      </c>
      <c r="I40" s="33"/>
      <c r="J40" s="222">
        <f>IF($I19="n/a",0,IF(J$4&lt;=$C40,0,IF(SUM($C40,$I19)&gt;J$4,$P30/$I19,$P30-SUM($I40:I40))))</f>
        <v>0</v>
      </c>
      <c r="K40" s="222">
        <f>IF($I19="n/a",0,IF(K$4&lt;=$C40,0,IF(SUM($C40,$I19)&gt;K$4,$P30/$I19,$P30-SUM($I40:J40))))</f>
        <v>0</v>
      </c>
      <c r="L40" s="222">
        <f>IF($I19="n/a",0,IF(L$4&lt;=$C40,0,IF(SUM($C40,$I19)&gt;L$4,$P30/$I19,$P30-SUM($I40:K40))))</f>
        <v>0</v>
      </c>
      <c r="M40" s="222">
        <f>IF($I19="n/a",0,IF(M$4&lt;=$C40,0,IF(SUM($C40,$I19)&gt;M$4,$P30/$I19,$P30-SUM($I40:L40))))</f>
        <v>0</v>
      </c>
      <c r="N40" s="222">
        <f>IF($I19="n/a",0,IF(N$4&lt;=$C40,0,IF(SUM($C40,$I19)&gt;N$4,$P30/$I19,$P30-SUM($I40:M40))))</f>
        <v>0</v>
      </c>
      <c r="O40" s="220">
        <f>IF($I19="n/a",0,IF(O$4&lt;=$C40,0,IF(SUM($C40,$I19)&gt;O$4,$P30/$I19,$P30-SUM($I40:N40))))</f>
        <v>0</v>
      </c>
      <c r="P40" s="220">
        <f>IF($I19="n/a",0,IF(P$4&lt;=$C40,0,IF(SUM($C40,$I19)&gt;P$4,$P30/$I19,$P30-SUM($I40:O40))))</f>
        <v>0</v>
      </c>
      <c r="Q40" s="220">
        <f>IF($I19="n/a",0,IF(Q$4&lt;=$C40,0,IF(SUM($C40,$I19)&gt;Q$4,$P30/$I19,$P30-SUM($I40:P40))))</f>
        <v>0</v>
      </c>
      <c r="R40" s="220">
        <f>IF($I19="n/a",0,IF(R$4&lt;=$C40,0,IF(SUM($C40,$I19)&gt;R$4,$P30/$I19,$P30-SUM($I40:Q40))))</f>
        <v>0</v>
      </c>
      <c r="S40" s="220">
        <f>IF($I19="n/a",0,IF(S$4&lt;=$C40,0,IF(SUM($C40,$I19)&gt;S$4,$P30/$I19,$P30-SUM($I40:R40))))</f>
        <v>0</v>
      </c>
      <c r="T40" s="220">
        <f>IF($I19="n/a",0,IF(T$4&lt;=$C40,0,IF(SUM($C40,$I19)&gt;T$4,$P30/$I19,$P30-SUM($I40:S40))))</f>
        <v>0</v>
      </c>
      <c r="U40" s="220">
        <f>IF($I19="n/a",0,IF(U$4&lt;=$C40,0,IF(SUM($C40,$I19)&gt;U$4,$P30/$I19,$P30-SUM($I40:T40))))</f>
        <v>0</v>
      </c>
      <c r="V40" s="220">
        <f>IF($I19="n/a",0,IF(V$4&lt;=$C40,0,IF(SUM($C40,$I19)&gt;V$4,$P30/$I19,$P30-SUM($I40:U40))))</f>
        <v>0</v>
      </c>
      <c r="W40" s="220">
        <f>IF($I19="n/a",0,IF(W$4&lt;=$C40,0,IF(SUM($C40,$I19)&gt;W$4,$P30/$I19,$P30-SUM($I40:V40))))</f>
        <v>0</v>
      </c>
      <c r="X40" s="220">
        <f>IF($I19="n/a",0,IF(X$4&lt;=$C40,0,IF(SUM($C40,$I19)&gt;X$4,$P30/$I19,$P30-SUM($I40:W40))))</f>
        <v>0</v>
      </c>
      <c r="Y40" s="220">
        <f>IF($I19="n/a",0,IF(Y$4&lt;=$C40,0,IF(SUM($C40,$I19)&gt;Y$4,$P30/$I19,$P30-SUM($I40:X40))))</f>
        <v>0</v>
      </c>
      <c r="Z40" s="220">
        <f>IF($I19="n/a",0,IF(Z$4&lt;=$C40,0,IF(SUM($C40,$I19)&gt;Z$4,$P30/$I19,$P30-SUM($I40:Y40))))</f>
        <v>0</v>
      </c>
      <c r="AA40" s="220">
        <f>IF($I19="n/a",0,IF(AA$4&lt;=$C40,0,IF(SUM($C40,$I19)&gt;AA$4,$P30/$I19,$P30-SUM($I40:Z40))))</f>
        <v>0</v>
      </c>
      <c r="AB40" s="220">
        <f>IF($I19="n/a",0,IF(AB$4&lt;=$C40,0,IF(SUM($C40,$I19)&gt;AB$4,$P30/$I19,$P30-SUM($I40:AA40))))</f>
        <v>0</v>
      </c>
      <c r="AC40" s="220">
        <f>IF($I19="n/a",0,IF(AC$4&lt;=$C40,0,IF(SUM($C40,$I19)&gt;AC$4,$P30/$I19,$P30-SUM($I40:AB40))))</f>
        <v>0</v>
      </c>
      <c r="AD40" s="220">
        <f>IF($I19="n/a",0,IF(AD$4&lt;=$C40,0,IF(SUM($C40,$I19)&gt;AD$4,$P30/$I19,$P30-SUM($I40:AC40))))</f>
        <v>0</v>
      </c>
      <c r="AE40" s="220">
        <f>IF($I19="n/a",0,IF(AE$4&lt;=$C40,0,IF(SUM($C40,$I19)&gt;AE$4,$P30/$I19,$P30-SUM($I40:AD40))))</f>
        <v>0</v>
      </c>
      <c r="AF40" s="220">
        <f>IF($I19="n/a",0,IF(AF$4&lt;=$C40,0,IF(SUM($C40,$I19)&gt;AF$4,$P30/$I19,$P30-SUM($I40:AE40))))</f>
        <v>0</v>
      </c>
      <c r="AG40" s="220">
        <f>IF($I19="n/a",0,IF(AG$4&lt;=$C40,0,IF(SUM($C40,$I19)&gt;AG$4,$P30/$I19,$P30-SUM($I40:AF40))))</f>
        <v>0</v>
      </c>
      <c r="AH40" s="220">
        <f>IF($I19="n/a",0,IF(AH$4&lt;=$C40,0,IF(SUM($C40,$I19)&gt;AH$4,$P30/$I19,$P30-SUM($I40:AG40))))</f>
        <v>0</v>
      </c>
      <c r="AI40" s="220">
        <f>IF($I19="n/a",0,IF(AI$4&lt;=$C40,0,IF(SUM($C40,$I19)&gt;AI$4,$P30/$I19,$P30-SUM($I40:AH40))))</f>
        <v>0</v>
      </c>
      <c r="AJ40" s="220">
        <f>IF($I19="n/a",0,IF(AJ$4&lt;=$C40,0,IF(SUM($C40,$I19)&gt;AJ$4,$P30/$I19,$P30-SUM($I40:AI40))))</f>
        <v>0</v>
      </c>
      <c r="AK40" s="220">
        <f>IF($I19="n/a",0,IF(AK$4&lt;=$C40,0,IF(SUM($C40,$I19)&gt;AK$4,$P30/$I19,$P30-SUM($I40:AJ40))))</f>
        <v>0</v>
      </c>
      <c r="AL40" s="220">
        <f>IF($I19="n/a",0,IF(AL$4&lt;=$C40,0,IF(SUM($C40,$I19)&gt;AL$4,$P30/$I19,$P30-SUM($I40:AK40))))</f>
        <v>0</v>
      </c>
      <c r="AM40" s="220">
        <f>IF($I19="n/a",0,IF(AM$4&lt;=$C40,0,IF(SUM($C40,$I19)&gt;AM$4,$P30/$I19,$P30-SUM($I40:AL40))))</f>
        <v>0</v>
      </c>
      <c r="AN40" s="220">
        <f>IF($I19="n/a",0,IF(AN$4&lt;=$C40,0,IF(SUM($C40,$I19)&gt;AN$4,$P30/$I19,$P30-SUM($I40:AM40))))</f>
        <v>0</v>
      </c>
      <c r="AO40" s="220">
        <f>IF($I19="n/a",0,IF(AO$4&lt;=$C40,0,IF(SUM($C40,$I19)&gt;AO$4,$P30/$I19,$P30-SUM($I40:AN40))))</f>
        <v>0</v>
      </c>
      <c r="AP40" s="220">
        <f>IF($I19="n/a",0,IF(AP$4&lt;=$C40,0,IF(SUM($C40,$I19)&gt;AP$4,$P30/$I19,$P30-SUM($I40:AO40))))</f>
        <v>0</v>
      </c>
      <c r="AQ40" s="220">
        <f>IF($I19="n/a",0,IF(AQ$4&lt;=$C40,0,IF(SUM($C40,$I19)&gt;AQ$4,$P30/$I19,$P30-SUM($I40:AP40))))</f>
        <v>0</v>
      </c>
      <c r="AR40" s="220">
        <f>IF($I19="n/a",0,IF(AR$4&lt;=$C40,0,IF(SUM($C40,$I19)&gt;AR$4,$P30/$I19,$P30-SUM($I40:AQ40))))</f>
        <v>0</v>
      </c>
      <c r="AS40" s="220">
        <f>IF($I19="n/a",0,IF(AS$4&lt;=$C40,0,IF(SUM($C40,$I19)&gt;AS$4,$P30/$I19,$P30-SUM($I40:AR40))))</f>
        <v>0</v>
      </c>
      <c r="AT40" s="220">
        <f>IF($I19="n/a",0,IF(AT$4&lt;=$C40,0,IF(SUM($C40,$I19)&gt;AT$4,$P30/$I19,$P30-SUM($I40:AS40))))</f>
        <v>0</v>
      </c>
      <c r="AU40" s="220">
        <f>IF($I19="n/a",0,IF(AU$4&lt;=$C40,0,IF(SUM($C40,$I19)&gt;AU$4,$P30/$I19,$P30-SUM($I40:AT40))))</f>
        <v>0</v>
      </c>
      <c r="AV40" s="220">
        <f>IF($I19="n/a",0,IF(AV$4&lt;=$C40,0,IF(SUM($C40,$I19)&gt;AV$4,$P30/$I19,$P30-SUM($I40:AU40))))</f>
        <v>0</v>
      </c>
      <c r="AW40" s="220">
        <f>IF($I19="n/a",0,IF(AW$4&lt;=$C40,0,IF(SUM($C40,$I19)&gt;AW$4,$P30/$I19,$P30-SUM($I40:AV40))))</f>
        <v>0</v>
      </c>
      <c r="AX40" s="220">
        <f>IF($I19="n/a",0,IF(AX$4&lt;=$C40,0,IF(SUM($C40,$I19)&gt;AX$4,$P30/$I19,$P30-SUM($I40:AW40))))</f>
        <v>0</v>
      </c>
      <c r="AY40" s="220">
        <f>IF($I19="n/a",0,IF(AY$4&lt;=$C40,0,IF(SUM($C40,$I19)&gt;AY$4,$P30/$I19,$P30-SUM($I40:AX40))))</f>
        <v>0</v>
      </c>
      <c r="AZ40" s="220">
        <f>IF($I19="n/a",0,IF(AZ$4&lt;=$C40,0,IF(SUM($C40,$I19)&gt;AZ$4,$P30/$I19,$P30-SUM($I40:AY40))))</f>
        <v>0</v>
      </c>
      <c r="BA40" s="220">
        <f>IF($I19="n/a",0,IF(BA$4&lt;=$C40,0,IF(SUM($C40,$I19)&gt;BA$4,$P30/$I19,$P30-SUM($I40:AZ40))))</f>
        <v>0</v>
      </c>
      <c r="BB40" s="220">
        <f>IF($I19="n/a",0,IF(BB$4&lt;=$C40,0,IF(SUM($C40,$I19)&gt;BB$4,$P30/$I19,$P30-SUM($I40:BA40))))</f>
        <v>0</v>
      </c>
      <c r="BC40" s="220">
        <f>IF($I19="n/a",0,IF(BC$4&lt;=$C40,0,IF(SUM($C40,$I19)&gt;BC$4,$P30/$I19,$P30-SUM($I40:BB40))))</f>
        <v>0</v>
      </c>
      <c r="BD40" s="220">
        <f>IF($I19="n/a",0,IF(BD$4&lt;=$C40,0,IF(SUM($C40,$I19)&gt;BD$4,$P30/$I19,$P30-SUM($I40:BC40))))</f>
        <v>0</v>
      </c>
      <c r="BE40" s="220">
        <f>IF($I19="n/a",0,IF(BE$4&lt;=$C40,0,IF(SUM($C40,$I19)&gt;BE$4,$P30/$I19,$P30-SUM($I40:BD40))))</f>
        <v>0</v>
      </c>
      <c r="BF40" s="220">
        <f>IF($I19="n/a",0,IF(BF$4&lt;=$C40,0,IF(SUM($C40,$I19)&gt;BF$4,$P30/$I19,$P30-SUM($I40:BE40))))</f>
        <v>0</v>
      </c>
      <c r="BG40" s="220">
        <f>IF($I19="n/a",0,IF(BG$4&lt;=$C40,0,IF(SUM($C40,$I19)&gt;BG$4,$P30/$I19,$P30-SUM($I40:BF40))))</f>
        <v>0</v>
      </c>
      <c r="BH40" s="220">
        <f>IF($I19="n/a",0,IF(BH$4&lt;=$C40,0,IF(SUM($C40,$I19)&gt;BH$4,$P30/$I19,$P30-SUM($I40:BG40))))</f>
        <v>0</v>
      </c>
      <c r="BI40" s="220">
        <f>IF($I19="n/a",0,IF(BI$4&lt;=$C40,0,IF(SUM($C40,$I19)&gt;BI$4,$P30/$I19,$P30-SUM($I40:BH40))))</f>
        <v>0</v>
      </c>
      <c r="BJ40" s="220">
        <f>IF($I19="n/a",0,IF(BJ$4&lt;=$C40,0,IF(SUM($C40,$I19)&gt;BJ$4,$P30/$I19,$P30-SUM($I40:BI40))))</f>
        <v>0</v>
      </c>
      <c r="BK40" s="220">
        <f>IF($I19="n/a",0,IF(BK$4&lt;=$C40,0,IF(SUM($C40,$I19)&gt;BK$4,$P30/$I19,$P30-SUM($I40:BJ40))))</f>
        <v>0</v>
      </c>
      <c r="BL40" s="220">
        <f>IF($I19="n/a",0,IF(BL$4&lt;=$C40,0,IF(SUM($C40,$I19)&gt;BL$4,$P30/$I19,$P30-SUM($I40:BK40))))</f>
        <v>0</v>
      </c>
      <c r="BM40" s="220">
        <f>IF($I19="n/a",0,IF(BM$4&lt;=$C40,0,IF(SUM($C40,$I19)&gt;BM$4,$P30/$I19,$P30-SUM($I40:BL40))))</f>
        <v>0</v>
      </c>
      <c r="BN40" s="220">
        <f>IF($I19="n/a",0,IF(BN$4&lt;=$C40,0,IF(SUM($C40,$I19)&gt;BN$4,$P30/$I19,$P30-SUM($I40:BM40))))</f>
        <v>0</v>
      </c>
      <c r="BO40" s="220">
        <f>IF($I19="n/a",0,IF(BO$4&lt;=$C40,0,IF(SUM($C40,$I19)&gt;BO$4,$P30/$I19,$P30-SUM($I40:BN40))))</f>
        <v>0</v>
      </c>
      <c r="BP40" s="220">
        <f>IF($I19="n/a",0,IF(BP$4&lt;=$C40,0,IF(SUM($C40,$I19)&gt;BP$4,$P30/$I19,$P30-SUM($I40:BO40))))</f>
        <v>0</v>
      </c>
      <c r="BQ40" s="220">
        <f>IF($I19="n/a",0,IF(BQ$4&lt;=$C40,0,IF(SUM($C40,$I19)&gt;BQ$4,$P30/$I19,$P30-SUM($I40:BP40))))</f>
        <v>0</v>
      </c>
      <c r="BR40" s="220">
        <f>IF($I19="n/a",0,IF(BR$4&lt;=$C40,0,IF(SUM($C40,$I19)&gt;BR$4,$P30/$I19,$P30-SUM($I40:BQ40))))</f>
        <v>0</v>
      </c>
      <c r="BS40" s="220">
        <f>IF($I19="n/a",0,IF(BS$4&lt;=$C40,0,IF(SUM($C40,$I19)&gt;BS$4,$P30/$I19,$P30-SUM($I40:BR40))))</f>
        <v>0</v>
      </c>
      <c r="BT40" s="220">
        <f>IF($I19="n/a",0,IF(BT$4&lt;=$C40,0,IF(SUM($C40,$I19)&gt;BT$4,$P30/$I19,$P30-SUM($I40:BS40))))</f>
        <v>0</v>
      </c>
      <c r="BU40" s="220">
        <f>IF($I19="n/a",0,IF(BU$4&lt;=$C40,0,IF(SUM($C40,$I19)&gt;BU$4,$P30/$I19,$P30-SUM($I40:BT40))))</f>
        <v>0</v>
      </c>
      <c r="BV40" s="220">
        <f>IF($I19="n/a",0,IF(BV$4&lt;=$C40,0,IF(SUM($C40,$I19)&gt;BV$4,$P30/$I19,$P30-SUM($I40:BU40))))</f>
        <v>0</v>
      </c>
      <c r="BW40" s="220">
        <f>IF($I19="n/a",0,IF(BW$4&lt;=$C40,0,IF(SUM($C40,$I19)&gt;BW$4,$P30/$I19,$P30-SUM($I40:BV40))))</f>
        <v>0</v>
      </c>
      <c r="BX40" s="220">
        <f>IF($I19="n/a",0,IF(BX$4&lt;=$C40,0,IF(SUM($C40,$I19)&gt;BX$4,$P30/$I19,$P30-SUM($I40:BW40))))</f>
        <v>0</v>
      </c>
      <c r="BY40" s="220">
        <f>IF($I19="n/a",0,IF(BY$4&lt;=$C40,0,IF(SUM($C40,$I19)&gt;BY$4,$P30/$I19,$P30-SUM($I40:BX40))))</f>
        <v>0</v>
      </c>
      <c r="BZ40" s="220">
        <f>IF($I19="n/a",0,IF(BZ$4&lt;=$C40,0,IF(SUM($C40,$I19)&gt;BZ$4,$P30/$I19,$P30-SUM($I40:BY40))))</f>
        <v>0</v>
      </c>
      <c r="CA40" s="220">
        <f>IF($I19="n/a",0,IF(CA$4&lt;=$C40,0,IF(SUM($C40,$I19)&gt;CA$4,$P30/$I19,$P30-SUM($I40:BZ40))))</f>
        <v>0</v>
      </c>
      <c r="CB40" s="220">
        <f>IF($I19="n/a",0,IF(CB$4&lt;=$C40,0,IF(SUM($C40,$I19)&gt;CB$4,$P30/$I19,$P30-SUM($I40:CA40))))</f>
        <v>0</v>
      </c>
      <c r="CC40" s="220">
        <f>IF($I19="n/a",0,IF(CC$4&lt;=$C40,0,IF(SUM($C40,$I19)&gt;CC$4,$P30/$I19,$P30-SUM($I40:CB40))))</f>
        <v>0</v>
      </c>
      <c r="CD40" s="220">
        <f>IF($I19="n/a",0,IF(CD$4&lt;=$C40,0,IF(SUM($C40,$I19)&gt;CD$4,$P30/$I19,$P30-SUM($I40:CC40))))</f>
        <v>0</v>
      </c>
      <c r="CE40" s="220">
        <f>IF($I19="n/a",0,IF(CE$4&lt;=$C40,0,IF(SUM($C40,$I19)&gt;CE$4,$P30/$I19,$P30-SUM($I40:CD40))))</f>
        <v>0</v>
      </c>
      <c r="CF40" s="220">
        <f>IF($I19="n/a",0,IF(CF$4&lt;=$C40,0,IF(SUM($C40,$I19)&gt;CF$4,$P30/$I19,$P30-SUM($I40:CE40))))</f>
        <v>0</v>
      </c>
    </row>
    <row r="41" spans="1:2018" ht="12.75" customHeight="1">
      <c r="C41" s="202">
        <v>2023</v>
      </c>
      <c r="D41" s="21" t="s">
        <v>53</v>
      </c>
      <c r="E41" s="21" t="s">
        <v>197</v>
      </c>
      <c r="I41" s="31"/>
      <c r="J41" s="171">
        <f>IF($I19="n/a",0,IF(J$4&lt;=$C41,0,IF(SUM($C41,$I19)&gt;J$4,$Q30/$I19,$Q30-SUM($I41:I41))))</f>
        <v>0</v>
      </c>
      <c r="K41" s="171">
        <f>IF($I19="n/a",0,IF(K$4&lt;=$C41,0,IF(SUM($C41,$I19)&gt;K$4,$Q30/$I19,$Q30-SUM($I41:J41))))</f>
        <v>0</v>
      </c>
      <c r="L41" s="171">
        <f>IF($I19="n/a",0,IF(L$4&lt;=$C41,0,IF(SUM($C41,$I19)&gt;L$4,$Q30/$I19,$Q30-SUM($I41:K41))))</f>
        <v>0</v>
      </c>
      <c r="M41" s="171">
        <f>IF($I19="n/a",0,IF(M$4&lt;=$C41,0,IF(SUM($C41,$I19)&gt;M$4,$Q30/$I19,$Q30-SUM($I41:L41))))</f>
        <v>0</v>
      </c>
      <c r="N41" s="171">
        <f>IF($I19="n/a",0,IF(N$4&lt;=$C41,0,IF(SUM($C41,$I19)&gt;N$4,$Q30/$I19,$Q30-SUM($I41:M41))))</f>
        <v>0</v>
      </c>
      <c r="O41" s="172">
        <f>IF($I19="n/a",0,IF(O$4&lt;=$C41,0,IF(SUM($C41,$I19)&gt;O$4,$Q30/$I19,$Q30-SUM($I41:N41))))</f>
        <v>0</v>
      </c>
      <c r="P41" s="172">
        <f>IF($I19="n/a",0,IF(P$4&lt;=$C41,0,IF(SUM($C41,$I19)&gt;P$4,$Q30/$I19,$Q30-SUM($I41:O41))))</f>
        <v>0</v>
      </c>
      <c r="Q41" s="172">
        <f>IF($I19="n/a",0,IF(Q$4&lt;=$C41,0,IF(SUM($C41,$I19)&gt;Q$4,$Q30/$I19,$Q30-SUM($I41:P41))))</f>
        <v>0</v>
      </c>
      <c r="R41" s="172">
        <f>IF($I19="n/a",0,IF(R$4&lt;=$C41,0,IF(SUM($C41,$I19)&gt;R$4,$Q30/$I19,$Q30-SUM($I41:Q41))))</f>
        <v>0</v>
      </c>
      <c r="S41" s="172">
        <f>IF($I19="n/a",0,IF(S$4&lt;=$C41,0,IF(SUM($C41,$I19)&gt;S$4,$Q30/$I19,$Q30-SUM($I41:R41))))</f>
        <v>0</v>
      </c>
      <c r="T41" s="172">
        <f>IF($I19="n/a",0,IF(T$4&lt;=$C41,0,IF(SUM($C41,$I19)&gt;T$4,$Q30/$I19,$Q30-SUM($I41:S41))))</f>
        <v>0</v>
      </c>
      <c r="U41" s="172">
        <f>IF($I19="n/a",0,IF(U$4&lt;=$C41,0,IF(SUM($C41,$I19)&gt;U$4,$Q30/$I19,$Q30-SUM($I41:T41))))</f>
        <v>0</v>
      </c>
      <c r="V41" s="172">
        <f>IF($I19="n/a",0,IF(V$4&lt;=$C41,0,IF(SUM($C41,$I19)&gt;V$4,$Q30/$I19,$Q30-SUM($I41:U41))))</f>
        <v>0</v>
      </c>
      <c r="W41" s="172">
        <f>IF($I19="n/a",0,IF(W$4&lt;=$C41,0,IF(SUM($C41,$I19)&gt;W$4,$Q30/$I19,$Q30-SUM($I41:V41))))</f>
        <v>0</v>
      </c>
      <c r="X41" s="31">
        <f>IF($I19="n/a",0,IF(X$4&lt;=$C41,0,IF(SUM($C41,$I19)&gt;X$4,$Q30/$I19,$Q30-SUM($I41:W41))))</f>
        <v>0</v>
      </c>
      <c r="Y41" s="31">
        <f>IF($I19="n/a",0,IF(Y$4&lt;=$C41,0,IF(SUM($C41,$I19)&gt;Y$4,$Q30/$I19,$Q30-SUM($I41:X41))))</f>
        <v>0</v>
      </c>
      <c r="Z41" s="31">
        <f>IF($I19="n/a",0,IF(Z$4&lt;=$C41,0,IF(SUM($C41,$I19)&gt;Z$4,$Q30/$I19,$Q30-SUM($I41:Y41))))</f>
        <v>0</v>
      </c>
      <c r="AA41" s="31">
        <f>IF($I19="n/a",0,IF(AA$4&lt;=$C41,0,IF(SUM($C41,$I19)&gt;AA$4,$Q30/$I19,$Q30-SUM($I41:Z41))))</f>
        <v>0</v>
      </c>
      <c r="AB41" s="31">
        <f>IF($I19="n/a",0,IF(AB$4&lt;=$C41,0,IF(SUM($C41,$I19)&gt;AB$4,$Q30/$I19,$Q30-SUM($I41:AA41))))</f>
        <v>0</v>
      </c>
      <c r="AC41" s="31">
        <f>IF($I19="n/a",0,IF(AC$4&lt;=$C41,0,IF(SUM($C41,$I19)&gt;AC$4,$Q30/$I19,$Q30-SUM($I41:AB41))))</f>
        <v>0</v>
      </c>
      <c r="AD41" s="31">
        <f>IF($I19="n/a",0,IF(AD$4&lt;=$C41,0,IF(SUM($C41,$I19)&gt;AD$4,$Q30/$I19,$Q30-SUM($I41:AC41))))</f>
        <v>0</v>
      </c>
      <c r="AE41" s="31">
        <f>IF($I19="n/a",0,IF(AE$4&lt;=$C41,0,IF(SUM($C41,$I19)&gt;AE$4,$Q30/$I19,$Q30-SUM($I41:AD41))))</f>
        <v>0</v>
      </c>
      <c r="AF41" s="31">
        <f>IF($I19="n/a",0,IF(AF$4&lt;=$C41,0,IF(SUM($C41,$I19)&gt;AF$4,$Q30/$I19,$Q30-SUM($I41:AE41))))</f>
        <v>0</v>
      </c>
      <c r="AG41" s="31">
        <f>IF($I19="n/a",0,IF(AG$4&lt;=$C41,0,IF(SUM($C41,$I19)&gt;AG$4,$Q30/$I19,$Q30-SUM($I41:AF41))))</f>
        <v>0</v>
      </c>
      <c r="AH41" s="31">
        <f>IF($I19="n/a",0,IF(AH$4&lt;=$C41,0,IF(SUM($C41,$I19)&gt;AH$4,$Q30/$I19,$Q30-SUM($I41:AG41))))</f>
        <v>0</v>
      </c>
      <c r="AI41" s="31">
        <f>IF($I19="n/a",0,IF(AI$4&lt;=$C41,0,IF(SUM($C41,$I19)&gt;AI$4,$Q30/$I19,$Q30-SUM($I41:AH41))))</f>
        <v>0</v>
      </c>
      <c r="AJ41" s="31">
        <f>IF($I19="n/a",0,IF(AJ$4&lt;=$C41,0,IF(SUM($C41,$I19)&gt;AJ$4,$Q30/$I19,$Q30-SUM($I41:AI41))))</f>
        <v>0</v>
      </c>
      <c r="AK41" s="31">
        <f>IF($I19="n/a",0,IF(AK$4&lt;=$C41,0,IF(SUM($C41,$I19)&gt;AK$4,$Q30/$I19,$Q30-SUM($I41:AJ41))))</f>
        <v>0</v>
      </c>
      <c r="AL41" s="31">
        <f>IF($I19="n/a",0,IF(AL$4&lt;=$C41,0,IF(SUM($C41,$I19)&gt;AL$4,$Q30/$I19,$Q30-SUM($I41:AK41))))</f>
        <v>0</v>
      </c>
      <c r="AM41" s="31">
        <f>IF($I19="n/a",0,IF(AM$4&lt;=$C41,0,IF(SUM($C41,$I19)&gt;AM$4,$Q30/$I19,$Q30-SUM($I41:AL41))))</f>
        <v>0</v>
      </c>
      <c r="AN41" s="31">
        <f>IF($I19="n/a",0,IF(AN$4&lt;=$C41,0,IF(SUM($C41,$I19)&gt;AN$4,$Q30/$I19,$Q30-SUM($I41:AM41))))</f>
        <v>0</v>
      </c>
      <c r="AO41" s="31">
        <f>IF($I19="n/a",0,IF(AO$4&lt;=$C41,0,IF(SUM($C41,$I19)&gt;AO$4,$Q30/$I19,$Q30-SUM($I41:AN41))))</f>
        <v>0</v>
      </c>
      <c r="AP41" s="31">
        <f>IF($I19="n/a",0,IF(AP$4&lt;=$C41,0,IF(SUM($C41,$I19)&gt;AP$4,$Q30/$I19,$Q30-SUM($I41:AO41))))</f>
        <v>0</v>
      </c>
      <c r="AQ41" s="31">
        <f>IF($I19="n/a",0,IF(AQ$4&lt;=$C41,0,IF(SUM($C41,$I19)&gt;AQ$4,$Q30/$I19,$Q30-SUM($I41:AP41))))</f>
        <v>0</v>
      </c>
      <c r="AR41" s="31">
        <f>IF($I19="n/a",0,IF(AR$4&lt;=$C41,0,IF(SUM($C41,$I19)&gt;AR$4,$Q30/$I19,$Q30-SUM($I41:AQ41))))</f>
        <v>0</v>
      </c>
      <c r="AS41" s="31">
        <f>IF($I19="n/a",0,IF(AS$4&lt;=$C41,0,IF(SUM($C41,$I19)&gt;AS$4,$Q30/$I19,$Q30-SUM($I41:AR41))))</f>
        <v>0</v>
      </c>
      <c r="AT41" s="31">
        <f>IF($I19="n/a",0,IF(AT$4&lt;=$C41,0,IF(SUM($C41,$I19)&gt;AT$4,$Q30/$I19,$Q30-SUM($I41:AS41))))</f>
        <v>0</v>
      </c>
      <c r="AU41" s="31">
        <f>IF($I19="n/a",0,IF(AU$4&lt;=$C41,0,IF(SUM($C41,$I19)&gt;AU$4,$Q30/$I19,$Q30-SUM($I41:AT41))))</f>
        <v>0</v>
      </c>
      <c r="AV41" s="31">
        <f>IF($I19="n/a",0,IF(AV$4&lt;=$C41,0,IF(SUM($C41,$I19)&gt;AV$4,$Q30/$I19,$Q30-SUM($I41:AU41))))</f>
        <v>0</v>
      </c>
      <c r="AW41" s="31">
        <f>IF($I19="n/a",0,IF(AW$4&lt;=$C41,0,IF(SUM($C41,$I19)&gt;AW$4,$Q30/$I19,$Q30-SUM($I41:AV41))))</f>
        <v>0</v>
      </c>
      <c r="AX41" s="31">
        <f>IF($I19="n/a",0,IF(AX$4&lt;=$C41,0,IF(SUM($C41,$I19)&gt;AX$4,$Q30/$I19,$Q30-SUM($I41:AW41))))</f>
        <v>0</v>
      </c>
      <c r="AY41" s="31">
        <f>IF($I19="n/a",0,IF(AY$4&lt;=$C41,0,IF(SUM($C41,$I19)&gt;AY$4,$Q30/$I19,$Q30-SUM($I41:AX41))))</f>
        <v>0</v>
      </c>
      <c r="AZ41" s="31">
        <f>IF($I19="n/a",0,IF(AZ$4&lt;=$C41,0,IF(SUM($C41,$I19)&gt;AZ$4,$Q30/$I19,$Q30-SUM($I41:AY41))))</f>
        <v>0</v>
      </c>
      <c r="BA41" s="31">
        <f>IF($I19="n/a",0,IF(BA$4&lt;=$C41,0,IF(SUM($C41,$I19)&gt;BA$4,$Q30/$I19,$Q30-SUM($I41:AZ41))))</f>
        <v>0</v>
      </c>
      <c r="BB41" s="31">
        <f>IF($I19="n/a",0,IF(BB$4&lt;=$C41,0,IF(SUM($C41,$I19)&gt;BB$4,$Q30/$I19,$Q30-SUM($I41:BA41))))</f>
        <v>0</v>
      </c>
      <c r="BC41" s="31">
        <f>IF($I19="n/a",0,IF(BC$4&lt;=$C41,0,IF(SUM($C41,$I19)&gt;BC$4,$Q30/$I19,$Q30-SUM($I41:BB41))))</f>
        <v>0</v>
      </c>
      <c r="BD41" s="31">
        <f>IF($I19="n/a",0,IF(BD$4&lt;=$C41,0,IF(SUM($C41,$I19)&gt;BD$4,$Q30/$I19,$Q30-SUM($I41:BC41))))</f>
        <v>0</v>
      </c>
      <c r="BE41" s="31">
        <f>IF($I19="n/a",0,IF(BE$4&lt;=$C41,0,IF(SUM($C41,$I19)&gt;BE$4,$Q30/$I19,$Q30-SUM($I41:BD41))))</f>
        <v>0</v>
      </c>
      <c r="BF41" s="31">
        <f>IF($I19="n/a",0,IF(BF$4&lt;=$C41,0,IF(SUM($C41,$I19)&gt;BF$4,$Q30/$I19,$Q30-SUM($I41:BE41))))</f>
        <v>0</v>
      </c>
      <c r="BG41" s="31">
        <f>IF($I19="n/a",0,IF(BG$4&lt;=$C41,0,IF(SUM($C41,$I19)&gt;BG$4,$Q30/$I19,$Q30-SUM($I41:BF41))))</f>
        <v>0</v>
      </c>
      <c r="BH41" s="31">
        <f>IF($I19="n/a",0,IF(BH$4&lt;=$C41,0,IF(SUM($C41,$I19)&gt;BH$4,$Q30/$I19,$Q30-SUM($I41:BG41))))</f>
        <v>0</v>
      </c>
      <c r="BI41" s="31">
        <f>IF($I19="n/a",0,IF(BI$4&lt;=$C41,0,IF(SUM($C41,$I19)&gt;BI$4,$Q30/$I19,$Q30-SUM($I41:BH41))))</f>
        <v>0</v>
      </c>
      <c r="BJ41" s="31">
        <f>IF($I19="n/a",0,IF(BJ$4&lt;=$C41,0,IF(SUM($C41,$I19)&gt;BJ$4,$Q30/$I19,$Q30-SUM($I41:BI41))))</f>
        <v>0</v>
      </c>
      <c r="BK41" s="31">
        <f>IF($I19="n/a",0,IF(BK$4&lt;=$C41,0,IF(SUM($C41,$I19)&gt;BK$4,$Q30/$I19,$Q30-SUM($I41:BJ41))))</f>
        <v>0</v>
      </c>
      <c r="BL41" s="31">
        <f>IF($I19="n/a",0,IF(BL$4&lt;=$C41,0,IF(SUM($C41,$I19)&gt;BL$4,$Q30/$I19,$Q30-SUM($I41:BK41))))</f>
        <v>0</v>
      </c>
      <c r="BM41" s="31">
        <f>IF($I19="n/a",0,IF(BM$4&lt;=$C41,0,IF(SUM($C41,$I19)&gt;BM$4,$Q30/$I19,$Q30-SUM($I41:BL41))))</f>
        <v>0</v>
      </c>
      <c r="BN41" s="31">
        <f>IF($I19="n/a",0,IF(BN$4&lt;=$C41,0,IF(SUM($C41,$I19)&gt;BN$4,$Q30/$I19,$Q30-SUM($I41:BM41))))</f>
        <v>0</v>
      </c>
      <c r="BO41" s="31">
        <f>IF($I19="n/a",0,IF(BO$4&lt;=$C41,0,IF(SUM($C41,$I19)&gt;BO$4,$Q30/$I19,$Q30-SUM($I41:BN41))))</f>
        <v>0</v>
      </c>
      <c r="BP41" s="31">
        <f>IF($I19="n/a",0,IF(BP$4&lt;=$C41,0,IF(SUM($C41,$I19)&gt;BP$4,$Q30/$I19,$Q30-SUM($I41:BO41))))</f>
        <v>0</v>
      </c>
      <c r="BQ41" s="31">
        <f>IF($I19="n/a",0,IF(BQ$4&lt;=$C41,0,IF(SUM($C41,$I19)&gt;BQ$4,$Q30/$I19,$Q30-SUM($I41:BP41))))</f>
        <v>0</v>
      </c>
      <c r="BR41" s="31">
        <f>IF($I19="n/a",0,IF(BR$4&lt;=$C41,0,IF(SUM($C41,$I19)&gt;BR$4,$Q30/$I19,$Q30-SUM($I41:BQ41))))</f>
        <v>0</v>
      </c>
      <c r="BS41" s="31">
        <f>IF($I19="n/a",0,IF(BS$4&lt;=$C41,0,IF(SUM($C41,$I19)&gt;BS$4,$Q30/$I19,$Q30-SUM($I41:BR41))))</f>
        <v>0</v>
      </c>
      <c r="BT41" s="31">
        <f>IF($I19="n/a",0,IF(BT$4&lt;=$C41,0,IF(SUM($C41,$I19)&gt;BT$4,$Q30/$I19,$Q30-SUM($I41:BS41))))</f>
        <v>0</v>
      </c>
      <c r="BU41" s="31">
        <f>IF($I19="n/a",0,IF(BU$4&lt;=$C41,0,IF(SUM($C41,$I19)&gt;BU$4,$Q30/$I19,$Q30-SUM($I41:BT41))))</f>
        <v>0</v>
      </c>
      <c r="BV41" s="31">
        <f>IF($I19="n/a",0,IF(BV$4&lt;=$C41,0,IF(SUM($C41,$I19)&gt;BV$4,$Q30/$I19,$Q30-SUM($I41:BU41))))</f>
        <v>0</v>
      </c>
      <c r="BW41" s="31">
        <f>IF($I19="n/a",0,IF(BW$4&lt;=$C41,0,IF(SUM($C41,$I19)&gt;BW$4,$Q30/$I19,$Q30-SUM($I41:BV41))))</f>
        <v>0</v>
      </c>
      <c r="BX41" s="31">
        <f>IF($I19="n/a",0,IF(BX$4&lt;=$C41,0,IF(SUM($C41,$I19)&gt;BX$4,$Q30/$I19,$Q30-SUM($I41:BW41))))</f>
        <v>0</v>
      </c>
      <c r="BY41" s="31">
        <f>IF($I19="n/a",0,IF(BY$4&lt;=$C41,0,IF(SUM($C41,$I19)&gt;BY$4,$Q30/$I19,$Q30-SUM($I41:BX41))))</f>
        <v>0</v>
      </c>
      <c r="BZ41" s="31">
        <f>IF($I19="n/a",0,IF(BZ$4&lt;=$C41,0,IF(SUM($C41,$I19)&gt;BZ$4,$Q30/$I19,$Q30-SUM($I41:BY41))))</f>
        <v>0</v>
      </c>
      <c r="CA41" s="31">
        <f>IF($I19="n/a",0,IF(CA$4&lt;=$C41,0,IF(SUM($C41,$I19)&gt;CA$4,$Q30/$I19,$Q30-SUM($I41:BZ41))))</f>
        <v>0</v>
      </c>
      <c r="CB41" s="31">
        <f>IF($I19="n/a",0,IF(CB$4&lt;=$C41,0,IF(SUM($C41,$I19)&gt;CB$4,$Q30/$I19,$Q30-SUM($I41:CA41))))</f>
        <v>0</v>
      </c>
      <c r="CC41" s="31">
        <f>IF($I19="n/a",0,IF(CC$4&lt;=$C41,0,IF(SUM($C41,$I19)&gt;CC$4,$Q30/$I19,$Q30-SUM($I41:CB41))))</f>
        <v>0</v>
      </c>
      <c r="CD41" s="31">
        <f>IF($I19="n/a",0,IF(CD$4&lt;=$C41,0,IF(SUM($C41,$I19)&gt;CD$4,$Q30/$I19,$Q30-SUM($I41:CC41))))</f>
        <v>0</v>
      </c>
      <c r="CE41" s="31">
        <f>IF($I19="n/a",0,IF(CE$4&lt;=$C41,0,IF(SUM($C41,$I19)&gt;CE$4,$Q30/$I19,$Q30-SUM($I41:CD41))))</f>
        <v>0</v>
      </c>
      <c r="CF41" s="31">
        <f>IF($I19="n/a",0,IF(CF$4&lt;=$C41,0,IF(SUM($C41,$I19)&gt;CF$4,$Q30/$I19,$Q30-SUM($I41:CE41))))</f>
        <v>0</v>
      </c>
    </row>
    <row r="42" spans="1:2018" ht="12.75" customHeight="1">
      <c r="C42" s="202">
        <v>2024</v>
      </c>
      <c r="D42" s="21" t="s">
        <v>54</v>
      </c>
      <c r="E42" s="21" t="s">
        <v>197</v>
      </c>
      <c r="I42" s="31"/>
      <c r="J42" s="171">
        <f>IF($I19="n/a",0,IF(J$4&lt;=$C42,0,IF(SUM($C42,$I19)&gt;J$4,$R30/$I19,$R30-SUM($I42:I42))))</f>
        <v>0</v>
      </c>
      <c r="K42" s="171">
        <f>IF($I19="n/a",0,IF(K$4&lt;=$C42,0,IF(SUM($C42,$I19)&gt;K$4,$R30/$I19,$R30-SUM($I42:J42))))</f>
        <v>0</v>
      </c>
      <c r="L42" s="171">
        <f>IF($I19="n/a",0,IF(L$4&lt;=$C42,0,IF(SUM($C42,$I19)&gt;L$4,$R30/$I19,$R30-SUM($I42:K42))))</f>
        <v>0</v>
      </c>
      <c r="M42" s="171">
        <f>IF($I19="n/a",0,IF(M$4&lt;=$C42,0,IF(SUM($C42,$I19)&gt;M$4,$R30/$I19,$R30-SUM($I42:L42))))</f>
        <v>0</v>
      </c>
      <c r="N42" s="171">
        <f>IF($I19="n/a",0,IF(N$4&lt;=$C42,0,IF(SUM($C42,$I19)&gt;N$4,$R30/$I19,$R30-SUM($I42:M42))))</f>
        <v>0</v>
      </c>
      <c r="O42" s="172">
        <f>IF($I19="n/a",0,IF(O$4&lt;=$C42,0,IF(SUM($C42,$I19)&gt;O$4,$R30/$I19,$R30-SUM($I42:N42))))</f>
        <v>0</v>
      </c>
      <c r="P42" s="172">
        <f>IF($I19="n/a",0,IF(P$4&lt;=$C42,0,IF(SUM($C42,$I19)&gt;P$4,$R30/$I19,$R30-SUM($I42:O42))))</f>
        <v>0</v>
      </c>
      <c r="Q42" s="172">
        <f>IF($I19="n/a",0,IF(Q$4&lt;=$C42,0,IF(SUM($C42,$I19)&gt;Q$4,$R30/$I19,$R30-SUM($I42:P42))))</f>
        <v>0</v>
      </c>
      <c r="R42" s="172">
        <f>IF($I19="n/a",0,IF(R$4&lt;=$C42,0,IF(SUM($C42,$I19)&gt;R$4,$R30/$I19,$R30-SUM($I42:Q42))))</f>
        <v>0</v>
      </c>
      <c r="S42" s="172">
        <f>IF($I19="n/a",0,IF(S$4&lt;=$C42,0,IF(SUM($C42,$I19)&gt;S$4,$R30/$I19,$R30-SUM($I42:R42))))</f>
        <v>0</v>
      </c>
      <c r="T42" s="172">
        <f>IF($I19="n/a",0,IF(T$4&lt;=$C42,0,IF(SUM($C42,$I19)&gt;T$4,$R30/$I19,$R30-SUM($I42:S42))))</f>
        <v>0</v>
      </c>
      <c r="U42" s="172">
        <f>IF($I19="n/a",0,IF(U$4&lt;=$C42,0,IF(SUM($C42,$I19)&gt;U$4,$R30/$I19,$R30-SUM($I42:T42))))</f>
        <v>0</v>
      </c>
      <c r="V42" s="172">
        <f>IF($I19="n/a",0,IF(V$4&lt;=$C42,0,IF(SUM($C42,$I19)&gt;V$4,$R30/$I19,$R30-SUM($I42:U42))))</f>
        <v>0</v>
      </c>
      <c r="W42" s="172">
        <f>IF($I19="n/a",0,IF(W$4&lt;=$C42,0,IF(SUM($C42,$I19)&gt;W$4,$R30/$I19,$R30-SUM($I42:V42))))</f>
        <v>0</v>
      </c>
      <c r="X42" s="31">
        <f>IF($I19="n/a",0,IF(X$4&lt;=$C42,0,IF(SUM($C42,$I19)&gt;X$4,$R30/$I19,$R30-SUM($I42:W42))))</f>
        <v>0</v>
      </c>
      <c r="Y42" s="31">
        <f>IF($I19="n/a",0,IF(Y$4&lt;=$C42,0,IF(SUM($C42,$I19)&gt;Y$4,$R30/$I19,$R30-SUM($I42:X42))))</f>
        <v>0</v>
      </c>
      <c r="Z42" s="31">
        <f>IF($I19="n/a",0,IF(Z$4&lt;=$C42,0,IF(SUM($C42,$I19)&gt;Z$4,$R30/$I19,$R30-SUM($I42:Y42))))</f>
        <v>0</v>
      </c>
      <c r="AA42" s="31">
        <f>IF($I19="n/a",0,IF(AA$4&lt;=$C42,0,IF(SUM($C42,$I19)&gt;AA$4,$R30/$I19,$R30-SUM($I42:Z42))))</f>
        <v>0</v>
      </c>
      <c r="AB42" s="31">
        <f>IF($I19="n/a",0,IF(AB$4&lt;=$C42,0,IF(SUM($C42,$I19)&gt;AB$4,$R30/$I19,$R30-SUM($I42:AA42))))</f>
        <v>0</v>
      </c>
      <c r="AC42" s="31">
        <f>IF($I19="n/a",0,IF(AC$4&lt;=$C42,0,IF(SUM($C42,$I19)&gt;AC$4,$R30/$I19,$R30-SUM($I42:AB42))))</f>
        <v>0</v>
      </c>
      <c r="AD42" s="31">
        <f>IF($I19="n/a",0,IF(AD$4&lt;=$C42,0,IF(SUM($C42,$I19)&gt;AD$4,$R30/$I19,$R30-SUM($I42:AC42))))</f>
        <v>0</v>
      </c>
      <c r="AE42" s="31">
        <f>IF($I19="n/a",0,IF(AE$4&lt;=$C42,0,IF(SUM($C42,$I19)&gt;AE$4,$R30/$I19,$R30-SUM($I42:AD42))))</f>
        <v>0</v>
      </c>
      <c r="AF42" s="31">
        <f>IF($I19="n/a",0,IF(AF$4&lt;=$C42,0,IF(SUM($C42,$I19)&gt;AF$4,$R30/$I19,$R30-SUM($I42:AE42))))</f>
        <v>0</v>
      </c>
      <c r="AG42" s="31">
        <f>IF($I19="n/a",0,IF(AG$4&lt;=$C42,0,IF(SUM($C42,$I19)&gt;AG$4,$R30/$I19,$R30-SUM($I42:AF42))))</f>
        <v>0</v>
      </c>
      <c r="AH42" s="31">
        <f>IF($I19="n/a",0,IF(AH$4&lt;=$C42,0,IF(SUM($C42,$I19)&gt;AH$4,$R30/$I19,$R30-SUM($I42:AG42))))</f>
        <v>0</v>
      </c>
      <c r="AI42" s="31">
        <f>IF($I19="n/a",0,IF(AI$4&lt;=$C42,0,IF(SUM($C42,$I19)&gt;AI$4,$R30/$I19,$R30-SUM($I42:AH42))))</f>
        <v>0</v>
      </c>
      <c r="AJ42" s="31">
        <f>IF($I19="n/a",0,IF(AJ$4&lt;=$C42,0,IF(SUM($C42,$I19)&gt;AJ$4,$R30/$I19,$R30-SUM($I42:AI42))))</f>
        <v>0</v>
      </c>
      <c r="AK42" s="31">
        <f>IF($I19="n/a",0,IF(AK$4&lt;=$C42,0,IF(SUM($C42,$I19)&gt;AK$4,$R30/$I19,$R30-SUM($I42:AJ42))))</f>
        <v>0</v>
      </c>
      <c r="AL42" s="31">
        <f>IF($I19="n/a",0,IF(AL$4&lt;=$C42,0,IF(SUM($C42,$I19)&gt;AL$4,$R30/$I19,$R30-SUM($I42:AK42))))</f>
        <v>0</v>
      </c>
      <c r="AM42" s="31">
        <f>IF($I19="n/a",0,IF(AM$4&lt;=$C42,0,IF(SUM($C42,$I19)&gt;AM$4,$R30/$I19,$R30-SUM($I42:AL42))))</f>
        <v>0</v>
      </c>
      <c r="AN42" s="31">
        <f>IF($I19="n/a",0,IF(AN$4&lt;=$C42,0,IF(SUM($C42,$I19)&gt;AN$4,$R30/$I19,$R30-SUM($I42:AM42))))</f>
        <v>0</v>
      </c>
      <c r="AO42" s="31">
        <f>IF($I19="n/a",0,IF(AO$4&lt;=$C42,0,IF(SUM($C42,$I19)&gt;AO$4,$R30/$I19,$R30-SUM($I42:AN42))))</f>
        <v>0</v>
      </c>
      <c r="AP42" s="31">
        <f>IF($I19="n/a",0,IF(AP$4&lt;=$C42,0,IF(SUM($C42,$I19)&gt;AP$4,$R30/$I19,$R30-SUM($I42:AO42))))</f>
        <v>0</v>
      </c>
      <c r="AQ42" s="31">
        <f>IF($I19="n/a",0,IF(AQ$4&lt;=$C42,0,IF(SUM($C42,$I19)&gt;AQ$4,$R30/$I19,$R30-SUM($I42:AP42))))</f>
        <v>0</v>
      </c>
      <c r="AR42" s="31">
        <f>IF($I19="n/a",0,IF(AR$4&lt;=$C42,0,IF(SUM($C42,$I19)&gt;AR$4,$R30/$I19,$R30-SUM($I42:AQ42))))</f>
        <v>0</v>
      </c>
      <c r="AS42" s="31">
        <f>IF($I19="n/a",0,IF(AS$4&lt;=$C42,0,IF(SUM($C42,$I19)&gt;AS$4,$R30/$I19,$R30-SUM($I42:AR42))))</f>
        <v>0</v>
      </c>
      <c r="AT42" s="31">
        <f>IF($I19="n/a",0,IF(AT$4&lt;=$C42,0,IF(SUM($C42,$I19)&gt;AT$4,$R30/$I19,$R30-SUM($I42:AS42))))</f>
        <v>0</v>
      </c>
      <c r="AU42" s="31">
        <f>IF($I19="n/a",0,IF(AU$4&lt;=$C42,0,IF(SUM($C42,$I19)&gt;AU$4,$R30/$I19,$R30-SUM($I42:AT42))))</f>
        <v>0</v>
      </c>
      <c r="AV42" s="31">
        <f>IF($I19="n/a",0,IF(AV$4&lt;=$C42,0,IF(SUM($C42,$I19)&gt;AV$4,$R30/$I19,$R30-SUM($I42:AU42))))</f>
        <v>0</v>
      </c>
      <c r="AW42" s="31">
        <f>IF($I19="n/a",0,IF(AW$4&lt;=$C42,0,IF(SUM($C42,$I19)&gt;AW$4,$R30/$I19,$R30-SUM($I42:AV42))))</f>
        <v>0</v>
      </c>
      <c r="AX42" s="31">
        <f>IF($I19="n/a",0,IF(AX$4&lt;=$C42,0,IF(SUM($C42,$I19)&gt;AX$4,$R30/$I19,$R30-SUM($I42:AW42))))</f>
        <v>0</v>
      </c>
      <c r="AY42" s="31">
        <f>IF($I19="n/a",0,IF(AY$4&lt;=$C42,0,IF(SUM($C42,$I19)&gt;AY$4,$R30/$I19,$R30-SUM($I42:AX42))))</f>
        <v>0</v>
      </c>
      <c r="AZ42" s="31">
        <f>IF($I19="n/a",0,IF(AZ$4&lt;=$C42,0,IF(SUM($C42,$I19)&gt;AZ$4,$R30/$I19,$R30-SUM($I42:AY42))))</f>
        <v>0</v>
      </c>
      <c r="BA42" s="31">
        <f>IF($I19="n/a",0,IF(BA$4&lt;=$C42,0,IF(SUM($C42,$I19)&gt;BA$4,$R30/$I19,$R30-SUM($I42:AZ42))))</f>
        <v>0</v>
      </c>
      <c r="BB42" s="31">
        <f>IF($I19="n/a",0,IF(BB$4&lt;=$C42,0,IF(SUM($C42,$I19)&gt;BB$4,$R30/$I19,$R30-SUM($I42:BA42))))</f>
        <v>0</v>
      </c>
      <c r="BC42" s="31">
        <f>IF($I19="n/a",0,IF(BC$4&lt;=$C42,0,IF(SUM($C42,$I19)&gt;BC$4,$R30/$I19,$R30-SUM($I42:BB42))))</f>
        <v>0</v>
      </c>
      <c r="BD42" s="31">
        <f>IF($I19="n/a",0,IF(BD$4&lt;=$C42,0,IF(SUM($C42,$I19)&gt;BD$4,$R30/$I19,$R30-SUM($I42:BC42))))</f>
        <v>0</v>
      </c>
      <c r="BE42" s="31">
        <f>IF($I19="n/a",0,IF(BE$4&lt;=$C42,0,IF(SUM($C42,$I19)&gt;BE$4,$R30/$I19,$R30-SUM($I42:BD42))))</f>
        <v>0</v>
      </c>
      <c r="BF42" s="31">
        <f>IF($I19="n/a",0,IF(BF$4&lt;=$C42,0,IF(SUM($C42,$I19)&gt;BF$4,$R30/$I19,$R30-SUM($I42:BE42))))</f>
        <v>0</v>
      </c>
      <c r="BG42" s="31">
        <f>IF($I19="n/a",0,IF(BG$4&lt;=$C42,0,IF(SUM($C42,$I19)&gt;BG$4,$R30/$I19,$R30-SUM($I42:BF42))))</f>
        <v>0</v>
      </c>
      <c r="BH42" s="31">
        <f>IF($I19="n/a",0,IF(BH$4&lt;=$C42,0,IF(SUM($C42,$I19)&gt;BH$4,$R30/$I19,$R30-SUM($I42:BG42))))</f>
        <v>0</v>
      </c>
      <c r="BI42" s="31">
        <f>IF($I19="n/a",0,IF(BI$4&lt;=$C42,0,IF(SUM($C42,$I19)&gt;BI$4,$R30/$I19,$R30-SUM($I42:BH42))))</f>
        <v>0</v>
      </c>
      <c r="BJ42" s="31">
        <f>IF($I19="n/a",0,IF(BJ$4&lt;=$C42,0,IF(SUM($C42,$I19)&gt;BJ$4,$R30/$I19,$R30-SUM($I42:BI42))))</f>
        <v>0</v>
      </c>
      <c r="BK42" s="31">
        <f>IF($I19="n/a",0,IF(BK$4&lt;=$C42,0,IF(SUM($C42,$I19)&gt;BK$4,$R30/$I19,$R30-SUM($I42:BJ42))))</f>
        <v>0</v>
      </c>
      <c r="BL42" s="31">
        <f>IF($I19="n/a",0,IF(BL$4&lt;=$C42,0,IF(SUM($C42,$I19)&gt;BL$4,$R30/$I19,$R30-SUM($I42:BK42))))</f>
        <v>0</v>
      </c>
      <c r="BM42" s="31">
        <f>IF($I19="n/a",0,IF(BM$4&lt;=$C42,0,IF(SUM($C42,$I19)&gt;BM$4,$R30/$I19,$R30-SUM($I42:BL42))))</f>
        <v>0</v>
      </c>
      <c r="BN42" s="31">
        <f>IF($I19="n/a",0,IF(BN$4&lt;=$C42,0,IF(SUM($C42,$I19)&gt;BN$4,$R30/$I19,$R30-SUM($I42:BM42))))</f>
        <v>0</v>
      </c>
      <c r="BO42" s="31">
        <f>IF($I19="n/a",0,IF(BO$4&lt;=$C42,0,IF(SUM($C42,$I19)&gt;BO$4,$R30/$I19,$R30-SUM($I42:BN42))))</f>
        <v>0</v>
      </c>
      <c r="BP42" s="31">
        <f>IF($I19="n/a",0,IF(BP$4&lt;=$C42,0,IF(SUM($C42,$I19)&gt;BP$4,$R30/$I19,$R30-SUM($I42:BO42))))</f>
        <v>0</v>
      </c>
      <c r="BQ42" s="31">
        <f>IF($I19="n/a",0,IF(BQ$4&lt;=$C42,0,IF(SUM($C42,$I19)&gt;BQ$4,$R30/$I19,$R30-SUM($I42:BP42))))</f>
        <v>0</v>
      </c>
      <c r="BR42" s="31">
        <f>IF($I19="n/a",0,IF(BR$4&lt;=$C42,0,IF(SUM($C42,$I19)&gt;BR$4,$R30/$I19,$R30-SUM($I42:BQ42))))</f>
        <v>0</v>
      </c>
      <c r="BS42" s="31">
        <f>IF($I19="n/a",0,IF(BS$4&lt;=$C42,0,IF(SUM($C42,$I19)&gt;BS$4,$R30/$I19,$R30-SUM($I42:BR42))))</f>
        <v>0</v>
      </c>
      <c r="BT42" s="31">
        <f>IF($I19="n/a",0,IF(BT$4&lt;=$C42,0,IF(SUM($C42,$I19)&gt;BT$4,$R30/$I19,$R30-SUM($I42:BS42))))</f>
        <v>0</v>
      </c>
      <c r="BU42" s="31">
        <f>IF($I19="n/a",0,IF(BU$4&lt;=$C42,0,IF(SUM($C42,$I19)&gt;BU$4,$R30/$I19,$R30-SUM($I42:BT42))))</f>
        <v>0</v>
      </c>
      <c r="BV42" s="31">
        <f>IF($I19="n/a",0,IF(BV$4&lt;=$C42,0,IF(SUM($C42,$I19)&gt;BV$4,$R30/$I19,$R30-SUM($I42:BU42))))</f>
        <v>0</v>
      </c>
      <c r="BW42" s="31">
        <f>IF($I19="n/a",0,IF(BW$4&lt;=$C42,0,IF(SUM($C42,$I19)&gt;BW$4,$R30/$I19,$R30-SUM($I42:BV42))))</f>
        <v>0</v>
      </c>
      <c r="BX42" s="31">
        <f>IF($I19="n/a",0,IF(BX$4&lt;=$C42,0,IF(SUM($C42,$I19)&gt;BX$4,$R30/$I19,$R30-SUM($I42:BW42))))</f>
        <v>0</v>
      </c>
      <c r="BY42" s="31">
        <f>IF($I19="n/a",0,IF(BY$4&lt;=$C42,0,IF(SUM($C42,$I19)&gt;BY$4,$R30/$I19,$R30-SUM($I42:BX42))))</f>
        <v>0</v>
      </c>
      <c r="BZ42" s="31">
        <f>IF($I19="n/a",0,IF(BZ$4&lt;=$C42,0,IF(SUM($C42,$I19)&gt;BZ$4,$R30/$I19,$R30-SUM($I42:BY42))))</f>
        <v>0</v>
      </c>
      <c r="CA42" s="31">
        <f>IF($I19="n/a",0,IF(CA$4&lt;=$C42,0,IF(SUM($C42,$I19)&gt;CA$4,$R30/$I19,$R30-SUM($I42:BZ42))))</f>
        <v>0</v>
      </c>
      <c r="CB42" s="31">
        <f>IF($I19="n/a",0,IF(CB$4&lt;=$C42,0,IF(SUM($C42,$I19)&gt;CB$4,$R30/$I19,$R30-SUM($I42:CA42))))</f>
        <v>0</v>
      </c>
      <c r="CC42" s="31">
        <f>IF($I19="n/a",0,IF(CC$4&lt;=$C42,0,IF(SUM($C42,$I19)&gt;CC$4,$R30/$I19,$R30-SUM($I42:CB42))))</f>
        <v>0</v>
      </c>
      <c r="CD42" s="31">
        <f>IF($I19="n/a",0,IF(CD$4&lt;=$C42,0,IF(SUM($C42,$I19)&gt;CD$4,$R30/$I19,$R30-SUM($I42:CC42))))</f>
        <v>0</v>
      </c>
      <c r="CE42" s="31">
        <f>IF($I19="n/a",0,IF(CE$4&lt;=$C42,0,IF(SUM($C42,$I19)&gt;CE$4,$R30/$I19,$R30-SUM($I42:CD42))))</f>
        <v>0</v>
      </c>
      <c r="CF42" s="31">
        <f>IF($I19="n/a",0,IF(CF$4&lt;=$C42,0,IF(SUM($C42,$I19)&gt;CF$4,$R30/$I19,$R30-SUM($I42:CE42))))</f>
        <v>0</v>
      </c>
    </row>
    <row r="43" spans="1:2018" ht="12.75" customHeight="1">
      <c r="C43" s="202">
        <v>2025</v>
      </c>
      <c r="D43" s="21" t="s">
        <v>55</v>
      </c>
      <c r="E43" s="21" t="s">
        <v>197</v>
      </c>
      <c r="I43" s="31"/>
      <c r="J43" s="171">
        <f>IF($I19="n/a",0,IF(J$4&lt;=$C43,0,IF(SUM($C43,$I19)&gt;J$4,$S30/$I19,$S30-SUM($I43:I43))))</f>
        <v>0</v>
      </c>
      <c r="K43" s="171">
        <f>IF($I19="n/a",0,IF(K$4&lt;=$C43,0,IF(SUM($C43,$I19)&gt;K$4,$S30/$I19,$S30-SUM($I43:J43))))</f>
        <v>0</v>
      </c>
      <c r="L43" s="171">
        <f>IF($I19="n/a",0,IF(L$4&lt;=$C43,0,IF(SUM($C43,$I19)&gt;L$4,$S30/$I19,$S30-SUM($I43:K43))))</f>
        <v>0</v>
      </c>
      <c r="M43" s="171">
        <f>IF($I19="n/a",0,IF(M$4&lt;=$C43,0,IF(SUM($C43,$I19)&gt;M$4,$S30/$I19,$S30-SUM($I43:L43))))</f>
        <v>0</v>
      </c>
      <c r="N43" s="171">
        <f>IF($I19="n/a",0,IF(N$4&lt;=$C43,0,IF(SUM($C43,$I19)&gt;N$4,$S30/$I19,$S30-SUM($I43:M43))))</f>
        <v>0</v>
      </c>
      <c r="O43" s="172">
        <f>IF($I19="n/a",0,IF(O$4&lt;=$C43,0,IF(SUM($C43,$I19)&gt;O$4,$S30/$I19,$S30-SUM($I43:N43))))</f>
        <v>0</v>
      </c>
      <c r="P43" s="172">
        <f>IF($I19="n/a",0,IF(P$4&lt;=$C43,0,IF(SUM($C43,$I19)&gt;P$4,$S30/$I19,$S30-SUM($I43:O43))))</f>
        <v>0</v>
      </c>
      <c r="Q43" s="172">
        <f>IF($I19="n/a",0,IF(Q$4&lt;=$C43,0,IF(SUM($C43,$I19)&gt;Q$4,$S30/$I19,$S30-SUM($I43:P43))))</f>
        <v>0</v>
      </c>
      <c r="R43" s="172">
        <f>IF($I19="n/a",0,IF(R$4&lt;=$C43,0,IF(SUM($C43,$I19)&gt;R$4,$S30/$I19,$S30-SUM($I43:Q43))))</f>
        <v>0</v>
      </c>
      <c r="S43" s="172">
        <f>IF($I19="n/a",0,IF(S$4&lt;=$C43,0,IF(SUM($C43,$I19)&gt;S$4,$S30/$I19,$S30-SUM($I43:R43))))</f>
        <v>0</v>
      </c>
      <c r="T43" s="172">
        <f>IF($I19="n/a",0,IF(T$4&lt;=$C43,0,IF(SUM($C43,$I19)&gt;T$4,$S30/$I19,$S30-SUM($I43:S43))))</f>
        <v>0</v>
      </c>
      <c r="U43" s="172">
        <f>IF($I19="n/a",0,IF(U$4&lt;=$C43,0,IF(SUM($C43,$I19)&gt;U$4,$S30/$I19,$S30-SUM($I43:T43))))</f>
        <v>0</v>
      </c>
      <c r="V43" s="172">
        <f>IF($I19="n/a",0,IF(V$4&lt;=$C43,0,IF(SUM($C43,$I19)&gt;V$4,$S30/$I19,$S30-SUM($I43:U43))))</f>
        <v>0</v>
      </c>
      <c r="W43" s="172">
        <f>IF($I19="n/a",0,IF(W$4&lt;=$C43,0,IF(SUM($C43,$I19)&gt;W$4,$S30/$I19,$S30-SUM($I43:V43))))</f>
        <v>0</v>
      </c>
      <c r="X43" s="31">
        <f>IF($I19="n/a",0,IF(X$4&lt;=$C43,0,IF(SUM($C43,$I19)&gt;X$4,$S30/$I19,$S30-SUM($I43:W43))))</f>
        <v>0</v>
      </c>
      <c r="Y43" s="31">
        <f>IF($I19="n/a",0,IF(Y$4&lt;=$C43,0,IF(SUM($C43,$I19)&gt;Y$4,$S30/$I19,$S30-SUM($I43:X43))))</f>
        <v>0</v>
      </c>
      <c r="Z43" s="31">
        <f>IF($I19="n/a",0,IF(Z$4&lt;=$C43,0,IF(SUM($C43,$I19)&gt;Z$4,$S30/$I19,$S30-SUM($I43:Y43))))</f>
        <v>0</v>
      </c>
      <c r="AA43" s="31">
        <f>IF($I19="n/a",0,IF(AA$4&lt;=$C43,0,IF(SUM($C43,$I19)&gt;AA$4,$S30/$I19,$S30-SUM($I43:Z43))))</f>
        <v>0</v>
      </c>
      <c r="AB43" s="31">
        <f>IF($I19="n/a",0,IF(AB$4&lt;=$C43,0,IF(SUM($C43,$I19)&gt;AB$4,$S30/$I19,$S30-SUM($I43:AA43))))</f>
        <v>0</v>
      </c>
      <c r="AC43" s="31">
        <f>IF($I19="n/a",0,IF(AC$4&lt;=$C43,0,IF(SUM($C43,$I19)&gt;AC$4,$S30/$I19,$S30-SUM($I43:AB43))))</f>
        <v>0</v>
      </c>
      <c r="AD43" s="31">
        <f>IF($I19="n/a",0,IF(AD$4&lt;=$C43,0,IF(SUM($C43,$I19)&gt;AD$4,$S30/$I19,$S30-SUM($I43:AC43))))</f>
        <v>0</v>
      </c>
      <c r="AE43" s="31">
        <f>IF($I19="n/a",0,IF(AE$4&lt;=$C43,0,IF(SUM($C43,$I19)&gt;AE$4,$S30/$I19,$S30-SUM($I43:AD43))))</f>
        <v>0</v>
      </c>
      <c r="AF43" s="31">
        <f>IF($I19="n/a",0,IF(AF$4&lt;=$C43,0,IF(SUM($C43,$I19)&gt;AF$4,$S30/$I19,$S30-SUM($I43:AE43))))</f>
        <v>0</v>
      </c>
      <c r="AG43" s="31">
        <f>IF($I19="n/a",0,IF(AG$4&lt;=$C43,0,IF(SUM($C43,$I19)&gt;AG$4,$S30/$I19,$S30-SUM($I43:AF43))))</f>
        <v>0</v>
      </c>
      <c r="AH43" s="31">
        <f>IF($I19="n/a",0,IF(AH$4&lt;=$C43,0,IF(SUM($C43,$I19)&gt;AH$4,$S30/$I19,$S30-SUM($I43:AG43))))</f>
        <v>0</v>
      </c>
      <c r="AI43" s="31">
        <f>IF($I19="n/a",0,IF(AI$4&lt;=$C43,0,IF(SUM($C43,$I19)&gt;AI$4,$S30/$I19,$S30-SUM($I43:AH43))))</f>
        <v>0</v>
      </c>
      <c r="AJ43" s="31">
        <f>IF($I19="n/a",0,IF(AJ$4&lt;=$C43,0,IF(SUM($C43,$I19)&gt;AJ$4,$S30/$I19,$S30-SUM($I43:AI43))))</f>
        <v>0</v>
      </c>
      <c r="AK43" s="31">
        <f>IF($I19="n/a",0,IF(AK$4&lt;=$C43,0,IF(SUM($C43,$I19)&gt;AK$4,$S30/$I19,$S30-SUM($I43:AJ43))))</f>
        <v>0</v>
      </c>
      <c r="AL43" s="31">
        <f>IF($I19="n/a",0,IF(AL$4&lt;=$C43,0,IF(SUM($C43,$I19)&gt;AL$4,$S30/$I19,$S30-SUM($I43:AK43))))</f>
        <v>0</v>
      </c>
      <c r="AM43" s="31">
        <f>IF($I19="n/a",0,IF(AM$4&lt;=$C43,0,IF(SUM($C43,$I19)&gt;AM$4,$S30/$I19,$S30-SUM($I43:AL43))))</f>
        <v>0</v>
      </c>
      <c r="AN43" s="31">
        <f>IF($I19="n/a",0,IF(AN$4&lt;=$C43,0,IF(SUM($C43,$I19)&gt;AN$4,$S30/$I19,$S30-SUM($I43:AM43))))</f>
        <v>0</v>
      </c>
      <c r="AO43" s="31">
        <f>IF($I19="n/a",0,IF(AO$4&lt;=$C43,0,IF(SUM($C43,$I19)&gt;AO$4,$S30/$I19,$S30-SUM($I43:AN43))))</f>
        <v>0</v>
      </c>
      <c r="AP43" s="31">
        <f>IF($I19="n/a",0,IF(AP$4&lt;=$C43,0,IF(SUM($C43,$I19)&gt;AP$4,$S30/$I19,$S30-SUM($I43:AO43))))</f>
        <v>0</v>
      </c>
      <c r="AQ43" s="31">
        <f>IF($I19="n/a",0,IF(AQ$4&lt;=$C43,0,IF(SUM($C43,$I19)&gt;AQ$4,$S30/$I19,$S30-SUM($I43:AP43))))</f>
        <v>0</v>
      </c>
      <c r="AR43" s="31">
        <f>IF($I19="n/a",0,IF(AR$4&lt;=$C43,0,IF(SUM($C43,$I19)&gt;AR$4,$S30/$I19,$S30-SUM($I43:AQ43))))</f>
        <v>0</v>
      </c>
      <c r="AS43" s="31">
        <f>IF($I19="n/a",0,IF(AS$4&lt;=$C43,0,IF(SUM($C43,$I19)&gt;AS$4,$S30/$I19,$S30-SUM($I43:AR43))))</f>
        <v>0</v>
      </c>
      <c r="AT43" s="31">
        <f>IF($I19="n/a",0,IF(AT$4&lt;=$C43,0,IF(SUM($C43,$I19)&gt;AT$4,$S30/$I19,$S30-SUM($I43:AS43))))</f>
        <v>0</v>
      </c>
      <c r="AU43" s="31">
        <f>IF($I19="n/a",0,IF(AU$4&lt;=$C43,0,IF(SUM($C43,$I19)&gt;AU$4,$S30/$I19,$S30-SUM($I43:AT43))))</f>
        <v>0</v>
      </c>
      <c r="AV43" s="31">
        <f>IF($I19="n/a",0,IF(AV$4&lt;=$C43,0,IF(SUM($C43,$I19)&gt;AV$4,$S30/$I19,$S30-SUM($I43:AU43))))</f>
        <v>0</v>
      </c>
      <c r="AW43" s="31">
        <f>IF($I19="n/a",0,IF(AW$4&lt;=$C43,0,IF(SUM($C43,$I19)&gt;AW$4,$S30/$I19,$S30-SUM($I43:AV43))))</f>
        <v>0</v>
      </c>
      <c r="AX43" s="31">
        <f>IF($I19="n/a",0,IF(AX$4&lt;=$C43,0,IF(SUM($C43,$I19)&gt;AX$4,$S30/$I19,$S30-SUM($I43:AW43))))</f>
        <v>0</v>
      </c>
      <c r="AY43" s="31">
        <f>IF($I19="n/a",0,IF(AY$4&lt;=$C43,0,IF(SUM($C43,$I19)&gt;AY$4,$S30/$I19,$S30-SUM($I43:AX43))))</f>
        <v>0</v>
      </c>
      <c r="AZ43" s="31">
        <f>IF($I19="n/a",0,IF(AZ$4&lt;=$C43,0,IF(SUM($C43,$I19)&gt;AZ$4,$S30/$I19,$S30-SUM($I43:AY43))))</f>
        <v>0</v>
      </c>
      <c r="BA43" s="31">
        <f>IF($I19="n/a",0,IF(BA$4&lt;=$C43,0,IF(SUM($C43,$I19)&gt;BA$4,$S30/$I19,$S30-SUM($I43:AZ43))))</f>
        <v>0</v>
      </c>
      <c r="BB43" s="31">
        <f>IF($I19="n/a",0,IF(BB$4&lt;=$C43,0,IF(SUM($C43,$I19)&gt;BB$4,$S30/$I19,$S30-SUM($I43:BA43))))</f>
        <v>0</v>
      </c>
      <c r="BC43" s="31">
        <f>IF($I19="n/a",0,IF(BC$4&lt;=$C43,0,IF(SUM($C43,$I19)&gt;BC$4,$S30/$I19,$S30-SUM($I43:BB43))))</f>
        <v>0</v>
      </c>
      <c r="BD43" s="31">
        <f>IF($I19="n/a",0,IF(BD$4&lt;=$C43,0,IF(SUM($C43,$I19)&gt;BD$4,$S30/$I19,$S30-SUM($I43:BC43))))</f>
        <v>0</v>
      </c>
      <c r="BE43" s="31">
        <f>IF($I19="n/a",0,IF(BE$4&lt;=$C43,0,IF(SUM($C43,$I19)&gt;BE$4,$S30/$I19,$S30-SUM($I43:BD43))))</f>
        <v>0</v>
      </c>
      <c r="BF43" s="31">
        <f>IF($I19="n/a",0,IF(BF$4&lt;=$C43,0,IF(SUM($C43,$I19)&gt;BF$4,$S30/$I19,$S30-SUM($I43:BE43))))</f>
        <v>0</v>
      </c>
      <c r="BG43" s="31">
        <f>IF($I19="n/a",0,IF(BG$4&lt;=$C43,0,IF(SUM($C43,$I19)&gt;BG$4,$S30/$I19,$S30-SUM($I43:BF43))))</f>
        <v>0</v>
      </c>
      <c r="BH43" s="31">
        <f>IF($I19="n/a",0,IF(BH$4&lt;=$C43,0,IF(SUM($C43,$I19)&gt;BH$4,$S30/$I19,$S30-SUM($I43:BG43))))</f>
        <v>0</v>
      </c>
      <c r="BI43" s="31">
        <f>IF($I19="n/a",0,IF(BI$4&lt;=$C43,0,IF(SUM($C43,$I19)&gt;BI$4,$S30/$I19,$S30-SUM($I43:BH43))))</f>
        <v>0</v>
      </c>
      <c r="BJ43" s="31">
        <f>IF($I19="n/a",0,IF(BJ$4&lt;=$C43,0,IF(SUM($C43,$I19)&gt;BJ$4,$S30/$I19,$S30-SUM($I43:BI43))))</f>
        <v>0</v>
      </c>
      <c r="BK43" s="31">
        <f>IF($I19="n/a",0,IF(BK$4&lt;=$C43,0,IF(SUM($C43,$I19)&gt;BK$4,$S30/$I19,$S30-SUM($I43:BJ43))))</f>
        <v>0</v>
      </c>
      <c r="BL43" s="31">
        <f>IF($I19="n/a",0,IF(BL$4&lt;=$C43,0,IF(SUM($C43,$I19)&gt;BL$4,$S30/$I19,$S30-SUM($I43:BK43))))</f>
        <v>0</v>
      </c>
      <c r="BM43" s="31">
        <f>IF($I19="n/a",0,IF(BM$4&lt;=$C43,0,IF(SUM($C43,$I19)&gt;BM$4,$S30/$I19,$S30-SUM($I43:BL43))))</f>
        <v>0</v>
      </c>
      <c r="BN43" s="31">
        <f>IF($I19="n/a",0,IF(BN$4&lt;=$C43,0,IF(SUM($C43,$I19)&gt;BN$4,$S30/$I19,$S30-SUM($I43:BM43))))</f>
        <v>0</v>
      </c>
      <c r="BO43" s="31">
        <f>IF($I19="n/a",0,IF(BO$4&lt;=$C43,0,IF(SUM($C43,$I19)&gt;BO$4,$S30/$I19,$S30-SUM($I43:BN43))))</f>
        <v>0</v>
      </c>
      <c r="BP43" s="31">
        <f>IF($I19="n/a",0,IF(BP$4&lt;=$C43,0,IF(SUM($C43,$I19)&gt;BP$4,$S30/$I19,$S30-SUM($I43:BO43))))</f>
        <v>0</v>
      </c>
      <c r="BQ43" s="31">
        <f>IF($I19="n/a",0,IF(BQ$4&lt;=$C43,0,IF(SUM($C43,$I19)&gt;BQ$4,$S30/$I19,$S30-SUM($I43:BP43))))</f>
        <v>0</v>
      </c>
      <c r="BR43" s="31">
        <f>IF($I19="n/a",0,IF(BR$4&lt;=$C43,0,IF(SUM($C43,$I19)&gt;BR$4,$S30/$I19,$S30-SUM($I43:BQ43))))</f>
        <v>0</v>
      </c>
      <c r="BS43" s="31">
        <f>IF($I19="n/a",0,IF(BS$4&lt;=$C43,0,IF(SUM($C43,$I19)&gt;BS$4,$S30/$I19,$S30-SUM($I43:BR43))))</f>
        <v>0</v>
      </c>
      <c r="BT43" s="31">
        <f>IF($I19="n/a",0,IF(BT$4&lt;=$C43,0,IF(SUM($C43,$I19)&gt;BT$4,$S30/$I19,$S30-SUM($I43:BS43))))</f>
        <v>0</v>
      </c>
      <c r="BU43" s="31">
        <f>IF($I19="n/a",0,IF(BU$4&lt;=$C43,0,IF(SUM($C43,$I19)&gt;BU$4,$S30/$I19,$S30-SUM($I43:BT43))))</f>
        <v>0</v>
      </c>
      <c r="BV43" s="31">
        <f>IF($I19="n/a",0,IF(BV$4&lt;=$C43,0,IF(SUM($C43,$I19)&gt;BV$4,$S30/$I19,$S30-SUM($I43:BU43))))</f>
        <v>0</v>
      </c>
      <c r="BW43" s="31">
        <f>IF($I19="n/a",0,IF(BW$4&lt;=$C43,0,IF(SUM($C43,$I19)&gt;BW$4,$S30/$I19,$S30-SUM($I43:BV43))))</f>
        <v>0</v>
      </c>
      <c r="BX43" s="31">
        <f>IF($I19="n/a",0,IF(BX$4&lt;=$C43,0,IF(SUM($C43,$I19)&gt;BX$4,$S30/$I19,$S30-SUM($I43:BW43))))</f>
        <v>0</v>
      </c>
      <c r="BY43" s="31">
        <f>IF($I19="n/a",0,IF(BY$4&lt;=$C43,0,IF(SUM($C43,$I19)&gt;BY$4,$S30/$I19,$S30-SUM($I43:BX43))))</f>
        <v>0</v>
      </c>
      <c r="BZ43" s="31">
        <f>IF($I19="n/a",0,IF(BZ$4&lt;=$C43,0,IF(SUM($C43,$I19)&gt;BZ$4,$S30/$I19,$S30-SUM($I43:BY43))))</f>
        <v>0</v>
      </c>
      <c r="CA43" s="31">
        <f>IF($I19="n/a",0,IF(CA$4&lt;=$C43,0,IF(SUM($C43,$I19)&gt;CA$4,$S30/$I19,$S30-SUM($I43:BZ43))))</f>
        <v>0</v>
      </c>
      <c r="CB43" s="31">
        <f>IF($I19="n/a",0,IF(CB$4&lt;=$C43,0,IF(SUM($C43,$I19)&gt;CB$4,$S30/$I19,$S30-SUM($I43:CA43))))</f>
        <v>0</v>
      </c>
      <c r="CC43" s="31">
        <f>IF($I19="n/a",0,IF(CC$4&lt;=$C43,0,IF(SUM($C43,$I19)&gt;CC$4,$S30/$I19,$S30-SUM($I43:CB43))))</f>
        <v>0</v>
      </c>
      <c r="CD43" s="31">
        <f>IF($I19="n/a",0,IF(CD$4&lt;=$C43,0,IF(SUM($C43,$I19)&gt;CD$4,$S30/$I19,$S30-SUM($I43:CC43))))</f>
        <v>0</v>
      </c>
      <c r="CE43" s="31">
        <f>IF($I19="n/a",0,IF(CE$4&lt;=$C43,0,IF(SUM($C43,$I19)&gt;CE$4,$S30/$I19,$S30-SUM($I43:CD43))))</f>
        <v>0</v>
      </c>
      <c r="CF43" s="31">
        <f>IF($I19="n/a",0,IF(CF$4&lt;=$C43,0,IF(SUM($C43,$I19)&gt;CF$4,$S30/$I19,$S30-SUM($I43:CE43))))</f>
        <v>0</v>
      </c>
    </row>
    <row r="44" spans="1:2018" ht="12.75" customHeight="1">
      <c r="C44" s="202">
        <v>2026</v>
      </c>
      <c r="D44" s="21" t="s">
        <v>56</v>
      </c>
      <c r="E44" s="21" t="s">
        <v>197</v>
      </c>
      <c r="I44" s="31"/>
      <c r="J44" s="171">
        <f>IF($I19="n/a",0,IF(J$4&lt;=$C44,0,IF(SUM($C44,$I19)&gt;J$4,$T30/$I19,$T30-SUM($I44:I44))))</f>
        <v>0</v>
      </c>
      <c r="K44" s="171">
        <f>IF($I19="n/a",0,IF(K$4&lt;=$C44,0,IF(SUM($C44,$I19)&gt;K$4,$T30/$I19,$T30-SUM($I44:J44))))</f>
        <v>0</v>
      </c>
      <c r="L44" s="171">
        <f>IF($I19="n/a",0,IF(L$4&lt;=$C44,0,IF(SUM($C44,$I19)&gt;L$4,$T30/$I19,$T30-SUM($I44:K44))))</f>
        <v>0</v>
      </c>
      <c r="M44" s="171">
        <f>IF($I19="n/a",0,IF(M$4&lt;=$C44,0,IF(SUM($C44,$I19)&gt;M$4,$T30/$I19,$T30-SUM($I44:L44))))</f>
        <v>0</v>
      </c>
      <c r="N44" s="171">
        <f>IF($I19="n/a",0,IF(N$4&lt;=$C44,0,IF(SUM($C44,$I19)&gt;N$4,$T30/$I19,$T30-SUM($I44:M44))))</f>
        <v>0</v>
      </c>
      <c r="O44" s="31">
        <f>IF($I19="n/a",0,IF(O$4&lt;=$C44,0,IF(SUM($C44,$I19)&gt;O$4,$T30/$I19,$T30-SUM($I44:N44))))</f>
        <v>0</v>
      </c>
      <c r="P44" s="31">
        <f>IF($I19="n/a",0,IF(P$4&lt;=$C44,0,IF(SUM($C44,$I19)&gt;P$4,$T30/$I19,$T30-SUM($I44:O44))))</f>
        <v>0</v>
      </c>
      <c r="Q44" s="31">
        <f>IF($I19="n/a",0,IF(Q$4&lt;=$C44,0,IF(SUM($C44,$I19)&gt;Q$4,$T30/$I19,$T30-SUM($I44:P44))))</f>
        <v>0</v>
      </c>
      <c r="R44" s="31">
        <f>IF($I19="n/a",0,IF(R$4&lt;=$C44,0,IF(SUM($C44,$I19)&gt;R$4,$T30/$I19,$T30-SUM($I44:Q44))))</f>
        <v>0</v>
      </c>
      <c r="S44" s="31">
        <f>IF($I19="n/a",0,IF(S$4&lt;=$C44,0,IF(SUM($C44,$I19)&gt;S$4,$T30/$I19,$T30-SUM($I44:R44))))</f>
        <v>0</v>
      </c>
      <c r="T44" s="31">
        <f>IF($I19="n/a",0,IF(T$4&lt;=$C44,0,IF(SUM($C44,$I19)&gt;T$4,$T30/$I19,$T30-SUM($I44:S44))))</f>
        <v>0</v>
      </c>
      <c r="U44" s="31">
        <f>IF($I19="n/a",0,IF(U$4&lt;=$C44,0,IF(SUM($C44,$I19)&gt;U$4,$T30/$I19,$T30-SUM($I44:T44))))</f>
        <v>0</v>
      </c>
      <c r="V44" s="31">
        <f>IF($I19="n/a",0,IF(V$4&lt;=$C44,0,IF(SUM($C44,$I19)&gt;V$4,$T30/$I19,$T30-SUM($I44:U44))))</f>
        <v>0</v>
      </c>
      <c r="W44" s="31">
        <f>IF($I19="n/a",0,IF(W$4&lt;=$C44,0,IF(SUM($C44,$I19)&gt;W$4,$T30/$I19,$T30-SUM($I44:V44))))</f>
        <v>0</v>
      </c>
      <c r="X44" s="31">
        <f>IF($I19="n/a",0,IF(X$4&lt;=$C44,0,IF(SUM($C44,$I19)&gt;X$4,$T30/$I19,$T30-SUM($I44:W44))))</f>
        <v>0</v>
      </c>
      <c r="Y44" s="31">
        <f>IF($I19="n/a",0,IF(Y$4&lt;=$C44,0,IF(SUM($C44,$I19)&gt;Y$4,$T30/$I19,$T30-SUM($I44:X44))))</f>
        <v>0</v>
      </c>
      <c r="Z44" s="31">
        <f>IF($I19="n/a",0,IF(Z$4&lt;=$C44,0,IF(SUM($C44,$I19)&gt;Z$4,$T30/$I19,$T30-SUM($I44:Y44))))</f>
        <v>0</v>
      </c>
      <c r="AA44" s="31">
        <f>IF($I19="n/a",0,IF(AA$4&lt;=$C44,0,IF(SUM($C44,$I19)&gt;AA$4,$T30/$I19,$T30-SUM($I44:Z44))))</f>
        <v>0</v>
      </c>
      <c r="AB44" s="31">
        <f>IF($I19="n/a",0,IF(AB$4&lt;=$C44,0,IF(SUM($C44,$I19)&gt;AB$4,$T30/$I19,$T30-SUM($I44:AA44))))</f>
        <v>0</v>
      </c>
      <c r="AC44" s="31">
        <f>IF($I19="n/a",0,IF(AC$4&lt;=$C44,0,IF(SUM($C44,$I19)&gt;AC$4,$T30/$I19,$T30-SUM($I44:AB44))))</f>
        <v>0</v>
      </c>
      <c r="AD44" s="31">
        <f>IF($I19="n/a",0,IF(AD$4&lt;=$C44,0,IF(SUM($C44,$I19)&gt;AD$4,$T30/$I19,$T30-SUM($I44:AC44))))</f>
        <v>0</v>
      </c>
      <c r="AE44" s="31">
        <f>IF($I19="n/a",0,IF(AE$4&lt;=$C44,0,IF(SUM($C44,$I19)&gt;AE$4,$T30/$I19,$T30-SUM($I44:AD44))))</f>
        <v>0</v>
      </c>
      <c r="AF44" s="31">
        <f>IF($I19="n/a",0,IF(AF$4&lt;=$C44,0,IF(SUM($C44,$I19)&gt;AF$4,$T30/$I19,$T30-SUM($I44:AE44))))</f>
        <v>0</v>
      </c>
      <c r="AG44" s="31">
        <f>IF($I19="n/a",0,IF(AG$4&lt;=$C44,0,IF(SUM($C44,$I19)&gt;AG$4,$T30/$I19,$T30-SUM($I44:AF44))))</f>
        <v>0</v>
      </c>
      <c r="AH44" s="31">
        <f>IF($I19="n/a",0,IF(AH$4&lt;=$C44,0,IF(SUM($C44,$I19)&gt;AH$4,$T30/$I19,$T30-SUM($I44:AG44))))</f>
        <v>0</v>
      </c>
      <c r="AI44" s="31">
        <f>IF($I19="n/a",0,IF(AI$4&lt;=$C44,0,IF(SUM($C44,$I19)&gt;AI$4,$T30/$I19,$T30-SUM($I44:AH44))))</f>
        <v>0</v>
      </c>
      <c r="AJ44" s="31">
        <f>IF($I19="n/a",0,IF(AJ$4&lt;=$C44,0,IF(SUM($C44,$I19)&gt;AJ$4,$T30/$I19,$T30-SUM($I44:AI44))))</f>
        <v>0</v>
      </c>
      <c r="AK44" s="31">
        <f>IF($I19="n/a",0,IF(AK$4&lt;=$C44,0,IF(SUM($C44,$I19)&gt;AK$4,$T30/$I19,$T30-SUM($I44:AJ44))))</f>
        <v>0</v>
      </c>
      <c r="AL44" s="31">
        <f>IF($I19="n/a",0,IF(AL$4&lt;=$C44,0,IF(SUM($C44,$I19)&gt;AL$4,$T30/$I19,$T30-SUM($I44:AK44))))</f>
        <v>0</v>
      </c>
      <c r="AM44" s="31">
        <f>IF($I19="n/a",0,IF(AM$4&lt;=$C44,0,IF(SUM($C44,$I19)&gt;AM$4,$T30/$I19,$T30-SUM($I44:AL44))))</f>
        <v>0</v>
      </c>
      <c r="AN44" s="31">
        <f>IF($I19="n/a",0,IF(AN$4&lt;=$C44,0,IF(SUM($C44,$I19)&gt;AN$4,$T30/$I19,$T30-SUM($I44:AM44))))</f>
        <v>0</v>
      </c>
      <c r="AO44" s="31">
        <f>IF($I19="n/a",0,IF(AO$4&lt;=$C44,0,IF(SUM($C44,$I19)&gt;AO$4,$T30/$I19,$T30-SUM($I44:AN44))))</f>
        <v>0</v>
      </c>
      <c r="AP44" s="31">
        <f>IF($I19="n/a",0,IF(AP$4&lt;=$C44,0,IF(SUM($C44,$I19)&gt;AP$4,$T30/$I19,$T30-SUM($I44:AO44))))</f>
        <v>0</v>
      </c>
      <c r="AQ44" s="31">
        <f>IF($I19="n/a",0,IF(AQ$4&lt;=$C44,0,IF(SUM($C44,$I19)&gt;AQ$4,$T30/$I19,$T30-SUM($I44:AP44))))</f>
        <v>0</v>
      </c>
      <c r="AR44" s="31">
        <f>IF($I19="n/a",0,IF(AR$4&lt;=$C44,0,IF(SUM($C44,$I19)&gt;AR$4,$T30/$I19,$T30-SUM($I44:AQ44))))</f>
        <v>0</v>
      </c>
      <c r="AS44" s="31">
        <f>IF($I19="n/a",0,IF(AS$4&lt;=$C44,0,IF(SUM($C44,$I19)&gt;AS$4,$T30/$I19,$T30-SUM($I44:AR44))))</f>
        <v>0</v>
      </c>
      <c r="AT44" s="31">
        <f>IF($I19="n/a",0,IF(AT$4&lt;=$C44,0,IF(SUM($C44,$I19)&gt;AT$4,$T30/$I19,$T30-SUM($I44:AS44))))</f>
        <v>0</v>
      </c>
      <c r="AU44" s="31">
        <f>IF($I19="n/a",0,IF(AU$4&lt;=$C44,0,IF(SUM($C44,$I19)&gt;AU$4,$T30/$I19,$T30-SUM($I44:AT44))))</f>
        <v>0</v>
      </c>
      <c r="AV44" s="31">
        <f>IF($I19="n/a",0,IF(AV$4&lt;=$C44,0,IF(SUM($C44,$I19)&gt;AV$4,$T30/$I19,$T30-SUM($I44:AU44))))</f>
        <v>0</v>
      </c>
      <c r="AW44" s="31">
        <f>IF($I19="n/a",0,IF(AW$4&lt;=$C44,0,IF(SUM($C44,$I19)&gt;AW$4,$T30/$I19,$T30-SUM($I44:AV44))))</f>
        <v>0</v>
      </c>
      <c r="AX44" s="31">
        <f>IF($I19="n/a",0,IF(AX$4&lt;=$C44,0,IF(SUM($C44,$I19)&gt;AX$4,$T30/$I19,$T30-SUM($I44:AW44))))</f>
        <v>0</v>
      </c>
      <c r="AY44" s="31">
        <f>IF($I19="n/a",0,IF(AY$4&lt;=$C44,0,IF(SUM($C44,$I19)&gt;AY$4,$T30/$I19,$T30-SUM($I44:AX44))))</f>
        <v>0</v>
      </c>
      <c r="AZ44" s="31">
        <f>IF($I19="n/a",0,IF(AZ$4&lt;=$C44,0,IF(SUM($C44,$I19)&gt;AZ$4,$T30/$I19,$T30-SUM($I44:AY44))))</f>
        <v>0</v>
      </c>
      <c r="BA44" s="31">
        <f>IF($I19="n/a",0,IF(BA$4&lt;=$C44,0,IF(SUM($C44,$I19)&gt;BA$4,$T30/$I19,$T30-SUM($I44:AZ44))))</f>
        <v>0</v>
      </c>
      <c r="BB44" s="31">
        <f>IF($I19="n/a",0,IF(BB$4&lt;=$C44,0,IF(SUM($C44,$I19)&gt;BB$4,$T30/$I19,$T30-SUM($I44:BA44))))</f>
        <v>0</v>
      </c>
      <c r="BC44" s="31">
        <f>IF($I19="n/a",0,IF(BC$4&lt;=$C44,0,IF(SUM($C44,$I19)&gt;BC$4,$T30/$I19,$T30-SUM($I44:BB44))))</f>
        <v>0</v>
      </c>
      <c r="BD44" s="31">
        <f>IF($I19="n/a",0,IF(BD$4&lt;=$C44,0,IF(SUM($C44,$I19)&gt;BD$4,$T30/$I19,$T30-SUM($I44:BC44))))</f>
        <v>0</v>
      </c>
      <c r="BE44" s="31">
        <f>IF($I19="n/a",0,IF(BE$4&lt;=$C44,0,IF(SUM($C44,$I19)&gt;BE$4,$T30/$I19,$T30-SUM($I44:BD44))))</f>
        <v>0</v>
      </c>
      <c r="BF44" s="31">
        <f>IF($I19="n/a",0,IF(BF$4&lt;=$C44,0,IF(SUM($C44,$I19)&gt;BF$4,$T30/$I19,$T30-SUM($I44:BE44))))</f>
        <v>0</v>
      </c>
      <c r="BG44" s="31">
        <f>IF($I19="n/a",0,IF(BG$4&lt;=$C44,0,IF(SUM($C44,$I19)&gt;BG$4,$T30/$I19,$T30-SUM($I44:BF44))))</f>
        <v>0</v>
      </c>
      <c r="BH44" s="31">
        <f>IF($I19="n/a",0,IF(BH$4&lt;=$C44,0,IF(SUM($C44,$I19)&gt;BH$4,$T30/$I19,$T30-SUM($I44:BG44))))</f>
        <v>0</v>
      </c>
      <c r="BI44" s="31">
        <f>IF($I19="n/a",0,IF(BI$4&lt;=$C44,0,IF(SUM($C44,$I19)&gt;BI$4,$T30/$I19,$T30-SUM($I44:BH44))))</f>
        <v>0</v>
      </c>
      <c r="BJ44" s="31">
        <f>IF($I19="n/a",0,IF(BJ$4&lt;=$C44,0,IF(SUM($C44,$I19)&gt;BJ$4,$T30/$I19,$T30-SUM($I44:BI44))))</f>
        <v>0</v>
      </c>
      <c r="BK44" s="31">
        <f>IF($I19="n/a",0,IF(BK$4&lt;=$C44,0,IF(SUM($C44,$I19)&gt;BK$4,$T30/$I19,$T30-SUM($I44:BJ44))))</f>
        <v>0</v>
      </c>
      <c r="BL44" s="31">
        <f>IF($I19="n/a",0,IF(BL$4&lt;=$C44,0,IF(SUM($C44,$I19)&gt;BL$4,$T30/$I19,$T30-SUM($I44:BK44))))</f>
        <v>0</v>
      </c>
      <c r="BM44" s="31">
        <f>IF($I19="n/a",0,IF(BM$4&lt;=$C44,0,IF(SUM($C44,$I19)&gt;BM$4,$T30/$I19,$T30-SUM($I44:BL44))))</f>
        <v>0</v>
      </c>
      <c r="BN44" s="31">
        <f>IF($I19="n/a",0,IF(BN$4&lt;=$C44,0,IF(SUM($C44,$I19)&gt;BN$4,$T30/$I19,$T30-SUM($I44:BM44))))</f>
        <v>0</v>
      </c>
      <c r="BO44" s="31">
        <f>IF($I19="n/a",0,IF(BO$4&lt;=$C44,0,IF(SUM($C44,$I19)&gt;BO$4,$T30/$I19,$T30-SUM($I44:BN44))))</f>
        <v>0</v>
      </c>
      <c r="BP44" s="31">
        <f>IF($I19="n/a",0,IF(BP$4&lt;=$C44,0,IF(SUM($C44,$I19)&gt;BP$4,$T30/$I19,$T30-SUM($I44:BO44))))</f>
        <v>0</v>
      </c>
      <c r="BQ44" s="31">
        <f>IF($I19="n/a",0,IF(BQ$4&lt;=$C44,0,IF(SUM($C44,$I19)&gt;BQ$4,$T30/$I19,$T30-SUM($I44:BP44))))</f>
        <v>0</v>
      </c>
      <c r="BR44" s="31">
        <f>IF($I19="n/a",0,IF(BR$4&lt;=$C44,0,IF(SUM($C44,$I19)&gt;BR$4,$T30/$I19,$T30-SUM($I44:BQ44))))</f>
        <v>0</v>
      </c>
      <c r="BS44" s="31">
        <f>IF($I19="n/a",0,IF(BS$4&lt;=$C44,0,IF(SUM($C44,$I19)&gt;BS$4,$T30/$I19,$T30-SUM($I44:BR44))))</f>
        <v>0</v>
      </c>
      <c r="BT44" s="31">
        <f>IF($I19="n/a",0,IF(BT$4&lt;=$C44,0,IF(SUM($C44,$I19)&gt;BT$4,$T30/$I19,$T30-SUM($I44:BS44))))</f>
        <v>0</v>
      </c>
      <c r="BU44" s="31">
        <f>IF($I19="n/a",0,IF(BU$4&lt;=$C44,0,IF(SUM($C44,$I19)&gt;BU$4,$T30/$I19,$T30-SUM($I44:BT44))))</f>
        <v>0</v>
      </c>
      <c r="BV44" s="31">
        <f>IF($I19="n/a",0,IF(BV$4&lt;=$C44,0,IF(SUM($C44,$I19)&gt;BV$4,$T30/$I19,$T30-SUM($I44:BU44))))</f>
        <v>0</v>
      </c>
      <c r="BW44" s="31">
        <f>IF($I19="n/a",0,IF(BW$4&lt;=$C44,0,IF(SUM($C44,$I19)&gt;BW$4,$T30/$I19,$T30-SUM($I44:BV44))))</f>
        <v>0</v>
      </c>
      <c r="BX44" s="31">
        <f>IF($I19="n/a",0,IF(BX$4&lt;=$C44,0,IF(SUM($C44,$I19)&gt;BX$4,$T30/$I19,$T30-SUM($I44:BW44))))</f>
        <v>0</v>
      </c>
      <c r="BY44" s="31">
        <f>IF($I19="n/a",0,IF(BY$4&lt;=$C44,0,IF(SUM($C44,$I19)&gt;BY$4,$T30/$I19,$T30-SUM($I44:BX44))))</f>
        <v>0</v>
      </c>
      <c r="BZ44" s="31">
        <f>IF($I19="n/a",0,IF(BZ$4&lt;=$C44,0,IF(SUM($C44,$I19)&gt;BZ$4,$T30/$I19,$T30-SUM($I44:BY44))))</f>
        <v>0</v>
      </c>
      <c r="CA44" s="31">
        <f>IF($I19="n/a",0,IF(CA$4&lt;=$C44,0,IF(SUM($C44,$I19)&gt;CA$4,$T30/$I19,$T30-SUM($I44:BZ44))))</f>
        <v>0</v>
      </c>
      <c r="CB44" s="31">
        <f>IF($I19="n/a",0,IF(CB$4&lt;=$C44,0,IF(SUM($C44,$I19)&gt;CB$4,$T30/$I19,$T30-SUM($I44:CA44))))</f>
        <v>0</v>
      </c>
      <c r="CC44" s="31">
        <f>IF($I19="n/a",0,IF(CC$4&lt;=$C44,0,IF(SUM($C44,$I19)&gt;CC$4,$T30/$I19,$T30-SUM($I44:CB44))))</f>
        <v>0</v>
      </c>
      <c r="CD44" s="31">
        <f>IF($I19="n/a",0,IF(CD$4&lt;=$C44,0,IF(SUM($C44,$I19)&gt;CD$4,$T30/$I19,$T30-SUM($I44:CC44))))</f>
        <v>0</v>
      </c>
      <c r="CE44" s="31">
        <f>IF($I19="n/a",0,IF(CE$4&lt;=$C44,0,IF(SUM($C44,$I19)&gt;CE$4,$T30/$I19,$T30-SUM($I44:CD44))))</f>
        <v>0</v>
      </c>
      <c r="CF44" s="31">
        <f>IF($I19="n/a",0,IF(CF$4&lt;=$C44,0,IF(SUM($C44,$I19)&gt;CF$4,$T30/$I19,$T30-SUM($I44:CE44))))</f>
        <v>0</v>
      </c>
    </row>
    <row r="45" spans="1:2018" ht="12.75" customHeight="1">
      <c r="C45" s="202">
        <v>2027</v>
      </c>
      <c r="D45" s="21" t="s">
        <v>57</v>
      </c>
      <c r="E45" s="21" t="s">
        <v>197</v>
      </c>
      <c r="I45" s="31"/>
      <c r="J45" s="171">
        <f>IF($I19="n/a",0,IF(J$4&lt;=$C45,0,IF(SUM($C45,$I19)&gt;J$4,$U30/$I19,$U30-SUM($I45:I45))))</f>
        <v>0</v>
      </c>
      <c r="K45" s="171">
        <f>IF($I19="n/a",0,IF(K$4&lt;=$C45,0,IF(SUM($C45,$I19)&gt;K$4,$U30/$I19,$U30-SUM($I45:J45))))</f>
        <v>0</v>
      </c>
      <c r="L45" s="171">
        <f>IF($I19="n/a",0,IF(L$4&lt;=$C45,0,IF(SUM($C45,$I19)&gt;L$4,$U30/$I19,$U30-SUM($I45:K45))))</f>
        <v>0</v>
      </c>
      <c r="M45" s="171">
        <f>IF($I19="n/a",0,IF(M$4&lt;=$C45,0,IF(SUM($C45,$I19)&gt;M$4,$U30/$I19,$U30-SUM($I45:L45))))</f>
        <v>0</v>
      </c>
      <c r="N45" s="171">
        <f>IF($I19="n/a",0,IF(N$4&lt;=$C45,0,IF(SUM($C45,$I19)&gt;N$4,$U30/$I19,$U30-SUM($I45:M45))))</f>
        <v>0</v>
      </c>
      <c r="O45" s="31">
        <f>IF($I19="n/a",0,IF(O$4&lt;=$C45,0,IF(SUM($C45,$I19)&gt;O$4,$U30/$I19,$U30-SUM($I45:N45))))</f>
        <v>0</v>
      </c>
      <c r="P45" s="31">
        <f>IF($I19="n/a",0,IF(P$4&lt;=$C45,0,IF(SUM($C45,$I19)&gt;P$4,$U30/$I19,$U30-SUM($I45:O45))))</f>
        <v>0</v>
      </c>
      <c r="Q45" s="31">
        <f>IF($I19="n/a",0,IF(Q$4&lt;=$C45,0,IF(SUM($C45,$I19)&gt;Q$4,$U30/$I19,$U30-SUM($I45:P45))))</f>
        <v>0</v>
      </c>
      <c r="R45" s="31">
        <f>IF($I19="n/a",0,IF(R$4&lt;=$C45,0,IF(SUM($C45,$I19)&gt;R$4,$U30/$I19,$U30-SUM($I45:Q45))))</f>
        <v>0</v>
      </c>
      <c r="S45" s="31">
        <f>IF($I19="n/a",0,IF(S$4&lt;=$C45,0,IF(SUM($C45,$I19)&gt;S$4,$U30/$I19,$U30-SUM($I45:R45))))</f>
        <v>0</v>
      </c>
      <c r="T45" s="31">
        <f>IF($I19="n/a",0,IF(T$4&lt;=$C45,0,IF(SUM($C45,$I19)&gt;T$4,$U30/$I19,$U30-SUM($I45:S45))))</f>
        <v>0</v>
      </c>
      <c r="U45" s="31">
        <f>IF($I19="n/a",0,IF(U$4&lt;=$C45,0,IF(SUM($C45,$I19)&gt;U$4,$U30/$I19,$U30-SUM($I45:T45))))</f>
        <v>0</v>
      </c>
      <c r="V45" s="31">
        <f>IF($I19="n/a",0,IF(V$4&lt;=$C45,0,IF(SUM($C45,$I19)&gt;V$4,$U30/$I19,$U30-SUM($I45:U45))))</f>
        <v>0</v>
      </c>
      <c r="W45" s="31">
        <f>IF($I19="n/a",0,IF(W$4&lt;=$C45,0,IF(SUM($C45,$I19)&gt;W$4,$U30/$I19,$U30-SUM($I45:V45))))</f>
        <v>0</v>
      </c>
      <c r="X45" s="31">
        <f>IF($I19="n/a",0,IF(X$4&lt;=$C45,0,IF(SUM($C45,$I19)&gt;X$4,$U30/$I19,$U30-SUM($I45:W45))))</f>
        <v>0</v>
      </c>
      <c r="Y45" s="31">
        <f>IF($I19="n/a",0,IF(Y$4&lt;=$C45,0,IF(SUM($C45,$I19)&gt;Y$4,$U30/$I19,$U30-SUM($I45:X45))))</f>
        <v>0</v>
      </c>
      <c r="Z45" s="31">
        <f>IF($I19="n/a",0,IF(Z$4&lt;=$C45,0,IF(SUM($C45,$I19)&gt;Z$4,$U30/$I19,$U30-SUM($I45:Y45))))</f>
        <v>0</v>
      </c>
      <c r="AA45" s="31">
        <f>IF($I19="n/a",0,IF(AA$4&lt;=$C45,0,IF(SUM($C45,$I19)&gt;AA$4,$U30/$I19,$U30-SUM($I45:Z45))))</f>
        <v>0</v>
      </c>
      <c r="AB45" s="31">
        <f>IF($I19="n/a",0,IF(AB$4&lt;=$C45,0,IF(SUM($C45,$I19)&gt;AB$4,$U30/$I19,$U30-SUM($I45:AA45))))</f>
        <v>0</v>
      </c>
      <c r="AC45" s="31">
        <f>IF($I19="n/a",0,IF(AC$4&lt;=$C45,0,IF(SUM($C45,$I19)&gt;AC$4,$U30/$I19,$U30-SUM($I45:AB45))))</f>
        <v>0</v>
      </c>
      <c r="AD45" s="31">
        <f>IF($I19="n/a",0,IF(AD$4&lt;=$C45,0,IF(SUM($C45,$I19)&gt;AD$4,$U30/$I19,$U30-SUM($I45:AC45))))</f>
        <v>0</v>
      </c>
      <c r="AE45" s="31">
        <f>IF($I19="n/a",0,IF(AE$4&lt;=$C45,0,IF(SUM($C45,$I19)&gt;AE$4,$U30/$I19,$U30-SUM($I45:AD45))))</f>
        <v>0</v>
      </c>
      <c r="AF45" s="31">
        <f>IF($I19="n/a",0,IF(AF$4&lt;=$C45,0,IF(SUM($C45,$I19)&gt;AF$4,$U30/$I19,$U30-SUM($I45:AE45))))</f>
        <v>0</v>
      </c>
      <c r="AG45" s="31">
        <f>IF($I19="n/a",0,IF(AG$4&lt;=$C45,0,IF(SUM($C45,$I19)&gt;AG$4,$U30/$I19,$U30-SUM($I45:AF45))))</f>
        <v>0</v>
      </c>
      <c r="AH45" s="31">
        <f>IF($I19="n/a",0,IF(AH$4&lt;=$C45,0,IF(SUM($C45,$I19)&gt;AH$4,$U30/$I19,$U30-SUM($I45:AG45))))</f>
        <v>0</v>
      </c>
      <c r="AI45" s="31">
        <f>IF($I19="n/a",0,IF(AI$4&lt;=$C45,0,IF(SUM($C45,$I19)&gt;AI$4,$U30/$I19,$U30-SUM($I45:AH45))))</f>
        <v>0</v>
      </c>
      <c r="AJ45" s="31">
        <f>IF($I19="n/a",0,IF(AJ$4&lt;=$C45,0,IF(SUM($C45,$I19)&gt;AJ$4,$U30/$I19,$U30-SUM($I45:AI45))))</f>
        <v>0</v>
      </c>
      <c r="AK45" s="31">
        <f>IF($I19="n/a",0,IF(AK$4&lt;=$C45,0,IF(SUM($C45,$I19)&gt;AK$4,$U30/$I19,$U30-SUM($I45:AJ45))))</f>
        <v>0</v>
      </c>
      <c r="AL45" s="31">
        <f>IF($I19="n/a",0,IF(AL$4&lt;=$C45,0,IF(SUM($C45,$I19)&gt;AL$4,$U30/$I19,$U30-SUM($I45:AK45))))</f>
        <v>0</v>
      </c>
      <c r="AM45" s="31">
        <f>IF($I19="n/a",0,IF(AM$4&lt;=$C45,0,IF(SUM($C45,$I19)&gt;AM$4,$U30/$I19,$U30-SUM($I45:AL45))))</f>
        <v>0</v>
      </c>
      <c r="AN45" s="31">
        <f>IF($I19="n/a",0,IF(AN$4&lt;=$C45,0,IF(SUM($C45,$I19)&gt;AN$4,$U30/$I19,$U30-SUM($I45:AM45))))</f>
        <v>0</v>
      </c>
      <c r="AO45" s="31">
        <f>IF($I19="n/a",0,IF(AO$4&lt;=$C45,0,IF(SUM($C45,$I19)&gt;AO$4,$U30/$I19,$U30-SUM($I45:AN45))))</f>
        <v>0</v>
      </c>
      <c r="AP45" s="31">
        <f>IF($I19="n/a",0,IF(AP$4&lt;=$C45,0,IF(SUM($C45,$I19)&gt;AP$4,$U30/$I19,$U30-SUM($I45:AO45))))</f>
        <v>0</v>
      </c>
      <c r="AQ45" s="31">
        <f>IF($I19="n/a",0,IF(AQ$4&lt;=$C45,0,IF(SUM($C45,$I19)&gt;AQ$4,$U30/$I19,$U30-SUM($I45:AP45))))</f>
        <v>0</v>
      </c>
      <c r="AR45" s="31">
        <f>IF($I19="n/a",0,IF(AR$4&lt;=$C45,0,IF(SUM($C45,$I19)&gt;AR$4,$U30/$I19,$U30-SUM($I45:AQ45))))</f>
        <v>0</v>
      </c>
      <c r="AS45" s="31">
        <f>IF($I19="n/a",0,IF(AS$4&lt;=$C45,0,IF(SUM($C45,$I19)&gt;AS$4,$U30/$I19,$U30-SUM($I45:AR45))))</f>
        <v>0</v>
      </c>
      <c r="AT45" s="31">
        <f>IF($I19="n/a",0,IF(AT$4&lt;=$C45,0,IF(SUM($C45,$I19)&gt;AT$4,$U30/$I19,$U30-SUM($I45:AS45))))</f>
        <v>0</v>
      </c>
      <c r="AU45" s="31">
        <f>IF($I19="n/a",0,IF(AU$4&lt;=$C45,0,IF(SUM($C45,$I19)&gt;AU$4,$U30/$I19,$U30-SUM($I45:AT45))))</f>
        <v>0</v>
      </c>
      <c r="AV45" s="31">
        <f>IF($I19="n/a",0,IF(AV$4&lt;=$C45,0,IF(SUM($C45,$I19)&gt;AV$4,$U30/$I19,$U30-SUM($I45:AU45))))</f>
        <v>0</v>
      </c>
      <c r="AW45" s="31">
        <f>IF($I19="n/a",0,IF(AW$4&lt;=$C45,0,IF(SUM($C45,$I19)&gt;AW$4,$U30/$I19,$U30-SUM($I45:AV45))))</f>
        <v>0</v>
      </c>
      <c r="AX45" s="31">
        <f>IF($I19="n/a",0,IF(AX$4&lt;=$C45,0,IF(SUM($C45,$I19)&gt;AX$4,$U30/$I19,$U30-SUM($I45:AW45))))</f>
        <v>0</v>
      </c>
      <c r="AY45" s="31">
        <f>IF($I19="n/a",0,IF(AY$4&lt;=$C45,0,IF(SUM($C45,$I19)&gt;AY$4,$U30/$I19,$U30-SUM($I45:AX45))))</f>
        <v>0</v>
      </c>
      <c r="AZ45" s="31">
        <f>IF($I19="n/a",0,IF(AZ$4&lt;=$C45,0,IF(SUM($C45,$I19)&gt;AZ$4,$U30/$I19,$U30-SUM($I45:AY45))))</f>
        <v>0</v>
      </c>
      <c r="BA45" s="31">
        <f>IF($I19="n/a",0,IF(BA$4&lt;=$C45,0,IF(SUM($C45,$I19)&gt;BA$4,$U30/$I19,$U30-SUM($I45:AZ45))))</f>
        <v>0</v>
      </c>
      <c r="BB45" s="31">
        <f>IF($I19="n/a",0,IF(BB$4&lt;=$C45,0,IF(SUM($C45,$I19)&gt;BB$4,$U30/$I19,$U30-SUM($I45:BA45))))</f>
        <v>0</v>
      </c>
      <c r="BC45" s="31">
        <f>IF($I19="n/a",0,IF(BC$4&lt;=$C45,0,IF(SUM($C45,$I19)&gt;BC$4,$U30/$I19,$U30-SUM($I45:BB45))))</f>
        <v>0</v>
      </c>
      <c r="BD45" s="31">
        <f>IF($I19="n/a",0,IF(BD$4&lt;=$C45,0,IF(SUM($C45,$I19)&gt;BD$4,$U30/$I19,$U30-SUM($I45:BC45))))</f>
        <v>0</v>
      </c>
      <c r="BE45" s="31">
        <f>IF($I19="n/a",0,IF(BE$4&lt;=$C45,0,IF(SUM($C45,$I19)&gt;BE$4,$U30/$I19,$U30-SUM($I45:BD45))))</f>
        <v>0</v>
      </c>
      <c r="BF45" s="31">
        <f>IF($I19="n/a",0,IF(BF$4&lt;=$C45,0,IF(SUM($C45,$I19)&gt;BF$4,$U30/$I19,$U30-SUM($I45:BE45))))</f>
        <v>0</v>
      </c>
      <c r="BG45" s="31">
        <f>IF($I19="n/a",0,IF(BG$4&lt;=$C45,0,IF(SUM($C45,$I19)&gt;BG$4,$U30/$I19,$U30-SUM($I45:BF45))))</f>
        <v>0</v>
      </c>
      <c r="BH45" s="31">
        <f>IF($I19="n/a",0,IF(BH$4&lt;=$C45,0,IF(SUM($C45,$I19)&gt;BH$4,$U30/$I19,$U30-SUM($I45:BG45))))</f>
        <v>0</v>
      </c>
      <c r="BI45" s="31">
        <f>IF($I19="n/a",0,IF(BI$4&lt;=$C45,0,IF(SUM($C45,$I19)&gt;BI$4,$U30/$I19,$U30-SUM($I45:BH45))))</f>
        <v>0</v>
      </c>
      <c r="BJ45" s="31">
        <f>IF($I19="n/a",0,IF(BJ$4&lt;=$C45,0,IF(SUM($C45,$I19)&gt;BJ$4,$U30/$I19,$U30-SUM($I45:BI45))))</f>
        <v>0</v>
      </c>
      <c r="BK45" s="31">
        <f>IF($I19="n/a",0,IF(BK$4&lt;=$C45,0,IF(SUM($C45,$I19)&gt;BK$4,$U30/$I19,$U30-SUM($I45:BJ45))))</f>
        <v>0</v>
      </c>
      <c r="BL45" s="31">
        <f>IF($I19="n/a",0,IF(BL$4&lt;=$C45,0,IF(SUM($C45,$I19)&gt;BL$4,$U30/$I19,$U30-SUM($I45:BK45))))</f>
        <v>0</v>
      </c>
      <c r="BM45" s="31">
        <f>IF($I19="n/a",0,IF(BM$4&lt;=$C45,0,IF(SUM($C45,$I19)&gt;BM$4,$U30/$I19,$U30-SUM($I45:BL45))))</f>
        <v>0</v>
      </c>
      <c r="BN45" s="31">
        <f>IF($I19="n/a",0,IF(BN$4&lt;=$C45,0,IF(SUM($C45,$I19)&gt;BN$4,$U30/$I19,$U30-SUM($I45:BM45))))</f>
        <v>0</v>
      </c>
      <c r="BO45" s="31">
        <f>IF($I19="n/a",0,IF(BO$4&lt;=$C45,0,IF(SUM($C45,$I19)&gt;BO$4,$U30/$I19,$U30-SUM($I45:BN45))))</f>
        <v>0</v>
      </c>
      <c r="BP45" s="31">
        <f>IF($I19="n/a",0,IF(BP$4&lt;=$C45,0,IF(SUM($C45,$I19)&gt;BP$4,$U30/$I19,$U30-SUM($I45:BO45))))</f>
        <v>0</v>
      </c>
      <c r="BQ45" s="31">
        <f>IF($I19="n/a",0,IF(BQ$4&lt;=$C45,0,IF(SUM($C45,$I19)&gt;BQ$4,$U30/$I19,$U30-SUM($I45:BP45))))</f>
        <v>0</v>
      </c>
      <c r="BR45" s="31">
        <f>IF($I19="n/a",0,IF(BR$4&lt;=$C45,0,IF(SUM($C45,$I19)&gt;BR$4,$U30/$I19,$U30-SUM($I45:BQ45))))</f>
        <v>0</v>
      </c>
      <c r="BS45" s="31">
        <f>IF($I19="n/a",0,IF(BS$4&lt;=$C45,0,IF(SUM($C45,$I19)&gt;BS$4,$U30/$I19,$U30-SUM($I45:BR45))))</f>
        <v>0</v>
      </c>
      <c r="BT45" s="31">
        <f>IF($I19="n/a",0,IF(BT$4&lt;=$C45,0,IF(SUM($C45,$I19)&gt;BT$4,$U30/$I19,$U30-SUM($I45:BS45))))</f>
        <v>0</v>
      </c>
      <c r="BU45" s="31">
        <f>IF($I19="n/a",0,IF(BU$4&lt;=$C45,0,IF(SUM($C45,$I19)&gt;BU$4,$U30/$I19,$U30-SUM($I45:BT45))))</f>
        <v>0</v>
      </c>
      <c r="BV45" s="31">
        <f>IF($I19="n/a",0,IF(BV$4&lt;=$C45,0,IF(SUM($C45,$I19)&gt;BV$4,$U30/$I19,$U30-SUM($I45:BU45))))</f>
        <v>0</v>
      </c>
      <c r="BW45" s="31">
        <f>IF($I19="n/a",0,IF(BW$4&lt;=$C45,0,IF(SUM($C45,$I19)&gt;BW$4,$U30/$I19,$U30-SUM($I45:BV45))))</f>
        <v>0</v>
      </c>
      <c r="BX45" s="31">
        <f>IF($I19="n/a",0,IF(BX$4&lt;=$C45,0,IF(SUM($C45,$I19)&gt;BX$4,$U30/$I19,$U30-SUM($I45:BW45))))</f>
        <v>0</v>
      </c>
      <c r="BY45" s="31">
        <f>IF($I19="n/a",0,IF(BY$4&lt;=$C45,0,IF(SUM($C45,$I19)&gt;BY$4,$U30/$I19,$U30-SUM($I45:BX45))))</f>
        <v>0</v>
      </c>
      <c r="BZ45" s="31">
        <f>IF($I19="n/a",0,IF(BZ$4&lt;=$C45,0,IF(SUM($C45,$I19)&gt;BZ$4,$U30/$I19,$U30-SUM($I45:BY45))))</f>
        <v>0</v>
      </c>
      <c r="CA45" s="31">
        <f>IF($I19="n/a",0,IF(CA$4&lt;=$C45,0,IF(SUM($C45,$I19)&gt;CA$4,$U30/$I19,$U30-SUM($I45:BZ45))))</f>
        <v>0</v>
      </c>
      <c r="CB45" s="31">
        <f>IF($I19="n/a",0,IF(CB$4&lt;=$C45,0,IF(SUM($C45,$I19)&gt;CB$4,$U30/$I19,$U30-SUM($I45:CA45))))</f>
        <v>0</v>
      </c>
      <c r="CC45" s="31">
        <f>IF($I19="n/a",0,IF(CC$4&lt;=$C45,0,IF(SUM($C45,$I19)&gt;CC$4,$U30/$I19,$U30-SUM($I45:CB45))))</f>
        <v>0</v>
      </c>
      <c r="CD45" s="31">
        <f>IF($I19="n/a",0,IF(CD$4&lt;=$C45,0,IF(SUM($C45,$I19)&gt;CD$4,$U30/$I19,$U30-SUM($I45:CC45))))</f>
        <v>0</v>
      </c>
      <c r="CE45" s="31">
        <f>IF($I19="n/a",0,IF(CE$4&lt;=$C45,0,IF(SUM($C45,$I19)&gt;CE$4,$U30/$I19,$U30-SUM($I45:CD45))))</f>
        <v>0</v>
      </c>
      <c r="CF45" s="31">
        <f>IF($I19="n/a",0,IF(CF$4&lt;=$C45,0,IF(SUM($C45,$I19)&gt;CF$4,$U30/$I19,$U30-SUM($I45:CE45))))</f>
        <v>0</v>
      </c>
    </row>
    <row r="46" spans="1:2018" ht="12.75" customHeight="1">
      <c r="C46" s="202">
        <v>2028</v>
      </c>
      <c r="D46" s="21" t="s">
        <v>58</v>
      </c>
      <c r="E46" s="21" t="s">
        <v>197</v>
      </c>
      <c r="I46" s="31"/>
      <c r="J46" s="171">
        <f>IF($I19="n/a",0,IF(J$4&lt;=$C46,0,IF(SUM($C46,$I19)&gt;J$4,$V30/$I19,$V30-SUM($I46:I46))))</f>
        <v>0</v>
      </c>
      <c r="K46" s="171">
        <f>IF($I19="n/a",0,IF(K$4&lt;=$C46,0,IF(SUM($C46,$I19)&gt;K$4,$V30/$I19,$V30-SUM($I46:J46))))</f>
        <v>0</v>
      </c>
      <c r="L46" s="171">
        <f>IF($I19="n/a",0,IF(L$4&lt;=$C46,0,IF(SUM($C46,$I19)&gt;L$4,$V30/$I19,$V30-SUM($I46:K46))))</f>
        <v>0</v>
      </c>
      <c r="M46" s="171">
        <f>IF($I19="n/a",0,IF(M$4&lt;=$C46,0,IF(SUM($C46,$I19)&gt;M$4,$V30/$I19,$V30-SUM($I46:L46))))</f>
        <v>0</v>
      </c>
      <c r="N46" s="171">
        <f>IF($I19="n/a",0,IF(N$4&lt;=$C46,0,IF(SUM($C46,$I19)&gt;N$4,$V30/$I19,$V30-SUM($I46:M46))))</f>
        <v>0</v>
      </c>
      <c r="O46" s="31">
        <f>IF($I19="n/a",0,IF(O$4&lt;=$C46,0,IF(SUM($C46,$I19)&gt;O$4,$V30/$I19,$V30-SUM($I46:N46))))</f>
        <v>0</v>
      </c>
      <c r="P46" s="31">
        <f>IF($I19="n/a",0,IF(P$4&lt;=$C46,0,IF(SUM($C46,$I19)&gt;P$4,$V30/$I19,$V30-SUM($I46:O46))))</f>
        <v>0</v>
      </c>
      <c r="Q46" s="31">
        <f>IF($I19="n/a",0,IF(Q$4&lt;=$C46,0,IF(SUM($C46,$I19)&gt;Q$4,$V30/$I19,$V30-SUM($I46:P46))))</f>
        <v>0</v>
      </c>
      <c r="R46" s="31">
        <f>IF($I19="n/a",0,IF(R$4&lt;=$C46,0,IF(SUM($C46,$I19)&gt;R$4,$V30/$I19,$V30-SUM($I46:Q46))))</f>
        <v>0</v>
      </c>
      <c r="S46" s="31">
        <f>IF($I19="n/a",0,IF(S$4&lt;=$C46,0,IF(SUM($C46,$I19)&gt;S$4,$V30/$I19,$V30-SUM($I46:R46))))</f>
        <v>0</v>
      </c>
      <c r="T46" s="31">
        <f>IF($I19="n/a",0,IF(T$4&lt;=$C46,0,IF(SUM($C46,$I19)&gt;T$4,$V30/$I19,$V30-SUM($I46:S46))))</f>
        <v>0</v>
      </c>
      <c r="U46" s="31">
        <f>IF($I19="n/a",0,IF(U$4&lt;=$C46,0,IF(SUM($C46,$I19)&gt;U$4,$V30/$I19,$V30-SUM($I46:T46))))</f>
        <v>0</v>
      </c>
      <c r="V46" s="31">
        <f>IF($I19="n/a",0,IF(V$4&lt;=$C46,0,IF(SUM($C46,$I19)&gt;V$4,$V30/$I19,$V30-SUM($I46:U46))))</f>
        <v>0</v>
      </c>
      <c r="W46" s="31">
        <f>IF($I19="n/a",0,IF(W$4&lt;=$C46,0,IF(SUM($C46,$I19)&gt;W$4,$V30/$I19,$V30-SUM($I46:V46))))</f>
        <v>0</v>
      </c>
      <c r="X46" s="31">
        <f>IF($I19="n/a",0,IF(X$4&lt;=$C46,0,IF(SUM($C46,$I19)&gt;X$4,$V30/$I19,$V30-SUM($I46:W46))))</f>
        <v>0</v>
      </c>
      <c r="Y46" s="31">
        <f>IF($I19="n/a",0,IF(Y$4&lt;=$C46,0,IF(SUM($C46,$I19)&gt;Y$4,$V30/$I19,$V30-SUM($I46:X46))))</f>
        <v>0</v>
      </c>
      <c r="Z46" s="31">
        <f>IF($I19="n/a",0,IF(Z$4&lt;=$C46,0,IF(SUM($C46,$I19)&gt;Z$4,$V30/$I19,$V30-SUM($I46:Y46))))</f>
        <v>0</v>
      </c>
      <c r="AA46" s="31">
        <f>IF($I19="n/a",0,IF(AA$4&lt;=$C46,0,IF(SUM($C46,$I19)&gt;AA$4,$V30/$I19,$V30-SUM($I46:Z46))))</f>
        <v>0</v>
      </c>
      <c r="AB46" s="31">
        <f>IF($I19="n/a",0,IF(AB$4&lt;=$C46,0,IF(SUM($C46,$I19)&gt;AB$4,$V30/$I19,$V30-SUM($I46:AA46))))</f>
        <v>0</v>
      </c>
      <c r="AC46" s="31">
        <f>IF($I19="n/a",0,IF(AC$4&lt;=$C46,0,IF(SUM($C46,$I19)&gt;AC$4,$V30/$I19,$V30-SUM($I46:AB46))))</f>
        <v>0</v>
      </c>
      <c r="AD46" s="31">
        <f>IF($I19="n/a",0,IF(AD$4&lt;=$C46,0,IF(SUM($C46,$I19)&gt;AD$4,$V30/$I19,$V30-SUM($I46:AC46))))</f>
        <v>0</v>
      </c>
      <c r="AE46" s="31">
        <f>IF($I19="n/a",0,IF(AE$4&lt;=$C46,0,IF(SUM($C46,$I19)&gt;AE$4,$V30/$I19,$V30-SUM($I46:AD46))))</f>
        <v>0</v>
      </c>
      <c r="AF46" s="31">
        <f>IF($I19="n/a",0,IF(AF$4&lt;=$C46,0,IF(SUM($C46,$I19)&gt;AF$4,$V30/$I19,$V30-SUM($I46:AE46))))</f>
        <v>0</v>
      </c>
      <c r="AG46" s="31">
        <f>IF($I19="n/a",0,IF(AG$4&lt;=$C46,0,IF(SUM($C46,$I19)&gt;AG$4,$V30/$I19,$V30-SUM($I46:AF46))))</f>
        <v>0</v>
      </c>
      <c r="AH46" s="31">
        <f>IF($I19="n/a",0,IF(AH$4&lt;=$C46,0,IF(SUM($C46,$I19)&gt;AH$4,$V30/$I19,$V30-SUM($I46:AG46))))</f>
        <v>0</v>
      </c>
      <c r="AI46" s="31">
        <f>IF($I19="n/a",0,IF(AI$4&lt;=$C46,0,IF(SUM($C46,$I19)&gt;AI$4,$V30/$I19,$V30-SUM($I46:AH46))))</f>
        <v>0</v>
      </c>
      <c r="AJ46" s="31">
        <f>IF($I19="n/a",0,IF(AJ$4&lt;=$C46,0,IF(SUM($C46,$I19)&gt;AJ$4,$V30/$I19,$V30-SUM($I46:AI46))))</f>
        <v>0</v>
      </c>
      <c r="AK46" s="31">
        <f>IF($I19="n/a",0,IF(AK$4&lt;=$C46,0,IF(SUM($C46,$I19)&gt;AK$4,$V30/$I19,$V30-SUM($I46:AJ46))))</f>
        <v>0</v>
      </c>
      <c r="AL46" s="31">
        <f>IF($I19="n/a",0,IF(AL$4&lt;=$C46,0,IF(SUM($C46,$I19)&gt;AL$4,$V30/$I19,$V30-SUM($I46:AK46))))</f>
        <v>0</v>
      </c>
      <c r="AM46" s="31">
        <f>IF($I19="n/a",0,IF(AM$4&lt;=$C46,0,IF(SUM($C46,$I19)&gt;AM$4,$V30/$I19,$V30-SUM($I46:AL46))))</f>
        <v>0</v>
      </c>
      <c r="AN46" s="31">
        <f>IF($I19="n/a",0,IF(AN$4&lt;=$C46,0,IF(SUM($C46,$I19)&gt;AN$4,$V30/$I19,$V30-SUM($I46:AM46))))</f>
        <v>0</v>
      </c>
      <c r="AO46" s="31">
        <f>IF($I19="n/a",0,IF(AO$4&lt;=$C46,0,IF(SUM($C46,$I19)&gt;AO$4,$V30/$I19,$V30-SUM($I46:AN46))))</f>
        <v>0</v>
      </c>
      <c r="AP46" s="31">
        <f>IF($I19="n/a",0,IF(AP$4&lt;=$C46,0,IF(SUM($C46,$I19)&gt;AP$4,$V30/$I19,$V30-SUM($I46:AO46))))</f>
        <v>0</v>
      </c>
      <c r="AQ46" s="31">
        <f>IF($I19="n/a",0,IF(AQ$4&lt;=$C46,0,IF(SUM($C46,$I19)&gt;AQ$4,$V30/$I19,$V30-SUM($I46:AP46))))</f>
        <v>0</v>
      </c>
      <c r="AR46" s="31">
        <f>IF($I19="n/a",0,IF(AR$4&lt;=$C46,0,IF(SUM($C46,$I19)&gt;AR$4,$V30/$I19,$V30-SUM($I46:AQ46))))</f>
        <v>0</v>
      </c>
      <c r="AS46" s="31">
        <f>IF($I19="n/a",0,IF(AS$4&lt;=$C46,0,IF(SUM($C46,$I19)&gt;AS$4,$V30/$I19,$V30-SUM($I46:AR46))))</f>
        <v>0</v>
      </c>
      <c r="AT46" s="31">
        <f>IF($I19="n/a",0,IF(AT$4&lt;=$C46,0,IF(SUM($C46,$I19)&gt;AT$4,$V30/$I19,$V30-SUM($I46:AS46))))</f>
        <v>0</v>
      </c>
      <c r="AU46" s="31">
        <f>IF($I19="n/a",0,IF(AU$4&lt;=$C46,0,IF(SUM($C46,$I19)&gt;AU$4,$V30/$I19,$V30-SUM($I46:AT46))))</f>
        <v>0</v>
      </c>
      <c r="AV46" s="31">
        <f>IF($I19="n/a",0,IF(AV$4&lt;=$C46,0,IF(SUM($C46,$I19)&gt;AV$4,$V30/$I19,$V30-SUM($I46:AU46))))</f>
        <v>0</v>
      </c>
      <c r="AW46" s="31">
        <f>IF($I19="n/a",0,IF(AW$4&lt;=$C46,0,IF(SUM($C46,$I19)&gt;AW$4,$V30/$I19,$V30-SUM($I46:AV46))))</f>
        <v>0</v>
      </c>
      <c r="AX46" s="31">
        <f>IF($I19="n/a",0,IF(AX$4&lt;=$C46,0,IF(SUM($C46,$I19)&gt;AX$4,$V30/$I19,$V30-SUM($I46:AW46))))</f>
        <v>0</v>
      </c>
      <c r="AY46" s="31">
        <f>IF($I19="n/a",0,IF(AY$4&lt;=$C46,0,IF(SUM($C46,$I19)&gt;AY$4,$V30/$I19,$V30-SUM($I46:AX46))))</f>
        <v>0</v>
      </c>
      <c r="AZ46" s="31">
        <f>IF($I19="n/a",0,IF(AZ$4&lt;=$C46,0,IF(SUM($C46,$I19)&gt;AZ$4,$V30/$I19,$V30-SUM($I46:AY46))))</f>
        <v>0</v>
      </c>
      <c r="BA46" s="31">
        <f>IF($I19="n/a",0,IF(BA$4&lt;=$C46,0,IF(SUM($C46,$I19)&gt;BA$4,$V30/$I19,$V30-SUM($I46:AZ46))))</f>
        <v>0</v>
      </c>
      <c r="BB46" s="31">
        <f>IF($I19="n/a",0,IF(BB$4&lt;=$C46,0,IF(SUM($C46,$I19)&gt;BB$4,$V30/$I19,$V30-SUM($I46:BA46))))</f>
        <v>0</v>
      </c>
      <c r="BC46" s="31">
        <f>IF($I19="n/a",0,IF(BC$4&lt;=$C46,0,IF(SUM($C46,$I19)&gt;BC$4,$V30/$I19,$V30-SUM($I46:BB46))))</f>
        <v>0</v>
      </c>
      <c r="BD46" s="31">
        <f>IF($I19="n/a",0,IF(BD$4&lt;=$C46,0,IF(SUM($C46,$I19)&gt;BD$4,$V30/$I19,$V30-SUM($I46:BC46))))</f>
        <v>0</v>
      </c>
      <c r="BE46" s="31">
        <f>IF($I19="n/a",0,IF(BE$4&lt;=$C46,0,IF(SUM($C46,$I19)&gt;BE$4,$V30/$I19,$V30-SUM($I46:BD46))))</f>
        <v>0</v>
      </c>
      <c r="BF46" s="31">
        <f>IF($I19="n/a",0,IF(BF$4&lt;=$C46,0,IF(SUM($C46,$I19)&gt;BF$4,$V30/$I19,$V30-SUM($I46:BE46))))</f>
        <v>0</v>
      </c>
      <c r="BG46" s="31">
        <f>IF($I19="n/a",0,IF(BG$4&lt;=$C46,0,IF(SUM($C46,$I19)&gt;BG$4,$V30/$I19,$V30-SUM($I46:BF46))))</f>
        <v>0</v>
      </c>
      <c r="BH46" s="31">
        <f>IF($I19="n/a",0,IF(BH$4&lt;=$C46,0,IF(SUM($C46,$I19)&gt;BH$4,$V30/$I19,$V30-SUM($I46:BG46))))</f>
        <v>0</v>
      </c>
      <c r="BI46" s="31">
        <f>IF($I19="n/a",0,IF(BI$4&lt;=$C46,0,IF(SUM($C46,$I19)&gt;BI$4,$V30/$I19,$V30-SUM($I46:BH46))))</f>
        <v>0</v>
      </c>
      <c r="BJ46" s="31">
        <f>IF($I19="n/a",0,IF(BJ$4&lt;=$C46,0,IF(SUM($C46,$I19)&gt;BJ$4,$V30/$I19,$V30-SUM($I46:BI46))))</f>
        <v>0</v>
      </c>
      <c r="BK46" s="31">
        <f>IF($I19="n/a",0,IF(BK$4&lt;=$C46,0,IF(SUM($C46,$I19)&gt;BK$4,$V30/$I19,$V30-SUM($I46:BJ46))))</f>
        <v>0</v>
      </c>
      <c r="BL46" s="31">
        <f>IF($I19="n/a",0,IF(BL$4&lt;=$C46,0,IF(SUM($C46,$I19)&gt;BL$4,$V30/$I19,$V30-SUM($I46:BK46))))</f>
        <v>0</v>
      </c>
      <c r="BM46" s="31">
        <f>IF($I19="n/a",0,IF(BM$4&lt;=$C46,0,IF(SUM($C46,$I19)&gt;BM$4,$V30/$I19,$V30-SUM($I46:BL46))))</f>
        <v>0</v>
      </c>
      <c r="BN46" s="31">
        <f>IF($I19="n/a",0,IF(BN$4&lt;=$C46,0,IF(SUM($C46,$I19)&gt;BN$4,$V30/$I19,$V30-SUM($I46:BM46))))</f>
        <v>0</v>
      </c>
      <c r="BO46" s="31">
        <f>IF($I19="n/a",0,IF(BO$4&lt;=$C46,0,IF(SUM($C46,$I19)&gt;BO$4,$V30/$I19,$V30-SUM($I46:BN46))))</f>
        <v>0</v>
      </c>
      <c r="BP46" s="31">
        <f>IF($I19="n/a",0,IF(BP$4&lt;=$C46,0,IF(SUM($C46,$I19)&gt;BP$4,$V30/$I19,$V30-SUM($I46:BO46))))</f>
        <v>0</v>
      </c>
      <c r="BQ46" s="31">
        <f>IF($I19="n/a",0,IF(BQ$4&lt;=$C46,0,IF(SUM($C46,$I19)&gt;BQ$4,$V30/$I19,$V30-SUM($I46:BP46))))</f>
        <v>0</v>
      </c>
      <c r="BR46" s="31">
        <f>IF($I19="n/a",0,IF(BR$4&lt;=$C46,0,IF(SUM($C46,$I19)&gt;BR$4,$V30/$I19,$V30-SUM($I46:BQ46))))</f>
        <v>0</v>
      </c>
      <c r="BS46" s="31">
        <f>IF($I19="n/a",0,IF(BS$4&lt;=$C46,0,IF(SUM($C46,$I19)&gt;BS$4,$V30/$I19,$V30-SUM($I46:BR46))))</f>
        <v>0</v>
      </c>
      <c r="BT46" s="31">
        <f>IF($I19="n/a",0,IF(BT$4&lt;=$C46,0,IF(SUM($C46,$I19)&gt;BT$4,$V30/$I19,$V30-SUM($I46:BS46))))</f>
        <v>0</v>
      </c>
      <c r="BU46" s="31">
        <f>IF($I19="n/a",0,IF(BU$4&lt;=$C46,0,IF(SUM($C46,$I19)&gt;BU$4,$V30/$I19,$V30-SUM($I46:BT46))))</f>
        <v>0</v>
      </c>
      <c r="BV46" s="31">
        <f>IF($I19="n/a",0,IF(BV$4&lt;=$C46,0,IF(SUM($C46,$I19)&gt;BV$4,$V30/$I19,$V30-SUM($I46:BU46))))</f>
        <v>0</v>
      </c>
      <c r="BW46" s="31">
        <f>IF($I19="n/a",0,IF(BW$4&lt;=$C46,0,IF(SUM($C46,$I19)&gt;BW$4,$V30/$I19,$V30-SUM($I46:BV46))))</f>
        <v>0</v>
      </c>
      <c r="BX46" s="31">
        <f>IF($I19="n/a",0,IF(BX$4&lt;=$C46,0,IF(SUM($C46,$I19)&gt;BX$4,$V30/$I19,$V30-SUM($I46:BW46))))</f>
        <v>0</v>
      </c>
      <c r="BY46" s="31">
        <f>IF($I19="n/a",0,IF(BY$4&lt;=$C46,0,IF(SUM($C46,$I19)&gt;BY$4,$V30/$I19,$V30-SUM($I46:BX46))))</f>
        <v>0</v>
      </c>
      <c r="BZ46" s="31">
        <f>IF($I19="n/a",0,IF(BZ$4&lt;=$C46,0,IF(SUM($C46,$I19)&gt;BZ$4,$V30/$I19,$V30-SUM($I46:BY46))))</f>
        <v>0</v>
      </c>
      <c r="CA46" s="31">
        <f>IF($I19="n/a",0,IF(CA$4&lt;=$C46,0,IF(SUM($C46,$I19)&gt;CA$4,$V30/$I19,$V30-SUM($I46:BZ46))))</f>
        <v>0</v>
      </c>
      <c r="CB46" s="31">
        <f>IF($I19="n/a",0,IF(CB$4&lt;=$C46,0,IF(SUM($C46,$I19)&gt;CB$4,$V30/$I19,$V30-SUM($I46:CA46))))</f>
        <v>0</v>
      </c>
      <c r="CC46" s="31">
        <f>IF($I19="n/a",0,IF(CC$4&lt;=$C46,0,IF(SUM($C46,$I19)&gt;CC$4,$V30/$I19,$V30-SUM($I46:CB46))))</f>
        <v>0</v>
      </c>
      <c r="CD46" s="31">
        <f>IF($I19="n/a",0,IF(CD$4&lt;=$C46,0,IF(SUM($C46,$I19)&gt;CD$4,$V30/$I19,$V30-SUM($I46:CC46))))</f>
        <v>0</v>
      </c>
      <c r="CE46" s="31">
        <f>IF($I19="n/a",0,IF(CE$4&lt;=$C46,0,IF(SUM($C46,$I19)&gt;CE$4,$V30/$I19,$V30-SUM($I46:CD46))))</f>
        <v>0</v>
      </c>
      <c r="CF46" s="31">
        <f>IF($I19="n/a",0,IF(CF$4&lt;=$C46,0,IF(SUM($C46,$I19)&gt;CF$4,$V30/$I19,$V30-SUM($I46:CE46))))</f>
        <v>0</v>
      </c>
    </row>
    <row r="47" spans="1:2018" ht="12.75" customHeight="1">
      <c r="C47" s="202">
        <v>2029</v>
      </c>
      <c r="D47" s="21" t="s">
        <v>59</v>
      </c>
      <c r="E47" s="21" t="s">
        <v>197</v>
      </c>
      <c r="I47" s="31"/>
      <c r="J47" s="171">
        <f>IF($I19="n/a",0,IF(J$4&lt;=$C47,0,IF(SUM($C47,$I19)&gt;J$4,$W30/$I19,$W30-SUM($I47:I47))))</f>
        <v>0</v>
      </c>
      <c r="K47" s="171">
        <f>IF($I19="n/a",0,IF(K$4&lt;=$C47,0,IF(SUM($C47,$I19)&gt;K$4,$W30/$I19,$W30-SUM($I47:J47))))</f>
        <v>0</v>
      </c>
      <c r="L47" s="171">
        <f>IF($I19="n/a",0,IF(L$4&lt;=$C47,0,IF(SUM($C47,$I19)&gt;L$4,$W30/$I19,$W30-SUM($I47:K47))))</f>
        <v>0</v>
      </c>
      <c r="M47" s="171">
        <f>IF($I19="n/a",0,IF(M$4&lt;=$C47,0,IF(SUM($C47,$I19)&gt;M$4,$W30/$I19,$W30-SUM($I47:L47))))</f>
        <v>0</v>
      </c>
      <c r="N47" s="171">
        <f>IF($I19="n/a",0,IF(N$4&lt;=$C47,0,IF(SUM($C47,$I19)&gt;N$4,$W30/$I19,$W30-SUM($I47:M47))))</f>
        <v>0</v>
      </c>
      <c r="O47" s="31">
        <f>IF($I19="n/a",0,IF(O$4&lt;=$C47,0,IF(SUM($C47,$I19)&gt;O$4,$W30/$I19,$W30-SUM($I47:N47))))</f>
        <v>0</v>
      </c>
      <c r="P47" s="31">
        <f>IF($I19="n/a",0,IF(P$4&lt;=$C47,0,IF(SUM($C47,$I19)&gt;P$4,$W30/$I19,$W30-SUM($I47:O47))))</f>
        <v>0</v>
      </c>
      <c r="Q47" s="31">
        <f>IF($I19="n/a",0,IF(Q$4&lt;=$C47,0,IF(SUM($C47,$I19)&gt;Q$4,$W30/$I19,$W30-SUM($I47:P47))))</f>
        <v>0</v>
      </c>
      <c r="R47" s="31">
        <f>IF($I19="n/a",0,IF(R$4&lt;=$C47,0,IF(SUM($C47,$I19)&gt;R$4,$W30/$I19,$W30-SUM($I47:Q47))))</f>
        <v>0</v>
      </c>
      <c r="S47" s="31">
        <f>IF($I19="n/a",0,IF(S$4&lt;=$C47,0,IF(SUM($C47,$I19)&gt;S$4,$W30/$I19,$W30-SUM($I47:R47))))</f>
        <v>0</v>
      </c>
      <c r="T47" s="31">
        <f>IF($I19="n/a",0,IF(T$4&lt;=$C47,0,IF(SUM($C47,$I19)&gt;T$4,$W30/$I19,$W30-SUM($I47:S47))))</f>
        <v>0</v>
      </c>
      <c r="U47" s="31">
        <f>IF($I19="n/a",0,IF(U$4&lt;=$C47,0,IF(SUM($C47,$I19)&gt;U$4,$W30/$I19,$W30-SUM($I47:T47))))</f>
        <v>0</v>
      </c>
      <c r="V47" s="31">
        <f>IF($I19="n/a",0,IF(V$4&lt;=$C47,0,IF(SUM($C47,$I19)&gt;V$4,$W30/$I19,$W30-SUM($I47:U47))))</f>
        <v>0</v>
      </c>
      <c r="W47" s="31">
        <f>IF($I19="n/a",0,IF(W$4&lt;=$C47,0,IF(SUM($C47,$I19)&gt;W$4,$W30/$I19,$W30-SUM($I47:V47))))</f>
        <v>0</v>
      </c>
      <c r="X47" s="31">
        <f>IF($I19="n/a",0,IF(X$4&lt;=$C47,0,IF(SUM($C47,$I19)&gt;X$4,$W30/$I19,$W30-SUM($I47:W47))))</f>
        <v>0</v>
      </c>
      <c r="Y47" s="31">
        <f>IF($I19="n/a",0,IF(Y$4&lt;=$C47,0,IF(SUM($C47,$I19)&gt;Y$4,$W30/$I19,$W30-SUM($I47:X47))))</f>
        <v>0</v>
      </c>
      <c r="Z47" s="31">
        <f>IF($I19="n/a",0,IF(Z$4&lt;=$C47,0,IF(SUM($C47,$I19)&gt;Z$4,$W30/$I19,$W30-SUM($I47:Y47))))</f>
        <v>0</v>
      </c>
      <c r="AA47" s="31">
        <f>IF($I19="n/a",0,IF(AA$4&lt;=$C47,0,IF(SUM($C47,$I19)&gt;AA$4,$W30/$I19,$W30-SUM($I47:Z47))))</f>
        <v>0</v>
      </c>
      <c r="AB47" s="31">
        <f>IF($I19="n/a",0,IF(AB$4&lt;=$C47,0,IF(SUM($C47,$I19)&gt;AB$4,$W30/$I19,$W30-SUM($I47:AA47))))</f>
        <v>0</v>
      </c>
      <c r="AC47" s="31">
        <f>IF($I19="n/a",0,IF(AC$4&lt;=$C47,0,IF(SUM($C47,$I19)&gt;AC$4,$W30/$I19,$W30-SUM($I47:AB47))))</f>
        <v>0</v>
      </c>
      <c r="AD47" s="31">
        <f>IF($I19="n/a",0,IF(AD$4&lt;=$C47,0,IF(SUM($C47,$I19)&gt;AD$4,$W30/$I19,$W30-SUM($I47:AC47))))</f>
        <v>0</v>
      </c>
      <c r="AE47" s="31">
        <f>IF($I19="n/a",0,IF(AE$4&lt;=$C47,0,IF(SUM($C47,$I19)&gt;AE$4,$W30/$I19,$W30-SUM($I47:AD47))))</f>
        <v>0</v>
      </c>
      <c r="AF47" s="31">
        <f>IF($I19="n/a",0,IF(AF$4&lt;=$C47,0,IF(SUM($C47,$I19)&gt;AF$4,$W30/$I19,$W30-SUM($I47:AE47))))</f>
        <v>0</v>
      </c>
      <c r="AG47" s="31">
        <f>IF($I19="n/a",0,IF(AG$4&lt;=$C47,0,IF(SUM($C47,$I19)&gt;AG$4,$W30/$I19,$W30-SUM($I47:AF47))))</f>
        <v>0</v>
      </c>
      <c r="AH47" s="31">
        <f>IF($I19="n/a",0,IF(AH$4&lt;=$C47,0,IF(SUM($C47,$I19)&gt;AH$4,$W30/$I19,$W30-SUM($I47:AG47))))</f>
        <v>0</v>
      </c>
      <c r="AI47" s="31">
        <f>IF($I19="n/a",0,IF(AI$4&lt;=$C47,0,IF(SUM($C47,$I19)&gt;AI$4,$W30/$I19,$W30-SUM($I47:AH47))))</f>
        <v>0</v>
      </c>
      <c r="AJ47" s="31">
        <f>IF($I19="n/a",0,IF(AJ$4&lt;=$C47,0,IF(SUM($C47,$I19)&gt;AJ$4,$W30/$I19,$W30-SUM($I47:AI47))))</f>
        <v>0</v>
      </c>
      <c r="AK47" s="31">
        <f>IF($I19="n/a",0,IF(AK$4&lt;=$C47,0,IF(SUM($C47,$I19)&gt;AK$4,$W30/$I19,$W30-SUM($I47:AJ47))))</f>
        <v>0</v>
      </c>
      <c r="AL47" s="31">
        <f>IF($I19="n/a",0,IF(AL$4&lt;=$C47,0,IF(SUM($C47,$I19)&gt;AL$4,$W30/$I19,$W30-SUM($I47:AK47))))</f>
        <v>0</v>
      </c>
      <c r="AM47" s="31">
        <f>IF($I19="n/a",0,IF(AM$4&lt;=$C47,0,IF(SUM($C47,$I19)&gt;AM$4,$W30/$I19,$W30-SUM($I47:AL47))))</f>
        <v>0</v>
      </c>
      <c r="AN47" s="31">
        <f>IF($I19="n/a",0,IF(AN$4&lt;=$C47,0,IF(SUM($C47,$I19)&gt;AN$4,$W30/$I19,$W30-SUM($I47:AM47))))</f>
        <v>0</v>
      </c>
      <c r="AO47" s="31">
        <f>IF($I19="n/a",0,IF(AO$4&lt;=$C47,0,IF(SUM($C47,$I19)&gt;AO$4,$W30/$I19,$W30-SUM($I47:AN47))))</f>
        <v>0</v>
      </c>
      <c r="AP47" s="31">
        <f>IF($I19="n/a",0,IF(AP$4&lt;=$C47,0,IF(SUM($C47,$I19)&gt;AP$4,$W30/$I19,$W30-SUM($I47:AO47))))</f>
        <v>0</v>
      </c>
      <c r="AQ47" s="31">
        <f>IF($I19="n/a",0,IF(AQ$4&lt;=$C47,0,IF(SUM($C47,$I19)&gt;AQ$4,$W30/$I19,$W30-SUM($I47:AP47))))</f>
        <v>0</v>
      </c>
      <c r="AR47" s="31">
        <f>IF($I19="n/a",0,IF(AR$4&lt;=$C47,0,IF(SUM($C47,$I19)&gt;AR$4,$W30/$I19,$W30-SUM($I47:AQ47))))</f>
        <v>0</v>
      </c>
      <c r="AS47" s="31">
        <f>IF($I19="n/a",0,IF(AS$4&lt;=$C47,0,IF(SUM($C47,$I19)&gt;AS$4,$W30/$I19,$W30-SUM($I47:AR47))))</f>
        <v>0</v>
      </c>
      <c r="AT47" s="31">
        <f>IF($I19="n/a",0,IF(AT$4&lt;=$C47,0,IF(SUM($C47,$I19)&gt;AT$4,$W30/$I19,$W30-SUM($I47:AS47))))</f>
        <v>0</v>
      </c>
      <c r="AU47" s="31">
        <f>IF($I19="n/a",0,IF(AU$4&lt;=$C47,0,IF(SUM($C47,$I19)&gt;AU$4,$W30/$I19,$W30-SUM($I47:AT47))))</f>
        <v>0</v>
      </c>
      <c r="AV47" s="31">
        <f>IF($I19="n/a",0,IF(AV$4&lt;=$C47,0,IF(SUM($C47,$I19)&gt;AV$4,$W30/$I19,$W30-SUM($I47:AU47))))</f>
        <v>0</v>
      </c>
      <c r="AW47" s="31">
        <f>IF($I19="n/a",0,IF(AW$4&lt;=$C47,0,IF(SUM($C47,$I19)&gt;AW$4,$W30/$I19,$W30-SUM($I47:AV47))))</f>
        <v>0</v>
      </c>
      <c r="AX47" s="31">
        <f>IF($I19="n/a",0,IF(AX$4&lt;=$C47,0,IF(SUM($C47,$I19)&gt;AX$4,$W30/$I19,$W30-SUM($I47:AW47))))</f>
        <v>0</v>
      </c>
      <c r="AY47" s="31">
        <f>IF($I19="n/a",0,IF(AY$4&lt;=$C47,0,IF(SUM($C47,$I19)&gt;AY$4,$W30/$I19,$W30-SUM($I47:AX47))))</f>
        <v>0</v>
      </c>
      <c r="AZ47" s="31">
        <f>IF($I19="n/a",0,IF(AZ$4&lt;=$C47,0,IF(SUM($C47,$I19)&gt;AZ$4,$W30/$I19,$W30-SUM($I47:AY47))))</f>
        <v>0</v>
      </c>
      <c r="BA47" s="31">
        <f>IF($I19="n/a",0,IF(BA$4&lt;=$C47,0,IF(SUM($C47,$I19)&gt;BA$4,$W30/$I19,$W30-SUM($I47:AZ47))))</f>
        <v>0</v>
      </c>
      <c r="BB47" s="31">
        <f>IF($I19="n/a",0,IF(BB$4&lt;=$C47,0,IF(SUM($C47,$I19)&gt;BB$4,$W30/$I19,$W30-SUM($I47:BA47))))</f>
        <v>0</v>
      </c>
      <c r="BC47" s="31">
        <f>IF($I19="n/a",0,IF(BC$4&lt;=$C47,0,IF(SUM($C47,$I19)&gt;BC$4,$W30/$I19,$W30-SUM($I47:BB47))))</f>
        <v>0</v>
      </c>
      <c r="BD47" s="31">
        <f>IF($I19="n/a",0,IF(BD$4&lt;=$C47,0,IF(SUM($C47,$I19)&gt;BD$4,$W30/$I19,$W30-SUM($I47:BC47))))</f>
        <v>0</v>
      </c>
      <c r="BE47" s="31">
        <f>IF($I19="n/a",0,IF(BE$4&lt;=$C47,0,IF(SUM($C47,$I19)&gt;BE$4,$W30/$I19,$W30-SUM($I47:BD47))))</f>
        <v>0</v>
      </c>
      <c r="BF47" s="31">
        <f>IF($I19="n/a",0,IF(BF$4&lt;=$C47,0,IF(SUM($C47,$I19)&gt;BF$4,$W30/$I19,$W30-SUM($I47:BE47))))</f>
        <v>0</v>
      </c>
      <c r="BG47" s="31">
        <f>IF($I19="n/a",0,IF(BG$4&lt;=$C47,0,IF(SUM($C47,$I19)&gt;BG$4,$W30/$I19,$W30-SUM($I47:BF47))))</f>
        <v>0</v>
      </c>
      <c r="BH47" s="31">
        <f>IF($I19="n/a",0,IF(BH$4&lt;=$C47,0,IF(SUM($C47,$I19)&gt;BH$4,$W30/$I19,$W30-SUM($I47:BG47))))</f>
        <v>0</v>
      </c>
      <c r="BI47" s="31">
        <f>IF($I19="n/a",0,IF(BI$4&lt;=$C47,0,IF(SUM($C47,$I19)&gt;BI$4,$W30/$I19,$W30-SUM($I47:BH47))))</f>
        <v>0</v>
      </c>
      <c r="BJ47" s="31">
        <f>IF($I19="n/a",0,IF(BJ$4&lt;=$C47,0,IF(SUM($C47,$I19)&gt;BJ$4,$W30/$I19,$W30-SUM($I47:BI47))))</f>
        <v>0</v>
      </c>
      <c r="BK47" s="31">
        <f>IF($I19="n/a",0,IF(BK$4&lt;=$C47,0,IF(SUM($C47,$I19)&gt;BK$4,$W30/$I19,$W30-SUM($I47:BJ47))))</f>
        <v>0</v>
      </c>
      <c r="BL47" s="31">
        <f>IF($I19="n/a",0,IF(BL$4&lt;=$C47,0,IF(SUM($C47,$I19)&gt;BL$4,$W30/$I19,$W30-SUM($I47:BK47))))</f>
        <v>0</v>
      </c>
      <c r="BM47" s="31">
        <f>IF($I19="n/a",0,IF(BM$4&lt;=$C47,0,IF(SUM($C47,$I19)&gt;BM$4,$W30/$I19,$W30-SUM($I47:BL47))))</f>
        <v>0</v>
      </c>
      <c r="BN47" s="31">
        <f>IF($I19="n/a",0,IF(BN$4&lt;=$C47,0,IF(SUM($C47,$I19)&gt;BN$4,$W30/$I19,$W30-SUM($I47:BM47))))</f>
        <v>0</v>
      </c>
      <c r="BO47" s="31">
        <f>IF($I19="n/a",0,IF(BO$4&lt;=$C47,0,IF(SUM($C47,$I19)&gt;BO$4,$W30/$I19,$W30-SUM($I47:BN47))))</f>
        <v>0</v>
      </c>
      <c r="BP47" s="31">
        <f>IF($I19="n/a",0,IF(BP$4&lt;=$C47,0,IF(SUM($C47,$I19)&gt;BP$4,$W30/$I19,$W30-SUM($I47:BO47))))</f>
        <v>0</v>
      </c>
      <c r="BQ47" s="31">
        <f>IF($I19="n/a",0,IF(BQ$4&lt;=$C47,0,IF(SUM($C47,$I19)&gt;BQ$4,$W30/$I19,$W30-SUM($I47:BP47))))</f>
        <v>0</v>
      </c>
      <c r="BR47" s="31">
        <f>IF($I19="n/a",0,IF(BR$4&lt;=$C47,0,IF(SUM($C47,$I19)&gt;BR$4,$W30/$I19,$W30-SUM($I47:BQ47))))</f>
        <v>0</v>
      </c>
      <c r="BS47" s="31">
        <f>IF($I19="n/a",0,IF(BS$4&lt;=$C47,0,IF(SUM($C47,$I19)&gt;BS$4,$W30/$I19,$W30-SUM($I47:BR47))))</f>
        <v>0</v>
      </c>
      <c r="BT47" s="31">
        <f>IF($I19="n/a",0,IF(BT$4&lt;=$C47,0,IF(SUM($C47,$I19)&gt;BT$4,$W30/$I19,$W30-SUM($I47:BS47))))</f>
        <v>0</v>
      </c>
      <c r="BU47" s="31">
        <f>IF($I19="n/a",0,IF(BU$4&lt;=$C47,0,IF(SUM($C47,$I19)&gt;BU$4,$W30/$I19,$W30-SUM($I47:BT47))))</f>
        <v>0</v>
      </c>
      <c r="BV47" s="31">
        <f>IF($I19="n/a",0,IF(BV$4&lt;=$C47,0,IF(SUM($C47,$I19)&gt;BV$4,$W30/$I19,$W30-SUM($I47:BU47))))</f>
        <v>0</v>
      </c>
      <c r="BW47" s="31">
        <f>IF($I19="n/a",0,IF(BW$4&lt;=$C47,0,IF(SUM($C47,$I19)&gt;BW$4,$W30/$I19,$W30-SUM($I47:BV47))))</f>
        <v>0</v>
      </c>
      <c r="BX47" s="31">
        <f>IF($I19="n/a",0,IF(BX$4&lt;=$C47,0,IF(SUM($C47,$I19)&gt;BX$4,$W30/$I19,$W30-SUM($I47:BW47))))</f>
        <v>0</v>
      </c>
      <c r="BY47" s="31">
        <f>IF($I19="n/a",0,IF(BY$4&lt;=$C47,0,IF(SUM($C47,$I19)&gt;BY$4,$W30/$I19,$W30-SUM($I47:BX47))))</f>
        <v>0</v>
      </c>
      <c r="BZ47" s="31">
        <f>IF($I19="n/a",0,IF(BZ$4&lt;=$C47,0,IF(SUM($C47,$I19)&gt;BZ$4,$W30/$I19,$W30-SUM($I47:BY47))))</f>
        <v>0</v>
      </c>
      <c r="CA47" s="31">
        <f>IF($I19="n/a",0,IF(CA$4&lt;=$C47,0,IF(SUM($C47,$I19)&gt;CA$4,$W30/$I19,$W30-SUM($I47:BZ47))))</f>
        <v>0</v>
      </c>
      <c r="CB47" s="31">
        <f>IF($I19="n/a",0,IF(CB$4&lt;=$C47,0,IF(SUM($C47,$I19)&gt;CB$4,$W30/$I19,$W30-SUM($I47:CA47))))</f>
        <v>0</v>
      </c>
      <c r="CC47" s="31">
        <f>IF($I19="n/a",0,IF(CC$4&lt;=$C47,0,IF(SUM($C47,$I19)&gt;CC$4,$W30/$I19,$W30-SUM($I47:CB47))))</f>
        <v>0</v>
      </c>
      <c r="CD47" s="31">
        <f>IF($I19="n/a",0,IF(CD$4&lt;=$C47,0,IF(SUM($C47,$I19)&gt;CD$4,$W30/$I19,$W30-SUM($I47:CC47))))</f>
        <v>0</v>
      </c>
      <c r="CE47" s="31">
        <f>IF($I19="n/a",0,IF(CE$4&lt;=$C47,0,IF(SUM($C47,$I19)&gt;CE$4,$W30/$I19,$W30-SUM($I47:CD47))))</f>
        <v>0</v>
      </c>
      <c r="CF47" s="31">
        <f>IF($I19="n/a",0,IF(CF$4&lt;=$C47,0,IF(SUM($C47,$I19)&gt;CF$4,$W30/$I19,$W30-SUM($I47:CE47))))</f>
        <v>0</v>
      </c>
    </row>
    <row r="48" spans="1:2018" ht="12.75" customHeight="1">
      <c r="C48" s="202">
        <v>2030</v>
      </c>
      <c r="D48" s="21" t="s">
        <v>60</v>
      </c>
      <c r="E48" s="21" t="s">
        <v>197</v>
      </c>
      <c r="I48" s="31"/>
      <c r="J48" s="171">
        <f>IF($I19="n/a",0,IF(J$4&lt;=$C48,0,IF(SUM($C48,$I19)&gt;J$4,$X30/$I19,$X30-SUM($I48:I48))))</f>
        <v>0</v>
      </c>
      <c r="K48" s="171">
        <f>IF($I19="n/a",0,IF(K$4&lt;=$C48,0,IF(SUM($C48,$I19)&gt;K$4,$X30/$I19,$X30-SUM($I48:J48))))</f>
        <v>0</v>
      </c>
      <c r="L48" s="171">
        <f>IF($I19="n/a",0,IF(L$4&lt;=$C48,0,IF(SUM($C48,$I19)&gt;L$4,$X30/$I19,$X30-SUM($I48:K48))))</f>
        <v>0</v>
      </c>
      <c r="M48" s="171">
        <f>IF($I19="n/a",0,IF(M$4&lt;=$C48,0,IF(SUM($C48,$I19)&gt;M$4,$X30/$I19,$X30-SUM($I48:L48))))</f>
        <v>0</v>
      </c>
      <c r="N48" s="171">
        <f>IF($I19="n/a",0,IF(N$4&lt;=$C48,0,IF(SUM($C48,$I19)&gt;N$4,$X30/$I19,$X30-SUM($I48:M48))))</f>
        <v>0</v>
      </c>
      <c r="O48" s="31">
        <f>IF($I19="n/a",0,IF(O$4&lt;=$C48,0,IF(SUM($C48,$I19)&gt;O$4,$X30/$I19,$X30-SUM($I48:N48))))</f>
        <v>0</v>
      </c>
      <c r="P48" s="31">
        <f>IF($I19="n/a",0,IF(P$4&lt;=$C48,0,IF(SUM($C48,$I19)&gt;P$4,$X30/$I19,$X30-SUM($I48:O48))))</f>
        <v>0</v>
      </c>
      <c r="Q48" s="31">
        <f>IF($I19="n/a",0,IF(Q$4&lt;=$C48,0,IF(SUM($C48,$I19)&gt;Q$4,$X30/$I19,$X30-SUM($I48:P48))))</f>
        <v>0</v>
      </c>
      <c r="R48" s="31">
        <f>IF($I19="n/a",0,IF(R$4&lt;=$C48,0,IF(SUM($C48,$I19)&gt;R$4,$X30/$I19,$X30-SUM($I48:Q48))))</f>
        <v>0</v>
      </c>
      <c r="S48" s="31">
        <f>IF($I19="n/a",0,IF(S$4&lt;=$C48,0,IF(SUM($C48,$I19)&gt;S$4,$X30/$I19,$X30-SUM($I48:R48))))</f>
        <v>0</v>
      </c>
      <c r="T48" s="31">
        <f>IF($I19="n/a",0,IF(T$4&lt;=$C48,0,IF(SUM($C48,$I19)&gt;T$4,$X30/$I19,$X30-SUM($I48:S48))))</f>
        <v>0</v>
      </c>
      <c r="U48" s="31">
        <f>IF($I19="n/a",0,IF(U$4&lt;=$C48,0,IF(SUM($C48,$I19)&gt;U$4,$X30/$I19,$X30-SUM($I48:T48))))</f>
        <v>0</v>
      </c>
      <c r="V48" s="31">
        <f>IF($I19="n/a",0,IF(V$4&lt;=$C48,0,IF(SUM($C48,$I19)&gt;V$4,$X30/$I19,$X30-SUM($I48:U48))))</f>
        <v>0</v>
      </c>
      <c r="W48" s="31">
        <f>IF($I19="n/a",0,IF(W$4&lt;=$C48,0,IF(SUM($C48,$I19)&gt;W$4,$X30/$I19,$X30-SUM($I48:V48))))</f>
        <v>0</v>
      </c>
      <c r="X48" s="31">
        <f>IF($I19="n/a",0,IF(X$4&lt;=$C48,0,IF(SUM($C48,$I19)&gt;X$4,$X30/$I19,$X30-SUM($I48:W48))))</f>
        <v>0</v>
      </c>
      <c r="Y48" s="31">
        <f>IF($I19="n/a",0,IF(Y$4&lt;=$C48,0,IF(SUM($C48,$I19)&gt;Y$4,$X30/$I19,$X30-SUM($I48:X48))))</f>
        <v>0</v>
      </c>
      <c r="Z48" s="31">
        <f>IF($I19="n/a",0,IF(Z$4&lt;=$C48,0,IF(SUM($C48,$I19)&gt;Z$4,$X30/$I19,$X30-SUM($I48:Y48))))</f>
        <v>0</v>
      </c>
      <c r="AA48" s="31">
        <f>IF($I19="n/a",0,IF(AA$4&lt;=$C48,0,IF(SUM($C48,$I19)&gt;AA$4,$X30/$I19,$X30-SUM($I48:Z48))))</f>
        <v>0</v>
      </c>
      <c r="AB48" s="31">
        <f>IF($I19="n/a",0,IF(AB$4&lt;=$C48,0,IF(SUM($C48,$I19)&gt;AB$4,$X30/$I19,$X30-SUM($I48:AA48))))</f>
        <v>0</v>
      </c>
      <c r="AC48" s="31">
        <f>IF($I19="n/a",0,IF(AC$4&lt;=$C48,0,IF(SUM($C48,$I19)&gt;AC$4,$X30/$I19,$X30-SUM($I48:AB48))))</f>
        <v>0</v>
      </c>
      <c r="AD48" s="31">
        <f>IF($I19="n/a",0,IF(AD$4&lt;=$C48,0,IF(SUM($C48,$I19)&gt;AD$4,$X30/$I19,$X30-SUM($I48:AC48))))</f>
        <v>0</v>
      </c>
      <c r="AE48" s="31">
        <f>IF($I19="n/a",0,IF(AE$4&lt;=$C48,0,IF(SUM($C48,$I19)&gt;AE$4,$X30/$I19,$X30-SUM($I48:AD48))))</f>
        <v>0</v>
      </c>
      <c r="AF48" s="31">
        <f>IF($I19="n/a",0,IF(AF$4&lt;=$C48,0,IF(SUM($C48,$I19)&gt;AF$4,$X30/$I19,$X30-SUM($I48:AE48))))</f>
        <v>0</v>
      </c>
      <c r="AG48" s="31">
        <f>IF($I19="n/a",0,IF(AG$4&lt;=$C48,0,IF(SUM($C48,$I19)&gt;AG$4,$X30/$I19,$X30-SUM($I48:AF48))))</f>
        <v>0</v>
      </c>
      <c r="AH48" s="31">
        <f>IF($I19="n/a",0,IF(AH$4&lt;=$C48,0,IF(SUM($C48,$I19)&gt;AH$4,$X30/$I19,$X30-SUM($I48:AG48))))</f>
        <v>0</v>
      </c>
      <c r="AI48" s="31">
        <f>IF($I19="n/a",0,IF(AI$4&lt;=$C48,0,IF(SUM($C48,$I19)&gt;AI$4,$X30/$I19,$X30-SUM($I48:AH48))))</f>
        <v>0</v>
      </c>
      <c r="AJ48" s="31">
        <f>IF($I19="n/a",0,IF(AJ$4&lt;=$C48,0,IF(SUM($C48,$I19)&gt;AJ$4,$X30/$I19,$X30-SUM($I48:AI48))))</f>
        <v>0</v>
      </c>
      <c r="AK48" s="31">
        <f>IF($I19="n/a",0,IF(AK$4&lt;=$C48,0,IF(SUM($C48,$I19)&gt;AK$4,$X30/$I19,$X30-SUM($I48:AJ48))))</f>
        <v>0</v>
      </c>
      <c r="AL48" s="31">
        <f>IF($I19="n/a",0,IF(AL$4&lt;=$C48,0,IF(SUM($C48,$I19)&gt;AL$4,$X30/$I19,$X30-SUM($I48:AK48))))</f>
        <v>0</v>
      </c>
      <c r="AM48" s="31">
        <f>IF($I19="n/a",0,IF(AM$4&lt;=$C48,0,IF(SUM($C48,$I19)&gt;AM$4,$X30/$I19,$X30-SUM($I48:AL48))))</f>
        <v>0</v>
      </c>
      <c r="AN48" s="31">
        <f>IF($I19="n/a",0,IF(AN$4&lt;=$C48,0,IF(SUM($C48,$I19)&gt;AN$4,$X30/$I19,$X30-SUM($I48:AM48))))</f>
        <v>0</v>
      </c>
      <c r="AO48" s="31">
        <f>IF($I19="n/a",0,IF(AO$4&lt;=$C48,0,IF(SUM($C48,$I19)&gt;AO$4,$X30/$I19,$X30-SUM($I48:AN48))))</f>
        <v>0</v>
      </c>
      <c r="AP48" s="31">
        <f>IF($I19="n/a",0,IF(AP$4&lt;=$C48,0,IF(SUM($C48,$I19)&gt;AP$4,$X30/$I19,$X30-SUM($I48:AO48))))</f>
        <v>0</v>
      </c>
      <c r="AQ48" s="31">
        <f>IF($I19="n/a",0,IF(AQ$4&lt;=$C48,0,IF(SUM($C48,$I19)&gt;AQ$4,$X30/$I19,$X30-SUM($I48:AP48))))</f>
        <v>0</v>
      </c>
      <c r="AR48" s="31">
        <f>IF($I19="n/a",0,IF(AR$4&lt;=$C48,0,IF(SUM($C48,$I19)&gt;AR$4,$X30/$I19,$X30-SUM($I48:AQ48))))</f>
        <v>0</v>
      </c>
      <c r="AS48" s="31">
        <f>IF($I19="n/a",0,IF(AS$4&lt;=$C48,0,IF(SUM($C48,$I19)&gt;AS$4,$X30/$I19,$X30-SUM($I48:AR48))))</f>
        <v>0</v>
      </c>
      <c r="AT48" s="31">
        <f>IF($I19="n/a",0,IF(AT$4&lt;=$C48,0,IF(SUM($C48,$I19)&gt;AT$4,$X30/$I19,$X30-SUM($I48:AS48))))</f>
        <v>0</v>
      </c>
      <c r="AU48" s="31">
        <f>IF($I19="n/a",0,IF(AU$4&lt;=$C48,0,IF(SUM($C48,$I19)&gt;AU$4,$X30/$I19,$X30-SUM($I48:AT48))))</f>
        <v>0</v>
      </c>
      <c r="AV48" s="31">
        <f>IF($I19="n/a",0,IF(AV$4&lt;=$C48,0,IF(SUM($C48,$I19)&gt;AV$4,$X30/$I19,$X30-SUM($I48:AU48))))</f>
        <v>0</v>
      </c>
      <c r="AW48" s="31">
        <f>IF($I19="n/a",0,IF(AW$4&lt;=$C48,0,IF(SUM($C48,$I19)&gt;AW$4,$X30/$I19,$X30-SUM($I48:AV48))))</f>
        <v>0</v>
      </c>
      <c r="AX48" s="31">
        <f>IF($I19="n/a",0,IF(AX$4&lt;=$C48,0,IF(SUM($C48,$I19)&gt;AX$4,$X30/$I19,$X30-SUM($I48:AW48))))</f>
        <v>0</v>
      </c>
      <c r="AY48" s="31">
        <f>IF($I19="n/a",0,IF(AY$4&lt;=$C48,0,IF(SUM($C48,$I19)&gt;AY$4,$X30/$I19,$X30-SUM($I48:AX48))))</f>
        <v>0</v>
      </c>
      <c r="AZ48" s="31">
        <f>IF($I19="n/a",0,IF(AZ$4&lt;=$C48,0,IF(SUM($C48,$I19)&gt;AZ$4,$X30/$I19,$X30-SUM($I48:AY48))))</f>
        <v>0</v>
      </c>
      <c r="BA48" s="31">
        <f>IF($I19="n/a",0,IF(BA$4&lt;=$C48,0,IF(SUM($C48,$I19)&gt;BA$4,$X30/$I19,$X30-SUM($I48:AZ48))))</f>
        <v>0</v>
      </c>
      <c r="BB48" s="31">
        <f>IF($I19="n/a",0,IF(BB$4&lt;=$C48,0,IF(SUM($C48,$I19)&gt;BB$4,$X30/$I19,$X30-SUM($I48:BA48))))</f>
        <v>0</v>
      </c>
      <c r="BC48" s="31">
        <f>IF($I19="n/a",0,IF(BC$4&lt;=$C48,0,IF(SUM($C48,$I19)&gt;BC$4,$X30/$I19,$X30-SUM($I48:BB48))))</f>
        <v>0</v>
      </c>
      <c r="BD48" s="31">
        <f>IF($I19="n/a",0,IF(BD$4&lt;=$C48,0,IF(SUM($C48,$I19)&gt;BD$4,$X30/$I19,$X30-SUM($I48:BC48))))</f>
        <v>0</v>
      </c>
      <c r="BE48" s="31">
        <f>IF($I19="n/a",0,IF(BE$4&lt;=$C48,0,IF(SUM($C48,$I19)&gt;BE$4,$X30/$I19,$X30-SUM($I48:BD48))))</f>
        <v>0</v>
      </c>
      <c r="BF48" s="31">
        <f>IF($I19="n/a",0,IF(BF$4&lt;=$C48,0,IF(SUM($C48,$I19)&gt;BF$4,$X30/$I19,$X30-SUM($I48:BE48))))</f>
        <v>0</v>
      </c>
      <c r="BG48" s="31">
        <f>IF($I19="n/a",0,IF(BG$4&lt;=$C48,0,IF(SUM($C48,$I19)&gt;BG$4,$X30/$I19,$X30-SUM($I48:BF48))))</f>
        <v>0</v>
      </c>
      <c r="BH48" s="31">
        <f>IF($I19="n/a",0,IF(BH$4&lt;=$C48,0,IF(SUM($C48,$I19)&gt;BH$4,$X30/$I19,$X30-SUM($I48:BG48))))</f>
        <v>0</v>
      </c>
      <c r="BI48" s="31">
        <f>IF($I19="n/a",0,IF(BI$4&lt;=$C48,0,IF(SUM($C48,$I19)&gt;BI$4,$X30/$I19,$X30-SUM($I48:BH48))))</f>
        <v>0</v>
      </c>
      <c r="BJ48" s="31">
        <f>IF($I19="n/a",0,IF(BJ$4&lt;=$C48,0,IF(SUM($C48,$I19)&gt;BJ$4,$X30/$I19,$X30-SUM($I48:BI48))))</f>
        <v>0</v>
      </c>
      <c r="BK48" s="31">
        <f>IF($I19="n/a",0,IF(BK$4&lt;=$C48,0,IF(SUM($C48,$I19)&gt;BK$4,$X30/$I19,$X30-SUM($I48:BJ48))))</f>
        <v>0</v>
      </c>
      <c r="BL48" s="31">
        <f>IF($I19="n/a",0,IF(BL$4&lt;=$C48,0,IF(SUM($C48,$I19)&gt;BL$4,$X30/$I19,$X30-SUM($I48:BK48))))</f>
        <v>0</v>
      </c>
      <c r="BM48" s="31">
        <f>IF($I19="n/a",0,IF(BM$4&lt;=$C48,0,IF(SUM($C48,$I19)&gt;BM$4,$X30/$I19,$X30-SUM($I48:BL48))))</f>
        <v>0</v>
      </c>
      <c r="BN48" s="31">
        <f>IF($I19="n/a",0,IF(BN$4&lt;=$C48,0,IF(SUM($C48,$I19)&gt;BN$4,$X30/$I19,$X30-SUM($I48:BM48))))</f>
        <v>0</v>
      </c>
      <c r="BO48" s="31">
        <f>IF($I19="n/a",0,IF(BO$4&lt;=$C48,0,IF(SUM($C48,$I19)&gt;BO$4,$X30/$I19,$X30-SUM($I48:BN48))))</f>
        <v>0</v>
      </c>
      <c r="BP48" s="31">
        <f>IF($I19="n/a",0,IF(BP$4&lt;=$C48,0,IF(SUM($C48,$I19)&gt;BP$4,$X30/$I19,$X30-SUM($I48:BO48))))</f>
        <v>0</v>
      </c>
      <c r="BQ48" s="31">
        <f>IF($I19="n/a",0,IF(BQ$4&lt;=$C48,0,IF(SUM($C48,$I19)&gt;BQ$4,$X30/$I19,$X30-SUM($I48:BP48))))</f>
        <v>0</v>
      </c>
      <c r="BR48" s="31">
        <f>IF($I19="n/a",0,IF(BR$4&lt;=$C48,0,IF(SUM($C48,$I19)&gt;BR$4,$X30/$I19,$X30-SUM($I48:BQ48))))</f>
        <v>0</v>
      </c>
      <c r="BS48" s="31">
        <f>IF($I19="n/a",0,IF(BS$4&lt;=$C48,0,IF(SUM($C48,$I19)&gt;BS$4,$X30/$I19,$X30-SUM($I48:BR48))))</f>
        <v>0</v>
      </c>
      <c r="BT48" s="31">
        <f>IF($I19="n/a",0,IF(BT$4&lt;=$C48,0,IF(SUM($C48,$I19)&gt;BT$4,$X30/$I19,$X30-SUM($I48:BS48))))</f>
        <v>0</v>
      </c>
      <c r="BU48" s="31">
        <f>IF($I19="n/a",0,IF(BU$4&lt;=$C48,0,IF(SUM($C48,$I19)&gt;BU$4,$X30/$I19,$X30-SUM($I48:BT48))))</f>
        <v>0</v>
      </c>
      <c r="BV48" s="31">
        <f>IF($I19="n/a",0,IF(BV$4&lt;=$C48,0,IF(SUM($C48,$I19)&gt;BV$4,$X30/$I19,$X30-SUM($I48:BU48))))</f>
        <v>0</v>
      </c>
      <c r="BW48" s="31">
        <f>IF($I19="n/a",0,IF(BW$4&lt;=$C48,0,IF(SUM($C48,$I19)&gt;BW$4,$X30/$I19,$X30-SUM($I48:BV48))))</f>
        <v>0</v>
      </c>
      <c r="BX48" s="31">
        <f>IF($I19="n/a",0,IF(BX$4&lt;=$C48,0,IF(SUM($C48,$I19)&gt;BX$4,$X30/$I19,$X30-SUM($I48:BW48))))</f>
        <v>0</v>
      </c>
      <c r="BY48" s="31">
        <f>IF($I19="n/a",0,IF(BY$4&lt;=$C48,0,IF(SUM($C48,$I19)&gt;BY$4,$X30/$I19,$X30-SUM($I48:BX48))))</f>
        <v>0</v>
      </c>
      <c r="BZ48" s="31">
        <f>IF($I19="n/a",0,IF(BZ$4&lt;=$C48,0,IF(SUM($C48,$I19)&gt;BZ$4,$X30/$I19,$X30-SUM($I48:BY48))))</f>
        <v>0</v>
      </c>
      <c r="CA48" s="31">
        <f>IF($I19="n/a",0,IF(CA$4&lt;=$C48,0,IF(SUM($C48,$I19)&gt;CA$4,$X30/$I19,$X30-SUM($I48:BZ48))))</f>
        <v>0</v>
      </c>
      <c r="CB48" s="31">
        <f>IF($I19="n/a",0,IF(CB$4&lt;=$C48,0,IF(SUM($C48,$I19)&gt;CB$4,$X30/$I19,$X30-SUM($I48:CA48))))</f>
        <v>0</v>
      </c>
      <c r="CC48" s="31">
        <f>IF($I19="n/a",0,IF(CC$4&lt;=$C48,0,IF(SUM($C48,$I19)&gt;CC$4,$X30/$I19,$X30-SUM($I48:CB48))))</f>
        <v>0</v>
      </c>
      <c r="CD48" s="31">
        <f>IF($I19="n/a",0,IF(CD$4&lt;=$C48,0,IF(SUM($C48,$I19)&gt;CD$4,$X30/$I19,$X30-SUM($I48:CC48))))</f>
        <v>0</v>
      </c>
      <c r="CE48" s="31">
        <f>IF($I19="n/a",0,IF(CE$4&lt;=$C48,0,IF(SUM($C48,$I19)&gt;CE$4,$X30/$I19,$X30-SUM($I48:CD48))))</f>
        <v>0</v>
      </c>
      <c r="CF48" s="31">
        <f>IF($I19="n/a",0,IF(CF$4&lt;=$C48,0,IF(SUM($C48,$I19)&gt;CF$4,$X30/$I19,$X30-SUM($I48:CE48))))</f>
        <v>0</v>
      </c>
    </row>
    <row r="49" spans="3:84" ht="12.75" customHeight="1">
      <c r="C49" s="202">
        <v>2031</v>
      </c>
      <c r="D49" s="21" t="s">
        <v>61</v>
      </c>
      <c r="E49" s="21" t="s">
        <v>197</v>
      </c>
      <c r="I49" s="31"/>
      <c r="J49" s="171">
        <f>IF($I19="n/a",0,IF(J$4&lt;=$C49,0,IF(SUM($C49,$I19)&gt;J$4,$Y30/$I19,$Y30-SUM($I49:I49))))</f>
        <v>0</v>
      </c>
      <c r="K49" s="171">
        <f>IF($I19="n/a",0,IF(K$4&lt;=$C49,0,IF(SUM($C49,$I19)&gt;K$4,$Y30/$I19,$Y30-SUM($I49:J49))))</f>
        <v>0</v>
      </c>
      <c r="L49" s="171">
        <f>IF($I19="n/a",0,IF(L$4&lt;=$C49,0,IF(SUM($C49,$I19)&gt;L$4,$Y30/$I19,$Y30-SUM($I49:K49))))</f>
        <v>0</v>
      </c>
      <c r="M49" s="171">
        <f>IF($I19="n/a",0,IF(M$4&lt;=$C49,0,IF(SUM($C49,$I19)&gt;M$4,$Y30/$I19,$Y30-SUM($I49:L49))))</f>
        <v>0</v>
      </c>
      <c r="N49" s="171">
        <f>IF($I19="n/a",0,IF(N$4&lt;=$C49,0,IF(SUM($C49,$I19)&gt;N$4,$Y30/$I19,$Y30-SUM($I49:M49))))</f>
        <v>0</v>
      </c>
      <c r="O49" s="31">
        <f>IF($I19="n/a",0,IF(O$4&lt;=$C49,0,IF(SUM($C49,$I19)&gt;O$4,$Y30/$I19,$Y30-SUM($I49:N49))))</f>
        <v>0</v>
      </c>
      <c r="P49" s="31">
        <f>IF($I19="n/a",0,IF(P$4&lt;=$C49,0,IF(SUM($C49,$I19)&gt;P$4,$Y30/$I19,$Y30-SUM($I49:O49))))</f>
        <v>0</v>
      </c>
      <c r="Q49" s="31">
        <f>IF($I19="n/a",0,IF(Q$4&lt;=$C49,0,IF(SUM($C49,$I19)&gt;Q$4,$Y30/$I19,$Y30-SUM($I49:P49))))</f>
        <v>0</v>
      </c>
      <c r="R49" s="31">
        <f>IF($I19="n/a",0,IF(R$4&lt;=$C49,0,IF(SUM($C49,$I19)&gt;R$4,$Y30/$I19,$Y30-SUM($I49:Q49))))</f>
        <v>0</v>
      </c>
      <c r="S49" s="31">
        <f>IF($I19="n/a",0,IF(S$4&lt;=$C49,0,IF(SUM($C49,$I19)&gt;S$4,$Y30/$I19,$Y30-SUM($I49:R49))))</f>
        <v>0</v>
      </c>
      <c r="T49" s="31">
        <f>IF($I19="n/a",0,IF(T$4&lt;=$C49,0,IF(SUM($C49,$I19)&gt;T$4,$Y30/$I19,$Y30-SUM($I49:S49))))</f>
        <v>0</v>
      </c>
      <c r="U49" s="31">
        <f>IF($I19="n/a",0,IF(U$4&lt;=$C49,0,IF(SUM($C49,$I19)&gt;U$4,$Y30/$I19,$Y30-SUM($I49:T49))))</f>
        <v>0</v>
      </c>
      <c r="V49" s="31">
        <f>IF($I19="n/a",0,IF(V$4&lt;=$C49,0,IF(SUM($C49,$I19)&gt;V$4,$Y30/$I19,$Y30-SUM($I49:U49))))</f>
        <v>0</v>
      </c>
      <c r="W49" s="31">
        <f>IF($I19="n/a",0,IF(W$4&lt;=$C49,0,IF(SUM($C49,$I19)&gt;W$4,$Y30/$I19,$Y30-SUM($I49:V49))))</f>
        <v>0</v>
      </c>
      <c r="X49" s="31">
        <f>IF($I19="n/a",0,IF(X$4&lt;=$C49,0,IF(SUM($C49,$I19)&gt;X$4,$Y30/$I19,$Y30-SUM($I49:W49))))</f>
        <v>0</v>
      </c>
      <c r="Y49" s="31">
        <f>IF($I19="n/a",0,IF(Y$4&lt;=$C49,0,IF(SUM($C49,$I19)&gt;Y$4,$Y30/$I19,$Y30-SUM($I49:X49))))</f>
        <v>0</v>
      </c>
      <c r="Z49" s="31">
        <f>IF($I19="n/a",0,IF(Z$4&lt;=$C49,0,IF(SUM($C49,$I19)&gt;Z$4,$Y30/$I19,$Y30-SUM($I49:Y49))))</f>
        <v>0</v>
      </c>
      <c r="AA49" s="31">
        <f>IF($I19="n/a",0,IF(AA$4&lt;=$C49,0,IF(SUM($C49,$I19)&gt;AA$4,$Y30/$I19,$Y30-SUM($I49:Z49))))</f>
        <v>0</v>
      </c>
      <c r="AB49" s="31">
        <f>IF($I19="n/a",0,IF(AB$4&lt;=$C49,0,IF(SUM($C49,$I19)&gt;AB$4,$Y30/$I19,$Y30-SUM($I49:AA49))))</f>
        <v>0</v>
      </c>
      <c r="AC49" s="31">
        <f>IF($I19="n/a",0,IF(AC$4&lt;=$C49,0,IF(SUM($C49,$I19)&gt;AC$4,$Y30/$I19,$Y30-SUM($I49:AB49))))</f>
        <v>0</v>
      </c>
      <c r="AD49" s="31">
        <f>IF($I19="n/a",0,IF(AD$4&lt;=$C49,0,IF(SUM($C49,$I19)&gt;AD$4,$Y30/$I19,$Y30-SUM($I49:AC49))))</f>
        <v>0</v>
      </c>
      <c r="AE49" s="31">
        <f>IF($I19="n/a",0,IF(AE$4&lt;=$C49,0,IF(SUM($C49,$I19)&gt;AE$4,$Y30/$I19,$Y30-SUM($I49:AD49))))</f>
        <v>0</v>
      </c>
      <c r="AF49" s="31">
        <f>IF($I19="n/a",0,IF(AF$4&lt;=$C49,0,IF(SUM($C49,$I19)&gt;AF$4,$Y30/$I19,$Y30-SUM($I49:AE49))))</f>
        <v>0</v>
      </c>
      <c r="AG49" s="31">
        <f>IF($I19="n/a",0,IF(AG$4&lt;=$C49,0,IF(SUM($C49,$I19)&gt;AG$4,$Y30/$I19,$Y30-SUM($I49:AF49))))</f>
        <v>0</v>
      </c>
      <c r="AH49" s="31">
        <f>IF($I19="n/a",0,IF(AH$4&lt;=$C49,0,IF(SUM($C49,$I19)&gt;AH$4,$Y30/$I19,$Y30-SUM($I49:AG49))))</f>
        <v>0</v>
      </c>
      <c r="AI49" s="31">
        <f>IF($I19="n/a",0,IF(AI$4&lt;=$C49,0,IF(SUM($C49,$I19)&gt;AI$4,$Y30/$I19,$Y30-SUM($I49:AH49))))</f>
        <v>0</v>
      </c>
      <c r="AJ49" s="31">
        <f>IF($I19="n/a",0,IF(AJ$4&lt;=$C49,0,IF(SUM($C49,$I19)&gt;AJ$4,$Y30/$I19,$Y30-SUM($I49:AI49))))</f>
        <v>0</v>
      </c>
      <c r="AK49" s="31">
        <f>IF($I19="n/a",0,IF(AK$4&lt;=$C49,0,IF(SUM($C49,$I19)&gt;AK$4,$Y30/$I19,$Y30-SUM($I49:AJ49))))</f>
        <v>0</v>
      </c>
      <c r="AL49" s="31">
        <f>IF($I19="n/a",0,IF(AL$4&lt;=$C49,0,IF(SUM($C49,$I19)&gt;AL$4,$Y30/$I19,$Y30-SUM($I49:AK49))))</f>
        <v>0</v>
      </c>
      <c r="AM49" s="31">
        <f>IF($I19="n/a",0,IF(AM$4&lt;=$C49,0,IF(SUM($C49,$I19)&gt;AM$4,$Y30/$I19,$Y30-SUM($I49:AL49))))</f>
        <v>0</v>
      </c>
      <c r="AN49" s="31">
        <f>IF($I19="n/a",0,IF(AN$4&lt;=$C49,0,IF(SUM($C49,$I19)&gt;AN$4,$Y30/$I19,$Y30-SUM($I49:AM49))))</f>
        <v>0</v>
      </c>
      <c r="AO49" s="31">
        <f>IF($I19="n/a",0,IF(AO$4&lt;=$C49,0,IF(SUM($C49,$I19)&gt;AO$4,$Y30/$I19,$Y30-SUM($I49:AN49))))</f>
        <v>0</v>
      </c>
      <c r="AP49" s="31">
        <f>IF($I19="n/a",0,IF(AP$4&lt;=$C49,0,IF(SUM($C49,$I19)&gt;AP$4,$Y30/$I19,$Y30-SUM($I49:AO49))))</f>
        <v>0</v>
      </c>
      <c r="AQ49" s="31">
        <f>IF($I19="n/a",0,IF(AQ$4&lt;=$C49,0,IF(SUM($C49,$I19)&gt;AQ$4,$Y30/$I19,$Y30-SUM($I49:AP49))))</f>
        <v>0</v>
      </c>
      <c r="AR49" s="31">
        <f>IF($I19="n/a",0,IF(AR$4&lt;=$C49,0,IF(SUM($C49,$I19)&gt;AR$4,$Y30/$I19,$Y30-SUM($I49:AQ49))))</f>
        <v>0</v>
      </c>
      <c r="AS49" s="31">
        <f>IF($I19="n/a",0,IF(AS$4&lt;=$C49,0,IF(SUM($C49,$I19)&gt;AS$4,$Y30/$I19,$Y30-SUM($I49:AR49))))</f>
        <v>0</v>
      </c>
      <c r="AT49" s="31">
        <f>IF($I19="n/a",0,IF(AT$4&lt;=$C49,0,IF(SUM($C49,$I19)&gt;AT$4,$Y30/$I19,$Y30-SUM($I49:AS49))))</f>
        <v>0</v>
      </c>
      <c r="AU49" s="31">
        <f>IF($I19="n/a",0,IF(AU$4&lt;=$C49,0,IF(SUM($C49,$I19)&gt;AU$4,$Y30/$I19,$Y30-SUM($I49:AT49))))</f>
        <v>0</v>
      </c>
      <c r="AV49" s="31">
        <f>IF($I19="n/a",0,IF(AV$4&lt;=$C49,0,IF(SUM($C49,$I19)&gt;AV$4,$Y30/$I19,$Y30-SUM($I49:AU49))))</f>
        <v>0</v>
      </c>
      <c r="AW49" s="31">
        <f>IF($I19="n/a",0,IF(AW$4&lt;=$C49,0,IF(SUM($C49,$I19)&gt;AW$4,$Y30/$I19,$Y30-SUM($I49:AV49))))</f>
        <v>0</v>
      </c>
      <c r="AX49" s="31">
        <f>IF($I19="n/a",0,IF(AX$4&lt;=$C49,0,IF(SUM($C49,$I19)&gt;AX$4,$Y30/$I19,$Y30-SUM($I49:AW49))))</f>
        <v>0</v>
      </c>
      <c r="AY49" s="31">
        <f>IF($I19="n/a",0,IF(AY$4&lt;=$C49,0,IF(SUM($C49,$I19)&gt;AY$4,$Y30/$I19,$Y30-SUM($I49:AX49))))</f>
        <v>0</v>
      </c>
      <c r="AZ49" s="31">
        <f>IF($I19="n/a",0,IF(AZ$4&lt;=$C49,0,IF(SUM($C49,$I19)&gt;AZ$4,$Y30/$I19,$Y30-SUM($I49:AY49))))</f>
        <v>0</v>
      </c>
      <c r="BA49" s="31">
        <f>IF($I19="n/a",0,IF(BA$4&lt;=$C49,0,IF(SUM($C49,$I19)&gt;BA$4,$Y30/$I19,$Y30-SUM($I49:AZ49))))</f>
        <v>0</v>
      </c>
      <c r="BB49" s="31">
        <f>IF($I19="n/a",0,IF(BB$4&lt;=$C49,0,IF(SUM($C49,$I19)&gt;BB$4,$Y30/$I19,$Y30-SUM($I49:BA49))))</f>
        <v>0</v>
      </c>
      <c r="BC49" s="31">
        <f>IF($I19="n/a",0,IF(BC$4&lt;=$C49,0,IF(SUM($C49,$I19)&gt;BC$4,$Y30/$I19,$Y30-SUM($I49:BB49))))</f>
        <v>0</v>
      </c>
      <c r="BD49" s="31">
        <f>IF($I19="n/a",0,IF(BD$4&lt;=$C49,0,IF(SUM($C49,$I19)&gt;BD$4,$Y30/$I19,$Y30-SUM($I49:BC49))))</f>
        <v>0</v>
      </c>
      <c r="BE49" s="31">
        <f>IF($I19="n/a",0,IF(BE$4&lt;=$C49,0,IF(SUM($C49,$I19)&gt;BE$4,$Y30/$I19,$Y30-SUM($I49:BD49))))</f>
        <v>0</v>
      </c>
      <c r="BF49" s="31">
        <f>IF($I19="n/a",0,IF(BF$4&lt;=$C49,0,IF(SUM($C49,$I19)&gt;BF$4,$Y30/$I19,$Y30-SUM($I49:BE49))))</f>
        <v>0</v>
      </c>
      <c r="BG49" s="31">
        <f>IF($I19="n/a",0,IF(BG$4&lt;=$C49,0,IF(SUM($C49,$I19)&gt;BG$4,$Y30/$I19,$Y30-SUM($I49:BF49))))</f>
        <v>0</v>
      </c>
      <c r="BH49" s="31">
        <f>IF($I19="n/a",0,IF(BH$4&lt;=$C49,0,IF(SUM($C49,$I19)&gt;BH$4,$Y30/$I19,$Y30-SUM($I49:BG49))))</f>
        <v>0</v>
      </c>
      <c r="BI49" s="31">
        <f>IF($I19="n/a",0,IF(BI$4&lt;=$C49,0,IF(SUM($C49,$I19)&gt;BI$4,$Y30/$I19,$Y30-SUM($I49:BH49))))</f>
        <v>0</v>
      </c>
      <c r="BJ49" s="31">
        <f>IF($I19="n/a",0,IF(BJ$4&lt;=$C49,0,IF(SUM($C49,$I19)&gt;BJ$4,$Y30/$I19,$Y30-SUM($I49:BI49))))</f>
        <v>0</v>
      </c>
      <c r="BK49" s="31">
        <f>IF($I19="n/a",0,IF(BK$4&lt;=$C49,0,IF(SUM($C49,$I19)&gt;BK$4,$Y30/$I19,$Y30-SUM($I49:BJ49))))</f>
        <v>0</v>
      </c>
      <c r="BL49" s="31">
        <f>IF($I19="n/a",0,IF(BL$4&lt;=$C49,0,IF(SUM($C49,$I19)&gt;BL$4,$Y30/$I19,$Y30-SUM($I49:BK49))))</f>
        <v>0</v>
      </c>
      <c r="BM49" s="31">
        <f>IF($I19="n/a",0,IF(BM$4&lt;=$C49,0,IF(SUM($C49,$I19)&gt;BM$4,$Y30/$I19,$Y30-SUM($I49:BL49))))</f>
        <v>0</v>
      </c>
      <c r="BN49" s="31">
        <f>IF($I19="n/a",0,IF(BN$4&lt;=$C49,0,IF(SUM($C49,$I19)&gt;BN$4,$Y30/$I19,$Y30-SUM($I49:BM49))))</f>
        <v>0</v>
      </c>
      <c r="BO49" s="31">
        <f>IF($I19="n/a",0,IF(BO$4&lt;=$C49,0,IF(SUM($C49,$I19)&gt;BO$4,$Y30/$I19,$Y30-SUM($I49:BN49))))</f>
        <v>0</v>
      </c>
      <c r="BP49" s="31">
        <f>IF($I19="n/a",0,IF(BP$4&lt;=$C49,0,IF(SUM($C49,$I19)&gt;BP$4,$Y30/$I19,$Y30-SUM($I49:BO49))))</f>
        <v>0</v>
      </c>
      <c r="BQ49" s="31">
        <f>IF($I19="n/a",0,IF(BQ$4&lt;=$C49,0,IF(SUM($C49,$I19)&gt;BQ$4,$Y30/$I19,$Y30-SUM($I49:BP49))))</f>
        <v>0</v>
      </c>
      <c r="BR49" s="31">
        <f>IF($I19="n/a",0,IF(BR$4&lt;=$C49,0,IF(SUM($C49,$I19)&gt;BR$4,$Y30/$I19,$Y30-SUM($I49:BQ49))))</f>
        <v>0</v>
      </c>
      <c r="BS49" s="31">
        <f>IF($I19="n/a",0,IF(BS$4&lt;=$C49,0,IF(SUM($C49,$I19)&gt;BS$4,$Y30/$I19,$Y30-SUM($I49:BR49))))</f>
        <v>0</v>
      </c>
      <c r="BT49" s="31">
        <f>IF($I19="n/a",0,IF(BT$4&lt;=$C49,0,IF(SUM($C49,$I19)&gt;BT$4,$Y30/$I19,$Y30-SUM($I49:BS49))))</f>
        <v>0</v>
      </c>
      <c r="BU49" s="31">
        <f>IF($I19="n/a",0,IF(BU$4&lt;=$C49,0,IF(SUM($C49,$I19)&gt;BU$4,$Y30/$I19,$Y30-SUM($I49:BT49))))</f>
        <v>0</v>
      </c>
      <c r="BV49" s="31">
        <f>IF($I19="n/a",0,IF(BV$4&lt;=$C49,0,IF(SUM($C49,$I19)&gt;BV$4,$Y30/$I19,$Y30-SUM($I49:BU49))))</f>
        <v>0</v>
      </c>
      <c r="BW49" s="31">
        <f>IF($I19="n/a",0,IF(BW$4&lt;=$C49,0,IF(SUM($C49,$I19)&gt;BW$4,$Y30/$I19,$Y30-SUM($I49:BV49))))</f>
        <v>0</v>
      </c>
      <c r="BX49" s="31">
        <f>IF($I19="n/a",0,IF(BX$4&lt;=$C49,0,IF(SUM($C49,$I19)&gt;BX$4,$Y30/$I19,$Y30-SUM($I49:BW49))))</f>
        <v>0</v>
      </c>
      <c r="BY49" s="31">
        <f>IF($I19="n/a",0,IF(BY$4&lt;=$C49,0,IF(SUM($C49,$I19)&gt;BY$4,$Y30/$I19,$Y30-SUM($I49:BX49))))</f>
        <v>0</v>
      </c>
      <c r="BZ49" s="31">
        <f>IF($I19="n/a",0,IF(BZ$4&lt;=$C49,0,IF(SUM($C49,$I19)&gt;BZ$4,$Y30/$I19,$Y30-SUM($I49:BY49))))</f>
        <v>0</v>
      </c>
      <c r="CA49" s="31">
        <f>IF($I19="n/a",0,IF(CA$4&lt;=$C49,0,IF(SUM($C49,$I19)&gt;CA$4,$Y30/$I19,$Y30-SUM($I49:BZ49))))</f>
        <v>0</v>
      </c>
      <c r="CB49" s="31">
        <f>IF($I19="n/a",0,IF(CB$4&lt;=$C49,0,IF(SUM($C49,$I19)&gt;CB$4,$Y30/$I19,$Y30-SUM($I49:CA49))))</f>
        <v>0</v>
      </c>
      <c r="CC49" s="31">
        <f>IF($I19="n/a",0,IF(CC$4&lt;=$C49,0,IF(SUM($C49,$I19)&gt;CC$4,$Y30/$I19,$Y30-SUM($I49:CB49))))</f>
        <v>0</v>
      </c>
      <c r="CD49" s="31">
        <f>IF($I19="n/a",0,IF(CD$4&lt;=$C49,0,IF(SUM($C49,$I19)&gt;CD$4,$Y30/$I19,$Y30-SUM($I49:CC49))))</f>
        <v>0</v>
      </c>
      <c r="CE49" s="31">
        <f>IF($I19="n/a",0,IF(CE$4&lt;=$C49,0,IF(SUM($C49,$I19)&gt;CE$4,$Y30/$I19,$Y30-SUM($I49:CD49))))</f>
        <v>0</v>
      </c>
      <c r="CF49" s="31">
        <f>IF($I19="n/a",0,IF(CF$4&lt;=$C49,0,IF(SUM($C49,$I19)&gt;CF$4,$Y30/$I19,$Y30-SUM($I49:CE49))))</f>
        <v>0</v>
      </c>
    </row>
    <row r="50" spans="3:84" ht="12.75" customHeight="1">
      <c r="C50" s="202">
        <v>2032</v>
      </c>
      <c r="D50" s="21" t="s">
        <v>62</v>
      </c>
      <c r="E50" s="21" t="s">
        <v>197</v>
      </c>
      <c r="I50" s="31"/>
      <c r="J50" s="171">
        <f>IF($I19="n/a",0,IF(J$4&lt;=$C50,0,IF(SUM($C50,$I19)&gt;J$4,$Z30/$I19,$Z30-SUM($I50:I50))))</f>
        <v>0</v>
      </c>
      <c r="K50" s="171">
        <f>IF($I19="n/a",0,IF(K$4&lt;=$C50,0,IF(SUM($C50,$I19)&gt;K$4,$Z30/$I19,$Z30-SUM($I50:J50))))</f>
        <v>0</v>
      </c>
      <c r="L50" s="171">
        <f>IF($I19="n/a",0,IF(L$4&lt;=$C50,0,IF(SUM($C50,$I19)&gt;L$4,$Z30/$I19,$Z30-SUM($I50:K50))))</f>
        <v>0</v>
      </c>
      <c r="M50" s="171">
        <f>IF($I19="n/a",0,IF(M$4&lt;=$C50,0,IF(SUM($C50,$I19)&gt;M$4,$Z30/$I19,$Z30-SUM($I50:L50))))</f>
        <v>0</v>
      </c>
      <c r="N50" s="171">
        <f>IF($I19="n/a",0,IF(N$4&lt;=$C50,0,IF(SUM($C50,$I19)&gt;N$4,$Z30/$I19,$Z30-SUM($I50:M50))))</f>
        <v>0</v>
      </c>
      <c r="O50" s="31">
        <f>IF($I19="n/a",0,IF(O$4&lt;=$C50,0,IF(SUM($C50,$I19)&gt;O$4,$Z30/$I19,$Z30-SUM($I50:N50))))</f>
        <v>0</v>
      </c>
      <c r="P50" s="31">
        <f>IF($I19="n/a",0,IF(P$4&lt;=$C50,0,IF(SUM($C50,$I19)&gt;P$4,$Z30/$I19,$Z30-SUM($I50:O50))))</f>
        <v>0</v>
      </c>
      <c r="Q50" s="31">
        <f>IF($I19="n/a",0,IF(Q$4&lt;=$C50,0,IF(SUM($C50,$I19)&gt;Q$4,$Z30/$I19,$Z30-SUM($I50:P50))))</f>
        <v>0</v>
      </c>
      <c r="R50" s="31">
        <f>IF($I19="n/a",0,IF(R$4&lt;=$C50,0,IF(SUM($C50,$I19)&gt;R$4,$Z30/$I19,$Z30-SUM($I50:Q50))))</f>
        <v>0</v>
      </c>
      <c r="S50" s="31">
        <f>IF($I19="n/a",0,IF(S$4&lt;=$C50,0,IF(SUM($C50,$I19)&gt;S$4,$Z30/$I19,$Z30-SUM($I50:R50))))</f>
        <v>0</v>
      </c>
      <c r="T50" s="31">
        <f>IF($I19="n/a",0,IF(T$4&lt;=$C50,0,IF(SUM($C50,$I19)&gt;T$4,$Z30/$I19,$Z30-SUM($I50:S50))))</f>
        <v>0</v>
      </c>
      <c r="U50" s="31">
        <f>IF($I19="n/a",0,IF(U$4&lt;=$C50,0,IF(SUM($C50,$I19)&gt;U$4,$Z30/$I19,$Z30-SUM($I50:T50))))</f>
        <v>0</v>
      </c>
      <c r="V50" s="31">
        <f>IF($I19="n/a",0,IF(V$4&lt;=$C50,0,IF(SUM($C50,$I19)&gt;V$4,$Z30/$I19,$Z30-SUM($I50:U50))))</f>
        <v>0</v>
      </c>
      <c r="W50" s="31">
        <f>IF($I19="n/a",0,IF(W$4&lt;=$C50,0,IF(SUM($C50,$I19)&gt;W$4,$Z30/$I19,$Z30-SUM($I50:V50))))</f>
        <v>0</v>
      </c>
      <c r="X50" s="31">
        <f>IF($I19="n/a",0,IF(X$4&lt;=$C50,0,IF(SUM($C50,$I19)&gt;X$4,$Z30/$I19,$Z30-SUM($I50:W50))))</f>
        <v>0</v>
      </c>
      <c r="Y50" s="31">
        <f>IF($I19="n/a",0,IF(Y$4&lt;=$C50,0,IF(SUM($C50,$I19)&gt;Y$4,$Z30/$I19,$Z30-SUM($I50:X50))))</f>
        <v>0</v>
      </c>
      <c r="Z50" s="31">
        <f>IF($I19="n/a",0,IF(Z$4&lt;=$C50,0,IF(SUM($C50,$I19)&gt;Z$4,$Z30/$I19,$Z30-SUM($I50:Y50))))</f>
        <v>0</v>
      </c>
      <c r="AA50" s="31">
        <f>IF($I19="n/a",0,IF(AA$4&lt;=$C50,0,IF(SUM($C50,$I19)&gt;AA$4,$Z30/$I19,$Z30-SUM($I50:Z50))))</f>
        <v>0</v>
      </c>
      <c r="AB50" s="31">
        <f>IF($I19="n/a",0,IF(AB$4&lt;=$C50,0,IF(SUM($C50,$I19)&gt;AB$4,$Z30/$I19,$Z30-SUM($I50:AA50))))</f>
        <v>0</v>
      </c>
      <c r="AC50" s="31">
        <f>IF($I19="n/a",0,IF(AC$4&lt;=$C50,0,IF(SUM($C50,$I19)&gt;AC$4,$Z30/$I19,$Z30-SUM($I50:AB50))))</f>
        <v>0</v>
      </c>
      <c r="AD50" s="31">
        <f>IF($I19="n/a",0,IF(AD$4&lt;=$C50,0,IF(SUM($C50,$I19)&gt;AD$4,$Z30/$I19,$Z30-SUM($I50:AC50))))</f>
        <v>0</v>
      </c>
      <c r="AE50" s="31">
        <f>IF($I19="n/a",0,IF(AE$4&lt;=$C50,0,IF(SUM($C50,$I19)&gt;AE$4,$Z30/$I19,$Z30-SUM($I50:AD50))))</f>
        <v>0</v>
      </c>
      <c r="AF50" s="31">
        <f>IF($I19="n/a",0,IF(AF$4&lt;=$C50,0,IF(SUM($C50,$I19)&gt;AF$4,$Z30/$I19,$Z30-SUM($I50:AE50))))</f>
        <v>0</v>
      </c>
      <c r="AG50" s="31">
        <f>IF($I19="n/a",0,IF(AG$4&lt;=$C50,0,IF(SUM($C50,$I19)&gt;AG$4,$Z30/$I19,$Z30-SUM($I50:AF50))))</f>
        <v>0</v>
      </c>
      <c r="AH50" s="31">
        <f>IF($I19="n/a",0,IF(AH$4&lt;=$C50,0,IF(SUM($C50,$I19)&gt;AH$4,$Z30/$I19,$Z30-SUM($I50:AG50))))</f>
        <v>0</v>
      </c>
      <c r="AI50" s="31">
        <f>IF($I19="n/a",0,IF(AI$4&lt;=$C50,0,IF(SUM($C50,$I19)&gt;AI$4,$Z30/$I19,$Z30-SUM($I50:AH50))))</f>
        <v>0</v>
      </c>
      <c r="AJ50" s="31">
        <f>IF($I19="n/a",0,IF(AJ$4&lt;=$C50,0,IF(SUM($C50,$I19)&gt;AJ$4,$Z30/$I19,$Z30-SUM($I50:AI50))))</f>
        <v>0</v>
      </c>
      <c r="AK50" s="31">
        <f>IF($I19="n/a",0,IF(AK$4&lt;=$C50,0,IF(SUM($C50,$I19)&gt;AK$4,$Z30/$I19,$Z30-SUM($I50:AJ50))))</f>
        <v>0</v>
      </c>
      <c r="AL50" s="31">
        <f>IF($I19="n/a",0,IF(AL$4&lt;=$C50,0,IF(SUM($C50,$I19)&gt;AL$4,$Z30/$I19,$Z30-SUM($I50:AK50))))</f>
        <v>0</v>
      </c>
      <c r="AM50" s="31">
        <f>IF($I19="n/a",0,IF(AM$4&lt;=$C50,0,IF(SUM($C50,$I19)&gt;AM$4,$Z30/$I19,$Z30-SUM($I50:AL50))))</f>
        <v>0</v>
      </c>
      <c r="AN50" s="31">
        <f>IF($I19="n/a",0,IF(AN$4&lt;=$C50,0,IF(SUM($C50,$I19)&gt;AN$4,$Z30/$I19,$Z30-SUM($I50:AM50))))</f>
        <v>0</v>
      </c>
      <c r="AO50" s="31">
        <f>IF($I19="n/a",0,IF(AO$4&lt;=$C50,0,IF(SUM($C50,$I19)&gt;AO$4,$Z30/$I19,$Z30-SUM($I50:AN50))))</f>
        <v>0</v>
      </c>
      <c r="AP50" s="31">
        <f>IF($I19="n/a",0,IF(AP$4&lt;=$C50,0,IF(SUM($C50,$I19)&gt;AP$4,$Z30/$I19,$Z30-SUM($I50:AO50))))</f>
        <v>0</v>
      </c>
      <c r="AQ50" s="31">
        <f>IF($I19="n/a",0,IF(AQ$4&lt;=$C50,0,IF(SUM($C50,$I19)&gt;AQ$4,$Z30/$I19,$Z30-SUM($I50:AP50))))</f>
        <v>0</v>
      </c>
      <c r="AR50" s="31">
        <f>IF($I19="n/a",0,IF(AR$4&lt;=$C50,0,IF(SUM($C50,$I19)&gt;AR$4,$Z30/$I19,$Z30-SUM($I50:AQ50))))</f>
        <v>0</v>
      </c>
      <c r="AS50" s="31">
        <f>IF($I19="n/a",0,IF(AS$4&lt;=$C50,0,IF(SUM($C50,$I19)&gt;AS$4,$Z30/$I19,$Z30-SUM($I50:AR50))))</f>
        <v>0</v>
      </c>
      <c r="AT50" s="31">
        <f>IF($I19="n/a",0,IF(AT$4&lt;=$C50,0,IF(SUM($C50,$I19)&gt;AT$4,$Z30/$I19,$Z30-SUM($I50:AS50))))</f>
        <v>0</v>
      </c>
      <c r="AU50" s="31">
        <f>IF($I19="n/a",0,IF(AU$4&lt;=$C50,0,IF(SUM($C50,$I19)&gt;AU$4,$Z30/$I19,$Z30-SUM($I50:AT50))))</f>
        <v>0</v>
      </c>
      <c r="AV50" s="31">
        <f>IF($I19="n/a",0,IF(AV$4&lt;=$C50,0,IF(SUM($C50,$I19)&gt;AV$4,$Z30/$I19,$Z30-SUM($I50:AU50))))</f>
        <v>0</v>
      </c>
      <c r="AW50" s="31">
        <f>IF($I19="n/a",0,IF(AW$4&lt;=$C50,0,IF(SUM($C50,$I19)&gt;AW$4,$Z30/$I19,$Z30-SUM($I50:AV50))))</f>
        <v>0</v>
      </c>
      <c r="AX50" s="31">
        <f>IF($I19="n/a",0,IF(AX$4&lt;=$C50,0,IF(SUM($C50,$I19)&gt;AX$4,$Z30/$I19,$Z30-SUM($I50:AW50))))</f>
        <v>0</v>
      </c>
      <c r="AY50" s="31">
        <f>IF($I19="n/a",0,IF(AY$4&lt;=$C50,0,IF(SUM($C50,$I19)&gt;AY$4,$Z30/$I19,$Z30-SUM($I50:AX50))))</f>
        <v>0</v>
      </c>
      <c r="AZ50" s="31">
        <f>IF($I19="n/a",0,IF(AZ$4&lt;=$C50,0,IF(SUM($C50,$I19)&gt;AZ$4,$Z30/$I19,$Z30-SUM($I50:AY50))))</f>
        <v>0</v>
      </c>
      <c r="BA50" s="31">
        <f>IF($I19="n/a",0,IF(BA$4&lt;=$C50,0,IF(SUM($C50,$I19)&gt;BA$4,$Z30/$I19,$Z30-SUM($I50:AZ50))))</f>
        <v>0</v>
      </c>
      <c r="BB50" s="31">
        <f>IF($I19="n/a",0,IF(BB$4&lt;=$C50,0,IF(SUM($C50,$I19)&gt;BB$4,$Z30/$I19,$Z30-SUM($I50:BA50))))</f>
        <v>0</v>
      </c>
      <c r="BC50" s="31">
        <f>IF($I19="n/a",0,IF(BC$4&lt;=$C50,0,IF(SUM($C50,$I19)&gt;BC$4,$Z30/$I19,$Z30-SUM($I50:BB50))))</f>
        <v>0</v>
      </c>
      <c r="BD50" s="31">
        <f>IF($I19="n/a",0,IF(BD$4&lt;=$C50,0,IF(SUM($C50,$I19)&gt;BD$4,$Z30/$I19,$Z30-SUM($I50:BC50))))</f>
        <v>0</v>
      </c>
      <c r="BE50" s="31">
        <f>IF($I19="n/a",0,IF(BE$4&lt;=$C50,0,IF(SUM($C50,$I19)&gt;BE$4,$Z30/$I19,$Z30-SUM($I50:BD50))))</f>
        <v>0</v>
      </c>
      <c r="BF50" s="31">
        <f>IF($I19="n/a",0,IF(BF$4&lt;=$C50,0,IF(SUM($C50,$I19)&gt;BF$4,$Z30/$I19,$Z30-SUM($I50:BE50))))</f>
        <v>0</v>
      </c>
      <c r="BG50" s="31">
        <f>IF($I19="n/a",0,IF(BG$4&lt;=$C50,0,IF(SUM($C50,$I19)&gt;BG$4,$Z30/$I19,$Z30-SUM($I50:BF50))))</f>
        <v>0</v>
      </c>
      <c r="BH50" s="31">
        <f>IF($I19="n/a",0,IF(BH$4&lt;=$C50,0,IF(SUM($C50,$I19)&gt;BH$4,$Z30/$I19,$Z30-SUM($I50:BG50))))</f>
        <v>0</v>
      </c>
      <c r="BI50" s="31">
        <f>IF($I19="n/a",0,IF(BI$4&lt;=$C50,0,IF(SUM($C50,$I19)&gt;BI$4,$Z30/$I19,$Z30-SUM($I50:BH50))))</f>
        <v>0</v>
      </c>
      <c r="BJ50" s="31">
        <f>IF($I19="n/a",0,IF(BJ$4&lt;=$C50,0,IF(SUM($C50,$I19)&gt;BJ$4,$Z30/$I19,$Z30-SUM($I50:BI50))))</f>
        <v>0</v>
      </c>
      <c r="BK50" s="31">
        <f>IF($I19="n/a",0,IF(BK$4&lt;=$C50,0,IF(SUM($C50,$I19)&gt;BK$4,$Z30/$I19,$Z30-SUM($I50:BJ50))))</f>
        <v>0</v>
      </c>
      <c r="BL50" s="31">
        <f>IF($I19="n/a",0,IF(BL$4&lt;=$C50,0,IF(SUM($C50,$I19)&gt;BL$4,$Z30/$I19,$Z30-SUM($I50:BK50))))</f>
        <v>0</v>
      </c>
      <c r="BM50" s="31">
        <f>IF($I19="n/a",0,IF(BM$4&lt;=$C50,0,IF(SUM($C50,$I19)&gt;BM$4,$Z30/$I19,$Z30-SUM($I50:BL50))))</f>
        <v>0</v>
      </c>
      <c r="BN50" s="31">
        <f>IF($I19="n/a",0,IF(BN$4&lt;=$C50,0,IF(SUM($C50,$I19)&gt;BN$4,$Z30/$I19,$Z30-SUM($I50:BM50))))</f>
        <v>0</v>
      </c>
      <c r="BO50" s="31">
        <f>IF($I19="n/a",0,IF(BO$4&lt;=$C50,0,IF(SUM($C50,$I19)&gt;BO$4,$Z30/$I19,$Z30-SUM($I50:BN50))))</f>
        <v>0</v>
      </c>
      <c r="BP50" s="31">
        <f>IF($I19="n/a",0,IF(BP$4&lt;=$C50,0,IF(SUM($C50,$I19)&gt;BP$4,$Z30/$I19,$Z30-SUM($I50:BO50))))</f>
        <v>0</v>
      </c>
      <c r="BQ50" s="31">
        <f>IF($I19="n/a",0,IF(BQ$4&lt;=$C50,0,IF(SUM($C50,$I19)&gt;BQ$4,$Z30/$I19,$Z30-SUM($I50:BP50))))</f>
        <v>0</v>
      </c>
      <c r="BR50" s="31">
        <f>IF($I19="n/a",0,IF(BR$4&lt;=$C50,0,IF(SUM($C50,$I19)&gt;BR$4,$Z30/$I19,$Z30-SUM($I50:BQ50))))</f>
        <v>0</v>
      </c>
      <c r="BS50" s="31">
        <f>IF($I19="n/a",0,IF(BS$4&lt;=$C50,0,IF(SUM($C50,$I19)&gt;BS$4,$Z30/$I19,$Z30-SUM($I50:BR50))))</f>
        <v>0</v>
      </c>
      <c r="BT50" s="31">
        <f>IF($I19="n/a",0,IF(BT$4&lt;=$C50,0,IF(SUM($C50,$I19)&gt;BT$4,$Z30/$I19,$Z30-SUM($I50:BS50))))</f>
        <v>0</v>
      </c>
      <c r="BU50" s="31">
        <f>IF($I19="n/a",0,IF(BU$4&lt;=$C50,0,IF(SUM($C50,$I19)&gt;BU$4,$Z30/$I19,$Z30-SUM($I50:BT50))))</f>
        <v>0</v>
      </c>
      <c r="BV50" s="31">
        <f>IF($I19="n/a",0,IF(BV$4&lt;=$C50,0,IF(SUM($C50,$I19)&gt;BV$4,$Z30/$I19,$Z30-SUM($I50:BU50))))</f>
        <v>0</v>
      </c>
      <c r="BW50" s="31">
        <f>IF($I19="n/a",0,IF(BW$4&lt;=$C50,0,IF(SUM($C50,$I19)&gt;BW$4,$Z30/$I19,$Z30-SUM($I50:BV50))))</f>
        <v>0</v>
      </c>
      <c r="BX50" s="31">
        <f>IF($I19="n/a",0,IF(BX$4&lt;=$C50,0,IF(SUM($C50,$I19)&gt;BX$4,$Z30/$I19,$Z30-SUM($I50:BW50))))</f>
        <v>0</v>
      </c>
      <c r="BY50" s="31">
        <f>IF($I19="n/a",0,IF(BY$4&lt;=$C50,0,IF(SUM($C50,$I19)&gt;BY$4,$Z30/$I19,$Z30-SUM($I50:BX50))))</f>
        <v>0</v>
      </c>
      <c r="BZ50" s="31">
        <f>IF($I19="n/a",0,IF(BZ$4&lt;=$C50,0,IF(SUM($C50,$I19)&gt;BZ$4,$Z30/$I19,$Z30-SUM($I50:BY50))))</f>
        <v>0</v>
      </c>
      <c r="CA50" s="31">
        <f>IF($I19="n/a",0,IF(CA$4&lt;=$C50,0,IF(SUM($C50,$I19)&gt;CA$4,$Z30/$I19,$Z30-SUM($I50:BZ50))))</f>
        <v>0</v>
      </c>
      <c r="CB50" s="31">
        <f>IF($I19="n/a",0,IF(CB$4&lt;=$C50,0,IF(SUM($C50,$I19)&gt;CB$4,$Z30/$I19,$Z30-SUM($I50:CA50))))</f>
        <v>0</v>
      </c>
      <c r="CC50" s="31">
        <f>IF($I19="n/a",0,IF(CC$4&lt;=$C50,0,IF(SUM($C50,$I19)&gt;CC$4,$Z30/$I19,$Z30-SUM($I50:CB50))))</f>
        <v>0</v>
      </c>
      <c r="CD50" s="31">
        <f>IF($I19="n/a",0,IF(CD$4&lt;=$C50,0,IF(SUM($C50,$I19)&gt;CD$4,$Z30/$I19,$Z30-SUM($I50:CC50))))</f>
        <v>0</v>
      </c>
      <c r="CE50" s="31">
        <f>IF($I19="n/a",0,IF(CE$4&lt;=$C50,0,IF(SUM($C50,$I19)&gt;CE$4,$Z30/$I19,$Z30-SUM($I50:CD50))))</f>
        <v>0</v>
      </c>
      <c r="CF50" s="31">
        <f>IF($I19="n/a",0,IF(CF$4&lt;=$C50,0,IF(SUM($C50,$I19)&gt;CF$4,$Z30/$I19,$Z30-SUM($I50:CE50))))</f>
        <v>0</v>
      </c>
    </row>
    <row r="51" spans="3:84" ht="12.75" customHeight="1">
      <c r="C51" s="202">
        <v>2033</v>
      </c>
      <c r="D51" s="21" t="s">
        <v>63</v>
      </c>
      <c r="E51" s="21" t="s">
        <v>197</v>
      </c>
      <c r="I51" s="31"/>
      <c r="J51" s="171">
        <f>IF($I19="n/a",0,IF(J$4&lt;=$C51,0,IF(SUM($C51,$I19)&gt;J$4,$AA30/$I19,$AA30-SUM($I51:I51))))</f>
        <v>0</v>
      </c>
      <c r="K51" s="171">
        <f>IF($I19="n/a",0,IF(K$4&lt;=$C51,0,IF(SUM($C51,$I19)&gt;K$4,$AA30/$I19,$AA30-SUM($I51:J51))))</f>
        <v>0</v>
      </c>
      <c r="L51" s="171">
        <f>IF($I19="n/a",0,IF(L$4&lt;=$C51,0,IF(SUM($C51,$I19)&gt;L$4,$AA30/$I19,$AA30-SUM($I51:K51))))</f>
        <v>0</v>
      </c>
      <c r="M51" s="171">
        <f>IF($I19="n/a",0,IF(M$4&lt;=$C51,0,IF(SUM($C51,$I19)&gt;M$4,$AA30/$I19,$AA30-SUM($I51:L51))))</f>
        <v>0</v>
      </c>
      <c r="N51" s="171">
        <f>IF($I19="n/a",0,IF(N$4&lt;=$C51,0,IF(SUM($C51,$I19)&gt;N$4,$AA30/$I19,$AA30-SUM($I51:M51))))</f>
        <v>0</v>
      </c>
      <c r="O51" s="31">
        <f>IF($I19="n/a",0,IF(O$4&lt;=$C51,0,IF(SUM($C51,$I19)&gt;O$4,$AA30/$I19,$AA30-SUM($I51:N51))))</f>
        <v>0</v>
      </c>
      <c r="P51" s="31">
        <f>IF($I19="n/a",0,IF(P$4&lt;=$C51,0,IF(SUM($C51,$I19)&gt;P$4,$AA30/$I19,$AA30-SUM($I51:O51))))</f>
        <v>0</v>
      </c>
      <c r="Q51" s="31">
        <f>IF($I19="n/a",0,IF(Q$4&lt;=$C51,0,IF(SUM($C51,$I19)&gt;Q$4,$AA30/$I19,$AA30-SUM($I51:P51))))</f>
        <v>0</v>
      </c>
      <c r="R51" s="31">
        <f>IF($I19="n/a",0,IF(R$4&lt;=$C51,0,IF(SUM($C51,$I19)&gt;R$4,$AA30/$I19,$AA30-SUM($I51:Q51))))</f>
        <v>0</v>
      </c>
      <c r="S51" s="31">
        <f>IF($I19="n/a",0,IF(S$4&lt;=$C51,0,IF(SUM($C51,$I19)&gt;S$4,$AA30/$I19,$AA30-SUM($I51:R51))))</f>
        <v>0</v>
      </c>
      <c r="T51" s="31">
        <f>IF($I19="n/a",0,IF(T$4&lt;=$C51,0,IF(SUM($C51,$I19)&gt;T$4,$AA30/$I19,$AA30-SUM($I51:S51))))</f>
        <v>0</v>
      </c>
      <c r="U51" s="31">
        <f>IF($I19="n/a",0,IF(U$4&lt;=$C51,0,IF(SUM($C51,$I19)&gt;U$4,$AA30/$I19,$AA30-SUM($I51:T51))))</f>
        <v>0</v>
      </c>
      <c r="V51" s="31">
        <f>IF($I19="n/a",0,IF(V$4&lt;=$C51,0,IF(SUM($C51,$I19)&gt;V$4,$AA30/$I19,$AA30-SUM($I51:U51))))</f>
        <v>0</v>
      </c>
      <c r="W51" s="31">
        <f>IF($I19="n/a",0,IF(W$4&lt;=$C51,0,IF(SUM($C51,$I19)&gt;W$4,$AA30/$I19,$AA30-SUM($I51:V51))))</f>
        <v>0</v>
      </c>
      <c r="X51" s="31">
        <f>IF($I19="n/a",0,IF(X$4&lt;=$C51,0,IF(SUM($C51,$I19)&gt;X$4,$AA30/$I19,$AA30-SUM($I51:W51))))</f>
        <v>0</v>
      </c>
      <c r="Y51" s="31">
        <f>IF($I19="n/a",0,IF(Y$4&lt;=$C51,0,IF(SUM($C51,$I19)&gt;Y$4,$AA30/$I19,$AA30-SUM($I51:X51))))</f>
        <v>0</v>
      </c>
      <c r="Z51" s="31">
        <f>IF($I19="n/a",0,IF(Z$4&lt;=$C51,0,IF(SUM($C51,$I19)&gt;Z$4,$AA30/$I19,$AA30-SUM($I51:Y51))))</f>
        <v>0</v>
      </c>
      <c r="AA51" s="31">
        <f>IF($I19="n/a",0,IF(AA$4&lt;=$C51,0,IF(SUM($C51,$I19)&gt;AA$4,$AA30/$I19,$AA30-SUM($I51:Z51))))</f>
        <v>0</v>
      </c>
      <c r="AB51" s="31">
        <f>IF($I19="n/a",0,IF(AB$4&lt;=$C51,0,IF(SUM($C51,$I19)&gt;AB$4,$AA30/$I19,$AA30-SUM($I51:AA51))))</f>
        <v>0</v>
      </c>
      <c r="AC51" s="31">
        <f>IF($I19="n/a",0,IF(AC$4&lt;=$C51,0,IF(SUM($C51,$I19)&gt;AC$4,$AA30/$I19,$AA30-SUM($I51:AB51))))</f>
        <v>0</v>
      </c>
      <c r="AD51" s="31">
        <f>IF($I19="n/a",0,IF(AD$4&lt;=$C51,0,IF(SUM($C51,$I19)&gt;AD$4,$AA30/$I19,$AA30-SUM($I51:AC51))))</f>
        <v>0</v>
      </c>
      <c r="AE51" s="31">
        <f>IF($I19="n/a",0,IF(AE$4&lt;=$C51,0,IF(SUM($C51,$I19)&gt;AE$4,$AA30/$I19,$AA30-SUM($I51:AD51))))</f>
        <v>0</v>
      </c>
      <c r="AF51" s="31">
        <f>IF($I19="n/a",0,IF(AF$4&lt;=$C51,0,IF(SUM($C51,$I19)&gt;AF$4,$AA30/$I19,$AA30-SUM($I51:AE51))))</f>
        <v>0</v>
      </c>
      <c r="AG51" s="31">
        <f>IF($I19="n/a",0,IF(AG$4&lt;=$C51,0,IF(SUM($C51,$I19)&gt;AG$4,$AA30/$I19,$AA30-SUM($I51:AF51))))</f>
        <v>0</v>
      </c>
      <c r="AH51" s="31">
        <f>IF($I19="n/a",0,IF(AH$4&lt;=$C51,0,IF(SUM($C51,$I19)&gt;AH$4,$AA30/$I19,$AA30-SUM($I51:AG51))))</f>
        <v>0</v>
      </c>
      <c r="AI51" s="31">
        <f>IF($I19="n/a",0,IF(AI$4&lt;=$C51,0,IF(SUM($C51,$I19)&gt;AI$4,$AA30/$I19,$AA30-SUM($I51:AH51))))</f>
        <v>0</v>
      </c>
      <c r="AJ51" s="31">
        <f>IF($I19="n/a",0,IF(AJ$4&lt;=$C51,0,IF(SUM($C51,$I19)&gt;AJ$4,$AA30/$I19,$AA30-SUM($I51:AI51))))</f>
        <v>0</v>
      </c>
      <c r="AK51" s="31">
        <f>IF($I19="n/a",0,IF(AK$4&lt;=$C51,0,IF(SUM($C51,$I19)&gt;AK$4,$AA30/$I19,$AA30-SUM($I51:AJ51))))</f>
        <v>0</v>
      </c>
      <c r="AL51" s="31">
        <f>IF($I19="n/a",0,IF(AL$4&lt;=$C51,0,IF(SUM($C51,$I19)&gt;AL$4,$AA30/$I19,$AA30-SUM($I51:AK51))))</f>
        <v>0</v>
      </c>
      <c r="AM51" s="31">
        <f>IF($I19="n/a",0,IF(AM$4&lt;=$C51,0,IF(SUM($C51,$I19)&gt;AM$4,$AA30/$I19,$AA30-SUM($I51:AL51))))</f>
        <v>0</v>
      </c>
      <c r="AN51" s="31">
        <f>IF($I19="n/a",0,IF(AN$4&lt;=$C51,0,IF(SUM($C51,$I19)&gt;AN$4,$AA30/$I19,$AA30-SUM($I51:AM51))))</f>
        <v>0</v>
      </c>
      <c r="AO51" s="31">
        <f>IF($I19="n/a",0,IF(AO$4&lt;=$C51,0,IF(SUM($C51,$I19)&gt;AO$4,$AA30/$I19,$AA30-SUM($I51:AN51))))</f>
        <v>0</v>
      </c>
      <c r="AP51" s="31">
        <f>IF($I19="n/a",0,IF(AP$4&lt;=$C51,0,IF(SUM($C51,$I19)&gt;AP$4,$AA30/$I19,$AA30-SUM($I51:AO51))))</f>
        <v>0</v>
      </c>
      <c r="AQ51" s="31">
        <f>IF($I19="n/a",0,IF(AQ$4&lt;=$C51,0,IF(SUM($C51,$I19)&gt;AQ$4,$AA30/$I19,$AA30-SUM($I51:AP51))))</f>
        <v>0</v>
      </c>
      <c r="AR51" s="31">
        <f>IF($I19="n/a",0,IF(AR$4&lt;=$C51,0,IF(SUM($C51,$I19)&gt;AR$4,$AA30/$I19,$AA30-SUM($I51:AQ51))))</f>
        <v>0</v>
      </c>
      <c r="AS51" s="31">
        <f>IF($I19="n/a",0,IF(AS$4&lt;=$C51,0,IF(SUM($C51,$I19)&gt;AS$4,$AA30/$I19,$AA30-SUM($I51:AR51))))</f>
        <v>0</v>
      </c>
      <c r="AT51" s="31">
        <f>IF($I19="n/a",0,IF(AT$4&lt;=$C51,0,IF(SUM($C51,$I19)&gt;AT$4,$AA30/$I19,$AA30-SUM($I51:AS51))))</f>
        <v>0</v>
      </c>
      <c r="AU51" s="31">
        <f>IF($I19="n/a",0,IF(AU$4&lt;=$C51,0,IF(SUM($C51,$I19)&gt;AU$4,$AA30/$I19,$AA30-SUM($I51:AT51))))</f>
        <v>0</v>
      </c>
      <c r="AV51" s="31">
        <f>IF($I19="n/a",0,IF(AV$4&lt;=$C51,0,IF(SUM($C51,$I19)&gt;AV$4,$AA30/$I19,$AA30-SUM($I51:AU51))))</f>
        <v>0</v>
      </c>
      <c r="AW51" s="31">
        <f>IF($I19="n/a",0,IF(AW$4&lt;=$C51,0,IF(SUM($C51,$I19)&gt;AW$4,$AA30/$I19,$AA30-SUM($I51:AV51))))</f>
        <v>0</v>
      </c>
      <c r="AX51" s="31">
        <f>IF($I19="n/a",0,IF(AX$4&lt;=$C51,0,IF(SUM($C51,$I19)&gt;AX$4,$AA30/$I19,$AA30-SUM($I51:AW51))))</f>
        <v>0</v>
      </c>
      <c r="AY51" s="31">
        <f>IF($I19="n/a",0,IF(AY$4&lt;=$C51,0,IF(SUM($C51,$I19)&gt;AY$4,$AA30/$I19,$AA30-SUM($I51:AX51))))</f>
        <v>0</v>
      </c>
      <c r="AZ51" s="31">
        <f>IF($I19="n/a",0,IF(AZ$4&lt;=$C51,0,IF(SUM($C51,$I19)&gt;AZ$4,$AA30/$I19,$AA30-SUM($I51:AY51))))</f>
        <v>0</v>
      </c>
      <c r="BA51" s="31">
        <f>IF($I19="n/a",0,IF(BA$4&lt;=$C51,0,IF(SUM($C51,$I19)&gt;BA$4,$AA30/$I19,$AA30-SUM($I51:AZ51))))</f>
        <v>0</v>
      </c>
      <c r="BB51" s="31">
        <f>IF($I19="n/a",0,IF(BB$4&lt;=$C51,0,IF(SUM($C51,$I19)&gt;BB$4,$AA30/$I19,$AA30-SUM($I51:BA51))))</f>
        <v>0</v>
      </c>
      <c r="BC51" s="31">
        <f>IF($I19="n/a",0,IF(BC$4&lt;=$C51,0,IF(SUM($C51,$I19)&gt;BC$4,$AA30/$I19,$AA30-SUM($I51:BB51))))</f>
        <v>0</v>
      </c>
      <c r="BD51" s="31">
        <f>IF($I19="n/a",0,IF(BD$4&lt;=$C51,0,IF(SUM($C51,$I19)&gt;BD$4,$AA30/$I19,$AA30-SUM($I51:BC51))))</f>
        <v>0</v>
      </c>
      <c r="BE51" s="31">
        <f>IF($I19="n/a",0,IF(BE$4&lt;=$C51,0,IF(SUM($C51,$I19)&gt;BE$4,$AA30/$I19,$AA30-SUM($I51:BD51))))</f>
        <v>0</v>
      </c>
      <c r="BF51" s="31">
        <f>IF($I19="n/a",0,IF(BF$4&lt;=$C51,0,IF(SUM($C51,$I19)&gt;BF$4,$AA30/$I19,$AA30-SUM($I51:BE51))))</f>
        <v>0</v>
      </c>
      <c r="BG51" s="31">
        <f>IF($I19="n/a",0,IF(BG$4&lt;=$C51,0,IF(SUM($C51,$I19)&gt;BG$4,$AA30/$I19,$AA30-SUM($I51:BF51))))</f>
        <v>0</v>
      </c>
      <c r="BH51" s="31">
        <f>IF($I19="n/a",0,IF(BH$4&lt;=$C51,0,IF(SUM($C51,$I19)&gt;BH$4,$AA30/$I19,$AA30-SUM($I51:BG51))))</f>
        <v>0</v>
      </c>
      <c r="BI51" s="31">
        <f>IF($I19="n/a",0,IF(BI$4&lt;=$C51,0,IF(SUM($C51,$I19)&gt;BI$4,$AA30/$I19,$AA30-SUM($I51:BH51))))</f>
        <v>0</v>
      </c>
      <c r="BJ51" s="31">
        <f>IF($I19="n/a",0,IF(BJ$4&lt;=$C51,0,IF(SUM($C51,$I19)&gt;BJ$4,$AA30/$I19,$AA30-SUM($I51:BI51))))</f>
        <v>0</v>
      </c>
      <c r="BK51" s="31">
        <f>IF($I19="n/a",0,IF(BK$4&lt;=$C51,0,IF(SUM($C51,$I19)&gt;BK$4,$AA30/$I19,$AA30-SUM($I51:BJ51))))</f>
        <v>0</v>
      </c>
      <c r="BL51" s="31">
        <f>IF($I19="n/a",0,IF(BL$4&lt;=$C51,0,IF(SUM($C51,$I19)&gt;BL$4,$AA30/$I19,$AA30-SUM($I51:BK51))))</f>
        <v>0</v>
      </c>
      <c r="BM51" s="31">
        <f>IF($I19="n/a",0,IF(BM$4&lt;=$C51,0,IF(SUM($C51,$I19)&gt;BM$4,$AA30/$I19,$AA30-SUM($I51:BL51))))</f>
        <v>0</v>
      </c>
      <c r="BN51" s="31">
        <f>IF($I19="n/a",0,IF(BN$4&lt;=$C51,0,IF(SUM($C51,$I19)&gt;BN$4,$AA30/$I19,$AA30-SUM($I51:BM51))))</f>
        <v>0</v>
      </c>
      <c r="BO51" s="31">
        <f>IF($I19="n/a",0,IF(BO$4&lt;=$C51,0,IF(SUM($C51,$I19)&gt;BO$4,$AA30/$I19,$AA30-SUM($I51:BN51))))</f>
        <v>0</v>
      </c>
      <c r="BP51" s="31">
        <f>IF($I19="n/a",0,IF(BP$4&lt;=$C51,0,IF(SUM($C51,$I19)&gt;BP$4,$AA30/$I19,$AA30-SUM($I51:BO51))))</f>
        <v>0</v>
      </c>
      <c r="BQ51" s="31">
        <f>IF($I19="n/a",0,IF(BQ$4&lt;=$C51,0,IF(SUM($C51,$I19)&gt;BQ$4,$AA30/$I19,$AA30-SUM($I51:BP51))))</f>
        <v>0</v>
      </c>
      <c r="BR51" s="31">
        <f>IF($I19="n/a",0,IF(BR$4&lt;=$C51,0,IF(SUM($C51,$I19)&gt;BR$4,$AA30/$I19,$AA30-SUM($I51:BQ51))))</f>
        <v>0</v>
      </c>
      <c r="BS51" s="31">
        <f>IF($I19="n/a",0,IF(BS$4&lt;=$C51,0,IF(SUM($C51,$I19)&gt;BS$4,$AA30/$I19,$AA30-SUM($I51:BR51))))</f>
        <v>0</v>
      </c>
      <c r="BT51" s="31">
        <f>IF($I19="n/a",0,IF(BT$4&lt;=$C51,0,IF(SUM($C51,$I19)&gt;BT$4,$AA30/$I19,$AA30-SUM($I51:BS51))))</f>
        <v>0</v>
      </c>
      <c r="BU51" s="31">
        <f>IF($I19="n/a",0,IF(BU$4&lt;=$C51,0,IF(SUM($C51,$I19)&gt;BU$4,$AA30/$I19,$AA30-SUM($I51:BT51))))</f>
        <v>0</v>
      </c>
      <c r="BV51" s="31">
        <f>IF($I19="n/a",0,IF(BV$4&lt;=$C51,0,IF(SUM($C51,$I19)&gt;BV$4,$AA30/$I19,$AA30-SUM($I51:BU51))))</f>
        <v>0</v>
      </c>
      <c r="BW51" s="31">
        <f>IF($I19="n/a",0,IF(BW$4&lt;=$C51,0,IF(SUM($C51,$I19)&gt;BW$4,$AA30/$I19,$AA30-SUM($I51:BV51))))</f>
        <v>0</v>
      </c>
      <c r="BX51" s="31">
        <f>IF($I19="n/a",0,IF(BX$4&lt;=$C51,0,IF(SUM($C51,$I19)&gt;BX$4,$AA30/$I19,$AA30-SUM($I51:BW51))))</f>
        <v>0</v>
      </c>
      <c r="BY51" s="31">
        <f>IF($I19="n/a",0,IF(BY$4&lt;=$C51,0,IF(SUM($C51,$I19)&gt;BY$4,$AA30/$I19,$AA30-SUM($I51:BX51))))</f>
        <v>0</v>
      </c>
      <c r="BZ51" s="31">
        <f>IF($I19="n/a",0,IF(BZ$4&lt;=$C51,0,IF(SUM($C51,$I19)&gt;BZ$4,$AA30/$I19,$AA30-SUM($I51:BY51))))</f>
        <v>0</v>
      </c>
      <c r="CA51" s="31">
        <f>IF($I19="n/a",0,IF(CA$4&lt;=$C51,0,IF(SUM($C51,$I19)&gt;CA$4,$AA30/$I19,$AA30-SUM($I51:BZ51))))</f>
        <v>0</v>
      </c>
      <c r="CB51" s="31">
        <f>IF($I19="n/a",0,IF(CB$4&lt;=$C51,0,IF(SUM($C51,$I19)&gt;CB$4,$AA30/$I19,$AA30-SUM($I51:CA51))))</f>
        <v>0</v>
      </c>
      <c r="CC51" s="31">
        <f>IF($I19="n/a",0,IF(CC$4&lt;=$C51,0,IF(SUM($C51,$I19)&gt;CC$4,$AA30/$I19,$AA30-SUM($I51:CB51))))</f>
        <v>0</v>
      </c>
      <c r="CD51" s="31">
        <f>IF($I19="n/a",0,IF(CD$4&lt;=$C51,0,IF(SUM($C51,$I19)&gt;CD$4,$AA30/$I19,$AA30-SUM($I51:CC51))))</f>
        <v>0</v>
      </c>
      <c r="CE51" s="31">
        <f>IF($I19="n/a",0,IF(CE$4&lt;=$C51,0,IF(SUM($C51,$I19)&gt;CE$4,$AA30/$I19,$AA30-SUM($I51:CD51))))</f>
        <v>0</v>
      </c>
      <c r="CF51" s="31">
        <f>IF($I19="n/a",0,IF(CF$4&lt;=$C51,0,IF(SUM($C51,$I19)&gt;CF$4,$AA30/$I19,$AA30-SUM($I51:CE51))))</f>
        <v>0</v>
      </c>
    </row>
    <row r="52" spans="3:84" ht="12.75" customHeight="1">
      <c r="C52" s="202">
        <v>2034</v>
      </c>
      <c r="D52" s="21" t="s">
        <v>64</v>
      </c>
      <c r="E52" s="21" t="s">
        <v>197</v>
      </c>
      <c r="I52" s="31"/>
      <c r="J52" s="171">
        <f>IF($I19="n/a",0,IF(J$4&lt;=$C52,0,IF(SUM($C52,$I19)&gt;J$4,$AB30/$I19,$AB30-SUM($I52:I52))))</f>
        <v>0</v>
      </c>
      <c r="K52" s="171">
        <f>IF($I19="n/a",0,IF(K$4&lt;=$C52,0,IF(SUM($C52,$I19)&gt;K$4,$AB30/$I19,$AB30-SUM($I52:J52))))</f>
        <v>0</v>
      </c>
      <c r="L52" s="171">
        <f>IF($I19="n/a",0,IF(L$4&lt;=$C52,0,IF(SUM($C52,$I19)&gt;L$4,$AB30/$I19,$AB30-SUM($I52:K52))))</f>
        <v>0</v>
      </c>
      <c r="M52" s="171">
        <f>IF($I19="n/a",0,IF(M$4&lt;=$C52,0,IF(SUM($C52,$I19)&gt;M$4,$AB30/$I19,$AB30-SUM($I52:L52))))</f>
        <v>0</v>
      </c>
      <c r="N52" s="171">
        <f>IF($I19="n/a",0,IF(N$4&lt;=$C52,0,IF(SUM($C52,$I19)&gt;N$4,$AB30/$I19,$AB30-SUM($I52:M52))))</f>
        <v>0</v>
      </c>
      <c r="O52" s="31">
        <f>IF($I19="n/a",0,IF(O$4&lt;=$C52,0,IF(SUM($C52,$I19)&gt;O$4,$AB30/$I19,$AB30-SUM($I52:N52))))</f>
        <v>0</v>
      </c>
      <c r="P52" s="31">
        <f>IF($I19="n/a",0,IF(P$4&lt;=$C52,0,IF(SUM($C52,$I19)&gt;P$4,$AB30/$I19,$AB30-SUM($I52:O52))))</f>
        <v>0</v>
      </c>
      <c r="Q52" s="31">
        <f>IF($I19="n/a",0,IF(Q$4&lt;=$C52,0,IF(SUM($C52,$I19)&gt;Q$4,$AB30/$I19,$AB30-SUM($I52:P52))))</f>
        <v>0</v>
      </c>
      <c r="R52" s="31">
        <f>IF($I19="n/a",0,IF(R$4&lt;=$C52,0,IF(SUM($C52,$I19)&gt;R$4,$AB30/$I19,$AB30-SUM($I52:Q52))))</f>
        <v>0</v>
      </c>
      <c r="S52" s="31">
        <f>IF($I19="n/a",0,IF(S$4&lt;=$C52,0,IF(SUM($C52,$I19)&gt;S$4,$AB30/$I19,$AB30-SUM($I52:R52))))</f>
        <v>0</v>
      </c>
      <c r="T52" s="31">
        <f>IF($I19="n/a",0,IF(T$4&lt;=$C52,0,IF(SUM($C52,$I19)&gt;T$4,$AB30/$I19,$AB30-SUM($I52:S52))))</f>
        <v>0</v>
      </c>
      <c r="U52" s="31">
        <f>IF($I19="n/a",0,IF(U$4&lt;=$C52,0,IF(SUM($C52,$I19)&gt;U$4,$AB30/$I19,$AB30-SUM($I52:T52))))</f>
        <v>0</v>
      </c>
      <c r="V52" s="31">
        <f>IF($I19="n/a",0,IF(V$4&lt;=$C52,0,IF(SUM($C52,$I19)&gt;V$4,$AB30/$I19,$AB30-SUM($I52:U52))))</f>
        <v>0</v>
      </c>
      <c r="W52" s="31">
        <f>IF($I19="n/a",0,IF(W$4&lt;=$C52,0,IF(SUM($C52,$I19)&gt;W$4,$AB30/$I19,$AB30-SUM($I52:V52))))</f>
        <v>0</v>
      </c>
      <c r="X52" s="31">
        <f>IF($I19="n/a",0,IF(X$4&lt;=$C52,0,IF(SUM($C52,$I19)&gt;X$4,$AB30/$I19,$AB30-SUM($I52:W52))))</f>
        <v>0</v>
      </c>
      <c r="Y52" s="31">
        <f>IF($I19="n/a",0,IF(Y$4&lt;=$C52,0,IF(SUM($C52,$I19)&gt;Y$4,$AB30/$I19,$AB30-SUM($I52:X52))))</f>
        <v>0</v>
      </c>
      <c r="Z52" s="31">
        <f>IF($I19="n/a",0,IF(Z$4&lt;=$C52,0,IF(SUM($C52,$I19)&gt;Z$4,$AB30/$I19,$AB30-SUM($I52:Y52))))</f>
        <v>0</v>
      </c>
      <c r="AA52" s="31">
        <f>IF($I19="n/a",0,IF(AA$4&lt;=$C52,0,IF(SUM($C52,$I19)&gt;AA$4,$AB30/$I19,$AB30-SUM($I52:Z52))))</f>
        <v>0</v>
      </c>
      <c r="AB52" s="31">
        <f>IF($I19="n/a",0,IF(AB$4&lt;=$C52,0,IF(SUM($C52,$I19)&gt;AB$4,$AB30/$I19,$AB30-SUM($I52:AA52))))</f>
        <v>0</v>
      </c>
      <c r="AC52" s="31">
        <f>IF($I19="n/a",0,IF(AC$4&lt;=$C52,0,IF(SUM($C52,$I19)&gt;AC$4,$AB30/$I19,$AB30-SUM($I52:AB52))))</f>
        <v>0</v>
      </c>
      <c r="AD52" s="31">
        <f>IF($I19="n/a",0,IF(AD$4&lt;=$C52,0,IF(SUM($C52,$I19)&gt;AD$4,$AB30/$I19,$AB30-SUM($I52:AC52))))</f>
        <v>0</v>
      </c>
      <c r="AE52" s="31">
        <f>IF($I19="n/a",0,IF(AE$4&lt;=$C52,0,IF(SUM($C52,$I19)&gt;AE$4,$AB30/$I19,$AB30-SUM($I52:AD52))))</f>
        <v>0</v>
      </c>
      <c r="AF52" s="31">
        <f>IF($I19="n/a",0,IF(AF$4&lt;=$C52,0,IF(SUM($C52,$I19)&gt;AF$4,$AB30/$I19,$AB30-SUM($I52:AE52))))</f>
        <v>0</v>
      </c>
      <c r="AG52" s="31">
        <f>IF($I19="n/a",0,IF(AG$4&lt;=$C52,0,IF(SUM($C52,$I19)&gt;AG$4,$AB30/$I19,$AB30-SUM($I52:AF52))))</f>
        <v>0</v>
      </c>
      <c r="AH52" s="31">
        <f>IF($I19="n/a",0,IF(AH$4&lt;=$C52,0,IF(SUM($C52,$I19)&gt;AH$4,$AB30/$I19,$AB30-SUM($I52:AG52))))</f>
        <v>0</v>
      </c>
      <c r="AI52" s="31">
        <f>IF($I19="n/a",0,IF(AI$4&lt;=$C52,0,IF(SUM($C52,$I19)&gt;AI$4,$AB30/$I19,$AB30-SUM($I52:AH52))))</f>
        <v>0</v>
      </c>
      <c r="AJ52" s="31">
        <f>IF($I19="n/a",0,IF(AJ$4&lt;=$C52,0,IF(SUM($C52,$I19)&gt;AJ$4,$AB30/$I19,$AB30-SUM($I52:AI52))))</f>
        <v>0</v>
      </c>
      <c r="AK52" s="31">
        <f>IF($I19="n/a",0,IF(AK$4&lt;=$C52,0,IF(SUM($C52,$I19)&gt;AK$4,$AB30/$I19,$AB30-SUM($I52:AJ52))))</f>
        <v>0</v>
      </c>
      <c r="AL52" s="31">
        <f>IF($I19="n/a",0,IF(AL$4&lt;=$C52,0,IF(SUM($C52,$I19)&gt;AL$4,$AB30/$I19,$AB30-SUM($I52:AK52))))</f>
        <v>0</v>
      </c>
      <c r="AM52" s="31">
        <f>IF($I19="n/a",0,IF(AM$4&lt;=$C52,0,IF(SUM($C52,$I19)&gt;AM$4,$AB30/$I19,$AB30-SUM($I52:AL52))))</f>
        <v>0</v>
      </c>
      <c r="AN52" s="31">
        <f>IF($I19="n/a",0,IF(AN$4&lt;=$C52,0,IF(SUM($C52,$I19)&gt;AN$4,$AB30/$I19,$AB30-SUM($I52:AM52))))</f>
        <v>0</v>
      </c>
      <c r="AO52" s="31">
        <f>IF($I19="n/a",0,IF(AO$4&lt;=$C52,0,IF(SUM($C52,$I19)&gt;AO$4,$AB30/$I19,$AB30-SUM($I52:AN52))))</f>
        <v>0</v>
      </c>
      <c r="AP52" s="31">
        <f>IF($I19="n/a",0,IF(AP$4&lt;=$C52,0,IF(SUM($C52,$I19)&gt;AP$4,$AB30/$I19,$AB30-SUM($I52:AO52))))</f>
        <v>0</v>
      </c>
      <c r="AQ52" s="31">
        <f>IF($I19="n/a",0,IF(AQ$4&lt;=$C52,0,IF(SUM($C52,$I19)&gt;AQ$4,$AB30/$I19,$AB30-SUM($I52:AP52))))</f>
        <v>0</v>
      </c>
      <c r="AR52" s="31">
        <f>IF($I19="n/a",0,IF(AR$4&lt;=$C52,0,IF(SUM($C52,$I19)&gt;AR$4,$AB30/$I19,$AB30-SUM($I52:AQ52))))</f>
        <v>0</v>
      </c>
      <c r="AS52" s="31">
        <f>IF($I19="n/a",0,IF(AS$4&lt;=$C52,0,IF(SUM($C52,$I19)&gt;AS$4,$AB30/$I19,$AB30-SUM($I52:AR52))))</f>
        <v>0</v>
      </c>
      <c r="AT52" s="31">
        <f>IF($I19="n/a",0,IF(AT$4&lt;=$C52,0,IF(SUM($C52,$I19)&gt;AT$4,$AB30/$I19,$AB30-SUM($I52:AS52))))</f>
        <v>0</v>
      </c>
      <c r="AU52" s="31">
        <f>IF($I19="n/a",0,IF(AU$4&lt;=$C52,0,IF(SUM($C52,$I19)&gt;AU$4,$AB30/$I19,$AB30-SUM($I52:AT52))))</f>
        <v>0</v>
      </c>
      <c r="AV52" s="31">
        <f>IF($I19="n/a",0,IF(AV$4&lt;=$C52,0,IF(SUM($C52,$I19)&gt;AV$4,$AB30/$I19,$AB30-SUM($I52:AU52))))</f>
        <v>0</v>
      </c>
      <c r="AW52" s="31">
        <f>IF($I19="n/a",0,IF(AW$4&lt;=$C52,0,IF(SUM($C52,$I19)&gt;AW$4,$AB30/$I19,$AB30-SUM($I52:AV52))))</f>
        <v>0</v>
      </c>
      <c r="AX52" s="31">
        <f>IF($I19="n/a",0,IF(AX$4&lt;=$C52,0,IF(SUM($C52,$I19)&gt;AX$4,$AB30/$I19,$AB30-SUM($I52:AW52))))</f>
        <v>0</v>
      </c>
      <c r="AY52" s="31">
        <f>IF($I19="n/a",0,IF(AY$4&lt;=$C52,0,IF(SUM($C52,$I19)&gt;AY$4,$AB30/$I19,$AB30-SUM($I52:AX52))))</f>
        <v>0</v>
      </c>
      <c r="AZ52" s="31">
        <f>IF($I19="n/a",0,IF(AZ$4&lt;=$C52,0,IF(SUM($C52,$I19)&gt;AZ$4,$AB30/$I19,$AB30-SUM($I52:AY52))))</f>
        <v>0</v>
      </c>
      <c r="BA52" s="31">
        <f>IF($I19="n/a",0,IF(BA$4&lt;=$C52,0,IF(SUM($C52,$I19)&gt;BA$4,$AB30/$I19,$AB30-SUM($I52:AZ52))))</f>
        <v>0</v>
      </c>
      <c r="BB52" s="31">
        <f>IF($I19="n/a",0,IF(BB$4&lt;=$C52,0,IF(SUM($C52,$I19)&gt;BB$4,$AB30/$I19,$AB30-SUM($I52:BA52))))</f>
        <v>0</v>
      </c>
      <c r="BC52" s="31">
        <f>IF($I19="n/a",0,IF(BC$4&lt;=$C52,0,IF(SUM($C52,$I19)&gt;BC$4,$AB30/$I19,$AB30-SUM($I52:BB52))))</f>
        <v>0</v>
      </c>
      <c r="BD52" s="31">
        <f>IF($I19="n/a",0,IF(BD$4&lt;=$C52,0,IF(SUM($C52,$I19)&gt;BD$4,$AB30/$I19,$AB30-SUM($I52:BC52))))</f>
        <v>0</v>
      </c>
      <c r="BE52" s="31">
        <f>IF($I19="n/a",0,IF(BE$4&lt;=$C52,0,IF(SUM($C52,$I19)&gt;BE$4,$AB30/$I19,$AB30-SUM($I52:BD52))))</f>
        <v>0</v>
      </c>
      <c r="BF52" s="31">
        <f>IF($I19="n/a",0,IF(BF$4&lt;=$C52,0,IF(SUM($C52,$I19)&gt;BF$4,$AB30/$I19,$AB30-SUM($I52:BE52))))</f>
        <v>0</v>
      </c>
      <c r="BG52" s="31">
        <f>IF($I19="n/a",0,IF(BG$4&lt;=$C52,0,IF(SUM($C52,$I19)&gt;BG$4,$AB30/$I19,$AB30-SUM($I52:BF52))))</f>
        <v>0</v>
      </c>
      <c r="BH52" s="31">
        <f>IF($I19="n/a",0,IF(BH$4&lt;=$C52,0,IF(SUM($C52,$I19)&gt;BH$4,$AB30/$I19,$AB30-SUM($I52:BG52))))</f>
        <v>0</v>
      </c>
      <c r="BI52" s="31">
        <f>IF($I19="n/a",0,IF(BI$4&lt;=$C52,0,IF(SUM($C52,$I19)&gt;BI$4,$AB30/$I19,$AB30-SUM($I52:BH52))))</f>
        <v>0</v>
      </c>
      <c r="BJ52" s="31">
        <f>IF($I19="n/a",0,IF(BJ$4&lt;=$C52,0,IF(SUM($C52,$I19)&gt;BJ$4,$AB30/$I19,$AB30-SUM($I52:BI52))))</f>
        <v>0</v>
      </c>
      <c r="BK52" s="31">
        <f>IF($I19="n/a",0,IF(BK$4&lt;=$C52,0,IF(SUM($C52,$I19)&gt;BK$4,$AB30/$I19,$AB30-SUM($I52:BJ52))))</f>
        <v>0</v>
      </c>
      <c r="BL52" s="31">
        <f>IF($I19="n/a",0,IF(BL$4&lt;=$C52,0,IF(SUM($C52,$I19)&gt;BL$4,$AB30/$I19,$AB30-SUM($I52:BK52))))</f>
        <v>0</v>
      </c>
      <c r="BM52" s="31">
        <f>IF($I19="n/a",0,IF(BM$4&lt;=$C52,0,IF(SUM($C52,$I19)&gt;BM$4,$AB30/$I19,$AB30-SUM($I52:BL52))))</f>
        <v>0</v>
      </c>
      <c r="BN52" s="31">
        <f>IF($I19="n/a",0,IF(BN$4&lt;=$C52,0,IF(SUM($C52,$I19)&gt;BN$4,$AB30/$I19,$AB30-SUM($I52:BM52))))</f>
        <v>0</v>
      </c>
      <c r="BO52" s="31">
        <f>IF($I19="n/a",0,IF(BO$4&lt;=$C52,0,IF(SUM($C52,$I19)&gt;BO$4,$AB30/$I19,$AB30-SUM($I52:BN52))))</f>
        <v>0</v>
      </c>
      <c r="BP52" s="31">
        <f>IF($I19="n/a",0,IF(BP$4&lt;=$C52,0,IF(SUM($C52,$I19)&gt;BP$4,$AB30/$I19,$AB30-SUM($I52:BO52))))</f>
        <v>0</v>
      </c>
      <c r="BQ52" s="31">
        <f>IF($I19="n/a",0,IF(BQ$4&lt;=$C52,0,IF(SUM($C52,$I19)&gt;BQ$4,$AB30/$I19,$AB30-SUM($I52:BP52))))</f>
        <v>0</v>
      </c>
      <c r="BR52" s="31">
        <f>IF($I19="n/a",0,IF(BR$4&lt;=$C52,0,IF(SUM($C52,$I19)&gt;BR$4,$AB30/$I19,$AB30-SUM($I52:BQ52))))</f>
        <v>0</v>
      </c>
      <c r="BS52" s="31">
        <f>IF($I19="n/a",0,IF(BS$4&lt;=$C52,0,IF(SUM($C52,$I19)&gt;BS$4,$AB30/$I19,$AB30-SUM($I52:BR52))))</f>
        <v>0</v>
      </c>
      <c r="BT52" s="31">
        <f>IF($I19="n/a",0,IF(BT$4&lt;=$C52,0,IF(SUM($C52,$I19)&gt;BT$4,$AB30/$I19,$AB30-SUM($I52:BS52))))</f>
        <v>0</v>
      </c>
      <c r="BU52" s="31">
        <f>IF($I19="n/a",0,IF(BU$4&lt;=$C52,0,IF(SUM($C52,$I19)&gt;BU$4,$AB30/$I19,$AB30-SUM($I52:BT52))))</f>
        <v>0</v>
      </c>
      <c r="BV52" s="31">
        <f>IF($I19="n/a",0,IF(BV$4&lt;=$C52,0,IF(SUM($C52,$I19)&gt;BV$4,$AB30/$I19,$AB30-SUM($I52:BU52))))</f>
        <v>0</v>
      </c>
      <c r="BW52" s="31">
        <f>IF($I19="n/a",0,IF(BW$4&lt;=$C52,0,IF(SUM($C52,$I19)&gt;BW$4,$AB30/$I19,$AB30-SUM($I52:BV52))))</f>
        <v>0</v>
      </c>
      <c r="BX52" s="31">
        <f>IF($I19="n/a",0,IF(BX$4&lt;=$C52,0,IF(SUM($C52,$I19)&gt;BX$4,$AB30/$I19,$AB30-SUM($I52:BW52))))</f>
        <v>0</v>
      </c>
      <c r="BY52" s="31">
        <f>IF($I19="n/a",0,IF(BY$4&lt;=$C52,0,IF(SUM($C52,$I19)&gt;BY$4,$AB30/$I19,$AB30-SUM($I52:BX52))))</f>
        <v>0</v>
      </c>
      <c r="BZ52" s="31">
        <f>IF($I19="n/a",0,IF(BZ$4&lt;=$C52,0,IF(SUM($C52,$I19)&gt;BZ$4,$AB30/$I19,$AB30-SUM($I52:BY52))))</f>
        <v>0</v>
      </c>
      <c r="CA52" s="31">
        <f>IF($I19="n/a",0,IF(CA$4&lt;=$C52,0,IF(SUM($C52,$I19)&gt;CA$4,$AB30/$I19,$AB30-SUM($I52:BZ52))))</f>
        <v>0</v>
      </c>
      <c r="CB52" s="31">
        <f>IF($I19="n/a",0,IF(CB$4&lt;=$C52,0,IF(SUM($C52,$I19)&gt;CB$4,$AB30/$I19,$AB30-SUM($I52:CA52))))</f>
        <v>0</v>
      </c>
      <c r="CC52" s="31">
        <f>IF($I19="n/a",0,IF(CC$4&lt;=$C52,0,IF(SUM($C52,$I19)&gt;CC$4,$AB30/$I19,$AB30-SUM($I52:CB52))))</f>
        <v>0</v>
      </c>
      <c r="CD52" s="31">
        <f>IF($I19="n/a",0,IF(CD$4&lt;=$C52,0,IF(SUM($C52,$I19)&gt;CD$4,$AB30/$I19,$AB30-SUM($I52:CC52))))</f>
        <v>0</v>
      </c>
      <c r="CE52" s="31">
        <f>IF($I19="n/a",0,IF(CE$4&lt;=$C52,0,IF(SUM($C52,$I19)&gt;CE$4,$AB30/$I19,$AB30-SUM($I52:CD52))))</f>
        <v>0</v>
      </c>
      <c r="CF52" s="31">
        <f>IF($I19="n/a",0,IF(CF$4&lt;=$C52,0,IF(SUM($C52,$I19)&gt;CF$4,$AB30/$I19,$AB30-SUM($I52:CE52))))</f>
        <v>0</v>
      </c>
    </row>
    <row r="53" spans="3:84" ht="12.75" customHeight="1">
      <c r="C53" s="202">
        <v>2035</v>
      </c>
      <c r="D53" s="21" t="s">
        <v>65</v>
      </c>
      <c r="E53" s="21" t="s">
        <v>197</v>
      </c>
      <c r="I53" s="31"/>
      <c r="J53" s="171">
        <f>IF($I19="n/a",0,IF(J$4&lt;=$C53,0,IF(SUM($C53,$I19)&gt;J$4,$AC30/$I19,$AC30-SUM($I53:I53))))</f>
        <v>0</v>
      </c>
      <c r="K53" s="171">
        <f>IF($I19="n/a",0,IF(K$4&lt;=$C53,0,IF(SUM($C53,$I19)&gt;K$4,$AC30/$I19,$AC30-SUM($I53:J53))))</f>
        <v>0</v>
      </c>
      <c r="L53" s="171">
        <f>IF($I19="n/a",0,IF(L$4&lt;=$C53,0,IF(SUM($C53,$I19)&gt;L$4,$AC30/$I19,$AC30-SUM($I53:K53))))</f>
        <v>0</v>
      </c>
      <c r="M53" s="171">
        <f>IF($I19="n/a",0,IF(M$4&lt;=$C53,0,IF(SUM($C53,$I19)&gt;M$4,$AC30/$I19,$AC30-SUM($I53:L53))))</f>
        <v>0</v>
      </c>
      <c r="N53" s="171">
        <f>IF($I19="n/a",0,IF(N$4&lt;=$C53,0,IF(SUM($C53,$I19)&gt;N$4,$AC30/$I19,$AC30-SUM($I53:M53))))</f>
        <v>0</v>
      </c>
      <c r="O53" s="31">
        <f>IF($I19="n/a",0,IF(O$4&lt;=$C53,0,IF(SUM($C53,$I19)&gt;O$4,$AC30/$I19,$AC30-SUM($I53:N53))))</f>
        <v>0</v>
      </c>
      <c r="P53" s="31">
        <f>IF($I19="n/a",0,IF(P$4&lt;=$C53,0,IF(SUM($C53,$I19)&gt;P$4,$AC30/$I19,$AC30-SUM($I53:O53))))</f>
        <v>0</v>
      </c>
      <c r="Q53" s="31">
        <f>IF($I19="n/a",0,IF(Q$4&lt;=$C53,0,IF(SUM($C53,$I19)&gt;Q$4,$AC30/$I19,$AC30-SUM($I53:P53))))</f>
        <v>0</v>
      </c>
      <c r="R53" s="31">
        <f>IF($I19="n/a",0,IF(R$4&lt;=$C53,0,IF(SUM($C53,$I19)&gt;R$4,$AC30/$I19,$AC30-SUM($I53:Q53))))</f>
        <v>0</v>
      </c>
      <c r="S53" s="31">
        <f>IF($I19="n/a",0,IF(S$4&lt;=$C53,0,IF(SUM($C53,$I19)&gt;S$4,$AC30/$I19,$AC30-SUM($I53:R53))))</f>
        <v>0</v>
      </c>
      <c r="T53" s="31">
        <f>IF($I19="n/a",0,IF(T$4&lt;=$C53,0,IF(SUM($C53,$I19)&gt;T$4,$AC30/$I19,$AC30-SUM($I53:S53))))</f>
        <v>0</v>
      </c>
      <c r="U53" s="31">
        <f>IF($I19="n/a",0,IF(U$4&lt;=$C53,0,IF(SUM($C53,$I19)&gt;U$4,$AC30/$I19,$AC30-SUM($I53:T53))))</f>
        <v>0</v>
      </c>
      <c r="V53" s="31">
        <f>IF($I19="n/a",0,IF(V$4&lt;=$C53,0,IF(SUM($C53,$I19)&gt;V$4,$AC30/$I19,$AC30-SUM($I53:U53))))</f>
        <v>0</v>
      </c>
      <c r="W53" s="31">
        <f>IF($I19="n/a",0,IF(W$4&lt;=$C53,0,IF(SUM($C53,$I19)&gt;W$4,$AC30/$I19,$AC30-SUM($I53:V53))))</f>
        <v>0</v>
      </c>
      <c r="X53" s="31">
        <f>IF($I19="n/a",0,IF(X$4&lt;=$C53,0,IF(SUM($C53,$I19)&gt;X$4,$AC30/$I19,$AC30-SUM($I53:W53))))</f>
        <v>0</v>
      </c>
      <c r="Y53" s="31">
        <f>IF($I19="n/a",0,IF(Y$4&lt;=$C53,0,IF(SUM($C53,$I19)&gt;Y$4,$AC30/$I19,$AC30-SUM($I53:X53))))</f>
        <v>0</v>
      </c>
      <c r="Z53" s="31">
        <f>IF($I19="n/a",0,IF(Z$4&lt;=$C53,0,IF(SUM($C53,$I19)&gt;Z$4,$AC30/$I19,$AC30-SUM($I53:Y53))))</f>
        <v>0</v>
      </c>
      <c r="AA53" s="31">
        <f>IF($I19="n/a",0,IF(AA$4&lt;=$C53,0,IF(SUM($C53,$I19)&gt;AA$4,$AC30/$I19,$AC30-SUM($I53:Z53))))</f>
        <v>0</v>
      </c>
      <c r="AB53" s="31">
        <f>IF($I19="n/a",0,IF(AB$4&lt;=$C53,0,IF(SUM($C53,$I19)&gt;AB$4,$AC30/$I19,$AC30-SUM($I53:AA53))))</f>
        <v>0</v>
      </c>
      <c r="AC53" s="31">
        <f>IF($I19="n/a",0,IF(AC$4&lt;=$C53,0,IF(SUM($C53,$I19)&gt;AC$4,$AC30/$I19,$AC30-SUM($I53:AB53))))</f>
        <v>0</v>
      </c>
      <c r="AD53" s="31">
        <f>IF($I19="n/a",0,IF(AD$4&lt;=$C53,0,IF(SUM($C53,$I19)&gt;AD$4,$AC30/$I19,$AC30-SUM($I53:AC53))))</f>
        <v>0</v>
      </c>
      <c r="AE53" s="31">
        <f>IF($I19="n/a",0,IF(AE$4&lt;=$C53,0,IF(SUM($C53,$I19)&gt;AE$4,$AC30/$I19,$AC30-SUM($I53:AD53))))</f>
        <v>0</v>
      </c>
      <c r="AF53" s="31">
        <f>IF($I19="n/a",0,IF(AF$4&lt;=$C53,0,IF(SUM($C53,$I19)&gt;AF$4,$AC30/$I19,$AC30-SUM($I53:AE53))))</f>
        <v>0</v>
      </c>
      <c r="AG53" s="31">
        <f>IF($I19="n/a",0,IF(AG$4&lt;=$C53,0,IF(SUM($C53,$I19)&gt;AG$4,$AC30/$I19,$AC30-SUM($I53:AF53))))</f>
        <v>0</v>
      </c>
      <c r="AH53" s="31">
        <f>IF($I19="n/a",0,IF(AH$4&lt;=$C53,0,IF(SUM($C53,$I19)&gt;AH$4,$AC30/$I19,$AC30-SUM($I53:AG53))))</f>
        <v>0</v>
      </c>
      <c r="AI53" s="31">
        <f>IF($I19="n/a",0,IF(AI$4&lt;=$C53,0,IF(SUM($C53,$I19)&gt;AI$4,$AC30/$I19,$AC30-SUM($I53:AH53))))</f>
        <v>0</v>
      </c>
      <c r="AJ53" s="31">
        <f>IF($I19="n/a",0,IF(AJ$4&lt;=$C53,0,IF(SUM($C53,$I19)&gt;AJ$4,$AC30/$I19,$AC30-SUM($I53:AI53))))</f>
        <v>0</v>
      </c>
      <c r="AK53" s="31">
        <f>IF($I19="n/a",0,IF(AK$4&lt;=$C53,0,IF(SUM($C53,$I19)&gt;AK$4,$AC30/$I19,$AC30-SUM($I53:AJ53))))</f>
        <v>0</v>
      </c>
      <c r="AL53" s="31">
        <f>IF($I19="n/a",0,IF(AL$4&lt;=$C53,0,IF(SUM($C53,$I19)&gt;AL$4,$AC30/$I19,$AC30-SUM($I53:AK53))))</f>
        <v>0</v>
      </c>
      <c r="AM53" s="31">
        <f>IF($I19="n/a",0,IF(AM$4&lt;=$C53,0,IF(SUM($C53,$I19)&gt;AM$4,$AC30/$I19,$AC30-SUM($I53:AL53))))</f>
        <v>0</v>
      </c>
      <c r="AN53" s="31">
        <f>IF($I19="n/a",0,IF(AN$4&lt;=$C53,0,IF(SUM($C53,$I19)&gt;AN$4,$AC30/$I19,$AC30-SUM($I53:AM53))))</f>
        <v>0</v>
      </c>
      <c r="AO53" s="31">
        <f>IF($I19="n/a",0,IF(AO$4&lt;=$C53,0,IF(SUM($C53,$I19)&gt;AO$4,$AC30/$I19,$AC30-SUM($I53:AN53))))</f>
        <v>0</v>
      </c>
      <c r="AP53" s="31">
        <f>IF($I19="n/a",0,IF(AP$4&lt;=$C53,0,IF(SUM($C53,$I19)&gt;AP$4,$AC30/$I19,$AC30-SUM($I53:AO53))))</f>
        <v>0</v>
      </c>
      <c r="AQ53" s="31">
        <f>IF($I19="n/a",0,IF(AQ$4&lt;=$C53,0,IF(SUM($C53,$I19)&gt;AQ$4,$AC30/$I19,$AC30-SUM($I53:AP53))))</f>
        <v>0</v>
      </c>
      <c r="AR53" s="31">
        <f>IF($I19="n/a",0,IF(AR$4&lt;=$C53,0,IF(SUM($C53,$I19)&gt;AR$4,$AC30/$I19,$AC30-SUM($I53:AQ53))))</f>
        <v>0</v>
      </c>
      <c r="AS53" s="31">
        <f>IF($I19="n/a",0,IF(AS$4&lt;=$C53,0,IF(SUM($C53,$I19)&gt;AS$4,$AC30/$I19,$AC30-SUM($I53:AR53))))</f>
        <v>0</v>
      </c>
      <c r="AT53" s="31">
        <f>IF($I19="n/a",0,IF(AT$4&lt;=$C53,0,IF(SUM($C53,$I19)&gt;AT$4,$AC30/$I19,$AC30-SUM($I53:AS53))))</f>
        <v>0</v>
      </c>
      <c r="AU53" s="31">
        <f>IF($I19="n/a",0,IF(AU$4&lt;=$C53,0,IF(SUM($C53,$I19)&gt;AU$4,$AC30/$I19,$AC30-SUM($I53:AT53))))</f>
        <v>0</v>
      </c>
      <c r="AV53" s="31">
        <f>IF($I19="n/a",0,IF(AV$4&lt;=$C53,0,IF(SUM($C53,$I19)&gt;AV$4,$AC30/$I19,$AC30-SUM($I53:AU53))))</f>
        <v>0</v>
      </c>
      <c r="AW53" s="31">
        <f>IF($I19="n/a",0,IF(AW$4&lt;=$C53,0,IF(SUM($C53,$I19)&gt;AW$4,$AC30/$I19,$AC30-SUM($I53:AV53))))</f>
        <v>0</v>
      </c>
      <c r="AX53" s="31">
        <f>IF($I19="n/a",0,IF(AX$4&lt;=$C53,0,IF(SUM($C53,$I19)&gt;AX$4,$AC30/$I19,$AC30-SUM($I53:AW53))))</f>
        <v>0</v>
      </c>
      <c r="AY53" s="31">
        <f>IF($I19="n/a",0,IF(AY$4&lt;=$C53,0,IF(SUM($C53,$I19)&gt;AY$4,$AC30/$I19,$AC30-SUM($I53:AX53))))</f>
        <v>0</v>
      </c>
      <c r="AZ53" s="31">
        <f>IF($I19="n/a",0,IF(AZ$4&lt;=$C53,0,IF(SUM($C53,$I19)&gt;AZ$4,$AC30/$I19,$AC30-SUM($I53:AY53))))</f>
        <v>0</v>
      </c>
      <c r="BA53" s="31">
        <f>IF($I19="n/a",0,IF(BA$4&lt;=$C53,0,IF(SUM($C53,$I19)&gt;BA$4,$AC30/$I19,$AC30-SUM($I53:AZ53))))</f>
        <v>0</v>
      </c>
      <c r="BB53" s="31">
        <f>IF($I19="n/a",0,IF(BB$4&lt;=$C53,0,IF(SUM($C53,$I19)&gt;BB$4,$AC30/$I19,$AC30-SUM($I53:BA53))))</f>
        <v>0</v>
      </c>
      <c r="BC53" s="31">
        <f>IF($I19="n/a",0,IF(BC$4&lt;=$C53,0,IF(SUM($C53,$I19)&gt;BC$4,$AC30/$I19,$AC30-SUM($I53:BB53))))</f>
        <v>0</v>
      </c>
      <c r="BD53" s="31">
        <f>IF($I19="n/a",0,IF(BD$4&lt;=$C53,0,IF(SUM($C53,$I19)&gt;BD$4,$AC30/$I19,$AC30-SUM($I53:BC53))))</f>
        <v>0</v>
      </c>
      <c r="BE53" s="31">
        <f>IF($I19="n/a",0,IF(BE$4&lt;=$C53,0,IF(SUM($C53,$I19)&gt;BE$4,$AC30/$I19,$AC30-SUM($I53:BD53))))</f>
        <v>0</v>
      </c>
      <c r="BF53" s="31">
        <f>IF($I19="n/a",0,IF(BF$4&lt;=$C53,0,IF(SUM($C53,$I19)&gt;BF$4,$AC30/$I19,$AC30-SUM($I53:BE53))))</f>
        <v>0</v>
      </c>
      <c r="BG53" s="31">
        <f>IF($I19="n/a",0,IF(BG$4&lt;=$C53,0,IF(SUM($C53,$I19)&gt;BG$4,$AC30/$I19,$AC30-SUM($I53:BF53))))</f>
        <v>0</v>
      </c>
      <c r="BH53" s="31">
        <f>IF($I19="n/a",0,IF(BH$4&lt;=$C53,0,IF(SUM($C53,$I19)&gt;BH$4,$AC30/$I19,$AC30-SUM($I53:BG53))))</f>
        <v>0</v>
      </c>
      <c r="BI53" s="31">
        <f>IF($I19="n/a",0,IF(BI$4&lt;=$C53,0,IF(SUM($C53,$I19)&gt;BI$4,$AC30/$I19,$AC30-SUM($I53:BH53))))</f>
        <v>0</v>
      </c>
      <c r="BJ53" s="31">
        <f>IF($I19="n/a",0,IF(BJ$4&lt;=$C53,0,IF(SUM($C53,$I19)&gt;BJ$4,$AC30/$I19,$AC30-SUM($I53:BI53))))</f>
        <v>0</v>
      </c>
      <c r="BK53" s="31">
        <f>IF($I19="n/a",0,IF(BK$4&lt;=$C53,0,IF(SUM($C53,$I19)&gt;BK$4,$AC30/$I19,$AC30-SUM($I53:BJ53))))</f>
        <v>0</v>
      </c>
      <c r="BL53" s="31">
        <f>IF($I19="n/a",0,IF(BL$4&lt;=$C53,0,IF(SUM($C53,$I19)&gt;BL$4,$AC30/$I19,$AC30-SUM($I53:BK53))))</f>
        <v>0</v>
      </c>
      <c r="BM53" s="31">
        <f>IF($I19="n/a",0,IF(BM$4&lt;=$C53,0,IF(SUM($C53,$I19)&gt;BM$4,$AC30/$I19,$AC30-SUM($I53:BL53))))</f>
        <v>0</v>
      </c>
      <c r="BN53" s="31">
        <f>IF($I19="n/a",0,IF(BN$4&lt;=$C53,0,IF(SUM($C53,$I19)&gt;BN$4,$AC30/$I19,$AC30-SUM($I53:BM53))))</f>
        <v>0</v>
      </c>
      <c r="BO53" s="31">
        <f>IF($I19="n/a",0,IF(BO$4&lt;=$C53,0,IF(SUM($C53,$I19)&gt;BO$4,$AC30/$I19,$AC30-SUM($I53:BN53))))</f>
        <v>0</v>
      </c>
      <c r="BP53" s="31">
        <f>IF($I19="n/a",0,IF(BP$4&lt;=$C53,0,IF(SUM($C53,$I19)&gt;BP$4,$AC30/$I19,$AC30-SUM($I53:BO53))))</f>
        <v>0</v>
      </c>
      <c r="BQ53" s="31">
        <f>IF($I19="n/a",0,IF(BQ$4&lt;=$C53,0,IF(SUM($C53,$I19)&gt;BQ$4,$AC30/$I19,$AC30-SUM($I53:BP53))))</f>
        <v>0</v>
      </c>
      <c r="BR53" s="31">
        <f>IF($I19="n/a",0,IF(BR$4&lt;=$C53,0,IF(SUM($C53,$I19)&gt;BR$4,$AC30/$I19,$AC30-SUM($I53:BQ53))))</f>
        <v>0</v>
      </c>
      <c r="BS53" s="31">
        <f>IF($I19="n/a",0,IF(BS$4&lt;=$C53,0,IF(SUM($C53,$I19)&gt;BS$4,$AC30/$I19,$AC30-SUM($I53:BR53))))</f>
        <v>0</v>
      </c>
      <c r="BT53" s="31">
        <f>IF($I19="n/a",0,IF(BT$4&lt;=$C53,0,IF(SUM($C53,$I19)&gt;BT$4,$AC30/$I19,$AC30-SUM($I53:BS53))))</f>
        <v>0</v>
      </c>
      <c r="BU53" s="31">
        <f>IF($I19="n/a",0,IF(BU$4&lt;=$C53,0,IF(SUM($C53,$I19)&gt;BU$4,$AC30/$I19,$AC30-SUM($I53:BT53))))</f>
        <v>0</v>
      </c>
      <c r="BV53" s="31">
        <f>IF($I19="n/a",0,IF(BV$4&lt;=$C53,0,IF(SUM($C53,$I19)&gt;BV$4,$AC30/$I19,$AC30-SUM($I53:BU53))))</f>
        <v>0</v>
      </c>
      <c r="BW53" s="31">
        <f>IF($I19="n/a",0,IF(BW$4&lt;=$C53,0,IF(SUM($C53,$I19)&gt;BW$4,$AC30/$I19,$AC30-SUM($I53:BV53))))</f>
        <v>0</v>
      </c>
      <c r="BX53" s="31">
        <f>IF($I19="n/a",0,IF(BX$4&lt;=$C53,0,IF(SUM($C53,$I19)&gt;BX$4,$AC30/$I19,$AC30-SUM($I53:BW53))))</f>
        <v>0</v>
      </c>
      <c r="BY53" s="31">
        <f>IF($I19="n/a",0,IF(BY$4&lt;=$C53,0,IF(SUM($C53,$I19)&gt;BY$4,$AC30/$I19,$AC30-SUM($I53:BX53))))</f>
        <v>0</v>
      </c>
      <c r="BZ53" s="31">
        <f>IF($I19="n/a",0,IF(BZ$4&lt;=$C53,0,IF(SUM($C53,$I19)&gt;BZ$4,$AC30/$I19,$AC30-SUM($I53:BY53))))</f>
        <v>0</v>
      </c>
      <c r="CA53" s="31">
        <f>IF($I19="n/a",0,IF(CA$4&lt;=$C53,0,IF(SUM($C53,$I19)&gt;CA$4,$AC30/$I19,$AC30-SUM($I53:BZ53))))</f>
        <v>0</v>
      </c>
      <c r="CB53" s="31">
        <f>IF($I19="n/a",0,IF(CB$4&lt;=$C53,0,IF(SUM($C53,$I19)&gt;CB$4,$AC30/$I19,$AC30-SUM($I53:CA53))))</f>
        <v>0</v>
      </c>
      <c r="CC53" s="31">
        <f>IF($I19="n/a",0,IF(CC$4&lt;=$C53,0,IF(SUM($C53,$I19)&gt;CC$4,$AC30/$I19,$AC30-SUM($I53:CB53))))</f>
        <v>0</v>
      </c>
      <c r="CD53" s="31">
        <f>IF($I19="n/a",0,IF(CD$4&lt;=$C53,0,IF(SUM($C53,$I19)&gt;CD$4,$AC30/$I19,$AC30-SUM($I53:CC53))))</f>
        <v>0</v>
      </c>
      <c r="CE53" s="31">
        <f>IF($I19="n/a",0,IF(CE$4&lt;=$C53,0,IF(SUM($C53,$I19)&gt;CE$4,$AC30/$I19,$AC30-SUM($I53:CD53))))</f>
        <v>0</v>
      </c>
      <c r="CF53" s="31">
        <f>IF($I19="n/a",0,IF(CF$4&lt;=$C53,0,IF(SUM($C53,$I19)&gt;CF$4,$AC30/$I19,$AC30-SUM($I53:CE53))))</f>
        <v>0</v>
      </c>
    </row>
    <row r="54" spans="3:84" ht="12.75" customHeight="1">
      <c r="C54" s="202">
        <v>2036</v>
      </c>
      <c r="D54" s="21" t="s">
        <v>66</v>
      </c>
      <c r="E54" s="21" t="s">
        <v>197</v>
      </c>
      <c r="I54" s="31"/>
      <c r="J54" s="171">
        <f>IF($I19="n/a",0,IF(J$4&lt;=$C54,0,IF(SUM($C54,$I19)&gt;J$4,$AD30/$I19,$AD30-SUM($I54:I54))))</f>
        <v>0</v>
      </c>
      <c r="K54" s="171">
        <f>IF($I19="n/a",0,IF(K$4&lt;=$C54,0,IF(SUM($C54,$I19)&gt;K$4,$AD30/$I19,$AD30-SUM($I54:J54))))</f>
        <v>0</v>
      </c>
      <c r="L54" s="171">
        <f>IF($I19="n/a",0,IF(L$4&lt;=$C54,0,IF(SUM($C54,$I19)&gt;L$4,$AD30/$I19,$AD30-SUM($I54:K54))))</f>
        <v>0</v>
      </c>
      <c r="M54" s="171">
        <f>IF($I19="n/a",0,IF(M$4&lt;=$C54,0,IF(SUM($C54,$I19)&gt;M$4,$AD30/$I19,$AD30-SUM($I54:L54))))</f>
        <v>0</v>
      </c>
      <c r="N54" s="171">
        <f>IF($I19="n/a",0,IF(N$4&lt;=$C54,0,IF(SUM($C54,$I19)&gt;N$4,$AD30/$I19,$AD30-SUM($I54:M54))))</f>
        <v>0</v>
      </c>
      <c r="O54" s="31">
        <f>IF($I19="n/a",0,IF(O$4&lt;=$C54,0,IF(SUM($C54,$I19)&gt;O$4,$AD30/$I19,$AD30-SUM($I54:N54))))</f>
        <v>0</v>
      </c>
      <c r="P54" s="31">
        <f>IF($I19="n/a",0,IF(P$4&lt;=$C54,0,IF(SUM($C54,$I19)&gt;P$4,$AD30/$I19,$AD30-SUM($I54:O54))))</f>
        <v>0</v>
      </c>
      <c r="Q54" s="31">
        <f>IF($I19="n/a",0,IF(Q$4&lt;=$C54,0,IF(SUM($C54,$I19)&gt;Q$4,$AD30/$I19,$AD30-SUM($I54:P54))))</f>
        <v>0</v>
      </c>
      <c r="R54" s="31">
        <f>IF($I19="n/a",0,IF(R$4&lt;=$C54,0,IF(SUM($C54,$I19)&gt;R$4,$AD30/$I19,$AD30-SUM($I54:Q54))))</f>
        <v>0</v>
      </c>
      <c r="S54" s="31">
        <f>IF($I19="n/a",0,IF(S$4&lt;=$C54,0,IF(SUM($C54,$I19)&gt;S$4,$AD30/$I19,$AD30-SUM($I54:R54))))</f>
        <v>0</v>
      </c>
      <c r="T54" s="31">
        <f>IF($I19="n/a",0,IF(T$4&lt;=$C54,0,IF(SUM($C54,$I19)&gt;T$4,$AD30/$I19,$AD30-SUM($I54:S54))))</f>
        <v>0</v>
      </c>
      <c r="U54" s="31">
        <f>IF($I19="n/a",0,IF(U$4&lt;=$C54,0,IF(SUM($C54,$I19)&gt;U$4,$AD30/$I19,$AD30-SUM($I54:T54))))</f>
        <v>0</v>
      </c>
      <c r="V54" s="31">
        <f>IF($I19="n/a",0,IF(V$4&lt;=$C54,0,IF(SUM($C54,$I19)&gt;V$4,$AD30/$I19,$AD30-SUM($I54:U54))))</f>
        <v>0</v>
      </c>
      <c r="W54" s="31">
        <f>IF($I19="n/a",0,IF(W$4&lt;=$C54,0,IF(SUM($C54,$I19)&gt;W$4,$AD30/$I19,$AD30-SUM($I54:V54))))</f>
        <v>0</v>
      </c>
      <c r="X54" s="31">
        <f>IF($I19="n/a",0,IF(X$4&lt;=$C54,0,IF(SUM($C54,$I19)&gt;X$4,$AD30/$I19,$AD30-SUM($I54:W54))))</f>
        <v>0</v>
      </c>
      <c r="Y54" s="31">
        <f>IF($I19="n/a",0,IF(Y$4&lt;=$C54,0,IF(SUM($C54,$I19)&gt;Y$4,$AD30/$I19,$AD30-SUM($I54:X54))))</f>
        <v>0</v>
      </c>
      <c r="Z54" s="31">
        <f>IF($I19="n/a",0,IF(Z$4&lt;=$C54,0,IF(SUM($C54,$I19)&gt;Z$4,$AD30/$I19,$AD30-SUM($I54:Y54))))</f>
        <v>0</v>
      </c>
      <c r="AA54" s="31">
        <f>IF($I19="n/a",0,IF(AA$4&lt;=$C54,0,IF(SUM($C54,$I19)&gt;AA$4,$AD30/$I19,$AD30-SUM($I54:Z54))))</f>
        <v>0</v>
      </c>
      <c r="AB54" s="31">
        <f>IF($I19="n/a",0,IF(AB$4&lt;=$C54,0,IF(SUM($C54,$I19)&gt;AB$4,$AD30/$I19,$AD30-SUM($I54:AA54))))</f>
        <v>0</v>
      </c>
      <c r="AC54" s="31">
        <f>IF($I19="n/a",0,IF(AC$4&lt;=$C54,0,IF(SUM($C54,$I19)&gt;AC$4,$AD30/$I19,$AD30-SUM($I54:AB54))))</f>
        <v>0</v>
      </c>
      <c r="AD54" s="31">
        <f>IF($I19="n/a",0,IF(AD$4&lt;=$C54,0,IF(SUM($C54,$I19)&gt;AD$4,$AD30/$I19,$AD30-SUM($I54:AC54))))</f>
        <v>0</v>
      </c>
      <c r="AE54" s="31">
        <f>IF($I19="n/a",0,IF(AE$4&lt;=$C54,0,IF(SUM($C54,$I19)&gt;AE$4,$AD30/$I19,$AD30-SUM($I54:AD54))))</f>
        <v>0</v>
      </c>
      <c r="AF54" s="31">
        <f>IF($I19="n/a",0,IF(AF$4&lt;=$C54,0,IF(SUM($C54,$I19)&gt;AF$4,$AD30/$I19,$AD30-SUM($I54:AE54))))</f>
        <v>0</v>
      </c>
      <c r="AG54" s="31">
        <f>IF($I19="n/a",0,IF(AG$4&lt;=$C54,0,IF(SUM($C54,$I19)&gt;AG$4,$AD30/$I19,$AD30-SUM($I54:AF54))))</f>
        <v>0</v>
      </c>
      <c r="AH54" s="31">
        <f>IF($I19="n/a",0,IF(AH$4&lt;=$C54,0,IF(SUM($C54,$I19)&gt;AH$4,$AD30/$I19,$AD30-SUM($I54:AG54))))</f>
        <v>0</v>
      </c>
      <c r="AI54" s="31">
        <f>IF($I19="n/a",0,IF(AI$4&lt;=$C54,0,IF(SUM($C54,$I19)&gt;AI$4,$AD30/$I19,$AD30-SUM($I54:AH54))))</f>
        <v>0</v>
      </c>
      <c r="AJ54" s="31">
        <f>IF($I19="n/a",0,IF(AJ$4&lt;=$C54,0,IF(SUM($C54,$I19)&gt;AJ$4,$AD30/$I19,$AD30-SUM($I54:AI54))))</f>
        <v>0</v>
      </c>
      <c r="AK54" s="31">
        <f>IF($I19="n/a",0,IF(AK$4&lt;=$C54,0,IF(SUM($C54,$I19)&gt;AK$4,$AD30/$I19,$AD30-SUM($I54:AJ54))))</f>
        <v>0</v>
      </c>
      <c r="AL54" s="31">
        <f>IF($I19="n/a",0,IF(AL$4&lt;=$C54,0,IF(SUM($C54,$I19)&gt;AL$4,$AD30/$I19,$AD30-SUM($I54:AK54))))</f>
        <v>0</v>
      </c>
      <c r="AM54" s="31">
        <f>IF($I19="n/a",0,IF(AM$4&lt;=$C54,0,IF(SUM($C54,$I19)&gt;AM$4,$AD30/$I19,$AD30-SUM($I54:AL54))))</f>
        <v>0</v>
      </c>
      <c r="AN54" s="31">
        <f>IF($I19="n/a",0,IF(AN$4&lt;=$C54,0,IF(SUM($C54,$I19)&gt;AN$4,$AD30/$I19,$AD30-SUM($I54:AM54))))</f>
        <v>0</v>
      </c>
      <c r="AO54" s="31">
        <f>IF($I19="n/a",0,IF(AO$4&lt;=$C54,0,IF(SUM($C54,$I19)&gt;AO$4,$AD30/$I19,$AD30-SUM($I54:AN54))))</f>
        <v>0</v>
      </c>
      <c r="AP54" s="31">
        <f>IF($I19="n/a",0,IF(AP$4&lt;=$C54,0,IF(SUM($C54,$I19)&gt;AP$4,$AD30/$I19,$AD30-SUM($I54:AO54))))</f>
        <v>0</v>
      </c>
      <c r="AQ54" s="31">
        <f>IF($I19="n/a",0,IF(AQ$4&lt;=$C54,0,IF(SUM($C54,$I19)&gt;AQ$4,$AD30/$I19,$AD30-SUM($I54:AP54))))</f>
        <v>0</v>
      </c>
      <c r="AR54" s="31">
        <f>IF($I19="n/a",0,IF(AR$4&lt;=$C54,0,IF(SUM($C54,$I19)&gt;AR$4,$AD30/$I19,$AD30-SUM($I54:AQ54))))</f>
        <v>0</v>
      </c>
      <c r="AS54" s="31">
        <f>IF($I19="n/a",0,IF(AS$4&lt;=$C54,0,IF(SUM($C54,$I19)&gt;AS$4,$AD30/$I19,$AD30-SUM($I54:AR54))))</f>
        <v>0</v>
      </c>
      <c r="AT54" s="31">
        <f>IF($I19="n/a",0,IF(AT$4&lt;=$C54,0,IF(SUM($C54,$I19)&gt;AT$4,$AD30/$I19,$AD30-SUM($I54:AS54))))</f>
        <v>0</v>
      </c>
      <c r="AU54" s="31">
        <f>IF($I19="n/a",0,IF(AU$4&lt;=$C54,0,IF(SUM($C54,$I19)&gt;AU$4,$AD30/$I19,$AD30-SUM($I54:AT54))))</f>
        <v>0</v>
      </c>
      <c r="AV54" s="31">
        <f>IF($I19="n/a",0,IF(AV$4&lt;=$C54,0,IF(SUM($C54,$I19)&gt;AV$4,$AD30/$I19,$AD30-SUM($I54:AU54))))</f>
        <v>0</v>
      </c>
      <c r="AW54" s="31">
        <f>IF($I19="n/a",0,IF(AW$4&lt;=$C54,0,IF(SUM($C54,$I19)&gt;AW$4,$AD30/$I19,$AD30-SUM($I54:AV54))))</f>
        <v>0</v>
      </c>
      <c r="AX54" s="31">
        <f>IF($I19="n/a",0,IF(AX$4&lt;=$C54,0,IF(SUM($C54,$I19)&gt;AX$4,$AD30/$I19,$AD30-SUM($I54:AW54))))</f>
        <v>0</v>
      </c>
      <c r="AY54" s="31">
        <f>IF($I19="n/a",0,IF(AY$4&lt;=$C54,0,IF(SUM($C54,$I19)&gt;AY$4,$AD30/$I19,$AD30-SUM($I54:AX54))))</f>
        <v>0</v>
      </c>
      <c r="AZ54" s="31">
        <f>IF($I19="n/a",0,IF(AZ$4&lt;=$C54,0,IF(SUM($C54,$I19)&gt;AZ$4,$AD30/$I19,$AD30-SUM($I54:AY54))))</f>
        <v>0</v>
      </c>
      <c r="BA54" s="31">
        <f>IF($I19="n/a",0,IF(BA$4&lt;=$C54,0,IF(SUM($C54,$I19)&gt;BA$4,$AD30/$I19,$AD30-SUM($I54:AZ54))))</f>
        <v>0</v>
      </c>
      <c r="BB54" s="31">
        <f>IF($I19="n/a",0,IF(BB$4&lt;=$C54,0,IF(SUM($C54,$I19)&gt;BB$4,$AD30/$I19,$AD30-SUM($I54:BA54))))</f>
        <v>0</v>
      </c>
      <c r="BC54" s="31">
        <f>IF($I19="n/a",0,IF(BC$4&lt;=$C54,0,IF(SUM($C54,$I19)&gt;BC$4,$AD30/$I19,$AD30-SUM($I54:BB54))))</f>
        <v>0</v>
      </c>
      <c r="BD54" s="31">
        <f>IF($I19="n/a",0,IF(BD$4&lt;=$C54,0,IF(SUM($C54,$I19)&gt;BD$4,$AD30/$I19,$AD30-SUM($I54:BC54))))</f>
        <v>0</v>
      </c>
      <c r="BE54" s="31">
        <f>IF($I19="n/a",0,IF(BE$4&lt;=$C54,0,IF(SUM($C54,$I19)&gt;BE$4,$AD30/$I19,$AD30-SUM($I54:BD54))))</f>
        <v>0</v>
      </c>
      <c r="BF54" s="31">
        <f>IF($I19="n/a",0,IF(BF$4&lt;=$C54,0,IF(SUM($C54,$I19)&gt;BF$4,$AD30/$I19,$AD30-SUM($I54:BE54))))</f>
        <v>0</v>
      </c>
      <c r="BG54" s="31">
        <f>IF($I19="n/a",0,IF(BG$4&lt;=$C54,0,IF(SUM($C54,$I19)&gt;BG$4,$AD30/$I19,$AD30-SUM($I54:BF54))))</f>
        <v>0</v>
      </c>
      <c r="BH54" s="31">
        <f>IF($I19="n/a",0,IF(BH$4&lt;=$C54,0,IF(SUM($C54,$I19)&gt;BH$4,$AD30/$I19,$AD30-SUM($I54:BG54))))</f>
        <v>0</v>
      </c>
      <c r="BI54" s="31">
        <f>IF($I19="n/a",0,IF(BI$4&lt;=$C54,0,IF(SUM($C54,$I19)&gt;BI$4,$AD30/$I19,$AD30-SUM($I54:BH54))))</f>
        <v>0</v>
      </c>
      <c r="BJ54" s="31">
        <f>IF($I19="n/a",0,IF(BJ$4&lt;=$C54,0,IF(SUM($C54,$I19)&gt;BJ$4,$AD30/$I19,$AD30-SUM($I54:BI54))))</f>
        <v>0</v>
      </c>
      <c r="BK54" s="31">
        <f>IF($I19="n/a",0,IF(BK$4&lt;=$C54,0,IF(SUM($C54,$I19)&gt;BK$4,$AD30/$I19,$AD30-SUM($I54:BJ54))))</f>
        <v>0</v>
      </c>
      <c r="BL54" s="31">
        <f>IF($I19="n/a",0,IF(BL$4&lt;=$C54,0,IF(SUM($C54,$I19)&gt;BL$4,$AD30/$I19,$AD30-SUM($I54:BK54))))</f>
        <v>0</v>
      </c>
      <c r="BM54" s="31">
        <f>IF($I19="n/a",0,IF(BM$4&lt;=$C54,0,IF(SUM($C54,$I19)&gt;BM$4,$AD30/$I19,$AD30-SUM($I54:BL54))))</f>
        <v>0</v>
      </c>
      <c r="BN54" s="31">
        <f>IF($I19="n/a",0,IF(BN$4&lt;=$C54,0,IF(SUM($C54,$I19)&gt;BN$4,$AD30/$I19,$AD30-SUM($I54:BM54))))</f>
        <v>0</v>
      </c>
      <c r="BO54" s="31">
        <f>IF($I19="n/a",0,IF(BO$4&lt;=$C54,0,IF(SUM($C54,$I19)&gt;BO$4,$AD30/$I19,$AD30-SUM($I54:BN54))))</f>
        <v>0</v>
      </c>
      <c r="BP54" s="31">
        <f>IF($I19="n/a",0,IF(BP$4&lt;=$C54,0,IF(SUM($C54,$I19)&gt;BP$4,$AD30/$I19,$AD30-SUM($I54:BO54))))</f>
        <v>0</v>
      </c>
      <c r="BQ54" s="31">
        <f>IF($I19="n/a",0,IF(BQ$4&lt;=$C54,0,IF(SUM($C54,$I19)&gt;BQ$4,$AD30/$I19,$AD30-SUM($I54:BP54))))</f>
        <v>0</v>
      </c>
      <c r="BR54" s="31">
        <f>IF($I19="n/a",0,IF(BR$4&lt;=$C54,0,IF(SUM($C54,$I19)&gt;BR$4,$AD30/$I19,$AD30-SUM($I54:BQ54))))</f>
        <v>0</v>
      </c>
      <c r="BS54" s="31">
        <f>IF($I19="n/a",0,IF(BS$4&lt;=$C54,0,IF(SUM($C54,$I19)&gt;BS$4,$AD30/$I19,$AD30-SUM($I54:BR54))))</f>
        <v>0</v>
      </c>
      <c r="BT54" s="31">
        <f>IF($I19="n/a",0,IF(BT$4&lt;=$C54,0,IF(SUM($C54,$I19)&gt;BT$4,$AD30/$I19,$AD30-SUM($I54:BS54))))</f>
        <v>0</v>
      </c>
      <c r="BU54" s="31">
        <f>IF($I19="n/a",0,IF(BU$4&lt;=$C54,0,IF(SUM($C54,$I19)&gt;BU$4,$AD30/$I19,$AD30-SUM($I54:BT54))))</f>
        <v>0</v>
      </c>
      <c r="BV54" s="31">
        <f>IF($I19="n/a",0,IF(BV$4&lt;=$C54,0,IF(SUM($C54,$I19)&gt;BV$4,$AD30/$I19,$AD30-SUM($I54:BU54))))</f>
        <v>0</v>
      </c>
      <c r="BW54" s="31">
        <f>IF($I19="n/a",0,IF(BW$4&lt;=$C54,0,IF(SUM($C54,$I19)&gt;BW$4,$AD30/$I19,$AD30-SUM($I54:BV54))))</f>
        <v>0</v>
      </c>
      <c r="BX54" s="31">
        <f>IF($I19="n/a",0,IF(BX$4&lt;=$C54,0,IF(SUM($C54,$I19)&gt;BX$4,$AD30/$I19,$AD30-SUM($I54:BW54))))</f>
        <v>0</v>
      </c>
      <c r="BY54" s="31">
        <f>IF($I19="n/a",0,IF(BY$4&lt;=$C54,0,IF(SUM($C54,$I19)&gt;BY$4,$AD30/$I19,$AD30-SUM($I54:BX54))))</f>
        <v>0</v>
      </c>
      <c r="BZ54" s="31">
        <f>IF($I19="n/a",0,IF(BZ$4&lt;=$C54,0,IF(SUM($C54,$I19)&gt;BZ$4,$AD30/$I19,$AD30-SUM($I54:BY54))))</f>
        <v>0</v>
      </c>
      <c r="CA54" s="31">
        <f>IF($I19="n/a",0,IF(CA$4&lt;=$C54,0,IF(SUM($C54,$I19)&gt;CA$4,$AD30/$I19,$AD30-SUM($I54:BZ54))))</f>
        <v>0</v>
      </c>
      <c r="CB54" s="31">
        <f>IF($I19="n/a",0,IF(CB$4&lt;=$C54,0,IF(SUM($C54,$I19)&gt;CB$4,$AD30/$I19,$AD30-SUM($I54:CA54))))</f>
        <v>0</v>
      </c>
      <c r="CC54" s="31">
        <f>IF($I19="n/a",0,IF(CC$4&lt;=$C54,0,IF(SUM($C54,$I19)&gt;CC$4,$AD30/$I19,$AD30-SUM($I54:CB54))))</f>
        <v>0</v>
      </c>
      <c r="CD54" s="31">
        <f>IF($I19="n/a",0,IF(CD$4&lt;=$C54,0,IF(SUM($C54,$I19)&gt;CD$4,$AD30/$I19,$AD30-SUM($I54:CC54))))</f>
        <v>0</v>
      </c>
      <c r="CE54" s="31">
        <f>IF($I19="n/a",0,IF(CE$4&lt;=$C54,0,IF(SUM($C54,$I19)&gt;CE$4,$AD30/$I19,$AD30-SUM($I54:CD54))))</f>
        <v>0</v>
      </c>
      <c r="CF54" s="31">
        <f>IF($I19="n/a",0,IF(CF$4&lt;=$C54,0,IF(SUM($C54,$I19)&gt;CF$4,$AD30/$I19,$AD30-SUM($I54:CE54))))</f>
        <v>0</v>
      </c>
    </row>
    <row r="55" spans="3:84" ht="12.75" customHeight="1">
      <c r="C55" s="202">
        <v>2037</v>
      </c>
      <c r="D55" s="21" t="s">
        <v>67</v>
      </c>
      <c r="E55" s="21" t="s">
        <v>197</v>
      </c>
      <c r="I55" s="31"/>
      <c r="J55" s="171">
        <f>IF($I19="n/a",0,IF(J$4&lt;=$C55,0,IF(SUM($C55,$I19)&gt;J$4,$AE30/$I19,$AE30-SUM($I55:I55))))</f>
        <v>0</v>
      </c>
      <c r="K55" s="171">
        <f>IF($I19="n/a",0,IF(K$4&lt;=$C55,0,IF(SUM($C55,$I19)&gt;K$4,$AE30/$I19,$AE30-SUM($I55:J55))))</f>
        <v>0</v>
      </c>
      <c r="L55" s="171">
        <f>IF($I19="n/a",0,IF(L$4&lt;=$C55,0,IF(SUM($C55,$I19)&gt;L$4,$AE30/$I19,$AE30-SUM($I55:K55))))</f>
        <v>0</v>
      </c>
      <c r="M55" s="171">
        <f>IF($I19="n/a",0,IF(M$4&lt;=$C55,0,IF(SUM($C55,$I19)&gt;M$4,$AE30/$I19,$AE30-SUM($I55:L55))))</f>
        <v>0</v>
      </c>
      <c r="N55" s="171">
        <f>IF($I19="n/a",0,IF(N$4&lt;=$C55,0,IF(SUM($C55,$I19)&gt;N$4,$AE30/$I19,$AE30-SUM($I55:M55))))</f>
        <v>0</v>
      </c>
      <c r="O55" s="31">
        <f>IF($I19="n/a",0,IF(O$4&lt;=$C55,0,IF(SUM($C55,$I19)&gt;O$4,$AE30/$I19,$AE30-SUM($I55:N55))))</f>
        <v>0</v>
      </c>
      <c r="P55" s="31">
        <f>IF($I19="n/a",0,IF(P$4&lt;=$C55,0,IF(SUM($C55,$I19)&gt;P$4,$AE30/$I19,$AE30-SUM($I55:O55))))</f>
        <v>0</v>
      </c>
      <c r="Q55" s="31">
        <f>IF($I19="n/a",0,IF(Q$4&lt;=$C55,0,IF(SUM($C55,$I19)&gt;Q$4,$AE30/$I19,$AE30-SUM($I55:P55))))</f>
        <v>0</v>
      </c>
      <c r="R55" s="31">
        <f>IF($I19="n/a",0,IF(R$4&lt;=$C55,0,IF(SUM($C55,$I19)&gt;R$4,$AE30/$I19,$AE30-SUM($I55:Q55))))</f>
        <v>0</v>
      </c>
      <c r="S55" s="31">
        <f>IF($I19="n/a",0,IF(S$4&lt;=$C55,0,IF(SUM($C55,$I19)&gt;S$4,$AE30/$I19,$AE30-SUM($I55:R55))))</f>
        <v>0</v>
      </c>
      <c r="T55" s="31">
        <f>IF($I19="n/a",0,IF(T$4&lt;=$C55,0,IF(SUM($C55,$I19)&gt;T$4,$AE30/$I19,$AE30-SUM($I55:S55))))</f>
        <v>0</v>
      </c>
      <c r="U55" s="31">
        <f>IF($I19="n/a",0,IF(U$4&lt;=$C55,0,IF(SUM($C55,$I19)&gt;U$4,$AE30/$I19,$AE30-SUM($I55:T55))))</f>
        <v>0</v>
      </c>
      <c r="V55" s="31">
        <f>IF($I19="n/a",0,IF(V$4&lt;=$C55,0,IF(SUM($C55,$I19)&gt;V$4,$AE30/$I19,$AE30-SUM($I55:U55))))</f>
        <v>0</v>
      </c>
      <c r="W55" s="31">
        <f>IF($I19="n/a",0,IF(W$4&lt;=$C55,0,IF(SUM($C55,$I19)&gt;W$4,$AE30/$I19,$AE30-SUM($I55:V55))))</f>
        <v>0</v>
      </c>
      <c r="X55" s="31">
        <f>IF($I19="n/a",0,IF(X$4&lt;=$C55,0,IF(SUM($C55,$I19)&gt;X$4,$AE30/$I19,$AE30-SUM($I55:W55))))</f>
        <v>0</v>
      </c>
      <c r="Y55" s="31">
        <f>IF($I19="n/a",0,IF(Y$4&lt;=$C55,0,IF(SUM($C55,$I19)&gt;Y$4,$AE30/$I19,$AE30-SUM($I55:X55))))</f>
        <v>0</v>
      </c>
      <c r="Z55" s="31">
        <f>IF($I19="n/a",0,IF(Z$4&lt;=$C55,0,IF(SUM($C55,$I19)&gt;Z$4,$AE30/$I19,$AE30-SUM($I55:Y55))))</f>
        <v>0</v>
      </c>
      <c r="AA55" s="31">
        <f>IF($I19="n/a",0,IF(AA$4&lt;=$C55,0,IF(SUM($C55,$I19)&gt;AA$4,$AE30/$I19,$AE30-SUM($I55:Z55))))</f>
        <v>0</v>
      </c>
      <c r="AB55" s="31">
        <f>IF($I19="n/a",0,IF(AB$4&lt;=$C55,0,IF(SUM($C55,$I19)&gt;AB$4,$AE30/$I19,$AE30-SUM($I55:AA55))))</f>
        <v>0</v>
      </c>
      <c r="AC55" s="31">
        <f>IF($I19="n/a",0,IF(AC$4&lt;=$C55,0,IF(SUM($C55,$I19)&gt;AC$4,$AE30/$I19,$AE30-SUM($I55:AB55))))</f>
        <v>0</v>
      </c>
      <c r="AD55" s="31">
        <f>IF($I19="n/a",0,IF(AD$4&lt;=$C55,0,IF(SUM($C55,$I19)&gt;AD$4,$AE30/$I19,$AE30-SUM($I55:AC55))))</f>
        <v>0</v>
      </c>
      <c r="AE55" s="31">
        <f>IF($I19="n/a",0,IF(AE$4&lt;=$C55,0,IF(SUM($C55,$I19)&gt;AE$4,$AE30/$I19,$AE30-SUM($I55:AD55))))</f>
        <v>0</v>
      </c>
      <c r="AF55" s="31">
        <f>IF($I19="n/a",0,IF(AF$4&lt;=$C55,0,IF(SUM($C55,$I19)&gt;AF$4,$AE30/$I19,$AE30-SUM($I55:AE55))))</f>
        <v>0</v>
      </c>
      <c r="AG55" s="31">
        <f>IF($I19="n/a",0,IF(AG$4&lt;=$C55,0,IF(SUM($C55,$I19)&gt;AG$4,$AE30/$I19,$AE30-SUM($I55:AF55))))</f>
        <v>0</v>
      </c>
      <c r="AH55" s="31">
        <f>IF($I19="n/a",0,IF(AH$4&lt;=$C55,0,IF(SUM($C55,$I19)&gt;AH$4,$AE30/$I19,$AE30-SUM($I55:AG55))))</f>
        <v>0</v>
      </c>
      <c r="AI55" s="31">
        <f>IF($I19="n/a",0,IF(AI$4&lt;=$C55,0,IF(SUM($C55,$I19)&gt;AI$4,$AE30/$I19,$AE30-SUM($I55:AH55))))</f>
        <v>0</v>
      </c>
      <c r="AJ55" s="31">
        <f>IF($I19="n/a",0,IF(AJ$4&lt;=$C55,0,IF(SUM($C55,$I19)&gt;AJ$4,$AE30/$I19,$AE30-SUM($I55:AI55))))</f>
        <v>0</v>
      </c>
      <c r="AK55" s="31">
        <f>IF($I19="n/a",0,IF(AK$4&lt;=$C55,0,IF(SUM($C55,$I19)&gt;AK$4,$AE30/$I19,$AE30-SUM($I55:AJ55))))</f>
        <v>0</v>
      </c>
      <c r="AL55" s="31">
        <f>IF($I19="n/a",0,IF(AL$4&lt;=$C55,0,IF(SUM($C55,$I19)&gt;AL$4,$AE30/$I19,$AE30-SUM($I55:AK55))))</f>
        <v>0</v>
      </c>
      <c r="AM55" s="31">
        <f>IF($I19="n/a",0,IF(AM$4&lt;=$C55,0,IF(SUM($C55,$I19)&gt;AM$4,$AE30/$I19,$AE30-SUM($I55:AL55))))</f>
        <v>0</v>
      </c>
      <c r="AN55" s="31">
        <f>IF($I19="n/a",0,IF(AN$4&lt;=$C55,0,IF(SUM($C55,$I19)&gt;AN$4,$AE30/$I19,$AE30-SUM($I55:AM55))))</f>
        <v>0</v>
      </c>
      <c r="AO55" s="31">
        <f>IF($I19="n/a",0,IF(AO$4&lt;=$C55,0,IF(SUM($C55,$I19)&gt;AO$4,$AE30/$I19,$AE30-SUM($I55:AN55))))</f>
        <v>0</v>
      </c>
      <c r="AP55" s="31">
        <f>IF($I19="n/a",0,IF(AP$4&lt;=$C55,0,IF(SUM($C55,$I19)&gt;AP$4,$AE30/$I19,$AE30-SUM($I55:AO55))))</f>
        <v>0</v>
      </c>
      <c r="AQ55" s="31">
        <f>IF($I19="n/a",0,IF(AQ$4&lt;=$C55,0,IF(SUM($C55,$I19)&gt;AQ$4,$AE30/$I19,$AE30-SUM($I55:AP55))))</f>
        <v>0</v>
      </c>
      <c r="AR55" s="31">
        <f>IF($I19="n/a",0,IF(AR$4&lt;=$C55,0,IF(SUM($C55,$I19)&gt;AR$4,$AE30/$I19,$AE30-SUM($I55:AQ55))))</f>
        <v>0</v>
      </c>
      <c r="AS55" s="31">
        <f>IF($I19="n/a",0,IF(AS$4&lt;=$C55,0,IF(SUM($C55,$I19)&gt;AS$4,$AE30/$I19,$AE30-SUM($I55:AR55))))</f>
        <v>0</v>
      </c>
      <c r="AT55" s="31">
        <f>IF($I19="n/a",0,IF(AT$4&lt;=$C55,0,IF(SUM($C55,$I19)&gt;AT$4,$AE30/$I19,$AE30-SUM($I55:AS55))))</f>
        <v>0</v>
      </c>
      <c r="AU55" s="31">
        <f>IF($I19="n/a",0,IF(AU$4&lt;=$C55,0,IF(SUM($C55,$I19)&gt;AU$4,$AE30/$I19,$AE30-SUM($I55:AT55))))</f>
        <v>0</v>
      </c>
      <c r="AV55" s="31">
        <f>IF($I19="n/a",0,IF(AV$4&lt;=$C55,0,IF(SUM($C55,$I19)&gt;AV$4,$AE30/$I19,$AE30-SUM($I55:AU55))))</f>
        <v>0</v>
      </c>
      <c r="AW55" s="31">
        <f>IF($I19="n/a",0,IF(AW$4&lt;=$C55,0,IF(SUM($C55,$I19)&gt;AW$4,$AE30/$I19,$AE30-SUM($I55:AV55))))</f>
        <v>0</v>
      </c>
      <c r="AX55" s="31">
        <f>IF($I19="n/a",0,IF(AX$4&lt;=$C55,0,IF(SUM($C55,$I19)&gt;AX$4,$AE30/$I19,$AE30-SUM($I55:AW55))))</f>
        <v>0</v>
      </c>
      <c r="AY55" s="31">
        <f>IF($I19="n/a",0,IF(AY$4&lt;=$C55,0,IF(SUM($C55,$I19)&gt;AY$4,$AE30/$I19,$AE30-SUM($I55:AX55))))</f>
        <v>0</v>
      </c>
      <c r="AZ55" s="31">
        <f>IF($I19="n/a",0,IF(AZ$4&lt;=$C55,0,IF(SUM($C55,$I19)&gt;AZ$4,$AE30/$I19,$AE30-SUM($I55:AY55))))</f>
        <v>0</v>
      </c>
      <c r="BA55" s="31">
        <f>IF($I19="n/a",0,IF(BA$4&lt;=$C55,0,IF(SUM($C55,$I19)&gt;BA$4,$AE30/$I19,$AE30-SUM($I55:AZ55))))</f>
        <v>0</v>
      </c>
      <c r="BB55" s="31">
        <f>IF($I19="n/a",0,IF(BB$4&lt;=$C55,0,IF(SUM($C55,$I19)&gt;BB$4,$AE30/$I19,$AE30-SUM($I55:BA55))))</f>
        <v>0</v>
      </c>
      <c r="BC55" s="31">
        <f>IF($I19="n/a",0,IF(BC$4&lt;=$C55,0,IF(SUM($C55,$I19)&gt;BC$4,$AE30/$I19,$AE30-SUM($I55:BB55))))</f>
        <v>0</v>
      </c>
      <c r="BD55" s="31">
        <f>IF($I19="n/a",0,IF(BD$4&lt;=$C55,0,IF(SUM($C55,$I19)&gt;BD$4,$AE30/$I19,$AE30-SUM($I55:BC55))))</f>
        <v>0</v>
      </c>
      <c r="BE55" s="31">
        <f>IF($I19="n/a",0,IF(BE$4&lt;=$C55,0,IF(SUM($C55,$I19)&gt;BE$4,$AE30/$I19,$AE30-SUM($I55:BD55))))</f>
        <v>0</v>
      </c>
      <c r="BF55" s="31">
        <f>IF($I19="n/a",0,IF(BF$4&lt;=$C55,0,IF(SUM($C55,$I19)&gt;BF$4,$AE30/$I19,$AE30-SUM($I55:BE55))))</f>
        <v>0</v>
      </c>
      <c r="BG55" s="31">
        <f>IF($I19="n/a",0,IF(BG$4&lt;=$C55,0,IF(SUM($C55,$I19)&gt;BG$4,$AE30/$I19,$AE30-SUM($I55:BF55))))</f>
        <v>0</v>
      </c>
      <c r="BH55" s="31">
        <f>IF($I19="n/a",0,IF(BH$4&lt;=$C55,0,IF(SUM($C55,$I19)&gt;BH$4,$AE30/$I19,$AE30-SUM($I55:BG55))))</f>
        <v>0</v>
      </c>
      <c r="BI55" s="31">
        <f>IF($I19="n/a",0,IF(BI$4&lt;=$C55,0,IF(SUM($C55,$I19)&gt;BI$4,$AE30/$I19,$AE30-SUM($I55:BH55))))</f>
        <v>0</v>
      </c>
      <c r="BJ55" s="31">
        <f>IF($I19="n/a",0,IF(BJ$4&lt;=$C55,0,IF(SUM($C55,$I19)&gt;BJ$4,$AE30/$I19,$AE30-SUM($I55:BI55))))</f>
        <v>0</v>
      </c>
      <c r="BK55" s="31">
        <f>IF($I19="n/a",0,IF(BK$4&lt;=$C55,0,IF(SUM($C55,$I19)&gt;BK$4,$AE30/$I19,$AE30-SUM($I55:BJ55))))</f>
        <v>0</v>
      </c>
      <c r="BL55" s="31">
        <f>IF($I19="n/a",0,IF(BL$4&lt;=$C55,0,IF(SUM($C55,$I19)&gt;BL$4,$AE30/$I19,$AE30-SUM($I55:BK55))))</f>
        <v>0</v>
      </c>
      <c r="BM55" s="31">
        <f>IF($I19="n/a",0,IF(BM$4&lt;=$C55,0,IF(SUM($C55,$I19)&gt;BM$4,$AE30/$I19,$AE30-SUM($I55:BL55))))</f>
        <v>0</v>
      </c>
      <c r="BN55" s="31">
        <f>IF($I19="n/a",0,IF(BN$4&lt;=$C55,0,IF(SUM($C55,$I19)&gt;BN$4,$AE30/$I19,$AE30-SUM($I55:BM55))))</f>
        <v>0</v>
      </c>
      <c r="BO55" s="31">
        <f>IF($I19="n/a",0,IF(BO$4&lt;=$C55,0,IF(SUM($C55,$I19)&gt;BO$4,$AE30/$I19,$AE30-SUM($I55:BN55))))</f>
        <v>0</v>
      </c>
      <c r="BP55" s="31">
        <f>IF($I19="n/a",0,IF(BP$4&lt;=$C55,0,IF(SUM($C55,$I19)&gt;BP$4,$AE30/$I19,$AE30-SUM($I55:BO55))))</f>
        <v>0</v>
      </c>
      <c r="BQ55" s="31">
        <f>IF($I19="n/a",0,IF(BQ$4&lt;=$C55,0,IF(SUM($C55,$I19)&gt;BQ$4,$AE30/$I19,$AE30-SUM($I55:BP55))))</f>
        <v>0</v>
      </c>
      <c r="BR55" s="31">
        <f>IF($I19="n/a",0,IF(BR$4&lt;=$C55,0,IF(SUM($C55,$I19)&gt;BR$4,$AE30/$I19,$AE30-SUM($I55:BQ55))))</f>
        <v>0</v>
      </c>
      <c r="BS55" s="31">
        <f>IF($I19="n/a",0,IF(BS$4&lt;=$C55,0,IF(SUM($C55,$I19)&gt;BS$4,$AE30/$I19,$AE30-SUM($I55:BR55))))</f>
        <v>0</v>
      </c>
      <c r="BT55" s="31">
        <f>IF($I19="n/a",0,IF(BT$4&lt;=$C55,0,IF(SUM($C55,$I19)&gt;BT$4,$AE30/$I19,$AE30-SUM($I55:BS55))))</f>
        <v>0</v>
      </c>
      <c r="BU55" s="31">
        <f>IF($I19="n/a",0,IF(BU$4&lt;=$C55,0,IF(SUM($C55,$I19)&gt;BU$4,$AE30/$I19,$AE30-SUM($I55:BT55))))</f>
        <v>0</v>
      </c>
      <c r="BV55" s="31">
        <f>IF($I19="n/a",0,IF(BV$4&lt;=$C55,0,IF(SUM($C55,$I19)&gt;BV$4,$AE30/$I19,$AE30-SUM($I55:BU55))))</f>
        <v>0</v>
      </c>
      <c r="BW55" s="31">
        <f>IF($I19="n/a",0,IF(BW$4&lt;=$C55,0,IF(SUM($C55,$I19)&gt;BW$4,$AE30/$I19,$AE30-SUM($I55:BV55))))</f>
        <v>0</v>
      </c>
      <c r="BX55" s="31">
        <f>IF($I19="n/a",0,IF(BX$4&lt;=$C55,0,IF(SUM($C55,$I19)&gt;BX$4,$AE30/$I19,$AE30-SUM($I55:BW55))))</f>
        <v>0</v>
      </c>
      <c r="BY55" s="31">
        <f>IF($I19="n/a",0,IF(BY$4&lt;=$C55,0,IF(SUM($C55,$I19)&gt;BY$4,$AE30/$I19,$AE30-SUM($I55:BX55))))</f>
        <v>0</v>
      </c>
      <c r="BZ55" s="31">
        <f>IF($I19="n/a",0,IF(BZ$4&lt;=$C55,0,IF(SUM($C55,$I19)&gt;BZ$4,$AE30/$I19,$AE30-SUM($I55:BY55))))</f>
        <v>0</v>
      </c>
      <c r="CA55" s="31">
        <f>IF($I19="n/a",0,IF(CA$4&lt;=$C55,0,IF(SUM($C55,$I19)&gt;CA$4,$AE30/$I19,$AE30-SUM($I55:BZ55))))</f>
        <v>0</v>
      </c>
      <c r="CB55" s="31">
        <f>IF($I19="n/a",0,IF(CB$4&lt;=$C55,0,IF(SUM($C55,$I19)&gt;CB$4,$AE30/$I19,$AE30-SUM($I55:CA55))))</f>
        <v>0</v>
      </c>
      <c r="CC55" s="31">
        <f>IF($I19="n/a",0,IF(CC$4&lt;=$C55,0,IF(SUM($C55,$I19)&gt;CC$4,$AE30/$I19,$AE30-SUM($I55:CB55))))</f>
        <v>0</v>
      </c>
      <c r="CD55" s="31">
        <f>IF($I19="n/a",0,IF(CD$4&lt;=$C55,0,IF(SUM($C55,$I19)&gt;CD$4,$AE30/$I19,$AE30-SUM($I55:CC55))))</f>
        <v>0</v>
      </c>
      <c r="CE55" s="31">
        <f>IF($I19="n/a",0,IF(CE$4&lt;=$C55,0,IF(SUM($C55,$I19)&gt;CE$4,$AE30/$I19,$AE30-SUM($I55:CD55))))</f>
        <v>0</v>
      </c>
      <c r="CF55" s="31">
        <f>IF($I19="n/a",0,IF(CF$4&lt;=$C55,0,IF(SUM($C55,$I19)&gt;CF$4,$AE30/$I19,$AE30-SUM($I55:CE55))))</f>
        <v>0</v>
      </c>
    </row>
    <row r="56" spans="3:84" ht="12.75" customHeight="1">
      <c r="C56" s="202">
        <v>2038</v>
      </c>
      <c r="D56" s="21" t="s">
        <v>68</v>
      </c>
      <c r="E56" s="21" t="s">
        <v>197</v>
      </c>
      <c r="I56" s="31"/>
      <c r="J56" s="171">
        <f>IF($I19="n/a",0,IF(J$4&lt;=$C56,0,IF(SUM($C56,$I19)&gt;J$4,$AF30/$I19,$AF30-SUM($I56:I56))))</f>
        <v>0</v>
      </c>
      <c r="K56" s="171">
        <f>IF($I19="n/a",0,IF(K$4&lt;=$C56,0,IF(SUM($C56,$I19)&gt;K$4,$AF30/$I19,$AF30-SUM($I56:J56))))</f>
        <v>0</v>
      </c>
      <c r="L56" s="171">
        <f>IF($I19="n/a",0,IF(L$4&lt;=$C56,0,IF(SUM($C56,$I19)&gt;L$4,$AF30/$I19,$AF30-SUM($I56:K56))))</f>
        <v>0</v>
      </c>
      <c r="M56" s="171">
        <f>IF($I19="n/a",0,IF(M$4&lt;=$C56,0,IF(SUM($C56,$I19)&gt;M$4,$AF30/$I19,$AF30-SUM($I56:L56))))</f>
        <v>0</v>
      </c>
      <c r="N56" s="171">
        <f>IF($I19="n/a",0,IF(N$4&lt;=$C56,0,IF(SUM($C56,$I19)&gt;N$4,$AF30/$I19,$AF30-SUM($I56:M56))))</f>
        <v>0</v>
      </c>
      <c r="O56" s="31">
        <f>IF($I19="n/a",0,IF(O$4&lt;=$C56,0,IF(SUM($C56,$I19)&gt;O$4,$AF30/$I19,$AF30-SUM($I56:N56))))</f>
        <v>0</v>
      </c>
      <c r="P56" s="31">
        <f>IF($I19="n/a",0,IF(P$4&lt;=$C56,0,IF(SUM($C56,$I19)&gt;P$4,$AF30/$I19,$AF30-SUM($I56:O56))))</f>
        <v>0</v>
      </c>
      <c r="Q56" s="31">
        <f>IF($I19="n/a",0,IF(Q$4&lt;=$C56,0,IF(SUM($C56,$I19)&gt;Q$4,$AF30/$I19,$AF30-SUM($I56:P56))))</f>
        <v>0</v>
      </c>
      <c r="R56" s="31">
        <f>IF($I19="n/a",0,IF(R$4&lt;=$C56,0,IF(SUM($C56,$I19)&gt;R$4,$AF30/$I19,$AF30-SUM($I56:Q56))))</f>
        <v>0</v>
      </c>
      <c r="S56" s="31">
        <f>IF($I19="n/a",0,IF(S$4&lt;=$C56,0,IF(SUM($C56,$I19)&gt;S$4,$AF30/$I19,$AF30-SUM($I56:R56))))</f>
        <v>0</v>
      </c>
      <c r="T56" s="31">
        <f>IF($I19="n/a",0,IF(T$4&lt;=$C56,0,IF(SUM($C56,$I19)&gt;T$4,$AF30/$I19,$AF30-SUM($I56:S56))))</f>
        <v>0</v>
      </c>
      <c r="U56" s="31">
        <f>IF($I19="n/a",0,IF(U$4&lt;=$C56,0,IF(SUM($C56,$I19)&gt;U$4,$AF30/$I19,$AF30-SUM($I56:T56))))</f>
        <v>0</v>
      </c>
      <c r="V56" s="31">
        <f>IF($I19="n/a",0,IF(V$4&lt;=$C56,0,IF(SUM($C56,$I19)&gt;V$4,$AF30/$I19,$AF30-SUM($I56:U56))))</f>
        <v>0</v>
      </c>
      <c r="W56" s="31">
        <f>IF($I19="n/a",0,IF(W$4&lt;=$C56,0,IF(SUM($C56,$I19)&gt;W$4,$AF30/$I19,$AF30-SUM($I56:V56))))</f>
        <v>0</v>
      </c>
      <c r="X56" s="31">
        <f>IF($I19="n/a",0,IF(X$4&lt;=$C56,0,IF(SUM($C56,$I19)&gt;X$4,$AF30/$I19,$AF30-SUM($I56:W56))))</f>
        <v>0</v>
      </c>
      <c r="Y56" s="31">
        <f>IF($I19="n/a",0,IF(Y$4&lt;=$C56,0,IF(SUM($C56,$I19)&gt;Y$4,$AF30/$I19,$AF30-SUM($I56:X56))))</f>
        <v>0</v>
      </c>
      <c r="Z56" s="31">
        <f>IF($I19="n/a",0,IF(Z$4&lt;=$C56,0,IF(SUM($C56,$I19)&gt;Z$4,$AF30/$I19,$AF30-SUM($I56:Y56))))</f>
        <v>0</v>
      </c>
      <c r="AA56" s="31">
        <f>IF($I19="n/a",0,IF(AA$4&lt;=$C56,0,IF(SUM($C56,$I19)&gt;AA$4,$AF30/$I19,$AF30-SUM($I56:Z56))))</f>
        <v>0</v>
      </c>
      <c r="AB56" s="31">
        <f>IF($I19="n/a",0,IF(AB$4&lt;=$C56,0,IF(SUM($C56,$I19)&gt;AB$4,$AF30/$I19,$AF30-SUM($I56:AA56))))</f>
        <v>0</v>
      </c>
      <c r="AC56" s="31">
        <f>IF($I19="n/a",0,IF(AC$4&lt;=$C56,0,IF(SUM($C56,$I19)&gt;AC$4,$AF30/$I19,$AF30-SUM($I56:AB56))))</f>
        <v>0</v>
      </c>
      <c r="AD56" s="31">
        <f>IF($I19="n/a",0,IF(AD$4&lt;=$C56,0,IF(SUM($C56,$I19)&gt;AD$4,$AF30/$I19,$AF30-SUM($I56:AC56))))</f>
        <v>0</v>
      </c>
      <c r="AE56" s="31">
        <f>IF($I19="n/a",0,IF(AE$4&lt;=$C56,0,IF(SUM($C56,$I19)&gt;AE$4,$AF30/$I19,$AF30-SUM($I56:AD56))))</f>
        <v>0</v>
      </c>
      <c r="AF56" s="31">
        <f>IF($I19="n/a",0,IF(AF$4&lt;=$C56,0,IF(SUM($C56,$I19)&gt;AF$4,$AF30/$I19,$AF30-SUM($I56:AE56))))</f>
        <v>0</v>
      </c>
      <c r="AG56" s="31">
        <f>IF($I19="n/a",0,IF(AG$4&lt;=$C56,0,IF(SUM($C56,$I19)&gt;AG$4,$AF30/$I19,$AF30-SUM($I56:AF56))))</f>
        <v>0</v>
      </c>
      <c r="AH56" s="31">
        <f>IF($I19="n/a",0,IF(AH$4&lt;=$C56,0,IF(SUM($C56,$I19)&gt;AH$4,$AF30/$I19,$AF30-SUM($I56:AG56))))</f>
        <v>0</v>
      </c>
      <c r="AI56" s="31">
        <f>IF($I19="n/a",0,IF(AI$4&lt;=$C56,0,IF(SUM($C56,$I19)&gt;AI$4,$AF30/$I19,$AF30-SUM($I56:AH56))))</f>
        <v>0</v>
      </c>
      <c r="AJ56" s="31">
        <f>IF($I19="n/a",0,IF(AJ$4&lt;=$C56,0,IF(SUM($C56,$I19)&gt;AJ$4,$AF30/$I19,$AF30-SUM($I56:AI56))))</f>
        <v>0</v>
      </c>
      <c r="AK56" s="31">
        <f>IF($I19="n/a",0,IF(AK$4&lt;=$C56,0,IF(SUM($C56,$I19)&gt;AK$4,$AF30/$I19,$AF30-SUM($I56:AJ56))))</f>
        <v>0</v>
      </c>
      <c r="AL56" s="31">
        <f>IF($I19="n/a",0,IF(AL$4&lt;=$C56,0,IF(SUM($C56,$I19)&gt;AL$4,$AF30/$I19,$AF30-SUM($I56:AK56))))</f>
        <v>0</v>
      </c>
      <c r="AM56" s="31">
        <f>IF($I19="n/a",0,IF(AM$4&lt;=$C56,0,IF(SUM($C56,$I19)&gt;AM$4,$AF30/$I19,$AF30-SUM($I56:AL56))))</f>
        <v>0</v>
      </c>
      <c r="AN56" s="31">
        <f>IF($I19="n/a",0,IF(AN$4&lt;=$C56,0,IF(SUM($C56,$I19)&gt;AN$4,$AF30/$I19,$AF30-SUM($I56:AM56))))</f>
        <v>0</v>
      </c>
      <c r="AO56" s="31">
        <f>IF($I19="n/a",0,IF(AO$4&lt;=$C56,0,IF(SUM($C56,$I19)&gt;AO$4,$AF30/$I19,$AF30-SUM($I56:AN56))))</f>
        <v>0</v>
      </c>
      <c r="AP56" s="31">
        <f>IF($I19="n/a",0,IF(AP$4&lt;=$C56,0,IF(SUM($C56,$I19)&gt;AP$4,$AF30/$I19,$AF30-SUM($I56:AO56))))</f>
        <v>0</v>
      </c>
      <c r="AQ56" s="31">
        <f>IF($I19="n/a",0,IF(AQ$4&lt;=$C56,0,IF(SUM($C56,$I19)&gt;AQ$4,$AF30/$I19,$AF30-SUM($I56:AP56))))</f>
        <v>0</v>
      </c>
      <c r="AR56" s="31">
        <f>IF($I19="n/a",0,IF(AR$4&lt;=$C56,0,IF(SUM($C56,$I19)&gt;AR$4,$AF30/$I19,$AF30-SUM($I56:AQ56))))</f>
        <v>0</v>
      </c>
      <c r="AS56" s="31">
        <f>IF($I19="n/a",0,IF(AS$4&lt;=$C56,0,IF(SUM($C56,$I19)&gt;AS$4,$AF30/$I19,$AF30-SUM($I56:AR56))))</f>
        <v>0</v>
      </c>
      <c r="AT56" s="31">
        <f>IF($I19="n/a",0,IF(AT$4&lt;=$C56,0,IF(SUM($C56,$I19)&gt;AT$4,$AF30/$I19,$AF30-SUM($I56:AS56))))</f>
        <v>0</v>
      </c>
      <c r="AU56" s="31">
        <f>IF($I19="n/a",0,IF(AU$4&lt;=$C56,0,IF(SUM($C56,$I19)&gt;AU$4,$AF30/$I19,$AF30-SUM($I56:AT56))))</f>
        <v>0</v>
      </c>
      <c r="AV56" s="31">
        <f>IF($I19="n/a",0,IF(AV$4&lt;=$C56,0,IF(SUM($C56,$I19)&gt;AV$4,$AF30/$I19,$AF30-SUM($I56:AU56))))</f>
        <v>0</v>
      </c>
      <c r="AW56" s="31">
        <f>IF($I19="n/a",0,IF(AW$4&lt;=$C56,0,IF(SUM($C56,$I19)&gt;AW$4,$AF30/$I19,$AF30-SUM($I56:AV56))))</f>
        <v>0</v>
      </c>
      <c r="AX56" s="31">
        <f>IF($I19="n/a",0,IF(AX$4&lt;=$C56,0,IF(SUM($C56,$I19)&gt;AX$4,$AF30/$I19,$AF30-SUM($I56:AW56))))</f>
        <v>0</v>
      </c>
      <c r="AY56" s="31">
        <f>IF($I19="n/a",0,IF(AY$4&lt;=$C56,0,IF(SUM($C56,$I19)&gt;AY$4,$AF30/$I19,$AF30-SUM($I56:AX56))))</f>
        <v>0</v>
      </c>
      <c r="AZ56" s="31">
        <f>IF($I19="n/a",0,IF(AZ$4&lt;=$C56,0,IF(SUM($C56,$I19)&gt;AZ$4,$AF30/$I19,$AF30-SUM($I56:AY56))))</f>
        <v>0</v>
      </c>
      <c r="BA56" s="31">
        <f>IF($I19="n/a",0,IF(BA$4&lt;=$C56,0,IF(SUM($C56,$I19)&gt;BA$4,$AF30/$I19,$AF30-SUM($I56:AZ56))))</f>
        <v>0</v>
      </c>
      <c r="BB56" s="31">
        <f>IF($I19="n/a",0,IF(BB$4&lt;=$C56,0,IF(SUM($C56,$I19)&gt;BB$4,$AF30/$I19,$AF30-SUM($I56:BA56))))</f>
        <v>0</v>
      </c>
      <c r="BC56" s="31">
        <f>IF($I19="n/a",0,IF(BC$4&lt;=$C56,0,IF(SUM($C56,$I19)&gt;BC$4,$AF30/$I19,$AF30-SUM($I56:BB56))))</f>
        <v>0</v>
      </c>
      <c r="BD56" s="31">
        <f>IF($I19="n/a",0,IF(BD$4&lt;=$C56,0,IF(SUM($C56,$I19)&gt;BD$4,$AF30/$I19,$AF30-SUM($I56:BC56))))</f>
        <v>0</v>
      </c>
      <c r="BE56" s="31">
        <f>IF($I19="n/a",0,IF(BE$4&lt;=$C56,0,IF(SUM($C56,$I19)&gt;BE$4,$AF30/$I19,$AF30-SUM($I56:BD56))))</f>
        <v>0</v>
      </c>
      <c r="BF56" s="31">
        <f>IF($I19="n/a",0,IF(BF$4&lt;=$C56,0,IF(SUM($C56,$I19)&gt;BF$4,$AF30/$I19,$AF30-SUM($I56:BE56))))</f>
        <v>0</v>
      </c>
      <c r="BG56" s="31">
        <f>IF($I19="n/a",0,IF(BG$4&lt;=$C56,0,IF(SUM($C56,$I19)&gt;BG$4,$AF30/$I19,$AF30-SUM($I56:BF56))))</f>
        <v>0</v>
      </c>
      <c r="BH56" s="31">
        <f>IF($I19="n/a",0,IF(BH$4&lt;=$C56,0,IF(SUM($C56,$I19)&gt;BH$4,$AF30/$I19,$AF30-SUM($I56:BG56))))</f>
        <v>0</v>
      </c>
      <c r="BI56" s="31">
        <f>IF($I19="n/a",0,IF(BI$4&lt;=$C56,0,IF(SUM($C56,$I19)&gt;BI$4,$AF30/$I19,$AF30-SUM($I56:BH56))))</f>
        <v>0</v>
      </c>
      <c r="BJ56" s="31">
        <f>IF($I19="n/a",0,IF(BJ$4&lt;=$C56,0,IF(SUM($C56,$I19)&gt;BJ$4,$AF30/$I19,$AF30-SUM($I56:BI56))))</f>
        <v>0</v>
      </c>
      <c r="BK56" s="31">
        <f>IF($I19="n/a",0,IF(BK$4&lt;=$C56,0,IF(SUM($C56,$I19)&gt;BK$4,$AF30/$I19,$AF30-SUM($I56:BJ56))))</f>
        <v>0</v>
      </c>
      <c r="BL56" s="31">
        <f>IF($I19="n/a",0,IF(BL$4&lt;=$C56,0,IF(SUM($C56,$I19)&gt;BL$4,$AF30/$I19,$AF30-SUM($I56:BK56))))</f>
        <v>0</v>
      </c>
      <c r="BM56" s="31">
        <f>IF($I19="n/a",0,IF(BM$4&lt;=$C56,0,IF(SUM($C56,$I19)&gt;BM$4,$AF30/$I19,$AF30-SUM($I56:BL56))))</f>
        <v>0</v>
      </c>
      <c r="BN56" s="31">
        <f>IF($I19="n/a",0,IF(BN$4&lt;=$C56,0,IF(SUM($C56,$I19)&gt;BN$4,$AF30/$I19,$AF30-SUM($I56:BM56))))</f>
        <v>0</v>
      </c>
      <c r="BO56" s="31">
        <f>IF($I19="n/a",0,IF(BO$4&lt;=$C56,0,IF(SUM($C56,$I19)&gt;BO$4,$AF30/$I19,$AF30-SUM($I56:BN56))))</f>
        <v>0</v>
      </c>
      <c r="BP56" s="31">
        <f>IF($I19="n/a",0,IF(BP$4&lt;=$C56,0,IF(SUM($C56,$I19)&gt;BP$4,$AF30/$I19,$AF30-SUM($I56:BO56))))</f>
        <v>0</v>
      </c>
      <c r="BQ56" s="31">
        <f>IF($I19="n/a",0,IF(BQ$4&lt;=$C56,0,IF(SUM($C56,$I19)&gt;BQ$4,$AF30/$I19,$AF30-SUM($I56:BP56))))</f>
        <v>0</v>
      </c>
      <c r="BR56" s="31">
        <f>IF($I19="n/a",0,IF(BR$4&lt;=$C56,0,IF(SUM($C56,$I19)&gt;BR$4,$AF30/$I19,$AF30-SUM($I56:BQ56))))</f>
        <v>0</v>
      </c>
      <c r="BS56" s="31">
        <f>IF($I19="n/a",0,IF(BS$4&lt;=$C56,0,IF(SUM($C56,$I19)&gt;BS$4,$AF30/$I19,$AF30-SUM($I56:BR56))))</f>
        <v>0</v>
      </c>
      <c r="BT56" s="31">
        <f>IF($I19="n/a",0,IF(BT$4&lt;=$C56,0,IF(SUM($C56,$I19)&gt;BT$4,$AF30/$I19,$AF30-SUM($I56:BS56))))</f>
        <v>0</v>
      </c>
      <c r="BU56" s="31">
        <f>IF($I19="n/a",0,IF(BU$4&lt;=$C56,0,IF(SUM($C56,$I19)&gt;BU$4,$AF30/$I19,$AF30-SUM($I56:BT56))))</f>
        <v>0</v>
      </c>
      <c r="BV56" s="31">
        <f>IF($I19="n/a",0,IF(BV$4&lt;=$C56,0,IF(SUM($C56,$I19)&gt;BV$4,$AF30/$I19,$AF30-SUM($I56:BU56))))</f>
        <v>0</v>
      </c>
      <c r="BW56" s="31">
        <f>IF($I19="n/a",0,IF(BW$4&lt;=$C56,0,IF(SUM($C56,$I19)&gt;BW$4,$AF30/$I19,$AF30-SUM($I56:BV56))))</f>
        <v>0</v>
      </c>
      <c r="BX56" s="31">
        <f>IF($I19="n/a",0,IF(BX$4&lt;=$C56,0,IF(SUM($C56,$I19)&gt;BX$4,$AF30/$I19,$AF30-SUM($I56:BW56))))</f>
        <v>0</v>
      </c>
      <c r="BY56" s="31">
        <f>IF($I19="n/a",0,IF(BY$4&lt;=$C56,0,IF(SUM($C56,$I19)&gt;BY$4,$AF30/$I19,$AF30-SUM($I56:BX56))))</f>
        <v>0</v>
      </c>
      <c r="BZ56" s="31">
        <f>IF($I19="n/a",0,IF(BZ$4&lt;=$C56,0,IF(SUM($C56,$I19)&gt;BZ$4,$AF30/$I19,$AF30-SUM($I56:BY56))))</f>
        <v>0</v>
      </c>
      <c r="CA56" s="31">
        <f>IF($I19="n/a",0,IF(CA$4&lt;=$C56,0,IF(SUM($C56,$I19)&gt;CA$4,$AF30/$I19,$AF30-SUM($I56:BZ56))))</f>
        <v>0</v>
      </c>
      <c r="CB56" s="31">
        <f>IF($I19="n/a",0,IF(CB$4&lt;=$C56,0,IF(SUM($C56,$I19)&gt;CB$4,$AF30/$I19,$AF30-SUM($I56:CA56))))</f>
        <v>0</v>
      </c>
      <c r="CC56" s="31">
        <f>IF($I19="n/a",0,IF(CC$4&lt;=$C56,0,IF(SUM($C56,$I19)&gt;CC$4,$AF30/$I19,$AF30-SUM($I56:CB56))))</f>
        <v>0</v>
      </c>
      <c r="CD56" s="31">
        <f>IF($I19="n/a",0,IF(CD$4&lt;=$C56,0,IF(SUM($C56,$I19)&gt;CD$4,$AF30/$I19,$AF30-SUM($I56:CC56))))</f>
        <v>0</v>
      </c>
      <c r="CE56" s="31">
        <f>IF($I19="n/a",0,IF(CE$4&lt;=$C56,0,IF(SUM($C56,$I19)&gt;CE$4,$AF30/$I19,$AF30-SUM($I56:CD56))))</f>
        <v>0</v>
      </c>
      <c r="CF56" s="31">
        <f>IF($I19="n/a",0,IF(CF$4&lt;=$C56,0,IF(SUM($C56,$I19)&gt;CF$4,$AF30/$I19,$AF30-SUM($I56:CE56))))</f>
        <v>0</v>
      </c>
    </row>
    <row r="57" spans="3:84" ht="12.75" customHeight="1">
      <c r="C57" s="202">
        <v>2039</v>
      </c>
      <c r="D57" s="21" t="s">
        <v>69</v>
      </c>
      <c r="E57" s="21" t="s">
        <v>197</v>
      </c>
      <c r="I57" s="31"/>
      <c r="J57" s="171">
        <f>IF($I19="n/a",0,IF(J$4&lt;=$C57,0,IF(SUM($C57,$I19)&gt;J$4,$AG30/$I19,$AG30-SUM($I57:I57))))</f>
        <v>0</v>
      </c>
      <c r="K57" s="171">
        <f>IF($I19="n/a",0,IF(K$4&lt;=$C57,0,IF(SUM($C57,$I19)&gt;K$4,$AG30/$I19,$AG30-SUM($I57:J57))))</f>
        <v>0</v>
      </c>
      <c r="L57" s="171">
        <f>IF($I19="n/a",0,IF(L$4&lt;=$C57,0,IF(SUM($C57,$I19)&gt;L$4,$AG30/$I19,$AG30-SUM($I57:K57))))</f>
        <v>0</v>
      </c>
      <c r="M57" s="171">
        <f>IF($I19="n/a",0,IF(M$4&lt;=$C57,0,IF(SUM($C57,$I19)&gt;M$4,$AG30/$I19,$AG30-SUM($I57:L57))))</f>
        <v>0</v>
      </c>
      <c r="N57" s="171">
        <f>IF($I19="n/a",0,IF(N$4&lt;=$C57,0,IF(SUM($C57,$I19)&gt;N$4,$AG30/$I19,$AG30-SUM($I57:M57))))</f>
        <v>0</v>
      </c>
      <c r="O57" s="31">
        <f>IF($I19="n/a",0,IF(O$4&lt;=$C57,0,IF(SUM($C57,$I19)&gt;O$4,$AG30/$I19,$AG30-SUM($I57:N57))))</f>
        <v>0</v>
      </c>
      <c r="P57" s="31">
        <f>IF($I19="n/a",0,IF(P$4&lt;=$C57,0,IF(SUM($C57,$I19)&gt;P$4,$AG30/$I19,$AG30-SUM($I57:O57))))</f>
        <v>0</v>
      </c>
      <c r="Q57" s="31">
        <f>IF($I19="n/a",0,IF(Q$4&lt;=$C57,0,IF(SUM($C57,$I19)&gt;Q$4,$AG30/$I19,$AG30-SUM($I57:P57))))</f>
        <v>0</v>
      </c>
      <c r="R57" s="31">
        <f>IF($I19="n/a",0,IF(R$4&lt;=$C57,0,IF(SUM($C57,$I19)&gt;R$4,$AG30/$I19,$AG30-SUM($I57:Q57))))</f>
        <v>0</v>
      </c>
      <c r="S57" s="31">
        <f>IF($I19="n/a",0,IF(S$4&lt;=$C57,0,IF(SUM($C57,$I19)&gt;S$4,$AG30/$I19,$AG30-SUM($I57:R57))))</f>
        <v>0</v>
      </c>
      <c r="T57" s="31">
        <f>IF($I19="n/a",0,IF(T$4&lt;=$C57,0,IF(SUM($C57,$I19)&gt;T$4,$AG30/$I19,$AG30-SUM($I57:S57))))</f>
        <v>0</v>
      </c>
      <c r="U57" s="31">
        <f>IF($I19="n/a",0,IF(U$4&lt;=$C57,0,IF(SUM($C57,$I19)&gt;U$4,$AG30/$I19,$AG30-SUM($I57:T57))))</f>
        <v>0</v>
      </c>
      <c r="V57" s="31">
        <f>IF($I19="n/a",0,IF(V$4&lt;=$C57,0,IF(SUM($C57,$I19)&gt;V$4,$AG30/$I19,$AG30-SUM($I57:U57))))</f>
        <v>0</v>
      </c>
      <c r="W57" s="31">
        <f>IF($I19="n/a",0,IF(W$4&lt;=$C57,0,IF(SUM($C57,$I19)&gt;W$4,$AG30/$I19,$AG30-SUM($I57:V57))))</f>
        <v>0</v>
      </c>
      <c r="X57" s="31">
        <f>IF($I19="n/a",0,IF(X$4&lt;=$C57,0,IF(SUM($C57,$I19)&gt;X$4,$AG30/$I19,$AG30-SUM($I57:W57))))</f>
        <v>0</v>
      </c>
      <c r="Y57" s="31">
        <f>IF($I19="n/a",0,IF(Y$4&lt;=$C57,0,IF(SUM($C57,$I19)&gt;Y$4,$AG30/$I19,$AG30-SUM($I57:X57))))</f>
        <v>0</v>
      </c>
      <c r="Z57" s="31">
        <f>IF($I19="n/a",0,IF(Z$4&lt;=$C57,0,IF(SUM($C57,$I19)&gt;Z$4,$AG30/$I19,$AG30-SUM($I57:Y57))))</f>
        <v>0</v>
      </c>
      <c r="AA57" s="31">
        <f>IF($I19="n/a",0,IF(AA$4&lt;=$C57,0,IF(SUM($C57,$I19)&gt;AA$4,$AG30/$I19,$AG30-SUM($I57:Z57))))</f>
        <v>0</v>
      </c>
      <c r="AB57" s="31">
        <f>IF($I19="n/a",0,IF(AB$4&lt;=$C57,0,IF(SUM($C57,$I19)&gt;AB$4,$AG30/$I19,$AG30-SUM($I57:AA57))))</f>
        <v>0</v>
      </c>
      <c r="AC57" s="31">
        <f>IF($I19="n/a",0,IF(AC$4&lt;=$C57,0,IF(SUM($C57,$I19)&gt;AC$4,$AG30/$I19,$AG30-SUM($I57:AB57))))</f>
        <v>0</v>
      </c>
      <c r="AD57" s="31">
        <f>IF($I19="n/a",0,IF(AD$4&lt;=$C57,0,IF(SUM($C57,$I19)&gt;AD$4,$AG30/$I19,$AG30-SUM($I57:AC57))))</f>
        <v>0</v>
      </c>
      <c r="AE57" s="31">
        <f>IF($I19="n/a",0,IF(AE$4&lt;=$C57,0,IF(SUM($C57,$I19)&gt;AE$4,$AG30/$I19,$AG30-SUM($I57:AD57))))</f>
        <v>0</v>
      </c>
      <c r="AF57" s="31">
        <f>IF($I19="n/a",0,IF(AF$4&lt;=$C57,0,IF(SUM($C57,$I19)&gt;AF$4,$AG30/$I19,$AG30-SUM($I57:AE57))))</f>
        <v>0</v>
      </c>
      <c r="AG57" s="31">
        <f>IF($I19="n/a",0,IF(AG$4&lt;=$C57,0,IF(SUM($C57,$I19)&gt;AG$4,$AG30/$I19,$AG30-SUM($I57:AF57))))</f>
        <v>0</v>
      </c>
      <c r="AH57" s="31">
        <f>IF($I19="n/a",0,IF(AH$4&lt;=$C57,0,IF(SUM($C57,$I19)&gt;AH$4,$AG30/$I19,$AG30-SUM($I57:AG57))))</f>
        <v>0</v>
      </c>
      <c r="AI57" s="31">
        <f>IF($I19="n/a",0,IF(AI$4&lt;=$C57,0,IF(SUM($C57,$I19)&gt;AI$4,$AG30/$I19,$AG30-SUM($I57:AH57))))</f>
        <v>0</v>
      </c>
      <c r="AJ57" s="31">
        <f>IF($I19="n/a",0,IF(AJ$4&lt;=$C57,0,IF(SUM($C57,$I19)&gt;AJ$4,$AG30/$I19,$AG30-SUM($I57:AI57))))</f>
        <v>0</v>
      </c>
      <c r="AK57" s="31">
        <f>IF($I19="n/a",0,IF(AK$4&lt;=$C57,0,IF(SUM($C57,$I19)&gt;AK$4,$AG30/$I19,$AG30-SUM($I57:AJ57))))</f>
        <v>0</v>
      </c>
      <c r="AL57" s="31">
        <f>IF($I19="n/a",0,IF(AL$4&lt;=$C57,0,IF(SUM($C57,$I19)&gt;AL$4,$AG30/$I19,$AG30-SUM($I57:AK57))))</f>
        <v>0</v>
      </c>
      <c r="AM57" s="31">
        <f>IF($I19="n/a",0,IF(AM$4&lt;=$C57,0,IF(SUM($C57,$I19)&gt;AM$4,$AG30/$I19,$AG30-SUM($I57:AL57))))</f>
        <v>0</v>
      </c>
      <c r="AN57" s="31">
        <f>IF($I19="n/a",0,IF(AN$4&lt;=$C57,0,IF(SUM($C57,$I19)&gt;AN$4,$AG30/$I19,$AG30-SUM($I57:AM57))))</f>
        <v>0</v>
      </c>
      <c r="AO57" s="31">
        <f>IF($I19="n/a",0,IF(AO$4&lt;=$C57,0,IF(SUM($C57,$I19)&gt;AO$4,$AG30/$I19,$AG30-SUM($I57:AN57))))</f>
        <v>0</v>
      </c>
      <c r="AP57" s="31">
        <f>IF($I19="n/a",0,IF(AP$4&lt;=$C57,0,IF(SUM($C57,$I19)&gt;AP$4,$AG30/$I19,$AG30-SUM($I57:AO57))))</f>
        <v>0</v>
      </c>
      <c r="AQ57" s="31">
        <f>IF($I19="n/a",0,IF(AQ$4&lt;=$C57,0,IF(SUM($C57,$I19)&gt;AQ$4,$AG30/$I19,$AG30-SUM($I57:AP57))))</f>
        <v>0</v>
      </c>
      <c r="AR57" s="31">
        <f>IF($I19="n/a",0,IF(AR$4&lt;=$C57,0,IF(SUM($C57,$I19)&gt;AR$4,$AG30/$I19,$AG30-SUM($I57:AQ57))))</f>
        <v>0</v>
      </c>
      <c r="AS57" s="31">
        <f>IF($I19="n/a",0,IF(AS$4&lt;=$C57,0,IF(SUM($C57,$I19)&gt;AS$4,$AG30/$I19,$AG30-SUM($I57:AR57))))</f>
        <v>0</v>
      </c>
      <c r="AT57" s="31">
        <f>IF($I19="n/a",0,IF(AT$4&lt;=$C57,0,IF(SUM($C57,$I19)&gt;AT$4,$AG30/$I19,$AG30-SUM($I57:AS57))))</f>
        <v>0</v>
      </c>
      <c r="AU57" s="31">
        <f>IF($I19="n/a",0,IF(AU$4&lt;=$C57,0,IF(SUM($C57,$I19)&gt;AU$4,$AG30/$I19,$AG30-SUM($I57:AT57))))</f>
        <v>0</v>
      </c>
      <c r="AV57" s="31">
        <f>IF($I19="n/a",0,IF(AV$4&lt;=$C57,0,IF(SUM($C57,$I19)&gt;AV$4,$AG30/$I19,$AG30-SUM($I57:AU57))))</f>
        <v>0</v>
      </c>
      <c r="AW57" s="31">
        <f>IF($I19="n/a",0,IF(AW$4&lt;=$C57,0,IF(SUM($C57,$I19)&gt;AW$4,$AG30/$I19,$AG30-SUM($I57:AV57))))</f>
        <v>0</v>
      </c>
      <c r="AX57" s="31">
        <f>IF($I19="n/a",0,IF(AX$4&lt;=$C57,0,IF(SUM($C57,$I19)&gt;AX$4,$AG30/$I19,$AG30-SUM($I57:AW57))))</f>
        <v>0</v>
      </c>
      <c r="AY57" s="31">
        <f>IF($I19="n/a",0,IF(AY$4&lt;=$C57,0,IF(SUM($C57,$I19)&gt;AY$4,$AG30/$I19,$AG30-SUM($I57:AX57))))</f>
        <v>0</v>
      </c>
      <c r="AZ57" s="31">
        <f>IF($I19="n/a",0,IF(AZ$4&lt;=$C57,0,IF(SUM($C57,$I19)&gt;AZ$4,$AG30/$I19,$AG30-SUM($I57:AY57))))</f>
        <v>0</v>
      </c>
      <c r="BA57" s="31">
        <f>IF($I19="n/a",0,IF(BA$4&lt;=$C57,0,IF(SUM($C57,$I19)&gt;BA$4,$AG30/$I19,$AG30-SUM($I57:AZ57))))</f>
        <v>0</v>
      </c>
      <c r="BB57" s="31">
        <f>IF($I19="n/a",0,IF(BB$4&lt;=$C57,0,IF(SUM($C57,$I19)&gt;BB$4,$AG30/$I19,$AG30-SUM($I57:BA57))))</f>
        <v>0</v>
      </c>
      <c r="BC57" s="31">
        <f>IF($I19="n/a",0,IF(BC$4&lt;=$C57,0,IF(SUM($C57,$I19)&gt;BC$4,$AG30/$I19,$AG30-SUM($I57:BB57))))</f>
        <v>0</v>
      </c>
      <c r="BD57" s="31">
        <f>IF($I19="n/a",0,IF(BD$4&lt;=$C57,0,IF(SUM($C57,$I19)&gt;BD$4,$AG30/$I19,$AG30-SUM($I57:BC57))))</f>
        <v>0</v>
      </c>
      <c r="BE57" s="31">
        <f>IF($I19="n/a",0,IF(BE$4&lt;=$C57,0,IF(SUM($C57,$I19)&gt;BE$4,$AG30/$I19,$AG30-SUM($I57:BD57))))</f>
        <v>0</v>
      </c>
      <c r="BF57" s="31">
        <f>IF($I19="n/a",0,IF(BF$4&lt;=$C57,0,IF(SUM($C57,$I19)&gt;BF$4,$AG30/$I19,$AG30-SUM($I57:BE57))))</f>
        <v>0</v>
      </c>
      <c r="BG57" s="31">
        <f>IF($I19="n/a",0,IF(BG$4&lt;=$C57,0,IF(SUM($C57,$I19)&gt;BG$4,$AG30/$I19,$AG30-SUM($I57:BF57))))</f>
        <v>0</v>
      </c>
      <c r="BH57" s="31">
        <f>IF($I19="n/a",0,IF(BH$4&lt;=$C57,0,IF(SUM($C57,$I19)&gt;BH$4,$AG30/$I19,$AG30-SUM($I57:BG57))))</f>
        <v>0</v>
      </c>
      <c r="BI57" s="31">
        <f>IF($I19="n/a",0,IF(BI$4&lt;=$C57,0,IF(SUM($C57,$I19)&gt;BI$4,$AG30/$I19,$AG30-SUM($I57:BH57))))</f>
        <v>0</v>
      </c>
      <c r="BJ57" s="31">
        <f>IF($I19="n/a",0,IF(BJ$4&lt;=$C57,0,IF(SUM($C57,$I19)&gt;BJ$4,$AG30/$I19,$AG30-SUM($I57:BI57))))</f>
        <v>0</v>
      </c>
      <c r="BK57" s="31">
        <f>IF($I19="n/a",0,IF(BK$4&lt;=$C57,0,IF(SUM($C57,$I19)&gt;BK$4,$AG30/$I19,$AG30-SUM($I57:BJ57))))</f>
        <v>0</v>
      </c>
      <c r="BL57" s="31">
        <f>IF($I19="n/a",0,IF(BL$4&lt;=$C57,0,IF(SUM($C57,$I19)&gt;BL$4,$AG30/$I19,$AG30-SUM($I57:BK57))))</f>
        <v>0</v>
      </c>
      <c r="BM57" s="31">
        <f>IF($I19="n/a",0,IF(BM$4&lt;=$C57,0,IF(SUM($C57,$I19)&gt;BM$4,$AG30/$I19,$AG30-SUM($I57:BL57))))</f>
        <v>0</v>
      </c>
      <c r="BN57" s="31">
        <f>IF($I19="n/a",0,IF(BN$4&lt;=$C57,0,IF(SUM($C57,$I19)&gt;BN$4,$AG30/$I19,$AG30-SUM($I57:BM57))))</f>
        <v>0</v>
      </c>
      <c r="BO57" s="31">
        <f>IF($I19="n/a",0,IF(BO$4&lt;=$C57,0,IF(SUM($C57,$I19)&gt;BO$4,$AG30/$I19,$AG30-SUM($I57:BN57))))</f>
        <v>0</v>
      </c>
      <c r="BP57" s="31">
        <f>IF($I19="n/a",0,IF(BP$4&lt;=$C57,0,IF(SUM($C57,$I19)&gt;BP$4,$AG30/$I19,$AG30-SUM($I57:BO57))))</f>
        <v>0</v>
      </c>
      <c r="BQ57" s="31">
        <f>IF($I19="n/a",0,IF(BQ$4&lt;=$C57,0,IF(SUM($C57,$I19)&gt;BQ$4,$AG30/$I19,$AG30-SUM($I57:BP57))))</f>
        <v>0</v>
      </c>
      <c r="BR57" s="31">
        <f>IF($I19="n/a",0,IF(BR$4&lt;=$C57,0,IF(SUM($C57,$I19)&gt;BR$4,$AG30/$I19,$AG30-SUM($I57:BQ57))))</f>
        <v>0</v>
      </c>
      <c r="BS57" s="31">
        <f>IF($I19="n/a",0,IF(BS$4&lt;=$C57,0,IF(SUM($C57,$I19)&gt;BS$4,$AG30/$I19,$AG30-SUM($I57:BR57))))</f>
        <v>0</v>
      </c>
      <c r="BT57" s="31">
        <f>IF($I19="n/a",0,IF(BT$4&lt;=$C57,0,IF(SUM($C57,$I19)&gt;BT$4,$AG30/$I19,$AG30-SUM($I57:BS57))))</f>
        <v>0</v>
      </c>
      <c r="BU57" s="31">
        <f>IF($I19="n/a",0,IF(BU$4&lt;=$C57,0,IF(SUM($C57,$I19)&gt;BU$4,$AG30/$I19,$AG30-SUM($I57:BT57))))</f>
        <v>0</v>
      </c>
      <c r="BV57" s="31">
        <f>IF($I19="n/a",0,IF(BV$4&lt;=$C57,0,IF(SUM($C57,$I19)&gt;BV$4,$AG30/$I19,$AG30-SUM($I57:BU57))))</f>
        <v>0</v>
      </c>
      <c r="BW57" s="31">
        <f>IF($I19="n/a",0,IF(BW$4&lt;=$C57,0,IF(SUM($C57,$I19)&gt;BW$4,$AG30/$I19,$AG30-SUM($I57:BV57))))</f>
        <v>0</v>
      </c>
      <c r="BX57" s="31">
        <f>IF($I19="n/a",0,IF(BX$4&lt;=$C57,0,IF(SUM($C57,$I19)&gt;BX$4,$AG30/$I19,$AG30-SUM($I57:BW57))))</f>
        <v>0</v>
      </c>
      <c r="BY57" s="31">
        <f>IF($I19="n/a",0,IF(BY$4&lt;=$C57,0,IF(SUM($C57,$I19)&gt;BY$4,$AG30/$I19,$AG30-SUM($I57:BX57))))</f>
        <v>0</v>
      </c>
      <c r="BZ57" s="31">
        <f>IF($I19="n/a",0,IF(BZ$4&lt;=$C57,0,IF(SUM($C57,$I19)&gt;BZ$4,$AG30/$I19,$AG30-SUM($I57:BY57))))</f>
        <v>0</v>
      </c>
      <c r="CA57" s="31">
        <f>IF($I19="n/a",0,IF(CA$4&lt;=$C57,0,IF(SUM($C57,$I19)&gt;CA$4,$AG30/$I19,$AG30-SUM($I57:BZ57))))</f>
        <v>0</v>
      </c>
      <c r="CB57" s="31">
        <f>IF($I19="n/a",0,IF(CB$4&lt;=$C57,0,IF(SUM($C57,$I19)&gt;CB$4,$AG30/$I19,$AG30-SUM($I57:CA57))))</f>
        <v>0</v>
      </c>
      <c r="CC57" s="31">
        <f>IF($I19="n/a",0,IF(CC$4&lt;=$C57,0,IF(SUM($C57,$I19)&gt;CC$4,$AG30/$I19,$AG30-SUM($I57:CB57))))</f>
        <v>0</v>
      </c>
      <c r="CD57" s="31">
        <f>IF($I19="n/a",0,IF(CD$4&lt;=$C57,0,IF(SUM($C57,$I19)&gt;CD$4,$AG30/$I19,$AG30-SUM($I57:CC57))))</f>
        <v>0</v>
      </c>
      <c r="CE57" s="31">
        <f>IF($I19="n/a",0,IF(CE$4&lt;=$C57,0,IF(SUM($C57,$I19)&gt;CE$4,$AG30/$I19,$AG30-SUM($I57:CD57))))</f>
        <v>0</v>
      </c>
      <c r="CF57" s="31">
        <f>IF($I19="n/a",0,IF(CF$4&lt;=$C57,0,IF(SUM($C57,$I19)&gt;CF$4,$AG30/$I19,$AG30-SUM($I57:CE57))))</f>
        <v>0</v>
      </c>
    </row>
    <row r="58" spans="3:84" ht="12.75" customHeight="1">
      <c r="C58" s="202">
        <v>2040</v>
      </c>
      <c r="D58" s="21" t="s">
        <v>70</v>
      </c>
      <c r="E58" s="21" t="s">
        <v>197</v>
      </c>
      <c r="I58" s="31"/>
      <c r="J58" s="171">
        <f>IF($I19="n/a",0,IF(J$4&lt;=$C58,0,IF(SUM($C58,$I19)&gt;J$4,$AH30/$I19,$AH30-SUM($I58:I58))))</f>
        <v>0</v>
      </c>
      <c r="K58" s="171">
        <f>IF($I19="n/a",0,IF(K$4&lt;=$C58,0,IF(SUM($C58,$I19)&gt;K$4,$AH30/$I19,$AH30-SUM($I58:J58))))</f>
        <v>0</v>
      </c>
      <c r="L58" s="171">
        <f>IF($I19="n/a",0,IF(L$4&lt;=$C58,0,IF(SUM($C58,$I19)&gt;L$4,$AH30/$I19,$AH30-SUM($I58:K58))))</f>
        <v>0</v>
      </c>
      <c r="M58" s="171">
        <f>IF($I19="n/a",0,IF(M$4&lt;=$C58,0,IF(SUM($C58,$I19)&gt;M$4,$AH30/$I19,$AH30-SUM($I58:L58))))</f>
        <v>0</v>
      </c>
      <c r="N58" s="171">
        <f>IF($I19="n/a",0,IF(N$4&lt;=$C58,0,IF(SUM($C58,$I19)&gt;N$4,$AH30/$I19,$AH30-SUM($I58:M58))))</f>
        <v>0</v>
      </c>
      <c r="O58" s="31">
        <f>IF($I19="n/a",0,IF(O$4&lt;=$C58,0,IF(SUM($C58,$I19)&gt;O$4,$AH30/$I19,$AH30-SUM($I58:N58))))</f>
        <v>0</v>
      </c>
      <c r="P58" s="31">
        <f>IF($I19="n/a",0,IF(P$4&lt;=$C58,0,IF(SUM($C58,$I19)&gt;P$4,$AH30/$I19,$AH30-SUM($I58:O58))))</f>
        <v>0</v>
      </c>
      <c r="Q58" s="31">
        <f>IF($I19="n/a",0,IF(Q$4&lt;=$C58,0,IF(SUM($C58,$I19)&gt;Q$4,$AH30/$I19,$AH30-SUM($I58:P58))))</f>
        <v>0</v>
      </c>
      <c r="R58" s="31">
        <f>IF($I19="n/a",0,IF(R$4&lt;=$C58,0,IF(SUM($C58,$I19)&gt;R$4,$AH30/$I19,$AH30-SUM($I58:Q58))))</f>
        <v>0</v>
      </c>
      <c r="S58" s="31">
        <f>IF($I19="n/a",0,IF(S$4&lt;=$C58,0,IF(SUM($C58,$I19)&gt;S$4,$AH30/$I19,$AH30-SUM($I58:R58))))</f>
        <v>0</v>
      </c>
      <c r="T58" s="31">
        <f>IF($I19="n/a",0,IF(T$4&lt;=$C58,0,IF(SUM($C58,$I19)&gt;T$4,$AH30/$I19,$AH30-SUM($I58:S58))))</f>
        <v>0</v>
      </c>
      <c r="U58" s="31">
        <f>IF($I19="n/a",0,IF(U$4&lt;=$C58,0,IF(SUM($C58,$I19)&gt;U$4,$AH30/$I19,$AH30-SUM($I58:T58))))</f>
        <v>0</v>
      </c>
      <c r="V58" s="31">
        <f>IF($I19="n/a",0,IF(V$4&lt;=$C58,0,IF(SUM($C58,$I19)&gt;V$4,$AH30/$I19,$AH30-SUM($I58:U58))))</f>
        <v>0</v>
      </c>
      <c r="W58" s="31">
        <f>IF($I19="n/a",0,IF(W$4&lt;=$C58,0,IF(SUM($C58,$I19)&gt;W$4,$AH30/$I19,$AH30-SUM($I58:V58))))</f>
        <v>0</v>
      </c>
      <c r="X58" s="31">
        <f>IF($I19="n/a",0,IF(X$4&lt;=$C58,0,IF(SUM($C58,$I19)&gt;X$4,$AH30/$I19,$AH30-SUM($I58:W58))))</f>
        <v>0</v>
      </c>
      <c r="Y58" s="31">
        <f>IF($I19="n/a",0,IF(Y$4&lt;=$C58,0,IF(SUM($C58,$I19)&gt;Y$4,$AH30/$I19,$AH30-SUM($I58:X58))))</f>
        <v>0</v>
      </c>
      <c r="Z58" s="31">
        <f>IF($I19="n/a",0,IF(Z$4&lt;=$C58,0,IF(SUM($C58,$I19)&gt;Z$4,$AH30/$I19,$AH30-SUM($I58:Y58))))</f>
        <v>0</v>
      </c>
      <c r="AA58" s="31">
        <f>IF($I19="n/a",0,IF(AA$4&lt;=$C58,0,IF(SUM($C58,$I19)&gt;AA$4,$AH30/$I19,$AH30-SUM($I58:Z58))))</f>
        <v>0</v>
      </c>
      <c r="AB58" s="31">
        <f>IF($I19="n/a",0,IF(AB$4&lt;=$C58,0,IF(SUM($C58,$I19)&gt;AB$4,$AH30/$I19,$AH30-SUM($I58:AA58))))</f>
        <v>0</v>
      </c>
      <c r="AC58" s="31">
        <f>IF($I19="n/a",0,IF(AC$4&lt;=$C58,0,IF(SUM($C58,$I19)&gt;AC$4,$AH30/$I19,$AH30-SUM($I58:AB58))))</f>
        <v>0</v>
      </c>
      <c r="AD58" s="31">
        <f>IF($I19="n/a",0,IF(AD$4&lt;=$C58,0,IF(SUM($C58,$I19)&gt;AD$4,$AH30/$I19,$AH30-SUM($I58:AC58))))</f>
        <v>0</v>
      </c>
      <c r="AE58" s="31">
        <f>IF($I19="n/a",0,IF(AE$4&lt;=$C58,0,IF(SUM($C58,$I19)&gt;AE$4,$AH30/$I19,$AH30-SUM($I58:AD58))))</f>
        <v>0</v>
      </c>
      <c r="AF58" s="31">
        <f>IF($I19="n/a",0,IF(AF$4&lt;=$C58,0,IF(SUM($C58,$I19)&gt;AF$4,$AH30/$I19,$AH30-SUM($I58:AE58))))</f>
        <v>0</v>
      </c>
      <c r="AG58" s="31">
        <f>IF($I19="n/a",0,IF(AG$4&lt;=$C58,0,IF(SUM($C58,$I19)&gt;AG$4,$AH30/$I19,$AH30-SUM($I58:AF58))))</f>
        <v>0</v>
      </c>
      <c r="AH58" s="31">
        <f>IF($I19="n/a",0,IF(AH$4&lt;=$C58,0,IF(SUM($C58,$I19)&gt;AH$4,$AH30/$I19,$AH30-SUM($I58:AG58))))</f>
        <v>0</v>
      </c>
      <c r="AI58" s="31">
        <f>IF($I19="n/a",0,IF(AI$4&lt;=$C58,0,IF(SUM($C58,$I19)&gt;AI$4,$AH30/$I19,$AH30-SUM($I58:AH58))))</f>
        <v>0</v>
      </c>
      <c r="AJ58" s="31">
        <f>IF($I19="n/a",0,IF(AJ$4&lt;=$C58,0,IF(SUM($C58,$I19)&gt;AJ$4,$AH30/$I19,$AH30-SUM($I58:AI58))))</f>
        <v>0</v>
      </c>
      <c r="AK58" s="31">
        <f>IF($I19="n/a",0,IF(AK$4&lt;=$C58,0,IF(SUM($C58,$I19)&gt;AK$4,$AH30/$I19,$AH30-SUM($I58:AJ58))))</f>
        <v>0</v>
      </c>
      <c r="AL58" s="31">
        <f>IF($I19="n/a",0,IF(AL$4&lt;=$C58,0,IF(SUM($C58,$I19)&gt;AL$4,$AH30/$I19,$AH30-SUM($I58:AK58))))</f>
        <v>0</v>
      </c>
      <c r="AM58" s="31">
        <f>IF($I19="n/a",0,IF(AM$4&lt;=$C58,0,IF(SUM($C58,$I19)&gt;AM$4,$AH30/$I19,$AH30-SUM($I58:AL58))))</f>
        <v>0</v>
      </c>
      <c r="AN58" s="31">
        <f>IF($I19="n/a",0,IF(AN$4&lt;=$C58,0,IF(SUM($C58,$I19)&gt;AN$4,$AH30/$I19,$AH30-SUM($I58:AM58))))</f>
        <v>0</v>
      </c>
      <c r="AO58" s="31">
        <f>IF($I19="n/a",0,IF(AO$4&lt;=$C58,0,IF(SUM($C58,$I19)&gt;AO$4,$AH30/$I19,$AH30-SUM($I58:AN58))))</f>
        <v>0</v>
      </c>
      <c r="AP58" s="31">
        <f>IF($I19="n/a",0,IF(AP$4&lt;=$C58,0,IF(SUM($C58,$I19)&gt;AP$4,$AH30/$I19,$AH30-SUM($I58:AO58))))</f>
        <v>0</v>
      </c>
      <c r="AQ58" s="31">
        <f>IF($I19="n/a",0,IF(AQ$4&lt;=$C58,0,IF(SUM($C58,$I19)&gt;AQ$4,$AH30/$I19,$AH30-SUM($I58:AP58))))</f>
        <v>0</v>
      </c>
      <c r="AR58" s="31">
        <f>IF($I19="n/a",0,IF(AR$4&lt;=$C58,0,IF(SUM($C58,$I19)&gt;AR$4,$AH30/$I19,$AH30-SUM($I58:AQ58))))</f>
        <v>0</v>
      </c>
      <c r="AS58" s="31">
        <f>IF($I19="n/a",0,IF(AS$4&lt;=$C58,0,IF(SUM($C58,$I19)&gt;AS$4,$AH30/$I19,$AH30-SUM($I58:AR58))))</f>
        <v>0</v>
      </c>
      <c r="AT58" s="31">
        <f>IF($I19="n/a",0,IF(AT$4&lt;=$C58,0,IF(SUM($C58,$I19)&gt;AT$4,$AH30/$I19,$AH30-SUM($I58:AS58))))</f>
        <v>0</v>
      </c>
      <c r="AU58" s="31">
        <f>IF($I19="n/a",0,IF(AU$4&lt;=$C58,0,IF(SUM($C58,$I19)&gt;AU$4,$AH30/$I19,$AH30-SUM($I58:AT58))))</f>
        <v>0</v>
      </c>
      <c r="AV58" s="31">
        <f>IF($I19="n/a",0,IF(AV$4&lt;=$C58,0,IF(SUM($C58,$I19)&gt;AV$4,$AH30/$I19,$AH30-SUM($I58:AU58))))</f>
        <v>0</v>
      </c>
      <c r="AW58" s="31">
        <f>IF($I19="n/a",0,IF(AW$4&lt;=$C58,0,IF(SUM($C58,$I19)&gt;AW$4,$AH30/$I19,$AH30-SUM($I58:AV58))))</f>
        <v>0</v>
      </c>
      <c r="AX58" s="31">
        <f>IF($I19="n/a",0,IF(AX$4&lt;=$C58,0,IF(SUM($C58,$I19)&gt;AX$4,$AH30/$I19,$AH30-SUM($I58:AW58))))</f>
        <v>0</v>
      </c>
      <c r="AY58" s="31">
        <f>IF($I19="n/a",0,IF(AY$4&lt;=$C58,0,IF(SUM($C58,$I19)&gt;AY$4,$AH30/$I19,$AH30-SUM($I58:AX58))))</f>
        <v>0</v>
      </c>
      <c r="AZ58" s="31">
        <f>IF($I19="n/a",0,IF(AZ$4&lt;=$C58,0,IF(SUM($C58,$I19)&gt;AZ$4,$AH30/$I19,$AH30-SUM($I58:AY58))))</f>
        <v>0</v>
      </c>
      <c r="BA58" s="31">
        <f>IF($I19="n/a",0,IF(BA$4&lt;=$C58,0,IF(SUM($C58,$I19)&gt;BA$4,$AH30/$I19,$AH30-SUM($I58:AZ58))))</f>
        <v>0</v>
      </c>
      <c r="BB58" s="31">
        <f>IF($I19="n/a",0,IF(BB$4&lt;=$C58,0,IF(SUM($C58,$I19)&gt;BB$4,$AH30/$I19,$AH30-SUM($I58:BA58))))</f>
        <v>0</v>
      </c>
      <c r="BC58" s="31">
        <f>IF($I19="n/a",0,IF(BC$4&lt;=$C58,0,IF(SUM($C58,$I19)&gt;BC$4,$AH30/$I19,$AH30-SUM($I58:BB58))))</f>
        <v>0</v>
      </c>
      <c r="BD58" s="31">
        <f>IF($I19="n/a",0,IF(BD$4&lt;=$C58,0,IF(SUM($C58,$I19)&gt;BD$4,$AH30/$I19,$AH30-SUM($I58:BC58))))</f>
        <v>0</v>
      </c>
      <c r="BE58" s="31">
        <f>IF($I19="n/a",0,IF(BE$4&lt;=$C58,0,IF(SUM($C58,$I19)&gt;BE$4,$AH30/$I19,$AH30-SUM($I58:BD58))))</f>
        <v>0</v>
      </c>
      <c r="BF58" s="31">
        <f>IF($I19="n/a",0,IF(BF$4&lt;=$C58,0,IF(SUM($C58,$I19)&gt;BF$4,$AH30/$I19,$AH30-SUM($I58:BE58))))</f>
        <v>0</v>
      </c>
      <c r="BG58" s="31">
        <f>IF($I19="n/a",0,IF(BG$4&lt;=$C58,0,IF(SUM($C58,$I19)&gt;BG$4,$AH30/$I19,$AH30-SUM($I58:BF58))))</f>
        <v>0</v>
      </c>
      <c r="BH58" s="31">
        <f>IF($I19="n/a",0,IF(BH$4&lt;=$C58,0,IF(SUM($C58,$I19)&gt;BH$4,$AH30/$I19,$AH30-SUM($I58:BG58))))</f>
        <v>0</v>
      </c>
      <c r="BI58" s="31">
        <f>IF($I19="n/a",0,IF(BI$4&lt;=$C58,0,IF(SUM($C58,$I19)&gt;BI$4,$AH30/$I19,$AH30-SUM($I58:BH58))))</f>
        <v>0</v>
      </c>
      <c r="BJ58" s="31">
        <f>IF($I19="n/a",0,IF(BJ$4&lt;=$C58,0,IF(SUM($C58,$I19)&gt;BJ$4,$AH30/$I19,$AH30-SUM($I58:BI58))))</f>
        <v>0</v>
      </c>
      <c r="BK58" s="31">
        <f>IF($I19="n/a",0,IF(BK$4&lt;=$C58,0,IF(SUM($C58,$I19)&gt;BK$4,$AH30/$I19,$AH30-SUM($I58:BJ58))))</f>
        <v>0</v>
      </c>
      <c r="BL58" s="31">
        <f>IF($I19="n/a",0,IF(BL$4&lt;=$C58,0,IF(SUM($C58,$I19)&gt;BL$4,$AH30/$I19,$AH30-SUM($I58:BK58))))</f>
        <v>0</v>
      </c>
      <c r="BM58" s="31">
        <f>IF($I19="n/a",0,IF(BM$4&lt;=$C58,0,IF(SUM($C58,$I19)&gt;BM$4,$AH30/$I19,$AH30-SUM($I58:BL58))))</f>
        <v>0</v>
      </c>
      <c r="BN58" s="31">
        <f>IF($I19="n/a",0,IF(BN$4&lt;=$C58,0,IF(SUM($C58,$I19)&gt;BN$4,$AH30/$I19,$AH30-SUM($I58:BM58))))</f>
        <v>0</v>
      </c>
      <c r="BO58" s="31">
        <f>IF($I19="n/a",0,IF(BO$4&lt;=$C58,0,IF(SUM($C58,$I19)&gt;BO$4,$AH30/$I19,$AH30-SUM($I58:BN58))))</f>
        <v>0</v>
      </c>
      <c r="BP58" s="31">
        <f>IF($I19="n/a",0,IF(BP$4&lt;=$C58,0,IF(SUM($C58,$I19)&gt;BP$4,$AH30/$I19,$AH30-SUM($I58:BO58))))</f>
        <v>0</v>
      </c>
      <c r="BQ58" s="31">
        <f>IF($I19="n/a",0,IF(BQ$4&lt;=$C58,0,IF(SUM($C58,$I19)&gt;BQ$4,$AH30/$I19,$AH30-SUM($I58:BP58))))</f>
        <v>0</v>
      </c>
      <c r="BR58" s="31">
        <f>IF($I19="n/a",0,IF(BR$4&lt;=$C58,0,IF(SUM($C58,$I19)&gt;BR$4,$AH30/$I19,$AH30-SUM($I58:BQ58))))</f>
        <v>0</v>
      </c>
      <c r="BS58" s="31">
        <f>IF($I19="n/a",0,IF(BS$4&lt;=$C58,0,IF(SUM($C58,$I19)&gt;BS$4,$AH30/$I19,$AH30-SUM($I58:BR58))))</f>
        <v>0</v>
      </c>
      <c r="BT58" s="31">
        <f>IF($I19="n/a",0,IF(BT$4&lt;=$C58,0,IF(SUM($C58,$I19)&gt;BT$4,$AH30/$I19,$AH30-SUM($I58:BS58))))</f>
        <v>0</v>
      </c>
      <c r="BU58" s="31">
        <f>IF($I19="n/a",0,IF(BU$4&lt;=$C58,0,IF(SUM($C58,$I19)&gt;BU$4,$AH30/$I19,$AH30-SUM($I58:BT58))))</f>
        <v>0</v>
      </c>
      <c r="BV58" s="31">
        <f>IF($I19="n/a",0,IF(BV$4&lt;=$C58,0,IF(SUM($C58,$I19)&gt;BV$4,$AH30/$I19,$AH30-SUM($I58:BU58))))</f>
        <v>0</v>
      </c>
      <c r="BW58" s="31">
        <f>IF($I19="n/a",0,IF(BW$4&lt;=$C58,0,IF(SUM($C58,$I19)&gt;BW$4,$AH30/$I19,$AH30-SUM($I58:BV58))))</f>
        <v>0</v>
      </c>
      <c r="BX58" s="31">
        <f>IF($I19="n/a",0,IF(BX$4&lt;=$C58,0,IF(SUM($C58,$I19)&gt;BX$4,$AH30/$I19,$AH30-SUM($I58:BW58))))</f>
        <v>0</v>
      </c>
      <c r="BY58" s="31">
        <f>IF($I19="n/a",0,IF(BY$4&lt;=$C58,0,IF(SUM($C58,$I19)&gt;BY$4,$AH30/$I19,$AH30-SUM($I58:BX58))))</f>
        <v>0</v>
      </c>
      <c r="BZ58" s="31">
        <f>IF($I19="n/a",0,IF(BZ$4&lt;=$C58,0,IF(SUM($C58,$I19)&gt;BZ$4,$AH30/$I19,$AH30-SUM($I58:BY58))))</f>
        <v>0</v>
      </c>
      <c r="CA58" s="31">
        <f>IF($I19="n/a",0,IF(CA$4&lt;=$C58,0,IF(SUM($C58,$I19)&gt;CA$4,$AH30/$I19,$AH30-SUM($I58:BZ58))))</f>
        <v>0</v>
      </c>
      <c r="CB58" s="31">
        <f>IF($I19="n/a",0,IF(CB$4&lt;=$C58,0,IF(SUM($C58,$I19)&gt;CB$4,$AH30/$I19,$AH30-SUM($I58:CA58))))</f>
        <v>0</v>
      </c>
      <c r="CC58" s="31">
        <f>IF($I19="n/a",0,IF(CC$4&lt;=$C58,0,IF(SUM($C58,$I19)&gt;CC$4,$AH30/$I19,$AH30-SUM($I58:CB58))))</f>
        <v>0</v>
      </c>
      <c r="CD58" s="31">
        <f>IF($I19="n/a",0,IF(CD$4&lt;=$C58,0,IF(SUM($C58,$I19)&gt;CD$4,$AH30/$I19,$AH30-SUM($I58:CC58))))</f>
        <v>0</v>
      </c>
      <c r="CE58" s="31">
        <f>IF($I19="n/a",0,IF(CE$4&lt;=$C58,0,IF(SUM($C58,$I19)&gt;CE$4,$AH30/$I19,$AH30-SUM($I58:CD58))))</f>
        <v>0</v>
      </c>
      <c r="CF58" s="31">
        <f>IF($I19="n/a",0,IF(CF$4&lt;=$C58,0,IF(SUM($C58,$I19)&gt;CF$4,$AH30/$I19,$AH30-SUM($I58:CE58))))</f>
        <v>0</v>
      </c>
    </row>
    <row r="59" spans="3:84" ht="12.75" customHeight="1">
      <c r="C59" s="202">
        <v>2041</v>
      </c>
      <c r="D59" s="21" t="s">
        <v>198</v>
      </c>
      <c r="E59" s="21" t="s">
        <v>197</v>
      </c>
      <c r="I59" s="31"/>
      <c r="J59" s="171">
        <f>IF($I19="n/a",0,IF(J$4&lt;=$C59,0,IF(SUM($C59,$I19)&gt;J$4,$AI30/$I19,$AI30-SUM($I59:I59))))</f>
        <v>0</v>
      </c>
      <c r="K59" s="171">
        <f>IF($I19="n/a",0,IF(K$4&lt;=$C59,0,IF(SUM($C59,$I19)&gt;K$4,$AI30/$I19,$AI30-SUM($I59:J59))))</f>
        <v>0</v>
      </c>
      <c r="L59" s="171">
        <f>IF($I19="n/a",0,IF(L$4&lt;=$C59,0,IF(SUM($C59,$I19)&gt;L$4,$AI30/$I19,$AI30-SUM($I59:K59))))</f>
        <v>0</v>
      </c>
      <c r="M59" s="171">
        <f>IF($I19="n/a",0,IF(M$4&lt;=$C59,0,IF(SUM($C59,$I19)&gt;M$4,$AI30/$I19,$AI30-SUM($I59:L59))))</f>
        <v>0</v>
      </c>
      <c r="N59" s="171">
        <f>IF($I19="n/a",0,IF(N$4&lt;=$C59,0,IF(SUM($C59,$I19)&gt;N$4,$AI30/$I19,$AI30-SUM($I59:M59))))</f>
        <v>0</v>
      </c>
      <c r="O59" s="31">
        <f>IF($I19="n/a",0,IF(O$4&lt;=$C59,0,IF(SUM($C59,$I19)&gt;O$4,$AI30/$I19,$AI30-SUM($I59:N59))))</f>
        <v>0</v>
      </c>
      <c r="P59" s="31">
        <f>IF($I19="n/a",0,IF(P$4&lt;=$C59,0,IF(SUM($C59,$I19)&gt;P$4,$AI30/$I19,$AI30-SUM($I59:O59))))</f>
        <v>0</v>
      </c>
      <c r="Q59" s="31">
        <f>IF($I19="n/a",0,IF(Q$4&lt;=$C59,0,IF(SUM($C59,$I19)&gt;Q$4,$AI30/$I19,$AI30-SUM($I59:P59))))</f>
        <v>0</v>
      </c>
      <c r="R59" s="31">
        <f>IF($I19="n/a",0,IF(R$4&lt;=$C59,0,IF(SUM($C59,$I19)&gt;R$4,$AI30/$I19,$AI30-SUM($I59:Q59))))</f>
        <v>0</v>
      </c>
      <c r="S59" s="31">
        <f>IF($I19="n/a",0,IF(S$4&lt;=$C59,0,IF(SUM($C59,$I19)&gt;S$4,$AI30/$I19,$AI30-SUM($I59:R59))))</f>
        <v>0</v>
      </c>
      <c r="T59" s="31">
        <f>IF($I19="n/a",0,IF(T$4&lt;=$C59,0,IF(SUM($C59,$I19)&gt;T$4,$AI30/$I19,$AI30-SUM($I59:S59))))</f>
        <v>0</v>
      </c>
      <c r="U59" s="31">
        <f>IF($I19="n/a",0,IF(U$4&lt;=$C59,0,IF(SUM($C59,$I19)&gt;U$4,$AI30/$I19,$AI30-SUM($I59:T59))))</f>
        <v>0</v>
      </c>
      <c r="V59" s="31">
        <f>IF($I19="n/a",0,IF(V$4&lt;=$C59,0,IF(SUM($C59,$I19)&gt;V$4,$AI30/$I19,$AI30-SUM($I59:U59))))</f>
        <v>0</v>
      </c>
      <c r="W59" s="31">
        <f>IF($I19="n/a",0,IF(W$4&lt;=$C59,0,IF(SUM($C59,$I19)&gt;W$4,$AI30/$I19,$AI30-SUM($I59:V59))))</f>
        <v>0</v>
      </c>
      <c r="X59" s="31">
        <f>IF($I19="n/a",0,IF(X$4&lt;=$C59,0,IF(SUM($C59,$I19)&gt;X$4,$AI30/$I19,$AI30-SUM($I59:W59))))</f>
        <v>0</v>
      </c>
      <c r="Y59" s="31">
        <f>IF($I19="n/a",0,IF(Y$4&lt;=$C59,0,IF(SUM($C59,$I19)&gt;Y$4,$AI30/$I19,$AI30-SUM($I59:X59))))</f>
        <v>0</v>
      </c>
      <c r="Z59" s="31">
        <f>IF($I19="n/a",0,IF(Z$4&lt;=$C59,0,IF(SUM($C59,$I19)&gt;Z$4,$AI30/$I19,$AI30-SUM($I59:Y59))))</f>
        <v>0</v>
      </c>
      <c r="AA59" s="31">
        <f>IF($I19="n/a",0,IF(AA$4&lt;=$C59,0,IF(SUM($C59,$I19)&gt;AA$4,$AI30/$I19,$AI30-SUM($I59:Z59))))</f>
        <v>0</v>
      </c>
      <c r="AB59" s="31">
        <f>IF($I19="n/a",0,IF(AB$4&lt;=$C59,0,IF(SUM($C59,$I19)&gt;AB$4,$AI30/$I19,$AI30-SUM($I59:AA59))))</f>
        <v>0</v>
      </c>
      <c r="AC59" s="31">
        <f>IF($I19="n/a",0,IF(AC$4&lt;=$C59,0,IF(SUM($C59,$I19)&gt;AC$4,$AI30/$I19,$AI30-SUM($I59:AB59))))</f>
        <v>0</v>
      </c>
      <c r="AD59" s="31">
        <f>IF($I19="n/a",0,IF(AD$4&lt;=$C59,0,IF(SUM($C59,$I19)&gt;AD$4,$AI30/$I19,$AI30-SUM($I59:AC59))))</f>
        <v>0</v>
      </c>
      <c r="AE59" s="31">
        <f>IF($I19="n/a",0,IF(AE$4&lt;=$C59,0,IF(SUM($C59,$I19)&gt;AE$4,$AI30/$I19,$AI30-SUM($I59:AD59))))</f>
        <v>0</v>
      </c>
      <c r="AF59" s="31">
        <f>IF($I19="n/a",0,IF(AF$4&lt;=$C59,0,IF(SUM($C59,$I19)&gt;AF$4,$AI30/$I19,$AI30-SUM($I59:AE59))))</f>
        <v>0</v>
      </c>
      <c r="AG59" s="31">
        <f>IF($I19="n/a",0,IF(AG$4&lt;=$C59,0,IF(SUM($C59,$I19)&gt;AG$4,$AI30/$I19,$AI30-SUM($I59:AF59))))</f>
        <v>0</v>
      </c>
      <c r="AH59" s="31">
        <f>IF($I19="n/a",0,IF(AH$4&lt;=$C59,0,IF(SUM($C59,$I19)&gt;AH$4,$AI30/$I19,$AI30-SUM($I59:AG59))))</f>
        <v>0</v>
      </c>
      <c r="AI59" s="31">
        <f>IF($I19="n/a",0,IF(AI$4&lt;=$C59,0,IF(SUM($C59,$I19)&gt;AI$4,$AI30/$I19,$AI30-SUM($I59:AH59))))</f>
        <v>0</v>
      </c>
      <c r="AJ59" s="31">
        <f>IF($I19="n/a",0,IF(AJ$4&lt;=$C59,0,IF(SUM($C59,$I19)&gt;AJ$4,$AI30/$I19,$AI30-SUM($I59:AI59))))</f>
        <v>0</v>
      </c>
      <c r="AK59" s="31">
        <f>IF($I19="n/a",0,IF(AK$4&lt;=$C59,0,IF(SUM($C59,$I19)&gt;AK$4,$AI30/$I19,$AI30-SUM($I59:AJ59))))</f>
        <v>0</v>
      </c>
      <c r="AL59" s="31">
        <f>IF($I19="n/a",0,IF(AL$4&lt;=$C59,0,IF(SUM($C59,$I19)&gt;AL$4,$AI30/$I19,$AI30-SUM($I59:AK59))))</f>
        <v>0</v>
      </c>
      <c r="AM59" s="31">
        <f>IF($I19="n/a",0,IF(AM$4&lt;=$C59,0,IF(SUM($C59,$I19)&gt;AM$4,$AI30/$I19,$AI30-SUM($I59:AL59))))</f>
        <v>0</v>
      </c>
      <c r="AN59" s="31">
        <f>IF($I19="n/a",0,IF(AN$4&lt;=$C59,0,IF(SUM($C59,$I19)&gt;AN$4,$AI30/$I19,$AI30-SUM($I59:AM59))))</f>
        <v>0</v>
      </c>
      <c r="AO59" s="31">
        <f>IF($I19="n/a",0,IF(AO$4&lt;=$C59,0,IF(SUM($C59,$I19)&gt;AO$4,$AI30/$I19,$AI30-SUM($I59:AN59))))</f>
        <v>0</v>
      </c>
      <c r="AP59" s="31">
        <f>IF($I19="n/a",0,IF(AP$4&lt;=$C59,0,IF(SUM($C59,$I19)&gt;AP$4,$AI30/$I19,$AI30-SUM($I59:AO59))))</f>
        <v>0</v>
      </c>
      <c r="AQ59" s="31">
        <f>IF($I19="n/a",0,IF(AQ$4&lt;=$C59,0,IF(SUM($C59,$I19)&gt;AQ$4,$AI30/$I19,$AI30-SUM($I59:AP59))))</f>
        <v>0</v>
      </c>
      <c r="AR59" s="31">
        <f>IF($I19="n/a",0,IF(AR$4&lt;=$C59,0,IF(SUM($C59,$I19)&gt;AR$4,$AI30/$I19,$AI30-SUM($I59:AQ59))))</f>
        <v>0</v>
      </c>
      <c r="AS59" s="31">
        <f>IF($I19="n/a",0,IF(AS$4&lt;=$C59,0,IF(SUM($C59,$I19)&gt;AS$4,$AI30/$I19,$AI30-SUM($I59:AR59))))</f>
        <v>0</v>
      </c>
      <c r="AT59" s="31">
        <f>IF($I19="n/a",0,IF(AT$4&lt;=$C59,0,IF(SUM($C59,$I19)&gt;AT$4,$AI30/$I19,$AI30-SUM($I59:AS59))))</f>
        <v>0</v>
      </c>
      <c r="AU59" s="31">
        <f>IF($I19="n/a",0,IF(AU$4&lt;=$C59,0,IF(SUM($C59,$I19)&gt;AU$4,$AI30/$I19,$AI30-SUM($I59:AT59))))</f>
        <v>0</v>
      </c>
      <c r="AV59" s="31">
        <f>IF($I19="n/a",0,IF(AV$4&lt;=$C59,0,IF(SUM($C59,$I19)&gt;AV$4,$AI30/$I19,$AI30-SUM($I59:AU59))))</f>
        <v>0</v>
      </c>
      <c r="AW59" s="31">
        <f>IF($I19="n/a",0,IF(AW$4&lt;=$C59,0,IF(SUM($C59,$I19)&gt;AW$4,$AI30/$I19,$AI30-SUM($I59:AV59))))</f>
        <v>0</v>
      </c>
      <c r="AX59" s="31">
        <f>IF($I19="n/a",0,IF(AX$4&lt;=$C59,0,IF(SUM($C59,$I19)&gt;AX$4,$AI30/$I19,$AI30-SUM($I59:AW59))))</f>
        <v>0</v>
      </c>
      <c r="AY59" s="31">
        <f>IF($I19="n/a",0,IF(AY$4&lt;=$C59,0,IF(SUM($C59,$I19)&gt;AY$4,$AI30/$I19,$AI30-SUM($I59:AX59))))</f>
        <v>0</v>
      </c>
      <c r="AZ59" s="31">
        <f>IF($I19="n/a",0,IF(AZ$4&lt;=$C59,0,IF(SUM($C59,$I19)&gt;AZ$4,$AI30/$I19,$AI30-SUM($I59:AY59))))</f>
        <v>0</v>
      </c>
      <c r="BA59" s="31">
        <f>IF($I19="n/a",0,IF(BA$4&lt;=$C59,0,IF(SUM($C59,$I19)&gt;BA$4,$AI30/$I19,$AI30-SUM($I59:AZ59))))</f>
        <v>0</v>
      </c>
      <c r="BB59" s="31">
        <f>IF($I19="n/a",0,IF(BB$4&lt;=$C59,0,IF(SUM($C59,$I19)&gt;BB$4,$AI30/$I19,$AI30-SUM($I59:BA59))))</f>
        <v>0</v>
      </c>
      <c r="BC59" s="31">
        <f>IF($I19="n/a",0,IF(BC$4&lt;=$C59,0,IF(SUM($C59,$I19)&gt;BC$4,$AI30/$I19,$AI30-SUM($I59:BB59))))</f>
        <v>0</v>
      </c>
      <c r="BD59" s="31">
        <f>IF($I19="n/a",0,IF(BD$4&lt;=$C59,0,IF(SUM($C59,$I19)&gt;BD$4,$AI30/$I19,$AI30-SUM($I59:BC59))))</f>
        <v>0</v>
      </c>
      <c r="BE59" s="31">
        <f>IF($I19="n/a",0,IF(BE$4&lt;=$C59,0,IF(SUM($C59,$I19)&gt;BE$4,$AI30/$I19,$AI30-SUM($I59:BD59))))</f>
        <v>0</v>
      </c>
      <c r="BF59" s="31">
        <f>IF($I19="n/a",0,IF(BF$4&lt;=$C59,0,IF(SUM($C59,$I19)&gt;BF$4,$AI30/$I19,$AI30-SUM($I59:BE59))))</f>
        <v>0</v>
      </c>
      <c r="BG59" s="31">
        <f>IF($I19="n/a",0,IF(BG$4&lt;=$C59,0,IF(SUM($C59,$I19)&gt;BG$4,$AI30/$I19,$AI30-SUM($I59:BF59))))</f>
        <v>0</v>
      </c>
      <c r="BH59" s="31">
        <f>IF($I19="n/a",0,IF(BH$4&lt;=$C59,0,IF(SUM($C59,$I19)&gt;BH$4,$AI30/$I19,$AI30-SUM($I59:BG59))))</f>
        <v>0</v>
      </c>
      <c r="BI59" s="31">
        <f>IF($I19="n/a",0,IF(BI$4&lt;=$C59,0,IF(SUM($C59,$I19)&gt;BI$4,$AI30/$I19,$AI30-SUM($I59:BH59))))</f>
        <v>0</v>
      </c>
      <c r="BJ59" s="31">
        <f>IF($I19="n/a",0,IF(BJ$4&lt;=$C59,0,IF(SUM($C59,$I19)&gt;BJ$4,$AI30/$I19,$AI30-SUM($I59:BI59))))</f>
        <v>0</v>
      </c>
      <c r="BK59" s="31">
        <f>IF($I19="n/a",0,IF(BK$4&lt;=$C59,0,IF(SUM($C59,$I19)&gt;BK$4,$AI30/$I19,$AI30-SUM($I59:BJ59))))</f>
        <v>0</v>
      </c>
      <c r="BL59" s="31">
        <f>IF($I19="n/a",0,IF(BL$4&lt;=$C59,0,IF(SUM($C59,$I19)&gt;BL$4,$AI30/$I19,$AI30-SUM($I59:BK59))))</f>
        <v>0</v>
      </c>
      <c r="BM59" s="31">
        <f>IF($I19="n/a",0,IF(BM$4&lt;=$C59,0,IF(SUM($C59,$I19)&gt;BM$4,$AI30/$I19,$AI30-SUM($I59:BL59))))</f>
        <v>0</v>
      </c>
      <c r="BN59" s="31">
        <f>IF($I19="n/a",0,IF(BN$4&lt;=$C59,0,IF(SUM($C59,$I19)&gt;BN$4,$AI30/$I19,$AI30-SUM($I59:BM59))))</f>
        <v>0</v>
      </c>
      <c r="BO59" s="31">
        <f>IF($I19="n/a",0,IF(BO$4&lt;=$C59,0,IF(SUM($C59,$I19)&gt;BO$4,$AI30/$I19,$AI30-SUM($I59:BN59))))</f>
        <v>0</v>
      </c>
      <c r="BP59" s="31">
        <f>IF($I19="n/a",0,IF(BP$4&lt;=$C59,0,IF(SUM($C59,$I19)&gt;BP$4,$AI30/$I19,$AI30-SUM($I59:BO59))))</f>
        <v>0</v>
      </c>
      <c r="BQ59" s="31">
        <f>IF($I19="n/a",0,IF(BQ$4&lt;=$C59,0,IF(SUM($C59,$I19)&gt;BQ$4,$AI30/$I19,$AI30-SUM($I59:BP59))))</f>
        <v>0</v>
      </c>
      <c r="BR59" s="31">
        <f>IF($I19="n/a",0,IF(BR$4&lt;=$C59,0,IF(SUM($C59,$I19)&gt;BR$4,$AI30/$I19,$AI30-SUM($I59:BQ59))))</f>
        <v>0</v>
      </c>
      <c r="BS59" s="31">
        <f>IF($I19="n/a",0,IF(BS$4&lt;=$C59,0,IF(SUM($C59,$I19)&gt;BS$4,$AI30/$I19,$AI30-SUM($I59:BR59))))</f>
        <v>0</v>
      </c>
      <c r="BT59" s="31">
        <f>IF($I19="n/a",0,IF(BT$4&lt;=$C59,0,IF(SUM($C59,$I19)&gt;BT$4,$AI30/$I19,$AI30-SUM($I59:BS59))))</f>
        <v>0</v>
      </c>
      <c r="BU59" s="31">
        <f>IF($I19="n/a",0,IF(BU$4&lt;=$C59,0,IF(SUM($C59,$I19)&gt;BU$4,$AI30/$I19,$AI30-SUM($I59:BT59))))</f>
        <v>0</v>
      </c>
      <c r="BV59" s="31">
        <f>IF($I19="n/a",0,IF(BV$4&lt;=$C59,0,IF(SUM($C59,$I19)&gt;BV$4,$AI30/$I19,$AI30-SUM($I59:BU59))))</f>
        <v>0</v>
      </c>
      <c r="BW59" s="31">
        <f>IF($I19="n/a",0,IF(BW$4&lt;=$C59,0,IF(SUM($C59,$I19)&gt;BW$4,$AI30/$I19,$AI30-SUM($I59:BV59))))</f>
        <v>0</v>
      </c>
      <c r="BX59" s="31">
        <f>IF($I19="n/a",0,IF(BX$4&lt;=$C59,0,IF(SUM($C59,$I19)&gt;BX$4,$AI30/$I19,$AI30-SUM($I59:BW59))))</f>
        <v>0</v>
      </c>
      <c r="BY59" s="31">
        <f>IF($I19="n/a",0,IF(BY$4&lt;=$C59,0,IF(SUM($C59,$I19)&gt;BY$4,$AI30/$I19,$AI30-SUM($I59:BX59))))</f>
        <v>0</v>
      </c>
      <c r="BZ59" s="31">
        <f>IF($I19="n/a",0,IF(BZ$4&lt;=$C59,0,IF(SUM($C59,$I19)&gt;BZ$4,$AI30/$I19,$AI30-SUM($I59:BY59))))</f>
        <v>0</v>
      </c>
      <c r="CA59" s="31">
        <f>IF($I19="n/a",0,IF(CA$4&lt;=$C59,0,IF(SUM($C59,$I19)&gt;CA$4,$AI30/$I19,$AI30-SUM($I59:BZ59))))</f>
        <v>0</v>
      </c>
      <c r="CB59" s="31">
        <f>IF($I19="n/a",0,IF(CB$4&lt;=$C59,0,IF(SUM($C59,$I19)&gt;CB$4,$AI30/$I19,$AI30-SUM($I59:CA59))))</f>
        <v>0</v>
      </c>
      <c r="CC59" s="31">
        <f>IF($I19="n/a",0,IF(CC$4&lt;=$C59,0,IF(SUM($C59,$I19)&gt;CC$4,$AI30/$I19,$AI30-SUM($I59:CB59))))</f>
        <v>0</v>
      </c>
      <c r="CD59" s="31">
        <f>IF($I19="n/a",0,IF(CD$4&lt;=$C59,0,IF(SUM($C59,$I19)&gt;CD$4,$AI30/$I19,$AI30-SUM($I59:CC59))))</f>
        <v>0</v>
      </c>
      <c r="CE59" s="31">
        <f>IF($I19="n/a",0,IF(CE$4&lt;=$C59,0,IF(SUM($C59,$I19)&gt;CE$4,$AI30/$I19,$AI30-SUM($I59:CD59))))</f>
        <v>0</v>
      </c>
      <c r="CF59" s="31">
        <f>IF($I19="n/a",0,IF(CF$4&lt;=$C59,0,IF(SUM($C59,$I19)&gt;CF$4,$AI30/$I19,$AI30-SUM($I59:CE59))))</f>
        <v>0</v>
      </c>
    </row>
    <row r="60" spans="3:84" ht="12.75" customHeight="1">
      <c r="C60" s="202">
        <v>2042</v>
      </c>
      <c r="D60" s="21" t="s">
        <v>199</v>
      </c>
      <c r="E60" s="21" t="s">
        <v>197</v>
      </c>
      <c r="I60" s="31"/>
      <c r="J60" s="171">
        <f>IF($I19="n/a",0,IF(J$4&lt;=$C60,0,IF(SUM($C60,$I19)&gt;J$4,$AJ30/$I19,$AJ30-SUM($I60:I60))))</f>
        <v>0</v>
      </c>
      <c r="K60" s="171">
        <f>IF($I19="n/a",0,IF(K$4&lt;=$C60,0,IF(SUM($C60,$I19)&gt;K$4,$AJ30/$I19,$AJ30-SUM($I60:J60))))</f>
        <v>0</v>
      </c>
      <c r="L60" s="171">
        <f>IF($I19="n/a",0,IF(L$4&lt;=$C60,0,IF(SUM($C60,$I19)&gt;L$4,$AJ30/$I19,$AJ30-SUM($I60:K60))))</f>
        <v>0</v>
      </c>
      <c r="M60" s="171">
        <f>IF($I19="n/a",0,IF(M$4&lt;=$C60,0,IF(SUM($C60,$I19)&gt;M$4,$AJ30/$I19,$AJ30-SUM($I60:L60))))</f>
        <v>0</v>
      </c>
      <c r="N60" s="171">
        <f>IF($I19="n/a",0,IF(N$4&lt;=$C60,0,IF(SUM($C60,$I19)&gt;N$4,$AJ30/$I19,$AJ30-SUM($I60:M60))))</f>
        <v>0</v>
      </c>
      <c r="O60" s="31">
        <f>IF($I19="n/a",0,IF(O$4&lt;=$C60,0,IF(SUM($C60,$I19)&gt;O$4,$AJ30/$I19,$AJ30-SUM($I60:N60))))</f>
        <v>0</v>
      </c>
      <c r="P60" s="31">
        <f>IF($I19="n/a",0,IF(P$4&lt;=$C60,0,IF(SUM($C60,$I19)&gt;P$4,$AJ30/$I19,$AJ30-SUM($I60:O60))))</f>
        <v>0</v>
      </c>
      <c r="Q60" s="31">
        <f>IF($I19="n/a",0,IF(Q$4&lt;=$C60,0,IF(SUM($C60,$I19)&gt;Q$4,$AJ30/$I19,$AJ30-SUM($I60:P60))))</f>
        <v>0</v>
      </c>
      <c r="R60" s="31">
        <f>IF($I19="n/a",0,IF(R$4&lt;=$C60,0,IF(SUM($C60,$I19)&gt;R$4,$AJ30/$I19,$AJ30-SUM($I60:Q60))))</f>
        <v>0</v>
      </c>
      <c r="S60" s="31">
        <f>IF($I19="n/a",0,IF(S$4&lt;=$C60,0,IF(SUM($C60,$I19)&gt;S$4,$AJ30/$I19,$AJ30-SUM($I60:R60))))</f>
        <v>0</v>
      </c>
      <c r="T60" s="31">
        <f>IF($I19="n/a",0,IF(T$4&lt;=$C60,0,IF(SUM($C60,$I19)&gt;T$4,$AJ30/$I19,$AJ30-SUM($I60:S60))))</f>
        <v>0</v>
      </c>
      <c r="U60" s="31">
        <f>IF($I19="n/a",0,IF(U$4&lt;=$C60,0,IF(SUM($C60,$I19)&gt;U$4,$AJ30/$I19,$AJ30-SUM($I60:T60))))</f>
        <v>0</v>
      </c>
      <c r="V60" s="31">
        <f>IF($I19="n/a",0,IF(V$4&lt;=$C60,0,IF(SUM($C60,$I19)&gt;V$4,$AJ30/$I19,$AJ30-SUM($I60:U60))))</f>
        <v>0</v>
      </c>
      <c r="W60" s="31">
        <f>IF($I19="n/a",0,IF(W$4&lt;=$C60,0,IF(SUM($C60,$I19)&gt;W$4,$AJ30/$I19,$AJ30-SUM($I60:V60))))</f>
        <v>0</v>
      </c>
      <c r="X60" s="31">
        <f>IF($I19="n/a",0,IF(X$4&lt;=$C60,0,IF(SUM($C60,$I19)&gt;X$4,$AJ30/$I19,$AJ30-SUM($I60:W60))))</f>
        <v>0</v>
      </c>
      <c r="Y60" s="31">
        <f>IF($I19="n/a",0,IF(Y$4&lt;=$C60,0,IF(SUM($C60,$I19)&gt;Y$4,$AJ30/$I19,$AJ30-SUM($I60:X60))))</f>
        <v>0</v>
      </c>
      <c r="Z60" s="31">
        <f>IF($I19="n/a",0,IF(Z$4&lt;=$C60,0,IF(SUM($C60,$I19)&gt;Z$4,$AJ30/$I19,$AJ30-SUM($I60:Y60))))</f>
        <v>0</v>
      </c>
      <c r="AA60" s="31">
        <f>IF($I19="n/a",0,IF(AA$4&lt;=$C60,0,IF(SUM($C60,$I19)&gt;AA$4,$AJ30/$I19,$AJ30-SUM($I60:Z60))))</f>
        <v>0</v>
      </c>
      <c r="AB60" s="31">
        <f>IF($I19="n/a",0,IF(AB$4&lt;=$C60,0,IF(SUM($C60,$I19)&gt;AB$4,$AJ30/$I19,$AJ30-SUM($I60:AA60))))</f>
        <v>0</v>
      </c>
      <c r="AC60" s="31">
        <f>IF($I19="n/a",0,IF(AC$4&lt;=$C60,0,IF(SUM($C60,$I19)&gt;AC$4,$AJ30/$I19,$AJ30-SUM($I60:AB60))))</f>
        <v>0</v>
      </c>
      <c r="AD60" s="31">
        <f>IF($I19="n/a",0,IF(AD$4&lt;=$C60,0,IF(SUM($C60,$I19)&gt;AD$4,$AJ30/$I19,$AJ30-SUM($I60:AC60))))</f>
        <v>0</v>
      </c>
      <c r="AE60" s="31">
        <f>IF($I19="n/a",0,IF(AE$4&lt;=$C60,0,IF(SUM($C60,$I19)&gt;AE$4,$AJ30/$I19,$AJ30-SUM($I60:AD60))))</f>
        <v>0</v>
      </c>
      <c r="AF60" s="31">
        <f>IF($I19="n/a",0,IF(AF$4&lt;=$C60,0,IF(SUM($C60,$I19)&gt;AF$4,$AJ30/$I19,$AJ30-SUM($I60:AE60))))</f>
        <v>0</v>
      </c>
      <c r="AG60" s="31">
        <f>IF($I19="n/a",0,IF(AG$4&lt;=$C60,0,IF(SUM($C60,$I19)&gt;AG$4,$AJ30/$I19,$AJ30-SUM($I60:AF60))))</f>
        <v>0</v>
      </c>
      <c r="AH60" s="31">
        <f>IF($I19="n/a",0,IF(AH$4&lt;=$C60,0,IF(SUM($C60,$I19)&gt;AH$4,$AJ30/$I19,$AJ30-SUM($I60:AG60))))</f>
        <v>0</v>
      </c>
      <c r="AI60" s="31">
        <f>IF($I19="n/a",0,IF(AI$4&lt;=$C60,0,IF(SUM($C60,$I19)&gt;AI$4,$AJ30/$I19,$AJ30-SUM($I60:AH60))))</f>
        <v>0</v>
      </c>
      <c r="AJ60" s="31">
        <f>IF($I19="n/a",0,IF(AJ$4&lt;=$C60,0,IF(SUM($C60,$I19)&gt;AJ$4,$AJ30/$I19,$AJ30-SUM($I60:AI60))))</f>
        <v>0</v>
      </c>
      <c r="AK60" s="31">
        <f>IF($I19="n/a",0,IF(AK$4&lt;=$C60,0,IF(SUM($C60,$I19)&gt;AK$4,$AJ30/$I19,$AJ30-SUM($I60:AJ60))))</f>
        <v>0</v>
      </c>
      <c r="AL60" s="31">
        <f>IF($I19="n/a",0,IF(AL$4&lt;=$C60,0,IF(SUM($C60,$I19)&gt;AL$4,$AJ30/$I19,$AJ30-SUM($I60:AK60))))</f>
        <v>0</v>
      </c>
      <c r="AM60" s="31">
        <f>IF($I19="n/a",0,IF(AM$4&lt;=$C60,0,IF(SUM($C60,$I19)&gt;AM$4,$AJ30/$I19,$AJ30-SUM($I60:AL60))))</f>
        <v>0</v>
      </c>
      <c r="AN60" s="31">
        <f>IF($I19="n/a",0,IF(AN$4&lt;=$C60,0,IF(SUM($C60,$I19)&gt;AN$4,$AJ30/$I19,$AJ30-SUM($I60:AM60))))</f>
        <v>0</v>
      </c>
      <c r="AO60" s="31">
        <f>IF($I19="n/a",0,IF(AO$4&lt;=$C60,0,IF(SUM($C60,$I19)&gt;AO$4,$AJ30/$I19,$AJ30-SUM($I60:AN60))))</f>
        <v>0</v>
      </c>
      <c r="AP60" s="31">
        <f>IF($I19="n/a",0,IF(AP$4&lt;=$C60,0,IF(SUM($C60,$I19)&gt;AP$4,$AJ30/$I19,$AJ30-SUM($I60:AO60))))</f>
        <v>0</v>
      </c>
      <c r="AQ60" s="31">
        <f>IF($I19="n/a",0,IF(AQ$4&lt;=$C60,0,IF(SUM($C60,$I19)&gt;AQ$4,$AJ30/$I19,$AJ30-SUM($I60:AP60))))</f>
        <v>0</v>
      </c>
      <c r="AR60" s="31">
        <f>IF($I19="n/a",0,IF(AR$4&lt;=$C60,0,IF(SUM($C60,$I19)&gt;AR$4,$AJ30/$I19,$AJ30-SUM($I60:AQ60))))</f>
        <v>0</v>
      </c>
      <c r="AS60" s="31">
        <f>IF($I19="n/a",0,IF(AS$4&lt;=$C60,0,IF(SUM($C60,$I19)&gt;AS$4,$AJ30/$I19,$AJ30-SUM($I60:AR60))))</f>
        <v>0</v>
      </c>
      <c r="AT60" s="31">
        <f>IF($I19="n/a",0,IF(AT$4&lt;=$C60,0,IF(SUM($C60,$I19)&gt;AT$4,$AJ30/$I19,$AJ30-SUM($I60:AS60))))</f>
        <v>0</v>
      </c>
      <c r="AU60" s="31">
        <f>IF($I19="n/a",0,IF(AU$4&lt;=$C60,0,IF(SUM($C60,$I19)&gt;AU$4,$AJ30/$I19,$AJ30-SUM($I60:AT60))))</f>
        <v>0</v>
      </c>
      <c r="AV60" s="31">
        <f>IF($I19="n/a",0,IF(AV$4&lt;=$C60,0,IF(SUM($C60,$I19)&gt;AV$4,$AJ30/$I19,$AJ30-SUM($I60:AU60))))</f>
        <v>0</v>
      </c>
      <c r="AW60" s="31">
        <f>IF($I19="n/a",0,IF(AW$4&lt;=$C60,0,IF(SUM($C60,$I19)&gt;AW$4,$AJ30/$I19,$AJ30-SUM($I60:AV60))))</f>
        <v>0</v>
      </c>
      <c r="AX60" s="31">
        <f>IF($I19="n/a",0,IF(AX$4&lt;=$C60,0,IF(SUM($C60,$I19)&gt;AX$4,$AJ30/$I19,$AJ30-SUM($I60:AW60))))</f>
        <v>0</v>
      </c>
      <c r="AY60" s="31">
        <f>IF($I19="n/a",0,IF(AY$4&lt;=$C60,0,IF(SUM($C60,$I19)&gt;AY$4,$AJ30/$I19,$AJ30-SUM($I60:AX60))))</f>
        <v>0</v>
      </c>
      <c r="AZ60" s="31">
        <f>IF($I19="n/a",0,IF(AZ$4&lt;=$C60,0,IF(SUM($C60,$I19)&gt;AZ$4,$AJ30/$I19,$AJ30-SUM($I60:AY60))))</f>
        <v>0</v>
      </c>
      <c r="BA60" s="31">
        <f>IF($I19="n/a",0,IF(BA$4&lt;=$C60,0,IF(SUM($C60,$I19)&gt;BA$4,$AJ30/$I19,$AJ30-SUM($I60:AZ60))))</f>
        <v>0</v>
      </c>
      <c r="BB60" s="31">
        <f>IF($I19="n/a",0,IF(BB$4&lt;=$C60,0,IF(SUM($C60,$I19)&gt;BB$4,$AJ30/$I19,$AJ30-SUM($I60:BA60))))</f>
        <v>0</v>
      </c>
      <c r="BC60" s="31">
        <f>IF($I19="n/a",0,IF(BC$4&lt;=$C60,0,IF(SUM($C60,$I19)&gt;BC$4,$AJ30/$I19,$AJ30-SUM($I60:BB60))))</f>
        <v>0</v>
      </c>
      <c r="BD60" s="31">
        <f>IF($I19="n/a",0,IF(BD$4&lt;=$C60,0,IF(SUM($C60,$I19)&gt;BD$4,$AJ30/$I19,$AJ30-SUM($I60:BC60))))</f>
        <v>0</v>
      </c>
      <c r="BE60" s="31">
        <f>IF($I19="n/a",0,IF(BE$4&lt;=$C60,0,IF(SUM($C60,$I19)&gt;BE$4,$AJ30/$I19,$AJ30-SUM($I60:BD60))))</f>
        <v>0</v>
      </c>
      <c r="BF60" s="31">
        <f>IF($I19="n/a",0,IF(BF$4&lt;=$C60,0,IF(SUM($C60,$I19)&gt;BF$4,$AJ30/$I19,$AJ30-SUM($I60:BE60))))</f>
        <v>0</v>
      </c>
      <c r="BG60" s="31">
        <f>IF($I19="n/a",0,IF(BG$4&lt;=$C60,0,IF(SUM($C60,$I19)&gt;BG$4,$AJ30/$I19,$AJ30-SUM($I60:BF60))))</f>
        <v>0</v>
      </c>
      <c r="BH60" s="31">
        <f>IF($I19="n/a",0,IF(BH$4&lt;=$C60,0,IF(SUM($C60,$I19)&gt;BH$4,$AJ30/$I19,$AJ30-SUM($I60:BG60))))</f>
        <v>0</v>
      </c>
      <c r="BI60" s="31">
        <f>IF($I19="n/a",0,IF(BI$4&lt;=$C60,0,IF(SUM($C60,$I19)&gt;BI$4,$AJ30/$I19,$AJ30-SUM($I60:BH60))))</f>
        <v>0</v>
      </c>
      <c r="BJ60" s="31">
        <f>IF($I19="n/a",0,IF(BJ$4&lt;=$C60,0,IF(SUM($C60,$I19)&gt;BJ$4,$AJ30/$I19,$AJ30-SUM($I60:BI60))))</f>
        <v>0</v>
      </c>
      <c r="BK60" s="31">
        <f>IF($I19="n/a",0,IF(BK$4&lt;=$C60,0,IF(SUM($C60,$I19)&gt;BK$4,$AJ30/$I19,$AJ30-SUM($I60:BJ60))))</f>
        <v>0</v>
      </c>
      <c r="BL60" s="31">
        <f>IF($I19="n/a",0,IF(BL$4&lt;=$C60,0,IF(SUM($C60,$I19)&gt;BL$4,$AJ30/$I19,$AJ30-SUM($I60:BK60))))</f>
        <v>0</v>
      </c>
      <c r="BM60" s="31">
        <f>IF($I19="n/a",0,IF(BM$4&lt;=$C60,0,IF(SUM($C60,$I19)&gt;BM$4,$AJ30/$I19,$AJ30-SUM($I60:BL60))))</f>
        <v>0</v>
      </c>
      <c r="BN60" s="31">
        <f>IF($I19="n/a",0,IF(BN$4&lt;=$C60,0,IF(SUM($C60,$I19)&gt;BN$4,$AJ30/$I19,$AJ30-SUM($I60:BM60))))</f>
        <v>0</v>
      </c>
      <c r="BO60" s="31">
        <f>IF($I19="n/a",0,IF(BO$4&lt;=$C60,0,IF(SUM($C60,$I19)&gt;BO$4,$AJ30/$I19,$AJ30-SUM($I60:BN60))))</f>
        <v>0</v>
      </c>
      <c r="BP60" s="31">
        <f>IF($I19="n/a",0,IF(BP$4&lt;=$C60,0,IF(SUM($C60,$I19)&gt;BP$4,$AJ30/$I19,$AJ30-SUM($I60:BO60))))</f>
        <v>0</v>
      </c>
      <c r="BQ60" s="31">
        <f>IF($I19="n/a",0,IF(BQ$4&lt;=$C60,0,IF(SUM($C60,$I19)&gt;BQ$4,$AJ30/$I19,$AJ30-SUM($I60:BP60))))</f>
        <v>0</v>
      </c>
      <c r="BR60" s="31">
        <f>IF($I19="n/a",0,IF(BR$4&lt;=$C60,0,IF(SUM($C60,$I19)&gt;BR$4,$AJ30/$I19,$AJ30-SUM($I60:BQ60))))</f>
        <v>0</v>
      </c>
      <c r="BS60" s="31">
        <f>IF($I19="n/a",0,IF(BS$4&lt;=$C60,0,IF(SUM($C60,$I19)&gt;BS$4,$AJ30/$I19,$AJ30-SUM($I60:BR60))))</f>
        <v>0</v>
      </c>
      <c r="BT60" s="31">
        <f>IF($I19="n/a",0,IF(BT$4&lt;=$C60,0,IF(SUM($C60,$I19)&gt;BT$4,$AJ30/$I19,$AJ30-SUM($I60:BS60))))</f>
        <v>0</v>
      </c>
      <c r="BU60" s="31">
        <f>IF($I19="n/a",0,IF(BU$4&lt;=$C60,0,IF(SUM($C60,$I19)&gt;BU$4,$AJ30/$I19,$AJ30-SUM($I60:BT60))))</f>
        <v>0</v>
      </c>
      <c r="BV60" s="31">
        <f>IF($I19="n/a",0,IF(BV$4&lt;=$C60,0,IF(SUM($C60,$I19)&gt;BV$4,$AJ30/$I19,$AJ30-SUM($I60:BU60))))</f>
        <v>0</v>
      </c>
      <c r="BW60" s="31">
        <f>IF($I19="n/a",0,IF(BW$4&lt;=$C60,0,IF(SUM($C60,$I19)&gt;BW$4,$AJ30/$I19,$AJ30-SUM($I60:BV60))))</f>
        <v>0</v>
      </c>
      <c r="BX60" s="31">
        <f>IF($I19="n/a",0,IF(BX$4&lt;=$C60,0,IF(SUM($C60,$I19)&gt;BX$4,$AJ30/$I19,$AJ30-SUM($I60:BW60))))</f>
        <v>0</v>
      </c>
      <c r="BY60" s="31">
        <f>IF($I19="n/a",0,IF(BY$4&lt;=$C60,0,IF(SUM($C60,$I19)&gt;BY$4,$AJ30/$I19,$AJ30-SUM($I60:BX60))))</f>
        <v>0</v>
      </c>
      <c r="BZ60" s="31">
        <f>IF($I19="n/a",0,IF(BZ$4&lt;=$C60,0,IF(SUM($C60,$I19)&gt;BZ$4,$AJ30/$I19,$AJ30-SUM($I60:BY60))))</f>
        <v>0</v>
      </c>
      <c r="CA60" s="31">
        <f>IF($I19="n/a",0,IF(CA$4&lt;=$C60,0,IF(SUM($C60,$I19)&gt;CA$4,$AJ30/$I19,$AJ30-SUM($I60:BZ60))))</f>
        <v>0</v>
      </c>
      <c r="CB60" s="31">
        <f>IF($I19="n/a",0,IF(CB$4&lt;=$C60,0,IF(SUM($C60,$I19)&gt;CB$4,$AJ30/$I19,$AJ30-SUM($I60:CA60))))</f>
        <v>0</v>
      </c>
      <c r="CC60" s="31">
        <f>IF($I19="n/a",0,IF(CC$4&lt;=$C60,0,IF(SUM($C60,$I19)&gt;CC$4,$AJ30/$I19,$AJ30-SUM($I60:CB60))))</f>
        <v>0</v>
      </c>
      <c r="CD60" s="31">
        <f>IF($I19="n/a",0,IF(CD$4&lt;=$C60,0,IF(SUM($C60,$I19)&gt;CD$4,$AJ30/$I19,$AJ30-SUM($I60:CC60))))</f>
        <v>0</v>
      </c>
      <c r="CE60" s="31">
        <f>IF($I19="n/a",0,IF(CE$4&lt;=$C60,0,IF(SUM($C60,$I19)&gt;CE$4,$AJ30/$I19,$AJ30-SUM($I60:CD60))))</f>
        <v>0</v>
      </c>
      <c r="CF60" s="31">
        <f>IF($I19="n/a",0,IF(CF$4&lt;=$C60,0,IF(SUM($C60,$I19)&gt;CF$4,$AJ30/$I19,$AJ30-SUM($I60:CE60))))</f>
        <v>0</v>
      </c>
    </row>
    <row r="61" spans="3:84" ht="12.75" customHeight="1">
      <c r="C61" s="202">
        <v>2043</v>
      </c>
      <c r="D61" s="21" t="s">
        <v>200</v>
      </c>
      <c r="E61" s="21" t="s">
        <v>197</v>
      </c>
      <c r="I61" s="31"/>
      <c r="J61" s="171">
        <f>IF($I19="n/a",0,IF(J$4&lt;=$C61,0,IF(SUM($C61,$I19)&gt;J$4,$AK30/$I19,$AK30-SUM($I61:I61))))</f>
        <v>0</v>
      </c>
      <c r="K61" s="171">
        <f>IF($I19="n/a",0,IF(K$4&lt;=$C61,0,IF(SUM($C61,$I19)&gt;K$4,$AK30/$I19,$AK30-SUM($I61:J61))))</f>
        <v>0</v>
      </c>
      <c r="L61" s="171">
        <f>IF($I19="n/a",0,IF(L$4&lt;=$C61,0,IF(SUM($C61,$I19)&gt;L$4,$AK30/$I19,$AK30-SUM($I61:K61))))</f>
        <v>0</v>
      </c>
      <c r="M61" s="171">
        <f>IF($I19="n/a",0,IF(M$4&lt;=$C61,0,IF(SUM($C61,$I19)&gt;M$4,$AK30/$I19,$AK30-SUM($I61:L61))))</f>
        <v>0</v>
      </c>
      <c r="N61" s="171">
        <f>IF($I19="n/a",0,IF(N$4&lt;=$C61,0,IF(SUM($C61,$I19)&gt;N$4,$AK30/$I19,$AK30-SUM($I61:M61))))</f>
        <v>0</v>
      </c>
      <c r="O61" s="31">
        <f>IF($I19="n/a",0,IF(O$4&lt;=$C61,0,IF(SUM($C61,$I19)&gt;O$4,$AK30/$I19,$AK30-SUM($I61:N61))))</f>
        <v>0</v>
      </c>
      <c r="P61" s="31">
        <f>IF($I19="n/a",0,IF(P$4&lt;=$C61,0,IF(SUM($C61,$I19)&gt;P$4,$AK30/$I19,$AK30-SUM($I61:O61))))</f>
        <v>0</v>
      </c>
      <c r="Q61" s="31">
        <f>IF($I19="n/a",0,IF(Q$4&lt;=$C61,0,IF(SUM($C61,$I19)&gt;Q$4,$AK30/$I19,$AK30-SUM($I61:P61))))</f>
        <v>0</v>
      </c>
      <c r="R61" s="31">
        <f>IF($I19="n/a",0,IF(R$4&lt;=$C61,0,IF(SUM($C61,$I19)&gt;R$4,$AK30/$I19,$AK30-SUM($I61:Q61))))</f>
        <v>0</v>
      </c>
      <c r="S61" s="31">
        <f>IF($I19="n/a",0,IF(S$4&lt;=$C61,0,IF(SUM($C61,$I19)&gt;S$4,$AK30/$I19,$AK30-SUM($I61:R61))))</f>
        <v>0</v>
      </c>
      <c r="T61" s="31">
        <f>IF($I19="n/a",0,IF(T$4&lt;=$C61,0,IF(SUM($C61,$I19)&gt;T$4,$AK30/$I19,$AK30-SUM($I61:S61))))</f>
        <v>0</v>
      </c>
      <c r="U61" s="31">
        <f>IF($I19="n/a",0,IF(U$4&lt;=$C61,0,IF(SUM($C61,$I19)&gt;U$4,$AK30/$I19,$AK30-SUM($I61:T61))))</f>
        <v>0</v>
      </c>
      <c r="V61" s="31">
        <f>IF($I19="n/a",0,IF(V$4&lt;=$C61,0,IF(SUM($C61,$I19)&gt;V$4,$AK30/$I19,$AK30-SUM($I61:U61))))</f>
        <v>0</v>
      </c>
      <c r="W61" s="31">
        <f>IF($I19="n/a",0,IF(W$4&lt;=$C61,0,IF(SUM($C61,$I19)&gt;W$4,$AK30/$I19,$AK30-SUM($I61:V61))))</f>
        <v>0</v>
      </c>
      <c r="X61" s="31">
        <f>IF($I19="n/a",0,IF(X$4&lt;=$C61,0,IF(SUM($C61,$I19)&gt;X$4,$AK30/$I19,$AK30-SUM($I61:W61))))</f>
        <v>0</v>
      </c>
      <c r="Y61" s="31">
        <f>IF($I19="n/a",0,IF(Y$4&lt;=$C61,0,IF(SUM($C61,$I19)&gt;Y$4,$AK30/$I19,$AK30-SUM($I61:X61))))</f>
        <v>0</v>
      </c>
      <c r="Z61" s="31">
        <f>IF($I19="n/a",0,IF(Z$4&lt;=$C61,0,IF(SUM($C61,$I19)&gt;Z$4,$AK30/$I19,$AK30-SUM($I61:Y61))))</f>
        <v>0</v>
      </c>
      <c r="AA61" s="31">
        <f>IF($I19="n/a",0,IF(AA$4&lt;=$C61,0,IF(SUM($C61,$I19)&gt;AA$4,$AK30/$I19,$AK30-SUM($I61:Z61))))</f>
        <v>0</v>
      </c>
      <c r="AB61" s="31">
        <f>IF($I19="n/a",0,IF(AB$4&lt;=$C61,0,IF(SUM($C61,$I19)&gt;AB$4,$AK30/$I19,$AK30-SUM($I61:AA61))))</f>
        <v>0</v>
      </c>
      <c r="AC61" s="31">
        <f>IF($I19="n/a",0,IF(AC$4&lt;=$C61,0,IF(SUM($C61,$I19)&gt;AC$4,$AK30/$I19,$AK30-SUM($I61:AB61))))</f>
        <v>0</v>
      </c>
      <c r="AD61" s="31">
        <f>IF($I19="n/a",0,IF(AD$4&lt;=$C61,0,IF(SUM($C61,$I19)&gt;AD$4,$AK30/$I19,$AK30-SUM($I61:AC61))))</f>
        <v>0</v>
      </c>
      <c r="AE61" s="31">
        <f>IF($I19="n/a",0,IF(AE$4&lt;=$C61,0,IF(SUM($C61,$I19)&gt;AE$4,$AK30/$I19,$AK30-SUM($I61:AD61))))</f>
        <v>0</v>
      </c>
      <c r="AF61" s="31">
        <f>IF($I19="n/a",0,IF(AF$4&lt;=$C61,0,IF(SUM($C61,$I19)&gt;AF$4,$AK30/$I19,$AK30-SUM($I61:AE61))))</f>
        <v>0</v>
      </c>
      <c r="AG61" s="31">
        <f>IF($I19="n/a",0,IF(AG$4&lt;=$C61,0,IF(SUM($C61,$I19)&gt;AG$4,$AK30/$I19,$AK30-SUM($I61:AF61))))</f>
        <v>0</v>
      </c>
      <c r="AH61" s="31">
        <f>IF($I19="n/a",0,IF(AH$4&lt;=$C61,0,IF(SUM($C61,$I19)&gt;AH$4,$AK30/$I19,$AK30-SUM($I61:AG61))))</f>
        <v>0</v>
      </c>
      <c r="AI61" s="31">
        <f>IF($I19="n/a",0,IF(AI$4&lt;=$C61,0,IF(SUM($C61,$I19)&gt;AI$4,$AK30/$I19,$AK30-SUM($I61:AH61))))</f>
        <v>0</v>
      </c>
      <c r="AJ61" s="31">
        <f>IF($I19="n/a",0,IF(AJ$4&lt;=$C61,0,IF(SUM($C61,$I19)&gt;AJ$4,$AK30/$I19,$AK30-SUM($I61:AI61))))</f>
        <v>0</v>
      </c>
      <c r="AK61" s="31">
        <f>IF($I19="n/a",0,IF(AK$4&lt;=$C61,0,IF(SUM($C61,$I19)&gt;AK$4,$AK30/$I19,$AK30-SUM($I61:AJ61))))</f>
        <v>0</v>
      </c>
      <c r="AL61" s="31">
        <f>IF($I19="n/a",0,IF(AL$4&lt;=$C61,0,IF(SUM($C61,$I19)&gt;AL$4,$AK30/$I19,$AK30-SUM($I61:AK61))))</f>
        <v>0</v>
      </c>
      <c r="AM61" s="31">
        <f>IF($I19="n/a",0,IF(AM$4&lt;=$C61,0,IF(SUM($C61,$I19)&gt;AM$4,$AK30/$I19,$AK30-SUM($I61:AL61))))</f>
        <v>0</v>
      </c>
      <c r="AN61" s="31">
        <f>IF($I19="n/a",0,IF(AN$4&lt;=$C61,0,IF(SUM($C61,$I19)&gt;AN$4,$AK30/$I19,$AK30-SUM($I61:AM61))))</f>
        <v>0</v>
      </c>
      <c r="AO61" s="31">
        <f>IF($I19="n/a",0,IF(AO$4&lt;=$C61,0,IF(SUM($C61,$I19)&gt;AO$4,$AK30/$I19,$AK30-SUM($I61:AN61))))</f>
        <v>0</v>
      </c>
      <c r="AP61" s="31">
        <f>IF($I19="n/a",0,IF(AP$4&lt;=$C61,0,IF(SUM($C61,$I19)&gt;AP$4,$AK30/$I19,$AK30-SUM($I61:AO61))))</f>
        <v>0</v>
      </c>
      <c r="AQ61" s="31">
        <f>IF($I19="n/a",0,IF(AQ$4&lt;=$C61,0,IF(SUM($C61,$I19)&gt;AQ$4,$AK30/$I19,$AK30-SUM($I61:AP61))))</f>
        <v>0</v>
      </c>
      <c r="AR61" s="31">
        <f>IF($I19="n/a",0,IF(AR$4&lt;=$C61,0,IF(SUM($C61,$I19)&gt;AR$4,$AK30/$I19,$AK30-SUM($I61:AQ61))))</f>
        <v>0</v>
      </c>
      <c r="AS61" s="31">
        <f>IF($I19="n/a",0,IF(AS$4&lt;=$C61,0,IF(SUM($C61,$I19)&gt;AS$4,$AK30/$I19,$AK30-SUM($I61:AR61))))</f>
        <v>0</v>
      </c>
      <c r="AT61" s="31">
        <f>IF($I19="n/a",0,IF(AT$4&lt;=$C61,0,IF(SUM($C61,$I19)&gt;AT$4,$AK30/$I19,$AK30-SUM($I61:AS61))))</f>
        <v>0</v>
      </c>
      <c r="AU61" s="31">
        <f>IF($I19="n/a",0,IF(AU$4&lt;=$C61,0,IF(SUM($C61,$I19)&gt;AU$4,$AK30/$I19,$AK30-SUM($I61:AT61))))</f>
        <v>0</v>
      </c>
      <c r="AV61" s="31">
        <f>IF($I19="n/a",0,IF(AV$4&lt;=$C61,0,IF(SUM($C61,$I19)&gt;AV$4,$AK30/$I19,$AK30-SUM($I61:AU61))))</f>
        <v>0</v>
      </c>
      <c r="AW61" s="31">
        <f>IF($I19="n/a",0,IF(AW$4&lt;=$C61,0,IF(SUM($C61,$I19)&gt;AW$4,$AK30/$I19,$AK30-SUM($I61:AV61))))</f>
        <v>0</v>
      </c>
      <c r="AX61" s="31">
        <f>IF($I19="n/a",0,IF(AX$4&lt;=$C61,0,IF(SUM($C61,$I19)&gt;AX$4,$AK30/$I19,$AK30-SUM($I61:AW61))))</f>
        <v>0</v>
      </c>
      <c r="AY61" s="31">
        <f>IF($I19="n/a",0,IF(AY$4&lt;=$C61,0,IF(SUM($C61,$I19)&gt;AY$4,$AK30/$I19,$AK30-SUM($I61:AX61))))</f>
        <v>0</v>
      </c>
      <c r="AZ61" s="31">
        <f>IF($I19="n/a",0,IF(AZ$4&lt;=$C61,0,IF(SUM($C61,$I19)&gt;AZ$4,$AK30/$I19,$AK30-SUM($I61:AY61))))</f>
        <v>0</v>
      </c>
      <c r="BA61" s="31">
        <f>IF($I19="n/a",0,IF(BA$4&lt;=$C61,0,IF(SUM($C61,$I19)&gt;BA$4,$AK30/$I19,$AK30-SUM($I61:AZ61))))</f>
        <v>0</v>
      </c>
      <c r="BB61" s="31">
        <f>IF($I19="n/a",0,IF(BB$4&lt;=$C61,0,IF(SUM($C61,$I19)&gt;BB$4,$AK30/$I19,$AK30-SUM($I61:BA61))))</f>
        <v>0</v>
      </c>
      <c r="BC61" s="31">
        <f>IF($I19="n/a",0,IF(BC$4&lt;=$C61,0,IF(SUM($C61,$I19)&gt;BC$4,$AK30/$I19,$AK30-SUM($I61:BB61))))</f>
        <v>0</v>
      </c>
      <c r="BD61" s="31">
        <f>IF($I19="n/a",0,IF(BD$4&lt;=$C61,0,IF(SUM($C61,$I19)&gt;BD$4,$AK30/$I19,$AK30-SUM($I61:BC61))))</f>
        <v>0</v>
      </c>
      <c r="BE61" s="31">
        <f>IF($I19="n/a",0,IF(BE$4&lt;=$C61,0,IF(SUM($C61,$I19)&gt;BE$4,$AK30/$I19,$AK30-SUM($I61:BD61))))</f>
        <v>0</v>
      </c>
      <c r="BF61" s="31">
        <f>IF($I19="n/a",0,IF(BF$4&lt;=$C61,0,IF(SUM($C61,$I19)&gt;BF$4,$AK30/$I19,$AK30-SUM($I61:BE61))))</f>
        <v>0</v>
      </c>
      <c r="BG61" s="31">
        <f>IF($I19="n/a",0,IF(BG$4&lt;=$C61,0,IF(SUM($C61,$I19)&gt;BG$4,$AK30/$I19,$AK30-SUM($I61:BF61))))</f>
        <v>0</v>
      </c>
      <c r="BH61" s="31">
        <f>IF($I19="n/a",0,IF(BH$4&lt;=$C61,0,IF(SUM($C61,$I19)&gt;BH$4,$AK30/$I19,$AK30-SUM($I61:BG61))))</f>
        <v>0</v>
      </c>
      <c r="BI61" s="31">
        <f>IF($I19="n/a",0,IF(BI$4&lt;=$C61,0,IF(SUM($C61,$I19)&gt;BI$4,$AK30/$I19,$AK30-SUM($I61:BH61))))</f>
        <v>0</v>
      </c>
      <c r="BJ61" s="31">
        <f>IF($I19="n/a",0,IF(BJ$4&lt;=$C61,0,IF(SUM($C61,$I19)&gt;BJ$4,$AK30/$I19,$AK30-SUM($I61:BI61))))</f>
        <v>0</v>
      </c>
      <c r="BK61" s="31">
        <f>IF($I19="n/a",0,IF(BK$4&lt;=$C61,0,IF(SUM($C61,$I19)&gt;BK$4,$AK30/$I19,$AK30-SUM($I61:BJ61))))</f>
        <v>0</v>
      </c>
      <c r="BL61" s="31">
        <f>IF($I19="n/a",0,IF(BL$4&lt;=$C61,0,IF(SUM($C61,$I19)&gt;BL$4,$AK30/$I19,$AK30-SUM($I61:BK61))))</f>
        <v>0</v>
      </c>
      <c r="BM61" s="31">
        <f>IF($I19="n/a",0,IF(BM$4&lt;=$C61,0,IF(SUM($C61,$I19)&gt;BM$4,$AK30/$I19,$AK30-SUM($I61:BL61))))</f>
        <v>0</v>
      </c>
      <c r="BN61" s="31">
        <f>IF($I19="n/a",0,IF(BN$4&lt;=$C61,0,IF(SUM($C61,$I19)&gt;BN$4,$AK30/$I19,$AK30-SUM($I61:BM61))))</f>
        <v>0</v>
      </c>
      <c r="BO61" s="31">
        <f>IF($I19="n/a",0,IF(BO$4&lt;=$C61,0,IF(SUM($C61,$I19)&gt;BO$4,$AK30/$I19,$AK30-SUM($I61:BN61))))</f>
        <v>0</v>
      </c>
      <c r="BP61" s="31">
        <f>IF($I19="n/a",0,IF(BP$4&lt;=$C61,0,IF(SUM($C61,$I19)&gt;BP$4,$AK30/$I19,$AK30-SUM($I61:BO61))))</f>
        <v>0</v>
      </c>
      <c r="BQ61" s="31">
        <f>IF($I19="n/a",0,IF(BQ$4&lt;=$C61,0,IF(SUM($C61,$I19)&gt;BQ$4,$AK30/$I19,$AK30-SUM($I61:BP61))))</f>
        <v>0</v>
      </c>
      <c r="BR61" s="31">
        <f>IF($I19="n/a",0,IF(BR$4&lt;=$C61,0,IF(SUM($C61,$I19)&gt;BR$4,$AK30/$I19,$AK30-SUM($I61:BQ61))))</f>
        <v>0</v>
      </c>
      <c r="BS61" s="31">
        <f>IF($I19="n/a",0,IF(BS$4&lt;=$C61,0,IF(SUM($C61,$I19)&gt;BS$4,$AK30/$I19,$AK30-SUM($I61:BR61))))</f>
        <v>0</v>
      </c>
      <c r="BT61" s="31">
        <f>IF($I19="n/a",0,IF(BT$4&lt;=$C61,0,IF(SUM($C61,$I19)&gt;BT$4,$AK30/$I19,$AK30-SUM($I61:BS61))))</f>
        <v>0</v>
      </c>
      <c r="BU61" s="31">
        <f>IF($I19="n/a",0,IF(BU$4&lt;=$C61,0,IF(SUM($C61,$I19)&gt;BU$4,$AK30/$I19,$AK30-SUM($I61:BT61))))</f>
        <v>0</v>
      </c>
      <c r="BV61" s="31">
        <f>IF($I19="n/a",0,IF(BV$4&lt;=$C61,0,IF(SUM($C61,$I19)&gt;BV$4,$AK30/$I19,$AK30-SUM($I61:BU61))))</f>
        <v>0</v>
      </c>
      <c r="BW61" s="31">
        <f>IF($I19="n/a",0,IF(BW$4&lt;=$C61,0,IF(SUM($C61,$I19)&gt;BW$4,$AK30/$I19,$AK30-SUM($I61:BV61))))</f>
        <v>0</v>
      </c>
      <c r="BX61" s="31">
        <f>IF($I19="n/a",0,IF(BX$4&lt;=$C61,0,IF(SUM($C61,$I19)&gt;BX$4,$AK30/$I19,$AK30-SUM($I61:BW61))))</f>
        <v>0</v>
      </c>
      <c r="BY61" s="31">
        <f>IF($I19="n/a",0,IF(BY$4&lt;=$C61,0,IF(SUM($C61,$I19)&gt;BY$4,$AK30/$I19,$AK30-SUM($I61:BX61))))</f>
        <v>0</v>
      </c>
      <c r="BZ61" s="31">
        <f>IF($I19="n/a",0,IF(BZ$4&lt;=$C61,0,IF(SUM($C61,$I19)&gt;BZ$4,$AK30/$I19,$AK30-SUM($I61:BY61))))</f>
        <v>0</v>
      </c>
      <c r="CA61" s="31">
        <f>IF($I19="n/a",0,IF(CA$4&lt;=$C61,0,IF(SUM($C61,$I19)&gt;CA$4,$AK30/$I19,$AK30-SUM($I61:BZ61))))</f>
        <v>0</v>
      </c>
      <c r="CB61" s="31">
        <f>IF($I19="n/a",0,IF(CB$4&lt;=$C61,0,IF(SUM($C61,$I19)&gt;CB$4,$AK30/$I19,$AK30-SUM($I61:CA61))))</f>
        <v>0</v>
      </c>
      <c r="CC61" s="31">
        <f>IF($I19="n/a",0,IF(CC$4&lt;=$C61,0,IF(SUM($C61,$I19)&gt;CC$4,$AK30/$I19,$AK30-SUM($I61:CB61))))</f>
        <v>0</v>
      </c>
      <c r="CD61" s="31">
        <f>IF($I19="n/a",0,IF(CD$4&lt;=$C61,0,IF(SUM($C61,$I19)&gt;CD$4,$AK30/$I19,$AK30-SUM($I61:CC61))))</f>
        <v>0</v>
      </c>
      <c r="CE61" s="31">
        <f>IF($I19="n/a",0,IF(CE$4&lt;=$C61,0,IF(SUM($C61,$I19)&gt;CE$4,$AK30/$I19,$AK30-SUM($I61:CD61))))</f>
        <v>0</v>
      </c>
      <c r="CF61" s="31">
        <f>IF($I19="n/a",0,IF(CF$4&lt;=$C61,0,IF(SUM($C61,$I19)&gt;CF$4,$AK30/$I19,$AK30-SUM($I61:CE61))))</f>
        <v>0</v>
      </c>
    </row>
    <row r="62" spans="3:84" ht="12.75" customHeight="1">
      <c r="C62" s="202">
        <v>2044</v>
      </c>
      <c r="D62" s="21" t="s">
        <v>201</v>
      </c>
      <c r="E62" s="21" t="s">
        <v>197</v>
      </c>
      <c r="I62" s="31"/>
      <c r="J62" s="171">
        <f>IF($I19="n/a",0,IF(J$4&lt;=$C62,0,IF(SUM($C62,$I19)&gt;J$4,$AL30/$I19,$AL30-SUM($I62:I62))))</f>
        <v>0</v>
      </c>
      <c r="K62" s="171">
        <f>IF($I19="n/a",0,IF(K$4&lt;=$C62,0,IF(SUM($C62,$I19)&gt;K$4,$AL30/$I19,$AL30-SUM($I62:J62))))</f>
        <v>0</v>
      </c>
      <c r="L62" s="171">
        <f>IF($I19="n/a",0,IF(L$4&lt;=$C62,0,IF(SUM($C62,$I19)&gt;L$4,$AL30/$I19,$AL30-SUM($I62:K62))))</f>
        <v>0</v>
      </c>
      <c r="M62" s="171">
        <f>IF($I19="n/a",0,IF(M$4&lt;=$C62,0,IF(SUM($C62,$I19)&gt;M$4,$AL30/$I19,$AL30-SUM($I62:L62))))</f>
        <v>0</v>
      </c>
      <c r="N62" s="171">
        <f>IF($I19="n/a",0,IF(N$4&lt;=$C62,0,IF(SUM($C62,$I19)&gt;N$4,$AL30/$I19,$AL30-SUM($I62:M62))))</f>
        <v>0</v>
      </c>
      <c r="O62" s="31">
        <f>IF($I19="n/a",0,IF(O$4&lt;=$C62,0,IF(SUM($C62,$I19)&gt;O$4,$AL30/$I19,$AL30-SUM($I62:N62))))</f>
        <v>0</v>
      </c>
      <c r="P62" s="31">
        <f>IF($I19="n/a",0,IF(P$4&lt;=$C62,0,IF(SUM($C62,$I19)&gt;P$4,$AL30/$I19,$AL30-SUM($I62:O62))))</f>
        <v>0</v>
      </c>
      <c r="Q62" s="31">
        <f>IF($I19="n/a",0,IF(Q$4&lt;=$C62,0,IF(SUM($C62,$I19)&gt;Q$4,$AL30/$I19,$AL30-SUM($I62:P62))))</f>
        <v>0</v>
      </c>
      <c r="R62" s="31">
        <f>IF($I19="n/a",0,IF(R$4&lt;=$C62,0,IF(SUM($C62,$I19)&gt;R$4,$AL30/$I19,$AL30-SUM($I62:Q62))))</f>
        <v>0</v>
      </c>
      <c r="S62" s="31">
        <f>IF($I19="n/a",0,IF(S$4&lt;=$C62,0,IF(SUM($C62,$I19)&gt;S$4,$AL30/$I19,$AL30-SUM($I62:R62))))</f>
        <v>0</v>
      </c>
      <c r="T62" s="31">
        <f>IF($I19="n/a",0,IF(T$4&lt;=$C62,0,IF(SUM($C62,$I19)&gt;T$4,$AL30/$I19,$AL30-SUM($I62:S62))))</f>
        <v>0</v>
      </c>
      <c r="U62" s="31">
        <f>IF($I19="n/a",0,IF(U$4&lt;=$C62,0,IF(SUM($C62,$I19)&gt;U$4,$AL30/$I19,$AL30-SUM($I62:T62))))</f>
        <v>0</v>
      </c>
      <c r="V62" s="31">
        <f>IF($I19="n/a",0,IF(V$4&lt;=$C62,0,IF(SUM($C62,$I19)&gt;V$4,$AL30/$I19,$AL30-SUM($I62:U62))))</f>
        <v>0</v>
      </c>
      <c r="W62" s="31">
        <f>IF($I19="n/a",0,IF(W$4&lt;=$C62,0,IF(SUM($C62,$I19)&gt;W$4,$AL30/$I19,$AL30-SUM($I62:V62))))</f>
        <v>0</v>
      </c>
      <c r="X62" s="31">
        <f>IF($I19="n/a",0,IF(X$4&lt;=$C62,0,IF(SUM($C62,$I19)&gt;X$4,$AL30/$I19,$AL30-SUM($I62:W62))))</f>
        <v>0</v>
      </c>
      <c r="Y62" s="31">
        <f>IF($I19="n/a",0,IF(Y$4&lt;=$C62,0,IF(SUM($C62,$I19)&gt;Y$4,$AL30/$I19,$AL30-SUM($I62:X62))))</f>
        <v>0</v>
      </c>
      <c r="Z62" s="31">
        <f>IF($I19="n/a",0,IF(Z$4&lt;=$C62,0,IF(SUM($C62,$I19)&gt;Z$4,$AL30/$I19,$AL30-SUM($I62:Y62))))</f>
        <v>0</v>
      </c>
      <c r="AA62" s="31">
        <f>IF($I19="n/a",0,IF(AA$4&lt;=$C62,0,IF(SUM($C62,$I19)&gt;AA$4,$AL30/$I19,$AL30-SUM($I62:Z62))))</f>
        <v>0</v>
      </c>
      <c r="AB62" s="31">
        <f>IF($I19="n/a",0,IF(AB$4&lt;=$C62,0,IF(SUM($C62,$I19)&gt;AB$4,$AL30/$I19,$AL30-SUM($I62:AA62))))</f>
        <v>0</v>
      </c>
      <c r="AC62" s="31">
        <f>IF($I19="n/a",0,IF(AC$4&lt;=$C62,0,IF(SUM($C62,$I19)&gt;AC$4,$AL30/$I19,$AL30-SUM($I62:AB62))))</f>
        <v>0</v>
      </c>
      <c r="AD62" s="31">
        <f>IF($I19="n/a",0,IF(AD$4&lt;=$C62,0,IF(SUM($C62,$I19)&gt;AD$4,$AL30/$I19,$AL30-SUM($I62:AC62))))</f>
        <v>0</v>
      </c>
      <c r="AE62" s="31">
        <f>IF($I19="n/a",0,IF(AE$4&lt;=$C62,0,IF(SUM($C62,$I19)&gt;AE$4,$AL30/$I19,$AL30-SUM($I62:AD62))))</f>
        <v>0</v>
      </c>
      <c r="AF62" s="31">
        <f>IF($I19="n/a",0,IF(AF$4&lt;=$C62,0,IF(SUM($C62,$I19)&gt;AF$4,$AL30/$I19,$AL30-SUM($I62:AE62))))</f>
        <v>0</v>
      </c>
      <c r="AG62" s="31">
        <f>IF($I19="n/a",0,IF(AG$4&lt;=$C62,0,IF(SUM($C62,$I19)&gt;AG$4,$AL30/$I19,$AL30-SUM($I62:AF62))))</f>
        <v>0</v>
      </c>
      <c r="AH62" s="31">
        <f>IF($I19="n/a",0,IF(AH$4&lt;=$C62,0,IF(SUM($C62,$I19)&gt;AH$4,$AL30/$I19,$AL30-SUM($I62:AG62))))</f>
        <v>0</v>
      </c>
      <c r="AI62" s="31">
        <f>IF($I19="n/a",0,IF(AI$4&lt;=$C62,0,IF(SUM($C62,$I19)&gt;AI$4,$AL30/$I19,$AL30-SUM($I62:AH62))))</f>
        <v>0</v>
      </c>
      <c r="AJ62" s="31">
        <f>IF($I19="n/a",0,IF(AJ$4&lt;=$C62,0,IF(SUM($C62,$I19)&gt;AJ$4,$AL30/$I19,$AL30-SUM($I62:AI62))))</f>
        <v>0</v>
      </c>
      <c r="AK62" s="31">
        <f>IF($I19="n/a",0,IF(AK$4&lt;=$C62,0,IF(SUM($C62,$I19)&gt;AK$4,$AL30/$I19,$AL30-SUM($I62:AJ62))))</f>
        <v>0</v>
      </c>
      <c r="AL62" s="31">
        <f>IF($I19="n/a",0,IF(AL$4&lt;=$C62,0,IF(SUM($C62,$I19)&gt;AL$4,$AL30/$I19,$AL30-SUM($I62:AK62))))</f>
        <v>0</v>
      </c>
      <c r="AM62" s="31">
        <f>IF($I19="n/a",0,IF(AM$4&lt;=$C62,0,IF(SUM($C62,$I19)&gt;AM$4,$AL30/$I19,$AL30-SUM($I62:AL62))))</f>
        <v>0</v>
      </c>
      <c r="AN62" s="31">
        <f>IF($I19="n/a",0,IF(AN$4&lt;=$C62,0,IF(SUM($C62,$I19)&gt;AN$4,$AL30/$I19,$AL30-SUM($I62:AM62))))</f>
        <v>0</v>
      </c>
      <c r="AO62" s="31">
        <f>IF($I19="n/a",0,IF(AO$4&lt;=$C62,0,IF(SUM($C62,$I19)&gt;AO$4,$AL30/$I19,$AL30-SUM($I62:AN62))))</f>
        <v>0</v>
      </c>
      <c r="AP62" s="31">
        <f>IF($I19="n/a",0,IF(AP$4&lt;=$C62,0,IF(SUM($C62,$I19)&gt;AP$4,$AL30/$I19,$AL30-SUM($I62:AO62))))</f>
        <v>0</v>
      </c>
      <c r="AQ62" s="31">
        <f>IF($I19="n/a",0,IF(AQ$4&lt;=$C62,0,IF(SUM($C62,$I19)&gt;AQ$4,$AL30/$I19,$AL30-SUM($I62:AP62))))</f>
        <v>0</v>
      </c>
      <c r="AR62" s="31">
        <f>IF($I19="n/a",0,IF(AR$4&lt;=$C62,0,IF(SUM($C62,$I19)&gt;AR$4,$AL30/$I19,$AL30-SUM($I62:AQ62))))</f>
        <v>0</v>
      </c>
      <c r="AS62" s="31">
        <f>IF($I19="n/a",0,IF(AS$4&lt;=$C62,0,IF(SUM($C62,$I19)&gt;AS$4,$AL30/$I19,$AL30-SUM($I62:AR62))))</f>
        <v>0</v>
      </c>
      <c r="AT62" s="31">
        <f>IF($I19="n/a",0,IF(AT$4&lt;=$C62,0,IF(SUM($C62,$I19)&gt;AT$4,$AL30/$I19,$AL30-SUM($I62:AS62))))</f>
        <v>0</v>
      </c>
      <c r="AU62" s="31">
        <f>IF($I19="n/a",0,IF(AU$4&lt;=$C62,0,IF(SUM($C62,$I19)&gt;AU$4,$AL30/$I19,$AL30-SUM($I62:AT62))))</f>
        <v>0</v>
      </c>
      <c r="AV62" s="31">
        <f>IF($I19="n/a",0,IF(AV$4&lt;=$C62,0,IF(SUM($C62,$I19)&gt;AV$4,$AL30/$I19,$AL30-SUM($I62:AU62))))</f>
        <v>0</v>
      </c>
      <c r="AW62" s="31">
        <f>IF($I19="n/a",0,IF(AW$4&lt;=$C62,0,IF(SUM($C62,$I19)&gt;AW$4,$AL30/$I19,$AL30-SUM($I62:AV62))))</f>
        <v>0</v>
      </c>
      <c r="AX62" s="31">
        <f>IF($I19="n/a",0,IF(AX$4&lt;=$C62,0,IF(SUM($C62,$I19)&gt;AX$4,$AL30/$I19,$AL30-SUM($I62:AW62))))</f>
        <v>0</v>
      </c>
      <c r="AY62" s="31">
        <f>IF($I19="n/a",0,IF(AY$4&lt;=$C62,0,IF(SUM($C62,$I19)&gt;AY$4,$AL30/$I19,$AL30-SUM($I62:AX62))))</f>
        <v>0</v>
      </c>
      <c r="AZ62" s="31">
        <f>IF($I19="n/a",0,IF(AZ$4&lt;=$C62,0,IF(SUM($C62,$I19)&gt;AZ$4,$AL30/$I19,$AL30-SUM($I62:AY62))))</f>
        <v>0</v>
      </c>
      <c r="BA62" s="31">
        <f>IF($I19="n/a",0,IF(BA$4&lt;=$C62,0,IF(SUM($C62,$I19)&gt;BA$4,$AL30/$I19,$AL30-SUM($I62:AZ62))))</f>
        <v>0</v>
      </c>
      <c r="BB62" s="31">
        <f>IF($I19="n/a",0,IF(BB$4&lt;=$C62,0,IF(SUM($C62,$I19)&gt;BB$4,$AL30/$I19,$AL30-SUM($I62:BA62))))</f>
        <v>0</v>
      </c>
      <c r="BC62" s="31">
        <f>IF($I19="n/a",0,IF(BC$4&lt;=$C62,0,IF(SUM($C62,$I19)&gt;BC$4,$AL30/$I19,$AL30-SUM($I62:BB62))))</f>
        <v>0</v>
      </c>
      <c r="BD62" s="31">
        <f>IF($I19="n/a",0,IF(BD$4&lt;=$C62,0,IF(SUM($C62,$I19)&gt;BD$4,$AL30/$I19,$AL30-SUM($I62:BC62))))</f>
        <v>0</v>
      </c>
      <c r="BE62" s="31">
        <f>IF($I19="n/a",0,IF(BE$4&lt;=$C62,0,IF(SUM($C62,$I19)&gt;BE$4,$AL30/$I19,$AL30-SUM($I62:BD62))))</f>
        <v>0</v>
      </c>
      <c r="BF62" s="31">
        <f>IF($I19="n/a",0,IF(BF$4&lt;=$C62,0,IF(SUM($C62,$I19)&gt;BF$4,$AL30/$I19,$AL30-SUM($I62:BE62))))</f>
        <v>0</v>
      </c>
      <c r="BG62" s="31">
        <f>IF($I19="n/a",0,IF(BG$4&lt;=$C62,0,IF(SUM($C62,$I19)&gt;BG$4,$AL30/$I19,$AL30-SUM($I62:BF62))))</f>
        <v>0</v>
      </c>
      <c r="BH62" s="31">
        <f>IF($I19="n/a",0,IF(BH$4&lt;=$C62,0,IF(SUM($C62,$I19)&gt;BH$4,$AL30/$I19,$AL30-SUM($I62:BG62))))</f>
        <v>0</v>
      </c>
      <c r="BI62" s="31">
        <f>IF($I19="n/a",0,IF(BI$4&lt;=$C62,0,IF(SUM($C62,$I19)&gt;BI$4,$AL30/$I19,$AL30-SUM($I62:BH62))))</f>
        <v>0</v>
      </c>
      <c r="BJ62" s="31">
        <f>IF($I19="n/a",0,IF(BJ$4&lt;=$C62,0,IF(SUM($C62,$I19)&gt;BJ$4,$AL30/$I19,$AL30-SUM($I62:BI62))))</f>
        <v>0</v>
      </c>
      <c r="BK62" s="31">
        <f>IF($I19="n/a",0,IF(BK$4&lt;=$C62,0,IF(SUM($C62,$I19)&gt;BK$4,$AL30/$I19,$AL30-SUM($I62:BJ62))))</f>
        <v>0</v>
      </c>
      <c r="BL62" s="31">
        <f>IF($I19="n/a",0,IF(BL$4&lt;=$C62,0,IF(SUM($C62,$I19)&gt;BL$4,$AL30/$I19,$AL30-SUM($I62:BK62))))</f>
        <v>0</v>
      </c>
      <c r="BM62" s="31">
        <f>IF($I19="n/a",0,IF(BM$4&lt;=$C62,0,IF(SUM($C62,$I19)&gt;BM$4,$AL30/$I19,$AL30-SUM($I62:BL62))))</f>
        <v>0</v>
      </c>
      <c r="BN62" s="31">
        <f>IF($I19="n/a",0,IF(BN$4&lt;=$C62,0,IF(SUM($C62,$I19)&gt;BN$4,$AL30/$I19,$AL30-SUM($I62:BM62))))</f>
        <v>0</v>
      </c>
      <c r="BO62" s="31">
        <f>IF($I19="n/a",0,IF(BO$4&lt;=$C62,0,IF(SUM($C62,$I19)&gt;BO$4,$AL30/$I19,$AL30-SUM($I62:BN62))))</f>
        <v>0</v>
      </c>
      <c r="BP62" s="31">
        <f>IF($I19="n/a",0,IF(BP$4&lt;=$C62,0,IF(SUM($C62,$I19)&gt;BP$4,$AL30/$I19,$AL30-SUM($I62:BO62))))</f>
        <v>0</v>
      </c>
      <c r="BQ62" s="31">
        <f>IF($I19="n/a",0,IF(BQ$4&lt;=$C62,0,IF(SUM($C62,$I19)&gt;BQ$4,$AL30/$I19,$AL30-SUM($I62:BP62))))</f>
        <v>0</v>
      </c>
      <c r="BR62" s="31">
        <f>IF($I19="n/a",0,IF(BR$4&lt;=$C62,0,IF(SUM($C62,$I19)&gt;BR$4,$AL30/$I19,$AL30-SUM($I62:BQ62))))</f>
        <v>0</v>
      </c>
      <c r="BS62" s="31">
        <f>IF($I19="n/a",0,IF(BS$4&lt;=$C62,0,IF(SUM($C62,$I19)&gt;BS$4,$AL30/$I19,$AL30-SUM($I62:BR62))))</f>
        <v>0</v>
      </c>
      <c r="BT62" s="31">
        <f>IF($I19="n/a",0,IF(BT$4&lt;=$C62,0,IF(SUM($C62,$I19)&gt;BT$4,$AL30/$I19,$AL30-SUM($I62:BS62))))</f>
        <v>0</v>
      </c>
      <c r="BU62" s="31">
        <f>IF($I19="n/a",0,IF(BU$4&lt;=$C62,0,IF(SUM($C62,$I19)&gt;BU$4,$AL30/$I19,$AL30-SUM($I62:BT62))))</f>
        <v>0</v>
      </c>
      <c r="BV62" s="31">
        <f>IF($I19="n/a",0,IF(BV$4&lt;=$C62,0,IF(SUM($C62,$I19)&gt;BV$4,$AL30/$I19,$AL30-SUM($I62:BU62))))</f>
        <v>0</v>
      </c>
      <c r="BW62" s="31">
        <f>IF($I19="n/a",0,IF(BW$4&lt;=$C62,0,IF(SUM($C62,$I19)&gt;BW$4,$AL30/$I19,$AL30-SUM($I62:BV62))))</f>
        <v>0</v>
      </c>
      <c r="BX62" s="31">
        <f>IF($I19="n/a",0,IF(BX$4&lt;=$C62,0,IF(SUM($C62,$I19)&gt;BX$4,$AL30/$I19,$AL30-SUM($I62:BW62))))</f>
        <v>0</v>
      </c>
      <c r="BY62" s="31">
        <f>IF($I19="n/a",0,IF(BY$4&lt;=$C62,0,IF(SUM($C62,$I19)&gt;BY$4,$AL30/$I19,$AL30-SUM($I62:BX62))))</f>
        <v>0</v>
      </c>
      <c r="BZ62" s="31">
        <f>IF($I19="n/a",0,IF(BZ$4&lt;=$C62,0,IF(SUM($C62,$I19)&gt;BZ$4,$AL30/$I19,$AL30-SUM($I62:BY62))))</f>
        <v>0</v>
      </c>
      <c r="CA62" s="31">
        <f>IF($I19="n/a",0,IF(CA$4&lt;=$C62,0,IF(SUM($C62,$I19)&gt;CA$4,$AL30/$I19,$AL30-SUM($I62:BZ62))))</f>
        <v>0</v>
      </c>
      <c r="CB62" s="31">
        <f>IF($I19="n/a",0,IF(CB$4&lt;=$C62,0,IF(SUM($C62,$I19)&gt;CB$4,$AL30/$I19,$AL30-SUM($I62:CA62))))</f>
        <v>0</v>
      </c>
      <c r="CC62" s="31">
        <f>IF($I19="n/a",0,IF(CC$4&lt;=$C62,0,IF(SUM($C62,$I19)&gt;CC$4,$AL30/$I19,$AL30-SUM($I62:CB62))))</f>
        <v>0</v>
      </c>
      <c r="CD62" s="31">
        <f>IF($I19="n/a",0,IF(CD$4&lt;=$C62,0,IF(SUM($C62,$I19)&gt;CD$4,$AL30/$I19,$AL30-SUM($I62:CC62))))</f>
        <v>0</v>
      </c>
      <c r="CE62" s="31">
        <f>IF($I19="n/a",0,IF(CE$4&lt;=$C62,0,IF(SUM($C62,$I19)&gt;CE$4,$AL30/$I19,$AL30-SUM($I62:CD62))))</f>
        <v>0</v>
      </c>
      <c r="CF62" s="31">
        <f>IF($I19="n/a",0,IF(CF$4&lt;=$C62,0,IF(SUM($C62,$I19)&gt;CF$4,$AL30/$I19,$AL30-SUM($I62:CE62))))</f>
        <v>0</v>
      </c>
    </row>
    <row r="63" spans="3:84" ht="12.75" customHeight="1">
      <c r="C63" s="202">
        <v>2045</v>
      </c>
      <c r="D63" s="21" t="s">
        <v>202</v>
      </c>
      <c r="E63" s="21" t="s">
        <v>197</v>
      </c>
      <c r="I63" s="31"/>
      <c r="J63" s="171">
        <f>IF($I19="n/a",0,IF(J$4&lt;=$C63,0,IF(SUM($C63,$I19)&gt;J$4,$AM30/$I19,$AM30-SUM($I63:I63))))</f>
        <v>0</v>
      </c>
      <c r="K63" s="171">
        <f>IF($I19="n/a",0,IF(K$4&lt;=$C63,0,IF(SUM($C63,$I19)&gt;K$4,$AM30/$I19,$AM30-SUM($I63:J63))))</f>
        <v>0</v>
      </c>
      <c r="L63" s="171">
        <f>IF($I19="n/a",0,IF(L$4&lt;=$C63,0,IF(SUM($C63,$I19)&gt;L$4,$AM30/$I19,$AM30-SUM($I63:K63))))</f>
        <v>0</v>
      </c>
      <c r="M63" s="171">
        <f>IF($I19="n/a",0,IF(M$4&lt;=$C63,0,IF(SUM($C63,$I19)&gt;M$4,$AM30/$I19,$AM30-SUM($I63:L63))))</f>
        <v>0</v>
      </c>
      <c r="N63" s="171">
        <f>IF($I19="n/a",0,IF(N$4&lt;=$C63,0,IF(SUM($C63,$I19)&gt;N$4,$AM30/$I19,$AM30-SUM($I63:M63))))</f>
        <v>0</v>
      </c>
      <c r="O63" s="31">
        <f>IF($I19="n/a",0,IF(O$4&lt;=$C63,0,IF(SUM($C63,$I19)&gt;O$4,$AM30/$I19,$AM30-SUM($I63:N63))))</f>
        <v>0</v>
      </c>
      <c r="P63" s="31">
        <f>IF($I19="n/a",0,IF(P$4&lt;=$C63,0,IF(SUM($C63,$I19)&gt;P$4,$AM30/$I19,$AM30-SUM($I63:O63))))</f>
        <v>0</v>
      </c>
      <c r="Q63" s="31">
        <f>IF($I19="n/a",0,IF(Q$4&lt;=$C63,0,IF(SUM($C63,$I19)&gt;Q$4,$AM30/$I19,$AM30-SUM($I63:P63))))</f>
        <v>0</v>
      </c>
      <c r="R63" s="31">
        <f>IF($I19="n/a",0,IF(R$4&lt;=$C63,0,IF(SUM($C63,$I19)&gt;R$4,$AM30/$I19,$AM30-SUM($I63:Q63))))</f>
        <v>0</v>
      </c>
      <c r="S63" s="31">
        <f>IF($I19="n/a",0,IF(S$4&lt;=$C63,0,IF(SUM($C63,$I19)&gt;S$4,$AM30/$I19,$AM30-SUM($I63:R63))))</f>
        <v>0</v>
      </c>
      <c r="T63" s="31">
        <f>IF($I19="n/a",0,IF(T$4&lt;=$C63,0,IF(SUM($C63,$I19)&gt;T$4,$AM30/$I19,$AM30-SUM($I63:S63))))</f>
        <v>0</v>
      </c>
      <c r="U63" s="31">
        <f>IF($I19="n/a",0,IF(U$4&lt;=$C63,0,IF(SUM($C63,$I19)&gt;U$4,$AM30/$I19,$AM30-SUM($I63:T63))))</f>
        <v>0</v>
      </c>
      <c r="V63" s="31">
        <f>IF($I19="n/a",0,IF(V$4&lt;=$C63,0,IF(SUM($C63,$I19)&gt;V$4,$AM30/$I19,$AM30-SUM($I63:U63))))</f>
        <v>0</v>
      </c>
      <c r="W63" s="31">
        <f>IF($I19="n/a",0,IF(W$4&lt;=$C63,0,IF(SUM($C63,$I19)&gt;W$4,$AM30/$I19,$AM30-SUM($I63:V63))))</f>
        <v>0</v>
      </c>
      <c r="X63" s="31">
        <f>IF($I19="n/a",0,IF(X$4&lt;=$C63,0,IF(SUM($C63,$I19)&gt;X$4,$AM30/$I19,$AM30-SUM($I63:W63))))</f>
        <v>0</v>
      </c>
      <c r="Y63" s="31">
        <f>IF($I19="n/a",0,IF(Y$4&lt;=$C63,0,IF(SUM($C63,$I19)&gt;Y$4,$AM30/$I19,$AM30-SUM($I63:X63))))</f>
        <v>0</v>
      </c>
      <c r="Z63" s="31">
        <f>IF($I19="n/a",0,IF(Z$4&lt;=$C63,0,IF(SUM($C63,$I19)&gt;Z$4,$AM30/$I19,$AM30-SUM($I63:Y63))))</f>
        <v>0</v>
      </c>
      <c r="AA63" s="31">
        <f>IF($I19="n/a",0,IF(AA$4&lt;=$C63,0,IF(SUM($C63,$I19)&gt;AA$4,$AM30/$I19,$AM30-SUM($I63:Z63))))</f>
        <v>0</v>
      </c>
      <c r="AB63" s="31">
        <f>IF($I19="n/a",0,IF(AB$4&lt;=$C63,0,IF(SUM($C63,$I19)&gt;AB$4,$AM30/$I19,$AM30-SUM($I63:AA63))))</f>
        <v>0</v>
      </c>
      <c r="AC63" s="31">
        <f>IF($I19="n/a",0,IF(AC$4&lt;=$C63,0,IF(SUM($C63,$I19)&gt;AC$4,$AM30/$I19,$AM30-SUM($I63:AB63))))</f>
        <v>0</v>
      </c>
      <c r="AD63" s="31">
        <f>IF($I19="n/a",0,IF(AD$4&lt;=$C63,0,IF(SUM($C63,$I19)&gt;AD$4,$AM30/$I19,$AM30-SUM($I63:AC63))))</f>
        <v>0</v>
      </c>
      <c r="AE63" s="31">
        <f>IF($I19="n/a",0,IF(AE$4&lt;=$C63,0,IF(SUM($C63,$I19)&gt;AE$4,$AM30/$I19,$AM30-SUM($I63:AD63))))</f>
        <v>0</v>
      </c>
      <c r="AF63" s="31">
        <f>IF($I19="n/a",0,IF(AF$4&lt;=$C63,0,IF(SUM($C63,$I19)&gt;AF$4,$AM30/$I19,$AM30-SUM($I63:AE63))))</f>
        <v>0</v>
      </c>
      <c r="AG63" s="31">
        <f>IF($I19="n/a",0,IF(AG$4&lt;=$C63,0,IF(SUM($C63,$I19)&gt;AG$4,$AM30/$I19,$AM30-SUM($I63:AF63))))</f>
        <v>0</v>
      </c>
      <c r="AH63" s="31">
        <f>IF($I19="n/a",0,IF(AH$4&lt;=$C63,0,IF(SUM($C63,$I19)&gt;AH$4,$AM30/$I19,$AM30-SUM($I63:AG63))))</f>
        <v>0</v>
      </c>
      <c r="AI63" s="31">
        <f>IF($I19="n/a",0,IF(AI$4&lt;=$C63,0,IF(SUM($C63,$I19)&gt;AI$4,$AM30/$I19,$AM30-SUM($I63:AH63))))</f>
        <v>0</v>
      </c>
      <c r="AJ63" s="31">
        <f>IF($I19="n/a",0,IF(AJ$4&lt;=$C63,0,IF(SUM($C63,$I19)&gt;AJ$4,$AM30/$I19,$AM30-SUM($I63:AI63))))</f>
        <v>0</v>
      </c>
      <c r="AK63" s="31">
        <f>IF($I19="n/a",0,IF(AK$4&lt;=$C63,0,IF(SUM($C63,$I19)&gt;AK$4,$AM30/$I19,$AM30-SUM($I63:AJ63))))</f>
        <v>0</v>
      </c>
      <c r="AL63" s="31">
        <f>IF($I19="n/a",0,IF(AL$4&lt;=$C63,0,IF(SUM($C63,$I19)&gt;AL$4,$AM30/$I19,$AM30-SUM($I63:AK63))))</f>
        <v>0</v>
      </c>
      <c r="AM63" s="31">
        <f>IF($I19="n/a",0,IF(AM$4&lt;=$C63,0,IF(SUM($C63,$I19)&gt;AM$4,$AM30/$I19,$AM30-SUM($I63:AL63))))</f>
        <v>0</v>
      </c>
      <c r="AN63" s="31">
        <f>IF($I19="n/a",0,IF(AN$4&lt;=$C63,0,IF(SUM($C63,$I19)&gt;AN$4,$AM30/$I19,$AM30-SUM($I63:AM63))))</f>
        <v>0</v>
      </c>
      <c r="AO63" s="31">
        <f>IF($I19="n/a",0,IF(AO$4&lt;=$C63,0,IF(SUM($C63,$I19)&gt;AO$4,$AM30/$I19,$AM30-SUM($I63:AN63))))</f>
        <v>0</v>
      </c>
      <c r="AP63" s="31">
        <f>IF($I19="n/a",0,IF(AP$4&lt;=$C63,0,IF(SUM($C63,$I19)&gt;AP$4,$AM30/$I19,$AM30-SUM($I63:AO63))))</f>
        <v>0</v>
      </c>
      <c r="AQ63" s="31">
        <f>IF($I19="n/a",0,IF(AQ$4&lt;=$C63,0,IF(SUM($C63,$I19)&gt;AQ$4,$AM30/$I19,$AM30-SUM($I63:AP63))))</f>
        <v>0</v>
      </c>
      <c r="AR63" s="31">
        <f>IF($I19="n/a",0,IF(AR$4&lt;=$C63,0,IF(SUM($C63,$I19)&gt;AR$4,$AM30/$I19,$AM30-SUM($I63:AQ63))))</f>
        <v>0</v>
      </c>
      <c r="AS63" s="31">
        <f>IF($I19="n/a",0,IF(AS$4&lt;=$C63,0,IF(SUM($C63,$I19)&gt;AS$4,$AM30/$I19,$AM30-SUM($I63:AR63))))</f>
        <v>0</v>
      </c>
      <c r="AT63" s="31">
        <f>IF($I19="n/a",0,IF(AT$4&lt;=$C63,0,IF(SUM($C63,$I19)&gt;AT$4,$AM30/$I19,$AM30-SUM($I63:AS63))))</f>
        <v>0</v>
      </c>
      <c r="AU63" s="31">
        <f>IF($I19="n/a",0,IF(AU$4&lt;=$C63,0,IF(SUM($C63,$I19)&gt;AU$4,$AM30/$I19,$AM30-SUM($I63:AT63))))</f>
        <v>0</v>
      </c>
      <c r="AV63" s="31">
        <f>IF($I19="n/a",0,IF(AV$4&lt;=$C63,0,IF(SUM($C63,$I19)&gt;AV$4,$AM30/$I19,$AM30-SUM($I63:AU63))))</f>
        <v>0</v>
      </c>
      <c r="AW63" s="31">
        <f>IF($I19="n/a",0,IF(AW$4&lt;=$C63,0,IF(SUM($C63,$I19)&gt;AW$4,$AM30/$I19,$AM30-SUM($I63:AV63))))</f>
        <v>0</v>
      </c>
      <c r="AX63" s="31">
        <f>IF($I19="n/a",0,IF(AX$4&lt;=$C63,0,IF(SUM($C63,$I19)&gt;AX$4,$AM30/$I19,$AM30-SUM($I63:AW63))))</f>
        <v>0</v>
      </c>
      <c r="AY63" s="31">
        <f>IF($I19="n/a",0,IF(AY$4&lt;=$C63,0,IF(SUM($C63,$I19)&gt;AY$4,$AM30/$I19,$AM30-SUM($I63:AX63))))</f>
        <v>0</v>
      </c>
      <c r="AZ63" s="31">
        <f>IF($I19="n/a",0,IF(AZ$4&lt;=$C63,0,IF(SUM($C63,$I19)&gt;AZ$4,$AM30/$I19,$AM30-SUM($I63:AY63))))</f>
        <v>0</v>
      </c>
      <c r="BA63" s="31">
        <f>IF($I19="n/a",0,IF(BA$4&lt;=$C63,0,IF(SUM($C63,$I19)&gt;BA$4,$AM30/$I19,$AM30-SUM($I63:AZ63))))</f>
        <v>0</v>
      </c>
      <c r="BB63" s="31">
        <f>IF($I19="n/a",0,IF(BB$4&lt;=$C63,0,IF(SUM($C63,$I19)&gt;BB$4,$AM30/$I19,$AM30-SUM($I63:BA63))))</f>
        <v>0</v>
      </c>
      <c r="BC63" s="31">
        <f>IF($I19="n/a",0,IF(BC$4&lt;=$C63,0,IF(SUM($C63,$I19)&gt;BC$4,$AM30/$I19,$AM30-SUM($I63:BB63))))</f>
        <v>0</v>
      </c>
      <c r="BD63" s="31">
        <f>IF($I19="n/a",0,IF(BD$4&lt;=$C63,0,IF(SUM($C63,$I19)&gt;BD$4,$AM30/$I19,$AM30-SUM($I63:BC63))))</f>
        <v>0</v>
      </c>
      <c r="BE63" s="31">
        <f>IF($I19="n/a",0,IF(BE$4&lt;=$C63,0,IF(SUM($C63,$I19)&gt;BE$4,$AM30/$I19,$AM30-SUM($I63:BD63))))</f>
        <v>0</v>
      </c>
      <c r="BF63" s="31">
        <f>IF($I19="n/a",0,IF(BF$4&lt;=$C63,0,IF(SUM($C63,$I19)&gt;BF$4,$AM30/$I19,$AM30-SUM($I63:BE63))))</f>
        <v>0</v>
      </c>
      <c r="BG63" s="31">
        <f>IF($I19="n/a",0,IF(BG$4&lt;=$C63,0,IF(SUM($C63,$I19)&gt;BG$4,$AM30/$I19,$AM30-SUM($I63:BF63))))</f>
        <v>0</v>
      </c>
      <c r="BH63" s="31">
        <f>IF($I19="n/a",0,IF(BH$4&lt;=$C63,0,IF(SUM($C63,$I19)&gt;BH$4,$AM30/$I19,$AM30-SUM($I63:BG63))))</f>
        <v>0</v>
      </c>
      <c r="BI63" s="31">
        <f>IF($I19="n/a",0,IF(BI$4&lt;=$C63,0,IF(SUM($C63,$I19)&gt;BI$4,$AM30/$I19,$AM30-SUM($I63:BH63))))</f>
        <v>0</v>
      </c>
      <c r="BJ63" s="31">
        <f>IF($I19="n/a",0,IF(BJ$4&lt;=$C63,0,IF(SUM($C63,$I19)&gt;BJ$4,$AM30/$I19,$AM30-SUM($I63:BI63))))</f>
        <v>0</v>
      </c>
      <c r="BK63" s="31">
        <f>IF($I19="n/a",0,IF(BK$4&lt;=$C63,0,IF(SUM($C63,$I19)&gt;BK$4,$AM30/$I19,$AM30-SUM($I63:BJ63))))</f>
        <v>0</v>
      </c>
      <c r="BL63" s="31">
        <f>IF($I19="n/a",0,IF(BL$4&lt;=$C63,0,IF(SUM($C63,$I19)&gt;BL$4,$AM30/$I19,$AM30-SUM($I63:BK63))))</f>
        <v>0</v>
      </c>
      <c r="BM63" s="31">
        <f>IF($I19="n/a",0,IF(BM$4&lt;=$C63,0,IF(SUM($C63,$I19)&gt;BM$4,$AM30/$I19,$AM30-SUM($I63:BL63))))</f>
        <v>0</v>
      </c>
      <c r="BN63" s="31">
        <f>IF($I19="n/a",0,IF(BN$4&lt;=$C63,0,IF(SUM($C63,$I19)&gt;BN$4,$AM30/$I19,$AM30-SUM($I63:BM63))))</f>
        <v>0</v>
      </c>
      <c r="BO63" s="31">
        <f>IF($I19="n/a",0,IF(BO$4&lt;=$C63,0,IF(SUM($C63,$I19)&gt;BO$4,$AM30/$I19,$AM30-SUM($I63:BN63))))</f>
        <v>0</v>
      </c>
      <c r="BP63" s="31">
        <f>IF($I19="n/a",0,IF(BP$4&lt;=$C63,0,IF(SUM($C63,$I19)&gt;BP$4,$AM30/$I19,$AM30-SUM($I63:BO63))))</f>
        <v>0</v>
      </c>
      <c r="BQ63" s="31">
        <f>IF($I19="n/a",0,IF(BQ$4&lt;=$C63,0,IF(SUM($C63,$I19)&gt;BQ$4,$AM30/$I19,$AM30-SUM($I63:BP63))))</f>
        <v>0</v>
      </c>
      <c r="BR63" s="31">
        <f>IF($I19="n/a",0,IF(BR$4&lt;=$C63,0,IF(SUM($C63,$I19)&gt;BR$4,$AM30/$I19,$AM30-SUM($I63:BQ63))))</f>
        <v>0</v>
      </c>
      <c r="BS63" s="31">
        <f>IF($I19="n/a",0,IF(BS$4&lt;=$C63,0,IF(SUM($C63,$I19)&gt;BS$4,$AM30/$I19,$AM30-SUM($I63:BR63))))</f>
        <v>0</v>
      </c>
      <c r="BT63" s="31">
        <f>IF($I19="n/a",0,IF(BT$4&lt;=$C63,0,IF(SUM($C63,$I19)&gt;BT$4,$AM30/$I19,$AM30-SUM($I63:BS63))))</f>
        <v>0</v>
      </c>
      <c r="BU63" s="31">
        <f>IF($I19="n/a",0,IF(BU$4&lt;=$C63,0,IF(SUM($C63,$I19)&gt;BU$4,$AM30/$I19,$AM30-SUM($I63:BT63))))</f>
        <v>0</v>
      </c>
      <c r="BV63" s="31">
        <f>IF($I19="n/a",0,IF(BV$4&lt;=$C63,0,IF(SUM($C63,$I19)&gt;BV$4,$AM30/$I19,$AM30-SUM($I63:BU63))))</f>
        <v>0</v>
      </c>
      <c r="BW63" s="31">
        <f>IF($I19="n/a",0,IF(BW$4&lt;=$C63,0,IF(SUM($C63,$I19)&gt;BW$4,$AM30/$I19,$AM30-SUM($I63:BV63))))</f>
        <v>0</v>
      </c>
      <c r="BX63" s="31">
        <f>IF($I19="n/a",0,IF(BX$4&lt;=$C63,0,IF(SUM($C63,$I19)&gt;BX$4,$AM30/$I19,$AM30-SUM($I63:BW63))))</f>
        <v>0</v>
      </c>
      <c r="BY63" s="31">
        <f>IF($I19="n/a",0,IF(BY$4&lt;=$C63,0,IF(SUM($C63,$I19)&gt;BY$4,$AM30/$I19,$AM30-SUM($I63:BX63))))</f>
        <v>0</v>
      </c>
      <c r="BZ63" s="31">
        <f>IF($I19="n/a",0,IF(BZ$4&lt;=$C63,0,IF(SUM($C63,$I19)&gt;BZ$4,$AM30/$I19,$AM30-SUM($I63:BY63))))</f>
        <v>0</v>
      </c>
      <c r="CA63" s="31">
        <f>IF($I19="n/a",0,IF(CA$4&lt;=$C63,0,IF(SUM($C63,$I19)&gt;CA$4,$AM30/$I19,$AM30-SUM($I63:BZ63))))</f>
        <v>0</v>
      </c>
      <c r="CB63" s="31">
        <f>IF($I19="n/a",0,IF(CB$4&lt;=$C63,0,IF(SUM($C63,$I19)&gt;CB$4,$AM30/$I19,$AM30-SUM($I63:CA63))))</f>
        <v>0</v>
      </c>
      <c r="CC63" s="31">
        <f>IF($I19="n/a",0,IF(CC$4&lt;=$C63,0,IF(SUM($C63,$I19)&gt;CC$4,$AM30/$I19,$AM30-SUM($I63:CB63))))</f>
        <v>0</v>
      </c>
      <c r="CD63" s="31">
        <f>IF($I19="n/a",0,IF(CD$4&lt;=$C63,0,IF(SUM($C63,$I19)&gt;CD$4,$AM30/$I19,$AM30-SUM($I63:CC63))))</f>
        <v>0</v>
      </c>
      <c r="CE63" s="31">
        <f>IF($I19="n/a",0,IF(CE$4&lt;=$C63,0,IF(SUM($C63,$I19)&gt;CE$4,$AM30/$I19,$AM30-SUM($I63:CD63))))</f>
        <v>0</v>
      </c>
      <c r="CF63" s="31">
        <f>IF($I19="n/a",0,IF(CF$4&lt;=$C63,0,IF(SUM($C63,$I19)&gt;CF$4,$AM30/$I19,$AM30-SUM($I63:CE63))))</f>
        <v>0</v>
      </c>
    </row>
    <row r="64" spans="3:84" ht="12.75" customHeight="1">
      <c r="I64" s="31"/>
      <c r="J64" s="285"/>
      <c r="K64" s="285"/>
      <c r="L64" s="285"/>
      <c r="M64" s="285"/>
      <c r="N64" s="285"/>
    </row>
    <row r="65" spans="1:2018" s="158" customFormat="1" ht="12.75" customHeight="1">
      <c r="A65"/>
      <c r="B65" s="101"/>
      <c r="C65" s="101"/>
      <c r="D65" s="101" t="s">
        <v>9</v>
      </c>
      <c r="E65" s="101" t="s">
        <v>197</v>
      </c>
      <c r="F65" s="101"/>
      <c r="G65" s="101"/>
      <c r="H65" s="101"/>
      <c r="I65" s="101"/>
      <c r="J65" s="281">
        <f t="shared" ref="J65:AO65" si="118">J24+SUM(J32:J63)</f>
        <v>14.604640538092758</v>
      </c>
      <c r="K65" s="281">
        <f t="shared" si="118"/>
        <v>15.122796066954802</v>
      </c>
      <c r="L65" s="281">
        <f t="shared" si="118"/>
        <v>15.537387012997234</v>
      </c>
      <c r="M65" s="281">
        <f t="shared" si="118"/>
        <v>15.774569266969429</v>
      </c>
      <c r="N65" s="281">
        <f t="shared" si="118"/>
        <v>16.094382625444361</v>
      </c>
      <c r="O65" s="209">
        <f t="shared" si="118"/>
        <v>16.397348143806035</v>
      </c>
      <c r="P65" s="209">
        <f t="shared" si="118"/>
        <v>16.397348143806035</v>
      </c>
      <c r="Q65" s="209">
        <f t="shared" si="118"/>
        <v>16.397348143806035</v>
      </c>
      <c r="R65" s="209">
        <f t="shared" si="118"/>
        <v>16.397348143806035</v>
      </c>
      <c r="S65" s="209">
        <f t="shared" si="118"/>
        <v>16.397348143806035</v>
      </c>
      <c r="T65" s="209">
        <f t="shared" si="118"/>
        <v>16.397348143806035</v>
      </c>
      <c r="U65" s="209">
        <f t="shared" si="118"/>
        <v>16.397348143806035</v>
      </c>
      <c r="V65" s="209">
        <f t="shared" si="118"/>
        <v>16.397348143806035</v>
      </c>
      <c r="W65" s="209">
        <f t="shared" si="118"/>
        <v>16.397348143806035</v>
      </c>
      <c r="X65" s="209">
        <f t="shared" si="118"/>
        <v>16.397348143806035</v>
      </c>
      <c r="Y65" s="209">
        <f t="shared" si="118"/>
        <v>16.397348143806035</v>
      </c>
      <c r="Z65" s="209">
        <f t="shared" si="118"/>
        <v>16.397348143806035</v>
      </c>
      <c r="AA65" s="209">
        <f t="shared" si="118"/>
        <v>16.397348143806035</v>
      </c>
      <c r="AB65" s="209">
        <f t="shared" si="118"/>
        <v>16.397348143806035</v>
      </c>
      <c r="AC65" s="209">
        <f t="shared" si="118"/>
        <v>16.397348143806035</v>
      </c>
      <c r="AD65" s="209">
        <f t="shared" si="118"/>
        <v>16.397348143806035</v>
      </c>
      <c r="AE65" s="209">
        <f t="shared" si="118"/>
        <v>16.397348143806035</v>
      </c>
      <c r="AF65" s="209">
        <f t="shared" si="118"/>
        <v>16.397348143806035</v>
      </c>
      <c r="AG65" s="209">
        <f t="shared" si="118"/>
        <v>16.397348143806035</v>
      </c>
      <c r="AH65" s="209">
        <f t="shared" si="118"/>
        <v>16.397348143806035</v>
      </c>
      <c r="AI65" s="209">
        <f t="shared" si="118"/>
        <v>16.397348143806035</v>
      </c>
      <c r="AJ65" s="209">
        <f t="shared" si="118"/>
        <v>16.397348143806035</v>
      </c>
      <c r="AK65" s="209">
        <f t="shared" si="118"/>
        <v>16.397348143806035</v>
      </c>
      <c r="AL65" s="209">
        <f t="shared" si="118"/>
        <v>16.397348143806035</v>
      </c>
      <c r="AM65" s="209">
        <f t="shared" si="118"/>
        <v>16.397348143806035</v>
      </c>
      <c r="AN65" s="209">
        <f t="shared" si="118"/>
        <v>16.397348143806035</v>
      </c>
      <c r="AO65" s="209">
        <f t="shared" si="118"/>
        <v>16.397348143806035</v>
      </c>
      <c r="AP65" s="209">
        <f t="shared" ref="AP65:BU65" si="119">AP24+SUM(AP32:AP63)</f>
        <v>16.397348143806035</v>
      </c>
      <c r="AQ65" s="209">
        <f t="shared" si="119"/>
        <v>16.397348143806035</v>
      </c>
      <c r="AR65" s="209">
        <f t="shared" si="119"/>
        <v>16.397348143806035</v>
      </c>
      <c r="AS65" s="209">
        <f t="shared" si="119"/>
        <v>16.397348143806035</v>
      </c>
      <c r="AT65" s="209">
        <f t="shared" si="119"/>
        <v>16.397348143806035</v>
      </c>
      <c r="AU65" s="209">
        <f t="shared" si="119"/>
        <v>8.9155337910226269</v>
      </c>
      <c r="AV65" s="209">
        <f t="shared" si="119"/>
        <v>1.7927076057132765</v>
      </c>
      <c r="AW65" s="209">
        <f t="shared" si="119"/>
        <v>1.7927076057132765</v>
      </c>
      <c r="AX65" s="209">
        <f t="shared" si="119"/>
        <v>1.7927076057132765</v>
      </c>
      <c r="AY65" s="209">
        <f t="shared" si="119"/>
        <v>1.7927076057132765</v>
      </c>
      <c r="AZ65" s="209">
        <f t="shared" si="119"/>
        <v>1.7927076057132765</v>
      </c>
      <c r="BA65" s="209">
        <f t="shared" si="119"/>
        <v>1.7927076057132765</v>
      </c>
      <c r="BB65" s="209">
        <f t="shared" si="119"/>
        <v>1.7927076057132765</v>
      </c>
      <c r="BC65" s="209">
        <f t="shared" si="119"/>
        <v>1.7927076057132765</v>
      </c>
      <c r="BD65" s="209">
        <f t="shared" si="119"/>
        <v>1.7927076057132765</v>
      </c>
      <c r="BE65" s="209">
        <f t="shared" si="119"/>
        <v>1.7927076057132765</v>
      </c>
      <c r="BF65" s="209">
        <f t="shared" si="119"/>
        <v>1.7927076057132765</v>
      </c>
      <c r="BG65" s="209">
        <f t="shared" si="119"/>
        <v>1.7927076057132765</v>
      </c>
      <c r="BH65" s="209">
        <f t="shared" si="119"/>
        <v>1.792713566318878</v>
      </c>
      <c r="BI65" s="209">
        <f t="shared" si="119"/>
        <v>1.554362023042358</v>
      </c>
      <c r="BJ65" s="209">
        <f t="shared" si="119"/>
        <v>1.0838462022773183</v>
      </c>
      <c r="BK65" s="209">
        <f t="shared" si="119"/>
        <v>0.75086325458718317</v>
      </c>
      <c r="BL65" s="209">
        <f t="shared" si="119"/>
        <v>0.47567069254374827</v>
      </c>
      <c r="BM65" s="209">
        <f t="shared" si="119"/>
        <v>0.1636045986423369</v>
      </c>
      <c r="BN65" s="209">
        <f t="shared" si="119"/>
        <v>0</v>
      </c>
      <c r="BO65" s="209">
        <f t="shared" si="119"/>
        <v>0</v>
      </c>
      <c r="BP65" s="209">
        <f t="shared" si="119"/>
        <v>0</v>
      </c>
      <c r="BQ65" s="209">
        <f t="shared" si="119"/>
        <v>0</v>
      </c>
      <c r="BR65" s="209">
        <f t="shared" si="119"/>
        <v>0</v>
      </c>
      <c r="BS65" s="209">
        <f t="shared" si="119"/>
        <v>0</v>
      </c>
      <c r="BT65" s="209">
        <f t="shared" si="119"/>
        <v>0</v>
      </c>
      <c r="BU65" s="209">
        <f t="shared" si="119"/>
        <v>0</v>
      </c>
      <c r="BV65" s="209">
        <f t="shared" ref="BV65:CF65" si="120">BV24+SUM(BV32:BV63)</f>
        <v>0</v>
      </c>
      <c r="BW65" s="209">
        <f t="shared" si="120"/>
        <v>0</v>
      </c>
      <c r="BX65" s="209">
        <f t="shared" si="120"/>
        <v>0</v>
      </c>
      <c r="BY65" s="209">
        <f t="shared" si="120"/>
        <v>0</v>
      </c>
      <c r="BZ65" s="209">
        <f t="shared" si="120"/>
        <v>0</v>
      </c>
      <c r="CA65" s="209">
        <f t="shared" si="120"/>
        <v>0</v>
      </c>
      <c r="CB65" s="209">
        <f t="shared" si="120"/>
        <v>0</v>
      </c>
      <c r="CC65" s="209">
        <f t="shared" si="120"/>
        <v>0</v>
      </c>
      <c r="CD65" s="209">
        <f t="shared" si="120"/>
        <v>0</v>
      </c>
      <c r="CE65" s="209">
        <f t="shared" si="120"/>
        <v>0</v>
      </c>
      <c r="CF65" s="209">
        <f t="shared" si="120"/>
        <v>0</v>
      </c>
    </row>
    <row r="66" spans="1:2018" ht="12.75" customHeight="1">
      <c r="D66" s="17" t="s">
        <v>8</v>
      </c>
      <c r="E66" s="160" t="s">
        <v>197</v>
      </c>
      <c r="I66" s="31"/>
      <c r="J66" s="210">
        <f t="shared" ref="J66:AO66" si="121">J30-SUM(J34:J63)+I66</f>
        <v>26.187580428687681</v>
      </c>
      <c r="K66" s="210">
        <f t="shared" si="121"/>
        <v>46.622851312810212</v>
      </c>
      <c r="L66" s="210">
        <f t="shared" si="121"/>
        <v>57.677295953660462</v>
      </c>
      <c r="M66" s="210">
        <f t="shared" si="121"/>
        <v>72.670734362106842</v>
      </c>
      <c r="N66" s="210">
        <f t="shared" si="121"/>
        <v>86.493170821761296</v>
      </c>
      <c r="O66" s="210">
        <f t="shared" si="121"/>
        <v>84.700457255442416</v>
      </c>
      <c r="P66" s="210">
        <f t="shared" si="121"/>
        <v>82.907743689123535</v>
      </c>
      <c r="Q66" s="210">
        <f t="shared" si="121"/>
        <v>81.115030122804654</v>
      </c>
      <c r="R66" s="210">
        <f t="shared" si="121"/>
        <v>79.322316556485774</v>
      </c>
      <c r="S66" s="210">
        <f t="shared" si="121"/>
        <v>77.529602990166893</v>
      </c>
      <c r="T66" s="210">
        <f t="shared" si="121"/>
        <v>75.736889423848012</v>
      </c>
      <c r="U66" s="210">
        <f t="shared" si="121"/>
        <v>73.944175857529132</v>
      </c>
      <c r="V66" s="210">
        <f t="shared" si="121"/>
        <v>72.151462291210251</v>
      </c>
      <c r="W66" s="210">
        <f t="shared" si="121"/>
        <v>70.35874872489137</v>
      </c>
      <c r="X66" s="210">
        <f t="shared" si="121"/>
        <v>68.56603515857249</v>
      </c>
      <c r="Y66" s="210">
        <f t="shared" si="121"/>
        <v>66.773321592253609</v>
      </c>
      <c r="Z66" s="210">
        <f t="shared" si="121"/>
        <v>64.980608025934728</v>
      </c>
      <c r="AA66" s="210">
        <f t="shared" si="121"/>
        <v>63.187894459615848</v>
      </c>
      <c r="AB66" s="210">
        <f t="shared" si="121"/>
        <v>61.395180893296967</v>
      </c>
      <c r="AC66" s="210">
        <f t="shared" si="121"/>
        <v>59.602467326978086</v>
      </c>
      <c r="AD66" s="210">
        <f t="shared" si="121"/>
        <v>57.809753760659206</v>
      </c>
      <c r="AE66" s="210">
        <f t="shared" si="121"/>
        <v>56.017040194340325</v>
      </c>
      <c r="AF66" s="210">
        <f t="shared" si="121"/>
        <v>54.224326628021444</v>
      </c>
      <c r="AG66" s="210">
        <f t="shared" si="121"/>
        <v>52.431613061702564</v>
      </c>
      <c r="AH66" s="210">
        <f t="shared" si="121"/>
        <v>50.638899495383683</v>
      </c>
      <c r="AI66" s="210">
        <f t="shared" si="121"/>
        <v>48.846185929064802</v>
      </c>
      <c r="AJ66" s="210">
        <f t="shared" si="121"/>
        <v>47.053472362745921</v>
      </c>
      <c r="AK66" s="210">
        <f t="shared" si="121"/>
        <v>45.260758796427041</v>
      </c>
      <c r="AL66" s="210">
        <f t="shared" si="121"/>
        <v>43.46804523010816</v>
      </c>
      <c r="AM66" s="210">
        <f t="shared" si="121"/>
        <v>41.675331663789279</v>
      </c>
      <c r="AN66" s="210">
        <f t="shared" si="121"/>
        <v>39.882618097470399</v>
      </c>
      <c r="AO66" s="210">
        <f t="shared" si="121"/>
        <v>38.089904531151518</v>
      </c>
      <c r="AP66" s="210">
        <f t="shared" ref="AP66:BU66" si="122">AP30-SUM(AP34:AP63)+AO66</f>
        <v>36.297190964832637</v>
      </c>
      <c r="AQ66" s="210">
        <f t="shared" si="122"/>
        <v>34.504477398513757</v>
      </c>
      <c r="AR66" s="210">
        <f t="shared" si="122"/>
        <v>32.711763832194876</v>
      </c>
      <c r="AS66" s="210">
        <f t="shared" si="122"/>
        <v>30.919050265875999</v>
      </c>
      <c r="AT66" s="210">
        <f t="shared" si="122"/>
        <v>29.126336699557122</v>
      </c>
      <c r="AU66" s="210">
        <f t="shared" si="122"/>
        <v>27.333623133238245</v>
      </c>
      <c r="AV66" s="210">
        <f t="shared" si="122"/>
        <v>25.540909566919368</v>
      </c>
      <c r="AW66" s="210">
        <f t="shared" si="122"/>
        <v>23.74819600060049</v>
      </c>
      <c r="AX66" s="210">
        <f t="shared" si="122"/>
        <v>21.955482434281613</v>
      </c>
      <c r="AY66" s="210">
        <f t="shared" si="122"/>
        <v>20.162768867962736</v>
      </c>
      <c r="AZ66" s="210">
        <f t="shared" si="122"/>
        <v>18.370055301643859</v>
      </c>
      <c r="BA66" s="210">
        <f t="shared" si="122"/>
        <v>16.577341735324982</v>
      </c>
      <c r="BB66" s="210">
        <f t="shared" si="122"/>
        <v>14.784628169006105</v>
      </c>
      <c r="BC66" s="210">
        <f t="shared" si="122"/>
        <v>12.991914602687228</v>
      </c>
      <c r="BD66" s="210">
        <f t="shared" si="122"/>
        <v>11.199201036368351</v>
      </c>
      <c r="BE66" s="210">
        <f t="shared" si="122"/>
        <v>9.4064874700494734</v>
      </c>
      <c r="BF66" s="210">
        <f t="shared" si="122"/>
        <v>7.6137739037305954</v>
      </c>
      <c r="BG66" s="210">
        <f t="shared" si="122"/>
        <v>5.8210603374117174</v>
      </c>
      <c r="BH66" s="210">
        <f t="shared" si="122"/>
        <v>4.0283467710928393</v>
      </c>
      <c r="BI66" s="210">
        <f t="shared" si="122"/>
        <v>2.4739847480504813</v>
      </c>
      <c r="BJ66" s="210">
        <f t="shared" si="122"/>
        <v>1.390138545773163</v>
      </c>
      <c r="BK66" s="210">
        <f t="shared" si="122"/>
        <v>0.63927529118597981</v>
      </c>
      <c r="BL66" s="210">
        <f t="shared" si="122"/>
        <v>0.16360459864223154</v>
      </c>
      <c r="BM66" s="210">
        <f t="shared" si="122"/>
        <v>-1.0536016503692736E-13</v>
      </c>
      <c r="BN66" s="210">
        <f t="shared" si="122"/>
        <v>-1.0536016503692736E-13</v>
      </c>
      <c r="BO66" s="210">
        <f t="shared" si="122"/>
        <v>-1.0536016503692736E-13</v>
      </c>
      <c r="BP66" s="210">
        <f t="shared" si="122"/>
        <v>-1.0536016503692736E-13</v>
      </c>
      <c r="BQ66" s="210">
        <f t="shared" si="122"/>
        <v>-1.0536016503692736E-13</v>
      </c>
      <c r="BR66" s="210">
        <f t="shared" si="122"/>
        <v>-1.0536016503692736E-13</v>
      </c>
      <c r="BS66" s="210">
        <f t="shared" si="122"/>
        <v>-1.0536016503692736E-13</v>
      </c>
      <c r="BT66" s="210">
        <f t="shared" si="122"/>
        <v>-1.0536016503692736E-13</v>
      </c>
      <c r="BU66" s="210">
        <f t="shared" si="122"/>
        <v>-1.0536016503692736E-13</v>
      </c>
      <c r="BV66" s="210">
        <f t="shared" ref="BV66:CF66" si="123">BV30-SUM(BV34:BV63)+BU66</f>
        <v>-1.0536016503692736E-13</v>
      </c>
      <c r="BW66" s="210">
        <f t="shared" si="123"/>
        <v>-1.0536016503692736E-13</v>
      </c>
      <c r="BX66" s="210">
        <f t="shared" si="123"/>
        <v>-1.0536016503692736E-13</v>
      </c>
      <c r="BY66" s="210">
        <f t="shared" si="123"/>
        <v>-1.0536016503692736E-13</v>
      </c>
      <c r="BZ66" s="210">
        <f t="shared" si="123"/>
        <v>-1.0536016503692736E-13</v>
      </c>
      <c r="CA66" s="210">
        <f t="shared" si="123"/>
        <v>-1.0536016503692736E-13</v>
      </c>
      <c r="CB66" s="210">
        <f t="shared" si="123"/>
        <v>-1.0536016503692736E-13</v>
      </c>
      <c r="CC66" s="210">
        <f t="shared" si="123"/>
        <v>-1.0536016503692736E-13</v>
      </c>
      <c r="CD66" s="210">
        <f t="shared" si="123"/>
        <v>-1.0536016503692736E-13</v>
      </c>
      <c r="CE66" s="210">
        <f t="shared" si="123"/>
        <v>-1.0536016503692736E-13</v>
      </c>
      <c r="CF66" s="210">
        <f t="shared" si="123"/>
        <v>-1.0536016503692736E-13</v>
      </c>
    </row>
    <row r="67" spans="1:2018" ht="12.75" customHeight="1">
      <c r="D67" s="17" t="str">
        <f>"Total Closing RAB - "&amp;B17</f>
        <v>Total Closing RAB - OH Sub-transmission lines</v>
      </c>
      <c r="E67" s="160" t="s">
        <v>197</v>
      </c>
      <c r="I67" s="31"/>
      <c r="J67" s="4">
        <f t="shared" ref="J67:AO67" si="124">J66+J27</f>
        <v>559.07746598533663</v>
      </c>
      <c r="K67" s="4">
        <f t="shared" si="124"/>
        <v>564.90809633136644</v>
      </c>
      <c r="L67" s="4">
        <f t="shared" si="124"/>
        <v>561.35790043412385</v>
      </c>
      <c r="M67" s="4">
        <f t="shared" si="124"/>
        <v>561.74669830447749</v>
      </c>
      <c r="N67" s="4">
        <f t="shared" si="124"/>
        <v>560.96449422603916</v>
      </c>
      <c r="O67" s="4">
        <f t="shared" si="124"/>
        <v>544.56714012162752</v>
      </c>
      <c r="P67" s="4">
        <f t="shared" si="124"/>
        <v>528.16978601721587</v>
      </c>
      <c r="Q67" s="4">
        <f t="shared" si="124"/>
        <v>511.77243191280422</v>
      </c>
      <c r="R67" s="4">
        <f t="shared" si="124"/>
        <v>495.37507780839252</v>
      </c>
      <c r="S67" s="4">
        <f t="shared" si="124"/>
        <v>478.97772370398087</v>
      </c>
      <c r="T67" s="4">
        <f t="shared" si="124"/>
        <v>462.58036959956922</v>
      </c>
      <c r="U67" s="4">
        <f t="shared" si="124"/>
        <v>446.18301549515752</v>
      </c>
      <c r="V67" s="4">
        <f t="shared" si="124"/>
        <v>429.78566139074587</v>
      </c>
      <c r="W67" s="4">
        <f t="shared" si="124"/>
        <v>413.38830728633422</v>
      </c>
      <c r="X67" s="4">
        <f t="shared" si="124"/>
        <v>396.99095318192258</v>
      </c>
      <c r="Y67" s="4">
        <f t="shared" si="124"/>
        <v>380.59359907751093</v>
      </c>
      <c r="Z67" s="4">
        <f t="shared" si="124"/>
        <v>364.19624497309923</v>
      </c>
      <c r="AA67" s="4">
        <f t="shared" si="124"/>
        <v>347.79889086868758</v>
      </c>
      <c r="AB67" s="4">
        <f t="shared" si="124"/>
        <v>331.40153676427593</v>
      </c>
      <c r="AC67" s="4">
        <f t="shared" si="124"/>
        <v>315.00418265986428</v>
      </c>
      <c r="AD67" s="4">
        <f t="shared" si="124"/>
        <v>298.60682855545264</v>
      </c>
      <c r="AE67" s="4">
        <f t="shared" si="124"/>
        <v>282.20947445104105</v>
      </c>
      <c r="AF67" s="4">
        <f t="shared" si="124"/>
        <v>265.8121203466294</v>
      </c>
      <c r="AG67" s="4">
        <f t="shared" si="124"/>
        <v>249.41476624221775</v>
      </c>
      <c r="AH67" s="4">
        <f t="shared" si="124"/>
        <v>233.0174121378061</v>
      </c>
      <c r="AI67" s="4">
        <f t="shared" si="124"/>
        <v>216.62005803339449</v>
      </c>
      <c r="AJ67" s="4">
        <f t="shared" si="124"/>
        <v>200.22270392898287</v>
      </c>
      <c r="AK67" s="4">
        <f t="shared" si="124"/>
        <v>183.82534982457122</v>
      </c>
      <c r="AL67" s="4">
        <f t="shared" si="124"/>
        <v>167.42799572015957</v>
      </c>
      <c r="AM67" s="4">
        <f t="shared" si="124"/>
        <v>151.03064161574795</v>
      </c>
      <c r="AN67" s="4">
        <f t="shared" si="124"/>
        <v>134.63328751133633</v>
      </c>
      <c r="AO67" s="4">
        <f t="shared" si="124"/>
        <v>118.23593340692469</v>
      </c>
      <c r="AP67" s="4">
        <f t="shared" ref="AP67:BU67" si="125">AP66+AP27</f>
        <v>101.83857930251305</v>
      </c>
      <c r="AQ67" s="4">
        <f t="shared" si="125"/>
        <v>85.441225198101421</v>
      </c>
      <c r="AR67" s="4">
        <f t="shared" si="125"/>
        <v>69.043871093689773</v>
      </c>
      <c r="AS67" s="4">
        <f t="shared" si="125"/>
        <v>52.64651698927814</v>
      </c>
      <c r="AT67" s="4">
        <f t="shared" si="125"/>
        <v>36.2491628848665</v>
      </c>
      <c r="AU67" s="4">
        <f t="shared" si="125"/>
        <v>27.333623133238277</v>
      </c>
      <c r="AV67" s="4">
        <f t="shared" si="125"/>
        <v>25.540909566919396</v>
      </c>
      <c r="AW67" s="4">
        <f t="shared" si="125"/>
        <v>23.748196000600522</v>
      </c>
      <c r="AX67" s="4">
        <f t="shared" si="125"/>
        <v>21.955482434281642</v>
      </c>
      <c r="AY67" s="4">
        <f t="shared" si="125"/>
        <v>20.162768867962768</v>
      </c>
      <c r="AZ67" s="4">
        <f t="shared" si="125"/>
        <v>18.370055301643887</v>
      </c>
      <c r="BA67" s="4">
        <f t="shared" si="125"/>
        <v>16.577341735325014</v>
      </c>
      <c r="BB67" s="4">
        <f t="shared" si="125"/>
        <v>14.784628169006135</v>
      </c>
      <c r="BC67" s="4">
        <f t="shared" si="125"/>
        <v>12.991914602687258</v>
      </c>
      <c r="BD67" s="4">
        <f t="shared" si="125"/>
        <v>11.199201036368381</v>
      </c>
      <c r="BE67" s="4">
        <f t="shared" si="125"/>
        <v>9.4064874700495036</v>
      </c>
      <c r="BF67" s="4">
        <f t="shared" si="125"/>
        <v>7.6137739037306256</v>
      </c>
      <c r="BG67" s="4">
        <f t="shared" si="125"/>
        <v>5.8210603374117476</v>
      </c>
      <c r="BH67" s="4">
        <f t="shared" si="125"/>
        <v>4.0283467710928695</v>
      </c>
      <c r="BI67" s="4">
        <f t="shared" si="125"/>
        <v>2.4739847480505115</v>
      </c>
      <c r="BJ67" s="4">
        <f t="shared" si="125"/>
        <v>1.3901385457731932</v>
      </c>
      <c r="BK67" s="4">
        <f t="shared" si="125"/>
        <v>0.63927529118601001</v>
      </c>
      <c r="BL67" s="4">
        <f t="shared" si="125"/>
        <v>0.16360459864226173</v>
      </c>
      <c r="BM67" s="4">
        <f t="shared" si="125"/>
        <v>-7.5162098767123098E-14</v>
      </c>
      <c r="BN67" s="4">
        <f t="shared" si="125"/>
        <v>-7.5162098767123098E-14</v>
      </c>
      <c r="BO67" s="4">
        <f t="shared" si="125"/>
        <v>-7.5162098767123098E-14</v>
      </c>
      <c r="BP67" s="4">
        <f t="shared" si="125"/>
        <v>-7.5162098767123098E-14</v>
      </c>
      <c r="BQ67" s="4">
        <f t="shared" si="125"/>
        <v>-7.5162098767123098E-14</v>
      </c>
      <c r="BR67" s="4">
        <f t="shared" si="125"/>
        <v>-7.5162098767123098E-14</v>
      </c>
      <c r="BS67" s="4">
        <f t="shared" si="125"/>
        <v>-7.5162098767123098E-14</v>
      </c>
      <c r="BT67" s="4">
        <f t="shared" si="125"/>
        <v>-7.5162098767123098E-14</v>
      </c>
      <c r="BU67" s="4">
        <f t="shared" si="125"/>
        <v>-7.5162098767123098E-14</v>
      </c>
      <c r="BV67" s="4">
        <f t="shared" ref="BV67:CF67" si="126">BV66+BV27</f>
        <v>-7.5162098767123098E-14</v>
      </c>
      <c r="BW67" s="4">
        <f t="shared" si="126"/>
        <v>-7.5162098767123098E-14</v>
      </c>
      <c r="BX67" s="4">
        <f t="shared" si="126"/>
        <v>-7.5162098767123098E-14</v>
      </c>
      <c r="BY67" s="4">
        <f t="shared" si="126"/>
        <v>-7.5162098767123098E-14</v>
      </c>
      <c r="BZ67" s="4">
        <f t="shared" si="126"/>
        <v>-7.5162098767123098E-14</v>
      </c>
      <c r="CA67" s="4">
        <f t="shared" si="126"/>
        <v>-7.5162098767123098E-14</v>
      </c>
      <c r="CB67" s="4">
        <f t="shared" si="126"/>
        <v>-7.5162098767123098E-14</v>
      </c>
      <c r="CC67" s="4">
        <f t="shared" si="126"/>
        <v>-7.5162098767123098E-14</v>
      </c>
      <c r="CD67" s="4">
        <f t="shared" si="126"/>
        <v>-7.5162098767123098E-14</v>
      </c>
      <c r="CE67" s="4">
        <f t="shared" si="126"/>
        <v>-7.5162098767123098E-14</v>
      </c>
      <c r="CF67" s="4">
        <f t="shared" si="126"/>
        <v>-7.5162098767123098E-14</v>
      </c>
    </row>
    <row r="68" spans="1:2018" ht="12.75" customHeight="1">
      <c r="I68" s="106"/>
      <c r="J68" s="107"/>
      <c r="K68" s="107"/>
      <c r="L68" s="107"/>
      <c r="M68" s="107"/>
      <c r="N68" s="107"/>
    </row>
    <row r="69" spans="1:2018" s="14" customFormat="1" ht="12.75" customHeight="1">
      <c r="A69"/>
      <c r="B69" s="16" t="str">
        <f>Inputs!C95</f>
        <v>UG Sub-transmission cables</v>
      </c>
      <c r="C69" s="179"/>
      <c r="D69" s="19"/>
      <c r="E69" s="19"/>
      <c r="F69" s="15"/>
      <c r="G69" s="15"/>
      <c r="H69" s="15"/>
      <c r="I69" s="32"/>
      <c r="J69" s="32"/>
      <c r="K69" s="32"/>
      <c r="L69" s="32"/>
      <c r="M69" s="32"/>
      <c r="N69" s="32"/>
      <c r="O69" s="32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spans="1:2018" ht="12.75" customHeight="1">
      <c r="B70" s="6"/>
      <c r="C70" s="180" t="s">
        <v>1</v>
      </c>
      <c r="I70" s="33">
        <f>INDEX(Inputs!$E$94:$E$121, MATCH(B69, Inputs!$C$94:$C$121,0))</f>
        <v>32.787383208079639</v>
      </c>
    </row>
    <row r="71" spans="1:2018" ht="12.75" customHeight="1">
      <c r="B71" s="6"/>
      <c r="C71" s="180" t="s">
        <v>2</v>
      </c>
      <c r="I71" s="33">
        <f>INDEX(Inputs!$F$94:$F$121, MATCH(B69, Inputs!$C$94:$C$121,0))</f>
        <v>45</v>
      </c>
    </row>
    <row r="72" spans="1:2018" ht="12.75" customHeight="1">
      <c r="B72" s="6"/>
      <c r="C72" s="180"/>
      <c r="I72" s="31"/>
    </row>
    <row r="73" spans="1:2018" ht="12.75" customHeight="1">
      <c r="C73" s="169" t="s">
        <v>3</v>
      </c>
      <c r="I73" s="31"/>
    </row>
    <row r="74" spans="1:2018" s="158" customFormat="1" ht="12.75" customHeight="1">
      <c r="A74"/>
      <c r="C74" s="169"/>
      <c r="D74" s="102" t="s">
        <v>33</v>
      </c>
      <c r="E74" s="102" t="s">
        <v>197</v>
      </c>
      <c r="F74" s="101"/>
      <c r="G74" s="101"/>
      <c r="H74" s="101"/>
      <c r="I74" s="103"/>
      <c r="J74" s="109">
        <f>IF(OR($I70=0,I79=0,$I70="n/a"),0,SIGN($I79)*MIN(ABS($I79/$I70), ABS($I79-SUM($I74:I74))))</f>
        <v>26.559480692904216</v>
      </c>
      <c r="K74" s="109">
        <f>IF(OR($I70=0,J79=0,$I70="n/a"),0,SIGN($I79)*MIN(ABS($I79/$I70), ABS($I79-SUM($I74:J74))))</f>
        <v>26.559480692904216</v>
      </c>
      <c r="L74" s="109">
        <f>IF(OR($I70=0,K79=0,$I70="n/a"),0,SIGN($I79)*MIN(ABS($I79/$I70), ABS($I79-SUM($I74:K74))))</f>
        <v>26.559480692904216</v>
      </c>
      <c r="M74" s="109">
        <f>IF(OR($I70=0,L79=0,$I70="n/a"),0,SIGN($I79)*MIN(ABS($I79/$I70), ABS($I79-SUM($I74:L74))))</f>
        <v>26.559480692904216</v>
      </c>
      <c r="N74" s="109">
        <f>IF(OR($I70=0,M79=0,$I70="n/a"),0,SIGN($I79)*MIN(ABS($I79/$I70), ABS($I79-SUM($I74:M74))))</f>
        <v>26.559480692904216</v>
      </c>
      <c r="O74" s="109">
        <f>IF(OR($I70=0,N79=0,$I70="n/a"),0,SIGN($I79)*MIN(ABS($I79/$I70), ABS($I79-SUM($I74:N74))))</f>
        <v>26.559480692904216</v>
      </c>
      <c r="P74" s="109">
        <f>IF(OR($I70=0,O79=0,$I70="n/a"),0,SIGN($I79)*MIN(ABS($I79/$I70), ABS($I79-SUM($I74:O74))))</f>
        <v>26.559480692904216</v>
      </c>
      <c r="Q74" s="109">
        <f>IF(OR($I70=0,P79=0,$I70="n/a"),0,SIGN($I79)*MIN(ABS($I79/$I70), ABS($I79-SUM($I74:P74))))</f>
        <v>26.559480692904216</v>
      </c>
      <c r="R74" s="109">
        <f>IF(OR($I70=0,Q79=0,$I70="n/a"),0,SIGN($I79)*MIN(ABS($I79/$I70), ABS($I79-SUM($I74:Q74))))</f>
        <v>26.559480692904216</v>
      </c>
      <c r="S74" s="109">
        <f>IF(OR($I70=0,R79=0,$I70="n/a"),0,SIGN($I79)*MIN(ABS($I79/$I70), ABS($I79-SUM($I74:R74))))</f>
        <v>26.559480692904216</v>
      </c>
      <c r="T74" s="109">
        <f>IF(OR($I70=0,S79=0,$I70="n/a"),0,SIGN($I79)*MIN(ABS($I79/$I70), ABS($I79-SUM($I74:S74))))</f>
        <v>26.559480692904216</v>
      </c>
      <c r="U74" s="109">
        <f>IF(OR($I70=0,T79=0,$I70="n/a"),0,SIGN($I79)*MIN(ABS($I79/$I70), ABS($I79-SUM($I74:T74))))</f>
        <v>26.559480692904216</v>
      </c>
      <c r="V74" s="109">
        <f>IF(OR($I70=0,U79=0,$I70="n/a"),0,SIGN($I79)*MIN(ABS($I79/$I70), ABS($I79-SUM($I74:U74))))</f>
        <v>26.559480692904216</v>
      </c>
      <c r="W74" s="109">
        <f>IF(OR($I70=0,V79=0,$I70="n/a"),0,SIGN($I79)*MIN(ABS($I79/$I70), ABS($I79-SUM($I74:V74))))</f>
        <v>26.559480692904216</v>
      </c>
      <c r="X74" s="109">
        <f>IF(OR($I70=0,W79=0,$I70="n/a"),0,SIGN($I79)*MIN(ABS($I79/$I70), ABS($I79-SUM($I74:W74))))</f>
        <v>26.559480692904216</v>
      </c>
      <c r="Y74" s="109">
        <f>IF(OR($I70=0,X79=0,$I70="n/a"),0,SIGN($I79)*MIN(ABS($I79/$I70), ABS($I79-SUM($I74:X74))))</f>
        <v>26.559480692904216</v>
      </c>
      <c r="Z74" s="109">
        <f>IF(OR($I70=0,Y79=0,$I70="n/a"),0,SIGN($I79)*MIN(ABS($I79/$I70), ABS($I79-SUM($I74:Y74))))</f>
        <v>26.559480692904216</v>
      </c>
      <c r="AA74" s="109">
        <f>IF(OR($I70=0,Z79=0,$I70="n/a"),0,SIGN($I79)*MIN(ABS($I79/$I70), ABS($I79-SUM($I74:Z74))))</f>
        <v>26.559480692904216</v>
      </c>
      <c r="AB74" s="109">
        <f>IF(OR($I70=0,AA79=0,$I70="n/a"),0,SIGN($I79)*MIN(ABS($I79/$I70), ABS($I79-SUM($I74:AA74))))</f>
        <v>26.559480692904216</v>
      </c>
      <c r="AC74" s="109">
        <f>IF(OR($I70=0,AB79=0,$I70="n/a"),0,SIGN($I79)*MIN(ABS($I79/$I70), ABS($I79-SUM($I74:AB74))))</f>
        <v>26.559480692904216</v>
      </c>
      <c r="AD74" s="109">
        <f>IF(OR($I70=0,AC79=0,$I70="n/a"),0,SIGN($I79)*MIN(ABS($I79/$I70), ABS($I79-SUM($I74:AC74))))</f>
        <v>26.559480692904216</v>
      </c>
      <c r="AE74" s="109">
        <f>IF(OR($I70=0,AD79=0,$I70="n/a"),0,SIGN($I79)*MIN(ABS($I79/$I70), ABS($I79-SUM($I74:AD74))))</f>
        <v>26.559480692904216</v>
      </c>
      <c r="AF74" s="109">
        <f>IF(OR($I70=0,AE79=0,$I70="n/a"),0,SIGN($I79)*MIN(ABS($I79/$I70), ABS($I79-SUM($I74:AE74))))</f>
        <v>26.559480692904216</v>
      </c>
      <c r="AG74" s="109">
        <f>IF(OR($I70=0,AF79=0,$I70="n/a"),0,SIGN($I79)*MIN(ABS($I79/$I70), ABS($I79-SUM($I74:AF74))))</f>
        <v>26.559480692904216</v>
      </c>
      <c r="AH74" s="109">
        <f>IF(OR($I70=0,AG79=0,$I70="n/a"),0,SIGN($I79)*MIN(ABS($I79/$I70), ABS($I79-SUM($I74:AG74))))</f>
        <v>26.559480692904216</v>
      </c>
      <c r="AI74" s="109">
        <f>IF(OR($I70=0,AH79=0,$I70="n/a"),0,SIGN($I79)*MIN(ABS($I79/$I70), ABS($I79-SUM($I74:AH74))))</f>
        <v>26.559480692904216</v>
      </c>
      <c r="AJ74" s="109">
        <f>IF(OR($I70=0,AI79=0,$I70="n/a"),0,SIGN($I79)*MIN(ABS($I79/$I70), ABS($I79-SUM($I74:AI74))))</f>
        <v>26.559480692904216</v>
      </c>
      <c r="AK74" s="109">
        <f>IF(OR($I70=0,AJ79=0,$I70="n/a"),0,SIGN($I79)*MIN(ABS($I79/$I70), ABS($I79-SUM($I74:AJ74))))</f>
        <v>26.559480692904216</v>
      </c>
      <c r="AL74" s="109">
        <f>IF(OR($I70=0,AK79=0,$I70="n/a"),0,SIGN($I79)*MIN(ABS($I79/$I70), ABS($I79-SUM($I74:AK74))))</f>
        <v>26.559480692904216</v>
      </c>
      <c r="AM74" s="109">
        <f>IF(OR($I70=0,AL79=0,$I70="n/a"),0,SIGN($I79)*MIN(ABS($I79/$I70), ABS($I79-SUM($I74:AL74))))</f>
        <v>26.559480692904216</v>
      </c>
      <c r="AN74" s="109">
        <f>IF(OR($I70=0,AM79=0,$I70="n/a"),0,SIGN($I79)*MIN(ABS($I79/$I70), ABS($I79-SUM($I74:AM74))))</f>
        <v>26.559480692904216</v>
      </c>
      <c r="AO74" s="109">
        <f>IF(OR($I70=0,AN79=0,$I70="n/a"),0,SIGN($I79)*MIN(ABS($I79/$I70), ABS($I79-SUM($I74:AN74))))</f>
        <v>26.559480692904216</v>
      </c>
      <c r="AP74" s="109">
        <f>IF(OR($I70=0,AO79=0,$I70="n/a"),0,SIGN($I79)*MIN(ABS($I79/$I70), ABS($I79-SUM($I74:AO74))))</f>
        <v>20.912489112907792</v>
      </c>
      <c r="AQ74" s="109">
        <f>IF(OR($I70=0,AP79=0,$I70="n/a"),0,SIGN($I79)*MIN(ABS($I79/$I70), ABS($I79-SUM($I74:AP74))))</f>
        <v>0</v>
      </c>
      <c r="AR74" s="109">
        <f>IF(OR($I70=0,AQ79=0,$I70="n/a"),0,SIGN($I79)*MIN(ABS($I79/$I70), ABS($I79-SUM($I74:AQ74))))</f>
        <v>0</v>
      </c>
      <c r="AS74" s="109">
        <f>IF(OR($I70=0,AR79=0,$I70="n/a"),0,SIGN($I79)*MIN(ABS($I79/$I70), ABS($I79-SUM($I74:AR74))))</f>
        <v>0</v>
      </c>
      <c r="AT74" s="109">
        <f>IF(OR($I70=0,AS79=0,$I70="n/a"),0,SIGN($I79)*MIN(ABS($I79/$I70), ABS($I79-SUM($I74:AS74))))</f>
        <v>0</v>
      </c>
      <c r="AU74" s="109">
        <f>IF(OR($I70=0,AT79=0,$I70="n/a"),0,SIGN($I79)*MIN(ABS($I79/$I70), ABS($I79-SUM($I74:AT74))))</f>
        <v>0</v>
      </c>
      <c r="AV74" s="109">
        <f>IF(OR($I70=0,AU79=0,$I70="n/a"),0,SIGN($I79)*MIN(ABS($I79/$I70), ABS($I79-SUM($I74:AU74))))</f>
        <v>0</v>
      </c>
      <c r="AW74" s="109">
        <f>IF(OR($I70=0,AV79=0,$I70="n/a"),0,SIGN($I79)*MIN(ABS($I79/$I70), ABS($I79-SUM($I74:AV74))))</f>
        <v>0</v>
      </c>
      <c r="AX74" s="109">
        <f>IF(OR($I70=0,AW79=0,$I70="n/a"),0,SIGN($I79)*MIN(ABS($I79/$I70), ABS($I79-SUM($I74:AW74))))</f>
        <v>0</v>
      </c>
      <c r="AY74" s="109">
        <f>IF(OR($I70=0,AX79=0,$I70="n/a"),0,SIGN($I79)*MIN(ABS($I79/$I70), ABS($I79-SUM($I74:AX74))))</f>
        <v>0</v>
      </c>
      <c r="AZ74" s="109">
        <f>IF(OR($I70=0,AY79=0,$I70="n/a"),0,SIGN($I79)*MIN(ABS($I79/$I70), ABS($I79-SUM($I74:AY74))))</f>
        <v>0</v>
      </c>
      <c r="BA74" s="109">
        <f>IF(OR($I70=0,AZ79=0,$I70="n/a"),0,SIGN($I79)*MIN(ABS($I79/$I70), ABS($I79-SUM($I74:AZ74))))</f>
        <v>0</v>
      </c>
      <c r="BB74" s="109">
        <f>IF(OR($I70=0,BA79=0,$I70="n/a"),0,SIGN($I79)*MIN(ABS($I79/$I70), ABS($I79-SUM($I74:BA74))))</f>
        <v>0</v>
      </c>
      <c r="BC74" s="109">
        <f>IF(OR($I70=0,BB79=0,$I70="n/a"),0,SIGN($I79)*MIN(ABS($I79/$I70), ABS($I79-SUM($I74:BB74))))</f>
        <v>0</v>
      </c>
      <c r="BD74" s="109">
        <f>IF(OR($I70=0,BC79=0,$I70="n/a"),0,SIGN($I79)*MIN(ABS($I79/$I70), ABS($I79-SUM($I74:BC74))))</f>
        <v>0</v>
      </c>
      <c r="BE74" s="109">
        <f>IF(OR($I70=0,BD79=0,$I70="n/a"),0,SIGN($I79)*MIN(ABS($I79/$I70), ABS($I79-SUM($I74:BD74))))</f>
        <v>0</v>
      </c>
      <c r="BF74" s="109">
        <f>IF(OR($I70=0,BE79=0,$I70="n/a"),0,SIGN($I79)*MIN(ABS($I79/$I70), ABS($I79-SUM($I74:BE74))))</f>
        <v>0</v>
      </c>
      <c r="BG74" s="109">
        <f>IF(OR($I70=0,BF79=0,$I70="n/a"),0,SIGN($I79)*MIN(ABS($I79/$I70), ABS($I79-SUM($I74:BF74))))</f>
        <v>0</v>
      </c>
      <c r="BH74" s="109">
        <f>IF(OR($I70=0,BG79=0,$I70="n/a"),0,SIGN($I79)*MIN(ABS($I79/$I70), ABS($I79-SUM($I74:BG74))))</f>
        <v>0</v>
      </c>
      <c r="BI74" s="109">
        <f>IF(OR($I70=0,BH79=0,$I70="n/a"),0,SIGN($I79)*MIN(ABS($I79/$I70), ABS($I79-SUM($I74:BH74))))</f>
        <v>0</v>
      </c>
      <c r="BJ74" s="109">
        <f>IF(OR($I70=0,BI79=0,$I70="n/a"),0,SIGN($I79)*MIN(ABS($I79/$I70), ABS($I79-SUM($I74:BI74))))</f>
        <v>0</v>
      </c>
      <c r="BK74" s="109">
        <f>IF(OR($I70=0,BJ79=0,$I70="n/a"),0,SIGN($I79)*MIN(ABS($I79/$I70), ABS($I79-SUM($I74:BJ74))))</f>
        <v>0</v>
      </c>
      <c r="BL74" s="109">
        <f>IF(OR($I70=0,BK79=0,$I70="n/a"),0,SIGN($I79)*MIN(ABS($I79/$I70), ABS($I79-SUM($I74:BK74))))</f>
        <v>0</v>
      </c>
      <c r="BM74" s="109">
        <f>IF(OR($I70=0,BL79=0,$I70="n/a"),0,SIGN($I79)*MIN(ABS($I79/$I70), ABS($I79-SUM($I74:BL74))))</f>
        <v>0</v>
      </c>
      <c r="BN74" s="109">
        <f>IF(OR($I70=0,BM79=0,$I70="n/a"),0,SIGN($I79)*MIN(ABS($I79/$I70), ABS($I79-SUM($I74:BM74))))</f>
        <v>0</v>
      </c>
      <c r="BO74" s="109">
        <f>IF(OR($I70=0,BN79=0,$I70="n/a"),0,SIGN($I79)*MIN(ABS($I79/$I70), ABS($I79-SUM($I74:BN74))))</f>
        <v>0</v>
      </c>
      <c r="BP74" s="109">
        <f>IF(OR($I70=0,BO79=0,$I70="n/a"),0,SIGN($I79)*MIN(ABS($I79/$I70), ABS($I79-SUM($I74:BO74))))</f>
        <v>0</v>
      </c>
      <c r="BQ74" s="109">
        <f>IF(OR($I70=0,BP79=0,$I70="n/a"),0,SIGN($I79)*MIN(ABS($I79/$I70), ABS($I79-SUM($I74:BP74))))</f>
        <v>0</v>
      </c>
      <c r="BR74" s="109">
        <f>IF(OR($I70=0,BQ79=0,$I70="n/a"),0,SIGN($I79)*MIN(ABS($I79/$I70), ABS($I79-SUM($I74:BQ74))))</f>
        <v>0</v>
      </c>
      <c r="BS74" s="109">
        <f>IF(OR($I70=0,BR79=0,$I70="n/a"),0,SIGN($I79)*MIN(ABS($I79/$I70), ABS($I79-SUM($I74:BR74))))</f>
        <v>0</v>
      </c>
      <c r="BT74" s="109">
        <f>IF(OR($I70=0,BS79=0,$I70="n/a"),0,SIGN($I79)*MIN(ABS($I79/$I70), ABS($I79-SUM($I74:BS74))))</f>
        <v>0</v>
      </c>
      <c r="BU74" s="109">
        <f>IF(OR($I70=0,BT79=0,$I70="n/a"),0,SIGN($I79)*MIN(ABS($I79/$I70), ABS($I79-SUM($I74:BT74))))</f>
        <v>0</v>
      </c>
      <c r="BV74" s="109">
        <f>IF(OR($I70=0,BU79=0,$I70="n/a"),0,SIGN($I79)*MIN(ABS($I79/$I70), ABS($I79-SUM($I74:BU74))))</f>
        <v>0</v>
      </c>
      <c r="BW74" s="109">
        <f>IF(OR($I70=0,BV79=0,$I70="n/a"),0,SIGN($I79)*MIN(ABS($I79/$I70), ABS($I79-SUM($I74:BV74))))</f>
        <v>0</v>
      </c>
      <c r="BX74" s="109">
        <f>IF(OR($I70=0,BW79=0,$I70="n/a"),0,SIGN($I79)*MIN(ABS($I79/$I70), ABS($I79-SUM($I74:BW74))))</f>
        <v>0</v>
      </c>
      <c r="BY74" s="109">
        <f>IF(OR($I70=0,BX79=0,$I70="n/a"),0,SIGN($I79)*MIN(ABS($I79/$I70), ABS($I79-SUM($I74:BX74))))</f>
        <v>0</v>
      </c>
      <c r="BZ74" s="109">
        <f>IF(OR($I70=0,BY79=0,$I70="n/a"),0,SIGN($I79)*MIN(ABS($I79/$I70), ABS($I79-SUM($I74:BY74))))</f>
        <v>0</v>
      </c>
      <c r="CA74" s="109">
        <f>IF(OR($I70=0,BZ79=0,$I70="n/a"),0,SIGN($I79)*MIN(ABS($I79/$I70), ABS($I79-SUM($I74:BZ74))))</f>
        <v>0</v>
      </c>
      <c r="CB74" s="109">
        <f>IF(OR($I70=0,CA79=0,$I70="n/a"),0,SIGN($I79)*MIN(ABS($I79/$I70), ABS($I79-SUM($I74:CA74))))</f>
        <v>0</v>
      </c>
      <c r="CC74" s="109">
        <f>IF(OR($I70=0,CB79=0,$I70="n/a"),0,SIGN($I79)*MIN(ABS($I79/$I70), ABS($I79-SUM($I74:CB74))))</f>
        <v>0</v>
      </c>
      <c r="CD74" s="109">
        <f>IF(OR($I70=0,CC79=0,$I70="n/a"),0,SIGN($I79)*MIN(ABS($I79/$I70), ABS($I79-SUM($I74:CC74))))</f>
        <v>0</v>
      </c>
      <c r="CE74" s="109">
        <f>IF(OR($I70=0,CD79=0,$I70="n/a"),0,SIGN($I79)*MIN(ABS($I79/$I70), ABS($I79-SUM($I74:CD74))))</f>
        <v>0</v>
      </c>
      <c r="CF74" s="109">
        <f>IF(OR($I70=0,CE79=0,$I70="n/a"),0,SIGN($I79)*MIN(ABS($I79/$I70), ABS($I79-SUM($I74:CE74))))</f>
        <v>0</v>
      </c>
    </row>
    <row r="75" spans="1:2018" s="158" customFormat="1" ht="12.75" customHeight="1">
      <c r="D75" s="102" t="s">
        <v>156</v>
      </c>
      <c r="E75" s="101" t="s">
        <v>197</v>
      </c>
      <c r="F75" s="101"/>
      <c r="G75" s="101"/>
      <c r="H75" s="101"/>
      <c r="I75" s="103"/>
      <c r="J75" s="268"/>
      <c r="K75" s="268"/>
      <c r="L75" s="268"/>
      <c r="M75" s="268"/>
      <c r="N75" s="268"/>
      <c r="O75" s="109">
        <f>IFERROR(IF(OR($I70=0,N79=0),0,IF($N78&gt;0,(MIN($N78/IF($I70&lt;=5,1,($I70-5)),$N78-SUM($N75:N75))), (MAX($N78/IF($I70&lt;=5,1,($I70-5)),$N78-SUM($N75:N75))))),0)</f>
        <v>0</v>
      </c>
      <c r="P75" s="109">
        <f>IFERROR(IF(OR($I70=0,O79=0),0,IF($N78&gt;0,(MIN($N78/IF($I70&lt;=5,1,($I70-5)),$N78-SUM($N75:O75))), (MAX($N78/IF($I70&lt;=5,1,($I70-5)),$N78-SUM($N75:O75))))),0)</f>
        <v>0</v>
      </c>
      <c r="Q75" s="109">
        <f>IFERROR(IF(OR($I70=0,P79=0),0,IF($N78&gt;0,(MIN($N78/IF($I70&lt;=5,1,($I70-5)),$N78-SUM($N75:P75))), (MAX($N78/IF($I70&lt;=5,1,($I70-5)),$N78-SUM($N75:P75))))),0)</f>
        <v>0</v>
      </c>
      <c r="R75" s="109">
        <f>IFERROR(IF(OR($I70=0,Q79=0),0,IF($N78&gt;0,(MIN($N78/IF($I70&lt;=5,1,($I70-5)),$N78-SUM($N75:Q75))), (MAX($N78/IF($I70&lt;=5,1,($I70-5)),$N78-SUM($N75:Q75))))),0)</f>
        <v>0</v>
      </c>
      <c r="S75" s="109">
        <f>IFERROR(IF(OR($I70=0,R79=0),0,IF($N78&gt;0,(MIN($N78/IF($I70&lt;=5,1,($I70-5)),$N78-SUM($N75:R75))), (MAX($N78/IF($I70&lt;=5,1,($I70-5)),$N78-SUM($N75:R75))))),0)</f>
        <v>0</v>
      </c>
      <c r="T75" s="109">
        <f>IFERROR(IF(OR($I70=0,S79=0),0,IF($N78&gt;0,(MIN($N78/IF($I70&lt;=5,1,($I70-5)),$N78-SUM($N75:S75))), (MAX($N78/IF($I70&lt;=5,1,($I70-5)),$N78-SUM($N75:S75))))),0)</f>
        <v>0</v>
      </c>
      <c r="U75" s="109">
        <f>IFERROR(IF(OR($I70=0,T79=0),0,IF($N78&gt;0,(MIN($N78/IF($I70&lt;=5,1,($I70-5)),$N78-SUM($N75:T75))), (MAX($N78/IF($I70&lt;=5,1,($I70-5)),$N78-SUM($N75:T75))))),0)</f>
        <v>0</v>
      </c>
      <c r="V75" s="109">
        <f>IFERROR(IF(OR($I70=0,U79=0),0,IF($N78&gt;0,(MIN($N78/IF($I70&lt;=5,1,($I70-5)),$N78-SUM($N75:U75))), (MAX($N78/IF($I70&lt;=5,1,($I70-5)),$N78-SUM($N75:U75))))),0)</f>
        <v>0</v>
      </c>
      <c r="W75" s="109">
        <f>IFERROR(IF(OR($I70=0,V79=0),0,IF($N78&gt;0,(MIN($N78/IF($I70&lt;=5,1,($I70-5)),$N78-SUM($N75:V75))), (MAX($N78/IF($I70&lt;=5,1,($I70-5)),$N78-SUM($N75:V75))))),0)</f>
        <v>0</v>
      </c>
      <c r="X75" s="109">
        <f>IFERROR(IF(OR($I70=0,W79=0),0,IF($N78&gt;0,(MIN($N78/IF($I70&lt;=5,1,($I70-5)),$N78-SUM($N75:W75))), (MAX($N78/IF($I70&lt;=5,1,($I70-5)),$N78-SUM($N75:W75))))),0)</f>
        <v>0</v>
      </c>
      <c r="Y75" s="109">
        <f>IFERROR(IF(OR($I70=0,X79=0),0,IF($N78&gt;0,(MIN($N78/IF($I70&lt;=5,1,($I70-5)),$N78-SUM($N75:X75))), (MAX($N78/IF($I70&lt;=5,1,($I70-5)),$N78-SUM($N75:X75))))),0)</f>
        <v>0</v>
      </c>
      <c r="Z75" s="109">
        <f>IFERROR(IF(OR($I70=0,Y79=0),0,IF($N78&gt;0,(MIN($N78/IF($I70&lt;=5,1,($I70-5)),$N78-SUM($N75:Y75))), (MAX($N78/IF($I70&lt;=5,1,($I70-5)),$N78-SUM($N75:Y75))))),0)</f>
        <v>0</v>
      </c>
      <c r="AA75" s="109">
        <f>IFERROR(IF(OR($I70=0,Z79=0),0,IF($N78&gt;0,(MIN($N78/IF($I70&lt;=5,1,($I70-5)),$N78-SUM($N75:Z75))), (MAX($N78/IF($I70&lt;=5,1,($I70-5)),$N78-SUM($N75:Z75))))),0)</f>
        <v>0</v>
      </c>
      <c r="AB75" s="109">
        <f>IFERROR(IF(OR($I70=0,AA79=0),0,IF($N78&gt;0,(MIN($N78/IF($I70&lt;=5,1,($I70-5)),$N78-SUM($N75:AA75))), (MAX($N78/IF($I70&lt;=5,1,($I70-5)),$N78-SUM($N75:AA75))))),0)</f>
        <v>0</v>
      </c>
      <c r="AC75" s="109">
        <f>IFERROR(IF(OR($I70=0,AB79=0),0,IF($N78&gt;0,(MIN($N78/IF($I70&lt;=5,1,($I70-5)),$N78-SUM($N75:AB75))), (MAX($N78/IF($I70&lt;=5,1,($I70-5)),$N78-SUM($N75:AB75))))),0)</f>
        <v>0</v>
      </c>
      <c r="AD75" s="109">
        <f>IFERROR(IF(OR($I70=0,AC79=0),0,IF($N78&gt;0,(MIN($N78/IF($I70&lt;=5,1,($I70-5)),$N78-SUM($N75:AC75))), (MAX($N78/IF($I70&lt;=5,1,($I70-5)),$N78-SUM($N75:AC75))))),0)</f>
        <v>0</v>
      </c>
      <c r="AE75" s="109">
        <f>IFERROR(IF(OR($I70=0,AD79=0),0,IF($N78&gt;0,(MIN($N78/IF($I70&lt;=5,1,($I70-5)),$N78-SUM($N75:AD75))), (MAX($N78/IF($I70&lt;=5,1,($I70-5)),$N78-SUM($N75:AD75))))),0)</f>
        <v>0</v>
      </c>
      <c r="AF75" s="109">
        <f>IFERROR(IF(OR($I70=0,AE79=0),0,IF($N78&gt;0,(MIN($N78/IF($I70&lt;=5,1,($I70-5)),$N78-SUM($N75:AE75))), (MAX($N78/IF($I70&lt;=5,1,($I70-5)),$N78-SUM($N75:AE75))))),0)</f>
        <v>0</v>
      </c>
      <c r="AG75" s="109">
        <f>IFERROR(IF(OR($I70=0,AF79=0),0,IF($N78&gt;0,(MIN($N78/IF($I70&lt;=5,1,($I70-5)),$N78-SUM($N75:AF75))), (MAX($N78/IF($I70&lt;=5,1,($I70-5)),$N78-SUM($N75:AF75))))),0)</f>
        <v>0</v>
      </c>
      <c r="AH75" s="109">
        <f>IFERROR(IF(OR($I70=0,AG79=0),0,IF($N78&gt;0,(MIN($N78/IF($I70&lt;=5,1,($I70-5)),$N78-SUM($N75:AG75))), (MAX($N78/IF($I70&lt;=5,1,($I70-5)),$N78-SUM($N75:AG75))))),0)</f>
        <v>0</v>
      </c>
      <c r="AI75" s="109">
        <f>IFERROR(IF(OR($I70=0,AH79=0),0,IF($N78&gt;0,(MIN($N78/IF($I70&lt;=5,1,($I70-5)),$N78-SUM($N75:AH75))), (MAX($N78/IF($I70&lt;=5,1,($I70-5)),$N78-SUM($N75:AH75))))),0)</f>
        <v>0</v>
      </c>
      <c r="AJ75" s="109">
        <f>IFERROR(IF(OR($I70=0,AI79=0),0,IF($N78&gt;0,(MIN($N78/IF($I70&lt;=5,1,($I70-5)),$N78-SUM($N75:AI75))), (MAX($N78/IF($I70&lt;=5,1,($I70-5)),$N78-SUM($N75:AI75))))),0)</f>
        <v>0</v>
      </c>
      <c r="AK75" s="109">
        <f>IFERROR(IF(OR($I70=0,AJ79=0),0,IF($N78&gt;0,(MIN($N78/IF($I70&lt;=5,1,($I70-5)),$N78-SUM($N75:AJ75))), (MAX($N78/IF($I70&lt;=5,1,($I70-5)),$N78-SUM($N75:AJ75))))),0)</f>
        <v>0</v>
      </c>
      <c r="AL75" s="109">
        <f>IFERROR(IF(OR($I70=0,AK79=0),0,IF($N78&gt;0,(MIN($N78/IF($I70&lt;=5,1,($I70-5)),$N78-SUM($N75:AK75))), (MAX($N78/IF($I70&lt;=5,1,($I70-5)),$N78-SUM($N75:AK75))))),0)</f>
        <v>0</v>
      </c>
      <c r="AM75" s="109">
        <f>IFERROR(IF(OR($I70=0,AL79=0),0,IF($N78&gt;0,(MIN($N78/IF($I70&lt;=5,1,($I70-5)),$N78-SUM($N75:AL75))), (MAX($N78/IF($I70&lt;=5,1,($I70-5)),$N78-SUM($N75:AL75))))),0)</f>
        <v>0</v>
      </c>
      <c r="AN75" s="109">
        <f>IFERROR(IF(OR($I70=0,AM79=0),0,IF($N78&gt;0,(MIN($N78/IF($I70&lt;=5,1,($I70-5)),$N78-SUM($N75:AM75))), (MAX($N78/IF($I70&lt;=5,1,($I70-5)),$N78-SUM($N75:AM75))))),0)</f>
        <v>0</v>
      </c>
      <c r="AO75" s="109">
        <f>IFERROR(IF(OR($I70=0,AN79=0),0,IF($N78&gt;0,(MIN($N78/IF($I70&lt;=5,1,($I70-5)),$N78-SUM($N75:AN75))), (MAX($N78/IF($I70&lt;=5,1,($I70-5)),$N78-SUM($N75:AN75))))),0)</f>
        <v>0</v>
      </c>
      <c r="AP75" s="109">
        <f>IFERROR(IF(OR($I70=0,AO79=0),0,IF($N78&gt;0,(MIN($N78/IF($I70&lt;=5,1,($I70-5)),$N78-SUM($N75:AO75))), (MAX($N78/IF($I70&lt;=5,1,($I70-5)),$N78-SUM($N75:AO75))))),0)</f>
        <v>0</v>
      </c>
      <c r="AQ75" s="109">
        <f>IFERROR(IF(OR($I70=0,AP79=0),0,IF($N78&gt;0,(MIN($N78/IF($I70&lt;=5,1,($I70-5)),$N78-SUM($N75:AP75))), (MAX($N78/IF($I70&lt;=5,1,($I70-5)),$N78-SUM($N75:AP75))))),0)</f>
        <v>0</v>
      </c>
      <c r="AR75" s="109">
        <f>IFERROR(IF(OR($I70=0,AQ79=0),0,IF($N78&gt;0,(MIN($N78/IF($I70&lt;=5,1,($I70-5)),$N78-SUM($N75:AQ75))), (MAX($N78/IF($I70&lt;=5,1,($I70-5)),$N78-SUM($N75:AQ75))))),0)</f>
        <v>0</v>
      </c>
      <c r="AS75" s="109">
        <f>IFERROR(IF(OR($I70=0,AR79=0),0,IF($N78&gt;0,(MIN($N78/IF($I70&lt;=5,1,($I70-5)),$N78-SUM($N75:AR75))), (MAX($N78/IF($I70&lt;=5,1,($I70-5)),$N78-SUM($N75:AR75))))),0)</f>
        <v>0</v>
      </c>
      <c r="AT75" s="109">
        <f>IFERROR(IF(OR($I70=0,AS79=0),0,IF($N78&gt;0,(MIN($N78/IF($I70&lt;=5,1,($I70-5)),$N78-SUM($N75:AS75))), (MAX($N78/IF($I70&lt;=5,1,($I70-5)),$N78-SUM($N75:AS75))))),0)</f>
        <v>0</v>
      </c>
      <c r="AU75" s="109">
        <f>IFERROR(IF(OR($I70=0,AT79=0),0,IF($N78&gt;0,(MIN($N78/IF($I70&lt;=5,1,($I70-5)),$N78-SUM($N75:AT75))), (MAX($N78/IF($I70&lt;=5,1,($I70-5)),$N78-SUM($N75:AT75))))),0)</f>
        <v>0</v>
      </c>
      <c r="AV75" s="109">
        <f>IFERROR(IF(OR($I70=0,AU79=0),0,IF($N78&gt;0,(MIN($N78/IF($I70&lt;=5,1,($I70-5)),$N78-SUM($N75:AU75))), (MAX($N78/IF($I70&lt;=5,1,($I70-5)),$N78-SUM($N75:AU75))))),0)</f>
        <v>0</v>
      </c>
      <c r="AW75" s="109">
        <f>IFERROR(IF(OR($I70=0,AV79=0),0,IF($N78&gt;0,(MIN($N78/IF($I70&lt;=5,1,($I70-5)),$N78-SUM($N75:AV75))), (MAX($N78/IF($I70&lt;=5,1,($I70-5)),$N78-SUM($N75:AV75))))),0)</f>
        <v>0</v>
      </c>
      <c r="AX75" s="109">
        <f>IFERROR(IF(OR($I70=0,AW79=0),0,IF($N78&gt;0,(MIN($N78/IF($I70&lt;=5,1,($I70-5)),$N78-SUM($N75:AW75))), (MAX($N78/IF($I70&lt;=5,1,($I70-5)),$N78-SUM($N75:AW75))))),0)</f>
        <v>0</v>
      </c>
      <c r="AY75" s="109">
        <f>IFERROR(IF(OR($I70=0,AX79=0),0,IF($N78&gt;0,(MIN($N78/IF($I70&lt;=5,1,($I70-5)),$N78-SUM($N75:AX75))), (MAX($N78/IF($I70&lt;=5,1,($I70-5)),$N78-SUM($N75:AX75))))),0)</f>
        <v>0</v>
      </c>
      <c r="AZ75" s="109">
        <f>IFERROR(IF(OR($I70=0,AY79=0),0,IF($N78&gt;0,(MIN($N78/IF($I70&lt;=5,1,($I70-5)),$N78-SUM($N75:AY75))), (MAX($N78/IF($I70&lt;=5,1,($I70-5)),$N78-SUM($N75:AY75))))),0)</f>
        <v>0</v>
      </c>
      <c r="BA75" s="109">
        <f>IFERROR(IF(OR($I70=0,AZ79=0),0,IF($N78&gt;0,(MIN($N78/IF($I70&lt;=5,1,($I70-5)),$N78-SUM($N75:AZ75))), (MAX($N78/IF($I70&lt;=5,1,($I70-5)),$N78-SUM($N75:AZ75))))),0)</f>
        <v>0</v>
      </c>
      <c r="BB75" s="109">
        <f>IFERROR(IF(OR($I70=0,BA79=0),0,IF($N78&gt;0,(MIN($N78/IF($I70&lt;=5,1,($I70-5)),$N78-SUM($N75:BA75))), (MAX($N78/IF($I70&lt;=5,1,($I70-5)),$N78-SUM($N75:BA75))))),0)</f>
        <v>0</v>
      </c>
      <c r="BC75" s="109">
        <f>IFERROR(IF(OR($I70=0,BB79=0),0,IF($N78&gt;0,(MIN($N78/IF($I70&lt;=5,1,($I70-5)),$N78-SUM($N75:BB75))), (MAX($N78/IF($I70&lt;=5,1,($I70-5)),$N78-SUM($N75:BB75))))),0)</f>
        <v>0</v>
      </c>
      <c r="BD75" s="109">
        <f>IFERROR(IF(OR($I70=0,BC79=0),0,IF($N78&gt;0,(MIN($N78/IF($I70&lt;=5,1,($I70-5)),$N78-SUM($N75:BC75))), (MAX($N78/IF($I70&lt;=5,1,($I70-5)),$N78-SUM($N75:BC75))))),0)</f>
        <v>0</v>
      </c>
      <c r="BE75" s="109">
        <f>IFERROR(IF(OR($I70=0,BD79=0),0,IF($N78&gt;0,(MIN($N78/IF($I70&lt;=5,1,($I70-5)),$N78-SUM($N75:BD75))), (MAX($N78/IF($I70&lt;=5,1,($I70-5)),$N78-SUM($N75:BD75))))),0)</f>
        <v>0</v>
      </c>
      <c r="BF75" s="109">
        <f>IFERROR(IF(OR($I70=0,BE79=0),0,IF($N78&gt;0,(MIN($N78/IF($I70&lt;=5,1,($I70-5)),$N78-SUM($N75:BE75))), (MAX($N78/IF($I70&lt;=5,1,($I70-5)),$N78-SUM($N75:BE75))))),0)</f>
        <v>0</v>
      </c>
      <c r="BG75" s="109">
        <f>IFERROR(IF(OR($I70=0,BF79=0),0,IF($N78&gt;0,(MIN($N78/IF($I70&lt;=5,1,($I70-5)),$N78-SUM($N75:BF75))), (MAX($N78/IF($I70&lt;=5,1,($I70-5)),$N78-SUM($N75:BF75))))),0)</f>
        <v>0</v>
      </c>
      <c r="BH75" s="109">
        <f>IFERROR(IF(OR($I70=0,BG79=0),0,IF($N78&gt;0,(MIN($N78/IF($I70&lt;=5,1,($I70-5)),$N78-SUM($N75:BG75))), (MAX($N78/IF($I70&lt;=5,1,($I70-5)),$N78-SUM($N75:BG75))))),0)</f>
        <v>0</v>
      </c>
      <c r="BI75" s="109">
        <f>IFERROR(IF(OR($I70=0,BH79=0),0,IF($N78&gt;0,(MIN($N78/IF($I70&lt;=5,1,($I70-5)),$N78-SUM($N75:BH75))), (MAX($N78/IF($I70&lt;=5,1,($I70-5)),$N78-SUM($N75:BH75))))),0)</f>
        <v>0</v>
      </c>
      <c r="BJ75" s="109">
        <f>IFERROR(IF(OR($I70=0,BI79=0),0,IF($N78&gt;0,(MIN($N78/IF($I70&lt;=5,1,($I70-5)),$N78-SUM($N75:BI75))), (MAX($N78/IF($I70&lt;=5,1,($I70-5)),$N78-SUM($N75:BI75))))),0)</f>
        <v>0</v>
      </c>
      <c r="BK75" s="109">
        <f>IFERROR(IF(OR($I70=0,BJ79=0),0,IF($N78&gt;0,(MIN($N78/IF($I70&lt;=5,1,($I70-5)),$N78-SUM($N75:BJ75))), (MAX($N78/IF($I70&lt;=5,1,($I70-5)),$N78-SUM($N75:BJ75))))),0)</f>
        <v>0</v>
      </c>
      <c r="BL75" s="109">
        <f>IFERROR(IF(OR($I70=0,BK79=0),0,IF($N78&gt;0,(MIN($N78/IF($I70&lt;=5,1,($I70-5)),$N78-SUM($N75:BK75))), (MAX($N78/IF($I70&lt;=5,1,($I70-5)),$N78-SUM($N75:BK75))))),0)</f>
        <v>0</v>
      </c>
      <c r="BM75" s="109">
        <f>IFERROR(IF(OR($I70=0,BL79=0),0,IF($N78&gt;0,(MIN($N78/IF($I70&lt;=5,1,($I70-5)),$N78-SUM($N75:BL75))), (MAX($N78/IF($I70&lt;=5,1,($I70-5)),$N78-SUM($N75:BL75))))),0)</f>
        <v>0</v>
      </c>
      <c r="BN75" s="109">
        <f>IFERROR(IF(OR($I70=0,BM79=0),0,IF($N78&gt;0,(MIN($N78/IF($I70&lt;=5,1,($I70-5)),$N78-SUM($N75:BM75))), (MAX($N78/IF($I70&lt;=5,1,($I70-5)),$N78-SUM($N75:BM75))))),0)</f>
        <v>0</v>
      </c>
      <c r="BO75" s="109">
        <f>IFERROR(IF(OR($I70=0,BN79=0),0,IF($N78&gt;0,(MIN($N78/IF($I70&lt;=5,1,($I70-5)),$N78-SUM($N75:BN75))), (MAX($N78/IF($I70&lt;=5,1,($I70-5)),$N78-SUM($N75:BN75))))),0)</f>
        <v>0</v>
      </c>
      <c r="BP75" s="109">
        <f>IFERROR(IF(OR($I70=0,BO79=0),0,IF($N78&gt;0,(MIN($N78/IF($I70&lt;=5,1,($I70-5)),$N78-SUM($N75:BO75))), (MAX($N78/IF($I70&lt;=5,1,($I70-5)),$N78-SUM($N75:BO75))))),0)</f>
        <v>0</v>
      </c>
      <c r="BQ75" s="109">
        <f>IFERROR(IF(OR($I70=0,BP79=0),0,IF($N78&gt;0,(MIN($N78/IF($I70&lt;=5,1,($I70-5)),$N78-SUM($N75:BP75))), (MAX($N78/IF($I70&lt;=5,1,($I70-5)),$N78-SUM($N75:BP75))))),0)</f>
        <v>0</v>
      </c>
      <c r="BR75" s="109">
        <f>IFERROR(IF(OR($I70=0,BQ79=0),0,IF($N78&gt;0,(MIN($N78/IF($I70&lt;=5,1,($I70-5)),$N78-SUM($N75:BQ75))), (MAX($N78/IF($I70&lt;=5,1,($I70-5)),$N78-SUM($N75:BQ75))))),0)</f>
        <v>0</v>
      </c>
      <c r="BS75" s="109">
        <f>IFERROR(IF(OR($I70=0,BR79=0),0,IF($N78&gt;0,(MIN($N78/IF($I70&lt;=5,1,($I70-5)),$N78-SUM($N75:BR75))), (MAX($N78/IF($I70&lt;=5,1,($I70-5)),$N78-SUM($N75:BR75))))),0)</f>
        <v>0</v>
      </c>
      <c r="BT75" s="109">
        <f>IFERROR(IF(OR($I70=0,BS79=0),0,IF($N78&gt;0,(MIN($N78/IF($I70&lt;=5,1,($I70-5)),$N78-SUM($N75:BS75))), (MAX($N78/IF($I70&lt;=5,1,($I70-5)),$N78-SUM($N75:BS75))))),0)</f>
        <v>0</v>
      </c>
      <c r="BU75" s="109">
        <f>IFERROR(IF(OR($I70=0,BT79=0),0,IF($N78&gt;0,(MIN($N78/IF($I70&lt;=5,1,($I70-5)),$N78-SUM($N75:BT75))), (MAX($N78/IF($I70&lt;=5,1,($I70-5)),$N78-SUM($N75:BT75))))),0)</f>
        <v>0</v>
      </c>
      <c r="BV75" s="109">
        <f>IFERROR(IF(OR($I70=0,BU79=0),0,IF($N78&gt;0,(MIN($N78/IF($I70&lt;=5,1,($I70-5)),$N78-SUM($N75:BU75))), (MAX($N78/IF($I70&lt;=5,1,($I70-5)),$N78-SUM($N75:BU75))))),0)</f>
        <v>0</v>
      </c>
      <c r="BW75" s="109">
        <f>IFERROR(IF(OR($I70=0,BV79=0),0,IF($N78&gt;0,(MIN($N78/IF($I70&lt;=5,1,($I70-5)),$N78-SUM($N75:BV75))), (MAX($N78/IF($I70&lt;=5,1,($I70-5)),$N78-SUM($N75:BV75))))),0)</f>
        <v>0</v>
      </c>
      <c r="BX75" s="109">
        <f>IFERROR(IF(OR($I70=0,BW79=0),0,IF($N78&gt;0,(MIN($N78/IF($I70&lt;=5,1,($I70-5)),$N78-SUM($N75:BW75))), (MAX($N78/IF($I70&lt;=5,1,($I70-5)),$N78-SUM($N75:BW75))))),0)</f>
        <v>0</v>
      </c>
      <c r="BY75" s="109">
        <f>IFERROR(IF(OR($I70=0,BX79=0),0,IF($N78&gt;0,(MIN($N78/IF($I70&lt;=5,1,($I70-5)),$N78-SUM($N75:BX75))), (MAX($N78/IF($I70&lt;=5,1,($I70-5)),$N78-SUM($N75:BX75))))),0)</f>
        <v>0</v>
      </c>
      <c r="BZ75" s="109">
        <f>IFERROR(IF(OR($I70=0,BY79=0),0,IF($N78&gt;0,(MIN($N78/IF($I70&lt;=5,1,($I70-5)),$N78-SUM($N75:BY75))), (MAX($N78/IF($I70&lt;=5,1,($I70-5)),$N78-SUM($N75:BY75))))),0)</f>
        <v>0</v>
      </c>
      <c r="CA75" s="109">
        <f>IFERROR(IF(OR($I70=0,BZ79=0),0,IF($N78&gt;0,(MIN($N78/IF($I70&lt;=5,1,($I70-5)),$N78-SUM($N75:BZ75))), (MAX($N78/IF($I70&lt;=5,1,($I70-5)),$N78-SUM($N75:BZ75))))),0)</f>
        <v>0</v>
      </c>
      <c r="CB75" s="109">
        <f>IFERROR(IF(OR($I70=0,CA79=0),0,IF($N78&gt;0,(MIN($N78/IF($I70&lt;=5,1,($I70-5)),$N78-SUM($N75:CA75))), (MAX($N78/IF($I70&lt;=5,1,($I70-5)),$N78-SUM($N75:CA75))))),0)</f>
        <v>0</v>
      </c>
      <c r="CC75" s="109">
        <f>IFERROR(IF(OR($I70=0,CB79=0),0,IF($N78&gt;0,(MIN($N78/IF($I70&lt;=5,1,($I70-5)),$N78-SUM($N75:CB75))), (MAX($N78/IF($I70&lt;=5,1,($I70-5)),$N78-SUM($N75:CB75))))),0)</f>
        <v>0</v>
      </c>
      <c r="CD75" s="109">
        <f>IFERROR(IF(OR($I70=0,CC79=0),0,IF($N78&gt;0,(MIN($N78/IF($I70&lt;=5,1,($I70-5)),$N78-SUM($N75:CC75))), (MAX($N78/IF($I70&lt;=5,1,($I70-5)),$N78-SUM($N75:CC75))))),0)</f>
        <v>0</v>
      </c>
      <c r="CE75" s="109">
        <f>IFERROR(IF(OR($I70=0,CD79=0),0,IF($N78&gt;0,(MIN($N78/IF($I70&lt;=5,1,($I70-5)),$N78-SUM($N75:CD75))), (MAX($N78/IF($I70&lt;=5,1,($I70-5)),$N78-SUM($N75:CD75))))),0)</f>
        <v>0</v>
      </c>
      <c r="CF75" s="109">
        <f>IFERROR(IF(OR($I70=0,CE79=0),0,IF($N78&gt;0,(MIN($N78/IF($I70&lt;=5,1,($I70-5)),$N78-SUM($N75:CE75))), (MAX($N78/IF($I70&lt;=5,1,($I70-5)),$N78-SUM($N75:CE75))))),0)</f>
        <v>0</v>
      </c>
    </row>
    <row r="76" spans="1:2018" ht="12.75" customHeight="1">
      <c r="D76" s="108" t="s">
        <v>32</v>
      </c>
      <c r="E76" s="108" t="s">
        <v>197</v>
      </c>
      <c r="F76" s="110"/>
      <c r="G76" s="110"/>
      <c r="H76" s="110"/>
      <c r="I76" s="111"/>
      <c r="J76" s="112">
        <f t="shared" ref="J76:AO76" si="127">SUM(J74:J74)</f>
        <v>26.559480692904216</v>
      </c>
      <c r="K76" s="112">
        <f t="shared" si="127"/>
        <v>26.559480692904216</v>
      </c>
      <c r="L76" s="112">
        <f t="shared" si="127"/>
        <v>26.559480692904216</v>
      </c>
      <c r="M76" s="112">
        <f t="shared" si="127"/>
        <v>26.559480692904216</v>
      </c>
      <c r="N76" s="112">
        <f t="shared" si="127"/>
        <v>26.559480692904216</v>
      </c>
      <c r="O76" s="112">
        <f t="shared" si="127"/>
        <v>26.559480692904216</v>
      </c>
      <c r="P76" s="112">
        <f t="shared" si="127"/>
        <v>26.559480692904216</v>
      </c>
      <c r="Q76" s="112">
        <f t="shared" si="127"/>
        <v>26.559480692904216</v>
      </c>
      <c r="R76" s="112">
        <f t="shared" si="127"/>
        <v>26.559480692904216</v>
      </c>
      <c r="S76" s="112">
        <f t="shared" si="127"/>
        <v>26.559480692904216</v>
      </c>
      <c r="T76" s="112">
        <f t="shared" si="127"/>
        <v>26.559480692904216</v>
      </c>
      <c r="U76" s="112">
        <f t="shared" si="127"/>
        <v>26.559480692904216</v>
      </c>
      <c r="V76" s="112">
        <f t="shared" si="127"/>
        <v>26.559480692904216</v>
      </c>
      <c r="W76" s="112">
        <f t="shared" si="127"/>
        <v>26.559480692904216</v>
      </c>
      <c r="X76" s="112">
        <f t="shared" si="127"/>
        <v>26.559480692904216</v>
      </c>
      <c r="Y76" s="112">
        <f t="shared" si="127"/>
        <v>26.559480692904216</v>
      </c>
      <c r="Z76" s="112">
        <f t="shared" si="127"/>
        <v>26.559480692904216</v>
      </c>
      <c r="AA76" s="112">
        <f t="shared" si="127"/>
        <v>26.559480692904216</v>
      </c>
      <c r="AB76" s="112">
        <f t="shared" si="127"/>
        <v>26.559480692904216</v>
      </c>
      <c r="AC76" s="112">
        <f t="shared" si="127"/>
        <v>26.559480692904216</v>
      </c>
      <c r="AD76" s="112">
        <f t="shared" si="127"/>
        <v>26.559480692904216</v>
      </c>
      <c r="AE76" s="112">
        <f t="shared" si="127"/>
        <v>26.559480692904216</v>
      </c>
      <c r="AF76" s="112">
        <f t="shared" si="127"/>
        <v>26.559480692904216</v>
      </c>
      <c r="AG76" s="112">
        <f t="shared" si="127"/>
        <v>26.559480692904216</v>
      </c>
      <c r="AH76" s="112">
        <f t="shared" si="127"/>
        <v>26.559480692904216</v>
      </c>
      <c r="AI76" s="112">
        <f t="shared" si="127"/>
        <v>26.559480692904216</v>
      </c>
      <c r="AJ76" s="112">
        <f t="shared" si="127"/>
        <v>26.559480692904216</v>
      </c>
      <c r="AK76" s="112">
        <f t="shared" si="127"/>
        <v>26.559480692904216</v>
      </c>
      <c r="AL76" s="112">
        <f t="shared" si="127"/>
        <v>26.559480692904216</v>
      </c>
      <c r="AM76" s="112">
        <f t="shared" si="127"/>
        <v>26.559480692904216</v>
      </c>
      <c r="AN76" s="112">
        <f t="shared" si="127"/>
        <v>26.559480692904216</v>
      </c>
      <c r="AO76" s="112">
        <f t="shared" si="127"/>
        <v>26.559480692904216</v>
      </c>
      <c r="AP76" s="112">
        <f t="shared" ref="AP76:BU76" si="128">SUM(AP74:AP74)</f>
        <v>20.912489112907792</v>
      </c>
      <c r="AQ76" s="112">
        <f t="shared" si="128"/>
        <v>0</v>
      </c>
      <c r="AR76" s="112">
        <f t="shared" si="128"/>
        <v>0</v>
      </c>
      <c r="AS76" s="112">
        <f t="shared" si="128"/>
        <v>0</v>
      </c>
      <c r="AT76" s="112">
        <f t="shared" si="128"/>
        <v>0</v>
      </c>
      <c r="AU76" s="112">
        <f t="shared" si="128"/>
        <v>0</v>
      </c>
      <c r="AV76" s="112">
        <f t="shared" si="128"/>
        <v>0</v>
      </c>
      <c r="AW76" s="112">
        <f t="shared" si="128"/>
        <v>0</v>
      </c>
      <c r="AX76" s="112">
        <f t="shared" si="128"/>
        <v>0</v>
      </c>
      <c r="AY76" s="112">
        <f t="shared" si="128"/>
        <v>0</v>
      </c>
      <c r="AZ76" s="112">
        <f t="shared" si="128"/>
        <v>0</v>
      </c>
      <c r="BA76" s="112">
        <f t="shared" si="128"/>
        <v>0</v>
      </c>
      <c r="BB76" s="112">
        <f t="shared" si="128"/>
        <v>0</v>
      </c>
      <c r="BC76" s="112">
        <f t="shared" si="128"/>
        <v>0</v>
      </c>
      <c r="BD76" s="112">
        <f t="shared" si="128"/>
        <v>0</v>
      </c>
      <c r="BE76" s="112">
        <f t="shared" si="128"/>
        <v>0</v>
      </c>
      <c r="BF76" s="112">
        <f t="shared" si="128"/>
        <v>0</v>
      </c>
      <c r="BG76" s="112">
        <f t="shared" si="128"/>
        <v>0</v>
      </c>
      <c r="BH76" s="112">
        <f t="shared" si="128"/>
        <v>0</v>
      </c>
      <c r="BI76" s="112">
        <f t="shared" si="128"/>
        <v>0</v>
      </c>
      <c r="BJ76" s="112">
        <f t="shared" si="128"/>
        <v>0</v>
      </c>
      <c r="BK76" s="112">
        <f t="shared" si="128"/>
        <v>0</v>
      </c>
      <c r="BL76" s="112">
        <f t="shared" si="128"/>
        <v>0</v>
      </c>
      <c r="BM76" s="112">
        <f t="shared" si="128"/>
        <v>0</v>
      </c>
      <c r="BN76" s="112">
        <f t="shared" si="128"/>
        <v>0</v>
      </c>
      <c r="BO76" s="112">
        <f t="shared" si="128"/>
        <v>0</v>
      </c>
      <c r="BP76" s="112">
        <f t="shared" si="128"/>
        <v>0</v>
      </c>
      <c r="BQ76" s="112">
        <f t="shared" si="128"/>
        <v>0</v>
      </c>
      <c r="BR76" s="112">
        <f t="shared" si="128"/>
        <v>0</v>
      </c>
      <c r="BS76" s="112">
        <f t="shared" si="128"/>
        <v>0</v>
      </c>
      <c r="BT76" s="112">
        <f t="shared" si="128"/>
        <v>0</v>
      </c>
      <c r="BU76" s="112">
        <f t="shared" si="128"/>
        <v>0</v>
      </c>
      <c r="BV76" s="112">
        <f t="shared" ref="BV76:CF76" si="129">SUM(BV74:BV74)</f>
        <v>0</v>
      </c>
      <c r="BW76" s="112">
        <f t="shared" si="129"/>
        <v>0</v>
      </c>
      <c r="BX76" s="112">
        <f t="shared" si="129"/>
        <v>0</v>
      </c>
      <c r="BY76" s="112">
        <f t="shared" si="129"/>
        <v>0</v>
      </c>
      <c r="BZ76" s="112">
        <f t="shared" si="129"/>
        <v>0</v>
      </c>
      <c r="CA76" s="112">
        <f t="shared" si="129"/>
        <v>0</v>
      </c>
      <c r="CB76" s="112">
        <f t="shared" si="129"/>
        <v>0</v>
      </c>
      <c r="CC76" s="112">
        <f t="shared" si="129"/>
        <v>0</v>
      </c>
      <c r="CD76" s="112">
        <f t="shared" si="129"/>
        <v>0</v>
      </c>
      <c r="CE76" s="112">
        <f t="shared" si="129"/>
        <v>0</v>
      </c>
      <c r="CF76" s="112">
        <f t="shared" si="129"/>
        <v>0</v>
      </c>
    </row>
    <row r="77" spans="1:2018" ht="12.75" customHeight="1">
      <c r="D77" s="17" t="s">
        <v>213</v>
      </c>
      <c r="I77" s="31">
        <f>IF(I$4=first_reg_period, INDEX(Inputs!$I$94:$I$121,MATCH(B69,Inputs!$C$94:$C$121,0)),0)</f>
        <v>870.81587128584306</v>
      </c>
      <c r="J77" s="31">
        <f>IF(J$4=first_reg_period, INDEX(Inputs!$I$94:$I$121,MATCH(C69,Inputs!$C$94:$C$121,0)),0)</f>
        <v>0</v>
      </c>
      <c r="K77" s="31">
        <f>IF(K$4=first_reg_period, INDEX(Inputs!$I$94:$I$121,MATCH(D69,Inputs!$C$94:$C$121,0)),0)</f>
        <v>0</v>
      </c>
      <c r="L77" s="31">
        <f>IF(L$4=first_reg_period, INDEX(Inputs!$I$94:$I$121,MATCH(E69,Inputs!$C$94:$C$121,0)),0)</f>
        <v>0</v>
      </c>
      <c r="M77" s="31">
        <f>IF(M$4=first_reg_period, INDEX(Inputs!$I$94:$I$121,MATCH(F69,Inputs!$C$94:$C$121,0)),0)</f>
        <v>0</v>
      </c>
      <c r="N77" s="31">
        <f>IF(N$4=first_reg_period, INDEX(Inputs!$I$94:$I$121,MATCH(G69,Inputs!$C$94:$C$121,0)),0)</f>
        <v>0</v>
      </c>
      <c r="O77" s="31">
        <f>IF(O$4=first_reg_period, INDEX(Inputs!$I$94:$I$121,MATCH(H69,Inputs!$C$94:$C$121,0)),0)</f>
        <v>0</v>
      </c>
      <c r="P77" s="31">
        <f>IF(P$4=first_reg_period, INDEX(Inputs!$I$94:$I$121,MATCH(I69,Inputs!$C$94:$C$121,0)),0)</f>
        <v>0</v>
      </c>
      <c r="Q77" s="31">
        <f>IF(Q$4=first_reg_period, INDEX(Inputs!$I$94:$I$121,MATCH(J69,Inputs!$C$94:$C$121,0)),0)</f>
        <v>0</v>
      </c>
      <c r="R77" s="31">
        <f>IF(R$4=first_reg_period, INDEX(Inputs!$I$94:$I$121,MATCH(K69,Inputs!$C$94:$C$121,0)),0)</f>
        <v>0</v>
      </c>
      <c r="S77" s="31">
        <f>IF(S$4=first_reg_period, INDEX(Inputs!$I$94:$I$121,MATCH(L69,Inputs!$C$94:$C$121,0)),0)</f>
        <v>0</v>
      </c>
      <c r="T77" s="31">
        <f>IF(T$4=first_reg_period, INDEX(Inputs!$I$94:$I$121,MATCH(M69,Inputs!$C$94:$C$121,0)),0)</f>
        <v>0</v>
      </c>
      <c r="U77" s="31">
        <f>IF(U$4=first_reg_period, INDEX(Inputs!$I$94:$I$121,MATCH(N69,Inputs!$C$94:$C$121,0)),0)</f>
        <v>0</v>
      </c>
      <c r="V77" s="31">
        <f>IF(V$4=first_reg_period, INDEX(Inputs!$I$94:$I$121,MATCH(O69,Inputs!$C$94:$C$121,0)),0)</f>
        <v>0</v>
      </c>
      <c r="W77" s="31">
        <f>IF(W$4=first_reg_period, INDEX(Inputs!$I$94:$I$121,MATCH(P69,Inputs!$C$94:$C$121,0)),0)</f>
        <v>0</v>
      </c>
      <c r="X77" s="31">
        <f>IF(X$4=first_reg_period, INDEX(Inputs!$I$94:$I$121,MATCH(Q69,Inputs!$C$94:$C$121,0)),0)</f>
        <v>0</v>
      </c>
      <c r="Y77" s="31">
        <f>IF(Y$4=first_reg_period, INDEX(Inputs!$I$94:$I$121,MATCH(R69,Inputs!$C$94:$C$121,0)),0)</f>
        <v>0</v>
      </c>
      <c r="Z77" s="31">
        <f>IF(Z$4=first_reg_period, INDEX(Inputs!$I$94:$I$121,MATCH(S69,Inputs!$C$94:$C$121,0)),0)</f>
        <v>0</v>
      </c>
      <c r="AA77" s="31">
        <f>IF(AA$4=first_reg_period, INDEX(Inputs!$I$94:$I$121,MATCH(T69,Inputs!$C$94:$C$121,0)),0)</f>
        <v>0</v>
      </c>
      <c r="AB77" s="31">
        <f>IF(AB$4=first_reg_period, INDEX(Inputs!$I$94:$I$121,MATCH(U69,Inputs!$C$94:$C$121,0)),0)</f>
        <v>0</v>
      </c>
      <c r="AC77" s="31">
        <f>IF(AC$4=first_reg_period, INDEX(Inputs!$I$94:$I$121,MATCH(V69,Inputs!$C$94:$C$121,0)),0)</f>
        <v>0</v>
      </c>
      <c r="AD77" s="31">
        <f>IF(AD$4=first_reg_period, INDEX(Inputs!$I$94:$I$121,MATCH(W69,Inputs!$C$94:$C$121,0)),0)</f>
        <v>0</v>
      </c>
      <c r="AE77" s="31">
        <f>IF(AE$4=first_reg_period, INDEX(Inputs!$I$94:$I$121,MATCH(X69,Inputs!$C$94:$C$121,0)),0)</f>
        <v>0</v>
      </c>
      <c r="AF77" s="31">
        <f>IF(AF$4=first_reg_period, INDEX(Inputs!$I$94:$I$121,MATCH(Y69,Inputs!$C$94:$C$121,0)),0)</f>
        <v>0</v>
      </c>
      <c r="AG77" s="31">
        <f>IF(AG$4=first_reg_period, INDEX(Inputs!$I$94:$I$121,MATCH(Z69,Inputs!$C$94:$C$121,0)),0)</f>
        <v>0</v>
      </c>
      <c r="AH77" s="31">
        <f>IF(AH$4=first_reg_period, INDEX(Inputs!$I$94:$I$121,MATCH(AA69,Inputs!$C$94:$C$121,0)),0)</f>
        <v>0</v>
      </c>
      <c r="AI77" s="31">
        <f>IF(AI$4=first_reg_period, INDEX(Inputs!$I$94:$I$121,MATCH(AB69,Inputs!$C$94:$C$121,0)),0)</f>
        <v>0</v>
      </c>
      <c r="AJ77" s="31">
        <f>IF(AJ$4=first_reg_period, INDEX(Inputs!$I$94:$I$121,MATCH(AC69,Inputs!$C$94:$C$121,0)),0)</f>
        <v>0</v>
      </c>
      <c r="AK77" s="31">
        <f>IF(AK$4=first_reg_period, INDEX(Inputs!$I$94:$I$121,MATCH(AD69,Inputs!$C$94:$C$121,0)),0)</f>
        <v>0</v>
      </c>
      <c r="AL77" s="31">
        <f>IF(AL$4=first_reg_period, INDEX(Inputs!$I$94:$I$121,MATCH(AE69,Inputs!$C$94:$C$121,0)),0)</f>
        <v>0</v>
      </c>
      <c r="AM77" s="31">
        <f>IF(AM$4=first_reg_period, INDEX(Inputs!$I$94:$I$121,MATCH(AF69,Inputs!$C$94:$C$121,0)),0)</f>
        <v>0</v>
      </c>
      <c r="AN77" s="31">
        <f>IF(AN$4=first_reg_period, INDEX(Inputs!$I$94:$I$121,MATCH(AG69,Inputs!$C$94:$C$121,0)),0)</f>
        <v>0</v>
      </c>
      <c r="AO77" s="31">
        <f>IF(AO$4=first_reg_period, INDEX(Inputs!$I$94:$I$121,MATCH(AH69,Inputs!$C$94:$C$121,0)),0)</f>
        <v>0</v>
      </c>
      <c r="AP77" s="31">
        <f>IF(AP$4=first_reg_period, INDEX(Inputs!$I$94:$I$121,MATCH(AI69,Inputs!$C$94:$C$121,0)),0)</f>
        <v>0</v>
      </c>
      <c r="AQ77" s="31">
        <f>IF(AQ$4=first_reg_period, INDEX(Inputs!$I$94:$I$121,MATCH(AJ69,Inputs!$C$94:$C$121,0)),0)</f>
        <v>0</v>
      </c>
      <c r="AR77" s="31">
        <f>IF(AR$4=first_reg_period, INDEX(Inputs!$I$94:$I$121,MATCH(AK69,Inputs!$C$94:$C$121,0)),0)</f>
        <v>0</v>
      </c>
      <c r="AS77" s="31">
        <f>IF(AS$4=first_reg_period, INDEX(Inputs!$I$94:$I$121,MATCH(AL69,Inputs!$C$94:$C$121,0)),0)</f>
        <v>0</v>
      </c>
      <c r="AT77" s="31">
        <f>IF(AT$4=first_reg_period, INDEX(Inputs!$I$94:$I$121,MATCH(AM69,Inputs!$C$94:$C$121,0)),0)</f>
        <v>0</v>
      </c>
      <c r="AU77" s="31">
        <f>IF(AU$4=first_reg_period, INDEX(Inputs!$I$94:$I$121,MATCH(AN69,Inputs!$C$94:$C$121,0)),0)</f>
        <v>0</v>
      </c>
      <c r="AV77" s="31">
        <f>IF(AV$4=first_reg_period, INDEX(Inputs!$I$94:$I$121,MATCH(AO69,Inputs!$C$94:$C$121,0)),0)</f>
        <v>0</v>
      </c>
      <c r="AW77" s="31">
        <f>IF(AW$4=first_reg_period, INDEX(Inputs!$I$94:$I$121,MATCH(AP69,Inputs!$C$94:$C$121,0)),0)</f>
        <v>0</v>
      </c>
      <c r="AX77" s="31">
        <f>IF(AX$4=first_reg_period, INDEX(Inputs!$I$94:$I$121,MATCH(AQ69,Inputs!$C$94:$C$121,0)),0)</f>
        <v>0</v>
      </c>
      <c r="AY77" s="31">
        <f>IF(AY$4=first_reg_period, INDEX(Inputs!$I$94:$I$121,MATCH(AR69,Inputs!$C$94:$C$121,0)),0)</f>
        <v>0</v>
      </c>
      <c r="AZ77" s="31">
        <f>IF(AZ$4=first_reg_period, INDEX(Inputs!$I$94:$I$121,MATCH(AS69,Inputs!$C$94:$C$121,0)),0)</f>
        <v>0</v>
      </c>
      <c r="BA77" s="31">
        <f>IF(BA$4=first_reg_period, INDEX(Inputs!$I$94:$I$121,MATCH(AT69,Inputs!$C$94:$C$121,0)),0)</f>
        <v>0</v>
      </c>
      <c r="BB77" s="31">
        <f>IF(BB$4=first_reg_period, INDEX(Inputs!$I$94:$I$121,MATCH(AU69,Inputs!$C$94:$C$121,0)),0)</f>
        <v>0</v>
      </c>
      <c r="BC77" s="31">
        <f>IF(BC$4=first_reg_period, INDEX(Inputs!$I$94:$I$121,MATCH(AV69,Inputs!$C$94:$C$121,0)),0)</f>
        <v>0</v>
      </c>
      <c r="BD77" s="31">
        <f>IF(BD$4=first_reg_period, INDEX(Inputs!$I$94:$I$121,MATCH(AW69,Inputs!$C$94:$C$121,0)),0)</f>
        <v>0</v>
      </c>
      <c r="BE77" s="31">
        <f>IF(BE$4=first_reg_period, INDEX(Inputs!$I$94:$I$121,MATCH(AX69,Inputs!$C$94:$C$121,0)),0)</f>
        <v>0</v>
      </c>
      <c r="BF77" s="31">
        <f>IF(BF$4=first_reg_period, INDEX(Inputs!$I$94:$I$121,MATCH(AY69,Inputs!$C$94:$C$121,0)),0)</f>
        <v>0</v>
      </c>
      <c r="BG77" s="31">
        <f>IF(BG$4=first_reg_period, INDEX(Inputs!$I$94:$I$121,MATCH(AZ69,Inputs!$C$94:$C$121,0)),0)</f>
        <v>0</v>
      </c>
      <c r="BH77" s="31">
        <f>IF(BH$4=first_reg_period, INDEX(Inputs!$I$94:$I$121,MATCH(BA69,Inputs!$C$94:$C$121,0)),0)</f>
        <v>0</v>
      </c>
      <c r="BI77" s="31">
        <f>IF(BI$4=first_reg_period, INDEX(Inputs!$I$94:$I$121,MATCH(BB69,Inputs!$C$94:$C$121,0)),0)</f>
        <v>0</v>
      </c>
      <c r="BJ77" s="31">
        <f>IF(BJ$4=first_reg_period, INDEX(Inputs!$I$94:$I$121,MATCH(BC69,Inputs!$C$94:$C$121,0)),0)</f>
        <v>0</v>
      </c>
      <c r="BK77" s="31">
        <f>IF(BK$4=first_reg_period, INDEX(Inputs!$I$94:$I$121,MATCH(BD69,Inputs!$C$94:$C$121,0)),0)</f>
        <v>0</v>
      </c>
      <c r="BL77" s="31">
        <f>IF(BL$4=first_reg_period, INDEX(Inputs!$I$94:$I$121,MATCH(BE69,Inputs!$C$94:$C$121,0)),0)</f>
        <v>0</v>
      </c>
      <c r="BM77" s="31">
        <f>IF(BM$4=first_reg_period, INDEX(Inputs!$I$94:$I$121,MATCH(BF69,Inputs!$C$94:$C$121,0)),0)</f>
        <v>0</v>
      </c>
      <c r="BN77" s="31">
        <f>IF(BN$4=first_reg_period, INDEX(Inputs!$I$94:$I$121,MATCH(BG69,Inputs!$C$94:$C$121,0)),0)</f>
        <v>0</v>
      </c>
      <c r="BO77" s="31">
        <f>IF(BO$4=first_reg_period, INDEX(Inputs!$I$94:$I$121,MATCH(BH69,Inputs!$C$94:$C$121,0)),0)</f>
        <v>0</v>
      </c>
      <c r="BP77" s="31">
        <f>IF(BP$4=first_reg_period, INDEX(Inputs!$I$94:$I$121,MATCH(BI69,Inputs!$C$94:$C$121,0)),0)</f>
        <v>0</v>
      </c>
      <c r="BQ77" s="31">
        <f>IF(BQ$4=first_reg_period, INDEX(Inputs!$I$94:$I$121,MATCH(BJ69,Inputs!$C$94:$C$121,0)),0)</f>
        <v>0</v>
      </c>
      <c r="BR77" s="31">
        <f>IF(BR$4=first_reg_period, INDEX(Inputs!$I$94:$I$121,MATCH(BK69,Inputs!$C$94:$C$121,0)),0)</f>
        <v>0</v>
      </c>
      <c r="BS77" s="31">
        <f>IF(BS$4=first_reg_period, INDEX(Inputs!$I$94:$I$121,MATCH(BL69,Inputs!$C$94:$C$121,0)),0)</f>
        <v>0</v>
      </c>
      <c r="BT77" s="31">
        <f>IF(BT$4=first_reg_period, INDEX(Inputs!$I$94:$I$121,MATCH(BM69,Inputs!$C$94:$C$121,0)),0)</f>
        <v>0</v>
      </c>
      <c r="BU77" s="31">
        <f>IF(BU$4=first_reg_period, INDEX(Inputs!$I$94:$I$121,MATCH(BN69,Inputs!$C$94:$C$121,0)),0)</f>
        <v>0</v>
      </c>
      <c r="BV77" s="31">
        <f>IF(BV$4=first_reg_period, INDEX(Inputs!$I$94:$I$121,MATCH(BO69,Inputs!$C$94:$C$121,0)),0)</f>
        <v>0</v>
      </c>
      <c r="BW77" s="31">
        <f>IF(BW$4=first_reg_period, INDEX(Inputs!$I$94:$I$121,MATCH(BP69,Inputs!$C$94:$C$121,0)),0)</f>
        <v>0</v>
      </c>
      <c r="BX77" s="31">
        <f>IF(BX$4=first_reg_period, INDEX(Inputs!$I$94:$I$121,MATCH(BQ69,Inputs!$C$94:$C$121,0)),0)</f>
        <v>0</v>
      </c>
      <c r="BY77" s="31">
        <f>IF(BY$4=first_reg_period, INDEX(Inputs!$I$94:$I$121,MATCH(BR69,Inputs!$C$94:$C$121,0)),0)</f>
        <v>0</v>
      </c>
      <c r="BZ77" s="31">
        <f>IF(BZ$4=first_reg_period, INDEX(Inputs!$I$94:$I$121,MATCH(BS69,Inputs!$C$94:$C$121,0)),0)</f>
        <v>0</v>
      </c>
      <c r="CA77" s="31">
        <f>IF(CA$4=first_reg_period, INDEX(Inputs!$I$94:$I$121,MATCH(BT69,Inputs!$C$94:$C$121,0)),0)</f>
        <v>0</v>
      </c>
      <c r="CB77" s="31">
        <f>IF(CB$4=first_reg_period, INDEX(Inputs!$I$94:$I$121,MATCH(BU69,Inputs!$C$94:$C$121,0)),0)</f>
        <v>0</v>
      </c>
      <c r="CC77" s="31">
        <f>IF(CC$4=first_reg_period, INDEX(Inputs!$I$94:$I$121,MATCH(BV69,Inputs!$C$94:$C$121,0)),0)</f>
        <v>0</v>
      </c>
      <c r="CD77" s="31">
        <f>IF(CD$4=first_reg_period, INDEX(Inputs!$I$94:$I$121,MATCH(BW69,Inputs!$C$94:$C$121,0)),0)</f>
        <v>0</v>
      </c>
      <c r="CE77" s="31">
        <f>IF(CE$4=first_reg_period, INDEX(Inputs!$I$94:$I$121,MATCH(BX69,Inputs!$C$94:$C$121,0)),0)</f>
        <v>0</v>
      </c>
      <c r="CF77" s="31">
        <f>IF(CF$4=first_reg_period, INDEX(Inputs!$I$94:$I$121,MATCH(BY69,Inputs!$C$94:$C$121,0)),0)</f>
        <v>0</v>
      </c>
    </row>
    <row r="78" spans="1:2018" s="101" customFormat="1" ht="12.75" customHeight="1">
      <c r="C78" s="181"/>
      <c r="D78" s="330" t="s">
        <v>266</v>
      </c>
      <c r="E78" s="330" t="s">
        <v>197</v>
      </c>
      <c r="I78" s="103"/>
      <c r="J78" s="104">
        <f>IF(J$4=second_reg_period, INDEX(Inputs!$N$292:$N$319,MATCH($B69,Inputs!$C$292:$C$319,0)),0)/conv_2020_2015</f>
        <v>0</v>
      </c>
      <c r="K78" s="104">
        <f>IF(K$4=second_reg_period, INDEX(Inputs!$N$292:$N$319,MATCH($B69,Inputs!$C$292:$C$319,0)),0)/conv_2020_2015</f>
        <v>0</v>
      </c>
      <c r="L78" s="104">
        <f>IF(L$4=second_reg_period, INDEX(Inputs!$N$292:$N$319,MATCH($B69,Inputs!$C$292:$C$319,0)),0)/conv_2020_2015</f>
        <v>0</v>
      </c>
      <c r="M78" s="104">
        <f>IF(M$4=second_reg_period, INDEX(Inputs!$N$292:$N$319,MATCH($B69,Inputs!$C$292:$C$319,0)),0)/conv_2020_2015</f>
        <v>0</v>
      </c>
      <c r="N78" s="267">
        <f>IF(N$4=second_reg_period, INDEX(Inputs!$N$292:$N$319,MATCH($B69,Inputs!$C$292:$C$319,0)),0)/conv_2020_2015</f>
        <v>0</v>
      </c>
      <c r="O78" s="104">
        <f>IF(O$4=second_reg_period, INDEX(Inputs!$N$292:$N$319,MATCH($B69,Inputs!$C$292:$C$319,0)),0)/conv_2020_2015</f>
        <v>0</v>
      </c>
      <c r="P78" s="104">
        <f>IF(P$4=second_reg_period, INDEX(Inputs!$N$292:$N$319,MATCH($B69,Inputs!$C$292:$C$319,0)),0)/conv_2020_2015</f>
        <v>0</v>
      </c>
      <c r="Q78" s="104">
        <f>IF(Q$4=second_reg_period, INDEX(Inputs!$N$292:$N$319,MATCH($B69,Inputs!$C$292:$C$319,0)),0)/conv_2020_2015</f>
        <v>0</v>
      </c>
      <c r="R78" s="104">
        <f>IF(R$4=second_reg_period, INDEX(Inputs!$N$292:$N$319,MATCH($B69,Inputs!$C$292:$C$319,0)),0)/conv_2020_2015</f>
        <v>0</v>
      </c>
      <c r="S78" s="104">
        <f>IF(S$4=second_reg_period, INDEX(Inputs!$N$292:$N$319,MATCH($B69,Inputs!$C$292:$C$319,0)),0)/conv_2020_2015</f>
        <v>0</v>
      </c>
      <c r="T78" s="104">
        <f>IF(T$4=second_reg_period, INDEX(Inputs!$N$292:$N$319,MATCH($B69,Inputs!$C$292:$C$319,0)),0)/conv_2020_2015</f>
        <v>0</v>
      </c>
      <c r="U78" s="104">
        <f>IF(U$4=second_reg_period, INDEX(Inputs!$N$292:$N$319,MATCH($B69,Inputs!$C$292:$C$319,0)),0)/conv_2020_2015</f>
        <v>0</v>
      </c>
      <c r="V78" s="104">
        <f>IF(V$4=second_reg_period, INDEX(Inputs!$N$292:$N$319,MATCH($B69,Inputs!$C$292:$C$319,0)),0)/conv_2020_2015</f>
        <v>0</v>
      </c>
      <c r="W78" s="104">
        <f>IF(W$4=second_reg_period, INDEX(Inputs!$N$292:$N$319,MATCH($B69,Inputs!$C$292:$C$319,0)),0)/conv_2020_2015</f>
        <v>0</v>
      </c>
      <c r="X78" s="104">
        <f>IF(X$4=second_reg_period, INDEX(Inputs!$N$292:$N$319,MATCH($B69,Inputs!$C$292:$C$319,0)),0)/conv_2020_2015</f>
        <v>0</v>
      </c>
      <c r="Y78" s="104">
        <f>IF(Y$4=second_reg_period, INDEX(Inputs!$N$292:$N$319,MATCH($B69,Inputs!$C$292:$C$319,0)),0)/conv_2020_2015</f>
        <v>0</v>
      </c>
      <c r="Z78" s="104">
        <f>IF(Z$4=second_reg_period, INDEX(Inputs!$N$292:$N$319,MATCH($B69,Inputs!$C$292:$C$319,0)),0)/conv_2020_2015</f>
        <v>0</v>
      </c>
      <c r="AA78" s="104">
        <f>IF(AA$4=second_reg_period, INDEX(Inputs!$N$292:$N$319,MATCH($B69,Inputs!$C$292:$C$319,0)),0)/conv_2020_2015</f>
        <v>0</v>
      </c>
      <c r="AB78" s="104">
        <f>IF(AB$4=second_reg_period, INDEX(Inputs!$N$292:$N$319,MATCH($B69,Inputs!$C$292:$C$319,0)),0)/conv_2020_2015</f>
        <v>0</v>
      </c>
      <c r="AC78" s="104">
        <f>IF(AC$4=second_reg_period, INDEX(Inputs!$N$292:$N$319,MATCH($B69,Inputs!$C$292:$C$319,0)),0)/conv_2020_2015</f>
        <v>0</v>
      </c>
      <c r="AD78" s="104">
        <f>IF(AD$4=second_reg_period, INDEX(Inputs!$N$292:$N$319,MATCH($B69,Inputs!$C$292:$C$319,0)),0)/conv_2020_2015</f>
        <v>0</v>
      </c>
      <c r="AE78" s="104">
        <f>IF(AE$4=second_reg_period, INDEX(Inputs!$N$292:$N$319,MATCH($B69,Inputs!$C$292:$C$319,0)),0)/conv_2020_2015</f>
        <v>0</v>
      </c>
      <c r="AF78" s="104">
        <f>IF(AF$4=second_reg_period, INDEX(Inputs!$N$292:$N$319,MATCH($B69,Inputs!$C$292:$C$319,0)),0)/conv_2020_2015</f>
        <v>0</v>
      </c>
      <c r="AG78" s="104">
        <f>IF(AG$4=second_reg_period, INDEX(Inputs!$N$292:$N$319,MATCH($B69,Inputs!$C$292:$C$319,0)),0)/conv_2020_2015</f>
        <v>0</v>
      </c>
      <c r="AH78" s="104">
        <f>IF(AH$4=second_reg_period, INDEX(Inputs!$N$292:$N$319,MATCH($B69,Inputs!$C$292:$C$319,0)),0)/conv_2020_2015</f>
        <v>0</v>
      </c>
      <c r="AI78" s="104">
        <f>IF(AI$4=second_reg_period, INDEX(Inputs!$N$292:$N$319,MATCH($B69,Inputs!$C$292:$C$319,0)),0)/conv_2020_2015</f>
        <v>0</v>
      </c>
      <c r="AJ78" s="104">
        <f>IF(AJ$4=second_reg_period, INDEX(Inputs!$N$292:$N$319,MATCH($B69,Inputs!$C$292:$C$319,0)),0)/conv_2020_2015</f>
        <v>0</v>
      </c>
      <c r="AK78" s="104">
        <f>IF(AK$4=second_reg_period, INDEX(Inputs!$N$292:$N$319,MATCH($B69,Inputs!$C$292:$C$319,0)),0)/conv_2020_2015</f>
        <v>0</v>
      </c>
      <c r="AL78" s="104">
        <f>IF(AL$4=second_reg_period, INDEX(Inputs!$N$292:$N$319,MATCH($B69,Inputs!$C$292:$C$319,0)),0)/conv_2020_2015</f>
        <v>0</v>
      </c>
      <c r="AM78" s="104">
        <f>IF(AM$4=second_reg_period, INDEX(Inputs!$N$292:$N$319,MATCH($B69,Inputs!$C$292:$C$319,0)),0)/conv_2020_2015</f>
        <v>0</v>
      </c>
      <c r="AN78" s="104">
        <f>IF(AN$4=second_reg_period, INDEX(Inputs!$N$292:$N$319,MATCH($B69,Inputs!$C$292:$C$319,0)),0)/conv_2020_2015</f>
        <v>0</v>
      </c>
      <c r="AO78" s="104">
        <f>IF(AO$4=second_reg_period, INDEX(Inputs!$N$292:$N$319,MATCH($B69,Inputs!$C$292:$C$319,0)),0)/conv_2020_2015</f>
        <v>0</v>
      </c>
      <c r="AP78" s="104">
        <f>IF(AP$4=second_reg_period, INDEX(Inputs!$N$292:$N$319,MATCH($B69,Inputs!$C$292:$C$319,0)),0)/conv_2020_2015</f>
        <v>0</v>
      </c>
      <c r="AQ78" s="104">
        <f>IF(AQ$4=second_reg_period, INDEX(Inputs!$N$292:$N$319,MATCH($B69,Inputs!$C$292:$C$319,0)),0)/conv_2020_2015</f>
        <v>0</v>
      </c>
      <c r="AR78" s="104">
        <f>IF(AR$4=second_reg_period, INDEX(Inputs!$N$292:$N$319,MATCH($B69,Inputs!$C$292:$C$319,0)),0)/conv_2020_2015</f>
        <v>0</v>
      </c>
      <c r="AS78" s="104">
        <f>IF(AS$4=second_reg_period, INDEX(Inputs!$N$292:$N$319,MATCH($B69,Inputs!$C$292:$C$319,0)),0)/conv_2020_2015</f>
        <v>0</v>
      </c>
      <c r="AT78" s="104">
        <f>IF(AT$4=second_reg_period, INDEX(Inputs!$N$292:$N$319,MATCH($B69,Inputs!$C$292:$C$319,0)),0)/conv_2020_2015</f>
        <v>0</v>
      </c>
      <c r="AU78" s="104">
        <f>IF(AU$4=second_reg_period, INDEX(Inputs!$N$292:$N$319,MATCH($B69,Inputs!$C$292:$C$319,0)),0)/conv_2020_2015</f>
        <v>0</v>
      </c>
      <c r="AV78" s="104">
        <f>IF(AV$4=second_reg_period, INDEX(Inputs!$N$292:$N$319,MATCH($B69,Inputs!$C$292:$C$319,0)),0)/conv_2020_2015</f>
        <v>0</v>
      </c>
      <c r="AW78" s="104">
        <f>IF(AW$4=second_reg_period, INDEX(Inputs!$N$292:$N$319,MATCH($B69,Inputs!$C$292:$C$319,0)),0)/conv_2020_2015</f>
        <v>0</v>
      </c>
      <c r="AX78" s="104">
        <f>IF(AX$4=second_reg_period, INDEX(Inputs!$N$292:$N$319,MATCH($B69,Inputs!$C$292:$C$319,0)),0)/conv_2020_2015</f>
        <v>0</v>
      </c>
      <c r="AY78" s="104">
        <f>IF(AY$4=second_reg_period, INDEX(Inputs!$N$292:$N$319,MATCH($B69,Inputs!$C$292:$C$319,0)),0)/conv_2020_2015</f>
        <v>0</v>
      </c>
      <c r="AZ78" s="104">
        <f>IF(AZ$4=second_reg_period, INDEX(Inputs!$N$292:$N$319,MATCH($B69,Inputs!$C$292:$C$319,0)),0)/conv_2020_2015</f>
        <v>0</v>
      </c>
      <c r="BA78" s="104">
        <f>IF(BA$4=second_reg_period, INDEX(Inputs!$N$292:$N$319,MATCH($B69,Inputs!$C$292:$C$319,0)),0)/conv_2020_2015</f>
        <v>0</v>
      </c>
      <c r="BB78" s="104">
        <f>IF(BB$4=second_reg_period, INDEX(Inputs!$N$292:$N$319,MATCH($B69,Inputs!$C$292:$C$319,0)),0)/conv_2020_2015</f>
        <v>0</v>
      </c>
      <c r="BC78" s="104">
        <f>IF(BC$4=second_reg_period, INDEX(Inputs!$N$292:$N$319,MATCH($B69,Inputs!$C$292:$C$319,0)),0)/conv_2020_2015</f>
        <v>0</v>
      </c>
      <c r="BD78" s="104">
        <f>IF(BD$4=second_reg_period, INDEX(Inputs!$N$292:$N$319,MATCH($B69,Inputs!$C$292:$C$319,0)),0)/conv_2020_2015</f>
        <v>0</v>
      </c>
      <c r="BE78" s="104">
        <f>IF(BE$4=second_reg_period, INDEX(Inputs!$N$292:$N$319,MATCH($B69,Inputs!$C$292:$C$319,0)),0)/conv_2020_2015</f>
        <v>0</v>
      </c>
      <c r="BF78" s="104">
        <f>IF(BF$4=second_reg_period, INDEX(Inputs!$N$292:$N$319,MATCH($B69,Inputs!$C$292:$C$319,0)),0)/conv_2020_2015</f>
        <v>0</v>
      </c>
      <c r="BG78" s="104">
        <f>IF(BG$4=second_reg_period, INDEX(Inputs!$N$292:$N$319,MATCH($B69,Inputs!$C$292:$C$319,0)),0)/conv_2020_2015</f>
        <v>0</v>
      </c>
      <c r="BH78" s="104">
        <f>IF(BH$4=second_reg_period, INDEX(Inputs!$N$292:$N$319,MATCH($B69,Inputs!$C$292:$C$319,0)),0)/conv_2020_2015</f>
        <v>0</v>
      </c>
      <c r="BI78" s="104">
        <f>IF(BI$4=second_reg_period, INDEX(Inputs!$N$292:$N$319,MATCH($B69,Inputs!$C$292:$C$319,0)),0)/conv_2020_2015</f>
        <v>0</v>
      </c>
      <c r="BJ78" s="104">
        <f>IF(BJ$4=second_reg_period, INDEX(Inputs!$N$292:$N$319,MATCH($B69,Inputs!$C$292:$C$319,0)),0)/conv_2020_2015</f>
        <v>0</v>
      </c>
      <c r="BK78" s="104">
        <f>IF(BK$4=second_reg_period, INDEX(Inputs!$N$292:$N$319,MATCH($B69,Inputs!$C$292:$C$319,0)),0)/conv_2020_2015</f>
        <v>0</v>
      </c>
      <c r="BL78" s="104">
        <f>IF(BL$4=second_reg_period, INDEX(Inputs!$N$292:$N$319,MATCH($B69,Inputs!$C$292:$C$319,0)),0)/conv_2020_2015</f>
        <v>0</v>
      </c>
      <c r="BM78" s="104">
        <f>IF(BM$4=second_reg_period, INDEX(Inputs!$N$292:$N$319,MATCH($B69,Inputs!$C$292:$C$319,0)),0)/conv_2020_2015</f>
        <v>0</v>
      </c>
      <c r="BN78" s="104">
        <f>IF(BN$4=second_reg_period, INDEX(Inputs!$N$292:$N$319,MATCH($B69,Inputs!$C$292:$C$319,0)),0)/conv_2020_2015</f>
        <v>0</v>
      </c>
      <c r="BO78" s="104">
        <f>IF(BO$4=second_reg_period, INDEX(Inputs!$N$292:$N$319,MATCH($B69,Inputs!$C$292:$C$319,0)),0)/conv_2020_2015</f>
        <v>0</v>
      </c>
      <c r="BP78" s="104">
        <f>IF(BP$4=second_reg_period, INDEX(Inputs!$N$292:$N$319,MATCH($B69,Inputs!$C$292:$C$319,0)),0)/conv_2020_2015</f>
        <v>0</v>
      </c>
      <c r="BQ78" s="104">
        <f>IF(BQ$4=second_reg_period, INDEX(Inputs!$N$292:$N$319,MATCH($B69,Inputs!$C$292:$C$319,0)),0)/conv_2020_2015</f>
        <v>0</v>
      </c>
      <c r="BR78" s="104">
        <f>IF(BR$4=second_reg_period, INDEX(Inputs!$N$292:$N$319,MATCH($B69,Inputs!$C$292:$C$319,0)),0)/conv_2020_2015</f>
        <v>0</v>
      </c>
      <c r="BS78" s="104">
        <f>IF(BS$4=second_reg_period, INDEX(Inputs!$N$292:$N$319,MATCH($B69,Inputs!$C$292:$C$319,0)),0)/conv_2020_2015</f>
        <v>0</v>
      </c>
      <c r="BT78" s="104">
        <f>IF(BT$4=second_reg_period, INDEX(Inputs!$N$292:$N$319,MATCH($B69,Inputs!$C$292:$C$319,0)),0)/conv_2020_2015</f>
        <v>0</v>
      </c>
      <c r="BU78" s="104">
        <f>IF(BU$4=second_reg_period, INDEX(Inputs!$N$292:$N$319,MATCH($B69,Inputs!$C$292:$C$319,0)),0)/conv_2020_2015</f>
        <v>0</v>
      </c>
      <c r="BV78" s="104">
        <f>IF(BV$4=second_reg_period, INDEX(Inputs!$N$292:$N$319,MATCH($B69,Inputs!$C$292:$C$319,0)),0)/conv_2020_2015</f>
        <v>0</v>
      </c>
      <c r="BW78" s="104">
        <f>IF(BW$4=second_reg_period, INDEX(Inputs!$N$292:$N$319,MATCH($B69,Inputs!$C$292:$C$319,0)),0)/conv_2020_2015</f>
        <v>0</v>
      </c>
      <c r="BX78" s="104">
        <f>IF(BX$4=second_reg_period, INDEX(Inputs!$N$292:$N$319,MATCH($B69,Inputs!$C$292:$C$319,0)),0)/conv_2020_2015</f>
        <v>0</v>
      </c>
      <c r="BY78" s="104">
        <f>IF(BY$4=second_reg_period, INDEX(Inputs!$N$292:$N$319,MATCH($B69,Inputs!$C$292:$C$319,0)),0)/conv_2020_2015</f>
        <v>0</v>
      </c>
      <c r="BZ78" s="104">
        <f>IF(BZ$4=second_reg_period, INDEX(Inputs!$N$292:$N$319,MATCH($B69,Inputs!$C$292:$C$319,0)),0)/conv_2020_2015</f>
        <v>0</v>
      </c>
      <c r="CA78" s="104">
        <f>IF(CA$4=second_reg_period, INDEX(Inputs!$N$292:$N$319,MATCH($B69,Inputs!$C$292:$C$319,0)),0)/conv_2020_2015</f>
        <v>0</v>
      </c>
      <c r="CB78" s="104">
        <f>IF(CB$4=second_reg_period, INDEX(Inputs!$N$292:$N$319,MATCH($B69,Inputs!$C$292:$C$319,0)),0)/conv_2020_2015</f>
        <v>0</v>
      </c>
      <c r="CC78" s="104">
        <f>IF(CC$4=second_reg_period, INDEX(Inputs!$N$292:$N$319,MATCH($B69,Inputs!$C$292:$C$319,0)),0)/conv_2020_2015</f>
        <v>0</v>
      </c>
      <c r="CD78" s="104">
        <f>IF(CD$4=second_reg_period, INDEX(Inputs!$N$292:$N$319,MATCH($B69,Inputs!$C$292:$C$319,0)),0)/conv_2020_2015</f>
        <v>0</v>
      </c>
      <c r="CE78" s="104">
        <f>IF(CE$4=second_reg_period, INDEX(Inputs!$N$292:$N$319,MATCH($B69,Inputs!$C$292:$C$319,0)),0)/conv_2020_2015</f>
        <v>0</v>
      </c>
      <c r="CF78" s="104">
        <f>IF(CF$4=second_reg_period, INDEX(Inputs!$N$292:$N$319,MATCH($B69,Inputs!$C$292:$C$319,0)),0)/conv_2020_2015</f>
        <v>0</v>
      </c>
      <c r="CG78" s="158"/>
      <c r="CH78" s="158"/>
      <c r="CI78" s="158"/>
      <c r="CJ78" s="158"/>
      <c r="CK78" s="158"/>
      <c r="CL78" s="158"/>
      <c r="CM78" s="158"/>
      <c r="CN78" s="158"/>
      <c r="CO78" s="158"/>
      <c r="CP78" s="158"/>
      <c r="CQ78" s="158"/>
      <c r="CR78" s="158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58"/>
      <c r="DG78" s="158"/>
      <c r="DH78" s="158"/>
      <c r="DI78" s="158"/>
      <c r="DJ78" s="158"/>
      <c r="DK78" s="158"/>
      <c r="DL78" s="158"/>
      <c r="DM78" s="158"/>
      <c r="DN78" s="158"/>
      <c r="DO78" s="158"/>
      <c r="DP78" s="158"/>
      <c r="DQ78" s="158"/>
      <c r="DR78" s="158"/>
      <c r="DS78" s="158"/>
      <c r="DT78" s="158"/>
      <c r="DU78" s="158"/>
      <c r="DV78" s="158"/>
      <c r="DW78" s="158"/>
      <c r="DX78" s="158"/>
      <c r="DY78" s="158"/>
      <c r="DZ78" s="158"/>
      <c r="EA78" s="158"/>
      <c r="EB78" s="158"/>
      <c r="EC78" s="158"/>
      <c r="ED78" s="158"/>
      <c r="EE78" s="158"/>
      <c r="EF78" s="158"/>
      <c r="EG78" s="158"/>
      <c r="EH78" s="158"/>
      <c r="EI78" s="158"/>
      <c r="EJ78" s="158"/>
      <c r="EK78" s="158"/>
      <c r="EL78" s="158"/>
      <c r="EM78" s="158"/>
      <c r="EN78" s="158"/>
      <c r="EO78" s="158"/>
      <c r="EP78" s="158"/>
      <c r="EQ78" s="158"/>
      <c r="ER78" s="158"/>
      <c r="ES78" s="158"/>
      <c r="ET78" s="158"/>
      <c r="EU78" s="158"/>
      <c r="EV78" s="158"/>
      <c r="EW78" s="158"/>
      <c r="EX78" s="158"/>
      <c r="EY78" s="158"/>
      <c r="EZ78" s="158"/>
      <c r="FA78" s="158"/>
      <c r="FB78" s="158"/>
      <c r="FC78" s="158"/>
      <c r="FD78" s="158"/>
      <c r="FE78" s="158"/>
      <c r="FF78" s="158"/>
      <c r="FG78" s="158"/>
      <c r="FH78" s="158"/>
      <c r="FI78" s="158"/>
      <c r="FJ78" s="158"/>
      <c r="FK78" s="158"/>
      <c r="FL78" s="158"/>
      <c r="FM78" s="158"/>
      <c r="FN78" s="158"/>
      <c r="FO78" s="158"/>
      <c r="FP78" s="158"/>
      <c r="FQ78" s="158"/>
      <c r="FR78" s="158"/>
      <c r="FS78" s="158"/>
      <c r="FT78" s="158"/>
      <c r="FU78" s="158"/>
      <c r="FV78" s="158"/>
      <c r="FW78" s="158"/>
      <c r="FX78" s="158"/>
      <c r="FY78" s="158"/>
      <c r="FZ78" s="158"/>
      <c r="GA78" s="158"/>
      <c r="GB78" s="158"/>
      <c r="GC78" s="158"/>
      <c r="GD78" s="158"/>
      <c r="GE78" s="158"/>
      <c r="GF78" s="158"/>
      <c r="GG78" s="158"/>
      <c r="GH78" s="158"/>
      <c r="GI78" s="158"/>
      <c r="GJ78" s="158"/>
      <c r="GK78" s="158"/>
      <c r="GL78" s="158"/>
      <c r="GM78" s="158"/>
      <c r="GN78" s="158"/>
      <c r="GO78" s="158"/>
      <c r="GP78" s="158"/>
      <c r="GQ78" s="158"/>
      <c r="GR78" s="158"/>
      <c r="GS78" s="158"/>
      <c r="GT78" s="158"/>
      <c r="GU78" s="158"/>
      <c r="GV78" s="158"/>
      <c r="GW78" s="158"/>
      <c r="GX78" s="158"/>
      <c r="GY78" s="158"/>
      <c r="GZ78" s="158"/>
      <c r="HA78" s="158"/>
      <c r="HB78" s="158"/>
      <c r="HC78" s="158"/>
      <c r="HD78" s="158"/>
      <c r="HE78" s="158"/>
      <c r="HF78" s="158"/>
      <c r="HG78" s="158"/>
      <c r="HH78" s="158"/>
      <c r="HI78" s="158"/>
      <c r="HJ78" s="158"/>
      <c r="HK78" s="158"/>
      <c r="HL78" s="158"/>
      <c r="HM78" s="158"/>
      <c r="HN78" s="158"/>
      <c r="HO78" s="158"/>
      <c r="HP78" s="158"/>
      <c r="HQ78" s="158"/>
      <c r="HR78" s="158"/>
      <c r="HS78" s="158"/>
      <c r="HT78" s="158"/>
      <c r="HU78" s="158"/>
      <c r="HV78" s="158"/>
      <c r="HW78" s="158"/>
      <c r="HX78" s="158"/>
      <c r="HY78" s="158"/>
      <c r="HZ78" s="158"/>
      <c r="IA78" s="158"/>
      <c r="IB78" s="158"/>
      <c r="IC78" s="158"/>
      <c r="ID78" s="158"/>
      <c r="IE78" s="158"/>
      <c r="IF78" s="158"/>
      <c r="IG78" s="158"/>
      <c r="IH78" s="158"/>
      <c r="II78" s="158"/>
      <c r="IJ78" s="158"/>
      <c r="IK78" s="158"/>
      <c r="IL78" s="158"/>
      <c r="IM78" s="158"/>
      <c r="IN78" s="158"/>
      <c r="IO78" s="158"/>
      <c r="IP78" s="158"/>
      <c r="IQ78" s="158"/>
      <c r="IR78" s="158"/>
      <c r="IS78" s="158"/>
      <c r="IT78" s="158"/>
      <c r="IU78" s="158"/>
      <c r="IV78" s="158"/>
      <c r="IW78" s="158"/>
      <c r="IX78" s="158"/>
      <c r="IY78" s="158"/>
      <c r="IZ78" s="158"/>
      <c r="JA78" s="158"/>
      <c r="JB78" s="158"/>
      <c r="JC78" s="158"/>
      <c r="JD78" s="158"/>
      <c r="JE78" s="158"/>
      <c r="JF78" s="158"/>
      <c r="JG78" s="158"/>
      <c r="JH78" s="158"/>
      <c r="JI78" s="158"/>
      <c r="JJ78" s="158"/>
      <c r="JK78" s="158"/>
      <c r="JL78" s="158"/>
      <c r="JM78" s="158"/>
      <c r="JN78" s="158"/>
      <c r="JO78" s="158"/>
      <c r="JP78" s="158"/>
      <c r="JQ78" s="158"/>
      <c r="JR78" s="158"/>
      <c r="JS78" s="158"/>
      <c r="JT78" s="158"/>
      <c r="JU78" s="158"/>
      <c r="JV78" s="158"/>
      <c r="JW78" s="158"/>
      <c r="JX78" s="158"/>
      <c r="JY78" s="158"/>
      <c r="JZ78" s="158"/>
      <c r="KA78" s="158"/>
      <c r="KB78" s="158"/>
      <c r="KC78" s="158"/>
      <c r="KD78" s="158"/>
      <c r="KE78" s="158"/>
      <c r="KF78" s="158"/>
      <c r="KG78" s="158"/>
      <c r="KH78" s="158"/>
      <c r="KI78" s="158"/>
      <c r="KJ78" s="158"/>
      <c r="KK78" s="158"/>
      <c r="KL78" s="158"/>
      <c r="KM78" s="158"/>
      <c r="KN78" s="158"/>
      <c r="KO78" s="158"/>
      <c r="KP78" s="158"/>
      <c r="KQ78" s="158"/>
      <c r="KR78" s="158"/>
      <c r="KS78" s="158"/>
      <c r="KT78" s="158"/>
      <c r="KU78" s="158"/>
      <c r="KV78" s="158"/>
      <c r="KW78" s="158"/>
      <c r="KX78" s="158"/>
      <c r="KY78" s="158"/>
      <c r="KZ78" s="158"/>
      <c r="LA78" s="158"/>
      <c r="LB78" s="158"/>
      <c r="LC78" s="158"/>
      <c r="LD78" s="158"/>
      <c r="LE78" s="158"/>
      <c r="LF78" s="158"/>
      <c r="LG78" s="158"/>
      <c r="LH78" s="158"/>
      <c r="LI78" s="158"/>
      <c r="LJ78" s="158"/>
      <c r="LK78" s="158"/>
      <c r="LL78" s="158"/>
      <c r="LM78" s="158"/>
      <c r="LN78" s="158"/>
      <c r="LO78" s="158"/>
      <c r="LP78" s="158"/>
      <c r="LQ78" s="158"/>
      <c r="LR78" s="158"/>
      <c r="LS78" s="158"/>
      <c r="LT78" s="158"/>
      <c r="LU78" s="158"/>
      <c r="LV78" s="158"/>
      <c r="LW78" s="158"/>
      <c r="LX78" s="158"/>
      <c r="LY78" s="158"/>
      <c r="LZ78" s="158"/>
      <c r="MA78" s="158"/>
      <c r="MB78" s="158"/>
      <c r="MC78" s="158"/>
      <c r="MD78" s="158"/>
      <c r="ME78" s="158"/>
      <c r="MF78" s="158"/>
      <c r="MG78" s="158"/>
      <c r="MH78" s="158"/>
      <c r="MI78" s="158"/>
      <c r="MJ78" s="158"/>
      <c r="MK78" s="158"/>
      <c r="ML78" s="158"/>
      <c r="MM78" s="158"/>
      <c r="MN78" s="158"/>
      <c r="MO78" s="158"/>
      <c r="MP78" s="158"/>
      <c r="MQ78" s="158"/>
      <c r="MR78" s="158"/>
      <c r="MS78" s="158"/>
      <c r="MT78" s="158"/>
      <c r="MU78" s="158"/>
      <c r="MV78" s="158"/>
      <c r="MW78" s="158"/>
      <c r="MX78" s="158"/>
      <c r="MY78" s="158"/>
      <c r="MZ78" s="158"/>
      <c r="NA78" s="158"/>
      <c r="NB78" s="158"/>
      <c r="NC78" s="158"/>
      <c r="ND78" s="158"/>
      <c r="NE78" s="158"/>
      <c r="NF78" s="158"/>
      <c r="NG78" s="158"/>
      <c r="NH78" s="158"/>
      <c r="NI78" s="158"/>
      <c r="NJ78" s="158"/>
      <c r="NK78" s="158"/>
      <c r="NL78" s="158"/>
      <c r="NM78" s="158"/>
      <c r="NN78" s="158"/>
      <c r="NO78" s="158"/>
      <c r="NP78" s="158"/>
      <c r="NQ78" s="158"/>
      <c r="NR78" s="158"/>
      <c r="NS78" s="158"/>
      <c r="NT78" s="158"/>
      <c r="NU78" s="158"/>
      <c r="NV78" s="158"/>
      <c r="NW78" s="158"/>
      <c r="NX78" s="158"/>
      <c r="NY78" s="158"/>
      <c r="NZ78" s="158"/>
      <c r="OA78" s="158"/>
      <c r="OB78" s="158"/>
      <c r="OC78" s="158"/>
      <c r="OD78" s="158"/>
      <c r="OE78" s="158"/>
      <c r="OF78" s="158"/>
      <c r="OG78" s="158"/>
      <c r="OH78" s="158"/>
      <c r="OI78" s="158"/>
      <c r="OJ78" s="158"/>
      <c r="OK78" s="158"/>
      <c r="OL78" s="158"/>
      <c r="OM78" s="158"/>
      <c r="ON78" s="158"/>
      <c r="OO78" s="158"/>
      <c r="OP78" s="158"/>
      <c r="OQ78" s="158"/>
      <c r="OR78" s="158"/>
      <c r="OS78" s="158"/>
      <c r="OT78" s="158"/>
      <c r="OU78" s="158"/>
      <c r="OV78" s="158"/>
      <c r="OW78" s="158"/>
      <c r="OX78" s="158"/>
      <c r="OY78" s="158"/>
      <c r="OZ78" s="158"/>
      <c r="PA78" s="158"/>
      <c r="PB78" s="158"/>
      <c r="PC78" s="158"/>
      <c r="PD78" s="158"/>
      <c r="PE78" s="158"/>
      <c r="PF78" s="158"/>
      <c r="PG78" s="158"/>
      <c r="PH78" s="158"/>
      <c r="PI78" s="158"/>
      <c r="PJ78" s="158"/>
      <c r="PK78" s="158"/>
      <c r="PL78" s="158"/>
      <c r="PM78" s="158"/>
      <c r="PN78" s="158"/>
      <c r="PO78" s="158"/>
      <c r="PP78" s="158"/>
      <c r="PQ78" s="158"/>
      <c r="PR78" s="158"/>
      <c r="PS78" s="158"/>
      <c r="PT78" s="158"/>
      <c r="PU78" s="158"/>
      <c r="PV78" s="158"/>
      <c r="PW78" s="158"/>
      <c r="PX78" s="158"/>
      <c r="PY78" s="158"/>
      <c r="PZ78" s="158"/>
      <c r="QA78" s="158"/>
      <c r="QB78" s="158"/>
      <c r="QC78" s="158"/>
      <c r="QD78" s="158"/>
      <c r="QE78" s="158"/>
      <c r="QF78" s="158"/>
      <c r="QG78" s="158"/>
      <c r="QH78" s="158"/>
      <c r="QI78" s="158"/>
      <c r="QJ78" s="158"/>
      <c r="QK78" s="158"/>
      <c r="QL78" s="158"/>
      <c r="QM78" s="158"/>
      <c r="QN78" s="158"/>
      <c r="QO78" s="158"/>
      <c r="QP78" s="158"/>
      <c r="QQ78" s="158"/>
      <c r="QR78" s="158"/>
      <c r="QS78" s="158"/>
      <c r="QT78" s="158"/>
      <c r="QU78" s="158"/>
      <c r="QV78" s="158"/>
      <c r="QW78" s="158"/>
      <c r="QX78" s="158"/>
      <c r="QY78" s="158"/>
      <c r="QZ78" s="158"/>
      <c r="RA78" s="158"/>
      <c r="RB78" s="158"/>
      <c r="RC78" s="158"/>
      <c r="RD78" s="158"/>
      <c r="RE78" s="158"/>
      <c r="RF78" s="158"/>
      <c r="RG78" s="158"/>
      <c r="RH78" s="158"/>
      <c r="RI78" s="158"/>
      <c r="RJ78" s="158"/>
      <c r="RK78" s="158"/>
      <c r="RL78" s="158"/>
      <c r="RM78" s="158"/>
      <c r="RN78" s="158"/>
      <c r="RO78" s="158"/>
      <c r="RP78" s="158"/>
      <c r="RQ78" s="158"/>
      <c r="RR78" s="158"/>
      <c r="RS78" s="158"/>
      <c r="RT78" s="158"/>
      <c r="RU78" s="158"/>
      <c r="RV78" s="158"/>
      <c r="RW78" s="158"/>
      <c r="RX78" s="158"/>
      <c r="RY78" s="158"/>
      <c r="RZ78" s="158"/>
      <c r="SA78" s="158"/>
      <c r="SB78" s="158"/>
      <c r="SC78" s="158"/>
      <c r="SD78" s="158"/>
      <c r="SE78" s="158"/>
      <c r="SF78" s="158"/>
      <c r="SG78" s="158"/>
      <c r="SH78" s="158"/>
      <c r="SI78" s="158"/>
      <c r="SJ78" s="158"/>
      <c r="SK78" s="158"/>
      <c r="SL78" s="158"/>
      <c r="SM78" s="158"/>
      <c r="SN78" s="158"/>
      <c r="SO78" s="158"/>
      <c r="SP78" s="158"/>
      <c r="SQ78" s="158"/>
      <c r="SR78" s="158"/>
      <c r="SS78" s="158"/>
      <c r="ST78" s="158"/>
      <c r="SU78" s="158"/>
      <c r="SV78" s="158"/>
      <c r="SW78" s="158"/>
      <c r="SX78" s="158"/>
      <c r="SY78" s="158"/>
      <c r="SZ78" s="158"/>
      <c r="TA78" s="158"/>
      <c r="TB78" s="158"/>
      <c r="TC78" s="158"/>
      <c r="TD78" s="158"/>
      <c r="TE78" s="158"/>
      <c r="TF78" s="158"/>
      <c r="TG78" s="158"/>
      <c r="TH78" s="158"/>
      <c r="TI78" s="158"/>
      <c r="TJ78" s="158"/>
      <c r="TK78" s="158"/>
      <c r="TL78" s="158"/>
      <c r="TM78" s="158"/>
      <c r="TN78" s="158"/>
      <c r="TO78" s="158"/>
      <c r="TP78" s="158"/>
      <c r="TQ78" s="158"/>
      <c r="TR78" s="158"/>
      <c r="TS78" s="158"/>
      <c r="TT78" s="158"/>
      <c r="TU78" s="158"/>
      <c r="TV78" s="158"/>
      <c r="TW78" s="158"/>
      <c r="TX78" s="158"/>
      <c r="TY78" s="158"/>
      <c r="TZ78" s="158"/>
      <c r="UA78" s="158"/>
      <c r="UB78" s="158"/>
      <c r="UC78" s="158"/>
      <c r="UD78" s="158"/>
      <c r="UE78" s="158"/>
      <c r="UF78" s="158"/>
      <c r="UG78" s="158"/>
      <c r="UH78" s="158"/>
      <c r="UI78" s="158"/>
      <c r="UJ78" s="158"/>
      <c r="UK78" s="158"/>
      <c r="UL78" s="158"/>
      <c r="UM78" s="158"/>
      <c r="UN78" s="158"/>
      <c r="UO78" s="158"/>
      <c r="UP78" s="158"/>
      <c r="UQ78" s="158"/>
      <c r="UR78" s="158"/>
      <c r="US78" s="158"/>
      <c r="UT78" s="158"/>
      <c r="UU78" s="158"/>
      <c r="UV78" s="158"/>
      <c r="UW78" s="158"/>
      <c r="UX78" s="158"/>
      <c r="UY78" s="158"/>
      <c r="UZ78" s="158"/>
      <c r="VA78" s="158"/>
      <c r="VB78" s="158"/>
      <c r="VC78" s="158"/>
      <c r="VD78" s="158"/>
      <c r="VE78" s="158"/>
      <c r="VF78" s="158"/>
      <c r="VG78" s="158"/>
      <c r="VH78" s="158"/>
      <c r="VI78" s="158"/>
      <c r="VJ78" s="158"/>
      <c r="VK78" s="158"/>
      <c r="VL78" s="158"/>
      <c r="VM78" s="158"/>
      <c r="VN78" s="158"/>
      <c r="VO78" s="158"/>
      <c r="VP78" s="158"/>
      <c r="VQ78" s="158"/>
      <c r="VR78" s="158"/>
      <c r="VS78" s="158"/>
      <c r="VT78" s="158"/>
      <c r="VU78" s="158"/>
      <c r="VV78" s="158"/>
      <c r="VW78" s="158"/>
      <c r="VX78" s="158"/>
      <c r="VY78" s="158"/>
      <c r="VZ78" s="158"/>
      <c r="WA78" s="158"/>
      <c r="WB78" s="158"/>
      <c r="WC78" s="158"/>
      <c r="WD78" s="158"/>
      <c r="WE78" s="158"/>
      <c r="WF78" s="158"/>
      <c r="WG78" s="158"/>
      <c r="WH78" s="158"/>
      <c r="WI78" s="158"/>
      <c r="WJ78" s="158"/>
      <c r="WK78" s="158"/>
      <c r="WL78" s="158"/>
      <c r="WM78" s="158"/>
      <c r="WN78" s="158"/>
      <c r="WO78" s="158"/>
      <c r="WP78" s="158"/>
      <c r="WQ78" s="158"/>
      <c r="WR78" s="158"/>
      <c r="WS78" s="158"/>
      <c r="WT78" s="158"/>
      <c r="WU78" s="158"/>
      <c r="WV78" s="158"/>
      <c r="WW78" s="158"/>
      <c r="WX78" s="158"/>
      <c r="WY78" s="158"/>
      <c r="WZ78" s="158"/>
      <c r="XA78" s="158"/>
      <c r="XB78" s="158"/>
      <c r="XC78" s="158"/>
      <c r="XD78" s="158"/>
      <c r="XE78" s="158"/>
      <c r="XF78" s="158"/>
      <c r="XG78" s="158"/>
      <c r="XH78" s="158"/>
      <c r="XI78" s="158"/>
      <c r="XJ78" s="158"/>
      <c r="XK78" s="158"/>
      <c r="XL78" s="158"/>
      <c r="XM78" s="158"/>
      <c r="XN78" s="158"/>
      <c r="XO78" s="158"/>
      <c r="XP78" s="158"/>
      <c r="XQ78" s="158"/>
      <c r="XR78" s="158"/>
      <c r="XS78" s="158"/>
      <c r="XT78" s="158"/>
      <c r="XU78" s="158"/>
      <c r="XV78" s="158"/>
      <c r="XW78" s="158"/>
      <c r="XX78" s="158"/>
      <c r="XY78" s="158"/>
      <c r="XZ78" s="158"/>
      <c r="YA78" s="158"/>
      <c r="YB78" s="158"/>
      <c r="YC78" s="158"/>
      <c r="YD78" s="158"/>
      <c r="YE78" s="158"/>
      <c r="YF78" s="158"/>
      <c r="YG78" s="158"/>
      <c r="YH78" s="158"/>
      <c r="YI78" s="158"/>
      <c r="YJ78" s="158"/>
      <c r="YK78" s="158"/>
      <c r="YL78" s="158"/>
      <c r="YM78" s="158"/>
      <c r="YN78" s="158"/>
      <c r="YO78" s="158"/>
      <c r="YP78" s="158"/>
      <c r="YQ78" s="158"/>
      <c r="YR78" s="158"/>
      <c r="YS78" s="158"/>
      <c r="YT78" s="158"/>
      <c r="YU78" s="158"/>
      <c r="YV78" s="158"/>
      <c r="YW78" s="158"/>
      <c r="YX78" s="158"/>
      <c r="YY78" s="158"/>
      <c r="YZ78" s="158"/>
      <c r="ZA78" s="158"/>
      <c r="ZB78" s="158"/>
      <c r="ZC78" s="158"/>
      <c r="ZD78" s="158"/>
      <c r="ZE78" s="158"/>
      <c r="ZF78" s="158"/>
      <c r="ZG78" s="158"/>
      <c r="ZH78" s="158"/>
      <c r="ZI78" s="158"/>
      <c r="ZJ78" s="158"/>
      <c r="ZK78" s="158"/>
      <c r="ZL78" s="158"/>
      <c r="ZM78" s="158"/>
      <c r="ZN78" s="158"/>
      <c r="ZO78" s="158"/>
      <c r="ZP78" s="158"/>
      <c r="ZQ78" s="158"/>
      <c r="ZR78" s="158"/>
      <c r="ZS78" s="158"/>
      <c r="ZT78" s="158"/>
      <c r="ZU78" s="158"/>
      <c r="ZV78" s="158"/>
      <c r="ZW78" s="158"/>
      <c r="ZX78" s="158"/>
      <c r="ZY78" s="158"/>
      <c r="ZZ78" s="158"/>
      <c r="AAA78" s="158"/>
      <c r="AAB78" s="158"/>
      <c r="AAC78" s="158"/>
      <c r="AAD78" s="158"/>
      <c r="AAE78" s="158"/>
      <c r="AAF78" s="158"/>
      <c r="AAG78" s="158"/>
      <c r="AAH78" s="158"/>
      <c r="AAI78" s="158"/>
      <c r="AAJ78" s="158"/>
      <c r="AAK78" s="158"/>
      <c r="AAL78" s="158"/>
      <c r="AAM78" s="158"/>
      <c r="AAN78" s="158"/>
      <c r="AAO78" s="158"/>
      <c r="AAP78" s="158"/>
      <c r="AAQ78" s="158"/>
      <c r="AAR78" s="158"/>
      <c r="AAS78" s="158"/>
      <c r="AAT78" s="158"/>
      <c r="AAU78" s="158"/>
      <c r="AAV78" s="158"/>
      <c r="AAW78" s="158"/>
      <c r="AAX78" s="158"/>
      <c r="AAY78" s="158"/>
      <c r="AAZ78" s="158"/>
      <c r="ABA78" s="158"/>
      <c r="ABB78" s="158"/>
      <c r="ABC78" s="158"/>
      <c r="ABD78" s="158"/>
      <c r="ABE78" s="158"/>
      <c r="ABF78" s="158"/>
      <c r="ABG78" s="158"/>
      <c r="ABH78" s="158"/>
      <c r="ABI78" s="158"/>
      <c r="ABJ78" s="158"/>
      <c r="ABK78" s="158"/>
      <c r="ABL78" s="158"/>
      <c r="ABM78" s="158"/>
      <c r="ABN78" s="158"/>
      <c r="ABO78" s="158"/>
      <c r="ABP78" s="158"/>
      <c r="ABQ78" s="158"/>
      <c r="ABR78" s="158"/>
      <c r="ABS78" s="158"/>
      <c r="ABT78" s="158"/>
      <c r="ABU78" s="158"/>
      <c r="ABV78" s="158"/>
      <c r="ABW78" s="158"/>
      <c r="ABX78" s="158"/>
      <c r="ABY78" s="158"/>
      <c r="ABZ78" s="158"/>
      <c r="ACA78" s="158"/>
      <c r="ACB78" s="158"/>
      <c r="ACC78" s="158"/>
      <c r="ACD78" s="158"/>
      <c r="ACE78" s="158"/>
      <c r="ACF78" s="158"/>
      <c r="ACG78" s="158"/>
      <c r="ACH78" s="158"/>
      <c r="ACI78" s="158"/>
      <c r="ACJ78" s="158"/>
      <c r="ACK78" s="158"/>
      <c r="ACL78" s="158"/>
      <c r="ACM78" s="158"/>
      <c r="ACN78" s="158"/>
      <c r="ACO78" s="158"/>
      <c r="ACP78" s="158"/>
      <c r="ACQ78" s="158"/>
      <c r="ACR78" s="158"/>
      <c r="ACS78" s="158"/>
      <c r="ACT78" s="158"/>
      <c r="ACU78" s="158"/>
      <c r="ACV78" s="158"/>
      <c r="ACW78" s="158"/>
      <c r="ACX78" s="158"/>
      <c r="ACY78" s="158"/>
      <c r="ACZ78" s="158"/>
      <c r="ADA78" s="158"/>
      <c r="ADB78" s="158"/>
      <c r="ADC78" s="158"/>
      <c r="ADD78" s="158"/>
      <c r="ADE78" s="158"/>
      <c r="ADF78" s="158"/>
      <c r="ADG78" s="158"/>
      <c r="ADH78" s="158"/>
      <c r="ADI78" s="158"/>
      <c r="ADJ78" s="158"/>
      <c r="ADK78" s="158"/>
      <c r="ADL78" s="158"/>
      <c r="ADM78" s="158"/>
      <c r="ADN78" s="158"/>
      <c r="ADO78" s="158"/>
      <c r="ADP78" s="158"/>
      <c r="ADQ78" s="158"/>
      <c r="ADR78" s="158"/>
      <c r="ADS78" s="158"/>
      <c r="ADT78" s="158"/>
      <c r="ADU78" s="158"/>
      <c r="ADV78" s="158"/>
      <c r="ADW78" s="158"/>
      <c r="ADX78" s="158"/>
      <c r="ADY78" s="158"/>
      <c r="ADZ78" s="158"/>
      <c r="AEA78" s="158"/>
      <c r="AEB78" s="158"/>
      <c r="AEC78" s="158"/>
      <c r="AED78" s="158"/>
      <c r="AEE78" s="158"/>
      <c r="AEF78" s="158"/>
      <c r="AEG78" s="158"/>
      <c r="AEH78" s="158"/>
      <c r="AEI78" s="158"/>
      <c r="AEJ78" s="158"/>
      <c r="AEK78" s="158"/>
      <c r="AEL78" s="158"/>
      <c r="AEM78" s="158"/>
      <c r="AEN78" s="158"/>
      <c r="AEO78" s="158"/>
      <c r="AEP78" s="158"/>
      <c r="AEQ78" s="158"/>
      <c r="AER78" s="158"/>
      <c r="AES78" s="158"/>
      <c r="AET78" s="158"/>
      <c r="AEU78" s="158"/>
      <c r="AEV78" s="158"/>
      <c r="AEW78" s="158"/>
      <c r="AEX78" s="158"/>
      <c r="AEY78" s="158"/>
      <c r="AEZ78" s="158"/>
      <c r="AFA78" s="158"/>
      <c r="AFB78" s="158"/>
      <c r="AFC78" s="158"/>
      <c r="AFD78" s="158"/>
      <c r="AFE78" s="158"/>
      <c r="AFF78" s="158"/>
      <c r="AFG78" s="158"/>
      <c r="AFH78" s="158"/>
      <c r="AFI78" s="158"/>
      <c r="AFJ78" s="158"/>
      <c r="AFK78" s="158"/>
      <c r="AFL78" s="158"/>
      <c r="AFM78" s="158"/>
      <c r="AFN78" s="158"/>
      <c r="AFO78" s="158"/>
      <c r="AFP78" s="158"/>
      <c r="AFQ78" s="158"/>
      <c r="AFR78" s="158"/>
      <c r="AFS78" s="158"/>
      <c r="AFT78" s="158"/>
      <c r="AFU78" s="158"/>
      <c r="AFV78" s="158"/>
      <c r="AFW78" s="158"/>
      <c r="AFX78" s="158"/>
      <c r="AFY78" s="158"/>
      <c r="AFZ78" s="158"/>
      <c r="AGA78" s="158"/>
      <c r="AGB78" s="158"/>
      <c r="AGC78" s="158"/>
      <c r="AGD78" s="158"/>
      <c r="AGE78" s="158"/>
      <c r="AGF78" s="158"/>
      <c r="AGG78" s="158"/>
      <c r="AGH78" s="158"/>
      <c r="AGI78" s="158"/>
      <c r="AGJ78" s="158"/>
      <c r="AGK78" s="158"/>
      <c r="AGL78" s="158"/>
      <c r="AGM78" s="158"/>
      <c r="AGN78" s="158"/>
      <c r="AGO78" s="158"/>
      <c r="AGP78" s="158"/>
      <c r="AGQ78" s="158"/>
      <c r="AGR78" s="158"/>
      <c r="AGS78" s="158"/>
      <c r="AGT78" s="158"/>
      <c r="AGU78" s="158"/>
      <c r="AGV78" s="158"/>
      <c r="AGW78" s="158"/>
      <c r="AGX78" s="158"/>
      <c r="AGY78" s="158"/>
      <c r="AGZ78" s="158"/>
      <c r="AHA78" s="158"/>
      <c r="AHB78" s="158"/>
      <c r="AHC78" s="158"/>
      <c r="AHD78" s="158"/>
      <c r="AHE78" s="158"/>
      <c r="AHF78" s="158"/>
      <c r="AHG78" s="158"/>
      <c r="AHH78" s="158"/>
      <c r="AHI78" s="158"/>
      <c r="AHJ78" s="158"/>
      <c r="AHK78" s="158"/>
      <c r="AHL78" s="158"/>
      <c r="AHM78" s="158"/>
      <c r="AHN78" s="158"/>
      <c r="AHO78" s="158"/>
      <c r="AHP78" s="158"/>
      <c r="AHQ78" s="158"/>
      <c r="AHR78" s="158"/>
      <c r="AHS78" s="158"/>
      <c r="AHT78" s="158"/>
      <c r="AHU78" s="158"/>
      <c r="AHV78" s="158"/>
      <c r="AHW78" s="158"/>
      <c r="AHX78" s="158"/>
      <c r="AHY78" s="158"/>
      <c r="AHZ78" s="158"/>
      <c r="AIA78" s="158"/>
      <c r="AIB78" s="158"/>
      <c r="AIC78" s="158"/>
      <c r="AID78" s="158"/>
      <c r="AIE78" s="158"/>
      <c r="AIF78" s="158"/>
      <c r="AIG78" s="158"/>
      <c r="AIH78" s="158"/>
      <c r="AII78" s="158"/>
      <c r="AIJ78" s="158"/>
      <c r="AIK78" s="158"/>
      <c r="AIL78" s="158"/>
      <c r="AIM78" s="158"/>
      <c r="AIN78" s="158"/>
      <c r="AIO78" s="158"/>
      <c r="AIP78" s="158"/>
      <c r="AIQ78" s="158"/>
      <c r="AIR78" s="158"/>
      <c r="AIS78" s="158"/>
      <c r="AIT78" s="158"/>
      <c r="AIU78" s="158"/>
      <c r="AIV78" s="158"/>
      <c r="AIW78" s="158"/>
      <c r="AIX78" s="158"/>
      <c r="AIY78" s="158"/>
      <c r="AIZ78" s="158"/>
      <c r="AJA78" s="158"/>
      <c r="AJB78" s="158"/>
      <c r="AJC78" s="158"/>
      <c r="AJD78" s="158"/>
      <c r="AJE78" s="158"/>
      <c r="AJF78" s="158"/>
      <c r="AJG78" s="158"/>
      <c r="AJH78" s="158"/>
      <c r="AJI78" s="158"/>
      <c r="AJJ78" s="158"/>
      <c r="AJK78" s="158"/>
      <c r="AJL78" s="158"/>
      <c r="AJM78" s="158"/>
      <c r="AJN78" s="158"/>
      <c r="AJO78" s="158"/>
      <c r="AJP78" s="158"/>
      <c r="AJQ78" s="158"/>
      <c r="AJR78" s="158"/>
      <c r="AJS78" s="158"/>
      <c r="AJT78" s="158"/>
      <c r="AJU78" s="158"/>
      <c r="AJV78" s="158"/>
      <c r="AJW78" s="158"/>
      <c r="AJX78" s="158"/>
      <c r="AJY78" s="158"/>
      <c r="AJZ78" s="158"/>
      <c r="AKA78" s="158"/>
      <c r="AKB78" s="158"/>
      <c r="AKC78" s="158"/>
      <c r="AKD78" s="158"/>
      <c r="AKE78" s="158"/>
      <c r="AKF78" s="158"/>
      <c r="AKG78" s="158"/>
      <c r="AKH78" s="158"/>
      <c r="AKI78" s="158"/>
      <c r="AKJ78" s="158"/>
      <c r="AKK78" s="158"/>
      <c r="AKL78" s="158"/>
      <c r="AKM78" s="158"/>
      <c r="AKN78" s="158"/>
      <c r="AKO78" s="158"/>
      <c r="AKP78" s="158"/>
      <c r="AKQ78" s="158"/>
      <c r="AKR78" s="158"/>
      <c r="AKS78" s="158"/>
      <c r="AKT78" s="158"/>
      <c r="AKU78" s="158"/>
      <c r="AKV78" s="158"/>
      <c r="AKW78" s="158"/>
      <c r="AKX78" s="158"/>
      <c r="AKY78" s="158"/>
      <c r="AKZ78" s="158"/>
      <c r="ALA78" s="158"/>
      <c r="ALB78" s="158"/>
      <c r="ALC78" s="158"/>
      <c r="ALD78" s="158"/>
      <c r="ALE78" s="158"/>
      <c r="ALF78" s="158"/>
      <c r="ALG78" s="158"/>
      <c r="ALH78" s="158"/>
      <c r="ALI78" s="158"/>
      <c r="ALJ78" s="158"/>
      <c r="ALK78" s="158"/>
      <c r="ALL78" s="158"/>
      <c r="ALM78" s="158"/>
      <c r="ALN78" s="158"/>
      <c r="ALO78" s="158"/>
      <c r="ALP78" s="158"/>
      <c r="ALQ78" s="158"/>
      <c r="ALR78" s="158"/>
      <c r="ALS78" s="158"/>
      <c r="ALT78" s="158"/>
      <c r="ALU78" s="158"/>
      <c r="ALV78" s="158"/>
      <c r="ALW78" s="158"/>
      <c r="ALX78" s="158"/>
      <c r="ALY78" s="158"/>
      <c r="ALZ78" s="158"/>
      <c r="AMA78" s="158"/>
      <c r="AMB78" s="158"/>
      <c r="AMC78" s="158"/>
      <c r="AMD78" s="158"/>
      <c r="AME78" s="158"/>
      <c r="AMF78" s="158"/>
      <c r="AMG78" s="158"/>
      <c r="AMH78" s="158"/>
      <c r="AMI78" s="158"/>
      <c r="AMJ78" s="158"/>
      <c r="AMK78" s="158"/>
      <c r="AML78" s="158"/>
      <c r="AMM78" s="158"/>
      <c r="AMN78" s="158"/>
      <c r="AMO78" s="158"/>
      <c r="AMP78" s="158"/>
      <c r="AMQ78" s="158"/>
      <c r="AMR78" s="158"/>
      <c r="AMS78" s="158"/>
      <c r="AMT78" s="158"/>
      <c r="AMU78" s="158"/>
      <c r="AMV78" s="158"/>
      <c r="AMW78" s="158"/>
      <c r="AMX78" s="158"/>
      <c r="AMY78" s="158"/>
      <c r="AMZ78" s="158"/>
      <c r="ANA78" s="158"/>
      <c r="ANB78" s="158"/>
      <c r="ANC78" s="158"/>
      <c r="AND78" s="158"/>
      <c r="ANE78" s="158"/>
      <c r="ANF78" s="158"/>
      <c r="ANG78" s="158"/>
      <c r="ANH78" s="158"/>
      <c r="ANI78" s="158"/>
      <c r="ANJ78" s="158"/>
      <c r="ANK78" s="158"/>
      <c r="ANL78" s="158"/>
      <c r="ANM78" s="158"/>
      <c r="ANN78" s="158"/>
      <c r="ANO78" s="158"/>
      <c r="ANP78" s="158"/>
      <c r="ANQ78" s="158"/>
      <c r="ANR78" s="158"/>
      <c r="ANS78" s="158"/>
      <c r="ANT78" s="158"/>
      <c r="ANU78" s="158"/>
      <c r="ANV78" s="158"/>
      <c r="ANW78" s="158"/>
      <c r="ANX78" s="158"/>
      <c r="ANY78" s="158"/>
      <c r="ANZ78" s="158"/>
      <c r="AOA78" s="158"/>
      <c r="AOB78" s="158"/>
      <c r="AOC78" s="158"/>
      <c r="AOD78" s="158"/>
      <c r="AOE78" s="158"/>
      <c r="AOF78" s="158"/>
      <c r="AOG78" s="158"/>
      <c r="AOH78" s="158"/>
      <c r="AOI78" s="158"/>
      <c r="AOJ78" s="158"/>
      <c r="AOK78" s="158"/>
      <c r="AOL78" s="158"/>
      <c r="AOM78" s="158"/>
      <c r="AON78" s="158"/>
      <c r="AOO78" s="158"/>
      <c r="AOP78" s="158"/>
      <c r="AOQ78" s="158"/>
      <c r="AOR78" s="158"/>
      <c r="AOS78" s="158"/>
      <c r="AOT78" s="158"/>
      <c r="AOU78" s="158"/>
      <c r="AOV78" s="158"/>
      <c r="AOW78" s="158"/>
      <c r="AOX78" s="158"/>
      <c r="AOY78" s="158"/>
      <c r="AOZ78" s="158"/>
      <c r="APA78" s="158"/>
      <c r="APB78" s="158"/>
      <c r="APC78" s="158"/>
      <c r="APD78" s="158"/>
      <c r="APE78" s="158"/>
      <c r="APF78" s="158"/>
      <c r="APG78" s="158"/>
      <c r="APH78" s="158"/>
      <c r="API78" s="158"/>
      <c r="APJ78" s="158"/>
      <c r="APK78" s="158"/>
      <c r="APL78" s="158"/>
      <c r="APM78" s="158"/>
      <c r="APN78" s="158"/>
      <c r="APO78" s="158"/>
      <c r="APP78" s="158"/>
      <c r="APQ78" s="158"/>
      <c r="APR78" s="158"/>
      <c r="APS78" s="158"/>
      <c r="APT78" s="158"/>
      <c r="APU78" s="158"/>
      <c r="APV78" s="158"/>
      <c r="APW78" s="158"/>
      <c r="APX78" s="158"/>
      <c r="APY78" s="158"/>
      <c r="APZ78" s="158"/>
      <c r="AQA78" s="158"/>
      <c r="AQB78" s="158"/>
      <c r="AQC78" s="158"/>
      <c r="AQD78" s="158"/>
      <c r="AQE78" s="158"/>
      <c r="AQF78" s="158"/>
      <c r="AQG78" s="158"/>
      <c r="AQH78" s="158"/>
      <c r="AQI78" s="158"/>
      <c r="AQJ78" s="158"/>
      <c r="AQK78" s="158"/>
      <c r="AQL78" s="158"/>
      <c r="AQM78" s="158"/>
      <c r="AQN78" s="158"/>
      <c r="AQO78" s="158"/>
      <c r="AQP78" s="158"/>
      <c r="AQQ78" s="158"/>
      <c r="AQR78" s="158"/>
      <c r="AQS78" s="158"/>
      <c r="AQT78" s="158"/>
      <c r="AQU78" s="158"/>
      <c r="AQV78" s="158"/>
      <c r="AQW78" s="158"/>
      <c r="AQX78" s="158"/>
      <c r="AQY78" s="158"/>
      <c r="AQZ78" s="158"/>
      <c r="ARA78" s="158"/>
      <c r="ARB78" s="158"/>
      <c r="ARC78" s="158"/>
      <c r="ARD78" s="158"/>
      <c r="ARE78" s="158"/>
      <c r="ARF78" s="158"/>
      <c r="ARG78" s="158"/>
      <c r="ARH78" s="158"/>
      <c r="ARI78" s="158"/>
      <c r="ARJ78" s="158"/>
      <c r="ARK78" s="158"/>
      <c r="ARL78" s="158"/>
      <c r="ARM78" s="158"/>
      <c r="ARN78" s="158"/>
      <c r="ARO78" s="158"/>
      <c r="ARP78" s="158"/>
      <c r="ARQ78" s="158"/>
      <c r="ARR78" s="158"/>
      <c r="ARS78" s="158"/>
      <c r="ART78" s="158"/>
      <c r="ARU78" s="158"/>
      <c r="ARV78" s="158"/>
      <c r="ARW78" s="158"/>
      <c r="ARX78" s="158"/>
      <c r="ARY78" s="158"/>
      <c r="ARZ78" s="158"/>
      <c r="ASA78" s="158"/>
      <c r="ASB78" s="158"/>
      <c r="ASC78" s="158"/>
      <c r="ASD78" s="158"/>
      <c r="ASE78" s="158"/>
      <c r="ASF78" s="158"/>
      <c r="ASG78" s="158"/>
      <c r="ASH78" s="158"/>
      <c r="ASI78" s="158"/>
      <c r="ASJ78" s="158"/>
      <c r="ASK78" s="158"/>
      <c r="ASL78" s="158"/>
      <c r="ASM78" s="158"/>
      <c r="ASN78" s="158"/>
      <c r="ASO78" s="158"/>
      <c r="ASP78" s="158"/>
      <c r="ASQ78" s="158"/>
      <c r="ASR78" s="158"/>
      <c r="ASS78" s="158"/>
      <c r="AST78" s="158"/>
      <c r="ASU78" s="158"/>
      <c r="ASV78" s="158"/>
      <c r="ASW78" s="158"/>
      <c r="ASX78" s="158"/>
      <c r="ASY78" s="158"/>
      <c r="ASZ78" s="158"/>
      <c r="ATA78" s="158"/>
      <c r="ATB78" s="158"/>
      <c r="ATC78" s="158"/>
      <c r="ATD78" s="158"/>
      <c r="ATE78" s="158"/>
      <c r="ATF78" s="158"/>
      <c r="ATG78" s="158"/>
      <c r="ATH78" s="158"/>
      <c r="ATI78" s="158"/>
      <c r="ATJ78" s="158"/>
      <c r="ATK78" s="158"/>
      <c r="ATL78" s="158"/>
      <c r="ATM78" s="158"/>
      <c r="ATN78" s="158"/>
      <c r="ATO78" s="158"/>
      <c r="ATP78" s="158"/>
      <c r="ATQ78" s="158"/>
      <c r="ATR78" s="158"/>
      <c r="ATS78" s="158"/>
      <c r="ATT78" s="158"/>
      <c r="ATU78" s="158"/>
      <c r="ATV78" s="158"/>
      <c r="ATW78" s="158"/>
      <c r="ATX78" s="158"/>
      <c r="ATY78" s="158"/>
      <c r="ATZ78" s="158"/>
      <c r="AUA78" s="158"/>
      <c r="AUB78" s="158"/>
      <c r="AUC78" s="158"/>
      <c r="AUD78" s="158"/>
      <c r="AUE78" s="158"/>
      <c r="AUF78" s="158"/>
      <c r="AUG78" s="158"/>
      <c r="AUH78" s="158"/>
      <c r="AUI78" s="158"/>
      <c r="AUJ78" s="158"/>
      <c r="AUK78" s="158"/>
      <c r="AUL78" s="158"/>
      <c r="AUM78" s="158"/>
      <c r="AUN78" s="158"/>
      <c r="AUO78" s="158"/>
      <c r="AUP78" s="158"/>
      <c r="AUQ78" s="158"/>
      <c r="AUR78" s="158"/>
      <c r="AUS78" s="158"/>
      <c r="AUT78" s="158"/>
      <c r="AUU78" s="158"/>
      <c r="AUV78" s="158"/>
      <c r="AUW78" s="158"/>
      <c r="AUX78" s="158"/>
      <c r="AUY78" s="158"/>
      <c r="AUZ78" s="158"/>
      <c r="AVA78" s="158"/>
      <c r="AVB78" s="158"/>
      <c r="AVC78" s="158"/>
      <c r="AVD78" s="158"/>
      <c r="AVE78" s="158"/>
      <c r="AVF78" s="158"/>
      <c r="AVG78" s="158"/>
      <c r="AVH78" s="158"/>
      <c r="AVI78" s="158"/>
      <c r="AVJ78" s="158"/>
      <c r="AVK78" s="158"/>
      <c r="AVL78" s="158"/>
      <c r="AVM78" s="158"/>
      <c r="AVN78" s="158"/>
      <c r="AVO78" s="158"/>
      <c r="AVP78" s="158"/>
      <c r="AVQ78" s="158"/>
      <c r="AVR78" s="158"/>
      <c r="AVS78" s="158"/>
      <c r="AVT78" s="158"/>
      <c r="AVU78" s="158"/>
      <c r="AVV78" s="158"/>
      <c r="AVW78" s="158"/>
      <c r="AVX78" s="158"/>
      <c r="AVY78" s="158"/>
      <c r="AVZ78" s="158"/>
      <c r="AWA78" s="158"/>
      <c r="AWB78" s="158"/>
      <c r="AWC78" s="158"/>
      <c r="AWD78" s="158"/>
      <c r="AWE78" s="158"/>
      <c r="AWF78" s="158"/>
      <c r="AWG78" s="158"/>
      <c r="AWH78" s="158"/>
      <c r="AWI78" s="158"/>
      <c r="AWJ78" s="158"/>
      <c r="AWK78" s="158"/>
      <c r="AWL78" s="158"/>
      <c r="AWM78" s="158"/>
      <c r="AWN78" s="158"/>
      <c r="AWO78" s="158"/>
      <c r="AWP78" s="158"/>
      <c r="AWQ78" s="158"/>
      <c r="AWR78" s="158"/>
      <c r="AWS78" s="158"/>
      <c r="AWT78" s="158"/>
      <c r="AWU78" s="158"/>
      <c r="AWV78" s="158"/>
      <c r="AWW78" s="158"/>
      <c r="AWX78" s="158"/>
      <c r="AWY78" s="158"/>
      <c r="AWZ78" s="158"/>
      <c r="AXA78" s="158"/>
      <c r="AXB78" s="158"/>
      <c r="AXC78" s="158"/>
      <c r="AXD78" s="158"/>
      <c r="AXE78" s="158"/>
      <c r="AXF78" s="158"/>
      <c r="AXG78" s="158"/>
      <c r="AXH78" s="158"/>
      <c r="AXI78" s="158"/>
      <c r="AXJ78" s="158"/>
      <c r="AXK78" s="158"/>
      <c r="AXL78" s="158"/>
      <c r="AXM78" s="158"/>
      <c r="AXN78" s="158"/>
      <c r="AXO78" s="158"/>
      <c r="AXP78" s="158"/>
      <c r="AXQ78" s="158"/>
      <c r="AXR78" s="158"/>
      <c r="AXS78" s="158"/>
      <c r="AXT78" s="158"/>
      <c r="AXU78" s="158"/>
      <c r="AXV78" s="158"/>
      <c r="AXW78" s="158"/>
      <c r="AXX78" s="158"/>
      <c r="AXY78" s="158"/>
      <c r="AXZ78" s="158"/>
      <c r="AYA78" s="158"/>
      <c r="AYB78" s="158"/>
      <c r="AYC78" s="158"/>
      <c r="AYD78" s="158"/>
      <c r="AYE78" s="158"/>
      <c r="AYF78" s="158"/>
      <c r="AYG78" s="158"/>
      <c r="AYH78" s="158"/>
      <c r="AYI78" s="158"/>
      <c r="AYJ78" s="158"/>
      <c r="AYK78" s="158"/>
      <c r="AYL78" s="158"/>
      <c r="AYM78" s="158"/>
      <c r="AYN78" s="158"/>
      <c r="AYO78" s="158"/>
      <c r="AYP78" s="158"/>
      <c r="AYQ78" s="158"/>
      <c r="AYR78" s="158"/>
      <c r="AYS78" s="158"/>
      <c r="AYT78" s="158"/>
      <c r="AYU78" s="158"/>
      <c r="AYV78" s="158"/>
      <c r="AYW78" s="158"/>
      <c r="AYX78" s="158"/>
      <c r="AYY78" s="158"/>
      <c r="AYZ78" s="158"/>
      <c r="AZA78" s="158"/>
      <c r="AZB78" s="158"/>
      <c r="AZC78" s="158"/>
      <c r="AZD78" s="158"/>
      <c r="AZE78" s="158"/>
      <c r="AZF78" s="158"/>
      <c r="AZG78" s="158"/>
      <c r="AZH78" s="158"/>
      <c r="AZI78" s="158"/>
      <c r="AZJ78" s="158"/>
      <c r="AZK78" s="158"/>
      <c r="AZL78" s="158"/>
      <c r="AZM78" s="158"/>
      <c r="AZN78" s="158"/>
      <c r="AZO78" s="158"/>
      <c r="AZP78" s="158"/>
      <c r="AZQ78" s="158"/>
      <c r="AZR78" s="158"/>
      <c r="AZS78" s="158"/>
      <c r="AZT78" s="158"/>
      <c r="AZU78" s="158"/>
      <c r="AZV78" s="158"/>
      <c r="AZW78" s="158"/>
      <c r="AZX78" s="158"/>
      <c r="AZY78" s="158"/>
      <c r="AZZ78" s="158"/>
      <c r="BAA78" s="158"/>
      <c r="BAB78" s="158"/>
      <c r="BAC78" s="158"/>
      <c r="BAD78" s="158"/>
      <c r="BAE78" s="158"/>
      <c r="BAF78" s="158"/>
      <c r="BAG78" s="158"/>
      <c r="BAH78" s="158"/>
      <c r="BAI78" s="158"/>
      <c r="BAJ78" s="158"/>
      <c r="BAK78" s="158"/>
      <c r="BAL78" s="158"/>
      <c r="BAM78" s="158"/>
      <c r="BAN78" s="158"/>
      <c r="BAO78" s="158"/>
      <c r="BAP78" s="158"/>
      <c r="BAQ78" s="158"/>
      <c r="BAR78" s="158"/>
      <c r="BAS78" s="158"/>
      <c r="BAT78" s="158"/>
      <c r="BAU78" s="158"/>
      <c r="BAV78" s="158"/>
      <c r="BAW78" s="158"/>
      <c r="BAX78" s="158"/>
      <c r="BAY78" s="158"/>
      <c r="BAZ78" s="158"/>
      <c r="BBA78" s="158"/>
      <c r="BBB78" s="158"/>
      <c r="BBC78" s="158"/>
      <c r="BBD78" s="158"/>
      <c r="BBE78" s="158"/>
      <c r="BBF78" s="158"/>
      <c r="BBG78" s="158"/>
      <c r="BBH78" s="158"/>
      <c r="BBI78" s="158"/>
      <c r="BBJ78" s="158"/>
      <c r="BBK78" s="158"/>
      <c r="BBL78" s="158"/>
      <c r="BBM78" s="158"/>
      <c r="BBN78" s="158"/>
      <c r="BBO78" s="158"/>
      <c r="BBP78" s="158"/>
      <c r="BBQ78" s="158"/>
      <c r="BBR78" s="158"/>
      <c r="BBS78" s="158"/>
      <c r="BBT78" s="158"/>
      <c r="BBU78" s="158"/>
      <c r="BBV78" s="158"/>
      <c r="BBW78" s="158"/>
      <c r="BBX78" s="158"/>
      <c r="BBY78" s="158"/>
      <c r="BBZ78" s="158"/>
      <c r="BCA78" s="158"/>
      <c r="BCB78" s="158"/>
      <c r="BCC78" s="158"/>
      <c r="BCD78" s="158"/>
      <c r="BCE78" s="158"/>
      <c r="BCF78" s="158"/>
      <c r="BCG78" s="158"/>
      <c r="BCH78" s="158"/>
      <c r="BCI78" s="158"/>
      <c r="BCJ78" s="158"/>
      <c r="BCK78" s="158"/>
      <c r="BCL78" s="158"/>
      <c r="BCM78" s="158"/>
      <c r="BCN78" s="158"/>
      <c r="BCO78" s="158"/>
      <c r="BCP78" s="158"/>
      <c r="BCQ78" s="158"/>
      <c r="BCR78" s="158"/>
      <c r="BCS78" s="158"/>
      <c r="BCT78" s="158"/>
      <c r="BCU78" s="158"/>
      <c r="BCV78" s="158"/>
      <c r="BCW78" s="158"/>
      <c r="BCX78" s="158"/>
      <c r="BCY78" s="158"/>
      <c r="BCZ78" s="158"/>
      <c r="BDA78" s="158"/>
      <c r="BDB78" s="158"/>
      <c r="BDC78" s="158"/>
      <c r="BDD78" s="158"/>
      <c r="BDE78" s="158"/>
      <c r="BDF78" s="158"/>
      <c r="BDG78" s="158"/>
      <c r="BDH78" s="158"/>
      <c r="BDI78" s="158"/>
      <c r="BDJ78" s="158"/>
      <c r="BDK78" s="158"/>
      <c r="BDL78" s="158"/>
      <c r="BDM78" s="158"/>
      <c r="BDN78" s="158"/>
      <c r="BDO78" s="158"/>
      <c r="BDP78" s="158"/>
      <c r="BDQ78" s="158"/>
      <c r="BDR78" s="158"/>
      <c r="BDS78" s="158"/>
      <c r="BDT78" s="158"/>
      <c r="BDU78" s="158"/>
      <c r="BDV78" s="158"/>
      <c r="BDW78" s="158"/>
      <c r="BDX78" s="158"/>
      <c r="BDY78" s="158"/>
      <c r="BDZ78" s="158"/>
      <c r="BEA78" s="158"/>
      <c r="BEB78" s="158"/>
      <c r="BEC78" s="158"/>
      <c r="BED78" s="158"/>
      <c r="BEE78" s="158"/>
      <c r="BEF78" s="158"/>
      <c r="BEG78" s="158"/>
      <c r="BEH78" s="158"/>
      <c r="BEI78" s="158"/>
      <c r="BEJ78" s="158"/>
      <c r="BEK78" s="158"/>
      <c r="BEL78" s="158"/>
      <c r="BEM78" s="158"/>
      <c r="BEN78" s="158"/>
      <c r="BEO78" s="158"/>
      <c r="BEP78" s="158"/>
      <c r="BEQ78" s="158"/>
      <c r="BER78" s="158"/>
      <c r="BES78" s="158"/>
      <c r="BET78" s="158"/>
      <c r="BEU78" s="158"/>
      <c r="BEV78" s="158"/>
      <c r="BEW78" s="158"/>
      <c r="BEX78" s="158"/>
      <c r="BEY78" s="158"/>
      <c r="BEZ78" s="158"/>
      <c r="BFA78" s="158"/>
      <c r="BFB78" s="158"/>
      <c r="BFC78" s="158"/>
      <c r="BFD78" s="158"/>
      <c r="BFE78" s="158"/>
      <c r="BFF78" s="158"/>
      <c r="BFG78" s="158"/>
      <c r="BFH78" s="158"/>
      <c r="BFI78" s="158"/>
      <c r="BFJ78" s="158"/>
      <c r="BFK78" s="158"/>
      <c r="BFL78" s="158"/>
      <c r="BFM78" s="158"/>
      <c r="BFN78" s="158"/>
      <c r="BFO78" s="158"/>
      <c r="BFP78" s="158"/>
      <c r="BFQ78" s="158"/>
      <c r="BFR78" s="158"/>
      <c r="BFS78" s="158"/>
      <c r="BFT78" s="158"/>
      <c r="BFU78" s="158"/>
      <c r="BFV78" s="158"/>
      <c r="BFW78" s="158"/>
      <c r="BFX78" s="158"/>
      <c r="BFY78" s="158"/>
      <c r="BFZ78" s="158"/>
      <c r="BGA78" s="158"/>
      <c r="BGB78" s="158"/>
      <c r="BGC78" s="158"/>
      <c r="BGD78" s="158"/>
      <c r="BGE78" s="158"/>
      <c r="BGF78" s="158"/>
      <c r="BGG78" s="158"/>
      <c r="BGH78" s="158"/>
      <c r="BGI78" s="158"/>
      <c r="BGJ78" s="158"/>
      <c r="BGK78" s="158"/>
      <c r="BGL78" s="158"/>
      <c r="BGM78" s="158"/>
      <c r="BGN78" s="158"/>
      <c r="BGO78" s="158"/>
      <c r="BGP78" s="158"/>
      <c r="BGQ78" s="158"/>
      <c r="BGR78" s="158"/>
      <c r="BGS78" s="158"/>
      <c r="BGT78" s="158"/>
      <c r="BGU78" s="158"/>
      <c r="BGV78" s="158"/>
      <c r="BGW78" s="158"/>
      <c r="BGX78" s="158"/>
      <c r="BGY78" s="158"/>
      <c r="BGZ78" s="158"/>
      <c r="BHA78" s="158"/>
      <c r="BHB78" s="158"/>
      <c r="BHC78" s="158"/>
      <c r="BHD78" s="158"/>
      <c r="BHE78" s="158"/>
      <c r="BHF78" s="158"/>
      <c r="BHG78" s="158"/>
      <c r="BHH78" s="158"/>
      <c r="BHI78" s="158"/>
      <c r="BHJ78" s="158"/>
      <c r="BHK78" s="158"/>
      <c r="BHL78" s="158"/>
      <c r="BHM78" s="158"/>
      <c r="BHN78" s="158"/>
      <c r="BHO78" s="158"/>
      <c r="BHP78" s="158"/>
      <c r="BHQ78" s="158"/>
      <c r="BHR78" s="158"/>
      <c r="BHS78" s="158"/>
      <c r="BHT78" s="158"/>
      <c r="BHU78" s="158"/>
      <c r="BHV78" s="158"/>
      <c r="BHW78" s="158"/>
      <c r="BHX78" s="158"/>
      <c r="BHY78" s="158"/>
      <c r="BHZ78" s="158"/>
      <c r="BIA78" s="158"/>
      <c r="BIB78" s="158"/>
      <c r="BIC78" s="158"/>
      <c r="BID78" s="158"/>
      <c r="BIE78" s="158"/>
      <c r="BIF78" s="158"/>
      <c r="BIG78" s="158"/>
      <c r="BIH78" s="158"/>
      <c r="BII78" s="158"/>
      <c r="BIJ78" s="158"/>
      <c r="BIK78" s="158"/>
      <c r="BIL78" s="158"/>
      <c r="BIM78" s="158"/>
      <c r="BIN78" s="158"/>
      <c r="BIO78" s="158"/>
      <c r="BIP78" s="158"/>
      <c r="BIQ78" s="158"/>
      <c r="BIR78" s="158"/>
      <c r="BIS78" s="158"/>
      <c r="BIT78" s="158"/>
      <c r="BIU78" s="158"/>
      <c r="BIV78" s="158"/>
      <c r="BIW78" s="158"/>
      <c r="BIX78" s="158"/>
      <c r="BIY78" s="158"/>
      <c r="BIZ78" s="158"/>
      <c r="BJA78" s="158"/>
      <c r="BJB78" s="158"/>
      <c r="BJC78" s="158"/>
      <c r="BJD78" s="158"/>
      <c r="BJE78" s="158"/>
      <c r="BJF78" s="158"/>
      <c r="BJG78" s="158"/>
      <c r="BJH78" s="158"/>
      <c r="BJI78" s="158"/>
      <c r="BJJ78" s="158"/>
      <c r="BJK78" s="158"/>
      <c r="BJL78" s="158"/>
      <c r="BJM78" s="158"/>
      <c r="BJN78" s="158"/>
      <c r="BJO78" s="158"/>
      <c r="BJP78" s="158"/>
      <c r="BJQ78" s="158"/>
      <c r="BJR78" s="158"/>
      <c r="BJS78" s="158"/>
      <c r="BJT78" s="158"/>
      <c r="BJU78" s="158"/>
      <c r="BJV78" s="158"/>
      <c r="BJW78" s="158"/>
      <c r="BJX78" s="158"/>
      <c r="BJY78" s="158"/>
      <c r="BJZ78" s="158"/>
      <c r="BKA78" s="158"/>
      <c r="BKB78" s="158"/>
      <c r="BKC78" s="158"/>
      <c r="BKD78" s="158"/>
      <c r="BKE78" s="158"/>
      <c r="BKF78" s="158"/>
      <c r="BKG78" s="158"/>
      <c r="BKH78" s="158"/>
      <c r="BKI78" s="158"/>
      <c r="BKJ78" s="158"/>
      <c r="BKK78" s="158"/>
      <c r="BKL78" s="158"/>
      <c r="BKM78" s="158"/>
      <c r="BKN78" s="158"/>
      <c r="BKO78" s="158"/>
      <c r="BKP78" s="158"/>
      <c r="BKQ78" s="158"/>
      <c r="BKR78" s="158"/>
      <c r="BKS78" s="158"/>
      <c r="BKT78" s="158"/>
      <c r="BKU78" s="158"/>
      <c r="BKV78" s="158"/>
      <c r="BKW78" s="158"/>
      <c r="BKX78" s="158"/>
      <c r="BKY78" s="158"/>
      <c r="BKZ78" s="158"/>
      <c r="BLA78" s="158"/>
      <c r="BLB78" s="158"/>
      <c r="BLC78" s="158"/>
      <c r="BLD78" s="158"/>
      <c r="BLE78" s="158"/>
      <c r="BLF78" s="158"/>
      <c r="BLG78" s="158"/>
      <c r="BLH78" s="158"/>
      <c r="BLI78" s="158"/>
      <c r="BLJ78" s="158"/>
      <c r="BLK78" s="158"/>
      <c r="BLL78" s="158"/>
      <c r="BLM78" s="158"/>
      <c r="BLN78" s="158"/>
      <c r="BLO78" s="158"/>
      <c r="BLP78" s="158"/>
      <c r="BLQ78" s="158"/>
      <c r="BLR78" s="158"/>
      <c r="BLS78" s="158"/>
      <c r="BLT78" s="158"/>
      <c r="BLU78" s="158"/>
      <c r="BLV78" s="158"/>
      <c r="BLW78" s="158"/>
      <c r="BLX78" s="158"/>
      <c r="BLY78" s="158"/>
      <c r="BLZ78" s="158"/>
      <c r="BMA78" s="158"/>
      <c r="BMB78" s="158"/>
      <c r="BMC78" s="158"/>
      <c r="BMD78" s="158"/>
      <c r="BME78" s="158"/>
      <c r="BMF78" s="158"/>
      <c r="BMG78" s="158"/>
      <c r="BMH78" s="158"/>
      <c r="BMI78" s="158"/>
      <c r="BMJ78" s="158"/>
      <c r="BMK78" s="158"/>
      <c r="BML78" s="158"/>
      <c r="BMM78" s="158"/>
      <c r="BMN78" s="158"/>
      <c r="BMO78" s="158"/>
      <c r="BMP78" s="158"/>
      <c r="BMQ78" s="158"/>
      <c r="BMR78" s="158"/>
      <c r="BMS78" s="158"/>
      <c r="BMT78" s="158"/>
      <c r="BMU78" s="158"/>
      <c r="BMV78" s="158"/>
      <c r="BMW78" s="158"/>
      <c r="BMX78" s="158"/>
      <c r="BMY78" s="158"/>
      <c r="BMZ78" s="158"/>
      <c r="BNA78" s="158"/>
      <c r="BNB78" s="158"/>
      <c r="BNC78" s="158"/>
      <c r="BND78" s="158"/>
      <c r="BNE78" s="158"/>
      <c r="BNF78" s="158"/>
      <c r="BNG78" s="158"/>
      <c r="BNH78" s="158"/>
      <c r="BNI78" s="158"/>
      <c r="BNJ78" s="158"/>
      <c r="BNK78" s="158"/>
      <c r="BNL78" s="158"/>
      <c r="BNM78" s="158"/>
      <c r="BNN78" s="158"/>
      <c r="BNO78" s="158"/>
      <c r="BNP78" s="158"/>
      <c r="BNQ78" s="158"/>
      <c r="BNR78" s="158"/>
      <c r="BNS78" s="158"/>
      <c r="BNT78" s="158"/>
      <c r="BNU78" s="158"/>
      <c r="BNV78" s="158"/>
      <c r="BNW78" s="158"/>
      <c r="BNX78" s="158"/>
      <c r="BNY78" s="158"/>
      <c r="BNZ78" s="158"/>
      <c r="BOA78" s="158"/>
      <c r="BOB78" s="158"/>
      <c r="BOC78" s="158"/>
      <c r="BOD78" s="158"/>
      <c r="BOE78" s="158"/>
      <c r="BOF78" s="158"/>
      <c r="BOG78" s="158"/>
      <c r="BOH78" s="158"/>
      <c r="BOI78" s="158"/>
      <c r="BOJ78" s="158"/>
      <c r="BOK78" s="158"/>
      <c r="BOL78" s="158"/>
      <c r="BOM78" s="158"/>
      <c r="BON78" s="158"/>
      <c r="BOO78" s="158"/>
      <c r="BOP78" s="158"/>
      <c r="BOQ78" s="158"/>
      <c r="BOR78" s="158"/>
      <c r="BOS78" s="158"/>
      <c r="BOT78" s="158"/>
      <c r="BOU78" s="158"/>
      <c r="BOV78" s="158"/>
      <c r="BOW78" s="158"/>
      <c r="BOX78" s="158"/>
      <c r="BOY78" s="158"/>
      <c r="BOZ78" s="158"/>
      <c r="BPA78" s="158"/>
      <c r="BPB78" s="158"/>
      <c r="BPC78" s="158"/>
      <c r="BPD78" s="158"/>
      <c r="BPE78" s="158"/>
      <c r="BPF78" s="158"/>
      <c r="BPG78" s="158"/>
      <c r="BPH78" s="158"/>
      <c r="BPI78" s="158"/>
      <c r="BPJ78" s="158"/>
      <c r="BPK78" s="158"/>
      <c r="BPL78" s="158"/>
      <c r="BPM78" s="158"/>
      <c r="BPN78" s="158"/>
      <c r="BPO78" s="158"/>
      <c r="BPP78" s="158"/>
      <c r="BPQ78" s="158"/>
      <c r="BPR78" s="158"/>
      <c r="BPS78" s="158"/>
      <c r="BPT78" s="158"/>
      <c r="BPU78" s="158"/>
      <c r="BPV78" s="158"/>
      <c r="BPW78" s="158"/>
      <c r="BPX78" s="158"/>
      <c r="BPY78" s="158"/>
      <c r="BPZ78" s="158"/>
      <c r="BQA78" s="158"/>
      <c r="BQB78" s="158"/>
      <c r="BQC78" s="158"/>
      <c r="BQD78" s="158"/>
      <c r="BQE78" s="158"/>
      <c r="BQF78" s="158"/>
      <c r="BQG78" s="158"/>
      <c r="BQH78" s="158"/>
      <c r="BQI78" s="158"/>
      <c r="BQJ78" s="158"/>
      <c r="BQK78" s="158"/>
      <c r="BQL78" s="158"/>
      <c r="BQM78" s="158"/>
      <c r="BQN78" s="158"/>
      <c r="BQO78" s="158"/>
      <c r="BQP78" s="158"/>
      <c r="BQQ78" s="158"/>
      <c r="BQR78" s="158"/>
      <c r="BQS78" s="158"/>
      <c r="BQT78" s="158"/>
      <c r="BQU78" s="158"/>
      <c r="BQV78" s="158"/>
      <c r="BQW78" s="158"/>
      <c r="BQX78" s="158"/>
      <c r="BQY78" s="158"/>
      <c r="BQZ78" s="158"/>
      <c r="BRA78" s="158"/>
      <c r="BRB78" s="158"/>
      <c r="BRC78" s="158"/>
      <c r="BRD78" s="158"/>
      <c r="BRE78" s="158"/>
      <c r="BRF78" s="158"/>
      <c r="BRG78" s="158"/>
      <c r="BRH78" s="158"/>
      <c r="BRI78" s="158"/>
      <c r="BRJ78" s="158"/>
      <c r="BRK78" s="158"/>
      <c r="BRL78" s="158"/>
      <c r="BRM78" s="158"/>
      <c r="BRN78" s="158"/>
      <c r="BRO78" s="158"/>
      <c r="BRP78" s="158"/>
      <c r="BRQ78" s="158"/>
      <c r="BRR78" s="158"/>
      <c r="BRS78" s="158"/>
      <c r="BRT78" s="158"/>
      <c r="BRU78" s="158"/>
      <c r="BRV78" s="158"/>
      <c r="BRW78" s="158"/>
      <c r="BRX78" s="158"/>
      <c r="BRY78" s="158"/>
      <c r="BRZ78" s="158"/>
      <c r="BSA78" s="158"/>
      <c r="BSB78" s="158"/>
      <c r="BSC78" s="158"/>
      <c r="BSD78" s="158"/>
      <c r="BSE78" s="158"/>
      <c r="BSF78" s="158"/>
      <c r="BSG78" s="158"/>
      <c r="BSH78" s="158"/>
      <c r="BSI78" s="158"/>
      <c r="BSJ78" s="158"/>
      <c r="BSK78" s="158"/>
      <c r="BSL78" s="158"/>
      <c r="BSM78" s="158"/>
      <c r="BSN78" s="158"/>
      <c r="BSO78" s="158"/>
      <c r="BSP78" s="158"/>
      <c r="BSQ78" s="158"/>
      <c r="BSR78" s="158"/>
      <c r="BSS78" s="158"/>
      <c r="BST78" s="158"/>
      <c r="BSU78" s="158"/>
      <c r="BSV78" s="158"/>
      <c r="BSW78" s="158"/>
      <c r="BSX78" s="158"/>
      <c r="BSY78" s="158"/>
      <c r="BSZ78" s="158"/>
      <c r="BTA78" s="158"/>
      <c r="BTB78" s="158"/>
      <c r="BTC78" s="158"/>
      <c r="BTD78" s="158"/>
      <c r="BTE78" s="158"/>
      <c r="BTF78" s="158"/>
      <c r="BTG78" s="158"/>
      <c r="BTH78" s="158"/>
      <c r="BTI78" s="158"/>
      <c r="BTJ78" s="158"/>
      <c r="BTK78" s="158"/>
      <c r="BTL78" s="158"/>
      <c r="BTM78" s="158"/>
      <c r="BTN78" s="158"/>
      <c r="BTO78" s="158"/>
      <c r="BTP78" s="158"/>
      <c r="BTQ78" s="158"/>
      <c r="BTR78" s="158"/>
      <c r="BTS78" s="158"/>
      <c r="BTT78" s="158"/>
      <c r="BTU78" s="158"/>
      <c r="BTV78" s="158"/>
      <c r="BTW78" s="158"/>
      <c r="BTX78" s="158"/>
      <c r="BTY78" s="158"/>
      <c r="BTZ78" s="158"/>
      <c r="BUA78" s="158"/>
      <c r="BUB78" s="158"/>
      <c r="BUC78" s="158"/>
      <c r="BUD78" s="158"/>
      <c r="BUE78" s="158"/>
      <c r="BUF78" s="158"/>
      <c r="BUG78" s="158"/>
      <c r="BUH78" s="158"/>
      <c r="BUI78" s="158"/>
      <c r="BUJ78" s="158"/>
      <c r="BUK78" s="158"/>
      <c r="BUL78" s="158"/>
      <c r="BUM78" s="158"/>
      <c r="BUN78" s="158"/>
      <c r="BUO78" s="158"/>
      <c r="BUP78" s="158"/>
      <c r="BUQ78" s="158"/>
      <c r="BUR78" s="158"/>
      <c r="BUS78" s="158"/>
      <c r="BUT78" s="158"/>
      <c r="BUU78" s="158"/>
      <c r="BUV78" s="158"/>
      <c r="BUW78" s="158"/>
      <c r="BUX78" s="158"/>
      <c r="BUY78" s="158"/>
      <c r="BUZ78" s="158"/>
      <c r="BVA78" s="158"/>
      <c r="BVB78" s="158"/>
      <c r="BVC78" s="158"/>
      <c r="BVD78" s="158"/>
      <c r="BVE78" s="158"/>
      <c r="BVF78" s="158"/>
      <c r="BVG78" s="158"/>
      <c r="BVH78" s="158"/>
      <c r="BVI78" s="158"/>
      <c r="BVJ78" s="158"/>
      <c r="BVK78" s="158"/>
      <c r="BVL78" s="158"/>
      <c r="BVM78" s="158"/>
      <c r="BVN78" s="158"/>
      <c r="BVO78" s="158"/>
      <c r="BVP78" s="158"/>
      <c r="BVQ78" s="158"/>
      <c r="BVR78" s="158"/>
      <c r="BVS78" s="158"/>
      <c r="BVT78" s="158"/>
      <c r="BVU78" s="158"/>
      <c r="BVV78" s="158"/>
      <c r="BVW78" s="158"/>
      <c r="BVX78" s="158"/>
      <c r="BVY78" s="158"/>
      <c r="BVZ78" s="158"/>
      <c r="BWA78" s="158"/>
      <c r="BWB78" s="158"/>
      <c r="BWC78" s="158"/>
      <c r="BWD78" s="158"/>
      <c r="BWE78" s="158"/>
      <c r="BWF78" s="158"/>
      <c r="BWG78" s="158"/>
      <c r="BWH78" s="158"/>
      <c r="BWI78" s="158"/>
      <c r="BWJ78" s="158"/>
      <c r="BWK78" s="158"/>
      <c r="BWL78" s="158"/>
      <c r="BWM78" s="158"/>
      <c r="BWN78" s="158"/>
      <c r="BWO78" s="158"/>
      <c r="BWP78" s="158"/>
      <c r="BWQ78" s="158"/>
      <c r="BWR78" s="158"/>
      <c r="BWS78" s="158"/>
      <c r="BWT78" s="158"/>
      <c r="BWU78" s="158"/>
      <c r="BWV78" s="158"/>
      <c r="BWW78" s="158"/>
      <c r="BWX78" s="158"/>
      <c r="BWY78" s="158"/>
      <c r="BWZ78" s="158"/>
      <c r="BXA78" s="158"/>
      <c r="BXB78" s="158"/>
      <c r="BXC78" s="158"/>
      <c r="BXD78" s="158"/>
      <c r="BXE78" s="158"/>
      <c r="BXF78" s="158"/>
      <c r="BXG78" s="158"/>
      <c r="BXH78" s="158"/>
      <c r="BXI78" s="158"/>
      <c r="BXJ78" s="158"/>
      <c r="BXK78" s="158"/>
      <c r="BXL78" s="158"/>
      <c r="BXM78" s="158"/>
      <c r="BXN78" s="158"/>
      <c r="BXO78" s="158"/>
      <c r="BXP78" s="158"/>
      <c r="BXQ78" s="158"/>
      <c r="BXR78" s="158"/>
      <c r="BXS78" s="158"/>
      <c r="BXT78" s="158"/>
      <c r="BXU78" s="158"/>
      <c r="BXV78" s="158"/>
      <c r="BXW78" s="158"/>
      <c r="BXX78" s="158"/>
      <c r="BXY78" s="158"/>
      <c r="BXZ78" s="158"/>
      <c r="BYA78" s="158"/>
      <c r="BYB78" s="158"/>
      <c r="BYC78" s="158"/>
      <c r="BYD78" s="158"/>
      <c r="BYE78" s="158"/>
      <c r="BYF78" s="158"/>
      <c r="BYG78" s="158"/>
      <c r="BYH78" s="158"/>
      <c r="BYI78" s="158"/>
      <c r="BYJ78" s="158"/>
      <c r="BYK78" s="158"/>
      <c r="BYL78" s="158"/>
      <c r="BYM78" s="158"/>
      <c r="BYN78" s="158"/>
      <c r="BYO78" s="158"/>
      <c r="BYP78" s="158"/>
    </row>
    <row r="79" spans="1:2018" ht="12.75" customHeight="1">
      <c r="D79" s="17" t="s">
        <v>14</v>
      </c>
      <c r="E79" s="160" t="s">
        <v>197</v>
      </c>
      <c r="I79" s="4">
        <f>H79-I74+I77+I78</f>
        <v>870.81587128584306</v>
      </c>
      <c r="J79" s="4">
        <f>I79-J76+J77+J78</f>
        <v>844.25639059293883</v>
      </c>
      <c r="K79" s="4">
        <f t="shared" ref="K79" si="130">J79-K76+K77+K78</f>
        <v>817.6969099000346</v>
      </c>
      <c r="L79" s="4">
        <f t="shared" ref="L79" si="131">K79-L76+L77+L78</f>
        <v>791.13742920713037</v>
      </c>
      <c r="M79" s="1">
        <f t="shared" ref="M79" si="132">L79-M76+M77+M78</f>
        <v>764.57794851422614</v>
      </c>
      <c r="N79" s="1">
        <f t="shared" ref="N79" si="133">M79-N76+N77+N78</f>
        <v>738.01846782132191</v>
      </c>
      <c r="O79" s="1">
        <f t="shared" ref="O79" si="134">N79-O76+O77+O78</f>
        <v>711.45898712841768</v>
      </c>
      <c r="P79" s="1">
        <f t="shared" ref="P79" si="135">O79-P76+P77+P78</f>
        <v>684.89950643551344</v>
      </c>
      <c r="Q79" s="1">
        <f t="shared" ref="Q79" si="136">P79-Q76+Q77+Q78</f>
        <v>658.34002574260921</v>
      </c>
      <c r="R79" s="1">
        <f t="shared" ref="R79" si="137">Q79-R76+R77+R78</f>
        <v>631.78054504970498</v>
      </c>
      <c r="S79" s="1">
        <f t="shared" ref="S79" si="138">R79-S76+S77+S78</f>
        <v>605.22106435680075</v>
      </c>
      <c r="T79" s="1">
        <f t="shared" ref="T79" si="139">S79-T76+T77+T78</f>
        <v>578.66158366389652</v>
      </c>
      <c r="U79" s="1">
        <f t="shared" ref="U79" si="140">T79-U76+U77+U78</f>
        <v>552.10210297099229</v>
      </c>
      <c r="V79" s="1">
        <f t="shared" ref="V79" si="141">U79-V76+V77+V78</f>
        <v>525.54262227808806</v>
      </c>
      <c r="W79" s="1">
        <f t="shared" ref="W79" si="142">V79-W76+W77+W78</f>
        <v>498.98314158518383</v>
      </c>
      <c r="X79" s="1">
        <f t="shared" ref="X79" si="143">W79-X76+X77+X78</f>
        <v>472.4236608922796</v>
      </c>
      <c r="Y79" s="1">
        <f t="shared" ref="Y79" si="144">X79-Y76+Y77+Y78</f>
        <v>445.86418019937537</v>
      </c>
      <c r="Z79" s="1">
        <f t="shared" ref="Z79" si="145">Y79-Z76+Z77+Z78</f>
        <v>419.30469950647114</v>
      </c>
      <c r="AA79" s="1">
        <f t="shared" ref="AA79" si="146">Z79-AA76+AA77+AA78</f>
        <v>392.74521881356691</v>
      </c>
      <c r="AB79" s="1">
        <f t="shared" ref="AB79" si="147">AA79-AB76+AB77+AB78</f>
        <v>366.18573812066268</v>
      </c>
      <c r="AC79" s="1">
        <f t="shared" ref="AC79" si="148">AB79-AC76+AC77+AC78</f>
        <v>339.62625742775845</v>
      </c>
      <c r="AD79" s="1">
        <f t="shared" ref="AD79" si="149">AC79-AD76+AD77+AD78</f>
        <v>313.06677673485422</v>
      </c>
      <c r="AE79" s="1">
        <f t="shared" ref="AE79" si="150">AD79-AE76+AE77+AE78</f>
        <v>286.50729604194999</v>
      </c>
      <c r="AF79" s="1">
        <f t="shared" ref="AF79" si="151">AE79-AF76+AF77+AF78</f>
        <v>259.94781534904575</v>
      </c>
      <c r="AG79" s="1">
        <f t="shared" ref="AG79" si="152">AF79-AG76+AG77+AG78</f>
        <v>233.38833465614152</v>
      </c>
      <c r="AH79" s="1">
        <f t="shared" ref="AH79" si="153">AG79-AH76+AH77+AH78</f>
        <v>206.82885396323729</v>
      </c>
      <c r="AI79" s="1">
        <f t="shared" ref="AI79" si="154">AH79-AI76+AI77+AI78</f>
        <v>180.26937327033306</v>
      </c>
      <c r="AJ79" s="1">
        <f t="shared" ref="AJ79" si="155">AI79-AJ76+AJ77+AJ78</f>
        <v>153.70989257742883</v>
      </c>
      <c r="AK79" s="1">
        <f t="shared" ref="AK79" si="156">AJ79-AK76+AK77+AK78</f>
        <v>127.15041188452462</v>
      </c>
      <c r="AL79" s="1">
        <f t="shared" ref="AL79" si="157">AK79-AL76+AL77+AL78</f>
        <v>100.5909311916204</v>
      </c>
      <c r="AM79" s="1">
        <f t="shared" ref="AM79" si="158">AL79-AM76+AM77+AM78</f>
        <v>74.031450498716183</v>
      </c>
      <c r="AN79" s="1">
        <f t="shared" ref="AN79" si="159">AM79-AN76+AN77+AN78</f>
        <v>47.471969805811966</v>
      </c>
      <c r="AO79" s="1">
        <f t="shared" ref="AO79" si="160">AN79-AO76+AO77+AO78</f>
        <v>20.91248911290775</v>
      </c>
      <c r="AP79" s="1">
        <f t="shared" ref="AP79" si="161">AO79-AP76+AP77+AP78</f>
        <v>-4.2632564145606011E-14</v>
      </c>
      <c r="AQ79" s="1">
        <f t="shared" ref="AQ79" si="162">AP79-AQ76+AQ77+AQ78</f>
        <v>-4.2632564145606011E-14</v>
      </c>
      <c r="AR79" s="1">
        <f t="shared" ref="AR79" si="163">AQ79-AR76+AR77+AR78</f>
        <v>-4.2632564145606011E-14</v>
      </c>
      <c r="AS79" s="1">
        <f t="shared" ref="AS79" si="164">AR79-AS76+AS77+AS78</f>
        <v>-4.2632564145606011E-14</v>
      </c>
      <c r="AT79" s="1">
        <f t="shared" ref="AT79" si="165">AS79-AT76+AT77+AT78</f>
        <v>-4.2632564145606011E-14</v>
      </c>
      <c r="AU79" s="1">
        <f t="shared" ref="AU79" si="166">AT79-AU76+AU77+AU78</f>
        <v>-4.2632564145606011E-14</v>
      </c>
      <c r="AV79" s="1">
        <f t="shared" ref="AV79" si="167">AU79-AV76+AV77+AV78</f>
        <v>-4.2632564145606011E-14</v>
      </c>
      <c r="AW79" s="1">
        <f t="shared" ref="AW79" si="168">AV79-AW76+AW77+AW78</f>
        <v>-4.2632564145606011E-14</v>
      </c>
      <c r="AX79" s="1">
        <f t="shared" ref="AX79" si="169">AW79-AX76+AX77+AX78</f>
        <v>-4.2632564145606011E-14</v>
      </c>
      <c r="AY79" s="1">
        <f t="shared" ref="AY79" si="170">AX79-AY76+AY77+AY78</f>
        <v>-4.2632564145606011E-14</v>
      </c>
      <c r="AZ79" s="1">
        <f t="shared" ref="AZ79" si="171">AY79-AZ76+AZ77+AZ78</f>
        <v>-4.2632564145606011E-14</v>
      </c>
      <c r="BA79" s="1">
        <f t="shared" ref="BA79" si="172">AZ79-BA76+BA77+BA78</f>
        <v>-4.2632564145606011E-14</v>
      </c>
      <c r="BB79" s="1">
        <f t="shared" ref="BB79" si="173">BA79-BB76+BB77+BB78</f>
        <v>-4.2632564145606011E-14</v>
      </c>
      <c r="BC79" s="1">
        <f t="shared" ref="BC79" si="174">BB79-BC76+BC77+BC78</f>
        <v>-4.2632564145606011E-14</v>
      </c>
      <c r="BD79" s="1">
        <f t="shared" ref="BD79" si="175">BC79-BD76+BD77+BD78</f>
        <v>-4.2632564145606011E-14</v>
      </c>
      <c r="BE79" s="1">
        <f t="shared" ref="BE79" si="176">BD79-BE76+BE77+BE78</f>
        <v>-4.2632564145606011E-14</v>
      </c>
      <c r="BF79" s="1">
        <f t="shared" ref="BF79" si="177">BE79-BF76+BF77+BF78</f>
        <v>-4.2632564145606011E-14</v>
      </c>
      <c r="BG79" s="1">
        <f t="shared" ref="BG79" si="178">BF79-BG76+BG77+BG78</f>
        <v>-4.2632564145606011E-14</v>
      </c>
      <c r="BH79" s="1">
        <f t="shared" ref="BH79" si="179">BG79-BH76+BH77+BH78</f>
        <v>-4.2632564145606011E-14</v>
      </c>
      <c r="BI79" s="1">
        <f t="shared" ref="BI79" si="180">BH79-BI76+BI77+BI78</f>
        <v>-4.2632564145606011E-14</v>
      </c>
      <c r="BJ79" s="1">
        <f t="shared" ref="BJ79" si="181">BI79-BJ76+BJ77+BJ78</f>
        <v>-4.2632564145606011E-14</v>
      </c>
      <c r="BK79" s="1">
        <f t="shared" ref="BK79" si="182">BJ79-BK76+BK77+BK78</f>
        <v>-4.2632564145606011E-14</v>
      </c>
      <c r="BL79" s="1">
        <f t="shared" ref="BL79" si="183">BK79-BL76+BL77+BL78</f>
        <v>-4.2632564145606011E-14</v>
      </c>
      <c r="BM79" s="1">
        <f t="shared" ref="BM79" si="184">BL79-BM76+BM77+BM78</f>
        <v>-4.2632564145606011E-14</v>
      </c>
      <c r="BN79" s="1">
        <f t="shared" ref="BN79" si="185">BM79-BN76+BN77+BN78</f>
        <v>-4.2632564145606011E-14</v>
      </c>
      <c r="BO79" s="1">
        <f t="shared" ref="BO79" si="186">BN79-BO76+BO77+BO78</f>
        <v>-4.2632564145606011E-14</v>
      </c>
      <c r="BP79" s="1">
        <f t="shared" ref="BP79" si="187">BO79-BP76+BP77+BP78</f>
        <v>-4.2632564145606011E-14</v>
      </c>
      <c r="BQ79" s="1">
        <f t="shared" ref="BQ79" si="188">BP79-BQ76+BQ77+BQ78</f>
        <v>-4.2632564145606011E-14</v>
      </c>
      <c r="BR79" s="158">
        <f t="shared" ref="BR79" si="189">BQ79-BR76+BR77+BR78</f>
        <v>-4.2632564145606011E-14</v>
      </c>
      <c r="BS79" s="158">
        <f t="shared" ref="BS79" si="190">BR79-BS76+BS77+BS78</f>
        <v>-4.2632564145606011E-14</v>
      </c>
      <c r="BT79" s="158">
        <f t="shared" ref="BT79" si="191">BS79-BT76+BT77+BT78</f>
        <v>-4.2632564145606011E-14</v>
      </c>
      <c r="BU79" s="158">
        <f t="shared" ref="BU79" si="192">BT79-BU76+BU77+BU78</f>
        <v>-4.2632564145606011E-14</v>
      </c>
      <c r="BV79" s="158">
        <f t="shared" ref="BV79" si="193">BU79-BV76+BV77+BV78</f>
        <v>-4.2632564145606011E-14</v>
      </c>
      <c r="BW79" s="158">
        <f t="shared" ref="BW79" si="194">BV79-BW76+BW77+BW78</f>
        <v>-4.2632564145606011E-14</v>
      </c>
      <c r="BX79" s="158">
        <f t="shared" ref="BX79" si="195">BW79-BX76+BX77+BX78</f>
        <v>-4.2632564145606011E-14</v>
      </c>
      <c r="BY79" s="158">
        <f t="shared" ref="BY79" si="196">BX79-BY76+BY77+BY78</f>
        <v>-4.2632564145606011E-14</v>
      </c>
      <c r="BZ79" s="158">
        <f t="shared" ref="BZ79" si="197">BY79-BZ76+BZ77+BZ78</f>
        <v>-4.2632564145606011E-14</v>
      </c>
      <c r="CA79" s="158">
        <f t="shared" ref="CA79" si="198">BZ79-CA76+CA77+CA78</f>
        <v>-4.2632564145606011E-14</v>
      </c>
      <c r="CB79" s="158">
        <f t="shared" ref="CB79" si="199">CA79-CB76+CB77+CB78</f>
        <v>-4.2632564145606011E-14</v>
      </c>
      <c r="CC79" s="158">
        <f t="shared" ref="CC79" si="200">CB79-CC76+CC77+CC78</f>
        <v>-4.2632564145606011E-14</v>
      </c>
      <c r="CD79" s="158">
        <f t="shared" ref="CD79" si="201">CC79-CD76+CD77+CD78</f>
        <v>-4.2632564145606011E-14</v>
      </c>
      <c r="CE79" s="158">
        <f t="shared" ref="CE79" si="202">CD79-CE76+CE77+CE78</f>
        <v>-4.2632564145606011E-14</v>
      </c>
      <c r="CF79" s="158">
        <f t="shared" ref="CF79" si="203">CE79-CF76+CF77+CF78</f>
        <v>-4.2632564145606011E-14</v>
      </c>
    </row>
    <row r="80" spans="1:2018" ht="12.75" customHeight="1">
      <c r="I80" s="31"/>
    </row>
    <row r="81" spans="1:2018" ht="12.75" customHeight="1">
      <c r="I81" s="139"/>
    </row>
    <row r="82" spans="1:2018" s="158" customFormat="1" ht="12.75" customHeight="1">
      <c r="C82" s="169" t="s">
        <v>6</v>
      </c>
      <c r="D82" s="160"/>
      <c r="E82" s="160" t="s">
        <v>197</v>
      </c>
      <c r="I82" s="31"/>
      <c r="J82" s="315">
        <f>INDEX(Inputs!J$94:J$121,MATCH($B69,Inputs!$C$94:$C$121,0))*(1+J$7)^0.5</f>
        <v>16.447058941320286</v>
      </c>
      <c r="K82" s="315">
        <f>INDEX(Inputs!K$94:K$121,MATCH($B69,Inputs!$C$94:$C$121,0))*(1+K$7)^0.5</f>
        <v>8.3280484644401067</v>
      </c>
      <c r="L82" s="315">
        <f>INDEX(Inputs!L$94:L$121,MATCH($B69,Inputs!$C$94:$C$121,0))*(1+L$7)^0.5</f>
        <v>5.3436626974022481</v>
      </c>
      <c r="M82" s="315">
        <f>INDEX(Inputs!M$94:M$121,MATCH($B69,Inputs!$C$94:$C$121,0))*(1+M$7)^0.5</f>
        <v>10.182863919853105</v>
      </c>
      <c r="N82" s="315">
        <f>INDEX(Inputs!N$94:N$121,MATCH($B69,Inputs!$C$94:$C$121,0))*(1+N$7)^0.5</f>
        <v>9.6466181294994886</v>
      </c>
      <c r="O82" s="315">
        <f>INDEX(Inputs!O$94:O$121,MATCH($B69,Inputs!$C$94:$C$121,0))*(1+O$7)^0.5</f>
        <v>0</v>
      </c>
      <c r="P82" s="315">
        <f>INDEX(Inputs!P$94:P$121,MATCH($B69,Inputs!$C$94:$C$121,0))*(1+P$7)^0.5</f>
        <v>0</v>
      </c>
      <c r="Q82" s="315">
        <f>INDEX(Inputs!Q$94:Q$121,MATCH($B69,Inputs!$C$94:$C$121,0))*(1+Q$7)^0.5</f>
        <v>0</v>
      </c>
      <c r="R82" s="315">
        <f>INDEX(Inputs!R$94:R$121,MATCH($B69,Inputs!$C$94:$C$121,0))*(1+R$7)^0.5</f>
        <v>0</v>
      </c>
      <c r="S82" s="315">
        <f>INDEX(Inputs!S$94:S$121,MATCH($B69,Inputs!$C$94:$C$121,0))*(1+S$7)^0.5</f>
        <v>0</v>
      </c>
      <c r="T82" s="315">
        <f>INDEX(Inputs!T$94:T$121,MATCH($B69,Inputs!$C$94:$C$121,0))*(1+T$7)^0.5</f>
        <v>0</v>
      </c>
      <c r="U82" s="315">
        <f>INDEX(Inputs!U$94:U$121,MATCH($B69,Inputs!$C$94:$C$121,0))*(1+U$7)^0.5</f>
        <v>0</v>
      </c>
      <c r="V82" s="315">
        <f>INDEX(Inputs!V$94:V$121,MATCH($B69,Inputs!$C$94:$C$121,0))*(1+V$7)^0.5</f>
        <v>0</v>
      </c>
      <c r="W82" s="315">
        <f>INDEX(Inputs!W$94:W$121,MATCH($B69,Inputs!$C$94:$C$121,0))*(1+W$7)^0.5</f>
        <v>0</v>
      </c>
      <c r="X82" s="315">
        <f>INDEX(Inputs!X$94:X$121,MATCH($B69,Inputs!$C$94:$C$121,0))*(1+X$7)^0.5</f>
        <v>0</v>
      </c>
      <c r="Y82" s="315">
        <f>INDEX(Inputs!Y$94:Y$121,MATCH($B69,Inputs!$C$94:$C$121,0))*(1+Y$7)^0.5</f>
        <v>0</v>
      </c>
      <c r="Z82" s="315">
        <f>INDEX(Inputs!Z$94:Z$121,MATCH($B69,Inputs!$C$94:$C$121,0))*(1+Z$7)^0.5</f>
        <v>0</v>
      </c>
      <c r="AA82" s="315">
        <f>INDEX(Inputs!AA$94:AA$121,MATCH($B69,Inputs!$C$94:$C$121,0))*(1+AA$7)^0.5</f>
        <v>0</v>
      </c>
      <c r="AB82" s="315">
        <f>INDEX(Inputs!AB$94:AB$121,MATCH($B69,Inputs!$C$94:$C$121,0))*(1+AB$7)^0.5</f>
        <v>0</v>
      </c>
      <c r="AC82" s="315">
        <f>INDEX(Inputs!AC$94:AC$121,MATCH($B69,Inputs!$C$94:$C$121,0))*(1+AC$7)^0.5</f>
        <v>0</v>
      </c>
      <c r="AD82" s="315">
        <f>INDEX(Inputs!AD$94:AD$121,MATCH($B69,Inputs!$C$94:$C$121,0))*(1+AD$7)^0.5</f>
        <v>0</v>
      </c>
      <c r="AE82" s="315">
        <f>INDEX(Inputs!AE$94:AE$121,MATCH($B69,Inputs!$C$94:$C$121,0))*(1+AE$7)^0.5</f>
        <v>0</v>
      </c>
      <c r="AF82" s="315">
        <f>INDEX(Inputs!AF$94:AF$121,MATCH($B69,Inputs!$C$94:$C$121,0))*(1+AF$7)^0.5</f>
        <v>0</v>
      </c>
      <c r="AG82" s="315">
        <f>INDEX(Inputs!AG$94:AG$121,MATCH($B69,Inputs!$C$94:$C$121,0))*(1+AG$7)^0.5</f>
        <v>0</v>
      </c>
      <c r="AH82" s="315">
        <f>INDEX(Inputs!AH$94:AH$121,MATCH($B69,Inputs!$C$94:$C$121,0))*(1+AH$7)^0.5</f>
        <v>0</v>
      </c>
      <c r="AI82" s="315">
        <f>INDEX(Inputs!AI$94:AI$121,MATCH($B69,Inputs!$C$94:$C$121,0))*(1+AI$7)^0.5</f>
        <v>0</v>
      </c>
      <c r="AJ82" s="315">
        <f>INDEX(Inputs!AJ$94:AJ$121,MATCH($B69,Inputs!$C$94:$C$121,0))*(1+AJ$7)^0.5</f>
        <v>0</v>
      </c>
      <c r="AK82" s="315">
        <f>INDEX(Inputs!AK$94:AK$121,MATCH($B69,Inputs!$C$94:$C$121,0))*(1+AK$7)^0.5</f>
        <v>0</v>
      </c>
      <c r="AL82" s="315">
        <f>INDEX(Inputs!AL$94:AL$121,MATCH($B69,Inputs!$C$94:$C$121,0))*(1+AL$7)^0.5</f>
        <v>0</v>
      </c>
      <c r="AM82" s="315">
        <f>INDEX(Inputs!AM$94:AM$121,MATCH($B69,Inputs!$C$94:$C$121,0))*(1+AM$7)^0.5</f>
        <v>0</v>
      </c>
      <c r="AN82" s="315">
        <f>INDEX(Inputs!AN$94:AN$121,MATCH($B69,Inputs!$C$94:$C$121,0))*(1+AN$7)^0.5</f>
        <v>0</v>
      </c>
      <c r="AO82" s="315">
        <f>INDEX(Inputs!AO$94:AO$121,MATCH($B69,Inputs!$C$94:$C$121,0))*(1+AO$7)^0.5</f>
        <v>0</v>
      </c>
      <c r="AP82" s="315">
        <f>INDEX(Inputs!AP$94:AP$121,MATCH($B69,Inputs!$C$94:$C$121,0))*(1+AP$7)^0.5</f>
        <v>0</v>
      </c>
      <c r="AQ82" s="315">
        <f>INDEX(Inputs!AQ$94:AQ$121,MATCH($B69,Inputs!$C$94:$C$121,0))*(1+AQ$7)^0.5</f>
        <v>0</v>
      </c>
      <c r="AR82" s="315">
        <f>INDEX(Inputs!AR$94:AR$121,MATCH($B69,Inputs!$C$94:$C$121,0))*(1+AR$7)^0.5</f>
        <v>0</v>
      </c>
      <c r="AS82" s="315">
        <f>INDEX(Inputs!AS$94:AS$121,MATCH($B69,Inputs!$C$94:$C$121,0))*(1+AS$7)^0.5</f>
        <v>0</v>
      </c>
      <c r="AT82" s="315">
        <f>INDEX(Inputs!AT$94:AT$121,MATCH($B69,Inputs!$C$94:$C$121,0))*(1+AT$7)^0.5</f>
        <v>0</v>
      </c>
      <c r="AU82" s="315">
        <f>INDEX(Inputs!AU$94:AU$121,MATCH($B69,Inputs!$C$94:$C$121,0))*(1+AU$7)^0.5</f>
        <v>0</v>
      </c>
      <c r="AV82" s="315">
        <f>INDEX(Inputs!AV$94:AV$121,MATCH($B69,Inputs!$C$94:$C$121,0))*(1+AV$7)^0.5</f>
        <v>0</v>
      </c>
      <c r="AW82" s="315">
        <f>INDEX(Inputs!AW$94:AW$121,MATCH($B69,Inputs!$C$94:$C$121,0))*(1+AW$7)^0.5</f>
        <v>0</v>
      </c>
      <c r="AX82" s="315">
        <f>INDEX(Inputs!AX$94:AX$121,MATCH($B69,Inputs!$C$94:$C$121,0))*(1+AX$7)^0.5</f>
        <v>0</v>
      </c>
      <c r="AY82" s="315">
        <f>INDEX(Inputs!AY$94:AY$121,MATCH($B69,Inputs!$C$94:$C$121,0))*(1+AY$7)^0.5</f>
        <v>0</v>
      </c>
      <c r="AZ82" s="315">
        <f>INDEX(Inputs!AZ$94:AZ$121,MATCH($B69,Inputs!$C$94:$C$121,0))*(1+AZ$7)^0.5</f>
        <v>0</v>
      </c>
      <c r="BA82" s="315">
        <f>INDEX(Inputs!BA$94:BA$121,MATCH($B69,Inputs!$C$94:$C$121,0))*(1+BA$7)^0.5</f>
        <v>0</v>
      </c>
      <c r="BB82" s="315">
        <f>INDEX(Inputs!BB$94:BB$121,MATCH($B69,Inputs!$C$94:$C$121,0))*(1+BB$7)^0.5</f>
        <v>0</v>
      </c>
      <c r="BC82" s="315">
        <f>INDEX(Inputs!BC$94:BC$121,MATCH($B69,Inputs!$C$94:$C$121,0))*(1+BC$7)^0.5</f>
        <v>0</v>
      </c>
      <c r="BD82" s="315">
        <f>INDEX(Inputs!BD$94:BD$121,MATCH($B69,Inputs!$C$94:$C$121,0))*(1+BD$7)^0.5</f>
        <v>0</v>
      </c>
      <c r="BE82" s="315">
        <f>INDEX(Inputs!BE$94:BE$121,MATCH($B69,Inputs!$C$94:$C$121,0))*(1+BE$7)^0.5</f>
        <v>0</v>
      </c>
      <c r="BF82" s="315">
        <f>INDEX(Inputs!BF$94:BF$121,MATCH($B69,Inputs!$C$94:$C$121,0))*(1+BF$7)^0.5</f>
        <v>0</v>
      </c>
      <c r="BG82" s="315">
        <f>INDEX(Inputs!BG$94:BG$121,MATCH($B69,Inputs!$C$94:$C$121,0))*(1+BG$7)^0.5</f>
        <v>0</v>
      </c>
      <c r="BH82" s="315">
        <f>INDEX(Inputs!BH$94:BH$121,MATCH($B69,Inputs!$C$94:$C$121,0))*(1+BH$7)^0.5</f>
        <v>0</v>
      </c>
      <c r="BI82" s="315">
        <f>INDEX(Inputs!BI$94:BI$121,MATCH($B69,Inputs!$C$94:$C$121,0))*(1+BI$7)^0.5</f>
        <v>0</v>
      </c>
      <c r="BJ82" s="315">
        <f>INDEX(Inputs!BJ$94:BJ$121,MATCH($B69,Inputs!$C$94:$C$121,0))*(1+BJ$7)^0.5</f>
        <v>0</v>
      </c>
      <c r="BK82" s="315">
        <f>INDEX(Inputs!BK$94:BK$121,MATCH($B69,Inputs!$C$94:$C$121,0))*(1+BK$7)^0.5</f>
        <v>0</v>
      </c>
      <c r="BL82" s="315">
        <f>INDEX(Inputs!BL$94:BL$121,MATCH($B69,Inputs!$C$94:$C$121,0))*(1+BL$7)^0.5</f>
        <v>0</v>
      </c>
      <c r="BM82" s="315">
        <f>INDEX(Inputs!BM$94:BM$121,MATCH($B69,Inputs!$C$94:$C$121,0))*(1+BM$7)^0.5</f>
        <v>0</v>
      </c>
      <c r="BN82" s="315">
        <f>INDEX(Inputs!BN$94:BN$121,MATCH($B69,Inputs!$C$94:$C$121,0))*(1+BN$7)^0.5</f>
        <v>0</v>
      </c>
      <c r="BO82" s="315">
        <f>INDEX(Inputs!BO$94:BO$121,MATCH($B69,Inputs!$C$94:$C$121,0))*(1+BO$7)^0.5</f>
        <v>0</v>
      </c>
      <c r="BP82" s="315">
        <f>INDEX(Inputs!BP$94:BP$121,MATCH($B69,Inputs!$C$94:$C$121,0))*(1+BP$7)^0.5</f>
        <v>0</v>
      </c>
      <c r="BQ82" s="315">
        <f>INDEX(Inputs!BQ$94:BQ$121,MATCH($B69,Inputs!$C$94:$C$121,0))*(1+BQ$7)^0.5</f>
        <v>0</v>
      </c>
      <c r="BR82" s="315">
        <f>INDEX(Inputs!BR$94:BR$121,MATCH($B69,Inputs!$C$94:$C$121,0))*(1+BR$7)^0.5</f>
        <v>0</v>
      </c>
      <c r="BS82" s="315">
        <f>INDEX(Inputs!BS$94:BS$121,MATCH($B69,Inputs!$C$94:$C$121,0))*(1+BS$7)^0.5</f>
        <v>0</v>
      </c>
      <c r="BT82" s="315">
        <f>INDEX(Inputs!BT$94:BT$121,MATCH($B69,Inputs!$C$94:$C$121,0))*(1+BT$7)^0.5</f>
        <v>0</v>
      </c>
      <c r="BU82" s="315">
        <f>INDEX(Inputs!BU$94:BU$121,MATCH($B69,Inputs!$C$94:$C$121,0))*(1+BU$7)^0.5</f>
        <v>0</v>
      </c>
      <c r="BV82" s="315">
        <f>INDEX(Inputs!BV$94:BV$121,MATCH($B69,Inputs!$C$94:$C$121,0))*(1+BV$7)^0.5</f>
        <v>0</v>
      </c>
      <c r="BW82" s="315">
        <f>INDEX(Inputs!BW$94:BW$121,MATCH($B69,Inputs!$C$94:$C$121,0))*(1+BW$7)^0.5</f>
        <v>0</v>
      </c>
      <c r="BX82" s="315">
        <f>INDEX(Inputs!BX$94:BX$121,MATCH($B69,Inputs!$C$94:$C$121,0))*(1+BX$7)^0.5</f>
        <v>0</v>
      </c>
      <c r="BY82" s="315">
        <f>INDEX(Inputs!BY$94:BY$121,MATCH($B69,Inputs!$C$94:$C$121,0))*(1+BY$7)^0.5</f>
        <v>0</v>
      </c>
      <c r="BZ82" s="315">
        <f>INDEX(Inputs!BZ$94:BZ$121,MATCH($B69,Inputs!$C$94:$C$121,0))*(1+BZ$7)^0.5</f>
        <v>0</v>
      </c>
      <c r="CA82" s="315">
        <f>INDEX(Inputs!CA$94:CA$121,MATCH($B69,Inputs!$C$94:$C$121,0))*(1+CA$7)^0.5</f>
        <v>0</v>
      </c>
      <c r="CB82" s="315">
        <f>INDEX(Inputs!CB$94:CB$121,MATCH($B69,Inputs!$C$94:$C$121,0))*(1+CB$7)^0.5</f>
        <v>0</v>
      </c>
      <c r="CC82" s="315">
        <f>INDEX(Inputs!CC$94:CC$121,MATCH($B69,Inputs!$C$94:$C$121,0))*(1+CC$7)^0.5</f>
        <v>0</v>
      </c>
      <c r="CD82" s="315">
        <f>INDEX(Inputs!CD$94:CD$121,MATCH($B69,Inputs!$C$94:$C$121,0))*(1+CD$7)^0.5</f>
        <v>0</v>
      </c>
      <c r="CE82" s="315">
        <f>INDEX(Inputs!CE$94:CE$121,MATCH($B69,Inputs!$C$94:$C$121,0))*(1+CE$7)^0.5</f>
        <v>0</v>
      </c>
      <c r="CF82" s="315">
        <f>INDEX(Inputs!CF$94:CF$121,MATCH($B69,Inputs!$C$94:$C$121,0))*(1+CF$7)^0.5</f>
        <v>0</v>
      </c>
    </row>
    <row r="83" spans="1:2018" ht="12.75" customHeight="1">
      <c r="D83" s="17" t="s">
        <v>10</v>
      </c>
      <c r="I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</row>
    <row r="84" spans="1:2018" s="101" customFormat="1" ht="12.75" customHeight="1">
      <c r="C84" s="245">
        <v>2015</v>
      </c>
      <c r="D84" s="105" t="s">
        <v>144</v>
      </c>
      <c r="E84" s="105" t="s">
        <v>197</v>
      </c>
      <c r="H84" s="187">
        <f>INDEX(Inputs!$N$260:$N$287,MATCH($B69,Inputs!$C$260:$C$287,0))/conv_2020_2015</f>
        <v>-2.3753230924448989E-4</v>
      </c>
      <c r="I84" s="176"/>
      <c r="J84" s="176">
        <f t="shared" ref="J84" si="204">IF($I71="n/a",0,IF(J$4&gt;second_reg_period,IF(J$4&lt;=$I71+$C84,$H84/($I71-5),IF(AND($H84&lt;&gt;0,I84=0,J$4=$C84+$I71+1),$H84,0)),0))</f>
        <v>0</v>
      </c>
      <c r="K84" s="176">
        <f t="shared" ref="K84" si="205">IF($I71="n/a",0,IF(K$4&gt;second_reg_period,IF(K$4&lt;=$I71+$C84,$H84/($I71-5),IF(AND($H84&lt;&gt;0,J84=0,K$4=$C84+$I71+1),$H84,0)),0))</f>
        <v>0</v>
      </c>
      <c r="L84" s="176">
        <f t="shared" ref="L84" si="206">IF($I71="n/a",0,IF(L$4&gt;second_reg_period,IF(L$4&lt;=$I71+$C84,$H84/($I71-5),IF(AND($H84&lt;&gt;0,K84=0,L$4=$C84+$I71+1),$H84,0)),0))</f>
        <v>0</v>
      </c>
      <c r="M84" s="176">
        <f t="shared" ref="M84" si="207">IF($I71="n/a",0,IF(M$4&gt;second_reg_period,IF(M$4&lt;=$I71+$C84,$H84/($I71-5),IF(AND($H84&lt;&gt;0,L84=0,M$4=$C84+$I71+1),$H84,0)),0))</f>
        <v>0</v>
      </c>
      <c r="N84" s="176">
        <f t="shared" ref="N84" si="208">IF($I71="n/a",0,IF(N$4&gt;second_reg_period,IF(N$4&lt;=$I71+$C84,$H84/($I71-5),IF(AND($H84&lt;&gt;0,M84=0,N$4=$C84+$I71+1),$H84,0)),0))</f>
        <v>0</v>
      </c>
      <c r="O84" s="176">
        <f t="shared" ref="O84" si="209">IF($I71="n/a",0,IF(O$4&gt;second_reg_period,IF(O$4&lt;=$I71+$C84,$H84/($I71-5),IF(AND($H84&lt;&gt;0,N84=0,O$4=$C84+$I71+1),$H84,0)),0))</f>
        <v>-5.9383077311122477E-6</v>
      </c>
      <c r="P84" s="176">
        <f t="shared" ref="P84" si="210">IF($I71="n/a",0,IF(P$4&gt;second_reg_period,IF(P$4&lt;=$I71+$C84,$H84/($I71-5),IF(AND($H84&lt;&gt;0,O84=0,P$4=$C84+$I71+1),$H84,0)),0))</f>
        <v>-5.9383077311122477E-6</v>
      </c>
      <c r="Q84" s="176">
        <f t="shared" ref="Q84" si="211">IF($I71="n/a",0,IF(Q$4&gt;second_reg_period,IF(Q$4&lt;=$I71+$C84,$H84/($I71-5),IF(AND($H84&lt;&gt;0,P84=0,Q$4=$C84+$I71+1),$H84,0)),0))</f>
        <v>-5.9383077311122477E-6</v>
      </c>
      <c r="R84" s="176">
        <f t="shared" ref="R84" si="212">IF($I71="n/a",0,IF(R$4&gt;second_reg_period,IF(R$4&lt;=$I71+$C84,$H84/($I71-5),IF(AND($H84&lt;&gt;0,Q84=0,R$4=$C84+$I71+1),$H84,0)),0))</f>
        <v>-5.9383077311122477E-6</v>
      </c>
      <c r="S84" s="176">
        <f t="shared" ref="S84" si="213">IF($I71="n/a",0,IF(S$4&gt;second_reg_period,IF(S$4&lt;=$I71+$C84,$H84/($I71-5),IF(AND($H84&lt;&gt;0,R84=0,S$4=$C84+$I71+1),$H84,0)),0))</f>
        <v>-5.9383077311122477E-6</v>
      </c>
      <c r="T84" s="176">
        <f t="shared" ref="T84" si="214">IF($I71="n/a",0,IF(T$4&gt;second_reg_period,IF(T$4&lt;=$I71+$C84,$H84/($I71-5),IF(AND($H84&lt;&gt;0,S84=0,T$4=$C84+$I71+1),$H84,0)),0))</f>
        <v>-5.9383077311122477E-6</v>
      </c>
      <c r="U84" s="176">
        <f t="shared" ref="U84" si="215">IF($I71="n/a",0,IF(U$4&gt;second_reg_period,IF(U$4&lt;=$I71+$C84,$H84/($I71-5),IF(AND($H84&lt;&gt;0,T84=0,U$4=$C84+$I71+1),$H84,0)),0))</f>
        <v>-5.9383077311122477E-6</v>
      </c>
      <c r="V84" s="176">
        <f t="shared" ref="V84" si="216">IF($I71="n/a",0,IF(V$4&gt;second_reg_period,IF(V$4&lt;=$I71+$C84,$H84/($I71-5),IF(AND($H84&lt;&gt;0,U84=0,V$4=$C84+$I71+1),$H84,0)),0))</f>
        <v>-5.9383077311122477E-6</v>
      </c>
      <c r="W84" s="176">
        <f t="shared" ref="W84" si="217">IF($I71="n/a",0,IF(W$4&gt;second_reg_period,IF(W$4&lt;=$I71+$C84,$H84/($I71-5),IF(AND($H84&lt;&gt;0,V84=0,W$4=$C84+$I71+1),$H84,0)),0))</f>
        <v>-5.9383077311122477E-6</v>
      </c>
      <c r="X84" s="176">
        <f t="shared" ref="X84" si="218">IF($I71="n/a",0,IF(X$4&gt;second_reg_period,IF(X$4&lt;=$I71+$C84,$H84/($I71-5),IF(AND($H84&lt;&gt;0,W84=0,X$4=$C84+$I71+1),$H84,0)),0))</f>
        <v>-5.9383077311122477E-6</v>
      </c>
      <c r="Y84" s="176">
        <f t="shared" ref="Y84" si="219">IF($I71="n/a",0,IF(Y$4&gt;second_reg_period,IF(Y$4&lt;=$I71+$C84,$H84/($I71-5),IF(AND($H84&lt;&gt;0,X84=0,Y$4=$C84+$I71+1),$H84,0)),0))</f>
        <v>-5.9383077311122477E-6</v>
      </c>
      <c r="Z84" s="176">
        <f t="shared" ref="Z84" si="220">IF($I71="n/a",0,IF(Z$4&gt;second_reg_period,IF(Z$4&lt;=$I71+$C84,$H84/($I71-5),IF(AND($H84&lt;&gt;0,Y84=0,Z$4=$C84+$I71+1),$H84,0)),0))</f>
        <v>-5.9383077311122477E-6</v>
      </c>
      <c r="AA84" s="176">
        <f t="shared" ref="AA84" si="221">IF($I71="n/a",0,IF(AA$4&gt;second_reg_period,IF(AA$4&lt;=$I71+$C84,$H84/($I71-5),IF(AND($H84&lt;&gt;0,Z84=0,AA$4=$C84+$I71+1),$H84,0)),0))</f>
        <v>-5.9383077311122477E-6</v>
      </c>
      <c r="AB84" s="176">
        <f t="shared" ref="AB84" si="222">IF($I71="n/a",0,IF(AB$4&gt;second_reg_period,IF(AB$4&lt;=$I71+$C84,$H84/($I71-5),IF(AND($H84&lt;&gt;0,AA84=0,AB$4=$C84+$I71+1),$H84,0)),0))</f>
        <v>-5.9383077311122477E-6</v>
      </c>
      <c r="AC84" s="176">
        <f t="shared" ref="AC84" si="223">IF($I71="n/a",0,IF(AC$4&gt;second_reg_period,IF(AC$4&lt;=$I71+$C84,$H84/($I71-5),IF(AND($H84&lt;&gt;0,AB84=0,AC$4=$C84+$I71+1),$H84,0)),0))</f>
        <v>-5.9383077311122477E-6</v>
      </c>
      <c r="AD84" s="176">
        <f t="shared" ref="AD84" si="224">IF($I71="n/a",0,IF(AD$4&gt;second_reg_period,IF(AD$4&lt;=$I71+$C84,$H84/($I71-5),IF(AND($H84&lt;&gt;0,AC84=0,AD$4=$C84+$I71+1),$H84,0)),0))</f>
        <v>-5.9383077311122477E-6</v>
      </c>
      <c r="AE84" s="176">
        <f t="shared" ref="AE84" si="225">IF($I71="n/a",0,IF(AE$4&gt;second_reg_period,IF(AE$4&lt;=$I71+$C84,$H84/($I71-5),IF(AND($H84&lt;&gt;0,AD84=0,AE$4=$C84+$I71+1),$H84,0)),0))</f>
        <v>-5.9383077311122477E-6</v>
      </c>
      <c r="AF84" s="176">
        <f t="shared" ref="AF84" si="226">IF($I71="n/a",0,IF(AF$4&gt;second_reg_period,IF(AF$4&lt;=$I71+$C84,$H84/($I71-5),IF(AND($H84&lt;&gt;0,AE84=0,AF$4=$C84+$I71+1),$H84,0)),0))</f>
        <v>-5.9383077311122477E-6</v>
      </c>
      <c r="AG84" s="176">
        <f t="shared" ref="AG84" si="227">IF($I71="n/a",0,IF(AG$4&gt;second_reg_period,IF(AG$4&lt;=$I71+$C84,$H84/($I71-5),IF(AND($H84&lt;&gt;0,AF84=0,AG$4=$C84+$I71+1),$H84,0)),0))</f>
        <v>-5.9383077311122477E-6</v>
      </c>
      <c r="AH84" s="176">
        <f t="shared" ref="AH84" si="228">IF($I71="n/a",0,IF(AH$4&gt;second_reg_period,IF(AH$4&lt;=$I71+$C84,$H84/($I71-5),IF(AND($H84&lt;&gt;0,AG84=0,AH$4=$C84+$I71+1),$H84,0)),0))</f>
        <v>-5.9383077311122477E-6</v>
      </c>
      <c r="AI84" s="176">
        <f t="shared" ref="AI84" si="229">IF($I71="n/a",0,IF(AI$4&gt;second_reg_period,IF(AI$4&lt;=$I71+$C84,$H84/($I71-5),IF(AND($H84&lt;&gt;0,AH84=0,AI$4=$C84+$I71+1),$H84,0)),0))</f>
        <v>-5.9383077311122477E-6</v>
      </c>
      <c r="AJ84" s="176">
        <f t="shared" ref="AJ84" si="230">IF($I71="n/a",0,IF(AJ$4&gt;second_reg_period,IF(AJ$4&lt;=$I71+$C84,$H84/($I71-5),IF(AND($H84&lt;&gt;0,AI84=0,AJ$4=$C84+$I71+1),$H84,0)),0))</f>
        <v>-5.9383077311122477E-6</v>
      </c>
      <c r="AK84" s="176">
        <f t="shared" ref="AK84" si="231">IF($I71="n/a",0,IF(AK$4&gt;second_reg_period,IF(AK$4&lt;=$I71+$C84,$H84/($I71-5),IF(AND($H84&lt;&gt;0,AJ84=0,AK$4=$C84+$I71+1),$H84,0)),0))</f>
        <v>-5.9383077311122477E-6</v>
      </c>
      <c r="AL84" s="176">
        <f t="shared" ref="AL84" si="232">IF($I71="n/a",0,IF(AL$4&gt;second_reg_period,IF(AL$4&lt;=$I71+$C84,$H84/($I71-5),IF(AND($H84&lt;&gt;0,AK84=0,AL$4=$C84+$I71+1),$H84,0)),0))</f>
        <v>-5.9383077311122477E-6</v>
      </c>
      <c r="AM84" s="176">
        <f t="shared" ref="AM84" si="233">IF($I71="n/a",0,IF(AM$4&gt;second_reg_period,IF(AM$4&lt;=$I71+$C84,$H84/($I71-5),IF(AND($H84&lt;&gt;0,AL84=0,AM$4=$C84+$I71+1),$H84,0)),0))</f>
        <v>-5.9383077311122477E-6</v>
      </c>
      <c r="AN84" s="176">
        <f t="shared" ref="AN84" si="234">IF($I71="n/a",0,IF(AN$4&gt;second_reg_period,IF(AN$4&lt;=$I71+$C84,$H84/($I71-5),IF(AND($H84&lt;&gt;0,AM84=0,AN$4=$C84+$I71+1),$H84,0)),0))</f>
        <v>-5.9383077311122477E-6</v>
      </c>
      <c r="AO84" s="176">
        <f t="shared" ref="AO84" si="235">IF($I71="n/a",0,IF(AO$4&gt;second_reg_period,IF(AO$4&lt;=$I71+$C84,$H84/($I71-5),IF(AND($H84&lt;&gt;0,AN84=0,AO$4=$C84+$I71+1),$H84,0)),0))</f>
        <v>-5.9383077311122477E-6</v>
      </c>
      <c r="AP84" s="176">
        <f t="shared" ref="AP84" si="236">IF($I71="n/a",0,IF(AP$4&gt;second_reg_period,IF(AP$4&lt;=$I71+$C84,$H84/($I71-5),IF(AND($H84&lt;&gt;0,AO84=0,AP$4=$C84+$I71+1),$H84,0)),0))</f>
        <v>-5.9383077311122477E-6</v>
      </c>
      <c r="AQ84" s="176">
        <f t="shared" ref="AQ84" si="237">IF($I71="n/a",0,IF(AQ$4&gt;second_reg_period,IF(AQ$4&lt;=$I71+$C84,$H84/($I71-5),IF(AND($H84&lt;&gt;0,AP84=0,AQ$4=$C84+$I71+1),$H84,0)),0))</f>
        <v>-5.9383077311122477E-6</v>
      </c>
      <c r="AR84" s="176">
        <f t="shared" ref="AR84" si="238">IF($I71="n/a",0,IF(AR$4&gt;second_reg_period,IF(AR$4&lt;=$I71+$C84,$H84/($I71-5),IF(AND($H84&lt;&gt;0,AQ84=0,AR$4=$C84+$I71+1),$H84,0)),0))</f>
        <v>-5.9383077311122477E-6</v>
      </c>
      <c r="AS84" s="176">
        <f t="shared" ref="AS84" si="239">IF($I71="n/a",0,IF(AS$4&gt;second_reg_period,IF(AS$4&lt;=$I71+$C84,$H84/($I71-5),IF(AND($H84&lt;&gt;0,AR84=0,AS$4=$C84+$I71+1),$H84,0)),0))</f>
        <v>-5.9383077311122477E-6</v>
      </c>
      <c r="AT84" s="176">
        <f t="shared" ref="AT84" si="240">IF($I71="n/a",0,IF(AT$4&gt;second_reg_period,IF(AT$4&lt;=$I71+$C84,$H84/($I71-5),IF(AND($H84&lt;&gt;0,AS84=0,AT$4=$C84+$I71+1),$H84,0)),0))</f>
        <v>-5.9383077311122477E-6</v>
      </c>
      <c r="AU84" s="176">
        <f t="shared" ref="AU84" si="241">IF($I71="n/a",0,IF(AU$4&gt;second_reg_period,IF(AU$4&lt;=$I71+$C84,$H84/($I71-5),IF(AND($H84&lt;&gt;0,AT84=0,AU$4=$C84+$I71+1),$H84,0)),0))</f>
        <v>-5.9383077311122477E-6</v>
      </c>
      <c r="AV84" s="176">
        <f t="shared" ref="AV84" si="242">IF($I71="n/a",0,IF(AV$4&gt;second_reg_period,IF(AV$4&lt;=$I71+$C84,$H84/($I71-5),IF(AND($H84&lt;&gt;0,AU84=0,AV$4=$C84+$I71+1),$H84,0)),0))</f>
        <v>-5.9383077311122477E-6</v>
      </c>
      <c r="AW84" s="176">
        <f t="shared" ref="AW84" si="243">IF($I71="n/a",0,IF(AW$4&gt;second_reg_period,IF(AW$4&lt;=$I71+$C84,$H84/($I71-5),IF(AND($H84&lt;&gt;0,AV84=0,AW$4=$C84+$I71+1),$H84,0)),0))</f>
        <v>-5.9383077311122477E-6</v>
      </c>
      <c r="AX84" s="176">
        <f t="shared" ref="AX84" si="244">IF($I71="n/a",0,IF(AX$4&gt;second_reg_period,IF(AX$4&lt;=$I71+$C84,$H84/($I71-5),IF(AND($H84&lt;&gt;0,AW84=0,AX$4=$C84+$I71+1),$H84,0)),0))</f>
        <v>-5.9383077311122477E-6</v>
      </c>
      <c r="AY84" s="176">
        <f t="shared" ref="AY84" si="245">IF($I71="n/a",0,IF(AY$4&gt;second_reg_period,IF(AY$4&lt;=$I71+$C84,$H84/($I71-5),IF(AND($H84&lt;&gt;0,AX84=0,AY$4=$C84+$I71+1),$H84,0)),0))</f>
        <v>-5.9383077311122477E-6</v>
      </c>
      <c r="AZ84" s="176">
        <f t="shared" ref="AZ84" si="246">IF($I71="n/a",0,IF(AZ$4&gt;second_reg_period,IF(AZ$4&lt;=$I71+$C84,$H84/($I71-5),IF(AND($H84&lt;&gt;0,AY84=0,AZ$4=$C84+$I71+1),$H84,0)),0))</f>
        <v>-5.9383077311122477E-6</v>
      </c>
      <c r="BA84" s="176">
        <f t="shared" ref="BA84" si="247">IF($I71="n/a",0,IF(BA$4&gt;second_reg_period,IF(BA$4&lt;=$I71+$C84,$H84/($I71-5),IF(AND($H84&lt;&gt;0,AZ84=0,BA$4=$C84+$I71+1),$H84,0)),0))</f>
        <v>-5.9383077311122477E-6</v>
      </c>
      <c r="BB84" s="176">
        <f t="shared" ref="BB84" si="248">IF($I71="n/a",0,IF(BB$4&gt;second_reg_period,IF(BB$4&lt;=$I71+$C84,$H84/($I71-5),IF(AND($H84&lt;&gt;0,BA84=0,BB$4=$C84+$I71+1),$H84,0)),0))</f>
        <v>-5.9383077311122477E-6</v>
      </c>
      <c r="BC84" s="176">
        <f t="shared" ref="BC84" si="249">IF($I71="n/a",0,IF(BC$4&gt;second_reg_period,IF(BC$4&lt;=$I71+$C84,$H84/($I71-5),IF(AND($H84&lt;&gt;0,BB84=0,BC$4=$C84+$I71+1),$H84,0)),0))</f>
        <v>0</v>
      </c>
      <c r="BD84" s="176">
        <f t="shared" ref="BD84" si="250">IF($I71="n/a",0,IF(BD$4&gt;second_reg_period,IF(BD$4&lt;=$I71+$C84,$H84/($I71-5),IF(AND($H84&lt;&gt;0,BC84=0,BD$4=$C84+$I71+1),$H84,0)),0))</f>
        <v>0</v>
      </c>
      <c r="BE84" s="176">
        <f t="shared" ref="BE84" si="251">IF($I71="n/a",0,IF(BE$4&gt;second_reg_period,IF(BE$4&lt;=$I71+$C84,$H84/($I71-5),IF(AND($H84&lt;&gt;0,BD84=0,BE$4=$C84+$I71+1),$H84,0)),0))</f>
        <v>0</v>
      </c>
      <c r="BF84" s="176">
        <f t="shared" ref="BF84" si="252">IF($I71="n/a",0,IF(BF$4&gt;second_reg_period,IF(BF$4&lt;=$I71+$C84,$H84/($I71-5),IF(AND($H84&lt;&gt;0,BE84=0,BF$4=$C84+$I71+1),$H84,0)),0))</f>
        <v>0</v>
      </c>
      <c r="BG84" s="176">
        <f t="shared" ref="BG84" si="253">IF($I71="n/a",0,IF(BG$4&gt;second_reg_period,IF(BG$4&lt;=$I71+$C84,$H84/($I71-5),IF(AND($H84&lt;&gt;0,BF84=0,BG$4=$C84+$I71+1),$H84,0)),0))</f>
        <v>0</v>
      </c>
      <c r="BH84" s="176">
        <f t="shared" ref="BH84" si="254">IF($I71="n/a",0,IF(BH$4&gt;second_reg_period,IF(BH$4&lt;=$I71+$C84,$H84/($I71-5),IF(AND($H84&lt;&gt;0,BG84=0,BH$4=$C84+$I71+1),$H84,0)),0))</f>
        <v>0</v>
      </c>
      <c r="BI84" s="176">
        <f t="shared" ref="BI84" si="255">IF($I71="n/a",0,IF(BI$4&gt;second_reg_period,IF(BI$4&lt;=$I71+$C84,$H84/($I71-5),IF(AND($H84&lt;&gt;0,BH84=0,BI$4=$C84+$I71+1),$H84,0)),0))</f>
        <v>0</v>
      </c>
      <c r="BJ84" s="176">
        <f t="shared" ref="BJ84" si="256">IF($I71="n/a",0,IF(BJ$4&gt;second_reg_period,IF(BJ$4&lt;=$I71+$C84,$H84/($I71-5),IF(AND($H84&lt;&gt;0,BI84=0,BJ$4=$C84+$I71+1),$H84,0)),0))</f>
        <v>0</v>
      </c>
      <c r="BK84" s="176">
        <f t="shared" ref="BK84" si="257">IF($I71="n/a",0,IF(BK$4&gt;second_reg_period,IF(BK$4&lt;=$I71+$C84,$H84/($I71-5),IF(AND($H84&lt;&gt;0,BJ84=0,BK$4=$C84+$I71+1),$H84,0)),0))</f>
        <v>0</v>
      </c>
      <c r="BL84" s="176">
        <f t="shared" ref="BL84" si="258">IF($I71="n/a",0,IF(BL$4&gt;second_reg_period,IF(BL$4&lt;=$I71+$C84,$H84/($I71-5),IF(AND($H84&lt;&gt;0,BK84=0,BL$4=$C84+$I71+1),$H84,0)),0))</f>
        <v>0</v>
      </c>
      <c r="BM84" s="176">
        <f t="shared" ref="BM84" si="259">IF($I71="n/a",0,IF(BM$4&gt;second_reg_period,IF(BM$4&lt;=$I71+$C84,$H84/($I71-5),IF(AND($H84&lt;&gt;0,BL84=0,BM$4=$C84+$I71+1),$H84,0)),0))</f>
        <v>0</v>
      </c>
      <c r="BN84" s="176">
        <f t="shared" ref="BN84" si="260">IF($I71="n/a",0,IF(BN$4&gt;second_reg_period,IF(BN$4&lt;=$I71+$C84,$H84/($I71-5),IF(AND($H84&lt;&gt;0,BM84=0,BN$4=$C84+$I71+1),$H84,0)),0))</f>
        <v>0</v>
      </c>
      <c r="BO84" s="176">
        <f t="shared" ref="BO84" si="261">IF($I71="n/a",0,IF(BO$4&gt;second_reg_period,IF(BO$4&lt;=$I71+$C84,$H84/($I71-5),IF(AND($H84&lt;&gt;0,BN84=0,BO$4=$C84+$I71+1),$H84,0)),0))</f>
        <v>0</v>
      </c>
      <c r="BP84" s="176">
        <f t="shared" ref="BP84" si="262">IF($I71="n/a",0,IF(BP$4&gt;second_reg_period,IF(BP$4&lt;=$I71+$C84,$H84/($I71-5),IF(AND($H84&lt;&gt;0,BO84=0,BP$4=$C84+$I71+1),$H84,0)),0))</f>
        <v>0</v>
      </c>
      <c r="BQ84" s="176">
        <f t="shared" ref="BQ84" si="263">IF($I71="n/a",0,IF(BQ$4&gt;second_reg_period,IF(BQ$4&lt;=$I71+$C84,$H84/($I71-5),IF(AND($H84&lt;&gt;0,BP84=0,BQ$4=$C84+$I71+1),$H84,0)),0))</f>
        <v>0</v>
      </c>
      <c r="BR84" s="176">
        <f t="shared" ref="BR84" si="264">IF($I71="n/a",0,IF(BR$4&gt;second_reg_period,IF(BR$4&lt;=$I71+$C84,$H84/($I71-5),IF(AND($H84&lt;&gt;0,BQ84=0,BR$4=$C84+$I71+1),$H84,0)),0))</f>
        <v>0</v>
      </c>
      <c r="BS84" s="176">
        <f t="shared" ref="BS84" si="265">IF($I71="n/a",0,IF(BS$4&gt;second_reg_period,IF(BS$4&lt;=$I71+$C84,$H84/($I71-5),IF(AND($H84&lt;&gt;0,BR84=0,BS$4=$C84+$I71+1),$H84,0)),0))</f>
        <v>0</v>
      </c>
      <c r="BT84" s="176">
        <f t="shared" ref="BT84" si="266">IF($I71="n/a",0,IF(BT$4&gt;second_reg_period,IF(BT$4&lt;=$I71+$C84,$H84/($I71-5),IF(AND($H84&lt;&gt;0,BS84=0,BT$4=$C84+$I71+1),$H84,0)),0))</f>
        <v>0</v>
      </c>
      <c r="BU84" s="176">
        <f t="shared" ref="BU84" si="267">IF($I71="n/a",0,IF(BU$4&gt;second_reg_period,IF(BU$4&lt;=$I71+$C84,$H84/($I71-5),IF(AND($H84&lt;&gt;0,BT84=0,BU$4=$C84+$I71+1),$H84,0)),0))</f>
        <v>0</v>
      </c>
      <c r="BV84" s="176">
        <f t="shared" ref="BV84" si="268">IF($I71="n/a",0,IF(BV$4&gt;second_reg_period,IF(BV$4&lt;=$I71+$C84,$H84/($I71-5),IF(AND($H84&lt;&gt;0,BU84=0,BV$4=$C84+$I71+1),$H84,0)),0))</f>
        <v>0</v>
      </c>
      <c r="BW84" s="176">
        <f t="shared" ref="BW84" si="269">IF($I71="n/a",0,IF(BW$4&gt;second_reg_period,IF(BW$4&lt;=$I71+$C84,$H84/($I71-5),IF(AND($H84&lt;&gt;0,BV84=0,BW$4=$C84+$I71+1),$H84,0)),0))</f>
        <v>0</v>
      </c>
      <c r="BX84" s="176">
        <f t="shared" ref="BX84" si="270">IF($I71="n/a",0,IF(BX$4&gt;second_reg_period,IF(BX$4&lt;=$I71+$C84,$H84/($I71-5),IF(AND($H84&lt;&gt;0,BW84=0,BX$4=$C84+$I71+1),$H84,0)),0))</f>
        <v>0</v>
      </c>
      <c r="BY84" s="176">
        <f t="shared" ref="BY84" si="271">IF($I71="n/a",0,IF(BY$4&gt;second_reg_period,IF(BY$4&lt;=$I71+$C84,$H84/($I71-5),IF(AND($H84&lt;&gt;0,BX84=0,BY$4=$C84+$I71+1),$H84,0)),0))</f>
        <v>0</v>
      </c>
      <c r="BZ84" s="176">
        <f t="shared" ref="BZ84" si="272">IF($I71="n/a",0,IF(BZ$4&gt;second_reg_period,IF(BZ$4&lt;=$I71+$C84,$H84/($I71-5),IF(AND($H84&lt;&gt;0,BY84=0,BZ$4=$C84+$I71+1),$H84,0)),0))</f>
        <v>0</v>
      </c>
      <c r="CA84" s="176">
        <f t="shared" ref="CA84" si="273">IF($I71="n/a",0,IF(CA$4&gt;second_reg_period,IF(CA$4&lt;=$I71+$C84,$H84/($I71-5),IF(AND($H84&lt;&gt;0,BZ84=0,CA$4=$C84+$I71+1),$H84,0)),0))</f>
        <v>0</v>
      </c>
      <c r="CB84" s="176">
        <f t="shared" ref="CB84" si="274">IF($I71="n/a",0,IF(CB$4&gt;second_reg_period,IF(CB$4&lt;=$I71+$C84,$H84/($I71-5),IF(AND($H84&lt;&gt;0,CA84=0,CB$4=$C84+$I71+1),$H84,0)),0))</f>
        <v>0</v>
      </c>
      <c r="CC84" s="176">
        <f t="shared" ref="CC84" si="275">IF($I71="n/a",0,IF(CC$4&gt;second_reg_period,IF(CC$4&lt;=$I71+$C84,$H84/($I71-5),IF(AND($H84&lt;&gt;0,CB84=0,CC$4=$C84+$I71+1),$H84,0)),0))</f>
        <v>0</v>
      </c>
      <c r="CD84" s="176">
        <f t="shared" ref="CD84" si="276">IF($I71="n/a",0,IF(CD$4&gt;second_reg_period,IF(CD$4&lt;=$I71+$C84,$H84/($I71-5),IF(AND($H84&lt;&gt;0,CC84=0,CD$4=$C84+$I71+1),$H84,0)),0))</f>
        <v>0</v>
      </c>
      <c r="CE84" s="176">
        <f t="shared" ref="CE84" si="277">IF($I71="n/a",0,IF(CE$4&gt;second_reg_period,IF(CE$4&lt;=$I71+$C84,$H84/($I71-5),IF(AND($H84&lt;&gt;0,CD84=0,CE$4=$C84+$I71+1),$H84,0)),0))</f>
        <v>0</v>
      </c>
      <c r="CF84" s="176">
        <f t="shared" ref="CF84" si="278">IF($I71="n/a",0,IF(CF$4&gt;second_reg_period,IF(CF$4&lt;=$I71+$C84,$H84/($I71-5),IF(AND($H84&lt;&gt;0,CE84=0,CF$4=$C84+$I71+1),$H84,0)),0))</f>
        <v>0</v>
      </c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58"/>
      <c r="EH84" s="158"/>
      <c r="EI84" s="158"/>
      <c r="EJ84" s="158"/>
      <c r="EK84" s="158"/>
      <c r="EL84" s="158"/>
      <c r="EM84" s="158"/>
      <c r="EN84" s="158"/>
      <c r="EO84" s="158"/>
      <c r="EP84" s="158"/>
      <c r="EQ84" s="158"/>
      <c r="ER84" s="158"/>
      <c r="ES84" s="158"/>
      <c r="ET84" s="158"/>
      <c r="EU84" s="158"/>
      <c r="EV84" s="158"/>
      <c r="EW84" s="158"/>
      <c r="EX84" s="158"/>
      <c r="EY84" s="158"/>
      <c r="EZ84" s="158"/>
      <c r="FA84" s="158"/>
      <c r="FB84" s="158"/>
      <c r="FC84" s="158"/>
      <c r="FD84" s="158"/>
      <c r="FE84" s="158"/>
      <c r="FF84" s="158"/>
      <c r="FG84" s="158"/>
      <c r="FH84" s="158"/>
      <c r="FI84" s="158"/>
      <c r="FJ84" s="158"/>
      <c r="FK84" s="158"/>
      <c r="FL84" s="158"/>
      <c r="FM84" s="158"/>
      <c r="FN84" s="158"/>
      <c r="FO84" s="158"/>
      <c r="FP84" s="158"/>
      <c r="FQ84" s="158"/>
      <c r="FR84" s="158"/>
      <c r="FS84" s="158"/>
      <c r="FT84" s="158"/>
      <c r="FU84" s="158"/>
      <c r="FV84" s="158"/>
      <c r="FW84" s="158"/>
      <c r="FX84" s="158"/>
      <c r="FY84" s="158"/>
      <c r="FZ84" s="158"/>
      <c r="GA84" s="158"/>
      <c r="GB84" s="158"/>
      <c r="GC84" s="158"/>
      <c r="GD84" s="158"/>
      <c r="GE84" s="158"/>
      <c r="GF84" s="158"/>
      <c r="GG84" s="158"/>
      <c r="GH84" s="158"/>
      <c r="GI84" s="158"/>
      <c r="GJ84" s="158"/>
      <c r="GK84" s="158"/>
      <c r="GL84" s="158"/>
      <c r="GM84" s="158"/>
      <c r="GN84" s="158"/>
      <c r="GO84" s="158"/>
      <c r="GP84" s="158"/>
      <c r="GQ84" s="158"/>
      <c r="GR84" s="158"/>
      <c r="GS84" s="158"/>
      <c r="GT84" s="158"/>
      <c r="GU84" s="158"/>
      <c r="GV84" s="158"/>
      <c r="GW84" s="158"/>
      <c r="GX84" s="158"/>
      <c r="GY84" s="158"/>
      <c r="GZ84" s="158"/>
      <c r="HA84" s="158"/>
      <c r="HB84" s="158"/>
      <c r="HC84" s="158"/>
      <c r="HD84" s="158"/>
      <c r="HE84" s="158"/>
      <c r="HF84" s="158"/>
      <c r="HG84" s="158"/>
      <c r="HH84" s="158"/>
      <c r="HI84" s="158"/>
      <c r="HJ84" s="158"/>
      <c r="HK84" s="158"/>
      <c r="HL84" s="158"/>
      <c r="HM84" s="158"/>
      <c r="HN84" s="158"/>
      <c r="HO84" s="158"/>
      <c r="HP84" s="158"/>
      <c r="HQ84" s="158"/>
      <c r="HR84" s="158"/>
      <c r="HS84" s="158"/>
      <c r="HT84" s="158"/>
      <c r="HU84" s="158"/>
      <c r="HV84" s="158"/>
      <c r="HW84" s="158"/>
      <c r="HX84" s="158"/>
      <c r="HY84" s="158"/>
      <c r="HZ84" s="158"/>
      <c r="IA84" s="158"/>
      <c r="IB84" s="158"/>
      <c r="IC84" s="158"/>
      <c r="ID84" s="158"/>
      <c r="IE84" s="158"/>
      <c r="IF84" s="158"/>
      <c r="IG84" s="158"/>
      <c r="IH84" s="158"/>
      <c r="II84" s="158"/>
      <c r="IJ84" s="158"/>
      <c r="IK84" s="158"/>
      <c r="IL84" s="158"/>
      <c r="IM84" s="158"/>
      <c r="IN84" s="158"/>
      <c r="IO84" s="158"/>
      <c r="IP84" s="158"/>
      <c r="IQ84" s="158"/>
      <c r="IR84" s="158"/>
      <c r="IS84" s="158"/>
      <c r="IT84" s="158"/>
      <c r="IU84" s="158"/>
      <c r="IV84" s="158"/>
      <c r="IW84" s="158"/>
      <c r="IX84" s="158"/>
      <c r="IY84" s="158"/>
      <c r="IZ84" s="158"/>
      <c r="JA84" s="158"/>
      <c r="JB84" s="158"/>
      <c r="JC84" s="158"/>
      <c r="JD84" s="158"/>
      <c r="JE84" s="158"/>
      <c r="JF84" s="158"/>
      <c r="JG84" s="158"/>
      <c r="JH84" s="158"/>
      <c r="JI84" s="158"/>
      <c r="JJ84" s="158"/>
      <c r="JK84" s="158"/>
      <c r="JL84" s="158"/>
      <c r="JM84" s="158"/>
      <c r="JN84" s="158"/>
      <c r="JO84" s="158"/>
      <c r="JP84" s="158"/>
      <c r="JQ84" s="158"/>
      <c r="JR84" s="158"/>
      <c r="JS84" s="158"/>
      <c r="JT84" s="158"/>
      <c r="JU84" s="158"/>
      <c r="JV84" s="158"/>
      <c r="JW84" s="158"/>
      <c r="JX84" s="158"/>
      <c r="JY84" s="158"/>
      <c r="JZ84" s="158"/>
      <c r="KA84" s="158"/>
      <c r="KB84" s="158"/>
      <c r="KC84" s="158"/>
      <c r="KD84" s="158"/>
      <c r="KE84" s="158"/>
      <c r="KF84" s="158"/>
      <c r="KG84" s="158"/>
      <c r="KH84" s="158"/>
      <c r="KI84" s="158"/>
      <c r="KJ84" s="158"/>
      <c r="KK84" s="158"/>
      <c r="KL84" s="158"/>
      <c r="KM84" s="158"/>
      <c r="KN84" s="158"/>
      <c r="KO84" s="158"/>
      <c r="KP84" s="158"/>
      <c r="KQ84" s="158"/>
      <c r="KR84" s="158"/>
      <c r="KS84" s="158"/>
      <c r="KT84" s="158"/>
      <c r="KU84" s="158"/>
      <c r="KV84" s="158"/>
      <c r="KW84" s="158"/>
      <c r="KX84" s="158"/>
      <c r="KY84" s="158"/>
      <c r="KZ84" s="158"/>
      <c r="LA84" s="158"/>
      <c r="LB84" s="158"/>
      <c r="LC84" s="158"/>
      <c r="LD84" s="158"/>
      <c r="LE84" s="158"/>
      <c r="LF84" s="158"/>
      <c r="LG84" s="158"/>
      <c r="LH84" s="158"/>
      <c r="LI84" s="158"/>
      <c r="LJ84" s="158"/>
      <c r="LK84" s="158"/>
      <c r="LL84" s="158"/>
      <c r="LM84" s="158"/>
      <c r="LN84" s="158"/>
      <c r="LO84" s="158"/>
      <c r="LP84" s="158"/>
      <c r="LQ84" s="158"/>
      <c r="LR84" s="158"/>
      <c r="LS84" s="158"/>
      <c r="LT84" s="158"/>
      <c r="LU84" s="158"/>
      <c r="LV84" s="158"/>
      <c r="LW84" s="158"/>
      <c r="LX84" s="158"/>
      <c r="LY84" s="158"/>
      <c r="LZ84" s="158"/>
      <c r="MA84" s="158"/>
      <c r="MB84" s="158"/>
      <c r="MC84" s="158"/>
      <c r="MD84" s="158"/>
      <c r="ME84" s="158"/>
      <c r="MF84" s="158"/>
      <c r="MG84" s="158"/>
      <c r="MH84" s="158"/>
      <c r="MI84" s="158"/>
      <c r="MJ84" s="158"/>
      <c r="MK84" s="158"/>
      <c r="ML84" s="158"/>
      <c r="MM84" s="158"/>
      <c r="MN84" s="158"/>
      <c r="MO84" s="158"/>
      <c r="MP84" s="158"/>
      <c r="MQ84" s="158"/>
      <c r="MR84" s="158"/>
      <c r="MS84" s="158"/>
      <c r="MT84" s="158"/>
      <c r="MU84" s="158"/>
      <c r="MV84" s="158"/>
      <c r="MW84" s="158"/>
      <c r="MX84" s="158"/>
      <c r="MY84" s="158"/>
      <c r="MZ84" s="158"/>
      <c r="NA84" s="158"/>
      <c r="NB84" s="158"/>
      <c r="NC84" s="158"/>
      <c r="ND84" s="158"/>
      <c r="NE84" s="158"/>
      <c r="NF84" s="158"/>
      <c r="NG84" s="158"/>
      <c r="NH84" s="158"/>
      <c r="NI84" s="158"/>
      <c r="NJ84" s="158"/>
      <c r="NK84" s="158"/>
      <c r="NL84" s="158"/>
      <c r="NM84" s="158"/>
      <c r="NN84" s="158"/>
      <c r="NO84" s="158"/>
      <c r="NP84" s="158"/>
      <c r="NQ84" s="158"/>
      <c r="NR84" s="158"/>
      <c r="NS84" s="158"/>
      <c r="NT84" s="158"/>
      <c r="NU84" s="158"/>
      <c r="NV84" s="158"/>
      <c r="NW84" s="158"/>
      <c r="NX84" s="158"/>
      <c r="NY84" s="158"/>
      <c r="NZ84" s="158"/>
      <c r="OA84" s="158"/>
      <c r="OB84" s="158"/>
      <c r="OC84" s="158"/>
      <c r="OD84" s="158"/>
      <c r="OE84" s="158"/>
      <c r="OF84" s="158"/>
      <c r="OG84" s="158"/>
      <c r="OH84" s="158"/>
      <c r="OI84" s="158"/>
      <c r="OJ84" s="158"/>
      <c r="OK84" s="158"/>
      <c r="OL84" s="158"/>
      <c r="OM84" s="158"/>
      <c r="ON84" s="158"/>
      <c r="OO84" s="158"/>
      <c r="OP84" s="158"/>
      <c r="OQ84" s="158"/>
      <c r="OR84" s="158"/>
      <c r="OS84" s="158"/>
      <c r="OT84" s="158"/>
      <c r="OU84" s="158"/>
      <c r="OV84" s="158"/>
      <c r="OW84" s="158"/>
      <c r="OX84" s="158"/>
      <c r="OY84" s="158"/>
      <c r="OZ84" s="158"/>
      <c r="PA84" s="158"/>
      <c r="PB84" s="158"/>
      <c r="PC84" s="158"/>
      <c r="PD84" s="158"/>
      <c r="PE84" s="158"/>
      <c r="PF84" s="158"/>
      <c r="PG84" s="158"/>
      <c r="PH84" s="158"/>
      <c r="PI84" s="158"/>
      <c r="PJ84" s="158"/>
      <c r="PK84" s="158"/>
      <c r="PL84" s="158"/>
      <c r="PM84" s="158"/>
      <c r="PN84" s="158"/>
      <c r="PO84" s="158"/>
      <c r="PP84" s="158"/>
      <c r="PQ84" s="158"/>
      <c r="PR84" s="158"/>
      <c r="PS84" s="158"/>
      <c r="PT84" s="158"/>
      <c r="PU84" s="158"/>
      <c r="PV84" s="158"/>
      <c r="PW84" s="158"/>
      <c r="PX84" s="158"/>
      <c r="PY84" s="158"/>
      <c r="PZ84" s="158"/>
      <c r="QA84" s="158"/>
      <c r="QB84" s="158"/>
      <c r="QC84" s="158"/>
      <c r="QD84" s="158"/>
      <c r="QE84" s="158"/>
      <c r="QF84" s="158"/>
      <c r="QG84" s="158"/>
      <c r="QH84" s="158"/>
      <c r="QI84" s="158"/>
      <c r="QJ84" s="158"/>
      <c r="QK84" s="158"/>
      <c r="QL84" s="158"/>
      <c r="QM84" s="158"/>
      <c r="QN84" s="158"/>
      <c r="QO84" s="158"/>
      <c r="QP84" s="158"/>
      <c r="QQ84" s="158"/>
      <c r="QR84" s="158"/>
      <c r="QS84" s="158"/>
      <c r="QT84" s="158"/>
      <c r="QU84" s="158"/>
      <c r="QV84" s="158"/>
      <c r="QW84" s="158"/>
      <c r="QX84" s="158"/>
      <c r="QY84" s="158"/>
      <c r="QZ84" s="158"/>
      <c r="RA84" s="158"/>
      <c r="RB84" s="158"/>
      <c r="RC84" s="158"/>
      <c r="RD84" s="158"/>
      <c r="RE84" s="158"/>
      <c r="RF84" s="158"/>
      <c r="RG84" s="158"/>
      <c r="RH84" s="158"/>
      <c r="RI84" s="158"/>
      <c r="RJ84" s="158"/>
      <c r="RK84" s="158"/>
      <c r="RL84" s="158"/>
      <c r="RM84" s="158"/>
      <c r="RN84" s="158"/>
      <c r="RO84" s="158"/>
      <c r="RP84" s="158"/>
      <c r="RQ84" s="158"/>
      <c r="RR84" s="158"/>
      <c r="RS84" s="158"/>
      <c r="RT84" s="158"/>
      <c r="RU84" s="158"/>
      <c r="RV84" s="158"/>
      <c r="RW84" s="158"/>
      <c r="RX84" s="158"/>
      <c r="RY84" s="158"/>
      <c r="RZ84" s="158"/>
      <c r="SA84" s="158"/>
      <c r="SB84" s="158"/>
      <c r="SC84" s="158"/>
      <c r="SD84" s="158"/>
      <c r="SE84" s="158"/>
      <c r="SF84" s="158"/>
      <c r="SG84" s="158"/>
      <c r="SH84" s="158"/>
      <c r="SI84" s="158"/>
      <c r="SJ84" s="158"/>
      <c r="SK84" s="158"/>
      <c r="SL84" s="158"/>
      <c r="SM84" s="158"/>
      <c r="SN84" s="158"/>
      <c r="SO84" s="158"/>
      <c r="SP84" s="158"/>
      <c r="SQ84" s="158"/>
      <c r="SR84" s="158"/>
      <c r="SS84" s="158"/>
      <c r="ST84" s="158"/>
      <c r="SU84" s="158"/>
      <c r="SV84" s="158"/>
      <c r="SW84" s="158"/>
      <c r="SX84" s="158"/>
      <c r="SY84" s="158"/>
      <c r="SZ84" s="158"/>
      <c r="TA84" s="158"/>
      <c r="TB84" s="158"/>
      <c r="TC84" s="158"/>
      <c r="TD84" s="158"/>
      <c r="TE84" s="158"/>
      <c r="TF84" s="158"/>
      <c r="TG84" s="158"/>
      <c r="TH84" s="158"/>
      <c r="TI84" s="158"/>
      <c r="TJ84" s="158"/>
      <c r="TK84" s="158"/>
      <c r="TL84" s="158"/>
      <c r="TM84" s="158"/>
      <c r="TN84" s="158"/>
      <c r="TO84" s="158"/>
      <c r="TP84" s="158"/>
      <c r="TQ84" s="158"/>
      <c r="TR84" s="158"/>
      <c r="TS84" s="158"/>
      <c r="TT84" s="158"/>
      <c r="TU84" s="158"/>
      <c r="TV84" s="158"/>
      <c r="TW84" s="158"/>
      <c r="TX84" s="158"/>
      <c r="TY84" s="158"/>
      <c r="TZ84" s="158"/>
      <c r="UA84" s="158"/>
      <c r="UB84" s="158"/>
      <c r="UC84" s="158"/>
      <c r="UD84" s="158"/>
      <c r="UE84" s="158"/>
      <c r="UF84" s="158"/>
      <c r="UG84" s="158"/>
      <c r="UH84" s="158"/>
      <c r="UI84" s="158"/>
      <c r="UJ84" s="158"/>
      <c r="UK84" s="158"/>
      <c r="UL84" s="158"/>
      <c r="UM84" s="158"/>
      <c r="UN84" s="158"/>
      <c r="UO84" s="158"/>
      <c r="UP84" s="158"/>
      <c r="UQ84" s="158"/>
      <c r="UR84" s="158"/>
      <c r="US84" s="158"/>
      <c r="UT84" s="158"/>
      <c r="UU84" s="158"/>
      <c r="UV84" s="158"/>
      <c r="UW84" s="158"/>
      <c r="UX84" s="158"/>
      <c r="UY84" s="158"/>
      <c r="UZ84" s="158"/>
      <c r="VA84" s="158"/>
      <c r="VB84" s="158"/>
      <c r="VC84" s="158"/>
      <c r="VD84" s="158"/>
      <c r="VE84" s="158"/>
      <c r="VF84" s="158"/>
      <c r="VG84" s="158"/>
      <c r="VH84" s="158"/>
      <c r="VI84" s="158"/>
      <c r="VJ84" s="158"/>
      <c r="VK84" s="158"/>
      <c r="VL84" s="158"/>
      <c r="VM84" s="158"/>
      <c r="VN84" s="158"/>
      <c r="VO84" s="158"/>
      <c r="VP84" s="158"/>
      <c r="VQ84" s="158"/>
      <c r="VR84" s="158"/>
      <c r="VS84" s="158"/>
      <c r="VT84" s="158"/>
      <c r="VU84" s="158"/>
      <c r="VV84" s="158"/>
      <c r="VW84" s="158"/>
      <c r="VX84" s="158"/>
      <c r="VY84" s="158"/>
      <c r="VZ84" s="158"/>
      <c r="WA84" s="158"/>
      <c r="WB84" s="158"/>
      <c r="WC84" s="158"/>
      <c r="WD84" s="158"/>
      <c r="WE84" s="158"/>
      <c r="WF84" s="158"/>
      <c r="WG84" s="158"/>
      <c r="WH84" s="158"/>
      <c r="WI84" s="158"/>
      <c r="WJ84" s="158"/>
      <c r="WK84" s="158"/>
      <c r="WL84" s="158"/>
      <c r="WM84" s="158"/>
      <c r="WN84" s="158"/>
      <c r="WO84" s="158"/>
      <c r="WP84" s="158"/>
      <c r="WQ84" s="158"/>
      <c r="WR84" s="158"/>
      <c r="WS84" s="158"/>
      <c r="WT84" s="158"/>
      <c r="WU84" s="158"/>
      <c r="WV84" s="158"/>
      <c r="WW84" s="158"/>
      <c r="WX84" s="158"/>
      <c r="WY84" s="158"/>
      <c r="WZ84" s="158"/>
      <c r="XA84" s="158"/>
      <c r="XB84" s="158"/>
      <c r="XC84" s="158"/>
      <c r="XD84" s="158"/>
      <c r="XE84" s="158"/>
      <c r="XF84" s="158"/>
      <c r="XG84" s="158"/>
      <c r="XH84" s="158"/>
      <c r="XI84" s="158"/>
      <c r="XJ84" s="158"/>
      <c r="XK84" s="158"/>
      <c r="XL84" s="158"/>
      <c r="XM84" s="158"/>
      <c r="XN84" s="158"/>
      <c r="XO84" s="158"/>
      <c r="XP84" s="158"/>
      <c r="XQ84" s="158"/>
      <c r="XR84" s="158"/>
      <c r="XS84" s="158"/>
      <c r="XT84" s="158"/>
      <c r="XU84" s="158"/>
      <c r="XV84" s="158"/>
      <c r="XW84" s="158"/>
      <c r="XX84" s="158"/>
      <c r="XY84" s="158"/>
      <c r="XZ84" s="158"/>
      <c r="YA84" s="158"/>
      <c r="YB84" s="158"/>
      <c r="YC84" s="158"/>
      <c r="YD84" s="158"/>
      <c r="YE84" s="158"/>
      <c r="YF84" s="158"/>
      <c r="YG84" s="158"/>
      <c r="YH84" s="158"/>
      <c r="YI84" s="158"/>
      <c r="YJ84" s="158"/>
      <c r="YK84" s="158"/>
      <c r="YL84" s="158"/>
      <c r="YM84" s="158"/>
      <c r="YN84" s="158"/>
      <c r="YO84" s="158"/>
      <c r="YP84" s="158"/>
      <c r="YQ84" s="158"/>
      <c r="YR84" s="158"/>
      <c r="YS84" s="158"/>
      <c r="YT84" s="158"/>
      <c r="YU84" s="158"/>
      <c r="YV84" s="158"/>
      <c r="YW84" s="158"/>
      <c r="YX84" s="158"/>
      <c r="YY84" s="158"/>
      <c r="YZ84" s="158"/>
      <c r="ZA84" s="158"/>
      <c r="ZB84" s="158"/>
      <c r="ZC84" s="158"/>
      <c r="ZD84" s="158"/>
      <c r="ZE84" s="158"/>
      <c r="ZF84" s="158"/>
      <c r="ZG84" s="158"/>
      <c r="ZH84" s="158"/>
      <c r="ZI84" s="158"/>
      <c r="ZJ84" s="158"/>
      <c r="ZK84" s="158"/>
      <c r="ZL84" s="158"/>
      <c r="ZM84" s="158"/>
      <c r="ZN84" s="158"/>
      <c r="ZO84" s="158"/>
      <c r="ZP84" s="158"/>
      <c r="ZQ84" s="158"/>
      <c r="ZR84" s="158"/>
      <c r="ZS84" s="158"/>
      <c r="ZT84" s="158"/>
      <c r="ZU84" s="158"/>
      <c r="ZV84" s="158"/>
      <c r="ZW84" s="158"/>
      <c r="ZX84" s="158"/>
      <c r="ZY84" s="158"/>
      <c r="ZZ84" s="158"/>
      <c r="AAA84" s="158"/>
      <c r="AAB84" s="158"/>
      <c r="AAC84" s="158"/>
      <c r="AAD84" s="158"/>
      <c r="AAE84" s="158"/>
      <c r="AAF84" s="158"/>
      <c r="AAG84" s="158"/>
      <c r="AAH84" s="158"/>
      <c r="AAI84" s="158"/>
      <c r="AAJ84" s="158"/>
      <c r="AAK84" s="158"/>
      <c r="AAL84" s="158"/>
      <c r="AAM84" s="158"/>
      <c r="AAN84" s="158"/>
      <c r="AAO84" s="158"/>
      <c r="AAP84" s="158"/>
      <c r="AAQ84" s="158"/>
      <c r="AAR84" s="158"/>
      <c r="AAS84" s="158"/>
      <c r="AAT84" s="158"/>
      <c r="AAU84" s="158"/>
      <c r="AAV84" s="158"/>
      <c r="AAW84" s="158"/>
      <c r="AAX84" s="158"/>
      <c r="AAY84" s="158"/>
      <c r="AAZ84" s="158"/>
      <c r="ABA84" s="158"/>
      <c r="ABB84" s="158"/>
      <c r="ABC84" s="158"/>
      <c r="ABD84" s="158"/>
      <c r="ABE84" s="158"/>
      <c r="ABF84" s="158"/>
      <c r="ABG84" s="158"/>
      <c r="ABH84" s="158"/>
      <c r="ABI84" s="158"/>
      <c r="ABJ84" s="158"/>
      <c r="ABK84" s="158"/>
      <c r="ABL84" s="158"/>
      <c r="ABM84" s="158"/>
      <c r="ABN84" s="158"/>
      <c r="ABO84" s="158"/>
      <c r="ABP84" s="158"/>
      <c r="ABQ84" s="158"/>
      <c r="ABR84" s="158"/>
      <c r="ABS84" s="158"/>
      <c r="ABT84" s="158"/>
      <c r="ABU84" s="158"/>
      <c r="ABV84" s="158"/>
      <c r="ABW84" s="158"/>
      <c r="ABX84" s="158"/>
      <c r="ABY84" s="158"/>
      <c r="ABZ84" s="158"/>
      <c r="ACA84" s="158"/>
      <c r="ACB84" s="158"/>
      <c r="ACC84" s="158"/>
      <c r="ACD84" s="158"/>
      <c r="ACE84" s="158"/>
      <c r="ACF84" s="158"/>
      <c r="ACG84" s="158"/>
      <c r="ACH84" s="158"/>
      <c r="ACI84" s="158"/>
      <c r="ACJ84" s="158"/>
      <c r="ACK84" s="158"/>
      <c r="ACL84" s="158"/>
      <c r="ACM84" s="158"/>
      <c r="ACN84" s="158"/>
      <c r="ACO84" s="158"/>
      <c r="ACP84" s="158"/>
      <c r="ACQ84" s="158"/>
      <c r="ACR84" s="158"/>
      <c r="ACS84" s="158"/>
      <c r="ACT84" s="158"/>
      <c r="ACU84" s="158"/>
      <c r="ACV84" s="158"/>
      <c r="ACW84" s="158"/>
      <c r="ACX84" s="158"/>
      <c r="ACY84" s="158"/>
      <c r="ACZ84" s="158"/>
      <c r="ADA84" s="158"/>
      <c r="ADB84" s="158"/>
      <c r="ADC84" s="158"/>
      <c r="ADD84" s="158"/>
      <c r="ADE84" s="158"/>
      <c r="ADF84" s="158"/>
      <c r="ADG84" s="158"/>
      <c r="ADH84" s="158"/>
      <c r="ADI84" s="158"/>
      <c r="ADJ84" s="158"/>
      <c r="ADK84" s="158"/>
      <c r="ADL84" s="158"/>
      <c r="ADM84" s="158"/>
      <c r="ADN84" s="158"/>
      <c r="ADO84" s="158"/>
      <c r="ADP84" s="158"/>
      <c r="ADQ84" s="158"/>
      <c r="ADR84" s="158"/>
      <c r="ADS84" s="158"/>
      <c r="ADT84" s="158"/>
      <c r="ADU84" s="158"/>
      <c r="ADV84" s="158"/>
      <c r="ADW84" s="158"/>
      <c r="ADX84" s="158"/>
      <c r="ADY84" s="158"/>
      <c r="ADZ84" s="158"/>
      <c r="AEA84" s="158"/>
      <c r="AEB84" s="158"/>
      <c r="AEC84" s="158"/>
      <c r="AED84" s="158"/>
      <c r="AEE84" s="158"/>
      <c r="AEF84" s="158"/>
      <c r="AEG84" s="158"/>
      <c r="AEH84" s="158"/>
      <c r="AEI84" s="158"/>
      <c r="AEJ84" s="158"/>
      <c r="AEK84" s="158"/>
      <c r="AEL84" s="158"/>
      <c r="AEM84" s="158"/>
      <c r="AEN84" s="158"/>
      <c r="AEO84" s="158"/>
      <c r="AEP84" s="158"/>
      <c r="AEQ84" s="158"/>
      <c r="AER84" s="158"/>
      <c r="AES84" s="158"/>
      <c r="AET84" s="158"/>
      <c r="AEU84" s="158"/>
      <c r="AEV84" s="158"/>
      <c r="AEW84" s="158"/>
      <c r="AEX84" s="158"/>
      <c r="AEY84" s="158"/>
      <c r="AEZ84" s="158"/>
      <c r="AFA84" s="158"/>
      <c r="AFB84" s="158"/>
      <c r="AFC84" s="158"/>
      <c r="AFD84" s="158"/>
      <c r="AFE84" s="158"/>
      <c r="AFF84" s="158"/>
      <c r="AFG84" s="158"/>
      <c r="AFH84" s="158"/>
      <c r="AFI84" s="158"/>
      <c r="AFJ84" s="158"/>
      <c r="AFK84" s="158"/>
      <c r="AFL84" s="158"/>
      <c r="AFM84" s="158"/>
      <c r="AFN84" s="158"/>
      <c r="AFO84" s="158"/>
      <c r="AFP84" s="158"/>
      <c r="AFQ84" s="158"/>
      <c r="AFR84" s="158"/>
      <c r="AFS84" s="158"/>
      <c r="AFT84" s="158"/>
      <c r="AFU84" s="158"/>
      <c r="AFV84" s="158"/>
      <c r="AFW84" s="158"/>
      <c r="AFX84" s="158"/>
      <c r="AFY84" s="158"/>
      <c r="AFZ84" s="158"/>
      <c r="AGA84" s="158"/>
      <c r="AGB84" s="158"/>
      <c r="AGC84" s="158"/>
      <c r="AGD84" s="158"/>
      <c r="AGE84" s="158"/>
      <c r="AGF84" s="158"/>
      <c r="AGG84" s="158"/>
      <c r="AGH84" s="158"/>
      <c r="AGI84" s="158"/>
      <c r="AGJ84" s="158"/>
      <c r="AGK84" s="158"/>
      <c r="AGL84" s="158"/>
      <c r="AGM84" s="158"/>
      <c r="AGN84" s="158"/>
      <c r="AGO84" s="158"/>
      <c r="AGP84" s="158"/>
      <c r="AGQ84" s="158"/>
      <c r="AGR84" s="158"/>
      <c r="AGS84" s="158"/>
      <c r="AGT84" s="158"/>
      <c r="AGU84" s="158"/>
      <c r="AGV84" s="158"/>
      <c r="AGW84" s="158"/>
      <c r="AGX84" s="158"/>
      <c r="AGY84" s="158"/>
      <c r="AGZ84" s="158"/>
      <c r="AHA84" s="158"/>
      <c r="AHB84" s="158"/>
      <c r="AHC84" s="158"/>
      <c r="AHD84" s="158"/>
      <c r="AHE84" s="158"/>
      <c r="AHF84" s="158"/>
      <c r="AHG84" s="158"/>
      <c r="AHH84" s="158"/>
      <c r="AHI84" s="158"/>
      <c r="AHJ84" s="158"/>
      <c r="AHK84" s="158"/>
      <c r="AHL84" s="158"/>
      <c r="AHM84" s="158"/>
      <c r="AHN84" s="158"/>
      <c r="AHO84" s="158"/>
      <c r="AHP84" s="158"/>
      <c r="AHQ84" s="158"/>
      <c r="AHR84" s="158"/>
      <c r="AHS84" s="158"/>
      <c r="AHT84" s="158"/>
      <c r="AHU84" s="158"/>
      <c r="AHV84" s="158"/>
      <c r="AHW84" s="158"/>
      <c r="AHX84" s="158"/>
      <c r="AHY84" s="158"/>
      <c r="AHZ84" s="158"/>
      <c r="AIA84" s="158"/>
      <c r="AIB84" s="158"/>
      <c r="AIC84" s="158"/>
      <c r="AID84" s="158"/>
      <c r="AIE84" s="158"/>
      <c r="AIF84" s="158"/>
      <c r="AIG84" s="158"/>
      <c r="AIH84" s="158"/>
      <c r="AII84" s="158"/>
      <c r="AIJ84" s="158"/>
      <c r="AIK84" s="158"/>
      <c r="AIL84" s="158"/>
      <c r="AIM84" s="158"/>
      <c r="AIN84" s="158"/>
      <c r="AIO84" s="158"/>
      <c r="AIP84" s="158"/>
      <c r="AIQ84" s="158"/>
      <c r="AIR84" s="158"/>
      <c r="AIS84" s="158"/>
      <c r="AIT84" s="158"/>
      <c r="AIU84" s="158"/>
      <c r="AIV84" s="158"/>
      <c r="AIW84" s="158"/>
      <c r="AIX84" s="158"/>
      <c r="AIY84" s="158"/>
      <c r="AIZ84" s="158"/>
      <c r="AJA84" s="158"/>
      <c r="AJB84" s="158"/>
      <c r="AJC84" s="158"/>
      <c r="AJD84" s="158"/>
      <c r="AJE84" s="158"/>
      <c r="AJF84" s="158"/>
      <c r="AJG84" s="158"/>
      <c r="AJH84" s="158"/>
      <c r="AJI84" s="158"/>
      <c r="AJJ84" s="158"/>
      <c r="AJK84" s="158"/>
      <c r="AJL84" s="158"/>
      <c r="AJM84" s="158"/>
      <c r="AJN84" s="158"/>
      <c r="AJO84" s="158"/>
      <c r="AJP84" s="158"/>
      <c r="AJQ84" s="158"/>
      <c r="AJR84" s="158"/>
      <c r="AJS84" s="158"/>
      <c r="AJT84" s="158"/>
      <c r="AJU84" s="158"/>
      <c r="AJV84" s="158"/>
      <c r="AJW84" s="158"/>
      <c r="AJX84" s="158"/>
      <c r="AJY84" s="158"/>
      <c r="AJZ84" s="158"/>
      <c r="AKA84" s="158"/>
      <c r="AKB84" s="158"/>
      <c r="AKC84" s="158"/>
      <c r="AKD84" s="158"/>
      <c r="AKE84" s="158"/>
      <c r="AKF84" s="158"/>
      <c r="AKG84" s="158"/>
      <c r="AKH84" s="158"/>
      <c r="AKI84" s="158"/>
      <c r="AKJ84" s="158"/>
      <c r="AKK84" s="158"/>
      <c r="AKL84" s="158"/>
      <c r="AKM84" s="158"/>
      <c r="AKN84" s="158"/>
      <c r="AKO84" s="158"/>
      <c r="AKP84" s="158"/>
      <c r="AKQ84" s="158"/>
      <c r="AKR84" s="158"/>
      <c r="AKS84" s="158"/>
      <c r="AKT84" s="158"/>
      <c r="AKU84" s="158"/>
      <c r="AKV84" s="158"/>
      <c r="AKW84" s="158"/>
      <c r="AKX84" s="158"/>
      <c r="AKY84" s="158"/>
      <c r="AKZ84" s="158"/>
      <c r="ALA84" s="158"/>
      <c r="ALB84" s="158"/>
      <c r="ALC84" s="158"/>
      <c r="ALD84" s="158"/>
      <c r="ALE84" s="158"/>
      <c r="ALF84" s="158"/>
      <c r="ALG84" s="158"/>
      <c r="ALH84" s="158"/>
      <c r="ALI84" s="158"/>
      <c r="ALJ84" s="158"/>
      <c r="ALK84" s="158"/>
      <c r="ALL84" s="158"/>
      <c r="ALM84" s="158"/>
      <c r="ALN84" s="158"/>
      <c r="ALO84" s="158"/>
      <c r="ALP84" s="158"/>
      <c r="ALQ84" s="158"/>
      <c r="ALR84" s="158"/>
      <c r="ALS84" s="158"/>
      <c r="ALT84" s="158"/>
      <c r="ALU84" s="158"/>
      <c r="ALV84" s="158"/>
      <c r="ALW84" s="158"/>
      <c r="ALX84" s="158"/>
      <c r="ALY84" s="158"/>
      <c r="ALZ84" s="158"/>
      <c r="AMA84" s="158"/>
      <c r="AMB84" s="158"/>
      <c r="AMC84" s="158"/>
      <c r="AMD84" s="158"/>
      <c r="AME84" s="158"/>
      <c r="AMF84" s="158"/>
      <c r="AMG84" s="158"/>
      <c r="AMH84" s="158"/>
      <c r="AMI84" s="158"/>
      <c r="AMJ84" s="158"/>
      <c r="AMK84" s="158"/>
      <c r="AML84" s="158"/>
      <c r="AMM84" s="158"/>
      <c r="AMN84" s="158"/>
      <c r="AMO84" s="158"/>
      <c r="AMP84" s="158"/>
      <c r="AMQ84" s="158"/>
      <c r="AMR84" s="158"/>
      <c r="AMS84" s="158"/>
      <c r="AMT84" s="158"/>
      <c r="AMU84" s="158"/>
      <c r="AMV84" s="158"/>
      <c r="AMW84" s="158"/>
      <c r="AMX84" s="158"/>
      <c r="AMY84" s="158"/>
      <c r="AMZ84" s="158"/>
      <c r="ANA84" s="158"/>
      <c r="ANB84" s="158"/>
      <c r="ANC84" s="158"/>
      <c r="AND84" s="158"/>
      <c r="ANE84" s="158"/>
      <c r="ANF84" s="158"/>
      <c r="ANG84" s="158"/>
      <c r="ANH84" s="158"/>
      <c r="ANI84" s="158"/>
      <c r="ANJ84" s="158"/>
      <c r="ANK84" s="158"/>
      <c r="ANL84" s="158"/>
      <c r="ANM84" s="158"/>
      <c r="ANN84" s="158"/>
      <c r="ANO84" s="158"/>
      <c r="ANP84" s="158"/>
      <c r="ANQ84" s="158"/>
      <c r="ANR84" s="158"/>
      <c r="ANS84" s="158"/>
      <c r="ANT84" s="158"/>
      <c r="ANU84" s="158"/>
      <c r="ANV84" s="158"/>
      <c r="ANW84" s="158"/>
      <c r="ANX84" s="158"/>
      <c r="ANY84" s="158"/>
      <c r="ANZ84" s="158"/>
      <c r="AOA84" s="158"/>
      <c r="AOB84" s="158"/>
      <c r="AOC84" s="158"/>
      <c r="AOD84" s="158"/>
      <c r="AOE84" s="158"/>
      <c r="AOF84" s="158"/>
      <c r="AOG84" s="158"/>
      <c r="AOH84" s="158"/>
      <c r="AOI84" s="158"/>
      <c r="AOJ84" s="158"/>
      <c r="AOK84" s="158"/>
      <c r="AOL84" s="158"/>
      <c r="AOM84" s="158"/>
      <c r="AON84" s="158"/>
      <c r="AOO84" s="158"/>
      <c r="AOP84" s="158"/>
      <c r="AOQ84" s="158"/>
      <c r="AOR84" s="158"/>
      <c r="AOS84" s="158"/>
      <c r="AOT84" s="158"/>
      <c r="AOU84" s="158"/>
      <c r="AOV84" s="158"/>
      <c r="AOW84" s="158"/>
      <c r="AOX84" s="158"/>
      <c r="AOY84" s="158"/>
      <c r="AOZ84" s="158"/>
      <c r="APA84" s="158"/>
      <c r="APB84" s="158"/>
      <c r="APC84" s="158"/>
      <c r="APD84" s="158"/>
      <c r="APE84" s="158"/>
      <c r="APF84" s="158"/>
      <c r="APG84" s="158"/>
      <c r="APH84" s="158"/>
      <c r="API84" s="158"/>
      <c r="APJ84" s="158"/>
      <c r="APK84" s="158"/>
      <c r="APL84" s="158"/>
      <c r="APM84" s="158"/>
      <c r="APN84" s="158"/>
      <c r="APO84" s="158"/>
      <c r="APP84" s="158"/>
      <c r="APQ84" s="158"/>
      <c r="APR84" s="158"/>
      <c r="APS84" s="158"/>
      <c r="APT84" s="158"/>
      <c r="APU84" s="158"/>
      <c r="APV84" s="158"/>
      <c r="APW84" s="158"/>
      <c r="APX84" s="158"/>
      <c r="APY84" s="158"/>
      <c r="APZ84" s="158"/>
      <c r="AQA84" s="158"/>
      <c r="AQB84" s="158"/>
      <c r="AQC84" s="158"/>
      <c r="AQD84" s="158"/>
      <c r="AQE84" s="158"/>
      <c r="AQF84" s="158"/>
      <c r="AQG84" s="158"/>
      <c r="AQH84" s="158"/>
      <c r="AQI84" s="158"/>
      <c r="AQJ84" s="158"/>
      <c r="AQK84" s="158"/>
      <c r="AQL84" s="158"/>
      <c r="AQM84" s="158"/>
      <c r="AQN84" s="158"/>
      <c r="AQO84" s="158"/>
      <c r="AQP84" s="158"/>
      <c r="AQQ84" s="158"/>
      <c r="AQR84" s="158"/>
      <c r="AQS84" s="158"/>
      <c r="AQT84" s="158"/>
      <c r="AQU84" s="158"/>
      <c r="AQV84" s="158"/>
      <c r="AQW84" s="158"/>
      <c r="AQX84" s="158"/>
      <c r="AQY84" s="158"/>
      <c r="AQZ84" s="158"/>
      <c r="ARA84" s="158"/>
      <c r="ARB84" s="158"/>
      <c r="ARC84" s="158"/>
      <c r="ARD84" s="158"/>
      <c r="ARE84" s="158"/>
      <c r="ARF84" s="158"/>
      <c r="ARG84" s="158"/>
      <c r="ARH84" s="158"/>
      <c r="ARI84" s="158"/>
      <c r="ARJ84" s="158"/>
      <c r="ARK84" s="158"/>
      <c r="ARL84" s="158"/>
      <c r="ARM84" s="158"/>
      <c r="ARN84" s="158"/>
      <c r="ARO84" s="158"/>
      <c r="ARP84" s="158"/>
      <c r="ARQ84" s="158"/>
      <c r="ARR84" s="158"/>
      <c r="ARS84" s="158"/>
      <c r="ART84" s="158"/>
      <c r="ARU84" s="158"/>
      <c r="ARV84" s="158"/>
      <c r="ARW84" s="158"/>
      <c r="ARX84" s="158"/>
      <c r="ARY84" s="158"/>
      <c r="ARZ84" s="158"/>
      <c r="ASA84" s="158"/>
      <c r="ASB84" s="158"/>
      <c r="ASC84" s="158"/>
      <c r="ASD84" s="158"/>
      <c r="ASE84" s="158"/>
      <c r="ASF84" s="158"/>
      <c r="ASG84" s="158"/>
      <c r="ASH84" s="158"/>
      <c r="ASI84" s="158"/>
      <c r="ASJ84" s="158"/>
      <c r="ASK84" s="158"/>
      <c r="ASL84" s="158"/>
      <c r="ASM84" s="158"/>
      <c r="ASN84" s="158"/>
      <c r="ASO84" s="158"/>
      <c r="ASP84" s="158"/>
      <c r="ASQ84" s="158"/>
      <c r="ASR84" s="158"/>
      <c r="ASS84" s="158"/>
      <c r="AST84" s="158"/>
      <c r="ASU84" s="158"/>
      <c r="ASV84" s="158"/>
      <c r="ASW84" s="158"/>
      <c r="ASX84" s="158"/>
      <c r="ASY84" s="158"/>
      <c r="ASZ84" s="158"/>
      <c r="ATA84" s="158"/>
      <c r="ATB84" s="158"/>
      <c r="ATC84" s="158"/>
      <c r="ATD84" s="158"/>
      <c r="ATE84" s="158"/>
      <c r="ATF84" s="158"/>
      <c r="ATG84" s="158"/>
      <c r="ATH84" s="158"/>
      <c r="ATI84" s="158"/>
      <c r="ATJ84" s="158"/>
      <c r="ATK84" s="158"/>
      <c r="ATL84" s="158"/>
      <c r="ATM84" s="158"/>
      <c r="ATN84" s="158"/>
      <c r="ATO84" s="158"/>
      <c r="ATP84" s="158"/>
      <c r="ATQ84" s="158"/>
      <c r="ATR84" s="158"/>
      <c r="ATS84" s="158"/>
      <c r="ATT84" s="158"/>
      <c r="ATU84" s="158"/>
      <c r="ATV84" s="158"/>
      <c r="ATW84" s="158"/>
      <c r="ATX84" s="158"/>
      <c r="ATY84" s="158"/>
      <c r="ATZ84" s="158"/>
      <c r="AUA84" s="158"/>
      <c r="AUB84" s="158"/>
      <c r="AUC84" s="158"/>
      <c r="AUD84" s="158"/>
      <c r="AUE84" s="158"/>
      <c r="AUF84" s="158"/>
      <c r="AUG84" s="158"/>
      <c r="AUH84" s="158"/>
      <c r="AUI84" s="158"/>
      <c r="AUJ84" s="158"/>
      <c r="AUK84" s="158"/>
      <c r="AUL84" s="158"/>
      <c r="AUM84" s="158"/>
      <c r="AUN84" s="158"/>
      <c r="AUO84" s="158"/>
      <c r="AUP84" s="158"/>
      <c r="AUQ84" s="158"/>
      <c r="AUR84" s="158"/>
      <c r="AUS84" s="158"/>
      <c r="AUT84" s="158"/>
      <c r="AUU84" s="158"/>
      <c r="AUV84" s="158"/>
      <c r="AUW84" s="158"/>
      <c r="AUX84" s="158"/>
      <c r="AUY84" s="158"/>
      <c r="AUZ84" s="158"/>
      <c r="AVA84" s="158"/>
      <c r="AVB84" s="158"/>
      <c r="AVC84" s="158"/>
      <c r="AVD84" s="158"/>
      <c r="AVE84" s="158"/>
      <c r="AVF84" s="158"/>
      <c r="AVG84" s="158"/>
      <c r="AVH84" s="158"/>
      <c r="AVI84" s="158"/>
      <c r="AVJ84" s="158"/>
      <c r="AVK84" s="158"/>
      <c r="AVL84" s="158"/>
      <c r="AVM84" s="158"/>
      <c r="AVN84" s="158"/>
      <c r="AVO84" s="158"/>
      <c r="AVP84" s="158"/>
      <c r="AVQ84" s="158"/>
      <c r="AVR84" s="158"/>
      <c r="AVS84" s="158"/>
      <c r="AVT84" s="158"/>
      <c r="AVU84" s="158"/>
      <c r="AVV84" s="158"/>
      <c r="AVW84" s="158"/>
      <c r="AVX84" s="158"/>
      <c r="AVY84" s="158"/>
      <c r="AVZ84" s="158"/>
      <c r="AWA84" s="158"/>
      <c r="AWB84" s="158"/>
      <c r="AWC84" s="158"/>
      <c r="AWD84" s="158"/>
      <c r="AWE84" s="158"/>
      <c r="AWF84" s="158"/>
      <c r="AWG84" s="158"/>
      <c r="AWH84" s="158"/>
      <c r="AWI84" s="158"/>
      <c r="AWJ84" s="158"/>
      <c r="AWK84" s="158"/>
      <c r="AWL84" s="158"/>
      <c r="AWM84" s="158"/>
      <c r="AWN84" s="158"/>
      <c r="AWO84" s="158"/>
      <c r="AWP84" s="158"/>
      <c r="AWQ84" s="158"/>
      <c r="AWR84" s="158"/>
      <c r="AWS84" s="158"/>
      <c r="AWT84" s="158"/>
      <c r="AWU84" s="158"/>
      <c r="AWV84" s="158"/>
      <c r="AWW84" s="158"/>
      <c r="AWX84" s="158"/>
      <c r="AWY84" s="158"/>
      <c r="AWZ84" s="158"/>
      <c r="AXA84" s="158"/>
      <c r="AXB84" s="158"/>
      <c r="AXC84" s="158"/>
      <c r="AXD84" s="158"/>
      <c r="AXE84" s="158"/>
      <c r="AXF84" s="158"/>
      <c r="AXG84" s="158"/>
      <c r="AXH84" s="158"/>
      <c r="AXI84" s="158"/>
      <c r="AXJ84" s="158"/>
      <c r="AXK84" s="158"/>
      <c r="AXL84" s="158"/>
      <c r="AXM84" s="158"/>
      <c r="AXN84" s="158"/>
      <c r="AXO84" s="158"/>
      <c r="AXP84" s="158"/>
      <c r="AXQ84" s="158"/>
      <c r="AXR84" s="158"/>
      <c r="AXS84" s="158"/>
      <c r="AXT84" s="158"/>
      <c r="AXU84" s="158"/>
      <c r="AXV84" s="158"/>
      <c r="AXW84" s="158"/>
      <c r="AXX84" s="158"/>
      <c r="AXY84" s="158"/>
      <c r="AXZ84" s="158"/>
      <c r="AYA84" s="158"/>
      <c r="AYB84" s="158"/>
      <c r="AYC84" s="158"/>
      <c r="AYD84" s="158"/>
      <c r="AYE84" s="158"/>
      <c r="AYF84" s="158"/>
      <c r="AYG84" s="158"/>
      <c r="AYH84" s="158"/>
      <c r="AYI84" s="158"/>
      <c r="AYJ84" s="158"/>
      <c r="AYK84" s="158"/>
      <c r="AYL84" s="158"/>
      <c r="AYM84" s="158"/>
      <c r="AYN84" s="158"/>
      <c r="AYO84" s="158"/>
      <c r="AYP84" s="158"/>
      <c r="AYQ84" s="158"/>
      <c r="AYR84" s="158"/>
      <c r="AYS84" s="158"/>
      <c r="AYT84" s="158"/>
      <c r="AYU84" s="158"/>
      <c r="AYV84" s="158"/>
      <c r="AYW84" s="158"/>
      <c r="AYX84" s="158"/>
      <c r="AYY84" s="158"/>
      <c r="AYZ84" s="158"/>
      <c r="AZA84" s="158"/>
      <c r="AZB84" s="158"/>
      <c r="AZC84" s="158"/>
      <c r="AZD84" s="158"/>
      <c r="AZE84" s="158"/>
      <c r="AZF84" s="158"/>
      <c r="AZG84" s="158"/>
      <c r="AZH84" s="158"/>
      <c r="AZI84" s="158"/>
      <c r="AZJ84" s="158"/>
      <c r="AZK84" s="158"/>
      <c r="AZL84" s="158"/>
      <c r="AZM84" s="158"/>
      <c r="AZN84" s="158"/>
      <c r="AZO84" s="158"/>
      <c r="AZP84" s="158"/>
      <c r="AZQ84" s="158"/>
      <c r="AZR84" s="158"/>
      <c r="AZS84" s="158"/>
      <c r="AZT84" s="158"/>
      <c r="AZU84" s="158"/>
      <c r="AZV84" s="158"/>
      <c r="AZW84" s="158"/>
      <c r="AZX84" s="158"/>
      <c r="AZY84" s="158"/>
      <c r="AZZ84" s="158"/>
      <c r="BAA84" s="158"/>
      <c r="BAB84" s="158"/>
      <c r="BAC84" s="158"/>
      <c r="BAD84" s="158"/>
      <c r="BAE84" s="158"/>
      <c r="BAF84" s="158"/>
      <c r="BAG84" s="158"/>
      <c r="BAH84" s="158"/>
      <c r="BAI84" s="158"/>
      <c r="BAJ84" s="158"/>
      <c r="BAK84" s="158"/>
      <c r="BAL84" s="158"/>
      <c r="BAM84" s="158"/>
      <c r="BAN84" s="158"/>
      <c r="BAO84" s="158"/>
      <c r="BAP84" s="158"/>
      <c r="BAQ84" s="158"/>
      <c r="BAR84" s="158"/>
      <c r="BAS84" s="158"/>
      <c r="BAT84" s="158"/>
      <c r="BAU84" s="158"/>
      <c r="BAV84" s="158"/>
      <c r="BAW84" s="158"/>
      <c r="BAX84" s="158"/>
      <c r="BAY84" s="158"/>
      <c r="BAZ84" s="158"/>
      <c r="BBA84" s="158"/>
      <c r="BBB84" s="158"/>
      <c r="BBC84" s="158"/>
      <c r="BBD84" s="158"/>
      <c r="BBE84" s="158"/>
      <c r="BBF84" s="158"/>
      <c r="BBG84" s="158"/>
      <c r="BBH84" s="158"/>
      <c r="BBI84" s="158"/>
      <c r="BBJ84" s="158"/>
      <c r="BBK84" s="158"/>
      <c r="BBL84" s="158"/>
      <c r="BBM84" s="158"/>
      <c r="BBN84" s="158"/>
      <c r="BBO84" s="158"/>
      <c r="BBP84" s="158"/>
      <c r="BBQ84" s="158"/>
      <c r="BBR84" s="158"/>
      <c r="BBS84" s="158"/>
      <c r="BBT84" s="158"/>
      <c r="BBU84" s="158"/>
      <c r="BBV84" s="158"/>
      <c r="BBW84" s="158"/>
      <c r="BBX84" s="158"/>
      <c r="BBY84" s="158"/>
      <c r="BBZ84" s="158"/>
      <c r="BCA84" s="158"/>
      <c r="BCB84" s="158"/>
      <c r="BCC84" s="158"/>
      <c r="BCD84" s="158"/>
      <c r="BCE84" s="158"/>
      <c r="BCF84" s="158"/>
      <c r="BCG84" s="158"/>
      <c r="BCH84" s="158"/>
      <c r="BCI84" s="158"/>
      <c r="BCJ84" s="158"/>
      <c r="BCK84" s="158"/>
      <c r="BCL84" s="158"/>
      <c r="BCM84" s="158"/>
      <c r="BCN84" s="158"/>
      <c r="BCO84" s="158"/>
      <c r="BCP84" s="158"/>
      <c r="BCQ84" s="158"/>
      <c r="BCR84" s="158"/>
      <c r="BCS84" s="158"/>
      <c r="BCT84" s="158"/>
      <c r="BCU84" s="158"/>
      <c r="BCV84" s="158"/>
      <c r="BCW84" s="158"/>
      <c r="BCX84" s="158"/>
      <c r="BCY84" s="158"/>
      <c r="BCZ84" s="158"/>
      <c r="BDA84" s="158"/>
      <c r="BDB84" s="158"/>
      <c r="BDC84" s="158"/>
      <c r="BDD84" s="158"/>
      <c r="BDE84" s="158"/>
      <c r="BDF84" s="158"/>
      <c r="BDG84" s="158"/>
      <c r="BDH84" s="158"/>
      <c r="BDI84" s="158"/>
      <c r="BDJ84" s="158"/>
      <c r="BDK84" s="158"/>
      <c r="BDL84" s="158"/>
      <c r="BDM84" s="158"/>
      <c r="BDN84" s="158"/>
      <c r="BDO84" s="158"/>
      <c r="BDP84" s="158"/>
      <c r="BDQ84" s="158"/>
      <c r="BDR84" s="158"/>
      <c r="BDS84" s="158"/>
      <c r="BDT84" s="158"/>
      <c r="BDU84" s="158"/>
      <c r="BDV84" s="158"/>
      <c r="BDW84" s="158"/>
      <c r="BDX84" s="158"/>
      <c r="BDY84" s="158"/>
      <c r="BDZ84" s="158"/>
      <c r="BEA84" s="158"/>
      <c r="BEB84" s="158"/>
      <c r="BEC84" s="158"/>
      <c r="BED84" s="158"/>
      <c r="BEE84" s="158"/>
      <c r="BEF84" s="158"/>
      <c r="BEG84" s="158"/>
      <c r="BEH84" s="158"/>
      <c r="BEI84" s="158"/>
      <c r="BEJ84" s="158"/>
      <c r="BEK84" s="158"/>
      <c r="BEL84" s="158"/>
      <c r="BEM84" s="158"/>
      <c r="BEN84" s="158"/>
      <c r="BEO84" s="158"/>
      <c r="BEP84" s="158"/>
      <c r="BEQ84" s="158"/>
      <c r="BER84" s="158"/>
      <c r="BES84" s="158"/>
      <c r="BET84" s="158"/>
      <c r="BEU84" s="158"/>
      <c r="BEV84" s="158"/>
      <c r="BEW84" s="158"/>
      <c r="BEX84" s="158"/>
      <c r="BEY84" s="158"/>
      <c r="BEZ84" s="158"/>
      <c r="BFA84" s="158"/>
      <c r="BFB84" s="158"/>
      <c r="BFC84" s="158"/>
      <c r="BFD84" s="158"/>
      <c r="BFE84" s="158"/>
      <c r="BFF84" s="158"/>
      <c r="BFG84" s="158"/>
      <c r="BFH84" s="158"/>
      <c r="BFI84" s="158"/>
      <c r="BFJ84" s="158"/>
      <c r="BFK84" s="158"/>
      <c r="BFL84" s="158"/>
      <c r="BFM84" s="158"/>
      <c r="BFN84" s="158"/>
      <c r="BFO84" s="158"/>
      <c r="BFP84" s="158"/>
      <c r="BFQ84" s="158"/>
      <c r="BFR84" s="158"/>
      <c r="BFS84" s="158"/>
      <c r="BFT84" s="158"/>
      <c r="BFU84" s="158"/>
      <c r="BFV84" s="158"/>
      <c r="BFW84" s="158"/>
      <c r="BFX84" s="158"/>
      <c r="BFY84" s="158"/>
      <c r="BFZ84" s="158"/>
      <c r="BGA84" s="158"/>
      <c r="BGB84" s="158"/>
      <c r="BGC84" s="158"/>
      <c r="BGD84" s="158"/>
      <c r="BGE84" s="158"/>
      <c r="BGF84" s="158"/>
      <c r="BGG84" s="158"/>
      <c r="BGH84" s="158"/>
      <c r="BGI84" s="158"/>
      <c r="BGJ84" s="158"/>
      <c r="BGK84" s="158"/>
      <c r="BGL84" s="158"/>
      <c r="BGM84" s="158"/>
      <c r="BGN84" s="158"/>
      <c r="BGO84" s="158"/>
      <c r="BGP84" s="158"/>
      <c r="BGQ84" s="158"/>
      <c r="BGR84" s="158"/>
      <c r="BGS84" s="158"/>
      <c r="BGT84" s="158"/>
      <c r="BGU84" s="158"/>
      <c r="BGV84" s="158"/>
      <c r="BGW84" s="158"/>
      <c r="BGX84" s="158"/>
      <c r="BGY84" s="158"/>
      <c r="BGZ84" s="158"/>
      <c r="BHA84" s="158"/>
      <c r="BHB84" s="158"/>
      <c r="BHC84" s="158"/>
      <c r="BHD84" s="158"/>
      <c r="BHE84" s="158"/>
      <c r="BHF84" s="158"/>
      <c r="BHG84" s="158"/>
      <c r="BHH84" s="158"/>
      <c r="BHI84" s="158"/>
      <c r="BHJ84" s="158"/>
      <c r="BHK84" s="158"/>
      <c r="BHL84" s="158"/>
      <c r="BHM84" s="158"/>
      <c r="BHN84" s="158"/>
      <c r="BHO84" s="158"/>
      <c r="BHP84" s="158"/>
      <c r="BHQ84" s="158"/>
      <c r="BHR84" s="158"/>
      <c r="BHS84" s="158"/>
      <c r="BHT84" s="158"/>
      <c r="BHU84" s="158"/>
      <c r="BHV84" s="158"/>
      <c r="BHW84" s="158"/>
      <c r="BHX84" s="158"/>
      <c r="BHY84" s="158"/>
      <c r="BHZ84" s="158"/>
      <c r="BIA84" s="158"/>
      <c r="BIB84" s="158"/>
      <c r="BIC84" s="158"/>
      <c r="BID84" s="158"/>
      <c r="BIE84" s="158"/>
      <c r="BIF84" s="158"/>
      <c r="BIG84" s="158"/>
      <c r="BIH84" s="158"/>
      <c r="BII84" s="158"/>
      <c r="BIJ84" s="158"/>
      <c r="BIK84" s="158"/>
      <c r="BIL84" s="158"/>
      <c r="BIM84" s="158"/>
      <c r="BIN84" s="158"/>
      <c r="BIO84" s="158"/>
      <c r="BIP84" s="158"/>
      <c r="BIQ84" s="158"/>
      <c r="BIR84" s="158"/>
      <c r="BIS84" s="158"/>
      <c r="BIT84" s="158"/>
      <c r="BIU84" s="158"/>
      <c r="BIV84" s="158"/>
      <c r="BIW84" s="158"/>
      <c r="BIX84" s="158"/>
      <c r="BIY84" s="158"/>
      <c r="BIZ84" s="158"/>
      <c r="BJA84" s="158"/>
      <c r="BJB84" s="158"/>
      <c r="BJC84" s="158"/>
      <c r="BJD84" s="158"/>
      <c r="BJE84" s="158"/>
      <c r="BJF84" s="158"/>
      <c r="BJG84" s="158"/>
      <c r="BJH84" s="158"/>
      <c r="BJI84" s="158"/>
      <c r="BJJ84" s="158"/>
      <c r="BJK84" s="158"/>
      <c r="BJL84" s="158"/>
      <c r="BJM84" s="158"/>
      <c r="BJN84" s="158"/>
      <c r="BJO84" s="158"/>
      <c r="BJP84" s="158"/>
      <c r="BJQ84" s="158"/>
      <c r="BJR84" s="158"/>
      <c r="BJS84" s="158"/>
      <c r="BJT84" s="158"/>
      <c r="BJU84" s="158"/>
      <c r="BJV84" s="158"/>
      <c r="BJW84" s="158"/>
      <c r="BJX84" s="158"/>
      <c r="BJY84" s="158"/>
      <c r="BJZ84" s="158"/>
      <c r="BKA84" s="158"/>
      <c r="BKB84" s="158"/>
      <c r="BKC84" s="158"/>
      <c r="BKD84" s="158"/>
      <c r="BKE84" s="158"/>
      <c r="BKF84" s="158"/>
      <c r="BKG84" s="158"/>
      <c r="BKH84" s="158"/>
      <c r="BKI84" s="158"/>
      <c r="BKJ84" s="158"/>
      <c r="BKK84" s="158"/>
      <c r="BKL84" s="158"/>
      <c r="BKM84" s="158"/>
      <c r="BKN84" s="158"/>
      <c r="BKO84" s="158"/>
      <c r="BKP84" s="158"/>
      <c r="BKQ84" s="158"/>
      <c r="BKR84" s="158"/>
      <c r="BKS84" s="158"/>
      <c r="BKT84" s="158"/>
      <c r="BKU84" s="158"/>
      <c r="BKV84" s="158"/>
      <c r="BKW84" s="158"/>
      <c r="BKX84" s="158"/>
      <c r="BKY84" s="158"/>
      <c r="BKZ84" s="158"/>
      <c r="BLA84" s="158"/>
      <c r="BLB84" s="158"/>
      <c r="BLC84" s="158"/>
      <c r="BLD84" s="158"/>
      <c r="BLE84" s="158"/>
      <c r="BLF84" s="158"/>
      <c r="BLG84" s="158"/>
      <c r="BLH84" s="158"/>
      <c r="BLI84" s="158"/>
      <c r="BLJ84" s="158"/>
      <c r="BLK84" s="158"/>
      <c r="BLL84" s="158"/>
      <c r="BLM84" s="158"/>
      <c r="BLN84" s="158"/>
      <c r="BLO84" s="158"/>
      <c r="BLP84" s="158"/>
      <c r="BLQ84" s="158"/>
      <c r="BLR84" s="158"/>
      <c r="BLS84" s="158"/>
      <c r="BLT84" s="158"/>
      <c r="BLU84" s="158"/>
      <c r="BLV84" s="158"/>
      <c r="BLW84" s="158"/>
      <c r="BLX84" s="158"/>
      <c r="BLY84" s="158"/>
      <c r="BLZ84" s="158"/>
      <c r="BMA84" s="158"/>
      <c r="BMB84" s="158"/>
      <c r="BMC84" s="158"/>
      <c r="BMD84" s="158"/>
      <c r="BME84" s="158"/>
      <c r="BMF84" s="158"/>
      <c r="BMG84" s="158"/>
      <c r="BMH84" s="158"/>
      <c r="BMI84" s="158"/>
      <c r="BMJ84" s="158"/>
      <c r="BMK84" s="158"/>
      <c r="BML84" s="158"/>
      <c r="BMM84" s="158"/>
      <c r="BMN84" s="158"/>
      <c r="BMO84" s="158"/>
      <c r="BMP84" s="158"/>
      <c r="BMQ84" s="158"/>
      <c r="BMR84" s="158"/>
      <c r="BMS84" s="158"/>
      <c r="BMT84" s="158"/>
      <c r="BMU84" s="158"/>
      <c r="BMV84" s="158"/>
      <c r="BMW84" s="158"/>
      <c r="BMX84" s="158"/>
      <c r="BMY84" s="158"/>
      <c r="BMZ84" s="158"/>
      <c r="BNA84" s="158"/>
      <c r="BNB84" s="158"/>
      <c r="BNC84" s="158"/>
      <c r="BND84" s="158"/>
      <c r="BNE84" s="158"/>
      <c r="BNF84" s="158"/>
      <c r="BNG84" s="158"/>
      <c r="BNH84" s="158"/>
      <c r="BNI84" s="158"/>
      <c r="BNJ84" s="158"/>
      <c r="BNK84" s="158"/>
      <c r="BNL84" s="158"/>
      <c r="BNM84" s="158"/>
      <c r="BNN84" s="158"/>
      <c r="BNO84" s="158"/>
      <c r="BNP84" s="158"/>
      <c r="BNQ84" s="158"/>
      <c r="BNR84" s="158"/>
      <c r="BNS84" s="158"/>
      <c r="BNT84" s="158"/>
      <c r="BNU84" s="158"/>
      <c r="BNV84" s="158"/>
      <c r="BNW84" s="158"/>
      <c r="BNX84" s="158"/>
      <c r="BNY84" s="158"/>
      <c r="BNZ84" s="158"/>
      <c r="BOA84" s="158"/>
      <c r="BOB84" s="158"/>
      <c r="BOC84" s="158"/>
      <c r="BOD84" s="158"/>
      <c r="BOE84" s="158"/>
      <c r="BOF84" s="158"/>
      <c r="BOG84" s="158"/>
      <c r="BOH84" s="158"/>
      <c r="BOI84" s="158"/>
      <c r="BOJ84" s="158"/>
      <c r="BOK84" s="158"/>
      <c r="BOL84" s="158"/>
      <c r="BOM84" s="158"/>
      <c r="BON84" s="158"/>
      <c r="BOO84" s="158"/>
      <c r="BOP84" s="158"/>
      <c r="BOQ84" s="158"/>
      <c r="BOR84" s="158"/>
      <c r="BOS84" s="158"/>
      <c r="BOT84" s="158"/>
      <c r="BOU84" s="158"/>
      <c r="BOV84" s="158"/>
      <c r="BOW84" s="158"/>
      <c r="BOX84" s="158"/>
      <c r="BOY84" s="158"/>
      <c r="BOZ84" s="158"/>
      <c r="BPA84" s="158"/>
      <c r="BPB84" s="158"/>
      <c r="BPC84" s="158"/>
      <c r="BPD84" s="158"/>
      <c r="BPE84" s="158"/>
      <c r="BPF84" s="158"/>
      <c r="BPG84" s="158"/>
      <c r="BPH84" s="158"/>
      <c r="BPI84" s="158"/>
      <c r="BPJ84" s="158"/>
      <c r="BPK84" s="158"/>
      <c r="BPL84" s="158"/>
      <c r="BPM84" s="158"/>
      <c r="BPN84" s="158"/>
      <c r="BPO84" s="158"/>
      <c r="BPP84" s="158"/>
      <c r="BPQ84" s="158"/>
      <c r="BPR84" s="158"/>
      <c r="BPS84" s="158"/>
      <c r="BPT84" s="158"/>
      <c r="BPU84" s="158"/>
      <c r="BPV84" s="158"/>
      <c r="BPW84" s="158"/>
      <c r="BPX84" s="158"/>
      <c r="BPY84" s="158"/>
      <c r="BPZ84" s="158"/>
      <c r="BQA84" s="158"/>
      <c r="BQB84" s="158"/>
      <c r="BQC84" s="158"/>
      <c r="BQD84" s="158"/>
      <c r="BQE84" s="158"/>
      <c r="BQF84" s="158"/>
      <c r="BQG84" s="158"/>
      <c r="BQH84" s="158"/>
      <c r="BQI84" s="158"/>
      <c r="BQJ84" s="158"/>
      <c r="BQK84" s="158"/>
      <c r="BQL84" s="158"/>
      <c r="BQM84" s="158"/>
      <c r="BQN84" s="158"/>
      <c r="BQO84" s="158"/>
      <c r="BQP84" s="158"/>
      <c r="BQQ84" s="158"/>
      <c r="BQR84" s="158"/>
      <c r="BQS84" s="158"/>
      <c r="BQT84" s="158"/>
      <c r="BQU84" s="158"/>
      <c r="BQV84" s="158"/>
      <c r="BQW84" s="158"/>
      <c r="BQX84" s="158"/>
      <c r="BQY84" s="158"/>
      <c r="BQZ84" s="158"/>
      <c r="BRA84" s="158"/>
      <c r="BRB84" s="158"/>
      <c r="BRC84" s="158"/>
      <c r="BRD84" s="158"/>
      <c r="BRE84" s="158"/>
      <c r="BRF84" s="158"/>
      <c r="BRG84" s="158"/>
      <c r="BRH84" s="158"/>
      <c r="BRI84" s="158"/>
      <c r="BRJ84" s="158"/>
      <c r="BRK84" s="158"/>
      <c r="BRL84" s="158"/>
      <c r="BRM84" s="158"/>
      <c r="BRN84" s="158"/>
      <c r="BRO84" s="158"/>
      <c r="BRP84" s="158"/>
      <c r="BRQ84" s="158"/>
      <c r="BRR84" s="158"/>
      <c r="BRS84" s="158"/>
      <c r="BRT84" s="158"/>
      <c r="BRU84" s="158"/>
      <c r="BRV84" s="158"/>
      <c r="BRW84" s="158"/>
      <c r="BRX84" s="158"/>
      <c r="BRY84" s="158"/>
      <c r="BRZ84" s="158"/>
      <c r="BSA84" s="158"/>
      <c r="BSB84" s="158"/>
      <c r="BSC84" s="158"/>
      <c r="BSD84" s="158"/>
      <c r="BSE84" s="158"/>
      <c r="BSF84" s="158"/>
      <c r="BSG84" s="158"/>
      <c r="BSH84" s="158"/>
      <c r="BSI84" s="158"/>
      <c r="BSJ84" s="158"/>
      <c r="BSK84" s="158"/>
      <c r="BSL84" s="158"/>
      <c r="BSM84" s="158"/>
      <c r="BSN84" s="158"/>
      <c r="BSO84" s="158"/>
      <c r="BSP84" s="158"/>
      <c r="BSQ84" s="158"/>
      <c r="BSR84" s="158"/>
      <c r="BSS84" s="158"/>
      <c r="BST84" s="158"/>
      <c r="BSU84" s="158"/>
      <c r="BSV84" s="158"/>
      <c r="BSW84" s="158"/>
      <c r="BSX84" s="158"/>
      <c r="BSY84" s="158"/>
      <c r="BSZ84" s="158"/>
      <c r="BTA84" s="158"/>
      <c r="BTB84" s="158"/>
      <c r="BTC84" s="158"/>
      <c r="BTD84" s="158"/>
      <c r="BTE84" s="158"/>
      <c r="BTF84" s="158"/>
      <c r="BTG84" s="158"/>
      <c r="BTH84" s="158"/>
      <c r="BTI84" s="158"/>
      <c r="BTJ84" s="158"/>
      <c r="BTK84" s="158"/>
      <c r="BTL84" s="158"/>
      <c r="BTM84" s="158"/>
      <c r="BTN84" s="158"/>
      <c r="BTO84" s="158"/>
      <c r="BTP84" s="158"/>
      <c r="BTQ84" s="158"/>
      <c r="BTR84" s="158"/>
      <c r="BTS84" s="158"/>
      <c r="BTT84" s="158"/>
      <c r="BTU84" s="158"/>
      <c r="BTV84" s="158"/>
      <c r="BTW84" s="158"/>
      <c r="BTX84" s="158"/>
      <c r="BTY84" s="158"/>
      <c r="BTZ84" s="158"/>
      <c r="BUA84" s="158"/>
      <c r="BUB84" s="158"/>
      <c r="BUC84" s="158"/>
      <c r="BUD84" s="158"/>
      <c r="BUE84" s="158"/>
      <c r="BUF84" s="158"/>
      <c r="BUG84" s="158"/>
      <c r="BUH84" s="158"/>
      <c r="BUI84" s="158"/>
      <c r="BUJ84" s="158"/>
      <c r="BUK84" s="158"/>
      <c r="BUL84" s="158"/>
      <c r="BUM84" s="158"/>
      <c r="BUN84" s="158"/>
      <c r="BUO84" s="158"/>
      <c r="BUP84" s="158"/>
      <c r="BUQ84" s="158"/>
      <c r="BUR84" s="158"/>
      <c r="BUS84" s="158"/>
      <c r="BUT84" s="158"/>
      <c r="BUU84" s="158"/>
      <c r="BUV84" s="158"/>
      <c r="BUW84" s="158"/>
      <c r="BUX84" s="158"/>
      <c r="BUY84" s="158"/>
      <c r="BUZ84" s="158"/>
      <c r="BVA84" s="158"/>
      <c r="BVB84" s="158"/>
      <c r="BVC84" s="158"/>
      <c r="BVD84" s="158"/>
      <c r="BVE84" s="158"/>
      <c r="BVF84" s="158"/>
      <c r="BVG84" s="158"/>
      <c r="BVH84" s="158"/>
      <c r="BVI84" s="158"/>
      <c r="BVJ84" s="158"/>
      <c r="BVK84" s="158"/>
      <c r="BVL84" s="158"/>
      <c r="BVM84" s="158"/>
      <c r="BVN84" s="158"/>
      <c r="BVO84" s="158"/>
      <c r="BVP84" s="158"/>
      <c r="BVQ84" s="158"/>
      <c r="BVR84" s="158"/>
      <c r="BVS84" s="158"/>
      <c r="BVT84" s="158"/>
      <c r="BVU84" s="158"/>
      <c r="BVV84" s="158"/>
      <c r="BVW84" s="158"/>
      <c r="BVX84" s="158"/>
      <c r="BVY84" s="158"/>
      <c r="BVZ84" s="158"/>
      <c r="BWA84" s="158"/>
      <c r="BWB84" s="158"/>
      <c r="BWC84" s="158"/>
      <c r="BWD84" s="158"/>
      <c r="BWE84" s="158"/>
      <c r="BWF84" s="158"/>
      <c r="BWG84" s="158"/>
      <c r="BWH84" s="158"/>
      <c r="BWI84" s="158"/>
      <c r="BWJ84" s="158"/>
      <c r="BWK84" s="158"/>
      <c r="BWL84" s="158"/>
      <c r="BWM84" s="158"/>
      <c r="BWN84" s="158"/>
      <c r="BWO84" s="158"/>
      <c r="BWP84" s="158"/>
      <c r="BWQ84" s="158"/>
      <c r="BWR84" s="158"/>
      <c r="BWS84" s="158"/>
      <c r="BWT84" s="158"/>
      <c r="BWU84" s="158"/>
      <c r="BWV84" s="158"/>
      <c r="BWW84" s="158"/>
      <c r="BWX84" s="158"/>
      <c r="BWY84" s="158"/>
      <c r="BWZ84" s="158"/>
      <c r="BXA84" s="158"/>
      <c r="BXB84" s="158"/>
      <c r="BXC84" s="158"/>
      <c r="BXD84" s="158"/>
      <c r="BXE84" s="158"/>
      <c r="BXF84" s="158"/>
      <c r="BXG84" s="158"/>
      <c r="BXH84" s="158"/>
      <c r="BXI84" s="158"/>
      <c r="BXJ84" s="158"/>
      <c r="BXK84" s="158"/>
      <c r="BXL84" s="158"/>
      <c r="BXM84" s="158"/>
      <c r="BXN84" s="158"/>
      <c r="BXO84" s="158"/>
      <c r="BXP84" s="158"/>
      <c r="BXQ84" s="158"/>
      <c r="BXR84" s="158"/>
      <c r="BXS84" s="158"/>
      <c r="BXT84" s="158"/>
      <c r="BXU84" s="158"/>
      <c r="BXV84" s="158"/>
      <c r="BXW84" s="158"/>
      <c r="BXX84" s="158"/>
      <c r="BXY84" s="158"/>
      <c r="BXZ84" s="158"/>
      <c r="BYA84" s="158"/>
      <c r="BYB84" s="158"/>
      <c r="BYC84" s="158"/>
      <c r="BYD84" s="158"/>
      <c r="BYE84" s="158"/>
      <c r="BYF84" s="158"/>
      <c r="BYG84" s="158"/>
      <c r="BYH84" s="158"/>
      <c r="BYI84" s="158"/>
      <c r="BYJ84" s="158"/>
      <c r="BYK84" s="158"/>
      <c r="BYL84" s="158"/>
      <c r="BYM84" s="158"/>
      <c r="BYN84" s="158"/>
      <c r="BYO84" s="158"/>
      <c r="BYP84" s="158"/>
    </row>
    <row r="85" spans="1:2018" s="101" customFormat="1" ht="12.75" customHeight="1">
      <c r="C85" s="245">
        <v>2020</v>
      </c>
      <c r="D85" s="105" t="s">
        <v>203</v>
      </c>
      <c r="E85" s="105" t="s">
        <v>197</v>
      </c>
      <c r="H85" s="187">
        <f>INDEX(Inputs!$T$260:$T$287,MATCH($B69,Inputs!$C$260:$C$287,0))/conv_2020_2015</f>
        <v>0</v>
      </c>
      <c r="I85" s="176"/>
      <c r="J85" s="176">
        <f t="shared" ref="J85:AO85" si="279">IF($I71="n/a",0,IF(J$4&gt;third_reg_period,IF(J$4&lt;=$I71+$C85,$H85/($I71-5),IF(AND($H85&lt;&gt;0,I85=0,J$4=$C85+$I71+1),$H85,0)),0))</f>
        <v>0</v>
      </c>
      <c r="K85" s="176">
        <f t="shared" si="279"/>
        <v>0</v>
      </c>
      <c r="L85" s="176">
        <f t="shared" si="279"/>
        <v>0</v>
      </c>
      <c r="M85" s="176">
        <f t="shared" si="279"/>
        <v>0</v>
      </c>
      <c r="N85" s="176">
        <f t="shared" si="279"/>
        <v>0</v>
      </c>
      <c r="O85" s="176">
        <f t="shared" si="279"/>
        <v>0</v>
      </c>
      <c r="P85" s="176">
        <f t="shared" si="279"/>
        <v>0</v>
      </c>
      <c r="Q85" s="176">
        <f t="shared" si="279"/>
        <v>0</v>
      </c>
      <c r="R85" s="176">
        <f t="shared" si="279"/>
        <v>0</v>
      </c>
      <c r="S85" s="176">
        <f t="shared" si="279"/>
        <v>0</v>
      </c>
      <c r="T85" s="176">
        <f t="shared" si="279"/>
        <v>0</v>
      </c>
      <c r="U85" s="176">
        <f t="shared" si="279"/>
        <v>0</v>
      </c>
      <c r="V85" s="176">
        <f t="shared" si="279"/>
        <v>0</v>
      </c>
      <c r="W85" s="176">
        <f t="shared" si="279"/>
        <v>0</v>
      </c>
      <c r="X85" s="176">
        <f t="shared" si="279"/>
        <v>0</v>
      </c>
      <c r="Y85" s="176">
        <f t="shared" si="279"/>
        <v>0</v>
      </c>
      <c r="Z85" s="176">
        <f t="shared" si="279"/>
        <v>0</v>
      </c>
      <c r="AA85" s="176">
        <f t="shared" si="279"/>
        <v>0</v>
      </c>
      <c r="AB85" s="176">
        <f t="shared" si="279"/>
        <v>0</v>
      </c>
      <c r="AC85" s="176">
        <f t="shared" si="279"/>
        <v>0</v>
      </c>
      <c r="AD85" s="176">
        <f t="shared" si="279"/>
        <v>0</v>
      </c>
      <c r="AE85" s="176">
        <f t="shared" si="279"/>
        <v>0</v>
      </c>
      <c r="AF85" s="176">
        <f t="shared" si="279"/>
        <v>0</v>
      </c>
      <c r="AG85" s="176">
        <f t="shared" si="279"/>
        <v>0</v>
      </c>
      <c r="AH85" s="176">
        <f t="shared" si="279"/>
        <v>0</v>
      </c>
      <c r="AI85" s="176">
        <f t="shared" si="279"/>
        <v>0</v>
      </c>
      <c r="AJ85" s="176">
        <f t="shared" si="279"/>
        <v>0</v>
      </c>
      <c r="AK85" s="176">
        <f t="shared" si="279"/>
        <v>0</v>
      </c>
      <c r="AL85" s="176">
        <f t="shared" si="279"/>
        <v>0</v>
      </c>
      <c r="AM85" s="176">
        <f t="shared" si="279"/>
        <v>0</v>
      </c>
      <c r="AN85" s="176">
        <f t="shared" si="279"/>
        <v>0</v>
      </c>
      <c r="AO85" s="176">
        <f t="shared" si="279"/>
        <v>0</v>
      </c>
      <c r="AP85" s="176">
        <f t="shared" ref="AP85:BU85" si="280">IF($I71="n/a",0,IF(AP$4&gt;third_reg_period,IF(AP$4&lt;=$I71+$C85,$H85/($I71-5),IF(AND($H85&lt;&gt;0,AO85=0,AP$4=$C85+$I71+1),$H85,0)),0))</f>
        <v>0</v>
      </c>
      <c r="AQ85" s="176">
        <f t="shared" si="280"/>
        <v>0</v>
      </c>
      <c r="AR85" s="176">
        <f t="shared" si="280"/>
        <v>0</v>
      </c>
      <c r="AS85" s="176">
        <f t="shared" si="280"/>
        <v>0</v>
      </c>
      <c r="AT85" s="176">
        <f t="shared" si="280"/>
        <v>0</v>
      </c>
      <c r="AU85" s="176">
        <f t="shared" si="280"/>
        <v>0</v>
      </c>
      <c r="AV85" s="176">
        <f t="shared" si="280"/>
        <v>0</v>
      </c>
      <c r="AW85" s="176">
        <f t="shared" si="280"/>
        <v>0</v>
      </c>
      <c r="AX85" s="176">
        <f t="shared" si="280"/>
        <v>0</v>
      </c>
      <c r="AY85" s="176">
        <f t="shared" si="280"/>
        <v>0</v>
      </c>
      <c r="AZ85" s="176">
        <f t="shared" si="280"/>
        <v>0</v>
      </c>
      <c r="BA85" s="176">
        <f t="shared" si="280"/>
        <v>0</v>
      </c>
      <c r="BB85" s="176">
        <f t="shared" si="280"/>
        <v>0</v>
      </c>
      <c r="BC85" s="176">
        <f t="shared" si="280"/>
        <v>0</v>
      </c>
      <c r="BD85" s="176">
        <f t="shared" si="280"/>
        <v>0</v>
      </c>
      <c r="BE85" s="176">
        <f t="shared" si="280"/>
        <v>0</v>
      </c>
      <c r="BF85" s="176">
        <f t="shared" si="280"/>
        <v>0</v>
      </c>
      <c r="BG85" s="176">
        <f t="shared" si="280"/>
        <v>0</v>
      </c>
      <c r="BH85" s="176">
        <f t="shared" si="280"/>
        <v>0</v>
      </c>
      <c r="BI85" s="176">
        <f t="shared" si="280"/>
        <v>0</v>
      </c>
      <c r="BJ85" s="176">
        <f t="shared" si="280"/>
        <v>0</v>
      </c>
      <c r="BK85" s="176">
        <f t="shared" si="280"/>
        <v>0</v>
      </c>
      <c r="BL85" s="176">
        <f t="shared" si="280"/>
        <v>0</v>
      </c>
      <c r="BM85" s="176">
        <f t="shared" si="280"/>
        <v>0</v>
      </c>
      <c r="BN85" s="176">
        <f t="shared" si="280"/>
        <v>0</v>
      </c>
      <c r="BO85" s="176">
        <f t="shared" si="280"/>
        <v>0</v>
      </c>
      <c r="BP85" s="176">
        <f t="shared" si="280"/>
        <v>0</v>
      </c>
      <c r="BQ85" s="176">
        <f t="shared" si="280"/>
        <v>0</v>
      </c>
      <c r="BR85" s="176">
        <f t="shared" si="280"/>
        <v>0</v>
      </c>
      <c r="BS85" s="176">
        <f t="shared" si="280"/>
        <v>0</v>
      </c>
      <c r="BT85" s="176">
        <f t="shared" si="280"/>
        <v>0</v>
      </c>
      <c r="BU85" s="176">
        <f t="shared" si="280"/>
        <v>0</v>
      </c>
      <c r="BV85" s="176">
        <f t="shared" ref="BV85:CF85" si="281">IF($I71="n/a",0,IF(BV$4&gt;third_reg_period,IF(BV$4&lt;=$I71+$C85,$H85/($I71-5),IF(AND($H85&lt;&gt;0,BU85=0,BV$4=$C85+$I71+1),$H85,0)),0))</f>
        <v>0</v>
      </c>
      <c r="BW85" s="176">
        <f t="shared" si="281"/>
        <v>0</v>
      </c>
      <c r="BX85" s="176">
        <f t="shared" si="281"/>
        <v>0</v>
      </c>
      <c r="BY85" s="176">
        <f t="shared" si="281"/>
        <v>0</v>
      </c>
      <c r="BZ85" s="176">
        <f t="shared" si="281"/>
        <v>0</v>
      </c>
      <c r="CA85" s="176">
        <f t="shared" si="281"/>
        <v>0</v>
      </c>
      <c r="CB85" s="176">
        <f t="shared" si="281"/>
        <v>0</v>
      </c>
      <c r="CC85" s="176">
        <f t="shared" si="281"/>
        <v>0</v>
      </c>
      <c r="CD85" s="176">
        <f t="shared" si="281"/>
        <v>0</v>
      </c>
      <c r="CE85" s="176">
        <f t="shared" si="281"/>
        <v>0</v>
      </c>
      <c r="CF85" s="176">
        <f t="shared" si="281"/>
        <v>0</v>
      </c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  <c r="FR85" s="158"/>
      <c r="FS85" s="158"/>
      <c r="FT85" s="158"/>
      <c r="FU85" s="158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  <c r="IQ85" s="158"/>
      <c r="IR85" s="158"/>
      <c r="IS85" s="158"/>
      <c r="IT85" s="158"/>
      <c r="IU85" s="158"/>
      <c r="IV85" s="158"/>
      <c r="IW85" s="158"/>
      <c r="IX85" s="158"/>
      <c r="IY85" s="158"/>
      <c r="IZ85" s="158"/>
      <c r="JA85" s="158"/>
      <c r="JB85" s="158"/>
      <c r="JC85" s="158"/>
      <c r="JD85" s="158"/>
      <c r="JE85" s="158"/>
      <c r="JF85" s="158"/>
      <c r="JG85" s="158"/>
      <c r="JH85" s="158"/>
      <c r="JI85" s="158"/>
      <c r="JJ85" s="158"/>
      <c r="JK85" s="158"/>
      <c r="JL85" s="158"/>
      <c r="JM85" s="158"/>
      <c r="JN85" s="158"/>
      <c r="JO85" s="158"/>
      <c r="JP85" s="158"/>
      <c r="JQ85" s="158"/>
      <c r="JR85" s="158"/>
      <c r="JS85" s="158"/>
      <c r="JT85" s="158"/>
      <c r="JU85" s="158"/>
      <c r="JV85" s="158"/>
      <c r="JW85" s="158"/>
      <c r="JX85" s="158"/>
      <c r="JY85" s="158"/>
      <c r="JZ85" s="158"/>
      <c r="KA85" s="158"/>
      <c r="KB85" s="158"/>
      <c r="KC85" s="158"/>
      <c r="KD85" s="158"/>
      <c r="KE85" s="158"/>
      <c r="KF85" s="158"/>
      <c r="KG85" s="158"/>
      <c r="KH85" s="158"/>
      <c r="KI85" s="158"/>
      <c r="KJ85" s="158"/>
      <c r="KK85" s="158"/>
      <c r="KL85" s="158"/>
      <c r="KM85" s="158"/>
      <c r="KN85" s="158"/>
      <c r="KO85" s="158"/>
      <c r="KP85" s="158"/>
      <c r="KQ85" s="158"/>
      <c r="KR85" s="158"/>
      <c r="KS85" s="158"/>
      <c r="KT85" s="158"/>
      <c r="KU85" s="158"/>
      <c r="KV85" s="158"/>
      <c r="KW85" s="158"/>
      <c r="KX85" s="158"/>
      <c r="KY85" s="158"/>
      <c r="KZ85" s="158"/>
      <c r="LA85" s="158"/>
      <c r="LB85" s="158"/>
      <c r="LC85" s="158"/>
      <c r="LD85" s="158"/>
      <c r="LE85" s="158"/>
      <c r="LF85" s="158"/>
      <c r="LG85" s="158"/>
      <c r="LH85" s="158"/>
      <c r="LI85" s="158"/>
      <c r="LJ85" s="158"/>
      <c r="LK85" s="158"/>
      <c r="LL85" s="158"/>
      <c r="LM85" s="158"/>
      <c r="LN85" s="158"/>
      <c r="LO85" s="158"/>
      <c r="LP85" s="158"/>
      <c r="LQ85" s="158"/>
      <c r="LR85" s="158"/>
      <c r="LS85" s="158"/>
      <c r="LT85" s="158"/>
      <c r="LU85" s="158"/>
      <c r="LV85" s="158"/>
      <c r="LW85" s="158"/>
      <c r="LX85" s="158"/>
      <c r="LY85" s="158"/>
      <c r="LZ85" s="158"/>
      <c r="MA85" s="158"/>
      <c r="MB85" s="158"/>
      <c r="MC85" s="158"/>
      <c r="MD85" s="158"/>
      <c r="ME85" s="158"/>
      <c r="MF85" s="158"/>
      <c r="MG85" s="158"/>
      <c r="MH85" s="158"/>
      <c r="MI85" s="158"/>
      <c r="MJ85" s="158"/>
      <c r="MK85" s="158"/>
      <c r="ML85" s="158"/>
      <c r="MM85" s="158"/>
      <c r="MN85" s="158"/>
      <c r="MO85" s="158"/>
      <c r="MP85" s="158"/>
      <c r="MQ85" s="158"/>
      <c r="MR85" s="158"/>
      <c r="MS85" s="158"/>
      <c r="MT85" s="158"/>
      <c r="MU85" s="158"/>
      <c r="MV85" s="158"/>
      <c r="MW85" s="158"/>
      <c r="MX85" s="158"/>
      <c r="MY85" s="158"/>
      <c r="MZ85" s="158"/>
      <c r="NA85" s="158"/>
      <c r="NB85" s="158"/>
      <c r="NC85" s="158"/>
      <c r="ND85" s="158"/>
      <c r="NE85" s="158"/>
      <c r="NF85" s="158"/>
      <c r="NG85" s="158"/>
      <c r="NH85" s="158"/>
      <c r="NI85" s="158"/>
      <c r="NJ85" s="158"/>
      <c r="NK85" s="158"/>
      <c r="NL85" s="158"/>
      <c r="NM85" s="158"/>
      <c r="NN85" s="158"/>
      <c r="NO85" s="158"/>
      <c r="NP85" s="158"/>
      <c r="NQ85" s="158"/>
      <c r="NR85" s="158"/>
      <c r="NS85" s="158"/>
      <c r="NT85" s="158"/>
      <c r="NU85" s="158"/>
      <c r="NV85" s="158"/>
      <c r="NW85" s="158"/>
      <c r="NX85" s="158"/>
      <c r="NY85" s="158"/>
      <c r="NZ85" s="158"/>
      <c r="OA85" s="158"/>
      <c r="OB85" s="158"/>
      <c r="OC85" s="158"/>
      <c r="OD85" s="158"/>
      <c r="OE85" s="158"/>
      <c r="OF85" s="158"/>
      <c r="OG85" s="158"/>
      <c r="OH85" s="158"/>
      <c r="OI85" s="158"/>
      <c r="OJ85" s="158"/>
      <c r="OK85" s="158"/>
      <c r="OL85" s="158"/>
      <c r="OM85" s="158"/>
      <c r="ON85" s="158"/>
      <c r="OO85" s="158"/>
      <c r="OP85" s="158"/>
      <c r="OQ85" s="158"/>
      <c r="OR85" s="158"/>
      <c r="OS85" s="158"/>
      <c r="OT85" s="158"/>
      <c r="OU85" s="158"/>
      <c r="OV85" s="158"/>
      <c r="OW85" s="158"/>
      <c r="OX85" s="158"/>
      <c r="OY85" s="158"/>
      <c r="OZ85" s="158"/>
      <c r="PA85" s="158"/>
      <c r="PB85" s="158"/>
      <c r="PC85" s="158"/>
      <c r="PD85" s="158"/>
      <c r="PE85" s="158"/>
      <c r="PF85" s="158"/>
      <c r="PG85" s="158"/>
      <c r="PH85" s="158"/>
      <c r="PI85" s="158"/>
      <c r="PJ85" s="158"/>
      <c r="PK85" s="158"/>
      <c r="PL85" s="158"/>
      <c r="PM85" s="158"/>
      <c r="PN85" s="158"/>
      <c r="PO85" s="158"/>
      <c r="PP85" s="158"/>
      <c r="PQ85" s="158"/>
      <c r="PR85" s="158"/>
      <c r="PS85" s="158"/>
      <c r="PT85" s="158"/>
      <c r="PU85" s="158"/>
      <c r="PV85" s="158"/>
      <c r="PW85" s="158"/>
      <c r="PX85" s="158"/>
      <c r="PY85" s="158"/>
      <c r="PZ85" s="158"/>
      <c r="QA85" s="158"/>
      <c r="QB85" s="158"/>
      <c r="QC85" s="158"/>
      <c r="QD85" s="158"/>
      <c r="QE85" s="158"/>
      <c r="QF85" s="158"/>
      <c r="QG85" s="158"/>
      <c r="QH85" s="158"/>
      <c r="QI85" s="158"/>
      <c r="QJ85" s="158"/>
      <c r="QK85" s="158"/>
      <c r="QL85" s="158"/>
      <c r="QM85" s="158"/>
      <c r="QN85" s="158"/>
      <c r="QO85" s="158"/>
      <c r="QP85" s="158"/>
      <c r="QQ85" s="158"/>
      <c r="QR85" s="158"/>
      <c r="QS85" s="158"/>
      <c r="QT85" s="158"/>
      <c r="QU85" s="158"/>
      <c r="QV85" s="158"/>
      <c r="QW85" s="158"/>
      <c r="QX85" s="158"/>
      <c r="QY85" s="158"/>
      <c r="QZ85" s="158"/>
      <c r="RA85" s="158"/>
      <c r="RB85" s="158"/>
      <c r="RC85" s="158"/>
      <c r="RD85" s="158"/>
      <c r="RE85" s="158"/>
      <c r="RF85" s="158"/>
      <c r="RG85" s="158"/>
      <c r="RH85" s="158"/>
      <c r="RI85" s="158"/>
      <c r="RJ85" s="158"/>
      <c r="RK85" s="158"/>
      <c r="RL85" s="158"/>
      <c r="RM85" s="158"/>
      <c r="RN85" s="158"/>
      <c r="RO85" s="158"/>
      <c r="RP85" s="158"/>
      <c r="RQ85" s="158"/>
      <c r="RR85" s="158"/>
      <c r="RS85" s="158"/>
      <c r="RT85" s="158"/>
      <c r="RU85" s="158"/>
      <c r="RV85" s="158"/>
      <c r="RW85" s="158"/>
      <c r="RX85" s="158"/>
      <c r="RY85" s="158"/>
      <c r="RZ85" s="158"/>
      <c r="SA85" s="158"/>
      <c r="SB85" s="158"/>
      <c r="SC85" s="158"/>
      <c r="SD85" s="158"/>
      <c r="SE85" s="158"/>
      <c r="SF85" s="158"/>
      <c r="SG85" s="158"/>
      <c r="SH85" s="158"/>
      <c r="SI85" s="158"/>
      <c r="SJ85" s="158"/>
      <c r="SK85" s="158"/>
      <c r="SL85" s="158"/>
      <c r="SM85" s="158"/>
      <c r="SN85" s="158"/>
      <c r="SO85" s="158"/>
      <c r="SP85" s="158"/>
      <c r="SQ85" s="158"/>
      <c r="SR85" s="158"/>
      <c r="SS85" s="158"/>
      <c r="ST85" s="158"/>
      <c r="SU85" s="158"/>
      <c r="SV85" s="158"/>
      <c r="SW85" s="158"/>
      <c r="SX85" s="158"/>
      <c r="SY85" s="158"/>
      <c r="SZ85" s="158"/>
      <c r="TA85" s="158"/>
      <c r="TB85" s="158"/>
      <c r="TC85" s="158"/>
      <c r="TD85" s="158"/>
      <c r="TE85" s="158"/>
      <c r="TF85" s="158"/>
      <c r="TG85" s="158"/>
      <c r="TH85" s="158"/>
      <c r="TI85" s="158"/>
      <c r="TJ85" s="158"/>
      <c r="TK85" s="158"/>
      <c r="TL85" s="158"/>
      <c r="TM85" s="158"/>
      <c r="TN85" s="158"/>
      <c r="TO85" s="158"/>
      <c r="TP85" s="158"/>
      <c r="TQ85" s="158"/>
      <c r="TR85" s="158"/>
      <c r="TS85" s="158"/>
      <c r="TT85" s="158"/>
      <c r="TU85" s="158"/>
      <c r="TV85" s="158"/>
      <c r="TW85" s="158"/>
      <c r="TX85" s="158"/>
      <c r="TY85" s="158"/>
      <c r="TZ85" s="158"/>
      <c r="UA85" s="158"/>
      <c r="UB85" s="158"/>
      <c r="UC85" s="158"/>
      <c r="UD85" s="158"/>
      <c r="UE85" s="158"/>
      <c r="UF85" s="158"/>
      <c r="UG85" s="158"/>
      <c r="UH85" s="158"/>
      <c r="UI85" s="158"/>
      <c r="UJ85" s="158"/>
      <c r="UK85" s="158"/>
      <c r="UL85" s="158"/>
      <c r="UM85" s="158"/>
      <c r="UN85" s="158"/>
      <c r="UO85" s="158"/>
      <c r="UP85" s="158"/>
      <c r="UQ85" s="158"/>
      <c r="UR85" s="158"/>
      <c r="US85" s="158"/>
      <c r="UT85" s="158"/>
      <c r="UU85" s="158"/>
      <c r="UV85" s="158"/>
      <c r="UW85" s="158"/>
      <c r="UX85" s="158"/>
      <c r="UY85" s="158"/>
      <c r="UZ85" s="158"/>
      <c r="VA85" s="158"/>
      <c r="VB85" s="158"/>
      <c r="VC85" s="158"/>
      <c r="VD85" s="158"/>
      <c r="VE85" s="158"/>
      <c r="VF85" s="158"/>
      <c r="VG85" s="158"/>
      <c r="VH85" s="158"/>
      <c r="VI85" s="158"/>
      <c r="VJ85" s="158"/>
      <c r="VK85" s="158"/>
      <c r="VL85" s="158"/>
      <c r="VM85" s="158"/>
      <c r="VN85" s="158"/>
      <c r="VO85" s="158"/>
      <c r="VP85" s="158"/>
      <c r="VQ85" s="158"/>
      <c r="VR85" s="158"/>
      <c r="VS85" s="158"/>
      <c r="VT85" s="158"/>
      <c r="VU85" s="158"/>
      <c r="VV85" s="158"/>
      <c r="VW85" s="158"/>
      <c r="VX85" s="158"/>
      <c r="VY85" s="158"/>
      <c r="VZ85" s="158"/>
      <c r="WA85" s="158"/>
      <c r="WB85" s="158"/>
      <c r="WC85" s="158"/>
      <c r="WD85" s="158"/>
      <c r="WE85" s="158"/>
      <c r="WF85" s="158"/>
      <c r="WG85" s="158"/>
      <c r="WH85" s="158"/>
      <c r="WI85" s="158"/>
      <c r="WJ85" s="158"/>
      <c r="WK85" s="158"/>
      <c r="WL85" s="158"/>
      <c r="WM85" s="158"/>
      <c r="WN85" s="158"/>
      <c r="WO85" s="158"/>
      <c r="WP85" s="158"/>
      <c r="WQ85" s="158"/>
      <c r="WR85" s="158"/>
      <c r="WS85" s="158"/>
      <c r="WT85" s="158"/>
      <c r="WU85" s="158"/>
      <c r="WV85" s="158"/>
      <c r="WW85" s="158"/>
      <c r="WX85" s="158"/>
      <c r="WY85" s="158"/>
      <c r="WZ85" s="158"/>
      <c r="XA85" s="158"/>
      <c r="XB85" s="158"/>
      <c r="XC85" s="158"/>
      <c r="XD85" s="158"/>
      <c r="XE85" s="158"/>
      <c r="XF85" s="158"/>
      <c r="XG85" s="158"/>
      <c r="XH85" s="158"/>
      <c r="XI85" s="158"/>
      <c r="XJ85" s="158"/>
      <c r="XK85" s="158"/>
      <c r="XL85" s="158"/>
      <c r="XM85" s="158"/>
      <c r="XN85" s="158"/>
      <c r="XO85" s="158"/>
      <c r="XP85" s="158"/>
      <c r="XQ85" s="158"/>
      <c r="XR85" s="158"/>
      <c r="XS85" s="158"/>
      <c r="XT85" s="158"/>
      <c r="XU85" s="158"/>
      <c r="XV85" s="158"/>
      <c r="XW85" s="158"/>
      <c r="XX85" s="158"/>
      <c r="XY85" s="158"/>
      <c r="XZ85" s="158"/>
      <c r="YA85" s="158"/>
      <c r="YB85" s="158"/>
      <c r="YC85" s="158"/>
      <c r="YD85" s="158"/>
      <c r="YE85" s="158"/>
      <c r="YF85" s="158"/>
      <c r="YG85" s="158"/>
      <c r="YH85" s="158"/>
      <c r="YI85" s="158"/>
      <c r="YJ85" s="158"/>
      <c r="YK85" s="158"/>
      <c r="YL85" s="158"/>
      <c r="YM85" s="158"/>
      <c r="YN85" s="158"/>
      <c r="YO85" s="158"/>
      <c r="YP85" s="158"/>
      <c r="YQ85" s="158"/>
      <c r="YR85" s="158"/>
      <c r="YS85" s="158"/>
      <c r="YT85" s="158"/>
      <c r="YU85" s="158"/>
      <c r="YV85" s="158"/>
      <c r="YW85" s="158"/>
      <c r="YX85" s="158"/>
      <c r="YY85" s="158"/>
      <c r="YZ85" s="158"/>
      <c r="ZA85" s="158"/>
      <c r="ZB85" s="158"/>
      <c r="ZC85" s="158"/>
      <c r="ZD85" s="158"/>
      <c r="ZE85" s="158"/>
      <c r="ZF85" s="158"/>
      <c r="ZG85" s="158"/>
      <c r="ZH85" s="158"/>
      <c r="ZI85" s="158"/>
      <c r="ZJ85" s="158"/>
      <c r="ZK85" s="158"/>
      <c r="ZL85" s="158"/>
      <c r="ZM85" s="158"/>
      <c r="ZN85" s="158"/>
      <c r="ZO85" s="158"/>
      <c r="ZP85" s="158"/>
      <c r="ZQ85" s="158"/>
      <c r="ZR85" s="158"/>
      <c r="ZS85" s="158"/>
      <c r="ZT85" s="158"/>
      <c r="ZU85" s="158"/>
      <c r="ZV85" s="158"/>
      <c r="ZW85" s="158"/>
      <c r="ZX85" s="158"/>
      <c r="ZY85" s="158"/>
      <c r="ZZ85" s="158"/>
      <c r="AAA85" s="158"/>
      <c r="AAB85" s="158"/>
      <c r="AAC85" s="158"/>
      <c r="AAD85" s="158"/>
      <c r="AAE85" s="158"/>
      <c r="AAF85" s="158"/>
      <c r="AAG85" s="158"/>
      <c r="AAH85" s="158"/>
      <c r="AAI85" s="158"/>
      <c r="AAJ85" s="158"/>
      <c r="AAK85" s="158"/>
      <c r="AAL85" s="158"/>
      <c r="AAM85" s="158"/>
      <c r="AAN85" s="158"/>
      <c r="AAO85" s="158"/>
      <c r="AAP85" s="158"/>
      <c r="AAQ85" s="158"/>
      <c r="AAR85" s="158"/>
      <c r="AAS85" s="158"/>
      <c r="AAT85" s="158"/>
      <c r="AAU85" s="158"/>
      <c r="AAV85" s="158"/>
      <c r="AAW85" s="158"/>
      <c r="AAX85" s="158"/>
      <c r="AAY85" s="158"/>
      <c r="AAZ85" s="158"/>
      <c r="ABA85" s="158"/>
      <c r="ABB85" s="158"/>
      <c r="ABC85" s="158"/>
      <c r="ABD85" s="158"/>
      <c r="ABE85" s="158"/>
      <c r="ABF85" s="158"/>
      <c r="ABG85" s="158"/>
      <c r="ABH85" s="158"/>
      <c r="ABI85" s="158"/>
      <c r="ABJ85" s="158"/>
      <c r="ABK85" s="158"/>
      <c r="ABL85" s="158"/>
      <c r="ABM85" s="158"/>
      <c r="ABN85" s="158"/>
      <c r="ABO85" s="158"/>
      <c r="ABP85" s="158"/>
      <c r="ABQ85" s="158"/>
      <c r="ABR85" s="158"/>
      <c r="ABS85" s="158"/>
      <c r="ABT85" s="158"/>
      <c r="ABU85" s="158"/>
      <c r="ABV85" s="158"/>
      <c r="ABW85" s="158"/>
      <c r="ABX85" s="158"/>
      <c r="ABY85" s="158"/>
      <c r="ABZ85" s="158"/>
      <c r="ACA85" s="158"/>
      <c r="ACB85" s="158"/>
      <c r="ACC85" s="158"/>
      <c r="ACD85" s="158"/>
      <c r="ACE85" s="158"/>
      <c r="ACF85" s="158"/>
      <c r="ACG85" s="158"/>
      <c r="ACH85" s="158"/>
      <c r="ACI85" s="158"/>
      <c r="ACJ85" s="158"/>
      <c r="ACK85" s="158"/>
      <c r="ACL85" s="158"/>
      <c r="ACM85" s="158"/>
      <c r="ACN85" s="158"/>
      <c r="ACO85" s="158"/>
      <c r="ACP85" s="158"/>
      <c r="ACQ85" s="158"/>
      <c r="ACR85" s="158"/>
      <c r="ACS85" s="158"/>
      <c r="ACT85" s="158"/>
      <c r="ACU85" s="158"/>
      <c r="ACV85" s="158"/>
      <c r="ACW85" s="158"/>
      <c r="ACX85" s="158"/>
      <c r="ACY85" s="158"/>
      <c r="ACZ85" s="158"/>
      <c r="ADA85" s="158"/>
      <c r="ADB85" s="158"/>
      <c r="ADC85" s="158"/>
      <c r="ADD85" s="158"/>
      <c r="ADE85" s="158"/>
      <c r="ADF85" s="158"/>
      <c r="ADG85" s="158"/>
      <c r="ADH85" s="158"/>
      <c r="ADI85" s="158"/>
      <c r="ADJ85" s="158"/>
      <c r="ADK85" s="158"/>
      <c r="ADL85" s="158"/>
      <c r="ADM85" s="158"/>
      <c r="ADN85" s="158"/>
      <c r="ADO85" s="158"/>
      <c r="ADP85" s="158"/>
      <c r="ADQ85" s="158"/>
      <c r="ADR85" s="158"/>
      <c r="ADS85" s="158"/>
      <c r="ADT85" s="158"/>
      <c r="ADU85" s="158"/>
      <c r="ADV85" s="158"/>
      <c r="ADW85" s="158"/>
      <c r="ADX85" s="158"/>
      <c r="ADY85" s="158"/>
      <c r="ADZ85" s="158"/>
      <c r="AEA85" s="158"/>
      <c r="AEB85" s="158"/>
      <c r="AEC85" s="158"/>
      <c r="AED85" s="158"/>
      <c r="AEE85" s="158"/>
      <c r="AEF85" s="158"/>
      <c r="AEG85" s="158"/>
      <c r="AEH85" s="158"/>
      <c r="AEI85" s="158"/>
      <c r="AEJ85" s="158"/>
      <c r="AEK85" s="158"/>
      <c r="AEL85" s="158"/>
      <c r="AEM85" s="158"/>
      <c r="AEN85" s="158"/>
      <c r="AEO85" s="158"/>
      <c r="AEP85" s="158"/>
      <c r="AEQ85" s="158"/>
      <c r="AER85" s="158"/>
      <c r="AES85" s="158"/>
      <c r="AET85" s="158"/>
      <c r="AEU85" s="158"/>
      <c r="AEV85" s="158"/>
      <c r="AEW85" s="158"/>
      <c r="AEX85" s="158"/>
      <c r="AEY85" s="158"/>
      <c r="AEZ85" s="158"/>
      <c r="AFA85" s="158"/>
      <c r="AFB85" s="158"/>
      <c r="AFC85" s="158"/>
      <c r="AFD85" s="158"/>
      <c r="AFE85" s="158"/>
      <c r="AFF85" s="158"/>
      <c r="AFG85" s="158"/>
      <c r="AFH85" s="158"/>
      <c r="AFI85" s="158"/>
      <c r="AFJ85" s="158"/>
      <c r="AFK85" s="158"/>
      <c r="AFL85" s="158"/>
      <c r="AFM85" s="158"/>
      <c r="AFN85" s="158"/>
      <c r="AFO85" s="158"/>
      <c r="AFP85" s="158"/>
      <c r="AFQ85" s="158"/>
      <c r="AFR85" s="158"/>
      <c r="AFS85" s="158"/>
      <c r="AFT85" s="158"/>
      <c r="AFU85" s="158"/>
      <c r="AFV85" s="158"/>
      <c r="AFW85" s="158"/>
      <c r="AFX85" s="158"/>
      <c r="AFY85" s="158"/>
      <c r="AFZ85" s="158"/>
      <c r="AGA85" s="158"/>
      <c r="AGB85" s="158"/>
      <c r="AGC85" s="158"/>
      <c r="AGD85" s="158"/>
      <c r="AGE85" s="158"/>
      <c r="AGF85" s="158"/>
      <c r="AGG85" s="158"/>
      <c r="AGH85" s="158"/>
      <c r="AGI85" s="158"/>
      <c r="AGJ85" s="158"/>
      <c r="AGK85" s="158"/>
      <c r="AGL85" s="158"/>
      <c r="AGM85" s="158"/>
      <c r="AGN85" s="158"/>
      <c r="AGO85" s="158"/>
      <c r="AGP85" s="158"/>
      <c r="AGQ85" s="158"/>
      <c r="AGR85" s="158"/>
      <c r="AGS85" s="158"/>
      <c r="AGT85" s="158"/>
      <c r="AGU85" s="158"/>
      <c r="AGV85" s="158"/>
      <c r="AGW85" s="158"/>
      <c r="AGX85" s="158"/>
      <c r="AGY85" s="158"/>
      <c r="AGZ85" s="158"/>
      <c r="AHA85" s="158"/>
      <c r="AHB85" s="158"/>
      <c r="AHC85" s="158"/>
      <c r="AHD85" s="158"/>
      <c r="AHE85" s="158"/>
      <c r="AHF85" s="158"/>
      <c r="AHG85" s="158"/>
      <c r="AHH85" s="158"/>
      <c r="AHI85" s="158"/>
      <c r="AHJ85" s="158"/>
      <c r="AHK85" s="158"/>
      <c r="AHL85" s="158"/>
      <c r="AHM85" s="158"/>
      <c r="AHN85" s="158"/>
      <c r="AHO85" s="158"/>
      <c r="AHP85" s="158"/>
      <c r="AHQ85" s="158"/>
      <c r="AHR85" s="158"/>
      <c r="AHS85" s="158"/>
      <c r="AHT85" s="158"/>
      <c r="AHU85" s="158"/>
      <c r="AHV85" s="158"/>
      <c r="AHW85" s="158"/>
      <c r="AHX85" s="158"/>
      <c r="AHY85" s="158"/>
      <c r="AHZ85" s="158"/>
      <c r="AIA85" s="158"/>
      <c r="AIB85" s="158"/>
      <c r="AIC85" s="158"/>
      <c r="AID85" s="158"/>
      <c r="AIE85" s="158"/>
      <c r="AIF85" s="158"/>
      <c r="AIG85" s="158"/>
      <c r="AIH85" s="158"/>
      <c r="AII85" s="158"/>
      <c r="AIJ85" s="158"/>
      <c r="AIK85" s="158"/>
      <c r="AIL85" s="158"/>
      <c r="AIM85" s="158"/>
      <c r="AIN85" s="158"/>
      <c r="AIO85" s="158"/>
      <c r="AIP85" s="158"/>
      <c r="AIQ85" s="158"/>
      <c r="AIR85" s="158"/>
      <c r="AIS85" s="158"/>
      <c r="AIT85" s="158"/>
      <c r="AIU85" s="158"/>
      <c r="AIV85" s="158"/>
      <c r="AIW85" s="158"/>
      <c r="AIX85" s="158"/>
      <c r="AIY85" s="158"/>
      <c r="AIZ85" s="158"/>
      <c r="AJA85" s="158"/>
      <c r="AJB85" s="158"/>
      <c r="AJC85" s="158"/>
      <c r="AJD85" s="158"/>
      <c r="AJE85" s="158"/>
      <c r="AJF85" s="158"/>
      <c r="AJG85" s="158"/>
      <c r="AJH85" s="158"/>
      <c r="AJI85" s="158"/>
      <c r="AJJ85" s="158"/>
      <c r="AJK85" s="158"/>
      <c r="AJL85" s="158"/>
      <c r="AJM85" s="158"/>
      <c r="AJN85" s="158"/>
      <c r="AJO85" s="158"/>
      <c r="AJP85" s="158"/>
      <c r="AJQ85" s="158"/>
      <c r="AJR85" s="158"/>
      <c r="AJS85" s="158"/>
      <c r="AJT85" s="158"/>
      <c r="AJU85" s="158"/>
      <c r="AJV85" s="158"/>
      <c r="AJW85" s="158"/>
      <c r="AJX85" s="158"/>
      <c r="AJY85" s="158"/>
      <c r="AJZ85" s="158"/>
      <c r="AKA85" s="158"/>
      <c r="AKB85" s="158"/>
      <c r="AKC85" s="158"/>
      <c r="AKD85" s="158"/>
      <c r="AKE85" s="158"/>
      <c r="AKF85" s="158"/>
      <c r="AKG85" s="158"/>
      <c r="AKH85" s="158"/>
      <c r="AKI85" s="158"/>
      <c r="AKJ85" s="158"/>
      <c r="AKK85" s="158"/>
      <c r="AKL85" s="158"/>
      <c r="AKM85" s="158"/>
      <c r="AKN85" s="158"/>
      <c r="AKO85" s="158"/>
      <c r="AKP85" s="158"/>
      <c r="AKQ85" s="158"/>
      <c r="AKR85" s="158"/>
      <c r="AKS85" s="158"/>
      <c r="AKT85" s="158"/>
      <c r="AKU85" s="158"/>
      <c r="AKV85" s="158"/>
      <c r="AKW85" s="158"/>
      <c r="AKX85" s="158"/>
      <c r="AKY85" s="158"/>
      <c r="AKZ85" s="158"/>
      <c r="ALA85" s="158"/>
      <c r="ALB85" s="158"/>
      <c r="ALC85" s="158"/>
      <c r="ALD85" s="158"/>
      <c r="ALE85" s="158"/>
      <c r="ALF85" s="158"/>
      <c r="ALG85" s="158"/>
      <c r="ALH85" s="158"/>
      <c r="ALI85" s="158"/>
      <c r="ALJ85" s="158"/>
      <c r="ALK85" s="158"/>
      <c r="ALL85" s="158"/>
      <c r="ALM85" s="158"/>
      <c r="ALN85" s="158"/>
      <c r="ALO85" s="158"/>
      <c r="ALP85" s="158"/>
      <c r="ALQ85" s="158"/>
      <c r="ALR85" s="158"/>
      <c r="ALS85" s="158"/>
      <c r="ALT85" s="158"/>
      <c r="ALU85" s="158"/>
      <c r="ALV85" s="158"/>
      <c r="ALW85" s="158"/>
      <c r="ALX85" s="158"/>
      <c r="ALY85" s="158"/>
      <c r="ALZ85" s="158"/>
      <c r="AMA85" s="158"/>
      <c r="AMB85" s="158"/>
      <c r="AMC85" s="158"/>
      <c r="AMD85" s="158"/>
      <c r="AME85" s="158"/>
      <c r="AMF85" s="158"/>
      <c r="AMG85" s="158"/>
      <c r="AMH85" s="158"/>
      <c r="AMI85" s="158"/>
      <c r="AMJ85" s="158"/>
      <c r="AMK85" s="158"/>
      <c r="AML85" s="158"/>
      <c r="AMM85" s="158"/>
      <c r="AMN85" s="158"/>
      <c r="AMO85" s="158"/>
      <c r="AMP85" s="158"/>
      <c r="AMQ85" s="158"/>
      <c r="AMR85" s="158"/>
      <c r="AMS85" s="158"/>
      <c r="AMT85" s="158"/>
      <c r="AMU85" s="158"/>
      <c r="AMV85" s="158"/>
      <c r="AMW85" s="158"/>
      <c r="AMX85" s="158"/>
      <c r="AMY85" s="158"/>
      <c r="AMZ85" s="158"/>
      <c r="ANA85" s="158"/>
      <c r="ANB85" s="158"/>
      <c r="ANC85" s="158"/>
      <c r="AND85" s="158"/>
      <c r="ANE85" s="158"/>
      <c r="ANF85" s="158"/>
      <c r="ANG85" s="158"/>
      <c r="ANH85" s="158"/>
      <c r="ANI85" s="158"/>
      <c r="ANJ85" s="158"/>
      <c r="ANK85" s="158"/>
      <c r="ANL85" s="158"/>
      <c r="ANM85" s="158"/>
      <c r="ANN85" s="158"/>
      <c r="ANO85" s="158"/>
      <c r="ANP85" s="158"/>
      <c r="ANQ85" s="158"/>
      <c r="ANR85" s="158"/>
      <c r="ANS85" s="158"/>
      <c r="ANT85" s="158"/>
      <c r="ANU85" s="158"/>
      <c r="ANV85" s="158"/>
      <c r="ANW85" s="158"/>
      <c r="ANX85" s="158"/>
      <c r="ANY85" s="158"/>
      <c r="ANZ85" s="158"/>
      <c r="AOA85" s="158"/>
      <c r="AOB85" s="158"/>
      <c r="AOC85" s="158"/>
      <c r="AOD85" s="158"/>
      <c r="AOE85" s="158"/>
      <c r="AOF85" s="158"/>
      <c r="AOG85" s="158"/>
      <c r="AOH85" s="158"/>
      <c r="AOI85" s="158"/>
      <c r="AOJ85" s="158"/>
      <c r="AOK85" s="158"/>
      <c r="AOL85" s="158"/>
      <c r="AOM85" s="158"/>
      <c r="AON85" s="158"/>
      <c r="AOO85" s="158"/>
      <c r="AOP85" s="158"/>
      <c r="AOQ85" s="158"/>
      <c r="AOR85" s="158"/>
      <c r="AOS85" s="158"/>
      <c r="AOT85" s="158"/>
      <c r="AOU85" s="158"/>
      <c r="AOV85" s="158"/>
      <c r="AOW85" s="158"/>
      <c r="AOX85" s="158"/>
      <c r="AOY85" s="158"/>
      <c r="AOZ85" s="158"/>
      <c r="APA85" s="158"/>
      <c r="APB85" s="158"/>
      <c r="APC85" s="158"/>
      <c r="APD85" s="158"/>
      <c r="APE85" s="158"/>
      <c r="APF85" s="158"/>
      <c r="APG85" s="158"/>
      <c r="APH85" s="158"/>
      <c r="API85" s="158"/>
      <c r="APJ85" s="158"/>
      <c r="APK85" s="158"/>
      <c r="APL85" s="158"/>
      <c r="APM85" s="158"/>
      <c r="APN85" s="158"/>
      <c r="APO85" s="158"/>
      <c r="APP85" s="158"/>
      <c r="APQ85" s="158"/>
      <c r="APR85" s="158"/>
      <c r="APS85" s="158"/>
      <c r="APT85" s="158"/>
      <c r="APU85" s="158"/>
      <c r="APV85" s="158"/>
      <c r="APW85" s="158"/>
      <c r="APX85" s="158"/>
      <c r="APY85" s="158"/>
      <c r="APZ85" s="158"/>
      <c r="AQA85" s="158"/>
      <c r="AQB85" s="158"/>
      <c r="AQC85" s="158"/>
      <c r="AQD85" s="158"/>
      <c r="AQE85" s="158"/>
      <c r="AQF85" s="158"/>
      <c r="AQG85" s="158"/>
      <c r="AQH85" s="158"/>
      <c r="AQI85" s="158"/>
      <c r="AQJ85" s="158"/>
      <c r="AQK85" s="158"/>
      <c r="AQL85" s="158"/>
      <c r="AQM85" s="158"/>
      <c r="AQN85" s="158"/>
      <c r="AQO85" s="158"/>
      <c r="AQP85" s="158"/>
      <c r="AQQ85" s="158"/>
      <c r="AQR85" s="158"/>
      <c r="AQS85" s="158"/>
      <c r="AQT85" s="158"/>
      <c r="AQU85" s="158"/>
      <c r="AQV85" s="158"/>
      <c r="AQW85" s="158"/>
      <c r="AQX85" s="158"/>
      <c r="AQY85" s="158"/>
      <c r="AQZ85" s="158"/>
      <c r="ARA85" s="158"/>
      <c r="ARB85" s="158"/>
      <c r="ARC85" s="158"/>
      <c r="ARD85" s="158"/>
      <c r="ARE85" s="158"/>
      <c r="ARF85" s="158"/>
      <c r="ARG85" s="158"/>
      <c r="ARH85" s="158"/>
      <c r="ARI85" s="158"/>
      <c r="ARJ85" s="158"/>
      <c r="ARK85" s="158"/>
      <c r="ARL85" s="158"/>
      <c r="ARM85" s="158"/>
      <c r="ARN85" s="158"/>
      <c r="ARO85" s="158"/>
      <c r="ARP85" s="158"/>
      <c r="ARQ85" s="158"/>
      <c r="ARR85" s="158"/>
      <c r="ARS85" s="158"/>
      <c r="ART85" s="158"/>
      <c r="ARU85" s="158"/>
      <c r="ARV85" s="158"/>
      <c r="ARW85" s="158"/>
      <c r="ARX85" s="158"/>
      <c r="ARY85" s="158"/>
      <c r="ARZ85" s="158"/>
      <c r="ASA85" s="158"/>
      <c r="ASB85" s="158"/>
      <c r="ASC85" s="158"/>
      <c r="ASD85" s="158"/>
      <c r="ASE85" s="158"/>
      <c r="ASF85" s="158"/>
      <c r="ASG85" s="158"/>
      <c r="ASH85" s="158"/>
      <c r="ASI85" s="158"/>
      <c r="ASJ85" s="158"/>
      <c r="ASK85" s="158"/>
      <c r="ASL85" s="158"/>
      <c r="ASM85" s="158"/>
      <c r="ASN85" s="158"/>
      <c r="ASO85" s="158"/>
      <c r="ASP85" s="158"/>
      <c r="ASQ85" s="158"/>
      <c r="ASR85" s="158"/>
      <c r="ASS85" s="158"/>
      <c r="AST85" s="158"/>
      <c r="ASU85" s="158"/>
      <c r="ASV85" s="158"/>
      <c r="ASW85" s="158"/>
      <c r="ASX85" s="158"/>
      <c r="ASY85" s="158"/>
      <c r="ASZ85" s="158"/>
      <c r="ATA85" s="158"/>
      <c r="ATB85" s="158"/>
      <c r="ATC85" s="158"/>
      <c r="ATD85" s="158"/>
      <c r="ATE85" s="158"/>
      <c r="ATF85" s="158"/>
      <c r="ATG85" s="158"/>
      <c r="ATH85" s="158"/>
      <c r="ATI85" s="158"/>
      <c r="ATJ85" s="158"/>
      <c r="ATK85" s="158"/>
      <c r="ATL85" s="158"/>
      <c r="ATM85" s="158"/>
      <c r="ATN85" s="158"/>
      <c r="ATO85" s="158"/>
      <c r="ATP85" s="158"/>
      <c r="ATQ85" s="158"/>
      <c r="ATR85" s="158"/>
      <c r="ATS85" s="158"/>
      <c r="ATT85" s="158"/>
      <c r="ATU85" s="158"/>
      <c r="ATV85" s="158"/>
      <c r="ATW85" s="158"/>
      <c r="ATX85" s="158"/>
      <c r="ATY85" s="158"/>
      <c r="ATZ85" s="158"/>
      <c r="AUA85" s="158"/>
      <c r="AUB85" s="158"/>
      <c r="AUC85" s="158"/>
      <c r="AUD85" s="158"/>
      <c r="AUE85" s="158"/>
      <c r="AUF85" s="158"/>
      <c r="AUG85" s="158"/>
      <c r="AUH85" s="158"/>
      <c r="AUI85" s="158"/>
      <c r="AUJ85" s="158"/>
      <c r="AUK85" s="158"/>
      <c r="AUL85" s="158"/>
      <c r="AUM85" s="158"/>
      <c r="AUN85" s="158"/>
      <c r="AUO85" s="158"/>
      <c r="AUP85" s="158"/>
      <c r="AUQ85" s="158"/>
      <c r="AUR85" s="158"/>
      <c r="AUS85" s="158"/>
      <c r="AUT85" s="158"/>
      <c r="AUU85" s="158"/>
      <c r="AUV85" s="158"/>
      <c r="AUW85" s="158"/>
      <c r="AUX85" s="158"/>
      <c r="AUY85" s="158"/>
      <c r="AUZ85" s="158"/>
      <c r="AVA85" s="158"/>
      <c r="AVB85" s="158"/>
      <c r="AVC85" s="158"/>
      <c r="AVD85" s="158"/>
      <c r="AVE85" s="158"/>
      <c r="AVF85" s="158"/>
      <c r="AVG85" s="158"/>
      <c r="AVH85" s="158"/>
      <c r="AVI85" s="158"/>
      <c r="AVJ85" s="158"/>
      <c r="AVK85" s="158"/>
      <c r="AVL85" s="158"/>
      <c r="AVM85" s="158"/>
      <c r="AVN85" s="158"/>
      <c r="AVO85" s="158"/>
      <c r="AVP85" s="158"/>
      <c r="AVQ85" s="158"/>
      <c r="AVR85" s="158"/>
      <c r="AVS85" s="158"/>
      <c r="AVT85" s="158"/>
      <c r="AVU85" s="158"/>
      <c r="AVV85" s="158"/>
      <c r="AVW85" s="158"/>
      <c r="AVX85" s="158"/>
      <c r="AVY85" s="158"/>
      <c r="AVZ85" s="158"/>
      <c r="AWA85" s="158"/>
      <c r="AWB85" s="158"/>
      <c r="AWC85" s="158"/>
      <c r="AWD85" s="158"/>
      <c r="AWE85" s="158"/>
      <c r="AWF85" s="158"/>
      <c r="AWG85" s="158"/>
      <c r="AWH85" s="158"/>
      <c r="AWI85" s="158"/>
      <c r="AWJ85" s="158"/>
      <c r="AWK85" s="158"/>
      <c r="AWL85" s="158"/>
      <c r="AWM85" s="158"/>
      <c r="AWN85" s="158"/>
      <c r="AWO85" s="158"/>
      <c r="AWP85" s="158"/>
      <c r="AWQ85" s="158"/>
      <c r="AWR85" s="158"/>
      <c r="AWS85" s="158"/>
      <c r="AWT85" s="158"/>
      <c r="AWU85" s="158"/>
      <c r="AWV85" s="158"/>
      <c r="AWW85" s="158"/>
      <c r="AWX85" s="158"/>
      <c r="AWY85" s="158"/>
      <c r="AWZ85" s="158"/>
      <c r="AXA85" s="158"/>
      <c r="AXB85" s="158"/>
      <c r="AXC85" s="158"/>
      <c r="AXD85" s="158"/>
      <c r="AXE85" s="158"/>
      <c r="AXF85" s="158"/>
      <c r="AXG85" s="158"/>
      <c r="AXH85" s="158"/>
      <c r="AXI85" s="158"/>
      <c r="AXJ85" s="158"/>
      <c r="AXK85" s="158"/>
      <c r="AXL85" s="158"/>
      <c r="AXM85" s="158"/>
      <c r="AXN85" s="158"/>
      <c r="AXO85" s="158"/>
      <c r="AXP85" s="158"/>
      <c r="AXQ85" s="158"/>
      <c r="AXR85" s="158"/>
      <c r="AXS85" s="158"/>
      <c r="AXT85" s="158"/>
      <c r="AXU85" s="158"/>
      <c r="AXV85" s="158"/>
      <c r="AXW85" s="158"/>
      <c r="AXX85" s="158"/>
      <c r="AXY85" s="158"/>
      <c r="AXZ85" s="158"/>
      <c r="AYA85" s="158"/>
      <c r="AYB85" s="158"/>
      <c r="AYC85" s="158"/>
      <c r="AYD85" s="158"/>
      <c r="AYE85" s="158"/>
      <c r="AYF85" s="158"/>
      <c r="AYG85" s="158"/>
      <c r="AYH85" s="158"/>
      <c r="AYI85" s="158"/>
      <c r="AYJ85" s="158"/>
      <c r="AYK85" s="158"/>
      <c r="AYL85" s="158"/>
      <c r="AYM85" s="158"/>
      <c r="AYN85" s="158"/>
      <c r="AYO85" s="158"/>
      <c r="AYP85" s="158"/>
      <c r="AYQ85" s="158"/>
      <c r="AYR85" s="158"/>
      <c r="AYS85" s="158"/>
      <c r="AYT85" s="158"/>
      <c r="AYU85" s="158"/>
      <c r="AYV85" s="158"/>
      <c r="AYW85" s="158"/>
      <c r="AYX85" s="158"/>
      <c r="AYY85" s="158"/>
      <c r="AYZ85" s="158"/>
      <c r="AZA85" s="158"/>
      <c r="AZB85" s="158"/>
      <c r="AZC85" s="158"/>
      <c r="AZD85" s="158"/>
      <c r="AZE85" s="158"/>
      <c r="AZF85" s="158"/>
      <c r="AZG85" s="158"/>
      <c r="AZH85" s="158"/>
      <c r="AZI85" s="158"/>
      <c r="AZJ85" s="158"/>
      <c r="AZK85" s="158"/>
      <c r="AZL85" s="158"/>
      <c r="AZM85" s="158"/>
      <c r="AZN85" s="158"/>
      <c r="AZO85" s="158"/>
      <c r="AZP85" s="158"/>
      <c r="AZQ85" s="158"/>
      <c r="AZR85" s="158"/>
      <c r="AZS85" s="158"/>
      <c r="AZT85" s="158"/>
      <c r="AZU85" s="158"/>
      <c r="AZV85" s="158"/>
      <c r="AZW85" s="158"/>
      <c r="AZX85" s="158"/>
      <c r="AZY85" s="158"/>
      <c r="AZZ85" s="158"/>
      <c r="BAA85" s="158"/>
      <c r="BAB85" s="158"/>
      <c r="BAC85" s="158"/>
      <c r="BAD85" s="158"/>
      <c r="BAE85" s="158"/>
      <c r="BAF85" s="158"/>
      <c r="BAG85" s="158"/>
      <c r="BAH85" s="158"/>
      <c r="BAI85" s="158"/>
      <c r="BAJ85" s="158"/>
      <c r="BAK85" s="158"/>
      <c r="BAL85" s="158"/>
      <c r="BAM85" s="158"/>
      <c r="BAN85" s="158"/>
      <c r="BAO85" s="158"/>
      <c r="BAP85" s="158"/>
      <c r="BAQ85" s="158"/>
      <c r="BAR85" s="158"/>
      <c r="BAS85" s="158"/>
      <c r="BAT85" s="158"/>
      <c r="BAU85" s="158"/>
      <c r="BAV85" s="158"/>
      <c r="BAW85" s="158"/>
      <c r="BAX85" s="158"/>
      <c r="BAY85" s="158"/>
      <c r="BAZ85" s="158"/>
      <c r="BBA85" s="158"/>
      <c r="BBB85" s="158"/>
      <c r="BBC85" s="158"/>
      <c r="BBD85" s="158"/>
      <c r="BBE85" s="158"/>
      <c r="BBF85" s="158"/>
      <c r="BBG85" s="158"/>
      <c r="BBH85" s="158"/>
      <c r="BBI85" s="158"/>
      <c r="BBJ85" s="158"/>
      <c r="BBK85" s="158"/>
      <c r="BBL85" s="158"/>
      <c r="BBM85" s="158"/>
      <c r="BBN85" s="158"/>
      <c r="BBO85" s="158"/>
      <c r="BBP85" s="158"/>
      <c r="BBQ85" s="158"/>
      <c r="BBR85" s="158"/>
      <c r="BBS85" s="158"/>
      <c r="BBT85" s="158"/>
      <c r="BBU85" s="158"/>
      <c r="BBV85" s="158"/>
      <c r="BBW85" s="158"/>
      <c r="BBX85" s="158"/>
      <c r="BBY85" s="158"/>
      <c r="BBZ85" s="158"/>
      <c r="BCA85" s="158"/>
      <c r="BCB85" s="158"/>
      <c r="BCC85" s="158"/>
      <c r="BCD85" s="158"/>
      <c r="BCE85" s="158"/>
      <c r="BCF85" s="158"/>
      <c r="BCG85" s="158"/>
      <c r="BCH85" s="158"/>
      <c r="BCI85" s="158"/>
      <c r="BCJ85" s="158"/>
      <c r="BCK85" s="158"/>
      <c r="BCL85" s="158"/>
      <c r="BCM85" s="158"/>
      <c r="BCN85" s="158"/>
      <c r="BCO85" s="158"/>
      <c r="BCP85" s="158"/>
      <c r="BCQ85" s="158"/>
      <c r="BCR85" s="158"/>
      <c r="BCS85" s="158"/>
      <c r="BCT85" s="158"/>
      <c r="BCU85" s="158"/>
      <c r="BCV85" s="158"/>
      <c r="BCW85" s="158"/>
      <c r="BCX85" s="158"/>
      <c r="BCY85" s="158"/>
      <c r="BCZ85" s="158"/>
      <c r="BDA85" s="158"/>
      <c r="BDB85" s="158"/>
      <c r="BDC85" s="158"/>
      <c r="BDD85" s="158"/>
      <c r="BDE85" s="158"/>
      <c r="BDF85" s="158"/>
      <c r="BDG85" s="158"/>
      <c r="BDH85" s="158"/>
      <c r="BDI85" s="158"/>
      <c r="BDJ85" s="158"/>
      <c r="BDK85" s="158"/>
      <c r="BDL85" s="158"/>
      <c r="BDM85" s="158"/>
      <c r="BDN85" s="158"/>
      <c r="BDO85" s="158"/>
      <c r="BDP85" s="158"/>
      <c r="BDQ85" s="158"/>
      <c r="BDR85" s="158"/>
      <c r="BDS85" s="158"/>
      <c r="BDT85" s="158"/>
      <c r="BDU85" s="158"/>
      <c r="BDV85" s="158"/>
      <c r="BDW85" s="158"/>
      <c r="BDX85" s="158"/>
      <c r="BDY85" s="158"/>
      <c r="BDZ85" s="158"/>
      <c r="BEA85" s="158"/>
      <c r="BEB85" s="158"/>
      <c r="BEC85" s="158"/>
      <c r="BED85" s="158"/>
      <c r="BEE85" s="158"/>
      <c r="BEF85" s="158"/>
      <c r="BEG85" s="158"/>
      <c r="BEH85" s="158"/>
      <c r="BEI85" s="158"/>
      <c r="BEJ85" s="158"/>
      <c r="BEK85" s="158"/>
      <c r="BEL85" s="158"/>
      <c r="BEM85" s="158"/>
      <c r="BEN85" s="158"/>
      <c r="BEO85" s="158"/>
      <c r="BEP85" s="158"/>
      <c r="BEQ85" s="158"/>
      <c r="BER85" s="158"/>
      <c r="BES85" s="158"/>
      <c r="BET85" s="158"/>
      <c r="BEU85" s="158"/>
      <c r="BEV85" s="158"/>
      <c r="BEW85" s="158"/>
      <c r="BEX85" s="158"/>
      <c r="BEY85" s="158"/>
      <c r="BEZ85" s="158"/>
      <c r="BFA85" s="158"/>
      <c r="BFB85" s="158"/>
      <c r="BFC85" s="158"/>
      <c r="BFD85" s="158"/>
      <c r="BFE85" s="158"/>
      <c r="BFF85" s="158"/>
      <c r="BFG85" s="158"/>
      <c r="BFH85" s="158"/>
      <c r="BFI85" s="158"/>
      <c r="BFJ85" s="158"/>
      <c r="BFK85" s="158"/>
      <c r="BFL85" s="158"/>
      <c r="BFM85" s="158"/>
      <c r="BFN85" s="158"/>
      <c r="BFO85" s="158"/>
      <c r="BFP85" s="158"/>
      <c r="BFQ85" s="158"/>
      <c r="BFR85" s="158"/>
      <c r="BFS85" s="158"/>
      <c r="BFT85" s="158"/>
      <c r="BFU85" s="158"/>
      <c r="BFV85" s="158"/>
      <c r="BFW85" s="158"/>
      <c r="BFX85" s="158"/>
      <c r="BFY85" s="158"/>
      <c r="BFZ85" s="158"/>
      <c r="BGA85" s="158"/>
      <c r="BGB85" s="158"/>
      <c r="BGC85" s="158"/>
      <c r="BGD85" s="158"/>
      <c r="BGE85" s="158"/>
      <c r="BGF85" s="158"/>
      <c r="BGG85" s="158"/>
      <c r="BGH85" s="158"/>
      <c r="BGI85" s="158"/>
      <c r="BGJ85" s="158"/>
      <c r="BGK85" s="158"/>
      <c r="BGL85" s="158"/>
      <c r="BGM85" s="158"/>
      <c r="BGN85" s="158"/>
      <c r="BGO85" s="158"/>
      <c r="BGP85" s="158"/>
      <c r="BGQ85" s="158"/>
      <c r="BGR85" s="158"/>
      <c r="BGS85" s="158"/>
      <c r="BGT85" s="158"/>
      <c r="BGU85" s="158"/>
      <c r="BGV85" s="158"/>
      <c r="BGW85" s="158"/>
      <c r="BGX85" s="158"/>
      <c r="BGY85" s="158"/>
      <c r="BGZ85" s="158"/>
      <c r="BHA85" s="158"/>
      <c r="BHB85" s="158"/>
      <c r="BHC85" s="158"/>
      <c r="BHD85" s="158"/>
      <c r="BHE85" s="158"/>
      <c r="BHF85" s="158"/>
      <c r="BHG85" s="158"/>
      <c r="BHH85" s="158"/>
      <c r="BHI85" s="158"/>
      <c r="BHJ85" s="158"/>
      <c r="BHK85" s="158"/>
      <c r="BHL85" s="158"/>
      <c r="BHM85" s="158"/>
      <c r="BHN85" s="158"/>
      <c r="BHO85" s="158"/>
      <c r="BHP85" s="158"/>
      <c r="BHQ85" s="158"/>
      <c r="BHR85" s="158"/>
      <c r="BHS85" s="158"/>
      <c r="BHT85" s="158"/>
      <c r="BHU85" s="158"/>
      <c r="BHV85" s="158"/>
      <c r="BHW85" s="158"/>
      <c r="BHX85" s="158"/>
      <c r="BHY85" s="158"/>
      <c r="BHZ85" s="158"/>
      <c r="BIA85" s="158"/>
      <c r="BIB85" s="158"/>
      <c r="BIC85" s="158"/>
      <c r="BID85" s="158"/>
      <c r="BIE85" s="158"/>
      <c r="BIF85" s="158"/>
      <c r="BIG85" s="158"/>
      <c r="BIH85" s="158"/>
      <c r="BII85" s="158"/>
      <c r="BIJ85" s="158"/>
      <c r="BIK85" s="158"/>
      <c r="BIL85" s="158"/>
      <c r="BIM85" s="158"/>
      <c r="BIN85" s="158"/>
      <c r="BIO85" s="158"/>
      <c r="BIP85" s="158"/>
      <c r="BIQ85" s="158"/>
      <c r="BIR85" s="158"/>
      <c r="BIS85" s="158"/>
      <c r="BIT85" s="158"/>
      <c r="BIU85" s="158"/>
      <c r="BIV85" s="158"/>
      <c r="BIW85" s="158"/>
      <c r="BIX85" s="158"/>
      <c r="BIY85" s="158"/>
      <c r="BIZ85" s="158"/>
      <c r="BJA85" s="158"/>
      <c r="BJB85" s="158"/>
      <c r="BJC85" s="158"/>
      <c r="BJD85" s="158"/>
      <c r="BJE85" s="158"/>
      <c r="BJF85" s="158"/>
      <c r="BJG85" s="158"/>
      <c r="BJH85" s="158"/>
      <c r="BJI85" s="158"/>
      <c r="BJJ85" s="158"/>
      <c r="BJK85" s="158"/>
      <c r="BJL85" s="158"/>
      <c r="BJM85" s="158"/>
      <c r="BJN85" s="158"/>
      <c r="BJO85" s="158"/>
      <c r="BJP85" s="158"/>
      <c r="BJQ85" s="158"/>
      <c r="BJR85" s="158"/>
      <c r="BJS85" s="158"/>
      <c r="BJT85" s="158"/>
      <c r="BJU85" s="158"/>
      <c r="BJV85" s="158"/>
      <c r="BJW85" s="158"/>
      <c r="BJX85" s="158"/>
      <c r="BJY85" s="158"/>
      <c r="BJZ85" s="158"/>
      <c r="BKA85" s="158"/>
      <c r="BKB85" s="158"/>
      <c r="BKC85" s="158"/>
      <c r="BKD85" s="158"/>
      <c r="BKE85" s="158"/>
      <c r="BKF85" s="158"/>
      <c r="BKG85" s="158"/>
      <c r="BKH85" s="158"/>
      <c r="BKI85" s="158"/>
      <c r="BKJ85" s="158"/>
      <c r="BKK85" s="158"/>
      <c r="BKL85" s="158"/>
      <c r="BKM85" s="158"/>
      <c r="BKN85" s="158"/>
      <c r="BKO85" s="158"/>
      <c r="BKP85" s="158"/>
      <c r="BKQ85" s="158"/>
      <c r="BKR85" s="158"/>
      <c r="BKS85" s="158"/>
      <c r="BKT85" s="158"/>
      <c r="BKU85" s="158"/>
      <c r="BKV85" s="158"/>
      <c r="BKW85" s="158"/>
      <c r="BKX85" s="158"/>
      <c r="BKY85" s="158"/>
      <c r="BKZ85" s="158"/>
      <c r="BLA85" s="158"/>
      <c r="BLB85" s="158"/>
      <c r="BLC85" s="158"/>
      <c r="BLD85" s="158"/>
      <c r="BLE85" s="158"/>
      <c r="BLF85" s="158"/>
      <c r="BLG85" s="158"/>
      <c r="BLH85" s="158"/>
      <c r="BLI85" s="158"/>
      <c r="BLJ85" s="158"/>
      <c r="BLK85" s="158"/>
      <c r="BLL85" s="158"/>
      <c r="BLM85" s="158"/>
      <c r="BLN85" s="158"/>
      <c r="BLO85" s="158"/>
      <c r="BLP85" s="158"/>
      <c r="BLQ85" s="158"/>
      <c r="BLR85" s="158"/>
      <c r="BLS85" s="158"/>
      <c r="BLT85" s="158"/>
      <c r="BLU85" s="158"/>
      <c r="BLV85" s="158"/>
      <c r="BLW85" s="158"/>
      <c r="BLX85" s="158"/>
      <c r="BLY85" s="158"/>
      <c r="BLZ85" s="158"/>
      <c r="BMA85" s="158"/>
      <c r="BMB85" s="158"/>
      <c r="BMC85" s="158"/>
      <c r="BMD85" s="158"/>
      <c r="BME85" s="158"/>
      <c r="BMF85" s="158"/>
      <c r="BMG85" s="158"/>
      <c r="BMH85" s="158"/>
      <c r="BMI85" s="158"/>
      <c r="BMJ85" s="158"/>
      <c r="BMK85" s="158"/>
      <c r="BML85" s="158"/>
      <c r="BMM85" s="158"/>
      <c r="BMN85" s="158"/>
      <c r="BMO85" s="158"/>
      <c r="BMP85" s="158"/>
      <c r="BMQ85" s="158"/>
      <c r="BMR85" s="158"/>
      <c r="BMS85" s="158"/>
      <c r="BMT85" s="158"/>
      <c r="BMU85" s="158"/>
      <c r="BMV85" s="158"/>
      <c r="BMW85" s="158"/>
      <c r="BMX85" s="158"/>
      <c r="BMY85" s="158"/>
      <c r="BMZ85" s="158"/>
      <c r="BNA85" s="158"/>
      <c r="BNB85" s="158"/>
      <c r="BNC85" s="158"/>
      <c r="BND85" s="158"/>
      <c r="BNE85" s="158"/>
      <c r="BNF85" s="158"/>
      <c r="BNG85" s="158"/>
      <c r="BNH85" s="158"/>
      <c r="BNI85" s="158"/>
      <c r="BNJ85" s="158"/>
      <c r="BNK85" s="158"/>
      <c r="BNL85" s="158"/>
      <c r="BNM85" s="158"/>
      <c r="BNN85" s="158"/>
      <c r="BNO85" s="158"/>
      <c r="BNP85" s="158"/>
      <c r="BNQ85" s="158"/>
      <c r="BNR85" s="158"/>
      <c r="BNS85" s="158"/>
      <c r="BNT85" s="158"/>
      <c r="BNU85" s="158"/>
      <c r="BNV85" s="158"/>
      <c r="BNW85" s="158"/>
      <c r="BNX85" s="158"/>
      <c r="BNY85" s="158"/>
      <c r="BNZ85" s="158"/>
      <c r="BOA85" s="158"/>
      <c r="BOB85" s="158"/>
      <c r="BOC85" s="158"/>
      <c r="BOD85" s="158"/>
      <c r="BOE85" s="158"/>
      <c r="BOF85" s="158"/>
      <c r="BOG85" s="158"/>
      <c r="BOH85" s="158"/>
      <c r="BOI85" s="158"/>
      <c r="BOJ85" s="158"/>
      <c r="BOK85" s="158"/>
      <c r="BOL85" s="158"/>
      <c r="BOM85" s="158"/>
      <c r="BON85" s="158"/>
      <c r="BOO85" s="158"/>
      <c r="BOP85" s="158"/>
      <c r="BOQ85" s="158"/>
      <c r="BOR85" s="158"/>
      <c r="BOS85" s="158"/>
      <c r="BOT85" s="158"/>
      <c r="BOU85" s="158"/>
      <c r="BOV85" s="158"/>
      <c r="BOW85" s="158"/>
      <c r="BOX85" s="158"/>
      <c r="BOY85" s="158"/>
      <c r="BOZ85" s="158"/>
      <c r="BPA85" s="158"/>
      <c r="BPB85" s="158"/>
      <c r="BPC85" s="158"/>
      <c r="BPD85" s="158"/>
      <c r="BPE85" s="158"/>
      <c r="BPF85" s="158"/>
      <c r="BPG85" s="158"/>
      <c r="BPH85" s="158"/>
      <c r="BPI85" s="158"/>
      <c r="BPJ85" s="158"/>
      <c r="BPK85" s="158"/>
      <c r="BPL85" s="158"/>
      <c r="BPM85" s="158"/>
      <c r="BPN85" s="158"/>
      <c r="BPO85" s="158"/>
      <c r="BPP85" s="158"/>
      <c r="BPQ85" s="158"/>
      <c r="BPR85" s="158"/>
      <c r="BPS85" s="158"/>
      <c r="BPT85" s="158"/>
      <c r="BPU85" s="158"/>
      <c r="BPV85" s="158"/>
      <c r="BPW85" s="158"/>
      <c r="BPX85" s="158"/>
      <c r="BPY85" s="158"/>
      <c r="BPZ85" s="158"/>
      <c r="BQA85" s="158"/>
      <c r="BQB85" s="158"/>
      <c r="BQC85" s="158"/>
      <c r="BQD85" s="158"/>
      <c r="BQE85" s="158"/>
      <c r="BQF85" s="158"/>
      <c r="BQG85" s="158"/>
      <c r="BQH85" s="158"/>
      <c r="BQI85" s="158"/>
      <c r="BQJ85" s="158"/>
      <c r="BQK85" s="158"/>
      <c r="BQL85" s="158"/>
      <c r="BQM85" s="158"/>
      <c r="BQN85" s="158"/>
      <c r="BQO85" s="158"/>
      <c r="BQP85" s="158"/>
      <c r="BQQ85" s="158"/>
      <c r="BQR85" s="158"/>
      <c r="BQS85" s="158"/>
      <c r="BQT85" s="158"/>
      <c r="BQU85" s="158"/>
      <c r="BQV85" s="158"/>
      <c r="BQW85" s="158"/>
      <c r="BQX85" s="158"/>
      <c r="BQY85" s="158"/>
      <c r="BQZ85" s="158"/>
      <c r="BRA85" s="158"/>
      <c r="BRB85" s="158"/>
      <c r="BRC85" s="158"/>
      <c r="BRD85" s="158"/>
      <c r="BRE85" s="158"/>
      <c r="BRF85" s="158"/>
      <c r="BRG85" s="158"/>
      <c r="BRH85" s="158"/>
      <c r="BRI85" s="158"/>
      <c r="BRJ85" s="158"/>
      <c r="BRK85" s="158"/>
      <c r="BRL85" s="158"/>
      <c r="BRM85" s="158"/>
      <c r="BRN85" s="158"/>
      <c r="BRO85" s="158"/>
      <c r="BRP85" s="158"/>
      <c r="BRQ85" s="158"/>
      <c r="BRR85" s="158"/>
      <c r="BRS85" s="158"/>
      <c r="BRT85" s="158"/>
      <c r="BRU85" s="158"/>
      <c r="BRV85" s="158"/>
      <c r="BRW85" s="158"/>
      <c r="BRX85" s="158"/>
      <c r="BRY85" s="158"/>
      <c r="BRZ85" s="158"/>
      <c r="BSA85" s="158"/>
      <c r="BSB85" s="158"/>
      <c r="BSC85" s="158"/>
      <c r="BSD85" s="158"/>
      <c r="BSE85" s="158"/>
      <c r="BSF85" s="158"/>
      <c r="BSG85" s="158"/>
      <c r="BSH85" s="158"/>
      <c r="BSI85" s="158"/>
      <c r="BSJ85" s="158"/>
      <c r="BSK85" s="158"/>
      <c r="BSL85" s="158"/>
      <c r="BSM85" s="158"/>
      <c r="BSN85" s="158"/>
      <c r="BSO85" s="158"/>
      <c r="BSP85" s="158"/>
      <c r="BSQ85" s="158"/>
      <c r="BSR85" s="158"/>
      <c r="BSS85" s="158"/>
      <c r="BST85" s="158"/>
      <c r="BSU85" s="158"/>
      <c r="BSV85" s="158"/>
      <c r="BSW85" s="158"/>
      <c r="BSX85" s="158"/>
      <c r="BSY85" s="158"/>
      <c r="BSZ85" s="158"/>
      <c r="BTA85" s="158"/>
      <c r="BTB85" s="158"/>
      <c r="BTC85" s="158"/>
      <c r="BTD85" s="158"/>
      <c r="BTE85" s="158"/>
      <c r="BTF85" s="158"/>
      <c r="BTG85" s="158"/>
      <c r="BTH85" s="158"/>
      <c r="BTI85" s="158"/>
      <c r="BTJ85" s="158"/>
      <c r="BTK85" s="158"/>
      <c r="BTL85" s="158"/>
      <c r="BTM85" s="158"/>
      <c r="BTN85" s="158"/>
      <c r="BTO85" s="158"/>
      <c r="BTP85" s="158"/>
      <c r="BTQ85" s="158"/>
      <c r="BTR85" s="158"/>
      <c r="BTS85" s="158"/>
      <c r="BTT85" s="158"/>
      <c r="BTU85" s="158"/>
      <c r="BTV85" s="158"/>
      <c r="BTW85" s="158"/>
      <c r="BTX85" s="158"/>
      <c r="BTY85" s="158"/>
      <c r="BTZ85" s="158"/>
      <c r="BUA85" s="158"/>
      <c r="BUB85" s="158"/>
      <c r="BUC85" s="158"/>
      <c r="BUD85" s="158"/>
      <c r="BUE85" s="158"/>
      <c r="BUF85" s="158"/>
      <c r="BUG85" s="158"/>
      <c r="BUH85" s="158"/>
      <c r="BUI85" s="158"/>
      <c r="BUJ85" s="158"/>
      <c r="BUK85" s="158"/>
      <c r="BUL85" s="158"/>
      <c r="BUM85" s="158"/>
      <c r="BUN85" s="158"/>
      <c r="BUO85" s="158"/>
      <c r="BUP85" s="158"/>
      <c r="BUQ85" s="158"/>
      <c r="BUR85" s="158"/>
      <c r="BUS85" s="158"/>
      <c r="BUT85" s="158"/>
      <c r="BUU85" s="158"/>
      <c r="BUV85" s="158"/>
      <c r="BUW85" s="158"/>
      <c r="BUX85" s="158"/>
      <c r="BUY85" s="158"/>
      <c r="BUZ85" s="158"/>
      <c r="BVA85" s="158"/>
      <c r="BVB85" s="158"/>
      <c r="BVC85" s="158"/>
      <c r="BVD85" s="158"/>
      <c r="BVE85" s="158"/>
      <c r="BVF85" s="158"/>
      <c r="BVG85" s="158"/>
      <c r="BVH85" s="158"/>
      <c r="BVI85" s="158"/>
      <c r="BVJ85" s="158"/>
      <c r="BVK85" s="158"/>
      <c r="BVL85" s="158"/>
      <c r="BVM85" s="158"/>
      <c r="BVN85" s="158"/>
      <c r="BVO85" s="158"/>
      <c r="BVP85" s="158"/>
      <c r="BVQ85" s="158"/>
      <c r="BVR85" s="158"/>
      <c r="BVS85" s="158"/>
      <c r="BVT85" s="158"/>
      <c r="BVU85" s="158"/>
      <c r="BVV85" s="158"/>
      <c r="BVW85" s="158"/>
      <c r="BVX85" s="158"/>
      <c r="BVY85" s="158"/>
      <c r="BVZ85" s="158"/>
      <c r="BWA85" s="158"/>
      <c r="BWB85" s="158"/>
      <c r="BWC85" s="158"/>
      <c r="BWD85" s="158"/>
      <c r="BWE85" s="158"/>
      <c r="BWF85" s="158"/>
      <c r="BWG85" s="158"/>
      <c r="BWH85" s="158"/>
      <c r="BWI85" s="158"/>
      <c r="BWJ85" s="158"/>
      <c r="BWK85" s="158"/>
      <c r="BWL85" s="158"/>
      <c r="BWM85" s="158"/>
      <c r="BWN85" s="158"/>
      <c r="BWO85" s="158"/>
      <c r="BWP85" s="158"/>
      <c r="BWQ85" s="158"/>
      <c r="BWR85" s="158"/>
      <c r="BWS85" s="158"/>
      <c r="BWT85" s="158"/>
      <c r="BWU85" s="158"/>
      <c r="BWV85" s="158"/>
      <c r="BWW85" s="158"/>
      <c r="BWX85" s="158"/>
      <c r="BWY85" s="158"/>
      <c r="BWZ85" s="158"/>
      <c r="BXA85" s="158"/>
      <c r="BXB85" s="158"/>
      <c r="BXC85" s="158"/>
      <c r="BXD85" s="158"/>
      <c r="BXE85" s="158"/>
      <c r="BXF85" s="158"/>
      <c r="BXG85" s="158"/>
      <c r="BXH85" s="158"/>
      <c r="BXI85" s="158"/>
      <c r="BXJ85" s="158"/>
      <c r="BXK85" s="158"/>
      <c r="BXL85" s="158"/>
      <c r="BXM85" s="158"/>
      <c r="BXN85" s="158"/>
      <c r="BXO85" s="158"/>
      <c r="BXP85" s="158"/>
      <c r="BXQ85" s="158"/>
      <c r="BXR85" s="158"/>
      <c r="BXS85" s="158"/>
      <c r="BXT85" s="158"/>
      <c r="BXU85" s="158"/>
      <c r="BXV85" s="158"/>
      <c r="BXW85" s="158"/>
      <c r="BXX85" s="158"/>
      <c r="BXY85" s="158"/>
      <c r="BXZ85" s="158"/>
      <c r="BYA85" s="158"/>
      <c r="BYB85" s="158"/>
      <c r="BYC85" s="158"/>
      <c r="BYD85" s="158"/>
      <c r="BYE85" s="158"/>
      <c r="BYF85" s="158"/>
      <c r="BYG85" s="158"/>
      <c r="BYH85" s="158"/>
      <c r="BYI85" s="158"/>
      <c r="BYJ85" s="158"/>
      <c r="BYK85" s="158"/>
      <c r="BYL85" s="158"/>
      <c r="BYM85" s="158"/>
      <c r="BYN85" s="158"/>
      <c r="BYO85" s="158"/>
      <c r="BYP85" s="158"/>
    </row>
    <row r="86" spans="1:2018" ht="12.75" customHeight="1">
      <c r="C86" s="202">
        <v>2016</v>
      </c>
      <c r="D86" s="21" t="s">
        <v>47</v>
      </c>
      <c r="E86" s="20" t="s">
        <v>197</v>
      </c>
      <c r="I86" s="31"/>
      <c r="J86" s="170">
        <f>IF($I71="n/a",0,IF(J$4&lt;=$C86,0,IF(SUM($C86,$I71)&gt;J$4,$J82/$I71,$J82-SUM($I86:I86))))</f>
        <v>0</v>
      </c>
      <c r="K86" s="170">
        <f>IF($I71="n/a",0,IF(K$4&lt;=$C86,0,IF(SUM($C86,$I71)&gt;K$4,$J82/$I71,$J82-SUM($I86:J86))))</f>
        <v>0.36549019869600635</v>
      </c>
      <c r="L86" s="170">
        <f>IF($I71="n/a",0,IF(L$4&lt;=$C86,0,IF(SUM($C86,$I71)&gt;L$4,$J82/$I71,$J82-SUM($I86:K86))))</f>
        <v>0.36549019869600635</v>
      </c>
      <c r="M86" s="170">
        <f>IF($I71="n/a",0,IF(M$4&lt;=$C86,0,IF(SUM($C86,$I71)&gt;M$4,$J82/$I71,$J82-SUM($I86:L86))))</f>
        <v>0.36549019869600635</v>
      </c>
      <c r="N86" s="170">
        <f>IF($I71="n/a",0,IF(N$4&lt;=$C86,0,IF(SUM($C86,$I71)&gt;N$4,$J82/$I71,$J82-SUM($I86:M86))))</f>
        <v>0.36549019869600635</v>
      </c>
      <c r="O86" s="170">
        <f>IF($I71="n/a",0,IF(O$4&lt;=$C86,0,IF(SUM($C86,$I71)&gt;O$4,$J82/$I71,$J82-SUM($I86:N86))))</f>
        <v>0.36549019869600635</v>
      </c>
      <c r="P86" s="170">
        <f>IF($I71="n/a",0,IF(P$4&lt;=$C86,0,IF(SUM($C86,$I71)&gt;P$4,$J82/$I71,$J82-SUM($I86:O86))))</f>
        <v>0.36549019869600635</v>
      </c>
      <c r="Q86" s="170">
        <f>IF($I71="n/a",0,IF(Q$4&lt;=$C86,0,IF(SUM($C86,$I71)&gt;Q$4,$J82/$I71,$J82-SUM($I86:P86))))</f>
        <v>0.36549019869600635</v>
      </c>
      <c r="R86" s="170">
        <f>IF($I71="n/a",0,IF(R$4&lt;=$C86,0,IF(SUM($C86,$I71)&gt;R$4,$J82/$I71,$J82-SUM($I86:Q86))))</f>
        <v>0.36549019869600635</v>
      </c>
      <c r="S86" s="170">
        <f>IF($I71="n/a",0,IF(S$4&lt;=$C86,0,IF(SUM($C86,$I71)&gt;S$4,$J82/$I71,$J82-SUM($I86:R86))))</f>
        <v>0.36549019869600635</v>
      </c>
      <c r="T86" s="170">
        <f>IF($I71="n/a",0,IF(T$4&lt;=$C86,0,IF(SUM($C86,$I71)&gt;T$4,$J82/$I71,$J82-SUM($I86:S86))))</f>
        <v>0.36549019869600635</v>
      </c>
      <c r="U86" s="170">
        <f>IF($I71="n/a",0,IF(U$4&lt;=$C86,0,IF(SUM($C86,$I71)&gt;U$4,$J82/$I71,$J82-SUM($I86:T86))))</f>
        <v>0.36549019869600635</v>
      </c>
      <c r="V86" s="170">
        <f>IF($I71="n/a",0,IF(V$4&lt;=$C86,0,IF(SUM($C86,$I71)&gt;V$4,$J82/$I71,$J82-SUM($I86:U86))))</f>
        <v>0.36549019869600635</v>
      </c>
      <c r="W86" s="170">
        <f>IF($I71="n/a",0,IF(W$4&lt;=$C86,0,IF(SUM($C86,$I71)&gt;W$4,$J82/$I71,$J82-SUM($I86:V86))))</f>
        <v>0.36549019869600635</v>
      </c>
      <c r="X86" s="170">
        <f>IF($I71="n/a",0,IF(X$4&lt;=$C86,0,IF(SUM($C86,$I71)&gt;X$4,$J82/$I71,$J82-SUM($I86:W86))))</f>
        <v>0.36549019869600635</v>
      </c>
      <c r="Y86" s="170">
        <f>IF($I71="n/a",0,IF(Y$4&lt;=$C86,0,IF(SUM($C86,$I71)&gt;Y$4,$J82/$I71,$J82-SUM($I86:X86))))</f>
        <v>0.36549019869600635</v>
      </c>
      <c r="Z86" s="170">
        <f>IF($I71="n/a",0,IF(Z$4&lt;=$C86,0,IF(SUM($C86,$I71)&gt;Z$4,$J82/$I71,$J82-SUM($I86:Y86))))</f>
        <v>0.36549019869600635</v>
      </c>
      <c r="AA86" s="170">
        <f>IF($I71="n/a",0,IF(AA$4&lt;=$C86,0,IF(SUM($C86,$I71)&gt;AA$4,$J82/$I71,$J82-SUM($I86:Z86))))</f>
        <v>0.36549019869600635</v>
      </c>
      <c r="AB86" s="170">
        <f>IF($I71="n/a",0,IF(AB$4&lt;=$C86,0,IF(SUM($C86,$I71)&gt;AB$4,$J82/$I71,$J82-SUM($I86:AA86))))</f>
        <v>0.36549019869600635</v>
      </c>
      <c r="AC86" s="170">
        <f>IF($I71="n/a",0,IF(AC$4&lt;=$C86,0,IF(SUM($C86,$I71)&gt;AC$4,$J82/$I71,$J82-SUM($I86:AB86))))</f>
        <v>0.36549019869600635</v>
      </c>
      <c r="AD86" s="170">
        <f>IF($I71="n/a",0,IF(AD$4&lt;=$C86,0,IF(SUM($C86,$I71)&gt;AD$4,$J82/$I71,$J82-SUM($I86:AC86))))</f>
        <v>0.36549019869600635</v>
      </c>
      <c r="AE86" s="170">
        <f>IF($I71="n/a",0,IF(AE$4&lt;=$C86,0,IF(SUM($C86,$I71)&gt;AE$4,$J82/$I71,$J82-SUM($I86:AD86))))</f>
        <v>0.36549019869600635</v>
      </c>
      <c r="AF86" s="170">
        <f>IF($I71="n/a",0,IF(AF$4&lt;=$C86,0,IF(SUM($C86,$I71)&gt;AF$4,$J82/$I71,$J82-SUM($I86:AE86))))</f>
        <v>0.36549019869600635</v>
      </c>
      <c r="AG86" s="170">
        <f>IF($I71="n/a",0,IF(AG$4&lt;=$C86,0,IF(SUM($C86,$I71)&gt;AG$4,$J82/$I71,$J82-SUM($I86:AF86))))</f>
        <v>0.36549019869600635</v>
      </c>
      <c r="AH86" s="170">
        <f>IF($I71="n/a",0,IF(AH$4&lt;=$C86,0,IF(SUM($C86,$I71)&gt;AH$4,$J82/$I71,$J82-SUM($I86:AG86))))</f>
        <v>0.36549019869600635</v>
      </c>
      <c r="AI86" s="170">
        <f>IF($I71="n/a",0,IF(AI$4&lt;=$C86,0,IF(SUM($C86,$I71)&gt;AI$4,$J82/$I71,$J82-SUM($I86:AH86))))</f>
        <v>0.36549019869600635</v>
      </c>
      <c r="AJ86" s="170">
        <f>IF($I71="n/a",0,IF(AJ$4&lt;=$C86,0,IF(SUM($C86,$I71)&gt;AJ$4,$J82/$I71,$J82-SUM($I86:AI86))))</f>
        <v>0.36549019869600635</v>
      </c>
      <c r="AK86" s="170">
        <f>IF($I71="n/a",0,IF(AK$4&lt;=$C86,0,IF(SUM($C86,$I71)&gt;AK$4,$J82/$I71,$J82-SUM($I86:AJ86))))</f>
        <v>0.36549019869600635</v>
      </c>
      <c r="AL86" s="170">
        <f>IF($I71="n/a",0,IF(AL$4&lt;=$C86,0,IF(SUM($C86,$I71)&gt;AL$4,$J82/$I71,$J82-SUM($I86:AK86))))</f>
        <v>0.36549019869600635</v>
      </c>
      <c r="AM86" s="170">
        <f>IF($I71="n/a",0,IF(AM$4&lt;=$C86,0,IF(SUM($C86,$I71)&gt;AM$4,$J82/$I71,$J82-SUM($I86:AL86))))</f>
        <v>0.36549019869600635</v>
      </c>
      <c r="AN86" s="170">
        <f>IF($I71="n/a",0,IF(AN$4&lt;=$C86,0,IF(SUM($C86,$I71)&gt;AN$4,$J82/$I71,$J82-SUM($I86:AM86))))</f>
        <v>0.36549019869600635</v>
      </c>
      <c r="AO86" s="170">
        <f>IF($I71="n/a",0,IF(AO$4&lt;=$C86,0,IF(SUM($C86,$I71)&gt;AO$4,$J82/$I71,$J82-SUM($I86:AN86))))</f>
        <v>0.36549019869600635</v>
      </c>
      <c r="AP86" s="170">
        <f>IF($I71="n/a",0,IF(AP$4&lt;=$C86,0,IF(SUM($C86,$I71)&gt;AP$4,$J82/$I71,$J82-SUM($I86:AO86))))</f>
        <v>0.36549019869600635</v>
      </c>
      <c r="AQ86" s="170">
        <f>IF($I71="n/a",0,IF(AQ$4&lt;=$C86,0,IF(SUM($C86,$I71)&gt;AQ$4,$J82/$I71,$J82-SUM($I86:AP86))))</f>
        <v>0.36549019869600635</v>
      </c>
      <c r="AR86" s="170">
        <f>IF($I71="n/a",0,IF(AR$4&lt;=$C86,0,IF(SUM($C86,$I71)&gt;AR$4,$J82/$I71,$J82-SUM($I86:AQ86))))</f>
        <v>0.36549019869600635</v>
      </c>
      <c r="AS86" s="170">
        <f>IF($I71="n/a",0,IF(AS$4&lt;=$C86,0,IF(SUM($C86,$I71)&gt;AS$4,$J82/$I71,$J82-SUM($I86:AR86))))</f>
        <v>0.36549019869600635</v>
      </c>
      <c r="AT86" s="170">
        <f>IF($I71="n/a",0,IF(AT$4&lt;=$C86,0,IF(SUM($C86,$I71)&gt;AT$4,$J82/$I71,$J82-SUM($I86:AS86))))</f>
        <v>0.36549019869600635</v>
      </c>
      <c r="AU86" s="170">
        <f>IF($I71="n/a",0,IF(AU$4&lt;=$C86,0,IF(SUM($C86,$I71)&gt;AU$4,$J82/$I71,$J82-SUM($I86:AT86))))</f>
        <v>0.36549019869600635</v>
      </c>
      <c r="AV86" s="170">
        <f>IF($I71="n/a",0,IF(AV$4&lt;=$C86,0,IF(SUM($C86,$I71)&gt;AV$4,$J82/$I71,$J82-SUM($I86:AU86))))</f>
        <v>0.36549019869600635</v>
      </c>
      <c r="AW86" s="170">
        <f>IF($I71="n/a",0,IF(AW$4&lt;=$C86,0,IF(SUM($C86,$I71)&gt;AW$4,$J82/$I71,$J82-SUM($I86:AV86))))</f>
        <v>0.36549019869600635</v>
      </c>
      <c r="AX86" s="170">
        <f>IF($I71="n/a",0,IF(AX$4&lt;=$C86,0,IF(SUM($C86,$I71)&gt;AX$4,$J82/$I71,$J82-SUM($I86:AW86))))</f>
        <v>0.36549019869600635</v>
      </c>
      <c r="AY86" s="170">
        <f>IF($I71="n/a",0,IF(AY$4&lt;=$C86,0,IF(SUM($C86,$I71)&gt;AY$4,$J82/$I71,$J82-SUM($I86:AX86))))</f>
        <v>0.36549019869600635</v>
      </c>
      <c r="AZ86" s="170">
        <f>IF($I71="n/a",0,IF(AZ$4&lt;=$C86,0,IF(SUM($C86,$I71)&gt;AZ$4,$J82/$I71,$J82-SUM($I86:AY86))))</f>
        <v>0.36549019869600635</v>
      </c>
      <c r="BA86" s="170">
        <f>IF($I71="n/a",0,IF(BA$4&lt;=$C86,0,IF(SUM($C86,$I71)&gt;BA$4,$J82/$I71,$J82-SUM($I86:AZ86))))</f>
        <v>0.36549019869600635</v>
      </c>
      <c r="BB86" s="170">
        <f>IF($I71="n/a",0,IF(BB$4&lt;=$C86,0,IF(SUM($C86,$I71)&gt;BB$4,$J82/$I71,$J82-SUM($I86:BA86))))</f>
        <v>0.36549019869600635</v>
      </c>
      <c r="BC86" s="170">
        <f>IF($I71="n/a",0,IF(BC$4&lt;=$C86,0,IF(SUM($C86,$I71)&gt;BC$4,$J82/$I71,$J82-SUM($I86:BB86))))</f>
        <v>0.36549019869599775</v>
      </c>
      <c r="BD86" s="170">
        <f>IF($I71="n/a",0,IF(BD$4&lt;=$C86,0,IF(SUM($C86,$I71)&gt;BD$4,$J82/$I71,$J82-SUM($I86:BC86))))</f>
        <v>0</v>
      </c>
      <c r="BE86" s="170">
        <f>IF($I71="n/a",0,IF(BE$4&lt;=$C86,0,IF(SUM($C86,$I71)&gt;BE$4,$J82/$I71,$J82-SUM($I86:BD86))))</f>
        <v>0</v>
      </c>
      <c r="BF86" s="170">
        <f>IF($I71="n/a",0,IF(BF$4&lt;=$C86,0,IF(SUM($C86,$I71)&gt;BF$4,$J82/$I71,$J82-SUM($I86:BE86))))</f>
        <v>0</v>
      </c>
      <c r="BG86" s="170">
        <f>IF($I71="n/a",0,IF(BG$4&lt;=$C86,0,IF(SUM($C86,$I71)&gt;BG$4,$J82/$I71,$J82-SUM($I86:BF86))))</f>
        <v>0</v>
      </c>
      <c r="BH86" s="170">
        <f>IF($I71="n/a",0,IF(BH$4&lt;=$C86,0,IF(SUM($C86,$I71)&gt;BH$4,$J82/$I71,$J82-SUM($I86:BG86))))</f>
        <v>0</v>
      </c>
      <c r="BI86" s="170">
        <f>IF($I71="n/a",0,IF(BI$4&lt;=$C86,0,IF(SUM($C86,$I71)&gt;BI$4,$J82/$I71,$J82-SUM($I86:BH86))))</f>
        <v>0</v>
      </c>
      <c r="BJ86" s="170">
        <f>IF($I71="n/a",0,IF(BJ$4&lt;=$C86,0,IF(SUM($C86,$I71)&gt;BJ$4,$J82/$I71,$J82-SUM($I86:BI86))))</f>
        <v>0</v>
      </c>
      <c r="BK86" s="170">
        <f>IF($I71="n/a",0,IF(BK$4&lt;=$C86,0,IF(SUM($C86,$I71)&gt;BK$4,$J82/$I71,$J82-SUM($I86:BJ86))))</f>
        <v>0</v>
      </c>
      <c r="BL86" s="170">
        <f>IF($I71="n/a",0,IF(BL$4&lt;=$C86,0,IF(SUM($C86,$I71)&gt;BL$4,$J82/$I71,$J82-SUM($I86:BK86))))</f>
        <v>0</v>
      </c>
      <c r="BM86" s="170">
        <f>IF($I71="n/a",0,IF(BM$4&lt;=$C86,0,IF(SUM($C86,$I71)&gt;BM$4,$J82/$I71,$J82-SUM($I86:BL86))))</f>
        <v>0</v>
      </c>
      <c r="BN86" s="170">
        <f>IF($I71="n/a",0,IF(BN$4&lt;=$C86,0,IF(SUM($C86,$I71)&gt;BN$4,$J82/$I71,$J82-SUM($I86:BM86))))</f>
        <v>0</v>
      </c>
      <c r="BO86" s="170">
        <f>IF($I71="n/a",0,IF(BO$4&lt;=$C86,0,IF(SUM($C86,$I71)&gt;BO$4,$J82/$I71,$J82-SUM($I86:BN86))))</f>
        <v>0</v>
      </c>
      <c r="BP86" s="170">
        <f>IF($I71="n/a",0,IF(BP$4&lt;=$C86,0,IF(SUM($C86,$I71)&gt;BP$4,$J82/$I71,$J82-SUM($I86:BO86))))</f>
        <v>0</v>
      </c>
      <c r="BQ86" s="170">
        <f>IF($I71="n/a",0,IF(BQ$4&lt;=$C86,0,IF(SUM($C86,$I71)&gt;BQ$4,$J82/$I71,$J82-SUM($I86:BP86))))</f>
        <v>0</v>
      </c>
      <c r="BR86" s="170">
        <f>IF($I71="n/a",0,IF(BR$4&lt;=$C86,0,IF(SUM($C86,$I71)&gt;BR$4,$J82/$I71,$J82-SUM($I86:BQ86))))</f>
        <v>0</v>
      </c>
      <c r="BS86" s="170">
        <f>IF($I71="n/a",0,IF(BS$4&lt;=$C86,0,IF(SUM($C86,$I71)&gt;BS$4,$J82/$I71,$J82-SUM($I86:BR86))))</f>
        <v>0</v>
      </c>
      <c r="BT86" s="170">
        <f>IF($I71="n/a",0,IF(BT$4&lt;=$C86,0,IF(SUM($C86,$I71)&gt;BT$4,$J82/$I71,$J82-SUM($I86:BS86))))</f>
        <v>0</v>
      </c>
      <c r="BU86" s="170">
        <f>IF($I71="n/a",0,IF(BU$4&lt;=$C86,0,IF(SUM($C86,$I71)&gt;BU$4,$J82/$I71,$J82-SUM($I86:BT86))))</f>
        <v>0</v>
      </c>
      <c r="BV86" s="170">
        <f>IF($I71="n/a",0,IF(BV$4&lt;=$C86,0,IF(SUM($C86,$I71)&gt;BV$4,$J82/$I71,$J82-SUM($I86:BU86))))</f>
        <v>0</v>
      </c>
      <c r="BW86" s="170">
        <f>IF($I71="n/a",0,IF(BW$4&lt;=$C86,0,IF(SUM($C86,$I71)&gt;BW$4,$J82/$I71,$J82-SUM($I86:BV86))))</f>
        <v>0</v>
      </c>
      <c r="BX86" s="170">
        <f>IF($I71="n/a",0,IF(BX$4&lt;=$C86,0,IF(SUM($C86,$I71)&gt;BX$4,$J82/$I71,$J82-SUM($I86:BW86))))</f>
        <v>0</v>
      </c>
      <c r="BY86" s="170">
        <f>IF($I71="n/a",0,IF(BY$4&lt;=$C86,0,IF(SUM($C86,$I71)&gt;BY$4,$J82/$I71,$J82-SUM($I86:BX86))))</f>
        <v>0</v>
      </c>
      <c r="BZ86" s="170">
        <f>IF($I71="n/a",0,IF(BZ$4&lt;=$C86,0,IF(SUM($C86,$I71)&gt;BZ$4,$J82/$I71,$J82-SUM($I86:BY86))))</f>
        <v>0</v>
      </c>
      <c r="CA86" s="170">
        <f>IF($I71="n/a",0,IF(CA$4&lt;=$C86,0,IF(SUM($C86,$I71)&gt;CA$4,$J82/$I71,$J82-SUM($I86:BZ86))))</f>
        <v>0</v>
      </c>
      <c r="CB86" s="170">
        <f>IF($I71="n/a",0,IF(CB$4&lt;=$C86,0,IF(SUM($C86,$I71)&gt;CB$4,$J82/$I71,$J82-SUM($I86:CA86))))</f>
        <v>0</v>
      </c>
      <c r="CC86" s="170">
        <f>IF($I71="n/a",0,IF(CC$4&lt;=$C86,0,IF(SUM($C86,$I71)&gt;CC$4,$J82/$I71,$J82-SUM($I86:CB86))))</f>
        <v>0</v>
      </c>
      <c r="CD86" s="170">
        <f>IF($I71="n/a",0,IF(CD$4&lt;=$C86,0,IF(SUM($C86,$I71)&gt;CD$4,$J82/$I71,$J82-SUM($I86:CC86))))</f>
        <v>0</v>
      </c>
      <c r="CE86" s="170">
        <f>IF($I71="n/a",0,IF(CE$4&lt;=$C86,0,IF(SUM($C86,$I71)&gt;CE$4,$J82/$I71,$J82-SUM($I86:CD86))))</f>
        <v>0</v>
      </c>
      <c r="CF86" s="170">
        <f>IF($I71="n/a",0,IF(CF$4&lt;=$C86,0,IF(SUM($C86,$I71)&gt;CF$4,$J82/$I71,$J82-SUM($I86:CE86))))</f>
        <v>0</v>
      </c>
    </row>
    <row r="87" spans="1:2018" ht="12.75" customHeight="1">
      <c r="C87" s="202">
        <v>2017</v>
      </c>
      <c r="D87" s="21" t="s">
        <v>212</v>
      </c>
      <c r="E87" s="21" t="s">
        <v>197</v>
      </c>
      <c r="I87" s="31"/>
      <c r="J87" s="170">
        <f>IF($I71="n/a",0,IF(J$4&lt;=$C87,0,IF(SUM($C87,$I71)&gt;J$4,$K82/$I71,$K82-SUM($I87:I87))))</f>
        <v>0</v>
      </c>
      <c r="K87" s="170">
        <f>IF($I71="n/a",0,IF(K$4&lt;=$C87,0,IF(SUM($C87,$I71)&gt;K$4,$K82/$I71,$K82-SUM($I87:J87))))</f>
        <v>0</v>
      </c>
      <c r="L87" s="170">
        <f>IF($I71="n/a",0,IF(L$4&lt;=$C87,0,IF(SUM($C87,$I71)&gt;L$4,$K82/$I71,$K82-SUM($I87:K87))))</f>
        <v>0.1850677436542246</v>
      </c>
      <c r="M87" s="170">
        <f>IF($I71="n/a",0,IF(M$4&lt;=$C87,0,IF(SUM($C87,$I71)&gt;M$4,$K82/$I71,$K82-SUM($I87:L87))))</f>
        <v>0.1850677436542246</v>
      </c>
      <c r="N87" s="170">
        <f>IF($I71="n/a",0,IF(N$4&lt;=$C87,0,IF(SUM($C87,$I71)&gt;N$4,$K82/$I71,$K82-SUM($I87:M87))))</f>
        <v>0.1850677436542246</v>
      </c>
      <c r="O87" s="170">
        <f>IF($I71="n/a",0,IF(O$4&lt;=$C87,0,IF(SUM($C87,$I71)&gt;O$4,$K82/$I71,$K82-SUM($I87:N87))))</f>
        <v>0.1850677436542246</v>
      </c>
      <c r="P87" s="170">
        <f>IF($I71="n/a",0,IF(P$4&lt;=$C87,0,IF(SUM($C87,$I71)&gt;P$4,$K82/$I71,$K82-SUM($I87:O87))))</f>
        <v>0.1850677436542246</v>
      </c>
      <c r="Q87" s="170">
        <f>IF($I71="n/a",0,IF(Q$4&lt;=$C87,0,IF(SUM($C87,$I71)&gt;Q$4,$K82/$I71,$K82-SUM($I87:P87))))</f>
        <v>0.1850677436542246</v>
      </c>
      <c r="R87" s="170">
        <f>IF($I71="n/a",0,IF(R$4&lt;=$C87,0,IF(SUM($C87,$I71)&gt;R$4,$K82/$I71,$K82-SUM($I87:Q87))))</f>
        <v>0.1850677436542246</v>
      </c>
      <c r="S87" s="170">
        <f>IF($I71="n/a",0,IF(S$4&lt;=$C87,0,IF(SUM($C87,$I71)&gt;S$4,$K82/$I71,$K82-SUM($I87:R87))))</f>
        <v>0.1850677436542246</v>
      </c>
      <c r="T87" s="170">
        <f>IF($I71="n/a",0,IF(T$4&lt;=$C87,0,IF(SUM($C87,$I71)&gt;T$4,$K82/$I71,$K82-SUM($I87:S87))))</f>
        <v>0.1850677436542246</v>
      </c>
      <c r="U87" s="170">
        <f>IF($I71="n/a",0,IF(U$4&lt;=$C87,0,IF(SUM($C87,$I71)&gt;U$4,$K82/$I71,$K82-SUM($I87:T87))))</f>
        <v>0.1850677436542246</v>
      </c>
      <c r="V87" s="170">
        <f>IF($I71="n/a",0,IF(V$4&lt;=$C87,0,IF(SUM($C87,$I71)&gt;V$4,$K82/$I71,$K82-SUM($I87:U87))))</f>
        <v>0.1850677436542246</v>
      </c>
      <c r="W87" s="170">
        <f>IF($I71="n/a",0,IF(W$4&lt;=$C87,0,IF(SUM($C87,$I71)&gt;W$4,$K82/$I71,$K82-SUM($I87:V87))))</f>
        <v>0.1850677436542246</v>
      </c>
      <c r="X87" s="170">
        <f>IF($I71="n/a",0,IF(X$4&lt;=$C87,0,IF(SUM($C87,$I71)&gt;X$4,$K82/$I71,$K82-SUM($I87:W87))))</f>
        <v>0.1850677436542246</v>
      </c>
      <c r="Y87" s="170">
        <f>IF($I71="n/a",0,IF(Y$4&lt;=$C87,0,IF(SUM($C87,$I71)&gt;Y$4,$K82/$I71,$K82-SUM($I87:X87))))</f>
        <v>0.1850677436542246</v>
      </c>
      <c r="Z87" s="170">
        <f>IF($I71="n/a",0,IF(Z$4&lt;=$C87,0,IF(SUM($C87,$I71)&gt;Z$4,$K82/$I71,$K82-SUM($I87:Y87))))</f>
        <v>0.1850677436542246</v>
      </c>
      <c r="AA87" s="170">
        <f>IF($I71="n/a",0,IF(AA$4&lt;=$C87,0,IF(SUM($C87,$I71)&gt;AA$4,$K82/$I71,$K82-SUM($I87:Z87))))</f>
        <v>0.1850677436542246</v>
      </c>
      <c r="AB87" s="170">
        <f>IF($I71="n/a",0,IF(AB$4&lt;=$C87,0,IF(SUM($C87,$I71)&gt;AB$4,$K82/$I71,$K82-SUM($I87:AA87))))</f>
        <v>0.1850677436542246</v>
      </c>
      <c r="AC87" s="170">
        <f>IF($I71="n/a",0,IF(AC$4&lt;=$C87,0,IF(SUM($C87,$I71)&gt;AC$4,$K82/$I71,$K82-SUM($I87:AB87))))</f>
        <v>0.1850677436542246</v>
      </c>
      <c r="AD87" s="170">
        <f>IF($I71="n/a",0,IF(AD$4&lt;=$C87,0,IF(SUM($C87,$I71)&gt;AD$4,$K82/$I71,$K82-SUM($I87:AC87))))</f>
        <v>0.1850677436542246</v>
      </c>
      <c r="AE87" s="170">
        <f>IF($I71="n/a",0,IF(AE$4&lt;=$C87,0,IF(SUM($C87,$I71)&gt;AE$4,$K82/$I71,$K82-SUM($I87:AD87))))</f>
        <v>0.1850677436542246</v>
      </c>
      <c r="AF87" s="170">
        <f>IF($I71="n/a",0,IF(AF$4&lt;=$C87,0,IF(SUM($C87,$I71)&gt;AF$4,$K82/$I71,$K82-SUM($I87:AE87))))</f>
        <v>0.1850677436542246</v>
      </c>
      <c r="AG87" s="170">
        <f>IF($I71="n/a",0,IF(AG$4&lt;=$C87,0,IF(SUM($C87,$I71)&gt;AG$4,$K82/$I71,$K82-SUM($I87:AF87))))</f>
        <v>0.1850677436542246</v>
      </c>
      <c r="AH87" s="170">
        <f>IF($I71="n/a",0,IF(AH$4&lt;=$C87,0,IF(SUM($C87,$I71)&gt;AH$4,$K82/$I71,$K82-SUM($I87:AG87))))</f>
        <v>0.1850677436542246</v>
      </c>
      <c r="AI87" s="170">
        <f>IF($I71="n/a",0,IF(AI$4&lt;=$C87,0,IF(SUM($C87,$I71)&gt;AI$4,$K82/$I71,$K82-SUM($I87:AH87))))</f>
        <v>0.1850677436542246</v>
      </c>
      <c r="AJ87" s="170">
        <f>IF($I71="n/a",0,IF(AJ$4&lt;=$C87,0,IF(SUM($C87,$I71)&gt;AJ$4,$K82/$I71,$K82-SUM($I87:AI87))))</f>
        <v>0.1850677436542246</v>
      </c>
      <c r="AK87" s="170">
        <f>IF($I71="n/a",0,IF(AK$4&lt;=$C87,0,IF(SUM($C87,$I71)&gt;AK$4,$K82/$I71,$K82-SUM($I87:AJ87))))</f>
        <v>0.1850677436542246</v>
      </c>
      <c r="AL87" s="170">
        <f>IF($I71="n/a",0,IF(AL$4&lt;=$C87,0,IF(SUM($C87,$I71)&gt;AL$4,$K82/$I71,$K82-SUM($I87:AK87))))</f>
        <v>0.1850677436542246</v>
      </c>
      <c r="AM87" s="170">
        <f>IF($I71="n/a",0,IF(AM$4&lt;=$C87,0,IF(SUM($C87,$I71)&gt;AM$4,$K82/$I71,$K82-SUM($I87:AL87))))</f>
        <v>0.1850677436542246</v>
      </c>
      <c r="AN87" s="170">
        <f>IF($I71="n/a",0,IF(AN$4&lt;=$C87,0,IF(SUM($C87,$I71)&gt;AN$4,$K82/$I71,$K82-SUM($I87:AM87))))</f>
        <v>0.1850677436542246</v>
      </c>
      <c r="AO87" s="170">
        <f>IF($I71="n/a",0,IF(AO$4&lt;=$C87,0,IF(SUM($C87,$I71)&gt;AO$4,$K82/$I71,$K82-SUM($I87:AN87))))</f>
        <v>0.1850677436542246</v>
      </c>
      <c r="AP87" s="170">
        <f>IF($I71="n/a",0,IF(AP$4&lt;=$C87,0,IF(SUM($C87,$I71)&gt;AP$4,$K82/$I71,$K82-SUM($I87:AO87))))</f>
        <v>0.1850677436542246</v>
      </c>
      <c r="AQ87" s="170">
        <f>IF($I71="n/a",0,IF(AQ$4&lt;=$C87,0,IF(SUM($C87,$I71)&gt;AQ$4,$K82/$I71,$K82-SUM($I87:AP87))))</f>
        <v>0.1850677436542246</v>
      </c>
      <c r="AR87" s="170">
        <f>IF($I71="n/a",0,IF(AR$4&lt;=$C87,0,IF(SUM($C87,$I71)&gt;AR$4,$K82/$I71,$K82-SUM($I87:AQ87))))</f>
        <v>0.1850677436542246</v>
      </c>
      <c r="AS87" s="170">
        <f>IF($I71="n/a",0,IF(AS$4&lt;=$C87,0,IF(SUM($C87,$I71)&gt;AS$4,$K82/$I71,$K82-SUM($I87:AR87))))</f>
        <v>0.1850677436542246</v>
      </c>
      <c r="AT87" s="170">
        <f>IF($I71="n/a",0,IF(AT$4&lt;=$C87,0,IF(SUM($C87,$I71)&gt;AT$4,$K82/$I71,$K82-SUM($I87:AS87))))</f>
        <v>0.1850677436542246</v>
      </c>
      <c r="AU87" s="170">
        <f>IF($I71="n/a",0,IF(AU$4&lt;=$C87,0,IF(SUM($C87,$I71)&gt;AU$4,$K82/$I71,$K82-SUM($I87:AT87))))</f>
        <v>0.1850677436542246</v>
      </c>
      <c r="AV87" s="170">
        <f>IF($I71="n/a",0,IF(AV$4&lt;=$C87,0,IF(SUM($C87,$I71)&gt;AV$4,$K82/$I71,$K82-SUM($I87:AU87))))</f>
        <v>0.1850677436542246</v>
      </c>
      <c r="AW87" s="170">
        <f>IF($I71="n/a",0,IF(AW$4&lt;=$C87,0,IF(SUM($C87,$I71)&gt;AW$4,$K82/$I71,$K82-SUM($I87:AV87))))</f>
        <v>0.1850677436542246</v>
      </c>
      <c r="AX87" s="170">
        <f>IF($I71="n/a",0,IF(AX$4&lt;=$C87,0,IF(SUM($C87,$I71)&gt;AX$4,$K82/$I71,$K82-SUM($I87:AW87))))</f>
        <v>0.1850677436542246</v>
      </c>
      <c r="AY87" s="170">
        <f>IF($I71="n/a",0,IF(AY$4&lt;=$C87,0,IF(SUM($C87,$I71)&gt;AY$4,$K82/$I71,$K82-SUM($I87:AX87))))</f>
        <v>0.1850677436542246</v>
      </c>
      <c r="AZ87" s="170">
        <f>IF($I71="n/a",0,IF(AZ$4&lt;=$C87,0,IF(SUM($C87,$I71)&gt;AZ$4,$K82/$I71,$K82-SUM($I87:AY87))))</f>
        <v>0.1850677436542246</v>
      </c>
      <c r="BA87" s="170">
        <f>IF($I71="n/a",0,IF(BA$4&lt;=$C87,0,IF(SUM($C87,$I71)&gt;BA$4,$K82/$I71,$K82-SUM($I87:AZ87))))</f>
        <v>0.1850677436542246</v>
      </c>
      <c r="BB87" s="170">
        <f>IF($I71="n/a",0,IF(BB$4&lt;=$C87,0,IF(SUM($C87,$I71)&gt;BB$4,$K82/$I71,$K82-SUM($I87:BA87))))</f>
        <v>0.1850677436542246</v>
      </c>
      <c r="BC87" s="170">
        <f>IF($I71="n/a",0,IF(BC$4&lt;=$C87,0,IF(SUM($C87,$I71)&gt;BC$4,$K82/$I71,$K82-SUM($I87:BB87))))</f>
        <v>0.1850677436542246</v>
      </c>
      <c r="BD87" s="170">
        <f>IF($I71="n/a",0,IF(BD$4&lt;=$C87,0,IF(SUM($C87,$I71)&gt;BD$4,$K82/$I71,$K82-SUM($I87:BC87))))</f>
        <v>0.18506774365422629</v>
      </c>
      <c r="BE87" s="170">
        <f>IF($I71="n/a",0,IF(BE$4&lt;=$C87,0,IF(SUM($C87,$I71)&gt;BE$4,$K82/$I71,$K82-SUM($I87:BD87))))</f>
        <v>0</v>
      </c>
      <c r="BF87" s="170">
        <f>IF($I71="n/a",0,IF(BF$4&lt;=$C87,0,IF(SUM($C87,$I71)&gt;BF$4,$K82/$I71,$K82-SUM($I87:BE87))))</f>
        <v>0</v>
      </c>
      <c r="BG87" s="170">
        <f>IF($I71="n/a",0,IF(BG$4&lt;=$C87,0,IF(SUM($C87,$I71)&gt;BG$4,$K82/$I71,$K82-SUM($I87:BF87))))</f>
        <v>0</v>
      </c>
      <c r="BH87" s="170">
        <f>IF($I71="n/a",0,IF(BH$4&lt;=$C87,0,IF(SUM($C87,$I71)&gt;BH$4,$K82/$I71,$K82-SUM($I87:BG87))))</f>
        <v>0</v>
      </c>
      <c r="BI87" s="170">
        <f>IF($I71="n/a",0,IF(BI$4&lt;=$C87,0,IF(SUM($C87,$I71)&gt;BI$4,$K82/$I71,$K82-SUM($I87:BH87))))</f>
        <v>0</v>
      </c>
      <c r="BJ87" s="170">
        <f>IF($I71="n/a",0,IF(BJ$4&lt;=$C87,0,IF(SUM($C87,$I71)&gt;BJ$4,$K82/$I71,$K82-SUM($I87:BI87))))</f>
        <v>0</v>
      </c>
      <c r="BK87" s="170">
        <f>IF($I71="n/a",0,IF(BK$4&lt;=$C87,0,IF(SUM($C87,$I71)&gt;BK$4,$K82/$I71,$K82-SUM($I87:BJ87))))</f>
        <v>0</v>
      </c>
      <c r="BL87" s="170">
        <f>IF($I71="n/a",0,IF(BL$4&lt;=$C87,0,IF(SUM($C87,$I71)&gt;BL$4,$K82/$I71,$K82-SUM($I87:BK87))))</f>
        <v>0</v>
      </c>
      <c r="BM87" s="170">
        <f>IF($I71="n/a",0,IF(BM$4&lt;=$C87,0,IF(SUM($C87,$I71)&gt;BM$4,$K82/$I71,$K82-SUM($I87:BL87))))</f>
        <v>0</v>
      </c>
      <c r="BN87" s="170">
        <f>IF($I71="n/a",0,IF(BN$4&lt;=$C87,0,IF(SUM($C87,$I71)&gt;BN$4,$K82/$I71,$K82-SUM($I87:BM87))))</f>
        <v>0</v>
      </c>
      <c r="BO87" s="170">
        <f>IF($I71="n/a",0,IF(BO$4&lt;=$C87,0,IF(SUM($C87,$I71)&gt;BO$4,$K82/$I71,$K82-SUM($I87:BN87))))</f>
        <v>0</v>
      </c>
      <c r="BP87" s="170">
        <f>IF($I71="n/a",0,IF(BP$4&lt;=$C87,0,IF(SUM($C87,$I71)&gt;BP$4,$K82/$I71,$K82-SUM($I87:BO87))))</f>
        <v>0</v>
      </c>
      <c r="BQ87" s="170">
        <f>IF($I71="n/a",0,IF(BQ$4&lt;=$C87,0,IF(SUM($C87,$I71)&gt;BQ$4,$K82/$I71,$K82-SUM($I87:BP87))))</f>
        <v>0</v>
      </c>
      <c r="BR87" s="170">
        <f>IF($I71="n/a",0,IF(BR$4&lt;=$C87,0,IF(SUM($C87,$I71)&gt;BR$4,$K82/$I71,$K82-SUM($I87:BQ87))))</f>
        <v>0</v>
      </c>
      <c r="BS87" s="170">
        <f>IF($I71="n/a",0,IF(BS$4&lt;=$C87,0,IF(SUM($C87,$I71)&gt;BS$4,$K82/$I71,$K82-SUM($I87:BR87))))</f>
        <v>0</v>
      </c>
      <c r="BT87" s="170">
        <f>IF($I71="n/a",0,IF(BT$4&lt;=$C87,0,IF(SUM($C87,$I71)&gt;BT$4,$K82/$I71,$K82-SUM($I87:BS87))))</f>
        <v>0</v>
      </c>
      <c r="BU87" s="170">
        <f>IF($I71="n/a",0,IF(BU$4&lt;=$C87,0,IF(SUM($C87,$I71)&gt;BU$4,$K82/$I71,$K82-SUM($I87:BT87))))</f>
        <v>0</v>
      </c>
      <c r="BV87" s="170">
        <f>IF($I71="n/a",0,IF(BV$4&lt;=$C87,0,IF(SUM($C87,$I71)&gt;BV$4,$K82/$I71,$K82-SUM($I87:BU87))))</f>
        <v>0</v>
      </c>
      <c r="BW87" s="170">
        <f>IF($I71="n/a",0,IF(BW$4&lt;=$C87,0,IF(SUM($C87,$I71)&gt;BW$4,$K82/$I71,$K82-SUM($I87:BV87))))</f>
        <v>0</v>
      </c>
      <c r="BX87" s="170">
        <f>IF($I71="n/a",0,IF(BX$4&lt;=$C87,0,IF(SUM($C87,$I71)&gt;BX$4,$K82/$I71,$K82-SUM($I87:BW87))))</f>
        <v>0</v>
      </c>
      <c r="BY87" s="170">
        <f>IF($I71="n/a",0,IF(BY$4&lt;=$C87,0,IF(SUM($C87,$I71)&gt;BY$4,$K82/$I71,$K82-SUM($I87:BX87))))</f>
        <v>0</v>
      </c>
      <c r="BZ87" s="170">
        <f>IF($I71="n/a",0,IF(BZ$4&lt;=$C87,0,IF(SUM($C87,$I71)&gt;BZ$4,$K82/$I71,$K82-SUM($I87:BY87))))</f>
        <v>0</v>
      </c>
      <c r="CA87" s="170">
        <f>IF($I71="n/a",0,IF(CA$4&lt;=$C87,0,IF(SUM($C87,$I71)&gt;CA$4,$K82/$I71,$K82-SUM($I87:BZ87))))</f>
        <v>0</v>
      </c>
      <c r="CB87" s="170">
        <f>IF($I71="n/a",0,IF(CB$4&lt;=$C87,0,IF(SUM($C87,$I71)&gt;CB$4,$K82/$I71,$K82-SUM($I87:CA87))))</f>
        <v>0</v>
      </c>
      <c r="CC87" s="170">
        <f>IF($I71="n/a",0,IF(CC$4&lt;=$C87,0,IF(SUM($C87,$I71)&gt;CC$4,$K82/$I71,$K82-SUM($I87:CB87))))</f>
        <v>0</v>
      </c>
      <c r="CD87" s="170">
        <f>IF($I71="n/a",0,IF(CD$4&lt;=$C87,0,IF(SUM($C87,$I71)&gt;CD$4,$K82/$I71,$K82-SUM($I87:CC87))))</f>
        <v>0</v>
      </c>
      <c r="CE87" s="170">
        <f>IF($I71="n/a",0,IF(CE$4&lt;=$C87,0,IF(SUM($C87,$I71)&gt;CE$4,$K82/$I71,$K82-SUM($I87:CD87))))</f>
        <v>0</v>
      </c>
      <c r="CF87" s="170">
        <f>IF($I71="n/a",0,IF(CF$4&lt;=$C87,0,IF(SUM($C87,$I71)&gt;CF$4,$K82/$I71,$K82-SUM($I87:CE87))))</f>
        <v>0</v>
      </c>
    </row>
    <row r="88" spans="1:2018" ht="12.75" customHeight="1">
      <c r="C88" s="202">
        <v>2018</v>
      </c>
      <c r="D88" s="219" t="s">
        <v>48</v>
      </c>
      <c r="E88" s="21" t="s">
        <v>197</v>
      </c>
      <c r="I88" s="31"/>
      <c r="J88" s="172">
        <f>IF($I71="n/a",0,IF(J$4&lt;=$C88,0,IF(SUM($C88,$I71)&gt;J$4,$L82/$I71,$L82-SUM($I88:I88))))</f>
        <v>0</v>
      </c>
      <c r="K88" s="172">
        <f>IF($I71="n/a",0,IF(K$4&lt;=$C88,0,IF(SUM($C88,$I71)&gt;K$4,$L82/$I71,$L82-SUM($I88:J88))))</f>
        <v>0</v>
      </c>
      <c r="L88" s="172">
        <f>IF($I71="n/a",0,IF(L$4&lt;=$C88,0,IF(SUM($C88,$I71)&gt;L$4,$L82/$I71,$L82-SUM($I88:K88))))</f>
        <v>0</v>
      </c>
      <c r="M88" s="172">
        <f>IF($I71="n/a",0,IF(M$4&lt;=$C88,0,IF(SUM($C88,$I71)&gt;M$4,$L82/$I71,$L82-SUM($I88:L88))))</f>
        <v>0.11874805994227218</v>
      </c>
      <c r="N88" s="172">
        <f>IF($I71="n/a",0,IF(N$4&lt;=$C88,0,IF(SUM($C88,$I71)&gt;N$4,$L82/$I71,$L82-SUM($I88:M88))))</f>
        <v>0.11874805994227218</v>
      </c>
      <c r="O88" s="172">
        <f>IF($I71="n/a",0,IF(O$4&lt;=$C88,0,IF(SUM($C88,$I71)&gt;O$4,$L82/$I71,$L82-SUM($I88:N88))))</f>
        <v>0.11874805994227218</v>
      </c>
      <c r="P88" s="172">
        <f>IF($I71="n/a",0,IF(P$4&lt;=$C88,0,IF(SUM($C88,$I71)&gt;P$4,$L82/$I71,$L82-SUM($I88:O88))))</f>
        <v>0.11874805994227218</v>
      </c>
      <c r="Q88" s="172">
        <f>IF($I71="n/a",0,IF(Q$4&lt;=$C88,0,IF(SUM($C88,$I71)&gt;Q$4,$L82/$I71,$L82-SUM($I88:P88))))</f>
        <v>0.11874805994227218</v>
      </c>
      <c r="R88" s="172">
        <f>IF($I71="n/a",0,IF(R$4&lt;=$C88,0,IF(SUM($C88,$I71)&gt;R$4,$L82/$I71,$L82-SUM($I88:Q88))))</f>
        <v>0.11874805994227218</v>
      </c>
      <c r="S88" s="172">
        <f>IF($I71="n/a",0,IF(S$4&lt;=$C88,0,IF(SUM($C88,$I71)&gt;S$4,$L82/$I71,$L82-SUM($I88:R88))))</f>
        <v>0.11874805994227218</v>
      </c>
      <c r="T88" s="172">
        <f>IF($I71="n/a",0,IF(T$4&lt;=$C88,0,IF(SUM($C88,$I71)&gt;T$4,$L82/$I71,$L82-SUM($I88:S88))))</f>
        <v>0.11874805994227218</v>
      </c>
      <c r="U88" s="172">
        <f>IF($I71="n/a",0,IF(U$4&lt;=$C88,0,IF(SUM($C88,$I71)&gt;U$4,$L82/$I71,$L82-SUM($I88:T88))))</f>
        <v>0.11874805994227218</v>
      </c>
      <c r="V88" s="172">
        <f>IF($I71="n/a",0,IF(V$4&lt;=$C88,0,IF(SUM($C88,$I71)&gt;V$4,$L82/$I71,$L82-SUM($I88:U88))))</f>
        <v>0.11874805994227218</v>
      </c>
      <c r="W88" s="172">
        <f>IF($I71="n/a",0,IF(W$4&lt;=$C88,0,IF(SUM($C88,$I71)&gt;W$4,$L82/$I71,$L82-SUM($I88:V88))))</f>
        <v>0.11874805994227218</v>
      </c>
      <c r="X88" s="172">
        <f>IF($I71="n/a",0,IF(X$4&lt;=$C88,0,IF(SUM($C88,$I71)&gt;X$4,$L82/$I71,$L82-SUM($I88:W88))))</f>
        <v>0.11874805994227218</v>
      </c>
      <c r="Y88" s="172">
        <f>IF($I71="n/a",0,IF(Y$4&lt;=$C88,0,IF(SUM($C88,$I71)&gt;Y$4,$L82/$I71,$L82-SUM($I88:X88))))</f>
        <v>0.11874805994227218</v>
      </c>
      <c r="Z88" s="172">
        <f>IF($I71="n/a",0,IF(Z$4&lt;=$C88,0,IF(SUM($C88,$I71)&gt;Z$4,$L82/$I71,$L82-SUM($I88:Y88))))</f>
        <v>0.11874805994227218</v>
      </c>
      <c r="AA88" s="172">
        <f>IF($I71="n/a",0,IF(AA$4&lt;=$C88,0,IF(SUM($C88,$I71)&gt;AA$4,$L82/$I71,$L82-SUM($I88:Z88))))</f>
        <v>0.11874805994227218</v>
      </c>
      <c r="AB88" s="172">
        <f>IF($I71="n/a",0,IF(AB$4&lt;=$C88,0,IF(SUM($C88,$I71)&gt;AB$4,$L82/$I71,$L82-SUM($I88:AA88))))</f>
        <v>0.11874805994227218</v>
      </c>
      <c r="AC88" s="172">
        <f>IF($I71="n/a",0,IF(AC$4&lt;=$C88,0,IF(SUM($C88,$I71)&gt;AC$4,$L82/$I71,$L82-SUM($I88:AB88))))</f>
        <v>0.11874805994227218</v>
      </c>
      <c r="AD88" s="172">
        <f>IF($I71="n/a",0,IF(AD$4&lt;=$C88,0,IF(SUM($C88,$I71)&gt;AD$4,$L82/$I71,$L82-SUM($I88:AC88))))</f>
        <v>0.11874805994227218</v>
      </c>
      <c r="AE88" s="172">
        <f>IF($I71="n/a",0,IF(AE$4&lt;=$C88,0,IF(SUM($C88,$I71)&gt;AE$4,$L82/$I71,$L82-SUM($I88:AD88))))</f>
        <v>0.11874805994227218</v>
      </c>
      <c r="AF88" s="172">
        <f>IF($I71="n/a",0,IF(AF$4&lt;=$C88,0,IF(SUM($C88,$I71)&gt;AF$4,$L82/$I71,$L82-SUM($I88:AE88))))</f>
        <v>0.11874805994227218</v>
      </c>
      <c r="AG88" s="172">
        <f>IF($I71="n/a",0,IF(AG$4&lt;=$C88,0,IF(SUM($C88,$I71)&gt;AG$4,$L82/$I71,$L82-SUM($I88:AF88))))</f>
        <v>0.11874805994227218</v>
      </c>
      <c r="AH88" s="172">
        <f>IF($I71="n/a",0,IF(AH$4&lt;=$C88,0,IF(SUM($C88,$I71)&gt;AH$4,$L82/$I71,$L82-SUM($I88:AG88))))</f>
        <v>0.11874805994227218</v>
      </c>
      <c r="AI88" s="172">
        <f>IF($I71="n/a",0,IF(AI$4&lt;=$C88,0,IF(SUM($C88,$I71)&gt;AI$4,$L82/$I71,$L82-SUM($I88:AH88))))</f>
        <v>0.11874805994227218</v>
      </c>
      <c r="AJ88" s="172">
        <f>IF($I71="n/a",0,IF(AJ$4&lt;=$C88,0,IF(SUM($C88,$I71)&gt;AJ$4,$L82/$I71,$L82-SUM($I88:AI88))))</f>
        <v>0.11874805994227218</v>
      </c>
      <c r="AK88" s="172">
        <f>IF($I71="n/a",0,IF(AK$4&lt;=$C88,0,IF(SUM($C88,$I71)&gt;AK$4,$L82/$I71,$L82-SUM($I88:AJ88))))</f>
        <v>0.11874805994227218</v>
      </c>
      <c r="AL88" s="172">
        <f>IF($I71="n/a",0,IF(AL$4&lt;=$C88,0,IF(SUM($C88,$I71)&gt;AL$4,$L82/$I71,$L82-SUM($I88:AK88))))</f>
        <v>0.11874805994227218</v>
      </c>
      <c r="AM88" s="172">
        <f>IF($I71="n/a",0,IF(AM$4&lt;=$C88,0,IF(SUM($C88,$I71)&gt;AM$4,$L82/$I71,$L82-SUM($I88:AL88))))</f>
        <v>0.11874805994227218</v>
      </c>
      <c r="AN88" s="172">
        <f>IF($I71="n/a",0,IF(AN$4&lt;=$C88,0,IF(SUM($C88,$I71)&gt;AN$4,$L82/$I71,$L82-SUM($I88:AM88))))</f>
        <v>0.11874805994227218</v>
      </c>
      <c r="AO88" s="172">
        <f>IF($I71="n/a",0,IF(AO$4&lt;=$C88,0,IF(SUM($C88,$I71)&gt;AO$4,$L82/$I71,$L82-SUM($I88:AN88))))</f>
        <v>0.11874805994227218</v>
      </c>
      <c r="AP88" s="172">
        <f>IF($I71="n/a",0,IF(AP$4&lt;=$C88,0,IF(SUM($C88,$I71)&gt;AP$4,$L82/$I71,$L82-SUM($I88:AO88))))</f>
        <v>0.11874805994227218</v>
      </c>
      <c r="AQ88" s="172">
        <f>IF($I71="n/a",0,IF(AQ$4&lt;=$C88,0,IF(SUM($C88,$I71)&gt;AQ$4,$L82/$I71,$L82-SUM($I88:AP88))))</f>
        <v>0.11874805994227218</v>
      </c>
      <c r="AR88" s="172">
        <f>IF($I71="n/a",0,IF(AR$4&lt;=$C88,0,IF(SUM($C88,$I71)&gt;AR$4,$L82/$I71,$L82-SUM($I88:AQ88))))</f>
        <v>0.11874805994227218</v>
      </c>
      <c r="AS88" s="172">
        <f>IF($I71="n/a",0,IF(AS$4&lt;=$C88,0,IF(SUM($C88,$I71)&gt;AS$4,$L82/$I71,$L82-SUM($I88:AR88))))</f>
        <v>0.11874805994227218</v>
      </c>
      <c r="AT88" s="172">
        <f>IF($I71="n/a",0,IF(AT$4&lt;=$C88,0,IF(SUM($C88,$I71)&gt;AT$4,$L82/$I71,$L82-SUM($I88:AS88))))</f>
        <v>0.11874805994227218</v>
      </c>
      <c r="AU88" s="172">
        <f>IF($I71="n/a",0,IF(AU$4&lt;=$C88,0,IF(SUM($C88,$I71)&gt;AU$4,$L82/$I71,$L82-SUM($I88:AT88))))</f>
        <v>0.11874805994227218</v>
      </c>
      <c r="AV88" s="172">
        <f>IF($I71="n/a",0,IF(AV$4&lt;=$C88,0,IF(SUM($C88,$I71)&gt;AV$4,$L82/$I71,$L82-SUM($I88:AU88))))</f>
        <v>0.11874805994227218</v>
      </c>
      <c r="AW88" s="172">
        <f>IF($I71="n/a",0,IF(AW$4&lt;=$C88,0,IF(SUM($C88,$I71)&gt;AW$4,$L82/$I71,$L82-SUM($I88:AV88))))</f>
        <v>0.11874805994227218</v>
      </c>
      <c r="AX88" s="172">
        <f>IF($I71="n/a",0,IF(AX$4&lt;=$C88,0,IF(SUM($C88,$I71)&gt;AX$4,$L82/$I71,$L82-SUM($I88:AW88))))</f>
        <v>0.11874805994227218</v>
      </c>
      <c r="AY88" s="172">
        <f>IF($I71="n/a",0,IF(AY$4&lt;=$C88,0,IF(SUM($C88,$I71)&gt;AY$4,$L82/$I71,$L82-SUM($I88:AX88))))</f>
        <v>0.11874805994227218</v>
      </c>
      <c r="AZ88" s="172">
        <f>IF($I71="n/a",0,IF(AZ$4&lt;=$C88,0,IF(SUM($C88,$I71)&gt;AZ$4,$L82/$I71,$L82-SUM($I88:AY88))))</f>
        <v>0.11874805994227218</v>
      </c>
      <c r="BA88" s="172">
        <f>IF($I71="n/a",0,IF(BA$4&lt;=$C88,0,IF(SUM($C88,$I71)&gt;BA$4,$L82/$I71,$L82-SUM($I88:AZ88))))</f>
        <v>0.11874805994227218</v>
      </c>
      <c r="BB88" s="172">
        <f>IF($I71="n/a",0,IF(BB$4&lt;=$C88,0,IF(SUM($C88,$I71)&gt;BB$4,$L82/$I71,$L82-SUM($I88:BA88))))</f>
        <v>0.11874805994227218</v>
      </c>
      <c r="BC88" s="172">
        <f>IF($I71="n/a",0,IF(BC$4&lt;=$C88,0,IF(SUM($C88,$I71)&gt;BC$4,$L82/$I71,$L82-SUM($I88:BB88))))</f>
        <v>0.11874805994227218</v>
      </c>
      <c r="BD88" s="172">
        <f>IF($I71="n/a",0,IF(BD$4&lt;=$C88,0,IF(SUM($C88,$I71)&gt;BD$4,$L82/$I71,$L82-SUM($I88:BC88))))</f>
        <v>0.11874805994227218</v>
      </c>
      <c r="BE88" s="172">
        <f>IF($I71="n/a",0,IF(BE$4&lt;=$C88,0,IF(SUM($C88,$I71)&gt;BE$4,$L82/$I71,$L82-SUM($I88:BD88))))</f>
        <v>0.11874805994226989</v>
      </c>
      <c r="BF88" s="172">
        <f>IF($I71="n/a",0,IF(BF$4&lt;=$C88,0,IF(SUM($C88,$I71)&gt;BF$4,$L82/$I71,$L82-SUM($I88:BE88))))</f>
        <v>0</v>
      </c>
      <c r="BG88" s="172">
        <f>IF($I71="n/a",0,IF(BG$4&lt;=$C88,0,IF(SUM($C88,$I71)&gt;BG$4,$L82/$I71,$L82-SUM($I88:BF88))))</f>
        <v>0</v>
      </c>
      <c r="BH88" s="172">
        <f>IF($I71="n/a",0,IF(BH$4&lt;=$C88,0,IF(SUM($C88,$I71)&gt;BH$4,$L82/$I71,$L82-SUM($I88:BG88))))</f>
        <v>0</v>
      </c>
      <c r="BI88" s="172">
        <f>IF($I71="n/a",0,IF(BI$4&lt;=$C88,0,IF(SUM($C88,$I71)&gt;BI$4,$L82/$I71,$L82-SUM($I88:BH88))))</f>
        <v>0</v>
      </c>
      <c r="BJ88" s="172">
        <f>IF($I71="n/a",0,IF(BJ$4&lt;=$C88,0,IF(SUM($C88,$I71)&gt;BJ$4,$L82/$I71,$L82-SUM($I88:BI88))))</f>
        <v>0</v>
      </c>
      <c r="BK88" s="172">
        <f>IF($I71="n/a",0,IF(BK$4&lt;=$C88,0,IF(SUM($C88,$I71)&gt;BK$4,$L82/$I71,$L82-SUM($I88:BJ88))))</f>
        <v>0</v>
      </c>
      <c r="BL88" s="172">
        <f>IF($I71="n/a",0,IF(BL$4&lt;=$C88,0,IF(SUM($C88,$I71)&gt;BL$4,$L82/$I71,$L82-SUM($I88:BK88))))</f>
        <v>0</v>
      </c>
      <c r="BM88" s="172">
        <f>IF($I71="n/a",0,IF(BM$4&lt;=$C88,0,IF(SUM($C88,$I71)&gt;BM$4,$L82/$I71,$L82-SUM($I88:BL88))))</f>
        <v>0</v>
      </c>
      <c r="BN88" s="172">
        <f>IF($I71="n/a",0,IF(BN$4&lt;=$C88,0,IF(SUM($C88,$I71)&gt;BN$4,$L82/$I71,$L82-SUM($I88:BM88))))</f>
        <v>0</v>
      </c>
      <c r="BO88" s="172">
        <f>IF($I71="n/a",0,IF(BO$4&lt;=$C88,0,IF(SUM($C88,$I71)&gt;BO$4,$L82/$I71,$L82-SUM($I88:BN88))))</f>
        <v>0</v>
      </c>
      <c r="BP88" s="172">
        <f>IF($I71="n/a",0,IF(BP$4&lt;=$C88,0,IF(SUM($C88,$I71)&gt;BP$4,$L82/$I71,$L82-SUM($I88:BO88))))</f>
        <v>0</v>
      </c>
      <c r="BQ88" s="172">
        <f>IF($I71="n/a",0,IF(BQ$4&lt;=$C88,0,IF(SUM($C88,$I71)&gt;BQ$4,$L82/$I71,$L82-SUM($I88:BP88))))</f>
        <v>0</v>
      </c>
      <c r="BR88" s="172">
        <f>IF($I71="n/a",0,IF(BR$4&lt;=$C88,0,IF(SUM($C88,$I71)&gt;BR$4,$L82/$I71,$L82-SUM($I88:BQ88))))</f>
        <v>0</v>
      </c>
      <c r="BS88" s="172">
        <f>IF($I71="n/a",0,IF(BS$4&lt;=$C88,0,IF(SUM($C88,$I71)&gt;BS$4,$L82/$I71,$L82-SUM($I88:BR88))))</f>
        <v>0</v>
      </c>
      <c r="BT88" s="172">
        <f>IF($I71="n/a",0,IF(BT$4&lt;=$C88,0,IF(SUM($C88,$I71)&gt;BT$4,$L82/$I71,$L82-SUM($I88:BS88))))</f>
        <v>0</v>
      </c>
      <c r="BU88" s="172">
        <f>IF($I71="n/a",0,IF(BU$4&lt;=$C88,0,IF(SUM($C88,$I71)&gt;BU$4,$L82/$I71,$L82-SUM($I88:BT88))))</f>
        <v>0</v>
      </c>
      <c r="BV88" s="172">
        <f>IF($I71="n/a",0,IF(BV$4&lt;=$C88,0,IF(SUM($C88,$I71)&gt;BV$4,$L82/$I71,$L82-SUM($I88:BU88))))</f>
        <v>0</v>
      </c>
      <c r="BW88" s="172">
        <f>IF($I71="n/a",0,IF(BW$4&lt;=$C88,0,IF(SUM($C88,$I71)&gt;BW$4,$L82/$I71,$L82-SUM($I88:BV88))))</f>
        <v>0</v>
      </c>
      <c r="BX88" s="172">
        <f>IF($I71="n/a",0,IF(BX$4&lt;=$C88,0,IF(SUM($C88,$I71)&gt;BX$4,$L82/$I71,$L82-SUM($I88:BW88))))</f>
        <v>0</v>
      </c>
      <c r="BY88" s="172">
        <f>IF($I71="n/a",0,IF(BY$4&lt;=$C88,0,IF(SUM($C88,$I71)&gt;BY$4,$L82/$I71,$L82-SUM($I88:BX88))))</f>
        <v>0</v>
      </c>
      <c r="BZ88" s="172">
        <f>IF($I71="n/a",0,IF(BZ$4&lt;=$C88,0,IF(SUM($C88,$I71)&gt;BZ$4,$L82/$I71,$L82-SUM($I88:BY88))))</f>
        <v>0</v>
      </c>
      <c r="CA88" s="172">
        <f>IF($I71="n/a",0,IF(CA$4&lt;=$C88,0,IF(SUM($C88,$I71)&gt;CA$4,$L82/$I71,$L82-SUM($I88:BZ88))))</f>
        <v>0</v>
      </c>
      <c r="CB88" s="172">
        <f>IF($I71="n/a",0,IF(CB$4&lt;=$C88,0,IF(SUM($C88,$I71)&gt;CB$4,$L82/$I71,$L82-SUM($I88:CA88))))</f>
        <v>0</v>
      </c>
      <c r="CC88" s="172">
        <f>IF($I71="n/a",0,IF(CC$4&lt;=$C88,0,IF(SUM($C88,$I71)&gt;CC$4,$L82/$I71,$L82-SUM($I88:CB88))))</f>
        <v>0</v>
      </c>
      <c r="CD88" s="172">
        <f>IF($I71="n/a",0,IF(CD$4&lt;=$C88,0,IF(SUM($C88,$I71)&gt;CD$4,$L82/$I71,$L82-SUM($I88:CC88))))</f>
        <v>0</v>
      </c>
      <c r="CE88" s="172">
        <f>IF($I71="n/a",0,IF(CE$4&lt;=$C88,0,IF(SUM($C88,$I71)&gt;CE$4,$L82/$I71,$L82-SUM($I88:CD88))))</f>
        <v>0</v>
      </c>
      <c r="CF88" s="172">
        <f>IF($I71="n/a",0,IF(CF$4&lt;=$C88,0,IF(SUM($C88,$I71)&gt;CF$4,$L82/$I71,$L82-SUM($I88:CE88))))</f>
        <v>0</v>
      </c>
    </row>
    <row r="89" spans="1:2018" ht="12.75" customHeight="1">
      <c r="C89" s="202">
        <v>2019</v>
      </c>
      <c r="D89" s="219" t="s">
        <v>49</v>
      </c>
      <c r="E89" s="21" t="s">
        <v>197</v>
      </c>
      <c r="I89" s="31"/>
      <c r="J89" s="171">
        <f>IF($I71="n/a",0,IF(J$4&lt;=$C89,0,IF(SUM($C89,$I71)&gt;J$4,$M82/$I71,$M82-SUM($I89:I89))))</f>
        <v>0</v>
      </c>
      <c r="K89" s="171">
        <f>IF($I71="n/a",0,IF(K$4&lt;=$C89,0,IF(SUM($C89,$I71)&gt;K$4,$M82/$I71,$M82-SUM($I89:J89))))</f>
        <v>0</v>
      </c>
      <c r="L89" s="171">
        <f>IF($I71="n/a",0,IF(L$4&lt;=$C89,0,IF(SUM($C89,$I71)&gt;L$4,$M82/$I71,$M82-SUM($I89:K89))))</f>
        <v>0</v>
      </c>
      <c r="M89" s="171">
        <f>IF($I71="n/a",0,IF(M$4&lt;=$C89,0,IF(SUM($C89,$I71)&gt;M$4,$M82/$I71,$M82-SUM($I89:L89))))</f>
        <v>0</v>
      </c>
      <c r="N89" s="171">
        <f>IF($I71="n/a",0,IF(N$4&lt;=$C89,0,IF(SUM($C89,$I71)&gt;N$4,$M82/$I71,$M82-SUM($I89:M89))))</f>
        <v>0.22628586488562455</v>
      </c>
      <c r="O89" s="171">
        <f>IF($I71="n/a",0,IF(O$4&lt;=$C89,0,IF(SUM($C89,$I71)&gt;O$4,$M82/$I71,$M82-SUM($I89:N89))))</f>
        <v>0.22628586488562455</v>
      </c>
      <c r="P89" s="171">
        <f>IF($I71="n/a",0,IF(P$4&lt;=$C89,0,IF(SUM($C89,$I71)&gt;P$4,$M82/$I71,$M82-SUM($I89:O89))))</f>
        <v>0.22628586488562455</v>
      </c>
      <c r="Q89" s="171">
        <f>IF($I71="n/a",0,IF(Q$4&lt;=$C89,0,IF(SUM($C89,$I71)&gt;Q$4,$M82/$I71,$M82-SUM($I89:P89))))</f>
        <v>0.22628586488562455</v>
      </c>
      <c r="R89" s="171">
        <f>IF($I71="n/a",0,IF(R$4&lt;=$C89,0,IF(SUM($C89,$I71)&gt;R$4,$M82/$I71,$M82-SUM($I89:Q89))))</f>
        <v>0.22628586488562455</v>
      </c>
      <c r="S89" s="171">
        <f>IF($I71="n/a",0,IF(S$4&lt;=$C89,0,IF(SUM($C89,$I71)&gt;S$4,$M82/$I71,$M82-SUM($I89:R89))))</f>
        <v>0.22628586488562455</v>
      </c>
      <c r="T89" s="171">
        <f>IF($I71="n/a",0,IF(T$4&lt;=$C89,0,IF(SUM($C89,$I71)&gt;T$4,$M82/$I71,$M82-SUM($I89:S89))))</f>
        <v>0.22628586488562455</v>
      </c>
      <c r="U89" s="171">
        <f>IF($I71="n/a",0,IF(U$4&lt;=$C89,0,IF(SUM($C89,$I71)&gt;U$4,$M82/$I71,$M82-SUM($I89:T89))))</f>
        <v>0.22628586488562455</v>
      </c>
      <c r="V89" s="171">
        <f>IF($I71="n/a",0,IF(V$4&lt;=$C89,0,IF(SUM($C89,$I71)&gt;V$4,$M82/$I71,$M82-SUM($I89:U89))))</f>
        <v>0.22628586488562455</v>
      </c>
      <c r="W89" s="171">
        <f>IF($I71="n/a",0,IF(W$4&lt;=$C89,0,IF(SUM($C89,$I71)&gt;W$4,$M82/$I71,$M82-SUM($I89:V89))))</f>
        <v>0.22628586488562455</v>
      </c>
      <c r="X89" s="171">
        <f>IF($I71="n/a",0,IF(X$4&lt;=$C89,0,IF(SUM($C89,$I71)&gt;X$4,$M82/$I71,$M82-SUM($I89:W89))))</f>
        <v>0.22628586488562455</v>
      </c>
      <c r="Y89" s="171">
        <f>IF($I71="n/a",0,IF(Y$4&lt;=$C89,0,IF(SUM($C89,$I71)&gt;Y$4,$M82/$I71,$M82-SUM($I89:X89))))</f>
        <v>0.22628586488562455</v>
      </c>
      <c r="Z89" s="171">
        <f>IF($I71="n/a",0,IF(Z$4&lt;=$C89,0,IF(SUM($C89,$I71)&gt;Z$4,$M82/$I71,$M82-SUM($I89:Y89))))</f>
        <v>0.22628586488562455</v>
      </c>
      <c r="AA89" s="171">
        <f>IF($I71="n/a",0,IF(AA$4&lt;=$C89,0,IF(SUM($C89,$I71)&gt;AA$4,$M82/$I71,$M82-SUM($I89:Z89))))</f>
        <v>0.22628586488562455</v>
      </c>
      <c r="AB89" s="171">
        <f>IF($I71="n/a",0,IF(AB$4&lt;=$C89,0,IF(SUM($C89,$I71)&gt;AB$4,$M82/$I71,$M82-SUM($I89:AA89))))</f>
        <v>0.22628586488562455</v>
      </c>
      <c r="AC89" s="171">
        <f>IF($I71="n/a",0,IF(AC$4&lt;=$C89,0,IF(SUM($C89,$I71)&gt;AC$4,$M82/$I71,$M82-SUM($I89:AB89))))</f>
        <v>0.22628586488562455</v>
      </c>
      <c r="AD89" s="171">
        <f>IF($I71="n/a",0,IF(AD$4&lt;=$C89,0,IF(SUM($C89,$I71)&gt;AD$4,$M82/$I71,$M82-SUM($I89:AC89))))</f>
        <v>0.22628586488562455</v>
      </c>
      <c r="AE89" s="171">
        <f>IF($I71="n/a",0,IF(AE$4&lt;=$C89,0,IF(SUM($C89,$I71)&gt;AE$4,$M82/$I71,$M82-SUM($I89:AD89))))</f>
        <v>0.22628586488562455</v>
      </c>
      <c r="AF89" s="171">
        <f>IF($I71="n/a",0,IF(AF$4&lt;=$C89,0,IF(SUM($C89,$I71)&gt;AF$4,$M82/$I71,$M82-SUM($I89:AE89))))</f>
        <v>0.22628586488562455</v>
      </c>
      <c r="AG89" s="171">
        <f>IF($I71="n/a",0,IF(AG$4&lt;=$C89,0,IF(SUM($C89,$I71)&gt;AG$4,$M82/$I71,$M82-SUM($I89:AF89))))</f>
        <v>0.22628586488562455</v>
      </c>
      <c r="AH89" s="171">
        <f>IF($I71="n/a",0,IF(AH$4&lt;=$C89,0,IF(SUM($C89,$I71)&gt;AH$4,$M82/$I71,$M82-SUM($I89:AG89))))</f>
        <v>0.22628586488562455</v>
      </c>
      <c r="AI89" s="171">
        <f>IF($I71="n/a",0,IF(AI$4&lt;=$C89,0,IF(SUM($C89,$I71)&gt;AI$4,$M82/$I71,$M82-SUM($I89:AH89))))</f>
        <v>0.22628586488562455</v>
      </c>
      <c r="AJ89" s="171">
        <f>IF($I71="n/a",0,IF(AJ$4&lt;=$C89,0,IF(SUM($C89,$I71)&gt;AJ$4,$M82/$I71,$M82-SUM($I89:AI89))))</f>
        <v>0.22628586488562455</v>
      </c>
      <c r="AK89" s="171">
        <f>IF($I71="n/a",0,IF(AK$4&lt;=$C89,0,IF(SUM($C89,$I71)&gt;AK$4,$M82/$I71,$M82-SUM($I89:AJ89))))</f>
        <v>0.22628586488562455</v>
      </c>
      <c r="AL89" s="171">
        <f>IF($I71="n/a",0,IF(AL$4&lt;=$C89,0,IF(SUM($C89,$I71)&gt;AL$4,$M82/$I71,$M82-SUM($I89:AK89))))</f>
        <v>0.22628586488562455</v>
      </c>
      <c r="AM89" s="171">
        <f>IF($I71="n/a",0,IF(AM$4&lt;=$C89,0,IF(SUM($C89,$I71)&gt;AM$4,$M82/$I71,$M82-SUM($I89:AL89))))</f>
        <v>0.22628586488562455</v>
      </c>
      <c r="AN89" s="171">
        <f>IF($I71="n/a",0,IF(AN$4&lt;=$C89,0,IF(SUM($C89,$I71)&gt;AN$4,$M82/$I71,$M82-SUM($I89:AM89))))</f>
        <v>0.22628586488562455</v>
      </c>
      <c r="AO89" s="171">
        <f>IF($I71="n/a",0,IF(AO$4&lt;=$C89,0,IF(SUM($C89,$I71)&gt;AO$4,$M82/$I71,$M82-SUM($I89:AN89))))</f>
        <v>0.22628586488562455</v>
      </c>
      <c r="AP89" s="171">
        <f>IF($I71="n/a",0,IF(AP$4&lt;=$C89,0,IF(SUM($C89,$I71)&gt;AP$4,$M82/$I71,$M82-SUM($I89:AO89))))</f>
        <v>0.22628586488562455</v>
      </c>
      <c r="AQ89" s="171">
        <f>IF($I71="n/a",0,IF(AQ$4&lt;=$C89,0,IF(SUM($C89,$I71)&gt;AQ$4,$M82/$I71,$M82-SUM($I89:AP89))))</f>
        <v>0.22628586488562455</v>
      </c>
      <c r="AR89" s="171">
        <f>IF($I71="n/a",0,IF(AR$4&lt;=$C89,0,IF(SUM($C89,$I71)&gt;AR$4,$M82/$I71,$M82-SUM($I89:AQ89))))</f>
        <v>0.22628586488562455</v>
      </c>
      <c r="AS89" s="171">
        <f>IF($I71="n/a",0,IF(AS$4&lt;=$C89,0,IF(SUM($C89,$I71)&gt;AS$4,$M82/$I71,$M82-SUM($I89:AR89))))</f>
        <v>0.22628586488562455</v>
      </c>
      <c r="AT89" s="171">
        <f>IF($I71="n/a",0,IF(AT$4&lt;=$C89,0,IF(SUM($C89,$I71)&gt;AT$4,$M82/$I71,$M82-SUM($I89:AS89))))</f>
        <v>0.22628586488562455</v>
      </c>
      <c r="AU89" s="171">
        <f>IF($I71="n/a",0,IF(AU$4&lt;=$C89,0,IF(SUM($C89,$I71)&gt;AU$4,$M82/$I71,$M82-SUM($I89:AT89))))</f>
        <v>0.22628586488562455</v>
      </c>
      <c r="AV89" s="171">
        <f>IF($I71="n/a",0,IF(AV$4&lt;=$C89,0,IF(SUM($C89,$I71)&gt;AV$4,$M82/$I71,$M82-SUM($I89:AU89))))</f>
        <v>0.22628586488562455</v>
      </c>
      <c r="AW89" s="171">
        <f>IF($I71="n/a",0,IF(AW$4&lt;=$C89,0,IF(SUM($C89,$I71)&gt;AW$4,$M82/$I71,$M82-SUM($I89:AV89))))</f>
        <v>0.22628586488562455</v>
      </c>
      <c r="AX89" s="171">
        <f>IF($I71="n/a",0,IF(AX$4&lt;=$C89,0,IF(SUM($C89,$I71)&gt;AX$4,$M82/$I71,$M82-SUM($I89:AW89))))</f>
        <v>0.22628586488562455</v>
      </c>
      <c r="AY89" s="171">
        <f>IF($I71="n/a",0,IF(AY$4&lt;=$C89,0,IF(SUM($C89,$I71)&gt;AY$4,$M82/$I71,$M82-SUM($I89:AX89))))</f>
        <v>0.22628586488562455</v>
      </c>
      <c r="AZ89" s="171">
        <f>IF($I71="n/a",0,IF(AZ$4&lt;=$C89,0,IF(SUM($C89,$I71)&gt;AZ$4,$M82/$I71,$M82-SUM($I89:AY89))))</f>
        <v>0.22628586488562455</v>
      </c>
      <c r="BA89" s="171">
        <f>IF($I71="n/a",0,IF(BA$4&lt;=$C89,0,IF(SUM($C89,$I71)&gt;BA$4,$M82/$I71,$M82-SUM($I89:AZ89))))</f>
        <v>0.22628586488562455</v>
      </c>
      <c r="BB89" s="171">
        <f>IF($I71="n/a",0,IF(BB$4&lt;=$C89,0,IF(SUM($C89,$I71)&gt;BB$4,$M82/$I71,$M82-SUM($I89:BA89))))</f>
        <v>0.22628586488562455</v>
      </c>
      <c r="BC89" s="171">
        <f>IF($I71="n/a",0,IF(BC$4&lt;=$C89,0,IF(SUM($C89,$I71)&gt;BC$4,$M82/$I71,$M82-SUM($I89:BB89))))</f>
        <v>0.22628586488562455</v>
      </c>
      <c r="BD89" s="171">
        <f>IF($I71="n/a",0,IF(BD$4&lt;=$C89,0,IF(SUM($C89,$I71)&gt;BD$4,$M82/$I71,$M82-SUM($I89:BC89))))</f>
        <v>0.22628586488562455</v>
      </c>
      <c r="BE89" s="171">
        <f>IF($I71="n/a",0,IF(BE$4&lt;=$C89,0,IF(SUM($C89,$I71)&gt;BE$4,$M82/$I71,$M82-SUM($I89:BD89))))</f>
        <v>0.22628586488562455</v>
      </c>
      <c r="BF89" s="171">
        <f>IF($I71="n/a",0,IF(BF$4&lt;=$C89,0,IF(SUM($C89,$I71)&gt;BF$4,$M82/$I71,$M82-SUM($I89:BE89))))</f>
        <v>0.22628586488562163</v>
      </c>
      <c r="BG89" s="171">
        <f>IF($I71="n/a",0,IF(BG$4&lt;=$C89,0,IF(SUM($C89,$I71)&gt;BG$4,$M82/$I71,$M82-SUM($I89:BF89))))</f>
        <v>0</v>
      </c>
      <c r="BH89" s="171">
        <f>IF($I71="n/a",0,IF(BH$4&lt;=$C89,0,IF(SUM($C89,$I71)&gt;BH$4,$M82/$I71,$M82-SUM($I89:BG89))))</f>
        <v>0</v>
      </c>
      <c r="BI89" s="171">
        <f>IF($I71="n/a",0,IF(BI$4&lt;=$C89,0,IF(SUM($C89,$I71)&gt;BI$4,$M82/$I71,$M82-SUM($I89:BH89))))</f>
        <v>0</v>
      </c>
      <c r="BJ89" s="171">
        <f>IF($I71="n/a",0,IF(BJ$4&lt;=$C89,0,IF(SUM($C89,$I71)&gt;BJ$4,$M82/$I71,$M82-SUM($I89:BI89))))</f>
        <v>0</v>
      </c>
      <c r="BK89" s="171">
        <f>IF($I71="n/a",0,IF(BK$4&lt;=$C89,0,IF(SUM($C89,$I71)&gt;BK$4,$M82/$I71,$M82-SUM($I89:BJ89))))</f>
        <v>0</v>
      </c>
      <c r="BL89" s="171">
        <f>IF($I71="n/a",0,IF(BL$4&lt;=$C89,0,IF(SUM($C89,$I71)&gt;BL$4,$M82/$I71,$M82-SUM($I89:BK89))))</f>
        <v>0</v>
      </c>
      <c r="BM89" s="171">
        <f>IF($I71="n/a",0,IF(BM$4&lt;=$C89,0,IF(SUM($C89,$I71)&gt;BM$4,$M82/$I71,$M82-SUM($I89:BL89))))</f>
        <v>0</v>
      </c>
      <c r="BN89" s="171">
        <f>IF($I71="n/a",0,IF(BN$4&lt;=$C89,0,IF(SUM($C89,$I71)&gt;BN$4,$M82/$I71,$M82-SUM($I89:BM89))))</f>
        <v>0</v>
      </c>
      <c r="BO89" s="171">
        <f>IF($I71="n/a",0,IF(BO$4&lt;=$C89,0,IF(SUM($C89,$I71)&gt;BO$4,$M82/$I71,$M82-SUM($I89:BN89))))</f>
        <v>0</v>
      </c>
      <c r="BP89" s="171">
        <f>IF($I71="n/a",0,IF(BP$4&lt;=$C89,0,IF(SUM($C89,$I71)&gt;BP$4,$M82/$I71,$M82-SUM($I89:BO89))))</f>
        <v>0</v>
      </c>
      <c r="BQ89" s="171">
        <f>IF($I71="n/a",0,IF(BQ$4&lt;=$C89,0,IF(SUM($C89,$I71)&gt;BQ$4,$M82/$I71,$M82-SUM($I89:BP89))))</f>
        <v>0</v>
      </c>
      <c r="BR89" s="171">
        <f>IF($I71="n/a",0,IF(BR$4&lt;=$C89,0,IF(SUM($C89,$I71)&gt;BR$4,$M82/$I71,$M82-SUM($I89:BQ89))))</f>
        <v>0</v>
      </c>
      <c r="BS89" s="171">
        <f>IF($I71="n/a",0,IF(BS$4&lt;=$C89,0,IF(SUM($C89,$I71)&gt;BS$4,$M82/$I71,$M82-SUM($I89:BR89))))</f>
        <v>0</v>
      </c>
      <c r="BT89" s="171">
        <f>IF($I71="n/a",0,IF(BT$4&lt;=$C89,0,IF(SUM($C89,$I71)&gt;BT$4,$M82/$I71,$M82-SUM($I89:BS89))))</f>
        <v>0</v>
      </c>
      <c r="BU89" s="171">
        <f>IF($I71="n/a",0,IF(BU$4&lt;=$C89,0,IF(SUM($C89,$I71)&gt;BU$4,$M82/$I71,$M82-SUM($I89:BT89))))</f>
        <v>0</v>
      </c>
      <c r="BV89" s="171">
        <f>IF($I71="n/a",0,IF(BV$4&lt;=$C89,0,IF(SUM($C89,$I71)&gt;BV$4,$M82/$I71,$M82-SUM($I89:BU89))))</f>
        <v>0</v>
      </c>
      <c r="BW89" s="171">
        <f>IF($I71="n/a",0,IF(BW$4&lt;=$C89,0,IF(SUM($C89,$I71)&gt;BW$4,$M82/$I71,$M82-SUM($I89:BV89))))</f>
        <v>0</v>
      </c>
      <c r="BX89" s="171">
        <f>IF($I71="n/a",0,IF(BX$4&lt;=$C89,0,IF(SUM($C89,$I71)&gt;BX$4,$M82/$I71,$M82-SUM($I89:BW89))))</f>
        <v>0</v>
      </c>
      <c r="BY89" s="171">
        <f>IF($I71="n/a",0,IF(BY$4&lt;=$C89,0,IF(SUM($C89,$I71)&gt;BY$4,$M82/$I71,$M82-SUM($I89:BX89))))</f>
        <v>0</v>
      </c>
      <c r="BZ89" s="171">
        <f>IF($I71="n/a",0,IF(BZ$4&lt;=$C89,0,IF(SUM($C89,$I71)&gt;BZ$4,$M82/$I71,$M82-SUM($I89:BY89))))</f>
        <v>0</v>
      </c>
      <c r="CA89" s="171">
        <f>IF($I71="n/a",0,IF(CA$4&lt;=$C89,0,IF(SUM($C89,$I71)&gt;CA$4,$M82/$I71,$M82-SUM($I89:BZ89))))</f>
        <v>0</v>
      </c>
      <c r="CB89" s="171">
        <f>IF($I71="n/a",0,IF(CB$4&lt;=$C89,0,IF(SUM($C89,$I71)&gt;CB$4,$M82/$I71,$M82-SUM($I89:CA89))))</f>
        <v>0</v>
      </c>
      <c r="CC89" s="171">
        <f>IF($I71="n/a",0,IF(CC$4&lt;=$C89,0,IF(SUM($C89,$I71)&gt;CC$4,$M82/$I71,$M82-SUM($I89:CB89))))</f>
        <v>0</v>
      </c>
      <c r="CD89" s="171">
        <f>IF($I71="n/a",0,IF(CD$4&lt;=$C89,0,IF(SUM($C89,$I71)&gt;CD$4,$M82/$I71,$M82-SUM($I89:CC89))))</f>
        <v>0</v>
      </c>
      <c r="CE89" s="171">
        <f>IF($I71="n/a",0,IF(CE$4&lt;=$C89,0,IF(SUM($C89,$I71)&gt;CE$4,$M82/$I71,$M82-SUM($I89:CD89))))</f>
        <v>0</v>
      </c>
      <c r="CF89" s="171">
        <f>IF($I71="n/a",0,IF(CF$4&lt;=$C89,0,IF(SUM($C89,$I71)&gt;CF$4,$M82/$I71,$M82-SUM($I89:CE89))))</f>
        <v>0</v>
      </c>
    </row>
    <row r="90" spans="1:2018" ht="12.75" customHeight="1">
      <c r="C90" s="202">
        <v>2020</v>
      </c>
      <c r="D90" s="21" t="s">
        <v>50</v>
      </c>
      <c r="E90" s="21" t="s">
        <v>197</v>
      </c>
      <c r="I90" s="31"/>
      <c r="J90" s="172">
        <f>IF($I71="n/a",0,IF(J$4&lt;=$C90,0,IF(SUM($C90,$I71)&gt;J$4,$N82/$I71,$N82-SUM($I90:I90))))</f>
        <v>0</v>
      </c>
      <c r="K90" s="172">
        <f>IF($I71="n/a",0,IF(K$4&lt;=$C90,0,IF(SUM($C90,$I71)&gt;K$4,$N82/$I71,$N82-SUM($I90:J90))))</f>
        <v>0</v>
      </c>
      <c r="L90" s="172">
        <f>IF($I71="n/a",0,IF(L$4&lt;=$C90,0,IF(SUM($C90,$I71)&gt;L$4,$N82/$I71,$N82-SUM($I90:K90))))</f>
        <v>0</v>
      </c>
      <c r="M90" s="172">
        <f>IF($I71="n/a",0,IF(M$4&lt;=$C90,0,IF(SUM($C90,$I71)&gt;M$4,$N82/$I71,$N82-SUM($I90:L90))))</f>
        <v>0</v>
      </c>
      <c r="N90" s="172">
        <f>IF($I71="n/a",0,IF(N$4&lt;=$C90,0,IF(SUM($C90,$I71)&gt;N$4,$N82/$I71,$N82-SUM($I90:M90))))</f>
        <v>0</v>
      </c>
      <c r="O90" s="172">
        <f>IF($I71="n/a",0,IF(O$4&lt;=$C90,0,IF(SUM($C90,$I71)&gt;O$4,$N82/$I71,$N82-SUM($I90:N90))))</f>
        <v>0.21436929176665531</v>
      </c>
      <c r="P90" s="172">
        <f>IF($I71="n/a",0,IF(P$4&lt;=$C90,0,IF(SUM($C90,$I71)&gt;P$4,$N82/$I71,$N82-SUM($I90:O90))))</f>
        <v>0.21436929176665531</v>
      </c>
      <c r="Q90" s="172">
        <f>IF($I71="n/a",0,IF(Q$4&lt;=$C90,0,IF(SUM($C90,$I71)&gt;Q$4,$N82/$I71,$N82-SUM($I90:P90))))</f>
        <v>0.21436929176665531</v>
      </c>
      <c r="R90" s="172">
        <f>IF($I71="n/a",0,IF(R$4&lt;=$C90,0,IF(SUM($C90,$I71)&gt;R$4,$N82/$I71,$N82-SUM($I90:Q90))))</f>
        <v>0.21436929176665531</v>
      </c>
      <c r="S90" s="172">
        <f>IF($I71="n/a",0,IF(S$4&lt;=$C90,0,IF(SUM($C90,$I71)&gt;S$4,$N82/$I71,$N82-SUM($I90:R90))))</f>
        <v>0.21436929176665531</v>
      </c>
      <c r="T90" s="172">
        <f>IF($I71="n/a",0,IF(T$4&lt;=$C90,0,IF(SUM($C90,$I71)&gt;T$4,$N82/$I71,$N82-SUM($I90:S90))))</f>
        <v>0.21436929176665531</v>
      </c>
      <c r="U90" s="172">
        <f>IF($I71="n/a",0,IF(U$4&lt;=$C90,0,IF(SUM($C90,$I71)&gt;U$4,$N82/$I71,$N82-SUM($I90:T90))))</f>
        <v>0.21436929176665531</v>
      </c>
      <c r="V90" s="172">
        <f>IF($I71="n/a",0,IF(V$4&lt;=$C90,0,IF(SUM($C90,$I71)&gt;V$4,$N82/$I71,$N82-SUM($I90:U90))))</f>
        <v>0.21436929176665531</v>
      </c>
      <c r="W90" s="172">
        <f>IF($I71="n/a",0,IF(W$4&lt;=$C90,0,IF(SUM($C90,$I71)&gt;W$4,$N82/$I71,$N82-SUM($I90:V90))))</f>
        <v>0.21436929176665531</v>
      </c>
      <c r="X90" s="172">
        <f>IF($I71="n/a",0,IF(X$4&lt;=$C90,0,IF(SUM($C90,$I71)&gt;X$4,$N82/$I71,$N82-SUM($I90:W90))))</f>
        <v>0.21436929176665531</v>
      </c>
      <c r="Y90" s="172">
        <f>IF($I71="n/a",0,IF(Y$4&lt;=$C90,0,IF(SUM($C90,$I71)&gt;Y$4,$N82/$I71,$N82-SUM($I90:X90))))</f>
        <v>0.21436929176665531</v>
      </c>
      <c r="Z90" s="172">
        <f>IF($I71="n/a",0,IF(Z$4&lt;=$C90,0,IF(SUM($C90,$I71)&gt;Z$4,$N82/$I71,$N82-SUM($I90:Y90))))</f>
        <v>0.21436929176665531</v>
      </c>
      <c r="AA90" s="172">
        <f>IF($I71="n/a",0,IF(AA$4&lt;=$C90,0,IF(SUM($C90,$I71)&gt;AA$4,$N82/$I71,$N82-SUM($I90:Z90))))</f>
        <v>0.21436929176665531</v>
      </c>
      <c r="AB90" s="172">
        <f>IF($I71="n/a",0,IF(AB$4&lt;=$C90,0,IF(SUM($C90,$I71)&gt;AB$4,$N82/$I71,$N82-SUM($I90:AA90))))</f>
        <v>0.21436929176665531</v>
      </c>
      <c r="AC90" s="172">
        <f>IF($I71="n/a",0,IF(AC$4&lt;=$C90,0,IF(SUM($C90,$I71)&gt;AC$4,$N82/$I71,$N82-SUM($I90:AB90))))</f>
        <v>0.21436929176665531</v>
      </c>
      <c r="AD90" s="172">
        <f>IF($I71="n/a",0,IF(AD$4&lt;=$C90,0,IF(SUM($C90,$I71)&gt;AD$4,$N82/$I71,$N82-SUM($I90:AC90))))</f>
        <v>0.21436929176665531</v>
      </c>
      <c r="AE90" s="172">
        <f>IF($I71="n/a",0,IF(AE$4&lt;=$C90,0,IF(SUM($C90,$I71)&gt;AE$4,$N82/$I71,$N82-SUM($I90:AD90))))</f>
        <v>0.21436929176665531</v>
      </c>
      <c r="AF90" s="172">
        <f>IF($I71="n/a",0,IF(AF$4&lt;=$C90,0,IF(SUM($C90,$I71)&gt;AF$4,$N82/$I71,$N82-SUM($I90:AE90))))</f>
        <v>0.21436929176665531</v>
      </c>
      <c r="AG90" s="172">
        <f>IF($I71="n/a",0,IF(AG$4&lt;=$C90,0,IF(SUM($C90,$I71)&gt;AG$4,$N82/$I71,$N82-SUM($I90:AF90))))</f>
        <v>0.21436929176665531</v>
      </c>
      <c r="AH90" s="172">
        <f>IF($I71="n/a",0,IF(AH$4&lt;=$C90,0,IF(SUM($C90,$I71)&gt;AH$4,$N82/$I71,$N82-SUM($I90:AG90))))</f>
        <v>0.21436929176665531</v>
      </c>
      <c r="AI90" s="172">
        <f>IF($I71="n/a",0,IF(AI$4&lt;=$C90,0,IF(SUM($C90,$I71)&gt;AI$4,$N82/$I71,$N82-SUM($I90:AH90))))</f>
        <v>0.21436929176665531</v>
      </c>
      <c r="AJ90" s="172">
        <f>IF($I71="n/a",0,IF(AJ$4&lt;=$C90,0,IF(SUM($C90,$I71)&gt;AJ$4,$N82/$I71,$N82-SUM($I90:AI90))))</f>
        <v>0.21436929176665531</v>
      </c>
      <c r="AK90" s="172">
        <f>IF($I71="n/a",0,IF(AK$4&lt;=$C90,0,IF(SUM($C90,$I71)&gt;AK$4,$N82/$I71,$N82-SUM($I90:AJ90))))</f>
        <v>0.21436929176665531</v>
      </c>
      <c r="AL90" s="172">
        <f>IF($I71="n/a",0,IF(AL$4&lt;=$C90,0,IF(SUM($C90,$I71)&gt;AL$4,$N82/$I71,$N82-SUM($I90:AK90))))</f>
        <v>0.21436929176665531</v>
      </c>
      <c r="AM90" s="172">
        <f>IF($I71="n/a",0,IF(AM$4&lt;=$C90,0,IF(SUM($C90,$I71)&gt;AM$4,$N82/$I71,$N82-SUM($I90:AL90))))</f>
        <v>0.21436929176665531</v>
      </c>
      <c r="AN90" s="172">
        <f>IF($I71="n/a",0,IF(AN$4&lt;=$C90,0,IF(SUM($C90,$I71)&gt;AN$4,$N82/$I71,$N82-SUM($I90:AM90))))</f>
        <v>0.21436929176665531</v>
      </c>
      <c r="AO90" s="172">
        <f>IF($I71="n/a",0,IF(AO$4&lt;=$C90,0,IF(SUM($C90,$I71)&gt;AO$4,$N82/$I71,$N82-SUM($I90:AN90))))</f>
        <v>0.21436929176665531</v>
      </c>
      <c r="AP90" s="172">
        <f>IF($I71="n/a",0,IF(AP$4&lt;=$C90,0,IF(SUM($C90,$I71)&gt;AP$4,$N82/$I71,$N82-SUM($I90:AO90))))</f>
        <v>0.21436929176665531</v>
      </c>
      <c r="AQ90" s="172">
        <f>IF($I71="n/a",0,IF(AQ$4&lt;=$C90,0,IF(SUM($C90,$I71)&gt;AQ$4,$N82/$I71,$N82-SUM($I90:AP90))))</f>
        <v>0.21436929176665531</v>
      </c>
      <c r="AR90" s="172">
        <f>IF($I71="n/a",0,IF(AR$4&lt;=$C90,0,IF(SUM($C90,$I71)&gt;AR$4,$N82/$I71,$N82-SUM($I90:AQ90))))</f>
        <v>0.21436929176665531</v>
      </c>
      <c r="AS90" s="172">
        <f>IF($I71="n/a",0,IF(AS$4&lt;=$C90,0,IF(SUM($C90,$I71)&gt;AS$4,$N82/$I71,$N82-SUM($I90:AR90))))</f>
        <v>0.21436929176665531</v>
      </c>
      <c r="AT90" s="172">
        <f>IF($I71="n/a",0,IF(AT$4&lt;=$C90,0,IF(SUM($C90,$I71)&gt;AT$4,$N82/$I71,$N82-SUM($I90:AS90))))</f>
        <v>0.21436929176665531</v>
      </c>
      <c r="AU90" s="172">
        <f>IF($I71="n/a",0,IF(AU$4&lt;=$C90,0,IF(SUM($C90,$I71)&gt;AU$4,$N82/$I71,$N82-SUM($I90:AT90))))</f>
        <v>0.21436929176665531</v>
      </c>
      <c r="AV90" s="172">
        <f>IF($I71="n/a",0,IF(AV$4&lt;=$C90,0,IF(SUM($C90,$I71)&gt;AV$4,$N82/$I71,$N82-SUM($I90:AU90))))</f>
        <v>0.21436929176665531</v>
      </c>
      <c r="AW90" s="172">
        <f>IF($I71="n/a",0,IF(AW$4&lt;=$C90,0,IF(SUM($C90,$I71)&gt;AW$4,$N82/$I71,$N82-SUM($I90:AV90))))</f>
        <v>0.21436929176665531</v>
      </c>
      <c r="AX90" s="172">
        <f>IF($I71="n/a",0,IF(AX$4&lt;=$C90,0,IF(SUM($C90,$I71)&gt;AX$4,$N82/$I71,$N82-SUM($I90:AW90))))</f>
        <v>0.21436929176665531</v>
      </c>
      <c r="AY90" s="172">
        <f>IF($I71="n/a",0,IF(AY$4&lt;=$C90,0,IF(SUM($C90,$I71)&gt;AY$4,$N82/$I71,$N82-SUM($I90:AX90))))</f>
        <v>0.21436929176665531</v>
      </c>
      <c r="AZ90" s="172">
        <f>IF($I71="n/a",0,IF(AZ$4&lt;=$C90,0,IF(SUM($C90,$I71)&gt;AZ$4,$N82/$I71,$N82-SUM($I90:AY90))))</f>
        <v>0.21436929176665531</v>
      </c>
      <c r="BA90" s="172">
        <f>IF($I71="n/a",0,IF(BA$4&lt;=$C90,0,IF(SUM($C90,$I71)&gt;BA$4,$N82/$I71,$N82-SUM($I90:AZ90))))</f>
        <v>0.21436929176665531</v>
      </c>
      <c r="BB90" s="172">
        <f>IF($I71="n/a",0,IF(BB$4&lt;=$C90,0,IF(SUM($C90,$I71)&gt;BB$4,$N82/$I71,$N82-SUM($I90:BA90))))</f>
        <v>0.21436929176665531</v>
      </c>
      <c r="BC90" s="172">
        <f>IF($I71="n/a",0,IF(BC$4&lt;=$C90,0,IF(SUM($C90,$I71)&gt;BC$4,$N82/$I71,$N82-SUM($I90:BB90))))</f>
        <v>0.21436929176665531</v>
      </c>
      <c r="BD90" s="172">
        <f>IF($I71="n/a",0,IF(BD$4&lt;=$C90,0,IF(SUM($C90,$I71)&gt;BD$4,$N82/$I71,$N82-SUM($I90:BC90))))</f>
        <v>0.21436929176665531</v>
      </c>
      <c r="BE90" s="172">
        <f>IF($I71="n/a",0,IF(BE$4&lt;=$C90,0,IF(SUM($C90,$I71)&gt;BE$4,$N82/$I71,$N82-SUM($I90:BD90))))</f>
        <v>0.21436929176665531</v>
      </c>
      <c r="BF90" s="172">
        <f>IF($I71="n/a",0,IF(BF$4&lt;=$C90,0,IF(SUM($C90,$I71)&gt;BF$4,$N82/$I71,$N82-SUM($I90:BE90))))</f>
        <v>0.21436929176665531</v>
      </c>
      <c r="BG90" s="172">
        <f>IF($I71="n/a",0,IF(BG$4&lt;=$C90,0,IF(SUM($C90,$I71)&gt;BG$4,$N82/$I71,$N82-SUM($I90:BF90))))</f>
        <v>0.21436929176666553</v>
      </c>
      <c r="BH90" s="172">
        <f>IF($I71="n/a",0,IF(BH$4&lt;=$C90,0,IF(SUM($C90,$I71)&gt;BH$4,$N82/$I71,$N82-SUM($I90:BG90))))</f>
        <v>0</v>
      </c>
      <c r="BI90" s="172">
        <f>IF($I71="n/a",0,IF(BI$4&lt;=$C90,0,IF(SUM($C90,$I71)&gt;BI$4,$N82/$I71,$N82-SUM($I90:BH90))))</f>
        <v>0</v>
      </c>
      <c r="BJ90" s="172">
        <f>IF($I71="n/a",0,IF(BJ$4&lt;=$C90,0,IF(SUM($C90,$I71)&gt;BJ$4,$N82/$I71,$N82-SUM($I90:BI90))))</f>
        <v>0</v>
      </c>
      <c r="BK90" s="172">
        <f>IF($I71="n/a",0,IF(BK$4&lt;=$C90,0,IF(SUM($C90,$I71)&gt;BK$4,$N82/$I71,$N82-SUM($I90:BJ90))))</f>
        <v>0</v>
      </c>
      <c r="BL90" s="172">
        <f>IF($I71="n/a",0,IF(BL$4&lt;=$C90,0,IF(SUM($C90,$I71)&gt;BL$4,$N82/$I71,$N82-SUM($I90:BK90))))</f>
        <v>0</v>
      </c>
      <c r="BM90" s="172">
        <f>IF($I71="n/a",0,IF(BM$4&lt;=$C90,0,IF(SUM($C90,$I71)&gt;BM$4,$N82/$I71,$N82-SUM($I90:BL90))))</f>
        <v>0</v>
      </c>
      <c r="BN90" s="172">
        <f>IF($I71="n/a",0,IF(BN$4&lt;=$C90,0,IF(SUM($C90,$I71)&gt;BN$4,$N82/$I71,$N82-SUM($I90:BM90))))</f>
        <v>0</v>
      </c>
      <c r="BO90" s="172">
        <f>IF($I71="n/a",0,IF(BO$4&lt;=$C90,0,IF(SUM($C90,$I71)&gt;BO$4,$N82/$I71,$N82-SUM($I90:BN90))))</f>
        <v>0</v>
      </c>
      <c r="BP90" s="172">
        <f>IF($I71="n/a",0,IF(BP$4&lt;=$C90,0,IF(SUM($C90,$I71)&gt;BP$4,$N82/$I71,$N82-SUM($I90:BO90))))</f>
        <v>0</v>
      </c>
      <c r="BQ90" s="172">
        <f>IF($I71="n/a",0,IF(BQ$4&lt;=$C90,0,IF(SUM($C90,$I71)&gt;BQ$4,$N82/$I71,$N82-SUM($I90:BP90))))</f>
        <v>0</v>
      </c>
      <c r="BR90" s="172">
        <f>IF($I71="n/a",0,IF(BR$4&lt;=$C90,0,IF(SUM($C90,$I71)&gt;BR$4,$N82/$I71,$N82-SUM($I90:BQ90))))</f>
        <v>0</v>
      </c>
      <c r="BS90" s="172">
        <f>IF($I71="n/a",0,IF(BS$4&lt;=$C90,0,IF(SUM($C90,$I71)&gt;BS$4,$N82/$I71,$N82-SUM($I90:BR90))))</f>
        <v>0</v>
      </c>
      <c r="BT90" s="172">
        <f>IF($I71="n/a",0,IF(BT$4&lt;=$C90,0,IF(SUM($C90,$I71)&gt;BT$4,$N82/$I71,$N82-SUM($I90:BS90))))</f>
        <v>0</v>
      </c>
      <c r="BU90" s="172">
        <f>IF($I71="n/a",0,IF(BU$4&lt;=$C90,0,IF(SUM($C90,$I71)&gt;BU$4,$N82/$I71,$N82-SUM($I90:BT90))))</f>
        <v>0</v>
      </c>
      <c r="BV90" s="172">
        <f>IF($I71="n/a",0,IF(BV$4&lt;=$C90,0,IF(SUM($C90,$I71)&gt;BV$4,$N82/$I71,$N82-SUM($I90:BU90))))</f>
        <v>0</v>
      </c>
      <c r="BW90" s="172">
        <f>IF($I71="n/a",0,IF(BW$4&lt;=$C90,0,IF(SUM($C90,$I71)&gt;BW$4,$N82/$I71,$N82-SUM($I90:BV90))))</f>
        <v>0</v>
      </c>
      <c r="BX90" s="172">
        <f>IF($I71="n/a",0,IF(BX$4&lt;=$C90,0,IF(SUM($C90,$I71)&gt;BX$4,$N82/$I71,$N82-SUM($I90:BW90))))</f>
        <v>0</v>
      </c>
      <c r="BY90" s="172">
        <f>IF($I71="n/a",0,IF(BY$4&lt;=$C90,0,IF(SUM($C90,$I71)&gt;BY$4,$N82/$I71,$N82-SUM($I90:BX90))))</f>
        <v>0</v>
      </c>
      <c r="BZ90" s="172">
        <f>IF($I71="n/a",0,IF(BZ$4&lt;=$C90,0,IF(SUM($C90,$I71)&gt;BZ$4,$N82/$I71,$N82-SUM($I90:BY90))))</f>
        <v>0</v>
      </c>
      <c r="CA90" s="172">
        <f>IF($I71="n/a",0,IF(CA$4&lt;=$C90,0,IF(SUM($C90,$I71)&gt;CA$4,$N82/$I71,$N82-SUM($I90:BZ90))))</f>
        <v>0</v>
      </c>
      <c r="CB90" s="172">
        <f>IF($I71="n/a",0,IF(CB$4&lt;=$C90,0,IF(SUM($C90,$I71)&gt;CB$4,$N82/$I71,$N82-SUM($I90:CA90))))</f>
        <v>0</v>
      </c>
      <c r="CC90" s="172">
        <f>IF($I71="n/a",0,IF(CC$4&lt;=$C90,0,IF(SUM($C90,$I71)&gt;CC$4,$N82/$I71,$N82-SUM($I90:CB90))))</f>
        <v>0</v>
      </c>
      <c r="CD90" s="172">
        <f>IF($I71="n/a",0,IF(CD$4&lt;=$C90,0,IF(SUM($C90,$I71)&gt;CD$4,$N82/$I71,$N82-SUM($I90:CC90))))</f>
        <v>0</v>
      </c>
      <c r="CE90" s="172">
        <f>IF($I71="n/a",0,IF(CE$4&lt;=$C90,0,IF(SUM($C90,$I71)&gt;CE$4,$N82/$I71,$N82-SUM($I90:CD90))))</f>
        <v>0</v>
      </c>
      <c r="CF90" s="172">
        <f>IF($I71="n/a",0,IF(CF$4&lt;=$C90,0,IF(SUM($C90,$I71)&gt;CF$4,$N82/$I71,$N82-SUM($I90:CE90))))</f>
        <v>0</v>
      </c>
    </row>
    <row r="91" spans="1:2018" s="7" customFormat="1" ht="12.75" customHeight="1">
      <c r="A91" s="218"/>
      <c r="C91" s="202">
        <v>2021</v>
      </c>
      <c r="D91" s="21" t="s">
        <v>51</v>
      </c>
      <c r="E91" s="219" t="s">
        <v>197</v>
      </c>
      <c r="I91" s="33"/>
      <c r="J91" s="33">
        <f>IF($I71="n/a",0,IF(J$4&lt;=$C91,0,IF(SUM($C91,$I71)&gt;J$4,$O82/$I71,$O82-SUM($I91:I91))))</f>
        <v>0</v>
      </c>
      <c r="K91" s="33">
        <f>IF($I71="n/a",0,IF(K$4&lt;=$C91,0,IF(SUM($C91,$I71)&gt;K$4,$O82/$I71,$O82-SUM($I91:J91))))</f>
        <v>0</v>
      </c>
      <c r="L91" s="33">
        <f>IF($I71="n/a",0,IF(L$4&lt;=$C91,0,IF(SUM($C91,$I71)&gt;L$4,$O82/$I71,$O82-SUM($I91:K91))))</f>
        <v>0</v>
      </c>
      <c r="M91" s="33">
        <f>IF($I71="n/a",0,IF(M$4&lt;=$C91,0,IF(SUM($C91,$I71)&gt;M$4,$O82/$I71,$O82-SUM($I91:L91))))</f>
        <v>0</v>
      </c>
      <c r="N91" s="33">
        <f>IF($I71="n/a",0,IF(N$4&lt;=$C91,0,IF(SUM($C91,$I71)&gt;N$4,$O82/$I71,$O82-SUM($I91:M91))))</f>
        <v>0</v>
      </c>
      <c r="O91" s="33">
        <f>IF($I71="n/a",0,IF(O$4&lt;=$C91,0,IF(SUM($C91,$I71)&gt;O$4,$O82/$I71,$O82-SUM($I91:N91))))</f>
        <v>0</v>
      </c>
      <c r="P91" s="33">
        <f>IF($I71="n/a",0,IF(P$4&lt;=$C91,0,IF(SUM($C91,$I71)&gt;P$4,$O82/$I71,$O82-SUM($I91:O91))))</f>
        <v>0</v>
      </c>
      <c r="Q91" s="33">
        <f>IF($I71="n/a",0,IF(Q$4&lt;=$C91,0,IF(SUM($C91,$I71)&gt;Q$4,$O82/$I71,$O82-SUM($I91:P91))))</f>
        <v>0</v>
      </c>
      <c r="R91" s="33">
        <f>IF($I71="n/a",0,IF(R$4&lt;=$C91,0,IF(SUM($C91,$I71)&gt;R$4,$O82/$I71,$O82-SUM($I91:Q91))))</f>
        <v>0</v>
      </c>
      <c r="S91" s="33">
        <f>IF($I71="n/a",0,IF(S$4&lt;=$C91,0,IF(SUM($C91,$I71)&gt;S$4,$O82/$I71,$O82-SUM($I91:R91))))</f>
        <v>0</v>
      </c>
      <c r="T91" s="33">
        <f>IF($I71="n/a",0,IF(T$4&lt;=$C91,0,IF(SUM($C91,$I71)&gt;T$4,$O82/$I71,$O82-SUM($I91:S91))))</f>
        <v>0</v>
      </c>
      <c r="U91" s="33">
        <f>IF($I71="n/a",0,IF(U$4&lt;=$C91,0,IF(SUM($C91,$I71)&gt;U$4,$O82/$I71,$O82-SUM($I91:T91))))</f>
        <v>0</v>
      </c>
      <c r="V91" s="33">
        <f>IF($I71="n/a",0,IF(V$4&lt;=$C91,0,IF(SUM($C91,$I71)&gt;V$4,$O82/$I71,$O82-SUM($I91:U91))))</f>
        <v>0</v>
      </c>
      <c r="W91" s="33">
        <f>IF($I71="n/a",0,IF(W$4&lt;=$C91,0,IF(SUM($C91,$I71)&gt;W$4,$O82/$I71,$O82-SUM($I91:V91))))</f>
        <v>0</v>
      </c>
      <c r="X91" s="33">
        <f>IF($I71="n/a",0,IF(X$4&lt;=$C91,0,IF(SUM($C91,$I71)&gt;X$4,$O82/$I71,$O82-SUM($I91:W91))))</f>
        <v>0</v>
      </c>
      <c r="Y91" s="33">
        <f>IF($I71="n/a",0,IF(Y$4&lt;=$C91,0,IF(SUM($C91,$I71)&gt;Y$4,$O82/$I71,$O82-SUM($I91:X91))))</f>
        <v>0</v>
      </c>
      <c r="Z91" s="33">
        <f>IF($I71="n/a",0,IF(Z$4&lt;=$C91,0,IF(SUM($C91,$I71)&gt;Z$4,$O82/$I71,$O82-SUM($I91:Y91))))</f>
        <v>0</v>
      </c>
      <c r="AA91" s="33">
        <f>IF($I71="n/a",0,IF(AA$4&lt;=$C91,0,IF(SUM($C91,$I71)&gt;AA$4,$O82/$I71,$O82-SUM($I91:Z91))))</f>
        <v>0</v>
      </c>
      <c r="AB91" s="33">
        <f>IF($I71="n/a",0,IF(AB$4&lt;=$C91,0,IF(SUM($C91,$I71)&gt;AB$4,$O82/$I71,$O82-SUM($I91:AA91))))</f>
        <v>0</v>
      </c>
      <c r="AC91" s="33">
        <f>IF($I71="n/a",0,IF(AC$4&lt;=$C91,0,IF(SUM($C91,$I71)&gt;AC$4,$O82/$I71,$O82-SUM($I91:AB91))))</f>
        <v>0</v>
      </c>
      <c r="AD91" s="33">
        <f>IF($I71="n/a",0,IF(AD$4&lt;=$C91,0,IF(SUM($C91,$I71)&gt;AD$4,$O82/$I71,$O82-SUM($I91:AC91))))</f>
        <v>0</v>
      </c>
      <c r="AE91" s="33">
        <f>IF($I71="n/a",0,IF(AE$4&lt;=$C91,0,IF(SUM($C91,$I71)&gt;AE$4,$O82/$I71,$O82-SUM($I91:AD91))))</f>
        <v>0</v>
      </c>
      <c r="AF91" s="33">
        <f>IF($I71="n/a",0,IF(AF$4&lt;=$C91,0,IF(SUM($C91,$I71)&gt;AF$4,$O82/$I71,$O82-SUM($I91:AE91))))</f>
        <v>0</v>
      </c>
      <c r="AG91" s="33">
        <f>IF($I71="n/a",0,IF(AG$4&lt;=$C91,0,IF(SUM($C91,$I71)&gt;AG$4,$O82/$I71,$O82-SUM($I91:AF91))))</f>
        <v>0</v>
      </c>
      <c r="AH91" s="33">
        <f>IF($I71="n/a",0,IF(AH$4&lt;=$C91,0,IF(SUM($C91,$I71)&gt;AH$4,$O82/$I71,$O82-SUM($I91:AG91))))</f>
        <v>0</v>
      </c>
      <c r="AI91" s="33">
        <f>IF($I71="n/a",0,IF(AI$4&lt;=$C91,0,IF(SUM($C91,$I71)&gt;AI$4,$O82/$I71,$O82-SUM($I91:AH91))))</f>
        <v>0</v>
      </c>
      <c r="AJ91" s="33">
        <f>IF($I71="n/a",0,IF(AJ$4&lt;=$C91,0,IF(SUM($C91,$I71)&gt;AJ$4,$O82/$I71,$O82-SUM($I91:AI91))))</f>
        <v>0</v>
      </c>
      <c r="AK91" s="33">
        <f>IF($I71="n/a",0,IF(AK$4&lt;=$C91,0,IF(SUM($C91,$I71)&gt;AK$4,$O82/$I71,$O82-SUM($I91:AJ91))))</f>
        <v>0</v>
      </c>
      <c r="AL91" s="33">
        <f>IF($I71="n/a",0,IF(AL$4&lt;=$C91,0,IF(SUM($C91,$I71)&gt;AL$4,$O82/$I71,$O82-SUM($I91:AK91))))</f>
        <v>0</v>
      </c>
      <c r="AM91" s="33">
        <f>IF($I71="n/a",0,IF(AM$4&lt;=$C91,0,IF(SUM($C91,$I71)&gt;AM$4,$O82/$I71,$O82-SUM($I91:AL91))))</f>
        <v>0</v>
      </c>
      <c r="AN91" s="33">
        <f>IF($I71="n/a",0,IF(AN$4&lt;=$C91,0,IF(SUM($C91,$I71)&gt;AN$4,$O82/$I71,$O82-SUM($I91:AM91))))</f>
        <v>0</v>
      </c>
      <c r="AO91" s="33">
        <f>IF($I71="n/a",0,IF(AO$4&lt;=$C91,0,IF(SUM($C91,$I71)&gt;AO$4,$O82/$I71,$O82-SUM($I91:AN91))))</f>
        <v>0</v>
      </c>
      <c r="AP91" s="33">
        <f>IF($I71="n/a",0,IF(AP$4&lt;=$C91,0,IF(SUM($C91,$I71)&gt;AP$4,$O82/$I71,$O82-SUM($I91:AO91))))</f>
        <v>0</v>
      </c>
      <c r="AQ91" s="33">
        <f>IF($I71="n/a",0,IF(AQ$4&lt;=$C91,0,IF(SUM($C91,$I71)&gt;AQ$4,$O82/$I71,$O82-SUM($I91:AP91))))</f>
        <v>0</v>
      </c>
      <c r="AR91" s="33">
        <f>IF($I71="n/a",0,IF(AR$4&lt;=$C91,0,IF(SUM($C91,$I71)&gt;AR$4,$O82/$I71,$O82-SUM($I91:AQ91))))</f>
        <v>0</v>
      </c>
      <c r="AS91" s="33">
        <f>IF($I71="n/a",0,IF(AS$4&lt;=$C91,0,IF(SUM($C91,$I71)&gt;AS$4,$O82/$I71,$O82-SUM($I91:AR91))))</f>
        <v>0</v>
      </c>
      <c r="AT91" s="33">
        <f>IF($I71="n/a",0,IF(AT$4&lt;=$C91,0,IF(SUM($C91,$I71)&gt;AT$4,$O82/$I71,$O82-SUM($I91:AS91))))</f>
        <v>0</v>
      </c>
      <c r="AU91" s="33">
        <f>IF($I71="n/a",0,IF(AU$4&lt;=$C91,0,IF(SUM($C91,$I71)&gt;AU$4,$O82/$I71,$O82-SUM($I91:AT91))))</f>
        <v>0</v>
      </c>
      <c r="AV91" s="33">
        <f>IF($I71="n/a",0,IF(AV$4&lt;=$C91,0,IF(SUM($C91,$I71)&gt;AV$4,$O82/$I71,$O82-SUM($I91:AU91))))</f>
        <v>0</v>
      </c>
      <c r="AW91" s="33">
        <f>IF($I71="n/a",0,IF(AW$4&lt;=$C91,0,IF(SUM($C91,$I71)&gt;AW$4,$O82/$I71,$O82-SUM($I91:AV91))))</f>
        <v>0</v>
      </c>
      <c r="AX91" s="33">
        <f>IF($I71="n/a",0,IF(AX$4&lt;=$C91,0,IF(SUM($C91,$I71)&gt;AX$4,$O82/$I71,$O82-SUM($I91:AW91))))</f>
        <v>0</v>
      </c>
      <c r="AY91" s="33">
        <f>IF($I71="n/a",0,IF(AY$4&lt;=$C91,0,IF(SUM($C91,$I71)&gt;AY$4,$O82/$I71,$O82-SUM($I91:AX91))))</f>
        <v>0</v>
      </c>
      <c r="AZ91" s="33">
        <f>IF($I71="n/a",0,IF(AZ$4&lt;=$C91,0,IF(SUM($C91,$I71)&gt;AZ$4,$O82/$I71,$O82-SUM($I91:AY91))))</f>
        <v>0</v>
      </c>
      <c r="BA91" s="33">
        <f>IF($I71="n/a",0,IF(BA$4&lt;=$C91,0,IF(SUM($C91,$I71)&gt;BA$4,$O82/$I71,$O82-SUM($I91:AZ91))))</f>
        <v>0</v>
      </c>
      <c r="BB91" s="33">
        <f>IF($I71="n/a",0,IF(BB$4&lt;=$C91,0,IF(SUM($C91,$I71)&gt;BB$4,$O82/$I71,$O82-SUM($I91:BA91))))</f>
        <v>0</v>
      </c>
      <c r="BC91" s="33">
        <f>IF($I71="n/a",0,IF(BC$4&lt;=$C91,0,IF(SUM($C91,$I71)&gt;BC$4,$O82/$I71,$O82-SUM($I91:BB91))))</f>
        <v>0</v>
      </c>
      <c r="BD91" s="33">
        <f>IF($I71="n/a",0,IF(BD$4&lt;=$C91,0,IF(SUM($C91,$I71)&gt;BD$4,$O82/$I71,$O82-SUM($I91:BC91))))</f>
        <v>0</v>
      </c>
      <c r="BE91" s="33">
        <f>IF($I71="n/a",0,IF(BE$4&lt;=$C91,0,IF(SUM($C91,$I71)&gt;BE$4,$O82/$I71,$O82-SUM($I91:BD91))))</f>
        <v>0</v>
      </c>
      <c r="BF91" s="33">
        <f>IF($I71="n/a",0,IF(BF$4&lt;=$C91,0,IF(SUM($C91,$I71)&gt;BF$4,$O82/$I71,$O82-SUM($I91:BE91))))</f>
        <v>0</v>
      </c>
      <c r="BG91" s="33">
        <f>IF($I71="n/a",0,IF(BG$4&lt;=$C91,0,IF(SUM($C91,$I71)&gt;BG$4,$O82/$I71,$O82-SUM($I91:BF91))))</f>
        <v>0</v>
      </c>
      <c r="BH91" s="33">
        <f>IF($I71="n/a",0,IF(BH$4&lt;=$C91,0,IF(SUM($C91,$I71)&gt;BH$4,$O82/$I71,$O82-SUM($I91:BG91))))</f>
        <v>0</v>
      </c>
      <c r="BI91" s="33">
        <f>IF($I71="n/a",0,IF(BI$4&lt;=$C91,0,IF(SUM($C91,$I71)&gt;BI$4,$O82/$I71,$O82-SUM($I91:BH91))))</f>
        <v>0</v>
      </c>
      <c r="BJ91" s="33">
        <f>IF($I71="n/a",0,IF(BJ$4&lt;=$C91,0,IF(SUM($C91,$I71)&gt;BJ$4,$O82/$I71,$O82-SUM($I91:BI91))))</f>
        <v>0</v>
      </c>
      <c r="BK91" s="33">
        <f>IF($I71="n/a",0,IF(BK$4&lt;=$C91,0,IF(SUM($C91,$I71)&gt;BK$4,$O82/$I71,$O82-SUM($I91:BJ91))))</f>
        <v>0</v>
      </c>
      <c r="BL91" s="33">
        <f>IF($I71="n/a",0,IF(BL$4&lt;=$C91,0,IF(SUM($C91,$I71)&gt;BL$4,$O82/$I71,$O82-SUM($I91:BK91))))</f>
        <v>0</v>
      </c>
      <c r="BM91" s="33">
        <f>IF($I71="n/a",0,IF(BM$4&lt;=$C91,0,IF(SUM($C91,$I71)&gt;BM$4,$O82/$I71,$O82-SUM($I91:BL91))))</f>
        <v>0</v>
      </c>
      <c r="BN91" s="33">
        <f>IF($I71="n/a",0,IF(BN$4&lt;=$C91,0,IF(SUM($C91,$I71)&gt;BN$4,$O82/$I71,$O82-SUM($I91:BM91))))</f>
        <v>0</v>
      </c>
      <c r="BO91" s="33">
        <f>IF($I71="n/a",0,IF(BO$4&lt;=$C91,0,IF(SUM($C91,$I71)&gt;BO$4,$O82/$I71,$O82-SUM($I91:BN91))))</f>
        <v>0</v>
      </c>
      <c r="BP91" s="33">
        <f>IF($I71="n/a",0,IF(BP$4&lt;=$C91,0,IF(SUM($C91,$I71)&gt;BP$4,$O82/$I71,$O82-SUM($I91:BO91))))</f>
        <v>0</v>
      </c>
      <c r="BQ91" s="33">
        <f>IF($I71="n/a",0,IF(BQ$4&lt;=$C91,0,IF(SUM($C91,$I71)&gt;BQ$4,$O82/$I71,$O82-SUM($I91:BP91))))</f>
        <v>0</v>
      </c>
      <c r="BR91" s="33">
        <f>IF($I71="n/a",0,IF(BR$4&lt;=$C91,0,IF(SUM($C91,$I71)&gt;BR$4,$O82/$I71,$O82-SUM($I91:BQ91))))</f>
        <v>0</v>
      </c>
      <c r="BS91" s="33">
        <f>IF($I71="n/a",0,IF(BS$4&lt;=$C91,0,IF(SUM($C91,$I71)&gt;BS$4,$O82/$I71,$O82-SUM($I91:BR91))))</f>
        <v>0</v>
      </c>
      <c r="BT91" s="33">
        <f>IF($I71="n/a",0,IF(BT$4&lt;=$C91,0,IF(SUM($C91,$I71)&gt;BT$4,$O82/$I71,$O82-SUM($I91:BS91))))</f>
        <v>0</v>
      </c>
      <c r="BU91" s="33">
        <f>IF($I71="n/a",0,IF(BU$4&lt;=$C91,0,IF(SUM($C91,$I71)&gt;BU$4,$O82/$I71,$O82-SUM($I91:BT91))))</f>
        <v>0</v>
      </c>
      <c r="BV91" s="33">
        <f>IF($I71="n/a",0,IF(BV$4&lt;=$C91,0,IF(SUM($C91,$I71)&gt;BV$4,$O82/$I71,$O82-SUM($I91:BU91))))</f>
        <v>0</v>
      </c>
      <c r="BW91" s="33">
        <f>IF($I71="n/a",0,IF(BW$4&lt;=$C91,0,IF(SUM($C91,$I71)&gt;BW$4,$O82/$I71,$O82-SUM($I91:BV91))))</f>
        <v>0</v>
      </c>
      <c r="BX91" s="33">
        <f>IF($I71="n/a",0,IF(BX$4&lt;=$C91,0,IF(SUM($C91,$I71)&gt;BX$4,$O82/$I71,$O82-SUM($I91:BW91))))</f>
        <v>0</v>
      </c>
      <c r="BY91" s="33">
        <f>IF($I71="n/a",0,IF(BY$4&lt;=$C91,0,IF(SUM($C91,$I71)&gt;BY$4,$O82/$I71,$O82-SUM($I91:BX91))))</f>
        <v>0</v>
      </c>
      <c r="BZ91" s="33">
        <f>IF($I71="n/a",0,IF(BZ$4&lt;=$C91,0,IF(SUM($C91,$I71)&gt;BZ$4,$O82/$I71,$O82-SUM($I91:BY91))))</f>
        <v>0</v>
      </c>
      <c r="CA91" s="33">
        <f>IF($I71="n/a",0,IF(CA$4&lt;=$C91,0,IF(SUM($C91,$I71)&gt;CA$4,$O82/$I71,$O82-SUM($I91:BZ91))))</f>
        <v>0</v>
      </c>
      <c r="CB91" s="33">
        <f>IF($I71="n/a",0,IF(CB$4&lt;=$C91,0,IF(SUM($C91,$I71)&gt;CB$4,$O82/$I71,$O82-SUM($I91:CA91))))</f>
        <v>0</v>
      </c>
      <c r="CC91" s="33">
        <f>IF($I71="n/a",0,IF(CC$4&lt;=$C91,0,IF(SUM($C91,$I71)&gt;CC$4,$O82/$I71,$O82-SUM($I91:CB91))))</f>
        <v>0</v>
      </c>
      <c r="CD91" s="33">
        <f>IF($I71="n/a",0,IF(CD$4&lt;=$C91,0,IF(SUM($C91,$I71)&gt;CD$4,$O82/$I71,$O82-SUM($I91:CC91))))</f>
        <v>0</v>
      </c>
      <c r="CE91" s="33">
        <f>IF($I71="n/a",0,IF(CE$4&lt;=$C91,0,IF(SUM($C91,$I71)&gt;CE$4,$O82/$I71,$O82-SUM($I91:CD91))))</f>
        <v>0</v>
      </c>
      <c r="CF91" s="33">
        <f>IF($I71="n/a",0,IF(CF$4&lt;=$C91,0,IF(SUM($C91,$I71)&gt;CF$4,$O82/$I71,$O82-SUM($I91:CE91))))</f>
        <v>0</v>
      </c>
    </row>
    <row r="92" spans="1:2018" s="7" customFormat="1" ht="12.75" customHeight="1">
      <c r="A92" s="218"/>
      <c r="C92" s="202">
        <v>2022</v>
      </c>
      <c r="D92" s="21" t="s">
        <v>52</v>
      </c>
      <c r="E92" s="219" t="s">
        <v>197</v>
      </c>
      <c r="I92" s="33"/>
      <c r="J92" s="33">
        <f>IF($I71="n/a",0,IF(J$4&lt;=$C92,0,IF(SUM($C92,$I71)&gt;J$4,$P82/$I71,$P82-SUM($I92:I92))))</f>
        <v>0</v>
      </c>
      <c r="K92" s="33">
        <f>IF($I71="n/a",0,IF(K$4&lt;=$C92,0,IF(SUM($C92,$I71)&gt;K$4,$P82/$I71,$P82-SUM($I92:J92))))</f>
        <v>0</v>
      </c>
      <c r="L92" s="33">
        <f>IF($I71="n/a",0,IF(L$4&lt;=$C92,0,IF(SUM($C92,$I71)&gt;L$4,$P82/$I71,$P82-SUM($I92:K92))))</f>
        <v>0</v>
      </c>
      <c r="M92" s="33">
        <f>IF($I71="n/a",0,IF(M$4&lt;=$C92,0,IF(SUM($C92,$I71)&gt;M$4,$P82/$I71,$P82-SUM($I92:L92))))</f>
        <v>0</v>
      </c>
      <c r="N92" s="33">
        <f>IF($I71="n/a",0,IF(N$4&lt;=$C92,0,IF(SUM($C92,$I71)&gt;N$4,$P82/$I71,$P82-SUM($I92:M92))))</f>
        <v>0</v>
      </c>
      <c r="O92" s="33">
        <f>IF($I71="n/a",0,IF(O$4&lt;=$C92,0,IF(SUM($C92,$I71)&gt;O$4,$P82/$I71,$P82-SUM($I92:N92))))</f>
        <v>0</v>
      </c>
      <c r="P92" s="33">
        <f>IF($I71="n/a",0,IF(P$4&lt;=$C92,0,IF(SUM($C92,$I71)&gt;P$4,$P82/$I71,$P82-SUM($I92:O92))))</f>
        <v>0</v>
      </c>
      <c r="Q92" s="33">
        <f>IF($I71="n/a",0,IF(Q$4&lt;=$C92,0,IF(SUM($C92,$I71)&gt;Q$4,$P82/$I71,$P82-SUM($I92:P92))))</f>
        <v>0</v>
      </c>
      <c r="R92" s="33">
        <f>IF($I71="n/a",0,IF(R$4&lt;=$C92,0,IF(SUM($C92,$I71)&gt;R$4,$P82/$I71,$P82-SUM($I92:Q92))))</f>
        <v>0</v>
      </c>
      <c r="S92" s="33">
        <f>IF($I71="n/a",0,IF(S$4&lt;=$C92,0,IF(SUM($C92,$I71)&gt;S$4,$P82/$I71,$P82-SUM($I92:R92))))</f>
        <v>0</v>
      </c>
      <c r="T92" s="33">
        <f>IF($I71="n/a",0,IF(T$4&lt;=$C92,0,IF(SUM($C92,$I71)&gt;T$4,$P82/$I71,$P82-SUM($I92:S92))))</f>
        <v>0</v>
      </c>
      <c r="U92" s="33">
        <f>IF($I71="n/a",0,IF(U$4&lt;=$C92,0,IF(SUM($C92,$I71)&gt;U$4,$P82/$I71,$P82-SUM($I92:T92))))</f>
        <v>0</v>
      </c>
      <c r="V92" s="33">
        <f>IF($I71="n/a",0,IF(V$4&lt;=$C92,0,IF(SUM($C92,$I71)&gt;V$4,$P82/$I71,$P82-SUM($I92:U92))))</f>
        <v>0</v>
      </c>
      <c r="W92" s="33">
        <f>IF($I71="n/a",0,IF(W$4&lt;=$C92,0,IF(SUM($C92,$I71)&gt;W$4,$P82/$I71,$P82-SUM($I92:V92))))</f>
        <v>0</v>
      </c>
      <c r="X92" s="33">
        <f>IF($I71="n/a",0,IF(X$4&lt;=$C92,0,IF(SUM($C92,$I71)&gt;X$4,$P82/$I71,$P82-SUM($I92:W92))))</f>
        <v>0</v>
      </c>
      <c r="Y92" s="33">
        <f>IF($I71="n/a",0,IF(Y$4&lt;=$C92,0,IF(SUM($C92,$I71)&gt;Y$4,$P82/$I71,$P82-SUM($I92:X92))))</f>
        <v>0</v>
      </c>
      <c r="Z92" s="33">
        <f>IF($I71="n/a",0,IF(Z$4&lt;=$C92,0,IF(SUM($C92,$I71)&gt;Z$4,$P82/$I71,$P82-SUM($I92:Y92))))</f>
        <v>0</v>
      </c>
      <c r="AA92" s="33">
        <f>IF($I71="n/a",0,IF(AA$4&lt;=$C92,0,IF(SUM($C92,$I71)&gt;AA$4,$P82/$I71,$P82-SUM($I92:Z92))))</f>
        <v>0</v>
      </c>
      <c r="AB92" s="33">
        <f>IF($I71="n/a",0,IF(AB$4&lt;=$C92,0,IF(SUM($C92,$I71)&gt;AB$4,$P82/$I71,$P82-SUM($I92:AA92))))</f>
        <v>0</v>
      </c>
      <c r="AC92" s="33">
        <f>IF($I71="n/a",0,IF(AC$4&lt;=$C92,0,IF(SUM($C92,$I71)&gt;AC$4,$P82/$I71,$P82-SUM($I92:AB92))))</f>
        <v>0</v>
      </c>
      <c r="AD92" s="33">
        <f>IF($I71="n/a",0,IF(AD$4&lt;=$C92,0,IF(SUM($C92,$I71)&gt;AD$4,$P82/$I71,$P82-SUM($I92:AC92))))</f>
        <v>0</v>
      </c>
      <c r="AE92" s="33">
        <f>IF($I71="n/a",0,IF(AE$4&lt;=$C92,0,IF(SUM($C92,$I71)&gt;AE$4,$P82/$I71,$P82-SUM($I92:AD92))))</f>
        <v>0</v>
      </c>
      <c r="AF92" s="33">
        <f>IF($I71="n/a",0,IF(AF$4&lt;=$C92,0,IF(SUM($C92,$I71)&gt;AF$4,$P82/$I71,$P82-SUM($I92:AE92))))</f>
        <v>0</v>
      </c>
      <c r="AG92" s="33">
        <f>IF($I71="n/a",0,IF(AG$4&lt;=$C92,0,IF(SUM($C92,$I71)&gt;AG$4,$P82/$I71,$P82-SUM($I92:AF92))))</f>
        <v>0</v>
      </c>
      <c r="AH92" s="33">
        <f>IF($I71="n/a",0,IF(AH$4&lt;=$C92,0,IF(SUM($C92,$I71)&gt;AH$4,$P82/$I71,$P82-SUM($I92:AG92))))</f>
        <v>0</v>
      </c>
      <c r="AI92" s="33">
        <f>IF($I71="n/a",0,IF(AI$4&lt;=$C92,0,IF(SUM($C92,$I71)&gt;AI$4,$P82/$I71,$P82-SUM($I92:AH92))))</f>
        <v>0</v>
      </c>
      <c r="AJ92" s="33">
        <f>IF($I71="n/a",0,IF(AJ$4&lt;=$C92,0,IF(SUM($C92,$I71)&gt;AJ$4,$P82/$I71,$P82-SUM($I92:AI92))))</f>
        <v>0</v>
      </c>
      <c r="AK92" s="33">
        <f>IF($I71="n/a",0,IF(AK$4&lt;=$C92,0,IF(SUM($C92,$I71)&gt;AK$4,$P82/$I71,$P82-SUM($I92:AJ92))))</f>
        <v>0</v>
      </c>
      <c r="AL92" s="33">
        <f>IF($I71="n/a",0,IF(AL$4&lt;=$C92,0,IF(SUM($C92,$I71)&gt;AL$4,$P82/$I71,$P82-SUM($I92:AK92))))</f>
        <v>0</v>
      </c>
      <c r="AM92" s="33">
        <f>IF($I71="n/a",0,IF(AM$4&lt;=$C92,0,IF(SUM($C92,$I71)&gt;AM$4,$P82/$I71,$P82-SUM($I92:AL92))))</f>
        <v>0</v>
      </c>
      <c r="AN92" s="33">
        <f>IF($I71="n/a",0,IF(AN$4&lt;=$C92,0,IF(SUM($C92,$I71)&gt;AN$4,$P82/$I71,$P82-SUM($I92:AM92))))</f>
        <v>0</v>
      </c>
      <c r="AO92" s="33">
        <f>IF($I71="n/a",0,IF(AO$4&lt;=$C92,0,IF(SUM($C92,$I71)&gt;AO$4,$P82/$I71,$P82-SUM($I92:AN92))))</f>
        <v>0</v>
      </c>
      <c r="AP92" s="33">
        <f>IF($I71="n/a",0,IF(AP$4&lt;=$C92,0,IF(SUM($C92,$I71)&gt;AP$4,$P82/$I71,$P82-SUM($I92:AO92))))</f>
        <v>0</v>
      </c>
      <c r="AQ92" s="33">
        <f>IF($I71="n/a",0,IF(AQ$4&lt;=$C92,0,IF(SUM($C92,$I71)&gt;AQ$4,$P82/$I71,$P82-SUM($I92:AP92))))</f>
        <v>0</v>
      </c>
      <c r="AR92" s="33">
        <f>IF($I71="n/a",0,IF(AR$4&lt;=$C92,0,IF(SUM($C92,$I71)&gt;AR$4,$P82/$I71,$P82-SUM($I92:AQ92))))</f>
        <v>0</v>
      </c>
      <c r="AS92" s="33">
        <f>IF($I71="n/a",0,IF(AS$4&lt;=$C92,0,IF(SUM($C92,$I71)&gt;AS$4,$P82/$I71,$P82-SUM($I92:AR92))))</f>
        <v>0</v>
      </c>
      <c r="AT92" s="33">
        <f>IF($I71="n/a",0,IF(AT$4&lt;=$C92,0,IF(SUM($C92,$I71)&gt;AT$4,$P82/$I71,$P82-SUM($I92:AS92))))</f>
        <v>0</v>
      </c>
      <c r="AU92" s="33">
        <f>IF($I71="n/a",0,IF(AU$4&lt;=$C92,0,IF(SUM($C92,$I71)&gt;AU$4,$P82/$I71,$P82-SUM($I92:AT92))))</f>
        <v>0</v>
      </c>
      <c r="AV92" s="33">
        <f>IF($I71="n/a",0,IF(AV$4&lt;=$C92,0,IF(SUM($C92,$I71)&gt;AV$4,$P82/$I71,$P82-SUM($I92:AU92))))</f>
        <v>0</v>
      </c>
      <c r="AW92" s="33">
        <f>IF($I71="n/a",0,IF(AW$4&lt;=$C92,0,IF(SUM($C92,$I71)&gt;AW$4,$P82/$I71,$P82-SUM($I92:AV92))))</f>
        <v>0</v>
      </c>
      <c r="AX92" s="33">
        <f>IF($I71="n/a",0,IF(AX$4&lt;=$C92,0,IF(SUM($C92,$I71)&gt;AX$4,$P82/$I71,$P82-SUM($I92:AW92))))</f>
        <v>0</v>
      </c>
      <c r="AY92" s="33">
        <f>IF($I71="n/a",0,IF(AY$4&lt;=$C92,0,IF(SUM($C92,$I71)&gt;AY$4,$P82/$I71,$P82-SUM($I92:AX92))))</f>
        <v>0</v>
      </c>
      <c r="AZ92" s="33">
        <f>IF($I71="n/a",0,IF(AZ$4&lt;=$C92,0,IF(SUM($C92,$I71)&gt;AZ$4,$P82/$I71,$P82-SUM($I92:AY92))))</f>
        <v>0</v>
      </c>
      <c r="BA92" s="33">
        <f>IF($I71="n/a",0,IF(BA$4&lt;=$C92,0,IF(SUM($C92,$I71)&gt;BA$4,$P82/$I71,$P82-SUM($I92:AZ92))))</f>
        <v>0</v>
      </c>
      <c r="BB92" s="33">
        <f>IF($I71="n/a",0,IF(BB$4&lt;=$C92,0,IF(SUM($C92,$I71)&gt;BB$4,$P82/$I71,$P82-SUM($I92:BA92))))</f>
        <v>0</v>
      </c>
      <c r="BC92" s="33">
        <f>IF($I71="n/a",0,IF(BC$4&lt;=$C92,0,IF(SUM($C92,$I71)&gt;BC$4,$P82/$I71,$P82-SUM($I92:BB92))))</f>
        <v>0</v>
      </c>
      <c r="BD92" s="33">
        <f>IF($I71="n/a",0,IF(BD$4&lt;=$C92,0,IF(SUM($C92,$I71)&gt;BD$4,$P82/$I71,$P82-SUM($I92:BC92))))</f>
        <v>0</v>
      </c>
      <c r="BE92" s="33">
        <f>IF($I71="n/a",0,IF(BE$4&lt;=$C92,0,IF(SUM($C92,$I71)&gt;BE$4,$P82/$I71,$P82-SUM($I92:BD92))))</f>
        <v>0</v>
      </c>
      <c r="BF92" s="33">
        <f>IF($I71="n/a",0,IF(BF$4&lt;=$C92,0,IF(SUM($C92,$I71)&gt;BF$4,$P82/$I71,$P82-SUM($I92:BE92))))</f>
        <v>0</v>
      </c>
      <c r="BG92" s="33">
        <f>IF($I71="n/a",0,IF(BG$4&lt;=$C92,0,IF(SUM($C92,$I71)&gt;BG$4,$P82/$I71,$P82-SUM($I92:BF92))))</f>
        <v>0</v>
      </c>
      <c r="BH92" s="33">
        <f>IF($I71="n/a",0,IF(BH$4&lt;=$C92,0,IF(SUM($C92,$I71)&gt;BH$4,$P82/$I71,$P82-SUM($I92:BG92))))</f>
        <v>0</v>
      </c>
      <c r="BI92" s="33">
        <f>IF($I71="n/a",0,IF(BI$4&lt;=$C92,0,IF(SUM($C92,$I71)&gt;BI$4,$P82/$I71,$P82-SUM($I92:BH92))))</f>
        <v>0</v>
      </c>
      <c r="BJ92" s="33">
        <f>IF($I71="n/a",0,IF(BJ$4&lt;=$C92,0,IF(SUM($C92,$I71)&gt;BJ$4,$P82/$I71,$P82-SUM($I92:BI92))))</f>
        <v>0</v>
      </c>
      <c r="BK92" s="33">
        <f>IF($I71="n/a",0,IF(BK$4&lt;=$C92,0,IF(SUM($C92,$I71)&gt;BK$4,$P82/$I71,$P82-SUM($I92:BJ92))))</f>
        <v>0</v>
      </c>
      <c r="BL92" s="33">
        <f>IF($I71="n/a",0,IF(BL$4&lt;=$C92,0,IF(SUM($C92,$I71)&gt;BL$4,$P82/$I71,$P82-SUM($I92:BK92))))</f>
        <v>0</v>
      </c>
      <c r="BM92" s="33">
        <f>IF($I71="n/a",0,IF(BM$4&lt;=$C92,0,IF(SUM($C92,$I71)&gt;BM$4,$P82/$I71,$P82-SUM($I92:BL92))))</f>
        <v>0</v>
      </c>
      <c r="BN92" s="33">
        <f>IF($I71="n/a",0,IF(BN$4&lt;=$C92,0,IF(SUM($C92,$I71)&gt;BN$4,$P82/$I71,$P82-SUM($I92:BM92))))</f>
        <v>0</v>
      </c>
      <c r="BO92" s="33">
        <f>IF($I71="n/a",0,IF(BO$4&lt;=$C92,0,IF(SUM($C92,$I71)&gt;BO$4,$P82/$I71,$P82-SUM($I92:BN92))))</f>
        <v>0</v>
      </c>
      <c r="BP92" s="33">
        <f>IF($I71="n/a",0,IF(BP$4&lt;=$C92,0,IF(SUM($C92,$I71)&gt;BP$4,$P82/$I71,$P82-SUM($I92:BO92))))</f>
        <v>0</v>
      </c>
      <c r="BQ92" s="33">
        <f>IF($I71="n/a",0,IF(BQ$4&lt;=$C92,0,IF(SUM($C92,$I71)&gt;BQ$4,$P82/$I71,$P82-SUM($I92:BP92))))</f>
        <v>0</v>
      </c>
      <c r="BR92" s="33">
        <f>IF($I71="n/a",0,IF(BR$4&lt;=$C92,0,IF(SUM($C92,$I71)&gt;BR$4,$P82/$I71,$P82-SUM($I92:BQ92))))</f>
        <v>0</v>
      </c>
      <c r="BS92" s="33">
        <f>IF($I71="n/a",0,IF(BS$4&lt;=$C92,0,IF(SUM($C92,$I71)&gt;BS$4,$P82/$I71,$P82-SUM($I92:BR92))))</f>
        <v>0</v>
      </c>
      <c r="BT92" s="33">
        <f>IF($I71="n/a",0,IF(BT$4&lt;=$C92,0,IF(SUM($C92,$I71)&gt;BT$4,$P82/$I71,$P82-SUM($I92:BS92))))</f>
        <v>0</v>
      </c>
      <c r="BU92" s="33">
        <f>IF($I71="n/a",0,IF(BU$4&lt;=$C92,0,IF(SUM($C92,$I71)&gt;BU$4,$P82/$I71,$P82-SUM($I92:BT92))))</f>
        <v>0</v>
      </c>
      <c r="BV92" s="33">
        <f>IF($I71="n/a",0,IF(BV$4&lt;=$C92,0,IF(SUM($C92,$I71)&gt;BV$4,$P82/$I71,$P82-SUM($I92:BU92))))</f>
        <v>0</v>
      </c>
      <c r="BW92" s="33">
        <f>IF($I71="n/a",0,IF(BW$4&lt;=$C92,0,IF(SUM($C92,$I71)&gt;BW$4,$P82/$I71,$P82-SUM($I92:BV92))))</f>
        <v>0</v>
      </c>
      <c r="BX92" s="33">
        <f>IF($I71="n/a",0,IF(BX$4&lt;=$C92,0,IF(SUM($C92,$I71)&gt;BX$4,$P82/$I71,$P82-SUM($I92:BW92))))</f>
        <v>0</v>
      </c>
      <c r="BY92" s="33">
        <f>IF($I71="n/a",0,IF(BY$4&lt;=$C92,0,IF(SUM($C92,$I71)&gt;BY$4,$P82/$I71,$P82-SUM($I92:BX92))))</f>
        <v>0</v>
      </c>
      <c r="BZ92" s="33">
        <f>IF($I71="n/a",0,IF(BZ$4&lt;=$C92,0,IF(SUM($C92,$I71)&gt;BZ$4,$P82/$I71,$P82-SUM($I92:BY92))))</f>
        <v>0</v>
      </c>
      <c r="CA92" s="33">
        <f>IF($I71="n/a",0,IF(CA$4&lt;=$C92,0,IF(SUM($C92,$I71)&gt;CA$4,$P82/$I71,$P82-SUM($I92:BZ92))))</f>
        <v>0</v>
      </c>
      <c r="CB92" s="33">
        <f>IF($I71="n/a",0,IF(CB$4&lt;=$C92,0,IF(SUM($C92,$I71)&gt;CB$4,$P82/$I71,$P82-SUM($I92:CA92))))</f>
        <v>0</v>
      </c>
      <c r="CC92" s="33">
        <f>IF($I71="n/a",0,IF(CC$4&lt;=$C92,0,IF(SUM($C92,$I71)&gt;CC$4,$P82/$I71,$P82-SUM($I92:CB92))))</f>
        <v>0</v>
      </c>
      <c r="CD92" s="33">
        <f>IF($I71="n/a",0,IF(CD$4&lt;=$C92,0,IF(SUM($C92,$I71)&gt;CD$4,$P82/$I71,$P82-SUM($I92:CC92))))</f>
        <v>0</v>
      </c>
      <c r="CE92" s="33">
        <f>IF($I71="n/a",0,IF(CE$4&lt;=$C92,0,IF(SUM($C92,$I71)&gt;CE$4,$P82/$I71,$P82-SUM($I92:CD92))))</f>
        <v>0</v>
      </c>
      <c r="CF92" s="33">
        <f>IF($I71="n/a",0,IF(CF$4&lt;=$C92,0,IF(SUM($C92,$I71)&gt;CF$4,$P82/$I71,$P82-SUM($I92:CE92))))</f>
        <v>0</v>
      </c>
    </row>
    <row r="93" spans="1:2018" ht="12.75" customHeight="1">
      <c r="C93" s="202">
        <v>2023</v>
      </c>
      <c r="D93" s="21" t="s">
        <v>53</v>
      </c>
      <c r="E93" s="21" t="s">
        <v>197</v>
      </c>
      <c r="I93" s="31"/>
      <c r="J93" s="31">
        <f>IF($I71="n/a",0,IF(J$4&lt;=$C93,0,IF(SUM($C93,$I71)&gt;J$4,$Q82/$I71,$Q82-SUM($I93:I93))))</f>
        <v>0</v>
      </c>
      <c r="K93" s="31">
        <f>IF($I71="n/a",0,IF(K$4&lt;=$C93,0,IF(SUM($C93,$I71)&gt;K$4,$Q82/$I71,$Q82-SUM($I93:J93))))</f>
        <v>0</v>
      </c>
      <c r="L93" s="31">
        <f>IF($I71="n/a",0,IF(L$4&lt;=$C93,0,IF(SUM($C93,$I71)&gt;L$4,$Q82/$I71,$Q82-SUM($I93:K93))))</f>
        <v>0</v>
      </c>
      <c r="M93" s="31">
        <f>IF($I71="n/a",0,IF(M$4&lt;=$C93,0,IF(SUM($C93,$I71)&gt;M$4,$Q82/$I71,$Q82-SUM($I93:L93))))</f>
        <v>0</v>
      </c>
      <c r="N93" s="31">
        <f>IF($I71="n/a",0,IF(N$4&lt;=$C93,0,IF(SUM($C93,$I71)&gt;N$4,$Q82/$I71,$Q82-SUM($I93:M93))))</f>
        <v>0</v>
      </c>
      <c r="O93" s="31">
        <f>IF($I71="n/a",0,IF(O$4&lt;=$C93,0,IF(SUM($C93,$I71)&gt;O$4,$Q82/$I71,$Q82-SUM($I93:N93))))</f>
        <v>0</v>
      </c>
      <c r="P93" s="31">
        <f>IF($I71="n/a",0,IF(P$4&lt;=$C93,0,IF(SUM($C93,$I71)&gt;P$4,$Q82/$I71,$Q82-SUM($I93:O93))))</f>
        <v>0</v>
      </c>
      <c r="Q93" s="31">
        <f>IF($I71="n/a",0,IF(Q$4&lt;=$C93,0,IF(SUM($C93,$I71)&gt;Q$4,$Q82/$I71,$Q82-SUM($I93:P93))))</f>
        <v>0</v>
      </c>
      <c r="R93" s="31">
        <f>IF($I71="n/a",0,IF(R$4&lt;=$C93,0,IF(SUM($C93,$I71)&gt;R$4,$Q82/$I71,$Q82-SUM($I93:Q93))))</f>
        <v>0</v>
      </c>
      <c r="S93" s="31">
        <f>IF($I71="n/a",0,IF(S$4&lt;=$C93,0,IF(SUM($C93,$I71)&gt;S$4,$Q82/$I71,$Q82-SUM($I93:R93))))</f>
        <v>0</v>
      </c>
      <c r="T93" s="31">
        <f>IF($I71="n/a",0,IF(T$4&lt;=$C93,0,IF(SUM($C93,$I71)&gt;T$4,$Q82/$I71,$Q82-SUM($I93:S93))))</f>
        <v>0</v>
      </c>
      <c r="U93" s="31">
        <f>IF($I71="n/a",0,IF(U$4&lt;=$C93,0,IF(SUM($C93,$I71)&gt;U$4,$Q82/$I71,$Q82-SUM($I93:T93))))</f>
        <v>0</v>
      </c>
      <c r="V93" s="31">
        <f>IF($I71="n/a",0,IF(V$4&lt;=$C93,0,IF(SUM($C93,$I71)&gt;V$4,$Q82/$I71,$Q82-SUM($I93:U93))))</f>
        <v>0</v>
      </c>
      <c r="W93" s="31">
        <f>IF($I71="n/a",0,IF(W$4&lt;=$C93,0,IF(SUM($C93,$I71)&gt;W$4,$Q82/$I71,$Q82-SUM($I93:V93))))</f>
        <v>0</v>
      </c>
      <c r="X93" s="31">
        <f>IF($I71="n/a",0,IF(X$4&lt;=$C93,0,IF(SUM($C93,$I71)&gt;X$4,$Q82/$I71,$Q82-SUM($I93:W93))))</f>
        <v>0</v>
      </c>
      <c r="Y93" s="31">
        <f>IF($I71="n/a",0,IF(Y$4&lt;=$C93,0,IF(SUM($C93,$I71)&gt;Y$4,$Q82/$I71,$Q82-SUM($I93:X93))))</f>
        <v>0</v>
      </c>
      <c r="Z93" s="31">
        <f>IF($I71="n/a",0,IF(Z$4&lt;=$C93,0,IF(SUM($C93,$I71)&gt;Z$4,$Q82/$I71,$Q82-SUM($I93:Y93))))</f>
        <v>0</v>
      </c>
      <c r="AA93" s="31">
        <f>IF($I71="n/a",0,IF(AA$4&lt;=$C93,0,IF(SUM($C93,$I71)&gt;AA$4,$Q82/$I71,$Q82-SUM($I93:Z93))))</f>
        <v>0</v>
      </c>
      <c r="AB93" s="31">
        <f>IF($I71="n/a",0,IF(AB$4&lt;=$C93,0,IF(SUM($C93,$I71)&gt;AB$4,$Q82/$I71,$Q82-SUM($I93:AA93))))</f>
        <v>0</v>
      </c>
      <c r="AC93" s="31">
        <f>IF($I71="n/a",0,IF(AC$4&lt;=$C93,0,IF(SUM($C93,$I71)&gt;AC$4,$Q82/$I71,$Q82-SUM($I93:AB93))))</f>
        <v>0</v>
      </c>
      <c r="AD93" s="31">
        <f>IF($I71="n/a",0,IF(AD$4&lt;=$C93,0,IF(SUM($C93,$I71)&gt;AD$4,$Q82/$I71,$Q82-SUM($I93:AC93))))</f>
        <v>0</v>
      </c>
      <c r="AE93" s="31">
        <f>IF($I71="n/a",0,IF(AE$4&lt;=$C93,0,IF(SUM($C93,$I71)&gt;AE$4,$Q82/$I71,$Q82-SUM($I93:AD93))))</f>
        <v>0</v>
      </c>
      <c r="AF93" s="31">
        <f>IF($I71="n/a",0,IF(AF$4&lt;=$C93,0,IF(SUM($C93,$I71)&gt;AF$4,$Q82/$I71,$Q82-SUM($I93:AE93))))</f>
        <v>0</v>
      </c>
      <c r="AG93" s="31">
        <f>IF($I71="n/a",0,IF(AG$4&lt;=$C93,0,IF(SUM($C93,$I71)&gt;AG$4,$Q82/$I71,$Q82-SUM($I93:AF93))))</f>
        <v>0</v>
      </c>
      <c r="AH93" s="31">
        <f>IF($I71="n/a",0,IF(AH$4&lt;=$C93,0,IF(SUM($C93,$I71)&gt;AH$4,$Q82/$I71,$Q82-SUM($I93:AG93))))</f>
        <v>0</v>
      </c>
      <c r="AI93" s="31">
        <f>IF($I71="n/a",0,IF(AI$4&lt;=$C93,0,IF(SUM($C93,$I71)&gt;AI$4,$Q82/$I71,$Q82-SUM($I93:AH93))))</f>
        <v>0</v>
      </c>
      <c r="AJ93" s="31">
        <f>IF($I71="n/a",0,IF(AJ$4&lt;=$C93,0,IF(SUM($C93,$I71)&gt;AJ$4,$Q82/$I71,$Q82-SUM($I93:AI93))))</f>
        <v>0</v>
      </c>
      <c r="AK93" s="31">
        <f>IF($I71="n/a",0,IF(AK$4&lt;=$C93,0,IF(SUM($C93,$I71)&gt;AK$4,$Q82/$I71,$Q82-SUM($I93:AJ93))))</f>
        <v>0</v>
      </c>
      <c r="AL93" s="31">
        <f>IF($I71="n/a",0,IF(AL$4&lt;=$C93,0,IF(SUM($C93,$I71)&gt;AL$4,$Q82/$I71,$Q82-SUM($I93:AK93))))</f>
        <v>0</v>
      </c>
      <c r="AM93" s="31">
        <f>IF($I71="n/a",0,IF(AM$4&lt;=$C93,0,IF(SUM($C93,$I71)&gt;AM$4,$Q82/$I71,$Q82-SUM($I93:AL93))))</f>
        <v>0</v>
      </c>
      <c r="AN93" s="31">
        <f>IF($I71="n/a",0,IF(AN$4&lt;=$C93,0,IF(SUM($C93,$I71)&gt;AN$4,$Q82/$I71,$Q82-SUM($I93:AM93))))</f>
        <v>0</v>
      </c>
      <c r="AO93" s="31">
        <f>IF($I71="n/a",0,IF(AO$4&lt;=$C93,0,IF(SUM($C93,$I71)&gt;AO$4,$Q82/$I71,$Q82-SUM($I93:AN93))))</f>
        <v>0</v>
      </c>
      <c r="AP93" s="31">
        <f>IF($I71="n/a",0,IF(AP$4&lt;=$C93,0,IF(SUM($C93,$I71)&gt;AP$4,$Q82/$I71,$Q82-SUM($I93:AO93))))</f>
        <v>0</v>
      </c>
      <c r="AQ93" s="31">
        <f>IF($I71="n/a",0,IF(AQ$4&lt;=$C93,0,IF(SUM($C93,$I71)&gt;AQ$4,$Q82/$I71,$Q82-SUM($I93:AP93))))</f>
        <v>0</v>
      </c>
      <c r="AR93" s="31">
        <f>IF($I71="n/a",0,IF(AR$4&lt;=$C93,0,IF(SUM($C93,$I71)&gt;AR$4,$Q82/$I71,$Q82-SUM($I93:AQ93))))</f>
        <v>0</v>
      </c>
      <c r="AS93" s="31">
        <f>IF($I71="n/a",0,IF(AS$4&lt;=$C93,0,IF(SUM($C93,$I71)&gt;AS$4,$Q82/$I71,$Q82-SUM($I93:AR93))))</f>
        <v>0</v>
      </c>
      <c r="AT93" s="31">
        <f>IF($I71="n/a",0,IF(AT$4&lt;=$C93,0,IF(SUM($C93,$I71)&gt;AT$4,$Q82/$I71,$Q82-SUM($I93:AS93))))</f>
        <v>0</v>
      </c>
      <c r="AU93" s="31">
        <f>IF($I71="n/a",0,IF(AU$4&lt;=$C93,0,IF(SUM($C93,$I71)&gt;AU$4,$Q82/$I71,$Q82-SUM($I93:AT93))))</f>
        <v>0</v>
      </c>
      <c r="AV93" s="31">
        <f>IF($I71="n/a",0,IF(AV$4&lt;=$C93,0,IF(SUM($C93,$I71)&gt;AV$4,$Q82/$I71,$Q82-SUM($I93:AU93))))</f>
        <v>0</v>
      </c>
      <c r="AW93" s="31">
        <f>IF($I71="n/a",0,IF(AW$4&lt;=$C93,0,IF(SUM($C93,$I71)&gt;AW$4,$Q82/$I71,$Q82-SUM($I93:AV93))))</f>
        <v>0</v>
      </c>
      <c r="AX93" s="31">
        <f>IF($I71="n/a",0,IF(AX$4&lt;=$C93,0,IF(SUM($C93,$I71)&gt;AX$4,$Q82/$I71,$Q82-SUM($I93:AW93))))</f>
        <v>0</v>
      </c>
      <c r="AY93" s="31">
        <f>IF($I71="n/a",0,IF(AY$4&lt;=$C93,0,IF(SUM($C93,$I71)&gt;AY$4,$Q82/$I71,$Q82-SUM($I93:AX93))))</f>
        <v>0</v>
      </c>
      <c r="AZ93" s="31">
        <f>IF($I71="n/a",0,IF(AZ$4&lt;=$C93,0,IF(SUM($C93,$I71)&gt;AZ$4,$Q82/$I71,$Q82-SUM($I93:AY93))))</f>
        <v>0</v>
      </c>
      <c r="BA93" s="31">
        <f>IF($I71="n/a",0,IF(BA$4&lt;=$C93,0,IF(SUM($C93,$I71)&gt;BA$4,$Q82/$I71,$Q82-SUM($I93:AZ93))))</f>
        <v>0</v>
      </c>
      <c r="BB93" s="31">
        <f>IF($I71="n/a",0,IF(BB$4&lt;=$C93,0,IF(SUM($C93,$I71)&gt;BB$4,$Q82/$I71,$Q82-SUM($I93:BA93))))</f>
        <v>0</v>
      </c>
      <c r="BC93" s="31">
        <f>IF($I71="n/a",0,IF(BC$4&lt;=$C93,0,IF(SUM($C93,$I71)&gt;BC$4,$Q82/$I71,$Q82-SUM($I93:BB93))))</f>
        <v>0</v>
      </c>
      <c r="BD93" s="31">
        <f>IF($I71="n/a",0,IF(BD$4&lt;=$C93,0,IF(SUM($C93,$I71)&gt;BD$4,$Q82/$I71,$Q82-SUM($I93:BC93))))</f>
        <v>0</v>
      </c>
      <c r="BE93" s="31">
        <f>IF($I71="n/a",0,IF(BE$4&lt;=$C93,0,IF(SUM($C93,$I71)&gt;BE$4,$Q82/$I71,$Q82-SUM($I93:BD93))))</f>
        <v>0</v>
      </c>
      <c r="BF93" s="31">
        <f>IF($I71="n/a",0,IF(BF$4&lt;=$C93,0,IF(SUM($C93,$I71)&gt;BF$4,$Q82/$I71,$Q82-SUM($I93:BE93))))</f>
        <v>0</v>
      </c>
      <c r="BG93" s="31">
        <f>IF($I71="n/a",0,IF(BG$4&lt;=$C93,0,IF(SUM($C93,$I71)&gt;BG$4,$Q82/$I71,$Q82-SUM($I93:BF93))))</f>
        <v>0</v>
      </c>
      <c r="BH93" s="31">
        <f>IF($I71="n/a",0,IF(BH$4&lt;=$C93,0,IF(SUM($C93,$I71)&gt;BH$4,$Q82/$I71,$Q82-SUM($I93:BG93))))</f>
        <v>0</v>
      </c>
      <c r="BI93" s="31">
        <f>IF($I71="n/a",0,IF(BI$4&lt;=$C93,0,IF(SUM($C93,$I71)&gt;BI$4,$Q82/$I71,$Q82-SUM($I93:BH93))))</f>
        <v>0</v>
      </c>
      <c r="BJ93" s="31">
        <f>IF($I71="n/a",0,IF(BJ$4&lt;=$C93,0,IF(SUM($C93,$I71)&gt;BJ$4,$Q82/$I71,$Q82-SUM($I93:BI93))))</f>
        <v>0</v>
      </c>
      <c r="BK93" s="31">
        <f>IF($I71="n/a",0,IF(BK$4&lt;=$C93,0,IF(SUM($C93,$I71)&gt;BK$4,$Q82/$I71,$Q82-SUM($I93:BJ93))))</f>
        <v>0</v>
      </c>
      <c r="BL93" s="31">
        <f>IF($I71="n/a",0,IF(BL$4&lt;=$C93,0,IF(SUM($C93,$I71)&gt;BL$4,$Q82/$I71,$Q82-SUM($I93:BK93))))</f>
        <v>0</v>
      </c>
      <c r="BM93" s="31">
        <f>IF($I71="n/a",0,IF(BM$4&lt;=$C93,0,IF(SUM($C93,$I71)&gt;BM$4,$Q82/$I71,$Q82-SUM($I93:BL93))))</f>
        <v>0</v>
      </c>
      <c r="BN93" s="31">
        <f>IF($I71="n/a",0,IF(BN$4&lt;=$C93,0,IF(SUM($C93,$I71)&gt;BN$4,$Q82/$I71,$Q82-SUM($I93:BM93))))</f>
        <v>0</v>
      </c>
      <c r="BO93" s="31">
        <f>IF($I71="n/a",0,IF(BO$4&lt;=$C93,0,IF(SUM($C93,$I71)&gt;BO$4,$Q82/$I71,$Q82-SUM($I93:BN93))))</f>
        <v>0</v>
      </c>
      <c r="BP93" s="31">
        <f>IF($I71="n/a",0,IF(BP$4&lt;=$C93,0,IF(SUM($C93,$I71)&gt;BP$4,$Q82/$I71,$Q82-SUM($I93:BO93))))</f>
        <v>0</v>
      </c>
      <c r="BQ93" s="31">
        <f>IF($I71="n/a",0,IF(BQ$4&lt;=$C93,0,IF(SUM($C93,$I71)&gt;BQ$4,$Q82/$I71,$Q82-SUM($I93:BP93))))</f>
        <v>0</v>
      </c>
      <c r="BR93" s="31">
        <f>IF($I71="n/a",0,IF(BR$4&lt;=$C93,0,IF(SUM($C93,$I71)&gt;BR$4,$Q82/$I71,$Q82-SUM($I93:BQ93))))</f>
        <v>0</v>
      </c>
      <c r="BS93" s="31">
        <f>IF($I71="n/a",0,IF(BS$4&lt;=$C93,0,IF(SUM($C93,$I71)&gt;BS$4,$Q82/$I71,$Q82-SUM($I93:BR93))))</f>
        <v>0</v>
      </c>
      <c r="BT93" s="31">
        <f>IF($I71="n/a",0,IF(BT$4&lt;=$C93,0,IF(SUM($C93,$I71)&gt;BT$4,$Q82/$I71,$Q82-SUM($I93:BS93))))</f>
        <v>0</v>
      </c>
      <c r="BU93" s="31">
        <f>IF($I71="n/a",0,IF(BU$4&lt;=$C93,0,IF(SUM($C93,$I71)&gt;BU$4,$Q82/$I71,$Q82-SUM($I93:BT93))))</f>
        <v>0</v>
      </c>
      <c r="BV93" s="31">
        <f>IF($I71="n/a",0,IF(BV$4&lt;=$C93,0,IF(SUM($C93,$I71)&gt;BV$4,$Q82/$I71,$Q82-SUM($I93:BU93))))</f>
        <v>0</v>
      </c>
      <c r="BW93" s="31">
        <f>IF($I71="n/a",0,IF(BW$4&lt;=$C93,0,IF(SUM($C93,$I71)&gt;BW$4,$Q82/$I71,$Q82-SUM($I93:BV93))))</f>
        <v>0</v>
      </c>
      <c r="BX93" s="31">
        <f>IF($I71="n/a",0,IF(BX$4&lt;=$C93,0,IF(SUM($C93,$I71)&gt;BX$4,$Q82/$I71,$Q82-SUM($I93:BW93))))</f>
        <v>0</v>
      </c>
      <c r="BY93" s="31">
        <f>IF($I71="n/a",0,IF(BY$4&lt;=$C93,0,IF(SUM($C93,$I71)&gt;BY$4,$Q82/$I71,$Q82-SUM($I93:BX93))))</f>
        <v>0</v>
      </c>
      <c r="BZ93" s="31">
        <f>IF($I71="n/a",0,IF(BZ$4&lt;=$C93,0,IF(SUM($C93,$I71)&gt;BZ$4,$Q82/$I71,$Q82-SUM($I93:BY93))))</f>
        <v>0</v>
      </c>
      <c r="CA93" s="31">
        <f>IF($I71="n/a",0,IF(CA$4&lt;=$C93,0,IF(SUM($C93,$I71)&gt;CA$4,$Q82/$I71,$Q82-SUM($I93:BZ93))))</f>
        <v>0</v>
      </c>
      <c r="CB93" s="31">
        <f>IF($I71="n/a",0,IF(CB$4&lt;=$C93,0,IF(SUM($C93,$I71)&gt;CB$4,$Q82/$I71,$Q82-SUM($I93:CA93))))</f>
        <v>0</v>
      </c>
      <c r="CC93" s="31">
        <f>IF($I71="n/a",0,IF(CC$4&lt;=$C93,0,IF(SUM($C93,$I71)&gt;CC$4,$Q82/$I71,$Q82-SUM($I93:CB93))))</f>
        <v>0</v>
      </c>
      <c r="CD93" s="31">
        <f>IF($I71="n/a",0,IF(CD$4&lt;=$C93,0,IF(SUM($C93,$I71)&gt;CD$4,$Q82/$I71,$Q82-SUM($I93:CC93))))</f>
        <v>0</v>
      </c>
      <c r="CE93" s="31">
        <f>IF($I71="n/a",0,IF(CE$4&lt;=$C93,0,IF(SUM($C93,$I71)&gt;CE$4,$Q82/$I71,$Q82-SUM($I93:CD93))))</f>
        <v>0</v>
      </c>
      <c r="CF93" s="31">
        <f>IF($I71="n/a",0,IF(CF$4&lt;=$C93,0,IF(SUM($C93,$I71)&gt;CF$4,$Q82/$I71,$Q82-SUM($I93:CE93))))</f>
        <v>0</v>
      </c>
    </row>
    <row r="94" spans="1:2018" ht="12.75" customHeight="1">
      <c r="C94" s="202">
        <v>2024</v>
      </c>
      <c r="D94" s="21" t="s">
        <v>54</v>
      </c>
      <c r="E94" s="21" t="s">
        <v>197</v>
      </c>
      <c r="I94" s="31"/>
      <c r="J94" s="31">
        <f>IF($I71="n/a",0,IF(J$4&lt;=$C94,0,IF(SUM($C94,$I71)&gt;J$4,$R82/$I71,$R82-SUM($I94:I94))))</f>
        <v>0</v>
      </c>
      <c r="K94" s="31">
        <f>IF($I71="n/a",0,IF(K$4&lt;=$C94,0,IF(SUM($C94,$I71)&gt;K$4,$R82/$I71,$R82-SUM($I94:J94))))</f>
        <v>0</v>
      </c>
      <c r="L94" s="31">
        <f>IF($I71="n/a",0,IF(L$4&lt;=$C94,0,IF(SUM($C94,$I71)&gt;L$4,$R82/$I71,$R82-SUM($I94:K94))))</f>
        <v>0</v>
      </c>
      <c r="M94" s="31">
        <f>IF($I71="n/a",0,IF(M$4&lt;=$C94,0,IF(SUM($C94,$I71)&gt;M$4,$R82/$I71,$R82-SUM($I94:L94))))</f>
        <v>0</v>
      </c>
      <c r="N94" s="31">
        <f>IF($I71="n/a",0,IF(N$4&lt;=$C94,0,IF(SUM($C94,$I71)&gt;N$4,$R82/$I71,$R82-SUM($I94:M94))))</f>
        <v>0</v>
      </c>
      <c r="O94" s="31">
        <f>IF($I71="n/a",0,IF(O$4&lt;=$C94,0,IF(SUM($C94,$I71)&gt;O$4,$R82/$I71,$R82-SUM($I94:N94))))</f>
        <v>0</v>
      </c>
      <c r="P94" s="31">
        <f>IF($I71="n/a",0,IF(P$4&lt;=$C94,0,IF(SUM($C94,$I71)&gt;P$4,$R82/$I71,$R82-SUM($I94:O94))))</f>
        <v>0</v>
      </c>
      <c r="Q94" s="31">
        <f>IF($I71="n/a",0,IF(Q$4&lt;=$C94,0,IF(SUM($C94,$I71)&gt;Q$4,$R82/$I71,$R82-SUM($I94:P94))))</f>
        <v>0</v>
      </c>
      <c r="R94" s="31">
        <f>IF($I71="n/a",0,IF(R$4&lt;=$C94,0,IF(SUM($C94,$I71)&gt;R$4,$R82/$I71,$R82-SUM($I94:Q94))))</f>
        <v>0</v>
      </c>
      <c r="S94" s="31">
        <f>IF($I71="n/a",0,IF(S$4&lt;=$C94,0,IF(SUM($C94,$I71)&gt;S$4,$R82/$I71,$R82-SUM($I94:R94))))</f>
        <v>0</v>
      </c>
      <c r="T94" s="31">
        <f>IF($I71="n/a",0,IF(T$4&lt;=$C94,0,IF(SUM($C94,$I71)&gt;T$4,$R82/$I71,$R82-SUM($I94:S94))))</f>
        <v>0</v>
      </c>
      <c r="U94" s="31">
        <f>IF($I71="n/a",0,IF(U$4&lt;=$C94,0,IF(SUM($C94,$I71)&gt;U$4,$R82/$I71,$R82-SUM($I94:T94))))</f>
        <v>0</v>
      </c>
      <c r="V94" s="31">
        <f>IF($I71="n/a",0,IF(V$4&lt;=$C94,0,IF(SUM($C94,$I71)&gt;V$4,$R82/$I71,$R82-SUM($I94:U94))))</f>
        <v>0</v>
      </c>
      <c r="W94" s="31">
        <f>IF($I71="n/a",0,IF(W$4&lt;=$C94,0,IF(SUM($C94,$I71)&gt;W$4,$R82/$I71,$R82-SUM($I94:V94))))</f>
        <v>0</v>
      </c>
      <c r="X94" s="31">
        <f>IF($I71="n/a",0,IF(X$4&lt;=$C94,0,IF(SUM($C94,$I71)&gt;X$4,$R82/$I71,$R82-SUM($I94:W94))))</f>
        <v>0</v>
      </c>
      <c r="Y94" s="31">
        <f>IF($I71="n/a",0,IF(Y$4&lt;=$C94,0,IF(SUM($C94,$I71)&gt;Y$4,$R82/$I71,$R82-SUM($I94:X94))))</f>
        <v>0</v>
      </c>
      <c r="Z94" s="31">
        <f>IF($I71="n/a",0,IF(Z$4&lt;=$C94,0,IF(SUM($C94,$I71)&gt;Z$4,$R82/$I71,$R82-SUM($I94:Y94))))</f>
        <v>0</v>
      </c>
      <c r="AA94" s="31">
        <f>IF($I71="n/a",0,IF(AA$4&lt;=$C94,0,IF(SUM($C94,$I71)&gt;AA$4,$R82/$I71,$R82-SUM($I94:Z94))))</f>
        <v>0</v>
      </c>
      <c r="AB94" s="31">
        <f>IF($I71="n/a",0,IF(AB$4&lt;=$C94,0,IF(SUM($C94,$I71)&gt;AB$4,$R82/$I71,$R82-SUM($I94:AA94))))</f>
        <v>0</v>
      </c>
      <c r="AC94" s="31">
        <f>IF($I71="n/a",0,IF(AC$4&lt;=$C94,0,IF(SUM($C94,$I71)&gt;AC$4,$R82/$I71,$R82-SUM($I94:AB94))))</f>
        <v>0</v>
      </c>
      <c r="AD94" s="31">
        <f>IF($I71="n/a",0,IF(AD$4&lt;=$C94,0,IF(SUM($C94,$I71)&gt;AD$4,$R82/$I71,$R82-SUM($I94:AC94))))</f>
        <v>0</v>
      </c>
      <c r="AE94" s="31">
        <f>IF($I71="n/a",0,IF(AE$4&lt;=$C94,0,IF(SUM($C94,$I71)&gt;AE$4,$R82/$I71,$R82-SUM($I94:AD94))))</f>
        <v>0</v>
      </c>
      <c r="AF94" s="31">
        <f>IF($I71="n/a",0,IF(AF$4&lt;=$C94,0,IF(SUM($C94,$I71)&gt;AF$4,$R82/$I71,$R82-SUM($I94:AE94))))</f>
        <v>0</v>
      </c>
      <c r="AG94" s="31">
        <f>IF($I71="n/a",0,IF(AG$4&lt;=$C94,0,IF(SUM($C94,$I71)&gt;AG$4,$R82/$I71,$R82-SUM($I94:AF94))))</f>
        <v>0</v>
      </c>
      <c r="AH94" s="31">
        <f>IF($I71="n/a",0,IF(AH$4&lt;=$C94,0,IF(SUM($C94,$I71)&gt;AH$4,$R82/$I71,$R82-SUM($I94:AG94))))</f>
        <v>0</v>
      </c>
      <c r="AI94" s="31">
        <f>IF($I71="n/a",0,IF(AI$4&lt;=$C94,0,IF(SUM($C94,$I71)&gt;AI$4,$R82/$I71,$R82-SUM($I94:AH94))))</f>
        <v>0</v>
      </c>
      <c r="AJ94" s="31">
        <f>IF($I71="n/a",0,IF(AJ$4&lt;=$C94,0,IF(SUM($C94,$I71)&gt;AJ$4,$R82/$I71,$R82-SUM($I94:AI94))))</f>
        <v>0</v>
      </c>
      <c r="AK94" s="31">
        <f>IF($I71="n/a",0,IF(AK$4&lt;=$C94,0,IF(SUM($C94,$I71)&gt;AK$4,$R82/$I71,$R82-SUM($I94:AJ94))))</f>
        <v>0</v>
      </c>
      <c r="AL94" s="31">
        <f>IF($I71="n/a",0,IF(AL$4&lt;=$C94,0,IF(SUM($C94,$I71)&gt;AL$4,$R82/$I71,$R82-SUM($I94:AK94))))</f>
        <v>0</v>
      </c>
      <c r="AM94" s="31">
        <f>IF($I71="n/a",0,IF(AM$4&lt;=$C94,0,IF(SUM($C94,$I71)&gt;AM$4,$R82/$I71,$R82-SUM($I94:AL94))))</f>
        <v>0</v>
      </c>
      <c r="AN94" s="31">
        <f>IF($I71="n/a",0,IF(AN$4&lt;=$C94,0,IF(SUM($C94,$I71)&gt;AN$4,$R82/$I71,$R82-SUM($I94:AM94))))</f>
        <v>0</v>
      </c>
      <c r="AO94" s="31">
        <f>IF($I71="n/a",0,IF(AO$4&lt;=$C94,0,IF(SUM($C94,$I71)&gt;AO$4,$R82/$I71,$R82-SUM($I94:AN94))))</f>
        <v>0</v>
      </c>
      <c r="AP94" s="31">
        <f>IF($I71="n/a",0,IF(AP$4&lt;=$C94,0,IF(SUM($C94,$I71)&gt;AP$4,$R82/$I71,$R82-SUM($I94:AO94))))</f>
        <v>0</v>
      </c>
      <c r="AQ94" s="31">
        <f>IF($I71="n/a",0,IF(AQ$4&lt;=$C94,0,IF(SUM($C94,$I71)&gt;AQ$4,$R82/$I71,$R82-SUM($I94:AP94))))</f>
        <v>0</v>
      </c>
      <c r="AR94" s="31">
        <f>IF($I71="n/a",0,IF(AR$4&lt;=$C94,0,IF(SUM($C94,$I71)&gt;AR$4,$R82/$I71,$R82-SUM($I94:AQ94))))</f>
        <v>0</v>
      </c>
      <c r="AS94" s="31">
        <f>IF($I71="n/a",0,IF(AS$4&lt;=$C94,0,IF(SUM($C94,$I71)&gt;AS$4,$R82/$I71,$R82-SUM($I94:AR94))))</f>
        <v>0</v>
      </c>
      <c r="AT94" s="31">
        <f>IF($I71="n/a",0,IF(AT$4&lt;=$C94,0,IF(SUM($C94,$I71)&gt;AT$4,$R82/$I71,$R82-SUM($I94:AS94))))</f>
        <v>0</v>
      </c>
      <c r="AU94" s="31">
        <f>IF($I71="n/a",0,IF(AU$4&lt;=$C94,0,IF(SUM($C94,$I71)&gt;AU$4,$R82/$I71,$R82-SUM($I94:AT94))))</f>
        <v>0</v>
      </c>
      <c r="AV94" s="31">
        <f>IF($I71="n/a",0,IF(AV$4&lt;=$C94,0,IF(SUM($C94,$I71)&gt;AV$4,$R82/$I71,$R82-SUM($I94:AU94))))</f>
        <v>0</v>
      </c>
      <c r="AW94" s="31">
        <f>IF($I71="n/a",0,IF(AW$4&lt;=$C94,0,IF(SUM($C94,$I71)&gt;AW$4,$R82/$I71,$R82-SUM($I94:AV94))))</f>
        <v>0</v>
      </c>
      <c r="AX94" s="31">
        <f>IF($I71="n/a",0,IF(AX$4&lt;=$C94,0,IF(SUM($C94,$I71)&gt;AX$4,$R82/$I71,$R82-SUM($I94:AW94))))</f>
        <v>0</v>
      </c>
      <c r="AY94" s="31">
        <f>IF($I71="n/a",0,IF(AY$4&lt;=$C94,0,IF(SUM($C94,$I71)&gt;AY$4,$R82/$I71,$R82-SUM($I94:AX94))))</f>
        <v>0</v>
      </c>
      <c r="AZ94" s="31">
        <f>IF($I71="n/a",0,IF(AZ$4&lt;=$C94,0,IF(SUM($C94,$I71)&gt;AZ$4,$R82/$I71,$R82-SUM($I94:AY94))))</f>
        <v>0</v>
      </c>
      <c r="BA94" s="31">
        <f>IF($I71="n/a",0,IF(BA$4&lt;=$C94,0,IF(SUM($C94,$I71)&gt;BA$4,$R82/$I71,$R82-SUM($I94:AZ94))))</f>
        <v>0</v>
      </c>
      <c r="BB94" s="31">
        <f>IF($I71="n/a",0,IF(BB$4&lt;=$C94,0,IF(SUM($C94,$I71)&gt;BB$4,$R82/$I71,$R82-SUM($I94:BA94))))</f>
        <v>0</v>
      </c>
      <c r="BC94" s="31">
        <f>IF($I71="n/a",0,IF(BC$4&lt;=$C94,0,IF(SUM($C94,$I71)&gt;BC$4,$R82/$I71,$R82-SUM($I94:BB94))))</f>
        <v>0</v>
      </c>
      <c r="BD94" s="31">
        <f>IF($I71="n/a",0,IF(BD$4&lt;=$C94,0,IF(SUM($C94,$I71)&gt;BD$4,$R82/$I71,$R82-SUM($I94:BC94))))</f>
        <v>0</v>
      </c>
      <c r="BE94" s="31">
        <f>IF($I71="n/a",0,IF(BE$4&lt;=$C94,0,IF(SUM($C94,$I71)&gt;BE$4,$R82/$I71,$R82-SUM($I94:BD94))))</f>
        <v>0</v>
      </c>
      <c r="BF94" s="31">
        <f>IF($I71="n/a",0,IF(BF$4&lt;=$C94,0,IF(SUM($C94,$I71)&gt;BF$4,$R82/$I71,$R82-SUM($I94:BE94))))</f>
        <v>0</v>
      </c>
      <c r="BG94" s="31">
        <f>IF($I71="n/a",0,IF(BG$4&lt;=$C94,0,IF(SUM($C94,$I71)&gt;BG$4,$R82/$I71,$R82-SUM($I94:BF94))))</f>
        <v>0</v>
      </c>
      <c r="BH94" s="31">
        <f>IF($I71="n/a",0,IF(BH$4&lt;=$C94,0,IF(SUM($C94,$I71)&gt;BH$4,$R82/$I71,$R82-SUM($I94:BG94))))</f>
        <v>0</v>
      </c>
      <c r="BI94" s="31">
        <f>IF($I71="n/a",0,IF(BI$4&lt;=$C94,0,IF(SUM($C94,$I71)&gt;BI$4,$R82/$I71,$R82-SUM($I94:BH94))))</f>
        <v>0</v>
      </c>
      <c r="BJ94" s="31">
        <f>IF($I71="n/a",0,IF(BJ$4&lt;=$C94,0,IF(SUM($C94,$I71)&gt;BJ$4,$R82/$I71,$R82-SUM($I94:BI94))))</f>
        <v>0</v>
      </c>
      <c r="BK94" s="31">
        <f>IF($I71="n/a",0,IF(BK$4&lt;=$C94,0,IF(SUM($C94,$I71)&gt;BK$4,$R82/$I71,$R82-SUM($I94:BJ94))))</f>
        <v>0</v>
      </c>
      <c r="BL94" s="31">
        <f>IF($I71="n/a",0,IF(BL$4&lt;=$C94,0,IF(SUM($C94,$I71)&gt;BL$4,$R82/$I71,$R82-SUM($I94:BK94))))</f>
        <v>0</v>
      </c>
      <c r="BM94" s="31">
        <f>IF($I71="n/a",0,IF(BM$4&lt;=$C94,0,IF(SUM($C94,$I71)&gt;BM$4,$R82/$I71,$R82-SUM($I94:BL94))))</f>
        <v>0</v>
      </c>
      <c r="BN94" s="31">
        <f>IF($I71="n/a",0,IF(BN$4&lt;=$C94,0,IF(SUM($C94,$I71)&gt;BN$4,$R82/$I71,$R82-SUM($I94:BM94))))</f>
        <v>0</v>
      </c>
      <c r="BO94" s="31">
        <f>IF($I71="n/a",0,IF(BO$4&lt;=$C94,0,IF(SUM($C94,$I71)&gt;BO$4,$R82/$I71,$R82-SUM($I94:BN94))))</f>
        <v>0</v>
      </c>
      <c r="BP94" s="31">
        <f>IF($I71="n/a",0,IF(BP$4&lt;=$C94,0,IF(SUM($C94,$I71)&gt;BP$4,$R82/$I71,$R82-SUM($I94:BO94))))</f>
        <v>0</v>
      </c>
      <c r="BQ94" s="31">
        <f>IF($I71="n/a",0,IF(BQ$4&lt;=$C94,0,IF(SUM($C94,$I71)&gt;BQ$4,$R82/$I71,$R82-SUM($I94:BP94))))</f>
        <v>0</v>
      </c>
      <c r="BR94" s="31">
        <f>IF($I71="n/a",0,IF(BR$4&lt;=$C94,0,IF(SUM($C94,$I71)&gt;BR$4,$R82/$I71,$R82-SUM($I94:BQ94))))</f>
        <v>0</v>
      </c>
      <c r="BS94" s="31">
        <f>IF($I71="n/a",0,IF(BS$4&lt;=$C94,0,IF(SUM($C94,$I71)&gt;BS$4,$R82/$I71,$R82-SUM($I94:BR94))))</f>
        <v>0</v>
      </c>
      <c r="BT94" s="31">
        <f>IF($I71="n/a",0,IF(BT$4&lt;=$C94,0,IF(SUM($C94,$I71)&gt;BT$4,$R82/$I71,$R82-SUM($I94:BS94))))</f>
        <v>0</v>
      </c>
      <c r="BU94" s="31">
        <f>IF($I71="n/a",0,IF(BU$4&lt;=$C94,0,IF(SUM($C94,$I71)&gt;BU$4,$R82/$I71,$R82-SUM($I94:BT94))))</f>
        <v>0</v>
      </c>
      <c r="BV94" s="31">
        <f>IF($I71="n/a",0,IF(BV$4&lt;=$C94,0,IF(SUM($C94,$I71)&gt;BV$4,$R82/$I71,$R82-SUM($I94:BU94))))</f>
        <v>0</v>
      </c>
      <c r="BW94" s="31">
        <f>IF($I71="n/a",0,IF(BW$4&lt;=$C94,0,IF(SUM($C94,$I71)&gt;BW$4,$R82/$I71,$R82-SUM($I94:BV94))))</f>
        <v>0</v>
      </c>
      <c r="BX94" s="31">
        <f>IF($I71="n/a",0,IF(BX$4&lt;=$C94,0,IF(SUM($C94,$I71)&gt;BX$4,$R82/$I71,$R82-SUM($I94:BW94))))</f>
        <v>0</v>
      </c>
      <c r="BY94" s="31">
        <f>IF($I71="n/a",0,IF(BY$4&lt;=$C94,0,IF(SUM($C94,$I71)&gt;BY$4,$R82/$I71,$R82-SUM($I94:BX94))))</f>
        <v>0</v>
      </c>
      <c r="BZ94" s="31">
        <f>IF($I71="n/a",0,IF(BZ$4&lt;=$C94,0,IF(SUM($C94,$I71)&gt;BZ$4,$R82/$I71,$R82-SUM($I94:BY94))))</f>
        <v>0</v>
      </c>
      <c r="CA94" s="31">
        <f>IF($I71="n/a",0,IF(CA$4&lt;=$C94,0,IF(SUM($C94,$I71)&gt;CA$4,$R82/$I71,$R82-SUM($I94:BZ94))))</f>
        <v>0</v>
      </c>
      <c r="CB94" s="31">
        <f>IF($I71="n/a",0,IF(CB$4&lt;=$C94,0,IF(SUM($C94,$I71)&gt;CB$4,$R82/$I71,$R82-SUM($I94:CA94))))</f>
        <v>0</v>
      </c>
      <c r="CC94" s="31">
        <f>IF($I71="n/a",0,IF(CC$4&lt;=$C94,0,IF(SUM($C94,$I71)&gt;CC$4,$R82/$I71,$R82-SUM($I94:CB94))))</f>
        <v>0</v>
      </c>
      <c r="CD94" s="31">
        <f>IF($I71="n/a",0,IF(CD$4&lt;=$C94,0,IF(SUM($C94,$I71)&gt;CD$4,$R82/$I71,$R82-SUM($I94:CC94))))</f>
        <v>0</v>
      </c>
      <c r="CE94" s="31">
        <f>IF($I71="n/a",0,IF(CE$4&lt;=$C94,0,IF(SUM($C94,$I71)&gt;CE$4,$R82/$I71,$R82-SUM($I94:CD94))))</f>
        <v>0</v>
      </c>
      <c r="CF94" s="31">
        <f>IF($I71="n/a",0,IF(CF$4&lt;=$C94,0,IF(SUM($C94,$I71)&gt;CF$4,$R82/$I71,$R82-SUM($I94:CE94))))</f>
        <v>0</v>
      </c>
    </row>
    <row r="95" spans="1:2018" ht="12.75" customHeight="1">
      <c r="C95" s="202">
        <v>2025</v>
      </c>
      <c r="D95" s="21" t="s">
        <v>55</v>
      </c>
      <c r="E95" s="21" t="s">
        <v>197</v>
      </c>
      <c r="I95" s="31"/>
      <c r="J95" s="31">
        <f>IF($I71="n/a",0,IF(J$4&lt;=$C95,0,IF(SUM($C95,$I71)&gt;J$4,$S82/$I71,$S82-SUM($I95:I95))))</f>
        <v>0</v>
      </c>
      <c r="K95" s="31">
        <f>IF($I71="n/a",0,IF(K$4&lt;=$C95,0,IF(SUM($C95,$I71)&gt;K$4,$S82/$I71,$S82-SUM($I95:J95))))</f>
        <v>0</v>
      </c>
      <c r="L95" s="31">
        <f>IF($I71="n/a",0,IF(L$4&lt;=$C95,0,IF(SUM($C95,$I71)&gt;L$4,$S82/$I71,$S82-SUM($I95:K95))))</f>
        <v>0</v>
      </c>
      <c r="M95" s="31">
        <f>IF($I71="n/a",0,IF(M$4&lt;=$C95,0,IF(SUM($C95,$I71)&gt;M$4,$S82/$I71,$S82-SUM($I95:L95))))</f>
        <v>0</v>
      </c>
      <c r="N95" s="31">
        <f>IF($I71="n/a",0,IF(N$4&lt;=$C95,0,IF(SUM($C95,$I71)&gt;N$4,$S82/$I71,$S82-SUM($I95:M95))))</f>
        <v>0</v>
      </c>
      <c r="O95" s="31">
        <f>IF($I71="n/a",0,IF(O$4&lt;=$C95,0,IF(SUM($C95,$I71)&gt;O$4,$S82/$I71,$S82-SUM($I95:N95))))</f>
        <v>0</v>
      </c>
      <c r="P95" s="31">
        <f>IF($I71="n/a",0,IF(P$4&lt;=$C95,0,IF(SUM($C95,$I71)&gt;P$4,$S82/$I71,$S82-SUM($I95:O95))))</f>
        <v>0</v>
      </c>
      <c r="Q95" s="31">
        <f>IF($I71="n/a",0,IF(Q$4&lt;=$C95,0,IF(SUM($C95,$I71)&gt;Q$4,$S82/$I71,$S82-SUM($I95:P95))))</f>
        <v>0</v>
      </c>
      <c r="R95" s="31">
        <f>IF($I71="n/a",0,IF(R$4&lt;=$C95,0,IF(SUM($C95,$I71)&gt;R$4,$S82/$I71,$S82-SUM($I95:Q95))))</f>
        <v>0</v>
      </c>
      <c r="S95" s="31">
        <f>IF($I71="n/a",0,IF(S$4&lt;=$C95,0,IF(SUM($C95,$I71)&gt;S$4,$S82/$I71,$S82-SUM($I95:R95))))</f>
        <v>0</v>
      </c>
      <c r="T95" s="31">
        <f>IF($I71="n/a",0,IF(T$4&lt;=$C95,0,IF(SUM($C95,$I71)&gt;T$4,$S82/$I71,$S82-SUM($I95:S95))))</f>
        <v>0</v>
      </c>
      <c r="U95" s="31">
        <f>IF($I71="n/a",0,IF(U$4&lt;=$C95,0,IF(SUM($C95,$I71)&gt;U$4,$S82/$I71,$S82-SUM($I95:T95))))</f>
        <v>0</v>
      </c>
      <c r="V95" s="31">
        <f>IF($I71="n/a",0,IF(V$4&lt;=$C95,0,IF(SUM($C95,$I71)&gt;V$4,$S82/$I71,$S82-SUM($I95:U95))))</f>
        <v>0</v>
      </c>
      <c r="W95" s="31">
        <f>IF($I71="n/a",0,IF(W$4&lt;=$C95,0,IF(SUM($C95,$I71)&gt;W$4,$S82/$I71,$S82-SUM($I95:V95))))</f>
        <v>0</v>
      </c>
      <c r="X95" s="31">
        <f>IF($I71="n/a",0,IF(X$4&lt;=$C95,0,IF(SUM($C95,$I71)&gt;X$4,$S82/$I71,$S82-SUM($I95:W95))))</f>
        <v>0</v>
      </c>
      <c r="Y95" s="31">
        <f>IF($I71="n/a",0,IF(Y$4&lt;=$C95,0,IF(SUM($C95,$I71)&gt;Y$4,$S82/$I71,$S82-SUM($I95:X95))))</f>
        <v>0</v>
      </c>
      <c r="Z95" s="31">
        <f>IF($I71="n/a",0,IF(Z$4&lt;=$C95,0,IF(SUM($C95,$I71)&gt;Z$4,$S82/$I71,$S82-SUM($I95:Y95))))</f>
        <v>0</v>
      </c>
      <c r="AA95" s="31">
        <f>IF($I71="n/a",0,IF(AA$4&lt;=$C95,0,IF(SUM($C95,$I71)&gt;AA$4,$S82/$I71,$S82-SUM($I95:Z95))))</f>
        <v>0</v>
      </c>
      <c r="AB95" s="31">
        <f>IF($I71="n/a",0,IF(AB$4&lt;=$C95,0,IF(SUM($C95,$I71)&gt;AB$4,$S82/$I71,$S82-SUM($I95:AA95))))</f>
        <v>0</v>
      </c>
      <c r="AC95" s="31">
        <f>IF($I71="n/a",0,IF(AC$4&lt;=$C95,0,IF(SUM($C95,$I71)&gt;AC$4,$S82/$I71,$S82-SUM($I95:AB95))))</f>
        <v>0</v>
      </c>
      <c r="AD95" s="31">
        <f>IF($I71="n/a",0,IF(AD$4&lt;=$C95,0,IF(SUM($C95,$I71)&gt;AD$4,$S82/$I71,$S82-SUM($I95:AC95))))</f>
        <v>0</v>
      </c>
      <c r="AE95" s="31">
        <f>IF($I71="n/a",0,IF(AE$4&lt;=$C95,0,IF(SUM($C95,$I71)&gt;AE$4,$S82/$I71,$S82-SUM($I95:AD95))))</f>
        <v>0</v>
      </c>
      <c r="AF95" s="31">
        <f>IF($I71="n/a",0,IF(AF$4&lt;=$C95,0,IF(SUM($C95,$I71)&gt;AF$4,$S82/$I71,$S82-SUM($I95:AE95))))</f>
        <v>0</v>
      </c>
      <c r="AG95" s="31">
        <f>IF($I71="n/a",0,IF(AG$4&lt;=$C95,0,IF(SUM($C95,$I71)&gt;AG$4,$S82/$I71,$S82-SUM($I95:AF95))))</f>
        <v>0</v>
      </c>
      <c r="AH95" s="31">
        <f>IF($I71="n/a",0,IF(AH$4&lt;=$C95,0,IF(SUM($C95,$I71)&gt;AH$4,$S82/$I71,$S82-SUM($I95:AG95))))</f>
        <v>0</v>
      </c>
      <c r="AI95" s="31">
        <f>IF($I71="n/a",0,IF(AI$4&lt;=$C95,0,IF(SUM($C95,$I71)&gt;AI$4,$S82/$I71,$S82-SUM($I95:AH95))))</f>
        <v>0</v>
      </c>
      <c r="AJ95" s="31">
        <f>IF($I71="n/a",0,IF(AJ$4&lt;=$C95,0,IF(SUM($C95,$I71)&gt;AJ$4,$S82/$I71,$S82-SUM($I95:AI95))))</f>
        <v>0</v>
      </c>
      <c r="AK95" s="31">
        <f>IF($I71="n/a",0,IF(AK$4&lt;=$C95,0,IF(SUM($C95,$I71)&gt;AK$4,$S82/$I71,$S82-SUM($I95:AJ95))))</f>
        <v>0</v>
      </c>
      <c r="AL95" s="31">
        <f>IF($I71="n/a",0,IF(AL$4&lt;=$C95,0,IF(SUM($C95,$I71)&gt;AL$4,$S82/$I71,$S82-SUM($I95:AK95))))</f>
        <v>0</v>
      </c>
      <c r="AM95" s="31">
        <f>IF($I71="n/a",0,IF(AM$4&lt;=$C95,0,IF(SUM($C95,$I71)&gt;AM$4,$S82/$I71,$S82-SUM($I95:AL95))))</f>
        <v>0</v>
      </c>
      <c r="AN95" s="31">
        <f>IF($I71="n/a",0,IF(AN$4&lt;=$C95,0,IF(SUM($C95,$I71)&gt;AN$4,$S82/$I71,$S82-SUM($I95:AM95))))</f>
        <v>0</v>
      </c>
      <c r="AO95" s="31">
        <f>IF($I71="n/a",0,IF(AO$4&lt;=$C95,0,IF(SUM($C95,$I71)&gt;AO$4,$S82/$I71,$S82-SUM($I95:AN95))))</f>
        <v>0</v>
      </c>
      <c r="AP95" s="31">
        <f>IF($I71="n/a",0,IF(AP$4&lt;=$C95,0,IF(SUM($C95,$I71)&gt;AP$4,$S82/$I71,$S82-SUM($I95:AO95))))</f>
        <v>0</v>
      </c>
      <c r="AQ95" s="31">
        <f>IF($I71="n/a",0,IF(AQ$4&lt;=$C95,0,IF(SUM($C95,$I71)&gt;AQ$4,$S82/$I71,$S82-SUM($I95:AP95))))</f>
        <v>0</v>
      </c>
      <c r="AR95" s="31">
        <f>IF($I71="n/a",0,IF(AR$4&lt;=$C95,0,IF(SUM($C95,$I71)&gt;AR$4,$S82/$I71,$S82-SUM($I95:AQ95))))</f>
        <v>0</v>
      </c>
      <c r="AS95" s="31">
        <f>IF($I71="n/a",0,IF(AS$4&lt;=$C95,0,IF(SUM($C95,$I71)&gt;AS$4,$S82/$I71,$S82-SUM($I95:AR95))))</f>
        <v>0</v>
      </c>
      <c r="AT95" s="31">
        <f>IF($I71="n/a",0,IF(AT$4&lt;=$C95,0,IF(SUM($C95,$I71)&gt;AT$4,$S82/$I71,$S82-SUM($I95:AS95))))</f>
        <v>0</v>
      </c>
      <c r="AU95" s="31">
        <f>IF($I71="n/a",0,IF(AU$4&lt;=$C95,0,IF(SUM($C95,$I71)&gt;AU$4,$S82/$I71,$S82-SUM($I95:AT95))))</f>
        <v>0</v>
      </c>
      <c r="AV95" s="31">
        <f>IF($I71="n/a",0,IF(AV$4&lt;=$C95,0,IF(SUM($C95,$I71)&gt;AV$4,$S82/$I71,$S82-SUM($I95:AU95))))</f>
        <v>0</v>
      </c>
      <c r="AW95" s="31">
        <f>IF($I71="n/a",0,IF(AW$4&lt;=$C95,0,IF(SUM($C95,$I71)&gt;AW$4,$S82/$I71,$S82-SUM($I95:AV95))))</f>
        <v>0</v>
      </c>
      <c r="AX95" s="31">
        <f>IF($I71="n/a",0,IF(AX$4&lt;=$C95,0,IF(SUM($C95,$I71)&gt;AX$4,$S82/$I71,$S82-SUM($I95:AW95))))</f>
        <v>0</v>
      </c>
      <c r="AY95" s="31">
        <f>IF($I71="n/a",0,IF(AY$4&lt;=$C95,0,IF(SUM($C95,$I71)&gt;AY$4,$S82/$I71,$S82-SUM($I95:AX95))))</f>
        <v>0</v>
      </c>
      <c r="AZ95" s="31">
        <f>IF($I71="n/a",0,IF(AZ$4&lt;=$C95,0,IF(SUM($C95,$I71)&gt;AZ$4,$S82/$I71,$S82-SUM($I95:AY95))))</f>
        <v>0</v>
      </c>
      <c r="BA95" s="31">
        <f>IF($I71="n/a",0,IF(BA$4&lt;=$C95,0,IF(SUM($C95,$I71)&gt;BA$4,$S82/$I71,$S82-SUM($I95:AZ95))))</f>
        <v>0</v>
      </c>
      <c r="BB95" s="31">
        <f>IF($I71="n/a",0,IF(BB$4&lt;=$C95,0,IF(SUM($C95,$I71)&gt;BB$4,$S82/$I71,$S82-SUM($I95:BA95))))</f>
        <v>0</v>
      </c>
      <c r="BC95" s="31">
        <f>IF($I71="n/a",0,IF(BC$4&lt;=$C95,0,IF(SUM($C95,$I71)&gt;BC$4,$S82/$I71,$S82-SUM($I95:BB95))))</f>
        <v>0</v>
      </c>
      <c r="BD95" s="31">
        <f>IF($I71="n/a",0,IF(BD$4&lt;=$C95,0,IF(SUM($C95,$I71)&gt;BD$4,$S82/$I71,$S82-SUM($I95:BC95))))</f>
        <v>0</v>
      </c>
      <c r="BE95" s="31">
        <f>IF($I71="n/a",0,IF(BE$4&lt;=$C95,0,IF(SUM($C95,$I71)&gt;BE$4,$S82/$I71,$S82-SUM($I95:BD95))))</f>
        <v>0</v>
      </c>
      <c r="BF95" s="31">
        <f>IF($I71="n/a",0,IF(BF$4&lt;=$C95,0,IF(SUM($C95,$I71)&gt;BF$4,$S82/$I71,$S82-SUM($I95:BE95))))</f>
        <v>0</v>
      </c>
      <c r="BG95" s="31">
        <f>IF($I71="n/a",0,IF(BG$4&lt;=$C95,0,IF(SUM($C95,$I71)&gt;BG$4,$S82/$I71,$S82-SUM($I95:BF95))))</f>
        <v>0</v>
      </c>
      <c r="BH95" s="31">
        <f>IF($I71="n/a",0,IF(BH$4&lt;=$C95,0,IF(SUM($C95,$I71)&gt;BH$4,$S82/$I71,$S82-SUM($I95:BG95))))</f>
        <v>0</v>
      </c>
      <c r="BI95" s="31">
        <f>IF($I71="n/a",0,IF(BI$4&lt;=$C95,0,IF(SUM($C95,$I71)&gt;BI$4,$S82/$I71,$S82-SUM($I95:BH95))))</f>
        <v>0</v>
      </c>
      <c r="BJ95" s="31">
        <f>IF($I71="n/a",0,IF(BJ$4&lt;=$C95,0,IF(SUM($C95,$I71)&gt;BJ$4,$S82/$I71,$S82-SUM($I95:BI95))))</f>
        <v>0</v>
      </c>
      <c r="BK95" s="31">
        <f>IF($I71="n/a",0,IF(BK$4&lt;=$C95,0,IF(SUM($C95,$I71)&gt;BK$4,$S82/$I71,$S82-SUM($I95:BJ95))))</f>
        <v>0</v>
      </c>
      <c r="BL95" s="31">
        <f>IF($I71="n/a",0,IF(BL$4&lt;=$C95,0,IF(SUM($C95,$I71)&gt;BL$4,$S82/$I71,$S82-SUM($I95:BK95))))</f>
        <v>0</v>
      </c>
      <c r="BM95" s="31">
        <f>IF($I71="n/a",0,IF(BM$4&lt;=$C95,0,IF(SUM($C95,$I71)&gt;BM$4,$S82/$I71,$S82-SUM($I95:BL95))))</f>
        <v>0</v>
      </c>
      <c r="BN95" s="31">
        <f>IF($I71="n/a",0,IF(BN$4&lt;=$C95,0,IF(SUM($C95,$I71)&gt;BN$4,$S82/$I71,$S82-SUM($I95:BM95))))</f>
        <v>0</v>
      </c>
      <c r="BO95" s="31">
        <f>IF($I71="n/a",0,IF(BO$4&lt;=$C95,0,IF(SUM($C95,$I71)&gt;BO$4,$S82/$I71,$S82-SUM($I95:BN95))))</f>
        <v>0</v>
      </c>
      <c r="BP95" s="31">
        <f>IF($I71="n/a",0,IF(BP$4&lt;=$C95,0,IF(SUM($C95,$I71)&gt;BP$4,$S82/$I71,$S82-SUM($I95:BO95))))</f>
        <v>0</v>
      </c>
      <c r="BQ95" s="31">
        <f>IF($I71="n/a",0,IF(BQ$4&lt;=$C95,0,IF(SUM($C95,$I71)&gt;BQ$4,$S82/$I71,$S82-SUM($I95:BP95))))</f>
        <v>0</v>
      </c>
      <c r="BR95" s="31">
        <f>IF($I71="n/a",0,IF(BR$4&lt;=$C95,0,IF(SUM($C95,$I71)&gt;BR$4,$S82/$I71,$S82-SUM($I95:BQ95))))</f>
        <v>0</v>
      </c>
      <c r="BS95" s="31">
        <f>IF($I71="n/a",0,IF(BS$4&lt;=$C95,0,IF(SUM($C95,$I71)&gt;BS$4,$S82/$I71,$S82-SUM($I95:BR95))))</f>
        <v>0</v>
      </c>
      <c r="BT95" s="31">
        <f>IF($I71="n/a",0,IF(BT$4&lt;=$C95,0,IF(SUM($C95,$I71)&gt;BT$4,$S82/$I71,$S82-SUM($I95:BS95))))</f>
        <v>0</v>
      </c>
      <c r="BU95" s="31">
        <f>IF($I71="n/a",0,IF(BU$4&lt;=$C95,0,IF(SUM($C95,$I71)&gt;BU$4,$S82/$I71,$S82-SUM($I95:BT95))))</f>
        <v>0</v>
      </c>
      <c r="BV95" s="31">
        <f>IF($I71="n/a",0,IF(BV$4&lt;=$C95,0,IF(SUM($C95,$I71)&gt;BV$4,$S82/$I71,$S82-SUM($I95:BU95))))</f>
        <v>0</v>
      </c>
      <c r="BW95" s="31">
        <f>IF($I71="n/a",0,IF(BW$4&lt;=$C95,0,IF(SUM($C95,$I71)&gt;BW$4,$S82/$I71,$S82-SUM($I95:BV95))))</f>
        <v>0</v>
      </c>
      <c r="BX95" s="31">
        <f>IF($I71="n/a",0,IF(BX$4&lt;=$C95,0,IF(SUM($C95,$I71)&gt;BX$4,$S82/$I71,$S82-SUM($I95:BW95))))</f>
        <v>0</v>
      </c>
      <c r="BY95" s="31">
        <f>IF($I71="n/a",0,IF(BY$4&lt;=$C95,0,IF(SUM($C95,$I71)&gt;BY$4,$S82/$I71,$S82-SUM($I95:BX95))))</f>
        <v>0</v>
      </c>
      <c r="BZ95" s="31">
        <f>IF($I71="n/a",0,IF(BZ$4&lt;=$C95,0,IF(SUM($C95,$I71)&gt;BZ$4,$S82/$I71,$S82-SUM($I95:BY95))))</f>
        <v>0</v>
      </c>
      <c r="CA95" s="31">
        <f>IF($I71="n/a",0,IF(CA$4&lt;=$C95,0,IF(SUM($C95,$I71)&gt;CA$4,$S82/$I71,$S82-SUM($I95:BZ95))))</f>
        <v>0</v>
      </c>
      <c r="CB95" s="31">
        <f>IF($I71="n/a",0,IF(CB$4&lt;=$C95,0,IF(SUM($C95,$I71)&gt;CB$4,$S82/$I71,$S82-SUM($I95:CA95))))</f>
        <v>0</v>
      </c>
      <c r="CC95" s="31">
        <f>IF($I71="n/a",0,IF(CC$4&lt;=$C95,0,IF(SUM($C95,$I71)&gt;CC$4,$S82/$I71,$S82-SUM($I95:CB95))))</f>
        <v>0</v>
      </c>
      <c r="CD95" s="31">
        <f>IF($I71="n/a",0,IF(CD$4&lt;=$C95,0,IF(SUM($C95,$I71)&gt;CD$4,$S82/$I71,$S82-SUM($I95:CC95))))</f>
        <v>0</v>
      </c>
      <c r="CE95" s="31">
        <f>IF($I71="n/a",0,IF(CE$4&lt;=$C95,0,IF(SUM($C95,$I71)&gt;CE$4,$S82/$I71,$S82-SUM($I95:CD95))))</f>
        <v>0</v>
      </c>
      <c r="CF95" s="31">
        <f>IF($I71="n/a",0,IF(CF$4&lt;=$C95,0,IF(SUM($C95,$I71)&gt;CF$4,$S82/$I71,$S82-SUM($I95:CE95))))</f>
        <v>0</v>
      </c>
    </row>
    <row r="96" spans="1:2018" ht="12.75" customHeight="1">
      <c r="C96" s="202">
        <v>2026</v>
      </c>
      <c r="D96" s="21" t="s">
        <v>56</v>
      </c>
      <c r="E96" s="21" t="s">
        <v>197</v>
      </c>
      <c r="I96" s="31"/>
      <c r="J96" s="31">
        <f>IF($I71="n/a",0,IF(J$4&lt;=$C96,0,IF(SUM($C96,$I71)&gt;J$4,$T82/$I71,$T82-SUM($I96:I96))))</f>
        <v>0</v>
      </c>
      <c r="K96" s="31">
        <f>IF($I71="n/a",0,IF(K$4&lt;=$C96,0,IF(SUM($C96,$I71)&gt;K$4,$T82/$I71,$T82-SUM($I96:J96))))</f>
        <v>0</v>
      </c>
      <c r="L96" s="31">
        <f>IF($I71="n/a",0,IF(L$4&lt;=$C96,0,IF(SUM($C96,$I71)&gt;L$4,$T82/$I71,$T82-SUM($I96:K96))))</f>
        <v>0</v>
      </c>
      <c r="M96" s="31">
        <f>IF($I71="n/a",0,IF(M$4&lt;=$C96,0,IF(SUM($C96,$I71)&gt;M$4,$T82/$I71,$T82-SUM($I96:L96))))</f>
        <v>0</v>
      </c>
      <c r="N96" s="31">
        <f>IF($I71="n/a",0,IF(N$4&lt;=$C96,0,IF(SUM($C96,$I71)&gt;N$4,$T82/$I71,$T82-SUM($I96:M96))))</f>
        <v>0</v>
      </c>
      <c r="O96" s="31">
        <f>IF($I71="n/a",0,IF(O$4&lt;=$C96,0,IF(SUM($C96,$I71)&gt;O$4,$T82/$I71,$T82-SUM($I96:N96))))</f>
        <v>0</v>
      </c>
      <c r="P96" s="31">
        <f>IF($I71="n/a",0,IF(P$4&lt;=$C96,0,IF(SUM($C96,$I71)&gt;P$4,$T82/$I71,$T82-SUM($I96:O96))))</f>
        <v>0</v>
      </c>
      <c r="Q96" s="31">
        <f>IF($I71="n/a",0,IF(Q$4&lt;=$C96,0,IF(SUM($C96,$I71)&gt;Q$4,$T82/$I71,$T82-SUM($I96:P96))))</f>
        <v>0</v>
      </c>
      <c r="R96" s="31">
        <f>IF($I71="n/a",0,IF(R$4&lt;=$C96,0,IF(SUM($C96,$I71)&gt;R$4,$T82/$I71,$T82-SUM($I96:Q96))))</f>
        <v>0</v>
      </c>
      <c r="S96" s="31">
        <f>IF($I71="n/a",0,IF(S$4&lt;=$C96,0,IF(SUM($C96,$I71)&gt;S$4,$T82/$I71,$T82-SUM($I96:R96))))</f>
        <v>0</v>
      </c>
      <c r="T96" s="31">
        <f>IF($I71="n/a",0,IF(T$4&lt;=$C96,0,IF(SUM($C96,$I71)&gt;T$4,$T82/$I71,$T82-SUM($I96:S96))))</f>
        <v>0</v>
      </c>
      <c r="U96" s="31">
        <f>IF($I71="n/a",0,IF(U$4&lt;=$C96,0,IF(SUM($C96,$I71)&gt;U$4,$T82/$I71,$T82-SUM($I96:T96))))</f>
        <v>0</v>
      </c>
      <c r="V96" s="31">
        <f>IF($I71="n/a",0,IF(V$4&lt;=$C96,0,IF(SUM($C96,$I71)&gt;V$4,$T82/$I71,$T82-SUM($I96:U96))))</f>
        <v>0</v>
      </c>
      <c r="W96" s="31">
        <f>IF($I71="n/a",0,IF(W$4&lt;=$C96,0,IF(SUM($C96,$I71)&gt;W$4,$T82/$I71,$T82-SUM($I96:V96))))</f>
        <v>0</v>
      </c>
      <c r="X96" s="31">
        <f>IF($I71="n/a",0,IF(X$4&lt;=$C96,0,IF(SUM($C96,$I71)&gt;X$4,$T82/$I71,$T82-SUM($I96:W96))))</f>
        <v>0</v>
      </c>
      <c r="Y96" s="31">
        <f>IF($I71="n/a",0,IF(Y$4&lt;=$C96,0,IF(SUM($C96,$I71)&gt;Y$4,$T82/$I71,$T82-SUM($I96:X96))))</f>
        <v>0</v>
      </c>
      <c r="Z96" s="31">
        <f>IF($I71="n/a",0,IF(Z$4&lt;=$C96,0,IF(SUM($C96,$I71)&gt;Z$4,$T82/$I71,$T82-SUM($I96:Y96))))</f>
        <v>0</v>
      </c>
      <c r="AA96" s="31">
        <f>IF($I71="n/a",0,IF(AA$4&lt;=$C96,0,IF(SUM($C96,$I71)&gt;AA$4,$T82/$I71,$T82-SUM($I96:Z96))))</f>
        <v>0</v>
      </c>
      <c r="AB96" s="31">
        <f>IF($I71="n/a",0,IF(AB$4&lt;=$C96,0,IF(SUM($C96,$I71)&gt;AB$4,$T82/$I71,$T82-SUM($I96:AA96))))</f>
        <v>0</v>
      </c>
      <c r="AC96" s="31">
        <f>IF($I71="n/a",0,IF(AC$4&lt;=$C96,0,IF(SUM($C96,$I71)&gt;AC$4,$T82/$I71,$T82-SUM($I96:AB96))))</f>
        <v>0</v>
      </c>
      <c r="AD96" s="31">
        <f>IF($I71="n/a",0,IF(AD$4&lt;=$C96,0,IF(SUM($C96,$I71)&gt;AD$4,$T82/$I71,$T82-SUM($I96:AC96))))</f>
        <v>0</v>
      </c>
      <c r="AE96" s="31">
        <f>IF($I71="n/a",0,IF(AE$4&lt;=$C96,0,IF(SUM($C96,$I71)&gt;AE$4,$T82/$I71,$T82-SUM($I96:AD96))))</f>
        <v>0</v>
      </c>
      <c r="AF96" s="31">
        <f>IF($I71="n/a",0,IF(AF$4&lt;=$C96,0,IF(SUM($C96,$I71)&gt;AF$4,$T82/$I71,$T82-SUM($I96:AE96))))</f>
        <v>0</v>
      </c>
      <c r="AG96" s="31">
        <f>IF($I71="n/a",0,IF(AG$4&lt;=$C96,0,IF(SUM($C96,$I71)&gt;AG$4,$T82/$I71,$T82-SUM($I96:AF96))))</f>
        <v>0</v>
      </c>
      <c r="AH96" s="31">
        <f>IF($I71="n/a",0,IF(AH$4&lt;=$C96,0,IF(SUM($C96,$I71)&gt;AH$4,$T82/$I71,$T82-SUM($I96:AG96))))</f>
        <v>0</v>
      </c>
      <c r="AI96" s="31">
        <f>IF($I71="n/a",0,IF(AI$4&lt;=$C96,0,IF(SUM($C96,$I71)&gt;AI$4,$T82/$I71,$T82-SUM($I96:AH96))))</f>
        <v>0</v>
      </c>
      <c r="AJ96" s="31">
        <f>IF($I71="n/a",0,IF(AJ$4&lt;=$C96,0,IF(SUM($C96,$I71)&gt;AJ$4,$T82/$I71,$T82-SUM($I96:AI96))))</f>
        <v>0</v>
      </c>
      <c r="AK96" s="31">
        <f>IF($I71="n/a",0,IF(AK$4&lt;=$C96,0,IF(SUM($C96,$I71)&gt;AK$4,$T82/$I71,$T82-SUM($I96:AJ96))))</f>
        <v>0</v>
      </c>
      <c r="AL96" s="31">
        <f>IF($I71="n/a",0,IF(AL$4&lt;=$C96,0,IF(SUM($C96,$I71)&gt;AL$4,$T82/$I71,$T82-SUM($I96:AK96))))</f>
        <v>0</v>
      </c>
      <c r="AM96" s="31">
        <f>IF($I71="n/a",0,IF(AM$4&lt;=$C96,0,IF(SUM($C96,$I71)&gt;AM$4,$T82/$I71,$T82-SUM($I96:AL96))))</f>
        <v>0</v>
      </c>
      <c r="AN96" s="31">
        <f>IF($I71="n/a",0,IF(AN$4&lt;=$C96,0,IF(SUM($C96,$I71)&gt;AN$4,$T82/$I71,$T82-SUM($I96:AM96))))</f>
        <v>0</v>
      </c>
      <c r="AO96" s="31">
        <f>IF($I71="n/a",0,IF(AO$4&lt;=$C96,0,IF(SUM($C96,$I71)&gt;AO$4,$T82/$I71,$T82-SUM($I96:AN96))))</f>
        <v>0</v>
      </c>
      <c r="AP96" s="31">
        <f>IF($I71="n/a",0,IF(AP$4&lt;=$C96,0,IF(SUM($C96,$I71)&gt;AP$4,$T82/$I71,$T82-SUM($I96:AO96))))</f>
        <v>0</v>
      </c>
      <c r="AQ96" s="31">
        <f>IF($I71="n/a",0,IF(AQ$4&lt;=$C96,0,IF(SUM($C96,$I71)&gt;AQ$4,$T82/$I71,$T82-SUM($I96:AP96))))</f>
        <v>0</v>
      </c>
      <c r="AR96" s="31">
        <f>IF($I71="n/a",0,IF(AR$4&lt;=$C96,0,IF(SUM($C96,$I71)&gt;AR$4,$T82/$I71,$T82-SUM($I96:AQ96))))</f>
        <v>0</v>
      </c>
      <c r="AS96" s="31">
        <f>IF($I71="n/a",0,IF(AS$4&lt;=$C96,0,IF(SUM($C96,$I71)&gt;AS$4,$T82/$I71,$T82-SUM($I96:AR96))))</f>
        <v>0</v>
      </c>
      <c r="AT96" s="31">
        <f>IF($I71="n/a",0,IF(AT$4&lt;=$C96,0,IF(SUM($C96,$I71)&gt;AT$4,$T82/$I71,$T82-SUM($I96:AS96))))</f>
        <v>0</v>
      </c>
      <c r="AU96" s="31">
        <f>IF($I71="n/a",0,IF(AU$4&lt;=$C96,0,IF(SUM($C96,$I71)&gt;AU$4,$T82/$I71,$T82-SUM($I96:AT96))))</f>
        <v>0</v>
      </c>
      <c r="AV96" s="31">
        <f>IF($I71="n/a",0,IF(AV$4&lt;=$C96,0,IF(SUM($C96,$I71)&gt;AV$4,$T82/$I71,$T82-SUM($I96:AU96))))</f>
        <v>0</v>
      </c>
      <c r="AW96" s="31">
        <f>IF($I71="n/a",0,IF(AW$4&lt;=$C96,0,IF(SUM($C96,$I71)&gt;AW$4,$T82/$I71,$T82-SUM($I96:AV96))))</f>
        <v>0</v>
      </c>
      <c r="AX96" s="31">
        <f>IF($I71="n/a",0,IF(AX$4&lt;=$C96,0,IF(SUM($C96,$I71)&gt;AX$4,$T82/$I71,$T82-SUM($I96:AW96))))</f>
        <v>0</v>
      </c>
      <c r="AY96" s="31">
        <f>IF($I71="n/a",0,IF(AY$4&lt;=$C96,0,IF(SUM($C96,$I71)&gt;AY$4,$T82/$I71,$T82-SUM($I96:AX96))))</f>
        <v>0</v>
      </c>
      <c r="AZ96" s="31">
        <f>IF($I71="n/a",0,IF(AZ$4&lt;=$C96,0,IF(SUM($C96,$I71)&gt;AZ$4,$T82/$I71,$T82-SUM($I96:AY96))))</f>
        <v>0</v>
      </c>
      <c r="BA96" s="31">
        <f>IF($I71="n/a",0,IF(BA$4&lt;=$C96,0,IF(SUM($C96,$I71)&gt;BA$4,$T82/$I71,$T82-SUM($I96:AZ96))))</f>
        <v>0</v>
      </c>
      <c r="BB96" s="31">
        <f>IF($I71="n/a",0,IF(BB$4&lt;=$C96,0,IF(SUM($C96,$I71)&gt;BB$4,$T82/$I71,$T82-SUM($I96:BA96))))</f>
        <v>0</v>
      </c>
      <c r="BC96" s="31">
        <f>IF($I71="n/a",0,IF(BC$4&lt;=$C96,0,IF(SUM($C96,$I71)&gt;BC$4,$T82/$I71,$T82-SUM($I96:BB96))))</f>
        <v>0</v>
      </c>
      <c r="BD96" s="31">
        <f>IF($I71="n/a",0,IF(BD$4&lt;=$C96,0,IF(SUM($C96,$I71)&gt;BD$4,$T82/$I71,$T82-SUM($I96:BC96))))</f>
        <v>0</v>
      </c>
      <c r="BE96" s="31">
        <f>IF($I71="n/a",0,IF(BE$4&lt;=$C96,0,IF(SUM($C96,$I71)&gt;BE$4,$T82/$I71,$T82-SUM($I96:BD96))))</f>
        <v>0</v>
      </c>
      <c r="BF96" s="31">
        <f>IF($I71="n/a",0,IF(BF$4&lt;=$C96,0,IF(SUM($C96,$I71)&gt;BF$4,$T82/$I71,$T82-SUM($I96:BE96))))</f>
        <v>0</v>
      </c>
      <c r="BG96" s="31">
        <f>IF($I71="n/a",0,IF(BG$4&lt;=$C96,0,IF(SUM($C96,$I71)&gt;BG$4,$T82/$I71,$T82-SUM($I96:BF96))))</f>
        <v>0</v>
      </c>
      <c r="BH96" s="31">
        <f>IF($I71="n/a",0,IF(BH$4&lt;=$C96,0,IF(SUM($C96,$I71)&gt;BH$4,$T82/$I71,$T82-SUM($I96:BG96))))</f>
        <v>0</v>
      </c>
      <c r="BI96" s="31">
        <f>IF($I71="n/a",0,IF(BI$4&lt;=$C96,0,IF(SUM($C96,$I71)&gt;BI$4,$T82/$I71,$T82-SUM($I96:BH96))))</f>
        <v>0</v>
      </c>
      <c r="BJ96" s="31">
        <f>IF($I71="n/a",0,IF(BJ$4&lt;=$C96,0,IF(SUM($C96,$I71)&gt;BJ$4,$T82/$I71,$T82-SUM($I96:BI96))))</f>
        <v>0</v>
      </c>
      <c r="BK96" s="31">
        <f>IF($I71="n/a",0,IF(BK$4&lt;=$C96,0,IF(SUM($C96,$I71)&gt;BK$4,$T82/$I71,$T82-SUM($I96:BJ96))))</f>
        <v>0</v>
      </c>
      <c r="BL96" s="31">
        <f>IF($I71="n/a",0,IF(BL$4&lt;=$C96,0,IF(SUM($C96,$I71)&gt;BL$4,$T82/$I71,$T82-SUM($I96:BK96))))</f>
        <v>0</v>
      </c>
      <c r="BM96" s="31">
        <f>IF($I71="n/a",0,IF(BM$4&lt;=$C96,0,IF(SUM($C96,$I71)&gt;BM$4,$T82/$I71,$T82-SUM($I96:BL96))))</f>
        <v>0</v>
      </c>
      <c r="BN96" s="31">
        <f>IF($I71="n/a",0,IF(BN$4&lt;=$C96,0,IF(SUM($C96,$I71)&gt;BN$4,$T82/$I71,$T82-SUM($I96:BM96))))</f>
        <v>0</v>
      </c>
      <c r="BO96" s="31">
        <f>IF($I71="n/a",0,IF(BO$4&lt;=$C96,0,IF(SUM($C96,$I71)&gt;BO$4,$T82/$I71,$T82-SUM($I96:BN96))))</f>
        <v>0</v>
      </c>
      <c r="BP96" s="31">
        <f>IF($I71="n/a",0,IF(BP$4&lt;=$C96,0,IF(SUM($C96,$I71)&gt;BP$4,$T82/$I71,$T82-SUM($I96:BO96))))</f>
        <v>0</v>
      </c>
      <c r="BQ96" s="31">
        <f>IF($I71="n/a",0,IF(BQ$4&lt;=$C96,0,IF(SUM($C96,$I71)&gt;BQ$4,$T82/$I71,$T82-SUM($I96:BP96))))</f>
        <v>0</v>
      </c>
      <c r="BR96" s="31">
        <f>IF($I71="n/a",0,IF(BR$4&lt;=$C96,0,IF(SUM($C96,$I71)&gt;BR$4,$T82/$I71,$T82-SUM($I96:BQ96))))</f>
        <v>0</v>
      </c>
      <c r="BS96" s="31">
        <f>IF($I71="n/a",0,IF(BS$4&lt;=$C96,0,IF(SUM($C96,$I71)&gt;BS$4,$T82/$I71,$T82-SUM($I96:BR96))))</f>
        <v>0</v>
      </c>
      <c r="BT96" s="31">
        <f>IF($I71="n/a",0,IF(BT$4&lt;=$C96,0,IF(SUM($C96,$I71)&gt;BT$4,$T82/$I71,$T82-SUM($I96:BS96))))</f>
        <v>0</v>
      </c>
      <c r="BU96" s="31">
        <f>IF($I71="n/a",0,IF(BU$4&lt;=$C96,0,IF(SUM($C96,$I71)&gt;BU$4,$T82/$I71,$T82-SUM($I96:BT96))))</f>
        <v>0</v>
      </c>
      <c r="BV96" s="31">
        <f>IF($I71="n/a",0,IF(BV$4&lt;=$C96,0,IF(SUM($C96,$I71)&gt;BV$4,$T82/$I71,$T82-SUM($I96:BU96))))</f>
        <v>0</v>
      </c>
      <c r="BW96" s="31">
        <f>IF($I71="n/a",0,IF(BW$4&lt;=$C96,0,IF(SUM($C96,$I71)&gt;BW$4,$T82/$I71,$T82-SUM($I96:BV96))))</f>
        <v>0</v>
      </c>
      <c r="BX96" s="31">
        <f>IF($I71="n/a",0,IF(BX$4&lt;=$C96,0,IF(SUM($C96,$I71)&gt;BX$4,$T82/$I71,$T82-SUM($I96:BW96))))</f>
        <v>0</v>
      </c>
      <c r="BY96" s="31">
        <f>IF($I71="n/a",0,IF(BY$4&lt;=$C96,0,IF(SUM($C96,$I71)&gt;BY$4,$T82/$I71,$T82-SUM($I96:BX96))))</f>
        <v>0</v>
      </c>
      <c r="BZ96" s="31">
        <f>IF($I71="n/a",0,IF(BZ$4&lt;=$C96,0,IF(SUM($C96,$I71)&gt;BZ$4,$T82/$I71,$T82-SUM($I96:BY96))))</f>
        <v>0</v>
      </c>
      <c r="CA96" s="31">
        <f>IF($I71="n/a",0,IF(CA$4&lt;=$C96,0,IF(SUM($C96,$I71)&gt;CA$4,$T82/$I71,$T82-SUM($I96:BZ96))))</f>
        <v>0</v>
      </c>
      <c r="CB96" s="31">
        <f>IF($I71="n/a",0,IF(CB$4&lt;=$C96,0,IF(SUM($C96,$I71)&gt;CB$4,$T82/$I71,$T82-SUM($I96:CA96))))</f>
        <v>0</v>
      </c>
      <c r="CC96" s="31">
        <f>IF($I71="n/a",0,IF(CC$4&lt;=$C96,0,IF(SUM($C96,$I71)&gt;CC$4,$T82/$I71,$T82-SUM($I96:CB96))))</f>
        <v>0</v>
      </c>
      <c r="CD96" s="31">
        <f>IF($I71="n/a",0,IF(CD$4&lt;=$C96,0,IF(SUM($C96,$I71)&gt;CD$4,$T82/$I71,$T82-SUM($I96:CC96))))</f>
        <v>0</v>
      </c>
      <c r="CE96" s="31">
        <f>IF($I71="n/a",0,IF(CE$4&lt;=$C96,0,IF(SUM($C96,$I71)&gt;CE$4,$T82/$I71,$T82-SUM($I96:CD96))))</f>
        <v>0</v>
      </c>
      <c r="CF96" s="31">
        <f>IF($I71="n/a",0,IF(CF$4&lt;=$C96,0,IF(SUM($C96,$I71)&gt;CF$4,$T82/$I71,$T82-SUM($I96:CE96))))</f>
        <v>0</v>
      </c>
    </row>
    <row r="97" spans="3:84" ht="12.75" customHeight="1">
      <c r="C97" s="202">
        <v>2027</v>
      </c>
      <c r="D97" s="21" t="s">
        <v>57</v>
      </c>
      <c r="E97" s="21" t="s">
        <v>197</v>
      </c>
      <c r="I97" s="31"/>
      <c r="J97" s="31">
        <f>IF($I71="n/a",0,IF(J$4&lt;=$C97,0,IF(SUM($C97,$I71)&gt;J$4,$U82/$I71,$U82-SUM($I97:I97))))</f>
        <v>0</v>
      </c>
      <c r="K97" s="31">
        <f>IF($I71="n/a",0,IF(K$4&lt;=$C97,0,IF(SUM($C97,$I71)&gt;K$4,$U82/$I71,$U82-SUM($I97:J97))))</f>
        <v>0</v>
      </c>
      <c r="L97" s="31">
        <f>IF($I71="n/a",0,IF(L$4&lt;=$C97,0,IF(SUM($C97,$I71)&gt;L$4,$U82/$I71,$U82-SUM($I97:K97))))</f>
        <v>0</v>
      </c>
      <c r="M97" s="31">
        <f>IF($I71="n/a",0,IF(M$4&lt;=$C97,0,IF(SUM($C97,$I71)&gt;M$4,$U82/$I71,$U82-SUM($I97:L97))))</f>
        <v>0</v>
      </c>
      <c r="N97" s="31">
        <f>IF($I71="n/a",0,IF(N$4&lt;=$C97,0,IF(SUM($C97,$I71)&gt;N$4,$U82/$I71,$U82-SUM($I97:M97))))</f>
        <v>0</v>
      </c>
      <c r="O97" s="31">
        <f>IF($I71="n/a",0,IF(O$4&lt;=$C97,0,IF(SUM($C97,$I71)&gt;O$4,$U82/$I71,$U82-SUM($I97:N97))))</f>
        <v>0</v>
      </c>
      <c r="P97" s="31">
        <f>IF($I71="n/a",0,IF(P$4&lt;=$C97,0,IF(SUM($C97,$I71)&gt;P$4,$U82/$I71,$U82-SUM($I97:O97))))</f>
        <v>0</v>
      </c>
      <c r="Q97" s="31">
        <f>IF($I71="n/a",0,IF(Q$4&lt;=$C97,0,IF(SUM($C97,$I71)&gt;Q$4,$U82/$I71,$U82-SUM($I97:P97))))</f>
        <v>0</v>
      </c>
      <c r="R97" s="31">
        <f>IF($I71="n/a",0,IF(R$4&lt;=$C97,0,IF(SUM($C97,$I71)&gt;R$4,$U82/$I71,$U82-SUM($I97:Q97))))</f>
        <v>0</v>
      </c>
      <c r="S97" s="31">
        <f>IF($I71="n/a",0,IF(S$4&lt;=$C97,0,IF(SUM($C97,$I71)&gt;S$4,$U82/$I71,$U82-SUM($I97:R97))))</f>
        <v>0</v>
      </c>
      <c r="T97" s="31">
        <f>IF($I71="n/a",0,IF(T$4&lt;=$C97,0,IF(SUM($C97,$I71)&gt;T$4,$U82/$I71,$U82-SUM($I97:S97))))</f>
        <v>0</v>
      </c>
      <c r="U97" s="31">
        <f>IF($I71="n/a",0,IF(U$4&lt;=$C97,0,IF(SUM($C97,$I71)&gt;U$4,$U82/$I71,$U82-SUM($I97:T97))))</f>
        <v>0</v>
      </c>
      <c r="V97" s="31">
        <f>IF($I71="n/a",0,IF(V$4&lt;=$C97,0,IF(SUM($C97,$I71)&gt;V$4,$U82/$I71,$U82-SUM($I97:U97))))</f>
        <v>0</v>
      </c>
      <c r="W97" s="31">
        <f>IF($I71="n/a",0,IF(W$4&lt;=$C97,0,IF(SUM($C97,$I71)&gt;W$4,$U82/$I71,$U82-SUM($I97:V97))))</f>
        <v>0</v>
      </c>
      <c r="X97" s="31">
        <f>IF($I71="n/a",0,IF(X$4&lt;=$C97,0,IF(SUM($C97,$I71)&gt;X$4,$U82/$I71,$U82-SUM($I97:W97))))</f>
        <v>0</v>
      </c>
      <c r="Y97" s="31">
        <f>IF($I71="n/a",0,IF(Y$4&lt;=$C97,0,IF(SUM($C97,$I71)&gt;Y$4,$U82/$I71,$U82-SUM($I97:X97))))</f>
        <v>0</v>
      </c>
      <c r="Z97" s="31">
        <f>IF($I71="n/a",0,IF(Z$4&lt;=$C97,0,IF(SUM($C97,$I71)&gt;Z$4,$U82/$I71,$U82-SUM($I97:Y97))))</f>
        <v>0</v>
      </c>
      <c r="AA97" s="31">
        <f>IF($I71="n/a",0,IF(AA$4&lt;=$C97,0,IF(SUM($C97,$I71)&gt;AA$4,$U82/$I71,$U82-SUM($I97:Z97))))</f>
        <v>0</v>
      </c>
      <c r="AB97" s="31">
        <f>IF($I71="n/a",0,IF(AB$4&lt;=$C97,0,IF(SUM($C97,$I71)&gt;AB$4,$U82/$I71,$U82-SUM($I97:AA97))))</f>
        <v>0</v>
      </c>
      <c r="AC97" s="31">
        <f>IF($I71="n/a",0,IF(AC$4&lt;=$C97,0,IF(SUM($C97,$I71)&gt;AC$4,$U82/$I71,$U82-SUM($I97:AB97))))</f>
        <v>0</v>
      </c>
      <c r="AD97" s="31">
        <f>IF($I71="n/a",0,IF(AD$4&lt;=$C97,0,IF(SUM($C97,$I71)&gt;AD$4,$U82/$I71,$U82-SUM($I97:AC97))))</f>
        <v>0</v>
      </c>
      <c r="AE97" s="31">
        <f>IF($I71="n/a",0,IF(AE$4&lt;=$C97,0,IF(SUM($C97,$I71)&gt;AE$4,$U82/$I71,$U82-SUM($I97:AD97))))</f>
        <v>0</v>
      </c>
      <c r="AF97" s="31">
        <f>IF($I71="n/a",0,IF(AF$4&lt;=$C97,0,IF(SUM($C97,$I71)&gt;AF$4,$U82/$I71,$U82-SUM($I97:AE97))))</f>
        <v>0</v>
      </c>
      <c r="AG97" s="31">
        <f>IF($I71="n/a",0,IF(AG$4&lt;=$C97,0,IF(SUM($C97,$I71)&gt;AG$4,$U82/$I71,$U82-SUM($I97:AF97))))</f>
        <v>0</v>
      </c>
      <c r="AH97" s="31">
        <f>IF($I71="n/a",0,IF(AH$4&lt;=$C97,0,IF(SUM($C97,$I71)&gt;AH$4,$U82/$I71,$U82-SUM($I97:AG97))))</f>
        <v>0</v>
      </c>
      <c r="AI97" s="31">
        <f>IF($I71="n/a",0,IF(AI$4&lt;=$C97,0,IF(SUM($C97,$I71)&gt;AI$4,$U82/$I71,$U82-SUM($I97:AH97))))</f>
        <v>0</v>
      </c>
      <c r="AJ97" s="31">
        <f>IF($I71="n/a",0,IF(AJ$4&lt;=$C97,0,IF(SUM($C97,$I71)&gt;AJ$4,$U82/$I71,$U82-SUM($I97:AI97))))</f>
        <v>0</v>
      </c>
      <c r="AK97" s="31">
        <f>IF($I71="n/a",0,IF(AK$4&lt;=$C97,0,IF(SUM($C97,$I71)&gt;AK$4,$U82/$I71,$U82-SUM($I97:AJ97))))</f>
        <v>0</v>
      </c>
      <c r="AL97" s="31">
        <f>IF($I71="n/a",0,IF(AL$4&lt;=$C97,0,IF(SUM($C97,$I71)&gt;AL$4,$U82/$I71,$U82-SUM($I97:AK97))))</f>
        <v>0</v>
      </c>
      <c r="AM97" s="31">
        <f>IF($I71="n/a",0,IF(AM$4&lt;=$C97,0,IF(SUM($C97,$I71)&gt;AM$4,$U82/$I71,$U82-SUM($I97:AL97))))</f>
        <v>0</v>
      </c>
      <c r="AN97" s="31">
        <f>IF($I71="n/a",0,IF(AN$4&lt;=$C97,0,IF(SUM($C97,$I71)&gt;AN$4,$U82/$I71,$U82-SUM($I97:AM97))))</f>
        <v>0</v>
      </c>
      <c r="AO97" s="31">
        <f>IF($I71="n/a",0,IF(AO$4&lt;=$C97,0,IF(SUM($C97,$I71)&gt;AO$4,$U82/$I71,$U82-SUM($I97:AN97))))</f>
        <v>0</v>
      </c>
      <c r="AP97" s="31">
        <f>IF($I71="n/a",0,IF(AP$4&lt;=$C97,0,IF(SUM($C97,$I71)&gt;AP$4,$U82/$I71,$U82-SUM($I97:AO97))))</f>
        <v>0</v>
      </c>
      <c r="AQ97" s="31">
        <f>IF($I71="n/a",0,IF(AQ$4&lt;=$C97,0,IF(SUM($C97,$I71)&gt;AQ$4,$U82/$I71,$U82-SUM($I97:AP97))))</f>
        <v>0</v>
      </c>
      <c r="AR97" s="31">
        <f>IF($I71="n/a",0,IF(AR$4&lt;=$C97,0,IF(SUM($C97,$I71)&gt;AR$4,$U82/$I71,$U82-SUM($I97:AQ97))))</f>
        <v>0</v>
      </c>
      <c r="AS97" s="31">
        <f>IF($I71="n/a",0,IF(AS$4&lt;=$C97,0,IF(SUM($C97,$I71)&gt;AS$4,$U82/$I71,$U82-SUM($I97:AR97))))</f>
        <v>0</v>
      </c>
      <c r="AT97" s="31">
        <f>IF($I71="n/a",0,IF(AT$4&lt;=$C97,0,IF(SUM($C97,$I71)&gt;AT$4,$U82/$I71,$U82-SUM($I97:AS97))))</f>
        <v>0</v>
      </c>
      <c r="AU97" s="31">
        <f>IF($I71="n/a",0,IF(AU$4&lt;=$C97,0,IF(SUM($C97,$I71)&gt;AU$4,$U82/$I71,$U82-SUM($I97:AT97))))</f>
        <v>0</v>
      </c>
      <c r="AV97" s="31">
        <f>IF($I71="n/a",0,IF(AV$4&lt;=$C97,0,IF(SUM($C97,$I71)&gt;AV$4,$U82/$I71,$U82-SUM($I97:AU97))))</f>
        <v>0</v>
      </c>
      <c r="AW97" s="31">
        <f>IF($I71="n/a",0,IF(AW$4&lt;=$C97,0,IF(SUM($C97,$I71)&gt;AW$4,$U82/$I71,$U82-SUM($I97:AV97))))</f>
        <v>0</v>
      </c>
      <c r="AX97" s="31">
        <f>IF($I71="n/a",0,IF(AX$4&lt;=$C97,0,IF(SUM($C97,$I71)&gt;AX$4,$U82/$I71,$U82-SUM($I97:AW97))))</f>
        <v>0</v>
      </c>
      <c r="AY97" s="31">
        <f>IF($I71="n/a",0,IF(AY$4&lt;=$C97,0,IF(SUM($C97,$I71)&gt;AY$4,$U82/$I71,$U82-SUM($I97:AX97))))</f>
        <v>0</v>
      </c>
      <c r="AZ97" s="31">
        <f>IF($I71="n/a",0,IF(AZ$4&lt;=$C97,0,IF(SUM($C97,$I71)&gt;AZ$4,$U82/$I71,$U82-SUM($I97:AY97))))</f>
        <v>0</v>
      </c>
      <c r="BA97" s="31">
        <f>IF($I71="n/a",0,IF(BA$4&lt;=$C97,0,IF(SUM($C97,$I71)&gt;BA$4,$U82/$I71,$U82-SUM($I97:AZ97))))</f>
        <v>0</v>
      </c>
      <c r="BB97" s="31">
        <f>IF($I71="n/a",0,IF(BB$4&lt;=$C97,0,IF(SUM($C97,$I71)&gt;BB$4,$U82/$I71,$U82-SUM($I97:BA97))))</f>
        <v>0</v>
      </c>
      <c r="BC97" s="31">
        <f>IF($I71="n/a",0,IF(BC$4&lt;=$C97,0,IF(SUM($C97,$I71)&gt;BC$4,$U82/$I71,$U82-SUM($I97:BB97))))</f>
        <v>0</v>
      </c>
      <c r="BD97" s="31">
        <f>IF($I71="n/a",0,IF(BD$4&lt;=$C97,0,IF(SUM($C97,$I71)&gt;BD$4,$U82/$I71,$U82-SUM($I97:BC97))))</f>
        <v>0</v>
      </c>
      <c r="BE97" s="31">
        <f>IF($I71="n/a",0,IF(BE$4&lt;=$C97,0,IF(SUM($C97,$I71)&gt;BE$4,$U82/$I71,$U82-SUM($I97:BD97))))</f>
        <v>0</v>
      </c>
      <c r="BF97" s="31">
        <f>IF($I71="n/a",0,IF(BF$4&lt;=$C97,0,IF(SUM($C97,$I71)&gt;BF$4,$U82/$I71,$U82-SUM($I97:BE97))))</f>
        <v>0</v>
      </c>
      <c r="BG97" s="31">
        <f>IF($I71="n/a",0,IF(BG$4&lt;=$C97,0,IF(SUM($C97,$I71)&gt;BG$4,$U82/$I71,$U82-SUM($I97:BF97))))</f>
        <v>0</v>
      </c>
      <c r="BH97" s="31">
        <f>IF($I71="n/a",0,IF(BH$4&lt;=$C97,0,IF(SUM($C97,$I71)&gt;BH$4,$U82/$I71,$U82-SUM($I97:BG97))))</f>
        <v>0</v>
      </c>
      <c r="BI97" s="31">
        <f>IF($I71="n/a",0,IF(BI$4&lt;=$C97,0,IF(SUM($C97,$I71)&gt;BI$4,$U82/$I71,$U82-SUM($I97:BH97))))</f>
        <v>0</v>
      </c>
      <c r="BJ97" s="31">
        <f>IF($I71="n/a",0,IF(BJ$4&lt;=$C97,0,IF(SUM($C97,$I71)&gt;BJ$4,$U82/$I71,$U82-SUM($I97:BI97))))</f>
        <v>0</v>
      </c>
      <c r="BK97" s="31">
        <f>IF($I71="n/a",0,IF(BK$4&lt;=$C97,0,IF(SUM($C97,$I71)&gt;BK$4,$U82/$I71,$U82-SUM($I97:BJ97))))</f>
        <v>0</v>
      </c>
      <c r="BL97" s="31">
        <f>IF($I71="n/a",0,IF(BL$4&lt;=$C97,0,IF(SUM($C97,$I71)&gt;BL$4,$U82/$I71,$U82-SUM($I97:BK97))))</f>
        <v>0</v>
      </c>
      <c r="BM97" s="31">
        <f>IF($I71="n/a",0,IF(BM$4&lt;=$C97,0,IF(SUM($C97,$I71)&gt;BM$4,$U82/$I71,$U82-SUM($I97:BL97))))</f>
        <v>0</v>
      </c>
      <c r="BN97" s="31">
        <f>IF($I71="n/a",0,IF(BN$4&lt;=$C97,0,IF(SUM($C97,$I71)&gt;BN$4,$U82/$I71,$U82-SUM($I97:BM97))))</f>
        <v>0</v>
      </c>
      <c r="BO97" s="31">
        <f>IF($I71="n/a",0,IF(BO$4&lt;=$C97,0,IF(SUM($C97,$I71)&gt;BO$4,$U82/$I71,$U82-SUM($I97:BN97))))</f>
        <v>0</v>
      </c>
      <c r="BP97" s="31">
        <f>IF($I71="n/a",0,IF(BP$4&lt;=$C97,0,IF(SUM($C97,$I71)&gt;BP$4,$U82/$I71,$U82-SUM($I97:BO97))))</f>
        <v>0</v>
      </c>
      <c r="BQ97" s="31">
        <f>IF($I71="n/a",0,IF(BQ$4&lt;=$C97,0,IF(SUM($C97,$I71)&gt;BQ$4,$U82/$I71,$U82-SUM($I97:BP97))))</f>
        <v>0</v>
      </c>
      <c r="BR97" s="31">
        <f>IF($I71="n/a",0,IF(BR$4&lt;=$C97,0,IF(SUM($C97,$I71)&gt;BR$4,$U82/$I71,$U82-SUM($I97:BQ97))))</f>
        <v>0</v>
      </c>
      <c r="BS97" s="31">
        <f>IF($I71="n/a",0,IF(BS$4&lt;=$C97,0,IF(SUM($C97,$I71)&gt;BS$4,$U82/$I71,$U82-SUM($I97:BR97))))</f>
        <v>0</v>
      </c>
      <c r="BT97" s="31">
        <f>IF($I71="n/a",0,IF(BT$4&lt;=$C97,0,IF(SUM($C97,$I71)&gt;BT$4,$U82/$I71,$U82-SUM($I97:BS97))))</f>
        <v>0</v>
      </c>
      <c r="BU97" s="31">
        <f>IF($I71="n/a",0,IF(BU$4&lt;=$C97,0,IF(SUM($C97,$I71)&gt;BU$4,$U82/$I71,$U82-SUM($I97:BT97))))</f>
        <v>0</v>
      </c>
      <c r="BV97" s="31">
        <f>IF($I71="n/a",0,IF(BV$4&lt;=$C97,0,IF(SUM($C97,$I71)&gt;BV$4,$U82/$I71,$U82-SUM($I97:BU97))))</f>
        <v>0</v>
      </c>
      <c r="BW97" s="31">
        <f>IF($I71="n/a",0,IF(BW$4&lt;=$C97,0,IF(SUM($C97,$I71)&gt;BW$4,$U82/$I71,$U82-SUM($I97:BV97))))</f>
        <v>0</v>
      </c>
      <c r="BX97" s="31">
        <f>IF($I71="n/a",0,IF(BX$4&lt;=$C97,0,IF(SUM($C97,$I71)&gt;BX$4,$U82/$I71,$U82-SUM($I97:BW97))))</f>
        <v>0</v>
      </c>
      <c r="BY97" s="31">
        <f>IF($I71="n/a",0,IF(BY$4&lt;=$C97,0,IF(SUM($C97,$I71)&gt;BY$4,$U82/$I71,$U82-SUM($I97:BX97))))</f>
        <v>0</v>
      </c>
      <c r="BZ97" s="31">
        <f>IF($I71="n/a",0,IF(BZ$4&lt;=$C97,0,IF(SUM($C97,$I71)&gt;BZ$4,$U82/$I71,$U82-SUM($I97:BY97))))</f>
        <v>0</v>
      </c>
      <c r="CA97" s="31">
        <f>IF($I71="n/a",0,IF(CA$4&lt;=$C97,0,IF(SUM($C97,$I71)&gt;CA$4,$U82/$I71,$U82-SUM($I97:BZ97))))</f>
        <v>0</v>
      </c>
      <c r="CB97" s="31">
        <f>IF($I71="n/a",0,IF(CB$4&lt;=$C97,0,IF(SUM($C97,$I71)&gt;CB$4,$U82/$I71,$U82-SUM($I97:CA97))))</f>
        <v>0</v>
      </c>
      <c r="CC97" s="31">
        <f>IF($I71="n/a",0,IF(CC$4&lt;=$C97,0,IF(SUM($C97,$I71)&gt;CC$4,$U82/$I71,$U82-SUM($I97:CB97))))</f>
        <v>0</v>
      </c>
      <c r="CD97" s="31">
        <f>IF($I71="n/a",0,IF(CD$4&lt;=$C97,0,IF(SUM($C97,$I71)&gt;CD$4,$U82/$I71,$U82-SUM($I97:CC97))))</f>
        <v>0</v>
      </c>
      <c r="CE97" s="31">
        <f>IF($I71="n/a",0,IF(CE$4&lt;=$C97,0,IF(SUM($C97,$I71)&gt;CE$4,$U82/$I71,$U82-SUM($I97:CD97))))</f>
        <v>0</v>
      </c>
      <c r="CF97" s="31">
        <f>IF($I71="n/a",0,IF(CF$4&lt;=$C97,0,IF(SUM($C97,$I71)&gt;CF$4,$U82/$I71,$U82-SUM($I97:CE97))))</f>
        <v>0</v>
      </c>
    </row>
    <row r="98" spans="3:84" ht="12.75" customHeight="1">
      <c r="C98" s="202">
        <v>2028</v>
      </c>
      <c r="D98" s="21" t="s">
        <v>58</v>
      </c>
      <c r="E98" s="21" t="s">
        <v>197</v>
      </c>
      <c r="I98" s="31"/>
      <c r="J98" s="31">
        <f>IF($I71="n/a",0,IF(J$4&lt;=$C98,0,IF(SUM($C98,$I71)&gt;J$4,$V82/$I71,$V82-SUM($I98:I98))))</f>
        <v>0</v>
      </c>
      <c r="K98" s="31">
        <f>IF($I71="n/a",0,IF(K$4&lt;=$C98,0,IF(SUM($C98,$I71)&gt;K$4,$V82/$I71,$V82-SUM($I98:J98))))</f>
        <v>0</v>
      </c>
      <c r="L98" s="31">
        <f>IF($I71="n/a",0,IF(L$4&lt;=$C98,0,IF(SUM($C98,$I71)&gt;L$4,$V82/$I71,$V82-SUM($I98:K98))))</f>
        <v>0</v>
      </c>
      <c r="M98" s="31">
        <f>IF($I71="n/a",0,IF(M$4&lt;=$C98,0,IF(SUM($C98,$I71)&gt;M$4,$V82/$I71,$V82-SUM($I98:L98))))</f>
        <v>0</v>
      </c>
      <c r="N98" s="31">
        <f>IF($I71="n/a",0,IF(N$4&lt;=$C98,0,IF(SUM($C98,$I71)&gt;N$4,$V82/$I71,$V82-SUM($I98:M98))))</f>
        <v>0</v>
      </c>
      <c r="O98" s="31">
        <f>IF($I71="n/a",0,IF(O$4&lt;=$C98,0,IF(SUM($C98,$I71)&gt;O$4,$V82/$I71,$V82-SUM($I98:N98))))</f>
        <v>0</v>
      </c>
      <c r="P98" s="31">
        <f>IF($I71="n/a",0,IF(P$4&lt;=$C98,0,IF(SUM($C98,$I71)&gt;P$4,$V82/$I71,$V82-SUM($I98:O98))))</f>
        <v>0</v>
      </c>
      <c r="Q98" s="31">
        <f>IF($I71="n/a",0,IF(Q$4&lt;=$C98,0,IF(SUM($C98,$I71)&gt;Q$4,$V82/$I71,$V82-SUM($I98:P98))))</f>
        <v>0</v>
      </c>
      <c r="R98" s="31">
        <f>IF($I71="n/a",0,IF(R$4&lt;=$C98,0,IF(SUM($C98,$I71)&gt;R$4,$V82/$I71,$V82-SUM($I98:Q98))))</f>
        <v>0</v>
      </c>
      <c r="S98" s="31">
        <f>IF($I71="n/a",0,IF(S$4&lt;=$C98,0,IF(SUM($C98,$I71)&gt;S$4,$V82/$I71,$V82-SUM($I98:R98))))</f>
        <v>0</v>
      </c>
      <c r="T98" s="31">
        <f>IF($I71="n/a",0,IF(T$4&lt;=$C98,0,IF(SUM($C98,$I71)&gt;T$4,$V82/$I71,$V82-SUM($I98:S98))))</f>
        <v>0</v>
      </c>
      <c r="U98" s="31">
        <f>IF($I71="n/a",0,IF(U$4&lt;=$C98,0,IF(SUM($C98,$I71)&gt;U$4,$V82/$I71,$V82-SUM($I98:T98))))</f>
        <v>0</v>
      </c>
      <c r="V98" s="31">
        <f>IF($I71="n/a",0,IF(V$4&lt;=$C98,0,IF(SUM($C98,$I71)&gt;V$4,$V82/$I71,$V82-SUM($I98:U98))))</f>
        <v>0</v>
      </c>
      <c r="W98" s="31">
        <f>IF($I71="n/a",0,IF(W$4&lt;=$C98,0,IF(SUM($C98,$I71)&gt;W$4,$V82/$I71,$V82-SUM($I98:V98))))</f>
        <v>0</v>
      </c>
      <c r="X98" s="31">
        <f>IF($I71="n/a",0,IF(X$4&lt;=$C98,0,IF(SUM($C98,$I71)&gt;X$4,$V82/$I71,$V82-SUM($I98:W98))))</f>
        <v>0</v>
      </c>
      <c r="Y98" s="31">
        <f>IF($I71="n/a",0,IF(Y$4&lt;=$C98,0,IF(SUM($C98,$I71)&gt;Y$4,$V82/$I71,$V82-SUM($I98:X98))))</f>
        <v>0</v>
      </c>
      <c r="Z98" s="31">
        <f>IF($I71="n/a",0,IF(Z$4&lt;=$C98,0,IF(SUM($C98,$I71)&gt;Z$4,$V82/$I71,$V82-SUM($I98:Y98))))</f>
        <v>0</v>
      </c>
      <c r="AA98" s="31">
        <f>IF($I71="n/a",0,IF(AA$4&lt;=$C98,0,IF(SUM($C98,$I71)&gt;AA$4,$V82/$I71,$V82-SUM($I98:Z98))))</f>
        <v>0</v>
      </c>
      <c r="AB98" s="31">
        <f>IF($I71="n/a",0,IF(AB$4&lt;=$C98,0,IF(SUM($C98,$I71)&gt;AB$4,$V82/$I71,$V82-SUM($I98:AA98))))</f>
        <v>0</v>
      </c>
      <c r="AC98" s="31">
        <f>IF($I71="n/a",0,IF(AC$4&lt;=$C98,0,IF(SUM($C98,$I71)&gt;AC$4,$V82/$I71,$V82-SUM($I98:AB98))))</f>
        <v>0</v>
      </c>
      <c r="AD98" s="31">
        <f>IF($I71="n/a",0,IF(AD$4&lt;=$C98,0,IF(SUM($C98,$I71)&gt;AD$4,$V82/$I71,$V82-SUM($I98:AC98))))</f>
        <v>0</v>
      </c>
      <c r="AE98" s="31">
        <f>IF($I71="n/a",0,IF(AE$4&lt;=$C98,0,IF(SUM($C98,$I71)&gt;AE$4,$V82/$I71,$V82-SUM($I98:AD98))))</f>
        <v>0</v>
      </c>
      <c r="AF98" s="31">
        <f>IF($I71="n/a",0,IF(AF$4&lt;=$C98,0,IF(SUM($C98,$I71)&gt;AF$4,$V82/$I71,$V82-SUM($I98:AE98))))</f>
        <v>0</v>
      </c>
      <c r="AG98" s="31">
        <f>IF($I71="n/a",0,IF(AG$4&lt;=$C98,0,IF(SUM($C98,$I71)&gt;AG$4,$V82/$I71,$V82-SUM($I98:AF98))))</f>
        <v>0</v>
      </c>
      <c r="AH98" s="31">
        <f>IF($I71="n/a",0,IF(AH$4&lt;=$C98,0,IF(SUM($C98,$I71)&gt;AH$4,$V82/$I71,$V82-SUM($I98:AG98))))</f>
        <v>0</v>
      </c>
      <c r="AI98" s="31">
        <f>IF($I71="n/a",0,IF(AI$4&lt;=$C98,0,IF(SUM($C98,$I71)&gt;AI$4,$V82/$I71,$V82-SUM($I98:AH98))))</f>
        <v>0</v>
      </c>
      <c r="AJ98" s="31">
        <f>IF($I71="n/a",0,IF(AJ$4&lt;=$C98,0,IF(SUM($C98,$I71)&gt;AJ$4,$V82/$I71,$V82-SUM($I98:AI98))))</f>
        <v>0</v>
      </c>
      <c r="AK98" s="31">
        <f>IF($I71="n/a",0,IF(AK$4&lt;=$C98,0,IF(SUM($C98,$I71)&gt;AK$4,$V82/$I71,$V82-SUM($I98:AJ98))))</f>
        <v>0</v>
      </c>
      <c r="AL98" s="31">
        <f>IF($I71="n/a",0,IF(AL$4&lt;=$C98,0,IF(SUM($C98,$I71)&gt;AL$4,$V82/$I71,$V82-SUM($I98:AK98))))</f>
        <v>0</v>
      </c>
      <c r="AM98" s="31">
        <f>IF($I71="n/a",0,IF(AM$4&lt;=$C98,0,IF(SUM($C98,$I71)&gt;AM$4,$V82/$I71,$V82-SUM($I98:AL98))))</f>
        <v>0</v>
      </c>
      <c r="AN98" s="31">
        <f>IF($I71="n/a",0,IF(AN$4&lt;=$C98,0,IF(SUM($C98,$I71)&gt;AN$4,$V82/$I71,$V82-SUM($I98:AM98))))</f>
        <v>0</v>
      </c>
      <c r="AO98" s="31">
        <f>IF($I71="n/a",0,IF(AO$4&lt;=$C98,0,IF(SUM($C98,$I71)&gt;AO$4,$V82/$I71,$V82-SUM($I98:AN98))))</f>
        <v>0</v>
      </c>
      <c r="AP98" s="31">
        <f>IF($I71="n/a",0,IF(AP$4&lt;=$C98,0,IF(SUM($C98,$I71)&gt;AP$4,$V82/$I71,$V82-SUM($I98:AO98))))</f>
        <v>0</v>
      </c>
      <c r="AQ98" s="31">
        <f>IF($I71="n/a",0,IF(AQ$4&lt;=$C98,0,IF(SUM($C98,$I71)&gt;AQ$4,$V82/$I71,$V82-SUM($I98:AP98))))</f>
        <v>0</v>
      </c>
      <c r="AR98" s="31">
        <f>IF($I71="n/a",0,IF(AR$4&lt;=$C98,0,IF(SUM($C98,$I71)&gt;AR$4,$V82/$I71,$V82-SUM($I98:AQ98))))</f>
        <v>0</v>
      </c>
      <c r="AS98" s="31">
        <f>IF($I71="n/a",0,IF(AS$4&lt;=$C98,0,IF(SUM($C98,$I71)&gt;AS$4,$V82/$I71,$V82-SUM($I98:AR98))))</f>
        <v>0</v>
      </c>
      <c r="AT98" s="31">
        <f>IF($I71="n/a",0,IF(AT$4&lt;=$C98,0,IF(SUM($C98,$I71)&gt;AT$4,$V82/$I71,$V82-SUM($I98:AS98))))</f>
        <v>0</v>
      </c>
      <c r="AU98" s="31">
        <f>IF($I71="n/a",0,IF(AU$4&lt;=$C98,0,IF(SUM($C98,$I71)&gt;AU$4,$V82/$I71,$V82-SUM($I98:AT98))))</f>
        <v>0</v>
      </c>
      <c r="AV98" s="31">
        <f>IF($I71="n/a",0,IF(AV$4&lt;=$C98,0,IF(SUM($C98,$I71)&gt;AV$4,$V82/$I71,$V82-SUM($I98:AU98))))</f>
        <v>0</v>
      </c>
      <c r="AW98" s="31">
        <f>IF($I71="n/a",0,IF(AW$4&lt;=$C98,0,IF(SUM($C98,$I71)&gt;AW$4,$V82/$I71,$V82-SUM($I98:AV98))))</f>
        <v>0</v>
      </c>
      <c r="AX98" s="31">
        <f>IF($I71="n/a",0,IF(AX$4&lt;=$C98,0,IF(SUM($C98,$I71)&gt;AX$4,$V82/$I71,$V82-SUM($I98:AW98))))</f>
        <v>0</v>
      </c>
      <c r="AY98" s="31">
        <f>IF($I71="n/a",0,IF(AY$4&lt;=$C98,0,IF(SUM($C98,$I71)&gt;AY$4,$V82/$I71,$V82-SUM($I98:AX98))))</f>
        <v>0</v>
      </c>
      <c r="AZ98" s="31">
        <f>IF($I71="n/a",0,IF(AZ$4&lt;=$C98,0,IF(SUM($C98,$I71)&gt;AZ$4,$V82/$I71,$V82-SUM($I98:AY98))))</f>
        <v>0</v>
      </c>
      <c r="BA98" s="31">
        <f>IF($I71="n/a",0,IF(BA$4&lt;=$C98,0,IF(SUM($C98,$I71)&gt;BA$4,$V82/$I71,$V82-SUM($I98:AZ98))))</f>
        <v>0</v>
      </c>
      <c r="BB98" s="31">
        <f>IF($I71="n/a",0,IF(BB$4&lt;=$C98,0,IF(SUM($C98,$I71)&gt;BB$4,$V82/$I71,$V82-SUM($I98:BA98))))</f>
        <v>0</v>
      </c>
      <c r="BC98" s="31">
        <f>IF($I71="n/a",0,IF(BC$4&lt;=$C98,0,IF(SUM($C98,$I71)&gt;BC$4,$V82/$I71,$V82-SUM($I98:BB98))))</f>
        <v>0</v>
      </c>
      <c r="BD98" s="31">
        <f>IF($I71="n/a",0,IF(BD$4&lt;=$C98,0,IF(SUM($C98,$I71)&gt;BD$4,$V82/$I71,$V82-SUM($I98:BC98))))</f>
        <v>0</v>
      </c>
      <c r="BE98" s="31">
        <f>IF($I71="n/a",0,IF(BE$4&lt;=$C98,0,IF(SUM($C98,$I71)&gt;BE$4,$V82/$I71,$V82-SUM($I98:BD98))))</f>
        <v>0</v>
      </c>
      <c r="BF98" s="31">
        <f>IF($I71="n/a",0,IF(BF$4&lt;=$C98,0,IF(SUM($C98,$I71)&gt;BF$4,$V82/$I71,$V82-SUM($I98:BE98))))</f>
        <v>0</v>
      </c>
      <c r="BG98" s="31">
        <f>IF($I71="n/a",0,IF(BG$4&lt;=$C98,0,IF(SUM($C98,$I71)&gt;BG$4,$V82/$I71,$V82-SUM($I98:BF98))))</f>
        <v>0</v>
      </c>
      <c r="BH98" s="31">
        <f>IF($I71="n/a",0,IF(BH$4&lt;=$C98,0,IF(SUM($C98,$I71)&gt;BH$4,$V82/$I71,$V82-SUM($I98:BG98))))</f>
        <v>0</v>
      </c>
      <c r="BI98" s="31">
        <f>IF($I71="n/a",0,IF(BI$4&lt;=$C98,0,IF(SUM($C98,$I71)&gt;BI$4,$V82/$I71,$V82-SUM($I98:BH98))))</f>
        <v>0</v>
      </c>
      <c r="BJ98" s="31">
        <f>IF($I71="n/a",0,IF(BJ$4&lt;=$C98,0,IF(SUM($C98,$I71)&gt;BJ$4,$V82/$I71,$V82-SUM($I98:BI98))))</f>
        <v>0</v>
      </c>
      <c r="BK98" s="31">
        <f>IF($I71="n/a",0,IF(BK$4&lt;=$C98,0,IF(SUM($C98,$I71)&gt;BK$4,$V82/$I71,$V82-SUM($I98:BJ98))))</f>
        <v>0</v>
      </c>
      <c r="BL98" s="31">
        <f>IF($I71="n/a",0,IF(BL$4&lt;=$C98,0,IF(SUM($C98,$I71)&gt;BL$4,$V82/$I71,$V82-SUM($I98:BK98))))</f>
        <v>0</v>
      </c>
      <c r="BM98" s="31">
        <f>IF($I71="n/a",0,IF(BM$4&lt;=$C98,0,IF(SUM($C98,$I71)&gt;BM$4,$V82/$I71,$V82-SUM($I98:BL98))))</f>
        <v>0</v>
      </c>
      <c r="BN98" s="31">
        <f>IF($I71="n/a",0,IF(BN$4&lt;=$C98,0,IF(SUM($C98,$I71)&gt;BN$4,$V82/$I71,$V82-SUM($I98:BM98))))</f>
        <v>0</v>
      </c>
      <c r="BO98" s="31">
        <f>IF($I71="n/a",0,IF(BO$4&lt;=$C98,0,IF(SUM($C98,$I71)&gt;BO$4,$V82/$I71,$V82-SUM($I98:BN98))))</f>
        <v>0</v>
      </c>
      <c r="BP98" s="31">
        <f>IF($I71="n/a",0,IF(BP$4&lt;=$C98,0,IF(SUM($C98,$I71)&gt;BP$4,$V82/$I71,$V82-SUM($I98:BO98))))</f>
        <v>0</v>
      </c>
      <c r="BQ98" s="31">
        <f>IF($I71="n/a",0,IF(BQ$4&lt;=$C98,0,IF(SUM($C98,$I71)&gt;BQ$4,$V82/$I71,$V82-SUM($I98:BP98))))</f>
        <v>0</v>
      </c>
      <c r="BR98" s="31">
        <f>IF($I71="n/a",0,IF(BR$4&lt;=$C98,0,IF(SUM($C98,$I71)&gt;BR$4,$V82/$I71,$V82-SUM($I98:BQ98))))</f>
        <v>0</v>
      </c>
      <c r="BS98" s="31">
        <f>IF($I71="n/a",0,IF(BS$4&lt;=$C98,0,IF(SUM($C98,$I71)&gt;BS$4,$V82/$I71,$V82-SUM($I98:BR98))))</f>
        <v>0</v>
      </c>
      <c r="BT98" s="31">
        <f>IF($I71="n/a",0,IF(BT$4&lt;=$C98,0,IF(SUM($C98,$I71)&gt;BT$4,$V82/$I71,$V82-SUM($I98:BS98))))</f>
        <v>0</v>
      </c>
      <c r="BU98" s="31">
        <f>IF($I71="n/a",0,IF(BU$4&lt;=$C98,0,IF(SUM($C98,$I71)&gt;BU$4,$V82/$I71,$V82-SUM($I98:BT98))))</f>
        <v>0</v>
      </c>
      <c r="BV98" s="31">
        <f>IF($I71="n/a",0,IF(BV$4&lt;=$C98,0,IF(SUM($C98,$I71)&gt;BV$4,$V82/$I71,$V82-SUM($I98:BU98))))</f>
        <v>0</v>
      </c>
      <c r="BW98" s="31">
        <f>IF($I71="n/a",0,IF(BW$4&lt;=$C98,0,IF(SUM($C98,$I71)&gt;BW$4,$V82/$I71,$V82-SUM($I98:BV98))))</f>
        <v>0</v>
      </c>
      <c r="BX98" s="31">
        <f>IF($I71="n/a",0,IF(BX$4&lt;=$C98,0,IF(SUM($C98,$I71)&gt;BX$4,$V82/$I71,$V82-SUM($I98:BW98))))</f>
        <v>0</v>
      </c>
      <c r="BY98" s="31">
        <f>IF($I71="n/a",0,IF(BY$4&lt;=$C98,0,IF(SUM($C98,$I71)&gt;BY$4,$V82/$I71,$V82-SUM($I98:BX98))))</f>
        <v>0</v>
      </c>
      <c r="BZ98" s="31">
        <f>IF($I71="n/a",0,IF(BZ$4&lt;=$C98,0,IF(SUM($C98,$I71)&gt;BZ$4,$V82/$I71,$V82-SUM($I98:BY98))))</f>
        <v>0</v>
      </c>
      <c r="CA98" s="31">
        <f>IF($I71="n/a",0,IF(CA$4&lt;=$C98,0,IF(SUM($C98,$I71)&gt;CA$4,$V82/$I71,$V82-SUM($I98:BZ98))))</f>
        <v>0</v>
      </c>
      <c r="CB98" s="31">
        <f>IF($I71="n/a",0,IF(CB$4&lt;=$C98,0,IF(SUM($C98,$I71)&gt;CB$4,$V82/$I71,$V82-SUM($I98:CA98))))</f>
        <v>0</v>
      </c>
      <c r="CC98" s="31">
        <f>IF($I71="n/a",0,IF(CC$4&lt;=$C98,0,IF(SUM($C98,$I71)&gt;CC$4,$V82/$I71,$V82-SUM($I98:CB98))))</f>
        <v>0</v>
      </c>
      <c r="CD98" s="31">
        <f>IF($I71="n/a",0,IF(CD$4&lt;=$C98,0,IF(SUM($C98,$I71)&gt;CD$4,$V82/$I71,$V82-SUM($I98:CC98))))</f>
        <v>0</v>
      </c>
      <c r="CE98" s="31">
        <f>IF($I71="n/a",0,IF(CE$4&lt;=$C98,0,IF(SUM($C98,$I71)&gt;CE$4,$V82/$I71,$V82-SUM($I98:CD98))))</f>
        <v>0</v>
      </c>
      <c r="CF98" s="31">
        <f>IF($I71="n/a",0,IF(CF$4&lt;=$C98,0,IF(SUM($C98,$I71)&gt;CF$4,$V82/$I71,$V82-SUM($I98:CE98))))</f>
        <v>0</v>
      </c>
    </row>
    <row r="99" spans="3:84" ht="12.75" customHeight="1">
      <c r="C99" s="202">
        <v>2029</v>
      </c>
      <c r="D99" s="21" t="s">
        <v>59</v>
      </c>
      <c r="E99" s="21" t="s">
        <v>197</v>
      </c>
      <c r="I99" s="31"/>
      <c r="J99" s="31">
        <f>IF($I71="n/a",0,IF(J$4&lt;=$C99,0,IF(SUM($C99,$I71)&gt;J$4,$W82/$I71,$W82-SUM($I99:I99))))</f>
        <v>0</v>
      </c>
      <c r="K99" s="31">
        <f>IF($I71="n/a",0,IF(K$4&lt;=$C99,0,IF(SUM($C99,$I71)&gt;K$4,$W82/$I71,$W82-SUM($I99:J99))))</f>
        <v>0</v>
      </c>
      <c r="L99" s="31">
        <f>IF($I71="n/a",0,IF(L$4&lt;=$C99,0,IF(SUM($C99,$I71)&gt;L$4,$W82/$I71,$W82-SUM($I99:K99))))</f>
        <v>0</v>
      </c>
      <c r="M99" s="31">
        <f>IF($I71="n/a",0,IF(M$4&lt;=$C99,0,IF(SUM($C99,$I71)&gt;M$4,$W82/$I71,$W82-SUM($I99:L99))))</f>
        <v>0</v>
      </c>
      <c r="N99" s="31">
        <f>IF($I71="n/a",0,IF(N$4&lt;=$C99,0,IF(SUM($C99,$I71)&gt;N$4,$W82/$I71,$W82-SUM($I99:M99))))</f>
        <v>0</v>
      </c>
      <c r="O99" s="31">
        <f>IF($I71="n/a",0,IF(O$4&lt;=$C99,0,IF(SUM($C99,$I71)&gt;O$4,$W82/$I71,$W82-SUM($I99:N99))))</f>
        <v>0</v>
      </c>
      <c r="P99" s="31">
        <f>IF($I71="n/a",0,IF(P$4&lt;=$C99,0,IF(SUM($C99,$I71)&gt;P$4,$W82/$I71,$W82-SUM($I99:O99))))</f>
        <v>0</v>
      </c>
      <c r="Q99" s="31">
        <f>IF($I71="n/a",0,IF(Q$4&lt;=$C99,0,IF(SUM($C99,$I71)&gt;Q$4,$W82/$I71,$W82-SUM($I99:P99))))</f>
        <v>0</v>
      </c>
      <c r="R99" s="31">
        <f>IF($I71="n/a",0,IF(R$4&lt;=$C99,0,IF(SUM($C99,$I71)&gt;R$4,$W82/$I71,$W82-SUM($I99:Q99))))</f>
        <v>0</v>
      </c>
      <c r="S99" s="31">
        <f>IF($I71="n/a",0,IF(S$4&lt;=$C99,0,IF(SUM($C99,$I71)&gt;S$4,$W82/$I71,$W82-SUM($I99:R99))))</f>
        <v>0</v>
      </c>
      <c r="T99" s="31">
        <f>IF($I71="n/a",0,IF(T$4&lt;=$C99,0,IF(SUM($C99,$I71)&gt;T$4,$W82/$I71,$W82-SUM($I99:S99))))</f>
        <v>0</v>
      </c>
      <c r="U99" s="31">
        <f>IF($I71="n/a",0,IF(U$4&lt;=$C99,0,IF(SUM($C99,$I71)&gt;U$4,$W82/$I71,$W82-SUM($I99:T99))))</f>
        <v>0</v>
      </c>
      <c r="V99" s="31">
        <f>IF($I71="n/a",0,IF(V$4&lt;=$C99,0,IF(SUM($C99,$I71)&gt;V$4,$W82/$I71,$W82-SUM($I99:U99))))</f>
        <v>0</v>
      </c>
      <c r="W99" s="31">
        <f>IF($I71="n/a",0,IF(W$4&lt;=$C99,0,IF(SUM($C99,$I71)&gt;W$4,$W82/$I71,$W82-SUM($I99:V99))))</f>
        <v>0</v>
      </c>
      <c r="X99" s="31">
        <f>IF($I71="n/a",0,IF(X$4&lt;=$C99,0,IF(SUM($C99,$I71)&gt;X$4,$W82/$I71,$W82-SUM($I99:W99))))</f>
        <v>0</v>
      </c>
      <c r="Y99" s="31">
        <f>IF($I71="n/a",0,IF(Y$4&lt;=$C99,0,IF(SUM($C99,$I71)&gt;Y$4,$W82/$I71,$W82-SUM($I99:X99))))</f>
        <v>0</v>
      </c>
      <c r="Z99" s="31">
        <f>IF($I71="n/a",0,IF(Z$4&lt;=$C99,0,IF(SUM($C99,$I71)&gt;Z$4,$W82/$I71,$W82-SUM($I99:Y99))))</f>
        <v>0</v>
      </c>
      <c r="AA99" s="31">
        <f>IF($I71="n/a",0,IF(AA$4&lt;=$C99,0,IF(SUM($C99,$I71)&gt;AA$4,$W82/$I71,$W82-SUM($I99:Z99))))</f>
        <v>0</v>
      </c>
      <c r="AB99" s="31">
        <f>IF($I71="n/a",0,IF(AB$4&lt;=$C99,0,IF(SUM($C99,$I71)&gt;AB$4,$W82/$I71,$W82-SUM($I99:AA99))))</f>
        <v>0</v>
      </c>
      <c r="AC99" s="31">
        <f>IF($I71="n/a",0,IF(AC$4&lt;=$C99,0,IF(SUM($C99,$I71)&gt;AC$4,$W82/$I71,$W82-SUM($I99:AB99))))</f>
        <v>0</v>
      </c>
      <c r="AD99" s="31">
        <f>IF($I71="n/a",0,IF(AD$4&lt;=$C99,0,IF(SUM($C99,$I71)&gt;AD$4,$W82/$I71,$W82-SUM($I99:AC99))))</f>
        <v>0</v>
      </c>
      <c r="AE99" s="31">
        <f>IF($I71="n/a",0,IF(AE$4&lt;=$C99,0,IF(SUM($C99,$I71)&gt;AE$4,$W82/$I71,$W82-SUM($I99:AD99))))</f>
        <v>0</v>
      </c>
      <c r="AF99" s="31">
        <f>IF($I71="n/a",0,IF(AF$4&lt;=$C99,0,IF(SUM($C99,$I71)&gt;AF$4,$W82/$I71,$W82-SUM($I99:AE99))))</f>
        <v>0</v>
      </c>
      <c r="AG99" s="31">
        <f>IF($I71="n/a",0,IF(AG$4&lt;=$C99,0,IF(SUM($C99,$I71)&gt;AG$4,$W82/$I71,$W82-SUM($I99:AF99))))</f>
        <v>0</v>
      </c>
      <c r="AH99" s="31">
        <f>IF($I71="n/a",0,IF(AH$4&lt;=$C99,0,IF(SUM($C99,$I71)&gt;AH$4,$W82/$I71,$W82-SUM($I99:AG99))))</f>
        <v>0</v>
      </c>
      <c r="AI99" s="31">
        <f>IF($I71="n/a",0,IF(AI$4&lt;=$C99,0,IF(SUM($C99,$I71)&gt;AI$4,$W82/$I71,$W82-SUM($I99:AH99))))</f>
        <v>0</v>
      </c>
      <c r="AJ99" s="31">
        <f>IF($I71="n/a",0,IF(AJ$4&lt;=$C99,0,IF(SUM($C99,$I71)&gt;AJ$4,$W82/$I71,$W82-SUM($I99:AI99))))</f>
        <v>0</v>
      </c>
      <c r="AK99" s="31">
        <f>IF($I71="n/a",0,IF(AK$4&lt;=$C99,0,IF(SUM($C99,$I71)&gt;AK$4,$W82/$I71,$W82-SUM($I99:AJ99))))</f>
        <v>0</v>
      </c>
      <c r="AL99" s="31">
        <f>IF($I71="n/a",0,IF(AL$4&lt;=$C99,0,IF(SUM($C99,$I71)&gt;AL$4,$W82/$I71,$W82-SUM($I99:AK99))))</f>
        <v>0</v>
      </c>
      <c r="AM99" s="31">
        <f>IF($I71="n/a",0,IF(AM$4&lt;=$C99,0,IF(SUM($C99,$I71)&gt;AM$4,$W82/$I71,$W82-SUM($I99:AL99))))</f>
        <v>0</v>
      </c>
      <c r="AN99" s="31">
        <f>IF($I71="n/a",0,IF(AN$4&lt;=$C99,0,IF(SUM($C99,$I71)&gt;AN$4,$W82/$I71,$W82-SUM($I99:AM99))))</f>
        <v>0</v>
      </c>
      <c r="AO99" s="31">
        <f>IF($I71="n/a",0,IF(AO$4&lt;=$C99,0,IF(SUM($C99,$I71)&gt;AO$4,$W82/$I71,$W82-SUM($I99:AN99))))</f>
        <v>0</v>
      </c>
      <c r="AP99" s="31">
        <f>IF($I71="n/a",0,IF(AP$4&lt;=$C99,0,IF(SUM($C99,$I71)&gt;AP$4,$W82/$I71,$W82-SUM($I99:AO99))))</f>
        <v>0</v>
      </c>
      <c r="AQ99" s="31">
        <f>IF($I71="n/a",0,IF(AQ$4&lt;=$C99,0,IF(SUM($C99,$I71)&gt;AQ$4,$W82/$I71,$W82-SUM($I99:AP99))))</f>
        <v>0</v>
      </c>
      <c r="AR99" s="31">
        <f>IF($I71="n/a",0,IF(AR$4&lt;=$C99,0,IF(SUM($C99,$I71)&gt;AR$4,$W82/$I71,$W82-SUM($I99:AQ99))))</f>
        <v>0</v>
      </c>
      <c r="AS99" s="31">
        <f>IF($I71="n/a",0,IF(AS$4&lt;=$C99,0,IF(SUM($C99,$I71)&gt;AS$4,$W82/$I71,$W82-SUM($I99:AR99))))</f>
        <v>0</v>
      </c>
      <c r="AT99" s="31">
        <f>IF($I71="n/a",0,IF(AT$4&lt;=$C99,0,IF(SUM($C99,$I71)&gt;AT$4,$W82/$I71,$W82-SUM($I99:AS99))))</f>
        <v>0</v>
      </c>
      <c r="AU99" s="31">
        <f>IF($I71="n/a",0,IF(AU$4&lt;=$C99,0,IF(SUM($C99,$I71)&gt;AU$4,$W82/$I71,$W82-SUM($I99:AT99))))</f>
        <v>0</v>
      </c>
      <c r="AV99" s="31">
        <f>IF($I71="n/a",0,IF(AV$4&lt;=$C99,0,IF(SUM($C99,$I71)&gt;AV$4,$W82/$I71,$W82-SUM($I99:AU99))))</f>
        <v>0</v>
      </c>
      <c r="AW99" s="31">
        <f>IF($I71="n/a",0,IF(AW$4&lt;=$C99,0,IF(SUM($C99,$I71)&gt;AW$4,$W82/$I71,$W82-SUM($I99:AV99))))</f>
        <v>0</v>
      </c>
      <c r="AX99" s="31">
        <f>IF($I71="n/a",0,IF(AX$4&lt;=$C99,0,IF(SUM($C99,$I71)&gt;AX$4,$W82/$I71,$W82-SUM($I99:AW99))))</f>
        <v>0</v>
      </c>
      <c r="AY99" s="31">
        <f>IF($I71="n/a",0,IF(AY$4&lt;=$C99,0,IF(SUM($C99,$I71)&gt;AY$4,$W82/$I71,$W82-SUM($I99:AX99))))</f>
        <v>0</v>
      </c>
      <c r="AZ99" s="31">
        <f>IF($I71="n/a",0,IF(AZ$4&lt;=$C99,0,IF(SUM($C99,$I71)&gt;AZ$4,$W82/$I71,$W82-SUM($I99:AY99))))</f>
        <v>0</v>
      </c>
      <c r="BA99" s="31">
        <f>IF($I71="n/a",0,IF(BA$4&lt;=$C99,0,IF(SUM($C99,$I71)&gt;BA$4,$W82/$I71,$W82-SUM($I99:AZ99))))</f>
        <v>0</v>
      </c>
      <c r="BB99" s="31">
        <f>IF($I71="n/a",0,IF(BB$4&lt;=$C99,0,IF(SUM($C99,$I71)&gt;BB$4,$W82/$I71,$W82-SUM($I99:BA99))))</f>
        <v>0</v>
      </c>
      <c r="BC99" s="31">
        <f>IF($I71="n/a",0,IF(BC$4&lt;=$C99,0,IF(SUM($C99,$I71)&gt;BC$4,$W82/$I71,$W82-SUM($I99:BB99))))</f>
        <v>0</v>
      </c>
      <c r="BD99" s="31">
        <f>IF($I71="n/a",0,IF(BD$4&lt;=$C99,0,IF(SUM($C99,$I71)&gt;BD$4,$W82/$I71,$W82-SUM($I99:BC99))))</f>
        <v>0</v>
      </c>
      <c r="BE99" s="31">
        <f>IF($I71="n/a",0,IF(BE$4&lt;=$C99,0,IF(SUM($C99,$I71)&gt;BE$4,$W82/$I71,$W82-SUM($I99:BD99))))</f>
        <v>0</v>
      </c>
      <c r="BF99" s="31">
        <f>IF($I71="n/a",0,IF(BF$4&lt;=$C99,0,IF(SUM($C99,$I71)&gt;BF$4,$W82/$I71,$W82-SUM($I99:BE99))))</f>
        <v>0</v>
      </c>
      <c r="BG99" s="31">
        <f>IF($I71="n/a",0,IF(BG$4&lt;=$C99,0,IF(SUM($C99,$I71)&gt;BG$4,$W82/$I71,$W82-SUM($I99:BF99))))</f>
        <v>0</v>
      </c>
      <c r="BH99" s="31">
        <f>IF($I71="n/a",0,IF(BH$4&lt;=$C99,0,IF(SUM($C99,$I71)&gt;BH$4,$W82/$I71,$W82-SUM($I99:BG99))))</f>
        <v>0</v>
      </c>
      <c r="BI99" s="31">
        <f>IF($I71="n/a",0,IF(BI$4&lt;=$C99,0,IF(SUM($C99,$I71)&gt;BI$4,$W82/$I71,$W82-SUM($I99:BH99))))</f>
        <v>0</v>
      </c>
      <c r="BJ99" s="31">
        <f>IF($I71="n/a",0,IF(BJ$4&lt;=$C99,0,IF(SUM($C99,$I71)&gt;BJ$4,$W82/$I71,$W82-SUM($I99:BI99))))</f>
        <v>0</v>
      </c>
      <c r="BK99" s="31">
        <f>IF($I71="n/a",0,IF(BK$4&lt;=$C99,0,IF(SUM($C99,$I71)&gt;BK$4,$W82/$I71,$W82-SUM($I99:BJ99))))</f>
        <v>0</v>
      </c>
      <c r="BL99" s="31">
        <f>IF($I71="n/a",0,IF(BL$4&lt;=$C99,0,IF(SUM($C99,$I71)&gt;BL$4,$W82/$I71,$W82-SUM($I99:BK99))))</f>
        <v>0</v>
      </c>
      <c r="BM99" s="31">
        <f>IF($I71="n/a",0,IF(BM$4&lt;=$C99,0,IF(SUM($C99,$I71)&gt;BM$4,$W82/$I71,$W82-SUM($I99:BL99))))</f>
        <v>0</v>
      </c>
      <c r="BN99" s="31">
        <f>IF($I71="n/a",0,IF(BN$4&lt;=$C99,0,IF(SUM($C99,$I71)&gt;BN$4,$W82/$I71,$W82-SUM($I99:BM99))))</f>
        <v>0</v>
      </c>
      <c r="BO99" s="31">
        <f>IF($I71="n/a",0,IF(BO$4&lt;=$C99,0,IF(SUM($C99,$I71)&gt;BO$4,$W82/$I71,$W82-SUM($I99:BN99))))</f>
        <v>0</v>
      </c>
      <c r="BP99" s="31">
        <f>IF($I71="n/a",0,IF(BP$4&lt;=$C99,0,IF(SUM($C99,$I71)&gt;BP$4,$W82/$I71,$W82-SUM($I99:BO99))))</f>
        <v>0</v>
      </c>
      <c r="BQ99" s="31">
        <f>IF($I71="n/a",0,IF(BQ$4&lt;=$C99,0,IF(SUM($C99,$I71)&gt;BQ$4,$W82/$I71,$W82-SUM($I99:BP99))))</f>
        <v>0</v>
      </c>
      <c r="BR99" s="31">
        <f>IF($I71="n/a",0,IF(BR$4&lt;=$C99,0,IF(SUM($C99,$I71)&gt;BR$4,$W82/$I71,$W82-SUM($I99:BQ99))))</f>
        <v>0</v>
      </c>
      <c r="BS99" s="31">
        <f>IF($I71="n/a",0,IF(BS$4&lt;=$C99,0,IF(SUM($C99,$I71)&gt;BS$4,$W82/$I71,$W82-SUM($I99:BR99))))</f>
        <v>0</v>
      </c>
      <c r="BT99" s="31">
        <f>IF($I71="n/a",0,IF(BT$4&lt;=$C99,0,IF(SUM($C99,$I71)&gt;BT$4,$W82/$I71,$W82-SUM($I99:BS99))))</f>
        <v>0</v>
      </c>
      <c r="BU99" s="31">
        <f>IF($I71="n/a",0,IF(BU$4&lt;=$C99,0,IF(SUM($C99,$I71)&gt;BU$4,$W82/$I71,$W82-SUM($I99:BT99))))</f>
        <v>0</v>
      </c>
      <c r="BV99" s="31">
        <f>IF($I71="n/a",0,IF(BV$4&lt;=$C99,0,IF(SUM($C99,$I71)&gt;BV$4,$W82/$I71,$W82-SUM($I99:BU99))))</f>
        <v>0</v>
      </c>
      <c r="BW99" s="31">
        <f>IF($I71="n/a",0,IF(BW$4&lt;=$C99,0,IF(SUM($C99,$I71)&gt;BW$4,$W82/$I71,$W82-SUM($I99:BV99))))</f>
        <v>0</v>
      </c>
      <c r="BX99" s="31">
        <f>IF($I71="n/a",0,IF(BX$4&lt;=$C99,0,IF(SUM($C99,$I71)&gt;BX$4,$W82/$I71,$W82-SUM($I99:BW99))))</f>
        <v>0</v>
      </c>
      <c r="BY99" s="31">
        <f>IF($I71="n/a",0,IF(BY$4&lt;=$C99,0,IF(SUM($C99,$I71)&gt;BY$4,$W82/$I71,$W82-SUM($I99:BX99))))</f>
        <v>0</v>
      </c>
      <c r="BZ99" s="31">
        <f>IF($I71="n/a",0,IF(BZ$4&lt;=$C99,0,IF(SUM($C99,$I71)&gt;BZ$4,$W82/$I71,$W82-SUM($I99:BY99))))</f>
        <v>0</v>
      </c>
      <c r="CA99" s="31">
        <f>IF($I71="n/a",0,IF(CA$4&lt;=$C99,0,IF(SUM($C99,$I71)&gt;CA$4,$W82/$I71,$W82-SUM($I99:BZ99))))</f>
        <v>0</v>
      </c>
      <c r="CB99" s="31">
        <f>IF($I71="n/a",0,IF(CB$4&lt;=$C99,0,IF(SUM($C99,$I71)&gt;CB$4,$W82/$I71,$W82-SUM($I99:CA99))))</f>
        <v>0</v>
      </c>
      <c r="CC99" s="31">
        <f>IF($I71="n/a",0,IF(CC$4&lt;=$C99,0,IF(SUM($C99,$I71)&gt;CC$4,$W82/$I71,$W82-SUM($I99:CB99))))</f>
        <v>0</v>
      </c>
      <c r="CD99" s="31">
        <f>IF($I71="n/a",0,IF(CD$4&lt;=$C99,0,IF(SUM($C99,$I71)&gt;CD$4,$W82/$I71,$W82-SUM($I99:CC99))))</f>
        <v>0</v>
      </c>
      <c r="CE99" s="31">
        <f>IF($I71="n/a",0,IF(CE$4&lt;=$C99,0,IF(SUM($C99,$I71)&gt;CE$4,$W82/$I71,$W82-SUM($I99:CD99))))</f>
        <v>0</v>
      </c>
      <c r="CF99" s="31">
        <f>IF($I71="n/a",0,IF(CF$4&lt;=$C99,0,IF(SUM($C99,$I71)&gt;CF$4,$W82/$I71,$W82-SUM($I99:CE99))))</f>
        <v>0</v>
      </c>
    </row>
    <row r="100" spans="3:84" ht="12.75" customHeight="1">
      <c r="C100" s="202">
        <v>2030</v>
      </c>
      <c r="D100" s="21" t="s">
        <v>60</v>
      </c>
      <c r="E100" s="21" t="s">
        <v>197</v>
      </c>
      <c r="I100" s="31"/>
      <c r="J100" s="31">
        <f>IF($I71="n/a",0,IF(J$4&lt;=$C100,0,IF(SUM($C100,$I71)&gt;J$4,$X82/$I71,$X82-SUM($I100:I100))))</f>
        <v>0</v>
      </c>
      <c r="K100" s="31">
        <f>IF($I71="n/a",0,IF(K$4&lt;=$C100,0,IF(SUM($C100,$I71)&gt;K$4,$X82/$I71,$X82-SUM($I100:J100))))</f>
        <v>0</v>
      </c>
      <c r="L100" s="31">
        <f>IF($I71="n/a",0,IF(L$4&lt;=$C100,0,IF(SUM($C100,$I71)&gt;L$4,$X82/$I71,$X82-SUM($I100:K100))))</f>
        <v>0</v>
      </c>
      <c r="M100" s="31">
        <f>IF($I71="n/a",0,IF(M$4&lt;=$C100,0,IF(SUM($C100,$I71)&gt;M$4,$X82/$I71,$X82-SUM($I100:L100))))</f>
        <v>0</v>
      </c>
      <c r="N100" s="31">
        <f>IF($I71="n/a",0,IF(N$4&lt;=$C100,0,IF(SUM($C100,$I71)&gt;N$4,$X82/$I71,$X82-SUM($I100:M100))))</f>
        <v>0</v>
      </c>
      <c r="O100" s="31">
        <f>IF($I71="n/a",0,IF(O$4&lt;=$C100,0,IF(SUM($C100,$I71)&gt;O$4,$X82/$I71,$X82-SUM($I100:N100))))</f>
        <v>0</v>
      </c>
      <c r="P100" s="31">
        <f>IF($I71="n/a",0,IF(P$4&lt;=$C100,0,IF(SUM($C100,$I71)&gt;P$4,$X82/$I71,$X82-SUM($I100:O100))))</f>
        <v>0</v>
      </c>
      <c r="Q100" s="31">
        <f>IF($I71="n/a",0,IF(Q$4&lt;=$C100,0,IF(SUM($C100,$I71)&gt;Q$4,$X82/$I71,$X82-SUM($I100:P100))))</f>
        <v>0</v>
      </c>
      <c r="R100" s="31">
        <f>IF($I71="n/a",0,IF(R$4&lt;=$C100,0,IF(SUM($C100,$I71)&gt;R$4,$X82/$I71,$X82-SUM($I100:Q100))))</f>
        <v>0</v>
      </c>
      <c r="S100" s="31">
        <f>IF($I71="n/a",0,IF(S$4&lt;=$C100,0,IF(SUM($C100,$I71)&gt;S$4,$X82/$I71,$X82-SUM($I100:R100))))</f>
        <v>0</v>
      </c>
      <c r="T100" s="31">
        <f>IF($I71="n/a",0,IF(T$4&lt;=$C100,0,IF(SUM($C100,$I71)&gt;T$4,$X82/$I71,$X82-SUM($I100:S100))))</f>
        <v>0</v>
      </c>
      <c r="U100" s="31">
        <f>IF($I71="n/a",0,IF(U$4&lt;=$C100,0,IF(SUM($C100,$I71)&gt;U$4,$X82/$I71,$X82-SUM($I100:T100))))</f>
        <v>0</v>
      </c>
      <c r="V100" s="31">
        <f>IF($I71="n/a",0,IF(V$4&lt;=$C100,0,IF(SUM($C100,$I71)&gt;V$4,$X82/$I71,$X82-SUM($I100:U100))))</f>
        <v>0</v>
      </c>
      <c r="W100" s="31">
        <f>IF($I71="n/a",0,IF(W$4&lt;=$C100,0,IF(SUM($C100,$I71)&gt;W$4,$X82/$I71,$X82-SUM($I100:V100))))</f>
        <v>0</v>
      </c>
      <c r="X100" s="31">
        <f>IF($I71="n/a",0,IF(X$4&lt;=$C100,0,IF(SUM($C100,$I71)&gt;X$4,$X82/$I71,$X82-SUM($I100:W100))))</f>
        <v>0</v>
      </c>
      <c r="Y100" s="31">
        <f>IF($I71="n/a",0,IF(Y$4&lt;=$C100,0,IF(SUM($C100,$I71)&gt;Y$4,$X82/$I71,$X82-SUM($I100:X100))))</f>
        <v>0</v>
      </c>
      <c r="Z100" s="31">
        <f>IF($I71="n/a",0,IF(Z$4&lt;=$C100,0,IF(SUM($C100,$I71)&gt;Z$4,$X82/$I71,$X82-SUM($I100:Y100))))</f>
        <v>0</v>
      </c>
      <c r="AA100" s="31">
        <f>IF($I71="n/a",0,IF(AA$4&lt;=$C100,0,IF(SUM($C100,$I71)&gt;AA$4,$X82/$I71,$X82-SUM($I100:Z100))))</f>
        <v>0</v>
      </c>
      <c r="AB100" s="31">
        <f>IF($I71="n/a",0,IF(AB$4&lt;=$C100,0,IF(SUM($C100,$I71)&gt;AB$4,$X82/$I71,$X82-SUM($I100:AA100))))</f>
        <v>0</v>
      </c>
      <c r="AC100" s="31">
        <f>IF($I71="n/a",0,IF(AC$4&lt;=$C100,0,IF(SUM($C100,$I71)&gt;AC$4,$X82/$I71,$X82-SUM($I100:AB100))))</f>
        <v>0</v>
      </c>
      <c r="AD100" s="31">
        <f>IF($I71="n/a",0,IF(AD$4&lt;=$C100,0,IF(SUM($C100,$I71)&gt;AD$4,$X82/$I71,$X82-SUM($I100:AC100))))</f>
        <v>0</v>
      </c>
      <c r="AE100" s="31">
        <f>IF($I71="n/a",0,IF(AE$4&lt;=$C100,0,IF(SUM($C100,$I71)&gt;AE$4,$X82/$I71,$X82-SUM($I100:AD100))))</f>
        <v>0</v>
      </c>
      <c r="AF100" s="31">
        <f>IF($I71="n/a",0,IF(AF$4&lt;=$C100,0,IF(SUM($C100,$I71)&gt;AF$4,$X82/$I71,$X82-SUM($I100:AE100))))</f>
        <v>0</v>
      </c>
      <c r="AG100" s="31">
        <f>IF($I71="n/a",0,IF(AG$4&lt;=$C100,0,IF(SUM($C100,$I71)&gt;AG$4,$X82/$I71,$X82-SUM($I100:AF100))))</f>
        <v>0</v>
      </c>
      <c r="AH100" s="31">
        <f>IF($I71="n/a",0,IF(AH$4&lt;=$C100,0,IF(SUM($C100,$I71)&gt;AH$4,$X82/$I71,$X82-SUM($I100:AG100))))</f>
        <v>0</v>
      </c>
      <c r="AI100" s="31">
        <f>IF($I71="n/a",0,IF(AI$4&lt;=$C100,0,IF(SUM($C100,$I71)&gt;AI$4,$X82/$I71,$X82-SUM($I100:AH100))))</f>
        <v>0</v>
      </c>
      <c r="AJ100" s="31">
        <f>IF($I71="n/a",0,IF(AJ$4&lt;=$C100,0,IF(SUM($C100,$I71)&gt;AJ$4,$X82/$I71,$X82-SUM($I100:AI100))))</f>
        <v>0</v>
      </c>
      <c r="AK100" s="31">
        <f>IF($I71="n/a",0,IF(AK$4&lt;=$C100,0,IF(SUM($C100,$I71)&gt;AK$4,$X82/$I71,$X82-SUM($I100:AJ100))))</f>
        <v>0</v>
      </c>
      <c r="AL100" s="31">
        <f>IF($I71="n/a",0,IF(AL$4&lt;=$C100,0,IF(SUM($C100,$I71)&gt;AL$4,$X82/$I71,$X82-SUM($I100:AK100))))</f>
        <v>0</v>
      </c>
      <c r="AM100" s="31">
        <f>IF($I71="n/a",0,IF(AM$4&lt;=$C100,0,IF(SUM($C100,$I71)&gt;AM$4,$X82/$I71,$X82-SUM($I100:AL100))))</f>
        <v>0</v>
      </c>
      <c r="AN100" s="31">
        <f>IF($I71="n/a",0,IF(AN$4&lt;=$C100,0,IF(SUM($C100,$I71)&gt;AN$4,$X82/$I71,$X82-SUM($I100:AM100))))</f>
        <v>0</v>
      </c>
      <c r="AO100" s="31">
        <f>IF($I71="n/a",0,IF(AO$4&lt;=$C100,0,IF(SUM($C100,$I71)&gt;AO$4,$X82/$I71,$X82-SUM($I100:AN100))))</f>
        <v>0</v>
      </c>
      <c r="AP100" s="31">
        <f>IF($I71="n/a",0,IF(AP$4&lt;=$C100,0,IF(SUM($C100,$I71)&gt;AP$4,$X82/$I71,$X82-SUM($I100:AO100))))</f>
        <v>0</v>
      </c>
      <c r="AQ100" s="31">
        <f>IF($I71="n/a",0,IF(AQ$4&lt;=$C100,0,IF(SUM($C100,$I71)&gt;AQ$4,$X82/$I71,$X82-SUM($I100:AP100))))</f>
        <v>0</v>
      </c>
      <c r="AR100" s="31">
        <f>IF($I71="n/a",0,IF(AR$4&lt;=$C100,0,IF(SUM($C100,$I71)&gt;AR$4,$X82/$I71,$X82-SUM($I100:AQ100))))</f>
        <v>0</v>
      </c>
      <c r="AS100" s="31">
        <f>IF($I71="n/a",0,IF(AS$4&lt;=$C100,0,IF(SUM($C100,$I71)&gt;AS$4,$X82/$I71,$X82-SUM($I100:AR100))))</f>
        <v>0</v>
      </c>
      <c r="AT100" s="31">
        <f>IF($I71="n/a",0,IF(AT$4&lt;=$C100,0,IF(SUM($C100,$I71)&gt;AT$4,$X82/$I71,$X82-SUM($I100:AS100))))</f>
        <v>0</v>
      </c>
      <c r="AU100" s="31">
        <f>IF($I71="n/a",0,IF(AU$4&lt;=$C100,0,IF(SUM($C100,$I71)&gt;AU$4,$X82/$I71,$X82-SUM($I100:AT100))))</f>
        <v>0</v>
      </c>
      <c r="AV100" s="31">
        <f>IF($I71="n/a",0,IF(AV$4&lt;=$C100,0,IF(SUM($C100,$I71)&gt;AV$4,$X82/$I71,$X82-SUM($I100:AU100))))</f>
        <v>0</v>
      </c>
      <c r="AW100" s="31">
        <f>IF($I71="n/a",0,IF(AW$4&lt;=$C100,0,IF(SUM($C100,$I71)&gt;AW$4,$X82/$I71,$X82-SUM($I100:AV100))))</f>
        <v>0</v>
      </c>
      <c r="AX100" s="31">
        <f>IF($I71="n/a",0,IF(AX$4&lt;=$C100,0,IF(SUM($C100,$I71)&gt;AX$4,$X82/$I71,$X82-SUM($I100:AW100))))</f>
        <v>0</v>
      </c>
      <c r="AY100" s="31">
        <f>IF($I71="n/a",0,IF(AY$4&lt;=$C100,0,IF(SUM($C100,$I71)&gt;AY$4,$X82/$I71,$X82-SUM($I100:AX100))))</f>
        <v>0</v>
      </c>
      <c r="AZ100" s="31">
        <f>IF($I71="n/a",0,IF(AZ$4&lt;=$C100,0,IF(SUM($C100,$I71)&gt;AZ$4,$X82/$I71,$X82-SUM($I100:AY100))))</f>
        <v>0</v>
      </c>
      <c r="BA100" s="31">
        <f>IF($I71="n/a",0,IF(BA$4&lt;=$C100,0,IF(SUM($C100,$I71)&gt;BA$4,$X82/$I71,$X82-SUM($I100:AZ100))))</f>
        <v>0</v>
      </c>
      <c r="BB100" s="31">
        <f>IF($I71="n/a",0,IF(BB$4&lt;=$C100,0,IF(SUM($C100,$I71)&gt;BB$4,$X82/$I71,$X82-SUM($I100:BA100))))</f>
        <v>0</v>
      </c>
      <c r="BC100" s="31">
        <f>IF($I71="n/a",0,IF(BC$4&lt;=$C100,0,IF(SUM($C100,$I71)&gt;BC$4,$X82/$I71,$X82-SUM($I100:BB100))))</f>
        <v>0</v>
      </c>
      <c r="BD100" s="31">
        <f>IF($I71="n/a",0,IF(BD$4&lt;=$C100,0,IF(SUM($C100,$I71)&gt;BD$4,$X82/$I71,$X82-SUM($I100:BC100))))</f>
        <v>0</v>
      </c>
      <c r="BE100" s="31">
        <f>IF($I71="n/a",0,IF(BE$4&lt;=$C100,0,IF(SUM($C100,$I71)&gt;BE$4,$X82/$I71,$X82-SUM($I100:BD100))))</f>
        <v>0</v>
      </c>
      <c r="BF100" s="31">
        <f>IF($I71="n/a",0,IF(BF$4&lt;=$C100,0,IF(SUM($C100,$I71)&gt;BF$4,$X82/$I71,$X82-SUM($I100:BE100))))</f>
        <v>0</v>
      </c>
      <c r="BG100" s="31">
        <f>IF($I71="n/a",0,IF(BG$4&lt;=$C100,0,IF(SUM($C100,$I71)&gt;BG$4,$X82/$I71,$X82-SUM($I100:BF100))))</f>
        <v>0</v>
      </c>
      <c r="BH100" s="31">
        <f>IF($I71="n/a",0,IF(BH$4&lt;=$C100,0,IF(SUM($C100,$I71)&gt;BH$4,$X82/$I71,$X82-SUM($I100:BG100))))</f>
        <v>0</v>
      </c>
      <c r="BI100" s="31">
        <f>IF($I71="n/a",0,IF(BI$4&lt;=$C100,0,IF(SUM($C100,$I71)&gt;BI$4,$X82/$I71,$X82-SUM($I100:BH100))))</f>
        <v>0</v>
      </c>
      <c r="BJ100" s="31">
        <f>IF($I71="n/a",0,IF(BJ$4&lt;=$C100,0,IF(SUM($C100,$I71)&gt;BJ$4,$X82/$I71,$X82-SUM($I100:BI100))))</f>
        <v>0</v>
      </c>
      <c r="BK100" s="31">
        <f>IF($I71="n/a",0,IF(BK$4&lt;=$C100,0,IF(SUM($C100,$I71)&gt;BK$4,$X82/$I71,$X82-SUM($I100:BJ100))))</f>
        <v>0</v>
      </c>
      <c r="BL100" s="31">
        <f>IF($I71="n/a",0,IF(BL$4&lt;=$C100,0,IF(SUM($C100,$I71)&gt;BL$4,$X82/$I71,$X82-SUM($I100:BK100))))</f>
        <v>0</v>
      </c>
      <c r="BM100" s="31">
        <f>IF($I71="n/a",0,IF(BM$4&lt;=$C100,0,IF(SUM($C100,$I71)&gt;BM$4,$X82/$I71,$X82-SUM($I100:BL100))))</f>
        <v>0</v>
      </c>
      <c r="BN100" s="31">
        <f>IF($I71="n/a",0,IF(BN$4&lt;=$C100,0,IF(SUM($C100,$I71)&gt;BN$4,$X82/$I71,$X82-SUM($I100:BM100))))</f>
        <v>0</v>
      </c>
      <c r="BO100" s="31">
        <f>IF($I71="n/a",0,IF(BO$4&lt;=$C100,0,IF(SUM($C100,$I71)&gt;BO$4,$X82/$I71,$X82-SUM($I100:BN100))))</f>
        <v>0</v>
      </c>
      <c r="BP100" s="31">
        <f>IF($I71="n/a",0,IF(BP$4&lt;=$C100,0,IF(SUM($C100,$I71)&gt;BP$4,$X82/$I71,$X82-SUM($I100:BO100))))</f>
        <v>0</v>
      </c>
      <c r="BQ100" s="31">
        <f>IF($I71="n/a",0,IF(BQ$4&lt;=$C100,0,IF(SUM($C100,$I71)&gt;BQ$4,$X82/$I71,$X82-SUM($I100:BP100))))</f>
        <v>0</v>
      </c>
      <c r="BR100" s="31">
        <f>IF($I71="n/a",0,IF(BR$4&lt;=$C100,0,IF(SUM($C100,$I71)&gt;BR$4,$X82/$I71,$X82-SUM($I100:BQ100))))</f>
        <v>0</v>
      </c>
      <c r="BS100" s="31">
        <f>IF($I71="n/a",0,IF(BS$4&lt;=$C100,0,IF(SUM($C100,$I71)&gt;BS$4,$X82/$I71,$X82-SUM($I100:BR100))))</f>
        <v>0</v>
      </c>
      <c r="BT100" s="31">
        <f>IF($I71="n/a",0,IF(BT$4&lt;=$C100,0,IF(SUM($C100,$I71)&gt;BT$4,$X82/$I71,$X82-SUM($I100:BS100))))</f>
        <v>0</v>
      </c>
      <c r="BU100" s="31">
        <f>IF($I71="n/a",0,IF(BU$4&lt;=$C100,0,IF(SUM($C100,$I71)&gt;BU$4,$X82/$I71,$X82-SUM($I100:BT100))))</f>
        <v>0</v>
      </c>
      <c r="BV100" s="31">
        <f>IF($I71="n/a",0,IF(BV$4&lt;=$C100,0,IF(SUM($C100,$I71)&gt;BV$4,$X82/$I71,$X82-SUM($I100:BU100))))</f>
        <v>0</v>
      </c>
      <c r="BW100" s="31">
        <f>IF($I71="n/a",0,IF(BW$4&lt;=$C100,0,IF(SUM($C100,$I71)&gt;BW$4,$X82/$I71,$X82-SUM($I100:BV100))))</f>
        <v>0</v>
      </c>
      <c r="BX100" s="31">
        <f>IF($I71="n/a",0,IF(BX$4&lt;=$C100,0,IF(SUM($C100,$I71)&gt;BX$4,$X82/$I71,$X82-SUM($I100:BW100))))</f>
        <v>0</v>
      </c>
      <c r="BY100" s="31">
        <f>IF($I71="n/a",0,IF(BY$4&lt;=$C100,0,IF(SUM($C100,$I71)&gt;BY$4,$X82/$I71,$X82-SUM($I100:BX100))))</f>
        <v>0</v>
      </c>
      <c r="BZ100" s="31">
        <f>IF($I71="n/a",0,IF(BZ$4&lt;=$C100,0,IF(SUM($C100,$I71)&gt;BZ$4,$X82/$I71,$X82-SUM($I100:BY100))))</f>
        <v>0</v>
      </c>
      <c r="CA100" s="31">
        <f>IF($I71="n/a",0,IF(CA$4&lt;=$C100,0,IF(SUM($C100,$I71)&gt;CA$4,$X82/$I71,$X82-SUM($I100:BZ100))))</f>
        <v>0</v>
      </c>
      <c r="CB100" s="31">
        <f>IF($I71="n/a",0,IF(CB$4&lt;=$C100,0,IF(SUM($C100,$I71)&gt;CB$4,$X82/$I71,$X82-SUM($I100:CA100))))</f>
        <v>0</v>
      </c>
      <c r="CC100" s="31">
        <f>IF($I71="n/a",0,IF(CC$4&lt;=$C100,0,IF(SUM($C100,$I71)&gt;CC$4,$X82/$I71,$X82-SUM($I100:CB100))))</f>
        <v>0</v>
      </c>
      <c r="CD100" s="31">
        <f>IF($I71="n/a",0,IF(CD$4&lt;=$C100,0,IF(SUM($C100,$I71)&gt;CD$4,$X82/$I71,$X82-SUM($I100:CC100))))</f>
        <v>0</v>
      </c>
      <c r="CE100" s="31">
        <f>IF($I71="n/a",0,IF(CE$4&lt;=$C100,0,IF(SUM($C100,$I71)&gt;CE$4,$X82/$I71,$X82-SUM($I100:CD100))))</f>
        <v>0</v>
      </c>
      <c r="CF100" s="31">
        <f>IF($I71="n/a",0,IF(CF$4&lt;=$C100,0,IF(SUM($C100,$I71)&gt;CF$4,$X82/$I71,$X82-SUM($I100:CE100))))</f>
        <v>0</v>
      </c>
    </row>
    <row r="101" spans="3:84" ht="12.75" customHeight="1">
      <c r="C101" s="202">
        <v>2031</v>
      </c>
      <c r="D101" s="21" t="s">
        <v>61</v>
      </c>
      <c r="E101" s="21" t="s">
        <v>197</v>
      </c>
      <c r="I101" s="31"/>
      <c r="J101" s="31">
        <f>IF($I71="n/a",0,IF(J$4&lt;=$C101,0,IF(SUM($C101,$I71)&gt;J$4,$Y82/$I71,$Y82-SUM($I101:I101))))</f>
        <v>0</v>
      </c>
      <c r="K101" s="31">
        <f>IF($I71="n/a",0,IF(K$4&lt;=$C101,0,IF(SUM($C101,$I71)&gt;K$4,$Y82/$I71,$Y82-SUM($I101:J101))))</f>
        <v>0</v>
      </c>
      <c r="L101" s="31">
        <f>IF($I71="n/a",0,IF(L$4&lt;=$C101,0,IF(SUM($C101,$I71)&gt;L$4,$Y82/$I71,$Y82-SUM($I101:K101))))</f>
        <v>0</v>
      </c>
      <c r="M101" s="31">
        <f>IF($I71="n/a",0,IF(M$4&lt;=$C101,0,IF(SUM($C101,$I71)&gt;M$4,$Y82/$I71,$Y82-SUM($I101:L101))))</f>
        <v>0</v>
      </c>
      <c r="N101" s="31">
        <f>IF($I71="n/a",0,IF(N$4&lt;=$C101,0,IF(SUM($C101,$I71)&gt;N$4,$Y82/$I71,$Y82-SUM($I101:M101))))</f>
        <v>0</v>
      </c>
      <c r="O101" s="31">
        <f>IF($I71="n/a",0,IF(O$4&lt;=$C101,0,IF(SUM($C101,$I71)&gt;O$4,$Y82/$I71,$Y82-SUM($I101:N101))))</f>
        <v>0</v>
      </c>
      <c r="P101" s="31">
        <f>IF($I71="n/a",0,IF(P$4&lt;=$C101,0,IF(SUM($C101,$I71)&gt;P$4,$Y82/$I71,$Y82-SUM($I101:O101))))</f>
        <v>0</v>
      </c>
      <c r="Q101" s="31">
        <f>IF($I71="n/a",0,IF(Q$4&lt;=$C101,0,IF(SUM($C101,$I71)&gt;Q$4,$Y82/$I71,$Y82-SUM($I101:P101))))</f>
        <v>0</v>
      </c>
      <c r="R101" s="31">
        <f>IF($I71="n/a",0,IF(R$4&lt;=$C101,0,IF(SUM($C101,$I71)&gt;R$4,$Y82/$I71,$Y82-SUM($I101:Q101))))</f>
        <v>0</v>
      </c>
      <c r="S101" s="31">
        <f>IF($I71="n/a",0,IF(S$4&lt;=$C101,0,IF(SUM($C101,$I71)&gt;S$4,$Y82/$I71,$Y82-SUM($I101:R101))))</f>
        <v>0</v>
      </c>
      <c r="T101" s="31">
        <f>IF($I71="n/a",0,IF(T$4&lt;=$C101,0,IF(SUM($C101,$I71)&gt;T$4,$Y82/$I71,$Y82-SUM($I101:S101))))</f>
        <v>0</v>
      </c>
      <c r="U101" s="31">
        <f>IF($I71="n/a",0,IF(U$4&lt;=$C101,0,IF(SUM($C101,$I71)&gt;U$4,$Y82/$I71,$Y82-SUM($I101:T101))))</f>
        <v>0</v>
      </c>
      <c r="V101" s="31">
        <f>IF($I71="n/a",0,IF(V$4&lt;=$C101,0,IF(SUM($C101,$I71)&gt;V$4,$Y82/$I71,$Y82-SUM($I101:U101))))</f>
        <v>0</v>
      </c>
      <c r="W101" s="31">
        <f>IF($I71="n/a",0,IF(W$4&lt;=$C101,0,IF(SUM($C101,$I71)&gt;W$4,$Y82/$I71,$Y82-SUM($I101:V101))))</f>
        <v>0</v>
      </c>
      <c r="X101" s="31">
        <f>IF($I71="n/a",0,IF(X$4&lt;=$C101,0,IF(SUM($C101,$I71)&gt;X$4,$Y82/$I71,$Y82-SUM($I101:W101))))</f>
        <v>0</v>
      </c>
      <c r="Y101" s="31">
        <f>IF($I71="n/a",0,IF(Y$4&lt;=$C101,0,IF(SUM($C101,$I71)&gt;Y$4,$Y82/$I71,$Y82-SUM($I101:X101))))</f>
        <v>0</v>
      </c>
      <c r="Z101" s="31">
        <f>IF($I71="n/a",0,IF(Z$4&lt;=$C101,0,IF(SUM($C101,$I71)&gt;Z$4,$Y82/$I71,$Y82-SUM($I101:Y101))))</f>
        <v>0</v>
      </c>
      <c r="AA101" s="31">
        <f>IF($I71="n/a",0,IF(AA$4&lt;=$C101,0,IF(SUM($C101,$I71)&gt;AA$4,$Y82/$I71,$Y82-SUM($I101:Z101))))</f>
        <v>0</v>
      </c>
      <c r="AB101" s="31">
        <f>IF($I71="n/a",0,IF(AB$4&lt;=$C101,0,IF(SUM($C101,$I71)&gt;AB$4,$Y82/$I71,$Y82-SUM($I101:AA101))))</f>
        <v>0</v>
      </c>
      <c r="AC101" s="31">
        <f>IF($I71="n/a",0,IF(AC$4&lt;=$C101,0,IF(SUM($C101,$I71)&gt;AC$4,$Y82/$I71,$Y82-SUM($I101:AB101))))</f>
        <v>0</v>
      </c>
      <c r="AD101" s="31">
        <f>IF($I71="n/a",0,IF(AD$4&lt;=$C101,0,IF(SUM($C101,$I71)&gt;AD$4,$Y82/$I71,$Y82-SUM($I101:AC101))))</f>
        <v>0</v>
      </c>
      <c r="AE101" s="31">
        <f>IF($I71="n/a",0,IF(AE$4&lt;=$C101,0,IF(SUM($C101,$I71)&gt;AE$4,$Y82/$I71,$Y82-SUM($I101:AD101))))</f>
        <v>0</v>
      </c>
      <c r="AF101" s="31">
        <f>IF($I71="n/a",0,IF(AF$4&lt;=$C101,0,IF(SUM($C101,$I71)&gt;AF$4,$Y82/$I71,$Y82-SUM($I101:AE101))))</f>
        <v>0</v>
      </c>
      <c r="AG101" s="31">
        <f>IF($I71="n/a",0,IF(AG$4&lt;=$C101,0,IF(SUM($C101,$I71)&gt;AG$4,$Y82/$I71,$Y82-SUM($I101:AF101))))</f>
        <v>0</v>
      </c>
      <c r="AH101" s="31">
        <f>IF($I71="n/a",0,IF(AH$4&lt;=$C101,0,IF(SUM($C101,$I71)&gt;AH$4,$Y82/$I71,$Y82-SUM($I101:AG101))))</f>
        <v>0</v>
      </c>
      <c r="AI101" s="31">
        <f>IF($I71="n/a",0,IF(AI$4&lt;=$C101,0,IF(SUM($C101,$I71)&gt;AI$4,$Y82/$I71,$Y82-SUM($I101:AH101))))</f>
        <v>0</v>
      </c>
      <c r="AJ101" s="31">
        <f>IF($I71="n/a",0,IF(AJ$4&lt;=$C101,0,IF(SUM($C101,$I71)&gt;AJ$4,$Y82/$I71,$Y82-SUM($I101:AI101))))</f>
        <v>0</v>
      </c>
      <c r="AK101" s="31">
        <f>IF($I71="n/a",0,IF(AK$4&lt;=$C101,0,IF(SUM($C101,$I71)&gt;AK$4,$Y82/$I71,$Y82-SUM($I101:AJ101))))</f>
        <v>0</v>
      </c>
      <c r="AL101" s="31">
        <f>IF($I71="n/a",0,IF(AL$4&lt;=$C101,0,IF(SUM($C101,$I71)&gt;AL$4,$Y82/$I71,$Y82-SUM($I101:AK101))))</f>
        <v>0</v>
      </c>
      <c r="AM101" s="31">
        <f>IF($I71="n/a",0,IF(AM$4&lt;=$C101,0,IF(SUM($C101,$I71)&gt;AM$4,$Y82/$I71,$Y82-SUM($I101:AL101))))</f>
        <v>0</v>
      </c>
      <c r="AN101" s="31">
        <f>IF($I71="n/a",0,IF(AN$4&lt;=$C101,0,IF(SUM($C101,$I71)&gt;AN$4,$Y82/$I71,$Y82-SUM($I101:AM101))))</f>
        <v>0</v>
      </c>
      <c r="AO101" s="31">
        <f>IF($I71="n/a",0,IF(AO$4&lt;=$C101,0,IF(SUM($C101,$I71)&gt;AO$4,$Y82/$I71,$Y82-SUM($I101:AN101))))</f>
        <v>0</v>
      </c>
      <c r="AP101" s="31">
        <f>IF($I71="n/a",0,IF(AP$4&lt;=$C101,0,IF(SUM($C101,$I71)&gt;AP$4,$Y82/$I71,$Y82-SUM($I101:AO101))))</f>
        <v>0</v>
      </c>
      <c r="AQ101" s="31">
        <f>IF($I71="n/a",0,IF(AQ$4&lt;=$C101,0,IF(SUM($C101,$I71)&gt;AQ$4,$Y82/$I71,$Y82-SUM($I101:AP101))))</f>
        <v>0</v>
      </c>
      <c r="AR101" s="31">
        <f>IF($I71="n/a",0,IF(AR$4&lt;=$C101,0,IF(SUM($C101,$I71)&gt;AR$4,$Y82/$I71,$Y82-SUM($I101:AQ101))))</f>
        <v>0</v>
      </c>
      <c r="AS101" s="31">
        <f>IF($I71="n/a",0,IF(AS$4&lt;=$C101,0,IF(SUM($C101,$I71)&gt;AS$4,$Y82/$I71,$Y82-SUM($I101:AR101))))</f>
        <v>0</v>
      </c>
      <c r="AT101" s="31">
        <f>IF($I71="n/a",0,IF(AT$4&lt;=$C101,0,IF(SUM($C101,$I71)&gt;AT$4,$Y82/$I71,$Y82-SUM($I101:AS101))))</f>
        <v>0</v>
      </c>
      <c r="AU101" s="31">
        <f>IF($I71="n/a",0,IF(AU$4&lt;=$C101,0,IF(SUM($C101,$I71)&gt;AU$4,$Y82/$I71,$Y82-SUM($I101:AT101))))</f>
        <v>0</v>
      </c>
      <c r="AV101" s="31">
        <f>IF($I71="n/a",0,IF(AV$4&lt;=$C101,0,IF(SUM($C101,$I71)&gt;AV$4,$Y82/$I71,$Y82-SUM($I101:AU101))))</f>
        <v>0</v>
      </c>
      <c r="AW101" s="31">
        <f>IF($I71="n/a",0,IF(AW$4&lt;=$C101,0,IF(SUM($C101,$I71)&gt;AW$4,$Y82/$I71,$Y82-SUM($I101:AV101))))</f>
        <v>0</v>
      </c>
      <c r="AX101" s="31">
        <f>IF($I71="n/a",0,IF(AX$4&lt;=$C101,0,IF(SUM($C101,$I71)&gt;AX$4,$Y82/$I71,$Y82-SUM($I101:AW101))))</f>
        <v>0</v>
      </c>
      <c r="AY101" s="31">
        <f>IF($I71="n/a",0,IF(AY$4&lt;=$C101,0,IF(SUM($C101,$I71)&gt;AY$4,$Y82/$I71,$Y82-SUM($I101:AX101))))</f>
        <v>0</v>
      </c>
      <c r="AZ101" s="31">
        <f>IF($I71="n/a",0,IF(AZ$4&lt;=$C101,0,IF(SUM($C101,$I71)&gt;AZ$4,$Y82/$I71,$Y82-SUM($I101:AY101))))</f>
        <v>0</v>
      </c>
      <c r="BA101" s="31">
        <f>IF($I71="n/a",0,IF(BA$4&lt;=$C101,0,IF(SUM($C101,$I71)&gt;BA$4,$Y82/$I71,$Y82-SUM($I101:AZ101))))</f>
        <v>0</v>
      </c>
      <c r="BB101" s="31">
        <f>IF($I71="n/a",0,IF(BB$4&lt;=$C101,0,IF(SUM($C101,$I71)&gt;BB$4,$Y82/$I71,$Y82-SUM($I101:BA101))))</f>
        <v>0</v>
      </c>
      <c r="BC101" s="31">
        <f>IF($I71="n/a",0,IF(BC$4&lt;=$C101,0,IF(SUM($C101,$I71)&gt;BC$4,$Y82/$I71,$Y82-SUM($I101:BB101))))</f>
        <v>0</v>
      </c>
      <c r="BD101" s="31">
        <f>IF($I71="n/a",0,IF(BD$4&lt;=$C101,0,IF(SUM($C101,$I71)&gt;BD$4,$Y82/$I71,$Y82-SUM($I101:BC101))))</f>
        <v>0</v>
      </c>
      <c r="BE101" s="31">
        <f>IF($I71="n/a",0,IF(BE$4&lt;=$C101,0,IF(SUM($C101,$I71)&gt;BE$4,$Y82/$I71,$Y82-SUM($I101:BD101))))</f>
        <v>0</v>
      </c>
      <c r="BF101" s="31">
        <f>IF($I71="n/a",0,IF(BF$4&lt;=$C101,0,IF(SUM($C101,$I71)&gt;BF$4,$Y82/$I71,$Y82-SUM($I101:BE101))))</f>
        <v>0</v>
      </c>
      <c r="BG101" s="31">
        <f>IF($I71="n/a",0,IF(BG$4&lt;=$C101,0,IF(SUM($C101,$I71)&gt;BG$4,$Y82/$I71,$Y82-SUM($I101:BF101))))</f>
        <v>0</v>
      </c>
      <c r="BH101" s="31">
        <f>IF($I71="n/a",0,IF(BH$4&lt;=$C101,0,IF(SUM($C101,$I71)&gt;BH$4,$Y82/$I71,$Y82-SUM($I101:BG101))))</f>
        <v>0</v>
      </c>
      <c r="BI101" s="31">
        <f>IF($I71="n/a",0,IF(BI$4&lt;=$C101,0,IF(SUM($C101,$I71)&gt;BI$4,$Y82/$I71,$Y82-SUM($I101:BH101))))</f>
        <v>0</v>
      </c>
      <c r="BJ101" s="31">
        <f>IF($I71="n/a",0,IF(BJ$4&lt;=$C101,0,IF(SUM($C101,$I71)&gt;BJ$4,$Y82/$I71,$Y82-SUM($I101:BI101))))</f>
        <v>0</v>
      </c>
      <c r="BK101" s="31">
        <f>IF($I71="n/a",0,IF(BK$4&lt;=$C101,0,IF(SUM($C101,$I71)&gt;BK$4,$Y82/$I71,$Y82-SUM($I101:BJ101))))</f>
        <v>0</v>
      </c>
      <c r="BL101" s="31">
        <f>IF($I71="n/a",0,IF(BL$4&lt;=$C101,0,IF(SUM($C101,$I71)&gt;BL$4,$Y82/$I71,$Y82-SUM($I101:BK101))))</f>
        <v>0</v>
      </c>
      <c r="BM101" s="31">
        <f>IF($I71="n/a",0,IF(BM$4&lt;=$C101,0,IF(SUM($C101,$I71)&gt;BM$4,$Y82/$I71,$Y82-SUM($I101:BL101))))</f>
        <v>0</v>
      </c>
      <c r="BN101" s="31">
        <f>IF($I71="n/a",0,IF(BN$4&lt;=$C101,0,IF(SUM($C101,$I71)&gt;BN$4,$Y82/$I71,$Y82-SUM($I101:BM101))))</f>
        <v>0</v>
      </c>
      <c r="BO101" s="31">
        <f>IF($I71="n/a",0,IF(BO$4&lt;=$C101,0,IF(SUM($C101,$I71)&gt;BO$4,$Y82/$I71,$Y82-SUM($I101:BN101))))</f>
        <v>0</v>
      </c>
      <c r="BP101" s="31">
        <f>IF($I71="n/a",0,IF(BP$4&lt;=$C101,0,IF(SUM($C101,$I71)&gt;BP$4,$Y82/$I71,$Y82-SUM($I101:BO101))))</f>
        <v>0</v>
      </c>
      <c r="BQ101" s="31">
        <f>IF($I71="n/a",0,IF(BQ$4&lt;=$C101,0,IF(SUM($C101,$I71)&gt;BQ$4,$Y82/$I71,$Y82-SUM($I101:BP101))))</f>
        <v>0</v>
      </c>
      <c r="BR101" s="31">
        <f>IF($I71="n/a",0,IF(BR$4&lt;=$C101,0,IF(SUM($C101,$I71)&gt;BR$4,$Y82/$I71,$Y82-SUM($I101:BQ101))))</f>
        <v>0</v>
      </c>
      <c r="BS101" s="31">
        <f>IF($I71="n/a",0,IF(BS$4&lt;=$C101,0,IF(SUM($C101,$I71)&gt;BS$4,$Y82/$I71,$Y82-SUM($I101:BR101))))</f>
        <v>0</v>
      </c>
      <c r="BT101" s="31">
        <f>IF($I71="n/a",0,IF(BT$4&lt;=$C101,0,IF(SUM($C101,$I71)&gt;BT$4,$Y82/$I71,$Y82-SUM($I101:BS101))))</f>
        <v>0</v>
      </c>
      <c r="BU101" s="31">
        <f>IF($I71="n/a",0,IF(BU$4&lt;=$C101,0,IF(SUM($C101,$I71)&gt;BU$4,$Y82/$I71,$Y82-SUM($I101:BT101))))</f>
        <v>0</v>
      </c>
      <c r="BV101" s="31">
        <f>IF($I71="n/a",0,IF(BV$4&lt;=$C101,0,IF(SUM($C101,$I71)&gt;BV$4,$Y82/$I71,$Y82-SUM($I101:BU101))))</f>
        <v>0</v>
      </c>
      <c r="BW101" s="31">
        <f>IF($I71="n/a",0,IF(BW$4&lt;=$C101,0,IF(SUM($C101,$I71)&gt;BW$4,$Y82/$I71,$Y82-SUM($I101:BV101))))</f>
        <v>0</v>
      </c>
      <c r="BX101" s="31">
        <f>IF($I71="n/a",0,IF(BX$4&lt;=$C101,0,IF(SUM($C101,$I71)&gt;BX$4,$Y82/$I71,$Y82-SUM($I101:BW101))))</f>
        <v>0</v>
      </c>
      <c r="BY101" s="31">
        <f>IF($I71="n/a",0,IF(BY$4&lt;=$C101,0,IF(SUM($C101,$I71)&gt;BY$4,$Y82/$I71,$Y82-SUM($I101:BX101))))</f>
        <v>0</v>
      </c>
      <c r="BZ101" s="31">
        <f>IF($I71="n/a",0,IF(BZ$4&lt;=$C101,0,IF(SUM($C101,$I71)&gt;BZ$4,$Y82/$I71,$Y82-SUM($I101:BY101))))</f>
        <v>0</v>
      </c>
      <c r="CA101" s="31">
        <f>IF($I71="n/a",0,IF(CA$4&lt;=$C101,0,IF(SUM($C101,$I71)&gt;CA$4,$Y82/$I71,$Y82-SUM($I101:BZ101))))</f>
        <v>0</v>
      </c>
      <c r="CB101" s="31">
        <f>IF($I71="n/a",0,IF(CB$4&lt;=$C101,0,IF(SUM($C101,$I71)&gt;CB$4,$Y82/$I71,$Y82-SUM($I101:CA101))))</f>
        <v>0</v>
      </c>
      <c r="CC101" s="31">
        <f>IF($I71="n/a",0,IF(CC$4&lt;=$C101,0,IF(SUM($C101,$I71)&gt;CC$4,$Y82/$I71,$Y82-SUM($I101:CB101))))</f>
        <v>0</v>
      </c>
      <c r="CD101" s="31">
        <f>IF($I71="n/a",0,IF(CD$4&lt;=$C101,0,IF(SUM($C101,$I71)&gt;CD$4,$Y82/$I71,$Y82-SUM($I101:CC101))))</f>
        <v>0</v>
      </c>
      <c r="CE101" s="31">
        <f>IF($I71="n/a",0,IF(CE$4&lt;=$C101,0,IF(SUM($C101,$I71)&gt;CE$4,$Y82/$I71,$Y82-SUM($I101:CD101))))</f>
        <v>0</v>
      </c>
      <c r="CF101" s="31">
        <f>IF($I71="n/a",0,IF(CF$4&lt;=$C101,0,IF(SUM($C101,$I71)&gt;CF$4,$Y82/$I71,$Y82-SUM($I101:CE101))))</f>
        <v>0</v>
      </c>
    </row>
    <row r="102" spans="3:84" ht="12.75" customHeight="1">
      <c r="C102" s="202">
        <v>2032</v>
      </c>
      <c r="D102" s="21" t="s">
        <v>62</v>
      </c>
      <c r="E102" s="21" t="s">
        <v>197</v>
      </c>
      <c r="I102" s="31"/>
      <c r="J102" s="31">
        <f>IF($I71="n/a",0,IF(J$4&lt;=$C102,0,IF(SUM($C102,$I71)&gt;J$4,$Z82/$I71,$Z82-SUM($I102:I102))))</f>
        <v>0</v>
      </c>
      <c r="K102" s="31">
        <f>IF($I71="n/a",0,IF(K$4&lt;=$C102,0,IF(SUM($C102,$I71)&gt;K$4,$Z82/$I71,$Z82-SUM($I102:J102))))</f>
        <v>0</v>
      </c>
      <c r="L102" s="31">
        <f>IF($I71="n/a",0,IF(L$4&lt;=$C102,0,IF(SUM($C102,$I71)&gt;L$4,$Z82/$I71,$Z82-SUM($I102:K102))))</f>
        <v>0</v>
      </c>
      <c r="M102" s="31">
        <f>IF($I71="n/a",0,IF(M$4&lt;=$C102,0,IF(SUM($C102,$I71)&gt;M$4,$Z82/$I71,$Z82-SUM($I102:L102))))</f>
        <v>0</v>
      </c>
      <c r="N102" s="31">
        <f>IF($I71="n/a",0,IF(N$4&lt;=$C102,0,IF(SUM($C102,$I71)&gt;N$4,$Z82/$I71,$Z82-SUM($I102:M102))))</f>
        <v>0</v>
      </c>
      <c r="O102" s="31">
        <f>IF($I71="n/a",0,IF(O$4&lt;=$C102,0,IF(SUM($C102,$I71)&gt;O$4,$Z82/$I71,$Z82-SUM($I102:N102))))</f>
        <v>0</v>
      </c>
      <c r="P102" s="31">
        <f>IF($I71="n/a",0,IF(P$4&lt;=$C102,0,IF(SUM($C102,$I71)&gt;P$4,$Z82/$I71,$Z82-SUM($I102:O102))))</f>
        <v>0</v>
      </c>
      <c r="Q102" s="31">
        <f>IF($I71="n/a",0,IF(Q$4&lt;=$C102,0,IF(SUM($C102,$I71)&gt;Q$4,$Z82/$I71,$Z82-SUM($I102:P102))))</f>
        <v>0</v>
      </c>
      <c r="R102" s="31">
        <f>IF($I71="n/a",0,IF(R$4&lt;=$C102,0,IF(SUM($C102,$I71)&gt;R$4,$Z82/$I71,$Z82-SUM($I102:Q102))))</f>
        <v>0</v>
      </c>
      <c r="S102" s="31">
        <f>IF($I71="n/a",0,IF(S$4&lt;=$C102,0,IF(SUM($C102,$I71)&gt;S$4,$Z82/$I71,$Z82-SUM($I102:R102))))</f>
        <v>0</v>
      </c>
      <c r="T102" s="31">
        <f>IF($I71="n/a",0,IF(T$4&lt;=$C102,0,IF(SUM($C102,$I71)&gt;T$4,$Z82/$I71,$Z82-SUM($I102:S102))))</f>
        <v>0</v>
      </c>
      <c r="U102" s="31">
        <f>IF($I71="n/a",0,IF(U$4&lt;=$C102,0,IF(SUM($C102,$I71)&gt;U$4,$Z82/$I71,$Z82-SUM($I102:T102))))</f>
        <v>0</v>
      </c>
      <c r="V102" s="31">
        <f>IF($I71="n/a",0,IF(V$4&lt;=$C102,0,IF(SUM($C102,$I71)&gt;V$4,$Z82/$I71,$Z82-SUM($I102:U102))))</f>
        <v>0</v>
      </c>
      <c r="W102" s="31">
        <f>IF($I71="n/a",0,IF(W$4&lt;=$C102,0,IF(SUM($C102,$I71)&gt;W$4,$Z82/$I71,$Z82-SUM($I102:V102))))</f>
        <v>0</v>
      </c>
      <c r="X102" s="31">
        <f>IF($I71="n/a",0,IF(X$4&lt;=$C102,0,IF(SUM($C102,$I71)&gt;X$4,$Z82/$I71,$Z82-SUM($I102:W102))))</f>
        <v>0</v>
      </c>
      <c r="Y102" s="31">
        <f>IF($I71="n/a",0,IF(Y$4&lt;=$C102,0,IF(SUM($C102,$I71)&gt;Y$4,$Z82/$I71,$Z82-SUM($I102:X102))))</f>
        <v>0</v>
      </c>
      <c r="Z102" s="31">
        <f>IF($I71="n/a",0,IF(Z$4&lt;=$C102,0,IF(SUM($C102,$I71)&gt;Z$4,$Z82/$I71,$Z82-SUM($I102:Y102))))</f>
        <v>0</v>
      </c>
      <c r="AA102" s="31">
        <f>IF($I71="n/a",0,IF(AA$4&lt;=$C102,0,IF(SUM($C102,$I71)&gt;AA$4,$Z82/$I71,$Z82-SUM($I102:Z102))))</f>
        <v>0</v>
      </c>
      <c r="AB102" s="31">
        <f>IF($I71="n/a",0,IF(AB$4&lt;=$C102,0,IF(SUM($C102,$I71)&gt;AB$4,$Z82/$I71,$Z82-SUM($I102:AA102))))</f>
        <v>0</v>
      </c>
      <c r="AC102" s="31">
        <f>IF($I71="n/a",0,IF(AC$4&lt;=$C102,0,IF(SUM($C102,$I71)&gt;AC$4,$Z82/$I71,$Z82-SUM($I102:AB102))))</f>
        <v>0</v>
      </c>
      <c r="AD102" s="31">
        <f>IF($I71="n/a",0,IF(AD$4&lt;=$C102,0,IF(SUM($C102,$I71)&gt;AD$4,$Z82/$I71,$Z82-SUM($I102:AC102))))</f>
        <v>0</v>
      </c>
      <c r="AE102" s="31">
        <f>IF($I71="n/a",0,IF(AE$4&lt;=$C102,0,IF(SUM($C102,$I71)&gt;AE$4,$Z82/$I71,$Z82-SUM($I102:AD102))))</f>
        <v>0</v>
      </c>
      <c r="AF102" s="31">
        <f>IF($I71="n/a",0,IF(AF$4&lt;=$C102,0,IF(SUM($C102,$I71)&gt;AF$4,$Z82/$I71,$Z82-SUM($I102:AE102))))</f>
        <v>0</v>
      </c>
      <c r="AG102" s="31">
        <f>IF($I71="n/a",0,IF(AG$4&lt;=$C102,0,IF(SUM($C102,$I71)&gt;AG$4,$Z82/$I71,$Z82-SUM($I102:AF102))))</f>
        <v>0</v>
      </c>
      <c r="AH102" s="31">
        <f>IF($I71="n/a",0,IF(AH$4&lt;=$C102,0,IF(SUM($C102,$I71)&gt;AH$4,$Z82/$I71,$Z82-SUM($I102:AG102))))</f>
        <v>0</v>
      </c>
      <c r="AI102" s="31">
        <f>IF($I71="n/a",0,IF(AI$4&lt;=$C102,0,IF(SUM($C102,$I71)&gt;AI$4,$Z82/$I71,$Z82-SUM($I102:AH102))))</f>
        <v>0</v>
      </c>
      <c r="AJ102" s="31">
        <f>IF($I71="n/a",0,IF(AJ$4&lt;=$C102,0,IF(SUM($C102,$I71)&gt;AJ$4,$Z82/$I71,$Z82-SUM($I102:AI102))))</f>
        <v>0</v>
      </c>
      <c r="AK102" s="31">
        <f>IF($I71="n/a",0,IF(AK$4&lt;=$C102,0,IF(SUM($C102,$I71)&gt;AK$4,$Z82/$I71,$Z82-SUM($I102:AJ102))))</f>
        <v>0</v>
      </c>
      <c r="AL102" s="31">
        <f>IF($I71="n/a",0,IF(AL$4&lt;=$C102,0,IF(SUM($C102,$I71)&gt;AL$4,$Z82/$I71,$Z82-SUM($I102:AK102))))</f>
        <v>0</v>
      </c>
      <c r="AM102" s="31">
        <f>IF($I71="n/a",0,IF(AM$4&lt;=$C102,0,IF(SUM($C102,$I71)&gt;AM$4,$Z82/$I71,$Z82-SUM($I102:AL102))))</f>
        <v>0</v>
      </c>
      <c r="AN102" s="31">
        <f>IF($I71="n/a",0,IF(AN$4&lt;=$C102,0,IF(SUM($C102,$I71)&gt;AN$4,$Z82/$I71,$Z82-SUM($I102:AM102))))</f>
        <v>0</v>
      </c>
      <c r="AO102" s="31">
        <f>IF($I71="n/a",0,IF(AO$4&lt;=$C102,0,IF(SUM($C102,$I71)&gt;AO$4,$Z82/$I71,$Z82-SUM($I102:AN102))))</f>
        <v>0</v>
      </c>
      <c r="AP102" s="31">
        <f>IF($I71="n/a",0,IF(AP$4&lt;=$C102,0,IF(SUM($C102,$I71)&gt;AP$4,$Z82/$I71,$Z82-SUM($I102:AO102))))</f>
        <v>0</v>
      </c>
      <c r="AQ102" s="31">
        <f>IF($I71="n/a",0,IF(AQ$4&lt;=$C102,0,IF(SUM($C102,$I71)&gt;AQ$4,$Z82/$I71,$Z82-SUM($I102:AP102))))</f>
        <v>0</v>
      </c>
      <c r="AR102" s="31">
        <f>IF($I71="n/a",0,IF(AR$4&lt;=$C102,0,IF(SUM($C102,$I71)&gt;AR$4,$Z82/$I71,$Z82-SUM($I102:AQ102))))</f>
        <v>0</v>
      </c>
      <c r="AS102" s="31">
        <f>IF($I71="n/a",0,IF(AS$4&lt;=$C102,0,IF(SUM($C102,$I71)&gt;AS$4,$Z82/$I71,$Z82-SUM($I102:AR102))))</f>
        <v>0</v>
      </c>
      <c r="AT102" s="31">
        <f>IF($I71="n/a",0,IF(AT$4&lt;=$C102,0,IF(SUM($C102,$I71)&gt;AT$4,$Z82/$I71,$Z82-SUM($I102:AS102))))</f>
        <v>0</v>
      </c>
      <c r="AU102" s="31">
        <f>IF($I71="n/a",0,IF(AU$4&lt;=$C102,0,IF(SUM($C102,$I71)&gt;AU$4,$Z82/$I71,$Z82-SUM($I102:AT102))))</f>
        <v>0</v>
      </c>
      <c r="AV102" s="31">
        <f>IF($I71="n/a",0,IF(AV$4&lt;=$C102,0,IF(SUM($C102,$I71)&gt;AV$4,$Z82/$I71,$Z82-SUM($I102:AU102))))</f>
        <v>0</v>
      </c>
      <c r="AW102" s="31">
        <f>IF($I71="n/a",0,IF(AW$4&lt;=$C102,0,IF(SUM($C102,$I71)&gt;AW$4,$Z82/$I71,$Z82-SUM($I102:AV102))))</f>
        <v>0</v>
      </c>
      <c r="AX102" s="31">
        <f>IF($I71="n/a",0,IF(AX$4&lt;=$C102,0,IF(SUM($C102,$I71)&gt;AX$4,$Z82/$I71,$Z82-SUM($I102:AW102))))</f>
        <v>0</v>
      </c>
      <c r="AY102" s="31">
        <f>IF($I71="n/a",0,IF(AY$4&lt;=$C102,0,IF(SUM($C102,$I71)&gt;AY$4,$Z82/$I71,$Z82-SUM($I102:AX102))))</f>
        <v>0</v>
      </c>
      <c r="AZ102" s="31">
        <f>IF($I71="n/a",0,IF(AZ$4&lt;=$C102,0,IF(SUM($C102,$I71)&gt;AZ$4,$Z82/$I71,$Z82-SUM($I102:AY102))))</f>
        <v>0</v>
      </c>
      <c r="BA102" s="31">
        <f>IF($I71="n/a",0,IF(BA$4&lt;=$C102,0,IF(SUM($C102,$I71)&gt;BA$4,$Z82/$I71,$Z82-SUM($I102:AZ102))))</f>
        <v>0</v>
      </c>
      <c r="BB102" s="31">
        <f>IF($I71="n/a",0,IF(BB$4&lt;=$C102,0,IF(SUM($C102,$I71)&gt;BB$4,$Z82/$I71,$Z82-SUM($I102:BA102))))</f>
        <v>0</v>
      </c>
      <c r="BC102" s="31">
        <f>IF($I71="n/a",0,IF(BC$4&lt;=$C102,0,IF(SUM($C102,$I71)&gt;BC$4,$Z82/$I71,$Z82-SUM($I102:BB102))))</f>
        <v>0</v>
      </c>
      <c r="BD102" s="31">
        <f>IF($I71="n/a",0,IF(BD$4&lt;=$C102,0,IF(SUM($C102,$I71)&gt;BD$4,$Z82/$I71,$Z82-SUM($I102:BC102))))</f>
        <v>0</v>
      </c>
      <c r="BE102" s="31">
        <f>IF($I71="n/a",0,IF(BE$4&lt;=$C102,0,IF(SUM($C102,$I71)&gt;BE$4,$Z82/$I71,$Z82-SUM($I102:BD102))))</f>
        <v>0</v>
      </c>
      <c r="BF102" s="31">
        <f>IF($I71="n/a",0,IF(BF$4&lt;=$C102,0,IF(SUM($C102,$I71)&gt;BF$4,$Z82/$I71,$Z82-SUM($I102:BE102))))</f>
        <v>0</v>
      </c>
      <c r="BG102" s="31">
        <f>IF($I71="n/a",0,IF(BG$4&lt;=$C102,0,IF(SUM($C102,$I71)&gt;BG$4,$Z82/$I71,$Z82-SUM($I102:BF102))))</f>
        <v>0</v>
      </c>
      <c r="BH102" s="31">
        <f>IF($I71="n/a",0,IF(BH$4&lt;=$C102,0,IF(SUM($C102,$I71)&gt;BH$4,$Z82/$I71,$Z82-SUM($I102:BG102))))</f>
        <v>0</v>
      </c>
      <c r="BI102" s="31">
        <f>IF($I71="n/a",0,IF(BI$4&lt;=$C102,0,IF(SUM($C102,$I71)&gt;BI$4,$Z82/$I71,$Z82-SUM($I102:BH102))))</f>
        <v>0</v>
      </c>
      <c r="BJ102" s="31">
        <f>IF($I71="n/a",0,IF(BJ$4&lt;=$C102,0,IF(SUM($C102,$I71)&gt;BJ$4,$Z82/$I71,$Z82-SUM($I102:BI102))))</f>
        <v>0</v>
      </c>
      <c r="BK102" s="31">
        <f>IF($I71="n/a",0,IF(BK$4&lt;=$C102,0,IF(SUM($C102,$I71)&gt;BK$4,$Z82/$I71,$Z82-SUM($I102:BJ102))))</f>
        <v>0</v>
      </c>
      <c r="BL102" s="31">
        <f>IF($I71="n/a",0,IF(BL$4&lt;=$C102,0,IF(SUM($C102,$I71)&gt;BL$4,$Z82/$I71,$Z82-SUM($I102:BK102))))</f>
        <v>0</v>
      </c>
      <c r="BM102" s="31">
        <f>IF($I71="n/a",0,IF(BM$4&lt;=$C102,0,IF(SUM($C102,$I71)&gt;BM$4,$Z82/$I71,$Z82-SUM($I102:BL102))))</f>
        <v>0</v>
      </c>
      <c r="BN102" s="31">
        <f>IF($I71="n/a",0,IF(BN$4&lt;=$C102,0,IF(SUM($C102,$I71)&gt;BN$4,$Z82/$I71,$Z82-SUM($I102:BM102))))</f>
        <v>0</v>
      </c>
      <c r="BO102" s="31">
        <f>IF($I71="n/a",0,IF(BO$4&lt;=$C102,0,IF(SUM($C102,$I71)&gt;BO$4,$Z82/$I71,$Z82-SUM($I102:BN102))))</f>
        <v>0</v>
      </c>
      <c r="BP102" s="31">
        <f>IF($I71="n/a",0,IF(BP$4&lt;=$C102,0,IF(SUM($C102,$I71)&gt;BP$4,$Z82/$I71,$Z82-SUM($I102:BO102))))</f>
        <v>0</v>
      </c>
      <c r="BQ102" s="31">
        <f>IF($I71="n/a",0,IF(BQ$4&lt;=$C102,0,IF(SUM($C102,$I71)&gt;BQ$4,$Z82/$I71,$Z82-SUM($I102:BP102))))</f>
        <v>0</v>
      </c>
      <c r="BR102" s="31">
        <f>IF($I71="n/a",0,IF(BR$4&lt;=$C102,0,IF(SUM($C102,$I71)&gt;BR$4,$Z82/$I71,$Z82-SUM($I102:BQ102))))</f>
        <v>0</v>
      </c>
      <c r="BS102" s="31">
        <f>IF($I71="n/a",0,IF(BS$4&lt;=$C102,0,IF(SUM($C102,$I71)&gt;BS$4,$Z82/$I71,$Z82-SUM($I102:BR102))))</f>
        <v>0</v>
      </c>
      <c r="BT102" s="31">
        <f>IF($I71="n/a",0,IF(BT$4&lt;=$C102,0,IF(SUM($C102,$I71)&gt;BT$4,$Z82/$I71,$Z82-SUM($I102:BS102))))</f>
        <v>0</v>
      </c>
      <c r="BU102" s="31">
        <f>IF($I71="n/a",0,IF(BU$4&lt;=$C102,0,IF(SUM($C102,$I71)&gt;BU$4,$Z82/$I71,$Z82-SUM($I102:BT102))))</f>
        <v>0</v>
      </c>
      <c r="BV102" s="31">
        <f>IF($I71="n/a",0,IF(BV$4&lt;=$C102,0,IF(SUM($C102,$I71)&gt;BV$4,$Z82/$I71,$Z82-SUM($I102:BU102))))</f>
        <v>0</v>
      </c>
      <c r="BW102" s="31">
        <f>IF($I71="n/a",0,IF(BW$4&lt;=$C102,0,IF(SUM($C102,$I71)&gt;BW$4,$Z82/$I71,$Z82-SUM($I102:BV102))))</f>
        <v>0</v>
      </c>
      <c r="BX102" s="31">
        <f>IF($I71="n/a",0,IF(BX$4&lt;=$C102,0,IF(SUM($C102,$I71)&gt;BX$4,$Z82/$I71,$Z82-SUM($I102:BW102))))</f>
        <v>0</v>
      </c>
      <c r="BY102" s="31">
        <f>IF($I71="n/a",0,IF(BY$4&lt;=$C102,0,IF(SUM($C102,$I71)&gt;BY$4,$Z82/$I71,$Z82-SUM($I102:BX102))))</f>
        <v>0</v>
      </c>
      <c r="BZ102" s="31">
        <f>IF($I71="n/a",0,IF(BZ$4&lt;=$C102,0,IF(SUM($C102,$I71)&gt;BZ$4,$Z82/$I71,$Z82-SUM($I102:BY102))))</f>
        <v>0</v>
      </c>
      <c r="CA102" s="31">
        <f>IF($I71="n/a",0,IF(CA$4&lt;=$C102,0,IF(SUM($C102,$I71)&gt;CA$4,$Z82/$I71,$Z82-SUM($I102:BZ102))))</f>
        <v>0</v>
      </c>
      <c r="CB102" s="31">
        <f>IF($I71="n/a",0,IF(CB$4&lt;=$C102,0,IF(SUM($C102,$I71)&gt;CB$4,$Z82/$I71,$Z82-SUM($I102:CA102))))</f>
        <v>0</v>
      </c>
      <c r="CC102" s="31">
        <f>IF($I71="n/a",0,IF(CC$4&lt;=$C102,0,IF(SUM($C102,$I71)&gt;CC$4,$Z82/$I71,$Z82-SUM($I102:CB102))))</f>
        <v>0</v>
      </c>
      <c r="CD102" s="31">
        <f>IF($I71="n/a",0,IF(CD$4&lt;=$C102,0,IF(SUM($C102,$I71)&gt;CD$4,$Z82/$I71,$Z82-SUM($I102:CC102))))</f>
        <v>0</v>
      </c>
      <c r="CE102" s="31">
        <f>IF($I71="n/a",0,IF(CE$4&lt;=$C102,0,IF(SUM($C102,$I71)&gt;CE$4,$Z82/$I71,$Z82-SUM($I102:CD102))))</f>
        <v>0</v>
      </c>
      <c r="CF102" s="31">
        <f>IF($I71="n/a",0,IF(CF$4&lt;=$C102,0,IF(SUM($C102,$I71)&gt;CF$4,$Z82/$I71,$Z82-SUM($I102:CE102))))</f>
        <v>0</v>
      </c>
    </row>
    <row r="103" spans="3:84" ht="12.75" customHeight="1">
      <c r="C103" s="202">
        <v>2033</v>
      </c>
      <c r="D103" s="21" t="s">
        <v>63</v>
      </c>
      <c r="E103" s="21" t="s">
        <v>197</v>
      </c>
      <c r="I103" s="31"/>
      <c r="J103" s="31">
        <f>IF($I71="n/a",0,IF(J$4&lt;=$C103,0,IF(SUM($C103,$I71)&gt;J$4,$AA82/$I71,$AA82-SUM($I103:I103))))</f>
        <v>0</v>
      </c>
      <c r="K103" s="31">
        <f>IF($I71="n/a",0,IF(K$4&lt;=$C103,0,IF(SUM($C103,$I71)&gt;K$4,$AA82/$I71,$AA82-SUM($I103:J103))))</f>
        <v>0</v>
      </c>
      <c r="L103" s="31">
        <f>IF($I71="n/a",0,IF(L$4&lt;=$C103,0,IF(SUM($C103,$I71)&gt;L$4,$AA82/$I71,$AA82-SUM($I103:K103))))</f>
        <v>0</v>
      </c>
      <c r="M103" s="31">
        <f>IF($I71="n/a",0,IF(M$4&lt;=$C103,0,IF(SUM($C103,$I71)&gt;M$4,$AA82/$I71,$AA82-SUM($I103:L103))))</f>
        <v>0</v>
      </c>
      <c r="N103" s="31">
        <f>IF($I71="n/a",0,IF(N$4&lt;=$C103,0,IF(SUM($C103,$I71)&gt;N$4,$AA82/$I71,$AA82-SUM($I103:M103))))</f>
        <v>0</v>
      </c>
      <c r="O103" s="31">
        <f>IF($I71="n/a",0,IF(O$4&lt;=$C103,0,IF(SUM($C103,$I71)&gt;O$4,$AA82/$I71,$AA82-SUM($I103:N103))))</f>
        <v>0</v>
      </c>
      <c r="P103" s="31">
        <f>IF($I71="n/a",0,IF(P$4&lt;=$C103,0,IF(SUM($C103,$I71)&gt;P$4,$AA82/$I71,$AA82-SUM($I103:O103))))</f>
        <v>0</v>
      </c>
      <c r="Q103" s="31">
        <f>IF($I71="n/a",0,IF(Q$4&lt;=$C103,0,IF(SUM($C103,$I71)&gt;Q$4,$AA82/$I71,$AA82-SUM($I103:P103))))</f>
        <v>0</v>
      </c>
      <c r="R103" s="31">
        <f>IF($I71="n/a",0,IF(R$4&lt;=$C103,0,IF(SUM($C103,$I71)&gt;R$4,$AA82/$I71,$AA82-SUM($I103:Q103))))</f>
        <v>0</v>
      </c>
      <c r="S103" s="31">
        <f>IF($I71="n/a",0,IF(S$4&lt;=$C103,0,IF(SUM($C103,$I71)&gt;S$4,$AA82/$I71,$AA82-SUM($I103:R103))))</f>
        <v>0</v>
      </c>
      <c r="T103" s="31">
        <f>IF($I71="n/a",0,IF(T$4&lt;=$C103,0,IF(SUM($C103,$I71)&gt;T$4,$AA82/$I71,$AA82-SUM($I103:S103))))</f>
        <v>0</v>
      </c>
      <c r="U103" s="31">
        <f>IF($I71="n/a",0,IF(U$4&lt;=$C103,0,IF(SUM($C103,$I71)&gt;U$4,$AA82/$I71,$AA82-SUM($I103:T103))))</f>
        <v>0</v>
      </c>
      <c r="V103" s="31">
        <f>IF($I71="n/a",0,IF(V$4&lt;=$C103,0,IF(SUM($C103,$I71)&gt;V$4,$AA82/$I71,$AA82-SUM($I103:U103))))</f>
        <v>0</v>
      </c>
      <c r="W103" s="31">
        <f>IF($I71="n/a",0,IF(W$4&lt;=$C103,0,IF(SUM($C103,$I71)&gt;W$4,$AA82/$I71,$AA82-SUM($I103:V103))))</f>
        <v>0</v>
      </c>
      <c r="X103" s="31">
        <f>IF($I71="n/a",0,IF(X$4&lt;=$C103,0,IF(SUM($C103,$I71)&gt;X$4,$AA82/$I71,$AA82-SUM($I103:W103))))</f>
        <v>0</v>
      </c>
      <c r="Y103" s="31">
        <f>IF($I71="n/a",0,IF(Y$4&lt;=$C103,0,IF(SUM($C103,$I71)&gt;Y$4,$AA82/$I71,$AA82-SUM($I103:X103))))</f>
        <v>0</v>
      </c>
      <c r="Z103" s="31">
        <f>IF($I71="n/a",0,IF(Z$4&lt;=$C103,0,IF(SUM($C103,$I71)&gt;Z$4,$AA82/$I71,$AA82-SUM($I103:Y103))))</f>
        <v>0</v>
      </c>
      <c r="AA103" s="31">
        <f>IF($I71="n/a",0,IF(AA$4&lt;=$C103,0,IF(SUM($C103,$I71)&gt;AA$4,$AA82/$I71,$AA82-SUM($I103:Z103))))</f>
        <v>0</v>
      </c>
      <c r="AB103" s="31">
        <f>IF($I71="n/a",0,IF(AB$4&lt;=$C103,0,IF(SUM($C103,$I71)&gt;AB$4,$AA82/$I71,$AA82-SUM($I103:AA103))))</f>
        <v>0</v>
      </c>
      <c r="AC103" s="31">
        <f>IF($I71="n/a",0,IF(AC$4&lt;=$C103,0,IF(SUM($C103,$I71)&gt;AC$4,$AA82/$I71,$AA82-SUM($I103:AB103))))</f>
        <v>0</v>
      </c>
      <c r="AD103" s="31">
        <f>IF($I71="n/a",0,IF(AD$4&lt;=$C103,0,IF(SUM($C103,$I71)&gt;AD$4,$AA82/$I71,$AA82-SUM($I103:AC103))))</f>
        <v>0</v>
      </c>
      <c r="AE103" s="31">
        <f>IF($I71="n/a",0,IF(AE$4&lt;=$C103,0,IF(SUM($C103,$I71)&gt;AE$4,$AA82/$I71,$AA82-SUM($I103:AD103))))</f>
        <v>0</v>
      </c>
      <c r="AF103" s="31">
        <f>IF($I71="n/a",0,IF(AF$4&lt;=$C103,0,IF(SUM($C103,$I71)&gt;AF$4,$AA82/$I71,$AA82-SUM($I103:AE103))))</f>
        <v>0</v>
      </c>
      <c r="AG103" s="31">
        <f>IF($I71="n/a",0,IF(AG$4&lt;=$C103,0,IF(SUM($C103,$I71)&gt;AG$4,$AA82/$I71,$AA82-SUM($I103:AF103))))</f>
        <v>0</v>
      </c>
      <c r="AH103" s="31">
        <f>IF($I71="n/a",0,IF(AH$4&lt;=$C103,0,IF(SUM($C103,$I71)&gt;AH$4,$AA82/$I71,$AA82-SUM($I103:AG103))))</f>
        <v>0</v>
      </c>
      <c r="AI103" s="31">
        <f>IF($I71="n/a",0,IF(AI$4&lt;=$C103,0,IF(SUM($C103,$I71)&gt;AI$4,$AA82/$I71,$AA82-SUM($I103:AH103))))</f>
        <v>0</v>
      </c>
      <c r="AJ103" s="31">
        <f>IF($I71="n/a",0,IF(AJ$4&lt;=$C103,0,IF(SUM($C103,$I71)&gt;AJ$4,$AA82/$I71,$AA82-SUM($I103:AI103))))</f>
        <v>0</v>
      </c>
      <c r="AK103" s="31">
        <f>IF($I71="n/a",0,IF(AK$4&lt;=$C103,0,IF(SUM($C103,$I71)&gt;AK$4,$AA82/$I71,$AA82-SUM($I103:AJ103))))</f>
        <v>0</v>
      </c>
      <c r="AL103" s="31">
        <f>IF($I71="n/a",0,IF(AL$4&lt;=$C103,0,IF(SUM($C103,$I71)&gt;AL$4,$AA82/$I71,$AA82-SUM($I103:AK103))))</f>
        <v>0</v>
      </c>
      <c r="AM103" s="31">
        <f>IF($I71="n/a",0,IF(AM$4&lt;=$C103,0,IF(SUM($C103,$I71)&gt;AM$4,$AA82/$I71,$AA82-SUM($I103:AL103))))</f>
        <v>0</v>
      </c>
      <c r="AN103" s="31">
        <f>IF($I71="n/a",0,IF(AN$4&lt;=$C103,0,IF(SUM($C103,$I71)&gt;AN$4,$AA82/$I71,$AA82-SUM($I103:AM103))))</f>
        <v>0</v>
      </c>
      <c r="AO103" s="31">
        <f>IF($I71="n/a",0,IF(AO$4&lt;=$C103,0,IF(SUM($C103,$I71)&gt;AO$4,$AA82/$I71,$AA82-SUM($I103:AN103))))</f>
        <v>0</v>
      </c>
      <c r="AP103" s="31">
        <f>IF($I71="n/a",0,IF(AP$4&lt;=$C103,0,IF(SUM($C103,$I71)&gt;AP$4,$AA82/$I71,$AA82-SUM($I103:AO103))))</f>
        <v>0</v>
      </c>
      <c r="AQ103" s="31">
        <f>IF($I71="n/a",0,IF(AQ$4&lt;=$C103,0,IF(SUM($C103,$I71)&gt;AQ$4,$AA82/$I71,$AA82-SUM($I103:AP103))))</f>
        <v>0</v>
      </c>
      <c r="AR103" s="31">
        <f>IF($I71="n/a",0,IF(AR$4&lt;=$C103,0,IF(SUM($C103,$I71)&gt;AR$4,$AA82/$I71,$AA82-SUM($I103:AQ103))))</f>
        <v>0</v>
      </c>
      <c r="AS103" s="31">
        <f>IF($I71="n/a",0,IF(AS$4&lt;=$C103,0,IF(SUM($C103,$I71)&gt;AS$4,$AA82/$I71,$AA82-SUM($I103:AR103))))</f>
        <v>0</v>
      </c>
      <c r="AT103" s="31">
        <f>IF($I71="n/a",0,IF(AT$4&lt;=$C103,0,IF(SUM($C103,$I71)&gt;AT$4,$AA82/$I71,$AA82-SUM($I103:AS103))))</f>
        <v>0</v>
      </c>
      <c r="AU103" s="31">
        <f>IF($I71="n/a",0,IF(AU$4&lt;=$C103,0,IF(SUM($C103,$I71)&gt;AU$4,$AA82/$I71,$AA82-SUM($I103:AT103))))</f>
        <v>0</v>
      </c>
      <c r="AV103" s="31">
        <f>IF($I71="n/a",0,IF(AV$4&lt;=$C103,0,IF(SUM($C103,$I71)&gt;AV$4,$AA82/$I71,$AA82-SUM($I103:AU103))))</f>
        <v>0</v>
      </c>
      <c r="AW103" s="31">
        <f>IF($I71="n/a",0,IF(AW$4&lt;=$C103,0,IF(SUM($C103,$I71)&gt;AW$4,$AA82/$I71,$AA82-SUM($I103:AV103))))</f>
        <v>0</v>
      </c>
      <c r="AX103" s="31">
        <f>IF($I71="n/a",0,IF(AX$4&lt;=$C103,0,IF(SUM($C103,$I71)&gt;AX$4,$AA82/$I71,$AA82-SUM($I103:AW103))))</f>
        <v>0</v>
      </c>
      <c r="AY103" s="31">
        <f>IF($I71="n/a",0,IF(AY$4&lt;=$C103,0,IF(SUM($C103,$I71)&gt;AY$4,$AA82/$I71,$AA82-SUM($I103:AX103))))</f>
        <v>0</v>
      </c>
      <c r="AZ103" s="31">
        <f>IF($I71="n/a",0,IF(AZ$4&lt;=$C103,0,IF(SUM($C103,$I71)&gt;AZ$4,$AA82/$I71,$AA82-SUM($I103:AY103))))</f>
        <v>0</v>
      </c>
      <c r="BA103" s="31">
        <f>IF($I71="n/a",0,IF(BA$4&lt;=$C103,0,IF(SUM($C103,$I71)&gt;BA$4,$AA82/$I71,$AA82-SUM($I103:AZ103))))</f>
        <v>0</v>
      </c>
      <c r="BB103" s="31">
        <f>IF($I71="n/a",0,IF(BB$4&lt;=$C103,0,IF(SUM($C103,$I71)&gt;BB$4,$AA82/$I71,$AA82-SUM($I103:BA103))))</f>
        <v>0</v>
      </c>
      <c r="BC103" s="31">
        <f>IF($I71="n/a",0,IF(BC$4&lt;=$C103,0,IF(SUM($C103,$I71)&gt;BC$4,$AA82/$I71,$AA82-SUM($I103:BB103))))</f>
        <v>0</v>
      </c>
      <c r="BD103" s="31">
        <f>IF($I71="n/a",0,IF(BD$4&lt;=$C103,0,IF(SUM($C103,$I71)&gt;BD$4,$AA82/$I71,$AA82-SUM($I103:BC103))))</f>
        <v>0</v>
      </c>
      <c r="BE103" s="31">
        <f>IF($I71="n/a",0,IF(BE$4&lt;=$C103,0,IF(SUM($C103,$I71)&gt;BE$4,$AA82/$I71,$AA82-SUM($I103:BD103))))</f>
        <v>0</v>
      </c>
      <c r="BF103" s="31">
        <f>IF($I71="n/a",0,IF(BF$4&lt;=$C103,0,IF(SUM($C103,$I71)&gt;BF$4,$AA82/$I71,$AA82-SUM($I103:BE103))))</f>
        <v>0</v>
      </c>
      <c r="BG103" s="31">
        <f>IF($I71="n/a",0,IF(BG$4&lt;=$C103,0,IF(SUM($C103,$I71)&gt;BG$4,$AA82/$I71,$AA82-SUM($I103:BF103))))</f>
        <v>0</v>
      </c>
      <c r="BH103" s="31">
        <f>IF($I71="n/a",0,IF(BH$4&lt;=$C103,0,IF(SUM($C103,$I71)&gt;BH$4,$AA82/$I71,$AA82-SUM($I103:BG103))))</f>
        <v>0</v>
      </c>
      <c r="BI103" s="31">
        <f>IF($I71="n/a",0,IF(BI$4&lt;=$C103,0,IF(SUM($C103,$I71)&gt;BI$4,$AA82/$I71,$AA82-SUM($I103:BH103))))</f>
        <v>0</v>
      </c>
      <c r="BJ103" s="31">
        <f>IF($I71="n/a",0,IF(BJ$4&lt;=$C103,0,IF(SUM($C103,$I71)&gt;BJ$4,$AA82/$I71,$AA82-SUM($I103:BI103))))</f>
        <v>0</v>
      </c>
      <c r="BK103" s="31">
        <f>IF($I71="n/a",0,IF(BK$4&lt;=$C103,0,IF(SUM($C103,$I71)&gt;BK$4,$AA82/$I71,$AA82-SUM($I103:BJ103))))</f>
        <v>0</v>
      </c>
      <c r="BL103" s="31">
        <f>IF($I71="n/a",0,IF(BL$4&lt;=$C103,0,IF(SUM($C103,$I71)&gt;BL$4,$AA82/$I71,$AA82-SUM($I103:BK103))))</f>
        <v>0</v>
      </c>
      <c r="BM103" s="31">
        <f>IF($I71="n/a",0,IF(BM$4&lt;=$C103,0,IF(SUM($C103,$I71)&gt;BM$4,$AA82/$I71,$AA82-SUM($I103:BL103))))</f>
        <v>0</v>
      </c>
      <c r="BN103" s="31">
        <f>IF($I71="n/a",0,IF(BN$4&lt;=$C103,0,IF(SUM($C103,$I71)&gt;BN$4,$AA82/$I71,$AA82-SUM($I103:BM103))))</f>
        <v>0</v>
      </c>
      <c r="BO103" s="31">
        <f>IF($I71="n/a",0,IF(BO$4&lt;=$C103,0,IF(SUM($C103,$I71)&gt;BO$4,$AA82/$I71,$AA82-SUM($I103:BN103))))</f>
        <v>0</v>
      </c>
      <c r="BP103" s="31">
        <f>IF($I71="n/a",0,IF(BP$4&lt;=$C103,0,IF(SUM($C103,$I71)&gt;BP$4,$AA82/$I71,$AA82-SUM($I103:BO103))))</f>
        <v>0</v>
      </c>
      <c r="BQ103" s="31">
        <f>IF($I71="n/a",0,IF(BQ$4&lt;=$C103,0,IF(SUM($C103,$I71)&gt;BQ$4,$AA82/$I71,$AA82-SUM($I103:BP103))))</f>
        <v>0</v>
      </c>
      <c r="BR103" s="31">
        <f>IF($I71="n/a",0,IF(BR$4&lt;=$C103,0,IF(SUM($C103,$I71)&gt;BR$4,$AA82/$I71,$AA82-SUM($I103:BQ103))))</f>
        <v>0</v>
      </c>
      <c r="BS103" s="31">
        <f>IF($I71="n/a",0,IF(BS$4&lt;=$C103,0,IF(SUM($C103,$I71)&gt;BS$4,$AA82/$I71,$AA82-SUM($I103:BR103))))</f>
        <v>0</v>
      </c>
      <c r="BT103" s="31">
        <f>IF($I71="n/a",0,IF(BT$4&lt;=$C103,0,IF(SUM($C103,$I71)&gt;BT$4,$AA82/$I71,$AA82-SUM($I103:BS103))))</f>
        <v>0</v>
      </c>
      <c r="BU103" s="31">
        <f>IF($I71="n/a",0,IF(BU$4&lt;=$C103,0,IF(SUM($C103,$I71)&gt;BU$4,$AA82/$I71,$AA82-SUM($I103:BT103))))</f>
        <v>0</v>
      </c>
      <c r="BV103" s="31">
        <f>IF($I71="n/a",0,IF(BV$4&lt;=$C103,0,IF(SUM($C103,$I71)&gt;BV$4,$AA82/$I71,$AA82-SUM($I103:BU103))))</f>
        <v>0</v>
      </c>
      <c r="BW103" s="31">
        <f>IF($I71="n/a",0,IF(BW$4&lt;=$C103,0,IF(SUM($C103,$I71)&gt;BW$4,$AA82/$I71,$AA82-SUM($I103:BV103))))</f>
        <v>0</v>
      </c>
      <c r="BX103" s="31">
        <f>IF($I71="n/a",0,IF(BX$4&lt;=$C103,0,IF(SUM($C103,$I71)&gt;BX$4,$AA82/$I71,$AA82-SUM($I103:BW103))))</f>
        <v>0</v>
      </c>
      <c r="BY103" s="31">
        <f>IF($I71="n/a",0,IF(BY$4&lt;=$C103,0,IF(SUM($C103,$I71)&gt;BY$4,$AA82/$I71,$AA82-SUM($I103:BX103))))</f>
        <v>0</v>
      </c>
      <c r="BZ103" s="31">
        <f>IF($I71="n/a",0,IF(BZ$4&lt;=$C103,0,IF(SUM($C103,$I71)&gt;BZ$4,$AA82/$I71,$AA82-SUM($I103:BY103))))</f>
        <v>0</v>
      </c>
      <c r="CA103" s="31">
        <f>IF($I71="n/a",0,IF(CA$4&lt;=$C103,0,IF(SUM($C103,$I71)&gt;CA$4,$AA82/$I71,$AA82-SUM($I103:BZ103))))</f>
        <v>0</v>
      </c>
      <c r="CB103" s="31">
        <f>IF($I71="n/a",0,IF(CB$4&lt;=$C103,0,IF(SUM($C103,$I71)&gt;CB$4,$AA82/$I71,$AA82-SUM($I103:CA103))))</f>
        <v>0</v>
      </c>
      <c r="CC103" s="31">
        <f>IF($I71="n/a",0,IF(CC$4&lt;=$C103,0,IF(SUM($C103,$I71)&gt;CC$4,$AA82/$I71,$AA82-SUM($I103:CB103))))</f>
        <v>0</v>
      </c>
      <c r="CD103" s="31">
        <f>IF($I71="n/a",0,IF(CD$4&lt;=$C103,0,IF(SUM($C103,$I71)&gt;CD$4,$AA82/$I71,$AA82-SUM($I103:CC103))))</f>
        <v>0</v>
      </c>
      <c r="CE103" s="31">
        <f>IF($I71="n/a",0,IF(CE$4&lt;=$C103,0,IF(SUM($C103,$I71)&gt;CE$4,$AA82/$I71,$AA82-SUM($I103:CD103))))</f>
        <v>0</v>
      </c>
      <c r="CF103" s="31">
        <f>IF($I71="n/a",0,IF(CF$4&lt;=$C103,0,IF(SUM($C103,$I71)&gt;CF$4,$AA82/$I71,$AA82-SUM($I103:CE103))))</f>
        <v>0</v>
      </c>
    </row>
    <row r="104" spans="3:84" ht="12.75" customHeight="1">
      <c r="C104" s="202">
        <v>2034</v>
      </c>
      <c r="D104" s="21" t="s">
        <v>64</v>
      </c>
      <c r="E104" s="21" t="s">
        <v>197</v>
      </c>
      <c r="I104" s="31"/>
      <c r="J104" s="31">
        <f>IF($I71="n/a",0,IF(J$4&lt;=$C104,0,IF(SUM($C104,$I71)&gt;J$4,$AB82/$I71,$AB82-SUM($I104:I104))))</f>
        <v>0</v>
      </c>
      <c r="K104" s="31">
        <f>IF($I71="n/a",0,IF(K$4&lt;=$C104,0,IF(SUM($C104,$I71)&gt;K$4,$AB82/$I71,$AB82-SUM($I104:J104))))</f>
        <v>0</v>
      </c>
      <c r="L104" s="31">
        <f>IF($I71="n/a",0,IF(L$4&lt;=$C104,0,IF(SUM($C104,$I71)&gt;L$4,$AB82/$I71,$AB82-SUM($I104:K104))))</f>
        <v>0</v>
      </c>
      <c r="M104" s="31">
        <f>IF($I71="n/a",0,IF(M$4&lt;=$C104,0,IF(SUM($C104,$I71)&gt;M$4,$AB82/$I71,$AB82-SUM($I104:L104))))</f>
        <v>0</v>
      </c>
      <c r="N104" s="31">
        <f>IF($I71="n/a",0,IF(N$4&lt;=$C104,0,IF(SUM($C104,$I71)&gt;N$4,$AB82/$I71,$AB82-SUM($I104:M104))))</f>
        <v>0</v>
      </c>
      <c r="O104" s="31">
        <f>IF($I71="n/a",0,IF(O$4&lt;=$C104,0,IF(SUM($C104,$I71)&gt;O$4,$AB82/$I71,$AB82-SUM($I104:N104))))</f>
        <v>0</v>
      </c>
      <c r="P104" s="31">
        <f>IF($I71="n/a",0,IF(P$4&lt;=$C104,0,IF(SUM($C104,$I71)&gt;P$4,$AB82/$I71,$AB82-SUM($I104:O104))))</f>
        <v>0</v>
      </c>
      <c r="Q104" s="31">
        <f>IF($I71="n/a",0,IF(Q$4&lt;=$C104,0,IF(SUM($C104,$I71)&gt;Q$4,$AB82/$I71,$AB82-SUM($I104:P104))))</f>
        <v>0</v>
      </c>
      <c r="R104" s="31">
        <f>IF($I71="n/a",0,IF(R$4&lt;=$C104,0,IF(SUM($C104,$I71)&gt;R$4,$AB82/$I71,$AB82-SUM($I104:Q104))))</f>
        <v>0</v>
      </c>
      <c r="S104" s="31">
        <f>IF($I71="n/a",0,IF(S$4&lt;=$C104,0,IF(SUM($C104,$I71)&gt;S$4,$AB82/$I71,$AB82-SUM($I104:R104))))</f>
        <v>0</v>
      </c>
      <c r="T104" s="31">
        <f>IF($I71="n/a",0,IF(T$4&lt;=$C104,0,IF(SUM($C104,$I71)&gt;T$4,$AB82/$I71,$AB82-SUM($I104:S104))))</f>
        <v>0</v>
      </c>
      <c r="U104" s="31">
        <f>IF($I71="n/a",0,IF(U$4&lt;=$C104,0,IF(SUM($C104,$I71)&gt;U$4,$AB82/$I71,$AB82-SUM($I104:T104))))</f>
        <v>0</v>
      </c>
      <c r="V104" s="31">
        <f>IF($I71="n/a",0,IF(V$4&lt;=$C104,0,IF(SUM($C104,$I71)&gt;V$4,$AB82/$I71,$AB82-SUM($I104:U104))))</f>
        <v>0</v>
      </c>
      <c r="W104" s="31">
        <f>IF($I71="n/a",0,IF(W$4&lt;=$C104,0,IF(SUM($C104,$I71)&gt;W$4,$AB82/$I71,$AB82-SUM($I104:V104))))</f>
        <v>0</v>
      </c>
      <c r="X104" s="31">
        <f>IF($I71="n/a",0,IF(X$4&lt;=$C104,0,IF(SUM($C104,$I71)&gt;X$4,$AB82/$I71,$AB82-SUM($I104:W104))))</f>
        <v>0</v>
      </c>
      <c r="Y104" s="31">
        <f>IF($I71="n/a",0,IF(Y$4&lt;=$C104,0,IF(SUM($C104,$I71)&gt;Y$4,$AB82/$I71,$AB82-SUM($I104:X104))))</f>
        <v>0</v>
      </c>
      <c r="Z104" s="31">
        <f>IF($I71="n/a",0,IF(Z$4&lt;=$C104,0,IF(SUM($C104,$I71)&gt;Z$4,$AB82/$I71,$AB82-SUM($I104:Y104))))</f>
        <v>0</v>
      </c>
      <c r="AA104" s="31">
        <f>IF($I71="n/a",0,IF(AA$4&lt;=$C104,0,IF(SUM($C104,$I71)&gt;AA$4,$AB82/$I71,$AB82-SUM($I104:Z104))))</f>
        <v>0</v>
      </c>
      <c r="AB104" s="31">
        <f>IF($I71="n/a",0,IF(AB$4&lt;=$C104,0,IF(SUM($C104,$I71)&gt;AB$4,$AB82/$I71,$AB82-SUM($I104:AA104))))</f>
        <v>0</v>
      </c>
      <c r="AC104" s="31">
        <f>IF($I71="n/a",0,IF(AC$4&lt;=$C104,0,IF(SUM($C104,$I71)&gt;AC$4,$AB82/$I71,$AB82-SUM($I104:AB104))))</f>
        <v>0</v>
      </c>
      <c r="AD104" s="31">
        <f>IF($I71="n/a",0,IF(AD$4&lt;=$C104,0,IF(SUM($C104,$I71)&gt;AD$4,$AB82/$I71,$AB82-SUM($I104:AC104))))</f>
        <v>0</v>
      </c>
      <c r="AE104" s="31">
        <f>IF($I71="n/a",0,IF(AE$4&lt;=$C104,0,IF(SUM($C104,$I71)&gt;AE$4,$AB82/$I71,$AB82-SUM($I104:AD104))))</f>
        <v>0</v>
      </c>
      <c r="AF104" s="31">
        <f>IF($I71="n/a",0,IF(AF$4&lt;=$C104,0,IF(SUM($C104,$I71)&gt;AF$4,$AB82/$I71,$AB82-SUM($I104:AE104))))</f>
        <v>0</v>
      </c>
      <c r="AG104" s="31">
        <f>IF($I71="n/a",0,IF(AG$4&lt;=$C104,0,IF(SUM($C104,$I71)&gt;AG$4,$AB82/$I71,$AB82-SUM($I104:AF104))))</f>
        <v>0</v>
      </c>
      <c r="AH104" s="31">
        <f>IF($I71="n/a",0,IF(AH$4&lt;=$C104,0,IF(SUM($C104,$I71)&gt;AH$4,$AB82/$I71,$AB82-SUM($I104:AG104))))</f>
        <v>0</v>
      </c>
      <c r="AI104" s="31">
        <f>IF($I71="n/a",0,IF(AI$4&lt;=$C104,0,IF(SUM($C104,$I71)&gt;AI$4,$AB82/$I71,$AB82-SUM($I104:AH104))))</f>
        <v>0</v>
      </c>
      <c r="AJ104" s="31">
        <f>IF($I71="n/a",0,IF(AJ$4&lt;=$C104,0,IF(SUM($C104,$I71)&gt;AJ$4,$AB82/$I71,$AB82-SUM($I104:AI104))))</f>
        <v>0</v>
      </c>
      <c r="AK104" s="31">
        <f>IF($I71="n/a",0,IF(AK$4&lt;=$C104,0,IF(SUM($C104,$I71)&gt;AK$4,$AB82/$I71,$AB82-SUM($I104:AJ104))))</f>
        <v>0</v>
      </c>
      <c r="AL104" s="31">
        <f>IF($I71="n/a",0,IF(AL$4&lt;=$C104,0,IF(SUM($C104,$I71)&gt;AL$4,$AB82/$I71,$AB82-SUM($I104:AK104))))</f>
        <v>0</v>
      </c>
      <c r="AM104" s="31">
        <f>IF($I71="n/a",0,IF(AM$4&lt;=$C104,0,IF(SUM($C104,$I71)&gt;AM$4,$AB82/$I71,$AB82-SUM($I104:AL104))))</f>
        <v>0</v>
      </c>
      <c r="AN104" s="31">
        <f>IF($I71="n/a",0,IF(AN$4&lt;=$C104,0,IF(SUM($C104,$I71)&gt;AN$4,$AB82/$I71,$AB82-SUM($I104:AM104))))</f>
        <v>0</v>
      </c>
      <c r="AO104" s="31">
        <f>IF($I71="n/a",0,IF(AO$4&lt;=$C104,0,IF(SUM($C104,$I71)&gt;AO$4,$AB82/$I71,$AB82-SUM($I104:AN104))))</f>
        <v>0</v>
      </c>
      <c r="AP104" s="31">
        <f>IF($I71="n/a",0,IF(AP$4&lt;=$C104,0,IF(SUM($C104,$I71)&gt;AP$4,$AB82/$I71,$AB82-SUM($I104:AO104))))</f>
        <v>0</v>
      </c>
      <c r="AQ104" s="31">
        <f>IF($I71="n/a",0,IF(AQ$4&lt;=$C104,0,IF(SUM($C104,$I71)&gt;AQ$4,$AB82/$I71,$AB82-SUM($I104:AP104))))</f>
        <v>0</v>
      </c>
      <c r="AR104" s="31">
        <f>IF($I71="n/a",0,IF(AR$4&lt;=$C104,0,IF(SUM($C104,$I71)&gt;AR$4,$AB82/$I71,$AB82-SUM($I104:AQ104))))</f>
        <v>0</v>
      </c>
      <c r="AS104" s="31">
        <f>IF($I71="n/a",0,IF(AS$4&lt;=$C104,0,IF(SUM($C104,$I71)&gt;AS$4,$AB82/$I71,$AB82-SUM($I104:AR104))))</f>
        <v>0</v>
      </c>
      <c r="AT104" s="31">
        <f>IF($I71="n/a",0,IF(AT$4&lt;=$C104,0,IF(SUM($C104,$I71)&gt;AT$4,$AB82/$I71,$AB82-SUM($I104:AS104))))</f>
        <v>0</v>
      </c>
      <c r="AU104" s="31">
        <f>IF($I71="n/a",0,IF(AU$4&lt;=$C104,0,IF(SUM($C104,$I71)&gt;AU$4,$AB82/$I71,$AB82-SUM($I104:AT104))))</f>
        <v>0</v>
      </c>
      <c r="AV104" s="31">
        <f>IF($I71="n/a",0,IF(AV$4&lt;=$C104,0,IF(SUM($C104,$I71)&gt;AV$4,$AB82/$I71,$AB82-SUM($I104:AU104))))</f>
        <v>0</v>
      </c>
      <c r="AW104" s="31">
        <f>IF($I71="n/a",0,IF(AW$4&lt;=$C104,0,IF(SUM($C104,$I71)&gt;AW$4,$AB82/$I71,$AB82-SUM($I104:AV104))))</f>
        <v>0</v>
      </c>
      <c r="AX104" s="31">
        <f>IF($I71="n/a",0,IF(AX$4&lt;=$C104,0,IF(SUM($C104,$I71)&gt;AX$4,$AB82/$I71,$AB82-SUM($I104:AW104))))</f>
        <v>0</v>
      </c>
      <c r="AY104" s="31">
        <f>IF($I71="n/a",0,IF(AY$4&lt;=$C104,0,IF(SUM($C104,$I71)&gt;AY$4,$AB82/$I71,$AB82-SUM($I104:AX104))))</f>
        <v>0</v>
      </c>
      <c r="AZ104" s="31">
        <f>IF($I71="n/a",0,IF(AZ$4&lt;=$C104,0,IF(SUM($C104,$I71)&gt;AZ$4,$AB82/$I71,$AB82-SUM($I104:AY104))))</f>
        <v>0</v>
      </c>
      <c r="BA104" s="31">
        <f>IF($I71="n/a",0,IF(BA$4&lt;=$C104,0,IF(SUM($C104,$I71)&gt;BA$4,$AB82/$I71,$AB82-SUM($I104:AZ104))))</f>
        <v>0</v>
      </c>
      <c r="BB104" s="31">
        <f>IF($I71="n/a",0,IF(BB$4&lt;=$C104,0,IF(SUM($C104,$I71)&gt;BB$4,$AB82/$I71,$AB82-SUM($I104:BA104))))</f>
        <v>0</v>
      </c>
      <c r="BC104" s="31">
        <f>IF($I71="n/a",0,IF(BC$4&lt;=$C104,0,IF(SUM($C104,$I71)&gt;BC$4,$AB82/$I71,$AB82-SUM($I104:BB104))))</f>
        <v>0</v>
      </c>
      <c r="BD104" s="31">
        <f>IF($I71="n/a",0,IF(BD$4&lt;=$C104,0,IF(SUM($C104,$I71)&gt;BD$4,$AB82/$I71,$AB82-SUM($I104:BC104))))</f>
        <v>0</v>
      </c>
      <c r="BE104" s="31">
        <f>IF($I71="n/a",0,IF(BE$4&lt;=$C104,0,IF(SUM($C104,$I71)&gt;BE$4,$AB82/$I71,$AB82-SUM($I104:BD104))))</f>
        <v>0</v>
      </c>
      <c r="BF104" s="31">
        <f>IF($I71="n/a",0,IF(BF$4&lt;=$C104,0,IF(SUM($C104,$I71)&gt;BF$4,$AB82/$I71,$AB82-SUM($I104:BE104))))</f>
        <v>0</v>
      </c>
      <c r="BG104" s="31">
        <f>IF($I71="n/a",0,IF(BG$4&lt;=$C104,0,IF(SUM($C104,$I71)&gt;BG$4,$AB82/$I71,$AB82-SUM($I104:BF104))))</f>
        <v>0</v>
      </c>
      <c r="BH104" s="31">
        <f>IF($I71="n/a",0,IF(BH$4&lt;=$C104,0,IF(SUM($C104,$I71)&gt;BH$4,$AB82/$I71,$AB82-SUM($I104:BG104))))</f>
        <v>0</v>
      </c>
      <c r="BI104" s="31">
        <f>IF($I71="n/a",0,IF(BI$4&lt;=$C104,0,IF(SUM($C104,$I71)&gt;BI$4,$AB82/$I71,$AB82-SUM($I104:BH104))))</f>
        <v>0</v>
      </c>
      <c r="BJ104" s="31">
        <f>IF($I71="n/a",0,IF(BJ$4&lt;=$C104,0,IF(SUM($C104,$I71)&gt;BJ$4,$AB82/$I71,$AB82-SUM($I104:BI104))))</f>
        <v>0</v>
      </c>
      <c r="BK104" s="31">
        <f>IF($I71="n/a",0,IF(BK$4&lt;=$C104,0,IF(SUM($C104,$I71)&gt;BK$4,$AB82/$I71,$AB82-SUM($I104:BJ104))))</f>
        <v>0</v>
      </c>
      <c r="BL104" s="31">
        <f>IF($I71="n/a",0,IF(BL$4&lt;=$C104,0,IF(SUM($C104,$I71)&gt;BL$4,$AB82/$I71,$AB82-SUM($I104:BK104))))</f>
        <v>0</v>
      </c>
      <c r="BM104" s="31">
        <f>IF($I71="n/a",0,IF(BM$4&lt;=$C104,0,IF(SUM($C104,$I71)&gt;BM$4,$AB82/$I71,$AB82-SUM($I104:BL104))))</f>
        <v>0</v>
      </c>
      <c r="BN104" s="31">
        <f>IF($I71="n/a",0,IF(BN$4&lt;=$C104,0,IF(SUM($C104,$I71)&gt;BN$4,$AB82/$I71,$AB82-SUM($I104:BM104))))</f>
        <v>0</v>
      </c>
      <c r="BO104" s="31">
        <f>IF($I71="n/a",0,IF(BO$4&lt;=$C104,0,IF(SUM($C104,$I71)&gt;BO$4,$AB82/$I71,$AB82-SUM($I104:BN104))))</f>
        <v>0</v>
      </c>
      <c r="BP104" s="31">
        <f>IF($I71="n/a",0,IF(BP$4&lt;=$C104,0,IF(SUM($C104,$I71)&gt;BP$4,$AB82/$I71,$AB82-SUM($I104:BO104))))</f>
        <v>0</v>
      </c>
      <c r="BQ104" s="31">
        <f>IF($I71="n/a",0,IF(BQ$4&lt;=$C104,0,IF(SUM($C104,$I71)&gt;BQ$4,$AB82/$I71,$AB82-SUM($I104:BP104))))</f>
        <v>0</v>
      </c>
      <c r="BR104" s="31">
        <f>IF($I71="n/a",0,IF(BR$4&lt;=$C104,0,IF(SUM($C104,$I71)&gt;BR$4,$AB82/$I71,$AB82-SUM($I104:BQ104))))</f>
        <v>0</v>
      </c>
      <c r="BS104" s="31">
        <f>IF($I71="n/a",0,IF(BS$4&lt;=$C104,0,IF(SUM($C104,$I71)&gt;BS$4,$AB82/$I71,$AB82-SUM($I104:BR104))))</f>
        <v>0</v>
      </c>
      <c r="BT104" s="31">
        <f>IF($I71="n/a",0,IF(BT$4&lt;=$C104,0,IF(SUM($C104,$I71)&gt;BT$4,$AB82/$I71,$AB82-SUM($I104:BS104))))</f>
        <v>0</v>
      </c>
      <c r="BU104" s="31">
        <f>IF($I71="n/a",0,IF(BU$4&lt;=$C104,0,IF(SUM($C104,$I71)&gt;BU$4,$AB82/$I71,$AB82-SUM($I104:BT104))))</f>
        <v>0</v>
      </c>
      <c r="BV104" s="31">
        <f>IF($I71="n/a",0,IF(BV$4&lt;=$C104,0,IF(SUM($C104,$I71)&gt;BV$4,$AB82/$I71,$AB82-SUM($I104:BU104))))</f>
        <v>0</v>
      </c>
      <c r="BW104" s="31">
        <f>IF($I71="n/a",0,IF(BW$4&lt;=$C104,0,IF(SUM($C104,$I71)&gt;BW$4,$AB82/$I71,$AB82-SUM($I104:BV104))))</f>
        <v>0</v>
      </c>
      <c r="BX104" s="31">
        <f>IF($I71="n/a",0,IF(BX$4&lt;=$C104,0,IF(SUM($C104,$I71)&gt;BX$4,$AB82/$I71,$AB82-SUM($I104:BW104))))</f>
        <v>0</v>
      </c>
      <c r="BY104" s="31">
        <f>IF($I71="n/a",0,IF(BY$4&lt;=$C104,0,IF(SUM($C104,$I71)&gt;BY$4,$AB82/$I71,$AB82-SUM($I104:BX104))))</f>
        <v>0</v>
      </c>
      <c r="BZ104" s="31">
        <f>IF($I71="n/a",0,IF(BZ$4&lt;=$C104,0,IF(SUM($C104,$I71)&gt;BZ$4,$AB82/$I71,$AB82-SUM($I104:BY104))))</f>
        <v>0</v>
      </c>
      <c r="CA104" s="31">
        <f>IF($I71="n/a",0,IF(CA$4&lt;=$C104,0,IF(SUM($C104,$I71)&gt;CA$4,$AB82/$I71,$AB82-SUM($I104:BZ104))))</f>
        <v>0</v>
      </c>
      <c r="CB104" s="31">
        <f>IF($I71="n/a",0,IF(CB$4&lt;=$C104,0,IF(SUM($C104,$I71)&gt;CB$4,$AB82/$I71,$AB82-SUM($I104:CA104))))</f>
        <v>0</v>
      </c>
      <c r="CC104" s="31">
        <f>IF($I71="n/a",0,IF(CC$4&lt;=$C104,0,IF(SUM($C104,$I71)&gt;CC$4,$AB82/$I71,$AB82-SUM($I104:CB104))))</f>
        <v>0</v>
      </c>
      <c r="CD104" s="31">
        <f>IF($I71="n/a",0,IF(CD$4&lt;=$C104,0,IF(SUM($C104,$I71)&gt;CD$4,$AB82/$I71,$AB82-SUM($I104:CC104))))</f>
        <v>0</v>
      </c>
      <c r="CE104" s="31">
        <f>IF($I71="n/a",0,IF(CE$4&lt;=$C104,0,IF(SUM($C104,$I71)&gt;CE$4,$AB82/$I71,$AB82-SUM($I104:CD104))))</f>
        <v>0</v>
      </c>
      <c r="CF104" s="31">
        <f>IF($I71="n/a",0,IF(CF$4&lt;=$C104,0,IF(SUM($C104,$I71)&gt;CF$4,$AB82/$I71,$AB82-SUM($I104:CE104))))</f>
        <v>0</v>
      </c>
    </row>
    <row r="105" spans="3:84" ht="12.75" customHeight="1">
      <c r="C105" s="202">
        <v>2035</v>
      </c>
      <c r="D105" s="21" t="s">
        <v>65</v>
      </c>
      <c r="E105" s="21" t="s">
        <v>197</v>
      </c>
      <c r="I105" s="31"/>
      <c r="J105" s="31">
        <f>IF($I71="n/a",0,IF(J$4&lt;=$C105,0,IF(SUM($C105,$I71)&gt;J$4,$AC82/$I71,$AC82-SUM($I105:I105))))</f>
        <v>0</v>
      </c>
      <c r="K105" s="31">
        <f>IF($I71="n/a",0,IF(K$4&lt;=$C105,0,IF(SUM($C105,$I71)&gt;K$4,$AC82/$I71,$AC82-SUM($I105:J105))))</f>
        <v>0</v>
      </c>
      <c r="L105" s="31">
        <f>IF($I71="n/a",0,IF(L$4&lt;=$C105,0,IF(SUM($C105,$I71)&gt;L$4,$AC82/$I71,$AC82-SUM($I105:K105))))</f>
        <v>0</v>
      </c>
      <c r="M105" s="31">
        <f>IF($I71="n/a",0,IF(M$4&lt;=$C105,0,IF(SUM($C105,$I71)&gt;M$4,$AC82/$I71,$AC82-SUM($I105:L105))))</f>
        <v>0</v>
      </c>
      <c r="N105" s="31">
        <f>IF($I71="n/a",0,IF(N$4&lt;=$C105,0,IF(SUM($C105,$I71)&gt;N$4,$AC82/$I71,$AC82-SUM($I105:M105))))</f>
        <v>0</v>
      </c>
      <c r="O105" s="31">
        <f>IF($I71="n/a",0,IF(O$4&lt;=$C105,0,IF(SUM($C105,$I71)&gt;O$4,$AC82/$I71,$AC82-SUM($I105:N105))))</f>
        <v>0</v>
      </c>
      <c r="P105" s="31">
        <f>IF($I71="n/a",0,IF(P$4&lt;=$C105,0,IF(SUM($C105,$I71)&gt;P$4,$AC82/$I71,$AC82-SUM($I105:O105))))</f>
        <v>0</v>
      </c>
      <c r="Q105" s="31">
        <f>IF($I71="n/a",0,IF(Q$4&lt;=$C105,0,IF(SUM($C105,$I71)&gt;Q$4,$AC82/$I71,$AC82-SUM($I105:P105))))</f>
        <v>0</v>
      </c>
      <c r="R105" s="31">
        <f>IF($I71="n/a",0,IF(R$4&lt;=$C105,0,IF(SUM($C105,$I71)&gt;R$4,$AC82/$I71,$AC82-SUM($I105:Q105))))</f>
        <v>0</v>
      </c>
      <c r="S105" s="31">
        <f>IF($I71="n/a",0,IF(S$4&lt;=$C105,0,IF(SUM($C105,$I71)&gt;S$4,$AC82/$I71,$AC82-SUM($I105:R105))))</f>
        <v>0</v>
      </c>
      <c r="T105" s="31">
        <f>IF($I71="n/a",0,IF(T$4&lt;=$C105,0,IF(SUM($C105,$I71)&gt;T$4,$AC82/$I71,$AC82-SUM($I105:S105))))</f>
        <v>0</v>
      </c>
      <c r="U105" s="31">
        <f>IF($I71="n/a",0,IF(U$4&lt;=$C105,0,IF(SUM($C105,$I71)&gt;U$4,$AC82/$I71,$AC82-SUM($I105:T105))))</f>
        <v>0</v>
      </c>
      <c r="V105" s="31">
        <f>IF($I71="n/a",0,IF(V$4&lt;=$C105,0,IF(SUM($C105,$I71)&gt;V$4,$AC82/$I71,$AC82-SUM($I105:U105))))</f>
        <v>0</v>
      </c>
      <c r="W105" s="31">
        <f>IF($I71="n/a",0,IF(W$4&lt;=$C105,0,IF(SUM($C105,$I71)&gt;W$4,$AC82/$I71,$AC82-SUM($I105:V105))))</f>
        <v>0</v>
      </c>
      <c r="X105" s="31">
        <f>IF($I71="n/a",0,IF(X$4&lt;=$C105,0,IF(SUM($C105,$I71)&gt;X$4,$AC82/$I71,$AC82-SUM($I105:W105))))</f>
        <v>0</v>
      </c>
      <c r="Y105" s="31">
        <f>IF($I71="n/a",0,IF(Y$4&lt;=$C105,0,IF(SUM($C105,$I71)&gt;Y$4,$AC82/$I71,$AC82-SUM($I105:X105))))</f>
        <v>0</v>
      </c>
      <c r="Z105" s="31">
        <f>IF($I71="n/a",0,IF(Z$4&lt;=$C105,0,IF(SUM($C105,$I71)&gt;Z$4,$AC82/$I71,$AC82-SUM($I105:Y105))))</f>
        <v>0</v>
      </c>
      <c r="AA105" s="31">
        <f>IF($I71="n/a",0,IF(AA$4&lt;=$C105,0,IF(SUM($C105,$I71)&gt;AA$4,$AC82/$I71,$AC82-SUM($I105:Z105))))</f>
        <v>0</v>
      </c>
      <c r="AB105" s="31">
        <f>IF($I71="n/a",0,IF(AB$4&lt;=$C105,0,IF(SUM($C105,$I71)&gt;AB$4,$AC82/$I71,$AC82-SUM($I105:AA105))))</f>
        <v>0</v>
      </c>
      <c r="AC105" s="31">
        <f>IF($I71="n/a",0,IF(AC$4&lt;=$C105,0,IF(SUM($C105,$I71)&gt;AC$4,$AC82/$I71,$AC82-SUM($I105:AB105))))</f>
        <v>0</v>
      </c>
      <c r="AD105" s="31">
        <f>IF($I71="n/a",0,IF(AD$4&lt;=$C105,0,IF(SUM($C105,$I71)&gt;AD$4,$AC82/$I71,$AC82-SUM($I105:AC105))))</f>
        <v>0</v>
      </c>
      <c r="AE105" s="31">
        <f>IF($I71="n/a",0,IF(AE$4&lt;=$C105,0,IF(SUM($C105,$I71)&gt;AE$4,$AC82/$I71,$AC82-SUM($I105:AD105))))</f>
        <v>0</v>
      </c>
      <c r="AF105" s="31">
        <f>IF($I71="n/a",0,IF(AF$4&lt;=$C105,0,IF(SUM($C105,$I71)&gt;AF$4,$AC82/$I71,$AC82-SUM($I105:AE105))))</f>
        <v>0</v>
      </c>
      <c r="AG105" s="31">
        <f>IF($I71="n/a",0,IF(AG$4&lt;=$C105,0,IF(SUM($C105,$I71)&gt;AG$4,$AC82/$I71,$AC82-SUM($I105:AF105))))</f>
        <v>0</v>
      </c>
      <c r="AH105" s="31">
        <f>IF($I71="n/a",0,IF(AH$4&lt;=$C105,0,IF(SUM($C105,$I71)&gt;AH$4,$AC82/$I71,$AC82-SUM($I105:AG105))))</f>
        <v>0</v>
      </c>
      <c r="AI105" s="31">
        <f>IF($I71="n/a",0,IF(AI$4&lt;=$C105,0,IF(SUM($C105,$I71)&gt;AI$4,$AC82/$I71,$AC82-SUM($I105:AH105))))</f>
        <v>0</v>
      </c>
      <c r="AJ105" s="31">
        <f>IF($I71="n/a",0,IF(AJ$4&lt;=$C105,0,IF(SUM($C105,$I71)&gt;AJ$4,$AC82/$I71,$AC82-SUM($I105:AI105))))</f>
        <v>0</v>
      </c>
      <c r="AK105" s="31">
        <f>IF($I71="n/a",0,IF(AK$4&lt;=$C105,0,IF(SUM($C105,$I71)&gt;AK$4,$AC82/$I71,$AC82-SUM($I105:AJ105))))</f>
        <v>0</v>
      </c>
      <c r="AL105" s="31">
        <f>IF($I71="n/a",0,IF(AL$4&lt;=$C105,0,IF(SUM($C105,$I71)&gt;AL$4,$AC82/$I71,$AC82-SUM($I105:AK105))))</f>
        <v>0</v>
      </c>
      <c r="AM105" s="31">
        <f>IF($I71="n/a",0,IF(AM$4&lt;=$C105,0,IF(SUM($C105,$I71)&gt;AM$4,$AC82/$I71,$AC82-SUM($I105:AL105))))</f>
        <v>0</v>
      </c>
      <c r="AN105" s="31">
        <f>IF($I71="n/a",0,IF(AN$4&lt;=$C105,0,IF(SUM($C105,$I71)&gt;AN$4,$AC82/$I71,$AC82-SUM($I105:AM105))))</f>
        <v>0</v>
      </c>
      <c r="AO105" s="31">
        <f>IF($I71="n/a",0,IF(AO$4&lt;=$C105,0,IF(SUM($C105,$I71)&gt;AO$4,$AC82/$I71,$AC82-SUM($I105:AN105))))</f>
        <v>0</v>
      </c>
      <c r="AP105" s="31">
        <f>IF($I71="n/a",0,IF(AP$4&lt;=$C105,0,IF(SUM($C105,$I71)&gt;AP$4,$AC82/$I71,$AC82-SUM($I105:AO105))))</f>
        <v>0</v>
      </c>
      <c r="AQ105" s="31">
        <f>IF($I71="n/a",0,IF(AQ$4&lt;=$C105,0,IF(SUM($C105,$I71)&gt;AQ$4,$AC82/$I71,$AC82-SUM($I105:AP105))))</f>
        <v>0</v>
      </c>
      <c r="AR105" s="31">
        <f>IF($I71="n/a",0,IF(AR$4&lt;=$C105,0,IF(SUM($C105,$I71)&gt;AR$4,$AC82/$I71,$AC82-SUM($I105:AQ105))))</f>
        <v>0</v>
      </c>
      <c r="AS105" s="31">
        <f>IF($I71="n/a",0,IF(AS$4&lt;=$C105,0,IF(SUM($C105,$I71)&gt;AS$4,$AC82/$I71,$AC82-SUM($I105:AR105))))</f>
        <v>0</v>
      </c>
      <c r="AT105" s="31">
        <f>IF($I71="n/a",0,IF(AT$4&lt;=$C105,0,IF(SUM($C105,$I71)&gt;AT$4,$AC82/$I71,$AC82-SUM($I105:AS105))))</f>
        <v>0</v>
      </c>
      <c r="AU105" s="31">
        <f>IF($I71="n/a",0,IF(AU$4&lt;=$C105,0,IF(SUM($C105,$I71)&gt;AU$4,$AC82/$I71,$AC82-SUM($I105:AT105))))</f>
        <v>0</v>
      </c>
      <c r="AV105" s="31">
        <f>IF($I71="n/a",0,IF(AV$4&lt;=$C105,0,IF(SUM($C105,$I71)&gt;AV$4,$AC82/$I71,$AC82-SUM($I105:AU105))))</f>
        <v>0</v>
      </c>
      <c r="AW105" s="31">
        <f>IF($I71="n/a",0,IF(AW$4&lt;=$C105,0,IF(SUM($C105,$I71)&gt;AW$4,$AC82/$I71,$AC82-SUM($I105:AV105))))</f>
        <v>0</v>
      </c>
      <c r="AX105" s="31">
        <f>IF($I71="n/a",0,IF(AX$4&lt;=$C105,0,IF(SUM($C105,$I71)&gt;AX$4,$AC82/$I71,$AC82-SUM($I105:AW105))))</f>
        <v>0</v>
      </c>
      <c r="AY105" s="31">
        <f>IF($I71="n/a",0,IF(AY$4&lt;=$C105,0,IF(SUM($C105,$I71)&gt;AY$4,$AC82/$I71,$AC82-SUM($I105:AX105))))</f>
        <v>0</v>
      </c>
      <c r="AZ105" s="31">
        <f>IF($I71="n/a",0,IF(AZ$4&lt;=$C105,0,IF(SUM($C105,$I71)&gt;AZ$4,$AC82/$I71,$AC82-SUM($I105:AY105))))</f>
        <v>0</v>
      </c>
      <c r="BA105" s="31">
        <f>IF($I71="n/a",0,IF(BA$4&lt;=$C105,0,IF(SUM($C105,$I71)&gt;BA$4,$AC82/$I71,$AC82-SUM($I105:AZ105))))</f>
        <v>0</v>
      </c>
      <c r="BB105" s="31">
        <f>IF($I71="n/a",0,IF(BB$4&lt;=$C105,0,IF(SUM($C105,$I71)&gt;BB$4,$AC82/$I71,$AC82-SUM($I105:BA105))))</f>
        <v>0</v>
      </c>
      <c r="BC105" s="31">
        <f>IF($I71="n/a",0,IF(BC$4&lt;=$C105,0,IF(SUM($C105,$I71)&gt;BC$4,$AC82/$I71,$AC82-SUM($I105:BB105))))</f>
        <v>0</v>
      </c>
      <c r="BD105" s="31">
        <f>IF($I71="n/a",0,IF(BD$4&lt;=$C105,0,IF(SUM($C105,$I71)&gt;BD$4,$AC82/$I71,$AC82-SUM($I105:BC105))))</f>
        <v>0</v>
      </c>
      <c r="BE105" s="31">
        <f>IF($I71="n/a",0,IF(BE$4&lt;=$C105,0,IF(SUM($C105,$I71)&gt;BE$4,$AC82/$I71,$AC82-SUM($I105:BD105))))</f>
        <v>0</v>
      </c>
      <c r="BF105" s="31">
        <f>IF($I71="n/a",0,IF(BF$4&lt;=$C105,0,IF(SUM($C105,$I71)&gt;BF$4,$AC82/$I71,$AC82-SUM($I105:BE105))))</f>
        <v>0</v>
      </c>
      <c r="BG105" s="31">
        <f>IF($I71="n/a",0,IF(BG$4&lt;=$C105,0,IF(SUM($C105,$I71)&gt;BG$4,$AC82/$I71,$AC82-SUM($I105:BF105))))</f>
        <v>0</v>
      </c>
      <c r="BH105" s="31">
        <f>IF($I71="n/a",0,IF(BH$4&lt;=$C105,0,IF(SUM($C105,$I71)&gt;BH$4,$AC82/$I71,$AC82-SUM($I105:BG105))))</f>
        <v>0</v>
      </c>
      <c r="BI105" s="31">
        <f>IF($I71="n/a",0,IF(BI$4&lt;=$C105,0,IF(SUM($C105,$I71)&gt;BI$4,$AC82/$I71,$AC82-SUM($I105:BH105))))</f>
        <v>0</v>
      </c>
      <c r="BJ105" s="31">
        <f>IF($I71="n/a",0,IF(BJ$4&lt;=$C105,0,IF(SUM($C105,$I71)&gt;BJ$4,$AC82/$I71,$AC82-SUM($I105:BI105))))</f>
        <v>0</v>
      </c>
      <c r="BK105" s="31">
        <f>IF($I71="n/a",0,IF(BK$4&lt;=$C105,0,IF(SUM($C105,$I71)&gt;BK$4,$AC82/$I71,$AC82-SUM($I105:BJ105))))</f>
        <v>0</v>
      </c>
      <c r="BL105" s="31">
        <f>IF($I71="n/a",0,IF(BL$4&lt;=$C105,0,IF(SUM($C105,$I71)&gt;BL$4,$AC82/$I71,$AC82-SUM($I105:BK105))))</f>
        <v>0</v>
      </c>
      <c r="BM105" s="31">
        <f>IF($I71="n/a",0,IF(BM$4&lt;=$C105,0,IF(SUM($C105,$I71)&gt;BM$4,$AC82/$I71,$AC82-SUM($I105:BL105))))</f>
        <v>0</v>
      </c>
      <c r="BN105" s="31">
        <f>IF($I71="n/a",0,IF(BN$4&lt;=$C105,0,IF(SUM($C105,$I71)&gt;BN$4,$AC82/$I71,$AC82-SUM($I105:BM105))))</f>
        <v>0</v>
      </c>
      <c r="BO105" s="31">
        <f>IF($I71="n/a",0,IF(BO$4&lt;=$C105,0,IF(SUM($C105,$I71)&gt;BO$4,$AC82/$I71,$AC82-SUM($I105:BN105))))</f>
        <v>0</v>
      </c>
      <c r="BP105" s="31">
        <f>IF($I71="n/a",0,IF(BP$4&lt;=$C105,0,IF(SUM($C105,$I71)&gt;BP$4,$AC82/$I71,$AC82-SUM($I105:BO105))))</f>
        <v>0</v>
      </c>
      <c r="BQ105" s="31">
        <f>IF($I71="n/a",0,IF(BQ$4&lt;=$C105,0,IF(SUM($C105,$I71)&gt;BQ$4,$AC82/$I71,$AC82-SUM($I105:BP105))))</f>
        <v>0</v>
      </c>
      <c r="BR105" s="31">
        <f>IF($I71="n/a",0,IF(BR$4&lt;=$C105,0,IF(SUM($C105,$I71)&gt;BR$4,$AC82/$I71,$AC82-SUM($I105:BQ105))))</f>
        <v>0</v>
      </c>
      <c r="BS105" s="31">
        <f>IF($I71="n/a",0,IF(BS$4&lt;=$C105,0,IF(SUM($C105,$I71)&gt;BS$4,$AC82/$I71,$AC82-SUM($I105:BR105))))</f>
        <v>0</v>
      </c>
      <c r="BT105" s="31">
        <f>IF($I71="n/a",0,IF(BT$4&lt;=$C105,0,IF(SUM($C105,$I71)&gt;BT$4,$AC82/$I71,$AC82-SUM($I105:BS105))))</f>
        <v>0</v>
      </c>
      <c r="BU105" s="31">
        <f>IF($I71="n/a",0,IF(BU$4&lt;=$C105,0,IF(SUM($C105,$I71)&gt;BU$4,$AC82/$I71,$AC82-SUM($I105:BT105))))</f>
        <v>0</v>
      </c>
      <c r="BV105" s="31">
        <f>IF($I71="n/a",0,IF(BV$4&lt;=$C105,0,IF(SUM($C105,$I71)&gt;BV$4,$AC82/$I71,$AC82-SUM($I105:BU105))))</f>
        <v>0</v>
      </c>
      <c r="BW105" s="31">
        <f>IF($I71="n/a",0,IF(BW$4&lt;=$C105,0,IF(SUM($C105,$I71)&gt;BW$4,$AC82/$I71,$AC82-SUM($I105:BV105))))</f>
        <v>0</v>
      </c>
      <c r="BX105" s="31">
        <f>IF($I71="n/a",0,IF(BX$4&lt;=$C105,0,IF(SUM($C105,$I71)&gt;BX$4,$AC82/$I71,$AC82-SUM($I105:BW105))))</f>
        <v>0</v>
      </c>
      <c r="BY105" s="31">
        <f>IF($I71="n/a",0,IF(BY$4&lt;=$C105,0,IF(SUM($C105,$I71)&gt;BY$4,$AC82/$I71,$AC82-SUM($I105:BX105))))</f>
        <v>0</v>
      </c>
      <c r="BZ105" s="31">
        <f>IF($I71="n/a",0,IF(BZ$4&lt;=$C105,0,IF(SUM($C105,$I71)&gt;BZ$4,$AC82/$I71,$AC82-SUM($I105:BY105))))</f>
        <v>0</v>
      </c>
      <c r="CA105" s="31">
        <f>IF($I71="n/a",0,IF(CA$4&lt;=$C105,0,IF(SUM($C105,$I71)&gt;CA$4,$AC82/$I71,$AC82-SUM($I105:BZ105))))</f>
        <v>0</v>
      </c>
      <c r="CB105" s="31">
        <f>IF($I71="n/a",0,IF(CB$4&lt;=$C105,0,IF(SUM($C105,$I71)&gt;CB$4,$AC82/$I71,$AC82-SUM($I105:CA105))))</f>
        <v>0</v>
      </c>
      <c r="CC105" s="31">
        <f>IF($I71="n/a",0,IF(CC$4&lt;=$C105,0,IF(SUM($C105,$I71)&gt;CC$4,$AC82/$I71,$AC82-SUM($I105:CB105))))</f>
        <v>0</v>
      </c>
      <c r="CD105" s="31">
        <f>IF($I71="n/a",0,IF(CD$4&lt;=$C105,0,IF(SUM($C105,$I71)&gt;CD$4,$AC82/$I71,$AC82-SUM($I105:CC105))))</f>
        <v>0</v>
      </c>
      <c r="CE105" s="31">
        <f>IF($I71="n/a",0,IF(CE$4&lt;=$C105,0,IF(SUM($C105,$I71)&gt;CE$4,$AC82/$I71,$AC82-SUM($I105:CD105))))</f>
        <v>0</v>
      </c>
      <c r="CF105" s="31">
        <f>IF($I71="n/a",0,IF(CF$4&lt;=$C105,0,IF(SUM($C105,$I71)&gt;CF$4,$AC82/$I71,$AC82-SUM($I105:CE105))))</f>
        <v>0</v>
      </c>
    </row>
    <row r="106" spans="3:84" ht="12.75" customHeight="1">
      <c r="C106" s="202">
        <v>2036</v>
      </c>
      <c r="D106" s="21" t="s">
        <v>66</v>
      </c>
      <c r="E106" s="21" t="s">
        <v>197</v>
      </c>
      <c r="I106" s="31"/>
      <c r="J106" s="31">
        <f>IF($I71="n/a",0,IF(J$4&lt;=$C106,0,IF(SUM($C106,$I71)&gt;J$4,$AD82/$I71,$AD82-SUM($I106:I106))))</f>
        <v>0</v>
      </c>
      <c r="K106" s="31">
        <f>IF($I71="n/a",0,IF(K$4&lt;=$C106,0,IF(SUM($C106,$I71)&gt;K$4,$AD82/$I71,$AD82-SUM($I106:J106))))</f>
        <v>0</v>
      </c>
      <c r="L106" s="31">
        <f>IF($I71="n/a",0,IF(L$4&lt;=$C106,0,IF(SUM($C106,$I71)&gt;L$4,$AD82/$I71,$AD82-SUM($I106:K106))))</f>
        <v>0</v>
      </c>
      <c r="M106" s="31">
        <f>IF($I71="n/a",0,IF(M$4&lt;=$C106,0,IF(SUM($C106,$I71)&gt;M$4,$AD82/$I71,$AD82-SUM($I106:L106))))</f>
        <v>0</v>
      </c>
      <c r="N106" s="31">
        <f>IF($I71="n/a",0,IF(N$4&lt;=$C106,0,IF(SUM($C106,$I71)&gt;N$4,$AD82/$I71,$AD82-SUM($I106:M106))))</f>
        <v>0</v>
      </c>
      <c r="O106" s="31">
        <f>IF($I71="n/a",0,IF(O$4&lt;=$C106,0,IF(SUM($C106,$I71)&gt;O$4,$AD82/$I71,$AD82-SUM($I106:N106))))</f>
        <v>0</v>
      </c>
      <c r="P106" s="31">
        <f>IF($I71="n/a",0,IF(P$4&lt;=$C106,0,IF(SUM($C106,$I71)&gt;P$4,$AD82/$I71,$AD82-SUM($I106:O106))))</f>
        <v>0</v>
      </c>
      <c r="Q106" s="31">
        <f>IF($I71="n/a",0,IF(Q$4&lt;=$C106,0,IF(SUM($C106,$I71)&gt;Q$4,$AD82/$I71,$AD82-SUM($I106:P106))))</f>
        <v>0</v>
      </c>
      <c r="R106" s="31">
        <f>IF($I71="n/a",0,IF(R$4&lt;=$C106,0,IF(SUM($C106,$I71)&gt;R$4,$AD82/$I71,$AD82-SUM($I106:Q106))))</f>
        <v>0</v>
      </c>
      <c r="S106" s="31">
        <f>IF($I71="n/a",0,IF(S$4&lt;=$C106,0,IF(SUM($C106,$I71)&gt;S$4,$AD82/$I71,$AD82-SUM($I106:R106))))</f>
        <v>0</v>
      </c>
      <c r="T106" s="31">
        <f>IF($I71="n/a",0,IF(T$4&lt;=$C106,0,IF(SUM($C106,$I71)&gt;T$4,$AD82/$I71,$AD82-SUM($I106:S106))))</f>
        <v>0</v>
      </c>
      <c r="U106" s="31">
        <f>IF($I71="n/a",0,IF(U$4&lt;=$C106,0,IF(SUM($C106,$I71)&gt;U$4,$AD82/$I71,$AD82-SUM($I106:T106))))</f>
        <v>0</v>
      </c>
      <c r="V106" s="31">
        <f>IF($I71="n/a",0,IF(V$4&lt;=$C106,0,IF(SUM($C106,$I71)&gt;V$4,$AD82/$I71,$AD82-SUM($I106:U106))))</f>
        <v>0</v>
      </c>
      <c r="W106" s="31">
        <f>IF($I71="n/a",0,IF(W$4&lt;=$C106,0,IF(SUM($C106,$I71)&gt;W$4,$AD82/$I71,$AD82-SUM($I106:V106))))</f>
        <v>0</v>
      </c>
      <c r="X106" s="31">
        <f>IF($I71="n/a",0,IF(X$4&lt;=$C106,0,IF(SUM($C106,$I71)&gt;X$4,$AD82/$I71,$AD82-SUM($I106:W106))))</f>
        <v>0</v>
      </c>
      <c r="Y106" s="31">
        <f>IF($I71="n/a",0,IF(Y$4&lt;=$C106,0,IF(SUM($C106,$I71)&gt;Y$4,$AD82/$I71,$AD82-SUM($I106:X106))))</f>
        <v>0</v>
      </c>
      <c r="Z106" s="31">
        <f>IF($I71="n/a",0,IF(Z$4&lt;=$C106,0,IF(SUM($C106,$I71)&gt;Z$4,$AD82/$I71,$AD82-SUM($I106:Y106))))</f>
        <v>0</v>
      </c>
      <c r="AA106" s="31">
        <f>IF($I71="n/a",0,IF(AA$4&lt;=$C106,0,IF(SUM($C106,$I71)&gt;AA$4,$AD82/$I71,$AD82-SUM($I106:Z106))))</f>
        <v>0</v>
      </c>
      <c r="AB106" s="31">
        <f>IF($I71="n/a",0,IF(AB$4&lt;=$C106,0,IF(SUM($C106,$I71)&gt;AB$4,$AD82/$I71,$AD82-SUM($I106:AA106))))</f>
        <v>0</v>
      </c>
      <c r="AC106" s="31">
        <f>IF($I71="n/a",0,IF(AC$4&lt;=$C106,0,IF(SUM($C106,$I71)&gt;AC$4,$AD82/$I71,$AD82-SUM($I106:AB106))))</f>
        <v>0</v>
      </c>
      <c r="AD106" s="31">
        <f>IF($I71="n/a",0,IF(AD$4&lt;=$C106,0,IF(SUM($C106,$I71)&gt;AD$4,$AD82/$I71,$AD82-SUM($I106:AC106))))</f>
        <v>0</v>
      </c>
      <c r="AE106" s="31">
        <f>IF($I71="n/a",0,IF(AE$4&lt;=$C106,0,IF(SUM($C106,$I71)&gt;AE$4,$AD82/$I71,$AD82-SUM($I106:AD106))))</f>
        <v>0</v>
      </c>
      <c r="AF106" s="31">
        <f>IF($I71="n/a",0,IF(AF$4&lt;=$C106,0,IF(SUM($C106,$I71)&gt;AF$4,$AD82/$I71,$AD82-SUM($I106:AE106))))</f>
        <v>0</v>
      </c>
      <c r="AG106" s="31">
        <f>IF($I71="n/a",0,IF(AG$4&lt;=$C106,0,IF(SUM($C106,$I71)&gt;AG$4,$AD82/$I71,$AD82-SUM($I106:AF106))))</f>
        <v>0</v>
      </c>
      <c r="AH106" s="31">
        <f>IF($I71="n/a",0,IF(AH$4&lt;=$C106,0,IF(SUM($C106,$I71)&gt;AH$4,$AD82/$I71,$AD82-SUM($I106:AG106))))</f>
        <v>0</v>
      </c>
      <c r="AI106" s="31">
        <f>IF($I71="n/a",0,IF(AI$4&lt;=$C106,0,IF(SUM($C106,$I71)&gt;AI$4,$AD82/$I71,$AD82-SUM($I106:AH106))))</f>
        <v>0</v>
      </c>
      <c r="AJ106" s="31">
        <f>IF($I71="n/a",0,IF(AJ$4&lt;=$C106,0,IF(SUM($C106,$I71)&gt;AJ$4,$AD82/$I71,$AD82-SUM($I106:AI106))))</f>
        <v>0</v>
      </c>
      <c r="AK106" s="31">
        <f>IF($I71="n/a",0,IF(AK$4&lt;=$C106,0,IF(SUM($C106,$I71)&gt;AK$4,$AD82/$I71,$AD82-SUM($I106:AJ106))))</f>
        <v>0</v>
      </c>
      <c r="AL106" s="31">
        <f>IF($I71="n/a",0,IF(AL$4&lt;=$C106,0,IF(SUM($C106,$I71)&gt;AL$4,$AD82/$I71,$AD82-SUM($I106:AK106))))</f>
        <v>0</v>
      </c>
      <c r="AM106" s="31">
        <f>IF($I71="n/a",0,IF(AM$4&lt;=$C106,0,IF(SUM($C106,$I71)&gt;AM$4,$AD82/$I71,$AD82-SUM($I106:AL106))))</f>
        <v>0</v>
      </c>
      <c r="AN106" s="31">
        <f>IF($I71="n/a",0,IF(AN$4&lt;=$C106,0,IF(SUM($C106,$I71)&gt;AN$4,$AD82/$I71,$AD82-SUM($I106:AM106))))</f>
        <v>0</v>
      </c>
      <c r="AO106" s="31">
        <f>IF($I71="n/a",0,IF(AO$4&lt;=$C106,0,IF(SUM($C106,$I71)&gt;AO$4,$AD82/$I71,$AD82-SUM($I106:AN106))))</f>
        <v>0</v>
      </c>
      <c r="AP106" s="31">
        <f>IF($I71="n/a",0,IF(AP$4&lt;=$C106,0,IF(SUM($C106,$I71)&gt;AP$4,$AD82/$I71,$AD82-SUM($I106:AO106))))</f>
        <v>0</v>
      </c>
      <c r="AQ106" s="31">
        <f>IF($I71="n/a",0,IF(AQ$4&lt;=$C106,0,IF(SUM($C106,$I71)&gt;AQ$4,$AD82/$I71,$AD82-SUM($I106:AP106))))</f>
        <v>0</v>
      </c>
      <c r="AR106" s="31">
        <f>IF($I71="n/a",0,IF(AR$4&lt;=$C106,0,IF(SUM($C106,$I71)&gt;AR$4,$AD82/$I71,$AD82-SUM($I106:AQ106))))</f>
        <v>0</v>
      </c>
      <c r="AS106" s="31">
        <f>IF($I71="n/a",0,IF(AS$4&lt;=$C106,0,IF(SUM($C106,$I71)&gt;AS$4,$AD82/$I71,$AD82-SUM($I106:AR106))))</f>
        <v>0</v>
      </c>
      <c r="AT106" s="31">
        <f>IF($I71="n/a",0,IF(AT$4&lt;=$C106,0,IF(SUM($C106,$I71)&gt;AT$4,$AD82/$I71,$AD82-SUM($I106:AS106))))</f>
        <v>0</v>
      </c>
      <c r="AU106" s="31">
        <f>IF($I71="n/a",0,IF(AU$4&lt;=$C106,0,IF(SUM($C106,$I71)&gt;AU$4,$AD82/$I71,$AD82-SUM($I106:AT106))))</f>
        <v>0</v>
      </c>
      <c r="AV106" s="31">
        <f>IF($I71="n/a",0,IF(AV$4&lt;=$C106,0,IF(SUM($C106,$I71)&gt;AV$4,$AD82/$I71,$AD82-SUM($I106:AU106))))</f>
        <v>0</v>
      </c>
      <c r="AW106" s="31">
        <f>IF($I71="n/a",0,IF(AW$4&lt;=$C106,0,IF(SUM($C106,$I71)&gt;AW$4,$AD82/$I71,$AD82-SUM($I106:AV106))))</f>
        <v>0</v>
      </c>
      <c r="AX106" s="31">
        <f>IF($I71="n/a",0,IF(AX$4&lt;=$C106,0,IF(SUM($C106,$I71)&gt;AX$4,$AD82/$I71,$AD82-SUM($I106:AW106))))</f>
        <v>0</v>
      </c>
      <c r="AY106" s="31">
        <f>IF($I71="n/a",0,IF(AY$4&lt;=$C106,0,IF(SUM($C106,$I71)&gt;AY$4,$AD82/$I71,$AD82-SUM($I106:AX106))))</f>
        <v>0</v>
      </c>
      <c r="AZ106" s="31">
        <f>IF($I71="n/a",0,IF(AZ$4&lt;=$C106,0,IF(SUM($C106,$I71)&gt;AZ$4,$AD82/$I71,$AD82-SUM($I106:AY106))))</f>
        <v>0</v>
      </c>
      <c r="BA106" s="31">
        <f>IF($I71="n/a",0,IF(BA$4&lt;=$C106,0,IF(SUM($C106,$I71)&gt;BA$4,$AD82/$I71,$AD82-SUM($I106:AZ106))))</f>
        <v>0</v>
      </c>
      <c r="BB106" s="31">
        <f>IF($I71="n/a",0,IF(BB$4&lt;=$C106,0,IF(SUM($C106,$I71)&gt;BB$4,$AD82/$I71,$AD82-SUM($I106:BA106))))</f>
        <v>0</v>
      </c>
      <c r="BC106" s="31">
        <f>IF($I71="n/a",0,IF(BC$4&lt;=$C106,0,IF(SUM($C106,$I71)&gt;BC$4,$AD82/$I71,$AD82-SUM($I106:BB106))))</f>
        <v>0</v>
      </c>
      <c r="BD106" s="31">
        <f>IF($I71="n/a",0,IF(BD$4&lt;=$C106,0,IF(SUM($C106,$I71)&gt;BD$4,$AD82/$I71,$AD82-SUM($I106:BC106))))</f>
        <v>0</v>
      </c>
      <c r="BE106" s="31">
        <f>IF($I71="n/a",0,IF(BE$4&lt;=$C106,0,IF(SUM($C106,$I71)&gt;BE$4,$AD82/$I71,$AD82-SUM($I106:BD106))))</f>
        <v>0</v>
      </c>
      <c r="BF106" s="31">
        <f>IF($I71="n/a",0,IF(BF$4&lt;=$C106,0,IF(SUM($C106,$I71)&gt;BF$4,$AD82/$I71,$AD82-SUM($I106:BE106))))</f>
        <v>0</v>
      </c>
      <c r="BG106" s="31">
        <f>IF($I71="n/a",0,IF(BG$4&lt;=$C106,0,IF(SUM($C106,$I71)&gt;BG$4,$AD82/$I71,$AD82-SUM($I106:BF106))))</f>
        <v>0</v>
      </c>
      <c r="BH106" s="31">
        <f>IF($I71="n/a",0,IF(BH$4&lt;=$C106,0,IF(SUM($C106,$I71)&gt;BH$4,$AD82/$I71,$AD82-SUM($I106:BG106))))</f>
        <v>0</v>
      </c>
      <c r="BI106" s="31">
        <f>IF($I71="n/a",0,IF(BI$4&lt;=$C106,0,IF(SUM($C106,$I71)&gt;BI$4,$AD82/$I71,$AD82-SUM($I106:BH106))))</f>
        <v>0</v>
      </c>
      <c r="BJ106" s="31">
        <f>IF($I71="n/a",0,IF(BJ$4&lt;=$C106,0,IF(SUM($C106,$I71)&gt;BJ$4,$AD82/$I71,$AD82-SUM($I106:BI106))))</f>
        <v>0</v>
      </c>
      <c r="BK106" s="31">
        <f>IF($I71="n/a",0,IF(BK$4&lt;=$C106,0,IF(SUM($C106,$I71)&gt;BK$4,$AD82/$I71,$AD82-SUM($I106:BJ106))))</f>
        <v>0</v>
      </c>
      <c r="BL106" s="31">
        <f>IF($I71="n/a",0,IF(BL$4&lt;=$C106,0,IF(SUM($C106,$I71)&gt;BL$4,$AD82/$I71,$AD82-SUM($I106:BK106))))</f>
        <v>0</v>
      </c>
      <c r="BM106" s="31">
        <f>IF($I71="n/a",0,IF(BM$4&lt;=$C106,0,IF(SUM($C106,$I71)&gt;BM$4,$AD82/$I71,$AD82-SUM($I106:BL106))))</f>
        <v>0</v>
      </c>
      <c r="BN106" s="31">
        <f>IF($I71="n/a",0,IF(BN$4&lt;=$C106,0,IF(SUM($C106,$I71)&gt;BN$4,$AD82/$I71,$AD82-SUM($I106:BM106))))</f>
        <v>0</v>
      </c>
      <c r="BO106" s="31">
        <f>IF($I71="n/a",0,IF(BO$4&lt;=$C106,0,IF(SUM($C106,$I71)&gt;BO$4,$AD82/$I71,$AD82-SUM($I106:BN106))))</f>
        <v>0</v>
      </c>
      <c r="BP106" s="31">
        <f>IF($I71="n/a",0,IF(BP$4&lt;=$C106,0,IF(SUM($C106,$I71)&gt;BP$4,$AD82/$I71,$AD82-SUM($I106:BO106))))</f>
        <v>0</v>
      </c>
      <c r="BQ106" s="31">
        <f>IF($I71="n/a",0,IF(BQ$4&lt;=$C106,0,IF(SUM($C106,$I71)&gt;BQ$4,$AD82/$I71,$AD82-SUM($I106:BP106))))</f>
        <v>0</v>
      </c>
      <c r="BR106" s="31">
        <f>IF($I71="n/a",0,IF(BR$4&lt;=$C106,0,IF(SUM($C106,$I71)&gt;BR$4,$AD82/$I71,$AD82-SUM($I106:BQ106))))</f>
        <v>0</v>
      </c>
      <c r="BS106" s="31">
        <f>IF($I71="n/a",0,IF(BS$4&lt;=$C106,0,IF(SUM($C106,$I71)&gt;BS$4,$AD82/$I71,$AD82-SUM($I106:BR106))))</f>
        <v>0</v>
      </c>
      <c r="BT106" s="31">
        <f>IF($I71="n/a",0,IF(BT$4&lt;=$C106,0,IF(SUM($C106,$I71)&gt;BT$4,$AD82/$I71,$AD82-SUM($I106:BS106))))</f>
        <v>0</v>
      </c>
      <c r="BU106" s="31">
        <f>IF($I71="n/a",0,IF(BU$4&lt;=$C106,0,IF(SUM($C106,$I71)&gt;BU$4,$AD82/$I71,$AD82-SUM($I106:BT106))))</f>
        <v>0</v>
      </c>
      <c r="BV106" s="31">
        <f>IF($I71="n/a",0,IF(BV$4&lt;=$C106,0,IF(SUM($C106,$I71)&gt;BV$4,$AD82/$I71,$AD82-SUM($I106:BU106))))</f>
        <v>0</v>
      </c>
      <c r="BW106" s="31">
        <f>IF($I71="n/a",0,IF(BW$4&lt;=$C106,0,IF(SUM($C106,$I71)&gt;BW$4,$AD82/$I71,$AD82-SUM($I106:BV106))))</f>
        <v>0</v>
      </c>
      <c r="BX106" s="31">
        <f>IF($I71="n/a",0,IF(BX$4&lt;=$C106,0,IF(SUM($C106,$I71)&gt;BX$4,$AD82/$I71,$AD82-SUM($I106:BW106))))</f>
        <v>0</v>
      </c>
      <c r="BY106" s="31">
        <f>IF($I71="n/a",0,IF(BY$4&lt;=$C106,0,IF(SUM($C106,$I71)&gt;BY$4,$AD82/$I71,$AD82-SUM($I106:BX106))))</f>
        <v>0</v>
      </c>
      <c r="BZ106" s="31">
        <f>IF($I71="n/a",0,IF(BZ$4&lt;=$C106,0,IF(SUM($C106,$I71)&gt;BZ$4,$AD82/$I71,$AD82-SUM($I106:BY106))))</f>
        <v>0</v>
      </c>
      <c r="CA106" s="31">
        <f>IF($I71="n/a",0,IF(CA$4&lt;=$C106,0,IF(SUM($C106,$I71)&gt;CA$4,$AD82/$I71,$AD82-SUM($I106:BZ106))))</f>
        <v>0</v>
      </c>
      <c r="CB106" s="31">
        <f>IF($I71="n/a",0,IF(CB$4&lt;=$C106,0,IF(SUM($C106,$I71)&gt;CB$4,$AD82/$I71,$AD82-SUM($I106:CA106))))</f>
        <v>0</v>
      </c>
      <c r="CC106" s="31">
        <f>IF($I71="n/a",0,IF(CC$4&lt;=$C106,0,IF(SUM($C106,$I71)&gt;CC$4,$AD82/$I71,$AD82-SUM($I106:CB106))))</f>
        <v>0</v>
      </c>
      <c r="CD106" s="31">
        <f>IF($I71="n/a",0,IF(CD$4&lt;=$C106,0,IF(SUM($C106,$I71)&gt;CD$4,$AD82/$I71,$AD82-SUM($I106:CC106))))</f>
        <v>0</v>
      </c>
      <c r="CE106" s="31">
        <f>IF($I71="n/a",0,IF(CE$4&lt;=$C106,0,IF(SUM($C106,$I71)&gt;CE$4,$AD82/$I71,$AD82-SUM($I106:CD106))))</f>
        <v>0</v>
      </c>
      <c r="CF106" s="31">
        <f>IF($I71="n/a",0,IF(CF$4&lt;=$C106,0,IF(SUM($C106,$I71)&gt;CF$4,$AD82/$I71,$AD82-SUM($I106:CE106))))</f>
        <v>0</v>
      </c>
    </row>
    <row r="107" spans="3:84" ht="12.75" customHeight="1">
      <c r="C107" s="202">
        <v>2037</v>
      </c>
      <c r="D107" s="21" t="s">
        <v>67</v>
      </c>
      <c r="E107" s="21" t="s">
        <v>197</v>
      </c>
      <c r="I107" s="31"/>
      <c r="J107" s="31">
        <f>IF($I71="n/a",0,IF(J$4&lt;=$C107,0,IF(SUM($C107,$I71)&gt;J$4,$AE82/$I71,$AE82-SUM($I107:I107))))</f>
        <v>0</v>
      </c>
      <c r="K107" s="31">
        <f>IF($I71="n/a",0,IF(K$4&lt;=$C107,0,IF(SUM($C107,$I71)&gt;K$4,$AE82/$I71,$AE82-SUM($I107:J107))))</f>
        <v>0</v>
      </c>
      <c r="L107" s="31">
        <f>IF($I71="n/a",0,IF(L$4&lt;=$C107,0,IF(SUM($C107,$I71)&gt;L$4,$AE82/$I71,$AE82-SUM($I107:K107))))</f>
        <v>0</v>
      </c>
      <c r="M107" s="31">
        <f>IF($I71="n/a",0,IF(M$4&lt;=$C107,0,IF(SUM($C107,$I71)&gt;M$4,$AE82/$I71,$AE82-SUM($I107:L107))))</f>
        <v>0</v>
      </c>
      <c r="N107" s="31">
        <f>IF($I71="n/a",0,IF(N$4&lt;=$C107,0,IF(SUM($C107,$I71)&gt;N$4,$AE82/$I71,$AE82-SUM($I107:M107))))</f>
        <v>0</v>
      </c>
      <c r="O107" s="31">
        <f>IF($I71="n/a",0,IF(O$4&lt;=$C107,0,IF(SUM($C107,$I71)&gt;O$4,$AE82/$I71,$AE82-SUM($I107:N107))))</f>
        <v>0</v>
      </c>
      <c r="P107" s="31">
        <f>IF($I71="n/a",0,IF(P$4&lt;=$C107,0,IF(SUM($C107,$I71)&gt;P$4,$AE82/$I71,$AE82-SUM($I107:O107))))</f>
        <v>0</v>
      </c>
      <c r="Q107" s="31">
        <f>IF($I71="n/a",0,IF(Q$4&lt;=$C107,0,IF(SUM($C107,$I71)&gt;Q$4,$AE82/$I71,$AE82-SUM($I107:P107))))</f>
        <v>0</v>
      </c>
      <c r="R107" s="31">
        <f>IF($I71="n/a",0,IF(R$4&lt;=$C107,0,IF(SUM($C107,$I71)&gt;R$4,$AE82/$I71,$AE82-SUM($I107:Q107))))</f>
        <v>0</v>
      </c>
      <c r="S107" s="31">
        <f>IF($I71="n/a",0,IF(S$4&lt;=$C107,0,IF(SUM($C107,$I71)&gt;S$4,$AE82/$I71,$AE82-SUM($I107:R107))))</f>
        <v>0</v>
      </c>
      <c r="T107" s="31">
        <f>IF($I71="n/a",0,IF(T$4&lt;=$C107,0,IF(SUM($C107,$I71)&gt;T$4,$AE82/$I71,$AE82-SUM($I107:S107))))</f>
        <v>0</v>
      </c>
      <c r="U107" s="31">
        <f>IF($I71="n/a",0,IF(U$4&lt;=$C107,0,IF(SUM($C107,$I71)&gt;U$4,$AE82/$I71,$AE82-SUM($I107:T107))))</f>
        <v>0</v>
      </c>
      <c r="V107" s="31">
        <f>IF($I71="n/a",0,IF(V$4&lt;=$C107,0,IF(SUM($C107,$I71)&gt;V$4,$AE82/$I71,$AE82-SUM($I107:U107))))</f>
        <v>0</v>
      </c>
      <c r="W107" s="31">
        <f>IF($I71="n/a",0,IF(W$4&lt;=$C107,0,IF(SUM($C107,$I71)&gt;W$4,$AE82/$I71,$AE82-SUM($I107:V107))))</f>
        <v>0</v>
      </c>
      <c r="X107" s="31">
        <f>IF($I71="n/a",0,IF(X$4&lt;=$C107,0,IF(SUM($C107,$I71)&gt;X$4,$AE82/$I71,$AE82-SUM($I107:W107))))</f>
        <v>0</v>
      </c>
      <c r="Y107" s="31">
        <f>IF($I71="n/a",0,IF(Y$4&lt;=$C107,0,IF(SUM($C107,$I71)&gt;Y$4,$AE82/$I71,$AE82-SUM($I107:X107))))</f>
        <v>0</v>
      </c>
      <c r="Z107" s="31">
        <f>IF($I71="n/a",0,IF(Z$4&lt;=$C107,0,IF(SUM($C107,$I71)&gt;Z$4,$AE82/$I71,$AE82-SUM($I107:Y107))))</f>
        <v>0</v>
      </c>
      <c r="AA107" s="31">
        <f>IF($I71="n/a",0,IF(AA$4&lt;=$C107,0,IF(SUM($C107,$I71)&gt;AA$4,$AE82/$I71,$AE82-SUM($I107:Z107))))</f>
        <v>0</v>
      </c>
      <c r="AB107" s="31">
        <f>IF($I71="n/a",0,IF(AB$4&lt;=$C107,0,IF(SUM($C107,$I71)&gt;AB$4,$AE82/$I71,$AE82-SUM($I107:AA107))))</f>
        <v>0</v>
      </c>
      <c r="AC107" s="31">
        <f>IF($I71="n/a",0,IF(AC$4&lt;=$C107,0,IF(SUM($C107,$I71)&gt;AC$4,$AE82/$I71,$AE82-SUM($I107:AB107))))</f>
        <v>0</v>
      </c>
      <c r="AD107" s="31">
        <f>IF($I71="n/a",0,IF(AD$4&lt;=$C107,0,IF(SUM($C107,$I71)&gt;AD$4,$AE82/$I71,$AE82-SUM($I107:AC107))))</f>
        <v>0</v>
      </c>
      <c r="AE107" s="31">
        <f>IF($I71="n/a",0,IF(AE$4&lt;=$C107,0,IF(SUM($C107,$I71)&gt;AE$4,$AE82/$I71,$AE82-SUM($I107:AD107))))</f>
        <v>0</v>
      </c>
      <c r="AF107" s="31">
        <f>IF($I71="n/a",0,IF(AF$4&lt;=$C107,0,IF(SUM($C107,$I71)&gt;AF$4,$AE82/$I71,$AE82-SUM($I107:AE107))))</f>
        <v>0</v>
      </c>
      <c r="AG107" s="31">
        <f>IF($I71="n/a",0,IF(AG$4&lt;=$C107,0,IF(SUM($C107,$I71)&gt;AG$4,$AE82/$I71,$AE82-SUM($I107:AF107))))</f>
        <v>0</v>
      </c>
      <c r="AH107" s="31">
        <f>IF($I71="n/a",0,IF(AH$4&lt;=$C107,0,IF(SUM($C107,$I71)&gt;AH$4,$AE82/$I71,$AE82-SUM($I107:AG107))))</f>
        <v>0</v>
      </c>
      <c r="AI107" s="31">
        <f>IF($I71="n/a",0,IF(AI$4&lt;=$C107,0,IF(SUM($C107,$I71)&gt;AI$4,$AE82/$I71,$AE82-SUM($I107:AH107))))</f>
        <v>0</v>
      </c>
      <c r="AJ107" s="31">
        <f>IF($I71="n/a",0,IF(AJ$4&lt;=$C107,0,IF(SUM($C107,$I71)&gt;AJ$4,$AE82/$I71,$AE82-SUM($I107:AI107))))</f>
        <v>0</v>
      </c>
      <c r="AK107" s="31">
        <f>IF($I71="n/a",0,IF(AK$4&lt;=$C107,0,IF(SUM($C107,$I71)&gt;AK$4,$AE82/$I71,$AE82-SUM($I107:AJ107))))</f>
        <v>0</v>
      </c>
      <c r="AL107" s="31">
        <f>IF($I71="n/a",0,IF(AL$4&lt;=$C107,0,IF(SUM($C107,$I71)&gt;AL$4,$AE82/$I71,$AE82-SUM($I107:AK107))))</f>
        <v>0</v>
      </c>
      <c r="AM107" s="31">
        <f>IF($I71="n/a",0,IF(AM$4&lt;=$C107,0,IF(SUM($C107,$I71)&gt;AM$4,$AE82/$I71,$AE82-SUM($I107:AL107))))</f>
        <v>0</v>
      </c>
      <c r="AN107" s="31">
        <f>IF($I71="n/a",0,IF(AN$4&lt;=$C107,0,IF(SUM($C107,$I71)&gt;AN$4,$AE82/$I71,$AE82-SUM($I107:AM107))))</f>
        <v>0</v>
      </c>
      <c r="AO107" s="31">
        <f>IF($I71="n/a",0,IF(AO$4&lt;=$C107,0,IF(SUM($C107,$I71)&gt;AO$4,$AE82/$I71,$AE82-SUM($I107:AN107))))</f>
        <v>0</v>
      </c>
      <c r="AP107" s="31">
        <f>IF($I71="n/a",0,IF(AP$4&lt;=$C107,0,IF(SUM($C107,$I71)&gt;AP$4,$AE82/$I71,$AE82-SUM($I107:AO107))))</f>
        <v>0</v>
      </c>
      <c r="AQ107" s="31">
        <f>IF($I71="n/a",0,IF(AQ$4&lt;=$C107,0,IF(SUM($C107,$I71)&gt;AQ$4,$AE82/$I71,$AE82-SUM($I107:AP107))))</f>
        <v>0</v>
      </c>
      <c r="AR107" s="31">
        <f>IF($I71="n/a",0,IF(AR$4&lt;=$C107,0,IF(SUM($C107,$I71)&gt;AR$4,$AE82/$I71,$AE82-SUM($I107:AQ107))))</f>
        <v>0</v>
      </c>
      <c r="AS107" s="31">
        <f>IF($I71="n/a",0,IF(AS$4&lt;=$C107,0,IF(SUM($C107,$I71)&gt;AS$4,$AE82/$I71,$AE82-SUM($I107:AR107))))</f>
        <v>0</v>
      </c>
      <c r="AT107" s="31">
        <f>IF($I71="n/a",0,IF(AT$4&lt;=$C107,0,IF(SUM($C107,$I71)&gt;AT$4,$AE82/$I71,$AE82-SUM($I107:AS107))))</f>
        <v>0</v>
      </c>
      <c r="AU107" s="31">
        <f>IF($I71="n/a",0,IF(AU$4&lt;=$C107,0,IF(SUM($C107,$I71)&gt;AU$4,$AE82/$I71,$AE82-SUM($I107:AT107))))</f>
        <v>0</v>
      </c>
      <c r="AV107" s="31">
        <f>IF($I71="n/a",0,IF(AV$4&lt;=$C107,0,IF(SUM($C107,$I71)&gt;AV$4,$AE82/$I71,$AE82-SUM($I107:AU107))))</f>
        <v>0</v>
      </c>
      <c r="AW107" s="31">
        <f>IF($I71="n/a",0,IF(AW$4&lt;=$C107,0,IF(SUM($C107,$I71)&gt;AW$4,$AE82/$I71,$AE82-SUM($I107:AV107))))</f>
        <v>0</v>
      </c>
      <c r="AX107" s="31">
        <f>IF($I71="n/a",0,IF(AX$4&lt;=$C107,0,IF(SUM($C107,$I71)&gt;AX$4,$AE82/$I71,$AE82-SUM($I107:AW107))))</f>
        <v>0</v>
      </c>
      <c r="AY107" s="31">
        <f>IF($I71="n/a",0,IF(AY$4&lt;=$C107,0,IF(SUM($C107,$I71)&gt;AY$4,$AE82/$I71,$AE82-SUM($I107:AX107))))</f>
        <v>0</v>
      </c>
      <c r="AZ107" s="31">
        <f>IF($I71="n/a",0,IF(AZ$4&lt;=$C107,0,IF(SUM($C107,$I71)&gt;AZ$4,$AE82/$I71,$AE82-SUM($I107:AY107))))</f>
        <v>0</v>
      </c>
      <c r="BA107" s="31">
        <f>IF($I71="n/a",0,IF(BA$4&lt;=$C107,0,IF(SUM($C107,$I71)&gt;BA$4,$AE82/$I71,$AE82-SUM($I107:AZ107))))</f>
        <v>0</v>
      </c>
      <c r="BB107" s="31">
        <f>IF($I71="n/a",0,IF(BB$4&lt;=$C107,0,IF(SUM($C107,$I71)&gt;BB$4,$AE82/$I71,$AE82-SUM($I107:BA107))))</f>
        <v>0</v>
      </c>
      <c r="BC107" s="31">
        <f>IF($I71="n/a",0,IF(BC$4&lt;=$C107,0,IF(SUM($C107,$I71)&gt;BC$4,$AE82/$I71,$AE82-SUM($I107:BB107))))</f>
        <v>0</v>
      </c>
      <c r="BD107" s="31">
        <f>IF($I71="n/a",0,IF(BD$4&lt;=$C107,0,IF(SUM($C107,$I71)&gt;BD$4,$AE82/$I71,$AE82-SUM($I107:BC107))))</f>
        <v>0</v>
      </c>
      <c r="BE107" s="31">
        <f>IF($I71="n/a",0,IF(BE$4&lt;=$C107,0,IF(SUM($C107,$I71)&gt;BE$4,$AE82/$I71,$AE82-SUM($I107:BD107))))</f>
        <v>0</v>
      </c>
      <c r="BF107" s="31">
        <f>IF($I71="n/a",0,IF(BF$4&lt;=$C107,0,IF(SUM($C107,$I71)&gt;BF$4,$AE82/$I71,$AE82-SUM($I107:BE107))))</f>
        <v>0</v>
      </c>
      <c r="BG107" s="31">
        <f>IF($I71="n/a",0,IF(BG$4&lt;=$C107,0,IF(SUM($C107,$I71)&gt;BG$4,$AE82/$I71,$AE82-SUM($I107:BF107))))</f>
        <v>0</v>
      </c>
      <c r="BH107" s="31">
        <f>IF($I71="n/a",0,IF(BH$4&lt;=$C107,0,IF(SUM($C107,$I71)&gt;BH$4,$AE82/$I71,$AE82-SUM($I107:BG107))))</f>
        <v>0</v>
      </c>
      <c r="BI107" s="31">
        <f>IF($I71="n/a",0,IF(BI$4&lt;=$C107,0,IF(SUM($C107,$I71)&gt;BI$4,$AE82/$I71,$AE82-SUM($I107:BH107))))</f>
        <v>0</v>
      </c>
      <c r="BJ107" s="31">
        <f>IF($I71="n/a",0,IF(BJ$4&lt;=$C107,0,IF(SUM($C107,$I71)&gt;BJ$4,$AE82/$I71,$AE82-SUM($I107:BI107))))</f>
        <v>0</v>
      </c>
      <c r="BK107" s="31">
        <f>IF($I71="n/a",0,IF(BK$4&lt;=$C107,0,IF(SUM($C107,$I71)&gt;BK$4,$AE82/$I71,$AE82-SUM($I107:BJ107))))</f>
        <v>0</v>
      </c>
      <c r="BL107" s="31">
        <f>IF($I71="n/a",0,IF(BL$4&lt;=$C107,0,IF(SUM($C107,$I71)&gt;BL$4,$AE82/$I71,$AE82-SUM($I107:BK107))))</f>
        <v>0</v>
      </c>
      <c r="BM107" s="31">
        <f>IF($I71="n/a",0,IF(BM$4&lt;=$C107,0,IF(SUM($C107,$I71)&gt;BM$4,$AE82/$I71,$AE82-SUM($I107:BL107))))</f>
        <v>0</v>
      </c>
      <c r="BN107" s="31">
        <f>IF($I71="n/a",0,IF(BN$4&lt;=$C107,0,IF(SUM($C107,$I71)&gt;BN$4,$AE82/$I71,$AE82-SUM($I107:BM107))))</f>
        <v>0</v>
      </c>
      <c r="BO107" s="31">
        <f>IF($I71="n/a",0,IF(BO$4&lt;=$C107,0,IF(SUM($C107,$I71)&gt;BO$4,$AE82/$I71,$AE82-SUM($I107:BN107))))</f>
        <v>0</v>
      </c>
      <c r="BP107" s="31">
        <f>IF($I71="n/a",0,IF(BP$4&lt;=$C107,0,IF(SUM($C107,$I71)&gt;BP$4,$AE82/$I71,$AE82-SUM($I107:BO107))))</f>
        <v>0</v>
      </c>
      <c r="BQ107" s="31">
        <f>IF($I71="n/a",0,IF(BQ$4&lt;=$C107,0,IF(SUM($C107,$I71)&gt;BQ$4,$AE82/$I71,$AE82-SUM($I107:BP107))))</f>
        <v>0</v>
      </c>
      <c r="BR107" s="31">
        <f>IF($I71="n/a",0,IF(BR$4&lt;=$C107,0,IF(SUM($C107,$I71)&gt;BR$4,$AE82/$I71,$AE82-SUM($I107:BQ107))))</f>
        <v>0</v>
      </c>
      <c r="BS107" s="31">
        <f>IF($I71="n/a",0,IF(BS$4&lt;=$C107,0,IF(SUM($C107,$I71)&gt;BS$4,$AE82/$I71,$AE82-SUM($I107:BR107))))</f>
        <v>0</v>
      </c>
      <c r="BT107" s="31">
        <f>IF($I71="n/a",0,IF(BT$4&lt;=$C107,0,IF(SUM($C107,$I71)&gt;BT$4,$AE82/$I71,$AE82-SUM($I107:BS107))))</f>
        <v>0</v>
      </c>
      <c r="BU107" s="31">
        <f>IF($I71="n/a",0,IF(BU$4&lt;=$C107,0,IF(SUM($C107,$I71)&gt;BU$4,$AE82/$I71,$AE82-SUM($I107:BT107))))</f>
        <v>0</v>
      </c>
      <c r="BV107" s="31">
        <f>IF($I71="n/a",0,IF(BV$4&lt;=$C107,0,IF(SUM($C107,$I71)&gt;BV$4,$AE82/$I71,$AE82-SUM($I107:BU107))))</f>
        <v>0</v>
      </c>
      <c r="BW107" s="31">
        <f>IF($I71="n/a",0,IF(BW$4&lt;=$C107,0,IF(SUM($C107,$I71)&gt;BW$4,$AE82/$I71,$AE82-SUM($I107:BV107))))</f>
        <v>0</v>
      </c>
      <c r="BX107" s="31">
        <f>IF($I71="n/a",0,IF(BX$4&lt;=$C107,0,IF(SUM($C107,$I71)&gt;BX$4,$AE82/$I71,$AE82-SUM($I107:BW107))))</f>
        <v>0</v>
      </c>
      <c r="BY107" s="31">
        <f>IF($I71="n/a",0,IF(BY$4&lt;=$C107,0,IF(SUM($C107,$I71)&gt;BY$4,$AE82/$I71,$AE82-SUM($I107:BX107))))</f>
        <v>0</v>
      </c>
      <c r="BZ107" s="31">
        <f>IF($I71="n/a",0,IF(BZ$4&lt;=$C107,0,IF(SUM($C107,$I71)&gt;BZ$4,$AE82/$I71,$AE82-SUM($I107:BY107))))</f>
        <v>0</v>
      </c>
      <c r="CA107" s="31">
        <f>IF($I71="n/a",0,IF(CA$4&lt;=$C107,0,IF(SUM($C107,$I71)&gt;CA$4,$AE82/$I71,$AE82-SUM($I107:BZ107))))</f>
        <v>0</v>
      </c>
      <c r="CB107" s="31">
        <f>IF($I71="n/a",0,IF(CB$4&lt;=$C107,0,IF(SUM($C107,$I71)&gt;CB$4,$AE82/$I71,$AE82-SUM($I107:CA107))))</f>
        <v>0</v>
      </c>
      <c r="CC107" s="31">
        <f>IF($I71="n/a",0,IF(CC$4&lt;=$C107,0,IF(SUM($C107,$I71)&gt;CC$4,$AE82/$I71,$AE82-SUM($I107:CB107))))</f>
        <v>0</v>
      </c>
      <c r="CD107" s="31">
        <f>IF($I71="n/a",0,IF(CD$4&lt;=$C107,0,IF(SUM($C107,$I71)&gt;CD$4,$AE82/$I71,$AE82-SUM($I107:CC107))))</f>
        <v>0</v>
      </c>
      <c r="CE107" s="31">
        <f>IF($I71="n/a",0,IF(CE$4&lt;=$C107,0,IF(SUM($C107,$I71)&gt;CE$4,$AE82/$I71,$AE82-SUM($I107:CD107))))</f>
        <v>0</v>
      </c>
      <c r="CF107" s="31">
        <f>IF($I71="n/a",0,IF(CF$4&lt;=$C107,0,IF(SUM($C107,$I71)&gt;CF$4,$AE82/$I71,$AE82-SUM($I107:CE107))))</f>
        <v>0</v>
      </c>
    </row>
    <row r="108" spans="3:84" ht="12.75" customHeight="1">
      <c r="C108" s="202">
        <v>2038</v>
      </c>
      <c r="D108" s="21" t="s">
        <v>68</v>
      </c>
      <c r="E108" s="21" t="s">
        <v>197</v>
      </c>
      <c r="I108" s="31"/>
      <c r="J108" s="31">
        <f>IF($I71="n/a",0,IF(J$4&lt;=$C108,0,IF(SUM($C108,$I71)&gt;J$4,$AF82/$I71,$AF82-SUM($I108:I108))))</f>
        <v>0</v>
      </c>
      <c r="K108" s="31">
        <f>IF($I71="n/a",0,IF(K$4&lt;=$C108,0,IF(SUM($C108,$I71)&gt;K$4,$AF82/$I71,$AF82-SUM($I108:J108))))</f>
        <v>0</v>
      </c>
      <c r="L108" s="31">
        <f>IF($I71="n/a",0,IF(L$4&lt;=$C108,0,IF(SUM($C108,$I71)&gt;L$4,$AF82/$I71,$AF82-SUM($I108:K108))))</f>
        <v>0</v>
      </c>
      <c r="M108" s="31">
        <f>IF($I71="n/a",0,IF(M$4&lt;=$C108,0,IF(SUM($C108,$I71)&gt;M$4,$AF82/$I71,$AF82-SUM($I108:L108))))</f>
        <v>0</v>
      </c>
      <c r="N108" s="31">
        <f>IF($I71="n/a",0,IF(N$4&lt;=$C108,0,IF(SUM($C108,$I71)&gt;N$4,$AF82/$I71,$AF82-SUM($I108:M108))))</f>
        <v>0</v>
      </c>
      <c r="O108" s="31">
        <f>IF($I71="n/a",0,IF(O$4&lt;=$C108,0,IF(SUM($C108,$I71)&gt;O$4,$AF82/$I71,$AF82-SUM($I108:N108))))</f>
        <v>0</v>
      </c>
      <c r="P108" s="31">
        <f>IF($I71="n/a",0,IF(P$4&lt;=$C108,0,IF(SUM($C108,$I71)&gt;P$4,$AF82/$I71,$AF82-SUM($I108:O108))))</f>
        <v>0</v>
      </c>
      <c r="Q108" s="31">
        <f>IF($I71="n/a",0,IF(Q$4&lt;=$C108,0,IF(SUM($C108,$I71)&gt;Q$4,$AF82/$I71,$AF82-SUM($I108:P108))))</f>
        <v>0</v>
      </c>
      <c r="R108" s="31">
        <f>IF($I71="n/a",0,IF(R$4&lt;=$C108,0,IF(SUM($C108,$I71)&gt;R$4,$AF82/$I71,$AF82-SUM($I108:Q108))))</f>
        <v>0</v>
      </c>
      <c r="S108" s="31">
        <f>IF($I71="n/a",0,IF(S$4&lt;=$C108,0,IF(SUM($C108,$I71)&gt;S$4,$AF82/$I71,$AF82-SUM($I108:R108))))</f>
        <v>0</v>
      </c>
      <c r="T108" s="31">
        <f>IF($I71="n/a",0,IF(T$4&lt;=$C108,0,IF(SUM($C108,$I71)&gt;T$4,$AF82/$I71,$AF82-SUM($I108:S108))))</f>
        <v>0</v>
      </c>
      <c r="U108" s="31">
        <f>IF($I71="n/a",0,IF(U$4&lt;=$C108,0,IF(SUM($C108,$I71)&gt;U$4,$AF82/$I71,$AF82-SUM($I108:T108))))</f>
        <v>0</v>
      </c>
      <c r="V108" s="31">
        <f>IF($I71="n/a",0,IF(V$4&lt;=$C108,0,IF(SUM($C108,$I71)&gt;V$4,$AF82/$I71,$AF82-SUM($I108:U108))))</f>
        <v>0</v>
      </c>
      <c r="W108" s="31">
        <f>IF($I71="n/a",0,IF(W$4&lt;=$C108,0,IF(SUM($C108,$I71)&gt;W$4,$AF82/$I71,$AF82-SUM($I108:V108))))</f>
        <v>0</v>
      </c>
      <c r="X108" s="31">
        <f>IF($I71="n/a",0,IF(X$4&lt;=$C108,0,IF(SUM($C108,$I71)&gt;X$4,$AF82/$I71,$AF82-SUM($I108:W108))))</f>
        <v>0</v>
      </c>
      <c r="Y108" s="31">
        <f>IF($I71="n/a",0,IF(Y$4&lt;=$C108,0,IF(SUM($C108,$I71)&gt;Y$4,$AF82/$I71,$AF82-SUM($I108:X108))))</f>
        <v>0</v>
      </c>
      <c r="Z108" s="31">
        <f>IF($I71="n/a",0,IF(Z$4&lt;=$C108,0,IF(SUM($C108,$I71)&gt;Z$4,$AF82/$I71,$AF82-SUM($I108:Y108))))</f>
        <v>0</v>
      </c>
      <c r="AA108" s="31">
        <f>IF($I71="n/a",0,IF(AA$4&lt;=$C108,0,IF(SUM($C108,$I71)&gt;AA$4,$AF82/$I71,$AF82-SUM($I108:Z108))))</f>
        <v>0</v>
      </c>
      <c r="AB108" s="31">
        <f>IF($I71="n/a",0,IF(AB$4&lt;=$C108,0,IF(SUM($C108,$I71)&gt;AB$4,$AF82/$I71,$AF82-SUM($I108:AA108))))</f>
        <v>0</v>
      </c>
      <c r="AC108" s="31">
        <f>IF($I71="n/a",0,IF(AC$4&lt;=$C108,0,IF(SUM($C108,$I71)&gt;AC$4,$AF82/$I71,$AF82-SUM($I108:AB108))))</f>
        <v>0</v>
      </c>
      <c r="AD108" s="31">
        <f>IF($I71="n/a",0,IF(AD$4&lt;=$C108,0,IF(SUM($C108,$I71)&gt;AD$4,$AF82/$I71,$AF82-SUM($I108:AC108))))</f>
        <v>0</v>
      </c>
      <c r="AE108" s="31">
        <f>IF($I71="n/a",0,IF(AE$4&lt;=$C108,0,IF(SUM($C108,$I71)&gt;AE$4,$AF82/$I71,$AF82-SUM($I108:AD108))))</f>
        <v>0</v>
      </c>
      <c r="AF108" s="31">
        <f>IF($I71="n/a",0,IF(AF$4&lt;=$C108,0,IF(SUM($C108,$I71)&gt;AF$4,$AF82/$I71,$AF82-SUM($I108:AE108))))</f>
        <v>0</v>
      </c>
      <c r="AG108" s="31">
        <f>IF($I71="n/a",0,IF(AG$4&lt;=$C108,0,IF(SUM($C108,$I71)&gt;AG$4,$AF82/$I71,$AF82-SUM($I108:AF108))))</f>
        <v>0</v>
      </c>
      <c r="AH108" s="31">
        <f>IF($I71="n/a",0,IF(AH$4&lt;=$C108,0,IF(SUM($C108,$I71)&gt;AH$4,$AF82/$I71,$AF82-SUM($I108:AG108))))</f>
        <v>0</v>
      </c>
      <c r="AI108" s="31">
        <f>IF($I71="n/a",0,IF(AI$4&lt;=$C108,0,IF(SUM($C108,$I71)&gt;AI$4,$AF82/$I71,$AF82-SUM($I108:AH108))))</f>
        <v>0</v>
      </c>
      <c r="AJ108" s="31">
        <f>IF($I71="n/a",0,IF(AJ$4&lt;=$C108,0,IF(SUM($C108,$I71)&gt;AJ$4,$AF82/$I71,$AF82-SUM($I108:AI108))))</f>
        <v>0</v>
      </c>
      <c r="AK108" s="31">
        <f>IF($I71="n/a",0,IF(AK$4&lt;=$C108,0,IF(SUM($C108,$I71)&gt;AK$4,$AF82/$I71,$AF82-SUM($I108:AJ108))))</f>
        <v>0</v>
      </c>
      <c r="AL108" s="31">
        <f>IF($I71="n/a",0,IF(AL$4&lt;=$C108,0,IF(SUM($C108,$I71)&gt;AL$4,$AF82/$I71,$AF82-SUM($I108:AK108))))</f>
        <v>0</v>
      </c>
      <c r="AM108" s="31">
        <f>IF($I71="n/a",0,IF(AM$4&lt;=$C108,0,IF(SUM($C108,$I71)&gt;AM$4,$AF82/$I71,$AF82-SUM($I108:AL108))))</f>
        <v>0</v>
      </c>
      <c r="AN108" s="31">
        <f>IF($I71="n/a",0,IF(AN$4&lt;=$C108,0,IF(SUM($C108,$I71)&gt;AN$4,$AF82/$I71,$AF82-SUM($I108:AM108))))</f>
        <v>0</v>
      </c>
      <c r="AO108" s="31">
        <f>IF($I71="n/a",0,IF(AO$4&lt;=$C108,0,IF(SUM($C108,$I71)&gt;AO$4,$AF82/$I71,$AF82-SUM($I108:AN108))))</f>
        <v>0</v>
      </c>
      <c r="AP108" s="31">
        <f>IF($I71="n/a",0,IF(AP$4&lt;=$C108,0,IF(SUM($C108,$I71)&gt;AP$4,$AF82/$I71,$AF82-SUM($I108:AO108))))</f>
        <v>0</v>
      </c>
      <c r="AQ108" s="31">
        <f>IF($I71="n/a",0,IF(AQ$4&lt;=$C108,0,IF(SUM($C108,$I71)&gt;AQ$4,$AF82/$I71,$AF82-SUM($I108:AP108))))</f>
        <v>0</v>
      </c>
      <c r="AR108" s="31">
        <f>IF($I71="n/a",0,IF(AR$4&lt;=$C108,0,IF(SUM($C108,$I71)&gt;AR$4,$AF82/$I71,$AF82-SUM($I108:AQ108))))</f>
        <v>0</v>
      </c>
      <c r="AS108" s="31">
        <f>IF($I71="n/a",0,IF(AS$4&lt;=$C108,0,IF(SUM($C108,$I71)&gt;AS$4,$AF82/$I71,$AF82-SUM($I108:AR108))))</f>
        <v>0</v>
      </c>
      <c r="AT108" s="31">
        <f>IF($I71="n/a",0,IF(AT$4&lt;=$C108,0,IF(SUM($C108,$I71)&gt;AT$4,$AF82/$I71,$AF82-SUM($I108:AS108))))</f>
        <v>0</v>
      </c>
      <c r="AU108" s="31">
        <f>IF($I71="n/a",0,IF(AU$4&lt;=$C108,0,IF(SUM($C108,$I71)&gt;AU$4,$AF82/$I71,$AF82-SUM($I108:AT108))))</f>
        <v>0</v>
      </c>
      <c r="AV108" s="31">
        <f>IF($I71="n/a",0,IF(AV$4&lt;=$C108,0,IF(SUM($C108,$I71)&gt;AV$4,$AF82/$I71,$AF82-SUM($I108:AU108))))</f>
        <v>0</v>
      </c>
      <c r="AW108" s="31">
        <f>IF($I71="n/a",0,IF(AW$4&lt;=$C108,0,IF(SUM($C108,$I71)&gt;AW$4,$AF82/$I71,$AF82-SUM($I108:AV108))))</f>
        <v>0</v>
      </c>
      <c r="AX108" s="31">
        <f>IF($I71="n/a",0,IF(AX$4&lt;=$C108,0,IF(SUM($C108,$I71)&gt;AX$4,$AF82/$I71,$AF82-SUM($I108:AW108))))</f>
        <v>0</v>
      </c>
      <c r="AY108" s="31">
        <f>IF($I71="n/a",0,IF(AY$4&lt;=$C108,0,IF(SUM($C108,$I71)&gt;AY$4,$AF82/$I71,$AF82-SUM($I108:AX108))))</f>
        <v>0</v>
      </c>
      <c r="AZ108" s="31">
        <f>IF($I71="n/a",0,IF(AZ$4&lt;=$C108,0,IF(SUM($C108,$I71)&gt;AZ$4,$AF82/$I71,$AF82-SUM($I108:AY108))))</f>
        <v>0</v>
      </c>
      <c r="BA108" s="31">
        <f>IF($I71="n/a",0,IF(BA$4&lt;=$C108,0,IF(SUM($C108,$I71)&gt;BA$4,$AF82/$I71,$AF82-SUM($I108:AZ108))))</f>
        <v>0</v>
      </c>
      <c r="BB108" s="31">
        <f>IF($I71="n/a",0,IF(BB$4&lt;=$C108,0,IF(SUM($C108,$I71)&gt;BB$4,$AF82/$I71,$AF82-SUM($I108:BA108))))</f>
        <v>0</v>
      </c>
      <c r="BC108" s="31">
        <f>IF($I71="n/a",0,IF(BC$4&lt;=$C108,0,IF(SUM($C108,$I71)&gt;BC$4,$AF82/$I71,$AF82-SUM($I108:BB108))))</f>
        <v>0</v>
      </c>
      <c r="BD108" s="31">
        <f>IF($I71="n/a",0,IF(BD$4&lt;=$C108,0,IF(SUM($C108,$I71)&gt;BD$4,$AF82/$I71,$AF82-SUM($I108:BC108))))</f>
        <v>0</v>
      </c>
      <c r="BE108" s="31">
        <f>IF($I71="n/a",0,IF(BE$4&lt;=$C108,0,IF(SUM($C108,$I71)&gt;BE$4,$AF82/$I71,$AF82-SUM($I108:BD108))))</f>
        <v>0</v>
      </c>
      <c r="BF108" s="31">
        <f>IF($I71="n/a",0,IF(BF$4&lt;=$C108,0,IF(SUM($C108,$I71)&gt;BF$4,$AF82/$I71,$AF82-SUM($I108:BE108))))</f>
        <v>0</v>
      </c>
      <c r="BG108" s="31">
        <f>IF($I71="n/a",0,IF(BG$4&lt;=$C108,0,IF(SUM($C108,$I71)&gt;BG$4,$AF82/$I71,$AF82-SUM($I108:BF108))))</f>
        <v>0</v>
      </c>
      <c r="BH108" s="31">
        <f>IF($I71="n/a",0,IF(BH$4&lt;=$C108,0,IF(SUM($C108,$I71)&gt;BH$4,$AF82/$I71,$AF82-SUM($I108:BG108))))</f>
        <v>0</v>
      </c>
      <c r="BI108" s="31">
        <f>IF($I71="n/a",0,IF(BI$4&lt;=$C108,0,IF(SUM($C108,$I71)&gt;BI$4,$AF82/$I71,$AF82-SUM($I108:BH108))))</f>
        <v>0</v>
      </c>
      <c r="BJ108" s="31">
        <f>IF($I71="n/a",0,IF(BJ$4&lt;=$C108,0,IF(SUM($C108,$I71)&gt;BJ$4,$AF82/$I71,$AF82-SUM($I108:BI108))))</f>
        <v>0</v>
      </c>
      <c r="BK108" s="31">
        <f>IF($I71="n/a",0,IF(BK$4&lt;=$C108,0,IF(SUM($C108,$I71)&gt;BK$4,$AF82/$I71,$AF82-SUM($I108:BJ108))))</f>
        <v>0</v>
      </c>
      <c r="BL108" s="31">
        <f>IF($I71="n/a",0,IF(BL$4&lt;=$C108,0,IF(SUM($C108,$I71)&gt;BL$4,$AF82/$I71,$AF82-SUM($I108:BK108))))</f>
        <v>0</v>
      </c>
      <c r="BM108" s="31">
        <f>IF($I71="n/a",0,IF(BM$4&lt;=$C108,0,IF(SUM($C108,$I71)&gt;BM$4,$AF82/$I71,$AF82-SUM($I108:BL108))))</f>
        <v>0</v>
      </c>
      <c r="BN108" s="31">
        <f>IF($I71="n/a",0,IF(BN$4&lt;=$C108,0,IF(SUM($C108,$I71)&gt;BN$4,$AF82/$I71,$AF82-SUM($I108:BM108))))</f>
        <v>0</v>
      </c>
      <c r="BO108" s="31">
        <f>IF($I71="n/a",0,IF(BO$4&lt;=$C108,0,IF(SUM($C108,$I71)&gt;BO$4,$AF82/$I71,$AF82-SUM($I108:BN108))))</f>
        <v>0</v>
      </c>
      <c r="BP108" s="31">
        <f>IF($I71="n/a",0,IF(BP$4&lt;=$C108,0,IF(SUM($C108,$I71)&gt;BP$4,$AF82/$I71,$AF82-SUM($I108:BO108))))</f>
        <v>0</v>
      </c>
      <c r="BQ108" s="31">
        <f>IF($I71="n/a",0,IF(BQ$4&lt;=$C108,0,IF(SUM($C108,$I71)&gt;BQ$4,$AF82/$I71,$AF82-SUM($I108:BP108))))</f>
        <v>0</v>
      </c>
      <c r="BR108" s="31">
        <f>IF($I71="n/a",0,IF(BR$4&lt;=$C108,0,IF(SUM($C108,$I71)&gt;BR$4,$AF82/$I71,$AF82-SUM($I108:BQ108))))</f>
        <v>0</v>
      </c>
      <c r="BS108" s="31">
        <f>IF($I71="n/a",0,IF(BS$4&lt;=$C108,0,IF(SUM($C108,$I71)&gt;BS$4,$AF82/$I71,$AF82-SUM($I108:BR108))))</f>
        <v>0</v>
      </c>
      <c r="BT108" s="31">
        <f>IF($I71="n/a",0,IF(BT$4&lt;=$C108,0,IF(SUM($C108,$I71)&gt;BT$4,$AF82/$I71,$AF82-SUM($I108:BS108))))</f>
        <v>0</v>
      </c>
      <c r="BU108" s="31">
        <f>IF($I71="n/a",0,IF(BU$4&lt;=$C108,0,IF(SUM($C108,$I71)&gt;BU$4,$AF82/$I71,$AF82-SUM($I108:BT108))))</f>
        <v>0</v>
      </c>
      <c r="BV108" s="31">
        <f>IF($I71="n/a",0,IF(BV$4&lt;=$C108,0,IF(SUM($C108,$I71)&gt;BV$4,$AF82/$I71,$AF82-SUM($I108:BU108))))</f>
        <v>0</v>
      </c>
      <c r="BW108" s="31">
        <f>IF($I71="n/a",0,IF(BW$4&lt;=$C108,0,IF(SUM($C108,$I71)&gt;BW$4,$AF82/$I71,$AF82-SUM($I108:BV108))))</f>
        <v>0</v>
      </c>
      <c r="BX108" s="31">
        <f>IF($I71="n/a",0,IF(BX$4&lt;=$C108,0,IF(SUM($C108,$I71)&gt;BX$4,$AF82/$I71,$AF82-SUM($I108:BW108))))</f>
        <v>0</v>
      </c>
      <c r="BY108" s="31">
        <f>IF($I71="n/a",0,IF(BY$4&lt;=$C108,0,IF(SUM($C108,$I71)&gt;BY$4,$AF82/$I71,$AF82-SUM($I108:BX108))))</f>
        <v>0</v>
      </c>
      <c r="BZ108" s="31">
        <f>IF($I71="n/a",0,IF(BZ$4&lt;=$C108,0,IF(SUM($C108,$I71)&gt;BZ$4,$AF82/$I71,$AF82-SUM($I108:BY108))))</f>
        <v>0</v>
      </c>
      <c r="CA108" s="31">
        <f>IF($I71="n/a",0,IF(CA$4&lt;=$C108,0,IF(SUM($C108,$I71)&gt;CA$4,$AF82/$I71,$AF82-SUM($I108:BZ108))))</f>
        <v>0</v>
      </c>
      <c r="CB108" s="31">
        <f>IF($I71="n/a",0,IF(CB$4&lt;=$C108,0,IF(SUM($C108,$I71)&gt;CB$4,$AF82/$I71,$AF82-SUM($I108:CA108))))</f>
        <v>0</v>
      </c>
      <c r="CC108" s="31">
        <f>IF($I71="n/a",0,IF(CC$4&lt;=$C108,0,IF(SUM($C108,$I71)&gt;CC$4,$AF82/$I71,$AF82-SUM($I108:CB108))))</f>
        <v>0</v>
      </c>
      <c r="CD108" s="31">
        <f>IF($I71="n/a",0,IF(CD$4&lt;=$C108,0,IF(SUM($C108,$I71)&gt;CD$4,$AF82/$I71,$AF82-SUM($I108:CC108))))</f>
        <v>0</v>
      </c>
      <c r="CE108" s="31">
        <f>IF($I71="n/a",0,IF(CE$4&lt;=$C108,0,IF(SUM($C108,$I71)&gt;CE$4,$AF82/$I71,$AF82-SUM($I108:CD108))))</f>
        <v>0</v>
      </c>
      <c r="CF108" s="31">
        <f>IF($I71="n/a",0,IF(CF$4&lt;=$C108,0,IF(SUM($C108,$I71)&gt;CF$4,$AF82/$I71,$AF82-SUM($I108:CE108))))</f>
        <v>0</v>
      </c>
    </row>
    <row r="109" spans="3:84" ht="12.75" customHeight="1">
      <c r="C109" s="202">
        <v>2039</v>
      </c>
      <c r="D109" s="21" t="s">
        <v>69</v>
      </c>
      <c r="E109" s="21" t="s">
        <v>197</v>
      </c>
      <c r="I109" s="31"/>
      <c r="J109" s="31">
        <f>IF($I71="n/a",0,IF(J$4&lt;=$C109,0,IF(SUM($C109,$I71)&gt;J$4,$AG82/$I71,$AG82-SUM($I109:I109))))</f>
        <v>0</v>
      </c>
      <c r="K109" s="31">
        <f>IF($I71="n/a",0,IF(K$4&lt;=$C109,0,IF(SUM($C109,$I71)&gt;K$4,$AG82/$I71,$AG82-SUM($I109:J109))))</f>
        <v>0</v>
      </c>
      <c r="L109" s="31">
        <f>IF($I71="n/a",0,IF(L$4&lt;=$C109,0,IF(SUM($C109,$I71)&gt;L$4,$AG82/$I71,$AG82-SUM($I109:K109))))</f>
        <v>0</v>
      </c>
      <c r="M109" s="31">
        <f>IF($I71="n/a",0,IF(M$4&lt;=$C109,0,IF(SUM($C109,$I71)&gt;M$4,$AG82/$I71,$AG82-SUM($I109:L109))))</f>
        <v>0</v>
      </c>
      <c r="N109" s="31">
        <f>IF($I71="n/a",0,IF(N$4&lt;=$C109,0,IF(SUM($C109,$I71)&gt;N$4,$AG82/$I71,$AG82-SUM($I109:M109))))</f>
        <v>0</v>
      </c>
      <c r="O109" s="31">
        <f>IF($I71="n/a",0,IF(O$4&lt;=$C109,0,IF(SUM($C109,$I71)&gt;O$4,$AG82/$I71,$AG82-SUM($I109:N109))))</f>
        <v>0</v>
      </c>
      <c r="P109" s="31">
        <f>IF($I71="n/a",0,IF(P$4&lt;=$C109,0,IF(SUM($C109,$I71)&gt;P$4,$AG82/$I71,$AG82-SUM($I109:O109))))</f>
        <v>0</v>
      </c>
      <c r="Q109" s="31">
        <f>IF($I71="n/a",0,IF(Q$4&lt;=$C109,0,IF(SUM($C109,$I71)&gt;Q$4,$AG82/$I71,$AG82-SUM($I109:P109))))</f>
        <v>0</v>
      </c>
      <c r="R109" s="31">
        <f>IF($I71="n/a",0,IF(R$4&lt;=$C109,0,IF(SUM($C109,$I71)&gt;R$4,$AG82/$I71,$AG82-SUM($I109:Q109))))</f>
        <v>0</v>
      </c>
      <c r="S109" s="31">
        <f>IF($I71="n/a",0,IF(S$4&lt;=$C109,0,IF(SUM($C109,$I71)&gt;S$4,$AG82/$I71,$AG82-SUM($I109:R109))))</f>
        <v>0</v>
      </c>
      <c r="T109" s="31">
        <f>IF($I71="n/a",0,IF(T$4&lt;=$C109,0,IF(SUM($C109,$I71)&gt;T$4,$AG82/$I71,$AG82-SUM($I109:S109))))</f>
        <v>0</v>
      </c>
      <c r="U109" s="31">
        <f>IF($I71="n/a",0,IF(U$4&lt;=$C109,0,IF(SUM($C109,$I71)&gt;U$4,$AG82/$I71,$AG82-SUM($I109:T109))))</f>
        <v>0</v>
      </c>
      <c r="V109" s="31">
        <f>IF($I71="n/a",0,IF(V$4&lt;=$C109,0,IF(SUM($C109,$I71)&gt;V$4,$AG82/$I71,$AG82-SUM($I109:U109))))</f>
        <v>0</v>
      </c>
      <c r="W109" s="31">
        <f>IF($I71="n/a",0,IF(W$4&lt;=$C109,0,IF(SUM($C109,$I71)&gt;W$4,$AG82/$I71,$AG82-SUM($I109:V109))))</f>
        <v>0</v>
      </c>
      <c r="X109" s="31">
        <f>IF($I71="n/a",0,IF(X$4&lt;=$C109,0,IF(SUM($C109,$I71)&gt;X$4,$AG82/$I71,$AG82-SUM($I109:W109))))</f>
        <v>0</v>
      </c>
      <c r="Y109" s="31">
        <f>IF($I71="n/a",0,IF(Y$4&lt;=$C109,0,IF(SUM($C109,$I71)&gt;Y$4,$AG82/$I71,$AG82-SUM($I109:X109))))</f>
        <v>0</v>
      </c>
      <c r="Z109" s="31">
        <f>IF($I71="n/a",0,IF(Z$4&lt;=$C109,0,IF(SUM($C109,$I71)&gt;Z$4,$AG82/$I71,$AG82-SUM($I109:Y109))))</f>
        <v>0</v>
      </c>
      <c r="AA109" s="31">
        <f>IF($I71="n/a",0,IF(AA$4&lt;=$C109,0,IF(SUM($C109,$I71)&gt;AA$4,$AG82/$I71,$AG82-SUM($I109:Z109))))</f>
        <v>0</v>
      </c>
      <c r="AB109" s="31">
        <f>IF($I71="n/a",0,IF(AB$4&lt;=$C109,0,IF(SUM($C109,$I71)&gt;AB$4,$AG82/$I71,$AG82-SUM($I109:AA109))))</f>
        <v>0</v>
      </c>
      <c r="AC109" s="31">
        <f>IF($I71="n/a",0,IF(AC$4&lt;=$C109,0,IF(SUM($C109,$I71)&gt;AC$4,$AG82/$I71,$AG82-SUM($I109:AB109))))</f>
        <v>0</v>
      </c>
      <c r="AD109" s="31">
        <f>IF($I71="n/a",0,IF(AD$4&lt;=$C109,0,IF(SUM($C109,$I71)&gt;AD$4,$AG82/$I71,$AG82-SUM($I109:AC109))))</f>
        <v>0</v>
      </c>
      <c r="AE109" s="31">
        <f>IF($I71="n/a",0,IF(AE$4&lt;=$C109,0,IF(SUM($C109,$I71)&gt;AE$4,$AG82/$I71,$AG82-SUM($I109:AD109))))</f>
        <v>0</v>
      </c>
      <c r="AF109" s="31">
        <f>IF($I71="n/a",0,IF(AF$4&lt;=$C109,0,IF(SUM($C109,$I71)&gt;AF$4,$AG82/$I71,$AG82-SUM($I109:AE109))))</f>
        <v>0</v>
      </c>
      <c r="AG109" s="31">
        <f>IF($I71="n/a",0,IF(AG$4&lt;=$C109,0,IF(SUM($C109,$I71)&gt;AG$4,$AG82/$I71,$AG82-SUM($I109:AF109))))</f>
        <v>0</v>
      </c>
      <c r="AH109" s="31">
        <f>IF($I71="n/a",0,IF(AH$4&lt;=$C109,0,IF(SUM($C109,$I71)&gt;AH$4,$AG82/$I71,$AG82-SUM($I109:AG109))))</f>
        <v>0</v>
      </c>
      <c r="AI109" s="31">
        <f>IF($I71="n/a",0,IF(AI$4&lt;=$C109,0,IF(SUM($C109,$I71)&gt;AI$4,$AG82/$I71,$AG82-SUM($I109:AH109))))</f>
        <v>0</v>
      </c>
      <c r="AJ109" s="31">
        <f>IF($I71="n/a",0,IF(AJ$4&lt;=$C109,0,IF(SUM($C109,$I71)&gt;AJ$4,$AG82/$I71,$AG82-SUM($I109:AI109))))</f>
        <v>0</v>
      </c>
      <c r="AK109" s="31">
        <f>IF($I71="n/a",0,IF(AK$4&lt;=$C109,0,IF(SUM($C109,$I71)&gt;AK$4,$AG82/$I71,$AG82-SUM($I109:AJ109))))</f>
        <v>0</v>
      </c>
      <c r="AL109" s="31">
        <f>IF($I71="n/a",0,IF(AL$4&lt;=$C109,0,IF(SUM($C109,$I71)&gt;AL$4,$AG82/$I71,$AG82-SUM($I109:AK109))))</f>
        <v>0</v>
      </c>
      <c r="AM109" s="31">
        <f>IF($I71="n/a",0,IF(AM$4&lt;=$C109,0,IF(SUM($C109,$I71)&gt;AM$4,$AG82/$I71,$AG82-SUM($I109:AL109))))</f>
        <v>0</v>
      </c>
      <c r="AN109" s="31">
        <f>IF($I71="n/a",0,IF(AN$4&lt;=$C109,0,IF(SUM($C109,$I71)&gt;AN$4,$AG82/$I71,$AG82-SUM($I109:AM109))))</f>
        <v>0</v>
      </c>
      <c r="AO109" s="31">
        <f>IF($I71="n/a",0,IF(AO$4&lt;=$C109,0,IF(SUM($C109,$I71)&gt;AO$4,$AG82/$I71,$AG82-SUM($I109:AN109))))</f>
        <v>0</v>
      </c>
      <c r="AP109" s="31">
        <f>IF($I71="n/a",0,IF(AP$4&lt;=$C109,0,IF(SUM($C109,$I71)&gt;AP$4,$AG82/$I71,$AG82-SUM($I109:AO109))))</f>
        <v>0</v>
      </c>
      <c r="AQ109" s="31">
        <f>IF($I71="n/a",0,IF(AQ$4&lt;=$C109,0,IF(SUM($C109,$I71)&gt;AQ$4,$AG82/$I71,$AG82-SUM($I109:AP109))))</f>
        <v>0</v>
      </c>
      <c r="AR109" s="31">
        <f>IF($I71="n/a",0,IF(AR$4&lt;=$C109,0,IF(SUM($C109,$I71)&gt;AR$4,$AG82/$I71,$AG82-SUM($I109:AQ109))))</f>
        <v>0</v>
      </c>
      <c r="AS109" s="31">
        <f>IF($I71="n/a",0,IF(AS$4&lt;=$C109,0,IF(SUM($C109,$I71)&gt;AS$4,$AG82/$I71,$AG82-SUM($I109:AR109))))</f>
        <v>0</v>
      </c>
      <c r="AT109" s="31">
        <f>IF($I71="n/a",0,IF(AT$4&lt;=$C109,0,IF(SUM($C109,$I71)&gt;AT$4,$AG82/$I71,$AG82-SUM($I109:AS109))))</f>
        <v>0</v>
      </c>
      <c r="AU109" s="31">
        <f>IF($I71="n/a",0,IF(AU$4&lt;=$C109,0,IF(SUM($C109,$I71)&gt;AU$4,$AG82/$I71,$AG82-SUM($I109:AT109))))</f>
        <v>0</v>
      </c>
      <c r="AV109" s="31">
        <f>IF($I71="n/a",0,IF(AV$4&lt;=$C109,0,IF(SUM($C109,$I71)&gt;AV$4,$AG82/$I71,$AG82-SUM($I109:AU109))))</f>
        <v>0</v>
      </c>
      <c r="AW109" s="31">
        <f>IF($I71="n/a",0,IF(AW$4&lt;=$C109,0,IF(SUM($C109,$I71)&gt;AW$4,$AG82/$I71,$AG82-SUM($I109:AV109))))</f>
        <v>0</v>
      </c>
      <c r="AX109" s="31">
        <f>IF($I71="n/a",0,IF(AX$4&lt;=$C109,0,IF(SUM($C109,$I71)&gt;AX$4,$AG82/$I71,$AG82-SUM($I109:AW109))))</f>
        <v>0</v>
      </c>
      <c r="AY109" s="31">
        <f>IF($I71="n/a",0,IF(AY$4&lt;=$C109,0,IF(SUM($C109,$I71)&gt;AY$4,$AG82/$I71,$AG82-SUM($I109:AX109))))</f>
        <v>0</v>
      </c>
      <c r="AZ109" s="31">
        <f>IF($I71="n/a",0,IF(AZ$4&lt;=$C109,0,IF(SUM($C109,$I71)&gt;AZ$4,$AG82/$I71,$AG82-SUM($I109:AY109))))</f>
        <v>0</v>
      </c>
      <c r="BA109" s="31">
        <f>IF($I71="n/a",0,IF(BA$4&lt;=$C109,0,IF(SUM($C109,$I71)&gt;BA$4,$AG82/$I71,$AG82-SUM($I109:AZ109))))</f>
        <v>0</v>
      </c>
      <c r="BB109" s="31">
        <f>IF($I71="n/a",0,IF(BB$4&lt;=$C109,0,IF(SUM($C109,$I71)&gt;BB$4,$AG82/$I71,$AG82-SUM($I109:BA109))))</f>
        <v>0</v>
      </c>
      <c r="BC109" s="31">
        <f>IF($I71="n/a",0,IF(BC$4&lt;=$C109,0,IF(SUM($C109,$I71)&gt;BC$4,$AG82/$I71,$AG82-SUM($I109:BB109))))</f>
        <v>0</v>
      </c>
      <c r="BD109" s="31">
        <f>IF($I71="n/a",0,IF(BD$4&lt;=$C109,0,IF(SUM($C109,$I71)&gt;BD$4,$AG82/$I71,$AG82-SUM($I109:BC109))))</f>
        <v>0</v>
      </c>
      <c r="BE109" s="31">
        <f>IF($I71="n/a",0,IF(BE$4&lt;=$C109,0,IF(SUM($C109,$I71)&gt;BE$4,$AG82/$I71,$AG82-SUM($I109:BD109))))</f>
        <v>0</v>
      </c>
      <c r="BF109" s="31">
        <f>IF($I71="n/a",0,IF(BF$4&lt;=$C109,0,IF(SUM($C109,$I71)&gt;BF$4,$AG82/$I71,$AG82-SUM($I109:BE109))))</f>
        <v>0</v>
      </c>
      <c r="BG109" s="31">
        <f>IF($I71="n/a",0,IF(BG$4&lt;=$C109,0,IF(SUM($C109,$I71)&gt;BG$4,$AG82/$I71,$AG82-SUM($I109:BF109))))</f>
        <v>0</v>
      </c>
      <c r="BH109" s="31">
        <f>IF($I71="n/a",0,IF(BH$4&lt;=$C109,0,IF(SUM($C109,$I71)&gt;BH$4,$AG82/$I71,$AG82-SUM($I109:BG109))))</f>
        <v>0</v>
      </c>
      <c r="BI109" s="31">
        <f>IF($I71="n/a",0,IF(BI$4&lt;=$C109,0,IF(SUM($C109,$I71)&gt;BI$4,$AG82/$I71,$AG82-SUM($I109:BH109))))</f>
        <v>0</v>
      </c>
      <c r="BJ109" s="31">
        <f>IF($I71="n/a",0,IF(BJ$4&lt;=$C109,0,IF(SUM($C109,$I71)&gt;BJ$4,$AG82/$I71,$AG82-SUM($I109:BI109))))</f>
        <v>0</v>
      </c>
      <c r="BK109" s="31">
        <f>IF($I71="n/a",0,IF(BK$4&lt;=$C109,0,IF(SUM($C109,$I71)&gt;BK$4,$AG82/$I71,$AG82-SUM($I109:BJ109))))</f>
        <v>0</v>
      </c>
      <c r="BL109" s="31">
        <f>IF($I71="n/a",0,IF(BL$4&lt;=$C109,0,IF(SUM($C109,$I71)&gt;BL$4,$AG82/$I71,$AG82-SUM($I109:BK109))))</f>
        <v>0</v>
      </c>
      <c r="BM109" s="31">
        <f>IF($I71="n/a",0,IF(BM$4&lt;=$C109,0,IF(SUM($C109,$I71)&gt;BM$4,$AG82/$I71,$AG82-SUM($I109:BL109))))</f>
        <v>0</v>
      </c>
      <c r="BN109" s="31">
        <f>IF($I71="n/a",0,IF(BN$4&lt;=$C109,0,IF(SUM($C109,$I71)&gt;BN$4,$AG82/$I71,$AG82-SUM($I109:BM109))))</f>
        <v>0</v>
      </c>
      <c r="BO109" s="31">
        <f>IF($I71="n/a",0,IF(BO$4&lt;=$C109,0,IF(SUM($C109,$I71)&gt;BO$4,$AG82/$I71,$AG82-SUM($I109:BN109))))</f>
        <v>0</v>
      </c>
      <c r="BP109" s="31">
        <f>IF($I71="n/a",0,IF(BP$4&lt;=$C109,0,IF(SUM($C109,$I71)&gt;BP$4,$AG82/$I71,$AG82-SUM($I109:BO109))))</f>
        <v>0</v>
      </c>
      <c r="BQ109" s="31">
        <f>IF($I71="n/a",0,IF(BQ$4&lt;=$C109,0,IF(SUM($C109,$I71)&gt;BQ$4,$AG82/$I71,$AG82-SUM($I109:BP109))))</f>
        <v>0</v>
      </c>
      <c r="BR109" s="31">
        <f>IF($I71="n/a",0,IF(BR$4&lt;=$C109,0,IF(SUM($C109,$I71)&gt;BR$4,$AG82/$I71,$AG82-SUM($I109:BQ109))))</f>
        <v>0</v>
      </c>
      <c r="BS109" s="31">
        <f>IF($I71="n/a",0,IF(BS$4&lt;=$C109,0,IF(SUM($C109,$I71)&gt;BS$4,$AG82/$I71,$AG82-SUM($I109:BR109))))</f>
        <v>0</v>
      </c>
      <c r="BT109" s="31">
        <f>IF($I71="n/a",0,IF(BT$4&lt;=$C109,0,IF(SUM($C109,$I71)&gt;BT$4,$AG82/$I71,$AG82-SUM($I109:BS109))))</f>
        <v>0</v>
      </c>
      <c r="BU109" s="31">
        <f>IF($I71="n/a",0,IF(BU$4&lt;=$C109,0,IF(SUM($C109,$I71)&gt;BU$4,$AG82/$I71,$AG82-SUM($I109:BT109))))</f>
        <v>0</v>
      </c>
      <c r="BV109" s="31">
        <f>IF($I71="n/a",0,IF(BV$4&lt;=$C109,0,IF(SUM($C109,$I71)&gt;BV$4,$AG82/$I71,$AG82-SUM($I109:BU109))))</f>
        <v>0</v>
      </c>
      <c r="BW109" s="31">
        <f>IF($I71="n/a",0,IF(BW$4&lt;=$C109,0,IF(SUM($C109,$I71)&gt;BW$4,$AG82/$I71,$AG82-SUM($I109:BV109))))</f>
        <v>0</v>
      </c>
      <c r="BX109" s="31">
        <f>IF($I71="n/a",0,IF(BX$4&lt;=$C109,0,IF(SUM($C109,$I71)&gt;BX$4,$AG82/$I71,$AG82-SUM($I109:BW109))))</f>
        <v>0</v>
      </c>
      <c r="BY109" s="31">
        <f>IF($I71="n/a",0,IF(BY$4&lt;=$C109,0,IF(SUM($C109,$I71)&gt;BY$4,$AG82/$I71,$AG82-SUM($I109:BX109))))</f>
        <v>0</v>
      </c>
      <c r="BZ109" s="31">
        <f>IF($I71="n/a",0,IF(BZ$4&lt;=$C109,0,IF(SUM($C109,$I71)&gt;BZ$4,$AG82/$I71,$AG82-SUM($I109:BY109))))</f>
        <v>0</v>
      </c>
      <c r="CA109" s="31">
        <f>IF($I71="n/a",0,IF(CA$4&lt;=$C109,0,IF(SUM($C109,$I71)&gt;CA$4,$AG82/$I71,$AG82-SUM($I109:BZ109))))</f>
        <v>0</v>
      </c>
      <c r="CB109" s="31">
        <f>IF($I71="n/a",0,IF(CB$4&lt;=$C109,0,IF(SUM($C109,$I71)&gt;CB$4,$AG82/$I71,$AG82-SUM($I109:CA109))))</f>
        <v>0</v>
      </c>
      <c r="CC109" s="31">
        <f>IF($I71="n/a",0,IF(CC$4&lt;=$C109,0,IF(SUM($C109,$I71)&gt;CC$4,$AG82/$I71,$AG82-SUM($I109:CB109))))</f>
        <v>0</v>
      </c>
      <c r="CD109" s="31">
        <f>IF($I71="n/a",0,IF(CD$4&lt;=$C109,0,IF(SUM($C109,$I71)&gt;CD$4,$AG82/$I71,$AG82-SUM($I109:CC109))))</f>
        <v>0</v>
      </c>
      <c r="CE109" s="31">
        <f>IF($I71="n/a",0,IF(CE$4&lt;=$C109,0,IF(SUM($C109,$I71)&gt;CE$4,$AG82/$I71,$AG82-SUM($I109:CD109))))</f>
        <v>0</v>
      </c>
      <c r="CF109" s="31">
        <f>IF($I71="n/a",0,IF(CF$4&lt;=$C109,0,IF(SUM($C109,$I71)&gt;CF$4,$AG82/$I71,$AG82-SUM($I109:CE109))))</f>
        <v>0</v>
      </c>
    </row>
    <row r="110" spans="3:84" ht="12.75" customHeight="1">
      <c r="C110" s="202">
        <v>2040</v>
      </c>
      <c r="D110" s="21" t="s">
        <v>70</v>
      </c>
      <c r="E110" s="21" t="s">
        <v>197</v>
      </c>
      <c r="I110" s="31"/>
      <c r="J110" s="31">
        <f>IF($I71="n/a",0,IF(J$4&lt;=$C110,0,IF(SUM($C110,$I71)&gt;J$4,$AH82/$I71,$AH82-SUM($I110:I110))))</f>
        <v>0</v>
      </c>
      <c r="K110" s="31">
        <f>IF($I71="n/a",0,IF(K$4&lt;=$C110,0,IF(SUM($C110,$I71)&gt;K$4,$AH82/$I71,$AH82-SUM($I110:J110))))</f>
        <v>0</v>
      </c>
      <c r="L110" s="31">
        <f>IF($I71="n/a",0,IF(L$4&lt;=$C110,0,IF(SUM($C110,$I71)&gt;L$4,$AH82/$I71,$AH82-SUM($I110:K110))))</f>
        <v>0</v>
      </c>
      <c r="M110" s="31">
        <f>IF($I71="n/a",0,IF(M$4&lt;=$C110,0,IF(SUM($C110,$I71)&gt;M$4,$AH82/$I71,$AH82-SUM($I110:L110))))</f>
        <v>0</v>
      </c>
      <c r="N110" s="31">
        <f>IF($I71="n/a",0,IF(N$4&lt;=$C110,0,IF(SUM($C110,$I71)&gt;N$4,$AH82/$I71,$AH82-SUM($I110:M110))))</f>
        <v>0</v>
      </c>
      <c r="O110" s="31">
        <f>IF($I71="n/a",0,IF(O$4&lt;=$C110,0,IF(SUM($C110,$I71)&gt;O$4,$AH82/$I71,$AH82-SUM($I110:N110))))</f>
        <v>0</v>
      </c>
      <c r="P110" s="31">
        <f>IF($I71="n/a",0,IF(P$4&lt;=$C110,0,IF(SUM($C110,$I71)&gt;P$4,$AH82/$I71,$AH82-SUM($I110:O110))))</f>
        <v>0</v>
      </c>
      <c r="Q110" s="31">
        <f>IF($I71="n/a",0,IF(Q$4&lt;=$C110,0,IF(SUM($C110,$I71)&gt;Q$4,$AH82/$I71,$AH82-SUM($I110:P110))))</f>
        <v>0</v>
      </c>
      <c r="R110" s="31">
        <f>IF($I71="n/a",0,IF(R$4&lt;=$C110,0,IF(SUM($C110,$I71)&gt;R$4,$AH82/$I71,$AH82-SUM($I110:Q110))))</f>
        <v>0</v>
      </c>
      <c r="S110" s="31">
        <f>IF($I71="n/a",0,IF(S$4&lt;=$C110,0,IF(SUM($C110,$I71)&gt;S$4,$AH82/$I71,$AH82-SUM($I110:R110))))</f>
        <v>0</v>
      </c>
      <c r="T110" s="31">
        <f>IF($I71="n/a",0,IF(T$4&lt;=$C110,0,IF(SUM($C110,$I71)&gt;T$4,$AH82/$I71,$AH82-SUM($I110:S110))))</f>
        <v>0</v>
      </c>
      <c r="U110" s="31">
        <f>IF($I71="n/a",0,IF(U$4&lt;=$C110,0,IF(SUM($C110,$I71)&gt;U$4,$AH82/$I71,$AH82-SUM($I110:T110))))</f>
        <v>0</v>
      </c>
      <c r="V110" s="31">
        <f>IF($I71="n/a",0,IF(V$4&lt;=$C110,0,IF(SUM($C110,$I71)&gt;V$4,$AH82/$I71,$AH82-SUM($I110:U110))))</f>
        <v>0</v>
      </c>
      <c r="W110" s="31">
        <f>IF($I71="n/a",0,IF(W$4&lt;=$C110,0,IF(SUM($C110,$I71)&gt;W$4,$AH82/$I71,$AH82-SUM($I110:V110))))</f>
        <v>0</v>
      </c>
      <c r="X110" s="31">
        <f>IF($I71="n/a",0,IF(X$4&lt;=$C110,0,IF(SUM($C110,$I71)&gt;X$4,$AH82/$I71,$AH82-SUM($I110:W110))))</f>
        <v>0</v>
      </c>
      <c r="Y110" s="31">
        <f>IF($I71="n/a",0,IF(Y$4&lt;=$C110,0,IF(SUM($C110,$I71)&gt;Y$4,$AH82/$I71,$AH82-SUM($I110:X110))))</f>
        <v>0</v>
      </c>
      <c r="Z110" s="31">
        <f>IF($I71="n/a",0,IF(Z$4&lt;=$C110,0,IF(SUM($C110,$I71)&gt;Z$4,$AH82/$I71,$AH82-SUM($I110:Y110))))</f>
        <v>0</v>
      </c>
      <c r="AA110" s="31">
        <f>IF($I71="n/a",0,IF(AA$4&lt;=$C110,0,IF(SUM($C110,$I71)&gt;AA$4,$AH82/$I71,$AH82-SUM($I110:Z110))))</f>
        <v>0</v>
      </c>
      <c r="AB110" s="31">
        <f>IF($I71="n/a",0,IF(AB$4&lt;=$C110,0,IF(SUM($C110,$I71)&gt;AB$4,$AH82/$I71,$AH82-SUM($I110:AA110))))</f>
        <v>0</v>
      </c>
      <c r="AC110" s="31">
        <f>IF($I71="n/a",0,IF(AC$4&lt;=$C110,0,IF(SUM($C110,$I71)&gt;AC$4,$AH82/$I71,$AH82-SUM($I110:AB110))))</f>
        <v>0</v>
      </c>
      <c r="AD110" s="31">
        <f>IF($I71="n/a",0,IF(AD$4&lt;=$C110,0,IF(SUM($C110,$I71)&gt;AD$4,$AH82/$I71,$AH82-SUM($I110:AC110))))</f>
        <v>0</v>
      </c>
      <c r="AE110" s="31">
        <f>IF($I71="n/a",0,IF(AE$4&lt;=$C110,0,IF(SUM($C110,$I71)&gt;AE$4,$AH82/$I71,$AH82-SUM($I110:AD110))))</f>
        <v>0</v>
      </c>
      <c r="AF110" s="31">
        <f>IF($I71="n/a",0,IF(AF$4&lt;=$C110,0,IF(SUM($C110,$I71)&gt;AF$4,$AH82/$I71,$AH82-SUM($I110:AE110))))</f>
        <v>0</v>
      </c>
      <c r="AG110" s="31">
        <f>IF($I71="n/a",0,IF(AG$4&lt;=$C110,0,IF(SUM($C110,$I71)&gt;AG$4,$AH82/$I71,$AH82-SUM($I110:AF110))))</f>
        <v>0</v>
      </c>
      <c r="AH110" s="31">
        <f>IF($I71="n/a",0,IF(AH$4&lt;=$C110,0,IF(SUM($C110,$I71)&gt;AH$4,$AH82/$I71,$AH82-SUM($I110:AG110))))</f>
        <v>0</v>
      </c>
      <c r="AI110" s="31">
        <f>IF($I71="n/a",0,IF(AI$4&lt;=$C110,0,IF(SUM($C110,$I71)&gt;AI$4,$AH82/$I71,$AH82-SUM($I110:AH110))))</f>
        <v>0</v>
      </c>
      <c r="AJ110" s="31">
        <f>IF($I71="n/a",0,IF(AJ$4&lt;=$C110,0,IF(SUM($C110,$I71)&gt;AJ$4,$AH82/$I71,$AH82-SUM($I110:AI110))))</f>
        <v>0</v>
      </c>
      <c r="AK110" s="31">
        <f>IF($I71="n/a",0,IF(AK$4&lt;=$C110,0,IF(SUM($C110,$I71)&gt;AK$4,$AH82/$I71,$AH82-SUM($I110:AJ110))))</f>
        <v>0</v>
      </c>
      <c r="AL110" s="31">
        <f>IF($I71="n/a",0,IF(AL$4&lt;=$C110,0,IF(SUM($C110,$I71)&gt;AL$4,$AH82/$I71,$AH82-SUM($I110:AK110))))</f>
        <v>0</v>
      </c>
      <c r="AM110" s="31">
        <f>IF($I71="n/a",0,IF(AM$4&lt;=$C110,0,IF(SUM($C110,$I71)&gt;AM$4,$AH82/$I71,$AH82-SUM($I110:AL110))))</f>
        <v>0</v>
      </c>
      <c r="AN110" s="31">
        <f>IF($I71="n/a",0,IF(AN$4&lt;=$C110,0,IF(SUM($C110,$I71)&gt;AN$4,$AH82/$I71,$AH82-SUM($I110:AM110))))</f>
        <v>0</v>
      </c>
      <c r="AO110" s="31">
        <f>IF($I71="n/a",0,IF(AO$4&lt;=$C110,0,IF(SUM($C110,$I71)&gt;AO$4,$AH82/$I71,$AH82-SUM($I110:AN110))))</f>
        <v>0</v>
      </c>
      <c r="AP110" s="31">
        <f>IF($I71="n/a",0,IF(AP$4&lt;=$C110,0,IF(SUM($C110,$I71)&gt;AP$4,$AH82/$I71,$AH82-SUM($I110:AO110))))</f>
        <v>0</v>
      </c>
      <c r="AQ110" s="31">
        <f>IF($I71="n/a",0,IF(AQ$4&lt;=$C110,0,IF(SUM($C110,$I71)&gt;AQ$4,$AH82/$I71,$AH82-SUM($I110:AP110))))</f>
        <v>0</v>
      </c>
      <c r="AR110" s="31">
        <f>IF($I71="n/a",0,IF(AR$4&lt;=$C110,0,IF(SUM($C110,$I71)&gt;AR$4,$AH82/$I71,$AH82-SUM($I110:AQ110))))</f>
        <v>0</v>
      </c>
      <c r="AS110" s="31">
        <f>IF($I71="n/a",0,IF(AS$4&lt;=$C110,0,IF(SUM($C110,$I71)&gt;AS$4,$AH82/$I71,$AH82-SUM($I110:AR110))))</f>
        <v>0</v>
      </c>
      <c r="AT110" s="31">
        <f>IF($I71="n/a",0,IF(AT$4&lt;=$C110,0,IF(SUM($C110,$I71)&gt;AT$4,$AH82/$I71,$AH82-SUM($I110:AS110))))</f>
        <v>0</v>
      </c>
      <c r="AU110" s="31">
        <f>IF($I71="n/a",0,IF(AU$4&lt;=$C110,0,IF(SUM($C110,$I71)&gt;AU$4,$AH82/$I71,$AH82-SUM($I110:AT110))))</f>
        <v>0</v>
      </c>
      <c r="AV110" s="31">
        <f>IF($I71="n/a",0,IF(AV$4&lt;=$C110,0,IF(SUM($C110,$I71)&gt;AV$4,$AH82/$I71,$AH82-SUM($I110:AU110))))</f>
        <v>0</v>
      </c>
      <c r="AW110" s="31">
        <f>IF($I71="n/a",0,IF(AW$4&lt;=$C110,0,IF(SUM($C110,$I71)&gt;AW$4,$AH82/$I71,$AH82-SUM($I110:AV110))))</f>
        <v>0</v>
      </c>
      <c r="AX110" s="31">
        <f>IF($I71="n/a",0,IF(AX$4&lt;=$C110,0,IF(SUM($C110,$I71)&gt;AX$4,$AH82/$I71,$AH82-SUM($I110:AW110))))</f>
        <v>0</v>
      </c>
      <c r="AY110" s="31">
        <f>IF($I71="n/a",0,IF(AY$4&lt;=$C110,0,IF(SUM($C110,$I71)&gt;AY$4,$AH82/$I71,$AH82-SUM($I110:AX110))))</f>
        <v>0</v>
      </c>
      <c r="AZ110" s="31">
        <f>IF($I71="n/a",0,IF(AZ$4&lt;=$C110,0,IF(SUM($C110,$I71)&gt;AZ$4,$AH82/$I71,$AH82-SUM($I110:AY110))))</f>
        <v>0</v>
      </c>
      <c r="BA110" s="31">
        <f>IF($I71="n/a",0,IF(BA$4&lt;=$C110,0,IF(SUM($C110,$I71)&gt;BA$4,$AH82/$I71,$AH82-SUM($I110:AZ110))))</f>
        <v>0</v>
      </c>
      <c r="BB110" s="31">
        <f>IF($I71="n/a",0,IF(BB$4&lt;=$C110,0,IF(SUM($C110,$I71)&gt;BB$4,$AH82/$I71,$AH82-SUM($I110:BA110))))</f>
        <v>0</v>
      </c>
      <c r="BC110" s="31">
        <f>IF($I71="n/a",0,IF(BC$4&lt;=$C110,0,IF(SUM($C110,$I71)&gt;BC$4,$AH82/$I71,$AH82-SUM($I110:BB110))))</f>
        <v>0</v>
      </c>
      <c r="BD110" s="31">
        <f>IF($I71="n/a",0,IF(BD$4&lt;=$C110,0,IF(SUM($C110,$I71)&gt;BD$4,$AH82/$I71,$AH82-SUM($I110:BC110))))</f>
        <v>0</v>
      </c>
      <c r="BE110" s="31">
        <f>IF($I71="n/a",0,IF(BE$4&lt;=$C110,0,IF(SUM($C110,$I71)&gt;BE$4,$AH82/$I71,$AH82-SUM($I110:BD110))))</f>
        <v>0</v>
      </c>
      <c r="BF110" s="31">
        <f>IF($I71="n/a",0,IF(BF$4&lt;=$C110,0,IF(SUM($C110,$I71)&gt;BF$4,$AH82/$I71,$AH82-SUM($I110:BE110))))</f>
        <v>0</v>
      </c>
      <c r="BG110" s="31">
        <f>IF($I71="n/a",0,IF(BG$4&lt;=$C110,0,IF(SUM($C110,$I71)&gt;BG$4,$AH82/$I71,$AH82-SUM($I110:BF110))))</f>
        <v>0</v>
      </c>
      <c r="BH110" s="31">
        <f>IF($I71="n/a",0,IF(BH$4&lt;=$C110,0,IF(SUM($C110,$I71)&gt;BH$4,$AH82/$I71,$AH82-SUM($I110:BG110))))</f>
        <v>0</v>
      </c>
      <c r="BI110" s="31">
        <f>IF($I71="n/a",0,IF(BI$4&lt;=$C110,0,IF(SUM($C110,$I71)&gt;BI$4,$AH82/$I71,$AH82-SUM($I110:BH110))))</f>
        <v>0</v>
      </c>
      <c r="BJ110" s="31">
        <f>IF($I71="n/a",0,IF(BJ$4&lt;=$C110,0,IF(SUM($C110,$I71)&gt;BJ$4,$AH82/$I71,$AH82-SUM($I110:BI110))))</f>
        <v>0</v>
      </c>
      <c r="BK110" s="31">
        <f>IF($I71="n/a",0,IF(BK$4&lt;=$C110,0,IF(SUM($C110,$I71)&gt;BK$4,$AH82/$I71,$AH82-SUM($I110:BJ110))))</f>
        <v>0</v>
      </c>
      <c r="BL110" s="31">
        <f>IF($I71="n/a",0,IF(BL$4&lt;=$C110,0,IF(SUM($C110,$I71)&gt;BL$4,$AH82/$I71,$AH82-SUM($I110:BK110))))</f>
        <v>0</v>
      </c>
      <c r="BM110" s="31">
        <f>IF($I71="n/a",0,IF(BM$4&lt;=$C110,0,IF(SUM($C110,$I71)&gt;BM$4,$AH82/$I71,$AH82-SUM($I110:BL110))))</f>
        <v>0</v>
      </c>
      <c r="BN110" s="31">
        <f>IF($I71="n/a",0,IF(BN$4&lt;=$C110,0,IF(SUM($C110,$I71)&gt;BN$4,$AH82/$I71,$AH82-SUM($I110:BM110))))</f>
        <v>0</v>
      </c>
      <c r="BO110" s="31">
        <f>IF($I71="n/a",0,IF(BO$4&lt;=$C110,0,IF(SUM($C110,$I71)&gt;BO$4,$AH82/$I71,$AH82-SUM($I110:BN110))))</f>
        <v>0</v>
      </c>
      <c r="BP110" s="31">
        <f>IF($I71="n/a",0,IF(BP$4&lt;=$C110,0,IF(SUM($C110,$I71)&gt;BP$4,$AH82/$I71,$AH82-SUM($I110:BO110))))</f>
        <v>0</v>
      </c>
      <c r="BQ110" s="31">
        <f>IF($I71="n/a",0,IF(BQ$4&lt;=$C110,0,IF(SUM($C110,$I71)&gt;BQ$4,$AH82/$I71,$AH82-SUM($I110:BP110))))</f>
        <v>0</v>
      </c>
      <c r="BR110" s="31">
        <f>IF($I71="n/a",0,IF(BR$4&lt;=$C110,0,IF(SUM($C110,$I71)&gt;BR$4,$AH82/$I71,$AH82-SUM($I110:BQ110))))</f>
        <v>0</v>
      </c>
      <c r="BS110" s="31">
        <f>IF($I71="n/a",0,IF(BS$4&lt;=$C110,0,IF(SUM($C110,$I71)&gt;BS$4,$AH82/$I71,$AH82-SUM($I110:BR110))))</f>
        <v>0</v>
      </c>
      <c r="BT110" s="31">
        <f>IF($I71="n/a",0,IF(BT$4&lt;=$C110,0,IF(SUM($C110,$I71)&gt;BT$4,$AH82/$I71,$AH82-SUM($I110:BS110))))</f>
        <v>0</v>
      </c>
      <c r="BU110" s="31">
        <f>IF($I71="n/a",0,IF(BU$4&lt;=$C110,0,IF(SUM($C110,$I71)&gt;BU$4,$AH82/$I71,$AH82-SUM($I110:BT110))))</f>
        <v>0</v>
      </c>
      <c r="BV110" s="31">
        <f>IF($I71="n/a",0,IF(BV$4&lt;=$C110,0,IF(SUM($C110,$I71)&gt;BV$4,$AH82/$I71,$AH82-SUM($I110:BU110))))</f>
        <v>0</v>
      </c>
      <c r="BW110" s="31">
        <f>IF($I71="n/a",0,IF(BW$4&lt;=$C110,0,IF(SUM($C110,$I71)&gt;BW$4,$AH82/$I71,$AH82-SUM($I110:BV110))))</f>
        <v>0</v>
      </c>
      <c r="BX110" s="31">
        <f>IF($I71="n/a",0,IF(BX$4&lt;=$C110,0,IF(SUM($C110,$I71)&gt;BX$4,$AH82/$I71,$AH82-SUM($I110:BW110))))</f>
        <v>0</v>
      </c>
      <c r="BY110" s="31">
        <f>IF($I71="n/a",0,IF(BY$4&lt;=$C110,0,IF(SUM($C110,$I71)&gt;BY$4,$AH82/$I71,$AH82-SUM($I110:BX110))))</f>
        <v>0</v>
      </c>
      <c r="BZ110" s="31">
        <f>IF($I71="n/a",0,IF(BZ$4&lt;=$C110,0,IF(SUM($C110,$I71)&gt;BZ$4,$AH82/$I71,$AH82-SUM($I110:BY110))))</f>
        <v>0</v>
      </c>
      <c r="CA110" s="31">
        <f>IF($I71="n/a",0,IF(CA$4&lt;=$C110,0,IF(SUM($C110,$I71)&gt;CA$4,$AH82/$I71,$AH82-SUM($I110:BZ110))))</f>
        <v>0</v>
      </c>
      <c r="CB110" s="31">
        <f>IF($I71="n/a",0,IF(CB$4&lt;=$C110,0,IF(SUM($C110,$I71)&gt;CB$4,$AH82/$I71,$AH82-SUM($I110:CA110))))</f>
        <v>0</v>
      </c>
      <c r="CC110" s="31">
        <f>IF($I71="n/a",0,IF(CC$4&lt;=$C110,0,IF(SUM($C110,$I71)&gt;CC$4,$AH82/$I71,$AH82-SUM($I110:CB110))))</f>
        <v>0</v>
      </c>
      <c r="CD110" s="31">
        <f>IF($I71="n/a",0,IF(CD$4&lt;=$C110,0,IF(SUM($C110,$I71)&gt;CD$4,$AH82/$I71,$AH82-SUM($I110:CC110))))</f>
        <v>0</v>
      </c>
      <c r="CE110" s="31">
        <f>IF($I71="n/a",0,IF(CE$4&lt;=$C110,0,IF(SUM($C110,$I71)&gt;CE$4,$AH82/$I71,$AH82-SUM($I110:CD110))))</f>
        <v>0</v>
      </c>
      <c r="CF110" s="31">
        <f>IF($I71="n/a",0,IF(CF$4&lt;=$C110,0,IF(SUM($C110,$I71)&gt;CF$4,$AH82/$I71,$AH82-SUM($I110:CE110))))</f>
        <v>0</v>
      </c>
    </row>
    <row r="111" spans="3:84" ht="12.75" customHeight="1">
      <c r="C111" s="202">
        <v>2041</v>
      </c>
      <c r="D111" s="21" t="s">
        <v>198</v>
      </c>
      <c r="E111" s="21" t="s">
        <v>197</v>
      </c>
      <c r="I111" s="31"/>
      <c r="J111" s="31">
        <f>IF($I71="n/a",0,IF(J$4&lt;=$C111,0,IF(SUM($C111,$I71)&gt;J$4,$AI82/$I71,$AI82-SUM($I111:I111))))</f>
        <v>0</v>
      </c>
      <c r="K111" s="31">
        <f>IF($I71="n/a",0,IF(K$4&lt;=$C111,0,IF(SUM($C111,$I71)&gt;K$4,$AI82/$I71,$AI82-SUM($I111:J111))))</f>
        <v>0</v>
      </c>
      <c r="L111" s="31">
        <f>IF($I71="n/a",0,IF(L$4&lt;=$C111,0,IF(SUM($C111,$I71)&gt;L$4,$AI82/$I71,$AI82-SUM($I111:K111))))</f>
        <v>0</v>
      </c>
      <c r="M111" s="31">
        <f>IF($I71="n/a",0,IF(M$4&lt;=$C111,0,IF(SUM($C111,$I71)&gt;M$4,$AI82/$I71,$AI82-SUM($I111:L111))))</f>
        <v>0</v>
      </c>
      <c r="N111" s="31">
        <f>IF($I71="n/a",0,IF(N$4&lt;=$C111,0,IF(SUM($C111,$I71)&gt;N$4,$AI82/$I71,$AI82-SUM($I111:M111))))</f>
        <v>0</v>
      </c>
      <c r="O111" s="31">
        <f>IF($I71="n/a",0,IF(O$4&lt;=$C111,0,IF(SUM($C111,$I71)&gt;O$4,$AI82/$I71,$AI82-SUM($I111:N111))))</f>
        <v>0</v>
      </c>
      <c r="P111" s="31">
        <f>IF($I71="n/a",0,IF(P$4&lt;=$C111,0,IF(SUM($C111,$I71)&gt;P$4,$AI82/$I71,$AI82-SUM($I111:O111))))</f>
        <v>0</v>
      </c>
      <c r="Q111" s="31">
        <f>IF($I71="n/a",0,IF(Q$4&lt;=$C111,0,IF(SUM($C111,$I71)&gt;Q$4,$AI82/$I71,$AI82-SUM($I111:P111))))</f>
        <v>0</v>
      </c>
      <c r="R111" s="31">
        <f>IF($I71="n/a",0,IF(R$4&lt;=$C111,0,IF(SUM($C111,$I71)&gt;R$4,$AI82/$I71,$AI82-SUM($I111:Q111))))</f>
        <v>0</v>
      </c>
      <c r="S111" s="31">
        <f>IF($I71="n/a",0,IF(S$4&lt;=$C111,0,IF(SUM($C111,$I71)&gt;S$4,$AI82/$I71,$AI82-SUM($I111:R111))))</f>
        <v>0</v>
      </c>
      <c r="T111" s="31">
        <f>IF($I71="n/a",0,IF(T$4&lt;=$C111,0,IF(SUM($C111,$I71)&gt;T$4,$AI82/$I71,$AI82-SUM($I111:S111))))</f>
        <v>0</v>
      </c>
      <c r="U111" s="31">
        <f>IF($I71="n/a",0,IF(U$4&lt;=$C111,0,IF(SUM($C111,$I71)&gt;U$4,$AI82/$I71,$AI82-SUM($I111:T111))))</f>
        <v>0</v>
      </c>
      <c r="V111" s="31">
        <f>IF($I71="n/a",0,IF(V$4&lt;=$C111,0,IF(SUM($C111,$I71)&gt;V$4,$AI82/$I71,$AI82-SUM($I111:U111))))</f>
        <v>0</v>
      </c>
      <c r="W111" s="31">
        <f>IF($I71="n/a",0,IF(W$4&lt;=$C111,0,IF(SUM($C111,$I71)&gt;W$4,$AI82/$I71,$AI82-SUM($I111:V111))))</f>
        <v>0</v>
      </c>
      <c r="X111" s="31">
        <f>IF($I71="n/a",0,IF(X$4&lt;=$C111,0,IF(SUM($C111,$I71)&gt;X$4,$AI82/$I71,$AI82-SUM($I111:W111))))</f>
        <v>0</v>
      </c>
      <c r="Y111" s="31">
        <f>IF($I71="n/a",0,IF(Y$4&lt;=$C111,0,IF(SUM($C111,$I71)&gt;Y$4,$AI82/$I71,$AI82-SUM($I111:X111))))</f>
        <v>0</v>
      </c>
      <c r="Z111" s="31">
        <f>IF($I71="n/a",0,IF(Z$4&lt;=$C111,0,IF(SUM($C111,$I71)&gt;Z$4,$AI82/$I71,$AI82-SUM($I111:Y111))))</f>
        <v>0</v>
      </c>
      <c r="AA111" s="31">
        <f>IF($I71="n/a",0,IF(AA$4&lt;=$C111,0,IF(SUM($C111,$I71)&gt;AA$4,$AI82/$I71,$AI82-SUM($I111:Z111))))</f>
        <v>0</v>
      </c>
      <c r="AB111" s="31">
        <f>IF($I71="n/a",0,IF(AB$4&lt;=$C111,0,IF(SUM($C111,$I71)&gt;AB$4,$AI82/$I71,$AI82-SUM($I111:AA111))))</f>
        <v>0</v>
      </c>
      <c r="AC111" s="31">
        <f>IF($I71="n/a",0,IF(AC$4&lt;=$C111,0,IF(SUM($C111,$I71)&gt;AC$4,$AI82/$I71,$AI82-SUM($I111:AB111))))</f>
        <v>0</v>
      </c>
      <c r="AD111" s="31">
        <f>IF($I71="n/a",0,IF(AD$4&lt;=$C111,0,IF(SUM($C111,$I71)&gt;AD$4,$AI82/$I71,$AI82-SUM($I111:AC111))))</f>
        <v>0</v>
      </c>
      <c r="AE111" s="31">
        <f>IF($I71="n/a",0,IF(AE$4&lt;=$C111,0,IF(SUM($C111,$I71)&gt;AE$4,$AI82/$I71,$AI82-SUM($I111:AD111))))</f>
        <v>0</v>
      </c>
      <c r="AF111" s="31">
        <f>IF($I71="n/a",0,IF(AF$4&lt;=$C111,0,IF(SUM($C111,$I71)&gt;AF$4,$AI82/$I71,$AI82-SUM($I111:AE111))))</f>
        <v>0</v>
      </c>
      <c r="AG111" s="31">
        <f>IF($I71="n/a",0,IF(AG$4&lt;=$C111,0,IF(SUM($C111,$I71)&gt;AG$4,$AI82/$I71,$AI82-SUM($I111:AF111))))</f>
        <v>0</v>
      </c>
      <c r="AH111" s="31">
        <f>IF($I71="n/a",0,IF(AH$4&lt;=$C111,0,IF(SUM($C111,$I71)&gt;AH$4,$AI82/$I71,$AI82-SUM($I111:AG111))))</f>
        <v>0</v>
      </c>
      <c r="AI111" s="31">
        <f>IF($I71="n/a",0,IF(AI$4&lt;=$C111,0,IF(SUM($C111,$I71)&gt;AI$4,$AI82/$I71,$AI82-SUM($I111:AH111))))</f>
        <v>0</v>
      </c>
      <c r="AJ111" s="31">
        <f>IF($I71="n/a",0,IF(AJ$4&lt;=$C111,0,IF(SUM($C111,$I71)&gt;AJ$4,$AI82/$I71,$AI82-SUM($I111:AI111))))</f>
        <v>0</v>
      </c>
      <c r="AK111" s="31">
        <f>IF($I71="n/a",0,IF(AK$4&lt;=$C111,0,IF(SUM($C111,$I71)&gt;AK$4,$AI82/$I71,$AI82-SUM($I111:AJ111))))</f>
        <v>0</v>
      </c>
      <c r="AL111" s="31">
        <f>IF($I71="n/a",0,IF(AL$4&lt;=$C111,0,IF(SUM($C111,$I71)&gt;AL$4,$AI82/$I71,$AI82-SUM($I111:AK111))))</f>
        <v>0</v>
      </c>
      <c r="AM111" s="31">
        <f>IF($I71="n/a",0,IF(AM$4&lt;=$C111,0,IF(SUM($C111,$I71)&gt;AM$4,$AI82/$I71,$AI82-SUM($I111:AL111))))</f>
        <v>0</v>
      </c>
      <c r="AN111" s="31">
        <f>IF($I71="n/a",0,IF(AN$4&lt;=$C111,0,IF(SUM($C111,$I71)&gt;AN$4,$AI82/$I71,$AI82-SUM($I111:AM111))))</f>
        <v>0</v>
      </c>
      <c r="AO111" s="31">
        <f>IF($I71="n/a",0,IF(AO$4&lt;=$C111,0,IF(SUM($C111,$I71)&gt;AO$4,$AI82/$I71,$AI82-SUM($I111:AN111))))</f>
        <v>0</v>
      </c>
      <c r="AP111" s="31">
        <f>IF($I71="n/a",0,IF(AP$4&lt;=$C111,0,IF(SUM($C111,$I71)&gt;AP$4,$AI82/$I71,$AI82-SUM($I111:AO111))))</f>
        <v>0</v>
      </c>
      <c r="AQ111" s="31">
        <f>IF($I71="n/a",0,IF(AQ$4&lt;=$C111,0,IF(SUM($C111,$I71)&gt;AQ$4,$AI82/$I71,$AI82-SUM($I111:AP111))))</f>
        <v>0</v>
      </c>
      <c r="AR111" s="31">
        <f>IF($I71="n/a",0,IF(AR$4&lt;=$C111,0,IF(SUM($C111,$I71)&gt;AR$4,$AI82/$I71,$AI82-SUM($I111:AQ111))))</f>
        <v>0</v>
      </c>
      <c r="AS111" s="31">
        <f>IF($I71="n/a",0,IF(AS$4&lt;=$C111,0,IF(SUM($C111,$I71)&gt;AS$4,$AI82/$I71,$AI82-SUM($I111:AR111))))</f>
        <v>0</v>
      </c>
      <c r="AT111" s="31">
        <f>IF($I71="n/a",0,IF(AT$4&lt;=$C111,0,IF(SUM($C111,$I71)&gt;AT$4,$AI82/$I71,$AI82-SUM($I111:AS111))))</f>
        <v>0</v>
      </c>
      <c r="AU111" s="31">
        <f>IF($I71="n/a",0,IF(AU$4&lt;=$C111,0,IF(SUM($C111,$I71)&gt;AU$4,$AI82/$I71,$AI82-SUM($I111:AT111))))</f>
        <v>0</v>
      </c>
      <c r="AV111" s="31">
        <f>IF($I71="n/a",0,IF(AV$4&lt;=$C111,0,IF(SUM($C111,$I71)&gt;AV$4,$AI82/$I71,$AI82-SUM($I111:AU111))))</f>
        <v>0</v>
      </c>
      <c r="AW111" s="31">
        <f>IF($I71="n/a",0,IF(AW$4&lt;=$C111,0,IF(SUM($C111,$I71)&gt;AW$4,$AI82/$I71,$AI82-SUM($I111:AV111))))</f>
        <v>0</v>
      </c>
      <c r="AX111" s="31">
        <f>IF($I71="n/a",0,IF(AX$4&lt;=$C111,0,IF(SUM($C111,$I71)&gt;AX$4,$AI82/$I71,$AI82-SUM($I111:AW111))))</f>
        <v>0</v>
      </c>
      <c r="AY111" s="31">
        <f>IF($I71="n/a",0,IF(AY$4&lt;=$C111,0,IF(SUM($C111,$I71)&gt;AY$4,$AI82/$I71,$AI82-SUM($I111:AX111))))</f>
        <v>0</v>
      </c>
      <c r="AZ111" s="31">
        <f>IF($I71="n/a",0,IF(AZ$4&lt;=$C111,0,IF(SUM($C111,$I71)&gt;AZ$4,$AI82/$I71,$AI82-SUM($I111:AY111))))</f>
        <v>0</v>
      </c>
      <c r="BA111" s="31">
        <f>IF($I71="n/a",0,IF(BA$4&lt;=$C111,0,IF(SUM($C111,$I71)&gt;BA$4,$AI82/$I71,$AI82-SUM($I111:AZ111))))</f>
        <v>0</v>
      </c>
      <c r="BB111" s="31">
        <f>IF($I71="n/a",0,IF(BB$4&lt;=$C111,0,IF(SUM($C111,$I71)&gt;BB$4,$AI82/$I71,$AI82-SUM($I111:BA111))))</f>
        <v>0</v>
      </c>
      <c r="BC111" s="31">
        <f>IF($I71="n/a",0,IF(BC$4&lt;=$C111,0,IF(SUM($C111,$I71)&gt;BC$4,$AI82/$I71,$AI82-SUM($I111:BB111))))</f>
        <v>0</v>
      </c>
      <c r="BD111" s="31">
        <f>IF($I71="n/a",0,IF(BD$4&lt;=$C111,0,IF(SUM($C111,$I71)&gt;BD$4,$AI82/$I71,$AI82-SUM($I111:BC111))))</f>
        <v>0</v>
      </c>
      <c r="BE111" s="31">
        <f>IF($I71="n/a",0,IF(BE$4&lt;=$C111,0,IF(SUM($C111,$I71)&gt;BE$4,$AI82/$I71,$AI82-SUM($I111:BD111))))</f>
        <v>0</v>
      </c>
      <c r="BF111" s="31">
        <f>IF($I71="n/a",0,IF(BF$4&lt;=$C111,0,IF(SUM($C111,$I71)&gt;BF$4,$AI82/$I71,$AI82-SUM($I111:BE111))))</f>
        <v>0</v>
      </c>
      <c r="BG111" s="31">
        <f>IF($I71="n/a",0,IF(BG$4&lt;=$C111,0,IF(SUM($C111,$I71)&gt;BG$4,$AI82/$I71,$AI82-SUM($I111:BF111))))</f>
        <v>0</v>
      </c>
      <c r="BH111" s="31">
        <f>IF($I71="n/a",0,IF(BH$4&lt;=$C111,0,IF(SUM($C111,$I71)&gt;BH$4,$AI82/$I71,$AI82-SUM($I111:BG111))))</f>
        <v>0</v>
      </c>
      <c r="BI111" s="31">
        <f>IF($I71="n/a",0,IF(BI$4&lt;=$C111,0,IF(SUM($C111,$I71)&gt;BI$4,$AI82/$I71,$AI82-SUM($I111:BH111))))</f>
        <v>0</v>
      </c>
      <c r="BJ111" s="31">
        <f>IF($I71="n/a",0,IF(BJ$4&lt;=$C111,0,IF(SUM($C111,$I71)&gt;BJ$4,$AI82/$I71,$AI82-SUM($I111:BI111))))</f>
        <v>0</v>
      </c>
      <c r="BK111" s="31">
        <f>IF($I71="n/a",0,IF(BK$4&lt;=$C111,0,IF(SUM($C111,$I71)&gt;BK$4,$AI82/$I71,$AI82-SUM($I111:BJ111))))</f>
        <v>0</v>
      </c>
      <c r="BL111" s="31">
        <f>IF($I71="n/a",0,IF(BL$4&lt;=$C111,0,IF(SUM($C111,$I71)&gt;BL$4,$AI82/$I71,$AI82-SUM($I111:BK111))))</f>
        <v>0</v>
      </c>
      <c r="BM111" s="31">
        <f>IF($I71="n/a",0,IF(BM$4&lt;=$C111,0,IF(SUM($C111,$I71)&gt;BM$4,$AI82/$I71,$AI82-SUM($I111:BL111))))</f>
        <v>0</v>
      </c>
      <c r="BN111" s="31">
        <f>IF($I71="n/a",0,IF(BN$4&lt;=$C111,0,IF(SUM($C111,$I71)&gt;BN$4,$AI82/$I71,$AI82-SUM($I111:BM111))))</f>
        <v>0</v>
      </c>
      <c r="BO111" s="31">
        <f>IF($I71="n/a",0,IF(BO$4&lt;=$C111,0,IF(SUM($C111,$I71)&gt;BO$4,$AI82/$I71,$AI82-SUM($I111:BN111))))</f>
        <v>0</v>
      </c>
      <c r="BP111" s="31">
        <f>IF($I71="n/a",0,IF(BP$4&lt;=$C111,0,IF(SUM($C111,$I71)&gt;BP$4,$AI82/$I71,$AI82-SUM($I111:BO111))))</f>
        <v>0</v>
      </c>
      <c r="BQ111" s="31">
        <f>IF($I71="n/a",0,IF(BQ$4&lt;=$C111,0,IF(SUM($C111,$I71)&gt;BQ$4,$AI82/$I71,$AI82-SUM($I111:BP111))))</f>
        <v>0</v>
      </c>
      <c r="BR111" s="31">
        <f>IF($I71="n/a",0,IF(BR$4&lt;=$C111,0,IF(SUM($C111,$I71)&gt;BR$4,$AI82/$I71,$AI82-SUM($I111:BQ111))))</f>
        <v>0</v>
      </c>
      <c r="BS111" s="31">
        <f>IF($I71="n/a",0,IF(BS$4&lt;=$C111,0,IF(SUM($C111,$I71)&gt;BS$4,$AI82/$I71,$AI82-SUM($I111:BR111))))</f>
        <v>0</v>
      </c>
      <c r="BT111" s="31">
        <f>IF($I71="n/a",0,IF(BT$4&lt;=$C111,0,IF(SUM($C111,$I71)&gt;BT$4,$AI82/$I71,$AI82-SUM($I111:BS111))))</f>
        <v>0</v>
      </c>
      <c r="BU111" s="31">
        <f>IF($I71="n/a",0,IF(BU$4&lt;=$C111,0,IF(SUM($C111,$I71)&gt;BU$4,$AI82/$I71,$AI82-SUM($I111:BT111))))</f>
        <v>0</v>
      </c>
      <c r="BV111" s="31">
        <f>IF($I71="n/a",0,IF(BV$4&lt;=$C111,0,IF(SUM($C111,$I71)&gt;BV$4,$AI82/$I71,$AI82-SUM($I111:BU111))))</f>
        <v>0</v>
      </c>
      <c r="BW111" s="31">
        <f>IF($I71="n/a",0,IF(BW$4&lt;=$C111,0,IF(SUM($C111,$I71)&gt;BW$4,$AI82/$I71,$AI82-SUM($I111:BV111))))</f>
        <v>0</v>
      </c>
      <c r="BX111" s="31">
        <f>IF($I71="n/a",0,IF(BX$4&lt;=$C111,0,IF(SUM($C111,$I71)&gt;BX$4,$AI82/$I71,$AI82-SUM($I111:BW111))))</f>
        <v>0</v>
      </c>
      <c r="BY111" s="31">
        <f>IF($I71="n/a",0,IF(BY$4&lt;=$C111,0,IF(SUM($C111,$I71)&gt;BY$4,$AI82/$I71,$AI82-SUM($I111:BX111))))</f>
        <v>0</v>
      </c>
      <c r="BZ111" s="31">
        <f>IF($I71="n/a",0,IF(BZ$4&lt;=$C111,0,IF(SUM($C111,$I71)&gt;BZ$4,$AI82/$I71,$AI82-SUM($I111:BY111))))</f>
        <v>0</v>
      </c>
      <c r="CA111" s="31">
        <f>IF($I71="n/a",0,IF(CA$4&lt;=$C111,0,IF(SUM($C111,$I71)&gt;CA$4,$AI82/$I71,$AI82-SUM($I111:BZ111))))</f>
        <v>0</v>
      </c>
      <c r="CB111" s="31">
        <f>IF($I71="n/a",0,IF(CB$4&lt;=$C111,0,IF(SUM($C111,$I71)&gt;CB$4,$AI82/$I71,$AI82-SUM($I111:CA111))))</f>
        <v>0</v>
      </c>
      <c r="CC111" s="31">
        <f>IF($I71="n/a",0,IF(CC$4&lt;=$C111,0,IF(SUM($C111,$I71)&gt;CC$4,$AI82/$I71,$AI82-SUM($I111:CB111))))</f>
        <v>0</v>
      </c>
      <c r="CD111" s="31">
        <f>IF($I71="n/a",0,IF(CD$4&lt;=$C111,0,IF(SUM($C111,$I71)&gt;CD$4,$AI82/$I71,$AI82-SUM($I111:CC111))))</f>
        <v>0</v>
      </c>
      <c r="CE111" s="31">
        <f>IF($I71="n/a",0,IF(CE$4&lt;=$C111,0,IF(SUM($C111,$I71)&gt;CE$4,$AI82/$I71,$AI82-SUM($I111:CD111))))</f>
        <v>0</v>
      </c>
      <c r="CF111" s="31">
        <f>IF($I71="n/a",0,IF(CF$4&lt;=$C111,0,IF(SUM($C111,$I71)&gt;CF$4,$AI82/$I71,$AI82-SUM($I111:CE111))))</f>
        <v>0</v>
      </c>
    </row>
    <row r="112" spans="3:84" ht="12.75" customHeight="1">
      <c r="C112" s="202">
        <v>2042</v>
      </c>
      <c r="D112" s="21" t="s">
        <v>199</v>
      </c>
      <c r="E112" s="21" t="s">
        <v>197</v>
      </c>
      <c r="I112" s="31"/>
      <c r="J112" s="31">
        <f>IF($I71="n/a",0,IF(J$4&lt;=$C112,0,IF(SUM($C112,$I71)&gt;J$4,$AJ82/$I71,$AJ82-SUM($I112:I112))))</f>
        <v>0</v>
      </c>
      <c r="K112" s="31">
        <f>IF($I71="n/a",0,IF(K$4&lt;=$C112,0,IF(SUM($C112,$I71)&gt;K$4,$AJ82/$I71,$AJ82-SUM($I112:J112))))</f>
        <v>0</v>
      </c>
      <c r="L112" s="31">
        <f>IF($I71="n/a",0,IF(L$4&lt;=$C112,0,IF(SUM($C112,$I71)&gt;L$4,$AJ82/$I71,$AJ82-SUM($I112:K112))))</f>
        <v>0</v>
      </c>
      <c r="M112" s="31">
        <f>IF($I71="n/a",0,IF(M$4&lt;=$C112,0,IF(SUM($C112,$I71)&gt;M$4,$AJ82/$I71,$AJ82-SUM($I112:L112))))</f>
        <v>0</v>
      </c>
      <c r="N112" s="31">
        <f>IF($I71="n/a",0,IF(N$4&lt;=$C112,0,IF(SUM($C112,$I71)&gt;N$4,$AJ82/$I71,$AJ82-SUM($I112:M112))))</f>
        <v>0</v>
      </c>
      <c r="O112" s="31">
        <f>IF($I71="n/a",0,IF(O$4&lt;=$C112,0,IF(SUM($C112,$I71)&gt;O$4,$AJ82/$I71,$AJ82-SUM($I112:N112))))</f>
        <v>0</v>
      </c>
      <c r="P112" s="31">
        <f>IF($I71="n/a",0,IF(P$4&lt;=$C112,0,IF(SUM($C112,$I71)&gt;P$4,$AJ82/$I71,$AJ82-SUM($I112:O112))))</f>
        <v>0</v>
      </c>
      <c r="Q112" s="31">
        <f>IF($I71="n/a",0,IF(Q$4&lt;=$C112,0,IF(SUM($C112,$I71)&gt;Q$4,$AJ82/$I71,$AJ82-SUM($I112:P112))))</f>
        <v>0</v>
      </c>
      <c r="R112" s="31">
        <f>IF($I71="n/a",0,IF(R$4&lt;=$C112,0,IF(SUM($C112,$I71)&gt;R$4,$AJ82/$I71,$AJ82-SUM($I112:Q112))))</f>
        <v>0</v>
      </c>
      <c r="S112" s="31">
        <f>IF($I71="n/a",0,IF(S$4&lt;=$C112,0,IF(SUM($C112,$I71)&gt;S$4,$AJ82/$I71,$AJ82-SUM($I112:R112))))</f>
        <v>0</v>
      </c>
      <c r="T112" s="31">
        <f>IF($I71="n/a",0,IF(T$4&lt;=$C112,0,IF(SUM($C112,$I71)&gt;T$4,$AJ82/$I71,$AJ82-SUM($I112:S112))))</f>
        <v>0</v>
      </c>
      <c r="U112" s="31">
        <f>IF($I71="n/a",0,IF(U$4&lt;=$C112,0,IF(SUM($C112,$I71)&gt;U$4,$AJ82/$I71,$AJ82-SUM($I112:T112))))</f>
        <v>0</v>
      </c>
      <c r="V112" s="31">
        <f>IF($I71="n/a",0,IF(V$4&lt;=$C112,0,IF(SUM($C112,$I71)&gt;V$4,$AJ82/$I71,$AJ82-SUM($I112:U112))))</f>
        <v>0</v>
      </c>
      <c r="W112" s="31">
        <f>IF($I71="n/a",0,IF(W$4&lt;=$C112,0,IF(SUM($C112,$I71)&gt;W$4,$AJ82/$I71,$AJ82-SUM($I112:V112))))</f>
        <v>0</v>
      </c>
      <c r="X112" s="31">
        <f>IF($I71="n/a",0,IF(X$4&lt;=$C112,0,IF(SUM($C112,$I71)&gt;X$4,$AJ82/$I71,$AJ82-SUM($I112:W112))))</f>
        <v>0</v>
      </c>
      <c r="Y112" s="31">
        <f>IF($I71="n/a",0,IF(Y$4&lt;=$C112,0,IF(SUM($C112,$I71)&gt;Y$4,$AJ82/$I71,$AJ82-SUM($I112:X112))))</f>
        <v>0</v>
      </c>
      <c r="Z112" s="31">
        <f>IF($I71="n/a",0,IF(Z$4&lt;=$C112,0,IF(SUM($C112,$I71)&gt;Z$4,$AJ82/$I71,$AJ82-SUM($I112:Y112))))</f>
        <v>0</v>
      </c>
      <c r="AA112" s="31">
        <f>IF($I71="n/a",0,IF(AA$4&lt;=$C112,0,IF(SUM($C112,$I71)&gt;AA$4,$AJ82/$I71,$AJ82-SUM($I112:Z112))))</f>
        <v>0</v>
      </c>
      <c r="AB112" s="31">
        <f>IF($I71="n/a",0,IF(AB$4&lt;=$C112,0,IF(SUM($C112,$I71)&gt;AB$4,$AJ82/$I71,$AJ82-SUM($I112:AA112))))</f>
        <v>0</v>
      </c>
      <c r="AC112" s="31">
        <f>IF($I71="n/a",0,IF(AC$4&lt;=$C112,0,IF(SUM($C112,$I71)&gt;AC$4,$AJ82/$I71,$AJ82-SUM($I112:AB112))))</f>
        <v>0</v>
      </c>
      <c r="AD112" s="31">
        <f>IF($I71="n/a",0,IF(AD$4&lt;=$C112,0,IF(SUM($C112,$I71)&gt;AD$4,$AJ82/$I71,$AJ82-SUM($I112:AC112))))</f>
        <v>0</v>
      </c>
      <c r="AE112" s="31">
        <f>IF($I71="n/a",0,IF(AE$4&lt;=$C112,0,IF(SUM($C112,$I71)&gt;AE$4,$AJ82/$I71,$AJ82-SUM($I112:AD112))))</f>
        <v>0</v>
      </c>
      <c r="AF112" s="31">
        <f>IF($I71="n/a",0,IF(AF$4&lt;=$C112,0,IF(SUM($C112,$I71)&gt;AF$4,$AJ82/$I71,$AJ82-SUM($I112:AE112))))</f>
        <v>0</v>
      </c>
      <c r="AG112" s="31">
        <f>IF($I71="n/a",0,IF(AG$4&lt;=$C112,0,IF(SUM($C112,$I71)&gt;AG$4,$AJ82/$I71,$AJ82-SUM($I112:AF112))))</f>
        <v>0</v>
      </c>
      <c r="AH112" s="31">
        <f>IF($I71="n/a",0,IF(AH$4&lt;=$C112,0,IF(SUM($C112,$I71)&gt;AH$4,$AJ82/$I71,$AJ82-SUM($I112:AG112))))</f>
        <v>0</v>
      </c>
      <c r="AI112" s="31">
        <f>IF($I71="n/a",0,IF(AI$4&lt;=$C112,0,IF(SUM($C112,$I71)&gt;AI$4,$AJ82/$I71,$AJ82-SUM($I112:AH112))))</f>
        <v>0</v>
      </c>
      <c r="AJ112" s="31">
        <f>IF($I71="n/a",0,IF(AJ$4&lt;=$C112,0,IF(SUM($C112,$I71)&gt;AJ$4,$AJ82/$I71,$AJ82-SUM($I112:AI112))))</f>
        <v>0</v>
      </c>
      <c r="AK112" s="31">
        <f>IF($I71="n/a",0,IF(AK$4&lt;=$C112,0,IF(SUM($C112,$I71)&gt;AK$4,$AJ82/$I71,$AJ82-SUM($I112:AJ112))))</f>
        <v>0</v>
      </c>
      <c r="AL112" s="31">
        <f>IF($I71="n/a",0,IF(AL$4&lt;=$C112,0,IF(SUM($C112,$I71)&gt;AL$4,$AJ82/$I71,$AJ82-SUM($I112:AK112))))</f>
        <v>0</v>
      </c>
      <c r="AM112" s="31">
        <f>IF($I71="n/a",0,IF(AM$4&lt;=$C112,0,IF(SUM($C112,$I71)&gt;AM$4,$AJ82/$I71,$AJ82-SUM($I112:AL112))))</f>
        <v>0</v>
      </c>
      <c r="AN112" s="31">
        <f>IF($I71="n/a",0,IF(AN$4&lt;=$C112,0,IF(SUM($C112,$I71)&gt;AN$4,$AJ82/$I71,$AJ82-SUM($I112:AM112))))</f>
        <v>0</v>
      </c>
      <c r="AO112" s="31">
        <f>IF($I71="n/a",0,IF(AO$4&lt;=$C112,0,IF(SUM($C112,$I71)&gt;AO$4,$AJ82/$I71,$AJ82-SUM($I112:AN112))))</f>
        <v>0</v>
      </c>
      <c r="AP112" s="31">
        <f>IF($I71="n/a",0,IF(AP$4&lt;=$C112,0,IF(SUM($C112,$I71)&gt;AP$4,$AJ82/$I71,$AJ82-SUM($I112:AO112))))</f>
        <v>0</v>
      </c>
      <c r="AQ112" s="31">
        <f>IF($I71="n/a",0,IF(AQ$4&lt;=$C112,0,IF(SUM($C112,$I71)&gt;AQ$4,$AJ82/$I71,$AJ82-SUM($I112:AP112))))</f>
        <v>0</v>
      </c>
      <c r="AR112" s="31">
        <f>IF($I71="n/a",0,IF(AR$4&lt;=$C112,0,IF(SUM($C112,$I71)&gt;AR$4,$AJ82/$I71,$AJ82-SUM($I112:AQ112))))</f>
        <v>0</v>
      </c>
      <c r="AS112" s="31">
        <f>IF($I71="n/a",0,IF(AS$4&lt;=$C112,0,IF(SUM($C112,$I71)&gt;AS$4,$AJ82/$I71,$AJ82-SUM($I112:AR112))))</f>
        <v>0</v>
      </c>
      <c r="AT112" s="31">
        <f>IF($I71="n/a",0,IF(AT$4&lt;=$C112,0,IF(SUM($C112,$I71)&gt;AT$4,$AJ82/$I71,$AJ82-SUM($I112:AS112))))</f>
        <v>0</v>
      </c>
      <c r="AU112" s="31">
        <f>IF($I71="n/a",0,IF(AU$4&lt;=$C112,0,IF(SUM($C112,$I71)&gt;AU$4,$AJ82/$I71,$AJ82-SUM($I112:AT112))))</f>
        <v>0</v>
      </c>
      <c r="AV112" s="31">
        <f>IF($I71="n/a",0,IF(AV$4&lt;=$C112,0,IF(SUM($C112,$I71)&gt;AV$4,$AJ82/$I71,$AJ82-SUM($I112:AU112))))</f>
        <v>0</v>
      </c>
      <c r="AW112" s="31">
        <f>IF($I71="n/a",0,IF(AW$4&lt;=$C112,0,IF(SUM($C112,$I71)&gt;AW$4,$AJ82/$I71,$AJ82-SUM($I112:AV112))))</f>
        <v>0</v>
      </c>
      <c r="AX112" s="31">
        <f>IF($I71="n/a",0,IF(AX$4&lt;=$C112,0,IF(SUM($C112,$I71)&gt;AX$4,$AJ82/$I71,$AJ82-SUM($I112:AW112))))</f>
        <v>0</v>
      </c>
      <c r="AY112" s="31">
        <f>IF($I71="n/a",0,IF(AY$4&lt;=$C112,0,IF(SUM($C112,$I71)&gt;AY$4,$AJ82/$I71,$AJ82-SUM($I112:AX112))))</f>
        <v>0</v>
      </c>
      <c r="AZ112" s="31">
        <f>IF($I71="n/a",0,IF(AZ$4&lt;=$C112,0,IF(SUM($C112,$I71)&gt;AZ$4,$AJ82/$I71,$AJ82-SUM($I112:AY112))))</f>
        <v>0</v>
      </c>
      <c r="BA112" s="31">
        <f>IF($I71="n/a",0,IF(BA$4&lt;=$C112,0,IF(SUM($C112,$I71)&gt;BA$4,$AJ82/$I71,$AJ82-SUM($I112:AZ112))))</f>
        <v>0</v>
      </c>
      <c r="BB112" s="31">
        <f>IF($I71="n/a",0,IF(BB$4&lt;=$C112,0,IF(SUM($C112,$I71)&gt;BB$4,$AJ82/$I71,$AJ82-SUM($I112:BA112))))</f>
        <v>0</v>
      </c>
      <c r="BC112" s="31">
        <f>IF($I71="n/a",0,IF(BC$4&lt;=$C112,0,IF(SUM($C112,$I71)&gt;BC$4,$AJ82/$I71,$AJ82-SUM($I112:BB112))))</f>
        <v>0</v>
      </c>
      <c r="BD112" s="31">
        <f>IF($I71="n/a",0,IF(BD$4&lt;=$C112,0,IF(SUM($C112,$I71)&gt;BD$4,$AJ82/$I71,$AJ82-SUM($I112:BC112))))</f>
        <v>0</v>
      </c>
      <c r="BE112" s="31">
        <f>IF($I71="n/a",0,IF(BE$4&lt;=$C112,0,IF(SUM($C112,$I71)&gt;BE$4,$AJ82/$I71,$AJ82-SUM($I112:BD112))))</f>
        <v>0</v>
      </c>
      <c r="BF112" s="31">
        <f>IF($I71="n/a",0,IF(BF$4&lt;=$C112,0,IF(SUM($C112,$I71)&gt;BF$4,$AJ82/$I71,$AJ82-SUM($I112:BE112))))</f>
        <v>0</v>
      </c>
      <c r="BG112" s="31">
        <f>IF($I71="n/a",0,IF(BG$4&lt;=$C112,0,IF(SUM($C112,$I71)&gt;BG$4,$AJ82/$I71,$AJ82-SUM($I112:BF112))))</f>
        <v>0</v>
      </c>
      <c r="BH112" s="31">
        <f>IF($I71="n/a",0,IF(BH$4&lt;=$C112,0,IF(SUM($C112,$I71)&gt;BH$4,$AJ82/$I71,$AJ82-SUM($I112:BG112))))</f>
        <v>0</v>
      </c>
      <c r="BI112" s="31">
        <f>IF($I71="n/a",0,IF(BI$4&lt;=$C112,0,IF(SUM($C112,$I71)&gt;BI$4,$AJ82/$I71,$AJ82-SUM($I112:BH112))))</f>
        <v>0</v>
      </c>
      <c r="BJ112" s="31">
        <f>IF($I71="n/a",0,IF(BJ$4&lt;=$C112,0,IF(SUM($C112,$I71)&gt;BJ$4,$AJ82/$I71,$AJ82-SUM($I112:BI112))))</f>
        <v>0</v>
      </c>
      <c r="BK112" s="31">
        <f>IF($I71="n/a",0,IF(BK$4&lt;=$C112,0,IF(SUM($C112,$I71)&gt;BK$4,$AJ82/$I71,$AJ82-SUM($I112:BJ112))))</f>
        <v>0</v>
      </c>
      <c r="BL112" s="31">
        <f>IF($I71="n/a",0,IF(BL$4&lt;=$C112,0,IF(SUM($C112,$I71)&gt;BL$4,$AJ82/$I71,$AJ82-SUM($I112:BK112))))</f>
        <v>0</v>
      </c>
      <c r="BM112" s="31">
        <f>IF($I71="n/a",0,IF(BM$4&lt;=$C112,0,IF(SUM($C112,$I71)&gt;BM$4,$AJ82/$I71,$AJ82-SUM($I112:BL112))))</f>
        <v>0</v>
      </c>
      <c r="BN112" s="31">
        <f>IF($I71="n/a",0,IF(BN$4&lt;=$C112,0,IF(SUM($C112,$I71)&gt;BN$4,$AJ82/$I71,$AJ82-SUM($I112:BM112))))</f>
        <v>0</v>
      </c>
      <c r="BO112" s="31">
        <f>IF($I71="n/a",0,IF(BO$4&lt;=$C112,0,IF(SUM($C112,$I71)&gt;BO$4,$AJ82/$I71,$AJ82-SUM($I112:BN112))))</f>
        <v>0</v>
      </c>
      <c r="BP112" s="31">
        <f>IF($I71="n/a",0,IF(BP$4&lt;=$C112,0,IF(SUM($C112,$I71)&gt;BP$4,$AJ82/$I71,$AJ82-SUM($I112:BO112))))</f>
        <v>0</v>
      </c>
      <c r="BQ112" s="31">
        <f>IF($I71="n/a",0,IF(BQ$4&lt;=$C112,0,IF(SUM($C112,$I71)&gt;BQ$4,$AJ82/$I71,$AJ82-SUM($I112:BP112))))</f>
        <v>0</v>
      </c>
      <c r="BR112" s="31">
        <f>IF($I71="n/a",0,IF(BR$4&lt;=$C112,0,IF(SUM($C112,$I71)&gt;BR$4,$AJ82/$I71,$AJ82-SUM($I112:BQ112))))</f>
        <v>0</v>
      </c>
      <c r="BS112" s="31">
        <f>IF($I71="n/a",0,IF(BS$4&lt;=$C112,0,IF(SUM($C112,$I71)&gt;BS$4,$AJ82/$I71,$AJ82-SUM($I112:BR112))))</f>
        <v>0</v>
      </c>
      <c r="BT112" s="31">
        <f>IF($I71="n/a",0,IF(BT$4&lt;=$C112,0,IF(SUM($C112,$I71)&gt;BT$4,$AJ82/$I71,$AJ82-SUM($I112:BS112))))</f>
        <v>0</v>
      </c>
      <c r="BU112" s="31">
        <f>IF($I71="n/a",0,IF(BU$4&lt;=$C112,0,IF(SUM($C112,$I71)&gt;BU$4,$AJ82/$I71,$AJ82-SUM($I112:BT112))))</f>
        <v>0</v>
      </c>
      <c r="BV112" s="31">
        <f>IF($I71="n/a",0,IF(BV$4&lt;=$C112,0,IF(SUM($C112,$I71)&gt;BV$4,$AJ82/$I71,$AJ82-SUM($I112:BU112))))</f>
        <v>0</v>
      </c>
      <c r="BW112" s="31">
        <f>IF($I71="n/a",0,IF(BW$4&lt;=$C112,0,IF(SUM($C112,$I71)&gt;BW$4,$AJ82/$I71,$AJ82-SUM($I112:BV112))))</f>
        <v>0</v>
      </c>
      <c r="BX112" s="31">
        <f>IF($I71="n/a",0,IF(BX$4&lt;=$C112,0,IF(SUM($C112,$I71)&gt;BX$4,$AJ82/$I71,$AJ82-SUM($I112:BW112))))</f>
        <v>0</v>
      </c>
      <c r="BY112" s="31">
        <f>IF($I71="n/a",0,IF(BY$4&lt;=$C112,0,IF(SUM($C112,$I71)&gt;BY$4,$AJ82/$I71,$AJ82-SUM($I112:BX112))))</f>
        <v>0</v>
      </c>
      <c r="BZ112" s="31">
        <f>IF($I71="n/a",0,IF(BZ$4&lt;=$C112,0,IF(SUM($C112,$I71)&gt;BZ$4,$AJ82/$I71,$AJ82-SUM($I112:BY112))))</f>
        <v>0</v>
      </c>
      <c r="CA112" s="31">
        <f>IF($I71="n/a",0,IF(CA$4&lt;=$C112,0,IF(SUM($C112,$I71)&gt;CA$4,$AJ82/$I71,$AJ82-SUM($I112:BZ112))))</f>
        <v>0</v>
      </c>
      <c r="CB112" s="31">
        <f>IF($I71="n/a",0,IF(CB$4&lt;=$C112,0,IF(SUM($C112,$I71)&gt;CB$4,$AJ82/$I71,$AJ82-SUM($I112:CA112))))</f>
        <v>0</v>
      </c>
      <c r="CC112" s="31">
        <f>IF($I71="n/a",0,IF(CC$4&lt;=$C112,0,IF(SUM($C112,$I71)&gt;CC$4,$AJ82/$I71,$AJ82-SUM($I112:CB112))))</f>
        <v>0</v>
      </c>
      <c r="CD112" s="31">
        <f>IF($I71="n/a",0,IF(CD$4&lt;=$C112,0,IF(SUM($C112,$I71)&gt;CD$4,$AJ82/$I71,$AJ82-SUM($I112:CC112))))</f>
        <v>0</v>
      </c>
      <c r="CE112" s="31">
        <f>IF($I71="n/a",0,IF(CE$4&lt;=$C112,0,IF(SUM($C112,$I71)&gt;CE$4,$AJ82/$I71,$AJ82-SUM($I112:CD112))))</f>
        <v>0</v>
      </c>
      <c r="CF112" s="31">
        <f>IF($I71="n/a",0,IF(CF$4&lt;=$C112,0,IF(SUM($C112,$I71)&gt;CF$4,$AJ82/$I71,$AJ82-SUM($I112:CE112))))</f>
        <v>0</v>
      </c>
    </row>
    <row r="113" spans="1:84" ht="12.75" customHeight="1">
      <c r="C113" s="202">
        <v>2043</v>
      </c>
      <c r="D113" s="21" t="s">
        <v>200</v>
      </c>
      <c r="E113" s="21" t="s">
        <v>197</v>
      </c>
      <c r="I113" s="31"/>
      <c r="J113" s="31">
        <f>IF($I71="n/a",0,IF(J$4&lt;=$C113,0,IF(SUM($C113,$I71)&gt;J$4,$AK82/$I71,$AK82-SUM($I113:I113))))</f>
        <v>0</v>
      </c>
      <c r="K113" s="31">
        <f>IF($I71="n/a",0,IF(K$4&lt;=$C113,0,IF(SUM($C113,$I71)&gt;K$4,$AK82/$I71,$AK82-SUM($I113:J113))))</f>
        <v>0</v>
      </c>
      <c r="L113" s="31">
        <f>IF($I71="n/a",0,IF(L$4&lt;=$C113,0,IF(SUM($C113,$I71)&gt;L$4,$AK82/$I71,$AK82-SUM($I113:K113))))</f>
        <v>0</v>
      </c>
      <c r="M113" s="31">
        <f>IF($I71="n/a",0,IF(M$4&lt;=$C113,0,IF(SUM($C113,$I71)&gt;M$4,$AK82/$I71,$AK82-SUM($I113:L113))))</f>
        <v>0</v>
      </c>
      <c r="N113" s="31">
        <f>IF($I71="n/a",0,IF(N$4&lt;=$C113,0,IF(SUM($C113,$I71)&gt;N$4,$AK82/$I71,$AK82-SUM($I113:M113))))</f>
        <v>0</v>
      </c>
      <c r="O113" s="31">
        <f>IF($I71="n/a",0,IF(O$4&lt;=$C113,0,IF(SUM($C113,$I71)&gt;O$4,$AK82/$I71,$AK82-SUM($I113:N113))))</f>
        <v>0</v>
      </c>
      <c r="P113" s="31">
        <f>IF($I71="n/a",0,IF(P$4&lt;=$C113,0,IF(SUM($C113,$I71)&gt;P$4,$AK82/$I71,$AK82-SUM($I113:O113))))</f>
        <v>0</v>
      </c>
      <c r="Q113" s="31">
        <f>IF($I71="n/a",0,IF(Q$4&lt;=$C113,0,IF(SUM($C113,$I71)&gt;Q$4,$AK82/$I71,$AK82-SUM($I113:P113))))</f>
        <v>0</v>
      </c>
      <c r="R113" s="31">
        <f>IF($I71="n/a",0,IF(R$4&lt;=$C113,0,IF(SUM($C113,$I71)&gt;R$4,$AK82/$I71,$AK82-SUM($I113:Q113))))</f>
        <v>0</v>
      </c>
      <c r="S113" s="31">
        <f>IF($I71="n/a",0,IF(S$4&lt;=$C113,0,IF(SUM($C113,$I71)&gt;S$4,$AK82/$I71,$AK82-SUM($I113:R113))))</f>
        <v>0</v>
      </c>
      <c r="T113" s="31">
        <f>IF($I71="n/a",0,IF(T$4&lt;=$C113,0,IF(SUM($C113,$I71)&gt;T$4,$AK82/$I71,$AK82-SUM($I113:S113))))</f>
        <v>0</v>
      </c>
      <c r="U113" s="31">
        <f>IF($I71="n/a",0,IF(U$4&lt;=$C113,0,IF(SUM($C113,$I71)&gt;U$4,$AK82/$I71,$AK82-SUM($I113:T113))))</f>
        <v>0</v>
      </c>
      <c r="V113" s="31">
        <f>IF($I71="n/a",0,IF(V$4&lt;=$C113,0,IF(SUM($C113,$I71)&gt;V$4,$AK82/$I71,$AK82-SUM($I113:U113))))</f>
        <v>0</v>
      </c>
      <c r="W113" s="31">
        <f>IF($I71="n/a",0,IF(W$4&lt;=$C113,0,IF(SUM($C113,$I71)&gt;W$4,$AK82/$I71,$AK82-SUM($I113:V113))))</f>
        <v>0</v>
      </c>
      <c r="X113" s="31">
        <f>IF($I71="n/a",0,IF(X$4&lt;=$C113,0,IF(SUM($C113,$I71)&gt;X$4,$AK82/$I71,$AK82-SUM($I113:W113))))</f>
        <v>0</v>
      </c>
      <c r="Y113" s="31">
        <f>IF($I71="n/a",0,IF(Y$4&lt;=$C113,0,IF(SUM($C113,$I71)&gt;Y$4,$AK82/$I71,$AK82-SUM($I113:X113))))</f>
        <v>0</v>
      </c>
      <c r="Z113" s="31">
        <f>IF($I71="n/a",0,IF(Z$4&lt;=$C113,0,IF(SUM($C113,$I71)&gt;Z$4,$AK82/$I71,$AK82-SUM($I113:Y113))))</f>
        <v>0</v>
      </c>
      <c r="AA113" s="31">
        <f>IF($I71="n/a",0,IF(AA$4&lt;=$C113,0,IF(SUM($C113,$I71)&gt;AA$4,$AK82/$I71,$AK82-SUM($I113:Z113))))</f>
        <v>0</v>
      </c>
      <c r="AB113" s="31">
        <f>IF($I71="n/a",0,IF(AB$4&lt;=$C113,0,IF(SUM($C113,$I71)&gt;AB$4,$AK82/$I71,$AK82-SUM($I113:AA113))))</f>
        <v>0</v>
      </c>
      <c r="AC113" s="31">
        <f>IF($I71="n/a",0,IF(AC$4&lt;=$C113,0,IF(SUM($C113,$I71)&gt;AC$4,$AK82/$I71,$AK82-SUM($I113:AB113))))</f>
        <v>0</v>
      </c>
      <c r="AD113" s="31">
        <f>IF($I71="n/a",0,IF(AD$4&lt;=$C113,0,IF(SUM($C113,$I71)&gt;AD$4,$AK82/$I71,$AK82-SUM($I113:AC113))))</f>
        <v>0</v>
      </c>
      <c r="AE113" s="31">
        <f>IF($I71="n/a",0,IF(AE$4&lt;=$C113,0,IF(SUM($C113,$I71)&gt;AE$4,$AK82/$I71,$AK82-SUM($I113:AD113))))</f>
        <v>0</v>
      </c>
      <c r="AF113" s="31">
        <f>IF($I71="n/a",0,IF(AF$4&lt;=$C113,0,IF(SUM($C113,$I71)&gt;AF$4,$AK82/$I71,$AK82-SUM($I113:AE113))))</f>
        <v>0</v>
      </c>
      <c r="AG113" s="31">
        <f>IF($I71="n/a",0,IF(AG$4&lt;=$C113,0,IF(SUM($C113,$I71)&gt;AG$4,$AK82/$I71,$AK82-SUM($I113:AF113))))</f>
        <v>0</v>
      </c>
      <c r="AH113" s="31">
        <f>IF($I71="n/a",0,IF(AH$4&lt;=$C113,0,IF(SUM($C113,$I71)&gt;AH$4,$AK82/$I71,$AK82-SUM($I113:AG113))))</f>
        <v>0</v>
      </c>
      <c r="AI113" s="31">
        <f>IF($I71="n/a",0,IF(AI$4&lt;=$C113,0,IF(SUM($C113,$I71)&gt;AI$4,$AK82/$I71,$AK82-SUM($I113:AH113))))</f>
        <v>0</v>
      </c>
      <c r="AJ113" s="31">
        <f>IF($I71="n/a",0,IF(AJ$4&lt;=$C113,0,IF(SUM($C113,$I71)&gt;AJ$4,$AK82/$I71,$AK82-SUM($I113:AI113))))</f>
        <v>0</v>
      </c>
      <c r="AK113" s="31">
        <f>IF($I71="n/a",0,IF(AK$4&lt;=$C113,0,IF(SUM($C113,$I71)&gt;AK$4,$AK82/$I71,$AK82-SUM($I113:AJ113))))</f>
        <v>0</v>
      </c>
      <c r="AL113" s="31">
        <f>IF($I71="n/a",0,IF(AL$4&lt;=$C113,0,IF(SUM($C113,$I71)&gt;AL$4,$AK82/$I71,$AK82-SUM($I113:AK113))))</f>
        <v>0</v>
      </c>
      <c r="AM113" s="31">
        <f>IF($I71="n/a",0,IF(AM$4&lt;=$C113,0,IF(SUM($C113,$I71)&gt;AM$4,$AK82/$I71,$AK82-SUM($I113:AL113))))</f>
        <v>0</v>
      </c>
      <c r="AN113" s="31">
        <f>IF($I71="n/a",0,IF(AN$4&lt;=$C113,0,IF(SUM($C113,$I71)&gt;AN$4,$AK82/$I71,$AK82-SUM($I113:AM113))))</f>
        <v>0</v>
      </c>
      <c r="AO113" s="31">
        <f>IF($I71="n/a",0,IF(AO$4&lt;=$C113,0,IF(SUM($C113,$I71)&gt;AO$4,$AK82/$I71,$AK82-SUM($I113:AN113))))</f>
        <v>0</v>
      </c>
      <c r="AP113" s="31">
        <f>IF($I71="n/a",0,IF(AP$4&lt;=$C113,0,IF(SUM($C113,$I71)&gt;AP$4,$AK82/$I71,$AK82-SUM($I113:AO113))))</f>
        <v>0</v>
      </c>
      <c r="AQ113" s="31">
        <f>IF($I71="n/a",0,IF(AQ$4&lt;=$C113,0,IF(SUM($C113,$I71)&gt;AQ$4,$AK82/$I71,$AK82-SUM($I113:AP113))))</f>
        <v>0</v>
      </c>
      <c r="AR113" s="31">
        <f>IF($I71="n/a",0,IF(AR$4&lt;=$C113,0,IF(SUM($C113,$I71)&gt;AR$4,$AK82/$I71,$AK82-SUM($I113:AQ113))))</f>
        <v>0</v>
      </c>
      <c r="AS113" s="31">
        <f>IF($I71="n/a",0,IF(AS$4&lt;=$C113,0,IF(SUM($C113,$I71)&gt;AS$4,$AK82/$I71,$AK82-SUM($I113:AR113))))</f>
        <v>0</v>
      </c>
      <c r="AT113" s="31">
        <f>IF($I71="n/a",0,IF(AT$4&lt;=$C113,0,IF(SUM($C113,$I71)&gt;AT$4,$AK82/$I71,$AK82-SUM($I113:AS113))))</f>
        <v>0</v>
      </c>
      <c r="AU113" s="31">
        <f>IF($I71="n/a",0,IF(AU$4&lt;=$C113,0,IF(SUM($C113,$I71)&gt;AU$4,$AK82/$I71,$AK82-SUM($I113:AT113))))</f>
        <v>0</v>
      </c>
      <c r="AV113" s="31">
        <f>IF($I71="n/a",0,IF(AV$4&lt;=$C113,0,IF(SUM($C113,$I71)&gt;AV$4,$AK82/$I71,$AK82-SUM($I113:AU113))))</f>
        <v>0</v>
      </c>
      <c r="AW113" s="31">
        <f>IF($I71="n/a",0,IF(AW$4&lt;=$C113,0,IF(SUM($C113,$I71)&gt;AW$4,$AK82/$I71,$AK82-SUM($I113:AV113))))</f>
        <v>0</v>
      </c>
      <c r="AX113" s="31">
        <f>IF($I71="n/a",0,IF(AX$4&lt;=$C113,0,IF(SUM($C113,$I71)&gt;AX$4,$AK82/$I71,$AK82-SUM($I113:AW113))))</f>
        <v>0</v>
      </c>
      <c r="AY113" s="31">
        <f>IF($I71="n/a",0,IF(AY$4&lt;=$C113,0,IF(SUM($C113,$I71)&gt;AY$4,$AK82/$I71,$AK82-SUM($I113:AX113))))</f>
        <v>0</v>
      </c>
      <c r="AZ113" s="31">
        <f>IF($I71="n/a",0,IF(AZ$4&lt;=$C113,0,IF(SUM($C113,$I71)&gt;AZ$4,$AK82/$I71,$AK82-SUM($I113:AY113))))</f>
        <v>0</v>
      </c>
      <c r="BA113" s="31">
        <f>IF($I71="n/a",0,IF(BA$4&lt;=$C113,0,IF(SUM($C113,$I71)&gt;BA$4,$AK82/$I71,$AK82-SUM($I113:AZ113))))</f>
        <v>0</v>
      </c>
      <c r="BB113" s="31">
        <f>IF($I71="n/a",0,IF(BB$4&lt;=$C113,0,IF(SUM($C113,$I71)&gt;BB$4,$AK82/$I71,$AK82-SUM($I113:BA113))))</f>
        <v>0</v>
      </c>
      <c r="BC113" s="31">
        <f>IF($I71="n/a",0,IF(BC$4&lt;=$C113,0,IF(SUM($C113,$I71)&gt;BC$4,$AK82/$I71,$AK82-SUM($I113:BB113))))</f>
        <v>0</v>
      </c>
      <c r="BD113" s="31">
        <f>IF($I71="n/a",0,IF(BD$4&lt;=$C113,0,IF(SUM($C113,$I71)&gt;BD$4,$AK82/$I71,$AK82-SUM($I113:BC113))))</f>
        <v>0</v>
      </c>
      <c r="BE113" s="31">
        <f>IF($I71="n/a",0,IF(BE$4&lt;=$C113,0,IF(SUM($C113,$I71)&gt;BE$4,$AK82/$I71,$AK82-SUM($I113:BD113))))</f>
        <v>0</v>
      </c>
      <c r="BF113" s="31">
        <f>IF($I71="n/a",0,IF(BF$4&lt;=$C113,0,IF(SUM($C113,$I71)&gt;BF$4,$AK82/$I71,$AK82-SUM($I113:BE113))))</f>
        <v>0</v>
      </c>
      <c r="BG113" s="31">
        <f>IF($I71="n/a",0,IF(BG$4&lt;=$C113,0,IF(SUM($C113,$I71)&gt;BG$4,$AK82/$I71,$AK82-SUM($I113:BF113))))</f>
        <v>0</v>
      </c>
      <c r="BH113" s="31">
        <f>IF($I71="n/a",0,IF(BH$4&lt;=$C113,0,IF(SUM($C113,$I71)&gt;BH$4,$AK82/$I71,$AK82-SUM($I113:BG113))))</f>
        <v>0</v>
      </c>
      <c r="BI113" s="31">
        <f>IF($I71="n/a",0,IF(BI$4&lt;=$C113,0,IF(SUM($C113,$I71)&gt;BI$4,$AK82/$I71,$AK82-SUM($I113:BH113))))</f>
        <v>0</v>
      </c>
      <c r="BJ113" s="31">
        <f>IF($I71="n/a",0,IF(BJ$4&lt;=$C113,0,IF(SUM($C113,$I71)&gt;BJ$4,$AK82/$I71,$AK82-SUM($I113:BI113))))</f>
        <v>0</v>
      </c>
      <c r="BK113" s="31">
        <f>IF($I71="n/a",0,IF(BK$4&lt;=$C113,0,IF(SUM($C113,$I71)&gt;BK$4,$AK82/$I71,$AK82-SUM($I113:BJ113))))</f>
        <v>0</v>
      </c>
      <c r="BL113" s="31">
        <f>IF($I71="n/a",0,IF(BL$4&lt;=$C113,0,IF(SUM($C113,$I71)&gt;BL$4,$AK82/$I71,$AK82-SUM($I113:BK113))))</f>
        <v>0</v>
      </c>
      <c r="BM113" s="31">
        <f>IF($I71="n/a",0,IF(BM$4&lt;=$C113,0,IF(SUM($C113,$I71)&gt;BM$4,$AK82/$I71,$AK82-SUM($I113:BL113))))</f>
        <v>0</v>
      </c>
      <c r="BN113" s="31">
        <f>IF($I71="n/a",0,IF(BN$4&lt;=$C113,0,IF(SUM($C113,$I71)&gt;BN$4,$AK82/$I71,$AK82-SUM($I113:BM113))))</f>
        <v>0</v>
      </c>
      <c r="BO113" s="31">
        <f>IF($I71="n/a",0,IF(BO$4&lt;=$C113,0,IF(SUM($C113,$I71)&gt;BO$4,$AK82/$I71,$AK82-SUM($I113:BN113))))</f>
        <v>0</v>
      </c>
      <c r="BP113" s="31">
        <f>IF($I71="n/a",0,IF(BP$4&lt;=$C113,0,IF(SUM($C113,$I71)&gt;BP$4,$AK82/$I71,$AK82-SUM($I113:BO113))))</f>
        <v>0</v>
      </c>
      <c r="BQ113" s="31">
        <f>IF($I71="n/a",0,IF(BQ$4&lt;=$C113,0,IF(SUM($C113,$I71)&gt;BQ$4,$AK82/$I71,$AK82-SUM($I113:BP113))))</f>
        <v>0</v>
      </c>
      <c r="BR113" s="31">
        <f>IF($I71="n/a",0,IF(BR$4&lt;=$C113,0,IF(SUM($C113,$I71)&gt;BR$4,$AK82/$I71,$AK82-SUM($I113:BQ113))))</f>
        <v>0</v>
      </c>
      <c r="BS113" s="31">
        <f>IF($I71="n/a",0,IF(BS$4&lt;=$C113,0,IF(SUM($C113,$I71)&gt;BS$4,$AK82/$I71,$AK82-SUM($I113:BR113))))</f>
        <v>0</v>
      </c>
      <c r="BT113" s="31">
        <f>IF($I71="n/a",0,IF(BT$4&lt;=$C113,0,IF(SUM($C113,$I71)&gt;BT$4,$AK82/$I71,$AK82-SUM($I113:BS113))))</f>
        <v>0</v>
      </c>
      <c r="BU113" s="31">
        <f>IF($I71="n/a",0,IF(BU$4&lt;=$C113,0,IF(SUM($C113,$I71)&gt;BU$4,$AK82/$I71,$AK82-SUM($I113:BT113))))</f>
        <v>0</v>
      </c>
      <c r="BV113" s="31">
        <f>IF($I71="n/a",0,IF(BV$4&lt;=$C113,0,IF(SUM($C113,$I71)&gt;BV$4,$AK82/$I71,$AK82-SUM($I113:BU113))))</f>
        <v>0</v>
      </c>
      <c r="BW113" s="31">
        <f>IF($I71="n/a",0,IF(BW$4&lt;=$C113,0,IF(SUM($C113,$I71)&gt;BW$4,$AK82/$I71,$AK82-SUM($I113:BV113))))</f>
        <v>0</v>
      </c>
      <c r="BX113" s="31">
        <f>IF($I71="n/a",0,IF(BX$4&lt;=$C113,0,IF(SUM($C113,$I71)&gt;BX$4,$AK82/$I71,$AK82-SUM($I113:BW113))))</f>
        <v>0</v>
      </c>
      <c r="BY113" s="31">
        <f>IF($I71="n/a",0,IF(BY$4&lt;=$C113,0,IF(SUM($C113,$I71)&gt;BY$4,$AK82/$I71,$AK82-SUM($I113:BX113))))</f>
        <v>0</v>
      </c>
      <c r="BZ113" s="31">
        <f>IF($I71="n/a",0,IF(BZ$4&lt;=$C113,0,IF(SUM($C113,$I71)&gt;BZ$4,$AK82/$I71,$AK82-SUM($I113:BY113))))</f>
        <v>0</v>
      </c>
      <c r="CA113" s="31">
        <f>IF($I71="n/a",0,IF(CA$4&lt;=$C113,0,IF(SUM($C113,$I71)&gt;CA$4,$AK82/$I71,$AK82-SUM($I113:BZ113))))</f>
        <v>0</v>
      </c>
      <c r="CB113" s="31">
        <f>IF($I71="n/a",0,IF(CB$4&lt;=$C113,0,IF(SUM($C113,$I71)&gt;CB$4,$AK82/$I71,$AK82-SUM($I113:CA113))))</f>
        <v>0</v>
      </c>
      <c r="CC113" s="31">
        <f>IF($I71="n/a",0,IF(CC$4&lt;=$C113,0,IF(SUM($C113,$I71)&gt;CC$4,$AK82/$I71,$AK82-SUM($I113:CB113))))</f>
        <v>0</v>
      </c>
      <c r="CD113" s="31">
        <f>IF($I71="n/a",0,IF(CD$4&lt;=$C113,0,IF(SUM($C113,$I71)&gt;CD$4,$AK82/$I71,$AK82-SUM($I113:CC113))))</f>
        <v>0</v>
      </c>
      <c r="CE113" s="31">
        <f>IF($I71="n/a",0,IF(CE$4&lt;=$C113,0,IF(SUM($C113,$I71)&gt;CE$4,$AK82/$I71,$AK82-SUM($I113:CD113))))</f>
        <v>0</v>
      </c>
      <c r="CF113" s="31">
        <f>IF($I71="n/a",0,IF(CF$4&lt;=$C113,0,IF(SUM($C113,$I71)&gt;CF$4,$AK82/$I71,$AK82-SUM($I113:CE113))))</f>
        <v>0</v>
      </c>
    </row>
    <row r="114" spans="1:84" ht="12.75" customHeight="1">
      <c r="C114" s="202">
        <v>2044</v>
      </c>
      <c r="D114" s="21" t="s">
        <v>201</v>
      </c>
      <c r="E114" s="21" t="s">
        <v>197</v>
      </c>
      <c r="I114" s="31"/>
      <c r="J114" s="31">
        <f>IF($I71="n/a",0,IF(J$4&lt;=$C114,0,IF(SUM($C114,$I71)&gt;J$4,$AL82/$I71,$AL82-SUM($I114:I114))))</f>
        <v>0</v>
      </c>
      <c r="K114" s="31">
        <f>IF($I71="n/a",0,IF(K$4&lt;=$C114,0,IF(SUM($C114,$I71)&gt;K$4,$AL82/$I71,$AL82-SUM($I114:J114))))</f>
        <v>0</v>
      </c>
      <c r="L114" s="31">
        <f>IF($I71="n/a",0,IF(L$4&lt;=$C114,0,IF(SUM($C114,$I71)&gt;L$4,$AL82/$I71,$AL82-SUM($I114:K114))))</f>
        <v>0</v>
      </c>
      <c r="M114" s="31">
        <f>IF($I71="n/a",0,IF(M$4&lt;=$C114,0,IF(SUM($C114,$I71)&gt;M$4,$AL82/$I71,$AL82-SUM($I114:L114))))</f>
        <v>0</v>
      </c>
      <c r="N114" s="31">
        <f>IF($I71="n/a",0,IF(N$4&lt;=$C114,0,IF(SUM($C114,$I71)&gt;N$4,$AL82/$I71,$AL82-SUM($I114:M114))))</f>
        <v>0</v>
      </c>
      <c r="O114" s="31">
        <f>IF($I71="n/a",0,IF(O$4&lt;=$C114,0,IF(SUM($C114,$I71)&gt;O$4,$AL82/$I71,$AL82-SUM($I114:N114))))</f>
        <v>0</v>
      </c>
      <c r="P114" s="31">
        <f>IF($I71="n/a",0,IF(P$4&lt;=$C114,0,IF(SUM($C114,$I71)&gt;P$4,$AL82/$I71,$AL82-SUM($I114:O114))))</f>
        <v>0</v>
      </c>
      <c r="Q114" s="31">
        <f>IF($I71="n/a",0,IF(Q$4&lt;=$C114,0,IF(SUM($C114,$I71)&gt;Q$4,$AL82/$I71,$AL82-SUM($I114:P114))))</f>
        <v>0</v>
      </c>
      <c r="R114" s="31">
        <f>IF($I71="n/a",0,IF(R$4&lt;=$C114,0,IF(SUM($C114,$I71)&gt;R$4,$AL82/$I71,$AL82-SUM($I114:Q114))))</f>
        <v>0</v>
      </c>
      <c r="S114" s="31">
        <f>IF($I71="n/a",0,IF(S$4&lt;=$C114,0,IF(SUM($C114,$I71)&gt;S$4,$AL82/$I71,$AL82-SUM($I114:R114))))</f>
        <v>0</v>
      </c>
      <c r="T114" s="31">
        <f>IF($I71="n/a",0,IF(T$4&lt;=$C114,0,IF(SUM($C114,$I71)&gt;T$4,$AL82/$I71,$AL82-SUM($I114:S114))))</f>
        <v>0</v>
      </c>
      <c r="U114" s="31">
        <f>IF($I71="n/a",0,IF(U$4&lt;=$C114,0,IF(SUM($C114,$I71)&gt;U$4,$AL82/$I71,$AL82-SUM($I114:T114))))</f>
        <v>0</v>
      </c>
      <c r="V114" s="31">
        <f>IF($I71="n/a",0,IF(V$4&lt;=$C114,0,IF(SUM($C114,$I71)&gt;V$4,$AL82/$I71,$AL82-SUM($I114:U114))))</f>
        <v>0</v>
      </c>
      <c r="W114" s="31">
        <f>IF($I71="n/a",0,IF(W$4&lt;=$C114,0,IF(SUM($C114,$I71)&gt;W$4,$AL82/$I71,$AL82-SUM($I114:V114))))</f>
        <v>0</v>
      </c>
      <c r="X114" s="31">
        <f>IF($I71="n/a",0,IF(X$4&lt;=$C114,0,IF(SUM($C114,$I71)&gt;X$4,$AL82/$I71,$AL82-SUM($I114:W114))))</f>
        <v>0</v>
      </c>
      <c r="Y114" s="31">
        <f>IF($I71="n/a",0,IF(Y$4&lt;=$C114,0,IF(SUM($C114,$I71)&gt;Y$4,$AL82/$I71,$AL82-SUM($I114:X114))))</f>
        <v>0</v>
      </c>
      <c r="Z114" s="31">
        <f>IF($I71="n/a",0,IF(Z$4&lt;=$C114,0,IF(SUM($C114,$I71)&gt;Z$4,$AL82/$I71,$AL82-SUM($I114:Y114))))</f>
        <v>0</v>
      </c>
      <c r="AA114" s="31">
        <f>IF($I71="n/a",0,IF(AA$4&lt;=$C114,0,IF(SUM($C114,$I71)&gt;AA$4,$AL82/$I71,$AL82-SUM($I114:Z114))))</f>
        <v>0</v>
      </c>
      <c r="AB114" s="31">
        <f>IF($I71="n/a",0,IF(AB$4&lt;=$C114,0,IF(SUM($C114,$I71)&gt;AB$4,$AL82/$I71,$AL82-SUM($I114:AA114))))</f>
        <v>0</v>
      </c>
      <c r="AC114" s="31">
        <f>IF($I71="n/a",0,IF(AC$4&lt;=$C114,0,IF(SUM($C114,$I71)&gt;AC$4,$AL82/$I71,$AL82-SUM($I114:AB114))))</f>
        <v>0</v>
      </c>
      <c r="AD114" s="31">
        <f>IF($I71="n/a",0,IF(AD$4&lt;=$C114,0,IF(SUM($C114,$I71)&gt;AD$4,$AL82/$I71,$AL82-SUM($I114:AC114))))</f>
        <v>0</v>
      </c>
      <c r="AE114" s="31">
        <f>IF($I71="n/a",0,IF(AE$4&lt;=$C114,0,IF(SUM($C114,$I71)&gt;AE$4,$AL82/$I71,$AL82-SUM($I114:AD114))))</f>
        <v>0</v>
      </c>
      <c r="AF114" s="31">
        <f>IF($I71="n/a",0,IF(AF$4&lt;=$C114,0,IF(SUM($C114,$I71)&gt;AF$4,$AL82/$I71,$AL82-SUM($I114:AE114))))</f>
        <v>0</v>
      </c>
      <c r="AG114" s="31">
        <f>IF($I71="n/a",0,IF(AG$4&lt;=$C114,0,IF(SUM($C114,$I71)&gt;AG$4,$AL82/$I71,$AL82-SUM($I114:AF114))))</f>
        <v>0</v>
      </c>
      <c r="AH114" s="31">
        <f>IF($I71="n/a",0,IF(AH$4&lt;=$C114,0,IF(SUM($C114,$I71)&gt;AH$4,$AL82/$I71,$AL82-SUM($I114:AG114))))</f>
        <v>0</v>
      </c>
      <c r="AI114" s="31">
        <f>IF($I71="n/a",0,IF(AI$4&lt;=$C114,0,IF(SUM($C114,$I71)&gt;AI$4,$AL82/$I71,$AL82-SUM($I114:AH114))))</f>
        <v>0</v>
      </c>
      <c r="AJ114" s="31">
        <f>IF($I71="n/a",0,IF(AJ$4&lt;=$C114,0,IF(SUM($C114,$I71)&gt;AJ$4,$AL82/$I71,$AL82-SUM($I114:AI114))))</f>
        <v>0</v>
      </c>
      <c r="AK114" s="31">
        <f>IF($I71="n/a",0,IF(AK$4&lt;=$C114,0,IF(SUM($C114,$I71)&gt;AK$4,$AL82/$I71,$AL82-SUM($I114:AJ114))))</f>
        <v>0</v>
      </c>
      <c r="AL114" s="31">
        <f>IF($I71="n/a",0,IF(AL$4&lt;=$C114,0,IF(SUM($C114,$I71)&gt;AL$4,$AL82/$I71,$AL82-SUM($I114:AK114))))</f>
        <v>0</v>
      </c>
      <c r="AM114" s="31">
        <f>IF($I71="n/a",0,IF(AM$4&lt;=$C114,0,IF(SUM($C114,$I71)&gt;AM$4,$AL82/$I71,$AL82-SUM($I114:AL114))))</f>
        <v>0</v>
      </c>
      <c r="AN114" s="31">
        <f>IF($I71="n/a",0,IF(AN$4&lt;=$C114,0,IF(SUM($C114,$I71)&gt;AN$4,$AL82/$I71,$AL82-SUM($I114:AM114))))</f>
        <v>0</v>
      </c>
      <c r="AO114" s="31">
        <f>IF($I71="n/a",0,IF(AO$4&lt;=$C114,0,IF(SUM($C114,$I71)&gt;AO$4,$AL82/$I71,$AL82-SUM($I114:AN114))))</f>
        <v>0</v>
      </c>
      <c r="AP114" s="31">
        <f>IF($I71="n/a",0,IF(AP$4&lt;=$C114,0,IF(SUM($C114,$I71)&gt;AP$4,$AL82/$I71,$AL82-SUM($I114:AO114))))</f>
        <v>0</v>
      </c>
      <c r="AQ114" s="31">
        <f>IF($I71="n/a",0,IF(AQ$4&lt;=$C114,0,IF(SUM($C114,$I71)&gt;AQ$4,$AL82/$I71,$AL82-SUM($I114:AP114))))</f>
        <v>0</v>
      </c>
      <c r="AR114" s="31">
        <f>IF($I71="n/a",0,IF(AR$4&lt;=$C114,0,IF(SUM($C114,$I71)&gt;AR$4,$AL82/$I71,$AL82-SUM($I114:AQ114))))</f>
        <v>0</v>
      </c>
      <c r="AS114" s="31">
        <f>IF($I71="n/a",0,IF(AS$4&lt;=$C114,0,IF(SUM($C114,$I71)&gt;AS$4,$AL82/$I71,$AL82-SUM($I114:AR114))))</f>
        <v>0</v>
      </c>
      <c r="AT114" s="31">
        <f>IF($I71="n/a",0,IF(AT$4&lt;=$C114,0,IF(SUM($C114,$I71)&gt;AT$4,$AL82/$I71,$AL82-SUM($I114:AS114))))</f>
        <v>0</v>
      </c>
      <c r="AU114" s="31">
        <f>IF($I71="n/a",0,IF(AU$4&lt;=$C114,0,IF(SUM($C114,$I71)&gt;AU$4,$AL82/$I71,$AL82-SUM($I114:AT114))))</f>
        <v>0</v>
      </c>
      <c r="AV114" s="31">
        <f>IF($I71="n/a",0,IF(AV$4&lt;=$C114,0,IF(SUM($C114,$I71)&gt;AV$4,$AL82/$I71,$AL82-SUM($I114:AU114))))</f>
        <v>0</v>
      </c>
      <c r="AW114" s="31">
        <f>IF($I71="n/a",0,IF(AW$4&lt;=$C114,0,IF(SUM($C114,$I71)&gt;AW$4,$AL82/$I71,$AL82-SUM($I114:AV114))))</f>
        <v>0</v>
      </c>
      <c r="AX114" s="31">
        <f>IF($I71="n/a",0,IF(AX$4&lt;=$C114,0,IF(SUM($C114,$I71)&gt;AX$4,$AL82/$I71,$AL82-SUM($I114:AW114))))</f>
        <v>0</v>
      </c>
      <c r="AY114" s="31">
        <f>IF($I71="n/a",0,IF(AY$4&lt;=$C114,0,IF(SUM($C114,$I71)&gt;AY$4,$AL82/$I71,$AL82-SUM($I114:AX114))))</f>
        <v>0</v>
      </c>
      <c r="AZ114" s="31">
        <f>IF($I71="n/a",0,IF(AZ$4&lt;=$C114,0,IF(SUM($C114,$I71)&gt;AZ$4,$AL82/$I71,$AL82-SUM($I114:AY114))))</f>
        <v>0</v>
      </c>
      <c r="BA114" s="31">
        <f>IF($I71="n/a",0,IF(BA$4&lt;=$C114,0,IF(SUM($C114,$I71)&gt;BA$4,$AL82/$I71,$AL82-SUM($I114:AZ114))))</f>
        <v>0</v>
      </c>
      <c r="BB114" s="31">
        <f>IF($I71="n/a",0,IF(BB$4&lt;=$C114,0,IF(SUM($C114,$I71)&gt;BB$4,$AL82/$I71,$AL82-SUM($I114:BA114))))</f>
        <v>0</v>
      </c>
      <c r="BC114" s="31">
        <f>IF($I71="n/a",0,IF(BC$4&lt;=$C114,0,IF(SUM($C114,$I71)&gt;BC$4,$AL82/$I71,$AL82-SUM($I114:BB114))))</f>
        <v>0</v>
      </c>
      <c r="BD114" s="31">
        <f>IF($I71="n/a",0,IF(BD$4&lt;=$C114,0,IF(SUM($C114,$I71)&gt;BD$4,$AL82/$I71,$AL82-SUM($I114:BC114))))</f>
        <v>0</v>
      </c>
      <c r="BE114" s="31">
        <f>IF($I71="n/a",0,IF(BE$4&lt;=$C114,0,IF(SUM($C114,$I71)&gt;BE$4,$AL82/$I71,$AL82-SUM($I114:BD114))))</f>
        <v>0</v>
      </c>
      <c r="BF114" s="31">
        <f>IF($I71="n/a",0,IF(BF$4&lt;=$C114,0,IF(SUM($C114,$I71)&gt;BF$4,$AL82/$I71,$AL82-SUM($I114:BE114))))</f>
        <v>0</v>
      </c>
      <c r="BG114" s="31">
        <f>IF($I71="n/a",0,IF(BG$4&lt;=$C114,0,IF(SUM($C114,$I71)&gt;BG$4,$AL82/$I71,$AL82-SUM($I114:BF114))))</f>
        <v>0</v>
      </c>
      <c r="BH114" s="31">
        <f>IF($I71="n/a",0,IF(BH$4&lt;=$C114,0,IF(SUM($C114,$I71)&gt;BH$4,$AL82/$I71,$AL82-SUM($I114:BG114))))</f>
        <v>0</v>
      </c>
      <c r="BI114" s="31">
        <f>IF($I71="n/a",0,IF(BI$4&lt;=$C114,0,IF(SUM($C114,$I71)&gt;BI$4,$AL82/$I71,$AL82-SUM($I114:BH114))))</f>
        <v>0</v>
      </c>
      <c r="BJ114" s="31">
        <f>IF($I71="n/a",0,IF(BJ$4&lt;=$C114,0,IF(SUM($C114,$I71)&gt;BJ$4,$AL82/$I71,$AL82-SUM($I114:BI114))))</f>
        <v>0</v>
      </c>
      <c r="BK114" s="31">
        <f>IF($I71="n/a",0,IF(BK$4&lt;=$C114,0,IF(SUM($C114,$I71)&gt;BK$4,$AL82/$I71,$AL82-SUM($I114:BJ114))))</f>
        <v>0</v>
      </c>
      <c r="BL114" s="31">
        <f>IF($I71="n/a",0,IF(BL$4&lt;=$C114,0,IF(SUM($C114,$I71)&gt;BL$4,$AL82/$I71,$AL82-SUM($I114:BK114))))</f>
        <v>0</v>
      </c>
      <c r="BM114" s="31">
        <f>IF($I71="n/a",0,IF(BM$4&lt;=$C114,0,IF(SUM($C114,$I71)&gt;BM$4,$AL82/$I71,$AL82-SUM($I114:BL114))))</f>
        <v>0</v>
      </c>
      <c r="BN114" s="31">
        <f>IF($I71="n/a",0,IF(BN$4&lt;=$C114,0,IF(SUM($C114,$I71)&gt;BN$4,$AL82/$I71,$AL82-SUM($I114:BM114))))</f>
        <v>0</v>
      </c>
      <c r="BO114" s="31">
        <f>IF($I71="n/a",0,IF(BO$4&lt;=$C114,0,IF(SUM($C114,$I71)&gt;BO$4,$AL82/$I71,$AL82-SUM($I114:BN114))))</f>
        <v>0</v>
      </c>
      <c r="BP114" s="31">
        <f>IF($I71="n/a",0,IF(BP$4&lt;=$C114,0,IF(SUM($C114,$I71)&gt;BP$4,$AL82/$I71,$AL82-SUM($I114:BO114))))</f>
        <v>0</v>
      </c>
      <c r="BQ114" s="31">
        <f>IF($I71="n/a",0,IF(BQ$4&lt;=$C114,0,IF(SUM($C114,$I71)&gt;BQ$4,$AL82/$I71,$AL82-SUM($I114:BP114))))</f>
        <v>0</v>
      </c>
      <c r="BR114" s="31">
        <f>IF($I71="n/a",0,IF(BR$4&lt;=$C114,0,IF(SUM($C114,$I71)&gt;BR$4,$AL82/$I71,$AL82-SUM($I114:BQ114))))</f>
        <v>0</v>
      </c>
      <c r="BS114" s="31">
        <f>IF($I71="n/a",0,IF(BS$4&lt;=$C114,0,IF(SUM($C114,$I71)&gt;BS$4,$AL82/$I71,$AL82-SUM($I114:BR114))))</f>
        <v>0</v>
      </c>
      <c r="BT114" s="31">
        <f>IF($I71="n/a",0,IF(BT$4&lt;=$C114,0,IF(SUM($C114,$I71)&gt;BT$4,$AL82/$I71,$AL82-SUM($I114:BS114))))</f>
        <v>0</v>
      </c>
      <c r="BU114" s="31">
        <f>IF($I71="n/a",0,IF(BU$4&lt;=$C114,0,IF(SUM($C114,$I71)&gt;BU$4,$AL82/$I71,$AL82-SUM($I114:BT114))))</f>
        <v>0</v>
      </c>
      <c r="BV114" s="31">
        <f>IF($I71="n/a",0,IF(BV$4&lt;=$C114,0,IF(SUM($C114,$I71)&gt;BV$4,$AL82/$I71,$AL82-SUM($I114:BU114))))</f>
        <v>0</v>
      </c>
      <c r="BW114" s="31">
        <f>IF($I71="n/a",0,IF(BW$4&lt;=$C114,0,IF(SUM($C114,$I71)&gt;BW$4,$AL82/$I71,$AL82-SUM($I114:BV114))))</f>
        <v>0</v>
      </c>
      <c r="BX114" s="31">
        <f>IF($I71="n/a",0,IF(BX$4&lt;=$C114,0,IF(SUM($C114,$I71)&gt;BX$4,$AL82/$I71,$AL82-SUM($I114:BW114))))</f>
        <v>0</v>
      </c>
      <c r="BY114" s="31">
        <f>IF($I71="n/a",0,IF(BY$4&lt;=$C114,0,IF(SUM($C114,$I71)&gt;BY$4,$AL82/$I71,$AL82-SUM($I114:BX114))))</f>
        <v>0</v>
      </c>
      <c r="BZ114" s="31">
        <f>IF($I71="n/a",0,IF(BZ$4&lt;=$C114,0,IF(SUM($C114,$I71)&gt;BZ$4,$AL82/$I71,$AL82-SUM($I114:BY114))))</f>
        <v>0</v>
      </c>
      <c r="CA114" s="31">
        <f>IF($I71="n/a",0,IF(CA$4&lt;=$C114,0,IF(SUM($C114,$I71)&gt;CA$4,$AL82/$I71,$AL82-SUM($I114:BZ114))))</f>
        <v>0</v>
      </c>
      <c r="CB114" s="31">
        <f>IF($I71="n/a",0,IF(CB$4&lt;=$C114,0,IF(SUM($C114,$I71)&gt;CB$4,$AL82/$I71,$AL82-SUM($I114:CA114))))</f>
        <v>0</v>
      </c>
      <c r="CC114" s="31">
        <f>IF($I71="n/a",0,IF(CC$4&lt;=$C114,0,IF(SUM($C114,$I71)&gt;CC$4,$AL82/$I71,$AL82-SUM($I114:CB114))))</f>
        <v>0</v>
      </c>
      <c r="CD114" s="31">
        <f>IF($I71="n/a",0,IF(CD$4&lt;=$C114,0,IF(SUM($C114,$I71)&gt;CD$4,$AL82/$I71,$AL82-SUM($I114:CC114))))</f>
        <v>0</v>
      </c>
      <c r="CE114" s="31">
        <f>IF($I71="n/a",0,IF(CE$4&lt;=$C114,0,IF(SUM($C114,$I71)&gt;CE$4,$AL82/$I71,$AL82-SUM($I114:CD114))))</f>
        <v>0</v>
      </c>
      <c r="CF114" s="31">
        <f>IF($I71="n/a",0,IF(CF$4&lt;=$C114,0,IF(SUM($C114,$I71)&gt;CF$4,$AL82/$I71,$AL82-SUM($I114:CE114))))</f>
        <v>0</v>
      </c>
    </row>
    <row r="115" spans="1:84" ht="12.75" customHeight="1">
      <c r="C115" s="202">
        <v>2045</v>
      </c>
      <c r="D115" s="21" t="s">
        <v>202</v>
      </c>
      <c r="E115" s="21" t="s">
        <v>197</v>
      </c>
      <c r="I115" s="31"/>
      <c r="J115" s="31">
        <f>IF($I71="n/a",0,IF(J$4&lt;=$C115,0,IF(SUM($C115,$I71)&gt;J$4,$AM82/$I71,$AM82-SUM($I115:I115))))</f>
        <v>0</v>
      </c>
      <c r="K115" s="31">
        <f>IF($I71="n/a",0,IF(K$4&lt;=$C115,0,IF(SUM($C115,$I71)&gt;K$4,$AM82/$I71,$AM82-SUM($I115:J115))))</f>
        <v>0</v>
      </c>
      <c r="L115" s="31">
        <f>IF($I71="n/a",0,IF(L$4&lt;=$C115,0,IF(SUM($C115,$I71)&gt;L$4,$AM82/$I71,$AM82-SUM($I115:K115))))</f>
        <v>0</v>
      </c>
      <c r="M115" s="31">
        <f>IF($I71="n/a",0,IF(M$4&lt;=$C115,0,IF(SUM($C115,$I71)&gt;M$4,$AM82/$I71,$AM82-SUM($I115:L115))))</f>
        <v>0</v>
      </c>
      <c r="N115" s="31">
        <f>IF($I71="n/a",0,IF(N$4&lt;=$C115,0,IF(SUM($C115,$I71)&gt;N$4,$AM82/$I71,$AM82-SUM($I115:M115))))</f>
        <v>0</v>
      </c>
      <c r="O115" s="31">
        <f>IF($I71="n/a",0,IF(O$4&lt;=$C115,0,IF(SUM($C115,$I71)&gt;O$4,$AM82/$I71,$AM82-SUM($I115:N115))))</f>
        <v>0</v>
      </c>
      <c r="P115" s="31">
        <f>IF($I71="n/a",0,IF(P$4&lt;=$C115,0,IF(SUM($C115,$I71)&gt;P$4,$AM82/$I71,$AM82-SUM($I115:O115))))</f>
        <v>0</v>
      </c>
      <c r="Q115" s="31">
        <f>IF($I71="n/a",0,IF(Q$4&lt;=$C115,0,IF(SUM($C115,$I71)&gt;Q$4,$AM82/$I71,$AM82-SUM($I115:P115))))</f>
        <v>0</v>
      </c>
      <c r="R115" s="31">
        <f>IF($I71="n/a",0,IF(R$4&lt;=$C115,0,IF(SUM($C115,$I71)&gt;R$4,$AM82/$I71,$AM82-SUM($I115:Q115))))</f>
        <v>0</v>
      </c>
      <c r="S115" s="31">
        <f>IF($I71="n/a",0,IF(S$4&lt;=$C115,0,IF(SUM($C115,$I71)&gt;S$4,$AM82/$I71,$AM82-SUM($I115:R115))))</f>
        <v>0</v>
      </c>
      <c r="T115" s="31">
        <f>IF($I71="n/a",0,IF(T$4&lt;=$C115,0,IF(SUM($C115,$I71)&gt;T$4,$AM82/$I71,$AM82-SUM($I115:S115))))</f>
        <v>0</v>
      </c>
      <c r="U115" s="31">
        <f>IF($I71="n/a",0,IF(U$4&lt;=$C115,0,IF(SUM($C115,$I71)&gt;U$4,$AM82/$I71,$AM82-SUM($I115:T115))))</f>
        <v>0</v>
      </c>
      <c r="V115" s="31">
        <f>IF($I71="n/a",0,IF(V$4&lt;=$C115,0,IF(SUM($C115,$I71)&gt;V$4,$AM82/$I71,$AM82-SUM($I115:U115))))</f>
        <v>0</v>
      </c>
      <c r="W115" s="31">
        <f>IF($I71="n/a",0,IF(W$4&lt;=$C115,0,IF(SUM($C115,$I71)&gt;W$4,$AM82/$I71,$AM82-SUM($I115:V115))))</f>
        <v>0</v>
      </c>
      <c r="X115" s="31">
        <f>IF($I71="n/a",0,IF(X$4&lt;=$C115,0,IF(SUM($C115,$I71)&gt;X$4,$AM82/$I71,$AM82-SUM($I115:W115))))</f>
        <v>0</v>
      </c>
      <c r="Y115" s="31">
        <f>IF($I71="n/a",0,IF(Y$4&lt;=$C115,0,IF(SUM($C115,$I71)&gt;Y$4,$AM82/$I71,$AM82-SUM($I115:X115))))</f>
        <v>0</v>
      </c>
      <c r="Z115" s="31">
        <f>IF($I71="n/a",0,IF(Z$4&lt;=$C115,0,IF(SUM($C115,$I71)&gt;Z$4,$AM82/$I71,$AM82-SUM($I115:Y115))))</f>
        <v>0</v>
      </c>
      <c r="AA115" s="31">
        <f>IF($I71="n/a",0,IF(AA$4&lt;=$C115,0,IF(SUM($C115,$I71)&gt;AA$4,$AM82/$I71,$AM82-SUM($I115:Z115))))</f>
        <v>0</v>
      </c>
      <c r="AB115" s="31">
        <f>IF($I71="n/a",0,IF(AB$4&lt;=$C115,0,IF(SUM($C115,$I71)&gt;AB$4,$AM82/$I71,$AM82-SUM($I115:AA115))))</f>
        <v>0</v>
      </c>
      <c r="AC115" s="31">
        <f>IF($I71="n/a",0,IF(AC$4&lt;=$C115,0,IF(SUM($C115,$I71)&gt;AC$4,$AM82/$I71,$AM82-SUM($I115:AB115))))</f>
        <v>0</v>
      </c>
      <c r="AD115" s="31">
        <f>IF($I71="n/a",0,IF(AD$4&lt;=$C115,0,IF(SUM($C115,$I71)&gt;AD$4,$AM82/$I71,$AM82-SUM($I115:AC115))))</f>
        <v>0</v>
      </c>
      <c r="AE115" s="31">
        <f>IF($I71="n/a",0,IF(AE$4&lt;=$C115,0,IF(SUM($C115,$I71)&gt;AE$4,$AM82/$I71,$AM82-SUM($I115:AD115))))</f>
        <v>0</v>
      </c>
      <c r="AF115" s="31">
        <f>IF($I71="n/a",0,IF(AF$4&lt;=$C115,0,IF(SUM($C115,$I71)&gt;AF$4,$AM82/$I71,$AM82-SUM($I115:AE115))))</f>
        <v>0</v>
      </c>
      <c r="AG115" s="31">
        <f>IF($I71="n/a",0,IF(AG$4&lt;=$C115,0,IF(SUM($C115,$I71)&gt;AG$4,$AM82/$I71,$AM82-SUM($I115:AF115))))</f>
        <v>0</v>
      </c>
      <c r="AH115" s="31">
        <f>IF($I71="n/a",0,IF(AH$4&lt;=$C115,0,IF(SUM($C115,$I71)&gt;AH$4,$AM82/$I71,$AM82-SUM($I115:AG115))))</f>
        <v>0</v>
      </c>
      <c r="AI115" s="31">
        <f>IF($I71="n/a",0,IF(AI$4&lt;=$C115,0,IF(SUM($C115,$I71)&gt;AI$4,$AM82/$I71,$AM82-SUM($I115:AH115))))</f>
        <v>0</v>
      </c>
      <c r="AJ115" s="31">
        <f>IF($I71="n/a",0,IF(AJ$4&lt;=$C115,0,IF(SUM($C115,$I71)&gt;AJ$4,$AM82/$I71,$AM82-SUM($I115:AI115))))</f>
        <v>0</v>
      </c>
      <c r="AK115" s="31">
        <f>IF($I71="n/a",0,IF(AK$4&lt;=$C115,0,IF(SUM($C115,$I71)&gt;AK$4,$AM82/$I71,$AM82-SUM($I115:AJ115))))</f>
        <v>0</v>
      </c>
      <c r="AL115" s="31">
        <f>IF($I71="n/a",0,IF(AL$4&lt;=$C115,0,IF(SUM($C115,$I71)&gt;AL$4,$AM82/$I71,$AM82-SUM($I115:AK115))))</f>
        <v>0</v>
      </c>
      <c r="AM115" s="31">
        <f>IF($I71="n/a",0,IF(AM$4&lt;=$C115,0,IF(SUM($C115,$I71)&gt;AM$4,$AM82/$I71,$AM82-SUM($I115:AL115))))</f>
        <v>0</v>
      </c>
      <c r="AN115" s="31">
        <f>IF($I71="n/a",0,IF(AN$4&lt;=$C115,0,IF(SUM($C115,$I71)&gt;AN$4,$AM82/$I71,$AM82-SUM($I115:AM115))))</f>
        <v>0</v>
      </c>
      <c r="AO115" s="31">
        <f>IF($I71="n/a",0,IF(AO$4&lt;=$C115,0,IF(SUM($C115,$I71)&gt;AO$4,$AM82/$I71,$AM82-SUM($I115:AN115))))</f>
        <v>0</v>
      </c>
      <c r="AP115" s="31">
        <f>IF($I71="n/a",0,IF(AP$4&lt;=$C115,0,IF(SUM($C115,$I71)&gt;AP$4,$AM82/$I71,$AM82-SUM($I115:AO115))))</f>
        <v>0</v>
      </c>
      <c r="AQ115" s="31">
        <f>IF($I71="n/a",0,IF(AQ$4&lt;=$C115,0,IF(SUM($C115,$I71)&gt;AQ$4,$AM82/$I71,$AM82-SUM($I115:AP115))))</f>
        <v>0</v>
      </c>
      <c r="AR115" s="31">
        <f>IF($I71="n/a",0,IF(AR$4&lt;=$C115,0,IF(SUM($C115,$I71)&gt;AR$4,$AM82/$I71,$AM82-SUM($I115:AQ115))))</f>
        <v>0</v>
      </c>
      <c r="AS115" s="31">
        <f>IF($I71="n/a",0,IF(AS$4&lt;=$C115,0,IF(SUM($C115,$I71)&gt;AS$4,$AM82/$I71,$AM82-SUM($I115:AR115))))</f>
        <v>0</v>
      </c>
      <c r="AT115" s="31">
        <f>IF($I71="n/a",0,IF(AT$4&lt;=$C115,0,IF(SUM($C115,$I71)&gt;AT$4,$AM82/$I71,$AM82-SUM($I115:AS115))))</f>
        <v>0</v>
      </c>
      <c r="AU115" s="31">
        <f>IF($I71="n/a",0,IF(AU$4&lt;=$C115,0,IF(SUM($C115,$I71)&gt;AU$4,$AM82/$I71,$AM82-SUM($I115:AT115))))</f>
        <v>0</v>
      </c>
      <c r="AV115" s="31">
        <f>IF($I71="n/a",0,IF(AV$4&lt;=$C115,0,IF(SUM($C115,$I71)&gt;AV$4,$AM82/$I71,$AM82-SUM($I115:AU115))))</f>
        <v>0</v>
      </c>
      <c r="AW115" s="31">
        <f>IF($I71="n/a",0,IF(AW$4&lt;=$C115,0,IF(SUM($C115,$I71)&gt;AW$4,$AM82/$I71,$AM82-SUM($I115:AV115))))</f>
        <v>0</v>
      </c>
      <c r="AX115" s="31">
        <f>IF($I71="n/a",0,IF(AX$4&lt;=$C115,0,IF(SUM($C115,$I71)&gt;AX$4,$AM82/$I71,$AM82-SUM($I115:AW115))))</f>
        <v>0</v>
      </c>
      <c r="AY115" s="31">
        <f>IF($I71="n/a",0,IF(AY$4&lt;=$C115,0,IF(SUM($C115,$I71)&gt;AY$4,$AM82/$I71,$AM82-SUM($I115:AX115))))</f>
        <v>0</v>
      </c>
      <c r="AZ115" s="31">
        <f>IF($I71="n/a",0,IF(AZ$4&lt;=$C115,0,IF(SUM($C115,$I71)&gt;AZ$4,$AM82/$I71,$AM82-SUM($I115:AY115))))</f>
        <v>0</v>
      </c>
      <c r="BA115" s="31">
        <f>IF($I71="n/a",0,IF(BA$4&lt;=$C115,0,IF(SUM($C115,$I71)&gt;BA$4,$AM82/$I71,$AM82-SUM($I115:AZ115))))</f>
        <v>0</v>
      </c>
      <c r="BB115" s="31">
        <f>IF($I71="n/a",0,IF(BB$4&lt;=$C115,0,IF(SUM($C115,$I71)&gt;BB$4,$AM82/$I71,$AM82-SUM($I115:BA115))))</f>
        <v>0</v>
      </c>
      <c r="BC115" s="31">
        <f>IF($I71="n/a",0,IF(BC$4&lt;=$C115,0,IF(SUM($C115,$I71)&gt;BC$4,$AM82/$I71,$AM82-SUM($I115:BB115))))</f>
        <v>0</v>
      </c>
      <c r="BD115" s="31">
        <f>IF($I71="n/a",0,IF(BD$4&lt;=$C115,0,IF(SUM($C115,$I71)&gt;BD$4,$AM82/$I71,$AM82-SUM($I115:BC115))))</f>
        <v>0</v>
      </c>
      <c r="BE115" s="31">
        <f>IF($I71="n/a",0,IF(BE$4&lt;=$C115,0,IF(SUM($C115,$I71)&gt;BE$4,$AM82/$I71,$AM82-SUM($I115:BD115))))</f>
        <v>0</v>
      </c>
      <c r="BF115" s="31">
        <f>IF($I71="n/a",0,IF(BF$4&lt;=$C115,0,IF(SUM($C115,$I71)&gt;BF$4,$AM82/$I71,$AM82-SUM($I115:BE115))))</f>
        <v>0</v>
      </c>
      <c r="BG115" s="31">
        <f>IF($I71="n/a",0,IF(BG$4&lt;=$C115,0,IF(SUM($C115,$I71)&gt;BG$4,$AM82/$I71,$AM82-SUM($I115:BF115))))</f>
        <v>0</v>
      </c>
      <c r="BH115" s="31">
        <f>IF($I71="n/a",0,IF(BH$4&lt;=$C115,0,IF(SUM($C115,$I71)&gt;BH$4,$AM82/$I71,$AM82-SUM($I115:BG115))))</f>
        <v>0</v>
      </c>
      <c r="BI115" s="31">
        <f>IF($I71="n/a",0,IF(BI$4&lt;=$C115,0,IF(SUM($C115,$I71)&gt;BI$4,$AM82/$I71,$AM82-SUM($I115:BH115))))</f>
        <v>0</v>
      </c>
      <c r="BJ115" s="31">
        <f>IF($I71="n/a",0,IF(BJ$4&lt;=$C115,0,IF(SUM($C115,$I71)&gt;BJ$4,$AM82/$I71,$AM82-SUM($I115:BI115))))</f>
        <v>0</v>
      </c>
      <c r="BK115" s="31">
        <f>IF($I71="n/a",0,IF(BK$4&lt;=$C115,0,IF(SUM($C115,$I71)&gt;BK$4,$AM82/$I71,$AM82-SUM($I115:BJ115))))</f>
        <v>0</v>
      </c>
      <c r="BL115" s="31">
        <f>IF($I71="n/a",0,IF(BL$4&lt;=$C115,0,IF(SUM($C115,$I71)&gt;BL$4,$AM82/$I71,$AM82-SUM($I115:BK115))))</f>
        <v>0</v>
      </c>
      <c r="BM115" s="31">
        <f>IF($I71="n/a",0,IF(BM$4&lt;=$C115,0,IF(SUM($C115,$I71)&gt;BM$4,$AM82/$I71,$AM82-SUM($I115:BL115))))</f>
        <v>0</v>
      </c>
      <c r="BN115" s="31">
        <f>IF($I71="n/a",0,IF(BN$4&lt;=$C115,0,IF(SUM($C115,$I71)&gt;BN$4,$AM82/$I71,$AM82-SUM($I115:BM115))))</f>
        <v>0</v>
      </c>
      <c r="BO115" s="31">
        <f>IF($I71="n/a",0,IF(BO$4&lt;=$C115,0,IF(SUM($C115,$I71)&gt;BO$4,$AM82/$I71,$AM82-SUM($I115:BN115))))</f>
        <v>0</v>
      </c>
      <c r="BP115" s="31">
        <f>IF($I71="n/a",0,IF(BP$4&lt;=$C115,0,IF(SUM($C115,$I71)&gt;BP$4,$AM82/$I71,$AM82-SUM($I115:BO115))))</f>
        <v>0</v>
      </c>
      <c r="BQ115" s="31">
        <f>IF($I71="n/a",0,IF(BQ$4&lt;=$C115,0,IF(SUM($C115,$I71)&gt;BQ$4,$AM82/$I71,$AM82-SUM($I115:BP115))))</f>
        <v>0</v>
      </c>
      <c r="BR115" s="31">
        <f>IF($I71="n/a",0,IF(BR$4&lt;=$C115,0,IF(SUM($C115,$I71)&gt;BR$4,$AM82/$I71,$AM82-SUM($I115:BQ115))))</f>
        <v>0</v>
      </c>
      <c r="BS115" s="31">
        <f>IF($I71="n/a",0,IF(BS$4&lt;=$C115,0,IF(SUM($C115,$I71)&gt;BS$4,$AM82/$I71,$AM82-SUM($I115:BR115))))</f>
        <v>0</v>
      </c>
      <c r="BT115" s="31">
        <f>IF($I71="n/a",0,IF(BT$4&lt;=$C115,0,IF(SUM($C115,$I71)&gt;BT$4,$AM82/$I71,$AM82-SUM($I115:BS115))))</f>
        <v>0</v>
      </c>
      <c r="BU115" s="31">
        <f>IF($I71="n/a",0,IF(BU$4&lt;=$C115,0,IF(SUM($C115,$I71)&gt;BU$4,$AM82/$I71,$AM82-SUM($I115:BT115))))</f>
        <v>0</v>
      </c>
      <c r="BV115" s="31">
        <f>IF($I71="n/a",0,IF(BV$4&lt;=$C115,0,IF(SUM($C115,$I71)&gt;BV$4,$AM82/$I71,$AM82-SUM($I115:BU115))))</f>
        <v>0</v>
      </c>
      <c r="BW115" s="31">
        <f>IF($I71="n/a",0,IF(BW$4&lt;=$C115,0,IF(SUM($C115,$I71)&gt;BW$4,$AM82/$I71,$AM82-SUM($I115:BV115))))</f>
        <v>0</v>
      </c>
      <c r="BX115" s="31">
        <f>IF($I71="n/a",0,IF(BX$4&lt;=$C115,0,IF(SUM($C115,$I71)&gt;BX$4,$AM82/$I71,$AM82-SUM($I115:BW115))))</f>
        <v>0</v>
      </c>
      <c r="BY115" s="31">
        <f>IF($I71="n/a",0,IF(BY$4&lt;=$C115,0,IF(SUM($C115,$I71)&gt;BY$4,$AM82/$I71,$AM82-SUM($I115:BX115))))</f>
        <v>0</v>
      </c>
      <c r="BZ115" s="31">
        <f>IF($I71="n/a",0,IF(BZ$4&lt;=$C115,0,IF(SUM($C115,$I71)&gt;BZ$4,$AM82/$I71,$AM82-SUM($I115:BY115))))</f>
        <v>0</v>
      </c>
      <c r="CA115" s="31">
        <f>IF($I71="n/a",0,IF(CA$4&lt;=$C115,0,IF(SUM($C115,$I71)&gt;CA$4,$AM82/$I71,$AM82-SUM($I115:BZ115))))</f>
        <v>0</v>
      </c>
      <c r="CB115" s="31">
        <f>IF($I71="n/a",0,IF(CB$4&lt;=$C115,0,IF(SUM($C115,$I71)&gt;CB$4,$AM82/$I71,$AM82-SUM($I115:CA115))))</f>
        <v>0</v>
      </c>
      <c r="CC115" s="31">
        <f>IF($I71="n/a",0,IF(CC$4&lt;=$C115,0,IF(SUM($C115,$I71)&gt;CC$4,$AM82/$I71,$AM82-SUM($I115:CB115))))</f>
        <v>0</v>
      </c>
      <c r="CD115" s="31">
        <f>IF($I71="n/a",0,IF(CD$4&lt;=$C115,0,IF(SUM($C115,$I71)&gt;CD$4,$AM82/$I71,$AM82-SUM($I115:CC115))))</f>
        <v>0</v>
      </c>
      <c r="CE115" s="31">
        <f>IF($I71="n/a",0,IF(CE$4&lt;=$C115,0,IF(SUM($C115,$I71)&gt;CE$4,$AM82/$I71,$AM82-SUM($I115:CD115))))</f>
        <v>0</v>
      </c>
      <c r="CF115" s="31">
        <f>IF($I71="n/a",0,IF(CF$4&lt;=$C115,0,IF(SUM($C115,$I71)&gt;CF$4,$AM82/$I71,$AM82-SUM($I115:CE115))))</f>
        <v>0</v>
      </c>
    </row>
    <row r="116" spans="1:84" ht="12.75" customHeight="1">
      <c r="I116" s="31"/>
    </row>
    <row r="117" spans="1:84" s="158" customFormat="1" ht="12.75" customHeight="1">
      <c r="A117"/>
      <c r="B117" s="101"/>
      <c r="C117" s="101"/>
      <c r="D117" s="101" t="s">
        <v>9</v>
      </c>
      <c r="E117" s="101" t="s">
        <v>197</v>
      </c>
      <c r="F117" s="101"/>
      <c r="G117" s="101"/>
      <c r="H117" s="101"/>
      <c r="I117" s="101"/>
      <c r="J117" s="101">
        <f t="shared" ref="J117:AO117" si="282">J76+SUM(J84:J115)</f>
        <v>26.559480692904216</v>
      </c>
      <c r="K117" s="101">
        <f t="shared" si="282"/>
        <v>26.924970891600221</v>
      </c>
      <c r="L117" s="101">
        <f t="shared" si="282"/>
        <v>27.110038635254448</v>
      </c>
      <c r="M117" s="101">
        <f t="shared" si="282"/>
        <v>27.228786695196721</v>
      </c>
      <c r="N117" s="101">
        <f t="shared" si="282"/>
        <v>27.455072560082343</v>
      </c>
      <c r="O117" s="101">
        <f t="shared" si="282"/>
        <v>27.669435913541268</v>
      </c>
      <c r="P117" s="101">
        <f t="shared" si="282"/>
        <v>27.669435913541268</v>
      </c>
      <c r="Q117" s="101">
        <f t="shared" si="282"/>
        <v>27.669435913541268</v>
      </c>
      <c r="R117" s="101">
        <f t="shared" si="282"/>
        <v>27.669435913541268</v>
      </c>
      <c r="S117" s="101">
        <f t="shared" si="282"/>
        <v>27.669435913541268</v>
      </c>
      <c r="T117" s="101">
        <f t="shared" si="282"/>
        <v>27.669435913541268</v>
      </c>
      <c r="U117" s="101">
        <f t="shared" si="282"/>
        <v>27.669435913541268</v>
      </c>
      <c r="V117" s="101">
        <f t="shared" si="282"/>
        <v>27.669435913541268</v>
      </c>
      <c r="W117" s="101">
        <f t="shared" si="282"/>
        <v>27.669435913541268</v>
      </c>
      <c r="X117" s="101">
        <f t="shared" si="282"/>
        <v>27.669435913541268</v>
      </c>
      <c r="Y117" s="101">
        <f t="shared" si="282"/>
        <v>27.669435913541268</v>
      </c>
      <c r="Z117" s="101">
        <f t="shared" si="282"/>
        <v>27.669435913541268</v>
      </c>
      <c r="AA117" s="101">
        <f t="shared" si="282"/>
        <v>27.669435913541268</v>
      </c>
      <c r="AB117" s="101">
        <f t="shared" si="282"/>
        <v>27.669435913541268</v>
      </c>
      <c r="AC117" s="101">
        <f t="shared" si="282"/>
        <v>27.669435913541268</v>
      </c>
      <c r="AD117" s="101">
        <f t="shared" si="282"/>
        <v>27.669435913541268</v>
      </c>
      <c r="AE117" s="101">
        <f t="shared" si="282"/>
        <v>27.669435913541268</v>
      </c>
      <c r="AF117" s="101">
        <f t="shared" si="282"/>
        <v>27.669435913541268</v>
      </c>
      <c r="AG117" s="101">
        <f t="shared" si="282"/>
        <v>27.669435913541268</v>
      </c>
      <c r="AH117" s="101">
        <f t="shared" si="282"/>
        <v>27.669435913541268</v>
      </c>
      <c r="AI117" s="101">
        <f t="shared" si="282"/>
        <v>27.669435913541268</v>
      </c>
      <c r="AJ117" s="101">
        <f t="shared" si="282"/>
        <v>27.669435913541268</v>
      </c>
      <c r="AK117" s="101">
        <f t="shared" si="282"/>
        <v>27.669435913541268</v>
      </c>
      <c r="AL117" s="101">
        <f t="shared" si="282"/>
        <v>27.669435913541268</v>
      </c>
      <c r="AM117" s="101">
        <f t="shared" si="282"/>
        <v>27.669435913541268</v>
      </c>
      <c r="AN117" s="101">
        <f t="shared" si="282"/>
        <v>27.669435913541268</v>
      </c>
      <c r="AO117" s="101">
        <f t="shared" si="282"/>
        <v>27.669435913541268</v>
      </c>
      <c r="AP117" s="101">
        <f t="shared" ref="AP117:BU117" si="283">AP76+SUM(AP84:AP115)</f>
        <v>22.022444333544843</v>
      </c>
      <c r="AQ117" s="101">
        <f t="shared" si="283"/>
        <v>1.109955220637052</v>
      </c>
      <c r="AR117" s="101">
        <f t="shared" si="283"/>
        <v>1.109955220637052</v>
      </c>
      <c r="AS117" s="101">
        <f t="shared" si="283"/>
        <v>1.109955220637052</v>
      </c>
      <c r="AT117" s="101">
        <f t="shared" si="283"/>
        <v>1.109955220637052</v>
      </c>
      <c r="AU117" s="101">
        <f t="shared" si="283"/>
        <v>1.109955220637052</v>
      </c>
      <c r="AV117" s="101">
        <f t="shared" si="283"/>
        <v>1.109955220637052</v>
      </c>
      <c r="AW117" s="101">
        <f t="shared" si="283"/>
        <v>1.109955220637052</v>
      </c>
      <c r="AX117" s="101">
        <f t="shared" si="283"/>
        <v>1.109955220637052</v>
      </c>
      <c r="AY117" s="101">
        <f t="shared" si="283"/>
        <v>1.109955220637052</v>
      </c>
      <c r="AZ117" s="101">
        <f t="shared" si="283"/>
        <v>1.109955220637052</v>
      </c>
      <c r="BA117" s="101">
        <f t="shared" si="283"/>
        <v>1.109955220637052</v>
      </c>
      <c r="BB117" s="101">
        <f t="shared" si="283"/>
        <v>1.109955220637052</v>
      </c>
      <c r="BC117" s="101">
        <f t="shared" si="283"/>
        <v>1.1099611589447744</v>
      </c>
      <c r="BD117" s="101">
        <f t="shared" si="283"/>
        <v>0.74447096024877835</v>
      </c>
      <c r="BE117" s="101">
        <f t="shared" si="283"/>
        <v>0.55940321659454972</v>
      </c>
      <c r="BF117" s="101">
        <f t="shared" si="283"/>
        <v>0.44065515665227695</v>
      </c>
      <c r="BG117" s="101">
        <f t="shared" si="283"/>
        <v>0.21436929176666553</v>
      </c>
      <c r="BH117" s="101">
        <f t="shared" si="283"/>
        <v>0</v>
      </c>
      <c r="BI117" s="101">
        <f t="shared" si="283"/>
        <v>0</v>
      </c>
      <c r="BJ117" s="101">
        <f t="shared" si="283"/>
        <v>0</v>
      </c>
      <c r="BK117" s="101">
        <f t="shared" si="283"/>
        <v>0</v>
      </c>
      <c r="BL117" s="101">
        <f t="shared" si="283"/>
        <v>0</v>
      </c>
      <c r="BM117" s="101">
        <f t="shared" si="283"/>
        <v>0</v>
      </c>
      <c r="BN117" s="101">
        <f t="shared" si="283"/>
        <v>0</v>
      </c>
      <c r="BO117" s="101">
        <f t="shared" si="283"/>
        <v>0</v>
      </c>
      <c r="BP117" s="101">
        <f t="shared" si="283"/>
        <v>0</v>
      </c>
      <c r="BQ117" s="101">
        <f t="shared" si="283"/>
        <v>0</v>
      </c>
      <c r="BR117" s="101">
        <f t="shared" si="283"/>
        <v>0</v>
      </c>
      <c r="BS117" s="101">
        <f t="shared" si="283"/>
        <v>0</v>
      </c>
      <c r="BT117" s="101">
        <f t="shared" si="283"/>
        <v>0</v>
      </c>
      <c r="BU117" s="101">
        <f t="shared" si="283"/>
        <v>0</v>
      </c>
      <c r="BV117" s="101">
        <f t="shared" ref="BV117:CF117" si="284">BV76+SUM(BV84:BV115)</f>
        <v>0</v>
      </c>
      <c r="BW117" s="101">
        <f t="shared" si="284"/>
        <v>0</v>
      </c>
      <c r="BX117" s="101">
        <f t="shared" si="284"/>
        <v>0</v>
      </c>
      <c r="BY117" s="101">
        <f t="shared" si="284"/>
        <v>0</v>
      </c>
      <c r="BZ117" s="101">
        <f t="shared" si="284"/>
        <v>0</v>
      </c>
      <c r="CA117" s="101">
        <f t="shared" si="284"/>
        <v>0</v>
      </c>
      <c r="CB117" s="101">
        <f t="shared" si="284"/>
        <v>0</v>
      </c>
      <c r="CC117" s="101">
        <f t="shared" si="284"/>
        <v>0</v>
      </c>
      <c r="CD117" s="101">
        <f t="shared" si="284"/>
        <v>0</v>
      </c>
      <c r="CE117" s="101">
        <f t="shared" si="284"/>
        <v>0</v>
      </c>
      <c r="CF117" s="101">
        <f t="shared" si="284"/>
        <v>0</v>
      </c>
    </row>
    <row r="118" spans="1:84" ht="12.75" customHeight="1">
      <c r="D118" s="17" t="s">
        <v>8</v>
      </c>
      <c r="E118" s="160" t="s">
        <v>197</v>
      </c>
      <c r="I118" s="31"/>
      <c r="J118" s="7">
        <f t="shared" ref="J118:AO118" si="285">J82-SUM(J86:J115)+I118</f>
        <v>16.447058941320286</v>
      </c>
      <c r="K118" s="7">
        <f t="shared" si="285"/>
        <v>24.409617207064386</v>
      </c>
      <c r="L118" s="7">
        <f t="shared" si="285"/>
        <v>29.202721962116403</v>
      </c>
      <c r="M118" s="7">
        <f t="shared" si="285"/>
        <v>38.716279879677003</v>
      </c>
      <c r="N118" s="7">
        <f t="shared" si="285"/>
        <v>47.467306141998364</v>
      </c>
      <c r="O118" s="7">
        <f t="shared" si="285"/>
        <v>46.357344983053579</v>
      </c>
      <c r="P118" s="7">
        <f t="shared" si="285"/>
        <v>45.247383824108795</v>
      </c>
      <c r="Q118" s="7">
        <f t="shared" si="285"/>
        <v>44.13742266516401</v>
      </c>
      <c r="R118" s="7">
        <f t="shared" si="285"/>
        <v>43.027461506219225</v>
      </c>
      <c r="S118" s="7">
        <f t="shared" si="285"/>
        <v>41.917500347274441</v>
      </c>
      <c r="T118" s="7">
        <f t="shared" si="285"/>
        <v>40.807539188329656</v>
      </c>
      <c r="U118" s="7">
        <f t="shared" si="285"/>
        <v>39.697578029384871</v>
      </c>
      <c r="V118" s="7">
        <f t="shared" si="285"/>
        <v>38.587616870440087</v>
      </c>
      <c r="W118" s="7">
        <f t="shared" si="285"/>
        <v>37.477655711495302</v>
      </c>
      <c r="X118" s="7">
        <f t="shared" si="285"/>
        <v>36.367694552550518</v>
      </c>
      <c r="Y118" s="7">
        <f t="shared" si="285"/>
        <v>35.257733393605733</v>
      </c>
      <c r="Z118" s="7">
        <f t="shared" si="285"/>
        <v>34.147772234660948</v>
      </c>
      <c r="AA118" s="7">
        <f t="shared" si="285"/>
        <v>33.037811075716164</v>
      </c>
      <c r="AB118" s="7">
        <f t="shared" si="285"/>
        <v>31.927849916771379</v>
      </c>
      <c r="AC118" s="7">
        <f t="shared" si="285"/>
        <v>30.817888757826594</v>
      </c>
      <c r="AD118" s="7">
        <f t="shared" si="285"/>
        <v>29.70792759888181</v>
      </c>
      <c r="AE118" s="7">
        <f t="shared" si="285"/>
        <v>28.597966439937025</v>
      </c>
      <c r="AF118" s="7">
        <f t="shared" si="285"/>
        <v>27.48800528099224</v>
      </c>
      <c r="AG118" s="7">
        <f t="shared" si="285"/>
        <v>26.378044122047456</v>
      </c>
      <c r="AH118" s="7">
        <f t="shared" si="285"/>
        <v>25.268082963102671</v>
      </c>
      <c r="AI118" s="7">
        <f t="shared" si="285"/>
        <v>24.158121804157886</v>
      </c>
      <c r="AJ118" s="7">
        <f t="shared" si="285"/>
        <v>23.048160645213102</v>
      </c>
      <c r="AK118" s="7">
        <f t="shared" si="285"/>
        <v>21.938199486268317</v>
      </c>
      <c r="AL118" s="7">
        <f t="shared" si="285"/>
        <v>20.828238327323533</v>
      </c>
      <c r="AM118" s="7">
        <f t="shared" si="285"/>
        <v>19.718277168378748</v>
      </c>
      <c r="AN118" s="7">
        <f t="shared" si="285"/>
        <v>18.608316009433963</v>
      </c>
      <c r="AO118" s="7">
        <f t="shared" si="285"/>
        <v>17.498354850489179</v>
      </c>
      <c r="AP118" s="7">
        <f t="shared" ref="AP118:BU118" si="286">AP82-SUM(AP86:AP115)+AO118</f>
        <v>16.388393691544394</v>
      </c>
      <c r="AQ118" s="7">
        <f t="shared" si="286"/>
        <v>15.278432532599611</v>
      </c>
      <c r="AR118" s="7">
        <f t="shared" si="286"/>
        <v>14.168471373654828</v>
      </c>
      <c r="AS118" s="7">
        <f t="shared" si="286"/>
        <v>13.058510214710045</v>
      </c>
      <c r="AT118" s="7">
        <f t="shared" si="286"/>
        <v>11.948549055765262</v>
      </c>
      <c r="AU118" s="7">
        <f t="shared" si="286"/>
        <v>10.83858789682048</v>
      </c>
      <c r="AV118" s="7">
        <f t="shared" si="286"/>
        <v>9.7286267378756968</v>
      </c>
      <c r="AW118" s="7">
        <f t="shared" si="286"/>
        <v>8.6186655789309139</v>
      </c>
      <c r="AX118" s="7">
        <f t="shared" si="286"/>
        <v>7.508704419986131</v>
      </c>
      <c r="AY118" s="7">
        <f t="shared" si="286"/>
        <v>6.3987432610413482</v>
      </c>
      <c r="AZ118" s="7">
        <f t="shared" si="286"/>
        <v>5.2887821020965653</v>
      </c>
      <c r="BA118" s="7">
        <f t="shared" si="286"/>
        <v>4.1788209431517824</v>
      </c>
      <c r="BB118" s="7">
        <f t="shared" si="286"/>
        <v>3.0688597842069996</v>
      </c>
      <c r="BC118" s="7">
        <f t="shared" si="286"/>
        <v>1.9588986252622251</v>
      </c>
      <c r="BD118" s="7">
        <f t="shared" si="286"/>
        <v>1.2144276650134467</v>
      </c>
      <c r="BE118" s="7">
        <f t="shared" si="286"/>
        <v>0.65502444841889695</v>
      </c>
      <c r="BF118" s="7">
        <f t="shared" si="286"/>
        <v>0.21436929176662001</v>
      </c>
      <c r="BG118" s="7">
        <f t="shared" si="286"/>
        <v>-4.5519144009631418E-14</v>
      </c>
      <c r="BH118" s="7">
        <f t="shared" si="286"/>
        <v>-4.5519144009631418E-14</v>
      </c>
      <c r="BI118" s="7">
        <f t="shared" si="286"/>
        <v>-4.5519144009631418E-14</v>
      </c>
      <c r="BJ118" s="7">
        <f t="shared" si="286"/>
        <v>-4.5519144009631418E-14</v>
      </c>
      <c r="BK118" s="7">
        <f t="shared" si="286"/>
        <v>-4.5519144009631418E-14</v>
      </c>
      <c r="BL118" s="7">
        <f t="shared" si="286"/>
        <v>-4.5519144009631418E-14</v>
      </c>
      <c r="BM118" s="7">
        <f t="shared" si="286"/>
        <v>-4.5519144009631418E-14</v>
      </c>
      <c r="BN118" s="7">
        <f t="shared" si="286"/>
        <v>-4.5519144009631418E-14</v>
      </c>
      <c r="BO118" s="7">
        <f t="shared" si="286"/>
        <v>-4.5519144009631418E-14</v>
      </c>
      <c r="BP118" s="7">
        <f t="shared" si="286"/>
        <v>-4.5519144009631418E-14</v>
      </c>
      <c r="BQ118" s="7">
        <f t="shared" si="286"/>
        <v>-4.5519144009631418E-14</v>
      </c>
      <c r="BR118" s="7">
        <f t="shared" si="286"/>
        <v>-4.5519144009631418E-14</v>
      </c>
      <c r="BS118" s="7">
        <f t="shared" si="286"/>
        <v>-4.5519144009631418E-14</v>
      </c>
      <c r="BT118" s="7">
        <f t="shared" si="286"/>
        <v>-4.5519144009631418E-14</v>
      </c>
      <c r="BU118" s="7">
        <f t="shared" si="286"/>
        <v>-4.5519144009631418E-14</v>
      </c>
      <c r="BV118" s="7">
        <f t="shared" ref="BV118:CF118" si="287">BV82-SUM(BV86:BV115)+BU118</f>
        <v>-4.5519144009631418E-14</v>
      </c>
      <c r="BW118" s="7">
        <f t="shared" si="287"/>
        <v>-4.5519144009631418E-14</v>
      </c>
      <c r="BX118" s="7">
        <f t="shared" si="287"/>
        <v>-4.5519144009631418E-14</v>
      </c>
      <c r="BY118" s="7">
        <f t="shared" si="287"/>
        <v>-4.5519144009631418E-14</v>
      </c>
      <c r="BZ118" s="7">
        <f t="shared" si="287"/>
        <v>-4.5519144009631418E-14</v>
      </c>
      <c r="CA118" s="7">
        <f t="shared" si="287"/>
        <v>-4.5519144009631418E-14</v>
      </c>
      <c r="CB118" s="7">
        <f t="shared" si="287"/>
        <v>-4.5519144009631418E-14</v>
      </c>
      <c r="CC118" s="7">
        <f t="shared" si="287"/>
        <v>-4.5519144009631418E-14</v>
      </c>
      <c r="CD118" s="7">
        <f t="shared" si="287"/>
        <v>-4.5519144009631418E-14</v>
      </c>
      <c r="CE118" s="7">
        <f t="shared" si="287"/>
        <v>-4.5519144009631418E-14</v>
      </c>
      <c r="CF118" s="7">
        <f t="shared" si="287"/>
        <v>-4.5519144009631418E-14</v>
      </c>
    </row>
    <row r="119" spans="1:84" ht="12.75" customHeight="1">
      <c r="D119" s="17" t="str">
        <f>"Total Closing RAB - "&amp;B69</f>
        <v>Total Closing RAB - UG Sub-transmission cables</v>
      </c>
      <c r="E119" s="160" t="s">
        <v>197</v>
      </c>
      <c r="I119" s="31"/>
      <c r="J119" s="158">
        <f t="shared" ref="J119:AO119" si="288">J118+J79</f>
        <v>860.70344953425911</v>
      </c>
      <c r="K119" s="1">
        <f t="shared" si="288"/>
        <v>842.10652710709894</v>
      </c>
      <c r="L119" s="1">
        <f t="shared" si="288"/>
        <v>820.34015116924672</v>
      </c>
      <c r="M119" s="1">
        <f t="shared" si="288"/>
        <v>803.29422839390315</v>
      </c>
      <c r="N119" s="1">
        <f t="shared" si="288"/>
        <v>785.4857739633203</v>
      </c>
      <c r="O119" s="1">
        <f t="shared" si="288"/>
        <v>757.8163321114713</v>
      </c>
      <c r="P119" s="1">
        <f t="shared" si="288"/>
        <v>730.1468902596223</v>
      </c>
      <c r="Q119" s="1">
        <f t="shared" si="288"/>
        <v>702.47744840777318</v>
      </c>
      <c r="R119" s="1">
        <f t="shared" si="288"/>
        <v>674.80800655592418</v>
      </c>
      <c r="S119" s="1">
        <f t="shared" si="288"/>
        <v>647.13856470407518</v>
      </c>
      <c r="T119" s="1">
        <f t="shared" si="288"/>
        <v>619.46912285222618</v>
      </c>
      <c r="U119" s="1">
        <f t="shared" si="288"/>
        <v>591.79968100037718</v>
      </c>
      <c r="V119" s="1">
        <f t="shared" si="288"/>
        <v>564.13023914852818</v>
      </c>
      <c r="W119" s="1">
        <f t="shared" si="288"/>
        <v>536.46079729667917</v>
      </c>
      <c r="X119" s="1">
        <f t="shared" si="288"/>
        <v>508.79135544483012</v>
      </c>
      <c r="Y119" s="1">
        <f t="shared" si="288"/>
        <v>481.12191359298112</v>
      </c>
      <c r="Z119" s="1">
        <f t="shared" si="288"/>
        <v>453.45247174113206</v>
      </c>
      <c r="AA119" s="1">
        <f t="shared" si="288"/>
        <v>425.78302988928306</v>
      </c>
      <c r="AB119" s="1">
        <f t="shared" si="288"/>
        <v>398.11358803743406</v>
      </c>
      <c r="AC119" s="1">
        <f t="shared" si="288"/>
        <v>370.44414618558505</v>
      </c>
      <c r="AD119" s="1">
        <f t="shared" si="288"/>
        <v>342.77470433373605</v>
      </c>
      <c r="AE119" s="1">
        <f t="shared" si="288"/>
        <v>315.105262481887</v>
      </c>
      <c r="AF119" s="1">
        <f t="shared" si="288"/>
        <v>287.43582063003799</v>
      </c>
      <c r="AG119" s="1">
        <f t="shared" si="288"/>
        <v>259.76637877818899</v>
      </c>
      <c r="AH119" s="1">
        <f t="shared" si="288"/>
        <v>232.09693692633996</v>
      </c>
      <c r="AI119" s="1">
        <f t="shared" si="288"/>
        <v>204.42749507449093</v>
      </c>
      <c r="AJ119" s="1">
        <f t="shared" si="288"/>
        <v>176.75805322264193</v>
      </c>
      <c r="AK119" s="1">
        <f t="shared" si="288"/>
        <v>149.08861137079293</v>
      </c>
      <c r="AL119" s="1">
        <f t="shared" si="288"/>
        <v>121.41916951894393</v>
      </c>
      <c r="AM119" s="1">
        <f t="shared" si="288"/>
        <v>93.74972766709493</v>
      </c>
      <c r="AN119" s="1">
        <f t="shared" si="288"/>
        <v>66.080285815245929</v>
      </c>
      <c r="AO119" s="1">
        <f t="shared" si="288"/>
        <v>38.410843963396928</v>
      </c>
      <c r="AP119" s="1">
        <f t="shared" ref="AP119:BU119" si="289">AP118+AP79</f>
        <v>16.388393691544351</v>
      </c>
      <c r="AQ119" s="1">
        <f t="shared" si="289"/>
        <v>15.278432532599568</v>
      </c>
      <c r="AR119" s="1">
        <f t="shared" si="289"/>
        <v>14.168471373654786</v>
      </c>
      <c r="AS119" s="1">
        <f t="shared" si="289"/>
        <v>13.058510214710003</v>
      </c>
      <c r="AT119" s="1">
        <f t="shared" si="289"/>
        <v>11.94854905576522</v>
      </c>
      <c r="AU119" s="1">
        <f t="shared" si="289"/>
        <v>10.838587896820437</v>
      </c>
      <c r="AV119" s="1">
        <f t="shared" si="289"/>
        <v>9.7286267378756541</v>
      </c>
      <c r="AW119" s="1">
        <f t="shared" si="289"/>
        <v>8.6186655789308713</v>
      </c>
      <c r="AX119" s="1">
        <f t="shared" si="289"/>
        <v>7.5087044199860884</v>
      </c>
      <c r="AY119" s="1">
        <f t="shared" si="289"/>
        <v>6.3987432610413055</v>
      </c>
      <c r="AZ119" s="1">
        <f t="shared" si="289"/>
        <v>5.2887821020965227</v>
      </c>
      <c r="BA119" s="1">
        <f t="shared" si="289"/>
        <v>4.1788209431517398</v>
      </c>
      <c r="BB119" s="1">
        <f t="shared" si="289"/>
        <v>3.0688597842069569</v>
      </c>
      <c r="BC119" s="1">
        <f t="shared" si="289"/>
        <v>1.9588986252621825</v>
      </c>
      <c r="BD119" s="1">
        <f t="shared" si="289"/>
        <v>1.214427665013404</v>
      </c>
      <c r="BE119" s="1">
        <f t="shared" si="289"/>
        <v>0.65502444841885432</v>
      </c>
      <c r="BF119" s="1">
        <f t="shared" si="289"/>
        <v>0.21436929176657737</v>
      </c>
      <c r="BG119" s="1">
        <f t="shared" si="289"/>
        <v>-8.8151708155237429E-14</v>
      </c>
      <c r="BH119" s="1">
        <f t="shared" si="289"/>
        <v>-8.8151708155237429E-14</v>
      </c>
      <c r="BI119" s="1">
        <f t="shared" si="289"/>
        <v>-8.8151708155237429E-14</v>
      </c>
      <c r="BJ119" s="1">
        <f t="shared" si="289"/>
        <v>-8.8151708155237429E-14</v>
      </c>
      <c r="BK119" s="1">
        <f t="shared" si="289"/>
        <v>-8.8151708155237429E-14</v>
      </c>
      <c r="BL119" s="1">
        <f t="shared" si="289"/>
        <v>-8.8151708155237429E-14</v>
      </c>
      <c r="BM119" s="1">
        <f t="shared" si="289"/>
        <v>-8.8151708155237429E-14</v>
      </c>
      <c r="BN119" s="1">
        <f t="shared" si="289"/>
        <v>-8.8151708155237429E-14</v>
      </c>
      <c r="BO119" s="1">
        <f t="shared" si="289"/>
        <v>-8.8151708155237429E-14</v>
      </c>
      <c r="BP119" s="1">
        <f t="shared" si="289"/>
        <v>-8.8151708155237429E-14</v>
      </c>
      <c r="BQ119" s="1">
        <f t="shared" si="289"/>
        <v>-8.8151708155237429E-14</v>
      </c>
      <c r="BR119" s="158">
        <f t="shared" si="289"/>
        <v>-8.8151708155237429E-14</v>
      </c>
      <c r="BS119" s="158">
        <f t="shared" si="289"/>
        <v>-8.8151708155237429E-14</v>
      </c>
      <c r="BT119" s="158">
        <f t="shared" si="289"/>
        <v>-8.8151708155237429E-14</v>
      </c>
      <c r="BU119" s="158">
        <f t="shared" si="289"/>
        <v>-8.8151708155237429E-14</v>
      </c>
      <c r="BV119" s="158">
        <f t="shared" ref="BV119:CF119" si="290">BV118+BV79</f>
        <v>-8.8151708155237429E-14</v>
      </c>
      <c r="BW119" s="158">
        <f t="shared" si="290"/>
        <v>-8.8151708155237429E-14</v>
      </c>
      <c r="BX119" s="158">
        <f t="shared" si="290"/>
        <v>-8.8151708155237429E-14</v>
      </c>
      <c r="BY119" s="158">
        <f t="shared" si="290"/>
        <v>-8.8151708155237429E-14</v>
      </c>
      <c r="BZ119" s="158">
        <f t="shared" si="290"/>
        <v>-8.8151708155237429E-14</v>
      </c>
      <c r="CA119" s="158">
        <f t="shared" si="290"/>
        <v>-8.8151708155237429E-14</v>
      </c>
      <c r="CB119" s="158">
        <f t="shared" si="290"/>
        <v>-8.8151708155237429E-14</v>
      </c>
      <c r="CC119" s="158">
        <f t="shared" si="290"/>
        <v>-8.8151708155237429E-14</v>
      </c>
      <c r="CD119" s="158">
        <f t="shared" si="290"/>
        <v>-8.8151708155237429E-14</v>
      </c>
      <c r="CE119" s="158">
        <f t="shared" si="290"/>
        <v>-8.8151708155237429E-14</v>
      </c>
      <c r="CF119" s="158">
        <f t="shared" si="290"/>
        <v>-8.8151708155237429E-14</v>
      </c>
    </row>
    <row r="120" spans="1:84" ht="12.75" customHeight="1">
      <c r="I120" s="106"/>
      <c r="J120" s="5"/>
      <c r="K120" s="5"/>
      <c r="L120" s="5"/>
      <c r="M120" s="5"/>
      <c r="N120" s="5"/>
    </row>
    <row r="121" spans="1:84" s="14" customFormat="1" ht="12.75" customHeight="1">
      <c r="A121"/>
      <c r="B121" s="16" t="str">
        <f>Inputs!C96</f>
        <v>OH Distribution Lines</v>
      </c>
      <c r="C121" s="179"/>
      <c r="D121" s="19"/>
      <c r="E121" s="19"/>
      <c r="F121" s="15"/>
      <c r="G121" s="15"/>
      <c r="H121" s="15"/>
      <c r="I121" s="32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</row>
    <row r="122" spans="1:84" ht="12.75" customHeight="1">
      <c r="B122" s="6"/>
      <c r="C122" s="180" t="s">
        <v>1</v>
      </c>
      <c r="I122" s="31">
        <f>INDEX(Inputs!$E$94:$E$121, MATCH(B121, Inputs!$C$94:$C$121,0))</f>
        <v>32.038743511398657</v>
      </c>
    </row>
    <row r="123" spans="1:84" ht="12.75" customHeight="1">
      <c r="B123" s="6"/>
      <c r="C123" s="180" t="s">
        <v>2</v>
      </c>
      <c r="I123" s="31">
        <f>INDEX(Inputs!$F$94:$F$121, MATCH(B121, Inputs!$C$94:$C$121,0))</f>
        <v>45</v>
      </c>
    </row>
    <row r="124" spans="1:84" ht="12.75" customHeight="1">
      <c r="B124" s="6"/>
      <c r="C124" s="180"/>
      <c r="I124" s="31"/>
    </row>
    <row r="125" spans="1:84" ht="12.75" customHeight="1">
      <c r="C125" s="169" t="s">
        <v>3</v>
      </c>
      <c r="I125" s="31"/>
    </row>
    <row r="126" spans="1:84" s="158" customFormat="1" ht="12.75" customHeight="1">
      <c r="A126"/>
      <c r="C126" s="169"/>
      <c r="D126" s="102" t="s">
        <v>33</v>
      </c>
      <c r="E126" s="102" t="s">
        <v>197</v>
      </c>
      <c r="F126" s="101"/>
      <c r="G126" s="101"/>
      <c r="H126" s="101"/>
      <c r="I126" s="103"/>
      <c r="J126" s="109">
        <f>IF(OR($I122=0,I131=0,$I122="n/a"),0,SIGN($I131)*MIN(ABS($I131/$I122), ABS($I131-SUM($I126:I126))))</f>
        <v>56.524474568058743</v>
      </c>
      <c r="K126" s="292">
        <f>IF(OR($I122=0,J131=0,$I122="n/a"),0,SIGN($I131)*MIN(ABS($I131/$I122), ABS($I131-SUM($I126:J126))))</f>
        <v>56.524474568058743</v>
      </c>
      <c r="L126" s="109">
        <f>IF(OR($I122=0,K131=0,$I122="n/a"),0,SIGN($I131)*MIN(ABS($I131/$I122), ABS($I131-SUM($I126:K126))))</f>
        <v>56.524474568058743</v>
      </c>
      <c r="M126" s="109">
        <f>IF(OR($I122=0,L131=0,$I122="n/a"),0,SIGN($I131)*MIN(ABS($I131/$I122), ABS($I131-SUM($I126:L126))))</f>
        <v>56.524474568058743</v>
      </c>
      <c r="N126" s="109">
        <f>IF(OR($I122=0,M131=0,$I122="n/a"),0,SIGN($I131)*MIN(ABS($I131/$I122), ABS($I131-SUM($I126:M126))))</f>
        <v>56.524474568058743</v>
      </c>
      <c r="O126" s="109">
        <f>IF(OR($I122=0,N131=0,$I122="n/a"),0,SIGN($I131)*MIN(ABS($I131/$I122), ABS($I131-SUM($I126:N126))))</f>
        <v>56.524474568058743</v>
      </c>
      <c r="P126" s="109">
        <f>IF(OR($I122=0,O131=0,$I122="n/a"),0,SIGN($I131)*MIN(ABS($I131/$I122), ABS($I131-SUM($I126:O126))))</f>
        <v>56.524474568058743</v>
      </c>
      <c r="Q126" s="109">
        <f>IF(OR($I122=0,P131=0,$I122="n/a"),0,SIGN($I131)*MIN(ABS($I131/$I122), ABS($I131-SUM($I126:P126))))</f>
        <v>56.524474568058743</v>
      </c>
      <c r="R126" s="109">
        <f>IF(OR($I122=0,Q131=0,$I122="n/a"),0,SIGN($I131)*MIN(ABS($I131/$I122), ABS($I131-SUM($I126:Q126))))</f>
        <v>56.524474568058743</v>
      </c>
      <c r="S126" s="109">
        <f>IF(OR($I122=0,R131=0,$I122="n/a"),0,SIGN($I131)*MIN(ABS($I131/$I122), ABS($I131-SUM($I126:R126))))</f>
        <v>56.524474568058743</v>
      </c>
      <c r="T126" s="109">
        <f>IF(OR($I122=0,S131=0,$I122="n/a"),0,SIGN($I131)*MIN(ABS($I131/$I122), ABS($I131-SUM($I126:S126))))</f>
        <v>56.524474568058743</v>
      </c>
      <c r="U126" s="109">
        <f>IF(OR($I122=0,T131=0,$I122="n/a"),0,SIGN($I131)*MIN(ABS($I131/$I122), ABS($I131-SUM($I126:T126))))</f>
        <v>56.524474568058743</v>
      </c>
      <c r="V126" s="109">
        <f>IF(OR($I122=0,U131=0,$I122="n/a"),0,SIGN($I131)*MIN(ABS($I131/$I122), ABS($I131-SUM($I126:U126))))</f>
        <v>56.524474568058743</v>
      </c>
      <c r="W126" s="109">
        <f>IF(OR($I122=0,V131=0,$I122="n/a"),0,SIGN($I131)*MIN(ABS($I131/$I122), ABS($I131-SUM($I126:V126))))</f>
        <v>56.524474568058743</v>
      </c>
      <c r="X126" s="109">
        <f>IF(OR($I122=0,W131=0,$I122="n/a"),0,SIGN($I131)*MIN(ABS($I131/$I122), ABS($I131-SUM($I126:W126))))</f>
        <v>56.524474568058743</v>
      </c>
      <c r="Y126" s="109">
        <f>IF(OR($I122=0,X131=0,$I122="n/a"),0,SIGN($I131)*MIN(ABS($I131/$I122), ABS($I131-SUM($I126:X126))))</f>
        <v>56.524474568058743</v>
      </c>
      <c r="Z126" s="109">
        <f>IF(OR($I122=0,Y131=0,$I122="n/a"),0,SIGN($I131)*MIN(ABS($I131/$I122), ABS($I131-SUM($I126:Y126))))</f>
        <v>56.524474568058743</v>
      </c>
      <c r="AA126" s="109">
        <f>IF(OR($I122=0,Z131=0,$I122="n/a"),0,SIGN($I131)*MIN(ABS($I131/$I122), ABS($I131-SUM($I126:Z126))))</f>
        <v>56.524474568058743</v>
      </c>
      <c r="AB126" s="109">
        <f>IF(OR($I122=0,AA131=0,$I122="n/a"),0,SIGN($I131)*MIN(ABS($I131/$I122), ABS($I131-SUM($I126:AA126))))</f>
        <v>56.524474568058743</v>
      </c>
      <c r="AC126" s="109">
        <f>IF(OR($I122=0,AB131=0,$I122="n/a"),0,SIGN($I131)*MIN(ABS($I131/$I122), ABS($I131-SUM($I126:AB126))))</f>
        <v>56.524474568058743</v>
      </c>
      <c r="AD126" s="109">
        <f>IF(OR($I122=0,AC131=0,$I122="n/a"),0,SIGN($I131)*MIN(ABS($I131/$I122), ABS($I131-SUM($I126:AC126))))</f>
        <v>56.524474568058743</v>
      </c>
      <c r="AE126" s="109">
        <f>IF(OR($I122=0,AD131=0,$I122="n/a"),0,SIGN($I131)*MIN(ABS($I131/$I122), ABS($I131-SUM($I126:AD126))))</f>
        <v>56.524474568058743</v>
      </c>
      <c r="AF126" s="109">
        <f>IF(OR($I122=0,AE131=0,$I122="n/a"),0,SIGN($I131)*MIN(ABS($I131/$I122), ABS($I131-SUM($I126:AE126))))</f>
        <v>56.524474568058743</v>
      </c>
      <c r="AG126" s="109">
        <f>IF(OR($I122=0,AF131=0,$I122="n/a"),0,SIGN($I131)*MIN(ABS($I131/$I122), ABS($I131-SUM($I126:AF126))))</f>
        <v>56.524474568058743</v>
      </c>
      <c r="AH126" s="109">
        <f>IF(OR($I122=0,AG131=0,$I122="n/a"),0,SIGN($I131)*MIN(ABS($I131/$I122), ABS($I131-SUM($I126:AG126))))</f>
        <v>56.524474568058743</v>
      </c>
      <c r="AI126" s="109">
        <f>IF(OR($I122=0,AH131=0,$I122="n/a"),0,SIGN($I131)*MIN(ABS($I131/$I122), ABS($I131-SUM($I126:AH126))))</f>
        <v>56.524474568058743</v>
      </c>
      <c r="AJ126" s="109">
        <f>IF(OR($I122=0,AI131=0,$I122="n/a"),0,SIGN($I131)*MIN(ABS($I131/$I122), ABS($I131-SUM($I126:AI126))))</f>
        <v>56.524474568058743</v>
      </c>
      <c r="AK126" s="109">
        <f>IF(OR($I122=0,AJ131=0,$I122="n/a"),0,SIGN($I131)*MIN(ABS($I131/$I122), ABS($I131-SUM($I126:AJ126))))</f>
        <v>56.524474568058743</v>
      </c>
      <c r="AL126" s="109">
        <f>IF(OR($I122=0,AK131=0,$I122="n/a"),0,SIGN($I131)*MIN(ABS($I131/$I122), ABS($I131-SUM($I126:AK126))))</f>
        <v>56.524474568058743</v>
      </c>
      <c r="AM126" s="109">
        <f>IF(OR($I122=0,AL131=0,$I122="n/a"),0,SIGN($I131)*MIN(ABS($I131/$I122), ABS($I131-SUM($I126:AL126))))</f>
        <v>56.524474568058743</v>
      </c>
      <c r="AN126" s="109">
        <f>IF(OR($I122=0,AM131=0,$I122="n/a"),0,SIGN($I131)*MIN(ABS($I131/$I122), ABS($I131-SUM($I126:AM126))))</f>
        <v>56.524474568058743</v>
      </c>
      <c r="AO126" s="109">
        <f>IF(OR($I122=0,AN131=0,$I122="n/a"),0,SIGN($I131)*MIN(ABS($I131/$I122), ABS($I131-SUM($I126:AN126))))</f>
        <v>56.524474568058743</v>
      </c>
      <c r="AP126" s="109">
        <f>IF(OR($I122=0,AO131=0,$I122="n/a"),0,SIGN($I131)*MIN(ABS($I131/$I122), ABS($I131-SUM($I126:AO126))))</f>
        <v>2.1899566247293478</v>
      </c>
      <c r="AQ126" s="109">
        <f>IF(OR($I122=0,AP131=0,$I122="n/a"),0,SIGN($I131)*MIN(ABS($I131/$I122), ABS($I131-SUM($I126:AP126))))</f>
        <v>0</v>
      </c>
      <c r="AR126" s="109">
        <f>IF(OR($I122=0,AQ131=0,$I122="n/a"),0,SIGN($I131)*MIN(ABS($I131/$I122), ABS($I131-SUM($I126:AQ126))))</f>
        <v>0</v>
      </c>
      <c r="AS126" s="109">
        <f>IF(OR($I122=0,AR131=0,$I122="n/a"),0,SIGN($I131)*MIN(ABS($I131/$I122), ABS($I131-SUM($I126:AR126))))</f>
        <v>0</v>
      </c>
      <c r="AT126" s="109">
        <f>IF(OR($I122=0,AS131=0,$I122="n/a"),0,SIGN($I131)*MIN(ABS($I131/$I122), ABS($I131-SUM($I126:AS126))))</f>
        <v>0</v>
      </c>
      <c r="AU126" s="109">
        <f>IF(OR($I122=0,AT131=0,$I122="n/a"),0,SIGN($I131)*MIN(ABS($I131/$I122), ABS($I131-SUM($I126:AT126))))</f>
        <v>0</v>
      </c>
      <c r="AV126" s="109">
        <f>IF(OR($I122=0,AU131=0,$I122="n/a"),0,SIGN($I131)*MIN(ABS($I131/$I122), ABS($I131-SUM($I126:AU126))))</f>
        <v>0</v>
      </c>
      <c r="AW126" s="109">
        <f>IF(OR($I122=0,AV131=0,$I122="n/a"),0,SIGN($I131)*MIN(ABS($I131/$I122), ABS($I131-SUM($I126:AV126))))</f>
        <v>0</v>
      </c>
      <c r="AX126" s="109">
        <f>IF(OR($I122=0,AW131=0,$I122="n/a"),0,SIGN($I131)*MIN(ABS($I131/$I122), ABS($I131-SUM($I126:AW126))))</f>
        <v>0</v>
      </c>
      <c r="AY126" s="109">
        <f>IF(OR($I122=0,AX131=0,$I122="n/a"),0,SIGN($I131)*MIN(ABS($I131/$I122), ABS($I131-SUM($I126:AX126))))</f>
        <v>0</v>
      </c>
      <c r="AZ126" s="109">
        <f>IF(OR($I122=0,AY131=0,$I122="n/a"),0,SIGN($I131)*MIN(ABS($I131/$I122), ABS($I131-SUM($I126:AY126))))</f>
        <v>0</v>
      </c>
      <c r="BA126" s="109">
        <f>IF(OR($I122=0,AZ131=0,$I122="n/a"),0,SIGN($I131)*MIN(ABS($I131/$I122), ABS($I131-SUM($I126:AZ126))))</f>
        <v>0</v>
      </c>
      <c r="BB126" s="109">
        <f>IF(OR($I122=0,BA131=0,$I122="n/a"),0,SIGN($I131)*MIN(ABS($I131/$I122), ABS($I131-SUM($I126:BA126))))</f>
        <v>0</v>
      </c>
      <c r="BC126" s="109">
        <f>IF(OR($I122=0,BB131=0,$I122="n/a"),0,SIGN($I131)*MIN(ABS($I131/$I122), ABS($I131-SUM($I126:BB126))))</f>
        <v>0</v>
      </c>
      <c r="BD126" s="109">
        <f>IF(OR($I122=0,BC131=0,$I122="n/a"),0,SIGN($I131)*MIN(ABS($I131/$I122), ABS($I131-SUM($I126:BC126))))</f>
        <v>0</v>
      </c>
      <c r="BE126" s="109">
        <f>IF(OR($I122=0,BD131=0,$I122="n/a"),0,SIGN($I131)*MIN(ABS($I131/$I122), ABS($I131-SUM($I126:BD126))))</f>
        <v>0</v>
      </c>
      <c r="BF126" s="109">
        <f>IF(OR($I122=0,BE131=0,$I122="n/a"),0,SIGN($I131)*MIN(ABS($I131/$I122), ABS($I131-SUM($I126:BE126))))</f>
        <v>0</v>
      </c>
      <c r="BG126" s="109">
        <f>IF(OR($I122=0,BF131=0,$I122="n/a"),0,SIGN($I131)*MIN(ABS($I131/$I122), ABS($I131-SUM($I126:BF126))))</f>
        <v>0</v>
      </c>
      <c r="BH126" s="109">
        <f>IF(OR($I122=0,BG131=0,$I122="n/a"),0,SIGN($I131)*MIN(ABS($I131/$I122), ABS($I131-SUM($I126:BG126))))</f>
        <v>0</v>
      </c>
      <c r="BI126" s="109">
        <f>IF(OR($I122=0,BH131=0,$I122="n/a"),0,SIGN($I131)*MIN(ABS($I131/$I122), ABS($I131-SUM($I126:BH126))))</f>
        <v>0</v>
      </c>
      <c r="BJ126" s="109">
        <f>IF(OR($I122=0,BI131=0,$I122="n/a"),0,SIGN($I131)*MIN(ABS($I131/$I122), ABS($I131-SUM($I126:BI126))))</f>
        <v>0</v>
      </c>
      <c r="BK126" s="109">
        <f>IF(OR($I122=0,BJ131=0,$I122="n/a"),0,SIGN($I131)*MIN(ABS($I131/$I122), ABS($I131-SUM($I126:BJ126))))</f>
        <v>0</v>
      </c>
      <c r="BL126" s="109">
        <f>IF(OR($I122=0,BK131=0,$I122="n/a"),0,SIGN($I131)*MIN(ABS($I131/$I122), ABS($I131-SUM($I126:BK126))))</f>
        <v>0</v>
      </c>
      <c r="BM126" s="109">
        <f>IF(OR($I122=0,BL131=0,$I122="n/a"),0,SIGN($I131)*MIN(ABS($I131/$I122), ABS($I131-SUM($I126:BL126))))</f>
        <v>0</v>
      </c>
      <c r="BN126" s="109">
        <f>IF(OR($I122=0,BM131=0,$I122="n/a"),0,SIGN($I131)*MIN(ABS($I131/$I122), ABS($I131-SUM($I126:BM126))))</f>
        <v>0</v>
      </c>
      <c r="BO126" s="109">
        <f>IF(OR($I122=0,BN131=0,$I122="n/a"),0,SIGN($I131)*MIN(ABS($I131/$I122), ABS($I131-SUM($I126:BN126))))</f>
        <v>0</v>
      </c>
      <c r="BP126" s="109">
        <f>IF(OR($I122=0,BO131=0,$I122="n/a"),0,SIGN($I131)*MIN(ABS($I131/$I122), ABS($I131-SUM($I126:BO126))))</f>
        <v>0</v>
      </c>
      <c r="BQ126" s="109">
        <f>IF(OR($I122=0,BP131=0,$I122="n/a"),0,SIGN($I131)*MIN(ABS($I131/$I122), ABS($I131-SUM($I126:BP126))))</f>
        <v>0</v>
      </c>
      <c r="BR126" s="109">
        <f>IF(OR($I122=0,BQ131=0,$I122="n/a"),0,SIGN($I131)*MIN(ABS($I131/$I122), ABS($I131-SUM($I126:BQ126))))</f>
        <v>0</v>
      </c>
      <c r="BS126" s="109">
        <f>IF(OR($I122=0,BR131=0,$I122="n/a"),0,SIGN($I131)*MIN(ABS($I131/$I122), ABS($I131-SUM($I126:BR126))))</f>
        <v>0</v>
      </c>
      <c r="BT126" s="109">
        <f>IF(OR($I122=0,BS131=0,$I122="n/a"),0,SIGN($I131)*MIN(ABS($I131/$I122), ABS($I131-SUM($I126:BS126))))</f>
        <v>0</v>
      </c>
      <c r="BU126" s="109">
        <f>IF(OR($I122=0,BT131=0,$I122="n/a"),0,SIGN($I131)*MIN(ABS($I131/$I122), ABS($I131-SUM($I126:BT126))))</f>
        <v>0</v>
      </c>
      <c r="BV126" s="109">
        <f>IF(OR($I122=0,BU131=0,$I122="n/a"),0,SIGN($I131)*MIN(ABS($I131/$I122), ABS($I131-SUM($I126:BU126))))</f>
        <v>0</v>
      </c>
      <c r="BW126" s="109">
        <f>IF(OR($I122=0,BV131=0,$I122="n/a"),0,SIGN($I131)*MIN(ABS($I131/$I122), ABS($I131-SUM($I126:BV126))))</f>
        <v>0</v>
      </c>
      <c r="BX126" s="109">
        <f>IF(OR($I122=0,BW131=0,$I122="n/a"),0,SIGN($I131)*MIN(ABS($I131/$I122), ABS($I131-SUM($I126:BW126))))</f>
        <v>0</v>
      </c>
      <c r="BY126" s="109">
        <f>IF(OR($I122=0,BX131=0,$I122="n/a"),0,SIGN($I131)*MIN(ABS($I131/$I122), ABS($I131-SUM($I126:BX126))))</f>
        <v>0</v>
      </c>
      <c r="BZ126" s="109">
        <f>IF(OR($I122=0,BY131=0,$I122="n/a"),0,SIGN($I131)*MIN(ABS($I131/$I122), ABS($I131-SUM($I126:BY126))))</f>
        <v>0</v>
      </c>
      <c r="CA126" s="109">
        <f>IF(OR($I122=0,BZ131=0,$I122="n/a"),0,SIGN($I131)*MIN(ABS($I131/$I122), ABS($I131-SUM($I126:BZ126))))</f>
        <v>0</v>
      </c>
      <c r="CB126" s="109">
        <f>IF(OR($I122=0,CA131=0,$I122="n/a"),0,SIGN($I131)*MIN(ABS($I131/$I122), ABS($I131-SUM($I126:CA126))))</f>
        <v>0</v>
      </c>
      <c r="CC126" s="109">
        <f>IF(OR($I122=0,CB131=0,$I122="n/a"),0,SIGN($I131)*MIN(ABS($I131/$I122), ABS($I131-SUM($I126:CB126))))</f>
        <v>0</v>
      </c>
      <c r="CD126" s="109">
        <f>IF(OR($I122=0,CC131=0,$I122="n/a"),0,SIGN($I131)*MIN(ABS($I131/$I122), ABS($I131-SUM($I126:CC126))))</f>
        <v>0</v>
      </c>
      <c r="CE126" s="109">
        <f>IF(OR($I122=0,CD131=0,$I122="n/a"),0,SIGN($I131)*MIN(ABS($I131/$I122), ABS($I131-SUM($I126:CD126))))</f>
        <v>0</v>
      </c>
      <c r="CF126" s="109">
        <f>IF(OR($I122=0,CE131=0,$I122="n/a"),0,SIGN($I131)*MIN(ABS($I131/$I122), ABS($I131-SUM($I126:CE126))))</f>
        <v>0</v>
      </c>
    </row>
    <row r="127" spans="1:84" s="158" customFormat="1" ht="12.75" customHeight="1">
      <c r="D127" s="102" t="s">
        <v>156</v>
      </c>
      <c r="E127" s="101" t="s">
        <v>197</v>
      </c>
      <c r="F127" s="101"/>
      <c r="G127" s="101"/>
      <c r="H127" s="101"/>
      <c r="I127" s="103"/>
      <c r="J127" s="268"/>
      <c r="K127" s="268"/>
      <c r="L127" s="268"/>
      <c r="M127" s="268"/>
      <c r="N127" s="268"/>
      <c r="O127" s="109">
        <f>IFERROR(IF(OR($I122=0,N131=0),0,IF($N130&gt;0,(MIN($N130/IF($I122&lt;=5,1,($I122-5)),$N130-SUM($N127:N127))), (MAX($N130/IF($I122&lt;=5,1,($I122-5)),$N130-SUM($N127:N127))))),0)</f>
        <v>0</v>
      </c>
      <c r="P127" s="109">
        <f>IFERROR(IF(OR($I122=0,O131=0),0,IF($N130&gt;0,(MIN($N130/IF($I122&lt;=5,1,($I122-5)),$N130-SUM($N127:O127))), (MAX($N130/IF($I122&lt;=5,1,($I122-5)),$N130-SUM($N127:O127))))),0)</f>
        <v>0</v>
      </c>
      <c r="Q127" s="109">
        <f>IFERROR(IF(OR($I122=0,P131=0),0,IF($N130&gt;0,(MIN($N130/IF($I122&lt;=5,1,($I122-5)),$N130-SUM($N127:P127))), (MAX($N130/IF($I122&lt;=5,1,($I122-5)),$N130-SUM($N127:P127))))),0)</f>
        <v>0</v>
      </c>
      <c r="R127" s="109">
        <f>IFERROR(IF(OR($I122=0,Q131=0),0,IF($N130&gt;0,(MIN($N130/IF($I122&lt;=5,1,($I122-5)),$N130-SUM($N127:Q127))), (MAX($N130/IF($I122&lt;=5,1,($I122-5)),$N130-SUM($N127:Q127))))),0)</f>
        <v>0</v>
      </c>
      <c r="S127" s="109">
        <f>IFERROR(IF(OR($I122=0,R131=0),0,IF($N130&gt;0,(MIN($N130/IF($I122&lt;=5,1,($I122-5)),$N130-SUM($N127:R127))), (MAX($N130/IF($I122&lt;=5,1,($I122-5)),$N130-SUM($N127:R127))))),0)</f>
        <v>0</v>
      </c>
      <c r="T127" s="109">
        <f>IFERROR(IF(OR($I122=0,S131=0),0,IF($N130&gt;0,(MIN($N130/IF($I122&lt;=5,1,($I122-5)),$N130-SUM($N127:S127))), (MAX($N130/IF($I122&lt;=5,1,($I122-5)),$N130-SUM($N127:S127))))),0)</f>
        <v>0</v>
      </c>
      <c r="U127" s="109">
        <f>IFERROR(IF(OR($I122=0,T131=0),0,IF($N130&gt;0,(MIN($N130/IF($I122&lt;=5,1,($I122-5)),$N130-SUM($N127:T127))), (MAX($N130/IF($I122&lt;=5,1,($I122-5)),$N130-SUM($N127:T127))))),0)</f>
        <v>0</v>
      </c>
      <c r="V127" s="109">
        <f>IFERROR(IF(OR($I122=0,U131=0),0,IF($N130&gt;0,(MIN($N130/IF($I122&lt;=5,1,($I122-5)),$N130-SUM($N127:U127))), (MAX($N130/IF($I122&lt;=5,1,($I122-5)),$N130-SUM($N127:U127))))),0)</f>
        <v>0</v>
      </c>
      <c r="W127" s="109">
        <f>IFERROR(IF(OR($I122=0,V131=0),0,IF($N130&gt;0,(MIN($N130/IF($I122&lt;=5,1,($I122-5)),$N130-SUM($N127:V127))), (MAX($N130/IF($I122&lt;=5,1,($I122-5)),$N130-SUM($N127:V127))))),0)</f>
        <v>0</v>
      </c>
      <c r="X127" s="109">
        <f>IFERROR(IF(OR($I122=0,W131=0),0,IF($N130&gt;0,(MIN($N130/IF($I122&lt;=5,1,($I122-5)),$N130-SUM($N127:W127))), (MAX($N130/IF($I122&lt;=5,1,($I122-5)),$N130-SUM($N127:W127))))),0)</f>
        <v>0</v>
      </c>
      <c r="Y127" s="109">
        <f>IFERROR(IF(OR($I122=0,X131=0),0,IF($N130&gt;0,(MIN($N130/IF($I122&lt;=5,1,($I122-5)),$N130-SUM($N127:X127))), (MAX($N130/IF($I122&lt;=5,1,($I122-5)),$N130-SUM($N127:X127))))),0)</f>
        <v>0</v>
      </c>
      <c r="Z127" s="109">
        <f>IFERROR(IF(OR($I122=0,Y131=0),0,IF($N130&gt;0,(MIN($N130/IF($I122&lt;=5,1,($I122-5)),$N130-SUM($N127:Y127))), (MAX($N130/IF($I122&lt;=5,1,($I122-5)),$N130-SUM($N127:Y127))))),0)</f>
        <v>0</v>
      </c>
      <c r="AA127" s="109">
        <f>IFERROR(IF(OR($I122=0,Z131=0),0,IF($N130&gt;0,(MIN($N130/IF($I122&lt;=5,1,($I122-5)),$N130-SUM($N127:Z127))), (MAX($N130/IF($I122&lt;=5,1,($I122-5)),$N130-SUM($N127:Z127))))),0)</f>
        <v>0</v>
      </c>
      <c r="AB127" s="109">
        <f>IFERROR(IF(OR($I122=0,AA131=0),0,IF($N130&gt;0,(MIN($N130/IF($I122&lt;=5,1,($I122-5)),$N130-SUM($N127:AA127))), (MAX($N130/IF($I122&lt;=5,1,($I122-5)),$N130-SUM($N127:AA127))))),0)</f>
        <v>0</v>
      </c>
      <c r="AC127" s="109">
        <f>IFERROR(IF(OR($I122=0,AB131=0),0,IF($N130&gt;0,(MIN($N130/IF($I122&lt;=5,1,($I122-5)),$N130-SUM($N127:AB127))), (MAX($N130/IF($I122&lt;=5,1,($I122-5)),$N130-SUM($N127:AB127))))),0)</f>
        <v>0</v>
      </c>
      <c r="AD127" s="109">
        <f>IFERROR(IF(OR($I122=0,AC131=0),0,IF($N130&gt;0,(MIN($N130/IF($I122&lt;=5,1,($I122-5)),$N130-SUM($N127:AC127))), (MAX($N130/IF($I122&lt;=5,1,($I122-5)),$N130-SUM($N127:AC127))))),0)</f>
        <v>0</v>
      </c>
      <c r="AE127" s="109">
        <f>IFERROR(IF(OR($I122=0,AD131=0),0,IF($N130&gt;0,(MIN($N130/IF($I122&lt;=5,1,($I122-5)),$N130-SUM($N127:AD127))), (MAX($N130/IF($I122&lt;=5,1,($I122-5)),$N130-SUM($N127:AD127))))),0)</f>
        <v>0</v>
      </c>
      <c r="AF127" s="109">
        <f>IFERROR(IF(OR($I122=0,AE131=0),0,IF($N130&gt;0,(MIN($N130/IF($I122&lt;=5,1,($I122-5)),$N130-SUM($N127:AE127))), (MAX($N130/IF($I122&lt;=5,1,($I122-5)),$N130-SUM($N127:AE127))))),0)</f>
        <v>0</v>
      </c>
      <c r="AG127" s="109">
        <f>IFERROR(IF(OR($I122=0,AF131=0),0,IF($N130&gt;0,(MIN($N130/IF($I122&lt;=5,1,($I122-5)),$N130-SUM($N127:AF127))), (MAX($N130/IF($I122&lt;=5,1,($I122-5)),$N130-SUM($N127:AF127))))),0)</f>
        <v>0</v>
      </c>
      <c r="AH127" s="109">
        <f>IFERROR(IF(OR($I122=0,AG131=0),0,IF($N130&gt;0,(MIN($N130/IF($I122&lt;=5,1,($I122-5)),$N130-SUM($N127:AG127))), (MAX($N130/IF($I122&lt;=5,1,($I122-5)),$N130-SUM($N127:AG127))))),0)</f>
        <v>0</v>
      </c>
      <c r="AI127" s="109">
        <f>IFERROR(IF(OR($I122=0,AH131=0),0,IF($N130&gt;0,(MIN($N130/IF($I122&lt;=5,1,($I122-5)),$N130-SUM($N127:AH127))), (MAX($N130/IF($I122&lt;=5,1,($I122-5)),$N130-SUM($N127:AH127))))),0)</f>
        <v>0</v>
      </c>
      <c r="AJ127" s="109">
        <f>IFERROR(IF(OR($I122=0,AI131=0),0,IF($N130&gt;0,(MIN($N130/IF($I122&lt;=5,1,($I122-5)),$N130-SUM($N127:AI127))), (MAX($N130/IF($I122&lt;=5,1,($I122-5)),$N130-SUM($N127:AI127))))),0)</f>
        <v>0</v>
      </c>
      <c r="AK127" s="109">
        <f>IFERROR(IF(OR($I122=0,AJ131=0),0,IF($N130&gt;0,(MIN($N130/IF($I122&lt;=5,1,($I122-5)),$N130-SUM($N127:AJ127))), (MAX($N130/IF($I122&lt;=5,1,($I122-5)),$N130-SUM($N127:AJ127))))),0)</f>
        <v>0</v>
      </c>
      <c r="AL127" s="109">
        <f>IFERROR(IF(OR($I122=0,AK131=0),0,IF($N130&gt;0,(MIN($N130/IF($I122&lt;=5,1,($I122-5)),$N130-SUM($N127:AK127))), (MAX($N130/IF($I122&lt;=5,1,($I122-5)),$N130-SUM($N127:AK127))))),0)</f>
        <v>0</v>
      </c>
      <c r="AM127" s="109">
        <f>IFERROR(IF(OR($I122=0,AL131=0),0,IF($N130&gt;0,(MIN($N130/IF($I122&lt;=5,1,($I122-5)),$N130-SUM($N127:AL127))), (MAX($N130/IF($I122&lt;=5,1,($I122-5)),$N130-SUM($N127:AL127))))),0)</f>
        <v>0</v>
      </c>
      <c r="AN127" s="109">
        <f>IFERROR(IF(OR($I122=0,AM131=0),0,IF($N130&gt;0,(MIN($N130/IF($I122&lt;=5,1,($I122-5)),$N130-SUM($N127:AM127))), (MAX($N130/IF($I122&lt;=5,1,($I122-5)),$N130-SUM($N127:AM127))))),0)</f>
        <v>0</v>
      </c>
      <c r="AO127" s="109">
        <f>IFERROR(IF(OR($I122=0,AN131=0),0,IF($N130&gt;0,(MIN($N130/IF($I122&lt;=5,1,($I122-5)),$N130-SUM($N127:AN127))), (MAX($N130/IF($I122&lt;=5,1,($I122-5)),$N130-SUM($N127:AN127))))),0)</f>
        <v>0</v>
      </c>
      <c r="AP127" s="109">
        <f>IFERROR(IF(OR($I122=0,AO131=0),0,IF($N130&gt;0,(MIN($N130/IF($I122&lt;=5,1,($I122-5)),$N130-SUM($N127:AO127))), (MAX($N130/IF($I122&lt;=5,1,($I122-5)),$N130-SUM($N127:AO127))))),0)</f>
        <v>0</v>
      </c>
      <c r="AQ127" s="109">
        <f>IFERROR(IF(OR($I122=0,AP131=0),0,IF($N130&gt;0,(MIN($N130/IF($I122&lt;=5,1,($I122-5)),$N130-SUM($N127:AP127))), (MAX($N130/IF($I122&lt;=5,1,($I122-5)),$N130-SUM($N127:AP127))))),0)</f>
        <v>0</v>
      </c>
      <c r="AR127" s="109">
        <f>IFERROR(IF(OR($I122=0,AQ131=0),0,IF($N130&gt;0,(MIN($N130/IF($I122&lt;=5,1,($I122-5)),$N130-SUM($N127:AQ127))), (MAX($N130/IF($I122&lt;=5,1,($I122-5)),$N130-SUM($N127:AQ127))))),0)</f>
        <v>0</v>
      </c>
      <c r="AS127" s="109">
        <f>IFERROR(IF(OR($I122=0,AR131=0),0,IF($N130&gt;0,(MIN($N130/IF($I122&lt;=5,1,($I122-5)),$N130-SUM($N127:AR127))), (MAX($N130/IF($I122&lt;=5,1,($I122-5)),$N130-SUM($N127:AR127))))),0)</f>
        <v>0</v>
      </c>
      <c r="AT127" s="109">
        <f>IFERROR(IF(OR($I122=0,AS131=0),0,IF($N130&gt;0,(MIN($N130/IF($I122&lt;=5,1,($I122-5)),$N130-SUM($N127:AS127))), (MAX($N130/IF($I122&lt;=5,1,($I122-5)),$N130-SUM($N127:AS127))))),0)</f>
        <v>0</v>
      </c>
      <c r="AU127" s="109">
        <f>IFERROR(IF(OR($I122=0,AT131=0),0,IF($N130&gt;0,(MIN($N130/IF($I122&lt;=5,1,($I122-5)),$N130-SUM($N127:AT127))), (MAX($N130/IF($I122&lt;=5,1,($I122-5)),$N130-SUM($N127:AT127))))),0)</f>
        <v>0</v>
      </c>
      <c r="AV127" s="109">
        <f>IFERROR(IF(OR($I122=0,AU131=0),0,IF($N130&gt;0,(MIN($N130/IF($I122&lt;=5,1,($I122-5)),$N130-SUM($N127:AU127))), (MAX($N130/IF($I122&lt;=5,1,($I122-5)),$N130-SUM($N127:AU127))))),0)</f>
        <v>0</v>
      </c>
      <c r="AW127" s="109">
        <f>IFERROR(IF(OR($I122=0,AV131=0),0,IF($N130&gt;0,(MIN($N130/IF($I122&lt;=5,1,($I122-5)),$N130-SUM($N127:AV127))), (MAX($N130/IF($I122&lt;=5,1,($I122-5)),$N130-SUM($N127:AV127))))),0)</f>
        <v>0</v>
      </c>
      <c r="AX127" s="109">
        <f>IFERROR(IF(OR($I122=0,AW131=0),0,IF($N130&gt;0,(MIN($N130/IF($I122&lt;=5,1,($I122-5)),$N130-SUM($N127:AW127))), (MAX($N130/IF($I122&lt;=5,1,($I122-5)),$N130-SUM($N127:AW127))))),0)</f>
        <v>0</v>
      </c>
      <c r="AY127" s="109">
        <f>IFERROR(IF(OR($I122=0,AX131=0),0,IF($N130&gt;0,(MIN($N130/IF($I122&lt;=5,1,($I122-5)),$N130-SUM($N127:AX127))), (MAX($N130/IF($I122&lt;=5,1,($I122-5)),$N130-SUM($N127:AX127))))),0)</f>
        <v>0</v>
      </c>
      <c r="AZ127" s="109">
        <f>IFERROR(IF(OR($I122=0,AY131=0),0,IF($N130&gt;0,(MIN($N130/IF($I122&lt;=5,1,($I122-5)),$N130-SUM($N127:AY127))), (MAX($N130/IF($I122&lt;=5,1,($I122-5)),$N130-SUM($N127:AY127))))),0)</f>
        <v>0</v>
      </c>
      <c r="BA127" s="109">
        <f>IFERROR(IF(OR($I122=0,AZ131=0),0,IF($N130&gt;0,(MIN($N130/IF($I122&lt;=5,1,($I122-5)),$N130-SUM($N127:AZ127))), (MAX($N130/IF($I122&lt;=5,1,($I122-5)),$N130-SUM($N127:AZ127))))),0)</f>
        <v>0</v>
      </c>
      <c r="BB127" s="109">
        <f>IFERROR(IF(OR($I122=0,BA131=0),0,IF($N130&gt;0,(MIN($N130/IF($I122&lt;=5,1,($I122-5)),$N130-SUM($N127:BA127))), (MAX($N130/IF($I122&lt;=5,1,($I122-5)),$N130-SUM($N127:BA127))))),0)</f>
        <v>0</v>
      </c>
      <c r="BC127" s="109">
        <f>IFERROR(IF(OR($I122=0,BB131=0),0,IF($N130&gt;0,(MIN($N130/IF($I122&lt;=5,1,($I122-5)),$N130-SUM($N127:BB127))), (MAX($N130/IF($I122&lt;=5,1,($I122-5)),$N130-SUM($N127:BB127))))),0)</f>
        <v>0</v>
      </c>
      <c r="BD127" s="109">
        <f>IFERROR(IF(OR($I122=0,BC131=0),0,IF($N130&gt;0,(MIN($N130/IF($I122&lt;=5,1,($I122-5)),$N130-SUM($N127:BC127))), (MAX($N130/IF($I122&lt;=5,1,($I122-5)),$N130-SUM($N127:BC127))))),0)</f>
        <v>0</v>
      </c>
      <c r="BE127" s="109">
        <f>IFERROR(IF(OR($I122=0,BD131=0),0,IF($N130&gt;0,(MIN($N130/IF($I122&lt;=5,1,($I122-5)),$N130-SUM($N127:BD127))), (MAX($N130/IF($I122&lt;=5,1,($I122-5)),$N130-SUM($N127:BD127))))),0)</f>
        <v>0</v>
      </c>
      <c r="BF127" s="109">
        <f>IFERROR(IF(OR($I122=0,BE131=0),0,IF($N130&gt;0,(MIN($N130/IF($I122&lt;=5,1,($I122-5)),$N130-SUM($N127:BE127))), (MAX($N130/IF($I122&lt;=5,1,($I122-5)),$N130-SUM($N127:BE127))))),0)</f>
        <v>0</v>
      </c>
      <c r="BG127" s="109">
        <f>IFERROR(IF(OR($I122=0,BF131=0),0,IF($N130&gt;0,(MIN($N130/IF($I122&lt;=5,1,($I122-5)),$N130-SUM($N127:BF127))), (MAX($N130/IF($I122&lt;=5,1,($I122-5)),$N130-SUM($N127:BF127))))),0)</f>
        <v>0</v>
      </c>
      <c r="BH127" s="109">
        <f>IFERROR(IF(OR($I122=0,BG131=0),0,IF($N130&gt;0,(MIN($N130/IF($I122&lt;=5,1,($I122-5)),$N130-SUM($N127:BG127))), (MAX($N130/IF($I122&lt;=5,1,($I122-5)),$N130-SUM($N127:BG127))))),0)</f>
        <v>0</v>
      </c>
      <c r="BI127" s="109">
        <f>IFERROR(IF(OR($I122=0,BH131=0),0,IF($N130&gt;0,(MIN($N130/IF($I122&lt;=5,1,($I122-5)),$N130-SUM($N127:BH127))), (MAX($N130/IF($I122&lt;=5,1,($I122-5)),$N130-SUM($N127:BH127))))),0)</f>
        <v>0</v>
      </c>
      <c r="BJ127" s="109">
        <f>IFERROR(IF(OR($I122=0,BI131=0),0,IF($N130&gt;0,(MIN($N130/IF($I122&lt;=5,1,($I122-5)),$N130-SUM($N127:BI127))), (MAX($N130/IF($I122&lt;=5,1,($I122-5)),$N130-SUM($N127:BI127))))),0)</f>
        <v>0</v>
      </c>
      <c r="BK127" s="109">
        <f>IFERROR(IF(OR($I122=0,BJ131=0),0,IF($N130&gt;0,(MIN($N130/IF($I122&lt;=5,1,($I122-5)),$N130-SUM($N127:BJ127))), (MAX($N130/IF($I122&lt;=5,1,($I122-5)),$N130-SUM($N127:BJ127))))),0)</f>
        <v>0</v>
      </c>
      <c r="BL127" s="109">
        <f>IFERROR(IF(OR($I122=0,BK131=0),0,IF($N130&gt;0,(MIN($N130/IF($I122&lt;=5,1,($I122-5)),$N130-SUM($N127:BK127))), (MAX($N130/IF($I122&lt;=5,1,($I122-5)),$N130-SUM($N127:BK127))))),0)</f>
        <v>0</v>
      </c>
      <c r="BM127" s="109">
        <f>IFERROR(IF(OR($I122=0,BL131=0),0,IF($N130&gt;0,(MIN($N130/IF($I122&lt;=5,1,($I122-5)),$N130-SUM($N127:BL127))), (MAX($N130/IF($I122&lt;=5,1,($I122-5)),$N130-SUM($N127:BL127))))),0)</f>
        <v>0</v>
      </c>
      <c r="BN127" s="109">
        <f>IFERROR(IF(OR($I122=0,BM131=0),0,IF($N130&gt;0,(MIN($N130/IF($I122&lt;=5,1,($I122-5)),$N130-SUM($N127:BM127))), (MAX($N130/IF($I122&lt;=5,1,($I122-5)),$N130-SUM($N127:BM127))))),0)</f>
        <v>0</v>
      </c>
      <c r="BO127" s="109">
        <f>IFERROR(IF(OR($I122=0,BN131=0),0,IF($N130&gt;0,(MIN($N130/IF($I122&lt;=5,1,($I122-5)),$N130-SUM($N127:BN127))), (MAX($N130/IF($I122&lt;=5,1,($I122-5)),$N130-SUM($N127:BN127))))),0)</f>
        <v>0</v>
      </c>
      <c r="BP127" s="109">
        <f>IFERROR(IF(OR($I122=0,BO131=0),0,IF($N130&gt;0,(MIN($N130/IF($I122&lt;=5,1,($I122-5)),$N130-SUM($N127:BO127))), (MAX($N130/IF($I122&lt;=5,1,($I122-5)),$N130-SUM($N127:BO127))))),0)</f>
        <v>0</v>
      </c>
      <c r="BQ127" s="109">
        <f>IFERROR(IF(OR($I122=0,BP131=0),0,IF($N130&gt;0,(MIN($N130/IF($I122&lt;=5,1,($I122-5)),$N130-SUM($N127:BP127))), (MAX($N130/IF($I122&lt;=5,1,($I122-5)),$N130-SUM($N127:BP127))))),0)</f>
        <v>0</v>
      </c>
      <c r="BR127" s="109">
        <f>IFERROR(IF(OR($I122=0,BQ131=0),0,IF($N130&gt;0,(MIN($N130/IF($I122&lt;=5,1,($I122-5)),$N130-SUM($N127:BQ127))), (MAX($N130/IF($I122&lt;=5,1,($I122-5)),$N130-SUM($N127:BQ127))))),0)</f>
        <v>0</v>
      </c>
      <c r="BS127" s="109">
        <f>IFERROR(IF(OR($I122=0,BR131=0),0,IF($N130&gt;0,(MIN($N130/IF($I122&lt;=5,1,($I122-5)),$N130-SUM($N127:BR127))), (MAX($N130/IF($I122&lt;=5,1,($I122-5)),$N130-SUM($N127:BR127))))),0)</f>
        <v>0</v>
      </c>
      <c r="BT127" s="109">
        <f>IFERROR(IF(OR($I122=0,BS131=0),0,IF($N130&gt;0,(MIN($N130/IF($I122&lt;=5,1,($I122-5)),$N130-SUM($N127:BS127))), (MAX($N130/IF($I122&lt;=5,1,($I122-5)),$N130-SUM($N127:BS127))))),0)</f>
        <v>0</v>
      </c>
      <c r="BU127" s="109">
        <f>IFERROR(IF(OR($I122=0,BT131=0),0,IF($N130&gt;0,(MIN($N130/IF($I122&lt;=5,1,($I122-5)),$N130-SUM($N127:BT127))), (MAX($N130/IF($I122&lt;=5,1,($I122-5)),$N130-SUM($N127:BT127))))),0)</f>
        <v>0</v>
      </c>
      <c r="BV127" s="109">
        <f>IFERROR(IF(OR($I122=0,BU131=0),0,IF($N130&gt;0,(MIN($N130/IF($I122&lt;=5,1,($I122-5)),$N130-SUM($N127:BU127))), (MAX($N130/IF($I122&lt;=5,1,($I122-5)),$N130-SUM($N127:BU127))))),0)</f>
        <v>0</v>
      </c>
      <c r="BW127" s="109">
        <f>IFERROR(IF(OR($I122=0,BV131=0),0,IF($N130&gt;0,(MIN($N130/IF($I122&lt;=5,1,($I122-5)),$N130-SUM($N127:BV127))), (MAX($N130/IF($I122&lt;=5,1,($I122-5)),$N130-SUM($N127:BV127))))),0)</f>
        <v>0</v>
      </c>
      <c r="BX127" s="109">
        <f>IFERROR(IF(OR($I122=0,BW131=0),0,IF($N130&gt;0,(MIN($N130/IF($I122&lt;=5,1,($I122-5)),$N130-SUM($N127:BW127))), (MAX($N130/IF($I122&lt;=5,1,($I122-5)),$N130-SUM($N127:BW127))))),0)</f>
        <v>0</v>
      </c>
      <c r="BY127" s="109">
        <f>IFERROR(IF(OR($I122=0,BX131=0),0,IF($N130&gt;0,(MIN($N130/IF($I122&lt;=5,1,($I122-5)),$N130-SUM($N127:BX127))), (MAX($N130/IF($I122&lt;=5,1,($I122-5)),$N130-SUM($N127:BX127))))),0)</f>
        <v>0</v>
      </c>
      <c r="BZ127" s="109">
        <f>IFERROR(IF(OR($I122=0,BY131=0),0,IF($N130&gt;0,(MIN($N130/IF($I122&lt;=5,1,($I122-5)),$N130-SUM($N127:BY127))), (MAX($N130/IF($I122&lt;=5,1,($I122-5)),$N130-SUM($N127:BY127))))),0)</f>
        <v>0</v>
      </c>
      <c r="CA127" s="109">
        <f>IFERROR(IF(OR($I122=0,BZ131=0),0,IF($N130&gt;0,(MIN($N130/IF($I122&lt;=5,1,($I122-5)),$N130-SUM($N127:BZ127))), (MAX($N130/IF($I122&lt;=5,1,($I122-5)),$N130-SUM($N127:BZ127))))),0)</f>
        <v>0</v>
      </c>
      <c r="CB127" s="109">
        <f>IFERROR(IF(OR($I122=0,CA131=0),0,IF($N130&gt;0,(MIN($N130/IF($I122&lt;=5,1,($I122-5)),$N130-SUM($N127:CA127))), (MAX($N130/IF($I122&lt;=5,1,($I122-5)),$N130-SUM($N127:CA127))))),0)</f>
        <v>0</v>
      </c>
      <c r="CC127" s="109">
        <f>IFERROR(IF(OR($I122=0,CB131=0),0,IF($N130&gt;0,(MIN($N130/IF($I122&lt;=5,1,($I122-5)),$N130-SUM($N127:CB127))), (MAX($N130/IF($I122&lt;=5,1,($I122-5)),$N130-SUM($N127:CB127))))),0)</f>
        <v>0</v>
      </c>
      <c r="CD127" s="109">
        <f>IFERROR(IF(OR($I122=0,CC131=0),0,IF($N130&gt;0,(MIN($N130/IF($I122&lt;=5,1,($I122-5)),$N130-SUM($N127:CC127))), (MAX($N130/IF($I122&lt;=5,1,($I122-5)),$N130-SUM($N127:CC127))))),0)</f>
        <v>0</v>
      </c>
      <c r="CE127" s="109">
        <f>IFERROR(IF(OR($I122=0,CD131=0),0,IF($N130&gt;0,(MIN($N130/IF($I122&lt;=5,1,($I122-5)),$N130-SUM($N127:CD127))), (MAX($N130/IF($I122&lt;=5,1,($I122-5)),$N130-SUM($N127:CD127))))),0)</f>
        <v>0</v>
      </c>
      <c r="CF127" s="109">
        <f>IFERROR(IF(OR($I122=0,CE131=0),0,IF($N130&gt;0,(MIN($N130/IF($I122&lt;=5,1,($I122-5)),$N130-SUM($N127:CE127))), (MAX($N130/IF($I122&lt;=5,1,($I122-5)),$N130-SUM($N127:CE127))))),0)</f>
        <v>0</v>
      </c>
    </row>
    <row r="128" spans="1:84" ht="12.75" customHeight="1">
      <c r="D128" s="108" t="s">
        <v>32</v>
      </c>
      <c r="E128" s="108" t="s">
        <v>197</v>
      </c>
      <c r="F128" s="110"/>
      <c r="G128" s="110"/>
      <c r="H128" s="110"/>
      <c r="I128" s="111"/>
      <c r="J128" s="112">
        <f t="shared" ref="J128:AO128" si="291">SUM(J126:J126)</f>
        <v>56.524474568058743</v>
      </c>
      <c r="K128" s="112">
        <f t="shared" si="291"/>
        <v>56.524474568058743</v>
      </c>
      <c r="L128" s="112">
        <f t="shared" si="291"/>
        <v>56.524474568058743</v>
      </c>
      <c r="M128" s="112">
        <f t="shared" si="291"/>
        <v>56.524474568058743</v>
      </c>
      <c r="N128" s="112">
        <f t="shared" si="291"/>
        <v>56.524474568058743</v>
      </c>
      <c r="O128" s="112">
        <f t="shared" si="291"/>
        <v>56.524474568058743</v>
      </c>
      <c r="P128" s="112">
        <f t="shared" si="291"/>
        <v>56.524474568058743</v>
      </c>
      <c r="Q128" s="112">
        <f t="shared" si="291"/>
        <v>56.524474568058743</v>
      </c>
      <c r="R128" s="112">
        <f t="shared" si="291"/>
        <v>56.524474568058743</v>
      </c>
      <c r="S128" s="112">
        <f t="shared" si="291"/>
        <v>56.524474568058743</v>
      </c>
      <c r="T128" s="112">
        <f t="shared" si="291"/>
        <v>56.524474568058743</v>
      </c>
      <c r="U128" s="112">
        <f t="shared" si="291"/>
        <v>56.524474568058743</v>
      </c>
      <c r="V128" s="112">
        <f t="shared" si="291"/>
        <v>56.524474568058743</v>
      </c>
      <c r="W128" s="112">
        <f t="shared" si="291"/>
        <v>56.524474568058743</v>
      </c>
      <c r="X128" s="112">
        <f t="shared" si="291"/>
        <v>56.524474568058743</v>
      </c>
      <c r="Y128" s="112">
        <f t="shared" si="291"/>
        <v>56.524474568058743</v>
      </c>
      <c r="Z128" s="112">
        <f t="shared" si="291"/>
        <v>56.524474568058743</v>
      </c>
      <c r="AA128" s="112">
        <f t="shared" si="291"/>
        <v>56.524474568058743</v>
      </c>
      <c r="AB128" s="112">
        <f t="shared" si="291"/>
        <v>56.524474568058743</v>
      </c>
      <c r="AC128" s="112">
        <f t="shared" si="291"/>
        <v>56.524474568058743</v>
      </c>
      <c r="AD128" s="112">
        <f t="shared" si="291"/>
        <v>56.524474568058743</v>
      </c>
      <c r="AE128" s="112">
        <f t="shared" si="291"/>
        <v>56.524474568058743</v>
      </c>
      <c r="AF128" s="112">
        <f t="shared" si="291"/>
        <v>56.524474568058743</v>
      </c>
      <c r="AG128" s="112">
        <f t="shared" si="291"/>
        <v>56.524474568058743</v>
      </c>
      <c r="AH128" s="112">
        <f t="shared" si="291"/>
        <v>56.524474568058743</v>
      </c>
      <c r="AI128" s="112">
        <f t="shared" si="291"/>
        <v>56.524474568058743</v>
      </c>
      <c r="AJ128" s="112">
        <f t="shared" si="291"/>
        <v>56.524474568058743</v>
      </c>
      <c r="AK128" s="112">
        <f t="shared" si="291"/>
        <v>56.524474568058743</v>
      </c>
      <c r="AL128" s="112">
        <f t="shared" si="291"/>
        <v>56.524474568058743</v>
      </c>
      <c r="AM128" s="112">
        <f t="shared" si="291"/>
        <v>56.524474568058743</v>
      </c>
      <c r="AN128" s="112">
        <f t="shared" si="291"/>
        <v>56.524474568058743</v>
      </c>
      <c r="AO128" s="112">
        <f t="shared" si="291"/>
        <v>56.524474568058743</v>
      </c>
      <c r="AP128" s="112">
        <f t="shared" ref="AP128:BU128" si="292">SUM(AP126:AP126)</f>
        <v>2.1899566247293478</v>
      </c>
      <c r="AQ128" s="112">
        <f t="shared" si="292"/>
        <v>0</v>
      </c>
      <c r="AR128" s="112">
        <f t="shared" si="292"/>
        <v>0</v>
      </c>
      <c r="AS128" s="112">
        <f t="shared" si="292"/>
        <v>0</v>
      </c>
      <c r="AT128" s="112">
        <f t="shared" si="292"/>
        <v>0</v>
      </c>
      <c r="AU128" s="112">
        <f t="shared" si="292"/>
        <v>0</v>
      </c>
      <c r="AV128" s="112">
        <f t="shared" si="292"/>
        <v>0</v>
      </c>
      <c r="AW128" s="112">
        <f t="shared" si="292"/>
        <v>0</v>
      </c>
      <c r="AX128" s="112">
        <f t="shared" si="292"/>
        <v>0</v>
      </c>
      <c r="AY128" s="112">
        <f t="shared" si="292"/>
        <v>0</v>
      </c>
      <c r="AZ128" s="112">
        <f t="shared" si="292"/>
        <v>0</v>
      </c>
      <c r="BA128" s="112">
        <f t="shared" si="292"/>
        <v>0</v>
      </c>
      <c r="BB128" s="112">
        <f t="shared" si="292"/>
        <v>0</v>
      </c>
      <c r="BC128" s="112">
        <f t="shared" si="292"/>
        <v>0</v>
      </c>
      <c r="BD128" s="112">
        <f t="shared" si="292"/>
        <v>0</v>
      </c>
      <c r="BE128" s="112">
        <f t="shared" si="292"/>
        <v>0</v>
      </c>
      <c r="BF128" s="112">
        <f t="shared" si="292"/>
        <v>0</v>
      </c>
      <c r="BG128" s="112">
        <f t="shared" si="292"/>
        <v>0</v>
      </c>
      <c r="BH128" s="112">
        <f t="shared" si="292"/>
        <v>0</v>
      </c>
      <c r="BI128" s="112">
        <f t="shared" si="292"/>
        <v>0</v>
      </c>
      <c r="BJ128" s="112">
        <f t="shared" si="292"/>
        <v>0</v>
      </c>
      <c r="BK128" s="112">
        <f t="shared" si="292"/>
        <v>0</v>
      </c>
      <c r="BL128" s="112">
        <f t="shared" si="292"/>
        <v>0</v>
      </c>
      <c r="BM128" s="112">
        <f t="shared" si="292"/>
        <v>0</v>
      </c>
      <c r="BN128" s="112">
        <f t="shared" si="292"/>
        <v>0</v>
      </c>
      <c r="BO128" s="112">
        <f t="shared" si="292"/>
        <v>0</v>
      </c>
      <c r="BP128" s="112">
        <f t="shared" si="292"/>
        <v>0</v>
      </c>
      <c r="BQ128" s="112">
        <f t="shared" si="292"/>
        <v>0</v>
      </c>
      <c r="BR128" s="112">
        <f t="shared" si="292"/>
        <v>0</v>
      </c>
      <c r="BS128" s="112">
        <f t="shared" si="292"/>
        <v>0</v>
      </c>
      <c r="BT128" s="112">
        <f t="shared" si="292"/>
        <v>0</v>
      </c>
      <c r="BU128" s="112">
        <f t="shared" si="292"/>
        <v>0</v>
      </c>
      <c r="BV128" s="112">
        <f t="shared" ref="BV128:CF128" si="293">SUM(BV126:BV126)</f>
        <v>0</v>
      </c>
      <c r="BW128" s="112">
        <f t="shared" si="293"/>
        <v>0</v>
      </c>
      <c r="BX128" s="112">
        <f t="shared" si="293"/>
        <v>0</v>
      </c>
      <c r="BY128" s="112">
        <f t="shared" si="293"/>
        <v>0</v>
      </c>
      <c r="BZ128" s="112">
        <f t="shared" si="293"/>
        <v>0</v>
      </c>
      <c r="CA128" s="112">
        <f t="shared" si="293"/>
        <v>0</v>
      </c>
      <c r="CB128" s="112">
        <f t="shared" si="293"/>
        <v>0</v>
      </c>
      <c r="CC128" s="112">
        <f t="shared" si="293"/>
        <v>0</v>
      </c>
      <c r="CD128" s="112">
        <f t="shared" si="293"/>
        <v>0</v>
      </c>
      <c r="CE128" s="112">
        <f t="shared" si="293"/>
        <v>0</v>
      </c>
      <c r="CF128" s="112">
        <f t="shared" si="293"/>
        <v>0</v>
      </c>
    </row>
    <row r="129" spans="1:2018" ht="12.75" customHeight="1">
      <c r="D129" s="17" t="s">
        <v>213</v>
      </c>
      <c r="I129" s="31">
        <f>IF(I$4=first_reg_period, INDEX(Inputs!$I$94:$I$121,MATCH(B121,Inputs!$C$94:$C$121,0)),0)</f>
        <v>1810.9731428026105</v>
      </c>
      <c r="J129" s="31">
        <f>IF(J$4=first_reg_period, INDEX(Inputs!$I$94:$I$121,MATCH(C121,Inputs!$C$94:$C$121,0)),0)</f>
        <v>0</v>
      </c>
      <c r="K129" s="31">
        <f>IF(K$4=first_reg_period, INDEX(Inputs!$I$94:$I$121,MATCH(D121,Inputs!$C$94:$C$121,0)),0)</f>
        <v>0</v>
      </c>
      <c r="L129" s="31">
        <f>IF(L$4=first_reg_period, INDEX(Inputs!$I$94:$I$121,MATCH(E121,Inputs!$C$94:$C$121,0)),0)</f>
        <v>0</v>
      </c>
      <c r="M129" s="31">
        <f>IF(M$4=first_reg_period, INDEX(Inputs!$I$94:$I$121,MATCH(F121,Inputs!$C$94:$C$121,0)),0)</f>
        <v>0</v>
      </c>
      <c r="N129" s="31">
        <f>IF(N$4=first_reg_period, INDEX(Inputs!$I$94:$I$121,MATCH(G121,Inputs!$C$94:$C$121,0)),0)</f>
        <v>0</v>
      </c>
      <c r="O129" s="31">
        <f>IF(O$4=first_reg_period, INDEX(Inputs!$I$94:$I$121,MATCH(H121,Inputs!$C$94:$C$121,0)),0)</f>
        <v>0</v>
      </c>
      <c r="P129" s="31">
        <f>IF(P$4=first_reg_period, INDEX(Inputs!$I$94:$I$121,MATCH(I121,Inputs!$C$94:$C$121,0)),0)</f>
        <v>0</v>
      </c>
      <c r="Q129" s="31">
        <f>IF(Q$4=first_reg_period, INDEX(Inputs!$I$94:$I$121,MATCH(J121,Inputs!$C$94:$C$121,0)),0)</f>
        <v>0</v>
      </c>
      <c r="R129" s="31">
        <f>IF(R$4=first_reg_period, INDEX(Inputs!$I$94:$I$121,MATCH(K121,Inputs!$C$94:$C$121,0)),0)</f>
        <v>0</v>
      </c>
      <c r="S129" s="31">
        <f>IF(S$4=first_reg_period, INDEX(Inputs!$I$94:$I$121,MATCH(L121,Inputs!$C$94:$C$121,0)),0)</f>
        <v>0</v>
      </c>
      <c r="T129" s="31">
        <f>IF(T$4=first_reg_period, INDEX(Inputs!$I$94:$I$121,MATCH(M121,Inputs!$C$94:$C$121,0)),0)</f>
        <v>0</v>
      </c>
      <c r="U129" s="31">
        <f>IF(U$4=first_reg_period, INDEX(Inputs!$I$94:$I$121,MATCH(N121,Inputs!$C$94:$C$121,0)),0)</f>
        <v>0</v>
      </c>
      <c r="V129" s="31">
        <f>IF(V$4=first_reg_period, INDEX(Inputs!$I$94:$I$121,MATCH(O121,Inputs!$C$94:$C$121,0)),0)</f>
        <v>0</v>
      </c>
      <c r="W129" s="31">
        <f>IF(W$4=first_reg_period, INDEX(Inputs!$I$94:$I$121,MATCH(P121,Inputs!$C$94:$C$121,0)),0)</f>
        <v>0</v>
      </c>
      <c r="X129" s="31">
        <f>IF(X$4=first_reg_period, INDEX(Inputs!$I$94:$I$121,MATCH(Q121,Inputs!$C$94:$C$121,0)),0)</f>
        <v>0</v>
      </c>
      <c r="Y129" s="31">
        <f>IF(Y$4=first_reg_period, INDEX(Inputs!$I$94:$I$121,MATCH(R121,Inputs!$C$94:$C$121,0)),0)</f>
        <v>0</v>
      </c>
      <c r="Z129" s="31">
        <f>IF(Z$4=first_reg_period, INDEX(Inputs!$I$94:$I$121,MATCH(S121,Inputs!$C$94:$C$121,0)),0)</f>
        <v>0</v>
      </c>
      <c r="AA129" s="31">
        <f>IF(AA$4=first_reg_period, INDEX(Inputs!$I$94:$I$121,MATCH(T121,Inputs!$C$94:$C$121,0)),0)</f>
        <v>0</v>
      </c>
      <c r="AB129" s="31">
        <f>IF(AB$4=first_reg_period, INDEX(Inputs!$I$94:$I$121,MATCH(U121,Inputs!$C$94:$C$121,0)),0)</f>
        <v>0</v>
      </c>
      <c r="AC129" s="31">
        <f>IF(AC$4=first_reg_period, INDEX(Inputs!$I$94:$I$121,MATCH(V121,Inputs!$C$94:$C$121,0)),0)</f>
        <v>0</v>
      </c>
      <c r="AD129" s="31">
        <f>IF(AD$4=first_reg_period, INDEX(Inputs!$I$94:$I$121,MATCH(W121,Inputs!$C$94:$C$121,0)),0)</f>
        <v>0</v>
      </c>
      <c r="AE129" s="31">
        <f>IF(AE$4=first_reg_period, INDEX(Inputs!$I$94:$I$121,MATCH(X121,Inputs!$C$94:$C$121,0)),0)</f>
        <v>0</v>
      </c>
      <c r="AF129" s="31">
        <f>IF(AF$4=first_reg_period, INDEX(Inputs!$I$94:$I$121,MATCH(Y121,Inputs!$C$94:$C$121,0)),0)</f>
        <v>0</v>
      </c>
      <c r="AG129" s="31">
        <f>IF(AG$4=first_reg_period, INDEX(Inputs!$I$94:$I$121,MATCH(Z121,Inputs!$C$94:$C$121,0)),0)</f>
        <v>0</v>
      </c>
      <c r="AH129" s="31">
        <f>IF(AH$4=first_reg_period, INDEX(Inputs!$I$94:$I$121,MATCH(AA121,Inputs!$C$94:$C$121,0)),0)</f>
        <v>0</v>
      </c>
      <c r="AI129" s="31">
        <f>IF(AI$4=first_reg_period, INDEX(Inputs!$I$94:$I$121,MATCH(AB121,Inputs!$C$94:$C$121,0)),0)</f>
        <v>0</v>
      </c>
      <c r="AJ129" s="31">
        <f>IF(AJ$4=first_reg_period, INDEX(Inputs!$I$94:$I$121,MATCH(AC121,Inputs!$C$94:$C$121,0)),0)</f>
        <v>0</v>
      </c>
      <c r="AK129" s="31">
        <f>IF(AK$4=first_reg_period, INDEX(Inputs!$I$94:$I$121,MATCH(AD121,Inputs!$C$94:$C$121,0)),0)</f>
        <v>0</v>
      </c>
      <c r="AL129" s="31">
        <f>IF(AL$4=first_reg_period, INDEX(Inputs!$I$94:$I$121,MATCH(AE121,Inputs!$C$94:$C$121,0)),0)</f>
        <v>0</v>
      </c>
      <c r="AM129" s="31">
        <f>IF(AM$4=first_reg_period, INDEX(Inputs!$I$94:$I$121,MATCH(AF121,Inputs!$C$94:$C$121,0)),0)</f>
        <v>0</v>
      </c>
      <c r="AN129" s="31">
        <f>IF(AN$4=first_reg_period, INDEX(Inputs!$I$94:$I$121,MATCH(AG121,Inputs!$C$94:$C$121,0)),0)</f>
        <v>0</v>
      </c>
      <c r="AO129" s="31">
        <f>IF(AO$4=first_reg_period, INDEX(Inputs!$I$94:$I$121,MATCH(AH121,Inputs!$C$94:$C$121,0)),0)</f>
        <v>0</v>
      </c>
      <c r="AP129" s="31">
        <f>IF(AP$4=first_reg_period, INDEX(Inputs!$I$94:$I$121,MATCH(AI121,Inputs!$C$94:$C$121,0)),0)</f>
        <v>0</v>
      </c>
      <c r="AQ129" s="31">
        <f>IF(AQ$4=first_reg_period, INDEX(Inputs!$I$94:$I$121,MATCH(AJ121,Inputs!$C$94:$C$121,0)),0)</f>
        <v>0</v>
      </c>
      <c r="AR129" s="31">
        <f>IF(AR$4=first_reg_period, INDEX(Inputs!$I$94:$I$121,MATCH(AK121,Inputs!$C$94:$C$121,0)),0)</f>
        <v>0</v>
      </c>
      <c r="AS129" s="31">
        <f>IF(AS$4=first_reg_period, INDEX(Inputs!$I$94:$I$121,MATCH(AL121,Inputs!$C$94:$C$121,0)),0)</f>
        <v>0</v>
      </c>
      <c r="AT129" s="31">
        <f>IF(AT$4=first_reg_period, INDEX(Inputs!$I$94:$I$121,MATCH(AM121,Inputs!$C$94:$C$121,0)),0)</f>
        <v>0</v>
      </c>
      <c r="AU129" s="31">
        <f>IF(AU$4=first_reg_period, INDEX(Inputs!$I$94:$I$121,MATCH(AN121,Inputs!$C$94:$C$121,0)),0)</f>
        <v>0</v>
      </c>
      <c r="AV129" s="31">
        <f>IF(AV$4=first_reg_period, INDEX(Inputs!$I$94:$I$121,MATCH(AO121,Inputs!$C$94:$C$121,0)),0)</f>
        <v>0</v>
      </c>
      <c r="AW129" s="31">
        <f>IF(AW$4=first_reg_period, INDEX(Inputs!$I$94:$I$121,MATCH(AP121,Inputs!$C$94:$C$121,0)),0)</f>
        <v>0</v>
      </c>
      <c r="AX129" s="31">
        <f>IF(AX$4=first_reg_period, INDEX(Inputs!$I$94:$I$121,MATCH(AQ121,Inputs!$C$94:$C$121,0)),0)</f>
        <v>0</v>
      </c>
      <c r="AY129" s="31">
        <f>IF(AY$4=first_reg_period, INDEX(Inputs!$I$94:$I$121,MATCH(AR121,Inputs!$C$94:$C$121,0)),0)</f>
        <v>0</v>
      </c>
      <c r="AZ129" s="31">
        <f>IF(AZ$4=first_reg_period, INDEX(Inputs!$I$94:$I$121,MATCH(AS121,Inputs!$C$94:$C$121,0)),0)</f>
        <v>0</v>
      </c>
      <c r="BA129" s="31">
        <f>IF(BA$4=first_reg_period, INDEX(Inputs!$I$94:$I$121,MATCH(AT121,Inputs!$C$94:$C$121,0)),0)</f>
        <v>0</v>
      </c>
      <c r="BB129" s="31">
        <f>IF(BB$4=first_reg_period, INDEX(Inputs!$I$94:$I$121,MATCH(AU121,Inputs!$C$94:$C$121,0)),0)</f>
        <v>0</v>
      </c>
      <c r="BC129" s="31">
        <f>IF(BC$4=first_reg_period, INDEX(Inputs!$I$94:$I$121,MATCH(AV121,Inputs!$C$94:$C$121,0)),0)</f>
        <v>0</v>
      </c>
      <c r="BD129" s="31">
        <f>IF(BD$4=first_reg_period, INDEX(Inputs!$I$94:$I$121,MATCH(AW121,Inputs!$C$94:$C$121,0)),0)</f>
        <v>0</v>
      </c>
      <c r="BE129" s="31">
        <f>IF(BE$4=first_reg_period, INDEX(Inputs!$I$94:$I$121,MATCH(AX121,Inputs!$C$94:$C$121,0)),0)</f>
        <v>0</v>
      </c>
      <c r="BF129" s="31">
        <f>IF(BF$4=first_reg_period, INDEX(Inputs!$I$94:$I$121,MATCH(AY121,Inputs!$C$94:$C$121,0)),0)</f>
        <v>0</v>
      </c>
      <c r="BG129" s="31">
        <f>IF(BG$4=first_reg_period, INDEX(Inputs!$I$94:$I$121,MATCH(AZ121,Inputs!$C$94:$C$121,0)),0)</f>
        <v>0</v>
      </c>
      <c r="BH129" s="31">
        <f>IF(BH$4=first_reg_period, INDEX(Inputs!$I$94:$I$121,MATCH(BA121,Inputs!$C$94:$C$121,0)),0)</f>
        <v>0</v>
      </c>
      <c r="BI129" s="31">
        <f>IF(BI$4=first_reg_period, INDEX(Inputs!$I$94:$I$121,MATCH(BB121,Inputs!$C$94:$C$121,0)),0)</f>
        <v>0</v>
      </c>
      <c r="BJ129" s="31">
        <f>IF(BJ$4=first_reg_period, INDEX(Inputs!$I$94:$I$121,MATCH(BC121,Inputs!$C$94:$C$121,0)),0)</f>
        <v>0</v>
      </c>
      <c r="BK129" s="31">
        <f>IF(BK$4=first_reg_period, INDEX(Inputs!$I$94:$I$121,MATCH(BD121,Inputs!$C$94:$C$121,0)),0)</f>
        <v>0</v>
      </c>
      <c r="BL129" s="31">
        <f>IF(BL$4=first_reg_period, INDEX(Inputs!$I$94:$I$121,MATCH(BE121,Inputs!$C$94:$C$121,0)),0)</f>
        <v>0</v>
      </c>
      <c r="BM129" s="31">
        <f>IF(BM$4=first_reg_period, INDEX(Inputs!$I$94:$I$121,MATCH(BF121,Inputs!$C$94:$C$121,0)),0)</f>
        <v>0</v>
      </c>
      <c r="BN129" s="31">
        <f>IF(BN$4=first_reg_period, INDEX(Inputs!$I$94:$I$121,MATCH(BG121,Inputs!$C$94:$C$121,0)),0)</f>
        <v>0</v>
      </c>
      <c r="BO129" s="31">
        <f>IF(BO$4=first_reg_period, INDEX(Inputs!$I$94:$I$121,MATCH(BH121,Inputs!$C$94:$C$121,0)),0)</f>
        <v>0</v>
      </c>
      <c r="BP129" s="31">
        <f>IF(BP$4=first_reg_period, INDEX(Inputs!$I$94:$I$121,MATCH(BI121,Inputs!$C$94:$C$121,0)),0)</f>
        <v>0</v>
      </c>
      <c r="BQ129" s="31">
        <f>IF(BQ$4=first_reg_period, INDEX(Inputs!$I$94:$I$121,MATCH(BJ121,Inputs!$C$94:$C$121,0)),0)</f>
        <v>0</v>
      </c>
      <c r="BR129" s="31">
        <f>IF(BR$4=first_reg_period, INDEX(Inputs!$I$94:$I$121,MATCH(BK121,Inputs!$C$94:$C$121,0)),0)</f>
        <v>0</v>
      </c>
      <c r="BS129" s="31">
        <f>IF(BS$4=first_reg_period, INDEX(Inputs!$I$94:$I$121,MATCH(BL121,Inputs!$C$94:$C$121,0)),0)</f>
        <v>0</v>
      </c>
      <c r="BT129" s="31">
        <f>IF(BT$4=first_reg_period, INDEX(Inputs!$I$94:$I$121,MATCH(BM121,Inputs!$C$94:$C$121,0)),0)</f>
        <v>0</v>
      </c>
      <c r="BU129" s="31">
        <f>IF(BU$4=first_reg_period, INDEX(Inputs!$I$94:$I$121,MATCH(BN121,Inputs!$C$94:$C$121,0)),0)</f>
        <v>0</v>
      </c>
      <c r="BV129" s="31">
        <f>IF(BV$4=first_reg_period, INDEX(Inputs!$I$94:$I$121,MATCH(BO121,Inputs!$C$94:$C$121,0)),0)</f>
        <v>0</v>
      </c>
      <c r="BW129" s="31">
        <f>IF(BW$4=first_reg_period, INDEX(Inputs!$I$94:$I$121,MATCH(BP121,Inputs!$C$94:$C$121,0)),0)</f>
        <v>0</v>
      </c>
      <c r="BX129" s="31">
        <f>IF(BX$4=first_reg_period, INDEX(Inputs!$I$94:$I$121,MATCH(BQ121,Inputs!$C$94:$C$121,0)),0)</f>
        <v>0</v>
      </c>
      <c r="BY129" s="31">
        <f>IF(BY$4=first_reg_period, INDEX(Inputs!$I$94:$I$121,MATCH(BR121,Inputs!$C$94:$C$121,0)),0)</f>
        <v>0</v>
      </c>
      <c r="BZ129" s="31">
        <f>IF(BZ$4=first_reg_period, INDEX(Inputs!$I$94:$I$121,MATCH(BS121,Inputs!$C$94:$C$121,0)),0)</f>
        <v>0</v>
      </c>
      <c r="CA129" s="31">
        <f>IF(CA$4=first_reg_period, INDEX(Inputs!$I$94:$I$121,MATCH(BT121,Inputs!$C$94:$C$121,0)),0)</f>
        <v>0</v>
      </c>
      <c r="CB129" s="31">
        <f>IF(CB$4=first_reg_period, INDEX(Inputs!$I$94:$I$121,MATCH(BU121,Inputs!$C$94:$C$121,0)),0)</f>
        <v>0</v>
      </c>
      <c r="CC129" s="31">
        <f>IF(CC$4=first_reg_period, INDEX(Inputs!$I$94:$I$121,MATCH(BV121,Inputs!$C$94:$C$121,0)),0)</f>
        <v>0</v>
      </c>
      <c r="CD129" s="31">
        <f>IF(CD$4=first_reg_period, INDEX(Inputs!$I$94:$I$121,MATCH(BW121,Inputs!$C$94:$C$121,0)),0)</f>
        <v>0</v>
      </c>
      <c r="CE129" s="31">
        <f>IF(CE$4=first_reg_period, INDEX(Inputs!$I$94:$I$121,MATCH(BX121,Inputs!$C$94:$C$121,0)),0)</f>
        <v>0</v>
      </c>
      <c r="CF129" s="31">
        <f>IF(CF$4=first_reg_period, INDEX(Inputs!$I$94:$I$121,MATCH(BY121,Inputs!$C$94:$C$121,0)),0)</f>
        <v>0</v>
      </c>
    </row>
    <row r="130" spans="1:2018" s="101" customFormat="1" ht="12.75" customHeight="1">
      <c r="C130" s="181"/>
      <c r="D130" s="330" t="s">
        <v>266</v>
      </c>
      <c r="E130" s="330" t="s">
        <v>197</v>
      </c>
      <c r="I130" s="103"/>
      <c r="J130" s="104">
        <f>IF(J$4=second_reg_period, INDEX(Inputs!$N$292:$N$319,MATCH($B121,Inputs!$C$292:$C$319,0)),0)/conv_2020_2015</f>
        <v>0</v>
      </c>
      <c r="K130" s="104">
        <f>IF(K$4=second_reg_period, INDEX(Inputs!$N$292:$N$319,MATCH($B121,Inputs!$C$292:$C$319,0)),0)/conv_2020_2015</f>
        <v>0</v>
      </c>
      <c r="L130" s="104">
        <f>IF(L$4=second_reg_period, INDEX(Inputs!$N$292:$N$319,MATCH($B121,Inputs!$C$292:$C$319,0)),0)/conv_2020_2015</f>
        <v>0</v>
      </c>
      <c r="M130" s="104">
        <f>IF(M$4=second_reg_period, INDEX(Inputs!$N$292:$N$319,MATCH($B121,Inputs!$C$292:$C$319,0)),0)/conv_2020_2015</f>
        <v>0</v>
      </c>
      <c r="N130" s="267">
        <f>IF(N$4=second_reg_period, INDEX(Inputs!$N$292:$N$319,MATCH($B121,Inputs!$C$292:$C$319,0)),0)/conv_2020_2015</f>
        <v>0</v>
      </c>
      <c r="O130" s="104">
        <f>IF(O$4=second_reg_period, INDEX(Inputs!$N$292:$N$319,MATCH($B121,Inputs!$C$292:$C$319,0)),0)/conv_2020_2015</f>
        <v>0</v>
      </c>
      <c r="P130" s="104">
        <f>IF(P$4=second_reg_period, INDEX(Inputs!$N$292:$N$319,MATCH($B121,Inputs!$C$292:$C$319,0)),0)/conv_2020_2015</f>
        <v>0</v>
      </c>
      <c r="Q130" s="104">
        <f>IF(Q$4=second_reg_period, INDEX(Inputs!$N$292:$N$319,MATCH($B121,Inputs!$C$292:$C$319,0)),0)/conv_2020_2015</f>
        <v>0</v>
      </c>
      <c r="R130" s="104">
        <f>IF(R$4=second_reg_period, INDEX(Inputs!$N$292:$N$319,MATCH($B121,Inputs!$C$292:$C$319,0)),0)/conv_2020_2015</f>
        <v>0</v>
      </c>
      <c r="S130" s="104">
        <f>IF(S$4=second_reg_period, INDEX(Inputs!$N$292:$N$319,MATCH($B121,Inputs!$C$292:$C$319,0)),0)/conv_2020_2015</f>
        <v>0</v>
      </c>
      <c r="T130" s="104">
        <f>IF(T$4=second_reg_period, INDEX(Inputs!$N$292:$N$319,MATCH($B121,Inputs!$C$292:$C$319,0)),0)/conv_2020_2015</f>
        <v>0</v>
      </c>
      <c r="U130" s="104">
        <f>IF(U$4=second_reg_period, INDEX(Inputs!$N$292:$N$319,MATCH($B121,Inputs!$C$292:$C$319,0)),0)/conv_2020_2015</f>
        <v>0</v>
      </c>
      <c r="V130" s="104">
        <f>IF(V$4=second_reg_period, INDEX(Inputs!$N$292:$N$319,MATCH($B121,Inputs!$C$292:$C$319,0)),0)/conv_2020_2015</f>
        <v>0</v>
      </c>
      <c r="W130" s="104">
        <f>IF(W$4=second_reg_period, INDEX(Inputs!$N$292:$N$319,MATCH($B121,Inputs!$C$292:$C$319,0)),0)/conv_2020_2015</f>
        <v>0</v>
      </c>
      <c r="X130" s="104">
        <f>IF(X$4=second_reg_period, INDEX(Inputs!$N$292:$N$319,MATCH($B121,Inputs!$C$292:$C$319,0)),0)/conv_2020_2015</f>
        <v>0</v>
      </c>
      <c r="Y130" s="104">
        <f>IF(Y$4=second_reg_period, INDEX(Inputs!$N$292:$N$319,MATCH($B121,Inputs!$C$292:$C$319,0)),0)/conv_2020_2015</f>
        <v>0</v>
      </c>
      <c r="Z130" s="104">
        <f>IF(Z$4=second_reg_period, INDEX(Inputs!$N$292:$N$319,MATCH($B121,Inputs!$C$292:$C$319,0)),0)/conv_2020_2015</f>
        <v>0</v>
      </c>
      <c r="AA130" s="104">
        <f>IF(AA$4=second_reg_period, INDEX(Inputs!$N$292:$N$319,MATCH($B121,Inputs!$C$292:$C$319,0)),0)/conv_2020_2015</f>
        <v>0</v>
      </c>
      <c r="AB130" s="104">
        <f>IF(AB$4=second_reg_period, INDEX(Inputs!$N$292:$N$319,MATCH($B121,Inputs!$C$292:$C$319,0)),0)/conv_2020_2015</f>
        <v>0</v>
      </c>
      <c r="AC130" s="104">
        <f>IF(AC$4=second_reg_period, INDEX(Inputs!$N$292:$N$319,MATCH($B121,Inputs!$C$292:$C$319,0)),0)/conv_2020_2015</f>
        <v>0</v>
      </c>
      <c r="AD130" s="104">
        <f>IF(AD$4=second_reg_period, INDEX(Inputs!$N$292:$N$319,MATCH($B121,Inputs!$C$292:$C$319,0)),0)/conv_2020_2015</f>
        <v>0</v>
      </c>
      <c r="AE130" s="104">
        <f>IF(AE$4=second_reg_period, INDEX(Inputs!$N$292:$N$319,MATCH($B121,Inputs!$C$292:$C$319,0)),0)/conv_2020_2015</f>
        <v>0</v>
      </c>
      <c r="AF130" s="104">
        <f>IF(AF$4=second_reg_period, INDEX(Inputs!$N$292:$N$319,MATCH($B121,Inputs!$C$292:$C$319,0)),0)/conv_2020_2015</f>
        <v>0</v>
      </c>
      <c r="AG130" s="104">
        <f>IF(AG$4=second_reg_period, INDEX(Inputs!$N$292:$N$319,MATCH($B121,Inputs!$C$292:$C$319,0)),0)/conv_2020_2015</f>
        <v>0</v>
      </c>
      <c r="AH130" s="104">
        <f>IF(AH$4=second_reg_period, INDEX(Inputs!$N$292:$N$319,MATCH($B121,Inputs!$C$292:$C$319,0)),0)/conv_2020_2015</f>
        <v>0</v>
      </c>
      <c r="AI130" s="104">
        <f>IF(AI$4=second_reg_period, INDEX(Inputs!$N$292:$N$319,MATCH($B121,Inputs!$C$292:$C$319,0)),0)/conv_2020_2015</f>
        <v>0</v>
      </c>
      <c r="AJ130" s="104">
        <f>IF(AJ$4=second_reg_period, INDEX(Inputs!$N$292:$N$319,MATCH($B121,Inputs!$C$292:$C$319,0)),0)/conv_2020_2015</f>
        <v>0</v>
      </c>
      <c r="AK130" s="104">
        <f>IF(AK$4=second_reg_period, INDEX(Inputs!$N$292:$N$319,MATCH($B121,Inputs!$C$292:$C$319,0)),0)/conv_2020_2015</f>
        <v>0</v>
      </c>
      <c r="AL130" s="104">
        <f>IF(AL$4=second_reg_period, INDEX(Inputs!$N$292:$N$319,MATCH($B121,Inputs!$C$292:$C$319,0)),0)/conv_2020_2015</f>
        <v>0</v>
      </c>
      <c r="AM130" s="104">
        <f>IF(AM$4=second_reg_period, INDEX(Inputs!$N$292:$N$319,MATCH($B121,Inputs!$C$292:$C$319,0)),0)/conv_2020_2015</f>
        <v>0</v>
      </c>
      <c r="AN130" s="104">
        <f>IF(AN$4=second_reg_period, INDEX(Inputs!$N$292:$N$319,MATCH($B121,Inputs!$C$292:$C$319,0)),0)/conv_2020_2015</f>
        <v>0</v>
      </c>
      <c r="AO130" s="104">
        <f>IF(AO$4=second_reg_period, INDEX(Inputs!$N$292:$N$319,MATCH($B121,Inputs!$C$292:$C$319,0)),0)/conv_2020_2015</f>
        <v>0</v>
      </c>
      <c r="AP130" s="104">
        <f>IF(AP$4=second_reg_period, INDEX(Inputs!$N$292:$N$319,MATCH($B121,Inputs!$C$292:$C$319,0)),0)/conv_2020_2015</f>
        <v>0</v>
      </c>
      <c r="AQ130" s="104">
        <f>IF(AQ$4=second_reg_period, INDEX(Inputs!$N$292:$N$319,MATCH($B121,Inputs!$C$292:$C$319,0)),0)/conv_2020_2015</f>
        <v>0</v>
      </c>
      <c r="AR130" s="104">
        <f>IF(AR$4=second_reg_period, INDEX(Inputs!$N$292:$N$319,MATCH($B121,Inputs!$C$292:$C$319,0)),0)/conv_2020_2015</f>
        <v>0</v>
      </c>
      <c r="AS130" s="104">
        <f>IF(AS$4=second_reg_period, INDEX(Inputs!$N$292:$N$319,MATCH($B121,Inputs!$C$292:$C$319,0)),0)/conv_2020_2015</f>
        <v>0</v>
      </c>
      <c r="AT130" s="104">
        <f>IF(AT$4=second_reg_period, INDEX(Inputs!$N$292:$N$319,MATCH($B121,Inputs!$C$292:$C$319,0)),0)/conv_2020_2015</f>
        <v>0</v>
      </c>
      <c r="AU130" s="104">
        <f>IF(AU$4=second_reg_period, INDEX(Inputs!$N$292:$N$319,MATCH($B121,Inputs!$C$292:$C$319,0)),0)/conv_2020_2015</f>
        <v>0</v>
      </c>
      <c r="AV130" s="104">
        <f>IF(AV$4=second_reg_period, INDEX(Inputs!$N$292:$N$319,MATCH($B121,Inputs!$C$292:$C$319,0)),0)/conv_2020_2015</f>
        <v>0</v>
      </c>
      <c r="AW130" s="104">
        <f>IF(AW$4=second_reg_period, INDEX(Inputs!$N$292:$N$319,MATCH($B121,Inputs!$C$292:$C$319,0)),0)/conv_2020_2015</f>
        <v>0</v>
      </c>
      <c r="AX130" s="104">
        <f>IF(AX$4=second_reg_period, INDEX(Inputs!$N$292:$N$319,MATCH($B121,Inputs!$C$292:$C$319,0)),0)/conv_2020_2015</f>
        <v>0</v>
      </c>
      <c r="AY130" s="104">
        <f>IF(AY$4=second_reg_period, INDEX(Inputs!$N$292:$N$319,MATCH($B121,Inputs!$C$292:$C$319,0)),0)/conv_2020_2015</f>
        <v>0</v>
      </c>
      <c r="AZ130" s="104">
        <f>IF(AZ$4=second_reg_period, INDEX(Inputs!$N$292:$N$319,MATCH($B121,Inputs!$C$292:$C$319,0)),0)/conv_2020_2015</f>
        <v>0</v>
      </c>
      <c r="BA130" s="104">
        <f>IF(BA$4=second_reg_period, INDEX(Inputs!$N$292:$N$319,MATCH($B121,Inputs!$C$292:$C$319,0)),0)/conv_2020_2015</f>
        <v>0</v>
      </c>
      <c r="BB130" s="104">
        <f>IF(BB$4=second_reg_period, INDEX(Inputs!$N$292:$N$319,MATCH($B121,Inputs!$C$292:$C$319,0)),0)/conv_2020_2015</f>
        <v>0</v>
      </c>
      <c r="BC130" s="104">
        <f>IF(BC$4=second_reg_period, INDEX(Inputs!$N$292:$N$319,MATCH($B121,Inputs!$C$292:$C$319,0)),0)/conv_2020_2015</f>
        <v>0</v>
      </c>
      <c r="BD130" s="104">
        <f>IF(BD$4=second_reg_period, INDEX(Inputs!$N$292:$N$319,MATCH($B121,Inputs!$C$292:$C$319,0)),0)/conv_2020_2015</f>
        <v>0</v>
      </c>
      <c r="BE130" s="104">
        <f>IF(BE$4=second_reg_period, INDEX(Inputs!$N$292:$N$319,MATCH($B121,Inputs!$C$292:$C$319,0)),0)/conv_2020_2015</f>
        <v>0</v>
      </c>
      <c r="BF130" s="104">
        <f>IF(BF$4=second_reg_period, INDEX(Inputs!$N$292:$N$319,MATCH($B121,Inputs!$C$292:$C$319,0)),0)/conv_2020_2015</f>
        <v>0</v>
      </c>
      <c r="BG130" s="104">
        <f>IF(BG$4=second_reg_period, INDEX(Inputs!$N$292:$N$319,MATCH($B121,Inputs!$C$292:$C$319,0)),0)/conv_2020_2015</f>
        <v>0</v>
      </c>
      <c r="BH130" s="104">
        <f>IF(BH$4=second_reg_period, INDEX(Inputs!$N$292:$N$319,MATCH($B121,Inputs!$C$292:$C$319,0)),0)/conv_2020_2015</f>
        <v>0</v>
      </c>
      <c r="BI130" s="104">
        <f>IF(BI$4=second_reg_period, INDEX(Inputs!$N$292:$N$319,MATCH($B121,Inputs!$C$292:$C$319,0)),0)/conv_2020_2015</f>
        <v>0</v>
      </c>
      <c r="BJ130" s="104">
        <f>IF(BJ$4=second_reg_period, INDEX(Inputs!$N$292:$N$319,MATCH($B121,Inputs!$C$292:$C$319,0)),0)/conv_2020_2015</f>
        <v>0</v>
      </c>
      <c r="BK130" s="104">
        <f>IF(BK$4=second_reg_period, INDEX(Inputs!$N$292:$N$319,MATCH($B121,Inputs!$C$292:$C$319,0)),0)/conv_2020_2015</f>
        <v>0</v>
      </c>
      <c r="BL130" s="104">
        <f>IF(BL$4=second_reg_period, INDEX(Inputs!$N$292:$N$319,MATCH($B121,Inputs!$C$292:$C$319,0)),0)/conv_2020_2015</f>
        <v>0</v>
      </c>
      <c r="BM130" s="104">
        <f>IF(BM$4=second_reg_period, INDEX(Inputs!$N$292:$N$319,MATCH($B121,Inputs!$C$292:$C$319,0)),0)/conv_2020_2015</f>
        <v>0</v>
      </c>
      <c r="BN130" s="104">
        <f>IF(BN$4=second_reg_period, INDEX(Inputs!$N$292:$N$319,MATCH($B121,Inputs!$C$292:$C$319,0)),0)/conv_2020_2015</f>
        <v>0</v>
      </c>
      <c r="BO130" s="104">
        <f>IF(BO$4=second_reg_period, INDEX(Inputs!$N$292:$N$319,MATCH($B121,Inputs!$C$292:$C$319,0)),0)/conv_2020_2015</f>
        <v>0</v>
      </c>
      <c r="BP130" s="104">
        <f>IF(BP$4=second_reg_period, INDEX(Inputs!$N$292:$N$319,MATCH($B121,Inputs!$C$292:$C$319,0)),0)/conv_2020_2015</f>
        <v>0</v>
      </c>
      <c r="BQ130" s="104">
        <f>IF(BQ$4=second_reg_period, INDEX(Inputs!$N$292:$N$319,MATCH($B121,Inputs!$C$292:$C$319,0)),0)/conv_2020_2015</f>
        <v>0</v>
      </c>
      <c r="BR130" s="104">
        <f>IF(BR$4=second_reg_period, INDEX(Inputs!$N$292:$N$319,MATCH($B121,Inputs!$C$292:$C$319,0)),0)/conv_2020_2015</f>
        <v>0</v>
      </c>
      <c r="BS130" s="104">
        <f>IF(BS$4=second_reg_period, INDEX(Inputs!$N$292:$N$319,MATCH($B121,Inputs!$C$292:$C$319,0)),0)/conv_2020_2015</f>
        <v>0</v>
      </c>
      <c r="BT130" s="104">
        <f>IF(BT$4=second_reg_period, INDEX(Inputs!$N$292:$N$319,MATCH($B121,Inputs!$C$292:$C$319,0)),0)/conv_2020_2015</f>
        <v>0</v>
      </c>
      <c r="BU130" s="104">
        <f>IF(BU$4=second_reg_period, INDEX(Inputs!$N$292:$N$319,MATCH($B121,Inputs!$C$292:$C$319,0)),0)/conv_2020_2015</f>
        <v>0</v>
      </c>
      <c r="BV130" s="104">
        <f>IF(BV$4=second_reg_period, INDEX(Inputs!$N$292:$N$319,MATCH($B121,Inputs!$C$292:$C$319,0)),0)/conv_2020_2015</f>
        <v>0</v>
      </c>
      <c r="BW130" s="104">
        <f>IF(BW$4=second_reg_period, INDEX(Inputs!$N$292:$N$319,MATCH($B121,Inputs!$C$292:$C$319,0)),0)/conv_2020_2015</f>
        <v>0</v>
      </c>
      <c r="BX130" s="104">
        <f>IF(BX$4=second_reg_period, INDEX(Inputs!$N$292:$N$319,MATCH($B121,Inputs!$C$292:$C$319,0)),0)/conv_2020_2015</f>
        <v>0</v>
      </c>
      <c r="BY130" s="104">
        <f>IF(BY$4=second_reg_period, INDEX(Inputs!$N$292:$N$319,MATCH($B121,Inputs!$C$292:$C$319,0)),0)/conv_2020_2015</f>
        <v>0</v>
      </c>
      <c r="BZ130" s="104">
        <f>IF(BZ$4=second_reg_period, INDEX(Inputs!$N$292:$N$319,MATCH($B121,Inputs!$C$292:$C$319,0)),0)/conv_2020_2015</f>
        <v>0</v>
      </c>
      <c r="CA130" s="104">
        <f>IF(CA$4=second_reg_period, INDEX(Inputs!$N$292:$N$319,MATCH($B121,Inputs!$C$292:$C$319,0)),0)/conv_2020_2015</f>
        <v>0</v>
      </c>
      <c r="CB130" s="104">
        <f>IF(CB$4=second_reg_period, INDEX(Inputs!$N$292:$N$319,MATCH($B121,Inputs!$C$292:$C$319,0)),0)/conv_2020_2015</f>
        <v>0</v>
      </c>
      <c r="CC130" s="104">
        <f>IF(CC$4=second_reg_period, INDEX(Inputs!$N$292:$N$319,MATCH($B121,Inputs!$C$292:$C$319,0)),0)/conv_2020_2015</f>
        <v>0</v>
      </c>
      <c r="CD130" s="104">
        <f>IF(CD$4=second_reg_period, INDEX(Inputs!$N$292:$N$319,MATCH($B121,Inputs!$C$292:$C$319,0)),0)/conv_2020_2015</f>
        <v>0</v>
      </c>
      <c r="CE130" s="104">
        <f>IF(CE$4=second_reg_period, INDEX(Inputs!$N$292:$N$319,MATCH($B121,Inputs!$C$292:$C$319,0)),0)/conv_2020_2015</f>
        <v>0</v>
      </c>
      <c r="CF130" s="104">
        <f>IF(CF$4=second_reg_period, INDEX(Inputs!$N$292:$N$319,MATCH($B121,Inputs!$C$292:$C$319,0)),0)/conv_2020_2015</f>
        <v>0</v>
      </c>
      <c r="CG130" s="158"/>
      <c r="CH130" s="158"/>
      <c r="CI130" s="158"/>
      <c r="CJ130" s="158"/>
      <c r="CK130" s="158"/>
      <c r="CL130" s="158"/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8"/>
      <c r="DS130" s="158"/>
      <c r="DT130" s="158"/>
      <c r="DU130" s="158"/>
      <c r="DV130" s="158"/>
      <c r="DW130" s="158"/>
      <c r="DX130" s="158"/>
      <c r="DY130" s="158"/>
      <c r="DZ130" s="158"/>
      <c r="EA130" s="158"/>
      <c r="EB130" s="158"/>
      <c r="EC130" s="158"/>
      <c r="ED130" s="158"/>
      <c r="EE130" s="158"/>
      <c r="EF130" s="158"/>
      <c r="EG130" s="158"/>
      <c r="EH130" s="158"/>
      <c r="EI130" s="158"/>
      <c r="EJ130" s="158"/>
      <c r="EK130" s="158"/>
      <c r="EL130" s="158"/>
      <c r="EM130" s="158"/>
      <c r="EN130" s="158"/>
      <c r="EO130" s="158"/>
      <c r="EP130" s="158"/>
      <c r="EQ130" s="158"/>
      <c r="ER130" s="158"/>
      <c r="ES130" s="158"/>
      <c r="ET130" s="158"/>
      <c r="EU130" s="158"/>
      <c r="EV130" s="158"/>
      <c r="EW130" s="158"/>
      <c r="EX130" s="158"/>
      <c r="EY130" s="158"/>
      <c r="EZ130" s="158"/>
      <c r="FA130" s="158"/>
      <c r="FB130" s="158"/>
      <c r="FC130" s="158"/>
      <c r="FD130" s="158"/>
      <c r="FE130" s="158"/>
      <c r="FF130" s="158"/>
      <c r="FG130" s="158"/>
      <c r="FH130" s="158"/>
      <c r="FI130" s="158"/>
      <c r="FJ130" s="158"/>
      <c r="FK130" s="158"/>
      <c r="FL130" s="158"/>
      <c r="FM130" s="158"/>
      <c r="FN130" s="158"/>
      <c r="FO130" s="158"/>
      <c r="FP130" s="158"/>
      <c r="FQ130" s="158"/>
      <c r="FR130" s="158"/>
      <c r="FS130" s="158"/>
      <c r="FT130" s="158"/>
      <c r="FU130" s="158"/>
      <c r="FV130" s="158"/>
      <c r="FW130" s="158"/>
      <c r="FX130" s="158"/>
      <c r="FY130" s="158"/>
      <c r="FZ130" s="158"/>
      <c r="GA130" s="158"/>
      <c r="GB130" s="158"/>
      <c r="GC130" s="158"/>
      <c r="GD130" s="158"/>
      <c r="GE130" s="158"/>
      <c r="GF130" s="158"/>
      <c r="GG130" s="158"/>
      <c r="GH130" s="158"/>
      <c r="GI130" s="158"/>
      <c r="GJ130" s="158"/>
      <c r="GK130" s="158"/>
      <c r="GL130" s="158"/>
      <c r="GM130" s="158"/>
      <c r="GN130" s="158"/>
      <c r="GO130" s="158"/>
      <c r="GP130" s="158"/>
      <c r="GQ130" s="158"/>
      <c r="GR130" s="158"/>
      <c r="GS130" s="158"/>
      <c r="GT130" s="158"/>
      <c r="GU130" s="158"/>
      <c r="GV130" s="158"/>
      <c r="GW130" s="158"/>
      <c r="GX130" s="158"/>
      <c r="GY130" s="158"/>
      <c r="GZ130" s="158"/>
      <c r="HA130" s="158"/>
      <c r="HB130" s="158"/>
      <c r="HC130" s="158"/>
      <c r="HD130" s="158"/>
      <c r="HE130" s="158"/>
      <c r="HF130" s="158"/>
      <c r="HG130" s="158"/>
      <c r="HH130" s="158"/>
      <c r="HI130" s="158"/>
      <c r="HJ130" s="158"/>
      <c r="HK130" s="158"/>
      <c r="HL130" s="158"/>
      <c r="HM130" s="158"/>
      <c r="HN130" s="158"/>
      <c r="HO130" s="158"/>
      <c r="HP130" s="158"/>
      <c r="HQ130" s="158"/>
      <c r="HR130" s="158"/>
      <c r="HS130" s="158"/>
      <c r="HT130" s="158"/>
      <c r="HU130" s="158"/>
      <c r="HV130" s="158"/>
      <c r="HW130" s="158"/>
      <c r="HX130" s="158"/>
      <c r="HY130" s="158"/>
      <c r="HZ130" s="158"/>
      <c r="IA130" s="158"/>
      <c r="IB130" s="158"/>
      <c r="IC130" s="158"/>
      <c r="ID130" s="158"/>
      <c r="IE130" s="158"/>
      <c r="IF130" s="158"/>
      <c r="IG130" s="158"/>
      <c r="IH130" s="158"/>
      <c r="II130" s="158"/>
      <c r="IJ130" s="158"/>
      <c r="IK130" s="158"/>
      <c r="IL130" s="158"/>
      <c r="IM130" s="158"/>
      <c r="IN130" s="158"/>
      <c r="IO130" s="158"/>
      <c r="IP130" s="158"/>
      <c r="IQ130" s="158"/>
      <c r="IR130" s="158"/>
      <c r="IS130" s="158"/>
      <c r="IT130" s="158"/>
      <c r="IU130" s="158"/>
      <c r="IV130" s="158"/>
      <c r="IW130" s="158"/>
      <c r="IX130" s="158"/>
      <c r="IY130" s="158"/>
      <c r="IZ130" s="158"/>
      <c r="JA130" s="158"/>
      <c r="JB130" s="158"/>
      <c r="JC130" s="158"/>
      <c r="JD130" s="158"/>
      <c r="JE130" s="158"/>
      <c r="JF130" s="158"/>
      <c r="JG130" s="158"/>
      <c r="JH130" s="158"/>
      <c r="JI130" s="158"/>
      <c r="JJ130" s="158"/>
      <c r="JK130" s="158"/>
      <c r="JL130" s="158"/>
      <c r="JM130" s="158"/>
      <c r="JN130" s="158"/>
      <c r="JO130" s="158"/>
      <c r="JP130" s="158"/>
      <c r="JQ130" s="158"/>
      <c r="JR130" s="158"/>
      <c r="JS130" s="158"/>
      <c r="JT130" s="158"/>
      <c r="JU130" s="158"/>
      <c r="JV130" s="158"/>
      <c r="JW130" s="158"/>
      <c r="JX130" s="158"/>
      <c r="JY130" s="158"/>
      <c r="JZ130" s="158"/>
      <c r="KA130" s="158"/>
      <c r="KB130" s="158"/>
      <c r="KC130" s="158"/>
      <c r="KD130" s="158"/>
      <c r="KE130" s="158"/>
      <c r="KF130" s="158"/>
      <c r="KG130" s="158"/>
      <c r="KH130" s="158"/>
      <c r="KI130" s="158"/>
      <c r="KJ130" s="158"/>
      <c r="KK130" s="158"/>
      <c r="KL130" s="158"/>
      <c r="KM130" s="158"/>
      <c r="KN130" s="158"/>
      <c r="KO130" s="158"/>
      <c r="KP130" s="158"/>
      <c r="KQ130" s="158"/>
      <c r="KR130" s="158"/>
      <c r="KS130" s="158"/>
      <c r="KT130" s="158"/>
      <c r="KU130" s="158"/>
      <c r="KV130" s="158"/>
      <c r="KW130" s="158"/>
      <c r="KX130" s="158"/>
      <c r="KY130" s="158"/>
      <c r="KZ130" s="158"/>
      <c r="LA130" s="158"/>
      <c r="LB130" s="158"/>
      <c r="LC130" s="158"/>
      <c r="LD130" s="158"/>
      <c r="LE130" s="158"/>
      <c r="LF130" s="158"/>
      <c r="LG130" s="158"/>
      <c r="LH130" s="158"/>
      <c r="LI130" s="158"/>
      <c r="LJ130" s="158"/>
      <c r="LK130" s="158"/>
      <c r="LL130" s="158"/>
      <c r="LM130" s="158"/>
      <c r="LN130" s="158"/>
      <c r="LO130" s="158"/>
      <c r="LP130" s="158"/>
      <c r="LQ130" s="158"/>
      <c r="LR130" s="158"/>
      <c r="LS130" s="158"/>
      <c r="LT130" s="158"/>
      <c r="LU130" s="158"/>
      <c r="LV130" s="158"/>
      <c r="LW130" s="158"/>
      <c r="LX130" s="158"/>
      <c r="LY130" s="158"/>
      <c r="LZ130" s="158"/>
      <c r="MA130" s="158"/>
      <c r="MB130" s="158"/>
      <c r="MC130" s="158"/>
      <c r="MD130" s="158"/>
      <c r="ME130" s="158"/>
      <c r="MF130" s="158"/>
      <c r="MG130" s="158"/>
      <c r="MH130" s="158"/>
      <c r="MI130" s="158"/>
      <c r="MJ130" s="158"/>
      <c r="MK130" s="158"/>
      <c r="ML130" s="158"/>
      <c r="MM130" s="158"/>
      <c r="MN130" s="158"/>
      <c r="MO130" s="158"/>
      <c r="MP130" s="158"/>
      <c r="MQ130" s="158"/>
      <c r="MR130" s="158"/>
      <c r="MS130" s="158"/>
      <c r="MT130" s="158"/>
      <c r="MU130" s="158"/>
      <c r="MV130" s="158"/>
      <c r="MW130" s="158"/>
      <c r="MX130" s="158"/>
      <c r="MY130" s="158"/>
      <c r="MZ130" s="158"/>
      <c r="NA130" s="158"/>
      <c r="NB130" s="158"/>
      <c r="NC130" s="158"/>
      <c r="ND130" s="158"/>
      <c r="NE130" s="158"/>
      <c r="NF130" s="158"/>
      <c r="NG130" s="158"/>
      <c r="NH130" s="158"/>
      <c r="NI130" s="158"/>
      <c r="NJ130" s="158"/>
      <c r="NK130" s="158"/>
      <c r="NL130" s="158"/>
      <c r="NM130" s="158"/>
      <c r="NN130" s="158"/>
      <c r="NO130" s="158"/>
      <c r="NP130" s="158"/>
      <c r="NQ130" s="158"/>
      <c r="NR130" s="158"/>
      <c r="NS130" s="158"/>
      <c r="NT130" s="158"/>
      <c r="NU130" s="158"/>
      <c r="NV130" s="158"/>
      <c r="NW130" s="158"/>
      <c r="NX130" s="158"/>
      <c r="NY130" s="158"/>
      <c r="NZ130" s="158"/>
      <c r="OA130" s="158"/>
      <c r="OB130" s="158"/>
      <c r="OC130" s="158"/>
      <c r="OD130" s="158"/>
      <c r="OE130" s="158"/>
      <c r="OF130" s="158"/>
      <c r="OG130" s="158"/>
      <c r="OH130" s="158"/>
      <c r="OI130" s="158"/>
      <c r="OJ130" s="158"/>
      <c r="OK130" s="158"/>
      <c r="OL130" s="158"/>
      <c r="OM130" s="158"/>
      <c r="ON130" s="158"/>
      <c r="OO130" s="158"/>
      <c r="OP130" s="158"/>
      <c r="OQ130" s="158"/>
      <c r="OR130" s="158"/>
      <c r="OS130" s="158"/>
      <c r="OT130" s="158"/>
      <c r="OU130" s="158"/>
      <c r="OV130" s="158"/>
      <c r="OW130" s="158"/>
      <c r="OX130" s="158"/>
      <c r="OY130" s="158"/>
      <c r="OZ130" s="158"/>
      <c r="PA130" s="158"/>
      <c r="PB130" s="158"/>
      <c r="PC130" s="158"/>
      <c r="PD130" s="158"/>
      <c r="PE130" s="158"/>
      <c r="PF130" s="158"/>
      <c r="PG130" s="158"/>
      <c r="PH130" s="158"/>
      <c r="PI130" s="158"/>
      <c r="PJ130" s="158"/>
      <c r="PK130" s="158"/>
      <c r="PL130" s="158"/>
      <c r="PM130" s="158"/>
      <c r="PN130" s="158"/>
      <c r="PO130" s="158"/>
      <c r="PP130" s="158"/>
      <c r="PQ130" s="158"/>
      <c r="PR130" s="158"/>
      <c r="PS130" s="158"/>
      <c r="PT130" s="158"/>
      <c r="PU130" s="158"/>
      <c r="PV130" s="158"/>
      <c r="PW130" s="158"/>
      <c r="PX130" s="158"/>
      <c r="PY130" s="158"/>
      <c r="PZ130" s="158"/>
      <c r="QA130" s="158"/>
      <c r="QB130" s="158"/>
      <c r="QC130" s="158"/>
      <c r="QD130" s="158"/>
      <c r="QE130" s="158"/>
      <c r="QF130" s="158"/>
      <c r="QG130" s="158"/>
      <c r="QH130" s="158"/>
      <c r="QI130" s="158"/>
      <c r="QJ130" s="158"/>
      <c r="QK130" s="158"/>
      <c r="QL130" s="158"/>
      <c r="QM130" s="158"/>
      <c r="QN130" s="158"/>
      <c r="QO130" s="158"/>
      <c r="QP130" s="158"/>
      <c r="QQ130" s="158"/>
      <c r="QR130" s="158"/>
      <c r="QS130" s="158"/>
      <c r="QT130" s="158"/>
      <c r="QU130" s="158"/>
      <c r="QV130" s="158"/>
      <c r="QW130" s="158"/>
      <c r="QX130" s="158"/>
      <c r="QY130" s="158"/>
      <c r="QZ130" s="158"/>
      <c r="RA130" s="158"/>
      <c r="RB130" s="158"/>
      <c r="RC130" s="158"/>
      <c r="RD130" s="158"/>
      <c r="RE130" s="158"/>
      <c r="RF130" s="158"/>
      <c r="RG130" s="158"/>
      <c r="RH130" s="158"/>
      <c r="RI130" s="158"/>
      <c r="RJ130" s="158"/>
      <c r="RK130" s="158"/>
      <c r="RL130" s="158"/>
      <c r="RM130" s="158"/>
      <c r="RN130" s="158"/>
      <c r="RO130" s="158"/>
      <c r="RP130" s="158"/>
      <c r="RQ130" s="158"/>
      <c r="RR130" s="158"/>
      <c r="RS130" s="158"/>
      <c r="RT130" s="158"/>
      <c r="RU130" s="158"/>
      <c r="RV130" s="158"/>
      <c r="RW130" s="158"/>
      <c r="RX130" s="158"/>
      <c r="RY130" s="158"/>
      <c r="RZ130" s="158"/>
      <c r="SA130" s="158"/>
      <c r="SB130" s="158"/>
      <c r="SC130" s="158"/>
      <c r="SD130" s="158"/>
      <c r="SE130" s="158"/>
      <c r="SF130" s="158"/>
      <c r="SG130" s="158"/>
      <c r="SH130" s="158"/>
      <c r="SI130" s="158"/>
      <c r="SJ130" s="158"/>
      <c r="SK130" s="158"/>
      <c r="SL130" s="158"/>
      <c r="SM130" s="158"/>
      <c r="SN130" s="158"/>
      <c r="SO130" s="158"/>
      <c r="SP130" s="158"/>
      <c r="SQ130" s="158"/>
      <c r="SR130" s="158"/>
      <c r="SS130" s="158"/>
      <c r="ST130" s="158"/>
      <c r="SU130" s="158"/>
      <c r="SV130" s="158"/>
      <c r="SW130" s="158"/>
      <c r="SX130" s="158"/>
      <c r="SY130" s="158"/>
      <c r="SZ130" s="158"/>
      <c r="TA130" s="158"/>
      <c r="TB130" s="158"/>
      <c r="TC130" s="158"/>
      <c r="TD130" s="158"/>
      <c r="TE130" s="158"/>
      <c r="TF130" s="158"/>
      <c r="TG130" s="158"/>
      <c r="TH130" s="158"/>
      <c r="TI130" s="158"/>
      <c r="TJ130" s="158"/>
      <c r="TK130" s="158"/>
      <c r="TL130" s="158"/>
      <c r="TM130" s="158"/>
      <c r="TN130" s="158"/>
      <c r="TO130" s="158"/>
      <c r="TP130" s="158"/>
      <c r="TQ130" s="158"/>
      <c r="TR130" s="158"/>
      <c r="TS130" s="158"/>
      <c r="TT130" s="158"/>
      <c r="TU130" s="158"/>
      <c r="TV130" s="158"/>
      <c r="TW130" s="158"/>
      <c r="TX130" s="158"/>
      <c r="TY130" s="158"/>
      <c r="TZ130" s="158"/>
      <c r="UA130" s="158"/>
      <c r="UB130" s="158"/>
      <c r="UC130" s="158"/>
      <c r="UD130" s="158"/>
      <c r="UE130" s="158"/>
      <c r="UF130" s="158"/>
      <c r="UG130" s="158"/>
      <c r="UH130" s="158"/>
      <c r="UI130" s="158"/>
      <c r="UJ130" s="158"/>
      <c r="UK130" s="158"/>
      <c r="UL130" s="158"/>
      <c r="UM130" s="158"/>
      <c r="UN130" s="158"/>
      <c r="UO130" s="158"/>
      <c r="UP130" s="158"/>
      <c r="UQ130" s="158"/>
      <c r="UR130" s="158"/>
      <c r="US130" s="158"/>
      <c r="UT130" s="158"/>
      <c r="UU130" s="158"/>
      <c r="UV130" s="158"/>
      <c r="UW130" s="158"/>
      <c r="UX130" s="158"/>
      <c r="UY130" s="158"/>
      <c r="UZ130" s="158"/>
      <c r="VA130" s="158"/>
      <c r="VB130" s="158"/>
      <c r="VC130" s="158"/>
      <c r="VD130" s="158"/>
      <c r="VE130" s="158"/>
      <c r="VF130" s="158"/>
      <c r="VG130" s="158"/>
      <c r="VH130" s="158"/>
      <c r="VI130" s="158"/>
      <c r="VJ130" s="158"/>
      <c r="VK130" s="158"/>
      <c r="VL130" s="158"/>
      <c r="VM130" s="158"/>
      <c r="VN130" s="158"/>
      <c r="VO130" s="158"/>
      <c r="VP130" s="158"/>
      <c r="VQ130" s="158"/>
      <c r="VR130" s="158"/>
      <c r="VS130" s="158"/>
      <c r="VT130" s="158"/>
      <c r="VU130" s="158"/>
      <c r="VV130" s="158"/>
      <c r="VW130" s="158"/>
      <c r="VX130" s="158"/>
      <c r="VY130" s="158"/>
      <c r="VZ130" s="158"/>
      <c r="WA130" s="158"/>
      <c r="WB130" s="158"/>
      <c r="WC130" s="158"/>
      <c r="WD130" s="158"/>
      <c r="WE130" s="158"/>
      <c r="WF130" s="158"/>
      <c r="WG130" s="158"/>
      <c r="WH130" s="158"/>
      <c r="WI130" s="158"/>
      <c r="WJ130" s="158"/>
      <c r="WK130" s="158"/>
      <c r="WL130" s="158"/>
      <c r="WM130" s="158"/>
      <c r="WN130" s="158"/>
      <c r="WO130" s="158"/>
      <c r="WP130" s="158"/>
      <c r="WQ130" s="158"/>
      <c r="WR130" s="158"/>
      <c r="WS130" s="158"/>
      <c r="WT130" s="158"/>
      <c r="WU130" s="158"/>
      <c r="WV130" s="158"/>
      <c r="WW130" s="158"/>
      <c r="WX130" s="158"/>
      <c r="WY130" s="158"/>
      <c r="WZ130" s="158"/>
      <c r="XA130" s="158"/>
      <c r="XB130" s="158"/>
      <c r="XC130" s="158"/>
      <c r="XD130" s="158"/>
      <c r="XE130" s="158"/>
      <c r="XF130" s="158"/>
      <c r="XG130" s="158"/>
      <c r="XH130" s="158"/>
      <c r="XI130" s="158"/>
      <c r="XJ130" s="158"/>
      <c r="XK130" s="158"/>
      <c r="XL130" s="158"/>
      <c r="XM130" s="158"/>
      <c r="XN130" s="158"/>
      <c r="XO130" s="158"/>
      <c r="XP130" s="158"/>
      <c r="XQ130" s="158"/>
      <c r="XR130" s="158"/>
      <c r="XS130" s="158"/>
      <c r="XT130" s="158"/>
      <c r="XU130" s="158"/>
      <c r="XV130" s="158"/>
      <c r="XW130" s="158"/>
      <c r="XX130" s="158"/>
      <c r="XY130" s="158"/>
      <c r="XZ130" s="158"/>
      <c r="YA130" s="158"/>
      <c r="YB130" s="158"/>
      <c r="YC130" s="158"/>
      <c r="YD130" s="158"/>
      <c r="YE130" s="158"/>
      <c r="YF130" s="158"/>
      <c r="YG130" s="158"/>
      <c r="YH130" s="158"/>
      <c r="YI130" s="158"/>
      <c r="YJ130" s="158"/>
      <c r="YK130" s="158"/>
      <c r="YL130" s="158"/>
      <c r="YM130" s="158"/>
      <c r="YN130" s="158"/>
      <c r="YO130" s="158"/>
      <c r="YP130" s="158"/>
      <c r="YQ130" s="158"/>
      <c r="YR130" s="158"/>
      <c r="YS130" s="158"/>
      <c r="YT130" s="158"/>
      <c r="YU130" s="158"/>
      <c r="YV130" s="158"/>
      <c r="YW130" s="158"/>
      <c r="YX130" s="158"/>
      <c r="YY130" s="158"/>
      <c r="YZ130" s="158"/>
      <c r="ZA130" s="158"/>
      <c r="ZB130" s="158"/>
      <c r="ZC130" s="158"/>
      <c r="ZD130" s="158"/>
      <c r="ZE130" s="158"/>
      <c r="ZF130" s="158"/>
      <c r="ZG130" s="158"/>
      <c r="ZH130" s="158"/>
      <c r="ZI130" s="158"/>
      <c r="ZJ130" s="158"/>
      <c r="ZK130" s="158"/>
      <c r="ZL130" s="158"/>
      <c r="ZM130" s="158"/>
      <c r="ZN130" s="158"/>
      <c r="ZO130" s="158"/>
      <c r="ZP130" s="158"/>
      <c r="ZQ130" s="158"/>
      <c r="ZR130" s="158"/>
      <c r="ZS130" s="158"/>
      <c r="ZT130" s="158"/>
      <c r="ZU130" s="158"/>
      <c r="ZV130" s="158"/>
      <c r="ZW130" s="158"/>
      <c r="ZX130" s="158"/>
      <c r="ZY130" s="158"/>
      <c r="ZZ130" s="158"/>
      <c r="AAA130" s="158"/>
      <c r="AAB130" s="158"/>
      <c r="AAC130" s="158"/>
      <c r="AAD130" s="158"/>
      <c r="AAE130" s="158"/>
      <c r="AAF130" s="158"/>
      <c r="AAG130" s="158"/>
      <c r="AAH130" s="158"/>
      <c r="AAI130" s="158"/>
      <c r="AAJ130" s="158"/>
      <c r="AAK130" s="158"/>
      <c r="AAL130" s="158"/>
      <c r="AAM130" s="158"/>
      <c r="AAN130" s="158"/>
      <c r="AAO130" s="158"/>
      <c r="AAP130" s="158"/>
      <c r="AAQ130" s="158"/>
      <c r="AAR130" s="158"/>
      <c r="AAS130" s="158"/>
      <c r="AAT130" s="158"/>
      <c r="AAU130" s="158"/>
      <c r="AAV130" s="158"/>
      <c r="AAW130" s="158"/>
      <c r="AAX130" s="158"/>
      <c r="AAY130" s="158"/>
      <c r="AAZ130" s="158"/>
      <c r="ABA130" s="158"/>
      <c r="ABB130" s="158"/>
      <c r="ABC130" s="158"/>
      <c r="ABD130" s="158"/>
      <c r="ABE130" s="158"/>
      <c r="ABF130" s="158"/>
      <c r="ABG130" s="158"/>
      <c r="ABH130" s="158"/>
      <c r="ABI130" s="158"/>
      <c r="ABJ130" s="158"/>
      <c r="ABK130" s="158"/>
      <c r="ABL130" s="158"/>
      <c r="ABM130" s="158"/>
      <c r="ABN130" s="158"/>
      <c r="ABO130" s="158"/>
      <c r="ABP130" s="158"/>
      <c r="ABQ130" s="158"/>
      <c r="ABR130" s="158"/>
      <c r="ABS130" s="158"/>
      <c r="ABT130" s="158"/>
      <c r="ABU130" s="158"/>
      <c r="ABV130" s="158"/>
      <c r="ABW130" s="158"/>
      <c r="ABX130" s="158"/>
      <c r="ABY130" s="158"/>
      <c r="ABZ130" s="158"/>
      <c r="ACA130" s="158"/>
      <c r="ACB130" s="158"/>
      <c r="ACC130" s="158"/>
      <c r="ACD130" s="158"/>
      <c r="ACE130" s="158"/>
      <c r="ACF130" s="158"/>
      <c r="ACG130" s="158"/>
      <c r="ACH130" s="158"/>
      <c r="ACI130" s="158"/>
      <c r="ACJ130" s="158"/>
      <c r="ACK130" s="158"/>
      <c r="ACL130" s="158"/>
      <c r="ACM130" s="158"/>
      <c r="ACN130" s="158"/>
      <c r="ACO130" s="158"/>
      <c r="ACP130" s="158"/>
      <c r="ACQ130" s="158"/>
      <c r="ACR130" s="158"/>
      <c r="ACS130" s="158"/>
      <c r="ACT130" s="158"/>
      <c r="ACU130" s="158"/>
      <c r="ACV130" s="158"/>
      <c r="ACW130" s="158"/>
      <c r="ACX130" s="158"/>
      <c r="ACY130" s="158"/>
      <c r="ACZ130" s="158"/>
      <c r="ADA130" s="158"/>
      <c r="ADB130" s="158"/>
      <c r="ADC130" s="158"/>
      <c r="ADD130" s="158"/>
      <c r="ADE130" s="158"/>
      <c r="ADF130" s="158"/>
      <c r="ADG130" s="158"/>
      <c r="ADH130" s="158"/>
      <c r="ADI130" s="158"/>
      <c r="ADJ130" s="158"/>
      <c r="ADK130" s="158"/>
      <c r="ADL130" s="158"/>
      <c r="ADM130" s="158"/>
      <c r="ADN130" s="158"/>
      <c r="ADO130" s="158"/>
      <c r="ADP130" s="158"/>
      <c r="ADQ130" s="158"/>
      <c r="ADR130" s="158"/>
      <c r="ADS130" s="158"/>
      <c r="ADT130" s="158"/>
      <c r="ADU130" s="158"/>
      <c r="ADV130" s="158"/>
      <c r="ADW130" s="158"/>
      <c r="ADX130" s="158"/>
      <c r="ADY130" s="158"/>
      <c r="ADZ130" s="158"/>
      <c r="AEA130" s="158"/>
      <c r="AEB130" s="158"/>
      <c r="AEC130" s="158"/>
      <c r="AED130" s="158"/>
      <c r="AEE130" s="158"/>
      <c r="AEF130" s="158"/>
      <c r="AEG130" s="158"/>
      <c r="AEH130" s="158"/>
      <c r="AEI130" s="158"/>
      <c r="AEJ130" s="158"/>
      <c r="AEK130" s="158"/>
      <c r="AEL130" s="158"/>
      <c r="AEM130" s="158"/>
      <c r="AEN130" s="158"/>
      <c r="AEO130" s="158"/>
      <c r="AEP130" s="158"/>
      <c r="AEQ130" s="158"/>
      <c r="AER130" s="158"/>
      <c r="AES130" s="158"/>
      <c r="AET130" s="158"/>
      <c r="AEU130" s="158"/>
      <c r="AEV130" s="158"/>
      <c r="AEW130" s="158"/>
      <c r="AEX130" s="158"/>
      <c r="AEY130" s="158"/>
      <c r="AEZ130" s="158"/>
      <c r="AFA130" s="158"/>
      <c r="AFB130" s="158"/>
      <c r="AFC130" s="158"/>
      <c r="AFD130" s="158"/>
      <c r="AFE130" s="158"/>
      <c r="AFF130" s="158"/>
      <c r="AFG130" s="158"/>
      <c r="AFH130" s="158"/>
      <c r="AFI130" s="158"/>
      <c r="AFJ130" s="158"/>
      <c r="AFK130" s="158"/>
      <c r="AFL130" s="158"/>
      <c r="AFM130" s="158"/>
      <c r="AFN130" s="158"/>
      <c r="AFO130" s="158"/>
      <c r="AFP130" s="158"/>
      <c r="AFQ130" s="158"/>
      <c r="AFR130" s="158"/>
      <c r="AFS130" s="158"/>
      <c r="AFT130" s="158"/>
      <c r="AFU130" s="158"/>
      <c r="AFV130" s="158"/>
      <c r="AFW130" s="158"/>
      <c r="AFX130" s="158"/>
      <c r="AFY130" s="158"/>
      <c r="AFZ130" s="158"/>
      <c r="AGA130" s="158"/>
      <c r="AGB130" s="158"/>
      <c r="AGC130" s="158"/>
      <c r="AGD130" s="158"/>
      <c r="AGE130" s="158"/>
      <c r="AGF130" s="158"/>
      <c r="AGG130" s="158"/>
      <c r="AGH130" s="158"/>
      <c r="AGI130" s="158"/>
      <c r="AGJ130" s="158"/>
      <c r="AGK130" s="158"/>
      <c r="AGL130" s="158"/>
      <c r="AGM130" s="158"/>
      <c r="AGN130" s="158"/>
      <c r="AGO130" s="158"/>
      <c r="AGP130" s="158"/>
      <c r="AGQ130" s="158"/>
      <c r="AGR130" s="158"/>
      <c r="AGS130" s="158"/>
      <c r="AGT130" s="158"/>
      <c r="AGU130" s="158"/>
      <c r="AGV130" s="158"/>
      <c r="AGW130" s="158"/>
      <c r="AGX130" s="158"/>
      <c r="AGY130" s="158"/>
      <c r="AGZ130" s="158"/>
      <c r="AHA130" s="158"/>
      <c r="AHB130" s="158"/>
      <c r="AHC130" s="158"/>
      <c r="AHD130" s="158"/>
      <c r="AHE130" s="158"/>
      <c r="AHF130" s="158"/>
      <c r="AHG130" s="158"/>
      <c r="AHH130" s="158"/>
      <c r="AHI130" s="158"/>
      <c r="AHJ130" s="158"/>
      <c r="AHK130" s="158"/>
      <c r="AHL130" s="158"/>
      <c r="AHM130" s="158"/>
      <c r="AHN130" s="158"/>
      <c r="AHO130" s="158"/>
      <c r="AHP130" s="158"/>
      <c r="AHQ130" s="158"/>
      <c r="AHR130" s="158"/>
      <c r="AHS130" s="158"/>
      <c r="AHT130" s="158"/>
      <c r="AHU130" s="158"/>
      <c r="AHV130" s="158"/>
      <c r="AHW130" s="158"/>
      <c r="AHX130" s="158"/>
      <c r="AHY130" s="158"/>
      <c r="AHZ130" s="158"/>
      <c r="AIA130" s="158"/>
      <c r="AIB130" s="158"/>
      <c r="AIC130" s="158"/>
      <c r="AID130" s="158"/>
      <c r="AIE130" s="158"/>
      <c r="AIF130" s="158"/>
      <c r="AIG130" s="158"/>
      <c r="AIH130" s="158"/>
      <c r="AII130" s="158"/>
      <c r="AIJ130" s="158"/>
      <c r="AIK130" s="158"/>
      <c r="AIL130" s="158"/>
      <c r="AIM130" s="158"/>
      <c r="AIN130" s="158"/>
      <c r="AIO130" s="158"/>
      <c r="AIP130" s="158"/>
      <c r="AIQ130" s="158"/>
      <c r="AIR130" s="158"/>
      <c r="AIS130" s="158"/>
      <c r="AIT130" s="158"/>
      <c r="AIU130" s="158"/>
      <c r="AIV130" s="158"/>
      <c r="AIW130" s="158"/>
      <c r="AIX130" s="158"/>
      <c r="AIY130" s="158"/>
      <c r="AIZ130" s="158"/>
      <c r="AJA130" s="158"/>
      <c r="AJB130" s="158"/>
      <c r="AJC130" s="158"/>
      <c r="AJD130" s="158"/>
      <c r="AJE130" s="158"/>
      <c r="AJF130" s="158"/>
      <c r="AJG130" s="158"/>
      <c r="AJH130" s="158"/>
      <c r="AJI130" s="158"/>
      <c r="AJJ130" s="158"/>
      <c r="AJK130" s="158"/>
      <c r="AJL130" s="158"/>
      <c r="AJM130" s="158"/>
      <c r="AJN130" s="158"/>
      <c r="AJO130" s="158"/>
      <c r="AJP130" s="158"/>
      <c r="AJQ130" s="158"/>
      <c r="AJR130" s="158"/>
      <c r="AJS130" s="158"/>
      <c r="AJT130" s="158"/>
      <c r="AJU130" s="158"/>
      <c r="AJV130" s="158"/>
      <c r="AJW130" s="158"/>
      <c r="AJX130" s="158"/>
      <c r="AJY130" s="158"/>
      <c r="AJZ130" s="158"/>
      <c r="AKA130" s="158"/>
      <c r="AKB130" s="158"/>
      <c r="AKC130" s="158"/>
      <c r="AKD130" s="158"/>
      <c r="AKE130" s="158"/>
      <c r="AKF130" s="158"/>
      <c r="AKG130" s="158"/>
      <c r="AKH130" s="158"/>
      <c r="AKI130" s="158"/>
      <c r="AKJ130" s="158"/>
      <c r="AKK130" s="158"/>
      <c r="AKL130" s="158"/>
      <c r="AKM130" s="158"/>
      <c r="AKN130" s="158"/>
      <c r="AKO130" s="158"/>
      <c r="AKP130" s="158"/>
      <c r="AKQ130" s="158"/>
      <c r="AKR130" s="158"/>
      <c r="AKS130" s="158"/>
      <c r="AKT130" s="158"/>
      <c r="AKU130" s="158"/>
      <c r="AKV130" s="158"/>
      <c r="AKW130" s="158"/>
      <c r="AKX130" s="158"/>
      <c r="AKY130" s="158"/>
      <c r="AKZ130" s="158"/>
      <c r="ALA130" s="158"/>
      <c r="ALB130" s="158"/>
      <c r="ALC130" s="158"/>
      <c r="ALD130" s="158"/>
      <c r="ALE130" s="158"/>
      <c r="ALF130" s="158"/>
      <c r="ALG130" s="158"/>
      <c r="ALH130" s="158"/>
      <c r="ALI130" s="158"/>
      <c r="ALJ130" s="158"/>
      <c r="ALK130" s="158"/>
      <c r="ALL130" s="158"/>
      <c r="ALM130" s="158"/>
      <c r="ALN130" s="158"/>
      <c r="ALO130" s="158"/>
      <c r="ALP130" s="158"/>
      <c r="ALQ130" s="158"/>
      <c r="ALR130" s="158"/>
      <c r="ALS130" s="158"/>
      <c r="ALT130" s="158"/>
      <c r="ALU130" s="158"/>
      <c r="ALV130" s="158"/>
      <c r="ALW130" s="158"/>
      <c r="ALX130" s="158"/>
      <c r="ALY130" s="158"/>
      <c r="ALZ130" s="158"/>
      <c r="AMA130" s="158"/>
      <c r="AMB130" s="158"/>
      <c r="AMC130" s="158"/>
      <c r="AMD130" s="158"/>
      <c r="AME130" s="158"/>
      <c r="AMF130" s="158"/>
      <c r="AMG130" s="158"/>
      <c r="AMH130" s="158"/>
      <c r="AMI130" s="158"/>
      <c r="AMJ130" s="158"/>
      <c r="AMK130" s="158"/>
      <c r="AML130" s="158"/>
      <c r="AMM130" s="158"/>
      <c r="AMN130" s="158"/>
      <c r="AMO130" s="158"/>
      <c r="AMP130" s="158"/>
      <c r="AMQ130" s="158"/>
      <c r="AMR130" s="158"/>
      <c r="AMS130" s="158"/>
      <c r="AMT130" s="158"/>
      <c r="AMU130" s="158"/>
      <c r="AMV130" s="158"/>
      <c r="AMW130" s="158"/>
      <c r="AMX130" s="158"/>
      <c r="AMY130" s="158"/>
      <c r="AMZ130" s="158"/>
      <c r="ANA130" s="158"/>
      <c r="ANB130" s="158"/>
      <c r="ANC130" s="158"/>
      <c r="AND130" s="158"/>
      <c r="ANE130" s="158"/>
      <c r="ANF130" s="158"/>
      <c r="ANG130" s="158"/>
      <c r="ANH130" s="158"/>
      <c r="ANI130" s="158"/>
      <c r="ANJ130" s="158"/>
      <c r="ANK130" s="158"/>
      <c r="ANL130" s="158"/>
      <c r="ANM130" s="158"/>
      <c r="ANN130" s="158"/>
      <c r="ANO130" s="158"/>
      <c r="ANP130" s="158"/>
      <c r="ANQ130" s="158"/>
      <c r="ANR130" s="158"/>
      <c r="ANS130" s="158"/>
      <c r="ANT130" s="158"/>
      <c r="ANU130" s="158"/>
      <c r="ANV130" s="158"/>
      <c r="ANW130" s="158"/>
      <c r="ANX130" s="158"/>
      <c r="ANY130" s="158"/>
      <c r="ANZ130" s="158"/>
      <c r="AOA130" s="158"/>
      <c r="AOB130" s="158"/>
      <c r="AOC130" s="158"/>
      <c r="AOD130" s="158"/>
      <c r="AOE130" s="158"/>
      <c r="AOF130" s="158"/>
      <c r="AOG130" s="158"/>
      <c r="AOH130" s="158"/>
      <c r="AOI130" s="158"/>
      <c r="AOJ130" s="158"/>
      <c r="AOK130" s="158"/>
      <c r="AOL130" s="158"/>
      <c r="AOM130" s="158"/>
      <c r="AON130" s="158"/>
      <c r="AOO130" s="158"/>
      <c r="AOP130" s="158"/>
      <c r="AOQ130" s="158"/>
      <c r="AOR130" s="158"/>
      <c r="AOS130" s="158"/>
      <c r="AOT130" s="158"/>
      <c r="AOU130" s="158"/>
      <c r="AOV130" s="158"/>
      <c r="AOW130" s="158"/>
      <c r="AOX130" s="158"/>
      <c r="AOY130" s="158"/>
      <c r="AOZ130" s="158"/>
      <c r="APA130" s="158"/>
      <c r="APB130" s="158"/>
      <c r="APC130" s="158"/>
      <c r="APD130" s="158"/>
      <c r="APE130" s="158"/>
      <c r="APF130" s="158"/>
      <c r="APG130" s="158"/>
      <c r="APH130" s="158"/>
      <c r="API130" s="158"/>
      <c r="APJ130" s="158"/>
      <c r="APK130" s="158"/>
      <c r="APL130" s="158"/>
      <c r="APM130" s="158"/>
      <c r="APN130" s="158"/>
      <c r="APO130" s="158"/>
      <c r="APP130" s="158"/>
      <c r="APQ130" s="158"/>
      <c r="APR130" s="158"/>
      <c r="APS130" s="158"/>
      <c r="APT130" s="158"/>
      <c r="APU130" s="158"/>
      <c r="APV130" s="158"/>
      <c r="APW130" s="158"/>
      <c r="APX130" s="158"/>
      <c r="APY130" s="158"/>
      <c r="APZ130" s="158"/>
      <c r="AQA130" s="158"/>
      <c r="AQB130" s="158"/>
      <c r="AQC130" s="158"/>
      <c r="AQD130" s="158"/>
      <c r="AQE130" s="158"/>
      <c r="AQF130" s="158"/>
      <c r="AQG130" s="158"/>
      <c r="AQH130" s="158"/>
      <c r="AQI130" s="158"/>
      <c r="AQJ130" s="158"/>
      <c r="AQK130" s="158"/>
      <c r="AQL130" s="158"/>
      <c r="AQM130" s="158"/>
      <c r="AQN130" s="158"/>
      <c r="AQO130" s="158"/>
      <c r="AQP130" s="158"/>
      <c r="AQQ130" s="158"/>
      <c r="AQR130" s="158"/>
      <c r="AQS130" s="158"/>
      <c r="AQT130" s="158"/>
      <c r="AQU130" s="158"/>
      <c r="AQV130" s="158"/>
      <c r="AQW130" s="158"/>
      <c r="AQX130" s="158"/>
      <c r="AQY130" s="158"/>
      <c r="AQZ130" s="158"/>
      <c r="ARA130" s="158"/>
      <c r="ARB130" s="158"/>
      <c r="ARC130" s="158"/>
      <c r="ARD130" s="158"/>
      <c r="ARE130" s="158"/>
      <c r="ARF130" s="158"/>
      <c r="ARG130" s="158"/>
      <c r="ARH130" s="158"/>
      <c r="ARI130" s="158"/>
      <c r="ARJ130" s="158"/>
      <c r="ARK130" s="158"/>
      <c r="ARL130" s="158"/>
      <c r="ARM130" s="158"/>
      <c r="ARN130" s="158"/>
      <c r="ARO130" s="158"/>
      <c r="ARP130" s="158"/>
      <c r="ARQ130" s="158"/>
      <c r="ARR130" s="158"/>
      <c r="ARS130" s="158"/>
      <c r="ART130" s="158"/>
      <c r="ARU130" s="158"/>
      <c r="ARV130" s="158"/>
      <c r="ARW130" s="158"/>
      <c r="ARX130" s="158"/>
      <c r="ARY130" s="158"/>
      <c r="ARZ130" s="158"/>
      <c r="ASA130" s="158"/>
      <c r="ASB130" s="158"/>
      <c r="ASC130" s="158"/>
      <c r="ASD130" s="158"/>
      <c r="ASE130" s="158"/>
      <c r="ASF130" s="158"/>
      <c r="ASG130" s="158"/>
      <c r="ASH130" s="158"/>
      <c r="ASI130" s="158"/>
      <c r="ASJ130" s="158"/>
      <c r="ASK130" s="158"/>
      <c r="ASL130" s="158"/>
      <c r="ASM130" s="158"/>
      <c r="ASN130" s="158"/>
      <c r="ASO130" s="158"/>
      <c r="ASP130" s="158"/>
      <c r="ASQ130" s="158"/>
      <c r="ASR130" s="158"/>
      <c r="ASS130" s="158"/>
      <c r="AST130" s="158"/>
      <c r="ASU130" s="158"/>
      <c r="ASV130" s="158"/>
      <c r="ASW130" s="158"/>
      <c r="ASX130" s="158"/>
      <c r="ASY130" s="158"/>
      <c r="ASZ130" s="158"/>
      <c r="ATA130" s="158"/>
      <c r="ATB130" s="158"/>
      <c r="ATC130" s="158"/>
      <c r="ATD130" s="158"/>
      <c r="ATE130" s="158"/>
      <c r="ATF130" s="158"/>
      <c r="ATG130" s="158"/>
      <c r="ATH130" s="158"/>
      <c r="ATI130" s="158"/>
      <c r="ATJ130" s="158"/>
      <c r="ATK130" s="158"/>
      <c r="ATL130" s="158"/>
      <c r="ATM130" s="158"/>
      <c r="ATN130" s="158"/>
      <c r="ATO130" s="158"/>
      <c r="ATP130" s="158"/>
      <c r="ATQ130" s="158"/>
      <c r="ATR130" s="158"/>
      <c r="ATS130" s="158"/>
      <c r="ATT130" s="158"/>
      <c r="ATU130" s="158"/>
      <c r="ATV130" s="158"/>
      <c r="ATW130" s="158"/>
      <c r="ATX130" s="158"/>
      <c r="ATY130" s="158"/>
      <c r="ATZ130" s="158"/>
      <c r="AUA130" s="158"/>
      <c r="AUB130" s="158"/>
      <c r="AUC130" s="158"/>
      <c r="AUD130" s="158"/>
      <c r="AUE130" s="158"/>
      <c r="AUF130" s="158"/>
      <c r="AUG130" s="158"/>
      <c r="AUH130" s="158"/>
      <c r="AUI130" s="158"/>
      <c r="AUJ130" s="158"/>
      <c r="AUK130" s="158"/>
      <c r="AUL130" s="158"/>
      <c r="AUM130" s="158"/>
      <c r="AUN130" s="158"/>
      <c r="AUO130" s="158"/>
      <c r="AUP130" s="158"/>
      <c r="AUQ130" s="158"/>
      <c r="AUR130" s="158"/>
      <c r="AUS130" s="158"/>
      <c r="AUT130" s="158"/>
      <c r="AUU130" s="158"/>
      <c r="AUV130" s="158"/>
      <c r="AUW130" s="158"/>
      <c r="AUX130" s="158"/>
      <c r="AUY130" s="158"/>
      <c r="AUZ130" s="158"/>
      <c r="AVA130" s="158"/>
      <c r="AVB130" s="158"/>
      <c r="AVC130" s="158"/>
      <c r="AVD130" s="158"/>
      <c r="AVE130" s="158"/>
      <c r="AVF130" s="158"/>
      <c r="AVG130" s="158"/>
      <c r="AVH130" s="158"/>
      <c r="AVI130" s="158"/>
      <c r="AVJ130" s="158"/>
      <c r="AVK130" s="158"/>
      <c r="AVL130" s="158"/>
      <c r="AVM130" s="158"/>
      <c r="AVN130" s="158"/>
      <c r="AVO130" s="158"/>
      <c r="AVP130" s="158"/>
      <c r="AVQ130" s="158"/>
      <c r="AVR130" s="158"/>
      <c r="AVS130" s="158"/>
      <c r="AVT130" s="158"/>
      <c r="AVU130" s="158"/>
      <c r="AVV130" s="158"/>
      <c r="AVW130" s="158"/>
      <c r="AVX130" s="158"/>
      <c r="AVY130" s="158"/>
      <c r="AVZ130" s="158"/>
      <c r="AWA130" s="158"/>
      <c r="AWB130" s="158"/>
      <c r="AWC130" s="158"/>
      <c r="AWD130" s="158"/>
      <c r="AWE130" s="158"/>
      <c r="AWF130" s="158"/>
      <c r="AWG130" s="158"/>
      <c r="AWH130" s="158"/>
      <c r="AWI130" s="158"/>
      <c r="AWJ130" s="158"/>
      <c r="AWK130" s="158"/>
      <c r="AWL130" s="158"/>
      <c r="AWM130" s="158"/>
      <c r="AWN130" s="158"/>
      <c r="AWO130" s="158"/>
      <c r="AWP130" s="158"/>
      <c r="AWQ130" s="158"/>
      <c r="AWR130" s="158"/>
      <c r="AWS130" s="158"/>
      <c r="AWT130" s="158"/>
      <c r="AWU130" s="158"/>
      <c r="AWV130" s="158"/>
      <c r="AWW130" s="158"/>
      <c r="AWX130" s="158"/>
      <c r="AWY130" s="158"/>
      <c r="AWZ130" s="158"/>
      <c r="AXA130" s="158"/>
      <c r="AXB130" s="158"/>
      <c r="AXC130" s="158"/>
      <c r="AXD130" s="158"/>
      <c r="AXE130" s="158"/>
      <c r="AXF130" s="158"/>
      <c r="AXG130" s="158"/>
      <c r="AXH130" s="158"/>
      <c r="AXI130" s="158"/>
      <c r="AXJ130" s="158"/>
      <c r="AXK130" s="158"/>
      <c r="AXL130" s="158"/>
      <c r="AXM130" s="158"/>
      <c r="AXN130" s="158"/>
      <c r="AXO130" s="158"/>
      <c r="AXP130" s="158"/>
      <c r="AXQ130" s="158"/>
      <c r="AXR130" s="158"/>
      <c r="AXS130" s="158"/>
      <c r="AXT130" s="158"/>
      <c r="AXU130" s="158"/>
      <c r="AXV130" s="158"/>
      <c r="AXW130" s="158"/>
      <c r="AXX130" s="158"/>
      <c r="AXY130" s="158"/>
      <c r="AXZ130" s="158"/>
      <c r="AYA130" s="158"/>
      <c r="AYB130" s="158"/>
      <c r="AYC130" s="158"/>
      <c r="AYD130" s="158"/>
      <c r="AYE130" s="158"/>
      <c r="AYF130" s="158"/>
      <c r="AYG130" s="158"/>
      <c r="AYH130" s="158"/>
      <c r="AYI130" s="158"/>
      <c r="AYJ130" s="158"/>
      <c r="AYK130" s="158"/>
      <c r="AYL130" s="158"/>
      <c r="AYM130" s="158"/>
      <c r="AYN130" s="158"/>
      <c r="AYO130" s="158"/>
      <c r="AYP130" s="158"/>
      <c r="AYQ130" s="158"/>
      <c r="AYR130" s="158"/>
      <c r="AYS130" s="158"/>
      <c r="AYT130" s="158"/>
      <c r="AYU130" s="158"/>
      <c r="AYV130" s="158"/>
      <c r="AYW130" s="158"/>
      <c r="AYX130" s="158"/>
      <c r="AYY130" s="158"/>
      <c r="AYZ130" s="158"/>
      <c r="AZA130" s="158"/>
      <c r="AZB130" s="158"/>
      <c r="AZC130" s="158"/>
      <c r="AZD130" s="158"/>
      <c r="AZE130" s="158"/>
      <c r="AZF130" s="158"/>
      <c r="AZG130" s="158"/>
      <c r="AZH130" s="158"/>
      <c r="AZI130" s="158"/>
      <c r="AZJ130" s="158"/>
      <c r="AZK130" s="158"/>
      <c r="AZL130" s="158"/>
      <c r="AZM130" s="158"/>
      <c r="AZN130" s="158"/>
      <c r="AZO130" s="158"/>
      <c r="AZP130" s="158"/>
      <c r="AZQ130" s="158"/>
      <c r="AZR130" s="158"/>
      <c r="AZS130" s="158"/>
      <c r="AZT130" s="158"/>
      <c r="AZU130" s="158"/>
      <c r="AZV130" s="158"/>
      <c r="AZW130" s="158"/>
      <c r="AZX130" s="158"/>
      <c r="AZY130" s="158"/>
      <c r="AZZ130" s="158"/>
      <c r="BAA130" s="158"/>
      <c r="BAB130" s="158"/>
      <c r="BAC130" s="158"/>
      <c r="BAD130" s="158"/>
      <c r="BAE130" s="158"/>
      <c r="BAF130" s="158"/>
      <c r="BAG130" s="158"/>
      <c r="BAH130" s="158"/>
      <c r="BAI130" s="158"/>
      <c r="BAJ130" s="158"/>
      <c r="BAK130" s="158"/>
      <c r="BAL130" s="158"/>
      <c r="BAM130" s="158"/>
      <c r="BAN130" s="158"/>
      <c r="BAO130" s="158"/>
      <c r="BAP130" s="158"/>
      <c r="BAQ130" s="158"/>
      <c r="BAR130" s="158"/>
      <c r="BAS130" s="158"/>
      <c r="BAT130" s="158"/>
      <c r="BAU130" s="158"/>
      <c r="BAV130" s="158"/>
      <c r="BAW130" s="158"/>
      <c r="BAX130" s="158"/>
      <c r="BAY130" s="158"/>
      <c r="BAZ130" s="158"/>
      <c r="BBA130" s="158"/>
      <c r="BBB130" s="158"/>
      <c r="BBC130" s="158"/>
      <c r="BBD130" s="158"/>
      <c r="BBE130" s="158"/>
      <c r="BBF130" s="158"/>
      <c r="BBG130" s="158"/>
      <c r="BBH130" s="158"/>
      <c r="BBI130" s="158"/>
      <c r="BBJ130" s="158"/>
      <c r="BBK130" s="158"/>
      <c r="BBL130" s="158"/>
      <c r="BBM130" s="158"/>
      <c r="BBN130" s="158"/>
      <c r="BBO130" s="158"/>
      <c r="BBP130" s="158"/>
      <c r="BBQ130" s="158"/>
      <c r="BBR130" s="158"/>
      <c r="BBS130" s="158"/>
      <c r="BBT130" s="158"/>
      <c r="BBU130" s="158"/>
      <c r="BBV130" s="158"/>
      <c r="BBW130" s="158"/>
      <c r="BBX130" s="158"/>
      <c r="BBY130" s="158"/>
      <c r="BBZ130" s="158"/>
      <c r="BCA130" s="158"/>
      <c r="BCB130" s="158"/>
      <c r="BCC130" s="158"/>
      <c r="BCD130" s="158"/>
      <c r="BCE130" s="158"/>
      <c r="BCF130" s="158"/>
      <c r="BCG130" s="158"/>
      <c r="BCH130" s="158"/>
      <c r="BCI130" s="158"/>
      <c r="BCJ130" s="158"/>
      <c r="BCK130" s="158"/>
      <c r="BCL130" s="158"/>
      <c r="BCM130" s="158"/>
      <c r="BCN130" s="158"/>
      <c r="BCO130" s="158"/>
      <c r="BCP130" s="158"/>
      <c r="BCQ130" s="158"/>
      <c r="BCR130" s="158"/>
      <c r="BCS130" s="158"/>
      <c r="BCT130" s="158"/>
      <c r="BCU130" s="158"/>
      <c r="BCV130" s="158"/>
      <c r="BCW130" s="158"/>
      <c r="BCX130" s="158"/>
      <c r="BCY130" s="158"/>
      <c r="BCZ130" s="158"/>
      <c r="BDA130" s="158"/>
      <c r="BDB130" s="158"/>
      <c r="BDC130" s="158"/>
      <c r="BDD130" s="158"/>
      <c r="BDE130" s="158"/>
      <c r="BDF130" s="158"/>
      <c r="BDG130" s="158"/>
      <c r="BDH130" s="158"/>
      <c r="BDI130" s="158"/>
      <c r="BDJ130" s="158"/>
      <c r="BDK130" s="158"/>
      <c r="BDL130" s="158"/>
      <c r="BDM130" s="158"/>
      <c r="BDN130" s="158"/>
      <c r="BDO130" s="158"/>
      <c r="BDP130" s="158"/>
      <c r="BDQ130" s="158"/>
      <c r="BDR130" s="158"/>
      <c r="BDS130" s="158"/>
      <c r="BDT130" s="158"/>
      <c r="BDU130" s="158"/>
      <c r="BDV130" s="158"/>
      <c r="BDW130" s="158"/>
      <c r="BDX130" s="158"/>
      <c r="BDY130" s="158"/>
      <c r="BDZ130" s="158"/>
      <c r="BEA130" s="158"/>
      <c r="BEB130" s="158"/>
      <c r="BEC130" s="158"/>
      <c r="BED130" s="158"/>
      <c r="BEE130" s="158"/>
      <c r="BEF130" s="158"/>
      <c r="BEG130" s="158"/>
      <c r="BEH130" s="158"/>
      <c r="BEI130" s="158"/>
      <c r="BEJ130" s="158"/>
      <c r="BEK130" s="158"/>
      <c r="BEL130" s="158"/>
      <c r="BEM130" s="158"/>
      <c r="BEN130" s="158"/>
      <c r="BEO130" s="158"/>
      <c r="BEP130" s="158"/>
      <c r="BEQ130" s="158"/>
      <c r="BER130" s="158"/>
      <c r="BES130" s="158"/>
      <c r="BET130" s="158"/>
      <c r="BEU130" s="158"/>
      <c r="BEV130" s="158"/>
      <c r="BEW130" s="158"/>
      <c r="BEX130" s="158"/>
      <c r="BEY130" s="158"/>
      <c r="BEZ130" s="158"/>
      <c r="BFA130" s="158"/>
      <c r="BFB130" s="158"/>
      <c r="BFC130" s="158"/>
      <c r="BFD130" s="158"/>
      <c r="BFE130" s="158"/>
      <c r="BFF130" s="158"/>
      <c r="BFG130" s="158"/>
      <c r="BFH130" s="158"/>
      <c r="BFI130" s="158"/>
      <c r="BFJ130" s="158"/>
      <c r="BFK130" s="158"/>
      <c r="BFL130" s="158"/>
      <c r="BFM130" s="158"/>
      <c r="BFN130" s="158"/>
      <c r="BFO130" s="158"/>
      <c r="BFP130" s="158"/>
      <c r="BFQ130" s="158"/>
      <c r="BFR130" s="158"/>
      <c r="BFS130" s="158"/>
      <c r="BFT130" s="158"/>
      <c r="BFU130" s="158"/>
      <c r="BFV130" s="158"/>
      <c r="BFW130" s="158"/>
      <c r="BFX130" s="158"/>
      <c r="BFY130" s="158"/>
      <c r="BFZ130" s="158"/>
      <c r="BGA130" s="158"/>
      <c r="BGB130" s="158"/>
      <c r="BGC130" s="158"/>
      <c r="BGD130" s="158"/>
      <c r="BGE130" s="158"/>
      <c r="BGF130" s="158"/>
      <c r="BGG130" s="158"/>
      <c r="BGH130" s="158"/>
      <c r="BGI130" s="158"/>
      <c r="BGJ130" s="158"/>
      <c r="BGK130" s="158"/>
      <c r="BGL130" s="158"/>
      <c r="BGM130" s="158"/>
      <c r="BGN130" s="158"/>
      <c r="BGO130" s="158"/>
      <c r="BGP130" s="158"/>
      <c r="BGQ130" s="158"/>
      <c r="BGR130" s="158"/>
      <c r="BGS130" s="158"/>
      <c r="BGT130" s="158"/>
      <c r="BGU130" s="158"/>
      <c r="BGV130" s="158"/>
      <c r="BGW130" s="158"/>
      <c r="BGX130" s="158"/>
      <c r="BGY130" s="158"/>
      <c r="BGZ130" s="158"/>
      <c r="BHA130" s="158"/>
      <c r="BHB130" s="158"/>
      <c r="BHC130" s="158"/>
      <c r="BHD130" s="158"/>
      <c r="BHE130" s="158"/>
      <c r="BHF130" s="158"/>
      <c r="BHG130" s="158"/>
      <c r="BHH130" s="158"/>
      <c r="BHI130" s="158"/>
      <c r="BHJ130" s="158"/>
      <c r="BHK130" s="158"/>
      <c r="BHL130" s="158"/>
      <c r="BHM130" s="158"/>
      <c r="BHN130" s="158"/>
      <c r="BHO130" s="158"/>
      <c r="BHP130" s="158"/>
      <c r="BHQ130" s="158"/>
      <c r="BHR130" s="158"/>
      <c r="BHS130" s="158"/>
      <c r="BHT130" s="158"/>
      <c r="BHU130" s="158"/>
      <c r="BHV130" s="158"/>
      <c r="BHW130" s="158"/>
      <c r="BHX130" s="158"/>
      <c r="BHY130" s="158"/>
      <c r="BHZ130" s="158"/>
      <c r="BIA130" s="158"/>
      <c r="BIB130" s="158"/>
      <c r="BIC130" s="158"/>
      <c r="BID130" s="158"/>
      <c r="BIE130" s="158"/>
      <c r="BIF130" s="158"/>
      <c r="BIG130" s="158"/>
      <c r="BIH130" s="158"/>
      <c r="BII130" s="158"/>
      <c r="BIJ130" s="158"/>
      <c r="BIK130" s="158"/>
      <c r="BIL130" s="158"/>
      <c r="BIM130" s="158"/>
      <c r="BIN130" s="158"/>
      <c r="BIO130" s="158"/>
      <c r="BIP130" s="158"/>
      <c r="BIQ130" s="158"/>
      <c r="BIR130" s="158"/>
      <c r="BIS130" s="158"/>
      <c r="BIT130" s="158"/>
      <c r="BIU130" s="158"/>
      <c r="BIV130" s="158"/>
      <c r="BIW130" s="158"/>
      <c r="BIX130" s="158"/>
      <c r="BIY130" s="158"/>
      <c r="BIZ130" s="158"/>
      <c r="BJA130" s="158"/>
      <c r="BJB130" s="158"/>
      <c r="BJC130" s="158"/>
      <c r="BJD130" s="158"/>
      <c r="BJE130" s="158"/>
      <c r="BJF130" s="158"/>
      <c r="BJG130" s="158"/>
      <c r="BJH130" s="158"/>
      <c r="BJI130" s="158"/>
      <c r="BJJ130" s="158"/>
      <c r="BJK130" s="158"/>
      <c r="BJL130" s="158"/>
      <c r="BJM130" s="158"/>
      <c r="BJN130" s="158"/>
      <c r="BJO130" s="158"/>
      <c r="BJP130" s="158"/>
      <c r="BJQ130" s="158"/>
      <c r="BJR130" s="158"/>
      <c r="BJS130" s="158"/>
      <c r="BJT130" s="158"/>
      <c r="BJU130" s="158"/>
      <c r="BJV130" s="158"/>
      <c r="BJW130" s="158"/>
      <c r="BJX130" s="158"/>
      <c r="BJY130" s="158"/>
      <c r="BJZ130" s="158"/>
      <c r="BKA130" s="158"/>
      <c r="BKB130" s="158"/>
      <c r="BKC130" s="158"/>
      <c r="BKD130" s="158"/>
      <c r="BKE130" s="158"/>
      <c r="BKF130" s="158"/>
      <c r="BKG130" s="158"/>
      <c r="BKH130" s="158"/>
      <c r="BKI130" s="158"/>
      <c r="BKJ130" s="158"/>
      <c r="BKK130" s="158"/>
      <c r="BKL130" s="158"/>
      <c r="BKM130" s="158"/>
      <c r="BKN130" s="158"/>
      <c r="BKO130" s="158"/>
      <c r="BKP130" s="158"/>
      <c r="BKQ130" s="158"/>
      <c r="BKR130" s="158"/>
      <c r="BKS130" s="158"/>
      <c r="BKT130" s="158"/>
      <c r="BKU130" s="158"/>
      <c r="BKV130" s="158"/>
      <c r="BKW130" s="158"/>
      <c r="BKX130" s="158"/>
      <c r="BKY130" s="158"/>
      <c r="BKZ130" s="158"/>
      <c r="BLA130" s="158"/>
      <c r="BLB130" s="158"/>
      <c r="BLC130" s="158"/>
      <c r="BLD130" s="158"/>
      <c r="BLE130" s="158"/>
      <c r="BLF130" s="158"/>
      <c r="BLG130" s="158"/>
      <c r="BLH130" s="158"/>
      <c r="BLI130" s="158"/>
      <c r="BLJ130" s="158"/>
      <c r="BLK130" s="158"/>
      <c r="BLL130" s="158"/>
      <c r="BLM130" s="158"/>
      <c r="BLN130" s="158"/>
      <c r="BLO130" s="158"/>
      <c r="BLP130" s="158"/>
      <c r="BLQ130" s="158"/>
      <c r="BLR130" s="158"/>
      <c r="BLS130" s="158"/>
      <c r="BLT130" s="158"/>
      <c r="BLU130" s="158"/>
      <c r="BLV130" s="158"/>
      <c r="BLW130" s="158"/>
      <c r="BLX130" s="158"/>
      <c r="BLY130" s="158"/>
      <c r="BLZ130" s="158"/>
      <c r="BMA130" s="158"/>
      <c r="BMB130" s="158"/>
      <c r="BMC130" s="158"/>
      <c r="BMD130" s="158"/>
      <c r="BME130" s="158"/>
      <c r="BMF130" s="158"/>
      <c r="BMG130" s="158"/>
      <c r="BMH130" s="158"/>
      <c r="BMI130" s="158"/>
      <c r="BMJ130" s="158"/>
      <c r="BMK130" s="158"/>
      <c r="BML130" s="158"/>
      <c r="BMM130" s="158"/>
      <c r="BMN130" s="158"/>
      <c r="BMO130" s="158"/>
      <c r="BMP130" s="158"/>
      <c r="BMQ130" s="158"/>
      <c r="BMR130" s="158"/>
      <c r="BMS130" s="158"/>
      <c r="BMT130" s="158"/>
      <c r="BMU130" s="158"/>
      <c r="BMV130" s="158"/>
      <c r="BMW130" s="158"/>
      <c r="BMX130" s="158"/>
      <c r="BMY130" s="158"/>
      <c r="BMZ130" s="158"/>
      <c r="BNA130" s="158"/>
      <c r="BNB130" s="158"/>
      <c r="BNC130" s="158"/>
      <c r="BND130" s="158"/>
      <c r="BNE130" s="158"/>
      <c r="BNF130" s="158"/>
      <c r="BNG130" s="158"/>
      <c r="BNH130" s="158"/>
      <c r="BNI130" s="158"/>
      <c r="BNJ130" s="158"/>
      <c r="BNK130" s="158"/>
      <c r="BNL130" s="158"/>
      <c r="BNM130" s="158"/>
      <c r="BNN130" s="158"/>
      <c r="BNO130" s="158"/>
      <c r="BNP130" s="158"/>
      <c r="BNQ130" s="158"/>
      <c r="BNR130" s="158"/>
      <c r="BNS130" s="158"/>
      <c r="BNT130" s="158"/>
      <c r="BNU130" s="158"/>
      <c r="BNV130" s="158"/>
      <c r="BNW130" s="158"/>
      <c r="BNX130" s="158"/>
      <c r="BNY130" s="158"/>
      <c r="BNZ130" s="158"/>
      <c r="BOA130" s="158"/>
      <c r="BOB130" s="158"/>
      <c r="BOC130" s="158"/>
      <c r="BOD130" s="158"/>
      <c r="BOE130" s="158"/>
      <c r="BOF130" s="158"/>
      <c r="BOG130" s="158"/>
      <c r="BOH130" s="158"/>
      <c r="BOI130" s="158"/>
      <c r="BOJ130" s="158"/>
      <c r="BOK130" s="158"/>
      <c r="BOL130" s="158"/>
      <c r="BOM130" s="158"/>
      <c r="BON130" s="158"/>
      <c r="BOO130" s="158"/>
      <c r="BOP130" s="158"/>
      <c r="BOQ130" s="158"/>
      <c r="BOR130" s="158"/>
      <c r="BOS130" s="158"/>
      <c r="BOT130" s="158"/>
      <c r="BOU130" s="158"/>
      <c r="BOV130" s="158"/>
      <c r="BOW130" s="158"/>
      <c r="BOX130" s="158"/>
      <c r="BOY130" s="158"/>
      <c r="BOZ130" s="158"/>
      <c r="BPA130" s="158"/>
      <c r="BPB130" s="158"/>
      <c r="BPC130" s="158"/>
      <c r="BPD130" s="158"/>
      <c r="BPE130" s="158"/>
      <c r="BPF130" s="158"/>
      <c r="BPG130" s="158"/>
      <c r="BPH130" s="158"/>
      <c r="BPI130" s="158"/>
      <c r="BPJ130" s="158"/>
      <c r="BPK130" s="158"/>
      <c r="BPL130" s="158"/>
      <c r="BPM130" s="158"/>
      <c r="BPN130" s="158"/>
      <c r="BPO130" s="158"/>
      <c r="BPP130" s="158"/>
      <c r="BPQ130" s="158"/>
      <c r="BPR130" s="158"/>
      <c r="BPS130" s="158"/>
      <c r="BPT130" s="158"/>
      <c r="BPU130" s="158"/>
      <c r="BPV130" s="158"/>
      <c r="BPW130" s="158"/>
      <c r="BPX130" s="158"/>
      <c r="BPY130" s="158"/>
      <c r="BPZ130" s="158"/>
      <c r="BQA130" s="158"/>
      <c r="BQB130" s="158"/>
      <c r="BQC130" s="158"/>
      <c r="BQD130" s="158"/>
      <c r="BQE130" s="158"/>
      <c r="BQF130" s="158"/>
      <c r="BQG130" s="158"/>
      <c r="BQH130" s="158"/>
      <c r="BQI130" s="158"/>
      <c r="BQJ130" s="158"/>
      <c r="BQK130" s="158"/>
      <c r="BQL130" s="158"/>
      <c r="BQM130" s="158"/>
      <c r="BQN130" s="158"/>
      <c r="BQO130" s="158"/>
      <c r="BQP130" s="158"/>
      <c r="BQQ130" s="158"/>
      <c r="BQR130" s="158"/>
      <c r="BQS130" s="158"/>
      <c r="BQT130" s="158"/>
      <c r="BQU130" s="158"/>
      <c r="BQV130" s="158"/>
      <c r="BQW130" s="158"/>
      <c r="BQX130" s="158"/>
      <c r="BQY130" s="158"/>
      <c r="BQZ130" s="158"/>
      <c r="BRA130" s="158"/>
      <c r="BRB130" s="158"/>
      <c r="BRC130" s="158"/>
      <c r="BRD130" s="158"/>
      <c r="BRE130" s="158"/>
      <c r="BRF130" s="158"/>
      <c r="BRG130" s="158"/>
      <c r="BRH130" s="158"/>
      <c r="BRI130" s="158"/>
      <c r="BRJ130" s="158"/>
      <c r="BRK130" s="158"/>
      <c r="BRL130" s="158"/>
      <c r="BRM130" s="158"/>
      <c r="BRN130" s="158"/>
      <c r="BRO130" s="158"/>
      <c r="BRP130" s="158"/>
      <c r="BRQ130" s="158"/>
      <c r="BRR130" s="158"/>
      <c r="BRS130" s="158"/>
      <c r="BRT130" s="158"/>
      <c r="BRU130" s="158"/>
      <c r="BRV130" s="158"/>
      <c r="BRW130" s="158"/>
      <c r="BRX130" s="158"/>
      <c r="BRY130" s="158"/>
      <c r="BRZ130" s="158"/>
      <c r="BSA130" s="158"/>
      <c r="BSB130" s="158"/>
      <c r="BSC130" s="158"/>
      <c r="BSD130" s="158"/>
      <c r="BSE130" s="158"/>
      <c r="BSF130" s="158"/>
      <c r="BSG130" s="158"/>
      <c r="BSH130" s="158"/>
      <c r="BSI130" s="158"/>
      <c r="BSJ130" s="158"/>
      <c r="BSK130" s="158"/>
      <c r="BSL130" s="158"/>
      <c r="BSM130" s="158"/>
      <c r="BSN130" s="158"/>
      <c r="BSO130" s="158"/>
      <c r="BSP130" s="158"/>
      <c r="BSQ130" s="158"/>
      <c r="BSR130" s="158"/>
      <c r="BSS130" s="158"/>
      <c r="BST130" s="158"/>
      <c r="BSU130" s="158"/>
      <c r="BSV130" s="158"/>
      <c r="BSW130" s="158"/>
      <c r="BSX130" s="158"/>
      <c r="BSY130" s="158"/>
      <c r="BSZ130" s="158"/>
      <c r="BTA130" s="158"/>
      <c r="BTB130" s="158"/>
      <c r="BTC130" s="158"/>
      <c r="BTD130" s="158"/>
      <c r="BTE130" s="158"/>
      <c r="BTF130" s="158"/>
      <c r="BTG130" s="158"/>
      <c r="BTH130" s="158"/>
      <c r="BTI130" s="158"/>
      <c r="BTJ130" s="158"/>
      <c r="BTK130" s="158"/>
      <c r="BTL130" s="158"/>
      <c r="BTM130" s="158"/>
      <c r="BTN130" s="158"/>
      <c r="BTO130" s="158"/>
      <c r="BTP130" s="158"/>
      <c r="BTQ130" s="158"/>
      <c r="BTR130" s="158"/>
      <c r="BTS130" s="158"/>
      <c r="BTT130" s="158"/>
      <c r="BTU130" s="158"/>
      <c r="BTV130" s="158"/>
      <c r="BTW130" s="158"/>
      <c r="BTX130" s="158"/>
      <c r="BTY130" s="158"/>
      <c r="BTZ130" s="158"/>
      <c r="BUA130" s="158"/>
      <c r="BUB130" s="158"/>
      <c r="BUC130" s="158"/>
      <c r="BUD130" s="158"/>
      <c r="BUE130" s="158"/>
      <c r="BUF130" s="158"/>
      <c r="BUG130" s="158"/>
      <c r="BUH130" s="158"/>
      <c r="BUI130" s="158"/>
      <c r="BUJ130" s="158"/>
      <c r="BUK130" s="158"/>
      <c r="BUL130" s="158"/>
      <c r="BUM130" s="158"/>
      <c r="BUN130" s="158"/>
      <c r="BUO130" s="158"/>
      <c r="BUP130" s="158"/>
      <c r="BUQ130" s="158"/>
      <c r="BUR130" s="158"/>
      <c r="BUS130" s="158"/>
      <c r="BUT130" s="158"/>
      <c r="BUU130" s="158"/>
      <c r="BUV130" s="158"/>
      <c r="BUW130" s="158"/>
      <c r="BUX130" s="158"/>
      <c r="BUY130" s="158"/>
      <c r="BUZ130" s="158"/>
      <c r="BVA130" s="158"/>
      <c r="BVB130" s="158"/>
      <c r="BVC130" s="158"/>
      <c r="BVD130" s="158"/>
      <c r="BVE130" s="158"/>
      <c r="BVF130" s="158"/>
      <c r="BVG130" s="158"/>
      <c r="BVH130" s="158"/>
      <c r="BVI130" s="158"/>
      <c r="BVJ130" s="158"/>
      <c r="BVK130" s="158"/>
      <c r="BVL130" s="158"/>
      <c r="BVM130" s="158"/>
      <c r="BVN130" s="158"/>
      <c r="BVO130" s="158"/>
      <c r="BVP130" s="158"/>
      <c r="BVQ130" s="158"/>
      <c r="BVR130" s="158"/>
      <c r="BVS130" s="158"/>
      <c r="BVT130" s="158"/>
      <c r="BVU130" s="158"/>
      <c r="BVV130" s="158"/>
      <c r="BVW130" s="158"/>
      <c r="BVX130" s="158"/>
      <c r="BVY130" s="158"/>
      <c r="BVZ130" s="158"/>
      <c r="BWA130" s="158"/>
      <c r="BWB130" s="158"/>
      <c r="BWC130" s="158"/>
      <c r="BWD130" s="158"/>
      <c r="BWE130" s="158"/>
      <c r="BWF130" s="158"/>
      <c r="BWG130" s="158"/>
      <c r="BWH130" s="158"/>
      <c r="BWI130" s="158"/>
      <c r="BWJ130" s="158"/>
      <c r="BWK130" s="158"/>
      <c r="BWL130" s="158"/>
      <c r="BWM130" s="158"/>
      <c r="BWN130" s="158"/>
      <c r="BWO130" s="158"/>
      <c r="BWP130" s="158"/>
      <c r="BWQ130" s="158"/>
      <c r="BWR130" s="158"/>
      <c r="BWS130" s="158"/>
      <c r="BWT130" s="158"/>
      <c r="BWU130" s="158"/>
      <c r="BWV130" s="158"/>
      <c r="BWW130" s="158"/>
      <c r="BWX130" s="158"/>
      <c r="BWY130" s="158"/>
      <c r="BWZ130" s="158"/>
      <c r="BXA130" s="158"/>
      <c r="BXB130" s="158"/>
      <c r="BXC130" s="158"/>
      <c r="BXD130" s="158"/>
      <c r="BXE130" s="158"/>
      <c r="BXF130" s="158"/>
      <c r="BXG130" s="158"/>
      <c r="BXH130" s="158"/>
      <c r="BXI130" s="158"/>
      <c r="BXJ130" s="158"/>
      <c r="BXK130" s="158"/>
      <c r="BXL130" s="158"/>
      <c r="BXM130" s="158"/>
      <c r="BXN130" s="158"/>
      <c r="BXO130" s="158"/>
      <c r="BXP130" s="158"/>
      <c r="BXQ130" s="158"/>
      <c r="BXR130" s="158"/>
      <c r="BXS130" s="158"/>
      <c r="BXT130" s="158"/>
      <c r="BXU130" s="158"/>
      <c r="BXV130" s="158"/>
      <c r="BXW130" s="158"/>
      <c r="BXX130" s="158"/>
      <c r="BXY130" s="158"/>
      <c r="BXZ130" s="158"/>
      <c r="BYA130" s="158"/>
      <c r="BYB130" s="158"/>
      <c r="BYC130" s="158"/>
      <c r="BYD130" s="158"/>
      <c r="BYE130" s="158"/>
      <c r="BYF130" s="158"/>
      <c r="BYG130" s="158"/>
      <c r="BYH130" s="158"/>
      <c r="BYI130" s="158"/>
      <c r="BYJ130" s="158"/>
      <c r="BYK130" s="158"/>
      <c r="BYL130" s="158"/>
      <c r="BYM130" s="158"/>
      <c r="BYN130" s="158"/>
      <c r="BYO130" s="158"/>
      <c r="BYP130" s="158"/>
    </row>
    <row r="131" spans="1:2018" ht="12.75" customHeight="1">
      <c r="D131" s="17" t="s">
        <v>14</v>
      </c>
      <c r="E131" s="160" t="s">
        <v>197</v>
      </c>
      <c r="I131" s="1">
        <f t="shared" ref="I131" si="294">H131-I128+I129+I130</f>
        <v>1810.9731428026105</v>
      </c>
      <c r="J131" s="158">
        <f t="shared" ref="J131" si="295">I131-J128+J129+J130</f>
        <v>1754.4486682345516</v>
      </c>
      <c r="K131" s="1">
        <f t="shared" ref="K131" si="296">J131-K128+K129+K130</f>
        <v>1697.9241936664928</v>
      </c>
      <c r="L131" s="1">
        <f t="shared" ref="L131" si="297">K131-L128+L129+L130</f>
        <v>1641.3997190984339</v>
      </c>
      <c r="M131" s="1">
        <f t="shared" ref="M131" si="298">L131-M128+M129+M130</f>
        <v>1584.8752445303751</v>
      </c>
      <c r="N131" s="1">
        <f t="shared" ref="N131" si="299">M131-N128+N129+N130</f>
        <v>1528.3507699623162</v>
      </c>
      <c r="O131" s="1">
        <f t="shared" ref="O131" si="300">N131-O128+O129+O130</f>
        <v>1471.8262953942574</v>
      </c>
      <c r="P131" s="1">
        <f t="shared" ref="P131" si="301">O131-P128+P129+P130</f>
        <v>1415.3018208261985</v>
      </c>
      <c r="Q131" s="1">
        <f t="shared" ref="Q131" si="302">P131-Q128+Q129+Q130</f>
        <v>1358.7773462581397</v>
      </c>
      <c r="R131" s="1">
        <f t="shared" ref="R131" si="303">Q131-R128+R129+R130</f>
        <v>1302.2528716900808</v>
      </c>
      <c r="S131" s="1">
        <f t="shared" ref="S131" si="304">R131-S128+S129+S130</f>
        <v>1245.728397122022</v>
      </c>
      <c r="T131" s="1">
        <f t="shared" ref="T131" si="305">S131-T128+T129+T130</f>
        <v>1189.2039225539631</v>
      </c>
      <c r="U131" s="1">
        <f t="shared" ref="U131" si="306">T131-U128+U129+U130</f>
        <v>1132.6794479859043</v>
      </c>
      <c r="V131" s="1">
        <f t="shared" ref="V131" si="307">U131-V128+V129+V130</f>
        <v>1076.1549734178454</v>
      </c>
      <c r="W131" s="1">
        <f t="shared" ref="W131" si="308">V131-W128+W129+W130</f>
        <v>1019.6304988497867</v>
      </c>
      <c r="X131" s="1">
        <f t="shared" ref="X131" si="309">W131-X128+X129+X130</f>
        <v>963.10602428172797</v>
      </c>
      <c r="Y131" s="1">
        <f t="shared" ref="Y131" si="310">X131-Y128+Y129+Y130</f>
        <v>906.58154971366923</v>
      </c>
      <c r="Z131" s="1">
        <f t="shared" ref="Z131" si="311">Y131-Z128+Z129+Z130</f>
        <v>850.0570751456105</v>
      </c>
      <c r="AA131" s="1">
        <f t="shared" ref="AA131" si="312">Z131-AA128+AA129+AA130</f>
        <v>793.53260057755176</v>
      </c>
      <c r="AB131" s="1">
        <f t="shared" ref="AB131" si="313">AA131-AB128+AB129+AB130</f>
        <v>737.00812600949303</v>
      </c>
      <c r="AC131" s="1">
        <f t="shared" ref="AC131" si="314">AB131-AC128+AC129+AC130</f>
        <v>680.48365144143429</v>
      </c>
      <c r="AD131" s="1">
        <f t="shared" ref="AD131" si="315">AC131-AD128+AD129+AD130</f>
        <v>623.95917687337555</v>
      </c>
      <c r="AE131" s="1">
        <f t="shared" ref="AE131" si="316">AD131-AE128+AE129+AE130</f>
        <v>567.43470230531682</v>
      </c>
      <c r="AF131" s="1">
        <f t="shared" ref="AF131" si="317">AE131-AF128+AF129+AF130</f>
        <v>510.91022773725808</v>
      </c>
      <c r="AG131" s="1">
        <f t="shared" ref="AG131" si="318">AF131-AG128+AG129+AG130</f>
        <v>454.38575316919935</v>
      </c>
      <c r="AH131" s="1">
        <f t="shared" ref="AH131" si="319">AG131-AH128+AH129+AH130</f>
        <v>397.86127860114061</v>
      </c>
      <c r="AI131" s="1">
        <f t="shared" ref="AI131" si="320">AH131-AI128+AI129+AI130</f>
        <v>341.33680403308188</v>
      </c>
      <c r="AJ131" s="1">
        <f t="shared" ref="AJ131" si="321">AI131-AJ128+AJ129+AJ130</f>
        <v>284.81232946502314</v>
      </c>
      <c r="AK131" s="1">
        <f t="shared" ref="AK131" si="322">AJ131-AK128+AK129+AK130</f>
        <v>228.2878548969644</v>
      </c>
      <c r="AL131" s="1">
        <f t="shared" ref="AL131" si="323">AK131-AL128+AL129+AL130</f>
        <v>171.76338032890567</v>
      </c>
      <c r="AM131" s="1">
        <f t="shared" ref="AM131" si="324">AL131-AM128+AM129+AM130</f>
        <v>115.23890576084693</v>
      </c>
      <c r="AN131" s="1">
        <f t="shared" ref="AN131" si="325">AM131-AN128+AN129+AN130</f>
        <v>58.71443119278819</v>
      </c>
      <c r="AO131" s="1">
        <f t="shared" ref="AO131" si="326">AN131-AO128+AO129+AO130</f>
        <v>2.1899566247294473</v>
      </c>
      <c r="AP131" s="1">
        <f t="shared" ref="AP131" si="327">AO131-AP128+AP129+AP130</f>
        <v>9.9475983006414026E-14</v>
      </c>
      <c r="AQ131" s="1">
        <f t="shared" ref="AQ131" si="328">AP131-AQ128+AQ129+AQ130</f>
        <v>9.9475983006414026E-14</v>
      </c>
      <c r="AR131" s="1">
        <f t="shared" ref="AR131" si="329">AQ131-AR128+AR129+AR130</f>
        <v>9.9475983006414026E-14</v>
      </c>
      <c r="AS131" s="1">
        <f t="shared" ref="AS131" si="330">AR131-AS128+AS129+AS130</f>
        <v>9.9475983006414026E-14</v>
      </c>
      <c r="AT131" s="1">
        <f t="shared" ref="AT131" si="331">AS131-AT128+AT129+AT130</f>
        <v>9.9475983006414026E-14</v>
      </c>
      <c r="AU131" s="1">
        <f t="shared" ref="AU131" si="332">AT131-AU128+AU129+AU130</f>
        <v>9.9475983006414026E-14</v>
      </c>
      <c r="AV131" s="1">
        <f t="shared" ref="AV131" si="333">AU131-AV128+AV129+AV130</f>
        <v>9.9475983006414026E-14</v>
      </c>
      <c r="AW131" s="1">
        <f t="shared" ref="AW131" si="334">AV131-AW128+AW129+AW130</f>
        <v>9.9475983006414026E-14</v>
      </c>
      <c r="AX131" s="1">
        <f t="shared" ref="AX131" si="335">AW131-AX128+AX129+AX130</f>
        <v>9.9475983006414026E-14</v>
      </c>
      <c r="AY131" s="1">
        <f t="shared" ref="AY131" si="336">AX131-AY128+AY129+AY130</f>
        <v>9.9475983006414026E-14</v>
      </c>
      <c r="AZ131" s="1">
        <f t="shared" ref="AZ131" si="337">AY131-AZ128+AZ129+AZ130</f>
        <v>9.9475983006414026E-14</v>
      </c>
      <c r="BA131" s="1">
        <f t="shared" ref="BA131" si="338">AZ131-BA128+BA129+BA130</f>
        <v>9.9475983006414026E-14</v>
      </c>
      <c r="BB131" s="1">
        <f t="shared" ref="BB131" si="339">BA131-BB128+BB129+BB130</f>
        <v>9.9475983006414026E-14</v>
      </c>
      <c r="BC131" s="1">
        <f t="shared" ref="BC131" si="340">BB131-BC128+BC129+BC130</f>
        <v>9.9475983006414026E-14</v>
      </c>
      <c r="BD131" s="1">
        <f t="shared" ref="BD131" si="341">BC131-BD128+BD129+BD130</f>
        <v>9.9475983006414026E-14</v>
      </c>
      <c r="BE131" s="1">
        <f t="shared" ref="BE131" si="342">BD131-BE128+BE129+BE130</f>
        <v>9.9475983006414026E-14</v>
      </c>
      <c r="BF131" s="1">
        <f t="shared" ref="BF131" si="343">BE131-BF128+BF129+BF130</f>
        <v>9.9475983006414026E-14</v>
      </c>
      <c r="BG131" s="1">
        <f t="shared" ref="BG131" si="344">BF131-BG128+BG129+BG130</f>
        <v>9.9475983006414026E-14</v>
      </c>
      <c r="BH131" s="1">
        <f t="shared" ref="BH131" si="345">BG131-BH128+BH129+BH130</f>
        <v>9.9475983006414026E-14</v>
      </c>
      <c r="BI131" s="1">
        <f t="shared" ref="BI131" si="346">BH131-BI128+BI129+BI130</f>
        <v>9.9475983006414026E-14</v>
      </c>
      <c r="BJ131" s="1">
        <f t="shared" ref="BJ131" si="347">BI131-BJ128+BJ129+BJ130</f>
        <v>9.9475983006414026E-14</v>
      </c>
      <c r="BK131" s="1">
        <f t="shared" ref="BK131" si="348">BJ131-BK128+BK129+BK130</f>
        <v>9.9475983006414026E-14</v>
      </c>
      <c r="BL131" s="1">
        <f t="shared" ref="BL131" si="349">BK131-BL128+BL129+BL130</f>
        <v>9.9475983006414026E-14</v>
      </c>
      <c r="BM131" s="1">
        <f t="shared" ref="BM131" si="350">BL131-BM128+BM129+BM130</f>
        <v>9.9475983006414026E-14</v>
      </c>
      <c r="BN131" s="1">
        <f t="shared" ref="BN131" si="351">BM131-BN128+BN129+BN130</f>
        <v>9.9475983006414026E-14</v>
      </c>
      <c r="BO131" s="1">
        <f t="shared" ref="BO131" si="352">BN131-BO128+BO129+BO130</f>
        <v>9.9475983006414026E-14</v>
      </c>
      <c r="BP131" s="1">
        <f t="shared" ref="BP131:BQ131" si="353">BO131-BP128+BP129+BP130</f>
        <v>9.9475983006414026E-14</v>
      </c>
      <c r="BQ131" s="1">
        <f t="shared" si="353"/>
        <v>9.9475983006414026E-14</v>
      </c>
      <c r="BR131" s="158">
        <f t="shared" ref="BR131" si="354">BQ131-BR128+BR129+BR130</f>
        <v>9.9475983006414026E-14</v>
      </c>
      <c r="BS131" s="158">
        <f t="shared" ref="BS131" si="355">BR131-BS128+BS129+BS130</f>
        <v>9.9475983006414026E-14</v>
      </c>
      <c r="BT131" s="158">
        <f t="shared" ref="BT131" si="356">BS131-BT128+BT129+BT130</f>
        <v>9.9475983006414026E-14</v>
      </c>
      <c r="BU131" s="158">
        <f t="shared" ref="BU131" si="357">BT131-BU128+BU129+BU130</f>
        <v>9.9475983006414026E-14</v>
      </c>
      <c r="BV131" s="158">
        <f t="shared" ref="BV131" si="358">BU131-BV128+BV129+BV130</f>
        <v>9.9475983006414026E-14</v>
      </c>
      <c r="BW131" s="158">
        <f t="shared" ref="BW131" si="359">BV131-BW128+BW129+BW130</f>
        <v>9.9475983006414026E-14</v>
      </c>
      <c r="BX131" s="158">
        <f t="shared" ref="BX131" si="360">BW131-BX128+BX129+BX130</f>
        <v>9.9475983006414026E-14</v>
      </c>
      <c r="BY131" s="158">
        <f t="shared" ref="BY131" si="361">BX131-BY128+BY129+BY130</f>
        <v>9.9475983006414026E-14</v>
      </c>
      <c r="BZ131" s="158">
        <f t="shared" ref="BZ131" si="362">BY131-BZ128+BZ129+BZ130</f>
        <v>9.9475983006414026E-14</v>
      </c>
      <c r="CA131" s="158">
        <f t="shared" ref="CA131" si="363">BZ131-CA128+CA129+CA130</f>
        <v>9.9475983006414026E-14</v>
      </c>
      <c r="CB131" s="158">
        <f t="shared" ref="CB131" si="364">CA131-CB128+CB129+CB130</f>
        <v>9.9475983006414026E-14</v>
      </c>
      <c r="CC131" s="158">
        <f t="shared" ref="CC131" si="365">CB131-CC128+CC129+CC130</f>
        <v>9.9475983006414026E-14</v>
      </c>
      <c r="CD131" s="158">
        <f t="shared" ref="CD131" si="366">CC131-CD128+CD129+CD130</f>
        <v>9.9475983006414026E-14</v>
      </c>
      <c r="CE131" s="158">
        <f t="shared" ref="CE131" si="367">CD131-CE128+CE129+CE130</f>
        <v>9.9475983006414026E-14</v>
      </c>
      <c r="CF131" s="158">
        <f t="shared" ref="CF131" si="368">CE131-CF128+CF129+CF130</f>
        <v>9.9475983006414026E-14</v>
      </c>
    </row>
    <row r="132" spans="1:2018" ht="12.75" customHeight="1">
      <c r="I132" s="31"/>
    </row>
    <row r="133" spans="1:2018" ht="12.75" customHeight="1">
      <c r="I133" s="31"/>
    </row>
    <row r="134" spans="1:2018" s="158" customFormat="1" ht="12.75" customHeight="1">
      <c r="C134" s="169" t="s">
        <v>6</v>
      </c>
      <c r="D134" s="160"/>
      <c r="E134" s="160" t="s">
        <v>197</v>
      </c>
      <c r="I134" s="31"/>
      <c r="J134" s="315">
        <f>INDEX(Inputs!J$94:J$121,MATCH($B121,Inputs!$C$94:$C$121,0))*(1+J$7)^0.5</f>
        <v>151.10916190931806</v>
      </c>
      <c r="K134" s="315">
        <f>INDEX(Inputs!K$94:K$121,MATCH($B121,Inputs!$C$94:$C$121,0))*(1+K$7)^0.5</f>
        <v>148.02952716153828</v>
      </c>
      <c r="L134" s="315">
        <f>INDEX(Inputs!L$94:L$121,MATCH($B121,Inputs!$C$94:$C$121,0))*(1+L$7)^0.5</f>
        <v>160.53718196668947</v>
      </c>
      <c r="M134" s="315">
        <f>INDEX(Inputs!M$94:M$121,MATCH($B121,Inputs!$C$94:$C$121,0))*(1+M$7)^0.5</f>
        <v>113.75465968607989</v>
      </c>
      <c r="N134" s="315">
        <f>INDEX(Inputs!N$94:N$121,MATCH($B121,Inputs!$C$94:$C$121,0))*(1+N$7)^0.5</f>
        <v>107.76415859818472</v>
      </c>
      <c r="O134" s="315">
        <f>INDEX(Inputs!O$94:O$121,MATCH($B121,Inputs!$C$94:$C$121,0))*(1+O$7)^0.5</f>
        <v>0</v>
      </c>
      <c r="P134" s="315">
        <f>INDEX(Inputs!P$94:P$121,MATCH($B121,Inputs!$C$94:$C$121,0))*(1+P$7)^0.5</f>
        <v>0</v>
      </c>
      <c r="Q134" s="315">
        <f>INDEX(Inputs!Q$94:Q$121,MATCH($B121,Inputs!$C$94:$C$121,0))*(1+Q$7)^0.5</f>
        <v>0</v>
      </c>
      <c r="R134" s="315">
        <f>INDEX(Inputs!R$94:R$121,MATCH($B121,Inputs!$C$94:$C$121,0))*(1+R$7)^0.5</f>
        <v>0</v>
      </c>
      <c r="S134" s="315">
        <f>INDEX(Inputs!S$94:S$121,MATCH($B121,Inputs!$C$94:$C$121,0))*(1+S$7)^0.5</f>
        <v>0</v>
      </c>
      <c r="T134" s="315">
        <f>INDEX(Inputs!T$94:T$121,MATCH($B121,Inputs!$C$94:$C$121,0))*(1+T$7)^0.5</f>
        <v>0</v>
      </c>
      <c r="U134" s="315">
        <f>INDEX(Inputs!U$94:U$121,MATCH($B121,Inputs!$C$94:$C$121,0))*(1+U$7)^0.5</f>
        <v>0</v>
      </c>
      <c r="V134" s="315">
        <f>INDEX(Inputs!V$94:V$121,MATCH($B121,Inputs!$C$94:$C$121,0))*(1+V$7)^0.5</f>
        <v>0</v>
      </c>
      <c r="W134" s="315">
        <f>INDEX(Inputs!W$94:W$121,MATCH($B121,Inputs!$C$94:$C$121,0))*(1+W$7)^0.5</f>
        <v>0</v>
      </c>
      <c r="X134" s="315">
        <f>INDEX(Inputs!X$94:X$121,MATCH($B121,Inputs!$C$94:$C$121,0))*(1+X$7)^0.5</f>
        <v>0</v>
      </c>
      <c r="Y134" s="315">
        <f>INDEX(Inputs!Y$94:Y$121,MATCH($B121,Inputs!$C$94:$C$121,0))*(1+Y$7)^0.5</f>
        <v>0</v>
      </c>
      <c r="Z134" s="315">
        <f>INDEX(Inputs!Z$94:Z$121,MATCH($B121,Inputs!$C$94:$C$121,0))*(1+Z$7)^0.5</f>
        <v>0</v>
      </c>
      <c r="AA134" s="315">
        <f>INDEX(Inputs!AA$94:AA$121,MATCH($B121,Inputs!$C$94:$C$121,0))*(1+AA$7)^0.5</f>
        <v>0</v>
      </c>
      <c r="AB134" s="315">
        <f>INDEX(Inputs!AB$94:AB$121,MATCH($B121,Inputs!$C$94:$C$121,0))*(1+AB$7)^0.5</f>
        <v>0</v>
      </c>
      <c r="AC134" s="315">
        <f>INDEX(Inputs!AC$94:AC$121,MATCH($B121,Inputs!$C$94:$C$121,0))*(1+AC$7)^0.5</f>
        <v>0</v>
      </c>
      <c r="AD134" s="315">
        <f>INDEX(Inputs!AD$94:AD$121,MATCH($B121,Inputs!$C$94:$C$121,0))*(1+AD$7)^0.5</f>
        <v>0</v>
      </c>
      <c r="AE134" s="315">
        <f>INDEX(Inputs!AE$94:AE$121,MATCH($B121,Inputs!$C$94:$C$121,0))*(1+AE$7)^0.5</f>
        <v>0</v>
      </c>
      <c r="AF134" s="315">
        <f>INDEX(Inputs!AF$94:AF$121,MATCH($B121,Inputs!$C$94:$C$121,0))*(1+AF$7)^0.5</f>
        <v>0</v>
      </c>
      <c r="AG134" s="315">
        <f>INDEX(Inputs!AG$94:AG$121,MATCH($B121,Inputs!$C$94:$C$121,0))*(1+AG$7)^0.5</f>
        <v>0</v>
      </c>
      <c r="AH134" s="315">
        <f>INDEX(Inputs!AH$94:AH$121,MATCH($B121,Inputs!$C$94:$C$121,0))*(1+AH$7)^0.5</f>
        <v>0</v>
      </c>
      <c r="AI134" s="315">
        <f>INDEX(Inputs!AI$94:AI$121,MATCH($B121,Inputs!$C$94:$C$121,0))*(1+AI$7)^0.5</f>
        <v>0</v>
      </c>
      <c r="AJ134" s="315">
        <f>INDEX(Inputs!AJ$94:AJ$121,MATCH($B121,Inputs!$C$94:$C$121,0))*(1+AJ$7)^0.5</f>
        <v>0</v>
      </c>
      <c r="AK134" s="315">
        <f>INDEX(Inputs!AK$94:AK$121,MATCH($B121,Inputs!$C$94:$C$121,0))*(1+AK$7)^0.5</f>
        <v>0</v>
      </c>
      <c r="AL134" s="315">
        <f>INDEX(Inputs!AL$94:AL$121,MATCH($B121,Inputs!$C$94:$C$121,0))*(1+AL$7)^0.5</f>
        <v>0</v>
      </c>
      <c r="AM134" s="315">
        <f>INDEX(Inputs!AM$94:AM$121,MATCH($B121,Inputs!$C$94:$C$121,0))*(1+AM$7)^0.5</f>
        <v>0</v>
      </c>
      <c r="AN134" s="315">
        <f>INDEX(Inputs!AN$94:AN$121,MATCH($B121,Inputs!$C$94:$C$121,0))*(1+AN$7)^0.5</f>
        <v>0</v>
      </c>
      <c r="AO134" s="315">
        <f>INDEX(Inputs!AO$94:AO$121,MATCH($B121,Inputs!$C$94:$C$121,0))*(1+AO$7)^0.5</f>
        <v>0</v>
      </c>
      <c r="AP134" s="315">
        <f>INDEX(Inputs!AP$94:AP$121,MATCH($B121,Inputs!$C$94:$C$121,0))*(1+AP$7)^0.5</f>
        <v>0</v>
      </c>
      <c r="AQ134" s="315">
        <f>INDEX(Inputs!AQ$94:AQ$121,MATCH($B121,Inputs!$C$94:$C$121,0))*(1+AQ$7)^0.5</f>
        <v>0</v>
      </c>
      <c r="AR134" s="315">
        <f>INDEX(Inputs!AR$94:AR$121,MATCH($B121,Inputs!$C$94:$C$121,0))*(1+AR$7)^0.5</f>
        <v>0</v>
      </c>
      <c r="AS134" s="315">
        <f>INDEX(Inputs!AS$94:AS$121,MATCH($B121,Inputs!$C$94:$C$121,0))*(1+AS$7)^0.5</f>
        <v>0</v>
      </c>
      <c r="AT134" s="315">
        <f>INDEX(Inputs!AT$94:AT$121,MATCH($B121,Inputs!$C$94:$C$121,0))*(1+AT$7)^0.5</f>
        <v>0</v>
      </c>
      <c r="AU134" s="315">
        <f>INDEX(Inputs!AU$94:AU$121,MATCH($B121,Inputs!$C$94:$C$121,0))*(1+AU$7)^0.5</f>
        <v>0</v>
      </c>
      <c r="AV134" s="315">
        <f>INDEX(Inputs!AV$94:AV$121,MATCH($B121,Inputs!$C$94:$C$121,0))*(1+AV$7)^0.5</f>
        <v>0</v>
      </c>
      <c r="AW134" s="315">
        <f>INDEX(Inputs!AW$94:AW$121,MATCH($B121,Inputs!$C$94:$C$121,0))*(1+AW$7)^0.5</f>
        <v>0</v>
      </c>
      <c r="AX134" s="315">
        <f>INDEX(Inputs!AX$94:AX$121,MATCH($B121,Inputs!$C$94:$C$121,0))*(1+AX$7)^0.5</f>
        <v>0</v>
      </c>
      <c r="AY134" s="315">
        <f>INDEX(Inputs!AY$94:AY$121,MATCH($B121,Inputs!$C$94:$C$121,0))*(1+AY$7)^0.5</f>
        <v>0</v>
      </c>
      <c r="AZ134" s="315">
        <f>INDEX(Inputs!AZ$94:AZ$121,MATCH($B121,Inputs!$C$94:$C$121,0))*(1+AZ$7)^0.5</f>
        <v>0</v>
      </c>
      <c r="BA134" s="315">
        <f>INDEX(Inputs!BA$94:BA$121,MATCH($B121,Inputs!$C$94:$C$121,0))*(1+BA$7)^0.5</f>
        <v>0</v>
      </c>
      <c r="BB134" s="315">
        <f>INDEX(Inputs!BB$94:BB$121,MATCH($B121,Inputs!$C$94:$C$121,0))*(1+BB$7)^0.5</f>
        <v>0</v>
      </c>
      <c r="BC134" s="315">
        <f>INDEX(Inputs!BC$94:BC$121,MATCH($B121,Inputs!$C$94:$C$121,0))*(1+BC$7)^0.5</f>
        <v>0</v>
      </c>
      <c r="BD134" s="315">
        <f>INDEX(Inputs!BD$94:BD$121,MATCH($B121,Inputs!$C$94:$C$121,0))*(1+BD$7)^0.5</f>
        <v>0</v>
      </c>
      <c r="BE134" s="315">
        <f>INDEX(Inputs!BE$94:BE$121,MATCH($B121,Inputs!$C$94:$C$121,0))*(1+BE$7)^0.5</f>
        <v>0</v>
      </c>
      <c r="BF134" s="315">
        <f>INDEX(Inputs!BF$94:BF$121,MATCH($B121,Inputs!$C$94:$C$121,0))*(1+BF$7)^0.5</f>
        <v>0</v>
      </c>
      <c r="BG134" s="315">
        <f>INDEX(Inputs!BG$94:BG$121,MATCH($B121,Inputs!$C$94:$C$121,0))*(1+BG$7)^0.5</f>
        <v>0</v>
      </c>
      <c r="BH134" s="315">
        <f>INDEX(Inputs!BH$94:BH$121,MATCH($B121,Inputs!$C$94:$C$121,0))*(1+BH$7)^0.5</f>
        <v>0</v>
      </c>
      <c r="BI134" s="315">
        <f>INDEX(Inputs!BI$94:BI$121,MATCH($B121,Inputs!$C$94:$C$121,0))*(1+BI$7)^0.5</f>
        <v>0</v>
      </c>
      <c r="BJ134" s="315">
        <f>INDEX(Inputs!BJ$94:BJ$121,MATCH($B121,Inputs!$C$94:$C$121,0))*(1+BJ$7)^0.5</f>
        <v>0</v>
      </c>
      <c r="BK134" s="315">
        <f>INDEX(Inputs!BK$94:BK$121,MATCH($B121,Inputs!$C$94:$C$121,0))*(1+BK$7)^0.5</f>
        <v>0</v>
      </c>
      <c r="BL134" s="315">
        <f>INDEX(Inputs!BL$94:BL$121,MATCH($B121,Inputs!$C$94:$C$121,0))*(1+BL$7)^0.5</f>
        <v>0</v>
      </c>
      <c r="BM134" s="315">
        <f>INDEX(Inputs!BM$94:BM$121,MATCH($B121,Inputs!$C$94:$C$121,0))*(1+BM$7)^0.5</f>
        <v>0</v>
      </c>
      <c r="BN134" s="315">
        <f>INDEX(Inputs!BN$94:BN$121,MATCH($B121,Inputs!$C$94:$C$121,0))*(1+BN$7)^0.5</f>
        <v>0</v>
      </c>
      <c r="BO134" s="315">
        <f>INDEX(Inputs!BO$94:BO$121,MATCH($B121,Inputs!$C$94:$C$121,0))*(1+BO$7)^0.5</f>
        <v>0</v>
      </c>
      <c r="BP134" s="315">
        <f>INDEX(Inputs!BP$94:BP$121,MATCH($B121,Inputs!$C$94:$C$121,0))*(1+BP$7)^0.5</f>
        <v>0</v>
      </c>
      <c r="BQ134" s="315">
        <f>INDEX(Inputs!BQ$94:BQ$121,MATCH($B121,Inputs!$C$94:$C$121,0))*(1+BQ$7)^0.5</f>
        <v>0</v>
      </c>
      <c r="BR134" s="315">
        <f>INDEX(Inputs!BR$94:BR$121,MATCH($B121,Inputs!$C$94:$C$121,0))*(1+BR$7)^0.5</f>
        <v>0</v>
      </c>
      <c r="BS134" s="315">
        <f>INDEX(Inputs!BS$94:BS$121,MATCH($B121,Inputs!$C$94:$C$121,0))*(1+BS$7)^0.5</f>
        <v>0</v>
      </c>
      <c r="BT134" s="315">
        <f>INDEX(Inputs!BT$94:BT$121,MATCH($B121,Inputs!$C$94:$C$121,0))*(1+BT$7)^0.5</f>
        <v>0</v>
      </c>
      <c r="BU134" s="315">
        <f>INDEX(Inputs!BU$94:BU$121,MATCH($B121,Inputs!$C$94:$C$121,0))*(1+BU$7)^0.5</f>
        <v>0</v>
      </c>
      <c r="BV134" s="315">
        <f>INDEX(Inputs!BV$94:BV$121,MATCH($B121,Inputs!$C$94:$C$121,0))*(1+BV$7)^0.5</f>
        <v>0</v>
      </c>
      <c r="BW134" s="315">
        <f>INDEX(Inputs!BW$94:BW$121,MATCH($B121,Inputs!$C$94:$C$121,0))*(1+BW$7)^0.5</f>
        <v>0</v>
      </c>
      <c r="BX134" s="315">
        <f>INDEX(Inputs!BX$94:BX$121,MATCH($B121,Inputs!$C$94:$C$121,0))*(1+BX$7)^0.5</f>
        <v>0</v>
      </c>
      <c r="BY134" s="315">
        <f>INDEX(Inputs!BY$94:BY$121,MATCH($B121,Inputs!$C$94:$C$121,0))*(1+BY$7)^0.5</f>
        <v>0</v>
      </c>
      <c r="BZ134" s="315">
        <f>INDEX(Inputs!BZ$94:BZ$121,MATCH($B121,Inputs!$C$94:$C$121,0))*(1+BZ$7)^0.5</f>
        <v>0</v>
      </c>
      <c r="CA134" s="315">
        <f>INDEX(Inputs!CA$94:CA$121,MATCH($B121,Inputs!$C$94:$C$121,0))*(1+CA$7)^0.5</f>
        <v>0</v>
      </c>
      <c r="CB134" s="315">
        <f>INDEX(Inputs!CB$94:CB$121,MATCH($B121,Inputs!$C$94:$C$121,0))*(1+CB$7)^0.5</f>
        <v>0</v>
      </c>
      <c r="CC134" s="315">
        <f>INDEX(Inputs!CC$94:CC$121,MATCH($B121,Inputs!$C$94:$C$121,0))*(1+CC$7)^0.5</f>
        <v>0</v>
      </c>
      <c r="CD134" s="315">
        <f>INDEX(Inputs!CD$94:CD$121,MATCH($B121,Inputs!$C$94:$C$121,0))*(1+CD$7)^0.5</f>
        <v>0</v>
      </c>
      <c r="CE134" s="315">
        <f>INDEX(Inputs!CE$94:CE$121,MATCH($B121,Inputs!$C$94:$C$121,0))*(1+CE$7)^0.5</f>
        <v>0</v>
      </c>
      <c r="CF134" s="315">
        <f>INDEX(Inputs!CF$94:CF$121,MATCH($B121,Inputs!$C$94:$C$121,0))*(1+CF$7)^0.5</f>
        <v>0</v>
      </c>
    </row>
    <row r="135" spans="1:2018" ht="12.75" customHeight="1">
      <c r="D135" s="17" t="s">
        <v>10</v>
      </c>
      <c r="H135" s="138">
        <f>J134/Inputs!F96</f>
        <v>3.3579813757626238</v>
      </c>
      <c r="I135" s="31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</row>
    <row r="136" spans="1:2018" s="101" customFormat="1" ht="12.75" customHeight="1">
      <c r="C136" s="245">
        <v>2015</v>
      </c>
      <c r="D136" s="105" t="s">
        <v>144</v>
      </c>
      <c r="E136" s="105" t="s">
        <v>197</v>
      </c>
      <c r="H136" s="187">
        <f>INDEX(Inputs!$N$260:$N$287,MATCH($B121,Inputs!$C$260:$C$287,0))/conv_2020_2015</f>
        <v>-1.5844231126712557E-3</v>
      </c>
      <c r="I136" s="176"/>
      <c r="J136" s="176">
        <f t="shared" ref="J136" si="369">IF($I123="n/a",0,IF(J$4&gt;second_reg_period,IF(J$4&lt;=$I123+$C136,$H136/($I123-5),IF(AND($H136&lt;&gt;0,I136=0,J$4=$C136+$I123+1),$H136,0)),0))</f>
        <v>0</v>
      </c>
      <c r="K136" s="176">
        <f t="shared" ref="K136" si="370">IF($I123="n/a",0,IF(K$4&gt;second_reg_period,IF(K$4&lt;=$I123+$C136,$H136/($I123-5),IF(AND($H136&lt;&gt;0,J136=0,K$4=$C136+$I123+1),$H136,0)),0))</f>
        <v>0</v>
      </c>
      <c r="L136" s="176">
        <f t="shared" ref="L136" si="371">IF($I123="n/a",0,IF(L$4&gt;second_reg_period,IF(L$4&lt;=$I123+$C136,$H136/($I123-5),IF(AND($H136&lt;&gt;0,K136=0,L$4=$C136+$I123+1),$H136,0)),0))</f>
        <v>0</v>
      </c>
      <c r="M136" s="176">
        <f t="shared" ref="M136" si="372">IF($I123="n/a",0,IF(M$4&gt;second_reg_period,IF(M$4&lt;=$I123+$C136,$H136/($I123-5),IF(AND($H136&lt;&gt;0,L136=0,M$4=$C136+$I123+1),$H136,0)),0))</f>
        <v>0</v>
      </c>
      <c r="N136" s="176">
        <f t="shared" ref="N136" si="373">IF($I123="n/a",0,IF(N$4&gt;second_reg_period,IF(N$4&lt;=$I123+$C136,$H136/($I123-5),IF(AND($H136&lt;&gt;0,M136=0,N$4=$C136+$I123+1),$H136,0)),0))</f>
        <v>0</v>
      </c>
      <c r="O136" s="176">
        <f t="shared" ref="O136" si="374">IF($I123="n/a",0,IF(O$4&gt;second_reg_period,IF(O$4&lt;=$I123+$C136,$H136/($I123-5),IF(AND($H136&lt;&gt;0,N136=0,O$4=$C136+$I123+1),$H136,0)),0))</f>
        <v>-3.9610577816781396E-5</v>
      </c>
      <c r="P136" s="176">
        <f t="shared" ref="P136" si="375">IF($I123="n/a",0,IF(P$4&gt;second_reg_period,IF(P$4&lt;=$I123+$C136,$H136/($I123-5),IF(AND($H136&lt;&gt;0,O136=0,P$4=$C136+$I123+1),$H136,0)),0))</f>
        <v>-3.9610577816781396E-5</v>
      </c>
      <c r="Q136" s="176">
        <f t="shared" ref="Q136" si="376">IF($I123="n/a",0,IF(Q$4&gt;second_reg_period,IF(Q$4&lt;=$I123+$C136,$H136/($I123-5),IF(AND($H136&lt;&gt;0,P136=0,Q$4=$C136+$I123+1),$H136,0)),0))</f>
        <v>-3.9610577816781396E-5</v>
      </c>
      <c r="R136" s="176">
        <f t="shared" ref="R136" si="377">IF($I123="n/a",0,IF(R$4&gt;second_reg_period,IF(R$4&lt;=$I123+$C136,$H136/($I123-5),IF(AND($H136&lt;&gt;0,Q136=0,R$4=$C136+$I123+1),$H136,0)),0))</f>
        <v>-3.9610577816781396E-5</v>
      </c>
      <c r="S136" s="176">
        <f t="shared" ref="S136" si="378">IF($I123="n/a",0,IF(S$4&gt;second_reg_period,IF(S$4&lt;=$I123+$C136,$H136/($I123-5),IF(AND($H136&lt;&gt;0,R136=0,S$4=$C136+$I123+1),$H136,0)),0))</f>
        <v>-3.9610577816781396E-5</v>
      </c>
      <c r="T136" s="176">
        <f t="shared" ref="T136" si="379">IF($I123="n/a",0,IF(T$4&gt;second_reg_period,IF(T$4&lt;=$I123+$C136,$H136/($I123-5),IF(AND($H136&lt;&gt;0,S136=0,T$4=$C136+$I123+1),$H136,0)),0))</f>
        <v>-3.9610577816781396E-5</v>
      </c>
      <c r="U136" s="176">
        <f t="shared" ref="U136" si="380">IF($I123="n/a",0,IF(U$4&gt;second_reg_period,IF(U$4&lt;=$I123+$C136,$H136/($I123-5),IF(AND($H136&lt;&gt;0,T136=0,U$4=$C136+$I123+1),$H136,0)),0))</f>
        <v>-3.9610577816781396E-5</v>
      </c>
      <c r="V136" s="176">
        <f t="shared" ref="V136" si="381">IF($I123="n/a",0,IF(V$4&gt;second_reg_period,IF(V$4&lt;=$I123+$C136,$H136/($I123-5),IF(AND($H136&lt;&gt;0,U136=0,V$4=$C136+$I123+1),$H136,0)),0))</f>
        <v>-3.9610577816781396E-5</v>
      </c>
      <c r="W136" s="176">
        <f t="shared" ref="W136" si="382">IF($I123="n/a",0,IF(W$4&gt;second_reg_period,IF(W$4&lt;=$I123+$C136,$H136/($I123-5),IF(AND($H136&lt;&gt;0,V136=0,W$4=$C136+$I123+1),$H136,0)),0))</f>
        <v>-3.9610577816781396E-5</v>
      </c>
      <c r="X136" s="176">
        <f t="shared" ref="X136" si="383">IF($I123="n/a",0,IF(X$4&gt;second_reg_period,IF(X$4&lt;=$I123+$C136,$H136/($I123-5),IF(AND($H136&lt;&gt;0,W136=0,X$4=$C136+$I123+1),$H136,0)),0))</f>
        <v>-3.9610577816781396E-5</v>
      </c>
      <c r="Y136" s="176">
        <f t="shared" ref="Y136" si="384">IF($I123="n/a",0,IF(Y$4&gt;second_reg_period,IF(Y$4&lt;=$I123+$C136,$H136/($I123-5),IF(AND($H136&lt;&gt;0,X136=0,Y$4=$C136+$I123+1),$H136,0)),0))</f>
        <v>-3.9610577816781396E-5</v>
      </c>
      <c r="Z136" s="176">
        <f t="shared" ref="Z136" si="385">IF($I123="n/a",0,IF(Z$4&gt;second_reg_period,IF(Z$4&lt;=$I123+$C136,$H136/($I123-5),IF(AND($H136&lt;&gt;0,Y136=0,Z$4=$C136+$I123+1),$H136,0)),0))</f>
        <v>-3.9610577816781396E-5</v>
      </c>
      <c r="AA136" s="176">
        <f t="shared" ref="AA136" si="386">IF($I123="n/a",0,IF(AA$4&gt;second_reg_period,IF(AA$4&lt;=$I123+$C136,$H136/($I123-5),IF(AND($H136&lt;&gt;0,Z136=0,AA$4=$C136+$I123+1),$H136,0)),0))</f>
        <v>-3.9610577816781396E-5</v>
      </c>
      <c r="AB136" s="176">
        <f t="shared" ref="AB136" si="387">IF($I123="n/a",0,IF(AB$4&gt;second_reg_period,IF(AB$4&lt;=$I123+$C136,$H136/($I123-5),IF(AND($H136&lt;&gt;0,AA136=0,AB$4=$C136+$I123+1),$H136,0)),0))</f>
        <v>-3.9610577816781396E-5</v>
      </c>
      <c r="AC136" s="176">
        <f t="shared" ref="AC136" si="388">IF($I123="n/a",0,IF(AC$4&gt;second_reg_period,IF(AC$4&lt;=$I123+$C136,$H136/($I123-5),IF(AND($H136&lt;&gt;0,AB136=0,AC$4=$C136+$I123+1),$H136,0)),0))</f>
        <v>-3.9610577816781396E-5</v>
      </c>
      <c r="AD136" s="176">
        <f t="shared" ref="AD136" si="389">IF($I123="n/a",0,IF(AD$4&gt;second_reg_period,IF(AD$4&lt;=$I123+$C136,$H136/($I123-5),IF(AND($H136&lt;&gt;0,AC136=0,AD$4=$C136+$I123+1),$H136,0)),0))</f>
        <v>-3.9610577816781396E-5</v>
      </c>
      <c r="AE136" s="176">
        <f t="shared" ref="AE136" si="390">IF($I123="n/a",0,IF(AE$4&gt;second_reg_period,IF(AE$4&lt;=$I123+$C136,$H136/($I123-5),IF(AND($H136&lt;&gt;0,AD136=0,AE$4=$C136+$I123+1),$H136,0)),0))</f>
        <v>-3.9610577816781396E-5</v>
      </c>
      <c r="AF136" s="176">
        <f t="shared" ref="AF136" si="391">IF($I123="n/a",0,IF(AF$4&gt;second_reg_period,IF(AF$4&lt;=$I123+$C136,$H136/($I123-5),IF(AND($H136&lt;&gt;0,AE136=0,AF$4=$C136+$I123+1),$H136,0)),0))</f>
        <v>-3.9610577816781396E-5</v>
      </c>
      <c r="AG136" s="176">
        <f t="shared" ref="AG136" si="392">IF($I123="n/a",0,IF(AG$4&gt;second_reg_period,IF(AG$4&lt;=$I123+$C136,$H136/($I123-5),IF(AND($H136&lt;&gt;0,AF136=0,AG$4=$C136+$I123+1),$H136,0)),0))</f>
        <v>-3.9610577816781396E-5</v>
      </c>
      <c r="AH136" s="176">
        <f t="shared" ref="AH136" si="393">IF($I123="n/a",0,IF(AH$4&gt;second_reg_period,IF(AH$4&lt;=$I123+$C136,$H136/($I123-5),IF(AND($H136&lt;&gt;0,AG136=0,AH$4=$C136+$I123+1),$H136,0)),0))</f>
        <v>-3.9610577816781396E-5</v>
      </c>
      <c r="AI136" s="176">
        <f t="shared" ref="AI136" si="394">IF($I123="n/a",0,IF(AI$4&gt;second_reg_period,IF(AI$4&lt;=$I123+$C136,$H136/($I123-5),IF(AND($H136&lt;&gt;0,AH136=0,AI$4=$C136+$I123+1),$H136,0)),0))</f>
        <v>-3.9610577816781396E-5</v>
      </c>
      <c r="AJ136" s="176">
        <f t="shared" ref="AJ136" si="395">IF($I123="n/a",0,IF(AJ$4&gt;second_reg_period,IF(AJ$4&lt;=$I123+$C136,$H136/($I123-5),IF(AND($H136&lt;&gt;0,AI136=0,AJ$4=$C136+$I123+1),$H136,0)),0))</f>
        <v>-3.9610577816781396E-5</v>
      </c>
      <c r="AK136" s="176">
        <f t="shared" ref="AK136" si="396">IF($I123="n/a",0,IF(AK$4&gt;second_reg_period,IF(AK$4&lt;=$I123+$C136,$H136/($I123-5),IF(AND($H136&lt;&gt;0,AJ136=0,AK$4=$C136+$I123+1),$H136,0)),0))</f>
        <v>-3.9610577816781396E-5</v>
      </c>
      <c r="AL136" s="176">
        <f t="shared" ref="AL136" si="397">IF($I123="n/a",0,IF(AL$4&gt;second_reg_period,IF(AL$4&lt;=$I123+$C136,$H136/($I123-5),IF(AND($H136&lt;&gt;0,AK136=0,AL$4=$C136+$I123+1),$H136,0)),0))</f>
        <v>-3.9610577816781396E-5</v>
      </c>
      <c r="AM136" s="176">
        <f t="shared" ref="AM136" si="398">IF($I123="n/a",0,IF(AM$4&gt;second_reg_period,IF(AM$4&lt;=$I123+$C136,$H136/($I123-5),IF(AND($H136&lt;&gt;0,AL136=0,AM$4=$C136+$I123+1),$H136,0)),0))</f>
        <v>-3.9610577816781396E-5</v>
      </c>
      <c r="AN136" s="176">
        <f t="shared" ref="AN136" si="399">IF($I123="n/a",0,IF(AN$4&gt;second_reg_period,IF(AN$4&lt;=$I123+$C136,$H136/($I123-5),IF(AND($H136&lt;&gt;0,AM136=0,AN$4=$C136+$I123+1),$H136,0)),0))</f>
        <v>-3.9610577816781396E-5</v>
      </c>
      <c r="AO136" s="176">
        <f t="shared" ref="AO136" si="400">IF($I123="n/a",0,IF(AO$4&gt;second_reg_period,IF(AO$4&lt;=$I123+$C136,$H136/($I123-5),IF(AND($H136&lt;&gt;0,AN136=0,AO$4=$C136+$I123+1),$H136,0)),0))</f>
        <v>-3.9610577816781396E-5</v>
      </c>
      <c r="AP136" s="176">
        <f t="shared" ref="AP136" si="401">IF($I123="n/a",0,IF(AP$4&gt;second_reg_period,IF(AP$4&lt;=$I123+$C136,$H136/($I123-5),IF(AND($H136&lt;&gt;0,AO136=0,AP$4=$C136+$I123+1),$H136,0)),0))</f>
        <v>-3.9610577816781396E-5</v>
      </c>
      <c r="AQ136" s="176">
        <f t="shared" ref="AQ136" si="402">IF($I123="n/a",0,IF(AQ$4&gt;second_reg_period,IF(AQ$4&lt;=$I123+$C136,$H136/($I123-5),IF(AND($H136&lt;&gt;0,AP136=0,AQ$4=$C136+$I123+1),$H136,0)),0))</f>
        <v>-3.9610577816781396E-5</v>
      </c>
      <c r="AR136" s="176">
        <f t="shared" ref="AR136" si="403">IF($I123="n/a",0,IF(AR$4&gt;second_reg_period,IF(AR$4&lt;=$I123+$C136,$H136/($I123-5),IF(AND($H136&lt;&gt;0,AQ136=0,AR$4=$C136+$I123+1),$H136,0)),0))</f>
        <v>-3.9610577816781396E-5</v>
      </c>
      <c r="AS136" s="176">
        <f t="shared" ref="AS136" si="404">IF($I123="n/a",0,IF(AS$4&gt;second_reg_period,IF(AS$4&lt;=$I123+$C136,$H136/($I123-5),IF(AND($H136&lt;&gt;0,AR136=0,AS$4=$C136+$I123+1),$H136,0)),0))</f>
        <v>-3.9610577816781396E-5</v>
      </c>
      <c r="AT136" s="176">
        <f t="shared" ref="AT136" si="405">IF($I123="n/a",0,IF(AT$4&gt;second_reg_period,IF(AT$4&lt;=$I123+$C136,$H136/($I123-5),IF(AND($H136&lt;&gt;0,AS136=0,AT$4=$C136+$I123+1),$H136,0)),0))</f>
        <v>-3.9610577816781396E-5</v>
      </c>
      <c r="AU136" s="176">
        <f t="shared" ref="AU136" si="406">IF($I123="n/a",0,IF(AU$4&gt;second_reg_period,IF(AU$4&lt;=$I123+$C136,$H136/($I123-5),IF(AND($H136&lt;&gt;0,AT136=0,AU$4=$C136+$I123+1),$H136,0)),0))</f>
        <v>-3.9610577816781396E-5</v>
      </c>
      <c r="AV136" s="176">
        <f t="shared" ref="AV136" si="407">IF($I123="n/a",0,IF(AV$4&gt;second_reg_period,IF(AV$4&lt;=$I123+$C136,$H136/($I123-5),IF(AND($H136&lt;&gt;0,AU136=0,AV$4=$C136+$I123+1),$H136,0)),0))</f>
        <v>-3.9610577816781396E-5</v>
      </c>
      <c r="AW136" s="176">
        <f t="shared" ref="AW136" si="408">IF($I123="n/a",0,IF(AW$4&gt;second_reg_period,IF(AW$4&lt;=$I123+$C136,$H136/($I123-5),IF(AND($H136&lt;&gt;0,AV136=0,AW$4=$C136+$I123+1),$H136,0)),0))</f>
        <v>-3.9610577816781396E-5</v>
      </c>
      <c r="AX136" s="176">
        <f t="shared" ref="AX136" si="409">IF($I123="n/a",0,IF(AX$4&gt;second_reg_period,IF(AX$4&lt;=$I123+$C136,$H136/($I123-5),IF(AND($H136&lt;&gt;0,AW136=0,AX$4=$C136+$I123+1),$H136,0)),0))</f>
        <v>-3.9610577816781396E-5</v>
      </c>
      <c r="AY136" s="176">
        <f t="shared" ref="AY136" si="410">IF($I123="n/a",0,IF(AY$4&gt;second_reg_period,IF(AY$4&lt;=$I123+$C136,$H136/($I123-5),IF(AND($H136&lt;&gt;0,AX136=0,AY$4=$C136+$I123+1),$H136,0)),0))</f>
        <v>-3.9610577816781396E-5</v>
      </c>
      <c r="AZ136" s="176">
        <f t="shared" ref="AZ136" si="411">IF($I123="n/a",0,IF(AZ$4&gt;second_reg_period,IF(AZ$4&lt;=$I123+$C136,$H136/($I123-5),IF(AND($H136&lt;&gt;0,AY136=0,AZ$4=$C136+$I123+1),$H136,0)),0))</f>
        <v>-3.9610577816781396E-5</v>
      </c>
      <c r="BA136" s="176">
        <f t="shared" ref="BA136" si="412">IF($I123="n/a",0,IF(BA$4&gt;second_reg_period,IF(BA$4&lt;=$I123+$C136,$H136/($I123-5),IF(AND($H136&lt;&gt;0,AZ136=0,BA$4=$C136+$I123+1),$H136,0)),0))</f>
        <v>-3.9610577816781396E-5</v>
      </c>
      <c r="BB136" s="176">
        <f t="shared" ref="BB136" si="413">IF($I123="n/a",0,IF(BB$4&gt;second_reg_period,IF(BB$4&lt;=$I123+$C136,$H136/($I123-5),IF(AND($H136&lt;&gt;0,BA136=0,BB$4=$C136+$I123+1),$H136,0)),0))</f>
        <v>-3.9610577816781396E-5</v>
      </c>
      <c r="BC136" s="176">
        <f t="shared" ref="BC136" si="414">IF($I123="n/a",0,IF(BC$4&gt;second_reg_period,IF(BC$4&lt;=$I123+$C136,$H136/($I123-5),IF(AND($H136&lt;&gt;0,BB136=0,BC$4=$C136+$I123+1),$H136,0)),0))</f>
        <v>0</v>
      </c>
      <c r="BD136" s="176">
        <f t="shared" ref="BD136" si="415">IF($I123="n/a",0,IF(BD$4&gt;second_reg_period,IF(BD$4&lt;=$I123+$C136,$H136/($I123-5),IF(AND($H136&lt;&gt;0,BC136=0,BD$4=$C136+$I123+1),$H136,0)),0))</f>
        <v>0</v>
      </c>
      <c r="BE136" s="176">
        <f t="shared" ref="BE136" si="416">IF($I123="n/a",0,IF(BE$4&gt;second_reg_period,IF(BE$4&lt;=$I123+$C136,$H136/($I123-5),IF(AND($H136&lt;&gt;0,BD136=0,BE$4=$C136+$I123+1),$H136,0)),0))</f>
        <v>0</v>
      </c>
      <c r="BF136" s="176">
        <f t="shared" ref="BF136" si="417">IF($I123="n/a",0,IF(BF$4&gt;second_reg_period,IF(BF$4&lt;=$I123+$C136,$H136/($I123-5),IF(AND($H136&lt;&gt;0,BE136=0,BF$4=$C136+$I123+1),$H136,0)),0))</f>
        <v>0</v>
      </c>
      <c r="BG136" s="176">
        <f t="shared" ref="BG136" si="418">IF($I123="n/a",0,IF(BG$4&gt;second_reg_period,IF(BG$4&lt;=$I123+$C136,$H136/($I123-5),IF(AND($H136&lt;&gt;0,BF136=0,BG$4=$C136+$I123+1),$H136,0)),0))</f>
        <v>0</v>
      </c>
      <c r="BH136" s="176">
        <f t="shared" ref="BH136" si="419">IF($I123="n/a",0,IF(BH$4&gt;second_reg_period,IF(BH$4&lt;=$I123+$C136,$H136/($I123-5),IF(AND($H136&lt;&gt;0,BG136=0,BH$4=$C136+$I123+1),$H136,0)),0))</f>
        <v>0</v>
      </c>
      <c r="BI136" s="176">
        <f t="shared" ref="BI136" si="420">IF($I123="n/a",0,IF(BI$4&gt;second_reg_period,IF(BI$4&lt;=$I123+$C136,$H136/($I123-5),IF(AND($H136&lt;&gt;0,BH136=0,BI$4=$C136+$I123+1),$H136,0)),0))</f>
        <v>0</v>
      </c>
      <c r="BJ136" s="176">
        <f t="shared" ref="BJ136" si="421">IF($I123="n/a",0,IF(BJ$4&gt;second_reg_period,IF(BJ$4&lt;=$I123+$C136,$H136/($I123-5),IF(AND($H136&lt;&gt;0,BI136=0,BJ$4=$C136+$I123+1),$H136,0)),0))</f>
        <v>0</v>
      </c>
      <c r="BK136" s="176">
        <f t="shared" ref="BK136" si="422">IF($I123="n/a",0,IF(BK$4&gt;second_reg_period,IF(BK$4&lt;=$I123+$C136,$H136/($I123-5),IF(AND($H136&lt;&gt;0,BJ136=0,BK$4=$C136+$I123+1),$H136,0)),0))</f>
        <v>0</v>
      </c>
      <c r="BL136" s="176">
        <f t="shared" ref="BL136" si="423">IF($I123="n/a",0,IF(BL$4&gt;second_reg_period,IF(BL$4&lt;=$I123+$C136,$H136/($I123-5),IF(AND($H136&lt;&gt;0,BK136=0,BL$4=$C136+$I123+1),$H136,0)),0))</f>
        <v>0</v>
      </c>
      <c r="BM136" s="176">
        <f t="shared" ref="BM136" si="424">IF($I123="n/a",0,IF(BM$4&gt;second_reg_period,IF(BM$4&lt;=$I123+$C136,$H136/($I123-5),IF(AND($H136&lt;&gt;0,BL136=0,BM$4=$C136+$I123+1),$H136,0)),0))</f>
        <v>0</v>
      </c>
      <c r="BN136" s="176">
        <f t="shared" ref="BN136" si="425">IF($I123="n/a",0,IF(BN$4&gt;second_reg_period,IF(BN$4&lt;=$I123+$C136,$H136/($I123-5),IF(AND($H136&lt;&gt;0,BM136=0,BN$4=$C136+$I123+1),$H136,0)),0))</f>
        <v>0</v>
      </c>
      <c r="BO136" s="176">
        <f t="shared" ref="BO136" si="426">IF($I123="n/a",0,IF(BO$4&gt;second_reg_period,IF(BO$4&lt;=$I123+$C136,$H136/($I123-5),IF(AND($H136&lt;&gt;0,BN136=0,BO$4=$C136+$I123+1),$H136,0)),0))</f>
        <v>0</v>
      </c>
      <c r="BP136" s="176">
        <f t="shared" ref="BP136" si="427">IF($I123="n/a",0,IF(BP$4&gt;second_reg_period,IF(BP$4&lt;=$I123+$C136,$H136/($I123-5),IF(AND($H136&lt;&gt;0,BO136=0,BP$4=$C136+$I123+1),$H136,0)),0))</f>
        <v>0</v>
      </c>
      <c r="BQ136" s="176">
        <f t="shared" ref="BQ136" si="428">IF($I123="n/a",0,IF(BQ$4&gt;second_reg_period,IF(BQ$4&lt;=$I123+$C136,$H136/($I123-5),IF(AND($H136&lt;&gt;0,BP136=0,BQ$4=$C136+$I123+1),$H136,0)),0))</f>
        <v>0</v>
      </c>
      <c r="BR136" s="176">
        <f t="shared" ref="BR136" si="429">IF($I123="n/a",0,IF(BR$4&gt;second_reg_period,IF(BR$4&lt;=$I123+$C136,$H136/($I123-5),IF(AND($H136&lt;&gt;0,BQ136=0,BR$4=$C136+$I123+1),$H136,0)),0))</f>
        <v>0</v>
      </c>
      <c r="BS136" s="176">
        <f t="shared" ref="BS136" si="430">IF($I123="n/a",0,IF(BS$4&gt;second_reg_period,IF(BS$4&lt;=$I123+$C136,$H136/($I123-5),IF(AND($H136&lt;&gt;0,BR136=0,BS$4=$C136+$I123+1),$H136,0)),0))</f>
        <v>0</v>
      </c>
      <c r="BT136" s="176">
        <f t="shared" ref="BT136" si="431">IF($I123="n/a",0,IF(BT$4&gt;second_reg_period,IF(BT$4&lt;=$I123+$C136,$H136/($I123-5),IF(AND($H136&lt;&gt;0,BS136=0,BT$4=$C136+$I123+1),$H136,0)),0))</f>
        <v>0</v>
      </c>
      <c r="BU136" s="176">
        <f t="shared" ref="BU136" si="432">IF($I123="n/a",0,IF(BU$4&gt;second_reg_period,IF(BU$4&lt;=$I123+$C136,$H136/($I123-5),IF(AND($H136&lt;&gt;0,BT136=0,BU$4=$C136+$I123+1),$H136,0)),0))</f>
        <v>0</v>
      </c>
      <c r="BV136" s="176">
        <f t="shared" ref="BV136" si="433">IF($I123="n/a",0,IF(BV$4&gt;second_reg_period,IF(BV$4&lt;=$I123+$C136,$H136/($I123-5),IF(AND($H136&lt;&gt;0,BU136=0,BV$4=$C136+$I123+1),$H136,0)),0))</f>
        <v>0</v>
      </c>
      <c r="BW136" s="176">
        <f t="shared" ref="BW136" si="434">IF($I123="n/a",0,IF(BW$4&gt;second_reg_period,IF(BW$4&lt;=$I123+$C136,$H136/($I123-5),IF(AND($H136&lt;&gt;0,BV136=0,BW$4=$C136+$I123+1),$H136,0)),0))</f>
        <v>0</v>
      </c>
      <c r="BX136" s="176">
        <f t="shared" ref="BX136" si="435">IF($I123="n/a",0,IF(BX$4&gt;second_reg_period,IF(BX$4&lt;=$I123+$C136,$H136/($I123-5),IF(AND($H136&lt;&gt;0,BW136=0,BX$4=$C136+$I123+1),$H136,0)),0))</f>
        <v>0</v>
      </c>
      <c r="BY136" s="176">
        <f t="shared" ref="BY136" si="436">IF($I123="n/a",0,IF(BY$4&gt;second_reg_period,IF(BY$4&lt;=$I123+$C136,$H136/($I123-5),IF(AND($H136&lt;&gt;0,BX136=0,BY$4=$C136+$I123+1),$H136,0)),0))</f>
        <v>0</v>
      </c>
      <c r="BZ136" s="176">
        <f t="shared" ref="BZ136" si="437">IF($I123="n/a",0,IF(BZ$4&gt;second_reg_period,IF(BZ$4&lt;=$I123+$C136,$H136/($I123-5),IF(AND($H136&lt;&gt;0,BY136=0,BZ$4=$C136+$I123+1),$H136,0)),0))</f>
        <v>0</v>
      </c>
      <c r="CA136" s="176">
        <f t="shared" ref="CA136" si="438">IF($I123="n/a",0,IF(CA$4&gt;second_reg_period,IF(CA$4&lt;=$I123+$C136,$H136/($I123-5),IF(AND($H136&lt;&gt;0,BZ136=0,CA$4=$C136+$I123+1),$H136,0)),0))</f>
        <v>0</v>
      </c>
      <c r="CB136" s="176">
        <f t="shared" ref="CB136" si="439">IF($I123="n/a",0,IF(CB$4&gt;second_reg_period,IF(CB$4&lt;=$I123+$C136,$H136/($I123-5),IF(AND($H136&lt;&gt;0,CA136=0,CB$4=$C136+$I123+1),$H136,0)),0))</f>
        <v>0</v>
      </c>
      <c r="CC136" s="176">
        <f t="shared" ref="CC136" si="440">IF($I123="n/a",0,IF(CC$4&gt;second_reg_period,IF(CC$4&lt;=$I123+$C136,$H136/($I123-5),IF(AND($H136&lt;&gt;0,CB136=0,CC$4=$C136+$I123+1),$H136,0)),0))</f>
        <v>0</v>
      </c>
      <c r="CD136" s="176">
        <f t="shared" ref="CD136" si="441">IF($I123="n/a",0,IF(CD$4&gt;second_reg_period,IF(CD$4&lt;=$I123+$C136,$H136/($I123-5),IF(AND($H136&lt;&gt;0,CC136=0,CD$4=$C136+$I123+1),$H136,0)),0))</f>
        <v>0</v>
      </c>
      <c r="CE136" s="176">
        <f t="shared" ref="CE136" si="442">IF($I123="n/a",0,IF(CE$4&gt;second_reg_period,IF(CE$4&lt;=$I123+$C136,$H136/($I123-5),IF(AND($H136&lt;&gt;0,CD136=0,CE$4=$C136+$I123+1),$H136,0)),0))</f>
        <v>0</v>
      </c>
      <c r="CF136" s="176">
        <f t="shared" ref="CF136" si="443">IF($I123="n/a",0,IF(CF$4&gt;second_reg_period,IF(CF$4&lt;=$I123+$C136,$H136/($I123-5),IF(AND($H136&lt;&gt;0,CE136=0,CF$4=$C136+$I123+1),$H136,0)),0))</f>
        <v>0</v>
      </c>
      <c r="CG136" s="158"/>
      <c r="CH136" s="158"/>
      <c r="CI136" s="158"/>
      <c r="CJ136" s="158"/>
      <c r="CK136" s="158"/>
      <c r="CL136" s="158"/>
      <c r="CM136" s="158"/>
      <c r="CN136" s="158"/>
      <c r="CO136" s="158"/>
      <c r="CP136" s="158"/>
      <c r="CQ136" s="158"/>
      <c r="CR136" s="158"/>
      <c r="CS136" s="158"/>
      <c r="CT136" s="158"/>
      <c r="CU136" s="158"/>
      <c r="CV136" s="158"/>
      <c r="CW136" s="158"/>
      <c r="CX136" s="158"/>
      <c r="CY136" s="158"/>
      <c r="CZ136" s="158"/>
      <c r="DA136" s="158"/>
      <c r="DB136" s="158"/>
      <c r="DC136" s="158"/>
      <c r="DD136" s="158"/>
      <c r="DE136" s="158"/>
      <c r="DF136" s="158"/>
      <c r="DG136" s="158"/>
      <c r="DH136" s="158"/>
      <c r="DI136" s="158"/>
      <c r="DJ136" s="158"/>
      <c r="DK136" s="158"/>
      <c r="DL136" s="158"/>
      <c r="DM136" s="158"/>
      <c r="DN136" s="158"/>
      <c r="DO136" s="158"/>
      <c r="DP136" s="158"/>
      <c r="DQ136" s="158"/>
      <c r="DR136" s="158"/>
      <c r="DS136" s="158"/>
      <c r="DT136" s="158"/>
      <c r="DU136" s="158"/>
      <c r="DV136" s="158"/>
      <c r="DW136" s="158"/>
      <c r="DX136" s="158"/>
      <c r="DY136" s="158"/>
      <c r="DZ136" s="158"/>
      <c r="EA136" s="158"/>
      <c r="EB136" s="158"/>
      <c r="EC136" s="158"/>
      <c r="ED136" s="158"/>
      <c r="EE136" s="158"/>
      <c r="EF136" s="158"/>
      <c r="EG136" s="158"/>
      <c r="EH136" s="158"/>
      <c r="EI136" s="158"/>
      <c r="EJ136" s="158"/>
      <c r="EK136" s="158"/>
      <c r="EL136" s="158"/>
      <c r="EM136" s="158"/>
      <c r="EN136" s="158"/>
      <c r="EO136" s="158"/>
      <c r="EP136" s="158"/>
      <c r="EQ136" s="158"/>
      <c r="ER136" s="158"/>
      <c r="ES136" s="158"/>
      <c r="ET136" s="158"/>
      <c r="EU136" s="158"/>
      <c r="EV136" s="158"/>
      <c r="EW136" s="158"/>
      <c r="EX136" s="158"/>
      <c r="EY136" s="158"/>
      <c r="EZ136" s="158"/>
      <c r="FA136" s="158"/>
      <c r="FB136" s="158"/>
      <c r="FC136" s="158"/>
      <c r="FD136" s="158"/>
      <c r="FE136" s="158"/>
      <c r="FF136" s="158"/>
      <c r="FG136" s="158"/>
      <c r="FH136" s="158"/>
      <c r="FI136" s="158"/>
      <c r="FJ136" s="158"/>
      <c r="FK136" s="158"/>
      <c r="FL136" s="158"/>
      <c r="FM136" s="158"/>
      <c r="FN136" s="158"/>
      <c r="FO136" s="158"/>
      <c r="FP136" s="158"/>
      <c r="FQ136" s="158"/>
      <c r="FR136" s="158"/>
      <c r="FS136" s="158"/>
      <c r="FT136" s="158"/>
      <c r="FU136" s="158"/>
      <c r="FV136" s="158"/>
      <c r="FW136" s="158"/>
      <c r="FX136" s="158"/>
      <c r="FY136" s="158"/>
      <c r="FZ136" s="158"/>
      <c r="GA136" s="158"/>
      <c r="GB136" s="158"/>
      <c r="GC136" s="158"/>
      <c r="GD136" s="158"/>
      <c r="GE136" s="158"/>
      <c r="GF136" s="158"/>
      <c r="GG136" s="158"/>
      <c r="GH136" s="158"/>
      <c r="GI136" s="158"/>
      <c r="GJ136" s="158"/>
      <c r="GK136" s="158"/>
      <c r="GL136" s="158"/>
      <c r="GM136" s="158"/>
      <c r="GN136" s="158"/>
      <c r="GO136" s="158"/>
      <c r="GP136" s="158"/>
      <c r="GQ136" s="158"/>
      <c r="GR136" s="158"/>
      <c r="GS136" s="158"/>
      <c r="GT136" s="158"/>
      <c r="GU136" s="158"/>
      <c r="GV136" s="158"/>
      <c r="GW136" s="158"/>
      <c r="GX136" s="158"/>
      <c r="GY136" s="158"/>
      <c r="GZ136" s="158"/>
      <c r="HA136" s="158"/>
      <c r="HB136" s="158"/>
      <c r="HC136" s="158"/>
      <c r="HD136" s="158"/>
      <c r="HE136" s="158"/>
      <c r="HF136" s="158"/>
      <c r="HG136" s="158"/>
      <c r="HH136" s="158"/>
      <c r="HI136" s="158"/>
      <c r="HJ136" s="158"/>
      <c r="HK136" s="158"/>
      <c r="HL136" s="158"/>
      <c r="HM136" s="158"/>
      <c r="HN136" s="158"/>
      <c r="HO136" s="158"/>
      <c r="HP136" s="158"/>
      <c r="HQ136" s="158"/>
      <c r="HR136" s="158"/>
      <c r="HS136" s="158"/>
      <c r="HT136" s="158"/>
      <c r="HU136" s="158"/>
      <c r="HV136" s="158"/>
      <c r="HW136" s="158"/>
      <c r="HX136" s="158"/>
      <c r="HY136" s="158"/>
      <c r="HZ136" s="158"/>
      <c r="IA136" s="158"/>
      <c r="IB136" s="158"/>
      <c r="IC136" s="158"/>
      <c r="ID136" s="158"/>
      <c r="IE136" s="158"/>
      <c r="IF136" s="158"/>
      <c r="IG136" s="158"/>
      <c r="IH136" s="158"/>
      <c r="II136" s="158"/>
      <c r="IJ136" s="158"/>
      <c r="IK136" s="158"/>
      <c r="IL136" s="158"/>
      <c r="IM136" s="158"/>
      <c r="IN136" s="158"/>
      <c r="IO136" s="158"/>
      <c r="IP136" s="158"/>
      <c r="IQ136" s="158"/>
      <c r="IR136" s="158"/>
      <c r="IS136" s="158"/>
      <c r="IT136" s="158"/>
      <c r="IU136" s="158"/>
      <c r="IV136" s="158"/>
      <c r="IW136" s="158"/>
      <c r="IX136" s="158"/>
      <c r="IY136" s="158"/>
      <c r="IZ136" s="158"/>
      <c r="JA136" s="158"/>
      <c r="JB136" s="158"/>
      <c r="JC136" s="158"/>
      <c r="JD136" s="158"/>
      <c r="JE136" s="158"/>
      <c r="JF136" s="158"/>
      <c r="JG136" s="158"/>
      <c r="JH136" s="158"/>
      <c r="JI136" s="158"/>
      <c r="JJ136" s="158"/>
      <c r="JK136" s="158"/>
      <c r="JL136" s="158"/>
      <c r="JM136" s="158"/>
      <c r="JN136" s="158"/>
      <c r="JO136" s="158"/>
      <c r="JP136" s="158"/>
      <c r="JQ136" s="158"/>
      <c r="JR136" s="158"/>
      <c r="JS136" s="158"/>
      <c r="JT136" s="158"/>
      <c r="JU136" s="158"/>
      <c r="JV136" s="158"/>
      <c r="JW136" s="158"/>
      <c r="JX136" s="158"/>
      <c r="JY136" s="158"/>
      <c r="JZ136" s="158"/>
      <c r="KA136" s="158"/>
      <c r="KB136" s="158"/>
      <c r="KC136" s="158"/>
      <c r="KD136" s="158"/>
      <c r="KE136" s="158"/>
      <c r="KF136" s="158"/>
      <c r="KG136" s="158"/>
      <c r="KH136" s="158"/>
      <c r="KI136" s="158"/>
      <c r="KJ136" s="158"/>
      <c r="KK136" s="158"/>
      <c r="KL136" s="158"/>
      <c r="KM136" s="158"/>
      <c r="KN136" s="158"/>
      <c r="KO136" s="158"/>
      <c r="KP136" s="158"/>
      <c r="KQ136" s="158"/>
      <c r="KR136" s="158"/>
      <c r="KS136" s="158"/>
      <c r="KT136" s="158"/>
      <c r="KU136" s="158"/>
      <c r="KV136" s="158"/>
      <c r="KW136" s="158"/>
      <c r="KX136" s="158"/>
      <c r="KY136" s="158"/>
      <c r="KZ136" s="158"/>
      <c r="LA136" s="158"/>
      <c r="LB136" s="158"/>
      <c r="LC136" s="158"/>
      <c r="LD136" s="158"/>
      <c r="LE136" s="158"/>
      <c r="LF136" s="158"/>
      <c r="LG136" s="158"/>
      <c r="LH136" s="158"/>
      <c r="LI136" s="158"/>
      <c r="LJ136" s="158"/>
      <c r="LK136" s="158"/>
      <c r="LL136" s="158"/>
      <c r="LM136" s="158"/>
      <c r="LN136" s="158"/>
      <c r="LO136" s="158"/>
      <c r="LP136" s="158"/>
      <c r="LQ136" s="158"/>
      <c r="LR136" s="158"/>
      <c r="LS136" s="158"/>
      <c r="LT136" s="158"/>
      <c r="LU136" s="158"/>
      <c r="LV136" s="158"/>
      <c r="LW136" s="158"/>
      <c r="LX136" s="158"/>
      <c r="LY136" s="158"/>
      <c r="LZ136" s="158"/>
      <c r="MA136" s="158"/>
      <c r="MB136" s="158"/>
      <c r="MC136" s="158"/>
      <c r="MD136" s="158"/>
      <c r="ME136" s="158"/>
      <c r="MF136" s="158"/>
      <c r="MG136" s="158"/>
      <c r="MH136" s="158"/>
      <c r="MI136" s="158"/>
      <c r="MJ136" s="158"/>
      <c r="MK136" s="158"/>
      <c r="ML136" s="158"/>
      <c r="MM136" s="158"/>
      <c r="MN136" s="158"/>
      <c r="MO136" s="158"/>
      <c r="MP136" s="158"/>
      <c r="MQ136" s="158"/>
      <c r="MR136" s="158"/>
      <c r="MS136" s="158"/>
      <c r="MT136" s="158"/>
      <c r="MU136" s="158"/>
      <c r="MV136" s="158"/>
      <c r="MW136" s="158"/>
      <c r="MX136" s="158"/>
      <c r="MY136" s="158"/>
      <c r="MZ136" s="158"/>
      <c r="NA136" s="158"/>
      <c r="NB136" s="158"/>
      <c r="NC136" s="158"/>
      <c r="ND136" s="158"/>
      <c r="NE136" s="158"/>
      <c r="NF136" s="158"/>
      <c r="NG136" s="158"/>
      <c r="NH136" s="158"/>
      <c r="NI136" s="158"/>
      <c r="NJ136" s="158"/>
      <c r="NK136" s="158"/>
      <c r="NL136" s="158"/>
      <c r="NM136" s="158"/>
      <c r="NN136" s="158"/>
      <c r="NO136" s="158"/>
      <c r="NP136" s="158"/>
      <c r="NQ136" s="158"/>
      <c r="NR136" s="158"/>
      <c r="NS136" s="158"/>
      <c r="NT136" s="158"/>
      <c r="NU136" s="158"/>
      <c r="NV136" s="158"/>
      <c r="NW136" s="158"/>
      <c r="NX136" s="158"/>
      <c r="NY136" s="158"/>
      <c r="NZ136" s="158"/>
      <c r="OA136" s="158"/>
      <c r="OB136" s="158"/>
      <c r="OC136" s="158"/>
      <c r="OD136" s="158"/>
      <c r="OE136" s="158"/>
      <c r="OF136" s="158"/>
      <c r="OG136" s="158"/>
      <c r="OH136" s="158"/>
      <c r="OI136" s="158"/>
      <c r="OJ136" s="158"/>
      <c r="OK136" s="158"/>
      <c r="OL136" s="158"/>
      <c r="OM136" s="158"/>
      <c r="ON136" s="158"/>
      <c r="OO136" s="158"/>
      <c r="OP136" s="158"/>
      <c r="OQ136" s="158"/>
      <c r="OR136" s="158"/>
      <c r="OS136" s="158"/>
      <c r="OT136" s="158"/>
      <c r="OU136" s="158"/>
      <c r="OV136" s="158"/>
      <c r="OW136" s="158"/>
      <c r="OX136" s="158"/>
      <c r="OY136" s="158"/>
      <c r="OZ136" s="158"/>
      <c r="PA136" s="158"/>
      <c r="PB136" s="158"/>
      <c r="PC136" s="158"/>
      <c r="PD136" s="158"/>
      <c r="PE136" s="158"/>
      <c r="PF136" s="158"/>
      <c r="PG136" s="158"/>
      <c r="PH136" s="158"/>
      <c r="PI136" s="158"/>
      <c r="PJ136" s="158"/>
      <c r="PK136" s="158"/>
      <c r="PL136" s="158"/>
      <c r="PM136" s="158"/>
      <c r="PN136" s="158"/>
      <c r="PO136" s="158"/>
      <c r="PP136" s="158"/>
      <c r="PQ136" s="158"/>
      <c r="PR136" s="158"/>
      <c r="PS136" s="158"/>
      <c r="PT136" s="158"/>
      <c r="PU136" s="158"/>
      <c r="PV136" s="158"/>
      <c r="PW136" s="158"/>
      <c r="PX136" s="158"/>
      <c r="PY136" s="158"/>
      <c r="PZ136" s="158"/>
      <c r="QA136" s="158"/>
      <c r="QB136" s="158"/>
      <c r="QC136" s="158"/>
      <c r="QD136" s="158"/>
      <c r="QE136" s="158"/>
      <c r="QF136" s="158"/>
      <c r="QG136" s="158"/>
      <c r="QH136" s="158"/>
      <c r="QI136" s="158"/>
      <c r="QJ136" s="158"/>
      <c r="QK136" s="158"/>
      <c r="QL136" s="158"/>
      <c r="QM136" s="158"/>
      <c r="QN136" s="158"/>
      <c r="QO136" s="158"/>
      <c r="QP136" s="158"/>
      <c r="QQ136" s="158"/>
      <c r="QR136" s="158"/>
      <c r="QS136" s="158"/>
      <c r="QT136" s="158"/>
      <c r="QU136" s="158"/>
      <c r="QV136" s="158"/>
      <c r="QW136" s="158"/>
      <c r="QX136" s="158"/>
      <c r="QY136" s="158"/>
      <c r="QZ136" s="158"/>
      <c r="RA136" s="158"/>
      <c r="RB136" s="158"/>
      <c r="RC136" s="158"/>
      <c r="RD136" s="158"/>
      <c r="RE136" s="158"/>
      <c r="RF136" s="158"/>
      <c r="RG136" s="158"/>
      <c r="RH136" s="158"/>
      <c r="RI136" s="158"/>
      <c r="RJ136" s="158"/>
      <c r="RK136" s="158"/>
      <c r="RL136" s="158"/>
      <c r="RM136" s="158"/>
      <c r="RN136" s="158"/>
      <c r="RO136" s="158"/>
      <c r="RP136" s="158"/>
      <c r="RQ136" s="158"/>
      <c r="RR136" s="158"/>
      <c r="RS136" s="158"/>
      <c r="RT136" s="158"/>
      <c r="RU136" s="158"/>
      <c r="RV136" s="158"/>
      <c r="RW136" s="158"/>
      <c r="RX136" s="158"/>
      <c r="RY136" s="158"/>
      <c r="RZ136" s="158"/>
      <c r="SA136" s="158"/>
      <c r="SB136" s="158"/>
      <c r="SC136" s="158"/>
      <c r="SD136" s="158"/>
      <c r="SE136" s="158"/>
      <c r="SF136" s="158"/>
      <c r="SG136" s="158"/>
      <c r="SH136" s="158"/>
      <c r="SI136" s="158"/>
      <c r="SJ136" s="158"/>
      <c r="SK136" s="158"/>
      <c r="SL136" s="158"/>
      <c r="SM136" s="158"/>
      <c r="SN136" s="158"/>
      <c r="SO136" s="158"/>
      <c r="SP136" s="158"/>
      <c r="SQ136" s="158"/>
      <c r="SR136" s="158"/>
      <c r="SS136" s="158"/>
      <c r="ST136" s="158"/>
      <c r="SU136" s="158"/>
      <c r="SV136" s="158"/>
      <c r="SW136" s="158"/>
      <c r="SX136" s="158"/>
      <c r="SY136" s="158"/>
      <c r="SZ136" s="158"/>
      <c r="TA136" s="158"/>
      <c r="TB136" s="158"/>
      <c r="TC136" s="158"/>
      <c r="TD136" s="158"/>
      <c r="TE136" s="158"/>
      <c r="TF136" s="158"/>
      <c r="TG136" s="158"/>
      <c r="TH136" s="158"/>
      <c r="TI136" s="158"/>
      <c r="TJ136" s="158"/>
      <c r="TK136" s="158"/>
      <c r="TL136" s="158"/>
      <c r="TM136" s="158"/>
      <c r="TN136" s="158"/>
      <c r="TO136" s="158"/>
      <c r="TP136" s="158"/>
      <c r="TQ136" s="158"/>
      <c r="TR136" s="158"/>
      <c r="TS136" s="158"/>
      <c r="TT136" s="158"/>
      <c r="TU136" s="158"/>
      <c r="TV136" s="158"/>
      <c r="TW136" s="158"/>
      <c r="TX136" s="158"/>
      <c r="TY136" s="158"/>
      <c r="TZ136" s="158"/>
      <c r="UA136" s="158"/>
      <c r="UB136" s="158"/>
      <c r="UC136" s="158"/>
      <c r="UD136" s="158"/>
      <c r="UE136" s="158"/>
      <c r="UF136" s="158"/>
      <c r="UG136" s="158"/>
      <c r="UH136" s="158"/>
      <c r="UI136" s="158"/>
      <c r="UJ136" s="158"/>
      <c r="UK136" s="158"/>
      <c r="UL136" s="158"/>
      <c r="UM136" s="158"/>
      <c r="UN136" s="158"/>
      <c r="UO136" s="158"/>
      <c r="UP136" s="158"/>
      <c r="UQ136" s="158"/>
      <c r="UR136" s="158"/>
      <c r="US136" s="158"/>
      <c r="UT136" s="158"/>
      <c r="UU136" s="158"/>
      <c r="UV136" s="158"/>
      <c r="UW136" s="158"/>
      <c r="UX136" s="158"/>
      <c r="UY136" s="158"/>
      <c r="UZ136" s="158"/>
      <c r="VA136" s="158"/>
      <c r="VB136" s="158"/>
      <c r="VC136" s="158"/>
      <c r="VD136" s="158"/>
      <c r="VE136" s="158"/>
      <c r="VF136" s="158"/>
      <c r="VG136" s="158"/>
      <c r="VH136" s="158"/>
      <c r="VI136" s="158"/>
      <c r="VJ136" s="158"/>
      <c r="VK136" s="158"/>
      <c r="VL136" s="158"/>
      <c r="VM136" s="158"/>
      <c r="VN136" s="158"/>
      <c r="VO136" s="158"/>
      <c r="VP136" s="158"/>
      <c r="VQ136" s="158"/>
      <c r="VR136" s="158"/>
      <c r="VS136" s="158"/>
      <c r="VT136" s="158"/>
      <c r="VU136" s="158"/>
      <c r="VV136" s="158"/>
      <c r="VW136" s="158"/>
      <c r="VX136" s="158"/>
      <c r="VY136" s="158"/>
      <c r="VZ136" s="158"/>
      <c r="WA136" s="158"/>
      <c r="WB136" s="158"/>
      <c r="WC136" s="158"/>
      <c r="WD136" s="158"/>
      <c r="WE136" s="158"/>
      <c r="WF136" s="158"/>
      <c r="WG136" s="158"/>
      <c r="WH136" s="158"/>
      <c r="WI136" s="158"/>
      <c r="WJ136" s="158"/>
      <c r="WK136" s="158"/>
      <c r="WL136" s="158"/>
      <c r="WM136" s="158"/>
      <c r="WN136" s="158"/>
      <c r="WO136" s="158"/>
      <c r="WP136" s="158"/>
      <c r="WQ136" s="158"/>
      <c r="WR136" s="158"/>
      <c r="WS136" s="158"/>
      <c r="WT136" s="158"/>
      <c r="WU136" s="158"/>
      <c r="WV136" s="158"/>
      <c r="WW136" s="158"/>
      <c r="WX136" s="158"/>
      <c r="WY136" s="158"/>
      <c r="WZ136" s="158"/>
      <c r="XA136" s="158"/>
      <c r="XB136" s="158"/>
      <c r="XC136" s="158"/>
      <c r="XD136" s="158"/>
      <c r="XE136" s="158"/>
      <c r="XF136" s="158"/>
      <c r="XG136" s="158"/>
      <c r="XH136" s="158"/>
      <c r="XI136" s="158"/>
      <c r="XJ136" s="158"/>
      <c r="XK136" s="158"/>
      <c r="XL136" s="158"/>
      <c r="XM136" s="158"/>
      <c r="XN136" s="158"/>
      <c r="XO136" s="158"/>
      <c r="XP136" s="158"/>
      <c r="XQ136" s="158"/>
      <c r="XR136" s="158"/>
      <c r="XS136" s="158"/>
      <c r="XT136" s="158"/>
      <c r="XU136" s="158"/>
      <c r="XV136" s="158"/>
      <c r="XW136" s="158"/>
      <c r="XX136" s="158"/>
      <c r="XY136" s="158"/>
      <c r="XZ136" s="158"/>
      <c r="YA136" s="158"/>
      <c r="YB136" s="158"/>
      <c r="YC136" s="158"/>
      <c r="YD136" s="158"/>
      <c r="YE136" s="158"/>
      <c r="YF136" s="158"/>
      <c r="YG136" s="158"/>
      <c r="YH136" s="158"/>
      <c r="YI136" s="158"/>
      <c r="YJ136" s="158"/>
      <c r="YK136" s="158"/>
      <c r="YL136" s="158"/>
      <c r="YM136" s="158"/>
      <c r="YN136" s="158"/>
      <c r="YO136" s="158"/>
      <c r="YP136" s="158"/>
      <c r="YQ136" s="158"/>
      <c r="YR136" s="158"/>
      <c r="YS136" s="158"/>
      <c r="YT136" s="158"/>
      <c r="YU136" s="158"/>
      <c r="YV136" s="158"/>
      <c r="YW136" s="158"/>
      <c r="YX136" s="158"/>
      <c r="YY136" s="158"/>
      <c r="YZ136" s="158"/>
      <c r="ZA136" s="158"/>
      <c r="ZB136" s="158"/>
      <c r="ZC136" s="158"/>
      <c r="ZD136" s="158"/>
      <c r="ZE136" s="158"/>
      <c r="ZF136" s="158"/>
      <c r="ZG136" s="158"/>
      <c r="ZH136" s="158"/>
      <c r="ZI136" s="158"/>
      <c r="ZJ136" s="158"/>
      <c r="ZK136" s="158"/>
      <c r="ZL136" s="158"/>
      <c r="ZM136" s="158"/>
      <c r="ZN136" s="158"/>
      <c r="ZO136" s="158"/>
      <c r="ZP136" s="158"/>
      <c r="ZQ136" s="158"/>
      <c r="ZR136" s="158"/>
      <c r="ZS136" s="158"/>
      <c r="ZT136" s="158"/>
      <c r="ZU136" s="158"/>
      <c r="ZV136" s="158"/>
      <c r="ZW136" s="158"/>
      <c r="ZX136" s="158"/>
      <c r="ZY136" s="158"/>
      <c r="ZZ136" s="158"/>
      <c r="AAA136" s="158"/>
      <c r="AAB136" s="158"/>
      <c r="AAC136" s="158"/>
      <c r="AAD136" s="158"/>
      <c r="AAE136" s="158"/>
      <c r="AAF136" s="158"/>
      <c r="AAG136" s="158"/>
      <c r="AAH136" s="158"/>
      <c r="AAI136" s="158"/>
      <c r="AAJ136" s="158"/>
      <c r="AAK136" s="158"/>
      <c r="AAL136" s="158"/>
      <c r="AAM136" s="158"/>
      <c r="AAN136" s="158"/>
      <c r="AAO136" s="158"/>
      <c r="AAP136" s="158"/>
      <c r="AAQ136" s="158"/>
      <c r="AAR136" s="158"/>
      <c r="AAS136" s="158"/>
      <c r="AAT136" s="158"/>
      <c r="AAU136" s="158"/>
      <c r="AAV136" s="158"/>
      <c r="AAW136" s="158"/>
      <c r="AAX136" s="158"/>
      <c r="AAY136" s="158"/>
      <c r="AAZ136" s="158"/>
      <c r="ABA136" s="158"/>
      <c r="ABB136" s="158"/>
      <c r="ABC136" s="158"/>
      <c r="ABD136" s="158"/>
      <c r="ABE136" s="158"/>
      <c r="ABF136" s="158"/>
      <c r="ABG136" s="158"/>
      <c r="ABH136" s="158"/>
      <c r="ABI136" s="158"/>
      <c r="ABJ136" s="158"/>
      <c r="ABK136" s="158"/>
      <c r="ABL136" s="158"/>
      <c r="ABM136" s="158"/>
      <c r="ABN136" s="158"/>
      <c r="ABO136" s="158"/>
      <c r="ABP136" s="158"/>
      <c r="ABQ136" s="158"/>
      <c r="ABR136" s="158"/>
      <c r="ABS136" s="158"/>
      <c r="ABT136" s="158"/>
      <c r="ABU136" s="158"/>
      <c r="ABV136" s="158"/>
      <c r="ABW136" s="158"/>
      <c r="ABX136" s="158"/>
      <c r="ABY136" s="158"/>
      <c r="ABZ136" s="158"/>
      <c r="ACA136" s="158"/>
      <c r="ACB136" s="158"/>
      <c r="ACC136" s="158"/>
      <c r="ACD136" s="158"/>
      <c r="ACE136" s="158"/>
      <c r="ACF136" s="158"/>
      <c r="ACG136" s="158"/>
      <c r="ACH136" s="158"/>
      <c r="ACI136" s="158"/>
      <c r="ACJ136" s="158"/>
      <c r="ACK136" s="158"/>
      <c r="ACL136" s="158"/>
      <c r="ACM136" s="158"/>
      <c r="ACN136" s="158"/>
      <c r="ACO136" s="158"/>
      <c r="ACP136" s="158"/>
      <c r="ACQ136" s="158"/>
      <c r="ACR136" s="158"/>
      <c r="ACS136" s="158"/>
      <c r="ACT136" s="158"/>
      <c r="ACU136" s="158"/>
      <c r="ACV136" s="158"/>
      <c r="ACW136" s="158"/>
      <c r="ACX136" s="158"/>
      <c r="ACY136" s="158"/>
      <c r="ACZ136" s="158"/>
      <c r="ADA136" s="158"/>
      <c r="ADB136" s="158"/>
      <c r="ADC136" s="158"/>
      <c r="ADD136" s="158"/>
      <c r="ADE136" s="158"/>
      <c r="ADF136" s="158"/>
      <c r="ADG136" s="158"/>
      <c r="ADH136" s="158"/>
      <c r="ADI136" s="158"/>
      <c r="ADJ136" s="158"/>
      <c r="ADK136" s="158"/>
      <c r="ADL136" s="158"/>
      <c r="ADM136" s="158"/>
      <c r="ADN136" s="158"/>
      <c r="ADO136" s="158"/>
      <c r="ADP136" s="158"/>
      <c r="ADQ136" s="158"/>
      <c r="ADR136" s="158"/>
      <c r="ADS136" s="158"/>
      <c r="ADT136" s="158"/>
      <c r="ADU136" s="158"/>
      <c r="ADV136" s="158"/>
      <c r="ADW136" s="158"/>
      <c r="ADX136" s="158"/>
      <c r="ADY136" s="158"/>
      <c r="ADZ136" s="158"/>
      <c r="AEA136" s="158"/>
      <c r="AEB136" s="158"/>
      <c r="AEC136" s="158"/>
      <c r="AED136" s="158"/>
      <c r="AEE136" s="158"/>
      <c r="AEF136" s="158"/>
      <c r="AEG136" s="158"/>
      <c r="AEH136" s="158"/>
      <c r="AEI136" s="158"/>
      <c r="AEJ136" s="158"/>
      <c r="AEK136" s="158"/>
      <c r="AEL136" s="158"/>
      <c r="AEM136" s="158"/>
      <c r="AEN136" s="158"/>
      <c r="AEO136" s="158"/>
      <c r="AEP136" s="158"/>
      <c r="AEQ136" s="158"/>
      <c r="AER136" s="158"/>
      <c r="AES136" s="158"/>
      <c r="AET136" s="158"/>
      <c r="AEU136" s="158"/>
      <c r="AEV136" s="158"/>
      <c r="AEW136" s="158"/>
      <c r="AEX136" s="158"/>
      <c r="AEY136" s="158"/>
      <c r="AEZ136" s="158"/>
      <c r="AFA136" s="158"/>
      <c r="AFB136" s="158"/>
      <c r="AFC136" s="158"/>
      <c r="AFD136" s="158"/>
      <c r="AFE136" s="158"/>
      <c r="AFF136" s="158"/>
      <c r="AFG136" s="158"/>
      <c r="AFH136" s="158"/>
      <c r="AFI136" s="158"/>
      <c r="AFJ136" s="158"/>
      <c r="AFK136" s="158"/>
      <c r="AFL136" s="158"/>
      <c r="AFM136" s="158"/>
      <c r="AFN136" s="158"/>
      <c r="AFO136" s="158"/>
      <c r="AFP136" s="158"/>
      <c r="AFQ136" s="158"/>
      <c r="AFR136" s="158"/>
      <c r="AFS136" s="158"/>
      <c r="AFT136" s="158"/>
      <c r="AFU136" s="158"/>
      <c r="AFV136" s="158"/>
      <c r="AFW136" s="158"/>
      <c r="AFX136" s="158"/>
      <c r="AFY136" s="158"/>
      <c r="AFZ136" s="158"/>
      <c r="AGA136" s="158"/>
      <c r="AGB136" s="158"/>
      <c r="AGC136" s="158"/>
      <c r="AGD136" s="158"/>
      <c r="AGE136" s="158"/>
      <c r="AGF136" s="158"/>
      <c r="AGG136" s="158"/>
      <c r="AGH136" s="158"/>
      <c r="AGI136" s="158"/>
      <c r="AGJ136" s="158"/>
      <c r="AGK136" s="158"/>
      <c r="AGL136" s="158"/>
      <c r="AGM136" s="158"/>
      <c r="AGN136" s="158"/>
      <c r="AGO136" s="158"/>
      <c r="AGP136" s="158"/>
      <c r="AGQ136" s="158"/>
      <c r="AGR136" s="158"/>
      <c r="AGS136" s="158"/>
      <c r="AGT136" s="158"/>
      <c r="AGU136" s="158"/>
      <c r="AGV136" s="158"/>
      <c r="AGW136" s="158"/>
      <c r="AGX136" s="158"/>
      <c r="AGY136" s="158"/>
      <c r="AGZ136" s="158"/>
      <c r="AHA136" s="158"/>
      <c r="AHB136" s="158"/>
      <c r="AHC136" s="158"/>
      <c r="AHD136" s="158"/>
      <c r="AHE136" s="158"/>
      <c r="AHF136" s="158"/>
      <c r="AHG136" s="158"/>
      <c r="AHH136" s="158"/>
      <c r="AHI136" s="158"/>
      <c r="AHJ136" s="158"/>
      <c r="AHK136" s="158"/>
      <c r="AHL136" s="158"/>
      <c r="AHM136" s="158"/>
      <c r="AHN136" s="158"/>
      <c r="AHO136" s="158"/>
      <c r="AHP136" s="158"/>
      <c r="AHQ136" s="158"/>
      <c r="AHR136" s="158"/>
      <c r="AHS136" s="158"/>
      <c r="AHT136" s="158"/>
      <c r="AHU136" s="158"/>
      <c r="AHV136" s="158"/>
      <c r="AHW136" s="158"/>
      <c r="AHX136" s="158"/>
      <c r="AHY136" s="158"/>
      <c r="AHZ136" s="158"/>
      <c r="AIA136" s="158"/>
      <c r="AIB136" s="158"/>
      <c r="AIC136" s="158"/>
      <c r="AID136" s="158"/>
      <c r="AIE136" s="158"/>
      <c r="AIF136" s="158"/>
      <c r="AIG136" s="158"/>
      <c r="AIH136" s="158"/>
      <c r="AII136" s="158"/>
      <c r="AIJ136" s="158"/>
      <c r="AIK136" s="158"/>
      <c r="AIL136" s="158"/>
      <c r="AIM136" s="158"/>
      <c r="AIN136" s="158"/>
      <c r="AIO136" s="158"/>
      <c r="AIP136" s="158"/>
      <c r="AIQ136" s="158"/>
      <c r="AIR136" s="158"/>
      <c r="AIS136" s="158"/>
      <c r="AIT136" s="158"/>
      <c r="AIU136" s="158"/>
      <c r="AIV136" s="158"/>
      <c r="AIW136" s="158"/>
      <c r="AIX136" s="158"/>
      <c r="AIY136" s="158"/>
      <c r="AIZ136" s="158"/>
      <c r="AJA136" s="158"/>
      <c r="AJB136" s="158"/>
      <c r="AJC136" s="158"/>
      <c r="AJD136" s="158"/>
      <c r="AJE136" s="158"/>
      <c r="AJF136" s="158"/>
      <c r="AJG136" s="158"/>
      <c r="AJH136" s="158"/>
      <c r="AJI136" s="158"/>
      <c r="AJJ136" s="158"/>
      <c r="AJK136" s="158"/>
      <c r="AJL136" s="158"/>
      <c r="AJM136" s="158"/>
      <c r="AJN136" s="158"/>
      <c r="AJO136" s="158"/>
      <c r="AJP136" s="158"/>
      <c r="AJQ136" s="158"/>
      <c r="AJR136" s="158"/>
      <c r="AJS136" s="158"/>
      <c r="AJT136" s="158"/>
      <c r="AJU136" s="158"/>
      <c r="AJV136" s="158"/>
      <c r="AJW136" s="158"/>
      <c r="AJX136" s="158"/>
      <c r="AJY136" s="158"/>
      <c r="AJZ136" s="158"/>
      <c r="AKA136" s="158"/>
      <c r="AKB136" s="158"/>
      <c r="AKC136" s="158"/>
      <c r="AKD136" s="158"/>
      <c r="AKE136" s="158"/>
      <c r="AKF136" s="158"/>
      <c r="AKG136" s="158"/>
      <c r="AKH136" s="158"/>
      <c r="AKI136" s="158"/>
      <c r="AKJ136" s="158"/>
      <c r="AKK136" s="158"/>
      <c r="AKL136" s="158"/>
      <c r="AKM136" s="158"/>
      <c r="AKN136" s="158"/>
      <c r="AKO136" s="158"/>
      <c r="AKP136" s="158"/>
      <c r="AKQ136" s="158"/>
      <c r="AKR136" s="158"/>
      <c r="AKS136" s="158"/>
      <c r="AKT136" s="158"/>
      <c r="AKU136" s="158"/>
      <c r="AKV136" s="158"/>
      <c r="AKW136" s="158"/>
      <c r="AKX136" s="158"/>
      <c r="AKY136" s="158"/>
      <c r="AKZ136" s="158"/>
      <c r="ALA136" s="158"/>
      <c r="ALB136" s="158"/>
      <c r="ALC136" s="158"/>
      <c r="ALD136" s="158"/>
      <c r="ALE136" s="158"/>
      <c r="ALF136" s="158"/>
      <c r="ALG136" s="158"/>
      <c r="ALH136" s="158"/>
      <c r="ALI136" s="158"/>
      <c r="ALJ136" s="158"/>
      <c r="ALK136" s="158"/>
      <c r="ALL136" s="158"/>
      <c r="ALM136" s="158"/>
      <c r="ALN136" s="158"/>
      <c r="ALO136" s="158"/>
      <c r="ALP136" s="158"/>
      <c r="ALQ136" s="158"/>
      <c r="ALR136" s="158"/>
      <c r="ALS136" s="158"/>
      <c r="ALT136" s="158"/>
      <c r="ALU136" s="158"/>
      <c r="ALV136" s="158"/>
      <c r="ALW136" s="158"/>
      <c r="ALX136" s="158"/>
      <c r="ALY136" s="158"/>
      <c r="ALZ136" s="158"/>
      <c r="AMA136" s="158"/>
      <c r="AMB136" s="158"/>
      <c r="AMC136" s="158"/>
      <c r="AMD136" s="158"/>
      <c r="AME136" s="158"/>
      <c r="AMF136" s="158"/>
      <c r="AMG136" s="158"/>
      <c r="AMH136" s="158"/>
      <c r="AMI136" s="158"/>
      <c r="AMJ136" s="158"/>
      <c r="AMK136" s="158"/>
      <c r="AML136" s="158"/>
      <c r="AMM136" s="158"/>
      <c r="AMN136" s="158"/>
      <c r="AMO136" s="158"/>
      <c r="AMP136" s="158"/>
      <c r="AMQ136" s="158"/>
      <c r="AMR136" s="158"/>
      <c r="AMS136" s="158"/>
      <c r="AMT136" s="158"/>
      <c r="AMU136" s="158"/>
      <c r="AMV136" s="158"/>
      <c r="AMW136" s="158"/>
      <c r="AMX136" s="158"/>
      <c r="AMY136" s="158"/>
      <c r="AMZ136" s="158"/>
      <c r="ANA136" s="158"/>
      <c r="ANB136" s="158"/>
      <c r="ANC136" s="158"/>
      <c r="AND136" s="158"/>
      <c r="ANE136" s="158"/>
      <c r="ANF136" s="158"/>
      <c r="ANG136" s="158"/>
      <c r="ANH136" s="158"/>
      <c r="ANI136" s="158"/>
      <c r="ANJ136" s="158"/>
      <c r="ANK136" s="158"/>
      <c r="ANL136" s="158"/>
      <c r="ANM136" s="158"/>
      <c r="ANN136" s="158"/>
      <c r="ANO136" s="158"/>
      <c r="ANP136" s="158"/>
      <c r="ANQ136" s="158"/>
      <c r="ANR136" s="158"/>
      <c r="ANS136" s="158"/>
      <c r="ANT136" s="158"/>
      <c r="ANU136" s="158"/>
      <c r="ANV136" s="158"/>
      <c r="ANW136" s="158"/>
      <c r="ANX136" s="158"/>
      <c r="ANY136" s="158"/>
      <c r="ANZ136" s="158"/>
      <c r="AOA136" s="158"/>
      <c r="AOB136" s="158"/>
      <c r="AOC136" s="158"/>
      <c r="AOD136" s="158"/>
      <c r="AOE136" s="158"/>
      <c r="AOF136" s="158"/>
      <c r="AOG136" s="158"/>
      <c r="AOH136" s="158"/>
      <c r="AOI136" s="158"/>
      <c r="AOJ136" s="158"/>
      <c r="AOK136" s="158"/>
      <c r="AOL136" s="158"/>
      <c r="AOM136" s="158"/>
      <c r="AON136" s="158"/>
      <c r="AOO136" s="158"/>
      <c r="AOP136" s="158"/>
      <c r="AOQ136" s="158"/>
      <c r="AOR136" s="158"/>
      <c r="AOS136" s="158"/>
      <c r="AOT136" s="158"/>
      <c r="AOU136" s="158"/>
      <c r="AOV136" s="158"/>
      <c r="AOW136" s="158"/>
      <c r="AOX136" s="158"/>
      <c r="AOY136" s="158"/>
      <c r="AOZ136" s="158"/>
      <c r="APA136" s="158"/>
      <c r="APB136" s="158"/>
      <c r="APC136" s="158"/>
      <c r="APD136" s="158"/>
      <c r="APE136" s="158"/>
      <c r="APF136" s="158"/>
      <c r="APG136" s="158"/>
      <c r="APH136" s="158"/>
      <c r="API136" s="158"/>
      <c r="APJ136" s="158"/>
      <c r="APK136" s="158"/>
      <c r="APL136" s="158"/>
      <c r="APM136" s="158"/>
      <c r="APN136" s="158"/>
      <c r="APO136" s="158"/>
      <c r="APP136" s="158"/>
      <c r="APQ136" s="158"/>
      <c r="APR136" s="158"/>
      <c r="APS136" s="158"/>
      <c r="APT136" s="158"/>
      <c r="APU136" s="158"/>
      <c r="APV136" s="158"/>
      <c r="APW136" s="158"/>
      <c r="APX136" s="158"/>
      <c r="APY136" s="158"/>
      <c r="APZ136" s="158"/>
      <c r="AQA136" s="158"/>
      <c r="AQB136" s="158"/>
      <c r="AQC136" s="158"/>
      <c r="AQD136" s="158"/>
      <c r="AQE136" s="158"/>
      <c r="AQF136" s="158"/>
      <c r="AQG136" s="158"/>
      <c r="AQH136" s="158"/>
      <c r="AQI136" s="158"/>
      <c r="AQJ136" s="158"/>
      <c r="AQK136" s="158"/>
      <c r="AQL136" s="158"/>
      <c r="AQM136" s="158"/>
      <c r="AQN136" s="158"/>
      <c r="AQO136" s="158"/>
      <c r="AQP136" s="158"/>
      <c r="AQQ136" s="158"/>
      <c r="AQR136" s="158"/>
      <c r="AQS136" s="158"/>
      <c r="AQT136" s="158"/>
      <c r="AQU136" s="158"/>
      <c r="AQV136" s="158"/>
      <c r="AQW136" s="158"/>
      <c r="AQX136" s="158"/>
      <c r="AQY136" s="158"/>
      <c r="AQZ136" s="158"/>
      <c r="ARA136" s="158"/>
      <c r="ARB136" s="158"/>
      <c r="ARC136" s="158"/>
      <c r="ARD136" s="158"/>
      <c r="ARE136" s="158"/>
      <c r="ARF136" s="158"/>
      <c r="ARG136" s="158"/>
      <c r="ARH136" s="158"/>
      <c r="ARI136" s="158"/>
      <c r="ARJ136" s="158"/>
      <c r="ARK136" s="158"/>
      <c r="ARL136" s="158"/>
      <c r="ARM136" s="158"/>
      <c r="ARN136" s="158"/>
      <c r="ARO136" s="158"/>
      <c r="ARP136" s="158"/>
      <c r="ARQ136" s="158"/>
      <c r="ARR136" s="158"/>
      <c r="ARS136" s="158"/>
      <c r="ART136" s="158"/>
      <c r="ARU136" s="158"/>
      <c r="ARV136" s="158"/>
      <c r="ARW136" s="158"/>
      <c r="ARX136" s="158"/>
      <c r="ARY136" s="158"/>
      <c r="ARZ136" s="158"/>
      <c r="ASA136" s="158"/>
      <c r="ASB136" s="158"/>
      <c r="ASC136" s="158"/>
      <c r="ASD136" s="158"/>
      <c r="ASE136" s="158"/>
      <c r="ASF136" s="158"/>
      <c r="ASG136" s="158"/>
      <c r="ASH136" s="158"/>
      <c r="ASI136" s="158"/>
      <c r="ASJ136" s="158"/>
      <c r="ASK136" s="158"/>
      <c r="ASL136" s="158"/>
      <c r="ASM136" s="158"/>
      <c r="ASN136" s="158"/>
      <c r="ASO136" s="158"/>
      <c r="ASP136" s="158"/>
      <c r="ASQ136" s="158"/>
      <c r="ASR136" s="158"/>
      <c r="ASS136" s="158"/>
      <c r="AST136" s="158"/>
      <c r="ASU136" s="158"/>
      <c r="ASV136" s="158"/>
      <c r="ASW136" s="158"/>
      <c r="ASX136" s="158"/>
      <c r="ASY136" s="158"/>
      <c r="ASZ136" s="158"/>
      <c r="ATA136" s="158"/>
      <c r="ATB136" s="158"/>
      <c r="ATC136" s="158"/>
      <c r="ATD136" s="158"/>
      <c r="ATE136" s="158"/>
      <c r="ATF136" s="158"/>
      <c r="ATG136" s="158"/>
      <c r="ATH136" s="158"/>
      <c r="ATI136" s="158"/>
      <c r="ATJ136" s="158"/>
      <c r="ATK136" s="158"/>
      <c r="ATL136" s="158"/>
      <c r="ATM136" s="158"/>
      <c r="ATN136" s="158"/>
      <c r="ATO136" s="158"/>
      <c r="ATP136" s="158"/>
      <c r="ATQ136" s="158"/>
      <c r="ATR136" s="158"/>
      <c r="ATS136" s="158"/>
      <c r="ATT136" s="158"/>
      <c r="ATU136" s="158"/>
      <c r="ATV136" s="158"/>
      <c r="ATW136" s="158"/>
      <c r="ATX136" s="158"/>
      <c r="ATY136" s="158"/>
      <c r="ATZ136" s="158"/>
      <c r="AUA136" s="158"/>
      <c r="AUB136" s="158"/>
      <c r="AUC136" s="158"/>
      <c r="AUD136" s="158"/>
      <c r="AUE136" s="158"/>
      <c r="AUF136" s="158"/>
      <c r="AUG136" s="158"/>
      <c r="AUH136" s="158"/>
      <c r="AUI136" s="158"/>
      <c r="AUJ136" s="158"/>
      <c r="AUK136" s="158"/>
      <c r="AUL136" s="158"/>
      <c r="AUM136" s="158"/>
      <c r="AUN136" s="158"/>
      <c r="AUO136" s="158"/>
      <c r="AUP136" s="158"/>
      <c r="AUQ136" s="158"/>
      <c r="AUR136" s="158"/>
      <c r="AUS136" s="158"/>
      <c r="AUT136" s="158"/>
      <c r="AUU136" s="158"/>
      <c r="AUV136" s="158"/>
      <c r="AUW136" s="158"/>
      <c r="AUX136" s="158"/>
      <c r="AUY136" s="158"/>
      <c r="AUZ136" s="158"/>
      <c r="AVA136" s="158"/>
      <c r="AVB136" s="158"/>
      <c r="AVC136" s="158"/>
      <c r="AVD136" s="158"/>
      <c r="AVE136" s="158"/>
      <c r="AVF136" s="158"/>
      <c r="AVG136" s="158"/>
      <c r="AVH136" s="158"/>
      <c r="AVI136" s="158"/>
      <c r="AVJ136" s="158"/>
      <c r="AVK136" s="158"/>
      <c r="AVL136" s="158"/>
      <c r="AVM136" s="158"/>
      <c r="AVN136" s="158"/>
      <c r="AVO136" s="158"/>
      <c r="AVP136" s="158"/>
      <c r="AVQ136" s="158"/>
      <c r="AVR136" s="158"/>
      <c r="AVS136" s="158"/>
      <c r="AVT136" s="158"/>
      <c r="AVU136" s="158"/>
      <c r="AVV136" s="158"/>
      <c r="AVW136" s="158"/>
      <c r="AVX136" s="158"/>
      <c r="AVY136" s="158"/>
      <c r="AVZ136" s="158"/>
      <c r="AWA136" s="158"/>
      <c r="AWB136" s="158"/>
      <c r="AWC136" s="158"/>
      <c r="AWD136" s="158"/>
      <c r="AWE136" s="158"/>
      <c r="AWF136" s="158"/>
      <c r="AWG136" s="158"/>
      <c r="AWH136" s="158"/>
      <c r="AWI136" s="158"/>
      <c r="AWJ136" s="158"/>
      <c r="AWK136" s="158"/>
      <c r="AWL136" s="158"/>
      <c r="AWM136" s="158"/>
      <c r="AWN136" s="158"/>
      <c r="AWO136" s="158"/>
      <c r="AWP136" s="158"/>
      <c r="AWQ136" s="158"/>
      <c r="AWR136" s="158"/>
      <c r="AWS136" s="158"/>
      <c r="AWT136" s="158"/>
      <c r="AWU136" s="158"/>
      <c r="AWV136" s="158"/>
      <c r="AWW136" s="158"/>
      <c r="AWX136" s="158"/>
      <c r="AWY136" s="158"/>
      <c r="AWZ136" s="158"/>
      <c r="AXA136" s="158"/>
      <c r="AXB136" s="158"/>
      <c r="AXC136" s="158"/>
      <c r="AXD136" s="158"/>
      <c r="AXE136" s="158"/>
      <c r="AXF136" s="158"/>
      <c r="AXG136" s="158"/>
      <c r="AXH136" s="158"/>
      <c r="AXI136" s="158"/>
      <c r="AXJ136" s="158"/>
      <c r="AXK136" s="158"/>
      <c r="AXL136" s="158"/>
      <c r="AXM136" s="158"/>
      <c r="AXN136" s="158"/>
      <c r="AXO136" s="158"/>
      <c r="AXP136" s="158"/>
      <c r="AXQ136" s="158"/>
      <c r="AXR136" s="158"/>
      <c r="AXS136" s="158"/>
      <c r="AXT136" s="158"/>
      <c r="AXU136" s="158"/>
      <c r="AXV136" s="158"/>
      <c r="AXW136" s="158"/>
      <c r="AXX136" s="158"/>
      <c r="AXY136" s="158"/>
      <c r="AXZ136" s="158"/>
      <c r="AYA136" s="158"/>
      <c r="AYB136" s="158"/>
      <c r="AYC136" s="158"/>
      <c r="AYD136" s="158"/>
      <c r="AYE136" s="158"/>
      <c r="AYF136" s="158"/>
      <c r="AYG136" s="158"/>
      <c r="AYH136" s="158"/>
      <c r="AYI136" s="158"/>
      <c r="AYJ136" s="158"/>
      <c r="AYK136" s="158"/>
      <c r="AYL136" s="158"/>
      <c r="AYM136" s="158"/>
      <c r="AYN136" s="158"/>
      <c r="AYO136" s="158"/>
      <c r="AYP136" s="158"/>
      <c r="AYQ136" s="158"/>
      <c r="AYR136" s="158"/>
      <c r="AYS136" s="158"/>
      <c r="AYT136" s="158"/>
      <c r="AYU136" s="158"/>
      <c r="AYV136" s="158"/>
      <c r="AYW136" s="158"/>
      <c r="AYX136" s="158"/>
      <c r="AYY136" s="158"/>
      <c r="AYZ136" s="158"/>
      <c r="AZA136" s="158"/>
      <c r="AZB136" s="158"/>
      <c r="AZC136" s="158"/>
      <c r="AZD136" s="158"/>
      <c r="AZE136" s="158"/>
      <c r="AZF136" s="158"/>
      <c r="AZG136" s="158"/>
      <c r="AZH136" s="158"/>
      <c r="AZI136" s="158"/>
      <c r="AZJ136" s="158"/>
      <c r="AZK136" s="158"/>
      <c r="AZL136" s="158"/>
      <c r="AZM136" s="158"/>
      <c r="AZN136" s="158"/>
      <c r="AZO136" s="158"/>
      <c r="AZP136" s="158"/>
      <c r="AZQ136" s="158"/>
      <c r="AZR136" s="158"/>
      <c r="AZS136" s="158"/>
      <c r="AZT136" s="158"/>
      <c r="AZU136" s="158"/>
      <c r="AZV136" s="158"/>
      <c r="AZW136" s="158"/>
      <c r="AZX136" s="158"/>
      <c r="AZY136" s="158"/>
      <c r="AZZ136" s="158"/>
      <c r="BAA136" s="158"/>
      <c r="BAB136" s="158"/>
      <c r="BAC136" s="158"/>
      <c r="BAD136" s="158"/>
      <c r="BAE136" s="158"/>
      <c r="BAF136" s="158"/>
      <c r="BAG136" s="158"/>
      <c r="BAH136" s="158"/>
      <c r="BAI136" s="158"/>
      <c r="BAJ136" s="158"/>
      <c r="BAK136" s="158"/>
      <c r="BAL136" s="158"/>
      <c r="BAM136" s="158"/>
      <c r="BAN136" s="158"/>
      <c r="BAO136" s="158"/>
      <c r="BAP136" s="158"/>
      <c r="BAQ136" s="158"/>
      <c r="BAR136" s="158"/>
      <c r="BAS136" s="158"/>
      <c r="BAT136" s="158"/>
      <c r="BAU136" s="158"/>
      <c r="BAV136" s="158"/>
      <c r="BAW136" s="158"/>
      <c r="BAX136" s="158"/>
      <c r="BAY136" s="158"/>
      <c r="BAZ136" s="158"/>
      <c r="BBA136" s="158"/>
      <c r="BBB136" s="158"/>
      <c r="BBC136" s="158"/>
      <c r="BBD136" s="158"/>
      <c r="BBE136" s="158"/>
      <c r="BBF136" s="158"/>
      <c r="BBG136" s="158"/>
      <c r="BBH136" s="158"/>
      <c r="BBI136" s="158"/>
      <c r="BBJ136" s="158"/>
      <c r="BBK136" s="158"/>
      <c r="BBL136" s="158"/>
      <c r="BBM136" s="158"/>
      <c r="BBN136" s="158"/>
      <c r="BBO136" s="158"/>
      <c r="BBP136" s="158"/>
      <c r="BBQ136" s="158"/>
      <c r="BBR136" s="158"/>
      <c r="BBS136" s="158"/>
      <c r="BBT136" s="158"/>
      <c r="BBU136" s="158"/>
      <c r="BBV136" s="158"/>
      <c r="BBW136" s="158"/>
      <c r="BBX136" s="158"/>
      <c r="BBY136" s="158"/>
      <c r="BBZ136" s="158"/>
      <c r="BCA136" s="158"/>
      <c r="BCB136" s="158"/>
      <c r="BCC136" s="158"/>
      <c r="BCD136" s="158"/>
      <c r="BCE136" s="158"/>
      <c r="BCF136" s="158"/>
      <c r="BCG136" s="158"/>
      <c r="BCH136" s="158"/>
      <c r="BCI136" s="158"/>
      <c r="BCJ136" s="158"/>
      <c r="BCK136" s="158"/>
      <c r="BCL136" s="158"/>
      <c r="BCM136" s="158"/>
      <c r="BCN136" s="158"/>
      <c r="BCO136" s="158"/>
      <c r="BCP136" s="158"/>
      <c r="BCQ136" s="158"/>
      <c r="BCR136" s="158"/>
      <c r="BCS136" s="158"/>
      <c r="BCT136" s="158"/>
      <c r="BCU136" s="158"/>
      <c r="BCV136" s="158"/>
      <c r="BCW136" s="158"/>
      <c r="BCX136" s="158"/>
      <c r="BCY136" s="158"/>
      <c r="BCZ136" s="158"/>
      <c r="BDA136" s="158"/>
      <c r="BDB136" s="158"/>
      <c r="BDC136" s="158"/>
      <c r="BDD136" s="158"/>
      <c r="BDE136" s="158"/>
      <c r="BDF136" s="158"/>
      <c r="BDG136" s="158"/>
      <c r="BDH136" s="158"/>
      <c r="BDI136" s="158"/>
      <c r="BDJ136" s="158"/>
      <c r="BDK136" s="158"/>
      <c r="BDL136" s="158"/>
      <c r="BDM136" s="158"/>
      <c r="BDN136" s="158"/>
      <c r="BDO136" s="158"/>
      <c r="BDP136" s="158"/>
      <c r="BDQ136" s="158"/>
      <c r="BDR136" s="158"/>
      <c r="BDS136" s="158"/>
      <c r="BDT136" s="158"/>
      <c r="BDU136" s="158"/>
      <c r="BDV136" s="158"/>
      <c r="BDW136" s="158"/>
      <c r="BDX136" s="158"/>
      <c r="BDY136" s="158"/>
      <c r="BDZ136" s="158"/>
      <c r="BEA136" s="158"/>
      <c r="BEB136" s="158"/>
      <c r="BEC136" s="158"/>
      <c r="BED136" s="158"/>
      <c r="BEE136" s="158"/>
      <c r="BEF136" s="158"/>
      <c r="BEG136" s="158"/>
      <c r="BEH136" s="158"/>
      <c r="BEI136" s="158"/>
      <c r="BEJ136" s="158"/>
      <c r="BEK136" s="158"/>
      <c r="BEL136" s="158"/>
      <c r="BEM136" s="158"/>
      <c r="BEN136" s="158"/>
      <c r="BEO136" s="158"/>
      <c r="BEP136" s="158"/>
      <c r="BEQ136" s="158"/>
      <c r="BER136" s="158"/>
      <c r="BES136" s="158"/>
      <c r="BET136" s="158"/>
      <c r="BEU136" s="158"/>
      <c r="BEV136" s="158"/>
      <c r="BEW136" s="158"/>
      <c r="BEX136" s="158"/>
      <c r="BEY136" s="158"/>
      <c r="BEZ136" s="158"/>
      <c r="BFA136" s="158"/>
      <c r="BFB136" s="158"/>
      <c r="BFC136" s="158"/>
      <c r="BFD136" s="158"/>
      <c r="BFE136" s="158"/>
      <c r="BFF136" s="158"/>
      <c r="BFG136" s="158"/>
      <c r="BFH136" s="158"/>
      <c r="BFI136" s="158"/>
      <c r="BFJ136" s="158"/>
      <c r="BFK136" s="158"/>
      <c r="BFL136" s="158"/>
      <c r="BFM136" s="158"/>
      <c r="BFN136" s="158"/>
      <c r="BFO136" s="158"/>
      <c r="BFP136" s="158"/>
      <c r="BFQ136" s="158"/>
      <c r="BFR136" s="158"/>
      <c r="BFS136" s="158"/>
      <c r="BFT136" s="158"/>
      <c r="BFU136" s="158"/>
      <c r="BFV136" s="158"/>
      <c r="BFW136" s="158"/>
      <c r="BFX136" s="158"/>
      <c r="BFY136" s="158"/>
      <c r="BFZ136" s="158"/>
      <c r="BGA136" s="158"/>
      <c r="BGB136" s="158"/>
      <c r="BGC136" s="158"/>
      <c r="BGD136" s="158"/>
      <c r="BGE136" s="158"/>
      <c r="BGF136" s="158"/>
      <c r="BGG136" s="158"/>
      <c r="BGH136" s="158"/>
      <c r="BGI136" s="158"/>
      <c r="BGJ136" s="158"/>
      <c r="BGK136" s="158"/>
      <c r="BGL136" s="158"/>
      <c r="BGM136" s="158"/>
      <c r="BGN136" s="158"/>
      <c r="BGO136" s="158"/>
      <c r="BGP136" s="158"/>
      <c r="BGQ136" s="158"/>
      <c r="BGR136" s="158"/>
      <c r="BGS136" s="158"/>
      <c r="BGT136" s="158"/>
      <c r="BGU136" s="158"/>
      <c r="BGV136" s="158"/>
      <c r="BGW136" s="158"/>
      <c r="BGX136" s="158"/>
      <c r="BGY136" s="158"/>
      <c r="BGZ136" s="158"/>
      <c r="BHA136" s="158"/>
      <c r="BHB136" s="158"/>
      <c r="BHC136" s="158"/>
      <c r="BHD136" s="158"/>
      <c r="BHE136" s="158"/>
      <c r="BHF136" s="158"/>
      <c r="BHG136" s="158"/>
      <c r="BHH136" s="158"/>
      <c r="BHI136" s="158"/>
      <c r="BHJ136" s="158"/>
      <c r="BHK136" s="158"/>
      <c r="BHL136" s="158"/>
      <c r="BHM136" s="158"/>
      <c r="BHN136" s="158"/>
      <c r="BHO136" s="158"/>
      <c r="BHP136" s="158"/>
      <c r="BHQ136" s="158"/>
      <c r="BHR136" s="158"/>
      <c r="BHS136" s="158"/>
      <c r="BHT136" s="158"/>
      <c r="BHU136" s="158"/>
      <c r="BHV136" s="158"/>
      <c r="BHW136" s="158"/>
      <c r="BHX136" s="158"/>
      <c r="BHY136" s="158"/>
      <c r="BHZ136" s="158"/>
      <c r="BIA136" s="158"/>
      <c r="BIB136" s="158"/>
      <c r="BIC136" s="158"/>
      <c r="BID136" s="158"/>
      <c r="BIE136" s="158"/>
      <c r="BIF136" s="158"/>
      <c r="BIG136" s="158"/>
      <c r="BIH136" s="158"/>
      <c r="BII136" s="158"/>
      <c r="BIJ136" s="158"/>
      <c r="BIK136" s="158"/>
      <c r="BIL136" s="158"/>
      <c r="BIM136" s="158"/>
      <c r="BIN136" s="158"/>
      <c r="BIO136" s="158"/>
      <c r="BIP136" s="158"/>
      <c r="BIQ136" s="158"/>
      <c r="BIR136" s="158"/>
      <c r="BIS136" s="158"/>
      <c r="BIT136" s="158"/>
      <c r="BIU136" s="158"/>
      <c r="BIV136" s="158"/>
      <c r="BIW136" s="158"/>
      <c r="BIX136" s="158"/>
      <c r="BIY136" s="158"/>
      <c r="BIZ136" s="158"/>
      <c r="BJA136" s="158"/>
      <c r="BJB136" s="158"/>
      <c r="BJC136" s="158"/>
      <c r="BJD136" s="158"/>
      <c r="BJE136" s="158"/>
      <c r="BJF136" s="158"/>
      <c r="BJG136" s="158"/>
      <c r="BJH136" s="158"/>
      <c r="BJI136" s="158"/>
      <c r="BJJ136" s="158"/>
      <c r="BJK136" s="158"/>
      <c r="BJL136" s="158"/>
      <c r="BJM136" s="158"/>
      <c r="BJN136" s="158"/>
      <c r="BJO136" s="158"/>
      <c r="BJP136" s="158"/>
      <c r="BJQ136" s="158"/>
      <c r="BJR136" s="158"/>
      <c r="BJS136" s="158"/>
      <c r="BJT136" s="158"/>
      <c r="BJU136" s="158"/>
      <c r="BJV136" s="158"/>
      <c r="BJW136" s="158"/>
      <c r="BJX136" s="158"/>
      <c r="BJY136" s="158"/>
      <c r="BJZ136" s="158"/>
      <c r="BKA136" s="158"/>
      <c r="BKB136" s="158"/>
      <c r="BKC136" s="158"/>
      <c r="BKD136" s="158"/>
      <c r="BKE136" s="158"/>
      <c r="BKF136" s="158"/>
      <c r="BKG136" s="158"/>
      <c r="BKH136" s="158"/>
      <c r="BKI136" s="158"/>
      <c r="BKJ136" s="158"/>
      <c r="BKK136" s="158"/>
      <c r="BKL136" s="158"/>
      <c r="BKM136" s="158"/>
      <c r="BKN136" s="158"/>
      <c r="BKO136" s="158"/>
      <c r="BKP136" s="158"/>
      <c r="BKQ136" s="158"/>
      <c r="BKR136" s="158"/>
      <c r="BKS136" s="158"/>
      <c r="BKT136" s="158"/>
      <c r="BKU136" s="158"/>
      <c r="BKV136" s="158"/>
      <c r="BKW136" s="158"/>
      <c r="BKX136" s="158"/>
      <c r="BKY136" s="158"/>
      <c r="BKZ136" s="158"/>
      <c r="BLA136" s="158"/>
      <c r="BLB136" s="158"/>
      <c r="BLC136" s="158"/>
      <c r="BLD136" s="158"/>
      <c r="BLE136" s="158"/>
      <c r="BLF136" s="158"/>
      <c r="BLG136" s="158"/>
      <c r="BLH136" s="158"/>
      <c r="BLI136" s="158"/>
      <c r="BLJ136" s="158"/>
      <c r="BLK136" s="158"/>
      <c r="BLL136" s="158"/>
      <c r="BLM136" s="158"/>
      <c r="BLN136" s="158"/>
      <c r="BLO136" s="158"/>
      <c r="BLP136" s="158"/>
      <c r="BLQ136" s="158"/>
      <c r="BLR136" s="158"/>
      <c r="BLS136" s="158"/>
      <c r="BLT136" s="158"/>
      <c r="BLU136" s="158"/>
      <c r="BLV136" s="158"/>
      <c r="BLW136" s="158"/>
      <c r="BLX136" s="158"/>
      <c r="BLY136" s="158"/>
      <c r="BLZ136" s="158"/>
      <c r="BMA136" s="158"/>
      <c r="BMB136" s="158"/>
      <c r="BMC136" s="158"/>
      <c r="BMD136" s="158"/>
      <c r="BME136" s="158"/>
      <c r="BMF136" s="158"/>
      <c r="BMG136" s="158"/>
      <c r="BMH136" s="158"/>
      <c r="BMI136" s="158"/>
      <c r="BMJ136" s="158"/>
      <c r="BMK136" s="158"/>
      <c r="BML136" s="158"/>
      <c r="BMM136" s="158"/>
      <c r="BMN136" s="158"/>
      <c r="BMO136" s="158"/>
      <c r="BMP136" s="158"/>
      <c r="BMQ136" s="158"/>
      <c r="BMR136" s="158"/>
      <c r="BMS136" s="158"/>
      <c r="BMT136" s="158"/>
      <c r="BMU136" s="158"/>
      <c r="BMV136" s="158"/>
      <c r="BMW136" s="158"/>
      <c r="BMX136" s="158"/>
      <c r="BMY136" s="158"/>
      <c r="BMZ136" s="158"/>
      <c r="BNA136" s="158"/>
      <c r="BNB136" s="158"/>
      <c r="BNC136" s="158"/>
      <c r="BND136" s="158"/>
      <c r="BNE136" s="158"/>
      <c r="BNF136" s="158"/>
      <c r="BNG136" s="158"/>
      <c r="BNH136" s="158"/>
      <c r="BNI136" s="158"/>
      <c r="BNJ136" s="158"/>
      <c r="BNK136" s="158"/>
      <c r="BNL136" s="158"/>
      <c r="BNM136" s="158"/>
      <c r="BNN136" s="158"/>
      <c r="BNO136" s="158"/>
      <c r="BNP136" s="158"/>
      <c r="BNQ136" s="158"/>
      <c r="BNR136" s="158"/>
      <c r="BNS136" s="158"/>
      <c r="BNT136" s="158"/>
      <c r="BNU136" s="158"/>
      <c r="BNV136" s="158"/>
      <c r="BNW136" s="158"/>
      <c r="BNX136" s="158"/>
      <c r="BNY136" s="158"/>
      <c r="BNZ136" s="158"/>
      <c r="BOA136" s="158"/>
      <c r="BOB136" s="158"/>
      <c r="BOC136" s="158"/>
      <c r="BOD136" s="158"/>
      <c r="BOE136" s="158"/>
      <c r="BOF136" s="158"/>
      <c r="BOG136" s="158"/>
      <c r="BOH136" s="158"/>
      <c r="BOI136" s="158"/>
      <c r="BOJ136" s="158"/>
      <c r="BOK136" s="158"/>
      <c r="BOL136" s="158"/>
      <c r="BOM136" s="158"/>
      <c r="BON136" s="158"/>
      <c r="BOO136" s="158"/>
      <c r="BOP136" s="158"/>
      <c r="BOQ136" s="158"/>
      <c r="BOR136" s="158"/>
      <c r="BOS136" s="158"/>
      <c r="BOT136" s="158"/>
      <c r="BOU136" s="158"/>
      <c r="BOV136" s="158"/>
      <c r="BOW136" s="158"/>
      <c r="BOX136" s="158"/>
      <c r="BOY136" s="158"/>
      <c r="BOZ136" s="158"/>
      <c r="BPA136" s="158"/>
      <c r="BPB136" s="158"/>
      <c r="BPC136" s="158"/>
      <c r="BPD136" s="158"/>
      <c r="BPE136" s="158"/>
      <c r="BPF136" s="158"/>
      <c r="BPG136" s="158"/>
      <c r="BPH136" s="158"/>
      <c r="BPI136" s="158"/>
      <c r="BPJ136" s="158"/>
      <c r="BPK136" s="158"/>
      <c r="BPL136" s="158"/>
      <c r="BPM136" s="158"/>
      <c r="BPN136" s="158"/>
      <c r="BPO136" s="158"/>
      <c r="BPP136" s="158"/>
      <c r="BPQ136" s="158"/>
      <c r="BPR136" s="158"/>
      <c r="BPS136" s="158"/>
      <c r="BPT136" s="158"/>
      <c r="BPU136" s="158"/>
      <c r="BPV136" s="158"/>
      <c r="BPW136" s="158"/>
      <c r="BPX136" s="158"/>
      <c r="BPY136" s="158"/>
      <c r="BPZ136" s="158"/>
      <c r="BQA136" s="158"/>
      <c r="BQB136" s="158"/>
      <c r="BQC136" s="158"/>
      <c r="BQD136" s="158"/>
      <c r="BQE136" s="158"/>
      <c r="BQF136" s="158"/>
      <c r="BQG136" s="158"/>
      <c r="BQH136" s="158"/>
      <c r="BQI136" s="158"/>
      <c r="BQJ136" s="158"/>
      <c r="BQK136" s="158"/>
      <c r="BQL136" s="158"/>
      <c r="BQM136" s="158"/>
      <c r="BQN136" s="158"/>
      <c r="BQO136" s="158"/>
      <c r="BQP136" s="158"/>
      <c r="BQQ136" s="158"/>
      <c r="BQR136" s="158"/>
      <c r="BQS136" s="158"/>
      <c r="BQT136" s="158"/>
      <c r="BQU136" s="158"/>
      <c r="BQV136" s="158"/>
      <c r="BQW136" s="158"/>
      <c r="BQX136" s="158"/>
      <c r="BQY136" s="158"/>
      <c r="BQZ136" s="158"/>
      <c r="BRA136" s="158"/>
      <c r="BRB136" s="158"/>
      <c r="BRC136" s="158"/>
      <c r="BRD136" s="158"/>
      <c r="BRE136" s="158"/>
      <c r="BRF136" s="158"/>
      <c r="BRG136" s="158"/>
      <c r="BRH136" s="158"/>
      <c r="BRI136" s="158"/>
      <c r="BRJ136" s="158"/>
      <c r="BRK136" s="158"/>
      <c r="BRL136" s="158"/>
      <c r="BRM136" s="158"/>
      <c r="BRN136" s="158"/>
      <c r="BRO136" s="158"/>
      <c r="BRP136" s="158"/>
      <c r="BRQ136" s="158"/>
      <c r="BRR136" s="158"/>
      <c r="BRS136" s="158"/>
      <c r="BRT136" s="158"/>
      <c r="BRU136" s="158"/>
      <c r="BRV136" s="158"/>
      <c r="BRW136" s="158"/>
      <c r="BRX136" s="158"/>
      <c r="BRY136" s="158"/>
      <c r="BRZ136" s="158"/>
      <c r="BSA136" s="158"/>
      <c r="BSB136" s="158"/>
      <c r="BSC136" s="158"/>
      <c r="BSD136" s="158"/>
      <c r="BSE136" s="158"/>
      <c r="BSF136" s="158"/>
      <c r="BSG136" s="158"/>
      <c r="BSH136" s="158"/>
      <c r="BSI136" s="158"/>
      <c r="BSJ136" s="158"/>
      <c r="BSK136" s="158"/>
      <c r="BSL136" s="158"/>
      <c r="BSM136" s="158"/>
      <c r="BSN136" s="158"/>
      <c r="BSO136" s="158"/>
      <c r="BSP136" s="158"/>
      <c r="BSQ136" s="158"/>
      <c r="BSR136" s="158"/>
      <c r="BSS136" s="158"/>
      <c r="BST136" s="158"/>
      <c r="BSU136" s="158"/>
      <c r="BSV136" s="158"/>
      <c r="BSW136" s="158"/>
      <c r="BSX136" s="158"/>
      <c r="BSY136" s="158"/>
      <c r="BSZ136" s="158"/>
      <c r="BTA136" s="158"/>
      <c r="BTB136" s="158"/>
      <c r="BTC136" s="158"/>
      <c r="BTD136" s="158"/>
      <c r="BTE136" s="158"/>
      <c r="BTF136" s="158"/>
      <c r="BTG136" s="158"/>
      <c r="BTH136" s="158"/>
      <c r="BTI136" s="158"/>
      <c r="BTJ136" s="158"/>
      <c r="BTK136" s="158"/>
      <c r="BTL136" s="158"/>
      <c r="BTM136" s="158"/>
      <c r="BTN136" s="158"/>
      <c r="BTO136" s="158"/>
      <c r="BTP136" s="158"/>
      <c r="BTQ136" s="158"/>
      <c r="BTR136" s="158"/>
      <c r="BTS136" s="158"/>
      <c r="BTT136" s="158"/>
      <c r="BTU136" s="158"/>
      <c r="BTV136" s="158"/>
      <c r="BTW136" s="158"/>
      <c r="BTX136" s="158"/>
      <c r="BTY136" s="158"/>
      <c r="BTZ136" s="158"/>
      <c r="BUA136" s="158"/>
      <c r="BUB136" s="158"/>
      <c r="BUC136" s="158"/>
      <c r="BUD136" s="158"/>
      <c r="BUE136" s="158"/>
      <c r="BUF136" s="158"/>
      <c r="BUG136" s="158"/>
      <c r="BUH136" s="158"/>
      <c r="BUI136" s="158"/>
      <c r="BUJ136" s="158"/>
      <c r="BUK136" s="158"/>
      <c r="BUL136" s="158"/>
      <c r="BUM136" s="158"/>
      <c r="BUN136" s="158"/>
      <c r="BUO136" s="158"/>
      <c r="BUP136" s="158"/>
      <c r="BUQ136" s="158"/>
      <c r="BUR136" s="158"/>
      <c r="BUS136" s="158"/>
      <c r="BUT136" s="158"/>
      <c r="BUU136" s="158"/>
      <c r="BUV136" s="158"/>
      <c r="BUW136" s="158"/>
      <c r="BUX136" s="158"/>
      <c r="BUY136" s="158"/>
      <c r="BUZ136" s="158"/>
      <c r="BVA136" s="158"/>
      <c r="BVB136" s="158"/>
      <c r="BVC136" s="158"/>
      <c r="BVD136" s="158"/>
      <c r="BVE136" s="158"/>
      <c r="BVF136" s="158"/>
      <c r="BVG136" s="158"/>
      <c r="BVH136" s="158"/>
      <c r="BVI136" s="158"/>
      <c r="BVJ136" s="158"/>
      <c r="BVK136" s="158"/>
      <c r="BVL136" s="158"/>
      <c r="BVM136" s="158"/>
      <c r="BVN136" s="158"/>
      <c r="BVO136" s="158"/>
      <c r="BVP136" s="158"/>
      <c r="BVQ136" s="158"/>
      <c r="BVR136" s="158"/>
      <c r="BVS136" s="158"/>
      <c r="BVT136" s="158"/>
      <c r="BVU136" s="158"/>
      <c r="BVV136" s="158"/>
      <c r="BVW136" s="158"/>
      <c r="BVX136" s="158"/>
      <c r="BVY136" s="158"/>
      <c r="BVZ136" s="158"/>
      <c r="BWA136" s="158"/>
      <c r="BWB136" s="158"/>
      <c r="BWC136" s="158"/>
      <c r="BWD136" s="158"/>
      <c r="BWE136" s="158"/>
      <c r="BWF136" s="158"/>
      <c r="BWG136" s="158"/>
      <c r="BWH136" s="158"/>
      <c r="BWI136" s="158"/>
      <c r="BWJ136" s="158"/>
      <c r="BWK136" s="158"/>
      <c r="BWL136" s="158"/>
      <c r="BWM136" s="158"/>
      <c r="BWN136" s="158"/>
      <c r="BWO136" s="158"/>
      <c r="BWP136" s="158"/>
      <c r="BWQ136" s="158"/>
      <c r="BWR136" s="158"/>
      <c r="BWS136" s="158"/>
      <c r="BWT136" s="158"/>
      <c r="BWU136" s="158"/>
      <c r="BWV136" s="158"/>
      <c r="BWW136" s="158"/>
      <c r="BWX136" s="158"/>
      <c r="BWY136" s="158"/>
      <c r="BWZ136" s="158"/>
      <c r="BXA136" s="158"/>
      <c r="BXB136" s="158"/>
      <c r="BXC136" s="158"/>
      <c r="BXD136" s="158"/>
      <c r="BXE136" s="158"/>
      <c r="BXF136" s="158"/>
      <c r="BXG136" s="158"/>
      <c r="BXH136" s="158"/>
      <c r="BXI136" s="158"/>
      <c r="BXJ136" s="158"/>
      <c r="BXK136" s="158"/>
      <c r="BXL136" s="158"/>
      <c r="BXM136" s="158"/>
      <c r="BXN136" s="158"/>
      <c r="BXO136" s="158"/>
      <c r="BXP136" s="158"/>
      <c r="BXQ136" s="158"/>
      <c r="BXR136" s="158"/>
      <c r="BXS136" s="158"/>
      <c r="BXT136" s="158"/>
      <c r="BXU136" s="158"/>
      <c r="BXV136" s="158"/>
      <c r="BXW136" s="158"/>
      <c r="BXX136" s="158"/>
      <c r="BXY136" s="158"/>
      <c r="BXZ136" s="158"/>
      <c r="BYA136" s="158"/>
      <c r="BYB136" s="158"/>
      <c r="BYC136" s="158"/>
      <c r="BYD136" s="158"/>
      <c r="BYE136" s="158"/>
      <c r="BYF136" s="158"/>
      <c r="BYG136" s="158"/>
      <c r="BYH136" s="158"/>
      <c r="BYI136" s="158"/>
      <c r="BYJ136" s="158"/>
      <c r="BYK136" s="158"/>
      <c r="BYL136" s="158"/>
      <c r="BYM136" s="158"/>
      <c r="BYN136" s="158"/>
      <c r="BYO136" s="158"/>
      <c r="BYP136" s="158"/>
    </row>
    <row r="137" spans="1:2018" s="101" customFormat="1" ht="12.75" customHeight="1">
      <c r="C137" s="245">
        <v>2020</v>
      </c>
      <c r="D137" s="105" t="s">
        <v>203</v>
      </c>
      <c r="E137" s="105" t="s">
        <v>197</v>
      </c>
      <c r="H137" s="187">
        <f>INDEX(Inputs!$T$260:$T$287,MATCH($B121,Inputs!$C$260:$C$287,0))/conv_2020_2015</f>
        <v>0</v>
      </c>
      <c r="I137" s="176"/>
      <c r="J137" s="176">
        <f t="shared" ref="J137:AO137" si="444">IF($I123="n/a",0,IF(J$4&gt;third_reg_period,IF(J$4&lt;=$I123+$C137,$H137/($I123-5),IF(AND($H137&lt;&gt;0,I137=0,J$4=$C137+$I123+1),$H137,0)),0))</f>
        <v>0</v>
      </c>
      <c r="K137" s="176">
        <f t="shared" si="444"/>
        <v>0</v>
      </c>
      <c r="L137" s="176">
        <f t="shared" si="444"/>
        <v>0</v>
      </c>
      <c r="M137" s="176">
        <f t="shared" si="444"/>
        <v>0</v>
      </c>
      <c r="N137" s="176">
        <f t="shared" si="444"/>
        <v>0</v>
      </c>
      <c r="O137" s="176">
        <f t="shared" si="444"/>
        <v>0</v>
      </c>
      <c r="P137" s="176">
        <f t="shared" si="444"/>
        <v>0</v>
      </c>
      <c r="Q137" s="176">
        <f t="shared" si="444"/>
        <v>0</v>
      </c>
      <c r="R137" s="176">
        <f t="shared" si="444"/>
        <v>0</v>
      </c>
      <c r="S137" s="176">
        <f t="shared" si="444"/>
        <v>0</v>
      </c>
      <c r="T137" s="176">
        <f t="shared" si="444"/>
        <v>0</v>
      </c>
      <c r="U137" s="176">
        <f t="shared" si="444"/>
        <v>0</v>
      </c>
      <c r="V137" s="176">
        <f t="shared" si="444"/>
        <v>0</v>
      </c>
      <c r="W137" s="176">
        <f t="shared" si="444"/>
        <v>0</v>
      </c>
      <c r="X137" s="176">
        <f t="shared" si="444"/>
        <v>0</v>
      </c>
      <c r="Y137" s="176">
        <f t="shared" si="444"/>
        <v>0</v>
      </c>
      <c r="Z137" s="176">
        <f t="shared" si="444"/>
        <v>0</v>
      </c>
      <c r="AA137" s="176">
        <f t="shared" si="444"/>
        <v>0</v>
      </c>
      <c r="AB137" s="176">
        <f t="shared" si="444"/>
        <v>0</v>
      </c>
      <c r="AC137" s="176">
        <f t="shared" si="444"/>
        <v>0</v>
      </c>
      <c r="AD137" s="176">
        <f t="shared" si="444"/>
        <v>0</v>
      </c>
      <c r="AE137" s="176">
        <f t="shared" si="444"/>
        <v>0</v>
      </c>
      <c r="AF137" s="176">
        <f t="shared" si="444"/>
        <v>0</v>
      </c>
      <c r="AG137" s="176">
        <f t="shared" si="444"/>
        <v>0</v>
      </c>
      <c r="AH137" s="176">
        <f t="shared" si="444"/>
        <v>0</v>
      </c>
      <c r="AI137" s="176">
        <f t="shared" si="444"/>
        <v>0</v>
      </c>
      <c r="AJ137" s="176">
        <f t="shared" si="444"/>
        <v>0</v>
      </c>
      <c r="AK137" s="176">
        <f t="shared" si="444"/>
        <v>0</v>
      </c>
      <c r="AL137" s="176">
        <f t="shared" si="444"/>
        <v>0</v>
      </c>
      <c r="AM137" s="176">
        <f t="shared" si="444"/>
        <v>0</v>
      </c>
      <c r="AN137" s="176">
        <f t="shared" si="444"/>
        <v>0</v>
      </c>
      <c r="AO137" s="176">
        <f t="shared" si="444"/>
        <v>0</v>
      </c>
      <c r="AP137" s="176">
        <f t="shared" ref="AP137:BU137" si="445">IF($I123="n/a",0,IF(AP$4&gt;third_reg_period,IF(AP$4&lt;=$I123+$C137,$H137/($I123-5),IF(AND($H137&lt;&gt;0,AO137=0,AP$4=$C137+$I123+1),$H137,0)),0))</f>
        <v>0</v>
      </c>
      <c r="AQ137" s="176">
        <f t="shared" si="445"/>
        <v>0</v>
      </c>
      <c r="AR137" s="176">
        <f t="shared" si="445"/>
        <v>0</v>
      </c>
      <c r="AS137" s="176">
        <f t="shared" si="445"/>
        <v>0</v>
      </c>
      <c r="AT137" s="176">
        <f t="shared" si="445"/>
        <v>0</v>
      </c>
      <c r="AU137" s="176">
        <f t="shared" si="445"/>
        <v>0</v>
      </c>
      <c r="AV137" s="176">
        <f t="shared" si="445"/>
        <v>0</v>
      </c>
      <c r="AW137" s="176">
        <f t="shared" si="445"/>
        <v>0</v>
      </c>
      <c r="AX137" s="176">
        <f t="shared" si="445"/>
        <v>0</v>
      </c>
      <c r="AY137" s="176">
        <f t="shared" si="445"/>
        <v>0</v>
      </c>
      <c r="AZ137" s="176">
        <f t="shared" si="445"/>
        <v>0</v>
      </c>
      <c r="BA137" s="176">
        <f t="shared" si="445"/>
        <v>0</v>
      </c>
      <c r="BB137" s="176">
        <f t="shared" si="445"/>
        <v>0</v>
      </c>
      <c r="BC137" s="176">
        <f t="shared" si="445"/>
        <v>0</v>
      </c>
      <c r="BD137" s="176">
        <f t="shared" si="445"/>
        <v>0</v>
      </c>
      <c r="BE137" s="176">
        <f t="shared" si="445"/>
        <v>0</v>
      </c>
      <c r="BF137" s="176">
        <f t="shared" si="445"/>
        <v>0</v>
      </c>
      <c r="BG137" s="176">
        <f t="shared" si="445"/>
        <v>0</v>
      </c>
      <c r="BH137" s="176">
        <f t="shared" si="445"/>
        <v>0</v>
      </c>
      <c r="BI137" s="176">
        <f t="shared" si="445"/>
        <v>0</v>
      </c>
      <c r="BJ137" s="176">
        <f t="shared" si="445"/>
        <v>0</v>
      </c>
      <c r="BK137" s="176">
        <f t="shared" si="445"/>
        <v>0</v>
      </c>
      <c r="BL137" s="176">
        <f t="shared" si="445"/>
        <v>0</v>
      </c>
      <c r="BM137" s="176">
        <f t="shared" si="445"/>
        <v>0</v>
      </c>
      <c r="BN137" s="176">
        <f t="shared" si="445"/>
        <v>0</v>
      </c>
      <c r="BO137" s="176">
        <f t="shared" si="445"/>
        <v>0</v>
      </c>
      <c r="BP137" s="176">
        <f t="shared" si="445"/>
        <v>0</v>
      </c>
      <c r="BQ137" s="176">
        <f t="shared" si="445"/>
        <v>0</v>
      </c>
      <c r="BR137" s="176">
        <f t="shared" si="445"/>
        <v>0</v>
      </c>
      <c r="BS137" s="176">
        <f t="shared" si="445"/>
        <v>0</v>
      </c>
      <c r="BT137" s="176">
        <f t="shared" si="445"/>
        <v>0</v>
      </c>
      <c r="BU137" s="176">
        <f t="shared" si="445"/>
        <v>0</v>
      </c>
      <c r="BV137" s="176">
        <f t="shared" ref="BV137:CF137" si="446">IF($I123="n/a",0,IF(BV$4&gt;third_reg_period,IF(BV$4&lt;=$I123+$C137,$H137/($I123-5),IF(AND($H137&lt;&gt;0,BU137=0,BV$4=$C137+$I123+1),$H137,0)),0))</f>
        <v>0</v>
      </c>
      <c r="BW137" s="176">
        <f t="shared" si="446"/>
        <v>0</v>
      </c>
      <c r="BX137" s="176">
        <f t="shared" si="446"/>
        <v>0</v>
      </c>
      <c r="BY137" s="176">
        <f t="shared" si="446"/>
        <v>0</v>
      </c>
      <c r="BZ137" s="176">
        <f t="shared" si="446"/>
        <v>0</v>
      </c>
      <c r="CA137" s="176">
        <f t="shared" si="446"/>
        <v>0</v>
      </c>
      <c r="CB137" s="176">
        <f t="shared" si="446"/>
        <v>0</v>
      </c>
      <c r="CC137" s="176">
        <f t="shared" si="446"/>
        <v>0</v>
      </c>
      <c r="CD137" s="176">
        <f t="shared" si="446"/>
        <v>0</v>
      </c>
      <c r="CE137" s="176">
        <f t="shared" si="446"/>
        <v>0</v>
      </c>
      <c r="CF137" s="176">
        <f t="shared" si="446"/>
        <v>0</v>
      </c>
      <c r="CG137" s="158"/>
      <c r="CH137" s="158"/>
      <c r="CI137" s="158"/>
      <c r="CJ137" s="158"/>
      <c r="CK137" s="158"/>
      <c r="CL137" s="158"/>
      <c r="CM137" s="158"/>
      <c r="CN137" s="158"/>
      <c r="CO137" s="158"/>
      <c r="CP137" s="158"/>
      <c r="CQ137" s="158"/>
      <c r="CR137" s="158"/>
      <c r="CS137" s="158"/>
      <c r="CT137" s="158"/>
      <c r="CU137" s="158"/>
      <c r="CV137" s="158"/>
      <c r="CW137" s="158"/>
      <c r="CX137" s="158"/>
      <c r="CY137" s="158"/>
      <c r="CZ137" s="158"/>
      <c r="DA137" s="158"/>
      <c r="DB137" s="158"/>
      <c r="DC137" s="158"/>
      <c r="DD137" s="158"/>
      <c r="DE137" s="158"/>
      <c r="DF137" s="158"/>
      <c r="DG137" s="158"/>
      <c r="DH137" s="158"/>
      <c r="DI137" s="158"/>
      <c r="DJ137" s="158"/>
      <c r="DK137" s="158"/>
      <c r="DL137" s="158"/>
      <c r="DM137" s="158"/>
      <c r="DN137" s="158"/>
      <c r="DO137" s="158"/>
      <c r="DP137" s="158"/>
      <c r="DQ137" s="158"/>
      <c r="DR137" s="158"/>
      <c r="DS137" s="158"/>
      <c r="DT137" s="158"/>
      <c r="DU137" s="158"/>
      <c r="DV137" s="158"/>
      <c r="DW137" s="158"/>
      <c r="DX137" s="158"/>
      <c r="DY137" s="158"/>
      <c r="DZ137" s="158"/>
      <c r="EA137" s="158"/>
      <c r="EB137" s="158"/>
      <c r="EC137" s="158"/>
      <c r="ED137" s="158"/>
      <c r="EE137" s="158"/>
      <c r="EF137" s="158"/>
      <c r="EG137" s="158"/>
      <c r="EH137" s="158"/>
      <c r="EI137" s="158"/>
      <c r="EJ137" s="158"/>
      <c r="EK137" s="158"/>
      <c r="EL137" s="158"/>
      <c r="EM137" s="158"/>
      <c r="EN137" s="158"/>
      <c r="EO137" s="158"/>
      <c r="EP137" s="158"/>
      <c r="EQ137" s="158"/>
      <c r="ER137" s="158"/>
      <c r="ES137" s="158"/>
      <c r="ET137" s="158"/>
      <c r="EU137" s="158"/>
      <c r="EV137" s="158"/>
      <c r="EW137" s="158"/>
      <c r="EX137" s="158"/>
      <c r="EY137" s="158"/>
      <c r="EZ137" s="158"/>
      <c r="FA137" s="158"/>
      <c r="FB137" s="158"/>
      <c r="FC137" s="158"/>
      <c r="FD137" s="158"/>
      <c r="FE137" s="158"/>
      <c r="FF137" s="158"/>
      <c r="FG137" s="158"/>
      <c r="FH137" s="158"/>
      <c r="FI137" s="158"/>
      <c r="FJ137" s="158"/>
      <c r="FK137" s="158"/>
      <c r="FL137" s="158"/>
      <c r="FM137" s="158"/>
      <c r="FN137" s="158"/>
      <c r="FO137" s="158"/>
      <c r="FP137" s="158"/>
      <c r="FQ137" s="158"/>
      <c r="FR137" s="158"/>
      <c r="FS137" s="158"/>
      <c r="FT137" s="158"/>
      <c r="FU137" s="158"/>
      <c r="FV137" s="158"/>
      <c r="FW137" s="158"/>
      <c r="FX137" s="158"/>
      <c r="FY137" s="158"/>
      <c r="FZ137" s="158"/>
      <c r="GA137" s="158"/>
      <c r="GB137" s="158"/>
      <c r="GC137" s="158"/>
      <c r="GD137" s="158"/>
      <c r="GE137" s="158"/>
      <c r="GF137" s="158"/>
      <c r="GG137" s="158"/>
      <c r="GH137" s="158"/>
      <c r="GI137" s="158"/>
      <c r="GJ137" s="158"/>
      <c r="GK137" s="158"/>
      <c r="GL137" s="158"/>
      <c r="GM137" s="158"/>
      <c r="GN137" s="158"/>
      <c r="GO137" s="158"/>
      <c r="GP137" s="158"/>
      <c r="GQ137" s="158"/>
      <c r="GR137" s="158"/>
      <c r="GS137" s="158"/>
      <c r="GT137" s="158"/>
      <c r="GU137" s="158"/>
      <c r="GV137" s="158"/>
      <c r="GW137" s="158"/>
      <c r="GX137" s="158"/>
      <c r="GY137" s="158"/>
      <c r="GZ137" s="158"/>
      <c r="HA137" s="158"/>
      <c r="HB137" s="158"/>
      <c r="HC137" s="158"/>
      <c r="HD137" s="158"/>
      <c r="HE137" s="158"/>
      <c r="HF137" s="158"/>
      <c r="HG137" s="158"/>
      <c r="HH137" s="158"/>
      <c r="HI137" s="158"/>
      <c r="HJ137" s="158"/>
      <c r="HK137" s="158"/>
      <c r="HL137" s="158"/>
      <c r="HM137" s="158"/>
      <c r="HN137" s="158"/>
      <c r="HO137" s="158"/>
      <c r="HP137" s="158"/>
      <c r="HQ137" s="158"/>
      <c r="HR137" s="158"/>
      <c r="HS137" s="158"/>
      <c r="HT137" s="158"/>
      <c r="HU137" s="158"/>
      <c r="HV137" s="158"/>
      <c r="HW137" s="158"/>
      <c r="HX137" s="158"/>
      <c r="HY137" s="158"/>
      <c r="HZ137" s="158"/>
      <c r="IA137" s="158"/>
      <c r="IB137" s="158"/>
      <c r="IC137" s="158"/>
      <c r="ID137" s="158"/>
      <c r="IE137" s="158"/>
      <c r="IF137" s="158"/>
      <c r="IG137" s="158"/>
      <c r="IH137" s="158"/>
      <c r="II137" s="158"/>
      <c r="IJ137" s="158"/>
      <c r="IK137" s="158"/>
      <c r="IL137" s="158"/>
      <c r="IM137" s="158"/>
      <c r="IN137" s="158"/>
      <c r="IO137" s="158"/>
      <c r="IP137" s="158"/>
      <c r="IQ137" s="158"/>
      <c r="IR137" s="158"/>
      <c r="IS137" s="158"/>
      <c r="IT137" s="158"/>
      <c r="IU137" s="158"/>
      <c r="IV137" s="158"/>
      <c r="IW137" s="158"/>
      <c r="IX137" s="158"/>
      <c r="IY137" s="158"/>
      <c r="IZ137" s="158"/>
      <c r="JA137" s="158"/>
      <c r="JB137" s="158"/>
      <c r="JC137" s="158"/>
      <c r="JD137" s="158"/>
      <c r="JE137" s="158"/>
      <c r="JF137" s="158"/>
      <c r="JG137" s="158"/>
      <c r="JH137" s="158"/>
      <c r="JI137" s="158"/>
      <c r="JJ137" s="158"/>
      <c r="JK137" s="158"/>
      <c r="JL137" s="158"/>
      <c r="JM137" s="158"/>
      <c r="JN137" s="158"/>
      <c r="JO137" s="158"/>
      <c r="JP137" s="158"/>
      <c r="JQ137" s="158"/>
      <c r="JR137" s="158"/>
      <c r="JS137" s="158"/>
      <c r="JT137" s="158"/>
      <c r="JU137" s="158"/>
      <c r="JV137" s="158"/>
      <c r="JW137" s="158"/>
      <c r="JX137" s="158"/>
      <c r="JY137" s="158"/>
      <c r="JZ137" s="158"/>
      <c r="KA137" s="158"/>
      <c r="KB137" s="158"/>
      <c r="KC137" s="158"/>
      <c r="KD137" s="158"/>
      <c r="KE137" s="158"/>
      <c r="KF137" s="158"/>
      <c r="KG137" s="158"/>
      <c r="KH137" s="158"/>
      <c r="KI137" s="158"/>
      <c r="KJ137" s="158"/>
      <c r="KK137" s="158"/>
      <c r="KL137" s="158"/>
      <c r="KM137" s="158"/>
      <c r="KN137" s="158"/>
      <c r="KO137" s="158"/>
      <c r="KP137" s="158"/>
      <c r="KQ137" s="158"/>
      <c r="KR137" s="158"/>
      <c r="KS137" s="158"/>
      <c r="KT137" s="158"/>
      <c r="KU137" s="158"/>
      <c r="KV137" s="158"/>
      <c r="KW137" s="158"/>
      <c r="KX137" s="158"/>
      <c r="KY137" s="158"/>
      <c r="KZ137" s="158"/>
      <c r="LA137" s="158"/>
      <c r="LB137" s="158"/>
      <c r="LC137" s="158"/>
      <c r="LD137" s="158"/>
      <c r="LE137" s="158"/>
      <c r="LF137" s="158"/>
      <c r="LG137" s="158"/>
      <c r="LH137" s="158"/>
      <c r="LI137" s="158"/>
      <c r="LJ137" s="158"/>
      <c r="LK137" s="158"/>
      <c r="LL137" s="158"/>
      <c r="LM137" s="158"/>
      <c r="LN137" s="158"/>
      <c r="LO137" s="158"/>
      <c r="LP137" s="158"/>
      <c r="LQ137" s="158"/>
      <c r="LR137" s="158"/>
      <c r="LS137" s="158"/>
      <c r="LT137" s="158"/>
      <c r="LU137" s="158"/>
      <c r="LV137" s="158"/>
      <c r="LW137" s="158"/>
      <c r="LX137" s="158"/>
      <c r="LY137" s="158"/>
      <c r="LZ137" s="158"/>
      <c r="MA137" s="158"/>
      <c r="MB137" s="158"/>
      <c r="MC137" s="158"/>
      <c r="MD137" s="158"/>
      <c r="ME137" s="158"/>
      <c r="MF137" s="158"/>
      <c r="MG137" s="158"/>
      <c r="MH137" s="158"/>
      <c r="MI137" s="158"/>
      <c r="MJ137" s="158"/>
      <c r="MK137" s="158"/>
      <c r="ML137" s="158"/>
      <c r="MM137" s="158"/>
      <c r="MN137" s="158"/>
      <c r="MO137" s="158"/>
      <c r="MP137" s="158"/>
      <c r="MQ137" s="158"/>
      <c r="MR137" s="158"/>
      <c r="MS137" s="158"/>
      <c r="MT137" s="158"/>
      <c r="MU137" s="158"/>
      <c r="MV137" s="158"/>
      <c r="MW137" s="158"/>
      <c r="MX137" s="158"/>
      <c r="MY137" s="158"/>
      <c r="MZ137" s="158"/>
      <c r="NA137" s="158"/>
      <c r="NB137" s="158"/>
      <c r="NC137" s="158"/>
      <c r="ND137" s="158"/>
      <c r="NE137" s="158"/>
      <c r="NF137" s="158"/>
      <c r="NG137" s="158"/>
      <c r="NH137" s="158"/>
      <c r="NI137" s="158"/>
      <c r="NJ137" s="158"/>
      <c r="NK137" s="158"/>
      <c r="NL137" s="158"/>
      <c r="NM137" s="158"/>
      <c r="NN137" s="158"/>
      <c r="NO137" s="158"/>
      <c r="NP137" s="158"/>
      <c r="NQ137" s="158"/>
      <c r="NR137" s="158"/>
      <c r="NS137" s="158"/>
      <c r="NT137" s="158"/>
      <c r="NU137" s="158"/>
      <c r="NV137" s="158"/>
      <c r="NW137" s="158"/>
      <c r="NX137" s="158"/>
      <c r="NY137" s="158"/>
      <c r="NZ137" s="158"/>
      <c r="OA137" s="158"/>
      <c r="OB137" s="158"/>
      <c r="OC137" s="158"/>
      <c r="OD137" s="158"/>
      <c r="OE137" s="158"/>
      <c r="OF137" s="158"/>
      <c r="OG137" s="158"/>
      <c r="OH137" s="158"/>
      <c r="OI137" s="158"/>
      <c r="OJ137" s="158"/>
      <c r="OK137" s="158"/>
      <c r="OL137" s="158"/>
      <c r="OM137" s="158"/>
      <c r="ON137" s="158"/>
      <c r="OO137" s="158"/>
      <c r="OP137" s="158"/>
      <c r="OQ137" s="158"/>
      <c r="OR137" s="158"/>
      <c r="OS137" s="158"/>
      <c r="OT137" s="158"/>
      <c r="OU137" s="158"/>
      <c r="OV137" s="158"/>
      <c r="OW137" s="158"/>
      <c r="OX137" s="158"/>
      <c r="OY137" s="158"/>
      <c r="OZ137" s="158"/>
      <c r="PA137" s="158"/>
      <c r="PB137" s="158"/>
      <c r="PC137" s="158"/>
      <c r="PD137" s="158"/>
      <c r="PE137" s="158"/>
      <c r="PF137" s="158"/>
      <c r="PG137" s="158"/>
      <c r="PH137" s="158"/>
      <c r="PI137" s="158"/>
      <c r="PJ137" s="158"/>
      <c r="PK137" s="158"/>
      <c r="PL137" s="158"/>
      <c r="PM137" s="158"/>
      <c r="PN137" s="158"/>
      <c r="PO137" s="158"/>
      <c r="PP137" s="158"/>
      <c r="PQ137" s="158"/>
      <c r="PR137" s="158"/>
      <c r="PS137" s="158"/>
      <c r="PT137" s="158"/>
      <c r="PU137" s="158"/>
      <c r="PV137" s="158"/>
      <c r="PW137" s="158"/>
      <c r="PX137" s="158"/>
      <c r="PY137" s="158"/>
      <c r="PZ137" s="158"/>
      <c r="QA137" s="158"/>
      <c r="QB137" s="158"/>
      <c r="QC137" s="158"/>
      <c r="QD137" s="158"/>
      <c r="QE137" s="158"/>
      <c r="QF137" s="158"/>
      <c r="QG137" s="158"/>
      <c r="QH137" s="158"/>
      <c r="QI137" s="158"/>
      <c r="QJ137" s="158"/>
      <c r="QK137" s="158"/>
      <c r="QL137" s="158"/>
      <c r="QM137" s="158"/>
      <c r="QN137" s="158"/>
      <c r="QO137" s="158"/>
      <c r="QP137" s="158"/>
      <c r="QQ137" s="158"/>
      <c r="QR137" s="158"/>
      <c r="QS137" s="158"/>
      <c r="QT137" s="158"/>
      <c r="QU137" s="158"/>
      <c r="QV137" s="158"/>
      <c r="QW137" s="158"/>
      <c r="QX137" s="158"/>
      <c r="QY137" s="158"/>
      <c r="QZ137" s="158"/>
      <c r="RA137" s="158"/>
      <c r="RB137" s="158"/>
      <c r="RC137" s="158"/>
      <c r="RD137" s="158"/>
      <c r="RE137" s="158"/>
      <c r="RF137" s="158"/>
      <c r="RG137" s="158"/>
      <c r="RH137" s="158"/>
      <c r="RI137" s="158"/>
      <c r="RJ137" s="158"/>
      <c r="RK137" s="158"/>
      <c r="RL137" s="158"/>
      <c r="RM137" s="158"/>
      <c r="RN137" s="158"/>
      <c r="RO137" s="158"/>
      <c r="RP137" s="158"/>
      <c r="RQ137" s="158"/>
      <c r="RR137" s="158"/>
      <c r="RS137" s="158"/>
      <c r="RT137" s="158"/>
      <c r="RU137" s="158"/>
      <c r="RV137" s="158"/>
      <c r="RW137" s="158"/>
      <c r="RX137" s="158"/>
      <c r="RY137" s="158"/>
      <c r="RZ137" s="158"/>
      <c r="SA137" s="158"/>
      <c r="SB137" s="158"/>
      <c r="SC137" s="158"/>
      <c r="SD137" s="158"/>
      <c r="SE137" s="158"/>
      <c r="SF137" s="158"/>
      <c r="SG137" s="158"/>
      <c r="SH137" s="158"/>
      <c r="SI137" s="158"/>
      <c r="SJ137" s="158"/>
      <c r="SK137" s="158"/>
      <c r="SL137" s="158"/>
      <c r="SM137" s="158"/>
      <c r="SN137" s="158"/>
      <c r="SO137" s="158"/>
      <c r="SP137" s="158"/>
      <c r="SQ137" s="158"/>
      <c r="SR137" s="158"/>
      <c r="SS137" s="158"/>
      <c r="ST137" s="158"/>
      <c r="SU137" s="158"/>
      <c r="SV137" s="158"/>
      <c r="SW137" s="158"/>
      <c r="SX137" s="158"/>
      <c r="SY137" s="158"/>
      <c r="SZ137" s="158"/>
      <c r="TA137" s="158"/>
      <c r="TB137" s="158"/>
      <c r="TC137" s="158"/>
      <c r="TD137" s="158"/>
      <c r="TE137" s="158"/>
      <c r="TF137" s="158"/>
      <c r="TG137" s="158"/>
      <c r="TH137" s="158"/>
      <c r="TI137" s="158"/>
      <c r="TJ137" s="158"/>
      <c r="TK137" s="158"/>
      <c r="TL137" s="158"/>
      <c r="TM137" s="158"/>
      <c r="TN137" s="158"/>
      <c r="TO137" s="158"/>
      <c r="TP137" s="158"/>
      <c r="TQ137" s="158"/>
      <c r="TR137" s="158"/>
      <c r="TS137" s="158"/>
      <c r="TT137" s="158"/>
      <c r="TU137" s="158"/>
      <c r="TV137" s="158"/>
      <c r="TW137" s="158"/>
      <c r="TX137" s="158"/>
      <c r="TY137" s="158"/>
      <c r="TZ137" s="158"/>
      <c r="UA137" s="158"/>
      <c r="UB137" s="158"/>
      <c r="UC137" s="158"/>
      <c r="UD137" s="158"/>
      <c r="UE137" s="158"/>
      <c r="UF137" s="158"/>
      <c r="UG137" s="158"/>
      <c r="UH137" s="158"/>
      <c r="UI137" s="158"/>
      <c r="UJ137" s="158"/>
      <c r="UK137" s="158"/>
      <c r="UL137" s="158"/>
      <c r="UM137" s="158"/>
      <c r="UN137" s="158"/>
      <c r="UO137" s="158"/>
      <c r="UP137" s="158"/>
      <c r="UQ137" s="158"/>
      <c r="UR137" s="158"/>
      <c r="US137" s="158"/>
      <c r="UT137" s="158"/>
      <c r="UU137" s="158"/>
      <c r="UV137" s="158"/>
      <c r="UW137" s="158"/>
      <c r="UX137" s="158"/>
      <c r="UY137" s="158"/>
      <c r="UZ137" s="158"/>
      <c r="VA137" s="158"/>
      <c r="VB137" s="158"/>
      <c r="VC137" s="158"/>
      <c r="VD137" s="158"/>
      <c r="VE137" s="158"/>
      <c r="VF137" s="158"/>
      <c r="VG137" s="158"/>
      <c r="VH137" s="158"/>
      <c r="VI137" s="158"/>
      <c r="VJ137" s="158"/>
      <c r="VK137" s="158"/>
      <c r="VL137" s="158"/>
      <c r="VM137" s="158"/>
      <c r="VN137" s="158"/>
      <c r="VO137" s="158"/>
      <c r="VP137" s="158"/>
      <c r="VQ137" s="158"/>
      <c r="VR137" s="158"/>
      <c r="VS137" s="158"/>
      <c r="VT137" s="158"/>
      <c r="VU137" s="158"/>
      <c r="VV137" s="158"/>
      <c r="VW137" s="158"/>
      <c r="VX137" s="158"/>
      <c r="VY137" s="158"/>
      <c r="VZ137" s="158"/>
      <c r="WA137" s="158"/>
      <c r="WB137" s="158"/>
      <c r="WC137" s="158"/>
      <c r="WD137" s="158"/>
      <c r="WE137" s="158"/>
      <c r="WF137" s="158"/>
      <c r="WG137" s="158"/>
      <c r="WH137" s="158"/>
      <c r="WI137" s="158"/>
      <c r="WJ137" s="158"/>
      <c r="WK137" s="158"/>
      <c r="WL137" s="158"/>
      <c r="WM137" s="158"/>
      <c r="WN137" s="158"/>
      <c r="WO137" s="158"/>
      <c r="WP137" s="158"/>
      <c r="WQ137" s="158"/>
      <c r="WR137" s="158"/>
      <c r="WS137" s="158"/>
      <c r="WT137" s="158"/>
      <c r="WU137" s="158"/>
      <c r="WV137" s="158"/>
      <c r="WW137" s="158"/>
      <c r="WX137" s="158"/>
      <c r="WY137" s="158"/>
      <c r="WZ137" s="158"/>
      <c r="XA137" s="158"/>
      <c r="XB137" s="158"/>
      <c r="XC137" s="158"/>
      <c r="XD137" s="158"/>
      <c r="XE137" s="158"/>
      <c r="XF137" s="158"/>
      <c r="XG137" s="158"/>
      <c r="XH137" s="158"/>
      <c r="XI137" s="158"/>
      <c r="XJ137" s="158"/>
      <c r="XK137" s="158"/>
      <c r="XL137" s="158"/>
      <c r="XM137" s="158"/>
      <c r="XN137" s="158"/>
      <c r="XO137" s="158"/>
      <c r="XP137" s="158"/>
      <c r="XQ137" s="158"/>
      <c r="XR137" s="158"/>
      <c r="XS137" s="158"/>
      <c r="XT137" s="158"/>
      <c r="XU137" s="158"/>
      <c r="XV137" s="158"/>
      <c r="XW137" s="158"/>
      <c r="XX137" s="158"/>
      <c r="XY137" s="158"/>
      <c r="XZ137" s="158"/>
      <c r="YA137" s="158"/>
      <c r="YB137" s="158"/>
      <c r="YC137" s="158"/>
      <c r="YD137" s="158"/>
      <c r="YE137" s="158"/>
      <c r="YF137" s="158"/>
      <c r="YG137" s="158"/>
      <c r="YH137" s="158"/>
      <c r="YI137" s="158"/>
      <c r="YJ137" s="158"/>
      <c r="YK137" s="158"/>
      <c r="YL137" s="158"/>
      <c r="YM137" s="158"/>
      <c r="YN137" s="158"/>
      <c r="YO137" s="158"/>
      <c r="YP137" s="158"/>
      <c r="YQ137" s="158"/>
      <c r="YR137" s="158"/>
      <c r="YS137" s="158"/>
      <c r="YT137" s="158"/>
      <c r="YU137" s="158"/>
      <c r="YV137" s="158"/>
      <c r="YW137" s="158"/>
      <c r="YX137" s="158"/>
      <c r="YY137" s="158"/>
      <c r="YZ137" s="158"/>
      <c r="ZA137" s="158"/>
      <c r="ZB137" s="158"/>
      <c r="ZC137" s="158"/>
      <c r="ZD137" s="158"/>
      <c r="ZE137" s="158"/>
      <c r="ZF137" s="158"/>
      <c r="ZG137" s="158"/>
      <c r="ZH137" s="158"/>
      <c r="ZI137" s="158"/>
      <c r="ZJ137" s="158"/>
      <c r="ZK137" s="158"/>
      <c r="ZL137" s="158"/>
      <c r="ZM137" s="158"/>
      <c r="ZN137" s="158"/>
      <c r="ZO137" s="158"/>
      <c r="ZP137" s="158"/>
      <c r="ZQ137" s="158"/>
      <c r="ZR137" s="158"/>
      <c r="ZS137" s="158"/>
      <c r="ZT137" s="158"/>
      <c r="ZU137" s="158"/>
      <c r="ZV137" s="158"/>
      <c r="ZW137" s="158"/>
      <c r="ZX137" s="158"/>
      <c r="ZY137" s="158"/>
      <c r="ZZ137" s="158"/>
      <c r="AAA137" s="158"/>
      <c r="AAB137" s="158"/>
      <c r="AAC137" s="158"/>
      <c r="AAD137" s="158"/>
      <c r="AAE137" s="158"/>
      <c r="AAF137" s="158"/>
      <c r="AAG137" s="158"/>
      <c r="AAH137" s="158"/>
      <c r="AAI137" s="158"/>
      <c r="AAJ137" s="158"/>
      <c r="AAK137" s="158"/>
      <c r="AAL137" s="158"/>
      <c r="AAM137" s="158"/>
      <c r="AAN137" s="158"/>
      <c r="AAO137" s="158"/>
      <c r="AAP137" s="158"/>
      <c r="AAQ137" s="158"/>
      <c r="AAR137" s="158"/>
      <c r="AAS137" s="158"/>
      <c r="AAT137" s="158"/>
      <c r="AAU137" s="158"/>
      <c r="AAV137" s="158"/>
      <c r="AAW137" s="158"/>
      <c r="AAX137" s="158"/>
      <c r="AAY137" s="158"/>
      <c r="AAZ137" s="158"/>
      <c r="ABA137" s="158"/>
      <c r="ABB137" s="158"/>
      <c r="ABC137" s="158"/>
      <c r="ABD137" s="158"/>
      <c r="ABE137" s="158"/>
      <c r="ABF137" s="158"/>
      <c r="ABG137" s="158"/>
      <c r="ABH137" s="158"/>
      <c r="ABI137" s="158"/>
      <c r="ABJ137" s="158"/>
      <c r="ABK137" s="158"/>
      <c r="ABL137" s="158"/>
      <c r="ABM137" s="158"/>
      <c r="ABN137" s="158"/>
      <c r="ABO137" s="158"/>
      <c r="ABP137" s="158"/>
      <c r="ABQ137" s="158"/>
      <c r="ABR137" s="158"/>
      <c r="ABS137" s="158"/>
      <c r="ABT137" s="158"/>
      <c r="ABU137" s="158"/>
      <c r="ABV137" s="158"/>
      <c r="ABW137" s="158"/>
      <c r="ABX137" s="158"/>
      <c r="ABY137" s="158"/>
      <c r="ABZ137" s="158"/>
      <c r="ACA137" s="158"/>
      <c r="ACB137" s="158"/>
      <c r="ACC137" s="158"/>
      <c r="ACD137" s="158"/>
      <c r="ACE137" s="158"/>
      <c r="ACF137" s="158"/>
      <c r="ACG137" s="158"/>
      <c r="ACH137" s="158"/>
      <c r="ACI137" s="158"/>
      <c r="ACJ137" s="158"/>
      <c r="ACK137" s="158"/>
      <c r="ACL137" s="158"/>
      <c r="ACM137" s="158"/>
      <c r="ACN137" s="158"/>
      <c r="ACO137" s="158"/>
      <c r="ACP137" s="158"/>
      <c r="ACQ137" s="158"/>
      <c r="ACR137" s="158"/>
      <c r="ACS137" s="158"/>
      <c r="ACT137" s="158"/>
      <c r="ACU137" s="158"/>
      <c r="ACV137" s="158"/>
      <c r="ACW137" s="158"/>
      <c r="ACX137" s="158"/>
      <c r="ACY137" s="158"/>
      <c r="ACZ137" s="158"/>
      <c r="ADA137" s="158"/>
      <c r="ADB137" s="158"/>
      <c r="ADC137" s="158"/>
      <c r="ADD137" s="158"/>
      <c r="ADE137" s="158"/>
      <c r="ADF137" s="158"/>
      <c r="ADG137" s="158"/>
      <c r="ADH137" s="158"/>
      <c r="ADI137" s="158"/>
      <c r="ADJ137" s="158"/>
      <c r="ADK137" s="158"/>
      <c r="ADL137" s="158"/>
      <c r="ADM137" s="158"/>
      <c r="ADN137" s="158"/>
      <c r="ADO137" s="158"/>
      <c r="ADP137" s="158"/>
      <c r="ADQ137" s="158"/>
      <c r="ADR137" s="158"/>
      <c r="ADS137" s="158"/>
      <c r="ADT137" s="158"/>
      <c r="ADU137" s="158"/>
      <c r="ADV137" s="158"/>
      <c r="ADW137" s="158"/>
      <c r="ADX137" s="158"/>
      <c r="ADY137" s="158"/>
      <c r="ADZ137" s="158"/>
      <c r="AEA137" s="158"/>
      <c r="AEB137" s="158"/>
      <c r="AEC137" s="158"/>
      <c r="AED137" s="158"/>
      <c r="AEE137" s="158"/>
      <c r="AEF137" s="158"/>
      <c r="AEG137" s="158"/>
      <c r="AEH137" s="158"/>
      <c r="AEI137" s="158"/>
      <c r="AEJ137" s="158"/>
      <c r="AEK137" s="158"/>
      <c r="AEL137" s="158"/>
      <c r="AEM137" s="158"/>
      <c r="AEN137" s="158"/>
      <c r="AEO137" s="158"/>
      <c r="AEP137" s="158"/>
      <c r="AEQ137" s="158"/>
      <c r="AER137" s="158"/>
      <c r="AES137" s="158"/>
      <c r="AET137" s="158"/>
      <c r="AEU137" s="158"/>
      <c r="AEV137" s="158"/>
      <c r="AEW137" s="158"/>
      <c r="AEX137" s="158"/>
      <c r="AEY137" s="158"/>
      <c r="AEZ137" s="158"/>
      <c r="AFA137" s="158"/>
      <c r="AFB137" s="158"/>
      <c r="AFC137" s="158"/>
      <c r="AFD137" s="158"/>
      <c r="AFE137" s="158"/>
      <c r="AFF137" s="158"/>
      <c r="AFG137" s="158"/>
      <c r="AFH137" s="158"/>
      <c r="AFI137" s="158"/>
      <c r="AFJ137" s="158"/>
      <c r="AFK137" s="158"/>
      <c r="AFL137" s="158"/>
      <c r="AFM137" s="158"/>
      <c r="AFN137" s="158"/>
      <c r="AFO137" s="158"/>
      <c r="AFP137" s="158"/>
      <c r="AFQ137" s="158"/>
      <c r="AFR137" s="158"/>
      <c r="AFS137" s="158"/>
      <c r="AFT137" s="158"/>
      <c r="AFU137" s="158"/>
      <c r="AFV137" s="158"/>
      <c r="AFW137" s="158"/>
      <c r="AFX137" s="158"/>
      <c r="AFY137" s="158"/>
      <c r="AFZ137" s="158"/>
      <c r="AGA137" s="158"/>
      <c r="AGB137" s="158"/>
      <c r="AGC137" s="158"/>
      <c r="AGD137" s="158"/>
      <c r="AGE137" s="158"/>
      <c r="AGF137" s="158"/>
      <c r="AGG137" s="158"/>
      <c r="AGH137" s="158"/>
      <c r="AGI137" s="158"/>
      <c r="AGJ137" s="158"/>
      <c r="AGK137" s="158"/>
      <c r="AGL137" s="158"/>
      <c r="AGM137" s="158"/>
      <c r="AGN137" s="158"/>
      <c r="AGO137" s="158"/>
      <c r="AGP137" s="158"/>
      <c r="AGQ137" s="158"/>
      <c r="AGR137" s="158"/>
      <c r="AGS137" s="158"/>
      <c r="AGT137" s="158"/>
      <c r="AGU137" s="158"/>
      <c r="AGV137" s="158"/>
      <c r="AGW137" s="158"/>
      <c r="AGX137" s="158"/>
      <c r="AGY137" s="158"/>
      <c r="AGZ137" s="158"/>
      <c r="AHA137" s="158"/>
      <c r="AHB137" s="158"/>
      <c r="AHC137" s="158"/>
      <c r="AHD137" s="158"/>
      <c r="AHE137" s="158"/>
      <c r="AHF137" s="158"/>
      <c r="AHG137" s="158"/>
      <c r="AHH137" s="158"/>
      <c r="AHI137" s="158"/>
      <c r="AHJ137" s="158"/>
      <c r="AHK137" s="158"/>
      <c r="AHL137" s="158"/>
      <c r="AHM137" s="158"/>
      <c r="AHN137" s="158"/>
      <c r="AHO137" s="158"/>
      <c r="AHP137" s="158"/>
      <c r="AHQ137" s="158"/>
      <c r="AHR137" s="158"/>
      <c r="AHS137" s="158"/>
      <c r="AHT137" s="158"/>
      <c r="AHU137" s="158"/>
      <c r="AHV137" s="158"/>
      <c r="AHW137" s="158"/>
      <c r="AHX137" s="158"/>
      <c r="AHY137" s="158"/>
      <c r="AHZ137" s="158"/>
      <c r="AIA137" s="158"/>
      <c r="AIB137" s="158"/>
      <c r="AIC137" s="158"/>
      <c r="AID137" s="158"/>
      <c r="AIE137" s="158"/>
      <c r="AIF137" s="158"/>
      <c r="AIG137" s="158"/>
      <c r="AIH137" s="158"/>
      <c r="AII137" s="158"/>
      <c r="AIJ137" s="158"/>
      <c r="AIK137" s="158"/>
      <c r="AIL137" s="158"/>
      <c r="AIM137" s="158"/>
      <c r="AIN137" s="158"/>
      <c r="AIO137" s="158"/>
      <c r="AIP137" s="158"/>
      <c r="AIQ137" s="158"/>
      <c r="AIR137" s="158"/>
      <c r="AIS137" s="158"/>
      <c r="AIT137" s="158"/>
      <c r="AIU137" s="158"/>
      <c r="AIV137" s="158"/>
      <c r="AIW137" s="158"/>
      <c r="AIX137" s="158"/>
      <c r="AIY137" s="158"/>
      <c r="AIZ137" s="158"/>
      <c r="AJA137" s="158"/>
      <c r="AJB137" s="158"/>
      <c r="AJC137" s="158"/>
      <c r="AJD137" s="158"/>
      <c r="AJE137" s="158"/>
      <c r="AJF137" s="158"/>
      <c r="AJG137" s="158"/>
      <c r="AJH137" s="158"/>
      <c r="AJI137" s="158"/>
      <c r="AJJ137" s="158"/>
      <c r="AJK137" s="158"/>
      <c r="AJL137" s="158"/>
      <c r="AJM137" s="158"/>
      <c r="AJN137" s="158"/>
      <c r="AJO137" s="158"/>
      <c r="AJP137" s="158"/>
      <c r="AJQ137" s="158"/>
      <c r="AJR137" s="158"/>
      <c r="AJS137" s="158"/>
      <c r="AJT137" s="158"/>
      <c r="AJU137" s="158"/>
      <c r="AJV137" s="158"/>
      <c r="AJW137" s="158"/>
      <c r="AJX137" s="158"/>
      <c r="AJY137" s="158"/>
      <c r="AJZ137" s="158"/>
      <c r="AKA137" s="158"/>
      <c r="AKB137" s="158"/>
      <c r="AKC137" s="158"/>
      <c r="AKD137" s="158"/>
      <c r="AKE137" s="158"/>
      <c r="AKF137" s="158"/>
      <c r="AKG137" s="158"/>
      <c r="AKH137" s="158"/>
      <c r="AKI137" s="158"/>
      <c r="AKJ137" s="158"/>
      <c r="AKK137" s="158"/>
      <c r="AKL137" s="158"/>
      <c r="AKM137" s="158"/>
      <c r="AKN137" s="158"/>
      <c r="AKO137" s="158"/>
      <c r="AKP137" s="158"/>
      <c r="AKQ137" s="158"/>
      <c r="AKR137" s="158"/>
      <c r="AKS137" s="158"/>
      <c r="AKT137" s="158"/>
      <c r="AKU137" s="158"/>
      <c r="AKV137" s="158"/>
      <c r="AKW137" s="158"/>
      <c r="AKX137" s="158"/>
      <c r="AKY137" s="158"/>
      <c r="AKZ137" s="158"/>
      <c r="ALA137" s="158"/>
      <c r="ALB137" s="158"/>
      <c r="ALC137" s="158"/>
      <c r="ALD137" s="158"/>
      <c r="ALE137" s="158"/>
      <c r="ALF137" s="158"/>
      <c r="ALG137" s="158"/>
      <c r="ALH137" s="158"/>
      <c r="ALI137" s="158"/>
      <c r="ALJ137" s="158"/>
      <c r="ALK137" s="158"/>
      <c r="ALL137" s="158"/>
      <c r="ALM137" s="158"/>
      <c r="ALN137" s="158"/>
      <c r="ALO137" s="158"/>
      <c r="ALP137" s="158"/>
      <c r="ALQ137" s="158"/>
      <c r="ALR137" s="158"/>
      <c r="ALS137" s="158"/>
      <c r="ALT137" s="158"/>
      <c r="ALU137" s="158"/>
      <c r="ALV137" s="158"/>
      <c r="ALW137" s="158"/>
      <c r="ALX137" s="158"/>
      <c r="ALY137" s="158"/>
      <c r="ALZ137" s="158"/>
      <c r="AMA137" s="158"/>
      <c r="AMB137" s="158"/>
      <c r="AMC137" s="158"/>
      <c r="AMD137" s="158"/>
      <c r="AME137" s="158"/>
      <c r="AMF137" s="158"/>
      <c r="AMG137" s="158"/>
      <c r="AMH137" s="158"/>
      <c r="AMI137" s="158"/>
      <c r="AMJ137" s="158"/>
      <c r="AMK137" s="158"/>
      <c r="AML137" s="158"/>
      <c r="AMM137" s="158"/>
      <c r="AMN137" s="158"/>
      <c r="AMO137" s="158"/>
      <c r="AMP137" s="158"/>
      <c r="AMQ137" s="158"/>
      <c r="AMR137" s="158"/>
      <c r="AMS137" s="158"/>
      <c r="AMT137" s="158"/>
      <c r="AMU137" s="158"/>
      <c r="AMV137" s="158"/>
      <c r="AMW137" s="158"/>
      <c r="AMX137" s="158"/>
      <c r="AMY137" s="158"/>
      <c r="AMZ137" s="158"/>
      <c r="ANA137" s="158"/>
      <c r="ANB137" s="158"/>
      <c r="ANC137" s="158"/>
      <c r="AND137" s="158"/>
      <c r="ANE137" s="158"/>
      <c r="ANF137" s="158"/>
      <c r="ANG137" s="158"/>
      <c r="ANH137" s="158"/>
      <c r="ANI137" s="158"/>
      <c r="ANJ137" s="158"/>
      <c r="ANK137" s="158"/>
      <c r="ANL137" s="158"/>
      <c r="ANM137" s="158"/>
      <c r="ANN137" s="158"/>
      <c r="ANO137" s="158"/>
      <c r="ANP137" s="158"/>
      <c r="ANQ137" s="158"/>
      <c r="ANR137" s="158"/>
      <c r="ANS137" s="158"/>
      <c r="ANT137" s="158"/>
      <c r="ANU137" s="158"/>
      <c r="ANV137" s="158"/>
      <c r="ANW137" s="158"/>
      <c r="ANX137" s="158"/>
      <c r="ANY137" s="158"/>
      <c r="ANZ137" s="158"/>
      <c r="AOA137" s="158"/>
      <c r="AOB137" s="158"/>
      <c r="AOC137" s="158"/>
      <c r="AOD137" s="158"/>
      <c r="AOE137" s="158"/>
      <c r="AOF137" s="158"/>
      <c r="AOG137" s="158"/>
      <c r="AOH137" s="158"/>
      <c r="AOI137" s="158"/>
      <c r="AOJ137" s="158"/>
      <c r="AOK137" s="158"/>
      <c r="AOL137" s="158"/>
      <c r="AOM137" s="158"/>
      <c r="AON137" s="158"/>
      <c r="AOO137" s="158"/>
      <c r="AOP137" s="158"/>
      <c r="AOQ137" s="158"/>
      <c r="AOR137" s="158"/>
      <c r="AOS137" s="158"/>
      <c r="AOT137" s="158"/>
      <c r="AOU137" s="158"/>
      <c r="AOV137" s="158"/>
      <c r="AOW137" s="158"/>
      <c r="AOX137" s="158"/>
      <c r="AOY137" s="158"/>
      <c r="AOZ137" s="158"/>
      <c r="APA137" s="158"/>
      <c r="APB137" s="158"/>
      <c r="APC137" s="158"/>
      <c r="APD137" s="158"/>
      <c r="APE137" s="158"/>
      <c r="APF137" s="158"/>
      <c r="APG137" s="158"/>
      <c r="APH137" s="158"/>
      <c r="API137" s="158"/>
      <c r="APJ137" s="158"/>
      <c r="APK137" s="158"/>
      <c r="APL137" s="158"/>
      <c r="APM137" s="158"/>
      <c r="APN137" s="158"/>
      <c r="APO137" s="158"/>
      <c r="APP137" s="158"/>
      <c r="APQ137" s="158"/>
      <c r="APR137" s="158"/>
      <c r="APS137" s="158"/>
      <c r="APT137" s="158"/>
      <c r="APU137" s="158"/>
      <c r="APV137" s="158"/>
      <c r="APW137" s="158"/>
      <c r="APX137" s="158"/>
      <c r="APY137" s="158"/>
      <c r="APZ137" s="158"/>
      <c r="AQA137" s="158"/>
      <c r="AQB137" s="158"/>
      <c r="AQC137" s="158"/>
      <c r="AQD137" s="158"/>
      <c r="AQE137" s="158"/>
      <c r="AQF137" s="158"/>
      <c r="AQG137" s="158"/>
      <c r="AQH137" s="158"/>
      <c r="AQI137" s="158"/>
      <c r="AQJ137" s="158"/>
      <c r="AQK137" s="158"/>
      <c r="AQL137" s="158"/>
      <c r="AQM137" s="158"/>
      <c r="AQN137" s="158"/>
      <c r="AQO137" s="158"/>
      <c r="AQP137" s="158"/>
      <c r="AQQ137" s="158"/>
      <c r="AQR137" s="158"/>
      <c r="AQS137" s="158"/>
      <c r="AQT137" s="158"/>
      <c r="AQU137" s="158"/>
      <c r="AQV137" s="158"/>
      <c r="AQW137" s="158"/>
      <c r="AQX137" s="158"/>
      <c r="AQY137" s="158"/>
      <c r="AQZ137" s="158"/>
      <c r="ARA137" s="158"/>
      <c r="ARB137" s="158"/>
      <c r="ARC137" s="158"/>
      <c r="ARD137" s="158"/>
      <c r="ARE137" s="158"/>
      <c r="ARF137" s="158"/>
      <c r="ARG137" s="158"/>
      <c r="ARH137" s="158"/>
      <c r="ARI137" s="158"/>
      <c r="ARJ137" s="158"/>
      <c r="ARK137" s="158"/>
      <c r="ARL137" s="158"/>
      <c r="ARM137" s="158"/>
      <c r="ARN137" s="158"/>
      <c r="ARO137" s="158"/>
      <c r="ARP137" s="158"/>
      <c r="ARQ137" s="158"/>
      <c r="ARR137" s="158"/>
      <c r="ARS137" s="158"/>
      <c r="ART137" s="158"/>
      <c r="ARU137" s="158"/>
      <c r="ARV137" s="158"/>
      <c r="ARW137" s="158"/>
      <c r="ARX137" s="158"/>
      <c r="ARY137" s="158"/>
      <c r="ARZ137" s="158"/>
      <c r="ASA137" s="158"/>
      <c r="ASB137" s="158"/>
      <c r="ASC137" s="158"/>
      <c r="ASD137" s="158"/>
      <c r="ASE137" s="158"/>
      <c r="ASF137" s="158"/>
      <c r="ASG137" s="158"/>
      <c r="ASH137" s="158"/>
      <c r="ASI137" s="158"/>
      <c r="ASJ137" s="158"/>
      <c r="ASK137" s="158"/>
      <c r="ASL137" s="158"/>
      <c r="ASM137" s="158"/>
      <c r="ASN137" s="158"/>
      <c r="ASO137" s="158"/>
      <c r="ASP137" s="158"/>
      <c r="ASQ137" s="158"/>
      <c r="ASR137" s="158"/>
      <c r="ASS137" s="158"/>
      <c r="AST137" s="158"/>
      <c r="ASU137" s="158"/>
      <c r="ASV137" s="158"/>
      <c r="ASW137" s="158"/>
      <c r="ASX137" s="158"/>
      <c r="ASY137" s="158"/>
      <c r="ASZ137" s="158"/>
      <c r="ATA137" s="158"/>
      <c r="ATB137" s="158"/>
      <c r="ATC137" s="158"/>
      <c r="ATD137" s="158"/>
      <c r="ATE137" s="158"/>
      <c r="ATF137" s="158"/>
      <c r="ATG137" s="158"/>
      <c r="ATH137" s="158"/>
      <c r="ATI137" s="158"/>
      <c r="ATJ137" s="158"/>
      <c r="ATK137" s="158"/>
      <c r="ATL137" s="158"/>
      <c r="ATM137" s="158"/>
      <c r="ATN137" s="158"/>
      <c r="ATO137" s="158"/>
      <c r="ATP137" s="158"/>
      <c r="ATQ137" s="158"/>
      <c r="ATR137" s="158"/>
      <c r="ATS137" s="158"/>
      <c r="ATT137" s="158"/>
      <c r="ATU137" s="158"/>
      <c r="ATV137" s="158"/>
      <c r="ATW137" s="158"/>
      <c r="ATX137" s="158"/>
      <c r="ATY137" s="158"/>
      <c r="ATZ137" s="158"/>
      <c r="AUA137" s="158"/>
      <c r="AUB137" s="158"/>
      <c r="AUC137" s="158"/>
      <c r="AUD137" s="158"/>
      <c r="AUE137" s="158"/>
      <c r="AUF137" s="158"/>
      <c r="AUG137" s="158"/>
      <c r="AUH137" s="158"/>
      <c r="AUI137" s="158"/>
      <c r="AUJ137" s="158"/>
      <c r="AUK137" s="158"/>
      <c r="AUL137" s="158"/>
      <c r="AUM137" s="158"/>
      <c r="AUN137" s="158"/>
      <c r="AUO137" s="158"/>
      <c r="AUP137" s="158"/>
      <c r="AUQ137" s="158"/>
      <c r="AUR137" s="158"/>
      <c r="AUS137" s="158"/>
      <c r="AUT137" s="158"/>
      <c r="AUU137" s="158"/>
      <c r="AUV137" s="158"/>
      <c r="AUW137" s="158"/>
      <c r="AUX137" s="158"/>
      <c r="AUY137" s="158"/>
      <c r="AUZ137" s="158"/>
      <c r="AVA137" s="158"/>
      <c r="AVB137" s="158"/>
      <c r="AVC137" s="158"/>
      <c r="AVD137" s="158"/>
      <c r="AVE137" s="158"/>
      <c r="AVF137" s="158"/>
      <c r="AVG137" s="158"/>
      <c r="AVH137" s="158"/>
      <c r="AVI137" s="158"/>
      <c r="AVJ137" s="158"/>
      <c r="AVK137" s="158"/>
      <c r="AVL137" s="158"/>
      <c r="AVM137" s="158"/>
      <c r="AVN137" s="158"/>
      <c r="AVO137" s="158"/>
      <c r="AVP137" s="158"/>
      <c r="AVQ137" s="158"/>
      <c r="AVR137" s="158"/>
      <c r="AVS137" s="158"/>
      <c r="AVT137" s="158"/>
      <c r="AVU137" s="158"/>
      <c r="AVV137" s="158"/>
      <c r="AVW137" s="158"/>
      <c r="AVX137" s="158"/>
      <c r="AVY137" s="158"/>
      <c r="AVZ137" s="158"/>
      <c r="AWA137" s="158"/>
      <c r="AWB137" s="158"/>
      <c r="AWC137" s="158"/>
      <c r="AWD137" s="158"/>
      <c r="AWE137" s="158"/>
      <c r="AWF137" s="158"/>
      <c r="AWG137" s="158"/>
      <c r="AWH137" s="158"/>
      <c r="AWI137" s="158"/>
      <c r="AWJ137" s="158"/>
      <c r="AWK137" s="158"/>
      <c r="AWL137" s="158"/>
      <c r="AWM137" s="158"/>
      <c r="AWN137" s="158"/>
      <c r="AWO137" s="158"/>
      <c r="AWP137" s="158"/>
      <c r="AWQ137" s="158"/>
      <c r="AWR137" s="158"/>
      <c r="AWS137" s="158"/>
      <c r="AWT137" s="158"/>
      <c r="AWU137" s="158"/>
      <c r="AWV137" s="158"/>
      <c r="AWW137" s="158"/>
      <c r="AWX137" s="158"/>
      <c r="AWY137" s="158"/>
      <c r="AWZ137" s="158"/>
      <c r="AXA137" s="158"/>
      <c r="AXB137" s="158"/>
      <c r="AXC137" s="158"/>
      <c r="AXD137" s="158"/>
      <c r="AXE137" s="158"/>
      <c r="AXF137" s="158"/>
      <c r="AXG137" s="158"/>
      <c r="AXH137" s="158"/>
      <c r="AXI137" s="158"/>
      <c r="AXJ137" s="158"/>
      <c r="AXK137" s="158"/>
      <c r="AXL137" s="158"/>
      <c r="AXM137" s="158"/>
      <c r="AXN137" s="158"/>
      <c r="AXO137" s="158"/>
      <c r="AXP137" s="158"/>
      <c r="AXQ137" s="158"/>
      <c r="AXR137" s="158"/>
      <c r="AXS137" s="158"/>
      <c r="AXT137" s="158"/>
      <c r="AXU137" s="158"/>
      <c r="AXV137" s="158"/>
      <c r="AXW137" s="158"/>
      <c r="AXX137" s="158"/>
      <c r="AXY137" s="158"/>
      <c r="AXZ137" s="158"/>
      <c r="AYA137" s="158"/>
      <c r="AYB137" s="158"/>
      <c r="AYC137" s="158"/>
      <c r="AYD137" s="158"/>
      <c r="AYE137" s="158"/>
      <c r="AYF137" s="158"/>
      <c r="AYG137" s="158"/>
      <c r="AYH137" s="158"/>
      <c r="AYI137" s="158"/>
      <c r="AYJ137" s="158"/>
      <c r="AYK137" s="158"/>
      <c r="AYL137" s="158"/>
      <c r="AYM137" s="158"/>
      <c r="AYN137" s="158"/>
      <c r="AYO137" s="158"/>
      <c r="AYP137" s="158"/>
      <c r="AYQ137" s="158"/>
      <c r="AYR137" s="158"/>
      <c r="AYS137" s="158"/>
      <c r="AYT137" s="158"/>
      <c r="AYU137" s="158"/>
      <c r="AYV137" s="158"/>
      <c r="AYW137" s="158"/>
      <c r="AYX137" s="158"/>
      <c r="AYY137" s="158"/>
      <c r="AYZ137" s="158"/>
      <c r="AZA137" s="158"/>
      <c r="AZB137" s="158"/>
      <c r="AZC137" s="158"/>
      <c r="AZD137" s="158"/>
      <c r="AZE137" s="158"/>
      <c r="AZF137" s="158"/>
      <c r="AZG137" s="158"/>
      <c r="AZH137" s="158"/>
      <c r="AZI137" s="158"/>
      <c r="AZJ137" s="158"/>
      <c r="AZK137" s="158"/>
      <c r="AZL137" s="158"/>
      <c r="AZM137" s="158"/>
      <c r="AZN137" s="158"/>
      <c r="AZO137" s="158"/>
      <c r="AZP137" s="158"/>
      <c r="AZQ137" s="158"/>
      <c r="AZR137" s="158"/>
      <c r="AZS137" s="158"/>
      <c r="AZT137" s="158"/>
      <c r="AZU137" s="158"/>
      <c r="AZV137" s="158"/>
      <c r="AZW137" s="158"/>
      <c r="AZX137" s="158"/>
      <c r="AZY137" s="158"/>
      <c r="AZZ137" s="158"/>
      <c r="BAA137" s="158"/>
      <c r="BAB137" s="158"/>
      <c r="BAC137" s="158"/>
      <c r="BAD137" s="158"/>
      <c r="BAE137" s="158"/>
      <c r="BAF137" s="158"/>
      <c r="BAG137" s="158"/>
      <c r="BAH137" s="158"/>
      <c r="BAI137" s="158"/>
      <c r="BAJ137" s="158"/>
      <c r="BAK137" s="158"/>
      <c r="BAL137" s="158"/>
      <c r="BAM137" s="158"/>
      <c r="BAN137" s="158"/>
      <c r="BAO137" s="158"/>
      <c r="BAP137" s="158"/>
      <c r="BAQ137" s="158"/>
      <c r="BAR137" s="158"/>
      <c r="BAS137" s="158"/>
      <c r="BAT137" s="158"/>
      <c r="BAU137" s="158"/>
      <c r="BAV137" s="158"/>
      <c r="BAW137" s="158"/>
      <c r="BAX137" s="158"/>
      <c r="BAY137" s="158"/>
      <c r="BAZ137" s="158"/>
      <c r="BBA137" s="158"/>
      <c r="BBB137" s="158"/>
      <c r="BBC137" s="158"/>
      <c r="BBD137" s="158"/>
      <c r="BBE137" s="158"/>
      <c r="BBF137" s="158"/>
      <c r="BBG137" s="158"/>
      <c r="BBH137" s="158"/>
      <c r="BBI137" s="158"/>
      <c r="BBJ137" s="158"/>
      <c r="BBK137" s="158"/>
      <c r="BBL137" s="158"/>
      <c r="BBM137" s="158"/>
      <c r="BBN137" s="158"/>
      <c r="BBO137" s="158"/>
      <c r="BBP137" s="158"/>
      <c r="BBQ137" s="158"/>
      <c r="BBR137" s="158"/>
      <c r="BBS137" s="158"/>
      <c r="BBT137" s="158"/>
      <c r="BBU137" s="158"/>
      <c r="BBV137" s="158"/>
      <c r="BBW137" s="158"/>
      <c r="BBX137" s="158"/>
      <c r="BBY137" s="158"/>
      <c r="BBZ137" s="158"/>
      <c r="BCA137" s="158"/>
      <c r="BCB137" s="158"/>
      <c r="BCC137" s="158"/>
      <c r="BCD137" s="158"/>
      <c r="BCE137" s="158"/>
      <c r="BCF137" s="158"/>
      <c r="BCG137" s="158"/>
      <c r="BCH137" s="158"/>
      <c r="BCI137" s="158"/>
      <c r="BCJ137" s="158"/>
      <c r="BCK137" s="158"/>
      <c r="BCL137" s="158"/>
      <c r="BCM137" s="158"/>
      <c r="BCN137" s="158"/>
      <c r="BCO137" s="158"/>
      <c r="BCP137" s="158"/>
      <c r="BCQ137" s="158"/>
      <c r="BCR137" s="158"/>
      <c r="BCS137" s="158"/>
      <c r="BCT137" s="158"/>
      <c r="BCU137" s="158"/>
      <c r="BCV137" s="158"/>
      <c r="BCW137" s="158"/>
      <c r="BCX137" s="158"/>
      <c r="BCY137" s="158"/>
      <c r="BCZ137" s="158"/>
      <c r="BDA137" s="158"/>
      <c r="BDB137" s="158"/>
      <c r="BDC137" s="158"/>
      <c r="BDD137" s="158"/>
      <c r="BDE137" s="158"/>
      <c r="BDF137" s="158"/>
      <c r="BDG137" s="158"/>
      <c r="BDH137" s="158"/>
      <c r="BDI137" s="158"/>
      <c r="BDJ137" s="158"/>
      <c r="BDK137" s="158"/>
      <c r="BDL137" s="158"/>
      <c r="BDM137" s="158"/>
      <c r="BDN137" s="158"/>
      <c r="BDO137" s="158"/>
      <c r="BDP137" s="158"/>
      <c r="BDQ137" s="158"/>
      <c r="BDR137" s="158"/>
      <c r="BDS137" s="158"/>
      <c r="BDT137" s="158"/>
      <c r="BDU137" s="158"/>
      <c r="BDV137" s="158"/>
      <c r="BDW137" s="158"/>
      <c r="BDX137" s="158"/>
      <c r="BDY137" s="158"/>
      <c r="BDZ137" s="158"/>
      <c r="BEA137" s="158"/>
      <c r="BEB137" s="158"/>
      <c r="BEC137" s="158"/>
      <c r="BED137" s="158"/>
      <c r="BEE137" s="158"/>
      <c r="BEF137" s="158"/>
      <c r="BEG137" s="158"/>
      <c r="BEH137" s="158"/>
      <c r="BEI137" s="158"/>
      <c r="BEJ137" s="158"/>
      <c r="BEK137" s="158"/>
      <c r="BEL137" s="158"/>
      <c r="BEM137" s="158"/>
      <c r="BEN137" s="158"/>
      <c r="BEO137" s="158"/>
      <c r="BEP137" s="158"/>
      <c r="BEQ137" s="158"/>
      <c r="BER137" s="158"/>
      <c r="BES137" s="158"/>
      <c r="BET137" s="158"/>
      <c r="BEU137" s="158"/>
      <c r="BEV137" s="158"/>
      <c r="BEW137" s="158"/>
      <c r="BEX137" s="158"/>
      <c r="BEY137" s="158"/>
      <c r="BEZ137" s="158"/>
      <c r="BFA137" s="158"/>
      <c r="BFB137" s="158"/>
      <c r="BFC137" s="158"/>
      <c r="BFD137" s="158"/>
      <c r="BFE137" s="158"/>
      <c r="BFF137" s="158"/>
      <c r="BFG137" s="158"/>
      <c r="BFH137" s="158"/>
      <c r="BFI137" s="158"/>
      <c r="BFJ137" s="158"/>
      <c r="BFK137" s="158"/>
      <c r="BFL137" s="158"/>
      <c r="BFM137" s="158"/>
      <c r="BFN137" s="158"/>
      <c r="BFO137" s="158"/>
      <c r="BFP137" s="158"/>
      <c r="BFQ137" s="158"/>
      <c r="BFR137" s="158"/>
      <c r="BFS137" s="158"/>
      <c r="BFT137" s="158"/>
      <c r="BFU137" s="158"/>
      <c r="BFV137" s="158"/>
      <c r="BFW137" s="158"/>
      <c r="BFX137" s="158"/>
      <c r="BFY137" s="158"/>
      <c r="BFZ137" s="158"/>
      <c r="BGA137" s="158"/>
      <c r="BGB137" s="158"/>
      <c r="BGC137" s="158"/>
      <c r="BGD137" s="158"/>
      <c r="BGE137" s="158"/>
      <c r="BGF137" s="158"/>
      <c r="BGG137" s="158"/>
      <c r="BGH137" s="158"/>
      <c r="BGI137" s="158"/>
      <c r="BGJ137" s="158"/>
      <c r="BGK137" s="158"/>
      <c r="BGL137" s="158"/>
      <c r="BGM137" s="158"/>
      <c r="BGN137" s="158"/>
      <c r="BGO137" s="158"/>
      <c r="BGP137" s="158"/>
      <c r="BGQ137" s="158"/>
      <c r="BGR137" s="158"/>
      <c r="BGS137" s="158"/>
      <c r="BGT137" s="158"/>
      <c r="BGU137" s="158"/>
      <c r="BGV137" s="158"/>
      <c r="BGW137" s="158"/>
      <c r="BGX137" s="158"/>
      <c r="BGY137" s="158"/>
      <c r="BGZ137" s="158"/>
      <c r="BHA137" s="158"/>
      <c r="BHB137" s="158"/>
      <c r="BHC137" s="158"/>
      <c r="BHD137" s="158"/>
      <c r="BHE137" s="158"/>
      <c r="BHF137" s="158"/>
      <c r="BHG137" s="158"/>
      <c r="BHH137" s="158"/>
      <c r="BHI137" s="158"/>
      <c r="BHJ137" s="158"/>
      <c r="BHK137" s="158"/>
      <c r="BHL137" s="158"/>
      <c r="BHM137" s="158"/>
      <c r="BHN137" s="158"/>
      <c r="BHO137" s="158"/>
      <c r="BHP137" s="158"/>
      <c r="BHQ137" s="158"/>
      <c r="BHR137" s="158"/>
      <c r="BHS137" s="158"/>
      <c r="BHT137" s="158"/>
      <c r="BHU137" s="158"/>
      <c r="BHV137" s="158"/>
      <c r="BHW137" s="158"/>
      <c r="BHX137" s="158"/>
      <c r="BHY137" s="158"/>
      <c r="BHZ137" s="158"/>
      <c r="BIA137" s="158"/>
      <c r="BIB137" s="158"/>
      <c r="BIC137" s="158"/>
      <c r="BID137" s="158"/>
      <c r="BIE137" s="158"/>
      <c r="BIF137" s="158"/>
      <c r="BIG137" s="158"/>
      <c r="BIH137" s="158"/>
      <c r="BII137" s="158"/>
      <c r="BIJ137" s="158"/>
      <c r="BIK137" s="158"/>
      <c r="BIL137" s="158"/>
      <c r="BIM137" s="158"/>
      <c r="BIN137" s="158"/>
      <c r="BIO137" s="158"/>
      <c r="BIP137" s="158"/>
      <c r="BIQ137" s="158"/>
      <c r="BIR137" s="158"/>
      <c r="BIS137" s="158"/>
      <c r="BIT137" s="158"/>
      <c r="BIU137" s="158"/>
      <c r="BIV137" s="158"/>
      <c r="BIW137" s="158"/>
      <c r="BIX137" s="158"/>
      <c r="BIY137" s="158"/>
      <c r="BIZ137" s="158"/>
      <c r="BJA137" s="158"/>
      <c r="BJB137" s="158"/>
      <c r="BJC137" s="158"/>
      <c r="BJD137" s="158"/>
      <c r="BJE137" s="158"/>
      <c r="BJF137" s="158"/>
      <c r="BJG137" s="158"/>
      <c r="BJH137" s="158"/>
      <c r="BJI137" s="158"/>
      <c r="BJJ137" s="158"/>
      <c r="BJK137" s="158"/>
      <c r="BJL137" s="158"/>
      <c r="BJM137" s="158"/>
      <c r="BJN137" s="158"/>
      <c r="BJO137" s="158"/>
      <c r="BJP137" s="158"/>
      <c r="BJQ137" s="158"/>
      <c r="BJR137" s="158"/>
      <c r="BJS137" s="158"/>
      <c r="BJT137" s="158"/>
      <c r="BJU137" s="158"/>
      <c r="BJV137" s="158"/>
      <c r="BJW137" s="158"/>
      <c r="BJX137" s="158"/>
      <c r="BJY137" s="158"/>
      <c r="BJZ137" s="158"/>
      <c r="BKA137" s="158"/>
      <c r="BKB137" s="158"/>
      <c r="BKC137" s="158"/>
      <c r="BKD137" s="158"/>
      <c r="BKE137" s="158"/>
      <c r="BKF137" s="158"/>
      <c r="BKG137" s="158"/>
      <c r="BKH137" s="158"/>
      <c r="BKI137" s="158"/>
      <c r="BKJ137" s="158"/>
      <c r="BKK137" s="158"/>
      <c r="BKL137" s="158"/>
      <c r="BKM137" s="158"/>
      <c r="BKN137" s="158"/>
      <c r="BKO137" s="158"/>
      <c r="BKP137" s="158"/>
      <c r="BKQ137" s="158"/>
      <c r="BKR137" s="158"/>
      <c r="BKS137" s="158"/>
      <c r="BKT137" s="158"/>
      <c r="BKU137" s="158"/>
      <c r="BKV137" s="158"/>
      <c r="BKW137" s="158"/>
      <c r="BKX137" s="158"/>
      <c r="BKY137" s="158"/>
      <c r="BKZ137" s="158"/>
      <c r="BLA137" s="158"/>
      <c r="BLB137" s="158"/>
      <c r="BLC137" s="158"/>
      <c r="BLD137" s="158"/>
      <c r="BLE137" s="158"/>
      <c r="BLF137" s="158"/>
      <c r="BLG137" s="158"/>
      <c r="BLH137" s="158"/>
      <c r="BLI137" s="158"/>
      <c r="BLJ137" s="158"/>
      <c r="BLK137" s="158"/>
      <c r="BLL137" s="158"/>
      <c r="BLM137" s="158"/>
      <c r="BLN137" s="158"/>
      <c r="BLO137" s="158"/>
      <c r="BLP137" s="158"/>
      <c r="BLQ137" s="158"/>
      <c r="BLR137" s="158"/>
      <c r="BLS137" s="158"/>
      <c r="BLT137" s="158"/>
      <c r="BLU137" s="158"/>
      <c r="BLV137" s="158"/>
      <c r="BLW137" s="158"/>
      <c r="BLX137" s="158"/>
      <c r="BLY137" s="158"/>
      <c r="BLZ137" s="158"/>
      <c r="BMA137" s="158"/>
      <c r="BMB137" s="158"/>
      <c r="BMC137" s="158"/>
      <c r="BMD137" s="158"/>
      <c r="BME137" s="158"/>
      <c r="BMF137" s="158"/>
      <c r="BMG137" s="158"/>
      <c r="BMH137" s="158"/>
      <c r="BMI137" s="158"/>
      <c r="BMJ137" s="158"/>
      <c r="BMK137" s="158"/>
      <c r="BML137" s="158"/>
      <c r="BMM137" s="158"/>
      <c r="BMN137" s="158"/>
      <c r="BMO137" s="158"/>
      <c r="BMP137" s="158"/>
      <c r="BMQ137" s="158"/>
      <c r="BMR137" s="158"/>
      <c r="BMS137" s="158"/>
      <c r="BMT137" s="158"/>
      <c r="BMU137" s="158"/>
      <c r="BMV137" s="158"/>
      <c r="BMW137" s="158"/>
      <c r="BMX137" s="158"/>
      <c r="BMY137" s="158"/>
      <c r="BMZ137" s="158"/>
      <c r="BNA137" s="158"/>
      <c r="BNB137" s="158"/>
      <c r="BNC137" s="158"/>
      <c r="BND137" s="158"/>
      <c r="BNE137" s="158"/>
      <c r="BNF137" s="158"/>
      <c r="BNG137" s="158"/>
      <c r="BNH137" s="158"/>
      <c r="BNI137" s="158"/>
      <c r="BNJ137" s="158"/>
      <c r="BNK137" s="158"/>
      <c r="BNL137" s="158"/>
      <c r="BNM137" s="158"/>
      <c r="BNN137" s="158"/>
      <c r="BNO137" s="158"/>
      <c r="BNP137" s="158"/>
      <c r="BNQ137" s="158"/>
      <c r="BNR137" s="158"/>
      <c r="BNS137" s="158"/>
      <c r="BNT137" s="158"/>
      <c r="BNU137" s="158"/>
      <c r="BNV137" s="158"/>
      <c r="BNW137" s="158"/>
      <c r="BNX137" s="158"/>
      <c r="BNY137" s="158"/>
      <c r="BNZ137" s="158"/>
      <c r="BOA137" s="158"/>
      <c r="BOB137" s="158"/>
      <c r="BOC137" s="158"/>
      <c r="BOD137" s="158"/>
      <c r="BOE137" s="158"/>
      <c r="BOF137" s="158"/>
      <c r="BOG137" s="158"/>
      <c r="BOH137" s="158"/>
      <c r="BOI137" s="158"/>
      <c r="BOJ137" s="158"/>
      <c r="BOK137" s="158"/>
      <c r="BOL137" s="158"/>
      <c r="BOM137" s="158"/>
      <c r="BON137" s="158"/>
      <c r="BOO137" s="158"/>
      <c r="BOP137" s="158"/>
      <c r="BOQ137" s="158"/>
      <c r="BOR137" s="158"/>
      <c r="BOS137" s="158"/>
      <c r="BOT137" s="158"/>
      <c r="BOU137" s="158"/>
      <c r="BOV137" s="158"/>
      <c r="BOW137" s="158"/>
      <c r="BOX137" s="158"/>
      <c r="BOY137" s="158"/>
      <c r="BOZ137" s="158"/>
      <c r="BPA137" s="158"/>
      <c r="BPB137" s="158"/>
      <c r="BPC137" s="158"/>
      <c r="BPD137" s="158"/>
      <c r="BPE137" s="158"/>
      <c r="BPF137" s="158"/>
      <c r="BPG137" s="158"/>
      <c r="BPH137" s="158"/>
      <c r="BPI137" s="158"/>
      <c r="BPJ137" s="158"/>
      <c r="BPK137" s="158"/>
      <c r="BPL137" s="158"/>
      <c r="BPM137" s="158"/>
      <c r="BPN137" s="158"/>
      <c r="BPO137" s="158"/>
      <c r="BPP137" s="158"/>
      <c r="BPQ137" s="158"/>
      <c r="BPR137" s="158"/>
      <c r="BPS137" s="158"/>
      <c r="BPT137" s="158"/>
      <c r="BPU137" s="158"/>
      <c r="BPV137" s="158"/>
      <c r="BPW137" s="158"/>
      <c r="BPX137" s="158"/>
      <c r="BPY137" s="158"/>
      <c r="BPZ137" s="158"/>
      <c r="BQA137" s="158"/>
      <c r="BQB137" s="158"/>
      <c r="BQC137" s="158"/>
      <c r="BQD137" s="158"/>
      <c r="BQE137" s="158"/>
      <c r="BQF137" s="158"/>
      <c r="BQG137" s="158"/>
      <c r="BQH137" s="158"/>
      <c r="BQI137" s="158"/>
      <c r="BQJ137" s="158"/>
      <c r="BQK137" s="158"/>
      <c r="BQL137" s="158"/>
      <c r="BQM137" s="158"/>
      <c r="BQN137" s="158"/>
      <c r="BQO137" s="158"/>
      <c r="BQP137" s="158"/>
      <c r="BQQ137" s="158"/>
      <c r="BQR137" s="158"/>
      <c r="BQS137" s="158"/>
      <c r="BQT137" s="158"/>
      <c r="BQU137" s="158"/>
      <c r="BQV137" s="158"/>
      <c r="BQW137" s="158"/>
      <c r="BQX137" s="158"/>
      <c r="BQY137" s="158"/>
      <c r="BQZ137" s="158"/>
      <c r="BRA137" s="158"/>
      <c r="BRB137" s="158"/>
      <c r="BRC137" s="158"/>
      <c r="BRD137" s="158"/>
      <c r="BRE137" s="158"/>
      <c r="BRF137" s="158"/>
      <c r="BRG137" s="158"/>
      <c r="BRH137" s="158"/>
      <c r="BRI137" s="158"/>
      <c r="BRJ137" s="158"/>
      <c r="BRK137" s="158"/>
      <c r="BRL137" s="158"/>
      <c r="BRM137" s="158"/>
      <c r="BRN137" s="158"/>
      <c r="BRO137" s="158"/>
      <c r="BRP137" s="158"/>
      <c r="BRQ137" s="158"/>
      <c r="BRR137" s="158"/>
      <c r="BRS137" s="158"/>
      <c r="BRT137" s="158"/>
      <c r="BRU137" s="158"/>
      <c r="BRV137" s="158"/>
      <c r="BRW137" s="158"/>
      <c r="BRX137" s="158"/>
      <c r="BRY137" s="158"/>
      <c r="BRZ137" s="158"/>
      <c r="BSA137" s="158"/>
      <c r="BSB137" s="158"/>
      <c r="BSC137" s="158"/>
      <c r="BSD137" s="158"/>
      <c r="BSE137" s="158"/>
      <c r="BSF137" s="158"/>
      <c r="BSG137" s="158"/>
      <c r="BSH137" s="158"/>
      <c r="BSI137" s="158"/>
      <c r="BSJ137" s="158"/>
      <c r="BSK137" s="158"/>
      <c r="BSL137" s="158"/>
      <c r="BSM137" s="158"/>
      <c r="BSN137" s="158"/>
      <c r="BSO137" s="158"/>
      <c r="BSP137" s="158"/>
      <c r="BSQ137" s="158"/>
      <c r="BSR137" s="158"/>
      <c r="BSS137" s="158"/>
      <c r="BST137" s="158"/>
      <c r="BSU137" s="158"/>
      <c r="BSV137" s="158"/>
      <c r="BSW137" s="158"/>
      <c r="BSX137" s="158"/>
      <c r="BSY137" s="158"/>
      <c r="BSZ137" s="158"/>
      <c r="BTA137" s="158"/>
      <c r="BTB137" s="158"/>
      <c r="BTC137" s="158"/>
      <c r="BTD137" s="158"/>
      <c r="BTE137" s="158"/>
      <c r="BTF137" s="158"/>
      <c r="BTG137" s="158"/>
      <c r="BTH137" s="158"/>
      <c r="BTI137" s="158"/>
      <c r="BTJ137" s="158"/>
      <c r="BTK137" s="158"/>
      <c r="BTL137" s="158"/>
      <c r="BTM137" s="158"/>
      <c r="BTN137" s="158"/>
      <c r="BTO137" s="158"/>
      <c r="BTP137" s="158"/>
      <c r="BTQ137" s="158"/>
      <c r="BTR137" s="158"/>
      <c r="BTS137" s="158"/>
      <c r="BTT137" s="158"/>
      <c r="BTU137" s="158"/>
      <c r="BTV137" s="158"/>
      <c r="BTW137" s="158"/>
      <c r="BTX137" s="158"/>
      <c r="BTY137" s="158"/>
      <c r="BTZ137" s="158"/>
      <c r="BUA137" s="158"/>
      <c r="BUB137" s="158"/>
      <c r="BUC137" s="158"/>
      <c r="BUD137" s="158"/>
      <c r="BUE137" s="158"/>
      <c r="BUF137" s="158"/>
      <c r="BUG137" s="158"/>
      <c r="BUH137" s="158"/>
      <c r="BUI137" s="158"/>
      <c r="BUJ137" s="158"/>
      <c r="BUK137" s="158"/>
      <c r="BUL137" s="158"/>
      <c r="BUM137" s="158"/>
      <c r="BUN137" s="158"/>
      <c r="BUO137" s="158"/>
      <c r="BUP137" s="158"/>
      <c r="BUQ137" s="158"/>
      <c r="BUR137" s="158"/>
      <c r="BUS137" s="158"/>
      <c r="BUT137" s="158"/>
      <c r="BUU137" s="158"/>
      <c r="BUV137" s="158"/>
      <c r="BUW137" s="158"/>
      <c r="BUX137" s="158"/>
      <c r="BUY137" s="158"/>
      <c r="BUZ137" s="158"/>
      <c r="BVA137" s="158"/>
      <c r="BVB137" s="158"/>
      <c r="BVC137" s="158"/>
      <c r="BVD137" s="158"/>
      <c r="BVE137" s="158"/>
      <c r="BVF137" s="158"/>
      <c r="BVG137" s="158"/>
      <c r="BVH137" s="158"/>
      <c r="BVI137" s="158"/>
      <c r="BVJ137" s="158"/>
      <c r="BVK137" s="158"/>
      <c r="BVL137" s="158"/>
      <c r="BVM137" s="158"/>
      <c r="BVN137" s="158"/>
      <c r="BVO137" s="158"/>
      <c r="BVP137" s="158"/>
      <c r="BVQ137" s="158"/>
      <c r="BVR137" s="158"/>
      <c r="BVS137" s="158"/>
      <c r="BVT137" s="158"/>
      <c r="BVU137" s="158"/>
      <c r="BVV137" s="158"/>
      <c r="BVW137" s="158"/>
      <c r="BVX137" s="158"/>
      <c r="BVY137" s="158"/>
      <c r="BVZ137" s="158"/>
      <c r="BWA137" s="158"/>
      <c r="BWB137" s="158"/>
      <c r="BWC137" s="158"/>
      <c r="BWD137" s="158"/>
      <c r="BWE137" s="158"/>
      <c r="BWF137" s="158"/>
      <c r="BWG137" s="158"/>
      <c r="BWH137" s="158"/>
      <c r="BWI137" s="158"/>
      <c r="BWJ137" s="158"/>
      <c r="BWK137" s="158"/>
      <c r="BWL137" s="158"/>
      <c r="BWM137" s="158"/>
      <c r="BWN137" s="158"/>
      <c r="BWO137" s="158"/>
      <c r="BWP137" s="158"/>
      <c r="BWQ137" s="158"/>
      <c r="BWR137" s="158"/>
      <c r="BWS137" s="158"/>
      <c r="BWT137" s="158"/>
      <c r="BWU137" s="158"/>
      <c r="BWV137" s="158"/>
      <c r="BWW137" s="158"/>
      <c r="BWX137" s="158"/>
      <c r="BWY137" s="158"/>
      <c r="BWZ137" s="158"/>
      <c r="BXA137" s="158"/>
      <c r="BXB137" s="158"/>
      <c r="BXC137" s="158"/>
      <c r="BXD137" s="158"/>
      <c r="BXE137" s="158"/>
      <c r="BXF137" s="158"/>
      <c r="BXG137" s="158"/>
      <c r="BXH137" s="158"/>
      <c r="BXI137" s="158"/>
      <c r="BXJ137" s="158"/>
      <c r="BXK137" s="158"/>
      <c r="BXL137" s="158"/>
      <c r="BXM137" s="158"/>
      <c r="BXN137" s="158"/>
      <c r="BXO137" s="158"/>
      <c r="BXP137" s="158"/>
      <c r="BXQ137" s="158"/>
      <c r="BXR137" s="158"/>
      <c r="BXS137" s="158"/>
      <c r="BXT137" s="158"/>
      <c r="BXU137" s="158"/>
      <c r="BXV137" s="158"/>
      <c r="BXW137" s="158"/>
      <c r="BXX137" s="158"/>
      <c r="BXY137" s="158"/>
      <c r="BXZ137" s="158"/>
      <c r="BYA137" s="158"/>
      <c r="BYB137" s="158"/>
      <c r="BYC137" s="158"/>
      <c r="BYD137" s="158"/>
      <c r="BYE137" s="158"/>
      <c r="BYF137" s="158"/>
      <c r="BYG137" s="158"/>
      <c r="BYH137" s="158"/>
      <c r="BYI137" s="158"/>
      <c r="BYJ137" s="158"/>
      <c r="BYK137" s="158"/>
      <c r="BYL137" s="158"/>
      <c r="BYM137" s="158"/>
      <c r="BYN137" s="158"/>
      <c r="BYO137" s="158"/>
      <c r="BYP137" s="158"/>
    </row>
    <row r="138" spans="1:2018" ht="12.75" customHeight="1">
      <c r="C138" s="202">
        <v>2016</v>
      </c>
      <c r="D138" s="21" t="s">
        <v>47</v>
      </c>
      <c r="E138" s="20" t="s">
        <v>197</v>
      </c>
      <c r="I138" s="31"/>
      <c r="J138" s="170">
        <f>IF($I123="n/a",0,IF(J$4&lt;=$C138,0,IF(SUM($C138,$I123)&gt;J$4,$J134/$I123,$J134-SUM($I138:I138))))</f>
        <v>0</v>
      </c>
      <c r="K138" s="293">
        <f>IF($I123="n/a",0,IF(K$4&lt;=$C138,0,IF(SUM($C138,$I123)&gt;K$4,$J134/$I123,$J134-SUM($I138:J138))))</f>
        <v>3.3579813757626238</v>
      </c>
      <c r="L138" s="170">
        <f>IF($I123="n/a",0,IF(L$4&lt;=$C138,0,IF(SUM($C138,$I123)&gt;L$4,$J134/$I123,$J134-SUM($I138:K138))))</f>
        <v>3.3579813757626238</v>
      </c>
      <c r="M138" s="170">
        <f>IF($I123="n/a",0,IF(M$4&lt;=$C138,0,IF(SUM($C138,$I123)&gt;M$4,$J134/$I123,$J134-SUM($I138:L138))))</f>
        <v>3.3579813757626238</v>
      </c>
      <c r="N138" s="170">
        <f>IF($I123="n/a",0,IF(N$4&lt;=$C138,0,IF(SUM($C138,$I123)&gt;N$4,$J134/$I123,$J134-SUM($I138:M138))))</f>
        <v>3.3579813757626238</v>
      </c>
      <c r="O138" s="170">
        <f>IF($I123="n/a",0,IF(O$4&lt;=$C138,0,IF(SUM($C138,$I123)&gt;O$4,$J134/$I123,$J134-SUM($I138:N138))))</f>
        <v>3.3579813757626238</v>
      </c>
      <c r="P138" s="170">
        <f>IF($I123="n/a",0,IF(P$4&lt;=$C138,0,IF(SUM($C138,$I123)&gt;P$4,$J134/$I123,$J134-SUM($I138:O138))))</f>
        <v>3.3579813757626238</v>
      </c>
      <c r="Q138" s="170">
        <f>IF($I123="n/a",0,IF(Q$4&lt;=$C138,0,IF(SUM($C138,$I123)&gt;Q$4,$J134/$I123,$J134-SUM($I138:P138))))</f>
        <v>3.3579813757626238</v>
      </c>
      <c r="R138" s="170">
        <f>IF($I123="n/a",0,IF(R$4&lt;=$C138,0,IF(SUM($C138,$I123)&gt;R$4,$J134/$I123,$J134-SUM($I138:Q138))))</f>
        <v>3.3579813757626238</v>
      </c>
      <c r="S138" s="170">
        <f>IF($I123="n/a",0,IF(S$4&lt;=$C138,0,IF(SUM($C138,$I123)&gt;S$4,$J134/$I123,$J134-SUM($I138:R138))))</f>
        <v>3.3579813757626238</v>
      </c>
      <c r="T138" s="170">
        <f>IF($I123="n/a",0,IF(T$4&lt;=$C138,0,IF(SUM($C138,$I123)&gt;T$4,$J134/$I123,$J134-SUM($I138:S138))))</f>
        <v>3.3579813757626238</v>
      </c>
      <c r="U138" s="170">
        <f>IF($I123="n/a",0,IF(U$4&lt;=$C138,0,IF(SUM($C138,$I123)&gt;U$4,$J134/$I123,$J134-SUM($I138:T138))))</f>
        <v>3.3579813757626238</v>
      </c>
      <c r="V138" s="170">
        <f>IF($I123="n/a",0,IF(V$4&lt;=$C138,0,IF(SUM($C138,$I123)&gt;V$4,$J134/$I123,$J134-SUM($I138:U138))))</f>
        <v>3.3579813757626238</v>
      </c>
      <c r="W138" s="170">
        <f>IF($I123="n/a",0,IF(W$4&lt;=$C138,0,IF(SUM($C138,$I123)&gt;W$4,$J134/$I123,$J134-SUM($I138:V138))))</f>
        <v>3.3579813757626238</v>
      </c>
      <c r="X138" s="170">
        <f>IF($I123="n/a",0,IF(X$4&lt;=$C138,0,IF(SUM($C138,$I123)&gt;X$4,$J134/$I123,$J134-SUM($I138:W138))))</f>
        <v>3.3579813757626238</v>
      </c>
      <c r="Y138" s="170">
        <f>IF($I123="n/a",0,IF(Y$4&lt;=$C138,0,IF(SUM($C138,$I123)&gt;Y$4,$J134/$I123,$J134-SUM($I138:X138))))</f>
        <v>3.3579813757626238</v>
      </c>
      <c r="Z138" s="170">
        <f>IF($I123="n/a",0,IF(Z$4&lt;=$C138,0,IF(SUM($C138,$I123)&gt;Z$4,$J134/$I123,$J134-SUM($I138:Y138))))</f>
        <v>3.3579813757626238</v>
      </c>
      <c r="AA138" s="170">
        <f>IF($I123="n/a",0,IF(AA$4&lt;=$C138,0,IF(SUM($C138,$I123)&gt;AA$4,$J134/$I123,$J134-SUM($I138:Z138))))</f>
        <v>3.3579813757626238</v>
      </c>
      <c r="AB138" s="170">
        <f>IF($I123="n/a",0,IF(AB$4&lt;=$C138,0,IF(SUM($C138,$I123)&gt;AB$4,$J134/$I123,$J134-SUM($I138:AA138))))</f>
        <v>3.3579813757626238</v>
      </c>
      <c r="AC138" s="170">
        <f>IF($I123="n/a",0,IF(AC$4&lt;=$C138,0,IF(SUM($C138,$I123)&gt;AC$4,$J134/$I123,$J134-SUM($I138:AB138))))</f>
        <v>3.3579813757626238</v>
      </c>
      <c r="AD138" s="170">
        <f>IF($I123="n/a",0,IF(AD$4&lt;=$C138,0,IF(SUM($C138,$I123)&gt;AD$4,$J134/$I123,$J134-SUM($I138:AC138))))</f>
        <v>3.3579813757626238</v>
      </c>
      <c r="AE138" s="170">
        <f>IF($I123="n/a",0,IF(AE$4&lt;=$C138,0,IF(SUM($C138,$I123)&gt;AE$4,$J134/$I123,$J134-SUM($I138:AD138))))</f>
        <v>3.3579813757626238</v>
      </c>
      <c r="AF138" s="170">
        <f>IF($I123="n/a",0,IF(AF$4&lt;=$C138,0,IF(SUM($C138,$I123)&gt;AF$4,$J134/$I123,$J134-SUM($I138:AE138))))</f>
        <v>3.3579813757626238</v>
      </c>
      <c r="AG138" s="170">
        <f>IF($I123="n/a",0,IF(AG$4&lt;=$C138,0,IF(SUM($C138,$I123)&gt;AG$4,$J134/$I123,$J134-SUM($I138:AF138))))</f>
        <v>3.3579813757626238</v>
      </c>
      <c r="AH138" s="170">
        <f>IF($I123="n/a",0,IF(AH$4&lt;=$C138,0,IF(SUM($C138,$I123)&gt;AH$4,$J134/$I123,$J134-SUM($I138:AG138))))</f>
        <v>3.3579813757626238</v>
      </c>
      <c r="AI138" s="170">
        <f>IF($I123="n/a",0,IF(AI$4&lt;=$C138,0,IF(SUM($C138,$I123)&gt;AI$4,$J134/$I123,$J134-SUM($I138:AH138))))</f>
        <v>3.3579813757626238</v>
      </c>
      <c r="AJ138" s="170">
        <f>IF($I123="n/a",0,IF(AJ$4&lt;=$C138,0,IF(SUM($C138,$I123)&gt;AJ$4,$J134/$I123,$J134-SUM($I138:AI138))))</f>
        <v>3.3579813757626238</v>
      </c>
      <c r="AK138" s="170">
        <f>IF($I123="n/a",0,IF(AK$4&lt;=$C138,0,IF(SUM($C138,$I123)&gt;AK$4,$J134/$I123,$J134-SUM($I138:AJ138))))</f>
        <v>3.3579813757626238</v>
      </c>
      <c r="AL138" s="170">
        <f>IF($I123="n/a",0,IF(AL$4&lt;=$C138,0,IF(SUM($C138,$I123)&gt;AL$4,$J134/$I123,$J134-SUM($I138:AK138))))</f>
        <v>3.3579813757626238</v>
      </c>
      <c r="AM138" s="170">
        <f>IF($I123="n/a",0,IF(AM$4&lt;=$C138,0,IF(SUM($C138,$I123)&gt;AM$4,$J134/$I123,$J134-SUM($I138:AL138))))</f>
        <v>3.3579813757626238</v>
      </c>
      <c r="AN138" s="170">
        <f>IF($I123="n/a",0,IF(AN$4&lt;=$C138,0,IF(SUM($C138,$I123)&gt;AN$4,$J134/$I123,$J134-SUM($I138:AM138))))</f>
        <v>3.3579813757626238</v>
      </c>
      <c r="AO138" s="170">
        <f>IF($I123="n/a",0,IF(AO$4&lt;=$C138,0,IF(SUM($C138,$I123)&gt;AO$4,$J134/$I123,$J134-SUM($I138:AN138))))</f>
        <v>3.3579813757626238</v>
      </c>
      <c r="AP138" s="170">
        <f>IF($I123="n/a",0,IF(AP$4&lt;=$C138,0,IF(SUM($C138,$I123)&gt;AP$4,$J134/$I123,$J134-SUM($I138:AO138))))</f>
        <v>3.3579813757626238</v>
      </c>
      <c r="AQ138" s="170">
        <f>IF($I123="n/a",0,IF(AQ$4&lt;=$C138,0,IF(SUM($C138,$I123)&gt;AQ$4,$J134/$I123,$J134-SUM($I138:AP138))))</f>
        <v>3.3579813757626238</v>
      </c>
      <c r="AR138" s="170">
        <f>IF($I123="n/a",0,IF(AR$4&lt;=$C138,0,IF(SUM($C138,$I123)&gt;AR$4,$J134/$I123,$J134-SUM($I138:AQ138))))</f>
        <v>3.3579813757626238</v>
      </c>
      <c r="AS138" s="170">
        <f>IF($I123="n/a",0,IF(AS$4&lt;=$C138,0,IF(SUM($C138,$I123)&gt;AS$4,$J134/$I123,$J134-SUM($I138:AR138))))</f>
        <v>3.3579813757626238</v>
      </c>
      <c r="AT138" s="170">
        <f>IF($I123="n/a",0,IF(AT$4&lt;=$C138,0,IF(SUM($C138,$I123)&gt;AT$4,$J134/$I123,$J134-SUM($I138:AS138))))</f>
        <v>3.3579813757626238</v>
      </c>
      <c r="AU138" s="170">
        <f>IF($I123="n/a",0,IF(AU$4&lt;=$C138,0,IF(SUM($C138,$I123)&gt;AU$4,$J134/$I123,$J134-SUM($I138:AT138))))</f>
        <v>3.3579813757626238</v>
      </c>
      <c r="AV138" s="170">
        <f>IF($I123="n/a",0,IF(AV$4&lt;=$C138,0,IF(SUM($C138,$I123)&gt;AV$4,$J134/$I123,$J134-SUM($I138:AU138))))</f>
        <v>3.3579813757626238</v>
      </c>
      <c r="AW138" s="170">
        <f>IF($I123="n/a",0,IF(AW$4&lt;=$C138,0,IF(SUM($C138,$I123)&gt;AW$4,$J134/$I123,$J134-SUM($I138:AV138))))</f>
        <v>3.3579813757626238</v>
      </c>
      <c r="AX138" s="170">
        <f>IF($I123="n/a",0,IF(AX$4&lt;=$C138,0,IF(SUM($C138,$I123)&gt;AX$4,$J134/$I123,$J134-SUM($I138:AW138))))</f>
        <v>3.3579813757626238</v>
      </c>
      <c r="AY138" s="170">
        <f>IF($I123="n/a",0,IF(AY$4&lt;=$C138,0,IF(SUM($C138,$I123)&gt;AY$4,$J134/$I123,$J134-SUM($I138:AX138))))</f>
        <v>3.3579813757626238</v>
      </c>
      <c r="AZ138" s="170">
        <f>IF($I123="n/a",0,IF(AZ$4&lt;=$C138,0,IF(SUM($C138,$I123)&gt;AZ$4,$J134/$I123,$J134-SUM($I138:AY138))))</f>
        <v>3.3579813757626238</v>
      </c>
      <c r="BA138" s="170">
        <f>IF($I123="n/a",0,IF(BA$4&lt;=$C138,0,IF(SUM($C138,$I123)&gt;BA$4,$J134/$I123,$J134-SUM($I138:AZ138))))</f>
        <v>3.3579813757626238</v>
      </c>
      <c r="BB138" s="170">
        <f>IF($I123="n/a",0,IF(BB$4&lt;=$C138,0,IF(SUM($C138,$I123)&gt;BB$4,$J134/$I123,$J134-SUM($I138:BA138))))</f>
        <v>3.3579813757626238</v>
      </c>
      <c r="BC138" s="170">
        <f>IF($I123="n/a",0,IF(BC$4&lt;=$C138,0,IF(SUM($C138,$I123)&gt;BC$4,$J134/$I123,$J134-SUM($I138:BB138))))</f>
        <v>3.3579813757626766</v>
      </c>
      <c r="BD138" s="170">
        <f>IF($I123="n/a",0,IF(BD$4&lt;=$C138,0,IF(SUM($C138,$I123)&gt;BD$4,$J134/$I123,$J134-SUM($I138:BC138))))</f>
        <v>0</v>
      </c>
      <c r="BE138" s="170">
        <f>IF($I123="n/a",0,IF(BE$4&lt;=$C138,0,IF(SUM($C138,$I123)&gt;BE$4,$J134/$I123,$J134-SUM($I138:BD138))))</f>
        <v>0</v>
      </c>
      <c r="BF138" s="170">
        <f>IF($I123="n/a",0,IF(BF$4&lt;=$C138,0,IF(SUM($C138,$I123)&gt;BF$4,$J134/$I123,$J134-SUM($I138:BE138))))</f>
        <v>0</v>
      </c>
      <c r="BG138" s="170">
        <f>IF($I123="n/a",0,IF(BG$4&lt;=$C138,0,IF(SUM($C138,$I123)&gt;BG$4,$J134/$I123,$J134-SUM($I138:BF138))))</f>
        <v>0</v>
      </c>
      <c r="BH138" s="170">
        <f>IF($I123="n/a",0,IF(BH$4&lt;=$C138,0,IF(SUM($C138,$I123)&gt;BH$4,$J134/$I123,$J134-SUM($I138:BG138))))</f>
        <v>0</v>
      </c>
      <c r="BI138" s="170">
        <f>IF($I123="n/a",0,IF(BI$4&lt;=$C138,0,IF(SUM($C138,$I123)&gt;BI$4,$J134/$I123,$J134-SUM($I138:BH138))))</f>
        <v>0</v>
      </c>
      <c r="BJ138" s="170">
        <f>IF($I123="n/a",0,IF(BJ$4&lt;=$C138,0,IF(SUM($C138,$I123)&gt;BJ$4,$J134/$I123,$J134-SUM($I138:BI138))))</f>
        <v>0</v>
      </c>
      <c r="BK138" s="170">
        <f>IF($I123="n/a",0,IF(BK$4&lt;=$C138,0,IF(SUM($C138,$I123)&gt;BK$4,$J134/$I123,$J134-SUM($I138:BJ138))))</f>
        <v>0</v>
      </c>
      <c r="BL138" s="170">
        <f>IF($I123="n/a",0,IF(BL$4&lt;=$C138,0,IF(SUM($C138,$I123)&gt;BL$4,$J134/$I123,$J134-SUM($I138:BK138))))</f>
        <v>0</v>
      </c>
      <c r="BM138" s="170">
        <f>IF($I123="n/a",0,IF(BM$4&lt;=$C138,0,IF(SUM($C138,$I123)&gt;BM$4,$J134/$I123,$J134-SUM($I138:BL138))))</f>
        <v>0</v>
      </c>
      <c r="BN138" s="170">
        <f>IF($I123="n/a",0,IF(BN$4&lt;=$C138,0,IF(SUM($C138,$I123)&gt;BN$4,$J134/$I123,$J134-SUM($I138:BM138))))</f>
        <v>0</v>
      </c>
      <c r="BO138" s="170">
        <f>IF($I123="n/a",0,IF(BO$4&lt;=$C138,0,IF(SUM($C138,$I123)&gt;BO$4,$J134/$I123,$J134-SUM($I138:BN138))))</f>
        <v>0</v>
      </c>
      <c r="BP138" s="170">
        <f>IF($I123="n/a",0,IF(BP$4&lt;=$C138,0,IF(SUM($C138,$I123)&gt;BP$4,$J134/$I123,$J134-SUM($I138:BO138))))</f>
        <v>0</v>
      </c>
      <c r="BQ138" s="170">
        <f>IF($I123="n/a",0,IF(BQ$4&lt;=$C138,0,IF(SUM($C138,$I123)&gt;BQ$4,$J134/$I123,$J134-SUM($I138:BP138))))</f>
        <v>0</v>
      </c>
      <c r="BR138" s="170">
        <f>IF($I123="n/a",0,IF(BR$4&lt;=$C138,0,IF(SUM($C138,$I123)&gt;BR$4,$J134/$I123,$J134-SUM($I138:BQ138))))</f>
        <v>0</v>
      </c>
      <c r="BS138" s="170">
        <f>IF($I123="n/a",0,IF(BS$4&lt;=$C138,0,IF(SUM($C138,$I123)&gt;BS$4,$J134/$I123,$J134-SUM($I138:BR138))))</f>
        <v>0</v>
      </c>
      <c r="BT138" s="170">
        <f>IF($I123="n/a",0,IF(BT$4&lt;=$C138,0,IF(SUM($C138,$I123)&gt;BT$4,$J134/$I123,$J134-SUM($I138:BS138))))</f>
        <v>0</v>
      </c>
      <c r="BU138" s="170">
        <f>IF($I123="n/a",0,IF(BU$4&lt;=$C138,0,IF(SUM($C138,$I123)&gt;BU$4,$J134/$I123,$J134-SUM($I138:BT138))))</f>
        <v>0</v>
      </c>
      <c r="BV138" s="170">
        <f>IF($I123="n/a",0,IF(BV$4&lt;=$C138,0,IF(SUM($C138,$I123)&gt;BV$4,$J134/$I123,$J134-SUM($I138:BU138))))</f>
        <v>0</v>
      </c>
      <c r="BW138" s="170">
        <f>IF($I123="n/a",0,IF(BW$4&lt;=$C138,0,IF(SUM($C138,$I123)&gt;BW$4,$J134/$I123,$J134-SUM($I138:BV138))))</f>
        <v>0</v>
      </c>
      <c r="BX138" s="170">
        <f>IF($I123="n/a",0,IF(BX$4&lt;=$C138,0,IF(SUM($C138,$I123)&gt;BX$4,$J134/$I123,$J134-SUM($I138:BW138))))</f>
        <v>0</v>
      </c>
      <c r="BY138" s="170">
        <f>IF($I123="n/a",0,IF(BY$4&lt;=$C138,0,IF(SUM($C138,$I123)&gt;BY$4,$J134/$I123,$J134-SUM($I138:BX138))))</f>
        <v>0</v>
      </c>
      <c r="BZ138" s="170">
        <f>IF($I123="n/a",0,IF(BZ$4&lt;=$C138,0,IF(SUM($C138,$I123)&gt;BZ$4,$J134/$I123,$J134-SUM($I138:BY138))))</f>
        <v>0</v>
      </c>
      <c r="CA138" s="170">
        <f>IF($I123="n/a",0,IF(CA$4&lt;=$C138,0,IF(SUM($C138,$I123)&gt;CA$4,$J134/$I123,$J134-SUM($I138:BZ138))))</f>
        <v>0</v>
      </c>
      <c r="CB138" s="170">
        <f>IF($I123="n/a",0,IF(CB$4&lt;=$C138,0,IF(SUM($C138,$I123)&gt;CB$4,$J134/$I123,$J134-SUM($I138:CA138))))</f>
        <v>0</v>
      </c>
      <c r="CC138" s="170">
        <f>IF($I123="n/a",0,IF(CC$4&lt;=$C138,0,IF(SUM($C138,$I123)&gt;CC$4,$J134/$I123,$J134-SUM($I138:CB138))))</f>
        <v>0</v>
      </c>
      <c r="CD138" s="170">
        <f>IF($I123="n/a",0,IF(CD$4&lt;=$C138,0,IF(SUM($C138,$I123)&gt;CD$4,$J134/$I123,$J134-SUM($I138:CC138))))</f>
        <v>0</v>
      </c>
      <c r="CE138" s="170">
        <f>IF($I123="n/a",0,IF(CE$4&lt;=$C138,0,IF(SUM($C138,$I123)&gt;CE$4,$J134/$I123,$J134-SUM($I138:CD138))))</f>
        <v>0</v>
      </c>
      <c r="CF138" s="170">
        <f>IF($I123="n/a",0,IF(CF$4&lt;=$C138,0,IF(SUM($C138,$I123)&gt;CF$4,$J134/$I123,$J134-SUM($I138:CE138))))</f>
        <v>0</v>
      </c>
    </row>
    <row r="139" spans="1:2018" ht="12.75" customHeight="1">
      <c r="C139" s="202">
        <v>2017</v>
      </c>
      <c r="D139" s="21" t="s">
        <v>212</v>
      </c>
      <c r="E139" s="21" t="s">
        <v>197</v>
      </c>
      <c r="I139" s="31"/>
      <c r="J139" s="170">
        <f>IF($I123="n/a",0,IF(J$4&lt;=$C139,0,IF(SUM($C139,$I123)&gt;J$4,$K134/$I123,$K134-SUM($I139:I139))))</f>
        <v>0</v>
      </c>
      <c r="K139" s="170">
        <f>IF($I123="n/a",0,IF(K$4&lt;=$C139,0,IF(SUM($C139,$I123)&gt;K$4,$K134/$I123,$K134-SUM($I139:J139))))</f>
        <v>0</v>
      </c>
      <c r="L139" s="170">
        <f>IF($I123="n/a",0,IF(L$4&lt;=$C139,0,IF(SUM($C139,$I123)&gt;L$4,$K134/$I123,$K134-SUM($I139:K139))))</f>
        <v>3.2895450480341841</v>
      </c>
      <c r="M139" s="170">
        <f>IF($I123="n/a",0,IF(M$4&lt;=$C139,0,IF(SUM($C139,$I123)&gt;M$4,$K134/$I123,$K134-SUM($I139:L139))))</f>
        <v>3.2895450480341841</v>
      </c>
      <c r="N139" s="170">
        <f>IF($I123="n/a",0,IF(N$4&lt;=$C139,0,IF(SUM($C139,$I123)&gt;N$4,$K134/$I123,$K134-SUM($I139:M139))))</f>
        <v>3.2895450480341841</v>
      </c>
      <c r="O139" s="170">
        <f>IF($I123="n/a",0,IF(O$4&lt;=$C139,0,IF(SUM($C139,$I123)&gt;O$4,$K134/$I123,$K134-SUM($I139:N139))))</f>
        <v>3.2895450480341841</v>
      </c>
      <c r="P139" s="170">
        <f>IF($I123="n/a",0,IF(P$4&lt;=$C139,0,IF(SUM($C139,$I123)&gt;P$4,$K134/$I123,$K134-SUM($I139:O139))))</f>
        <v>3.2895450480341841</v>
      </c>
      <c r="Q139" s="170">
        <f>IF($I123="n/a",0,IF(Q$4&lt;=$C139,0,IF(SUM($C139,$I123)&gt;Q$4,$K134/$I123,$K134-SUM($I139:P139))))</f>
        <v>3.2895450480341841</v>
      </c>
      <c r="R139" s="170">
        <f>IF($I123="n/a",0,IF(R$4&lt;=$C139,0,IF(SUM($C139,$I123)&gt;R$4,$K134/$I123,$K134-SUM($I139:Q139))))</f>
        <v>3.2895450480341841</v>
      </c>
      <c r="S139" s="170">
        <f>IF($I123="n/a",0,IF(S$4&lt;=$C139,0,IF(SUM($C139,$I123)&gt;S$4,$K134/$I123,$K134-SUM($I139:R139))))</f>
        <v>3.2895450480341841</v>
      </c>
      <c r="T139" s="170">
        <f>IF($I123="n/a",0,IF(T$4&lt;=$C139,0,IF(SUM($C139,$I123)&gt;T$4,$K134/$I123,$K134-SUM($I139:S139))))</f>
        <v>3.2895450480341841</v>
      </c>
      <c r="U139" s="170">
        <f>IF($I123="n/a",0,IF(U$4&lt;=$C139,0,IF(SUM($C139,$I123)&gt;U$4,$K134/$I123,$K134-SUM($I139:T139))))</f>
        <v>3.2895450480341841</v>
      </c>
      <c r="V139" s="170">
        <f>IF($I123="n/a",0,IF(V$4&lt;=$C139,0,IF(SUM($C139,$I123)&gt;V$4,$K134/$I123,$K134-SUM($I139:U139))))</f>
        <v>3.2895450480341841</v>
      </c>
      <c r="W139" s="170">
        <f>IF($I123="n/a",0,IF(W$4&lt;=$C139,0,IF(SUM($C139,$I123)&gt;W$4,$K134/$I123,$K134-SUM($I139:V139))))</f>
        <v>3.2895450480341841</v>
      </c>
      <c r="X139" s="170">
        <f>IF($I123="n/a",0,IF(X$4&lt;=$C139,0,IF(SUM($C139,$I123)&gt;X$4,$K134/$I123,$K134-SUM($I139:W139))))</f>
        <v>3.2895450480341841</v>
      </c>
      <c r="Y139" s="170">
        <f>IF($I123="n/a",0,IF(Y$4&lt;=$C139,0,IF(SUM($C139,$I123)&gt;Y$4,$K134/$I123,$K134-SUM($I139:X139))))</f>
        <v>3.2895450480341841</v>
      </c>
      <c r="Z139" s="170">
        <f>IF($I123="n/a",0,IF(Z$4&lt;=$C139,0,IF(SUM($C139,$I123)&gt;Z$4,$K134/$I123,$K134-SUM($I139:Y139))))</f>
        <v>3.2895450480341841</v>
      </c>
      <c r="AA139" s="170">
        <f>IF($I123="n/a",0,IF(AA$4&lt;=$C139,0,IF(SUM($C139,$I123)&gt;AA$4,$K134/$I123,$K134-SUM($I139:Z139))))</f>
        <v>3.2895450480341841</v>
      </c>
      <c r="AB139" s="170">
        <f>IF($I123="n/a",0,IF(AB$4&lt;=$C139,0,IF(SUM($C139,$I123)&gt;AB$4,$K134/$I123,$K134-SUM($I139:AA139))))</f>
        <v>3.2895450480341841</v>
      </c>
      <c r="AC139" s="170">
        <f>IF($I123="n/a",0,IF(AC$4&lt;=$C139,0,IF(SUM($C139,$I123)&gt;AC$4,$K134/$I123,$K134-SUM($I139:AB139))))</f>
        <v>3.2895450480341841</v>
      </c>
      <c r="AD139" s="170">
        <f>IF($I123="n/a",0,IF(AD$4&lt;=$C139,0,IF(SUM($C139,$I123)&gt;AD$4,$K134/$I123,$K134-SUM($I139:AC139))))</f>
        <v>3.2895450480341841</v>
      </c>
      <c r="AE139" s="170">
        <f>IF($I123="n/a",0,IF(AE$4&lt;=$C139,0,IF(SUM($C139,$I123)&gt;AE$4,$K134/$I123,$K134-SUM($I139:AD139))))</f>
        <v>3.2895450480341841</v>
      </c>
      <c r="AF139" s="170">
        <f>IF($I123="n/a",0,IF(AF$4&lt;=$C139,0,IF(SUM($C139,$I123)&gt;AF$4,$K134/$I123,$K134-SUM($I139:AE139))))</f>
        <v>3.2895450480341841</v>
      </c>
      <c r="AG139" s="170">
        <f>IF($I123="n/a",0,IF(AG$4&lt;=$C139,0,IF(SUM($C139,$I123)&gt;AG$4,$K134/$I123,$K134-SUM($I139:AF139))))</f>
        <v>3.2895450480341841</v>
      </c>
      <c r="AH139" s="170">
        <f>IF($I123="n/a",0,IF(AH$4&lt;=$C139,0,IF(SUM($C139,$I123)&gt;AH$4,$K134/$I123,$K134-SUM($I139:AG139))))</f>
        <v>3.2895450480341841</v>
      </c>
      <c r="AI139" s="170">
        <f>IF($I123="n/a",0,IF(AI$4&lt;=$C139,0,IF(SUM($C139,$I123)&gt;AI$4,$K134/$I123,$K134-SUM($I139:AH139))))</f>
        <v>3.2895450480341841</v>
      </c>
      <c r="AJ139" s="170">
        <f>IF($I123="n/a",0,IF(AJ$4&lt;=$C139,0,IF(SUM($C139,$I123)&gt;AJ$4,$K134/$I123,$K134-SUM($I139:AI139))))</f>
        <v>3.2895450480341841</v>
      </c>
      <c r="AK139" s="170">
        <f>IF($I123="n/a",0,IF(AK$4&lt;=$C139,0,IF(SUM($C139,$I123)&gt;AK$4,$K134/$I123,$K134-SUM($I139:AJ139))))</f>
        <v>3.2895450480341841</v>
      </c>
      <c r="AL139" s="170">
        <f>IF($I123="n/a",0,IF(AL$4&lt;=$C139,0,IF(SUM($C139,$I123)&gt;AL$4,$K134/$I123,$K134-SUM($I139:AK139))))</f>
        <v>3.2895450480341841</v>
      </c>
      <c r="AM139" s="170">
        <f>IF($I123="n/a",0,IF(AM$4&lt;=$C139,0,IF(SUM($C139,$I123)&gt;AM$4,$K134/$I123,$K134-SUM($I139:AL139))))</f>
        <v>3.2895450480341841</v>
      </c>
      <c r="AN139" s="170">
        <f>IF($I123="n/a",0,IF(AN$4&lt;=$C139,0,IF(SUM($C139,$I123)&gt;AN$4,$K134/$I123,$K134-SUM($I139:AM139))))</f>
        <v>3.2895450480341841</v>
      </c>
      <c r="AO139" s="170">
        <f>IF($I123="n/a",0,IF(AO$4&lt;=$C139,0,IF(SUM($C139,$I123)&gt;AO$4,$K134/$I123,$K134-SUM($I139:AN139))))</f>
        <v>3.2895450480341841</v>
      </c>
      <c r="AP139" s="170">
        <f>IF($I123="n/a",0,IF(AP$4&lt;=$C139,0,IF(SUM($C139,$I123)&gt;AP$4,$K134/$I123,$K134-SUM($I139:AO139))))</f>
        <v>3.2895450480341841</v>
      </c>
      <c r="AQ139" s="170">
        <f>IF($I123="n/a",0,IF(AQ$4&lt;=$C139,0,IF(SUM($C139,$I123)&gt;AQ$4,$K134/$I123,$K134-SUM($I139:AP139))))</f>
        <v>3.2895450480341841</v>
      </c>
      <c r="AR139" s="170">
        <f>IF($I123="n/a",0,IF(AR$4&lt;=$C139,0,IF(SUM($C139,$I123)&gt;AR$4,$K134/$I123,$K134-SUM($I139:AQ139))))</f>
        <v>3.2895450480341841</v>
      </c>
      <c r="AS139" s="170">
        <f>IF($I123="n/a",0,IF(AS$4&lt;=$C139,0,IF(SUM($C139,$I123)&gt;AS$4,$K134/$I123,$K134-SUM($I139:AR139))))</f>
        <v>3.2895450480341841</v>
      </c>
      <c r="AT139" s="170">
        <f>IF($I123="n/a",0,IF(AT$4&lt;=$C139,0,IF(SUM($C139,$I123)&gt;AT$4,$K134/$I123,$K134-SUM($I139:AS139))))</f>
        <v>3.2895450480341841</v>
      </c>
      <c r="AU139" s="170">
        <f>IF($I123="n/a",0,IF(AU$4&lt;=$C139,0,IF(SUM($C139,$I123)&gt;AU$4,$K134/$I123,$K134-SUM($I139:AT139))))</f>
        <v>3.2895450480341841</v>
      </c>
      <c r="AV139" s="170">
        <f>IF($I123="n/a",0,IF(AV$4&lt;=$C139,0,IF(SUM($C139,$I123)&gt;AV$4,$K134/$I123,$K134-SUM($I139:AU139))))</f>
        <v>3.2895450480341841</v>
      </c>
      <c r="AW139" s="170">
        <f>IF($I123="n/a",0,IF(AW$4&lt;=$C139,0,IF(SUM($C139,$I123)&gt;AW$4,$K134/$I123,$K134-SUM($I139:AV139))))</f>
        <v>3.2895450480341841</v>
      </c>
      <c r="AX139" s="170">
        <f>IF($I123="n/a",0,IF(AX$4&lt;=$C139,0,IF(SUM($C139,$I123)&gt;AX$4,$K134/$I123,$K134-SUM($I139:AW139))))</f>
        <v>3.2895450480341841</v>
      </c>
      <c r="AY139" s="170">
        <f>IF($I123="n/a",0,IF(AY$4&lt;=$C139,0,IF(SUM($C139,$I123)&gt;AY$4,$K134/$I123,$K134-SUM($I139:AX139))))</f>
        <v>3.2895450480341841</v>
      </c>
      <c r="AZ139" s="170">
        <f>IF($I123="n/a",0,IF(AZ$4&lt;=$C139,0,IF(SUM($C139,$I123)&gt;AZ$4,$K134/$I123,$K134-SUM($I139:AY139))))</f>
        <v>3.2895450480341841</v>
      </c>
      <c r="BA139" s="170">
        <f>IF($I123="n/a",0,IF(BA$4&lt;=$C139,0,IF(SUM($C139,$I123)&gt;BA$4,$K134/$I123,$K134-SUM($I139:AZ139))))</f>
        <v>3.2895450480341841</v>
      </c>
      <c r="BB139" s="170">
        <f>IF($I123="n/a",0,IF(BB$4&lt;=$C139,0,IF(SUM($C139,$I123)&gt;BB$4,$K134/$I123,$K134-SUM($I139:BA139))))</f>
        <v>3.2895450480341841</v>
      </c>
      <c r="BC139" s="170">
        <f>IF($I123="n/a",0,IF(BC$4&lt;=$C139,0,IF(SUM($C139,$I123)&gt;BC$4,$K134/$I123,$K134-SUM($I139:BB139))))</f>
        <v>3.2895450480341841</v>
      </c>
      <c r="BD139" s="170">
        <f>IF($I123="n/a",0,IF(BD$4&lt;=$C139,0,IF(SUM($C139,$I123)&gt;BD$4,$K134/$I123,$K134-SUM($I139:BC139))))</f>
        <v>3.2895450480342276</v>
      </c>
      <c r="BE139" s="170">
        <f>IF($I123="n/a",0,IF(BE$4&lt;=$C139,0,IF(SUM($C139,$I123)&gt;BE$4,$K134/$I123,$K134-SUM($I139:BD139))))</f>
        <v>0</v>
      </c>
      <c r="BF139" s="170">
        <f>IF($I123="n/a",0,IF(BF$4&lt;=$C139,0,IF(SUM($C139,$I123)&gt;BF$4,$K134/$I123,$K134-SUM($I139:BE139))))</f>
        <v>0</v>
      </c>
      <c r="BG139" s="170">
        <f>IF($I123="n/a",0,IF(BG$4&lt;=$C139,0,IF(SUM($C139,$I123)&gt;BG$4,$K134/$I123,$K134-SUM($I139:BF139))))</f>
        <v>0</v>
      </c>
      <c r="BH139" s="170">
        <f>IF($I123="n/a",0,IF(BH$4&lt;=$C139,0,IF(SUM($C139,$I123)&gt;BH$4,$K134/$I123,$K134-SUM($I139:BG139))))</f>
        <v>0</v>
      </c>
      <c r="BI139" s="170">
        <f>IF($I123="n/a",0,IF(BI$4&lt;=$C139,0,IF(SUM($C139,$I123)&gt;BI$4,$K134/$I123,$K134-SUM($I139:BH139))))</f>
        <v>0</v>
      </c>
      <c r="BJ139" s="170">
        <f>IF($I123="n/a",0,IF(BJ$4&lt;=$C139,0,IF(SUM($C139,$I123)&gt;BJ$4,$K134/$I123,$K134-SUM($I139:BI139))))</f>
        <v>0</v>
      </c>
      <c r="BK139" s="170">
        <f>IF($I123="n/a",0,IF(BK$4&lt;=$C139,0,IF(SUM($C139,$I123)&gt;BK$4,$K134/$I123,$K134-SUM($I139:BJ139))))</f>
        <v>0</v>
      </c>
      <c r="BL139" s="170">
        <f>IF($I123="n/a",0,IF(BL$4&lt;=$C139,0,IF(SUM($C139,$I123)&gt;BL$4,$K134/$I123,$K134-SUM($I139:BK139))))</f>
        <v>0</v>
      </c>
      <c r="BM139" s="170">
        <f>IF($I123="n/a",0,IF(BM$4&lt;=$C139,0,IF(SUM($C139,$I123)&gt;BM$4,$K134/$I123,$K134-SUM($I139:BL139))))</f>
        <v>0</v>
      </c>
      <c r="BN139" s="170">
        <f>IF($I123="n/a",0,IF(BN$4&lt;=$C139,0,IF(SUM($C139,$I123)&gt;BN$4,$K134/$I123,$K134-SUM($I139:BM139))))</f>
        <v>0</v>
      </c>
      <c r="BO139" s="170">
        <f>IF($I123="n/a",0,IF(BO$4&lt;=$C139,0,IF(SUM($C139,$I123)&gt;BO$4,$K134/$I123,$K134-SUM($I139:BN139))))</f>
        <v>0</v>
      </c>
      <c r="BP139" s="170">
        <f>IF($I123="n/a",0,IF(BP$4&lt;=$C139,0,IF(SUM($C139,$I123)&gt;BP$4,$K134/$I123,$K134-SUM($I139:BO139))))</f>
        <v>0</v>
      </c>
      <c r="BQ139" s="170">
        <f>IF($I123="n/a",0,IF(BQ$4&lt;=$C139,0,IF(SUM($C139,$I123)&gt;BQ$4,$K134/$I123,$K134-SUM($I139:BP139))))</f>
        <v>0</v>
      </c>
      <c r="BR139" s="170">
        <f>IF($I123="n/a",0,IF(BR$4&lt;=$C139,0,IF(SUM($C139,$I123)&gt;BR$4,$K134/$I123,$K134-SUM($I139:BQ139))))</f>
        <v>0</v>
      </c>
      <c r="BS139" s="170">
        <f>IF($I123="n/a",0,IF(BS$4&lt;=$C139,0,IF(SUM($C139,$I123)&gt;BS$4,$K134/$I123,$K134-SUM($I139:BR139))))</f>
        <v>0</v>
      </c>
      <c r="BT139" s="170">
        <f>IF($I123="n/a",0,IF(BT$4&lt;=$C139,0,IF(SUM($C139,$I123)&gt;BT$4,$K134/$I123,$K134-SUM($I139:BS139))))</f>
        <v>0</v>
      </c>
      <c r="BU139" s="170">
        <f>IF($I123="n/a",0,IF(BU$4&lt;=$C139,0,IF(SUM($C139,$I123)&gt;BU$4,$K134/$I123,$K134-SUM($I139:BT139))))</f>
        <v>0</v>
      </c>
      <c r="BV139" s="170">
        <f>IF($I123="n/a",0,IF(BV$4&lt;=$C139,0,IF(SUM($C139,$I123)&gt;BV$4,$K134/$I123,$K134-SUM($I139:BU139))))</f>
        <v>0</v>
      </c>
      <c r="BW139" s="170">
        <f>IF($I123="n/a",0,IF(BW$4&lt;=$C139,0,IF(SUM($C139,$I123)&gt;BW$4,$K134/$I123,$K134-SUM($I139:BV139))))</f>
        <v>0</v>
      </c>
      <c r="BX139" s="170">
        <f>IF($I123="n/a",0,IF(BX$4&lt;=$C139,0,IF(SUM($C139,$I123)&gt;BX$4,$K134/$I123,$K134-SUM($I139:BW139))))</f>
        <v>0</v>
      </c>
      <c r="BY139" s="170">
        <f>IF($I123="n/a",0,IF(BY$4&lt;=$C139,0,IF(SUM($C139,$I123)&gt;BY$4,$K134/$I123,$K134-SUM($I139:BX139))))</f>
        <v>0</v>
      </c>
      <c r="BZ139" s="170">
        <f>IF($I123="n/a",0,IF(BZ$4&lt;=$C139,0,IF(SUM($C139,$I123)&gt;BZ$4,$K134/$I123,$K134-SUM($I139:BY139))))</f>
        <v>0</v>
      </c>
      <c r="CA139" s="170">
        <f>IF($I123="n/a",0,IF(CA$4&lt;=$C139,0,IF(SUM($C139,$I123)&gt;CA$4,$K134/$I123,$K134-SUM($I139:BZ139))))</f>
        <v>0</v>
      </c>
      <c r="CB139" s="170">
        <f>IF($I123="n/a",0,IF(CB$4&lt;=$C139,0,IF(SUM($C139,$I123)&gt;CB$4,$K134/$I123,$K134-SUM($I139:CA139))))</f>
        <v>0</v>
      </c>
      <c r="CC139" s="170">
        <f>IF($I123="n/a",0,IF(CC$4&lt;=$C139,0,IF(SUM($C139,$I123)&gt;CC$4,$K134/$I123,$K134-SUM($I139:CB139))))</f>
        <v>0</v>
      </c>
      <c r="CD139" s="170">
        <f>IF($I123="n/a",0,IF(CD$4&lt;=$C139,0,IF(SUM($C139,$I123)&gt;CD$4,$K134/$I123,$K134-SUM($I139:CC139))))</f>
        <v>0</v>
      </c>
      <c r="CE139" s="170">
        <f>IF($I123="n/a",0,IF(CE$4&lt;=$C139,0,IF(SUM($C139,$I123)&gt;CE$4,$K134/$I123,$K134-SUM($I139:CD139))))</f>
        <v>0</v>
      </c>
      <c r="CF139" s="170">
        <f>IF($I123="n/a",0,IF(CF$4&lt;=$C139,0,IF(SUM($C139,$I123)&gt;CF$4,$K134/$I123,$K134-SUM($I139:CE139))))</f>
        <v>0</v>
      </c>
    </row>
    <row r="140" spans="1:2018" ht="12.75" customHeight="1">
      <c r="C140" s="202">
        <v>2018</v>
      </c>
      <c r="D140" s="219" t="s">
        <v>48</v>
      </c>
      <c r="E140" s="21" t="s">
        <v>197</v>
      </c>
      <c r="I140" s="31"/>
      <c r="J140" s="172">
        <f>IF($I123="n/a",0,IF(J$4&lt;=$C140,0,IF(SUM($C140,$I123)&gt;J$4,$L134/$I123,$L134-SUM($I140:I140))))</f>
        <v>0</v>
      </c>
      <c r="K140" s="172">
        <f>IF($I123="n/a",0,IF(K$4&lt;=$C140,0,IF(SUM($C140,$I123)&gt;K$4,$L134/$I123,$L134-SUM($I140:J140))))</f>
        <v>0</v>
      </c>
      <c r="L140" s="172">
        <f>IF($I123="n/a",0,IF(L$4&lt;=$C140,0,IF(SUM($C140,$I123)&gt;L$4,$L134/$I123,$L134-SUM($I140:K140))))</f>
        <v>0</v>
      </c>
      <c r="M140" s="172">
        <f>IF($I123="n/a",0,IF(M$4&lt;=$C140,0,IF(SUM($C140,$I123)&gt;M$4,$L134/$I123,$L134-SUM($I140:L140))))</f>
        <v>3.5674929325930993</v>
      </c>
      <c r="N140" s="172">
        <f>IF($I123="n/a",0,IF(N$4&lt;=$C140,0,IF(SUM($C140,$I123)&gt;N$4,$L134/$I123,$L134-SUM($I140:M140))))</f>
        <v>3.5674929325930993</v>
      </c>
      <c r="O140" s="172">
        <f>IF($I123="n/a",0,IF(O$4&lt;=$C140,0,IF(SUM($C140,$I123)&gt;O$4,$L134/$I123,$L134-SUM($I140:N140))))</f>
        <v>3.5674929325930993</v>
      </c>
      <c r="P140" s="172">
        <f>IF($I123="n/a",0,IF(P$4&lt;=$C140,0,IF(SUM($C140,$I123)&gt;P$4,$L134/$I123,$L134-SUM($I140:O140))))</f>
        <v>3.5674929325930993</v>
      </c>
      <c r="Q140" s="172">
        <f>IF($I123="n/a",0,IF(Q$4&lt;=$C140,0,IF(SUM($C140,$I123)&gt;Q$4,$L134/$I123,$L134-SUM($I140:P140))))</f>
        <v>3.5674929325930993</v>
      </c>
      <c r="R140" s="172">
        <f>IF($I123="n/a",0,IF(R$4&lt;=$C140,0,IF(SUM($C140,$I123)&gt;R$4,$L134/$I123,$L134-SUM($I140:Q140))))</f>
        <v>3.5674929325930993</v>
      </c>
      <c r="S140" s="172">
        <f>IF($I123="n/a",0,IF(S$4&lt;=$C140,0,IF(SUM($C140,$I123)&gt;S$4,$L134/$I123,$L134-SUM($I140:R140))))</f>
        <v>3.5674929325930993</v>
      </c>
      <c r="T140" s="172">
        <f>IF($I123="n/a",0,IF(T$4&lt;=$C140,0,IF(SUM($C140,$I123)&gt;T$4,$L134/$I123,$L134-SUM($I140:S140))))</f>
        <v>3.5674929325930993</v>
      </c>
      <c r="U140" s="172">
        <f>IF($I123="n/a",0,IF(U$4&lt;=$C140,0,IF(SUM($C140,$I123)&gt;U$4,$L134/$I123,$L134-SUM($I140:T140))))</f>
        <v>3.5674929325930993</v>
      </c>
      <c r="V140" s="172">
        <f>IF($I123="n/a",0,IF(V$4&lt;=$C140,0,IF(SUM($C140,$I123)&gt;V$4,$L134/$I123,$L134-SUM($I140:U140))))</f>
        <v>3.5674929325930993</v>
      </c>
      <c r="W140" s="172">
        <f>IF($I123="n/a",0,IF(W$4&lt;=$C140,0,IF(SUM($C140,$I123)&gt;W$4,$L134/$I123,$L134-SUM($I140:V140))))</f>
        <v>3.5674929325930993</v>
      </c>
      <c r="X140" s="172">
        <f>IF($I123="n/a",0,IF(X$4&lt;=$C140,0,IF(SUM($C140,$I123)&gt;X$4,$L134/$I123,$L134-SUM($I140:W140))))</f>
        <v>3.5674929325930993</v>
      </c>
      <c r="Y140" s="172">
        <f>IF($I123="n/a",0,IF(Y$4&lt;=$C140,0,IF(SUM($C140,$I123)&gt;Y$4,$L134/$I123,$L134-SUM($I140:X140))))</f>
        <v>3.5674929325930993</v>
      </c>
      <c r="Z140" s="172">
        <f>IF($I123="n/a",0,IF(Z$4&lt;=$C140,0,IF(SUM($C140,$I123)&gt;Z$4,$L134/$I123,$L134-SUM($I140:Y140))))</f>
        <v>3.5674929325930993</v>
      </c>
      <c r="AA140" s="172">
        <f>IF($I123="n/a",0,IF(AA$4&lt;=$C140,0,IF(SUM($C140,$I123)&gt;AA$4,$L134/$I123,$L134-SUM($I140:Z140))))</f>
        <v>3.5674929325930993</v>
      </c>
      <c r="AB140" s="172">
        <f>IF($I123="n/a",0,IF(AB$4&lt;=$C140,0,IF(SUM($C140,$I123)&gt;AB$4,$L134/$I123,$L134-SUM($I140:AA140))))</f>
        <v>3.5674929325930993</v>
      </c>
      <c r="AC140" s="172">
        <f>IF($I123="n/a",0,IF(AC$4&lt;=$C140,0,IF(SUM($C140,$I123)&gt;AC$4,$L134/$I123,$L134-SUM($I140:AB140))))</f>
        <v>3.5674929325930993</v>
      </c>
      <c r="AD140" s="172">
        <f>IF($I123="n/a",0,IF(AD$4&lt;=$C140,0,IF(SUM($C140,$I123)&gt;AD$4,$L134/$I123,$L134-SUM($I140:AC140))))</f>
        <v>3.5674929325930993</v>
      </c>
      <c r="AE140" s="172">
        <f>IF($I123="n/a",0,IF(AE$4&lt;=$C140,0,IF(SUM($C140,$I123)&gt;AE$4,$L134/$I123,$L134-SUM($I140:AD140))))</f>
        <v>3.5674929325930993</v>
      </c>
      <c r="AF140" s="172">
        <f>IF($I123="n/a",0,IF(AF$4&lt;=$C140,0,IF(SUM($C140,$I123)&gt;AF$4,$L134/$I123,$L134-SUM($I140:AE140))))</f>
        <v>3.5674929325930993</v>
      </c>
      <c r="AG140" s="172">
        <f>IF($I123="n/a",0,IF(AG$4&lt;=$C140,0,IF(SUM($C140,$I123)&gt;AG$4,$L134/$I123,$L134-SUM($I140:AF140))))</f>
        <v>3.5674929325930993</v>
      </c>
      <c r="AH140" s="172">
        <f>IF($I123="n/a",0,IF(AH$4&lt;=$C140,0,IF(SUM($C140,$I123)&gt;AH$4,$L134/$I123,$L134-SUM($I140:AG140))))</f>
        <v>3.5674929325930993</v>
      </c>
      <c r="AI140" s="172">
        <f>IF($I123="n/a",0,IF(AI$4&lt;=$C140,0,IF(SUM($C140,$I123)&gt;AI$4,$L134/$I123,$L134-SUM($I140:AH140))))</f>
        <v>3.5674929325930993</v>
      </c>
      <c r="AJ140" s="172">
        <f>IF($I123="n/a",0,IF(AJ$4&lt;=$C140,0,IF(SUM($C140,$I123)&gt;AJ$4,$L134/$I123,$L134-SUM($I140:AI140))))</f>
        <v>3.5674929325930993</v>
      </c>
      <c r="AK140" s="172">
        <f>IF($I123="n/a",0,IF(AK$4&lt;=$C140,0,IF(SUM($C140,$I123)&gt;AK$4,$L134/$I123,$L134-SUM($I140:AJ140))))</f>
        <v>3.5674929325930993</v>
      </c>
      <c r="AL140" s="172">
        <f>IF($I123="n/a",0,IF(AL$4&lt;=$C140,0,IF(SUM($C140,$I123)&gt;AL$4,$L134/$I123,$L134-SUM($I140:AK140))))</f>
        <v>3.5674929325930993</v>
      </c>
      <c r="AM140" s="172">
        <f>IF($I123="n/a",0,IF(AM$4&lt;=$C140,0,IF(SUM($C140,$I123)&gt;AM$4,$L134/$I123,$L134-SUM($I140:AL140))))</f>
        <v>3.5674929325930993</v>
      </c>
      <c r="AN140" s="172">
        <f>IF($I123="n/a",0,IF(AN$4&lt;=$C140,0,IF(SUM($C140,$I123)&gt;AN$4,$L134/$I123,$L134-SUM($I140:AM140))))</f>
        <v>3.5674929325930993</v>
      </c>
      <c r="AO140" s="172">
        <f>IF($I123="n/a",0,IF(AO$4&lt;=$C140,0,IF(SUM($C140,$I123)&gt;AO$4,$L134/$I123,$L134-SUM($I140:AN140))))</f>
        <v>3.5674929325930993</v>
      </c>
      <c r="AP140" s="172">
        <f>IF($I123="n/a",0,IF(AP$4&lt;=$C140,0,IF(SUM($C140,$I123)&gt;AP$4,$L134/$I123,$L134-SUM($I140:AO140))))</f>
        <v>3.5674929325930993</v>
      </c>
      <c r="AQ140" s="172">
        <f>IF($I123="n/a",0,IF(AQ$4&lt;=$C140,0,IF(SUM($C140,$I123)&gt;AQ$4,$L134/$I123,$L134-SUM($I140:AP140))))</f>
        <v>3.5674929325930993</v>
      </c>
      <c r="AR140" s="172">
        <f>IF($I123="n/a",0,IF(AR$4&lt;=$C140,0,IF(SUM($C140,$I123)&gt;AR$4,$L134/$I123,$L134-SUM($I140:AQ140))))</f>
        <v>3.5674929325930993</v>
      </c>
      <c r="AS140" s="172">
        <f>IF($I123="n/a",0,IF(AS$4&lt;=$C140,0,IF(SUM($C140,$I123)&gt;AS$4,$L134/$I123,$L134-SUM($I140:AR140))))</f>
        <v>3.5674929325930993</v>
      </c>
      <c r="AT140" s="172">
        <f>IF($I123="n/a",0,IF(AT$4&lt;=$C140,0,IF(SUM($C140,$I123)&gt;AT$4,$L134/$I123,$L134-SUM($I140:AS140))))</f>
        <v>3.5674929325930993</v>
      </c>
      <c r="AU140" s="172">
        <f>IF($I123="n/a",0,IF(AU$4&lt;=$C140,0,IF(SUM($C140,$I123)&gt;AU$4,$L134/$I123,$L134-SUM($I140:AT140))))</f>
        <v>3.5674929325930993</v>
      </c>
      <c r="AV140" s="172">
        <f>IF($I123="n/a",0,IF(AV$4&lt;=$C140,0,IF(SUM($C140,$I123)&gt;AV$4,$L134/$I123,$L134-SUM($I140:AU140))))</f>
        <v>3.5674929325930993</v>
      </c>
      <c r="AW140" s="172">
        <f>IF($I123="n/a",0,IF(AW$4&lt;=$C140,0,IF(SUM($C140,$I123)&gt;AW$4,$L134/$I123,$L134-SUM($I140:AV140))))</f>
        <v>3.5674929325930993</v>
      </c>
      <c r="AX140" s="172">
        <f>IF($I123="n/a",0,IF(AX$4&lt;=$C140,0,IF(SUM($C140,$I123)&gt;AX$4,$L134/$I123,$L134-SUM($I140:AW140))))</f>
        <v>3.5674929325930993</v>
      </c>
      <c r="AY140" s="172">
        <f>IF($I123="n/a",0,IF(AY$4&lt;=$C140,0,IF(SUM($C140,$I123)&gt;AY$4,$L134/$I123,$L134-SUM($I140:AX140))))</f>
        <v>3.5674929325930993</v>
      </c>
      <c r="AZ140" s="172">
        <f>IF($I123="n/a",0,IF(AZ$4&lt;=$C140,0,IF(SUM($C140,$I123)&gt;AZ$4,$L134/$I123,$L134-SUM($I140:AY140))))</f>
        <v>3.5674929325930993</v>
      </c>
      <c r="BA140" s="172">
        <f>IF($I123="n/a",0,IF(BA$4&lt;=$C140,0,IF(SUM($C140,$I123)&gt;BA$4,$L134/$I123,$L134-SUM($I140:AZ140))))</f>
        <v>3.5674929325930993</v>
      </c>
      <c r="BB140" s="172">
        <f>IF($I123="n/a",0,IF(BB$4&lt;=$C140,0,IF(SUM($C140,$I123)&gt;BB$4,$L134/$I123,$L134-SUM($I140:BA140))))</f>
        <v>3.5674929325930993</v>
      </c>
      <c r="BC140" s="172">
        <f>IF($I123="n/a",0,IF(BC$4&lt;=$C140,0,IF(SUM($C140,$I123)&gt;BC$4,$L134/$I123,$L134-SUM($I140:BB140))))</f>
        <v>3.5674929325930993</v>
      </c>
      <c r="BD140" s="172">
        <f>IF($I123="n/a",0,IF(BD$4&lt;=$C140,0,IF(SUM($C140,$I123)&gt;BD$4,$L134/$I123,$L134-SUM($I140:BC140))))</f>
        <v>3.5674929325930993</v>
      </c>
      <c r="BE140" s="172">
        <f>IF($I123="n/a",0,IF(BE$4&lt;=$C140,0,IF(SUM($C140,$I123)&gt;BE$4,$L134/$I123,$L134-SUM($I140:BD140))))</f>
        <v>3.5674929325931544</v>
      </c>
      <c r="BF140" s="172">
        <f>IF($I123="n/a",0,IF(BF$4&lt;=$C140,0,IF(SUM($C140,$I123)&gt;BF$4,$L134/$I123,$L134-SUM($I140:BE140))))</f>
        <v>0</v>
      </c>
      <c r="BG140" s="172">
        <f>IF($I123="n/a",0,IF(BG$4&lt;=$C140,0,IF(SUM($C140,$I123)&gt;BG$4,$L134/$I123,$L134-SUM($I140:BF140))))</f>
        <v>0</v>
      </c>
      <c r="BH140" s="172">
        <f>IF($I123="n/a",0,IF(BH$4&lt;=$C140,0,IF(SUM($C140,$I123)&gt;BH$4,$L134/$I123,$L134-SUM($I140:BG140))))</f>
        <v>0</v>
      </c>
      <c r="BI140" s="172">
        <f>IF($I123="n/a",0,IF(BI$4&lt;=$C140,0,IF(SUM($C140,$I123)&gt;BI$4,$L134/$I123,$L134-SUM($I140:BH140))))</f>
        <v>0</v>
      </c>
      <c r="BJ140" s="172">
        <f>IF($I123="n/a",0,IF(BJ$4&lt;=$C140,0,IF(SUM($C140,$I123)&gt;BJ$4,$L134/$I123,$L134-SUM($I140:BI140))))</f>
        <v>0</v>
      </c>
      <c r="BK140" s="172">
        <f>IF($I123="n/a",0,IF(BK$4&lt;=$C140,0,IF(SUM($C140,$I123)&gt;BK$4,$L134/$I123,$L134-SUM($I140:BJ140))))</f>
        <v>0</v>
      </c>
      <c r="BL140" s="172">
        <f>IF($I123="n/a",0,IF(BL$4&lt;=$C140,0,IF(SUM($C140,$I123)&gt;BL$4,$L134/$I123,$L134-SUM($I140:BK140))))</f>
        <v>0</v>
      </c>
      <c r="BM140" s="172">
        <f>IF($I123="n/a",0,IF(BM$4&lt;=$C140,0,IF(SUM($C140,$I123)&gt;BM$4,$L134/$I123,$L134-SUM($I140:BL140))))</f>
        <v>0</v>
      </c>
      <c r="BN140" s="172">
        <f>IF($I123="n/a",0,IF(BN$4&lt;=$C140,0,IF(SUM($C140,$I123)&gt;BN$4,$L134/$I123,$L134-SUM($I140:BM140))))</f>
        <v>0</v>
      </c>
      <c r="BO140" s="172">
        <f>IF($I123="n/a",0,IF(BO$4&lt;=$C140,0,IF(SUM($C140,$I123)&gt;BO$4,$L134/$I123,$L134-SUM($I140:BN140))))</f>
        <v>0</v>
      </c>
      <c r="BP140" s="172">
        <f>IF($I123="n/a",0,IF(BP$4&lt;=$C140,0,IF(SUM($C140,$I123)&gt;BP$4,$L134/$I123,$L134-SUM($I140:BO140))))</f>
        <v>0</v>
      </c>
      <c r="BQ140" s="172">
        <f>IF($I123="n/a",0,IF(BQ$4&lt;=$C140,0,IF(SUM($C140,$I123)&gt;BQ$4,$L134/$I123,$L134-SUM($I140:BP140))))</f>
        <v>0</v>
      </c>
      <c r="BR140" s="172">
        <f>IF($I123="n/a",0,IF(BR$4&lt;=$C140,0,IF(SUM($C140,$I123)&gt;BR$4,$L134/$I123,$L134-SUM($I140:BQ140))))</f>
        <v>0</v>
      </c>
      <c r="BS140" s="172">
        <f>IF($I123="n/a",0,IF(BS$4&lt;=$C140,0,IF(SUM($C140,$I123)&gt;BS$4,$L134/$I123,$L134-SUM($I140:BR140))))</f>
        <v>0</v>
      </c>
      <c r="BT140" s="172">
        <f>IF($I123="n/a",0,IF(BT$4&lt;=$C140,0,IF(SUM($C140,$I123)&gt;BT$4,$L134/$I123,$L134-SUM($I140:BS140))))</f>
        <v>0</v>
      </c>
      <c r="BU140" s="172">
        <f>IF($I123="n/a",0,IF(BU$4&lt;=$C140,0,IF(SUM($C140,$I123)&gt;BU$4,$L134/$I123,$L134-SUM($I140:BT140))))</f>
        <v>0</v>
      </c>
      <c r="BV140" s="172">
        <f>IF($I123="n/a",0,IF(BV$4&lt;=$C140,0,IF(SUM($C140,$I123)&gt;BV$4,$L134/$I123,$L134-SUM($I140:BU140))))</f>
        <v>0</v>
      </c>
      <c r="BW140" s="172">
        <f>IF($I123="n/a",0,IF(BW$4&lt;=$C140,0,IF(SUM($C140,$I123)&gt;BW$4,$L134/$I123,$L134-SUM($I140:BV140))))</f>
        <v>0</v>
      </c>
      <c r="BX140" s="172">
        <f>IF($I123="n/a",0,IF(BX$4&lt;=$C140,0,IF(SUM($C140,$I123)&gt;BX$4,$L134/$I123,$L134-SUM($I140:BW140))))</f>
        <v>0</v>
      </c>
      <c r="BY140" s="172">
        <f>IF($I123="n/a",0,IF(BY$4&lt;=$C140,0,IF(SUM($C140,$I123)&gt;BY$4,$L134/$I123,$L134-SUM($I140:BX140))))</f>
        <v>0</v>
      </c>
      <c r="BZ140" s="172">
        <f>IF($I123="n/a",0,IF(BZ$4&lt;=$C140,0,IF(SUM($C140,$I123)&gt;BZ$4,$L134/$I123,$L134-SUM($I140:BY140))))</f>
        <v>0</v>
      </c>
      <c r="CA140" s="172">
        <f>IF($I123="n/a",0,IF(CA$4&lt;=$C140,0,IF(SUM($C140,$I123)&gt;CA$4,$L134/$I123,$L134-SUM($I140:BZ140))))</f>
        <v>0</v>
      </c>
      <c r="CB140" s="172">
        <f>IF($I123="n/a",0,IF(CB$4&lt;=$C140,0,IF(SUM($C140,$I123)&gt;CB$4,$L134/$I123,$L134-SUM($I140:CA140))))</f>
        <v>0</v>
      </c>
      <c r="CC140" s="172">
        <f>IF($I123="n/a",0,IF(CC$4&lt;=$C140,0,IF(SUM($C140,$I123)&gt;CC$4,$L134/$I123,$L134-SUM($I140:CB140))))</f>
        <v>0</v>
      </c>
      <c r="CD140" s="172">
        <f>IF($I123="n/a",0,IF(CD$4&lt;=$C140,0,IF(SUM($C140,$I123)&gt;CD$4,$L134/$I123,$L134-SUM($I140:CC140))))</f>
        <v>0</v>
      </c>
      <c r="CE140" s="172">
        <f>IF($I123="n/a",0,IF(CE$4&lt;=$C140,0,IF(SUM($C140,$I123)&gt;CE$4,$L134/$I123,$L134-SUM($I140:CD140))))</f>
        <v>0</v>
      </c>
      <c r="CF140" s="172">
        <f>IF($I123="n/a",0,IF(CF$4&lt;=$C140,0,IF(SUM($C140,$I123)&gt;CF$4,$L134/$I123,$L134-SUM($I140:CE140))))</f>
        <v>0</v>
      </c>
    </row>
    <row r="141" spans="1:2018" ht="12.75" customHeight="1">
      <c r="C141" s="202">
        <v>2019</v>
      </c>
      <c r="D141" s="219" t="s">
        <v>49</v>
      </c>
      <c r="E141" s="21" t="s">
        <v>197</v>
      </c>
      <c r="I141" s="31"/>
      <c r="J141" s="171">
        <f>IF($I123="n/a",0,IF(J$4&lt;=$C141,0,IF(SUM($C141,$I123)&gt;J$4,$M134/$I123,$M134-SUM($I141:I141))))</f>
        <v>0</v>
      </c>
      <c r="K141" s="171">
        <f>IF($I123="n/a",0,IF(K$4&lt;=$C141,0,IF(SUM($C141,$I123)&gt;K$4,$M134/$I123,$M134-SUM($I141:J141))))</f>
        <v>0</v>
      </c>
      <c r="L141" s="171">
        <f>IF($I123="n/a",0,IF(L$4&lt;=$C141,0,IF(SUM($C141,$I123)&gt;L$4,$M134/$I123,$M134-SUM($I141:K141))))</f>
        <v>0</v>
      </c>
      <c r="M141" s="171">
        <f>IF($I123="n/a",0,IF(M$4&lt;=$C141,0,IF(SUM($C141,$I123)&gt;M$4,$M134/$I123,$M134-SUM($I141:L141))))</f>
        <v>0</v>
      </c>
      <c r="N141" s="171">
        <f>IF($I123="n/a",0,IF(N$4&lt;=$C141,0,IF(SUM($C141,$I123)&gt;N$4,$M134/$I123,$M134-SUM($I141:M141))))</f>
        <v>2.5278813263573308</v>
      </c>
      <c r="O141" s="171">
        <f>IF($I123="n/a",0,IF(O$4&lt;=$C141,0,IF(SUM($C141,$I123)&gt;O$4,$M134/$I123,$M134-SUM($I141:N141))))</f>
        <v>2.5278813263573308</v>
      </c>
      <c r="P141" s="171">
        <f>IF($I123="n/a",0,IF(P$4&lt;=$C141,0,IF(SUM($C141,$I123)&gt;P$4,$M134/$I123,$M134-SUM($I141:O141))))</f>
        <v>2.5278813263573308</v>
      </c>
      <c r="Q141" s="171">
        <f>IF($I123="n/a",0,IF(Q$4&lt;=$C141,0,IF(SUM($C141,$I123)&gt;Q$4,$M134/$I123,$M134-SUM($I141:P141))))</f>
        <v>2.5278813263573308</v>
      </c>
      <c r="R141" s="171">
        <f>IF($I123="n/a",0,IF(R$4&lt;=$C141,0,IF(SUM($C141,$I123)&gt;R$4,$M134/$I123,$M134-SUM($I141:Q141))))</f>
        <v>2.5278813263573308</v>
      </c>
      <c r="S141" s="171">
        <f>IF($I123="n/a",0,IF(S$4&lt;=$C141,0,IF(SUM($C141,$I123)&gt;S$4,$M134/$I123,$M134-SUM($I141:R141))))</f>
        <v>2.5278813263573308</v>
      </c>
      <c r="T141" s="171">
        <f>IF($I123="n/a",0,IF(T$4&lt;=$C141,0,IF(SUM($C141,$I123)&gt;T$4,$M134/$I123,$M134-SUM($I141:S141))))</f>
        <v>2.5278813263573308</v>
      </c>
      <c r="U141" s="171">
        <f>IF($I123="n/a",0,IF(U$4&lt;=$C141,0,IF(SUM($C141,$I123)&gt;U$4,$M134/$I123,$M134-SUM($I141:T141))))</f>
        <v>2.5278813263573308</v>
      </c>
      <c r="V141" s="171">
        <f>IF($I123="n/a",0,IF(V$4&lt;=$C141,0,IF(SUM($C141,$I123)&gt;V$4,$M134/$I123,$M134-SUM($I141:U141))))</f>
        <v>2.5278813263573308</v>
      </c>
      <c r="W141" s="171">
        <f>IF($I123="n/a",0,IF(W$4&lt;=$C141,0,IF(SUM($C141,$I123)&gt;W$4,$M134/$I123,$M134-SUM($I141:V141))))</f>
        <v>2.5278813263573308</v>
      </c>
      <c r="X141" s="171">
        <f>IF($I123="n/a",0,IF(X$4&lt;=$C141,0,IF(SUM($C141,$I123)&gt;X$4,$M134/$I123,$M134-SUM($I141:W141))))</f>
        <v>2.5278813263573308</v>
      </c>
      <c r="Y141" s="171">
        <f>IF($I123="n/a",0,IF(Y$4&lt;=$C141,0,IF(SUM($C141,$I123)&gt;Y$4,$M134/$I123,$M134-SUM($I141:X141))))</f>
        <v>2.5278813263573308</v>
      </c>
      <c r="Z141" s="171">
        <f>IF($I123="n/a",0,IF(Z$4&lt;=$C141,0,IF(SUM($C141,$I123)&gt;Z$4,$M134/$I123,$M134-SUM($I141:Y141))))</f>
        <v>2.5278813263573308</v>
      </c>
      <c r="AA141" s="171">
        <f>IF($I123="n/a",0,IF(AA$4&lt;=$C141,0,IF(SUM($C141,$I123)&gt;AA$4,$M134/$I123,$M134-SUM($I141:Z141))))</f>
        <v>2.5278813263573308</v>
      </c>
      <c r="AB141" s="171">
        <f>IF($I123="n/a",0,IF(AB$4&lt;=$C141,0,IF(SUM($C141,$I123)&gt;AB$4,$M134/$I123,$M134-SUM($I141:AA141))))</f>
        <v>2.5278813263573308</v>
      </c>
      <c r="AC141" s="171">
        <f>IF($I123="n/a",0,IF(AC$4&lt;=$C141,0,IF(SUM($C141,$I123)&gt;AC$4,$M134/$I123,$M134-SUM($I141:AB141))))</f>
        <v>2.5278813263573308</v>
      </c>
      <c r="AD141" s="171">
        <f>IF($I123="n/a",0,IF(AD$4&lt;=$C141,0,IF(SUM($C141,$I123)&gt;AD$4,$M134/$I123,$M134-SUM($I141:AC141))))</f>
        <v>2.5278813263573308</v>
      </c>
      <c r="AE141" s="171">
        <f>IF($I123="n/a",0,IF(AE$4&lt;=$C141,0,IF(SUM($C141,$I123)&gt;AE$4,$M134/$I123,$M134-SUM($I141:AD141))))</f>
        <v>2.5278813263573308</v>
      </c>
      <c r="AF141" s="171">
        <f>IF($I123="n/a",0,IF(AF$4&lt;=$C141,0,IF(SUM($C141,$I123)&gt;AF$4,$M134/$I123,$M134-SUM($I141:AE141))))</f>
        <v>2.5278813263573308</v>
      </c>
      <c r="AG141" s="171">
        <f>IF($I123="n/a",0,IF(AG$4&lt;=$C141,0,IF(SUM($C141,$I123)&gt;AG$4,$M134/$I123,$M134-SUM($I141:AF141))))</f>
        <v>2.5278813263573308</v>
      </c>
      <c r="AH141" s="171">
        <f>IF($I123="n/a",0,IF(AH$4&lt;=$C141,0,IF(SUM($C141,$I123)&gt;AH$4,$M134/$I123,$M134-SUM($I141:AG141))))</f>
        <v>2.5278813263573308</v>
      </c>
      <c r="AI141" s="171">
        <f>IF($I123="n/a",0,IF(AI$4&lt;=$C141,0,IF(SUM($C141,$I123)&gt;AI$4,$M134/$I123,$M134-SUM($I141:AH141))))</f>
        <v>2.5278813263573308</v>
      </c>
      <c r="AJ141" s="171">
        <f>IF($I123="n/a",0,IF(AJ$4&lt;=$C141,0,IF(SUM($C141,$I123)&gt;AJ$4,$M134/$I123,$M134-SUM($I141:AI141))))</f>
        <v>2.5278813263573308</v>
      </c>
      <c r="AK141" s="171">
        <f>IF($I123="n/a",0,IF(AK$4&lt;=$C141,0,IF(SUM($C141,$I123)&gt;AK$4,$M134/$I123,$M134-SUM($I141:AJ141))))</f>
        <v>2.5278813263573308</v>
      </c>
      <c r="AL141" s="171">
        <f>IF($I123="n/a",0,IF(AL$4&lt;=$C141,0,IF(SUM($C141,$I123)&gt;AL$4,$M134/$I123,$M134-SUM($I141:AK141))))</f>
        <v>2.5278813263573308</v>
      </c>
      <c r="AM141" s="171">
        <f>IF($I123="n/a",0,IF(AM$4&lt;=$C141,0,IF(SUM($C141,$I123)&gt;AM$4,$M134/$I123,$M134-SUM($I141:AL141))))</f>
        <v>2.5278813263573308</v>
      </c>
      <c r="AN141" s="171">
        <f>IF($I123="n/a",0,IF(AN$4&lt;=$C141,0,IF(SUM($C141,$I123)&gt;AN$4,$M134/$I123,$M134-SUM($I141:AM141))))</f>
        <v>2.5278813263573308</v>
      </c>
      <c r="AO141" s="171">
        <f>IF($I123="n/a",0,IF(AO$4&lt;=$C141,0,IF(SUM($C141,$I123)&gt;AO$4,$M134/$I123,$M134-SUM($I141:AN141))))</f>
        <v>2.5278813263573308</v>
      </c>
      <c r="AP141" s="171">
        <f>IF($I123="n/a",0,IF(AP$4&lt;=$C141,0,IF(SUM($C141,$I123)&gt;AP$4,$M134/$I123,$M134-SUM($I141:AO141))))</f>
        <v>2.5278813263573308</v>
      </c>
      <c r="AQ141" s="171">
        <f>IF($I123="n/a",0,IF(AQ$4&lt;=$C141,0,IF(SUM($C141,$I123)&gt;AQ$4,$M134/$I123,$M134-SUM($I141:AP141))))</f>
        <v>2.5278813263573308</v>
      </c>
      <c r="AR141" s="171">
        <f>IF($I123="n/a",0,IF(AR$4&lt;=$C141,0,IF(SUM($C141,$I123)&gt;AR$4,$M134/$I123,$M134-SUM($I141:AQ141))))</f>
        <v>2.5278813263573308</v>
      </c>
      <c r="AS141" s="171">
        <f>IF($I123="n/a",0,IF(AS$4&lt;=$C141,0,IF(SUM($C141,$I123)&gt;AS$4,$M134/$I123,$M134-SUM($I141:AR141))))</f>
        <v>2.5278813263573308</v>
      </c>
      <c r="AT141" s="171">
        <f>IF($I123="n/a",0,IF(AT$4&lt;=$C141,0,IF(SUM($C141,$I123)&gt;AT$4,$M134/$I123,$M134-SUM($I141:AS141))))</f>
        <v>2.5278813263573308</v>
      </c>
      <c r="AU141" s="171">
        <f>IF($I123="n/a",0,IF(AU$4&lt;=$C141,0,IF(SUM($C141,$I123)&gt;AU$4,$M134/$I123,$M134-SUM($I141:AT141))))</f>
        <v>2.5278813263573308</v>
      </c>
      <c r="AV141" s="171">
        <f>IF($I123="n/a",0,IF(AV$4&lt;=$C141,0,IF(SUM($C141,$I123)&gt;AV$4,$M134/$I123,$M134-SUM($I141:AU141))))</f>
        <v>2.5278813263573308</v>
      </c>
      <c r="AW141" s="171">
        <f>IF($I123="n/a",0,IF(AW$4&lt;=$C141,0,IF(SUM($C141,$I123)&gt;AW$4,$M134/$I123,$M134-SUM($I141:AV141))))</f>
        <v>2.5278813263573308</v>
      </c>
      <c r="AX141" s="171">
        <f>IF($I123="n/a",0,IF(AX$4&lt;=$C141,0,IF(SUM($C141,$I123)&gt;AX$4,$M134/$I123,$M134-SUM($I141:AW141))))</f>
        <v>2.5278813263573308</v>
      </c>
      <c r="AY141" s="171">
        <f>IF($I123="n/a",0,IF(AY$4&lt;=$C141,0,IF(SUM($C141,$I123)&gt;AY$4,$M134/$I123,$M134-SUM($I141:AX141))))</f>
        <v>2.5278813263573308</v>
      </c>
      <c r="AZ141" s="171">
        <f>IF($I123="n/a",0,IF(AZ$4&lt;=$C141,0,IF(SUM($C141,$I123)&gt;AZ$4,$M134/$I123,$M134-SUM($I141:AY141))))</f>
        <v>2.5278813263573308</v>
      </c>
      <c r="BA141" s="171">
        <f>IF($I123="n/a",0,IF(BA$4&lt;=$C141,0,IF(SUM($C141,$I123)&gt;BA$4,$M134/$I123,$M134-SUM($I141:AZ141))))</f>
        <v>2.5278813263573308</v>
      </c>
      <c r="BB141" s="171">
        <f>IF($I123="n/a",0,IF(BB$4&lt;=$C141,0,IF(SUM($C141,$I123)&gt;BB$4,$M134/$I123,$M134-SUM($I141:BA141))))</f>
        <v>2.5278813263573308</v>
      </c>
      <c r="BC141" s="171">
        <f>IF($I123="n/a",0,IF(BC$4&lt;=$C141,0,IF(SUM($C141,$I123)&gt;BC$4,$M134/$I123,$M134-SUM($I141:BB141))))</f>
        <v>2.5278813263573308</v>
      </c>
      <c r="BD141" s="171">
        <f>IF($I123="n/a",0,IF(BD$4&lt;=$C141,0,IF(SUM($C141,$I123)&gt;BD$4,$M134/$I123,$M134-SUM($I141:BC141))))</f>
        <v>2.5278813263573308</v>
      </c>
      <c r="BE141" s="171">
        <f>IF($I123="n/a",0,IF(BE$4&lt;=$C141,0,IF(SUM($C141,$I123)&gt;BE$4,$M134/$I123,$M134-SUM($I141:BD141))))</f>
        <v>2.5278813263573308</v>
      </c>
      <c r="BF141" s="171">
        <f>IF($I123="n/a",0,IF(BF$4&lt;=$C141,0,IF(SUM($C141,$I123)&gt;BF$4,$M134/$I123,$M134-SUM($I141:BE141))))</f>
        <v>2.5278813263573312</v>
      </c>
      <c r="BG141" s="171">
        <f>IF($I123="n/a",0,IF(BG$4&lt;=$C141,0,IF(SUM($C141,$I123)&gt;BG$4,$M134/$I123,$M134-SUM($I141:BF141))))</f>
        <v>0</v>
      </c>
      <c r="BH141" s="171">
        <f>IF($I123="n/a",0,IF(BH$4&lt;=$C141,0,IF(SUM($C141,$I123)&gt;BH$4,$M134/$I123,$M134-SUM($I141:BG141))))</f>
        <v>0</v>
      </c>
      <c r="BI141" s="171">
        <f>IF($I123="n/a",0,IF(BI$4&lt;=$C141,0,IF(SUM($C141,$I123)&gt;BI$4,$M134/$I123,$M134-SUM($I141:BH141))))</f>
        <v>0</v>
      </c>
      <c r="BJ141" s="171">
        <f>IF($I123="n/a",0,IF(BJ$4&lt;=$C141,0,IF(SUM($C141,$I123)&gt;BJ$4,$M134/$I123,$M134-SUM($I141:BI141))))</f>
        <v>0</v>
      </c>
      <c r="BK141" s="171">
        <f>IF($I123="n/a",0,IF(BK$4&lt;=$C141,0,IF(SUM($C141,$I123)&gt;BK$4,$M134/$I123,$M134-SUM($I141:BJ141))))</f>
        <v>0</v>
      </c>
      <c r="BL141" s="171">
        <f>IF($I123="n/a",0,IF(BL$4&lt;=$C141,0,IF(SUM($C141,$I123)&gt;BL$4,$M134/$I123,$M134-SUM($I141:BK141))))</f>
        <v>0</v>
      </c>
      <c r="BM141" s="171">
        <f>IF($I123="n/a",0,IF(BM$4&lt;=$C141,0,IF(SUM($C141,$I123)&gt;BM$4,$M134/$I123,$M134-SUM($I141:BL141))))</f>
        <v>0</v>
      </c>
      <c r="BN141" s="171">
        <f>IF($I123="n/a",0,IF(BN$4&lt;=$C141,0,IF(SUM($C141,$I123)&gt;BN$4,$M134/$I123,$M134-SUM($I141:BM141))))</f>
        <v>0</v>
      </c>
      <c r="BO141" s="171">
        <f>IF($I123="n/a",0,IF(BO$4&lt;=$C141,0,IF(SUM($C141,$I123)&gt;BO$4,$M134/$I123,$M134-SUM($I141:BN141))))</f>
        <v>0</v>
      </c>
      <c r="BP141" s="171">
        <f>IF($I123="n/a",0,IF(BP$4&lt;=$C141,0,IF(SUM($C141,$I123)&gt;BP$4,$M134/$I123,$M134-SUM($I141:BO141))))</f>
        <v>0</v>
      </c>
      <c r="BQ141" s="171">
        <f>IF($I123="n/a",0,IF(BQ$4&lt;=$C141,0,IF(SUM($C141,$I123)&gt;BQ$4,$M134/$I123,$M134-SUM($I141:BP141))))</f>
        <v>0</v>
      </c>
      <c r="BR141" s="171">
        <f>IF($I123="n/a",0,IF(BR$4&lt;=$C141,0,IF(SUM($C141,$I123)&gt;BR$4,$M134/$I123,$M134-SUM($I141:BQ141))))</f>
        <v>0</v>
      </c>
      <c r="BS141" s="171">
        <f>IF($I123="n/a",0,IF(BS$4&lt;=$C141,0,IF(SUM($C141,$I123)&gt;BS$4,$M134/$I123,$M134-SUM($I141:BR141))))</f>
        <v>0</v>
      </c>
      <c r="BT141" s="171">
        <f>IF($I123="n/a",0,IF(BT$4&lt;=$C141,0,IF(SUM($C141,$I123)&gt;BT$4,$M134/$I123,$M134-SUM($I141:BS141))))</f>
        <v>0</v>
      </c>
      <c r="BU141" s="171">
        <f>IF($I123="n/a",0,IF(BU$4&lt;=$C141,0,IF(SUM($C141,$I123)&gt;BU$4,$M134/$I123,$M134-SUM($I141:BT141))))</f>
        <v>0</v>
      </c>
      <c r="BV141" s="171">
        <f>IF($I123="n/a",0,IF(BV$4&lt;=$C141,0,IF(SUM($C141,$I123)&gt;BV$4,$M134/$I123,$M134-SUM($I141:BU141))))</f>
        <v>0</v>
      </c>
      <c r="BW141" s="171">
        <f>IF($I123="n/a",0,IF(BW$4&lt;=$C141,0,IF(SUM($C141,$I123)&gt;BW$4,$M134/$I123,$M134-SUM($I141:BV141))))</f>
        <v>0</v>
      </c>
      <c r="BX141" s="171">
        <f>IF($I123="n/a",0,IF(BX$4&lt;=$C141,0,IF(SUM($C141,$I123)&gt;BX$4,$M134/$I123,$M134-SUM($I141:BW141))))</f>
        <v>0</v>
      </c>
      <c r="BY141" s="171">
        <f>IF($I123="n/a",0,IF(BY$4&lt;=$C141,0,IF(SUM($C141,$I123)&gt;BY$4,$M134/$I123,$M134-SUM($I141:BX141))))</f>
        <v>0</v>
      </c>
      <c r="BZ141" s="171">
        <f>IF($I123="n/a",0,IF(BZ$4&lt;=$C141,0,IF(SUM($C141,$I123)&gt;BZ$4,$M134/$I123,$M134-SUM($I141:BY141))))</f>
        <v>0</v>
      </c>
      <c r="CA141" s="171">
        <f>IF($I123="n/a",0,IF(CA$4&lt;=$C141,0,IF(SUM($C141,$I123)&gt;CA$4,$M134/$I123,$M134-SUM($I141:BZ141))))</f>
        <v>0</v>
      </c>
      <c r="CB141" s="171">
        <f>IF($I123="n/a",0,IF(CB$4&lt;=$C141,0,IF(SUM($C141,$I123)&gt;CB$4,$M134/$I123,$M134-SUM($I141:CA141))))</f>
        <v>0</v>
      </c>
      <c r="CC141" s="171">
        <f>IF($I123="n/a",0,IF(CC$4&lt;=$C141,0,IF(SUM($C141,$I123)&gt;CC$4,$M134/$I123,$M134-SUM($I141:CB141))))</f>
        <v>0</v>
      </c>
      <c r="CD141" s="171">
        <f>IF($I123="n/a",0,IF(CD$4&lt;=$C141,0,IF(SUM($C141,$I123)&gt;CD$4,$M134/$I123,$M134-SUM($I141:CC141))))</f>
        <v>0</v>
      </c>
      <c r="CE141" s="171">
        <f>IF($I123="n/a",0,IF(CE$4&lt;=$C141,0,IF(SUM($C141,$I123)&gt;CE$4,$M134/$I123,$M134-SUM($I141:CD141))))</f>
        <v>0</v>
      </c>
      <c r="CF141" s="171">
        <f>IF($I123="n/a",0,IF(CF$4&lt;=$C141,0,IF(SUM($C141,$I123)&gt;CF$4,$M134/$I123,$M134-SUM($I141:CE141))))</f>
        <v>0</v>
      </c>
    </row>
    <row r="142" spans="1:2018" ht="12.75" customHeight="1">
      <c r="C142" s="202">
        <v>2020</v>
      </c>
      <c r="D142" s="21" t="s">
        <v>50</v>
      </c>
      <c r="E142" s="21" t="s">
        <v>197</v>
      </c>
      <c r="I142" s="31"/>
      <c r="J142" s="172">
        <f>IF($I123="n/a",0,IF(J$4&lt;=$C142,0,IF(SUM($C142,$I123)&gt;J$4,$N134/$I123,$N134-SUM($I142:I142))))</f>
        <v>0</v>
      </c>
      <c r="K142" s="172">
        <f>IF($I123="n/a",0,IF(K$4&lt;=$C142,0,IF(SUM($C142,$I123)&gt;K$4,$N134/$I123,$N134-SUM($I142:J142))))</f>
        <v>0</v>
      </c>
      <c r="L142" s="172">
        <f>IF($I123="n/a",0,IF(L$4&lt;=$C142,0,IF(SUM($C142,$I123)&gt;L$4,$N134/$I123,$N134-SUM($I142:K142))))</f>
        <v>0</v>
      </c>
      <c r="M142" s="172">
        <f>IF($I123="n/a",0,IF(M$4&lt;=$C142,0,IF(SUM($C142,$I123)&gt;M$4,$N134/$I123,$N134-SUM($I142:L142))))</f>
        <v>0</v>
      </c>
      <c r="N142" s="172">
        <f>IF($I123="n/a",0,IF(N$4&lt;=$C142,0,IF(SUM($C142,$I123)&gt;N$4,$N134/$I123,$N134-SUM($I142:M142))))</f>
        <v>0</v>
      </c>
      <c r="O142" s="172">
        <f>IF($I123="n/a",0,IF(O$4&lt;=$C142,0,IF(SUM($C142,$I123)&gt;O$4,$N134/$I123,$N134-SUM($I142:N142))))</f>
        <v>2.3947590799596603</v>
      </c>
      <c r="P142" s="172">
        <f>IF($I123="n/a",0,IF(P$4&lt;=$C142,0,IF(SUM($C142,$I123)&gt;P$4,$N134/$I123,$N134-SUM($I142:O142))))</f>
        <v>2.3947590799596603</v>
      </c>
      <c r="Q142" s="172">
        <f>IF($I123="n/a",0,IF(Q$4&lt;=$C142,0,IF(SUM($C142,$I123)&gt;Q$4,$N134/$I123,$N134-SUM($I142:P142))))</f>
        <v>2.3947590799596603</v>
      </c>
      <c r="R142" s="172">
        <f>IF($I123="n/a",0,IF(R$4&lt;=$C142,0,IF(SUM($C142,$I123)&gt;R$4,$N134/$I123,$N134-SUM($I142:Q142))))</f>
        <v>2.3947590799596603</v>
      </c>
      <c r="S142" s="172">
        <f>IF($I123="n/a",0,IF(S$4&lt;=$C142,0,IF(SUM($C142,$I123)&gt;S$4,$N134/$I123,$N134-SUM($I142:R142))))</f>
        <v>2.3947590799596603</v>
      </c>
      <c r="T142" s="172">
        <f>IF($I123="n/a",0,IF(T$4&lt;=$C142,0,IF(SUM($C142,$I123)&gt;T$4,$N134/$I123,$N134-SUM($I142:S142))))</f>
        <v>2.3947590799596603</v>
      </c>
      <c r="U142" s="172">
        <f>IF($I123="n/a",0,IF(U$4&lt;=$C142,0,IF(SUM($C142,$I123)&gt;U$4,$N134/$I123,$N134-SUM($I142:T142))))</f>
        <v>2.3947590799596603</v>
      </c>
      <c r="V142" s="172">
        <f>IF($I123="n/a",0,IF(V$4&lt;=$C142,0,IF(SUM($C142,$I123)&gt;V$4,$N134/$I123,$N134-SUM($I142:U142))))</f>
        <v>2.3947590799596603</v>
      </c>
      <c r="W142" s="172">
        <f>IF($I123="n/a",0,IF(W$4&lt;=$C142,0,IF(SUM($C142,$I123)&gt;W$4,$N134/$I123,$N134-SUM($I142:V142))))</f>
        <v>2.3947590799596603</v>
      </c>
      <c r="X142" s="172">
        <f>IF($I123="n/a",0,IF(X$4&lt;=$C142,0,IF(SUM($C142,$I123)&gt;X$4,$N134/$I123,$N134-SUM($I142:W142))))</f>
        <v>2.3947590799596603</v>
      </c>
      <c r="Y142" s="172">
        <f>IF($I123="n/a",0,IF(Y$4&lt;=$C142,0,IF(SUM($C142,$I123)&gt;Y$4,$N134/$I123,$N134-SUM($I142:X142))))</f>
        <v>2.3947590799596603</v>
      </c>
      <c r="Z142" s="172">
        <f>IF($I123="n/a",0,IF(Z$4&lt;=$C142,0,IF(SUM($C142,$I123)&gt;Z$4,$N134/$I123,$N134-SUM($I142:Y142))))</f>
        <v>2.3947590799596603</v>
      </c>
      <c r="AA142" s="172">
        <f>IF($I123="n/a",0,IF(AA$4&lt;=$C142,0,IF(SUM($C142,$I123)&gt;AA$4,$N134/$I123,$N134-SUM($I142:Z142))))</f>
        <v>2.3947590799596603</v>
      </c>
      <c r="AB142" s="172">
        <f>IF($I123="n/a",0,IF(AB$4&lt;=$C142,0,IF(SUM($C142,$I123)&gt;AB$4,$N134/$I123,$N134-SUM($I142:AA142))))</f>
        <v>2.3947590799596603</v>
      </c>
      <c r="AC142" s="172">
        <f>IF($I123="n/a",0,IF(AC$4&lt;=$C142,0,IF(SUM($C142,$I123)&gt;AC$4,$N134/$I123,$N134-SUM($I142:AB142))))</f>
        <v>2.3947590799596603</v>
      </c>
      <c r="AD142" s="172">
        <f>IF($I123="n/a",0,IF(AD$4&lt;=$C142,0,IF(SUM($C142,$I123)&gt;AD$4,$N134/$I123,$N134-SUM($I142:AC142))))</f>
        <v>2.3947590799596603</v>
      </c>
      <c r="AE142" s="172">
        <f>IF($I123="n/a",0,IF(AE$4&lt;=$C142,0,IF(SUM($C142,$I123)&gt;AE$4,$N134/$I123,$N134-SUM($I142:AD142))))</f>
        <v>2.3947590799596603</v>
      </c>
      <c r="AF142" s="172">
        <f>IF($I123="n/a",0,IF(AF$4&lt;=$C142,0,IF(SUM($C142,$I123)&gt;AF$4,$N134/$I123,$N134-SUM($I142:AE142))))</f>
        <v>2.3947590799596603</v>
      </c>
      <c r="AG142" s="172">
        <f>IF($I123="n/a",0,IF(AG$4&lt;=$C142,0,IF(SUM($C142,$I123)&gt;AG$4,$N134/$I123,$N134-SUM($I142:AF142))))</f>
        <v>2.3947590799596603</v>
      </c>
      <c r="AH142" s="172">
        <f>IF($I123="n/a",0,IF(AH$4&lt;=$C142,0,IF(SUM($C142,$I123)&gt;AH$4,$N134/$I123,$N134-SUM($I142:AG142))))</f>
        <v>2.3947590799596603</v>
      </c>
      <c r="AI142" s="172">
        <f>IF($I123="n/a",0,IF(AI$4&lt;=$C142,0,IF(SUM($C142,$I123)&gt;AI$4,$N134/$I123,$N134-SUM($I142:AH142))))</f>
        <v>2.3947590799596603</v>
      </c>
      <c r="AJ142" s="172">
        <f>IF($I123="n/a",0,IF(AJ$4&lt;=$C142,0,IF(SUM($C142,$I123)&gt;AJ$4,$N134/$I123,$N134-SUM($I142:AI142))))</f>
        <v>2.3947590799596603</v>
      </c>
      <c r="AK142" s="172">
        <f>IF($I123="n/a",0,IF(AK$4&lt;=$C142,0,IF(SUM($C142,$I123)&gt;AK$4,$N134/$I123,$N134-SUM($I142:AJ142))))</f>
        <v>2.3947590799596603</v>
      </c>
      <c r="AL142" s="172">
        <f>IF($I123="n/a",0,IF(AL$4&lt;=$C142,0,IF(SUM($C142,$I123)&gt;AL$4,$N134/$I123,$N134-SUM($I142:AK142))))</f>
        <v>2.3947590799596603</v>
      </c>
      <c r="AM142" s="172">
        <f>IF($I123="n/a",0,IF(AM$4&lt;=$C142,0,IF(SUM($C142,$I123)&gt;AM$4,$N134/$I123,$N134-SUM($I142:AL142))))</f>
        <v>2.3947590799596603</v>
      </c>
      <c r="AN142" s="172">
        <f>IF($I123="n/a",0,IF(AN$4&lt;=$C142,0,IF(SUM($C142,$I123)&gt;AN$4,$N134/$I123,$N134-SUM($I142:AM142))))</f>
        <v>2.3947590799596603</v>
      </c>
      <c r="AO142" s="172">
        <f>IF($I123="n/a",0,IF(AO$4&lt;=$C142,0,IF(SUM($C142,$I123)&gt;AO$4,$N134/$I123,$N134-SUM($I142:AN142))))</f>
        <v>2.3947590799596603</v>
      </c>
      <c r="AP142" s="172">
        <f>IF($I123="n/a",0,IF(AP$4&lt;=$C142,0,IF(SUM($C142,$I123)&gt;AP$4,$N134/$I123,$N134-SUM($I142:AO142))))</f>
        <v>2.3947590799596603</v>
      </c>
      <c r="AQ142" s="172">
        <f>IF($I123="n/a",0,IF(AQ$4&lt;=$C142,0,IF(SUM($C142,$I123)&gt;AQ$4,$N134/$I123,$N134-SUM($I142:AP142))))</f>
        <v>2.3947590799596603</v>
      </c>
      <c r="AR142" s="172">
        <f>IF($I123="n/a",0,IF(AR$4&lt;=$C142,0,IF(SUM($C142,$I123)&gt;AR$4,$N134/$I123,$N134-SUM($I142:AQ142))))</f>
        <v>2.3947590799596603</v>
      </c>
      <c r="AS142" s="172">
        <f>IF($I123="n/a",0,IF(AS$4&lt;=$C142,0,IF(SUM($C142,$I123)&gt;AS$4,$N134/$I123,$N134-SUM($I142:AR142))))</f>
        <v>2.3947590799596603</v>
      </c>
      <c r="AT142" s="172">
        <f>IF($I123="n/a",0,IF(AT$4&lt;=$C142,0,IF(SUM($C142,$I123)&gt;AT$4,$N134/$I123,$N134-SUM($I142:AS142))))</f>
        <v>2.3947590799596603</v>
      </c>
      <c r="AU142" s="172">
        <f>IF($I123="n/a",0,IF(AU$4&lt;=$C142,0,IF(SUM($C142,$I123)&gt;AU$4,$N134/$I123,$N134-SUM($I142:AT142))))</f>
        <v>2.3947590799596603</v>
      </c>
      <c r="AV142" s="172">
        <f>IF($I123="n/a",0,IF(AV$4&lt;=$C142,0,IF(SUM($C142,$I123)&gt;AV$4,$N134/$I123,$N134-SUM($I142:AU142))))</f>
        <v>2.3947590799596603</v>
      </c>
      <c r="AW142" s="172">
        <f>IF($I123="n/a",0,IF(AW$4&lt;=$C142,0,IF(SUM($C142,$I123)&gt;AW$4,$N134/$I123,$N134-SUM($I142:AV142))))</f>
        <v>2.3947590799596603</v>
      </c>
      <c r="AX142" s="172">
        <f>IF($I123="n/a",0,IF(AX$4&lt;=$C142,0,IF(SUM($C142,$I123)&gt;AX$4,$N134/$I123,$N134-SUM($I142:AW142))))</f>
        <v>2.3947590799596603</v>
      </c>
      <c r="AY142" s="172">
        <f>IF($I123="n/a",0,IF(AY$4&lt;=$C142,0,IF(SUM($C142,$I123)&gt;AY$4,$N134/$I123,$N134-SUM($I142:AX142))))</f>
        <v>2.3947590799596603</v>
      </c>
      <c r="AZ142" s="172">
        <f>IF($I123="n/a",0,IF(AZ$4&lt;=$C142,0,IF(SUM($C142,$I123)&gt;AZ$4,$N134/$I123,$N134-SUM($I142:AY142))))</f>
        <v>2.3947590799596603</v>
      </c>
      <c r="BA142" s="172">
        <f>IF($I123="n/a",0,IF(BA$4&lt;=$C142,0,IF(SUM($C142,$I123)&gt;BA$4,$N134/$I123,$N134-SUM($I142:AZ142))))</f>
        <v>2.3947590799596603</v>
      </c>
      <c r="BB142" s="172">
        <f>IF($I123="n/a",0,IF(BB$4&lt;=$C142,0,IF(SUM($C142,$I123)&gt;BB$4,$N134/$I123,$N134-SUM($I142:BA142))))</f>
        <v>2.3947590799596603</v>
      </c>
      <c r="BC142" s="172">
        <f>IF($I123="n/a",0,IF(BC$4&lt;=$C142,0,IF(SUM($C142,$I123)&gt;BC$4,$N134/$I123,$N134-SUM($I142:BB142))))</f>
        <v>2.3947590799596603</v>
      </c>
      <c r="BD142" s="172">
        <f>IF($I123="n/a",0,IF(BD$4&lt;=$C142,0,IF(SUM($C142,$I123)&gt;BD$4,$N134/$I123,$N134-SUM($I142:BC142))))</f>
        <v>2.3947590799596603</v>
      </c>
      <c r="BE142" s="172">
        <f>IF($I123="n/a",0,IF(BE$4&lt;=$C142,0,IF(SUM($C142,$I123)&gt;BE$4,$N134/$I123,$N134-SUM($I142:BD142))))</f>
        <v>2.3947590799596603</v>
      </c>
      <c r="BF142" s="172">
        <f>IF($I123="n/a",0,IF(BF$4&lt;=$C142,0,IF(SUM($C142,$I123)&gt;BF$4,$N134/$I123,$N134-SUM($I142:BE142))))</f>
        <v>2.3947590799596603</v>
      </c>
      <c r="BG142" s="172">
        <f>IF($I123="n/a",0,IF(BG$4&lt;=$C142,0,IF(SUM($C142,$I123)&gt;BG$4,$N134/$I123,$N134-SUM($I142:BF142))))</f>
        <v>2.3947590799597265</v>
      </c>
      <c r="BH142" s="172">
        <f>IF($I123="n/a",0,IF(BH$4&lt;=$C142,0,IF(SUM($C142,$I123)&gt;BH$4,$N134/$I123,$N134-SUM($I142:BG142))))</f>
        <v>0</v>
      </c>
      <c r="BI142" s="172">
        <f>IF($I123="n/a",0,IF(BI$4&lt;=$C142,0,IF(SUM($C142,$I123)&gt;BI$4,$N134/$I123,$N134-SUM($I142:BH142))))</f>
        <v>0</v>
      </c>
      <c r="BJ142" s="172">
        <f>IF($I123="n/a",0,IF(BJ$4&lt;=$C142,0,IF(SUM($C142,$I123)&gt;BJ$4,$N134/$I123,$N134-SUM($I142:BI142))))</f>
        <v>0</v>
      </c>
      <c r="BK142" s="172">
        <f>IF($I123="n/a",0,IF(BK$4&lt;=$C142,0,IF(SUM($C142,$I123)&gt;BK$4,$N134/$I123,$N134-SUM($I142:BJ142))))</f>
        <v>0</v>
      </c>
      <c r="BL142" s="172">
        <f>IF($I123="n/a",0,IF(BL$4&lt;=$C142,0,IF(SUM($C142,$I123)&gt;BL$4,$N134/$I123,$N134-SUM($I142:BK142))))</f>
        <v>0</v>
      </c>
      <c r="BM142" s="172">
        <f>IF($I123="n/a",0,IF(BM$4&lt;=$C142,0,IF(SUM($C142,$I123)&gt;BM$4,$N134/$I123,$N134-SUM($I142:BL142))))</f>
        <v>0</v>
      </c>
      <c r="BN142" s="172">
        <f>IF($I123="n/a",0,IF(BN$4&lt;=$C142,0,IF(SUM($C142,$I123)&gt;BN$4,$N134/$I123,$N134-SUM($I142:BM142))))</f>
        <v>0</v>
      </c>
      <c r="BO142" s="172">
        <f>IF($I123="n/a",0,IF(BO$4&lt;=$C142,0,IF(SUM($C142,$I123)&gt;BO$4,$N134/$I123,$N134-SUM($I142:BN142))))</f>
        <v>0</v>
      </c>
      <c r="BP142" s="172">
        <f>IF($I123="n/a",0,IF(BP$4&lt;=$C142,0,IF(SUM($C142,$I123)&gt;BP$4,$N134/$I123,$N134-SUM($I142:BO142))))</f>
        <v>0</v>
      </c>
      <c r="BQ142" s="172">
        <f>IF($I123="n/a",0,IF(BQ$4&lt;=$C142,0,IF(SUM($C142,$I123)&gt;BQ$4,$N134/$I123,$N134-SUM($I142:BP142))))</f>
        <v>0</v>
      </c>
      <c r="BR142" s="172">
        <f>IF($I123="n/a",0,IF(BR$4&lt;=$C142,0,IF(SUM($C142,$I123)&gt;BR$4,$N134/$I123,$N134-SUM($I142:BQ142))))</f>
        <v>0</v>
      </c>
      <c r="BS142" s="172">
        <f>IF($I123="n/a",0,IF(BS$4&lt;=$C142,0,IF(SUM($C142,$I123)&gt;BS$4,$N134/$I123,$N134-SUM($I142:BR142))))</f>
        <v>0</v>
      </c>
      <c r="BT142" s="172">
        <f>IF($I123="n/a",0,IF(BT$4&lt;=$C142,0,IF(SUM($C142,$I123)&gt;BT$4,$N134/$I123,$N134-SUM($I142:BS142))))</f>
        <v>0</v>
      </c>
      <c r="BU142" s="172">
        <f>IF($I123="n/a",0,IF(BU$4&lt;=$C142,0,IF(SUM($C142,$I123)&gt;BU$4,$N134/$I123,$N134-SUM($I142:BT142))))</f>
        <v>0</v>
      </c>
      <c r="BV142" s="172">
        <f>IF($I123="n/a",0,IF(BV$4&lt;=$C142,0,IF(SUM($C142,$I123)&gt;BV$4,$N134/$I123,$N134-SUM($I142:BU142))))</f>
        <v>0</v>
      </c>
      <c r="BW142" s="172">
        <f>IF($I123="n/a",0,IF(BW$4&lt;=$C142,0,IF(SUM($C142,$I123)&gt;BW$4,$N134/$I123,$N134-SUM($I142:BV142))))</f>
        <v>0</v>
      </c>
      <c r="BX142" s="172">
        <f>IF($I123="n/a",0,IF(BX$4&lt;=$C142,0,IF(SUM($C142,$I123)&gt;BX$4,$N134/$I123,$N134-SUM($I142:BW142))))</f>
        <v>0</v>
      </c>
      <c r="BY142" s="172">
        <f>IF($I123="n/a",0,IF(BY$4&lt;=$C142,0,IF(SUM($C142,$I123)&gt;BY$4,$N134/$I123,$N134-SUM($I142:BX142))))</f>
        <v>0</v>
      </c>
      <c r="BZ142" s="172">
        <f>IF($I123="n/a",0,IF(BZ$4&lt;=$C142,0,IF(SUM($C142,$I123)&gt;BZ$4,$N134/$I123,$N134-SUM($I142:BY142))))</f>
        <v>0</v>
      </c>
      <c r="CA142" s="172">
        <f>IF($I123="n/a",0,IF(CA$4&lt;=$C142,0,IF(SUM($C142,$I123)&gt;CA$4,$N134/$I123,$N134-SUM($I142:BZ142))))</f>
        <v>0</v>
      </c>
      <c r="CB142" s="172">
        <f>IF($I123="n/a",0,IF(CB$4&lt;=$C142,0,IF(SUM($C142,$I123)&gt;CB$4,$N134/$I123,$N134-SUM($I142:CA142))))</f>
        <v>0</v>
      </c>
      <c r="CC142" s="172">
        <f>IF($I123="n/a",0,IF(CC$4&lt;=$C142,0,IF(SUM($C142,$I123)&gt;CC$4,$N134/$I123,$N134-SUM($I142:CB142))))</f>
        <v>0</v>
      </c>
      <c r="CD142" s="172">
        <f>IF($I123="n/a",0,IF(CD$4&lt;=$C142,0,IF(SUM($C142,$I123)&gt;CD$4,$N134/$I123,$N134-SUM($I142:CC142))))</f>
        <v>0</v>
      </c>
      <c r="CE142" s="172">
        <f>IF($I123="n/a",0,IF(CE$4&lt;=$C142,0,IF(SUM($C142,$I123)&gt;CE$4,$N134/$I123,$N134-SUM($I142:CD142))))</f>
        <v>0</v>
      </c>
      <c r="CF142" s="172">
        <f>IF($I123="n/a",0,IF(CF$4&lt;=$C142,0,IF(SUM($C142,$I123)&gt;CF$4,$N134/$I123,$N134-SUM($I142:CE142))))</f>
        <v>0</v>
      </c>
    </row>
    <row r="143" spans="1:2018" s="7" customFormat="1" ht="12.75" customHeight="1">
      <c r="A143" s="218"/>
      <c r="C143" s="202">
        <v>2021</v>
      </c>
      <c r="D143" s="21" t="s">
        <v>51</v>
      </c>
      <c r="E143" s="219" t="s">
        <v>197</v>
      </c>
      <c r="I143" s="33"/>
      <c r="J143" s="33">
        <f>IF($I123="n/a",0,IF(J$4&lt;=$C143,0,IF(SUM($C143,$I123)&gt;J$4,$O134/$I123,$O134-SUM($I143:I143))))</f>
        <v>0</v>
      </c>
      <c r="K143" s="33">
        <f>IF($I123="n/a",0,IF(K$4&lt;=$C143,0,IF(SUM($C143,$I123)&gt;K$4,$O134/$I123,$O134-SUM($I143:J143))))</f>
        <v>0</v>
      </c>
      <c r="L143" s="33">
        <f>IF($I123="n/a",0,IF(L$4&lt;=$C143,0,IF(SUM($C143,$I123)&gt;L$4,$O134/$I123,$O134-SUM($I143:K143))))</f>
        <v>0</v>
      </c>
      <c r="M143" s="33">
        <f>IF($I123="n/a",0,IF(M$4&lt;=$C143,0,IF(SUM($C143,$I123)&gt;M$4,$O134/$I123,$O134-SUM($I143:L143))))</f>
        <v>0</v>
      </c>
      <c r="N143" s="33">
        <f>IF($I123="n/a",0,IF(N$4&lt;=$C143,0,IF(SUM($C143,$I123)&gt;N$4,$O134/$I123,$O134-SUM($I143:M143))))</f>
        <v>0</v>
      </c>
      <c r="O143" s="33">
        <f>IF($I123="n/a",0,IF(O$4&lt;=$C143,0,IF(SUM($C143,$I123)&gt;O$4,$O134/$I123,$O134-SUM($I143:N143))))</f>
        <v>0</v>
      </c>
      <c r="P143" s="33">
        <f>IF($I123="n/a",0,IF(P$4&lt;=$C143,0,IF(SUM($C143,$I123)&gt;P$4,$O134/$I123,$O134-SUM($I143:O143))))</f>
        <v>0</v>
      </c>
      <c r="Q143" s="33">
        <f>IF($I123="n/a",0,IF(Q$4&lt;=$C143,0,IF(SUM($C143,$I123)&gt;Q$4,$O134/$I123,$O134-SUM($I143:P143))))</f>
        <v>0</v>
      </c>
      <c r="R143" s="33">
        <f>IF($I123="n/a",0,IF(R$4&lt;=$C143,0,IF(SUM($C143,$I123)&gt;R$4,$O134/$I123,$O134-SUM($I143:Q143))))</f>
        <v>0</v>
      </c>
      <c r="S143" s="33">
        <f>IF($I123="n/a",0,IF(S$4&lt;=$C143,0,IF(SUM($C143,$I123)&gt;S$4,$O134/$I123,$O134-SUM($I143:R143))))</f>
        <v>0</v>
      </c>
      <c r="T143" s="33">
        <f>IF($I123="n/a",0,IF(T$4&lt;=$C143,0,IF(SUM($C143,$I123)&gt;T$4,$O134/$I123,$O134-SUM($I143:S143))))</f>
        <v>0</v>
      </c>
      <c r="U143" s="33">
        <f>IF($I123="n/a",0,IF(U$4&lt;=$C143,0,IF(SUM($C143,$I123)&gt;U$4,$O134/$I123,$O134-SUM($I143:T143))))</f>
        <v>0</v>
      </c>
      <c r="V143" s="33">
        <f>IF($I123="n/a",0,IF(V$4&lt;=$C143,0,IF(SUM($C143,$I123)&gt;V$4,$O134/$I123,$O134-SUM($I143:U143))))</f>
        <v>0</v>
      </c>
      <c r="W143" s="33">
        <f>IF($I123="n/a",0,IF(W$4&lt;=$C143,0,IF(SUM($C143,$I123)&gt;W$4,$O134/$I123,$O134-SUM($I143:V143))))</f>
        <v>0</v>
      </c>
      <c r="X143" s="33">
        <f>IF($I123="n/a",0,IF(X$4&lt;=$C143,0,IF(SUM($C143,$I123)&gt;X$4,$O134/$I123,$O134-SUM($I143:W143))))</f>
        <v>0</v>
      </c>
      <c r="Y143" s="33">
        <f>IF($I123="n/a",0,IF(Y$4&lt;=$C143,0,IF(SUM($C143,$I123)&gt;Y$4,$O134/$I123,$O134-SUM($I143:X143))))</f>
        <v>0</v>
      </c>
      <c r="Z143" s="33">
        <f>IF($I123="n/a",0,IF(Z$4&lt;=$C143,0,IF(SUM($C143,$I123)&gt;Z$4,$O134/$I123,$O134-SUM($I143:Y143))))</f>
        <v>0</v>
      </c>
      <c r="AA143" s="33">
        <f>IF($I123="n/a",0,IF(AA$4&lt;=$C143,0,IF(SUM($C143,$I123)&gt;AA$4,$O134/$I123,$O134-SUM($I143:Z143))))</f>
        <v>0</v>
      </c>
      <c r="AB143" s="33">
        <f>IF($I123="n/a",0,IF(AB$4&lt;=$C143,0,IF(SUM($C143,$I123)&gt;AB$4,$O134/$I123,$O134-SUM($I143:AA143))))</f>
        <v>0</v>
      </c>
      <c r="AC143" s="33">
        <f>IF($I123="n/a",0,IF(AC$4&lt;=$C143,0,IF(SUM($C143,$I123)&gt;AC$4,$O134/$I123,$O134-SUM($I143:AB143))))</f>
        <v>0</v>
      </c>
      <c r="AD143" s="33">
        <f>IF($I123="n/a",0,IF(AD$4&lt;=$C143,0,IF(SUM($C143,$I123)&gt;AD$4,$O134/$I123,$O134-SUM($I143:AC143))))</f>
        <v>0</v>
      </c>
      <c r="AE143" s="33">
        <f>IF($I123="n/a",0,IF(AE$4&lt;=$C143,0,IF(SUM($C143,$I123)&gt;AE$4,$O134/$I123,$O134-SUM($I143:AD143))))</f>
        <v>0</v>
      </c>
      <c r="AF143" s="33">
        <f>IF($I123="n/a",0,IF(AF$4&lt;=$C143,0,IF(SUM($C143,$I123)&gt;AF$4,$O134/$I123,$O134-SUM($I143:AE143))))</f>
        <v>0</v>
      </c>
      <c r="AG143" s="33">
        <f>IF($I123="n/a",0,IF(AG$4&lt;=$C143,0,IF(SUM($C143,$I123)&gt;AG$4,$O134/$I123,$O134-SUM($I143:AF143))))</f>
        <v>0</v>
      </c>
      <c r="AH143" s="33">
        <f>IF($I123="n/a",0,IF(AH$4&lt;=$C143,0,IF(SUM($C143,$I123)&gt;AH$4,$O134/$I123,$O134-SUM($I143:AG143))))</f>
        <v>0</v>
      </c>
      <c r="AI143" s="33">
        <f>IF($I123="n/a",0,IF(AI$4&lt;=$C143,0,IF(SUM($C143,$I123)&gt;AI$4,$O134/$I123,$O134-SUM($I143:AH143))))</f>
        <v>0</v>
      </c>
      <c r="AJ143" s="33">
        <f>IF($I123="n/a",0,IF(AJ$4&lt;=$C143,0,IF(SUM($C143,$I123)&gt;AJ$4,$O134/$I123,$O134-SUM($I143:AI143))))</f>
        <v>0</v>
      </c>
      <c r="AK143" s="33">
        <f>IF($I123="n/a",0,IF(AK$4&lt;=$C143,0,IF(SUM($C143,$I123)&gt;AK$4,$O134/$I123,$O134-SUM($I143:AJ143))))</f>
        <v>0</v>
      </c>
      <c r="AL143" s="33">
        <f>IF($I123="n/a",0,IF(AL$4&lt;=$C143,0,IF(SUM($C143,$I123)&gt;AL$4,$O134/$I123,$O134-SUM($I143:AK143))))</f>
        <v>0</v>
      </c>
      <c r="AM143" s="33">
        <f>IF($I123="n/a",0,IF(AM$4&lt;=$C143,0,IF(SUM($C143,$I123)&gt;AM$4,$O134/$I123,$O134-SUM($I143:AL143))))</f>
        <v>0</v>
      </c>
      <c r="AN143" s="33">
        <f>IF($I123="n/a",0,IF(AN$4&lt;=$C143,0,IF(SUM($C143,$I123)&gt;AN$4,$O134/$I123,$O134-SUM($I143:AM143))))</f>
        <v>0</v>
      </c>
      <c r="AO143" s="33">
        <f>IF($I123="n/a",0,IF(AO$4&lt;=$C143,0,IF(SUM($C143,$I123)&gt;AO$4,$O134/$I123,$O134-SUM($I143:AN143))))</f>
        <v>0</v>
      </c>
      <c r="AP143" s="33">
        <f>IF($I123="n/a",0,IF(AP$4&lt;=$C143,0,IF(SUM($C143,$I123)&gt;AP$4,$O134/$I123,$O134-SUM($I143:AO143))))</f>
        <v>0</v>
      </c>
      <c r="AQ143" s="33">
        <f>IF($I123="n/a",0,IF(AQ$4&lt;=$C143,0,IF(SUM($C143,$I123)&gt;AQ$4,$O134/$I123,$O134-SUM($I143:AP143))))</f>
        <v>0</v>
      </c>
      <c r="AR143" s="33">
        <f>IF($I123="n/a",0,IF(AR$4&lt;=$C143,0,IF(SUM($C143,$I123)&gt;AR$4,$O134/$I123,$O134-SUM($I143:AQ143))))</f>
        <v>0</v>
      </c>
      <c r="AS143" s="33">
        <f>IF($I123="n/a",0,IF(AS$4&lt;=$C143,0,IF(SUM($C143,$I123)&gt;AS$4,$O134/$I123,$O134-SUM($I143:AR143))))</f>
        <v>0</v>
      </c>
      <c r="AT143" s="33">
        <f>IF($I123="n/a",0,IF(AT$4&lt;=$C143,0,IF(SUM($C143,$I123)&gt;AT$4,$O134/$I123,$O134-SUM($I143:AS143))))</f>
        <v>0</v>
      </c>
      <c r="AU143" s="33">
        <f>IF($I123="n/a",0,IF(AU$4&lt;=$C143,0,IF(SUM($C143,$I123)&gt;AU$4,$O134/$I123,$O134-SUM($I143:AT143))))</f>
        <v>0</v>
      </c>
      <c r="AV143" s="33">
        <f>IF($I123="n/a",0,IF(AV$4&lt;=$C143,0,IF(SUM($C143,$I123)&gt;AV$4,$O134/$I123,$O134-SUM($I143:AU143))))</f>
        <v>0</v>
      </c>
      <c r="AW143" s="33">
        <f>IF($I123="n/a",0,IF(AW$4&lt;=$C143,0,IF(SUM($C143,$I123)&gt;AW$4,$O134/$I123,$O134-SUM($I143:AV143))))</f>
        <v>0</v>
      </c>
      <c r="AX143" s="33">
        <f>IF($I123="n/a",0,IF(AX$4&lt;=$C143,0,IF(SUM($C143,$I123)&gt;AX$4,$O134/$I123,$O134-SUM($I143:AW143))))</f>
        <v>0</v>
      </c>
      <c r="AY143" s="33">
        <f>IF($I123="n/a",0,IF(AY$4&lt;=$C143,0,IF(SUM($C143,$I123)&gt;AY$4,$O134/$I123,$O134-SUM($I143:AX143))))</f>
        <v>0</v>
      </c>
      <c r="AZ143" s="33">
        <f>IF($I123="n/a",0,IF(AZ$4&lt;=$C143,0,IF(SUM($C143,$I123)&gt;AZ$4,$O134/$I123,$O134-SUM($I143:AY143))))</f>
        <v>0</v>
      </c>
      <c r="BA143" s="33">
        <f>IF($I123="n/a",0,IF(BA$4&lt;=$C143,0,IF(SUM($C143,$I123)&gt;BA$4,$O134/$I123,$O134-SUM($I143:AZ143))))</f>
        <v>0</v>
      </c>
      <c r="BB143" s="33">
        <f>IF($I123="n/a",0,IF(BB$4&lt;=$C143,0,IF(SUM($C143,$I123)&gt;BB$4,$O134/$I123,$O134-SUM($I143:BA143))))</f>
        <v>0</v>
      </c>
      <c r="BC143" s="33">
        <f>IF($I123="n/a",0,IF(BC$4&lt;=$C143,0,IF(SUM($C143,$I123)&gt;BC$4,$O134/$I123,$O134-SUM($I143:BB143))))</f>
        <v>0</v>
      </c>
      <c r="BD143" s="33">
        <f>IF($I123="n/a",0,IF(BD$4&lt;=$C143,0,IF(SUM($C143,$I123)&gt;BD$4,$O134/$I123,$O134-SUM($I143:BC143))))</f>
        <v>0</v>
      </c>
      <c r="BE143" s="33">
        <f>IF($I123="n/a",0,IF(BE$4&lt;=$C143,0,IF(SUM($C143,$I123)&gt;BE$4,$O134/$I123,$O134-SUM($I143:BD143))))</f>
        <v>0</v>
      </c>
      <c r="BF143" s="33">
        <f>IF($I123="n/a",0,IF(BF$4&lt;=$C143,0,IF(SUM($C143,$I123)&gt;BF$4,$O134/$I123,$O134-SUM($I143:BE143))))</f>
        <v>0</v>
      </c>
      <c r="BG143" s="33">
        <f>IF($I123="n/a",0,IF(BG$4&lt;=$C143,0,IF(SUM($C143,$I123)&gt;BG$4,$O134/$I123,$O134-SUM($I143:BF143))))</f>
        <v>0</v>
      </c>
      <c r="BH143" s="33">
        <f>IF($I123="n/a",0,IF(BH$4&lt;=$C143,0,IF(SUM($C143,$I123)&gt;BH$4,$O134/$I123,$O134-SUM($I143:BG143))))</f>
        <v>0</v>
      </c>
      <c r="BI143" s="33">
        <f>IF($I123="n/a",0,IF(BI$4&lt;=$C143,0,IF(SUM($C143,$I123)&gt;BI$4,$O134/$I123,$O134-SUM($I143:BH143))))</f>
        <v>0</v>
      </c>
      <c r="BJ143" s="33">
        <f>IF($I123="n/a",0,IF(BJ$4&lt;=$C143,0,IF(SUM($C143,$I123)&gt;BJ$4,$O134/$I123,$O134-SUM($I143:BI143))))</f>
        <v>0</v>
      </c>
      <c r="BK143" s="33">
        <f>IF($I123="n/a",0,IF(BK$4&lt;=$C143,0,IF(SUM($C143,$I123)&gt;BK$4,$O134/$I123,$O134-SUM($I143:BJ143))))</f>
        <v>0</v>
      </c>
      <c r="BL143" s="33">
        <f>IF($I123="n/a",0,IF(BL$4&lt;=$C143,0,IF(SUM($C143,$I123)&gt;BL$4,$O134/$I123,$O134-SUM($I143:BK143))))</f>
        <v>0</v>
      </c>
      <c r="BM143" s="33">
        <f>IF($I123="n/a",0,IF(BM$4&lt;=$C143,0,IF(SUM($C143,$I123)&gt;BM$4,$O134/$I123,$O134-SUM($I143:BL143))))</f>
        <v>0</v>
      </c>
      <c r="BN143" s="33">
        <f>IF($I123="n/a",0,IF(BN$4&lt;=$C143,0,IF(SUM($C143,$I123)&gt;BN$4,$O134/$I123,$O134-SUM($I143:BM143))))</f>
        <v>0</v>
      </c>
      <c r="BO143" s="33">
        <f>IF($I123="n/a",0,IF(BO$4&lt;=$C143,0,IF(SUM($C143,$I123)&gt;BO$4,$O134/$I123,$O134-SUM($I143:BN143))))</f>
        <v>0</v>
      </c>
      <c r="BP143" s="33">
        <f>IF($I123="n/a",0,IF(BP$4&lt;=$C143,0,IF(SUM($C143,$I123)&gt;BP$4,$O134/$I123,$O134-SUM($I143:BO143))))</f>
        <v>0</v>
      </c>
      <c r="BQ143" s="33">
        <f>IF($I123="n/a",0,IF(BQ$4&lt;=$C143,0,IF(SUM($C143,$I123)&gt;BQ$4,$O134/$I123,$O134-SUM($I143:BP143))))</f>
        <v>0</v>
      </c>
      <c r="BR143" s="33">
        <f>IF($I123="n/a",0,IF(BR$4&lt;=$C143,0,IF(SUM($C143,$I123)&gt;BR$4,$O134/$I123,$O134-SUM($I143:BQ143))))</f>
        <v>0</v>
      </c>
      <c r="BS143" s="33">
        <f>IF($I123="n/a",0,IF(BS$4&lt;=$C143,0,IF(SUM($C143,$I123)&gt;BS$4,$O134/$I123,$O134-SUM($I143:BR143))))</f>
        <v>0</v>
      </c>
      <c r="BT143" s="33">
        <f>IF($I123="n/a",0,IF(BT$4&lt;=$C143,0,IF(SUM($C143,$I123)&gt;BT$4,$O134/$I123,$O134-SUM($I143:BS143))))</f>
        <v>0</v>
      </c>
      <c r="BU143" s="33">
        <f>IF($I123="n/a",0,IF(BU$4&lt;=$C143,0,IF(SUM($C143,$I123)&gt;BU$4,$O134/$I123,$O134-SUM($I143:BT143))))</f>
        <v>0</v>
      </c>
      <c r="BV143" s="33">
        <f>IF($I123="n/a",0,IF(BV$4&lt;=$C143,0,IF(SUM($C143,$I123)&gt;BV$4,$O134/$I123,$O134-SUM($I143:BU143))))</f>
        <v>0</v>
      </c>
      <c r="BW143" s="33">
        <f>IF($I123="n/a",0,IF(BW$4&lt;=$C143,0,IF(SUM($C143,$I123)&gt;BW$4,$O134/$I123,$O134-SUM($I143:BV143))))</f>
        <v>0</v>
      </c>
      <c r="BX143" s="33">
        <f>IF($I123="n/a",0,IF(BX$4&lt;=$C143,0,IF(SUM($C143,$I123)&gt;BX$4,$O134/$I123,$O134-SUM($I143:BW143))))</f>
        <v>0</v>
      </c>
      <c r="BY143" s="33">
        <f>IF($I123="n/a",0,IF(BY$4&lt;=$C143,0,IF(SUM($C143,$I123)&gt;BY$4,$O134/$I123,$O134-SUM($I143:BX143))))</f>
        <v>0</v>
      </c>
      <c r="BZ143" s="33">
        <f>IF($I123="n/a",0,IF(BZ$4&lt;=$C143,0,IF(SUM($C143,$I123)&gt;BZ$4,$O134/$I123,$O134-SUM($I143:BY143))))</f>
        <v>0</v>
      </c>
      <c r="CA143" s="33">
        <f>IF($I123="n/a",0,IF(CA$4&lt;=$C143,0,IF(SUM($C143,$I123)&gt;CA$4,$O134/$I123,$O134-SUM($I143:BZ143))))</f>
        <v>0</v>
      </c>
      <c r="CB143" s="33">
        <f>IF($I123="n/a",0,IF(CB$4&lt;=$C143,0,IF(SUM($C143,$I123)&gt;CB$4,$O134/$I123,$O134-SUM($I143:CA143))))</f>
        <v>0</v>
      </c>
      <c r="CC143" s="33">
        <f>IF($I123="n/a",0,IF(CC$4&lt;=$C143,0,IF(SUM($C143,$I123)&gt;CC$4,$O134/$I123,$O134-SUM($I143:CB143))))</f>
        <v>0</v>
      </c>
      <c r="CD143" s="33">
        <f>IF($I123="n/a",0,IF(CD$4&lt;=$C143,0,IF(SUM($C143,$I123)&gt;CD$4,$O134/$I123,$O134-SUM($I143:CC143))))</f>
        <v>0</v>
      </c>
      <c r="CE143" s="33">
        <f>IF($I123="n/a",0,IF(CE$4&lt;=$C143,0,IF(SUM($C143,$I123)&gt;CE$4,$O134/$I123,$O134-SUM($I143:CD143))))</f>
        <v>0</v>
      </c>
      <c r="CF143" s="33">
        <f>IF($I123="n/a",0,IF(CF$4&lt;=$C143,0,IF(SUM($C143,$I123)&gt;CF$4,$O134/$I123,$O134-SUM($I143:CE143))))</f>
        <v>0</v>
      </c>
    </row>
    <row r="144" spans="1:2018" s="7" customFormat="1" ht="12.75" customHeight="1">
      <c r="A144" s="218"/>
      <c r="C144" s="202">
        <v>2022</v>
      </c>
      <c r="D144" s="21" t="s">
        <v>52</v>
      </c>
      <c r="E144" s="219" t="s">
        <v>197</v>
      </c>
      <c r="I144" s="33"/>
      <c r="J144" s="33">
        <f>IF($I123="n/a",0,IF(J$4&lt;=$C144,0,IF(SUM($C144,$I123)&gt;J$4,$P134/$I123,$P134-SUM($I144:I144))))</f>
        <v>0</v>
      </c>
      <c r="K144" s="33">
        <f>IF($I123="n/a",0,IF(K$4&lt;=$C144,0,IF(SUM($C144,$I123)&gt;K$4,$P134/$I123,$P134-SUM($I144:J144))))</f>
        <v>0</v>
      </c>
      <c r="L144" s="33">
        <f>IF($I123="n/a",0,IF(L$4&lt;=$C144,0,IF(SUM($C144,$I123)&gt;L$4,$P134/$I123,$P134-SUM($I144:K144))))</f>
        <v>0</v>
      </c>
      <c r="M144" s="33">
        <f>IF($I123="n/a",0,IF(M$4&lt;=$C144,0,IF(SUM($C144,$I123)&gt;M$4,$P134/$I123,$P134-SUM($I144:L144))))</f>
        <v>0</v>
      </c>
      <c r="N144" s="33">
        <f>IF($I123="n/a",0,IF(N$4&lt;=$C144,0,IF(SUM($C144,$I123)&gt;N$4,$P134/$I123,$P134-SUM($I144:M144))))</f>
        <v>0</v>
      </c>
      <c r="O144" s="33">
        <f>IF($I123="n/a",0,IF(O$4&lt;=$C144,0,IF(SUM($C144,$I123)&gt;O$4,$P134/$I123,$P134-SUM($I144:N144))))</f>
        <v>0</v>
      </c>
      <c r="P144" s="33">
        <f>IF($I123="n/a",0,IF(P$4&lt;=$C144,0,IF(SUM($C144,$I123)&gt;P$4,$P134/$I123,$P134-SUM($I144:O144))))</f>
        <v>0</v>
      </c>
      <c r="Q144" s="33">
        <f>IF($I123="n/a",0,IF(Q$4&lt;=$C144,0,IF(SUM($C144,$I123)&gt;Q$4,$P134/$I123,$P134-SUM($I144:P144))))</f>
        <v>0</v>
      </c>
      <c r="R144" s="33">
        <f>IF($I123="n/a",0,IF(R$4&lt;=$C144,0,IF(SUM($C144,$I123)&gt;R$4,$P134/$I123,$P134-SUM($I144:Q144))))</f>
        <v>0</v>
      </c>
      <c r="S144" s="33">
        <f>IF($I123="n/a",0,IF(S$4&lt;=$C144,0,IF(SUM($C144,$I123)&gt;S$4,$P134/$I123,$P134-SUM($I144:R144))))</f>
        <v>0</v>
      </c>
      <c r="T144" s="33">
        <f>IF($I123="n/a",0,IF(T$4&lt;=$C144,0,IF(SUM($C144,$I123)&gt;T$4,$P134/$I123,$P134-SUM($I144:S144))))</f>
        <v>0</v>
      </c>
      <c r="U144" s="33">
        <f>IF($I123="n/a",0,IF(U$4&lt;=$C144,0,IF(SUM($C144,$I123)&gt;U$4,$P134/$I123,$P134-SUM($I144:T144))))</f>
        <v>0</v>
      </c>
      <c r="V144" s="33">
        <f>IF($I123="n/a",0,IF(V$4&lt;=$C144,0,IF(SUM($C144,$I123)&gt;V$4,$P134/$I123,$P134-SUM($I144:U144))))</f>
        <v>0</v>
      </c>
      <c r="W144" s="33">
        <f>IF($I123="n/a",0,IF(W$4&lt;=$C144,0,IF(SUM($C144,$I123)&gt;W$4,$P134/$I123,$P134-SUM($I144:V144))))</f>
        <v>0</v>
      </c>
      <c r="X144" s="33">
        <f>IF($I123="n/a",0,IF(X$4&lt;=$C144,0,IF(SUM($C144,$I123)&gt;X$4,$P134/$I123,$P134-SUM($I144:W144))))</f>
        <v>0</v>
      </c>
      <c r="Y144" s="33">
        <f>IF($I123="n/a",0,IF(Y$4&lt;=$C144,0,IF(SUM($C144,$I123)&gt;Y$4,$P134/$I123,$P134-SUM($I144:X144))))</f>
        <v>0</v>
      </c>
      <c r="Z144" s="33">
        <f>IF($I123="n/a",0,IF(Z$4&lt;=$C144,0,IF(SUM($C144,$I123)&gt;Z$4,$P134/$I123,$P134-SUM($I144:Y144))))</f>
        <v>0</v>
      </c>
      <c r="AA144" s="33">
        <f>IF($I123="n/a",0,IF(AA$4&lt;=$C144,0,IF(SUM($C144,$I123)&gt;AA$4,$P134/$I123,$P134-SUM($I144:Z144))))</f>
        <v>0</v>
      </c>
      <c r="AB144" s="33">
        <f>IF($I123="n/a",0,IF(AB$4&lt;=$C144,0,IF(SUM($C144,$I123)&gt;AB$4,$P134/$I123,$P134-SUM($I144:AA144))))</f>
        <v>0</v>
      </c>
      <c r="AC144" s="33">
        <f>IF($I123="n/a",0,IF(AC$4&lt;=$C144,0,IF(SUM($C144,$I123)&gt;AC$4,$P134/$I123,$P134-SUM($I144:AB144))))</f>
        <v>0</v>
      </c>
      <c r="AD144" s="33">
        <f>IF($I123="n/a",0,IF(AD$4&lt;=$C144,0,IF(SUM($C144,$I123)&gt;AD$4,$P134/$I123,$P134-SUM($I144:AC144))))</f>
        <v>0</v>
      </c>
      <c r="AE144" s="33">
        <f>IF($I123="n/a",0,IF(AE$4&lt;=$C144,0,IF(SUM($C144,$I123)&gt;AE$4,$P134/$I123,$P134-SUM($I144:AD144))))</f>
        <v>0</v>
      </c>
      <c r="AF144" s="33">
        <f>IF($I123="n/a",0,IF(AF$4&lt;=$C144,0,IF(SUM($C144,$I123)&gt;AF$4,$P134/$I123,$P134-SUM($I144:AE144))))</f>
        <v>0</v>
      </c>
      <c r="AG144" s="33">
        <f>IF($I123="n/a",0,IF(AG$4&lt;=$C144,0,IF(SUM($C144,$I123)&gt;AG$4,$P134/$I123,$P134-SUM($I144:AF144))))</f>
        <v>0</v>
      </c>
      <c r="AH144" s="33">
        <f>IF($I123="n/a",0,IF(AH$4&lt;=$C144,0,IF(SUM($C144,$I123)&gt;AH$4,$P134/$I123,$P134-SUM($I144:AG144))))</f>
        <v>0</v>
      </c>
      <c r="AI144" s="33">
        <f>IF($I123="n/a",0,IF(AI$4&lt;=$C144,0,IF(SUM($C144,$I123)&gt;AI$4,$P134/$I123,$P134-SUM($I144:AH144))))</f>
        <v>0</v>
      </c>
      <c r="AJ144" s="33">
        <f>IF($I123="n/a",0,IF(AJ$4&lt;=$C144,0,IF(SUM($C144,$I123)&gt;AJ$4,$P134/$I123,$P134-SUM($I144:AI144))))</f>
        <v>0</v>
      </c>
      <c r="AK144" s="33">
        <f>IF($I123="n/a",0,IF(AK$4&lt;=$C144,0,IF(SUM($C144,$I123)&gt;AK$4,$P134/$I123,$P134-SUM($I144:AJ144))))</f>
        <v>0</v>
      </c>
      <c r="AL144" s="33">
        <f>IF($I123="n/a",0,IF(AL$4&lt;=$C144,0,IF(SUM($C144,$I123)&gt;AL$4,$P134/$I123,$P134-SUM($I144:AK144))))</f>
        <v>0</v>
      </c>
      <c r="AM144" s="33">
        <f>IF($I123="n/a",0,IF(AM$4&lt;=$C144,0,IF(SUM($C144,$I123)&gt;AM$4,$P134/$I123,$P134-SUM($I144:AL144))))</f>
        <v>0</v>
      </c>
      <c r="AN144" s="33">
        <f>IF($I123="n/a",0,IF(AN$4&lt;=$C144,0,IF(SUM($C144,$I123)&gt;AN$4,$P134/$I123,$P134-SUM($I144:AM144))))</f>
        <v>0</v>
      </c>
      <c r="AO144" s="33">
        <f>IF($I123="n/a",0,IF(AO$4&lt;=$C144,0,IF(SUM($C144,$I123)&gt;AO$4,$P134/$I123,$P134-SUM($I144:AN144))))</f>
        <v>0</v>
      </c>
      <c r="AP144" s="33">
        <f>IF($I123="n/a",0,IF(AP$4&lt;=$C144,0,IF(SUM($C144,$I123)&gt;AP$4,$P134/$I123,$P134-SUM($I144:AO144))))</f>
        <v>0</v>
      </c>
      <c r="AQ144" s="33">
        <f>IF($I123="n/a",0,IF(AQ$4&lt;=$C144,0,IF(SUM($C144,$I123)&gt;AQ$4,$P134/$I123,$P134-SUM($I144:AP144))))</f>
        <v>0</v>
      </c>
      <c r="AR144" s="33">
        <f>IF($I123="n/a",0,IF(AR$4&lt;=$C144,0,IF(SUM($C144,$I123)&gt;AR$4,$P134/$I123,$P134-SUM($I144:AQ144))))</f>
        <v>0</v>
      </c>
      <c r="AS144" s="33">
        <f>IF($I123="n/a",0,IF(AS$4&lt;=$C144,0,IF(SUM($C144,$I123)&gt;AS$4,$P134/$I123,$P134-SUM($I144:AR144))))</f>
        <v>0</v>
      </c>
      <c r="AT144" s="33">
        <f>IF($I123="n/a",0,IF(AT$4&lt;=$C144,0,IF(SUM($C144,$I123)&gt;AT$4,$P134/$I123,$P134-SUM($I144:AS144))))</f>
        <v>0</v>
      </c>
      <c r="AU144" s="33">
        <f>IF($I123="n/a",0,IF(AU$4&lt;=$C144,0,IF(SUM($C144,$I123)&gt;AU$4,$P134/$I123,$P134-SUM($I144:AT144))))</f>
        <v>0</v>
      </c>
      <c r="AV144" s="33">
        <f>IF($I123="n/a",0,IF(AV$4&lt;=$C144,0,IF(SUM($C144,$I123)&gt;AV$4,$P134/$I123,$P134-SUM($I144:AU144))))</f>
        <v>0</v>
      </c>
      <c r="AW144" s="33">
        <f>IF($I123="n/a",0,IF(AW$4&lt;=$C144,0,IF(SUM($C144,$I123)&gt;AW$4,$P134/$I123,$P134-SUM($I144:AV144))))</f>
        <v>0</v>
      </c>
      <c r="AX144" s="33">
        <f>IF($I123="n/a",0,IF(AX$4&lt;=$C144,0,IF(SUM($C144,$I123)&gt;AX$4,$P134/$I123,$P134-SUM($I144:AW144))))</f>
        <v>0</v>
      </c>
      <c r="AY144" s="33">
        <f>IF($I123="n/a",0,IF(AY$4&lt;=$C144,0,IF(SUM($C144,$I123)&gt;AY$4,$P134/$I123,$P134-SUM($I144:AX144))))</f>
        <v>0</v>
      </c>
      <c r="AZ144" s="33">
        <f>IF($I123="n/a",0,IF(AZ$4&lt;=$C144,0,IF(SUM($C144,$I123)&gt;AZ$4,$P134/$I123,$P134-SUM($I144:AY144))))</f>
        <v>0</v>
      </c>
      <c r="BA144" s="33">
        <f>IF($I123="n/a",0,IF(BA$4&lt;=$C144,0,IF(SUM($C144,$I123)&gt;BA$4,$P134/$I123,$P134-SUM($I144:AZ144))))</f>
        <v>0</v>
      </c>
      <c r="BB144" s="33">
        <f>IF($I123="n/a",0,IF(BB$4&lt;=$C144,0,IF(SUM($C144,$I123)&gt;BB$4,$P134/$I123,$P134-SUM($I144:BA144))))</f>
        <v>0</v>
      </c>
      <c r="BC144" s="33">
        <f>IF($I123="n/a",0,IF(BC$4&lt;=$C144,0,IF(SUM($C144,$I123)&gt;BC$4,$P134/$I123,$P134-SUM($I144:BB144))))</f>
        <v>0</v>
      </c>
      <c r="BD144" s="33">
        <f>IF($I123="n/a",0,IF(BD$4&lt;=$C144,0,IF(SUM($C144,$I123)&gt;BD$4,$P134/$I123,$P134-SUM($I144:BC144))))</f>
        <v>0</v>
      </c>
      <c r="BE144" s="33">
        <f>IF($I123="n/a",0,IF(BE$4&lt;=$C144,0,IF(SUM($C144,$I123)&gt;BE$4,$P134/$I123,$P134-SUM($I144:BD144))))</f>
        <v>0</v>
      </c>
      <c r="BF144" s="33">
        <f>IF($I123="n/a",0,IF(BF$4&lt;=$C144,0,IF(SUM($C144,$I123)&gt;BF$4,$P134/$I123,$P134-SUM($I144:BE144))))</f>
        <v>0</v>
      </c>
      <c r="BG144" s="33">
        <f>IF($I123="n/a",0,IF(BG$4&lt;=$C144,0,IF(SUM($C144,$I123)&gt;BG$4,$P134/$I123,$P134-SUM($I144:BF144))))</f>
        <v>0</v>
      </c>
      <c r="BH144" s="33">
        <f>IF($I123="n/a",0,IF(BH$4&lt;=$C144,0,IF(SUM($C144,$I123)&gt;BH$4,$P134/$I123,$P134-SUM($I144:BG144))))</f>
        <v>0</v>
      </c>
      <c r="BI144" s="33">
        <f>IF($I123="n/a",0,IF(BI$4&lt;=$C144,0,IF(SUM($C144,$I123)&gt;BI$4,$P134/$I123,$P134-SUM($I144:BH144))))</f>
        <v>0</v>
      </c>
      <c r="BJ144" s="33">
        <f>IF($I123="n/a",0,IF(BJ$4&lt;=$C144,0,IF(SUM($C144,$I123)&gt;BJ$4,$P134/$I123,$P134-SUM($I144:BI144))))</f>
        <v>0</v>
      </c>
      <c r="BK144" s="33">
        <f>IF($I123="n/a",0,IF(BK$4&lt;=$C144,0,IF(SUM($C144,$I123)&gt;BK$4,$P134/$I123,$P134-SUM($I144:BJ144))))</f>
        <v>0</v>
      </c>
      <c r="BL144" s="33">
        <f>IF($I123="n/a",0,IF(BL$4&lt;=$C144,0,IF(SUM($C144,$I123)&gt;BL$4,$P134/$I123,$P134-SUM($I144:BK144))))</f>
        <v>0</v>
      </c>
      <c r="BM144" s="33">
        <f>IF($I123="n/a",0,IF(BM$4&lt;=$C144,0,IF(SUM($C144,$I123)&gt;BM$4,$P134/$I123,$P134-SUM($I144:BL144))))</f>
        <v>0</v>
      </c>
      <c r="BN144" s="33">
        <f>IF($I123="n/a",0,IF(BN$4&lt;=$C144,0,IF(SUM($C144,$I123)&gt;BN$4,$P134/$I123,$P134-SUM($I144:BM144))))</f>
        <v>0</v>
      </c>
      <c r="BO144" s="33">
        <f>IF($I123="n/a",0,IF(BO$4&lt;=$C144,0,IF(SUM($C144,$I123)&gt;BO$4,$P134/$I123,$P134-SUM($I144:BN144))))</f>
        <v>0</v>
      </c>
      <c r="BP144" s="33">
        <f>IF($I123="n/a",0,IF(BP$4&lt;=$C144,0,IF(SUM($C144,$I123)&gt;BP$4,$P134/$I123,$P134-SUM($I144:BO144))))</f>
        <v>0</v>
      </c>
      <c r="BQ144" s="33">
        <f>IF($I123="n/a",0,IF(BQ$4&lt;=$C144,0,IF(SUM($C144,$I123)&gt;BQ$4,$P134/$I123,$P134-SUM($I144:BP144))))</f>
        <v>0</v>
      </c>
      <c r="BR144" s="33">
        <f>IF($I123="n/a",0,IF(BR$4&lt;=$C144,0,IF(SUM($C144,$I123)&gt;BR$4,$P134/$I123,$P134-SUM($I144:BQ144))))</f>
        <v>0</v>
      </c>
      <c r="BS144" s="33">
        <f>IF($I123="n/a",0,IF(BS$4&lt;=$C144,0,IF(SUM($C144,$I123)&gt;BS$4,$P134/$I123,$P134-SUM($I144:BR144))))</f>
        <v>0</v>
      </c>
      <c r="BT144" s="33">
        <f>IF($I123="n/a",0,IF(BT$4&lt;=$C144,0,IF(SUM($C144,$I123)&gt;BT$4,$P134/$I123,$P134-SUM($I144:BS144))))</f>
        <v>0</v>
      </c>
      <c r="BU144" s="33">
        <f>IF($I123="n/a",0,IF(BU$4&lt;=$C144,0,IF(SUM($C144,$I123)&gt;BU$4,$P134/$I123,$P134-SUM($I144:BT144))))</f>
        <v>0</v>
      </c>
      <c r="BV144" s="33">
        <f>IF($I123="n/a",0,IF(BV$4&lt;=$C144,0,IF(SUM($C144,$I123)&gt;BV$4,$P134/$I123,$P134-SUM($I144:BU144))))</f>
        <v>0</v>
      </c>
      <c r="BW144" s="33">
        <f>IF($I123="n/a",0,IF(BW$4&lt;=$C144,0,IF(SUM($C144,$I123)&gt;BW$4,$P134/$I123,$P134-SUM($I144:BV144))))</f>
        <v>0</v>
      </c>
      <c r="BX144" s="33">
        <f>IF($I123="n/a",0,IF(BX$4&lt;=$C144,0,IF(SUM($C144,$I123)&gt;BX$4,$P134/$I123,$P134-SUM($I144:BW144))))</f>
        <v>0</v>
      </c>
      <c r="BY144" s="33">
        <f>IF($I123="n/a",0,IF(BY$4&lt;=$C144,0,IF(SUM($C144,$I123)&gt;BY$4,$P134/$I123,$P134-SUM($I144:BX144))))</f>
        <v>0</v>
      </c>
      <c r="BZ144" s="33">
        <f>IF($I123="n/a",0,IF(BZ$4&lt;=$C144,0,IF(SUM($C144,$I123)&gt;BZ$4,$P134/$I123,$P134-SUM($I144:BY144))))</f>
        <v>0</v>
      </c>
      <c r="CA144" s="33">
        <f>IF($I123="n/a",0,IF(CA$4&lt;=$C144,0,IF(SUM($C144,$I123)&gt;CA$4,$P134/$I123,$P134-SUM($I144:BZ144))))</f>
        <v>0</v>
      </c>
      <c r="CB144" s="33">
        <f>IF($I123="n/a",0,IF(CB$4&lt;=$C144,0,IF(SUM($C144,$I123)&gt;CB$4,$P134/$I123,$P134-SUM($I144:CA144))))</f>
        <v>0</v>
      </c>
      <c r="CC144" s="33">
        <f>IF($I123="n/a",0,IF(CC$4&lt;=$C144,0,IF(SUM($C144,$I123)&gt;CC$4,$P134/$I123,$P134-SUM($I144:CB144))))</f>
        <v>0</v>
      </c>
      <c r="CD144" s="33">
        <f>IF($I123="n/a",0,IF(CD$4&lt;=$C144,0,IF(SUM($C144,$I123)&gt;CD$4,$P134/$I123,$P134-SUM($I144:CC144))))</f>
        <v>0</v>
      </c>
      <c r="CE144" s="33">
        <f>IF($I123="n/a",0,IF(CE$4&lt;=$C144,0,IF(SUM($C144,$I123)&gt;CE$4,$P134/$I123,$P134-SUM($I144:CD144))))</f>
        <v>0</v>
      </c>
      <c r="CF144" s="33">
        <f>IF($I123="n/a",0,IF(CF$4&lt;=$C144,0,IF(SUM($C144,$I123)&gt;CF$4,$P134/$I123,$P134-SUM($I144:CE144))))</f>
        <v>0</v>
      </c>
    </row>
    <row r="145" spans="3:84" ht="12.75" customHeight="1">
      <c r="C145" s="202">
        <v>2023</v>
      </c>
      <c r="D145" s="21" t="s">
        <v>53</v>
      </c>
      <c r="E145" s="21" t="s">
        <v>197</v>
      </c>
      <c r="I145" s="31"/>
      <c r="J145" s="31">
        <f>IF($I123="n/a",0,IF(J$4&lt;=$C145,0,IF(SUM($C145,$I123)&gt;J$4,$Q134/$I123,$Q134-SUM($I145:I145))))</f>
        <v>0</v>
      </c>
      <c r="K145" s="31">
        <f>IF($I123="n/a",0,IF(K$4&lt;=$C145,0,IF(SUM($C145,$I123)&gt;K$4,$Q134/$I123,$Q134-SUM($I145:J145))))</f>
        <v>0</v>
      </c>
      <c r="L145" s="31">
        <f>IF($I123="n/a",0,IF(L$4&lt;=$C145,0,IF(SUM($C145,$I123)&gt;L$4,$Q134/$I123,$Q134-SUM($I145:K145))))</f>
        <v>0</v>
      </c>
      <c r="M145" s="31">
        <f>IF($I123="n/a",0,IF(M$4&lt;=$C145,0,IF(SUM($C145,$I123)&gt;M$4,$Q134/$I123,$Q134-SUM($I145:L145))))</f>
        <v>0</v>
      </c>
      <c r="N145" s="31">
        <f>IF($I123="n/a",0,IF(N$4&lt;=$C145,0,IF(SUM($C145,$I123)&gt;N$4,$Q134/$I123,$Q134-SUM($I145:M145))))</f>
        <v>0</v>
      </c>
      <c r="O145" s="31">
        <f>IF($I123="n/a",0,IF(O$4&lt;=$C145,0,IF(SUM($C145,$I123)&gt;O$4,$Q134/$I123,$Q134-SUM($I145:N145))))</f>
        <v>0</v>
      </c>
      <c r="P145" s="31">
        <f>IF($I123="n/a",0,IF(P$4&lt;=$C145,0,IF(SUM($C145,$I123)&gt;P$4,$Q134/$I123,$Q134-SUM($I145:O145))))</f>
        <v>0</v>
      </c>
      <c r="Q145" s="31">
        <f>IF($I123="n/a",0,IF(Q$4&lt;=$C145,0,IF(SUM($C145,$I123)&gt;Q$4,$Q134/$I123,$Q134-SUM($I145:P145))))</f>
        <v>0</v>
      </c>
      <c r="R145" s="31">
        <f>IF($I123="n/a",0,IF(R$4&lt;=$C145,0,IF(SUM($C145,$I123)&gt;R$4,$Q134/$I123,$Q134-SUM($I145:Q145))))</f>
        <v>0</v>
      </c>
      <c r="S145" s="31">
        <f>IF($I123="n/a",0,IF(S$4&lt;=$C145,0,IF(SUM($C145,$I123)&gt;S$4,$Q134/$I123,$Q134-SUM($I145:R145))))</f>
        <v>0</v>
      </c>
      <c r="T145" s="31">
        <f>IF($I123="n/a",0,IF(T$4&lt;=$C145,0,IF(SUM($C145,$I123)&gt;T$4,$Q134/$I123,$Q134-SUM($I145:S145))))</f>
        <v>0</v>
      </c>
      <c r="U145" s="31">
        <f>IF($I123="n/a",0,IF(U$4&lt;=$C145,0,IF(SUM($C145,$I123)&gt;U$4,$Q134/$I123,$Q134-SUM($I145:T145))))</f>
        <v>0</v>
      </c>
      <c r="V145" s="31">
        <f>IF($I123="n/a",0,IF(V$4&lt;=$C145,0,IF(SUM($C145,$I123)&gt;V$4,$Q134/$I123,$Q134-SUM($I145:U145))))</f>
        <v>0</v>
      </c>
      <c r="W145" s="31">
        <f>IF($I123="n/a",0,IF(W$4&lt;=$C145,0,IF(SUM($C145,$I123)&gt;W$4,$Q134/$I123,$Q134-SUM($I145:V145))))</f>
        <v>0</v>
      </c>
      <c r="X145" s="31">
        <f>IF($I123="n/a",0,IF(X$4&lt;=$C145,0,IF(SUM($C145,$I123)&gt;X$4,$Q134/$I123,$Q134-SUM($I145:W145))))</f>
        <v>0</v>
      </c>
      <c r="Y145" s="31">
        <f>IF($I123="n/a",0,IF(Y$4&lt;=$C145,0,IF(SUM($C145,$I123)&gt;Y$4,$Q134/$I123,$Q134-SUM($I145:X145))))</f>
        <v>0</v>
      </c>
      <c r="Z145" s="31">
        <f>IF($I123="n/a",0,IF(Z$4&lt;=$C145,0,IF(SUM($C145,$I123)&gt;Z$4,$Q134/$I123,$Q134-SUM($I145:Y145))))</f>
        <v>0</v>
      </c>
      <c r="AA145" s="31">
        <f>IF($I123="n/a",0,IF(AA$4&lt;=$C145,0,IF(SUM($C145,$I123)&gt;AA$4,$Q134/$I123,$Q134-SUM($I145:Z145))))</f>
        <v>0</v>
      </c>
      <c r="AB145" s="31">
        <f>IF($I123="n/a",0,IF(AB$4&lt;=$C145,0,IF(SUM($C145,$I123)&gt;AB$4,$Q134/$I123,$Q134-SUM($I145:AA145))))</f>
        <v>0</v>
      </c>
      <c r="AC145" s="31">
        <f>IF($I123="n/a",0,IF(AC$4&lt;=$C145,0,IF(SUM($C145,$I123)&gt;AC$4,$Q134/$I123,$Q134-SUM($I145:AB145))))</f>
        <v>0</v>
      </c>
      <c r="AD145" s="31">
        <f>IF($I123="n/a",0,IF(AD$4&lt;=$C145,0,IF(SUM($C145,$I123)&gt;AD$4,$Q134/$I123,$Q134-SUM($I145:AC145))))</f>
        <v>0</v>
      </c>
      <c r="AE145" s="31">
        <f>IF($I123="n/a",0,IF(AE$4&lt;=$C145,0,IF(SUM($C145,$I123)&gt;AE$4,$Q134/$I123,$Q134-SUM($I145:AD145))))</f>
        <v>0</v>
      </c>
      <c r="AF145" s="31">
        <f>IF($I123="n/a",0,IF(AF$4&lt;=$C145,0,IF(SUM($C145,$I123)&gt;AF$4,$Q134/$I123,$Q134-SUM($I145:AE145))))</f>
        <v>0</v>
      </c>
      <c r="AG145" s="31">
        <f>IF($I123="n/a",0,IF(AG$4&lt;=$C145,0,IF(SUM($C145,$I123)&gt;AG$4,$Q134/$I123,$Q134-SUM($I145:AF145))))</f>
        <v>0</v>
      </c>
      <c r="AH145" s="31">
        <f>IF($I123="n/a",0,IF(AH$4&lt;=$C145,0,IF(SUM($C145,$I123)&gt;AH$4,$Q134/$I123,$Q134-SUM($I145:AG145))))</f>
        <v>0</v>
      </c>
      <c r="AI145" s="31">
        <f>IF($I123="n/a",0,IF(AI$4&lt;=$C145,0,IF(SUM($C145,$I123)&gt;AI$4,$Q134/$I123,$Q134-SUM($I145:AH145))))</f>
        <v>0</v>
      </c>
      <c r="AJ145" s="31">
        <f>IF($I123="n/a",0,IF(AJ$4&lt;=$C145,0,IF(SUM($C145,$I123)&gt;AJ$4,$Q134/$I123,$Q134-SUM($I145:AI145))))</f>
        <v>0</v>
      </c>
      <c r="AK145" s="31">
        <f>IF($I123="n/a",0,IF(AK$4&lt;=$C145,0,IF(SUM($C145,$I123)&gt;AK$4,$Q134/$I123,$Q134-SUM($I145:AJ145))))</f>
        <v>0</v>
      </c>
      <c r="AL145" s="31">
        <f>IF($I123="n/a",0,IF(AL$4&lt;=$C145,0,IF(SUM($C145,$I123)&gt;AL$4,$Q134/$I123,$Q134-SUM($I145:AK145))))</f>
        <v>0</v>
      </c>
      <c r="AM145" s="31">
        <f>IF($I123="n/a",0,IF(AM$4&lt;=$C145,0,IF(SUM($C145,$I123)&gt;AM$4,$Q134/$I123,$Q134-SUM($I145:AL145))))</f>
        <v>0</v>
      </c>
      <c r="AN145" s="31">
        <f>IF($I123="n/a",0,IF(AN$4&lt;=$C145,0,IF(SUM($C145,$I123)&gt;AN$4,$Q134/$I123,$Q134-SUM($I145:AM145))))</f>
        <v>0</v>
      </c>
      <c r="AO145" s="31">
        <f>IF($I123="n/a",0,IF(AO$4&lt;=$C145,0,IF(SUM($C145,$I123)&gt;AO$4,$Q134/$I123,$Q134-SUM($I145:AN145))))</f>
        <v>0</v>
      </c>
      <c r="AP145" s="31">
        <f>IF($I123="n/a",0,IF(AP$4&lt;=$C145,0,IF(SUM($C145,$I123)&gt;AP$4,$Q134/$I123,$Q134-SUM($I145:AO145))))</f>
        <v>0</v>
      </c>
      <c r="AQ145" s="31">
        <f>IF($I123="n/a",0,IF(AQ$4&lt;=$C145,0,IF(SUM($C145,$I123)&gt;AQ$4,$Q134/$I123,$Q134-SUM($I145:AP145))))</f>
        <v>0</v>
      </c>
      <c r="AR145" s="31">
        <f>IF($I123="n/a",0,IF(AR$4&lt;=$C145,0,IF(SUM($C145,$I123)&gt;AR$4,$Q134/$I123,$Q134-SUM($I145:AQ145))))</f>
        <v>0</v>
      </c>
      <c r="AS145" s="31">
        <f>IF($I123="n/a",0,IF(AS$4&lt;=$C145,0,IF(SUM($C145,$I123)&gt;AS$4,$Q134/$I123,$Q134-SUM($I145:AR145))))</f>
        <v>0</v>
      </c>
      <c r="AT145" s="31">
        <f>IF($I123="n/a",0,IF(AT$4&lt;=$C145,0,IF(SUM($C145,$I123)&gt;AT$4,$Q134/$I123,$Q134-SUM($I145:AS145))))</f>
        <v>0</v>
      </c>
      <c r="AU145" s="31">
        <f>IF($I123="n/a",0,IF(AU$4&lt;=$C145,0,IF(SUM($C145,$I123)&gt;AU$4,$Q134/$I123,$Q134-SUM($I145:AT145))))</f>
        <v>0</v>
      </c>
      <c r="AV145" s="31">
        <f>IF($I123="n/a",0,IF(AV$4&lt;=$C145,0,IF(SUM($C145,$I123)&gt;AV$4,$Q134/$I123,$Q134-SUM($I145:AU145))))</f>
        <v>0</v>
      </c>
      <c r="AW145" s="31">
        <f>IF($I123="n/a",0,IF(AW$4&lt;=$C145,0,IF(SUM($C145,$I123)&gt;AW$4,$Q134/$I123,$Q134-SUM($I145:AV145))))</f>
        <v>0</v>
      </c>
      <c r="AX145" s="31">
        <f>IF($I123="n/a",0,IF(AX$4&lt;=$C145,0,IF(SUM($C145,$I123)&gt;AX$4,$Q134/$I123,$Q134-SUM($I145:AW145))))</f>
        <v>0</v>
      </c>
      <c r="AY145" s="31">
        <f>IF($I123="n/a",0,IF(AY$4&lt;=$C145,0,IF(SUM($C145,$I123)&gt;AY$4,$Q134/$I123,$Q134-SUM($I145:AX145))))</f>
        <v>0</v>
      </c>
      <c r="AZ145" s="31">
        <f>IF($I123="n/a",0,IF(AZ$4&lt;=$C145,0,IF(SUM($C145,$I123)&gt;AZ$4,$Q134/$I123,$Q134-SUM($I145:AY145))))</f>
        <v>0</v>
      </c>
      <c r="BA145" s="31">
        <f>IF($I123="n/a",0,IF(BA$4&lt;=$C145,0,IF(SUM($C145,$I123)&gt;BA$4,$Q134/$I123,$Q134-SUM($I145:AZ145))))</f>
        <v>0</v>
      </c>
      <c r="BB145" s="31">
        <f>IF($I123="n/a",0,IF(BB$4&lt;=$C145,0,IF(SUM($C145,$I123)&gt;BB$4,$Q134/$I123,$Q134-SUM($I145:BA145))))</f>
        <v>0</v>
      </c>
      <c r="BC145" s="31">
        <f>IF($I123="n/a",0,IF(BC$4&lt;=$C145,0,IF(SUM($C145,$I123)&gt;BC$4,$Q134/$I123,$Q134-SUM($I145:BB145))))</f>
        <v>0</v>
      </c>
      <c r="BD145" s="31">
        <f>IF($I123="n/a",0,IF(BD$4&lt;=$C145,0,IF(SUM($C145,$I123)&gt;BD$4,$Q134/$I123,$Q134-SUM($I145:BC145))))</f>
        <v>0</v>
      </c>
      <c r="BE145" s="31">
        <f>IF($I123="n/a",0,IF(BE$4&lt;=$C145,0,IF(SUM($C145,$I123)&gt;BE$4,$Q134/$I123,$Q134-SUM($I145:BD145))))</f>
        <v>0</v>
      </c>
      <c r="BF145" s="31">
        <f>IF($I123="n/a",0,IF(BF$4&lt;=$C145,0,IF(SUM($C145,$I123)&gt;BF$4,$Q134/$I123,$Q134-SUM($I145:BE145))))</f>
        <v>0</v>
      </c>
      <c r="BG145" s="31">
        <f>IF($I123="n/a",0,IF(BG$4&lt;=$C145,0,IF(SUM($C145,$I123)&gt;BG$4,$Q134/$I123,$Q134-SUM($I145:BF145))))</f>
        <v>0</v>
      </c>
      <c r="BH145" s="31">
        <f>IF($I123="n/a",0,IF(BH$4&lt;=$C145,0,IF(SUM($C145,$I123)&gt;BH$4,$Q134/$I123,$Q134-SUM($I145:BG145))))</f>
        <v>0</v>
      </c>
      <c r="BI145" s="31">
        <f>IF($I123="n/a",0,IF(BI$4&lt;=$C145,0,IF(SUM($C145,$I123)&gt;BI$4,$Q134/$I123,$Q134-SUM($I145:BH145))))</f>
        <v>0</v>
      </c>
      <c r="BJ145" s="31">
        <f>IF($I123="n/a",0,IF(BJ$4&lt;=$C145,0,IF(SUM($C145,$I123)&gt;BJ$4,$Q134/$I123,$Q134-SUM($I145:BI145))))</f>
        <v>0</v>
      </c>
      <c r="BK145" s="31">
        <f>IF($I123="n/a",0,IF(BK$4&lt;=$C145,0,IF(SUM($C145,$I123)&gt;BK$4,$Q134/$I123,$Q134-SUM($I145:BJ145))))</f>
        <v>0</v>
      </c>
      <c r="BL145" s="31">
        <f>IF($I123="n/a",0,IF(BL$4&lt;=$C145,0,IF(SUM($C145,$I123)&gt;BL$4,$Q134/$I123,$Q134-SUM($I145:BK145))))</f>
        <v>0</v>
      </c>
      <c r="BM145" s="31">
        <f>IF($I123="n/a",0,IF(BM$4&lt;=$C145,0,IF(SUM($C145,$I123)&gt;BM$4,$Q134/$I123,$Q134-SUM($I145:BL145))))</f>
        <v>0</v>
      </c>
      <c r="BN145" s="31">
        <f>IF($I123="n/a",0,IF(BN$4&lt;=$C145,0,IF(SUM($C145,$I123)&gt;BN$4,$Q134/$I123,$Q134-SUM($I145:BM145))))</f>
        <v>0</v>
      </c>
      <c r="BO145" s="31">
        <f>IF($I123="n/a",0,IF(BO$4&lt;=$C145,0,IF(SUM($C145,$I123)&gt;BO$4,$Q134/$I123,$Q134-SUM($I145:BN145))))</f>
        <v>0</v>
      </c>
      <c r="BP145" s="31">
        <f>IF($I123="n/a",0,IF(BP$4&lt;=$C145,0,IF(SUM($C145,$I123)&gt;BP$4,$Q134/$I123,$Q134-SUM($I145:BO145))))</f>
        <v>0</v>
      </c>
      <c r="BQ145" s="31">
        <f>IF($I123="n/a",0,IF(BQ$4&lt;=$C145,0,IF(SUM($C145,$I123)&gt;BQ$4,$Q134/$I123,$Q134-SUM($I145:BP145))))</f>
        <v>0</v>
      </c>
      <c r="BR145" s="31">
        <f>IF($I123="n/a",0,IF(BR$4&lt;=$C145,0,IF(SUM($C145,$I123)&gt;BR$4,$Q134/$I123,$Q134-SUM($I145:BQ145))))</f>
        <v>0</v>
      </c>
      <c r="BS145" s="31">
        <f>IF($I123="n/a",0,IF(BS$4&lt;=$C145,0,IF(SUM($C145,$I123)&gt;BS$4,$Q134/$I123,$Q134-SUM($I145:BR145))))</f>
        <v>0</v>
      </c>
      <c r="BT145" s="31">
        <f>IF($I123="n/a",0,IF(BT$4&lt;=$C145,0,IF(SUM($C145,$I123)&gt;BT$4,$Q134/$I123,$Q134-SUM($I145:BS145))))</f>
        <v>0</v>
      </c>
      <c r="BU145" s="31">
        <f>IF($I123="n/a",0,IF(BU$4&lt;=$C145,0,IF(SUM($C145,$I123)&gt;BU$4,$Q134/$I123,$Q134-SUM($I145:BT145))))</f>
        <v>0</v>
      </c>
      <c r="BV145" s="31">
        <f>IF($I123="n/a",0,IF(BV$4&lt;=$C145,0,IF(SUM($C145,$I123)&gt;BV$4,$Q134/$I123,$Q134-SUM($I145:BU145))))</f>
        <v>0</v>
      </c>
      <c r="BW145" s="31">
        <f>IF($I123="n/a",0,IF(BW$4&lt;=$C145,0,IF(SUM($C145,$I123)&gt;BW$4,$Q134/$I123,$Q134-SUM($I145:BV145))))</f>
        <v>0</v>
      </c>
      <c r="BX145" s="31">
        <f>IF($I123="n/a",0,IF(BX$4&lt;=$C145,0,IF(SUM($C145,$I123)&gt;BX$4,$Q134/$I123,$Q134-SUM($I145:BW145))))</f>
        <v>0</v>
      </c>
      <c r="BY145" s="31">
        <f>IF($I123="n/a",0,IF(BY$4&lt;=$C145,0,IF(SUM($C145,$I123)&gt;BY$4,$Q134/$I123,$Q134-SUM($I145:BX145))))</f>
        <v>0</v>
      </c>
      <c r="BZ145" s="31">
        <f>IF($I123="n/a",0,IF(BZ$4&lt;=$C145,0,IF(SUM($C145,$I123)&gt;BZ$4,$Q134/$I123,$Q134-SUM($I145:BY145))))</f>
        <v>0</v>
      </c>
      <c r="CA145" s="31">
        <f>IF($I123="n/a",0,IF(CA$4&lt;=$C145,0,IF(SUM($C145,$I123)&gt;CA$4,$Q134/$I123,$Q134-SUM($I145:BZ145))))</f>
        <v>0</v>
      </c>
      <c r="CB145" s="31">
        <f>IF($I123="n/a",0,IF(CB$4&lt;=$C145,0,IF(SUM($C145,$I123)&gt;CB$4,$Q134/$I123,$Q134-SUM($I145:CA145))))</f>
        <v>0</v>
      </c>
      <c r="CC145" s="31">
        <f>IF($I123="n/a",0,IF(CC$4&lt;=$C145,0,IF(SUM($C145,$I123)&gt;CC$4,$Q134/$I123,$Q134-SUM($I145:CB145))))</f>
        <v>0</v>
      </c>
      <c r="CD145" s="31">
        <f>IF($I123="n/a",0,IF(CD$4&lt;=$C145,0,IF(SUM($C145,$I123)&gt;CD$4,$Q134/$I123,$Q134-SUM($I145:CC145))))</f>
        <v>0</v>
      </c>
      <c r="CE145" s="31">
        <f>IF($I123="n/a",0,IF(CE$4&lt;=$C145,0,IF(SUM($C145,$I123)&gt;CE$4,$Q134/$I123,$Q134-SUM($I145:CD145))))</f>
        <v>0</v>
      </c>
      <c r="CF145" s="31">
        <f>IF($I123="n/a",0,IF(CF$4&lt;=$C145,0,IF(SUM($C145,$I123)&gt;CF$4,$Q134/$I123,$Q134-SUM($I145:CE145))))</f>
        <v>0</v>
      </c>
    </row>
    <row r="146" spans="3:84" ht="12.75" customHeight="1">
      <c r="C146" s="202">
        <v>2024</v>
      </c>
      <c r="D146" s="21" t="s">
        <v>54</v>
      </c>
      <c r="E146" s="21" t="s">
        <v>197</v>
      </c>
      <c r="I146" s="31"/>
      <c r="J146" s="31">
        <f>IF($I123="n/a",0,IF(J$4&lt;=$C146,0,IF(SUM($C146,$I123)&gt;J$4,$R134/$I123,$R134-SUM($I146:I146))))</f>
        <v>0</v>
      </c>
      <c r="K146" s="31">
        <f>IF($I123="n/a",0,IF(K$4&lt;=$C146,0,IF(SUM($C146,$I123)&gt;K$4,$R134/$I123,$R134-SUM($I146:J146))))</f>
        <v>0</v>
      </c>
      <c r="L146" s="31">
        <f>IF($I123="n/a",0,IF(L$4&lt;=$C146,0,IF(SUM($C146,$I123)&gt;L$4,$R134/$I123,$R134-SUM($I146:K146))))</f>
        <v>0</v>
      </c>
      <c r="M146" s="31">
        <f>IF($I123="n/a",0,IF(M$4&lt;=$C146,0,IF(SUM($C146,$I123)&gt;M$4,$R134/$I123,$R134-SUM($I146:L146))))</f>
        <v>0</v>
      </c>
      <c r="N146" s="31">
        <f>IF($I123="n/a",0,IF(N$4&lt;=$C146,0,IF(SUM($C146,$I123)&gt;N$4,$R134/$I123,$R134-SUM($I146:M146))))</f>
        <v>0</v>
      </c>
      <c r="O146" s="31">
        <f>IF($I123="n/a",0,IF(O$4&lt;=$C146,0,IF(SUM($C146,$I123)&gt;O$4,$R134/$I123,$R134-SUM($I146:N146))))</f>
        <v>0</v>
      </c>
      <c r="P146" s="31">
        <f>IF($I123="n/a",0,IF(P$4&lt;=$C146,0,IF(SUM($C146,$I123)&gt;P$4,$R134/$I123,$R134-SUM($I146:O146))))</f>
        <v>0</v>
      </c>
      <c r="Q146" s="31">
        <f>IF($I123="n/a",0,IF(Q$4&lt;=$C146,0,IF(SUM($C146,$I123)&gt;Q$4,$R134/$I123,$R134-SUM($I146:P146))))</f>
        <v>0</v>
      </c>
      <c r="R146" s="31">
        <f>IF($I123="n/a",0,IF(R$4&lt;=$C146,0,IF(SUM($C146,$I123)&gt;R$4,$R134/$I123,$R134-SUM($I146:Q146))))</f>
        <v>0</v>
      </c>
      <c r="S146" s="31">
        <f>IF($I123="n/a",0,IF(S$4&lt;=$C146,0,IF(SUM($C146,$I123)&gt;S$4,$R134/$I123,$R134-SUM($I146:R146))))</f>
        <v>0</v>
      </c>
      <c r="T146" s="31">
        <f>IF($I123="n/a",0,IF(T$4&lt;=$C146,0,IF(SUM($C146,$I123)&gt;T$4,$R134/$I123,$R134-SUM($I146:S146))))</f>
        <v>0</v>
      </c>
      <c r="U146" s="31">
        <f>IF($I123="n/a",0,IF(U$4&lt;=$C146,0,IF(SUM($C146,$I123)&gt;U$4,$R134/$I123,$R134-SUM($I146:T146))))</f>
        <v>0</v>
      </c>
      <c r="V146" s="31">
        <f>IF($I123="n/a",0,IF(V$4&lt;=$C146,0,IF(SUM($C146,$I123)&gt;V$4,$R134/$I123,$R134-SUM($I146:U146))))</f>
        <v>0</v>
      </c>
      <c r="W146" s="31">
        <f>IF($I123="n/a",0,IF(W$4&lt;=$C146,0,IF(SUM($C146,$I123)&gt;W$4,$R134/$I123,$R134-SUM($I146:V146))))</f>
        <v>0</v>
      </c>
      <c r="X146" s="31">
        <f>IF($I123="n/a",0,IF(X$4&lt;=$C146,0,IF(SUM($C146,$I123)&gt;X$4,$R134/$I123,$R134-SUM($I146:W146))))</f>
        <v>0</v>
      </c>
      <c r="Y146" s="31">
        <f>IF($I123="n/a",0,IF(Y$4&lt;=$C146,0,IF(SUM($C146,$I123)&gt;Y$4,$R134/$I123,$R134-SUM($I146:X146))))</f>
        <v>0</v>
      </c>
      <c r="Z146" s="31">
        <f>IF($I123="n/a",0,IF(Z$4&lt;=$C146,0,IF(SUM($C146,$I123)&gt;Z$4,$R134/$I123,$R134-SUM($I146:Y146))))</f>
        <v>0</v>
      </c>
      <c r="AA146" s="31">
        <f>IF($I123="n/a",0,IF(AA$4&lt;=$C146,0,IF(SUM($C146,$I123)&gt;AA$4,$R134/$I123,$R134-SUM($I146:Z146))))</f>
        <v>0</v>
      </c>
      <c r="AB146" s="31">
        <f>IF($I123="n/a",0,IF(AB$4&lt;=$C146,0,IF(SUM($C146,$I123)&gt;AB$4,$R134/$I123,$R134-SUM($I146:AA146))))</f>
        <v>0</v>
      </c>
      <c r="AC146" s="31">
        <f>IF($I123="n/a",0,IF(AC$4&lt;=$C146,0,IF(SUM($C146,$I123)&gt;AC$4,$R134/$I123,$R134-SUM($I146:AB146))))</f>
        <v>0</v>
      </c>
      <c r="AD146" s="31">
        <f>IF($I123="n/a",0,IF(AD$4&lt;=$C146,0,IF(SUM($C146,$I123)&gt;AD$4,$R134/$I123,$R134-SUM($I146:AC146))))</f>
        <v>0</v>
      </c>
      <c r="AE146" s="31">
        <f>IF($I123="n/a",0,IF(AE$4&lt;=$C146,0,IF(SUM($C146,$I123)&gt;AE$4,$R134/$I123,$R134-SUM($I146:AD146))))</f>
        <v>0</v>
      </c>
      <c r="AF146" s="31">
        <f>IF($I123="n/a",0,IF(AF$4&lt;=$C146,0,IF(SUM($C146,$I123)&gt;AF$4,$R134/$I123,$R134-SUM($I146:AE146))))</f>
        <v>0</v>
      </c>
      <c r="AG146" s="31">
        <f>IF($I123="n/a",0,IF(AG$4&lt;=$C146,0,IF(SUM($C146,$I123)&gt;AG$4,$R134/$I123,$R134-SUM($I146:AF146))))</f>
        <v>0</v>
      </c>
      <c r="AH146" s="31">
        <f>IF($I123="n/a",0,IF(AH$4&lt;=$C146,0,IF(SUM($C146,$I123)&gt;AH$4,$R134/$I123,$R134-SUM($I146:AG146))))</f>
        <v>0</v>
      </c>
      <c r="AI146" s="31">
        <f>IF($I123="n/a",0,IF(AI$4&lt;=$C146,0,IF(SUM($C146,$I123)&gt;AI$4,$R134/$I123,$R134-SUM($I146:AH146))))</f>
        <v>0</v>
      </c>
      <c r="AJ146" s="31">
        <f>IF($I123="n/a",0,IF(AJ$4&lt;=$C146,0,IF(SUM($C146,$I123)&gt;AJ$4,$R134/$I123,$R134-SUM($I146:AI146))))</f>
        <v>0</v>
      </c>
      <c r="AK146" s="31">
        <f>IF($I123="n/a",0,IF(AK$4&lt;=$C146,0,IF(SUM($C146,$I123)&gt;AK$4,$R134/$I123,$R134-SUM($I146:AJ146))))</f>
        <v>0</v>
      </c>
      <c r="AL146" s="31">
        <f>IF($I123="n/a",0,IF(AL$4&lt;=$C146,0,IF(SUM($C146,$I123)&gt;AL$4,$R134/$I123,$R134-SUM($I146:AK146))))</f>
        <v>0</v>
      </c>
      <c r="AM146" s="31">
        <f>IF($I123="n/a",0,IF(AM$4&lt;=$C146,0,IF(SUM($C146,$I123)&gt;AM$4,$R134/$I123,$R134-SUM($I146:AL146))))</f>
        <v>0</v>
      </c>
      <c r="AN146" s="31">
        <f>IF($I123="n/a",0,IF(AN$4&lt;=$C146,0,IF(SUM($C146,$I123)&gt;AN$4,$R134/$I123,$R134-SUM($I146:AM146))))</f>
        <v>0</v>
      </c>
      <c r="AO146" s="31">
        <f>IF($I123="n/a",0,IF(AO$4&lt;=$C146,0,IF(SUM($C146,$I123)&gt;AO$4,$R134/$I123,$R134-SUM($I146:AN146))))</f>
        <v>0</v>
      </c>
      <c r="AP146" s="31">
        <f>IF($I123="n/a",0,IF(AP$4&lt;=$C146,0,IF(SUM($C146,$I123)&gt;AP$4,$R134/$I123,$R134-SUM($I146:AO146))))</f>
        <v>0</v>
      </c>
      <c r="AQ146" s="31">
        <f>IF($I123="n/a",0,IF(AQ$4&lt;=$C146,0,IF(SUM($C146,$I123)&gt;AQ$4,$R134/$I123,$R134-SUM($I146:AP146))))</f>
        <v>0</v>
      </c>
      <c r="AR146" s="31">
        <f>IF($I123="n/a",0,IF(AR$4&lt;=$C146,0,IF(SUM($C146,$I123)&gt;AR$4,$R134/$I123,$R134-SUM($I146:AQ146))))</f>
        <v>0</v>
      </c>
      <c r="AS146" s="31">
        <f>IF($I123="n/a",0,IF(AS$4&lt;=$C146,0,IF(SUM($C146,$I123)&gt;AS$4,$R134/$I123,$R134-SUM($I146:AR146))))</f>
        <v>0</v>
      </c>
      <c r="AT146" s="31">
        <f>IF($I123="n/a",0,IF(AT$4&lt;=$C146,0,IF(SUM($C146,$I123)&gt;AT$4,$R134/$I123,$R134-SUM($I146:AS146))))</f>
        <v>0</v>
      </c>
      <c r="AU146" s="31">
        <f>IF($I123="n/a",0,IF(AU$4&lt;=$C146,0,IF(SUM($C146,$I123)&gt;AU$4,$R134/$I123,$R134-SUM($I146:AT146))))</f>
        <v>0</v>
      </c>
      <c r="AV146" s="31">
        <f>IF($I123="n/a",0,IF(AV$4&lt;=$C146,0,IF(SUM($C146,$I123)&gt;AV$4,$R134/$I123,$R134-SUM($I146:AU146))))</f>
        <v>0</v>
      </c>
      <c r="AW146" s="31">
        <f>IF($I123="n/a",0,IF(AW$4&lt;=$C146,0,IF(SUM($C146,$I123)&gt;AW$4,$R134/$I123,$R134-SUM($I146:AV146))))</f>
        <v>0</v>
      </c>
      <c r="AX146" s="31">
        <f>IF($I123="n/a",0,IF(AX$4&lt;=$C146,0,IF(SUM($C146,$I123)&gt;AX$4,$R134/$I123,$R134-SUM($I146:AW146))))</f>
        <v>0</v>
      </c>
      <c r="AY146" s="31">
        <f>IF($I123="n/a",0,IF(AY$4&lt;=$C146,0,IF(SUM($C146,$I123)&gt;AY$4,$R134/$I123,$R134-SUM($I146:AX146))))</f>
        <v>0</v>
      </c>
      <c r="AZ146" s="31">
        <f>IF($I123="n/a",0,IF(AZ$4&lt;=$C146,0,IF(SUM($C146,$I123)&gt;AZ$4,$R134/$I123,$R134-SUM($I146:AY146))))</f>
        <v>0</v>
      </c>
      <c r="BA146" s="31">
        <f>IF($I123="n/a",0,IF(BA$4&lt;=$C146,0,IF(SUM($C146,$I123)&gt;BA$4,$R134/$I123,$R134-SUM($I146:AZ146))))</f>
        <v>0</v>
      </c>
      <c r="BB146" s="31">
        <f>IF($I123="n/a",0,IF(BB$4&lt;=$C146,0,IF(SUM($C146,$I123)&gt;BB$4,$R134/$I123,$R134-SUM($I146:BA146))))</f>
        <v>0</v>
      </c>
      <c r="BC146" s="31">
        <f>IF($I123="n/a",0,IF(BC$4&lt;=$C146,0,IF(SUM($C146,$I123)&gt;BC$4,$R134/$I123,$R134-SUM($I146:BB146))))</f>
        <v>0</v>
      </c>
      <c r="BD146" s="31">
        <f>IF($I123="n/a",0,IF(BD$4&lt;=$C146,0,IF(SUM($C146,$I123)&gt;BD$4,$R134/$I123,$R134-SUM($I146:BC146))))</f>
        <v>0</v>
      </c>
      <c r="BE146" s="31">
        <f>IF($I123="n/a",0,IF(BE$4&lt;=$C146,0,IF(SUM($C146,$I123)&gt;BE$4,$R134/$I123,$R134-SUM($I146:BD146))))</f>
        <v>0</v>
      </c>
      <c r="BF146" s="31">
        <f>IF($I123="n/a",0,IF(BF$4&lt;=$C146,0,IF(SUM($C146,$I123)&gt;BF$4,$R134/$I123,$R134-SUM($I146:BE146))))</f>
        <v>0</v>
      </c>
      <c r="BG146" s="31">
        <f>IF($I123="n/a",0,IF(BG$4&lt;=$C146,0,IF(SUM($C146,$I123)&gt;BG$4,$R134/$I123,$R134-SUM($I146:BF146))))</f>
        <v>0</v>
      </c>
      <c r="BH146" s="31">
        <f>IF($I123="n/a",0,IF(BH$4&lt;=$C146,0,IF(SUM($C146,$I123)&gt;BH$4,$R134/$I123,$R134-SUM($I146:BG146))))</f>
        <v>0</v>
      </c>
      <c r="BI146" s="31">
        <f>IF($I123="n/a",0,IF(BI$4&lt;=$C146,0,IF(SUM($C146,$I123)&gt;BI$4,$R134/$I123,$R134-SUM($I146:BH146))))</f>
        <v>0</v>
      </c>
      <c r="BJ146" s="31">
        <f>IF($I123="n/a",0,IF(BJ$4&lt;=$C146,0,IF(SUM($C146,$I123)&gt;BJ$4,$R134/$I123,$R134-SUM($I146:BI146))))</f>
        <v>0</v>
      </c>
      <c r="BK146" s="31">
        <f>IF($I123="n/a",0,IF(BK$4&lt;=$C146,0,IF(SUM($C146,$I123)&gt;BK$4,$R134/$I123,$R134-SUM($I146:BJ146))))</f>
        <v>0</v>
      </c>
      <c r="BL146" s="31">
        <f>IF($I123="n/a",0,IF(BL$4&lt;=$C146,0,IF(SUM($C146,$I123)&gt;BL$4,$R134/$I123,$R134-SUM($I146:BK146))))</f>
        <v>0</v>
      </c>
      <c r="BM146" s="31">
        <f>IF($I123="n/a",0,IF(BM$4&lt;=$C146,0,IF(SUM($C146,$I123)&gt;BM$4,$R134/$I123,$R134-SUM($I146:BL146))))</f>
        <v>0</v>
      </c>
      <c r="BN146" s="31">
        <f>IF($I123="n/a",0,IF(BN$4&lt;=$C146,0,IF(SUM($C146,$I123)&gt;BN$4,$R134/$I123,$R134-SUM($I146:BM146))))</f>
        <v>0</v>
      </c>
      <c r="BO146" s="31">
        <f>IF($I123="n/a",0,IF(BO$4&lt;=$C146,0,IF(SUM($C146,$I123)&gt;BO$4,$R134/$I123,$R134-SUM($I146:BN146))))</f>
        <v>0</v>
      </c>
      <c r="BP146" s="31">
        <f>IF($I123="n/a",0,IF(BP$4&lt;=$C146,0,IF(SUM($C146,$I123)&gt;BP$4,$R134/$I123,$R134-SUM($I146:BO146))))</f>
        <v>0</v>
      </c>
      <c r="BQ146" s="31">
        <f>IF($I123="n/a",0,IF(BQ$4&lt;=$C146,0,IF(SUM($C146,$I123)&gt;BQ$4,$R134/$I123,$R134-SUM($I146:BP146))))</f>
        <v>0</v>
      </c>
      <c r="BR146" s="31">
        <f>IF($I123="n/a",0,IF(BR$4&lt;=$C146,0,IF(SUM($C146,$I123)&gt;BR$4,$R134/$I123,$R134-SUM($I146:BQ146))))</f>
        <v>0</v>
      </c>
      <c r="BS146" s="31">
        <f>IF($I123="n/a",0,IF(BS$4&lt;=$C146,0,IF(SUM($C146,$I123)&gt;BS$4,$R134/$I123,$R134-SUM($I146:BR146))))</f>
        <v>0</v>
      </c>
      <c r="BT146" s="31">
        <f>IF($I123="n/a",0,IF(BT$4&lt;=$C146,0,IF(SUM($C146,$I123)&gt;BT$4,$R134/$I123,$R134-SUM($I146:BS146))))</f>
        <v>0</v>
      </c>
      <c r="BU146" s="31">
        <f>IF($I123="n/a",0,IF(BU$4&lt;=$C146,0,IF(SUM($C146,$I123)&gt;BU$4,$R134/$I123,$R134-SUM($I146:BT146))))</f>
        <v>0</v>
      </c>
      <c r="BV146" s="31">
        <f>IF($I123="n/a",0,IF(BV$4&lt;=$C146,0,IF(SUM($C146,$I123)&gt;BV$4,$R134/$I123,$R134-SUM($I146:BU146))))</f>
        <v>0</v>
      </c>
      <c r="BW146" s="31">
        <f>IF($I123="n/a",0,IF(BW$4&lt;=$C146,0,IF(SUM($C146,$I123)&gt;BW$4,$R134/$I123,$R134-SUM($I146:BV146))))</f>
        <v>0</v>
      </c>
      <c r="BX146" s="31">
        <f>IF($I123="n/a",0,IF(BX$4&lt;=$C146,0,IF(SUM($C146,$I123)&gt;BX$4,$R134/$I123,$R134-SUM($I146:BW146))))</f>
        <v>0</v>
      </c>
      <c r="BY146" s="31">
        <f>IF($I123="n/a",0,IF(BY$4&lt;=$C146,0,IF(SUM($C146,$I123)&gt;BY$4,$R134/$I123,$R134-SUM($I146:BX146))))</f>
        <v>0</v>
      </c>
      <c r="BZ146" s="31">
        <f>IF($I123="n/a",0,IF(BZ$4&lt;=$C146,0,IF(SUM($C146,$I123)&gt;BZ$4,$R134/$I123,$R134-SUM($I146:BY146))))</f>
        <v>0</v>
      </c>
      <c r="CA146" s="31">
        <f>IF($I123="n/a",0,IF(CA$4&lt;=$C146,0,IF(SUM($C146,$I123)&gt;CA$4,$R134/$I123,$R134-SUM($I146:BZ146))))</f>
        <v>0</v>
      </c>
      <c r="CB146" s="31">
        <f>IF($I123="n/a",0,IF(CB$4&lt;=$C146,0,IF(SUM($C146,$I123)&gt;CB$4,$R134/$I123,$R134-SUM($I146:CA146))))</f>
        <v>0</v>
      </c>
      <c r="CC146" s="31">
        <f>IF($I123="n/a",0,IF(CC$4&lt;=$C146,0,IF(SUM($C146,$I123)&gt;CC$4,$R134/$I123,$R134-SUM($I146:CB146))))</f>
        <v>0</v>
      </c>
      <c r="CD146" s="31">
        <f>IF($I123="n/a",0,IF(CD$4&lt;=$C146,0,IF(SUM($C146,$I123)&gt;CD$4,$R134/$I123,$R134-SUM($I146:CC146))))</f>
        <v>0</v>
      </c>
      <c r="CE146" s="31">
        <f>IF($I123="n/a",0,IF(CE$4&lt;=$C146,0,IF(SUM($C146,$I123)&gt;CE$4,$R134/$I123,$R134-SUM($I146:CD146))))</f>
        <v>0</v>
      </c>
      <c r="CF146" s="31">
        <f>IF($I123="n/a",0,IF(CF$4&lt;=$C146,0,IF(SUM($C146,$I123)&gt;CF$4,$R134/$I123,$R134-SUM($I146:CE146))))</f>
        <v>0</v>
      </c>
    </row>
    <row r="147" spans="3:84" ht="12.75" customHeight="1">
      <c r="C147" s="202">
        <v>2025</v>
      </c>
      <c r="D147" s="21" t="s">
        <v>55</v>
      </c>
      <c r="E147" s="21" t="s">
        <v>197</v>
      </c>
      <c r="I147" s="31"/>
      <c r="J147" s="31">
        <f>IF($I123="n/a",0,IF(J$4&lt;=$C147,0,IF(SUM($C147,$I123)&gt;J$4,$S134/$I123,$S134-SUM($I147:I147))))</f>
        <v>0</v>
      </c>
      <c r="K147" s="31">
        <f>IF($I123="n/a",0,IF(K$4&lt;=$C147,0,IF(SUM($C147,$I123)&gt;K$4,$S134/$I123,$S134-SUM($I147:J147))))</f>
        <v>0</v>
      </c>
      <c r="L147" s="31">
        <f>IF($I123="n/a",0,IF(L$4&lt;=$C147,0,IF(SUM($C147,$I123)&gt;L$4,$S134/$I123,$S134-SUM($I147:K147))))</f>
        <v>0</v>
      </c>
      <c r="M147" s="31">
        <f>IF($I123="n/a",0,IF(M$4&lt;=$C147,0,IF(SUM($C147,$I123)&gt;M$4,$S134/$I123,$S134-SUM($I147:L147))))</f>
        <v>0</v>
      </c>
      <c r="N147" s="31">
        <f>IF($I123="n/a",0,IF(N$4&lt;=$C147,0,IF(SUM($C147,$I123)&gt;N$4,$S134/$I123,$S134-SUM($I147:M147))))</f>
        <v>0</v>
      </c>
      <c r="O147" s="31">
        <f>IF($I123="n/a",0,IF(O$4&lt;=$C147,0,IF(SUM($C147,$I123)&gt;O$4,$S134/$I123,$S134-SUM($I147:N147))))</f>
        <v>0</v>
      </c>
      <c r="P147" s="31">
        <f>IF($I123="n/a",0,IF(P$4&lt;=$C147,0,IF(SUM($C147,$I123)&gt;P$4,$S134/$I123,$S134-SUM($I147:O147))))</f>
        <v>0</v>
      </c>
      <c r="Q147" s="31">
        <f>IF($I123="n/a",0,IF(Q$4&lt;=$C147,0,IF(SUM($C147,$I123)&gt;Q$4,$S134/$I123,$S134-SUM($I147:P147))))</f>
        <v>0</v>
      </c>
      <c r="R147" s="31">
        <f>IF($I123="n/a",0,IF(R$4&lt;=$C147,0,IF(SUM($C147,$I123)&gt;R$4,$S134/$I123,$S134-SUM($I147:Q147))))</f>
        <v>0</v>
      </c>
      <c r="S147" s="31">
        <f>IF($I123="n/a",0,IF(S$4&lt;=$C147,0,IF(SUM($C147,$I123)&gt;S$4,$S134/$I123,$S134-SUM($I147:R147))))</f>
        <v>0</v>
      </c>
      <c r="T147" s="31">
        <f>IF($I123="n/a",0,IF(T$4&lt;=$C147,0,IF(SUM($C147,$I123)&gt;T$4,$S134/$I123,$S134-SUM($I147:S147))))</f>
        <v>0</v>
      </c>
      <c r="U147" s="31">
        <f>IF($I123="n/a",0,IF(U$4&lt;=$C147,0,IF(SUM($C147,$I123)&gt;U$4,$S134/$I123,$S134-SUM($I147:T147))))</f>
        <v>0</v>
      </c>
      <c r="V147" s="31">
        <f>IF($I123="n/a",0,IF(V$4&lt;=$C147,0,IF(SUM($C147,$I123)&gt;V$4,$S134/$I123,$S134-SUM($I147:U147))))</f>
        <v>0</v>
      </c>
      <c r="W147" s="31">
        <f>IF($I123="n/a",0,IF(W$4&lt;=$C147,0,IF(SUM($C147,$I123)&gt;W$4,$S134/$I123,$S134-SUM($I147:V147))))</f>
        <v>0</v>
      </c>
      <c r="X147" s="31">
        <f>IF($I123="n/a",0,IF(X$4&lt;=$C147,0,IF(SUM($C147,$I123)&gt;X$4,$S134/$I123,$S134-SUM($I147:W147))))</f>
        <v>0</v>
      </c>
      <c r="Y147" s="31">
        <f>IF($I123="n/a",0,IF(Y$4&lt;=$C147,0,IF(SUM($C147,$I123)&gt;Y$4,$S134/$I123,$S134-SUM($I147:X147))))</f>
        <v>0</v>
      </c>
      <c r="Z147" s="31">
        <f>IF($I123="n/a",0,IF(Z$4&lt;=$C147,0,IF(SUM($C147,$I123)&gt;Z$4,$S134/$I123,$S134-SUM($I147:Y147))))</f>
        <v>0</v>
      </c>
      <c r="AA147" s="31">
        <f>IF($I123="n/a",0,IF(AA$4&lt;=$C147,0,IF(SUM($C147,$I123)&gt;AA$4,$S134/$I123,$S134-SUM($I147:Z147))))</f>
        <v>0</v>
      </c>
      <c r="AB147" s="31">
        <f>IF($I123="n/a",0,IF(AB$4&lt;=$C147,0,IF(SUM($C147,$I123)&gt;AB$4,$S134/$I123,$S134-SUM($I147:AA147))))</f>
        <v>0</v>
      </c>
      <c r="AC147" s="31">
        <f>IF($I123="n/a",0,IF(AC$4&lt;=$C147,0,IF(SUM($C147,$I123)&gt;AC$4,$S134/$I123,$S134-SUM($I147:AB147))))</f>
        <v>0</v>
      </c>
      <c r="AD147" s="31">
        <f>IF($I123="n/a",0,IF(AD$4&lt;=$C147,0,IF(SUM($C147,$I123)&gt;AD$4,$S134/$I123,$S134-SUM($I147:AC147))))</f>
        <v>0</v>
      </c>
      <c r="AE147" s="31">
        <f>IF($I123="n/a",0,IF(AE$4&lt;=$C147,0,IF(SUM($C147,$I123)&gt;AE$4,$S134/$I123,$S134-SUM($I147:AD147))))</f>
        <v>0</v>
      </c>
      <c r="AF147" s="31">
        <f>IF($I123="n/a",0,IF(AF$4&lt;=$C147,0,IF(SUM($C147,$I123)&gt;AF$4,$S134/$I123,$S134-SUM($I147:AE147))))</f>
        <v>0</v>
      </c>
      <c r="AG147" s="31">
        <f>IF($I123="n/a",0,IF(AG$4&lt;=$C147,0,IF(SUM($C147,$I123)&gt;AG$4,$S134/$I123,$S134-SUM($I147:AF147))))</f>
        <v>0</v>
      </c>
      <c r="AH147" s="31">
        <f>IF($I123="n/a",0,IF(AH$4&lt;=$C147,0,IF(SUM($C147,$I123)&gt;AH$4,$S134/$I123,$S134-SUM($I147:AG147))))</f>
        <v>0</v>
      </c>
      <c r="AI147" s="31">
        <f>IF($I123="n/a",0,IF(AI$4&lt;=$C147,0,IF(SUM($C147,$I123)&gt;AI$4,$S134/$I123,$S134-SUM($I147:AH147))))</f>
        <v>0</v>
      </c>
      <c r="AJ147" s="31">
        <f>IF($I123="n/a",0,IF(AJ$4&lt;=$C147,0,IF(SUM($C147,$I123)&gt;AJ$4,$S134/$I123,$S134-SUM($I147:AI147))))</f>
        <v>0</v>
      </c>
      <c r="AK147" s="31">
        <f>IF($I123="n/a",0,IF(AK$4&lt;=$C147,0,IF(SUM($C147,$I123)&gt;AK$4,$S134/$I123,$S134-SUM($I147:AJ147))))</f>
        <v>0</v>
      </c>
      <c r="AL147" s="31">
        <f>IF($I123="n/a",0,IF(AL$4&lt;=$C147,0,IF(SUM($C147,$I123)&gt;AL$4,$S134/$I123,$S134-SUM($I147:AK147))))</f>
        <v>0</v>
      </c>
      <c r="AM147" s="31">
        <f>IF($I123="n/a",0,IF(AM$4&lt;=$C147,0,IF(SUM($C147,$I123)&gt;AM$4,$S134/$I123,$S134-SUM($I147:AL147))))</f>
        <v>0</v>
      </c>
      <c r="AN147" s="31">
        <f>IF($I123="n/a",0,IF(AN$4&lt;=$C147,0,IF(SUM($C147,$I123)&gt;AN$4,$S134/$I123,$S134-SUM($I147:AM147))))</f>
        <v>0</v>
      </c>
      <c r="AO147" s="31">
        <f>IF($I123="n/a",0,IF(AO$4&lt;=$C147,0,IF(SUM($C147,$I123)&gt;AO$4,$S134/$I123,$S134-SUM($I147:AN147))))</f>
        <v>0</v>
      </c>
      <c r="AP147" s="31">
        <f>IF($I123="n/a",0,IF(AP$4&lt;=$C147,0,IF(SUM($C147,$I123)&gt;AP$4,$S134/$I123,$S134-SUM($I147:AO147))))</f>
        <v>0</v>
      </c>
      <c r="AQ147" s="31">
        <f>IF($I123="n/a",0,IF(AQ$4&lt;=$C147,0,IF(SUM($C147,$I123)&gt;AQ$4,$S134/$I123,$S134-SUM($I147:AP147))))</f>
        <v>0</v>
      </c>
      <c r="AR147" s="31">
        <f>IF($I123="n/a",0,IF(AR$4&lt;=$C147,0,IF(SUM($C147,$I123)&gt;AR$4,$S134/$I123,$S134-SUM($I147:AQ147))))</f>
        <v>0</v>
      </c>
      <c r="AS147" s="31">
        <f>IF($I123="n/a",0,IF(AS$4&lt;=$C147,0,IF(SUM($C147,$I123)&gt;AS$4,$S134/$I123,$S134-SUM($I147:AR147))))</f>
        <v>0</v>
      </c>
      <c r="AT147" s="31">
        <f>IF($I123="n/a",0,IF(AT$4&lt;=$C147,0,IF(SUM($C147,$I123)&gt;AT$4,$S134/$I123,$S134-SUM($I147:AS147))))</f>
        <v>0</v>
      </c>
      <c r="AU147" s="31">
        <f>IF($I123="n/a",0,IF(AU$4&lt;=$C147,0,IF(SUM($C147,$I123)&gt;AU$4,$S134/$I123,$S134-SUM($I147:AT147))))</f>
        <v>0</v>
      </c>
      <c r="AV147" s="31">
        <f>IF($I123="n/a",0,IF(AV$4&lt;=$C147,0,IF(SUM($C147,$I123)&gt;AV$4,$S134/$I123,$S134-SUM($I147:AU147))))</f>
        <v>0</v>
      </c>
      <c r="AW147" s="31">
        <f>IF($I123="n/a",0,IF(AW$4&lt;=$C147,0,IF(SUM($C147,$I123)&gt;AW$4,$S134/$I123,$S134-SUM($I147:AV147))))</f>
        <v>0</v>
      </c>
      <c r="AX147" s="31">
        <f>IF($I123="n/a",0,IF(AX$4&lt;=$C147,0,IF(SUM($C147,$I123)&gt;AX$4,$S134/$I123,$S134-SUM($I147:AW147))))</f>
        <v>0</v>
      </c>
      <c r="AY147" s="31">
        <f>IF($I123="n/a",0,IF(AY$4&lt;=$C147,0,IF(SUM($C147,$I123)&gt;AY$4,$S134/$I123,$S134-SUM($I147:AX147))))</f>
        <v>0</v>
      </c>
      <c r="AZ147" s="31">
        <f>IF($I123="n/a",0,IF(AZ$4&lt;=$C147,0,IF(SUM($C147,$I123)&gt;AZ$4,$S134/$I123,$S134-SUM($I147:AY147))))</f>
        <v>0</v>
      </c>
      <c r="BA147" s="31">
        <f>IF($I123="n/a",0,IF(BA$4&lt;=$C147,0,IF(SUM($C147,$I123)&gt;BA$4,$S134/$I123,$S134-SUM($I147:AZ147))))</f>
        <v>0</v>
      </c>
      <c r="BB147" s="31">
        <f>IF($I123="n/a",0,IF(BB$4&lt;=$C147,0,IF(SUM($C147,$I123)&gt;BB$4,$S134/$I123,$S134-SUM($I147:BA147))))</f>
        <v>0</v>
      </c>
      <c r="BC147" s="31">
        <f>IF($I123="n/a",0,IF(BC$4&lt;=$C147,0,IF(SUM($C147,$I123)&gt;BC$4,$S134/$I123,$S134-SUM($I147:BB147))))</f>
        <v>0</v>
      </c>
      <c r="BD147" s="31">
        <f>IF($I123="n/a",0,IF(BD$4&lt;=$C147,0,IF(SUM($C147,$I123)&gt;BD$4,$S134/$I123,$S134-SUM($I147:BC147))))</f>
        <v>0</v>
      </c>
      <c r="BE147" s="31">
        <f>IF($I123="n/a",0,IF(BE$4&lt;=$C147,0,IF(SUM($C147,$I123)&gt;BE$4,$S134/$I123,$S134-SUM($I147:BD147))))</f>
        <v>0</v>
      </c>
      <c r="BF147" s="31">
        <f>IF($I123="n/a",0,IF(BF$4&lt;=$C147,0,IF(SUM($C147,$I123)&gt;BF$4,$S134/$I123,$S134-SUM($I147:BE147))))</f>
        <v>0</v>
      </c>
      <c r="BG147" s="31">
        <f>IF($I123="n/a",0,IF(BG$4&lt;=$C147,0,IF(SUM($C147,$I123)&gt;BG$4,$S134/$I123,$S134-SUM($I147:BF147))))</f>
        <v>0</v>
      </c>
      <c r="BH147" s="31">
        <f>IF($I123="n/a",0,IF(BH$4&lt;=$C147,0,IF(SUM($C147,$I123)&gt;BH$4,$S134/$I123,$S134-SUM($I147:BG147))))</f>
        <v>0</v>
      </c>
      <c r="BI147" s="31">
        <f>IF($I123="n/a",0,IF(BI$4&lt;=$C147,0,IF(SUM($C147,$I123)&gt;BI$4,$S134/$I123,$S134-SUM($I147:BH147))))</f>
        <v>0</v>
      </c>
      <c r="BJ147" s="31">
        <f>IF($I123="n/a",0,IF(BJ$4&lt;=$C147,0,IF(SUM($C147,$I123)&gt;BJ$4,$S134/$I123,$S134-SUM($I147:BI147))))</f>
        <v>0</v>
      </c>
      <c r="BK147" s="31">
        <f>IF($I123="n/a",0,IF(BK$4&lt;=$C147,0,IF(SUM($C147,$I123)&gt;BK$4,$S134/$I123,$S134-SUM($I147:BJ147))))</f>
        <v>0</v>
      </c>
      <c r="BL147" s="31">
        <f>IF($I123="n/a",0,IF(BL$4&lt;=$C147,0,IF(SUM($C147,$I123)&gt;BL$4,$S134/$I123,$S134-SUM($I147:BK147))))</f>
        <v>0</v>
      </c>
      <c r="BM147" s="31">
        <f>IF($I123="n/a",0,IF(BM$4&lt;=$C147,0,IF(SUM($C147,$I123)&gt;BM$4,$S134/$I123,$S134-SUM($I147:BL147))))</f>
        <v>0</v>
      </c>
      <c r="BN147" s="31">
        <f>IF($I123="n/a",0,IF(BN$4&lt;=$C147,0,IF(SUM($C147,$I123)&gt;BN$4,$S134/$I123,$S134-SUM($I147:BM147))))</f>
        <v>0</v>
      </c>
      <c r="BO147" s="31">
        <f>IF($I123="n/a",0,IF(BO$4&lt;=$C147,0,IF(SUM($C147,$I123)&gt;BO$4,$S134/$I123,$S134-SUM($I147:BN147))))</f>
        <v>0</v>
      </c>
      <c r="BP147" s="31">
        <f>IF($I123="n/a",0,IF(BP$4&lt;=$C147,0,IF(SUM($C147,$I123)&gt;BP$4,$S134/$I123,$S134-SUM($I147:BO147))))</f>
        <v>0</v>
      </c>
      <c r="BQ147" s="31">
        <f>IF($I123="n/a",0,IF(BQ$4&lt;=$C147,0,IF(SUM($C147,$I123)&gt;BQ$4,$S134/$I123,$S134-SUM($I147:BP147))))</f>
        <v>0</v>
      </c>
      <c r="BR147" s="31">
        <f>IF($I123="n/a",0,IF(BR$4&lt;=$C147,0,IF(SUM($C147,$I123)&gt;BR$4,$S134/$I123,$S134-SUM($I147:BQ147))))</f>
        <v>0</v>
      </c>
      <c r="BS147" s="31">
        <f>IF($I123="n/a",0,IF(BS$4&lt;=$C147,0,IF(SUM($C147,$I123)&gt;BS$4,$S134/$I123,$S134-SUM($I147:BR147))))</f>
        <v>0</v>
      </c>
      <c r="BT147" s="31">
        <f>IF($I123="n/a",0,IF(BT$4&lt;=$C147,0,IF(SUM($C147,$I123)&gt;BT$4,$S134/$I123,$S134-SUM($I147:BS147))))</f>
        <v>0</v>
      </c>
      <c r="BU147" s="31">
        <f>IF($I123="n/a",0,IF(BU$4&lt;=$C147,0,IF(SUM($C147,$I123)&gt;BU$4,$S134/$I123,$S134-SUM($I147:BT147))))</f>
        <v>0</v>
      </c>
      <c r="BV147" s="31">
        <f>IF($I123="n/a",0,IF(BV$4&lt;=$C147,0,IF(SUM($C147,$I123)&gt;BV$4,$S134/$I123,$S134-SUM($I147:BU147))))</f>
        <v>0</v>
      </c>
      <c r="BW147" s="31">
        <f>IF($I123="n/a",0,IF(BW$4&lt;=$C147,0,IF(SUM($C147,$I123)&gt;BW$4,$S134/$I123,$S134-SUM($I147:BV147))))</f>
        <v>0</v>
      </c>
      <c r="BX147" s="31">
        <f>IF($I123="n/a",0,IF(BX$4&lt;=$C147,0,IF(SUM($C147,$I123)&gt;BX$4,$S134/$I123,$S134-SUM($I147:BW147))))</f>
        <v>0</v>
      </c>
      <c r="BY147" s="31">
        <f>IF($I123="n/a",0,IF(BY$4&lt;=$C147,0,IF(SUM($C147,$I123)&gt;BY$4,$S134/$I123,$S134-SUM($I147:BX147))))</f>
        <v>0</v>
      </c>
      <c r="BZ147" s="31">
        <f>IF($I123="n/a",0,IF(BZ$4&lt;=$C147,0,IF(SUM($C147,$I123)&gt;BZ$4,$S134/$I123,$S134-SUM($I147:BY147))))</f>
        <v>0</v>
      </c>
      <c r="CA147" s="31">
        <f>IF($I123="n/a",0,IF(CA$4&lt;=$C147,0,IF(SUM($C147,$I123)&gt;CA$4,$S134/$I123,$S134-SUM($I147:BZ147))))</f>
        <v>0</v>
      </c>
      <c r="CB147" s="31">
        <f>IF($I123="n/a",0,IF(CB$4&lt;=$C147,0,IF(SUM($C147,$I123)&gt;CB$4,$S134/$I123,$S134-SUM($I147:CA147))))</f>
        <v>0</v>
      </c>
      <c r="CC147" s="31">
        <f>IF($I123="n/a",0,IF(CC$4&lt;=$C147,0,IF(SUM($C147,$I123)&gt;CC$4,$S134/$I123,$S134-SUM($I147:CB147))))</f>
        <v>0</v>
      </c>
      <c r="CD147" s="31">
        <f>IF($I123="n/a",0,IF(CD$4&lt;=$C147,0,IF(SUM($C147,$I123)&gt;CD$4,$S134/$I123,$S134-SUM($I147:CC147))))</f>
        <v>0</v>
      </c>
      <c r="CE147" s="31">
        <f>IF($I123="n/a",0,IF(CE$4&lt;=$C147,0,IF(SUM($C147,$I123)&gt;CE$4,$S134/$I123,$S134-SUM($I147:CD147))))</f>
        <v>0</v>
      </c>
      <c r="CF147" s="31">
        <f>IF($I123="n/a",0,IF(CF$4&lt;=$C147,0,IF(SUM($C147,$I123)&gt;CF$4,$S134/$I123,$S134-SUM($I147:CE147))))</f>
        <v>0</v>
      </c>
    </row>
    <row r="148" spans="3:84" ht="12.75" customHeight="1">
      <c r="C148" s="202">
        <v>2026</v>
      </c>
      <c r="D148" s="21" t="s">
        <v>56</v>
      </c>
      <c r="E148" s="21" t="s">
        <v>197</v>
      </c>
      <c r="I148" s="31"/>
      <c r="J148" s="31">
        <f>IF($I123="n/a",0,IF(J$4&lt;=$C148,0,IF(SUM($C148,$I123)&gt;J$4,$T134/$I123,$T134-SUM($I148:I148))))</f>
        <v>0</v>
      </c>
      <c r="K148" s="31">
        <f>IF($I123="n/a",0,IF(K$4&lt;=$C148,0,IF(SUM($C148,$I123)&gt;K$4,$T134/$I123,$T134-SUM($I148:J148))))</f>
        <v>0</v>
      </c>
      <c r="L148" s="31">
        <f>IF($I123="n/a",0,IF(L$4&lt;=$C148,0,IF(SUM($C148,$I123)&gt;L$4,$T134/$I123,$T134-SUM($I148:K148))))</f>
        <v>0</v>
      </c>
      <c r="M148" s="31">
        <f>IF($I123="n/a",0,IF(M$4&lt;=$C148,0,IF(SUM($C148,$I123)&gt;M$4,$T134/$I123,$T134-SUM($I148:L148))))</f>
        <v>0</v>
      </c>
      <c r="N148" s="31">
        <f>IF($I123="n/a",0,IF(N$4&lt;=$C148,0,IF(SUM($C148,$I123)&gt;N$4,$T134/$I123,$T134-SUM($I148:M148))))</f>
        <v>0</v>
      </c>
      <c r="O148" s="31">
        <f>IF($I123="n/a",0,IF(O$4&lt;=$C148,0,IF(SUM($C148,$I123)&gt;O$4,$T134/$I123,$T134-SUM($I148:N148))))</f>
        <v>0</v>
      </c>
      <c r="P148" s="31">
        <f>IF($I123="n/a",0,IF(P$4&lt;=$C148,0,IF(SUM($C148,$I123)&gt;P$4,$T134/$I123,$T134-SUM($I148:O148))))</f>
        <v>0</v>
      </c>
      <c r="Q148" s="31">
        <f>IF($I123="n/a",0,IF(Q$4&lt;=$C148,0,IF(SUM($C148,$I123)&gt;Q$4,$T134/$I123,$T134-SUM($I148:P148))))</f>
        <v>0</v>
      </c>
      <c r="R148" s="31">
        <f>IF($I123="n/a",0,IF(R$4&lt;=$C148,0,IF(SUM($C148,$I123)&gt;R$4,$T134/$I123,$T134-SUM($I148:Q148))))</f>
        <v>0</v>
      </c>
      <c r="S148" s="31">
        <f>IF($I123="n/a",0,IF(S$4&lt;=$C148,0,IF(SUM($C148,$I123)&gt;S$4,$T134/$I123,$T134-SUM($I148:R148))))</f>
        <v>0</v>
      </c>
      <c r="T148" s="31">
        <f>IF($I123="n/a",0,IF(T$4&lt;=$C148,0,IF(SUM($C148,$I123)&gt;T$4,$T134/$I123,$T134-SUM($I148:S148))))</f>
        <v>0</v>
      </c>
      <c r="U148" s="31">
        <f>IF($I123="n/a",0,IF(U$4&lt;=$C148,0,IF(SUM($C148,$I123)&gt;U$4,$T134/$I123,$T134-SUM($I148:T148))))</f>
        <v>0</v>
      </c>
      <c r="V148" s="31">
        <f>IF($I123="n/a",0,IF(V$4&lt;=$C148,0,IF(SUM($C148,$I123)&gt;V$4,$T134/$I123,$T134-SUM($I148:U148))))</f>
        <v>0</v>
      </c>
      <c r="W148" s="31">
        <f>IF($I123="n/a",0,IF(W$4&lt;=$C148,0,IF(SUM($C148,$I123)&gt;W$4,$T134/$I123,$T134-SUM($I148:V148))))</f>
        <v>0</v>
      </c>
      <c r="X148" s="31">
        <f>IF($I123="n/a",0,IF(X$4&lt;=$C148,0,IF(SUM($C148,$I123)&gt;X$4,$T134/$I123,$T134-SUM($I148:W148))))</f>
        <v>0</v>
      </c>
      <c r="Y148" s="31">
        <f>IF($I123="n/a",0,IF(Y$4&lt;=$C148,0,IF(SUM($C148,$I123)&gt;Y$4,$T134/$I123,$T134-SUM($I148:X148))))</f>
        <v>0</v>
      </c>
      <c r="Z148" s="31">
        <f>IF($I123="n/a",0,IF(Z$4&lt;=$C148,0,IF(SUM($C148,$I123)&gt;Z$4,$T134/$I123,$T134-SUM($I148:Y148))))</f>
        <v>0</v>
      </c>
      <c r="AA148" s="31">
        <f>IF($I123="n/a",0,IF(AA$4&lt;=$C148,0,IF(SUM($C148,$I123)&gt;AA$4,$T134/$I123,$T134-SUM($I148:Z148))))</f>
        <v>0</v>
      </c>
      <c r="AB148" s="31">
        <f>IF($I123="n/a",0,IF(AB$4&lt;=$C148,0,IF(SUM($C148,$I123)&gt;AB$4,$T134/$I123,$T134-SUM($I148:AA148))))</f>
        <v>0</v>
      </c>
      <c r="AC148" s="31">
        <f>IF($I123="n/a",0,IF(AC$4&lt;=$C148,0,IF(SUM($C148,$I123)&gt;AC$4,$T134/$I123,$T134-SUM($I148:AB148))))</f>
        <v>0</v>
      </c>
      <c r="AD148" s="31">
        <f>IF($I123="n/a",0,IF(AD$4&lt;=$C148,0,IF(SUM($C148,$I123)&gt;AD$4,$T134/$I123,$T134-SUM($I148:AC148))))</f>
        <v>0</v>
      </c>
      <c r="AE148" s="31">
        <f>IF($I123="n/a",0,IF(AE$4&lt;=$C148,0,IF(SUM($C148,$I123)&gt;AE$4,$T134/$I123,$T134-SUM($I148:AD148))))</f>
        <v>0</v>
      </c>
      <c r="AF148" s="31">
        <f>IF($I123="n/a",0,IF(AF$4&lt;=$C148,0,IF(SUM($C148,$I123)&gt;AF$4,$T134/$I123,$T134-SUM($I148:AE148))))</f>
        <v>0</v>
      </c>
      <c r="AG148" s="31">
        <f>IF($I123="n/a",0,IF(AG$4&lt;=$C148,0,IF(SUM($C148,$I123)&gt;AG$4,$T134/$I123,$T134-SUM($I148:AF148))))</f>
        <v>0</v>
      </c>
      <c r="AH148" s="31">
        <f>IF($I123="n/a",0,IF(AH$4&lt;=$C148,0,IF(SUM($C148,$I123)&gt;AH$4,$T134/$I123,$T134-SUM($I148:AG148))))</f>
        <v>0</v>
      </c>
      <c r="AI148" s="31">
        <f>IF($I123="n/a",0,IF(AI$4&lt;=$C148,0,IF(SUM($C148,$I123)&gt;AI$4,$T134/$I123,$T134-SUM($I148:AH148))))</f>
        <v>0</v>
      </c>
      <c r="AJ148" s="31">
        <f>IF($I123="n/a",0,IF(AJ$4&lt;=$C148,0,IF(SUM($C148,$I123)&gt;AJ$4,$T134/$I123,$T134-SUM($I148:AI148))))</f>
        <v>0</v>
      </c>
      <c r="AK148" s="31">
        <f>IF($I123="n/a",0,IF(AK$4&lt;=$C148,0,IF(SUM($C148,$I123)&gt;AK$4,$T134/$I123,$T134-SUM($I148:AJ148))))</f>
        <v>0</v>
      </c>
      <c r="AL148" s="31">
        <f>IF($I123="n/a",0,IF(AL$4&lt;=$C148,0,IF(SUM($C148,$I123)&gt;AL$4,$T134/$I123,$T134-SUM($I148:AK148))))</f>
        <v>0</v>
      </c>
      <c r="AM148" s="31">
        <f>IF($I123="n/a",0,IF(AM$4&lt;=$C148,0,IF(SUM($C148,$I123)&gt;AM$4,$T134/$I123,$T134-SUM($I148:AL148))))</f>
        <v>0</v>
      </c>
      <c r="AN148" s="31">
        <f>IF($I123="n/a",0,IF(AN$4&lt;=$C148,0,IF(SUM($C148,$I123)&gt;AN$4,$T134/$I123,$T134-SUM($I148:AM148))))</f>
        <v>0</v>
      </c>
      <c r="AO148" s="31">
        <f>IF($I123="n/a",0,IF(AO$4&lt;=$C148,0,IF(SUM($C148,$I123)&gt;AO$4,$T134/$I123,$T134-SUM($I148:AN148))))</f>
        <v>0</v>
      </c>
      <c r="AP148" s="31">
        <f>IF($I123="n/a",0,IF(AP$4&lt;=$C148,0,IF(SUM($C148,$I123)&gt;AP$4,$T134/$I123,$T134-SUM($I148:AO148))))</f>
        <v>0</v>
      </c>
      <c r="AQ148" s="31">
        <f>IF($I123="n/a",0,IF(AQ$4&lt;=$C148,0,IF(SUM($C148,$I123)&gt;AQ$4,$T134/$I123,$T134-SUM($I148:AP148))))</f>
        <v>0</v>
      </c>
      <c r="AR148" s="31">
        <f>IF($I123="n/a",0,IF(AR$4&lt;=$C148,0,IF(SUM($C148,$I123)&gt;AR$4,$T134/$I123,$T134-SUM($I148:AQ148))))</f>
        <v>0</v>
      </c>
      <c r="AS148" s="31">
        <f>IF($I123="n/a",0,IF(AS$4&lt;=$C148,0,IF(SUM($C148,$I123)&gt;AS$4,$T134/$I123,$T134-SUM($I148:AR148))))</f>
        <v>0</v>
      </c>
      <c r="AT148" s="31">
        <f>IF($I123="n/a",0,IF(AT$4&lt;=$C148,0,IF(SUM($C148,$I123)&gt;AT$4,$T134/$I123,$T134-SUM($I148:AS148))))</f>
        <v>0</v>
      </c>
      <c r="AU148" s="31">
        <f>IF($I123="n/a",0,IF(AU$4&lt;=$C148,0,IF(SUM($C148,$I123)&gt;AU$4,$T134/$I123,$T134-SUM($I148:AT148))))</f>
        <v>0</v>
      </c>
      <c r="AV148" s="31">
        <f>IF($I123="n/a",0,IF(AV$4&lt;=$C148,0,IF(SUM($C148,$I123)&gt;AV$4,$T134/$I123,$T134-SUM($I148:AU148))))</f>
        <v>0</v>
      </c>
      <c r="AW148" s="31">
        <f>IF($I123="n/a",0,IF(AW$4&lt;=$C148,0,IF(SUM($C148,$I123)&gt;AW$4,$T134/$I123,$T134-SUM($I148:AV148))))</f>
        <v>0</v>
      </c>
      <c r="AX148" s="31">
        <f>IF($I123="n/a",0,IF(AX$4&lt;=$C148,0,IF(SUM($C148,$I123)&gt;AX$4,$T134/$I123,$T134-SUM($I148:AW148))))</f>
        <v>0</v>
      </c>
      <c r="AY148" s="31">
        <f>IF($I123="n/a",0,IF(AY$4&lt;=$C148,0,IF(SUM($C148,$I123)&gt;AY$4,$T134/$I123,$T134-SUM($I148:AX148))))</f>
        <v>0</v>
      </c>
      <c r="AZ148" s="31">
        <f>IF($I123="n/a",0,IF(AZ$4&lt;=$C148,0,IF(SUM($C148,$I123)&gt;AZ$4,$T134/$I123,$T134-SUM($I148:AY148))))</f>
        <v>0</v>
      </c>
      <c r="BA148" s="31">
        <f>IF($I123="n/a",0,IF(BA$4&lt;=$C148,0,IF(SUM($C148,$I123)&gt;BA$4,$T134/$I123,$T134-SUM($I148:AZ148))))</f>
        <v>0</v>
      </c>
      <c r="BB148" s="31">
        <f>IF($I123="n/a",0,IF(BB$4&lt;=$C148,0,IF(SUM($C148,$I123)&gt;BB$4,$T134/$I123,$T134-SUM($I148:BA148))))</f>
        <v>0</v>
      </c>
      <c r="BC148" s="31">
        <f>IF($I123="n/a",0,IF(BC$4&lt;=$C148,0,IF(SUM($C148,$I123)&gt;BC$4,$T134/$I123,$T134-SUM($I148:BB148))))</f>
        <v>0</v>
      </c>
      <c r="BD148" s="31">
        <f>IF($I123="n/a",0,IF(BD$4&lt;=$C148,0,IF(SUM($C148,$I123)&gt;BD$4,$T134/$I123,$T134-SUM($I148:BC148))))</f>
        <v>0</v>
      </c>
      <c r="BE148" s="31">
        <f>IF($I123="n/a",0,IF(BE$4&lt;=$C148,0,IF(SUM($C148,$I123)&gt;BE$4,$T134/$I123,$T134-SUM($I148:BD148))))</f>
        <v>0</v>
      </c>
      <c r="BF148" s="31">
        <f>IF($I123="n/a",0,IF(BF$4&lt;=$C148,0,IF(SUM($C148,$I123)&gt;BF$4,$T134/$I123,$T134-SUM($I148:BE148))))</f>
        <v>0</v>
      </c>
      <c r="BG148" s="31">
        <f>IF($I123="n/a",0,IF(BG$4&lt;=$C148,0,IF(SUM($C148,$I123)&gt;BG$4,$T134/$I123,$T134-SUM($I148:BF148))))</f>
        <v>0</v>
      </c>
      <c r="BH148" s="31">
        <f>IF($I123="n/a",0,IF(BH$4&lt;=$C148,0,IF(SUM($C148,$I123)&gt;BH$4,$T134/$I123,$T134-SUM($I148:BG148))))</f>
        <v>0</v>
      </c>
      <c r="BI148" s="31">
        <f>IF($I123="n/a",0,IF(BI$4&lt;=$C148,0,IF(SUM($C148,$I123)&gt;BI$4,$T134/$I123,$T134-SUM($I148:BH148))))</f>
        <v>0</v>
      </c>
      <c r="BJ148" s="31">
        <f>IF($I123="n/a",0,IF(BJ$4&lt;=$C148,0,IF(SUM($C148,$I123)&gt;BJ$4,$T134/$I123,$T134-SUM($I148:BI148))))</f>
        <v>0</v>
      </c>
      <c r="BK148" s="31">
        <f>IF($I123="n/a",0,IF(BK$4&lt;=$C148,0,IF(SUM($C148,$I123)&gt;BK$4,$T134/$I123,$T134-SUM($I148:BJ148))))</f>
        <v>0</v>
      </c>
      <c r="BL148" s="31">
        <f>IF($I123="n/a",0,IF(BL$4&lt;=$C148,0,IF(SUM($C148,$I123)&gt;BL$4,$T134/$I123,$T134-SUM($I148:BK148))))</f>
        <v>0</v>
      </c>
      <c r="BM148" s="31">
        <f>IF($I123="n/a",0,IF(BM$4&lt;=$C148,0,IF(SUM($C148,$I123)&gt;BM$4,$T134/$I123,$T134-SUM($I148:BL148))))</f>
        <v>0</v>
      </c>
      <c r="BN148" s="31">
        <f>IF($I123="n/a",0,IF(BN$4&lt;=$C148,0,IF(SUM($C148,$I123)&gt;BN$4,$T134/$I123,$T134-SUM($I148:BM148))))</f>
        <v>0</v>
      </c>
      <c r="BO148" s="31">
        <f>IF($I123="n/a",0,IF(BO$4&lt;=$C148,0,IF(SUM($C148,$I123)&gt;BO$4,$T134/$I123,$T134-SUM($I148:BN148))))</f>
        <v>0</v>
      </c>
      <c r="BP148" s="31">
        <f>IF($I123="n/a",0,IF(BP$4&lt;=$C148,0,IF(SUM($C148,$I123)&gt;BP$4,$T134/$I123,$T134-SUM($I148:BO148))))</f>
        <v>0</v>
      </c>
      <c r="BQ148" s="31">
        <f>IF($I123="n/a",0,IF(BQ$4&lt;=$C148,0,IF(SUM($C148,$I123)&gt;BQ$4,$T134/$I123,$T134-SUM($I148:BP148))))</f>
        <v>0</v>
      </c>
      <c r="BR148" s="31">
        <f>IF($I123="n/a",0,IF(BR$4&lt;=$C148,0,IF(SUM($C148,$I123)&gt;BR$4,$T134/$I123,$T134-SUM($I148:BQ148))))</f>
        <v>0</v>
      </c>
      <c r="BS148" s="31">
        <f>IF($I123="n/a",0,IF(BS$4&lt;=$C148,0,IF(SUM($C148,$I123)&gt;BS$4,$T134/$I123,$T134-SUM($I148:BR148))))</f>
        <v>0</v>
      </c>
      <c r="BT148" s="31">
        <f>IF($I123="n/a",0,IF(BT$4&lt;=$C148,0,IF(SUM($C148,$I123)&gt;BT$4,$T134/$I123,$T134-SUM($I148:BS148))))</f>
        <v>0</v>
      </c>
      <c r="BU148" s="31">
        <f>IF($I123="n/a",0,IF(BU$4&lt;=$C148,0,IF(SUM($C148,$I123)&gt;BU$4,$T134/$I123,$T134-SUM($I148:BT148))))</f>
        <v>0</v>
      </c>
      <c r="BV148" s="31">
        <f>IF($I123="n/a",0,IF(BV$4&lt;=$C148,0,IF(SUM($C148,$I123)&gt;BV$4,$T134/$I123,$T134-SUM($I148:BU148))))</f>
        <v>0</v>
      </c>
      <c r="BW148" s="31">
        <f>IF($I123="n/a",0,IF(BW$4&lt;=$C148,0,IF(SUM($C148,$I123)&gt;BW$4,$T134/$I123,$T134-SUM($I148:BV148))))</f>
        <v>0</v>
      </c>
      <c r="BX148" s="31">
        <f>IF($I123="n/a",0,IF(BX$4&lt;=$C148,0,IF(SUM($C148,$I123)&gt;BX$4,$T134/$I123,$T134-SUM($I148:BW148))))</f>
        <v>0</v>
      </c>
      <c r="BY148" s="31">
        <f>IF($I123="n/a",0,IF(BY$4&lt;=$C148,0,IF(SUM($C148,$I123)&gt;BY$4,$T134/$I123,$T134-SUM($I148:BX148))))</f>
        <v>0</v>
      </c>
      <c r="BZ148" s="31">
        <f>IF($I123="n/a",0,IF(BZ$4&lt;=$C148,0,IF(SUM($C148,$I123)&gt;BZ$4,$T134/$I123,$T134-SUM($I148:BY148))))</f>
        <v>0</v>
      </c>
      <c r="CA148" s="31">
        <f>IF($I123="n/a",0,IF(CA$4&lt;=$C148,0,IF(SUM($C148,$I123)&gt;CA$4,$T134/$I123,$T134-SUM($I148:BZ148))))</f>
        <v>0</v>
      </c>
      <c r="CB148" s="31">
        <f>IF($I123="n/a",0,IF(CB$4&lt;=$C148,0,IF(SUM($C148,$I123)&gt;CB$4,$T134/$I123,$T134-SUM($I148:CA148))))</f>
        <v>0</v>
      </c>
      <c r="CC148" s="31">
        <f>IF($I123="n/a",0,IF(CC$4&lt;=$C148,0,IF(SUM($C148,$I123)&gt;CC$4,$T134/$I123,$T134-SUM($I148:CB148))))</f>
        <v>0</v>
      </c>
      <c r="CD148" s="31">
        <f>IF($I123="n/a",0,IF(CD$4&lt;=$C148,0,IF(SUM($C148,$I123)&gt;CD$4,$T134/$I123,$T134-SUM($I148:CC148))))</f>
        <v>0</v>
      </c>
      <c r="CE148" s="31">
        <f>IF($I123="n/a",0,IF(CE$4&lt;=$C148,0,IF(SUM($C148,$I123)&gt;CE$4,$T134/$I123,$T134-SUM($I148:CD148))))</f>
        <v>0</v>
      </c>
      <c r="CF148" s="31">
        <f>IF($I123="n/a",0,IF(CF$4&lt;=$C148,0,IF(SUM($C148,$I123)&gt;CF$4,$T134/$I123,$T134-SUM($I148:CE148))))</f>
        <v>0</v>
      </c>
    </row>
    <row r="149" spans="3:84" ht="12.75" customHeight="1">
      <c r="C149" s="202">
        <v>2027</v>
      </c>
      <c r="D149" s="21" t="s">
        <v>57</v>
      </c>
      <c r="E149" s="21" t="s">
        <v>197</v>
      </c>
      <c r="I149" s="31"/>
      <c r="J149" s="31">
        <f>IF($I123="n/a",0,IF(J$4&lt;=$C149,0,IF(SUM($C149,$I123)&gt;J$4,$U134/$I123,$U134-SUM($I149:I149))))</f>
        <v>0</v>
      </c>
      <c r="K149" s="31">
        <f>IF($I123="n/a",0,IF(K$4&lt;=$C149,0,IF(SUM($C149,$I123)&gt;K$4,$U134/$I123,$U134-SUM($I149:J149))))</f>
        <v>0</v>
      </c>
      <c r="L149" s="31">
        <f>IF($I123="n/a",0,IF(L$4&lt;=$C149,0,IF(SUM($C149,$I123)&gt;L$4,$U134/$I123,$U134-SUM($I149:K149))))</f>
        <v>0</v>
      </c>
      <c r="M149" s="31">
        <f>IF($I123="n/a",0,IF(M$4&lt;=$C149,0,IF(SUM($C149,$I123)&gt;M$4,$U134/$I123,$U134-SUM($I149:L149))))</f>
        <v>0</v>
      </c>
      <c r="N149" s="31">
        <f>IF($I123="n/a",0,IF(N$4&lt;=$C149,0,IF(SUM($C149,$I123)&gt;N$4,$U134/$I123,$U134-SUM($I149:M149))))</f>
        <v>0</v>
      </c>
      <c r="O149" s="31">
        <f>IF($I123="n/a",0,IF(O$4&lt;=$C149,0,IF(SUM($C149,$I123)&gt;O$4,$U134/$I123,$U134-SUM($I149:N149))))</f>
        <v>0</v>
      </c>
      <c r="P149" s="31">
        <f>IF($I123="n/a",0,IF(P$4&lt;=$C149,0,IF(SUM($C149,$I123)&gt;P$4,$U134/$I123,$U134-SUM($I149:O149))))</f>
        <v>0</v>
      </c>
      <c r="Q149" s="31">
        <f>IF($I123="n/a",0,IF(Q$4&lt;=$C149,0,IF(SUM($C149,$I123)&gt;Q$4,$U134/$I123,$U134-SUM($I149:P149))))</f>
        <v>0</v>
      </c>
      <c r="R149" s="31">
        <f>IF($I123="n/a",0,IF(R$4&lt;=$C149,0,IF(SUM($C149,$I123)&gt;R$4,$U134/$I123,$U134-SUM($I149:Q149))))</f>
        <v>0</v>
      </c>
      <c r="S149" s="31">
        <f>IF($I123="n/a",0,IF(S$4&lt;=$C149,0,IF(SUM($C149,$I123)&gt;S$4,$U134/$I123,$U134-SUM($I149:R149))))</f>
        <v>0</v>
      </c>
      <c r="T149" s="31">
        <f>IF($I123="n/a",0,IF(T$4&lt;=$C149,0,IF(SUM($C149,$I123)&gt;T$4,$U134/$I123,$U134-SUM($I149:S149))))</f>
        <v>0</v>
      </c>
      <c r="U149" s="31">
        <f>IF($I123="n/a",0,IF(U$4&lt;=$C149,0,IF(SUM($C149,$I123)&gt;U$4,$U134/$I123,$U134-SUM($I149:T149))))</f>
        <v>0</v>
      </c>
      <c r="V149" s="31">
        <f>IF($I123="n/a",0,IF(V$4&lt;=$C149,0,IF(SUM($C149,$I123)&gt;V$4,$U134/$I123,$U134-SUM($I149:U149))))</f>
        <v>0</v>
      </c>
      <c r="W149" s="31">
        <f>IF($I123="n/a",0,IF(W$4&lt;=$C149,0,IF(SUM($C149,$I123)&gt;W$4,$U134/$I123,$U134-SUM($I149:V149))))</f>
        <v>0</v>
      </c>
      <c r="X149" s="31">
        <f>IF($I123="n/a",0,IF(X$4&lt;=$C149,0,IF(SUM($C149,$I123)&gt;X$4,$U134/$I123,$U134-SUM($I149:W149))))</f>
        <v>0</v>
      </c>
      <c r="Y149" s="31">
        <f>IF($I123="n/a",0,IF(Y$4&lt;=$C149,0,IF(SUM($C149,$I123)&gt;Y$4,$U134/$I123,$U134-SUM($I149:X149))))</f>
        <v>0</v>
      </c>
      <c r="Z149" s="31">
        <f>IF($I123="n/a",0,IF(Z$4&lt;=$C149,0,IF(SUM($C149,$I123)&gt;Z$4,$U134/$I123,$U134-SUM($I149:Y149))))</f>
        <v>0</v>
      </c>
      <c r="AA149" s="31">
        <f>IF($I123="n/a",0,IF(AA$4&lt;=$C149,0,IF(SUM($C149,$I123)&gt;AA$4,$U134/$I123,$U134-SUM($I149:Z149))))</f>
        <v>0</v>
      </c>
      <c r="AB149" s="31">
        <f>IF($I123="n/a",0,IF(AB$4&lt;=$C149,0,IF(SUM($C149,$I123)&gt;AB$4,$U134/$I123,$U134-SUM($I149:AA149))))</f>
        <v>0</v>
      </c>
      <c r="AC149" s="31">
        <f>IF($I123="n/a",0,IF(AC$4&lt;=$C149,0,IF(SUM($C149,$I123)&gt;AC$4,$U134/$I123,$U134-SUM($I149:AB149))))</f>
        <v>0</v>
      </c>
      <c r="AD149" s="31">
        <f>IF($I123="n/a",0,IF(AD$4&lt;=$C149,0,IF(SUM($C149,$I123)&gt;AD$4,$U134/$I123,$U134-SUM($I149:AC149))))</f>
        <v>0</v>
      </c>
      <c r="AE149" s="31">
        <f>IF($I123="n/a",0,IF(AE$4&lt;=$C149,0,IF(SUM($C149,$I123)&gt;AE$4,$U134/$I123,$U134-SUM($I149:AD149))))</f>
        <v>0</v>
      </c>
      <c r="AF149" s="31">
        <f>IF($I123="n/a",0,IF(AF$4&lt;=$C149,0,IF(SUM($C149,$I123)&gt;AF$4,$U134/$I123,$U134-SUM($I149:AE149))))</f>
        <v>0</v>
      </c>
      <c r="AG149" s="31">
        <f>IF($I123="n/a",0,IF(AG$4&lt;=$C149,0,IF(SUM($C149,$I123)&gt;AG$4,$U134/$I123,$U134-SUM($I149:AF149))))</f>
        <v>0</v>
      </c>
      <c r="AH149" s="31">
        <f>IF($I123="n/a",0,IF(AH$4&lt;=$C149,0,IF(SUM($C149,$I123)&gt;AH$4,$U134/$I123,$U134-SUM($I149:AG149))))</f>
        <v>0</v>
      </c>
      <c r="AI149" s="31">
        <f>IF($I123="n/a",0,IF(AI$4&lt;=$C149,0,IF(SUM($C149,$I123)&gt;AI$4,$U134/$I123,$U134-SUM($I149:AH149))))</f>
        <v>0</v>
      </c>
      <c r="AJ149" s="31">
        <f>IF($I123="n/a",0,IF(AJ$4&lt;=$C149,0,IF(SUM($C149,$I123)&gt;AJ$4,$U134/$I123,$U134-SUM($I149:AI149))))</f>
        <v>0</v>
      </c>
      <c r="AK149" s="31">
        <f>IF($I123="n/a",0,IF(AK$4&lt;=$C149,0,IF(SUM($C149,$I123)&gt;AK$4,$U134/$I123,$U134-SUM($I149:AJ149))))</f>
        <v>0</v>
      </c>
      <c r="AL149" s="31">
        <f>IF($I123="n/a",0,IF(AL$4&lt;=$C149,0,IF(SUM($C149,$I123)&gt;AL$4,$U134/$I123,$U134-SUM($I149:AK149))))</f>
        <v>0</v>
      </c>
      <c r="AM149" s="31">
        <f>IF($I123="n/a",0,IF(AM$4&lt;=$C149,0,IF(SUM($C149,$I123)&gt;AM$4,$U134/$I123,$U134-SUM($I149:AL149))))</f>
        <v>0</v>
      </c>
      <c r="AN149" s="31">
        <f>IF($I123="n/a",0,IF(AN$4&lt;=$C149,0,IF(SUM($C149,$I123)&gt;AN$4,$U134/$I123,$U134-SUM($I149:AM149))))</f>
        <v>0</v>
      </c>
      <c r="AO149" s="31">
        <f>IF($I123="n/a",0,IF(AO$4&lt;=$C149,0,IF(SUM($C149,$I123)&gt;AO$4,$U134/$I123,$U134-SUM($I149:AN149))))</f>
        <v>0</v>
      </c>
      <c r="AP149" s="31">
        <f>IF($I123="n/a",0,IF(AP$4&lt;=$C149,0,IF(SUM($C149,$I123)&gt;AP$4,$U134/$I123,$U134-SUM($I149:AO149))))</f>
        <v>0</v>
      </c>
      <c r="AQ149" s="31">
        <f>IF($I123="n/a",0,IF(AQ$4&lt;=$C149,0,IF(SUM($C149,$I123)&gt;AQ$4,$U134/$I123,$U134-SUM($I149:AP149))))</f>
        <v>0</v>
      </c>
      <c r="AR149" s="31">
        <f>IF($I123="n/a",0,IF(AR$4&lt;=$C149,0,IF(SUM($C149,$I123)&gt;AR$4,$U134/$I123,$U134-SUM($I149:AQ149))))</f>
        <v>0</v>
      </c>
      <c r="AS149" s="31">
        <f>IF($I123="n/a",0,IF(AS$4&lt;=$C149,0,IF(SUM($C149,$I123)&gt;AS$4,$U134/$I123,$U134-SUM($I149:AR149))))</f>
        <v>0</v>
      </c>
      <c r="AT149" s="31">
        <f>IF($I123="n/a",0,IF(AT$4&lt;=$C149,0,IF(SUM($C149,$I123)&gt;AT$4,$U134/$I123,$U134-SUM($I149:AS149))))</f>
        <v>0</v>
      </c>
      <c r="AU149" s="31">
        <f>IF($I123="n/a",0,IF(AU$4&lt;=$C149,0,IF(SUM($C149,$I123)&gt;AU$4,$U134/$I123,$U134-SUM($I149:AT149))))</f>
        <v>0</v>
      </c>
      <c r="AV149" s="31">
        <f>IF($I123="n/a",0,IF(AV$4&lt;=$C149,0,IF(SUM($C149,$I123)&gt;AV$4,$U134/$I123,$U134-SUM($I149:AU149))))</f>
        <v>0</v>
      </c>
      <c r="AW149" s="31">
        <f>IF($I123="n/a",0,IF(AW$4&lt;=$C149,0,IF(SUM($C149,$I123)&gt;AW$4,$U134/$I123,$U134-SUM($I149:AV149))))</f>
        <v>0</v>
      </c>
      <c r="AX149" s="31">
        <f>IF($I123="n/a",0,IF(AX$4&lt;=$C149,0,IF(SUM($C149,$I123)&gt;AX$4,$U134/$I123,$U134-SUM($I149:AW149))))</f>
        <v>0</v>
      </c>
      <c r="AY149" s="31">
        <f>IF($I123="n/a",0,IF(AY$4&lt;=$C149,0,IF(SUM($C149,$I123)&gt;AY$4,$U134/$I123,$U134-SUM($I149:AX149))))</f>
        <v>0</v>
      </c>
      <c r="AZ149" s="31">
        <f>IF($I123="n/a",0,IF(AZ$4&lt;=$C149,0,IF(SUM($C149,$I123)&gt;AZ$4,$U134/$I123,$U134-SUM($I149:AY149))))</f>
        <v>0</v>
      </c>
      <c r="BA149" s="31">
        <f>IF($I123="n/a",0,IF(BA$4&lt;=$C149,0,IF(SUM($C149,$I123)&gt;BA$4,$U134/$I123,$U134-SUM($I149:AZ149))))</f>
        <v>0</v>
      </c>
      <c r="BB149" s="31">
        <f>IF($I123="n/a",0,IF(BB$4&lt;=$C149,0,IF(SUM($C149,$I123)&gt;BB$4,$U134/$I123,$U134-SUM($I149:BA149))))</f>
        <v>0</v>
      </c>
      <c r="BC149" s="31">
        <f>IF($I123="n/a",0,IF(BC$4&lt;=$C149,0,IF(SUM($C149,$I123)&gt;BC$4,$U134/$I123,$U134-SUM($I149:BB149))))</f>
        <v>0</v>
      </c>
      <c r="BD149" s="31">
        <f>IF($I123="n/a",0,IF(BD$4&lt;=$C149,0,IF(SUM($C149,$I123)&gt;BD$4,$U134/$I123,$U134-SUM($I149:BC149))))</f>
        <v>0</v>
      </c>
      <c r="BE149" s="31">
        <f>IF($I123="n/a",0,IF(BE$4&lt;=$C149,0,IF(SUM($C149,$I123)&gt;BE$4,$U134/$I123,$U134-SUM($I149:BD149))))</f>
        <v>0</v>
      </c>
      <c r="BF149" s="31">
        <f>IF($I123="n/a",0,IF(BF$4&lt;=$C149,0,IF(SUM($C149,$I123)&gt;BF$4,$U134/$I123,$U134-SUM($I149:BE149))))</f>
        <v>0</v>
      </c>
      <c r="BG149" s="31">
        <f>IF($I123="n/a",0,IF(BG$4&lt;=$C149,0,IF(SUM($C149,$I123)&gt;BG$4,$U134/$I123,$U134-SUM($I149:BF149))))</f>
        <v>0</v>
      </c>
      <c r="BH149" s="31">
        <f>IF($I123="n/a",0,IF(BH$4&lt;=$C149,0,IF(SUM($C149,$I123)&gt;BH$4,$U134/$I123,$U134-SUM($I149:BG149))))</f>
        <v>0</v>
      </c>
      <c r="BI149" s="31">
        <f>IF($I123="n/a",0,IF(BI$4&lt;=$C149,0,IF(SUM($C149,$I123)&gt;BI$4,$U134/$I123,$U134-SUM($I149:BH149))))</f>
        <v>0</v>
      </c>
      <c r="BJ149" s="31">
        <f>IF($I123="n/a",0,IF(BJ$4&lt;=$C149,0,IF(SUM($C149,$I123)&gt;BJ$4,$U134/$I123,$U134-SUM($I149:BI149))))</f>
        <v>0</v>
      </c>
      <c r="BK149" s="31">
        <f>IF($I123="n/a",0,IF(BK$4&lt;=$C149,0,IF(SUM($C149,$I123)&gt;BK$4,$U134/$I123,$U134-SUM($I149:BJ149))))</f>
        <v>0</v>
      </c>
      <c r="BL149" s="31">
        <f>IF($I123="n/a",0,IF(BL$4&lt;=$C149,0,IF(SUM($C149,$I123)&gt;BL$4,$U134/$I123,$U134-SUM($I149:BK149))))</f>
        <v>0</v>
      </c>
      <c r="BM149" s="31">
        <f>IF($I123="n/a",0,IF(BM$4&lt;=$C149,0,IF(SUM($C149,$I123)&gt;BM$4,$U134/$I123,$U134-SUM($I149:BL149))))</f>
        <v>0</v>
      </c>
      <c r="BN149" s="31">
        <f>IF($I123="n/a",0,IF(BN$4&lt;=$C149,0,IF(SUM($C149,$I123)&gt;BN$4,$U134/$I123,$U134-SUM($I149:BM149))))</f>
        <v>0</v>
      </c>
      <c r="BO149" s="31">
        <f>IF($I123="n/a",0,IF(BO$4&lt;=$C149,0,IF(SUM($C149,$I123)&gt;BO$4,$U134/$I123,$U134-SUM($I149:BN149))))</f>
        <v>0</v>
      </c>
      <c r="BP149" s="31">
        <f>IF($I123="n/a",0,IF(BP$4&lt;=$C149,0,IF(SUM($C149,$I123)&gt;BP$4,$U134/$I123,$U134-SUM($I149:BO149))))</f>
        <v>0</v>
      </c>
      <c r="BQ149" s="31">
        <f>IF($I123="n/a",0,IF(BQ$4&lt;=$C149,0,IF(SUM($C149,$I123)&gt;BQ$4,$U134/$I123,$U134-SUM($I149:BP149))))</f>
        <v>0</v>
      </c>
      <c r="BR149" s="31">
        <f>IF($I123="n/a",0,IF(BR$4&lt;=$C149,0,IF(SUM($C149,$I123)&gt;BR$4,$U134/$I123,$U134-SUM($I149:BQ149))))</f>
        <v>0</v>
      </c>
      <c r="BS149" s="31">
        <f>IF($I123="n/a",0,IF(BS$4&lt;=$C149,0,IF(SUM($C149,$I123)&gt;BS$4,$U134/$I123,$U134-SUM($I149:BR149))))</f>
        <v>0</v>
      </c>
      <c r="BT149" s="31">
        <f>IF($I123="n/a",0,IF(BT$4&lt;=$C149,0,IF(SUM($C149,$I123)&gt;BT$4,$U134/$I123,$U134-SUM($I149:BS149))))</f>
        <v>0</v>
      </c>
      <c r="BU149" s="31">
        <f>IF($I123="n/a",0,IF(BU$4&lt;=$C149,0,IF(SUM($C149,$I123)&gt;BU$4,$U134/$I123,$U134-SUM($I149:BT149))))</f>
        <v>0</v>
      </c>
      <c r="BV149" s="31">
        <f>IF($I123="n/a",0,IF(BV$4&lt;=$C149,0,IF(SUM($C149,$I123)&gt;BV$4,$U134/$I123,$U134-SUM($I149:BU149))))</f>
        <v>0</v>
      </c>
      <c r="BW149" s="31">
        <f>IF($I123="n/a",0,IF(BW$4&lt;=$C149,0,IF(SUM($C149,$I123)&gt;BW$4,$U134/$I123,$U134-SUM($I149:BV149))))</f>
        <v>0</v>
      </c>
      <c r="BX149" s="31">
        <f>IF($I123="n/a",0,IF(BX$4&lt;=$C149,0,IF(SUM($C149,$I123)&gt;BX$4,$U134/$I123,$U134-SUM($I149:BW149))))</f>
        <v>0</v>
      </c>
      <c r="BY149" s="31">
        <f>IF($I123="n/a",0,IF(BY$4&lt;=$C149,0,IF(SUM($C149,$I123)&gt;BY$4,$U134/$I123,$U134-SUM($I149:BX149))))</f>
        <v>0</v>
      </c>
      <c r="BZ149" s="31">
        <f>IF($I123="n/a",0,IF(BZ$4&lt;=$C149,0,IF(SUM($C149,$I123)&gt;BZ$4,$U134/$I123,$U134-SUM($I149:BY149))))</f>
        <v>0</v>
      </c>
      <c r="CA149" s="31">
        <f>IF($I123="n/a",0,IF(CA$4&lt;=$C149,0,IF(SUM($C149,$I123)&gt;CA$4,$U134/$I123,$U134-SUM($I149:BZ149))))</f>
        <v>0</v>
      </c>
      <c r="CB149" s="31">
        <f>IF($I123="n/a",0,IF(CB$4&lt;=$C149,0,IF(SUM($C149,$I123)&gt;CB$4,$U134/$I123,$U134-SUM($I149:CA149))))</f>
        <v>0</v>
      </c>
      <c r="CC149" s="31">
        <f>IF($I123="n/a",0,IF(CC$4&lt;=$C149,0,IF(SUM($C149,$I123)&gt;CC$4,$U134/$I123,$U134-SUM($I149:CB149))))</f>
        <v>0</v>
      </c>
      <c r="CD149" s="31">
        <f>IF($I123="n/a",0,IF(CD$4&lt;=$C149,0,IF(SUM($C149,$I123)&gt;CD$4,$U134/$I123,$U134-SUM($I149:CC149))))</f>
        <v>0</v>
      </c>
      <c r="CE149" s="31">
        <f>IF($I123="n/a",0,IF(CE$4&lt;=$C149,0,IF(SUM($C149,$I123)&gt;CE$4,$U134/$I123,$U134-SUM($I149:CD149))))</f>
        <v>0</v>
      </c>
      <c r="CF149" s="31">
        <f>IF($I123="n/a",0,IF(CF$4&lt;=$C149,0,IF(SUM($C149,$I123)&gt;CF$4,$U134/$I123,$U134-SUM($I149:CE149))))</f>
        <v>0</v>
      </c>
    </row>
    <row r="150" spans="3:84" ht="12.75" customHeight="1">
      <c r="C150" s="202">
        <v>2028</v>
      </c>
      <c r="D150" s="21" t="s">
        <v>58</v>
      </c>
      <c r="E150" s="21" t="s">
        <v>197</v>
      </c>
      <c r="I150" s="31"/>
      <c r="J150" s="31">
        <f>IF($I123="n/a",0,IF(J$4&lt;=$C150,0,IF(SUM($C150,$I123)&gt;J$4,$V134/$I123,$V134-SUM($I150:I150))))</f>
        <v>0</v>
      </c>
      <c r="K150" s="31">
        <f>IF($I123="n/a",0,IF(K$4&lt;=$C150,0,IF(SUM($C150,$I123)&gt;K$4,$V134/$I123,$V134-SUM($I150:J150))))</f>
        <v>0</v>
      </c>
      <c r="L150" s="31">
        <f>IF($I123="n/a",0,IF(L$4&lt;=$C150,0,IF(SUM($C150,$I123)&gt;L$4,$V134/$I123,$V134-SUM($I150:K150))))</f>
        <v>0</v>
      </c>
      <c r="M150" s="31">
        <f>IF($I123="n/a",0,IF(M$4&lt;=$C150,0,IF(SUM($C150,$I123)&gt;M$4,$V134/$I123,$V134-SUM($I150:L150))))</f>
        <v>0</v>
      </c>
      <c r="N150" s="31">
        <f>IF($I123="n/a",0,IF(N$4&lt;=$C150,0,IF(SUM($C150,$I123)&gt;N$4,$V134/$I123,$V134-SUM($I150:M150))))</f>
        <v>0</v>
      </c>
      <c r="O150" s="31">
        <f>IF($I123="n/a",0,IF(O$4&lt;=$C150,0,IF(SUM($C150,$I123)&gt;O$4,$V134/$I123,$V134-SUM($I150:N150))))</f>
        <v>0</v>
      </c>
      <c r="P150" s="31">
        <f>IF($I123="n/a",0,IF(P$4&lt;=$C150,0,IF(SUM($C150,$I123)&gt;P$4,$V134/$I123,$V134-SUM($I150:O150))))</f>
        <v>0</v>
      </c>
      <c r="Q150" s="31">
        <f>IF($I123="n/a",0,IF(Q$4&lt;=$C150,0,IF(SUM($C150,$I123)&gt;Q$4,$V134/$I123,$V134-SUM($I150:P150))))</f>
        <v>0</v>
      </c>
      <c r="R150" s="31">
        <f>IF($I123="n/a",0,IF(R$4&lt;=$C150,0,IF(SUM($C150,$I123)&gt;R$4,$V134/$I123,$V134-SUM($I150:Q150))))</f>
        <v>0</v>
      </c>
      <c r="S150" s="31">
        <f>IF($I123="n/a",0,IF(S$4&lt;=$C150,0,IF(SUM($C150,$I123)&gt;S$4,$V134/$I123,$V134-SUM($I150:R150))))</f>
        <v>0</v>
      </c>
      <c r="T150" s="31">
        <f>IF($I123="n/a",0,IF(T$4&lt;=$C150,0,IF(SUM($C150,$I123)&gt;T$4,$V134/$I123,$V134-SUM($I150:S150))))</f>
        <v>0</v>
      </c>
      <c r="U150" s="31">
        <f>IF($I123="n/a",0,IF(U$4&lt;=$C150,0,IF(SUM($C150,$I123)&gt;U$4,$V134/$I123,$V134-SUM($I150:T150))))</f>
        <v>0</v>
      </c>
      <c r="V150" s="31">
        <f>IF($I123="n/a",0,IF(V$4&lt;=$C150,0,IF(SUM($C150,$I123)&gt;V$4,$V134/$I123,$V134-SUM($I150:U150))))</f>
        <v>0</v>
      </c>
      <c r="W150" s="31">
        <f>IF($I123="n/a",0,IF(W$4&lt;=$C150,0,IF(SUM($C150,$I123)&gt;W$4,$V134/$I123,$V134-SUM($I150:V150))))</f>
        <v>0</v>
      </c>
      <c r="X150" s="31">
        <f>IF($I123="n/a",0,IF(X$4&lt;=$C150,0,IF(SUM($C150,$I123)&gt;X$4,$V134/$I123,$V134-SUM($I150:W150))))</f>
        <v>0</v>
      </c>
      <c r="Y150" s="31">
        <f>IF($I123="n/a",0,IF(Y$4&lt;=$C150,0,IF(SUM($C150,$I123)&gt;Y$4,$V134/$I123,$V134-SUM($I150:X150))))</f>
        <v>0</v>
      </c>
      <c r="Z150" s="31">
        <f>IF($I123="n/a",0,IF(Z$4&lt;=$C150,0,IF(SUM($C150,$I123)&gt;Z$4,$V134/$I123,$V134-SUM($I150:Y150))))</f>
        <v>0</v>
      </c>
      <c r="AA150" s="31">
        <f>IF($I123="n/a",0,IF(AA$4&lt;=$C150,0,IF(SUM($C150,$I123)&gt;AA$4,$V134/$I123,$V134-SUM($I150:Z150))))</f>
        <v>0</v>
      </c>
      <c r="AB150" s="31">
        <f>IF($I123="n/a",0,IF(AB$4&lt;=$C150,0,IF(SUM($C150,$I123)&gt;AB$4,$V134/$I123,$V134-SUM($I150:AA150))))</f>
        <v>0</v>
      </c>
      <c r="AC150" s="31">
        <f>IF($I123="n/a",0,IF(AC$4&lt;=$C150,0,IF(SUM($C150,$I123)&gt;AC$4,$V134/$I123,$V134-SUM($I150:AB150))))</f>
        <v>0</v>
      </c>
      <c r="AD150" s="31">
        <f>IF($I123="n/a",0,IF(AD$4&lt;=$C150,0,IF(SUM($C150,$I123)&gt;AD$4,$V134/$I123,$V134-SUM($I150:AC150))))</f>
        <v>0</v>
      </c>
      <c r="AE150" s="31">
        <f>IF($I123="n/a",0,IF(AE$4&lt;=$C150,0,IF(SUM($C150,$I123)&gt;AE$4,$V134/$I123,$V134-SUM($I150:AD150))))</f>
        <v>0</v>
      </c>
      <c r="AF150" s="31">
        <f>IF($I123="n/a",0,IF(AF$4&lt;=$C150,0,IF(SUM($C150,$I123)&gt;AF$4,$V134/$I123,$V134-SUM($I150:AE150))))</f>
        <v>0</v>
      </c>
      <c r="AG150" s="31">
        <f>IF($I123="n/a",0,IF(AG$4&lt;=$C150,0,IF(SUM($C150,$I123)&gt;AG$4,$V134/$I123,$V134-SUM($I150:AF150))))</f>
        <v>0</v>
      </c>
      <c r="AH150" s="31">
        <f>IF($I123="n/a",0,IF(AH$4&lt;=$C150,0,IF(SUM($C150,$I123)&gt;AH$4,$V134/$I123,$V134-SUM($I150:AG150))))</f>
        <v>0</v>
      </c>
      <c r="AI150" s="31">
        <f>IF($I123="n/a",0,IF(AI$4&lt;=$C150,0,IF(SUM($C150,$I123)&gt;AI$4,$V134/$I123,$V134-SUM($I150:AH150))))</f>
        <v>0</v>
      </c>
      <c r="AJ150" s="31">
        <f>IF($I123="n/a",0,IF(AJ$4&lt;=$C150,0,IF(SUM($C150,$I123)&gt;AJ$4,$V134/$I123,$V134-SUM($I150:AI150))))</f>
        <v>0</v>
      </c>
      <c r="AK150" s="31">
        <f>IF($I123="n/a",0,IF(AK$4&lt;=$C150,0,IF(SUM($C150,$I123)&gt;AK$4,$V134/$I123,$V134-SUM($I150:AJ150))))</f>
        <v>0</v>
      </c>
      <c r="AL150" s="31">
        <f>IF($I123="n/a",0,IF(AL$4&lt;=$C150,0,IF(SUM($C150,$I123)&gt;AL$4,$V134/$I123,$V134-SUM($I150:AK150))))</f>
        <v>0</v>
      </c>
      <c r="AM150" s="31">
        <f>IF($I123="n/a",0,IF(AM$4&lt;=$C150,0,IF(SUM($C150,$I123)&gt;AM$4,$V134/$I123,$V134-SUM($I150:AL150))))</f>
        <v>0</v>
      </c>
      <c r="AN150" s="31">
        <f>IF($I123="n/a",0,IF(AN$4&lt;=$C150,0,IF(SUM($C150,$I123)&gt;AN$4,$V134/$I123,$V134-SUM($I150:AM150))))</f>
        <v>0</v>
      </c>
      <c r="AO150" s="31">
        <f>IF($I123="n/a",0,IF(AO$4&lt;=$C150,0,IF(SUM($C150,$I123)&gt;AO$4,$V134/$I123,$V134-SUM($I150:AN150))))</f>
        <v>0</v>
      </c>
      <c r="AP150" s="31">
        <f>IF($I123="n/a",0,IF(AP$4&lt;=$C150,0,IF(SUM($C150,$I123)&gt;AP$4,$V134/$I123,$V134-SUM($I150:AO150))))</f>
        <v>0</v>
      </c>
      <c r="AQ150" s="31">
        <f>IF($I123="n/a",0,IF(AQ$4&lt;=$C150,0,IF(SUM($C150,$I123)&gt;AQ$4,$V134/$I123,$V134-SUM($I150:AP150))))</f>
        <v>0</v>
      </c>
      <c r="AR150" s="31">
        <f>IF($I123="n/a",0,IF(AR$4&lt;=$C150,0,IF(SUM($C150,$I123)&gt;AR$4,$V134/$I123,$V134-SUM($I150:AQ150))))</f>
        <v>0</v>
      </c>
      <c r="AS150" s="31">
        <f>IF($I123="n/a",0,IF(AS$4&lt;=$C150,0,IF(SUM($C150,$I123)&gt;AS$4,$V134/$I123,$V134-SUM($I150:AR150))))</f>
        <v>0</v>
      </c>
      <c r="AT150" s="31">
        <f>IF($I123="n/a",0,IF(AT$4&lt;=$C150,0,IF(SUM($C150,$I123)&gt;AT$4,$V134/$I123,$V134-SUM($I150:AS150))))</f>
        <v>0</v>
      </c>
      <c r="AU150" s="31">
        <f>IF($I123="n/a",0,IF(AU$4&lt;=$C150,0,IF(SUM($C150,$I123)&gt;AU$4,$V134/$I123,$V134-SUM($I150:AT150))))</f>
        <v>0</v>
      </c>
      <c r="AV150" s="31">
        <f>IF($I123="n/a",0,IF(AV$4&lt;=$C150,0,IF(SUM($C150,$I123)&gt;AV$4,$V134/$I123,$V134-SUM($I150:AU150))))</f>
        <v>0</v>
      </c>
      <c r="AW150" s="31">
        <f>IF($I123="n/a",0,IF(AW$4&lt;=$C150,0,IF(SUM($C150,$I123)&gt;AW$4,$V134/$I123,$V134-SUM($I150:AV150))))</f>
        <v>0</v>
      </c>
      <c r="AX150" s="31">
        <f>IF($I123="n/a",0,IF(AX$4&lt;=$C150,0,IF(SUM($C150,$I123)&gt;AX$4,$V134/$I123,$V134-SUM($I150:AW150))))</f>
        <v>0</v>
      </c>
      <c r="AY150" s="31">
        <f>IF($I123="n/a",0,IF(AY$4&lt;=$C150,0,IF(SUM($C150,$I123)&gt;AY$4,$V134/$I123,$V134-SUM($I150:AX150))))</f>
        <v>0</v>
      </c>
      <c r="AZ150" s="31">
        <f>IF($I123="n/a",0,IF(AZ$4&lt;=$C150,0,IF(SUM($C150,$I123)&gt;AZ$4,$V134/$I123,$V134-SUM($I150:AY150))))</f>
        <v>0</v>
      </c>
      <c r="BA150" s="31">
        <f>IF($I123="n/a",0,IF(BA$4&lt;=$C150,0,IF(SUM($C150,$I123)&gt;BA$4,$V134/$I123,$V134-SUM($I150:AZ150))))</f>
        <v>0</v>
      </c>
      <c r="BB150" s="31">
        <f>IF($I123="n/a",0,IF(BB$4&lt;=$C150,0,IF(SUM($C150,$I123)&gt;BB$4,$V134/$I123,$V134-SUM($I150:BA150))))</f>
        <v>0</v>
      </c>
      <c r="BC150" s="31">
        <f>IF($I123="n/a",0,IF(BC$4&lt;=$C150,0,IF(SUM($C150,$I123)&gt;BC$4,$V134/$I123,$V134-SUM($I150:BB150))))</f>
        <v>0</v>
      </c>
      <c r="BD150" s="31">
        <f>IF($I123="n/a",0,IF(BD$4&lt;=$C150,0,IF(SUM($C150,$I123)&gt;BD$4,$V134/$I123,$V134-SUM($I150:BC150))))</f>
        <v>0</v>
      </c>
      <c r="BE150" s="31">
        <f>IF($I123="n/a",0,IF(BE$4&lt;=$C150,0,IF(SUM($C150,$I123)&gt;BE$4,$V134/$I123,$V134-SUM($I150:BD150))))</f>
        <v>0</v>
      </c>
      <c r="BF150" s="31">
        <f>IF($I123="n/a",0,IF(BF$4&lt;=$C150,0,IF(SUM($C150,$I123)&gt;BF$4,$V134/$I123,$V134-SUM($I150:BE150))))</f>
        <v>0</v>
      </c>
      <c r="BG150" s="31">
        <f>IF($I123="n/a",0,IF(BG$4&lt;=$C150,0,IF(SUM($C150,$I123)&gt;BG$4,$V134/$I123,$V134-SUM($I150:BF150))))</f>
        <v>0</v>
      </c>
      <c r="BH150" s="31">
        <f>IF($I123="n/a",0,IF(BH$4&lt;=$C150,0,IF(SUM($C150,$I123)&gt;BH$4,$V134/$I123,$V134-SUM($I150:BG150))))</f>
        <v>0</v>
      </c>
      <c r="BI150" s="31">
        <f>IF($I123="n/a",0,IF(BI$4&lt;=$C150,0,IF(SUM($C150,$I123)&gt;BI$4,$V134/$I123,$V134-SUM($I150:BH150))))</f>
        <v>0</v>
      </c>
      <c r="BJ150" s="31">
        <f>IF($I123="n/a",0,IF(BJ$4&lt;=$C150,0,IF(SUM($C150,$I123)&gt;BJ$4,$V134/$I123,$V134-SUM($I150:BI150))))</f>
        <v>0</v>
      </c>
      <c r="BK150" s="31">
        <f>IF($I123="n/a",0,IF(BK$4&lt;=$C150,0,IF(SUM($C150,$I123)&gt;BK$4,$V134/$I123,$V134-SUM($I150:BJ150))))</f>
        <v>0</v>
      </c>
      <c r="BL150" s="31">
        <f>IF($I123="n/a",0,IF(BL$4&lt;=$C150,0,IF(SUM($C150,$I123)&gt;BL$4,$V134/$I123,$V134-SUM($I150:BK150))))</f>
        <v>0</v>
      </c>
      <c r="BM150" s="31">
        <f>IF($I123="n/a",0,IF(BM$4&lt;=$C150,0,IF(SUM($C150,$I123)&gt;BM$4,$V134/$I123,$V134-SUM($I150:BL150))))</f>
        <v>0</v>
      </c>
      <c r="BN150" s="31">
        <f>IF($I123="n/a",0,IF(BN$4&lt;=$C150,0,IF(SUM($C150,$I123)&gt;BN$4,$V134/$I123,$V134-SUM($I150:BM150))))</f>
        <v>0</v>
      </c>
      <c r="BO150" s="31">
        <f>IF($I123="n/a",0,IF(BO$4&lt;=$C150,0,IF(SUM($C150,$I123)&gt;BO$4,$V134/$I123,$V134-SUM($I150:BN150))))</f>
        <v>0</v>
      </c>
      <c r="BP150" s="31">
        <f>IF($I123="n/a",0,IF(BP$4&lt;=$C150,0,IF(SUM($C150,$I123)&gt;BP$4,$V134/$I123,$V134-SUM($I150:BO150))))</f>
        <v>0</v>
      </c>
      <c r="BQ150" s="31">
        <f>IF($I123="n/a",0,IF(BQ$4&lt;=$C150,0,IF(SUM($C150,$I123)&gt;BQ$4,$V134/$I123,$V134-SUM($I150:BP150))))</f>
        <v>0</v>
      </c>
      <c r="BR150" s="31">
        <f>IF($I123="n/a",0,IF(BR$4&lt;=$C150,0,IF(SUM($C150,$I123)&gt;BR$4,$V134/$I123,$V134-SUM($I150:BQ150))))</f>
        <v>0</v>
      </c>
      <c r="BS150" s="31">
        <f>IF($I123="n/a",0,IF(BS$4&lt;=$C150,0,IF(SUM($C150,$I123)&gt;BS$4,$V134/$I123,$V134-SUM($I150:BR150))))</f>
        <v>0</v>
      </c>
      <c r="BT150" s="31">
        <f>IF($I123="n/a",0,IF(BT$4&lt;=$C150,0,IF(SUM($C150,$I123)&gt;BT$4,$V134/$I123,$V134-SUM($I150:BS150))))</f>
        <v>0</v>
      </c>
      <c r="BU150" s="31">
        <f>IF($I123="n/a",0,IF(BU$4&lt;=$C150,0,IF(SUM($C150,$I123)&gt;BU$4,$V134/$I123,$V134-SUM($I150:BT150))))</f>
        <v>0</v>
      </c>
      <c r="BV150" s="31">
        <f>IF($I123="n/a",0,IF(BV$4&lt;=$C150,0,IF(SUM($C150,$I123)&gt;BV$4,$V134/$I123,$V134-SUM($I150:BU150))))</f>
        <v>0</v>
      </c>
      <c r="BW150" s="31">
        <f>IF($I123="n/a",0,IF(BW$4&lt;=$C150,0,IF(SUM($C150,$I123)&gt;BW$4,$V134/$I123,$V134-SUM($I150:BV150))))</f>
        <v>0</v>
      </c>
      <c r="BX150" s="31">
        <f>IF($I123="n/a",0,IF(BX$4&lt;=$C150,0,IF(SUM($C150,$I123)&gt;BX$4,$V134/$I123,$V134-SUM($I150:BW150))))</f>
        <v>0</v>
      </c>
      <c r="BY150" s="31">
        <f>IF($I123="n/a",0,IF(BY$4&lt;=$C150,0,IF(SUM($C150,$I123)&gt;BY$4,$V134/$I123,$V134-SUM($I150:BX150))))</f>
        <v>0</v>
      </c>
      <c r="BZ150" s="31">
        <f>IF($I123="n/a",0,IF(BZ$4&lt;=$C150,0,IF(SUM($C150,$I123)&gt;BZ$4,$V134/$I123,$V134-SUM($I150:BY150))))</f>
        <v>0</v>
      </c>
      <c r="CA150" s="31">
        <f>IF($I123="n/a",0,IF(CA$4&lt;=$C150,0,IF(SUM($C150,$I123)&gt;CA$4,$V134/$I123,$V134-SUM($I150:BZ150))))</f>
        <v>0</v>
      </c>
      <c r="CB150" s="31">
        <f>IF($I123="n/a",0,IF(CB$4&lt;=$C150,0,IF(SUM($C150,$I123)&gt;CB$4,$V134/$I123,$V134-SUM($I150:CA150))))</f>
        <v>0</v>
      </c>
      <c r="CC150" s="31">
        <f>IF($I123="n/a",0,IF(CC$4&lt;=$C150,0,IF(SUM($C150,$I123)&gt;CC$4,$V134/$I123,$V134-SUM($I150:CB150))))</f>
        <v>0</v>
      </c>
      <c r="CD150" s="31">
        <f>IF($I123="n/a",0,IF(CD$4&lt;=$C150,0,IF(SUM($C150,$I123)&gt;CD$4,$V134/$I123,$V134-SUM($I150:CC150))))</f>
        <v>0</v>
      </c>
      <c r="CE150" s="31">
        <f>IF($I123="n/a",0,IF(CE$4&lt;=$C150,0,IF(SUM($C150,$I123)&gt;CE$4,$V134/$I123,$V134-SUM($I150:CD150))))</f>
        <v>0</v>
      </c>
      <c r="CF150" s="31">
        <f>IF($I123="n/a",0,IF(CF$4&lt;=$C150,0,IF(SUM($C150,$I123)&gt;CF$4,$V134/$I123,$V134-SUM($I150:CE150))))</f>
        <v>0</v>
      </c>
    </row>
    <row r="151" spans="3:84" ht="12.75" customHeight="1">
      <c r="C151" s="202">
        <v>2029</v>
      </c>
      <c r="D151" s="21" t="s">
        <v>59</v>
      </c>
      <c r="E151" s="21" t="s">
        <v>197</v>
      </c>
      <c r="I151" s="31"/>
      <c r="J151" s="31">
        <f>IF($I123="n/a",0,IF(J$4&lt;=$C151,0,IF(SUM($C151,$I123)&gt;J$4,$W134/$I123,$W134-SUM($I151:I151))))</f>
        <v>0</v>
      </c>
      <c r="K151" s="31">
        <f>IF($I123="n/a",0,IF(K$4&lt;=$C151,0,IF(SUM($C151,$I123)&gt;K$4,$W134/$I123,$W134-SUM($I151:J151))))</f>
        <v>0</v>
      </c>
      <c r="L151" s="31">
        <f>IF($I123="n/a",0,IF(L$4&lt;=$C151,0,IF(SUM($C151,$I123)&gt;L$4,$W134/$I123,$W134-SUM($I151:K151))))</f>
        <v>0</v>
      </c>
      <c r="M151" s="31">
        <f>IF($I123="n/a",0,IF(M$4&lt;=$C151,0,IF(SUM($C151,$I123)&gt;M$4,$W134/$I123,$W134-SUM($I151:L151))))</f>
        <v>0</v>
      </c>
      <c r="N151" s="31">
        <f>IF($I123="n/a",0,IF(N$4&lt;=$C151,0,IF(SUM($C151,$I123)&gt;N$4,$W134/$I123,$W134-SUM($I151:M151))))</f>
        <v>0</v>
      </c>
      <c r="O151" s="31">
        <f>IF($I123="n/a",0,IF(O$4&lt;=$C151,0,IF(SUM($C151,$I123)&gt;O$4,$W134/$I123,$W134-SUM($I151:N151))))</f>
        <v>0</v>
      </c>
      <c r="P151" s="31">
        <f>IF($I123="n/a",0,IF(P$4&lt;=$C151,0,IF(SUM($C151,$I123)&gt;P$4,$W134/$I123,$W134-SUM($I151:O151))))</f>
        <v>0</v>
      </c>
      <c r="Q151" s="31">
        <f>IF($I123="n/a",0,IF(Q$4&lt;=$C151,0,IF(SUM($C151,$I123)&gt;Q$4,$W134/$I123,$W134-SUM($I151:P151))))</f>
        <v>0</v>
      </c>
      <c r="R151" s="31">
        <f>IF($I123="n/a",0,IF(R$4&lt;=$C151,0,IF(SUM($C151,$I123)&gt;R$4,$W134/$I123,$W134-SUM($I151:Q151))))</f>
        <v>0</v>
      </c>
      <c r="S151" s="31">
        <f>IF($I123="n/a",0,IF(S$4&lt;=$C151,0,IF(SUM($C151,$I123)&gt;S$4,$W134/$I123,$W134-SUM($I151:R151))))</f>
        <v>0</v>
      </c>
      <c r="T151" s="31">
        <f>IF($I123="n/a",0,IF(T$4&lt;=$C151,0,IF(SUM($C151,$I123)&gt;T$4,$W134/$I123,$W134-SUM($I151:S151))))</f>
        <v>0</v>
      </c>
      <c r="U151" s="31">
        <f>IF($I123="n/a",0,IF(U$4&lt;=$C151,0,IF(SUM($C151,$I123)&gt;U$4,$W134/$I123,$W134-SUM($I151:T151))))</f>
        <v>0</v>
      </c>
      <c r="V151" s="31">
        <f>IF($I123="n/a",0,IF(V$4&lt;=$C151,0,IF(SUM($C151,$I123)&gt;V$4,$W134/$I123,$W134-SUM($I151:U151))))</f>
        <v>0</v>
      </c>
      <c r="W151" s="31">
        <f>IF($I123="n/a",0,IF(W$4&lt;=$C151,0,IF(SUM($C151,$I123)&gt;W$4,$W134/$I123,$W134-SUM($I151:V151))))</f>
        <v>0</v>
      </c>
      <c r="X151" s="31">
        <f>IF($I123="n/a",0,IF(X$4&lt;=$C151,0,IF(SUM($C151,$I123)&gt;X$4,$W134/$I123,$W134-SUM($I151:W151))))</f>
        <v>0</v>
      </c>
      <c r="Y151" s="31">
        <f>IF($I123="n/a",0,IF(Y$4&lt;=$C151,0,IF(SUM($C151,$I123)&gt;Y$4,$W134/$I123,$W134-SUM($I151:X151))))</f>
        <v>0</v>
      </c>
      <c r="Z151" s="31">
        <f>IF($I123="n/a",0,IF(Z$4&lt;=$C151,0,IF(SUM($C151,$I123)&gt;Z$4,$W134/$I123,$W134-SUM($I151:Y151))))</f>
        <v>0</v>
      </c>
      <c r="AA151" s="31">
        <f>IF($I123="n/a",0,IF(AA$4&lt;=$C151,0,IF(SUM($C151,$I123)&gt;AA$4,$W134/$I123,$W134-SUM($I151:Z151))))</f>
        <v>0</v>
      </c>
      <c r="AB151" s="31">
        <f>IF($I123="n/a",0,IF(AB$4&lt;=$C151,0,IF(SUM($C151,$I123)&gt;AB$4,$W134/$I123,$W134-SUM($I151:AA151))))</f>
        <v>0</v>
      </c>
      <c r="AC151" s="31">
        <f>IF($I123="n/a",0,IF(AC$4&lt;=$C151,0,IF(SUM($C151,$I123)&gt;AC$4,$W134/$I123,$W134-SUM($I151:AB151))))</f>
        <v>0</v>
      </c>
      <c r="AD151" s="31">
        <f>IF($I123="n/a",0,IF(AD$4&lt;=$C151,0,IF(SUM($C151,$I123)&gt;AD$4,$W134/$I123,$W134-SUM($I151:AC151))))</f>
        <v>0</v>
      </c>
      <c r="AE151" s="31">
        <f>IF($I123="n/a",0,IF(AE$4&lt;=$C151,0,IF(SUM($C151,$I123)&gt;AE$4,$W134/$I123,$W134-SUM($I151:AD151))))</f>
        <v>0</v>
      </c>
      <c r="AF151" s="31">
        <f>IF($I123="n/a",0,IF(AF$4&lt;=$C151,0,IF(SUM($C151,$I123)&gt;AF$4,$W134/$I123,$W134-SUM($I151:AE151))))</f>
        <v>0</v>
      </c>
      <c r="AG151" s="31">
        <f>IF($I123="n/a",0,IF(AG$4&lt;=$C151,0,IF(SUM($C151,$I123)&gt;AG$4,$W134/$I123,$W134-SUM($I151:AF151))))</f>
        <v>0</v>
      </c>
      <c r="AH151" s="31">
        <f>IF($I123="n/a",0,IF(AH$4&lt;=$C151,0,IF(SUM($C151,$I123)&gt;AH$4,$W134/$I123,$W134-SUM($I151:AG151))))</f>
        <v>0</v>
      </c>
      <c r="AI151" s="31">
        <f>IF($I123="n/a",0,IF(AI$4&lt;=$C151,0,IF(SUM($C151,$I123)&gt;AI$4,$W134/$I123,$W134-SUM($I151:AH151))))</f>
        <v>0</v>
      </c>
      <c r="AJ151" s="31">
        <f>IF($I123="n/a",0,IF(AJ$4&lt;=$C151,0,IF(SUM($C151,$I123)&gt;AJ$4,$W134/$I123,$W134-SUM($I151:AI151))))</f>
        <v>0</v>
      </c>
      <c r="AK151" s="31">
        <f>IF($I123="n/a",0,IF(AK$4&lt;=$C151,0,IF(SUM($C151,$I123)&gt;AK$4,$W134/$I123,$W134-SUM($I151:AJ151))))</f>
        <v>0</v>
      </c>
      <c r="AL151" s="31">
        <f>IF($I123="n/a",0,IF(AL$4&lt;=$C151,0,IF(SUM($C151,$I123)&gt;AL$4,$W134/$I123,$W134-SUM($I151:AK151))))</f>
        <v>0</v>
      </c>
      <c r="AM151" s="31">
        <f>IF($I123="n/a",0,IF(AM$4&lt;=$C151,0,IF(SUM($C151,$I123)&gt;AM$4,$W134/$I123,$W134-SUM($I151:AL151))))</f>
        <v>0</v>
      </c>
      <c r="AN151" s="31">
        <f>IF($I123="n/a",0,IF(AN$4&lt;=$C151,0,IF(SUM($C151,$I123)&gt;AN$4,$W134/$I123,$W134-SUM($I151:AM151))))</f>
        <v>0</v>
      </c>
      <c r="AO151" s="31">
        <f>IF($I123="n/a",0,IF(AO$4&lt;=$C151,0,IF(SUM($C151,$I123)&gt;AO$4,$W134/$I123,$W134-SUM($I151:AN151))))</f>
        <v>0</v>
      </c>
      <c r="AP151" s="31">
        <f>IF($I123="n/a",0,IF(AP$4&lt;=$C151,0,IF(SUM($C151,$I123)&gt;AP$4,$W134/$I123,$W134-SUM($I151:AO151))))</f>
        <v>0</v>
      </c>
      <c r="AQ151" s="31">
        <f>IF($I123="n/a",0,IF(AQ$4&lt;=$C151,0,IF(SUM($C151,$I123)&gt;AQ$4,$W134/$I123,$W134-SUM($I151:AP151))))</f>
        <v>0</v>
      </c>
      <c r="AR151" s="31">
        <f>IF($I123="n/a",0,IF(AR$4&lt;=$C151,0,IF(SUM($C151,$I123)&gt;AR$4,$W134/$I123,$W134-SUM($I151:AQ151))))</f>
        <v>0</v>
      </c>
      <c r="AS151" s="31">
        <f>IF($I123="n/a",0,IF(AS$4&lt;=$C151,0,IF(SUM($C151,$I123)&gt;AS$4,$W134/$I123,$W134-SUM($I151:AR151))))</f>
        <v>0</v>
      </c>
      <c r="AT151" s="31">
        <f>IF($I123="n/a",0,IF(AT$4&lt;=$C151,0,IF(SUM($C151,$I123)&gt;AT$4,$W134/$I123,$W134-SUM($I151:AS151))))</f>
        <v>0</v>
      </c>
      <c r="AU151" s="31">
        <f>IF($I123="n/a",0,IF(AU$4&lt;=$C151,0,IF(SUM($C151,$I123)&gt;AU$4,$W134/$I123,$W134-SUM($I151:AT151))))</f>
        <v>0</v>
      </c>
      <c r="AV151" s="31">
        <f>IF($I123="n/a",0,IF(AV$4&lt;=$C151,0,IF(SUM($C151,$I123)&gt;AV$4,$W134/$I123,$W134-SUM($I151:AU151))))</f>
        <v>0</v>
      </c>
      <c r="AW151" s="31">
        <f>IF($I123="n/a",0,IF(AW$4&lt;=$C151,0,IF(SUM($C151,$I123)&gt;AW$4,$W134/$I123,$W134-SUM($I151:AV151))))</f>
        <v>0</v>
      </c>
      <c r="AX151" s="31">
        <f>IF($I123="n/a",0,IF(AX$4&lt;=$C151,0,IF(SUM($C151,$I123)&gt;AX$4,$W134/$I123,$W134-SUM($I151:AW151))))</f>
        <v>0</v>
      </c>
      <c r="AY151" s="31">
        <f>IF($I123="n/a",0,IF(AY$4&lt;=$C151,0,IF(SUM($C151,$I123)&gt;AY$4,$W134/$I123,$W134-SUM($I151:AX151))))</f>
        <v>0</v>
      </c>
      <c r="AZ151" s="31">
        <f>IF($I123="n/a",0,IF(AZ$4&lt;=$C151,0,IF(SUM($C151,$I123)&gt;AZ$4,$W134/$I123,$W134-SUM($I151:AY151))))</f>
        <v>0</v>
      </c>
      <c r="BA151" s="31">
        <f>IF($I123="n/a",0,IF(BA$4&lt;=$C151,0,IF(SUM($C151,$I123)&gt;BA$4,$W134/$I123,$W134-SUM($I151:AZ151))))</f>
        <v>0</v>
      </c>
      <c r="BB151" s="31">
        <f>IF($I123="n/a",0,IF(BB$4&lt;=$C151,0,IF(SUM($C151,$I123)&gt;BB$4,$W134/$I123,$W134-SUM($I151:BA151))))</f>
        <v>0</v>
      </c>
      <c r="BC151" s="31">
        <f>IF($I123="n/a",0,IF(BC$4&lt;=$C151,0,IF(SUM($C151,$I123)&gt;BC$4,$W134/$I123,$W134-SUM($I151:BB151))))</f>
        <v>0</v>
      </c>
      <c r="BD151" s="31">
        <f>IF($I123="n/a",0,IF(BD$4&lt;=$C151,0,IF(SUM($C151,$I123)&gt;BD$4,$W134/$I123,$W134-SUM($I151:BC151))))</f>
        <v>0</v>
      </c>
      <c r="BE151" s="31">
        <f>IF($I123="n/a",0,IF(BE$4&lt;=$C151,0,IF(SUM($C151,$I123)&gt;BE$4,$W134/$I123,$W134-SUM($I151:BD151))))</f>
        <v>0</v>
      </c>
      <c r="BF151" s="31">
        <f>IF($I123="n/a",0,IF(BF$4&lt;=$C151,0,IF(SUM($C151,$I123)&gt;BF$4,$W134/$I123,$W134-SUM($I151:BE151))))</f>
        <v>0</v>
      </c>
      <c r="BG151" s="31">
        <f>IF($I123="n/a",0,IF(BG$4&lt;=$C151,0,IF(SUM($C151,$I123)&gt;BG$4,$W134/$I123,$W134-SUM($I151:BF151))))</f>
        <v>0</v>
      </c>
      <c r="BH151" s="31">
        <f>IF($I123="n/a",0,IF(BH$4&lt;=$C151,0,IF(SUM($C151,$I123)&gt;BH$4,$W134/$I123,$W134-SUM($I151:BG151))))</f>
        <v>0</v>
      </c>
      <c r="BI151" s="31">
        <f>IF($I123="n/a",0,IF(BI$4&lt;=$C151,0,IF(SUM($C151,$I123)&gt;BI$4,$W134/$I123,$W134-SUM($I151:BH151))))</f>
        <v>0</v>
      </c>
      <c r="BJ151" s="31">
        <f>IF($I123="n/a",0,IF(BJ$4&lt;=$C151,0,IF(SUM($C151,$I123)&gt;BJ$4,$W134/$I123,$W134-SUM($I151:BI151))))</f>
        <v>0</v>
      </c>
      <c r="BK151" s="31">
        <f>IF($I123="n/a",0,IF(BK$4&lt;=$C151,0,IF(SUM($C151,$I123)&gt;BK$4,$W134/$I123,$W134-SUM($I151:BJ151))))</f>
        <v>0</v>
      </c>
      <c r="BL151" s="31">
        <f>IF($I123="n/a",0,IF(BL$4&lt;=$C151,0,IF(SUM($C151,$I123)&gt;BL$4,$W134/$I123,$W134-SUM($I151:BK151))))</f>
        <v>0</v>
      </c>
      <c r="BM151" s="31">
        <f>IF($I123="n/a",0,IF(BM$4&lt;=$C151,0,IF(SUM($C151,$I123)&gt;BM$4,$W134/$I123,$W134-SUM($I151:BL151))))</f>
        <v>0</v>
      </c>
      <c r="BN151" s="31">
        <f>IF($I123="n/a",0,IF(BN$4&lt;=$C151,0,IF(SUM($C151,$I123)&gt;BN$4,$W134/$I123,$W134-SUM($I151:BM151))))</f>
        <v>0</v>
      </c>
      <c r="BO151" s="31">
        <f>IF($I123="n/a",0,IF(BO$4&lt;=$C151,0,IF(SUM($C151,$I123)&gt;BO$4,$W134/$I123,$W134-SUM($I151:BN151))))</f>
        <v>0</v>
      </c>
      <c r="BP151" s="31">
        <f>IF($I123="n/a",0,IF(BP$4&lt;=$C151,0,IF(SUM($C151,$I123)&gt;BP$4,$W134/$I123,$W134-SUM($I151:BO151))))</f>
        <v>0</v>
      </c>
      <c r="BQ151" s="31">
        <f>IF($I123="n/a",0,IF(BQ$4&lt;=$C151,0,IF(SUM($C151,$I123)&gt;BQ$4,$W134/$I123,$W134-SUM($I151:BP151))))</f>
        <v>0</v>
      </c>
      <c r="BR151" s="31">
        <f>IF($I123="n/a",0,IF(BR$4&lt;=$C151,0,IF(SUM($C151,$I123)&gt;BR$4,$W134/$I123,$W134-SUM($I151:BQ151))))</f>
        <v>0</v>
      </c>
      <c r="BS151" s="31">
        <f>IF($I123="n/a",0,IF(BS$4&lt;=$C151,0,IF(SUM($C151,$I123)&gt;BS$4,$W134/$I123,$W134-SUM($I151:BR151))))</f>
        <v>0</v>
      </c>
      <c r="BT151" s="31">
        <f>IF($I123="n/a",0,IF(BT$4&lt;=$C151,0,IF(SUM($C151,$I123)&gt;BT$4,$W134/$I123,$W134-SUM($I151:BS151))))</f>
        <v>0</v>
      </c>
      <c r="BU151" s="31">
        <f>IF($I123="n/a",0,IF(BU$4&lt;=$C151,0,IF(SUM($C151,$I123)&gt;BU$4,$W134/$I123,$W134-SUM($I151:BT151))))</f>
        <v>0</v>
      </c>
      <c r="BV151" s="31">
        <f>IF($I123="n/a",0,IF(BV$4&lt;=$C151,0,IF(SUM($C151,$I123)&gt;BV$4,$W134/$I123,$W134-SUM($I151:BU151))))</f>
        <v>0</v>
      </c>
      <c r="BW151" s="31">
        <f>IF($I123="n/a",0,IF(BW$4&lt;=$C151,0,IF(SUM($C151,$I123)&gt;BW$4,$W134/$I123,$W134-SUM($I151:BV151))))</f>
        <v>0</v>
      </c>
      <c r="BX151" s="31">
        <f>IF($I123="n/a",0,IF(BX$4&lt;=$C151,0,IF(SUM($C151,$I123)&gt;BX$4,$W134/$I123,$W134-SUM($I151:BW151))))</f>
        <v>0</v>
      </c>
      <c r="BY151" s="31">
        <f>IF($I123="n/a",0,IF(BY$4&lt;=$C151,0,IF(SUM($C151,$I123)&gt;BY$4,$W134/$I123,$W134-SUM($I151:BX151))))</f>
        <v>0</v>
      </c>
      <c r="BZ151" s="31">
        <f>IF($I123="n/a",0,IF(BZ$4&lt;=$C151,0,IF(SUM($C151,$I123)&gt;BZ$4,$W134/$I123,$W134-SUM($I151:BY151))))</f>
        <v>0</v>
      </c>
      <c r="CA151" s="31">
        <f>IF($I123="n/a",0,IF(CA$4&lt;=$C151,0,IF(SUM($C151,$I123)&gt;CA$4,$W134/$I123,$W134-SUM($I151:BZ151))))</f>
        <v>0</v>
      </c>
      <c r="CB151" s="31">
        <f>IF($I123="n/a",0,IF(CB$4&lt;=$C151,0,IF(SUM($C151,$I123)&gt;CB$4,$W134/$I123,$W134-SUM($I151:CA151))))</f>
        <v>0</v>
      </c>
      <c r="CC151" s="31">
        <f>IF($I123="n/a",0,IF(CC$4&lt;=$C151,0,IF(SUM($C151,$I123)&gt;CC$4,$W134/$I123,$W134-SUM($I151:CB151))))</f>
        <v>0</v>
      </c>
      <c r="CD151" s="31">
        <f>IF($I123="n/a",0,IF(CD$4&lt;=$C151,0,IF(SUM($C151,$I123)&gt;CD$4,$W134/$I123,$W134-SUM($I151:CC151))))</f>
        <v>0</v>
      </c>
      <c r="CE151" s="31">
        <f>IF($I123="n/a",0,IF(CE$4&lt;=$C151,0,IF(SUM($C151,$I123)&gt;CE$4,$W134/$I123,$W134-SUM($I151:CD151))))</f>
        <v>0</v>
      </c>
      <c r="CF151" s="31">
        <f>IF($I123="n/a",0,IF(CF$4&lt;=$C151,0,IF(SUM($C151,$I123)&gt;CF$4,$W134/$I123,$W134-SUM($I151:CE151))))</f>
        <v>0</v>
      </c>
    </row>
    <row r="152" spans="3:84" ht="12.75" customHeight="1">
      <c r="C152" s="202">
        <v>2030</v>
      </c>
      <c r="D152" s="21" t="s">
        <v>60</v>
      </c>
      <c r="E152" s="21" t="s">
        <v>197</v>
      </c>
      <c r="I152" s="31"/>
      <c r="J152" s="31">
        <f>IF($I123="n/a",0,IF(J$4&lt;=$C152,0,IF(SUM($C152,$I123)&gt;J$4,$X134/$I123,$X134-SUM($I152:I152))))</f>
        <v>0</v>
      </c>
      <c r="K152" s="31">
        <f>IF($I123="n/a",0,IF(K$4&lt;=$C152,0,IF(SUM($C152,$I123)&gt;K$4,$X134/$I123,$X134-SUM($I152:J152))))</f>
        <v>0</v>
      </c>
      <c r="L152" s="31">
        <f>IF($I123="n/a",0,IF(L$4&lt;=$C152,0,IF(SUM($C152,$I123)&gt;L$4,$X134/$I123,$X134-SUM($I152:K152))))</f>
        <v>0</v>
      </c>
      <c r="M152" s="31">
        <f>IF($I123="n/a",0,IF(M$4&lt;=$C152,0,IF(SUM($C152,$I123)&gt;M$4,$X134/$I123,$X134-SUM($I152:L152))))</f>
        <v>0</v>
      </c>
      <c r="N152" s="31">
        <f>IF($I123="n/a",0,IF(N$4&lt;=$C152,0,IF(SUM($C152,$I123)&gt;N$4,$X134/$I123,$X134-SUM($I152:M152))))</f>
        <v>0</v>
      </c>
      <c r="O152" s="31">
        <f>IF($I123="n/a",0,IF(O$4&lt;=$C152,0,IF(SUM($C152,$I123)&gt;O$4,$X134/$I123,$X134-SUM($I152:N152))))</f>
        <v>0</v>
      </c>
      <c r="P152" s="31">
        <f>IF($I123="n/a",0,IF(P$4&lt;=$C152,0,IF(SUM($C152,$I123)&gt;P$4,$X134/$I123,$X134-SUM($I152:O152))))</f>
        <v>0</v>
      </c>
      <c r="Q152" s="31">
        <f>IF($I123="n/a",0,IF(Q$4&lt;=$C152,0,IF(SUM($C152,$I123)&gt;Q$4,$X134/$I123,$X134-SUM($I152:P152))))</f>
        <v>0</v>
      </c>
      <c r="R152" s="31">
        <f>IF($I123="n/a",0,IF(R$4&lt;=$C152,0,IF(SUM($C152,$I123)&gt;R$4,$X134/$I123,$X134-SUM($I152:Q152))))</f>
        <v>0</v>
      </c>
      <c r="S152" s="31">
        <f>IF($I123="n/a",0,IF(S$4&lt;=$C152,0,IF(SUM($C152,$I123)&gt;S$4,$X134/$I123,$X134-SUM($I152:R152))))</f>
        <v>0</v>
      </c>
      <c r="T152" s="31">
        <f>IF($I123="n/a",0,IF(T$4&lt;=$C152,0,IF(SUM($C152,$I123)&gt;T$4,$X134/$I123,$X134-SUM($I152:S152))))</f>
        <v>0</v>
      </c>
      <c r="U152" s="31">
        <f>IF($I123="n/a",0,IF(U$4&lt;=$C152,0,IF(SUM($C152,$I123)&gt;U$4,$X134/$I123,$X134-SUM($I152:T152))))</f>
        <v>0</v>
      </c>
      <c r="V152" s="31">
        <f>IF($I123="n/a",0,IF(V$4&lt;=$C152,0,IF(SUM($C152,$I123)&gt;V$4,$X134/$I123,$X134-SUM($I152:U152))))</f>
        <v>0</v>
      </c>
      <c r="W152" s="31">
        <f>IF($I123="n/a",0,IF(W$4&lt;=$C152,0,IF(SUM($C152,$I123)&gt;W$4,$X134/$I123,$X134-SUM($I152:V152))))</f>
        <v>0</v>
      </c>
      <c r="X152" s="31">
        <f>IF($I123="n/a",0,IF(X$4&lt;=$C152,0,IF(SUM($C152,$I123)&gt;X$4,$X134/$I123,$X134-SUM($I152:W152))))</f>
        <v>0</v>
      </c>
      <c r="Y152" s="31">
        <f>IF($I123="n/a",0,IF(Y$4&lt;=$C152,0,IF(SUM($C152,$I123)&gt;Y$4,$X134/$I123,$X134-SUM($I152:X152))))</f>
        <v>0</v>
      </c>
      <c r="Z152" s="31">
        <f>IF($I123="n/a",0,IF(Z$4&lt;=$C152,0,IF(SUM($C152,$I123)&gt;Z$4,$X134/$I123,$X134-SUM($I152:Y152))))</f>
        <v>0</v>
      </c>
      <c r="AA152" s="31">
        <f>IF($I123="n/a",0,IF(AA$4&lt;=$C152,0,IF(SUM($C152,$I123)&gt;AA$4,$X134/$I123,$X134-SUM($I152:Z152))))</f>
        <v>0</v>
      </c>
      <c r="AB152" s="31">
        <f>IF($I123="n/a",0,IF(AB$4&lt;=$C152,0,IF(SUM($C152,$I123)&gt;AB$4,$X134/$I123,$X134-SUM($I152:AA152))))</f>
        <v>0</v>
      </c>
      <c r="AC152" s="31">
        <f>IF($I123="n/a",0,IF(AC$4&lt;=$C152,0,IF(SUM($C152,$I123)&gt;AC$4,$X134/$I123,$X134-SUM($I152:AB152))))</f>
        <v>0</v>
      </c>
      <c r="AD152" s="31">
        <f>IF($I123="n/a",0,IF(AD$4&lt;=$C152,0,IF(SUM($C152,$I123)&gt;AD$4,$X134/$I123,$X134-SUM($I152:AC152))))</f>
        <v>0</v>
      </c>
      <c r="AE152" s="31">
        <f>IF($I123="n/a",0,IF(AE$4&lt;=$C152,0,IF(SUM($C152,$I123)&gt;AE$4,$X134/$I123,$X134-SUM($I152:AD152))))</f>
        <v>0</v>
      </c>
      <c r="AF152" s="31">
        <f>IF($I123="n/a",0,IF(AF$4&lt;=$C152,0,IF(SUM($C152,$I123)&gt;AF$4,$X134/$I123,$X134-SUM($I152:AE152))))</f>
        <v>0</v>
      </c>
      <c r="AG152" s="31">
        <f>IF($I123="n/a",0,IF(AG$4&lt;=$C152,0,IF(SUM($C152,$I123)&gt;AG$4,$X134/$I123,$X134-SUM($I152:AF152))))</f>
        <v>0</v>
      </c>
      <c r="AH152" s="31">
        <f>IF($I123="n/a",0,IF(AH$4&lt;=$C152,0,IF(SUM($C152,$I123)&gt;AH$4,$X134/$I123,$X134-SUM($I152:AG152))))</f>
        <v>0</v>
      </c>
      <c r="AI152" s="31">
        <f>IF($I123="n/a",0,IF(AI$4&lt;=$C152,0,IF(SUM($C152,$I123)&gt;AI$4,$X134/$I123,$X134-SUM($I152:AH152))))</f>
        <v>0</v>
      </c>
      <c r="AJ152" s="31">
        <f>IF($I123="n/a",0,IF(AJ$4&lt;=$C152,0,IF(SUM($C152,$I123)&gt;AJ$4,$X134/$I123,$X134-SUM($I152:AI152))))</f>
        <v>0</v>
      </c>
      <c r="AK152" s="31">
        <f>IF($I123="n/a",0,IF(AK$4&lt;=$C152,0,IF(SUM($C152,$I123)&gt;AK$4,$X134/$I123,$X134-SUM($I152:AJ152))))</f>
        <v>0</v>
      </c>
      <c r="AL152" s="31">
        <f>IF($I123="n/a",0,IF(AL$4&lt;=$C152,0,IF(SUM($C152,$I123)&gt;AL$4,$X134/$I123,$X134-SUM($I152:AK152))))</f>
        <v>0</v>
      </c>
      <c r="AM152" s="31">
        <f>IF($I123="n/a",0,IF(AM$4&lt;=$C152,0,IF(SUM($C152,$I123)&gt;AM$4,$X134/$I123,$X134-SUM($I152:AL152))))</f>
        <v>0</v>
      </c>
      <c r="AN152" s="31">
        <f>IF($I123="n/a",0,IF(AN$4&lt;=$C152,0,IF(SUM($C152,$I123)&gt;AN$4,$X134/$I123,$X134-SUM($I152:AM152))))</f>
        <v>0</v>
      </c>
      <c r="AO152" s="31">
        <f>IF($I123="n/a",0,IF(AO$4&lt;=$C152,0,IF(SUM($C152,$I123)&gt;AO$4,$X134/$I123,$X134-SUM($I152:AN152))))</f>
        <v>0</v>
      </c>
      <c r="AP152" s="31">
        <f>IF($I123="n/a",0,IF(AP$4&lt;=$C152,0,IF(SUM($C152,$I123)&gt;AP$4,$X134/$I123,$X134-SUM($I152:AO152))))</f>
        <v>0</v>
      </c>
      <c r="AQ152" s="31">
        <f>IF($I123="n/a",0,IF(AQ$4&lt;=$C152,0,IF(SUM($C152,$I123)&gt;AQ$4,$X134/$I123,$X134-SUM($I152:AP152))))</f>
        <v>0</v>
      </c>
      <c r="AR152" s="31">
        <f>IF($I123="n/a",0,IF(AR$4&lt;=$C152,0,IF(SUM($C152,$I123)&gt;AR$4,$X134/$I123,$X134-SUM($I152:AQ152))))</f>
        <v>0</v>
      </c>
      <c r="AS152" s="31">
        <f>IF($I123="n/a",0,IF(AS$4&lt;=$C152,0,IF(SUM($C152,$I123)&gt;AS$4,$X134/$I123,$X134-SUM($I152:AR152))))</f>
        <v>0</v>
      </c>
      <c r="AT152" s="31">
        <f>IF($I123="n/a",0,IF(AT$4&lt;=$C152,0,IF(SUM($C152,$I123)&gt;AT$4,$X134/$I123,$X134-SUM($I152:AS152))))</f>
        <v>0</v>
      </c>
      <c r="AU152" s="31">
        <f>IF($I123="n/a",0,IF(AU$4&lt;=$C152,0,IF(SUM($C152,$I123)&gt;AU$4,$X134/$I123,$X134-SUM($I152:AT152))))</f>
        <v>0</v>
      </c>
      <c r="AV152" s="31">
        <f>IF($I123="n/a",0,IF(AV$4&lt;=$C152,0,IF(SUM($C152,$I123)&gt;AV$4,$X134/$I123,$X134-SUM($I152:AU152))))</f>
        <v>0</v>
      </c>
      <c r="AW152" s="31">
        <f>IF($I123="n/a",0,IF(AW$4&lt;=$C152,0,IF(SUM($C152,$I123)&gt;AW$4,$X134/$I123,$X134-SUM($I152:AV152))))</f>
        <v>0</v>
      </c>
      <c r="AX152" s="31">
        <f>IF($I123="n/a",0,IF(AX$4&lt;=$C152,0,IF(SUM($C152,$I123)&gt;AX$4,$X134/$I123,$X134-SUM($I152:AW152))))</f>
        <v>0</v>
      </c>
      <c r="AY152" s="31">
        <f>IF($I123="n/a",0,IF(AY$4&lt;=$C152,0,IF(SUM($C152,$I123)&gt;AY$4,$X134/$I123,$X134-SUM($I152:AX152))))</f>
        <v>0</v>
      </c>
      <c r="AZ152" s="31">
        <f>IF($I123="n/a",0,IF(AZ$4&lt;=$C152,0,IF(SUM($C152,$I123)&gt;AZ$4,$X134/$I123,$X134-SUM($I152:AY152))))</f>
        <v>0</v>
      </c>
      <c r="BA152" s="31">
        <f>IF($I123="n/a",0,IF(BA$4&lt;=$C152,0,IF(SUM($C152,$I123)&gt;BA$4,$X134/$I123,$X134-SUM($I152:AZ152))))</f>
        <v>0</v>
      </c>
      <c r="BB152" s="31">
        <f>IF($I123="n/a",0,IF(BB$4&lt;=$C152,0,IF(SUM($C152,$I123)&gt;BB$4,$X134/$I123,$X134-SUM($I152:BA152))))</f>
        <v>0</v>
      </c>
      <c r="BC152" s="31">
        <f>IF($I123="n/a",0,IF(BC$4&lt;=$C152,0,IF(SUM($C152,$I123)&gt;BC$4,$X134/$I123,$X134-SUM($I152:BB152))))</f>
        <v>0</v>
      </c>
      <c r="BD152" s="31">
        <f>IF($I123="n/a",0,IF(BD$4&lt;=$C152,0,IF(SUM($C152,$I123)&gt;BD$4,$X134/$I123,$X134-SUM($I152:BC152))))</f>
        <v>0</v>
      </c>
      <c r="BE152" s="31">
        <f>IF($I123="n/a",0,IF(BE$4&lt;=$C152,0,IF(SUM($C152,$I123)&gt;BE$4,$X134/$I123,$X134-SUM($I152:BD152))))</f>
        <v>0</v>
      </c>
      <c r="BF152" s="31">
        <f>IF($I123="n/a",0,IF(BF$4&lt;=$C152,0,IF(SUM($C152,$I123)&gt;BF$4,$X134/$I123,$X134-SUM($I152:BE152))))</f>
        <v>0</v>
      </c>
      <c r="BG152" s="31">
        <f>IF($I123="n/a",0,IF(BG$4&lt;=$C152,0,IF(SUM($C152,$I123)&gt;BG$4,$X134/$I123,$X134-SUM($I152:BF152))))</f>
        <v>0</v>
      </c>
      <c r="BH152" s="31">
        <f>IF($I123="n/a",0,IF(BH$4&lt;=$C152,0,IF(SUM($C152,$I123)&gt;BH$4,$X134/$I123,$X134-SUM($I152:BG152))))</f>
        <v>0</v>
      </c>
      <c r="BI152" s="31">
        <f>IF($I123="n/a",0,IF(BI$4&lt;=$C152,0,IF(SUM($C152,$I123)&gt;BI$4,$X134/$I123,$X134-SUM($I152:BH152))))</f>
        <v>0</v>
      </c>
      <c r="BJ152" s="31">
        <f>IF($I123="n/a",0,IF(BJ$4&lt;=$C152,0,IF(SUM($C152,$I123)&gt;BJ$4,$X134/$I123,$X134-SUM($I152:BI152))))</f>
        <v>0</v>
      </c>
      <c r="BK152" s="31">
        <f>IF($I123="n/a",0,IF(BK$4&lt;=$C152,0,IF(SUM($C152,$I123)&gt;BK$4,$X134/$I123,$X134-SUM($I152:BJ152))))</f>
        <v>0</v>
      </c>
      <c r="BL152" s="31">
        <f>IF($I123="n/a",0,IF(BL$4&lt;=$C152,0,IF(SUM($C152,$I123)&gt;BL$4,$X134/$I123,$X134-SUM($I152:BK152))))</f>
        <v>0</v>
      </c>
      <c r="BM152" s="31">
        <f>IF($I123="n/a",0,IF(BM$4&lt;=$C152,0,IF(SUM($C152,$I123)&gt;BM$4,$X134/$I123,$X134-SUM($I152:BL152))))</f>
        <v>0</v>
      </c>
      <c r="BN152" s="31">
        <f>IF($I123="n/a",0,IF(BN$4&lt;=$C152,0,IF(SUM($C152,$I123)&gt;BN$4,$X134/$I123,$X134-SUM($I152:BM152))))</f>
        <v>0</v>
      </c>
      <c r="BO152" s="31">
        <f>IF($I123="n/a",0,IF(BO$4&lt;=$C152,0,IF(SUM($C152,$I123)&gt;BO$4,$X134/$I123,$X134-SUM($I152:BN152))))</f>
        <v>0</v>
      </c>
      <c r="BP152" s="31">
        <f>IF($I123="n/a",0,IF(BP$4&lt;=$C152,0,IF(SUM($C152,$I123)&gt;BP$4,$X134/$I123,$X134-SUM($I152:BO152))))</f>
        <v>0</v>
      </c>
      <c r="BQ152" s="31">
        <f>IF($I123="n/a",0,IF(BQ$4&lt;=$C152,0,IF(SUM($C152,$I123)&gt;BQ$4,$X134/$I123,$X134-SUM($I152:BP152))))</f>
        <v>0</v>
      </c>
      <c r="BR152" s="31">
        <f>IF($I123="n/a",0,IF(BR$4&lt;=$C152,0,IF(SUM($C152,$I123)&gt;BR$4,$X134/$I123,$X134-SUM($I152:BQ152))))</f>
        <v>0</v>
      </c>
      <c r="BS152" s="31">
        <f>IF($I123="n/a",0,IF(BS$4&lt;=$C152,0,IF(SUM($C152,$I123)&gt;BS$4,$X134/$I123,$X134-SUM($I152:BR152))))</f>
        <v>0</v>
      </c>
      <c r="BT152" s="31">
        <f>IF($I123="n/a",0,IF(BT$4&lt;=$C152,0,IF(SUM($C152,$I123)&gt;BT$4,$X134/$I123,$X134-SUM($I152:BS152))))</f>
        <v>0</v>
      </c>
      <c r="BU152" s="31">
        <f>IF($I123="n/a",0,IF(BU$4&lt;=$C152,0,IF(SUM($C152,$I123)&gt;BU$4,$X134/$I123,$X134-SUM($I152:BT152))))</f>
        <v>0</v>
      </c>
      <c r="BV152" s="31">
        <f>IF($I123="n/a",0,IF(BV$4&lt;=$C152,0,IF(SUM($C152,$I123)&gt;BV$4,$X134/$I123,$X134-SUM($I152:BU152))))</f>
        <v>0</v>
      </c>
      <c r="BW152" s="31">
        <f>IF($I123="n/a",0,IF(BW$4&lt;=$C152,0,IF(SUM($C152,$I123)&gt;BW$4,$X134/$I123,$X134-SUM($I152:BV152))))</f>
        <v>0</v>
      </c>
      <c r="BX152" s="31">
        <f>IF($I123="n/a",0,IF(BX$4&lt;=$C152,0,IF(SUM($C152,$I123)&gt;BX$4,$X134/$I123,$X134-SUM($I152:BW152))))</f>
        <v>0</v>
      </c>
      <c r="BY152" s="31">
        <f>IF($I123="n/a",0,IF(BY$4&lt;=$C152,0,IF(SUM($C152,$I123)&gt;BY$4,$X134/$I123,$X134-SUM($I152:BX152))))</f>
        <v>0</v>
      </c>
      <c r="BZ152" s="31">
        <f>IF($I123="n/a",0,IF(BZ$4&lt;=$C152,0,IF(SUM($C152,$I123)&gt;BZ$4,$X134/$I123,$X134-SUM($I152:BY152))))</f>
        <v>0</v>
      </c>
      <c r="CA152" s="31">
        <f>IF($I123="n/a",0,IF(CA$4&lt;=$C152,0,IF(SUM($C152,$I123)&gt;CA$4,$X134/$I123,$X134-SUM($I152:BZ152))))</f>
        <v>0</v>
      </c>
      <c r="CB152" s="31">
        <f>IF($I123="n/a",0,IF(CB$4&lt;=$C152,0,IF(SUM($C152,$I123)&gt;CB$4,$X134/$I123,$X134-SUM($I152:CA152))))</f>
        <v>0</v>
      </c>
      <c r="CC152" s="31">
        <f>IF($I123="n/a",0,IF(CC$4&lt;=$C152,0,IF(SUM($C152,$I123)&gt;CC$4,$X134/$I123,$X134-SUM($I152:CB152))))</f>
        <v>0</v>
      </c>
      <c r="CD152" s="31">
        <f>IF($I123="n/a",0,IF(CD$4&lt;=$C152,0,IF(SUM($C152,$I123)&gt;CD$4,$X134/$I123,$X134-SUM($I152:CC152))))</f>
        <v>0</v>
      </c>
      <c r="CE152" s="31">
        <f>IF($I123="n/a",0,IF(CE$4&lt;=$C152,0,IF(SUM($C152,$I123)&gt;CE$4,$X134/$I123,$X134-SUM($I152:CD152))))</f>
        <v>0</v>
      </c>
      <c r="CF152" s="31">
        <f>IF($I123="n/a",0,IF(CF$4&lt;=$C152,0,IF(SUM($C152,$I123)&gt;CF$4,$X134/$I123,$X134-SUM($I152:CE152))))</f>
        <v>0</v>
      </c>
    </row>
    <row r="153" spans="3:84" ht="12.75" customHeight="1">
      <c r="C153" s="202">
        <v>2031</v>
      </c>
      <c r="D153" s="21" t="s">
        <v>61</v>
      </c>
      <c r="E153" s="21" t="s">
        <v>197</v>
      </c>
      <c r="I153" s="31"/>
      <c r="J153" s="31">
        <f>IF($I123="n/a",0,IF(J$4&lt;=$C153,0,IF(SUM($C153,$I123)&gt;J$4,$Y134/$I123,$Y134-SUM($I153:I153))))</f>
        <v>0</v>
      </c>
      <c r="K153" s="31">
        <f>IF($I123="n/a",0,IF(K$4&lt;=$C153,0,IF(SUM($C153,$I123)&gt;K$4,$Y134/$I123,$Y134-SUM($I153:J153))))</f>
        <v>0</v>
      </c>
      <c r="L153" s="31">
        <f>IF($I123="n/a",0,IF(L$4&lt;=$C153,0,IF(SUM($C153,$I123)&gt;L$4,$Y134/$I123,$Y134-SUM($I153:K153))))</f>
        <v>0</v>
      </c>
      <c r="M153" s="31">
        <f>IF($I123="n/a",0,IF(M$4&lt;=$C153,0,IF(SUM($C153,$I123)&gt;M$4,$Y134/$I123,$Y134-SUM($I153:L153))))</f>
        <v>0</v>
      </c>
      <c r="N153" s="31">
        <f>IF($I123="n/a",0,IF(N$4&lt;=$C153,0,IF(SUM($C153,$I123)&gt;N$4,$Y134/$I123,$Y134-SUM($I153:M153))))</f>
        <v>0</v>
      </c>
      <c r="O153" s="31">
        <f>IF($I123="n/a",0,IF(O$4&lt;=$C153,0,IF(SUM($C153,$I123)&gt;O$4,$Y134/$I123,$Y134-SUM($I153:N153))))</f>
        <v>0</v>
      </c>
      <c r="P153" s="31">
        <f>IF($I123="n/a",0,IF(P$4&lt;=$C153,0,IF(SUM($C153,$I123)&gt;P$4,$Y134/$I123,$Y134-SUM($I153:O153))))</f>
        <v>0</v>
      </c>
      <c r="Q153" s="31">
        <f>IF($I123="n/a",0,IF(Q$4&lt;=$C153,0,IF(SUM($C153,$I123)&gt;Q$4,$Y134/$I123,$Y134-SUM($I153:P153))))</f>
        <v>0</v>
      </c>
      <c r="R153" s="31">
        <f>IF($I123="n/a",0,IF(R$4&lt;=$C153,0,IF(SUM($C153,$I123)&gt;R$4,$Y134/$I123,$Y134-SUM($I153:Q153))))</f>
        <v>0</v>
      </c>
      <c r="S153" s="31">
        <f>IF($I123="n/a",0,IF(S$4&lt;=$C153,0,IF(SUM($C153,$I123)&gt;S$4,$Y134/$I123,$Y134-SUM($I153:R153))))</f>
        <v>0</v>
      </c>
      <c r="T153" s="31">
        <f>IF($I123="n/a",0,IF(T$4&lt;=$C153,0,IF(SUM($C153,$I123)&gt;T$4,$Y134/$I123,$Y134-SUM($I153:S153))))</f>
        <v>0</v>
      </c>
      <c r="U153" s="31">
        <f>IF($I123="n/a",0,IF(U$4&lt;=$C153,0,IF(SUM($C153,$I123)&gt;U$4,$Y134/$I123,$Y134-SUM($I153:T153))))</f>
        <v>0</v>
      </c>
      <c r="V153" s="31">
        <f>IF($I123="n/a",0,IF(V$4&lt;=$C153,0,IF(SUM($C153,$I123)&gt;V$4,$Y134/$I123,$Y134-SUM($I153:U153))))</f>
        <v>0</v>
      </c>
      <c r="W153" s="31">
        <f>IF($I123="n/a",0,IF(W$4&lt;=$C153,0,IF(SUM($C153,$I123)&gt;W$4,$Y134/$I123,$Y134-SUM($I153:V153))))</f>
        <v>0</v>
      </c>
      <c r="X153" s="31">
        <f>IF($I123="n/a",0,IF(X$4&lt;=$C153,0,IF(SUM($C153,$I123)&gt;X$4,$Y134/$I123,$Y134-SUM($I153:W153))))</f>
        <v>0</v>
      </c>
      <c r="Y153" s="31">
        <f>IF($I123="n/a",0,IF(Y$4&lt;=$C153,0,IF(SUM($C153,$I123)&gt;Y$4,$Y134/$I123,$Y134-SUM($I153:X153))))</f>
        <v>0</v>
      </c>
      <c r="Z153" s="31">
        <f>IF($I123="n/a",0,IF(Z$4&lt;=$C153,0,IF(SUM($C153,$I123)&gt;Z$4,$Y134/$I123,$Y134-SUM($I153:Y153))))</f>
        <v>0</v>
      </c>
      <c r="AA153" s="31">
        <f>IF($I123="n/a",0,IF(AA$4&lt;=$C153,0,IF(SUM($C153,$I123)&gt;AA$4,$Y134/$I123,$Y134-SUM($I153:Z153))))</f>
        <v>0</v>
      </c>
      <c r="AB153" s="31">
        <f>IF($I123="n/a",0,IF(AB$4&lt;=$C153,0,IF(SUM($C153,$I123)&gt;AB$4,$Y134/$I123,$Y134-SUM($I153:AA153))))</f>
        <v>0</v>
      </c>
      <c r="AC153" s="31">
        <f>IF($I123="n/a",0,IF(AC$4&lt;=$C153,0,IF(SUM($C153,$I123)&gt;AC$4,$Y134/$I123,$Y134-SUM($I153:AB153))))</f>
        <v>0</v>
      </c>
      <c r="AD153" s="31">
        <f>IF($I123="n/a",0,IF(AD$4&lt;=$C153,0,IF(SUM($C153,$I123)&gt;AD$4,$Y134/$I123,$Y134-SUM($I153:AC153))))</f>
        <v>0</v>
      </c>
      <c r="AE153" s="31">
        <f>IF($I123="n/a",0,IF(AE$4&lt;=$C153,0,IF(SUM($C153,$I123)&gt;AE$4,$Y134/$I123,$Y134-SUM($I153:AD153))))</f>
        <v>0</v>
      </c>
      <c r="AF153" s="31">
        <f>IF($I123="n/a",0,IF(AF$4&lt;=$C153,0,IF(SUM($C153,$I123)&gt;AF$4,$Y134/$I123,$Y134-SUM($I153:AE153))))</f>
        <v>0</v>
      </c>
      <c r="AG153" s="31">
        <f>IF($I123="n/a",0,IF(AG$4&lt;=$C153,0,IF(SUM($C153,$I123)&gt;AG$4,$Y134/$I123,$Y134-SUM($I153:AF153))))</f>
        <v>0</v>
      </c>
      <c r="AH153" s="31">
        <f>IF($I123="n/a",0,IF(AH$4&lt;=$C153,0,IF(SUM($C153,$I123)&gt;AH$4,$Y134/$I123,$Y134-SUM($I153:AG153))))</f>
        <v>0</v>
      </c>
      <c r="AI153" s="31">
        <f>IF($I123="n/a",0,IF(AI$4&lt;=$C153,0,IF(SUM($C153,$I123)&gt;AI$4,$Y134/$I123,$Y134-SUM($I153:AH153))))</f>
        <v>0</v>
      </c>
      <c r="AJ153" s="31">
        <f>IF($I123="n/a",0,IF(AJ$4&lt;=$C153,0,IF(SUM($C153,$I123)&gt;AJ$4,$Y134/$I123,$Y134-SUM($I153:AI153))))</f>
        <v>0</v>
      </c>
      <c r="AK153" s="31">
        <f>IF($I123="n/a",0,IF(AK$4&lt;=$C153,0,IF(SUM($C153,$I123)&gt;AK$4,$Y134/$I123,$Y134-SUM($I153:AJ153))))</f>
        <v>0</v>
      </c>
      <c r="AL153" s="31">
        <f>IF($I123="n/a",0,IF(AL$4&lt;=$C153,0,IF(SUM($C153,$I123)&gt;AL$4,$Y134/$I123,$Y134-SUM($I153:AK153))))</f>
        <v>0</v>
      </c>
      <c r="AM153" s="31">
        <f>IF($I123="n/a",0,IF(AM$4&lt;=$C153,0,IF(SUM($C153,$I123)&gt;AM$4,$Y134/$I123,$Y134-SUM($I153:AL153))))</f>
        <v>0</v>
      </c>
      <c r="AN153" s="31">
        <f>IF($I123="n/a",0,IF(AN$4&lt;=$C153,0,IF(SUM($C153,$I123)&gt;AN$4,$Y134/$I123,$Y134-SUM($I153:AM153))))</f>
        <v>0</v>
      </c>
      <c r="AO153" s="31">
        <f>IF($I123="n/a",0,IF(AO$4&lt;=$C153,0,IF(SUM($C153,$I123)&gt;AO$4,$Y134/$I123,$Y134-SUM($I153:AN153))))</f>
        <v>0</v>
      </c>
      <c r="AP153" s="31">
        <f>IF($I123="n/a",0,IF(AP$4&lt;=$C153,0,IF(SUM($C153,$I123)&gt;AP$4,$Y134/$I123,$Y134-SUM($I153:AO153))))</f>
        <v>0</v>
      </c>
      <c r="AQ153" s="31">
        <f>IF($I123="n/a",0,IF(AQ$4&lt;=$C153,0,IF(SUM($C153,$I123)&gt;AQ$4,$Y134/$I123,$Y134-SUM($I153:AP153))))</f>
        <v>0</v>
      </c>
      <c r="AR153" s="31">
        <f>IF($I123="n/a",0,IF(AR$4&lt;=$C153,0,IF(SUM($C153,$I123)&gt;AR$4,$Y134/$I123,$Y134-SUM($I153:AQ153))))</f>
        <v>0</v>
      </c>
      <c r="AS153" s="31">
        <f>IF($I123="n/a",0,IF(AS$4&lt;=$C153,0,IF(SUM($C153,$I123)&gt;AS$4,$Y134/$I123,$Y134-SUM($I153:AR153))))</f>
        <v>0</v>
      </c>
      <c r="AT153" s="31">
        <f>IF($I123="n/a",0,IF(AT$4&lt;=$C153,0,IF(SUM($C153,$I123)&gt;AT$4,$Y134/$I123,$Y134-SUM($I153:AS153))))</f>
        <v>0</v>
      </c>
      <c r="AU153" s="31">
        <f>IF($I123="n/a",0,IF(AU$4&lt;=$C153,0,IF(SUM($C153,$I123)&gt;AU$4,$Y134/$I123,$Y134-SUM($I153:AT153))))</f>
        <v>0</v>
      </c>
      <c r="AV153" s="31">
        <f>IF($I123="n/a",0,IF(AV$4&lt;=$C153,0,IF(SUM($C153,$I123)&gt;AV$4,$Y134/$I123,$Y134-SUM($I153:AU153))))</f>
        <v>0</v>
      </c>
      <c r="AW153" s="31">
        <f>IF($I123="n/a",0,IF(AW$4&lt;=$C153,0,IF(SUM($C153,$I123)&gt;AW$4,$Y134/$I123,$Y134-SUM($I153:AV153))))</f>
        <v>0</v>
      </c>
      <c r="AX153" s="31">
        <f>IF($I123="n/a",0,IF(AX$4&lt;=$C153,0,IF(SUM($C153,$I123)&gt;AX$4,$Y134/$I123,$Y134-SUM($I153:AW153))))</f>
        <v>0</v>
      </c>
      <c r="AY153" s="31">
        <f>IF($I123="n/a",0,IF(AY$4&lt;=$C153,0,IF(SUM($C153,$I123)&gt;AY$4,$Y134/$I123,$Y134-SUM($I153:AX153))))</f>
        <v>0</v>
      </c>
      <c r="AZ153" s="31">
        <f>IF($I123="n/a",0,IF(AZ$4&lt;=$C153,0,IF(SUM($C153,$I123)&gt;AZ$4,$Y134/$I123,$Y134-SUM($I153:AY153))))</f>
        <v>0</v>
      </c>
      <c r="BA153" s="31">
        <f>IF($I123="n/a",0,IF(BA$4&lt;=$C153,0,IF(SUM($C153,$I123)&gt;BA$4,$Y134/$I123,$Y134-SUM($I153:AZ153))))</f>
        <v>0</v>
      </c>
      <c r="BB153" s="31">
        <f>IF($I123="n/a",0,IF(BB$4&lt;=$C153,0,IF(SUM($C153,$I123)&gt;BB$4,$Y134/$I123,$Y134-SUM($I153:BA153))))</f>
        <v>0</v>
      </c>
      <c r="BC153" s="31">
        <f>IF($I123="n/a",0,IF(BC$4&lt;=$C153,0,IF(SUM($C153,$I123)&gt;BC$4,$Y134/$I123,$Y134-SUM($I153:BB153))))</f>
        <v>0</v>
      </c>
      <c r="BD153" s="31">
        <f>IF($I123="n/a",0,IF(BD$4&lt;=$C153,0,IF(SUM($C153,$I123)&gt;BD$4,$Y134/$I123,$Y134-SUM($I153:BC153))))</f>
        <v>0</v>
      </c>
      <c r="BE153" s="31">
        <f>IF($I123="n/a",0,IF(BE$4&lt;=$C153,0,IF(SUM($C153,$I123)&gt;BE$4,$Y134/$I123,$Y134-SUM($I153:BD153))))</f>
        <v>0</v>
      </c>
      <c r="BF153" s="31">
        <f>IF($I123="n/a",0,IF(BF$4&lt;=$C153,0,IF(SUM($C153,$I123)&gt;BF$4,$Y134/$I123,$Y134-SUM($I153:BE153))))</f>
        <v>0</v>
      </c>
      <c r="BG153" s="31">
        <f>IF($I123="n/a",0,IF(BG$4&lt;=$C153,0,IF(SUM($C153,$I123)&gt;BG$4,$Y134/$I123,$Y134-SUM($I153:BF153))))</f>
        <v>0</v>
      </c>
      <c r="BH153" s="31">
        <f>IF($I123="n/a",0,IF(BH$4&lt;=$C153,0,IF(SUM($C153,$I123)&gt;BH$4,$Y134/$I123,$Y134-SUM($I153:BG153))))</f>
        <v>0</v>
      </c>
      <c r="BI153" s="31">
        <f>IF($I123="n/a",0,IF(BI$4&lt;=$C153,0,IF(SUM($C153,$I123)&gt;BI$4,$Y134/$I123,$Y134-SUM($I153:BH153))))</f>
        <v>0</v>
      </c>
      <c r="BJ153" s="31">
        <f>IF($I123="n/a",0,IF(BJ$4&lt;=$C153,0,IF(SUM($C153,$I123)&gt;BJ$4,$Y134/$I123,$Y134-SUM($I153:BI153))))</f>
        <v>0</v>
      </c>
      <c r="BK153" s="31">
        <f>IF($I123="n/a",0,IF(BK$4&lt;=$C153,0,IF(SUM($C153,$I123)&gt;BK$4,$Y134/$I123,$Y134-SUM($I153:BJ153))))</f>
        <v>0</v>
      </c>
      <c r="BL153" s="31">
        <f>IF($I123="n/a",0,IF(BL$4&lt;=$C153,0,IF(SUM($C153,$I123)&gt;BL$4,$Y134/$I123,$Y134-SUM($I153:BK153))))</f>
        <v>0</v>
      </c>
      <c r="BM153" s="31">
        <f>IF($I123="n/a",0,IF(BM$4&lt;=$C153,0,IF(SUM($C153,$I123)&gt;BM$4,$Y134/$I123,$Y134-SUM($I153:BL153))))</f>
        <v>0</v>
      </c>
      <c r="BN153" s="31">
        <f>IF($I123="n/a",0,IF(BN$4&lt;=$C153,0,IF(SUM($C153,$I123)&gt;BN$4,$Y134/$I123,$Y134-SUM($I153:BM153))))</f>
        <v>0</v>
      </c>
      <c r="BO153" s="31">
        <f>IF($I123="n/a",0,IF(BO$4&lt;=$C153,0,IF(SUM($C153,$I123)&gt;BO$4,$Y134/$I123,$Y134-SUM($I153:BN153))))</f>
        <v>0</v>
      </c>
      <c r="BP153" s="31">
        <f>IF($I123="n/a",0,IF(BP$4&lt;=$C153,0,IF(SUM($C153,$I123)&gt;BP$4,$Y134/$I123,$Y134-SUM($I153:BO153))))</f>
        <v>0</v>
      </c>
      <c r="BQ153" s="31">
        <f>IF($I123="n/a",0,IF(BQ$4&lt;=$C153,0,IF(SUM($C153,$I123)&gt;BQ$4,$Y134/$I123,$Y134-SUM($I153:BP153))))</f>
        <v>0</v>
      </c>
      <c r="BR153" s="31">
        <f>IF($I123="n/a",0,IF(BR$4&lt;=$C153,0,IF(SUM($C153,$I123)&gt;BR$4,$Y134/$I123,$Y134-SUM($I153:BQ153))))</f>
        <v>0</v>
      </c>
      <c r="BS153" s="31">
        <f>IF($I123="n/a",0,IF(BS$4&lt;=$C153,0,IF(SUM($C153,$I123)&gt;BS$4,$Y134/$I123,$Y134-SUM($I153:BR153))))</f>
        <v>0</v>
      </c>
      <c r="BT153" s="31">
        <f>IF($I123="n/a",0,IF(BT$4&lt;=$C153,0,IF(SUM($C153,$I123)&gt;BT$4,$Y134/$I123,$Y134-SUM($I153:BS153))))</f>
        <v>0</v>
      </c>
      <c r="BU153" s="31">
        <f>IF($I123="n/a",0,IF(BU$4&lt;=$C153,0,IF(SUM($C153,$I123)&gt;BU$4,$Y134/$I123,$Y134-SUM($I153:BT153))))</f>
        <v>0</v>
      </c>
      <c r="BV153" s="31">
        <f>IF($I123="n/a",0,IF(BV$4&lt;=$C153,0,IF(SUM($C153,$I123)&gt;BV$4,$Y134/$I123,$Y134-SUM($I153:BU153))))</f>
        <v>0</v>
      </c>
      <c r="BW153" s="31">
        <f>IF($I123="n/a",0,IF(BW$4&lt;=$C153,0,IF(SUM($C153,$I123)&gt;BW$4,$Y134/$I123,$Y134-SUM($I153:BV153))))</f>
        <v>0</v>
      </c>
      <c r="BX153" s="31">
        <f>IF($I123="n/a",0,IF(BX$4&lt;=$C153,0,IF(SUM($C153,$I123)&gt;BX$4,$Y134/$I123,$Y134-SUM($I153:BW153))))</f>
        <v>0</v>
      </c>
      <c r="BY153" s="31">
        <f>IF($I123="n/a",0,IF(BY$4&lt;=$C153,0,IF(SUM($C153,$I123)&gt;BY$4,$Y134/$I123,$Y134-SUM($I153:BX153))))</f>
        <v>0</v>
      </c>
      <c r="BZ153" s="31">
        <f>IF($I123="n/a",0,IF(BZ$4&lt;=$C153,0,IF(SUM($C153,$I123)&gt;BZ$4,$Y134/$I123,$Y134-SUM($I153:BY153))))</f>
        <v>0</v>
      </c>
      <c r="CA153" s="31">
        <f>IF($I123="n/a",0,IF(CA$4&lt;=$C153,0,IF(SUM($C153,$I123)&gt;CA$4,$Y134/$I123,$Y134-SUM($I153:BZ153))))</f>
        <v>0</v>
      </c>
      <c r="CB153" s="31">
        <f>IF($I123="n/a",0,IF(CB$4&lt;=$C153,0,IF(SUM($C153,$I123)&gt;CB$4,$Y134/$I123,$Y134-SUM($I153:CA153))))</f>
        <v>0</v>
      </c>
      <c r="CC153" s="31">
        <f>IF($I123="n/a",0,IF(CC$4&lt;=$C153,0,IF(SUM($C153,$I123)&gt;CC$4,$Y134/$I123,$Y134-SUM($I153:CB153))))</f>
        <v>0</v>
      </c>
      <c r="CD153" s="31">
        <f>IF($I123="n/a",0,IF(CD$4&lt;=$C153,0,IF(SUM($C153,$I123)&gt;CD$4,$Y134/$I123,$Y134-SUM($I153:CC153))))</f>
        <v>0</v>
      </c>
      <c r="CE153" s="31">
        <f>IF($I123="n/a",0,IF(CE$4&lt;=$C153,0,IF(SUM($C153,$I123)&gt;CE$4,$Y134/$I123,$Y134-SUM($I153:CD153))))</f>
        <v>0</v>
      </c>
      <c r="CF153" s="31">
        <f>IF($I123="n/a",0,IF(CF$4&lt;=$C153,0,IF(SUM($C153,$I123)&gt;CF$4,$Y134/$I123,$Y134-SUM($I153:CE153))))</f>
        <v>0</v>
      </c>
    </row>
    <row r="154" spans="3:84" ht="12.75" customHeight="1">
      <c r="C154" s="202">
        <v>2032</v>
      </c>
      <c r="D154" s="21" t="s">
        <v>62</v>
      </c>
      <c r="E154" s="21" t="s">
        <v>197</v>
      </c>
      <c r="I154" s="31"/>
      <c r="J154" s="31">
        <f>IF($I123="n/a",0,IF(J$4&lt;=$C154,0,IF(SUM($C154,$I123)&gt;J$4,$Z134/$I123,$Z134-SUM($I154:I154))))</f>
        <v>0</v>
      </c>
      <c r="K154" s="31">
        <f>IF($I123="n/a",0,IF(K$4&lt;=$C154,0,IF(SUM($C154,$I123)&gt;K$4,$Z134/$I123,$Z134-SUM($I154:J154))))</f>
        <v>0</v>
      </c>
      <c r="L154" s="31">
        <f>IF($I123="n/a",0,IF(L$4&lt;=$C154,0,IF(SUM($C154,$I123)&gt;L$4,$Z134/$I123,$Z134-SUM($I154:K154))))</f>
        <v>0</v>
      </c>
      <c r="M154" s="31">
        <f>IF($I123="n/a",0,IF(M$4&lt;=$C154,0,IF(SUM($C154,$I123)&gt;M$4,$Z134/$I123,$Z134-SUM($I154:L154))))</f>
        <v>0</v>
      </c>
      <c r="N154" s="31">
        <f>IF($I123="n/a",0,IF(N$4&lt;=$C154,0,IF(SUM($C154,$I123)&gt;N$4,$Z134/$I123,$Z134-SUM($I154:M154))))</f>
        <v>0</v>
      </c>
      <c r="O154" s="31">
        <f>IF($I123="n/a",0,IF(O$4&lt;=$C154,0,IF(SUM($C154,$I123)&gt;O$4,$Z134/$I123,$Z134-SUM($I154:N154))))</f>
        <v>0</v>
      </c>
      <c r="P154" s="31">
        <f>IF($I123="n/a",0,IF(P$4&lt;=$C154,0,IF(SUM($C154,$I123)&gt;P$4,$Z134/$I123,$Z134-SUM($I154:O154))))</f>
        <v>0</v>
      </c>
      <c r="Q154" s="31">
        <f>IF($I123="n/a",0,IF(Q$4&lt;=$C154,0,IF(SUM($C154,$I123)&gt;Q$4,$Z134/$I123,$Z134-SUM($I154:P154))))</f>
        <v>0</v>
      </c>
      <c r="R154" s="31">
        <f>IF($I123="n/a",0,IF(R$4&lt;=$C154,0,IF(SUM($C154,$I123)&gt;R$4,$Z134/$I123,$Z134-SUM($I154:Q154))))</f>
        <v>0</v>
      </c>
      <c r="S154" s="31">
        <f>IF($I123="n/a",0,IF(S$4&lt;=$C154,0,IF(SUM($C154,$I123)&gt;S$4,$Z134/$I123,$Z134-SUM($I154:R154))))</f>
        <v>0</v>
      </c>
      <c r="T154" s="31">
        <f>IF($I123="n/a",0,IF(T$4&lt;=$C154,0,IF(SUM($C154,$I123)&gt;T$4,$Z134/$I123,$Z134-SUM($I154:S154))))</f>
        <v>0</v>
      </c>
      <c r="U154" s="31">
        <f>IF($I123="n/a",0,IF(U$4&lt;=$C154,0,IF(SUM($C154,$I123)&gt;U$4,$Z134/$I123,$Z134-SUM($I154:T154))))</f>
        <v>0</v>
      </c>
      <c r="V154" s="31">
        <f>IF($I123="n/a",0,IF(V$4&lt;=$C154,0,IF(SUM($C154,$I123)&gt;V$4,$Z134/$I123,$Z134-SUM($I154:U154))))</f>
        <v>0</v>
      </c>
      <c r="W154" s="31">
        <f>IF($I123="n/a",0,IF(W$4&lt;=$C154,0,IF(SUM($C154,$I123)&gt;W$4,$Z134/$I123,$Z134-SUM($I154:V154))))</f>
        <v>0</v>
      </c>
      <c r="X154" s="31">
        <f>IF($I123="n/a",0,IF(X$4&lt;=$C154,0,IF(SUM($C154,$I123)&gt;X$4,$Z134/$I123,$Z134-SUM($I154:W154))))</f>
        <v>0</v>
      </c>
      <c r="Y154" s="31">
        <f>IF($I123="n/a",0,IF(Y$4&lt;=$C154,0,IF(SUM($C154,$I123)&gt;Y$4,$Z134/$I123,$Z134-SUM($I154:X154))))</f>
        <v>0</v>
      </c>
      <c r="Z154" s="31">
        <f>IF($I123="n/a",0,IF(Z$4&lt;=$C154,0,IF(SUM($C154,$I123)&gt;Z$4,$Z134/$I123,$Z134-SUM($I154:Y154))))</f>
        <v>0</v>
      </c>
      <c r="AA154" s="31">
        <f>IF($I123="n/a",0,IF(AA$4&lt;=$C154,0,IF(SUM($C154,$I123)&gt;AA$4,$Z134/$I123,$Z134-SUM($I154:Z154))))</f>
        <v>0</v>
      </c>
      <c r="AB154" s="31">
        <f>IF($I123="n/a",0,IF(AB$4&lt;=$C154,0,IF(SUM($C154,$I123)&gt;AB$4,$Z134/$I123,$Z134-SUM($I154:AA154))))</f>
        <v>0</v>
      </c>
      <c r="AC154" s="31">
        <f>IF($I123="n/a",0,IF(AC$4&lt;=$C154,0,IF(SUM($C154,$I123)&gt;AC$4,$Z134/$I123,$Z134-SUM($I154:AB154))))</f>
        <v>0</v>
      </c>
      <c r="AD154" s="31">
        <f>IF($I123="n/a",0,IF(AD$4&lt;=$C154,0,IF(SUM($C154,$I123)&gt;AD$4,$Z134/$I123,$Z134-SUM($I154:AC154))))</f>
        <v>0</v>
      </c>
      <c r="AE154" s="31">
        <f>IF($I123="n/a",0,IF(AE$4&lt;=$C154,0,IF(SUM($C154,$I123)&gt;AE$4,$Z134/$I123,$Z134-SUM($I154:AD154))))</f>
        <v>0</v>
      </c>
      <c r="AF154" s="31">
        <f>IF($I123="n/a",0,IF(AF$4&lt;=$C154,0,IF(SUM($C154,$I123)&gt;AF$4,$Z134/$I123,$Z134-SUM($I154:AE154))))</f>
        <v>0</v>
      </c>
      <c r="AG154" s="31">
        <f>IF($I123="n/a",0,IF(AG$4&lt;=$C154,0,IF(SUM($C154,$I123)&gt;AG$4,$Z134/$I123,$Z134-SUM($I154:AF154))))</f>
        <v>0</v>
      </c>
      <c r="AH154" s="31">
        <f>IF($I123="n/a",0,IF(AH$4&lt;=$C154,0,IF(SUM($C154,$I123)&gt;AH$4,$Z134/$I123,$Z134-SUM($I154:AG154))))</f>
        <v>0</v>
      </c>
      <c r="AI154" s="31">
        <f>IF($I123="n/a",0,IF(AI$4&lt;=$C154,0,IF(SUM($C154,$I123)&gt;AI$4,$Z134/$I123,$Z134-SUM($I154:AH154))))</f>
        <v>0</v>
      </c>
      <c r="AJ154" s="31">
        <f>IF($I123="n/a",0,IF(AJ$4&lt;=$C154,0,IF(SUM($C154,$I123)&gt;AJ$4,$Z134/$I123,$Z134-SUM($I154:AI154))))</f>
        <v>0</v>
      </c>
      <c r="AK154" s="31">
        <f>IF($I123="n/a",0,IF(AK$4&lt;=$C154,0,IF(SUM($C154,$I123)&gt;AK$4,$Z134/$I123,$Z134-SUM($I154:AJ154))))</f>
        <v>0</v>
      </c>
      <c r="AL154" s="31">
        <f>IF($I123="n/a",0,IF(AL$4&lt;=$C154,0,IF(SUM($C154,$I123)&gt;AL$4,$Z134/$I123,$Z134-SUM($I154:AK154))))</f>
        <v>0</v>
      </c>
      <c r="AM154" s="31">
        <f>IF($I123="n/a",0,IF(AM$4&lt;=$C154,0,IF(SUM($C154,$I123)&gt;AM$4,$Z134/$I123,$Z134-SUM($I154:AL154))))</f>
        <v>0</v>
      </c>
      <c r="AN154" s="31">
        <f>IF($I123="n/a",0,IF(AN$4&lt;=$C154,0,IF(SUM($C154,$I123)&gt;AN$4,$Z134/$I123,$Z134-SUM($I154:AM154))))</f>
        <v>0</v>
      </c>
      <c r="AO154" s="31">
        <f>IF($I123="n/a",0,IF(AO$4&lt;=$C154,0,IF(SUM($C154,$I123)&gt;AO$4,$Z134/$I123,$Z134-SUM($I154:AN154))))</f>
        <v>0</v>
      </c>
      <c r="AP154" s="31">
        <f>IF($I123="n/a",0,IF(AP$4&lt;=$C154,0,IF(SUM($C154,$I123)&gt;AP$4,$Z134/$I123,$Z134-SUM($I154:AO154))))</f>
        <v>0</v>
      </c>
      <c r="AQ154" s="31">
        <f>IF($I123="n/a",0,IF(AQ$4&lt;=$C154,0,IF(SUM($C154,$I123)&gt;AQ$4,$Z134/$I123,$Z134-SUM($I154:AP154))))</f>
        <v>0</v>
      </c>
      <c r="AR154" s="31">
        <f>IF($I123="n/a",0,IF(AR$4&lt;=$C154,0,IF(SUM($C154,$I123)&gt;AR$4,$Z134/$I123,$Z134-SUM($I154:AQ154))))</f>
        <v>0</v>
      </c>
      <c r="AS154" s="31">
        <f>IF($I123="n/a",0,IF(AS$4&lt;=$C154,0,IF(SUM($C154,$I123)&gt;AS$4,$Z134/$I123,$Z134-SUM($I154:AR154))))</f>
        <v>0</v>
      </c>
      <c r="AT154" s="31">
        <f>IF($I123="n/a",0,IF(AT$4&lt;=$C154,0,IF(SUM($C154,$I123)&gt;AT$4,$Z134/$I123,$Z134-SUM($I154:AS154))))</f>
        <v>0</v>
      </c>
      <c r="AU154" s="31">
        <f>IF($I123="n/a",0,IF(AU$4&lt;=$C154,0,IF(SUM($C154,$I123)&gt;AU$4,$Z134/$I123,$Z134-SUM($I154:AT154))))</f>
        <v>0</v>
      </c>
      <c r="AV154" s="31">
        <f>IF($I123="n/a",0,IF(AV$4&lt;=$C154,0,IF(SUM($C154,$I123)&gt;AV$4,$Z134/$I123,$Z134-SUM($I154:AU154))))</f>
        <v>0</v>
      </c>
      <c r="AW154" s="31">
        <f>IF($I123="n/a",0,IF(AW$4&lt;=$C154,0,IF(SUM($C154,$I123)&gt;AW$4,$Z134/$I123,$Z134-SUM($I154:AV154))))</f>
        <v>0</v>
      </c>
      <c r="AX154" s="31">
        <f>IF($I123="n/a",0,IF(AX$4&lt;=$C154,0,IF(SUM($C154,$I123)&gt;AX$4,$Z134/$I123,$Z134-SUM($I154:AW154))))</f>
        <v>0</v>
      </c>
      <c r="AY154" s="31">
        <f>IF($I123="n/a",0,IF(AY$4&lt;=$C154,0,IF(SUM($C154,$I123)&gt;AY$4,$Z134/$I123,$Z134-SUM($I154:AX154))))</f>
        <v>0</v>
      </c>
      <c r="AZ154" s="31">
        <f>IF($I123="n/a",0,IF(AZ$4&lt;=$C154,0,IF(SUM($C154,$I123)&gt;AZ$4,$Z134/$I123,$Z134-SUM($I154:AY154))))</f>
        <v>0</v>
      </c>
      <c r="BA154" s="31">
        <f>IF($I123="n/a",0,IF(BA$4&lt;=$C154,0,IF(SUM($C154,$I123)&gt;BA$4,$Z134/$I123,$Z134-SUM($I154:AZ154))))</f>
        <v>0</v>
      </c>
      <c r="BB154" s="31">
        <f>IF($I123="n/a",0,IF(BB$4&lt;=$C154,0,IF(SUM($C154,$I123)&gt;BB$4,$Z134/$I123,$Z134-SUM($I154:BA154))))</f>
        <v>0</v>
      </c>
      <c r="BC154" s="31">
        <f>IF($I123="n/a",0,IF(BC$4&lt;=$C154,0,IF(SUM($C154,$I123)&gt;BC$4,$Z134/$I123,$Z134-SUM($I154:BB154))))</f>
        <v>0</v>
      </c>
      <c r="BD154" s="31">
        <f>IF($I123="n/a",0,IF(BD$4&lt;=$C154,0,IF(SUM($C154,$I123)&gt;BD$4,$Z134/$I123,$Z134-SUM($I154:BC154))))</f>
        <v>0</v>
      </c>
      <c r="BE154" s="31">
        <f>IF($I123="n/a",0,IF(BE$4&lt;=$C154,0,IF(SUM($C154,$I123)&gt;BE$4,$Z134/$I123,$Z134-SUM($I154:BD154))))</f>
        <v>0</v>
      </c>
      <c r="BF154" s="31">
        <f>IF($I123="n/a",0,IF(BF$4&lt;=$C154,0,IF(SUM($C154,$I123)&gt;BF$4,$Z134/$I123,$Z134-SUM($I154:BE154))))</f>
        <v>0</v>
      </c>
      <c r="BG154" s="31">
        <f>IF($I123="n/a",0,IF(BG$4&lt;=$C154,0,IF(SUM($C154,$I123)&gt;BG$4,$Z134/$I123,$Z134-SUM($I154:BF154))))</f>
        <v>0</v>
      </c>
      <c r="BH154" s="31">
        <f>IF($I123="n/a",0,IF(BH$4&lt;=$C154,0,IF(SUM($C154,$I123)&gt;BH$4,$Z134/$I123,$Z134-SUM($I154:BG154))))</f>
        <v>0</v>
      </c>
      <c r="BI154" s="31">
        <f>IF($I123="n/a",0,IF(BI$4&lt;=$C154,0,IF(SUM($C154,$I123)&gt;BI$4,$Z134/$I123,$Z134-SUM($I154:BH154))))</f>
        <v>0</v>
      </c>
      <c r="BJ154" s="31">
        <f>IF($I123="n/a",0,IF(BJ$4&lt;=$C154,0,IF(SUM($C154,$I123)&gt;BJ$4,$Z134/$I123,$Z134-SUM($I154:BI154))))</f>
        <v>0</v>
      </c>
      <c r="BK154" s="31">
        <f>IF($I123="n/a",0,IF(BK$4&lt;=$C154,0,IF(SUM($C154,$I123)&gt;BK$4,$Z134/$I123,$Z134-SUM($I154:BJ154))))</f>
        <v>0</v>
      </c>
      <c r="BL154" s="31">
        <f>IF($I123="n/a",0,IF(BL$4&lt;=$C154,0,IF(SUM($C154,$I123)&gt;BL$4,$Z134/$I123,$Z134-SUM($I154:BK154))))</f>
        <v>0</v>
      </c>
      <c r="BM154" s="31">
        <f>IF($I123="n/a",0,IF(BM$4&lt;=$C154,0,IF(SUM($C154,$I123)&gt;BM$4,$Z134/$I123,$Z134-SUM($I154:BL154))))</f>
        <v>0</v>
      </c>
      <c r="BN154" s="31">
        <f>IF($I123="n/a",0,IF(BN$4&lt;=$C154,0,IF(SUM($C154,$I123)&gt;BN$4,$Z134/$I123,$Z134-SUM($I154:BM154))))</f>
        <v>0</v>
      </c>
      <c r="BO154" s="31">
        <f>IF($I123="n/a",0,IF(BO$4&lt;=$C154,0,IF(SUM($C154,$I123)&gt;BO$4,$Z134/$I123,$Z134-SUM($I154:BN154))))</f>
        <v>0</v>
      </c>
      <c r="BP154" s="31">
        <f>IF($I123="n/a",0,IF(BP$4&lt;=$C154,0,IF(SUM($C154,$I123)&gt;BP$4,$Z134/$I123,$Z134-SUM($I154:BO154))))</f>
        <v>0</v>
      </c>
      <c r="BQ154" s="31">
        <f>IF($I123="n/a",0,IF(BQ$4&lt;=$C154,0,IF(SUM($C154,$I123)&gt;BQ$4,$Z134/$I123,$Z134-SUM($I154:BP154))))</f>
        <v>0</v>
      </c>
      <c r="BR154" s="31">
        <f>IF($I123="n/a",0,IF(BR$4&lt;=$C154,0,IF(SUM($C154,$I123)&gt;BR$4,$Z134/$I123,$Z134-SUM($I154:BQ154))))</f>
        <v>0</v>
      </c>
      <c r="BS154" s="31">
        <f>IF($I123="n/a",0,IF(BS$4&lt;=$C154,0,IF(SUM($C154,$I123)&gt;BS$4,$Z134/$I123,$Z134-SUM($I154:BR154))))</f>
        <v>0</v>
      </c>
      <c r="BT154" s="31">
        <f>IF($I123="n/a",0,IF(BT$4&lt;=$C154,0,IF(SUM($C154,$I123)&gt;BT$4,$Z134/$I123,$Z134-SUM($I154:BS154))))</f>
        <v>0</v>
      </c>
      <c r="BU154" s="31">
        <f>IF($I123="n/a",0,IF(BU$4&lt;=$C154,0,IF(SUM($C154,$I123)&gt;BU$4,$Z134/$I123,$Z134-SUM($I154:BT154))))</f>
        <v>0</v>
      </c>
      <c r="BV154" s="31">
        <f>IF($I123="n/a",0,IF(BV$4&lt;=$C154,0,IF(SUM($C154,$I123)&gt;BV$4,$Z134/$I123,$Z134-SUM($I154:BU154))))</f>
        <v>0</v>
      </c>
      <c r="BW154" s="31">
        <f>IF($I123="n/a",0,IF(BW$4&lt;=$C154,0,IF(SUM($C154,$I123)&gt;BW$4,$Z134/$I123,$Z134-SUM($I154:BV154))))</f>
        <v>0</v>
      </c>
      <c r="BX154" s="31">
        <f>IF($I123="n/a",0,IF(BX$4&lt;=$C154,0,IF(SUM($C154,$I123)&gt;BX$4,$Z134/$I123,$Z134-SUM($I154:BW154))))</f>
        <v>0</v>
      </c>
      <c r="BY154" s="31">
        <f>IF($I123="n/a",0,IF(BY$4&lt;=$C154,0,IF(SUM($C154,$I123)&gt;BY$4,$Z134/$I123,$Z134-SUM($I154:BX154))))</f>
        <v>0</v>
      </c>
      <c r="BZ154" s="31">
        <f>IF($I123="n/a",0,IF(BZ$4&lt;=$C154,0,IF(SUM($C154,$I123)&gt;BZ$4,$Z134/$I123,$Z134-SUM($I154:BY154))))</f>
        <v>0</v>
      </c>
      <c r="CA154" s="31">
        <f>IF($I123="n/a",0,IF(CA$4&lt;=$C154,0,IF(SUM($C154,$I123)&gt;CA$4,$Z134/$I123,$Z134-SUM($I154:BZ154))))</f>
        <v>0</v>
      </c>
      <c r="CB154" s="31">
        <f>IF($I123="n/a",0,IF(CB$4&lt;=$C154,0,IF(SUM($C154,$I123)&gt;CB$4,$Z134/$I123,$Z134-SUM($I154:CA154))))</f>
        <v>0</v>
      </c>
      <c r="CC154" s="31">
        <f>IF($I123="n/a",0,IF(CC$4&lt;=$C154,0,IF(SUM($C154,$I123)&gt;CC$4,$Z134/$I123,$Z134-SUM($I154:CB154))))</f>
        <v>0</v>
      </c>
      <c r="CD154" s="31">
        <f>IF($I123="n/a",0,IF(CD$4&lt;=$C154,0,IF(SUM($C154,$I123)&gt;CD$4,$Z134/$I123,$Z134-SUM($I154:CC154))))</f>
        <v>0</v>
      </c>
      <c r="CE154" s="31">
        <f>IF($I123="n/a",0,IF(CE$4&lt;=$C154,0,IF(SUM($C154,$I123)&gt;CE$4,$Z134/$I123,$Z134-SUM($I154:CD154))))</f>
        <v>0</v>
      </c>
      <c r="CF154" s="31">
        <f>IF($I123="n/a",0,IF(CF$4&lt;=$C154,0,IF(SUM($C154,$I123)&gt;CF$4,$Z134/$I123,$Z134-SUM($I154:CE154))))</f>
        <v>0</v>
      </c>
    </row>
    <row r="155" spans="3:84" ht="12.75" customHeight="1">
      <c r="C155" s="202">
        <v>2033</v>
      </c>
      <c r="D155" s="21" t="s">
        <v>63</v>
      </c>
      <c r="E155" s="21" t="s">
        <v>197</v>
      </c>
      <c r="I155" s="31"/>
      <c r="J155" s="31">
        <f>IF($I123="n/a",0,IF(J$4&lt;=$C155,0,IF(SUM($C155,$I123)&gt;J$4,$AA134/$I123,$AA134-SUM($I155:I155))))</f>
        <v>0</v>
      </c>
      <c r="K155" s="31">
        <f>IF($I123="n/a",0,IF(K$4&lt;=$C155,0,IF(SUM($C155,$I123)&gt;K$4,$AA134/$I123,$AA134-SUM($I155:J155))))</f>
        <v>0</v>
      </c>
      <c r="L155" s="31">
        <f>IF($I123="n/a",0,IF(L$4&lt;=$C155,0,IF(SUM($C155,$I123)&gt;L$4,$AA134/$I123,$AA134-SUM($I155:K155))))</f>
        <v>0</v>
      </c>
      <c r="M155" s="31">
        <f>IF($I123="n/a",0,IF(M$4&lt;=$C155,0,IF(SUM($C155,$I123)&gt;M$4,$AA134/$I123,$AA134-SUM($I155:L155))))</f>
        <v>0</v>
      </c>
      <c r="N155" s="31">
        <f>IF($I123="n/a",0,IF(N$4&lt;=$C155,0,IF(SUM($C155,$I123)&gt;N$4,$AA134/$I123,$AA134-SUM($I155:M155))))</f>
        <v>0</v>
      </c>
      <c r="O155" s="31">
        <f>IF($I123="n/a",0,IF(O$4&lt;=$C155,0,IF(SUM($C155,$I123)&gt;O$4,$AA134/$I123,$AA134-SUM($I155:N155))))</f>
        <v>0</v>
      </c>
      <c r="P155" s="31">
        <f>IF($I123="n/a",0,IF(P$4&lt;=$C155,0,IF(SUM($C155,$I123)&gt;P$4,$AA134/$I123,$AA134-SUM($I155:O155))))</f>
        <v>0</v>
      </c>
      <c r="Q155" s="31">
        <f>IF($I123="n/a",0,IF(Q$4&lt;=$C155,0,IF(SUM($C155,$I123)&gt;Q$4,$AA134/$I123,$AA134-SUM($I155:P155))))</f>
        <v>0</v>
      </c>
      <c r="R155" s="31">
        <f>IF($I123="n/a",0,IF(R$4&lt;=$C155,0,IF(SUM($C155,$I123)&gt;R$4,$AA134/$I123,$AA134-SUM($I155:Q155))))</f>
        <v>0</v>
      </c>
      <c r="S155" s="31">
        <f>IF($I123="n/a",0,IF(S$4&lt;=$C155,0,IF(SUM($C155,$I123)&gt;S$4,$AA134/$I123,$AA134-SUM($I155:R155))))</f>
        <v>0</v>
      </c>
      <c r="T155" s="31">
        <f>IF($I123="n/a",0,IF(T$4&lt;=$C155,0,IF(SUM($C155,$I123)&gt;T$4,$AA134/$I123,$AA134-SUM($I155:S155))))</f>
        <v>0</v>
      </c>
      <c r="U155" s="31">
        <f>IF($I123="n/a",0,IF(U$4&lt;=$C155,0,IF(SUM($C155,$I123)&gt;U$4,$AA134/$I123,$AA134-SUM($I155:T155))))</f>
        <v>0</v>
      </c>
      <c r="V155" s="31">
        <f>IF($I123="n/a",0,IF(V$4&lt;=$C155,0,IF(SUM($C155,$I123)&gt;V$4,$AA134/$I123,$AA134-SUM($I155:U155))))</f>
        <v>0</v>
      </c>
      <c r="W155" s="31">
        <f>IF($I123="n/a",0,IF(W$4&lt;=$C155,0,IF(SUM($C155,$I123)&gt;W$4,$AA134/$I123,$AA134-SUM($I155:V155))))</f>
        <v>0</v>
      </c>
      <c r="X155" s="31">
        <f>IF($I123="n/a",0,IF(X$4&lt;=$C155,0,IF(SUM($C155,$I123)&gt;X$4,$AA134/$I123,$AA134-SUM($I155:W155))))</f>
        <v>0</v>
      </c>
      <c r="Y155" s="31">
        <f>IF($I123="n/a",0,IF(Y$4&lt;=$C155,0,IF(SUM($C155,$I123)&gt;Y$4,$AA134/$I123,$AA134-SUM($I155:X155))))</f>
        <v>0</v>
      </c>
      <c r="Z155" s="31">
        <f>IF($I123="n/a",0,IF(Z$4&lt;=$C155,0,IF(SUM($C155,$I123)&gt;Z$4,$AA134/$I123,$AA134-SUM($I155:Y155))))</f>
        <v>0</v>
      </c>
      <c r="AA155" s="31">
        <f>IF($I123="n/a",0,IF(AA$4&lt;=$C155,0,IF(SUM($C155,$I123)&gt;AA$4,$AA134/$I123,$AA134-SUM($I155:Z155))))</f>
        <v>0</v>
      </c>
      <c r="AB155" s="31">
        <f>IF($I123="n/a",0,IF(AB$4&lt;=$C155,0,IF(SUM($C155,$I123)&gt;AB$4,$AA134/$I123,$AA134-SUM($I155:AA155))))</f>
        <v>0</v>
      </c>
      <c r="AC155" s="31">
        <f>IF($I123="n/a",0,IF(AC$4&lt;=$C155,0,IF(SUM($C155,$I123)&gt;AC$4,$AA134/$I123,$AA134-SUM($I155:AB155))))</f>
        <v>0</v>
      </c>
      <c r="AD155" s="31">
        <f>IF($I123="n/a",0,IF(AD$4&lt;=$C155,0,IF(SUM($C155,$I123)&gt;AD$4,$AA134/$I123,$AA134-SUM($I155:AC155))))</f>
        <v>0</v>
      </c>
      <c r="AE155" s="31">
        <f>IF($I123="n/a",0,IF(AE$4&lt;=$C155,0,IF(SUM($C155,$I123)&gt;AE$4,$AA134/$I123,$AA134-SUM($I155:AD155))))</f>
        <v>0</v>
      </c>
      <c r="AF155" s="31">
        <f>IF($I123="n/a",0,IF(AF$4&lt;=$C155,0,IF(SUM($C155,$I123)&gt;AF$4,$AA134/$I123,$AA134-SUM($I155:AE155))))</f>
        <v>0</v>
      </c>
      <c r="AG155" s="31">
        <f>IF($I123="n/a",0,IF(AG$4&lt;=$C155,0,IF(SUM($C155,$I123)&gt;AG$4,$AA134/$I123,$AA134-SUM($I155:AF155))))</f>
        <v>0</v>
      </c>
      <c r="AH155" s="31">
        <f>IF($I123="n/a",0,IF(AH$4&lt;=$C155,0,IF(SUM($C155,$I123)&gt;AH$4,$AA134/$I123,$AA134-SUM($I155:AG155))))</f>
        <v>0</v>
      </c>
      <c r="AI155" s="31">
        <f>IF($I123="n/a",0,IF(AI$4&lt;=$C155,0,IF(SUM($C155,$I123)&gt;AI$4,$AA134/$I123,$AA134-SUM($I155:AH155))))</f>
        <v>0</v>
      </c>
      <c r="AJ155" s="31">
        <f>IF($I123="n/a",0,IF(AJ$4&lt;=$C155,0,IF(SUM($C155,$I123)&gt;AJ$4,$AA134/$I123,$AA134-SUM($I155:AI155))))</f>
        <v>0</v>
      </c>
      <c r="AK155" s="31">
        <f>IF($I123="n/a",0,IF(AK$4&lt;=$C155,0,IF(SUM($C155,$I123)&gt;AK$4,$AA134/$I123,$AA134-SUM($I155:AJ155))))</f>
        <v>0</v>
      </c>
      <c r="AL155" s="31">
        <f>IF($I123="n/a",0,IF(AL$4&lt;=$C155,0,IF(SUM($C155,$I123)&gt;AL$4,$AA134/$I123,$AA134-SUM($I155:AK155))))</f>
        <v>0</v>
      </c>
      <c r="AM155" s="31">
        <f>IF($I123="n/a",0,IF(AM$4&lt;=$C155,0,IF(SUM($C155,$I123)&gt;AM$4,$AA134/$I123,$AA134-SUM($I155:AL155))))</f>
        <v>0</v>
      </c>
      <c r="AN155" s="31">
        <f>IF($I123="n/a",0,IF(AN$4&lt;=$C155,0,IF(SUM($C155,$I123)&gt;AN$4,$AA134/$I123,$AA134-SUM($I155:AM155))))</f>
        <v>0</v>
      </c>
      <c r="AO155" s="31">
        <f>IF($I123="n/a",0,IF(AO$4&lt;=$C155,0,IF(SUM($C155,$I123)&gt;AO$4,$AA134/$I123,$AA134-SUM($I155:AN155))))</f>
        <v>0</v>
      </c>
      <c r="AP155" s="31">
        <f>IF($I123="n/a",0,IF(AP$4&lt;=$C155,0,IF(SUM($C155,$I123)&gt;AP$4,$AA134/$I123,$AA134-SUM($I155:AO155))))</f>
        <v>0</v>
      </c>
      <c r="AQ155" s="31">
        <f>IF($I123="n/a",0,IF(AQ$4&lt;=$C155,0,IF(SUM($C155,$I123)&gt;AQ$4,$AA134/$I123,$AA134-SUM($I155:AP155))))</f>
        <v>0</v>
      </c>
      <c r="AR155" s="31">
        <f>IF($I123="n/a",0,IF(AR$4&lt;=$C155,0,IF(SUM($C155,$I123)&gt;AR$4,$AA134/$I123,$AA134-SUM($I155:AQ155))))</f>
        <v>0</v>
      </c>
      <c r="AS155" s="31">
        <f>IF($I123="n/a",0,IF(AS$4&lt;=$C155,0,IF(SUM($C155,$I123)&gt;AS$4,$AA134/$I123,$AA134-SUM($I155:AR155))))</f>
        <v>0</v>
      </c>
      <c r="AT155" s="31">
        <f>IF($I123="n/a",0,IF(AT$4&lt;=$C155,0,IF(SUM($C155,$I123)&gt;AT$4,$AA134/$I123,$AA134-SUM($I155:AS155))))</f>
        <v>0</v>
      </c>
      <c r="AU155" s="31">
        <f>IF($I123="n/a",0,IF(AU$4&lt;=$C155,0,IF(SUM($C155,$I123)&gt;AU$4,$AA134/$I123,$AA134-SUM($I155:AT155))))</f>
        <v>0</v>
      </c>
      <c r="AV155" s="31">
        <f>IF($I123="n/a",0,IF(AV$4&lt;=$C155,0,IF(SUM($C155,$I123)&gt;AV$4,$AA134/$I123,$AA134-SUM($I155:AU155))))</f>
        <v>0</v>
      </c>
      <c r="AW155" s="31">
        <f>IF($I123="n/a",0,IF(AW$4&lt;=$C155,0,IF(SUM($C155,$I123)&gt;AW$4,$AA134/$I123,$AA134-SUM($I155:AV155))))</f>
        <v>0</v>
      </c>
      <c r="AX155" s="31">
        <f>IF($I123="n/a",0,IF(AX$4&lt;=$C155,0,IF(SUM($C155,$I123)&gt;AX$4,$AA134/$I123,$AA134-SUM($I155:AW155))))</f>
        <v>0</v>
      </c>
      <c r="AY155" s="31">
        <f>IF($I123="n/a",0,IF(AY$4&lt;=$C155,0,IF(SUM($C155,$I123)&gt;AY$4,$AA134/$I123,$AA134-SUM($I155:AX155))))</f>
        <v>0</v>
      </c>
      <c r="AZ155" s="31">
        <f>IF($I123="n/a",0,IF(AZ$4&lt;=$C155,0,IF(SUM($C155,$I123)&gt;AZ$4,$AA134/$I123,$AA134-SUM($I155:AY155))))</f>
        <v>0</v>
      </c>
      <c r="BA155" s="31">
        <f>IF($I123="n/a",0,IF(BA$4&lt;=$C155,0,IF(SUM($C155,$I123)&gt;BA$4,$AA134/$I123,$AA134-SUM($I155:AZ155))))</f>
        <v>0</v>
      </c>
      <c r="BB155" s="31">
        <f>IF($I123="n/a",0,IF(BB$4&lt;=$C155,0,IF(SUM($C155,$I123)&gt;BB$4,$AA134/$I123,$AA134-SUM($I155:BA155))))</f>
        <v>0</v>
      </c>
      <c r="BC155" s="31">
        <f>IF($I123="n/a",0,IF(BC$4&lt;=$C155,0,IF(SUM($C155,$I123)&gt;BC$4,$AA134/$I123,$AA134-SUM($I155:BB155))))</f>
        <v>0</v>
      </c>
      <c r="BD155" s="31">
        <f>IF($I123="n/a",0,IF(BD$4&lt;=$C155,0,IF(SUM($C155,$I123)&gt;BD$4,$AA134/$I123,$AA134-SUM($I155:BC155))))</f>
        <v>0</v>
      </c>
      <c r="BE155" s="31">
        <f>IF($I123="n/a",0,IF(BE$4&lt;=$C155,0,IF(SUM($C155,$I123)&gt;BE$4,$AA134/$I123,$AA134-SUM($I155:BD155))))</f>
        <v>0</v>
      </c>
      <c r="BF155" s="31">
        <f>IF($I123="n/a",0,IF(BF$4&lt;=$C155,0,IF(SUM($C155,$I123)&gt;BF$4,$AA134/$I123,$AA134-SUM($I155:BE155))))</f>
        <v>0</v>
      </c>
      <c r="BG155" s="31">
        <f>IF($I123="n/a",0,IF(BG$4&lt;=$C155,0,IF(SUM($C155,$I123)&gt;BG$4,$AA134/$I123,$AA134-SUM($I155:BF155))))</f>
        <v>0</v>
      </c>
      <c r="BH155" s="31">
        <f>IF($I123="n/a",0,IF(BH$4&lt;=$C155,0,IF(SUM($C155,$I123)&gt;BH$4,$AA134/$I123,$AA134-SUM($I155:BG155))))</f>
        <v>0</v>
      </c>
      <c r="BI155" s="31">
        <f>IF($I123="n/a",0,IF(BI$4&lt;=$C155,0,IF(SUM($C155,$I123)&gt;BI$4,$AA134/$I123,$AA134-SUM($I155:BH155))))</f>
        <v>0</v>
      </c>
      <c r="BJ155" s="31">
        <f>IF($I123="n/a",0,IF(BJ$4&lt;=$C155,0,IF(SUM($C155,$I123)&gt;BJ$4,$AA134/$I123,$AA134-SUM($I155:BI155))))</f>
        <v>0</v>
      </c>
      <c r="BK155" s="31">
        <f>IF($I123="n/a",0,IF(BK$4&lt;=$C155,0,IF(SUM($C155,$I123)&gt;BK$4,$AA134/$I123,$AA134-SUM($I155:BJ155))))</f>
        <v>0</v>
      </c>
      <c r="BL155" s="31">
        <f>IF($I123="n/a",0,IF(BL$4&lt;=$C155,0,IF(SUM($C155,$I123)&gt;BL$4,$AA134/$I123,$AA134-SUM($I155:BK155))))</f>
        <v>0</v>
      </c>
      <c r="BM155" s="31">
        <f>IF($I123="n/a",0,IF(BM$4&lt;=$C155,0,IF(SUM($C155,$I123)&gt;BM$4,$AA134/$I123,$AA134-SUM($I155:BL155))))</f>
        <v>0</v>
      </c>
      <c r="BN155" s="31">
        <f>IF($I123="n/a",0,IF(BN$4&lt;=$C155,0,IF(SUM($C155,$I123)&gt;BN$4,$AA134/$I123,$AA134-SUM($I155:BM155))))</f>
        <v>0</v>
      </c>
      <c r="BO155" s="31">
        <f>IF($I123="n/a",0,IF(BO$4&lt;=$C155,0,IF(SUM($C155,$I123)&gt;BO$4,$AA134/$I123,$AA134-SUM($I155:BN155))))</f>
        <v>0</v>
      </c>
      <c r="BP155" s="31">
        <f>IF($I123="n/a",0,IF(BP$4&lt;=$C155,0,IF(SUM($C155,$I123)&gt;BP$4,$AA134/$I123,$AA134-SUM($I155:BO155))))</f>
        <v>0</v>
      </c>
      <c r="BQ155" s="31">
        <f>IF($I123="n/a",0,IF(BQ$4&lt;=$C155,0,IF(SUM($C155,$I123)&gt;BQ$4,$AA134/$I123,$AA134-SUM($I155:BP155))))</f>
        <v>0</v>
      </c>
      <c r="BR155" s="31">
        <f>IF($I123="n/a",0,IF(BR$4&lt;=$C155,0,IF(SUM($C155,$I123)&gt;BR$4,$AA134/$I123,$AA134-SUM($I155:BQ155))))</f>
        <v>0</v>
      </c>
      <c r="BS155" s="31">
        <f>IF($I123="n/a",0,IF(BS$4&lt;=$C155,0,IF(SUM($C155,$I123)&gt;BS$4,$AA134/$I123,$AA134-SUM($I155:BR155))))</f>
        <v>0</v>
      </c>
      <c r="BT155" s="31">
        <f>IF($I123="n/a",0,IF(BT$4&lt;=$C155,0,IF(SUM($C155,$I123)&gt;BT$4,$AA134/$I123,$AA134-SUM($I155:BS155))))</f>
        <v>0</v>
      </c>
      <c r="BU155" s="31">
        <f>IF($I123="n/a",0,IF(BU$4&lt;=$C155,0,IF(SUM($C155,$I123)&gt;BU$4,$AA134/$I123,$AA134-SUM($I155:BT155))))</f>
        <v>0</v>
      </c>
      <c r="BV155" s="31">
        <f>IF($I123="n/a",0,IF(BV$4&lt;=$C155,0,IF(SUM($C155,$I123)&gt;BV$4,$AA134/$I123,$AA134-SUM($I155:BU155))))</f>
        <v>0</v>
      </c>
      <c r="BW155" s="31">
        <f>IF($I123="n/a",0,IF(BW$4&lt;=$C155,0,IF(SUM($C155,$I123)&gt;BW$4,$AA134/$I123,$AA134-SUM($I155:BV155))))</f>
        <v>0</v>
      </c>
      <c r="BX155" s="31">
        <f>IF($I123="n/a",0,IF(BX$4&lt;=$C155,0,IF(SUM($C155,$I123)&gt;BX$4,$AA134/$I123,$AA134-SUM($I155:BW155))))</f>
        <v>0</v>
      </c>
      <c r="BY155" s="31">
        <f>IF($I123="n/a",0,IF(BY$4&lt;=$C155,0,IF(SUM($C155,$I123)&gt;BY$4,$AA134/$I123,$AA134-SUM($I155:BX155))))</f>
        <v>0</v>
      </c>
      <c r="BZ155" s="31">
        <f>IF($I123="n/a",0,IF(BZ$4&lt;=$C155,0,IF(SUM($C155,$I123)&gt;BZ$4,$AA134/$I123,$AA134-SUM($I155:BY155))))</f>
        <v>0</v>
      </c>
      <c r="CA155" s="31">
        <f>IF($I123="n/a",0,IF(CA$4&lt;=$C155,0,IF(SUM($C155,$I123)&gt;CA$4,$AA134/$I123,$AA134-SUM($I155:BZ155))))</f>
        <v>0</v>
      </c>
      <c r="CB155" s="31">
        <f>IF($I123="n/a",0,IF(CB$4&lt;=$C155,0,IF(SUM($C155,$I123)&gt;CB$4,$AA134/$I123,$AA134-SUM($I155:CA155))))</f>
        <v>0</v>
      </c>
      <c r="CC155" s="31">
        <f>IF($I123="n/a",0,IF(CC$4&lt;=$C155,0,IF(SUM($C155,$I123)&gt;CC$4,$AA134/$I123,$AA134-SUM($I155:CB155))))</f>
        <v>0</v>
      </c>
      <c r="CD155" s="31">
        <f>IF($I123="n/a",0,IF(CD$4&lt;=$C155,0,IF(SUM($C155,$I123)&gt;CD$4,$AA134/$I123,$AA134-SUM($I155:CC155))))</f>
        <v>0</v>
      </c>
      <c r="CE155" s="31">
        <f>IF($I123="n/a",0,IF(CE$4&lt;=$C155,0,IF(SUM($C155,$I123)&gt;CE$4,$AA134/$I123,$AA134-SUM($I155:CD155))))</f>
        <v>0</v>
      </c>
      <c r="CF155" s="31">
        <f>IF($I123="n/a",0,IF(CF$4&lt;=$C155,0,IF(SUM($C155,$I123)&gt;CF$4,$AA134/$I123,$AA134-SUM($I155:CE155))))</f>
        <v>0</v>
      </c>
    </row>
    <row r="156" spans="3:84" ht="12.75" customHeight="1">
      <c r="C156" s="202">
        <v>2034</v>
      </c>
      <c r="D156" s="21" t="s">
        <v>64</v>
      </c>
      <c r="E156" s="21" t="s">
        <v>197</v>
      </c>
      <c r="I156" s="31"/>
      <c r="J156" s="31">
        <f>IF($I123="n/a",0,IF(J$4&lt;=$C156,0,IF(SUM($C156,$I123)&gt;J$4,$AB134/$I123,$AB134-SUM($I156:I156))))</f>
        <v>0</v>
      </c>
      <c r="K156" s="31">
        <f>IF($I123="n/a",0,IF(K$4&lt;=$C156,0,IF(SUM($C156,$I123)&gt;K$4,$AB134/$I123,$AB134-SUM($I156:J156))))</f>
        <v>0</v>
      </c>
      <c r="L156" s="31">
        <f>IF($I123="n/a",0,IF(L$4&lt;=$C156,0,IF(SUM($C156,$I123)&gt;L$4,$AB134/$I123,$AB134-SUM($I156:K156))))</f>
        <v>0</v>
      </c>
      <c r="M156" s="31">
        <f>IF($I123="n/a",0,IF(M$4&lt;=$C156,0,IF(SUM($C156,$I123)&gt;M$4,$AB134/$I123,$AB134-SUM($I156:L156))))</f>
        <v>0</v>
      </c>
      <c r="N156" s="31">
        <f>IF($I123="n/a",0,IF(N$4&lt;=$C156,0,IF(SUM($C156,$I123)&gt;N$4,$AB134/$I123,$AB134-SUM($I156:M156))))</f>
        <v>0</v>
      </c>
      <c r="O156" s="31">
        <f>IF($I123="n/a",0,IF(O$4&lt;=$C156,0,IF(SUM($C156,$I123)&gt;O$4,$AB134/$I123,$AB134-SUM($I156:N156))))</f>
        <v>0</v>
      </c>
      <c r="P156" s="31">
        <f>IF($I123="n/a",0,IF(P$4&lt;=$C156,0,IF(SUM($C156,$I123)&gt;P$4,$AB134/$I123,$AB134-SUM($I156:O156))))</f>
        <v>0</v>
      </c>
      <c r="Q156" s="31">
        <f>IF($I123="n/a",0,IF(Q$4&lt;=$C156,0,IF(SUM($C156,$I123)&gt;Q$4,$AB134/$I123,$AB134-SUM($I156:P156))))</f>
        <v>0</v>
      </c>
      <c r="R156" s="31">
        <f>IF($I123="n/a",0,IF(R$4&lt;=$C156,0,IF(SUM($C156,$I123)&gt;R$4,$AB134/$I123,$AB134-SUM($I156:Q156))))</f>
        <v>0</v>
      </c>
      <c r="S156" s="31">
        <f>IF($I123="n/a",0,IF(S$4&lt;=$C156,0,IF(SUM($C156,$I123)&gt;S$4,$AB134/$I123,$AB134-SUM($I156:R156))))</f>
        <v>0</v>
      </c>
      <c r="T156" s="31">
        <f>IF($I123="n/a",0,IF(T$4&lt;=$C156,0,IF(SUM($C156,$I123)&gt;T$4,$AB134/$I123,$AB134-SUM($I156:S156))))</f>
        <v>0</v>
      </c>
      <c r="U156" s="31">
        <f>IF($I123="n/a",0,IF(U$4&lt;=$C156,0,IF(SUM($C156,$I123)&gt;U$4,$AB134/$I123,$AB134-SUM($I156:T156))))</f>
        <v>0</v>
      </c>
      <c r="V156" s="31">
        <f>IF($I123="n/a",0,IF(V$4&lt;=$C156,0,IF(SUM($C156,$I123)&gt;V$4,$AB134/$I123,$AB134-SUM($I156:U156))))</f>
        <v>0</v>
      </c>
      <c r="W156" s="31">
        <f>IF($I123="n/a",0,IF(W$4&lt;=$C156,0,IF(SUM($C156,$I123)&gt;W$4,$AB134/$I123,$AB134-SUM($I156:V156))))</f>
        <v>0</v>
      </c>
      <c r="X156" s="31">
        <f>IF($I123="n/a",0,IF(X$4&lt;=$C156,0,IF(SUM($C156,$I123)&gt;X$4,$AB134/$I123,$AB134-SUM($I156:W156))))</f>
        <v>0</v>
      </c>
      <c r="Y156" s="31">
        <f>IF($I123="n/a",0,IF(Y$4&lt;=$C156,0,IF(SUM($C156,$I123)&gt;Y$4,$AB134/$I123,$AB134-SUM($I156:X156))))</f>
        <v>0</v>
      </c>
      <c r="Z156" s="31">
        <f>IF($I123="n/a",0,IF(Z$4&lt;=$C156,0,IF(SUM($C156,$I123)&gt;Z$4,$AB134/$I123,$AB134-SUM($I156:Y156))))</f>
        <v>0</v>
      </c>
      <c r="AA156" s="31">
        <f>IF($I123="n/a",0,IF(AA$4&lt;=$C156,0,IF(SUM($C156,$I123)&gt;AA$4,$AB134/$I123,$AB134-SUM($I156:Z156))))</f>
        <v>0</v>
      </c>
      <c r="AB156" s="31">
        <f>IF($I123="n/a",0,IF(AB$4&lt;=$C156,0,IF(SUM($C156,$I123)&gt;AB$4,$AB134/$I123,$AB134-SUM($I156:AA156))))</f>
        <v>0</v>
      </c>
      <c r="AC156" s="31">
        <f>IF($I123="n/a",0,IF(AC$4&lt;=$C156,0,IF(SUM($C156,$I123)&gt;AC$4,$AB134/$I123,$AB134-SUM($I156:AB156))))</f>
        <v>0</v>
      </c>
      <c r="AD156" s="31">
        <f>IF($I123="n/a",0,IF(AD$4&lt;=$C156,0,IF(SUM($C156,$I123)&gt;AD$4,$AB134/$I123,$AB134-SUM($I156:AC156))))</f>
        <v>0</v>
      </c>
      <c r="AE156" s="31">
        <f>IF($I123="n/a",0,IF(AE$4&lt;=$C156,0,IF(SUM($C156,$I123)&gt;AE$4,$AB134/$I123,$AB134-SUM($I156:AD156))))</f>
        <v>0</v>
      </c>
      <c r="AF156" s="31">
        <f>IF($I123="n/a",0,IF(AF$4&lt;=$C156,0,IF(SUM($C156,$I123)&gt;AF$4,$AB134/$I123,$AB134-SUM($I156:AE156))))</f>
        <v>0</v>
      </c>
      <c r="AG156" s="31">
        <f>IF($I123="n/a",0,IF(AG$4&lt;=$C156,0,IF(SUM($C156,$I123)&gt;AG$4,$AB134/$I123,$AB134-SUM($I156:AF156))))</f>
        <v>0</v>
      </c>
      <c r="AH156" s="31">
        <f>IF($I123="n/a",0,IF(AH$4&lt;=$C156,0,IF(SUM($C156,$I123)&gt;AH$4,$AB134/$I123,$AB134-SUM($I156:AG156))))</f>
        <v>0</v>
      </c>
      <c r="AI156" s="31">
        <f>IF($I123="n/a",0,IF(AI$4&lt;=$C156,0,IF(SUM($C156,$I123)&gt;AI$4,$AB134/$I123,$AB134-SUM($I156:AH156))))</f>
        <v>0</v>
      </c>
      <c r="AJ156" s="31">
        <f>IF($I123="n/a",0,IF(AJ$4&lt;=$C156,0,IF(SUM($C156,$I123)&gt;AJ$4,$AB134/$I123,$AB134-SUM($I156:AI156))))</f>
        <v>0</v>
      </c>
      <c r="AK156" s="31">
        <f>IF($I123="n/a",0,IF(AK$4&lt;=$C156,0,IF(SUM($C156,$I123)&gt;AK$4,$AB134/$I123,$AB134-SUM($I156:AJ156))))</f>
        <v>0</v>
      </c>
      <c r="AL156" s="31">
        <f>IF($I123="n/a",0,IF(AL$4&lt;=$C156,0,IF(SUM($C156,$I123)&gt;AL$4,$AB134/$I123,$AB134-SUM($I156:AK156))))</f>
        <v>0</v>
      </c>
      <c r="AM156" s="31">
        <f>IF($I123="n/a",0,IF(AM$4&lt;=$C156,0,IF(SUM($C156,$I123)&gt;AM$4,$AB134/$I123,$AB134-SUM($I156:AL156))))</f>
        <v>0</v>
      </c>
      <c r="AN156" s="31">
        <f>IF($I123="n/a",0,IF(AN$4&lt;=$C156,0,IF(SUM($C156,$I123)&gt;AN$4,$AB134/$I123,$AB134-SUM($I156:AM156))))</f>
        <v>0</v>
      </c>
      <c r="AO156" s="31">
        <f>IF($I123="n/a",0,IF(AO$4&lt;=$C156,0,IF(SUM($C156,$I123)&gt;AO$4,$AB134/$I123,$AB134-SUM($I156:AN156))))</f>
        <v>0</v>
      </c>
      <c r="AP156" s="31">
        <f>IF($I123="n/a",0,IF(AP$4&lt;=$C156,0,IF(SUM($C156,$I123)&gt;AP$4,$AB134/$I123,$AB134-SUM($I156:AO156))))</f>
        <v>0</v>
      </c>
      <c r="AQ156" s="31">
        <f>IF($I123="n/a",0,IF(AQ$4&lt;=$C156,0,IF(SUM($C156,$I123)&gt;AQ$4,$AB134/$I123,$AB134-SUM($I156:AP156))))</f>
        <v>0</v>
      </c>
      <c r="AR156" s="31">
        <f>IF($I123="n/a",0,IF(AR$4&lt;=$C156,0,IF(SUM($C156,$I123)&gt;AR$4,$AB134/$I123,$AB134-SUM($I156:AQ156))))</f>
        <v>0</v>
      </c>
      <c r="AS156" s="31">
        <f>IF($I123="n/a",0,IF(AS$4&lt;=$C156,0,IF(SUM($C156,$I123)&gt;AS$4,$AB134/$I123,$AB134-SUM($I156:AR156))))</f>
        <v>0</v>
      </c>
      <c r="AT156" s="31">
        <f>IF($I123="n/a",0,IF(AT$4&lt;=$C156,0,IF(SUM($C156,$I123)&gt;AT$4,$AB134/$I123,$AB134-SUM($I156:AS156))))</f>
        <v>0</v>
      </c>
      <c r="AU156" s="31">
        <f>IF($I123="n/a",0,IF(AU$4&lt;=$C156,0,IF(SUM($C156,$I123)&gt;AU$4,$AB134/$I123,$AB134-SUM($I156:AT156))))</f>
        <v>0</v>
      </c>
      <c r="AV156" s="31">
        <f>IF($I123="n/a",0,IF(AV$4&lt;=$C156,0,IF(SUM($C156,$I123)&gt;AV$4,$AB134/$I123,$AB134-SUM($I156:AU156))))</f>
        <v>0</v>
      </c>
      <c r="AW156" s="31">
        <f>IF($I123="n/a",0,IF(AW$4&lt;=$C156,0,IF(SUM($C156,$I123)&gt;AW$4,$AB134/$I123,$AB134-SUM($I156:AV156))))</f>
        <v>0</v>
      </c>
      <c r="AX156" s="31">
        <f>IF($I123="n/a",0,IF(AX$4&lt;=$C156,0,IF(SUM($C156,$I123)&gt;AX$4,$AB134/$I123,$AB134-SUM($I156:AW156))))</f>
        <v>0</v>
      </c>
      <c r="AY156" s="31">
        <f>IF($I123="n/a",0,IF(AY$4&lt;=$C156,0,IF(SUM($C156,$I123)&gt;AY$4,$AB134/$I123,$AB134-SUM($I156:AX156))))</f>
        <v>0</v>
      </c>
      <c r="AZ156" s="31">
        <f>IF($I123="n/a",0,IF(AZ$4&lt;=$C156,0,IF(SUM($C156,$I123)&gt;AZ$4,$AB134/$I123,$AB134-SUM($I156:AY156))))</f>
        <v>0</v>
      </c>
      <c r="BA156" s="31">
        <f>IF($I123="n/a",0,IF(BA$4&lt;=$C156,0,IF(SUM($C156,$I123)&gt;BA$4,$AB134/$I123,$AB134-SUM($I156:AZ156))))</f>
        <v>0</v>
      </c>
      <c r="BB156" s="31">
        <f>IF($I123="n/a",0,IF(BB$4&lt;=$C156,0,IF(SUM($C156,$I123)&gt;BB$4,$AB134/$I123,$AB134-SUM($I156:BA156))))</f>
        <v>0</v>
      </c>
      <c r="BC156" s="31">
        <f>IF($I123="n/a",0,IF(BC$4&lt;=$C156,0,IF(SUM($C156,$I123)&gt;BC$4,$AB134/$I123,$AB134-SUM($I156:BB156))))</f>
        <v>0</v>
      </c>
      <c r="BD156" s="31">
        <f>IF($I123="n/a",0,IF(BD$4&lt;=$C156,0,IF(SUM($C156,$I123)&gt;BD$4,$AB134/$I123,$AB134-SUM($I156:BC156))))</f>
        <v>0</v>
      </c>
      <c r="BE156" s="31">
        <f>IF($I123="n/a",0,IF(BE$4&lt;=$C156,0,IF(SUM($C156,$I123)&gt;BE$4,$AB134/$I123,$AB134-SUM($I156:BD156))))</f>
        <v>0</v>
      </c>
      <c r="BF156" s="31">
        <f>IF($I123="n/a",0,IF(BF$4&lt;=$C156,0,IF(SUM($C156,$I123)&gt;BF$4,$AB134/$I123,$AB134-SUM($I156:BE156))))</f>
        <v>0</v>
      </c>
      <c r="BG156" s="31">
        <f>IF($I123="n/a",0,IF(BG$4&lt;=$C156,0,IF(SUM($C156,$I123)&gt;BG$4,$AB134/$I123,$AB134-SUM($I156:BF156))))</f>
        <v>0</v>
      </c>
      <c r="BH156" s="31">
        <f>IF($I123="n/a",0,IF(BH$4&lt;=$C156,0,IF(SUM($C156,$I123)&gt;BH$4,$AB134/$I123,$AB134-SUM($I156:BG156))))</f>
        <v>0</v>
      </c>
      <c r="BI156" s="31">
        <f>IF($I123="n/a",0,IF(BI$4&lt;=$C156,0,IF(SUM($C156,$I123)&gt;BI$4,$AB134/$I123,$AB134-SUM($I156:BH156))))</f>
        <v>0</v>
      </c>
      <c r="BJ156" s="31">
        <f>IF($I123="n/a",0,IF(BJ$4&lt;=$C156,0,IF(SUM($C156,$I123)&gt;BJ$4,$AB134/$I123,$AB134-SUM($I156:BI156))))</f>
        <v>0</v>
      </c>
      <c r="BK156" s="31">
        <f>IF($I123="n/a",0,IF(BK$4&lt;=$C156,0,IF(SUM($C156,$I123)&gt;BK$4,$AB134/$I123,$AB134-SUM($I156:BJ156))))</f>
        <v>0</v>
      </c>
      <c r="BL156" s="31">
        <f>IF($I123="n/a",0,IF(BL$4&lt;=$C156,0,IF(SUM($C156,$I123)&gt;BL$4,$AB134/$I123,$AB134-SUM($I156:BK156))))</f>
        <v>0</v>
      </c>
      <c r="BM156" s="31">
        <f>IF($I123="n/a",0,IF(BM$4&lt;=$C156,0,IF(SUM($C156,$I123)&gt;BM$4,$AB134/$I123,$AB134-SUM($I156:BL156))))</f>
        <v>0</v>
      </c>
      <c r="BN156" s="31">
        <f>IF($I123="n/a",0,IF(BN$4&lt;=$C156,0,IF(SUM($C156,$I123)&gt;BN$4,$AB134/$I123,$AB134-SUM($I156:BM156))))</f>
        <v>0</v>
      </c>
      <c r="BO156" s="31">
        <f>IF($I123="n/a",0,IF(BO$4&lt;=$C156,0,IF(SUM($C156,$I123)&gt;BO$4,$AB134/$I123,$AB134-SUM($I156:BN156))))</f>
        <v>0</v>
      </c>
      <c r="BP156" s="31">
        <f>IF($I123="n/a",0,IF(BP$4&lt;=$C156,0,IF(SUM($C156,$I123)&gt;BP$4,$AB134/$I123,$AB134-SUM($I156:BO156))))</f>
        <v>0</v>
      </c>
      <c r="BQ156" s="31">
        <f>IF($I123="n/a",0,IF(BQ$4&lt;=$C156,0,IF(SUM($C156,$I123)&gt;BQ$4,$AB134/$I123,$AB134-SUM($I156:BP156))))</f>
        <v>0</v>
      </c>
      <c r="BR156" s="31">
        <f>IF($I123="n/a",0,IF(BR$4&lt;=$C156,0,IF(SUM($C156,$I123)&gt;BR$4,$AB134/$I123,$AB134-SUM($I156:BQ156))))</f>
        <v>0</v>
      </c>
      <c r="BS156" s="31">
        <f>IF($I123="n/a",0,IF(BS$4&lt;=$C156,0,IF(SUM($C156,$I123)&gt;BS$4,$AB134/$I123,$AB134-SUM($I156:BR156))))</f>
        <v>0</v>
      </c>
      <c r="BT156" s="31">
        <f>IF($I123="n/a",0,IF(BT$4&lt;=$C156,0,IF(SUM($C156,$I123)&gt;BT$4,$AB134/$I123,$AB134-SUM($I156:BS156))))</f>
        <v>0</v>
      </c>
      <c r="BU156" s="31">
        <f>IF($I123="n/a",0,IF(BU$4&lt;=$C156,0,IF(SUM($C156,$I123)&gt;BU$4,$AB134/$I123,$AB134-SUM($I156:BT156))))</f>
        <v>0</v>
      </c>
      <c r="BV156" s="31">
        <f>IF($I123="n/a",0,IF(BV$4&lt;=$C156,0,IF(SUM($C156,$I123)&gt;BV$4,$AB134/$I123,$AB134-SUM($I156:BU156))))</f>
        <v>0</v>
      </c>
      <c r="BW156" s="31">
        <f>IF($I123="n/a",0,IF(BW$4&lt;=$C156,0,IF(SUM($C156,$I123)&gt;BW$4,$AB134/$I123,$AB134-SUM($I156:BV156))))</f>
        <v>0</v>
      </c>
      <c r="BX156" s="31">
        <f>IF($I123="n/a",0,IF(BX$4&lt;=$C156,0,IF(SUM($C156,$I123)&gt;BX$4,$AB134/$I123,$AB134-SUM($I156:BW156))))</f>
        <v>0</v>
      </c>
      <c r="BY156" s="31">
        <f>IF($I123="n/a",0,IF(BY$4&lt;=$C156,0,IF(SUM($C156,$I123)&gt;BY$4,$AB134/$I123,$AB134-SUM($I156:BX156))))</f>
        <v>0</v>
      </c>
      <c r="BZ156" s="31">
        <f>IF($I123="n/a",0,IF(BZ$4&lt;=$C156,0,IF(SUM($C156,$I123)&gt;BZ$4,$AB134/$I123,$AB134-SUM($I156:BY156))))</f>
        <v>0</v>
      </c>
      <c r="CA156" s="31">
        <f>IF($I123="n/a",0,IF(CA$4&lt;=$C156,0,IF(SUM($C156,$I123)&gt;CA$4,$AB134/$I123,$AB134-SUM($I156:BZ156))))</f>
        <v>0</v>
      </c>
      <c r="CB156" s="31">
        <f>IF($I123="n/a",0,IF(CB$4&lt;=$C156,0,IF(SUM($C156,$I123)&gt;CB$4,$AB134/$I123,$AB134-SUM($I156:CA156))))</f>
        <v>0</v>
      </c>
      <c r="CC156" s="31">
        <f>IF($I123="n/a",0,IF(CC$4&lt;=$C156,0,IF(SUM($C156,$I123)&gt;CC$4,$AB134/$I123,$AB134-SUM($I156:CB156))))</f>
        <v>0</v>
      </c>
      <c r="CD156" s="31">
        <f>IF($I123="n/a",0,IF(CD$4&lt;=$C156,0,IF(SUM($C156,$I123)&gt;CD$4,$AB134/$I123,$AB134-SUM($I156:CC156))))</f>
        <v>0</v>
      </c>
      <c r="CE156" s="31">
        <f>IF($I123="n/a",0,IF(CE$4&lt;=$C156,0,IF(SUM($C156,$I123)&gt;CE$4,$AB134/$I123,$AB134-SUM($I156:CD156))))</f>
        <v>0</v>
      </c>
      <c r="CF156" s="31">
        <f>IF($I123="n/a",0,IF(CF$4&lt;=$C156,0,IF(SUM($C156,$I123)&gt;CF$4,$AB134/$I123,$AB134-SUM($I156:CE156))))</f>
        <v>0</v>
      </c>
    </row>
    <row r="157" spans="3:84" ht="12.75" customHeight="1">
      <c r="C157" s="202">
        <v>2035</v>
      </c>
      <c r="D157" s="21" t="s">
        <v>65</v>
      </c>
      <c r="E157" s="21" t="s">
        <v>197</v>
      </c>
      <c r="I157" s="31"/>
      <c r="J157" s="31">
        <f>IF($I123="n/a",0,IF(J$4&lt;=$C157,0,IF(SUM($C157,$I123)&gt;J$4,$AC134/$I123,$AC134-SUM($I157:I157))))</f>
        <v>0</v>
      </c>
      <c r="K157" s="31">
        <f>IF($I123="n/a",0,IF(K$4&lt;=$C157,0,IF(SUM($C157,$I123)&gt;K$4,$AC134/$I123,$AC134-SUM($I157:J157))))</f>
        <v>0</v>
      </c>
      <c r="L157" s="31">
        <f>IF($I123="n/a",0,IF(L$4&lt;=$C157,0,IF(SUM($C157,$I123)&gt;L$4,$AC134/$I123,$AC134-SUM($I157:K157))))</f>
        <v>0</v>
      </c>
      <c r="M157" s="31">
        <f>IF($I123="n/a",0,IF(M$4&lt;=$C157,0,IF(SUM($C157,$I123)&gt;M$4,$AC134/$I123,$AC134-SUM($I157:L157))))</f>
        <v>0</v>
      </c>
      <c r="N157" s="31">
        <f>IF($I123="n/a",0,IF(N$4&lt;=$C157,0,IF(SUM($C157,$I123)&gt;N$4,$AC134/$I123,$AC134-SUM($I157:M157))))</f>
        <v>0</v>
      </c>
      <c r="O157" s="31">
        <f>IF($I123="n/a",0,IF(O$4&lt;=$C157,0,IF(SUM($C157,$I123)&gt;O$4,$AC134/$I123,$AC134-SUM($I157:N157))))</f>
        <v>0</v>
      </c>
      <c r="P157" s="31">
        <f>IF($I123="n/a",0,IF(P$4&lt;=$C157,0,IF(SUM($C157,$I123)&gt;P$4,$AC134/$I123,$AC134-SUM($I157:O157))))</f>
        <v>0</v>
      </c>
      <c r="Q157" s="31">
        <f>IF($I123="n/a",0,IF(Q$4&lt;=$C157,0,IF(SUM($C157,$I123)&gt;Q$4,$AC134/$I123,$AC134-SUM($I157:P157))))</f>
        <v>0</v>
      </c>
      <c r="R157" s="31">
        <f>IF($I123="n/a",0,IF(R$4&lt;=$C157,0,IF(SUM($C157,$I123)&gt;R$4,$AC134/$I123,$AC134-SUM($I157:Q157))))</f>
        <v>0</v>
      </c>
      <c r="S157" s="31">
        <f>IF($I123="n/a",0,IF(S$4&lt;=$C157,0,IF(SUM($C157,$I123)&gt;S$4,$AC134/$I123,$AC134-SUM($I157:R157))))</f>
        <v>0</v>
      </c>
      <c r="T157" s="31">
        <f>IF($I123="n/a",0,IF(T$4&lt;=$C157,0,IF(SUM($C157,$I123)&gt;T$4,$AC134/$I123,$AC134-SUM($I157:S157))))</f>
        <v>0</v>
      </c>
      <c r="U157" s="31">
        <f>IF($I123="n/a",0,IF(U$4&lt;=$C157,0,IF(SUM($C157,$I123)&gt;U$4,$AC134/$I123,$AC134-SUM($I157:T157))))</f>
        <v>0</v>
      </c>
      <c r="V157" s="31">
        <f>IF($I123="n/a",0,IF(V$4&lt;=$C157,0,IF(SUM($C157,$I123)&gt;V$4,$AC134/$I123,$AC134-SUM($I157:U157))))</f>
        <v>0</v>
      </c>
      <c r="W157" s="31">
        <f>IF($I123="n/a",0,IF(W$4&lt;=$C157,0,IF(SUM($C157,$I123)&gt;W$4,$AC134/$I123,$AC134-SUM($I157:V157))))</f>
        <v>0</v>
      </c>
      <c r="X157" s="31">
        <f>IF($I123="n/a",0,IF(X$4&lt;=$C157,0,IF(SUM($C157,$I123)&gt;X$4,$AC134/$I123,$AC134-SUM($I157:W157))))</f>
        <v>0</v>
      </c>
      <c r="Y157" s="31">
        <f>IF($I123="n/a",0,IF(Y$4&lt;=$C157,0,IF(SUM($C157,$I123)&gt;Y$4,$AC134/$I123,$AC134-SUM($I157:X157))))</f>
        <v>0</v>
      </c>
      <c r="Z157" s="31">
        <f>IF($I123="n/a",0,IF(Z$4&lt;=$C157,0,IF(SUM($C157,$I123)&gt;Z$4,$AC134/$I123,$AC134-SUM($I157:Y157))))</f>
        <v>0</v>
      </c>
      <c r="AA157" s="31">
        <f>IF($I123="n/a",0,IF(AA$4&lt;=$C157,0,IF(SUM($C157,$I123)&gt;AA$4,$AC134/$I123,$AC134-SUM($I157:Z157))))</f>
        <v>0</v>
      </c>
      <c r="AB157" s="31">
        <f>IF($I123="n/a",0,IF(AB$4&lt;=$C157,0,IF(SUM($C157,$I123)&gt;AB$4,$AC134/$I123,$AC134-SUM($I157:AA157))))</f>
        <v>0</v>
      </c>
      <c r="AC157" s="31">
        <f>IF($I123="n/a",0,IF(AC$4&lt;=$C157,0,IF(SUM($C157,$I123)&gt;AC$4,$AC134/$I123,$AC134-SUM($I157:AB157))))</f>
        <v>0</v>
      </c>
      <c r="AD157" s="31">
        <f>IF($I123="n/a",0,IF(AD$4&lt;=$C157,0,IF(SUM($C157,$I123)&gt;AD$4,$AC134/$I123,$AC134-SUM($I157:AC157))))</f>
        <v>0</v>
      </c>
      <c r="AE157" s="31">
        <f>IF($I123="n/a",0,IF(AE$4&lt;=$C157,0,IF(SUM($C157,$I123)&gt;AE$4,$AC134/$I123,$AC134-SUM($I157:AD157))))</f>
        <v>0</v>
      </c>
      <c r="AF157" s="31">
        <f>IF($I123="n/a",0,IF(AF$4&lt;=$C157,0,IF(SUM($C157,$I123)&gt;AF$4,$AC134/$I123,$AC134-SUM($I157:AE157))))</f>
        <v>0</v>
      </c>
      <c r="AG157" s="31">
        <f>IF($I123="n/a",0,IF(AG$4&lt;=$C157,0,IF(SUM($C157,$I123)&gt;AG$4,$AC134/$I123,$AC134-SUM($I157:AF157))))</f>
        <v>0</v>
      </c>
      <c r="AH157" s="31">
        <f>IF($I123="n/a",0,IF(AH$4&lt;=$C157,0,IF(SUM($C157,$I123)&gt;AH$4,$AC134/$I123,$AC134-SUM($I157:AG157))))</f>
        <v>0</v>
      </c>
      <c r="AI157" s="31">
        <f>IF($I123="n/a",0,IF(AI$4&lt;=$C157,0,IF(SUM($C157,$I123)&gt;AI$4,$AC134/$I123,$AC134-SUM($I157:AH157))))</f>
        <v>0</v>
      </c>
      <c r="AJ157" s="31">
        <f>IF($I123="n/a",0,IF(AJ$4&lt;=$C157,0,IF(SUM($C157,$I123)&gt;AJ$4,$AC134/$I123,$AC134-SUM($I157:AI157))))</f>
        <v>0</v>
      </c>
      <c r="AK157" s="31">
        <f>IF($I123="n/a",0,IF(AK$4&lt;=$C157,0,IF(SUM($C157,$I123)&gt;AK$4,$AC134/$I123,$AC134-SUM($I157:AJ157))))</f>
        <v>0</v>
      </c>
      <c r="AL157" s="31">
        <f>IF($I123="n/a",0,IF(AL$4&lt;=$C157,0,IF(SUM($C157,$I123)&gt;AL$4,$AC134/$I123,$AC134-SUM($I157:AK157))))</f>
        <v>0</v>
      </c>
      <c r="AM157" s="31">
        <f>IF($I123="n/a",0,IF(AM$4&lt;=$C157,0,IF(SUM($C157,$I123)&gt;AM$4,$AC134/$I123,$AC134-SUM($I157:AL157))))</f>
        <v>0</v>
      </c>
      <c r="AN157" s="31">
        <f>IF($I123="n/a",0,IF(AN$4&lt;=$C157,0,IF(SUM($C157,$I123)&gt;AN$4,$AC134/$I123,$AC134-SUM($I157:AM157))))</f>
        <v>0</v>
      </c>
      <c r="AO157" s="31">
        <f>IF($I123="n/a",0,IF(AO$4&lt;=$C157,0,IF(SUM($C157,$I123)&gt;AO$4,$AC134/$I123,$AC134-SUM($I157:AN157))))</f>
        <v>0</v>
      </c>
      <c r="AP157" s="31">
        <f>IF($I123="n/a",0,IF(AP$4&lt;=$C157,0,IF(SUM($C157,$I123)&gt;AP$4,$AC134/$I123,$AC134-SUM($I157:AO157))))</f>
        <v>0</v>
      </c>
      <c r="AQ157" s="31">
        <f>IF($I123="n/a",0,IF(AQ$4&lt;=$C157,0,IF(SUM($C157,$I123)&gt;AQ$4,$AC134/$I123,$AC134-SUM($I157:AP157))))</f>
        <v>0</v>
      </c>
      <c r="AR157" s="31">
        <f>IF($I123="n/a",0,IF(AR$4&lt;=$C157,0,IF(SUM($C157,$I123)&gt;AR$4,$AC134/$I123,$AC134-SUM($I157:AQ157))))</f>
        <v>0</v>
      </c>
      <c r="AS157" s="31">
        <f>IF($I123="n/a",0,IF(AS$4&lt;=$C157,0,IF(SUM($C157,$I123)&gt;AS$4,$AC134/$I123,$AC134-SUM($I157:AR157))))</f>
        <v>0</v>
      </c>
      <c r="AT157" s="31">
        <f>IF($I123="n/a",0,IF(AT$4&lt;=$C157,0,IF(SUM($C157,$I123)&gt;AT$4,$AC134/$I123,$AC134-SUM($I157:AS157))))</f>
        <v>0</v>
      </c>
      <c r="AU157" s="31">
        <f>IF($I123="n/a",0,IF(AU$4&lt;=$C157,0,IF(SUM($C157,$I123)&gt;AU$4,$AC134/$I123,$AC134-SUM($I157:AT157))))</f>
        <v>0</v>
      </c>
      <c r="AV157" s="31">
        <f>IF($I123="n/a",0,IF(AV$4&lt;=$C157,0,IF(SUM($C157,$I123)&gt;AV$4,$AC134/$I123,$AC134-SUM($I157:AU157))))</f>
        <v>0</v>
      </c>
      <c r="AW157" s="31">
        <f>IF($I123="n/a",0,IF(AW$4&lt;=$C157,0,IF(SUM($C157,$I123)&gt;AW$4,$AC134/$I123,$AC134-SUM($I157:AV157))))</f>
        <v>0</v>
      </c>
      <c r="AX157" s="31">
        <f>IF($I123="n/a",0,IF(AX$4&lt;=$C157,0,IF(SUM($C157,$I123)&gt;AX$4,$AC134/$I123,$AC134-SUM($I157:AW157))))</f>
        <v>0</v>
      </c>
      <c r="AY157" s="31">
        <f>IF($I123="n/a",0,IF(AY$4&lt;=$C157,0,IF(SUM($C157,$I123)&gt;AY$4,$AC134/$I123,$AC134-SUM($I157:AX157))))</f>
        <v>0</v>
      </c>
      <c r="AZ157" s="31">
        <f>IF($I123="n/a",0,IF(AZ$4&lt;=$C157,0,IF(SUM($C157,$I123)&gt;AZ$4,$AC134/$I123,$AC134-SUM($I157:AY157))))</f>
        <v>0</v>
      </c>
      <c r="BA157" s="31">
        <f>IF($I123="n/a",0,IF(BA$4&lt;=$C157,0,IF(SUM($C157,$I123)&gt;BA$4,$AC134/$I123,$AC134-SUM($I157:AZ157))))</f>
        <v>0</v>
      </c>
      <c r="BB157" s="31">
        <f>IF($I123="n/a",0,IF(BB$4&lt;=$C157,0,IF(SUM($C157,$I123)&gt;BB$4,$AC134/$I123,$AC134-SUM($I157:BA157))))</f>
        <v>0</v>
      </c>
      <c r="BC157" s="31">
        <f>IF($I123="n/a",0,IF(BC$4&lt;=$C157,0,IF(SUM($C157,$I123)&gt;BC$4,$AC134/$I123,$AC134-SUM($I157:BB157))))</f>
        <v>0</v>
      </c>
      <c r="BD157" s="31">
        <f>IF($I123="n/a",0,IF(BD$4&lt;=$C157,0,IF(SUM($C157,$I123)&gt;BD$4,$AC134/$I123,$AC134-SUM($I157:BC157))))</f>
        <v>0</v>
      </c>
      <c r="BE157" s="31">
        <f>IF($I123="n/a",0,IF(BE$4&lt;=$C157,0,IF(SUM($C157,$I123)&gt;BE$4,$AC134/$I123,$AC134-SUM($I157:BD157))))</f>
        <v>0</v>
      </c>
      <c r="BF157" s="31">
        <f>IF($I123="n/a",0,IF(BF$4&lt;=$C157,0,IF(SUM($C157,$I123)&gt;BF$4,$AC134/$I123,$AC134-SUM($I157:BE157))))</f>
        <v>0</v>
      </c>
      <c r="BG157" s="31">
        <f>IF($I123="n/a",0,IF(BG$4&lt;=$C157,0,IF(SUM($C157,$I123)&gt;BG$4,$AC134/$I123,$AC134-SUM($I157:BF157))))</f>
        <v>0</v>
      </c>
      <c r="BH157" s="31">
        <f>IF($I123="n/a",0,IF(BH$4&lt;=$C157,0,IF(SUM($C157,$I123)&gt;BH$4,$AC134/$I123,$AC134-SUM($I157:BG157))))</f>
        <v>0</v>
      </c>
      <c r="BI157" s="31">
        <f>IF($I123="n/a",0,IF(BI$4&lt;=$C157,0,IF(SUM($C157,$I123)&gt;BI$4,$AC134/$I123,$AC134-SUM($I157:BH157))))</f>
        <v>0</v>
      </c>
      <c r="BJ157" s="31">
        <f>IF($I123="n/a",0,IF(BJ$4&lt;=$C157,0,IF(SUM($C157,$I123)&gt;BJ$4,$AC134/$I123,$AC134-SUM($I157:BI157))))</f>
        <v>0</v>
      </c>
      <c r="BK157" s="31">
        <f>IF($I123="n/a",0,IF(BK$4&lt;=$C157,0,IF(SUM($C157,$I123)&gt;BK$4,$AC134/$I123,$AC134-SUM($I157:BJ157))))</f>
        <v>0</v>
      </c>
      <c r="BL157" s="31">
        <f>IF($I123="n/a",0,IF(BL$4&lt;=$C157,0,IF(SUM($C157,$I123)&gt;BL$4,$AC134/$I123,$AC134-SUM($I157:BK157))))</f>
        <v>0</v>
      </c>
      <c r="BM157" s="31">
        <f>IF($I123="n/a",0,IF(BM$4&lt;=$C157,0,IF(SUM($C157,$I123)&gt;BM$4,$AC134/$I123,$AC134-SUM($I157:BL157))))</f>
        <v>0</v>
      </c>
      <c r="BN157" s="31">
        <f>IF($I123="n/a",0,IF(BN$4&lt;=$C157,0,IF(SUM($C157,$I123)&gt;BN$4,$AC134/$I123,$AC134-SUM($I157:BM157))))</f>
        <v>0</v>
      </c>
      <c r="BO157" s="31">
        <f>IF($I123="n/a",0,IF(BO$4&lt;=$C157,0,IF(SUM($C157,$I123)&gt;BO$4,$AC134/$I123,$AC134-SUM($I157:BN157))))</f>
        <v>0</v>
      </c>
      <c r="BP157" s="31">
        <f>IF($I123="n/a",0,IF(BP$4&lt;=$C157,0,IF(SUM($C157,$I123)&gt;BP$4,$AC134/$I123,$AC134-SUM($I157:BO157))))</f>
        <v>0</v>
      </c>
      <c r="BQ157" s="31">
        <f>IF($I123="n/a",0,IF(BQ$4&lt;=$C157,0,IF(SUM($C157,$I123)&gt;BQ$4,$AC134/$I123,$AC134-SUM($I157:BP157))))</f>
        <v>0</v>
      </c>
      <c r="BR157" s="31">
        <f>IF($I123="n/a",0,IF(BR$4&lt;=$C157,0,IF(SUM($C157,$I123)&gt;BR$4,$AC134/$I123,$AC134-SUM($I157:BQ157))))</f>
        <v>0</v>
      </c>
      <c r="BS157" s="31">
        <f>IF($I123="n/a",0,IF(BS$4&lt;=$C157,0,IF(SUM($C157,$I123)&gt;BS$4,$AC134/$I123,$AC134-SUM($I157:BR157))))</f>
        <v>0</v>
      </c>
      <c r="BT157" s="31">
        <f>IF($I123="n/a",0,IF(BT$4&lt;=$C157,0,IF(SUM($C157,$I123)&gt;BT$4,$AC134/$I123,$AC134-SUM($I157:BS157))))</f>
        <v>0</v>
      </c>
      <c r="BU157" s="31">
        <f>IF($I123="n/a",0,IF(BU$4&lt;=$C157,0,IF(SUM($C157,$I123)&gt;BU$4,$AC134/$I123,$AC134-SUM($I157:BT157))))</f>
        <v>0</v>
      </c>
      <c r="BV157" s="31">
        <f>IF($I123="n/a",0,IF(BV$4&lt;=$C157,0,IF(SUM($C157,$I123)&gt;BV$4,$AC134/$I123,$AC134-SUM($I157:BU157))))</f>
        <v>0</v>
      </c>
      <c r="BW157" s="31">
        <f>IF($I123="n/a",0,IF(BW$4&lt;=$C157,0,IF(SUM($C157,$I123)&gt;BW$4,$AC134/$I123,$AC134-SUM($I157:BV157))))</f>
        <v>0</v>
      </c>
      <c r="BX157" s="31">
        <f>IF($I123="n/a",0,IF(BX$4&lt;=$C157,0,IF(SUM($C157,$I123)&gt;BX$4,$AC134/$I123,$AC134-SUM($I157:BW157))))</f>
        <v>0</v>
      </c>
      <c r="BY157" s="31">
        <f>IF($I123="n/a",0,IF(BY$4&lt;=$C157,0,IF(SUM($C157,$I123)&gt;BY$4,$AC134/$I123,$AC134-SUM($I157:BX157))))</f>
        <v>0</v>
      </c>
      <c r="BZ157" s="31">
        <f>IF($I123="n/a",0,IF(BZ$4&lt;=$C157,0,IF(SUM($C157,$I123)&gt;BZ$4,$AC134/$I123,$AC134-SUM($I157:BY157))))</f>
        <v>0</v>
      </c>
      <c r="CA157" s="31">
        <f>IF($I123="n/a",0,IF(CA$4&lt;=$C157,0,IF(SUM($C157,$I123)&gt;CA$4,$AC134/$I123,$AC134-SUM($I157:BZ157))))</f>
        <v>0</v>
      </c>
      <c r="CB157" s="31">
        <f>IF($I123="n/a",0,IF(CB$4&lt;=$C157,0,IF(SUM($C157,$I123)&gt;CB$4,$AC134/$I123,$AC134-SUM($I157:CA157))))</f>
        <v>0</v>
      </c>
      <c r="CC157" s="31">
        <f>IF($I123="n/a",0,IF(CC$4&lt;=$C157,0,IF(SUM($C157,$I123)&gt;CC$4,$AC134/$I123,$AC134-SUM($I157:CB157))))</f>
        <v>0</v>
      </c>
      <c r="CD157" s="31">
        <f>IF($I123="n/a",0,IF(CD$4&lt;=$C157,0,IF(SUM($C157,$I123)&gt;CD$4,$AC134/$I123,$AC134-SUM($I157:CC157))))</f>
        <v>0</v>
      </c>
      <c r="CE157" s="31">
        <f>IF($I123="n/a",0,IF(CE$4&lt;=$C157,0,IF(SUM($C157,$I123)&gt;CE$4,$AC134/$I123,$AC134-SUM($I157:CD157))))</f>
        <v>0</v>
      </c>
      <c r="CF157" s="31">
        <f>IF($I123="n/a",0,IF(CF$4&lt;=$C157,0,IF(SUM($C157,$I123)&gt;CF$4,$AC134/$I123,$AC134-SUM($I157:CE157))))</f>
        <v>0</v>
      </c>
    </row>
    <row r="158" spans="3:84" ht="12.75" customHeight="1">
      <c r="C158" s="202">
        <v>2036</v>
      </c>
      <c r="D158" s="21" t="s">
        <v>66</v>
      </c>
      <c r="E158" s="21" t="s">
        <v>197</v>
      </c>
      <c r="I158" s="31"/>
      <c r="J158" s="31">
        <f>IF($I123="n/a",0,IF(J$4&lt;=$C158,0,IF(SUM($C158,$I123)&gt;J$4,$AD134/$I123,$AD134-SUM($I158:I158))))</f>
        <v>0</v>
      </c>
      <c r="K158" s="31">
        <f>IF($I123="n/a",0,IF(K$4&lt;=$C158,0,IF(SUM($C158,$I123)&gt;K$4,$AD134/$I123,$AD134-SUM($I158:J158))))</f>
        <v>0</v>
      </c>
      <c r="L158" s="31">
        <f>IF($I123="n/a",0,IF(L$4&lt;=$C158,0,IF(SUM($C158,$I123)&gt;L$4,$AD134/$I123,$AD134-SUM($I158:K158))))</f>
        <v>0</v>
      </c>
      <c r="M158" s="31">
        <f>IF($I123="n/a",0,IF(M$4&lt;=$C158,0,IF(SUM($C158,$I123)&gt;M$4,$AD134/$I123,$AD134-SUM($I158:L158))))</f>
        <v>0</v>
      </c>
      <c r="N158" s="31">
        <f>IF($I123="n/a",0,IF(N$4&lt;=$C158,0,IF(SUM($C158,$I123)&gt;N$4,$AD134/$I123,$AD134-SUM($I158:M158))))</f>
        <v>0</v>
      </c>
      <c r="O158" s="31">
        <f>IF($I123="n/a",0,IF(O$4&lt;=$C158,0,IF(SUM($C158,$I123)&gt;O$4,$AD134/$I123,$AD134-SUM($I158:N158))))</f>
        <v>0</v>
      </c>
      <c r="P158" s="31">
        <f>IF($I123="n/a",0,IF(P$4&lt;=$C158,0,IF(SUM($C158,$I123)&gt;P$4,$AD134/$I123,$AD134-SUM($I158:O158))))</f>
        <v>0</v>
      </c>
      <c r="Q158" s="31">
        <f>IF($I123="n/a",0,IF(Q$4&lt;=$C158,0,IF(SUM($C158,$I123)&gt;Q$4,$AD134/$I123,$AD134-SUM($I158:P158))))</f>
        <v>0</v>
      </c>
      <c r="R158" s="31">
        <f>IF($I123="n/a",0,IF(R$4&lt;=$C158,0,IF(SUM($C158,$I123)&gt;R$4,$AD134/$I123,$AD134-SUM($I158:Q158))))</f>
        <v>0</v>
      </c>
      <c r="S158" s="31">
        <f>IF($I123="n/a",0,IF(S$4&lt;=$C158,0,IF(SUM($C158,$I123)&gt;S$4,$AD134/$I123,$AD134-SUM($I158:R158))))</f>
        <v>0</v>
      </c>
      <c r="T158" s="31">
        <f>IF($I123="n/a",0,IF(T$4&lt;=$C158,0,IF(SUM($C158,$I123)&gt;T$4,$AD134/$I123,$AD134-SUM($I158:S158))))</f>
        <v>0</v>
      </c>
      <c r="U158" s="31">
        <f>IF($I123="n/a",0,IF(U$4&lt;=$C158,0,IF(SUM($C158,$I123)&gt;U$4,$AD134/$I123,$AD134-SUM($I158:T158))))</f>
        <v>0</v>
      </c>
      <c r="V158" s="31">
        <f>IF($I123="n/a",0,IF(V$4&lt;=$C158,0,IF(SUM($C158,$I123)&gt;V$4,$AD134/$I123,$AD134-SUM($I158:U158))))</f>
        <v>0</v>
      </c>
      <c r="W158" s="31">
        <f>IF($I123="n/a",0,IF(W$4&lt;=$C158,0,IF(SUM($C158,$I123)&gt;W$4,$AD134/$I123,$AD134-SUM($I158:V158))))</f>
        <v>0</v>
      </c>
      <c r="X158" s="31">
        <f>IF($I123="n/a",0,IF(X$4&lt;=$C158,0,IF(SUM($C158,$I123)&gt;X$4,$AD134/$I123,$AD134-SUM($I158:W158))))</f>
        <v>0</v>
      </c>
      <c r="Y158" s="31">
        <f>IF($I123="n/a",0,IF(Y$4&lt;=$C158,0,IF(SUM($C158,$I123)&gt;Y$4,$AD134/$I123,$AD134-SUM($I158:X158))))</f>
        <v>0</v>
      </c>
      <c r="Z158" s="31">
        <f>IF($I123="n/a",0,IF(Z$4&lt;=$C158,0,IF(SUM($C158,$I123)&gt;Z$4,$AD134/$I123,$AD134-SUM($I158:Y158))))</f>
        <v>0</v>
      </c>
      <c r="AA158" s="31">
        <f>IF($I123="n/a",0,IF(AA$4&lt;=$C158,0,IF(SUM($C158,$I123)&gt;AA$4,$AD134/$I123,$AD134-SUM($I158:Z158))))</f>
        <v>0</v>
      </c>
      <c r="AB158" s="31">
        <f>IF($I123="n/a",0,IF(AB$4&lt;=$C158,0,IF(SUM($C158,$I123)&gt;AB$4,$AD134/$I123,$AD134-SUM($I158:AA158))))</f>
        <v>0</v>
      </c>
      <c r="AC158" s="31">
        <f>IF($I123="n/a",0,IF(AC$4&lt;=$C158,0,IF(SUM($C158,$I123)&gt;AC$4,$AD134/$I123,$AD134-SUM($I158:AB158))))</f>
        <v>0</v>
      </c>
      <c r="AD158" s="31">
        <f>IF($I123="n/a",0,IF(AD$4&lt;=$C158,0,IF(SUM($C158,$I123)&gt;AD$4,$AD134/$I123,$AD134-SUM($I158:AC158))))</f>
        <v>0</v>
      </c>
      <c r="AE158" s="31">
        <f>IF($I123="n/a",0,IF(AE$4&lt;=$C158,0,IF(SUM($C158,$I123)&gt;AE$4,$AD134/$I123,$AD134-SUM($I158:AD158))))</f>
        <v>0</v>
      </c>
      <c r="AF158" s="31">
        <f>IF($I123="n/a",0,IF(AF$4&lt;=$C158,0,IF(SUM($C158,$I123)&gt;AF$4,$AD134/$I123,$AD134-SUM($I158:AE158))))</f>
        <v>0</v>
      </c>
      <c r="AG158" s="31">
        <f>IF($I123="n/a",0,IF(AG$4&lt;=$C158,0,IF(SUM($C158,$I123)&gt;AG$4,$AD134/$I123,$AD134-SUM($I158:AF158))))</f>
        <v>0</v>
      </c>
      <c r="AH158" s="31">
        <f>IF($I123="n/a",0,IF(AH$4&lt;=$C158,0,IF(SUM($C158,$I123)&gt;AH$4,$AD134/$I123,$AD134-SUM($I158:AG158))))</f>
        <v>0</v>
      </c>
      <c r="AI158" s="31">
        <f>IF($I123="n/a",0,IF(AI$4&lt;=$C158,0,IF(SUM($C158,$I123)&gt;AI$4,$AD134/$I123,$AD134-SUM($I158:AH158))))</f>
        <v>0</v>
      </c>
      <c r="AJ158" s="31">
        <f>IF($I123="n/a",0,IF(AJ$4&lt;=$C158,0,IF(SUM($C158,$I123)&gt;AJ$4,$AD134/$I123,$AD134-SUM($I158:AI158))))</f>
        <v>0</v>
      </c>
      <c r="AK158" s="31">
        <f>IF($I123="n/a",0,IF(AK$4&lt;=$C158,0,IF(SUM($C158,$I123)&gt;AK$4,$AD134/$I123,$AD134-SUM($I158:AJ158))))</f>
        <v>0</v>
      </c>
      <c r="AL158" s="31">
        <f>IF($I123="n/a",0,IF(AL$4&lt;=$C158,0,IF(SUM($C158,$I123)&gt;AL$4,$AD134/$I123,$AD134-SUM($I158:AK158))))</f>
        <v>0</v>
      </c>
      <c r="AM158" s="31">
        <f>IF($I123="n/a",0,IF(AM$4&lt;=$C158,0,IF(SUM($C158,$I123)&gt;AM$4,$AD134/$I123,$AD134-SUM($I158:AL158))))</f>
        <v>0</v>
      </c>
      <c r="AN158" s="31">
        <f>IF($I123="n/a",0,IF(AN$4&lt;=$C158,0,IF(SUM($C158,$I123)&gt;AN$4,$AD134/$I123,$AD134-SUM($I158:AM158))))</f>
        <v>0</v>
      </c>
      <c r="AO158" s="31">
        <f>IF($I123="n/a",0,IF(AO$4&lt;=$C158,0,IF(SUM($C158,$I123)&gt;AO$4,$AD134/$I123,$AD134-SUM($I158:AN158))))</f>
        <v>0</v>
      </c>
      <c r="AP158" s="31">
        <f>IF($I123="n/a",0,IF(AP$4&lt;=$C158,0,IF(SUM($C158,$I123)&gt;AP$4,$AD134/$I123,$AD134-SUM($I158:AO158))))</f>
        <v>0</v>
      </c>
      <c r="AQ158" s="31">
        <f>IF($I123="n/a",0,IF(AQ$4&lt;=$C158,0,IF(SUM($C158,$I123)&gt;AQ$4,$AD134/$I123,$AD134-SUM($I158:AP158))))</f>
        <v>0</v>
      </c>
      <c r="AR158" s="31">
        <f>IF($I123="n/a",0,IF(AR$4&lt;=$C158,0,IF(SUM($C158,$I123)&gt;AR$4,$AD134/$I123,$AD134-SUM($I158:AQ158))))</f>
        <v>0</v>
      </c>
      <c r="AS158" s="31">
        <f>IF($I123="n/a",0,IF(AS$4&lt;=$C158,0,IF(SUM($C158,$I123)&gt;AS$4,$AD134/$I123,$AD134-SUM($I158:AR158))))</f>
        <v>0</v>
      </c>
      <c r="AT158" s="31">
        <f>IF($I123="n/a",0,IF(AT$4&lt;=$C158,0,IF(SUM($C158,$I123)&gt;AT$4,$AD134/$I123,$AD134-SUM($I158:AS158))))</f>
        <v>0</v>
      </c>
      <c r="AU158" s="31">
        <f>IF($I123="n/a",0,IF(AU$4&lt;=$C158,0,IF(SUM($C158,$I123)&gt;AU$4,$AD134/$I123,$AD134-SUM($I158:AT158))))</f>
        <v>0</v>
      </c>
      <c r="AV158" s="31">
        <f>IF($I123="n/a",0,IF(AV$4&lt;=$C158,0,IF(SUM($C158,$I123)&gt;AV$4,$AD134/$I123,$AD134-SUM($I158:AU158))))</f>
        <v>0</v>
      </c>
      <c r="AW158" s="31">
        <f>IF($I123="n/a",0,IF(AW$4&lt;=$C158,0,IF(SUM($C158,$I123)&gt;AW$4,$AD134/$I123,$AD134-SUM($I158:AV158))))</f>
        <v>0</v>
      </c>
      <c r="AX158" s="31">
        <f>IF($I123="n/a",0,IF(AX$4&lt;=$C158,0,IF(SUM($C158,$I123)&gt;AX$4,$AD134/$I123,$AD134-SUM($I158:AW158))))</f>
        <v>0</v>
      </c>
      <c r="AY158" s="31">
        <f>IF($I123="n/a",0,IF(AY$4&lt;=$C158,0,IF(SUM($C158,$I123)&gt;AY$4,$AD134/$I123,$AD134-SUM($I158:AX158))))</f>
        <v>0</v>
      </c>
      <c r="AZ158" s="31">
        <f>IF($I123="n/a",0,IF(AZ$4&lt;=$C158,0,IF(SUM($C158,$I123)&gt;AZ$4,$AD134/$I123,$AD134-SUM($I158:AY158))))</f>
        <v>0</v>
      </c>
      <c r="BA158" s="31">
        <f>IF($I123="n/a",0,IF(BA$4&lt;=$C158,0,IF(SUM($C158,$I123)&gt;BA$4,$AD134/$I123,$AD134-SUM($I158:AZ158))))</f>
        <v>0</v>
      </c>
      <c r="BB158" s="31">
        <f>IF($I123="n/a",0,IF(BB$4&lt;=$C158,0,IF(SUM($C158,$I123)&gt;BB$4,$AD134/$I123,$AD134-SUM($I158:BA158))))</f>
        <v>0</v>
      </c>
      <c r="BC158" s="31">
        <f>IF($I123="n/a",0,IF(BC$4&lt;=$C158,0,IF(SUM($C158,$I123)&gt;BC$4,$AD134/$I123,$AD134-SUM($I158:BB158))))</f>
        <v>0</v>
      </c>
      <c r="BD158" s="31">
        <f>IF($I123="n/a",0,IF(BD$4&lt;=$C158,0,IF(SUM($C158,$I123)&gt;BD$4,$AD134/$I123,$AD134-SUM($I158:BC158))))</f>
        <v>0</v>
      </c>
      <c r="BE158" s="31">
        <f>IF($I123="n/a",0,IF(BE$4&lt;=$C158,0,IF(SUM($C158,$I123)&gt;BE$4,$AD134/$I123,$AD134-SUM($I158:BD158))))</f>
        <v>0</v>
      </c>
      <c r="BF158" s="31">
        <f>IF($I123="n/a",0,IF(BF$4&lt;=$C158,0,IF(SUM($C158,$I123)&gt;BF$4,$AD134/$I123,$AD134-SUM($I158:BE158))))</f>
        <v>0</v>
      </c>
      <c r="BG158" s="31">
        <f>IF($I123="n/a",0,IF(BG$4&lt;=$C158,0,IF(SUM($C158,$I123)&gt;BG$4,$AD134/$I123,$AD134-SUM($I158:BF158))))</f>
        <v>0</v>
      </c>
      <c r="BH158" s="31">
        <f>IF($I123="n/a",0,IF(BH$4&lt;=$C158,0,IF(SUM($C158,$I123)&gt;BH$4,$AD134/$I123,$AD134-SUM($I158:BG158))))</f>
        <v>0</v>
      </c>
      <c r="BI158" s="31">
        <f>IF($I123="n/a",0,IF(BI$4&lt;=$C158,0,IF(SUM($C158,$I123)&gt;BI$4,$AD134/$I123,$AD134-SUM($I158:BH158))))</f>
        <v>0</v>
      </c>
      <c r="BJ158" s="31">
        <f>IF($I123="n/a",0,IF(BJ$4&lt;=$C158,0,IF(SUM($C158,$I123)&gt;BJ$4,$AD134/$I123,$AD134-SUM($I158:BI158))))</f>
        <v>0</v>
      </c>
      <c r="BK158" s="31">
        <f>IF($I123="n/a",0,IF(BK$4&lt;=$C158,0,IF(SUM($C158,$I123)&gt;BK$4,$AD134/$I123,$AD134-SUM($I158:BJ158))))</f>
        <v>0</v>
      </c>
      <c r="BL158" s="31">
        <f>IF($I123="n/a",0,IF(BL$4&lt;=$C158,0,IF(SUM($C158,$I123)&gt;BL$4,$AD134/$I123,$AD134-SUM($I158:BK158))))</f>
        <v>0</v>
      </c>
      <c r="BM158" s="31">
        <f>IF($I123="n/a",0,IF(BM$4&lt;=$C158,0,IF(SUM($C158,$I123)&gt;BM$4,$AD134/$I123,$AD134-SUM($I158:BL158))))</f>
        <v>0</v>
      </c>
      <c r="BN158" s="31">
        <f>IF($I123="n/a",0,IF(BN$4&lt;=$C158,0,IF(SUM($C158,$I123)&gt;BN$4,$AD134/$I123,$AD134-SUM($I158:BM158))))</f>
        <v>0</v>
      </c>
      <c r="BO158" s="31">
        <f>IF($I123="n/a",0,IF(BO$4&lt;=$C158,0,IF(SUM($C158,$I123)&gt;BO$4,$AD134/$I123,$AD134-SUM($I158:BN158))))</f>
        <v>0</v>
      </c>
      <c r="BP158" s="31">
        <f>IF($I123="n/a",0,IF(BP$4&lt;=$C158,0,IF(SUM($C158,$I123)&gt;BP$4,$AD134/$I123,$AD134-SUM($I158:BO158))))</f>
        <v>0</v>
      </c>
      <c r="BQ158" s="31">
        <f>IF($I123="n/a",0,IF(BQ$4&lt;=$C158,0,IF(SUM($C158,$I123)&gt;BQ$4,$AD134/$I123,$AD134-SUM($I158:BP158))))</f>
        <v>0</v>
      </c>
      <c r="BR158" s="31">
        <f>IF($I123="n/a",0,IF(BR$4&lt;=$C158,0,IF(SUM($C158,$I123)&gt;BR$4,$AD134/$I123,$AD134-SUM($I158:BQ158))))</f>
        <v>0</v>
      </c>
      <c r="BS158" s="31">
        <f>IF($I123="n/a",0,IF(BS$4&lt;=$C158,0,IF(SUM($C158,$I123)&gt;BS$4,$AD134/$I123,$AD134-SUM($I158:BR158))))</f>
        <v>0</v>
      </c>
      <c r="BT158" s="31">
        <f>IF($I123="n/a",0,IF(BT$4&lt;=$C158,0,IF(SUM($C158,$I123)&gt;BT$4,$AD134/$I123,$AD134-SUM($I158:BS158))))</f>
        <v>0</v>
      </c>
      <c r="BU158" s="31">
        <f>IF($I123="n/a",0,IF(BU$4&lt;=$C158,0,IF(SUM($C158,$I123)&gt;BU$4,$AD134/$I123,$AD134-SUM($I158:BT158))))</f>
        <v>0</v>
      </c>
      <c r="BV158" s="31">
        <f>IF($I123="n/a",0,IF(BV$4&lt;=$C158,0,IF(SUM($C158,$I123)&gt;BV$4,$AD134/$I123,$AD134-SUM($I158:BU158))))</f>
        <v>0</v>
      </c>
      <c r="BW158" s="31">
        <f>IF($I123="n/a",0,IF(BW$4&lt;=$C158,0,IF(SUM($C158,$I123)&gt;BW$4,$AD134/$I123,$AD134-SUM($I158:BV158))))</f>
        <v>0</v>
      </c>
      <c r="BX158" s="31">
        <f>IF($I123="n/a",0,IF(BX$4&lt;=$C158,0,IF(SUM($C158,$I123)&gt;BX$4,$AD134/$I123,$AD134-SUM($I158:BW158))))</f>
        <v>0</v>
      </c>
      <c r="BY158" s="31">
        <f>IF($I123="n/a",0,IF(BY$4&lt;=$C158,0,IF(SUM($C158,$I123)&gt;BY$4,$AD134/$I123,$AD134-SUM($I158:BX158))))</f>
        <v>0</v>
      </c>
      <c r="BZ158" s="31">
        <f>IF($I123="n/a",0,IF(BZ$4&lt;=$C158,0,IF(SUM($C158,$I123)&gt;BZ$4,$AD134/$I123,$AD134-SUM($I158:BY158))))</f>
        <v>0</v>
      </c>
      <c r="CA158" s="31">
        <f>IF($I123="n/a",0,IF(CA$4&lt;=$C158,0,IF(SUM($C158,$I123)&gt;CA$4,$AD134/$I123,$AD134-SUM($I158:BZ158))))</f>
        <v>0</v>
      </c>
      <c r="CB158" s="31">
        <f>IF($I123="n/a",0,IF(CB$4&lt;=$C158,0,IF(SUM($C158,$I123)&gt;CB$4,$AD134/$I123,$AD134-SUM($I158:CA158))))</f>
        <v>0</v>
      </c>
      <c r="CC158" s="31">
        <f>IF($I123="n/a",0,IF(CC$4&lt;=$C158,0,IF(SUM($C158,$I123)&gt;CC$4,$AD134/$I123,$AD134-SUM($I158:CB158))))</f>
        <v>0</v>
      </c>
      <c r="CD158" s="31">
        <f>IF($I123="n/a",0,IF(CD$4&lt;=$C158,0,IF(SUM($C158,$I123)&gt;CD$4,$AD134/$I123,$AD134-SUM($I158:CC158))))</f>
        <v>0</v>
      </c>
      <c r="CE158" s="31">
        <f>IF($I123="n/a",0,IF(CE$4&lt;=$C158,0,IF(SUM($C158,$I123)&gt;CE$4,$AD134/$I123,$AD134-SUM($I158:CD158))))</f>
        <v>0</v>
      </c>
      <c r="CF158" s="31">
        <f>IF($I123="n/a",0,IF(CF$4&lt;=$C158,0,IF(SUM($C158,$I123)&gt;CF$4,$AD134/$I123,$AD134-SUM($I158:CE158))))</f>
        <v>0</v>
      </c>
    </row>
    <row r="159" spans="3:84" ht="12.75" customHeight="1">
      <c r="C159" s="202">
        <v>2037</v>
      </c>
      <c r="D159" s="21" t="s">
        <v>67</v>
      </c>
      <c r="E159" s="21" t="s">
        <v>197</v>
      </c>
      <c r="I159" s="31"/>
      <c r="J159" s="31">
        <f>IF($I123="n/a",0,IF(J$4&lt;=$C159,0,IF(SUM($C159,$I123)&gt;J$4,$AE134/$I123,$AE134-SUM($I159:I159))))</f>
        <v>0</v>
      </c>
      <c r="K159" s="31">
        <f>IF($I123="n/a",0,IF(K$4&lt;=$C159,0,IF(SUM($C159,$I123)&gt;K$4,$AE134/$I123,$AE134-SUM($I159:J159))))</f>
        <v>0</v>
      </c>
      <c r="L159" s="31">
        <f>IF($I123="n/a",0,IF(L$4&lt;=$C159,0,IF(SUM($C159,$I123)&gt;L$4,$AE134/$I123,$AE134-SUM($I159:K159))))</f>
        <v>0</v>
      </c>
      <c r="M159" s="31">
        <f>IF($I123="n/a",0,IF(M$4&lt;=$C159,0,IF(SUM($C159,$I123)&gt;M$4,$AE134/$I123,$AE134-SUM($I159:L159))))</f>
        <v>0</v>
      </c>
      <c r="N159" s="31">
        <f>IF($I123="n/a",0,IF(N$4&lt;=$C159,0,IF(SUM($C159,$I123)&gt;N$4,$AE134/$I123,$AE134-SUM($I159:M159))))</f>
        <v>0</v>
      </c>
      <c r="O159" s="31">
        <f>IF($I123="n/a",0,IF(O$4&lt;=$C159,0,IF(SUM($C159,$I123)&gt;O$4,$AE134/$I123,$AE134-SUM($I159:N159))))</f>
        <v>0</v>
      </c>
      <c r="P159" s="31">
        <f>IF($I123="n/a",0,IF(P$4&lt;=$C159,0,IF(SUM($C159,$I123)&gt;P$4,$AE134/$I123,$AE134-SUM($I159:O159))))</f>
        <v>0</v>
      </c>
      <c r="Q159" s="31">
        <f>IF($I123="n/a",0,IF(Q$4&lt;=$C159,0,IF(SUM($C159,$I123)&gt;Q$4,$AE134/$I123,$AE134-SUM($I159:P159))))</f>
        <v>0</v>
      </c>
      <c r="R159" s="31">
        <f>IF($I123="n/a",0,IF(R$4&lt;=$C159,0,IF(SUM($C159,$I123)&gt;R$4,$AE134/$I123,$AE134-SUM($I159:Q159))))</f>
        <v>0</v>
      </c>
      <c r="S159" s="31">
        <f>IF($I123="n/a",0,IF(S$4&lt;=$C159,0,IF(SUM($C159,$I123)&gt;S$4,$AE134/$I123,$AE134-SUM($I159:R159))))</f>
        <v>0</v>
      </c>
      <c r="T159" s="31">
        <f>IF($I123="n/a",0,IF(T$4&lt;=$C159,0,IF(SUM($C159,$I123)&gt;T$4,$AE134/$I123,$AE134-SUM($I159:S159))))</f>
        <v>0</v>
      </c>
      <c r="U159" s="31">
        <f>IF($I123="n/a",0,IF(U$4&lt;=$C159,0,IF(SUM($C159,$I123)&gt;U$4,$AE134/$I123,$AE134-SUM($I159:T159))))</f>
        <v>0</v>
      </c>
      <c r="V159" s="31">
        <f>IF($I123="n/a",0,IF(V$4&lt;=$C159,0,IF(SUM($C159,$I123)&gt;V$4,$AE134/$I123,$AE134-SUM($I159:U159))))</f>
        <v>0</v>
      </c>
      <c r="W159" s="31">
        <f>IF($I123="n/a",0,IF(W$4&lt;=$C159,0,IF(SUM($C159,$I123)&gt;W$4,$AE134/$I123,$AE134-SUM($I159:V159))))</f>
        <v>0</v>
      </c>
      <c r="X159" s="31">
        <f>IF($I123="n/a",0,IF(X$4&lt;=$C159,0,IF(SUM($C159,$I123)&gt;X$4,$AE134/$I123,$AE134-SUM($I159:W159))))</f>
        <v>0</v>
      </c>
      <c r="Y159" s="31">
        <f>IF($I123="n/a",0,IF(Y$4&lt;=$C159,0,IF(SUM($C159,$I123)&gt;Y$4,$AE134/$I123,$AE134-SUM($I159:X159))))</f>
        <v>0</v>
      </c>
      <c r="Z159" s="31">
        <f>IF($I123="n/a",0,IF(Z$4&lt;=$C159,0,IF(SUM($C159,$I123)&gt;Z$4,$AE134/$I123,$AE134-SUM($I159:Y159))))</f>
        <v>0</v>
      </c>
      <c r="AA159" s="31">
        <f>IF($I123="n/a",0,IF(AA$4&lt;=$C159,0,IF(SUM($C159,$I123)&gt;AA$4,$AE134/$I123,$AE134-SUM($I159:Z159))))</f>
        <v>0</v>
      </c>
      <c r="AB159" s="31">
        <f>IF($I123="n/a",0,IF(AB$4&lt;=$C159,0,IF(SUM($C159,$I123)&gt;AB$4,$AE134/$I123,$AE134-SUM($I159:AA159))))</f>
        <v>0</v>
      </c>
      <c r="AC159" s="31">
        <f>IF($I123="n/a",0,IF(AC$4&lt;=$C159,0,IF(SUM($C159,$I123)&gt;AC$4,$AE134/$I123,$AE134-SUM($I159:AB159))))</f>
        <v>0</v>
      </c>
      <c r="AD159" s="31">
        <f>IF($I123="n/a",0,IF(AD$4&lt;=$C159,0,IF(SUM($C159,$I123)&gt;AD$4,$AE134/$I123,$AE134-SUM($I159:AC159))))</f>
        <v>0</v>
      </c>
      <c r="AE159" s="31">
        <f>IF($I123="n/a",0,IF(AE$4&lt;=$C159,0,IF(SUM($C159,$I123)&gt;AE$4,$AE134/$I123,$AE134-SUM($I159:AD159))))</f>
        <v>0</v>
      </c>
      <c r="AF159" s="31">
        <f>IF($I123="n/a",0,IF(AF$4&lt;=$C159,0,IF(SUM($C159,$I123)&gt;AF$4,$AE134/$I123,$AE134-SUM($I159:AE159))))</f>
        <v>0</v>
      </c>
      <c r="AG159" s="31">
        <f>IF($I123="n/a",0,IF(AG$4&lt;=$C159,0,IF(SUM($C159,$I123)&gt;AG$4,$AE134/$I123,$AE134-SUM($I159:AF159))))</f>
        <v>0</v>
      </c>
      <c r="AH159" s="31">
        <f>IF($I123="n/a",0,IF(AH$4&lt;=$C159,0,IF(SUM($C159,$I123)&gt;AH$4,$AE134/$I123,$AE134-SUM($I159:AG159))))</f>
        <v>0</v>
      </c>
      <c r="AI159" s="31">
        <f>IF($I123="n/a",0,IF(AI$4&lt;=$C159,0,IF(SUM($C159,$I123)&gt;AI$4,$AE134/$I123,$AE134-SUM($I159:AH159))))</f>
        <v>0</v>
      </c>
      <c r="AJ159" s="31">
        <f>IF($I123="n/a",0,IF(AJ$4&lt;=$C159,0,IF(SUM($C159,$I123)&gt;AJ$4,$AE134/$I123,$AE134-SUM($I159:AI159))))</f>
        <v>0</v>
      </c>
      <c r="AK159" s="31">
        <f>IF($I123="n/a",0,IF(AK$4&lt;=$C159,0,IF(SUM($C159,$I123)&gt;AK$4,$AE134/$I123,$AE134-SUM($I159:AJ159))))</f>
        <v>0</v>
      </c>
      <c r="AL159" s="31">
        <f>IF($I123="n/a",0,IF(AL$4&lt;=$C159,0,IF(SUM($C159,$I123)&gt;AL$4,$AE134/$I123,$AE134-SUM($I159:AK159))))</f>
        <v>0</v>
      </c>
      <c r="AM159" s="31">
        <f>IF($I123="n/a",0,IF(AM$4&lt;=$C159,0,IF(SUM($C159,$I123)&gt;AM$4,$AE134/$I123,$AE134-SUM($I159:AL159))))</f>
        <v>0</v>
      </c>
      <c r="AN159" s="31">
        <f>IF($I123="n/a",0,IF(AN$4&lt;=$C159,0,IF(SUM($C159,$I123)&gt;AN$4,$AE134/$I123,$AE134-SUM($I159:AM159))))</f>
        <v>0</v>
      </c>
      <c r="AO159" s="31">
        <f>IF($I123="n/a",0,IF(AO$4&lt;=$C159,0,IF(SUM($C159,$I123)&gt;AO$4,$AE134/$I123,$AE134-SUM($I159:AN159))))</f>
        <v>0</v>
      </c>
      <c r="AP159" s="31">
        <f>IF($I123="n/a",0,IF(AP$4&lt;=$C159,0,IF(SUM($C159,$I123)&gt;AP$4,$AE134/$I123,$AE134-SUM($I159:AO159))))</f>
        <v>0</v>
      </c>
      <c r="AQ159" s="31">
        <f>IF($I123="n/a",0,IF(AQ$4&lt;=$C159,0,IF(SUM($C159,$I123)&gt;AQ$4,$AE134/$I123,$AE134-SUM($I159:AP159))))</f>
        <v>0</v>
      </c>
      <c r="AR159" s="31">
        <f>IF($I123="n/a",0,IF(AR$4&lt;=$C159,0,IF(SUM($C159,$I123)&gt;AR$4,$AE134/$I123,$AE134-SUM($I159:AQ159))))</f>
        <v>0</v>
      </c>
      <c r="AS159" s="31">
        <f>IF($I123="n/a",0,IF(AS$4&lt;=$C159,0,IF(SUM($C159,$I123)&gt;AS$4,$AE134/$I123,$AE134-SUM($I159:AR159))))</f>
        <v>0</v>
      </c>
      <c r="AT159" s="31">
        <f>IF($I123="n/a",0,IF(AT$4&lt;=$C159,0,IF(SUM($C159,$I123)&gt;AT$4,$AE134/$I123,$AE134-SUM($I159:AS159))))</f>
        <v>0</v>
      </c>
      <c r="AU159" s="31">
        <f>IF($I123="n/a",0,IF(AU$4&lt;=$C159,0,IF(SUM($C159,$I123)&gt;AU$4,$AE134/$I123,$AE134-SUM($I159:AT159))))</f>
        <v>0</v>
      </c>
      <c r="AV159" s="31">
        <f>IF($I123="n/a",0,IF(AV$4&lt;=$C159,0,IF(SUM($C159,$I123)&gt;AV$4,$AE134/$I123,$AE134-SUM($I159:AU159))))</f>
        <v>0</v>
      </c>
      <c r="AW159" s="31">
        <f>IF($I123="n/a",0,IF(AW$4&lt;=$C159,0,IF(SUM($C159,$I123)&gt;AW$4,$AE134/$I123,$AE134-SUM($I159:AV159))))</f>
        <v>0</v>
      </c>
      <c r="AX159" s="31">
        <f>IF($I123="n/a",0,IF(AX$4&lt;=$C159,0,IF(SUM($C159,$I123)&gt;AX$4,$AE134/$I123,$AE134-SUM($I159:AW159))))</f>
        <v>0</v>
      </c>
      <c r="AY159" s="31">
        <f>IF($I123="n/a",0,IF(AY$4&lt;=$C159,0,IF(SUM($C159,$I123)&gt;AY$4,$AE134/$I123,$AE134-SUM($I159:AX159))))</f>
        <v>0</v>
      </c>
      <c r="AZ159" s="31">
        <f>IF($I123="n/a",0,IF(AZ$4&lt;=$C159,0,IF(SUM($C159,$I123)&gt;AZ$4,$AE134/$I123,$AE134-SUM($I159:AY159))))</f>
        <v>0</v>
      </c>
      <c r="BA159" s="31">
        <f>IF($I123="n/a",0,IF(BA$4&lt;=$C159,0,IF(SUM($C159,$I123)&gt;BA$4,$AE134/$I123,$AE134-SUM($I159:AZ159))))</f>
        <v>0</v>
      </c>
      <c r="BB159" s="31">
        <f>IF($I123="n/a",0,IF(BB$4&lt;=$C159,0,IF(SUM($C159,$I123)&gt;BB$4,$AE134/$I123,$AE134-SUM($I159:BA159))))</f>
        <v>0</v>
      </c>
      <c r="BC159" s="31">
        <f>IF($I123="n/a",0,IF(BC$4&lt;=$C159,0,IF(SUM($C159,$I123)&gt;BC$4,$AE134/$I123,$AE134-SUM($I159:BB159))))</f>
        <v>0</v>
      </c>
      <c r="BD159" s="31">
        <f>IF($I123="n/a",0,IF(BD$4&lt;=$C159,0,IF(SUM($C159,$I123)&gt;BD$4,$AE134/$I123,$AE134-SUM($I159:BC159))))</f>
        <v>0</v>
      </c>
      <c r="BE159" s="31">
        <f>IF($I123="n/a",0,IF(BE$4&lt;=$C159,0,IF(SUM($C159,$I123)&gt;BE$4,$AE134/$I123,$AE134-SUM($I159:BD159))))</f>
        <v>0</v>
      </c>
      <c r="BF159" s="31">
        <f>IF($I123="n/a",0,IF(BF$4&lt;=$C159,0,IF(SUM($C159,$I123)&gt;BF$4,$AE134/$I123,$AE134-SUM($I159:BE159))))</f>
        <v>0</v>
      </c>
      <c r="BG159" s="31">
        <f>IF($I123="n/a",0,IF(BG$4&lt;=$C159,0,IF(SUM($C159,$I123)&gt;BG$4,$AE134/$I123,$AE134-SUM($I159:BF159))))</f>
        <v>0</v>
      </c>
      <c r="BH159" s="31">
        <f>IF($I123="n/a",0,IF(BH$4&lt;=$C159,0,IF(SUM($C159,$I123)&gt;BH$4,$AE134/$I123,$AE134-SUM($I159:BG159))))</f>
        <v>0</v>
      </c>
      <c r="BI159" s="31">
        <f>IF($I123="n/a",0,IF(BI$4&lt;=$C159,0,IF(SUM($C159,$I123)&gt;BI$4,$AE134/$I123,$AE134-SUM($I159:BH159))))</f>
        <v>0</v>
      </c>
      <c r="BJ159" s="31">
        <f>IF($I123="n/a",0,IF(BJ$4&lt;=$C159,0,IF(SUM($C159,$I123)&gt;BJ$4,$AE134/$I123,$AE134-SUM($I159:BI159))))</f>
        <v>0</v>
      </c>
      <c r="BK159" s="31">
        <f>IF($I123="n/a",0,IF(BK$4&lt;=$C159,0,IF(SUM($C159,$I123)&gt;BK$4,$AE134/$I123,$AE134-SUM($I159:BJ159))))</f>
        <v>0</v>
      </c>
      <c r="BL159" s="31">
        <f>IF($I123="n/a",0,IF(BL$4&lt;=$C159,0,IF(SUM($C159,$I123)&gt;BL$4,$AE134/$I123,$AE134-SUM($I159:BK159))))</f>
        <v>0</v>
      </c>
      <c r="BM159" s="31">
        <f>IF($I123="n/a",0,IF(BM$4&lt;=$C159,0,IF(SUM($C159,$I123)&gt;BM$4,$AE134/$I123,$AE134-SUM($I159:BL159))))</f>
        <v>0</v>
      </c>
      <c r="BN159" s="31">
        <f>IF($I123="n/a",0,IF(BN$4&lt;=$C159,0,IF(SUM($C159,$I123)&gt;BN$4,$AE134/$I123,$AE134-SUM($I159:BM159))))</f>
        <v>0</v>
      </c>
      <c r="BO159" s="31">
        <f>IF($I123="n/a",0,IF(BO$4&lt;=$C159,0,IF(SUM($C159,$I123)&gt;BO$4,$AE134/$I123,$AE134-SUM($I159:BN159))))</f>
        <v>0</v>
      </c>
      <c r="BP159" s="31">
        <f>IF($I123="n/a",0,IF(BP$4&lt;=$C159,0,IF(SUM($C159,$I123)&gt;BP$4,$AE134/$I123,$AE134-SUM($I159:BO159))))</f>
        <v>0</v>
      </c>
      <c r="BQ159" s="31">
        <f>IF($I123="n/a",0,IF(BQ$4&lt;=$C159,0,IF(SUM($C159,$I123)&gt;BQ$4,$AE134/$I123,$AE134-SUM($I159:BP159))))</f>
        <v>0</v>
      </c>
      <c r="BR159" s="31">
        <f>IF($I123="n/a",0,IF(BR$4&lt;=$C159,0,IF(SUM($C159,$I123)&gt;BR$4,$AE134/$I123,$AE134-SUM($I159:BQ159))))</f>
        <v>0</v>
      </c>
      <c r="BS159" s="31">
        <f>IF($I123="n/a",0,IF(BS$4&lt;=$C159,0,IF(SUM($C159,$I123)&gt;BS$4,$AE134/$I123,$AE134-SUM($I159:BR159))))</f>
        <v>0</v>
      </c>
      <c r="BT159" s="31">
        <f>IF($I123="n/a",0,IF(BT$4&lt;=$C159,0,IF(SUM($C159,$I123)&gt;BT$4,$AE134/$I123,$AE134-SUM($I159:BS159))))</f>
        <v>0</v>
      </c>
      <c r="BU159" s="31">
        <f>IF($I123="n/a",0,IF(BU$4&lt;=$C159,0,IF(SUM($C159,$I123)&gt;BU$4,$AE134/$I123,$AE134-SUM($I159:BT159))))</f>
        <v>0</v>
      </c>
      <c r="BV159" s="31">
        <f>IF($I123="n/a",0,IF(BV$4&lt;=$C159,0,IF(SUM($C159,$I123)&gt;BV$4,$AE134/$I123,$AE134-SUM($I159:BU159))))</f>
        <v>0</v>
      </c>
      <c r="BW159" s="31">
        <f>IF($I123="n/a",0,IF(BW$4&lt;=$C159,0,IF(SUM($C159,$I123)&gt;BW$4,$AE134/$I123,$AE134-SUM($I159:BV159))))</f>
        <v>0</v>
      </c>
      <c r="BX159" s="31">
        <f>IF($I123="n/a",0,IF(BX$4&lt;=$C159,0,IF(SUM($C159,$I123)&gt;BX$4,$AE134/$I123,$AE134-SUM($I159:BW159))))</f>
        <v>0</v>
      </c>
      <c r="BY159" s="31">
        <f>IF($I123="n/a",0,IF(BY$4&lt;=$C159,0,IF(SUM($C159,$I123)&gt;BY$4,$AE134/$I123,$AE134-SUM($I159:BX159))))</f>
        <v>0</v>
      </c>
      <c r="BZ159" s="31">
        <f>IF($I123="n/a",0,IF(BZ$4&lt;=$C159,0,IF(SUM($C159,$I123)&gt;BZ$4,$AE134/$I123,$AE134-SUM($I159:BY159))))</f>
        <v>0</v>
      </c>
      <c r="CA159" s="31">
        <f>IF($I123="n/a",0,IF(CA$4&lt;=$C159,0,IF(SUM($C159,$I123)&gt;CA$4,$AE134/$I123,$AE134-SUM($I159:BZ159))))</f>
        <v>0</v>
      </c>
      <c r="CB159" s="31">
        <f>IF($I123="n/a",0,IF(CB$4&lt;=$C159,0,IF(SUM($C159,$I123)&gt;CB$4,$AE134/$I123,$AE134-SUM($I159:CA159))))</f>
        <v>0</v>
      </c>
      <c r="CC159" s="31">
        <f>IF($I123="n/a",0,IF(CC$4&lt;=$C159,0,IF(SUM($C159,$I123)&gt;CC$4,$AE134/$I123,$AE134-SUM($I159:CB159))))</f>
        <v>0</v>
      </c>
      <c r="CD159" s="31">
        <f>IF($I123="n/a",0,IF(CD$4&lt;=$C159,0,IF(SUM($C159,$I123)&gt;CD$4,$AE134/$I123,$AE134-SUM($I159:CC159))))</f>
        <v>0</v>
      </c>
      <c r="CE159" s="31">
        <f>IF($I123="n/a",0,IF(CE$4&lt;=$C159,0,IF(SUM($C159,$I123)&gt;CE$4,$AE134/$I123,$AE134-SUM($I159:CD159))))</f>
        <v>0</v>
      </c>
      <c r="CF159" s="31">
        <f>IF($I123="n/a",0,IF(CF$4&lt;=$C159,0,IF(SUM($C159,$I123)&gt;CF$4,$AE134/$I123,$AE134-SUM($I159:CE159))))</f>
        <v>0</v>
      </c>
    </row>
    <row r="160" spans="3:84" ht="12.75" customHeight="1">
      <c r="C160" s="202">
        <v>2038</v>
      </c>
      <c r="D160" s="21" t="s">
        <v>68</v>
      </c>
      <c r="E160" s="21" t="s">
        <v>197</v>
      </c>
      <c r="I160" s="31"/>
      <c r="J160" s="31">
        <f>IF($I123="n/a",0,IF(J$4&lt;=$C160,0,IF(SUM($C160,$I123)&gt;J$4,$AF134/$I123,$AF134-SUM($I160:I160))))</f>
        <v>0</v>
      </c>
      <c r="K160" s="31">
        <f>IF($I123="n/a",0,IF(K$4&lt;=$C160,0,IF(SUM($C160,$I123)&gt;K$4,$AF134/$I123,$AF134-SUM($I160:J160))))</f>
        <v>0</v>
      </c>
      <c r="L160" s="31">
        <f>IF($I123="n/a",0,IF(L$4&lt;=$C160,0,IF(SUM($C160,$I123)&gt;L$4,$AF134/$I123,$AF134-SUM($I160:K160))))</f>
        <v>0</v>
      </c>
      <c r="M160" s="31">
        <f>IF($I123="n/a",0,IF(M$4&lt;=$C160,0,IF(SUM($C160,$I123)&gt;M$4,$AF134/$I123,$AF134-SUM($I160:L160))))</f>
        <v>0</v>
      </c>
      <c r="N160" s="31">
        <f>IF($I123="n/a",0,IF(N$4&lt;=$C160,0,IF(SUM($C160,$I123)&gt;N$4,$AF134/$I123,$AF134-SUM($I160:M160))))</f>
        <v>0</v>
      </c>
      <c r="O160" s="31">
        <f>IF($I123="n/a",0,IF(O$4&lt;=$C160,0,IF(SUM($C160,$I123)&gt;O$4,$AF134/$I123,$AF134-SUM($I160:N160))))</f>
        <v>0</v>
      </c>
      <c r="P160" s="31">
        <f>IF($I123="n/a",0,IF(P$4&lt;=$C160,0,IF(SUM($C160,$I123)&gt;P$4,$AF134/$I123,$AF134-SUM($I160:O160))))</f>
        <v>0</v>
      </c>
      <c r="Q160" s="31">
        <f>IF($I123="n/a",0,IF(Q$4&lt;=$C160,0,IF(SUM($C160,$I123)&gt;Q$4,$AF134/$I123,$AF134-SUM($I160:P160))))</f>
        <v>0</v>
      </c>
      <c r="R160" s="31">
        <f>IF($I123="n/a",0,IF(R$4&lt;=$C160,0,IF(SUM($C160,$I123)&gt;R$4,$AF134/$I123,$AF134-SUM($I160:Q160))))</f>
        <v>0</v>
      </c>
      <c r="S160" s="31">
        <f>IF($I123="n/a",0,IF(S$4&lt;=$C160,0,IF(SUM($C160,$I123)&gt;S$4,$AF134/$I123,$AF134-SUM($I160:R160))))</f>
        <v>0</v>
      </c>
      <c r="T160" s="31">
        <f>IF($I123="n/a",0,IF(T$4&lt;=$C160,0,IF(SUM($C160,$I123)&gt;T$4,$AF134/$I123,$AF134-SUM($I160:S160))))</f>
        <v>0</v>
      </c>
      <c r="U160" s="31">
        <f>IF($I123="n/a",0,IF(U$4&lt;=$C160,0,IF(SUM($C160,$I123)&gt;U$4,$AF134/$I123,$AF134-SUM($I160:T160))))</f>
        <v>0</v>
      </c>
      <c r="V160" s="31">
        <f>IF($I123="n/a",0,IF(V$4&lt;=$C160,0,IF(SUM($C160,$I123)&gt;V$4,$AF134/$I123,$AF134-SUM($I160:U160))))</f>
        <v>0</v>
      </c>
      <c r="W160" s="31">
        <f>IF($I123="n/a",0,IF(W$4&lt;=$C160,0,IF(SUM($C160,$I123)&gt;W$4,$AF134/$I123,$AF134-SUM($I160:V160))))</f>
        <v>0</v>
      </c>
      <c r="X160" s="31">
        <f>IF($I123="n/a",0,IF(X$4&lt;=$C160,0,IF(SUM($C160,$I123)&gt;X$4,$AF134/$I123,$AF134-SUM($I160:W160))))</f>
        <v>0</v>
      </c>
      <c r="Y160" s="31">
        <f>IF($I123="n/a",0,IF(Y$4&lt;=$C160,0,IF(SUM($C160,$I123)&gt;Y$4,$AF134/$I123,$AF134-SUM($I160:X160))))</f>
        <v>0</v>
      </c>
      <c r="Z160" s="31">
        <f>IF($I123="n/a",0,IF(Z$4&lt;=$C160,0,IF(SUM($C160,$I123)&gt;Z$4,$AF134/$I123,$AF134-SUM($I160:Y160))))</f>
        <v>0</v>
      </c>
      <c r="AA160" s="31">
        <f>IF($I123="n/a",0,IF(AA$4&lt;=$C160,0,IF(SUM($C160,$I123)&gt;AA$4,$AF134/$I123,$AF134-SUM($I160:Z160))))</f>
        <v>0</v>
      </c>
      <c r="AB160" s="31">
        <f>IF($I123="n/a",0,IF(AB$4&lt;=$C160,0,IF(SUM($C160,$I123)&gt;AB$4,$AF134/$I123,$AF134-SUM($I160:AA160))))</f>
        <v>0</v>
      </c>
      <c r="AC160" s="31">
        <f>IF($I123="n/a",0,IF(AC$4&lt;=$C160,0,IF(SUM($C160,$I123)&gt;AC$4,$AF134/$I123,$AF134-SUM($I160:AB160))))</f>
        <v>0</v>
      </c>
      <c r="AD160" s="31">
        <f>IF($I123="n/a",0,IF(AD$4&lt;=$C160,0,IF(SUM($C160,$I123)&gt;AD$4,$AF134/$I123,$AF134-SUM($I160:AC160))))</f>
        <v>0</v>
      </c>
      <c r="AE160" s="31">
        <f>IF($I123="n/a",0,IF(AE$4&lt;=$C160,0,IF(SUM($C160,$I123)&gt;AE$4,$AF134/$I123,$AF134-SUM($I160:AD160))))</f>
        <v>0</v>
      </c>
      <c r="AF160" s="31">
        <f>IF($I123="n/a",0,IF(AF$4&lt;=$C160,0,IF(SUM($C160,$I123)&gt;AF$4,$AF134/$I123,$AF134-SUM($I160:AE160))))</f>
        <v>0</v>
      </c>
      <c r="AG160" s="31">
        <f>IF($I123="n/a",0,IF(AG$4&lt;=$C160,0,IF(SUM($C160,$I123)&gt;AG$4,$AF134/$I123,$AF134-SUM($I160:AF160))))</f>
        <v>0</v>
      </c>
      <c r="AH160" s="31">
        <f>IF($I123="n/a",0,IF(AH$4&lt;=$C160,0,IF(SUM($C160,$I123)&gt;AH$4,$AF134/$I123,$AF134-SUM($I160:AG160))))</f>
        <v>0</v>
      </c>
      <c r="AI160" s="31">
        <f>IF($I123="n/a",0,IF(AI$4&lt;=$C160,0,IF(SUM($C160,$I123)&gt;AI$4,$AF134/$I123,$AF134-SUM($I160:AH160))))</f>
        <v>0</v>
      </c>
      <c r="AJ160" s="31">
        <f>IF($I123="n/a",0,IF(AJ$4&lt;=$C160,0,IF(SUM($C160,$I123)&gt;AJ$4,$AF134/$I123,$AF134-SUM($I160:AI160))))</f>
        <v>0</v>
      </c>
      <c r="AK160" s="31">
        <f>IF($I123="n/a",0,IF(AK$4&lt;=$C160,0,IF(SUM($C160,$I123)&gt;AK$4,$AF134/$I123,$AF134-SUM($I160:AJ160))))</f>
        <v>0</v>
      </c>
      <c r="AL160" s="31">
        <f>IF($I123="n/a",0,IF(AL$4&lt;=$C160,0,IF(SUM($C160,$I123)&gt;AL$4,$AF134/$I123,$AF134-SUM($I160:AK160))))</f>
        <v>0</v>
      </c>
      <c r="AM160" s="31">
        <f>IF($I123="n/a",0,IF(AM$4&lt;=$C160,0,IF(SUM($C160,$I123)&gt;AM$4,$AF134/$I123,$AF134-SUM($I160:AL160))))</f>
        <v>0</v>
      </c>
      <c r="AN160" s="31">
        <f>IF($I123="n/a",0,IF(AN$4&lt;=$C160,0,IF(SUM($C160,$I123)&gt;AN$4,$AF134/$I123,$AF134-SUM($I160:AM160))))</f>
        <v>0</v>
      </c>
      <c r="AO160" s="31">
        <f>IF($I123="n/a",0,IF(AO$4&lt;=$C160,0,IF(SUM($C160,$I123)&gt;AO$4,$AF134/$I123,$AF134-SUM($I160:AN160))))</f>
        <v>0</v>
      </c>
      <c r="AP160" s="31">
        <f>IF($I123="n/a",0,IF(AP$4&lt;=$C160,0,IF(SUM($C160,$I123)&gt;AP$4,$AF134/$I123,$AF134-SUM($I160:AO160))))</f>
        <v>0</v>
      </c>
      <c r="AQ160" s="31">
        <f>IF($I123="n/a",0,IF(AQ$4&lt;=$C160,0,IF(SUM($C160,$I123)&gt;AQ$4,$AF134/$I123,$AF134-SUM($I160:AP160))))</f>
        <v>0</v>
      </c>
      <c r="AR160" s="31">
        <f>IF($I123="n/a",0,IF(AR$4&lt;=$C160,0,IF(SUM($C160,$I123)&gt;AR$4,$AF134/$I123,$AF134-SUM($I160:AQ160))))</f>
        <v>0</v>
      </c>
      <c r="AS160" s="31">
        <f>IF($I123="n/a",0,IF(AS$4&lt;=$C160,0,IF(SUM($C160,$I123)&gt;AS$4,$AF134/$I123,$AF134-SUM($I160:AR160))))</f>
        <v>0</v>
      </c>
      <c r="AT160" s="31">
        <f>IF($I123="n/a",0,IF(AT$4&lt;=$C160,0,IF(SUM($C160,$I123)&gt;AT$4,$AF134/$I123,$AF134-SUM($I160:AS160))))</f>
        <v>0</v>
      </c>
      <c r="AU160" s="31">
        <f>IF($I123="n/a",0,IF(AU$4&lt;=$C160,0,IF(SUM($C160,$I123)&gt;AU$4,$AF134/$I123,$AF134-SUM($I160:AT160))))</f>
        <v>0</v>
      </c>
      <c r="AV160" s="31">
        <f>IF($I123="n/a",0,IF(AV$4&lt;=$C160,0,IF(SUM($C160,$I123)&gt;AV$4,$AF134/$I123,$AF134-SUM($I160:AU160))))</f>
        <v>0</v>
      </c>
      <c r="AW160" s="31">
        <f>IF($I123="n/a",0,IF(AW$4&lt;=$C160,0,IF(SUM($C160,$I123)&gt;AW$4,$AF134/$I123,$AF134-SUM($I160:AV160))))</f>
        <v>0</v>
      </c>
      <c r="AX160" s="31">
        <f>IF($I123="n/a",0,IF(AX$4&lt;=$C160,0,IF(SUM($C160,$I123)&gt;AX$4,$AF134/$I123,$AF134-SUM($I160:AW160))))</f>
        <v>0</v>
      </c>
      <c r="AY160" s="31">
        <f>IF($I123="n/a",0,IF(AY$4&lt;=$C160,0,IF(SUM($C160,$I123)&gt;AY$4,$AF134/$I123,$AF134-SUM($I160:AX160))))</f>
        <v>0</v>
      </c>
      <c r="AZ160" s="31">
        <f>IF($I123="n/a",0,IF(AZ$4&lt;=$C160,0,IF(SUM($C160,$I123)&gt;AZ$4,$AF134/$I123,$AF134-SUM($I160:AY160))))</f>
        <v>0</v>
      </c>
      <c r="BA160" s="31">
        <f>IF($I123="n/a",0,IF(BA$4&lt;=$C160,0,IF(SUM($C160,$I123)&gt;BA$4,$AF134/$I123,$AF134-SUM($I160:AZ160))))</f>
        <v>0</v>
      </c>
      <c r="BB160" s="31">
        <f>IF($I123="n/a",0,IF(BB$4&lt;=$C160,0,IF(SUM($C160,$I123)&gt;BB$4,$AF134/$I123,$AF134-SUM($I160:BA160))))</f>
        <v>0</v>
      </c>
      <c r="BC160" s="31">
        <f>IF($I123="n/a",0,IF(BC$4&lt;=$C160,0,IF(SUM($C160,$I123)&gt;BC$4,$AF134/$I123,$AF134-SUM($I160:BB160))))</f>
        <v>0</v>
      </c>
      <c r="BD160" s="31">
        <f>IF($I123="n/a",0,IF(BD$4&lt;=$C160,0,IF(SUM($C160,$I123)&gt;BD$4,$AF134/$I123,$AF134-SUM($I160:BC160))))</f>
        <v>0</v>
      </c>
      <c r="BE160" s="31">
        <f>IF($I123="n/a",0,IF(BE$4&lt;=$C160,0,IF(SUM($C160,$I123)&gt;BE$4,$AF134/$I123,$AF134-SUM($I160:BD160))))</f>
        <v>0</v>
      </c>
      <c r="BF160" s="31">
        <f>IF($I123="n/a",0,IF(BF$4&lt;=$C160,0,IF(SUM($C160,$I123)&gt;BF$4,$AF134/$I123,$AF134-SUM($I160:BE160))))</f>
        <v>0</v>
      </c>
      <c r="BG160" s="31">
        <f>IF($I123="n/a",0,IF(BG$4&lt;=$C160,0,IF(SUM($C160,$I123)&gt;BG$4,$AF134/$I123,$AF134-SUM($I160:BF160))))</f>
        <v>0</v>
      </c>
      <c r="BH160" s="31">
        <f>IF($I123="n/a",0,IF(BH$4&lt;=$C160,0,IF(SUM($C160,$I123)&gt;BH$4,$AF134/$I123,$AF134-SUM($I160:BG160))))</f>
        <v>0</v>
      </c>
      <c r="BI160" s="31">
        <f>IF($I123="n/a",0,IF(BI$4&lt;=$C160,0,IF(SUM($C160,$I123)&gt;BI$4,$AF134/$I123,$AF134-SUM($I160:BH160))))</f>
        <v>0</v>
      </c>
      <c r="BJ160" s="31">
        <f>IF($I123="n/a",0,IF(BJ$4&lt;=$C160,0,IF(SUM($C160,$I123)&gt;BJ$4,$AF134/$I123,$AF134-SUM($I160:BI160))))</f>
        <v>0</v>
      </c>
      <c r="BK160" s="31">
        <f>IF($I123="n/a",0,IF(BK$4&lt;=$C160,0,IF(SUM($C160,$I123)&gt;BK$4,$AF134/$I123,$AF134-SUM($I160:BJ160))))</f>
        <v>0</v>
      </c>
      <c r="BL160" s="31">
        <f>IF($I123="n/a",0,IF(BL$4&lt;=$C160,0,IF(SUM($C160,$I123)&gt;BL$4,$AF134/$I123,$AF134-SUM($I160:BK160))))</f>
        <v>0</v>
      </c>
      <c r="BM160" s="31">
        <f>IF($I123="n/a",0,IF(BM$4&lt;=$C160,0,IF(SUM($C160,$I123)&gt;BM$4,$AF134/$I123,$AF134-SUM($I160:BL160))))</f>
        <v>0</v>
      </c>
      <c r="BN160" s="31">
        <f>IF($I123="n/a",0,IF(BN$4&lt;=$C160,0,IF(SUM($C160,$I123)&gt;BN$4,$AF134/$I123,$AF134-SUM($I160:BM160))))</f>
        <v>0</v>
      </c>
      <c r="BO160" s="31">
        <f>IF($I123="n/a",0,IF(BO$4&lt;=$C160,0,IF(SUM($C160,$I123)&gt;BO$4,$AF134/$I123,$AF134-SUM($I160:BN160))))</f>
        <v>0</v>
      </c>
      <c r="BP160" s="31">
        <f>IF($I123="n/a",0,IF(BP$4&lt;=$C160,0,IF(SUM($C160,$I123)&gt;BP$4,$AF134/$I123,$AF134-SUM($I160:BO160))))</f>
        <v>0</v>
      </c>
      <c r="BQ160" s="31">
        <f>IF($I123="n/a",0,IF(BQ$4&lt;=$C160,0,IF(SUM($C160,$I123)&gt;BQ$4,$AF134/$I123,$AF134-SUM($I160:BP160))))</f>
        <v>0</v>
      </c>
      <c r="BR160" s="31">
        <f>IF($I123="n/a",0,IF(BR$4&lt;=$C160,0,IF(SUM($C160,$I123)&gt;BR$4,$AF134/$I123,$AF134-SUM($I160:BQ160))))</f>
        <v>0</v>
      </c>
      <c r="BS160" s="31">
        <f>IF($I123="n/a",0,IF(BS$4&lt;=$C160,0,IF(SUM($C160,$I123)&gt;BS$4,$AF134/$I123,$AF134-SUM($I160:BR160))))</f>
        <v>0</v>
      </c>
      <c r="BT160" s="31">
        <f>IF($I123="n/a",0,IF(BT$4&lt;=$C160,0,IF(SUM($C160,$I123)&gt;BT$4,$AF134/$I123,$AF134-SUM($I160:BS160))))</f>
        <v>0</v>
      </c>
      <c r="BU160" s="31">
        <f>IF($I123="n/a",0,IF(BU$4&lt;=$C160,0,IF(SUM($C160,$I123)&gt;BU$4,$AF134/$I123,$AF134-SUM($I160:BT160))))</f>
        <v>0</v>
      </c>
      <c r="BV160" s="31">
        <f>IF($I123="n/a",0,IF(BV$4&lt;=$C160,0,IF(SUM($C160,$I123)&gt;BV$4,$AF134/$I123,$AF134-SUM($I160:BU160))))</f>
        <v>0</v>
      </c>
      <c r="BW160" s="31">
        <f>IF($I123="n/a",0,IF(BW$4&lt;=$C160,0,IF(SUM($C160,$I123)&gt;BW$4,$AF134/$I123,$AF134-SUM($I160:BV160))))</f>
        <v>0</v>
      </c>
      <c r="BX160" s="31">
        <f>IF($I123="n/a",0,IF(BX$4&lt;=$C160,0,IF(SUM($C160,$I123)&gt;BX$4,$AF134/$I123,$AF134-SUM($I160:BW160))))</f>
        <v>0</v>
      </c>
      <c r="BY160" s="31">
        <f>IF($I123="n/a",0,IF(BY$4&lt;=$C160,0,IF(SUM($C160,$I123)&gt;BY$4,$AF134/$I123,$AF134-SUM($I160:BX160))))</f>
        <v>0</v>
      </c>
      <c r="BZ160" s="31">
        <f>IF($I123="n/a",0,IF(BZ$4&lt;=$C160,0,IF(SUM($C160,$I123)&gt;BZ$4,$AF134/$I123,$AF134-SUM($I160:BY160))))</f>
        <v>0</v>
      </c>
      <c r="CA160" s="31">
        <f>IF($I123="n/a",0,IF(CA$4&lt;=$C160,0,IF(SUM($C160,$I123)&gt;CA$4,$AF134/$I123,$AF134-SUM($I160:BZ160))))</f>
        <v>0</v>
      </c>
      <c r="CB160" s="31">
        <f>IF($I123="n/a",0,IF(CB$4&lt;=$C160,0,IF(SUM($C160,$I123)&gt;CB$4,$AF134/$I123,$AF134-SUM($I160:CA160))))</f>
        <v>0</v>
      </c>
      <c r="CC160" s="31">
        <f>IF($I123="n/a",0,IF(CC$4&lt;=$C160,0,IF(SUM($C160,$I123)&gt;CC$4,$AF134/$I123,$AF134-SUM($I160:CB160))))</f>
        <v>0</v>
      </c>
      <c r="CD160" s="31">
        <f>IF($I123="n/a",0,IF(CD$4&lt;=$C160,0,IF(SUM($C160,$I123)&gt;CD$4,$AF134/$I123,$AF134-SUM($I160:CC160))))</f>
        <v>0</v>
      </c>
      <c r="CE160" s="31">
        <f>IF($I123="n/a",0,IF(CE$4&lt;=$C160,0,IF(SUM($C160,$I123)&gt;CE$4,$AF134/$I123,$AF134-SUM($I160:CD160))))</f>
        <v>0</v>
      </c>
      <c r="CF160" s="31">
        <f>IF($I123="n/a",0,IF(CF$4&lt;=$C160,0,IF(SUM($C160,$I123)&gt;CF$4,$AF134/$I123,$AF134-SUM($I160:CE160))))</f>
        <v>0</v>
      </c>
    </row>
    <row r="161" spans="1:84" ht="12.75" customHeight="1">
      <c r="C161" s="202">
        <v>2039</v>
      </c>
      <c r="D161" s="21" t="s">
        <v>69</v>
      </c>
      <c r="E161" s="21" t="s">
        <v>197</v>
      </c>
      <c r="I161" s="31"/>
      <c r="J161" s="31">
        <f>IF($I123="n/a",0,IF(J$4&lt;=$C161,0,IF(SUM($C161,$I123)&gt;J$4,$AG134/$I123,$AG134-SUM($I161:I161))))</f>
        <v>0</v>
      </c>
      <c r="K161" s="31">
        <f>IF($I123="n/a",0,IF(K$4&lt;=$C161,0,IF(SUM($C161,$I123)&gt;K$4,$AG134/$I123,$AG134-SUM($I161:J161))))</f>
        <v>0</v>
      </c>
      <c r="L161" s="31">
        <f>IF($I123="n/a",0,IF(L$4&lt;=$C161,0,IF(SUM($C161,$I123)&gt;L$4,$AG134/$I123,$AG134-SUM($I161:K161))))</f>
        <v>0</v>
      </c>
      <c r="M161" s="31">
        <f>IF($I123="n/a",0,IF(M$4&lt;=$C161,0,IF(SUM($C161,$I123)&gt;M$4,$AG134/$I123,$AG134-SUM($I161:L161))))</f>
        <v>0</v>
      </c>
      <c r="N161" s="31">
        <f>IF($I123="n/a",0,IF(N$4&lt;=$C161,0,IF(SUM($C161,$I123)&gt;N$4,$AG134/$I123,$AG134-SUM($I161:M161))))</f>
        <v>0</v>
      </c>
      <c r="O161" s="31">
        <f>IF($I123="n/a",0,IF(O$4&lt;=$C161,0,IF(SUM($C161,$I123)&gt;O$4,$AG134/$I123,$AG134-SUM($I161:N161))))</f>
        <v>0</v>
      </c>
      <c r="P161" s="31">
        <f>IF($I123="n/a",0,IF(P$4&lt;=$C161,0,IF(SUM($C161,$I123)&gt;P$4,$AG134/$I123,$AG134-SUM($I161:O161))))</f>
        <v>0</v>
      </c>
      <c r="Q161" s="31">
        <f>IF($I123="n/a",0,IF(Q$4&lt;=$C161,0,IF(SUM($C161,$I123)&gt;Q$4,$AG134/$I123,$AG134-SUM($I161:P161))))</f>
        <v>0</v>
      </c>
      <c r="R161" s="31">
        <f>IF($I123="n/a",0,IF(R$4&lt;=$C161,0,IF(SUM($C161,$I123)&gt;R$4,$AG134/$I123,$AG134-SUM($I161:Q161))))</f>
        <v>0</v>
      </c>
      <c r="S161" s="31">
        <f>IF($I123="n/a",0,IF(S$4&lt;=$C161,0,IF(SUM($C161,$I123)&gt;S$4,$AG134/$I123,$AG134-SUM($I161:R161))))</f>
        <v>0</v>
      </c>
      <c r="T161" s="31">
        <f>IF($I123="n/a",0,IF(T$4&lt;=$C161,0,IF(SUM($C161,$I123)&gt;T$4,$AG134/$I123,$AG134-SUM($I161:S161))))</f>
        <v>0</v>
      </c>
      <c r="U161" s="31">
        <f>IF($I123="n/a",0,IF(U$4&lt;=$C161,0,IF(SUM($C161,$I123)&gt;U$4,$AG134/$I123,$AG134-SUM($I161:T161))))</f>
        <v>0</v>
      </c>
      <c r="V161" s="31">
        <f>IF($I123="n/a",0,IF(V$4&lt;=$C161,0,IF(SUM($C161,$I123)&gt;V$4,$AG134/$I123,$AG134-SUM($I161:U161))))</f>
        <v>0</v>
      </c>
      <c r="W161" s="31">
        <f>IF($I123="n/a",0,IF(W$4&lt;=$C161,0,IF(SUM($C161,$I123)&gt;W$4,$AG134/$I123,$AG134-SUM($I161:V161))))</f>
        <v>0</v>
      </c>
      <c r="X161" s="31">
        <f>IF($I123="n/a",0,IF(X$4&lt;=$C161,0,IF(SUM($C161,$I123)&gt;X$4,$AG134/$I123,$AG134-SUM($I161:W161))))</f>
        <v>0</v>
      </c>
      <c r="Y161" s="31">
        <f>IF($I123="n/a",0,IF(Y$4&lt;=$C161,0,IF(SUM($C161,$I123)&gt;Y$4,$AG134/$I123,$AG134-SUM($I161:X161))))</f>
        <v>0</v>
      </c>
      <c r="Z161" s="31">
        <f>IF($I123="n/a",0,IF(Z$4&lt;=$C161,0,IF(SUM($C161,$I123)&gt;Z$4,$AG134/$I123,$AG134-SUM($I161:Y161))))</f>
        <v>0</v>
      </c>
      <c r="AA161" s="31">
        <f>IF($I123="n/a",0,IF(AA$4&lt;=$C161,0,IF(SUM($C161,$I123)&gt;AA$4,$AG134/$I123,$AG134-SUM($I161:Z161))))</f>
        <v>0</v>
      </c>
      <c r="AB161" s="31">
        <f>IF($I123="n/a",0,IF(AB$4&lt;=$C161,0,IF(SUM($C161,$I123)&gt;AB$4,$AG134/$I123,$AG134-SUM($I161:AA161))))</f>
        <v>0</v>
      </c>
      <c r="AC161" s="31">
        <f>IF($I123="n/a",0,IF(AC$4&lt;=$C161,0,IF(SUM($C161,$I123)&gt;AC$4,$AG134/$I123,$AG134-SUM($I161:AB161))))</f>
        <v>0</v>
      </c>
      <c r="AD161" s="31">
        <f>IF($I123="n/a",0,IF(AD$4&lt;=$C161,0,IF(SUM($C161,$I123)&gt;AD$4,$AG134/$I123,$AG134-SUM($I161:AC161))))</f>
        <v>0</v>
      </c>
      <c r="AE161" s="31">
        <f>IF($I123="n/a",0,IF(AE$4&lt;=$C161,0,IF(SUM($C161,$I123)&gt;AE$4,$AG134/$I123,$AG134-SUM($I161:AD161))))</f>
        <v>0</v>
      </c>
      <c r="AF161" s="31">
        <f>IF($I123="n/a",0,IF(AF$4&lt;=$C161,0,IF(SUM($C161,$I123)&gt;AF$4,$AG134/$I123,$AG134-SUM($I161:AE161))))</f>
        <v>0</v>
      </c>
      <c r="AG161" s="31">
        <f>IF($I123="n/a",0,IF(AG$4&lt;=$C161,0,IF(SUM($C161,$I123)&gt;AG$4,$AG134/$I123,$AG134-SUM($I161:AF161))))</f>
        <v>0</v>
      </c>
      <c r="AH161" s="31">
        <f>IF($I123="n/a",0,IF(AH$4&lt;=$C161,0,IF(SUM($C161,$I123)&gt;AH$4,$AG134/$I123,$AG134-SUM($I161:AG161))))</f>
        <v>0</v>
      </c>
      <c r="AI161" s="31">
        <f>IF($I123="n/a",0,IF(AI$4&lt;=$C161,0,IF(SUM($C161,$I123)&gt;AI$4,$AG134/$I123,$AG134-SUM($I161:AH161))))</f>
        <v>0</v>
      </c>
      <c r="AJ161" s="31">
        <f>IF($I123="n/a",0,IF(AJ$4&lt;=$C161,0,IF(SUM($C161,$I123)&gt;AJ$4,$AG134/$I123,$AG134-SUM($I161:AI161))))</f>
        <v>0</v>
      </c>
      <c r="AK161" s="31">
        <f>IF($I123="n/a",0,IF(AK$4&lt;=$C161,0,IF(SUM($C161,$I123)&gt;AK$4,$AG134/$I123,$AG134-SUM($I161:AJ161))))</f>
        <v>0</v>
      </c>
      <c r="AL161" s="31">
        <f>IF($I123="n/a",0,IF(AL$4&lt;=$C161,0,IF(SUM($C161,$I123)&gt;AL$4,$AG134/$I123,$AG134-SUM($I161:AK161))))</f>
        <v>0</v>
      </c>
      <c r="AM161" s="31">
        <f>IF($I123="n/a",0,IF(AM$4&lt;=$C161,0,IF(SUM($C161,$I123)&gt;AM$4,$AG134/$I123,$AG134-SUM($I161:AL161))))</f>
        <v>0</v>
      </c>
      <c r="AN161" s="31">
        <f>IF($I123="n/a",0,IF(AN$4&lt;=$C161,0,IF(SUM($C161,$I123)&gt;AN$4,$AG134/$I123,$AG134-SUM($I161:AM161))))</f>
        <v>0</v>
      </c>
      <c r="AO161" s="31">
        <f>IF($I123="n/a",0,IF(AO$4&lt;=$C161,0,IF(SUM($C161,$I123)&gt;AO$4,$AG134/$I123,$AG134-SUM($I161:AN161))))</f>
        <v>0</v>
      </c>
      <c r="AP161" s="31">
        <f>IF($I123="n/a",0,IF(AP$4&lt;=$C161,0,IF(SUM($C161,$I123)&gt;AP$4,$AG134/$I123,$AG134-SUM($I161:AO161))))</f>
        <v>0</v>
      </c>
      <c r="AQ161" s="31">
        <f>IF($I123="n/a",0,IF(AQ$4&lt;=$C161,0,IF(SUM($C161,$I123)&gt;AQ$4,$AG134/$I123,$AG134-SUM($I161:AP161))))</f>
        <v>0</v>
      </c>
      <c r="AR161" s="31">
        <f>IF($I123="n/a",0,IF(AR$4&lt;=$C161,0,IF(SUM($C161,$I123)&gt;AR$4,$AG134/$I123,$AG134-SUM($I161:AQ161))))</f>
        <v>0</v>
      </c>
      <c r="AS161" s="31">
        <f>IF($I123="n/a",0,IF(AS$4&lt;=$C161,0,IF(SUM($C161,$I123)&gt;AS$4,$AG134/$I123,$AG134-SUM($I161:AR161))))</f>
        <v>0</v>
      </c>
      <c r="AT161" s="31">
        <f>IF($I123="n/a",0,IF(AT$4&lt;=$C161,0,IF(SUM($C161,$I123)&gt;AT$4,$AG134/$I123,$AG134-SUM($I161:AS161))))</f>
        <v>0</v>
      </c>
      <c r="AU161" s="31">
        <f>IF($I123="n/a",0,IF(AU$4&lt;=$C161,0,IF(SUM($C161,$I123)&gt;AU$4,$AG134/$I123,$AG134-SUM($I161:AT161))))</f>
        <v>0</v>
      </c>
      <c r="AV161" s="31">
        <f>IF($I123="n/a",0,IF(AV$4&lt;=$C161,0,IF(SUM($C161,$I123)&gt;AV$4,$AG134/$I123,$AG134-SUM($I161:AU161))))</f>
        <v>0</v>
      </c>
      <c r="AW161" s="31">
        <f>IF($I123="n/a",0,IF(AW$4&lt;=$C161,0,IF(SUM($C161,$I123)&gt;AW$4,$AG134/$I123,$AG134-SUM($I161:AV161))))</f>
        <v>0</v>
      </c>
      <c r="AX161" s="31">
        <f>IF($I123="n/a",0,IF(AX$4&lt;=$C161,0,IF(SUM($C161,$I123)&gt;AX$4,$AG134/$I123,$AG134-SUM($I161:AW161))))</f>
        <v>0</v>
      </c>
      <c r="AY161" s="31">
        <f>IF($I123="n/a",0,IF(AY$4&lt;=$C161,0,IF(SUM($C161,$I123)&gt;AY$4,$AG134/$I123,$AG134-SUM($I161:AX161))))</f>
        <v>0</v>
      </c>
      <c r="AZ161" s="31">
        <f>IF($I123="n/a",0,IF(AZ$4&lt;=$C161,0,IF(SUM($C161,$I123)&gt;AZ$4,$AG134/$I123,$AG134-SUM($I161:AY161))))</f>
        <v>0</v>
      </c>
      <c r="BA161" s="31">
        <f>IF($I123="n/a",0,IF(BA$4&lt;=$C161,0,IF(SUM($C161,$I123)&gt;BA$4,$AG134/$I123,$AG134-SUM($I161:AZ161))))</f>
        <v>0</v>
      </c>
      <c r="BB161" s="31">
        <f>IF($I123="n/a",0,IF(BB$4&lt;=$C161,0,IF(SUM($C161,$I123)&gt;BB$4,$AG134/$I123,$AG134-SUM($I161:BA161))))</f>
        <v>0</v>
      </c>
      <c r="BC161" s="31">
        <f>IF($I123="n/a",0,IF(BC$4&lt;=$C161,0,IF(SUM($C161,$I123)&gt;BC$4,$AG134/$I123,$AG134-SUM($I161:BB161))))</f>
        <v>0</v>
      </c>
      <c r="BD161" s="31">
        <f>IF($I123="n/a",0,IF(BD$4&lt;=$C161,0,IF(SUM($C161,$I123)&gt;BD$4,$AG134/$I123,$AG134-SUM($I161:BC161))))</f>
        <v>0</v>
      </c>
      <c r="BE161" s="31">
        <f>IF($I123="n/a",0,IF(BE$4&lt;=$C161,0,IF(SUM($C161,$I123)&gt;BE$4,$AG134/$I123,$AG134-SUM($I161:BD161))))</f>
        <v>0</v>
      </c>
      <c r="BF161" s="31">
        <f>IF($I123="n/a",0,IF(BF$4&lt;=$C161,0,IF(SUM($C161,$I123)&gt;BF$4,$AG134/$I123,$AG134-SUM($I161:BE161))))</f>
        <v>0</v>
      </c>
      <c r="BG161" s="31">
        <f>IF($I123="n/a",0,IF(BG$4&lt;=$C161,0,IF(SUM($C161,$I123)&gt;BG$4,$AG134/$I123,$AG134-SUM($I161:BF161))))</f>
        <v>0</v>
      </c>
      <c r="BH161" s="31">
        <f>IF($I123="n/a",0,IF(BH$4&lt;=$C161,0,IF(SUM($C161,$I123)&gt;BH$4,$AG134/$I123,$AG134-SUM($I161:BG161))))</f>
        <v>0</v>
      </c>
      <c r="BI161" s="31">
        <f>IF($I123="n/a",0,IF(BI$4&lt;=$C161,0,IF(SUM($C161,$I123)&gt;BI$4,$AG134/$I123,$AG134-SUM($I161:BH161))))</f>
        <v>0</v>
      </c>
      <c r="BJ161" s="31">
        <f>IF($I123="n/a",0,IF(BJ$4&lt;=$C161,0,IF(SUM($C161,$I123)&gt;BJ$4,$AG134/$I123,$AG134-SUM($I161:BI161))))</f>
        <v>0</v>
      </c>
      <c r="BK161" s="31">
        <f>IF($I123="n/a",0,IF(BK$4&lt;=$C161,0,IF(SUM($C161,$I123)&gt;BK$4,$AG134/$I123,$AG134-SUM($I161:BJ161))))</f>
        <v>0</v>
      </c>
      <c r="BL161" s="31">
        <f>IF($I123="n/a",0,IF(BL$4&lt;=$C161,0,IF(SUM($C161,$I123)&gt;BL$4,$AG134/$I123,$AG134-SUM($I161:BK161))))</f>
        <v>0</v>
      </c>
      <c r="BM161" s="31">
        <f>IF($I123="n/a",0,IF(BM$4&lt;=$C161,0,IF(SUM($C161,$I123)&gt;BM$4,$AG134/$I123,$AG134-SUM($I161:BL161))))</f>
        <v>0</v>
      </c>
      <c r="BN161" s="31">
        <f>IF($I123="n/a",0,IF(BN$4&lt;=$C161,0,IF(SUM($C161,$I123)&gt;BN$4,$AG134/$I123,$AG134-SUM($I161:BM161))))</f>
        <v>0</v>
      </c>
      <c r="BO161" s="31">
        <f>IF($I123="n/a",0,IF(BO$4&lt;=$C161,0,IF(SUM($C161,$I123)&gt;BO$4,$AG134/$I123,$AG134-SUM($I161:BN161))))</f>
        <v>0</v>
      </c>
      <c r="BP161" s="31">
        <f>IF($I123="n/a",0,IF(BP$4&lt;=$C161,0,IF(SUM($C161,$I123)&gt;BP$4,$AG134/$I123,$AG134-SUM($I161:BO161))))</f>
        <v>0</v>
      </c>
      <c r="BQ161" s="31">
        <f>IF($I123="n/a",0,IF(BQ$4&lt;=$C161,0,IF(SUM($C161,$I123)&gt;BQ$4,$AG134/$I123,$AG134-SUM($I161:BP161))))</f>
        <v>0</v>
      </c>
      <c r="BR161" s="31">
        <f>IF($I123="n/a",0,IF(BR$4&lt;=$C161,0,IF(SUM($C161,$I123)&gt;BR$4,$AG134/$I123,$AG134-SUM($I161:BQ161))))</f>
        <v>0</v>
      </c>
      <c r="BS161" s="31">
        <f>IF($I123="n/a",0,IF(BS$4&lt;=$C161,0,IF(SUM($C161,$I123)&gt;BS$4,$AG134/$I123,$AG134-SUM($I161:BR161))))</f>
        <v>0</v>
      </c>
      <c r="BT161" s="31">
        <f>IF($I123="n/a",0,IF(BT$4&lt;=$C161,0,IF(SUM($C161,$I123)&gt;BT$4,$AG134/$I123,$AG134-SUM($I161:BS161))))</f>
        <v>0</v>
      </c>
      <c r="BU161" s="31">
        <f>IF($I123="n/a",0,IF(BU$4&lt;=$C161,0,IF(SUM($C161,$I123)&gt;BU$4,$AG134/$I123,$AG134-SUM($I161:BT161))))</f>
        <v>0</v>
      </c>
      <c r="BV161" s="31">
        <f>IF($I123="n/a",0,IF(BV$4&lt;=$C161,0,IF(SUM($C161,$I123)&gt;BV$4,$AG134/$I123,$AG134-SUM($I161:BU161))))</f>
        <v>0</v>
      </c>
      <c r="BW161" s="31">
        <f>IF($I123="n/a",0,IF(BW$4&lt;=$C161,0,IF(SUM($C161,$I123)&gt;BW$4,$AG134/$I123,$AG134-SUM($I161:BV161))))</f>
        <v>0</v>
      </c>
      <c r="BX161" s="31">
        <f>IF($I123="n/a",0,IF(BX$4&lt;=$C161,0,IF(SUM($C161,$I123)&gt;BX$4,$AG134/$I123,$AG134-SUM($I161:BW161))))</f>
        <v>0</v>
      </c>
      <c r="BY161" s="31">
        <f>IF($I123="n/a",0,IF(BY$4&lt;=$C161,0,IF(SUM($C161,$I123)&gt;BY$4,$AG134/$I123,$AG134-SUM($I161:BX161))))</f>
        <v>0</v>
      </c>
      <c r="BZ161" s="31">
        <f>IF($I123="n/a",0,IF(BZ$4&lt;=$C161,0,IF(SUM($C161,$I123)&gt;BZ$4,$AG134/$I123,$AG134-SUM($I161:BY161))))</f>
        <v>0</v>
      </c>
      <c r="CA161" s="31">
        <f>IF($I123="n/a",0,IF(CA$4&lt;=$C161,0,IF(SUM($C161,$I123)&gt;CA$4,$AG134/$I123,$AG134-SUM($I161:BZ161))))</f>
        <v>0</v>
      </c>
      <c r="CB161" s="31">
        <f>IF($I123="n/a",0,IF(CB$4&lt;=$C161,0,IF(SUM($C161,$I123)&gt;CB$4,$AG134/$I123,$AG134-SUM($I161:CA161))))</f>
        <v>0</v>
      </c>
      <c r="CC161" s="31">
        <f>IF($I123="n/a",0,IF(CC$4&lt;=$C161,0,IF(SUM($C161,$I123)&gt;CC$4,$AG134/$I123,$AG134-SUM($I161:CB161))))</f>
        <v>0</v>
      </c>
      <c r="CD161" s="31">
        <f>IF($I123="n/a",0,IF(CD$4&lt;=$C161,0,IF(SUM($C161,$I123)&gt;CD$4,$AG134/$I123,$AG134-SUM($I161:CC161))))</f>
        <v>0</v>
      </c>
      <c r="CE161" s="31">
        <f>IF($I123="n/a",0,IF(CE$4&lt;=$C161,0,IF(SUM($C161,$I123)&gt;CE$4,$AG134/$I123,$AG134-SUM($I161:CD161))))</f>
        <v>0</v>
      </c>
      <c r="CF161" s="31">
        <f>IF($I123="n/a",0,IF(CF$4&lt;=$C161,0,IF(SUM($C161,$I123)&gt;CF$4,$AG134/$I123,$AG134-SUM($I161:CE161))))</f>
        <v>0</v>
      </c>
    </row>
    <row r="162" spans="1:84" ht="12.75" customHeight="1">
      <c r="C162" s="202">
        <v>2040</v>
      </c>
      <c r="D162" s="21" t="s">
        <v>70</v>
      </c>
      <c r="E162" s="21" t="s">
        <v>197</v>
      </c>
      <c r="I162" s="31"/>
      <c r="J162" s="31">
        <f>IF($I123="n/a",0,IF(J$4&lt;=$C162,0,IF(SUM($C162,$I123)&gt;J$4,$AH134/$I123,$AH134-SUM($I162:I162))))</f>
        <v>0</v>
      </c>
      <c r="K162" s="31">
        <f>IF($I123="n/a",0,IF(K$4&lt;=$C162,0,IF(SUM($C162,$I123)&gt;K$4,$AH134/$I123,$AH134-SUM($I162:J162))))</f>
        <v>0</v>
      </c>
      <c r="L162" s="31">
        <f>IF($I123="n/a",0,IF(L$4&lt;=$C162,0,IF(SUM($C162,$I123)&gt;L$4,$AH134/$I123,$AH134-SUM($I162:K162))))</f>
        <v>0</v>
      </c>
      <c r="M162" s="31">
        <f>IF($I123="n/a",0,IF(M$4&lt;=$C162,0,IF(SUM($C162,$I123)&gt;M$4,$AH134/$I123,$AH134-SUM($I162:L162))))</f>
        <v>0</v>
      </c>
      <c r="N162" s="31">
        <f>IF($I123="n/a",0,IF(N$4&lt;=$C162,0,IF(SUM($C162,$I123)&gt;N$4,$AH134/$I123,$AH134-SUM($I162:M162))))</f>
        <v>0</v>
      </c>
      <c r="O162" s="31">
        <f>IF($I123="n/a",0,IF(O$4&lt;=$C162,0,IF(SUM($C162,$I123)&gt;O$4,$AH134/$I123,$AH134-SUM($I162:N162))))</f>
        <v>0</v>
      </c>
      <c r="P162" s="31">
        <f>IF($I123="n/a",0,IF(P$4&lt;=$C162,0,IF(SUM($C162,$I123)&gt;P$4,$AH134/$I123,$AH134-SUM($I162:O162))))</f>
        <v>0</v>
      </c>
      <c r="Q162" s="31">
        <f>IF($I123="n/a",0,IF(Q$4&lt;=$C162,0,IF(SUM($C162,$I123)&gt;Q$4,$AH134/$I123,$AH134-SUM($I162:P162))))</f>
        <v>0</v>
      </c>
      <c r="R162" s="31">
        <f>IF($I123="n/a",0,IF(R$4&lt;=$C162,0,IF(SUM($C162,$I123)&gt;R$4,$AH134/$I123,$AH134-SUM($I162:Q162))))</f>
        <v>0</v>
      </c>
      <c r="S162" s="31">
        <f>IF($I123="n/a",0,IF(S$4&lt;=$C162,0,IF(SUM($C162,$I123)&gt;S$4,$AH134/$I123,$AH134-SUM($I162:R162))))</f>
        <v>0</v>
      </c>
      <c r="T162" s="31">
        <f>IF($I123="n/a",0,IF(T$4&lt;=$C162,0,IF(SUM($C162,$I123)&gt;T$4,$AH134/$I123,$AH134-SUM($I162:S162))))</f>
        <v>0</v>
      </c>
      <c r="U162" s="31">
        <f>IF($I123="n/a",0,IF(U$4&lt;=$C162,0,IF(SUM($C162,$I123)&gt;U$4,$AH134/$I123,$AH134-SUM($I162:T162))))</f>
        <v>0</v>
      </c>
      <c r="V162" s="31">
        <f>IF($I123="n/a",0,IF(V$4&lt;=$C162,0,IF(SUM($C162,$I123)&gt;V$4,$AH134/$I123,$AH134-SUM($I162:U162))))</f>
        <v>0</v>
      </c>
      <c r="W162" s="31">
        <f>IF($I123="n/a",0,IF(W$4&lt;=$C162,0,IF(SUM($C162,$I123)&gt;W$4,$AH134/$I123,$AH134-SUM($I162:V162))))</f>
        <v>0</v>
      </c>
      <c r="X162" s="31">
        <f>IF($I123="n/a",0,IF(X$4&lt;=$C162,0,IF(SUM($C162,$I123)&gt;X$4,$AH134/$I123,$AH134-SUM($I162:W162))))</f>
        <v>0</v>
      </c>
      <c r="Y162" s="31">
        <f>IF($I123="n/a",0,IF(Y$4&lt;=$C162,0,IF(SUM($C162,$I123)&gt;Y$4,$AH134/$I123,$AH134-SUM($I162:X162))))</f>
        <v>0</v>
      </c>
      <c r="Z162" s="31">
        <f>IF($I123="n/a",0,IF(Z$4&lt;=$C162,0,IF(SUM($C162,$I123)&gt;Z$4,$AH134/$I123,$AH134-SUM($I162:Y162))))</f>
        <v>0</v>
      </c>
      <c r="AA162" s="31">
        <f>IF($I123="n/a",0,IF(AA$4&lt;=$C162,0,IF(SUM($C162,$I123)&gt;AA$4,$AH134/$I123,$AH134-SUM($I162:Z162))))</f>
        <v>0</v>
      </c>
      <c r="AB162" s="31">
        <f>IF($I123="n/a",0,IF(AB$4&lt;=$C162,0,IF(SUM($C162,$I123)&gt;AB$4,$AH134/$I123,$AH134-SUM($I162:AA162))))</f>
        <v>0</v>
      </c>
      <c r="AC162" s="31">
        <f>IF($I123="n/a",0,IF(AC$4&lt;=$C162,0,IF(SUM($C162,$I123)&gt;AC$4,$AH134/$I123,$AH134-SUM($I162:AB162))))</f>
        <v>0</v>
      </c>
      <c r="AD162" s="31">
        <f>IF($I123="n/a",0,IF(AD$4&lt;=$C162,0,IF(SUM($C162,$I123)&gt;AD$4,$AH134/$I123,$AH134-SUM($I162:AC162))))</f>
        <v>0</v>
      </c>
      <c r="AE162" s="31">
        <f>IF($I123="n/a",0,IF(AE$4&lt;=$C162,0,IF(SUM($C162,$I123)&gt;AE$4,$AH134/$I123,$AH134-SUM($I162:AD162))))</f>
        <v>0</v>
      </c>
      <c r="AF162" s="31">
        <f>IF($I123="n/a",0,IF(AF$4&lt;=$C162,0,IF(SUM($C162,$I123)&gt;AF$4,$AH134/$I123,$AH134-SUM($I162:AE162))))</f>
        <v>0</v>
      </c>
      <c r="AG162" s="31">
        <f>IF($I123="n/a",0,IF(AG$4&lt;=$C162,0,IF(SUM($C162,$I123)&gt;AG$4,$AH134/$I123,$AH134-SUM($I162:AF162))))</f>
        <v>0</v>
      </c>
      <c r="AH162" s="31">
        <f>IF($I123="n/a",0,IF(AH$4&lt;=$C162,0,IF(SUM($C162,$I123)&gt;AH$4,$AH134/$I123,$AH134-SUM($I162:AG162))))</f>
        <v>0</v>
      </c>
      <c r="AI162" s="31">
        <f>IF($I123="n/a",0,IF(AI$4&lt;=$C162,0,IF(SUM($C162,$I123)&gt;AI$4,$AH134/$I123,$AH134-SUM($I162:AH162))))</f>
        <v>0</v>
      </c>
      <c r="AJ162" s="31">
        <f>IF($I123="n/a",0,IF(AJ$4&lt;=$C162,0,IF(SUM($C162,$I123)&gt;AJ$4,$AH134/$I123,$AH134-SUM($I162:AI162))))</f>
        <v>0</v>
      </c>
      <c r="AK162" s="31">
        <f>IF($I123="n/a",0,IF(AK$4&lt;=$C162,0,IF(SUM($C162,$I123)&gt;AK$4,$AH134/$I123,$AH134-SUM($I162:AJ162))))</f>
        <v>0</v>
      </c>
      <c r="AL162" s="31">
        <f>IF($I123="n/a",0,IF(AL$4&lt;=$C162,0,IF(SUM($C162,$I123)&gt;AL$4,$AH134/$I123,$AH134-SUM($I162:AK162))))</f>
        <v>0</v>
      </c>
      <c r="AM162" s="31">
        <f>IF($I123="n/a",0,IF(AM$4&lt;=$C162,0,IF(SUM($C162,$I123)&gt;AM$4,$AH134/$I123,$AH134-SUM($I162:AL162))))</f>
        <v>0</v>
      </c>
      <c r="AN162" s="31">
        <f>IF($I123="n/a",0,IF(AN$4&lt;=$C162,0,IF(SUM($C162,$I123)&gt;AN$4,$AH134/$I123,$AH134-SUM($I162:AM162))))</f>
        <v>0</v>
      </c>
      <c r="AO162" s="31">
        <f>IF($I123="n/a",0,IF(AO$4&lt;=$C162,0,IF(SUM($C162,$I123)&gt;AO$4,$AH134/$I123,$AH134-SUM($I162:AN162))))</f>
        <v>0</v>
      </c>
      <c r="AP162" s="31">
        <f>IF($I123="n/a",0,IF(AP$4&lt;=$C162,0,IF(SUM($C162,$I123)&gt;AP$4,$AH134/$I123,$AH134-SUM($I162:AO162))))</f>
        <v>0</v>
      </c>
      <c r="AQ162" s="31">
        <f>IF($I123="n/a",0,IF(AQ$4&lt;=$C162,0,IF(SUM($C162,$I123)&gt;AQ$4,$AH134/$I123,$AH134-SUM($I162:AP162))))</f>
        <v>0</v>
      </c>
      <c r="AR162" s="31">
        <f>IF($I123="n/a",0,IF(AR$4&lt;=$C162,0,IF(SUM($C162,$I123)&gt;AR$4,$AH134/$I123,$AH134-SUM($I162:AQ162))))</f>
        <v>0</v>
      </c>
      <c r="AS162" s="31">
        <f>IF($I123="n/a",0,IF(AS$4&lt;=$C162,0,IF(SUM($C162,$I123)&gt;AS$4,$AH134/$I123,$AH134-SUM($I162:AR162))))</f>
        <v>0</v>
      </c>
      <c r="AT162" s="31">
        <f>IF($I123="n/a",0,IF(AT$4&lt;=$C162,0,IF(SUM($C162,$I123)&gt;AT$4,$AH134/$I123,$AH134-SUM($I162:AS162))))</f>
        <v>0</v>
      </c>
      <c r="AU162" s="31">
        <f>IF($I123="n/a",0,IF(AU$4&lt;=$C162,0,IF(SUM($C162,$I123)&gt;AU$4,$AH134/$I123,$AH134-SUM($I162:AT162))))</f>
        <v>0</v>
      </c>
      <c r="AV162" s="31">
        <f>IF($I123="n/a",0,IF(AV$4&lt;=$C162,0,IF(SUM($C162,$I123)&gt;AV$4,$AH134/$I123,$AH134-SUM($I162:AU162))))</f>
        <v>0</v>
      </c>
      <c r="AW162" s="31">
        <f>IF($I123="n/a",0,IF(AW$4&lt;=$C162,0,IF(SUM($C162,$I123)&gt;AW$4,$AH134/$I123,$AH134-SUM($I162:AV162))))</f>
        <v>0</v>
      </c>
      <c r="AX162" s="31">
        <f>IF($I123="n/a",0,IF(AX$4&lt;=$C162,0,IF(SUM($C162,$I123)&gt;AX$4,$AH134/$I123,$AH134-SUM($I162:AW162))))</f>
        <v>0</v>
      </c>
      <c r="AY162" s="31">
        <f>IF($I123="n/a",0,IF(AY$4&lt;=$C162,0,IF(SUM($C162,$I123)&gt;AY$4,$AH134/$I123,$AH134-SUM($I162:AX162))))</f>
        <v>0</v>
      </c>
      <c r="AZ162" s="31">
        <f>IF($I123="n/a",0,IF(AZ$4&lt;=$C162,0,IF(SUM($C162,$I123)&gt;AZ$4,$AH134/$I123,$AH134-SUM($I162:AY162))))</f>
        <v>0</v>
      </c>
      <c r="BA162" s="31">
        <f>IF($I123="n/a",0,IF(BA$4&lt;=$C162,0,IF(SUM($C162,$I123)&gt;BA$4,$AH134/$I123,$AH134-SUM($I162:AZ162))))</f>
        <v>0</v>
      </c>
      <c r="BB162" s="31">
        <f>IF($I123="n/a",0,IF(BB$4&lt;=$C162,0,IF(SUM($C162,$I123)&gt;BB$4,$AH134/$I123,$AH134-SUM($I162:BA162))))</f>
        <v>0</v>
      </c>
      <c r="BC162" s="31">
        <f>IF($I123="n/a",0,IF(BC$4&lt;=$C162,0,IF(SUM($C162,$I123)&gt;BC$4,$AH134/$I123,$AH134-SUM($I162:BB162))))</f>
        <v>0</v>
      </c>
      <c r="BD162" s="31">
        <f>IF($I123="n/a",0,IF(BD$4&lt;=$C162,0,IF(SUM($C162,$I123)&gt;BD$4,$AH134/$I123,$AH134-SUM($I162:BC162))))</f>
        <v>0</v>
      </c>
      <c r="BE162" s="31">
        <f>IF($I123="n/a",0,IF(BE$4&lt;=$C162,0,IF(SUM($C162,$I123)&gt;BE$4,$AH134/$I123,$AH134-SUM($I162:BD162))))</f>
        <v>0</v>
      </c>
      <c r="BF162" s="31">
        <f>IF($I123="n/a",0,IF(BF$4&lt;=$C162,0,IF(SUM($C162,$I123)&gt;BF$4,$AH134/$I123,$AH134-SUM($I162:BE162))))</f>
        <v>0</v>
      </c>
      <c r="BG162" s="31">
        <f>IF($I123="n/a",0,IF(BG$4&lt;=$C162,0,IF(SUM($C162,$I123)&gt;BG$4,$AH134/$I123,$AH134-SUM($I162:BF162))))</f>
        <v>0</v>
      </c>
      <c r="BH162" s="31">
        <f>IF($I123="n/a",0,IF(BH$4&lt;=$C162,0,IF(SUM($C162,$I123)&gt;BH$4,$AH134/$I123,$AH134-SUM($I162:BG162))))</f>
        <v>0</v>
      </c>
      <c r="BI162" s="31">
        <f>IF($I123="n/a",0,IF(BI$4&lt;=$C162,0,IF(SUM($C162,$I123)&gt;BI$4,$AH134/$I123,$AH134-SUM($I162:BH162))))</f>
        <v>0</v>
      </c>
      <c r="BJ162" s="31">
        <f>IF($I123="n/a",0,IF(BJ$4&lt;=$C162,0,IF(SUM($C162,$I123)&gt;BJ$4,$AH134/$I123,$AH134-SUM($I162:BI162))))</f>
        <v>0</v>
      </c>
      <c r="BK162" s="31">
        <f>IF($I123="n/a",0,IF(BK$4&lt;=$C162,0,IF(SUM($C162,$I123)&gt;BK$4,$AH134/$I123,$AH134-SUM($I162:BJ162))))</f>
        <v>0</v>
      </c>
      <c r="BL162" s="31">
        <f>IF($I123="n/a",0,IF(BL$4&lt;=$C162,0,IF(SUM($C162,$I123)&gt;BL$4,$AH134/$I123,$AH134-SUM($I162:BK162))))</f>
        <v>0</v>
      </c>
      <c r="BM162" s="31">
        <f>IF($I123="n/a",0,IF(BM$4&lt;=$C162,0,IF(SUM($C162,$I123)&gt;BM$4,$AH134/$I123,$AH134-SUM($I162:BL162))))</f>
        <v>0</v>
      </c>
      <c r="BN162" s="31">
        <f>IF($I123="n/a",0,IF(BN$4&lt;=$C162,0,IF(SUM($C162,$I123)&gt;BN$4,$AH134/$I123,$AH134-SUM($I162:BM162))))</f>
        <v>0</v>
      </c>
      <c r="BO162" s="31">
        <f>IF($I123="n/a",0,IF(BO$4&lt;=$C162,0,IF(SUM($C162,$I123)&gt;BO$4,$AH134/$I123,$AH134-SUM($I162:BN162))))</f>
        <v>0</v>
      </c>
      <c r="BP162" s="31">
        <f>IF($I123="n/a",0,IF(BP$4&lt;=$C162,0,IF(SUM($C162,$I123)&gt;BP$4,$AH134/$I123,$AH134-SUM($I162:BO162))))</f>
        <v>0</v>
      </c>
      <c r="BQ162" s="31">
        <f>IF($I123="n/a",0,IF(BQ$4&lt;=$C162,0,IF(SUM($C162,$I123)&gt;BQ$4,$AH134/$I123,$AH134-SUM($I162:BP162))))</f>
        <v>0</v>
      </c>
      <c r="BR162" s="31">
        <f>IF($I123="n/a",0,IF(BR$4&lt;=$C162,0,IF(SUM($C162,$I123)&gt;BR$4,$AH134/$I123,$AH134-SUM($I162:BQ162))))</f>
        <v>0</v>
      </c>
      <c r="BS162" s="31">
        <f>IF($I123="n/a",0,IF(BS$4&lt;=$C162,0,IF(SUM($C162,$I123)&gt;BS$4,$AH134/$I123,$AH134-SUM($I162:BR162))))</f>
        <v>0</v>
      </c>
      <c r="BT162" s="31">
        <f>IF($I123="n/a",0,IF(BT$4&lt;=$C162,0,IF(SUM($C162,$I123)&gt;BT$4,$AH134/$I123,$AH134-SUM($I162:BS162))))</f>
        <v>0</v>
      </c>
      <c r="BU162" s="31">
        <f>IF($I123="n/a",0,IF(BU$4&lt;=$C162,0,IF(SUM($C162,$I123)&gt;BU$4,$AH134/$I123,$AH134-SUM($I162:BT162))))</f>
        <v>0</v>
      </c>
      <c r="BV162" s="31">
        <f>IF($I123="n/a",0,IF(BV$4&lt;=$C162,0,IF(SUM($C162,$I123)&gt;BV$4,$AH134/$I123,$AH134-SUM($I162:BU162))))</f>
        <v>0</v>
      </c>
      <c r="BW162" s="31">
        <f>IF($I123="n/a",0,IF(BW$4&lt;=$C162,0,IF(SUM($C162,$I123)&gt;BW$4,$AH134/$I123,$AH134-SUM($I162:BV162))))</f>
        <v>0</v>
      </c>
      <c r="BX162" s="31">
        <f>IF($I123="n/a",0,IF(BX$4&lt;=$C162,0,IF(SUM($C162,$I123)&gt;BX$4,$AH134/$I123,$AH134-SUM($I162:BW162))))</f>
        <v>0</v>
      </c>
      <c r="BY162" s="31">
        <f>IF($I123="n/a",0,IF(BY$4&lt;=$C162,0,IF(SUM($C162,$I123)&gt;BY$4,$AH134/$I123,$AH134-SUM($I162:BX162))))</f>
        <v>0</v>
      </c>
      <c r="BZ162" s="31">
        <f>IF($I123="n/a",0,IF(BZ$4&lt;=$C162,0,IF(SUM($C162,$I123)&gt;BZ$4,$AH134/$I123,$AH134-SUM($I162:BY162))))</f>
        <v>0</v>
      </c>
      <c r="CA162" s="31">
        <f>IF($I123="n/a",0,IF(CA$4&lt;=$C162,0,IF(SUM($C162,$I123)&gt;CA$4,$AH134/$I123,$AH134-SUM($I162:BZ162))))</f>
        <v>0</v>
      </c>
      <c r="CB162" s="31">
        <f>IF($I123="n/a",0,IF(CB$4&lt;=$C162,0,IF(SUM($C162,$I123)&gt;CB$4,$AH134/$I123,$AH134-SUM($I162:CA162))))</f>
        <v>0</v>
      </c>
      <c r="CC162" s="31">
        <f>IF($I123="n/a",0,IF(CC$4&lt;=$C162,0,IF(SUM($C162,$I123)&gt;CC$4,$AH134/$I123,$AH134-SUM($I162:CB162))))</f>
        <v>0</v>
      </c>
      <c r="CD162" s="31">
        <f>IF($I123="n/a",0,IF(CD$4&lt;=$C162,0,IF(SUM($C162,$I123)&gt;CD$4,$AH134/$I123,$AH134-SUM($I162:CC162))))</f>
        <v>0</v>
      </c>
      <c r="CE162" s="31">
        <f>IF($I123="n/a",0,IF(CE$4&lt;=$C162,0,IF(SUM($C162,$I123)&gt;CE$4,$AH134/$I123,$AH134-SUM($I162:CD162))))</f>
        <v>0</v>
      </c>
      <c r="CF162" s="31">
        <f>IF($I123="n/a",0,IF(CF$4&lt;=$C162,0,IF(SUM($C162,$I123)&gt;CF$4,$AH134/$I123,$AH134-SUM($I162:CE162))))</f>
        <v>0</v>
      </c>
    </row>
    <row r="163" spans="1:84" ht="12.75" customHeight="1">
      <c r="C163" s="202">
        <v>2041</v>
      </c>
      <c r="D163" s="21" t="s">
        <v>198</v>
      </c>
      <c r="E163" s="21" t="s">
        <v>197</v>
      </c>
      <c r="I163" s="31"/>
      <c r="J163" s="31">
        <f>IF($I123="n/a",0,IF(J$4&lt;=$C163,0,IF(SUM($C163,$I123)&gt;J$4,$AI134/$I123,$AI134-SUM($I163:I163))))</f>
        <v>0</v>
      </c>
      <c r="K163" s="31">
        <f>IF($I123="n/a",0,IF(K$4&lt;=$C163,0,IF(SUM($C163,$I123)&gt;K$4,$AI134/$I123,$AI134-SUM($I163:J163))))</f>
        <v>0</v>
      </c>
      <c r="L163" s="31">
        <f>IF($I123="n/a",0,IF(L$4&lt;=$C163,0,IF(SUM($C163,$I123)&gt;L$4,$AI134/$I123,$AI134-SUM($I163:K163))))</f>
        <v>0</v>
      </c>
      <c r="M163" s="31">
        <f>IF($I123="n/a",0,IF(M$4&lt;=$C163,0,IF(SUM($C163,$I123)&gt;M$4,$AI134/$I123,$AI134-SUM($I163:L163))))</f>
        <v>0</v>
      </c>
      <c r="N163" s="31">
        <f>IF($I123="n/a",0,IF(N$4&lt;=$C163,0,IF(SUM($C163,$I123)&gt;N$4,$AI134/$I123,$AI134-SUM($I163:M163))))</f>
        <v>0</v>
      </c>
      <c r="O163" s="31">
        <f>IF($I123="n/a",0,IF(O$4&lt;=$C163,0,IF(SUM($C163,$I123)&gt;O$4,$AI134/$I123,$AI134-SUM($I163:N163))))</f>
        <v>0</v>
      </c>
      <c r="P163" s="31">
        <f>IF($I123="n/a",0,IF(P$4&lt;=$C163,0,IF(SUM($C163,$I123)&gt;P$4,$AI134/$I123,$AI134-SUM($I163:O163))))</f>
        <v>0</v>
      </c>
      <c r="Q163" s="31">
        <f>IF($I123="n/a",0,IF(Q$4&lt;=$C163,0,IF(SUM($C163,$I123)&gt;Q$4,$AI134/$I123,$AI134-SUM($I163:P163))))</f>
        <v>0</v>
      </c>
      <c r="R163" s="31">
        <f>IF($I123="n/a",0,IF(R$4&lt;=$C163,0,IF(SUM($C163,$I123)&gt;R$4,$AI134/$I123,$AI134-SUM($I163:Q163))))</f>
        <v>0</v>
      </c>
      <c r="S163" s="31">
        <f>IF($I123="n/a",0,IF(S$4&lt;=$C163,0,IF(SUM($C163,$I123)&gt;S$4,$AI134/$I123,$AI134-SUM($I163:R163))))</f>
        <v>0</v>
      </c>
      <c r="T163" s="31">
        <f>IF($I123="n/a",0,IF(T$4&lt;=$C163,0,IF(SUM($C163,$I123)&gt;T$4,$AI134/$I123,$AI134-SUM($I163:S163))))</f>
        <v>0</v>
      </c>
      <c r="U163" s="31">
        <f>IF($I123="n/a",0,IF(U$4&lt;=$C163,0,IF(SUM($C163,$I123)&gt;U$4,$AI134/$I123,$AI134-SUM($I163:T163))))</f>
        <v>0</v>
      </c>
      <c r="V163" s="31">
        <f>IF($I123="n/a",0,IF(V$4&lt;=$C163,0,IF(SUM($C163,$I123)&gt;V$4,$AI134/$I123,$AI134-SUM($I163:U163))))</f>
        <v>0</v>
      </c>
      <c r="W163" s="31">
        <f>IF($I123="n/a",0,IF(W$4&lt;=$C163,0,IF(SUM($C163,$I123)&gt;W$4,$AI134/$I123,$AI134-SUM($I163:V163))))</f>
        <v>0</v>
      </c>
      <c r="X163" s="31">
        <f>IF($I123="n/a",0,IF(X$4&lt;=$C163,0,IF(SUM($C163,$I123)&gt;X$4,$AI134/$I123,$AI134-SUM($I163:W163))))</f>
        <v>0</v>
      </c>
      <c r="Y163" s="31">
        <f>IF($I123="n/a",0,IF(Y$4&lt;=$C163,0,IF(SUM($C163,$I123)&gt;Y$4,$AI134/$I123,$AI134-SUM($I163:X163))))</f>
        <v>0</v>
      </c>
      <c r="Z163" s="31">
        <f>IF($I123="n/a",0,IF(Z$4&lt;=$C163,0,IF(SUM($C163,$I123)&gt;Z$4,$AI134/$I123,$AI134-SUM($I163:Y163))))</f>
        <v>0</v>
      </c>
      <c r="AA163" s="31">
        <f>IF($I123="n/a",0,IF(AA$4&lt;=$C163,0,IF(SUM($C163,$I123)&gt;AA$4,$AI134/$I123,$AI134-SUM($I163:Z163))))</f>
        <v>0</v>
      </c>
      <c r="AB163" s="31">
        <f>IF($I123="n/a",0,IF(AB$4&lt;=$C163,0,IF(SUM($C163,$I123)&gt;AB$4,$AI134/$I123,$AI134-SUM($I163:AA163))))</f>
        <v>0</v>
      </c>
      <c r="AC163" s="31">
        <f>IF($I123="n/a",0,IF(AC$4&lt;=$C163,0,IF(SUM($C163,$I123)&gt;AC$4,$AI134/$I123,$AI134-SUM($I163:AB163))))</f>
        <v>0</v>
      </c>
      <c r="AD163" s="31">
        <f>IF($I123="n/a",0,IF(AD$4&lt;=$C163,0,IF(SUM($C163,$I123)&gt;AD$4,$AI134/$I123,$AI134-SUM($I163:AC163))))</f>
        <v>0</v>
      </c>
      <c r="AE163" s="31">
        <f>IF($I123="n/a",0,IF(AE$4&lt;=$C163,0,IF(SUM($C163,$I123)&gt;AE$4,$AI134/$I123,$AI134-SUM($I163:AD163))))</f>
        <v>0</v>
      </c>
      <c r="AF163" s="31">
        <f>IF($I123="n/a",0,IF(AF$4&lt;=$C163,0,IF(SUM($C163,$I123)&gt;AF$4,$AI134/$I123,$AI134-SUM($I163:AE163))))</f>
        <v>0</v>
      </c>
      <c r="AG163" s="31">
        <f>IF($I123="n/a",0,IF(AG$4&lt;=$C163,0,IF(SUM($C163,$I123)&gt;AG$4,$AI134/$I123,$AI134-SUM($I163:AF163))))</f>
        <v>0</v>
      </c>
      <c r="AH163" s="31">
        <f>IF($I123="n/a",0,IF(AH$4&lt;=$C163,0,IF(SUM($C163,$I123)&gt;AH$4,$AI134/$I123,$AI134-SUM($I163:AG163))))</f>
        <v>0</v>
      </c>
      <c r="AI163" s="31">
        <f>IF($I123="n/a",0,IF(AI$4&lt;=$C163,0,IF(SUM($C163,$I123)&gt;AI$4,$AI134/$I123,$AI134-SUM($I163:AH163))))</f>
        <v>0</v>
      </c>
      <c r="AJ163" s="31">
        <f>IF($I123="n/a",0,IF(AJ$4&lt;=$C163,0,IF(SUM($C163,$I123)&gt;AJ$4,$AI134/$I123,$AI134-SUM($I163:AI163))))</f>
        <v>0</v>
      </c>
      <c r="AK163" s="31">
        <f>IF($I123="n/a",0,IF(AK$4&lt;=$C163,0,IF(SUM($C163,$I123)&gt;AK$4,$AI134/$I123,$AI134-SUM($I163:AJ163))))</f>
        <v>0</v>
      </c>
      <c r="AL163" s="31">
        <f>IF($I123="n/a",0,IF(AL$4&lt;=$C163,0,IF(SUM($C163,$I123)&gt;AL$4,$AI134/$I123,$AI134-SUM($I163:AK163))))</f>
        <v>0</v>
      </c>
      <c r="AM163" s="31">
        <f>IF($I123="n/a",0,IF(AM$4&lt;=$C163,0,IF(SUM($C163,$I123)&gt;AM$4,$AI134/$I123,$AI134-SUM($I163:AL163))))</f>
        <v>0</v>
      </c>
      <c r="AN163" s="31">
        <f>IF($I123="n/a",0,IF(AN$4&lt;=$C163,0,IF(SUM($C163,$I123)&gt;AN$4,$AI134/$I123,$AI134-SUM($I163:AM163))))</f>
        <v>0</v>
      </c>
      <c r="AO163" s="31">
        <f>IF($I123="n/a",0,IF(AO$4&lt;=$C163,0,IF(SUM($C163,$I123)&gt;AO$4,$AI134/$I123,$AI134-SUM($I163:AN163))))</f>
        <v>0</v>
      </c>
      <c r="AP163" s="31">
        <f>IF($I123="n/a",0,IF(AP$4&lt;=$C163,0,IF(SUM($C163,$I123)&gt;AP$4,$AI134/$I123,$AI134-SUM($I163:AO163))))</f>
        <v>0</v>
      </c>
      <c r="AQ163" s="31">
        <f>IF($I123="n/a",0,IF(AQ$4&lt;=$C163,0,IF(SUM($C163,$I123)&gt;AQ$4,$AI134/$I123,$AI134-SUM($I163:AP163))))</f>
        <v>0</v>
      </c>
      <c r="AR163" s="31">
        <f>IF($I123="n/a",0,IF(AR$4&lt;=$C163,0,IF(SUM($C163,$I123)&gt;AR$4,$AI134/$I123,$AI134-SUM($I163:AQ163))))</f>
        <v>0</v>
      </c>
      <c r="AS163" s="31">
        <f>IF($I123="n/a",0,IF(AS$4&lt;=$C163,0,IF(SUM($C163,$I123)&gt;AS$4,$AI134/$I123,$AI134-SUM($I163:AR163))))</f>
        <v>0</v>
      </c>
      <c r="AT163" s="31">
        <f>IF($I123="n/a",0,IF(AT$4&lt;=$C163,0,IF(SUM($C163,$I123)&gt;AT$4,$AI134/$I123,$AI134-SUM($I163:AS163))))</f>
        <v>0</v>
      </c>
      <c r="AU163" s="31">
        <f>IF($I123="n/a",0,IF(AU$4&lt;=$C163,0,IF(SUM($C163,$I123)&gt;AU$4,$AI134/$I123,$AI134-SUM($I163:AT163))))</f>
        <v>0</v>
      </c>
      <c r="AV163" s="31">
        <f>IF($I123="n/a",0,IF(AV$4&lt;=$C163,0,IF(SUM($C163,$I123)&gt;AV$4,$AI134/$I123,$AI134-SUM($I163:AU163))))</f>
        <v>0</v>
      </c>
      <c r="AW163" s="31">
        <f>IF($I123="n/a",0,IF(AW$4&lt;=$C163,0,IF(SUM($C163,$I123)&gt;AW$4,$AI134/$I123,$AI134-SUM($I163:AV163))))</f>
        <v>0</v>
      </c>
      <c r="AX163" s="31">
        <f>IF($I123="n/a",0,IF(AX$4&lt;=$C163,0,IF(SUM($C163,$I123)&gt;AX$4,$AI134/$I123,$AI134-SUM($I163:AW163))))</f>
        <v>0</v>
      </c>
      <c r="AY163" s="31">
        <f>IF($I123="n/a",0,IF(AY$4&lt;=$C163,0,IF(SUM($C163,$I123)&gt;AY$4,$AI134/$I123,$AI134-SUM($I163:AX163))))</f>
        <v>0</v>
      </c>
      <c r="AZ163" s="31">
        <f>IF($I123="n/a",0,IF(AZ$4&lt;=$C163,0,IF(SUM($C163,$I123)&gt;AZ$4,$AI134/$I123,$AI134-SUM($I163:AY163))))</f>
        <v>0</v>
      </c>
      <c r="BA163" s="31">
        <f>IF($I123="n/a",0,IF(BA$4&lt;=$C163,0,IF(SUM($C163,$I123)&gt;BA$4,$AI134/$I123,$AI134-SUM($I163:AZ163))))</f>
        <v>0</v>
      </c>
      <c r="BB163" s="31">
        <f>IF($I123="n/a",0,IF(BB$4&lt;=$C163,0,IF(SUM($C163,$I123)&gt;BB$4,$AI134/$I123,$AI134-SUM($I163:BA163))))</f>
        <v>0</v>
      </c>
      <c r="BC163" s="31">
        <f>IF($I123="n/a",0,IF(BC$4&lt;=$C163,0,IF(SUM($C163,$I123)&gt;BC$4,$AI134/$I123,$AI134-SUM($I163:BB163))))</f>
        <v>0</v>
      </c>
      <c r="BD163" s="31">
        <f>IF($I123="n/a",0,IF(BD$4&lt;=$C163,0,IF(SUM($C163,$I123)&gt;BD$4,$AI134/$I123,$AI134-SUM($I163:BC163))))</f>
        <v>0</v>
      </c>
      <c r="BE163" s="31">
        <f>IF($I123="n/a",0,IF(BE$4&lt;=$C163,0,IF(SUM($C163,$I123)&gt;BE$4,$AI134/$I123,$AI134-SUM($I163:BD163))))</f>
        <v>0</v>
      </c>
      <c r="BF163" s="31">
        <f>IF($I123="n/a",0,IF(BF$4&lt;=$C163,0,IF(SUM($C163,$I123)&gt;BF$4,$AI134/$I123,$AI134-SUM($I163:BE163))))</f>
        <v>0</v>
      </c>
      <c r="BG163" s="31">
        <f>IF($I123="n/a",0,IF(BG$4&lt;=$C163,0,IF(SUM($C163,$I123)&gt;BG$4,$AI134/$I123,$AI134-SUM($I163:BF163))))</f>
        <v>0</v>
      </c>
      <c r="BH163" s="31">
        <f>IF($I123="n/a",0,IF(BH$4&lt;=$C163,0,IF(SUM($C163,$I123)&gt;BH$4,$AI134/$I123,$AI134-SUM($I163:BG163))))</f>
        <v>0</v>
      </c>
      <c r="BI163" s="31">
        <f>IF($I123="n/a",0,IF(BI$4&lt;=$C163,0,IF(SUM($C163,$I123)&gt;BI$4,$AI134/$I123,$AI134-SUM($I163:BH163))))</f>
        <v>0</v>
      </c>
      <c r="BJ163" s="31">
        <f>IF($I123="n/a",0,IF(BJ$4&lt;=$C163,0,IF(SUM($C163,$I123)&gt;BJ$4,$AI134/$I123,$AI134-SUM($I163:BI163))))</f>
        <v>0</v>
      </c>
      <c r="BK163" s="31">
        <f>IF($I123="n/a",0,IF(BK$4&lt;=$C163,0,IF(SUM($C163,$I123)&gt;BK$4,$AI134/$I123,$AI134-SUM($I163:BJ163))))</f>
        <v>0</v>
      </c>
      <c r="BL163" s="31">
        <f>IF($I123="n/a",0,IF(BL$4&lt;=$C163,0,IF(SUM($C163,$I123)&gt;BL$4,$AI134/$I123,$AI134-SUM($I163:BK163))))</f>
        <v>0</v>
      </c>
      <c r="BM163" s="31">
        <f>IF($I123="n/a",0,IF(BM$4&lt;=$C163,0,IF(SUM($C163,$I123)&gt;BM$4,$AI134/$I123,$AI134-SUM($I163:BL163))))</f>
        <v>0</v>
      </c>
      <c r="BN163" s="31">
        <f>IF($I123="n/a",0,IF(BN$4&lt;=$C163,0,IF(SUM($C163,$I123)&gt;BN$4,$AI134/$I123,$AI134-SUM($I163:BM163))))</f>
        <v>0</v>
      </c>
      <c r="BO163" s="31">
        <f>IF($I123="n/a",0,IF(BO$4&lt;=$C163,0,IF(SUM($C163,$I123)&gt;BO$4,$AI134/$I123,$AI134-SUM($I163:BN163))))</f>
        <v>0</v>
      </c>
      <c r="BP163" s="31">
        <f>IF($I123="n/a",0,IF(BP$4&lt;=$C163,0,IF(SUM($C163,$I123)&gt;BP$4,$AI134/$I123,$AI134-SUM($I163:BO163))))</f>
        <v>0</v>
      </c>
      <c r="BQ163" s="31">
        <f>IF($I123="n/a",0,IF(BQ$4&lt;=$C163,0,IF(SUM($C163,$I123)&gt;BQ$4,$AI134/$I123,$AI134-SUM($I163:BP163))))</f>
        <v>0</v>
      </c>
      <c r="BR163" s="31">
        <f>IF($I123="n/a",0,IF(BR$4&lt;=$C163,0,IF(SUM($C163,$I123)&gt;BR$4,$AI134/$I123,$AI134-SUM($I163:BQ163))))</f>
        <v>0</v>
      </c>
      <c r="BS163" s="31">
        <f>IF($I123="n/a",0,IF(BS$4&lt;=$C163,0,IF(SUM($C163,$I123)&gt;BS$4,$AI134/$I123,$AI134-SUM($I163:BR163))))</f>
        <v>0</v>
      </c>
      <c r="BT163" s="31">
        <f>IF($I123="n/a",0,IF(BT$4&lt;=$C163,0,IF(SUM($C163,$I123)&gt;BT$4,$AI134/$I123,$AI134-SUM($I163:BS163))))</f>
        <v>0</v>
      </c>
      <c r="BU163" s="31">
        <f>IF($I123="n/a",0,IF(BU$4&lt;=$C163,0,IF(SUM($C163,$I123)&gt;BU$4,$AI134/$I123,$AI134-SUM($I163:BT163))))</f>
        <v>0</v>
      </c>
      <c r="BV163" s="31">
        <f>IF($I123="n/a",0,IF(BV$4&lt;=$C163,0,IF(SUM($C163,$I123)&gt;BV$4,$AI134/$I123,$AI134-SUM($I163:BU163))))</f>
        <v>0</v>
      </c>
      <c r="BW163" s="31">
        <f>IF($I123="n/a",0,IF(BW$4&lt;=$C163,0,IF(SUM($C163,$I123)&gt;BW$4,$AI134/$I123,$AI134-SUM($I163:BV163))))</f>
        <v>0</v>
      </c>
      <c r="BX163" s="31">
        <f>IF($I123="n/a",0,IF(BX$4&lt;=$C163,0,IF(SUM($C163,$I123)&gt;BX$4,$AI134/$I123,$AI134-SUM($I163:BW163))))</f>
        <v>0</v>
      </c>
      <c r="BY163" s="31">
        <f>IF($I123="n/a",0,IF(BY$4&lt;=$C163,0,IF(SUM($C163,$I123)&gt;BY$4,$AI134/$I123,$AI134-SUM($I163:BX163))))</f>
        <v>0</v>
      </c>
      <c r="BZ163" s="31">
        <f>IF($I123="n/a",0,IF(BZ$4&lt;=$C163,0,IF(SUM($C163,$I123)&gt;BZ$4,$AI134/$I123,$AI134-SUM($I163:BY163))))</f>
        <v>0</v>
      </c>
      <c r="CA163" s="31">
        <f>IF($I123="n/a",0,IF(CA$4&lt;=$C163,0,IF(SUM($C163,$I123)&gt;CA$4,$AI134/$I123,$AI134-SUM($I163:BZ163))))</f>
        <v>0</v>
      </c>
      <c r="CB163" s="31">
        <f>IF($I123="n/a",0,IF(CB$4&lt;=$C163,0,IF(SUM($C163,$I123)&gt;CB$4,$AI134/$I123,$AI134-SUM($I163:CA163))))</f>
        <v>0</v>
      </c>
      <c r="CC163" s="31">
        <f>IF($I123="n/a",0,IF(CC$4&lt;=$C163,0,IF(SUM($C163,$I123)&gt;CC$4,$AI134/$I123,$AI134-SUM($I163:CB163))))</f>
        <v>0</v>
      </c>
      <c r="CD163" s="31">
        <f>IF($I123="n/a",0,IF(CD$4&lt;=$C163,0,IF(SUM($C163,$I123)&gt;CD$4,$AI134/$I123,$AI134-SUM($I163:CC163))))</f>
        <v>0</v>
      </c>
      <c r="CE163" s="31">
        <f>IF($I123="n/a",0,IF(CE$4&lt;=$C163,0,IF(SUM($C163,$I123)&gt;CE$4,$AI134/$I123,$AI134-SUM($I163:CD163))))</f>
        <v>0</v>
      </c>
      <c r="CF163" s="31">
        <f>IF($I123="n/a",0,IF(CF$4&lt;=$C163,0,IF(SUM($C163,$I123)&gt;CF$4,$AI134/$I123,$AI134-SUM($I163:CE163))))</f>
        <v>0</v>
      </c>
    </row>
    <row r="164" spans="1:84" ht="12.75" customHeight="1">
      <c r="C164" s="202">
        <v>2042</v>
      </c>
      <c r="D164" s="21" t="s">
        <v>199</v>
      </c>
      <c r="E164" s="21" t="s">
        <v>197</v>
      </c>
      <c r="I164" s="31"/>
      <c r="J164" s="31">
        <f>IF($I123="n/a",0,IF(J$4&lt;=$C164,0,IF(SUM($C164,$I123)&gt;J$4,$AJ134/$I123,$AJ134-SUM($I164:I164))))</f>
        <v>0</v>
      </c>
      <c r="K164" s="31">
        <f>IF($I123="n/a",0,IF(K$4&lt;=$C164,0,IF(SUM($C164,$I123)&gt;K$4,$AJ134/$I123,$AJ134-SUM($I164:J164))))</f>
        <v>0</v>
      </c>
      <c r="L164" s="31">
        <f>IF($I123="n/a",0,IF(L$4&lt;=$C164,0,IF(SUM($C164,$I123)&gt;L$4,$AJ134/$I123,$AJ134-SUM($I164:K164))))</f>
        <v>0</v>
      </c>
      <c r="M164" s="31">
        <f>IF($I123="n/a",0,IF(M$4&lt;=$C164,0,IF(SUM($C164,$I123)&gt;M$4,$AJ134/$I123,$AJ134-SUM($I164:L164))))</f>
        <v>0</v>
      </c>
      <c r="N164" s="31">
        <f>IF($I123="n/a",0,IF(N$4&lt;=$C164,0,IF(SUM($C164,$I123)&gt;N$4,$AJ134/$I123,$AJ134-SUM($I164:M164))))</f>
        <v>0</v>
      </c>
      <c r="O164" s="31">
        <f>IF($I123="n/a",0,IF(O$4&lt;=$C164,0,IF(SUM($C164,$I123)&gt;O$4,$AJ134/$I123,$AJ134-SUM($I164:N164))))</f>
        <v>0</v>
      </c>
      <c r="P164" s="31">
        <f>IF($I123="n/a",0,IF(P$4&lt;=$C164,0,IF(SUM($C164,$I123)&gt;P$4,$AJ134/$I123,$AJ134-SUM($I164:O164))))</f>
        <v>0</v>
      </c>
      <c r="Q164" s="31">
        <f>IF($I123="n/a",0,IF(Q$4&lt;=$C164,0,IF(SUM($C164,$I123)&gt;Q$4,$AJ134/$I123,$AJ134-SUM($I164:P164))))</f>
        <v>0</v>
      </c>
      <c r="R164" s="31">
        <f>IF($I123="n/a",0,IF(R$4&lt;=$C164,0,IF(SUM($C164,$I123)&gt;R$4,$AJ134/$I123,$AJ134-SUM($I164:Q164))))</f>
        <v>0</v>
      </c>
      <c r="S164" s="31">
        <f>IF($I123="n/a",0,IF(S$4&lt;=$C164,0,IF(SUM($C164,$I123)&gt;S$4,$AJ134/$I123,$AJ134-SUM($I164:R164))))</f>
        <v>0</v>
      </c>
      <c r="T164" s="31">
        <f>IF($I123="n/a",0,IF(T$4&lt;=$C164,0,IF(SUM($C164,$I123)&gt;T$4,$AJ134/$I123,$AJ134-SUM($I164:S164))))</f>
        <v>0</v>
      </c>
      <c r="U164" s="31">
        <f>IF($I123="n/a",0,IF(U$4&lt;=$C164,0,IF(SUM($C164,$I123)&gt;U$4,$AJ134/$I123,$AJ134-SUM($I164:T164))))</f>
        <v>0</v>
      </c>
      <c r="V164" s="31">
        <f>IF($I123="n/a",0,IF(V$4&lt;=$C164,0,IF(SUM($C164,$I123)&gt;V$4,$AJ134/$I123,$AJ134-SUM($I164:U164))))</f>
        <v>0</v>
      </c>
      <c r="W164" s="31">
        <f>IF($I123="n/a",0,IF(W$4&lt;=$C164,0,IF(SUM($C164,$I123)&gt;W$4,$AJ134/$I123,$AJ134-SUM($I164:V164))))</f>
        <v>0</v>
      </c>
      <c r="X164" s="31">
        <f>IF($I123="n/a",0,IF(X$4&lt;=$C164,0,IF(SUM($C164,$I123)&gt;X$4,$AJ134/$I123,$AJ134-SUM($I164:W164))))</f>
        <v>0</v>
      </c>
      <c r="Y164" s="31">
        <f>IF($I123="n/a",0,IF(Y$4&lt;=$C164,0,IF(SUM($C164,$I123)&gt;Y$4,$AJ134/$I123,$AJ134-SUM($I164:X164))))</f>
        <v>0</v>
      </c>
      <c r="Z164" s="31">
        <f>IF($I123="n/a",0,IF(Z$4&lt;=$C164,0,IF(SUM($C164,$I123)&gt;Z$4,$AJ134/$I123,$AJ134-SUM($I164:Y164))))</f>
        <v>0</v>
      </c>
      <c r="AA164" s="31">
        <f>IF($I123="n/a",0,IF(AA$4&lt;=$C164,0,IF(SUM($C164,$I123)&gt;AA$4,$AJ134/$I123,$AJ134-SUM($I164:Z164))))</f>
        <v>0</v>
      </c>
      <c r="AB164" s="31">
        <f>IF($I123="n/a",0,IF(AB$4&lt;=$C164,0,IF(SUM($C164,$I123)&gt;AB$4,$AJ134/$I123,$AJ134-SUM($I164:AA164))))</f>
        <v>0</v>
      </c>
      <c r="AC164" s="31">
        <f>IF($I123="n/a",0,IF(AC$4&lt;=$C164,0,IF(SUM($C164,$I123)&gt;AC$4,$AJ134/$I123,$AJ134-SUM($I164:AB164))))</f>
        <v>0</v>
      </c>
      <c r="AD164" s="31">
        <f>IF($I123="n/a",0,IF(AD$4&lt;=$C164,0,IF(SUM($C164,$I123)&gt;AD$4,$AJ134/$I123,$AJ134-SUM($I164:AC164))))</f>
        <v>0</v>
      </c>
      <c r="AE164" s="31">
        <f>IF($I123="n/a",0,IF(AE$4&lt;=$C164,0,IF(SUM($C164,$I123)&gt;AE$4,$AJ134/$I123,$AJ134-SUM($I164:AD164))))</f>
        <v>0</v>
      </c>
      <c r="AF164" s="31">
        <f>IF($I123="n/a",0,IF(AF$4&lt;=$C164,0,IF(SUM($C164,$I123)&gt;AF$4,$AJ134/$I123,$AJ134-SUM($I164:AE164))))</f>
        <v>0</v>
      </c>
      <c r="AG164" s="31">
        <f>IF($I123="n/a",0,IF(AG$4&lt;=$C164,0,IF(SUM($C164,$I123)&gt;AG$4,$AJ134/$I123,$AJ134-SUM($I164:AF164))))</f>
        <v>0</v>
      </c>
      <c r="AH164" s="31">
        <f>IF($I123="n/a",0,IF(AH$4&lt;=$C164,0,IF(SUM($C164,$I123)&gt;AH$4,$AJ134/$I123,$AJ134-SUM($I164:AG164))))</f>
        <v>0</v>
      </c>
      <c r="AI164" s="31">
        <f>IF($I123="n/a",0,IF(AI$4&lt;=$C164,0,IF(SUM($C164,$I123)&gt;AI$4,$AJ134/$I123,$AJ134-SUM($I164:AH164))))</f>
        <v>0</v>
      </c>
      <c r="AJ164" s="31">
        <f>IF($I123="n/a",0,IF(AJ$4&lt;=$C164,0,IF(SUM($C164,$I123)&gt;AJ$4,$AJ134/$I123,$AJ134-SUM($I164:AI164))))</f>
        <v>0</v>
      </c>
      <c r="AK164" s="31">
        <f>IF($I123="n/a",0,IF(AK$4&lt;=$C164,0,IF(SUM($C164,$I123)&gt;AK$4,$AJ134/$I123,$AJ134-SUM($I164:AJ164))))</f>
        <v>0</v>
      </c>
      <c r="AL164" s="31">
        <f>IF($I123="n/a",0,IF(AL$4&lt;=$C164,0,IF(SUM($C164,$I123)&gt;AL$4,$AJ134/$I123,$AJ134-SUM($I164:AK164))))</f>
        <v>0</v>
      </c>
      <c r="AM164" s="31">
        <f>IF($I123="n/a",0,IF(AM$4&lt;=$C164,0,IF(SUM($C164,$I123)&gt;AM$4,$AJ134/$I123,$AJ134-SUM($I164:AL164))))</f>
        <v>0</v>
      </c>
      <c r="AN164" s="31">
        <f>IF($I123="n/a",0,IF(AN$4&lt;=$C164,0,IF(SUM($C164,$I123)&gt;AN$4,$AJ134/$I123,$AJ134-SUM($I164:AM164))))</f>
        <v>0</v>
      </c>
      <c r="AO164" s="31">
        <f>IF($I123="n/a",0,IF(AO$4&lt;=$C164,0,IF(SUM($C164,$I123)&gt;AO$4,$AJ134/$I123,$AJ134-SUM($I164:AN164))))</f>
        <v>0</v>
      </c>
      <c r="AP164" s="31">
        <f>IF($I123="n/a",0,IF(AP$4&lt;=$C164,0,IF(SUM($C164,$I123)&gt;AP$4,$AJ134/$I123,$AJ134-SUM($I164:AO164))))</f>
        <v>0</v>
      </c>
      <c r="AQ164" s="31">
        <f>IF($I123="n/a",0,IF(AQ$4&lt;=$C164,0,IF(SUM($C164,$I123)&gt;AQ$4,$AJ134/$I123,$AJ134-SUM($I164:AP164))))</f>
        <v>0</v>
      </c>
      <c r="AR164" s="31">
        <f>IF($I123="n/a",0,IF(AR$4&lt;=$C164,0,IF(SUM($C164,$I123)&gt;AR$4,$AJ134/$I123,$AJ134-SUM($I164:AQ164))))</f>
        <v>0</v>
      </c>
      <c r="AS164" s="31">
        <f>IF($I123="n/a",0,IF(AS$4&lt;=$C164,0,IF(SUM($C164,$I123)&gt;AS$4,$AJ134/$I123,$AJ134-SUM($I164:AR164))))</f>
        <v>0</v>
      </c>
      <c r="AT164" s="31">
        <f>IF($I123="n/a",0,IF(AT$4&lt;=$C164,0,IF(SUM($C164,$I123)&gt;AT$4,$AJ134/$I123,$AJ134-SUM($I164:AS164))))</f>
        <v>0</v>
      </c>
      <c r="AU164" s="31">
        <f>IF($I123="n/a",0,IF(AU$4&lt;=$C164,0,IF(SUM($C164,$I123)&gt;AU$4,$AJ134/$I123,$AJ134-SUM($I164:AT164))))</f>
        <v>0</v>
      </c>
      <c r="AV164" s="31">
        <f>IF($I123="n/a",0,IF(AV$4&lt;=$C164,0,IF(SUM($C164,$I123)&gt;AV$4,$AJ134/$I123,$AJ134-SUM($I164:AU164))))</f>
        <v>0</v>
      </c>
      <c r="AW164" s="31">
        <f>IF($I123="n/a",0,IF(AW$4&lt;=$C164,0,IF(SUM($C164,$I123)&gt;AW$4,$AJ134/$I123,$AJ134-SUM($I164:AV164))))</f>
        <v>0</v>
      </c>
      <c r="AX164" s="31">
        <f>IF($I123="n/a",0,IF(AX$4&lt;=$C164,0,IF(SUM($C164,$I123)&gt;AX$4,$AJ134/$I123,$AJ134-SUM($I164:AW164))))</f>
        <v>0</v>
      </c>
      <c r="AY164" s="31">
        <f>IF($I123="n/a",0,IF(AY$4&lt;=$C164,0,IF(SUM($C164,$I123)&gt;AY$4,$AJ134/$I123,$AJ134-SUM($I164:AX164))))</f>
        <v>0</v>
      </c>
      <c r="AZ164" s="31">
        <f>IF($I123="n/a",0,IF(AZ$4&lt;=$C164,0,IF(SUM($C164,$I123)&gt;AZ$4,$AJ134/$I123,$AJ134-SUM($I164:AY164))))</f>
        <v>0</v>
      </c>
      <c r="BA164" s="31">
        <f>IF($I123="n/a",0,IF(BA$4&lt;=$C164,0,IF(SUM($C164,$I123)&gt;BA$4,$AJ134/$I123,$AJ134-SUM($I164:AZ164))))</f>
        <v>0</v>
      </c>
      <c r="BB164" s="31">
        <f>IF($I123="n/a",0,IF(BB$4&lt;=$C164,0,IF(SUM($C164,$I123)&gt;BB$4,$AJ134/$I123,$AJ134-SUM($I164:BA164))))</f>
        <v>0</v>
      </c>
      <c r="BC164" s="31">
        <f>IF($I123="n/a",0,IF(BC$4&lt;=$C164,0,IF(SUM($C164,$I123)&gt;BC$4,$AJ134/$I123,$AJ134-SUM($I164:BB164))))</f>
        <v>0</v>
      </c>
      <c r="BD164" s="31">
        <f>IF($I123="n/a",0,IF(BD$4&lt;=$C164,0,IF(SUM($C164,$I123)&gt;BD$4,$AJ134/$I123,$AJ134-SUM($I164:BC164))))</f>
        <v>0</v>
      </c>
      <c r="BE164" s="31">
        <f>IF($I123="n/a",0,IF(BE$4&lt;=$C164,0,IF(SUM($C164,$I123)&gt;BE$4,$AJ134/$I123,$AJ134-SUM($I164:BD164))))</f>
        <v>0</v>
      </c>
      <c r="BF164" s="31">
        <f>IF($I123="n/a",0,IF(BF$4&lt;=$C164,0,IF(SUM($C164,$I123)&gt;BF$4,$AJ134/$I123,$AJ134-SUM($I164:BE164))))</f>
        <v>0</v>
      </c>
      <c r="BG164" s="31">
        <f>IF($I123="n/a",0,IF(BG$4&lt;=$C164,0,IF(SUM($C164,$I123)&gt;BG$4,$AJ134/$I123,$AJ134-SUM($I164:BF164))))</f>
        <v>0</v>
      </c>
      <c r="BH164" s="31">
        <f>IF($I123="n/a",0,IF(BH$4&lt;=$C164,0,IF(SUM($C164,$I123)&gt;BH$4,$AJ134/$I123,$AJ134-SUM($I164:BG164))))</f>
        <v>0</v>
      </c>
      <c r="BI164" s="31">
        <f>IF($I123="n/a",0,IF(BI$4&lt;=$C164,0,IF(SUM($C164,$I123)&gt;BI$4,$AJ134/$I123,$AJ134-SUM($I164:BH164))))</f>
        <v>0</v>
      </c>
      <c r="BJ164" s="31">
        <f>IF($I123="n/a",0,IF(BJ$4&lt;=$C164,0,IF(SUM($C164,$I123)&gt;BJ$4,$AJ134/$I123,$AJ134-SUM($I164:BI164))))</f>
        <v>0</v>
      </c>
      <c r="BK164" s="31">
        <f>IF($I123="n/a",0,IF(BK$4&lt;=$C164,0,IF(SUM($C164,$I123)&gt;BK$4,$AJ134/$I123,$AJ134-SUM($I164:BJ164))))</f>
        <v>0</v>
      </c>
      <c r="BL164" s="31">
        <f>IF($I123="n/a",0,IF(BL$4&lt;=$C164,0,IF(SUM($C164,$I123)&gt;BL$4,$AJ134/$I123,$AJ134-SUM($I164:BK164))))</f>
        <v>0</v>
      </c>
      <c r="BM164" s="31">
        <f>IF($I123="n/a",0,IF(BM$4&lt;=$C164,0,IF(SUM($C164,$I123)&gt;BM$4,$AJ134/$I123,$AJ134-SUM($I164:BL164))))</f>
        <v>0</v>
      </c>
      <c r="BN164" s="31">
        <f>IF($I123="n/a",0,IF(BN$4&lt;=$C164,0,IF(SUM($C164,$I123)&gt;BN$4,$AJ134/$I123,$AJ134-SUM($I164:BM164))))</f>
        <v>0</v>
      </c>
      <c r="BO164" s="31">
        <f>IF($I123="n/a",0,IF(BO$4&lt;=$C164,0,IF(SUM($C164,$I123)&gt;BO$4,$AJ134/$I123,$AJ134-SUM($I164:BN164))))</f>
        <v>0</v>
      </c>
      <c r="BP164" s="31">
        <f>IF($I123="n/a",0,IF(BP$4&lt;=$C164,0,IF(SUM($C164,$I123)&gt;BP$4,$AJ134/$I123,$AJ134-SUM($I164:BO164))))</f>
        <v>0</v>
      </c>
      <c r="BQ164" s="31">
        <f>IF($I123="n/a",0,IF(BQ$4&lt;=$C164,0,IF(SUM($C164,$I123)&gt;BQ$4,$AJ134/$I123,$AJ134-SUM($I164:BP164))))</f>
        <v>0</v>
      </c>
      <c r="BR164" s="31">
        <f>IF($I123="n/a",0,IF(BR$4&lt;=$C164,0,IF(SUM($C164,$I123)&gt;BR$4,$AJ134/$I123,$AJ134-SUM($I164:BQ164))))</f>
        <v>0</v>
      </c>
      <c r="BS164" s="31">
        <f>IF($I123="n/a",0,IF(BS$4&lt;=$C164,0,IF(SUM($C164,$I123)&gt;BS$4,$AJ134/$I123,$AJ134-SUM($I164:BR164))))</f>
        <v>0</v>
      </c>
      <c r="BT164" s="31">
        <f>IF($I123="n/a",0,IF(BT$4&lt;=$C164,0,IF(SUM($C164,$I123)&gt;BT$4,$AJ134/$I123,$AJ134-SUM($I164:BS164))))</f>
        <v>0</v>
      </c>
      <c r="BU164" s="31">
        <f>IF($I123="n/a",0,IF(BU$4&lt;=$C164,0,IF(SUM($C164,$I123)&gt;BU$4,$AJ134/$I123,$AJ134-SUM($I164:BT164))))</f>
        <v>0</v>
      </c>
      <c r="BV164" s="31">
        <f>IF($I123="n/a",0,IF(BV$4&lt;=$C164,0,IF(SUM($C164,$I123)&gt;BV$4,$AJ134/$I123,$AJ134-SUM($I164:BU164))))</f>
        <v>0</v>
      </c>
      <c r="BW164" s="31">
        <f>IF($I123="n/a",0,IF(BW$4&lt;=$C164,0,IF(SUM($C164,$I123)&gt;BW$4,$AJ134/$I123,$AJ134-SUM($I164:BV164))))</f>
        <v>0</v>
      </c>
      <c r="BX164" s="31">
        <f>IF($I123="n/a",0,IF(BX$4&lt;=$C164,0,IF(SUM($C164,$I123)&gt;BX$4,$AJ134/$I123,$AJ134-SUM($I164:BW164))))</f>
        <v>0</v>
      </c>
      <c r="BY164" s="31">
        <f>IF($I123="n/a",0,IF(BY$4&lt;=$C164,0,IF(SUM($C164,$I123)&gt;BY$4,$AJ134/$I123,$AJ134-SUM($I164:BX164))))</f>
        <v>0</v>
      </c>
      <c r="BZ164" s="31">
        <f>IF($I123="n/a",0,IF(BZ$4&lt;=$C164,0,IF(SUM($C164,$I123)&gt;BZ$4,$AJ134/$I123,$AJ134-SUM($I164:BY164))))</f>
        <v>0</v>
      </c>
      <c r="CA164" s="31">
        <f>IF($I123="n/a",0,IF(CA$4&lt;=$C164,0,IF(SUM($C164,$I123)&gt;CA$4,$AJ134/$I123,$AJ134-SUM($I164:BZ164))))</f>
        <v>0</v>
      </c>
      <c r="CB164" s="31">
        <f>IF($I123="n/a",0,IF(CB$4&lt;=$C164,0,IF(SUM($C164,$I123)&gt;CB$4,$AJ134/$I123,$AJ134-SUM($I164:CA164))))</f>
        <v>0</v>
      </c>
      <c r="CC164" s="31">
        <f>IF($I123="n/a",0,IF(CC$4&lt;=$C164,0,IF(SUM($C164,$I123)&gt;CC$4,$AJ134/$I123,$AJ134-SUM($I164:CB164))))</f>
        <v>0</v>
      </c>
      <c r="CD164" s="31">
        <f>IF($I123="n/a",0,IF(CD$4&lt;=$C164,0,IF(SUM($C164,$I123)&gt;CD$4,$AJ134/$I123,$AJ134-SUM($I164:CC164))))</f>
        <v>0</v>
      </c>
      <c r="CE164" s="31">
        <f>IF($I123="n/a",0,IF(CE$4&lt;=$C164,0,IF(SUM($C164,$I123)&gt;CE$4,$AJ134/$I123,$AJ134-SUM($I164:CD164))))</f>
        <v>0</v>
      </c>
      <c r="CF164" s="31">
        <f>IF($I123="n/a",0,IF(CF$4&lt;=$C164,0,IF(SUM($C164,$I123)&gt;CF$4,$AJ134/$I123,$AJ134-SUM($I164:CE164))))</f>
        <v>0</v>
      </c>
    </row>
    <row r="165" spans="1:84" ht="12.75" customHeight="1">
      <c r="C165" s="202">
        <v>2043</v>
      </c>
      <c r="D165" s="21" t="s">
        <v>200</v>
      </c>
      <c r="E165" s="21" t="s">
        <v>197</v>
      </c>
      <c r="I165" s="31"/>
      <c r="J165" s="31">
        <f>IF($I123="n/a",0,IF(J$4&lt;=$C165,0,IF(SUM($C165,$I123)&gt;J$4,$AK134/$I123,$AK134-SUM($I165:I165))))</f>
        <v>0</v>
      </c>
      <c r="K165" s="31">
        <f>IF($I123="n/a",0,IF(K$4&lt;=$C165,0,IF(SUM($C165,$I123)&gt;K$4,$AK134/$I123,$AK134-SUM($I165:J165))))</f>
        <v>0</v>
      </c>
      <c r="L165" s="31">
        <f>IF($I123="n/a",0,IF(L$4&lt;=$C165,0,IF(SUM($C165,$I123)&gt;L$4,$AK134/$I123,$AK134-SUM($I165:K165))))</f>
        <v>0</v>
      </c>
      <c r="M165" s="31">
        <f>IF($I123="n/a",0,IF(M$4&lt;=$C165,0,IF(SUM($C165,$I123)&gt;M$4,$AK134/$I123,$AK134-SUM($I165:L165))))</f>
        <v>0</v>
      </c>
      <c r="N165" s="31">
        <f>IF($I123="n/a",0,IF(N$4&lt;=$C165,0,IF(SUM($C165,$I123)&gt;N$4,$AK134/$I123,$AK134-SUM($I165:M165))))</f>
        <v>0</v>
      </c>
      <c r="O165" s="31">
        <f>IF($I123="n/a",0,IF(O$4&lt;=$C165,0,IF(SUM($C165,$I123)&gt;O$4,$AK134/$I123,$AK134-SUM($I165:N165))))</f>
        <v>0</v>
      </c>
      <c r="P165" s="31">
        <f>IF($I123="n/a",0,IF(P$4&lt;=$C165,0,IF(SUM($C165,$I123)&gt;P$4,$AK134/$I123,$AK134-SUM($I165:O165))))</f>
        <v>0</v>
      </c>
      <c r="Q165" s="31">
        <f>IF($I123="n/a",0,IF(Q$4&lt;=$C165,0,IF(SUM($C165,$I123)&gt;Q$4,$AK134/$I123,$AK134-SUM($I165:P165))))</f>
        <v>0</v>
      </c>
      <c r="R165" s="31">
        <f>IF($I123="n/a",0,IF(R$4&lt;=$C165,0,IF(SUM($C165,$I123)&gt;R$4,$AK134/$I123,$AK134-SUM($I165:Q165))))</f>
        <v>0</v>
      </c>
      <c r="S165" s="31">
        <f>IF($I123="n/a",0,IF(S$4&lt;=$C165,0,IF(SUM($C165,$I123)&gt;S$4,$AK134/$I123,$AK134-SUM($I165:R165))))</f>
        <v>0</v>
      </c>
      <c r="T165" s="31">
        <f>IF($I123="n/a",0,IF(T$4&lt;=$C165,0,IF(SUM($C165,$I123)&gt;T$4,$AK134/$I123,$AK134-SUM($I165:S165))))</f>
        <v>0</v>
      </c>
      <c r="U165" s="31">
        <f>IF($I123="n/a",0,IF(U$4&lt;=$C165,0,IF(SUM($C165,$I123)&gt;U$4,$AK134/$I123,$AK134-SUM($I165:T165))))</f>
        <v>0</v>
      </c>
      <c r="V165" s="31">
        <f>IF($I123="n/a",0,IF(V$4&lt;=$C165,0,IF(SUM($C165,$I123)&gt;V$4,$AK134/$I123,$AK134-SUM($I165:U165))))</f>
        <v>0</v>
      </c>
      <c r="W165" s="31">
        <f>IF($I123="n/a",0,IF(W$4&lt;=$C165,0,IF(SUM($C165,$I123)&gt;W$4,$AK134/$I123,$AK134-SUM($I165:V165))))</f>
        <v>0</v>
      </c>
      <c r="X165" s="31">
        <f>IF($I123="n/a",0,IF(X$4&lt;=$C165,0,IF(SUM($C165,$I123)&gt;X$4,$AK134/$I123,$AK134-SUM($I165:W165))))</f>
        <v>0</v>
      </c>
      <c r="Y165" s="31">
        <f>IF($I123="n/a",0,IF(Y$4&lt;=$C165,0,IF(SUM($C165,$I123)&gt;Y$4,$AK134/$I123,$AK134-SUM($I165:X165))))</f>
        <v>0</v>
      </c>
      <c r="Z165" s="31">
        <f>IF($I123="n/a",0,IF(Z$4&lt;=$C165,0,IF(SUM($C165,$I123)&gt;Z$4,$AK134/$I123,$AK134-SUM($I165:Y165))))</f>
        <v>0</v>
      </c>
      <c r="AA165" s="31">
        <f>IF($I123="n/a",0,IF(AA$4&lt;=$C165,0,IF(SUM($C165,$I123)&gt;AA$4,$AK134/$I123,$AK134-SUM($I165:Z165))))</f>
        <v>0</v>
      </c>
      <c r="AB165" s="31">
        <f>IF($I123="n/a",0,IF(AB$4&lt;=$C165,0,IF(SUM($C165,$I123)&gt;AB$4,$AK134/$I123,$AK134-SUM($I165:AA165))))</f>
        <v>0</v>
      </c>
      <c r="AC165" s="31">
        <f>IF($I123="n/a",0,IF(AC$4&lt;=$C165,0,IF(SUM($C165,$I123)&gt;AC$4,$AK134/$I123,$AK134-SUM($I165:AB165))))</f>
        <v>0</v>
      </c>
      <c r="AD165" s="31">
        <f>IF($I123="n/a",0,IF(AD$4&lt;=$C165,0,IF(SUM($C165,$I123)&gt;AD$4,$AK134/$I123,$AK134-SUM($I165:AC165))))</f>
        <v>0</v>
      </c>
      <c r="AE165" s="31">
        <f>IF($I123="n/a",0,IF(AE$4&lt;=$C165,0,IF(SUM($C165,$I123)&gt;AE$4,$AK134/$I123,$AK134-SUM($I165:AD165))))</f>
        <v>0</v>
      </c>
      <c r="AF165" s="31">
        <f>IF($I123="n/a",0,IF(AF$4&lt;=$C165,0,IF(SUM($C165,$I123)&gt;AF$4,$AK134/$I123,$AK134-SUM($I165:AE165))))</f>
        <v>0</v>
      </c>
      <c r="AG165" s="31">
        <f>IF($I123="n/a",0,IF(AG$4&lt;=$C165,0,IF(SUM($C165,$I123)&gt;AG$4,$AK134/$I123,$AK134-SUM($I165:AF165))))</f>
        <v>0</v>
      </c>
      <c r="AH165" s="31">
        <f>IF($I123="n/a",0,IF(AH$4&lt;=$C165,0,IF(SUM($C165,$I123)&gt;AH$4,$AK134/$I123,$AK134-SUM($I165:AG165))))</f>
        <v>0</v>
      </c>
      <c r="AI165" s="31">
        <f>IF($I123="n/a",0,IF(AI$4&lt;=$C165,0,IF(SUM($C165,$I123)&gt;AI$4,$AK134/$I123,$AK134-SUM($I165:AH165))))</f>
        <v>0</v>
      </c>
      <c r="AJ165" s="31">
        <f>IF($I123="n/a",0,IF(AJ$4&lt;=$C165,0,IF(SUM($C165,$I123)&gt;AJ$4,$AK134/$I123,$AK134-SUM($I165:AI165))))</f>
        <v>0</v>
      </c>
      <c r="AK165" s="31">
        <f>IF($I123="n/a",0,IF(AK$4&lt;=$C165,0,IF(SUM($C165,$I123)&gt;AK$4,$AK134/$I123,$AK134-SUM($I165:AJ165))))</f>
        <v>0</v>
      </c>
      <c r="AL165" s="31">
        <f>IF($I123="n/a",0,IF(AL$4&lt;=$C165,0,IF(SUM($C165,$I123)&gt;AL$4,$AK134/$I123,$AK134-SUM($I165:AK165))))</f>
        <v>0</v>
      </c>
      <c r="AM165" s="31">
        <f>IF($I123="n/a",0,IF(AM$4&lt;=$C165,0,IF(SUM($C165,$I123)&gt;AM$4,$AK134/$I123,$AK134-SUM($I165:AL165))))</f>
        <v>0</v>
      </c>
      <c r="AN165" s="31">
        <f>IF($I123="n/a",0,IF(AN$4&lt;=$C165,0,IF(SUM($C165,$I123)&gt;AN$4,$AK134/$I123,$AK134-SUM($I165:AM165))))</f>
        <v>0</v>
      </c>
      <c r="AO165" s="31">
        <f>IF($I123="n/a",0,IF(AO$4&lt;=$C165,0,IF(SUM($C165,$I123)&gt;AO$4,$AK134/$I123,$AK134-SUM($I165:AN165))))</f>
        <v>0</v>
      </c>
      <c r="AP165" s="31">
        <f>IF($I123="n/a",0,IF(AP$4&lt;=$C165,0,IF(SUM($C165,$I123)&gt;AP$4,$AK134/$I123,$AK134-SUM($I165:AO165))))</f>
        <v>0</v>
      </c>
      <c r="AQ165" s="31">
        <f>IF($I123="n/a",0,IF(AQ$4&lt;=$C165,0,IF(SUM($C165,$I123)&gt;AQ$4,$AK134/$I123,$AK134-SUM($I165:AP165))))</f>
        <v>0</v>
      </c>
      <c r="AR165" s="31">
        <f>IF($I123="n/a",0,IF(AR$4&lt;=$C165,0,IF(SUM($C165,$I123)&gt;AR$4,$AK134/$I123,$AK134-SUM($I165:AQ165))))</f>
        <v>0</v>
      </c>
      <c r="AS165" s="31">
        <f>IF($I123="n/a",0,IF(AS$4&lt;=$C165,0,IF(SUM($C165,$I123)&gt;AS$4,$AK134/$I123,$AK134-SUM($I165:AR165))))</f>
        <v>0</v>
      </c>
      <c r="AT165" s="31">
        <f>IF($I123="n/a",0,IF(AT$4&lt;=$C165,0,IF(SUM($C165,$I123)&gt;AT$4,$AK134/$I123,$AK134-SUM($I165:AS165))))</f>
        <v>0</v>
      </c>
      <c r="AU165" s="31">
        <f>IF($I123="n/a",0,IF(AU$4&lt;=$C165,0,IF(SUM($C165,$I123)&gt;AU$4,$AK134/$I123,$AK134-SUM($I165:AT165))))</f>
        <v>0</v>
      </c>
      <c r="AV165" s="31">
        <f>IF($I123="n/a",0,IF(AV$4&lt;=$C165,0,IF(SUM($C165,$I123)&gt;AV$4,$AK134/$I123,$AK134-SUM($I165:AU165))))</f>
        <v>0</v>
      </c>
      <c r="AW165" s="31">
        <f>IF($I123="n/a",0,IF(AW$4&lt;=$C165,0,IF(SUM($C165,$I123)&gt;AW$4,$AK134/$I123,$AK134-SUM($I165:AV165))))</f>
        <v>0</v>
      </c>
      <c r="AX165" s="31">
        <f>IF($I123="n/a",0,IF(AX$4&lt;=$C165,0,IF(SUM($C165,$I123)&gt;AX$4,$AK134/$I123,$AK134-SUM($I165:AW165))))</f>
        <v>0</v>
      </c>
      <c r="AY165" s="31">
        <f>IF($I123="n/a",0,IF(AY$4&lt;=$C165,0,IF(SUM($C165,$I123)&gt;AY$4,$AK134/$I123,$AK134-SUM($I165:AX165))))</f>
        <v>0</v>
      </c>
      <c r="AZ165" s="31">
        <f>IF($I123="n/a",0,IF(AZ$4&lt;=$C165,0,IF(SUM($C165,$I123)&gt;AZ$4,$AK134/$I123,$AK134-SUM($I165:AY165))))</f>
        <v>0</v>
      </c>
      <c r="BA165" s="31">
        <f>IF($I123="n/a",0,IF(BA$4&lt;=$C165,0,IF(SUM($C165,$I123)&gt;BA$4,$AK134/$I123,$AK134-SUM($I165:AZ165))))</f>
        <v>0</v>
      </c>
      <c r="BB165" s="31">
        <f>IF($I123="n/a",0,IF(BB$4&lt;=$C165,0,IF(SUM($C165,$I123)&gt;BB$4,$AK134/$I123,$AK134-SUM($I165:BA165))))</f>
        <v>0</v>
      </c>
      <c r="BC165" s="31">
        <f>IF($I123="n/a",0,IF(BC$4&lt;=$C165,0,IF(SUM($C165,$I123)&gt;BC$4,$AK134/$I123,$AK134-SUM($I165:BB165))))</f>
        <v>0</v>
      </c>
      <c r="BD165" s="31">
        <f>IF($I123="n/a",0,IF(BD$4&lt;=$C165,0,IF(SUM($C165,$I123)&gt;BD$4,$AK134/$I123,$AK134-SUM($I165:BC165))))</f>
        <v>0</v>
      </c>
      <c r="BE165" s="31">
        <f>IF($I123="n/a",0,IF(BE$4&lt;=$C165,0,IF(SUM($C165,$I123)&gt;BE$4,$AK134/$I123,$AK134-SUM($I165:BD165))))</f>
        <v>0</v>
      </c>
      <c r="BF165" s="31">
        <f>IF($I123="n/a",0,IF(BF$4&lt;=$C165,0,IF(SUM($C165,$I123)&gt;BF$4,$AK134/$I123,$AK134-SUM($I165:BE165))))</f>
        <v>0</v>
      </c>
      <c r="BG165" s="31">
        <f>IF($I123="n/a",0,IF(BG$4&lt;=$C165,0,IF(SUM($C165,$I123)&gt;BG$4,$AK134/$I123,$AK134-SUM($I165:BF165))))</f>
        <v>0</v>
      </c>
      <c r="BH165" s="31">
        <f>IF($I123="n/a",0,IF(BH$4&lt;=$C165,0,IF(SUM($C165,$I123)&gt;BH$4,$AK134/$I123,$AK134-SUM($I165:BG165))))</f>
        <v>0</v>
      </c>
      <c r="BI165" s="31">
        <f>IF($I123="n/a",0,IF(BI$4&lt;=$C165,0,IF(SUM($C165,$I123)&gt;BI$4,$AK134/$I123,$AK134-SUM($I165:BH165))))</f>
        <v>0</v>
      </c>
      <c r="BJ165" s="31">
        <f>IF($I123="n/a",0,IF(BJ$4&lt;=$C165,0,IF(SUM($C165,$I123)&gt;BJ$4,$AK134/$I123,$AK134-SUM($I165:BI165))))</f>
        <v>0</v>
      </c>
      <c r="BK165" s="31">
        <f>IF($I123="n/a",0,IF(BK$4&lt;=$C165,0,IF(SUM($C165,$I123)&gt;BK$4,$AK134/$I123,$AK134-SUM($I165:BJ165))))</f>
        <v>0</v>
      </c>
      <c r="BL165" s="31">
        <f>IF($I123="n/a",0,IF(BL$4&lt;=$C165,0,IF(SUM($C165,$I123)&gt;BL$4,$AK134/$I123,$AK134-SUM($I165:BK165))))</f>
        <v>0</v>
      </c>
      <c r="BM165" s="31">
        <f>IF($I123="n/a",0,IF(BM$4&lt;=$C165,0,IF(SUM($C165,$I123)&gt;BM$4,$AK134/$I123,$AK134-SUM($I165:BL165))))</f>
        <v>0</v>
      </c>
      <c r="BN165" s="31">
        <f>IF($I123="n/a",0,IF(BN$4&lt;=$C165,0,IF(SUM($C165,$I123)&gt;BN$4,$AK134/$I123,$AK134-SUM($I165:BM165))))</f>
        <v>0</v>
      </c>
      <c r="BO165" s="31">
        <f>IF($I123="n/a",0,IF(BO$4&lt;=$C165,0,IF(SUM($C165,$I123)&gt;BO$4,$AK134/$I123,$AK134-SUM($I165:BN165))))</f>
        <v>0</v>
      </c>
      <c r="BP165" s="31">
        <f>IF($I123="n/a",0,IF(BP$4&lt;=$C165,0,IF(SUM($C165,$I123)&gt;BP$4,$AK134/$I123,$AK134-SUM($I165:BO165))))</f>
        <v>0</v>
      </c>
      <c r="BQ165" s="31">
        <f>IF($I123="n/a",0,IF(BQ$4&lt;=$C165,0,IF(SUM($C165,$I123)&gt;BQ$4,$AK134/$I123,$AK134-SUM($I165:BP165))))</f>
        <v>0</v>
      </c>
      <c r="BR165" s="31">
        <f>IF($I123="n/a",0,IF(BR$4&lt;=$C165,0,IF(SUM($C165,$I123)&gt;BR$4,$AK134/$I123,$AK134-SUM($I165:BQ165))))</f>
        <v>0</v>
      </c>
      <c r="BS165" s="31">
        <f>IF($I123="n/a",0,IF(BS$4&lt;=$C165,0,IF(SUM($C165,$I123)&gt;BS$4,$AK134/$I123,$AK134-SUM($I165:BR165))))</f>
        <v>0</v>
      </c>
      <c r="BT165" s="31">
        <f>IF($I123="n/a",0,IF(BT$4&lt;=$C165,0,IF(SUM($C165,$I123)&gt;BT$4,$AK134/$I123,$AK134-SUM($I165:BS165))))</f>
        <v>0</v>
      </c>
      <c r="BU165" s="31">
        <f>IF($I123="n/a",0,IF(BU$4&lt;=$C165,0,IF(SUM($C165,$I123)&gt;BU$4,$AK134/$I123,$AK134-SUM($I165:BT165))))</f>
        <v>0</v>
      </c>
      <c r="BV165" s="31">
        <f>IF($I123="n/a",0,IF(BV$4&lt;=$C165,0,IF(SUM($C165,$I123)&gt;BV$4,$AK134/$I123,$AK134-SUM($I165:BU165))))</f>
        <v>0</v>
      </c>
      <c r="BW165" s="31">
        <f>IF($I123="n/a",0,IF(BW$4&lt;=$C165,0,IF(SUM($C165,$I123)&gt;BW$4,$AK134/$I123,$AK134-SUM($I165:BV165))))</f>
        <v>0</v>
      </c>
      <c r="BX165" s="31">
        <f>IF($I123="n/a",0,IF(BX$4&lt;=$C165,0,IF(SUM($C165,$I123)&gt;BX$4,$AK134/$I123,$AK134-SUM($I165:BW165))))</f>
        <v>0</v>
      </c>
      <c r="BY165" s="31">
        <f>IF($I123="n/a",0,IF(BY$4&lt;=$C165,0,IF(SUM($C165,$I123)&gt;BY$4,$AK134/$I123,$AK134-SUM($I165:BX165))))</f>
        <v>0</v>
      </c>
      <c r="BZ165" s="31">
        <f>IF($I123="n/a",0,IF(BZ$4&lt;=$C165,0,IF(SUM($C165,$I123)&gt;BZ$4,$AK134/$I123,$AK134-SUM($I165:BY165))))</f>
        <v>0</v>
      </c>
      <c r="CA165" s="31">
        <f>IF($I123="n/a",0,IF(CA$4&lt;=$C165,0,IF(SUM($C165,$I123)&gt;CA$4,$AK134/$I123,$AK134-SUM($I165:BZ165))))</f>
        <v>0</v>
      </c>
      <c r="CB165" s="31">
        <f>IF($I123="n/a",0,IF(CB$4&lt;=$C165,0,IF(SUM($C165,$I123)&gt;CB$4,$AK134/$I123,$AK134-SUM($I165:CA165))))</f>
        <v>0</v>
      </c>
      <c r="CC165" s="31">
        <f>IF($I123="n/a",0,IF(CC$4&lt;=$C165,0,IF(SUM($C165,$I123)&gt;CC$4,$AK134/$I123,$AK134-SUM($I165:CB165))))</f>
        <v>0</v>
      </c>
      <c r="CD165" s="31">
        <f>IF($I123="n/a",0,IF(CD$4&lt;=$C165,0,IF(SUM($C165,$I123)&gt;CD$4,$AK134/$I123,$AK134-SUM($I165:CC165))))</f>
        <v>0</v>
      </c>
      <c r="CE165" s="31">
        <f>IF($I123="n/a",0,IF(CE$4&lt;=$C165,0,IF(SUM($C165,$I123)&gt;CE$4,$AK134/$I123,$AK134-SUM($I165:CD165))))</f>
        <v>0</v>
      </c>
      <c r="CF165" s="31">
        <f>IF($I123="n/a",0,IF(CF$4&lt;=$C165,0,IF(SUM($C165,$I123)&gt;CF$4,$AK134/$I123,$AK134-SUM($I165:CE165))))</f>
        <v>0</v>
      </c>
    </row>
    <row r="166" spans="1:84" ht="12.75" customHeight="1">
      <c r="C166" s="202">
        <v>2044</v>
      </c>
      <c r="D166" s="21" t="s">
        <v>201</v>
      </c>
      <c r="E166" s="21" t="s">
        <v>197</v>
      </c>
      <c r="I166" s="31"/>
      <c r="J166" s="31">
        <f>IF($I123="n/a",0,IF(J$4&lt;=$C166,0,IF(SUM($C166,$I123)&gt;J$4,$AL134/$I123,$AL134-SUM($I166:I166))))</f>
        <v>0</v>
      </c>
      <c r="K166" s="31">
        <f>IF($I123="n/a",0,IF(K$4&lt;=$C166,0,IF(SUM($C166,$I123)&gt;K$4,$AL134/$I123,$AL134-SUM($I166:J166))))</f>
        <v>0</v>
      </c>
      <c r="L166" s="31">
        <f>IF($I123="n/a",0,IF(L$4&lt;=$C166,0,IF(SUM($C166,$I123)&gt;L$4,$AL134/$I123,$AL134-SUM($I166:K166))))</f>
        <v>0</v>
      </c>
      <c r="M166" s="31">
        <f>IF($I123="n/a",0,IF(M$4&lt;=$C166,0,IF(SUM($C166,$I123)&gt;M$4,$AL134/$I123,$AL134-SUM($I166:L166))))</f>
        <v>0</v>
      </c>
      <c r="N166" s="31">
        <f>IF($I123="n/a",0,IF(N$4&lt;=$C166,0,IF(SUM($C166,$I123)&gt;N$4,$AL134/$I123,$AL134-SUM($I166:M166))))</f>
        <v>0</v>
      </c>
      <c r="O166" s="31">
        <f>IF($I123="n/a",0,IF(O$4&lt;=$C166,0,IF(SUM($C166,$I123)&gt;O$4,$AL134/$I123,$AL134-SUM($I166:N166))))</f>
        <v>0</v>
      </c>
      <c r="P166" s="31">
        <f>IF($I123="n/a",0,IF(P$4&lt;=$C166,0,IF(SUM($C166,$I123)&gt;P$4,$AL134/$I123,$AL134-SUM($I166:O166))))</f>
        <v>0</v>
      </c>
      <c r="Q166" s="31">
        <f>IF($I123="n/a",0,IF(Q$4&lt;=$C166,0,IF(SUM($C166,$I123)&gt;Q$4,$AL134/$I123,$AL134-SUM($I166:P166))))</f>
        <v>0</v>
      </c>
      <c r="R166" s="31">
        <f>IF($I123="n/a",0,IF(R$4&lt;=$C166,0,IF(SUM($C166,$I123)&gt;R$4,$AL134/$I123,$AL134-SUM($I166:Q166))))</f>
        <v>0</v>
      </c>
      <c r="S166" s="31">
        <f>IF($I123="n/a",0,IF(S$4&lt;=$C166,0,IF(SUM($C166,$I123)&gt;S$4,$AL134/$I123,$AL134-SUM($I166:R166))))</f>
        <v>0</v>
      </c>
      <c r="T166" s="31">
        <f>IF($I123="n/a",0,IF(T$4&lt;=$C166,0,IF(SUM($C166,$I123)&gt;T$4,$AL134/$I123,$AL134-SUM($I166:S166))))</f>
        <v>0</v>
      </c>
      <c r="U166" s="31">
        <f>IF($I123="n/a",0,IF(U$4&lt;=$C166,0,IF(SUM($C166,$I123)&gt;U$4,$AL134/$I123,$AL134-SUM($I166:T166))))</f>
        <v>0</v>
      </c>
      <c r="V166" s="31">
        <f>IF($I123="n/a",0,IF(V$4&lt;=$C166,0,IF(SUM($C166,$I123)&gt;V$4,$AL134/$I123,$AL134-SUM($I166:U166))))</f>
        <v>0</v>
      </c>
      <c r="W166" s="31">
        <f>IF($I123="n/a",0,IF(W$4&lt;=$C166,0,IF(SUM($C166,$I123)&gt;W$4,$AL134/$I123,$AL134-SUM($I166:V166))))</f>
        <v>0</v>
      </c>
      <c r="X166" s="31">
        <f>IF($I123="n/a",0,IF(X$4&lt;=$C166,0,IF(SUM($C166,$I123)&gt;X$4,$AL134/$I123,$AL134-SUM($I166:W166))))</f>
        <v>0</v>
      </c>
      <c r="Y166" s="31">
        <f>IF($I123="n/a",0,IF(Y$4&lt;=$C166,0,IF(SUM($C166,$I123)&gt;Y$4,$AL134/$I123,$AL134-SUM($I166:X166))))</f>
        <v>0</v>
      </c>
      <c r="Z166" s="31">
        <f>IF($I123="n/a",0,IF(Z$4&lt;=$C166,0,IF(SUM($C166,$I123)&gt;Z$4,$AL134/$I123,$AL134-SUM($I166:Y166))))</f>
        <v>0</v>
      </c>
      <c r="AA166" s="31">
        <f>IF($I123="n/a",0,IF(AA$4&lt;=$C166,0,IF(SUM($C166,$I123)&gt;AA$4,$AL134/$I123,$AL134-SUM($I166:Z166))))</f>
        <v>0</v>
      </c>
      <c r="AB166" s="31">
        <f>IF($I123="n/a",0,IF(AB$4&lt;=$C166,0,IF(SUM($C166,$I123)&gt;AB$4,$AL134/$I123,$AL134-SUM($I166:AA166))))</f>
        <v>0</v>
      </c>
      <c r="AC166" s="31">
        <f>IF($I123="n/a",0,IF(AC$4&lt;=$C166,0,IF(SUM($C166,$I123)&gt;AC$4,$AL134/$I123,$AL134-SUM($I166:AB166))))</f>
        <v>0</v>
      </c>
      <c r="AD166" s="31">
        <f>IF($I123="n/a",0,IF(AD$4&lt;=$C166,0,IF(SUM($C166,$I123)&gt;AD$4,$AL134/$I123,$AL134-SUM($I166:AC166))))</f>
        <v>0</v>
      </c>
      <c r="AE166" s="31">
        <f>IF($I123="n/a",0,IF(AE$4&lt;=$C166,0,IF(SUM($C166,$I123)&gt;AE$4,$AL134/$I123,$AL134-SUM($I166:AD166))))</f>
        <v>0</v>
      </c>
      <c r="AF166" s="31">
        <f>IF($I123="n/a",0,IF(AF$4&lt;=$C166,0,IF(SUM($C166,$I123)&gt;AF$4,$AL134/$I123,$AL134-SUM($I166:AE166))))</f>
        <v>0</v>
      </c>
      <c r="AG166" s="31">
        <f>IF($I123="n/a",0,IF(AG$4&lt;=$C166,0,IF(SUM($C166,$I123)&gt;AG$4,$AL134/$I123,$AL134-SUM($I166:AF166))))</f>
        <v>0</v>
      </c>
      <c r="AH166" s="31">
        <f>IF($I123="n/a",0,IF(AH$4&lt;=$C166,0,IF(SUM($C166,$I123)&gt;AH$4,$AL134/$I123,$AL134-SUM($I166:AG166))))</f>
        <v>0</v>
      </c>
      <c r="AI166" s="31">
        <f>IF($I123="n/a",0,IF(AI$4&lt;=$C166,0,IF(SUM($C166,$I123)&gt;AI$4,$AL134/$I123,$AL134-SUM($I166:AH166))))</f>
        <v>0</v>
      </c>
      <c r="AJ166" s="31">
        <f>IF($I123="n/a",0,IF(AJ$4&lt;=$C166,0,IF(SUM($C166,$I123)&gt;AJ$4,$AL134/$I123,$AL134-SUM($I166:AI166))))</f>
        <v>0</v>
      </c>
      <c r="AK166" s="31">
        <f>IF($I123="n/a",0,IF(AK$4&lt;=$C166,0,IF(SUM($C166,$I123)&gt;AK$4,$AL134/$I123,$AL134-SUM($I166:AJ166))))</f>
        <v>0</v>
      </c>
      <c r="AL166" s="31">
        <f>IF($I123="n/a",0,IF(AL$4&lt;=$C166,0,IF(SUM($C166,$I123)&gt;AL$4,$AL134/$I123,$AL134-SUM($I166:AK166))))</f>
        <v>0</v>
      </c>
      <c r="AM166" s="31">
        <f>IF($I123="n/a",0,IF(AM$4&lt;=$C166,0,IF(SUM($C166,$I123)&gt;AM$4,$AL134/$I123,$AL134-SUM($I166:AL166))))</f>
        <v>0</v>
      </c>
      <c r="AN166" s="31">
        <f>IF($I123="n/a",0,IF(AN$4&lt;=$C166,0,IF(SUM($C166,$I123)&gt;AN$4,$AL134/$I123,$AL134-SUM($I166:AM166))))</f>
        <v>0</v>
      </c>
      <c r="AO166" s="31">
        <f>IF($I123="n/a",0,IF(AO$4&lt;=$C166,0,IF(SUM($C166,$I123)&gt;AO$4,$AL134/$I123,$AL134-SUM($I166:AN166))))</f>
        <v>0</v>
      </c>
      <c r="AP166" s="31">
        <f>IF($I123="n/a",0,IF(AP$4&lt;=$C166,0,IF(SUM($C166,$I123)&gt;AP$4,$AL134/$I123,$AL134-SUM($I166:AO166))))</f>
        <v>0</v>
      </c>
      <c r="AQ166" s="31">
        <f>IF($I123="n/a",0,IF(AQ$4&lt;=$C166,0,IF(SUM($C166,$I123)&gt;AQ$4,$AL134/$I123,$AL134-SUM($I166:AP166))))</f>
        <v>0</v>
      </c>
      <c r="AR166" s="31">
        <f>IF($I123="n/a",0,IF(AR$4&lt;=$C166,0,IF(SUM($C166,$I123)&gt;AR$4,$AL134/$I123,$AL134-SUM($I166:AQ166))))</f>
        <v>0</v>
      </c>
      <c r="AS166" s="31">
        <f>IF($I123="n/a",0,IF(AS$4&lt;=$C166,0,IF(SUM($C166,$I123)&gt;AS$4,$AL134/$I123,$AL134-SUM($I166:AR166))))</f>
        <v>0</v>
      </c>
      <c r="AT166" s="31">
        <f>IF($I123="n/a",0,IF(AT$4&lt;=$C166,0,IF(SUM($C166,$I123)&gt;AT$4,$AL134/$I123,$AL134-SUM($I166:AS166))))</f>
        <v>0</v>
      </c>
      <c r="AU166" s="31">
        <f>IF($I123="n/a",0,IF(AU$4&lt;=$C166,0,IF(SUM($C166,$I123)&gt;AU$4,$AL134/$I123,$AL134-SUM($I166:AT166))))</f>
        <v>0</v>
      </c>
      <c r="AV166" s="31">
        <f>IF($I123="n/a",0,IF(AV$4&lt;=$C166,0,IF(SUM($C166,$I123)&gt;AV$4,$AL134/$I123,$AL134-SUM($I166:AU166))))</f>
        <v>0</v>
      </c>
      <c r="AW166" s="31">
        <f>IF($I123="n/a",0,IF(AW$4&lt;=$C166,0,IF(SUM($C166,$I123)&gt;AW$4,$AL134/$I123,$AL134-SUM($I166:AV166))))</f>
        <v>0</v>
      </c>
      <c r="AX166" s="31">
        <f>IF($I123="n/a",0,IF(AX$4&lt;=$C166,0,IF(SUM($C166,$I123)&gt;AX$4,$AL134/$I123,$AL134-SUM($I166:AW166))))</f>
        <v>0</v>
      </c>
      <c r="AY166" s="31">
        <f>IF($I123="n/a",0,IF(AY$4&lt;=$C166,0,IF(SUM($C166,$I123)&gt;AY$4,$AL134/$I123,$AL134-SUM($I166:AX166))))</f>
        <v>0</v>
      </c>
      <c r="AZ166" s="31">
        <f>IF($I123="n/a",0,IF(AZ$4&lt;=$C166,0,IF(SUM($C166,$I123)&gt;AZ$4,$AL134/$I123,$AL134-SUM($I166:AY166))))</f>
        <v>0</v>
      </c>
      <c r="BA166" s="31">
        <f>IF($I123="n/a",0,IF(BA$4&lt;=$C166,0,IF(SUM($C166,$I123)&gt;BA$4,$AL134/$I123,$AL134-SUM($I166:AZ166))))</f>
        <v>0</v>
      </c>
      <c r="BB166" s="31">
        <f>IF($I123="n/a",0,IF(BB$4&lt;=$C166,0,IF(SUM($C166,$I123)&gt;BB$4,$AL134/$I123,$AL134-SUM($I166:BA166))))</f>
        <v>0</v>
      </c>
      <c r="BC166" s="31">
        <f>IF($I123="n/a",0,IF(BC$4&lt;=$C166,0,IF(SUM($C166,$I123)&gt;BC$4,$AL134/$I123,$AL134-SUM($I166:BB166))))</f>
        <v>0</v>
      </c>
      <c r="BD166" s="31">
        <f>IF($I123="n/a",0,IF(BD$4&lt;=$C166,0,IF(SUM($C166,$I123)&gt;BD$4,$AL134/$I123,$AL134-SUM($I166:BC166))))</f>
        <v>0</v>
      </c>
      <c r="BE166" s="31">
        <f>IF($I123="n/a",0,IF(BE$4&lt;=$C166,0,IF(SUM($C166,$I123)&gt;BE$4,$AL134/$I123,$AL134-SUM($I166:BD166))))</f>
        <v>0</v>
      </c>
      <c r="BF166" s="31">
        <f>IF($I123="n/a",0,IF(BF$4&lt;=$C166,0,IF(SUM($C166,$I123)&gt;BF$4,$AL134/$I123,$AL134-SUM($I166:BE166))))</f>
        <v>0</v>
      </c>
      <c r="BG166" s="31">
        <f>IF($I123="n/a",0,IF(BG$4&lt;=$C166,0,IF(SUM($C166,$I123)&gt;BG$4,$AL134/$I123,$AL134-SUM($I166:BF166))))</f>
        <v>0</v>
      </c>
      <c r="BH166" s="31">
        <f>IF($I123="n/a",0,IF(BH$4&lt;=$C166,0,IF(SUM($C166,$I123)&gt;BH$4,$AL134/$I123,$AL134-SUM($I166:BG166))))</f>
        <v>0</v>
      </c>
      <c r="BI166" s="31">
        <f>IF($I123="n/a",0,IF(BI$4&lt;=$C166,0,IF(SUM($C166,$I123)&gt;BI$4,$AL134/$I123,$AL134-SUM($I166:BH166))))</f>
        <v>0</v>
      </c>
      <c r="BJ166" s="31">
        <f>IF($I123="n/a",0,IF(BJ$4&lt;=$C166,0,IF(SUM($C166,$I123)&gt;BJ$4,$AL134/$I123,$AL134-SUM($I166:BI166))))</f>
        <v>0</v>
      </c>
      <c r="BK166" s="31">
        <f>IF($I123="n/a",0,IF(BK$4&lt;=$C166,0,IF(SUM($C166,$I123)&gt;BK$4,$AL134/$I123,$AL134-SUM($I166:BJ166))))</f>
        <v>0</v>
      </c>
      <c r="BL166" s="31">
        <f>IF($I123="n/a",0,IF(BL$4&lt;=$C166,0,IF(SUM($C166,$I123)&gt;BL$4,$AL134/$I123,$AL134-SUM($I166:BK166))))</f>
        <v>0</v>
      </c>
      <c r="BM166" s="31">
        <f>IF($I123="n/a",0,IF(BM$4&lt;=$C166,0,IF(SUM($C166,$I123)&gt;BM$4,$AL134/$I123,$AL134-SUM($I166:BL166))))</f>
        <v>0</v>
      </c>
      <c r="BN166" s="31">
        <f>IF($I123="n/a",0,IF(BN$4&lt;=$C166,0,IF(SUM($C166,$I123)&gt;BN$4,$AL134/$I123,$AL134-SUM($I166:BM166))))</f>
        <v>0</v>
      </c>
      <c r="BO166" s="31">
        <f>IF($I123="n/a",0,IF(BO$4&lt;=$C166,0,IF(SUM($C166,$I123)&gt;BO$4,$AL134/$I123,$AL134-SUM($I166:BN166))))</f>
        <v>0</v>
      </c>
      <c r="BP166" s="31">
        <f>IF($I123="n/a",0,IF(BP$4&lt;=$C166,0,IF(SUM($C166,$I123)&gt;BP$4,$AL134/$I123,$AL134-SUM($I166:BO166))))</f>
        <v>0</v>
      </c>
      <c r="BQ166" s="31">
        <f>IF($I123="n/a",0,IF(BQ$4&lt;=$C166,0,IF(SUM($C166,$I123)&gt;BQ$4,$AL134/$I123,$AL134-SUM($I166:BP166))))</f>
        <v>0</v>
      </c>
      <c r="BR166" s="31">
        <f>IF($I123="n/a",0,IF(BR$4&lt;=$C166,0,IF(SUM($C166,$I123)&gt;BR$4,$AL134/$I123,$AL134-SUM($I166:BQ166))))</f>
        <v>0</v>
      </c>
      <c r="BS166" s="31">
        <f>IF($I123="n/a",0,IF(BS$4&lt;=$C166,0,IF(SUM($C166,$I123)&gt;BS$4,$AL134/$I123,$AL134-SUM($I166:BR166))))</f>
        <v>0</v>
      </c>
      <c r="BT166" s="31">
        <f>IF($I123="n/a",0,IF(BT$4&lt;=$C166,0,IF(SUM($C166,$I123)&gt;BT$4,$AL134/$I123,$AL134-SUM($I166:BS166))))</f>
        <v>0</v>
      </c>
      <c r="BU166" s="31">
        <f>IF($I123="n/a",0,IF(BU$4&lt;=$C166,0,IF(SUM($C166,$I123)&gt;BU$4,$AL134/$I123,$AL134-SUM($I166:BT166))))</f>
        <v>0</v>
      </c>
      <c r="BV166" s="31">
        <f>IF($I123="n/a",0,IF(BV$4&lt;=$C166,0,IF(SUM($C166,$I123)&gt;BV$4,$AL134/$I123,$AL134-SUM($I166:BU166))))</f>
        <v>0</v>
      </c>
      <c r="BW166" s="31">
        <f>IF($I123="n/a",0,IF(BW$4&lt;=$C166,0,IF(SUM($C166,$I123)&gt;BW$4,$AL134/$I123,$AL134-SUM($I166:BV166))))</f>
        <v>0</v>
      </c>
      <c r="BX166" s="31">
        <f>IF($I123="n/a",0,IF(BX$4&lt;=$C166,0,IF(SUM($C166,$I123)&gt;BX$4,$AL134/$I123,$AL134-SUM($I166:BW166))))</f>
        <v>0</v>
      </c>
      <c r="BY166" s="31">
        <f>IF($I123="n/a",0,IF(BY$4&lt;=$C166,0,IF(SUM($C166,$I123)&gt;BY$4,$AL134/$I123,$AL134-SUM($I166:BX166))))</f>
        <v>0</v>
      </c>
      <c r="BZ166" s="31">
        <f>IF($I123="n/a",0,IF(BZ$4&lt;=$C166,0,IF(SUM($C166,$I123)&gt;BZ$4,$AL134/$I123,$AL134-SUM($I166:BY166))))</f>
        <v>0</v>
      </c>
      <c r="CA166" s="31">
        <f>IF($I123="n/a",0,IF(CA$4&lt;=$C166,0,IF(SUM($C166,$I123)&gt;CA$4,$AL134/$I123,$AL134-SUM($I166:BZ166))))</f>
        <v>0</v>
      </c>
      <c r="CB166" s="31">
        <f>IF($I123="n/a",0,IF(CB$4&lt;=$C166,0,IF(SUM($C166,$I123)&gt;CB$4,$AL134/$I123,$AL134-SUM($I166:CA166))))</f>
        <v>0</v>
      </c>
      <c r="CC166" s="31">
        <f>IF($I123="n/a",0,IF(CC$4&lt;=$C166,0,IF(SUM($C166,$I123)&gt;CC$4,$AL134/$I123,$AL134-SUM($I166:CB166))))</f>
        <v>0</v>
      </c>
      <c r="CD166" s="31">
        <f>IF($I123="n/a",0,IF(CD$4&lt;=$C166,0,IF(SUM($C166,$I123)&gt;CD$4,$AL134/$I123,$AL134-SUM($I166:CC166))))</f>
        <v>0</v>
      </c>
      <c r="CE166" s="31">
        <f>IF($I123="n/a",0,IF(CE$4&lt;=$C166,0,IF(SUM($C166,$I123)&gt;CE$4,$AL134/$I123,$AL134-SUM($I166:CD166))))</f>
        <v>0</v>
      </c>
      <c r="CF166" s="31">
        <f>IF($I123="n/a",0,IF(CF$4&lt;=$C166,0,IF(SUM($C166,$I123)&gt;CF$4,$AL134/$I123,$AL134-SUM($I166:CE166))))</f>
        <v>0</v>
      </c>
    </row>
    <row r="167" spans="1:84" ht="12.75" customHeight="1">
      <c r="C167" s="202">
        <v>2045</v>
      </c>
      <c r="D167" s="21" t="s">
        <v>202</v>
      </c>
      <c r="E167" s="21" t="s">
        <v>197</v>
      </c>
      <c r="I167" s="31"/>
      <c r="J167" s="31">
        <f>IF($I123="n/a",0,IF(J$4&lt;=$C167,0,IF(SUM($C167,$I123)&gt;J$4,$AM134/$I123,$AM134-SUM($I167:I167))))</f>
        <v>0</v>
      </c>
      <c r="K167" s="31">
        <f>IF($I123="n/a",0,IF(K$4&lt;=$C167,0,IF(SUM($C167,$I123)&gt;K$4,$AM134/$I123,$AM134-SUM($I167:J167))))</f>
        <v>0</v>
      </c>
      <c r="L167" s="31">
        <f>IF($I123="n/a",0,IF(L$4&lt;=$C167,0,IF(SUM($C167,$I123)&gt;L$4,$AM134/$I123,$AM134-SUM($I167:K167))))</f>
        <v>0</v>
      </c>
      <c r="M167" s="31">
        <f>IF($I123="n/a",0,IF(M$4&lt;=$C167,0,IF(SUM($C167,$I123)&gt;M$4,$AM134/$I123,$AM134-SUM($I167:L167))))</f>
        <v>0</v>
      </c>
      <c r="N167" s="31">
        <f>IF($I123="n/a",0,IF(N$4&lt;=$C167,0,IF(SUM($C167,$I123)&gt;N$4,$AM134/$I123,$AM134-SUM($I167:M167))))</f>
        <v>0</v>
      </c>
      <c r="O167" s="31">
        <f>IF($I123="n/a",0,IF(O$4&lt;=$C167,0,IF(SUM($C167,$I123)&gt;O$4,$AM134/$I123,$AM134-SUM($I167:N167))))</f>
        <v>0</v>
      </c>
      <c r="P167" s="31">
        <f>IF($I123="n/a",0,IF(P$4&lt;=$C167,0,IF(SUM($C167,$I123)&gt;P$4,$AM134/$I123,$AM134-SUM($I167:O167))))</f>
        <v>0</v>
      </c>
      <c r="Q167" s="31">
        <f>IF($I123="n/a",0,IF(Q$4&lt;=$C167,0,IF(SUM($C167,$I123)&gt;Q$4,$AM134/$I123,$AM134-SUM($I167:P167))))</f>
        <v>0</v>
      </c>
      <c r="R167" s="31">
        <f>IF($I123="n/a",0,IF(R$4&lt;=$C167,0,IF(SUM($C167,$I123)&gt;R$4,$AM134/$I123,$AM134-SUM($I167:Q167))))</f>
        <v>0</v>
      </c>
      <c r="S167" s="31">
        <f>IF($I123="n/a",0,IF(S$4&lt;=$C167,0,IF(SUM($C167,$I123)&gt;S$4,$AM134/$I123,$AM134-SUM($I167:R167))))</f>
        <v>0</v>
      </c>
      <c r="T167" s="31">
        <f>IF($I123="n/a",0,IF(T$4&lt;=$C167,0,IF(SUM($C167,$I123)&gt;T$4,$AM134/$I123,$AM134-SUM($I167:S167))))</f>
        <v>0</v>
      </c>
      <c r="U167" s="31">
        <f>IF($I123="n/a",0,IF(U$4&lt;=$C167,0,IF(SUM($C167,$I123)&gt;U$4,$AM134/$I123,$AM134-SUM($I167:T167))))</f>
        <v>0</v>
      </c>
      <c r="V167" s="31">
        <f>IF($I123="n/a",0,IF(V$4&lt;=$C167,0,IF(SUM($C167,$I123)&gt;V$4,$AM134/$I123,$AM134-SUM($I167:U167))))</f>
        <v>0</v>
      </c>
      <c r="W167" s="31">
        <f>IF($I123="n/a",0,IF(W$4&lt;=$C167,0,IF(SUM($C167,$I123)&gt;W$4,$AM134/$I123,$AM134-SUM($I167:V167))))</f>
        <v>0</v>
      </c>
      <c r="X167" s="31">
        <f>IF($I123="n/a",0,IF(X$4&lt;=$C167,0,IF(SUM($C167,$I123)&gt;X$4,$AM134/$I123,$AM134-SUM($I167:W167))))</f>
        <v>0</v>
      </c>
      <c r="Y167" s="31">
        <f>IF($I123="n/a",0,IF(Y$4&lt;=$C167,0,IF(SUM($C167,$I123)&gt;Y$4,$AM134/$I123,$AM134-SUM($I167:X167))))</f>
        <v>0</v>
      </c>
      <c r="Z167" s="31">
        <f>IF($I123="n/a",0,IF(Z$4&lt;=$C167,0,IF(SUM($C167,$I123)&gt;Z$4,$AM134/$I123,$AM134-SUM($I167:Y167))))</f>
        <v>0</v>
      </c>
      <c r="AA167" s="31">
        <f>IF($I123="n/a",0,IF(AA$4&lt;=$C167,0,IF(SUM($C167,$I123)&gt;AA$4,$AM134/$I123,$AM134-SUM($I167:Z167))))</f>
        <v>0</v>
      </c>
      <c r="AB167" s="31">
        <f>IF($I123="n/a",0,IF(AB$4&lt;=$C167,0,IF(SUM($C167,$I123)&gt;AB$4,$AM134/$I123,$AM134-SUM($I167:AA167))))</f>
        <v>0</v>
      </c>
      <c r="AC167" s="31">
        <f>IF($I123="n/a",0,IF(AC$4&lt;=$C167,0,IF(SUM($C167,$I123)&gt;AC$4,$AM134/$I123,$AM134-SUM($I167:AB167))))</f>
        <v>0</v>
      </c>
      <c r="AD167" s="31">
        <f>IF($I123="n/a",0,IF(AD$4&lt;=$C167,0,IF(SUM($C167,$I123)&gt;AD$4,$AM134/$I123,$AM134-SUM($I167:AC167))))</f>
        <v>0</v>
      </c>
      <c r="AE167" s="31">
        <f>IF($I123="n/a",0,IF(AE$4&lt;=$C167,0,IF(SUM($C167,$I123)&gt;AE$4,$AM134/$I123,$AM134-SUM($I167:AD167))))</f>
        <v>0</v>
      </c>
      <c r="AF167" s="31">
        <f>IF($I123="n/a",0,IF(AF$4&lt;=$C167,0,IF(SUM($C167,$I123)&gt;AF$4,$AM134/$I123,$AM134-SUM($I167:AE167))))</f>
        <v>0</v>
      </c>
      <c r="AG167" s="31">
        <f>IF($I123="n/a",0,IF(AG$4&lt;=$C167,0,IF(SUM($C167,$I123)&gt;AG$4,$AM134/$I123,$AM134-SUM($I167:AF167))))</f>
        <v>0</v>
      </c>
      <c r="AH167" s="31">
        <f>IF($I123="n/a",0,IF(AH$4&lt;=$C167,0,IF(SUM($C167,$I123)&gt;AH$4,$AM134/$I123,$AM134-SUM($I167:AG167))))</f>
        <v>0</v>
      </c>
      <c r="AI167" s="31">
        <f>IF($I123="n/a",0,IF(AI$4&lt;=$C167,0,IF(SUM($C167,$I123)&gt;AI$4,$AM134/$I123,$AM134-SUM($I167:AH167))))</f>
        <v>0</v>
      </c>
      <c r="AJ167" s="31">
        <f>IF($I123="n/a",0,IF(AJ$4&lt;=$C167,0,IF(SUM($C167,$I123)&gt;AJ$4,$AM134/$I123,$AM134-SUM($I167:AI167))))</f>
        <v>0</v>
      </c>
      <c r="AK167" s="31">
        <f>IF($I123="n/a",0,IF(AK$4&lt;=$C167,0,IF(SUM($C167,$I123)&gt;AK$4,$AM134/$I123,$AM134-SUM($I167:AJ167))))</f>
        <v>0</v>
      </c>
      <c r="AL167" s="31">
        <f>IF($I123="n/a",0,IF(AL$4&lt;=$C167,0,IF(SUM($C167,$I123)&gt;AL$4,$AM134/$I123,$AM134-SUM($I167:AK167))))</f>
        <v>0</v>
      </c>
      <c r="AM167" s="31">
        <f>IF($I123="n/a",0,IF(AM$4&lt;=$C167,0,IF(SUM($C167,$I123)&gt;AM$4,$AM134/$I123,$AM134-SUM($I167:AL167))))</f>
        <v>0</v>
      </c>
      <c r="AN167" s="31">
        <f>IF($I123="n/a",0,IF(AN$4&lt;=$C167,0,IF(SUM($C167,$I123)&gt;AN$4,$AM134/$I123,$AM134-SUM($I167:AM167))))</f>
        <v>0</v>
      </c>
      <c r="AO167" s="31">
        <f>IF($I123="n/a",0,IF(AO$4&lt;=$C167,0,IF(SUM($C167,$I123)&gt;AO$4,$AM134/$I123,$AM134-SUM($I167:AN167))))</f>
        <v>0</v>
      </c>
      <c r="AP167" s="31">
        <f>IF($I123="n/a",0,IF(AP$4&lt;=$C167,0,IF(SUM($C167,$I123)&gt;AP$4,$AM134/$I123,$AM134-SUM($I167:AO167))))</f>
        <v>0</v>
      </c>
      <c r="AQ167" s="31">
        <f>IF($I123="n/a",0,IF(AQ$4&lt;=$C167,0,IF(SUM($C167,$I123)&gt;AQ$4,$AM134/$I123,$AM134-SUM($I167:AP167))))</f>
        <v>0</v>
      </c>
      <c r="AR167" s="31">
        <f>IF($I123="n/a",0,IF(AR$4&lt;=$C167,0,IF(SUM($C167,$I123)&gt;AR$4,$AM134/$I123,$AM134-SUM($I167:AQ167))))</f>
        <v>0</v>
      </c>
      <c r="AS167" s="31">
        <f>IF($I123="n/a",0,IF(AS$4&lt;=$C167,0,IF(SUM($C167,$I123)&gt;AS$4,$AM134/$I123,$AM134-SUM($I167:AR167))))</f>
        <v>0</v>
      </c>
      <c r="AT167" s="31">
        <f>IF($I123="n/a",0,IF(AT$4&lt;=$C167,0,IF(SUM($C167,$I123)&gt;AT$4,$AM134/$I123,$AM134-SUM($I167:AS167))))</f>
        <v>0</v>
      </c>
      <c r="AU167" s="31">
        <f>IF($I123="n/a",0,IF(AU$4&lt;=$C167,0,IF(SUM($C167,$I123)&gt;AU$4,$AM134/$I123,$AM134-SUM($I167:AT167))))</f>
        <v>0</v>
      </c>
      <c r="AV167" s="31">
        <f>IF($I123="n/a",0,IF(AV$4&lt;=$C167,0,IF(SUM($C167,$I123)&gt;AV$4,$AM134/$I123,$AM134-SUM($I167:AU167))))</f>
        <v>0</v>
      </c>
      <c r="AW167" s="31">
        <f>IF($I123="n/a",0,IF(AW$4&lt;=$C167,0,IF(SUM($C167,$I123)&gt;AW$4,$AM134/$I123,$AM134-SUM($I167:AV167))))</f>
        <v>0</v>
      </c>
      <c r="AX167" s="31">
        <f>IF($I123="n/a",0,IF(AX$4&lt;=$C167,0,IF(SUM($C167,$I123)&gt;AX$4,$AM134/$I123,$AM134-SUM($I167:AW167))))</f>
        <v>0</v>
      </c>
      <c r="AY167" s="31">
        <f>IF($I123="n/a",0,IF(AY$4&lt;=$C167,0,IF(SUM($C167,$I123)&gt;AY$4,$AM134/$I123,$AM134-SUM($I167:AX167))))</f>
        <v>0</v>
      </c>
      <c r="AZ167" s="31">
        <f>IF($I123="n/a",0,IF(AZ$4&lt;=$C167,0,IF(SUM($C167,$I123)&gt;AZ$4,$AM134/$I123,$AM134-SUM($I167:AY167))))</f>
        <v>0</v>
      </c>
      <c r="BA167" s="31">
        <f>IF($I123="n/a",0,IF(BA$4&lt;=$C167,0,IF(SUM($C167,$I123)&gt;BA$4,$AM134/$I123,$AM134-SUM($I167:AZ167))))</f>
        <v>0</v>
      </c>
      <c r="BB167" s="31">
        <f>IF($I123="n/a",0,IF(BB$4&lt;=$C167,0,IF(SUM($C167,$I123)&gt;BB$4,$AM134/$I123,$AM134-SUM($I167:BA167))))</f>
        <v>0</v>
      </c>
      <c r="BC167" s="31">
        <f>IF($I123="n/a",0,IF(BC$4&lt;=$C167,0,IF(SUM($C167,$I123)&gt;BC$4,$AM134/$I123,$AM134-SUM($I167:BB167))))</f>
        <v>0</v>
      </c>
      <c r="BD167" s="31">
        <f>IF($I123="n/a",0,IF(BD$4&lt;=$C167,0,IF(SUM($C167,$I123)&gt;BD$4,$AM134/$I123,$AM134-SUM($I167:BC167))))</f>
        <v>0</v>
      </c>
      <c r="BE167" s="31">
        <f>IF($I123="n/a",0,IF(BE$4&lt;=$C167,0,IF(SUM($C167,$I123)&gt;BE$4,$AM134/$I123,$AM134-SUM($I167:BD167))))</f>
        <v>0</v>
      </c>
      <c r="BF167" s="31">
        <f>IF($I123="n/a",0,IF(BF$4&lt;=$C167,0,IF(SUM($C167,$I123)&gt;BF$4,$AM134/$I123,$AM134-SUM($I167:BE167))))</f>
        <v>0</v>
      </c>
      <c r="BG167" s="31">
        <f>IF($I123="n/a",0,IF(BG$4&lt;=$C167,0,IF(SUM($C167,$I123)&gt;BG$4,$AM134/$I123,$AM134-SUM($I167:BF167))))</f>
        <v>0</v>
      </c>
      <c r="BH167" s="31">
        <f>IF($I123="n/a",0,IF(BH$4&lt;=$C167,0,IF(SUM($C167,$I123)&gt;BH$4,$AM134/$I123,$AM134-SUM($I167:BG167))))</f>
        <v>0</v>
      </c>
      <c r="BI167" s="31">
        <f>IF($I123="n/a",0,IF(BI$4&lt;=$C167,0,IF(SUM($C167,$I123)&gt;BI$4,$AM134/$I123,$AM134-SUM($I167:BH167))))</f>
        <v>0</v>
      </c>
      <c r="BJ167" s="31">
        <f>IF($I123="n/a",0,IF(BJ$4&lt;=$C167,0,IF(SUM($C167,$I123)&gt;BJ$4,$AM134/$I123,$AM134-SUM($I167:BI167))))</f>
        <v>0</v>
      </c>
      <c r="BK167" s="31">
        <f>IF($I123="n/a",0,IF(BK$4&lt;=$C167,0,IF(SUM($C167,$I123)&gt;BK$4,$AM134/$I123,$AM134-SUM($I167:BJ167))))</f>
        <v>0</v>
      </c>
      <c r="BL167" s="31">
        <f>IF($I123="n/a",0,IF(BL$4&lt;=$C167,0,IF(SUM($C167,$I123)&gt;BL$4,$AM134/$I123,$AM134-SUM($I167:BK167))))</f>
        <v>0</v>
      </c>
      <c r="BM167" s="31">
        <f>IF($I123="n/a",0,IF(BM$4&lt;=$C167,0,IF(SUM($C167,$I123)&gt;BM$4,$AM134/$I123,$AM134-SUM($I167:BL167))))</f>
        <v>0</v>
      </c>
      <c r="BN167" s="31">
        <f>IF($I123="n/a",0,IF(BN$4&lt;=$C167,0,IF(SUM($C167,$I123)&gt;BN$4,$AM134/$I123,$AM134-SUM($I167:BM167))))</f>
        <v>0</v>
      </c>
      <c r="BO167" s="31">
        <f>IF($I123="n/a",0,IF(BO$4&lt;=$C167,0,IF(SUM($C167,$I123)&gt;BO$4,$AM134/$I123,$AM134-SUM($I167:BN167))))</f>
        <v>0</v>
      </c>
      <c r="BP167" s="31">
        <f>IF($I123="n/a",0,IF(BP$4&lt;=$C167,0,IF(SUM($C167,$I123)&gt;BP$4,$AM134/$I123,$AM134-SUM($I167:BO167))))</f>
        <v>0</v>
      </c>
      <c r="BQ167" s="31">
        <f>IF($I123="n/a",0,IF(BQ$4&lt;=$C167,0,IF(SUM($C167,$I123)&gt;BQ$4,$AM134/$I123,$AM134-SUM($I167:BP167))))</f>
        <v>0</v>
      </c>
      <c r="BR167" s="31">
        <f>IF($I123="n/a",0,IF(BR$4&lt;=$C167,0,IF(SUM($C167,$I123)&gt;BR$4,$AM134/$I123,$AM134-SUM($I167:BQ167))))</f>
        <v>0</v>
      </c>
      <c r="BS167" s="31">
        <f>IF($I123="n/a",0,IF(BS$4&lt;=$C167,0,IF(SUM($C167,$I123)&gt;BS$4,$AM134/$I123,$AM134-SUM($I167:BR167))))</f>
        <v>0</v>
      </c>
      <c r="BT167" s="31">
        <f>IF($I123="n/a",0,IF(BT$4&lt;=$C167,0,IF(SUM($C167,$I123)&gt;BT$4,$AM134/$I123,$AM134-SUM($I167:BS167))))</f>
        <v>0</v>
      </c>
      <c r="BU167" s="31">
        <f>IF($I123="n/a",0,IF(BU$4&lt;=$C167,0,IF(SUM($C167,$I123)&gt;BU$4,$AM134/$I123,$AM134-SUM($I167:BT167))))</f>
        <v>0</v>
      </c>
      <c r="BV167" s="31">
        <f>IF($I123="n/a",0,IF(BV$4&lt;=$C167,0,IF(SUM($C167,$I123)&gt;BV$4,$AM134/$I123,$AM134-SUM($I167:BU167))))</f>
        <v>0</v>
      </c>
      <c r="BW167" s="31">
        <f>IF($I123="n/a",0,IF(BW$4&lt;=$C167,0,IF(SUM($C167,$I123)&gt;BW$4,$AM134/$I123,$AM134-SUM($I167:BV167))))</f>
        <v>0</v>
      </c>
      <c r="BX167" s="31">
        <f>IF($I123="n/a",0,IF(BX$4&lt;=$C167,0,IF(SUM($C167,$I123)&gt;BX$4,$AM134/$I123,$AM134-SUM($I167:BW167))))</f>
        <v>0</v>
      </c>
      <c r="BY167" s="31">
        <f>IF($I123="n/a",0,IF(BY$4&lt;=$C167,0,IF(SUM($C167,$I123)&gt;BY$4,$AM134/$I123,$AM134-SUM($I167:BX167))))</f>
        <v>0</v>
      </c>
      <c r="BZ167" s="31">
        <f>IF($I123="n/a",0,IF(BZ$4&lt;=$C167,0,IF(SUM($C167,$I123)&gt;BZ$4,$AM134/$I123,$AM134-SUM($I167:BY167))))</f>
        <v>0</v>
      </c>
      <c r="CA167" s="31">
        <f>IF($I123="n/a",0,IF(CA$4&lt;=$C167,0,IF(SUM($C167,$I123)&gt;CA$4,$AM134/$I123,$AM134-SUM($I167:BZ167))))</f>
        <v>0</v>
      </c>
      <c r="CB167" s="31">
        <f>IF($I123="n/a",0,IF(CB$4&lt;=$C167,0,IF(SUM($C167,$I123)&gt;CB$4,$AM134/$I123,$AM134-SUM($I167:CA167))))</f>
        <v>0</v>
      </c>
      <c r="CC167" s="31">
        <f>IF($I123="n/a",0,IF(CC$4&lt;=$C167,0,IF(SUM($C167,$I123)&gt;CC$4,$AM134/$I123,$AM134-SUM($I167:CB167))))</f>
        <v>0</v>
      </c>
      <c r="CD167" s="31">
        <f>IF($I123="n/a",0,IF(CD$4&lt;=$C167,0,IF(SUM($C167,$I123)&gt;CD$4,$AM134/$I123,$AM134-SUM($I167:CC167))))</f>
        <v>0</v>
      </c>
      <c r="CE167" s="31">
        <f>IF($I123="n/a",0,IF(CE$4&lt;=$C167,0,IF(SUM($C167,$I123)&gt;CE$4,$AM134/$I123,$AM134-SUM($I167:CD167))))</f>
        <v>0</v>
      </c>
      <c r="CF167" s="31">
        <f>IF($I123="n/a",0,IF(CF$4&lt;=$C167,0,IF(SUM($C167,$I123)&gt;CF$4,$AM134/$I123,$AM134-SUM($I167:CE167))))</f>
        <v>0</v>
      </c>
    </row>
    <row r="168" spans="1:84" ht="12.75" customHeight="1">
      <c r="I168" s="31"/>
    </row>
    <row r="169" spans="1:84" s="158" customFormat="1" ht="12.75" customHeight="1">
      <c r="A169"/>
      <c r="B169" s="101"/>
      <c r="C169" s="101"/>
      <c r="D169" s="101" t="s">
        <v>9</v>
      </c>
      <c r="E169" s="101" t="s">
        <v>197</v>
      </c>
      <c r="F169" s="101"/>
      <c r="G169" s="101"/>
      <c r="H169" s="101"/>
      <c r="I169" s="101"/>
      <c r="J169" s="281">
        <f t="shared" ref="J169:AO169" si="447">J128+SUM(J136:J167)</f>
        <v>56.524474568058743</v>
      </c>
      <c r="K169" s="292">
        <f t="shared" si="447"/>
        <v>59.88245594382137</v>
      </c>
      <c r="L169" s="299">
        <f t="shared" si="447"/>
        <v>63.172000991855555</v>
      </c>
      <c r="M169" s="101">
        <f t="shared" si="447"/>
        <v>66.739493924448652</v>
      </c>
      <c r="N169" s="101">
        <f t="shared" si="447"/>
        <v>69.267375250805983</v>
      </c>
      <c r="O169" s="101">
        <f t="shared" si="447"/>
        <v>71.662094720187824</v>
      </c>
      <c r="P169" s="101">
        <f t="shared" si="447"/>
        <v>71.662094720187824</v>
      </c>
      <c r="Q169" s="101">
        <f t="shared" si="447"/>
        <v>71.662094720187824</v>
      </c>
      <c r="R169" s="101">
        <f t="shared" si="447"/>
        <v>71.662094720187824</v>
      </c>
      <c r="S169" s="101">
        <f t="shared" si="447"/>
        <v>71.662094720187824</v>
      </c>
      <c r="T169" s="101">
        <f t="shared" si="447"/>
        <v>71.662094720187824</v>
      </c>
      <c r="U169" s="101">
        <f t="shared" si="447"/>
        <v>71.662094720187824</v>
      </c>
      <c r="V169" s="101">
        <f t="shared" si="447"/>
        <v>71.662094720187824</v>
      </c>
      <c r="W169" s="101">
        <f t="shared" si="447"/>
        <v>71.662094720187824</v>
      </c>
      <c r="X169" s="101">
        <f t="shared" si="447"/>
        <v>71.662094720187824</v>
      </c>
      <c r="Y169" s="101">
        <f t="shared" si="447"/>
        <v>71.662094720187824</v>
      </c>
      <c r="Z169" s="101">
        <f t="shared" si="447"/>
        <v>71.662094720187824</v>
      </c>
      <c r="AA169" s="101">
        <f t="shared" si="447"/>
        <v>71.662094720187824</v>
      </c>
      <c r="AB169" s="101">
        <f t="shared" si="447"/>
        <v>71.662094720187824</v>
      </c>
      <c r="AC169" s="101">
        <f t="shared" si="447"/>
        <v>71.662094720187824</v>
      </c>
      <c r="AD169" s="101">
        <f t="shared" si="447"/>
        <v>71.662094720187824</v>
      </c>
      <c r="AE169" s="101">
        <f t="shared" si="447"/>
        <v>71.662094720187824</v>
      </c>
      <c r="AF169" s="101">
        <f t="shared" si="447"/>
        <v>71.662094720187824</v>
      </c>
      <c r="AG169" s="101">
        <f t="shared" si="447"/>
        <v>71.662094720187824</v>
      </c>
      <c r="AH169" s="101">
        <f t="shared" si="447"/>
        <v>71.662094720187824</v>
      </c>
      <c r="AI169" s="101">
        <f t="shared" si="447"/>
        <v>71.662094720187824</v>
      </c>
      <c r="AJ169" s="101">
        <f t="shared" si="447"/>
        <v>71.662094720187824</v>
      </c>
      <c r="AK169" s="101">
        <f t="shared" si="447"/>
        <v>71.662094720187824</v>
      </c>
      <c r="AL169" s="101">
        <f t="shared" si="447"/>
        <v>71.662094720187824</v>
      </c>
      <c r="AM169" s="101">
        <f t="shared" si="447"/>
        <v>71.662094720187824</v>
      </c>
      <c r="AN169" s="101">
        <f t="shared" si="447"/>
        <v>71.662094720187824</v>
      </c>
      <c r="AO169" s="101">
        <f t="shared" si="447"/>
        <v>71.662094720187824</v>
      </c>
      <c r="AP169" s="101">
        <f t="shared" ref="AP169:BU169" si="448">AP128+SUM(AP136:AP167)</f>
        <v>17.327576776858429</v>
      </c>
      <c r="AQ169" s="101">
        <f t="shared" si="448"/>
        <v>15.137620152129083</v>
      </c>
      <c r="AR169" s="101">
        <f t="shared" si="448"/>
        <v>15.137620152129083</v>
      </c>
      <c r="AS169" s="101">
        <f t="shared" si="448"/>
        <v>15.137620152129083</v>
      </c>
      <c r="AT169" s="101">
        <f t="shared" si="448"/>
        <v>15.137620152129083</v>
      </c>
      <c r="AU169" s="101">
        <f t="shared" si="448"/>
        <v>15.137620152129083</v>
      </c>
      <c r="AV169" s="101">
        <f t="shared" si="448"/>
        <v>15.137620152129083</v>
      </c>
      <c r="AW169" s="101">
        <f t="shared" si="448"/>
        <v>15.137620152129083</v>
      </c>
      <c r="AX169" s="101">
        <f t="shared" si="448"/>
        <v>15.137620152129083</v>
      </c>
      <c r="AY169" s="101">
        <f t="shared" si="448"/>
        <v>15.137620152129083</v>
      </c>
      <c r="AZ169" s="101">
        <f t="shared" si="448"/>
        <v>15.137620152129083</v>
      </c>
      <c r="BA169" s="101">
        <f t="shared" si="448"/>
        <v>15.137620152129083</v>
      </c>
      <c r="BB169" s="101">
        <f t="shared" si="448"/>
        <v>15.137620152129083</v>
      </c>
      <c r="BC169" s="101">
        <f t="shared" si="448"/>
        <v>15.137659762706951</v>
      </c>
      <c r="BD169" s="101">
        <f t="shared" si="448"/>
        <v>11.779678386944319</v>
      </c>
      <c r="BE169" s="101">
        <f t="shared" si="448"/>
        <v>8.4901333389101463</v>
      </c>
      <c r="BF169" s="101">
        <f t="shared" si="448"/>
        <v>4.922640406316992</v>
      </c>
      <c r="BG169" s="101">
        <f t="shared" si="448"/>
        <v>2.3947590799597265</v>
      </c>
      <c r="BH169" s="101">
        <f t="shared" si="448"/>
        <v>0</v>
      </c>
      <c r="BI169" s="101">
        <f t="shared" si="448"/>
        <v>0</v>
      </c>
      <c r="BJ169" s="101">
        <f t="shared" si="448"/>
        <v>0</v>
      </c>
      <c r="BK169" s="101">
        <f t="shared" si="448"/>
        <v>0</v>
      </c>
      <c r="BL169" s="101">
        <f t="shared" si="448"/>
        <v>0</v>
      </c>
      <c r="BM169" s="101">
        <f t="shared" si="448"/>
        <v>0</v>
      </c>
      <c r="BN169" s="101">
        <f t="shared" si="448"/>
        <v>0</v>
      </c>
      <c r="BO169" s="101">
        <f t="shared" si="448"/>
        <v>0</v>
      </c>
      <c r="BP169" s="101">
        <f t="shared" si="448"/>
        <v>0</v>
      </c>
      <c r="BQ169" s="101">
        <f t="shared" si="448"/>
        <v>0</v>
      </c>
      <c r="BR169" s="101">
        <f t="shared" si="448"/>
        <v>0</v>
      </c>
      <c r="BS169" s="101">
        <f t="shared" si="448"/>
        <v>0</v>
      </c>
      <c r="BT169" s="101">
        <f t="shared" si="448"/>
        <v>0</v>
      </c>
      <c r="BU169" s="101">
        <f t="shared" si="448"/>
        <v>0</v>
      </c>
      <c r="BV169" s="101">
        <f t="shared" ref="BV169:CF169" si="449">BV128+SUM(BV136:BV167)</f>
        <v>0</v>
      </c>
      <c r="BW169" s="101">
        <f t="shared" si="449"/>
        <v>0</v>
      </c>
      <c r="BX169" s="101">
        <f t="shared" si="449"/>
        <v>0</v>
      </c>
      <c r="BY169" s="101">
        <f t="shared" si="449"/>
        <v>0</v>
      </c>
      <c r="BZ169" s="101">
        <f t="shared" si="449"/>
        <v>0</v>
      </c>
      <c r="CA169" s="101">
        <f t="shared" si="449"/>
        <v>0</v>
      </c>
      <c r="CB169" s="101">
        <f t="shared" si="449"/>
        <v>0</v>
      </c>
      <c r="CC169" s="101">
        <f t="shared" si="449"/>
        <v>0</v>
      </c>
      <c r="CD169" s="101">
        <f t="shared" si="449"/>
        <v>0</v>
      </c>
      <c r="CE169" s="101">
        <f t="shared" si="449"/>
        <v>0</v>
      </c>
      <c r="CF169" s="101">
        <f t="shared" si="449"/>
        <v>0</v>
      </c>
    </row>
    <row r="170" spans="1:84" ht="12.75" customHeight="1">
      <c r="D170" s="17" t="s">
        <v>8</v>
      </c>
      <c r="E170" s="160" t="s">
        <v>197</v>
      </c>
      <c r="I170" s="31"/>
      <c r="J170" s="7">
        <f t="shared" ref="J170:AO170" si="450">J134-SUM(J138:J167)+I170</f>
        <v>151.10916190931806</v>
      </c>
      <c r="K170" s="7">
        <f t="shared" si="450"/>
        <v>295.78070769509372</v>
      </c>
      <c r="L170" s="7">
        <f t="shared" si="450"/>
        <v>449.67036323798641</v>
      </c>
      <c r="M170" s="7">
        <f t="shared" si="450"/>
        <v>553.21000356767638</v>
      </c>
      <c r="N170" s="7">
        <f t="shared" si="450"/>
        <v>648.23126148311383</v>
      </c>
      <c r="O170" s="7">
        <f t="shared" si="450"/>
        <v>633.09360172040692</v>
      </c>
      <c r="P170" s="7">
        <f t="shared" si="450"/>
        <v>617.95594195770002</v>
      </c>
      <c r="Q170" s="7">
        <f t="shared" si="450"/>
        <v>602.81828219499312</v>
      </c>
      <c r="R170" s="7">
        <f t="shared" si="450"/>
        <v>587.68062243228621</v>
      </c>
      <c r="S170" s="7">
        <f t="shared" si="450"/>
        <v>572.54296266957931</v>
      </c>
      <c r="T170" s="7">
        <f t="shared" si="450"/>
        <v>557.40530290687241</v>
      </c>
      <c r="U170" s="7">
        <f t="shared" si="450"/>
        <v>542.2676431441655</v>
      </c>
      <c r="V170" s="7">
        <f t="shared" si="450"/>
        <v>527.1299833814586</v>
      </c>
      <c r="W170" s="7">
        <f t="shared" si="450"/>
        <v>511.9923236187517</v>
      </c>
      <c r="X170" s="7">
        <f t="shared" si="450"/>
        <v>496.85466385604479</v>
      </c>
      <c r="Y170" s="7">
        <f t="shared" si="450"/>
        <v>481.71700409333789</v>
      </c>
      <c r="Z170" s="7">
        <f t="shared" si="450"/>
        <v>466.57934433063099</v>
      </c>
      <c r="AA170" s="7">
        <f t="shared" si="450"/>
        <v>451.44168456792409</v>
      </c>
      <c r="AB170" s="7">
        <f t="shared" si="450"/>
        <v>436.30402480521718</v>
      </c>
      <c r="AC170" s="7">
        <f t="shared" si="450"/>
        <v>421.16636504251028</v>
      </c>
      <c r="AD170" s="7">
        <f t="shared" si="450"/>
        <v>406.02870527980338</v>
      </c>
      <c r="AE170" s="7">
        <f t="shared" si="450"/>
        <v>390.89104551709647</v>
      </c>
      <c r="AF170" s="7">
        <f t="shared" si="450"/>
        <v>375.75338575438957</v>
      </c>
      <c r="AG170" s="7">
        <f t="shared" si="450"/>
        <v>360.61572599168267</v>
      </c>
      <c r="AH170" s="7">
        <f t="shared" si="450"/>
        <v>345.47806622897576</v>
      </c>
      <c r="AI170" s="7">
        <f t="shared" si="450"/>
        <v>330.34040646626886</v>
      </c>
      <c r="AJ170" s="7">
        <f t="shared" si="450"/>
        <v>315.20274670356196</v>
      </c>
      <c r="AK170" s="7">
        <f t="shared" si="450"/>
        <v>300.06508694085505</v>
      </c>
      <c r="AL170" s="7">
        <f t="shared" si="450"/>
        <v>284.92742717814815</v>
      </c>
      <c r="AM170" s="7">
        <f t="shared" si="450"/>
        <v>269.78976741544125</v>
      </c>
      <c r="AN170" s="7">
        <f t="shared" si="450"/>
        <v>254.65210765273434</v>
      </c>
      <c r="AO170" s="7">
        <f t="shared" si="450"/>
        <v>239.51444789002744</v>
      </c>
      <c r="AP170" s="7">
        <f t="shared" ref="AP170:BU170" si="451">AP134-SUM(AP138:AP167)+AO170</f>
        <v>224.37678812732054</v>
      </c>
      <c r="AQ170" s="7">
        <f t="shared" si="451"/>
        <v>209.23912836461363</v>
      </c>
      <c r="AR170" s="7">
        <f t="shared" si="451"/>
        <v>194.10146860190673</v>
      </c>
      <c r="AS170" s="7">
        <f t="shared" si="451"/>
        <v>178.96380883919983</v>
      </c>
      <c r="AT170" s="7">
        <f t="shared" si="451"/>
        <v>163.82614907649292</v>
      </c>
      <c r="AU170" s="7">
        <f t="shared" si="451"/>
        <v>148.68848931378602</v>
      </c>
      <c r="AV170" s="7">
        <f t="shared" si="451"/>
        <v>133.55082955107912</v>
      </c>
      <c r="AW170" s="7">
        <f t="shared" si="451"/>
        <v>118.41316978837222</v>
      </c>
      <c r="AX170" s="7">
        <f t="shared" si="451"/>
        <v>103.27551002566531</v>
      </c>
      <c r="AY170" s="7">
        <f t="shared" si="451"/>
        <v>88.137850262958409</v>
      </c>
      <c r="AZ170" s="7">
        <f t="shared" si="451"/>
        <v>73.000190500251506</v>
      </c>
      <c r="BA170" s="7">
        <f t="shared" si="451"/>
        <v>57.862530737544603</v>
      </c>
      <c r="BB170" s="7">
        <f t="shared" si="451"/>
        <v>42.7248709748377</v>
      </c>
      <c r="BC170" s="7">
        <f t="shared" si="451"/>
        <v>27.587211212130747</v>
      </c>
      <c r="BD170" s="7">
        <f t="shared" si="451"/>
        <v>15.807532825186428</v>
      </c>
      <c r="BE170" s="7">
        <f t="shared" si="451"/>
        <v>7.3173994862762815</v>
      </c>
      <c r="BF170" s="7">
        <f t="shared" si="451"/>
        <v>2.3947590799592895</v>
      </c>
      <c r="BG170" s="7">
        <f t="shared" si="451"/>
        <v>-4.3698378249246161E-13</v>
      </c>
      <c r="BH170" s="7">
        <f t="shared" si="451"/>
        <v>-4.3698378249246161E-13</v>
      </c>
      <c r="BI170" s="7">
        <f t="shared" si="451"/>
        <v>-4.3698378249246161E-13</v>
      </c>
      <c r="BJ170" s="7">
        <f t="shared" si="451"/>
        <v>-4.3698378249246161E-13</v>
      </c>
      <c r="BK170" s="7">
        <f t="shared" si="451"/>
        <v>-4.3698378249246161E-13</v>
      </c>
      <c r="BL170" s="7">
        <f t="shared" si="451"/>
        <v>-4.3698378249246161E-13</v>
      </c>
      <c r="BM170" s="7">
        <f t="shared" si="451"/>
        <v>-4.3698378249246161E-13</v>
      </c>
      <c r="BN170" s="7">
        <f t="shared" si="451"/>
        <v>-4.3698378249246161E-13</v>
      </c>
      <c r="BO170" s="7">
        <f t="shared" si="451"/>
        <v>-4.3698378249246161E-13</v>
      </c>
      <c r="BP170" s="7">
        <f t="shared" si="451"/>
        <v>-4.3698378249246161E-13</v>
      </c>
      <c r="BQ170" s="7">
        <f t="shared" si="451"/>
        <v>-4.3698378249246161E-13</v>
      </c>
      <c r="BR170" s="7">
        <f t="shared" si="451"/>
        <v>-4.3698378249246161E-13</v>
      </c>
      <c r="BS170" s="7">
        <f t="shared" si="451"/>
        <v>-4.3698378249246161E-13</v>
      </c>
      <c r="BT170" s="7">
        <f t="shared" si="451"/>
        <v>-4.3698378249246161E-13</v>
      </c>
      <c r="BU170" s="7">
        <f t="shared" si="451"/>
        <v>-4.3698378249246161E-13</v>
      </c>
      <c r="BV170" s="7">
        <f t="shared" ref="BV170:CF170" si="452">BV134-SUM(BV138:BV167)+BU170</f>
        <v>-4.3698378249246161E-13</v>
      </c>
      <c r="BW170" s="7">
        <f t="shared" si="452"/>
        <v>-4.3698378249246161E-13</v>
      </c>
      <c r="BX170" s="7">
        <f t="shared" si="452"/>
        <v>-4.3698378249246161E-13</v>
      </c>
      <c r="BY170" s="7">
        <f t="shared" si="452"/>
        <v>-4.3698378249246161E-13</v>
      </c>
      <c r="BZ170" s="7">
        <f t="shared" si="452"/>
        <v>-4.3698378249246161E-13</v>
      </c>
      <c r="CA170" s="7">
        <f t="shared" si="452"/>
        <v>-4.3698378249246161E-13</v>
      </c>
      <c r="CB170" s="7">
        <f t="shared" si="452"/>
        <v>-4.3698378249246161E-13</v>
      </c>
      <c r="CC170" s="7">
        <f t="shared" si="452"/>
        <v>-4.3698378249246161E-13</v>
      </c>
      <c r="CD170" s="7">
        <f t="shared" si="452"/>
        <v>-4.3698378249246161E-13</v>
      </c>
      <c r="CE170" s="7">
        <f t="shared" si="452"/>
        <v>-4.3698378249246161E-13</v>
      </c>
      <c r="CF170" s="7">
        <f t="shared" si="452"/>
        <v>-4.3698378249246161E-13</v>
      </c>
    </row>
    <row r="171" spans="1:84" ht="12.75" customHeight="1">
      <c r="D171" s="17" t="str">
        <f>"Total Closing RAB - "&amp;B121</f>
        <v>Total Closing RAB - OH Distribution Lines</v>
      </c>
      <c r="E171" s="160" t="s">
        <v>197</v>
      </c>
      <c r="I171" s="31"/>
      <c r="J171" s="158">
        <f t="shared" ref="J171:AO171" si="453">J170+J131</f>
        <v>1905.5578301438698</v>
      </c>
      <c r="K171" s="1">
        <f t="shared" si="453"/>
        <v>1993.7049013615865</v>
      </c>
      <c r="L171" s="1">
        <f t="shared" si="453"/>
        <v>2091.0700823364205</v>
      </c>
      <c r="M171" s="1">
        <f t="shared" si="453"/>
        <v>2138.0852480980516</v>
      </c>
      <c r="N171" s="1">
        <f t="shared" si="453"/>
        <v>2176.5820314454299</v>
      </c>
      <c r="O171" s="1">
        <f t="shared" si="453"/>
        <v>2104.9198971146643</v>
      </c>
      <c r="P171" s="1">
        <f t="shared" si="453"/>
        <v>2033.2577627838987</v>
      </c>
      <c r="Q171" s="1">
        <f t="shared" si="453"/>
        <v>1961.5956284531328</v>
      </c>
      <c r="R171" s="1">
        <f t="shared" si="453"/>
        <v>1889.9334941223669</v>
      </c>
      <c r="S171" s="1">
        <f t="shared" si="453"/>
        <v>1818.2713597916013</v>
      </c>
      <c r="T171" s="1">
        <f t="shared" si="453"/>
        <v>1746.6092254608357</v>
      </c>
      <c r="U171" s="1">
        <f t="shared" si="453"/>
        <v>1674.9470911300698</v>
      </c>
      <c r="V171" s="1">
        <f t="shared" si="453"/>
        <v>1603.2849567993039</v>
      </c>
      <c r="W171" s="1">
        <f t="shared" si="453"/>
        <v>1531.6228224685383</v>
      </c>
      <c r="X171" s="1">
        <f t="shared" si="453"/>
        <v>1459.9606881377726</v>
      </c>
      <c r="Y171" s="1">
        <f t="shared" si="453"/>
        <v>1388.298553807007</v>
      </c>
      <c r="Z171" s="1">
        <f t="shared" si="453"/>
        <v>1316.6364194762414</v>
      </c>
      <c r="AA171" s="1">
        <f t="shared" si="453"/>
        <v>1244.9742851454757</v>
      </c>
      <c r="AB171" s="1">
        <f t="shared" si="453"/>
        <v>1173.3121508147101</v>
      </c>
      <c r="AC171" s="1">
        <f t="shared" si="453"/>
        <v>1101.6500164839445</v>
      </c>
      <c r="AD171" s="1">
        <f t="shared" si="453"/>
        <v>1029.9878821531788</v>
      </c>
      <c r="AE171" s="1">
        <f t="shared" si="453"/>
        <v>958.32574782241329</v>
      </c>
      <c r="AF171" s="1">
        <f t="shared" si="453"/>
        <v>886.66361349164765</v>
      </c>
      <c r="AG171" s="1">
        <f t="shared" si="453"/>
        <v>815.00147916088201</v>
      </c>
      <c r="AH171" s="1">
        <f t="shared" si="453"/>
        <v>743.33934483011637</v>
      </c>
      <c r="AI171" s="1">
        <f t="shared" si="453"/>
        <v>671.67721049935074</v>
      </c>
      <c r="AJ171" s="1">
        <f t="shared" si="453"/>
        <v>600.0150761685851</v>
      </c>
      <c r="AK171" s="1">
        <f t="shared" si="453"/>
        <v>528.35294183781946</v>
      </c>
      <c r="AL171" s="1">
        <f t="shared" si="453"/>
        <v>456.69080750705382</v>
      </c>
      <c r="AM171" s="1">
        <f t="shared" si="453"/>
        <v>385.02867317628818</v>
      </c>
      <c r="AN171" s="1">
        <f t="shared" si="453"/>
        <v>313.36653884552254</v>
      </c>
      <c r="AO171" s="1">
        <f t="shared" si="453"/>
        <v>241.7044045147569</v>
      </c>
      <c r="AP171" s="1">
        <f t="shared" ref="AP171:BU171" si="454">AP170+AP131</f>
        <v>224.37678812732065</v>
      </c>
      <c r="AQ171" s="1">
        <f t="shared" si="454"/>
        <v>209.23912836461375</v>
      </c>
      <c r="AR171" s="1">
        <f t="shared" si="454"/>
        <v>194.10146860190684</v>
      </c>
      <c r="AS171" s="1">
        <f t="shared" si="454"/>
        <v>178.96380883919994</v>
      </c>
      <c r="AT171" s="1">
        <f t="shared" si="454"/>
        <v>163.82614907649304</v>
      </c>
      <c r="AU171" s="1">
        <f t="shared" si="454"/>
        <v>148.68848931378614</v>
      </c>
      <c r="AV171" s="1">
        <f t="shared" si="454"/>
        <v>133.55082955107923</v>
      </c>
      <c r="AW171" s="1">
        <f t="shared" si="454"/>
        <v>118.41316978837231</v>
      </c>
      <c r="AX171" s="1">
        <f t="shared" si="454"/>
        <v>103.27551002566541</v>
      </c>
      <c r="AY171" s="1">
        <f t="shared" si="454"/>
        <v>88.137850262958509</v>
      </c>
      <c r="AZ171" s="1">
        <f t="shared" si="454"/>
        <v>73.000190500251605</v>
      </c>
      <c r="BA171" s="1">
        <f t="shared" si="454"/>
        <v>57.862530737544702</v>
      </c>
      <c r="BB171" s="1">
        <f t="shared" si="454"/>
        <v>42.724870974837799</v>
      </c>
      <c r="BC171" s="1">
        <f t="shared" si="454"/>
        <v>27.587211212130846</v>
      </c>
      <c r="BD171" s="1">
        <f t="shared" si="454"/>
        <v>15.807532825186527</v>
      </c>
      <c r="BE171" s="1">
        <f t="shared" si="454"/>
        <v>7.3173994862763809</v>
      </c>
      <c r="BF171" s="1">
        <f t="shared" si="454"/>
        <v>2.394759079959389</v>
      </c>
      <c r="BG171" s="1">
        <f t="shared" si="454"/>
        <v>-3.3750779948604759E-13</v>
      </c>
      <c r="BH171" s="1">
        <f t="shared" si="454"/>
        <v>-3.3750779948604759E-13</v>
      </c>
      <c r="BI171" s="1">
        <f t="shared" si="454"/>
        <v>-3.3750779948604759E-13</v>
      </c>
      <c r="BJ171" s="1">
        <f t="shared" si="454"/>
        <v>-3.3750779948604759E-13</v>
      </c>
      <c r="BK171" s="1">
        <f t="shared" si="454"/>
        <v>-3.3750779948604759E-13</v>
      </c>
      <c r="BL171" s="1">
        <f t="shared" si="454"/>
        <v>-3.3750779948604759E-13</v>
      </c>
      <c r="BM171" s="1">
        <f t="shared" si="454"/>
        <v>-3.3750779948604759E-13</v>
      </c>
      <c r="BN171" s="1">
        <f t="shared" si="454"/>
        <v>-3.3750779948604759E-13</v>
      </c>
      <c r="BO171" s="1">
        <f t="shared" si="454"/>
        <v>-3.3750779948604759E-13</v>
      </c>
      <c r="BP171" s="1">
        <f t="shared" si="454"/>
        <v>-3.3750779948604759E-13</v>
      </c>
      <c r="BQ171" s="1">
        <f t="shared" si="454"/>
        <v>-3.3750779948604759E-13</v>
      </c>
      <c r="BR171" s="158">
        <f t="shared" si="454"/>
        <v>-3.3750779948604759E-13</v>
      </c>
      <c r="BS171" s="158">
        <f t="shared" si="454"/>
        <v>-3.3750779948604759E-13</v>
      </c>
      <c r="BT171" s="158">
        <f t="shared" si="454"/>
        <v>-3.3750779948604759E-13</v>
      </c>
      <c r="BU171" s="158">
        <f t="shared" si="454"/>
        <v>-3.3750779948604759E-13</v>
      </c>
      <c r="BV171" s="158">
        <f t="shared" ref="BV171:CF171" si="455">BV170+BV131</f>
        <v>-3.3750779948604759E-13</v>
      </c>
      <c r="BW171" s="158">
        <f t="shared" si="455"/>
        <v>-3.3750779948604759E-13</v>
      </c>
      <c r="BX171" s="158">
        <f t="shared" si="455"/>
        <v>-3.3750779948604759E-13</v>
      </c>
      <c r="BY171" s="158">
        <f t="shared" si="455"/>
        <v>-3.3750779948604759E-13</v>
      </c>
      <c r="BZ171" s="158">
        <f t="shared" si="455"/>
        <v>-3.3750779948604759E-13</v>
      </c>
      <c r="CA171" s="158">
        <f t="shared" si="455"/>
        <v>-3.3750779948604759E-13</v>
      </c>
      <c r="CB171" s="158">
        <f t="shared" si="455"/>
        <v>-3.3750779948604759E-13</v>
      </c>
      <c r="CC171" s="158">
        <f t="shared" si="455"/>
        <v>-3.3750779948604759E-13</v>
      </c>
      <c r="CD171" s="158">
        <f t="shared" si="455"/>
        <v>-3.3750779948604759E-13</v>
      </c>
      <c r="CE171" s="158">
        <f t="shared" si="455"/>
        <v>-3.3750779948604759E-13</v>
      </c>
      <c r="CF171" s="158">
        <f t="shared" si="455"/>
        <v>-3.3750779948604759E-13</v>
      </c>
    </row>
    <row r="172" spans="1:84" ht="12.75" customHeight="1">
      <c r="I172" s="31"/>
    </row>
    <row r="173" spans="1:84" s="14" customFormat="1" ht="12.75" customHeight="1">
      <c r="A173"/>
      <c r="B173" s="16" t="str">
        <f>Inputs!C97</f>
        <v>UG Distribution Cables</v>
      </c>
      <c r="C173" s="179"/>
      <c r="D173" s="19"/>
      <c r="E173" s="19"/>
      <c r="F173" s="15"/>
      <c r="G173" s="15"/>
      <c r="H173" s="15"/>
      <c r="I173" s="32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</row>
    <row r="174" spans="1:84" ht="12.75" customHeight="1">
      <c r="B174" s="6"/>
      <c r="C174" s="180" t="s">
        <v>1</v>
      </c>
      <c r="I174" s="31">
        <f>INDEX(Inputs!$E$94:$E$121, MATCH(B173, Inputs!$C$94:$C$121,0))</f>
        <v>46.936016925482633</v>
      </c>
    </row>
    <row r="175" spans="1:84" ht="12.75" customHeight="1">
      <c r="B175" s="6"/>
      <c r="C175" s="180" t="s">
        <v>2</v>
      </c>
      <c r="I175" s="31">
        <f>INDEX(Inputs!$F$94:$F$121, MATCH(B173, Inputs!$C$94:$C$121,0))</f>
        <v>60</v>
      </c>
    </row>
    <row r="176" spans="1:84" ht="12.75" customHeight="1">
      <c r="B176" s="6"/>
      <c r="C176" s="180"/>
      <c r="I176" s="31"/>
    </row>
    <row r="177" spans="1:2018" ht="12.75" customHeight="1">
      <c r="C177" s="169" t="s">
        <v>3</v>
      </c>
      <c r="I177" s="31"/>
    </row>
    <row r="178" spans="1:2018" s="158" customFormat="1" ht="12.75" customHeight="1">
      <c r="A178"/>
      <c r="C178" s="169"/>
      <c r="D178" s="102" t="s">
        <v>33</v>
      </c>
      <c r="E178" s="102" t="s">
        <v>197</v>
      </c>
      <c r="F178" s="101"/>
      <c r="G178" s="101"/>
      <c r="H178" s="101"/>
      <c r="I178" s="103"/>
      <c r="J178" s="109">
        <f>IF(OR($I174=0,I183=0,$I174="n/a"),0,SIGN($I183)*MIN(ABS($I183/$I174), ABS($I183-SUM($I178:I178))))</f>
        <v>49.950968247458754</v>
      </c>
      <c r="K178" s="109">
        <f>IF(OR($I174=0,J183=0,$I174="n/a"),0,SIGN($I183)*MIN(ABS($I183/$I174), ABS($I183-SUM($I178:J178))))</f>
        <v>49.950968247458754</v>
      </c>
      <c r="L178" s="109">
        <f>IF(OR($I174=0,K183=0,$I174="n/a"),0,SIGN($I183)*MIN(ABS($I183/$I174), ABS($I183-SUM($I178:K178))))</f>
        <v>49.950968247458754</v>
      </c>
      <c r="M178" s="109">
        <f>IF(OR($I174=0,L183=0,$I174="n/a"),0,SIGN($I183)*MIN(ABS($I183/$I174), ABS($I183-SUM($I178:L178))))</f>
        <v>49.950968247458754</v>
      </c>
      <c r="N178" s="109">
        <f>IF(OR($I174=0,M183=0,$I174="n/a"),0,SIGN($I183)*MIN(ABS($I183/$I174), ABS($I183-SUM($I178:M178))))</f>
        <v>49.950968247458754</v>
      </c>
      <c r="O178" s="109">
        <f>IF(OR($I174=0,N183=0,$I174="n/a"),0,SIGN($I183)*MIN(ABS($I183/$I174), ABS($I183-SUM($I178:N178))))</f>
        <v>49.950968247458754</v>
      </c>
      <c r="P178" s="109">
        <f>IF(OR($I174=0,O183=0,$I174="n/a"),0,SIGN($I183)*MIN(ABS($I183/$I174), ABS($I183-SUM($I178:O178))))</f>
        <v>49.950968247458754</v>
      </c>
      <c r="Q178" s="109">
        <f>IF(OR($I174=0,P183=0,$I174="n/a"),0,SIGN($I183)*MIN(ABS($I183/$I174), ABS($I183-SUM($I178:P178))))</f>
        <v>49.950968247458754</v>
      </c>
      <c r="R178" s="109">
        <f>IF(OR($I174=0,Q183=0,$I174="n/a"),0,SIGN($I183)*MIN(ABS($I183/$I174), ABS($I183-SUM($I178:Q178))))</f>
        <v>49.950968247458754</v>
      </c>
      <c r="S178" s="109">
        <f>IF(OR($I174=0,R183=0,$I174="n/a"),0,SIGN($I183)*MIN(ABS($I183/$I174), ABS($I183-SUM($I178:R178))))</f>
        <v>49.950968247458754</v>
      </c>
      <c r="T178" s="109">
        <f>IF(OR($I174=0,S183=0,$I174="n/a"),0,SIGN($I183)*MIN(ABS($I183/$I174), ABS($I183-SUM($I178:S178))))</f>
        <v>49.950968247458754</v>
      </c>
      <c r="U178" s="109">
        <f>IF(OR($I174=0,T183=0,$I174="n/a"),0,SIGN($I183)*MIN(ABS($I183/$I174), ABS($I183-SUM($I178:T178))))</f>
        <v>49.950968247458754</v>
      </c>
      <c r="V178" s="109">
        <f>IF(OR($I174=0,U183=0,$I174="n/a"),0,SIGN($I183)*MIN(ABS($I183/$I174), ABS($I183-SUM($I178:U178))))</f>
        <v>49.950968247458754</v>
      </c>
      <c r="W178" s="109">
        <f>IF(OR($I174=0,V183=0,$I174="n/a"),0,SIGN($I183)*MIN(ABS($I183/$I174), ABS($I183-SUM($I178:V178))))</f>
        <v>49.950968247458754</v>
      </c>
      <c r="X178" s="109">
        <f>IF(OR($I174=0,W183=0,$I174="n/a"),0,SIGN($I183)*MIN(ABS($I183/$I174), ABS($I183-SUM($I178:W178))))</f>
        <v>49.950968247458754</v>
      </c>
      <c r="Y178" s="109">
        <f>IF(OR($I174=0,X183=0,$I174="n/a"),0,SIGN($I183)*MIN(ABS($I183/$I174), ABS($I183-SUM($I178:X178))))</f>
        <v>49.950968247458754</v>
      </c>
      <c r="Z178" s="109">
        <f>IF(OR($I174=0,Y183=0,$I174="n/a"),0,SIGN($I183)*MIN(ABS($I183/$I174), ABS($I183-SUM($I178:Y178))))</f>
        <v>49.950968247458754</v>
      </c>
      <c r="AA178" s="109">
        <f>IF(OR($I174=0,Z183=0,$I174="n/a"),0,SIGN($I183)*MIN(ABS($I183/$I174), ABS($I183-SUM($I178:Z178))))</f>
        <v>49.950968247458754</v>
      </c>
      <c r="AB178" s="109">
        <f>IF(OR($I174=0,AA183=0,$I174="n/a"),0,SIGN($I183)*MIN(ABS($I183/$I174), ABS($I183-SUM($I178:AA178))))</f>
        <v>49.950968247458754</v>
      </c>
      <c r="AC178" s="109">
        <f>IF(OR($I174=0,AB183=0,$I174="n/a"),0,SIGN($I183)*MIN(ABS($I183/$I174), ABS($I183-SUM($I178:AB178))))</f>
        <v>49.950968247458754</v>
      </c>
      <c r="AD178" s="109">
        <f>IF(OR($I174=0,AC183=0,$I174="n/a"),0,SIGN($I183)*MIN(ABS($I183/$I174), ABS($I183-SUM($I178:AC178))))</f>
        <v>49.950968247458754</v>
      </c>
      <c r="AE178" s="109">
        <f>IF(OR($I174=0,AD183=0,$I174="n/a"),0,SIGN($I183)*MIN(ABS($I183/$I174), ABS($I183-SUM($I178:AD178))))</f>
        <v>49.950968247458754</v>
      </c>
      <c r="AF178" s="109">
        <f>IF(OR($I174=0,AE183=0,$I174="n/a"),0,SIGN($I183)*MIN(ABS($I183/$I174), ABS($I183-SUM($I178:AE178))))</f>
        <v>49.950968247458754</v>
      </c>
      <c r="AG178" s="109">
        <f>IF(OR($I174=0,AF183=0,$I174="n/a"),0,SIGN($I183)*MIN(ABS($I183/$I174), ABS($I183-SUM($I178:AF178))))</f>
        <v>49.950968247458754</v>
      </c>
      <c r="AH178" s="109">
        <f>IF(OR($I174=0,AG183=0,$I174="n/a"),0,SIGN($I183)*MIN(ABS($I183/$I174), ABS($I183-SUM($I178:AG178))))</f>
        <v>49.950968247458754</v>
      </c>
      <c r="AI178" s="109">
        <f>IF(OR($I174=0,AH183=0,$I174="n/a"),0,SIGN($I183)*MIN(ABS($I183/$I174), ABS($I183-SUM($I178:AH178))))</f>
        <v>49.950968247458754</v>
      </c>
      <c r="AJ178" s="109">
        <f>IF(OR($I174=0,AI183=0,$I174="n/a"),0,SIGN($I183)*MIN(ABS($I183/$I174), ABS($I183-SUM($I178:AI178))))</f>
        <v>49.950968247458754</v>
      </c>
      <c r="AK178" s="109">
        <f>IF(OR($I174=0,AJ183=0,$I174="n/a"),0,SIGN($I183)*MIN(ABS($I183/$I174), ABS($I183-SUM($I178:AJ178))))</f>
        <v>49.950968247458754</v>
      </c>
      <c r="AL178" s="109">
        <f>IF(OR($I174=0,AK183=0,$I174="n/a"),0,SIGN($I183)*MIN(ABS($I183/$I174), ABS($I183-SUM($I178:AK178))))</f>
        <v>49.950968247458754</v>
      </c>
      <c r="AM178" s="109">
        <f>IF(OR($I174=0,AL183=0,$I174="n/a"),0,SIGN($I183)*MIN(ABS($I183/$I174), ABS($I183-SUM($I178:AL178))))</f>
        <v>49.950968247458754</v>
      </c>
      <c r="AN178" s="109">
        <f>IF(OR($I174=0,AM183=0,$I174="n/a"),0,SIGN($I183)*MIN(ABS($I183/$I174), ABS($I183-SUM($I178:AM178))))</f>
        <v>49.950968247458754</v>
      </c>
      <c r="AO178" s="109">
        <f>IF(OR($I174=0,AN183=0,$I174="n/a"),0,SIGN($I183)*MIN(ABS($I183/$I174), ABS($I183-SUM($I178:AN178))))</f>
        <v>49.950968247458754</v>
      </c>
      <c r="AP178" s="109">
        <f>IF(OR($I174=0,AO183=0,$I174="n/a"),0,SIGN($I183)*MIN(ABS($I183/$I174), ABS($I183-SUM($I178:AO178))))</f>
        <v>49.950968247458754</v>
      </c>
      <c r="AQ178" s="109">
        <f>IF(OR($I174=0,AP183=0,$I174="n/a"),0,SIGN($I183)*MIN(ABS($I183/$I174), ABS($I183-SUM($I178:AP178))))</f>
        <v>49.950968247458754</v>
      </c>
      <c r="AR178" s="109">
        <f>IF(OR($I174=0,AQ183=0,$I174="n/a"),0,SIGN($I183)*MIN(ABS($I183/$I174), ABS($I183-SUM($I178:AQ178))))</f>
        <v>49.950968247458754</v>
      </c>
      <c r="AS178" s="109">
        <f>IF(OR($I174=0,AR183=0,$I174="n/a"),0,SIGN($I183)*MIN(ABS($I183/$I174), ABS($I183-SUM($I178:AR178))))</f>
        <v>49.950968247458754</v>
      </c>
      <c r="AT178" s="109">
        <f>IF(OR($I174=0,AS183=0,$I174="n/a"),0,SIGN($I183)*MIN(ABS($I183/$I174), ABS($I183-SUM($I178:AS178))))</f>
        <v>49.950968247458754</v>
      </c>
      <c r="AU178" s="109">
        <f>IF(OR($I174=0,AT183=0,$I174="n/a"),0,SIGN($I183)*MIN(ABS($I183/$I174), ABS($I183-SUM($I178:AT178))))</f>
        <v>49.950968247458754</v>
      </c>
      <c r="AV178" s="109">
        <f>IF(OR($I174=0,AU183=0,$I174="n/a"),0,SIGN($I183)*MIN(ABS($I183/$I174), ABS($I183-SUM($I178:AU178))))</f>
        <v>49.950968247458754</v>
      </c>
      <c r="AW178" s="109">
        <f>IF(OR($I174=0,AV183=0,$I174="n/a"),0,SIGN($I183)*MIN(ABS($I183/$I174), ABS($I183-SUM($I178:AV178))))</f>
        <v>49.950968247458754</v>
      </c>
      <c r="AX178" s="109">
        <f>IF(OR($I174=0,AW183=0,$I174="n/a"),0,SIGN($I183)*MIN(ABS($I183/$I174), ABS($I183-SUM($I178:AW178))))</f>
        <v>49.950968247458754</v>
      </c>
      <c r="AY178" s="109">
        <f>IF(OR($I174=0,AX183=0,$I174="n/a"),0,SIGN($I183)*MIN(ABS($I183/$I174), ABS($I183-SUM($I178:AX178))))</f>
        <v>49.950968247458754</v>
      </c>
      <c r="AZ178" s="109">
        <f>IF(OR($I174=0,AY183=0,$I174="n/a"),0,SIGN($I183)*MIN(ABS($I183/$I174), ABS($I183-SUM($I178:AY178))))</f>
        <v>49.950968247458754</v>
      </c>
      <c r="BA178" s="109">
        <f>IF(OR($I174=0,AZ183=0,$I174="n/a"),0,SIGN($I183)*MIN(ABS($I183/$I174), ABS($I183-SUM($I178:AZ178))))</f>
        <v>49.950968247458754</v>
      </c>
      <c r="BB178" s="109">
        <f>IF(OR($I174=0,BA183=0,$I174="n/a"),0,SIGN($I183)*MIN(ABS($I183/$I174), ABS($I183-SUM($I178:BA178))))</f>
        <v>49.950968247458754</v>
      </c>
      <c r="BC178" s="109">
        <f>IF(OR($I174=0,BB183=0,$I174="n/a"),0,SIGN($I183)*MIN(ABS($I183/$I174), ABS($I183-SUM($I178:BB178))))</f>
        <v>49.950968247458754</v>
      </c>
      <c r="BD178" s="109">
        <f>IF(OR($I174=0,BC183=0,$I174="n/a"),0,SIGN($I183)*MIN(ABS($I183/$I174), ABS($I183-SUM($I178:BC178))))</f>
        <v>46.75495172386627</v>
      </c>
      <c r="BE178" s="109">
        <f>IF(OR($I174=0,BD183=0,$I174="n/a"),0,SIGN($I183)*MIN(ABS($I183/$I174), ABS($I183-SUM($I178:BD178))))</f>
        <v>0</v>
      </c>
      <c r="BF178" s="109">
        <f>IF(OR($I174=0,BE183=0,$I174="n/a"),0,SIGN($I183)*MIN(ABS($I183/$I174), ABS($I183-SUM($I178:BE178))))</f>
        <v>0</v>
      </c>
      <c r="BG178" s="109">
        <f>IF(OR($I174=0,BF183=0,$I174="n/a"),0,SIGN($I183)*MIN(ABS($I183/$I174), ABS($I183-SUM($I178:BF178))))</f>
        <v>0</v>
      </c>
      <c r="BH178" s="109">
        <f>IF(OR($I174=0,BG183=0,$I174="n/a"),0,SIGN($I183)*MIN(ABS($I183/$I174), ABS($I183-SUM($I178:BG178))))</f>
        <v>0</v>
      </c>
      <c r="BI178" s="109">
        <f>IF(OR($I174=0,BH183=0,$I174="n/a"),0,SIGN($I183)*MIN(ABS($I183/$I174), ABS($I183-SUM($I178:BH178))))</f>
        <v>0</v>
      </c>
      <c r="BJ178" s="109">
        <f>IF(OR($I174=0,BI183=0,$I174="n/a"),0,SIGN($I183)*MIN(ABS($I183/$I174), ABS($I183-SUM($I178:BI178))))</f>
        <v>0</v>
      </c>
      <c r="BK178" s="109">
        <f>IF(OR($I174=0,BJ183=0,$I174="n/a"),0,SIGN($I183)*MIN(ABS($I183/$I174), ABS($I183-SUM($I178:BJ178))))</f>
        <v>0</v>
      </c>
      <c r="BL178" s="109">
        <f>IF(OR($I174=0,BK183=0,$I174="n/a"),0,SIGN($I183)*MIN(ABS($I183/$I174), ABS($I183-SUM($I178:BK178))))</f>
        <v>0</v>
      </c>
      <c r="BM178" s="109">
        <f>IF(OR($I174=0,BL183=0,$I174="n/a"),0,SIGN($I183)*MIN(ABS($I183/$I174), ABS($I183-SUM($I178:BL178))))</f>
        <v>0</v>
      </c>
      <c r="BN178" s="109">
        <f>IF(OR($I174=0,BM183=0,$I174="n/a"),0,SIGN($I183)*MIN(ABS($I183/$I174), ABS($I183-SUM($I178:BM178))))</f>
        <v>0</v>
      </c>
      <c r="BO178" s="109">
        <f>IF(OR($I174=0,BN183=0,$I174="n/a"),0,SIGN($I183)*MIN(ABS($I183/$I174), ABS($I183-SUM($I178:BN178))))</f>
        <v>0</v>
      </c>
      <c r="BP178" s="109">
        <f>IF(OR($I174=0,BO183=0,$I174="n/a"),0,SIGN($I183)*MIN(ABS($I183/$I174), ABS($I183-SUM($I178:BO178))))</f>
        <v>0</v>
      </c>
      <c r="BQ178" s="109">
        <f>IF(OR($I174=0,BP183=0,$I174="n/a"),0,SIGN($I183)*MIN(ABS($I183/$I174), ABS($I183-SUM($I178:BP178))))</f>
        <v>0</v>
      </c>
      <c r="BR178" s="109">
        <f>IF(OR($I174=0,BQ183=0,$I174="n/a"),0,SIGN($I183)*MIN(ABS($I183/$I174), ABS($I183-SUM($I178:BQ178))))</f>
        <v>0</v>
      </c>
      <c r="BS178" s="109">
        <f>IF(OR($I174=0,BR183=0,$I174="n/a"),0,SIGN($I183)*MIN(ABS($I183/$I174), ABS($I183-SUM($I178:BR178))))</f>
        <v>0</v>
      </c>
      <c r="BT178" s="109">
        <f>IF(OR($I174=0,BS183=0,$I174="n/a"),0,SIGN($I183)*MIN(ABS($I183/$I174), ABS($I183-SUM($I178:BS178))))</f>
        <v>0</v>
      </c>
      <c r="BU178" s="109">
        <f>IF(OR($I174=0,BT183=0,$I174="n/a"),0,SIGN($I183)*MIN(ABS($I183/$I174), ABS($I183-SUM($I178:BT178))))</f>
        <v>0</v>
      </c>
      <c r="BV178" s="109">
        <f>IF(OR($I174=0,BU183=0,$I174="n/a"),0,SIGN($I183)*MIN(ABS($I183/$I174), ABS($I183-SUM($I178:BU178))))</f>
        <v>0</v>
      </c>
      <c r="BW178" s="109">
        <f>IF(OR($I174=0,BV183=0,$I174="n/a"),0,SIGN($I183)*MIN(ABS($I183/$I174), ABS($I183-SUM($I178:BV178))))</f>
        <v>0</v>
      </c>
      <c r="BX178" s="109">
        <f>IF(OR($I174=0,BW183=0,$I174="n/a"),0,SIGN($I183)*MIN(ABS($I183/$I174), ABS($I183-SUM($I178:BW178))))</f>
        <v>0</v>
      </c>
      <c r="BY178" s="109">
        <f>IF(OR($I174=0,BX183=0,$I174="n/a"),0,SIGN($I183)*MIN(ABS($I183/$I174), ABS($I183-SUM($I178:BX178))))</f>
        <v>0</v>
      </c>
      <c r="BZ178" s="109">
        <f>IF(OR($I174=0,BY183=0,$I174="n/a"),0,SIGN($I183)*MIN(ABS($I183/$I174), ABS($I183-SUM($I178:BY178))))</f>
        <v>0</v>
      </c>
      <c r="CA178" s="109">
        <f>IF(OR($I174=0,BZ183=0,$I174="n/a"),0,SIGN($I183)*MIN(ABS($I183/$I174), ABS($I183-SUM($I178:BZ178))))</f>
        <v>0</v>
      </c>
      <c r="CB178" s="109">
        <f>IF(OR($I174=0,CA183=0,$I174="n/a"),0,SIGN($I183)*MIN(ABS($I183/$I174), ABS($I183-SUM($I178:CA178))))</f>
        <v>0</v>
      </c>
      <c r="CC178" s="109">
        <f>IF(OR($I174=0,CB183=0,$I174="n/a"),0,SIGN($I183)*MIN(ABS($I183/$I174), ABS($I183-SUM($I178:CB178))))</f>
        <v>0</v>
      </c>
      <c r="CD178" s="109">
        <f>IF(OR($I174=0,CC183=0,$I174="n/a"),0,SIGN($I183)*MIN(ABS($I183/$I174), ABS($I183-SUM($I178:CC178))))</f>
        <v>0</v>
      </c>
      <c r="CE178" s="109">
        <f>IF(OR($I174=0,CD183=0,$I174="n/a"),0,SIGN($I183)*MIN(ABS($I183/$I174), ABS($I183-SUM($I178:CD178))))</f>
        <v>0</v>
      </c>
      <c r="CF178" s="109">
        <f>IF(OR($I174=0,CE183=0,$I174="n/a"),0,SIGN($I183)*MIN(ABS($I183/$I174), ABS($I183-SUM($I178:CE178))))</f>
        <v>0</v>
      </c>
    </row>
    <row r="179" spans="1:2018" s="158" customFormat="1" ht="12.75" customHeight="1">
      <c r="D179" s="102" t="s">
        <v>156</v>
      </c>
      <c r="E179" s="101" t="s">
        <v>197</v>
      </c>
      <c r="F179" s="101"/>
      <c r="G179" s="101"/>
      <c r="H179" s="101"/>
      <c r="I179" s="103"/>
      <c r="J179" s="268"/>
      <c r="K179" s="268"/>
      <c r="L179" s="268"/>
      <c r="M179" s="268"/>
      <c r="N179" s="268"/>
      <c r="O179" s="109">
        <f>IFERROR(IF(OR($I174=0,N183=0),0,IF($N182&gt;0,(MIN($N182/IF($I174&lt;=5,1,($I174-5)),$N182-SUM($N179:N179))), (MAX($N182/IF($I174&lt;=5,1,($I174-5)),$N182-SUM($N179:N179))))),0)</f>
        <v>0</v>
      </c>
      <c r="P179" s="109">
        <f>IFERROR(IF(OR($I174=0,O183=0),0,IF($N182&gt;0,(MIN($N182/IF($I174&lt;=5,1,($I174-5)),$N182-SUM($N179:O179))), (MAX($N182/IF($I174&lt;=5,1,($I174-5)),$N182-SUM($N179:O179))))),0)</f>
        <v>0</v>
      </c>
      <c r="Q179" s="109">
        <f>IFERROR(IF(OR($I174=0,P183=0),0,IF($N182&gt;0,(MIN($N182/IF($I174&lt;=5,1,($I174-5)),$N182-SUM($N179:P179))), (MAX($N182/IF($I174&lt;=5,1,($I174-5)),$N182-SUM($N179:P179))))),0)</f>
        <v>0</v>
      </c>
      <c r="R179" s="109">
        <f>IFERROR(IF(OR($I174=0,Q183=0),0,IF($N182&gt;0,(MIN($N182/IF($I174&lt;=5,1,($I174-5)),$N182-SUM($N179:Q179))), (MAX($N182/IF($I174&lt;=5,1,($I174-5)),$N182-SUM($N179:Q179))))),0)</f>
        <v>0</v>
      </c>
      <c r="S179" s="109">
        <f>IFERROR(IF(OR($I174=0,R183=0),0,IF($N182&gt;0,(MIN($N182/IF($I174&lt;=5,1,($I174-5)),$N182-SUM($N179:R179))), (MAX($N182/IF($I174&lt;=5,1,($I174-5)),$N182-SUM($N179:R179))))),0)</f>
        <v>0</v>
      </c>
      <c r="T179" s="109">
        <f>IFERROR(IF(OR($I174=0,S183=0),0,IF($N182&gt;0,(MIN($N182/IF($I174&lt;=5,1,($I174-5)),$N182-SUM($N179:S179))), (MAX($N182/IF($I174&lt;=5,1,($I174-5)),$N182-SUM($N179:S179))))),0)</f>
        <v>0</v>
      </c>
      <c r="U179" s="109">
        <f>IFERROR(IF(OR($I174=0,T183=0),0,IF($N182&gt;0,(MIN($N182/IF($I174&lt;=5,1,($I174-5)),$N182-SUM($N179:T179))), (MAX($N182/IF($I174&lt;=5,1,($I174-5)),$N182-SUM($N179:T179))))),0)</f>
        <v>0</v>
      </c>
      <c r="V179" s="109">
        <f>IFERROR(IF(OR($I174=0,U183=0),0,IF($N182&gt;0,(MIN($N182/IF($I174&lt;=5,1,($I174-5)),$N182-SUM($N179:U179))), (MAX($N182/IF($I174&lt;=5,1,($I174-5)),$N182-SUM($N179:U179))))),0)</f>
        <v>0</v>
      </c>
      <c r="W179" s="109">
        <f>IFERROR(IF(OR($I174=0,V183=0),0,IF($N182&gt;0,(MIN($N182/IF($I174&lt;=5,1,($I174-5)),$N182-SUM($N179:V179))), (MAX($N182/IF($I174&lt;=5,1,($I174-5)),$N182-SUM($N179:V179))))),0)</f>
        <v>0</v>
      </c>
      <c r="X179" s="109">
        <f>IFERROR(IF(OR($I174=0,W183=0),0,IF($N182&gt;0,(MIN($N182/IF($I174&lt;=5,1,($I174-5)),$N182-SUM($N179:W179))), (MAX($N182/IF($I174&lt;=5,1,($I174-5)),$N182-SUM($N179:W179))))),0)</f>
        <v>0</v>
      </c>
      <c r="Y179" s="109">
        <f>IFERROR(IF(OR($I174=0,X183=0),0,IF($N182&gt;0,(MIN($N182/IF($I174&lt;=5,1,($I174-5)),$N182-SUM($N179:X179))), (MAX($N182/IF($I174&lt;=5,1,($I174-5)),$N182-SUM($N179:X179))))),0)</f>
        <v>0</v>
      </c>
      <c r="Z179" s="109">
        <f>IFERROR(IF(OR($I174=0,Y183=0),0,IF($N182&gt;0,(MIN($N182/IF($I174&lt;=5,1,($I174-5)),$N182-SUM($N179:Y179))), (MAX($N182/IF($I174&lt;=5,1,($I174-5)),$N182-SUM($N179:Y179))))),0)</f>
        <v>0</v>
      </c>
      <c r="AA179" s="109">
        <f>IFERROR(IF(OR($I174=0,Z183=0),0,IF($N182&gt;0,(MIN($N182/IF($I174&lt;=5,1,($I174-5)),$N182-SUM($N179:Z179))), (MAX($N182/IF($I174&lt;=5,1,($I174-5)),$N182-SUM($N179:Z179))))),0)</f>
        <v>0</v>
      </c>
      <c r="AB179" s="109">
        <f>IFERROR(IF(OR($I174=0,AA183=0),0,IF($N182&gt;0,(MIN($N182/IF($I174&lt;=5,1,($I174-5)),$N182-SUM($N179:AA179))), (MAX($N182/IF($I174&lt;=5,1,($I174-5)),$N182-SUM($N179:AA179))))),0)</f>
        <v>0</v>
      </c>
      <c r="AC179" s="109">
        <f>IFERROR(IF(OR($I174=0,AB183=0),0,IF($N182&gt;0,(MIN($N182/IF($I174&lt;=5,1,($I174-5)),$N182-SUM($N179:AB179))), (MAX($N182/IF($I174&lt;=5,1,($I174-5)),$N182-SUM($N179:AB179))))),0)</f>
        <v>0</v>
      </c>
      <c r="AD179" s="109">
        <f>IFERROR(IF(OR($I174=0,AC183=0),0,IF($N182&gt;0,(MIN($N182/IF($I174&lt;=5,1,($I174-5)),$N182-SUM($N179:AC179))), (MAX($N182/IF($I174&lt;=5,1,($I174-5)),$N182-SUM($N179:AC179))))),0)</f>
        <v>0</v>
      </c>
      <c r="AE179" s="109">
        <f>IFERROR(IF(OR($I174=0,AD183=0),0,IF($N182&gt;0,(MIN($N182/IF($I174&lt;=5,1,($I174-5)),$N182-SUM($N179:AD179))), (MAX($N182/IF($I174&lt;=5,1,($I174-5)),$N182-SUM($N179:AD179))))),0)</f>
        <v>0</v>
      </c>
      <c r="AF179" s="109">
        <f>IFERROR(IF(OR($I174=0,AE183=0),0,IF($N182&gt;0,(MIN($N182/IF($I174&lt;=5,1,($I174-5)),$N182-SUM($N179:AE179))), (MAX($N182/IF($I174&lt;=5,1,($I174-5)),$N182-SUM($N179:AE179))))),0)</f>
        <v>0</v>
      </c>
      <c r="AG179" s="109">
        <f>IFERROR(IF(OR($I174=0,AF183=0),0,IF($N182&gt;0,(MIN($N182/IF($I174&lt;=5,1,($I174-5)),$N182-SUM($N179:AF179))), (MAX($N182/IF($I174&lt;=5,1,($I174-5)),$N182-SUM($N179:AF179))))),0)</f>
        <v>0</v>
      </c>
      <c r="AH179" s="109">
        <f>IFERROR(IF(OR($I174=0,AG183=0),0,IF($N182&gt;0,(MIN($N182/IF($I174&lt;=5,1,($I174-5)),$N182-SUM($N179:AG179))), (MAX($N182/IF($I174&lt;=5,1,($I174-5)),$N182-SUM($N179:AG179))))),0)</f>
        <v>0</v>
      </c>
      <c r="AI179" s="109">
        <f>IFERROR(IF(OR($I174=0,AH183=0),0,IF($N182&gt;0,(MIN($N182/IF($I174&lt;=5,1,($I174-5)),$N182-SUM($N179:AH179))), (MAX($N182/IF($I174&lt;=5,1,($I174-5)),$N182-SUM($N179:AH179))))),0)</f>
        <v>0</v>
      </c>
      <c r="AJ179" s="109">
        <f>IFERROR(IF(OR($I174=0,AI183=0),0,IF($N182&gt;0,(MIN($N182/IF($I174&lt;=5,1,($I174-5)),$N182-SUM($N179:AI179))), (MAX($N182/IF($I174&lt;=5,1,($I174-5)),$N182-SUM($N179:AI179))))),0)</f>
        <v>0</v>
      </c>
      <c r="AK179" s="109">
        <f>IFERROR(IF(OR($I174=0,AJ183=0),0,IF($N182&gt;0,(MIN($N182/IF($I174&lt;=5,1,($I174-5)),$N182-SUM($N179:AJ179))), (MAX($N182/IF($I174&lt;=5,1,($I174-5)),$N182-SUM($N179:AJ179))))),0)</f>
        <v>0</v>
      </c>
      <c r="AL179" s="109">
        <f>IFERROR(IF(OR($I174=0,AK183=0),0,IF($N182&gt;0,(MIN($N182/IF($I174&lt;=5,1,($I174-5)),$N182-SUM($N179:AK179))), (MAX($N182/IF($I174&lt;=5,1,($I174-5)),$N182-SUM($N179:AK179))))),0)</f>
        <v>0</v>
      </c>
      <c r="AM179" s="109">
        <f>IFERROR(IF(OR($I174=0,AL183=0),0,IF($N182&gt;0,(MIN($N182/IF($I174&lt;=5,1,($I174-5)),$N182-SUM($N179:AL179))), (MAX($N182/IF($I174&lt;=5,1,($I174-5)),$N182-SUM($N179:AL179))))),0)</f>
        <v>0</v>
      </c>
      <c r="AN179" s="109">
        <f>IFERROR(IF(OR($I174=0,AM183=0),0,IF($N182&gt;0,(MIN($N182/IF($I174&lt;=5,1,($I174-5)),$N182-SUM($N179:AM179))), (MAX($N182/IF($I174&lt;=5,1,($I174-5)),$N182-SUM($N179:AM179))))),0)</f>
        <v>0</v>
      </c>
      <c r="AO179" s="109">
        <f>IFERROR(IF(OR($I174=0,AN183=0),0,IF($N182&gt;0,(MIN($N182/IF($I174&lt;=5,1,($I174-5)),$N182-SUM($N179:AN179))), (MAX($N182/IF($I174&lt;=5,1,($I174-5)),$N182-SUM($N179:AN179))))),0)</f>
        <v>0</v>
      </c>
      <c r="AP179" s="109">
        <f>IFERROR(IF(OR($I174=0,AO183=0),0,IF($N182&gt;0,(MIN($N182/IF($I174&lt;=5,1,($I174-5)),$N182-SUM($N179:AO179))), (MAX($N182/IF($I174&lt;=5,1,($I174-5)),$N182-SUM($N179:AO179))))),0)</f>
        <v>0</v>
      </c>
      <c r="AQ179" s="109">
        <f>IFERROR(IF(OR($I174=0,AP183=0),0,IF($N182&gt;0,(MIN($N182/IF($I174&lt;=5,1,($I174-5)),$N182-SUM($N179:AP179))), (MAX($N182/IF($I174&lt;=5,1,($I174-5)),$N182-SUM($N179:AP179))))),0)</f>
        <v>0</v>
      </c>
      <c r="AR179" s="109">
        <f>IFERROR(IF(OR($I174=0,AQ183=0),0,IF($N182&gt;0,(MIN($N182/IF($I174&lt;=5,1,($I174-5)),$N182-SUM($N179:AQ179))), (MAX($N182/IF($I174&lt;=5,1,($I174-5)),$N182-SUM($N179:AQ179))))),0)</f>
        <v>0</v>
      </c>
      <c r="AS179" s="109">
        <f>IFERROR(IF(OR($I174=0,AR183=0),0,IF($N182&gt;0,(MIN($N182/IF($I174&lt;=5,1,($I174-5)),$N182-SUM($N179:AR179))), (MAX($N182/IF($I174&lt;=5,1,($I174-5)),$N182-SUM($N179:AR179))))),0)</f>
        <v>0</v>
      </c>
      <c r="AT179" s="109">
        <f>IFERROR(IF(OR($I174=0,AS183=0),0,IF($N182&gt;0,(MIN($N182/IF($I174&lt;=5,1,($I174-5)),$N182-SUM($N179:AS179))), (MAX($N182/IF($I174&lt;=5,1,($I174-5)),$N182-SUM($N179:AS179))))),0)</f>
        <v>0</v>
      </c>
      <c r="AU179" s="109">
        <f>IFERROR(IF(OR($I174=0,AT183=0),0,IF($N182&gt;0,(MIN($N182/IF($I174&lt;=5,1,($I174-5)),$N182-SUM($N179:AT179))), (MAX($N182/IF($I174&lt;=5,1,($I174-5)),$N182-SUM($N179:AT179))))),0)</f>
        <v>0</v>
      </c>
      <c r="AV179" s="109">
        <f>IFERROR(IF(OR($I174=0,AU183=0),0,IF($N182&gt;0,(MIN($N182/IF($I174&lt;=5,1,($I174-5)),$N182-SUM($N179:AU179))), (MAX($N182/IF($I174&lt;=5,1,($I174-5)),$N182-SUM($N179:AU179))))),0)</f>
        <v>0</v>
      </c>
      <c r="AW179" s="109">
        <f>IFERROR(IF(OR($I174=0,AV183=0),0,IF($N182&gt;0,(MIN($N182/IF($I174&lt;=5,1,($I174-5)),$N182-SUM($N179:AV179))), (MAX($N182/IF($I174&lt;=5,1,($I174-5)),$N182-SUM($N179:AV179))))),0)</f>
        <v>0</v>
      </c>
      <c r="AX179" s="109">
        <f>IFERROR(IF(OR($I174=0,AW183=0),0,IF($N182&gt;0,(MIN($N182/IF($I174&lt;=5,1,($I174-5)),$N182-SUM($N179:AW179))), (MAX($N182/IF($I174&lt;=5,1,($I174-5)),$N182-SUM($N179:AW179))))),0)</f>
        <v>0</v>
      </c>
      <c r="AY179" s="109">
        <f>IFERROR(IF(OR($I174=0,AX183=0),0,IF($N182&gt;0,(MIN($N182/IF($I174&lt;=5,1,($I174-5)),$N182-SUM($N179:AX179))), (MAX($N182/IF($I174&lt;=5,1,($I174-5)),$N182-SUM($N179:AX179))))),0)</f>
        <v>0</v>
      </c>
      <c r="AZ179" s="109">
        <f>IFERROR(IF(OR($I174=0,AY183=0),0,IF($N182&gt;0,(MIN($N182/IF($I174&lt;=5,1,($I174-5)),$N182-SUM($N179:AY179))), (MAX($N182/IF($I174&lt;=5,1,($I174-5)),$N182-SUM($N179:AY179))))),0)</f>
        <v>0</v>
      </c>
      <c r="BA179" s="109">
        <f>IFERROR(IF(OR($I174=0,AZ183=0),0,IF($N182&gt;0,(MIN($N182/IF($I174&lt;=5,1,($I174-5)),$N182-SUM($N179:AZ179))), (MAX($N182/IF($I174&lt;=5,1,($I174-5)),$N182-SUM($N179:AZ179))))),0)</f>
        <v>0</v>
      </c>
      <c r="BB179" s="109">
        <f>IFERROR(IF(OR($I174=0,BA183=0),0,IF($N182&gt;0,(MIN($N182/IF($I174&lt;=5,1,($I174-5)),$N182-SUM($N179:BA179))), (MAX($N182/IF($I174&lt;=5,1,($I174-5)),$N182-SUM($N179:BA179))))),0)</f>
        <v>0</v>
      </c>
      <c r="BC179" s="109">
        <f>IFERROR(IF(OR($I174=0,BB183=0),0,IF($N182&gt;0,(MIN($N182/IF($I174&lt;=5,1,($I174-5)),$N182-SUM($N179:BB179))), (MAX($N182/IF($I174&lt;=5,1,($I174-5)),$N182-SUM($N179:BB179))))),0)</f>
        <v>0</v>
      </c>
      <c r="BD179" s="109">
        <f>IFERROR(IF(OR($I174=0,BC183=0),0,IF($N182&gt;0,(MIN($N182/IF($I174&lt;=5,1,($I174-5)),$N182-SUM($N179:BC179))), (MAX($N182/IF($I174&lt;=5,1,($I174-5)),$N182-SUM($N179:BC179))))),0)</f>
        <v>0</v>
      </c>
      <c r="BE179" s="109">
        <f>IFERROR(IF(OR($I174=0,BD183=0),0,IF($N182&gt;0,(MIN($N182/IF($I174&lt;=5,1,($I174-5)),$N182-SUM($N179:BD179))), (MAX($N182/IF($I174&lt;=5,1,($I174-5)),$N182-SUM($N179:BD179))))),0)</f>
        <v>0</v>
      </c>
      <c r="BF179" s="109">
        <f>IFERROR(IF(OR($I174=0,BE183=0),0,IF($N182&gt;0,(MIN($N182/IF($I174&lt;=5,1,($I174-5)),$N182-SUM($N179:BE179))), (MAX($N182/IF($I174&lt;=5,1,($I174-5)),$N182-SUM($N179:BE179))))),0)</f>
        <v>0</v>
      </c>
      <c r="BG179" s="109">
        <f>IFERROR(IF(OR($I174=0,BF183=0),0,IF($N182&gt;0,(MIN($N182/IF($I174&lt;=5,1,($I174-5)),$N182-SUM($N179:BF179))), (MAX($N182/IF($I174&lt;=5,1,($I174-5)),$N182-SUM($N179:BF179))))),0)</f>
        <v>0</v>
      </c>
      <c r="BH179" s="109">
        <f>IFERROR(IF(OR($I174=0,BG183=0),0,IF($N182&gt;0,(MIN($N182/IF($I174&lt;=5,1,($I174-5)),$N182-SUM($N179:BG179))), (MAX($N182/IF($I174&lt;=5,1,($I174-5)),$N182-SUM($N179:BG179))))),0)</f>
        <v>0</v>
      </c>
      <c r="BI179" s="109">
        <f>IFERROR(IF(OR($I174=0,BH183=0),0,IF($N182&gt;0,(MIN($N182/IF($I174&lt;=5,1,($I174-5)),$N182-SUM($N179:BH179))), (MAX($N182/IF($I174&lt;=5,1,($I174-5)),$N182-SUM($N179:BH179))))),0)</f>
        <v>0</v>
      </c>
      <c r="BJ179" s="109">
        <f>IFERROR(IF(OR($I174=0,BI183=0),0,IF($N182&gt;0,(MIN($N182/IF($I174&lt;=5,1,($I174-5)),$N182-SUM($N179:BI179))), (MAX($N182/IF($I174&lt;=5,1,($I174-5)),$N182-SUM($N179:BI179))))),0)</f>
        <v>0</v>
      </c>
      <c r="BK179" s="109">
        <f>IFERROR(IF(OR($I174=0,BJ183=0),0,IF($N182&gt;0,(MIN($N182/IF($I174&lt;=5,1,($I174-5)),$N182-SUM($N179:BJ179))), (MAX($N182/IF($I174&lt;=5,1,($I174-5)),$N182-SUM($N179:BJ179))))),0)</f>
        <v>0</v>
      </c>
      <c r="BL179" s="109">
        <f>IFERROR(IF(OR($I174=0,BK183=0),0,IF($N182&gt;0,(MIN($N182/IF($I174&lt;=5,1,($I174-5)),$N182-SUM($N179:BK179))), (MAX($N182/IF($I174&lt;=5,1,($I174-5)),$N182-SUM($N179:BK179))))),0)</f>
        <v>0</v>
      </c>
      <c r="BM179" s="109">
        <f>IFERROR(IF(OR($I174=0,BL183=0),0,IF($N182&gt;0,(MIN($N182/IF($I174&lt;=5,1,($I174-5)),$N182-SUM($N179:BL179))), (MAX($N182/IF($I174&lt;=5,1,($I174-5)),$N182-SUM($N179:BL179))))),0)</f>
        <v>0</v>
      </c>
      <c r="BN179" s="109">
        <f>IFERROR(IF(OR($I174=0,BM183=0),0,IF($N182&gt;0,(MIN($N182/IF($I174&lt;=5,1,($I174-5)),$N182-SUM($N179:BM179))), (MAX($N182/IF($I174&lt;=5,1,($I174-5)),$N182-SUM($N179:BM179))))),0)</f>
        <v>0</v>
      </c>
      <c r="BO179" s="109">
        <f>IFERROR(IF(OR($I174=0,BN183=0),0,IF($N182&gt;0,(MIN($N182/IF($I174&lt;=5,1,($I174-5)),$N182-SUM($N179:BN179))), (MAX($N182/IF($I174&lt;=5,1,($I174-5)),$N182-SUM($N179:BN179))))),0)</f>
        <v>0</v>
      </c>
      <c r="BP179" s="109">
        <f>IFERROR(IF(OR($I174=0,BO183=0),0,IF($N182&gt;0,(MIN($N182/IF($I174&lt;=5,1,($I174-5)),$N182-SUM($N179:BO179))), (MAX($N182/IF($I174&lt;=5,1,($I174-5)),$N182-SUM($N179:BO179))))),0)</f>
        <v>0</v>
      </c>
      <c r="BQ179" s="109">
        <f>IFERROR(IF(OR($I174=0,BP183=0),0,IF($N182&gt;0,(MIN($N182/IF($I174&lt;=5,1,($I174-5)),$N182-SUM($N179:BP179))), (MAX($N182/IF($I174&lt;=5,1,($I174-5)),$N182-SUM($N179:BP179))))),0)</f>
        <v>0</v>
      </c>
      <c r="BR179" s="109">
        <f>IFERROR(IF(OR($I174=0,BQ183=0),0,IF($N182&gt;0,(MIN($N182/IF($I174&lt;=5,1,($I174-5)),$N182-SUM($N179:BQ179))), (MAX($N182/IF($I174&lt;=5,1,($I174-5)),$N182-SUM($N179:BQ179))))),0)</f>
        <v>0</v>
      </c>
      <c r="BS179" s="109">
        <f>IFERROR(IF(OR($I174=0,BR183=0),0,IF($N182&gt;0,(MIN($N182/IF($I174&lt;=5,1,($I174-5)),$N182-SUM($N179:BR179))), (MAX($N182/IF($I174&lt;=5,1,($I174-5)),$N182-SUM($N179:BR179))))),0)</f>
        <v>0</v>
      </c>
      <c r="BT179" s="109">
        <f>IFERROR(IF(OR($I174=0,BS183=0),0,IF($N182&gt;0,(MIN($N182/IF($I174&lt;=5,1,($I174-5)),$N182-SUM($N179:BS179))), (MAX($N182/IF($I174&lt;=5,1,($I174-5)),$N182-SUM($N179:BS179))))),0)</f>
        <v>0</v>
      </c>
      <c r="BU179" s="109">
        <f>IFERROR(IF(OR($I174=0,BT183=0),0,IF($N182&gt;0,(MIN($N182/IF($I174&lt;=5,1,($I174-5)),$N182-SUM($N179:BT179))), (MAX($N182/IF($I174&lt;=5,1,($I174-5)),$N182-SUM($N179:BT179))))),0)</f>
        <v>0</v>
      </c>
      <c r="BV179" s="109">
        <f>IFERROR(IF(OR($I174=0,BU183=0),0,IF($N182&gt;0,(MIN($N182/IF($I174&lt;=5,1,($I174-5)),$N182-SUM($N179:BU179))), (MAX($N182/IF($I174&lt;=5,1,($I174-5)),$N182-SUM($N179:BU179))))),0)</f>
        <v>0</v>
      </c>
      <c r="BW179" s="109">
        <f>IFERROR(IF(OR($I174=0,BV183=0),0,IF($N182&gt;0,(MIN($N182/IF($I174&lt;=5,1,($I174-5)),$N182-SUM($N179:BV179))), (MAX($N182/IF($I174&lt;=5,1,($I174-5)),$N182-SUM($N179:BV179))))),0)</f>
        <v>0</v>
      </c>
      <c r="BX179" s="109">
        <f>IFERROR(IF(OR($I174=0,BW183=0),0,IF($N182&gt;0,(MIN($N182/IF($I174&lt;=5,1,($I174-5)),$N182-SUM($N179:BW179))), (MAX($N182/IF($I174&lt;=5,1,($I174-5)),$N182-SUM($N179:BW179))))),0)</f>
        <v>0</v>
      </c>
      <c r="BY179" s="109">
        <f>IFERROR(IF(OR($I174=0,BX183=0),0,IF($N182&gt;0,(MIN($N182/IF($I174&lt;=5,1,($I174-5)),$N182-SUM($N179:BX179))), (MAX($N182/IF($I174&lt;=5,1,($I174-5)),$N182-SUM($N179:BX179))))),0)</f>
        <v>0</v>
      </c>
      <c r="BZ179" s="109">
        <f>IFERROR(IF(OR($I174=0,BY183=0),0,IF($N182&gt;0,(MIN($N182/IF($I174&lt;=5,1,($I174-5)),$N182-SUM($N179:BY179))), (MAX($N182/IF($I174&lt;=5,1,($I174-5)),$N182-SUM($N179:BY179))))),0)</f>
        <v>0</v>
      </c>
      <c r="CA179" s="109">
        <f>IFERROR(IF(OR($I174=0,BZ183=0),0,IF($N182&gt;0,(MIN($N182/IF($I174&lt;=5,1,($I174-5)),$N182-SUM($N179:BZ179))), (MAX($N182/IF($I174&lt;=5,1,($I174-5)),$N182-SUM($N179:BZ179))))),0)</f>
        <v>0</v>
      </c>
      <c r="CB179" s="109">
        <f>IFERROR(IF(OR($I174=0,CA183=0),0,IF($N182&gt;0,(MIN($N182/IF($I174&lt;=5,1,($I174-5)),$N182-SUM($N179:CA179))), (MAX($N182/IF($I174&lt;=5,1,($I174-5)),$N182-SUM($N179:CA179))))),0)</f>
        <v>0</v>
      </c>
      <c r="CC179" s="109">
        <f>IFERROR(IF(OR($I174=0,CB183=0),0,IF($N182&gt;0,(MIN($N182/IF($I174&lt;=5,1,($I174-5)),$N182-SUM($N179:CB179))), (MAX($N182/IF($I174&lt;=5,1,($I174-5)),$N182-SUM($N179:CB179))))),0)</f>
        <v>0</v>
      </c>
      <c r="CD179" s="109">
        <f>IFERROR(IF(OR($I174=0,CC183=0),0,IF($N182&gt;0,(MIN($N182/IF($I174&lt;=5,1,($I174-5)),$N182-SUM($N179:CC179))), (MAX($N182/IF($I174&lt;=5,1,($I174-5)),$N182-SUM($N179:CC179))))),0)</f>
        <v>0</v>
      </c>
      <c r="CE179" s="109">
        <f>IFERROR(IF(OR($I174=0,CD183=0),0,IF($N182&gt;0,(MIN($N182/IF($I174&lt;=5,1,($I174-5)),$N182-SUM($N179:CD179))), (MAX($N182/IF($I174&lt;=5,1,($I174-5)),$N182-SUM($N179:CD179))))),0)</f>
        <v>0</v>
      </c>
      <c r="CF179" s="109">
        <f>IFERROR(IF(OR($I174=0,CE183=0),0,IF($N182&gt;0,(MIN($N182/IF($I174&lt;=5,1,($I174-5)),$N182-SUM($N179:CE179))), (MAX($N182/IF($I174&lt;=5,1,($I174-5)),$N182-SUM($N179:CE179))))),0)</f>
        <v>0</v>
      </c>
    </row>
    <row r="180" spans="1:2018" ht="12.75" customHeight="1">
      <c r="D180" s="108" t="s">
        <v>32</v>
      </c>
      <c r="E180" s="108" t="s">
        <v>197</v>
      </c>
      <c r="F180" s="110"/>
      <c r="G180" s="110"/>
      <c r="H180" s="110"/>
      <c r="I180" s="111"/>
      <c r="J180" s="112">
        <f t="shared" ref="J180:AO180" si="456">SUM(J178:J178)</f>
        <v>49.950968247458754</v>
      </c>
      <c r="K180" s="112">
        <f t="shared" si="456"/>
        <v>49.950968247458754</v>
      </c>
      <c r="L180" s="112">
        <f t="shared" si="456"/>
        <v>49.950968247458754</v>
      </c>
      <c r="M180" s="112">
        <f t="shared" si="456"/>
        <v>49.950968247458754</v>
      </c>
      <c r="N180" s="112">
        <f t="shared" si="456"/>
        <v>49.950968247458754</v>
      </c>
      <c r="O180" s="112">
        <f t="shared" si="456"/>
        <v>49.950968247458754</v>
      </c>
      <c r="P180" s="112">
        <f t="shared" si="456"/>
        <v>49.950968247458754</v>
      </c>
      <c r="Q180" s="112">
        <f t="shared" si="456"/>
        <v>49.950968247458754</v>
      </c>
      <c r="R180" s="112">
        <f t="shared" si="456"/>
        <v>49.950968247458754</v>
      </c>
      <c r="S180" s="112">
        <f t="shared" si="456"/>
        <v>49.950968247458754</v>
      </c>
      <c r="T180" s="112">
        <f t="shared" si="456"/>
        <v>49.950968247458754</v>
      </c>
      <c r="U180" s="112">
        <f t="shared" si="456"/>
        <v>49.950968247458754</v>
      </c>
      <c r="V180" s="112">
        <f t="shared" si="456"/>
        <v>49.950968247458754</v>
      </c>
      <c r="W180" s="112">
        <f t="shared" si="456"/>
        <v>49.950968247458754</v>
      </c>
      <c r="X180" s="112">
        <f t="shared" si="456"/>
        <v>49.950968247458754</v>
      </c>
      <c r="Y180" s="112">
        <f t="shared" si="456"/>
        <v>49.950968247458754</v>
      </c>
      <c r="Z180" s="112">
        <f t="shared" si="456"/>
        <v>49.950968247458754</v>
      </c>
      <c r="AA180" s="112">
        <f t="shared" si="456"/>
        <v>49.950968247458754</v>
      </c>
      <c r="AB180" s="112">
        <f t="shared" si="456"/>
        <v>49.950968247458754</v>
      </c>
      <c r="AC180" s="112">
        <f t="shared" si="456"/>
        <v>49.950968247458754</v>
      </c>
      <c r="AD180" s="112">
        <f t="shared" si="456"/>
        <v>49.950968247458754</v>
      </c>
      <c r="AE180" s="112">
        <f t="shared" si="456"/>
        <v>49.950968247458754</v>
      </c>
      <c r="AF180" s="112">
        <f t="shared" si="456"/>
        <v>49.950968247458754</v>
      </c>
      <c r="AG180" s="112">
        <f t="shared" si="456"/>
        <v>49.950968247458754</v>
      </c>
      <c r="AH180" s="112">
        <f t="shared" si="456"/>
        <v>49.950968247458754</v>
      </c>
      <c r="AI180" s="112">
        <f t="shared" si="456"/>
        <v>49.950968247458754</v>
      </c>
      <c r="AJ180" s="112">
        <f t="shared" si="456"/>
        <v>49.950968247458754</v>
      </c>
      <c r="AK180" s="112">
        <f t="shared" si="456"/>
        <v>49.950968247458754</v>
      </c>
      <c r="AL180" s="112">
        <f t="shared" si="456"/>
        <v>49.950968247458754</v>
      </c>
      <c r="AM180" s="112">
        <f t="shared" si="456"/>
        <v>49.950968247458754</v>
      </c>
      <c r="AN180" s="112">
        <f t="shared" si="456"/>
        <v>49.950968247458754</v>
      </c>
      <c r="AO180" s="112">
        <f t="shared" si="456"/>
        <v>49.950968247458754</v>
      </c>
      <c r="AP180" s="112">
        <f t="shared" ref="AP180:BU180" si="457">SUM(AP178:AP178)</f>
        <v>49.950968247458754</v>
      </c>
      <c r="AQ180" s="112">
        <f t="shared" si="457"/>
        <v>49.950968247458754</v>
      </c>
      <c r="AR180" s="112">
        <f t="shared" si="457"/>
        <v>49.950968247458754</v>
      </c>
      <c r="AS180" s="112">
        <f t="shared" si="457"/>
        <v>49.950968247458754</v>
      </c>
      <c r="AT180" s="112">
        <f t="shared" si="457"/>
        <v>49.950968247458754</v>
      </c>
      <c r="AU180" s="112">
        <f t="shared" si="457"/>
        <v>49.950968247458754</v>
      </c>
      <c r="AV180" s="112">
        <f t="shared" si="457"/>
        <v>49.950968247458754</v>
      </c>
      <c r="AW180" s="112">
        <f t="shared" si="457"/>
        <v>49.950968247458754</v>
      </c>
      <c r="AX180" s="112">
        <f t="shared" si="457"/>
        <v>49.950968247458754</v>
      </c>
      <c r="AY180" s="112">
        <f t="shared" si="457"/>
        <v>49.950968247458754</v>
      </c>
      <c r="AZ180" s="112">
        <f t="shared" si="457"/>
        <v>49.950968247458754</v>
      </c>
      <c r="BA180" s="112">
        <f t="shared" si="457"/>
        <v>49.950968247458754</v>
      </c>
      <c r="BB180" s="112">
        <f t="shared" si="457"/>
        <v>49.950968247458754</v>
      </c>
      <c r="BC180" s="112">
        <f t="shared" si="457"/>
        <v>49.950968247458754</v>
      </c>
      <c r="BD180" s="112">
        <f t="shared" si="457"/>
        <v>46.75495172386627</v>
      </c>
      <c r="BE180" s="112">
        <f t="shared" si="457"/>
        <v>0</v>
      </c>
      <c r="BF180" s="112">
        <f t="shared" si="457"/>
        <v>0</v>
      </c>
      <c r="BG180" s="112">
        <f t="shared" si="457"/>
        <v>0</v>
      </c>
      <c r="BH180" s="112">
        <f t="shared" si="457"/>
        <v>0</v>
      </c>
      <c r="BI180" s="112">
        <f t="shared" si="457"/>
        <v>0</v>
      </c>
      <c r="BJ180" s="112">
        <f t="shared" si="457"/>
        <v>0</v>
      </c>
      <c r="BK180" s="112">
        <f t="shared" si="457"/>
        <v>0</v>
      </c>
      <c r="BL180" s="112">
        <f t="shared" si="457"/>
        <v>0</v>
      </c>
      <c r="BM180" s="112">
        <f t="shared" si="457"/>
        <v>0</v>
      </c>
      <c r="BN180" s="112">
        <f t="shared" si="457"/>
        <v>0</v>
      </c>
      <c r="BO180" s="112">
        <f t="shared" si="457"/>
        <v>0</v>
      </c>
      <c r="BP180" s="112">
        <f t="shared" si="457"/>
        <v>0</v>
      </c>
      <c r="BQ180" s="112">
        <f t="shared" si="457"/>
        <v>0</v>
      </c>
      <c r="BR180" s="112">
        <f t="shared" si="457"/>
        <v>0</v>
      </c>
      <c r="BS180" s="112">
        <f t="shared" si="457"/>
        <v>0</v>
      </c>
      <c r="BT180" s="112">
        <f t="shared" si="457"/>
        <v>0</v>
      </c>
      <c r="BU180" s="112">
        <f t="shared" si="457"/>
        <v>0</v>
      </c>
      <c r="BV180" s="112">
        <f t="shared" ref="BV180:CF180" si="458">SUM(BV178:BV178)</f>
        <v>0</v>
      </c>
      <c r="BW180" s="112">
        <f t="shared" si="458"/>
        <v>0</v>
      </c>
      <c r="BX180" s="112">
        <f t="shared" si="458"/>
        <v>0</v>
      </c>
      <c r="BY180" s="112">
        <f t="shared" si="458"/>
        <v>0</v>
      </c>
      <c r="BZ180" s="112">
        <f t="shared" si="458"/>
        <v>0</v>
      </c>
      <c r="CA180" s="112">
        <f t="shared" si="458"/>
        <v>0</v>
      </c>
      <c r="CB180" s="112">
        <f t="shared" si="458"/>
        <v>0</v>
      </c>
      <c r="CC180" s="112">
        <f t="shared" si="458"/>
        <v>0</v>
      </c>
      <c r="CD180" s="112">
        <f t="shared" si="458"/>
        <v>0</v>
      </c>
      <c r="CE180" s="112">
        <f t="shared" si="458"/>
        <v>0</v>
      </c>
      <c r="CF180" s="112">
        <f t="shared" si="458"/>
        <v>0</v>
      </c>
    </row>
    <row r="181" spans="1:2018" ht="12.75" customHeight="1">
      <c r="D181" s="17" t="s">
        <v>213</v>
      </c>
      <c r="I181" s="31">
        <f>IF(I$4=first_reg_period, INDEX(Inputs!$I$94:$I$121,MATCH(B173,Inputs!$C$94:$C$121,0)),0)</f>
        <v>2344.4994911069698</v>
      </c>
      <c r="J181" s="31">
        <f>IF(J$4=first_reg_period, INDEX(Inputs!$I$94:$I$121,MATCH(C173,Inputs!$C$94:$C$121,0)),0)</f>
        <v>0</v>
      </c>
      <c r="K181" s="31">
        <f>IF(K$4=first_reg_period, INDEX(Inputs!$I$94:$I$121,MATCH(D173,Inputs!$C$94:$C$121,0)),0)</f>
        <v>0</v>
      </c>
      <c r="L181" s="31">
        <f>IF(L$4=first_reg_period, INDEX(Inputs!$I$94:$I$121,MATCH(E173,Inputs!$C$94:$C$121,0)),0)</f>
        <v>0</v>
      </c>
      <c r="M181" s="31">
        <f>IF(M$4=first_reg_period, INDEX(Inputs!$I$94:$I$121,MATCH(F173,Inputs!$C$94:$C$121,0)),0)</f>
        <v>0</v>
      </c>
      <c r="N181" s="31">
        <f>IF(N$4=first_reg_period, INDEX(Inputs!$I$94:$I$121,MATCH(G173,Inputs!$C$94:$C$121,0)),0)</f>
        <v>0</v>
      </c>
      <c r="O181" s="31">
        <f>IF(O$4=first_reg_period, INDEX(Inputs!$I$94:$I$121,MATCH(H173,Inputs!$C$94:$C$121,0)),0)</f>
        <v>0</v>
      </c>
      <c r="P181" s="31">
        <f>IF(P$4=first_reg_period, INDEX(Inputs!$I$94:$I$121,MATCH(I173,Inputs!$C$94:$C$121,0)),0)</f>
        <v>0</v>
      </c>
      <c r="Q181" s="31">
        <f>IF(Q$4=first_reg_period, INDEX(Inputs!$I$94:$I$121,MATCH(J173,Inputs!$C$94:$C$121,0)),0)</f>
        <v>0</v>
      </c>
      <c r="R181" s="31">
        <f>IF(R$4=first_reg_period, INDEX(Inputs!$I$94:$I$121,MATCH(K173,Inputs!$C$94:$C$121,0)),0)</f>
        <v>0</v>
      </c>
      <c r="S181" s="31">
        <f>IF(S$4=first_reg_period, INDEX(Inputs!$I$94:$I$121,MATCH(L173,Inputs!$C$94:$C$121,0)),0)</f>
        <v>0</v>
      </c>
      <c r="T181" s="31">
        <f>IF(T$4=first_reg_period, INDEX(Inputs!$I$94:$I$121,MATCH(M173,Inputs!$C$94:$C$121,0)),0)</f>
        <v>0</v>
      </c>
      <c r="U181" s="31">
        <f>IF(U$4=first_reg_period, INDEX(Inputs!$I$94:$I$121,MATCH(N173,Inputs!$C$94:$C$121,0)),0)</f>
        <v>0</v>
      </c>
      <c r="V181" s="31">
        <f>IF(V$4=first_reg_period, INDEX(Inputs!$I$94:$I$121,MATCH(O173,Inputs!$C$94:$C$121,0)),0)</f>
        <v>0</v>
      </c>
      <c r="W181" s="31">
        <f>IF(W$4=first_reg_period, INDEX(Inputs!$I$94:$I$121,MATCH(P173,Inputs!$C$94:$C$121,0)),0)</f>
        <v>0</v>
      </c>
      <c r="X181" s="31">
        <f>IF(X$4=first_reg_period, INDEX(Inputs!$I$94:$I$121,MATCH(Q173,Inputs!$C$94:$C$121,0)),0)</f>
        <v>0</v>
      </c>
      <c r="Y181" s="31">
        <f>IF(Y$4=first_reg_period, INDEX(Inputs!$I$94:$I$121,MATCH(R173,Inputs!$C$94:$C$121,0)),0)</f>
        <v>0</v>
      </c>
      <c r="Z181" s="31">
        <f>IF(Z$4=first_reg_period, INDEX(Inputs!$I$94:$I$121,MATCH(S173,Inputs!$C$94:$C$121,0)),0)</f>
        <v>0</v>
      </c>
      <c r="AA181" s="31">
        <f>IF(AA$4=first_reg_period, INDEX(Inputs!$I$94:$I$121,MATCH(T173,Inputs!$C$94:$C$121,0)),0)</f>
        <v>0</v>
      </c>
      <c r="AB181" s="31">
        <f>IF(AB$4=first_reg_period, INDEX(Inputs!$I$94:$I$121,MATCH(U173,Inputs!$C$94:$C$121,0)),0)</f>
        <v>0</v>
      </c>
      <c r="AC181" s="31">
        <f>IF(AC$4=first_reg_period, INDEX(Inputs!$I$94:$I$121,MATCH(V173,Inputs!$C$94:$C$121,0)),0)</f>
        <v>0</v>
      </c>
      <c r="AD181" s="31">
        <f>IF(AD$4=first_reg_period, INDEX(Inputs!$I$94:$I$121,MATCH(W173,Inputs!$C$94:$C$121,0)),0)</f>
        <v>0</v>
      </c>
      <c r="AE181" s="31">
        <f>IF(AE$4=first_reg_period, INDEX(Inputs!$I$94:$I$121,MATCH(X173,Inputs!$C$94:$C$121,0)),0)</f>
        <v>0</v>
      </c>
      <c r="AF181" s="31">
        <f>IF(AF$4=first_reg_period, INDEX(Inputs!$I$94:$I$121,MATCH(Y173,Inputs!$C$94:$C$121,0)),0)</f>
        <v>0</v>
      </c>
      <c r="AG181" s="31">
        <f>IF(AG$4=first_reg_period, INDEX(Inputs!$I$94:$I$121,MATCH(Z173,Inputs!$C$94:$C$121,0)),0)</f>
        <v>0</v>
      </c>
      <c r="AH181" s="31">
        <f>IF(AH$4=first_reg_period, INDEX(Inputs!$I$94:$I$121,MATCH(AA173,Inputs!$C$94:$C$121,0)),0)</f>
        <v>0</v>
      </c>
      <c r="AI181" s="31">
        <f>IF(AI$4=first_reg_period, INDEX(Inputs!$I$94:$I$121,MATCH(AB173,Inputs!$C$94:$C$121,0)),0)</f>
        <v>0</v>
      </c>
      <c r="AJ181" s="31">
        <f>IF(AJ$4=first_reg_period, INDEX(Inputs!$I$94:$I$121,MATCH(AC173,Inputs!$C$94:$C$121,0)),0)</f>
        <v>0</v>
      </c>
      <c r="AK181" s="31">
        <f>IF(AK$4=first_reg_period, INDEX(Inputs!$I$94:$I$121,MATCH(AD173,Inputs!$C$94:$C$121,0)),0)</f>
        <v>0</v>
      </c>
      <c r="AL181" s="31">
        <f>IF(AL$4=first_reg_period, INDEX(Inputs!$I$94:$I$121,MATCH(AE173,Inputs!$C$94:$C$121,0)),0)</f>
        <v>0</v>
      </c>
      <c r="AM181" s="31">
        <f>IF(AM$4=first_reg_period, INDEX(Inputs!$I$94:$I$121,MATCH(AF173,Inputs!$C$94:$C$121,0)),0)</f>
        <v>0</v>
      </c>
      <c r="AN181" s="31">
        <f>IF(AN$4=first_reg_period, INDEX(Inputs!$I$94:$I$121,MATCH(AG173,Inputs!$C$94:$C$121,0)),0)</f>
        <v>0</v>
      </c>
      <c r="AO181" s="31">
        <f>IF(AO$4=first_reg_period, INDEX(Inputs!$I$94:$I$121,MATCH(AH173,Inputs!$C$94:$C$121,0)),0)</f>
        <v>0</v>
      </c>
      <c r="AP181" s="31">
        <f>IF(AP$4=first_reg_period, INDEX(Inputs!$I$94:$I$121,MATCH(AI173,Inputs!$C$94:$C$121,0)),0)</f>
        <v>0</v>
      </c>
      <c r="AQ181" s="31">
        <f>IF(AQ$4=first_reg_period, INDEX(Inputs!$I$94:$I$121,MATCH(AJ173,Inputs!$C$94:$C$121,0)),0)</f>
        <v>0</v>
      </c>
      <c r="AR181" s="31">
        <f>IF(AR$4=first_reg_period, INDEX(Inputs!$I$94:$I$121,MATCH(AK173,Inputs!$C$94:$C$121,0)),0)</f>
        <v>0</v>
      </c>
      <c r="AS181" s="31">
        <f>IF(AS$4=first_reg_period, INDEX(Inputs!$I$94:$I$121,MATCH(AL173,Inputs!$C$94:$C$121,0)),0)</f>
        <v>0</v>
      </c>
      <c r="AT181" s="31">
        <f>IF(AT$4=first_reg_period, INDEX(Inputs!$I$94:$I$121,MATCH(AM173,Inputs!$C$94:$C$121,0)),0)</f>
        <v>0</v>
      </c>
      <c r="AU181" s="31">
        <f>IF(AU$4=first_reg_period, INDEX(Inputs!$I$94:$I$121,MATCH(AN173,Inputs!$C$94:$C$121,0)),0)</f>
        <v>0</v>
      </c>
      <c r="AV181" s="31">
        <f>IF(AV$4=first_reg_period, INDEX(Inputs!$I$94:$I$121,MATCH(AO173,Inputs!$C$94:$C$121,0)),0)</f>
        <v>0</v>
      </c>
      <c r="AW181" s="31">
        <f>IF(AW$4=first_reg_period, INDEX(Inputs!$I$94:$I$121,MATCH(AP173,Inputs!$C$94:$C$121,0)),0)</f>
        <v>0</v>
      </c>
      <c r="AX181" s="31">
        <f>IF(AX$4=first_reg_period, INDEX(Inputs!$I$94:$I$121,MATCH(AQ173,Inputs!$C$94:$C$121,0)),0)</f>
        <v>0</v>
      </c>
      <c r="AY181" s="31">
        <f>IF(AY$4=first_reg_period, INDEX(Inputs!$I$94:$I$121,MATCH(AR173,Inputs!$C$94:$C$121,0)),0)</f>
        <v>0</v>
      </c>
      <c r="AZ181" s="31">
        <f>IF(AZ$4=first_reg_period, INDEX(Inputs!$I$94:$I$121,MATCH(AS173,Inputs!$C$94:$C$121,0)),0)</f>
        <v>0</v>
      </c>
      <c r="BA181" s="31">
        <f>IF(BA$4=first_reg_period, INDEX(Inputs!$I$94:$I$121,MATCH(AT173,Inputs!$C$94:$C$121,0)),0)</f>
        <v>0</v>
      </c>
      <c r="BB181" s="31">
        <f>IF(BB$4=first_reg_period, INDEX(Inputs!$I$94:$I$121,MATCH(AU173,Inputs!$C$94:$C$121,0)),0)</f>
        <v>0</v>
      </c>
      <c r="BC181" s="31">
        <f>IF(BC$4=first_reg_period, INDEX(Inputs!$I$94:$I$121,MATCH(AV173,Inputs!$C$94:$C$121,0)),0)</f>
        <v>0</v>
      </c>
      <c r="BD181" s="31">
        <f>IF(BD$4=first_reg_period, INDEX(Inputs!$I$94:$I$121,MATCH(AW173,Inputs!$C$94:$C$121,0)),0)</f>
        <v>0</v>
      </c>
      <c r="BE181" s="31">
        <f>IF(BE$4=first_reg_period, INDEX(Inputs!$I$94:$I$121,MATCH(AX173,Inputs!$C$94:$C$121,0)),0)</f>
        <v>0</v>
      </c>
      <c r="BF181" s="31">
        <f>IF(BF$4=first_reg_period, INDEX(Inputs!$I$94:$I$121,MATCH(AY173,Inputs!$C$94:$C$121,0)),0)</f>
        <v>0</v>
      </c>
      <c r="BG181" s="31">
        <f>IF(BG$4=first_reg_period, INDEX(Inputs!$I$94:$I$121,MATCH(AZ173,Inputs!$C$94:$C$121,0)),0)</f>
        <v>0</v>
      </c>
      <c r="BH181" s="31">
        <f>IF(BH$4=first_reg_period, INDEX(Inputs!$I$94:$I$121,MATCH(BA173,Inputs!$C$94:$C$121,0)),0)</f>
        <v>0</v>
      </c>
      <c r="BI181" s="31">
        <f>IF(BI$4=first_reg_period, INDEX(Inputs!$I$94:$I$121,MATCH(BB173,Inputs!$C$94:$C$121,0)),0)</f>
        <v>0</v>
      </c>
      <c r="BJ181" s="31">
        <f>IF(BJ$4=first_reg_period, INDEX(Inputs!$I$94:$I$121,MATCH(BC173,Inputs!$C$94:$C$121,0)),0)</f>
        <v>0</v>
      </c>
      <c r="BK181" s="31">
        <f>IF(BK$4=first_reg_period, INDEX(Inputs!$I$94:$I$121,MATCH(BD173,Inputs!$C$94:$C$121,0)),0)</f>
        <v>0</v>
      </c>
      <c r="BL181" s="31">
        <f>IF(BL$4=first_reg_period, INDEX(Inputs!$I$94:$I$121,MATCH(BE173,Inputs!$C$94:$C$121,0)),0)</f>
        <v>0</v>
      </c>
      <c r="BM181" s="31">
        <f>IF(BM$4=first_reg_period, INDEX(Inputs!$I$94:$I$121,MATCH(BF173,Inputs!$C$94:$C$121,0)),0)</f>
        <v>0</v>
      </c>
      <c r="BN181" s="31">
        <f>IF(BN$4=first_reg_period, INDEX(Inputs!$I$94:$I$121,MATCH(BG173,Inputs!$C$94:$C$121,0)),0)</f>
        <v>0</v>
      </c>
      <c r="BO181" s="31">
        <f>IF(BO$4=first_reg_period, INDEX(Inputs!$I$94:$I$121,MATCH(BH173,Inputs!$C$94:$C$121,0)),0)</f>
        <v>0</v>
      </c>
      <c r="BP181" s="31">
        <f>IF(BP$4=first_reg_period, INDEX(Inputs!$I$94:$I$121,MATCH(BI173,Inputs!$C$94:$C$121,0)),0)</f>
        <v>0</v>
      </c>
      <c r="BQ181" s="31">
        <f>IF(BQ$4=first_reg_period, INDEX(Inputs!$I$94:$I$121,MATCH(BJ173,Inputs!$C$94:$C$121,0)),0)</f>
        <v>0</v>
      </c>
      <c r="BR181" s="31">
        <f>IF(BR$4=first_reg_period, INDEX(Inputs!$I$94:$I$121,MATCH(BK173,Inputs!$C$94:$C$121,0)),0)</f>
        <v>0</v>
      </c>
      <c r="BS181" s="31">
        <f>IF(BS$4=first_reg_period, INDEX(Inputs!$I$94:$I$121,MATCH(BL173,Inputs!$C$94:$C$121,0)),0)</f>
        <v>0</v>
      </c>
      <c r="BT181" s="31">
        <f>IF(BT$4=first_reg_period, INDEX(Inputs!$I$94:$I$121,MATCH(BM173,Inputs!$C$94:$C$121,0)),0)</f>
        <v>0</v>
      </c>
      <c r="BU181" s="31">
        <f>IF(BU$4=first_reg_period, INDEX(Inputs!$I$94:$I$121,MATCH(BN173,Inputs!$C$94:$C$121,0)),0)</f>
        <v>0</v>
      </c>
      <c r="BV181" s="31">
        <f>IF(BV$4=first_reg_period, INDEX(Inputs!$I$94:$I$121,MATCH(BO173,Inputs!$C$94:$C$121,0)),0)</f>
        <v>0</v>
      </c>
      <c r="BW181" s="31">
        <f>IF(BW$4=first_reg_period, INDEX(Inputs!$I$94:$I$121,MATCH(BP173,Inputs!$C$94:$C$121,0)),0)</f>
        <v>0</v>
      </c>
      <c r="BX181" s="31">
        <f>IF(BX$4=first_reg_period, INDEX(Inputs!$I$94:$I$121,MATCH(BQ173,Inputs!$C$94:$C$121,0)),0)</f>
        <v>0</v>
      </c>
      <c r="BY181" s="31">
        <f>IF(BY$4=first_reg_period, INDEX(Inputs!$I$94:$I$121,MATCH(BR173,Inputs!$C$94:$C$121,0)),0)</f>
        <v>0</v>
      </c>
      <c r="BZ181" s="31">
        <f>IF(BZ$4=first_reg_period, INDEX(Inputs!$I$94:$I$121,MATCH(BS173,Inputs!$C$94:$C$121,0)),0)</f>
        <v>0</v>
      </c>
      <c r="CA181" s="31">
        <f>IF(CA$4=first_reg_period, INDEX(Inputs!$I$94:$I$121,MATCH(BT173,Inputs!$C$94:$C$121,0)),0)</f>
        <v>0</v>
      </c>
      <c r="CB181" s="31">
        <f>IF(CB$4=first_reg_period, INDEX(Inputs!$I$94:$I$121,MATCH(BU173,Inputs!$C$94:$C$121,0)),0)</f>
        <v>0</v>
      </c>
      <c r="CC181" s="31">
        <f>IF(CC$4=first_reg_period, INDEX(Inputs!$I$94:$I$121,MATCH(BV173,Inputs!$C$94:$C$121,0)),0)</f>
        <v>0</v>
      </c>
      <c r="CD181" s="31">
        <f>IF(CD$4=first_reg_period, INDEX(Inputs!$I$94:$I$121,MATCH(BW173,Inputs!$C$94:$C$121,0)),0)</f>
        <v>0</v>
      </c>
      <c r="CE181" s="31">
        <f>IF(CE$4=first_reg_period, INDEX(Inputs!$I$94:$I$121,MATCH(BX173,Inputs!$C$94:$C$121,0)),0)</f>
        <v>0</v>
      </c>
      <c r="CF181" s="31">
        <f>IF(CF$4=first_reg_period, INDEX(Inputs!$I$94:$I$121,MATCH(BY173,Inputs!$C$94:$C$121,0)),0)</f>
        <v>0</v>
      </c>
    </row>
    <row r="182" spans="1:2018" s="101" customFormat="1" ht="12.75" customHeight="1">
      <c r="C182" s="181"/>
      <c r="D182" s="330" t="s">
        <v>266</v>
      </c>
      <c r="E182" s="330" t="s">
        <v>197</v>
      </c>
      <c r="I182" s="103"/>
      <c r="J182" s="104">
        <f>IF(J$4=second_reg_period, INDEX(Inputs!$N$292:$N$319,MATCH($B173,Inputs!$C$292:$C$319,0)),0)/conv_2020_2015</f>
        <v>0</v>
      </c>
      <c r="K182" s="104">
        <f>IF(K$4=second_reg_period, INDEX(Inputs!$N$292:$N$319,MATCH($B173,Inputs!$C$292:$C$319,0)),0)/conv_2020_2015</f>
        <v>0</v>
      </c>
      <c r="L182" s="104">
        <f>IF(L$4=second_reg_period, INDEX(Inputs!$N$292:$N$319,MATCH($B173,Inputs!$C$292:$C$319,0)),0)/conv_2020_2015</f>
        <v>0</v>
      </c>
      <c r="M182" s="104">
        <f>IF(M$4=second_reg_period, INDEX(Inputs!$N$292:$N$319,MATCH($B173,Inputs!$C$292:$C$319,0)),0)/conv_2020_2015</f>
        <v>0</v>
      </c>
      <c r="N182" s="267">
        <f>IF(N$4=second_reg_period, INDEX(Inputs!$N$292:$N$319,MATCH($B173,Inputs!$C$292:$C$319,0)),0)/conv_2020_2015</f>
        <v>0</v>
      </c>
      <c r="O182" s="104">
        <f>IF(O$4=second_reg_period, INDEX(Inputs!$N$292:$N$319,MATCH($B173,Inputs!$C$292:$C$319,0)),0)/conv_2020_2015</f>
        <v>0</v>
      </c>
      <c r="P182" s="104">
        <f>IF(P$4=second_reg_period, INDEX(Inputs!$N$292:$N$319,MATCH($B173,Inputs!$C$292:$C$319,0)),0)/conv_2020_2015</f>
        <v>0</v>
      </c>
      <c r="Q182" s="104">
        <f>IF(Q$4=second_reg_period, INDEX(Inputs!$N$292:$N$319,MATCH($B173,Inputs!$C$292:$C$319,0)),0)/conv_2020_2015</f>
        <v>0</v>
      </c>
      <c r="R182" s="104">
        <f>IF(R$4=second_reg_period, INDEX(Inputs!$N$292:$N$319,MATCH($B173,Inputs!$C$292:$C$319,0)),0)/conv_2020_2015</f>
        <v>0</v>
      </c>
      <c r="S182" s="104">
        <f>IF(S$4=second_reg_period, INDEX(Inputs!$N$292:$N$319,MATCH($B173,Inputs!$C$292:$C$319,0)),0)/conv_2020_2015</f>
        <v>0</v>
      </c>
      <c r="T182" s="104">
        <f>IF(T$4=second_reg_period, INDEX(Inputs!$N$292:$N$319,MATCH($B173,Inputs!$C$292:$C$319,0)),0)/conv_2020_2015</f>
        <v>0</v>
      </c>
      <c r="U182" s="104">
        <f>IF(U$4=second_reg_period, INDEX(Inputs!$N$292:$N$319,MATCH($B173,Inputs!$C$292:$C$319,0)),0)/conv_2020_2015</f>
        <v>0</v>
      </c>
      <c r="V182" s="104">
        <f>IF(V$4=second_reg_period, INDEX(Inputs!$N$292:$N$319,MATCH($B173,Inputs!$C$292:$C$319,0)),0)/conv_2020_2015</f>
        <v>0</v>
      </c>
      <c r="W182" s="104">
        <f>IF(W$4=second_reg_period, INDEX(Inputs!$N$292:$N$319,MATCH($B173,Inputs!$C$292:$C$319,0)),0)/conv_2020_2015</f>
        <v>0</v>
      </c>
      <c r="X182" s="104">
        <f>IF(X$4=second_reg_period, INDEX(Inputs!$N$292:$N$319,MATCH($B173,Inputs!$C$292:$C$319,0)),0)/conv_2020_2015</f>
        <v>0</v>
      </c>
      <c r="Y182" s="104">
        <f>IF(Y$4=second_reg_period, INDEX(Inputs!$N$292:$N$319,MATCH($B173,Inputs!$C$292:$C$319,0)),0)/conv_2020_2015</f>
        <v>0</v>
      </c>
      <c r="Z182" s="104">
        <f>IF(Z$4=second_reg_period, INDEX(Inputs!$N$292:$N$319,MATCH($B173,Inputs!$C$292:$C$319,0)),0)/conv_2020_2015</f>
        <v>0</v>
      </c>
      <c r="AA182" s="104">
        <f>IF(AA$4=second_reg_period, INDEX(Inputs!$N$292:$N$319,MATCH($B173,Inputs!$C$292:$C$319,0)),0)/conv_2020_2015</f>
        <v>0</v>
      </c>
      <c r="AB182" s="104">
        <f>IF(AB$4=second_reg_period, INDEX(Inputs!$N$292:$N$319,MATCH($B173,Inputs!$C$292:$C$319,0)),0)/conv_2020_2015</f>
        <v>0</v>
      </c>
      <c r="AC182" s="104">
        <f>IF(AC$4=second_reg_period, INDEX(Inputs!$N$292:$N$319,MATCH($B173,Inputs!$C$292:$C$319,0)),0)/conv_2020_2015</f>
        <v>0</v>
      </c>
      <c r="AD182" s="104">
        <f>IF(AD$4=second_reg_period, INDEX(Inputs!$N$292:$N$319,MATCH($B173,Inputs!$C$292:$C$319,0)),0)/conv_2020_2015</f>
        <v>0</v>
      </c>
      <c r="AE182" s="104">
        <f>IF(AE$4=second_reg_period, INDEX(Inputs!$N$292:$N$319,MATCH($B173,Inputs!$C$292:$C$319,0)),0)/conv_2020_2015</f>
        <v>0</v>
      </c>
      <c r="AF182" s="104">
        <f>IF(AF$4=second_reg_period, INDEX(Inputs!$N$292:$N$319,MATCH($B173,Inputs!$C$292:$C$319,0)),0)/conv_2020_2015</f>
        <v>0</v>
      </c>
      <c r="AG182" s="104">
        <f>IF(AG$4=second_reg_period, INDEX(Inputs!$N$292:$N$319,MATCH($B173,Inputs!$C$292:$C$319,0)),0)/conv_2020_2015</f>
        <v>0</v>
      </c>
      <c r="AH182" s="104">
        <f>IF(AH$4=second_reg_period, INDEX(Inputs!$N$292:$N$319,MATCH($B173,Inputs!$C$292:$C$319,0)),0)/conv_2020_2015</f>
        <v>0</v>
      </c>
      <c r="AI182" s="104">
        <f>IF(AI$4=second_reg_period, INDEX(Inputs!$N$292:$N$319,MATCH($B173,Inputs!$C$292:$C$319,0)),0)/conv_2020_2015</f>
        <v>0</v>
      </c>
      <c r="AJ182" s="104">
        <f>IF(AJ$4=second_reg_period, INDEX(Inputs!$N$292:$N$319,MATCH($B173,Inputs!$C$292:$C$319,0)),0)/conv_2020_2015</f>
        <v>0</v>
      </c>
      <c r="AK182" s="104">
        <f>IF(AK$4=second_reg_period, INDEX(Inputs!$N$292:$N$319,MATCH($B173,Inputs!$C$292:$C$319,0)),0)/conv_2020_2015</f>
        <v>0</v>
      </c>
      <c r="AL182" s="104">
        <f>IF(AL$4=second_reg_period, INDEX(Inputs!$N$292:$N$319,MATCH($B173,Inputs!$C$292:$C$319,0)),0)/conv_2020_2015</f>
        <v>0</v>
      </c>
      <c r="AM182" s="104">
        <f>IF(AM$4=second_reg_period, INDEX(Inputs!$N$292:$N$319,MATCH($B173,Inputs!$C$292:$C$319,0)),0)/conv_2020_2015</f>
        <v>0</v>
      </c>
      <c r="AN182" s="104">
        <f>IF(AN$4=second_reg_period, INDEX(Inputs!$N$292:$N$319,MATCH($B173,Inputs!$C$292:$C$319,0)),0)/conv_2020_2015</f>
        <v>0</v>
      </c>
      <c r="AO182" s="104">
        <f>IF(AO$4=second_reg_period, INDEX(Inputs!$N$292:$N$319,MATCH($B173,Inputs!$C$292:$C$319,0)),0)/conv_2020_2015</f>
        <v>0</v>
      </c>
      <c r="AP182" s="104">
        <f>IF(AP$4=second_reg_period, INDEX(Inputs!$N$292:$N$319,MATCH($B173,Inputs!$C$292:$C$319,0)),0)/conv_2020_2015</f>
        <v>0</v>
      </c>
      <c r="AQ182" s="104">
        <f>IF(AQ$4=second_reg_period, INDEX(Inputs!$N$292:$N$319,MATCH($B173,Inputs!$C$292:$C$319,0)),0)/conv_2020_2015</f>
        <v>0</v>
      </c>
      <c r="AR182" s="104">
        <f>IF(AR$4=second_reg_period, INDEX(Inputs!$N$292:$N$319,MATCH($B173,Inputs!$C$292:$C$319,0)),0)/conv_2020_2015</f>
        <v>0</v>
      </c>
      <c r="AS182" s="104">
        <f>IF(AS$4=second_reg_period, INDEX(Inputs!$N$292:$N$319,MATCH($B173,Inputs!$C$292:$C$319,0)),0)/conv_2020_2015</f>
        <v>0</v>
      </c>
      <c r="AT182" s="104">
        <f>IF(AT$4=second_reg_period, INDEX(Inputs!$N$292:$N$319,MATCH($B173,Inputs!$C$292:$C$319,0)),0)/conv_2020_2015</f>
        <v>0</v>
      </c>
      <c r="AU182" s="104">
        <f>IF(AU$4=second_reg_period, INDEX(Inputs!$N$292:$N$319,MATCH($B173,Inputs!$C$292:$C$319,0)),0)/conv_2020_2015</f>
        <v>0</v>
      </c>
      <c r="AV182" s="104">
        <f>IF(AV$4=second_reg_period, INDEX(Inputs!$N$292:$N$319,MATCH($B173,Inputs!$C$292:$C$319,0)),0)/conv_2020_2015</f>
        <v>0</v>
      </c>
      <c r="AW182" s="104">
        <f>IF(AW$4=second_reg_period, INDEX(Inputs!$N$292:$N$319,MATCH($B173,Inputs!$C$292:$C$319,0)),0)/conv_2020_2015</f>
        <v>0</v>
      </c>
      <c r="AX182" s="104">
        <f>IF(AX$4=second_reg_period, INDEX(Inputs!$N$292:$N$319,MATCH($B173,Inputs!$C$292:$C$319,0)),0)/conv_2020_2015</f>
        <v>0</v>
      </c>
      <c r="AY182" s="104">
        <f>IF(AY$4=second_reg_period, INDEX(Inputs!$N$292:$N$319,MATCH($B173,Inputs!$C$292:$C$319,0)),0)/conv_2020_2015</f>
        <v>0</v>
      </c>
      <c r="AZ182" s="104">
        <f>IF(AZ$4=second_reg_period, INDEX(Inputs!$N$292:$N$319,MATCH($B173,Inputs!$C$292:$C$319,0)),0)/conv_2020_2015</f>
        <v>0</v>
      </c>
      <c r="BA182" s="104">
        <f>IF(BA$4=second_reg_period, INDEX(Inputs!$N$292:$N$319,MATCH($B173,Inputs!$C$292:$C$319,0)),0)/conv_2020_2015</f>
        <v>0</v>
      </c>
      <c r="BB182" s="104">
        <f>IF(BB$4=second_reg_period, INDEX(Inputs!$N$292:$N$319,MATCH($B173,Inputs!$C$292:$C$319,0)),0)/conv_2020_2015</f>
        <v>0</v>
      </c>
      <c r="BC182" s="104">
        <f>IF(BC$4=second_reg_period, INDEX(Inputs!$N$292:$N$319,MATCH($B173,Inputs!$C$292:$C$319,0)),0)/conv_2020_2015</f>
        <v>0</v>
      </c>
      <c r="BD182" s="104">
        <f>IF(BD$4=second_reg_period, INDEX(Inputs!$N$292:$N$319,MATCH($B173,Inputs!$C$292:$C$319,0)),0)/conv_2020_2015</f>
        <v>0</v>
      </c>
      <c r="BE182" s="104">
        <f>IF(BE$4=second_reg_period, INDEX(Inputs!$N$292:$N$319,MATCH($B173,Inputs!$C$292:$C$319,0)),0)/conv_2020_2015</f>
        <v>0</v>
      </c>
      <c r="BF182" s="104">
        <f>IF(BF$4=second_reg_period, INDEX(Inputs!$N$292:$N$319,MATCH($B173,Inputs!$C$292:$C$319,0)),0)/conv_2020_2015</f>
        <v>0</v>
      </c>
      <c r="BG182" s="104">
        <f>IF(BG$4=second_reg_period, INDEX(Inputs!$N$292:$N$319,MATCH($B173,Inputs!$C$292:$C$319,0)),0)/conv_2020_2015</f>
        <v>0</v>
      </c>
      <c r="BH182" s="104">
        <f>IF(BH$4=second_reg_period, INDEX(Inputs!$N$292:$N$319,MATCH($B173,Inputs!$C$292:$C$319,0)),0)/conv_2020_2015</f>
        <v>0</v>
      </c>
      <c r="BI182" s="104">
        <f>IF(BI$4=second_reg_period, INDEX(Inputs!$N$292:$N$319,MATCH($B173,Inputs!$C$292:$C$319,0)),0)/conv_2020_2015</f>
        <v>0</v>
      </c>
      <c r="BJ182" s="104">
        <f>IF(BJ$4=second_reg_period, INDEX(Inputs!$N$292:$N$319,MATCH($B173,Inputs!$C$292:$C$319,0)),0)/conv_2020_2015</f>
        <v>0</v>
      </c>
      <c r="BK182" s="104">
        <f>IF(BK$4=second_reg_period, INDEX(Inputs!$N$292:$N$319,MATCH($B173,Inputs!$C$292:$C$319,0)),0)/conv_2020_2015</f>
        <v>0</v>
      </c>
      <c r="BL182" s="104">
        <f>IF(BL$4=second_reg_period, INDEX(Inputs!$N$292:$N$319,MATCH($B173,Inputs!$C$292:$C$319,0)),0)/conv_2020_2015</f>
        <v>0</v>
      </c>
      <c r="BM182" s="104">
        <f>IF(BM$4=second_reg_period, INDEX(Inputs!$N$292:$N$319,MATCH($B173,Inputs!$C$292:$C$319,0)),0)/conv_2020_2015</f>
        <v>0</v>
      </c>
      <c r="BN182" s="104">
        <f>IF(BN$4=second_reg_period, INDEX(Inputs!$N$292:$N$319,MATCH($B173,Inputs!$C$292:$C$319,0)),0)/conv_2020_2015</f>
        <v>0</v>
      </c>
      <c r="BO182" s="104">
        <f>IF(BO$4=second_reg_period, INDEX(Inputs!$N$292:$N$319,MATCH($B173,Inputs!$C$292:$C$319,0)),0)/conv_2020_2015</f>
        <v>0</v>
      </c>
      <c r="BP182" s="104">
        <f>IF(BP$4=second_reg_period, INDEX(Inputs!$N$292:$N$319,MATCH($B173,Inputs!$C$292:$C$319,0)),0)/conv_2020_2015</f>
        <v>0</v>
      </c>
      <c r="BQ182" s="104">
        <f>IF(BQ$4=second_reg_period, INDEX(Inputs!$N$292:$N$319,MATCH($B173,Inputs!$C$292:$C$319,0)),0)/conv_2020_2015</f>
        <v>0</v>
      </c>
      <c r="BR182" s="104">
        <f>IF(BR$4=second_reg_period, INDEX(Inputs!$N$292:$N$319,MATCH($B173,Inputs!$C$292:$C$319,0)),0)/conv_2020_2015</f>
        <v>0</v>
      </c>
      <c r="BS182" s="104">
        <f>IF(BS$4=second_reg_period, INDEX(Inputs!$N$292:$N$319,MATCH($B173,Inputs!$C$292:$C$319,0)),0)/conv_2020_2015</f>
        <v>0</v>
      </c>
      <c r="BT182" s="104">
        <f>IF(BT$4=second_reg_period, INDEX(Inputs!$N$292:$N$319,MATCH($B173,Inputs!$C$292:$C$319,0)),0)/conv_2020_2015</f>
        <v>0</v>
      </c>
      <c r="BU182" s="104">
        <f>IF(BU$4=second_reg_period, INDEX(Inputs!$N$292:$N$319,MATCH($B173,Inputs!$C$292:$C$319,0)),0)/conv_2020_2015</f>
        <v>0</v>
      </c>
      <c r="BV182" s="104">
        <f>IF(BV$4=second_reg_period, INDEX(Inputs!$N$292:$N$319,MATCH($B173,Inputs!$C$292:$C$319,0)),0)/conv_2020_2015</f>
        <v>0</v>
      </c>
      <c r="BW182" s="104">
        <f>IF(BW$4=second_reg_period, INDEX(Inputs!$N$292:$N$319,MATCH($B173,Inputs!$C$292:$C$319,0)),0)/conv_2020_2015</f>
        <v>0</v>
      </c>
      <c r="BX182" s="104">
        <f>IF(BX$4=second_reg_period, INDEX(Inputs!$N$292:$N$319,MATCH($B173,Inputs!$C$292:$C$319,0)),0)/conv_2020_2015</f>
        <v>0</v>
      </c>
      <c r="BY182" s="104">
        <f>IF(BY$4=second_reg_period, INDEX(Inputs!$N$292:$N$319,MATCH($B173,Inputs!$C$292:$C$319,0)),0)/conv_2020_2015</f>
        <v>0</v>
      </c>
      <c r="BZ182" s="104">
        <f>IF(BZ$4=second_reg_period, INDEX(Inputs!$N$292:$N$319,MATCH($B173,Inputs!$C$292:$C$319,0)),0)/conv_2020_2015</f>
        <v>0</v>
      </c>
      <c r="CA182" s="104">
        <f>IF(CA$4=second_reg_period, INDEX(Inputs!$N$292:$N$319,MATCH($B173,Inputs!$C$292:$C$319,0)),0)/conv_2020_2015</f>
        <v>0</v>
      </c>
      <c r="CB182" s="104">
        <f>IF(CB$4=second_reg_period, INDEX(Inputs!$N$292:$N$319,MATCH($B173,Inputs!$C$292:$C$319,0)),0)/conv_2020_2015</f>
        <v>0</v>
      </c>
      <c r="CC182" s="104">
        <f>IF(CC$4=second_reg_period, INDEX(Inputs!$N$292:$N$319,MATCH($B173,Inputs!$C$292:$C$319,0)),0)/conv_2020_2015</f>
        <v>0</v>
      </c>
      <c r="CD182" s="104">
        <f>IF(CD$4=second_reg_period, INDEX(Inputs!$N$292:$N$319,MATCH($B173,Inputs!$C$292:$C$319,0)),0)/conv_2020_2015</f>
        <v>0</v>
      </c>
      <c r="CE182" s="104">
        <f>IF(CE$4=second_reg_period, INDEX(Inputs!$N$292:$N$319,MATCH($B173,Inputs!$C$292:$C$319,0)),0)/conv_2020_2015</f>
        <v>0</v>
      </c>
      <c r="CF182" s="104">
        <f>IF(CF$4=second_reg_period, INDEX(Inputs!$N$292:$N$319,MATCH($B173,Inputs!$C$292:$C$319,0)),0)/conv_2020_2015</f>
        <v>0</v>
      </c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8"/>
      <c r="DN182" s="158"/>
      <c r="DO182" s="158"/>
      <c r="DP182" s="158"/>
      <c r="DQ182" s="158"/>
      <c r="DR182" s="158"/>
      <c r="DS182" s="158"/>
      <c r="DT182" s="158"/>
      <c r="DU182" s="158"/>
      <c r="DV182" s="158"/>
      <c r="DW182" s="158"/>
      <c r="DX182" s="158"/>
      <c r="DY182" s="158"/>
      <c r="DZ182" s="158"/>
      <c r="EA182" s="158"/>
      <c r="EB182" s="158"/>
      <c r="EC182" s="158"/>
      <c r="ED182" s="158"/>
      <c r="EE182" s="158"/>
      <c r="EF182" s="158"/>
      <c r="EG182" s="158"/>
      <c r="EH182" s="158"/>
      <c r="EI182" s="158"/>
      <c r="EJ182" s="158"/>
      <c r="EK182" s="158"/>
      <c r="EL182" s="158"/>
      <c r="EM182" s="158"/>
      <c r="EN182" s="158"/>
      <c r="EO182" s="158"/>
      <c r="EP182" s="158"/>
      <c r="EQ182" s="158"/>
      <c r="ER182" s="158"/>
      <c r="ES182" s="158"/>
      <c r="ET182" s="158"/>
      <c r="EU182" s="158"/>
      <c r="EV182" s="158"/>
      <c r="EW182" s="158"/>
      <c r="EX182" s="158"/>
      <c r="EY182" s="158"/>
      <c r="EZ182" s="158"/>
      <c r="FA182" s="158"/>
      <c r="FB182" s="158"/>
      <c r="FC182" s="158"/>
      <c r="FD182" s="158"/>
      <c r="FE182" s="158"/>
      <c r="FF182" s="158"/>
      <c r="FG182" s="158"/>
      <c r="FH182" s="158"/>
      <c r="FI182" s="158"/>
      <c r="FJ182" s="158"/>
      <c r="FK182" s="158"/>
      <c r="FL182" s="158"/>
      <c r="FM182" s="158"/>
      <c r="FN182" s="158"/>
      <c r="FO182" s="158"/>
      <c r="FP182" s="158"/>
      <c r="FQ182" s="158"/>
      <c r="FR182" s="158"/>
      <c r="FS182" s="158"/>
      <c r="FT182" s="158"/>
      <c r="FU182" s="158"/>
      <c r="FV182" s="158"/>
      <c r="FW182" s="158"/>
      <c r="FX182" s="158"/>
      <c r="FY182" s="158"/>
      <c r="FZ182" s="158"/>
      <c r="GA182" s="158"/>
      <c r="GB182" s="158"/>
      <c r="GC182" s="158"/>
      <c r="GD182" s="158"/>
      <c r="GE182" s="158"/>
      <c r="GF182" s="158"/>
      <c r="GG182" s="158"/>
      <c r="GH182" s="158"/>
      <c r="GI182" s="158"/>
      <c r="GJ182" s="158"/>
      <c r="GK182" s="158"/>
      <c r="GL182" s="158"/>
      <c r="GM182" s="158"/>
      <c r="GN182" s="158"/>
      <c r="GO182" s="158"/>
      <c r="GP182" s="158"/>
      <c r="GQ182" s="158"/>
      <c r="GR182" s="158"/>
      <c r="GS182" s="158"/>
      <c r="GT182" s="158"/>
      <c r="GU182" s="158"/>
      <c r="GV182" s="158"/>
      <c r="GW182" s="158"/>
      <c r="GX182" s="158"/>
      <c r="GY182" s="158"/>
      <c r="GZ182" s="158"/>
      <c r="HA182" s="158"/>
      <c r="HB182" s="158"/>
      <c r="HC182" s="158"/>
      <c r="HD182" s="158"/>
      <c r="HE182" s="158"/>
      <c r="HF182" s="158"/>
      <c r="HG182" s="158"/>
      <c r="HH182" s="158"/>
      <c r="HI182" s="158"/>
      <c r="HJ182" s="158"/>
      <c r="HK182" s="158"/>
      <c r="HL182" s="158"/>
      <c r="HM182" s="158"/>
      <c r="HN182" s="158"/>
      <c r="HO182" s="158"/>
      <c r="HP182" s="158"/>
      <c r="HQ182" s="158"/>
      <c r="HR182" s="158"/>
      <c r="HS182" s="158"/>
      <c r="HT182" s="158"/>
      <c r="HU182" s="158"/>
      <c r="HV182" s="158"/>
      <c r="HW182" s="158"/>
      <c r="HX182" s="158"/>
      <c r="HY182" s="158"/>
      <c r="HZ182" s="158"/>
      <c r="IA182" s="158"/>
      <c r="IB182" s="158"/>
      <c r="IC182" s="158"/>
      <c r="ID182" s="158"/>
      <c r="IE182" s="158"/>
      <c r="IF182" s="158"/>
      <c r="IG182" s="158"/>
      <c r="IH182" s="158"/>
      <c r="II182" s="158"/>
      <c r="IJ182" s="158"/>
      <c r="IK182" s="158"/>
      <c r="IL182" s="158"/>
      <c r="IM182" s="158"/>
      <c r="IN182" s="158"/>
      <c r="IO182" s="158"/>
      <c r="IP182" s="158"/>
      <c r="IQ182" s="158"/>
      <c r="IR182" s="158"/>
      <c r="IS182" s="158"/>
      <c r="IT182" s="158"/>
      <c r="IU182" s="158"/>
      <c r="IV182" s="158"/>
      <c r="IW182" s="158"/>
      <c r="IX182" s="158"/>
      <c r="IY182" s="158"/>
      <c r="IZ182" s="158"/>
      <c r="JA182" s="158"/>
      <c r="JB182" s="158"/>
      <c r="JC182" s="158"/>
      <c r="JD182" s="158"/>
      <c r="JE182" s="158"/>
      <c r="JF182" s="158"/>
      <c r="JG182" s="158"/>
      <c r="JH182" s="158"/>
      <c r="JI182" s="158"/>
      <c r="JJ182" s="158"/>
      <c r="JK182" s="158"/>
      <c r="JL182" s="158"/>
      <c r="JM182" s="158"/>
      <c r="JN182" s="158"/>
      <c r="JO182" s="158"/>
      <c r="JP182" s="158"/>
      <c r="JQ182" s="158"/>
      <c r="JR182" s="158"/>
      <c r="JS182" s="158"/>
      <c r="JT182" s="158"/>
      <c r="JU182" s="158"/>
      <c r="JV182" s="158"/>
      <c r="JW182" s="158"/>
      <c r="JX182" s="158"/>
      <c r="JY182" s="158"/>
      <c r="JZ182" s="158"/>
      <c r="KA182" s="158"/>
      <c r="KB182" s="158"/>
      <c r="KC182" s="158"/>
      <c r="KD182" s="158"/>
      <c r="KE182" s="158"/>
      <c r="KF182" s="158"/>
      <c r="KG182" s="158"/>
      <c r="KH182" s="158"/>
      <c r="KI182" s="158"/>
      <c r="KJ182" s="158"/>
      <c r="KK182" s="158"/>
      <c r="KL182" s="158"/>
      <c r="KM182" s="158"/>
      <c r="KN182" s="158"/>
      <c r="KO182" s="158"/>
      <c r="KP182" s="158"/>
      <c r="KQ182" s="158"/>
      <c r="KR182" s="158"/>
      <c r="KS182" s="158"/>
      <c r="KT182" s="158"/>
      <c r="KU182" s="158"/>
      <c r="KV182" s="158"/>
      <c r="KW182" s="158"/>
      <c r="KX182" s="158"/>
      <c r="KY182" s="158"/>
      <c r="KZ182" s="158"/>
      <c r="LA182" s="158"/>
      <c r="LB182" s="158"/>
      <c r="LC182" s="158"/>
      <c r="LD182" s="158"/>
      <c r="LE182" s="158"/>
      <c r="LF182" s="158"/>
      <c r="LG182" s="158"/>
      <c r="LH182" s="158"/>
      <c r="LI182" s="158"/>
      <c r="LJ182" s="158"/>
      <c r="LK182" s="158"/>
      <c r="LL182" s="158"/>
      <c r="LM182" s="158"/>
      <c r="LN182" s="158"/>
      <c r="LO182" s="158"/>
      <c r="LP182" s="158"/>
      <c r="LQ182" s="158"/>
      <c r="LR182" s="158"/>
      <c r="LS182" s="158"/>
      <c r="LT182" s="158"/>
      <c r="LU182" s="158"/>
      <c r="LV182" s="158"/>
      <c r="LW182" s="158"/>
      <c r="LX182" s="158"/>
      <c r="LY182" s="158"/>
      <c r="LZ182" s="158"/>
      <c r="MA182" s="158"/>
      <c r="MB182" s="158"/>
      <c r="MC182" s="158"/>
      <c r="MD182" s="158"/>
      <c r="ME182" s="158"/>
      <c r="MF182" s="158"/>
      <c r="MG182" s="158"/>
      <c r="MH182" s="158"/>
      <c r="MI182" s="158"/>
      <c r="MJ182" s="158"/>
      <c r="MK182" s="158"/>
      <c r="ML182" s="158"/>
      <c r="MM182" s="158"/>
      <c r="MN182" s="158"/>
      <c r="MO182" s="158"/>
      <c r="MP182" s="158"/>
      <c r="MQ182" s="158"/>
      <c r="MR182" s="158"/>
      <c r="MS182" s="158"/>
      <c r="MT182" s="158"/>
      <c r="MU182" s="158"/>
      <c r="MV182" s="158"/>
      <c r="MW182" s="158"/>
      <c r="MX182" s="158"/>
      <c r="MY182" s="158"/>
      <c r="MZ182" s="158"/>
      <c r="NA182" s="158"/>
      <c r="NB182" s="158"/>
      <c r="NC182" s="158"/>
      <c r="ND182" s="158"/>
      <c r="NE182" s="158"/>
      <c r="NF182" s="158"/>
      <c r="NG182" s="158"/>
      <c r="NH182" s="158"/>
      <c r="NI182" s="158"/>
      <c r="NJ182" s="158"/>
      <c r="NK182" s="158"/>
      <c r="NL182" s="158"/>
      <c r="NM182" s="158"/>
      <c r="NN182" s="158"/>
      <c r="NO182" s="158"/>
      <c r="NP182" s="158"/>
      <c r="NQ182" s="158"/>
      <c r="NR182" s="158"/>
      <c r="NS182" s="158"/>
      <c r="NT182" s="158"/>
      <c r="NU182" s="158"/>
      <c r="NV182" s="158"/>
      <c r="NW182" s="158"/>
      <c r="NX182" s="158"/>
      <c r="NY182" s="158"/>
      <c r="NZ182" s="158"/>
      <c r="OA182" s="158"/>
      <c r="OB182" s="158"/>
      <c r="OC182" s="158"/>
      <c r="OD182" s="158"/>
      <c r="OE182" s="158"/>
      <c r="OF182" s="158"/>
      <c r="OG182" s="158"/>
      <c r="OH182" s="158"/>
      <c r="OI182" s="158"/>
      <c r="OJ182" s="158"/>
      <c r="OK182" s="158"/>
      <c r="OL182" s="158"/>
      <c r="OM182" s="158"/>
      <c r="ON182" s="158"/>
      <c r="OO182" s="158"/>
      <c r="OP182" s="158"/>
      <c r="OQ182" s="158"/>
      <c r="OR182" s="158"/>
      <c r="OS182" s="158"/>
      <c r="OT182" s="158"/>
      <c r="OU182" s="158"/>
      <c r="OV182" s="158"/>
      <c r="OW182" s="158"/>
      <c r="OX182" s="158"/>
      <c r="OY182" s="158"/>
      <c r="OZ182" s="158"/>
      <c r="PA182" s="158"/>
      <c r="PB182" s="158"/>
      <c r="PC182" s="158"/>
      <c r="PD182" s="158"/>
      <c r="PE182" s="158"/>
      <c r="PF182" s="158"/>
      <c r="PG182" s="158"/>
      <c r="PH182" s="158"/>
      <c r="PI182" s="158"/>
      <c r="PJ182" s="158"/>
      <c r="PK182" s="158"/>
      <c r="PL182" s="158"/>
      <c r="PM182" s="158"/>
      <c r="PN182" s="158"/>
      <c r="PO182" s="158"/>
      <c r="PP182" s="158"/>
      <c r="PQ182" s="158"/>
      <c r="PR182" s="158"/>
      <c r="PS182" s="158"/>
      <c r="PT182" s="158"/>
      <c r="PU182" s="158"/>
      <c r="PV182" s="158"/>
      <c r="PW182" s="158"/>
      <c r="PX182" s="158"/>
      <c r="PY182" s="158"/>
      <c r="PZ182" s="158"/>
      <c r="QA182" s="158"/>
      <c r="QB182" s="158"/>
      <c r="QC182" s="158"/>
      <c r="QD182" s="158"/>
      <c r="QE182" s="158"/>
      <c r="QF182" s="158"/>
      <c r="QG182" s="158"/>
      <c r="QH182" s="158"/>
      <c r="QI182" s="158"/>
      <c r="QJ182" s="158"/>
      <c r="QK182" s="158"/>
      <c r="QL182" s="158"/>
      <c r="QM182" s="158"/>
      <c r="QN182" s="158"/>
      <c r="QO182" s="158"/>
      <c r="QP182" s="158"/>
      <c r="QQ182" s="158"/>
      <c r="QR182" s="158"/>
      <c r="QS182" s="158"/>
      <c r="QT182" s="158"/>
      <c r="QU182" s="158"/>
      <c r="QV182" s="158"/>
      <c r="QW182" s="158"/>
      <c r="QX182" s="158"/>
      <c r="QY182" s="158"/>
      <c r="QZ182" s="158"/>
      <c r="RA182" s="158"/>
      <c r="RB182" s="158"/>
      <c r="RC182" s="158"/>
      <c r="RD182" s="158"/>
      <c r="RE182" s="158"/>
      <c r="RF182" s="158"/>
      <c r="RG182" s="158"/>
      <c r="RH182" s="158"/>
      <c r="RI182" s="158"/>
      <c r="RJ182" s="158"/>
      <c r="RK182" s="158"/>
      <c r="RL182" s="158"/>
      <c r="RM182" s="158"/>
      <c r="RN182" s="158"/>
      <c r="RO182" s="158"/>
      <c r="RP182" s="158"/>
      <c r="RQ182" s="158"/>
      <c r="RR182" s="158"/>
      <c r="RS182" s="158"/>
      <c r="RT182" s="158"/>
      <c r="RU182" s="158"/>
      <c r="RV182" s="158"/>
      <c r="RW182" s="158"/>
      <c r="RX182" s="158"/>
      <c r="RY182" s="158"/>
      <c r="RZ182" s="158"/>
      <c r="SA182" s="158"/>
      <c r="SB182" s="158"/>
      <c r="SC182" s="158"/>
      <c r="SD182" s="158"/>
      <c r="SE182" s="158"/>
      <c r="SF182" s="158"/>
      <c r="SG182" s="158"/>
      <c r="SH182" s="158"/>
      <c r="SI182" s="158"/>
      <c r="SJ182" s="158"/>
      <c r="SK182" s="158"/>
      <c r="SL182" s="158"/>
      <c r="SM182" s="158"/>
      <c r="SN182" s="158"/>
      <c r="SO182" s="158"/>
      <c r="SP182" s="158"/>
      <c r="SQ182" s="158"/>
      <c r="SR182" s="158"/>
      <c r="SS182" s="158"/>
      <c r="ST182" s="158"/>
      <c r="SU182" s="158"/>
      <c r="SV182" s="158"/>
      <c r="SW182" s="158"/>
      <c r="SX182" s="158"/>
      <c r="SY182" s="158"/>
      <c r="SZ182" s="158"/>
      <c r="TA182" s="158"/>
      <c r="TB182" s="158"/>
      <c r="TC182" s="158"/>
      <c r="TD182" s="158"/>
      <c r="TE182" s="158"/>
      <c r="TF182" s="158"/>
      <c r="TG182" s="158"/>
      <c r="TH182" s="158"/>
      <c r="TI182" s="158"/>
      <c r="TJ182" s="158"/>
      <c r="TK182" s="158"/>
      <c r="TL182" s="158"/>
      <c r="TM182" s="158"/>
      <c r="TN182" s="158"/>
      <c r="TO182" s="158"/>
      <c r="TP182" s="158"/>
      <c r="TQ182" s="158"/>
      <c r="TR182" s="158"/>
      <c r="TS182" s="158"/>
      <c r="TT182" s="158"/>
      <c r="TU182" s="158"/>
      <c r="TV182" s="158"/>
      <c r="TW182" s="158"/>
      <c r="TX182" s="158"/>
      <c r="TY182" s="158"/>
      <c r="TZ182" s="158"/>
      <c r="UA182" s="158"/>
      <c r="UB182" s="158"/>
      <c r="UC182" s="158"/>
      <c r="UD182" s="158"/>
      <c r="UE182" s="158"/>
      <c r="UF182" s="158"/>
      <c r="UG182" s="158"/>
      <c r="UH182" s="158"/>
      <c r="UI182" s="158"/>
      <c r="UJ182" s="158"/>
      <c r="UK182" s="158"/>
      <c r="UL182" s="158"/>
      <c r="UM182" s="158"/>
      <c r="UN182" s="158"/>
      <c r="UO182" s="158"/>
      <c r="UP182" s="158"/>
      <c r="UQ182" s="158"/>
      <c r="UR182" s="158"/>
      <c r="US182" s="158"/>
      <c r="UT182" s="158"/>
      <c r="UU182" s="158"/>
      <c r="UV182" s="158"/>
      <c r="UW182" s="158"/>
      <c r="UX182" s="158"/>
      <c r="UY182" s="158"/>
      <c r="UZ182" s="158"/>
      <c r="VA182" s="158"/>
      <c r="VB182" s="158"/>
      <c r="VC182" s="158"/>
      <c r="VD182" s="158"/>
      <c r="VE182" s="158"/>
      <c r="VF182" s="158"/>
      <c r="VG182" s="158"/>
      <c r="VH182" s="158"/>
      <c r="VI182" s="158"/>
      <c r="VJ182" s="158"/>
      <c r="VK182" s="158"/>
      <c r="VL182" s="158"/>
      <c r="VM182" s="158"/>
      <c r="VN182" s="158"/>
      <c r="VO182" s="158"/>
      <c r="VP182" s="158"/>
      <c r="VQ182" s="158"/>
      <c r="VR182" s="158"/>
      <c r="VS182" s="158"/>
      <c r="VT182" s="158"/>
      <c r="VU182" s="158"/>
      <c r="VV182" s="158"/>
      <c r="VW182" s="158"/>
      <c r="VX182" s="158"/>
      <c r="VY182" s="158"/>
      <c r="VZ182" s="158"/>
      <c r="WA182" s="158"/>
      <c r="WB182" s="158"/>
      <c r="WC182" s="158"/>
      <c r="WD182" s="158"/>
      <c r="WE182" s="158"/>
      <c r="WF182" s="158"/>
      <c r="WG182" s="158"/>
      <c r="WH182" s="158"/>
      <c r="WI182" s="158"/>
      <c r="WJ182" s="158"/>
      <c r="WK182" s="158"/>
      <c r="WL182" s="158"/>
      <c r="WM182" s="158"/>
      <c r="WN182" s="158"/>
      <c r="WO182" s="158"/>
      <c r="WP182" s="158"/>
      <c r="WQ182" s="158"/>
      <c r="WR182" s="158"/>
      <c r="WS182" s="158"/>
      <c r="WT182" s="158"/>
      <c r="WU182" s="158"/>
      <c r="WV182" s="158"/>
      <c r="WW182" s="158"/>
      <c r="WX182" s="158"/>
      <c r="WY182" s="158"/>
      <c r="WZ182" s="158"/>
      <c r="XA182" s="158"/>
      <c r="XB182" s="158"/>
      <c r="XC182" s="158"/>
      <c r="XD182" s="158"/>
      <c r="XE182" s="158"/>
      <c r="XF182" s="158"/>
      <c r="XG182" s="158"/>
      <c r="XH182" s="158"/>
      <c r="XI182" s="158"/>
      <c r="XJ182" s="158"/>
      <c r="XK182" s="158"/>
      <c r="XL182" s="158"/>
      <c r="XM182" s="158"/>
      <c r="XN182" s="158"/>
      <c r="XO182" s="158"/>
      <c r="XP182" s="158"/>
      <c r="XQ182" s="158"/>
      <c r="XR182" s="158"/>
      <c r="XS182" s="158"/>
      <c r="XT182" s="158"/>
      <c r="XU182" s="158"/>
      <c r="XV182" s="158"/>
      <c r="XW182" s="158"/>
      <c r="XX182" s="158"/>
      <c r="XY182" s="158"/>
      <c r="XZ182" s="158"/>
      <c r="YA182" s="158"/>
      <c r="YB182" s="158"/>
      <c r="YC182" s="158"/>
      <c r="YD182" s="158"/>
      <c r="YE182" s="158"/>
      <c r="YF182" s="158"/>
      <c r="YG182" s="158"/>
      <c r="YH182" s="158"/>
      <c r="YI182" s="158"/>
      <c r="YJ182" s="158"/>
      <c r="YK182" s="158"/>
      <c r="YL182" s="158"/>
      <c r="YM182" s="158"/>
      <c r="YN182" s="158"/>
      <c r="YO182" s="158"/>
      <c r="YP182" s="158"/>
      <c r="YQ182" s="158"/>
      <c r="YR182" s="158"/>
      <c r="YS182" s="158"/>
      <c r="YT182" s="158"/>
      <c r="YU182" s="158"/>
      <c r="YV182" s="158"/>
      <c r="YW182" s="158"/>
      <c r="YX182" s="158"/>
      <c r="YY182" s="158"/>
      <c r="YZ182" s="158"/>
      <c r="ZA182" s="158"/>
      <c r="ZB182" s="158"/>
      <c r="ZC182" s="158"/>
      <c r="ZD182" s="158"/>
      <c r="ZE182" s="158"/>
      <c r="ZF182" s="158"/>
      <c r="ZG182" s="158"/>
      <c r="ZH182" s="158"/>
      <c r="ZI182" s="158"/>
      <c r="ZJ182" s="158"/>
      <c r="ZK182" s="158"/>
      <c r="ZL182" s="158"/>
      <c r="ZM182" s="158"/>
      <c r="ZN182" s="158"/>
      <c r="ZO182" s="158"/>
      <c r="ZP182" s="158"/>
      <c r="ZQ182" s="158"/>
      <c r="ZR182" s="158"/>
      <c r="ZS182" s="158"/>
      <c r="ZT182" s="158"/>
      <c r="ZU182" s="158"/>
      <c r="ZV182" s="158"/>
      <c r="ZW182" s="158"/>
      <c r="ZX182" s="158"/>
      <c r="ZY182" s="158"/>
      <c r="ZZ182" s="158"/>
      <c r="AAA182" s="158"/>
      <c r="AAB182" s="158"/>
      <c r="AAC182" s="158"/>
      <c r="AAD182" s="158"/>
      <c r="AAE182" s="158"/>
      <c r="AAF182" s="158"/>
      <c r="AAG182" s="158"/>
      <c r="AAH182" s="158"/>
      <c r="AAI182" s="158"/>
      <c r="AAJ182" s="158"/>
      <c r="AAK182" s="158"/>
      <c r="AAL182" s="158"/>
      <c r="AAM182" s="158"/>
      <c r="AAN182" s="158"/>
      <c r="AAO182" s="158"/>
      <c r="AAP182" s="158"/>
      <c r="AAQ182" s="158"/>
      <c r="AAR182" s="158"/>
      <c r="AAS182" s="158"/>
      <c r="AAT182" s="158"/>
      <c r="AAU182" s="158"/>
      <c r="AAV182" s="158"/>
      <c r="AAW182" s="158"/>
      <c r="AAX182" s="158"/>
      <c r="AAY182" s="158"/>
      <c r="AAZ182" s="158"/>
      <c r="ABA182" s="158"/>
      <c r="ABB182" s="158"/>
      <c r="ABC182" s="158"/>
      <c r="ABD182" s="158"/>
      <c r="ABE182" s="158"/>
      <c r="ABF182" s="158"/>
      <c r="ABG182" s="158"/>
      <c r="ABH182" s="158"/>
      <c r="ABI182" s="158"/>
      <c r="ABJ182" s="158"/>
      <c r="ABK182" s="158"/>
      <c r="ABL182" s="158"/>
      <c r="ABM182" s="158"/>
      <c r="ABN182" s="158"/>
      <c r="ABO182" s="158"/>
      <c r="ABP182" s="158"/>
      <c r="ABQ182" s="158"/>
      <c r="ABR182" s="158"/>
      <c r="ABS182" s="158"/>
      <c r="ABT182" s="158"/>
      <c r="ABU182" s="158"/>
      <c r="ABV182" s="158"/>
      <c r="ABW182" s="158"/>
      <c r="ABX182" s="158"/>
      <c r="ABY182" s="158"/>
      <c r="ABZ182" s="158"/>
      <c r="ACA182" s="158"/>
      <c r="ACB182" s="158"/>
      <c r="ACC182" s="158"/>
      <c r="ACD182" s="158"/>
      <c r="ACE182" s="158"/>
      <c r="ACF182" s="158"/>
      <c r="ACG182" s="158"/>
      <c r="ACH182" s="158"/>
      <c r="ACI182" s="158"/>
      <c r="ACJ182" s="158"/>
      <c r="ACK182" s="158"/>
      <c r="ACL182" s="158"/>
      <c r="ACM182" s="158"/>
      <c r="ACN182" s="158"/>
      <c r="ACO182" s="158"/>
      <c r="ACP182" s="158"/>
      <c r="ACQ182" s="158"/>
      <c r="ACR182" s="158"/>
      <c r="ACS182" s="158"/>
      <c r="ACT182" s="158"/>
      <c r="ACU182" s="158"/>
      <c r="ACV182" s="158"/>
      <c r="ACW182" s="158"/>
      <c r="ACX182" s="158"/>
      <c r="ACY182" s="158"/>
      <c r="ACZ182" s="158"/>
      <c r="ADA182" s="158"/>
      <c r="ADB182" s="158"/>
      <c r="ADC182" s="158"/>
      <c r="ADD182" s="158"/>
      <c r="ADE182" s="158"/>
      <c r="ADF182" s="158"/>
      <c r="ADG182" s="158"/>
      <c r="ADH182" s="158"/>
      <c r="ADI182" s="158"/>
      <c r="ADJ182" s="158"/>
      <c r="ADK182" s="158"/>
      <c r="ADL182" s="158"/>
      <c r="ADM182" s="158"/>
      <c r="ADN182" s="158"/>
      <c r="ADO182" s="158"/>
      <c r="ADP182" s="158"/>
      <c r="ADQ182" s="158"/>
      <c r="ADR182" s="158"/>
      <c r="ADS182" s="158"/>
      <c r="ADT182" s="158"/>
      <c r="ADU182" s="158"/>
      <c r="ADV182" s="158"/>
      <c r="ADW182" s="158"/>
      <c r="ADX182" s="158"/>
      <c r="ADY182" s="158"/>
      <c r="ADZ182" s="158"/>
      <c r="AEA182" s="158"/>
      <c r="AEB182" s="158"/>
      <c r="AEC182" s="158"/>
      <c r="AED182" s="158"/>
      <c r="AEE182" s="158"/>
      <c r="AEF182" s="158"/>
      <c r="AEG182" s="158"/>
      <c r="AEH182" s="158"/>
      <c r="AEI182" s="158"/>
      <c r="AEJ182" s="158"/>
      <c r="AEK182" s="158"/>
      <c r="AEL182" s="158"/>
      <c r="AEM182" s="158"/>
      <c r="AEN182" s="158"/>
      <c r="AEO182" s="158"/>
      <c r="AEP182" s="158"/>
      <c r="AEQ182" s="158"/>
      <c r="AER182" s="158"/>
      <c r="AES182" s="158"/>
      <c r="AET182" s="158"/>
      <c r="AEU182" s="158"/>
      <c r="AEV182" s="158"/>
      <c r="AEW182" s="158"/>
      <c r="AEX182" s="158"/>
      <c r="AEY182" s="158"/>
      <c r="AEZ182" s="158"/>
      <c r="AFA182" s="158"/>
      <c r="AFB182" s="158"/>
      <c r="AFC182" s="158"/>
      <c r="AFD182" s="158"/>
      <c r="AFE182" s="158"/>
      <c r="AFF182" s="158"/>
      <c r="AFG182" s="158"/>
      <c r="AFH182" s="158"/>
      <c r="AFI182" s="158"/>
      <c r="AFJ182" s="158"/>
      <c r="AFK182" s="158"/>
      <c r="AFL182" s="158"/>
      <c r="AFM182" s="158"/>
      <c r="AFN182" s="158"/>
      <c r="AFO182" s="158"/>
      <c r="AFP182" s="158"/>
      <c r="AFQ182" s="158"/>
      <c r="AFR182" s="158"/>
      <c r="AFS182" s="158"/>
      <c r="AFT182" s="158"/>
      <c r="AFU182" s="158"/>
      <c r="AFV182" s="158"/>
      <c r="AFW182" s="158"/>
      <c r="AFX182" s="158"/>
      <c r="AFY182" s="158"/>
      <c r="AFZ182" s="158"/>
      <c r="AGA182" s="158"/>
      <c r="AGB182" s="158"/>
      <c r="AGC182" s="158"/>
      <c r="AGD182" s="158"/>
      <c r="AGE182" s="158"/>
      <c r="AGF182" s="158"/>
      <c r="AGG182" s="158"/>
      <c r="AGH182" s="158"/>
      <c r="AGI182" s="158"/>
      <c r="AGJ182" s="158"/>
      <c r="AGK182" s="158"/>
      <c r="AGL182" s="158"/>
      <c r="AGM182" s="158"/>
      <c r="AGN182" s="158"/>
      <c r="AGO182" s="158"/>
      <c r="AGP182" s="158"/>
      <c r="AGQ182" s="158"/>
      <c r="AGR182" s="158"/>
      <c r="AGS182" s="158"/>
      <c r="AGT182" s="158"/>
      <c r="AGU182" s="158"/>
      <c r="AGV182" s="158"/>
      <c r="AGW182" s="158"/>
      <c r="AGX182" s="158"/>
      <c r="AGY182" s="158"/>
      <c r="AGZ182" s="158"/>
      <c r="AHA182" s="158"/>
      <c r="AHB182" s="158"/>
      <c r="AHC182" s="158"/>
      <c r="AHD182" s="158"/>
      <c r="AHE182" s="158"/>
      <c r="AHF182" s="158"/>
      <c r="AHG182" s="158"/>
      <c r="AHH182" s="158"/>
      <c r="AHI182" s="158"/>
      <c r="AHJ182" s="158"/>
      <c r="AHK182" s="158"/>
      <c r="AHL182" s="158"/>
      <c r="AHM182" s="158"/>
      <c r="AHN182" s="158"/>
      <c r="AHO182" s="158"/>
      <c r="AHP182" s="158"/>
      <c r="AHQ182" s="158"/>
      <c r="AHR182" s="158"/>
      <c r="AHS182" s="158"/>
      <c r="AHT182" s="158"/>
      <c r="AHU182" s="158"/>
      <c r="AHV182" s="158"/>
      <c r="AHW182" s="158"/>
      <c r="AHX182" s="158"/>
      <c r="AHY182" s="158"/>
      <c r="AHZ182" s="158"/>
      <c r="AIA182" s="158"/>
      <c r="AIB182" s="158"/>
      <c r="AIC182" s="158"/>
      <c r="AID182" s="158"/>
      <c r="AIE182" s="158"/>
      <c r="AIF182" s="158"/>
      <c r="AIG182" s="158"/>
      <c r="AIH182" s="158"/>
      <c r="AII182" s="158"/>
      <c r="AIJ182" s="158"/>
      <c r="AIK182" s="158"/>
      <c r="AIL182" s="158"/>
      <c r="AIM182" s="158"/>
      <c r="AIN182" s="158"/>
      <c r="AIO182" s="158"/>
      <c r="AIP182" s="158"/>
      <c r="AIQ182" s="158"/>
      <c r="AIR182" s="158"/>
      <c r="AIS182" s="158"/>
      <c r="AIT182" s="158"/>
      <c r="AIU182" s="158"/>
      <c r="AIV182" s="158"/>
      <c r="AIW182" s="158"/>
      <c r="AIX182" s="158"/>
      <c r="AIY182" s="158"/>
      <c r="AIZ182" s="158"/>
      <c r="AJA182" s="158"/>
      <c r="AJB182" s="158"/>
      <c r="AJC182" s="158"/>
      <c r="AJD182" s="158"/>
      <c r="AJE182" s="158"/>
      <c r="AJF182" s="158"/>
      <c r="AJG182" s="158"/>
      <c r="AJH182" s="158"/>
      <c r="AJI182" s="158"/>
      <c r="AJJ182" s="158"/>
      <c r="AJK182" s="158"/>
      <c r="AJL182" s="158"/>
      <c r="AJM182" s="158"/>
      <c r="AJN182" s="158"/>
      <c r="AJO182" s="158"/>
      <c r="AJP182" s="158"/>
      <c r="AJQ182" s="158"/>
      <c r="AJR182" s="158"/>
      <c r="AJS182" s="158"/>
      <c r="AJT182" s="158"/>
      <c r="AJU182" s="158"/>
      <c r="AJV182" s="158"/>
      <c r="AJW182" s="158"/>
      <c r="AJX182" s="158"/>
      <c r="AJY182" s="158"/>
      <c r="AJZ182" s="158"/>
      <c r="AKA182" s="158"/>
      <c r="AKB182" s="158"/>
      <c r="AKC182" s="158"/>
      <c r="AKD182" s="158"/>
      <c r="AKE182" s="158"/>
      <c r="AKF182" s="158"/>
      <c r="AKG182" s="158"/>
      <c r="AKH182" s="158"/>
      <c r="AKI182" s="158"/>
      <c r="AKJ182" s="158"/>
      <c r="AKK182" s="158"/>
      <c r="AKL182" s="158"/>
      <c r="AKM182" s="158"/>
      <c r="AKN182" s="158"/>
      <c r="AKO182" s="158"/>
      <c r="AKP182" s="158"/>
      <c r="AKQ182" s="158"/>
      <c r="AKR182" s="158"/>
      <c r="AKS182" s="158"/>
      <c r="AKT182" s="158"/>
      <c r="AKU182" s="158"/>
      <c r="AKV182" s="158"/>
      <c r="AKW182" s="158"/>
      <c r="AKX182" s="158"/>
      <c r="AKY182" s="158"/>
      <c r="AKZ182" s="158"/>
      <c r="ALA182" s="158"/>
      <c r="ALB182" s="158"/>
      <c r="ALC182" s="158"/>
      <c r="ALD182" s="158"/>
      <c r="ALE182" s="158"/>
      <c r="ALF182" s="158"/>
      <c r="ALG182" s="158"/>
      <c r="ALH182" s="158"/>
      <c r="ALI182" s="158"/>
      <c r="ALJ182" s="158"/>
      <c r="ALK182" s="158"/>
      <c r="ALL182" s="158"/>
      <c r="ALM182" s="158"/>
      <c r="ALN182" s="158"/>
      <c r="ALO182" s="158"/>
      <c r="ALP182" s="158"/>
      <c r="ALQ182" s="158"/>
      <c r="ALR182" s="158"/>
      <c r="ALS182" s="158"/>
      <c r="ALT182" s="158"/>
      <c r="ALU182" s="158"/>
      <c r="ALV182" s="158"/>
      <c r="ALW182" s="158"/>
      <c r="ALX182" s="158"/>
      <c r="ALY182" s="158"/>
      <c r="ALZ182" s="158"/>
      <c r="AMA182" s="158"/>
      <c r="AMB182" s="158"/>
      <c r="AMC182" s="158"/>
      <c r="AMD182" s="158"/>
      <c r="AME182" s="158"/>
      <c r="AMF182" s="158"/>
      <c r="AMG182" s="158"/>
      <c r="AMH182" s="158"/>
      <c r="AMI182" s="158"/>
      <c r="AMJ182" s="158"/>
      <c r="AMK182" s="158"/>
      <c r="AML182" s="158"/>
      <c r="AMM182" s="158"/>
      <c r="AMN182" s="158"/>
      <c r="AMO182" s="158"/>
      <c r="AMP182" s="158"/>
      <c r="AMQ182" s="158"/>
      <c r="AMR182" s="158"/>
      <c r="AMS182" s="158"/>
      <c r="AMT182" s="158"/>
      <c r="AMU182" s="158"/>
      <c r="AMV182" s="158"/>
      <c r="AMW182" s="158"/>
      <c r="AMX182" s="158"/>
      <c r="AMY182" s="158"/>
      <c r="AMZ182" s="158"/>
      <c r="ANA182" s="158"/>
      <c r="ANB182" s="158"/>
      <c r="ANC182" s="158"/>
      <c r="AND182" s="158"/>
      <c r="ANE182" s="158"/>
      <c r="ANF182" s="158"/>
      <c r="ANG182" s="158"/>
      <c r="ANH182" s="158"/>
      <c r="ANI182" s="158"/>
      <c r="ANJ182" s="158"/>
      <c r="ANK182" s="158"/>
      <c r="ANL182" s="158"/>
      <c r="ANM182" s="158"/>
      <c r="ANN182" s="158"/>
      <c r="ANO182" s="158"/>
      <c r="ANP182" s="158"/>
      <c r="ANQ182" s="158"/>
      <c r="ANR182" s="158"/>
      <c r="ANS182" s="158"/>
      <c r="ANT182" s="158"/>
      <c r="ANU182" s="158"/>
      <c r="ANV182" s="158"/>
      <c r="ANW182" s="158"/>
      <c r="ANX182" s="158"/>
      <c r="ANY182" s="158"/>
      <c r="ANZ182" s="158"/>
      <c r="AOA182" s="158"/>
      <c r="AOB182" s="158"/>
      <c r="AOC182" s="158"/>
      <c r="AOD182" s="158"/>
      <c r="AOE182" s="158"/>
      <c r="AOF182" s="158"/>
      <c r="AOG182" s="158"/>
      <c r="AOH182" s="158"/>
      <c r="AOI182" s="158"/>
      <c r="AOJ182" s="158"/>
      <c r="AOK182" s="158"/>
      <c r="AOL182" s="158"/>
      <c r="AOM182" s="158"/>
      <c r="AON182" s="158"/>
      <c r="AOO182" s="158"/>
      <c r="AOP182" s="158"/>
      <c r="AOQ182" s="158"/>
      <c r="AOR182" s="158"/>
      <c r="AOS182" s="158"/>
      <c r="AOT182" s="158"/>
      <c r="AOU182" s="158"/>
      <c r="AOV182" s="158"/>
      <c r="AOW182" s="158"/>
      <c r="AOX182" s="158"/>
      <c r="AOY182" s="158"/>
      <c r="AOZ182" s="158"/>
      <c r="APA182" s="158"/>
      <c r="APB182" s="158"/>
      <c r="APC182" s="158"/>
      <c r="APD182" s="158"/>
      <c r="APE182" s="158"/>
      <c r="APF182" s="158"/>
      <c r="APG182" s="158"/>
      <c r="APH182" s="158"/>
      <c r="API182" s="158"/>
      <c r="APJ182" s="158"/>
      <c r="APK182" s="158"/>
      <c r="APL182" s="158"/>
      <c r="APM182" s="158"/>
      <c r="APN182" s="158"/>
      <c r="APO182" s="158"/>
      <c r="APP182" s="158"/>
      <c r="APQ182" s="158"/>
      <c r="APR182" s="158"/>
      <c r="APS182" s="158"/>
      <c r="APT182" s="158"/>
      <c r="APU182" s="158"/>
      <c r="APV182" s="158"/>
      <c r="APW182" s="158"/>
      <c r="APX182" s="158"/>
      <c r="APY182" s="158"/>
      <c r="APZ182" s="158"/>
      <c r="AQA182" s="158"/>
      <c r="AQB182" s="158"/>
      <c r="AQC182" s="158"/>
      <c r="AQD182" s="158"/>
      <c r="AQE182" s="158"/>
      <c r="AQF182" s="158"/>
      <c r="AQG182" s="158"/>
      <c r="AQH182" s="158"/>
      <c r="AQI182" s="158"/>
      <c r="AQJ182" s="158"/>
      <c r="AQK182" s="158"/>
      <c r="AQL182" s="158"/>
      <c r="AQM182" s="158"/>
      <c r="AQN182" s="158"/>
      <c r="AQO182" s="158"/>
      <c r="AQP182" s="158"/>
      <c r="AQQ182" s="158"/>
      <c r="AQR182" s="158"/>
      <c r="AQS182" s="158"/>
      <c r="AQT182" s="158"/>
      <c r="AQU182" s="158"/>
      <c r="AQV182" s="158"/>
      <c r="AQW182" s="158"/>
      <c r="AQX182" s="158"/>
      <c r="AQY182" s="158"/>
      <c r="AQZ182" s="158"/>
      <c r="ARA182" s="158"/>
      <c r="ARB182" s="158"/>
      <c r="ARC182" s="158"/>
      <c r="ARD182" s="158"/>
      <c r="ARE182" s="158"/>
      <c r="ARF182" s="158"/>
      <c r="ARG182" s="158"/>
      <c r="ARH182" s="158"/>
      <c r="ARI182" s="158"/>
      <c r="ARJ182" s="158"/>
      <c r="ARK182" s="158"/>
      <c r="ARL182" s="158"/>
      <c r="ARM182" s="158"/>
      <c r="ARN182" s="158"/>
      <c r="ARO182" s="158"/>
      <c r="ARP182" s="158"/>
      <c r="ARQ182" s="158"/>
      <c r="ARR182" s="158"/>
      <c r="ARS182" s="158"/>
      <c r="ART182" s="158"/>
      <c r="ARU182" s="158"/>
      <c r="ARV182" s="158"/>
      <c r="ARW182" s="158"/>
      <c r="ARX182" s="158"/>
      <c r="ARY182" s="158"/>
      <c r="ARZ182" s="158"/>
      <c r="ASA182" s="158"/>
      <c r="ASB182" s="158"/>
      <c r="ASC182" s="158"/>
      <c r="ASD182" s="158"/>
      <c r="ASE182" s="158"/>
      <c r="ASF182" s="158"/>
      <c r="ASG182" s="158"/>
      <c r="ASH182" s="158"/>
      <c r="ASI182" s="158"/>
      <c r="ASJ182" s="158"/>
      <c r="ASK182" s="158"/>
      <c r="ASL182" s="158"/>
      <c r="ASM182" s="158"/>
      <c r="ASN182" s="158"/>
      <c r="ASO182" s="158"/>
      <c r="ASP182" s="158"/>
      <c r="ASQ182" s="158"/>
      <c r="ASR182" s="158"/>
      <c r="ASS182" s="158"/>
      <c r="AST182" s="158"/>
      <c r="ASU182" s="158"/>
      <c r="ASV182" s="158"/>
      <c r="ASW182" s="158"/>
      <c r="ASX182" s="158"/>
      <c r="ASY182" s="158"/>
      <c r="ASZ182" s="158"/>
      <c r="ATA182" s="158"/>
      <c r="ATB182" s="158"/>
      <c r="ATC182" s="158"/>
      <c r="ATD182" s="158"/>
      <c r="ATE182" s="158"/>
      <c r="ATF182" s="158"/>
      <c r="ATG182" s="158"/>
      <c r="ATH182" s="158"/>
      <c r="ATI182" s="158"/>
      <c r="ATJ182" s="158"/>
      <c r="ATK182" s="158"/>
      <c r="ATL182" s="158"/>
      <c r="ATM182" s="158"/>
      <c r="ATN182" s="158"/>
      <c r="ATO182" s="158"/>
      <c r="ATP182" s="158"/>
      <c r="ATQ182" s="158"/>
      <c r="ATR182" s="158"/>
      <c r="ATS182" s="158"/>
      <c r="ATT182" s="158"/>
      <c r="ATU182" s="158"/>
      <c r="ATV182" s="158"/>
      <c r="ATW182" s="158"/>
      <c r="ATX182" s="158"/>
      <c r="ATY182" s="158"/>
      <c r="ATZ182" s="158"/>
      <c r="AUA182" s="158"/>
      <c r="AUB182" s="158"/>
      <c r="AUC182" s="158"/>
      <c r="AUD182" s="158"/>
      <c r="AUE182" s="158"/>
      <c r="AUF182" s="158"/>
      <c r="AUG182" s="158"/>
      <c r="AUH182" s="158"/>
      <c r="AUI182" s="158"/>
      <c r="AUJ182" s="158"/>
      <c r="AUK182" s="158"/>
      <c r="AUL182" s="158"/>
      <c r="AUM182" s="158"/>
      <c r="AUN182" s="158"/>
      <c r="AUO182" s="158"/>
      <c r="AUP182" s="158"/>
      <c r="AUQ182" s="158"/>
      <c r="AUR182" s="158"/>
      <c r="AUS182" s="158"/>
      <c r="AUT182" s="158"/>
      <c r="AUU182" s="158"/>
      <c r="AUV182" s="158"/>
      <c r="AUW182" s="158"/>
      <c r="AUX182" s="158"/>
      <c r="AUY182" s="158"/>
      <c r="AUZ182" s="158"/>
      <c r="AVA182" s="158"/>
      <c r="AVB182" s="158"/>
      <c r="AVC182" s="158"/>
      <c r="AVD182" s="158"/>
      <c r="AVE182" s="158"/>
      <c r="AVF182" s="158"/>
      <c r="AVG182" s="158"/>
      <c r="AVH182" s="158"/>
      <c r="AVI182" s="158"/>
      <c r="AVJ182" s="158"/>
      <c r="AVK182" s="158"/>
      <c r="AVL182" s="158"/>
      <c r="AVM182" s="158"/>
      <c r="AVN182" s="158"/>
      <c r="AVO182" s="158"/>
      <c r="AVP182" s="158"/>
      <c r="AVQ182" s="158"/>
      <c r="AVR182" s="158"/>
      <c r="AVS182" s="158"/>
      <c r="AVT182" s="158"/>
      <c r="AVU182" s="158"/>
      <c r="AVV182" s="158"/>
      <c r="AVW182" s="158"/>
      <c r="AVX182" s="158"/>
      <c r="AVY182" s="158"/>
      <c r="AVZ182" s="158"/>
      <c r="AWA182" s="158"/>
      <c r="AWB182" s="158"/>
      <c r="AWC182" s="158"/>
      <c r="AWD182" s="158"/>
      <c r="AWE182" s="158"/>
      <c r="AWF182" s="158"/>
      <c r="AWG182" s="158"/>
      <c r="AWH182" s="158"/>
      <c r="AWI182" s="158"/>
      <c r="AWJ182" s="158"/>
      <c r="AWK182" s="158"/>
      <c r="AWL182" s="158"/>
      <c r="AWM182" s="158"/>
      <c r="AWN182" s="158"/>
      <c r="AWO182" s="158"/>
      <c r="AWP182" s="158"/>
      <c r="AWQ182" s="158"/>
      <c r="AWR182" s="158"/>
      <c r="AWS182" s="158"/>
      <c r="AWT182" s="158"/>
      <c r="AWU182" s="158"/>
      <c r="AWV182" s="158"/>
      <c r="AWW182" s="158"/>
      <c r="AWX182" s="158"/>
      <c r="AWY182" s="158"/>
      <c r="AWZ182" s="158"/>
      <c r="AXA182" s="158"/>
      <c r="AXB182" s="158"/>
      <c r="AXC182" s="158"/>
      <c r="AXD182" s="158"/>
      <c r="AXE182" s="158"/>
      <c r="AXF182" s="158"/>
      <c r="AXG182" s="158"/>
      <c r="AXH182" s="158"/>
      <c r="AXI182" s="158"/>
      <c r="AXJ182" s="158"/>
      <c r="AXK182" s="158"/>
      <c r="AXL182" s="158"/>
      <c r="AXM182" s="158"/>
      <c r="AXN182" s="158"/>
      <c r="AXO182" s="158"/>
      <c r="AXP182" s="158"/>
      <c r="AXQ182" s="158"/>
      <c r="AXR182" s="158"/>
      <c r="AXS182" s="158"/>
      <c r="AXT182" s="158"/>
      <c r="AXU182" s="158"/>
      <c r="AXV182" s="158"/>
      <c r="AXW182" s="158"/>
      <c r="AXX182" s="158"/>
      <c r="AXY182" s="158"/>
      <c r="AXZ182" s="158"/>
      <c r="AYA182" s="158"/>
      <c r="AYB182" s="158"/>
      <c r="AYC182" s="158"/>
      <c r="AYD182" s="158"/>
      <c r="AYE182" s="158"/>
      <c r="AYF182" s="158"/>
      <c r="AYG182" s="158"/>
      <c r="AYH182" s="158"/>
      <c r="AYI182" s="158"/>
      <c r="AYJ182" s="158"/>
      <c r="AYK182" s="158"/>
      <c r="AYL182" s="158"/>
      <c r="AYM182" s="158"/>
      <c r="AYN182" s="158"/>
      <c r="AYO182" s="158"/>
      <c r="AYP182" s="158"/>
      <c r="AYQ182" s="158"/>
      <c r="AYR182" s="158"/>
      <c r="AYS182" s="158"/>
      <c r="AYT182" s="158"/>
      <c r="AYU182" s="158"/>
      <c r="AYV182" s="158"/>
      <c r="AYW182" s="158"/>
      <c r="AYX182" s="158"/>
      <c r="AYY182" s="158"/>
      <c r="AYZ182" s="158"/>
      <c r="AZA182" s="158"/>
      <c r="AZB182" s="158"/>
      <c r="AZC182" s="158"/>
      <c r="AZD182" s="158"/>
      <c r="AZE182" s="158"/>
      <c r="AZF182" s="158"/>
      <c r="AZG182" s="158"/>
      <c r="AZH182" s="158"/>
      <c r="AZI182" s="158"/>
      <c r="AZJ182" s="158"/>
      <c r="AZK182" s="158"/>
      <c r="AZL182" s="158"/>
      <c r="AZM182" s="158"/>
      <c r="AZN182" s="158"/>
      <c r="AZO182" s="158"/>
      <c r="AZP182" s="158"/>
      <c r="AZQ182" s="158"/>
      <c r="AZR182" s="158"/>
      <c r="AZS182" s="158"/>
      <c r="AZT182" s="158"/>
      <c r="AZU182" s="158"/>
      <c r="AZV182" s="158"/>
      <c r="AZW182" s="158"/>
      <c r="AZX182" s="158"/>
      <c r="AZY182" s="158"/>
      <c r="AZZ182" s="158"/>
      <c r="BAA182" s="158"/>
      <c r="BAB182" s="158"/>
      <c r="BAC182" s="158"/>
      <c r="BAD182" s="158"/>
      <c r="BAE182" s="158"/>
      <c r="BAF182" s="158"/>
      <c r="BAG182" s="158"/>
      <c r="BAH182" s="158"/>
      <c r="BAI182" s="158"/>
      <c r="BAJ182" s="158"/>
      <c r="BAK182" s="158"/>
      <c r="BAL182" s="158"/>
      <c r="BAM182" s="158"/>
      <c r="BAN182" s="158"/>
      <c r="BAO182" s="158"/>
      <c r="BAP182" s="158"/>
      <c r="BAQ182" s="158"/>
      <c r="BAR182" s="158"/>
      <c r="BAS182" s="158"/>
      <c r="BAT182" s="158"/>
      <c r="BAU182" s="158"/>
      <c r="BAV182" s="158"/>
      <c r="BAW182" s="158"/>
      <c r="BAX182" s="158"/>
      <c r="BAY182" s="158"/>
      <c r="BAZ182" s="158"/>
      <c r="BBA182" s="158"/>
      <c r="BBB182" s="158"/>
      <c r="BBC182" s="158"/>
      <c r="BBD182" s="158"/>
      <c r="BBE182" s="158"/>
      <c r="BBF182" s="158"/>
      <c r="BBG182" s="158"/>
      <c r="BBH182" s="158"/>
      <c r="BBI182" s="158"/>
      <c r="BBJ182" s="158"/>
      <c r="BBK182" s="158"/>
      <c r="BBL182" s="158"/>
      <c r="BBM182" s="158"/>
      <c r="BBN182" s="158"/>
      <c r="BBO182" s="158"/>
      <c r="BBP182" s="158"/>
      <c r="BBQ182" s="158"/>
      <c r="BBR182" s="158"/>
      <c r="BBS182" s="158"/>
      <c r="BBT182" s="158"/>
      <c r="BBU182" s="158"/>
      <c r="BBV182" s="158"/>
      <c r="BBW182" s="158"/>
      <c r="BBX182" s="158"/>
      <c r="BBY182" s="158"/>
      <c r="BBZ182" s="158"/>
      <c r="BCA182" s="158"/>
      <c r="BCB182" s="158"/>
      <c r="BCC182" s="158"/>
      <c r="BCD182" s="158"/>
      <c r="BCE182" s="158"/>
      <c r="BCF182" s="158"/>
      <c r="BCG182" s="158"/>
      <c r="BCH182" s="158"/>
      <c r="BCI182" s="158"/>
      <c r="BCJ182" s="158"/>
      <c r="BCK182" s="158"/>
      <c r="BCL182" s="158"/>
      <c r="BCM182" s="158"/>
      <c r="BCN182" s="158"/>
      <c r="BCO182" s="158"/>
      <c r="BCP182" s="158"/>
      <c r="BCQ182" s="158"/>
      <c r="BCR182" s="158"/>
      <c r="BCS182" s="158"/>
      <c r="BCT182" s="158"/>
      <c r="BCU182" s="158"/>
      <c r="BCV182" s="158"/>
      <c r="BCW182" s="158"/>
      <c r="BCX182" s="158"/>
      <c r="BCY182" s="158"/>
      <c r="BCZ182" s="158"/>
      <c r="BDA182" s="158"/>
      <c r="BDB182" s="158"/>
      <c r="BDC182" s="158"/>
      <c r="BDD182" s="158"/>
      <c r="BDE182" s="158"/>
      <c r="BDF182" s="158"/>
      <c r="BDG182" s="158"/>
      <c r="BDH182" s="158"/>
      <c r="BDI182" s="158"/>
      <c r="BDJ182" s="158"/>
      <c r="BDK182" s="158"/>
      <c r="BDL182" s="158"/>
      <c r="BDM182" s="158"/>
      <c r="BDN182" s="158"/>
      <c r="BDO182" s="158"/>
      <c r="BDP182" s="158"/>
      <c r="BDQ182" s="158"/>
      <c r="BDR182" s="158"/>
      <c r="BDS182" s="158"/>
      <c r="BDT182" s="158"/>
      <c r="BDU182" s="158"/>
      <c r="BDV182" s="158"/>
      <c r="BDW182" s="158"/>
      <c r="BDX182" s="158"/>
      <c r="BDY182" s="158"/>
      <c r="BDZ182" s="158"/>
      <c r="BEA182" s="158"/>
      <c r="BEB182" s="158"/>
      <c r="BEC182" s="158"/>
      <c r="BED182" s="158"/>
      <c r="BEE182" s="158"/>
      <c r="BEF182" s="158"/>
      <c r="BEG182" s="158"/>
      <c r="BEH182" s="158"/>
      <c r="BEI182" s="158"/>
      <c r="BEJ182" s="158"/>
      <c r="BEK182" s="158"/>
      <c r="BEL182" s="158"/>
      <c r="BEM182" s="158"/>
      <c r="BEN182" s="158"/>
      <c r="BEO182" s="158"/>
      <c r="BEP182" s="158"/>
      <c r="BEQ182" s="158"/>
      <c r="BER182" s="158"/>
      <c r="BES182" s="158"/>
      <c r="BET182" s="158"/>
      <c r="BEU182" s="158"/>
      <c r="BEV182" s="158"/>
      <c r="BEW182" s="158"/>
      <c r="BEX182" s="158"/>
      <c r="BEY182" s="158"/>
      <c r="BEZ182" s="158"/>
      <c r="BFA182" s="158"/>
      <c r="BFB182" s="158"/>
      <c r="BFC182" s="158"/>
      <c r="BFD182" s="158"/>
      <c r="BFE182" s="158"/>
      <c r="BFF182" s="158"/>
      <c r="BFG182" s="158"/>
      <c r="BFH182" s="158"/>
      <c r="BFI182" s="158"/>
      <c r="BFJ182" s="158"/>
      <c r="BFK182" s="158"/>
      <c r="BFL182" s="158"/>
      <c r="BFM182" s="158"/>
      <c r="BFN182" s="158"/>
      <c r="BFO182" s="158"/>
      <c r="BFP182" s="158"/>
      <c r="BFQ182" s="158"/>
      <c r="BFR182" s="158"/>
      <c r="BFS182" s="158"/>
      <c r="BFT182" s="158"/>
      <c r="BFU182" s="158"/>
      <c r="BFV182" s="158"/>
      <c r="BFW182" s="158"/>
      <c r="BFX182" s="158"/>
      <c r="BFY182" s="158"/>
      <c r="BFZ182" s="158"/>
      <c r="BGA182" s="158"/>
      <c r="BGB182" s="158"/>
      <c r="BGC182" s="158"/>
      <c r="BGD182" s="158"/>
      <c r="BGE182" s="158"/>
      <c r="BGF182" s="158"/>
      <c r="BGG182" s="158"/>
      <c r="BGH182" s="158"/>
      <c r="BGI182" s="158"/>
      <c r="BGJ182" s="158"/>
      <c r="BGK182" s="158"/>
      <c r="BGL182" s="158"/>
      <c r="BGM182" s="158"/>
      <c r="BGN182" s="158"/>
      <c r="BGO182" s="158"/>
      <c r="BGP182" s="158"/>
      <c r="BGQ182" s="158"/>
      <c r="BGR182" s="158"/>
      <c r="BGS182" s="158"/>
      <c r="BGT182" s="158"/>
      <c r="BGU182" s="158"/>
      <c r="BGV182" s="158"/>
      <c r="BGW182" s="158"/>
      <c r="BGX182" s="158"/>
      <c r="BGY182" s="158"/>
      <c r="BGZ182" s="158"/>
      <c r="BHA182" s="158"/>
      <c r="BHB182" s="158"/>
      <c r="BHC182" s="158"/>
      <c r="BHD182" s="158"/>
      <c r="BHE182" s="158"/>
      <c r="BHF182" s="158"/>
      <c r="BHG182" s="158"/>
      <c r="BHH182" s="158"/>
      <c r="BHI182" s="158"/>
      <c r="BHJ182" s="158"/>
      <c r="BHK182" s="158"/>
      <c r="BHL182" s="158"/>
      <c r="BHM182" s="158"/>
      <c r="BHN182" s="158"/>
      <c r="BHO182" s="158"/>
      <c r="BHP182" s="158"/>
      <c r="BHQ182" s="158"/>
      <c r="BHR182" s="158"/>
      <c r="BHS182" s="158"/>
      <c r="BHT182" s="158"/>
      <c r="BHU182" s="158"/>
      <c r="BHV182" s="158"/>
      <c r="BHW182" s="158"/>
      <c r="BHX182" s="158"/>
      <c r="BHY182" s="158"/>
      <c r="BHZ182" s="158"/>
      <c r="BIA182" s="158"/>
      <c r="BIB182" s="158"/>
      <c r="BIC182" s="158"/>
      <c r="BID182" s="158"/>
      <c r="BIE182" s="158"/>
      <c r="BIF182" s="158"/>
      <c r="BIG182" s="158"/>
      <c r="BIH182" s="158"/>
      <c r="BII182" s="158"/>
      <c r="BIJ182" s="158"/>
      <c r="BIK182" s="158"/>
      <c r="BIL182" s="158"/>
      <c r="BIM182" s="158"/>
      <c r="BIN182" s="158"/>
      <c r="BIO182" s="158"/>
      <c r="BIP182" s="158"/>
      <c r="BIQ182" s="158"/>
      <c r="BIR182" s="158"/>
      <c r="BIS182" s="158"/>
      <c r="BIT182" s="158"/>
      <c r="BIU182" s="158"/>
      <c r="BIV182" s="158"/>
      <c r="BIW182" s="158"/>
      <c r="BIX182" s="158"/>
      <c r="BIY182" s="158"/>
      <c r="BIZ182" s="158"/>
      <c r="BJA182" s="158"/>
      <c r="BJB182" s="158"/>
      <c r="BJC182" s="158"/>
      <c r="BJD182" s="158"/>
      <c r="BJE182" s="158"/>
      <c r="BJF182" s="158"/>
      <c r="BJG182" s="158"/>
      <c r="BJH182" s="158"/>
      <c r="BJI182" s="158"/>
      <c r="BJJ182" s="158"/>
      <c r="BJK182" s="158"/>
      <c r="BJL182" s="158"/>
      <c r="BJM182" s="158"/>
      <c r="BJN182" s="158"/>
      <c r="BJO182" s="158"/>
      <c r="BJP182" s="158"/>
      <c r="BJQ182" s="158"/>
      <c r="BJR182" s="158"/>
      <c r="BJS182" s="158"/>
      <c r="BJT182" s="158"/>
      <c r="BJU182" s="158"/>
      <c r="BJV182" s="158"/>
      <c r="BJW182" s="158"/>
      <c r="BJX182" s="158"/>
      <c r="BJY182" s="158"/>
      <c r="BJZ182" s="158"/>
      <c r="BKA182" s="158"/>
      <c r="BKB182" s="158"/>
      <c r="BKC182" s="158"/>
      <c r="BKD182" s="158"/>
      <c r="BKE182" s="158"/>
      <c r="BKF182" s="158"/>
      <c r="BKG182" s="158"/>
      <c r="BKH182" s="158"/>
      <c r="BKI182" s="158"/>
      <c r="BKJ182" s="158"/>
      <c r="BKK182" s="158"/>
      <c r="BKL182" s="158"/>
      <c r="BKM182" s="158"/>
      <c r="BKN182" s="158"/>
      <c r="BKO182" s="158"/>
      <c r="BKP182" s="158"/>
      <c r="BKQ182" s="158"/>
      <c r="BKR182" s="158"/>
      <c r="BKS182" s="158"/>
      <c r="BKT182" s="158"/>
      <c r="BKU182" s="158"/>
      <c r="BKV182" s="158"/>
      <c r="BKW182" s="158"/>
      <c r="BKX182" s="158"/>
      <c r="BKY182" s="158"/>
      <c r="BKZ182" s="158"/>
      <c r="BLA182" s="158"/>
      <c r="BLB182" s="158"/>
      <c r="BLC182" s="158"/>
      <c r="BLD182" s="158"/>
      <c r="BLE182" s="158"/>
      <c r="BLF182" s="158"/>
      <c r="BLG182" s="158"/>
      <c r="BLH182" s="158"/>
      <c r="BLI182" s="158"/>
      <c r="BLJ182" s="158"/>
      <c r="BLK182" s="158"/>
      <c r="BLL182" s="158"/>
      <c r="BLM182" s="158"/>
      <c r="BLN182" s="158"/>
      <c r="BLO182" s="158"/>
      <c r="BLP182" s="158"/>
      <c r="BLQ182" s="158"/>
      <c r="BLR182" s="158"/>
      <c r="BLS182" s="158"/>
      <c r="BLT182" s="158"/>
      <c r="BLU182" s="158"/>
      <c r="BLV182" s="158"/>
      <c r="BLW182" s="158"/>
      <c r="BLX182" s="158"/>
      <c r="BLY182" s="158"/>
      <c r="BLZ182" s="158"/>
      <c r="BMA182" s="158"/>
      <c r="BMB182" s="158"/>
      <c r="BMC182" s="158"/>
      <c r="BMD182" s="158"/>
      <c r="BME182" s="158"/>
      <c r="BMF182" s="158"/>
      <c r="BMG182" s="158"/>
      <c r="BMH182" s="158"/>
      <c r="BMI182" s="158"/>
      <c r="BMJ182" s="158"/>
      <c r="BMK182" s="158"/>
      <c r="BML182" s="158"/>
      <c r="BMM182" s="158"/>
      <c r="BMN182" s="158"/>
      <c r="BMO182" s="158"/>
      <c r="BMP182" s="158"/>
      <c r="BMQ182" s="158"/>
      <c r="BMR182" s="158"/>
      <c r="BMS182" s="158"/>
      <c r="BMT182" s="158"/>
      <c r="BMU182" s="158"/>
      <c r="BMV182" s="158"/>
      <c r="BMW182" s="158"/>
      <c r="BMX182" s="158"/>
      <c r="BMY182" s="158"/>
      <c r="BMZ182" s="158"/>
      <c r="BNA182" s="158"/>
      <c r="BNB182" s="158"/>
      <c r="BNC182" s="158"/>
      <c r="BND182" s="158"/>
      <c r="BNE182" s="158"/>
      <c r="BNF182" s="158"/>
      <c r="BNG182" s="158"/>
      <c r="BNH182" s="158"/>
      <c r="BNI182" s="158"/>
      <c r="BNJ182" s="158"/>
      <c r="BNK182" s="158"/>
      <c r="BNL182" s="158"/>
      <c r="BNM182" s="158"/>
      <c r="BNN182" s="158"/>
      <c r="BNO182" s="158"/>
      <c r="BNP182" s="158"/>
      <c r="BNQ182" s="158"/>
      <c r="BNR182" s="158"/>
      <c r="BNS182" s="158"/>
      <c r="BNT182" s="158"/>
      <c r="BNU182" s="158"/>
      <c r="BNV182" s="158"/>
      <c r="BNW182" s="158"/>
      <c r="BNX182" s="158"/>
      <c r="BNY182" s="158"/>
      <c r="BNZ182" s="158"/>
      <c r="BOA182" s="158"/>
      <c r="BOB182" s="158"/>
      <c r="BOC182" s="158"/>
      <c r="BOD182" s="158"/>
      <c r="BOE182" s="158"/>
      <c r="BOF182" s="158"/>
      <c r="BOG182" s="158"/>
      <c r="BOH182" s="158"/>
      <c r="BOI182" s="158"/>
      <c r="BOJ182" s="158"/>
      <c r="BOK182" s="158"/>
      <c r="BOL182" s="158"/>
      <c r="BOM182" s="158"/>
      <c r="BON182" s="158"/>
      <c r="BOO182" s="158"/>
      <c r="BOP182" s="158"/>
      <c r="BOQ182" s="158"/>
      <c r="BOR182" s="158"/>
      <c r="BOS182" s="158"/>
      <c r="BOT182" s="158"/>
      <c r="BOU182" s="158"/>
      <c r="BOV182" s="158"/>
      <c r="BOW182" s="158"/>
      <c r="BOX182" s="158"/>
      <c r="BOY182" s="158"/>
      <c r="BOZ182" s="158"/>
      <c r="BPA182" s="158"/>
      <c r="BPB182" s="158"/>
      <c r="BPC182" s="158"/>
      <c r="BPD182" s="158"/>
      <c r="BPE182" s="158"/>
      <c r="BPF182" s="158"/>
      <c r="BPG182" s="158"/>
      <c r="BPH182" s="158"/>
      <c r="BPI182" s="158"/>
      <c r="BPJ182" s="158"/>
      <c r="BPK182" s="158"/>
      <c r="BPL182" s="158"/>
      <c r="BPM182" s="158"/>
      <c r="BPN182" s="158"/>
      <c r="BPO182" s="158"/>
      <c r="BPP182" s="158"/>
      <c r="BPQ182" s="158"/>
      <c r="BPR182" s="158"/>
      <c r="BPS182" s="158"/>
      <c r="BPT182" s="158"/>
      <c r="BPU182" s="158"/>
      <c r="BPV182" s="158"/>
      <c r="BPW182" s="158"/>
      <c r="BPX182" s="158"/>
      <c r="BPY182" s="158"/>
      <c r="BPZ182" s="158"/>
      <c r="BQA182" s="158"/>
      <c r="BQB182" s="158"/>
      <c r="BQC182" s="158"/>
      <c r="BQD182" s="158"/>
      <c r="BQE182" s="158"/>
      <c r="BQF182" s="158"/>
      <c r="BQG182" s="158"/>
      <c r="BQH182" s="158"/>
      <c r="BQI182" s="158"/>
      <c r="BQJ182" s="158"/>
      <c r="BQK182" s="158"/>
      <c r="BQL182" s="158"/>
      <c r="BQM182" s="158"/>
      <c r="BQN182" s="158"/>
      <c r="BQO182" s="158"/>
      <c r="BQP182" s="158"/>
      <c r="BQQ182" s="158"/>
      <c r="BQR182" s="158"/>
      <c r="BQS182" s="158"/>
      <c r="BQT182" s="158"/>
      <c r="BQU182" s="158"/>
      <c r="BQV182" s="158"/>
      <c r="BQW182" s="158"/>
      <c r="BQX182" s="158"/>
      <c r="BQY182" s="158"/>
      <c r="BQZ182" s="158"/>
      <c r="BRA182" s="158"/>
      <c r="BRB182" s="158"/>
      <c r="BRC182" s="158"/>
      <c r="BRD182" s="158"/>
      <c r="BRE182" s="158"/>
      <c r="BRF182" s="158"/>
      <c r="BRG182" s="158"/>
      <c r="BRH182" s="158"/>
      <c r="BRI182" s="158"/>
      <c r="BRJ182" s="158"/>
      <c r="BRK182" s="158"/>
      <c r="BRL182" s="158"/>
      <c r="BRM182" s="158"/>
      <c r="BRN182" s="158"/>
      <c r="BRO182" s="158"/>
      <c r="BRP182" s="158"/>
      <c r="BRQ182" s="158"/>
      <c r="BRR182" s="158"/>
      <c r="BRS182" s="158"/>
      <c r="BRT182" s="158"/>
      <c r="BRU182" s="158"/>
      <c r="BRV182" s="158"/>
      <c r="BRW182" s="158"/>
      <c r="BRX182" s="158"/>
      <c r="BRY182" s="158"/>
      <c r="BRZ182" s="158"/>
      <c r="BSA182" s="158"/>
      <c r="BSB182" s="158"/>
      <c r="BSC182" s="158"/>
      <c r="BSD182" s="158"/>
      <c r="BSE182" s="158"/>
      <c r="BSF182" s="158"/>
      <c r="BSG182" s="158"/>
      <c r="BSH182" s="158"/>
      <c r="BSI182" s="158"/>
      <c r="BSJ182" s="158"/>
      <c r="BSK182" s="158"/>
      <c r="BSL182" s="158"/>
      <c r="BSM182" s="158"/>
      <c r="BSN182" s="158"/>
      <c r="BSO182" s="158"/>
      <c r="BSP182" s="158"/>
      <c r="BSQ182" s="158"/>
      <c r="BSR182" s="158"/>
      <c r="BSS182" s="158"/>
      <c r="BST182" s="158"/>
      <c r="BSU182" s="158"/>
      <c r="BSV182" s="158"/>
      <c r="BSW182" s="158"/>
      <c r="BSX182" s="158"/>
      <c r="BSY182" s="158"/>
      <c r="BSZ182" s="158"/>
      <c r="BTA182" s="158"/>
      <c r="BTB182" s="158"/>
      <c r="BTC182" s="158"/>
      <c r="BTD182" s="158"/>
      <c r="BTE182" s="158"/>
      <c r="BTF182" s="158"/>
      <c r="BTG182" s="158"/>
      <c r="BTH182" s="158"/>
      <c r="BTI182" s="158"/>
      <c r="BTJ182" s="158"/>
      <c r="BTK182" s="158"/>
      <c r="BTL182" s="158"/>
      <c r="BTM182" s="158"/>
      <c r="BTN182" s="158"/>
      <c r="BTO182" s="158"/>
      <c r="BTP182" s="158"/>
      <c r="BTQ182" s="158"/>
      <c r="BTR182" s="158"/>
      <c r="BTS182" s="158"/>
      <c r="BTT182" s="158"/>
      <c r="BTU182" s="158"/>
      <c r="BTV182" s="158"/>
      <c r="BTW182" s="158"/>
      <c r="BTX182" s="158"/>
      <c r="BTY182" s="158"/>
      <c r="BTZ182" s="158"/>
      <c r="BUA182" s="158"/>
      <c r="BUB182" s="158"/>
      <c r="BUC182" s="158"/>
      <c r="BUD182" s="158"/>
      <c r="BUE182" s="158"/>
      <c r="BUF182" s="158"/>
      <c r="BUG182" s="158"/>
      <c r="BUH182" s="158"/>
      <c r="BUI182" s="158"/>
      <c r="BUJ182" s="158"/>
      <c r="BUK182" s="158"/>
      <c r="BUL182" s="158"/>
      <c r="BUM182" s="158"/>
      <c r="BUN182" s="158"/>
      <c r="BUO182" s="158"/>
      <c r="BUP182" s="158"/>
      <c r="BUQ182" s="158"/>
      <c r="BUR182" s="158"/>
      <c r="BUS182" s="158"/>
      <c r="BUT182" s="158"/>
      <c r="BUU182" s="158"/>
      <c r="BUV182" s="158"/>
      <c r="BUW182" s="158"/>
      <c r="BUX182" s="158"/>
      <c r="BUY182" s="158"/>
      <c r="BUZ182" s="158"/>
      <c r="BVA182" s="158"/>
      <c r="BVB182" s="158"/>
      <c r="BVC182" s="158"/>
      <c r="BVD182" s="158"/>
      <c r="BVE182" s="158"/>
      <c r="BVF182" s="158"/>
      <c r="BVG182" s="158"/>
      <c r="BVH182" s="158"/>
      <c r="BVI182" s="158"/>
      <c r="BVJ182" s="158"/>
      <c r="BVK182" s="158"/>
      <c r="BVL182" s="158"/>
      <c r="BVM182" s="158"/>
      <c r="BVN182" s="158"/>
      <c r="BVO182" s="158"/>
      <c r="BVP182" s="158"/>
      <c r="BVQ182" s="158"/>
      <c r="BVR182" s="158"/>
      <c r="BVS182" s="158"/>
      <c r="BVT182" s="158"/>
      <c r="BVU182" s="158"/>
      <c r="BVV182" s="158"/>
      <c r="BVW182" s="158"/>
      <c r="BVX182" s="158"/>
      <c r="BVY182" s="158"/>
      <c r="BVZ182" s="158"/>
      <c r="BWA182" s="158"/>
      <c r="BWB182" s="158"/>
      <c r="BWC182" s="158"/>
      <c r="BWD182" s="158"/>
      <c r="BWE182" s="158"/>
      <c r="BWF182" s="158"/>
      <c r="BWG182" s="158"/>
      <c r="BWH182" s="158"/>
      <c r="BWI182" s="158"/>
      <c r="BWJ182" s="158"/>
      <c r="BWK182" s="158"/>
      <c r="BWL182" s="158"/>
      <c r="BWM182" s="158"/>
      <c r="BWN182" s="158"/>
      <c r="BWO182" s="158"/>
      <c r="BWP182" s="158"/>
      <c r="BWQ182" s="158"/>
      <c r="BWR182" s="158"/>
      <c r="BWS182" s="158"/>
      <c r="BWT182" s="158"/>
      <c r="BWU182" s="158"/>
      <c r="BWV182" s="158"/>
      <c r="BWW182" s="158"/>
      <c r="BWX182" s="158"/>
      <c r="BWY182" s="158"/>
      <c r="BWZ182" s="158"/>
      <c r="BXA182" s="158"/>
      <c r="BXB182" s="158"/>
      <c r="BXC182" s="158"/>
      <c r="BXD182" s="158"/>
      <c r="BXE182" s="158"/>
      <c r="BXF182" s="158"/>
      <c r="BXG182" s="158"/>
      <c r="BXH182" s="158"/>
      <c r="BXI182" s="158"/>
      <c r="BXJ182" s="158"/>
      <c r="BXK182" s="158"/>
      <c r="BXL182" s="158"/>
      <c r="BXM182" s="158"/>
      <c r="BXN182" s="158"/>
      <c r="BXO182" s="158"/>
      <c r="BXP182" s="158"/>
      <c r="BXQ182" s="158"/>
      <c r="BXR182" s="158"/>
      <c r="BXS182" s="158"/>
      <c r="BXT182" s="158"/>
      <c r="BXU182" s="158"/>
      <c r="BXV182" s="158"/>
      <c r="BXW182" s="158"/>
      <c r="BXX182" s="158"/>
      <c r="BXY182" s="158"/>
      <c r="BXZ182" s="158"/>
      <c r="BYA182" s="158"/>
      <c r="BYB182" s="158"/>
      <c r="BYC182" s="158"/>
      <c r="BYD182" s="158"/>
      <c r="BYE182" s="158"/>
      <c r="BYF182" s="158"/>
      <c r="BYG182" s="158"/>
      <c r="BYH182" s="158"/>
      <c r="BYI182" s="158"/>
      <c r="BYJ182" s="158"/>
      <c r="BYK182" s="158"/>
      <c r="BYL182" s="158"/>
      <c r="BYM182" s="158"/>
      <c r="BYN182" s="158"/>
      <c r="BYO182" s="158"/>
      <c r="BYP182" s="158"/>
    </row>
    <row r="183" spans="1:2018" ht="12.75" customHeight="1">
      <c r="D183" s="17" t="s">
        <v>14</v>
      </c>
      <c r="E183" s="160" t="s">
        <v>197</v>
      </c>
      <c r="I183" s="1">
        <f t="shared" ref="I183" si="459">H183-I180+I181+I182</f>
        <v>2344.4994911069698</v>
      </c>
      <c r="J183" s="158">
        <f t="shared" ref="J183" si="460">I183-J180+J181+J182</f>
        <v>2294.5485228595112</v>
      </c>
      <c r="K183" s="1">
        <f t="shared" ref="K183" si="461">J183-K180+K181+K182</f>
        <v>2244.5975546120526</v>
      </c>
      <c r="L183" s="1">
        <f t="shared" ref="L183" si="462">K183-L180+L181+L182</f>
        <v>2194.646586364594</v>
      </c>
      <c r="M183" s="1">
        <f t="shared" ref="M183" si="463">L183-M180+M181+M182</f>
        <v>2144.6956181171354</v>
      </c>
      <c r="N183" s="1">
        <f t="shared" ref="N183" si="464">M183-N180+N181+N182</f>
        <v>2094.7446498696768</v>
      </c>
      <c r="O183" s="1">
        <f t="shared" ref="O183" si="465">N183-O180+O181+O182</f>
        <v>2044.7936816222179</v>
      </c>
      <c r="P183" s="1">
        <f t="shared" ref="P183" si="466">O183-P180+P181+P182</f>
        <v>1994.8427133747591</v>
      </c>
      <c r="Q183" s="1">
        <f t="shared" ref="Q183" si="467">P183-Q180+Q181+Q182</f>
        <v>1944.8917451273003</v>
      </c>
      <c r="R183" s="1">
        <f t="shared" ref="R183" si="468">Q183-R180+R181+R182</f>
        <v>1894.9407768798415</v>
      </c>
      <c r="S183" s="1">
        <f t="shared" ref="S183" si="469">R183-S180+S181+S182</f>
        <v>1844.9898086323826</v>
      </c>
      <c r="T183" s="1">
        <f t="shared" ref="T183" si="470">S183-T180+T181+T182</f>
        <v>1795.0388403849238</v>
      </c>
      <c r="U183" s="1">
        <f t="shared" ref="U183" si="471">T183-U180+U181+U182</f>
        <v>1745.087872137465</v>
      </c>
      <c r="V183" s="1">
        <f t="shared" ref="V183" si="472">U183-V180+V181+V182</f>
        <v>1695.1369038900061</v>
      </c>
      <c r="W183" s="1">
        <f t="shared" ref="W183" si="473">V183-W180+W181+W182</f>
        <v>1645.1859356425473</v>
      </c>
      <c r="X183" s="1">
        <f t="shared" ref="X183" si="474">W183-X180+X181+X182</f>
        <v>1595.2349673950885</v>
      </c>
      <c r="Y183" s="1">
        <f t="shared" ref="Y183" si="475">X183-Y180+Y181+Y182</f>
        <v>1545.2839991476296</v>
      </c>
      <c r="Z183" s="1">
        <f t="shared" ref="Z183" si="476">Y183-Z180+Z181+Z182</f>
        <v>1495.3330309001708</v>
      </c>
      <c r="AA183" s="1">
        <f t="shared" ref="AA183" si="477">Z183-AA180+AA181+AA182</f>
        <v>1445.382062652712</v>
      </c>
      <c r="AB183" s="1">
        <f t="shared" ref="AB183" si="478">AA183-AB180+AB181+AB182</f>
        <v>1395.4310944052531</v>
      </c>
      <c r="AC183" s="1">
        <f t="shared" ref="AC183" si="479">AB183-AC180+AC181+AC182</f>
        <v>1345.4801261577943</v>
      </c>
      <c r="AD183" s="1">
        <f t="shared" ref="AD183" si="480">AC183-AD180+AD181+AD182</f>
        <v>1295.5291579103355</v>
      </c>
      <c r="AE183" s="1">
        <f t="shared" ref="AE183" si="481">AD183-AE180+AE181+AE182</f>
        <v>1245.5781896628766</v>
      </c>
      <c r="AF183" s="1">
        <f t="shared" ref="AF183" si="482">AE183-AF180+AF181+AF182</f>
        <v>1195.6272214154178</v>
      </c>
      <c r="AG183" s="1">
        <f t="shared" ref="AG183" si="483">AF183-AG180+AG181+AG182</f>
        <v>1145.676253167959</v>
      </c>
      <c r="AH183" s="1">
        <f t="shared" ref="AH183" si="484">AG183-AH180+AH181+AH182</f>
        <v>1095.7252849205001</v>
      </c>
      <c r="AI183" s="1">
        <f t="shared" ref="AI183" si="485">AH183-AI180+AI181+AI182</f>
        <v>1045.7743166730413</v>
      </c>
      <c r="AJ183" s="1">
        <f t="shared" ref="AJ183" si="486">AI183-AJ180+AJ181+AJ182</f>
        <v>995.82334842558259</v>
      </c>
      <c r="AK183" s="1">
        <f t="shared" ref="AK183" si="487">AJ183-AK180+AK181+AK182</f>
        <v>945.87238017812388</v>
      </c>
      <c r="AL183" s="1">
        <f t="shared" ref="AL183" si="488">AK183-AL180+AL181+AL182</f>
        <v>895.92141193066516</v>
      </c>
      <c r="AM183" s="1">
        <f t="shared" ref="AM183" si="489">AL183-AM180+AM181+AM182</f>
        <v>845.97044368320644</v>
      </c>
      <c r="AN183" s="1">
        <f t="shared" ref="AN183" si="490">AM183-AN180+AN181+AN182</f>
        <v>796.01947543574772</v>
      </c>
      <c r="AO183" s="1">
        <f t="shared" ref="AO183" si="491">AN183-AO180+AO181+AO182</f>
        <v>746.068507188289</v>
      </c>
      <c r="AP183" s="1">
        <f t="shared" ref="AP183" si="492">AO183-AP180+AP181+AP182</f>
        <v>696.11753894083029</v>
      </c>
      <c r="AQ183" s="1">
        <f t="shared" ref="AQ183" si="493">AP183-AQ180+AQ181+AQ182</f>
        <v>646.16657069337157</v>
      </c>
      <c r="AR183" s="1">
        <f t="shared" ref="AR183" si="494">AQ183-AR180+AR181+AR182</f>
        <v>596.21560244591285</v>
      </c>
      <c r="AS183" s="1">
        <f t="shared" ref="AS183" si="495">AR183-AS180+AS181+AS182</f>
        <v>546.26463419845413</v>
      </c>
      <c r="AT183" s="1">
        <f t="shared" ref="AT183" si="496">AS183-AT180+AT181+AT182</f>
        <v>496.31366595099536</v>
      </c>
      <c r="AU183" s="1">
        <f t="shared" ref="AU183" si="497">AT183-AU180+AU181+AU182</f>
        <v>446.36269770353658</v>
      </c>
      <c r="AV183" s="1">
        <f t="shared" ref="AV183" si="498">AU183-AV180+AV181+AV182</f>
        <v>396.41172945607781</v>
      </c>
      <c r="AW183" s="1">
        <f t="shared" ref="AW183" si="499">AV183-AW180+AW181+AW182</f>
        <v>346.46076120861903</v>
      </c>
      <c r="AX183" s="1">
        <f t="shared" ref="AX183" si="500">AW183-AX180+AX181+AX182</f>
        <v>296.50979296116026</v>
      </c>
      <c r="AY183" s="1">
        <f t="shared" ref="AY183" si="501">AX183-AY180+AY181+AY182</f>
        <v>246.55882471370151</v>
      </c>
      <c r="AZ183" s="1">
        <f t="shared" ref="AZ183" si="502">AY183-AZ180+AZ181+AZ182</f>
        <v>196.60785646624277</v>
      </c>
      <c r="BA183" s="1">
        <f t="shared" ref="BA183" si="503">AZ183-BA180+BA181+BA182</f>
        <v>146.65688821878402</v>
      </c>
      <c r="BB183" s="1">
        <f t="shared" ref="BB183" si="504">BA183-BB180+BB181+BB182</f>
        <v>96.705919971325272</v>
      </c>
      <c r="BC183" s="1">
        <f t="shared" ref="BC183" si="505">BB183-BC180+BC181+BC182</f>
        <v>46.754951723866519</v>
      </c>
      <c r="BD183" s="1">
        <f t="shared" ref="BD183" si="506">BC183-BD180+BD181+BD182</f>
        <v>2.4868995751603507E-13</v>
      </c>
      <c r="BE183" s="1">
        <f t="shared" ref="BE183" si="507">BD183-BE180+BE181+BE182</f>
        <v>2.4868995751603507E-13</v>
      </c>
      <c r="BF183" s="1">
        <f t="shared" ref="BF183" si="508">BE183-BF180+BF181+BF182</f>
        <v>2.4868995751603507E-13</v>
      </c>
      <c r="BG183" s="1">
        <f t="shared" ref="BG183" si="509">BF183-BG180+BG181+BG182</f>
        <v>2.4868995751603507E-13</v>
      </c>
      <c r="BH183" s="1">
        <f t="shared" ref="BH183" si="510">BG183-BH180+BH181+BH182</f>
        <v>2.4868995751603507E-13</v>
      </c>
      <c r="BI183" s="1">
        <f t="shared" ref="BI183" si="511">BH183-BI180+BI181+BI182</f>
        <v>2.4868995751603507E-13</v>
      </c>
      <c r="BJ183" s="1">
        <f t="shared" ref="BJ183" si="512">BI183-BJ180+BJ181+BJ182</f>
        <v>2.4868995751603507E-13</v>
      </c>
      <c r="BK183" s="1">
        <f t="shared" ref="BK183" si="513">BJ183-BK180+BK181+BK182</f>
        <v>2.4868995751603507E-13</v>
      </c>
      <c r="BL183" s="1">
        <f t="shared" ref="BL183" si="514">BK183-BL180+BL181+BL182</f>
        <v>2.4868995751603507E-13</v>
      </c>
      <c r="BM183" s="1">
        <f t="shared" ref="BM183" si="515">BL183-BM180+BM181+BM182</f>
        <v>2.4868995751603507E-13</v>
      </c>
      <c r="BN183" s="1">
        <f t="shared" ref="BN183" si="516">BM183-BN180+BN181+BN182</f>
        <v>2.4868995751603507E-13</v>
      </c>
      <c r="BO183" s="1">
        <f t="shared" ref="BO183" si="517">BN183-BO180+BO181+BO182</f>
        <v>2.4868995751603507E-13</v>
      </c>
      <c r="BP183" s="1">
        <f t="shared" ref="BP183:BQ183" si="518">BO183-BP180+BP181+BP182</f>
        <v>2.4868995751603507E-13</v>
      </c>
      <c r="BQ183" s="1">
        <f t="shared" si="518"/>
        <v>2.4868995751603507E-13</v>
      </c>
      <c r="BR183" s="158">
        <f t="shared" ref="BR183" si="519">BQ183-BR180+BR181+BR182</f>
        <v>2.4868995751603507E-13</v>
      </c>
      <c r="BS183" s="158">
        <f t="shared" ref="BS183" si="520">BR183-BS180+BS181+BS182</f>
        <v>2.4868995751603507E-13</v>
      </c>
      <c r="BT183" s="158">
        <f t="shared" ref="BT183" si="521">BS183-BT180+BT181+BT182</f>
        <v>2.4868995751603507E-13</v>
      </c>
      <c r="BU183" s="158">
        <f t="shared" ref="BU183" si="522">BT183-BU180+BU181+BU182</f>
        <v>2.4868995751603507E-13</v>
      </c>
      <c r="BV183" s="158">
        <f t="shared" ref="BV183" si="523">BU183-BV180+BV181+BV182</f>
        <v>2.4868995751603507E-13</v>
      </c>
      <c r="BW183" s="158">
        <f t="shared" ref="BW183" si="524">BV183-BW180+BW181+BW182</f>
        <v>2.4868995751603507E-13</v>
      </c>
      <c r="BX183" s="158">
        <f t="shared" ref="BX183" si="525">BW183-BX180+BX181+BX182</f>
        <v>2.4868995751603507E-13</v>
      </c>
      <c r="BY183" s="158">
        <f t="shared" ref="BY183" si="526">BX183-BY180+BY181+BY182</f>
        <v>2.4868995751603507E-13</v>
      </c>
      <c r="BZ183" s="158">
        <f t="shared" ref="BZ183" si="527">BY183-BZ180+BZ181+BZ182</f>
        <v>2.4868995751603507E-13</v>
      </c>
      <c r="CA183" s="158">
        <f t="shared" ref="CA183" si="528">BZ183-CA180+CA181+CA182</f>
        <v>2.4868995751603507E-13</v>
      </c>
      <c r="CB183" s="158">
        <f t="shared" ref="CB183" si="529">CA183-CB180+CB181+CB182</f>
        <v>2.4868995751603507E-13</v>
      </c>
      <c r="CC183" s="158">
        <f t="shared" ref="CC183" si="530">CB183-CC180+CC181+CC182</f>
        <v>2.4868995751603507E-13</v>
      </c>
      <c r="CD183" s="158">
        <f t="shared" ref="CD183" si="531">CC183-CD180+CD181+CD182</f>
        <v>2.4868995751603507E-13</v>
      </c>
      <c r="CE183" s="158">
        <f t="shared" ref="CE183" si="532">CD183-CE180+CE181+CE182</f>
        <v>2.4868995751603507E-13</v>
      </c>
      <c r="CF183" s="158">
        <f t="shared" ref="CF183" si="533">CE183-CF180+CF181+CF182</f>
        <v>2.4868995751603507E-13</v>
      </c>
    </row>
    <row r="184" spans="1:2018" ht="12.75" customHeight="1">
      <c r="I184" s="31"/>
    </row>
    <row r="185" spans="1:2018" ht="12.75" customHeight="1">
      <c r="I185" s="31"/>
    </row>
    <row r="186" spans="1:2018" s="158" customFormat="1" ht="12.75" customHeight="1">
      <c r="C186" s="169" t="s">
        <v>6</v>
      </c>
      <c r="D186" s="160"/>
      <c r="E186" s="160" t="s">
        <v>197</v>
      </c>
      <c r="I186" s="31"/>
      <c r="J186" s="315">
        <f>INDEX(Inputs!J$94:J$121,MATCH($B173,Inputs!$C$94:$C$121,0))*(1+J$7)^0.5</f>
        <v>36.380719306051006</v>
      </c>
      <c r="K186" s="315">
        <f>INDEX(Inputs!K$94:K$121,MATCH($B173,Inputs!$C$94:$C$121,0))*(1+K$7)^0.5</f>
        <v>30.322450979969545</v>
      </c>
      <c r="L186" s="315">
        <f>INDEX(Inputs!L$94:L$121,MATCH($B173,Inputs!$C$94:$C$121,0))*(1+L$7)^0.5</f>
        <v>30.50597064787053</v>
      </c>
      <c r="M186" s="315">
        <f>INDEX(Inputs!M$94:M$121,MATCH($B173,Inputs!$C$94:$C$121,0))*(1+M$7)^0.5</f>
        <v>57.955429533491156</v>
      </c>
      <c r="N186" s="315">
        <f>INDEX(Inputs!N$94:N$121,MATCH($B173,Inputs!$C$94:$C$121,0))*(1+N$7)^0.5</f>
        <v>54.903404547192572</v>
      </c>
      <c r="O186" s="315">
        <f>INDEX(Inputs!O$94:O$121,MATCH($B173,Inputs!$C$94:$C$121,0))*(1+O$7)^0.5</f>
        <v>0</v>
      </c>
      <c r="P186" s="315">
        <f>INDEX(Inputs!P$94:P$121,MATCH($B173,Inputs!$C$94:$C$121,0))*(1+P$7)^0.5</f>
        <v>0</v>
      </c>
      <c r="Q186" s="315">
        <f>INDEX(Inputs!Q$94:Q$121,MATCH($B173,Inputs!$C$94:$C$121,0))*(1+Q$7)^0.5</f>
        <v>0</v>
      </c>
      <c r="R186" s="315">
        <f>INDEX(Inputs!R$94:R$121,MATCH($B173,Inputs!$C$94:$C$121,0))*(1+R$7)^0.5</f>
        <v>0</v>
      </c>
      <c r="S186" s="315">
        <f>INDEX(Inputs!S$94:S$121,MATCH($B173,Inputs!$C$94:$C$121,0))*(1+S$7)^0.5</f>
        <v>0</v>
      </c>
      <c r="T186" s="315">
        <f>INDEX(Inputs!T$94:T$121,MATCH($B173,Inputs!$C$94:$C$121,0))*(1+T$7)^0.5</f>
        <v>0</v>
      </c>
      <c r="U186" s="315">
        <f>INDEX(Inputs!U$94:U$121,MATCH($B173,Inputs!$C$94:$C$121,0))*(1+U$7)^0.5</f>
        <v>0</v>
      </c>
      <c r="V186" s="315">
        <f>INDEX(Inputs!V$94:V$121,MATCH($B173,Inputs!$C$94:$C$121,0))*(1+V$7)^0.5</f>
        <v>0</v>
      </c>
      <c r="W186" s="315">
        <f>INDEX(Inputs!W$94:W$121,MATCH($B173,Inputs!$C$94:$C$121,0))*(1+W$7)^0.5</f>
        <v>0</v>
      </c>
      <c r="X186" s="315">
        <f>INDEX(Inputs!X$94:X$121,MATCH($B173,Inputs!$C$94:$C$121,0))*(1+X$7)^0.5</f>
        <v>0</v>
      </c>
      <c r="Y186" s="315">
        <f>INDEX(Inputs!Y$94:Y$121,MATCH($B173,Inputs!$C$94:$C$121,0))*(1+Y$7)^0.5</f>
        <v>0</v>
      </c>
      <c r="Z186" s="315">
        <f>INDEX(Inputs!Z$94:Z$121,MATCH($B173,Inputs!$C$94:$C$121,0))*(1+Z$7)^0.5</f>
        <v>0</v>
      </c>
      <c r="AA186" s="315">
        <f>INDEX(Inputs!AA$94:AA$121,MATCH($B173,Inputs!$C$94:$C$121,0))*(1+AA$7)^0.5</f>
        <v>0</v>
      </c>
      <c r="AB186" s="315">
        <f>INDEX(Inputs!AB$94:AB$121,MATCH($B173,Inputs!$C$94:$C$121,0))*(1+AB$7)^0.5</f>
        <v>0</v>
      </c>
      <c r="AC186" s="315">
        <f>INDEX(Inputs!AC$94:AC$121,MATCH($B173,Inputs!$C$94:$C$121,0))*(1+AC$7)^0.5</f>
        <v>0</v>
      </c>
      <c r="AD186" s="315">
        <f>INDEX(Inputs!AD$94:AD$121,MATCH($B173,Inputs!$C$94:$C$121,0))*(1+AD$7)^0.5</f>
        <v>0</v>
      </c>
      <c r="AE186" s="315">
        <f>INDEX(Inputs!AE$94:AE$121,MATCH($B173,Inputs!$C$94:$C$121,0))*(1+AE$7)^0.5</f>
        <v>0</v>
      </c>
      <c r="AF186" s="315">
        <f>INDEX(Inputs!AF$94:AF$121,MATCH($B173,Inputs!$C$94:$C$121,0))*(1+AF$7)^0.5</f>
        <v>0</v>
      </c>
      <c r="AG186" s="315">
        <f>INDEX(Inputs!AG$94:AG$121,MATCH($B173,Inputs!$C$94:$C$121,0))*(1+AG$7)^0.5</f>
        <v>0</v>
      </c>
      <c r="AH186" s="315">
        <f>INDEX(Inputs!AH$94:AH$121,MATCH($B173,Inputs!$C$94:$C$121,0))*(1+AH$7)^0.5</f>
        <v>0</v>
      </c>
      <c r="AI186" s="315">
        <f>INDEX(Inputs!AI$94:AI$121,MATCH($B173,Inputs!$C$94:$C$121,0))*(1+AI$7)^0.5</f>
        <v>0</v>
      </c>
      <c r="AJ186" s="315">
        <f>INDEX(Inputs!AJ$94:AJ$121,MATCH($B173,Inputs!$C$94:$C$121,0))*(1+AJ$7)^0.5</f>
        <v>0</v>
      </c>
      <c r="AK186" s="315">
        <f>INDEX(Inputs!AK$94:AK$121,MATCH($B173,Inputs!$C$94:$C$121,0))*(1+AK$7)^0.5</f>
        <v>0</v>
      </c>
      <c r="AL186" s="315">
        <f>INDEX(Inputs!AL$94:AL$121,MATCH($B173,Inputs!$C$94:$C$121,0))*(1+AL$7)^0.5</f>
        <v>0</v>
      </c>
      <c r="AM186" s="315">
        <f>INDEX(Inputs!AM$94:AM$121,MATCH($B173,Inputs!$C$94:$C$121,0))*(1+AM$7)^0.5</f>
        <v>0</v>
      </c>
      <c r="AN186" s="315">
        <f>INDEX(Inputs!AN$94:AN$121,MATCH($B173,Inputs!$C$94:$C$121,0))*(1+AN$7)^0.5</f>
        <v>0</v>
      </c>
      <c r="AO186" s="315">
        <f>INDEX(Inputs!AO$94:AO$121,MATCH($B173,Inputs!$C$94:$C$121,0))*(1+AO$7)^0.5</f>
        <v>0</v>
      </c>
      <c r="AP186" s="315">
        <f>INDEX(Inputs!AP$94:AP$121,MATCH($B173,Inputs!$C$94:$C$121,0))*(1+AP$7)^0.5</f>
        <v>0</v>
      </c>
      <c r="AQ186" s="315">
        <f>INDEX(Inputs!AQ$94:AQ$121,MATCH($B173,Inputs!$C$94:$C$121,0))*(1+AQ$7)^0.5</f>
        <v>0</v>
      </c>
      <c r="AR186" s="315">
        <f>INDEX(Inputs!AR$94:AR$121,MATCH($B173,Inputs!$C$94:$C$121,0))*(1+AR$7)^0.5</f>
        <v>0</v>
      </c>
      <c r="AS186" s="315">
        <f>INDEX(Inputs!AS$94:AS$121,MATCH($B173,Inputs!$C$94:$C$121,0))*(1+AS$7)^0.5</f>
        <v>0</v>
      </c>
      <c r="AT186" s="315">
        <f>INDEX(Inputs!AT$94:AT$121,MATCH($B173,Inputs!$C$94:$C$121,0))*(1+AT$7)^0.5</f>
        <v>0</v>
      </c>
      <c r="AU186" s="315">
        <f>INDEX(Inputs!AU$94:AU$121,MATCH($B173,Inputs!$C$94:$C$121,0))*(1+AU$7)^0.5</f>
        <v>0</v>
      </c>
      <c r="AV186" s="315">
        <f>INDEX(Inputs!AV$94:AV$121,MATCH($B173,Inputs!$C$94:$C$121,0))*(1+AV$7)^0.5</f>
        <v>0</v>
      </c>
      <c r="AW186" s="315">
        <f>INDEX(Inputs!AW$94:AW$121,MATCH($B173,Inputs!$C$94:$C$121,0))*(1+AW$7)^0.5</f>
        <v>0</v>
      </c>
      <c r="AX186" s="315">
        <f>INDEX(Inputs!AX$94:AX$121,MATCH($B173,Inputs!$C$94:$C$121,0))*(1+AX$7)^0.5</f>
        <v>0</v>
      </c>
      <c r="AY186" s="315">
        <f>INDEX(Inputs!AY$94:AY$121,MATCH($B173,Inputs!$C$94:$C$121,0))*(1+AY$7)^0.5</f>
        <v>0</v>
      </c>
      <c r="AZ186" s="315">
        <f>INDEX(Inputs!AZ$94:AZ$121,MATCH($B173,Inputs!$C$94:$C$121,0))*(1+AZ$7)^0.5</f>
        <v>0</v>
      </c>
      <c r="BA186" s="315">
        <f>INDEX(Inputs!BA$94:BA$121,MATCH($B173,Inputs!$C$94:$C$121,0))*(1+BA$7)^0.5</f>
        <v>0</v>
      </c>
      <c r="BB186" s="315">
        <f>INDEX(Inputs!BB$94:BB$121,MATCH($B173,Inputs!$C$94:$C$121,0))*(1+BB$7)^0.5</f>
        <v>0</v>
      </c>
      <c r="BC186" s="315">
        <f>INDEX(Inputs!BC$94:BC$121,MATCH($B173,Inputs!$C$94:$C$121,0))*(1+BC$7)^0.5</f>
        <v>0</v>
      </c>
      <c r="BD186" s="315">
        <f>INDEX(Inputs!BD$94:BD$121,MATCH($B173,Inputs!$C$94:$C$121,0))*(1+BD$7)^0.5</f>
        <v>0</v>
      </c>
      <c r="BE186" s="315">
        <f>INDEX(Inputs!BE$94:BE$121,MATCH($B173,Inputs!$C$94:$C$121,0))*(1+BE$7)^0.5</f>
        <v>0</v>
      </c>
      <c r="BF186" s="315">
        <f>INDEX(Inputs!BF$94:BF$121,MATCH($B173,Inputs!$C$94:$C$121,0))*(1+BF$7)^0.5</f>
        <v>0</v>
      </c>
      <c r="BG186" s="315">
        <f>INDEX(Inputs!BG$94:BG$121,MATCH($B173,Inputs!$C$94:$C$121,0))*(1+BG$7)^0.5</f>
        <v>0</v>
      </c>
      <c r="BH186" s="315">
        <f>INDEX(Inputs!BH$94:BH$121,MATCH($B173,Inputs!$C$94:$C$121,0))*(1+BH$7)^0.5</f>
        <v>0</v>
      </c>
      <c r="BI186" s="315">
        <f>INDEX(Inputs!BI$94:BI$121,MATCH($B173,Inputs!$C$94:$C$121,0))*(1+BI$7)^0.5</f>
        <v>0</v>
      </c>
      <c r="BJ186" s="315">
        <f>INDEX(Inputs!BJ$94:BJ$121,MATCH($B173,Inputs!$C$94:$C$121,0))*(1+BJ$7)^0.5</f>
        <v>0</v>
      </c>
      <c r="BK186" s="315">
        <f>INDEX(Inputs!BK$94:BK$121,MATCH($B173,Inputs!$C$94:$C$121,0))*(1+BK$7)^0.5</f>
        <v>0</v>
      </c>
      <c r="BL186" s="315">
        <f>INDEX(Inputs!BL$94:BL$121,MATCH($B173,Inputs!$C$94:$C$121,0))*(1+BL$7)^0.5</f>
        <v>0</v>
      </c>
      <c r="BM186" s="315">
        <f>INDEX(Inputs!BM$94:BM$121,MATCH($B173,Inputs!$C$94:$C$121,0))*(1+BM$7)^0.5</f>
        <v>0</v>
      </c>
      <c r="BN186" s="315">
        <f>INDEX(Inputs!BN$94:BN$121,MATCH($B173,Inputs!$C$94:$C$121,0))*(1+BN$7)^0.5</f>
        <v>0</v>
      </c>
      <c r="BO186" s="315">
        <f>INDEX(Inputs!BO$94:BO$121,MATCH($B173,Inputs!$C$94:$C$121,0))*(1+BO$7)^0.5</f>
        <v>0</v>
      </c>
      <c r="BP186" s="315">
        <f>INDEX(Inputs!BP$94:BP$121,MATCH($B173,Inputs!$C$94:$C$121,0))*(1+BP$7)^0.5</f>
        <v>0</v>
      </c>
      <c r="BQ186" s="315">
        <f>INDEX(Inputs!BQ$94:BQ$121,MATCH($B173,Inputs!$C$94:$C$121,0))*(1+BQ$7)^0.5</f>
        <v>0</v>
      </c>
      <c r="BR186" s="315">
        <f>INDEX(Inputs!BR$94:BR$121,MATCH($B173,Inputs!$C$94:$C$121,0))*(1+BR$7)^0.5</f>
        <v>0</v>
      </c>
      <c r="BS186" s="315">
        <f>INDEX(Inputs!BS$94:BS$121,MATCH($B173,Inputs!$C$94:$C$121,0))*(1+BS$7)^0.5</f>
        <v>0</v>
      </c>
      <c r="BT186" s="315">
        <f>INDEX(Inputs!BT$94:BT$121,MATCH($B173,Inputs!$C$94:$C$121,0))*(1+BT$7)^0.5</f>
        <v>0</v>
      </c>
      <c r="BU186" s="315">
        <f>INDEX(Inputs!BU$94:BU$121,MATCH($B173,Inputs!$C$94:$C$121,0))*(1+BU$7)^0.5</f>
        <v>0</v>
      </c>
      <c r="BV186" s="315">
        <f>INDEX(Inputs!BV$94:BV$121,MATCH($B173,Inputs!$C$94:$C$121,0))*(1+BV$7)^0.5</f>
        <v>0</v>
      </c>
      <c r="BW186" s="315">
        <f>INDEX(Inputs!BW$94:BW$121,MATCH($B173,Inputs!$C$94:$C$121,0))*(1+BW$7)^0.5</f>
        <v>0</v>
      </c>
      <c r="BX186" s="315">
        <f>INDEX(Inputs!BX$94:BX$121,MATCH($B173,Inputs!$C$94:$C$121,0))*(1+BX$7)^0.5</f>
        <v>0</v>
      </c>
      <c r="BY186" s="315">
        <f>INDEX(Inputs!BY$94:BY$121,MATCH($B173,Inputs!$C$94:$C$121,0))*(1+BY$7)^0.5</f>
        <v>0</v>
      </c>
      <c r="BZ186" s="315">
        <f>INDEX(Inputs!BZ$94:BZ$121,MATCH($B173,Inputs!$C$94:$C$121,0))*(1+BZ$7)^0.5</f>
        <v>0</v>
      </c>
      <c r="CA186" s="315">
        <f>INDEX(Inputs!CA$94:CA$121,MATCH($B173,Inputs!$C$94:$C$121,0))*(1+CA$7)^0.5</f>
        <v>0</v>
      </c>
      <c r="CB186" s="315">
        <f>INDEX(Inputs!CB$94:CB$121,MATCH($B173,Inputs!$C$94:$C$121,0))*(1+CB$7)^0.5</f>
        <v>0</v>
      </c>
      <c r="CC186" s="315">
        <f>INDEX(Inputs!CC$94:CC$121,MATCH($B173,Inputs!$C$94:$C$121,0))*(1+CC$7)^0.5</f>
        <v>0</v>
      </c>
      <c r="CD186" s="315">
        <f>INDEX(Inputs!CD$94:CD$121,MATCH($B173,Inputs!$C$94:$C$121,0))*(1+CD$7)^0.5</f>
        <v>0</v>
      </c>
      <c r="CE186" s="315">
        <f>INDEX(Inputs!CE$94:CE$121,MATCH($B173,Inputs!$C$94:$C$121,0))*(1+CE$7)^0.5</f>
        <v>0</v>
      </c>
      <c r="CF186" s="315">
        <f>INDEX(Inputs!CF$94:CF$121,MATCH($B173,Inputs!$C$94:$C$121,0))*(1+CF$7)^0.5</f>
        <v>0</v>
      </c>
    </row>
    <row r="187" spans="1:2018" ht="12.75" customHeight="1">
      <c r="D187" s="17" t="s">
        <v>10</v>
      </c>
      <c r="I187" s="3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</row>
    <row r="188" spans="1:2018" s="101" customFormat="1" ht="12.75" customHeight="1">
      <c r="C188" s="245">
        <v>2015</v>
      </c>
      <c r="D188" s="105" t="s">
        <v>144</v>
      </c>
      <c r="E188" s="105" t="s">
        <v>197</v>
      </c>
      <c r="H188" s="187">
        <f>INDEX(Inputs!$N$260:$N$287,MATCH($B173,Inputs!$C$260:$C$287,0))/conv_2020_2015</f>
        <v>-1.0835651843493035E-3</v>
      </c>
      <c r="I188" s="176"/>
      <c r="J188" s="176">
        <f t="shared" ref="J188" si="534">IF($I175="n/a",0,IF(J$4&gt;second_reg_period,IF(J$4&lt;=$I175+$C188,$H188/($I175-5),IF(AND($H188&lt;&gt;0,I188=0,J$4=$C188+$I175+1),$H188,0)),0))</f>
        <v>0</v>
      </c>
      <c r="K188" s="176">
        <f t="shared" ref="K188" si="535">IF($I175="n/a",0,IF(K$4&gt;second_reg_period,IF(K$4&lt;=$I175+$C188,$H188/($I175-5),IF(AND($H188&lt;&gt;0,J188=0,K$4=$C188+$I175+1),$H188,0)),0))</f>
        <v>0</v>
      </c>
      <c r="L188" s="176">
        <f t="shared" ref="L188" si="536">IF($I175="n/a",0,IF(L$4&gt;second_reg_period,IF(L$4&lt;=$I175+$C188,$H188/($I175-5),IF(AND($H188&lt;&gt;0,K188=0,L$4=$C188+$I175+1),$H188,0)),0))</f>
        <v>0</v>
      </c>
      <c r="M188" s="176">
        <f t="shared" ref="M188" si="537">IF($I175="n/a",0,IF(M$4&gt;second_reg_period,IF(M$4&lt;=$I175+$C188,$H188/($I175-5),IF(AND($H188&lt;&gt;0,L188=0,M$4=$C188+$I175+1),$H188,0)),0))</f>
        <v>0</v>
      </c>
      <c r="N188" s="176">
        <f t="shared" ref="N188" si="538">IF($I175="n/a",0,IF(N$4&gt;second_reg_period,IF(N$4&lt;=$I175+$C188,$H188/($I175-5),IF(AND($H188&lt;&gt;0,M188=0,N$4=$C188+$I175+1),$H188,0)),0))</f>
        <v>0</v>
      </c>
      <c r="O188" s="176">
        <f t="shared" ref="O188" si="539">IF($I175="n/a",0,IF(O$4&gt;second_reg_period,IF(O$4&lt;=$I175+$C188,$H188/($I175-5),IF(AND($H188&lt;&gt;0,N188=0,O$4=$C188+$I175+1),$H188,0)),0))</f>
        <v>-1.9701185169987335E-5</v>
      </c>
      <c r="P188" s="176">
        <f t="shared" ref="P188" si="540">IF($I175="n/a",0,IF(P$4&gt;second_reg_period,IF(P$4&lt;=$I175+$C188,$H188/($I175-5),IF(AND($H188&lt;&gt;0,O188=0,P$4=$C188+$I175+1),$H188,0)),0))</f>
        <v>-1.9701185169987335E-5</v>
      </c>
      <c r="Q188" s="176">
        <f t="shared" ref="Q188" si="541">IF($I175="n/a",0,IF(Q$4&gt;second_reg_period,IF(Q$4&lt;=$I175+$C188,$H188/($I175-5),IF(AND($H188&lt;&gt;0,P188=0,Q$4=$C188+$I175+1),$H188,0)),0))</f>
        <v>-1.9701185169987335E-5</v>
      </c>
      <c r="R188" s="176">
        <f t="shared" ref="R188" si="542">IF($I175="n/a",0,IF(R$4&gt;second_reg_period,IF(R$4&lt;=$I175+$C188,$H188/($I175-5),IF(AND($H188&lt;&gt;0,Q188=0,R$4=$C188+$I175+1),$H188,0)),0))</f>
        <v>-1.9701185169987335E-5</v>
      </c>
      <c r="S188" s="176">
        <f t="shared" ref="S188" si="543">IF($I175="n/a",0,IF(S$4&gt;second_reg_period,IF(S$4&lt;=$I175+$C188,$H188/($I175-5),IF(AND($H188&lt;&gt;0,R188=0,S$4=$C188+$I175+1),$H188,0)),0))</f>
        <v>-1.9701185169987335E-5</v>
      </c>
      <c r="T188" s="176">
        <f t="shared" ref="T188" si="544">IF($I175="n/a",0,IF(T$4&gt;second_reg_period,IF(T$4&lt;=$I175+$C188,$H188/($I175-5),IF(AND($H188&lt;&gt;0,S188=0,T$4=$C188+$I175+1),$H188,0)),0))</f>
        <v>-1.9701185169987335E-5</v>
      </c>
      <c r="U188" s="176">
        <f t="shared" ref="U188" si="545">IF($I175="n/a",0,IF(U$4&gt;second_reg_period,IF(U$4&lt;=$I175+$C188,$H188/($I175-5),IF(AND($H188&lt;&gt;0,T188=0,U$4=$C188+$I175+1),$H188,0)),0))</f>
        <v>-1.9701185169987335E-5</v>
      </c>
      <c r="V188" s="176">
        <f t="shared" ref="V188" si="546">IF($I175="n/a",0,IF(V$4&gt;second_reg_period,IF(V$4&lt;=$I175+$C188,$H188/($I175-5),IF(AND($H188&lt;&gt;0,U188=0,V$4=$C188+$I175+1),$H188,0)),0))</f>
        <v>-1.9701185169987335E-5</v>
      </c>
      <c r="W188" s="176">
        <f t="shared" ref="W188" si="547">IF($I175="n/a",0,IF(W$4&gt;second_reg_period,IF(W$4&lt;=$I175+$C188,$H188/($I175-5),IF(AND($H188&lt;&gt;0,V188=0,W$4=$C188+$I175+1),$H188,0)),0))</f>
        <v>-1.9701185169987335E-5</v>
      </c>
      <c r="X188" s="176">
        <f t="shared" ref="X188" si="548">IF($I175="n/a",0,IF(X$4&gt;second_reg_period,IF(X$4&lt;=$I175+$C188,$H188/($I175-5),IF(AND($H188&lt;&gt;0,W188=0,X$4=$C188+$I175+1),$H188,0)),0))</f>
        <v>-1.9701185169987335E-5</v>
      </c>
      <c r="Y188" s="176">
        <f t="shared" ref="Y188" si="549">IF($I175="n/a",0,IF(Y$4&gt;second_reg_period,IF(Y$4&lt;=$I175+$C188,$H188/($I175-5),IF(AND($H188&lt;&gt;0,X188=0,Y$4=$C188+$I175+1),$H188,0)),0))</f>
        <v>-1.9701185169987335E-5</v>
      </c>
      <c r="Z188" s="176">
        <f t="shared" ref="Z188" si="550">IF($I175="n/a",0,IF(Z$4&gt;second_reg_period,IF(Z$4&lt;=$I175+$C188,$H188/($I175-5),IF(AND($H188&lt;&gt;0,Y188=0,Z$4=$C188+$I175+1),$H188,0)),0))</f>
        <v>-1.9701185169987335E-5</v>
      </c>
      <c r="AA188" s="176">
        <f t="shared" ref="AA188" si="551">IF($I175="n/a",0,IF(AA$4&gt;second_reg_period,IF(AA$4&lt;=$I175+$C188,$H188/($I175-5),IF(AND($H188&lt;&gt;0,Z188=0,AA$4=$C188+$I175+1),$H188,0)),0))</f>
        <v>-1.9701185169987335E-5</v>
      </c>
      <c r="AB188" s="176">
        <f t="shared" ref="AB188" si="552">IF($I175="n/a",0,IF(AB$4&gt;second_reg_period,IF(AB$4&lt;=$I175+$C188,$H188/($I175-5),IF(AND($H188&lt;&gt;0,AA188=0,AB$4=$C188+$I175+1),$H188,0)),0))</f>
        <v>-1.9701185169987335E-5</v>
      </c>
      <c r="AC188" s="176">
        <f t="shared" ref="AC188" si="553">IF($I175="n/a",0,IF(AC$4&gt;second_reg_period,IF(AC$4&lt;=$I175+$C188,$H188/($I175-5),IF(AND($H188&lt;&gt;0,AB188=0,AC$4=$C188+$I175+1),$H188,0)),0))</f>
        <v>-1.9701185169987335E-5</v>
      </c>
      <c r="AD188" s="176">
        <f t="shared" ref="AD188" si="554">IF($I175="n/a",0,IF(AD$4&gt;second_reg_period,IF(AD$4&lt;=$I175+$C188,$H188/($I175-5),IF(AND($H188&lt;&gt;0,AC188=0,AD$4=$C188+$I175+1),$H188,0)),0))</f>
        <v>-1.9701185169987335E-5</v>
      </c>
      <c r="AE188" s="176">
        <f t="shared" ref="AE188" si="555">IF($I175="n/a",0,IF(AE$4&gt;second_reg_period,IF(AE$4&lt;=$I175+$C188,$H188/($I175-5),IF(AND($H188&lt;&gt;0,AD188=0,AE$4=$C188+$I175+1),$H188,0)),0))</f>
        <v>-1.9701185169987335E-5</v>
      </c>
      <c r="AF188" s="176">
        <f t="shared" ref="AF188" si="556">IF($I175="n/a",0,IF(AF$4&gt;second_reg_period,IF(AF$4&lt;=$I175+$C188,$H188/($I175-5),IF(AND($H188&lt;&gt;0,AE188=0,AF$4=$C188+$I175+1),$H188,0)),0))</f>
        <v>-1.9701185169987335E-5</v>
      </c>
      <c r="AG188" s="176">
        <f t="shared" ref="AG188" si="557">IF($I175="n/a",0,IF(AG$4&gt;second_reg_period,IF(AG$4&lt;=$I175+$C188,$H188/($I175-5),IF(AND($H188&lt;&gt;0,AF188=0,AG$4=$C188+$I175+1),$H188,0)),0))</f>
        <v>-1.9701185169987335E-5</v>
      </c>
      <c r="AH188" s="176">
        <f t="shared" ref="AH188" si="558">IF($I175="n/a",0,IF(AH$4&gt;second_reg_period,IF(AH$4&lt;=$I175+$C188,$H188/($I175-5),IF(AND($H188&lt;&gt;0,AG188=0,AH$4=$C188+$I175+1),$H188,0)),0))</f>
        <v>-1.9701185169987335E-5</v>
      </c>
      <c r="AI188" s="176">
        <f t="shared" ref="AI188" si="559">IF($I175="n/a",0,IF(AI$4&gt;second_reg_period,IF(AI$4&lt;=$I175+$C188,$H188/($I175-5),IF(AND($H188&lt;&gt;0,AH188=0,AI$4=$C188+$I175+1),$H188,0)),0))</f>
        <v>-1.9701185169987335E-5</v>
      </c>
      <c r="AJ188" s="176">
        <f t="shared" ref="AJ188" si="560">IF($I175="n/a",0,IF(AJ$4&gt;second_reg_period,IF(AJ$4&lt;=$I175+$C188,$H188/($I175-5),IF(AND($H188&lt;&gt;0,AI188=0,AJ$4=$C188+$I175+1),$H188,0)),0))</f>
        <v>-1.9701185169987335E-5</v>
      </c>
      <c r="AK188" s="176">
        <f t="shared" ref="AK188" si="561">IF($I175="n/a",0,IF(AK$4&gt;second_reg_period,IF(AK$4&lt;=$I175+$C188,$H188/($I175-5),IF(AND($H188&lt;&gt;0,AJ188=0,AK$4=$C188+$I175+1),$H188,0)),0))</f>
        <v>-1.9701185169987335E-5</v>
      </c>
      <c r="AL188" s="176">
        <f t="shared" ref="AL188" si="562">IF($I175="n/a",0,IF(AL$4&gt;second_reg_period,IF(AL$4&lt;=$I175+$C188,$H188/($I175-5),IF(AND($H188&lt;&gt;0,AK188=0,AL$4=$C188+$I175+1),$H188,0)),0))</f>
        <v>-1.9701185169987335E-5</v>
      </c>
      <c r="AM188" s="176">
        <f t="shared" ref="AM188" si="563">IF($I175="n/a",0,IF(AM$4&gt;second_reg_period,IF(AM$4&lt;=$I175+$C188,$H188/($I175-5),IF(AND($H188&lt;&gt;0,AL188=0,AM$4=$C188+$I175+1),$H188,0)),0))</f>
        <v>-1.9701185169987335E-5</v>
      </c>
      <c r="AN188" s="176">
        <f t="shared" ref="AN188" si="564">IF($I175="n/a",0,IF(AN$4&gt;second_reg_period,IF(AN$4&lt;=$I175+$C188,$H188/($I175-5),IF(AND($H188&lt;&gt;0,AM188=0,AN$4=$C188+$I175+1),$H188,0)),0))</f>
        <v>-1.9701185169987335E-5</v>
      </c>
      <c r="AO188" s="176">
        <f t="shared" ref="AO188" si="565">IF($I175="n/a",0,IF(AO$4&gt;second_reg_period,IF(AO$4&lt;=$I175+$C188,$H188/($I175-5),IF(AND($H188&lt;&gt;0,AN188=0,AO$4=$C188+$I175+1),$H188,0)),0))</f>
        <v>-1.9701185169987335E-5</v>
      </c>
      <c r="AP188" s="176">
        <f t="shared" ref="AP188" si="566">IF($I175="n/a",0,IF(AP$4&gt;second_reg_period,IF(AP$4&lt;=$I175+$C188,$H188/($I175-5),IF(AND($H188&lt;&gt;0,AO188=0,AP$4=$C188+$I175+1),$H188,0)),0))</f>
        <v>-1.9701185169987335E-5</v>
      </c>
      <c r="AQ188" s="176">
        <f t="shared" ref="AQ188" si="567">IF($I175="n/a",0,IF(AQ$4&gt;second_reg_period,IF(AQ$4&lt;=$I175+$C188,$H188/($I175-5),IF(AND($H188&lt;&gt;0,AP188=0,AQ$4=$C188+$I175+1),$H188,0)),0))</f>
        <v>-1.9701185169987335E-5</v>
      </c>
      <c r="AR188" s="176">
        <f t="shared" ref="AR188" si="568">IF($I175="n/a",0,IF(AR$4&gt;second_reg_period,IF(AR$4&lt;=$I175+$C188,$H188/($I175-5),IF(AND($H188&lt;&gt;0,AQ188=0,AR$4=$C188+$I175+1),$H188,0)),0))</f>
        <v>-1.9701185169987335E-5</v>
      </c>
      <c r="AS188" s="176">
        <f t="shared" ref="AS188" si="569">IF($I175="n/a",0,IF(AS$4&gt;second_reg_period,IF(AS$4&lt;=$I175+$C188,$H188/($I175-5),IF(AND($H188&lt;&gt;0,AR188=0,AS$4=$C188+$I175+1),$H188,0)),0))</f>
        <v>-1.9701185169987335E-5</v>
      </c>
      <c r="AT188" s="176">
        <f t="shared" ref="AT188" si="570">IF($I175="n/a",0,IF(AT$4&gt;second_reg_period,IF(AT$4&lt;=$I175+$C188,$H188/($I175-5),IF(AND($H188&lt;&gt;0,AS188=0,AT$4=$C188+$I175+1),$H188,0)),0))</f>
        <v>-1.9701185169987335E-5</v>
      </c>
      <c r="AU188" s="176">
        <f t="shared" ref="AU188" si="571">IF($I175="n/a",0,IF(AU$4&gt;second_reg_period,IF(AU$4&lt;=$I175+$C188,$H188/($I175-5),IF(AND($H188&lt;&gt;0,AT188=0,AU$4=$C188+$I175+1),$H188,0)),0))</f>
        <v>-1.9701185169987335E-5</v>
      </c>
      <c r="AV188" s="176">
        <f t="shared" ref="AV188" si="572">IF($I175="n/a",0,IF(AV$4&gt;second_reg_period,IF(AV$4&lt;=$I175+$C188,$H188/($I175-5),IF(AND($H188&lt;&gt;0,AU188=0,AV$4=$C188+$I175+1),$H188,0)),0))</f>
        <v>-1.9701185169987335E-5</v>
      </c>
      <c r="AW188" s="176">
        <f t="shared" ref="AW188" si="573">IF($I175="n/a",0,IF(AW$4&gt;second_reg_period,IF(AW$4&lt;=$I175+$C188,$H188/($I175-5),IF(AND($H188&lt;&gt;0,AV188=0,AW$4=$C188+$I175+1),$H188,0)),0))</f>
        <v>-1.9701185169987335E-5</v>
      </c>
      <c r="AX188" s="176">
        <f t="shared" ref="AX188" si="574">IF($I175="n/a",0,IF(AX$4&gt;second_reg_period,IF(AX$4&lt;=$I175+$C188,$H188/($I175-5),IF(AND($H188&lt;&gt;0,AW188=0,AX$4=$C188+$I175+1),$H188,0)),0))</f>
        <v>-1.9701185169987335E-5</v>
      </c>
      <c r="AY188" s="176">
        <f t="shared" ref="AY188" si="575">IF($I175="n/a",0,IF(AY$4&gt;second_reg_period,IF(AY$4&lt;=$I175+$C188,$H188/($I175-5),IF(AND($H188&lt;&gt;0,AX188=0,AY$4=$C188+$I175+1),$H188,0)),0))</f>
        <v>-1.9701185169987335E-5</v>
      </c>
      <c r="AZ188" s="176">
        <f t="shared" ref="AZ188" si="576">IF($I175="n/a",0,IF(AZ$4&gt;second_reg_period,IF(AZ$4&lt;=$I175+$C188,$H188/($I175-5),IF(AND($H188&lt;&gt;0,AY188=0,AZ$4=$C188+$I175+1),$H188,0)),0))</f>
        <v>-1.9701185169987335E-5</v>
      </c>
      <c r="BA188" s="176">
        <f t="shared" ref="BA188" si="577">IF($I175="n/a",0,IF(BA$4&gt;second_reg_period,IF(BA$4&lt;=$I175+$C188,$H188/($I175-5),IF(AND($H188&lt;&gt;0,AZ188=0,BA$4=$C188+$I175+1),$H188,0)),0))</f>
        <v>-1.9701185169987335E-5</v>
      </c>
      <c r="BB188" s="176">
        <f t="shared" ref="BB188" si="578">IF($I175="n/a",0,IF(BB$4&gt;second_reg_period,IF(BB$4&lt;=$I175+$C188,$H188/($I175-5),IF(AND($H188&lt;&gt;0,BA188=0,BB$4=$C188+$I175+1),$H188,0)),0))</f>
        <v>-1.9701185169987335E-5</v>
      </c>
      <c r="BC188" s="176">
        <f t="shared" ref="BC188" si="579">IF($I175="n/a",0,IF(BC$4&gt;second_reg_period,IF(BC$4&lt;=$I175+$C188,$H188/($I175-5),IF(AND($H188&lt;&gt;0,BB188=0,BC$4=$C188+$I175+1),$H188,0)),0))</f>
        <v>-1.9701185169987335E-5</v>
      </c>
      <c r="BD188" s="176">
        <f t="shared" ref="BD188" si="580">IF($I175="n/a",0,IF(BD$4&gt;second_reg_period,IF(BD$4&lt;=$I175+$C188,$H188/($I175-5),IF(AND($H188&lt;&gt;0,BC188=0,BD$4=$C188+$I175+1),$H188,0)),0))</f>
        <v>-1.9701185169987335E-5</v>
      </c>
      <c r="BE188" s="176">
        <f t="shared" ref="BE188" si="581">IF($I175="n/a",0,IF(BE$4&gt;second_reg_period,IF(BE$4&lt;=$I175+$C188,$H188/($I175-5),IF(AND($H188&lt;&gt;0,BD188=0,BE$4=$C188+$I175+1),$H188,0)),0))</f>
        <v>-1.9701185169987335E-5</v>
      </c>
      <c r="BF188" s="176">
        <f t="shared" ref="BF188" si="582">IF($I175="n/a",0,IF(BF$4&gt;second_reg_period,IF(BF$4&lt;=$I175+$C188,$H188/($I175-5),IF(AND($H188&lt;&gt;0,BE188=0,BF$4=$C188+$I175+1),$H188,0)),0))</f>
        <v>-1.9701185169987335E-5</v>
      </c>
      <c r="BG188" s="176">
        <f t="shared" ref="BG188" si="583">IF($I175="n/a",0,IF(BG$4&gt;second_reg_period,IF(BG$4&lt;=$I175+$C188,$H188/($I175-5),IF(AND($H188&lt;&gt;0,BF188=0,BG$4=$C188+$I175+1),$H188,0)),0))</f>
        <v>-1.9701185169987335E-5</v>
      </c>
      <c r="BH188" s="176">
        <f t="shared" ref="BH188" si="584">IF($I175="n/a",0,IF(BH$4&gt;second_reg_period,IF(BH$4&lt;=$I175+$C188,$H188/($I175-5),IF(AND($H188&lt;&gt;0,BG188=0,BH$4=$C188+$I175+1),$H188,0)),0))</f>
        <v>-1.9701185169987335E-5</v>
      </c>
      <c r="BI188" s="176">
        <f t="shared" ref="BI188" si="585">IF($I175="n/a",0,IF(BI$4&gt;second_reg_period,IF(BI$4&lt;=$I175+$C188,$H188/($I175-5),IF(AND($H188&lt;&gt;0,BH188=0,BI$4=$C188+$I175+1),$H188,0)),0))</f>
        <v>-1.9701185169987335E-5</v>
      </c>
      <c r="BJ188" s="176">
        <f t="shared" ref="BJ188" si="586">IF($I175="n/a",0,IF(BJ$4&gt;second_reg_period,IF(BJ$4&lt;=$I175+$C188,$H188/($I175-5),IF(AND($H188&lt;&gt;0,BI188=0,BJ$4=$C188+$I175+1),$H188,0)),0))</f>
        <v>-1.9701185169987335E-5</v>
      </c>
      <c r="BK188" s="176">
        <f t="shared" ref="BK188" si="587">IF($I175="n/a",0,IF(BK$4&gt;second_reg_period,IF(BK$4&lt;=$I175+$C188,$H188/($I175-5),IF(AND($H188&lt;&gt;0,BJ188=0,BK$4=$C188+$I175+1),$H188,0)),0))</f>
        <v>-1.9701185169987335E-5</v>
      </c>
      <c r="BL188" s="176">
        <f t="shared" ref="BL188" si="588">IF($I175="n/a",0,IF(BL$4&gt;second_reg_period,IF(BL$4&lt;=$I175+$C188,$H188/($I175-5),IF(AND($H188&lt;&gt;0,BK188=0,BL$4=$C188+$I175+1),$H188,0)),0))</f>
        <v>-1.9701185169987335E-5</v>
      </c>
      <c r="BM188" s="176">
        <f t="shared" ref="BM188" si="589">IF($I175="n/a",0,IF(BM$4&gt;second_reg_period,IF(BM$4&lt;=$I175+$C188,$H188/($I175-5),IF(AND($H188&lt;&gt;0,BL188=0,BM$4=$C188+$I175+1),$H188,0)),0))</f>
        <v>-1.9701185169987335E-5</v>
      </c>
      <c r="BN188" s="176">
        <f t="shared" ref="BN188" si="590">IF($I175="n/a",0,IF(BN$4&gt;second_reg_period,IF(BN$4&lt;=$I175+$C188,$H188/($I175-5),IF(AND($H188&lt;&gt;0,BM188=0,BN$4=$C188+$I175+1),$H188,0)),0))</f>
        <v>-1.9701185169987335E-5</v>
      </c>
      <c r="BO188" s="176">
        <f t="shared" ref="BO188" si="591">IF($I175="n/a",0,IF(BO$4&gt;second_reg_period,IF(BO$4&lt;=$I175+$C188,$H188/($I175-5),IF(AND($H188&lt;&gt;0,BN188=0,BO$4=$C188+$I175+1),$H188,0)),0))</f>
        <v>-1.9701185169987335E-5</v>
      </c>
      <c r="BP188" s="176">
        <f t="shared" ref="BP188" si="592">IF($I175="n/a",0,IF(BP$4&gt;second_reg_period,IF(BP$4&lt;=$I175+$C188,$H188/($I175-5),IF(AND($H188&lt;&gt;0,BO188=0,BP$4=$C188+$I175+1),$H188,0)),0))</f>
        <v>-1.9701185169987335E-5</v>
      </c>
      <c r="BQ188" s="176">
        <f t="shared" ref="BQ188" si="593">IF($I175="n/a",0,IF(BQ$4&gt;second_reg_period,IF(BQ$4&lt;=$I175+$C188,$H188/($I175-5),IF(AND($H188&lt;&gt;0,BP188=0,BQ$4=$C188+$I175+1),$H188,0)),0))</f>
        <v>-1.9701185169987335E-5</v>
      </c>
      <c r="BR188" s="176">
        <f t="shared" ref="BR188" si="594">IF($I175="n/a",0,IF(BR$4&gt;second_reg_period,IF(BR$4&lt;=$I175+$C188,$H188/($I175-5),IF(AND($H188&lt;&gt;0,BQ188=0,BR$4=$C188+$I175+1),$H188,0)),0))</f>
        <v>0</v>
      </c>
      <c r="BS188" s="176">
        <f t="shared" ref="BS188" si="595">IF($I175="n/a",0,IF(BS$4&gt;second_reg_period,IF(BS$4&lt;=$I175+$C188,$H188/($I175-5),IF(AND($H188&lt;&gt;0,BR188=0,BS$4=$C188+$I175+1),$H188,0)),0))</f>
        <v>0</v>
      </c>
      <c r="BT188" s="176">
        <f t="shared" ref="BT188" si="596">IF($I175="n/a",0,IF(BT$4&gt;second_reg_period,IF(BT$4&lt;=$I175+$C188,$H188/($I175-5),IF(AND($H188&lt;&gt;0,BS188=0,BT$4=$C188+$I175+1),$H188,0)),0))</f>
        <v>0</v>
      </c>
      <c r="BU188" s="176">
        <f t="shared" ref="BU188" si="597">IF($I175="n/a",0,IF(BU$4&gt;second_reg_period,IF(BU$4&lt;=$I175+$C188,$H188/($I175-5),IF(AND($H188&lt;&gt;0,BT188=0,BU$4=$C188+$I175+1),$H188,0)),0))</f>
        <v>0</v>
      </c>
      <c r="BV188" s="176">
        <f t="shared" ref="BV188" si="598">IF($I175="n/a",0,IF(BV$4&gt;second_reg_period,IF(BV$4&lt;=$I175+$C188,$H188/($I175-5),IF(AND($H188&lt;&gt;0,BU188=0,BV$4=$C188+$I175+1),$H188,0)),0))</f>
        <v>0</v>
      </c>
      <c r="BW188" s="176">
        <f t="shared" ref="BW188" si="599">IF($I175="n/a",0,IF(BW$4&gt;second_reg_period,IF(BW$4&lt;=$I175+$C188,$H188/($I175-5),IF(AND($H188&lt;&gt;0,BV188=0,BW$4=$C188+$I175+1),$H188,0)),0))</f>
        <v>0</v>
      </c>
      <c r="BX188" s="176">
        <f t="shared" ref="BX188" si="600">IF($I175="n/a",0,IF(BX$4&gt;second_reg_period,IF(BX$4&lt;=$I175+$C188,$H188/($I175-5),IF(AND($H188&lt;&gt;0,BW188=0,BX$4=$C188+$I175+1),$H188,0)),0))</f>
        <v>0</v>
      </c>
      <c r="BY188" s="176">
        <f t="shared" ref="BY188" si="601">IF($I175="n/a",0,IF(BY$4&gt;second_reg_period,IF(BY$4&lt;=$I175+$C188,$H188/($I175-5),IF(AND($H188&lt;&gt;0,BX188=0,BY$4=$C188+$I175+1),$H188,0)),0))</f>
        <v>0</v>
      </c>
      <c r="BZ188" s="176">
        <f t="shared" ref="BZ188" si="602">IF($I175="n/a",0,IF(BZ$4&gt;second_reg_period,IF(BZ$4&lt;=$I175+$C188,$H188/($I175-5),IF(AND($H188&lt;&gt;0,BY188=0,BZ$4=$C188+$I175+1),$H188,0)),0))</f>
        <v>0</v>
      </c>
      <c r="CA188" s="176">
        <f t="shared" ref="CA188" si="603">IF($I175="n/a",0,IF(CA$4&gt;second_reg_period,IF(CA$4&lt;=$I175+$C188,$H188/($I175-5),IF(AND($H188&lt;&gt;0,BZ188=0,CA$4=$C188+$I175+1),$H188,0)),0))</f>
        <v>0</v>
      </c>
      <c r="CB188" s="176">
        <f t="shared" ref="CB188" si="604">IF($I175="n/a",0,IF(CB$4&gt;second_reg_period,IF(CB$4&lt;=$I175+$C188,$H188/($I175-5),IF(AND($H188&lt;&gt;0,CA188=0,CB$4=$C188+$I175+1),$H188,0)),0))</f>
        <v>0</v>
      </c>
      <c r="CC188" s="176">
        <f t="shared" ref="CC188" si="605">IF($I175="n/a",0,IF(CC$4&gt;second_reg_period,IF(CC$4&lt;=$I175+$C188,$H188/($I175-5),IF(AND($H188&lt;&gt;0,CB188=0,CC$4=$C188+$I175+1),$H188,0)),0))</f>
        <v>0</v>
      </c>
      <c r="CD188" s="176">
        <f t="shared" ref="CD188" si="606">IF($I175="n/a",0,IF(CD$4&gt;second_reg_period,IF(CD$4&lt;=$I175+$C188,$H188/($I175-5),IF(AND($H188&lt;&gt;0,CC188=0,CD$4=$C188+$I175+1),$H188,0)),0))</f>
        <v>0</v>
      </c>
      <c r="CE188" s="176">
        <f t="shared" ref="CE188" si="607">IF($I175="n/a",0,IF(CE$4&gt;second_reg_period,IF(CE$4&lt;=$I175+$C188,$H188/($I175-5),IF(AND($H188&lt;&gt;0,CD188=0,CE$4=$C188+$I175+1),$H188,0)),0))</f>
        <v>0</v>
      </c>
      <c r="CF188" s="176">
        <f t="shared" ref="CF188" si="608">IF($I175="n/a",0,IF(CF$4&gt;second_reg_period,IF(CF$4&lt;=$I175+$C188,$H188/($I175-5),IF(AND($H188&lt;&gt;0,CE188=0,CF$4=$C188+$I175+1),$H188,0)),0))</f>
        <v>0</v>
      </c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8"/>
      <c r="DT188" s="158"/>
      <c r="DU188" s="158"/>
      <c r="DV188" s="158"/>
      <c r="DW188" s="158"/>
      <c r="DX188" s="158"/>
      <c r="DY188" s="158"/>
      <c r="DZ188" s="158"/>
      <c r="EA188" s="158"/>
      <c r="EB188" s="158"/>
      <c r="EC188" s="158"/>
      <c r="ED188" s="158"/>
      <c r="EE188" s="158"/>
      <c r="EF188" s="158"/>
      <c r="EG188" s="158"/>
      <c r="EH188" s="158"/>
      <c r="EI188" s="158"/>
      <c r="EJ188" s="158"/>
      <c r="EK188" s="158"/>
      <c r="EL188" s="158"/>
      <c r="EM188" s="158"/>
      <c r="EN188" s="158"/>
      <c r="EO188" s="158"/>
      <c r="EP188" s="158"/>
      <c r="EQ188" s="158"/>
      <c r="ER188" s="158"/>
      <c r="ES188" s="158"/>
      <c r="ET188" s="158"/>
      <c r="EU188" s="158"/>
      <c r="EV188" s="158"/>
      <c r="EW188" s="158"/>
      <c r="EX188" s="158"/>
      <c r="EY188" s="158"/>
      <c r="EZ188" s="158"/>
      <c r="FA188" s="158"/>
      <c r="FB188" s="158"/>
      <c r="FC188" s="158"/>
      <c r="FD188" s="158"/>
      <c r="FE188" s="158"/>
      <c r="FF188" s="158"/>
      <c r="FG188" s="158"/>
      <c r="FH188" s="158"/>
      <c r="FI188" s="158"/>
      <c r="FJ188" s="158"/>
      <c r="FK188" s="158"/>
      <c r="FL188" s="158"/>
      <c r="FM188" s="158"/>
      <c r="FN188" s="158"/>
      <c r="FO188" s="158"/>
      <c r="FP188" s="158"/>
      <c r="FQ188" s="158"/>
      <c r="FR188" s="158"/>
      <c r="FS188" s="158"/>
      <c r="FT188" s="158"/>
      <c r="FU188" s="158"/>
      <c r="FV188" s="158"/>
      <c r="FW188" s="158"/>
      <c r="FX188" s="158"/>
      <c r="FY188" s="158"/>
      <c r="FZ188" s="158"/>
      <c r="GA188" s="158"/>
      <c r="GB188" s="158"/>
      <c r="GC188" s="158"/>
      <c r="GD188" s="158"/>
      <c r="GE188" s="158"/>
      <c r="GF188" s="158"/>
      <c r="GG188" s="158"/>
      <c r="GH188" s="158"/>
      <c r="GI188" s="158"/>
      <c r="GJ188" s="158"/>
      <c r="GK188" s="158"/>
      <c r="GL188" s="158"/>
      <c r="GM188" s="158"/>
      <c r="GN188" s="158"/>
      <c r="GO188" s="158"/>
      <c r="GP188" s="158"/>
      <c r="GQ188" s="158"/>
      <c r="GR188" s="158"/>
      <c r="GS188" s="158"/>
      <c r="GT188" s="158"/>
      <c r="GU188" s="158"/>
      <c r="GV188" s="158"/>
      <c r="GW188" s="158"/>
      <c r="GX188" s="158"/>
      <c r="GY188" s="158"/>
      <c r="GZ188" s="158"/>
      <c r="HA188" s="158"/>
      <c r="HB188" s="158"/>
      <c r="HC188" s="158"/>
      <c r="HD188" s="158"/>
      <c r="HE188" s="158"/>
      <c r="HF188" s="158"/>
      <c r="HG188" s="158"/>
      <c r="HH188" s="158"/>
      <c r="HI188" s="158"/>
      <c r="HJ188" s="158"/>
      <c r="HK188" s="158"/>
      <c r="HL188" s="158"/>
      <c r="HM188" s="158"/>
      <c r="HN188" s="158"/>
      <c r="HO188" s="158"/>
      <c r="HP188" s="158"/>
      <c r="HQ188" s="158"/>
      <c r="HR188" s="158"/>
      <c r="HS188" s="158"/>
      <c r="HT188" s="158"/>
      <c r="HU188" s="158"/>
      <c r="HV188" s="158"/>
      <c r="HW188" s="158"/>
      <c r="HX188" s="158"/>
      <c r="HY188" s="158"/>
      <c r="HZ188" s="158"/>
      <c r="IA188" s="158"/>
      <c r="IB188" s="158"/>
      <c r="IC188" s="158"/>
      <c r="ID188" s="158"/>
      <c r="IE188" s="158"/>
      <c r="IF188" s="158"/>
      <c r="IG188" s="158"/>
      <c r="IH188" s="158"/>
      <c r="II188" s="158"/>
      <c r="IJ188" s="158"/>
      <c r="IK188" s="158"/>
      <c r="IL188" s="158"/>
      <c r="IM188" s="158"/>
      <c r="IN188" s="158"/>
      <c r="IO188" s="158"/>
      <c r="IP188" s="158"/>
      <c r="IQ188" s="158"/>
      <c r="IR188" s="158"/>
      <c r="IS188" s="158"/>
      <c r="IT188" s="158"/>
      <c r="IU188" s="158"/>
      <c r="IV188" s="158"/>
      <c r="IW188" s="158"/>
      <c r="IX188" s="158"/>
      <c r="IY188" s="158"/>
      <c r="IZ188" s="158"/>
      <c r="JA188" s="158"/>
      <c r="JB188" s="158"/>
      <c r="JC188" s="158"/>
      <c r="JD188" s="158"/>
      <c r="JE188" s="158"/>
      <c r="JF188" s="158"/>
      <c r="JG188" s="158"/>
      <c r="JH188" s="158"/>
      <c r="JI188" s="158"/>
      <c r="JJ188" s="158"/>
      <c r="JK188" s="158"/>
      <c r="JL188" s="158"/>
      <c r="JM188" s="158"/>
      <c r="JN188" s="158"/>
      <c r="JO188" s="158"/>
      <c r="JP188" s="158"/>
      <c r="JQ188" s="158"/>
      <c r="JR188" s="158"/>
      <c r="JS188" s="158"/>
      <c r="JT188" s="158"/>
      <c r="JU188" s="158"/>
      <c r="JV188" s="158"/>
      <c r="JW188" s="158"/>
      <c r="JX188" s="158"/>
      <c r="JY188" s="158"/>
      <c r="JZ188" s="158"/>
      <c r="KA188" s="158"/>
      <c r="KB188" s="158"/>
      <c r="KC188" s="158"/>
      <c r="KD188" s="158"/>
      <c r="KE188" s="158"/>
      <c r="KF188" s="158"/>
      <c r="KG188" s="158"/>
      <c r="KH188" s="158"/>
      <c r="KI188" s="158"/>
      <c r="KJ188" s="158"/>
      <c r="KK188" s="158"/>
      <c r="KL188" s="158"/>
      <c r="KM188" s="158"/>
      <c r="KN188" s="158"/>
      <c r="KO188" s="158"/>
      <c r="KP188" s="158"/>
      <c r="KQ188" s="158"/>
      <c r="KR188" s="158"/>
      <c r="KS188" s="158"/>
      <c r="KT188" s="158"/>
      <c r="KU188" s="158"/>
      <c r="KV188" s="158"/>
      <c r="KW188" s="158"/>
      <c r="KX188" s="158"/>
      <c r="KY188" s="158"/>
      <c r="KZ188" s="158"/>
      <c r="LA188" s="158"/>
      <c r="LB188" s="158"/>
      <c r="LC188" s="158"/>
      <c r="LD188" s="158"/>
      <c r="LE188" s="158"/>
      <c r="LF188" s="158"/>
      <c r="LG188" s="158"/>
      <c r="LH188" s="158"/>
      <c r="LI188" s="158"/>
      <c r="LJ188" s="158"/>
      <c r="LK188" s="158"/>
      <c r="LL188" s="158"/>
      <c r="LM188" s="158"/>
      <c r="LN188" s="158"/>
      <c r="LO188" s="158"/>
      <c r="LP188" s="158"/>
      <c r="LQ188" s="158"/>
      <c r="LR188" s="158"/>
      <c r="LS188" s="158"/>
      <c r="LT188" s="158"/>
      <c r="LU188" s="158"/>
      <c r="LV188" s="158"/>
      <c r="LW188" s="158"/>
      <c r="LX188" s="158"/>
      <c r="LY188" s="158"/>
      <c r="LZ188" s="158"/>
      <c r="MA188" s="158"/>
      <c r="MB188" s="158"/>
      <c r="MC188" s="158"/>
      <c r="MD188" s="158"/>
      <c r="ME188" s="158"/>
      <c r="MF188" s="158"/>
      <c r="MG188" s="158"/>
      <c r="MH188" s="158"/>
      <c r="MI188" s="158"/>
      <c r="MJ188" s="158"/>
      <c r="MK188" s="158"/>
      <c r="ML188" s="158"/>
      <c r="MM188" s="158"/>
      <c r="MN188" s="158"/>
      <c r="MO188" s="158"/>
      <c r="MP188" s="158"/>
      <c r="MQ188" s="158"/>
      <c r="MR188" s="158"/>
      <c r="MS188" s="158"/>
      <c r="MT188" s="158"/>
      <c r="MU188" s="158"/>
      <c r="MV188" s="158"/>
      <c r="MW188" s="158"/>
      <c r="MX188" s="158"/>
      <c r="MY188" s="158"/>
      <c r="MZ188" s="158"/>
      <c r="NA188" s="158"/>
      <c r="NB188" s="158"/>
      <c r="NC188" s="158"/>
      <c r="ND188" s="158"/>
      <c r="NE188" s="158"/>
      <c r="NF188" s="158"/>
      <c r="NG188" s="158"/>
      <c r="NH188" s="158"/>
      <c r="NI188" s="158"/>
      <c r="NJ188" s="158"/>
      <c r="NK188" s="158"/>
      <c r="NL188" s="158"/>
      <c r="NM188" s="158"/>
      <c r="NN188" s="158"/>
      <c r="NO188" s="158"/>
      <c r="NP188" s="158"/>
      <c r="NQ188" s="158"/>
      <c r="NR188" s="158"/>
      <c r="NS188" s="158"/>
      <c r="NT188" s="158"/>
      <c r="NU188" s="158"/>
      <c r="NV188" s="158"/>
      <c r="NW188" s="158"/>
      <c r="NX188" s="158"/>
      <c r="NY188" s="158"/>
      <c r="NZ188" s="158"/>
      <c r="OA188" s="158"/>
      <c r="OB188" s="158"/>
      <c r="OC188" s="158"/>
      <c r="OD188" s="158"/>
      <c r="OE188" s="158"/>
      <c r="OF188" s="158"/>
      <c r="OG188" s="158"/>
      <c r="OH188" s="158"/>
      <c r="OI188" s="158"/>
      <c r="OJ188" s="158"/>
      <c r="OK188" s="158"/>
      <c r="OL188" s="158"/>
      <c r="OM188" s="158"/>
      <c r="ON188" s="158"/>
      <c r="OO188" s="158"/>
      <c r="OP188" s="158"/>
      <c r="OQ188" s="158"/>
      <c r="OR188" s="158"/>
      <c r="OS188" s="158"/>
      <c r="OT188" s="158"/>
      <c r="OU188" s="158"/>
      <c r="OV188" s="158"/>
      <c r="OW188" s="158"/>
      <c r="OX188" s="158"/>
      <c r="OY188" s="158"/>
      <c r="OZ188" s="158"/>
      <c r="PA188" s="158"/>
      <c r="PB188" s="158"/>
      <c r="PC188" s="158"/>
      <c r="PD188" s="158"/>
      <c r="PE188" s="158"/>
      <c r="PF188" s="158"/>
      <c r="PG188" s="158"/>
      <c r="PH188" s="158"/>
      <c r="PI188" s="158"/>
      <c r="PJ188" s="158"/>
      <c r="PK188" s="158"/>
      <c r="PL188" s="158"/>
      <c r="PM188" s="158"/>
      <c r="PN188" s="158"/>
      <c r="PO188" s="158"/>
      <c r="PP188" s="158"/>
      <c r="PQ188" s="158"/>
      <c r="PR188" s="158"/>
      <c r="PS188" s="158"/>
      <c r="PT188" s="158"/>
      <c r="PU188" s="158"/>
      <c r="PV188" s="158"/>
      <c r="PW188" s="158"/>
      <c r="PX188" s="158"/>
      <c r="PY188" s="158"/>
      <c r="PZ188" s="158"/>
      <c r="QA188" s="158"/>
      <c r="QB188" s="158"/>
      <c r="QC188" s="158"/>
      <c r="QD188" s="158"/>
      <c r="QE188" s="158"/>
      <c r="QF188" s="158"/>
      <c r="QG188" s="158"/>
      <c r="QH188" s="158"/>
      <c r="QI188" s="158"/>
      <c r="QJ188" s="158"/>
      <c r="QK188" s="158"/>
      <c r="QL188" s="158"/>
      <c r="QM188" s="158"/>
      <c r="QN188" s="158"/>
      <c r="QO188" s="158"/>
      <c r="QP188" s="158"/>
      <c r="QQ188" s="158"/>
      <c r="QR188" s="158"/>
      <c r="QS188" s="158"/>
      <c r="QT188" s="158"/>
      <c r="QU188" s="158"/>
      <c r="QV188" s="158"/>
      <c r="QW188" s="158"/>
      <c r="QX188" s="158"/>
      <c r="QY188" s="158"/>
      <c r="QZ188" s="158"/>
      <c r="RA188" s="158"/>
      <c r="RB188" s="158"/>
      <c r="RC188" s="158"/>
      <c r="RD188" s="158"/>
      <c r="RE188" s="158"/>
      <c r="RF188" s="158"/>
      <c r="RG188" s="158"/>
      <c r="RH188" s="158"/>
      <c r="RI188" s="158"/>
      <c r="RJ188" s="158"/>
      <c r="RK188" s="158"/>
      <c r="RL188" s="158"/>
      <c r="RM188" s="158"/>
      <c r="RN188" s="158"/>
      <c r="RO188" s="158"/>
      <c r="RP188" s="158"/>
      <c r="RQ188" s="158"/>
      <c r="RR188" s="158"/>
      <c r="RS188" s="158"/>
      <c r="RT188" s="158"/>
      <c r="RU188" s="158"/>
      <c r="RV188" s="158"/>
      <c r="RW188" s="158"/>
      <c r="RX188" s="158"/>
      <c r="RY188" s="158"/>
      <c r="RZ188" s="158"/>
      <c r="SA188" s="158"/>
      <c r="SB188" s="158"/>
      <c r="SC188" s="158"/>
      <c r="SD188" s="158"/>
      <c r="SE188" s="158"/>
      <c r="SF188" s="158"/>
      <c r="SG188" s="158"/>
      <c r="SH188" s="158"/>
      <c r="SI188" s="158"/>
      <c r="SJ188" s="158"/>
      <c r="SK188" s="158"/>
      <c r="SL188" s="158"/>
      <c r="SM188" s="158"/>
      <c r="SN188" s="158"/>
      <c r="SO188" s="158"/>
      <c r="SP188" s="158"/>
      <c r="SQ188" s="158"/>
      <c r="SR188" s="158"/>
      <c r="SS188" s="158"/>
      <c r="ST188" s="158"/>
      <c r="SU188" s="158"/>
      <c r="SV188" s="158"/>
      <c r="SW188" s="158"/>
      <c r="SX188" s="158"/>
      <c r="SY188" s="158"/>
      <c r="SZ188" s="158"/>
      <c r="TA188" s="158"/>
      <c r="TB188" s="158"/>
      <c r="TC188" s="158"/>
      <c r="TD188" s="158"/>
      <c r="TE188" s="158"/>
      <c r="TF188" s="158"/>
      <c r="TG188" s="158"/>
      <c r="TH188" s="158"/>
      <c r="TI188" s="158"/>
      <c r="TJ188" s="158"/>
      <c r="TK188" s="158"/>
      <c r="TL188" s="158"/>
      <c r="TM188" s="158"/>
      <c r="TN188" s="158"/>
      <c r="TO188" s="158"/>
      <c r="TP188" s="158"/>
      <c r="TQ188" s="158"/>
      <c r="TR188" s="158"/>
      <c r="TS188" s="158"/>
      <c r="TT188" s="158"/>
      <c r="TU188" s="158"/>
      <c r="TV188" s="158"/>
      <c r="TW188" s="158"/>
      <c r="TX188" s="158"/>
      <c r="TY188" s="158"/>
      <c r="TZ188" s="158"/>
      <c r="UA188" s="158"/>
      <c r="UB188" s="158"/>
      <c r="UC188" s="158"/>
      <c r="UD188" s="158"/>
      <c r="UE188" s="158"/>
      <c r="UF188" s="158"/>
      <c r="UG188" s="158"/>
      <c r="UH188" s="158"/>
      <c r="UI188" s="158"/>
      <c r="UJ188" s="158"/>
      <c r="UK188" s="158"/>
      <c r="UL188" s="158"/>
      <c r="UM188" s="158"/>
      <c r="UN188" s="158"/>
      <c r="UO188" s="158"/>
      <c r="UP188" s="158"/>
      <c r="UQ188" s="158"/>
      <c r="UR188" s="158"/>
      <c r="US188" s="158"/>
      <c r="UT188" s="158"/>
      <c r="UU188" s="158"/>
      <c r="UV188" s="158"/>
      <c r="UW188" s="158"/>
      <c r="UX188" s="158"/>
      <c r="UY188" s="158"/>
      <c r="UZ188" s="158"/>
      <c r="VA188" s="158"/>
      <c r="VB188" s="158"/>
      <c r="VC188" s="158"/>
      <c r="VD188" s="158"/>
      <c r="VE188" s="158"/>
      <c r="VF188" s="158"/>
      <c r="VG188" s="158"/>
      <c r="VH188" s="158"/>
      <c r="VI188" s="158"/>
      <c r="VJ188" s="158"/>
      <c r="VK188" s="158"/>
      <c r="VL188" s="158"/>
      <c r="VM188" s="158"/>
      <c r="VN188" s="158"/>
      <c r="VO188" s="158"/>
      <c r="VP188" s="158"/>
      <c r="VQ188" s="158"/>
      <c r="VR188" s="158"/>
      <c r="VS188" s="158"/>
      <c r="VT188" s="158"/>
      <c r="VU188" s="158"/>
      <c r="VV188" s="158"/>
      <c r="VW188" s="158"/>
      <c r="VX188" s="158"/>
      <c r="VY188" s="158"/>
      <c r="VZ188" s="158"/>
      <c r="WA188" s="158"/>
      <c r="WB188" s="158"/>
      <c r="WC188" s="158"/>
      <c r="WD188" s="158"/>
      <c r="WE188" s="158"/>
      <c r="WF188" s="158"/>
      <c r="WG188" s="158"/>
      <c r="WH188" s="158"/>
      <c r="WI188" s="158"/>
      <c r="WJ188" s="158"/>
      <c r="WK188" s="158"/>
      <c r="WL188" s="158"/>
      <c r="WM188" s="158"/>
      <c r="WN188" s="158"/>
      <c r="WO188" s="158"/>
      <c r="WP188" s="158"/>
      <c r="WQ188" s="158"/>
      <c r="WR188" s="158"/>
      <c r="WS188" s="158"/>
      <c r="WT188" s="158"/>
      <c r="WU188" s="158"/>
      <c r="WV188" s="158"/>
      <c r="WW188" s="158"/>
      <c r="WX188" s="158"/>
      <c r="WY188" s="158"/>
      <c r="WZ188" s="158"/>
      <c r="XA188" s="158"/>
      <c r="XB188" s="158"/>
      <c r="XC188" s="158"/>
      <c r="XD188" s="158"/>
      <c r="XE188" s="158"/>
      <c r="XF188" s="158"/>
      <c r="XG188" s="158"/>
      <c r="XH188" s="158"/>
      <c r="XI188" s="158"/>
      <c r="XJ188" s="158"/>
      <c r="XK188" s="158"/>
      <c r="XL188" s="158"/>
      <c r="XM188" s="158"/>
      <c r="XN188" s="158"/>
      <c r="XO188" s="158"/>
      <c r="XP188" s="158"/>
      <c r="XQ188" s="158"/>
      <c r="XR188" s="158"/>
      <c r="XS188" s="158"/>
      <c r="XT188" s="158"/>
      <c r="XU188" s="158"/>
      <c r="XV188" s="158"/>
      <c r="XW188" s="158"/>
      <c r="XX188" s="158"/>
      <c r="XY188" s="158"/>
      <c r="XZ188" s="158"/>
      <c r="YA188" s="158"/>
      <c r="YB188" s="158"/>
      <c r="YC188" s="158"/>
      <c r="YD188" s="158"/>
      <c r="YE188" s="158"/>
      <c r="YF188" s="158"/>
      <c r="YG188" s="158"/>
      <c r="YH188" s="158"/>
      <c r="YI188" s="158"/>
      <c r="YJ188" s="158"/>
      <c r="YK188" s="158"/>
      <c r="YL188" s="158"/>
      <c r="YM188" s="158"/>
      <c r="YN188" s="158"/>
      <c r="YO188" s="158"/>
      <c r="YP188" s="158"/>
      <c r="YQ188" s="158"/>
      <c r="YR188" s="158"/>
      <c r="YS188" s="158"/>
      <c r="YT188" s="158"/>
      <c r="YU188" s="158"/>
      <c r="YV188" s="158"/>
      <c r="YW188" s="158"/>
      <c r="YX188" s="158"/>
      <c r="YY188" s="158"/>
      <c r="YZ188" s="158"/>
      <c r="ZA188" s="158"/>
      <c r="ZB188" s="158"/>
      <c r="ZC188" s="158"/>
      <c r="ZD188" s="158"/>
      <c r="ZE188" s="158"/>
      <c r="ZF188" s="158"/>
      <c r="ZG188" s="158"/>
      <c r="ZH188" s="158"/>
      <c r="ZI188" s="158"/>
      <c r="ZJ188" s="158"/>
      <c r="ZK188" s="158"/>
      <c r="ZL188" s="158"/>
      <c r="ZM188" s="158"/>
      <c r="ZN188" s="158"/>
      <c r="ZO188" s="158"/>
      <c r="ZP188" s="158"/>
      <c r="ZQ188" s="158"/>
      <c r="ZR188" s="158"/>
      <c r="ZS188" s="158"/>
      <c r="ZT188" s="158"/>
      <c r="ZU188" s="158"/>
      <c r="ZV188" s="158"/>
      <c r="ZW188" s="158"/>
      <c r="ZX188" s="158"/>
      <c r="ZY188" s="158"/>
      <c r="ZZ188" s="158"/>
      <c r="AAA188" s="158"/>
      <c r="AAB188" s="158"/>
      <c r="AAC188" s="158"/>
      <c r="AAD188" s="158"/>
      <c r="AAE188" s="158"/>
      <c r="AAF188" s="158"/>
      <c r="AAG188" s="158"/>
      <c r="AAH188" s="158"/>
      <c r="AAI188" s="158"/>
      <c r="AAJ188" s="158"/>
      <c r="AAK188" s="158"/>
      <c r="AAL188" s="158"/>
      <c r="AAM188" s="158"/>
      <c r="AAN188" s="158"/>
      <c r="AAO188" s="158"/>
      <c r="AAP188" s="158"/>
      <c r="AAQ188" s="158"/>
      <c r="AAR188" s="158"/>
      <c r="AAS188" s="158"/>
      <c r="AAT188" s="158"/>
      <c r="AAU188" s="158"/>
      <c r="AAV188" s="158"/>
      <c r="AAW188" s="158"/>
      <c r="AAX188" s="158"/>
      <c r="AAY188" s="158"/>
      <c r="AAZ188" s="158"/>
      <c r="ABA188" s="158"/>
      <c r="ABB188" s="158"/>
      <c r="ABC188" s="158"/>
      <c r="ABD188" s="158"/>
      <c r="ABE188" s="158"/>
      <c r="ABF188" s="158"/>
      <c r="ABG188" s="158"/>
      <c r="ABH188" s="158"/>
      <c r="ABI188" s="158"/>
      <c r="ABJ188" s="158"/>
      <c r="ABK188" s="158"/>
      <c r="ABL188" s="158"/>
      <c r="ABM188" s="158"/>
      <c r="ABN188" s="158"/>
      <c r="ABO188" s="158"/>
      <c r="ABP188" s="158"/>
      <c r="ABQ188" s="158"/>
      <c r="ABR188" s="158"/>
      <c r="ABS188" s="158"/>
      <c r="ABT188" s="158"/>
      <c r="ABU188" s="158"/>
      <c r="ABV188" s="158"/>
      <c r="ABW188" s="158"/>
      <c r="ABX188" s="158"/>
      <c r="ABY188" s="158"/>
      <c r="ABZ188" s="158"/>
      <c r="ACA188" s="158"/>
      <c r="ACB188" s="158"/>
      <c r="ACC188" s="158"/>
      <c r="ACD188" s="158"/>
      <c r="ACE188" s="158"/>
      <c r="ACF188" s="158"/>
      <c r="ACG188" s="158"/>
      <c r="ACH188" s="158"/>
      <c r="ACI188" s="158"/>
      <c r="ACJ188" s="158"/>
      <c r="ACK188" s="158"/>
      <c r="ACL188" s="158"/>
      <c r="ACM188" s="158"/>
      <c r="ACN188" s="158"/>
      <c r="ACO188" s="158"/>
      <c r="ACP188" s="158"/>
      <c r="ACQ188" s="158"/>
      <c r="ACR188" s="158"/>
      <c r="ACS188" s="158"/>
      <c r="ACT188" s="158"/>
      <c r="ACU188" s="158"/>
      <c r="ACV188" s="158"/>
      <c r="ACW188" s="158"/>
      <c r="ACX188" s="158"/>
      <c r="ACY188" s="158"/>
      <c r="ACZ188" s="158"/>
      <c r="ADA188" s="158"/>
      <c r="ADB188" s="158"/>
      <c r="ADC188" s="158"/>
      <c r="ADD188" s="158"/>
      <c r="ADE188" s="158"/>
      <c r="ADF188" s="158"/>
      <c r="ADG188" s="158"/>
      <c r="ADH188" s="158"/>
      <c r="ADI188" s="158"/>
      <c r="ADJ188" s="158"/>
      <c r="ADK188" s="158"/>
      <c r="ADL188" s="158"/>
      <c r="ADM188" s="158"/>
      <c r="ADN188" s="158"/>
      <c r="ADO188" s="158"/>
      <c r="ADP188" s="158"/>
      <c r="ADQ188" s="158"/>
      <c r="ADR188" s="158"/>
      <c r="ADS188" s="158"/>
      <c r="ADT188" s="158"/>
      <c r="ADU188" s="158"/>
      <c r="ADV188" s="158"/>
      <c r="ADW188" s="158"/>
      <c r="ADX188" s="158"/>
      <c r="ADY188" s="158"/>
      <c r="ADZ188" s="158"/>
      <c r="AEA188" s="158"/>
      <c r="AEB188" s="158"/>
      <c r="AEC188" s="158"/>
      <c r="AED188" s="158"/>
      <c r="AEE188" s="158"/>
      <c r="AEF188" s="158"/>
      <c r="AEG188" s="158"/>
      <c r="AEH188" s="158"/>
      <c r="AEI188" s="158"/>
      <c r="AEJ188" s="158"/>
      <c r="AEK188" s="158"/>
      <c r="AEL188" s="158"/>
      <c r="AEM188" s="158"/>
      <c r="AEN188" s="158"/>
      <c r="AEO188" s="158"/>
      <c r="AEP188" s="158"/>
      <c r="AEQ188" s="158"/>
      <c r="AER188" s="158"/>
      <c r="AES188" s="158"/>
      <c r="AET188" s="158"/>
      <c r="AEU188" s="158"/>
      <c r="AEV188" s="158"/>
      <c r="AEW188" s="158"/>
      <c r="AEX188" s="158"/>
      <c r="AEY188" s="158"/>
      <c r="AEZ188" s="158"/>
      <c r="AFA188" s="158"/>
      <c r="AFB188" s="158"/>
      <c r="AFC188" s="158"/>
      <c r="AFD188" s="158"/>
      <c r="AFE188" s="158"/>
      <c r="AFF188" s="158"/>
      <c r="AFG188" s="158"/>
      <c r="AFH188" s="158"/>
      <c r="AFI188" s="158"/>
      <c r="AFJ188" s="158"/>
      <c r="AFK188" s="158"/>
      <c r="AFL188" s="158"/>
      <c r="AFM188" s="158"/>
      <c r="AFN188" s="158"/>
      <c r="AFO188" s="158"/>
      <c r="AFP188" s="158"/>
      <c r="AFQ188" s="158"/>
      <c r="AFR188" s="158"/>
      <c r="AFS188" s="158"/>
      <c r="AFT188" s="158"/>
      <c r="AFU188" s="158"/>
      <c r="AFV188" s="158"/>
      <c r="AFW188" s="158"/>
      <c r="AFX188" s="158"/>
      <c r="AFY188" s="158"/>
      <c r="AFZ188" s="158"/>
      <c r="AGA188" s="158"/>
      <c r="AGB188" s="158"/>
      <c r="AGC188" s="158"/>
      <c r="AGD188" s="158"/>
      <c r="AGE188" s="158"/>
      <c r="AGF188" s="158"/>
      <c r="AGG188" s="158"/>
      <c r="AGH188" s="158"/>
      <c r="AGI188" s="158"/>
      <c r="AGJ188" s="158"/>
      <c r="AGK188" s="158"/>
      <c r="AGL188" s="158"/>
      <c r="AGM188" s="158"/>
      <c r="AGN188" s="158"/>
      <c r="AGO188" s="158"/>
      <c r="AGP188" s="158"/>
      <c r="AGQ188" s="158"/>
      <c r="AGR188" s="158"/>
      <c r="AGS188" s="158"/>
      <c r="AGT188" s="158"/>
      <c r="AGU188" s="158"/>
      <c r="AGV188" s="158"/>
      <c r="AGW188" s="158"/>
      <c r="AGX188" s="158"/>
      <c r="AGY188" s="158"/>
      <c r="AGZ188" s="158"/>
      <c r="AHA188" s="158"/>
      <c r="AHB188" s="158"/>
      <c r="AHC188" s="158"/>
      <c r="AHD188" s="158"/>
      <c r="AHE188" s="158"/>
      <c r="AHF188" s="158"/>
      <c r="AHG188" s="158"/>
      <c r="AHH188" s="158"/>
      <c r="AHI188" s="158"/>
      <c r="AHJ188" s="158"/>
      <c r="AHK188" s="158"/>
      <c r="AHL188" s="158"/>
      <c r="AHM188" s="158"/>
      <c r="AHN188" s="158"/>
      <c r="AHO188" s="158"/>
      <c r="AHP188" s="158"/>
      <c r="AHQ188" s="158"/>
      <c r="AHR188" s="158"/>
      <c r="AHS188" s="158"/>
      <c r="AHT188" s="158"/>
      <c r="AHU188" s="158"/>
      <c r="AHV188" s="158"/>
      <c r="AHW188" s="158"/>
      <c r="AHX188" s="158"/>
      <c r="AHY188" s="158"/>
      <c r="AHZ188" s="158"/>
      <c r="AIA188" s="158"/>
      <c r="AIB188" s="158"/>
      <c r="AIC188" s="158"/>
      <c r="AID188" s="158"/>
      <c r="AIE188" s="158"/>
      <c r="AIF188" s="158"/>
      <c r="AIG188" s="158"/>
      <c r="AIH188" s="158"/>
      <c r="AII188" s="158"/>
      <c r="AIJ188" s="158"/>
      <c r="AIK188" s="158"/>
      <c r="AIL188" s="158"/>
      <c r="AIM188" s="158"/>
      <c r="AIN188" s="158"/>
      <c r="AIO188" s="158"/>
      <c r="AIP188" s="158"/>
      <c r="AIQ188" s="158"/>
      <c r="AIR188" s="158"/>
      <c r="AIS188" s="158"/>
      <c r="AIT188" s="158"/>
      <c r="AIU188" s="158"/>
      <c r="AIV188" s="158"/>
      <c r="AIW188" s="158"/>
      <c r="AIX188" s="158"/>
      <c r="AIY188" s="158"/>
      <c r="AIZ188" s="158"/>
      <c r="AJA188" s="158"/>
      <c r="AJB188" s="158"/>
      <c r="AJC188" s="158"/>
      <c r="AJD188" s="158"/>
      <c r="AJE188" s="158"/>
      <c r="AJF188" s="158"/>
      <c r="AJG188" s="158"/>
      <c r="AJH188" s="158"/>
      <c r="AJI188" s="158"/>
      <c r="AJJ188" s="158"/>
      <c r="AJK188" s="158"/>
      <c r="AJL188" s="158"/>
      <c r="AJM188" s="158"/>
      <c r="AJN188" s="158"/>
      <c r="AJO188" s="158"/>
      <c r="AJP188" s="158"/>
      <c r="AJQ188" s="158"/>
      <c r="AJR188" s="158"/>
      <c r="AJS188" s="158"/>
      <c r="AJT188" s="158"/>
      <c r="AJU188" s="158"/>
      <c r="AJV188" s="158"/>
      <c r="AJW188" s="158"/>
      <c r="AJX188" s="158"/>
      <c r="AJY188" s="158"/>
      <c r="AJZ188" s="158"/>
      <c r="AKA188" s="158"/>
      <c r="AKB188" s="158"/>
      <c r="AKC188" s="158"/>
      <c r="AKD188" s="158"/>
      <c r="AKE188" s="158"/>
      <c r="AKF188" s="158"/>
      <c r="AKG188" s="158"/>
      <c r="AKH188" s="158"/>
      <c r="AKI188" s="158"/>
      <c r="AKJ188" s="158"/>
      <c r="AKK188" s="158"/>
      <c r="AKL188" s="158"/>
      <c r="AKM188" s="158"/>
      <c r="AKN188" s="158"/>
      <c r="AKO188" s="158"/>
      <c r="AKP188" s="158"/>
      <c r="AKQ188" s="158"/>
      <c r="AKR188" s="158"/>
      <c r="AKS188" s="158"/>
      <c r="AKT188" s="158"/>
      <c r="AKU188" s="158"/>
      <c r="AKV188" s="158"/>
      <c r="AKW188" s="158"/>
      <c r="AKX188" s="158"/>
      <c r="AKY188" s="158"/>
      <c r="AKZ188" s="158"/>
      <c r="ALA188" s="158"/>
      <c r="ALB188" s="158"/>
      <c r="ALC188" s="158"/>
      <c r="ALD188" s="158"/>
      <c r="ALE188" s="158"/>
      <c r="ALF188" s="158"/>
      <c r="ALG188" s="158"/>
      <c r="ALH188" s="158"/>
      <c r="ALI188" s="158"/>
      <c r="ALJ188" s="158"/>
      <c r="ALK188" s="158"/>
      <c r="ALL188" s="158"/>
      <c r="ALM188" s="158"/>
      <c r="ALN188" s="158"/>
      <c r="ALO188" s="158"/>
      <c r="ALP188" s="158"/>
      <c r="ALQ188" s="158"/>
      <c r="ALR188" s="158"/>
      <c r="ALS188" s="158"/>
      <c r="ALT188" s="158"/>
      <c r="ALU188" s="158"/>
      <c r="ALV188" s="158"/>
      <c r="ALW188" s="158"/>
      <c r="ALX188" s="158"/>
      <c r="ALY188" s="158"/>
      <c r="ALZ188" s="158"/>
      <c r="AMA188" s="158"/>
      <c r="AMB188" s="158"/>
      <c r="AMC188" s="158"/>
      <c r="AMD188" s="158"/>
      <c r="AME188" s="158"/>
      <c r="AMF188" s="158"/>
      <c r="AMG188" s="158"/>
      <c r="AMH188" s="158"/>
      <c r="AMI188" s="158"/>
      <c r="AMJ188" s="158"/>
      <c r="AMK188" s="158"/>
      <c r="AML188" s="158"/>
      <c r="AMM188" s="158"/>
      <c r="AMN188" s="158"/>
      <c r="AMO188" s="158"/>
      <c r="AMP188" s="158"/>
      <c r="AMQ188" s="158"/>
      <c r="AMR188" s="158"/>
      <c r="AMS188" s="158"/>
      <c r="AMT188" s="158"/>
      <c r="AMU188" s="158"/>
      <c r="AMV188" s="158"/>
      <c r="AMW188" s="158"/>
      <c r="AMX188" s="158"/>
      <c r="AMY188" s="158"/>
      <c r="AMZ188" s="158"/>
      <c r="ANA188" s="158"/>
      <c r="ANB188" s="158"/>
      <c r="ANC188" s="158"/>
      <c r="AND188" s="158"/>
      <c r="ANE188" s="158"/>
      <c r="ANF188" s="158"/>
      <c r="ANG188" s="158"/>
      <c r="ANH188" s="158"/>
      <c r="ANI188" s="158"/>
      <c r="ANJ188" s="158"/>
      <c r="ANK188" s="158"/>
      <c r="ANL188" s="158"/>
      <c r="ANM188" s="158"/>
      <c r="ANN188" s="158"/>
      <c r="ANO188" s="158"/>
      <c r="ANP188" s="158"/>
      <c r="ANQ188" s="158"/>
      <c r="ANR188" s="158"/>
      <c r="ANS188" s="158"/>
      <c r="ANT188" s="158"/>
      <c r="ANU188" s="158"/>
      <c r="ANV188" s="158"/>
      <c r="ANW188" s="158"/>
      <c r="ANX188" s="158"/>
      <c r="ANY188" s="158"/>
      <c r="ANZ188" s="158"/>
      <c r="AOA188" s="158"/>
      <c r="AOB188" s="158"/>
      <c r="AOC188" s="158"/>
      <c r="AOD188" s="158"/>
      <c r="AOE188" s="158"/>
      <c r="AOF188" s="158"/>
      <c r="AOG188" s="158"/>
      <c r="AOH188" s="158"/>
      <c r="AOI188" s="158"/>
      <c r="AOJ188" s="158"/>
      <c r="AOK188" s="158"/>
      <c r="AOL188" s="158"/>
      <c r="AOM188" s="158"/>
      <c r="AON188" s="158"/>
      <c r="AOO188" s="158"/>
      <c r="AOP188" s="158"/>
      <c r="AOQ188" s="158"/>
      <c r="AOR188" s="158"/>
      <c r="AOS188" s="158"/>
      <c r="AOT188" s="158"/>
      <c r="AOU188" s="158"/>
      <c r="AOV188" s="158"/>
      <c r="AOW188" s="158"/>
      <c r="AOX188" s="158"/>
      <c r="AOY188" s="158"/>
      <c r="AOZ188" s="158"/>
      <c r="APA188" s="158"/>
      <c r="APB188" s="158"/>
      <c r="APC188" s="158"/>
      <c r="APD188" s="158"/>
      <c r="APE188" s="158"/>
      <c r="APF188" s="158"/>
      <c r="APG188" s="158"/>
      <c r="APH188" s="158"/>
      <c r="API188" s="158"/>
      <c r="APJ188" s="158"/>
      <c r="APK188" s="158"/>
      <c r="APL188" s="158"/>
      <c r="APM188" s="158"/>
      <c r="APN188" s="158"/>
      <c r="APO188" s="158"/>
      <c r="APP188" s="158"/>
      <c r="APQ188" s="158"/>
      <c r="APR188" s="158"/>
      <c r="APS188" s="158"/>
      <c r="APT188" s="158"/>
      <c r="APU188" s="158"/>
      <c r="APV188" s="158"/>
      <c r="APW188" s="158"/>
      <c r="APX188" s="158"/>
      <c r="APY188" s="158"/>
      <c r="APZ188" s="158"/>
      <c r="AQA188" s="158"/>
      <c r="AQB188" s="158"/>
      <c r="AQC188" s="158"/>
      <c r="AQD188" s="158"/>
      <c r="AQE188" s="158"/>
      <c r="AQF188" s="158"/>
      <c r="AQG188" s="158"/>
      <c r="AQH188" s="158"/>
      <c r="AQI188" s="158"/>
      <c r="AQJ188" s="158"/>
      <c r="AQK188" s="158"/>
      <c r="AQL188" s="158"/>
      <c r="AQM188" s="158"/>
      <c r="AQN188" s="158"/>
      <c r="AQO188" s="158"/>
      <c r="AQP188" s="158"/>
      <c r="AQQ188" s="158"/>
      <c r="AQR188" s="158"/>
      <c r="AQS188" s="158"/>
      <c r="AQT188" s="158"/>
      <c r="AQU188" s="158"/>
      <c r="AQV188" s="158"/>
      <c r="AQW188" s="158"/>
      <c r="AQX188" s="158"/>
      <c r="AQY188" s="158"/>
      <c r="AQZ188" s="158"/>
      <c r="ARA188" s="158"/>
      <c r="ARB188" s="158"/>
      <c r="ARC188" s="158"/>
      <c r="ARD188" s="158"/>
      <c r="ARE188" s="158"/>
      <c r="ARF188" s="158"/>
      <c r="ARG188" s="158"/>
      <c r="ARH188" s="158"/>
      <c r="ARI188" s="158"/>
      <c r="ARJ188" s="158"/>
      <c r="ARK188" s="158"/>
      <c r="ARL188" s="158"/>
      <c r="ARM188" s="158"/>
      <c r="ARN188" s="158"/>
      <c r="ARO188" s="158"/>
      <c r="ARP188" s="158"/>
      <c r="ARQ188" s="158"/>
      <c r="ARR188" s="158"/>
      <c r="ARS188" s="158"/>
      <c r="ART188" s="158"/>
      <c r="ARU188" s="158"/>
      <c r="ARV188" s="158"/>
      <c r="ARW188" s="158"/>
      <c r="ARX188" s="158"/>
      <c r="ARY188" s="158"/>
      <c r="ARZ188" s="158"/>
      <c r="ASA188" s="158"/>
      <c r="ASB188" s="158"/>
      <c r="ASC188" s="158"/>
      <c r="ASD188" s="158"/>
      <c r="ASE188" s="158"/>
      <c r="ASF188" s="158"/>
      <c r="ASG188" s="158"/>
      <c r="ASH188" s="158"/>
      <c r="ASI188" s="158"/>
      <c r="ASJ188" s="158"/>
      <c r="ASK188" s="158"/>
      <c r="ASL188" s="158"/>
      <c r="ASM188" s="158"/>
      <c r="ASN188" s="158"/>
      <c r="ASO188" s="158"/>
      <c r="ASP188" s="158"/>
      <c r="ASQ188" s="158"/>
      <c r="ASR188" s="158"/>
      <c r="ASS188" s="158"/>
      <c r="AST188" s="158"/>
      <c r="ASU188" s="158"/>
      <c r="ASV188" s="158"/>
      <c r="ASW188" s="158"/>
      <c r="ASX188" s="158"/>
      <c r="ASY188" s="158"/>
      <c r="ASZ188" s="158"/>
      <c r="ATA188" s="158"/>
      <c r="ATB188" s="158"/>
      <c r="ATC188" s="158"/>
      <c r="ATD188" s="158"/>
      <c r="ATE188" s="158"/>
      <c r="ATF188" s="158"/>
      <c r="ATG188" s="158"/>
      <c r="ATH188" s="158"/>
      <c r="ATI188" s="158"/>
      <c r="ATJ188" s="158"/>
      <c r="ATK188" s="158"/>
      <c r="ATL188" s="158"/>
      <c r="ATM188" s="158"/>
      <c r="ATN188" s="158"/>
      <c r="ATO188" s="158"/>
      <c r="ATP188" s="158"/>
      <c r="ATQ188" s="158"/>
      <c r="ATR188" s="158"/>
      <c r="ATS188" s="158"/>
      <c r="ATT188" s="158"/>
      <c r="ATU188" s="158"/>
      <c r="ATV188" s="158"/>
      <c r="ATW188" s="158"/>
      <c r="ATX188" s="158"/>
      <c r="ATY188" s="158"/>
      <c r="ATZ188" s="158"/>
      <c r="AUA188" s="158"/>
      <c r="AUB188" s="158"/>
      <c r="AUC188" s="158"/>
      <c r="AUD188" s="158"/>
      <c r="AUE188" s="158"/>
      <c r="AUF188" s="158"/>
      <c r="AUG188" s="158"/>
      <c r="AUH188" s="158"/>
      <c r="AUI188" s="158"/>
      <c r="AUJ188" s="158"/>
      <c r="AUK188" s="158"/>
      <c r="AUL188" s="158"/>
      <c r="AUM188" s="158"/>
      <c r="AUN188" s="158"/>
      <c r="AUO188" s="158"/>
      <c r="AUP188" s="158"/>
      <c r="AUQ188" s="158"/>
      <c r="AUR188" s="158"/>
      <c r="AUS188" s="158"/>
      <c r="AUT188" s="158"/>
      <c r="AUU188" s="158"/>
      <c r="AUV188" s="158"/>
      <c r="AUW188" s="158"/>
      <c r="AUX188" s="158"/>
      <c r="AUY188" s="158"/>
      <c r="AUZ188" s="158"/>
      <c r="AVA188" s="158"/>
      <c r="AVB188" s="158"/>
      <c r="AVC188" s="158"/>
      <c r="AVD188" s="158"/>
      <c r="AVE188" s="158"/>
      <c r="AVF188" s="158"/>
      <c r="AVG188" s="158"/>
      <c r="AVH188" s="158"/>
      <c r="AVI188" s="158"/>
      <c r="AVJ188" s="158"/>
      <c r="AVK188" s="158"/>
      <c r="AVL188" s="158"/>
      <c r="AVM188" s="158"/>
      <c r="AVN188" s="158"/>
      <c r="AVO188" s="158"/>
      <c r="AVP188" s="158"/>
      <c r="AVQ188" s="158"/>
      <c r="AVR188" s="158"/>
      <c r="AVS188" s="158"/>
      <c r="AVT188" s="158"/>
      <c r="AVU188" s="158"/>
      <c r="AVV188" s="158"/>
      <c r="AVW188" s="158"/>
      <c r="AVX188" s="158"/>
      <c r="AVY188" s="158"/>
      <c r="AVZ188" s="158"/>
      <c r="AWA188" s="158"/>
      <c r="AWB188" s="158"/>
      <c r="AWC188" s="158"/>
      <c r="AWD188" s="158"/>
      <c r="AWE188" s="158"/>
      <c r="AWF188" s="158"/>
      <c r="AWG188" s="158"/>
      <c r="AWH188" s="158"/>
      <c r="AWI188" s="158"/>
      <c r="AWJ188" s="158"/>
      <c r="AWK188" s="158"/>
      <c r="AWL188" s="158"/>
      <c r="AWM188" s="158"/>
      <c r="AWN188" s="158"/>
      <c r="AWO188" s="158"/>
      <c r="AWP188" s="158"/>
      <c r="AWQ188" s="158"/>
      <c r="AWR188" s="158"/>
      <c r="AWS188" s="158"/>
      <c r="AWT188" s="158"/>
      <c r="AWU188" s="158"/>
      <c r="AWV188" s="158"/>
      <c r="AWW188" s="158"/>
      <c r="AWX188" s="158"/>
      <c r="AWY188" s="158"/>
      <c r="AWZ188" s="158"/>
      <c r="AXA188" s="158"/>
      <c r="AXB188" s="158"/>
      <c r="AXC188" s="158"/>
      <c r="AXD188" s="158"/>
      <c r="AXE188" s="158"/>
      <c r="AXF188" s="158"/>
      <c r="AXG188" s="158"/>
      <c r="AXH188" s="158"/>
      <c r="AXI188" s="158"/>
      <c r="AXJ188" s="158"/>
      <c r="AXK188" s="158"/>
      <c r="AXL188" s="158"/>
      <c r="AXM188" s="158"/>
      <c r="AXN188" s="158"/>
      <c r="AXO188" s="158"/>
      <c r="AXP188" s="158"/>
      <c r="AXQ188" s="158"/>
      <c r="AXR188" s="158"/>
      <c r="AXS188" s="158"/>
      <c r="AXT188" s="158"/>
      <c r="AXU188" s="158"/>
      <c r="AXV188" s="158"/>
      <c r="AXW188" s="158"/>
      <c r="AXX188" s="158"/>
      <c r="AXY188" s="158"/>
      <c r="AXZ188" s="158"/>
      <c r="AYA188" s="158"/>
      <c r="AYB188" s="158"/>
      <c r="AYC188" s="158"/>
      <c r="AYD188" s="158"/>
      <c r="AYE188" s="158"/>
      <c r="AYF188" s="158"/>
      <c r="AYG188" s="158"/>
      <c r="AYH188" s="158"/>
      <c r="AYI188" s="158"/>
      <c r="AYJ188" s="158"/>
      <c r="AYK188" s="158"/>
      <c r="AYL188" s="158"/>
      <c r="AYM188" s="158"/>
      <c r="AYN188" s="158"/>
      <c r="AYO188" s="158"/>
      <c r="AYP188" s="158"/>
      <c r="AYQ188" s="158"/>
      <c r="AYR188" s="158"/>
      <c r="AYS188" s="158"/>
      <c r="AYT188" s="158"/>
      <c r="AYU188" s="158"/>
      <c r="AYV188" s="158"/>
      <c r="AYW188" s="158"/>
      <c r="AYX188" s="158"/>
      <c r="AYY188" s="158"/>
      <c r="AYZ188" s="158"/>
      <c r="AZA188" s="158"/>
      <c r="AZB188" s="158"/>
      <c r="AZC188" s="158"/>
      <c r="AZD188" s="158"/>
      <c r="AZE188" s="158"/>
      <c r="AZF188" s="158"/>
      <c r="AZG188" s="158"/>
      <c r="AZH188" s="158"/>
      <c r="AZI188" s="158"/>
      <c r="AZJ188" s="158"/>
      <c r="AZK188" s="158"/>
      <c r="AZL188" s="158"/>
      <c r="AZM188" s="158"/>
      <c r="AZN188" s="158"/>
      <c r="AZO188" s="158"/>
      <c r="AZP188" s="158"/>
      <c r="AZQ188" s="158"/>
      <c r="AZR188" s="158"/>
      <c r="AZS188" s="158"/>
      <c r="AZT188" s="158"/>
      <c r="AZU188" s="158"/>
      <c r="AZV188" s="158"/>
      <c r="AZW188" s="158"/>
      <c r="AZX188" s="158"/>
      <c r="AZY188" s="158"/>
      <c r="AZZ188" s="158"/>
      <c r="BAA188" s="158"/>
      <c r="BAB188" s="158"/>
      <c r="BAC188" s="158"/>
      <c r="BAD188" s="158"/>
      <c r="BAE188" s="158"/>
      <c r="BAF188" s="158"/>
      <c r="BAG188" s="158"/>
      <c r="BAH188" s="158"/>
      <c r="BAI188" s="158"/>
      <c r="BAJ188" s="158"/>
      <c r="BAK188" s="158"/>
      <c r="BAL188" s="158"/>
      <c r="BAM188" s="158"/>
      <c r="BAN188" s="158"/>
      <c r="BAO188" s="158"/>
      <c r="BAP188" s="158"/>
      <c r="BAQ188" s="158"/>
      <c r="BAR188" s="158"/>
      <c r="BAS188" s="158"/>
      <c r="BAT188" s="158"/>
      <c r="BAU188" s="158"/>
      <c r="BAV188" s="158"/>
      <c r="BAW188" s="158"/>
      <c r="BAX188" s="158"/>
      <c r="BAY188" s="158"/>
      <c r="BAZ188" s="158"/>
      <c r="BBA188" s="158"/>
      <c r="BBB188" s="158"/>
      <c r="BBC188" s="158"/>
      <c r="BBD188" s="158"/>
      <c r="BBE188" s="158"/>
      <c r="BBF188" s="158"/>
      <c r="BBG188" s="158"/>
      <c r="BBH188" s="158"/>
      <c r="BBI188" s="158"/>
      <c r="BBJ188" s="158"/>
      <c r="BBK188" s="158"/>
      <c r="BBL188" s="158"/>
      <c r="BBM188" s="158"/>
      <c r="BBN188" s="158"/>
      <c r="BBO188" s="158"/>
      <c r="BBP188" s="158"/>
      <c r="BBQ188" s="158"/>
      <c r="BBR188" s="158"/>
      <c r="BBS188" s="158"/>
      <c r="BBT188" s="158"/>
      <c r="BBU188" s="158"/>
      <c r="BBV188" s="158"/>
      <c r="BBW188" s="158"/>
      <c r="BBX188" s="158"/>
      <c r="BBY188" s="158"/>
      <c r="BBZ188" s="158"/>
      <c r="BCA188" s="158"/>
      <c r="BCB188" s="158"/>
      <c r="BCC188" s="158"/>
      <c r="BCD188" s="158"/>
      <c r="BCE188" s="158"/>
      <c r="BCF188" s="158"/>
      <c r="BCG188" s="158"/>
      <c r="BCH188" s="158"/>
      <c r="BCI188" s="158"/>
      <c r="BCJ188" s="158"/>
      <c r="BCK188" s="158"/>
      <c r="BCL188" s="158"/>
      <c r="BCM188" s="158"/>
      <c r="BCN188" s="158"/>
      <c r="BCO188" s="158"/>
      <c r="BCP188" s="158"/>
      <c r="BCQ188" s="158"/>
      <c r="BCR188" s="158"/>
      <c r="BCS188" s="158"/>
      <c r="BCT188" s="158"/>
      <c r="BCU188" s="158"/>
      <c r="BCV188" s="158"/>
      <c r="BCW188" s="158"/>
      <c r="BCX188" s="158"/>
      <c r="BCY188" s="158"/>
      <c r="BCZ188" s="158"/>
      <c r="BDA188" s="158"/>
      <c r="BDB188" s="158"/>
      <c r="BDC188" s="158"/>
      <c r="BDD188" s="158"/>
      <c r="BDE188" s="158"/>
      <c r="BDF188" s="158"/>
      <c r="BDG188" s="158"/>
      <c r="BDH188" s="158"/>
      <c r="BDI188" s="158"/>
      <c r="BDJ188" s="158"/>
      <c r="BDK188" s="158"/>
      <c r="BDL188" s="158"/>
      <c r="BDM188" s="158"/>
      <c r="BDN188" s="158"/>
      <c r="BDO188" s="158"/>
      <c r="BDP188" s="158"/>
      <c r="BDQ188" s="158"/>
      <c r="BDR188" s="158"/>
      <c r="BDS188" s="158"/>
      <c r="BDT188" s="158"/>
      <c r="BDU188" s="158"/>
      <c r="BDV188" s="158"/>
      <c r="BDW188" s="158"/>
      <c r="BDX188" s="158"/>
      <c r="BDY188" s="158"/>
      <c r="BDZ188" s="158"/>
      <c r="BEA188" s="158"/>
      <c r="BEB188" s="158"/>
      <c r="BEC188" s="158"/>
      <c r="BED188" s="158"/>
      <c r="BEE188" s="158"/>
      <c r="BEF188" s="158"/>
      <c r="BEG188" s="158"/>
      <c r="BEH188" s="158"/>
      <c r="BEI188" s="158"/>
      <c r="BEJ188" s="158"/>
      <c r="BEK188" s="158"/>
      <c r="BEL188" s="158"/>
      <c r="BEM188" s="158"/>
      <c r="BEN188" s="158"/>
      <c r="BEO188" s="158"/>
      <c r="BEP188" s="158"/>
      <c r="BEQ188" s="158"/>
      <c r="BER188" s="158"/>
      <c r="BES188" s="158"/>
      <c r="BET188" s="158"/>
      <c r="BEU188" s="158"/>
      <c r="BEV188" s="158"/>
      <c r="BEW188" s="158"/>
      <c r="BEX188" s="158"/>
      <c r="BEY188" s="158"/>
      <c r="BEZ188" s="158"/>
      <c r="BFA188" s="158"/>
      <c r="BFB188" s="158"/>
      <c r="BFC188" s="158"/>
      <c r="BFD188" s="158"/>
      <c r="BFE188" s="158"/>
      <c r="BFF188" s="158"/>
      <c r="BFG188" s="158"/>
      <c r="BFH188" s="158"/>
      <c r="BFI188" s="158"/>
      <c r="BFJ188" s="158"/>
      <c r="BFK188" s="158"/>
      <c r="BFL188" s="158"/>
      <c r="BFM188" s="158"/>
      <c r="BFN188" s="158"/>
      <c r="BFO188" s="158"/>
      <c r="BFP188" s="158"/>
      <c r="BFQ188" s="158"/>
      <c r="BFR188" s="158"/>
      <c r="BFS188" s="158"/>
      <c r="BFT188" s="158"/>
      <c r="BFU188" s="158"/>
      <c r="BFV188" s="158"/>
      <c r="BFW188" s="158"/>
      <c r="BFX188" s="158"/>
      <c r="BFY188" s="158"/>
      <c r="BFZ188" s="158"/>
      <c r="BGA188" s="158"/>
      <c r="BGB188" s="158"/>
      <c r="BGC188" s="158"/>
      <c r="BGD188" s="158"/>
      <c r="BGE188" s="158"/>
      <c r="BGF188" s="158"/>
      <c r="BGG188" s="158"/>
      <c r="BGH188" s="158"/>
      <c r="BGI188" s="158"/>
      <c r="BGJ188" s="158"/>
      <c r="BGK188" s="158"/>
      <c r="BGL188" s="158"/>
      <c r="BGM188" s="158"/>
      <c r="BGN188" s="158"/>
      <c r="BGO188" s="158"/>
      <c r="BGP188" s="158"/>
      <c r="BGQ188" s="158"/>
      <c r="BGR188" s="158"/>
      <c r="BGS188" s="158"/>
      <c r="BGT188" s="158"/>
      <c r="BGU188" s="158"/>
      <c r="BGV188" s="158"/>
      <c r="BGW188" s="158"/>
      <c r="BGX188" s="158"/>
      <c r="BGY188" s="158"/>
      <c r="BGZ188" s="158"/>
      <c r="BHA188" s="158"/>
      <c r="BHB188" s="158"/>
      <c r="BHC188" s="158"/>
      <c r="BHD188" s="158"/>
      <c r="BHE188" s="158"/>
      <c r="BHF188" s="158"/>
      <c r="BHG188" s="158"/>
      <c r="BHH188" s="158"/>
      <c r="BHI188" s="158"/>
      <c r="BHJ188" s="158"/>
      <c r="BHK188" s="158"/>
      <c r="BHL188" s="158"/>
      <c r="BHM188" s="158"/>
      <c r="BHN188" s="158"/>
      <c r="BHO188" s="158"/>
      <c r="BHP188" s="158"/>
      <c r="BHQ188" s="158"/>
      <c r="BHR188" s="158"/>
      <c r="BHS188" s="158"/>
      <c r="BHT188" s="158"/>
      <c r="BHU188" s="158"/>
      <c r="BHV188" s="158"/>
      <c r="BHW188" s="158"/>
      <c r="BHX188" s="158"/>
      <c r="BHY188" s="158"/>
      <c r="BHZ188" s="158"/>
      <c r="BIA188" s="158"/>
      <c r="BIB188" s="158"/>
      <c r="BIC188" s="158"/>
      <c r="BID188" s="158"/>
      <c r="BIE188" s="158"/>
      <c r="BIF188" s="158"/>
      <c r="BIG188" s="158"/>
      <c r="BIH188" s="158"/>
      <c r="BII188" s="158"/>
      <c r="BIJ188" s="158"/>
      <c r="BIK188" s="158"/>
      <c r="BIL188" s="158"/>
      <c r="BIM188" s="158"/>
      <c r="BIN188" s="158"/>
      <c r="BIO188" s="158"/>
      <c r="BIP188" s="158"/>
      <c r="BIQ188" s="158"/>
      <c r="BIR188" s="158"/>
      <c r="BIS188" s="158"/>
      <c r="BIT188" s="158"/>
      <c r="BIU188" s="158"/>
      <c r="BIV188" s="158"/>
      <c r="BIW188" s="158"/>
      <c r="BIX188" s="158"/>
      <c r="BIY188" s="158"/>
      <c r="BIZ188" s="158"/>
      <c r="BJA188" s="158"/>
      <c r="BJB188" s="158"/>
      <c r="BJC188" s="158"/>
      <c r="BJD188" s="158"/>
      <c r="BJE188" s="158"/>
      <c r="BJF188" s="158"/>
      <c r="BJG188" s="158"/>
      <c r="BJH188" s="158"/>
      <c r="BJI188" s="158"/>
      <c r="BJJ188" s="158"/>
      <c r="BJK188" s="158"/>
      <c r="BJL188" s="158"/>
      <c r="BJM188" s="158"/>
      <c r="BJN188" s="158"/>
      <c r="BJO188" s="158"/>
      <c r="BJP188" s="158"/>
      <c r="BJQ188" s="158"/>
      <c r="BJR188" s="158"/>
      <c r="BJS188" s="158"/>
      <c r="BJT188" s="158"/>
      <c r="BJU188" s="158"/>
      <c r="BJV188" s="158"/>
      <c r="BJW188" s="158"/>
      <c r="BJX188" s="158"/>
      <c r="BJY188" s="158"/>
      <c r="BJZ188" s="158"/>
      <c r="BKA188" s="158"/>
      <c r="BKB188" s="158"/>
      <c r="BKC188" s="158"/>
      <c r="BKD188" s="158"/>
      <c r="BKE188" s="158"/>
      <c r="BKF188" s="158"/>
      <c r="BKG188" s="158"/>
      <c r="BKH188" s="158"/>
      <c r="BKI188" s="158"/>
      <c r="BKJ188" s="158"/>
      <c r="BKK188" s="158"/>
      <c r="BKL188" s="158"/>
      <c r="BKM188" s="158"/>
      <c r="BKN188" s="158"/>
      <c r="BKO188" s="158"/>
      <c r="BKP188" s="158"/>
      <c r="BKQ188" s="158"/>
      <c r="BKR188" s="158"/>
      <c r="BKS188" s="158"/>
      <c r="BKT188" s="158"/>
      <c r="BKU188" s="158"/>
      <c r="BKV188" s="158"/>
      <c r="BKW188" s="158"/>
      <c r="BKX188" s="158"/>
      <c r="BKY188" s="158"/>
      <c r="BKZ188" s="158"/>
      <c r="BLA188" s="158"/>
      <c r="BLB188" s="158"/>
      <c r="BLC188" s="158"/>
      <c r="BLD188" s="158"/>
      <c r="BLE188" s="158"/>
      <c r="BLF188" s="158"/>
      <c r="BLG188" s="158"/>
      <c r="BLH188" s="158"/>
      <c r="BLI188" s="158"/>
      <c r="BLJ188" s="158"/>
      <c r="BLK188" s="158"/>
      <c r="BLL188" s="158"/>
      <c r="BLM188" s="158"/>
      <c r="BLN188" s="158"/>
      <c r="BLO188" s="158"/>
      <c r="BLP188" s="158"/>
      <c r="BLQ188" s="158"/>
      <c r="BLR188" s="158"/>
      <c r="BLS188" s="158"/>
      <c r="BLT188" s="158"/>
      <c r="BLU188" s="158"/>
      <c r="BLV188" s="158"/>
      <c r="BLW188" s="158"/>
      <c r="BLX188" s="158"/>
      <c r="BLY188" s="158"/>
      <c r="BLZ188" s="158"/>
      <c r="BMA188" s="158"/>
      <c r="BMB188" s="158"/>
      <c r="BMC188" s="158"/>
      <c r="BMD188" s="158"/>
      <c r="BME188" s="158"/>
      <c r="BMF188" s="158"/>
      <c r="BMG188" s="158"/>
      <c r="BMH188" s="158"/>
      <c r="BMI188" s="158"/>
      <c r="BMJ188" s="158"/>
      <c r="BMK188" s="158"/>
      <c r="BML188" s="158"/>
      <c r="BMM188" s="158"/>
      <c r="BMN188" s="158"/>
      <c r="BMO188" s="158"/>
      <c r="BMP188" s="158"/>
      <c r="BMQ188" s="158"/>
      <c r="BMR188" s="158"/>
      <c r="BMS188" s="158"/>
      <c r="BMT188" s="158"/>
      <c r="BMU188" s="158"/>
      <c r="BMV188" s="158"/>
      <c r="BMW188" s="158"/>
      <c r="BMX188" s="158"/>
      <c r="BMY188" s="158"/>
      <c r="BMZ188" s="158"/>
      <c r="BNA188" s="158"/>
      <c r="BNB188" s="158"/>
      <c r="BNC188" s="158"/>
      <c r="BND188" s="158"/>
      <c r="BNE188" s="158"/>
      <c r="BNF188" s="158"/>
      <c r="BNG188" s="158"/>
      <c r="BNH188" s="158"/>
      <c r="BNI188" s="158"/>
      <c r="BNJ188" s="158"/>
      <c r="BNK188" s="158"/>
      <c r="BNL188" s="158"/>
      <c r="BNM188" s="158"/>
      <c r="BNN188" s="158"/>
      <c r="BNO188" s="158"/>
      <c r="BNP188" s="158"/>
      <c r="BNQ188" s="158"/>
      <c r="BNR188" s="158"/>
      <c r="BNS188" s="158"/>
      <c r="BNT188" s="158"/>
      <c r="BNU188" s="158"/>
      <c r="BNV188" s="158"/>
      <c r="BNW188" s="158"/>
      <c r="BNX188" s="158"/>
      <c r="BNY188" s="158"/>
      <c r="BNZ188" s="158"/>
      <c r="BOA188" s="158"/>
      <c r="BOB188" s="158"/>
      <c r="BOC188" s="158"/>
      <c r="BOD188" s="158"/>
      <c r="BOE188" s="158"/>
      <c r="BOF188" s="158"/>
      <c r="BOG188" s="158"/>
      <c r="BOH188" s="158"/>
      <c r="BOI188" s="158"/>
      <c r="BOJ188" s="158"/>
      <c r="BOK188" s="158"/>
      <c r="BOL188" s="158"/>
      <c r="BOM188" s="158"/>
      <c r="BON188" s="158"/>
      <c r="BOO188" s="158"/>
      <c r="BOP188" s="158"/>
      <c r="BOQ188" s="158"/>
      <c r="BOR188" s="158"/>
      <c r="BOS188" s="158"/>
      <c r="BOT188" s="158"/>
      <c r="BOU188" s="158"/>
      <c r="BOV188" s="158"/>
      <c r="BOW188" s="158"/>
      <c r="BOX188" s="158"/>
      <c r="BOY188" s="158"/>
      <c r="BOZ188" s="158"/>
      <c r="BPA188" s="158"/>
      <c r="BPB188" s="158"/>
      <c r="BPC188" s="158"/>
      <c r="BPD188" s="158"/>
      <c r="BPE188" s="158"/>
      <c r="BPF188" s="158"/>
      <c r="BPG188" s="158"/>
      <c r="BPH188" s="158"/>
      <c r="BPI188" s="158"/>
      <c r="BPJ188" s="158"/>
      <c r="BPK188" s="158"/>
      <c r="BPL188" s="158"/>
      <c r="BPM188" s="158"/>
      <c r="BPN188" s="158"/>
      <c r="BPO188" s="158"/>
      <c r="BPP188" s="158"/>
      <c r="BPQ188" s="158"/>
      <c r="BPR188" s="158"/>
      <c r="BPS188" s="158"/>
      <c r="BPT188" s="158"/>
      <c r="BPU188" s="158"/>
      <c r="BPV188" s="158"/>
      <c r="BPW188" s="158"/>
      <c r="BPX188" s="158"/>
      <c r="BPY188" s="158"/>
      <c r="BPZ188" s="158"/>
      <c r="BQA188" s="158"/>
      <c r="BQB188" s="158"/>
      <c r="BQC188" s="158"/>
      <c r="BQD188" s="158"/>
      <c r="BQE188" s="158"/>
      <c r="BQF188" s="158"/>
      <c r="BQG188" s="158"/>
      <c r="BQH188" s="158"/>
      <c r="BQI188" s="158"/>
      <c r="BQJ188" s="158"/>
      <c r="BQK188" s="158"/>
      <c r="BQL188" s="158"/>
      <c r="BQM188" s="158"/>
      <c r="BQN188" s="158"/>
      <c r="BQO188" s="158"/>
      <c r="BQP188" s="158"/>
      <c r="BQQ188" s="158"/>
      <c r="BQR188" s="158"/>
      <c r="BQS188" s="158"/>
      <c r="BQT188" s="158"/>
      <c r="BQU188" s="158"/>
      <c r="BQV188" s="158"/>
      <c r="BQW188" s="158"/>
      <c r="BQX188" s="158"/>
      <c r="BQY188" s="158"/>
      <c r="BQZ188" s="158"/>
      <c r="BRA188" s="158"/>
      <c r="BRB188" s="158"/>
      <c r="BRC188" s="158"/>
      <c r="BRD188" s="158"/>
      <c r="BRE188" s="158"/>
      <c r="BRF188" s="158"/>
      <c r="BRG188" s="158"/>
      <c r="BRH188" s="158"/>
      <c r="BRI188" s="158"/>
      <c r="BRJ188" s="158"/>
      <c r="BRK188" s="158"/>
      <c r="BRL188" s="158"/>
      <c r="BRM188" s="158"/>
      <c r="BRN188" s="158"/>
      <c r="BRO188" s="158"/>
      <c r="BRP188" s="158"/>
      <c r="BRQ188" s="158"/>
      <c r="BRR188" s="158"/>
      <c r="BRS188" s="158"/>
      <c r="BRT188" s="158"/>
      <c r="BRU188" s="158"/>
      <c r="BRV188" s="158"/>
      <c r="BRW188" s="158"/>
      <c r="BRX188" s="158"/>
      <c r="BRY188" s="158"/>
      <c r="BRZ188" s="158"/>
      <c r="BSA188" s="158"/>
      <c r="BSB188" s="158"/>
      <c r="BSC188" s="158"/>
      <c r="BSD188" s="158"/>
      <c r="BSE188" s="158"/>
      <c r="BSF188" s="158"/>
      <c r="BSG188" s="158"/>
      <c r="BSH188" s="158"/>
      <c r="BSI188" s="158"/>
      <c r="BSJ188" s="158"/>
      <c r="BSK188" s="158"/>
      <c r="BSL188" s="158"/>
      <c r="BSM188" s="158"/>
      <c r="BSN188" s="158"/>
      <c r="BSO188" s="158"/>
      <c r="BSP188" s="158"/>
      <c r="BSQ188" s="158"/>
      <c r="BSR188" s="158"/>
      <c r="BSS188" s="158"/>
      <c r="BST188" s="158"/>
      <c r="BSU188" s="158"/>
      <c r="BSV188" s="158"/>
      <c r="BSW188" s="158"/>
      <c r="BSX188" s="158"/>
      <c r="BSY188" s="158"/>
      <c r="BSZ188" s="158"/>
      <c r="BTA188" s="158"/>
      <c r="BTB188" s="158"/>
      <c r="BTC188" s="158"/>
      <c r="BTD188" s="158"/>
      <c r="BTE188" s="158"/>
      <c r="BTF188" s="158"/>
      <c r="BTG188" s="158"/>
      <c r="BTH188" s="158"/>
      <c r="BTI188" s="158"/>
      <c r="BTJ188" s="158"/>
      <c r="BTK188" s="158"/>
      <c r="BTL188" s="158"/>
      <c r="BTM188" s="158"/>
      <c r="BTN188" s="158"/>
      <c r="BTO188" s="158"/>
      <c r="BTP188" s="158"/>
      <c r="BTQ188" s="158"/>
      <c r="BTR188" s="158"/>
      <c r="BTS188" s="158"/>
      <c r="BTT188" s="158"/>
      <c r="BTU188" s="158"/>
      <c r="BTV188" s="158"/>
      <c r="BTW188" s="158"/>
      <c r="BTX188" s="158"/>
      <c r="BTY188" s="158"/>
      <c r="BTZ188" s="158"/>
      <c r="BUA188" s="158"/>
      <c r="BUB188" s="158"/>
      <c r="BUC188" s="158"/>
      <c r="BUD188" s="158"/>
      <c r="BUE188" s="158"/>
      <c r="BUF188" s="158"/>
      <c r="BUG188" s="158"/>
      <c r="BUH188" s="158"/>
      <c r="BUI188" s="158"/>
      <c r="BUJ188" s="158"/>
      <c r="BUK188" s="158"/>
      <c r="BUL188" s="158"/>
      <c r="BUM188" s="158"/>
      <c r="BUN188" s="158"/>
      <c r="BUO188" s="158"/>
      <c r="BUP188" s="158"/>
      <c r="BUQ188" s="158"/>
      <c r="BUR188" s="158"/>
      <c r="BUS188" s="158"/>
      <c r="BUT188" s="158"/>
      <c r="BUU188" s="158"/>
      <c r="BUV188" s="158"/>
      <c r="BUW188" s="158"/>
      <c r="BUX188" s="158"/>
      <c r="BUY188" s="158"/>
      <c r="BUZ188" s="158"/>
      <c r="BVA188" s="158"/>
      <c r="BVB188" s="158"/>
      <c r="BVC188" s="158"/>
      <c r="BVD188" s="158"/>
      <c r="BVE188" s="158"/>
      <c r="BVF188" s="158"/>
      <c r="BVG188" s="158"/>
      <c r="BVH188" s="158"/>
      <c r="BVI188" s="158"/>
      <c r="BVJ188" s="158"/>
      <c r="BVK188" s="158"/>
      <c r="BVL188" s="158"/>
      <c r="BVM188" s="158"/>
      <c r="BVN188" s="158"/>
      <c r="BVO188" s="158"/>
      <c r="BVP188" s="158"/>
      <c r="BVQ188" s="158"/>
      <c r="BVR188" s="158"/>
      <c r="BVS188" s="158"/>
      <c r="BVT188" s="158"/>
      <c r="BVU188" s="158"/>
      <c r="BVV188" s="158"/>
      <c r="BVW188" s="158"/>
      <c r="BVX188" s="158"/>
      <c r="BVY188" s="158"/>
      <c r="BVZ188" s="158"/>
      <c r="BWA188" s="158"/>
      <c r="BWB188" s="158"/>
      <c r="BWC188" s="158"/>
      <c r="BWD188" s="158"/>
      <c r="BWE188" s="158"/>
      <c r="BWF188" s="158"/>
      <c r="BWG188" s="158"/>
      <c r="BWH188" s="158"/>
      <c r="BWI188" s="158"/>
      <c r="BWJ188" s="158"/>
      <c r="BWK188" s="158"/>
      <c r="BWL188" s="158"/>
      <c r="BWM188" s="158"/>
      <c r="BWN188" s="158"/>
      <c r="BWO188" s="158"/>
      <c r="BWP188" s="158"/>
      <c r="BWQ188" s="158"/>
      <c r="BWR188" s="158"/>
      <c r="BWS188" s="158"/>
      <c r="BWT188" s="158"/>
      <c r="BWU188" s="158"/>
      <c r="BWV188" s="158"/>
      <c r="BWW188" s="158"/>
      <c r="BWX188" s="158"/>
      <c r="BWY188" s="158"/>
      <c r="BWZ188" s="158"/>
      <c r="BXA188" s="158"/>
      <c r="BXB188" s="158"/>
      <c r="BXC188" s="158"/>
      <c r="BXD188" s="158"/>
      <c r="BXE188" s="158"/>
      <c r="BXF188" s="158"/>
      <c r="BXG188" s="158"/>
      <c r="BXH188" s="158"/>
      <c r="BXI188" s="158"/>
      <c r="BXJ188" s="158"/>
      <c r="BXK188" s="158"/>
      <c r="BXL188" s="158"/>
      <c r="BXM188" s="158"/>
      <c r="BXN188" s="158"/>
      <c r="BXO188" s="158"/>
      <c r="BXP188" s="158"/>
      <c r="BXQ188" s="158"/>
      <c r="BXR188" s="158"/>
      <c r="BXS188" s="158"/>
      <c r="BXT188" s="158"/>
      <c r="BXU188" s="158"/>
      <c r="BXV188" s="158"/>
      <c r="BXW188" s="158"/>
      <c r="BXX188" s="158"/>
      <c r="BXY188" s="158"/>
      <c r="BXZ188" s="158"/>
      <c r="BYA188" s="158"/>
      <c r="BYB188" s="158"/>
      <c r="BYC188" s="158"/>
      <c r="BYD188" s="158"/>
      <c r="BYE188" s="158"/>
      <c r="BYF188" s="158"/>
      <c r="BYG188" s="158"/>
      <c r="BYH188" s="158"/>
      <c r="BYI188" s="158"/>
      <c r="BYJ188" s="158"/>
      <c r="BYK188" s="158"/>
      <c r="BYL188" s="158"/>
      <c r="BYM188" s="158"/>
      <c r="BYN188" s="158"/>
      <c r="BYO188" s="158"/>
      <c r="BYP188" s="158"/>
    </row>
    <row r="189" spans="1:2018" s="101" customFormat="1" ht="12.75" customHeight="1">
      <c r="C189" s="245">
        <v>2020</v>
      </c>
      <c r="D189" s="105" t="s">
        <v>203</v>
      </c>
      <c r="E189" s="105" t="s">
        <v>197</v>
      </c>
      <c r="H189" s="187">
        <f>INDEX(Inputs!$T$260:$T$287,MATCH($B173,Inputs!$C$260:$C$287,0))/conv_2020_2015</f>
        <v>0</v>
      </c>
      <c r="I189" s="176"/>
      <c r="J189" s="176">
        <f t="shared" ref="J189:AO189" si="609">IF($I175="n/a",0,IF(J$4&gt;third_reg_period,IF(J$4&lt;=$I175+$C189,$H189/($I175-5),IF(AND($H189&lt;&gt;0,I189=0,J$4=$C189+$I175+1),$H189,0)),0))</f>
        <v>0</v>
      </c>
      <c r="K189" s="176">
        <f t="shared" si="609"/>
        <v>0</v>
      </c>
      <c r="L189" s="176">
        <f t="shared" si="609"/>
        <v>0</v>
      </c>
      <c r="M189" s="176">
        <f t="shared" si="609"/>
        <v>0</v>
      </c>
      <c r="N189" s="176">
        <f t="shared" si="609"/>
        <v>0</v>
      </c>
      <c r="O189" s="176">
        <f t="shared" si="609"/>
        <v>0</v>
      </c>
      <c r="P189" s="176">
        <f t="shared" si="609"/>
        <v>0</v>
      </c>
      <c r="Q189" s="176">
        <f t="shared" si="609"/>
        <v>0</v>
      </c>
      <c r="R189" s="176">
        <f t="shared" si="609"/>
        <v>0</v>
      </c>
      <c r="S189" s="176">
        <f t="shared" si="609"/>
        <v>0</v>
      </c>
      <c r="T189" s="176">
        <f t="shared" si="609"/>
        <v>0</v>
      </c>
      <c r="U189" s="176">
        <f t="shared" si="609"/>
        <v>0</v>
      </c>
      <c r="V189" s="176">
        <f t="shared" si="609"/>
        <v>0</v>
      </c>
      <c r="W189" s="176">
        <f t="shared" si="609"/>
        <v>0</v>
      </c>
      <c r="X189" s="176">
        <f t="shared" si="609"/>
        <v>0</v>
      </c>
      <c r="Y189" s="176">
        <f t="shared" si="609"/>
        <v>0</v>
      </c>
      <c r="Z189" s="176">
        <f t="shared" si="609"/>
        <v>0</v>
      </c>
      <c r="AA189" s="176">
        <f t="shared" si="609"/>
        <v>0</v>
      </c>
      <c r="AB189" s="176">
        <f t="shared" si="609"/>
        <v>0</v>
      </c>
      <c r="AC189" s="176">
        <f t="shared" si="609"/>
        <v>0</v>
      </c>
      <c r="AD189" s="176">
        <f t="shared" si="609"/>
        <v>0</v>
      </c>
      <c r="AE189" s="176">
        <f t="shared" si="609"/>
        <v>0</v>
      </c>
      <c r="AF189" s="176">
        <f t="shared" si="609"/>
        <v>0</v>
      </c>
      <c r="AG189" s="176">
        <f t="shared" si="609"/>
        <v>0</v>
      </c>
      <c r="AH189" s="176">
        <f t="shared" si="609"/>
        <v>0</v>
      </c>
      <c r="AI189" s="176">
        <f t="shared" si="609"/>
        <v>0</v>
      </c>
      <c r="AJ189" s="176">
        <f t="shared" si="609"/>
        <v>0</v>
      </c>
      <c r="AK189" s="176">
        <f t="shared" si="609"/>
        <v>0</v>
      </c>
      <c r="AL189" s="176">
        <f t="shared" si="609"/>
        <v>0</v>
      </c>
      <c r="AM189" s="176">
        <f t="shared" si="609"/>
        <v>0</v>
      </c>
      <c r="AN189" s="176">
        <f t="shared" si="609"/>
        <v>0</v>
      </c>
      <c r="AO189" s="176">
        <f t="shared" si="609"/>
        <v>0</v>
      </c>
      <c r="AP189" s="176">
        <f t="shared" ref="AP189:BU189" si="610">IF($I175="n/a",0,IF(AP$4&gt;third_reg_period,IF(AP$4&lt;=$I175+$C189,$H189/($I175-5),IF(AND($H189&lt;&gt;0,AO189=0,AP$4=$C189+$I175+1),$H189,0)),0))</f>
        <v>0</v>
      </c>
      <c r="AQ189" s="176">
        <f t="shared" si="610"/>
        <v>0</v>
      </c>
      <c r="AR189" s="176">
        <f t="shared" si="610"/>
        <v>0</v>
      </c>
      <c r="AS189" s="176">
        <f t="shared" si="610"/>
        <v>0</v>
      </c>
      <c r="AT189" s="176">
        <f t="shared" si="610"/>
        <v>0</v>
      </c>
      <c r="AU189" s="176">
        <f t="shared" si="610"/>
        <v>0</v>
      </c>
      <c r="AV189" s="176">
        <f t="shared" si="610"/>
        <v>0</v>
      </c>
      <c r="AW189" s="176">
        <f t="shared" si="610"/>
        <v>0</v>
      </c>
      <c r="AX189" s="176">
        <f t="shared" si="610"/>
        <v>0</v>
      </c>
      <c r="AY189" s="176">
        <f t="shared" si="610"/>
        <v>0</v>
      </c>
      <c r="AZ189" s="176">
        <f t="shared" si="610"/>
        <v>0</v>
      </c>
      <c r="BA189" s="176">
        <f t="shared" si="610"/>
        <v>0</v>
      </c>
      <c r="BB189" s="176">
        <f t="shared" si="610"/>
        <v>0</v>
      </c>
      <c r="BC189" s="176">
        <f t="shared" si="610"/>
        <v>0</v>
      </c>
      <c r="BD189" s="176">
        <f t="shared" si="610"/>
        <v>0</v>
      </c>
      <c r="BE189" s="176">
        <f t="shared" si="610"/>
        <v>0</v>
      </c>
      <c r="BF189" s="176">
        <f t="shared" si="610"/>
        <v>0</v>
      </c>
      <c r="BG189" s="176">
        <f t="shared" si="610"/>
        <v>0</v>
      </c>
      <c r="BH189" s="176">
        <f t="shared" si="610"/>
        <v>0</v>
      </c>
      <c r="BI189" s="176">
        <f t="shared" si="610"/>
        <v>0</v>
      </c>
      <c r="BJ189" s="176">
        <f t="shared" si="610"/>
        <v>0</v>
      </c>
      <c r="BK189" s="176">
        <f t="shared" si="610"/>
        <v>0</v>
      </c>
      <c r="BL189" s="176">
        <f t="shared" si="610"/>
        <v>0</v>
      </c>
      <c r="BM189" s="176">
        <f t="shared" si="610"/>
        <v>0</v>
      </c>
      <c r="BN189" s="176">
        <f t="shared" si="610"/>
        <v>0</v>
      </c>
      <c r="BO189" s="176">
        <f t="shared" si="610"/>
        <v>0</v>
      </c>
      <c r="BP189" s="176">
        <f t="shared" si="610"/>
        <v>0</v>
      </c>
      <c r="BQ189" s="176">
        <f t="shared" si="610"/>
        <v>0</v>
      </c>
      <c r="BR189" s="176">
        <f t="shared" si="610"/>
        <v>0</v>
      </c>
      <c r="BS189" s="176">
        <f t="shared" si="610"/>
        <v>0</v>
      </c>
      <c r="BT189" s="176">
        <f t="shared" si="610"/>
        <v>0</v>
      </c>
      <c r="BU189" s="176">
        <f t="shared" si="610"/>
        <v>0</v>
      </c>
      <c r="BV189" s="176">
        <f t="shared" ref="BV189:CF189" si="611">IF($I175="n/a",0,IF(BV$4&gt;third_reg_period,IF(BV$4&lt;=$I175+$C189,$H189/($I175-5),IF(AND($H189&lt;&gt;0,BU189=0,BV$4=$C189+$I175+1),$H189,0)),0))</f>
        <v>0</v>
      </c>
      <c r="BW189" s="176">
        <f t="shared" si="611"/>
        <v>0</v>
      </c>
      <c r="BX189" s="176">
        <f t="shared" si="611"/>
        <v>0</v>
      </c>
      <c r="BY189" s="176">
        <f t="shared" si="611"/>
        <v>0</v>
      </c>
      <c r="BZ189" s="176">
        <f t="shared" si="611"/>
        <v>0</v>
      </c>
      <c r="CA189" s="176">
        <f t="shared" si="611"/>
        <v>0</v>
      </c>
      <c r="CB189" s="176">
        <f t="shared" si="611"/>
        <v>0</v>
      </c>
      <c r="CC189" s="176">
        <f t="shared" si="611"/>
        <v>0</v>
      </c>
      <c r="CD189" s="176">
        <f t="shared" si="611"/>
        <v>0</v>
      </c>
      <c r="CE189" s="176">
        <f t="shared" si="611"/>
        <v>0</v>
      </c>
      <c r="CF189" s="176">
        <f t="shared" si="611"/>
        <v>0</v>
      </c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8"/>
      <c r="DS189" s="158"/>
      <c r="DT189" s="158"/>
      <c r="DU189" s="158"/>
      <c r="DV189" s="158"/>
      <c r="DW189" s="158"/>
      <c r="DX189" s="158"/>
      <c r="DY189" s="158"/>
      <c r="DZ189" s="158"/>
      <c r="EA189" s="158"/>
      <c r="EB189" s="158"/>
      <c r="EC189" s="158"/>
      <c r="ED189" s="158"/>
      <c r="EE189" s="158"/>
      <c r="EF189" s="158"/>
      <c r="EG189" s="158"/>
      <c r="EH189" s="158"/>
      <c r="EI189" s="158"/>
      <c r="EJ189" s="158"/>
      <c r="EK189" s="158"/>
      <c r="EL189" s="158"/>
      <c r="EM189" s="158"/>
      <c r="EN189" s="158"/>
      <c r="EO189" s="158"/>
      <c r="EP189" s="158"/>
      <c r="EQ189" s="158"/>
      <c r="ER189" s="158"/>
      <c r="ES189" s="158"/>
      <c r="ET189" s="158"/>
      <c r="EU189" s="158"/>
      <c r="EV189" s="158"/>
      <c r="EW189" s="158"/>
      <c r="EX189" s="158"/>
      <c r="EY189" s="158"/>
      <c r="EZ189" s="158"/>
      <c r="FA189" s="158"/>
      <c r="FB189" s="158"/>
      <c r="FC189" s="158"/>
      <c r="FD189" s="158"/>
      <c r="FE189" s="158"/>
      <c r="FF189" s="158"/>
      <c r="FG189" s="158"/>
      <c r="FH189" s="158"/>
      <c r="FI189" s="158"/>
      <c r="FJ189" s="158"/>
      <c r="FK189" s="158"/>
      <c r="FL189" s="158"/>
      <c r="FM189" s="158"/>
      <c r="FN189" s="158"/>
      <c r="FO189" s="158"/>
      <c r="FP189" s="158"/>
      <c r="FQ189" s="158"/>
      <c r="FR189" s="158"/>
      <c r="FS189" s="158"/>
      <c r="FT189" s="158"/>
      <c r="FU189" s="158"/>
      <c r="FV189" s="158"/>
      <c r="FW189" s="158"/>
      <c r="FX189" s="158"/>
      <c r="FY189" s="158"/>
      <c r="FZ189" s="158"/>
      <c r="GA189" s="158"/>
      <c r="GB189" s="158"/>
      <c r="GC189" s="158"/>
      <c r="GD189" s="158"/>
      <c r="GE189" s="158"/>
      <c r="GF189" s="158"/>
      <c r="GG189" s="158"/>
      <c r="GH189" s="158"/>
      <c r="GI189" s="158"/>
      <c r="GJ189" s="158"/>
      <c r="GK189" s="158"/>
      <c r="GL189" s="158"/>
      <c r="GM189" s="158"/>
      <c r="GN189" s="158"/>
      <c r="GO189" s="158"/>
      <c r="GP189" s="158"/>
      <c r="GQ189" s="158"/>
      <c r="GR189" s="158"/>
      <c r="GS189" s="158"/>
      <c r="GT189" s="158"/>
      <c r="GU189" s="158"/>
      <c r="GV189" s="158"/>
      <c r="GW189" s="158"/>
      <c r="GX189" s="158"/>
      <c r="GY189" s="158"/>
      <c r="GZ189" s="158"/>
      <c r="HA189" s="158"/>
      <c r="HB189" s="158"/>
      <c r="HC189" s="158"/>
      <c r="HD189" s="158"/>
      <c r="HE189" s="158"/>
      <c r="HF189" s="158"/>
      <c r="HG189" s="158"/>
      <c r="HH189" s="158"/>
      <c r="HI189" s="158"/>
      <c r="HJ189" s="158"/>
      <c r="HK189" s="158"/>
      <c r="HL189" s="158"/>
      <c r="HM189" s="158"/>
      <c r="HN189" s="158"/>
      <c r="HO189" s="158"/>
      <c r="HP189" s="158"/>
      <c r="HQ189" s="158"/>
      <c r="HR189" s="158"/>
      <c r="HS189" s="158"/>
      <c r="HT189" s="158"/>
      <c r="HU189" s="158"/>
      <c r="HV189" s="158"/>
      <c r="HW189" s="158"/>
      <c r="HX189" s="158"/>
      <c r="HY189" s="158"/>
      <c r="HZ189" s="158"/>
      <c r="IA189" s="158"/>
      <c r="IB189" s="158"/>
      <c r="IC189" s="158"/>
      <c r="ID189" s="158"/>
      <c r="IE189" s="158"/>
      <c r="IF189" s="158"/>
      <c r="IG189" s="158"/>
      <c r="IH189" s="158"/>
      <c r="II189" s="158"/>
      <c r="IJ189" s="158"/>
      <c r="IK189" s="158"/>
      <c r="IL189" s="158"/>
      <c r="IM189" s="158"/>
      <c r="IN189" s="158"/>
      <c r="IO189" s="158"/>
      <c r="IP189" s="158"/>
      <c r="IQ189" s="158"/>
      <c r="IR189" s="158"/>
      <c r="IS189" s="158"/>
      <c r="IT189" s="158"/>
      <c r="IU189" s="158"/>
      <c r="IV189" s="158"/>
      <c r="IW189" s="158"/>
      <c r="IX189" s="158"/>
      <c r="IY189" s="158"/>
      <c r="IZ189" s="158"/>
      <c r="JA189" s="158"/>
      <c r="JB189" s="158"/>
      <c r="JC189" s="158"/>
      <c r="JD189" s="158"/>
      <c r="JE189" s="158"/>
      <c r="JF189" s="158"/>
      <c r="JG189" s="158"/>
      <c r="JH189" s="158"/>
      <c r="JI189" s="158"/>
      <c r="JJ189" s="158"/>
      <c r="JK189" s="158"/>
      <c r="JL189" s="158"/>
      <c r="JM189" s="158"/>
      <c r="JN189" s="158"/>
      <c r="JO189" s="158"/>
      <c r="JP189" s="158"/>
      <c r="JQ189" s="158"/>
      <c r="JR189" s="158"/>
      <c r="JS189" s="158"/>
      <c r="JT189" s="158"/>
      <c r="JU189" s="158"/>
      <c r="JV189" s="158"/>
      <c r="JW189" s="158"/>
      <c r="JX189" s="158"/>
      <c r="JY189" s="158"/>
      <c r="JZ189" s="158"/>
      <c r="KA189" s="158"/>
      <c r="KB189" s="158"/>
      <c r="KC189" s="158"/>
      <c r="KD189" s="158"/>
      <c r="KE189" s="158"/>
      <c r="KF189" s="158"/>
      <c r="KG189" s="158"/>
      <c r="KH189" s="158"/>
      <c r="KI189" s="158"/>
      <c r="KJ189" s="158"/>
      <c r="KK189" s="158"/>
      <c r="KL189" s="158"/>
      <c r="KM189" s="158"/>
      <c r="KN189" s="158"/>
      <c r="KO189" s="158"/>
      <c r="KP189" s="158"/>
      <c r="KQ189" s="158"/>
      <c r="KR189" s="158"/>
      <c r="KS189" s="158"/>
      <c r="KT189" s="158"/>
      <c r="KU189" s="158"/>
      <c r="KV189" s="158"/>
      <c r="KW189" s="158"/>
      <c r="KX189" s="158"/>
      <c r="KY189" s="158"/>
      <c r="KZ189" s="158"/>
      <c r="LA189" s="158"/>
      <c r="LB189" s="158"/>
      <c r="LC189" s="158"/>
      <c r="LD189" s="158"/>
      <c r="LE189" s="158"/>
      <c r="LF189" s="158"/>
      <c r="LG189" s="158"/>
      <c r="LH189" s="158"/>
      <c r="LI189" s="158"/>
      <c r="LJ189" s="158"/>
      <c r="LK189" s="158"/>
      <c r="LL189" s="158"/>
      <c r="LM189" s="158"/>
      <c r="LN189" s="158"/>
      <c r="LO189" s="158"/>
      <c r="LP189" s="158"/>
      <c r="LQ189" s="158"/>
      <c r="LR189" s="158"/>
      <c r="LS189" s="158"/>
      <c r="LT189" s="158"/>
      <c r="LU189" s="158"/>
      <c r="LV189" s="158"/>
      <c r="LW189" s="158"/>
      <c r="LX189" s="158"/>
      <c r="LY189" s="158"/>
      <c r="LZ189" s="158"/>
      <c r="MA189" s="158"/>
      <c r="MB189" s="158"/>
      <c r="MC189" s="158"/>
      <c r="MD189" s="158"/>
      <c r="ME189" s="158"/>
      <c r="MF189" s="158"/>
      <c r="MG189" s="158"/>
      <c r="MH189" s="158"/>
      <c r="MI189" s="158"/>
      <c r="MJ189" s="158"/>
      <c r="MK189" s="158"/>
      <c r="ML189" s="158"/>
      <c r="MM189" s="158"/>
      <c r="MN189" s="158"/>
      <c r="MO189" s="158"/>
      <c r="MP189" s="158"/>
      <c r="MQ189" s="158"/>
      <c r="MR189" s="158"/>
      <c r="MS189" s="158"/>
      <c r="MT189" s="158"/>
      <c r="MU189" s="158"/>
      <c r="MV189" s="158"/>
      <c r="MW189" s="158"/>
      <c r="MX189" s="158"/>
      <c r="MY189" s="158"/>
      <c r="MZ189" s="158"/>
      <c r="NA189" s="158"/>
      <c r="NB189" s="158"/>
      <c r="NC189" s="158"/>
      <c r="ND189" s="158"/>
      <c r="NE189" s="158"/>
      <c r="NF189" s="158"/>
      <c r="NG189" s="158"/>
      <c r="NH189" s="158"/>
      <c r="NI189" s="158"/>
      <c r="NJ189" s="158"/>
      <c r="NK189" s="158"/>
      <c r="NL189" s="158"/>
      <c r="NM189" s="158"/>
      <c r="NN189" s="158"/>
      <c r="NO189" s="158"/>
      <c r="NP189" s="158"/>
      <c r="NQ189" s="158"/>
      <c r="NR189" s="158"/>
      <c r="NS189" s="158"/>
      <c r="NT189" s="158"/>
      <c r="NU189" s="158"/>
      <c r="NV189" s="158"/>
      <c r="NW189" s="158"/>
      <c r="NX189" s="158"/>
      <c r="NY189" s="158"/>
      <c r="NZ189" s="158"/>
      <c r="OA189" s="158"/>
      <c r="OB189" s="158"/>
      <c r="OC189" s="158"/>
      <c r="OD189" s="158"/>
      <c r="OE189" s="158"/>
      <c r="OF189" s="158"/>
      <c r="OG189" s="158"/>
      <c r="OH189" s="158"/>
      <c r="OI189" s="158"/>
      <c r="OJ189" s="158"/>
      <c r="OK189" s="158"/>
      <c r="OL189" s="158"/>
      <c r="OM189" s="158"/>
      <c r="ON189" s="158"/>
      <c r="OO189" s="158"/>
      <c r="OP189" s="158"/>
      <c r="OQ189" s="158"/>
      <c r="OR189" s="158"/>
      <c r="OS189" s="158"/>
      <c r="OT189" s="158"/>
      <c r="OU189" s="158"/>
      <c r="OV189" s="158"/>
      <c r="OW189" s="158"/>
      <c r="OX189" s="158"/>
      <c r="OY189" s="158"/>
      <c r="OZ189" s="158"/>
      <c r="PA189" s="158"/>
      <c r="PB189" s="158"/>
      <c r="PC189" s="158"/>
      <c r="PD189" s="158"/>
      <c r="PE189" s="158"/>
      <c r="PF189" s="158"/>
      <c r="PG189" s="158"/>
      <c r="PH189" s="158"/>
      <c r="PI189" s="158"/>
      <c r="PJ189" s="158"/>
      <c r="PK189" s="158"/>
      <c r="PL189" s="158"/>
      <c r="PM189" s="158"/>
      <c r="PN189" s="158"/>
      <c r="PO189" s="158"/>
      <c r="PP189" s="158"/>
      <c r="PQ189" s="158"/>
      <c r="PR189" s="158"/>
      <c r="PS189" s="158"/>
      <c r="PT189" s="158"/>
      <c r="PU189" s="158"/>
      <c r="PV189" s="158"/>
      <c r="PW189" s="158"/>
      <c r="PX189" s="158"/>
      <c r="PY189" s="158"/>
      <c r="PZ189" s="158"/>
      <c r="QA189" s="158"/>
      <c r="QB189" s="158"/>
      <c r="QC189" s="158"/>
      <c r="QD189" s="158"/>
      <c r="QE189" s="158"/>
      <c r="QF189" s="158"/>
      <c r="QG189" s="158"/>
      <c r="QH189" s="158"/>
      <c r="QI189" s="158"/>
      <c r="QJ189" s="158"/>
      <c r="QK189" s="158"/>
      <c r="QL189" s="158"/>
      <c r="QM189" s="158"/>
      <c r="QN189" s="158"/>
      <c r="QO189" s="158"/>
      <c r="QP189" s="158"/>
      <c r="QQ189" s="158"/>
      <c r="QR189" s="158"/>
      <c r="QS189" s="158"/>
      <c r="QT189" s="158"/>
      <c r="QU189" s="158"/>
      <c r="QV189" s="158"/>
      <c r="QW189" s="158"/>
      <c r="QX189" s="158"/>
      <c r="QY189" s="158"/>
      <c r="QZ189" s="158"/>
      <c r="RA189" s="158"/>
      <c r="RB189" s="158"/>
      <c r="RC189" s="158"/>
      <c r="RD189" s="158"/>
      <c r="RE189" s="158"/>
      <c r="RF189" s="158"/>
      <c r="RG189" s="158"/>
      <c r="RH189" s="158"/>
      <c r="RI189" s="158"/>
      <c r="RJ189" s="158"/>
      <c r="RK189" s="158"/>
      <c r="RL189" s="158"/>
      <c r="RM189" s="158"/>
      <c r="RN189" s="158"/>
      <c r="RO189" s="158"/>
      <c r="RP189" s="158"/>
      <c r="RQ189" s="158"/>
      <c r="RR189" s="158"/>
      <c r="RS189" s="158"/>
      <c r="RT189" s="158"/>
      <c r="RU189" s="158"/>
      <c r="RV189" s="158"/>
      <c r="RW189" s="158"/>
      <c r="RX189" s="158"/>
      <c r="RY189" s="158"/>
      <c r="RZ189" s="158"/>
      <c r="SA189" s="158"/>
      <c r="SB189" s="158"/>
      <c r="SC189" s="158"/>
      <c r="SD189" s="158"/>
      <c r="SE189" s="158"/>
      <c r="SF189" s="158"/>
      <c r="SG189" s="158"/>
      <c r="SH189" s="158"/>
      <c r="SI189" s="158"/>
      <c r="SJ189" s="158"/>
      <c r="SK189" s="158"/>
      <c r="SL189" s="158"/>
      <c r="SM189" s="158"/>
      <c r="SN189" s="158"/>
      <c r="SO189" s="158"/>
      <c r="SP189" s="158"/>
      <c r="SQ189" s="158"/>
      <c r="SR189" s="158"/>
      <c r="SS189" s="158"/>
      <c r="ST189" s="158"/>
      <c r="SU189" s="158"/>
      <c r="SV189" s="158"/>
      <c r="SW189" s="158"/>
      <c r="SX189" s="158"/>
      <c r="SY189" s="158"/>
      <c r="SZ189" s="158"/>
      <c r="TA189" s="158"/>
      <c r="TB189" s="158"/>
      <c r="TC189" s="158"/>
      <c r="TD189" s="158"/>
      <c r="TE189" s="158"/>
      <c r="TF189" s="158"/>
      <c r="TG189" s="158"/>
      <c r="TH189" s="158"/>
      <c r="TI189" s="158"/>
      <c r="TJ189" s="158"/>
      <c r="TK189" s="158"/>
      <c r="TL189" s="158"/>
      <c r="TM189" s="158"/>
      <c r="TN189" s="158"/>
      <c r="TO189" s="158"/>
      <c r="TP189" s="158"/>
      <c r="TQ189" s="158"/>
      <c r="TR189" s="158"/>
      <c r="TS189" s="158"/>
      <c r="TT189" s="158"/>
      <c r="TU189" s="158"/>
      <c r="TV189" s="158"/>
      <c r="TW189" s="158"/>
      <c r="TX189" s="158"/>
      <c r="TY189" s="158"/>
      <c r="TZ189" s="158"/>
      <c r="UA189" s="158"/>
      <c r="UB189" s="158"/>
      <c r="UC189" s="158"/>
      <c r="UD189" s="158"/>
      <c r="UE189" s="158"/>
      <c r="UF189" s="158"/>
      <c r="UG189" s="158"/>
      <c r="UH189" s="158"/>
      <c r="UI189" s="158"/>
      <c r="UJ189" s="158"/>
      <c r="UK189" s="158"/>
      <c r="UL189" s="158"/>
      <c r="UM189" s="158"/>
      <c r="UN189" s="158"/>
      <c r="UO189" s="158"/>
      <c r="UP189" s="158"/>
      <c r="UQ189" s="158"/>
      <c r="UR189" s="158"/>
      <c r="US189" s="158"/>
      <c r="UT189" s="158"/>
      <c r="UU189" s="158"/>
      <c r="UV189" s="158"/>
      <c r="UW189" s="158"/>
      <c r="UX189" s="158"/>
      <c r="UY189" s="158"/>
      <c r="UZ189" s="158"/>
      <c r="VA189" s="158"/>
      <c r="VB189" s="158"/>
      <c r="VC189" s="158"/>
      <c r="VD189" s="158"/>
      <c r="VE189" s="158"/>
      <c r="VF189" s="158"/>
      <c r="VG189" s="158"/>
      <c r="VH189" s="158"/>
      <c r="VI189" s="158"/>
      <c r="VJ189" s="158"/>
      <c r="VK189" s="158"/>
      <c r="VL189" s="158"/>
      <c r="VM189" s="158"/>
      <c r="VN189" s="158"/>
      <c r="VO189" s="158"/>
      <c r="VP189" s="158"/>
      <c r="VQ189" s="158"/>
      <c r="VR189" s="158"/>
      <c r="VS189" s="158"/>
      <c r="VT189" s="158"/>
      <c r="VU189" s="158"/>
      <c r="VV189" s="158"/>
      <c r="VW189" s="158"/>
      <c r="VX189" s="158"/>
      <c r="VY189" s="158"/>
      <c r="VZ189" s="158"/>
      <c r="WA189" s="158"/>
      <c r="WB189" s="158"/>
      <c r="WC189" s="158"/>
      <c r="WD189" s="158"/>
      <c r="WE189" s="158"/>
      <c r="WF189" s="158"/>
      <c r="WG189" s="158"/>
      <c r="WH189" s="158"/>
      <c r="WI189" s="158"/>
      <c r="WJ189" s="158"/>
      <c r="WK189" s="158"/>
      <c r="WL189" s="158"/>
      <c r="WM189" s="158"/>
      <c r="WN189" s="158"/>
      <c r="WO189" s="158"/>
      <c r="WP189" s="158"/>
      <c r="WQ189" s="158"/>
      <c r="WR189" s="158"/>
      <c r="WS189" s="158"/>
      <c r="WT189" s="158"/>
      <c r="WU189" s="158"/>
      <c r="WV189" s="158"/>
      <c r="WW189" s="158"/>
      <c r="WX189" s="158"/>
      <c r="WY189" s="158"/>
      <c r="WZ189" s="158"/>
      <c r="XA189" s="158"/>
      <c r="XB189" s="158"/>
      <c r="XC189" s="158"/>
      <c r="XD189" s="158"/>
      <c r="XE189" s="158"/>
      <c r="XF189" s="158"/>
      <c r="XG189" s="158"/>
      <c r="XH189" s="158"/>
      <c r="XI189" s="158"/>
      <c r="XJ189" s="158"/>
      <c r="XK189" s="158"/>
      <c r="XL189" s="158"/>
      <c r="XM189" s="158"/>
      <c r="XN189" s="158"/>
      <c r="XO189" s="158"/>
      <c r="XP189" s="158"/>
      <c r="XQ189" s="158"/>
      <c r="XR189" s="158"/>
      <c r="XS189" s="158"/>
      <c r="XT189" s="158"/>
      <c r="XU189" s="158"/>
      <c r="XV189" s="158"/>
      <c r="XW189" s="158"/>
      <c r="XX189" s="158"/>
      <c r="XY189" s="158"/>
      <c r="XZ189" s="158"/>
      <c r="YA189" s="158"/>
      <c r="YB189" s="158"/>
      <c r="YC189" s="158"/>
      <c r="YD189" s="158"/>
      <c r="YE189" s="158"/>
      <c r="YF189" s="158"/>
      <c r="YG189" s="158"/>
      <c r="YH189" s="158"/>
      <c r="YI189" s="158"/>
      <c r="YJ189" s="158"/>
      <c r="YK189" s="158"/>
      <c r="YL189" s="158"/>
      <c r="YM189" s="158"/>
      <c r="YN189" s="158"/>
      <c r="YO189" s="158"/>
      <c r="YP189" s="158"/>
      <c r="YQ189" s="158"/>
      <c r="YR189" s="158"/>
      <c r="YS189" s="158"/>
      <c r="YT189" s="158"/>
      <c r="YU189" s="158"/>
      <c r="YV189" s="158"/>
      <c r="YW189" s="158"/>
      <c r="YX189" s="158"/>
      <c r="YY189" s="158"/>
      <c r="YZ189" s="158"/>
      <c r="ZA189" s="158"/>
      <c r="ZB189" s="158"/>
      <c r="ZC189" s="158"/>
      <c r="ZD189" s="158"/>
      <c r="ZE189" s="158"/>
      <c r="ZF189" s="158"/>
      <c r="ZG189" s="158"/>
      <c r="ZH189" s="158"/>
      <c r="ZI189" s="158"/>
      <c r="ZJ189" s="158"/>
      <c r="ZK189" s="158"/>
      <c r="ZL189" s="158"/>
      <c r="ZM189" s="158"/>
      <c r="ZN189" s="158"/>
      <c r="ZO189" s="158"/>
      <c r="ZP189" s="158"/>
      <c r="ZQ189" s="158"/>
      <c r="ZR189" s="158"/>
      <c r="ZS189" s="158"/>
      <c r="ZT189" s="158"/>
      <c r="ZU189" s="158"/>
      <c r="ZV189" s="158"/>
      <c r="ZW189" s="158"/>
      <c r="ZX189" s="158"/>
      <c r="ZY189" s="158"/>
      <c r="ZZ189" s="158"/>
      <c r="AAA189" s="158"/>
      <c r="AAB189" s="158"/>
      <c r="AAC189" s="158"/>
      <c r="AAD189" s="158"/>
      <c r="AAE189" s="158"/>
      <c r="AAF189" s="158"/>
      <c r="AAG189" s="158"/>
      <c r="AAH189" s="158"/>
      <c r="AAI189" s="158"/>
      <c r="AAJ189" s="158"/>
      <c r="AAK189" s="158"/>
      <c r="AAL189" s="158"/>
      <c r="AAM189" s="158"/>
      <c r="AAN189" s="158"/>
      <c r="AAO189" s="158"/>
      <c r="AAP189" s="158"/>
      <c r="AAQ189" s="158"/>
      <c r="AAR189" s="158"/>
      <c r="AAS189" s="158"/>
      <c r="AAT189" s="158"/>
      <c r="AAU189" s="158"/>
      <c r="AAV189" s="158"/>
      <c r="AAW189" s="158"/>
      <c r="AAX189" s="158"/>
      <c r="AAY189" s="158"/>
      <c r="AAZ189" s="158"/>
      <c r="ABA189" s="158"/>
      <c r="ABB189" s="158"/>
      <c r="ABC189" s="158"/>
      <c r="ABD189" s="158"/>
      <c r="ABE189" s="158"/>
      <c r="ABF189" s="158"/>
      <c r="ABG189" s="158"/>
      <c r="ABH189" s="158"/>
      <c r="ABI189" s="158"/>
      <c r="ABJ189" s="158"/>
      <c r="ABK189" s="158"/>
      <c r="ABL189" s="158"/>
      <c r="ABM189" s="158"/>
      <c r="ABN189" s="158"/>
      <c r="ABO189" s="158"/>
      <c r="ABP189" s="158"/>
      <c r="ABQ189" s="158"/>
      <c r="ABR189" s="158"/>
      <c r="ABS189" s="158"/>
      <c r="ABT189" s="158"/>
      <c r="ABU189" s="158"/>
      <c r="ABV189" s="158"/>
      <c r="ABW189" s="158"/>
      <c r="ABX189" s="158"/>
      <c r="ABY189" s="158"/>
      <c r="ABZ189" s="158"/>
      <c r="ACA189" s="158"/>
      <c r="ACB189" s="158"/>
      <c r="ACC189" s="158"/>
      <c r="ACD189" s="158"/>
      <c r="ACE189" s="158"/>
      <c r="ACF189" s="158"/>
      <c r="ACG189" s="158"/>
      <c r="ACH189" s="158"/>
      <c r="ACI189" s="158"/>
      <c r="ACJ189" s="158"/>
      <c r="ACK189" s="158"/>
      <c r="ACL189" s="158"/>
      <c r="ACM189" s="158"/>
      <c r="ACN189" s="158"/>
      <c r="ACO189" s="158"/>
      <c r="ACP189" s="158"/>
      <c r="ACQ189" s="158"/>
      <c r="ACR189" s="158"/>
      <c r="ACS189" s="158"/>
      <c r="ACT189" s="158"/>
      <c r="ACU189" s="158"/>
      <c r="ACV189" s="158"/>
      <c r="ACW189" s="158"/>
      <c r="ACX189" s="158"/>
      <c r="ACY189" s="158"/>
      <c r="ACZ189" s="158"/>
      <c r="ADA189" s="158"/>
      <c r="ADB189" s="158"/>
      <c r="ADC189" s="158"/>
      <c r="ADD189" s="158"/>
      <c r="ADE189" s="158"/>
      <c r="ADF189" s="158"/>
      <c r="ADG189" s="158"/>
      <c r="ADH189" s="158"/>
      <c r="ADI189" s="158"/>
      <c r="ADJ189" s="158"/>
      <c r="ADK189" s="158"/>
      <c r="ADL189" s="158"/>
      <c r="ADM189" s="158"/>
      <c r="ADN189" s="158"/>
      <c r="ADO189" s="158"/>
      <c r="ADP189" s="158"/>
      <c r="ADQ189" s="158"/>
      <c r="ADR189" s="158"/>
      <c r="ADS189" s="158"/>
      <c r="ADT189" s="158"/>
      <c r="ADU189" s="158"/>
      <c r="ADV189" s="158"/>
      <c r="ADW189" s="158"/>
      <c r="ADX189" s="158"/>
      <c r="ADY189" s="158"/>
      <c r="ADZ189" s="158"/>
      <c r="AEA189" s="158"/>
      <c r="AEB189" s="158"/>
      <c r="AEC189" s="158"/>
      <c r="AED189" s="158"/>
      <c r="AEE189" s="158"/>
      <c r="AEF189" s="158"/>
      <c r="AEG189" s="158"/>
      <c r="AEH189" s="158"/>
      <c r="AEI189" s="158"/>
      <c r="AEJ189" s="158"/>
      <c r="AEK189" s="158"/>
      <c r="AEL189" s="158"/>
      <c r="AEM189" s="158"/>
      <c r="AEN189" s="158"/>
      <c r="AEO189" s="158"/>
      <c r="AEP189" s="158"/>
      <c r="AEQ189" s="158"/>
      <c r="AER189" s="158"/>
      <c r="AES189" s="158"/>
      <c r="AET189" s="158"/>
      <c r="AEU189" s="158"/>
      <c r="AEV189" s="158"/>
      <c r="AEW189" s="158"/>
      <c r="AEX189" s="158"/>
      <c r="AEY189" s="158"/>
      <c r="AEZ189" s="158"/>
      <c r="AFA189" s="158"/>
      <c r="AFB189" s="158"/>
      <c r="AFC189" s="158"/>
      <c r="AFD189" s="158"/>
      <c r="AFE189" s="158"/>
      <c r="AFF189" s="158"/>
      <c r="AFG189" s="158"/>
      <c r="AFH189" s="158"/>
      <c r="AFI189" s="158"/>
      <c r="AFJ189" s="158"/>
      <c r="AFK189" s="158"/>
      <c r="AFL189" s="158"/>
      <c r="AFM189" s="158"/>
      <c r="AFN189" s="158"/>
      <c r="AFO189" s="158"/>
      <c r="AFP189" s="158"/>
      <c r="AFQ189" s="158"/>
      <c r="AFR189" s="158"/>
      <c r="AFS189" s="158"/>
      <c r="AFT189" s="158"/>
      <c r="AFU189" s="158"/>
      <c r="AFV189" s="158"/>
      <c r="AFW189" s="158"/>
      <c r="AFX189" s="158"/>
      <c r="AFY189" s="158"/>
      <c r="AFZ189" s="158"/>
      <c r="AGA189" s="158"/>
      <c r="AGB189" s="158"/>
      <c r="AGC189" s="158"/>
      <c r="AGD189" s="158"/>
      <c r="AGE189" s="158"/>
      <c r="AGF189" s="158"/>
      <c r="AGG189" s="158"/>
      <c r="AGH189" s="158"/>
      <c r="AGI189" s="158"/>
      <c r="AGJ189" s="158"/>
      <c r="AGK189" s="158"/>
      <c r="AGL189" s="158"/>
      <c r="AGM189" s="158"/>
      <c r="AGN189" s="158"/>
      <c r="AGO189" s="158"/>
      <c r="AGP189" s="158"/>
      <c r="AGQ189" s="158"/>
      <c r="AGR189" s="158"/>
      <c r="AGS189" s="158"/>
      <c r="AGT189" s="158"/>
      <c r="AGU189" s="158"/>
      <c r="AGV189" s="158"/>
      <c r="AGW189" s="158"/>
      <c r="AGX189" s="158"/>
      <c r="AGY189" s="158"/>
      <c r="AGZ189" s="158"/>
      <c r="AHA189" s="158"/>
      <c r="AHB189" s="158"/>
      <c r="AHC189" s="158"/>
      <c r="AHD189" s="158"/>
      <c r="AHE189" s="158"/>
      <c r="AHF189" s="158"/>
      <c r="AHG189" s="158"/>
      <c r="AHH189" s="158"/>
      <c r="AHI189" s="158"/>
      <c r="AHJ189" s="158"/>
      <c r="AHK189" s="158"/>
      <c r="AHL189" s="158"/>
      <c r="AHM189" s="158"/>
      <c r="AHN189" s="158"/>
      <c r="AHO189" s="158"/>
      <c r="AHP189" s="158"/>
      <c r="AHQ189" s="158"/>
      <c r="AHR189" s="158"/>
      <c r="AHS189" s="158"/>
      <c r="AHT189" s="158"/>
      <c r="AHU189" s="158"/>
      <c r="AHV189" s="158"/>
      <c r="AHW189" s="158"/>
      <c r="AHX189" s="158"/>
      <c r="AHY189" s="158"/>
      <c r="AHZ189" s="158"/>
      <c r="AIA189" s="158"/>
      <c r="AIB189" s="158"/>
      <c r="AIC189" s="158"/>
      <c r="AID189" s="158"/>
      <c r="AIE189" s="158"/>
      <c r="AIF189" s="158"/>
      <c r="AIG189" s="158"/>
      <c r="AIH189" s="158"/>
      <c r="AII189" s="158"/>
      <c r="AIJ189" s="158"/>
      <c r="AIK189" s="158"/>
      <c r="AIL189" s="158"/>
      <c r="AIM189" s="158"/>
      <c r="AIN189" s="158"/>
      <c r="AIO189" s="158"/>
      <c r="AIP189" s="158"/>
      <c r="AIQ189" s="158"/>
      <c r="AIR189" s="158"/>
      <c r="AIS189" s="158"/>
      <c r="AIT189" s="158"/>
      <c r="AIU189" s="158"/>
      <c r="AIV189" s="158"/>
      <c r="AIW189" s="158"/>
      <c r="AIX189" s="158"/>
      <c r="AIY189" s="158"/>
      <c r="AIZ189" s="158"/>
      <c r="AJA189" s="158"/>
      <c r="AJB189" s="158"/>
      <c r="AJC189" s="158"/>
      <c r="AJD189" s="158"/>
      <c r="AJE189" s="158"/>
      <c r="AJF189" s="158"/>
      <c r="AJG189" s="158"/>
      <c r="AJH189" s="158"/>
      <c r="AJI189" s="158"/>
      <c r="AJJ189" s="158"/>
      <c r="AJK189" s="158"/>
      <c r="AJL189" s="158"/>
      <c r="AJM189" s="158"/>
      <c r="AJN189" s="158"/>
      <c r="AJO189" s="158"/>
      <c r="AJP189" s="158"/>
      <c r="AJQ189" s="158"/>
      <c r="AJR189" s="158"/>
      <c r="AJS189" s="158"/>
      <c r="AJT189" s="158"/>
      <c r="AJU189" s="158"/>
      <c r="AJV189" s="158"/>
      <c r="AJW189" s="158"/>
      <c r="AJX189" s="158"/>
      <c r="AJY189" s="158"/>
      <c r="AJZ189" s="158"/>
      <c r="AKA189" s="158"/>
      <c r="AKB189" s="158"/>
      <c r="AKC189" s="158"/>
      <c r="AKD189" s="158"/>
      <c r="AKE189" s="158"/>
      <c r="AKF189" s="158"/>
      <c r="AKG189" s="158"/>
      <c r="AKH189" s="158"/>
      <c r="AKI189" s="158"/>
      <c r="AKJ189" s="158"/>
      <c r="AKK189" s="158"/>
      <c r="AKL189" s="158"/>
      <c r="AKM189" s="158"/>
      <c r="AKN189" s="158"/>
      <c r="AKO189" s="158"/>
      <c r="AKP189" s="158"/>
      <c r="AKQ189" s="158"/>
      <c r="AKR189" s="158"/>
      <c r="AKS189" s="158"/>
      <c r="AKT189" s="158"/>
      <c r="AKU189" s="158"/>
      <c r="AKV189" s="158"/>
      <c r="AKW189" s="158"/>
      <c r="AKX189" s="158"/>
      <c r="AKY189" s="158"/>
      <c r="AKZ189" s="158"/>
      <c r="ALA189" s="158"/>
      <c r="ALB189" s="158"/>
      <c r="ALC189" s="158"/>
      <c r="ALD189" s="158"/>
      <c r="ALE189" s="158"/>
      <c r="ALF189" s="158"/>
      <c r="ALG189" s="158"/>
      <c r="ALH189" s="158"/>
      <c r="ALI189" s="158"/>
      <c r="ALJ189" s="158"/>
      <c r="ALK189" s="158"/>
      <c r="ALL189" s="158"/>
      <c r="ALM189" s="158"/>
      <c r="ALN189" s="158"/>
      <c r="ALO189" s="158"/>
      <c r="ALP189" s="158"/>
      <c r="ALQ189" s="158"/>
      <c r="ALR189" s="158"/>
      <c r="ALS189" s="158"/>
      <c r="ALT189" s="158"/>
      <c r="ALU189" s="158"/>
      <c r="ALV189" s="158"/>
      <c r="ALW189" s="158"/>
      <c r="ALX189" s="158"/>
      <c r="ALY189" s="158"/>
      <c r="ALZ189" s="158"/>
      <c r="AMA189" s="158"/>
      <c r="AMB189" s="158"/>
      <c r="AMC189" s="158"/>
      <c r="AMD189" s="158"/>
      <c r="AME189" s="158"/>
      <c r="AMF189" s="158"/>
      <c r="AMG189" s="158"/>
      <c r="AMH189" s="158"/>
      <c r="AMI189" s="158"/>
      <c r="AMJ189" s="158"/>
      <c r="AMK189" s="158"/>
      <c r="AML189" s="158"/>
      <c r="AMM189" s="158"/>
      <c r="AMN189" s="158"/>
      <c r="AMO189" s="158"/>
      <c r="AMP189" s="158"/>
      <c r="AMQ189" s="158"/>
      <c r="AMR189" s="158"/>
      <c r="AMS189" s="158"/>
      <c r="AMT189" s="158"/>
      <c r="AMU189" s="158"/>
      <c r="AMV189" s="158"/>
      <c r="AMW189" s="158"/>
      <c r="AMX189" s="158"/>
      <c r="AMY189" s="158"/>
      <c r="AMZ189" s="158"/>
      <c r="ANA189" s="158"/>
      <c r="ANB189" s="158"/>
      <c r="ANC189" s="158"/>
      <c r="AND189" s="158"/>
      <c r="ANE189" s="158"/>
      <c r="ANF189" s="158"/>
      <c r="ANG189" s="158"/>
      <c r="ANH189" s="158"/>
      <c r="ANI189" s="158"/>
      <c r="ANJ189" s="158"/>
      <c r="ANK189" s="158"/>
      <c r="ANL189" s="158"/>
      <c r="ANM189" s="158"/>
      <c r="ANN189" s="158"/>
      <c r="ANO189" s="158"/>
      <c r="ANP189" s="158"/>
      <c r="ANQ189" s="158"/>
      <c r="ANR189" s="158"/>
      <c r="ANS189" s="158"/>
      <c r="ANT189" s="158"/>
      <c r="ANU189" s="158"/>
      <c r="ANV189" s="158"/>
      <c r="ANW189" s="158"/>
      <c r="ANX189" s="158"/>
      <c r="ANY189" s="158"/>
      <c r="ANZ189" s="158"/>
      <c r="AOA189" s="158"/>
      <c r="AOB189" s="158"/>
      <c r="AOC189" s="158"/>
      <c r="AOD189" s="158"/>
      <c r="AOE189" s="158"/>
      <c r="AOF189" s="158"/>
      <c r="AOG189" s="158"/>
      <c r="AOH189" s="158"/>
      <c r="AOI189" s="158"/>
      <c r="AOJ189" s="158"/>
      <c r="AOK189" s="158"/>
      <c r="AOL189" s="158"/>
      <c r="AOM189" s="158"/>
      <c r="AON189" s="158"/>
      <c r="AOO189" s="158"/>
      <c r="AOP189" s="158"/>
      <c r="AOQ189" s="158"/>
      <c r="AOR189" s="158"/>
      <c r="AOS189" s="158"/>
      <c r="AOT189" s="158"/>
      <c r="AOU189" s="158"/>
      <c r="AOV189" s="158"/>
      <c r="AOW189" s="158"/>
      <c r="AOX189" s="158"/>
      <c r="AOY189" s="158"/>
      <c r="AOZ189" s="158"/>
      <c r="APA189" s="158"/>
      <c r="APB189" s="158"/>
      <c r="APC189" s="158"/>
      <c r="APD189" s="158"/>
      <c r="APE189" s="158"/>
      <c r="APF189" s="158"/>
      <c r="APG189" s="158"/>
      <c r="APH189" s="158"/>
      <c r="API189" s="158"/>
      <c r="APJ189" s="158"/>
      <c r="APK189" s="158"/>
      <c r="APL189" s="158"/>
      <c r="APM189" s="158"/>
      <c r="APN189" s="158"/>
      <c r="APO189" s="158"/>
      <c r="APP189" s="158"/>
      <c r="APQ189" s="158"/>
      <c r="APR189" s="158"/>
      <c r="APS189" s="158"/>
      <c r="APT189" s="158"/>
      <c r="APU189" s="158"/>
      <c r="APV189" s="158"/>
      <c r="APW189" s="158"/>
      <c r="APX189" s="158"/>
      <c r="APY189" s="158"/>
      <c r="APZ189" s="158"/>
      <c r="AQA189" s="158"/>
      <c r="AQB189" s="158"/>
      <c r="AQC189" s="158"/>
      <c r="AQD189" s="158"/>
      <c r="AQE189" s="158"/>
      <c r="AQF189" s="158"/>
      <c r="AQG189" s="158"/>
      <c r="AQH189" s="158"/>
      <c r="AQI189" s="158"/>
      <c r="AQJ189" s="158"/>
      <c r="AQK189" s="158"/>
      <c r="AQL189" s="158"/>
      <c r="AQM189" s="158"/>
      <c r="AQN189" s="158"/>
      <c r="AQO189" s="158"/>
      <c r="AQP189" s="158"/>
      <c r="AQQ189" s="158"/>
      <c r="AQR189" s="158"/>
      <c r="AQS189" s="158"/>
      <c r="AQT189" s="158"/>
      <c r="AQU189" s="158"/>
      <c r="AQV189" s="158"/>
      <c r="AQW189" s="158"/>
      <c r="AQX189" s="158"/>
      <c r="AQY189" s="158"/>
      <c r="AQZ189" s="158"/>
      <c r="ARA189" s="158"/>
      <c r="ARB189" s="158"/>
      <c r="ARC189" s="158"/>
      <c r="ARD189" s="158"/>
      <c r="ARE189" s="158"/>
      <c r="ARF189" s="158"/>
      <c r="ARG189" s="158"/>
      <c r="ARH189" s="158"/>
      <c r="ARI189" s="158"/>
      <c r="ARJ189" s="158"/>
      <c r="ARK189" s="158"/>
      <c r="ARL189" s="158"/>
      <c r="ARM189" s="158"/>
      <c r="ARN189" s="158"/>
      <c r="ARO189" s="158"/>
      <c r="ARP189" s="158"/>
      <c r="ARQ189" s="158"/>
      <c r="ARR189" s="158"/>
      <c r="ARS189" s="158"/>
      <c r="ART189" s="158"/>
      <c r="ARU189" s="158"/>
      <c r="ARV189" s="158"/>
      <c r="ARW189" s="158"/>
      <c r="ARX189" s="158"/>
      <c r="ARY189" s="158"/>
      <c r="ARZ189" s="158"/>
      <c r="ASA189" s="158"/>
      <c r="ASB189" s="158"/>
      <c r="ASC189" s="158"/>
      <c r="ASD189" s="158"/>
      <c r="ASE189" s="158"/>
      <c r="ASF189" s="158"/>
      <c r="ASG189" s="158"/>
      <c r="ASH189" s="158"/>
      <c r="ASI189" s="158"/>
      <c r="ASJ189" s="158"/>
      <c r="ASK189" s="158"/>
      <c r="ASL189" s="158"/>
      <c r="ASM189" s="158"/>
      <c r="ASN189" s="158"/>
      <c r="ASO189" s="158"/>
      <c r="ASP189" s="158"/>
      <c r="ASQ189" s="158"/>
      <c r="ASR189" s="158"/>
      <c r="ASS189" s="158"/>
      <c r="AST189" s="158"/>
      <c r="ASU189" s="158"/>
      <c r="ASV189" s="158"/>
      <c r="ASW189" s="158"/>
      <c r="ASX189" s="158"/>
      <c r="ASY189" s="158"/>
      <c r="ASZ189" s="158"/>
      <c r="ATA189" s="158"/>
      <c r="ATB189" s="158"/>
      <c r="ATC189" s="158"/>
      <c r="ATD189" s="158"/>
      <c r="ATE189" s="158"/>
      <c r="ATF189" s="158"/>
      <c r="ATG189" s="158"/>
      <c r="ATH189" s="158"/>
      <c r="ATI189" s="158"/>
      <c r="ATJ189" s="158"/>
      <c r="ATK189" s="158"/>
      <c r="ATL189" s="158"/>
      <c r="ATM189" s="158"/>
      <c r="ATN189" s="158"/>
      <c r="ATO189" s="158"/>
      <c r="ATP189" s="158"/>
      <c r="ATQ189" s="158"/>
      <c r="ATR189" s="158"/>
      <c r="ATS189" s="158"/>
      <c r="ATT189" s="158"/>
      <c r="ATU189" s="158"/>
      <c r="ATV189" s="158"/>
      <c r="ATW189" s="158"/>
      <c r="ATX189" s="158"/>
      <c r="ATY189" s="158"/>
      <c r="ATZ189" s="158"/>
      <c r="AUA189" s="158"/>
      <c r="AUB189" s="158"/>
      <c r="AUC189" s="158"/>
      <c r="AUD189" s="158"/>
      <c r="AUE189" s="158"/>
      <c r="AUF189" s="158"/>
      <c r="AUG189" s="158"/>
      <c r="AUH189" s="158"/>
      <c r="AUI189" s="158"/>
      <c r="AUJ189" s="158"/>
      <c r="AUK189" s="158"/>
      <c r="AUL189" s="158"/>
      <c r="AUM189" s="158"/>
      <c r="AUN189" s="158"/>
      <c r="AUO189" s="158"/>
      <c r="AUP189" s="158"/>
      <c r="AUQ189" s="158"/>
      <c r="AUR189" s="158"/>
      <c r="AUS189" s="158"/>
      <c r="AUT189" s="158"/>
      <c r="AUU189" s="158"/>
      <c r="AUV189" s="158"/>
      <c r="AUW189" s="158"/>
      <c r="AUX189" s="158"/>
      <c r="AUY189" s="158"/>
      <c r="AUZ189" s="158"/>
      <c r="AVA189" s="158"/>
      <c r="AVB189" s="158"/>
      <c r="AVC189" s="158"/>
      <c r="AVD189" s="158"/>
      <c r="AVE189" s="158"/>
      <c r="AVF189" s="158"/>
      <c r="AVG189" s="158"/>
      <c r="AVH189" s="158"/>
      <c r="AVI189" s="158"/>
      <c r="AVJ189" s="158"/>
      <c r="AVK189" s="158"/>
      <c r="AVL189" s="158"/>
      <c r="AVM189" s="158"/>
      <c r="AVN189" s="158"/>
      <c r="AVO189" s="158"/>
      <c r="AVP189" s="158"/>
      <c r="AVQ189" s="158"/>
      <c r="AVR189" s="158"/>
      <c r="AVS189" s="158"/>
      <c r="AVT189" s="158"/>
      <c r="AVU189" s="158"/>
      <c r="AVV189" s="158"/>
      <c r="AVW189" s="158"/>
      <c r="AVX189" s="158"/>
      <c r="AVY189" s="158"/>
      <c r="AVZ189" s="158"/>
      <c r="AWA189" s="158"/>
      <c r="AWB189" s="158"/>
      <c r="AWC189" s="158"/>
      <c r="AWD189" s="158"/>
      <c r="AWE189" s="158"/>
      <c r="AWF189" s="158"/>
      <c r="AWG189" s="158"/>
      <c r="AWH189" s="158"/>
      <c r="AWI189" s="158"/>
      <c r="AWJ189" s="158"/>
      <c r="AWK189" s="158"/>
      <c r="AWL189" s="158"/>
      <c r="AWM189" s="158"/>
      <c r="AWN189" s="158"/>
      <c r="AWO189" s="158"/>
      <c r="AWP189" s="158"/>
      <c r="AWQ189" s="158"/>
      <c r="AWR189" s="158"/>
      <c r="AWS189" s="158"/>
      <c r="AWT189" s="158"/>
      <c r="AWU189" s="158"/>
      <c r="AWV189" s="158"/>
      <c r="AWW189" s="158"/>
      <c r="AWX189" s="158"/>
      <c r="AWY189" s="158"/>
      <c r="AWZ189" s="158"/>
      <c r="AXA189" s="158"/>
      <c r="AXB189" s="158"/>
      <c r="AXC189" s="158"/>
      <c r="AXD189" s="158"/>
      <c r="AXE189" s="158"/>
      <c r="AXF189" s="158"/>
      <c r="AXG189" s="158"/>
      <c r="AXH189" s="158"/>
      <c r="AXI189" s="158"/>
      <c r="AXJ189" s="158"/>
      <c r="AXK189" s="158"/>
      <c r="AXL189" s="158"/>
      <c r="AXM189" s="158"/>
      <c r="AXN189" s="158"/>
      <c r="AXO189" s="158"/>
      <c r="AXP189" s="158"/>
      <c r="AXQ189" s="158"/>
      <c r="AXR189" s="158"/>
      <c r="AXS189" s="158"/>
      <c r="AXT189" s="158"/>
      <c r="AXU189" s="158"/>
      <c r="AXV189" s="158"/>
      <c r="AXW189" s="158"/>
      <c r="AXX189" s="158"/>
      <c r="AXY189" s="158"/>
      <c r="AXZ189" s="158"/>
      <c r="AYA189" s="158"/>
      <c r="AYB189" s="158"/>
      <c r="AYC189" s="158"/>
      <c r="AYD189" s="158"/>
      <c r="AYE189" s="158"/>
      <c r="AYF189" s="158"/>
      <c r="AYG189" s="158"/>
      <c r="AYH189" s="158"/>
      <c r="AYI189" s="158"/>
      <c r="AYJ189" s="158"/>
      <c r="AYK189" s="158"/>
      <c r="AYL189" s="158"/>
      <c r="AYM189" s="158"/>
      <c r="AYN189" s="158"/>
      <c r="AYO189" s="158"/>
      <c r="AYP189" s="158"/>
      <c r="AYQ189" s="158"/>
      <c r="AYR189" s="158"/>
      <c r="AYS189" s="158"/>
      <c r="AYT189" s="158"/>
      <c r="AYU189" s="158"/>
      <c r="AYV189" s="158"/>
      <c r="AYW189" s="158"/>
      <c r="AYX189" s="158"/>
      <c r="AYY189" s="158"/>
      <c r="AYZ189" s="158"/>
      <c r="AZA189" s="158"/>
      <c r="AZB189" s="158"/>
      <c r="AZC189" s="158"/>
      <c r="AZD189" s="158"/>
      <c r="AZE189" s="158"/>
      <c r="AZF189" s="158"/>
      <c r="AZG189" s="158"/>
      <c r="AZH189" s="158"/>
      <c r="AZI189" s="158"/>
      <c r="AZJ189" s="158"/>
      <c r="AZK189" s="158"/>
      <c r="AZL189" s="158"/>
      <c r="AZM189" s="158"/>
      <c r="AZN189" s="158"/>
      <c r="AZO189" s="158"/>
      <c r="AZP189" s="158"/>
      <c r="AZQ189" s="158"/>
      <c r="AZR189" s="158"/>
      <c r="AZS189" s="158"/>
      <c r="AZT189" s="158"/>
      <c r="AZU189" s="158"/>
      <c r="AZV189" s="158"/>
      <c r="AZW189" s="158"/>
      <c r="AZX189" s="158"/>
      <c r="AZY189" s="158"/>
      <c r="AZZ189" s="158"/>
      <c r="BAA189" s="158"/>
      <c r="BAB189" s="158"/>
      <c r="BAC189" s="158"/>
      <c r="BAD189" s="158"/>
      <c r="BAE189" s="158"/>
      <c r="BAF189" s="158"/>
      <c r="BAG189" s="158"/>
      <c r="BAH189" s="158"/>
      <c r="BAI189" s="158"/>
      <c r="BAJ189" s="158"/>
      <c r="BAK189" s="158"/>
      <c r="BAL189" s="158"/>
      <c r="BAM189" s="158"/>
      <c r="BAN189" s="158"/>
      <c r="BAO189" s="158"/>
      <c r="BAP189" s="158"/>
      <c r="BAQ189" s="158"/>
      <c r="BAR189" s="158"/>
      <c r="BAS189" s="158"/>
      <c r="BAT189" s="158"/>
      <c r="BAU189" s="158"/>
      <c r="BAV189" s="158"/>
      <c r="BAW189" s="158"/>
      <c r="BAX189" s="158"/>
      <c r="BAY189" s="158"/>
      <c r="BAZ189" s="158"/>
      <c r="BBA189" s="158"/>
      <c r="BBB189" s="158"/>
      <c r="BBC189" s="158"/>
      <c r="BBD189" s="158"/>
      <c r="BBE189" s="158"/>
      <c r="BBF189" s="158"/>
      <c r="BBG189" s="158"/>
      <c r="BBH189" s="158"/>
      <c r="BBI189" s="158"/>
      <c r="BBJ189" s="158"/>
      <c r="BBK189" s="158"/>
      <c r="BBL189" s="158"/>
      <c r="BBM189" s="158"/>
      <c r="BBN189" s="158"/>
      <c r="BBO189" s="158"/>
      <c r="BBP189" s="158"/>
      <c r="BBQ189" s="158"/>
      <c r="BBR189" s="158"/>
      <c r="BBS189" s="158"/>
      <c r="BBT189" s="158"/>
      <c r="BBU189" s="158"/>
      <c r="BBV189" s="158"/>
      <c r="BBW189" s="158"/>
      <c r="BBX189" s="158"/>
      <c r="BBY189" s="158"/>
      <c r="BBZ189" s="158"/>
      <c r="BCA189" s="158"/>
      <c r="BCB189" s="158"/>
      <c r="BCC189" s="158"/>
      <c r="BCD189" s="158"/>
      <c r="BCE189" s="158"/>
      <c r="BCF189" s="158"/>
      <c r="BCG189" s="158"/>
      <c r="BCH189" s="158"/>
      <c r="BCI189" s="158"/>
      <c r="BCJ189" s="158"/>
      <c r="BCK189" s="158"/>
      <c r="BCL189" s="158"/>
      <c r="BCM189" s="158"/>
      <c r="BCN189" s="158"/>
      <c r="BCO189" s="158"/>
      <c r="BCP189" s="158"/>
      <c r="BCQ189" s="158"/>
      <c r="BCR189" s="158"/>
      <c r="BCS189" s="158"/>
      <c r="BCT189" s="158"/>
      <c r="BCU189" s="158"/>
      <c r="BCV189" s="158"/>
      <c r="BCW189" s="158"/>
      <c r="BCX189" s="158"/>
      <c r="BCY189" s="158"/>
      <c r="BCZ189" s="158"/>
      <c r="BDA189" s="158"/>
      <c r="BDB189" s="158"/>
      <c r="BDC189" s="158"/>
      <c r="BDD189" s="158"/>
      <c r="BDE189" s="158"/>
      <c r="BDF189" s="158"/>
      <c r="BDG189" s="158"/>
      <c r="BDH189" s="158"/>
      <c r="BDI189" s="158"/>
      <c r="BDJ189" s="158"/>
      <c r="BDK189" s="158"/>
      <c r="BDL189" s="158"/>
      <c r="BDM189" s="158"/>
      <c r="BDN189" s="158"/>
      <c r="BDO189" s="158"/>
      <c r="BDP189" s="158"/>
      <c r="BDQ189" s="158"/>
      <c r="BDR189" s="158"/>
      <c r="BDS189" s="158"/>
      <c r="BDT189" s="158"/>
      <c r="BDU189" s="158"/>
      <c r="BDV189" s="158"/>
      <c r="BDW189" s="158"/>
      <c r="BDX189" s="158"/>
      <c r="BDY189" s="158"/>
      <c r="BDZ189" s="158"/>
      <c r="BEA189" s="158"/>
      <c r="BEB189" s="158"/>
      <c r="BEC189" s="158"/>
      <c r="BED189" s="158"/>
      <c r="BEE189" s="158"/>
      <c r="BEF189" s="158"/>
      <c r="BEG189" s="158"/>
      <c r="BEH189" s="158"/>
      <c r="BEI189" s="158"/>
      <c r="BEJ189" s="158"/>
      <c r="BEK189" s="158"/>
      <c r="BEL189" s="158"/>
      <c r="BEM189" s="158"/>
      <c r="BEN189" s="158"/>
      <c r="BEO189" s="158"/>
      <c r="BEP189" s="158"/>
      <c r="BEQ189" s="158"/>
      <c r="BER189" s="158"/>
      <c r="BES189" s="158"/>
      <c r="BET189" s="158"/>
      <c r="BEU189" s="158"/>
      <c r="BEV189" s="158"/>
      <c r="BEW189" s="158"/>
      <c r="BEX189" s="158"/>
      <c r="BEY189" s="158"/>
      <c r="BEZ189" s="158"/>
      <c r="BFA189" s="158"/>
      <c r="BFB189" s="158"/>
      <c r="BFC189" s="158"/>
      <c r="BFD189" s="158"/>
      <c r="BFE189" s="158"/>
      <c r="BFF189" s="158"/>
      <c r="BFG189" s="158"/>
      <c r="BFH189" s="158"/>
      <c r="BFI189" s="158"/>
      <c r="BFJ189" s="158"/>
      <c r="BFK189" s="158"/>
      <c r="BFL189" s="158"/>
      <c r="BFM189" s="158"/>
      <c r="BFN189" s="158"/>
      <c r="BFO189" s="158"/>
      <c r="BFP189" s="158"/>
      <c r="BFQ189" s="158"/>
      <c r="BFR189" s="158"/>
      <c r="BFS189" s="158"/>
      <c r="BFT189" s="158"/>
      <c r="BFU189" s="158"/>
      <c r="BFV189" s="158"/>
      <c r="BFW189" s="158"/>
      <c r="BFX189" s="158"/>
      <c r="BFY189" s="158"/>
      <c r="BFZ189" s="158"/>
      <c r="BGA189" s="158"/>
      <c r="BGB189" s="158"/>
      <c r="BGC189" s="158"/>
      <c r="BGD189" s="158"/>
      <c r="BGE189" s="158"/>
      <c r="BGF189" s="158"/>
      <c r="BGG189" s="158"/>
      <c r="BGH189" s="158"/>
      <c r="BGI189" s="158"/>
      <c r="BGJ189" s="158"/>
      <c r="BGK189" s="158"/>
      <c r="BGL189" s="158"/>
      <c r="BGM189" s="158"/>
      <c r="BGN189" s="158"/>
      <c r="BGO189" s="158"/>
      <c r="BGP189" s="158"/>
      <c r="BGQ189" s="158"/>
      <c r="BGR189" s="158"/>
      <c r="BGS189" s="158"/>
      <c r="BGT189" s="158"/>
      <c r="BGU189" s="158"/>
      <c r="BGV189" s="158"/>
      <c r="BGW189" s="158"/>
      <c r="BGX189" s="158"/>
      <c r="BGY189" s="158"/>
      <c r="BGZ189" s="158"/>
      <c r="BHA189" s="158"/>
      <c r="BHB189" s="158"/>
      <c r="BHC189" s="158"/>
      <c r="BHD189" s="158"/>
      <c r="BHE189" s="158"/>
      <c r="BHF189" s="158"/>
      <c r="BHG189" s="158"/>
      <c r="BHH189" s="158"/>
      <c r="BHI189" s="158"/>
      <c r="BHJ189" s="158"/>
      <c r="BHK189" s="158"/>
      <c r="BHL189" s="158"/>
      <c r="BHM189" s="158"/>
      <c r="BHN189" s="158"/>
      <c r="BHO189" s="158"/>
      <c r="BHP189" s="158"/>
      <c r="BHQ189" s="158"/>
      <c r="BHR189" s="158"/>
      <c r="BHS189" s="158"/>
      <c r="BHT189" s="158"/>
      <c r="BHU189" s="158"/>
      <c r="BHV189" s="158"/>
      <c r="BHW189" s="158"/>
      <c r="BHX189" s="158"/>
      <c r="BHY189" s="158"/>
      <c r="BHZ189" s="158"/>
      <c r="BIA189" s="158"/>
      <c r="BIB189" s="158"/>
      <c r="BIC189" s="158"/>
      <c r="BID189" s="158"/>
      <c r="BIE189" s="158"/>
      <c r="BIF189" s="158"/>
      <c r="BIG189" s="158"/>
      <c r="BIH189" s="158"/>
      <c r="BII189" s="158"/>
      <c r="BIJ189" s="158"/>
      <c r="BIK189" s="158"/>
      <c r="BIL189" s="158"/>
      <c r="BIM189" s="158"/>
      <c r="BIN189" s="158"/>
      <c r="BIO189" s="158"/>
      <c r="BIP189" s="158"/>
      <c r="BIQ189" s="158"/>
      <c r="BIR189" s="158"/>
      <c r="BIS189" s="158"/>
      <c r="BIT189" s="158"/>
      <c r="BIU189" s="158"/>
      <c r="BIV189" s="158"/>
      <c r="BIW189" s="158"/>
      <c r="BIX189" s="158"/>
      <c r="BIY189" s="158"/>
      <c r="BIZ189" s="158"/>
      <c r="BJA189" s="158"/>
      <c r="BJB189" s="158"/>
      <c r="BJC189" s="158"/>
      <c r="BJD189" s="158"/>
      <c r="BJE189" s="158"/>
      <c r="BJF189" s="158"/>
      <c r="BJG189" s="158"/>
      <c r="BJH189" s="158"/>
      <c r="BJI189" s="158"/>
      <c r="BJJ189" s="158"/>
      <c r="BJK189" s="158"/>
      <c r="BJL189" s="158"/>
      <c r="BJM189" s="158"/>
      <c r="BJN189" s="158"/>
      <c r="BJO189" s="158"/>
      <c r="BJP189" s="158"/>
      <c r="BJQ189" s="158"/>
      <c r="BJR189" s="158"/>
      <c r="BJS189" s="158"/>
      <c r="BJT189" s="158"/>
      <c r="BJU189" s="158"/>
      <c r="BJV189" s="158"/>
      <c r="BJW189" s="158"/>
      <c r="BJX189" s="158"/>
      <c r="BJY189" s="158"/>
      <c r="BJZ189" s="158"/>
      <c r="BKA189" s="158"/>
      <c r="BKB189" s="158"/>
      <c r="BKC189" s="158"/>
      <c r="BKD189" s="158"/>
      <c r="BKE189" s="158"/>
      <c r="BKF189" s="158"/>
      <c r="BKG189" s="158"/>
      <c r="BKH189" s="158"/>
      <c r="BKI189" s="158"/>
      <c r="BKJ189" s="158"/>
      <c r="BKK189" s="158"/>
      <c r="BKL189" s="158"/>
      <c r="BKM189" s="158"/>
      <c r="BKN189" s="158"/>
      <c r="BKO189" s="158"/>
      <c r="BKP189" s="158"/>
      <c r="BKQ189" s="158"/>
      <c r="BKR189" s="158"/>
      <c r="BKS189" s="158"/>
      <c r="BKT189" s="158"/>
      <c r="BKU189" s="158"/>
      <c r="BKV189" s="158"/>
      <c r="BKW189" s="158"/>
      <c r="BKX189" s="158"/>
      <c r="BKY189" s="158"/>
      <c r="BKZ189" s="158"/>
      <c r="BLA189" s="158"/>
      <c r="BLB189" s="158"/>
      <c r="BLC189" s="158"/>
      <c r="BLD189" s="158"/>
      <c r="BLE189" s="158"/>
      <c r="BLF189" s="158"/>
      <c r="BLG189" s="158"/>
      <c r="BLH189" s="158"/>
      <c r="BLI189" s="158"/>
      <c r="BLJ189" s="158"/>
      <c r="BLK189" s="158"/>
      <c r="BLL189" s="158"/>
      <c r="BLM189" s="158"/>
      <c r="BLN189" s="158"/>
      <c r="BLO189" s="158"/>
      <c r="BLP189" s="158"/>
      <c r="BLQ189" s="158"/>
      <c r="BLR189" s="158"/>
      <c r="BLS189" s="158"/>
      <c r="BLT189" s="158"/>
      <c r="BLU189" s="158"/>
      <c r="BLV189" s="158"/>
      <c r="BLW189" s="158"/>
      <c r="BLX189" s="158"/>
      <c r="BLY189" s="158"/>
      <c r="BLZ189" s="158"/>
      <c r="BMA189" s="158"/>
      <c r="BMB189" s="158"/>
      <c r="BMC189" s="158"/>
      <c r="BMD189" s="158"/>
      <c r="BME189" s="158"/>
      <c r="BMF189" s="158"/>
      <c r="BMG189" s="158"/>
      <c r="BMH189" s="158"/>
      <c r="BMI189" s="158"/>
      <c r="BMJ189" s="158"/>
      <c r="BMK189" s="158"/>
      <c r="BML189" s="158"/>
      <c r="BMM189" s="158"/>
      <c r="BMN189" s="158"/>
      <c r="BMO189" s="158"/>
      <c r="BMP189" s="158"/>
      <c r="BMQ189" s="158"/>
      <c r="BMR189" s="158"/>
      <c r="BMS189" s="158"/>
      <c r="BMT189" s="158"/>
      <c r="BMU189" s="158"/>
      <c r="BMV189" s="158"/>
      <c r="BMW189" s="158"/>
      <c r="BMX189" s="158"/>
      <c r="BMY189" s="158"/>
      <c r="BMZ189" s="158"/>
      <c r="BNA189" s="158"/>
      <c r="BNB189" s="158"/>
      <c r="BNC189" s="158"/>
      <c r="BND189" s="158"/>
      <c r="BNE189" s="158"/>
      <c r="BNF189" s="158"/>
      <c r="BNG189" s="158"/>
      <c r="BNH189" s="158"/>
      <c r="BNI189" s="158"/>
      <c r="BNJ189" s="158"/>
      <c r="BNK189" s="158"/>
      <c r="BNL189" s="158"/>
      <c r="BNM189" s="158"/>
      <c r="BNN189" s="158"/>
      <c r="BNO189" s="158"/>
      <c r="BNP189" s="158"/>
      <c r="BNQ189" s="158"/>
      <c r="BNR189" s="158"/>
      <c r="BNS189" s="158"/>
      <c r="BNT189" s="158"/>
      <c r="BNU189" s="158"/>
      <c r="BNV189" s="158"/>
      <c r="BNW189" s="158"/>
      <c r="BNX189" s="158"/>
      <c r="BNY189" s="158"/>
      <c r="BNZ189" s="158"/>
      <c r="BOA189" s="158"/>
      <c r="BOB189" s="158"/>
      <c r="BOC189" s="158"/>
      <c r="BOD189" s="158"/>
      <c r="BOE189" s="158"/>
      <c r="BOF189" s="158"/>
      <c r="BOG189" s="158"/>
      <c r="BOH189" s="158"/>
      <c r="BOI189" s="158"/>
      <c r="BOJ189" s="158"/>
      <c r="BOK189" s="158"/>
      <c r="BOL189" s="158"/>
      <c r="BOM189" s="158"/>
      <c r="BON189" s="158"/>
      <c r="BOO189" s="158"/>
      <c r="BOP189" s="158"/>
      <c r="BOQ189" s="158"/>
      <c r="BOR189" s="158"/>
      <c r="BOS189" s="158"/>
      <c r="BOT189" s="158"/>
      <c r="BOU189" s="158"/>
      <c r="BOV189" s="158"/>
      <c r="BOW189" s="158"/>
      <c r="BOX189" s="158"/>
      <c r="BOY189" s="158"/>
      <c r="BOZ189" s="158"/>
      <c r="BPA189" s="158"/>
      <c r="BPB189" s="158"/>
      <c r="BPC189" s="158"/>
      <c r="BPD189" s="158"/>
      <c r="BPE189" s="158"/>
      <c r="BPF189" s="158"/>
      <c r="BPG189" s="158"/>
      <c r="BPH189" s="158"/>
      <c r="BPI189" s="158"/>
      <c r="BPJ189" s="158"/>
      <c r="BPK189" s="158"/>
      <c r="BPL189" s="158"/>
      <c r="BPM189" s="158"/>
      <c r="BPN189" s="158"/>
      <c r="BPO189" s="158"/>
      <c r="BPP189" s="158"/>
      <c r="BPQ189" s="158"/>
      <c r="BPR189" s="158"/>
      <c r="BPS189" s="158"/>
      <c r="BPT189" s="158"/>
      <c r="BPU189" s="158"/>
      <c r="BPV189" s="158"/>
      <c r="BPW189" s="158"/>
      <c r="BPX189" s="158"/>
      <c r="BPY189" s="158"/>
      <c r="BPZ189" s="158"/>
      <c r="BQA189" s="158"/>
      <c r="BQB189" s="158"/>
      <c r="BQC189" s="158"/>
      <c r="BQD189" s="158"/>
      <c r="BQE189" s="158"/>
      <c r="BQF189" s="158"/>
      <c r="BQG189" s="158"/>
      <c r="BQH189" s="158"/>
      <c r="BQI189" s="158"/>
      <c r="BQJ189" s="158"/>
      <c r="BQK189" s="158"/>
      <c r="BQL189" s="158"/>
      <c r="BQM189" s="158"/>
      <c r="BQN189" s="158"/>
      <c r="BQO189" s="158"/>
      <c r="BQP189" s="158"/>
      <c r="BQQ189" s="158"/>
      <c r="BQR189" s="158"/>
      <c r="BQS189" s="158"/>
      <c r="BQT189" s="158"/>
      <c r="BQU189" s="158"/>
      <c r="BQV189" s="158"/>
      <c r="BQW189" s="158"/>
      <c r="BQX189" s="158"/>
      <c r="BQY189" s="158"/>
      <c r="BQZ189" s="158"/>
      <c r="BRA189" s="158"/>
      <c r="BRB189" s="158"/>
      <c r="BRC189" s="158"/>
      <c r="BRD189" s="158"/>
      <c r="BRE189" s="158"/>
      <c r="BRF189" s="158"/>
      <c r="BRG189" s="158"/>
      <c r="BRH189" s="158"/>
      <c r="BRI189" s="158"/>
      <c r="BRJ189" s="158"/>
      <c r="BRK189" s="158"/>
      <c r="BRL189" s="158"/>
      <c r="BRM189" s="158"/>
      <c r="BRN189" s="158"/>
      <c r="BRO189" s="158"/>
      <c r="BRP189" s="158"/>
      <c r="BRQ189" s="158"/>
      <c r="BRR189" s="158"/>
      <c r="BRS189" s="158"/>
      <c r="BRT189" s="158"/>
      <c r="BRU189" s="158"/>
      <c r="BRV189" s="158"/>
      <c r="BRW189" s="158"/>
      <c r="BRX189" s="158"/>
      <c r="BRY189" s="158"/>
      <c r="BRZ189" s="158"/>
      <c r="BSA189" s="158"/>
      <c r="BSB189" s="158"/>
      <c r="BSC189" s="158"/>
      <c r="BSD189" s="158"/>
      <c r="BSE189" s="158"/>
      <c r="BSF189" s="158"/>
      <c r="BSG189" s="158"/>
      <c r="BSH189" s="158"/>
      <c r="BSI189" s="158"/>
      <c r="BSJ189" s="158"/>
      <c r="BSK189" s="158"/>
      <c r="BSL189" s="158"/>
      <c r="BSM189" s="158"/>
      <c r="BSN189" s="158"/>
      <c r="BSO189" s="158"/>
      <c r="BSP189" s="158"/>
      <c r="BSQ189" s="158"/>
      <c r="BSR189" s="158"/>
      <c r="BSS189" s="158"/>
      <c r="BST189" s="158"/>
      <c r="BSU189" s="158"/>
      <c r="BSV189" s="158"/>
      <c r="BSW189" s="158"/>
      <c r="BSX189" s="158"/>
      <c r="BSY189" s="158"/>
      <c r="BSZ189" s="158"/>
      <c r="BTA189" s="158"/>
      <c r="BTB189" s="158"/>
      <c r="BTC189" s="158"/>
      <c r="BTD189" s="158"/>
      <c r="BTE189" s="158"/>
      <c r="BTF189" s="158"/>
      <c r="BTG189" s="158"/>
      <c r="BTH189" s="158"/>
      <c r="BTI189" s="158"/>
      <c r="BTJ189" s="158"/>
      <c r="BTK189" s="158"/>
      <c r="BTL189" s="158"/>
      <c r="BTM189" s="158"/>
      <c r="BTN189" s="158"/>
      <c r="BTO189" s="158"/>
      <c r="BTP189" s="158"/>
      <c r="BTQ189" s="158"/>
      <c r="BTR189" s="158"/>
      <c r="BTS189" s="158"/>
      <c r="BTT189" s="158"/>
      <c r="BTU189" s="158"/>
      <c r="BTV189" s="158"/>
      <c r="BTW189" s="158"/>
      <c r="BTX189" s="158"/>
      <c r="BTY189" s="158"/>
      <c r="BTZ189" s="158"/>
      <c r="BUA189" s="158"/>
      <c r="BUB189" s="158"/>
      <c r="BUC189" s="158"/>
      <c r="BUD189" s="158"/>
      <c r="BUE189" s="158"/>
      <c r="BUF189" s="158"/>
      <c r="BUG189" s="158"/>
      <c r="BUH189" s="158"/>
      <c r="BUI189" s="158"/>
      <c r="BUJ189" s="158"/>
      <c r="BUK189" s="158"/>
      <c r="BUL189" s="158"/>
      <c r="BUM189" s="158"/>
      <c r="BUN189" s="158"/>
      <c r="BUO189" s="158"/>
      <c r="BUP189" s="158"/>
      <c r="BUQ189" s="158"/>
      <c r="BUR189" s="158"/>
      <c r="BUS189" s="158"/>
      <c r="BUT189" s="158"/>
      <c r="BUU189" s="158"/>
      <c r="BUV189" s="158"/>
      <c r="BUW189" s="158"/>
      <c r="BUX189" s="158"/>
      <c r="BUY189" s="158"/>
      <c r="BUZ189" s="158"/>
      <c r="BVA189" s="158"/>
      <c r="BVB189" s="158"/>
      <c r="BVC189" s="158"/>
      <c r="BVD189" s="158"/>
      <c r="BVE189" s="158"/>
      <c r="BVF189" s="158"/>
      <c r="BVG189" s="158"/>
      <c r="BVH189" s="158"/>
      <c r="BVI189" s="158"/>
      <c r="BVJ189" s="158"/>
      <c r="BVK189" s="158"/>
      <c r="BVL189" s="158"/>
      <c r="BVM189" s="158"/>
      <c r="BVN189" s="158"/>
      <c r="BVO189" s="158"/>
      <c r="BVP189" s="158"/>
      <c r="BVQ189" s="158"/>
      <c r="BVR189" s="158"/>
      <c r="BVS189" s="158"/>
      <c r="BVT189" s="158"/>
      <c r="BVU189" s="158"/>
      <c r="BVV189" s="158"/>
      <c r="BVW189" s="158"/>
      <c r="BVX189" s="158"/>
      <c r="BVY189" s="158"/>
      <c r="BVZ189" s="158"/>
      <c r="BWA189" s="158"/>
      <c r="BWB189" s="158"/>
      <c r="BWC189" s="158"/>
      <c r="BWD189" s="158"/>
      <c r="BWE189" s="158"/>
      <c r="BWF189" s="158"/>
      <c r="BWG189" s="158"/>
      <c r="BWH189" s="158"/>
      <c r="BWI189" s="158"/>
      <c r="BWJ189" s="158"/>
      <c r="BWK189" s="158"/>
      <c r="BWL189" s="158"/>
      <c r="BWM189" s="158"/>
      <c r="BWN189" s="158"/>
      <c r="BWO189" s="158"/>
      <c r="BWP189" s="158"/>
      <c r="BWQ189" s="158"/>
      <c r="BWR189" s="158"/>
      <c r="BWS189" s="158"/>
      <c r="BWT189" s="158"/>
      <c r="BWU189" s="158"/>
      <c r="BWV189" s="158"/>
      <c r="BWW189" s="158"/>
      <c r="BWX189" s="158"/>
      <c r="BWY189" s="158"/>
      <c r="BWZ189" s="158"/>
      <c r="BXA189" s="158"/>
      <c r="BXB189" s="158"/>
      <c r="BXC189" s="158"/>
      <c r="BXD189" s="158"/>
      <c r="BXE189" s="158"/>
      <c r="BXF189" s="158"/>
      <c r="BXG189" s="158"/>
      <c r="BXH189" s="158"/>
      <c r="BXI189" s="158"/>
      <c r="BXJ189" s="158"/>
      <c r="BXK189" s="158"/>
      <c r="BXL189" s="158"/>
      <c r="BXM189" s="158"/>
      <c r="BXN189" s="158"/>
      <c r="BXO189" s="158"/>
      <c r="BXP189" s="158"/>
      <c r="BXQ189" s="158"/>
      <c r="BXR189" s="158"/>
      <c r="BXS189" s="158"/>
      <c r="BXT189" s="158"/>
      <c r="BXU189" s="158"/>
      <c r="BXV189" s="158"/>
      <c r="BXW189" s="158"/>
      <c r="BXX189" s="158"/>
      <c r="BXY189" s="158"/>
      <c r="BXZ189" s="158"/>
      <c r="BYA189" s="158"/>
      <c r="BYB189" s="158"/>
      <c r="BYC189" s="158"/>
      <c r="BYD189" s="158"/>
      <c r="BYE189" s="158"/>
      <c r="BYF189" s="158"/>
      <c r="BYG189" s="158"/>
      <c r="BYH189" s="158"/>
      <c r="BYI189" s="158"/>
      <c r="BYJ189" s="158"/>
      <c r="BYK189" s="158"/>
      <c r="BYL189" s="158"/>
      <c r="BYM189" s="158"/>
      <c r="BYN189" s="158"/>
      <c r="BYO189" s="158"/>
      <c r="BYP189" s="158"/>
    </row>
    <row r="190" spans="1:2018" ht="12.75" customHeight="1">
      <c r="C190" s="202">
        <v>2016</v>
      </c>
      <c r="D190" s="21" t="s">
        <v>47</v>
      </c>
      <c r="E190" s="20" t="s">
        <v>197</v>
      </c>
      <c r="I190" s="31"/>
      <c r="J190" s="170">
        <f>IF($I175="n/a",0,IF(J$4&lt;=$C190,0,IF(SUM($C190,$I175)&gt;J$4,$J186/$I175,$J186-SUM($I190:I190))))</f>
        <v>0</v>
      </c>
      <c r="K190" s="170">
        <f>IF($I175="n/a",0,IF(K$4&lt;=$C190,0,IF(SUM($C190,$I175)&gt;K$4,$J186/$I175,$J186-SUM($I190:J190))))</f>
        <v>0.60634532176751677</v>
      </c>
      <c r="L190" s="170">
        <f>IF($I175="n/a",0,IF(L$4&lt;=$C190,0,IF(SUM($C190,$I175)&gt;L$4,$J186/$I175,$J186-SUM($I190:K190))))</f>
        <v>0.60634532176751677</v>
      </c>
      <c r="M190" s="170">
        <f>IF($I175="n/a",0,IF(M$4&lt;=$C190,0,IF(SUM($C190,$I175)&gt;M$4,$J186/$I175,$J186-SUM($I190:L190))))</f>
        <v>0.60634532176751677</v>
      </c>
      <c r="N190" s="170">
        <f>IF($I175="n/a",0,IF(N$4&lt;=$C190,0,IF(SUM($C190,$I175)&gt;N$4,$J186/$I175,$J186-SUM($I190:M190))))</f>
        <v>0.60634532176751677</v>
      </c>
      <c r="O190" s="170">
        <f>IF($I175="n/a",0,IF(O$4&lt;=$C190,0,IF(SUM($C190,$I175)&gt;O$4,$J186/$I175,$J186-SUM($I190:N190))))</f>
        <v>0.60634532176751677</v>
      </c>
      <c r="P190" s="170">
        <f>IF($I175="n/a",0,IF(P$4&lt;=$C190,0,IF(SUM($C190,$I175)&gt;P$4,$J186/$I175,$J186-SUM($I190:O190))))</f>
        <v>0.60634532176751677</v>
      </c>
      <c r="Q190" s="170">
        <f>IF($I175="n/a",0,IF(Q$4&lt;=$C190,0,IF(SUM($C190,$I175)&gt;Q$4,$J186/$I175,$J186-SUM($I190:P190))))</f>
        <v>0.60634532176751677</v>
      </c>
      <c r="R190" s="170">
        <f>IF($I175="n/a",0,IF(R$4&lt;=$C190,0,IF(SUM($C190,$I175)&gt;R$4,$J186/$I175,$J186-SUM($I190:Q190))))</f>
        <v>0.60634532176751677</v>
      </c>
      <c r="S190" s="170">
        <f>IF($I175="n/a",0,IF(S$4&lt;=$C190,0,IF(SUM($C190,$I175)&gt;S$4,$J186/$I175,$J186-SUM($I190:R190))))</f>
        <v>0.60634532176751677</v>
      </c>
      <c r="T190" s="170">
        <f>IF($I175="n/a",0,IF(T$4&lt;=$C190,0,IF(SUM($C190,$I175)&gt;T$4,$J186/$I175,$J186-SUM($I190:S190))))</f>
        <v>0.60634532176751677</v>
      </c>
      <c r="U190" s="170">
        <f>IF($I175="n/a",0,IF(U$4&lt;=$C190,0,IF(SUM($C190,$I175)&gt;U$4,$J186/$I175,$J186-SUM($I190:T190))))</f>
        <v>0.60634532176751677</v>
      </c>
      <c r="V190" s="170">
        <f>IF($I175="n/a",0,IF(V$4&lt;=$C190,0,IF(SUM($C190,$I175)&gt;V$4,$J186/$I175,$J186-SUM($I190:U190))))</f>
        <v>0.60634532176751677</v>
      </c>
      <c r="W190" s="170">
        <f>IF($I175="n/a",0,IF(W$4&lt;=$C190,0,IF(SUM($C190,$I175)&gt;W$4,$J186/$I175,$J186-SUM($I190:V190))))</f>
        <v>0.60634532176751677</v>
      </c>
      <c r="X190" s="170">
        <f>IF($I175="n/a",0,IF(X$4&lt;=$C190,0,IF(SUM($C190,$I175)&gt;X$4,$J186/$I175,$J186-SUM($I190:W190))))</f>
        <v>0.60634532176751677</v>
      </c>
      <c r="Y190" s="170">
        <f>IF($I175="n/a",0,IF(Y$4&lt;=$C190,0,IF(SUM($C190,$I175)&gt;Y$4,$J186/$I175,$J186-SUM($I190:X190))))</f>
        <v>0.60634532176751677</v>
      </c>
      <c r="Z190" s="170">
        <f>IF($I175="n/a",0,IF(Z$4&lt;=$C190,0,IF(SUM($C190,$I175)&gt;Z$4,$J186/$I175,$J186-SUM($I190:Y190))))</f>
        <v>0.60634532176751677</v>
      </c>
      <c r="AA190" s="170">
        <f>IF($I175="n/a",0,IF(AA$4&lt;=$C190,0,IF(SUM($C190,$I175)&gt;AA$4,$J186/$I175,$J186-SUM($I190:Z190))))</f>
        <v>0.60634532176751677</v>
      </c>
      <c r="AB190" s="170">
        <f>IF($I175="n/a",0,IF(AB$4&lt;=$C190,0,IF(SUM($C190,$I175)&gt;AB$4,$J186/$I175,$J186-SUM($I190:AA190))))</f>
        <v>0.60634532176751677</v>
      </c>
      <c r="AC190" s="170">
        <f>IF($I175="n/a",0,IF(AC$4&lt;=$C190,0,IF(SUM($C190,$I175)&gt;AC$4,$J186/$I175,$J186-SUM($I190:AB190))))</f>
        <v>0.60634532176751677</v>
      </c>
      <c r="AD190" s="170">
        <f>IF($I175="n/a",0,IF(AD$4&lt;=$C190,0,IF(SUM($C190,$I175)&gt;AD$4,$J186/$I175,$J186-SUM($I190:AC190))))</f>
        <v>0.60634532176751677</v>
      </c>
      <c r="AE190" s="170">
        <f>IF($I175="n/a",0,IF(AE$4&lt;=$C190,0,IF(SUM($C190,$I175)&gt;AE$4,$J186/$I175,$J186-SUM($I190:AD190))))</f>
        <v>0.60634532176751677</v>
      </c>
      <c r="AF190" s="170">
        <f>IF($I175="n/a",0,IF(AF$4&lt;=$C190,0,IF(SUM($C190,$I175)&gt;AF$4,$J186/$I175,$J186-SUM($I190:AE190))))</f>
        <v>0.60634532176751677</v>
      </c>
      <c r="AG190" s="170">
        <f>IF($I175="n/a",0,IF(AG$4&lt;=$C190,0,IF(SUM($C190,$I175)&gt;AG$4,$J186/$I175,$J186-SUM($I190:AF190))))</f>
        <v>0.60634532176751677</v>
      </c>
      <c r="AH190" s="170">
        <f>IF($I175="n/a",0,IF(AH$4&lt;=$C190,0,IF(SUM($C190,$I175)&gt;AH$4,$J186/$I175,$J186-SUM($I190:AG190))))</f>
        <v>0.60634532176751677</v>
      </c>
      <c r="AI190" s="170">
        <f>IF($I175="n/a",0,IF(AI$4&lt;=$C190,0,IF(SUM($C190,$I175)&gt;AI$4,$J186/$I175,$J186-SUM($I190:AH190))))</f>
        <v>0.60634532176751677</v>
      </c>
      <c r="AJ190" s="170">
        <f>IF($I175="n/a",0,IF(AJ$4&lt;=$C190,0,IF(SUM($C190,$I175)&gt;AJ$4,$J186/$I175,$J186-SUM($I190:AI190))))</f>
        <v>0.60634532176751677</v>
      </c>
      <c r="AK190" s="170">
        <f>IF($I175="n/a",0,IF(AK$4&lt;=$C190,0,IF(SUM($C190,$I175)&gt;AK$4,$J186/$I175,$J186-SUM($I190:AJ190))))</f>
        <v>0.60634532176751677</v>
      </c>
      <c r="AL190" s="170">
        <f>IF($I175="n/a",0,IF(AL$4&lt;=$C190,0,IF(SUM($C190,$I175)&gt;AL$4,$J186/$I175,$J186-SUM($I190:AK190))))</f>
        <v>0.60634532176751677</v>
      </c>
      <c r="AM190" s="170">
        <f>IF($I175="n/a",0,IF(AM$4&lt;=$C190,0,IF(SUM($C190,$I175)&gt;AM$4,$J186/$I175,$J186-SUM($I190:AL190))))</f>
        <v>0.60634532176751677</v>
      </c>
      <c r="AN190" s="170">
        <f>IF($I175="n/a",0,IF(AN$4&lt;=$C190,0,IF(SUM($C190,$I175)&gt;AN$4,$J186/$I175,$J186-SUM($I190:AM190))))</f>
        <v>0.60634532176751677</v>
      </c>
      <c r="AO190" s="170">
        <f>IF($I175="n/a",0,IF(AO$4&lt;=$C190,0,IF(SUM($C190,$I175)&gt;AO$4,$J186/$I175,$J186-SUM($I190:AN190))))</f>
        <v>0.60634532176751677</v>
      </c>
      <c r="AP190" s="170">
        <f>IF($I175="n/a",0,IF(AP$4&lt;=$C190,0,IF(SUM($C190,$I175)&gt;AP$4,$J186/$I175,$J186-SUM($I190:AO190))))</f>
        <v>0.60634532176751677</v>
      </c>
      <c r="AQ190" s="170">
        <f>IF($I175="n/a",0,IF(AQ$4&lt;=$C190,0,IF(SUM($C190,$I175)&gt;AQ$4,$J186/$I175,$J186-SUM($I190:AP190))))</f>
        <v>0.60634532176751677</v>
      </c>
      <c r="AR190" s="170">
        <f>IF($I175="n/a",0,IF(AR$4&lt;=$C190,0,IF(SUM($C190,$I175)&gt;AR$4,$J186/$I175,$J186-SUM($I190:AQ190))))</f>
        <v>0.60634532176751677</v>
      </c>
      <c r="AS190" s="170">
        <f>IF($I175="n/a",0,IF(AS$4&lt;=$C190,0,IF(SUM($C190,$I175)&gt;AS$4,$J186/$I175,$J186-SUM($I190:AR190))))</f>
        <v>0.60634532176751677</v>
      </c>
      <c r="AT190" s="170">
        <f>IF($I175="n/a",0,IF(AT$4&lt;=$C190,0,IF(SUM($C190,$I175)&gt;AT$4,$J186/$I175,$J186-SUM($I190:AS190))))</f>
        <v>0.60634532176751677</v>
      </c>
      <c r="AU190" s="170">
        <f>IF($I175="n/a",0,IF(AU$4&lt;=$C190,0,IF(SUM($C190,$I175)&gt;AU$4,$J186/$I175,$J186-SUM($I190:AT190))))</f>
        <v>0.60634532176751677</v>
      </c>
      <c r="AV190" s="170">
        <f>IF($I175="n/a",0,IF(AV$4&lt;=$C190,0,IF(SUM($C190,$I175)&gt;AV$4,$J186/$I175,$J186-SUM($I190:AU190))))</f>
        <v>0.60634532176751677</v>
      </c>
      <c r="AW190" s="170">
        <f>IF($I175="n/a",0,IF(AW$4&lt;=$C190,0,IF(SUM($C190,$I175)&gt;AW$4,$J186/$I175,$J186-SUM($I190:AV190))))</f>
        <v>0.60634532176751677</v>
      </c>
      <c r="AX190" s="170">
        <f>IF($I175="n/a",0,IF(AX$4&lt;=$C190,0,IF(SUM($C190,$I175)&gt;AX$4,$J186/$I175,$J186-SUM($I190:AW190))))</f>
        <v>0.60634532176751677</v>
      </c>
      <c r="AY190" s="170">
        <f>IF($I175="n/a",0,IF(AY$4&lt;=$C190,0,IF(SUM($C190,$I175)&gt;AY$4,$J186/$I175,$J186-SUM($I190:AX190))))</f>
        <v>0.60634532176751677</v>
      </c>
      <c r="AZ190" s="170">
        <f>IF($I175="n/a",0,IF(AZ$4&lt;=$C190,0,IF(SUM($C190,$I175)&gt;AZ$4,$J186/$I175,$J186-SUM($I190:AY190))))</f>
        <v>0.60634532176751677</v>
      </c>
      <c r="BA190" s="170">
        <f>IF($I175="n/a",0,IF(BA$4&lt;=$C190,0,IF(SUM($C190,$I175)&gt;BA$4,$J186/$I175,$J186-SUM($I190:AZ190))))</f>
        <v>0.60634532176751677</v>
      </c>
      <c r="BB190" s="170">
        <f>IF($I175="n/a",0,IF(BB$4&lt;=$C190,0,IF(SUM($C190,$I175)&gt;BB$4,$J186/$I175,$J186-SUM($I190:BA190))))</f>
        <v>0.60634532176751677</v>
      </c>
      <c r="BC190" s="170">
        <f>IF($I175="n/a",0,IF(BC$4&lt;=$C190,0,IF(SUM($C190,$I175)&gt;BC$4,$J186/$I175,$J186-SUM($I190:BB190))))</f>
        <v>0.60634532176751677</v>
      </c>
      <c r="BD190" s="170">
        <f>IF($I175="n/a",0,IF(BD$4&lt;=$C190,0,IF(SUM($C190,$I175)&gt;BD$4,$J186/$I175,$J186-SUM($I190:BC190))))</f>
        <v>0.60634532176751677</v>
      </c>
      <c r="BE190" s="170">
        <f>IF($I175="n/a",0,IF(BE$4&lt;=$C190,0,IF(SUM($C190,$I175)&gt;BE$4,$J186/$I175,$J186-SUM($I190:BD190))))</f>
        <v>0.60634532176751677</v>
      </c>
      <c r="BF190" s="170">
        <f>IF($I175="n/a",0,IF(BF$4&lt;=$C190,0,IF(SUM($C190,$I175)&gt;BF$4,$J186/$I175,$J186-SUM($I190:BE190))))</f>
        <v>0.60634532176751677</v>
      </c>
      <c r="BG190" s="170">
        <f>IF($I175="n/a",0,IF(BG$4&lt;=$C190,0,IF(SUM($C190,$I175)&gt;BG$4,$J186/$I175,$J186-SUM($I190:BF190))))</f>
        <v>0.60634532176751677</v>
      </c>
      <c r="BH190" s="170">
        <f>IF($I175="n/a",0,IF(BH$4&lt;=$C190,0,IF(SUM($C190,$I175)&gt;BH$4,$J186/$I175,$J186-SUM($I190:BG190))))</f>
        <v>0.60634532176751677</v>
      </c>
      <c r="BI190" s="170">
        <f>IF($I175="n/a",0,IF(BI$4&lt;=$C190,0,IF(SUM($C190,$I175)&gt;BI$4,$J186/$I175,$J186-SUM($I190:BH190))))</f>
        <v>0.60634532176751677</v>
      </c>
      <c r="BJ190" s="170">
        <f>IF($I175="n/a",0,IF(BJ$4&lt;=$C190,0,IF(SUM($C190,$I175)&gt;BJ$4,$J186/$I175,$J186-SUM($I190:BI190))))</f>
        <v>0.60634532176751677</v>
      </c>
      <c r="BK190" s="170">
        <f>IF($I175="n/a",0,IF(BK$4&lt;=$C190,0,IF(SUM($C190,$I175)&gt;BK$4,$J186/$I175,$J186-SUM($I190:BJ190))))</f>
        <v>0.60634532176751677</v>
      </c>
      <c r="BL190" s="170">
        <f>IF($I175="n/a",0,IF(BL$4&lt;=$C190,0,IF(SUM($C190,$I175)&gt;BL$4,$J186/$I175,$J186-SUM($I190:BK190))))</f>
        <v>0.60634532176751677</v>
      </c>
      <c r="BM190" s="170">
        <f>IF($I175="n/a",0,IF(BM$4&lt;=$C190,0,IF(SUM($C190,$I175)&gt;BM$4,$J186/$I175,$J186-SUM($I190:BL190))))</f>
        <v>0.60634532176751677</v>
      </c>
      <c r="BN190" s="170">
        <f>IF($I175="n/a",0,IF(BN$4&lt;=$C190,0,IF(SUM($C190,$I175)&gt;BN$4,$J186/$I175,$J186-SUM($I190:BM190))))</f>
        <v>0.60634532176751677</v>
      </c>
      <c r="BO190" s="170">
        <f>IF($I175="n/a",0,IF(BO$4&lt;=$C190,0,IF(SUM($C190,$I175)&gt;BO$4,$J186/$I175,$J186-SUM($I190:BN190))))</f>
        <v>0.60634532176751677</v>
      </c>
      <c r="BP190" s="170">
        <f>IF($I175="n/a",0,IF(BP$4&lt;=$C190,0,IF(SUM($C190,$I175)&gt;BP$4,$J186/$I175,$J186-SUM($I190:BO190))))</f>
        <v>0.60634532176751677</v>
      </c>
      <c r="BQ190" s="170">
        <f>IF($I175="n/a",0,IF(BQ$4&lt;=$C190,0,IF(SUM($C190,$I175)&gt;BQ$4,$J186/$I175,$J186-SUM($I190:BP190))))</f>
        <v>0.60634532176751677</v>
      </c>
      <c r="BR190" s="170">
        <f>IF($I175="n/a",0,IF(BR$4&lt;=$C190,0,IF(SUM($C190,$I175)&gt;BR$4,$J186/$I175,$J186-SUM($I190:BQ190))))</f>
        <v>0.6063453217674919</v>
      </c>
      <c r="BS190" s="170">
        <f>IF($I175="n/a",0,IF(BS$4&lt;=$C190,0,IF(SUM($C190,$I175)&gt;BS$4,$J186/$I175,$J186-SUM($I190:BR190))))</f>
        <v>0</v>
      </c>
      <c r="BT190" s="170">
        <f>IF($I175="n/a",0,IF(BT$4&lt;=$C190,0,IF(SUM($C190,$I175)&gt;BT$4,$J186/$I175,$J186-SUM($I190:BS190))))</f>
        <v>0</v>
      </c>
      <c r="BU190" s="170">
        <f>IF($I175="n/a",0,IF(BU$4&lt;=$C190,0,IF(SUM($C190,$I175)&gt;BU$4,$J186/$I175,$J186-SUM($I190:BT190))))</f>
        <v>0</v>
      </c>
      <c r="BV190" s="170">
        <f>IF($I175="n/a",0,IF(BV$4&lt;=$C190,0,IF(SUM($C190,$I175)&gt;BV$4,$J186/$I175,$J186-SUM($I190:BU190))))</f>
        <v>0</v>
      </c>
      <c r="BW190" s="170">
        <f>IF($I175="n/a",0,IF(BW$4&lt;=$C190,0,IF(SUM($C190,$I175)&gt;BW$4,$J186/$I175,$J186-SUM($I190:BV190))))</f>
        <v>0</v>
      </c>
      <c r="BX190" s="170">
        <f>IF($I175="n/a",0,IF(BX$4&lt;=$C190,0,IF(SUM($C190,$I175)&gt;BX$4,$J186/$I175,$J186-SUM($I190:BW190))))</f>
        <v>0</v>
      </c>
      <c r="BY190" s="170">
        <f>IF($I175="n/a",0,IF(BY$4&lt;=$C190,0,IF(SUM($C190,$I175)&gt;BY$4,$J186/$I175,$J186-SUM($I190:BX190))))</f>
        <v>0</v>
      </c>
      <c r="BZ190" s="170">
        <f>IF($I175="n/a",0,IF(BZ$4&lt;=$C190,0,IF(SUM($C190,$I175)&gt;BZ$4,$J186/$I175,$J186-SUM($I190:BY190))))</f>
        <v>0</v>
      </c>
      <c r="CA190" s="170">
        <f>IF($I175="n/a",0,IF(CA$4&lt;=$C190,0,IF(SUM($C190,$I175)&gt;CA$4,$J186/$I175,$J186-SUM($I190:BZ190))))</f>
        <v>0</v>
      </c>
      <c r="CB190" s="170">
        <f>IF($I175="n/a",0,IF(CB$4&lt;=$C190,0,IF(SUM($C190,$I175)&gt;CB$4,$J186/$I175,$J186-SUM($I190:CA190))))</f>
        <v>0</v>
      </c>
      <c r="CC190" s="170">
        <f>IF($I175="n/a",0,IF(CC$4&lt;=$C190,0,IF(SUM($C190,$I175)&gt;CC$4,$J186/$I175,$J186-SUM($I190:CB190))))</f>
        <v>0</v>
      </c>
      <c r="CD190" s="170">
        <f>IF($I175="n/a",0,IF(CD$4&lt;=$C190,0,IF(SUM($C190,$I175)&gt;CD$4,$J186/$I175,$J186-SUM($I190:CC190))))</f>
        <v>0</v>
      </c>
      <c r="CE190" s="170">
        <f>IF($I175="n/a",0,IF(CE$4&lt;=$C190,0,IF(SUM($C190,$I175)&gt;CE$4,$J186/$I175,$J186-SUM($I190:CD190))))</f>
        <v>0</v>
      </c>
      <c r="CF190" s="170">
        <f>IF($I175="n/a",0,IF(CF$4&lt;=$C190,0,IF(SUM($C190,$I175)&gt;CF$4,$J186/$I175,$J186-SUM($I190:CE190))))</f>
        <v>0</v>
      </c>
    </row>
    <row r="191" spans="1:2018" ht="12.75" customHeight="1">
      <c r="C191" s="202">
        <v>2017</v>
      </c>
      <c r="D191" s="21" t="s">
        <v>212</v>
      </c>
      <c r="E191" s="21" t="s">
        <v>197</v>
      </c>
      <c r="I191" s="31"/>
      <c r="J191" s="170">
        <f>IF($I175="n/a",0,IF(J$4&lt;=$C191,0,IF(SUM($C191,$I175)&gt;J$4,$K186/$I175,$K186-SUM($I191:I191))))</f>
        <v>0</v>
      </c>
      <c r="K191" s="170">
        <f>IF($I175="n/a",0,IF(K$4&lt;=$C191,0,IF(SUM($C191,$I175)&gt;K$4,$K186/$I175,$K186-SUM($I191:J191))))</f>
        <v>0</v>
      </c>
      <c r="L191" s="170">
        <f>IF($I175="n/a",0,IF(L$4&lt;=$C191,0,IF(SUM($C191,$I175)&gt;L$4,$K186/$I175,$K186-SUM($I191:K191))))</f>
        <v>0.50537418299949244</v>
      </c>
      <c r="M191" s="170">
        <f>IF($I175="n/a",0,IF(M$4&lt;=$C191,0,IF(SUM($C191,$I175)&gt;M$4,$K186/$I175,$K186-SUM($I191:L191))))</f>
        <v>0.50537418299949244</v>
      </c>
      <c r="N191" s="170">
        <f>IF($I175="n/a",0,IF(N$4&lt;=$C191,0,IF(SUM($C191,$I175)&gt;N$4,$K186/$I175,$K186-SUM($I191:M191))))</f>
        <v>0.50537418299949244</v>
      </c>
      <c r="O191" s="170">
        <f>IF($I175="n/a",0,IF(O$4&lt;=$C191,0,IF(SUM($C191,$I175)&gt;O$4,$K186/$I175,$K186-SUM($I191:N191))))</f>
        <v>0.50537418299949244</v>
      </c>
      <c r="P191" s="170">
        <f>IF($I175="n/a",0,IF(P$4&lt;=$C191,0,IF(SUM($C191,$I175)&gt;P$4,$K186/$I175,$K186-SUM($I191:O191))))</f>
        <v>0.50537418299949244</v>
      </c>
      <c r="Q191" s="170">
        <f>IF($I175="n/a",0,IF(Q$4&lt;=$C191,0,IF(SUM($C191,$I175)&gt;Q$4,$K186/$I175,$K186-SUM($I191:P191))))</f>
        <v>0.50537418299949244</v>
      </c>
      <c r="R191" s="170">
        <f>IF($I175="n/a",0,IF(R$4&lt;=$C191,0,IF(SUM($C191,$I175)&gt;R$4,$K186/$I175,$K186-SUM($I191:Q191))))</f>
        <v>0.50537418299949244</v>
      </c>
      <c r="S191" s="170">
        <f>IF($I175="n/a",0,IF(S$4&lt;=$C191,0,IF(SUM($C191,$I175)&gt;S$4,$K186/$I175,$K186-SUM($I191:R191))))</f>
        <v>0.50537418299949244</v>
      </c>
      <c r="T191" s="170">
        <f>IF($I175="n/a",0,IF(T$4&lt;=$C191,0,IF(SUM($C191,$I175)&gt;T$4,$K186/$I175,$K186-SUM($I191:S191))))</f>
        <v>0.50537418299949244</v>
      </c>
      <c r="U191" s="170">
        <f>IF($I175="n/a",0,IF(U$4&lt;=$C191,0,IF(SUM($C191,$I175)&gt;U$4,$K186/$I175,$K186-SUM($I191:T191))))</f>
        <v>0.50537418299949244</v>
      </c>
      <c r="V191" s="170">
        <f>IF($I175="n/a",0,IF(V$4&lt;=$C191,0,IF(SUM($C191,$I175)&gt;V$4,$K186/$I175,$K186-SUM($I191:U191))))</f>
        <v>0.50537418299949244</v>
      </c>
      <c r="W191" s="170">
        <f>IF($I175="n/a",0,IF(W$4&lt;=$C191,0,IF(SUM($C191,$I175)&gt;W$4,$K186/$I175,$K186-SUM($I191:V191))))</f>
        <v>0.50537418299949244</v>
      </c>
      <c r="X191" s="170">
        <f>IF($I175="n/a",0,IF(X$4&lt;=$C191,0,IF(SUM($C191,$I175)&gt;X$4,$K186/$I175,$K186-SUM($I191:W191))))</f>
        <v>0.50537418299949244</v>
      </c>
      <c r="Y191" s="170">
        <f>IF($I175="n/a",0,IF(Y$4&lt;=$C191,0,IF(SUM($C191,$I175)&gt;Y$4,$K186/$I175,$K186-SUM($I191:X191))))</f>
        <v>0.50537418299949244</v>
      </c>
      <c r="Z191" s="170">
        <f>IF($I175="n/a",0,IF(Z$4&lt;=$C191,0,IF(SUM($C191,$I175)&gt;Z$4,$K186/$I175,$K186-SUM($I191:Y191))))</f>
        <v>0.50537418299949244</v>
      </c>
      <c r="AA191" s="170">
        <f>IF($I175="n/a",0,IF(AA$4&lt;=$C191,0,IF(SUM($C191,$I175)&gt;AA$4,$K186/$I175,$K186-SUM($I191:Z191))))</f>
        <v>0.50537418299949244</v>
      </c>
      <c r="AB191" s="170">
        <f>IF($I175="n/a",0,IF(AB$4&lt;=$C191,0,IF(SUM($C191,$I175)&gt;AB$4,$K186/$I175,$K186-SUM($I191:AA191))))</f>
        <v>0.50537418299949244</v>
      </c>
      <c r="AC191" s="170">
        <f>IF($I175="n/a",0,IF(AC$4&lt;=$C191,0,IF(SUM($C191,$I175)&gt;AC$4,$K186/$I175,$K186-SUM($I191:AB191))))</f>
        <v>0.50537418299949244</v>
      </c>
      <c r="AD191" s="170">
        <f>IF($I175="n/a",0,IF(AD$4&lt;=$C191,0,IF(SUM($C191,$I175)&gt;AD$4,$K186/$I175,$K186-SUM($I191:AC191))))</f>
        <v>0.50537418299949244</v>
      </c>
      <c r="AE191" s="170">
        <f>IF($I175="n/a",0,IF(AE$4&lt;=$C191,0,IF(SUM($C191,$I175)&gt;AE$4,$K186/$I175,$K186-SUM($I191:AD191))))</f>
        <v>0.50537418299949244</v>
      </c>
      <c r="AF191" s="170">
        <f>IF($I175="n/a",0,IF(AF$4&lt;=$C191,0,IF(SUM($C191,$I175)&gt;AF$4,$K186/$I175,$K186-SUM($I191:AE191))))</f>
        <v>0.50537418299949244</v>
      </c>
      <c r="AG191" s="170">
        <f>IF($I175="n/a",0,IF(AG$4&lt;=$C191,0,IF(SUM($C191,$I175)&gt;AG$4,$K186/$I175,$K186-SUM($I191:AF191))))</f>
        <v>0.50537418299949244</v>
      </c>
      <c r="AH191" s="170">
        <f>IF($I175="n/a",0,IF(AH$4&lt;=$C191,0,IF(SUM($C191,$I175)&gt;AH$4,$K186/$I175,$K186-SUM($I191:AG191))))</f>
        <v>0.50537418299949244</v>
      </c>
      <c r="AI191" s="170">
        <f>IF($I175="n/a",0,IF(AI$4&lt;=$C191,0,IF(SUM($C191,$I175)&gt;AI$4,$K186/$I175,$K186-SUM($I191:AH191))))</f>
        <v>0.50537418299949244</v>
      </c>
      <c r="AJ191" s="170">
        <f>IF($I175="n/a",0,IF(AJ$4&lt;=$C191,0,IF(SUM($C191,$I175)&gt;AJ$4,$K186/$I175,$K186-SUM($I191:AI191))))</f>
        <v>0.50537418299949244</v>
      </c>
      <c r="AK191" s="170">
        <f>IF($I175="n/a",0,IF(AK$4&lt;=$C191,0,IF(SUM($C191,$I175)&gt;AK$4,$K186/$I175,$K186-SUM($I191:AJ191))))</f>
        <v>0.50537418299949244</v>
      </c>
      <c r="AL191" s="170">
        <f>IF($I175="n/a",0,IF(AL$4&lt;=$C191,0,IF(SUM($C191,$I175)&gt;AL$4,$K186/$I175,$K186-SUM($I191:AK191))))</f>
        <v>0.50537418299949244</v>
      </c>
      <c r="AM191" s="170">
        <f>IF($I175="n/a",0,IF(AM$4&lt;=$C191,0,IF(SUM($C191,$I175)&gt;AM$4,$K186/$I175,$K186-SUM($I191:AL191))))</f>
        <v>0.50537418299949244</v>
      </c>
      <c r="AN191" s="170">
        <f>IF($I175="n/a",0,IF(AN$4&lt;=$C191,0,IF(SUM($C191,$I175)&gt;AN$4,$K186/$I175,$K186-SUM($I191:AM191))))</f>
        <v>0.50537418299949244</v>
      </c>
      <c r="AO191" s="170">
        <f>IF($I175="n/a",0,IF(AO$4&lt;=$C191,0,IF(SUM($C191,$I175)&gt;AO$4,$K186/$I175,$K186-SUM($I191:AN191))))</f>
        <v>0.50537418299949244</v>
      </c>
      <c r="AP191" s="170">
        <f>IF($I175="n/a",0,IF(AP$4&lt;=$C191,0,IF(SUM($C191,$I175)&gt;AP$4,$K186/$I175,$K186-SUM($I191:AO191))))</f>
        <v>0.50537418299949244</v>
      </c>
      <c r="AQ191" s="170">
        <f>IF($I175="n/a",0,IF(AQ$4&lt;=$C191,0,IF(SUM($C191,$I175)&gt;AQ$4,$K186/$I175,$K186-SUM($I191:AP191))))</f>
        <v>0.50537418299949244</v>
      </c>
      <c r="AR191" s="170">
        <f>IF($I175="n/a",0,IF(AR$4&lt;=$C191,0,IF(SUM($C191,$I175)&gt;AR$4,$K186/$I175,$K186-SUM($I191:AQ191))))</f>
        <v>0.50537418299949244</v>
      </c>
      <c r="AS191" s="170">
        <f>IF($I175="n/a",0,IF(AS$4&lt;=$C191,0,IF(SUM($C191,$I175)&gt;AS$4,$K186/$I175,$K186-SUM($I191:AR191))))</f>
        <v>0.50537418299949244</v>
      </c>
      <c r="AT191" s="170">
        <f>IF($I175="n/a",0,IF(AT$4&lt;=$C191,0,IF(SUM($C191,$I175)&gt;AT$4,$K186/$I175,$K186-SUM($I191:AS191))))</f>
        <v>0.50537418299949244</v>
      </c>
      <c r="AU191" s="170">
        <f>IF($I175="n/a",0,IF(AU$4&lt;=$C191,0,IF(SUM($C191,$I175)&gt;AU$4,$K186/$I175,$K186-SUM($I191:AT191))))</f>
        <v>0.50537418299949244</v>
      </c>
      <c r="AV191" s="170">
        <f>IF($I175="n/a",0,IF(AV$4&lt;=$C191,0,IF(SUM($C191,$I175)&gt;AV$4,$K186/$I175,$K186-SUM($I191:AU191))))</f>
        <v>0.50537418299949244</v>
      </c>
      <c r="AW191" s="170">
        <f>IF($I175="n/a",0,IF(AW$4&lt;=$C191,0,IF(SUM($C191,$I175)&gt;AW$4,$K186/$I175,$K186-SUM($I191:AV191))))</f>
        <v>0.50537418299949244</v>
      </c>
      <c r="AX191" s="170">
        <f>IF($I175="n/a",0,IF(AX$4&lt;=$C191,0,IF(SUM($C191,$I175)&gt;AX$4,$K186/$I175,$K186-SUM($I191:AW191))))</f>
        <v>0.50537418299949244</v>
      </c>
      <c r="AY191" s="170">
        <f>IF($I175="n/a",0,IF(AY$4&lt;=$C191,0,IF(SUM($C191,$I175)&gt;AY$4,$K186/$I175,$K186-SUM($I191:AX191))))</f>
        <v>0.50537418299949244</v>
      </c>
      <c r="AZ191" s="170">
        <f>IF($I175="n/a",0,IF(AZ$4&lt;=$C191,0,IF(SUM($C191,$I175)&gt;AZ$4,$K186/$I175,$K186-SUM($I191:AY191))))</f>
        <v>0.50537418299949244</v>
      </c>
      <c r="BA191" s="170">
        <f>IF($I175="n/a",0,IF(BA$4&lt;=$C191,0,IF(SUM($C191,$I175)&gt;BA$4,$K186/$I175,$K186-SUM($I191:AZ191))))</f>
        <v>0.50537418299949244</v>
      </c>
      <c r="BB191" s="170">
        <f>IF($I175="n/a",0,IF(BB$4&lt;=$C191,0,IF(SUM($C191,$I175)&gt;BB$4,$K186/$I175,$K186-SUM($I191:BA191))))</f>
        <v>0.50537418299949244</v>
      </c>
      <c r="BC191" s="170">
        <f>IF($I175="n/a",0,IF(BC$4&lt;=$C191,0,IF(SUM($C191,$I175)&gt;BC$4,$K186/$I175,$K186-SUM($I191:BB191))))</f>
        <v>0.50537418299949244</v>
      </c>
      <c r="BD191" s="170">
        <f>IF($I175="n/a",0,IF(BD$4&lt;=$C191,0,IF(SUM($C191,$I175)&gt;BD$4,$K186/$I175,$K186-SUM($I191:BC191))))</f>
        <v>0.50537418299949244</v>
      </c>
      <c r="BE191" s="170">
        <f>IF($I175="n/a",0,IF(BE$4&lt;=$C191,0,IF(SUM($C191,$I175)&gt;BE$4,$K186/$I175,$K186-SUM($I191:BD191))))</f>
        <v>0.50537418299949244</v>
      </c>
      <c r="BF191" s="170">
        <f>IF($I175="n/a",0,IF(BF$4&lt;=$C191,0,IF(SUM($C191,$I175)&gt;BF$4,$K186/$I175,$K186-SUM($I191:BE191))))</f>
        <v>0.50537418299949244</v>
      </c>
      <c r="BG191" s="170">
        <f>IF($I175="n/a",0,IF(BG$4&lt;=$C191,0,IF(SUM($C191,$I175)&gt;BG$4,$K186/$I175,$K186-SUM($I191:BF191))))</f>
        <v>0.50537418299949244</v>
      </c>
      <c r="BH191" s="170">
        <f>IF($I175="n/a",0,IF(BH$4&lt;=$C191,0,IF(SUM($C191,$I175)&gt;BH$4,$K186/$I175,$K186-SUM($I191:BG191))))</f>
        <v>0.50537418299949244</v>
      </c>
      <c r="BI191" s="170">
        <f>IF($I175="n/a",0,IF(BI$4&lt;=$C191,0,IF(SUM($C191,$I175)&gt;BI$4,$K186/$I175,$K186-SUM($I191:BH191))))</f>
        <v>0.50537418299949244</v>
      </c>
      <c r="BJ191" s="170">
        <f>IF($I175="n/a",0,IF(BJ$4&lt;=$C191,0,IF(SUM($C191,$I175)&gt;BJ$4,$K186/$I175,$K186-SUM($I191:BI191))))</f>
        <v>0.50537418299949244</v>
      </c>
      <c r="BK191" s="170">
        <f>IF($I175="n/a",0,IF(BK$4&lt;=$C191,0,IF(SUM($C191,$I175)&gt;BK$4,$K186/$I175,$K186-SUM($I191:BJ191))))</f>
        <v>0.50537418299949244</v>
      </c>
      <c r="BL191" s="170">
        <f>IF($I175="n/a",0,IF(BL$4&lt;=$C191,0,IF(SUM($C191,$I175)&gt;BL$4,$K186/$I175,$K186-SUM($I191:BK191))))</f>
        <v>0.50537418299949244</v>
      </c>
      <c r="BM191" s="170">
        <f>IF($I175="n/a",0,IF(BM$4&lt;=$C191,0,IF(SUM($C191,$I175)&gt;BM$4,$K186/$I175,$K186-SUM($I191:BL191))))</f>
        <v>0.50537418299949244</v>
      </c>
      <c r="BN191" s="170">
        <f>IF($I175="n/a",0,IF(BN$4&lt;=$C191,0,IF(SUM($C191,$I175)&gt;BN$4,$K186/$I175,$K186-SUM($I191:BM191))))</f>
        <v>0.50537418299949244</v>
      </c>
      <c r="BO191" s="170">
        <f>IF($I175="n/a",0,IF(BO$4&lt;=$C191,0,IF(SUM($C191,$I175)&gt;BO$4,$K186/$I175,$K186-SUM($I191:BN191))))</f>
        <v>0.50537418299949244</v>
      </c>
      <c r="BP191" s="170">
        <f>IF($I175="n/a",0,IF(BP$4&lt;=$C191,0,IF(SUM($C191,$I175)&gt;BP$4,$K186/$I175,$K186-SUM($I191:BO191))))</f>
        <v>0.50537418299949244</v>
      </c>
      <c r="BQ191" s="170">
        <f>IF($I175="n/a",0,IF(BQ$4&lt;=$C191,0,IF(SUM($C191,$I175)&gt;BQ$4,$K186/$I175,$K186-SUM($I191:BP191))))</f>
        <v>0.50537418299949244</v>
      </c>
      <c r="BR191" s="170">
        <f>IF($I175="n/a",0,IF(BR$4&lt;=$C191,0,IF(SUM($C191,$I175)&gt;BR$4,$K186/$I175,$K186-SUM($I191:BQ191))))</f>
        <v>0.50537418299949244</v>
      </c>
      <c r="BS191" s="170">
        <f>IF($I175="n/a",0,IF(BS$4&lt;=$C191,0,IF(SUM($C191,$I175)&gt;BS$4,$K186/$I175,$K186-SUM($I191:BR191))))</f>
        <v>0.505374182999482</v>
      </c>
      <c r="BT191" s="170">
        <f>IF($I175="n/a",0,IF(BT$4&lt;=$C191,0,IF(SUM($C191,$I175)&gt;BT$4,$K186/$I175,$K186-SUM($I191:BS191))))</f>
        <v>0</v>
      </c>
      <c r="BU191" s="170">
        <f>IF($I175="n/a",0,IF(BU$4&lt;=$C191,0,IF(SUM($C191,$I175)&gt;BU$4,$K186/$I175,$K186-SUM($I191:BT191))))</f>
        <v>0</v>
      </c>
      <c r="BV191" s="170">
        <f>IF($I175="n/a",0,IF(BV$4&lt;=$C191,0,IF(SUM($C191,$I175)&gt;BV$4,$K186/$I175,$K186-SUM($I191:BU191))))</f>
        <v>0</v>
      </c>
      <c r="BW191" s="170">
        <f>IF($I175="n/a",0,IF(BW$4&lt;=$C191,0,IF(SUM($C191,$I175)&gt;BW$4,$K186/$I175,$K186-SUM($I191:BV191))))</f>
        <v>0</v>
      </c>
      <c r="BX191" s="170">
        <f>IF($I175="n/a",0,IF(BX$4&lt;=$C191,0,IF(SUM($C191,$I175)&gt;BX$4,$K186/$I175,$K186-SUM($I191:BW191))))</f>
        <v>0</v>
      </c>
      <c r="BY191" s="170">
        <f>IF($I175="n/a",0,IF(BY$4&lt;=$C191,0,IF(SUM($C191,$I175)&gt;BY$4,$K186/$I175,$K186-SUM($I191:BX191))))</f>
        <v>0</v>
      </c>
      <c r="BZ191" s="170">
        <f>IF($I175="n/a",0,IF(BZ$4&lt;=$C191,0,IF(SUM($C191,$I175)&gt;BZ$4,$K186/$I175,$K186-SUM($I191:BY191))))</f>
        <v>0</v>
      </c>
      <c r="CA191" s="170">
        <f>IF($I175="n/a",0,IF(CA$4&lt;=$C191,0,IF(SUM($C191,$I175)&gt;CA$4,$K186/$I175,$K186-SUM($I191:BZ191))))</f>
        <v>0</v>
      </c>
      <c r="CB191" s="170">
        <f>IF($I175="n/a",0,IF(CB$4&lt;=$C191,0,IF(SUM($C191,$I175)&gt;CB$4,$K186/$I175,$K186-SUM($I191:CA191))))</f>
        <v>0</v>
      </c>
      <c r="CC191" s="170">
        <f>IF($I175="n/a",0,IF(CC$4&lt;=$C191,0,IF(SUM($C191,$I175)&gt;CC$4,$K186/$I175,$K186-SUM($I191:CB191))))</f>
        <v>0</v>
      </c>
      <c r="CD191" s="170">
        <f>IF($I175="n/a",0,IF(CD$4&lt;=$C191,0,IF(SUM($C191,$I175)&gt;CD$4,$K186/$I175,$K186-SUM($I191:CC191))))</f>
        <v>0</v>
      </c>
      <c r="CE191" s="170">
        <f>IF($I175="n/a",0,IF(CE$4&lt;=$C191,0,IF(SUM($C191,$I175)&gt;CE$4,$K186/$I175,$K186-SUM($I191:CD191))))</f>
        <v>0</v>
      </c>
      <c r="CF191" s="170">
        <f>IF($I175="n/a",0,IF(CF$4&lt;=$C191,0,IF(SUM($C191,$I175)&gt;CF$4,$K186/$I175,$K186-SUM($I191:CE191))))</f>
        <v>0</v>
      </c>
    </row>
    <row r="192" spans="1:2018" ht="12.75" customHeight="1">
      <c r="C192" s="202">
        <v>2018</v>
      </c>
      <c r="D192" s="219" t="s">
        <v>48</v>
      </c>
      <c r="E192" s="21" t="s">
        <v>197</v>
      </c>
      <c r="I192" s="31"/>
      <c r="J192" s="172">
        <f>IF($I175="n/a",0,IF(J$4&lt;=$C192,0,IF(SUM($C192,$I175)&gt;J$4,$L186/$I175,$L186-SUM($I192:I192))))</f>
        <v>0</v>
      </c>
      <c r="K192" s="172">
        <f>IF($I175="n/a",0,IF(K$4&lt;=$C192,0,IF(SUM($C192,$I175)&gt;K$4,$L186/$I175,$L186-SUM($I192:J192))))</f>
        <v>0</v>
      </c>
      <c r="L192" s="172">
        <f>IF($I175="n/a",0,IF(L$4&lt;=$C192,0,IF(SUM($C192,$I175)&gt;L$4,$L186/$I175,$L186-SUM($I192:K192))))</f>
        <v>0</v>
      </c>
      <c r="M192" s="172">
        <f>IF($I175="n/a",0,IF(M$4&lt;=$C192,0,IF(SUM($C192,$I175)&gt;M$4,$L186/$I175,$L186-SUM($I192:L192))))</f>
        <v>0.50843284413117551</v>
      </c>
      <c r="N192" s="172">
        <f>IF($I175="n/a",0,IF(N$4&lt;=$C192,0,IF(SUM($C192,$I175)&gt;N$4,$L186/$I175,$L186-SUM($I192:M192))))</f>
        <v>0.50843284413117551</v>
      </c>
      <c r="O192" s="172">
        <f>IF($I175="n/a",0,IF(O$4&lt;=$C192,0,IF(SUM($C192,$I175)&gt;O$4,$L186/$I175,$L186-SUM($I192:N192))))</f>
        <v>0.50843284413117551</v>
      </c>
      <c r="P192" s="172">
        <f>IF($I175="n/a",0,IF(P$4&lt;=$C192,0,IF(SUM($C192,$I175)&gt;P$4,$L186/$I175,$L186-SUM($I192:O192))))</f>
        <v>0.50843284413117551</v>
      </c>
      <c r="Q192" s="172">
        <f>IF($I175="n/a",0,IF(Q$4&lt;=$C192,0,IF(SUM($C192,$I175)&gt;Q$4,$L186/$I175,$L186-SUM($I192:P192))))</f>
        <v>0.50843284413117551</v>
      </c>
      <c r="R192" s="172">
        <f>IF($I175="n/a",0,IF(R$4&lt;=$C192,0,IF(SUM($C192,$I175)&gt;R$4,$L186/$I175,$L186-SUM($I192:Q192))))</f>
        <v>0.50843284413117551</v>
      </c>
      <c r="S192" s="172">
        <f>IF($I175="n/a",0,IF(S$4&lt;=$C192,0,IF(SUM($C192,$I175)&gt;S$4,$L186/$I175,$L186-SUM($I192:R192))))</f>
        <v>0.50843284413117551</v>
      </c>
      <c r="T192" s="172">
        <f>IF($I175="n/a",0,IF(T$4&lt;=$C192,0,IF(SUM($C192,$I175)&gt;T$4,$L186/$I175,$L186-SUM($I192:S192))))</f>
        <v>0.50843284413117551</v>
      </c>
      <c r="U192" s="172">
        <f>IF($I175="n/a",0,IF(U$4&lt;=$C192,0,IF(SUM($C192,$I175)&gt;U$4,$L186/$I175,$L186-SUM($I192:T192))))</f>
        <v>0.50843284413117551</v>
      </c>
      <c r="V192" s="172">
        <f>IF($I175="n/a",0,IF(V$4&lt;=$C192,0,IF(SUM($C192,$I175)&gt;V$4,$L186/$I175,$L186-SUM($I192:U192))))</f>
        <v>0.50843284413117551</v>
      </c>
      <c r="W192" s="172">
        <f>IF($I175="n/a",0,IF(W$4&lt;=$C192,0,IF(SUM($C192,$I175)&gt;W$4,$L186/$I175,$L186-SUM($I192:V192))))</f>
        <v>0.50843284413117551</v>
      </c>
      <c r="X192" s="172">
        <f>IF($I175="n/a",0,IF(X$4&lt;=$C192,0,IF(SUM($C192,$I175)&gt;X$4,$L186/$I175,$L186-SUM($I192:W192))))</f>
        <v>0.50843284413117551</v>
      </c>
      <c r="Y192" s="172">
        <f>IF($I175="n/a",0,IF(Y$4&lt;=$C192,0,IF(SUM($C192,$I175)&gt;Y$4,$L186/$I175,$L186-SUM($I192:X192))))</f>
        <v>0.50843284413117551</v>
      </c>
      <c r="Z192" s="172">
        <f>IF($I175="n/a",0,IF(Z$4&lt;=$C192,0,IF(SUM($C192,$I175)&gt;Z$4,$L186/$I175,$L186-SUM($I192:Y192))))</f>
        <v>0.50843284413117551</v>
      </c>
      <c r="AA192" s="172">
        <f>IF($I175="n/a",0,IF(AA$4&lt;=$C192,0,IF(SUM($C192,$I175)&gt;AA$4,$L186/$I175,$L186-SUM($I192:Z192))))</f>
        <v>0.50843284413117551</v>
      </c>
      <c r="AB192" s="172">
        <f>IF($I175="n/a",0,IF(AB$4&lt;=$C192,0,IF(SUM($C192,$I175)&gt;AB$4,$L186/$I175,$L186-SUM($I192:AA192))))</f>
        <v>0.50843284413117551</v>
      </c>
      <c r="AC192" s="172">
        <f>IF($I175="n/a",0,IF(AC$4&lt;=$C192,0,IF(SUM($C192,$I175)&gt;AC$4,$L186/$I175,$L186-SUM($I192:AB192))))</f>
        <v>0.50843284413117551</v>
      </c>
      <c r="AD192" s="172">
        <f>IF($I175="n/a",0,IF(AD$4&lt;=$C192,0,IF(SUM($C192,$I175)&gt;AD$4,$L186/$I175,$L186-SUM($I192:AC192))))</f>
        <v>0.50843284413117551</v>
      </c>
      <c r="AE192" s="172">
        <f>IF($I175="n/a",0,IF(AE$4&lt;=$C192,0,IF(SUM($C192,$I175)&gt;AE$4,$L186/$I175,$L186-SUM($I192:AD192))))</f>
        <v>0.50843284413117551</v>
      </c>
      <c r="AF192" s="172">
        <f>IF($I175="n/a",0,IF(AF$4&lt;=$C192,0,IF(SUM($C192,$I175)&gt;AF$4,$L186/$I175,$L186-SUM($I192:AE192))))</f>
        <v>0.50843284413117551</v>
      </c>
      <c r="AG192" s="172">
        <f>IF($I175="n/a",0,IF(AG$4&lt;=$C192,0,IF(SUM($C192,$I175)&gt;AG$4,$L186/$I175,$L186-SUM($I192:AF192))))</f>
        <v>0.50843284413117551</v>
      </c>
      <c r="AH192" s="172">
        <f>IF($I175="n/a",0,IF(AH$4&lt;=$C192,0,IF(SUM($C192,$I175)&gt;AH$4,$L186/$I175,$L186-SUM($I192:AG192))))</f>
        <v>0.50843284413117551</v>
      </c>
      <c r="AI192" s="172">
        <f>IF($I175="n/a",0,IF(AI$4&lt;=$C192,0,IF(SUM($C192,$I175)&gt;AI$4,$L186/$I175,$L186-SUM($I192:AH192))))</f>
        <v>0.50843284413117551</v>
      </c>
      <c r="AJ192" s="172">
        <f>IF($I175="n/a",0,IF(AJ$4&lt;=$C192,0,IF(SUM($C192,$I175)&gt;AJ$4,$L186/$I175,$L186-SUM($I192:AI192))))</f>
        <v>0.50843284413117551</v>
      </c>
      <c r="AK192" s="172">
        <f>IF($I175="n/a",0,IF(AK$4&lt;=$C192,0,IF(SUM($C192,$I175)&gt;AK$4,$L186/$I175,$L186-SUM($I192:AJ192))))</f>
        <v>0.50843284413117551</v>
      </c>
      <c r="AL192" s="172">
        <f>IF($I175="n/a",0,IF(AL$4&lt;=$C192,0,IF(SUM($C192,$I175)&gt;AL$4,$L186/$I175,$L186-SUM($I192:AK192))))</f>
        <v>0.50843284413117551</v>
      </c>
      <c r="AM192" s="172">
        <f>IF($I175="n/a",0,IF(AM$4&lt;=$C192,0,IF(SUM($C192,$I175)&gt;AM$4,$L186/$I175,$L186-SUM($I192:AL192))))</f>
        <v>0.50843284413117551</v>
      </c>
      <c r="AN192" s="172">
        <f>IF($I175="n/a",0,IF(AN$4&lt;=$C192,0,IF(SUM($C192,$I175)&gt;AN$4,$L186/$I175,$L186-SUM($I192:AM192))))</f>
        <v>0.50843284413117551</v>
      </c>
      <c r="AO192" s="172">
        <f>IF($I175="n/a",0,IF(AO$4&lt;=$C192,0,IF(SUM($C192,$I175)&gt;AO$4,$L186/$I175,$L186-SUM($I192:AN192))))</f>
        <v>0.50843284413117551</v>
      </c>
      <c r="AP192" s="172">
        <f>IF($I175="n/a",0,IF(AP$4&lt;=$C192,0,IF(SUM($C192,$I175)&gt;AP$4,$L186/$I175,$L186-SUM($I192:AO192))))</f>
        <v>0.50843284413117551</v>
      </c>
      <c r="AQ192" s="172">
        <f>IF($I175="n/a",0,IF(AQ$4&lt;=$C192,0,IF(SUM($C192,$I175)&gt;AQ$4,$L186/$I175,$L186-SUM($I192:AP192))))</f>
        <v>0.50843284413117551</v>
      </c>
      <c r="AR192" s="172">
        <f>IF($I175="n/a",0,IF(AR$4&lt;=$C192,0,IF(SUM($C192,$I175)&gt;AR$4,$L186/$I175,$L186-SUM($I192:AQ192))))</f>
        <v>0.50843284413117551</v>
      </c>
      <c r="AS192" s="172">
        <f>IF($I175="n/a",0,IF(AS$4&lt;=$C192,0,IF(SUM($C192,$I175)&gt;AS$4,$L186/$I175,$L186-SUM($I192:AR192))))</f>
        <v>0.50843284413117551</v>
      </c>
      <c r="AT192" s="172">
        <f>IF($I175="n/a",0,IF(AT$4&lt;=$C192,0,IF(SUM($C192,$I175)&gt;AT$4,$L186/$I175,$L186-SUM($I192:AS192))))</f>
        <v>0.50843284413117551</v>
      </c>
      <c r="AU192" s="172">
        <f>IF($I175="n/a",0,IF(AU$4&lt;=$C192,0,IF(SUM($C192,$I175)&gt;AU$4,$L186/$I175,$L186-SUM($I192:AT192))))</f>
        <v>0.50843284413117551</v>
      </c>
      <c r="AV192" s="172">
        <f>IF($I175="n/a",0,IF(AV$4&lt;=$C192,0,IF(SUM($C192,$I175)&gt;AV$4,$L186/$I175,$L186-SUM($I192:AU192))))</f>
        <v>0.50843284413117551</v>
      </c>
      <c r="AW192" s="172">
        <f>IF($I175="n/a",0,IF(AW$4&lt;=$C192,0,IF(SUM($C192,$I175)&gt;AW$4,$L186/$I175,$L186-SUM($I192:AV192))))</f>
        <v>0.50843284413117551</v>
      </c>
      <c r="AX192" s="172">
        <f>IF($I175="n/a",0,IF(AX$4&lt;=$C192,0,IF(SUM($C192,$I175)&gt;AX$4,$L186/$I175,$L186-SUM($I192:AW192))))</f>
        <v>0.50843284413117551</v>
      </c>
      <c r="AY192" s="172">
        <f>IF($I175="n/a",0,IF(AY$4&lt;=$C192,0,IF(SUM($C192,$I175)&gt;AY$4,$L186/$I175,$L186-SUM($I192:AX192))))</f>
        <v>0.50843284413117551</v>
      </c>
      <c r="AZ192" s="172">
        <f>IF($I175="n/a",0,IF(AZ$4&lt;=$C192,0,IF(SUM($C192,$I175)&gt;AZ$4,$L186/$I175,$L186-SUM($I192:AY192))))</f>
        <v>0.50843284413117551</v>
      </c>
      <c r="BA192" s="172">
        <f>IF($I175="n/a",0,IF(BA$4&lt;=$C192,0,IF(SUM($C192,$I175)&gt;BA$4,$L186/$I175,$L186-SUM($I192:AZ192))))</f>
        <v>0.50843284413117551</v>
      </c>
      <c r="BB192" s="172">
        <f>IF($I175="n/a",0,IF(BB$4&lt;=$C192,0,IF(SUM($C192,$I175)&gt;BB$4,$L186/$I175,$L186-SUM($I192:BA192))))</f>
        <v>0.50843284413117551</v>
      </c>
      <c r="BC192" s="172">
        <f>IF($I175="n/a",0,IF(BC$4&lt;=$C192,0,IF(SUM($C192,$I175)&gt;BC$4,$L186/$I175,$L186-SUM($I192:BB192))))</f>
        <v>0.50843284413117551</v>
      </c>
      <c r="BD192" s="172">
        <f>IF($I175="n/a",0,IF(BD$4&lt;=$C192,0,IF(SUM($C192,$I175)&gt;BD$4,$L186/$I175,$L186-SUM($I192:BC192))))</f>
        <v>0.50843284413117551</v>
      </c>
      <c r="BE192" s="172">
        <f>IF($I175="n/a",0,IF(BE$4&lt;=$C192,0,IF(SUM($C192,$I175)&gt;BE$4,$L186/$I175,$L186-SUM($I192:BD192))))</f>
        <v>0.50843284413117551</v>
      </c>
      <c r="BF192" s="172">
        <f>IF($I175="n/a",0,IF(BF$4&lt;=$C192,0,IF(SUM($C192,$I175)&gt;BF$4,$L186/$I175,$L186-SUM($I192:BE192))))</f>
        <v>0.50843284413117551</v>
      </c>
      <c r="BG192" s="172">
        <f>IF($I175="n/a",0,IF(BG$4&lt;=$C192,0,IF(SUM($C192,$I175)&gt;BG$4,$L186/$I175,$L186-SUM($I192:BF192))))</f>
        <v>0.50843284413117551</v>
      </c>
      <c r="BH192" s="172">
        <f>IF($I175="n/a",0,IF(BH$4&lt;=$C192,0,IF(SUM($C192,$I175)&gt;BH$4,$L186/$I175,$L186-SUM($I192:BG192))))</f>
        <v>0.50843284413117551</v>
      </c>
      <c r="BI192" s="172">
        <f>IF($I175="n/a",0,IF(BI$4&lt;=$C192,0,IF(SUM($C192,$I175)&gt;BI$4,$L186/$I175,$L186-SUM($I192:BH192))))</f>
        <v>0.50843284413117551</v>
      </c>
      <c r="BJ192" s="172">
        <f>IF($I175="n/a",0,IF(BJ$4&lt;=$C192,0,IF(SUM($C192,$I175)&gt;BJ$4,$L186/$I175,$L186-SUM($I192:BI192))))</f>
        <v>0.50843284413117551</v>
      </c>
      <c r="BK192" s="172">
        <f>IF($I175="n/a",0,IF(BK$4&lt;=$C192,0,IF(SUM($C192,$I175)&gt;BK$4,$L186/$I175,$L186-SUM($I192:BJ192))))</f>
        <v>0.50843284413117551</v>
      </c>
      <c r="BL192" s="172">
        <f>IF($I175="n/a",0,IF(BL$4&lt;=$C192,0,IF(SUM($C192,$I175)&gt;BL$4,$L186/$I175,$L186-SUM($I192:BK192))))</f>
        <v>0.50843284413117551</v>
      </c>
      <c r="BM192" s="172">
        <f>IF($I175="n/a",0,IF(BM$4&lt;=$C192,0,IF(SUM($C192,$I175)&gt;BM$4,$L186/$I175,$L186-SUM($I192:BL192))))</f>
        <v>0.50843284413117551</v>
      </c>
      <c r="BN192" s="172">
        <f>IF($I175="n/a",0,IF(BN$4&lt;=$C192,0,IF(SUM($C192,$I175)&gt;BN$4,$L186/$I175,$L186-SUM($I192:BM192))))</f>
        <v>0.50843284413117551</v>
      </c>
      <c r="BO192" s="172">
        <f>IF($I175="n/a",0,IF(BO$4&lt;=$C192,0,IF(SUM($C192,$I175)&gt;BO$4,$L186/$I175,$L186-SUM($I192:BN192))))</f>
        <v>0.50843284413117551</v>
      </c>
      <c r="BP192" s="172">
        <f>IF($I175="n/a",0,IF(BP$4&lt;=$C192,0,IF(SUM($C192,$I175)&gt;BP$4,$L186/$I175,$L186-SUM($I192:BO192))))</f>
        <v>0.50843284413117551</v>
      </c>
      <c r="BQ192" s="172">
        <f>IF($I175="n/a",0,IF(BQ$4&lt;=$C192,0,IF(SUM($C192,$I175)&gt;BQ$4,$L186/$I175,$L186-SUM($I192:BP192))))</f>
        <v>0.50843284413117551</v>
      </c>
      <c r="BR192" s="172">
        <f>IF($I175="n/a",0,IF(BR$4&lt;=$C192,0,IF(SUM($C192,$I175)&gt;BR$4,$L186/$I175,$L186-SUM($I192:BQ192))))</f>
        <v>0.50843284413117551</v>
      </c>
      <c r="BS192" s="172">
        <f>IF($I175="n/a",0,IF(BS$4&lt;=$C192,0,IF(SUM($C192,$I175)&gt;BS$4,$L186/$I175,$L186-SUM($I192:BR192))))</f>
        <v>0.50843284413117551</v>
      </c>
      <c r="BT192" s="172">
        <f>IF($I175="n/a",0,IF(BT$4&lt;=$C192,0,IF(SUM($C192,$I175)&gt;BT$4,$L186/$I175,$L186-SUM($I192:BS192))))</f>
        <v>0.50843284413120671</v>
      </c>
      <c r="BU192" s="172">
        <f>IF($I175="n/a",0,IF(BU$4&lt;=$C192,0,IF(SUM($C192,$I175)&gt;BU$4,$L186/$I175,$L186-SUM($I192:BT192))))</f>
        <v>0</v>
      </c>
      <c r="BV192" s="172">
        <f>IF($I175="n/a",0,IF(BV$4&lt;=$C192,0,IF(SUM($C192,$I175)&gt;BV$4,$L186/$I175,$L186-SUM($I192:BU192))))</f>
        <v>0</v>
      </c>
      <c r="BW192" s="172">
        <f>IF($I175="n/a",0,IF(BW$4&lt;=$C192,0,IF(SUM($C192,$I175)&gt;BW$4,$L186/$I175,$L186-SUM($I192:BV192))))</f>
        <v>0</v>
      </c>
      <c r="BX192" s="172">
        <f>IF($I175="n/a",0,IF(BX$4&lt;=$C192,0,IF(SUM($C192,$I175)&gt;BX$4,$L186/$I175,$L186-SUM($I192:BW192))))</f>
        <v>0</v>
      </c>
      <c r="BY192" s="172">
        <f>IF($I175="n/a",0,IF(BY$4&lt;=$C192,0,IF(SUM($C192,$I175)&gt;BY$4,$L186/$I175,$L186-SUM($I192:BX192))))</f>
        <v>0</v>
      </c>
      <c r="BZ192" s="172">
        <f>IF($I175="n/a",0,IF(BZ$4&lt;=$C192,0,IF(SUM($C192,$I175)&gt;BZ$4,$L186/$I175,$L186-SUM($I192:BY192))))</f>
        <v>0</v>
      </c>
      <c r="CA192" s="172">
        <f>IF($I175="n/a",0,IF(CA$4&lt;=$C192,0,IF(SUM($C192,$I175)&gt;CA$4,$L186/$I175,$L186-SUM($I192:BZ192))))</f>
        <v>0</v>
      </c>
      <c r="CB192" s="172">
        <f>IF($I175="n/a",0,IF(CB$4&lt;=$C192,0,IF(SUM($C192,$I175)&gt;CB$4,$L186/$I175,$L186-SUM($I192:CA192))))</f>
        <v>0</v>
      </c>
      <c r="CC192" s="172">
        <f>IF($I175="n/a",0,IF(CC$4&lt;=$C192,0,IF(SUM($C192,$I175)&gt;CC$4,$L186/$I175,$L186-SUM($I192:CB192))))</f>
        <v>0</v>
      </c>
      <c r="CD192" s="172">
        <f>IF($I175="n/a",0,IF(CD$4&lt;=$C192,0,IF(SUM($C192,$I175)&gt;CD$4,$L186/$I175,$L186-SUM($I192:CC192))))</f>
        <v>0</v>
      </c>
      <c r="CE192" s="172">
        <f>IF($I175="n/a",0,IF(CE$4&lt;=$C192,0,IF(SUM($C192,$I175)&gt;CE$4,$L186/$I175,$L186-SUM($I192:CD192))))</f>
        <v>0</v>
      </c>
      <c r="CF192" s="172">
        <f>IF($I175="n/a",0,IF(CF$4&lt;=$C192,0,IF(SUM($C192,$I175)&gt;CF$4,$L186/$I175,$L186-SUM($I192:CE192))))</f>
        <v>0</v>
      </c>
    </row>
    <row r="193" spans="1:84" ht="12.75" customHeight="1">
      <c r="C193" s="202">
        <v>2019</v>
      </c>
      <c r="D193" s="219" t="s">
        <v>49</v>
      </c>
      <c r="E193" s="21" t="s">
        <v>197</v>
      </c>
      <c r="I193" s="31"/>
      <c r="J193" s="171">
        <f>IF($I175="n/a",0,IF(J$4&lt;=$C193,0,IF(SUM($C193,$I175)&gt;J$4,$M186/$I175,$M186-SUM($I193:I193))))</f>
        <v>0</v>
      </c>
      <c r="K193" s="171">
        <f>IF($I175="n/a",0,IF(K$4&lt;=$C193,0,IF(SUM($C193,$I175)&gt;K$4,$M186/$I175,$M186-SUM($I193:J193))))</f>
        <v>0</v>
      </c>
      <c r="L193" s="171">
        <f>IF($I175="n/a",0,IF(L$4&lt;=$C193,0,IF(SUM($C193,$I175)&gt;L$4,$M186/$I175,$M186-SUM($I193:K193))))</f>
        <v>0</v>
      </c>
      <c r="M193" s="171">
        <f>IF($I175="n/a",0,IF(M$4&lt;=$C193,0,IF(SUM($C193,$I175)&gt;M$4,$M186/$I175,$M186-SUM($I193:L193))))</f>
        <v>0</v>
      </c>
      <c r="N193" s="171">
        <f>IF($I175="n/a",0,IF(N$4&lt;=$C193,0,IF(SUM($C193,$I175)&gt;N$4,$M186/$I175,$M186-SUM($I193:M193))))</f>
        <v>0.9659238255581859</v>
      </c>
      <c r="O193" s="171">
        <f>IF($I175="n/a",0,IF(O$4&lt;=$C193,0,IF(SUM($C193,$I175)&gt;O$4,$M186/$I175,$M186-SUM($I193:N193))))</f>
        <v>0.9659238255581859</v>
      </c>
      <c r="P193" s="171">
        <f>IF($I175="n/a",0,IF(P$4&lt;=$C193,0,IF(SUM($C193,$I175)&gt;P$4,$M186/$I175,$M186-SUM($I193:O193))))</f>
        <v>0.9659238255581859</v>
      </c>
      <c r="Q193" s="171">
        <f>IF($I175="n/a",0,IF(Q$4&lt;=$C193,0,IF(SUM($C193,$I175)&gt;Q$4,$M186/$I175,$M186-SUM($I193:P193))))</f>
        <v>0.9659238255581859</v>
      </c>
      <c r="R193" s="171">
        <f>IF($I175="n/a",0,IF(R$4&lt;=$C193,0,IF(SUM($C193,$I175)&gt;R$4,$M186/$I175,$M186-SUM($I193:Q193))))</f>
        <v>0.9659238255581859</v>
      </c>
      <c r="S193" s="171">
        <f>IF($I175="n/a",0,IF(S$4&lt;=$C193,0,IF(SUM($C193,$I175)&gt;S$4,$M186/$I175,$M186-SUM($I193:R193))))</f>
        <v>0.9659238255581859</v>
      </c>
      <c r="T193" s="171">
        <f>IF($I175="n/a",0,IF(T$4&lt;=$C193,0,IF(SUM($C193,$I175)&gt;T$4,$M186/$I175,$M186-SUM($I193:S193))))</f>
        <v>0.9659238255581859</v>
      </c>
      <c r="U193" s="171">
        <f>IF($I175="n/a",0,IF(U$4&lt;=$C193,0,IF(SUM($C193,$I175)&gt;U$4,$M186/$I175,$M186-SUM($I193:T193))))</f>
        <v>0.9659238255581859</v>
      </c>
      <c r="V193" s="171">
        <f>IF($I175="n/a",0,IF(V$4&lt;=$C193,0,IF(SUM($C193,$I175)&gt;V$4,$M186/$I175,$M186-SUM($I193:U193))))</f>
        <v>0.9659238255581859</v>
      </c>
      <c r="W193" s="171">
        <f>IF($I175="n/a",0,IF(W$4&lt;=$C193,0,IF(SUM($C193,$I175)&gt;W$4,$M186/$I175,$M186-SUM($I193:V193))))</f>
        <v>0.9659238255581859</v>
      </c>
      <c r="X193" s="171">
        <f>IF($I175="n/a",0,IF(X$4&lt;=$C193,0,IF(SUM($C193,$I175)&gt;X$4,$M186/$I175,$M186-SUM($I193:W193))))</f>
        <v>0.9659238255581859</v>
      </c>
      <c r="Y193" s="171">
        <f>IF($I175="n/a",0,IF(Y$4&lt;=$C193,0,IF(SUM($C193,$I175)&gt;Y$4,$M186/$I175,$M186-SUM($I193:X193))))</f>
        <v>0.9659238255581859</v>
      </c>
      <c r="Z193" s="171">
        <f>IF($I175="n/a",0,IF(Z$4&lt;=$C193,0,IF(SUM($C193,$I175)&gt;Z$4,$M186/$I175,$M186-SUM($I193:Y193))))</f>
        <v>0.9659238255581859</v>
      </c>
      <c r="AA193" s="171">
        <f>IF($I175="n/a",0,IF(AA$4&lt;=$C193,0,IF(SUM($C193,$I175)&gt;AA$4,$M186/$I175,$M186-SUM($I193:Z193))))</f>
        <v>0.9659238255581859</v>
      </c>
      <c r="AB193" s="171">
        <f>IF($I175="n/a",0,IF(AB$4&lt;=$C193,0,IF(SUM($C193,$I175)&gt;AB$4,$M186/$I175,$M186-SUM($I193:AA193))))</f>
        <v>0.9659238255581859</v>
      </c>
      <c r="AC193" s="171">
        <f>IF($I175="n/a",0,IF(AC$4&lt;=$C193,0,IF(SUM($C193,$I175)&gt;AC$4,$M186/$I175,$M186-SUM($I193:AB193))))</f>
        <v>0.9659238255581859</v>
      </c>
      <c r="AD193" s="171">
        <f>IF($I175="n/a",0,IF(AD$4&lt;=$C193,0,IF(SUM($C193,$I175)&gt;AD$4,$M186/$I175,$M186-SUM($I193:AC193))))</f>
        <v>0.9659238255581859</v>
      </c>
      <c r="AE193" s="171">
        <f>IF($I175="n/a",0,IF(AE$4&lt;=$C193,0,IF(SUM($C193,$I175)&gt;AE$4,$M186/$I175,$M186-SUM($I193:AD193))))</f>
        <v>0.9659238255581859</v>
      </c>
      <c r="AF193" s="171">
        <f>IF($I175="n/a",0,IF(AF$4&lt;=$C193,0,IF(SUM($C193,$I175)&gt;AF$4,$M186/$I175,$M186-SUM($I193:AE193))))</f>
        <v>0.9659238255581859</v>
      </c>
      <c r="AG193" s="171">
        <f>IF($I175="n/a",0,IF(AG$4&lt;=$C193,0,IF(SUM($C193,$I175)&gt;AG$4,$M186/$I175,$M186-SUM($I193:AF193))))</f>
        <v>0.9659238255581859</v>
      </c>
      <c r="AH193" s="171">
        <f>IF($I175="n/a",0,IF(AH$4&lt;=$C193,0,IF(SUM($C193,$I175)&gt;AH$4,$M186/$I175,$M186-SUM($I193:AG193))))</f>
        <v>0.9659238255581859</v>
      </c>
      <c r="AI193" s="171">
        <f>IF($I175="n/a",0,IF(AI$4&lt;=$C193,0,IF(SUM($C193,$I175)&gt;AI$4,$M186/$I175,$M186-SUM($I193:AH193))))</f>
        <v>0.9659238255581859</v>
      </c>
      <c r="AJ193" s="171">
        <f>IF($I175="n/a",0,IF(AJ$4&lt;=$C193,0,IF(SUM($C193,$I175)&gt;AJ$4,$M186/$I175,$M186-SUM($I193:AI193))))</f>
        <v>0.9659238255581859</v>
      </c>
      <c r="AK193" s="171">
        <f>IF($I175="n/a",0,IF(AK$4&lt;=$C193,0,IF(SUM($C193,$I175)&gt;AK$4,$M186/$I175,$M186-SUM($I193:AJ193))))</f>
        <v>0.9659238255581859</v>
      </c>
      <c r="AL193" s="171">
        <f>IF($I175="n/a",0,IF(AL$4&lt;=$C193,0,IF(SUM($C193,$I175)&gt;AL$4,$M186/$I175,$M186-SUM($I193:AK193))))</f>
        <v>0.9659238255581859</v>
      </c>
      <c r="AM193" s="171">
        <f>IF($I175="n/a",0,IF(AM$4&lt;=$C193,0,IF(SUM($C193,$I175)&gt;AM$4,$M186/$I175,$M186-SUM($I193:AL193))))</f>
        <v>0.9659238255581859</v>
      </c>
      <c r="AN193" s="171">
        <f>IF($I175="n/a",0,IF(AN$4&lt;=$C193,0,IF(SUM($C193,$I175)&gt;AN$4,$M186/$I175,$M186-SUM($I193:AM193))))</f>
        <v>0.9659238255581859</v>
      </c>
      <c r="AO193" s="171">
        <f>IF($I175="n/a",0,IF(AO$4&lt;=$C193,0,IF(SUM($C193,$I175)&gt;AO$4,$M186/$I175,$M186-SUM($I193:AN193))))</f>
        <v>0.9659238255581859</v>
      </c>
      <c r="AP193" s="171">
        <f>IF($I175="n/a",0,IF(AP$4&lt;=$C193,0,IF(SUM($C193,$I175)&gt;AP$4,$M186/$I175,$M186-SUM($I193:AO193))))</f>
        <v>0.9659238255581859</v>
      </c>
      <c r="AQ193" s="171">
        <f>IF($I175="n/a",0,IF(AQ$4&lt;=$C193,0,IF(SUM($C193,$I175)&gt;AQ$4,$M186/$I175,$M186-SUM($I193:AP193))))</f>
        <v>0.9659238255581859</v>
      </c>
      <c r="AR193" s="171">
        <f>IF($I175="n/a",0,IF(AR$4&lt;=$C193,0,IF(SUM($C193,$I175)&gt;AR$4,$M186/$I175,$M186-SUM($I193:AQ193))))</f>
        <v>0.9659238255581859</v>
      </c>
      <c r="AS193" s="171">
        <f>IF($I175="n/a",0,IF(AS$4&lt;=$C193,0,IF(SUM($C193,$I175)&gt;AS$4,$M186/$I175,$M186-SUM($I193:AR193))))</f>
        <v>0.9659238255581859</v>
      </c>
      <c r="AT193" s="171">
        <f>IF($I175="n/a",0,IF(AT$4&lt;=$C193,0,IF(SUM($C193,$I175)&gt;AT$4,$M186/$I175,$M186-SUM($I193:AS193))))</f>
        <v>0.9659238255581859</v>
      </c>
      <c r="AU193" s="171">
        <f>IF($I175="n/a",0,IF(AU$4&lt;=$C193,0,IF(SUM($C193,$I175)&gt;AU$4,$M186/$I175,$M186-SUM($I193:AT193))))</f>
        <v>0.9659238255581859</v>
      </c>
      <c r="AV193" s="171">
        <f>IF($I175="n/a",0,IF(AV$4&lt;=$C193,0,IF(SUM($C193,$I175)&gt;AV$4,$M186/$I175,$M186-SUM($I193:AU193))))</f>
        <v>0.9659238255581859</v>
      </c>
      <c r="AW193" s="171">
        <f>IF($I175="n/a",0,IF(AW$4&lt;=$C193,0,IF(SUM($C193,$I175)&gt;AW$4,$M186/$I175,$M186-SUM($I193:AV193))))</f>
        <v>0.9659238255581859</v>
      </c>
      <c r="AX193" s="171">
        <f>IF($I175="n/a",0,IF(AX$4&lt;=$C193,0,IF(SUM($C193,$I175)&gt;AX$4,$M186/$I175,$M186-SUM($I193:AW193))))</f>
        <v>0.9659238255581859</v>
      </c>
      <c r="AY193" s="171">
        <f>IF($I175="n/a",0,IF(AY$4&lt;=$C193,0,IF(SUM($C193,$I175)&gt;AY$4,$M186/$I175,$M186-SUM($I193:AX193))))</f>
        <v>0.9659238255581859</v>
      </c>
      <c r="AZ193" s="171">
        <f>IF($I175="n/a",0,IF(AZ$4&lt;=$C193,0,IF(SUM($C193,$I175)&gt;AZ$4,$M186/$I175,$M186-SUM($I193:AY193))))</f>
        <v>0.9659238255581859</v>
      </c>
      <c r="BA193" s="171">
        <f>IF($I175="n/a",0,IF(BA$4&lt;=$C193,0,IF(SUM($C193,$I175)&gt;BA$4,$M186/$I175,$M186-SUM($I193:AZ193))))</f>
        <v>0.9659238255581859</v>
      </c>
      <c r="BB193" s="171">
        <f>IF($I175="n/a",0,IF(BB$4&lt;=$C193,0,IF(SUM($C193,$I175)&gt;BB$4,$M186/$I175,$M186-SUM($I193:BA193))))</f>
        <v>0.9659238255581859</v>
      </c>
      <c r="BC193" s="171">
        <f>IF($I175="n/a",0,IF(BC$4&lt;=$C193,0,IF(SUM($C193,$I175)&gt;BC$4,$M186/$I175,$M186-SUM($I193:BB193))))</f>
        <v>0.9659238255581859</v>
      </c>
      <c r="BD193" s="171">
        <f>IF($I175="n/a",0,IF(BD$4&lt;=$C193,0,IF(SUM($C193,$I175)&gt;BD$4,$M186/$I175,$M186-SUM($I193:BC193))))</f>
        <v>0.9659238255581859</v>
      </c>
      <c r="BE193" s="171">
        <f>IF($I175="n/a",0,IF(BE$4&lt;=$C193,0,IF(SUM($C193,$I175)&gt;BE$4,$M186/$I175,$M186-SUM($I193:BD193))))</f>
        <v>0.9659238255581859</v>
      </c>
      <c r="BF193" s="171">
        <f>IF($I175="n/a",0,IF(BF$4&lt;=$C193,0,IF(SUM($C193,$I175)&gt;BF$4,$M186/$I175,$M186-SUM($I193:BE193))))</f>
        <v>0.9659238255581859</v>
      </c>
      <c r="BG193" s="171">
        <f>IF($I175="n/a",0,IF(BG$4&lt;=$C193,0,IF(SUM($C193,$I175)&gt;BG$4,$M186/$I175,$M186-SUM($I193:BF193))))</f>
        <v>0.9659238255581859</v>
      </c>
      <c r="BH193" s="171">
        <f>IF($I175="n/a",0,IF(BH$4&lt;=$C193,0,IF(SUM($C193,$I175)&gt;BH$4,$M186/$I175,$M186-SUM($I193:BG193))))</f>
        <v>0.9659238255581859</v>
      </c>
      <c r="BI193" s="171">
        <f>IF($I175="n/a",0,IF(BI$4&lt;=$C193,0,IF(SUM($C193,$I175)&gt;BI$4,$M186/$I175,$M186-SUM($I193:BH193))))</f>
        <v>0.9659238255581859</v>
      </c>
      <c r="BJ193" s="171">
        <f>IF($I175="n/a",0,IF(BJ$4&lt;=$C193,0,IF(SUM($C193,$I175)&gt;BJ$4,$M186/$I175,$M186-SUM($I193:BI193))))</f>
        <v>0.9659238255581859</v>
      </c>
      <c r="BK193" s="171">
        <f>IF($I175="n/a",0,IF(BK$4&lt;=$C193,0,IF(SUM($C193,$I175)&gt;BK$4,$M186/$I175,$M186-SUM($I193:BJ193))))</f>
        <v>0.9659238255581859</v>
      </c>
      <c r="BL193" s="171">
        <f>IF($I175="n/a",0,IF(BL$4&lt;=$C193,0,IF(SUM($C193,$I175)&gt;BL$4,$M186/$I175,$M186-SUM($I193:BK193))))</f>
        <v>0.9659238255581859</v>
      </c>
      <c r="BM193" s="171">
        <f>IF($I175="n/a",0,IF(BM$4&lt;=$C193,0,IF(SUM($C193,$I175)&gt;BM$4,$M186/$I175,$M186-SUM($I193:BL193))))</f>
        <v>0.9659238255581859</v>
      </c>
      <c r="BN193" s="171">
        <f>IF($I175="n/a",0,IF(BN$4&lt;=$C193,0,IF(SUM($C193,$I175)&gt;BN$4,$M186/$I175,$M186-SUM($I193:BM193))))</f>
        <v>0.9659238255581859</v>
      </c>
      <c r="BO193" s="171">
        <f>IF($I175="n/a",0,IF(BO$4&lt;=$C193,0,IF(SUM($C193,$I175)&gt;BO$4,$M186/$I175,$M186-SUM($I193:BN193))))</f>
        <v>0.9659238255581859</v>
      </c>
      <c r="BP193" s="171">
        <f>IF($I175="n/a",0,IF(BP$4&lt;=$C193,0,IF(SUM($C193,$I175)&gt;BP$4,$M186/$I175,$M186-SUM($I193:BO193))))</f>
        <v>0.9659238255581859</v>
      </c>
      <c r="BQ193" s="171">
        <f>IF($I175="n/a",0,IF(BQ$4&lt;=$C193,0,IF(SUM($C193,$I175)&gt;BQ$4,$M186/$I175,$M186-SUM($I193:BP193))))</f>
        <v>0.9659238255581859</v>
      </c>
      <c r="BR193" s="171">
        <f>IF($I175="n/a",0,IF(BR$4&lt;=$C193,0,IF(SUM($C193,$I175)&gt;BR$4,$M186/$I175,$M186-SUM($I193:BQ193))))</f>
        <v>0.9659238255581859</v>
      </c>
      <c r="BS193" s="171">
        <f>IF($I175="n/a",0,IF(BS$4&lt;=$C193,0,IF(SUM($C193,$I175)&gt;BS$4,$M186/$I175,$M186-SUM($I193:BR193))))</f>
        <v>0.9659238255581859</v>
      </c>
      <c r="BT193" s="171">
        <f>IF($I175="n/a",0,IF(BT$4&lt;=$C193,0,IF(SUM($C193,$I175)&gt;BT$4,$M186/$I175,$M186-SUM($I193:BS193))))</f>
        <v>0.9659238255581859</v>
      </c>
      <c r="BU193" s="171">
        <f>IF($I175="n/a",0,IF(BU$4&lt;=$C193,0,IF(SUM($C193,$I175)&gt;BU$4,$M186/$I175,$M186-SUM($I193:BT193))))</f>
        <v>0.96592382555820677</v>
      </c>
      <c r="BV193" s="171">
        <f>IF($I175="n/a",0,IF(BV$4&lt;=$C193,0,IF(SUM($C193,$I175)&gt;BV$4,$M186/$I175,$M186-SUM($I193:BU193))))</f>
        <v>0</v>
      </c>
      <c r="BW193" s="171">
        <f>IF($I175="n/a",0,IF(BW$4&lt;=$C193,0,IF(SUM($C193,$I175)&gt;BW$4,$M186/$I175,$M186-SUM($I193:BV193))))</f>
        <v>0</v>
      </c>
      <c r="BX193" s="171">
        <f>IF($I175="n/a",0,IF(BX$4&lt;=$C193,0,IF(SUM($C193,$I175)&gt;BX$4,$M186/$I175,$M186-SUM($I193:BW193))))</f>
        <v>0</v>
      </c>
      <c r="BY193" s="171">
        <f>IF($I175="n/a",0,IF(BY$4&lt;=$C193,0,IF(SUM($C193,$I175)&gt;BY$4,$M186/$I175,$M186-SUM($I193:BX193))))</f>
        <v>0</v>
      </c>
      <c r="BZ193" s="171">
        <f>IF($I175="n/a",0,IF(BZ$4&lt;=$C193,0,IF(SUM($C193,$I175)&gt;BZ$4,$M186/$I175,$M186-SUM($I193:BY193))))</f>
        <v>0</v>
      </c>
      <c r="CA193" s="171">
        <f>IF($I175="n/a",0,IF(CA$4&lt;=$C193,0,IF(SUM($C193,$I175)&gt;CA$4,$M186/$I175,$M186-SUM($I193:BZ193))))</f>
        <v>0</v>
      </c>
      <c r="CB193" s="171">
        <f>IF($I175="n/a",0,IF(CB$4&lt;=$C193,0,IF(SUM($C193,$I175)&gt;CB$4,$M186/$I175,$M186-SUM($I193:CA193))))</f>
        <v>0</v>
      </c>
      <c r="CC193" s="171">
        <f>IF($I175="n/a",0,IF(CC$4&lt;=$C193,0,IF(SUM($C193,$I175)&gt;CC$4,$M186/$I175,$M186-SUM($I193:CB193))))</f>
        <v>0</v>
      </c>
      <c r="CD193" s="171">
        <f>IF($I175="n/a",0,IF(CD$4&lt;=$C193,0,IF(SUM($C193,$I175)&gt;CD$4,$M186/$I175,$M186-SUM($I193:CC193))))</f>
        <v>0</v>
      </c>
      <c r="CE193" s="171">
        <f>IF($I175="n/a",0,IF(CE$4&lt;=$C193,0,IF(SUM($C193,$I175)&gt;CE$4,$M186/$I175,$M186-SUM($I193:CD193))))</f>
        <v>0</v>
      </c>
      <c r="CF193" s="171">
        <f>IF($I175="n/a",0,IF(CF$4&lt;=$C193,0,IF(SUM($C193,$I175)&gt;CF$4,$M186/$I175,$M186-SUM($I193:CE193))))</f>
        <v>0</v>
      </c>
    </row>
    <row r="194" spans="1:84" ht="12.75" customHeight="1">
      <c r="C194" s="202">
        <v>2020</v>
      </c>
      <c r="D194" s="21" t="s">
        <v>50</v>
      </c>
      <c r="E194" s="21" t="s">
        <v>197</v>
      </c>
      <c r="I194" s="31"/>
      <c r="J194" s="172">
        <f>IF($I175="n/a",0,IF(J$4&lt;=$C194,0,IF(SUM($C194,$I175)&gt;J$4,$N186/$I175,$N186-SUM($I194:I194))))</f>
        <v>0</v>
      </c>
      <c r="K194" s="172">
        <f>IF($I175="n/a",0,IF(K$4&lt;=$C194,0,IF(SUM($C194,$I175)&gt;K$4,$N186/$I175,$N186-SUM($I194:J194))))</f>
        <v>0</v>
      </c>
      <c r="L194" s="172">
        <f>IF($I175="n/a",0,IF(L$4&lt;=$C194,0,IF(SUM($C194,$I175)&gt;L$4,$N186/$I175,$N186-SUM($I194:K194))))</f>
        <v>0</v>
      </c>
      <c r="M194" s="172">
        <f>IF($I175="n/a",0,IF(M$4&lt;=$C194,0,IF(SUM($C194,$I175)&gt;M$4,$N186/$I175,$N186-SUM($I194:L194))))</f>
        <v>0</v>
      </c>
      <c r="N194" s="172">
        <f>IF($I175="n/a",0,IF(N$4&lt;=$C194,0,IF(SUM($C194,$I175)&gt;N$4,$N186/$I175,$N186-SUM($I194:M194))))</f>
        <v>0</v>
      </c>
      <c r="O194" s="172">
        <f>IF($I175="n/a",0,IF(O$4&lt;=$C194,0,IF(SUM($C194,$I175)&gt;O$4,$N186/$I175,$N186-SUM($I194:N194))))</f>
        <v>0.91505674245320956</v>
      </c>
      <c r="P194" s="172">
        <f>IF($I175="n/a",0,IF(P$4&lt;=$C194,0,IF(SUM($C194,$I175)&gt;P$4,$N186/$I175,$N186-SUM($I194:O194))))</f>
        <v>0.91505674245320956</v>
      </c>
      <c r="Q194" s="172">
        <f>IF($I175="n/a",0,IF(Q$4&lt;=$C194,0,IF(SUM($C194,$I175)&gt;Q$4,$N186/$I175,$N186-SUM($I194:P194))))</f>
        <v>0.91505674245320956</v>
      </c>
      <c r="R194" s="172">
        <f>IF($I175="n/a",0,IF(R$4&lt;=$C194,0,IF(SUM($C194,$I175)&gt;R$4,$N186/$I175,$N186-SUM($I194:Q194))))</f>
        <v>0.91505674245320956</v>
      </c>
      <c r="S194" s="172">
        <f>IF($I175="n/a",0,IF(S$4&lt;=$C194,0,IF(SUM($C194,$I175)&gt;S$4,$N186/$I175,$N186-SUM($I194:R194))))</f>
        <v>0.91505674245320956</v>
      </c>
      <c r="T194" s="172">
        <f>IF($I175="n/a",0,IF(T$4&lt;=$C194,0,IF(SUM($C194,$I175)&gt;T$4,$N186/$I175,$N186-SUM($I194:S194))))</f>
        <v>0.91505674245320956</v>
      </c>
      <c r="U194" s="172">
        <f>IF($I175="n/a",0,IF(U$4&lt;=$C194,0,IF(SUM($C194,$I175)&gt;U$4,$N186/$I175,$N186-SUM($I194:T194))))</f>
        <v>0.91505674245320956</v>
      </c>
      <c r="V194" s="172">
        <f>IF($I175="n/a",0,IF(V$4&lt;=$C194,0,IF(SUM($C194,$I175)&gt;V$4,$N186/$I175,$N186-SUM($I194:U194))))</f>
        <v>0.91505674245320956</v>
      </c>
      <c r="W194" s="172">
        <f>IF($I175="n/a",0,IF(W$4&lt;=$C194,0,IF(SUM($C194,$I175)&gt;W$4,$N186/$I175,$N186-SUM($I194:V194))))</f>
        <v>0.91505674245320956</v>
      </c>
      <c r="X194" s="172">
        <f>IF($I175="n/a",0,IF(X$4&lt;=$C194,0,IF(SUM($C194,$I175)&gt;X$4,$N186/$I175,$N186-SUM($I194:W194))))</f>
        <v>0.91505674245320956</v>
      </c>
      <c r="Y194" s="172">
        <f>IF($I175="n/a",0,IF(Y$4&lt;=$C194,0,IF(SUM($C194,$I175)&gt;Y$4,$N186/$I175,$N186-SUM($I194:X194))))</f>
        <v>0.91505674245320956</v>
      </c>
      <c r="Z194" s="172">
        <f>IF($I175="n/a",0,IF(Z$4&lt;=$C194,0,IF(SUM($C194,$I175)&gt;Z$4,$N186/$I175,$N186-SUM($I194:Y194))))</f>
        <v>0.91505674245320956</v>
      </c>
      <c r="AA194" s="172">
        <f>IF($I175="n/a",0,IF(AA$4&lt;=$C194,0,IF(SUM($C194,$I175)&gt;AA$4,$N186/$I175,$N186-SUM($I194:Z194))))</f>
        <v>0.91505674245320956</v>
      </c>
      <c r="AB194" s="172">
        <f>IF($I175="n/a",0,IF(AB$4&lt;=$C194,0,IF(SUM($C194,$I175)&gt;AB$4,$N186/$I175,$N186-SUM($I194:AA194))))</f>
        <v>0.91505674245320956</v>
      </c>
      <c r="AC194" s="172">
        <f>IF($I175="n/a",0,IF(AC$4&lt;=$C194,0,IF(SUM($C194,$I175)&gt;AC$4,$N186/$I175,$N186-SUM($I194:AB194))))</f>
        <v>0.91505674245320956</v>
      </c>
      <c r="AD194" s="172">
        <f>IF($I175="n/a",0,IF(AD$4&lt;=$C194,0,IF(SUM($C194,$I175)&gt;AD$4,$N186/$I175,$N186-SUM($I194:AC194))))</f>
        <v>0.91505674245320956</v>
      </c>
      <c r="AE194" s="172">
        <f>IF($I175="n/a",0,IF(AE$4&lt;=$C194,0,IF(SUM($C194,$I175)&gt;AE$4,$N186/$I175,$N186-SUM($I194:AD194))))</f>
        <v>0.91505674245320956</v>
      </c>
      <c r="AF194" s="172">
        <f>IF($I175="n/a",0,IF(AF$4&lt;=$C194,0,IF(SUM($C194,$I175)&gt;AF$4,$N186/$I175,$N186-SUM($I194:AE194))))</f>
        <v>0.91505674245320956</v>
      </c>
      <c r="AG194" s="172">
        <f>IF($I175="n/a",0,IF(AG$4&lt;=$C194,0,IF(SUM($C194,$I175)&gt;AG$4,$N186/$I175,$N186-SUM($I194:AF194))))</f>
        <v>0.91505674245320956</v>
      </c>
      <c r="AH194" s="172">
        <f>IF($I175="n/a",0,IF(AH$4&lt;=$C194,0,IF(SUM($C194,$I175)&gt;AH$4,$N186/$I175,$N186-SUM($I194:AG194))))</f>
        <v>0.91505674245320956</v>
      </c>
      <c r="AI194" s="172">
        <f>IF($I175="n/a",0,IF(AI$4&lt;=$C194,0,IF(SUM($C194,$I175)&gt;AI$4,$N186/$I175,$N186-SUM($I194:AH194))))</f>
        <v>0.91505674245320956</v>
      </c>
      <c r="AJ194" s="172">
        <f>IF($I175="n/a",0,IF(AJ$4&lt;=$C194,0,IF(SUM($C194,$I175)&gt;AJ$4,$N186/$I175,$N186-SUM($I194:AI194))))</f>
        <v>0.91505674245320956</v>
      </c>
      <c r="AK194" s="172">
        <f>IF($I175="n/a",0,IF(AK$4&lt;=$C194,0,IF(SUM($C194,$I175)&gt;AK$4,$N186/$I175,$N186-SUM($I194:AJ194))))</f>
        <v>0.91505674245320956</v>
      </c>
      <c r="AL194" s="172">
        <f>IF($I175="n/a",0,IF(AL$4&lt;=$C194,0,IF(SUM($C194,$I175)&gt;AL$4,$N186/$I175,$N186-SUM($I194:AK194))))</f>
        <v>0.91505674245320956</v>
      </c>
      <c r="AM194" s="172">
        <f>IF($I175="n/a",0,IF(AM$4&lt;=$C194,0,IF(SUM($C194,$I175)&gt;AM$4,$N186/$I175,$N186-SUM($I194:AL194))))</f>
        <v>0.91505674245320956</v>
      </c>
      <c r="AN194" s="172">
        <f>IF($I175="n/a",0,IF(AN$4&lt;=$C194,0,IF(SUM($C194,$I175)&gt;AN$4,$N186/$I175,$N186-SUM($I194:AM194))))</f>
        <v>0.91505674245320956</v>
      </c>
      <c r="AO194" s="172">
        <f>IF($I175="n/a",0,IF(AO$4&lt;=$C194,0,IF(SUM($C194,$I175)&gt;AO$4,$N186/$I175,$N186-SUM($I194:AN194))))</f>
        <v>0.91505674245320956</v>
      </c>
      <c r="AP194" s="172">
        <f>IF($I175="n/a",0,IF(AP$4&lt;=$C194,0,IF(SUM($C194,$I175)&gt;AP$4,$N186/$I175,$N186-SUM($I194:AO194))))</f>
        <v>0.91505674245320956</v>
      </c>
      <c r="AQ194" s="172">
        <f>IF($I175="n/a",0,IF(AQ$4&lt;=$C194,0,IF(SUM($C194,$I175)&gt;AQ$4,$N186/$I175,$N186-SUM($I194:AP194))))</f>
        <v>0.91505674245320956</v>
      </c>
      <c r="AR194" s="172">
        <f>IF($I175="n/a",0,IF(AR$4&lt;=$C194,0,IF(SUM($C194,$I175)&gt;AR$4,$N186/$I175,$N186-SUM($I194:AQ194))))</f>
        <v>0.91505674245320956</v>
      </c>
      <c r="AS194" s="172">
        <f>IF($I175="n/a",0,IF(AS$4&lt;=$C194,0,IF(SUM($C194,$I175)&gt;AS$4,$N186/$I175,$N186-SUM($I194:AR194))))</f>
        <v>0.91505674245320956</v>
      </c>
      <c r="AT194" s="172">
        <f>IF($I175="n/a",0,IF(AT$4&lt;=$C194,0,IF(SUM($C194,$I175)&gt;AT$4,$N186/$I175,$N186-SUM($I194:AS194))))</f>
        <v>0.91505674245320956</v>
      </c>
      <c r="AU194" s="172">
        <f>IF($I175="n/a",0,IF(AU$4&lt;=$C194,0,IF(SUM($C194,$I175)&gt;AU$4,$N186/$I175,$N186-SUM($I194:AT194))))</f>
        <v>0.91505674245320956</v>
      </c>
      <c r="AV194" s="172">
        <f>IF($I175="n/a",0,IF(AV$4&lt;=$C194,0,IF(SUM($C194,$I175)&gt;AV$4,$N186/$I175,$N186-SUM($I194:AU194))))</f>
        <v>0.91505674245320956</v>
      </c>
      <c r="AW194" s="172">
        <f>IF($I175="n/a",0,IF(AW$4&lt;=$C194,0,IF(SUM($C194,$I175)&gt;AW$4,$N186/$I175,$N186-SUM($I194:AV194))))</f>
        <v>0.91505674245320956</v>
      </c>
      <c r="AX194" s="172">
        <f>IF($I175="n/a",0,IF(AX$4&lt;=$C194,0,IF(SUM($C194,$I175)&gt;AX$4,$N186/$I175,$N186-SUM($I194:AW194))))</f>
        <v>0.91505674245320956</v>
      </c>
      <c r="AY194" s="172">
        <f>IF($I175="n/a",0,IF(AY$4&lt;=$C194,0,IF(SUM($C194,$I175)&gt;AY$4,$N186/$I175,$N186-SUM($I194:AX194))))</f>
        <v>0.91505674245320956</v>
      </c>
      <c r="AZ194" s="172">
        <f>IF($I175="n/a",0,IF(AZ$4&lt;=$C194,0,IF(SUM($C194,$I175)&gt;AZ$4,$N186/$I175,$N186-SUM($I194:AY194))))</f>
        <v>0.91505674245320956</v>
      </c>
      <c r="BA194" s="172">
        <f>IF($I175="n/a",0,IF(BA$4&lt;=$C194,0,IF(SUM($C194,$I175)&gt;BA$4,$N186/$I175,$N186-SUM($I194:AZ194))))</f>
        <v>0.91505674245320956</v>
      </c>
      <c r="BB194" s="172">
        <f>IF($I175="n/a",0,IF(BB$4&lt;=$C194,0,IF(SUM($C194,$I175)&gt;BB$4,$N186/$I175,$N186-SUM($I194:BA194))))</f>
        <v>0.91505674245320956</v>
      </c>
      <c r="BC194" s="172">
        <f>IF($I175="n/a",0,IF(BC$4&lt;=$C194,0,IF(SUM($C194,$I175)&gt;BC$4,$N186/$I175,$N186-SUM($I194:BB194))))</f>
        <v>0.91505674245320956</v>
      </c>
      <c r="BD194" s="172">
        <f>IF($I175="n/a",0,IF(BD$4&lt;=$C194,0,IF(SUM($C194,$I175)&gt;BD$4,$N186/$I175,$N186-SUM($I194:BC194))))</f>
        <v>0.91505674245320956</v>
      </c>
      <c r="BE194" s="172">
        <f>IF($I175="n/a",0,IF(BE$4&lt;=$C194,0,IF(SUM($C194,$I175)&gt;BE$4,$N186/$I175,$N186-SUM($I194:BD194))))</f>
        <v>0.91505674245320956</v>
      </c>
      <c r="BF194" s="172">
        <f>IF($I175="n/a",0,IF(BF$4&lt;=$C194,0,IF(SUM($C194,$I175)&gt;BF$4,$N186/$I175,$N186-SUM($I194:BE194))))</f>
        <v>0.91505674245320956</v>
      </c>
      <c r="BG194" s="172">
        <f>IF($I175="n/a",0,IF(BG$4&lt;=$C194,0,IF(SUM($C194,$I175)&gt;BG$4,$N186/$I175,$N186-SUM($I194:BF194))))</f>
        <v>0.91505674245320956</v>
      </c>
      <c r="BH194" s="172">
        <f>IF($I175="n/a",0,IF(BH$4&lt;=$C194,0,IF(SUM($C194,$I175)&gt;BH$4,$N186/$I175,$N186-SUM($I194:BG194))))</f>
        <v>0.91505674245320956</v>
      </c>
      <c r="BI194" s="172">
        <f>IF($I175="n/a",0,IF(BI$4&lt;=$C194,0,IF(SUM($C194,$I175)&gt;BI$4,$N186/$I175,$N186-SUM($I194:BH194))))</f>
        <v>0.91505674245320956</v>
      </c>
      <c r="BJ194" s="172">
        <f>IF($I175="n/a",0,IF(BJ$4&lt;=$C194,0,IF(SUM($C194,$I175)&gt;BJ$4,$N186/$I175,$N186-SUM($I194:BI194))))</f>
        <v>0.91505674245320956</v>
      </c>
      <c r="BK194" s="172">
        <f>IF($I175="n/a",0,IF(BK$4&lt;=$C194,0,IF(SUM($C194,$I175)&gt;BK$4,$N186/$I175,$N186-SUM($I194:BJ194))))</f>
        <v>0.91505674245320956</v>
      </c>
      <c r="BL194" s="172">
        <f>IF($I175="n/a",0,IF(BL$4&lt;=$C194,0,IF(SUM($C194,$I175)&gt;BL$4,$N186/$I175,$N186-SUM($I194:BK194))))</f>
        <v>0.91505674245320956</v>
      </c>
      <c r="BM194" s="172">
        <f>IF($I175="n/a",0,IF(BM$4&lt;=$C194,0,IF(SUM($C194,$I175)&gt;BM$4,$N186/$I175,$N186-SUM($I194:BL194))))</f>
        <v>0.91505674245320956</v>
      </c>
      <c r="BN194" s="172">
        <f>IF($I175="n/a",0,IF(BN$4&lt;=$C194,0,IF(SUM($C194,$I175)&gt;BN$4,$N186/$I175,$N186-SUM($I194:BM194))))</f>
        <v>0.91505674245320956</v>
      </c>
      <c r="BO194" s="172">
        <f>IF($I175="n/a",0,IF(BO$4&lt;=$C194,0,IF(SUM($C194,$I175)&gt;BO$4,$N186/$I175,$N186-SUM($I194:BN194))))</f>
        <v>0.91505674245320956</v>
      </c>
      <c r="BP194" s="172">
        <f>IF($I175="n/a",0,IF(BP$4&lt;=$C194,0,IF(SUM($C194,$I175)&gt;BP$4,$N186/$I175,$N186-SUM($I194:BO194))))</f>
        <v>0.91505674245320956</v>
      </c>
      <c r="BQ194" s="172">
        <f>IF($I175="n/a",0,IF(BQ$4&lt;=$C194,0,IF(SUM($C194,$I175)&gt;BQ$4,$N186/$I175,$N186-SUM($I194:BP194))))</f>
        <v>0.91505674245320956</v>
      </c>
      <c r="BR194" s="172">
        <f>IF($I175="n/a",0,IF(BR$4&lt;=$C194,0,IF(SUM($C194,$I175)&gt;BR$4,$N186/$I175,$N186-SUM($I194:BQ194))))</f>
        <v>0.91505674245320956</v>
      </c>
      <c r="BS194" s="172">
        <f>IF($I175="n/a",0,IF(BS$4&lt;=$C194,0,IF(SUM($C194,$I175)&gt;BS$4,$N186/$I175,$N186-SUM($I194:BR194))))</f>
        <v>0.91505674245320956</v>
      </c>
      <c r="BT194" s="172">
        <f>IF($I175="n/a",0,IF(BT$4&lt;=$C194,0,IF(SUM($C194,$I175)&gt;BT$4,$N186/$I175,$N186-SUM($I194:BS194))))</f>
        <v>0.91505674245320956</v>
      </c>
      <c r="BU194" s="172">
        <f>IF($I175="n/a",0,IF(BU$4&lt;=$C194,0,IF(SUM($C194,$I175)&gt;BU$4,$N186/$I175,$N186-SUM($I194:BT194))))</f>
        <v>0.91505674245320956</v>
      </c>
      <c r="BV194" s="172">
        <f>IF($I175="n/a",0,IF(BV$4&lt;=$C194,0,IF(SUM($C194,$I175)&gt;BV$4,$N186/$I175,$N186-SUM($I194:BU194))))</f>
        <v>0.91505674245319568</v>
      </c>
      <c r="BW194" s="172">
        <f>IF($I175="n/a",0,IF(BW$4&lt;=$C194,0,IF(SUM($C194,$I175)&gt;BW$4,$N186/$I175,$N186-SUM($I194:BV194))))</f>
        <v>0</v>
      </c>
      <c r="BX194" s="172">
        <f>IF($I175="n/a",0,IF(BX$4&lt;=$C194,0,IF(SUM($C194,$I175)&gt;BX$4,$N186/$I175,$N186-SUM($I194:BW194))))</f>
        <v>0</v>
      </c>
      <c r="BY194" s="172">
        <f>IF($I175="n/a",0,IF(BY$4&lt;=$C194,0,IF(SUM($C194,$I175)&gt;BY$4,$N186/$I175,$N186-SUM($I194:BX194))))</f>
        <v>0</v>
      </c>
      <c r="BZ194" s="172">
        <f>IF($I175="n/a",0,IF(BZ$4&lt;=$C194,0,IF(SUM($C194,$I175)&gt;BZ$4,$N186/$I175,$N186-SUM($I194:BY194))))</f>
        <v>0</v>
      </c>
      <c r="CA194" s="172">
        <f>IF($I175="n/a",0,IF(CA$4&lt;=$C194,0,IF(SUM($C194,$I175)&gt;CA$4,$N186/$I175,$N186-SUM($I194:BZ194))))</f>
        <v>0</v>
      </c>
      <c r="CB194" s="172">
        <f>IF($I175="n/a",0,IF(CB$4&lt;=$C194,0,IF(SUM($C194,$I175)&gt;CB$4,$N186/$I175,$N186-SUM($I194:CA194))))</f>
        <v>0</v>
      </c>
      <c r="CC194" s="172">
        <f>IF($I175="n/a",0,IF(CC$4&lt;=$C194,0,IF(SUM($C194,$I175)&gt;CC$4,$N186/$I175,$N186-SUM($I194:CB194))))</f>
        <v>0</v>
      </c>
      <c r="CD194" s="172">
        <f>IF($I175="n/a",0,IF(CD$4&lt;=$C194,0,IF(SUM($C194,$I175)&gt;CD$4,$N186/$I175,$N186-SUM($I194:CC194))))</f>
        <v>0</v>
      </c>
      <c r="CE194" s="172">
        <f>IF($I175="n/a",0,IF(CE$4&lt;=$C194,0,IF(SUM($C194,$I175)&gt;CE$4,$N186/$I175,$N186-SUM($I194:CD194))))</f>
        <v>0</v>
      </c>
      <c r="CF194" s="172">
        <f>IF($I175="n/a",0,IF(CF$4&lt;=$C194,0,IF(SUM($C194,$I175)&gt;CF$4,$N186/$I175,$N186-SUM($I194:CE194))))</f>
        <v>0</v>
      </c>
    </row>
    <row r="195" spans="1:84" s="7" customFormat="1" ht="12.75" customHeight="1">
      <c r="A195" s="218"/>
      <c r="C195" s="202">
        <v>2021</v>
      </c>
      <c r="D195" s="21" t="s">
        <v>51</v>
      </c>
      <c r="E195" s="219" t="s">
        <v>197</v>
      </c>
      <c r="I195" s="33"/>
      <c r="J195" s="33">
        <f>IF($I175="n/a",0,IF(J$4&lt;=$C195,0,IF(SUM($C195,$I175)&gt;J$4,$O186/$I175,$O186-SUM($I195:I195))))</f>
        <v>0</v>
      </c>
      <c r="K195" s="33">
        <f>IF($I175="n/a",0,IF(K$4&lt;=$C195,0,IF(SUM($C195,$I175)&gt;K$4,$O186/$I175,$O186-SUM($I195:J195))))</f>
        <v>0</v>
      </c>
      <c r="L195" s="33">
        <f>IF($I175="n/a",0,IF(L$4&lt;=$C195,0,IF(SUM($C195,$I175)&gt;L$4,$O186/$I175,$O186-SUM($I195:K195))))</f>
        <v>0</v>
      </c>
      <c r="M195" s="33">
        <f>IF($I175="n/a",0,IF(M$4&lt;=$C195,0,IF(SUM($C195,$I175)&gt;M$4,$O186/$I175,$O186-SUM($I195:L195))))</f>
        <v>0</v>
      </c>
      <c r="N195" s="33">
        <f>IF($I175="n/a",0,IF(N$4&lt;=$C195,0,IF(SUM($C195,$I175)&gt;N$4,$O186/$I175,$O186-SUM($I195:M195))))</f>
        <v>0</v>
      </c>
      <c r="O195" s="33">
        <f>IF($I175="n/a",0,IF(O$4&lt;=$C195,0,IF(SUM($C195,$I175)&gt;O$4,$O186/$I175,$O186-SUM($I195:N195))))</f>
        <v>0</v>
      </c>
      <c r="P195" s="33">
        <f>IF($I175="n/a",0,IF(P$4&lt;=$C195,0,IF(SUM($C195,$I175)&gt;P$4,$O186/$I175,$O186-SUM($I195:O195))))</f>
        <v>0</v>
      </c>
      <c r="Q195" s="33">
        <f>IF($I175="n/a",0,IF(Q$4&lt;=$C195,0,IF(SUM($C195,$I175)&gt;Q$4,$O186/$I175,$O186-SUM($I195:P195))))</f>
        <v>0</v>
      </c>
      <c r="R195" s="33">
        <f>IF($I175="n/a",0,IF(R$4&lt;=$C195,0,IF(SUM($C195,$I175)&gt;R$4,$O186/$I175,$O186-SUM($I195:Q195))))</f>
        <v>0</v>
      </c>
      <c r="S195" s="33">
        <f>IF($I175="n/a",0,IF(S$4&lt;=$C195,0,IF(SUM($C195,$I175)&gt;S$4,$O186/$I175,$O186-SUM($I195:R195))))</f>
        <v>0</v>
      </c>
      <c r="T195" s="33">
        <f>IF($I175="n/a",0,IF(T$4&lt;=$C195,0,IF(SUM($C195,$I175)&gt;T$4,$O186/$I175,$O186-SUM($I195:S195))))</f>
        <v>0</v>
      </c>
      <c r="U195" s="33">
        <f>IF($I175="n/a",0,IF(U$4&lt;=$C195,0,IF(SUM($C195,$I175)&gt;U$4,$O186/$I175,$O186-SUM($I195:T195))))</f>
        <v>0</v>
      </c>
      <c r="V195" s="33">
        <f>IF($I175="n/a",0,IF(V$4&lt;=$C195,0,IF(SUM($C195,$I175)&gt;V$4,$O186/$I175,$O186-SUM($I195:U195))))</f>
        <v>0</v>
      </c>
      <c r="W195" s="33">
        <f>IF($I175="n/a",0,IF(W$4&lt;=$C195,0,IF(SUM($C195,$I175)&gt;W$4,$O186/$I175,$O186-SUM($I195:V195))))</f>
        <v>0</v>
      </c>
      <c r="X195" s="33">
        <f>IF($I175="n/a",0,IF(X$4&lt;=$C195,0,IF(SUM($C195,$I175)&gt;X$4,$O186/$I175,$O186-SUM($I195:W195))))</f>
        <v>0</v>
      </c>
      <c r="Y195" s="33">
        <f>IF($I175="n/a",0,IF(Y$4&lt;=$C195,0,IF(SUM($C195,$I175)&gt;Y$4,$O186/$I175,$O186-SUM($I195:X195))))</f>
        <v>0</v>
      </c>
      <c r="Z195" s="33">
        <f>IF($I175="n/a",0,IF(Z$4&lt;=$C195,0,IF(SUM($C195,$I175)&gt;Z$4,$O186/$I175,$O186-SUM($I195:Y195))))</f>
        <v>0</v>
      </c>
      <c r="AA195" s="33">
        <f>IF($I175="n/a",0,IF(AA$4&lt;=$C195,0,IF(SUM($C195,$I175)&gt;AA$4,$O186/$I175,$O186-SUM($I195:Z195))))</f>
        <v>0</v>
      </c>
      <c r="AB195" s="33">
        <f>IF($I175="n/a",0,IF(AB$4&lt;=$C195,0,IF(SUM($C195,$I175)&gt;AB$4,$O186/$I175,$O186-SUM($I195:AA195))))</f>
        <v>0</v>
      </c>
      <c r="AC195" s="33">
        <f>IF($I175="n/a",0,IF(AC$4&lt;=$C195,0,IF(SUM($C195,$I175)&gt;AC$4,$O186/$I175,$O186-SUM($I195:AB195))))</f>
        <v>0</v>
      </c>
      <c r="AD195" s="33">
        <f>IF($I175="n/a",0,IF(AD$4&lt;=$C195,0,IF(SUM($C195,$I175)&gt;AD$4,$O186/$I175,$O186-SUM($I195:AC195))))</f>
        <v>0</v>
      </c>
      <c r="AE195" s="33">
        <f>IF($I175="n/a",0,IF(AE$4&lt;=$C195,0,IF(SUM($C195,$I175)&gt;AE$4,$O186/$I175,$O186-SUM($I195:AD195))))</f>
        <v>0</v>
      </c>
      <c r="AF195" s="33">
        <f>IF($I175="n/a",0,IF(AF$4&lt;=$C195,0,IF(SUM($C195,$I175)&gt;AF$4,$O186/$I175,$O186-SUM($I195:AE195))))</f>
        <v>0</v>
      </c>
      <c r="AG195" s="33">
        <f>IF($I175="n/a",0,IF(AG$4&lt;=$C195,0,IF(SUM($C195,$I175)&gt;AG$4,$O186/$I175,$O186-SUM($I195:AF195))))</f>
        <v>0</v>
      </c>
      <c r="AH195" s="33">
        <f>IF($I175="n/a",0,IF(AH$4&lt;=$C195,0,IF(SUM($C195,$I175)&gt;AH$4,$O186/$I175,$O186-SUM($I195:AG195))))</f>
        <v>0</v>
      </c>
      <c r="AI195" s="33">
        <f>IF($I175="n/a",0,IF(AI$4&lt;=$C195,0,IF(SUM($C195,$I175)&gt;AI$4,$O186/$I175,$O186-SUM($I195:AH195))))</f>
        <v>0</v>
      </c>
      <c r="AJ195" s="33">
        <f>IF($I175="n/a",0,IF(AJ$4&lt;=$C195,0,IF(SUM($C195,$I175)&gt;AJ$4,$O186/$I175,$O186-SUM($I195:AI195))))</f>
        <v>0</v>
      </c>
      <c r="AK195" s="33">
        <f>IF($I175="n/a",0,IF(AK$4&lt;=$C195,0,IF(SUM($C195,$I175)&gt;AK$4,$O186/$I175,$O186-SUM($I195:AJ195))))</f>
        <v>0</v>
      </c>
      <c r="AL195" s="33">
        <f>IF($I175="n/a",0,IF(AL$4&lt;=$C195,0,IF(SUM($C195,$I175)&gt;AL$4,$O186/$I175,$O186-SUM($I195:AK195))))</f>
        <v>0</v>
      </c>
      <c r="AM195" s="33">
        <f>IF($I175="n/a",0,IF(AM$4&lt;=$C195,0,IF(SUM($C195,$I175)&gt;AM$4,$O186/$I175,$O186-SUM($I195:AL195))))</f>
        <v>0</v>
      </c>
      <c r="AN195" s="33">
        <f>IF($I175="n/a",0,IF(AN$4&lt;=$C195,0,IF(SUM($C195,$I175)&gt;AN$4,$O186/$I175,$O186-SUM($I195:AM195))))</f>
        <v>0</v>
      </c>
      <c r="AO195" s="33">
        <f>IF($I175="n/a",0,IF(AO$4&lt;=$C195,0,IF(SUM($C195,$I175)&gt;AO$4,$O186/$I175,$O186-SUM($I195:AN195))))</f>
        <v>0</v>
      </c>
      <c r="AP195" s="33">
        <f>IF($I175="n/a",0,IF(AP$4&lt;=$C195,0,IF(SUM($C195,$I175)&gt;AP$4,$O186/$I175,$O186-SUM($I195:AO195))))</f>
        <v>0</v>
      </c>
      <c r="AQ195" s="33">
        <f>IF($I175="n/a",0,IF(AQ$4&lt;=$C195,0,IF(SUM($C195,$I175)&gt;AQ$4,$O186/$I175,$O186-SUM($I195:AP195))))</f>
        <v>0</v>
      </c>
      <c r="AR195" s="33">
        <f>IF($I175="n/a",0,IF(AR$4&lt;=$C195,0,IF(SUM($C195,$I175)&gt;AR$4,$O186/$I175,$O186-SUM($I195:AQ195))))</f>
        <v>0</v>
      </c>
      <c r="AS195" s="33">
        <f>IF($I175="n/a",0,IF(AS$4&lt;=$C195,0,IF(SUM($C195,$I175)&gt;AS$4,$O186/$I175,$O186-SUM($I195:AR195))))</f>
        <v>0</v>
      </c>
      <c r="AT195" s="33">
        <f>IF($I175="n/a",0,IF(AT$4&lt;=$C195,0,IF(SUM($C195,$I175)&gt;AT$4,$O186/$I175,$O186-SUM($I195:AS195))))</f>
        <v>0</v>
      </c>
      <c r="AU195" s="33">
        <f>IF($I175="n/a",0,IF(AU$4&lt;=$C195,0,IF(SUM($C195,$I175)&gt;AU$4,$O186/$I175,$O186-SUM($I195:AT195))))</f>
        <v>0</v>
      </c>
      <c r="AV195" s="33">
        <f>IF($I175="n/a",0,IF(AV$4&lt;=$C195,0,IF(SUM($C195,$I175)&gt;AV$4,$O186/$I175,$O186-SUM($I195:AU195))))</f>
        <v>0</v>
      </c>
      <c r="AW195" s="33">
        <f>IF($I175="n/a",0,IF(AW$4&lt;=$C195,0,IF(SUM($C195,$I175)&gt;AW$4,$O186/$I175,$O186-SUM($I195:AV195))))</f>
        <v>0</v>
      </c>
      <c r="AX195" s="33">
        <f>IF($I175="n/a",0,IF(AX$4&lt;=$C195,0,IF(SUM($C195,$I175)&gt;AX$4,$O186/$I175,$O186-SUM($I195:AW195))))</f>
        <v>0</v>
      </c>
      <c r="AY195" s="33">
        <f>IF($I175="n/a",0,IF(AY$4&lt;=$C195,0,IF(SUM($C195,$I175)&gt;AY$4,$O186/$I175,$O186-SUM($I195:AX195))))</f>
        <v>0</v>
      </c>
      <c r="AZ195" s="33">
        <f>IF($I175="n/a",0,IF(AZ$4&lt;=$C195,0,IF(SUM($C195,$I175)&gt;AZ$4,$O186/$I175,$O186-SUM($I195:AY195))))</f>
        <v>0</v>
      </c>
      <c r="BA195" s="33">
        <f>IF($I175="n/a",0,IF(BA$4&lt;=$C195,0,IF(SUM($C195,$I175)&gt;BA$4,$O186/$I175,$O186-SUM($I195:AZ195))))</f>
        <v>0</v>
      </c>
      <c r="BB195" s="33">
        <f>IF($I175="n/a",0,IF(BB$4&lt;=$C195,0,IF(SUM($C195,$I175)&gt;BB$4,$O186/$I175,$O186-SUM($I195:BA195))))</f>
        <v>0</v>
      </c>
      <c r="BC195" s="33">
        <f>IF($I175="n/a",0,IF(BC$4&lt;=$C195,0,IF(SUM($C195,$I175)&gt;BC$4,$O186/$I175,$O186-SUM($I195:BB195))))</f>
        <v>0</v>
      </c>
      <c r="BD195" s="33">
        <f>IF($I175="n/a",0,IF(BD$4&lt;=$C195,0,IF(SUM($C195,$I175)&gt;BD$4,$O186/$I175,$O186-SUM($I195:BC195))))</f>
        <v>0</v>
      </c>
      <c r="BE195" s="33">
        <f>IF($I175="n/a",0,IF(BE$4&lt;=$C195,0,IF(SUM($C195,$I175)&gt;BE$4,$O186/$I175,$O186-SUM($I195:BD195))))</f>
        <v>0</v>
      </c>
      <c r="BF195" s="33">
        <f>IF($I175="n/a",0,IF(BF$4&lt;=$C195,0,IF(SUM($C195,$I175)&gt;BF$4,$O186/$I175,$O186-SUM($I195:BE195))))</f>
        <v>0</v>
      </c>
      <c r="BG195" s="33">
        <f>IF($I175="n/a",0,IF(BG$4&lt;=$C195,0,IF(SUM($C195,$I175)&gt;BG$4,$O186/$I175,$O186-SUM($I195:BF195))))</f>
        <v>0</v>
      </c>
      <c r="BH195" s="33">
        <f>IF($I175="n/a",0,IF(BH$4&lt;=$C195,0,IF(SUM($C195,$I175)&gt;BH$4,$O186/$I175,$O186-SUM($I195:BG195))))</f>
        <v>0</v>
      </c>
      <c r="BI195" s="33">
        <f>IF($I175="n/a",0,IF(BI$4&lt;=$C195,0,IF(SUM($C195,$I175)&gt;BI$4,$O186/$I175,$O186-SUM($I195:BH195))))</f>
        <v>0</v>
      </c>
      <c r="BJ195" s="33">
        <f>IF($I175="n/a",0,IF(BJ$4&lt;=$C195,0,IF(SUM($C195,$I175)&gt;BJ$4,$O186/$I175,$O186-SUM($I195:BI195))))</f>
        <v>0</v>
      </c>
      <c r="BK195" s="33">
        <f>IF($I175="n/a",0,IF(BK$4&lt;=$C195,0,IF(SUM($C195,$I175)&gt;BK$4,$O186/$I175,$O186-SUM($I195:BJ195))))</f>
        <v>0</v>
      </c>
      <c r="BL195" s="33">
        <f>IF($I175="n/a",0,IF(BL$4&lt;=$C195,0,IF(SUM($C195,$I175)&gt;BL$4,$O186/$I175,$O186-SUM($I195:BK195))))</f>
        <v>0</v>
      </c>
      <c r="BM195" s="33">
        <f>IF($I175="n/a",0,IF(BM$4&lt;=$C195,0,IF(SUM($C195,$I175)&gt;BM$4,$O186/$I175,$O186-SUM($I195:BL195))))</f>
        <v>0</v>
      </c>
      <c r="BN195" s="33">
        <f>IF($I175="n/a",0,IF(BN$4&lt;=$C195,0,IF(SUM($C195,$I175)&gt;BN$4,$O186/$I175,$O186-SUM($I195:BM195))))</f>
        <v>0</v>
      </c>
      <c r="BO195" s="33">
        <f>IF($I175="n/a",0,IF(BO$4&lt;=$C195,0,IF(SUM($C195,$I175)&gt;BO$4,$O186/$I175,$O186-SUM($I195:BN195))))</f>
        <v>0</v>
      </c>
      <c r="BP195" s="33">
        <f>IF($I175="n/a",0,IF(BP$4&lt;=$C195,0,IF(SUM($C195,$I175)&gt;BP$4,$O186/$I175,$O186-SUM($I195:BO195))))</f>
        <v>0</v>
      </c>
      <c r="BQ195" s="33">
        <f>IF($I175="n/a",0,IF(BQ$4&lt;=$C195,0,IF(SUM($C195,$I175)&gt;BQ$4,$O186/$I175,$O186-SUM($I195:BP195))))</f>
        <v>0</v>
      </c>
      <c r="BR195" s="33">
        <f>IF($I175="n/a",0,IF(BR$4&lt;=$C195,0,IF(SUM($C195,$I175)&gt;BR$4,$O186/$I175,$O186-SUM($I195:BQ195))))</f>
        <v>0</v>
      </c>
      <c r="BS195" s="33">
        <f>IF($I175="n/a",0,IF(BS$4&lt;=$C195,0,IF(SUM($C195,$I175)&gt;BS$4,$O186/$I175,$O186-SUM($I195:BR195))))</f>
        <v>0</v>
      </c>
      <c r="BT195" s="33">
        <f>IF($I175="n/a",0,IF(BT$4&lt;=$C195,0,IF(SUM($C195,$I175)&gt;BT$4,$O186/$I175,$O186-SUM($I195:BS195))))</f>
        <v>0</v>
      </c>
      <c r="BU195" s="33">
        <f>IF($I175="n/a",0,IF(BU$4&lt;=$C195,0,IF(SUM($C195,$I175)&gt;BU$4,$O186/$I175,$O186-SUM($I195:BT195))))</f>
        <v>0</v>
      </c>
      <c r="BV195" s="33">
        <f>IF($I175="n/a",0,IF(BV$4&lt;=$C195,0,IF(SUM($C195,$I175)&gt;BV$4,$O186/$I175,$O186-SUM($I195:BU195))))</f>
        <v>0</v>
      </c>
      <c r="BW195" s="33">
        <f>IF($I175="n/a",0,IF(BW$4&lt;=$C195,0,IF(SUM($C195,$I175)&gt;BW$4,$O186/$I175,$O186-SUM($I195:BV195))))</f>
        <v>0</v>
      </c>
      <c r="BX195" s="33">
        <f>IF($I175="n/a",0,IF(BX$4&lt;=$C195,0,IF(SUM($C195,$I175)&gt;BX$4,$O186/$I175,$O186-SUM($I195:BW195))))</f>
        <v>0</v>
      </c>
      <c r="BY195" s="33">
        <f>IF($I175="n/a",0,IF(BY$4&lt;=$C195,0,IF(SUM($C195,$I175)&gt;BY$4,$O186/$I175,$O186-SUM($I195:BX195))))</f>
        <v>0</v>
      </c>
      <c r="BZ195" s="33">
        <f>IF($I175="n/a",0,IF(BZ$4&lt;=$C195,0,IF(SUM($C195,$I175)&gt;BZ$4,$O186/$I175,$O186-SUM($I195:BY195))))</f>
        <v>0</v>
      </c>
      <c r="CA195" s="33">
        <f>IF($I175="n/a",0,IF(CA$4&lt;=$C195,0,IF(SUM($C195,$I175)&gt;CA$4,$O186/$I175,$O186-SUM($I195:BZ195))))</f>
        <v>0</v>
      </c>
      <c r="CB195" s="33">
        <f>IF($I175="n/a",0,IF(CB$4&lt;=$C195,0,IF(SUM($C195,$I175)&gt;CB$4,$O186/$I175,$O186-SUM($I195:CA195))))</f>
        <v>0</v>
      </c>
      <c r="CC195" s="33">
        <f>IF($I175="n/a",0,IF(CC$4&lt;=$C195,0,IF(SUM($C195,$I175)&gt;CC$4,$O186/$I175,$O186-SUM($I195:CB195))))</f>
        <v>0</v>
      </c>
      <c r="CD195" s="33">
        <f>IF($I175="n/a",0,IF(CD$4&lt;=$C195,0,IF(SUM($C195,$I175)&gt;CD$4,$O186/$I175,$O186-SUM($I195:CC195))))</f>
        <v>0</v>
      </c>
      <c r="CE195" s="33">
        <f>IF($I175="n/a",0,IF(CE$4&lt;=$C195,0,IF(SUM($C195,$I175)&gt;CE$4,$O186/$I175,$O186-SUM($I195:CD195))))</f>
        <v>0</v>
      </c>
      <c r="CF195" s="33">
        <f>IF($I175="n/a",0,IF(CF$4&lt;=$C195,0,IF(SUM($C195,$I175)&gt;CF$4,$O186/$I175,$O186-SUM($I195:CE195))))</f>
        <v>0</v>
      </c>
    </row>
    <row r="196" spans="1:84" s="7" customFormat="1" ht="12.75" customHeight="1">
      <c r="A196" s="218"/>
      <c r="C196" s="202">
        <v>2022</v>
      </c>
      <c r="D196" s="21" t="s">
        <v>52</v>
      </c>
      <c r="E196" s="219" t="s">
        <v>197</v>
      </c>
      <c r="I196" s="33"/>
      <c r="J196" s="33">
        <f>IF($I175="n/a",0,IF(J$4&lt;=$C196,0,IF(SUM($C196,$I175)&gt;J$4,$P186/$I175,$P186-SUM($I196:I196))))</f>
        <v>0</v>
      </c>
      <c r="K196" s="33">
        <f>IF($I175="n/a",0,IF(K$4&lt;=$C196,0,IF(SUM($C196,$I175)&gt;K$4,$P186/$I175,$P186-SUM($I196:J196))))</f>
        <v>0</v>
      </c>
      <c r="L196" s="33">
        <f>IF($I175="n/a",0,IF(L$4&lt;=$C196,0,IF(SUM($C196,$I175)&gt;L$4,$P186/$I175,$P186-SUM($I196:K196))))</f>
        <v>0</v>
      </c>
      <c r="M196" s="33">
        <f>IF($I175="n/a",0,IF(M$4&lt;=$C196,0,IF(SUM($C196,$I175)&gt;M$4,$P186/$I175,$P186-SUM($I196:L196))))</f>
        <v>0</v>
      </c>
      <c r="N196" s="33">
        <f>IF($I175="n/a",0,IF(N$4&lt;=$C196,0,IF(SUM($C196,$I175)&gt;N$4,$P186/$I175,$P186-SUM($I196:M196))))</f>
        <v>0</v>
      </c>
      <c r="O196" s="33">
        <f>IF($I175="n/a",0,IF(O$4&lt;=$C196,0,IF(SUM($C196,$I175)&gt;O$4,$P186/$I175,$P186-SUM($I196:N196))))</f>
        <v>0</v>
      </c>
      <c r="P196" s="33">
        <f>IF($I175="n/a",0,IF(P$4&lt;=$C196,0,IF(SUM($C196,$I175)&gt;P$4,$P186/$I175,$P186-SUM($I196:O196))))</f>
        <v>0</v>
      </c>
      <c r="Q196" s="33">
        <f>IF($I175="n/a",0,IF(Q$4&lt;=$C196,0,IF(SUM($C196,$I175)&gt;Q$4,$P186/$I175,$P186-SUM($I196:P196))))</f>
        <v>0</v>
      </c>
      <c r="R196" s="33">
        <f>IF($I175="n/a",0,IF(R$4&lt;=$C196,0,IF(SUM($C196,$I175)&gt;R$4,$P186/$I175,$P186-SUM($I196:Q196))))</f>
        <v>0</v>
      </c>
      <c r="S196" s="33">
        <f>IF($I175="n/a",0,IF(S$4&lt;=$C196,0,IF(SUM($C196,$I175)&gt;S$4,$P186/$I175,$P186-SUM($I196:R196))))</f>
        <v>0</v>
      </c>
      <c r="T196" s="33">
        <f>IF($I175="n/a",0,IF(T$4&lt;=$C196,0,IF(SUM($C196,$I175)&gt;T$4,$P186/$I175,$P186-SUM($I196:S196))))</f>
        <v>0</v>
      </c>
      <c r="U196" s="33">
        <f>IF($I175="n/a",0,IF(U$4&lt;=$C196,0,IF(SUM($C196,$I175)&gt;U$4,$P186/$I175,$P186-SUM($I196:T196))))</f>
        <v>0</v>
      </c>
      <c r="V196" s="33">
        <f>IF($I175="n/a",0,IF(V$4&lt;=$C196,0,IF(SUM($C196,$I175)&gt;V$4,$P186/$I175,$P186-SUM($I196:U196))))</f>
        <v>0</v>
      </c>
      <c r="W196" s="33">
        <f>IF($I175="n/a",0,IF(W$4&lt;=$C196,0,IF(SUM($C196,$I175)&gt;W$4,$P186/$I175,$P186-SUM($I196:V196))))</f>
        <v>0</v>
      </c>
      <c r="X196" s="33">
        <f>IF($I175="n/a",0,IF(X$4&lt;=$C196,0,IF(SUM($C196,$I175)&gt;X$4,$P186/$I175,$P186-SUM($I196:W196))))</f>
        <v>0</v>
      </c>
      <c r="Y196" s="33">
        <f>IF($I175="n/a",0,IF(Y$4&lt;=$C196,0,IF(SUM($C196,$I175)&gt;Y$4,$P186/$I175,$P186-SUM($I196:X196))))</f>
        <v>0</v>
      </c>
      <c r="Z196" s="33">
        <f>IF($I175="n/a",0,IF(Z$4&lt;=$C196,0,IF(SUM($C196,$I175)&gt;Z$4,$P186/$I175,$P186-SUM($I196:Y196))))</f>
        <v>0</v>
      </c>
      <c r="AA196" s="33">
        <f>IF($I175="n/a",0,IF(AA$4&lt;=$C196,0,IF(SUM($C196,$I175)&gt;AA$4,$P186/$I175,$P186-SUM($I196:Z196))))</f>
        <v>0</v>
      </c>
      <c r="AB196" s="33">
        <f>IF($I175="n/a",0,IF(AB$4&lt;=$C196,0,IF(SUM($C196,$I175)&gt;AB$4,$P186/$I175,$P186-SUM($I196:AA196))))</f>
        <v>0</v>
      </c>
      <c r="AC196" s="33">
        <f>IF($I175="n/a",0,IF(AC$4&lt;=$C196,0,IF(SUM($C196,$I175)&gt;AC$4,$P186/$I175,$P186-SUM($I196:AB196))))</f>
        <v>0</v>
      </c>
      <c r="AD196" s="33">
        <f>IF($I175="n/a",0,IF(AD$4&lt;=$C196,0,IF(SUM($C196,$I175)&gt;AD$4,$P186/$I175,$P186-SUM($I196:AC196))))</f>
        <v>0</v>
      </c>
      <c r="AE196" s="33">
        <f>IF($I175="n/a",0,IF(AE$4&lt;=$C196,0,IF(SUM($C196,$I175)&gt;AE$4,$P186/$I175,$P186-SUM($I196:AD196))))</f>
        <v>0</v>
      </c>
      <c r="AF196" s="33">
        <f>IF($I175="n/a",0,IF(AF$4&lt;=$C196,0,IF(SUM($C196,$I175)&gt;AF$4,$P186/$I175,$P186-SUM($I196:AE196))))</f>
        <v>0</v>
      </c>
      <c r="AG196" s="33">
        <f>IF($I175="n/a",0,IF(AG$4&lt;=$C196,0,IF(SUM($C196,$I175)&gt;AG$4,$P186/$I175,$P186-SUM($I196:AF196))))</f>
        <v>0</v>
      </c>
      <c r="AH196" s="33">
        <f>IF($I175="n/a",0,IF(AH$4&lt;=$C196,0,IF(SUM($C196,$I175)&gt;AH$4,$P186/$I175,$P186-SUM($I196:AG196))))</f>
        <v>0</v>
      </c>
      <c r="AI196" s="33">
        <f>IF($I175="n/a",0,IF(AI$4&lt;=$C196,0,IF(SUM($C196,$I175)&gt;AI$4,$P186/$I175,$P186-SUM($I196:AH196))))</f>
        <v>0</v>
      </c>
      <c r="AJ196" s="33">
        <f>IF($I175="n/a",0,IF(AJ$4&lt;=$C196,0,IF(SUM($C196,$I175)&gt;AJ$4,$P186/$I175,$P186-SUM($I196:AI196))))</f>
        <v>0</v>
      </c>
      <c r="AK196" s="33">
        <f>IF($I175="n/a",0,IF(AK$4&lt;=$C196,0,IF(SUM($C196,$I175)&gt;AK$4,$P186/$I175,$P186-SUM($I196:AJ196))))</f>
        <v>0</v>
      </c>
      <c r="AL196" s="33">
        <f>IF($I175="n/a",0,IF(AL$4&lt;=$C196,0,IF(SUM($C196,$I175)&gt;AL$4,$P186/$I175,$P186-SUM($I196:AK196))))</f>
        <v>0</v>
      </c>
      <c r="AM196" s="33">
        <f>IF($I175="n/a",0,IF(AM$4&lt;=$C196,0,IF(SUM($C196,$I175)&gt;AM$4,$P186/$I175,$P186-SUM($I196:AL196))))</f>
        <v>0</v>
      </c>
      <c r="AN196" s="33">
        <f>IF($I175="n/a",0,IF(AN$4&lt;=$C196,0,IF(SUM($C196,$I175)&gt;AN$4,$P186/$I175,$P186-SUM($I196:AM196))))</f>
        <v>0</v>
      </c>
      <c r="AO196" s="33">
        <f>IF($I175="n/a",0,IF(AO$4&lt;=$C196,0,IF(SUM($C196,$I175)&gt;AO$4,$P186/$I175,$P186-SUM($I196:AN196))))</f>
        <v>0</v>
      </c>
      <c r="AP196" s="33">
        <f>IF($I175="n/a",0,IF(AP$4&lt;=$C196,0,IF(SUM($C196,$I175)&gt;AP$4,$P186/$I175,$P186-SUM($I196:AO196))))</f>
        <v>0</v>
      </c>
      <c r="AQ196" s="33">
        <f>IF($I175="n/a",0,IF(AQ$4&lt;=$C196,0,IF(SUM($C196,$I175)&gt;AQ$4,$P186/$I175,$P186-SUM($I196:AP196))))</f>
        <v>0</v>
      </c>
      <c r="AR196" s="33">
        <f>IF($I175="n/a",0,IF(AR$4&lt;=$C196,0,IF(SUM($C196,$I175)&gt;AR$4,$P186/$I175,$P186-SUM($I196:AQ196))))</f>
        <v>0</v>
      </c>
      <c r="AS196" s="33">
        <f>IF($I175="n/a",0,IF(AS$4&lt;=$C196,0,IF(SUM($C196,$I175)&gt;AS$4,$P186/$I175,$P186-SUM($I196:AR196))))</f>
        <v>0</v>
      </c>
      <c r="AT196" s="33">
        <f>IF($I175="n/a",0,IF(AT$4&lt;=$C196,0,IF(SUM($C196,$I175)&gt;AT$4,$P186/$I175,$P186-SUM($I196:AS196))))</f>
        <v>0</v>
      </c>
      <c r="AU196" s="33">
        <f>IF($I175="n/a",0,IF(AU$4&lt;=$C196,0,IF(SUM($C196,$I175)&gt;AU$4,$P186/$I175,$P186-SUM($I196:AT196))))</f>
        <v>0</v>
      </c>
      <c r="AV196" s="33">
        <f>IF($I175="n/a",0,IF(AV$4&lt;=$C196,0,IF(SUM($C196,$I175)&gt;AV$4,$P186/$I175,$P186-SUM($I196:AU196))))</f>
        <v>0</v>
      </c>
      <c r="AW196" s="33">
        <f>IF($I175="n/a",0,IF(AW$4&lt;=$C196,0,IF(SUM($C196,$I175)&gt;AW$4,$P186/$I175,$P186-SUM($I196:AV196))))</f>
        <v>0</v>
      </c>
      <c r="AX196" s="33">
        <f>IF($I175="n/a",0,IF(AX$4&lt;=$C196,0,IF(SUM($C196,$I175)&gt;AX$4,$P186/$I175,$P186-SUM($I196:AW196))))</f>
        <v>0</v>
      </c>
      <c r="AY196" s="33">
        <f>IF($I175="n/a",0,IF(AY$4&lt;=$C196,0,IF(SUM($C196,$I175)&gt;AY$4,$P186/$I175,$P186-SUM($I196:AX196))))</f>
        <v>0</v>
      </c>
      <c r="AZ196" s="33">
        <f>IF($I175="n/a",0,IF(AZ$4&lt;=$C196,0,IF(SUM($C196,$I175)&gt;AZ$4,$P186/$I175,$P186-SUM($I196:AY196))))</f>
        <v>0</v>
      </c>
      <c r="BA196" s="33">
        <f>IF($I175="n/a",0,IF(BA$4&lt;=$C196,0,IF(SUM($C196,$I175)&gt;BA$4,$P186/$I175,$P186-SUM($I196:AZ196))))</f>
        <v>0</v>
      </c>
      <c r="BB196" s="33">
        <f>IF($I175="n/a",0,IF(BB$4&lt;=$C196,0,IF(SUM($C196,$I175)&gt;BB$4,$P186/$I175,$P186-SUM($I196:BA196))))</f>
        <v>0</v>
      </c>
      <c r="BC196" s="33">
        <f>IF($I175="n/a",0,IF(BC$4&lt;=$C196,0,IF(SUM($C196,$I175)&gt;BC$4,$P186/$I175,$P186-SUM($I196:BB196))))</f>
        <v>0</v>
      </c>
      <c r="BD196" s="33">
        <f>IF($I175="n/a",0,IF(BD$4&lt;=$C196,0,IF(SUM($C196,$I175)&gt;BD$4,$P186/$I175,$P186-SUM($I196:BC196))))</f>
        <v>0</v>
      </c>
      <c r="BE196" s="33">
        <f>IF($I175="n/a",0,IF(BE$4&lt;=$C196,0,IF(SUM($C196,$I175)&gt;BE$4,$P186/$I175,$P186-SUM($I196:BD196))))</f>
        <v>0</v>
      </c>
      <c r="BF196" s="33">
        <f>IF($I175="n/a",0,IF(BF$4&lt;=$C196,0,IF(SUM($C196,$I175)&gt;BF$4,$P186/$I175,$P186-SUM($I196:BE196))))</f>
        <v>0</v>
      </c>
      <c r="BG196" s="33">
        <f>IF($I175="n/a",0,IF(BG$4&lt;=$C196,0,IF(SUM($C196,$I175)&gt;BG$4,$P186/$I175,$P186-SUM($I196:BF196))))</f>
        <v>0</v>
      </c>
      <c r="BH196" s="33">
        <f>IF($I175="n/a",0,IF(BH$4&lt;=$C196,0,IF(SUM($C196,$I175)&gt;BH$4,$P186/$I175,$P186-SUM($I196:BG196))))</f>
        <v>0</v>
      </c>
      <c r="BI196" s="33">
        <f>IF($I175="n/a",0,IF(BI$4&lt;=$C196,0,IF(SUM($C196,$I175)&gt;BI$4,$P186/$I175,$P186-SUM($I196:BH196))))</f>
        <v>0</v>
      </c>
      <c r="BJ196" s="33">
        <f>IF($I175="n/a",0,IF(BJ$4&lt;=$C196,0,IF(SUM($C196,$I175)&gt;BJ$4,$P186/$I175,$P186-SUM($I196:BI196))))</f>
        <v>0</v>
      </c>
      <c r="BK196" s="33">
        <f>IF($I175="n/a",0,IF(BK$4&lt;=$C196,0,IF(SUM($C196,$I175)&gt;BK$4,$P186/$I175,$P186-SUM($I196:BJ196))))</f>
        <v>0</v>
      </c>
      <c r="BL196" s="33">
        <f>IF($I175="n/a",0,IF(BL$4&lt;=$C196,0,IF(SUM($C196,$I175)&gt;BL$4,$P186/$I175,$P186-SUM($I196:BK196))))</f>
        <v>0</v>
      </c>
      <c r="BM196" s="33">
        <f>IF($I175="n/a",0,IF(BM$4&lt;=$C196,0,IF(SUM($C196,$I175)&gt;BM$4,$P186/$I175,$P186-SUM($I196:BL196))))</f>
        <v>0</v>
      </c>
      <c r="BN196" s="33">
        <f>IF($I175="n/a",0,IF(BN$4&lt;=$C196,0,IF(SUM($C196,$I175)&gt;BN$4,$P186/$I175,$P186-SUM($I196:BM196))))</f>
        <v>0</v>
      </c>
      <c r="BO196" s="33">
        <f>IF($I175="n/a",0,IF(BO$4&lt;=$C196,0,IF(SUM($C196,$I175)&gt;BO$4,$P186/$I175,$P186-SUM($I196:BN196))))</f>
        <v>0</v>
      </c>
      <c r="BP196" s="33">
        <f>IF($I175="n/a",0,IF(BP$4&lt;=$C196,0,IF(SUM($C196,$I175)&gt;BP$4,$P186/$I175,$P186-SUM($I196:BO196))))</f>
        <v>0</v>
      </c>
      <c r="BQ196" s="33">
        <f>IF($I175="n/a",0,IF(BQ$4&lt;=$C196,0,IF(SUM($C196,$I175)&gt;BQ$4,$P186/$I175,$P186-SUM($I196:BP196))))</f>
        <v>0</v>
      </c>
      <c r="BR196" s="33">
        <f>IF($I175="n/a",0,IF(BR$4&lt;=$C196,0,IF(SUM($C196,$I175)&gt;BR$4,$P186/$I175,$P186-SUM($I196:BQ196))))</f>
        <v>0</v>
      </c>
      <c r="BS196" s="33">
        <f>IF($I175="n/a",0,IF(BS$4&lt;=$C196,0,IF(SUM($C196,$I175)&gt;BS$4,$P186/$I175,$P186-SUM($I196:BR196))))</f>
        <v>0</v>
      </c>
      <c r="BT196" s="33">
        <f>IF($I175="n/a",0,IF(BT$4&lt;=$C196,0,IF(SUM($C196,$I175)&gt;BT$4,$P186/$I175,$P186-SUM($I196:BS196))))</f>
        <v>0</v>
      </c>
      <c r="BU196" s="33">
        <f>IF($I175="n/a",0,IF(BU$4&lt;=$C196,0,IF(SUM($C196,$I175)&gt;BU$4,$P186/$I175,$P186-SUM($I196:BT196))))</f>
        <v>0</v>
      </c>
      <c r="BV196" s="33">
        <f>IF($I175="n/a",0,IF(BV$4&lt;=$C196,0,IF(SUM($C196,$I175)&gt;BV$4,$P186/$I175,$P186-SUM($I196:BU196))))</f>
        <v>0</v>
      </c>
      <c r="BW196" s="33">
        <f>IF($I175="n/a",0,IF(BW$4&lt;=$C196,0,IF(SUM($C196,$I175)&gt;BW$4,$P186/$I175,$P186-SUM($I196:BV196))))</f>
        <v>0</v>
      </c>
      <c r="BX196" s="33">
        <f>IF($I175="n/a",0,IF(BX$4&lt;=$C196,0,IF(SUM($C196,$I175)&gt;BX$4,$P186/$I175,$P186-SUM($I196:BW196))))</f>
        <v>0</v>
      </c>
      <c r="BY196" s="33">
        <f>IF($I175="n/a",0,IF(BY$4&lt;=$C196,0,IF(SUM($C196,$I175)&gt;BY$4,$P186/$I175,$P186-SUM($I196:BX196))))</f>
        <v>0</v>
      </c>
      <c r="BZ196" s="33">
        <f>IF($I175="n/a",0,IF(BZ$4&lt;=$C196,0,IF(SUM($C196,$I175)&gt;BZ$4,$P186/$I175,$P186-SUM($I196:BY196))))</f>
        <v>0</v>
      </c>
      <c r="CA196" s="33">
        <f>IF($I175="n/a",0,IF(CA$4&lt;=$C196,0,IF(SUM($C196,$I175)&gt;CA$4,$P186/$I175,$P186-SUM($I196:BZ196))))</f>
        <v>0</v>
      </c>
      <c r="CB196" s="33">
        <f>IF($I175="n/a",0,IF(CB$4&lt;=$C196,0,IF(SUM($C196,$I175)&gt;CB$4,$P186/$I175,$P186-SUM($I196:CA196))))</f>
        <v>0</v>
      </c>
      <c r="CC196" s="33">
        <f>IF($I175="n/a",0,IF(CC$4&lt;=$C196,0,IF(SUM($C196,$I175)&gt;CC$4,$P186/$I175,$P186-SUM($I196:CB196))))</f>
        <v>0</v>
      </c>
      <c r="CD196" s="33">
        <f>IF($I175="n/a",0,IF(CD$4&lt;=$C196,0,IF(SUM($C196,$I175)&gt;CD$4,$P186/$I175,$P186-SUM($I196:CC196))))</f>
        <v>0</v>
      </c>
      <c r="CE196" s="33">
        <f>IF($I175="n/a",0,IF(CE$4&lt;=$C196,0,IF(SUM($C196,$I175)&gt;CE$4,$P186/$I175,$P186-SUM($I196:CD196))))</f>
        <v>0</v>
      </c>
      <c r="CF196" s="33">
        <f>IF($I175="n/a",0,IF(CF$4&lt;=$C196,0,IF(SUM($C196,$I175)&gt;CF$4,$P186/$I175,$P186-SUM($I196:CE196))))</f>
        <v>0</v>
      </c>
    </row>
    <row r="197" spans="1:84" ht="12.75" customHeight="1">
      <c r="C197" s="202">
        <v>2023</v>
      </c>
      <c r="D197" s="21" t="s">
        <v>53</v>
      </c>
      <c r="E197" s="21" t="s">
        <v>197</v>
      </c>
      <c r="I197" s="31"/>
      <c r="J197" s="31">
        <f>IF($I175="n/a",0,IF(J$4&lt;=$C197,0,IF(SUM($C197,$I175)&gt;J$4,$Q186/$I175,$Q186-SUM($I197:I197))))</f>
        <v>0</v>
      </c>
      <c r="K197" s="31">
        <f>IF($I175="n/a",0,IF(K$4&lt;=$C197,0,IF(SUM($C197,$I175)&gt;K$4,$Q186/$I175,$Q186-SUM($I197:J197))))</f>
        <v>0</v>
      </c>
      <c r="L197" s="31">
        <f>IF($I175="n/a",0,IF(L$4&lt;=$C197,0,IF(SUM($C197,$I175)&gt;L$4,$Q186/$I175,$Q186-SUM($I197:K197))))</f>
        <v>0</v>
      </c>
      <c r="M197" s="31">
        <f>IF($I175="n/a",0,IF(M$4&lt;=$C197,0,IF(SUM($C197,$I175)&gt;M$4,$Q186/$I175,$Q186-SUM($I197:L197))))</f>
        <v>0</v>
      </c>
      <c r="N197" s="31">
        <f>IF($I175="n/a",0,IF(N$4&lt;=$C197,0,IF(SUM($C197,$I175)&gt;N$4,$Q186/$I175,$Q186-SUM($I197:M197))))</f>
        <v>0</v>
      </c>
      <c r="O197" s="31">
        <f>IF($I175="n/a",0,IF(O$4&lt;=$C197,0,IF(SUM($C197,$I175)&gt;O$4,$Q186/$I175,$Q186-SUM($I197:N197))))</f>
        <v>0</v>
      </c>
      <c r="P197" s="31">
        <f>IF($I175="n/a",0,IF(P$4&lt;=$C197,0,IF(SUM($C197,$I175)&gt;P$4,$Q186/$I175,$Q186-SUM($I197:O197))))</f>
        <v>0</v>
      </c>
      <c r="Q197" s="31">
        <f>IF($I175="n/a",0,IF(Q$4&lt;=$C197,0,IF(SUM($C197,$I175)&gt;Q$4,$Q186/$I175,$Q186-SUM($I197:P197))))</f>
        <v>0</v>
      </c>
      <c r="R197" s="31">
        <f>IF($I175="n/a",0,IF(R$4&lt;=$C197,0,IF(SUM($C197,$I175)&gt;R$4,$Q186/$I175,$Q186-SUM($I197:Q197))))</f>
        <v>0</v>
      </c>
      <c r="S197" s="31">
        <f>IF($I175="n/a",0,IF(S$4&lt;=$C197,0,IF(SUM($C197,$I175)&gt;S$4,$Q186/$I175,$Q186-SUM($I197:R197))))</f>
        <v>0</v>
      </c>
      <c r="T197" s="31">
        <f>IF($I175="n/a",0,IF(T$4&lt;=$C197,0,IF(SUM($C197,$I175)&gt;T$4,$Q186/$I175,$Q186-SUM($I197:S197))))</f>
        <v>0</v>
      </c>
      <c r="U197" s="31">
        <f>IF($I175="n/a",0,IF(U$4&lt;=$C197,0,IF(SUM($C197,$I175)&gt;U$4,$Q186/$I175,$Q186-SUM($I197:T197))))</f>
        <v>0</v>
      </c>
      <c r="V197" s="31">
        <f>IF($I175="n/a",0,IF(V$4&lt;=$C197,0,IF(SUM($C197,$I175)&gt;V$4,$Q186/$I175,$Q186-SUM($I197:U197))))</f>
        <v>0</v>
      </c>
      <c r="W197" s="31">
        <f>IF($I175="n/a",0,IF(W$4&lt;=$C197,0,IF(SUM($C197,$I175)&gt;W$4,$Q186/$I175,$Q186-SUM($I197:V197))))</f>
        <v>0</v>
      </c>
      <c r="X197" s="31">
        <f>IF($I175="n/a",0,IF(X$4&lt;=$C197,0,IF(SUM($C197,$I175)&gt;X$4,$Q186/$I175,$Q186-SUM($I197:W197))))</f>
        <v>0</v>
      </c>
      <c r="Y197" s="31">
        <f>IF($I175="n/a",0,IF(Y$4&lt;=$C197,0,IF(SUM($C197,$I175)&gt;Y$4,$Q186/$I175,$Q186-SUM($I197:X197))))</f>
        <v>0</v>
      </c>
      <c r="Z197" s="31">
        <f>IF($I175="n/a",0,IF(Z$4&lt;=$C197,0,IF(SUM($C197,$I175)&gt;Z$4,$Q186/$I175,$Q186-SUM($I197:Y197))))</f>
        <v>0</v>
      </c>
      <c r="AA197" s="31">
        <f>IF($I175="n/a",0,IF(AA$4&lt;=$C197,0,IF(SUM($C197,$I175)&gt;AA$4,$Q186/$I175,$Q186-SUM($I197:Z197))))</f>
        <v>0</v>
      </c>
      <c r="AB197" s="31">
        <f>IF($I175="n/a",0,IF(AB$4&lt;=$C197,0,IF(SUM($C197,$I175)&gt;AB$4,$Q186/$I175,$Q186-SUM($I197:AA197))))</f>
        <v>0</v>
      </c>
      <c r="AC197" s="31">
        <f>IF($I175="n/a",0,IF(AC$4&lt;=$C197,0,IF(SUM($C197,$I175)&gt;AC$4,$Q186/$I175,$Q186-SUM($I197:AB197))))</f>
        <v>0</v>
      </c>
      <c r="AD197" s="31">
        <f>IF($I175="n/a",0,IF(AD$4&lt;=$C197,0,IF(SUM($C197,$I175)&gt;AD$4,$Q186/$I175,$Q186-SUM($I197:AC197))))</f>
        <v>0</v>
      </c>
      <c r="AE197" s="31">
        <f>IF($I175="n/a",0,IF(AE$4&lt;=$C197,0,IF(SUM($C197,$I175)&gt;AE$4,$Q186/$I175,$Q186-SUM($I197:AD197))))</f>
        <v>0</v>
      </c>
      <c r="AF197" s="31">
        <f>IF($I175="n/a",0,IF(AF$4&lt;=$C197,0,IF(SUM($C197,$I175)&gt;AF$4,$Q186/$I175,$Q186-SUM($I197:AE197))))</f>
        <v>0</v>
      </c>
      <c r="AG197" s="31">
        <f>IF($I175="n/a",0,IF(AG$4&lt;=$C197,0,IF(SUM($C197,$I175)&gt;AG$4,$Q186/$I175,$Q186-SUM($I197:AF197))))</f>
        <v>0</v>
      </c>
      <c r="AH197" s="31">
        <f>IF($I175="n/a",0,IF(AH$4&lt;=$C197,0,IF(SUM($C197,$I175)&gt;AH$4,$Q186/$I175,$Q186-SUM($I197:AG197))))</f>
        <v>0</v>
      </c>
      <c r="AI197" s="31">
        <f>IF($I175="n/a",0,IF(AI$4&lt;=$C197,0,IF(SUM($C197,$I175)&gt;AI$4,$Q186/$I175,$Q186-SUM($I197:AH197))))</f>
        <v>0</v>
      </c>
      <c r="AJ197" s="31">
        <f>IF($I175="n/a",0,IF(AJ$4&lt;=$C197,0,IF(SUM($C197,$I175)&gt;AJ$4,$Q186/$I175,$Q186-SUM($I197:AI197))))</f>
        <v>0</v>
      </c>
      <c r="AK197" s="31">
        <f>IF($I175="n/a",0,IF(AK$4&lt;=$C197,0,IF(SUM($C197,$I175)&gt;AK$4,$Q186/$I175,$Q186-SUM($I197:AJ197))))</f>
        <v>0</v>
      </c>
      <c r="AL197" s="31">
        <f>IF($I175="n/a",0,IF(AL$4&lt;=$C197,0,IF(SUM($C197,$I175)&gt;AL$4,$Q186/$I175,$Q186-SUM($I197:AK197))))</f>
        <v>0</v>
      </c>
      <c r="AM197" s="31">
        <f>IF($I175="n/a",0,IF(AM$4&lt;=$C197,0,IF(SUM($C197,$I175)&gt;AM$4,$Q186/$I175,$Q186-SUM($I197:AL197))))</f>
        <v>0</v>
      </c>
      <c r="AN197" s="31">
        <f>IF($I175="n/a",0,IF(AN$4&lt;=$C197,0,IF(SUM($C197,$I175)&gt;AN$4,$Q186/$I175,$Q186-SUM($I197:AM197))))</f>
        <v>0</v>
      </c>
      <c r="AO197" s="31">
        <f>IF($I175="n/a",0,IF(AO$4&lt;=$C197,0,IF(SUM($C197,$I175)&gt;AO$4,$Q186/$I175,$Q186-SUM($I197:AN197))))</f>
        <v>0</v>
      </c>
      <c r="AP197" s="31">
        <f>IF($I175="n/a",0,IF(AP$4&lt;=$C197,0,IF(SUM($C197,$I175)&gt;AP$4,$Q186/$I175,$Q186-SUM($I197:AO197))))</f>
        <v>0</v>
      </c>
      <c r="AQ197" s="31">
        <f>IF($I175="n/a",0,IF(AQ$4&lt;=$C197,0,IF(SUM($C197,$I175)&gt;AQ$4,$Q186/$I175,$Q186-SUM($I197:AP197))))</f>
        <v>0</v>
      </c>
      <c r="AR197" s="31">
        <f>IF($I175="n/a",0,IF(AR$4&lt;=$C197,0,IF(SUM($C197,$I175)&gt;AR$4,$Q186/$I175,$Q186-SUM($I197:AQ197))))</f>
        <v>0</v>
      </c>
      <c r="AS197" s="31">
        <f>IF($I175="n/a",0,IF(AS$4&lt;=$C197,0,IF(SUM($C197,$I175)&gt;AS$4,$Q186/$I175,$Q186-SUM($I197:AR197))))</f>
        <v>0</v>
      </c>
      <c r="AT197" s="31">
        <f>IF($I175="n/a",0,IF(AT$4&lt;=$C197,0,IF(SUM($C197,$I175)&gt;AT$4,$Q186/$I175,$Q186-SUM($I197:AS197))))</f>
        <v>0</v>
      </c>
      <c r="AU197" s="31">
        <f>IF($I175="n/a",0,IF(AU$4&lt;=$C197,0,IF(SUM($C197,$I175)&gt;AU$4,$Q186/$I175,$Q186-SUM($I197:AT197))))</f>
        <v>0</v>
      </c>
      <c r="AV197" s="31">
        <f>IF($I175="n/a",0,IF(AV$4&lt;=$C197,0,IF(SUM($C197,$I175)&gt;AV$4,$Q186/$I175,$Q186-SUM($I197:AU197))))</f>
        <v>0</v>
      </c>
      <c r="AW197" s="31">
        <f>IF($I175="n/a",0,IF(AW$4&lt;=$C197,0,IF(SUM($C197,$I175)&gt;AW$4,$Q186/$I175,$Q186-SUM($I197:AV197))))</f>
        <v>0</v>
      </c>
      <c r="AX197" s="31">
        <f>IF($I175="n/a",0,IF(AX$4&lt;=$C197,0,IF(SUM($C197,$I175)&gt;AX$4,$Q186/$I175,$Q186-SUM($I197:AW197))))</f>
        <v>0</v>
      </c>
      <c r="AY197" s="31">
        <f>IF($I175="n/a",0,IF(AY$4&lt;=$C197,0,IF(SUM($C197,$I175)&gt;AY$4,$Q186/$I175,$Q186-SUM($I197:AX197))))</f>
        <v>0</v>
      </c>
      <c r="AZ197" s="31">
        <f>IF($I175="n/a",0,IF(AZ$4&lt;=$C197,0,IF(SUM($C197,$I175)&gt;AZ$4,$Q186/$I175,$Q186-SUM($I197:AY197))))</f>
        <v>0</v>
      </c>
      <c r="BA197" s="31">
        <f>IF($I175="n/a",0,IF(BA$4&lt;=$C197,0,IF(SUM($C197,$I175)&gt;BA$4,$Q186/$I175,$Q186-SUM($I197:AZ197))))</f>
        <v>0</v>
      </c>
      <c r="BB197" s="31">
        <f>IF($I175="n/a",0,IF(BB$4&lt;=$C197,0,IF(SUM($C197,$I175)&gt;BB$4,$Q186/$I175,$Q186-SUM($I197:BA197))))</f>
        <v>0</v>
      </c>
      <c r="BC197" s="31">
        <f>IF($I175="n/a",0,IF(BC$4&lt;=$C197,0,IF(SUM($C197,$I175)&gt;BC$4,$Q186/$I175,$Q186-SUM($I197:BB197))))</f>
        <v>0</v>
      </c>
      <c r="BD197" s="31">
        <f>IF($I175="n/a",0,IF(BD$4&lt;=$C197,0,IF(SUM($C197,$I175)&gt;BD$4,$Q186/$I175,$Q186-SUM($I197:BC197))))</f>
        <v>0</v>
      </c>
      <c r="BE197" s="31">
        <f>IF($I175="n/a",0,IF(BE$4&lt;=$C197,0,IF(SUM($C197,$I175)&gt;BE$4,$Q186/$I175,$Q186-SUM($I197:BD197))))</f>
        <v>0</v>
      </c>
      <c r="BF197" s="31">
        <f>IF($I175="n/a",0,IF(BF$4&lt;=$C197,0,IF(SUM($C197,$I175)&gt;BF$4,$Q186/$I175,$Q186-SUM($I197:BE197))))</f>
        <v>0</v>
      </c>
      <c r="BG197" s="31">
        <f>IF($I175="n/a",0,IF(BG$4&lt;=$C197,0,IF(SUM($C197,$I175)&gt;BG$4,$Q186/$I175,$Q186-SUM($I197:BF197))))</f>
        <v>0</v>
      </c>
      <c r="BH197" s="31">
        <f>IF($I175="n/a",0,IF(BH$4&lt;=$C197,0,IF(SUM($C197,$I175)&gt;BH$4,$Q186/$I175,$Q186-SUM($I197:BG197))))</f>
        <v>0</v>
      </c>
      <c r="BI197" s="31">
        <f>IF($I175="n/a",0,IF(BI$4&lt;=$C197,0,IF(SUM($C197,$I175)&gt;BI$4,$Q186/$I175,$Q186-SUM($I197:BH197))))</f>
        <v>0</v>
      </c>
      <c r="BJ197" s="31">
        <f>IF($I175="n/a",0,IF(BJ$4&lt;=$C197,0,IF(SUM($C197,$I175)&gt;BJ$4,$Q186/$I175,$Q186-SUM($I197:BI197))))</f>
        <v>0</v>
      </c>
      <c r="BK197" s="31">
        <f>IF($I175="n/a",0,IF(BK$4&lt;=$C197,0,IF(SUM($C197,$I175)&gt;BK$4,$Q186/$I175,$Q186-SUM($I197:BJ197))))</f>
        <v>0</v>
      </c>
      <c r="BL197" s="31">
        <f>IF($I175="n/a",0,IF(BL$4&lt;=$C197,0,IF(SUM($C197,$I175)&gt;BL$4,$Q186/$I175,$Q186-SUM($I197:BK197))))</f>
        <v>0</v>
      </c>
      <c r="BM197" s="31">
        <f>IF($I175="n/a",0,IF(BM$4&lt;=$C197,0,IF(SUM($C197,$I175)&gt;BM$4,$Q186/$I175,$Q186-SUM($I197:BL197))))</f>
        <v>0</v>
      </c>
      <c r="BN197" s="31">
        <f>IF($I175="n/a",0,IF(BN$4&lt;=$C197,0,IF(SUM($C197,$I175)&gt;BN$4,$Q186/$I175,$Q186-SUM($I197:BM197))))</f>
        <v>0</v>
      </c>
      <c r="BO197" s="31">
        <f>IF($I175="n/a",0,IF(BO$4&lt;=$C197,0,IF(SUM($C197,$I175)&gt;BO$4,$Q186/$I175,$Q186-SUM($I197:BN197))))</f>
        <v>0</v>
      </c>
      <c r="BP197" s="31">
        <f>IF($I175="n/a",0,IF(BP$4&lt;=$C197,0,IF(SUM($C197,$I175)&gt;BP$4,$Q186/$I175,$Q186-SUM($I197:BO197))))</f>
        <v>0</v>
      </c>
      <c r="BQ197" s="31">
        <f>IF($I175="n/a",0,IF(BQ$4&lt;=$C197,0,IF(SUM($C197,$I175)&gt;BQ$4,$Q186/$I175,$Q186-SUM($I197:BP197))))</f>
        <v>0</v>
      </c>
      <c r="BR197" s="31">
        <f>IF($I175="n/a",0,IF(BR$4&lt;=$C197,0,IF(SUM($C197,$I175)&gt;BR$4,$Q186/$I175,$Q186-SUM($I197:BQ197))))</f>
        <v>0</v>
      </c>
      <c r="BS197" s="31">
        <f>IF($I175="n/a",0,IF(BS$4&lt;=$C197,0,IF(SUM($C197,$I175)&gt;BS$4,$Q186/$I175,$Q186-SUM($I197:BR197))))</f>
        <v>0</v>
      </c>
      <c r="BT197" s="31">
        <f>IF($I175="n/a",0,IF(BT$4&lt;=$C197,0,IF(SUM($C197,$I175)&gt;BT$4,$Q186/$I175,$Q186-SUM($I197:BS197))))</f>
        <v>0</v>
      </c>
      <c r="BU197" s="31">
        <f>IF($I175="n/a",0,IF(BU$4&lt;=$C197,0,IF(SUM($C197,$I175)&gt;BU$4,$Q186/$I175,$Q186-SUM($I197:BT197))))</f>
        <v>0</v>
      </c>
      <c r="BV197" s="31">
        <f>IF($I175="n/a",0,IF(BV$4&lt;=$C197,0,IF(SUM($C197,$I175)&gt;BV$4,$Q186/$I175,$Q186-SUM($I197:BU197))))</f>
        <v>0</v>
      </c>
      <c r="BW197" s="31">
        <f>IF($I175="n/a",0,IF(BW$4&lt;=$C197,0,IF(SUM($C197,$I175)&gt;BW$4,$Q186/$I175,$Q186-SUM($I197:BV197))))</f>
        <v>0</v>
      </c>
      <c r="BX197" s="31">
        <f>IF($I175="n/a",0,IF(BX$4&lt;=$C197,0,IF(SUM($C197,$I175)&gt;BX$4,$Q186/$I175,$Q186-SUM($I197:BW197))))</f>
        <v>0</v>
      </c>
      <c r="BY197" s="31">
        <f>IF($I175="n/a",0,IF(BY$4&lt;=$C197,0,IF(SUM($C197,$I175)&gt;BY$4,$Q186/$I175,$Q186-SUM($I197:BX197))))</f>
        <v>0</v>
      </c>
      <c r="BZ197" s="31">
        <f>IF($I175="n/a",0,IF(BZ$4&lt;=$C197,0,IF(SUM($C197,$I175)&gt;BZ$4,$Q186/$I175,$Q186-SUM($I197:BY197))))</f>
        <v>0</v>
      </c>
      <c r="CA197" s="31">
        <f>IF($I175="n/a",0,IF(CA$4&lt;=$C197,0,IF(SUM($C197,$I175)&gt;CA$4,$Q186/$I175,$Q186-SUM($I197:BZ197))))</f>
        <v>0</v>
      </c>
      <c r="CB197" s="31">
        <f>IF($I175="n/a",0,IF(CB$4&lt;=$C197,0,IF(SUM($C197,$I175)&gt;CB$4,$Q186/$I175,$Q186-SUM($I197:CA197))))</f>
        <v>0</v>
      </c>
      <c r="CC197" s="31">
        <f>IF($I175="n/a",0,IF(CC$4&lt;=$C197,0,IF(SUM($C197,$I175)&gt;CC$4,$Q186/$I175,$Q186-SUM($I197:CB197))))</f>
        <v>0</v>
      </c>
      <c r="CD197" s="31">
        <f>IF($I175="n/a",0,IF(CD$4&lt;=$C197,0,IF(SUM($C197,$I175)&gt;CD$4,$Q186/$I175,$Q186-SUM($I197:CC197))))</f>
        <v>0</v>
      </c>
      <c r="CE197" s="31">
        <f>IF($I175="n/a",0,IF(CE$4&lt;=$C197,0,IF(SUM($C197,$I175)&gt;CE$4,$Q186/$I175,$Q186-SUM($I197:CD197))))</f>
        <v>0</v>
      </c>
      <c r="CF197" s="31">
        <f>IF($I175="n/a",0,IF(CF$4&lt;=$C197,0,IF(SUM($C197,$I175)&gt;CF$4,$Q186/$I175,$Q186-SUM($I197:CE197))))</f>
        <v>0</v>
      </c>
    </row>
    <row r="198" spans="1:84" ht="12.75" customHeight="1">
      <c r="C198" s="202">
        <v>2024</v>
      </c>
      <c r="D198" s="21" t="s">
        <v>54</v>
      </c>
      <c r="E198" s="21" t="s">
        <v>197</v>
      </c>
      <c r="I198" s="31"/>
      <c r="J198" s="31">
        <f>IF($I175="n/a",0,IF(J$4&lt;=$C198,0,IF(SUM($C198,$I175)&gt;J$4,$R186/$I175,$R186-SUM($I198:I198))))</f>
        <v>0</v>
      </c>
      <c r="K198" s="31">
        <f>IF($I175="n/a",0,IF(K$4&lt;=$C198,0,IF(SUM($C198,$I175)&gt;K$4,$R186/$I175,$R186-SUM($I198:J198))))</f>
        <v>0</v>
      </c>
      <c r="L198" s="31">
        <f>IF($I175="n/a",0,IF(L$4&lt;=$C198,0,IF(SUM($C198,$I175)&gt;L$4,$R186/$I175,$R186-SUM($I198:K198))))</f>
        <v>0</v>
      </c>
      <c r="M198" s="31">
        <f>IF($I175="n/a",0,IF(M$4&lt;=$C198,0,IF(SUM($C198,$I175)&gt;M$4,$R186/$I175,$R186-SUM($I198:L198))))</f>
        <v>0</v>
      </c>
      <c r="N198" s="31">
        <f>IF($I175="n/a",0,IF(N$4&lt;=$C198,0,IF(SUM($C198,$I175)&gt;N$4,$R186/$I175,$R186-SUM($I198:M198))))</f>
        <v>0</v>
      </c>
      <c r="O198" s="31">
        <f>IF($I175="n/a",0,IF(O$4&lt;=$C198,0,IF(SUM($C198,$I175)&gt;O$4,$R186/$I175,$R186-SUM($I198:N198))))</f>
        <v>0</v>
      </c>
      <c r="P198" s="31">
        <f>IF($I175="n/a",0,IF(P$4&lt;=$C198,0,IF(SUM($C198,$I175)&gt;P$4,$R186/$I175,$R186-SUM($I198:O198))))</f>
        <v>0</v>
      </c>
      <c r="Q198" s="31">
        <f>IF($I175="n/a",0,IF(Q$4&lt;=$C198,0,IF(SUM($C198,$I175)&gt;Q$4,$R186/$I175,$R186-SUM($I198:P198))))</f>
        <v>0</v>
      </c>
      <c r="R198" s="31">
        <f>IF($I175="n/a",0,IF(R$4&lt;=$C198,0,IF(SUM($C198,$I175)&gt;R$4,$R186/$I175,$R186-SUM($I198:Q198))))</f>
        <v>0</v>
      </c>
      <c r="S198" s="31">
        <f>IF($I175="n/a",0,IF(S$4&lt;=$C198,0,IF(SUM($C198,$I175)&gt;S$4,$R186/$I175,$R186-SUM($I198:R198))))</f>
        <v>0</v>
      </c>
      <c r="T198" s="31">
        <f>IF($I175="n/a",0,IF(T$4&lt;=$C198,0,IF(SUM($C198,$I175)&gt;T$4,$R186/$I175,$R186-SUM($I198:S198))))</f>
        <v>0</v>
      </c>
      <c r="U198" s="31">
        <f>IF($I175="n/a",0,IF(U$4&lt;=$C198,0,IF(SUM($C198,$I175)&gt;U$4,$R186/$I175,$R186-SUM($I198:T198))))</f>
        <v>0</v>
      </c>
      <c r="V198" s="31">
        <f>IF($I175="n/a",0,IF(V$4&lt;=$C198,0,IF(SUM($C198,$I175)&gt;V$4,$R186/$I175,$R186-SUM($I198:U198))))</f>
        <v>0</v>
      </c>
      <c r="W198" s="31">
        <f>IF($I175="n/a",0,IF(W$4&lt;=$C198,0,IF(SUM($C198,$I175)&gt;W$4,$R186/$I175,$R186-SUM($I198:V198))))</f>
        <v>0</v>
      </c>
      <c r="X198" s="31">
        <f>IF($I175="n/a",0,IF(X$4&lt;=$C198,0,IF(SUM($C198,$I175)&gt;X$4,$R186/$I175,$R186-SUM($I198:W198))))</f>
        <v>0</v>
      </c>
      <c r="Y198" s="31">
        <f>IF($I175="n/a",0,IF(Y$4&lt;=$C198,0,IF(SUM($C198,$I175)&gt;Y$4,$R186/$I175,$R186-SUM($I198:X198))))</f>
        <v>0</v>
      </c>
      <c r="Z198" s="31">
        <f>IF($I175="n/a",0,IF(Z$4&lt;=$C198,0,IF(SUM($C198,$I175)&gt;Z$4,$R186/$I175,$R186-SUM($I198:Y198))))</f>
        <v>0</v>
      </c>
      <c r="AA198" s="31">
        <f>IF($I175="n/a",0,IF(AA$4&lt;=$C198,0,IF(SUM($C198,$I175)&gt;AA$4,$R186/$I175,$R186-SUM($I198:Z198))))</f>
        <v>0</v>
      </c>
      <c r="AB198" s="31">
        <f>IF($I175="n/a",0,IF(AB$4&lt;=$C198,0,IF(SUM($C198,$I175)&gt;AB$4,$R186/$I175,$R186-SUM($I198:AA198))))</f>
        <v>0</v>
      </c>
      <c r="AC198" s="31">
        <f>IF($I175="n/a",0,IF(AC$4&lt;=$C198,0,IF(SUM($C198,$I175)&gt;AC$4,$R186/$I175,$R186-SUM($I198:AB198))))</f>
        <v>0</v>
      </c>
      <c r="AD198" s="31">
        <f>IF($I175="n/a",0,IF(AD$4&lt;=$C198,0,IF(SUM($C198,$I175)&gt;AD$4,$R186/$I175,$R186-SUM($I198:AC198))))</f>
        <v>0</v>
      </c>
      <c r="AE198" s="31">
        <f>IF($I175="n/a",0,IF(AE$4&lt;=$C198,0,IF(SUM($C198,$I175)&gt;AE$4,$R186/$I175,$R186-SUM($I198:AD198))))</f>
        <v>0</v>
      </c>
      <c r="AF198" s="31">
        <f>IF($I175="n/a",0,IF(AF$4&lt;=$C198,0,IF(SUM($C198,$I175)&gt;AF$4,$R186/$I175,$R186-SUM($I198:AE198))))</f>
        <v>0</v>
      </c>
      <c r="AG198" s="31">
        <f>IF($I175="n/a",0,IF(AG$4&lt;=$C198,0,IF(SUM($C198,$I175)&gt;AG$4,$R186/$I175,$R186-SUM($I198:AF198))))</f>
        <v>0</v>
      </c>
      <c r="AH198" s="31">
        <f>IF($I175="n/a",0,IF(AH$4&lt;=$C198,0,IF(SUM($C198,$I175)&gt;AH$4,$R186/$I175,$R186-SUM($I198:AG198))))</f>
        <v>0</v>
      </c>
      <c r="AI198" s="31">
        <f>IF($I175="n/a",0,IF(AI$4&lt;=$C198,0,IF(SUM($C198,$I175)&gt;AI$4,$R186/$I175,$R186-SUM($I198:AH198))))</f>
        <v>0</v>
      </c>
      <c r="AJ198" s="31">
        <f>IF($I175="n/a",0,IF(AJ$4&lt;=$C198,0,IF(SUM($C198,$I175)&gt;AJ$4,$R186/$I175,$R186-SUM($I198:AI198))))</f>
        <v>0</v>
      </c>
      <c r="AK198" s="31">
        <f>IF($I175="n/a",0,IF(AK$4&lt;=$C198,0,IF(SUM($C198,$I175)&gt;AK$4,$R186/$I175,$R186-SUM($I198:AJ198))))</f>
        <v>0</v>
      </c>
      <c r="AL198" s="31">
        <f>IF($I175="n/a",0,IF(AL$4&lt;=$C198,0,IF(SUM($C198,$I175)&gt;AL$4,$R186/$I175,$R186-SUM($I198:AK198))))</f>
        <v>0</v>
      </c>
      <c r="AM198" s="31">
        <f>IF($I175="n/a",0,IF(AM$4&lt;=$C198,0,IF(SUM($C198,$I175)&gt;AM$4,$R186/$I175,$R186-SUM($I198:AL198))))</f>
        <v>0</v>
      </c>
      <c r="AN198" s="31">
        <f>IF($I175="n/a",0,IF(AN$4&lt;=$C198,0,IF(SUM($C198,$I175)&gt;AN$4,$R186/$I175,$R186-SUM($I198:AM198))))</f>
        <v>0</v>
      </c>
      <c r="AO198" s="31">
        <f>IF($I175="n/a",0,IF(AO$4&lt;=$C198,0,IF(SUM($C198,$I175)&gt;AO$4,$R186/$I175,$R186-SUM($I198:AN198))))</f>
        <v>0</v>
      </c>
      <c r="AP198" s="31">
        <f>IF($I175="n/a",0,IF(AP$4&lt;=$C198,0,IF(SUM($C198,$I175)&gt;AP$4,$R186/$I175,$R186-SUM($I198:AO198))))</f>
        <v>0</v>
      </c>
      <c r="AQ198" s="31">
        <f>IF($I175="n/a",0,IF(AQ$4&lt;=$C198,0,IF(SUM($C198,$I175)&gt;AQ$4,$R186/$I175,$R186-SUM($I198:AP198))))</f>
        <v>0</v>
      </c>
      <c r="AR198" s="31">
        <f>IF($I175="n/a",0,IF(AR$4&lt;=$C198,0,IF(SUM($C198,$I175)&gt;AR$4,$R186/$I175,$R186-SUM($I198:AQ198))))</f>
        <v>0</v>
      </c>
      <c r="AS198" s="31">
        <f>IF($I175="n/a",0,IF(AS$4&lt;=$C198,0,IF(SUM($C198,$I175)&gt;AS$4,$R186/$I175,$R186-SUM($I198:AR198))))</f>
        <v>0</v>
      </c>
      <c r="AT198" s="31">
        <f>IF($I175="n/a",0,IF(AT$4&lt;=$C198,0,IF(SUM($C198,$I175)&gt;AT$4,$R186/$I175,$R186-SUM($I198:AS198))))</f>
        <v>0</v>
      </c>
      <c r="AU198" s="31">
        <f>IF($I175="n/a",0,IF(AU$4&lt;=$C198,0,IF(SUM($C198,$I175)&gt;AU$4,$R186/$I175,$R186-SUM($I198:AT198))))</f>
        <v>0</v>
      </c>
      <c r="AV198" s="31">
        <f>IF($I175="n/a",0,IF(AV$4&lt;=$C198,0,IF(SUM($C198,$I175)&gt;AV$4,$R186/$I175,$R186-SUM($I198:AU198))))</f>
        <v>0</v>
      </c>
      <c r="AW198" s="31">
        <f>IF($I175="n/a",0,IF(AW$4&lt;=$C198,0,IF(SUM($C198,$I175)&gt;AW$4,$R186/$I175,$R186-SUM($I198:AV198))))</f>
        <v>0</v>
      </c>
      <c r="AX198" s="31">
        <f>IF($I175="n/a",0,IF(AX$4&lt;=$C198,0,IF(SUM($C198,$I175)&gt;AX$4,$R186/$I175,$R186-SUM($I198:AW198))))</f>
        <v>0</v>
      </c>
      <c r="AY198" s="31">
        <f>IF($I175="n/a",0,IF(AY$4&lt;=$C198,0,IF(SUM($C198,$I175)&gt;AY$4,$R186/$I175,$R186-SUM($I198:AX198))))</f>
        <v>0</v>
      </c>
      <c r="AZ198" s="31">
        <f>IF($I175="n/a",0,IF(AZ$4&lt;=$C198,0,IF(SUM($C198,$I175)&gt;AZ$4,$R186/$I175,$R186-SUM($I198:AY198))))</f>
        <v>0</v>
      </c>
      <c r="BA198" s="31">
        <f>IF($I175="n/a",0,IF(BA$4&lt;=$C198,0,IF(SUM($C198,$I175)&gt;BA$4,$R186/$I175,$R186-SUM($I198:AZ198))))</f>
        <v>0</v>
      </c>
      <c r="BB198" s="31">
        <f>IF($I175="n/a",0,IF(BB$4&lt;=$C198,0,IF(SUM($C198,$I175)&gt;BB$4,$R186/$I175,$R186-SUM($I198:BA198))))</f>
        <v>0</v>
      </c>
      <c r="BC198" s="31">
        <f>IF($I175="n/a",0,IF(BC$4&lt;=$C198,0,IF(SUM($C198,$I175)&gt;BC$4,$R186/$I175,$R186-SUM($I198:BB198))))</f>
        <v>0</v>
      </c>
      <c r="BD198" s="31">
        <f>IF($I175="n/a",0,IF(BD$4&lt;=$C198,0,IF(SUM($C198,$I175)&gt;BD$4,$R186/$I175,$R186-SUM($I198:BC198))))</f>
        <v>0</v>
      </c>
      <c r="BE198" s="31">
        <f>IF($I175="n/a",0,IF(BE$4&lt;=$C198,0,IF(SUM($C198,$I175)&gt;BE$4,$R186/$I175,$R186-SUM($I198:BD198))))</f>
        <v>0</v>
      </c>
      <c r="BF198" s="31">
        <f>IF($I175="n/a",0,IF(BF$4&lt;=$C198,0,IF(SUM($C198,$I175)&gt;BF$4,$R186/$I175,$R186-SUM($I198:BE198))))</f>
        <v>0</v>
      </c>
      <c r="BG198" s="31">
        <f>IF($I175="n/a",0,IF(BG$4&lt;=$C198,0,IF(SUM($C198,$I175)&gt;BG$4,$R186/$I175,$R186-SUM($I198:BF198))))</f>
        <v>0</v>
      </c>
      <c r="BH198" s="31">
        <f>IF($I175="n/a",0,IF(BH$4&lt;=$C198,0,IF(SUM($C198,$I175)&gt;BH$4,$R186/$I175,$R186-SUM($I198:BG198))))</f>
        <v>0</v>
      </c>
      <c r="BI198" s="31">
        <f>IF($I175="n/a",0,IF(BI$4&lt;=$C198,0,IF(SUM($C198,$I175)&gt;BI$4,$R186/$I175,$R186-SUM($I198:BH198))))</f>
        <v>0</v>
      </c>
      <c r="BJ198" s="31">
        <f>IF($I175="n/a",0,IF(BJ$4&lt;=$C198,0,IF(SUM($C198,$I175)&gt;BJ$4,$R186/$I175,$R186-SUM($I198:BI198))))</f>
        <v>0</v>
      </c>
      <c r="BK198" s="31">
        <f>IF($I175="n/a",0,IF(BK$4&lt;=$C198,0,IF(SUM($C198,$I175)&gt;BK$4,$R186/$I175,$R186-SUM($I198:BJ198))))</f>
        <v>0</v>
      </c>
      <c r="BL198" s="31">
        <f>IF($I175="n/a",0,IF(BL$4&lt;=$C198,0,IF(SUM($C198,$I175)&gt;BL$4,$R186/$I175,$R186-SUM($I198:BK198))))</f>
        <v>0</v>
      </c>
      <c r="BM198" s="31">
        <f>IF($I175="n/a",0,IF(BM$4&lt;=$C198,0,IF(SUM($C198,$I175)&gt;BM$4,$R186/$I175,$R186-SUM($I198:BL198))))</f>
        <v>0</v>
      </c>
      <c r="BN198" s="31">
        <f>IF($I175="n/a",0,IF(BN$4&lt;=$C198,0,IF(SUM($C198,$I175)&gt;BN$4,$R186/$I175,$R186-SUM($I198:BM198))))</f>
        <v>0</v>
      </c>
      <c r="BO198" s="31">
        <f>IF($I175="n/a",0,IF(BO$4&lt;=$C198,0,IF(SUM($C198,$I175)&gt;BO$4,$R186/$I175,$R186-SUM($I198:BN198))))</f>
        <v>0</v>
      </c>
      <c r="BP198" s="31">
        <f>IF($I175="n/a",0,IF(BP$4&lt;=$C198,0,IF(SUM($C198,$I175)&gt;BP$4,$R186/$I175,$R186-SUM($I198:BO198))))</f>
        <v>0</v>
      </c>
      <c r="BQ198" s="31">
        <f>IF($I175="n/a",0,IF(BQ$4&lt;=$C198,0,IF(SUM($C198,$I175)&gt;BQ$4,$R186/$I175,$R186-SUM($I198:BP198))))</f>
        <v>0</v>
      </c>
      <c r="BR198" s="31">
        <f>IF($I175="n/a",0,IF(BR$4&lt;=$C198,0,IF(SUM($C198,$I175)&gt;BR$4,$R186/$I175,$R186-SUM($I198:BQ198))))</f>
        <v>0</v>
      </c>
      <c r="BS198" s="31">
        <f>IF($I175="n/a",0,IF(BS$4&lt;=$C198,0,IF(SUM($C198,$I175)&gt;BS$4,$R186/$I175,$R186-SUM($I198:BR198))))</f>
        <v>0</v>
      </c>
      <c r="BT198" s="31">
        <f>IF($I175="n/a",0,IF(BT$4&lt;=$C198,0,IF(SUM($C198,$I175)&gt;BT$4,$R186/$I175,$R186-SUM($I198:BS198))))</f>
        <v>0</v>
      </c>
      <c r="BU198" s="31">
        <f>IF($I175="n/a",0,IF(BU$4&lt;=$C198,0,IF(SUM($C198,$I175)&gt;BU$4,$R186/$I175,$R186-SUM($I198:BT198))))</f>
        <v>0</v>
      </c>
      <c r="BV198" s="31">
        <f>IF($I175="n/a",0,IF(BV$4&lt;=$C198,0,IF(SUM($C198,$I175)&gt;BV$4,$R186/$I175,$R186-SUM($I198:BU198))))</f>
        <v>0</v>
      </c>
      <c r="BW198" s="31">
        <f>IF($I175="n/a",0,IF(BW$4&lt;=$C198,0,IF(SUM($C198,$I175)&gt;BW$4,$R186/$I175,$R186-SUM($I198:BV198))))</f>
        <v>0</v>
      </c>
      <c r="BX198" s="31">
        <f>IF($I175="n/a",0,IF(BX$4&lt;=$C198,0,IF(SUM($C198,$I175)&gt;BX$4,$R186/$I175,$R186-SUM($I198:BW198))))</f>
        <v>0</v>
      </c>
      <c r="BY198" s="31">
        <f>IF($I175="n/a",0,IF(BY$4&lt;=$C198,0,IF(SUM($C198,$I175)&gt;BY$4,$R186/$I175,$R186-SUM($I198:BX198))))</f>
        <v>0</v>
      </c>
      <c r="BZ198" s="31">
        <f>IF($I175="n/a",0,IF(BZ$4&lt;=$C198,0,IF(SUM($C198,$I175)&gt;BZ$4,$R186/$I175,$R186-SUM($I198:BY198))))</f>
        <v>0</v>
      </c>
      <c r="CA198" s="31">
        <f>IF($I175="n/a",0,IF(CA$4&lt;=$C198,0,IF(SUM($C198,$I175)&gt;CA$4,$R186/$I175,$R186-SUM($I198:BZ198))))</f>
        <v>0</v>
      </c>
      <c r="CB198" s="31">
        <f>IF($I175="n/a",0,IF(CB$4&lt;=$C198,0,IF(SUM($C198,$I175)&gt;CB$4,$R186/$I175,$R186-SUM($I198:CA198))))</f>
        <v>0</v>
      </c>
      <c r="CC198" s="31">
        <f>IF($I175="n/a",0,IF(CC$4&lt;=$C198,0,IF(SUM($C198,$I175)&gt;CC$4,$R186/$I175,$R186-SUM($I198:CB198))))</f>
        <v>0</v>
      </c>
      <c r="CD198" s="31">
        <f>IF($I175="n/a",0,IF(CD$4&lt;=$C198,0,IF(SUM($C198,$I175)&gt;CD$4,$R186/$I175,$R186-SUM($I198:CC198))))</f>
        <v>0</v>
      </c>
      <c r="CE198" s="31">
        <f>IF($I175="n/a",0,IF(CE$4&lt;=$C198,0,IF(SUM($C198,$I175)&gt;CE$4,$R186/$I175,$R186-SUM($I198:CD198))))</f>
        <v>0</v>
      </c>
      <c r="CF198" s="31">
        <f>IF($I175="n/a",0,IF(CF$4&lt;=$C198,0,IF(SUM($C198,$I175)&gt;CF$4,$R186/$I175,$R186-SUM($I198:CE198))))</f>
        <v>0</v>
      </c>
    </row>
    <row r="199" spans="1:84" ht="12.75" customHeight="1">
      <c r="C199" s="202">
        <v>2025</v>
      </c>
      <c r="D199" s="21" t="s">
        <v>55</v>
      </c>
      <c r="E199" s="21" t="s">
        <v>197</v>
      </c>
      <c r="I199" s="31"/>
      <c r="J199" s="31">
        <f>IF($I175="n/a",0,IF(J$4&lt;=$C199,0,IF(SUM($C199,$I175)&gt;J$4,$S186/$I175,$S186-SUM($I199:I199))))</f>
        <v>0</v>
      </c>
      <c r="K199" s="31">
        <f>IF($I175="n/a",0,IF(K$4&lt;=$C199,0,IF(SUM($C199,$I175)&gt;K$4,$S186/$I175,$S186-SUM($I199:J199))))</f>
        <v>0</v>
      </c>
      <c r="L199" s="31">
        <f>IF($I175="n/a",0,IF(L$4&lt;=$C199,0,IF(SUM($C199,$I175)&gt;L$4,$S186/$I175,$S186-SUM($I199:K199))))</f>
        <v>0</v>
      </c>
      <c r="M199" s="31">
        <f>IF($I175="n/a",0,IF(M$4&lt;=$C199,0,IF(SUM($C199,$I175)&gt;M$4,$S186/$I175,$S186-SUM($I199:L199))))</f>
        <v>0</v>
      </c>
      <c r="N199" s="31">
        <f>IF($I175="n/a",0,IF(N$4&lt;=$C199,0,IF(SUM($C199,$I175)&gt;N$4,$S186/$I175,$S186-SUM($I199:M199))))</f>
        <v>0</v>
      </c>
      <c r="O199" s="31">
        <f>IF($I175="n/a",0,IF(O$4&lt;=$C199,0,IF(SUM($C199,$I175)&gt;O$4,$S186/$I175,$S186-SUM($I199:N199))))</f>
        <v>0</v>
      </c>
      <c r="P199" s="31">
        <f>IF($I175="n/a",0,IF(P$4&lt;=$C199,0,IF(SUM($C199,$I175)&gt;P$4,$S186/$I175,$S186-SUM($I199:O199))))</f>
        <v>0</v>
      </c>
      <c r="Q199" s="31">
        <f>IF($I175="n/a",0,IF(Q$4&lt;=$C199,0,IF(SUM($C199,$I175)&gt;Q$4,$S186/$I175,$S186-SUM($I199:P199))))</f>
        <v>0</v>
      </c>
      <c r="R199" s="31">
        <f>IF($I175="n/a",0,IF(R$4&lt;=$C199,0,IF(SUM($C199,$I175)&gt;R$4,$S186/$I175,$S186-SUM($I199:Q199))))</f>
        <v>0</v>
      </c>
      <c r="S199" s="31">
        <f>IF($I175="n/a",0,IF(S$4&lt;=$C199,0,IF(SUM($C199,$I175)&gt;S$4,$S186/$I175,$S186-SUM($I199:R199))))</f>
        <v>0</v>
      </c>
      <c r="T199" s="31">
        <f>IF($I175="n/a",0,IF(T$4&lt;=$C199,0,IF(SUM($C199,$I175)&gt;T$4,$S186/$I175,$S186-SUM($I199:S199))))</f>
        <v>0</v>
      </c>
      <c r="U199" s="31">
        <f>IF($I175="n/a",0,IF(U$4&lt;=$C199,0,IF(SUM($C199,$I175)&gt;U$4,$S186/$I175,$S186-SUM($I199:T199))))</f>
        <v>0</v>
      </c>
      <c r="V199" s="31">
        <f>IF($I175="n/a",0,IF(V$4&lt;=$C199,0,IF(SUM($C199,$I175)&gt;V$4,$S186/$I175,$S186-SUM($I199:U199))))</f>
        <v>0</v>
      </c>
      <c r="W199" s="31">
        <f>IF($I175="n/a",0,IF(W$4&lt;=$C199,0,IF(SUM($C199,$I175)&gt;W$4,$S186/$I175,$S186-SUM($I199:V199))))</f>
        <v>0</v>
      </c>
      <c r="X199" s="31">
        <f>IF($I175="n/a",0,IF(X$4&lt;=$C199,0,IF(SUM($C199,$I175)&gt;X$4,$S186/$I175,$S186-SUM($I199:W199))))</f>
        <v>0</v>
      </c>
      <c r="Y199" s="31">
        <f>IF($I175="n/a",0,IF(Y$4&lt;=$C199,0,IF(SUM($C199,$I175)&gt;Y$4,$S186/$I175,$S186-SUM($I199:X199))))</f>
        <v>0</v>
      </c>
      <c r="Z199" s="31">
        <f>IF($I175="n/a",0,IF(Z$4&lt;=$C199,0,IF(SUM($C199,$I175)&gt;Z$4,$S186/$I175,$S186-SUM($I199:Y199))))</f>
        <v>0</v>
      </c>
      <c r="AA199" s="31">
        <f>IF($I175="n/a",0,IF(AA$4&lt;=$C199,0,IF(SUM($C199,$I175)&gt;AA$4,$S186/$I175,$S186-SUM($I199:Z199))))</f>
        <v>0</v>
      </c>
      <c r="AB199" s="31">
        <f>IF($I175="n/a",0,IF(AB$4&lt;=$C199,0,IF(SUM($C199,$I175)&gt;AB$4,$S186/$I175,$S186-SUM($I199:AA199))))</f>
        <v>0</v>
      </c>
      <c r="AC199" s="31">
        <f>IF($I175="n/a",0,IF(AC$4&lt;=$C199,0,IF(SUM($C199,$I175)&gt;AC$4,$S186/$I175,$S186-SUM($I199:AB199))))</f>
        <v>0</v>
      </c>
      <c r="AD199" s="31">
        <f>IF($I175="n/a",0,IF(AD$4&lt;=$C199,0,IF(SUM($C199,$I175)&gt;AD$4,$S186/$I175,$S186-SUM($I199:AC199))))</f>
        <v>0</v>
      </c>
      <c r="AE199" s="31">
        <f>IF($I175="n/a",0,IF(AE$4&lt;=$C199,0,IF(SUM($C199,$I175)&gt;AE$4,$S186/$I175,$S186-SUM($I199:AD199))))</f>
        <v>0</v>
      </c>
      <c r="AF199" s="31">
        <f>IF($I175="n/a",0,IF(AF$4&lt;=$C199,0,IF(SUM($C199,$I175)&gt;AF$4,$S186/$I175,$S186-SUM($I199:AE199))))</f>
        <v>0</v>
      </c>
      <c r="AG199" s="31">
        <f>IF($I175="n/a",0,IF(AG$4&lt;=$C199,0,IF(SUM($C199,$I175)&gt;AG$4,$S186/$I175,$S186-SUM($I199:AF199))))</f>
        <v>0</v>
      </c>
      <c r="AH199" s="31">
        <f>IF($I175="n/a",0,IF(AH$4&lt;=$C199,0,IF(SUM($C199,$I175)&gt;AH$4,$S186/$I175,$S186-SUM($I199:AG199))))</f>
        <v>0</v>
      </c>
      <c r="AI199" s="31">
        <f>IF($I175="n/a",0,IF(AI$4&lt;=$C199,0,IF(SUM($C199,$I175)&gt;AI$4,$S186/$I175,$S186-SUM($I199:AH199))))</f>
        <v>0</v>
      </c>
      <c r="AJ199" s="31">
        <f>IF($I175="n/a",0,IF(AJ$4&lt;=$C199,0,IF(SUM($C199,$I175)&gt;AJ$4,$S186/$I175,$S186-SUM($I199:AI199))))</f>
        <v>0</v>
      </c>
      <c r="AK199" s="31">
        <f>IF($I175="n/a",0,IF(AK$4&lt;=$C199,0,IF(SUM($C199,$I175)&gt;AK$4,$S186/$I175,$S186-SUM($I199:AJ199))))</f>
        <v>0</v>
      </c>
      <c r="AL199" s="31">
        <f>IF($I175="n/a",0,IF(AL$4&lt;=$C199,0,IF(SUM($C199,$I175)&gt;AL$4,$S186/$I175,$S186-SUM($I199:AK199))))</f>
        <v>0</v>
      </c>
      <c r="AM199" s="31">
        <f>IF($I175="n/a",0,IF(AM$4&lt;=$C199,0,IF(SUM($C199,$I175)&gt;AM$4,$S186/$I175,$S186-SUM($I199:AL199))))</f>
        <v>0</v>
      </c>
      <c r="AN199" s="31">
        <f>IF($I175="n/a",0,IF(AN$4&lt;=$C199,0,IF(SUM($C199,$I175)&gt;AN$4,$S186/$I175,$S186-SUM($I199:AM199))))</f>
        <v>0</v>
      </c>
      <c r="AO199" s="31">
        <f>IF($I175="n/a",0,IF(AO$4&lt;=$C199,0,IF(SUM($C199,$I175)&gt;AO$4,$S186/$I175,$S186-SUM($I199:AN199))))</f>
        <v>0</v>
      </c>
      <c r="AP199" s="31">
        <f>IF($I175="n/a",0,IF(AP$4&lt;=$C199,0,IF(SUM($C199,$I175)&gt;AP$4,$S186/$I175,$S186-SUM($I199:AO199))))</f>
        <v>0</v>
      </c>
      <c r="AQ199" s="31">
        <f>IF($I175="n/a",0,IF(AQ$4&lt;=$C199,0,IF(SUM($C199,$I175)&gt;AQ$4,$S186/$I175,$S186-SUM($I199:AP199))))</f>
        <v>0</v>
      </c>
      <c r="AR199" s="31">
        <f>IF($I175="n/a",0,IF(AR$4&lt;=$C199,0,IF(SUM($C199,$I175)&gt;AR$4,$S186/$I175,$S186-SUM($I199:AQ199))))</f>
        <v>0</v>
      </c>
      <c r="AS199" s="31">
        <f>IF($I175="n/a",0,IF(AS$4&lt;=$C199,0,IF(SUM($C199,$I175)&gt;AS$4,$S186/$I175,$S186-SUM($I199:AR199))))</f>
        <v>0</v>
      </c>
      <c r="AT199" s="31">
        <f>IF($I175="n/a",0,IF(AT$4&lt;=$C199,0,IF(SUM($C199,$I175)&gt;AT$4,$S186/$I175,$S186-SUM($I199:AS199))))</f>
        <v>0</v>
      </c>
      <c r="AU199" s="31">
        <f>IF($I175="n/a",0,IF(AU$4&lt;=$C199,0,IF(SUM($C199,$I175)&gt;AU$4,$S186/$I175,$S186-SUM($I199:AT199))))</f>
        <v>0</v>
      </c>
      <c r="AV199" s="31">
        <f>IF($I175="n/a",0,IF(AV$4&lt;=$C199,0,IF(SUM($C199,$I175)&gt;AV$4,$S186/$I175,$S186-SUM($I199:AU199))))</f>
        <v>0</v>
      </c>
      <c r="AW199" s="31">
        <f>IF($I175="n/a",0,IF(AW$4&lt;=$C199,0,IF(SUM($C199,$I175)&gt;AW$4,$S186/$I175,$S186-SUM($I199:AV199))))</f>
        <v>0</v>
      </c>
      <c r="AX199" s="31">
        <f>IF($I175="n/a",0,IF(AX$4&lt;=$C199,0,IF(SUM($C199,$I175)&gt;AX$4,$S186/$I175,$S186-SUM($I199:AW199))))</f>
        <v>0</v>
      </c>
      <c r="AY199" s="31">
        <f>IF($I175="n/a",0,IF(AY$4&lt;=$C199,0,IF(SUM($C199,$I175)&gt;AY$4,$S186/$I175,$S186-SUM($I199:AX199))))</f>
        <v>0</v>
      </c>
      <c r="AZ199" s="31">
        <f>IF($I175="n/a",0,IF(AZ$4&lt;=$C199,0,IF(SUM($C199,$I175)&gt;AZ$4,$S186/$I175,$S186-SUM($I199:AY199))))</f>
        <v>0</v>
      </c>
      <c r="BA199" s="31">
        <f>IF($I175="n/a",0,IF(BA$4&lt;=$C199,0,IF(SUM($C199,$I175)&gt;BA$4,$S186/$I175,$S186-SUM($I199:AZ199))))</f>
        <v>0</v>
      </c>
      <c r="BB199" s="31">
        <f>IF($I175="n/a",0,IF(BB$4&lt;=$C199,0,IF(SUM($C199,$I175)&gt;BB$4,$S186/$I175,$S186-SUM($I199:BA199))))</f>
        <v>0</v>
      </c>
      <c r="BC199" s="31">
        <f>IF($I175="n/a",0,IF(BC$4&lt;=$C199,0,IF(SUM($C199,$I175)&gt;BC$4,$S186/$I175,$S186-SUM($I199:BB199))))</f>
        <v>0</v>
      </c>
      <c r="BD199" s="31">
        <f>IF($I175="n/a",0,IF(BD$4&lt;=$C199,0,IF(SUM($C199,$I175)&gt;BD$4,$S186/$I175,$S186-SUM($I199:BC199))))</f>
        <v>0</v>
      </c>
      <c r="BE199" s="31">
        <f>IF($I175="n/a",0,IF(BE$4&lt;=$C199,0,IF(SUM($C199,$I175)&gt;BE$4,$S186/$I175,$S186-SUM($I199:BD199))))</f>
        <v>0</v>
      </c>
      <c r="BF199" s="31">
        <f>IF($I175="n/a",0,IF(BF$4&lt;=$C199,0,IF(SUM($C199,$I175)&gt;BF$4,$S186/$I175,$S186-SUM($I199:BE199))))</f>
        <v>0</v>
      </c>
      <c r="BG199" s="31">
        <f>IF($I175="n/a",0,IF(BG$4&lt;=$C199,0,IF(SUM($C199,$I175)&gt;BG$4,$S186/$I175,$S186-SUM($I199:BF199))))</f>
        <v>0</v>
      </c>
      <c r="BH199" s="31">
        <f>IF($I175="n/a",0,IF(BH$4&lt;=$C199,0,IF(SUM($C199,$I175)&gt;BH$4,$S186/$I175,$S186-SUM($I199:BG199))))</f>
        <v>0</v>
      </c>
      <c r="BI199" s="31">
        <f>IF($I175="n/a",0,IF(BI$4&lt;=$C199,0,IF(SUM($C199,$I175)&gt;BI$4,$S186/$I175,$S186-SUM($I199:BH199))))</f>
        <v>0</v>
      </c>
      <c r="BJ199" s="31">
        <f>IF($I175="n/a",0,IF(BJ$4&lt;=$C199,0,IF(SUM($C199,$I175)&gt;BJ$4,$S186/$I175,$S186-SUM($I199:BI199))))</f>
        <v>0</v>
      </c>
      <c r="BK199" s="31">
        <f>IF($I175="n/a",0,IF(BK$4&lt;=$C199,0,IF(SUM($C199,$I175)&gt;BK$4,$S186/$I175,$S186-SUM($I199:BJ199))))</f>
        <v>0</v>
      </c>
      <c r="BL199" s="31">
        <f>IF($I175="n/a",0,IF(BL$4&lt;=$C199,0,IF(SUM($C199,$I175)&gt;BL$4,$S186/$I175,$S186-SUM($I199:BK199))))</f>
        <v>0</v>
      </c>
      <c r="BM199" s="31">
        <f>IF($I175="n/a",0,IF(BM$4&lt;=$C199,0,IF(SUM($C199,$I175)&gt;BM$4,$S186/$I175,$S186-SUM($I199:BL199))))</f>
        <v>0</v>
      </c>
      <c r="BN199" s="31">
        <f>IF($I175="n/a",0,IF(BN$4&lt;=$C199,0,IF(SUM($C199,$I175)&gt;BN$4,$S186/$I175,$S186-SUM($I199:BM199))))</f>
        <v>0</v>
      </c>
      <c r="BO199" s="31">
        <f>IF($I175="n/a",0,IF(BO$4&lt;=$C199,0,IF(SUM($C199,$I175)&gt;BO$4,$S186/$I175,$S186-SUM($I199:BN199))))</f>
        <v>0</v>
      </c>
      <c r="BP199" s="31">
        <f>IF($I175="n/a",0,IF(BP$4&lt;=$C199,0,IF(SUM($C199,$I175)&gt;BP$4,$S186/$I175,$S186-SUM($I199:BO199))))</f>
        <v>0</v>
      </c>
      <c r="BQ199" s="31">
        <f>IF($I175="n/a",0,IF(BQ$4&lt;=$C199,0,IF(SUM($C199,$I175)&gt;BQ$4,$S186/$I175,$S186-SUM($I199:BP199))))</f>
        <v>0</v>
      </c>
      <c r="BR199" s="31">
        <f>IF($I175="n/a",0,IF(BR$4&lt;=$C199,0,IF(SUM($C199,$I175)&gt;BR$4,$S186/$I175,$S186-SUM($I199:BQ199))))</f>
        <v>0</v>
      </c>
      <c r="BS199" s="31">
        <f>IF($I175="n/a",0,IF(BS$4&lt;=$C199,0,IF(SUM($C199,$I175)&gt;BS$4,$S186/$I175,$S186-SUM($I199:BR199))))</f>
        <v>0</v>
      </c>
      <c r="BT199" s="31">
        <f>IF($I175="n/a",0,IF(BT$4&lt;=$C199,0,IF(SUM($C199,$I175)&gt;BT$4,$S186/$I175,$S186-SUM($I199:BS199))))</f>
        <v>0</v>
      </c>
      <c r="BU199" s="31">
        <f>IF($I175="n/a",0,IF(BU$4&lt;=$C199,0,IF(SUM($C199,$I175)&gt;BU$4,$S186/$I175,$S186-SUM($I199:BT199))))</f>
        <v>0</v>
      </c>
      <c r="BV199" s="31">
        <f>IF($I175="n/a",0,IF(BV$4&lt;=$C199,0,IF(SUM($C199,$I175)&gt;BV$4,$S186/$I175,$S186-SUM($I199:BU199))))</f>
        <v>0</v>
      </c>
      <c r="BW199" s="31">
        <f>IF($I175="n/a",0,IF(BW$4&lt;=$C199,0,IF(SUM($C199,$I175)&gt;BW$4,$S186/$I175,$S186-SUM($I199:BV199))))</f>
        <v>0</v>
      </c>
      <c r="BX199" s="31">
        <f>IF($I175="n/a",0,IF(BX$4&lt;=$C199,0,IF(SUM($C199,$I175)&gt;BX$4,$S186/$I175,$S186-SUM($I199:BW199))))</f>
        <v>0</v>
      </c>
      <c r="BY199" s="31">
        <f>IF($I175="n/a",0,IF(BY$4&lt;=$C199,0,IF(SUM($C199,$I175)&gt;BY$4,$S186/$I175,$S186-SUM($I199:BX199))))</f>
        <v>0</v>
      </c>
      <c r="BZ199" s="31">
        <f>IF($I175="n/a",0,IF(BZ$4&lt;=$C199,0,IF(SUM($C199,$I175)&gt;BZ$4,$S186/$I175,$S186-SUM($I199:BY199))))</f>
        <v>0</v>
      </c>
      <c r="CA199" s="31">
        <f>IF($I175="n/a",0,IF(CA$4&lt;=$C199,0,IF(SUM($C199,$I175)&gt;CA$4,$S186/$I175,$S186-SUM($I199:BZ199))))</f>
        <v>0</v>
      </c>
      <c r="CB199" s="31">
        <f>IF($I175="n/a",0,IF(CB$4&lt;=$C199,0,IF(SUM($C199,$I175)&gt;CB$4,$S186/$I175,$S186-SUM($I199:CA199))))</f>
        <v>0</v>
      </c>
      <c r="CC199" s="31">
        <f>IF($I175="n/a",0,IF(CC$4&lt;=$C199,0,IF(SUM($C199,$I175)&gt;CC$4,$S186/$I175,$S186-SUM($I199:CB199))))</f>
        <v>0</v>
      </c>
      <c r="CD199" s="31">
        <f>IF($I175="n/a",0,IF(CD$4&lt;=$C199,0,IF(SUM($C199,$I175)&gt;CD$4,$S186/$I175,$S186-SUM($I199:CC199))))</f>
        <v>0</v>
      </c>
      <c r="CE199" s="31">
        <f>IF($I175="n/a",0,IF(CE$4&lt;=$C199,0,IF(SUM($C199,$I175)&gt;CE$4,$S186/$I175,$S186-SUM($I199:CD199))))</f>
        <v>0</v>
      </c>
      <c r="CF199" s="31">
        <f>IF($I175="n/a",0,IF(CF$4&lt;=$C199,0,IF(SUM($C199,$I175)&gt;CF$4,$S186/$I175,$S186-SUM($I199:CE199))))</f>
        <v>0</v>
      </c>
    </row>
    <row r="200" spans="1:84" ht="12.75" customHeight="1">
      <c r="C200" s="202">
        <v>2026</v>
      </c>
      <c r="D200" s="21" t="s">
        <v>56</v>
      </c>
      <c r="E200" s="21" t="s">
        <v>197</v>
      </c>
      <c r="I200" s="31"/>
      <c r="J200" s="31">
        <f>IF($I175="n/a",0,IF(J$4&lt;=$C200,0,IF(SUM($C200,$I175)&gt;J$4,$T186/$I175,$T186-SUM($I200:I200))))</f>
        <v>0</v>
      </c>
      <c r="K200" s="31">
        <f>IF($I175="n/a",0,IF(K$4&lt;=$C200,0,IF(SUM($C200,$I175)&gt;K$4,$T186/$I175,$T186-SUM($I200:J200))))</f>
        <v>0</v>
      </c>
      <c r="L200" s="31">
        <f>IF($I175="n/a",0,IF(L$4&lt;=$C200,0,IF(SUM($C200,$I175)&gt;L$4,$T186/$I175,$T186-SUM($I200:K200))))</f>
        <v>0</v>
      </c>
      <c r="M200" s="31">
        <f>IF($I175="n/a",0,IF(M$4&lt;=$C200,0,IF(SUM($C200,$I175)&gt;M$4,$T186/$I175,$T186-SUM($I200:L200))))</f>
        <v>0</v>
      </c>
      <c r="N200" s="31">
        <f>IF($I175="n/a",0,IF(N$4&lt;=$C200,0,IF(SUM($C200,$I175)&gt;N$4,$T186/$I175,$T186-SUM($I200:M200))))</f>
        <v>0</v>
      </c>
      <c r="O200" s="31">
        <f>IF($I175="n/a",0,IF(O$4&lt;=$C200,0,IF(SUM($C200,$I175)&gt;O$4,$T186/$I175,$T186-SUM($I200:N200))))</f>
        <v>0</v>
      </c>
      <c r="P200" s="31">
        <f>IF($I175="n/a",0,IF(P$4&lt;=$C200,0,IF(SUM($C200,$I175)&gt;P$4,$T186/$I175,$T186-SUM($I200:O200))))</f>
        <v>0</v>
      </c>
      <c r="Q200" s="31">
        <f>IF($I175="n/a",0,IF(Q$4&lt;=$C200,0,IF(SUM($C200,$I175)&gt;Q$4,$T186/$I175,$T186-SUM($I200:P200))))</f>
        <v>0</v>
      </c>
      <c r="R200" s="31">
        <f>IF($I175="n/a",0,IF(R$4&lt;=$C200,0,IF(SUM($C200,$I175)&gt;R$4,$T186/$I175,$T186-SUM($I200:Q200))))</f>
        <v>0</v>
      </c>
      <c r="S200" s="31">
        <f>IF($I175="n/a",0,IF(S$4&lt;=$C200,0,IF(SUM($C200,$I175)&gt;S$4,$T186/$I175,$T186-SUM($I200:R200))))</f>
        <v>0</v>
      </c>
      <c r="T200" s="31">
        <f>IF($I175="n/a",0,IF(T$4&lt;=$C200,0,IF(SUM($C200,$I175)&gt;T$4,$T186/$I175,$T186-SUM($I200:S200))))</f>
        <v>0</v>
      </c>
      <c r="U200" s="31">
        <f>IF($I175="n/a",0,IF(U$4&lt;=$C200,0,IF(SUM($C200,$I175)&gt;U$4,$T186/$I175,$T186-SUM($I200:T200))))</f>
        <v>0</v>
      </c>
      <c r="V200" s="31">
        <f>IF($I175="n/a",0,IF(V$4&lt;=$C200,0,IF(SUM($C200,$I175)&gt;V$4,$T186/$I175,$T186-SUM($I200:U200))))</f>
        <v>0</v>
      </c>
      <c r="W200" s="31">
        <f>IF($I175="n/a",0,IF(W$4&lt;=$C200,0,IF(SUM($C200,$I175)&gt;W$4,$T186/$I175,$T186-SUM($I200:V200))))</f>
        <v>0</v>
      </c>
      <c r="X200" s="31">
        <f>IF($I175="n/a",0,IF(X$4&lt;=$C200,0,IF(SUM($C200,$I175)&gt;X$4,$T186/$I175,$T186-SUM($I200:W200))))</f>
        <v>0</v>
      </c>
      <c r="Y200" s="31">
        <f>IF($I175="n/a",0,IF(Y$4&lt;=$C200,0,IF(SUM($C200,$I175)&gt;Y$4,$T186/$I175,$T186-SUM($I200:X200))))</f>
        <v>0</v>
      </c>
      <c r="Z200" s="31">
        <f>IF($I175="n/a",0,IF(Z$4&lt;=$C200,0,IF(SUM($C200,$I175)&gt;Z$4,$T186/$I175,$T186-SUM($I200:Y200))))</f>
        <v>0</v>
      </c>
      <c r="AA200" s="31">
        <f>IF($I175="n/a",0,IF(AA$4&lt;=$C200,0,IF(SUM($C200,$I175)&gt;AA$4,$T186/$I175,$T186-SUM($I200:Z200))))</f>
        <v>0</v>
      </c>
      <c r="AB200" s="31">
        <f>IF($I175="n/a",0,IF(AB$4&lt;=$C200,0,IF(SUM($C200,$I175)&gt;AB$4,$T186/$I175,$T186-SUM($I200:AA200))))</f>
        <v>0</v>
      </c>
      <c r="AC200" s="31">
        <f>IF($I175="n/a",0,IF(AC$4&lt;=$C200,0,IF(SUM($C200,$I175)&gt;AC$4,$T186/$I175,$T186-SUM($I200:AB200))))</f>
        <v>0</v>
      </c>
      <c r="AD200" s="31">
        <f>IF($I175="n/a",0,IF(AD$4&lt;=$C200,0,IF(SUM($C200,$I175)&gt;AD$4,$T186/$I175,$T186-SUM($I200:AC200))))</f>
        <v>0</v>
      </c>
      <c r="AE200" s="31">
        <f>IF($I175="n/a",0,IF(AE$4&lt;=$C200,0,IF(SUM($C200,$I175)&gt;AE$4,$T186/$I175,$T186-SUM($I200:AD200))))</f>
        <v>0</v>
      </c>
      <c r="AF200" s="31">
        <f>IF($I175="n/a",0,IF(AF$4&lt;=$C200,0,IF(SUM($C200,$I175)&gt;AF$4,$T186/$I175,$T186-SUM($I200:AE200))))</f>
        <v>0</v>
      </c>
      <c r="AG200" s="31">
        <f>IF($I175="n/a",0,IF(AG$4&lt;=$C200,0,IF(SUM($C200,$I175)&gt;AG$4,$T186/$I175,$T186-SUM($I200:AF200))))</f>
        <v>0</v>
      </c>
      <c r="AH200" s="31">
        <f>IF($I175="n/a",0,IF(AH$4&lt;=$C200,0,IF(SUM($C200,$I175)&gt;AH$4,$T186/$I175,$T186-SUM($I200:AG200))))</f>
        <v>0</v>
      </c>
      <c r="AI200" s="31">
        <f>IF($I175="n/a",0,IF(AI$4&lt;=$C200,0,IF(SUM($C200,$I175)&gt;AI$4,$T186/$I175,$T186-SUM($I200:AH200))))</f>
        <v>0</v>
      </c>
      <c r="AJ200" s="31">
        <f>IF($I175="n/a",0,IF(AJ$4&lt;=$C200,0,IF(SUM($C200,$I175)&gt;AJ$4,$T186/$I175,$T186-SUM($I200:AI200))))</f>
        <v>0</v>
      </c>
      <c r="AK200" s="31">
        <f>IF($I175="n/a",0,IF(AK$4&lt;=$C200,0,IF(SUM($C200,$I175)&gt;AK$4,$T186/$I175,$T186-SUM($I200:AJ200))))</f>
        <v>0</v>
      </c>
      <c r="AL200" s="31">
        <f>IF($I175="n/a",0,IF(AL$4&lt;=$C200,0,IF(SUM($C200,$I175)&gt;AL$4,$T186/$I175,$T186-SUM($I200:AK200))))</f>
        <v>0</v>
      </c>
      <c r="AM200" s="31">
        <f>IF($I175="n/a",0,IF(AM$4&lt;=$C200,0,IF(SUM($C200,$I175)&gt;AM$4,$T186/$I175,$T186-SUM($I200:AL200))))</f>
        <v>0</v>
      </c>
      <c r="AN200" s="31">
        <f>IF($I175="n/a",0,IF(AN$4&lt;=$C200,0,IF(SUM($C200,$I175)&gt;AN$4,$T186/$I175,$T186-SUM($I200:AM200))))</f>
        <v>0</v>
      </c>
      <c r="AO200" s="31">
        <f>IF($I175="n/a",0,IF(AO$4&lt;=$C200,0,IF(SUM($C200,$I175)&gt;AO$4,$T186/$I175,$T186-SUM($I200:AN200))))</f>
        <v>0</v>
      </c>
      <c r="AP200" s="31">
        <f>IF($I175="n/a",0,IF(AP$4&lt;=$C200,0,IF(SUM($C200,$I175)&gt;AP$4,$T186/$I175,$T186-SUM($I200:AO200))))</f>
        <v>0</v>
      </c>
      <c r="AQ200" s="31">
        <f>IF($I175="n/a",0,IF(AQ$4&lt;=$C200,0,IF(SUM($C200,$I175)&gt;AQ$4,$T186/$I175,$T186-SUM($I200:AP200))))</f>
        <v>0</v>
      </c>
      <c r="AR200" s="31">
        <f>IF($I175="n/a",0,IF(AR$4&lt;=$C200,0,IF(SUM($C200,$I175)&gt;AR$4,$T186/$I175,$T186-SUM($I200:AQ200))))</f>
        <v>0</v>
      </c>
      <c r="AS200" s="31">
        <f>IF($I175="n/a",0,IF(AS$4&lt;=$C200,0,IF(SUM($C200,$I175)&gt;AS$4,$T186/$I175,$T186-SUM($I200:AR200))))</f>
        <v>0</v>
      </c>
      <c r="AT200" s="31">
        <f>IF($I175="n/a",0,IF(AT$4&lt;=$C200,0,IF(SUM($C200,$I175)&gt;AT$4,$T186/$I175,$T186-SUM($I200:AS200))))</f>
        <v>0</v>
      </c>
      <c r="AU200" s="31">
        <f>IF($I175="n/a",0,IF(AU$4&lt;=$C200,0,IF(SUM($C200,$I175)&gt;AU$4,$T186/$I175,$T186-SUM($I200:AT200))))</f>
        <v>0</v>
      </c>
      <c r="AV200" s="31">
        <f>IF($I175="n/a",0,IF(AV$4&lt;=$C200,0,IF(SUM($C200,$I175)&gt;AV$4,$T186/$I175,$T186-SUM($I200:AU200))))</f>
        <v>0</v>
      </c>
      <c r="AW200" s="31">
        <f>IF($I175="n/a",0,IF(AW$4&lt;=$C200,0,IF(SUM($C200,$I175)&gt;AW$4,$T186/$I175,$T186-SUM($I200:AV200))))</f>
        <v>0</v>
      </c>
      <c r="AX200" s="31">
        <f>IF($I175="n/a",0,IF(AX$4&lt;=$C200,0,IF(SUM($C200,$I175)&gt;AX$4,$T186/$I175,$T186-SUM($I200:AW200))))</f>
        <v>0</v>
      </c>
      <c r="AY200" s="31">
        <f>IF($I175="n/a",0,IF(AY$4&lt;=$C200,0,IF(SUM($C200,$I175)&gt;AY$4,$T186/$I175,$T186-SUM($I200:AX200))))</f>
        <v>0</v>
      </c>
      <c r="AZ200" s="31">
        <f>IF($I175="n/a",0,IF(AZ$4&lt;=$C200,0,IF(SUM($C200,$I175)&gt;AZ$4,$T186/$I175,$T186-SUM($I200:AY200))))</f>
        <v>0</v>
      </c>
      <c r="BA200" s="31">
        <f>IF($I175="n/a",0,IF(BA$4&lt;=$C200,0,IF(SUM($C200,$I175)&gt;BA$4,$T186/$I175,$T186-SUM($I200:AZ200))))</f>
        <v>0</v>
      </c>
      <c r="BB200" s="31">
        <f>IF($I175="n/a",0,IF(BB$4&lt;=$C200,0,IF(SUM($C200,$I175)&gt;BB$4,$T186/$I175,$T186-SUM($I200:BA200))))</f>
        <v>0</v>
      </c>
      <c r="BC200" s="31">
        <f>IF($I175="n/a",0,IF(BC$4&lt;=$C200,0,IF(SUM($C200,$I175)&gt;BC$4,$T186/$I175,$T186-SUM($I200:BB200))))</f>
        <v>0</v>
      </c>
      <c r="BD200" s="31">
        <f>IF($I175="n/a",0,IF(BD$4&lt;=$C200,0,IF(SUM($C200,$I175)&gt;BD$4,$T186/$I175,$T186-SUM($I200:BC200))))</f>
        <v>0</v>
      </c>
      <c r="BE200" s="31">
        <f>IF($I175="n/a",0,IF(BE$4&lt;=$C200,0,IF(SUM($C200,$I175)&gt;BE$4,$T186/$I175,$T186-SUM($I200:BD200))))</f>
        <v>0</v>
      </c>
      <c r="BF200" s="31">
        <f>IF($I175="n/a",0,IF(BF$4&lt;=$C200,0,IF(SUM($C200,$I175)&gt;BF$4,$T186/$I175,$T186-SUM($I200:BE200))))</f>
        <v>0</v>
      </c>
      <c r="BG200" s="31">
        <f>IF($I175="n/a",0,IF(BG$4&lt;=$C200,0,IF(SUM($C200,$I175)&gt;BG$4,$T186/$I175,$T186-SUM($I200:BF200))))</f>
        <v>0</v>
      </c>
      <c r="BH200" s="31">
        <f>IF($I175="n/a",0,IF(BH$4&lt;=$C200,0,IF(SUM($C200,$I175)&gt;BH$4,$T186/$I175,$T186-SUM($I200:BG200))))</f>
        <v>0</v>
      </c>
      <c r="BI200" s="31">
        <f>IF($I175="n/a",0,IF(BI$4&lt;=$C200,0,IF(SUM($C200,$I175)&gt;BI$4,$T186/$I175,$T186-SUM($I200:BH200))))</f>
        <v>0</v>
      </c>
      <c r="BJ200" s="31">
        <f>IF($I175="n/a",0,IF(BJ$4&lt;=$C200,0,IF(SUM($C200,$I175)&gt;BJ$4,$T186/$I175,$T186-SUM($I200:BI200))))</f>
        <v>0</v>
      </c>
      <c r="BK200" s="31">
        <f>IF($I175="n/a",0,IF(BK$4&lt;=$C200,0,IF(SUM($C200,$I175)&gt;BK$4,$T186/$I175,$T186-SUM($I200:BJ200))))</f>
        <v>0</v>
      </c>
      <c r="BL200" s="31">
        <f>IF($I175="n/a",0,IF(BL$4&lt;=$C200,0,IF(SUM($C200,$I175)&gt;BL$4,$T186/$I175,$T186-SUM($I200:BK200))))</f>
        <v>0</v>
      </c>
      <c r="BM200" s="31">
        <f>IF($I175="n/a",0,IF(BM$4&lt;=$C200,0,IF(SUM($C200,$I175)&gt;BM$4,$T186/$I175,$T186-SUM($I200:BL200))))</f>
        <v>0</v>
      </c>
      <c r="BN200" s="31">
        <f>IF($I175="n/a",0,IF(BN$4&lt;=$C200,0,IF(SUM($C200,$I175)&gt;BN$4,$T186/$I175,$T186-SUM($I200:BM200))))</f>
        <v>0</v>
      </c>
      <c r="BO200" s="31">
        <f>IF($I175="n/a",0,IF(BO$4&lt;=$C200,0,IF(SUM($C200,$I175)&gt;BO$4,$T186/$I175,$T186-SUM($I200:BN200))))</f>
        <v>0</v>
      </c>
      <c r="BP200" s="31">
        <f>IF($I175="n/a",0,IF(BP$4&lt;=$C200,0,IF(SUM($C200,$I175)&gt;BP$4,$T186/$I175,$T186-SUM($I200:BO200))))</f>
        <v>0</v>
      </c>
      <c r="BQ200" s="31">
        <f>IF($I175="n/a",0,IF(BQ$4&lt;=$C200,0,IF(SUM($C200,$I175)&gt;BQ$4,$T186/$I175,$T186-SUM($I200:BP200))))</f>
        <v>0</v>
      </c>
      <c r="BR200" s="31">
        <f>IF($I175="n/a",0,IF(BR$4&lt;=$C200,0,IF(SUM($C200,$I175)&gt;BR$4,$T186/$I175,$T186-SUM($I200:BQ200))))</f>
        <v>0</v>
      </c>
      <c r="BS200" s="31">
        <f>IF($I175="n/a",0,IF(BS$4&lt;=$C200,0,IF(SUM($C200,$I175)&gt;BS$4,$T186/$I175,$T186-SUM($I200:BR200))))</f>
        <v>0</v>
      </c>
      <c r="BT200" s="31">
        <f>IF($I175="n/a",0,IF(BT$4&lt;=$C200,0,IF(SUM($C200,$I175)&gt;BT$4,$T186/$I175,$T186-SUM($I200:BS200))))</f>
        <v>0</v>
      </c>
      <c r="BU200" s="31">
        <f>IF($I175="n/a",0,IF(BU$4&lt;=$C200,0,IF(SUM($C200,$I175)&gt;BU$4,$T186/$I175,$T186-SUM($I200:BT200))))</f>
        <v>0</v>
      </c>
      <c r="BV200" s="31">
        <f>IF($I175="n/a",0,IF(BV$4&lt;=$C200,0,IF(SUM($C200,$I175)&gt;BV$4,$T186/$I175,$T186-SUM($I200:BU200))))</f>
        <v>0</v>
      </c>
      <c r="BW200" s="31">
        <f>IF($I175="n/a",0,IF(BW$4&lt;=$C200,0,IF(SUM($C200,$I175)&gt;BW$4,$T186/$I175,$T186-SUM($I200:BV200))))</f>
        <v>0</v>
      </c>
      <c r="BX200" s="31">
        <f>IF($I175="n/a",0,IF(BX$4&lt;=$C200,0,IF(SUM($C200,$I175)&gt;BX$4,$T186/$I175,$T186-SUM($I200:BW200))))</f>
        <v>0</v>
      </c>
      <c r="BY200" s="31">
        <f>IF($I175="n/a",0,IF(BY$4&lt;=$C200,0,IF(SUM($C200,$I175)&gt;BY$4,$T186/$I175,$T186-SUM($I200:BX200))))</f>
        <v>0</v>
      </c>
      <c r="BZ200" s="31">
        <f>IF($I175="n/a",0,IF(BZ$4&lt;=$C200,0,IF(SUM($C200,$I175)&gt;BZ$4,$T186/$I175,$T186-SUM($I200:BY200))))</f>
        <v>0</v>
      </c>
      <c r="CA200" s="31">
        <f>IF($I175="n/a",0,IF(CA$4&lt;=$C200,0,IF(SUM($C200,$I175)&gt;CA$4,$T186/$I175,$T186-SUM($I200:BZ200))))</f>
        <v>0</v>
      </c>
      <c r="CB200" s="31">
        <f>IF($I175="n/a",0,IF(CB$4&lt;=$C200,0,IF(SUM($C200,$I175)&gt;CB$4,$T186/$I175,$T186-SUM($I200:CA200))))</f>
        <v>0</v>
      </c>
      <c r="CC200" s="31">
        <f>IF($I175="n/a",0,IF(CC$4&lt;=$C200,0,IF(SUM($C200,$I175)&gt;CC$4,$T186/$I175,$T186-SUM($I200:CB200))))</f>
        <v>0</v>
      </c>
      <c r="CD200" s="31">
        <f>IF($I175="n/a",0,IF(CD$4&lt;=$C200,0,IF(SUM($C200,$I175)&gt;CD$4,$T186/$I175,$T186-SUM($I200:CC200))))</f>
        <v>0</v>
      </c>
      <c r="CE200" s="31">
        <f>IF($I175="n/a",0,IF(CE$4&lt;=$C200,0,IF(SUM($C200,$I175)&gt;CE$4,$T186/$I175,$T186-SUM($I200:CD200))))</f>
        <v>0</v>
      </c>
      <c r="CF200" s="31">
        <f>IF($I175="n/a",0,IF(CF$4&lt;=$C200,0,IF(SUM($C200,$I175)&gt;CF$4,$T186/$I175,$T186-SUM($I200:CE200))))</f>
        <v>0</v>
      </c>
    </row>
    <row r="201" spans="1:84" ht="12.75" customHeight="1">
      <c r="C201" s="202">
        <v>2027</v>
      </c>
      <c r="D201" s="21" t="s">
        <v>57</v>
      </c>
      <c r="E201" s="21" t="s">
        <v>197</v>
      </c>
      <c r="I201" s="31"/>
      <c r="J201" s="31">
        <f>IF($I175="n/a",0,IF(J$4&lt;=$C201,0,IF(SUM($C201,$I175)&gt;J$4,$U186/$I175,$U186-SUM($I201:I201))))</f>
        <v>0</v>
      </c>
      <c r="K201" s="31">
        <f>IF($I175="n/a",0,IF(K$4&lt;=$C201,0,IF(SUM($C201,$I175)&gt;K$4,$U186/$I175,$U186-SUM($I201:J201))))</f>
        <v>0</v>
      </c>
      <c r="L201" s="31">
        <f>IF($I175="n/a",0,IF(L$4&lt;=$C201,0,IF(SUM($C201,$I175)&gt;L$4,$U186/$I175,$U186-SUM($I201:K201))))</f>
        <v>0</v>
      </c>
      <c r="M201" s="31">
        <f>IF($I175="n/a",0,IF(M$4&lt;=$C201,0,IF(SUM($C201,$I175)&gt;M$4,$U186/$I175,$U186-SUM($I201:L201))))</f>
        <v>0</v>
      </c>
      <c r="N201" s="31">
        <f>IF($I175="n/a",0,IF(N$4&lt;=$C201,0,IF(SUM($C201,$I175)&gt;N$4,$U186/$I175,$U186-SUM($I201:M201))))</f>
        <v>0</v>
      </c>
      <c r="O201" s="31">
        <f>IF($I175="n/a",0,IF(O$4&lt;=$C201,0,IF(SUM($C201,$I175)&gt;O$4,$U186/$I175,$U186-SUM($I201:N201))))</f>
        <v>0</v>
      </c>
      <c r="P201" s="31">
        <f>IF($I175="n/a",0,IF(P$4&lt;=$C201,0,IF(SUM($C201,$I175)&gt;P$4,$U186/$I175,$U186-SUM($I201:O201))))</f>
        <v>0</v>
      </c>
      <c r="Q201" s="31">
        <f>IF($I175="n/a",0,IF(Q$4&lt;=$C201,0,IF(SUM($C201,$I175)&gt;Q$4,$U186/$I175,$U186-SUM($I201:P201))))</f>
        <v>0</v>
      </c>
      <c r="R201" s="31">
        <f>IF($I175="n/a",0,IF(R$4&lt;=$C201,0,IF(SUM($C201,$I175)&gt;R$4,$U186/$I175,$U186-SUM($I201:Q201))))</f>
        <v>0</v>
      </c>
      <c r="S201" s="31">
        <f>IF($I175="n/a",0,IF(S$4&lt;=$C201,0,IF(SUM($C201,$I175)&gt;S$4,$U186/$I175,$U186-SUM($I201:R201))))</f>
        <v>0</v>
      </c>
      <c r="T201" s="31">
        <f>IF($I175="n/a",0,IF(T$4&lt;=$C201,0,IF(SUM($C201,$I175)&gt;T$4,$U186/$I175,$U186-SUM($I201:S201))))</f>
        <v>0</v>
      </c>
      <c r="U201" s="31">
        <f>IF($I175="n/a",0,IF(U$4&lt;=$C201,0,IF(SUM($C201,$I175)&gt;U$4,$U186/$I175,$U186-SUM($I201:T201))))</f>
        <v>0</v>
      </c>
      <c r="V201" s="31">
        <f>IF($I175="n/a",0,IF(V$4&lt;=$C201,0,IF(SUM($C201,$I175)&gt;V$4,$U186/$I175,$U186-SUM($I201:U201))))</f>
        <v>0</v>
      </c>
      <c r="W201" s="31">
        <f>IF($I175="n/a",0,IF(W$4&lt;=$C201,0,IF(SUM($C201,$I175)&gt;W$4,$U186/$I175,$U186-SUM($I201:V201))))</f>
        <v>0</v>
      </c>
      <c r="X201" s="31">
        <f>IF($I175="n/a",0,IF(X$4&lt;=$C201,0,IF(SUM($C201,$I175)&gt;X$4,$U186/$I175,$U186-SUM($I201:W201))))</f>
        <v>0</v>
      </c>
      <c r="Y201" s="31">
        <f>IF($I175="n/a",0,IF(Y$4&lt;=$C201,0,IF(SUM($C201,$I175)&gt;Y$4,$U186/$I175,$U186-SUM($I201:X201))))</f>
        <v>0</v>
      </c>
      <c r="Z201" s="31">
        <f>IF($I175="n/a",0,IF(Z$4&lt;=$C201,0,IF(SUM($C201,$I175)&gt;Z$4,$U186/$I175,$U186-SUM($I201:Y201))))</f>
        <v>0</v>
      </c>
      <c r="AA201" s="31">
        <f>IF($I175="n/a",0,IF(AA$4&lt;=$C201,0,IF(SUM($C201,$I175)&gt;AA$4,$U186/$I175,$U186-SUM($I201:Z201))))</f>
        <v>0</v>
      </c>
      <c r="AB201" s="31">
        <f>IF($I175="n/a",0,IF(AB$4&lt;=$C201,0,IF(SUM($C201,$I175)&gt;AB$4,$U186/$I175,$U186-SUM($I201:AA201))))</f>
        <v>0</v>
      </c>
      <c r="AC201" s="31">
        <f>IF($I175="n/a",0,IF(AC$4&lt;=$C201,0,IF(SUM($C201,$I175)&gt;AC$4,$U186/$I175,$U186-SUM($I201:AB201))))</f>
        <v>0</v>
      </c>
      <c r="AD201" s="31">
        <f>IF($I175="n/a",0,IF(AD$4&lt;=$C201,0,IF(SUM($C201,$I175)&gt;AD$4,$U186/$I175,$U186-SUM($I201:AC201))))</f>
        <v>0</v>
      </c>
      <c r="AE201" s="31">
        <f>IF($I175="n/a",0,IF(AE$4&lt;=$C201,0,IF(SUM($C201,$I175)&gt;AE$4,$U186/$I175,$U186-SUM($I201:AD201))))</f>
        <v>0</v>
      </c>
      <c r="AF201" s="31">
        <f>IF($I175="n/a",0,IF(AF$4&lt;=$C201,0,IF(SUM($C201,$I175)&gt;AF$4,$U186/$I175,$U186-SUM($I201:AE201))))</f>
        <v>0</v>
      </c>
      <c r="AG201" s="31">
        <f>IF($I175="n/a",0,IF(AG$4&lt;=$C201,0,IF(SUM($C201,$I175)&gt;AG$4,$U186/$I175,$U186-SUM($I201:AF201))))</f>
        <v>0</v>
      </c>
      <c r="AH201" s="31">
        <f>IF($I175="n/a",0,IF(AH$4&lt;=$C201,0,IF(SUM($C201,$I175)&gt;AH$4,$U186/$I175,$U186-SUM($I201:AG201))))</f>
        <v>0</v>
      </c>
      <c r="AI201" s="31">
        <f>IF($I175="n/a",0,IF(AI$4&lt;=$C201,0,IF(SUM($C201,$I175)&gt;AI$4,$U186/$I175,$U186-SUM($I201:AH201))))</f>
        <v>0</v>
      </c>
      <c r="AJ201" s="31">
        <f>IF($I175="n/a",0,IF(AJ$4&lt;=$C201,0,IF(SUM($C201,$I175)&gt;AJ$4,$U186/$I175,$U186-SUM($I201:AI201))))</f>
        <v>0</v>
      </c>
      <c r="AK201" s="31">
        <f>IF($I175="n/a",0,IF(AK$4&lt;=$C201,0,IF(SUM($C201,$I175)&gt;AK$4,$U186/$I175,$U186-SUM($I201:AJ201))))</f>
        <v>0</v>
      </c>
      <c r="AL201" s="31">
        <f>IF($I175="n/a",0,IF(AL$4&lt;=$C201,0,IF(SUM($C201,$I175)&gt;AL$4,$U186/$I175,$U186-SUM($I201:AK201))))</f>
        <v>0</v>
      </c>
      <c r="AM201" s="31">
        <f>IF($I175="n/a",0,IF(AM$4&lt;=$C201,0,IF(SUM($C201,$I175)&gt;AM$4,$U186/$I175,$U186-SUM($I201:AL201))))</f>
        <v>0</v>
      </c>
      <c r="AN201" s="31">
        <f>IF($I175="n/a",0,IF(AN$4&lt;=$C201,0,IF(SUM($C201,$I175)&gt;AN$4,$U186/$I175,$U186-SUM($I201:AM201))))</f>
        <v>0</v>
      </c>
      <c r="AO201" s="31">
        <f>IF($I175="n/a",0,IF(AO$4&lt;=$C201,0,IF(SUM($C201,$I175)&gt;AO$4,$U186/$I175,$U186-SUM($I201:AN201))))</f>
        <v>0</v>
      </c>
      <c r="AP201" s="31">
        <f>IF($I175="n/a",0,IF(AP$4&lt;=$C201,0,IF(SUM($C201,$I175)&gt;AP$4,$U186/$I175,$U186-SUM($I201:AO201))))</f>
        <v>0</v>
      </c>
      <c r="AQ201" s="31">
        <f>IF($I175="n/a",0,IF(AQ$4&lt;=$C201,0,IF(SUM($C201,$I175)&gt;AQ$4,$U186/$I175,$U186-SUM($I201:AP201))))</f>
        <v>0</v>
      </c>
      <c r="AR201" s="31">
        <f>IF($I175="n/a",0,IF(AR$4&lt;=$C201,0,IF(SUM($C201,$I175)&gt;AR$4,$U186/$I175,$U186-SUM($I201:AQ201))))</f>
        <v>0</v>
      </c>
      <c r="AS201" s="31">
        <f>IF($I175="n/a",0,IF(AS$4&lt;=$C201,0,IF(SUM($C201,$I175)&gt;AS$4,$U186/$I175,$U186-SUM($I201:AR201))))</f>
        <v>0</v>
      </c>
      <c r="AT201" s="31">
        <f>IF($I175="n/a",0,IF(AT$4&lt;=$C201,0,IF(SUM($C201,$I175)&gt;AT$4,$U186/$I175,$U186-SUM($I201:AS201))))</f>
        <v>0</v>
      </c>
      <c r="AU201" s="31">
        <f>IF($I175="n/a",0,IF(AU$4&lt;=$C201,0,IF(SUM($C201,$I175)&gt;AU$4,$U186/$I175,$U186-SUM($I201:AT201))))</f>
        <v>0</v>
      </c>
      <c r="AV201" s="31">
        <f>IF($I175="n/a",0,IF(AV$4&lt;=$C201,0,IF(SUM($C201,$I175)&gt;AV$4,$U186/$I175,$U186-SUM($I201:AU201))))</f>
        <v>0</v>
      </c>
      <c r="AW201" s="31">
        <f>IF($I175="n/a",0,IF(AW$4&lt;=$C201,0,IF(SUM($C201,$I175)&gt;AW$4,$U186/$I175,$U186-SUM($I201:AV201))))</f>
        <v>0</v>
      </c>
      <c r="AX201" s="31">
        <f>IF($I175="n/a",0,IF(AX$4&lt;=$C201,0,IF(SUM($C201,$I175)&gt;AX$4,$U186/$I175,$U186-SUM($I201:AW201))))</f>
        <v>0</v>
      </c>
      <c r="AY201" s="31">
        <f>IF($I175="n/a",0,IF(AY$4&lt;=$C201,0,IF(SUM($C201,$I175)&gt;AY$4,$U186/$I175,$U186-SUM($I201:AX201))))</f>
        <v>0</v>
      </c>
      <c r="AZ201" s="31">
        <f>IF($I175="n/a",0,IF(AZ$4&lt;=$C201,0,IF(SUM($C201,$I175)&gt;AZ$4,$U186/$I175,$U186-SUM($I201:AY201))))</f>
        <v>0</v>
      </c>
      <c r="BA201" s="31">
        <f>IF($I175="n/a",0,IF(BA$4&lt;=$C201,0,IF(SUM($C201,$I175)&gt;BA$4,$U186/$I175,$U186-SUM($I201:AZ201))))</f>
        <v>0</v>
      </c>
      <c r="BB201" s="31">
        <f>IF($I175="n/a",0,IF(BB$4&lt;=$C201,0,IF(SUM($C201,$I175)&gt;BB$4,$U186/$I175,$U186-SUM($I201:BA201))))</f>
        <v>0</v>
      </c>
      <c r="BC201" s="31">
        <f>IF($I175="n/a",0,IF(BC$4&lt;=$C201,0,IF(SUM($C201,$I175)&gt;BC$4,$U186/$I175,$U186-SUM($I201:BB201))))</f>
        <v>0</v>
      </c>
      <c r="BD201" s="31">
        <f>IF($I175="n/a",0,IF(BD$4&lt;=$C201,0,IF(SUM($C201,$I175)&gt;BD$4,$U186/$I175,$U186-SUM($I201:BC201))))</f>
        <v>0</v>
      </c>
      <c r="BE201" s="31">
        <f>IF($I175="n/a",0,IF(BE$4&lt;=$C201,0,IF(SUM($C201,$I175)&gt;BE$4,$U186/$I175,$U186-SUM($I201:BD201))))</f>
        <v>0</v>
      </c>
      <c r="BF201" s="31">
        <f>IF($I175="n/a",0,IF(BF$4&lt;=$C201,0,IF(SUM($C201,$I175)&gt;BF$4,$U186/$I175,$U186-SUM($I201:BE201))))</f>
        <v>0</v>
      </c>
      <c r="BG201" s="31">
        <f>IF($I175="n/a",0,IF(BG$4&lt;=$C201,0,IF(SUM($C201,$I175)&gt;BG$4,$U186/$I175,$U186-SUM($I201:BF201))))</f>
        <v>0</v>
      </c>
      <c r="BH201" s="31">
        <f>IF($I175="n/a",0,IF(BH$4&lt;=$C201,0,IF(SUM($C201,$I175)&gt;BH$4,$U186/$I175,$U186-SUM($I201:BG201))))</f>
        <v>0</v>
      </c>
      <c r="BI201" s="31">
        <f>IF($I175="n/a",0,IF(BI$4&lt;=$C201,0,IF(SUM($C201,$I175)&gt;BI$4,$U186/$I175,$U186-SUM($I201:BH201))))</f>
        <v>0</v>
      </c>
      <c r="BJ201" s="31">
        <f>IF($I175="n/a",0,IF(BJ$4&lt;=$C201,0,IF(SUM($C201,$I175)&gt;BJ$4,$U186/$I175,$U186-SUM($I201:BI201))))</f>
        <v>0</v>
      </c>
      <c r="BK201" s="31">
        <f>IF($I175="n/a",0,IF(BK$4&lt;=$C201,0,IF(SUM($C201,$I175)&gt;BK$4,$U186/$I175,$U186-SUM($I201:BJ201))))</f>
        <v>0</v>
      </c>
      <c r="BL201" s="31">
        <f>IF($I175="n/a",0,IF(BL$4&lt;=$C201,0,IF(SUM($C201,$I175)&gt;BL$4,$U186/$I175,$U186-SUM($I201:BK201))))</f>
        <v>0</v>
      </c>
      <c r="BM201" s="31">
        <f>IF($I175="n/a",0,IF(BM$4&lt;=$C201,0,IF(SUM($C201,$I175)&gt;BM$4,$U186/$I175,$U186-SUM($I201:BL201))))</f>
        <v>0</v>
      </c>
      <c r="BN201" s="31">
        <f>IF($I175="n/a",0,IF(BN$4&lt;=$C201,0,IF(SUM($C201,$I175)&gt;BN$4,$U186/$I175,$U186-SUM($I201:BM201))))</f>
        <v>0</v>
      </c>
      <c r="BO201" s="31">
        <f>IF($I175="n/a",0,IF(BO$4&lt;=$C201,0,IF(SUM($C201,$I175)&gt;BO$4,$U186/$I175,$U186-SUM($I201:BN201))))</f>
        <v>0</v>
      </c>
      <c r="BP201" s="31">
        <f>IF($I175="n/a",0,IF(BP$4&lt;=$C201,0,IF(SUM($C201,$I175)&gt;BP$4,$U186/$I175,$U186-SUM($I201:BO201))))</f>
        <v>0</v>
      </c>
      <c r="BQ201" s="31">
        <f>IF($I175="n/a",0,IF(BQ$4&lt;=$C201,0,IF(SUM($C201,$I175)&gt;BQ$4,$U186/$I175,$U186-SUM($I201:BP201))))</f>
        <v>0</v>
      </c>
      <c r="BR201" s="31">
        <f>IF($I175="n/a",0,IF(BR$4&lt;=$C201,0,IF(SUM($C201,$I175)&gt;BR$4,$U186/$I175,$U186-SUM($I201:BQ201))))</f>
        <v>0</v>
      </c>
      <c r="BS201" s="31">
        <f>IF($I175="n/a",0,IF(BS$4&lt;=$C201,0,IF(SUM($C201,$I175)&gt;BS$4,$U186/$I175,$U186-SUM($I201:BR201))))</f>
        <v>0</v>
      </c>
      <c r="BT201" s="31">
        <f>IF($I175="n/a",0,IF(BT$4&lt;=$C201,0,IF(SUM($C201,$I175)&gt;BT$4,$U186/$I175,$U186-SUM($I201:BS201))))</f>
        <v>0</v>
      </c>
      <c r="BU201" s="31">
        <f>IF($I175="n/a",0,IF(BU$4&lt;=$C201,0,IF(SUM($C201,$I175)&gt;BU$4,$U186/$I175,$U186-SUM($I201:BT201))))</f>
        <v>0</v>
      </c>
      <c r="BV201" s="31">
        <f>IF($I175="n/a",0,IF(BV$4&lt;=$C201,0,IF(SUM($C201,$I175)&gt;BV$4,$U186/$I175,$U186-SUM($I201:BU201))))</f>
        <v>0</v>
      </c>
      <c r="BW201" s="31">
        <f>IF($I175="n/a",0,IF(BW$4&lt;=$C201,0,IF(SUM($C201,$I175)&gt;BW$4,$U186/$I175,$U186-SUM($I201:BV201))))</f>
        <v>0</v>
      </c>
      <c r="BX201" s="31">
        <f>IF($I175="n/a",0,IF(BX$4&lt;=$C201,0,IF(SUM($C201,$I175)&gt;BX$4,$U186/$I175,$U186-SUM($I201:BW201))))</f>
        <v>0</v>
      </c>
      <c r="BY201" s="31">
        <f>IF($I175="n/a",0,IF(BY$4&lt;=$C201,0,IF(SUM($C201,$I175)&gt;BY$4,$U186/$I175,$U186-SUM($I201:BX201))))</f>
        <v>0</v>
      </c>
      <c r="BZ201" s="31">
        <f>IF($I175="n/a",0,IF(BZ$4&lt;=$C201,0,IF(SUM($C201,$I175)&gt;BZ$4,$U186/$I175,$U186-SUM($I201:BY201))))</f>
        <v>0</v>
      </c>
      <c r="CA201" s="31">
        <f>IF($I175="n/a",0,IF(CA$4&lt;=$C201,0,IF(SUM($C201,$I175)&gt;CA$4,$U186/$I175,$U186-SUM($I201:BZ201))))</f>
        <v>0</v>
      </c>
      <c r="CB201" s="31">
        <f>IF($I175="n/a",0,IF(CB$4&lt;=$C201,0,IF(SUM($C201,$I175)&gt;CB$4,$U186/$I175,$U186-SUM($I201:CA201))))</f>
        <v>0</v>
      </c>
      <c r="CC201" s="31">
        <f>IF($I175="n/a",0,IF(CC$4&lt;=$C201,0,IF(SUM($C201,$I175)&gt;CC$4,$U186/$I175,$U186-SUM($I201:CB201))))</f>
        <v>0</v>
      </c>
      <c r="CD201" s="31">
        <f>IF($I175="n/a",0,IF(CD$4&lt;=$C201,0,IF(SUM($C201,$I175)&gt;CD$4,$U186/$I175,$U186-SUM($I201:CC201))))</f>
        <v>0</v>
      </c>
      <c r="CE201" s="31">
        <f>IF($I175="n/a",0,IF(CE$4&lt;=$C201,0,IF(SUM($C201,$I175)&gt;CE$4,$U186/$I175,$U186-SUM($I201:CD201))))</f>
        <v>0</v>
      </c>
      <c r="CF201" s="31">
        <f>IF($I175="n/a",0,IF(CF$4&lt;=$C201,0,IF(SUM($C201,$I175)&gt;CF$4,$U186/$I175,$U186-SUM($I201:CE201))))</f>
        <v>0</v>
      </c>
    </row>
    <row r="202" spans="1:84" ht="12.75" customHeight="1">
      <c r="C202" s="202">
        <v>2028</v>
      </c>
      <c r="D202" s="21" t="s">
        <v>58</v>
      </c>
      <c r="E202" s="21" t="s">
        <v>197</v>
      </c>
      <c r="I202" s="31"/>
      <c r="J202" s="31">
        <f>IF($I175="n/a",0,IF(J$4&lt;=$C202,0,IF(SUM($C202,$I175)&gt;J$4,$V186/$I175,$V186-SUM($I202:I202))))</f>
        <v>0</v>
      </c>
      <c r="K202" s="31">
        <f>IF($I175="n/a",0,IF(K$4&lt;=$C202,0,IF(SUM($C202,$I175)&gt;K$4,$V186/$I175,$V186-SUM($I202:J202))))</f>
        <v>0</v>
      </c>
      <c r="L202" s="31">
        <f>IF($I175="n/a",0,IF(L$4&lt;=$C202,0,IF(SUM($C202,$I175)&gt;L$4,$V186/$I175,$V186-SUM($I202:K202))))</f>
        <v>0</v>
      </c>
      <c r="M202" s="31">
        <f>IF($I175="n/a",0,IF(M$4&lt;=$C202,0,IF(SUM($C202,$I175)&gt;M$4,$V186/$I175,$V186-SUM($I202:L202))))</f>
        <v>0</v>
      </c>
      <c r="N202" s="31">
        <f>IF($I175="n/a",0,IF(N$4&lt;=$C202,0,IF(SUM($C202,$I175)&gt;N$4,$V186/$I175,$V186-SUM($I202:M202))))</f>
        <v>0</v>
      </c>
      <c r="O202" s="31">
        <f>IF($I175="n/a",0,IF(O$4&lt;=$C202,0,IF(SUM($C202,$I175)&gt;O$4,$V186/$I175,$V186-SUM($I202:N202))))</f>
        <v>0</v>
      </c>
      <c r="P202" s="31">
        <f>IF($I175="n/a",0,IF(P$4&lt;=$C202,0,IF(SUM($C202,$I175)&gt;P$4,$V186/$I175,$V186-SUM($I202:O202))))</f>
        <v>0</v>
      </c>
      <c r="Q202" s="31">
        <f>IF($I175="n/a",0,IF(Q$4&lt;=$C202,0,IF(SUM($C202,$I175)&gt;Q$4,$V186/$I175,$V186-SUM($I202:P202))))</f>
        <v>0</v>
      </c>
      <c r="R202" s="31">
        <f>IF($I175="n/a",0,IF(R$4&lt;=$C202,0,IF(SUM($C202,$I175)&gt;R$4,$V186/$I175,$V186-SUM($I202:Q202))))</f>
        <v>0</v>
      </c>
      <c r="S202" s="31">
        <f>IF($I175="n/a",0,IF(S$4&lt;=$C202,0,IF(SUM($C202,$I175)&gt;S$4,$V186/$I175,$V186-SUM($I202:R202))))</f>
        <v>0</v>
      </c>
      <c r="T202" s="31">
        <f>IF($I175="n/a",0,IF(T$4&lt;=$C202,0,IF(SUM($C202,$I175)&gt;T$4,$V186/$I175,$V186-SUM($I202:S202))))</f>
        <v>0</v>
      </c>
      <c r="U202" s="31">
        <f>IF($I175="n/a",0,IF(U$4&lt;=$C202,0,IF(SUM($C202,$I175)&gt;U$4,$V186/$I175,$V186-SUM($I202:T202))))</f>
        <v>0</v>
      </c>
      <c r="V202" s="31">
        <f>IF($I175="n/a",0,IF(V$4&lt;=$C202,0,IF(SUM($C202,$I175)&gt;V$4,$V186/$I175,$V186-SUM($I202:U202))))</f>
        <v>0</v>
      </c>
      <c r="W202" s="31">
        <f>IF($I175="n/a",0,IF(W$4&lt;=$C202,0,IF(SUM($C202,$I175)&gt;W$4,$V186/$I175,$V186-SUM($I202:V202))))</f>
        <v>0</v>
      </c>
      <c r="X202" s="31">
        <f>IF($I175="n/a",0,IF(X$4&lt;=$C202,0,IF(SUM($C202,$I175)&gt;X$4,$V186/$I175,$V186-SUM($I202:W202))))</f>
        <v>0</v>
      </c>
      <c r="Y202" s="31">
        <f>IF($I175="n/a",0,IF(Y$4&lt;=$C202,0,IF(SUM($C202,$I175)&gt;Y$4,$V186/$I175,$V186-SUM($I202:X202))))</f>
        <v>0</v>
      </c>
      <c r="Z202" s="31">
        <f>IF($I175="n/a",0,IF(Z$4&lt;=$C202,0,IF(SUM($C202,$I175)&gt;Z$4,$V186/$I175,$V186-SUM($I202:Y202))))</f>
        <v>0</v>
      </c>
      <c r="AA202" s="31">
        <f>IF($I175="n/a",0,IF(AA$4&lt;=$C202,0,IF(SUM($C202,$I175)&gt;AA$4,$V186/$I175,$V186-SUM($I202:Z202))))</f>
        <v>0</v>
      </c>
      <c r="AB202" s="31">
        <f>IF($I175="n/a",0,IF(AB$4&lt;=$C202,0,IF(SUM($C202,$I175)&gt;AB$4,$V186/$I175,$V186-SUM($I202:AA202))))</f>
        <v>0</v>
      </c>
      <c r="AC202" s="31">
        <f>IF($I175="n/a",0,IF(AC$4&lt;=$C202,0,IF(SUM($C202,$I175)&gt;AC$4,$V186/$I175,$V186-SUM($I202:AB202))))</f>
        <v>0</v>
      </c>
      <c r="AD202" s="31">
        <f>IF($I175="n/a",0,IF(AD$4&lt;=$C202,0,IF(SUM($C202,$I175)&gt;AD$4,$V186/$I175,$V186-SUM($I202:AC202))))</f>
        <v>0</v>
      </c>
      <c r="AE202" s="31">
        <f>IF($I175="n/a",0,IF(AE$4&lt;=$C202,0,IF(SUM($C202,$I175)&gt;AE$4,$V186/$I175,$V186-SUM($I202:AD202))))</f>
        <v>0</v>
      </c>
      <c r="AF202" s="31">
        <f>IF($I175="n/a",0,IF(AF$4&lt;=$C202,0,IF(SUM($C202,$I175)&gt;AF$4,$V186/$I175,$V186-SUM($I202:AE202))))</f>
        <v>0</v>
      </c>
      <c r="AG202" s="31">
        <f>IF($I175="n/a",0,IF(AG$4&lt;=$C202,0,IF(SUM($C202,$I175)&gt;AG$4,$V186/$I175,$V186-SUM($I202:AF202))))</f>
        <v>0</v>
      </c>
      <c r="AH202" s="31">
        <f>IF($I175="n/a",0,IF(AH$4&lt;=$C202,0,IF(SUM($C202,$I175)&gt;AH$4,$V186/$I175,$V186-SUM($I202:AG202))))</f>
        <v>0</v>
      </c>
      <c r="AI202" s="31">
        <f>IF($I175="n/a",0,IF(AI$4&lt;=$C202,0,IF(SUM($C202,$I175)&gt;AI$4,$V186/$I175,$V186-SUM($I202:AH202))))</f>
        <v>0</v>
      </c>
      <c r="AJ202" s="31">
        <f>IF($I175="n/a",0,IF(AJ$4&lt;=$C202,0,IF(SUM($C202,$I175)&gt;AJ$4,$V186/$I175,$V186-SUM($I202:AI202))))</f>
        <v>0</v>
      </c>
      <c r="AK202" s="31">
        <f>IF($I175="n/a",0,IF(AK$4&lt;=$C202,0,IF(SUM($C202,$I175)&gt;AK$4,$V186/$I175,$V186-SUM($I202:AJ202))))</f>
        <v>0</v>
      </c>
      <c r="AL202" s="31">
        <f>IF($I175="n/a",0,IF(AL$4&lt;=$C202,0,IF(SUM($C202,$I175)&gt;AL$4,$V186/$I175,$V186-SUM($I202:AK202))))</f>
        <v>0</v>
      </c>
      <c r="AM202" s="31">
        <f>IF($I175="n/a",0,IF(AM$4&lt;=$C202,0,IF(SUM($C202,$I175)&gt;AM$4,$V186/$I175,$V186-SUM($I202:AL202))))</f>
        <v>0</v>
      </c>
      <c r="AN202" s="31">
        <f>IF($I175="n/a",0,IF(AN$4&lt;=$C202,0,IF(SUM($C202,$I175)&gt;AN$4,$V186/$I175,$V186-SUM($I202:AM202))))</f>
        <v>0</v>
      </c>
      <c r="AO202" s="31">
        <f>IF($I175="n/a",0,IF(AO$4&lt;=$C202,0,IF(SUM($C202,$I175)&gt;AO$4,$V186/$I175,$V186-SUM($I202:AN202))))</f>
        <v>0</v>
      </c>
      <c r="AP202" s="31">
        <f>IF($I175="n/a",0,IF(AP$4&lt;=$C202,0,IF(SUM($C202,$I175)&gt;AP$4,$V186/$I175,$V186-SUM($I202:AO202))))</f>
        <v>0</v>
      </c>
      <c r="AQ202" s="31">
        <f>IF($I175="n/a",0,IF(AQ$4&lt;=$C202,0,IF(SUM($C202,$I175)&gt;AQ$4,$V186/$I175,$V186-SUM($I202:AP202))))</f>
        <v>0</v>
      </c>
      <c r="AR202" s="31">
        <f>IF($I175="n/a",0,IF(AR$4&lt;=$C202,0,IF(SUM($C202,$I175)&gt;AR$4,$V186/$I175,$V186-SUM($I202:AQ202))))</f>
        <v>0</v>
      </c>
      <c r="AS202" s="31">
        <f>IF($I175="n/a",0,IF(AS$4&lt;=$C202,0,IF(SUM($C202,$I175)&gt;AS$4,$V186/$I175,$V186-SUM($I202:AR202))))</f>
        <v>0</v>
      </c>
      <c r="AT202" s="31">
        <f>IF($I175="n/a",0,IF(AT$4&lt;=$C202,0,IF(SUM($C202,$I175)&gt;AT$4,$V186/$I175,$V186-SUM($I202:AS202))))</f>
        <v>0</v>
      </c>
      <c r="AU202" s="31">
        <f>IF($I175="n/a",0,IF(AU$4&lt;=$C202,0,IF(SUM($C202,$I175)&gt;AU$4,$V186/$I175,$V186-SUM($I202:AT202))))</f>
        <v>0</v>
      </c>
      <c r="AV202" s="31">
        <f>IF($I175="n/a",0,IF(AV$4&lt;=$C202,0,IF(SUM($C202,$I175)&gt;AV$4,$V186/$I175,$V186-SUM($I202:AU202))))</f>
        <v>0</v>
      </c>
      <c r="AW202" s="31">
        <f>IF($I175="n/a",0,IF(AW$4&lt;=$C202,0,IF(SUM($C202,$I175)&gt;AW$4,$V186/$I175,$V186-SUM($I202:AV202))))</f>
        <v>0</v>
      </c>
      <c r="AX202" s="31">
        <f>IF($I175="n/a",0,IF(AX$4&lt;=$C202,0,IF(SUM($C202,$I175)&gt;AX$4,$V186/$I175,$V186-SUM($I202:AW202))))</f>
        <v>0</v>
      </c>
      <c r="AY202" s="31">
        <f>IF($I175="n/a",0,IF(AY$4&lt;=$C202,0,IF(SUM($C202,$I175)&gt;AY$4,$V186/$I175,$V186-SUM($I202:AX202))))</f>
        <v>0</v>
      </c>
      <c r="AZ202" s="31">
        <f>IF($I175="n/a",0,IF(AZ$4&lt;=$C202,0,IF(SUM($C202,$I175)&gt;AZ$4,$V186/$I175,$V186-SUM($I202:AY202))))</f>
        <v>0</v>
      </c>
      <c r="BA202" s="31">
        <f>IF($I175="n/a",0,IF(BA$4&lt;=$C202,0,IF(SUM($C202,$I175)&gt;BA$4,$V186/$I175,$V186-SUM($I202:AZ202))))</f>
        <v>0</v>
      </c>
      <c r="BB202" s="31">
        <f>IF($I175="n/a",0,IF(BB$4&lt;=$C202,0,IF(SUM($C202,$I175)&gt;BB$4,$V186/$I175,$V186-SUM($I202:BA202))))</f>
        <v>0</v>
      </c>
      <c r="BC202" s="31">
        <f>IF($I175="n/a",0,IF(BC$4&lt;=$C202,0,IF(SUM($C202,$I175)&gt;BC$4,$V186/$I175,$V186-SUM($I202:BB202))))</f>
        <v>0</v>
      </c>
      <c r="BD202" s="31">
        <f>IF($I175="n/a",0,IF(BD$4&lt;=$C202,0,IF(SUM($C202,$I175)&gt;BD$4,$V186/$I175,$V186-SUM($I202:BC202))))</f>
        <v>0</v>
      </c>
      <c r="BE202" s="31">
        <f>IF($I175="n/a",0,IF(BE$4&lt;=$C202,0,IF(SUM($C202,$I175)&gt;BE$4,$V186/$I175,$V186-SUM($I202:BD202))))</f>
        <v>0</v>
      </c>
      <c r="BF202" s="31">
        <f>IF($I175="n/a",0,IF(BF$4&lt;=$C202,0,IF(SUM($C202,$I175)&gt;BF$4,$V186/$I175,$V186-SUM($I202:BE202))))</f>
        <v>0</v>
      </c>
      <c r="BG202" s="31">
        <f>IF($I175="n/a",0,IF(BG$4&lt;=$C202,0,IF(SUM($C202,$I175)&gt;BG$4,$V186/$I175,$V186-SUM($I202:BF202))))</f>
        <v>0</v>
      </c>
      <c r="BH202" s="31">
        <f>IF($I175="n/a",0,IF(BH$4&lt;=$C202,0,IF(SUM($C202,$I175)&gt;BH$4,$V186/$I175,$V186-SUM($I202:BG202))))</f>
        <v>0</v>
      </c>
      <c r="BI202" s="31">
        <f>IF($I175="n/a",0,IF(BI$4&lt;=$C202,0,IF(SUM($C202,$I175)&gt;BI$4,$V186/$I175,$V186-SUM($I202:BH202))))</f>
        <v>0</v>
      </c>
      <c r="BJ202" s="31">
        <f>IF($I175="n/a",0,IF(BJ$4&lt;=$C202,0,IF(SUM($C202,$I175)&gt;BJ$4,$V186/$I175,$V186-SUM($I202:BI202))))</f>
        <v>0</v>
      </c>
      <c r="BK202" s="31">
        <f>IF($I175="n/a",0,IF(BK$4&lt;=$C202,0,IF(SUM($C202,$I175)&gt;BK$4,$V186/$I175,$V186-SUM($I202:BJ202))))</f>
        <v>0</v>
      </c>
      <c r="BL202" s="31">
        <f>IF($I175="n/a",0,IF(BL$4&lt;=$C202,0,IF(SUM($C202,$I175)&gt;BL$4,$V186/$I175,$V186-SUM($I202:BK202))))</f>
        <v>0</v>
      </c>
      <c r="BM202" s="31">
        <f>IF($I175="n/a",0,IF(BM$4&lt;=$C202,0,IF(SUM($C202,$I175)&gt;BM$4,$V186/$I175,$V186-SUM($I202:BL202))))</f>
        <v>0</v>
      </c>
      <c r="BN202" s="31">
        <f>IF($I175="n/a",0,IF(BN$4&lt;=$C202,0,IF(SUM($C202,$I175)&gt;BN$4,$V186/$I175,$V186-SUM($I202:BM202))))</f>
        <v>0</v>
      </c>
      <c r="BO202" s="31">
        <f>IF($I175="n/a",0,IF(BO$4&lt;=$C202,0,IF(SUM($C202,$I175)&gt;BO$4,$V186/$I175,$V186-SUM($I202:BN202))))</f>
        <v>0</v>
      </c>
      <c r="BP202" s="31">
        <f>IF($I175="n/a",0,IF(BP$4&lt;=$C202,0,IF(SUM($C202,$I175)&gt;BP$4,$V186/$I175,$V186-SUM($I202:BO202))))</f>
        <v>0</v>
      </c>
      <c r="BQ202" s="31">
        <f>IF($I175="n/a",0,IF(BQ$4&lt;=$C202,0,IF(SUM($C202,$I175)&gt;BQ$4,$V186/$I175,$V186-SUM($I202:BP202))))</f>
        <v>0</v>
      </c>
      <c r="BR202" s="31">
        <f>IF($I175="n/a",0,IF(BR$4&lt;=$C202,0,IF(SUM($C202,$I175)&gt;BR$4,$V186/$I175,$V186-SUM($I202:BQ202))))</f>
        <v>0</v>
      </c>
      <c r="BS202" s="31">
        <f>IF($I175="n/a",0,IF(BS$4&lt;=$C202,0,IF(SUM($C202,$I175)&gt;BS$4,$V186/$I175,$V186-SUM($I202:BR202))))</f>
        <v>0</v>
      </c>
      <c r="BT202" s="31">
        <f>IF($I175="n/a",0,IF(BT$4&lt;=$C202,0,IF(SUM($C202,$I175)&gt;BT$4,$V186/$I175,$V186-SUM($I202:BS202))))</f>
        <v>0</v>
      </c>
      <c r="BU202" s="31">
        <f>IF($I175="n/a",0,IF(BU$4&lt;=$C202,0,IF(SUM($C202,$I175)&gt;BU$4,$V186/$I175,$V186-SUM($I202:BT202))))</f>
        <v>0</v>
      </c>
      <c r="BV202" s="31">
        <f>IF($I175="n/a",0,IF(BV$4&lt;=$C202,0,IF(SUM($C202,$I175)&gt;BV$4,$V186/$I175,$V186-SUM($I202:BU202))))</f>
        <v>0</v>
      </c>
      <c r="BW202" s="31">
        <f>IF($I175="n/a",0,IF(BW$4&lt;=$C202,0,IF(SUM($C202,$I175)&gt;BW$4,$V186/$I175,$V186-SUM($I202:BV202))))</f>
        <v>0</v>
      </c>
      <c r="BX202" s="31">
        <f>IF($I175="n/a",0,IF(BX$4&lt;=$C202,0,IF(SUM($C202,$I175)&gt;BX$4,$V186/$I175,$V186-SUM($I202:BW202))))</f>
        <v>0</v>
      </c>
      <c r="BY202" s="31">
        <f>IF($I175="n/a",0,IF(BY$4&lt;=$C202,0,IF(SUM($C202,$I175)&gt;BY$4,$V186/$I175,$V186-SUM($I202:BX202))))</f>
        <v>0</v>
      </c>
      <c r="BZ202" s="31">
        <f>IF($I175="n/a",0,IF(BZ$4&lt;=$C202,0,IF(SUM($C202,$I175)&gt;BZ$4,$V186/$I175,$V186-SUM($I202:BY202))))</f>
        <v>0</v>
      </c>
      <c r="CA202" s="31">
        <f>IF($I175="n/a",0,IF(CA$4&lt;=$C202,0,IF(SUM($C202,$I175)&gt;CA$4,$V186/$I175,$V186-SUM($I202:BZ202))))</f>
        <v>0</v>
      </c>
      <c r="CB202" s="31">
        <f>IF($I175="n/a",0,IF(CB$4&lt;=$C202,0,IF(SUM($C202,$I175)&gt;CB$4,$V186/$I175,$V186-SUM($I202:CA202))))</f>
        <v>0</v>
      </c>
      <c r="CC202" s="31">
        <f>IF($I175="n/a",0,IF(CC$4&lt;=$C202,0,IF(SUM($C202,$I175)&gt;CC$4,$V186/$I175,$V186-SUM($I202:CB202))))</f>
        <v>0</v>
      </c>
      <c r="CD202" s="31">
        <f>IF($I175="n/a",0,IF(CD$4&lt;=$C202,0,IF(SUM($C202,$I175)&gt;CD$4,$V186/$I175,$V186-SUM($I202:CC202))))</f>
        <v>0</v>
      </c>
      <c r="CE202" s="31">
        <f>IF($I175="n/a",0,IF(CE$4&lt;=$C202,0,IF(SUM($C202,$I175)&gt;CE$4,$V186/$I175,$V186-SUM($I202:CD202))))</f>
        <v>0</v>
      </c>
      <c r="CF202" s="31">
        <f>IF($I175="n/a",0,IF(CF$4&lt;=$C202,0,IF(SUM($C202,$I175)&gt;CF$4,$V186/$I175,$V186-SUM($I202:CE202))))</f>
        <v>0</v>
      </c>
    </row>
    <row r="203" spans="1:84" ht="12.75" customHeight="1">
      <c r="C203" s="202">
        <v>2029</v>
      </c>
      <c r="D203" s="21" t="s">
        <v>59</v>
      </c>
      <c r="E203" s="21" t="s">
        <v>197</v>
      </c>
      <c r="I203" s="31"/>
      <c r="J203" s="31">
        <f>IF($I175="n/a",0,IF(J$4&lt;=$C203,0,IF(SUM($C203,$I175)&gt;J$4,$W186/$I175,$W186-SUM($I203:I203))))</f>
        <v>0</v>
      </c>
      <c r="K203" s="31">
        <f>IF($I175="n/a",0,IF(K$4&lt;=$C203,0,IF(SUM($C203,$I175)&gt;K$4,$W186/$I175,$W186-SUM($I203:J203))))</f>
        <v>0</v>
      </c>
      <c r="L203" s="31">
        <f>IF($I175="n/a",0,IF(L$4&lt;=$C203,0,IF(SUM($C203,$I175)&gt;L$4,$W186/$I175,$W186-SUM($I203:K203))))</f>
        <v>0</v>
      </c>
      <c r="M203" s="31">
        <f>IF($I175="n/a",0,IF(M$4&lt;=$C203,0,IF(SUM($C203,$I175)&gt;M$4,$W186/$I175,$W186-SUM($I203:L203))))</f>
        <v>0</v>
      </c>
      <c r="N203" s="31">
        <f>IF($I175="n/a",0,IF(N$4&lt;=$C203,0,IF(SUM($C203,$I175)&gt;N$4,$W186/$I175,$W186-SUM($I203:M203))))</f>
        <v>0</v>
      </c>
      <c r="O203" s="31">
        <f>IF($I175="n/a",0,IF(O$4&lt;=$C203,0,IF(SUM($C203,$I175)&gt;O$4,$W186/$I175,$W186-SUM($I203:N203))))</f>
        <v>0</v>
      </c>
      <c r="P203" s="31">
        <f>IF($I175="n/a",0,IF(P$4&lt;=$C203,0,IF(SUM($C203,$I175)&gt;P$4,$W186/$I175,$W186-SUM($I203:O203))))</f>
        <v>0</v>
      </c>
      <c r="Q203" s="31">
        <f>IF($I175="n/a",0,IF(Q$4&lt;=$C203,0,IF(SUM($C203,$I175)&gt;Q$4,$W186/$I175,$W186-SUM($I203:P203))))</f>
        <v>0</v>
      </c>
      <c r="R203" s="31">
        <f>IF($I175="n/a",0,IF(R$4&lt;=$C203,0,IF(SUM($C203,$I175)&gt;R$4,$W186/$I175,$W186-SUM($I203:Q203))))</f>
        <v>0</v>
      </c>
      <c r="S203" s="31">
        <f>IF($I175="n/a",0,IF(S$4&lt;=$C203,0,IF(SUM($C203,$I175)&gt;S$4,$W186/$I175,$W186-SUM($I203:R203))))</f>
        <v>0</v>
      </c>
      <c r="T203" s="31">
        <f>IF($I175="n/a",0,IF(T$4&lt;=$C203,0,IF(SUM($C203,$I175)&gt;T$4,$W186/$I175,$W186-SUM($I203:S203))))</f>
        <v>0</v>
      </c>
      <c r="U203" s="31">
        <f>IF($I175="n/a",0,IF(U$4&lt;=$C203,0,IF(SUM($C203,$I175)&gt;U$4,$W186/$I175,$W186-SUM($I203:T203))))</f>
        <v>0</v>
      </c>
      <c r="V203" s="31">
        <f>IF($I175="n/a",0,IF(V$4&lt;=$C203,0,IF(SUM($C203,$I175)&gt;V$4,$W186/$I175,$W186-SUM($I203:U203))))</f>
        <v>0</v>
      </c>
      <c r="W203" s="31">
        <f>IF($I175="n/a",0,IF(W$4&lt;=$C203,0,IF(SUM($C203,$I175)&gt;W$4,$W186/$I175,$W186-SUM($I203:V203))))</f>
        <v>0</v>
      </c>
      <c r="X203" s="31">
        <f>IF($I175="n/a",0,IF(X$4&lt;=$C203,0,IF(SUM($C203,$I175)&gt;X$4,$W186/$I175,$W186-SUM($I203:W203))))</f>
        <v>0</v>
      </c>
      <c r="Y203" s="31">
        <f>IF($I175="n/a",0,IF(Y$4&lt;=$C203,0,IF(SUM($C203,$I175)&gt;Y$4,$W186/$I175,$W186-SUM($I203:X203))))</f>
        <v>0</v>
      </c>
      <c r="Z203" s="31">
        <f>IF($I175="n/a",0,IF(Z$4&lt;=$C203,0,IF(SUM($C203,$I175)&gt;Z$4,$W186/$I175,$W186-SUM($I203:Y203))))</f>
        <v>0</v>
      </c>
      <c r="AA203" s="31">
        <f>IF($I175="n/a",0,IF(AA$4&lt;=$C203,0,IF(SUM($C203,$I175)&gt;AA$4,$W186/$I175,$W186-SUM($I203:Z203))))</f>
        <v>0</v>
      </c>
      <c r="AB203" s="31">
        <f>IF($I175="n/a",0,IF(AB$4&lt;=$C203,0,IF(SUM($C203,$I175)&gt;AB$4,$W186/$I175,$W186-SUM($I203:AA203))))</f>
        <v>0</v>
      </c>
      <c r="AC203" s="31">
        <f>IF($I175="n/a",0,IF(AC$4&lt;=$C203,0,IF(SUM($C203,$I175)&gt;AC$4,$W186/$I175,$W186-SUM($I203:AB203))))</f>
        <v>0</v>
      </c>
      <c r="AD203" s="31">
        <f>IF($I175="n/a",0,IF(AD$4&lt;=$C203,0,IF(SUM($C203,$I175)&gt;AD$4,$W186/$I175,$W186-SUM($I203:AC203))))</f>
        <v>0</v>
      </c>
      <c r="AE203" s="31">
        <f>IF($I175="n/a",0,IF(AE$4&lt;=$C203,0,IF(SUM($C203,$I175)&gt;AE$4,$W186/$I175,$W186-SUM($I203:AD203))))</f>
        <v>0</v>
      </c>
      <c r="AF203" s="31">
        <f>IF($I175="n/a",0,IF(AF$4&lt;=$C203,0,IF(SUM($C203,$I175)&gt;AF$4,$W186/$I175,$W186-SUM($I203:AE203))))</f>
        <v>0</v>
      </c>
      <c r="AG203" s="31">
        <f>IF($I175="n/a",0,IF(AG$4&lt;=$C203,0,IF(SUM($C203,$I175)&gt;AG$4,$W186/$I175,$W186-SUM($I203:AF203))))</f>
        <v>0</v>
      </c>
      <c r="AH203" s="31">
        <f>IF($I175="n/a",0,IF(AH$4&lt;=$C203,0,IF(SUM($C203,$I175)&gt;AH$4,$W186/$I175,$W186-SUM($I203:AG203))))</f>
        <v>0</v>
      </c>
      <c r="AI203" s="31">
        <f>IF($I175="n/a",0,IF(AI$4&lt;=$C203,0,IF(SUM($C203,$I175)&gt;AI$4,$W186/$I175,$W186-SUM($I203:AH203))))</f>
        <v>0</v>
      </c>
      <c r="AJ203" s="31">
        <f>IF($I175="n/a",0,IF(AJ$4&lt;=$C203,0,IF(SUM($C203,$I175)&gt;AJ$4,$W186/$I175,$W186-SUM($I203:AI203))))</f>
        <v>0</v>
      </c>
      <c r="AK203" s="31">
        <f>IF($I175="n/a",0,IF(AK$4&lt;=$C203,0,IF(SUM($C203,$I175)&gt;AK$4,$W186/$I175,$W186-SUM($I203:AJ203))))</f>
        <v>0</v>
      </c>
      <c r="AL203" s="31">
        <f>IF($I175="n/a",0,IF(AL$4&lt;=$C203,0,IF(SUM($C203,$I175)&gt;AL$4,$W186/$I175,$W186-SUM($I203:AK203))))</f>
        <v>0</v>
      </c>
      <c r="AM203" s="31">
        <f>IF($I175="n/a",0,IF(AM$4&lt;=$C203,0,IF(SUM($C203,$I175)&gt;AM$4,$W186/$I175,$W186-SUM($I203:AL203))))</f>
        <v>0</v>
      </c>
      <c r="AN203" s="31">
        <f>IF($I175="n/a",0,IF(AN$4&lt;=$C203,0,IF(SUM($C203,$I175)&gt;AN$4,$W186/$I175,$W186-SUM($I203:AM203))))</f>
        <v>0</v>
      </c>
      <c r="AO203" s="31">
        <f>IF($I175="n/a",0,IF(AO$4&lt;=$C203,0,IF(SUM($C203,$I175)&gt;AO$4,$W186/$I175,$W186-SUM($I203:AN203))))</f>
        <v>0</v>
      </c>
      <c r="AP203" s="31">
        <f>IF($I175="n/a",0,IF(AP$4&lt;=$C203,0,IF(SUM($C203,$I175)&gt;AP$4,$W186/$I175,$W186-SUM($I203:AO203))))</f>
        <v>0</v>
      </c>
      <c r="AQ203" s="31">
        <f>IF($I175="n/a",0,IF(AQ$4&lt;=$C203,0,IF(SUM($C203,$I175)&gt;AQ$4,$W186/$I175,$W186-SUM($I203:AP203))))</f>
        <v>0</v>
      </c>
      <c r="AR203" s="31">
        <f>IF($I175="n/a",0,IF(AR$4&lt;=$C203,0,IF(SUM($C203,$I175)&gt;AR$4,$W186/$I175,$W186-SUM($I203:AQ203))))</f>
        <v>0</v>
      </c>
      <c r="AS203" s="31">
        <f>IF($I175="n/a",0,IF(AS$4&lt;=$C203,0,IF(SUM($C203,$I175)&gt;AS$4,$W186/$I175,$W186-SUM($I203:AR203))))</f>
        <v>0</v>
      </c>
      <c r="AT203" s="31">
        <f>IF($I175="n/a",0,IF(AT$4&lt;=$C203,0,IF(SUM($C203,$I175)&gt;AT$4,$W186/$I175,$W186-SUM($I203:AS203))))</f>
        <v>0</v>
      </c>
      <c r="AU203" s="31">
        <f>IF($I175="n/a",0,IF(AU$4&lt;=$C203,0,IF(SUM($C203,$I175)&gt;AU$4,$W186/$I175,$W186-SUM($I203:AT203))))</f>
        <v>0</v>
      </c>
      <c r="AV203" s="31">
        <f>IF($I175="n/a",0,IF(AV$4&lt;=$C203,0,IF(SUM($C203,$I175)&gt;AV$4,$W186/$I175,$W186-SUM($I203:AU203))))</f>
        <v>0</v>
      </c>
      <c r="AW203" s="31">
        <f>IF($I175="n/a",0,IF(AW$4&lt;=$C203,0,IF(SUM($C203,$I175)&gt;AW$4,$W186/$I175,$W186-SUM($I203:AV203))))</f>
        <v>0</v>
      </c>
      <c r="AX203" s="31">
        <f>IF($I175="n/a",0,IF(AX$4&lt;=$C203,0,IF(SUM($C203,$I175)&gt;AX$4,$W186/$I175,$W186-SUM($I203:AW203))))</f>
        <v>0</v>
      </c>
      <c r="AY203" s="31">
        <f>IF($I175="n/a",0,IF(AY$4&lt;=$C203,0,IF(SUM($C203,$I175)&gt;AY$4,$W186/$I175,$W186-SUM($I203:AX203))))</f>
        <v>0</v>
      </c>
      <c r="AZ203" s="31">
        <f>IF($I175="n/a",0,IF(AZ$4&lt;=$C203,0,IF(SUM($C203,$I175)&gt;AZ$4,$W186/$I175,$W186-SUM($I203:AY203))))</f>
        <v>0</v>
      </c>
      <c r="BA203" s="31">
        <f>IF($I175="n/a",0,IF(BA$4&lt;=$C203,0,IF(SUM($C203,$I175)&gt;BA$4,$W186/$I175,$W186-SUM($I203:AZ203))))</f>
        <v>0</v>
      </c>
      <c r="BB203" s="31">
        <f>IF($I175="n/a",0,IF(BB$4&lt;=$C203,0,IF(SUM($C203,$I175)&gt;BB$4,$W186/$I175,$W186-SUM($I203:BA203))))</f>
        <v>0</v>
      </c>
      <c r="BC203" s="31">
        <f>IF($I175="n/a",0,IF(BC$4&lt;=$C203,0,IF(SUM($C203,$I175)&gt;BC$4,$W186/$I175,$W186-SUM($I203:BB203))))</f>
        <v>0</v>
      </c>
      <c r="BD203" s="31">
        <f>IF($I175="n/a",0,IF(BD$4&lt;=$C203,0,IF(SUM($C203,$I175)&gt;BD$4,$W186/$I175,$W186-SUM($I203:BC203))))</f>
        <v>0</v>
      </c>
      <c r="BE203" s="31">
        <f>IF($I175="n/a",0,IF(BE$4&lt;=$C203,0,IF(SUM($C203,$I175)&gt;BE$4,$W186/$I175,$W186-SUM($I203:BD203))))</f>
        <v>0</v>
      </c>
      <c r="BF203" s="31">
        <f>IF($I175="n/a",0,IF(BF$4&lt;=$C203,0,IF(SUM($C203,$I175)&gt;BF$4,$W186/$I175,$W186-SUM($I203:BE203))))</f>
        <v>0</v>
      </c>
      <c r="BG203" s="31">
        <f>IF($I175="n/a",0,IF(BG$4&lt;=$C203,0,IF(SUM($C203,$I175)&gt;BG$4,$W186/$I175,$W186-SUM($I203:BF203))))</f>
        <v>0</v>
      </c>
      <c r="BH203" s="31">
        <f>IF($I175="n/a",0,IF(BH$4&lt;=$C203,0,IF(SUM($C203,$I175)&gt;BH$4,$W186/$I175,$W186-SUM($I203:BG203))))</f>
        <v>0</v>
      </c>
      <c r="BI203" s="31">
        <f>IF($I175="n/a",0,IF(BI$4&lt;=$C203,0,IF(SUM($C203,$I175)&gt;BI$4,$W186/$I175,$W186-SUM($I203:BH203))))</f>
        <v>0</v>
      </c>
      <c r="BJ203" s="31">
        <f>IF($I175="n/a",0,IF(BJ$4&lt;=$C203,0,IF(SUM($C203,$I175)&gt;BJ$4,$W186/$I175,$W186-SUM($I203:BI203))))</f>
        <v>0</v>
      </c>
      <c r="BK203" s="31">
        <f>IF($I175="n/a",0,IF(BK$4&lt;=$C203,0,IF(SUM($C203,$I175)&gt;BK$4,$W186/$I175,$W186-SUM($I203:BJ203))))</f>
        <v>0</v>
      </c>
      <c r="BL203" s="31">
        <f>IF($I175="n/a",0,IF(BL$4&lt;=$C203,0,IF(SUM($C203,$I175)&gt;BL$4,$W186/$I175,$W186-SUM($I203:BK203))))</f>
        <v>0</v>
      </c>
      <c r="BM203" s="31">
        <f>IF($I175="n/a",0,IF(BM$4&lt;=$C203,0,IF(SUM($C203,$I175)&gt;BM$4,$W186/$I175,$W186-SUM($I203:BL203))))</f>
        <v>0</v>
      </c>
      <c r="BN203" s="31">
        <f>IF($I175="n/a",0,IF(BN$4&lt;=$C203,0,IF(SUM($C203,$I175)&gt;BN$4,$W186/$I175,$W186-SUM($I203:BM203))))</f>
        <v>0</v>
      </c>
      <c r="BO203" s="31">
        <f>IF($I175="n/a",0,IF(BO$4&lt;=$C203,0,IF(SUM($C203,$I175)&gt;BO$4,$W186/$I175,$W186-SUM($I203:BN203))))</f>
        <v>0</v>
      </c>
      <c r="BP203" s="31">
        <f>IF($I175="n/a",0,IF(BP$4&lt;=$C203,0,IF(SUM($C203,$I175)&gt;BP$4,$W186/$I175,$W186-SUM($I203:BO203))))</f>
        <v>0</v>
      </c>
      <c r="BQ203" s="31">
        <f>IF($I175="n/a",0,IF(BQ$4&lt;=$C203,0,IF(SUM($C203,$I175)&gt;BQ$4,$W186/$I175,$W186-SUM($I203:BP203))))</f>
        <v>0</v>
      </c>
      <c r="BR203" s="31">
        <f>IF($I175="n/a",0,IF(BR$4&lt;=$C203,0,IF(SUM($C203,$I175)&gt;BR$4,$W186/$I175,$W186-SUM($I203:BQ203))))</f>
        <v>0</v>
      </c>
      <c r="BS203" s="31">
        <f>IF($I175="n/a",0,IF(BS$4&lt;=$C203,0,IF(SUM($C203,$I175)&gt;BS$4,$W186/$I175,$W186-SUM($I203:BR203))))</f>
        <v>0</v>
      </c>
      <c r="BT203" s="31">
        <f>IF($I175="n/a",0,IF(BT$4&lt;=$C203,0,IF(SUM($C203,$I175)&gt;BT$4,$W186/$I175,$W186-SUM($I203:BS203))))</f>
        <v>0</v>
      </c>
      <c r="BU203" s="31">
        <f>IF($I175="n/a",0,IF(BU$4&lt;=$C203,0,IF(SUM($C203,$I175)&gt;BU$4,$W186/$I175,$W186-SUM($I203:BT203))))</f>
        <v>0</v>
      </c>
      <c r="BV203" s="31">
        <f>IF($I175="n/a",0,IF(BV$4&lt;=$C203,0,IF(SUM($C203,$I175)&gt;BV$4,$W186/$I175,$W186-SUM($I203:BU203))))</f>
        <v>0</v>
      </c>
      <c r="BW203" s="31">
        <f>IF($I175="n/a",0,IF(BW$4&lt;=$C203,0,IF(SUM($C203,$I175)&gt;BW$4,$W186/$I175,$W186-SUM($I203:BV203))))</f>
        <v>0</v>
      </c>
      <c r="BX203" s="31">
        <f>IF($I175="n/a",0,IF(BX$4&lt;=$C203,0,IF(SUM($C203,$I175)&gt;BX$4,$W186/$I175,$W186-SUM($I203:BW203))))</f>
        <v>0</v>
      </c>
      <c r="BY203" s="31">
        <f>IF($I175="n/a",0,IF(BY$4&lt;=$C203,0,IF(SUM($C203,$I175)&gt;BY$4,$W186/$I175,$W186-SUM($I203:BX203))))</f>
        <v>0</v>
      </c>
      <c r="BZ203" s="31">
        <f>IF($I175="n/a",0,IF(BZ$4&lt;=$C203,0,IF(SUM($C203,$I175)&gt;BZ$4,$W186/$I175,$W186-SUM($I203:BY203))))</f>
        <v>0</v>
      </c>
      <c r="CA203" s="31">
        <f>IF($I175="n/a",0,IF(CA$4&lt;=$C203,0,IF(SUM($C203,$I175)&gt;CA$4,$W186/$I175,$W186-SUM($I203:BZ203))))</f>
        <v>0</v>
      </c>
      <c r="CB203" s="31">
        <f>IF($I175="n/a",0,IF(CB$4&lt;=$C203,0,IF(SUM($C203,$I175)&gt;CB$4,$W186/$I175,$W186-SUM($I203:CA203))))</f>
        <v>0</v>
      </c>
      <c r="CC203" s="31">
        <f>IF($I175="n/a",0,IF(CC$4&lt;=$C203,0,IF(SUM($C203,$I175)&gt;CC$4,$W186/$I175,$W186-SUM($I203:CB203))))</f>
        <v>0</v>
      </c>
      <c r="CD203" s="31">
        <f>IF($I175="n/a",0,IF(CD$4&lt;=$C203,0,IF(SUM($C203,$I175)&gt;CD$4,$W186/$I175,$W186-SUM($I203:CC203))))</f>
        <v>0</v>
      </c>
      <c r="CE203" s="31">
        <f>IF($I175="n/a",0,IF(CE$4&lt;=$C203,0,IF(SUM($C203,$I175)&gt;CE$4,$W186/$I175,$W186-SUM($I203:CD203))))</f>
        <v>0</v>
      </c>
      <c r="CF203" s="31">
        <f>IF($I175="n/a",0,IF(CF$4&lt;=$C203,0,IF(SUM($C203,$I175)&gt;CF$4,$W186/$I175,$W186-SUM($I203:CE203))))</f>
        <v>0</v>
      </c>
    </row>
    <row r="204" spans="1:84" ht="12.75" customHeight="1">
      <c r="C204" s="202">
        <v>2030</v>
      </c>
      <c r="D204" s="21" t="s">
        <v>60</v>
      </c>
      <c r="E204" s="21" t="s">
        <v>197</v>
      </c>
      <c r="I204" s="31"/>
      <c r="J204" s="31">
        <f>IF($I175="n/a",0,IF(J$4&lt;=$C204,0,IF(SUM($C204,$I175)&gt;J$4,$X186/$I175,$X186-SUM($I204:I204))))</f>
        <v>0</v>
      </c>
      <c r="K204" s="31">
        <f>IF($I175="n/a",0,IF(K$4&lt;=$C204,0,IF(SUM($C204,$I175)&gt;K$4,$X186/$I175,$X186-SUM($I204:J204))))</f>
        <v>0</v>
      </c>
      <c r="L204" s="31">
        <f>IF($I175="n/a",0,IF(L$4&lt;=$C204,0,IF(SUM($C204,$I175)&gt;L$4,$X186/$I175,$X186-SUM($I204:K204))))</f>
        <v>0</v>
      </c>
      <c r="M204" s="31">
        <f>IF($I175="n/a",0,IF(M$4&lt;=$C204,0,IF(SUM($C204,$I175)&gt;M$4,$X186/$I175,$X186-SUM($I204:L204))))</f>
        <v>0</v>
      </c>
      <c r="N204" s="31">
        <f>IF($I175="n/a",0,IF(N$4&lt;=$C204,0,IF(SUM($C204,$I175)&gt;N$4,$X186/$I175,$X186-SUM($I204:M204))))</f>
        <v>0</v>
      </c>
      <c r="O204" s="31">
        <f>IF($I175="n/a",0,IF(O$4&lt;=$C204,0,IF(SUM($C204,$I175)&gt;O$4,$X186/$I175,$X186-SUM($I204:N204))))</f>
        <v>0</v>
      </c>
      <c r="P204" s="31">
        <f>IF($I175="n/a",0,IF(P$4&lt;=$C204,0,IF(SUM($C204,$I175)&gt;P$4,$X186/$I175,$X186-SUM($I204:O204))))</f>
        <v>0</v>
      </c>
      <c r="Q204" s="31">
        <f>IF($I175="n/a",0,IF(Q$4&lt;=$C204,0,IF(SUM($C204,$I175)&gt;Q$4,$X186/$I175,$X186-SUM($I204:P204))))</f>
        <v>0</v>
      </c>
      <c r="R204" s="31">
        <f>IF($I175="n/a",0,IF(R$4&lt;=$C204,0,IF(SUM($C204,$I175)&gt;R$4,$X186/$I175,$X186-SUM($I204:Q204))))</f>
        <v>0</v>
      </c>
      <c r="S204" s="31">
        <f>IF($I175="n/a",0,IF(S$4&lt;=$C204,0,IF(SUM($C204,$I175)&gt;S$4,$X186/$I175,$X186-SUM($I204:R204))))</f>
        <v>0</v>
      </c>
      <c r="T204" s="31">
        <f>IF($I175="n/a",0,IF(T$4&lt;=$C204,0,IF(SUM($C204,$I175)&gt;T$4,$X186/$I175,$X186-SUM($I204:S204))))</f>
        <v>0</v>
      </c>
      <c r="U204" s="31">
        <f>IF($I175="n/a",0,IF(U$4&lt;=$C204,0,IF(SUM($C204,$I175)&gt;U$4,$X186/$I175,$X186-SUM($I204:T204))))</f>
        <v>0</v>
      </c>
      <c r="V204" s="31">
        <f>IF($I175="n/a",0,IF(V$4&lt;=$C204,0,IF(SUM($C204,$I175)&gt;V$4,$X186/$I175,$X186-SUM($I204:U204))))</f>
        <v>0</v>
      </c>
      <c r="W204" s="31">
        <f>IF($I175="n/a",0,IF(W$4&lt;=$C204,0,IF(SUM($C204,$I175)&gt;W$4,$X186/$I175,$X186-SUM($I204:V204))))</f>
        <v>0</v>
      </c>
      <c r="X204" s="31">
        <f>IF($I175="n/a",0,IF(X$4&lt;=$C204,0,IF(SUM($C204,$I175)&gt;X$4,$X186/$I175,$X186-SUM($I204:W204))))</f>
        <v>0</v>
      </c>
      <c r="Y204" s="31">
        <f>IF($I175="n/a",0,IF(Y$4&lt;=$C204,0,IF(SUM($C204,$I175)&gt;Y$4,$X186/$I175,$X186-SUM($I204:X204))))</f>
        <v>0</v>
      </c>
      <c r="Z204" s="31">
        <f>IF($I175="n/a",0,IF(Z$4&lt;=$C204,0,IF(SUM($C204,$I175)&gt;Z$4,$X186/$I175,$X186-SUM($I204:Y204))))</f>
        <v>0</v>
      </c>
      <c r="AA204" s="31">
        <f>IF($I175="n/a",0,IF(AA$4&lt;=$C204,0,IF(SUM($C204,$I175)&gt;AA$4,$X186/$I175,$X186-SUM($I204:Z204))))</f>
        <v>0</v>
      </c>
      <c r="AB204" s="31">
        <f>IF($I175="n/a",0,IF(AB$4&lt;=$C204,0,IF(SUM($C204,$I175)&gt;AB$4,$X186/$I175,$X186-SUM($I204:AA204))))</f>
        <v>0</v>
      </c>
      <c r="AC204" s="31">
        <f>IF($I175="n/a",0,IF(AC$4&lt;=$C204,0,IF(SUM($C204,$I175)&gt;AC$4,$X186/$I175,$X186-SUM($I204:AB204))))</f>
        <v>0</v>
      </c>
      <c r="AD204" s="31">
        <f>IF($I175="n/a",0,IF(AD$4&lt;=$C204,0,IF(SUM($C204,$I175)&gt;AD$4,$X186/$I175,$X186-SUM($I204:AC204))))</f>
        <v>0</v>
      </c>
      <c r="AE204" s="31">
        <f>IF($I175="n/a",0,IF(AE$4&lt;=$C204,0,IF(SUM($C204,$I175)&gt;AE$4,$X186/$I175,$X186-SUM($I204:AD204))))</f>
        <v>0</v>
      </c>
      <c r="AF204" s="31">
        <f>IF($I175="n/a",0,IF(AF$4&lt;=$C204,0,IF(SUM($C204,$I175)&gt;AF$4,$X186/$I175,$X186-SUM($I204:AE204))))</f>
        <v>0</v>
      </c>
      <c r="AG204" s="31">
        <f>IF($I175="n/a",0,IF(AG$4&lt;=$C204,0,IF(SUM($C204,$I175)&gt;AG$4,$X186/$I175,$X186-SUM($I204:AF204))))</f>
        <v>0</v>
      </c>
      <c r="AH204" s="31">
        <f>IF($I175="n/a",0,IF(AH$4&lt;=$C204,0,IF(SUM($C204,$I175)&gt;AH$4,$X186/$I175,$X186-SUM($I204:AG204))))</f>
        <v>0</v>
      </c>
      <c r="AI204" s="31">
        <f>IF($I175="n/a",0,IF(AI$4&lt;=$C204,0,IF(SUM($C204,$I175)&gt;AI$4,$X186/$I175,$X186-SUM($I204:AH204))))</f>
        <v>0</v>
      </c>
      <c r="AJ204" s="31">
        <f>IF($I175="n/a",0,IF(AJ$4&lt;=$C204,0,IF(SUM($C204,$I175)&gt;AJ$4,$X186/$I175,$X186-SUM($I204:AI204))))</f>
        <v>0</v>
      </c>
      <c r="AK204" s="31">
        <f>IF($I175="n/a",0,IF(AK$4&lt;=$C204,0,IF(SUM($C204,$I175)&gt;AK$4,$X186/$I175,$X186-SUM($I204:AJ204))))</f>
        <v>0</v>
      </c>
      <c r="AL204" s="31">
        <f>IF($I175="n/a",0,IF(AL$4&lt;=$C204,0,IF(SUM($C204,$I175)&gt;AL$4,$X186/$I175,$X186-SUM($I204:AK204))))</f>
        <v>0</v>
      </c>
      <c r="AM204" s="31">
        <f>IF($I175="n/a",0,IF(AM$4&lt;=$C204,0,IF(SUM($C204,$I175)&gt;AM$4,$X186/$I175,$X186-SUM($I204:AL204))))</f>
        <v>0</v>
      </c>
      <c r="AN204" s="31">
        <f>IF($I175="n/a",0,IF(AN$4&lt;=$C204,0,IF(SUM($C204,$I175)&gt;AN$4,$X186/$I175,$X186-SUM($I204:AM204))))</f>
        <v>0</v>
      </c>
      <c r="AO204" s="31">
        <f>IF($I175="n/a",0,IF(AO$4&lt;=$C204,0,IF(SUM($C204,$I175)&gt;AO$4,$X186/$I175,$X186-SUM($I204:AN204))))</f>
        <v>0</v>
      </c>
      <c r="AP204" s="31">
        <f>IF($I175="n/a",0,IF(AP$4&lt;=$C204,0,IF(SUM($C204,$I175)&gt;AP$4,$X186/$I175,$X186-SUM($I204:AO204))))</f>
        <v>0</v>
      </c>
      <c r="AQ204" s="31">
        <f>IF($I175="n/a",0,IF(AQ$4&lt;=$C204,0,IF(SUM($C204,$I175)&gt;AQ$4,$X186/$I175,$X186-SUM($I204:AP204))))</f>
        <v>0</v>
      </c>
      <c r="AR204" s="31">
        <f>IF($I175="n/a",0,IF(AR$4&lt;=$C204,0,IF(SUM($C204,$I175)&gt;AR$4,$X186/$I175,$X186-SUM($I204:AQ204))))</f>
        <v>0</v>
      </c>
      <c r="AS204" s="31">
        <f>IF($I175="n/a",0,IF(AS$4&lt;=$C204,0,IF(SUM($C204,$I175)&gt;AS$4,$X186/$I175,$X186-SUM($I204:AR204))))</f>
        <v>0</v>
      </c>
      <c r="AT204" s="31">
        <f>IF($I175="n/a",0,IF(AT$4&lt;=$C204,0,IF(SUM($C204,$I175)&gt;AT$4,$X186/$I175,$X186-SUM($I204:AS204))))</f>
        <v>0</v>
      </c>
      <c r="AU204" s="31">
        <f>IF($I175="n/a",0,IF(AU$4&lt;=$C204,0,IF(SUM($C204,$I175)&gt;AU$4,$X186/$I175,$X186-SUM($I204:AT204))))</f>
        <v>0</v>
      </c>
      <c r="AV204" s="31">
        <f>IF($I175="n/a",0,IF(AV$4&lt;=$C204,0,IF(SUM($C204,$I175)&gt;AV$4,$X186/$I175,$X186-SUM($I204:AU204))))</f>
        <v>0</v>
      </c>
      <c r="AW204" s="31">
        <f>IF($I175="n/a",0,IF(AW$4&lt;=$C204,0,IF(SUM($C204,$I175)&gt;AW$4,$X186/$I175,$X186-SUM($I204:AV204))))</f>
        <v>0</v>
      </c>
      <c r="AX204" s="31">
        <f>IF($I175="n/a",0,IF(AX$4&lt;=$C204,0,IF(SUM($C204,$I175)&gt;AX$4,$X186/$I175,$X186-SUM($I204:AW204))))</f>
        <v>0</v>
      </c>
      <c r="AY204" s="31">
        <f>IF($I175="n/a",0,IF(AY$4&lt;=$C204,0,IF(SUM($C204,$I175)&gt;AY$4,$X186/$I175,$X186-SUM($I204:AX204))))</f>
        <v>0</v>
      </c>
      <c r="AZ204" s="31">
        <f>IF($I175="n/a",0,IF(AZ$4&lt;=$C204,0,IF(SUM($C204,$I175)&gt;AZ$4,$X186/$I175,$X186-SUM($I204:AY204))))</f>
        <v>0</v>
      </c>
      <c r="BA204" s="31">
        <f>IF($I175="n/a",0,IF(BA$4&lt;=$C204,0,IF(SUM($C204,$I175)&gt;BA$4,$X186/$I175,$X186-SUM($I204:AZ204))))</f>
        <v>0</v>
      </c>
      <c r="BB204" s="31">
        <f>IF($I175="n/a",0,IF(BB$4&lt;=$C204,0,IF(SUM($C204,$I175)&gt;BB$4,$X186/$I175,$X186-SUM($I204:BA204))))</f>
        <v>0</v>
      </c>
      <c r="BC204" s="31">
        <f>IF($I175="n/a",0,IF(BC$4&lt;=$C204,0,IF(SUM($C204,$I175)&gt;BC$4,$X186/$I175,$X186-SUM($I204:BB204))))</f>
        <v>0</v>
      </c>
      <c r="BD204" s="31">
        <f>IF($I175="n/a",0,IF(BD$4&lt;=$C204,0,IF(SUM($C204,$I175)&gt;BD$4,$X186/$I175,$X186-SUM($I204:BC204))))</f>
        <v>0</v>
      </c>
      <c r="BE204" s="31">
        <f>IF($I175="n/a",0,IF(BE$4&lt;=$C204,0,IF(SUM($C204,$I175)&gt;BE$4,$X186/$I175,$X186-SUM($I204:BD204))))</f>
        <v>0</v>
      </c>
      <c r="BF204" s="31">
        <f>IF($I175="n/a",0,IF(BF$4&lt;=$C204,0,IF(SUM($C204,$I175)&gt;BF$4,$X186/$I175,$X186-SUM($I204:BE204))))</f>
        <v>0</v>
      </c>
      <c r="BG204" s="31">
        <f>IF($I175="n/a",0,IF(BG$4&lt;=$C204,0,IF(SUM($C204,$I175)&gt;BG$4,$X186/$I175,$X186-SUM($I204:BF204))))</f>
        <v>0</v>
      </c>
      <c r="BH204" s="31">
        <f>IF($I175="n/a",0,IF(BH$4&lt;=$C204,0,IF(SUM($C204,$I175)&gt;BH$4,$X186/$I175,$X186-SUM($I204:BG204))))</f>
        <v>0</v>
      </c>
      <c r="BI204" s="31">
        <f>IF($I175="n/a",0,IF(BI$4&lt;=$C204,0,IF(SUM($C204,$I175)&gt;BI$4,$X186/$I175,$X186-SUM($I204:BH204))))</f>
        <v>0</v>
      </c>
      <c r="BJ204" s="31">
        <f>IF($I175="n/a",0,IF(BJ$4&lt;=$C204,0,IF(SUM($C204,$I175)&gt;BJ$4,$X186/$I175,$X186-SUM($I204:BI204))))</f>
        <v>0</v>
      </c>
      <c r="BK204" s="31">
        <f>IF($I175="n/a",0,IF(BK$4&lt;=$C204,0,IF(SUM($C204,$I175)&gt;BK$4,$X186/$I175,$X186-SUM($I204:BJ204))))</f>
        <v>0</v>
      </c>
      <c r="BL204" s="31">
        <f>IF($I175="n/a",0,IF(BL$4&lt;=$C204,0,IF(SUM($C204,$I175)&gt;BL$4,$X186/$I175,$X186-SUM($I204:BK204))))</f>
        <v>0</v>
      </c>
      <c r="BM204" s="31">
        <f>IF($I175="n/a",0,IF(BM$4&lt;=$C204,0,IF(SUM($C204,$I175)&gt;BM$4,$X186/$I175,$X186-SUM($I204:BL204))))</f>
        <v>0</v>
      </c>
      <c r="BN204" s="31">
        <f>IF($I175="n/a",0,IF(BN$4&lt;=$C204,0,IF(SUM($C204,$I175)&gt;BN$4,$X186/$I175,$X186-SUM($I204:BM204))))</f>
        <v>0</v>
      </c>
      <c r="BO204" s="31">
        <f>IF($I175="n/a",0,IF(BO$4&lt;=$C204,0,IF(SUM($C204,$I175)&gt;BO$4,$X186/$I175,$X186-SUM($I204:BN204))))</f>
        <v>0</v>
      </c>
      <c r="BP204" s="31">
        <f>IF($I175="n/a",0,IF(BP$4&lt;=$C204,0,IF(SUM($C204,$I175)&gt;BP$4,$X186/$I175,$X186-SUM($I204:BO204))))</f>
        <v>0</v>
      </c>
      <c r="BQ204" s="31">
        <f>IF($I175="n/a",0,IF(BQ$4&lt;=$C204,0,IF(SUM($C204,$I175)&gt;BQ$4,$X186/$I175,$X186-SUM($I204:BP204))))</f>
        <v>0</v>
      </c>
      <c r="BR204" s="31">
        <f>IF($I175="n/a",0,IF(BR$4&lt;=$C204,0,IF(SUM($C204,$I175)&gt;BR$4,$X186/$I175,$X186-SUM($I204:BQ204))))</f>
        <v>0</v>
      </c>
      <c r="BS204" s="31">
        <f>IF($I175="n/a",0,IF(BS$4&lt;=$C204,0,IF(SUM($C204,$I175)&gt;BS$4,$X186/$I175,$X186-SUM($I204:BR204))))</f>
        <v>0</v>
      </c>
      <c r="BT204" s="31">
        <f>IF($I175="n/a",0,IF(BT$4&lt;=$C204,0,IF(SUM($C204,$I175)&gt;BT$4,$X186/$I175,$X186-SUM($I204:BS204))))</f>
        <v>0</v>
      </c>
      <c r="BU204" s="31">
        <f>IF($I175="n/a",0,IF(BU$4&lt;=$C204,0,IF(SUM($C204,$I175)&gt;BU$4,$X186/$I175,$X186-SUM($I204:BT204))))</f>
        <v>0</v>
      </c>
      <c r="BV204" s="31">
        <f>IF($I175="n/a",0,IF(BV$4&lt;=$C204,0,IF(SUM($C204,$I175)&gt;BV$4,$X186/$I175,$X186-SUM($I204:BU204))))</f>
        <v>0</v>
      </c>
      <c r="BW204" s="31">
        <f>IF($I175="n/a",0,IF(BW$4&lt;=$C204,0,IF(SUM($C204,$I175)&gt;BW$4,$X186/$I175,$X186-SUM($I204:BV204))))</f>
        <v>0</v>
      </c>
      <c r="BX204" s="31">
        <f>IF($I175="n/a",0,IF(BX$4&lt;=$C204,0,IF(SUM($C204,$I175)&gt;BX$4,$X186/$I175,$X186-SUM($I204:BW204))))</f>
        <v>0</v>
      </c>
      <c r="BY204" s="31">
        <f>IF($I175="n/a",0,IF(BY$4&lt;=$C204,0,IF(SUM($C204,$I175)&gt;BY$4,$X186/$I175,$X186-SUM($I204:BX204))))</f>
        <v>0</v>
      </c>
      <c r="BZ204" s="31">
        <f>IF($I175="n/a",0,IF(BZ$4&lt;=$C204,0,IF(SUM($C204,$I175)&gt;BZ$4,$X186/$I175,$X186-SUM($I204:BY204))))</f>
        <v>0</v>
      </c>
      <c r="CA204" s="31">
        <f>IF($I175="n/a",0,IF(CA$4&lt;=$C204,0,IF(SUM($C204,$I175)&gt;CA$4,$X186/$I175,$X186-SUM($I204:BZ204))))</f>
        <v>0</v>
      </c>
      <c r="CB204" s="31">
        <f>IF($I175="n/a",0,IF(CB$4&lt;=$C204,0,IF(SUM($C204,$I175)&gt;CB$4,$X186/$I175,$X186-SUM($I204:CA204))))</f>
        <v>0</v>
      </c>
      <c r="CC204" s="31">
        <f>IF($I175="n/a",0,IF(CC$4&lt;=$C204,0,IF(SUM($C204,$I175)&gt;CC$4,$X186/$I175,$X186-SUM($I204:CB204))))</f>
        <v>0</v>
      </c>
      <c r="CD204" s="31">
        <f>IF($I175="n/a",0,IF(CD$4&lt;=$C204,0,IF(SUM($C204,$I175)&gt;CD$4,$X186/$I175,$X186-SUM($I204:CC204))))</f>
        <v>0</v>
      </c>
      <c r="CE204" s="31">
        <f>IF($I175="n/a",0,IF(CE$4&lt;=$C204,0,IF(SUM($C204,$I175)&gt;CE$4,$X186/$I175,$X186-SUM($I204:CD204))))</f>
        <v>0</v>
      </c>
      <c r="CF204" s="31">
        <f>IF($I175="n/a",0,IF(CF$4&lt;=$C204,0,IF(SUM($C204,$I175)&gt;CF$4,$X186/$I175,$X186-SUM($I204:CE204))))</f>
        <v>0</v>
      </c>
    </row>
    <row r="205" spans="1:84" ht="12.75" customHeight="1">
      <c r="C205" s="202">
        <v>2031</v>
      </c>
      <c r="D205" s="21" t="s">
        <v>61</v>
      </c>
      <c r="E205" s="21" t="s">
        <v>197</v>
      </c>
      <c r="I205" s="31"/>
      <c r="J205" s="31">
        <f>IF($I175="n/a",0,IF(J$4&lt;=$C205,0,IF(SUM($C205,$I175)&gt;J$4,$Y186/$I175,$Y186-SUM($I205:I205))))</f>
        <v>0</v>
      </c>
      <c r="K205" s="31">
        <f>IF($I175="n/a",0,IF(K$4&lt;=$C205,0,IF(SUM($C205,$I175)&gt;K$4,$Y186/$I175,$Y186-SUM($I205:J205))))</f>
        <v>0</v>
      </c>
      <c r="L205" s="31">
        <f>IF($I175="n/a",0,IF(L$4&lt;=$C205,0,IF(SUM($C205,$I175)&gt;L$4,$Y186/$I175,$Y186-SUM($I205:K205))))</f>
        <v>0</v>
      </c>
      <c r="M205" s="31">
        <f>IF($I175="n/a",0,IF(M$4&lt;=$C205,0,IF(SUM($C205,$I175)&gt;M$4,$Y186/$I175,$Y186-SUM($I205:L205))))</f>
        <v>0</v>
      </c>
      <c r="N205" s="31">
        <f>IF($I175="n/a",0,IF(N$4&lt;=$C205,0,IF(SUM($C205,$I175)&gt;N$4,$Y186/$I175,$Y186-SUM($I205:M205))))</f>
        <v>0</v>
      </c>
      <c r="O205" s="31">
        <f>IF($I175="n/a",0,IF(O$4&lt;=$C205,0,IF(SUM($C205,$I175)&gt;O$4,$Y186/$I175,$Y186-SUM($I205:N205))))</f>
        <v>0</v>
      </c>
      <c r="P205" s="31">
        <f>IF($I175="n/a",0,IF(P$4&lt;=$C205,0,IF(SUM($C205,$I175)&gt;P$4,$Y186/$I175,$Y186-SUM($I205:O205))))</f>
        <v>0</v>
      </c>
      <c r="Q205" s="31">
        <f>IF($I175="n/a",0,IF(Q$4&lt;=$C205,0,IF(SUM($C205,$I175)&gt;Q$4,$Y186/$I175,$Y186-SUM($I205:P205))))</f>
        <v>0</v>
      </c>
      <c r="R205" s="31">
        <f>IF($I175="n/a",0,IF(R$4&lt;=$C205,0,IF(SUM($C205,$I175)&gt;R$4,$Y186/$I175,$Y186-SUM($I205:Q205))))</f>
        <v>0</v>
      </c>
      <c r="S205" s="31">
        <f>IF($I175="n/a",0,IF(S$4&lt;=$C205,0,IF(SUM($C205,$I175)&gt;S$4,$Y186/$I175,$Y186-SUM($I205:R205))))</f>
        <v>0</v>
      </c>
      <c r="T205" s="31">
        <f>IF($I175="n/a",0,IF(T$4&lt;=$C205,0,IF(SUM($C205,$I175)&gt;T$4,$Y186/$I175,$Y186-SUM($I205:S205))))</f>
        <v>0</v>
      </c>
      <c r="U205" s="31">
        <f>IF($I175="n/a",0,IF(U$4&lt;=$C205,0,IF(SUM($C205,$I175)&gt;U$4,$Y186/$I175,$Y186-SUM($I205:T205))))</f>
        <v>0</v>
      </c>
      <c r="V205" s="31">
        <f>IF($I175="n/a",0,IF(V$4&lt;=$C205,0,IF(SUM($C205,$I175)&gt;V$4,$Y186/$I175,$Y186-SUM($I205:U205))))</f>
        <v>0</v>
      </c>
      <c r="W205" s="31">
        <f>IF($I175="n/a",0,IF(W$4&lt;=$C205,0,IF(SUM($C205,$I175)&gt;W$4,$Y186/$I175,$Y186-SUM($I205:V205))))</f>
        <v>0</v>
      </c>
      <c r="X205" s="31">
        <f>IF($I175="n/a",0,IF(X$4&lt;=$C205,0,IF(SUM($C205,$I175)&gt;X$4,$Y186/$I175,$Y186-SUM($I205:W205))))</f>
        <v>0</v>
      </c>
      <c r="Y205" s="31">
        <f>IF($I175="n/a",0,IF(Y$4&lt;=$C205,0,IF(SUM($C205,$I175)&gt;Y$4,$Y186/$I175,$Y186-SUM($I205:X205))))</f>
        <v>0</v>
      </c>
      <c r="Z205" s="31">
        <f>IF($I175="n/a",0,IF(Z$4&lt;=$C205,0,IF(SUM($C205,$I175)&gt;Z$4,$Y186/$I175,$Y186-SUM($I205:Y205))))</f>
        <v>0</v>
      </c>
      <c r="AA205" s="31">
        <f>IF($I175="n/a",0,IF(AA$4&lt;=$C205,0,IF(SUM($C205,$I175)&gt;AA$4,$Y186/$I175,$Y186-SUM($I205:Z205))))</f>
        <v>0</v>
      </c>
      <c r="AB205" s="31">
        <f>IF($I175="n/a",0,IF(AB$4&lt;=$C205,0,IF(SUM($C205,$I175)&gt;AB$4,$Y186/$I175,$Y186-SUM($I205:AA205))))</f>
        <v>0</v>
      </c>
      <c r="AC205" s="31">
        <f>IF($I175="n/a",0,IF(AC$4&lt;=$C205,0,IF(SUM($C205,$I175)&gt;AC$4,$Y186/$I175,$Y186-SUM($I205:AB205))))</f>
        <v>0</v>
      </c>
      <c r="AD205" s="31">
        <f>IF($I175="n/a",0,IF(AD$4&lt;=$C205,0,IF(SUM($C205,$I175)&gt;AD$4,$Y186/$I175,$Y186-SUM($I205:AC205))))</f>
        <v>0</v>
      </c>
      <c r="AE205" s="31">
        <f>IF($I175="n/a",0,IF(AE$4&lt;=$C205,0,IF(SUM($C205,$I175)&gt;AE$4,$Y186/$I175,$Y186-SUM($I205:AD205))))</f>
        <v>0</v>
      </c>
      <c r="AF205" s="31">
        <f>IF($I175="n/a",0,IF(AF$4&lt;=$C205,0,IF(SUM($C205,$I175)&gt;AF$4,$Y186/$I175,$Y186-SUM($I205:AE205))))</f>
        <v>0</v>
      </c>
      <c r="AG205" s="31">
        <f>IF($I175="n/a",0,IF(AG$4&lt;=$C205,0,IF(SUM($C205,$I175)&gt;AG$4,$Y186/$I175,$Y186-SUM($I205:AF205))))</f>
        <v>0</v>
      </c>
      <c r="AH205" s="31">
        <f>IF($I175="n/a",0,IF(AH$4&lt;=$C205,0,IF(SUM($C205,$I175)&gt;AH$4,$Y186/$I175,$Y186-SUM($I205:AG205))))</f>
        <v>0</v>
      </c>
      <c r="AI205" s="31">
        <f>IF($I175="n/a",0,IF(AI$4&lt;=$C205,0,IF(SUM($C205,$I175)&gt;AI$4,$Y186/$I175,$Y186-SUM($I205:AH205))))</f>
        <v>0</v>
      </c>
      <c r="AJ205" s="31">
        <f>IF($I175="n/a",0,IF(AJ$4&lt;=$C205,0,IF(SUM($C205,$I175)&gt;AJ$4,$Y186/$I175,$Y186-SUM($I205:AI205))))</f>
        <v>0</v>
      </c>
      <c r="AK205" s="31">
        <f>IF($I175="n/a",0,IF(AK$4&lt;=$C205,0,IF(SUM($C205,$I175)&gt;AK$4,$Y186/$I175,$Y186-SUM($I205:AJ205))))</f>
        <v>0</v>
      </c>
      <c r="AL205" s="31">
        <f>IF($I175="n/a",0,IF(AL$4&lt;=$C205,0,IF(SUM($C205,$I175)&gt;AL$4,$Y186/$I175,$Y186-SUM($I205:AK205))))</f>
        <v>0</v>
      </c>
      <c r="AM205" s="31">
        <f>IF($I175="n/a",0,IF(AM$4&lt;=$C205,0,IF(SUM($C205,$I175)&gt;AM$4,$Y186/$I175,$Y186-SUM($I205:AL205))))</f>
        <v>0</v>
      </c>
      <c r="AN205" s="31">
        <f>IF($I175="n/a",0,IF(AN$4&lt;=$C205,0,IF(SUM($C205,$I175)&gt;AN$4,$Y186/$I175,$Y186-SUM($I205:AM205))))</f>
        <v>0</v>
      </c>
      <c r="AO205" s="31">
        <f>IF($I175="n/a",0,IF(AO$4&lt;=$C205,0,IF(SUM($C205,$I175)&gt;AO$4,$Y186/$I175,$Y186-SUM($I205:AN205))))</f>
        <v>0</v>
      </c>
      <c r="AP205" s="31">
        <f>IF($I175="n/a",0,IF(AP$4&lt;=$C205,0,IF(SUM($C205,$I175)&gt;AP$4,$Y186/$I175,$Y186-SUM($I205:AO205))))</f>
        <v>0</v>
      </c>
      <c r="AQ205" s="31">
        <f>IF($I175="n/a",0,IF(AQ$4&lt;=$C205,0,IF(SUM($C205,$I175)&gt;AQ$4,$Y186/$I175,$Y186-SUM($I205:AP205))))</f>
        <v>0</v>
      </c>
      <c r="AR205" s="31">
        <f>IF($I175="n/a",0,IF(AR$4&lt;=$C205,0,IF(SUM($C205,$I175)&gt;AR$4,$Y186/$I175,$Y186-SUM($I205:AQ205))))</f>
        <v>0</v>
      </c>
      <c r="AS205" s="31">
        <f>IF($I175="n/a",0,IF(AS$4&lt;=$C205,0,IF(SUM($C205,$I175)&gt;AS$4,$Y186/$I175,$Y186-SUM($I205:AR205))))</f>
        <v>0</v>
      </c>
      <c r="AT205" s="31">
        <f>IF($I175="n/a",0,IF(AT$4&lt;=$C205,0,IF(SUM($C205,$I175)&gt;AT$4,$Y186/$I175,$Y186-SUM($I205:AS205))))</f>
        <v>0</v>
      </c>
      <c r="AU205" s="31">
        <f>IF($I175="n/a",0,IF(AU$4&lt;=$C205,0,IF(SUM($C205,$I175)&gt;AU$4,$Y186/$I175,$Y186-SUM($I205:AT205))))</f>
        <v>0</v>
      </c>
      <c r="AV205" s="31">
        <f>IF($I175="n/a",0,IF(AV$4&lt;=$C205,0,IF(SUM($C205,$I175)&gt;AV$4,$Y186/$I175,$Y186-SUM($I205:AU205))))</f>
        <v>0</v>
      </c>
      <c r="AW205" s="31">
        <f>IF($I175="n/a",0,IF(AW$4&lt;=$C205,0,IF(SUM($C205,$I175)&gt;AW$4,$Y186/$I175,$Y186-SUM($I205:AV205))))</f>
        <v>0</v>
      </c>
      <c r="AX205" s="31">
        <f>IF($I175="n/a",0,IF(AX$4&lt;=$C205,0,IF(SUM($C205,$I175)&gt;AX$4,$Y186/$I175,$Y186-SUM($I205:AW205))))</f>
        <v>0</v>
      </c>
      <c r="AY205" s="31">
        <f>IF($I175="n/a",0,IF(AY$4&lt;=$C205,0,IF(SUM($C205,$I175)&gt;AY$4,$Y186/$I175,$Y186-SUM($I205:AX205))))</f>
        <v>0</v>
      </c>
      <c r="AZ205" s="31">
        <f>IF($I175="n/a",0,IF(AZ$4&lt;=$C205,0,IF(SUM($C205,$I175)&gt;AZ$4,$Y186/$I175,$Y186-SUM($I205:AY205))))</f>
        <v>0</v>
      </c>
      <c r="BA205" s="31">
        <f>IF($I175="n/a",0,IF(BA$4&lt;=$C205,0,IF(SUM($C205,$I175)&gt;BA$4,$Y186/$I175,$Y186-SUM($I205:AZ205))))</f>
        <v>0</v>
      </c>
      <c r="BB205" s="31">
        <f>IF($I175="n/a",0,IF(BB$4&lt;=$C205,0,IF(SUM($C205,$I175)&gt;BB$4,$Y186/$I175,$Y186-SUM($I205:BA205))))</f>
        <v>0</v>
      </c>
      <c r="BC205" s="31">
        <f>IF($I175="n/a",0,IF(BC$4&lt;=$C205,0,IF(SUM($C205,$I175)&gt;BC$4,$Y186/$I175,$Y186-SUM($I205:BB205))))</f>
        <v>0</v>
      </c>
      <c r="BD205" s="31">
        <f>IF($I175="n/a",0,IF(BD$4&lt;=$C205,0,IF(SUM($C205,$I175)&gt;BD$4,$Y186/$I175,$Y186-SUM($I205:BC205))))</f>
        <v>0</v>
      </c>
      <c r="BE205" s="31">
        <f>IF($I175="n/a",0,IF(BE$4&lt;=$C205,0,IF(SUM($C205,$I175)&gt;BE$4,$Y186/$I175,$Y186-SUM($I205:BD205))))</f>
        <v>0</v>
      </c>
      <c r="BF205" s="31">
        <f>IF($I175="n/a",0,IF(BF$4&lt;=$C205,0,IF(SUM($C205,$I175)&gt;BF$4,$Y186/$I175,$Y186-SUM($I205:BE205))))</f>
        <v>0</v>
      </c>
      <c r="BG205" s="31">
        <f>IF($I175="n/a",0,IF(BG$4&lt;=$C205,0,IF(SUM($C205,$I175)&gt;BG$4,$Y186/$I175,$Y186-SUM($I205:BF205))))</f>
        <v>0</v>
      </c>
      <c r="BH205" s="31">
        <f>IF($I175="n/a",0,IF(BH$4&lt;=$C205,0,IF(SUM($C205,$I175)&gt;BH$4,$Y186/$I175,$Y186-SUM($I205:BG205))))</f>
        <v>0</v>
      </c>
      <c r="BI205" s="31">
        <f>IF($I175="n/a",0,IF(BI$4&lt;=$C205,0,IF(SUM($C205,$I175)&gt;BI$4,$Y186/$I175,$Y186-SUM($I205:BH205))))</f>
        <v>0</v>
      </c>
      <c r="BJ205" s="31">
        <f>IF($I175="n/a",0,IF(BJ$4&lt;=$C205,0,IF(SUM($C205,$I175)&gt;BJ$4,$Y186/$I175,$Y186-SUM($I205:BI205))))</f>
        <v>0</v>
      </c>
      <c r="BK205" s="31">
        <f>IF($I175="n/a",0,IF(BK$4&lt;=$C205,0,IF(SUM($C205,$I175)&gt;BK$4,$Y186/$I175,$Y186-SUM($I205:BJ205))))</f>
        <v>0</v>
      </c>
      <c r="BL205" s="31">
        <f>IF($I175="n/a",0,IF(BL$4&lt;=$C205,0,IF(SUM($C205,$I175)&gt;BL$4,$Y186/$I175,$Y186-SUM($I205:BK205))))</f>
        <v>0</v>
      </c>
      <c r="BM205" s="31">
        <f>IF($I175="n/a",0,IF(BM$4&lt;=$C205,0,IF(SUM($C205,$I175)&gt;BM$4,$Y186/$I175,$Y186-SUM($I205:BL205))))</f>
        <v>0</v>
      </c>
      <c r="BN205" s="31">
        <f>IF($I175="n/a",0,IF(BN$4&lt;=$C205,0,IF(SUM($C205,$I175)&gt;BN$4,$Y186/$I175,$Y186-SUM($I205:BM205))))</f>
        <v>0</v>
      </c>
      <c r="BO205" s="31">
        <f>IF($I175="n/a",0,IF(BO$4&lt;=$C205,0,IF(SUM($C205,$I175)&gt;BO$4,$Y186/$I175,$Y186-SUM($I205:BN205))))</f>
        <v>0</v>
      </c>
      <c r="BP205" s="31">
        <f>IF($I175="n/a",0,IF(BP$4&lt;=$C205,0,IF(SUM($C205,$I175)&gt;BP$4,$Y186/$I175,$Y186-SUM($I205:BO205))))</f>
        <v>0</v>
      </c>
      <c r="BQ205" s="31">
        <f>IF($I175="n/a",0,IF(BQ$4&lt;=$C205,0,IF(SUM($C205,$I175)&gt;BQ$4,$Y186/$I175,$Y186-SUM($I205:BP205))))</f>
        <v>0</v>
      </c>
      <c r="BR205" s="31">
        <f>IF($I175="n/a",0,IF(BR$4&lt;=$C205,0,IF(SUM($C205,$I175)&gt;BR$4,$Y186/$I175,$Y186-SUM($I205:BQ205))))</f>
        <v>0</v>
      </c>
      <c r="BS205" s="31">
        <f>IF($I175="n/a",0,IF(BS$4&lt;=$C205,0,IF(SUM($C205,$I175)&gt;BS$4,$Y186/$I175,$Y186-SUM($I205:BR205))))</f>
        <v>0</v>
      </c>
      <c r="BT205" s="31">
        <f>IF($I175="n/a",0,IF(BT$4&lt;=$C205,0,IF(SUM($C205,$I175)&gt;BT$4,$Y186/$I175,$Y186-SUM($I205:BS205))))</f>
        <v>0</v>
      </c>
      <c r="BU205" s="31">
        <f>IF($I175="n/a",0,IF(BU$4&lt;=$C205,0,IF(SUM($C205,$I175)&gt;BU$4,$Y186/$I175,$Y186-SUM($I205:BT205))))</f>
        <v>0</v>
      </c>
      <c r="BV205" s="31">
        <f>IF($I175="n/a",0,IF(BV$4&lt;=$C205,0,IF(SUM($C205,$I175)&gt;BV$4,$Y186/$I175,$Y186-SUM($I205:BU205))))</f>
        <v>0</v>
      </c>
      <c r="BW205" s="31">
        <f>IF($I175="n/a",0,IF(BW$4&lt;=$C205,0,IF(SUM($C205,$I175)&gt;BW$4,$Y186/$I175,$Y186-SUM($I205:BV205))))</f>
        <v>0</v>
      </c>
      <c r="BX205" s="31">
        <f>IF($I175="n/a",0,IF(BX$4&lt;=$C205,0,IF(SUM($C205,$I175)&gt;BX$4,$Y186/$I175,$Y186-SUM($I205:BW205))))</f>
        <v>0</v>
      </c>
      <c r="BY205" s="31">
        <f>IF($I175="n/a",0,IF(BY$4&lt;=$C205,0,IF(SUM($C205,$I175)&gt;BY$4,$Y186/$I175,$Y186-SUM($I205:BX205))))</f>
        <v>0</v>
      </c>
      <c r="BZ205" s="31">
        <f>IF($I175="n/a",0,IF(BZ$4&lt;=$C205,0,IF(SUM($C205,$I175)&gt;BZ$4,$Y186/$I175,$Y186-SUM($I205:BY205))))</f>
        <v>0</v>
      </c>
      <c r="CA205" s="31">
        <f>IF($I175="n/a",0,IF(CA$4&lt;=$C205,0,IF(SUM($C205,$I175)&gt;CA$4,$Y186/$I175,$Y186-SUM($I205:BZ205))))</f>
        <v>0</v>
      </c>
      <c r="CB205" s="31">
        <f>IF($I175="n/a",0,IF(CB$4&lt;=$C205,0,IF(SUM($C205,$I175)&gt;CB$4,$Y186/$I175,$Y186-SUM($I205:CA205))))</f>
        <v>0</v>
      </c>
      <c r="CC205" s="31">
        <f>IF($I175="n/a",0,IF(CC$4&lt;=$C205,0,IF(SUM($C205,$I175)&gt;CC$4,$Y186/$I175,$Y186-SUM($I205:CB205))))</f>
        <v>0</v>
      </c>
      <c r="CD205" s="31">
        <f>IF($I175="n/a",0,IF(CD$4&lt;=$C205,0,IF(SUM($C205,$I175)&gt;CD$4,$Y186/$I175,$Y186-SUM($I205:CC205))))</f>
        <v>0</v>
      </c>
      <c r="CE205" s="31">
        <f>IF($I175="n/a",0,IF(CE$4&lt;=$C205,0,IF(SUM($C205,$I175)&gt;CE$4,$Y186/$I175,$Y186-SUM($I205:CD205))))</f>
        <v>0</v>
      </c>
      <c r="CF205" s="31">
        <f>IF($I175="n/a",0,IF(CF$4&lt;=$C205,0,IF(SUM($C205,$I175)&gt;CF$4,$Y186/$I175,$Y186-SUM($I205:CE205))))</f>
        <v>0</v>
      </c>
    </row>
    <row r="206" spans="1:84" ht="12.75" customHeight="1">
      <c r="C206" s="202">
        <v>2032</v>
      </c>
      <c r="D206" s="21" t="s">
        <v>62</v>
      </c>
      <c r="E206" s="21" t="s">
        <v>197</v>
      </c>
      <c r="I206" s="31"/>
      <c r="J206" s="31">
        <f>IF($I175="n/a",0,IF(J$4&lt;=$C206,0,IF(SUM($C206,$I175)&gt;J$4,$Z186/$I175,$Z186-SUM($I206:I206))))</f>
        <v>0</v>
      </c>
      <c r="K206" s="31">
        <f>IF($I175="n/a",0,IF(K$4&lt;=$C206,0,IF(SUM($C206,$I175)&gt;K$4,$Z186/$I175,$Z186-SUM($I206:J206))))</f>
        <v>0</v>
      </c>
      <c r="L206" s="31">
        <f>IF($I175="n/a",0,IF(L$4&lt;=$C206,0,IF(SUM($C206,$I175)&gt;L$4,$Z186/$I175,$Z186-SUM($I206:K206))))</f>
        <v>0</v>
      </c>
      <c r="M206" s="31">
        <f>IF($I175="n/a",0,IF(M$4&lt;=$C206,0,IF(SUM($C206,$I175)&gt;M$4,$Z186/$I175,$Z186-SUM($I206:L206))))</f>
        <v>0</v>
      </c>
      <c r="N206" s="31">
        <f>IF($I175="n/a",0,IF(N$4&lt;=$C206,0,IF(SUM($C206,$I175)&gt;N$4,$Z186/$I175,$Z186-SUM($I206:M206))))</f>
        <v>0</v>
      </c>
      <c r="O206" s="31">
        <f>IF($I175="n/a",0,IF(O$4&lt;=$C206,0,IF(SUM($C206,$I175)&gt;O$4,$Z186/$I175,$Z186-SUM($I206:N206))))</f>
        <v>0</v>
      </c>
      <c r="P206" s="31">
        <f>IF($I175="n/a",0,IF(P$4&lt;=$C206,0,IF(SUM($C206,$I175)&gt;P$4,$Z186/$I175,$Z186-SUM($I206:O206))))</f>
        <v>0</v>
      </c>
      <c r="Q206" s="31">
        <f>IF($I175="n/a",0,IF(Q$4&lt;=$C206,0,IF(SUM($C206,$I175)&gt;Q$4,$Z186/$I175,$Z186-SUM($I206:P206))))</f>
        <v>0</v>
      </c>
      <c r="R206" s="31">
        <f>IF($I175="n/a",0,IF(R$4&lt;=$C206,0,IF(SUM($C206,$I175)&gt;R$4,$Z186/$I175,$Z186-SUM($I206:Q206))))</f>
        <v>0</v>
      </c>
      <c r="S206" s="31">
        <f>IF($I175="n/a",0,IF(S$4&lt;=$C206,0,IF(SUM($C206,$I175)&gt;S$4,$Z186/$I175,$Z186-SUM($I206:R206))))</f>
        <v>0</v>
      </c>
      <c r="T206" s="31">
        <f>IF($I175="n/a",0,IF(T$4&lt;=$C206,0,IF(SUM($C206,$I175)&gt;T$4,$Z186/$I175,$Z186-SUM($I206:S206))))</f>
        <v>0</v>
      </c>
      <c r="U206" s="31">
        <f>IF($I175="n/a",0,IF(U$4&lt;=$C206,0,IF(SUM($C206,$I175)&gt;U$4,$Z186/$I175,$Z186-SUM($I206:T206))))</f>
        <v>0</v>
      </c>
      <c r="V206" s="31">
        <f>IF($I175="n/a",0,IF(V$4&lt;=$C206,0,IF(SUM($C206,$I175)&gt;V$4,$Z186/$I175,$Z186-SUM($I206:U206))))</f>
        <v>0</v>
      </c>
      <c r="W206" s="31">
        <f>IF($I175="n/a",0,IF(W$4&lt;=$C206,0,IF(SUM($C206,$I175)&gt;W$4,$Z186/$I175,$Z186-SUM($I206:V206))))</f>
        <v>0</v>
      </c>
      <c r="X206" s="31">
        <f>IF($I175="n/a",0,IF(X$4&lt;=$C206,0,IF(SUM($C206,$I175)&gt;X$4,$Z186/$I175,$Z186-SUM($I206:W206))))</f>
        <v>0</v>
      </c>
      <c r="Y206" s="31">
        <f>IF($I175="n/a",0,IF(Y$4&lt;=$C206,0,IF(SUM($C206,$I175)&gt;Y$4,$Z186/$I175,$Z186-SUM($I206:X206))))</f>
        <v>0</v>
      </c>
      <c r="Z206" s="31">
        <f>IF($I175="n/a",0,IF(Z$4&lt;=$C206,0,IF(SUM($C206,$I175)&gt;Z$4,$Z186/$I175,$Z186-SUM($I206:Y206))))</f>
        <v>0</v>
      </c>
      <c r="AA206" s="31">
        <f>IF($I175="n/a",0,IF(AA$4&lt;=$C206,0,IF(SUM($C206,$I175)&gt;AA$4,$Z186/$I175,$Z186-SUM($I206:Z206))))</f>
        <v>0</v>
      </c>
      <c r="AB206" s="31">
        <f>IF($I175="n/a",0,IF(AB$4&lt;=$C206,0,IF(SUM($C206,$I175)&gt;AB$4,$Z186/$I175,$Z186-SUM($I206:AA206))))</f>
        <v>0</v>
      </c>
      <c r="AC206" s="31">
        <f>IF($I175="n/a",0,IF(AC$4&lt;=$C206,0,IF(SUM($C206,$I175)&gt;AC$4,$Z186/$I175,$Z186-SUM($I206:AB206))))</f>
        <v>0</v>
      </c>
      <c r="AD206" s="31">
        <f>IF($I175="n/a",0,IF(AD$4&lt;=$C206,0,IF(SUM($C206,$I175)&gt;AD$4,$Z186/$I175,$Z186-SUM($I206:AC206))))</f>
        <v>0</v>
      </c>
      <c r="AE206" s="31">
        <f>IF($I175="n/a",0,IF(AE$4&lt;=$C206,0,IF(SUM($C206,$I175)&gt;AE$4,$Z186/$I175,$Z186-SUM($I206:AD206))))</f>
        <v>0</v>
      </c>
      <c r="AF206" s="31">
        <f>IF($I175="n/a",0,IF(AF$4&lt;=$C206,0,IF(SUM($C206,$I175)&gt;AF$4,$Z186/$I175,$Z186-SUM($I206:AE206))))</f>
        <v>0</v>
      </c>
      <c r="AG206" s="31">
        <f>IF($I175="n/a",0,IF(AG$4&lt;=$C206,0,IF(SUM($C206,$I175)&gt;AG$4,$Z186/$I175,$Z186-SUM($I206:AF206))))</f>
        <v>0</v>
      </c>
      <c r="AH206" s="31">
        <f>IF($I175="n/a",0,IF(AH$4&lt;=$C206,0,IF(SUM($C206,$I175)&gt;AH$4,$Z186/$I175,$Z186-SUM($I206:AG206))))</f>
        <v>0</v>
      </c>
      <c r="AI206" s="31">
        <f>IF($I175="n/a",0,IF(AI$4&lt;=$C206,0,IF(SUM($C206,$I175)&gt;AI$4,$Z186/$I175,$Z186-SUM($I206:AH206))))</f>
        <v>0</v>
      </c>
      <c r="AJ206" s="31">
        <f>IF($I175="n/a",0,IF(AJ$4&lt;=$C206,0,IF(SUM($C206,$I175)&gt;AJ$4,$Z186/$I175,$Z186-SUM($I206:AI206))))</f>
        <v>0</v>
      </c>
      <c r="AK206" s="31">
        <f>IF($I175="n/a",0,IF(AK$4&lt;=$C206,0,IF(SUM($C206,$I175)&gt;AK$4,$Z186/$I175,$Z186-SUM($I206:AJ206))))</f>
        <v>0</v>
      </c>
      <c r="AL206" s="31">
        <f>IF($I175="n/a",0,IF(AL$4&lt;=$C206,0,IF(SUM($C206,$I175)&gt;AL$4,$Z186/$I175,$Z186-SUM($I206:AK206))))</f>
        <v>0</v>
      </c>
      <c r="AM206" s="31">
        <f>IF($I175="n/a",0,IF(AM$4&lt;=$C206,0,IF(SUM($C206,$I175)&gt;AM$4,$Z186/$I175,$Z186-SUM($I206:AL206))))</f>
        <v>0</v>
      </c>
      <c r="AN206" s="31">
        <f>IF($I175="n/a",0,IF(AN$4&lt;=$C206,0,IF(SUM($C206,$I175)&gt;AN$4,$Z186/$I175,$Z186-SUM($I206:AM206))))</f>
        <v>0</v>
      </c>
      <c r="AO206" s="31">
        <f>IF($I175="n/a",0,IF(AO$4&lt;=$C206,0,IF(SUM($C206,$I175)&gt;AO$4,$Z186/$I175,$Z186-SUM($I206:AN206))))</f>
        <v>0</v>
      </c>
      <c r="AP206" s="31">
        <f>IF($I175="n/a",0,IF(AP$4&lt;=$C206,0,IF(SUM($C206,$I175)&gt;AP$4,$Z186/$I175,$Z186-SUM($I206:AO206))))</f>
        <v>0</v>
      </c>
      <c r="AQ206" s="31">
        <f>IF($I175="n/a",0,IF(AQ$4&lt;=$C206,0,IF(SUM($C206,$I175)&gt;AQ$4,$Z186/$I175,$Z186-SUM($I206:AP206))))</f>
        <v>0</v>
      </c>
      <c r="AR206" s="31">
        <f>IF($I175="n/a",0,IF(AR$4&lt;=$C206,0,IF(SUM($C206,$I175)&gt;AR$4,$Z186/$I175,$Z186-SUM($I206:AQ206))))</f>
        <v>0</v>
      </c>
      <c r="AS206" s="31">
        <f>IF($I175="n/a",0,IF(AS$4&lt;=$C206,0,IF(SUM($C206,$I175)&gt;AS$4,$Z186/$I175,$Z186-SUM($I206:AR206))))</f>
        <v>0</v>
      </c>
      <c r="AT206" s="31">
        <f>IF($I175="n/a",0,IF(AT$4&lt;=$C206,0,IF(SUM($C206,$I175)&gt;AT$4,$Z186/$I175,$Z186-SUM($I206:AS206))))</f>
        <v>0</v>
      </c>
      <c r="AU206" s="31">
        <f>IF($I175="n/a",0,IF(AU$4&lt;=$C206,0,IF(SUM($C206,$I175)&gt;AU$4,$Z186/$I175,$Z186-SUM($I206:AT206))))</f>
        <v>0</v>
      </c>
      <c r="AV206" s="31">
        <f>IF($I175="n/a",0,IF(AV$4&lt;=$C206,0,IF(SUM($C206,$I175)&gt;AV$4,$Z186/$I175,$Z186-SUM($I206:AU206))))</f>
        <v>0</v>
      </c>
      <c r="AW206" s="31">
        <f>IF($I175="n/a",0,IF(AW$4&lt;=$C206,0,IF(SUM($C206,$I175)&gt;AW$4,$Z186/$I175,$Z186-SUM($I206:AV206))))</f>
        <v>0</v>
      </c>
      <c r="AX206" s="31">
        <f>IF($I175="n/a",0,IF(AX$4&lt;=$C206,0,IF(SUM($C206,$I175)&gt;AX$4,$Z186/$I175,$Z186-SUM($I206:AW206))))</f>
        <v>0</v>
      </c>
      <c r="AY206" s="31">
        <f>IF($I175="n/a",0,IF(AY$4&lt;=$C206,0,IF(SUM($C206,$I175)&gt;AY$4,$Z186/$I175,$Z186-SUM($I206:AX206))))</f>
        <v>0</v>
      </c>
      <c r="AZ206" s="31">
        <f>IF($I175="n/a",0,IF(AZ$4&lt;=$C206,0,IF(SUM($C206,$I175)&gt;AZ$4,$Z186/$I175,$Z186-SUM($I206:AY206))))</f>
        <v>0</v>
      </c>
      <c r="BA206" s="31">
        <f>IF($I175="n/a",0,IF(BA$4&lt;=$C206,0,IF(SUM($C206,$I175)&gt;BA$4,$Z186/$I175,$Z186-SUM($I206:AZ206))))</f>
        <v>0</v>
      </c>
      <c r="BB206" s="31">
        <f>IF($I175="n/a",0,IF(BB$4&lt;=$C206,0,IF(SUM($C206,$I175)&gt;BB$4,$Z186/$I175,$Z186-SUM($I206:BA206))))</f>
        <v>0</v>
      </c>
      <c r="BC206" s="31">
        <f>IF($I175="n/a",0,IF(BC$4&lt;=$C206,0,IF(SUM($C206,$I175)&gt;BC$4,$Z186/$I175,$Z186-SUM($I206:BB206))))</f>
        <v>0</v>
      </c>
      <c r="BD206" s="31">
        <f>IF($I175="n/a",0,IF(BD$4&lt;=$C206,0,IF(SUM($C206,$I175)&gt;BD$4,$Z186/$I175,$Z186-SUM($I206:BC206))))</f>
        <v>0</v>
      </c>
      <c r="BE206" s="31">
        <f>IF($I175="n/a",0,IF(BE$4&lt;=$C206,0,IF(SUM($C206,$I175)&gt;BE$4,$Z186/$I175,$Z186-SUM($I206:BD206))))</f>
        <v>0</v>
      </c>
      <c r="BF206" s="31">
        <f>IF($I175="n/a",0,IF(BF$4&lt;=$C206,0,IF(SUM($C206,$I175)&gt;BF$4,$Z186/$I175,$Z186-SUM($I206:BE206))))</f>
        <v>0</v>
      </c>
      <c r="BG206" s="31">
        <f>IF($I175="n/a",0,IF(BG$4&lt;=$C206,0,IF(SUM($C206,$I175)&gt;BG$4,$Z186/$I175,$Z186-SUM($I206:BF206))))</f>
        <v>0</v>
      </c>
      <c r="BH206" s="31">
        <f>IF($I175="n/a",0,IF(BH$4&lt;=$C206,0,IF(SUM($C206,$I175)&gt;BH$4,$Z186/$I175,$Z186-SUM($I206:BG206))))</f>
        <v>0</v>
      </c>
      <c r="BI206" s="31">
        <f>IF($I175="n/a",0,IF(BI$4&lt;=$C206,0,IF(SUM($C206,$I175)&gt;BI$4,$Z186/$I175,$Z186-SUM($I206:BH206))))</f>
        <v>0</v>
      </c>
      <c r="BJ206" s="31">
        <f>IF($I175="n/a",0,IF(BJ$4&lt;=$C206,0,IF(SUM($C206,$I175)&gt;BJ$4,$Z186/$I175,$Z186-SUM($I206:BI206))))</f>
        <v>0</v>
      </c>
      <c r="BK206" s="31">
        <f>IF($I175="n/a",0,IF(BK$4&lt;=$C206,0,IF(SUM($C206,$I175)&gt;BK$4,$Z186/$I175,$Z186-SUM($I206:BJ206))))</f>
        <v>0</v>
      </c>
      <c r="BL206" s="31">
        <f>IF($I175="n/a",0,IF(BL$4&lt;=$C206,0,IF(SUM($C206,$I175)&gt;BL$4,$Z186/$I175,$Z186-SUM($I206:BK206))))</f>
        <v>0</v>
      </c>
      <c r="BM206" s="31">
        <f>IF($I175="n/a",0,IF(BM$4&lt;=$C206,0,IF(SUM($C206,$I175)&gt;BM$4,$Z186/$I175,$Z186-SUM($I206:BL206))))</f>
        <v>0</v>
      </c>
      <c r="BN206" s="31">
        <f>IF($I175="n/a",0,IF(BN$4&lt;=$C206,0,IF(SUM($C206,$I175)&gt;BN$4,$Z186/$I175,$Z186-SUM($I206:BM206))))</f>
        <v>0</v>
      </c>
      <c r="BO206" s="31">
        <f>IF($I175="n/a",0,IF(BO$4&lt;=$C206,0,IF(SUM($C206,$I175)&gt;BO$4,$Z186/$I175,$Z186-SUM($I206:BN206))))</f>
        <v>0</v>
      </c>
      <c r="BP206" s="31">
        <f>IF($I175="n/a",0,IF(BP$4&lt;=$C206,0,IF(SUM($C206,$I175)&gt;BP$4,$Z186/$I175,$Z186-SUM($I206:BO206))))</f>
        <v>0</v>
      </c>
      <c r="BQ206" s="31">
        <f>IF($I175="n/a",0,IF(BQ$4&lt;=$C206,0,IF(SUM($C206,$I175)&gt;BQ$4,$Z186/$I175,$Z186-SUM($I206:BP206))))</f>
        <v>0</v>
      </c>
      <c r="BR206" s="31">
        <f>IF($I175="n/a",0,IF(BR$4&lt;=$C206,0,IF(SUM($C206,$I175)&gt;BR$4,$Z186/$I175,$Z186-SUM($I206:BQ206))))</f>
        <v>0</v>
      </c>
      <c r="BS206" s="31">
        <f>IF($I175="n/a",0,IF(BS$4&lt;=$C206,0,IF(SUM($C206,$I175)&gt;BS$4,$Z186/$I175,$Z186-SUM($I206:BR206))))</f>
        <v>0</v>
      </c>
      <c r="BT206" s="31">
        <f>IF($I175="n/a",0,IF(BT$4&lt;=$C206,0,IF(SUM($C206,$I175)&gt;BT$4,$Z186/$I175,$Z186-SUM($I206:BS206))))</f>
        <v>0</v>
      </c>
      <c r="BU206" s="31">
        <f>IF($I175="n/a",0,IF(BU$4&lt;=$C206,0,IF(SUM($C206,$I175)&gt;BU$4,$Z186/$I175,$Z186-SUM($I206:BT206))))</f>
        <v>0</v>
      </c>
      <c r="BV206" s="31">
        <f>IF($I175="n/a",0,IF(BV$4&lt;=$C206,0,IF(SUM($C206,$I175)&gt;BV$4,$Z186/$I175,$Z186-SUM($I206:BU206))))</f>
        <v>0</v>
      </c>
      <c r="BW206" s="31">
        <f>IF($I175="n/a",0,IF(BW$4&lt;=$C206,0,IF(SUM($C206,$I175)&gt;BW$4,$Z186/$I175,$Z186-SUM($I206:BV206))))</f>
        <v>0</v>
      </c>
      <c r="BX206" s="31">
        <f>IF($I175="n/a",0,IF(BX$4&lt;=$C206,0,IF(SUM($C206,$I175)&gt;BX$4,$Z186/$I175,$Z186-SUM($I206:BW206))))</f>
        <v>0</v>
      </c>
      <c r="BY206" s="31">
        <f>IF($I175="n/a",0,IF(BY$4&lt;=$C206,0,IF(SUM($C206,$I175)&gt;BY$4,$Z186/$I175,$Z186-SUM($I206:BX206))))</f>
        <v>0</v>
      </c>
      <c r="BZ206" s="31">
        <f>IF($I175="n/a",0,IF(BZ$4&lt;=$C206,0,IF(SUM($C206,$I175)&gt;BZ$4,$Z186/$I175,$Z186-SUM($I206:BY206))))</f>
        <v>0</v>
      </c>
      <c r="CA206" s="31">
        <f>IF($I175="n/a",0,IF(CA$4&lt;=$C206,0,IF(SUM($C206,$I175)&gt;CA$4,$Z186/$I175,$Z186-SUM($I206:BZ206))))</f>
        <v>0</v>
      </c>
      <c r="CB206" s="31">
        <f>IF($I175="n/a",0,IF(CB$4&lt;=$C206,0,IF(SUM($C206,$I175)&gt;CB$4,$Z186/$I175,$Z186-SUM($I206:CA206))))</f>
        <v>0</v>
      </c>
      <c r="CC206" s="31">
        <f>IF($I175="n/a",0,IF(CC$4&lt;=$C206,0,IF(SUM($C206,$I175)&gt;CC$4,$Z186/$I175,$Z186-SUM($I206:CB206))))</f>
        <v>0</v>
      </c>
      <c r="CD206" s="31">
        <f>IF($I175="n/a",0,IF(CD$4&lt;=$C206,0,IF(SUM($C206,$I175)&gt;CD$4,$Z186/$I175,$Z186-SUM($I206:CC206))))</f>
        <v>0</v>
      </c>
      <c r="CE206" s="31">
        <f>IF($I175="n/a",0,IF(CE$4&lt;=$C206,0,IF(SUM($C206,$I175)&gt;CE$4,$Z186/$I175,$Z186-SUM($I206:CD206))))</f>
        <v>0</v>
      </c>
      <c r="CF206" s="31">
        <f>IF($I175="n/a",0,IF(CF$4&lt;=$C206,0,IF(SUM($C206,$I175)&gt;CF$4,$Z186/$I175,$Z186-SUM($I206:CE206))))</f>
        <v>0</v>
      </c>
    </row>
    <row r="207" spans="1:84" ht="12.75" customHeight="1">
      <c r="C207" s="202">
        <v>2033</v>
      </c>
      <c r="D207" s="21" t="s">
        <v>63</v>
      </c>
      <c r="E207" s="21" t="s">
        <v>197</v>
      </c>
      <c r="I207" s="31"/>
      <c r="J207" s="31">
        <f>IF($I175="n/a",0,IF(J$4&lt;=$C207,0,IF(SUM($C207,$I175)&gt;J$4,$AA186/$I175,$AA186-SUM($I207:I207))))</f>
        <v>0</v>
      </c>
      <c r="K207" s="31">
        <f>IF($I175="n/a",0,IF(K$4&lt;=$C207,0,IF(SUM($C207,$I175)&gt;K$4,$AA186/$I175,$AA186-SUM($I207:J207))))</f>
        <v>0</v>
      </c>
      <c r="L207" s="31">
        <f>IF($I175="n/a",0,IF(L$4&lt;=$C207,0,IF(SUM($C207,$I175)&gt;L$4,$AA186/$I175,$AA186-SUM($I207:K207))))</f>
        <v>0</v>
      </c>
      <c r="M207" s="31">
        <f>IF($I175="n/a",0,IF(M$4&lt;=$C207,0,IF(SUM($C207,$I175)&gt;M$4,$AA186/$I175,$AA186-SUM($I207:L207))))</f>
        <v>0</v>
      </c>
      <c r="N207" s="31">
        <f>IF($I175="n/a",0,IF(N$4&lt;=$C207,0,IF(SUM($C207,$I175)&gt;N$4,$AA186/$I175,$AA186-SUM($I207:M207))))</f>
        <v>0</v>
      </c>
      <c r="O207" s="31">
        <f>IF($I175="n/a",0,IF(O$4&lt;=$C207,0,IF(SUM($C207,$I175)&gt;O$4,$AA186/$I175,$AA186-SUM($I207:N207))))</f>
        <v>0</v>
      </c>
      <c r="P207" s="31">
        <f>IF($I175="n/a",0,IF(P$4&lt;=$C207,0,IF(SUM($C207,$I175)&gt;P$4,$AA186/$I175,$AA186-SUM($I207:O207))))</f>
        <v>0</v>
      </c>
      <c r="Q207" s="31">
        <f>IF($I175="n/a",0,IF(Q$4&lt;=$C207,0,IF(SUM($C207,$I175)&gt;Q$4,$AA186/$I175,$AA186-SUM($I207:P207))))</f>
        <v>0</v>
      </c>
      <c r="R207" s="31">
        <f>IF($I175="n/a",0,IF(R$4&lt;=$C207,0,IF(SUM($C207,$I175)&gt;R$4,$AA186/$I175,$AA186-SUM($I207:Q207))))</f>
        <v>0</v>
      </c>
      <c r="S207" s="31">
        <f>IF($I175="n/a",0,IF(S$4&lt;=$C207,0,IF(SUM($C207,$I175)&gt;S$4,$AA186/$I175,$AA186-SUM($I207:R207))))</f>
        <v>0</v>
      </c>
      <c r="T207" s="31">
        <f>IF($I175="n/a",0,IF(T$4&lt;=$C207,0,IF(SUM($C207,$I175)&gt;T$4,$AA186/$I175,$AA186-SUM($I207:S207))))</f>
        <v>0</v>
      </c>
      <c r="U207" s="31">
        <f>IF($I175="n/a",0,IF(U$4&lt;=$C207,0,IF(SUM($C207,$I175)&gt;U$4,$AA186/$I175,$AA186-SUM($I207:T207))))</f>
        <v>0</v>
      </c>
      <c r="V207" s="31">
        <f>IF($I175="n/a",0,IF(V$4&lt;=$C207,0,IF(SUM($C207,$I175)&gt;V$4,$AA186/$I175,$AA186-SUM($I207:U207))))</f>
        <v>0</v>
      </c>
      <c r="W207" s="31">
        <f>IF($I175="n/a",0,IF(W$4&lt;=$C207,0,IF(SUM($C207,$I175)&gt;W$4,$AA186/$I175,$AA186-SUM($I207:V207))))</f>
        <v>0</v>
      </c>
      <c r="X207" s="31">
        <f>IF($I175="n/a",0,IF(X$4&lt;=$C207,0,IF(SUM($C207,$I175)&gt;X$4,$AA186/$I175,$AA186-SUM($I207:W207))))</f>
        <v>0</v>
      </c>
      <c r="Y207" s="31">
        <f>IF($I175="n/a",0,IF(Y$4&lt;=$C207,0,IF(SUM($C207,$I175)&gt;Y$4,$AA186/$I175,$AA186-SUM($I207:X207))))</f>
        <v>0</v>
      </c>
      <c r="Z207" s="31">
        <f>IF($I175="n/a",0,IF(Z$4&lt;=$C207,0,IF(SUM($C207,$I175)&gt;Z$4,$AA186/$I175,$AA186-SUM($I207:Y207))))</f>
        <v>0</v>
      </c>
      <c r="AA207" s="31">
        <f>IF($I175="n/a",0,IF(AA$4&lt;=$C207,0,IF(SUM($C207,$I175)&gt;AA$4,$AA186/$I175,$AA186-SUM($I207:Z207))))</f>
        <v>0</v>
      </c>
      <c r="AB207" s="31">
        <f>IF($I175="n/a",0,IF(AB$4&lt;=$C207,0,IF(SUM($C207,$I175)&gt;AB$4,$AA186/$I175,$AA186-SUM($I207:AA207))))</f>
        <v>0</v>
      </c>
      <c r="AC207" s="31">
        <f>IF($I175="n/a",0,IF(AC$4&lt;=$C207,0,IF(SUM($C207,$I175)&gt;AC$4,$AA186/$I175,$AA186-SUM($I207:AB207))))</f>
        <v>0</v>
      </c>
      <c r="AD207" s="31">
        <f>IF($I175="n/a",0,IF(AD$4&lt;=$C207,0,IF(SUM($C207,$I175)&gt;AD$4,$AA186/$I175,$AA186-SUM($I207:AC207))))</f>
        <v>0</v>
      </c>
      <c r="AE207" s="31">
        <f>IF($I175="n/a",0,IF(AE$4&lt;=$C207,0,IF(SUM($C207,$I175)&gt;AE$4,$AA186/$I175,$AA186-SUM($I207:AD207))))</f>
        <v>0</v>
      </c>
      <c r="AF207" s="31">
        <f>IF($I175="n/a",0,IF(AF$4&lt;=$C207,0,IF(SUM($C207,$I175)&gt;AF$4,$AA186/$I175,$AA186-SUM($I207:AE207))))</f>
        <v>0</v>
      </c>
      <c r="AG207" s="31">
        <f>IF($I175="n/a",0,IF(AG$4&lt;=$C207,0,IF(SUM($C207,$I175)&gt;AG$4,$AA186/$I175,$AA186-SUM($I207:AF207))))</f>
        <v>0</v>
      </c>
      <c r="AH207" s="31">
        <f>IF($I175="n/a",0,IF(AH$4&lt;=$C207,0,IF(SUM($C207,$I175)&gt;AH$4,$AA186/$I175,$AA186-SUM($I207:AG207))))</f>
        <v>0</v>
      </c>
      <c r="AI207" s="31">
        <f>IF($I175="n/a",0,IF(AI$4&lt;=$C207,0,IF(SUM($C207,$I175)&gt;AI$4,$AA186/$I175,$AA186-SUM($I207:AH207))))</f>
        <v>0</v>
      </c>
      <c r="AJ207" s="31">
        <f>IF($I175="n/a",0,IF(AJ$4&lt;=$C207,0,IF(SUM($C207,$I175)&gt;AJ$4,$AA186/$I175,$AA186-SUM($I207:AI207))))</f>
        <v>0</v>
      </c>
      <c r="AK207" s="31">
        <f>IF($I175="n/a",0,IF(AK$4&lt;=$C207,0,IF(SUM($C207,$I175)&gt;AK$4,$AA186/$I175,$AA186-SUM($I207:AJ207))))</f>
        <v>0</v>
      </c>
      <c r="AL207" s="31">
        <f>IF($I175="n/a",0,IF(AL$4&lt;=$C207,0,IF(SUM($C207,$I175)&gt;AL$4,$AA186/$I175,$AA186-SUM($I207:AK207))))</f>
        <v>0</v>
      </c>
      <c r="AM207" s="31">
        <f>IF($I175="n/a",0,IF(AM$4&lt;=$C207,0,IF(SUM($C207,$I175)&gt;AM$4,$AA186/$I175,$AA186-SUM($I207:AL207))))</f>
        <v>0</v>
      </c>
      <c r="AN207" s="31">
        <f>IF($I175="n/a",0,IF(AN$4&lt;=$C207,0,IF(SUM($C207,$I175)&gt;AN$4,$AA186/$I175,$AA186-SUM($I207:AM207))))</f>
        <v>0</v>
      </c>
      <c r="AO207" s="31">
        <f>IF($I175="n/a",0,IF(AO$4&lt;=$C207,0,IF(SUM($C207,$I175)&gt;AO$4,$AA186/$I175,$AA186-SUM($I207:AN207))))</f>
        <v>0</v>
      </c>
      <c r="AP207" s="31">
        <f>IF($I175="n/a",0,IF(AP$4&lt;=$C207,0,IF(SUM($C207,$I175)&gt;AP$4,$AA186/$I175,$AA186-SUM($I207:AO207))))</f>
        <v>0</v>
      </c>
      <c r="AQ207" s="31">
        <f>IF($I175="n/a",0,IF(AQ$4&lt;=$C207,0,IF(SUM($C207,$I175)&gt;AQ$4,$AA186/$I175,$AA186-SUM($I207:AP207))))</f>
        <v>0</v>
      </c>
      <c r="AR207" s="31">
        <f>IF($I175="n/a",0,IF(AR$4&lt;=$C207,0,IF(SUM($C207,$I175)&gt;AR$4,$AA186/$I175,$AA186-SUM($I207:AQ207))))</f>
        <v>0</v>
      </c>
      <c r="AS207" s="31">
        <f>IF($I175="n/a",0,IF(AS$4&lt;=$C207,0,IF(SUM($C207,$I175)&gt;AS$4,$AA186/$I175,$AA186-SUM($I207:AR207))))</f>
        <v>0</v>
      </c>
      <c r="AT207" s="31">
        <f>IF($I175="n/a",0,IF(AT$4&lt;=$C207,0,IF(SUM($C207,$I175)&gt;AT$4,$AA186/$I175,$AA186-SUM($I207:AS207))))</f>
        <v>0</v>
      </c>
      <c r="AU207" s="31">
        <f>IF($I175="n/a",0,IF(AU$4&lt;=$C207,0,IF(SUM($C207,$I175)&gt;AU$4,$AA186/$I175,$AA186-SUM($I207:AT207))))</f>
        <v>0</v>
      </c>
      <c r="AV207" s="31">
        <f>IF($I175="n/a",0,IF(AV$4&lt;=$C207,0,IF(SUM($C207,$I175)&gt;AV$4,$AA186/$I175,$AA186-SUM($I207:AU207))))</f>
        <v>0</v>
      </c>
      <c r="AW207" s="31">
        <f>IF($I175="n/a",0,IF(AW$4&lt;=$C207,0,IF(SUM($C207,$I175)&gt;AW$4,$AA186/$I175,$AA186-SUM($I207:AV207))))</f>
        <v>0</v>
      </c>
      <c r="AX207" s="31">
        <f>IF($I175="n/a",0,IF(AX$4&lt;=$C207,0,IF(SUM($C207,$I175)&gt;AX$4,$AA186/$I175,$AA186-SUM($I207:AW207))))</f>
        <v>0</v>
      </c>
      <c r="AY207" s="31">
        <f>IF($I175="n/a",0,IF(AY$4&lt;=$C207,0,IF(SUM($C207,$I175)&gt;AY$4,$AA186/$I175,$AA186-SUM($I207:AX207))))</f>
        <v>0</v>
      </c>
      <c r="AZ207" s="31">
        <f>IF($I175="n/a",0,IF(AZ$4&lt;=$C207,0,IF(SUM($C207,$I175)&gt;AZ$4,$AA186/$I175,$AA186-SUM($I207:AY207))))</f>
        <v>0</v>
      </c>
      <c r="BA207" s="31">
        <f>IF($I175="n/a",0,IF(BA$4&lt;=$C207,0,IF(SUM($C207,$I175)&gt;BA$4,$AA186/$I175,$AA186-SUM($I207:AZ207))))</f>
        <v>0</v>
      </c>
      <c r="BB207" s="31">
        <f>IF($I175="n/a",0,IF(BB$4&lt;=$C207,0,IF(SUM($C207,$I175)&gt;BB$4,$AA186/$I175,$AA186-SUM($I207:BA207))))</f>
        <v>0</v>
      </c>
      <c r="BC207" s="31">
        <f>IF($I175="n/a",0,IF(BC$4&lt;=$C207,0,IF(SUM($C207,$I175)&gt;BC$4,$AA186/$I175,$AA186-SUM($I207:BB207))))</f>
        <v>0</v>
      </c>
      <c r="BD207" s="31">
        <f>IF($I175="n/a",0,IF(BD$4&lt;=$C207,0,IF(SUM($C207,$I175)&gt;BD$4,$AA186/$I175,$AA186-SUM($I207:BC207))))</f>
        <v>0</v>
      </c>
      <c r="BE207" s="31">
        <f>IF($I175="n/a",0,IF(BE$4&lt;=$C207,0,IF(SUM($C207,$I175)&gt;BE$4,$AA186/$I175,$AA186-SUM($I207:BD207))))</f>
        <v>0</v>
      </c>
      <c r="BF207" s="31">
        <f>IF($I175="n/a",0,IF(BF$4&lt;=$C207,0,IF(SUM($C207,$I175)&gt;BF$4,$AA186/$I175,$AA186-SUM($I207:BE207))))</f>
        <v>0</v>
      </c>
      <c r="BG207" s="31">
        <f>IF($I175="n/a",0,IF(BG$4&lt;=$C207,0,IF(SUM($C207,$I175)&gt;BG$4,$AA186/$I175,$AA186-SUM($I207:BF207))))</f>
        <v>0</v>
      </c>
      <c r="BH207" s="31">
        <f>IF($I175="n/a",0,IF(BH$4&lt;=$C207,0,IF(SUM($C207,$I175)&gt;BH$4,$AA186/$I175,$AA186-SUM($I207:BG207))))</f>
        <v>0</v>
      </c>
      <c r="BI207" s="31">
        <f>IF($I175="n/a",0,IF(BI$4&lt;=$C207,0,IF(SUM($C207,$I175)&gt;BI$4,$AA186/$I175,$AA186-SUM($I207:BH207))))</f>
        <v>0</v>
      </c>
      <c r="BJ207" s="31">
        <f>IF($I175="n/a",0,IF(BJ$4&lt;=$C207,0,IF(SUM($C207,$I175)&gt;BJ$4,$AA186/$I175,$AA186-SUM($I207:BI207))))</f>
        <v>0</v>
      </c>
      <c r="BK207" s="31">
        <f>IF($I175="n/a",0,IF(BK$4&lt;=$C207,0,IF(SUM($C207,$I175)&gt;BK$4,$AA186/$I175,$AA186-SUM($I207:BJ207))))</f>
        <v>0</v>
      </c>
      <c r="BL207" s="31">
        <f>IF($I175="n/a",0,IF(BL$4&lt;=$C207,0,IF(SUM($C207,$I175)&gt;BL$4,$AA186/$I175,$AA186-SUM($I207:BK207))))</f>
        <v>0</v>
      </c>
      <c r="BM207" s="31">
        <f>IF($I175="n/a",0,IF(BM$4&lt;=$C207,0,IF(SUM($C207,$I175)&gt;BM$4,$AA186/$I175,$AA186-SUM($I207:BL207))))</f>
        <v>0</v>
      </c>
      <c r="BN207" s="31">
        <f>IF($I175="n/a",0,IF(BN$4&lt;=$C207,0,IF(SUM($C207,$I175)&gt;BN$4,$AA186/$I175,$AA186-SUM($I207:BM207))))</f>
        <v>0</v>
      </c>
      <c r="BO207" s="31">
        <f>IF($I175="n/a",0,IF(BO$4&lt;=$C207,0,IF(SUM($C207,$I175)&gt;BO$4,$AA186/$I175,$AA186-SUM($I207:BN207))))</f>
        <v>0</v>
      </c>
      <c r="BP207" s="31">
        <f>IF($I175="n/a",0,IF(BP$4&lt;=$C207,0,IF(SUM($C207,$I175)&gt;BP$4,$AA186/$I175,$AA186-SUM($I207:BO207))))</f>
        <v>0</v>
      </c>
      <c r="BQ207" s="31">
        <f>IF($I175="n/a",0,IF(BQ$4&lt;=$C207,0,IF(SUM($C207,$I175)&gt;BQ$4,$AA186/$I175,$AA186-SUM($I207:BP207))))</f>
        <v>0</v>
      </c>
      <c r="BR207" s="31">
        <f>IF($I175="n/a",0,IF(BR$4&lt;=$C207,0,IF(SUM($C207,$I175)&gt;BR$4,$AA186/$I175,$AA186-SUM($I207:BQ207))))</f>
        <v>0</v>
      </c>
      <c r="BS207" s="31">
        <f>IF($I175="n/a",0,IF(BS$4&lt;=$C207,0,IF(SUM($C207,$I175)&gt;BS$4,$AA186/$I175,$AA186-SUM($I207:BR207))))</f>
        <v>0</v>
      </c>
      <c r="BT207" s="31">
        <f>IF($I175="n/a",0,IF(BT$4&lt;=$C207,0,IF(SUM($C207,$I175)&gt;BT$4,$AA186/$I175,$AA186-SUM($I207:BS207))))</f>
        <v>0</v>
      </c>
      <c r="BU207" s="31">
        <f>IF($I175="n/a",0,IF(BU$4&lt;=$C207,0,IF(SUM($C207,$I175)&gt;BU$4,$AA186/$I175,$AA186-SUM($I207:BT207))))</f>
        <v>0</v>
      </c>
      <c r="BV207" s="31">
        <f>IF($I175="n/a",0,IF(BV$4&lt;=$C207,0,IF(SUM($C207,$I175)&gt;BV$4,$AA186/$I175,$AA186-SUM($I207:BU207))))</f>
        <v>0</v>
      </c>
      <c r="BW207" s="31">
        <f>IF($I175="n/a",0,IF(BW$4&lt;=$C207,0,IF(SUM($C207,$I175)&gt;BW$4,$AA186/$I175,$AA186-SUM($I207:BV207))))</f>
        <v>0</v>
      </c>
      <c r="BX207" s="31">
        <f>IF($I175="n/a",0,IF(BX$4&lt;=$C207,0,IF(SUM($C207,$I175)&gt;BX$4,$AA186/$I175,$AA186-SUM($I207:BW207))))</f>
        <v>0</v>
      </c>
      <c r="BY207" s="31">
        <f>IF($I175="n/a",0,IF(BY$4&lt;=$C207,0,IF(SUM($C207,$I175)&gt;BY$4,$AA186/$I175,$AA186-SUM($I207:BX207))))</f>
        <v>0</v>
      </c>
      <c r="BZ207" s="31">
        <f>IF($I175="n/a",0,IF(BZ$4&lt;=$C207,0,IF(SUM($C207,$I175)&gt;BZ$4,$AA186/$I175,$AA186-SUM($I207:BY207))))</f>
        <v>0</v>
      </c>
      <c r="CA207" s="31">
        <f>IF($I175="n/a",0,IF(CA$4&lt;=$C207,0,IF(SUM($C207,$I175)&gt;CA$4,$AA186/$I175,$AA186-SUM($I207:BZ207))))</f>
        <v>0</v>
      </c>
      <c r="CB207" s="31">
        <f>IF($I175="n/a",0,IF(CB$4&lt;=$C207,0,IF(SUM($C207,$I175)&gt;CB$4,$AA186/$I175,$AA186-SUM($I207:CA207))))</f>
        <v>0</v>
      </c>
      <c r="CC207" s="31">
        <f>IF($I175="n/a",0,IF(CC$4&lt;=$C207,0,IF(SUM($C207,$I175)&gt;CC$4,$AA186/$I175,$AA186-SUM($I207:CB207))))</f>
        <v>0</v>
      </c>
      <c r="CD207" s="31">
        <f>IF($I175="n/a",0,IF(CD$4&lt;=$C207,0,IF(SUM($C207,$I175)&gt;CD$4,$AA186/$I175,$AA186-SUM($I207:CC207))))</f>
        <v>0</v>
      </c>
      <c r="CE207" s="31">
        <f>IF($I175="n/a",0,IF(CE$4&lt;=$C207,0,IF(SUM($C207,$I175)&gt;CE$4,$AA186/$I175,$AA186-SUM($I207:CD207))))</f>
        <v>0</v>
      </c>
      <c r="CF207" s="31">
        <f>IF($I175="n/a",0,IF(CF$4&lt;=$C207,0,IF(SUM($C207,$I175)&gt;CF$4,$AA186/$I175,$AA186-SUM($I207:CE207))))</f>
        <v>0</v>
      </c>
    </row>
    <row r="208" spans="1:84" ht="12.75" customHeight="1">
      <c r="C208" s="202">
        <v>2034</v>
      </c>
      <c r="D208" s="21" t="s">
        <v>64</v>
      </c>
      <c r="E208" s="21" t="s">
        <v>197</v>
      </c>
      <c r="I208" s="31"/>
      <c r="J208" s="31">
        <f>IF($I175="n/a",0,IF(J$4&lt;=$C208,0,IF(SUM($C208,$I175)&gt;J$4,$AB186/$I175,$AB186-SUM($I208:I208))))</f>
        <v>0</v>
      </c>
      <c r="K208" s="31">
        <f>IF($I175="n/a",0,IF(K$4&lt;=$C208,0,IF(SUM($C208,$I175)&gt;K$4,$AB186/$I175,$AB186-SUM($I208:J208))))</f>
        <v>0</v>
      </c>
      <c r="L208" s="31">
        <f>IF($I175="n/a",0,IF(L$4&lt;=$C208,0,IF(SUM($C208,$I175)&gt;L$4,$AB186/$I175,$AB186-SUM($I208:K208))))</f>
        <v>0</v>
      </c>
      <c r="M208" s="31">
        <f>IF($I175="n/a",0,IF(M$4&lt;=$C208,0,IF(SUM($C208,$I175)&gt;M$4,$AB186/$I175,$AB186-SUM($I208:L208))))</f>
        <v>0</v>
      </c>
      <c r="N208" s="31">
        <f>IF($I175="n/a",0,IF(N$4&lt;=$C208,0,IF(SUM($C208,$I175)&gt;N$4,$AB186/$I175,$AB186-SUM($I208:M208))))</f>
        <v>0</v>
      </c>
      <c r="O208" s="31">
        <f>IF($I175="n/a",0,IF(O$4&lt;=$C208,0,IF(SUM($C208,$I175)&gt;O$4,$AB186/$I175,$AB186-SUM($I208:N208))))</f>
        <v>0</v>
      </c>
      <c r="P208" s="31">
        <f>IF($I175="n/a",0,IF(P$4&lt;=$C208,0,IF(SUM($C208,$I175)&gt;P$4,$AB186/$I175,$AB186-SUM($I208:O208))))</f>
        <v>0</v>
      </c>
      <c r="Q208" s="31">
        <f>IF($I175="n/a",0,IF(Q$4&lt;=$C208,0,IF(SUM($C208,$I175)&gt;Q$4,$AB186/$I175,$AB186-SUM($I208:P208))))</f>
        <v>0</v>
      </c>
      <c r="R208" s="31">
        <f>IF($I175="n/a",0,IF(R$4&lt;=$C208,0,IF(SUM($C208,$I175)&gt;R$4,$AB186/$I175,$AB186-SUM($I208:Q208))))</f>
        <v>0</v>
      </c>
      <c r="S208" s="31">
        <f>IF($I175="n/a",0,IF(S$4&lt;=$C208,0,IF(SUM($C208,$I175)&gt;S$4,$AB186/$I175,$AB186-SUM($I208:R208))))</f>
        <v>0</v>
      </c>
      <c r="T208" s="31">
        <f>IF($I175="n/a",0,IF(T$4&lt;=$C208,0,IF(SUM($C208,$I175)&gt;T$4,$AB186/$I175,$AB186-SUM($I208:S208))))</f>
        <v>0</v>
      </c>
      <c r="U208" s="31">
        <f>IF($I175="n/a",0,IF(U$4&lt;=$C208,0,IF(SUM($C208,$I175)&gt;U$4,$AB186/$I175,$AB186-SUM($I208:T208))))</f>
        <v>0</v>
      </c>
      <c r="V208" s="31">
        <f>IF($I175="n/a",0,IF(V$4&lt;=$C208,0,IF(SUM($C208,$I175)&gt;V$4,$AB186/$I175,$AB186-SUM($I208:U208))))</f>
        <v>0</v>
      </c>
      <c r="W208" s="31">
        <f>IF($I175="n/a",0,IF(W$4&lt;=$C208,0,IF(SUM($C208,$I175)&gt;W$4,$AB186/$I175,$AB186-SUM($I208:V208))))</f>
        <v>0</v>
      </c>
      <c r="X208" s="31">
        <f>IF($I175="n/a",0,IF(X$4&lt;=$C208,0,IF(SUM($C208,$I175)&gt;X$4,$AB186/$I175,$AB186-SUM($I208:W208))))</f>
        <v>0</v>
      </c>
      <c r="Y208" s="31">
        <f>IF($I175="n/a",0,IF(Y$4&lt;=$C208,0,IF(SUM($C208,$I175)&gt;Y$4,$AB186/$I175,$AB186-SUM($I208:X208))))</f>
        <v>0</v>
      </c>
      <c r="Z208" s="31">
        <f>IF($I175="n/a",0,IF(Z$4&lt;=$C208,0,IF(SUM($C208,$I175)&gt;Z$4,$AB186/$I175,$AB186-SUM($I208:Y208))))</f>
        <v>0</v>
      </c>
      <c r="AA208" s="31">
        <f>IF($I175="n/a",0,IF(AA$4&lt;=$C208,0,IF(SUM($C208,$I175)&gt;AA$4,$AB186/$I175,$AB186-SUM($I208:Z208))))</f>
        <v>0</v>
      </c>
      <c r="AB208" s="31">
        <f>IF($I175="n/a",0,IF(AB$4&lt;=$C208,0,IF(SUM($C208,$I175)&gt;AB$4,$AB186/$I175,$AB186-SUM($I208:AA208))))</f>
        <v>0</v>
      </c>
      <c r="AC208" s="31">
        <f>IF($I175="n/a",0,IF(AC$4&lt;=$C208,0,IF(SUM($C208,$I175)&gt;AC$4,$AB186/$I175,$AB186-SUM($I208:AB208))))</f>
        <v>0</v>
      </c>
      <c r="AD208" s="31">
        <f>IF($I175="n/a",0,IF(AD$4&lt;=$C208,0,IF(SUM($C208,$I175)&gt;AD$4,$AB186/$I175,$AB186-SUM($I208:AC208))))</f>
        <v>0</v>
      </c>
      <c r="AE208" s="31">
        <f>IF($I175="n/a",0,IF(AE$4&lt;=$C208,0,IF(SUM($C208,$I175)&gt;AE$4,$AB186/$I175,$AB186-SUM($I208:AD208))))</f>
        <v>0</v>
      </c>
      <c r="AF208" s="31">
        <f>IF($I175="n/a",0,IF(AF$4&lt;=$C208,0,IF(SUM($C208,$I175)&gt;AF$4,$AB186/$I175,$AB186-SUM($I208:AE208))))</f>
        <v>0</v>
      </c>
      <c r="AG208" s="31">
        <f>IF($I175="n/a",0,IF(AG$4&lt;=$C208,0,IF(SUM($C208,$I175)&gt;AG$4,$AB186/$I175,$AB186-SUM($I208:AF208))))</f>
        <v>0</v>
      </c>
      <c r="AH208" s="31">
        <f>IF($I175="n/a",0,IF(AH$4&lt;=$C208,0,IF(SUM($C208,$I175)&gt;AH$4,$AB186/$I175,$AB186-SUM($I208:AG208))))</f>
        <v>0</v>
      </c>
      <c r="AI208" s="31">
        <f>IF($I175="n/a",0,IF(AI$4&lt;=$C208,0,IF(SUM($C208,$I175)&gt;AI$4,$AB186/$I175,$AB186-SUM($I208:AH208))))</f>
        <v>0</v>
      </c>
      <c r="AJ208" s="31">
        <f>IF($I175="n/a",0,IF(AJ$4&lt;=$C208,0,IF(SUM($C208,$I175)&gt;AJ$4,$AB186/$I175,$AB186-SUM($I208:AI208))))</f>
        <v>0</v>
      </c>
      <c r="AK208" s="31">
        <f>IF($I175="n/a",0,IF(AK$4&lt;=$C208,0,IF(SUM($C208,$I175)&gt;AK$4,$AB186/$I175,$AB186-SUM($I208:AJ208))))</f>
        <v>0</v>
      </c>
      <c r="AL208" s="31">
        <f>IF($I175="n/a",0,IF(AL$4&lt;=$C208,0,IF(SUM($C208,$I175)&gt;AL$4,$AB186/$I175,$AB186-SUM($I208:AK208))))</f>
        <v>0</v>
      </c>
      <c r="AM208" s="31">
        <f>IF($I175="n/a",0,IF(AM$4&lt;=$C208,0,IF(SUM($C208,$I175)&gt;AM$4,$AB186/$I175,$AB186-SUM($I208:AL208))))</f>
        <v>0</v>
      </c>
      <c r="AN208" s="31">
        <f>IF($I175="n/a",0,IF(AN$4&lt;=$C208,0,IF(SUM($C208,$I175)&gt;AN$4,$AB186/$I175,$AB186-SUM($I208:AM208))))</f>
        <v>0</v>
      </c>
      <c r="AO208" s="31">
        <f>IF($I175="n/a",0,IF(AO$4&lt;=$C208,0,IF(SUM($C208,$I175)&gt;AO$4,$AB186/$I175,$AB186-SUM($I208:AN208))))</f>
        <v>0</v>
      </c>
      <c r="AP208" s="31">
        <f>IF($I175="n/a",0,IF(AP$4&lt;=$C208,0,IF(SUM($C208,$I175)&gt;AP$4,$AB186/$I175,$AB186-SUM($I208:AO208))))</f>
        <v>0</v>
      </c>
      <c r="AQ208" s="31">
        <f>IF($I175="n/a",0,IF(AQ$4&lt;=$C208,0,IF(SUM($C208,$I175)&gt;AQ$4,$AB186/$I175,$AB186-SUM($I208:AP208))))</f>
        <v>0</v>
      </c>
      <c r="AR208" s="31">
        <f>IF($I175="n/a",0,IF(AR$4&lt;=$C208,0,IF(SUM($C208,$I175)&gt;AR$4,$AB186/$I175,$AB186-SUM($I208:AQ208))))</f>
        <v>0</v>
      </c>
      <c r="AS208" s="31">
        <f>IF($I175="n/a",0,IF(AS$4&lt;=$C208,0,IF(SUM($C208,$I175)&gt;AS$4,$AB186/$I175,$AB186-SUM($I208:AR208))))</f>
        <v>0</v>
      </c>
      <c r="AT208" s="31">
        <f>IF($I175="n/a",0,IF(AT$4&lt;=$C208,0,IF(SUM($C208,$I175)&gt;AT$4,$AB186/$I175,$AB186-SUM($I208:AS208))))</f>
        <v>0</v>
      </c>
      <c r="AU208" s="31">
        <f>IF($I175="n/a",0,IF(AU$4&lt;=$C208,0,IF(SUM($C208,$I175)&gt;AU$4,$AB186/$I175,$AB186-SUM($I208:AT208))))</f>
        <v>0</v>
      </c>
      <c r="AV208" s="31">
        <f>IF($I175="n/a",0,IF(AV$4&lt;=$C208,0,IF(SUM($C208,$I175)&gt;AV$4,$AB186/$I175,$AB186-SUM($I208:AU208))))</f>
        <v>0</v>
      </c>
      <c r="AW208" s="31">
        <f>IF($I175="n/a",0,IF(AW$4&lt;=$C208,0,IF(SUM($C208,$I175)&gt;AW$4,$AB186/$I175,$AB186-SUM($I208:AV208))))</f>
        <v>0</v>
      </c>
      <c r="AX208" s="31">
        <f>IF($I175="n/a",0,IF(AX$4&lt;=$C208,0,IF(SUM($C208,$I175)&gt;AX$4,$AB186/$I175,$AB186-SUM($I208:AW208))))</f>
        <v>0</v>
      </c>
      <c r="AY208" s="31">
        <f>IF($I175="n/a",0,IF(AY$4&lt;=$C208,0,IF(SUM($C208,$I175)&gt;AY$4,$AB186/$I175,$AB186-SUM($I208:AX208))))</f>
        <v>0</v>
      </c>
      <c r="AZ208" s="31">
        <f>IF($I175="n/a",0,IF(AZ$4&lt;=$C208,0,IF(SUM($C208,$I175)&gt;AZ$4,$AB186/$I175,$AB186-SUM($I208:AY208))))</f>
        <v>0</v>
      </c>
      <c r="BA208" s="31">
        <f>IF($I175="n/a",0,IF(BA$4&lt;=$C208,0,IF(SUM($C208,$I175)&gt;BA$4,$AB186/$I175,$AB186-SUM($I208:AZ208))))</f>
        <v>0</v>
      </c>
      <c r="BB208" s="31">
        <f>IF($I175="n/a",0,IF(BB$4&lt;=$C208,0,IF(SUM($C208,$I175)&gt;BB$4,$AB186/$I175,$AB186-SUM($I208:BA208))))</f>
        <v>0</v>
      </c>
      <c r="BC208" s="31">
        <f>IF($I175="n/a",0,IF(BC$4&lt;=$C208,0,IF(SUM($C208,$I175)&gt;BC$4,$AB186/$I175,$AB186-SUM($I208:BB208))))</f>
        <v>0</v>
      </c>
      <c r="BD208" s="31">
        <f>IF($I175="n/a",0,IF(BD$4&lt;=$C208,0,IF(SUM($C208,$I175)&gt;BD$4,$AB186/$I175,$AB186-SUM($I208:BC208))))</f>
        <v>0</v>
      </c>
      <c r="BE208" s="31">
        <f>IF($I175="n/a",0,IF(BE$4&lt;=$C208,0,IF(SUM($C208,$I175)&gt;BE$4,$AB186/$I175,$AB186-SUM($I208:BD208))))</f>
        <v>0</v>
      </c>
      <c r="BF208" s="31">
        <f>IF($I175="n/a",0,IF(BF$4&lt;=$C208,0,IF(SUM($C208,$I175)&gt;BF$4,$AB186/$I175,$AB186-SUM($I208:BE208))))</f>
        <v>0</v>
      </c>
      <c r="BG208" s="31">
        <f>IF($I175="n/a",0,IF(BG$4&lt;=$C208,0,IF(SUM($C208,$I175)&gt;BG$4,$AB186/$I175,$AB186-SUM($I208:BF208))))</f>
        <v>0</v>
      </c>
      <c r="BH208" s="31">
        <f>IF($I175="n/a",0,IF(BH$4&lt;=$C208,0,IF(SUM($C208,$I175)&gt;BH$4,$AB186/$I175,$AB186-SUM($I208:BG208))))</f>
        <v>0</v>
      </c>
      <c r="BI208" s="31">
        <f>IF($I175="n/a",0,IF(BI$4&lt;=$C208,0,IF(SUM($C208,$I175)&gt;BI$4,$AB186/$I175,$AB186-SUM($I208:BH208))))</f>
        <v>0</v>
      </c>
      <c r="BJ208" s="31">
        <f>IF($I175="n/a",0,IF(BJ$4&lt;=$C208,0,IF(SUM($C208,$I175)&gt;BJ$4,$AB186/$I175,$AB186-SUM($I208:BI208))))</f>
        <v>0</v>
      </c>
      <c r="BK208" s="31">
        <f>IF($I175="n/a",0,IF(BK$4&lt;=$C208,0,IF(SUM($C208,$I175)&gt;BK$4,$AB186/$I175,$AB186-SUM($I208:BJ208))))</f>
        <v>0</v>
      </c>
      <c r="BL208" s="31">
        <f>IF($I175="n/a",0,IF(BL$4&lt;=$C208,0,IF(SUM($C208,$I175)&gt;BL$4,$AB186/$I175,$AB186-SUM($I208:BK208))))</f>
        <v>0</v>
      </c>
      <c r="BM208" s="31">
        <f>IF($I175="n/a",0,IF(BM$4&lt;=$C208,0,IF(SUM($C208,$I175)&gt;BM$4,$AB186/$I175,$AB186-SUM($I208:BL208))))</f>
        <v>0</v>
      </c>
      <c r="BN208" s="31">
        <f>IF($I175="n/a",0,IF(BN$4&lt;=$C208,0,IF(SUM($C208,$I175)&gt;BN$4,$AB186/$I175,$AB186-SUM($I208:BM208))))</f>
        <v>0</v>
      </c>
      <c r="BO208" s="31">
        <f>IF($I175="n/a",0,IF(BO$4&lt;=$C208,0,IF(SUM($C208,$I175)&gt;BO$4,$AB186/$I175,$AB186-SUM($I208:BN208))))</f>
        <v>0</v>
      </c>
      <c r="BP208" s="31">
        <f>IF($I175="n/a",0,IF(BP$4&lt;=$C208,0,IF(SUM($C208,$I175)&gt;BP$4,$AB186/$I175,$AB186-SUM($I208:BO208))))</f>
        <v>0</v>
      </c>
      <c r="BQ208" s="31">
        <f>IF($I175="n/a",0,IF(BQ$4&lt;=$C208,0,IF(SUM($C208,$I175)&gt;BQ$4,$AB186/$I175,$AB186-SUM($I208:BP208))))</f>
        <v>0</v>
      </c>
      <c r="BR208" s="31">
        <f>IF($I175="n/a",0,IF(BR$4&lt;=$C208,0,IF(SUM($C208,$I175)&gt;BR$4,$AB186/$I175,$AB186-SUM($I208:BQ208))))</f>
        <v>0</v>
      </c>
      <c r="BS208" s="31">
        <f>IF($I175="n/a",0,IF(BS$4&lt;=$C208,0,IF(SUM($C208,$I175)&gt;BS$4,$AB186/$I175,$AB186-SUM($I208:BR208))))</f>
        <v>0</v>
      </c>
      <c r="BT208" s="31">
        <f>IF($I175="n/a",0,IF(BT$4&lt;=$C208,0,IF(SUM($C208,$I175)&gt;BT$4,$AB186/$I175,$AB186-SUM($I208:BS208))))</f>
        <v>0</v>
      </c>
      <c r="BU208" s="31">
        <f>IF($I175="n/a",0,IF(BU$4&lt;=$C208,0,IF(SUM($C208,$I175)&gt;BU$4,$AB186/$I175,$AB186-SUM($I208:BT208))))</f>
        <v>0</v>
      </c>
      <c r="BV208" s="31">
        <f>IF($I175="n/a",0,IF(BV$4&lt;=$C208,0,IF(SUM($C208,$I175)&gt;BV$4,$AB186/$I175,$AB186-SUM($I208:BU208))))</f>
        <v>0</v>
      </c>
      <c r="BW208" s="31">
        <f>IF($I175="n/a",0,IF(BW$4&lt;=$C208,0,IF(SUM($C208,$I175)&gt;BW$4,$AB186/$I175,$AB186-SUM($I208:BV208))))</f>
        <v>0</v>
      </c>
      <c r="BX208" s="31">
        <f>IF($I175="n/a",0,IF(BX$4&lt;=$C208,0,IF(SUM($C208,$I175)&gt;BX$4,$AB186/$I175,$AB186-SUM($I208:BW208))))</f>
        <v>0</v>
      </c>
      <c r="BY208" s="31">
        <f>IF($I175="n/a",0,IF(BY$4&lt;=$C208,0,IF(SUM($C208,$I175)&gt;BY$4,$AB186/$I175,$AB186-SUM($I208:BX208))))</f>
        <v>0</v>
      </c>
      <c r="BZ208" s="31">
        <f>IF($I175="n/a",0,IF(BZ$4&lt;=$C208,0,IF(SUM($C208,$I175)&gt;BZ$4,$AB186/$I175,$AB186-SUM($I208:BY208))))</f>
        <v>0</v>
      </c>
      <c r="CA208" s="31">
        <f>IF($I175="n/a",0,IF(CA$4&lt;=$C208,0,IF(SUM($C208,$I175)&gt;CA$4,$AB186/$I175,$AB186-SUM($I208:BZ208))))</f>
        <v>0</v>
      </c>
      <c r="CB208" s="31">
        <f>IF($I175="n/a",0,IF(CB$4&lt;=$C208,0,IF(SUM($C208,$I175)&gt;CB$4,$AB186/$I175,$AB186-SUM($I208:CA208))))</f>
        <v>0</v>
      </c>
      <c r="CC208" s="31">
        <f>IF($I175="n/a",0,IF(CC$4&lt;=$C208,0,IF(SUM($C208,$I175)&gt;CC$4,$AB186/$I175,$AB186-SUM($I208:CB208))))</f>
        <v>0</v>
      </c>
      <c r="CD208" s="31">
        <f>IF($I175="n/a",0,IF(CD$4&lt;=$C208,0,IF(SUM($C208,$I175)&gt;CD$4,$AB186/$I175,$AB186-SUM($I208:CC208))))</f>
        <v>0</v>
      </c>
      <c r="CE208" s="31">
        <f>IF($I175="n/a",0,IF(CE$4&lt;=$C208,0,IF(SUM($C208,$I175)&gt;CE$4,$AB186/$I175,$AB186-SUM($I208:CD208))))</f>
        <v>0</v>
      </c>
      <c r="CF208" s="31">
        <f>IF($I175="n/a",0,IF(CF$4&lt;=$C208,0,IF(SUM($C208,$I175)&gt;CF$4,$AB186/$I175,$AB186-SUM($I208:CE208))))</f>
        <v>0</v>
      </c>
    </row>
    <row r="209" spans="1:84" ht="12.75" customHeight="1">
      <c r="C209" s="202">
        <v>2035</v>
      </c>
      <c r="D209" s="21" t="s">
        <v>65</v>
      </c>
      <c r="E209" s="21" t="s">
        <v>197</v>
      </c>
      <c r="I209" s="31"/>
      <c r="J209" s="31">
        <f>IF($I175="n/a",0,IF(J$4&lt;=$C209,0,IF(SUM($C209,$I175)&gt;J$4,$AC186/$I175,$AC186-SUM($I209:I209))))</f>
        <v>0</v>
      </c>
      <c r="K209" s="31">
        <f>IF($I175="n/a",0,IF(K$4&lt;=$C209,0,IF(SUM($C209,$I175)&gt;K$4,$AC186/$I175,$AC186-SUM($I209:J209))))</f>
        <v>0</v>
      </c>
      <c r="L209" s="31">
        <f>IF($I175="n/a",0,IF(L$4&lt;=$C209,0,IF(SUM($C209,$I175)&gt;L$4,$AC186/$I175,$AC186-SUM($I209:K209))))</f>
        <v>0</v>
      </c>
      <c r="M209" s="31">
        <f>IF($I175="n/a",0,IF(M$4&lt;=$C209,0,IF(SUM($C209,$I175)&gt;M$4,$AC186/$I175,$AC186-SUM($I209:L209))))</f>
        <v>0</v>
      </c>
      <c r="N209" s="31">
        <f>IF($I175="n/a",0,IF(N$4&lt;=$C209,0,IF(SUM($C209,$I175)&gt;N$4,$AC186/$I175,$AC186-SUM($I209:M209))))</f>
        <v>0</v>
      </c>
      <c r="O209" s="31">
        <f>IF($I175="n/a",0,IF(O$4&lt;=$C209,0,IF(SUM($C209,$I175)&gt;O$4,$AC186/$I175,$AC186-SUM($I209:N209))))</f>
        <v>0</v>
      </c>
      <c r="P209" s="31">
        <f>IF($I175="n/a",0,IF(P$4&lt;=$C209,0,IF(SUM($C209,$I175)&gt;P$4,$AC186/$I175,$AC186-SUM($I209:O209))))</f>
        <v>0</v>
      </c>
      <c r="Q209" s="31">
        <f>IF($I175="n/a",0,IF(Q$4&lt;=$C209,0,IF(SUM($C209,$I175)&gt;Q$4,$AC186/$I175,$AC186-SUM($I209:P209))))</f>
        <v>0</v>
      </c>
      <c r="R209" s="31">
        <f>IF($I175="n/a",0,IF(R$4&lt;=$C209,0,IF(SUM($C209,$I175)&gt;R$4,$AC186/$I175,$AC186-SUM($I209:Q209))))</f>
        <v>0</v>
      </c>
      <c r="S209" s="31">
        <f>IF($I175="n/a",0,IF(S$4&lt;=$C209,0,IF(SUM($C209,$I175)&gt;S$4,$AC186/$I175,$AC186-SUM($I209:R209))))</f>
        <v>0</v>
      </c>
      <c r="T209" s="31">
        <f>IF($I175="n/a",0,IF(T$4&lt;=$C209,0,IF(SUM($C209,$I175)&gt;T$4,$AC186/$I175,$AC186-SUM($I209:S209))))</f>
        <v>0</v>
      </c>
      <c r="U209" s="31">
        <f>IF($I175="n/a",0,IF(U$4&lt;=$C209,0,IF(SUM($C209,$I175)&gt;U$4,$AC186/$I175,$AC186-SUM($I209:T209))))</f>
        <v>0</v>
      </c>
      <c r="V209" s="31">
        <f>IF($I175="n/a",0,IF(V$4&lt;=$C209,0,IF(SUM($C209,$I175)&gt;V$4,$AC186/$I175,$AC186-SUM($I209:U209))))</f>
        <v>0</v>
      </c>
      <c r="W209" s="31">
        <f>IF($I175="n/a",0,IF(W$4&lt;=$C209,0,IF(SUM($C209,$I175)&gt;W$4,$AC186/$I175,$AC186-SUM($I209:V209))))</f>
        <v>0</v>
      </c>
      <c r="X209" s="31">
        <f>IF($I175="n/a",0,IF(X$4&lt;=$C209,0,IF(SUM($C209,$I175)&gt;X$4,$AC186/$I175,$AC186-SUM($I209:W209))))</f>
        <v>0</v>
      </c>
      <c r="Y209" s="31">
        <f>IF($I175="n/a",0,IF(Y$4&lt;=$C209,0,IF(SUM($C209,$I175)&gt;Y$4,$AC186/$I175,$AC186-SUM($I209:X209))))</f>
        <v>0</v>
      </c>
      <c r="Z209" s="31">
        <f>IF($I175="n/a",0,IF(Z$4&lt;=$C209,0,IF(SUM($C209,$I175)&gt;Z$4,$AC186/$I175,$AC186-SUM($I209:Y209))))</f>
        <v>0</v>
      </c>
      <c r="AA209" s="31">
        <f>IF($I175="n/a",0,IF(AA$4&lt;=$C209,0,IF(SUM($C209,$I175)&gt;AA$4,$AC186/$I175,$AC186-SUM($I209:Z209))))</f>
        <v>0</v>
      </c>
      <c r="AB209" s="31">
        <f>IF($I175="n/a",0,IF(AB$4&lt;=$C209,0,IF(SUM($C209,$I175)&gt;AB$4,$AC186/$I175,$AC186-SUM($I209:AA209))))</f>
        <v>0</v>
      </c>
      <c r="AC209" s="31">
        <f>IF($I175="n/a",0,IF(AC$4&lt;=$C209,0,IF(SUM($C209,$I175)&gt;AC$4,$AC186/$I175,$AC186-SUM($I209:AB209))))</f>
        <v>0</v>
      </c>
      <c r="AD209" s="31">
        <f>IF($I175="n/a",0,IF(AD$4&lt;=$C209,0,IF(SUM($C209,$I175)&gt;AD$4,$AC186/$I175,$AC186-SUM($I209:AC209))))</f>
        <v>0</v>
      </c>
      <c r="AE209" s="31">
        <f>IF($I175="n/a",0,IF(AE$4&lt;=$C209,0,IF(SUM($C209,$I175)&gt;AE$4,$AC186/$I175,$AC186-SUM($I209:AD209))))</f>
        <v>0</v>
      </c>
      <c r="AF209" s="31">
        <f>IF($I175="n/a",0,IF(AF$4&lt;=$C209,0,IF(SUM($C209,$I175)&gt;AF$4,$AC186/$I175,$AC186-SUM($I209:AE209))))</f>
        <v>0</v>
      </c>
      <c r="AG209" s="31">
        <f>IF($I175="n/a",0,IF(AG$4&lt;=$C209,0,IF(SUM($C209,$I175)&gt;AG$4,$AC186/$I175,$AC186-SUM($I209:AF209))))</f>
        <v>0</v>
      </c>
      <c r="AH209" s="31">
        <f>IF($I175="n/a",0,IF(AH$4&lt;=$C209,0,IF(SUM($C209,$I175)&gt;AH$4,$AC186/$I175,$AC186-SUM($I209:AG209))))</f>
        <v>0</v>
      </c>
      <c r="AI209" s="31">
        <f>IF($I175="n/a",0,IF(AI$4&lt;=$C209,0,IF(SUM($C209,$I175)&gt;AI$4,$AC186/$I175,$AC186-SUM($I209:AH209))))</f>
        <v>0</v>
      </c>
      <c r="AJ209" s="31">
        <f>IF($I175="n/a",0,IF(AJ$4&lt;=$C209,0,IF(SUM($C209,$I175)&gt;AJ$4,$AC186/$I175,$AC186-SUM($I209:AI209))))</f>
        <v>0</v>
      </c>
      <c r="AK209" s="31">
        <f>IF($I175="n/a",0,IF(AK$4&lt;=$C209,0,IF(SUM($C209,$I175)&gt;AK$4,$AC186/$I175,$AC186-SUM($I209:AJ209))))</f>
        <v>0</v>
      </c>
      <c r="AL209" s="31">
        <f>IF($I175="n/a",0,IF(AL$4&lt;=$C209,0,IF(SUM($C209,$I175)&gt;AL$4,$AC186/$I175,$AC186-SUM($I209:AK209))))</f>
        <v>0</v>
      </c>
      <c r="AM209" s="31">
        <f>IF($I175="n/a",0,IF(AM$4&lt;=$C209,0,IF(SUM($C209,$I175)&gt;AM$4,$AC186/$I175,$AC186-SUM($I209:AL209))))</f>
        <v>0</v>
      </c>
      <c r="AN209" s="31">
        <f>IF($I175="n/a",0,IF(AN$4&lt;=$C209,0,IF(SUM($C209,$I175)&gt;AN$4,$AC186/$I175,$AC186-SUM($I209:AM209))))</f>
        <v>0</v>
      </c>
      <c r="AO209" s="31">
        <f>IF($I175="n/a",0,IF(AO$4&lt;=$C209,0,IF(SUM($C209,$I175)&gt;AO$4,$AC186/$I175,$AC186-SUM($I209:AN209))))</f>
        <v>0</v>
      </c>
      <c r="AP209" s="31">
        <f>IF($I175="n/a",0,IF(AP$4&lt;=$C209,0,IF(SUM($C209,$I175)&gt;AP$4,$AC186/$I175,$AC186-SUM($I209:AO209))))</f>
        <v>0</v>
      </c>
      <c r="AQ209" s="31">
        <f>IF($I175="n/a",0,IF(AQ$4&lt;=$C209,0,IF(SUM($C209,$I175)&gt;AQ$4,$AC186/$I175,$AC186-SUM($I209:AP209))))</f>
        <v>0</v>
      </c>
      <c r="AR209" s="31">
        <f>IF($I175="n/a",0,IF(AR$4&lt;=$C209,0,IF(SUM($C209,$I175)&gt;AR$4,$AC186/$I175,$AC186-SUM($I209:AQ209))))</f>
        <v>0</v>
      </c>
      <c r="AS209" s="31">
        <f>IF($I175="n/a",0,IF(AS$4&lt;=$C209,0,IF(SUM($C209,$I175)&gt;AS$4,$AC186/$I175,$AC186-SUM($I209:AR209))))</f>
        <v>0</v>
      </c>
      <c r="AT209" s="31">
        <f>IF($I175="n/a",0,IF(AT$4&lt;=$C209,0,IF(SUM($C209,$I175)&gt;AT$4,$AC186/$I175,$AC186-SUM($I209:AS209))))</f>
        <v>0</v>
      </c>
      <c r="AU209" s="31">
        <f>IF($I175="n/a",0,IF(AU$4&lt;=$C209,0,IF(SUM($C209,$I175)&gt;AU$4,$AC186/$I175,$AC186-SUM($I209:AT209))))</f>
        <v>0</v>
      </c>
      <c r="AV209" s="31">
        <f>IF($I175="n/a",0,IF(AV$4&lt;=$C209,0,IF(SUM($C209,$I175)&gt;AV$4,$AC186/$I175,$AC186-SUM($I209:AU209))))</f>
        <v>0</v>
      </c>
      <c r="AW209" s="31">
        <f>IF($I175="n/a",0,IF(AW$4&lt;=$C209,0,IF(SUM($C209,$I175)&gt;AW$4,$AC186/$I175,$AC186-SUM($I209:AV209))))</f>
        <v>0</v>
      </c>
      <c r="AX209" s="31">
        <f>IF($I175="n/a",0,IF(AX$4&lt;=$C209,0,IF(SUM($C209,$I175)&gt;AX$4,$AC186/$I175,$AC186-SUM($I209:AW209))))</f>
        <v>0</v>
      </c>
      <c r="AY209" s="31">
        <f>IF($I175="n/a",0,IF(AY$4&lt;=$C209,0,IF(SUM($C209,$I175)&gt;AY$4,$AC186/$I175,$AC186-SUM($I209:AX209))))</f>
        <v>0</v>
      </c>
      <c r="AZ209" s="31">
        <f>IF($I175="n/a",0,IF(AZ$4&lt;=$C209,0,IF(SUM($C209,$I175)&gt;AZ$4,$AC186/$I175,$AC186-SUM($I209:AY209))))</f>
        <v>0</v>
      </c>
      <c r="BA209" s="31">
        <f>IF($I175="n/a",0,IF(BA$4&lt;=$C209,0,IF(SUM($C209,$I175)&gt;BA$4,$AC186/$I175,$AC186-SUM($I209:AZ209))))</f>
        <v>0</v>
      </c>
      <c r="BB209" s="31">
        <f>IF($I175="n/a",0,IF(BB$4&lt;=$C209,0,IF(SUM($C209,$I175)&gt;BB$4,$AC186/$I175,$AC186-SUM($I209:BA209))))</f>
        <v>0</v>
      </c>
      <c r="BC209" s="31">
        <f>IF($I175="n/a",0,IF(BC$4&lt;=$C209,0,IF(SUM($C209,$I175)&gt;BC$4,$AC186/$I175,$AC186-SUM($I209:BB209))))</f>
        <v>0</v>
      </c>
      <c r="BD209" s="31">
        <f>IF($I175="n/a",0,IF(BD$4&lt;=$C209,0,IF(SUM($C209,$I175)&gt;BD$4,$AC186/$I175,$AC186-SUM($I209:BC209))))</f>
        <v>0</v>
      </c>
      <c r="BE209" s="31">
        <f>IF($I175="n/a",0,IF(BE$4&lt;=$C209,0,IF(SUM($C209,$I175)&gt;BE$4,$AC186/$I175,$AC186-SUM($I209:BD209))))</f>
        <v>0</v>
      </c>
      <c r="BF209" s="31">
        <f>IF($I175="n/a",0,IF(BF$4&lt;=$C209,0,IF(SUM($C209,$I175)&gt;BF$4,$AC186/$I175,$AC186-SUM($I209:BE209))))</f>
        <v>0</v>
      </c>
      <c r="BG209" s="31">
        <f>IF($I175="n/a",0,IF(BG$4&lt;=$C209,0,IF(SUM($C209,$I175)&gt;BG$4,$AC186/$I175,$AC186-SUM($I209:BF209))))</f>
        <v>0</v>
      </c>
      <c r="BH209" s="31">
        <f>IF($I175="n/a",0,IF(BH$4&lt;=$C209,0,IF(SUM($C209,$I175)&gt;BH$4,$AC186/$I175,$AC186-SUM($I209:BG209))))</f>
        <v>0</v>
      </c>
      <c r="BI209" s="31">
        <f>IF($I175="n/a",0,IF(BI$4&lt;=$C209,0,IF(SUM($C209,$I175)&gt;BI$4,$AC186/$I175,$AC186-SUM($I209:BH209))))</f>
        <v>0</v>
      </c>
      <c r="BJ209" s="31">
        <f>IF($I175="n/a",0,IF(BJ$4&lt;=$C209,0,IF(SUM($C209,$I175)&gt;BJ$4,$AC186/$I175,$AC186-SUM($I209:BI209))))</f>
        <v>0</v>
      </c>
      <c r="BK209" s="31">
        <f>IF($I175="n/a",0,IF(BK$4&lt;=$C209,0,IF(SUM($C209,$I175)&gt;BK$4,$AC186/$I175,$AC186-SUM($I209:BJ209))))</f>
        <v>0</v>
      </c>
      <c r="BL209" s="31">
        <f>IF($I175="n/a",0,IF(BL$4&lt;=$C209,0,IF(SUM($C209,$I175)&gt;BL$4,$AC186/$I175,$AC186-SUM($I209:BK209))))</f>
        <v>0</v>
      </c>
      <c r="BM209" s="31">
        <f>IF($I175="n/a",0,IF(BM$4&lt;=$C209,0,IF(SUM($C209,$I175)&gt;BM$4,$AC186/$I175,$AC186-SUM($I209:BL209))))</f>
        <v>0</v>
      </c>
      <c r="BN209" s="31">
        <f>IF($I175="n/a",0,IF(BN$4&lt;=$C209,0,IF(SUM($C209,$I175)&gt;BN$4,$AC186/$I175,$AC186-SUM($I209:BM209))))</f>
        <v>0</v>
      </c>
      <c r="BO209" s="31">
        <f>IF($I175="n/a",0,IF(BO$4&lt;=$C209,0,IF(SUM($C209,$I175)&gt;BO$4,$AC186/$I175,$AC186-SUM($I209:BN209))))</f>
        <v>0</v>
      </c>
      <c r="BP209" s="31">
        <f>IF($I175="n/a",0,IF(BP$4&lt;=$C209,0,IF(SUM($C209,$I175)&gt;BP$4,$AC186/$I175,$AC186-SUM($I209:BO209))))</f>
        <v>0</v>
      </c>
      <c r="BQ209" s="31">
        <f>IF($I175="n/a",0,IF(BQ$4&lt;=$C209,0,IF(SUM($C209,$I175)&gt;BQ$4,$AC186/$I175,$AC186-SUM($I209:BP209))))</f>
        <v>0</v>
      </c>
      <c r="BR209" s="31">
        <f>IF($I175="n/a",0,IF(BR$4&lt;=$C209,0,IF(SUM($C209,$I175)&gt;BR$4,$AC186/$I175,$AC186-SUM($I209:BQ209))))</f>
        <v>0</v>
      </c>
      <c r="BS209" s="31">
        <f>IF($I175="n/a",0,IF(BS$4&lt;=$C209,0,IF(SUM($C209,$I175)&gt;BS$4,$AC186/$I175,$AC186-SUM($I209:BR209))))</f>
        <v>0</v>
      </c>
      <c r="BT209" s="31">
        <f>IF($I175="n/a",0,IF(BT$4&lt;=$C209,0,IF(SUM($C209,$I175)&gt;BT$4,$AC186/$I175,$AC186-SUM($I209:BS209))))</f>
        <v>0</v>
      </c>
      <c r="BU209" s="31">
        <f>IF($I175="n/a",0,IF(BU$4&lt;=$C209,0,IF(SUM($C209,$I175)&gt;BU$4,$AC186/$I175,$AC186-SUM($I209:BT209))))</f>
        <v>0</v>
      </c>
      <c r="BV209" s="31">
        <f>IF($I175="n/a",0,IF(BV$4&lt;=$C209,0,IF(SUM($C209,$I175)&gt;BV$4,$AC186/$I175,$AC186-SUM($I209:BU209))))</f>
        <v>0</v>
      </c>
      <c r="BW209" s="31">
        <f>IF($I175="n/a",0,IF(BW$4&lt;=$C209,0,IF(SUM($C209,$I175)&gt;BW$4,$AC186/$I175,$AC186-SUM($I209:BV209))))</f>
        <v>0</v>
      </c>
      <c r="BX209" s="31">
        <f>IF($I175="n/a",0,IF(BX$4&lt;=$C209,0,IF(SUM($C209,$I175)&gt;BX$4,$AC186/$I175,$AC186-SUM($I209:BW209))))</f>
        <v>0</v>
      </c>
      <c r="BY209" s="31">
        <f>IF($I175="n/a",0,IF(BY$4&lt;=$C209,0,IF(SUM($C209,$I175)&gt;BY$4,$AC186/$I175,$AC186-SUM($I209:BX209))))</f>
        <v>0</v>
      </c>
      <c r="BZ209" s="31">
        <f>IF($I175="n/a",0,IF(BZ$4&lt;=$C209,0,IF(SUM($C209,$I175)&gt;BZ$4,$AC186/$I175,$AC186-SUM($I209:BY209))))</f>
        <v>0</v>
      </c>
      <c r="CA209" s="31">
        <f>IF($I175="n/a",0,IF(CA$4&lt;=$C209,0,IF(SUM($C209,$I175)&gt;CA$4,$AC186/$I175,$AC186-SUM($I209:BZ209))))</f>
        <v>0</v>
      </c>
      <c r="CB209" s="31">
        <f>IF($I175="n/a",0,IF(CB$4&lt;=$C209,0,IF(SUM($C209,$I175)&gt;CB$4,$AC186/$I175,$AC186-SUM($I209:CA209))))</f>
        <v>0</v>
      </c>
      <c r="CC209" s="31">
        <f>IF($I175="n/a",0,IF(CC$4&lt;=$C209,0,IF(SUM($C209,$I175)&gt;CC$4,$AC186/$I175,$AC186-SUM($I209:CB209))))</f>
        <v>0</v>
      </c>
      <c r="CD209" s="31">
        <f>IF($I175="n/a",0,IF(CD$4&lt;=$C209,0,IF(SUM($C209,$I175)&gt;CD$4,$AC186/$I175,$AC186-SUM($I209:CC209))))</f>
        <v>0</v>
      </c>
      <c r="CE209" s="31">
        <f>IF($I175="n/a",0,IF(CE$4&lt;=$C209,0,IF(SUM($C209,$I175)&gt;CE$4,$AC186/$I175,$AC186-SUM($I209:CD209))))</f>
        <v>0</v>
      </c>
      <c r="CF209" s="31">
        <f>IF($I175="n/a",0,IF(CF$4&lt;=$C209,0,IF(SUM($C209,$I175)&gt;CF$4,$AC186/$I175,$AC186-SUM($I209:CE209))))</f>
        <v>0</v>
      </c>
    </row>
    <row r="210" spans="1:84" ht="12.75" customHeight="1">
      <c r="C210" s="202">
        <v>2036</v>
      </c>
      <c r="D210" s="21" t="s">
        <v>66</v>
      </c>
      <c r="E210" s="21" t="s">
        <v>197</v>
      </c>
      <c r="I210" s="31"/>
      <c r="J210" s="31">
        <f>IF($I175="n/a",0,IF(J$4&lt;=$C210,0,IF(SUM($C210,$I175)&gt;J$4,$AD186/$I175,$AD186-SUM($I210:I210))))</f>
        <v>0</v>
      </c>
      <c r="K210" s="31">
        <f>IF($I175="n/a",0,IF(K$4&lt;=$C210,0,IF(SUM($C210,$I175)&gt;K$4,$AD186/$I175,$AD186-SUM($I210:J210))))</f>
        <v>0</v>
      </c>
      <c r="L210" s="31">
        <f>IF($I175="n/a",0,IF(L$4&lt;=$C210,0,IF(SUM($C210,$I175)&gt;L$4,$AD186/$I175,$AD186-SUM($I210:K210))))</f>
        <v>0</v>
      </c>
      <c r="M210" s="31">
        <f>IF($I175="n/a",0,IF(M$4&lt;=$C210,0,IF(SUM($C210,$I175)&gt;M$4,$AD186/$I175,$AD186-SUM($I210:L210))))</f>
        <v>0</v>
      </c>
      <c r="N210" s="31">
        <f>IF($I175="n/a",0,IF(N$4&lt;=$C210,0,IF(SUM($C210,$I175)&gt;N$4,$AD186/$I175,$AD186-SUM($I210:M210))))</f>
        <v>0</v>
      </c>
      <c r="O210" s="31">
        <f>IF($I175="n/a",0,IF(O$4&lt;=$C210,0,IF(SUM($C210,$I175)&gt;O$4,$AD186/$I175,$AD186-SUM($I210:N210))))</f>
        <v>0</v>
      </c>
      <c r="P210" s="31">
        <f>IF($I175="n/a",0,IF(P$4&lt;=$C210,0,IF(SUM($C210,$I175)&gt;P$4,$AD186/$I175,$AD186-SUM($I210:O210))))</f>
        <v>0</v>
      </c>
      <c r="Q210" s="31">
        <f>IF($I175="n/a",0,IF(Q$4&lt;=$C210,0,IF(SUM($C210,$I175)&gt;Q$4,$AD186/$I175,$AD186-SUM($I210:P210))))</f>
        <v>0</v>
      </c>
      <c r="R210" s="31">
        <f>IF($I175="n/a",0,IF(R$4&lt;=$C210,0,IF(SUM($C210,$I175)&gt;R$4,$AD186/$I175,$AD186-SUM($I210:Q210))))</f>
        <v>0</v>
      </c>
      <c r="S210" s="31">
        <f>IF($I175="n/a",0,IF(S$4&lt;=$C210,0,IF(SUM($C210,$I175)&gt;S$4,$AD186/$I175,$AD186-SUM($I210:R210))))</f>
        <v>0</v>
      </c>
      <c r="T210" s="31">
        <f>IF($I175="n/a",0,IF(T$4&lt;=$C210,0,IF(SUM($C210,$I175)&gt;T$4,$AD186/$I175,$AD186-SUM($I210:S210))))</f>
        <v>0</v>
      </c>
      <c r="U210" s="31">
        <f>IF($I175="n/a",0,IF(U$4&lt;=$C210,0,IF(SUM($C210,$I175)&gt;U$4,$AD186/$I175,$AD186-SUM($I210:T210))))</f>
        <v>0</v>
      </c>
      <c r="V210" s="31">
        <f>IF($I175="n/a",0,IF(V$4&lt;=$C210,0,IF(SUM($C210,$I175)&gt;V$4,$AD186/$I175,$AD186-SUM($I210:U210))))</f>
        <v>0</v>
      </c>
      <c r="W210" s="31">
        <f>IF($I175="n/a",0,IF(W$4&lt;=$C210,0,IF(SUM($C210,$I175)&gt;W$4,$AD186/$I175,$AD186-SUM($I210:V210))))</f>
        <v>0</v>
      </c>
      <c r="X210" s="31">
        <f>IF($I175="n/a",0,IF(X$4&lt;=$C210,0,IF(SUM($C210,$I175)&gt;X$4,$AD186/$I175,$AD186-SUM($I210:W210))))</f>
        <v>0</v>
      </c>
      <c r="Y210" s="31">
        <f>IF($I175="n/a",0,IF(Y$4&lt;=$C210,0,IF(SUM($C210,$I175)&gt;Y$4,$AD186/$I175,$AD186-SUM($I210:X210))))</f>
        <v>0</v>
      </c>
      <c r="Z210" s="31">
        <f>IF($I175="n/a",0,IF(Z$4&lt;=$C210,0,IF(SUM($C210,$I175)&gt;Z$4,$AD186/$I175,$AD186-SUM($I210:Y210))))</f>
        <v>0</v>
      </c>
      <c r="AA210" s="31">
        <f>IF($I175="n/a",0,IF(AA$4&lt;=$C210,0,IF(SUM($C210,$I175)&gt;AA$4,$AD186/$I175,$AD186-SUM($I210:Z210))))</f>
        <v>0</v>
      </c>
      <c r="AB210" s="31">
        <f>IF($I175="n/a",0,IF(AB$4&lt;=$C210,0,IF(SUM($C210,$I175)&gt;AB$4,$AD186/$I175,$AD186-SUM($I210:AA210))))</f>
        <v>0</v>
      </c>
      <c r="AC210" s="31">
        <f>IF($I175="n/a",0,IF(AC$4&lt;=$C210,0,IF(SUM($C210,$I175)&gt;AC$4,$AD186/$I175,$AD186-SUM($I210:AB210))))</f>
        <v>0</v>
      </c>
      <c r="AD210" s="31">
        <f>IF($I175="n/a",0,IF(AD$4&lt;=$C210,0,IF(SUM($C210,$I175)&gt;AD$4,$AD186/$I175,$AD186-SUM($I210:AC210))))</f>
        <v>0</v>
      </c>
      <c r="AE210" s="31">
        <f>IF($I175="n/a",0,IF(AE$4&lt;=$C210,0,IF(SUM($C210,$I175)&gt;AE$4,$AD186/$I175,$AD186-SUM($I210:AD210))))</f>
        <v>0</v>
      </c>
      <c r="AF210" s="31">
        <f>IF($I175="n/a",0,IF(AF$4&lt;=$C210,0,IF(SUM($C210,$I175)&gt;AF$4,$AD186/$I175,$AD186-SUM($I210:AE210))))</f>
        <v>0</v>
      </c>
      <c r="AG210" s="31">
        <f>IF($I175="n/a",0,IF(AG$4&lt;=$C210,0,IF(SUM($C210,$I175)&gt;AG$4,$AD186/$I175,$AD186-SUM($I210:AF210))))</f>
        <v>0</v>
      </c>
      <c r="AH210" s="31">
        <f>IF($I175="n/a",0,IF(AH$4&lt;=$C210,0,IF(SUM($C210,$I175)&gt;AH$4,$AD186/$I175,$AD186-SUM($I210:AG210))))</f>
        <v>0</v>
      </c>
      <c r="AI210" s="31">
        <f>IF($I175="n/a",0,IF(AI$4&lt;=$C210,0,IF(SUM($C210,$I175)&gt;AI$4,$AD186/$I175,$AD186-SUM($I210:AH210))))</f>
        <v>0</v>
      </c>
      <c r="AJ210" s="31">
        <f>IF($I175="n/a",0,IF(AJ$4&lt;=$C210,0,IF(SUM($C210,$I175)&gt;AJ$4,$AD186/$I175,$AD186-SUM($I210:AI210))))</f>
        <v>0</v>
      </c>
      <c r="AK210" s="31">
        <f>IF($I175="n/a",0,IF(AK$4&lt;=$C210,0,IF(SUM($C210,$I175)&gt;AK$4,$AD186/$I175,$AD186-SUM($I210:AJ210))))</f>
        <v>0</v>
      </c>
      <c r="AL210" s="31">
        <f>IF($I175="n/a",0,IF(AL$4&lt;=$C210,0,IF(SUM($C210,$I175)&gt;AL$4,$AD186/$I175,$AD186-SUM($I210:AK210))))</f>
        <v>0</v>
      </c>
      <c r="AM210" s="31">
        <f>IF($I175="n/a",0,IF(AM$4&lt;=$C210,0,IF(SUM($C210,$I175)&gt;AM$4,$AD186/$I175,$AD186-SUM($I210:AL210))))</f>
        <v>0</v>
      </c>
      <c r="AN210" s="31">
        <f>IF($I175="n/a",0,IF(AN$4&lt;=$C210,0,IF(SUM($C210,$I175)&gt;AN$4,$AD186/$I175,$AD186-SUM($I210:AM210))))</f>
        <v>0</v>
      </c>
      <c r="AO210" s="31">
        <f>IF($I175="n/a",0,IF(AO$4&lt;=$C210,0,IF(SUM($C210,$I175)&gt;AO$4,$AD186/$I175,$AD186-SUM($I210:AN210))))</f>
        <v>0</v>
      </c>
      <c r="AP210" s="31">
        <f>IF($I175="n/a",0,IF(AP$4&lt;=$C210,0,IF(SUM($C210,$I175)&gt;AP$4,$AD186/$I175,$AD186-SUM($I210:AO210))))</f>
        <v>0</v>
      </c>
      <c r="AQ210" s="31">
        <f>IF($I175="n/a",0,IF(AQ$4&lt;=$C210,0,IF(SUM($C210,$I175)&gt;AQ$4,$AD186/$I175,$AD186-SUM($I210:AP210))))</f>
        <v>0</v>
      </c>
      <c r="AR210" s="31">
        <f>IF($I175="n/a",0,IF(AR$4&lt;=$C210,0,IF(SUM($C210,$I175)&gt;AR$4,$AD186/$I175,$AD186-SUM($I210:AQ210))))</f>
        <v>0</v>
      </c>
      <c r="AS210" s="31">
        <f>IF($I175="n/a",0,IF(AS$4&lt;=$C210,0,IF(SUM($C210,$I175)&gt;AS$4,$AD186/$I175,$AD186-SUM($I210:AR210))))</f>
        <v>0</v>
      </c>
      <c r="AT210" s="31">
        <f>IF($I175="n/a",0,IF(AT$4&lt;=$C210,0,IF(SUM($C210,$I175)&gt;AT$4,$AD186/$I175,$AD186-SUM($I210:AS210))))</f>
        <v>0</v>
      </c>
      <c r="AU210" s="31">
        <f>IF($I175="n/a",0,IF(AU$4&lt;=$C210,0,IF(SUM($C210,$I175)&gt;AU$4,$AD186/$I175,$AD186-SUM($I210:AT210))))</f>
        <v>0</v>
      </c>
      <c r="AV210" s="31">
        <f>IF($I175="n/a",0,IF(AV$4&lt;=$C210,0,IF(SUM($C210,$I175)&gt;AV$4,$AD186/$I175,$AD186-SUM($I210:AU210))))</f>
        <v>0</v>
      </c>
      <c r="AW210" s="31">
        <f>IF($I175="n/a",0,IF(AW$4&lt;=$C210,0,IF(SUM($C210,$I175)&gt;AW$4,$AD186/$I175,$AD186-SUM($I210:AV210))))</f>
        <v>0</v>
      </c>
      <c r="AX210" s="31">
        <f>IF($I175="n/a",0,IF(AX$4&lt;=$C210,0,IF(SUM($C210,$I175)&gt;AX$4,$AD186/$I175,$AD186-SUM($I210:AW210))))</f>
        <v>0</v>
      </c>
      <c r="AY210" s="31">
        <f>IF($I175="n/a",0,IF(AY$4&lt;=$C210,0,IF(SUM($C210,$I175)&gt;AY$4,$AD186/$I175,$AD186-SUM($I210:AX210))))</f>
        <v>0</v>
      </c>
      <c r="AZ210" s="31">
        <f>IF($I175="n/a",0,IF(AZ$4&lt;=$C210,0,IF(SUM($C210,$I175)&gt;AZ$4,$AD186/$I175,$AD186-SUM($I210:AY210))))</f>
        <v>0</v>
      </c>
      <c r="BA210" s="31">
        <f>IF($I175="n/a",0,IF(BA$4&lt;=$C210,0,IF(SUM($C210,$I175)&gt;BA$4,$AD186/$I175,$AD186-SUM($I210:AZ210))))</f>
        <v>0</v>
      </c>
      <c r="BB210" s="31">
        <f>IF($I175="n/a",0,IF(BB$4&lt;=$C210,0,IF(SUM($C210,$I175)&gt;BB$4,$AD186/$I175,$AD186-SUM($I210:BA210))))</f>
        <v>0</v>
      </c>
      <c r="BC210" s="31">
        <f>IF($I175="n/a",0,IF(BC$4&lt;=$C210,0,IF(SUM($C210,$I175)&gt;BC$4,$AD186/$I175,$AD186-SUM($I210:BB210))))</f>
        <v>0</v>
      </c>
      <c r="BD210" s="31">
        <f>IF($I175="n/a",0,IF(BD$4&lt;=$C210,0,IF(SUM($C210,$I175)&gt;BD$4,$AD186/$I175,$AD186-SUM($I210:BC210))))</f>
        <v>0</v>
      </c>
      <c r="BE210" s="31">
        <f>IF($I175="n/a",0,IF(BE$4&lt;=$C210,0,IF(SUM($C210,$I175)&gt;BE$4,$AD186/$I175,$AD186-SUM($I210:BD210))))</f>
        <v>0</v>
      </c>
      <c r="BF210" s="31">
        <f>IF($I175="n/a",0,IF(BF$4&lt;=$C210,0,IF(SUM($C210,$I175)&gt;BF$4,$AD186/$I175,$AD186-SUM($I210:BE210))))</f>
        <v>0</v>
      </c>
      <c r="BG210" s="31">
        <f>IF($I175="n/a",0,IF(BG$4&lt;=$C210,0,IF(SUM($C210,$I175)&gt;BG$4,$AD186/$I175,$AD186-SUM($I210:BF210))))</f>
        <v>0</v>
      </c>
      <c r="BH210" s="31">
        <f>IF($I175="n/a",0,IF(BH$4&lt;=$C210,0,IF(SUM($C210,$I175)&gt;BH$4,$AD186/$I175,$AD186-SUM($I210:BG210))))</f>
        <v>0</v>
      </c>
      <c r="BI210" s="31">
        <f>IF($I175="n/a",0,IF(BI$4&lt;=$C210,0,IF(SUM($C210,$I175)&gt;BI$4,$AD186/$I175,$AD186-SUM($I210:BH210))))</f>
        <v>0</v>
      </c>
      <c r="BJ210" s="31">
        <f>IF($I175="n/a",0,IF(BJ$4&lt;=$C210,0,IF(SUM($C210,$I175)&gt;BJ$4,$AD186/$I175,$AD186-SUM($I210:BI210))))</f>
        <v>0</v>
      </c>
      <c r="BK210" s="31">
        <f>IF($I175="n/a",0,IF(BK$4&lt;=$C210,0,IF(SUM($C210,$I175)&gt;BK$4,$AD186/$I175,$AD186-SUM($I210:BJ210))))</f>
        <v>0</v>
      </c>
      <c r="BL210" s="31">
        <f>IF($I175="n/a",0,IF(BL$4&lt;=$C210,0,IF(SUM($C210,$I175)&gt;BL$4,$AD186/$I175,$AD186-SUM($I210:BK210))))</f>
        <v>0</v>
      </c>
      <c r="BM210" s="31">
        <f>IF($I175="n/a",0,IF(BM$4&lt;=$C210,0,IF(SUM($C210,$I175)&gt;BM$4,$AD186/$I175,$AD186-SUM($I210:BL210))))</f>
        <v>0</v>
      </c>
      <c r="BN210" s="31">
        <f>IF($I175="n/a",0,IF(BN$4&lt;=$C210,0,IF(SUM($C210,$I175)&gt;BN$4,$AD186/$I175,$AD186-SUM($I210:BM210))))</f>
        <v>0</v>
      </c>
      <c r="BO210" s="31">
        <f>IF($I175="n/a",0,IF(BO$4&lt;=$C210,0,IF(SUM($C210,$I175)&gt;BO$4,$AD186/$I175,$AD186-SUM($I210:BN210))))</f>
        <v>0</v>
      </c>
      <c r="BP210" s="31">
        <f>IF($I175="n/a",0,IF(BP$4&lt;=$C210,0,IF(SUM($C210,$I175)&gt;BP$4,$AD186/$I175,$AD186-SUM($I210:BO210))))</f>
        <v>0</v>
      </c>
      <c r="BQ210" s="31">
        <f>IF($I175="n/a",0,IF(BQ$4&lt;=$C210,0,IF(SUM($C210,$I175)&gt;BQ$4,$AD186/$I175,$AD186-SUM($I210:BP210))))</f>
        <v>0</v>
      </c>
      <c r="BR210" s="31">
        <f>IF($I175="n/a",0,IF(BR$4&lt;=$C210,0,IF(SUM($C210,$I175)&gt;BR$4,$AD186/$I175,$AD186-SUM($I210:BQ210))))</f>
        <v>0</v>
      </c>
      <c r="BS210" s="31">
        <f>IF($I175="n/a",0,IF(BS$4&lt;=$C210,0,IF(SUM($C210,$I175)&gt;BS$4,$AD186/$I175,$AD186-SUM($I210:BR210))))</f>
        <v>0</v>
      </c>
      <c r="BT210" s="31">
        <f>IF($I175="n/a",0,IF(BT$4&lt;=$C210,0,IF(SUM($C210,$I175)&gt;BT$4,$AD186/$I175,$AD186-SUM($I210:BS210))))</f>
        <v>0</v>
      </c>
      <c r="BU210" s="31">
        <f>IF($I175="n/a",0,IF(BU$4&lt;=$C210,0,IF(SUM($C210,$I175)&gt;BU$4,$AD186/$I175,$AD186-SUM($I210:BT210))))</f>
        <v>0</v>
      </c>
      <c r="BV210" s="31">
        <f>IF($I175="n/a",0,IF(BV$4&lt;=$C210,0,IF(SUM($C210,$I175)&gt;BV$4,$AD186/$I175,$AD186-SUM($I210:BU210))))</f>
        <v>0</v>
      </c>
      <c r="BW210" s="31">
        <f>IF($I175="n/a",0,IF(BW$4&lt;=$C210,0,IF(SUM($C210,$I175)&gt;BW$4,$AD186/$I175,$AD186-SUM($I210:BV210))))</f>
        <v>0</v>
      </c>
      <c r="BX210" s="31">
        <f>IF($I175="n/a",0,IF(BX$4&lt;=$C210,0,IF(SUM($C210,$I175)&gt;BX$4,$AD186/$I175,$AD186-SUM($I210:BW210))))</f>
        <v>0</v>
      </c>
      <c r="BY210" s="31">
        <f>IF($I175="n/a",0,IF(BY$4&lt;=$C210,0,IF(SUM($C210,$I175)&gt;BY$4,$AD186/$I175,$AD186-SUM($I210:BX210))))</f>
        <v>0</v>
      </c>
      <c r="BZ210" s="31">
        <f>IF($I175="n/a",0,IF(BZ$4&lt;=$C210,0,IF(SUM($C210,$I175)&gt;BZ$4,$AD186/$I175,$AD186-SUM($I210:BY210))))</f>
        <v>0</v>
      </c>
      <c r="CA210" s="31">
        <f>IF($I175="n/a",0,IF(CA$4&lt;=$C210,0,IF(SUM($C210,$I175)&gt;CA$4,$AD186/$I175,$AD186-SUM($I210:BZ210))))</f>
        <v>0</v>
      </c>
      <c r="CB210" s="31">
        <f>IF($I175="n/a",0,IF(CB$4&lt;=$C210,0,IF(SUM($C210,$I175)&gt;CB$4,$AD186/$I175,$AD186-SUM($I210:CA210))))</f>
        <v>0</v>
      </c>
      <c r="CC210" s="31">
        <f>IF($I175="n/a",0,IF(CC$4&lt;=$C210,0,IF(SUM($C210,$I175)&gt;CC$4,$AD186/$I175,$AD186-SUM($I210:CB210))))</f>
        <v>0</v>
      </c>
      <c r="CD210" s="31">
        <f>IF($I175="n/a",0,IF(CD$4&lt;=$C210,0,IF(SUM($C210,$I175)&gt;CD$4,$AD186/$I175,$AD186-SUM($I210:CC210))))</f>
        <v>0</v>
      </c>
      <c r="CE210" s="31">
        <f>IF($I175="n/a",0,IF(CE$4&lt;=$C210,0,IF(SUM($C210,$I175)&gt;CE$4,$AD186/$I175,$AD186-SUM($I210:CD210))))</f>
        <v>0</v>
      </c>
      <c r="CF210" s="31">
        <f>IF($I175="n/a",0,IF(CF$4&lt;=$C210,0,IF(SUM($C210,$I175)&gt;CF$4,$AD186/$I175,$AD186-SUM($I210:CE210))))</f>
        <v>0</v>
      </c>
    </row>
    <row r="211" spans="1:84" ht="12.75" customHeight="1">
      <c r="C211" s="202">
        <v>2037</v>
      </c>
      <c r="D211" s="21" t="s">
        <v>67</v>
      </c>
      <c r="E211" s="21" t="s">
        <v>197</v>
      </c>
      <c r="I211" s="31"/>
      <c r="J211" s="31">
        <f>IF($I175="n/a",0,IF(J$4&lt;=$C211,0,IF(SUM($C211,$I175)&gt;J$4,$AE186/$I175,$AE186-SUM($I211:I211))))</f>
        <v>0</v>
      </c>
      <c r="K211" s="31">
        <f>IF($I175="n/a",0,IF(K$4&lt;=$C211,0,IF(SUM($C211,$I175)&gt;K$4,$AE186/$I175,$AE186-SUM($I211:J211))))</f>
        <v>0</v>
      </c>
      <c r="L211" s="31">
        <f>IF($I175="n/a",0,IF(L$4&lt;=$C211,0,IF(SUM($C211,$I175)&gt;L$4,$AE186/$I175,$AE186-SUM($I211:K211))))</f>
        <v>0</v>
      </c>
      <c r="M211" s="31">
        <f>IF($I175="n/a",0,IF(M$4&lt;=$C211,0,IF(SUM($C211,$I175)&gt;M$4,$AE186/$I175,$AE186-SUM($I211:L211))))</f>
        <v>0</v>
      </c>
      <c r="N211" s="31">
        <f>IF($I175="n/a",0,IF(N$4&lt;=$C211,0,IF(SUM($C211,$I175)&gt;N$4,$AE186/$I175,$AE186-SUM($I211:M211))))</f>
        <v>0</v>
      </c>
      <c r="O211" s="31">
        <f>IF($I175="n/a",0,IF(O$4&lt;=$C211,0,IF(SUM($C211,$I175)&gt;O$4,$AE186/$I175,$AE186-SUM($I211:N211))))</f>
        <v>0</v>
      </c>
      <c r="P211" s="31">
        <f>IF($I175="n/a",0,IF(P$4&lt;=$C211,0,IF(SUM($C211,$I175)&gt;P$4,$AE186/$I175,$AE186-SUM($I211:O211))))</f>
        <v>0</v>
      </c>
      <c r="Q211" s="31">
        <f>IF($I175="n/a",0,IF(Q$4&lt;=$C211,0,IF(SUM($C211,$I175)&gt;Q$4,$AE186/$I175,$AE186-SUM($I211:P211))))</f>
        <v>0</v>
      </c>
      <c r="R211" s="31">
        <f>IF($I175="n/a",0,IF(R$4&lt;=$C211,0,IF(SUM($C211,$I175)&gt;R$4,$AE186/$I175,$AE186-SUM($I211:Q211))))</f>
        <v>0</v>
      </c>
      <c r="S211" s="31">
        <f>IF($I175="n/a",0,IF(S$4&lt;=$C211,0,IF(SUM($C211,$I175)&gt;S$4,$AE186/$I175,$AE186-SUM($I211:R211))))</f>
        <v>0</v>
      </c>
      <c r="T211" s="31">
        <f>IF($I175="n/a",0,IF(T$4&lt;=$C211,0,IF(SUM($C211,$I175)&gt;T$4,$AE186/$I175,$AE186-SUM($I211:S211))))</f>
        <v>0</v>
      </c>
      <c r="U211" s="31">
        <f>IF($I175="n/a",0,IF(U$4&lt;=$C211,0,IF(SUM($C211,$I175)&gt;U$4,$AE186/$I175,$AE186-SUM($I211:T211))))</f>
        <v>0</v>
      </c>
      <c r="V211" s="31">
        <f>IF($I175="n/a",0,IF(V$4&lt;=$C211,0,IF(SUM($C211,$I175)&gt;V$4,$AE186/$I175,$AE186-SUM($I211:U211))))</f>
        <v>0</v>
      </c>
      <c r="W211" s="31">
        <f>IF($I175="n/a",0,IF(W$4&lt;=$C211,0,IF(SUM($C211,$I175)&gt;W$4,$AE186/$I175,$AE186-SUM($I211:V211))))</f>
        <v>0</v>
      </c>
      <c r="X211" s="31">
        <f>IF($I175="n/a",0,IF(X$4&lt;=$C211,0,IF(SUM($C211,$I175)&gt;X$4,$AE186/$I175,$AE186-SUM($I211:W211))))</f>
        <v>0</v>
      </c>
      <c r="Y211" s="31">
        <f>IF($I175="n/a",0,IF(Y$4&lt;=$C211,0,IF(SUM($C211,$I175)&gt;Y$4,$AE186/$I175,$AE186-SUM($I211:X211))))</f>
        <v>0</v>
      </c>
      <c r="Z211" s="31">
        <f>IF($I175="n/a",0,IF(Z$4&lt;=$C211,0,IF(SUM($C211,$I175)&gt;Z$4,$AE186/$I175,$AE186-SUM($I211:Y211))))</f>
        <v>0</v>
      </c>
      <c r="AA211" s="31">
        <f>IF($I175="n/a",0,IF(AA$4&lt;=$C211,0,IF(SUM($C211,$I175)&gt;AA$4,$AE186/$I175,$AE186-SUM($I211:Z211))))</f>
        <v>0</v>
      </c>
      <c r="AB211" s="31">
        <f>IF($I175="n/a",0,IF(AB$4&lt;=$C211,0,IF(SUM($C211,$I175)&gt;AB$4,$AE186/$I175,$AE186-SUM($I211:AA211))))</f>
        <v>0</v>
      </c>
      <c r="AC211" s="31">
        <f>IF($I175="n/a",0,IF(AC$4&lt;=$C211,0,IF(SUM($C211,$I175)&gt;AC$4,$AE186/$I175,$AE186-SUM($I211:AB211))))</f>
        <v>0</v>
      </c>
      <c r="AD211" s="31">
        <f>IF($I175="n/a",0,IF(AD$4&lt;=$C211,0,IF(SUM($C211,$I175)&gt;AD$4,$AE186/$I175,$AE186-SUM($I211:AC211))))</f>
        <v>0</v>
      </c>
      <c r="AE211" s="31">
        <f>IF($I175="n/a",0,IF(AE$4&lt;=$C211,0,IF(SUM($C211,$I175)&gt;AE$4,$AE186/$I175,$AE186-SUM($I211:AD211))))</f>
        <v>0</v>
      </c>
      <c r="AF211" s="31">
        <f>IF($I175="n/a",0,IF(AF$4&lt;=$C211,0,IF(SUM($C211,$I175)&gt;AF$4,$AE186/$I175,$AE186-SUM($I211:AE211))))</f>
        <v>0</v>
      </c>
      <c r="AG211" s="31">
        <f>IF($I175="n/a",0,IF(AG$4&lt;=$C211,0,IF(SUM($C211,$I175)&gt;AG$4,$AE186/$I175,$AE186-SUM($I211:AF211))))</f>
        <v>0</v>
      </c>
      <c r="AH211" s="31">
        <f>IF($I175="n/a",0,IF(AH$4&lt;=$C211,0,IF(SUM($C211,$I175)&gt;AH$4,$AE186/$I175,$AE186-SUM($I211:AG211))))</f>
        <v>0</v>
      </c>
      <c r="AI211" s="31">
        <f>IF($I175="n/a",0,IF(AI$4&lt;=$C211,0,IF(SUM($C211,$I175)&gt;AI$4,$AE186/$I175,$AE186-SUM($I211:AH211))))</f>
        <v>0</v>
      </c>
      <c r="AJ211" s="31">
        <f>IF($I175="n/a",0,IF(AJ$4&lt;=$C211,0,IF(SUM($C211,$I175)&gt;AJ$4,$AE186/$I175,$AE186-SUM($I211:AI211))))</f>
        <v>0</v>
      </c>
      <c r="AK211" s="31">
        <f>IF($I175="n/a",0,IF(AK$4&lt;=$C211,0,IF(SUM($C211,$I175)&gt;AK$4,$AE186/$I175,$AE186-SUM($I211:AJ211))))</f>
        <v>0</v>
      </c>
      <c r="AL211" s="31">
        <f>IF($I175="n/a",0,IF(AL$4&lt;=$C211,0,IF(SUM($C211,$I175)&gt;AL$4,$AE186/$I175,$AE186-SUM($I211:AK211))))</f>
        <v>0</v>
      </c>
      <c r="AM211" s="31">
        <f>IF($I175="n/a",0,IF(AM$4&lt;=$C211,0,IF(SUM($C211,$I175)&gt;AM$4,$AE186/$I175,$AE186-SUM($I211:AL211))))</f>
        <v>0</v>
      </c>
      <c r="AN211" s="31">
        <f>IF($I175="n/a",0,IF(AN$4&lt;=$C211,0,IF(SUM($C211,$I175)&gt;AN$4,$AE186/$I175,$AE186-SUM($I211:AM211))))</f>
        <v>0</v>
      </c>
      <c r="AO211" s="31">
        <f>IF($I175="n/a",0,IF(AO$4&lt;=$C211,0,IF(SUM($C211,$I175)&gt;AO$4,$AE186/$I175,$AE186-SUM($I211:AN211))))</f>
        <v>0</v>
      </c>
      <c r="AP211" s="31">
        <f>IF($I175="n/a",0,IF(AP$4&lt;=$C211,0,IF(SUM($C211,$I175)&gt;AP$4,$AE186/$I175,$AE186-SUM($I211:AO211))))</f>
        <v>0</v>
      </c>
      <c r="AQ211" s="31">
        <f>IF($I175="n/a",0,IF(AQ$4&lt;=$C211,0,IF(SUM($C211,$I175)&gt;AQ$4,$AE186/$I175,$AE186-SUM($I211:AP211))))</f>
        <v>0</v>
      </c>
      <c r="AR211" s="31">
        <f>IF($I175="n/a",0,IF(AR$4&lt;=$C211,0,IF(SUM($C211,$I175)&gt;AR$4,$AE186/$I175,$AE186-SUM($I211:AQ211))))</f>
        <v>0</v>
      </c>
      <c r="AS211" s="31">
        <f>IF($I175="n/a",0,IF(AS$4&lt;=$C211,0,IF(SUM($C211,$I175)&gt;AS$4,$AE186/$I175,$AE186-SUM($I211:AR211))))</f>
        <v>0</v>
      </c>
      <c r="AT211" s="31">
        <f>IF($I175="n/a",0,IF(AT$4&lt;=$C211,0,IF(SUM($C211,$I175)&gt;AT$4,$AE186/$I175,$AE186-SUM($I211:AS211))))</f>
        <v>0</v>
      </c>
      <c r="AU211" s="31">
        <f>IF($I175="n/a",0,IF(AU$4&lt;=$C211,0,IF(SUM($C211,$I175)&gt;AU$4,$AE186/$I175,$AE186-SUM($I211:AT211))))</f>
        <v>0</v>
      </c>
      <c r="AV211" s="31">
        <f>IF($I175="n/a",0,IF(AV$4&lt;=$C211,0,IF(SUM($C211,$I175)&gt;AV$4,$AE186/$I175,$AE186-SUM($I211:AU211))))</f>
        <v>0</v>
      </c>
      <c r="AW211" s="31">
        <f>IF($I175="n/a",0,IF(AW$4&lt;=$C211,0,IF(SUM($C211,$I175)&gt;AW$4,$AE186/$I175,$AE186-SUM($I211:AV211))))</f>
        <v>0</v>
      </c>
      <c r="AX211" s="31">
        <f>IF($I175="n/a",0,IF(AX$4&lt;=$C211,0,IF(SUM($C211,$I175)&gt;AX$4,$AE186/$I175,$AE186-SUM($I211:AW211))))</f>
        <v>0</v>
      </c>
      <c r="AY211" s="31">
        <f>IF($I175="n/a",0,IF(AY$4&lt;=$C211,0,IF(SUM($C211,$I175)&gt;AY$4,$AE186/$I175,$AE186-SUM($I211:AX211))))</f>
        <v>0</v>
      </c>
      <c r="AZ211" s="31">
        <f>IF($I175="n/a",0,IF(AZ$4&lt;=$C211,0,IF(SUM($C211,$I175)&gt;AZ$4,$AE186/$I175,$AE186-SUM($I211:AY211))))</f>
        <v>0</v>
      </c>
      <c r="BA211" s="31">
        <f>IF($I175="n/a",0,IF(BA$4&lt;=$C211,0,IF(SUM($C211,$I175)&gt;BA$4,$AE186/$I175,$AE186-SUM($I211:AZ211))))</f>
        <v>0</v>
      </c>
      <c r="BB211" s="31">
        <f>IF($I175="n/a",0,IF(BB$4&lt;=$C211,0,IF(SUM($C211,$I175)&gt;BB$4,$AE186/$I175,$AE186-SUM($I211:BA211))))</f>
        <v>0</v>
      </c>
      <c r="BC211" s="31">
        <f>IF($I175="n/a",0,IF(BC$4&lt;=$C211,0,IF(SUM($C211,$I175)&gt;BC$4,$AE186/$I175,$AE186-SUM($I211:BB211))))</f>
        <v>0</v>
      </c>
      <c r="BD211" s="31">
        <f>IF($I175="n/a",0,IF(BD$4&lt;=$C211,0,IF(SUM($C211,$I175)&gt;BD$4,$AE186/$I175,$AE186-SUM($I211:BC211))))</f>
        <v>0</v>
      </c>
      <c r="BE211" s="31">
        <f>IF($I175="n/a",0,IF(BE$4&lt;=$C211,0,IF(SUM($C211,$I175)&gt;BE$4,$AE186/$I175,$AE186-SUM($I211:BD211))))</f>
        <v>0</v>
      </c>
      <c r="BF211" s="31">
        <f>IF($I175="n/a",0,IF(BF$4&lt;=$C211,0,IF(SUM($C211,$I175)&gt;BF$4,$AE186/$I175,$AE186-SUM($I211:BE211))))</f>
        <v>0</v>
      </c>
      <c r="BG211" s="31">
        <f>IF($I175="n/a",0,IF(BG$4&lt;=$C211,0,IF(SUM($C211,$I175)&gt;BG$4,$AE186/$I175,$AE186-SUM($I211:BF211))))</f>
        <v>0</v>
      </c>
      <c r="BH211" s="31">
        <f>IF($I175="n/a",0,IF(BH$4&lt;=$C211,0,IF(SUM($C211,$I175)&gt;BH$4,$AE186/$I175,$AE186-SUM($I211:BG211))))</f>
        <v>0</v>
      </c>
      <c r="BI211" s="31">
        <f>IF($I175="n/a",0,IF(BI$4&lt;=$C211,0,IF(SUM($C211,$I175)&gt;BI$4,$AE186/$I175,$AE186-SUM($I211:BH211))))</f>
        <v>0</v>
      </c>
      <c r="BJ211" s="31">
        <f>IF($I175="n/a",0,IF(BJ$4&lt;=$C211,0,IF(SUM($C211,$I175)&gt;BJ$4,$AE186/$I175,$AE186-SUM($I211:BI211))))</f>
        <v>0</v>
      </c>
      <c r="BK211" s="31">
        <f>IF($I175="n/a",0,IF(BK$4&lt;=$C211,0,IF(SUM($C211,$I175)&gt;BK$4,$AE186/$I175,$AE186-SUM($I211:BJ211))))</f>
        <v>0</v>
      </c>
      <c r="BL211" s="31">
        <f>IF($I175="n/a",0,IF(BL$4&lt;=$C211,0,IF(SUM($C211,$I175)&gt;BL$4,$AE186/$I175,$AE186-SUM($I211:BK211))))</f>
        <v>0</v>
      </c>
      <c r="BM211" s="31">
        <f>IF($I175="n/a",0,IF(BM$4&lt;=$C211,0,IF(SUM($C211,$I175)&gt;BM$4,$AE186/$I175,$AE186-SUM($I211:BL211))))</f>
        <v>0</v>
      </c>
      <c r="BN211" s="31">
        <f>IF($I175="n/a",0,IF(BN$4&lt;=$C211,0,IF(SUM($C211,$I175)&gt;BN$4,$AE186/$I175,$AE186-SUM($I211:BM211))))</f>
        <v>0</v>
      </c>
      <c r="BO211" s="31">
        <f>IF($I175="n/a",0,IF(BO$4&lt;=$C211,0,IF(SUM($C211,$I175)&gt;BO$4,$AE186/$I175,$AE186-SUM($I211:BN211))))</f>
        <v>0</v>
      </c>
      <c r="BP211" s="31">
        <f>IF($I175="n/a",0,IF(BP$4&lt;=$C211,0,IF(SUM($C211,$I175)&gt;BP$4,$AE186/$I175,$AE186-SUM($I211:BO211))))</f>
        <v>0</v>
      </c>
      <c r="BQ211" s="31">
        <f>IF($I175="n/a",0,IF(BQ$4&lt;=$C211,0,IF(SUM($C211,$I175)&gt;BQ$4,$AE186/$I175,$AE186-SUM($I211:BP211))))</f>
        <v>0</v>
      </c>
      <c r="BR211" s="31">
        <f>IF($I175="n/a",0,IF(BR$4&lt;=$C211,0,IF(SUM($C211,$I175)&gt;BR$4,$AE186/$I175,$AE186-SUM($I211:BQ211))))</f>
        <v>0</v>
      </c>
      <c r="BS211" s="31">
        <f>IF($I175="n/a",0,IF(BS$4&lt;=$C211,0,IF(SUM($C211,$I175)&gt;BS$4,$AE186/$I175,$AE186-SUM($I211:BR211))))</f>
        <v>0</v>
      </c>
      <c r="BT211" s="31">
        <f>IF($I175="n/a",0,IF(BT$4&lt;=$C211,0,IF(SUM($C211,$I175)&gt;BT$4,$AE186/$I175,$AE186-SUM($I211:BS211))))</f>
        <v>0</v>
      </c>
      <c r="BU211" s="31">
        <f>IF($I175="n/a",0,IF(BU$4&lt;=$C211,0,IF(SUM($C211,$I175)&gt;BU$4,$AE186/$I175,$AE186-SUM($I211:BT211))))</f>
        <v>0</v>
      </c>
      <c r="BV211" s="31">
        <f>IF($I175="n/a",0,IF(BV$4&lt;=$C211,0,IF(SUM($C211,$I175)&gt;BV$4,$AE186/$I175,$AE186-SUM($I211:BU211))))</f>
        <v>0</v>
      </c>
      <c r="BW211" s="31">
        <f>IF($I175="n/a",0,IF(BW$4&lt;=$C211,0,IF(SUM($C211,$I175)&gt;BW$4,$AE186/$I175,$AE186-SUM($I211:BV211))))</f>
        <v>0</v>
      </c>
      <c r="BX211" s="31">
        <f>IF($I175="n/a",0,IF(BX$4&lt;=$C211,0,IF(SUM($C211,$I175)&gt;BX$4,$AE186/$I175,$AE186-SUM($I211:BW211))))</f>
        <v>0</v>
      </c>
      <c r="BY211" s="31">
        <f>IF($I175="n/a",0,IF(BY$4&lt;=$C211,0,IF(SUM($C211,$I175)&gt;BY$4,$AE186/$I175,$AE186-SUM($I211:BX211))))</f>
        <v>0</v>
      </c>
      <c r="BZ211" s="31">
        <f>IF($I175="n/a",0,IF(BZ$4&lt;=$C211,0,IF(SUM($C211,$I175)&gt;BZ$4,$AE186/$I175,$AE186-SUM($I211:BY211))))</f>
        <v>0</v>
      </c>
      <c r="CA211" s="31">
        <f>IF($I175="n/a",0,IF(CA$4&lt;=$C211,0,IF(SUM($C211,$I175)&gt;CA$4,$AE186/$I175,$AE186-SUM($I211:BZ211))))</f>
        <v>0</v>
      </c>
      <c r="CB211" s="31">
        <f>IF($I175="n/a",0,IF(CB$4&lt;=$C211,0,IF(SUM($C211,$I175)&gt;CB$4,$AE186/$I175,$AE186-SUM($I211:CA211))))</f>
        <v>0</v>
      </c>
      <c r="CC211" s="31">
        <f>IF($I175="n/a",0,IF(CC$4&lt;=$C211,0,IF(SUM($C211,$I175)&gt;CC$4,$AE186/$I175,$AE186-SUM($I211:CB211))))</f>
        <v>0</v>
      </c>
      <c r="CD211" s="31">
        <f>IF($I175="n/a",0,IF(CD$4&lt;=$C211,0,IF(SUM($C211,$I175)&gt;CD$4,$AE186/$I175,$AE186-SUM($I211:CC211))))</f>
        <v>0</v>
      </c>
      <c r="CE211" s="31">
        <f>IF($I175="n/a",0,IF(CE$4&lt;=$C211,0,IF(SUM($C211,$I175)&gt;CE$4,$AE186/$I175,$AE186-SUM($I211:CD211))))</f>
        <v>0</v>
      </c>
      <c r="CF211" s="31">
        <f>IF($I175="n/a",0,IF(CF$4&lt;=$C211,0,IF(SUM($C211,$I175)&gt;CF$4,$AE186/$I175,$AE186-SUM($I211:CE211))))</f>
        <v>0</v>
      </c>
    </row>
    <row r="212" spans="1:84" ht="12.75" customHeight="1">
      <c r="C212" s="202">
        <v>2038</v>
      </c>
      <c r="D212" s="21" t="s">
        <v>68</v>
      </c>
      <c r="E212" s="21" t="s">
        <v>197</v>
      </c>
      <c r="I212" s="31"/>
      <c r="J212" s="31">
        <f>IF($I175="n/a",0,IF(J$4&lt;=$C212,0,IF(SUM($C212,$I175)&gt;J$4,$AF186/$I175,$AF186-SUM($I212:I212))))</f>
        <v>0</v>
      </c>
      <c r="K212" s="31">
        <f>IF($I175="n/a",0,IF(K$4&lt;=$C212,0,IF(SUM($C212,$I175)&gt;K$4,$AF186/$I175,$AF186-SUM($I212:J212))))</f>
        <v>0</v>
      </c>
      <c r="L212" s="31">
        <f>IF($I175="n/a",0,IF(L$4&lt;=$C212,0,IF(SUM($C212,$I175)&gt;L$4,$AF186/$I175,$AF186-SUM($I212:K212))))</f>
        <v>0</v>
      </c>
      <c r="M212" s="31">
        <f>IF($I175="n/a",0,IF(M$4&lt;=$C212,0,IF(SUM($C212,$I175)&gt;M$4,$AF186/$I175,$AF186-SUM($I212:L212))))</f>
        <v>0</v>
      </c>
      <c r="N212" s="31">
        <f>IF($I175="n/a",0,IF(N$4&lt;=$C212,0,IF(SUM($C212,$I175)&gt;N$4,$AF186/$I175,$AF186-SUM($I212:M212))))</f>
        <v>0</v>
      </c>
      <c r="O212" s="31">
        <f>IF($I175="n/a",0,IF(O$4&lt;=$C212,0,IF(SUM($C212,$I175)&gt;O$4,$AF186/$I175,$AF186-SUM($I212:N212))))</f>
        <v>0</v>
      </c>
      <c r="P212" s="31">
        <f>IF($I175="n/a",0,IF(P$4&lt;=$C212,0,IF(SUM($C212,$I175)&gt;P$4,$AF186/$I175,$AF186-SUM($I212:O212))))</f>
        <v>0</v>
      </c>
      <c r="Q212" s="31">
        <f>IF($I175="n/a",0,IF(Q$4&lt;=$C212,0,IF(SUM($C212,$I175)&gt;Q$4,$AF186/$I175,$AF186-SUM($I212:P212))))</f>
        <v>0</v>
      </c>
      <c r="R212" s="31">
        <f>IF($I175="n/a",0,IF(R$4&lt;=$C212,0,IF(SUM($C212,$I175)&gt;R$4,$AF186/$I175,$AF186-SUM($I212:Q212))))</f>
        <v>0</v>
      </c>
      <c r="S212" s="31">
        <f>IF($I175="n/a",0,IF(S$4&lt;=$C212,0,IF(SUM($C212,$I175)&gt;S$4,$AF186/$I175,$AF186-SUM($I212:R212))))</f>
        <v>0</v>
      </c>
      <c r="T212" s="31">
        <f>IF($I175="n/a",0,IF(T$4&lt;=$C212,0,IF(SUM($C212,$I175)&gt;T$4,$AF186/$I175,$AF186-SUM($I212:S212))))</f>
        <v>0</v>
      </c>
      <c r="U212" s="31">
        <f>IF($I175="n/a",0,IF(U$4&lt;=$C212,0,IF(SUM($C212,$I175)&gt;U$4,$AF186/$I175,$AF186-SUM($I212:T212))))</f>
        <v>0</v>
      </c>
      <c r="V212" s="31">
        <f>IF($I175="n/a",0,IF(V$4&lt;=$C212,0,IF(SUM($C212,$I175)&gt;V$4,$AF186/$I175,$AF186-SUM($I212:U212))))</f>
        <v>0</v>
      </c>
      <c r="W212" s="31">
        <f>IF($I175="n/a",0,IF(W$4&lt;=$C212,0,IF(SUM($C212,$I175)&gt;W$4,$AF186/$I175,$AF186-SUM($I212:V212))))</f>
        <v>0</v>
      </c>
      <c r="X212" s="31">
        <f>IF($I175="n/a",0,IF(X$4&lt;=$C212,0,IF(SUM($C212,$I175)&gt;X$4,$AF186/$I175,$AF186-SUM($I212:W212))))</f>
        <v>0</v>
      </c>
      <c r="Y212" s="31">
        <f>IF($I175="n/a",0,IF(Y$4&lt;=$C212,0,IF(SUM($C212,$I175)&gt;Y$4,$AF186/$I175,$AF186-SUM($I212:X212))))</f>
        <v>0</v>
      </c>
      <c r="Z212" s="31">
        <f>IF($I175="n/a",0,IF(Z$4&lt;=$C212,0,IF(SUM($C212,$I175)&gt;Z$4,$AF186/$I175,$AF186-SUM($I212:Y212))))</f>
        <v>0</v>
      </c>
      <c r="AA212" s="31">
        <f>IF($I175="n/a",0,IF(AA$4&lt;=$C212,0,IF(SUM($C212,$I175)&gt;AA$4,$AF186/$I175,$AF186-SUM($I212:Z212))))</f>
        <v>0</v>
      </c>
      <c r="AB212" s="31">
        <f>IF($I175="n/a",0,IF(AB$4&lt;=$C212,0,IF(SUM($C212,$I175)&gt;AB$4,$AF186/$I175,$AF186-SUM($I212:AA212))))</f>
        <v>0</v>
      </c>
      <c r="AC212" s="31">
        <f>IF($I175="n/a",0,IF(AC$4&lt;=$C212,0,IF(SUM($C212,$I175)&gt;AC$4,$AF186/$I175,$AF186-SUM($I212:AB212))))</f>
        <v>0</v>
      </c>
      <c r="AD212" s="31">
        <f>IF($I175="n/a",0,IF(AD$4&lt;=$C212,0,IF(SUM($C212,$I175)&gt;AD$4,$AF186/$I175,$AF186-SUM($I212:AC212))))</f>
        <v>0</v>
      </c>
      <c r="AE212" s="31">
        <f>IF($I175="n/a",0,IF(AE$4&lt;=$C212,0,IF(SUM($C212,$I175)&gt;AE$4,$AF186/$I175,$AF186-SUM($I212:AD212))))</f>
        <v>0</v>
      </c>
      <c r="AF212" s="31">
        <f>IF($I175="n/a",0,IF(AF$4&lt;=$C212,0,IF(SUM($C212,$I175)&gt;AF$4,$AF186/$I175,$AF186-SUM($I212:AE212))))</f>
        <v>0</v>
      </c>
      <c r="AG212" s="31">
        <f>IF($I175="n/a",0,IF(AG$4&lt;=$C212,0,IF(SUM($C212,$I175)&gt;AG$4,$AF186/$I175,$AF186-SUM($I212:AF212))))</f>
        <v>0</v>
      </c>
      <c r="AH212" s="31">
        <f>IF($I175="n/a",0,IF(AH$4&lt;=$C212,0,IF(SUM($C212,$I175)&gt;AH$4,$AF186/$I175,$AF186-SUM($I212:AG212))))</f>
        <v>0</v>
      </c>
      <c r="AI212" s="31">
        <f>IF($I175="n/a",0,IF(AI$4&lt;=$C212,0,IF(SUM($C212,$I175)&gt;AI$4,$AF186/$I175,$AF186-SUM($I212:AH212))))</f>
        <v>0</v>
      </c>
      <c r="AJ212" s="31">
        <f>IF($I175="n/a",0,IF(AJ$4&lt;=$C212,0,IF(SUM($C212,$I175)&gt;AJ$4,$AF186/$I175,$AF186-SUM($I212:AI212))))</f>
        <v>0</v>
      </c>
      <c r="AK212" s="31">
        <f>IF($I175="n/a",0,IF(AK$4&lt;=$C212,0,IF(SUM($C212,$I175)&gt;AK$4,$AF186/$I175,$AF186-SUM($I212:AJ212))))</f>
        <v>0</v>
      </c>
      <c r="AL212" s="31">
        <f>IF($I175="n/a",0,IF(AL$4&lt;=$C212,0,IF(SUM($C212,$I175)&gt;AL$4,$AF186/$I175,$AF186-SUM($I212:AK212))))</f>
        <v>0</v>
      </c>
      <c r="AM212" s="31">
        <f>IF($I175="n/a",0,IF(AM$4&lt;=$C212,0,IF(SUM($C212,$I175)&gt;AM$4,$AF186/$I175,$AF186-SUM($I212:AL212))))</f>
        <v>0</v>
      </c>
      <c r="AN212" s="31">
        <f>IF($I175="n/a",0,IF(AN$4&lt;=$C212,0,IF(SUM($C212,$I175)&gt;AN$4,$AF186/$I175,$AF186-SUM($I212:AM212))))</f>
        <v>0</v>
      </c>
      <c r="AO212" s="31">
        <f>IF($I175="n/a",0,IF(AO$4&lt;=$C212,0,IF(SUM($C212,$I175)&gt;AO$4,$AF186/$I175,$AF186-SUM($I212:AN212))))</f>
        <v>0</v>
      </c>
      <c r="AP212" s="31">
        <f>IF($I175="n/a",0,IF(AP$4&lt;=$C212,0,IF(SUM($C212,$I175)&gt;AP$4,$AF186/$I175,$AF186-SUM($I212:AO212))))</f>
        <v>0</v>
      </c>
      <c r="AQ212" s="31">
        <f>IF($I175="n/a",0,IF(AQ$4&lt;=$C212,0,IF(SUM($C212,$I175)&gt;AQ$4,$AF186/$I175,$AF186-SUM($I212:AP212))))</f>
        <v>0</v>
      </c>
      <c r="AR212" s="31">
        <f>IF($I175="n/a",0,IF(AR$4&lt;=$C212,0,IF(SUM($C212,$I175)&gt;AR$4,$AF186/$I175,$AF186-SUM($I212:AQ212))))</f>
        <v>0</v>
      </c>
      <c r="AS212" s="31">
        <f>IF($I175="n/a",0,IF(AS$4&lt;=$C212,0,IF(SUM($C212,$I175)&gt;AS$4,$AF186/$I175,$AF186-SUM($I212:AR212))))</f>
        <v>0</v>
      </c>
      <c r="AT212" s="31">
        <f>IF($I175="n/a",0,IF(AT$4&lt;=$C212,0,IF(SUM($C212,$I175)&gt;AT$4,$AF186/$I175,$AF186-SUM($I212:AS212))))</f>
        <v>0</v>
      </c>
      <c r="AU212" s="31">
        <f>IF($I175="n/a",0,IF(AU$4&lt;=$C212,0,IF(SUM($C212,$I175)&gt;AU$4,$AF186/$I175,$AF186-SUM($I212:AT212))))</f>
        <v>0</v>
      </c>
      <c r="AV212" s="31">
        <f>IF($I175="n/a",0,IF(AV$4&lt;=$C212,0,IF(SUM($C212,$I175)&gt;AV$4,$AF186/$I175,$AF186-SUM($I212:AU212))))</f>
        <v>0</v>
      </c>
      <c r="AW212" s="31">
        <f>IF($I175="n/a",0,IF(AW$4&lt;=$C212,0,IF(SUM($C212,$I175)&gt;AW$4,$AF186/$I175,$AF186-SUM($I212:AV212))))</f>
        <v>0</v>
      </c>
      <c r="AX212" s="31">
        <f>IF($I175="n/a",0,IF(AX$4&lt;=$C212,0,IF(SUM($C212,$I175)&gt;AX$4,$AF186/$I175,$AF186-SUM($I212:AW212))))</f>
        <v>0</v>
      </c>
      <c r="AY212" s="31">
        <f>IF($I175="n/a",0,IF(AY$4&lt;=$C212,0,IF(SUM($C212,$I175)&gt;AY$4,$AF186/$I175,$AF186-SUM($I212:AX212))))</f>
        <v>0</v>
      </c>
      <c r="AZ212" s="31">
        <f>IF($I175="n/a",0,IF(AZ$4&lt;=$C212,0,IF(SUM($C212,$I175)&gt;AZ$4,$AF186/$I175,$AF186-SUM($I212:AY212))))</f>
        <v>0</v>
      </c>
      <c r="BA212" s="31">
        <f>IF($I175="n/a",0,IF(BA$4&lt;=$C212,0,IF(SUM($C212,$I175)&gt;BA$4,$AF186/$I175,$AF186-SUM($I212:AZ212))))</f>
        <v>0</v>
      </c>
      <c r="BB212" s="31">
        <f>IF($I175="n/a",0,IF(BB$4&lt;=$C212,0,IF(SUM($C212,$I175)&gt;BB$4,$AF186/$I175,$AF186-SUM($I212:BA212))))</f>
        <v>0</v>
      </c>
      <c r="BC212" s="31">
        <f>IF($I175="n/a",0,IF(BC$4&lt;=$C212,0,IF(SUM($C212,$I175)&gt;BC$4,$AF186/$I175,$AF186-SUM($I212:BB212))))</f>
        <v>0</v>
      </c>
      <c r="BD212" s="31">
        <f>IF($I175="n/a",0,IF(BD$4&lt;=$C212,0,IF(SUM($C212,$I175)&gt;BD$4,$AF186/$I175,$AF186-SUM($I212:BC212))))</f>
        <v>0</v>
      </c>
      <c r="BE212" s="31">
        <f>IF($I175="n/a",0,IF(BE$4&lt;=$C212,0,IF(SUM($C212,$I175)&gt;BE$4,$AF186/$I175,$AF186-SUM($I212:BD212))))</f>
        <v>0</v>
      </c>
      <c r="BF212" s="31">
        <f>IF($I175="n/a",0,IF(BF$4&lt;=$C212,0,IF(SUM($C212,$I175)&gt;BF$4,$AF186/$I175,$AF186-SUM($I212:BE212))))</f>
        <v>0</v>
      </c>
      <c r="BG212" s="31">
        <f>IF($I175="n/a",0,IF(BG$4&lt;=$C212,0,IF(SUM($C212,$I175)&gt;BG$4,$AF186/$I175,$AF186-SUM($I212:BF212))))</f>
        <v>0</v>
      </c>
      <c r="BH212" s="31">
        <f>IF($I175="n/a",0,IF(BH$4&lt;=$C212,0,IF(SUM($C212,$I175)&gt;BH$4,$AF186/$I175,$AF186-SUM($I212:BG212))))</f>
        <v>0</v>
      </c>
      <c r="BI212" s="31">
        <f>IF($I175="n/a",0,IF(BI$4&lt;=$C212,0,IF(SUM($C212,$I175)&gt;BI$4,$AF186/$I175,$AF186-SUM($I212:BH212))))</f>
        <v>0</v>
      </c>
      <c r="BJ212" s="31">
        <f>IF($I175="n/a",0,IF(BJ$4&lt;=$C212,0,IF(SUM($C212,$I175)&gt;BJ$4,$AF186/$I175,$AF186-SUM($I212:BI212))))</f>
        <v>0</v>
      </c>
      <c r="BK212" s="31">
        <f>IF($I175="n/a",0,IF(BK$4&lt;=$C212,0,IF(SUM($C212,$I175)&gt;BK$4,$AF186/$I175,$AF186-SUM($I212:BJ212))))</f>
        <v>0</v>
      </c>
      <c r="BL212" s="31">
        <f>IF($I175="n/a",0,IF(BL$4&lt;=$C212,0,IF(SUM($C212,$I175)&gt;BL$4,$AF186/$I175,$AF186-SUM($I212:BK212))))</f>
        <v>0</v>
      </c>
      <c r="BM212" s="31">
        <f>IF($I175="n/a",0,IF(BM$4&lt;=$C212,0,IF(SUM($C212,$I175)&gt;BM$4,$AF186/$I175,$AF186-SUM($I212:BL212))))</f>
        <v>0</v>
      </c>
      <c r="BN212" s="31">
        <f>IF($I175="n/a",0,IF(BN$4&lt;=$C212,0,IF(SUM($C212,$I175)&gt;BN$4,$AF186/$I175,$AF186-SUM($I212:BM212))))</f>
        <v>0</v>
      </c>
      <c r="BO212" s="31">
        <f>IF($I175="n/a",0,IF(BO$4&lt;=$C212,0,IF(SUM($C212,$I175)&gt;BO$4,$AF186/$I175,$AF186-SUM($I212:BN212))))</f>
        <v>0</v>
      </c>
      <c r="BP212" s="31">
        <f>IF($I175="n/a",0,IF(BP$4&lt;=$C212,0,IF(SUM($C212,$I175)&gt;BP$4,$AF186/$I175,$AF186-SUM($I212:BO212))))</f>
        <v>0</v>
      </c>
      <c r="BQ212" s="31">
        <f>IF($I175="n/a",0,IF(BQ$4&lt;=$C212,0,IF(SUM($C212,$I175)&gt;BQ$4,$AF186/$I175,$AF186-SUM($I212:BP212))))</f>
        <v>0</v>
      </c>
      <c r="BR212" s="31">
        <f>IF($I175="n/a",0,IF(BR$4&lt;=$C212,0,IF(SUM($C212,$I175)&gt;BR$4,$AF186/$I175,$AF186-SUM($I212:BQ212))))</f>
        <v>0</v>
      </c>
      <c r="BS212" s="31">
        <f>IF($I175="n/a",0,IF(BS$4&lt;=$C212,0,IF(SUM($C212,$I175)&gt;BS$4,$AF186/$I175,$AF186-SUM($I212:BR212))))</f>
        <v>0</v>
      </c>
      <c r="BT212" s="31">
        <f>IF($I175="n/a",0,IF(BT$4&lt;=$C212,0,IF(SUM($C212,$I175)&gt;BT$4,$AF186/$I175,$AF186-SUM($I212:BS212))))</f>
        <v>0</v>
      </c>
      <c r="BU212" s="31">
        <f>IF($I175="n/a",0,IF(BU$4&lt;=$C212,0,IF(SUM($C212,$I175)&gt;BU$4,$AF186/$I175,$AF186-SUM($I212:BT212))))</f>
        <v>0</v>
      </c>
      <c r="BV212" s="31">
        <f>IF($I175="n/a",0,IF(BV$4&lt;=$C212,0,IF(SUM($C212,$I175)&gt;BV$4,$AF186/$I175,$AF186-SUM($I212:BU212))))</f>
        <v>0</v>
      </c>
      <c r="BW212" s="31">
        <f>IF($I175="n/a",0,IF(BW$4&lt;=$C212,0,IF(SUM($C212,$I175)&gt;BW$4,$AF186/$I175,$AF186-SUM($I212:BV212))))</f>
        <v>0</v>
      </c>
      <c r="BX212" s="31">
        <f>IF($I175="n/a",0,IF(BX$4&lt;=$C212,0,IF(SUM($C212,$I175)&gt;BX$4,$AF186/$I175,$AF186-SUM($I212:BW212))))</f>
        <v>0</v>
      </c>
      <c r="BY212" s="31">
        <f>IF($I175="n/a",0,IF(BY$4&lt;=$C212,0,IF(SUM($C212,$I175)&gt;BY$4,$AF186/$I175,$AF186-SUM($I212:BX212))))</f>
        <v>0</v>
      </c>
      <c r="BZ212" s="31">
        <f>IF($I175="n/a",0,IF(BZ$4&lt;=$C212,0,IF(SUM($C212,$I175)&gt;BZ$4,$AF186/$I175,$AF186-SUM($I212:BY212))))</f>
        <v>0</v>
      </c>
      <c r="CA212" s="31">
        <f>IF($I175="n/a",0,IF(CA$4&lt;=$C212,0,IF(SUM($C212,$I175)&gt;CA$4,$AF186/$I175,$AF186-SUM($I212:BZ212))))</f>
        <v>0</v>
      </c>
      <c r="CB212" s="31">
        <f>IF($I175="n/a",0,IF(CB$4&lt;=$C212,0,IF(SUM($C212,$I175)&gt;CB$4,$AF186/$I175,$AF186-SUM($I212:CA212))))</f>
        <v>0</v>
      </c>
      <c r="CC212" s="31">
        <f>IF($I175="n/a",0,IF(CC$4&lt;=$C212,0,IF(SUM($C212,$I175)&gt;CC$4,$AF186/$I175,$AF186-SUM($I212:CB212))))</f>
        <v>0</v>
      </c>
      <c r="CD212" s="31">
        <f>IF($I175="n/a",0,IF(CD$4&lt;=$C212,0,IF(SUM($C212,$I175)&gt;CD$4,$AF186/$I175,$AF186-SUM($I212:CC212))))</f>
        <v>0</v>
      </c>
      <c r="CE212" s="31">
        <f>IF($I175="n/a",0,IF(CE$4&lt;=$C212,0,IF(SUM($C212,$I175)&gt;CE$4,$AF186/$I175,$AF186-SUM($I212:CD212))))</f>
        <v>0</v>
      </c>
      <c r="CF212" s="31">
        <f>IF($I175="n/a",0,IF(CF$4&lt;=$C212,0,IF(SUM($C212,$I175)&gt;CF$4,$AF186/$I175,$AF186-SUM($I212:CE212))))</f>
        <v>0</v>
      </c>
    </row>
    <row r="213" spans="1:84" ht="12.75" customHeight="1">
      <c r="C213" s="202">
        <v>2039</v>
      </c>
      <c r="D213" s="21" t="s">
        <v>69</v>
      </c>
      <c r="E213" s="21" t="s">
        <v>197</v>
      </c>
      <c r="I213" s="31"/>
      <c r="J213" s="31">
        <f>IF($I175="n/a",0,IF(J$4&lt;=$C213,0,IF(SUM($C213,$I175)&gt;J$4,$AG186/$I175,$AG186-SUM($I213:I213))))</f>
        <v>0</v>
      </c>
      <c r="K213" s="31">
        <f>IF($I175="n/a",0,IF(K$4&lt;=$C213,0,IF(SUM($C213,$I175)&gt;K$4,$AG186/$I175,$AG186-SUM($I213:J213))))</f>
        <v>0</v>
      </c>
      <c r="L213" s="31">
        <f>IF($I175="n/a",0,IF(L$4&lt;=$C213,0,IF(SUM($C213,$I175)&gt;L$4,$AG186/$I175,$AG186-SUM($I213:K213))))</f>
        <v>0</v>
      </c>
      <c r="M213" s="31">
        <f>IF($I175="n/a",0,IF(M$4&lt;=$C213,0,IF(SUM($C213,$I175)&gt;M$4,$AG186/$I175,$AG186-SUM($I213:L213))))</f>
        <v>0</v>
      </c>
      <c r="N213" s="31">
        <f>IF($I175="n/a",0,IF(N$4&lt;=$C213,0,IF(SUM($C213,$I175)&gt;N$4,$AG186/$I175,$AG186-SUM($I213:M213))))</f>
        <v>0</v>
      </c>
      <c r="O213" s="31">
        <f>IF($I175="n/a",0,IF(O$4&lt;=$C213,0,IF(SUM($C213,$I175)&gt;O$4,$AG186/$I175,$AG186-SUM($I213:N213))))</f>
        <v>0</v>
      </c>
      <c r="P213" s="31">
        <f>IF($I175="n/a",0,IF(P$4&lt;=$C213,0,IF(SUM($C213,$I175)&gt;P$4,$AG186/$I175,$AG186-SUM($I213:O213))))</f>
        <v>0</v>
      </c>
      <c r="Q213" s="31">
        <f>IF($I175="n/a",0,IF(Q$4&lt;=$C213,0,IF(SUM($C213,$I175)&gt;Q$4,$AG186/$I175,$AG186-SUM($I213:P213))))</f>
        <v>0</v>
      </c>
      <c r="R213" s="31">
        <f>IF($I175="n/a",0,IF(R$4&lt;=$C213,0,IF(SUM($C213,$I175)&gt;R$4,$AG186/$I175,$AG186-SUM($I213:Q213))))</f>
        <v>0</v>
      </c>
      <c r="S213" s="31">
        <f>IF($I175="n/a",0,IF(S$4&lt;=$C213,0,IF(SUM($C213,$I175)&gt;S$4,$AG186/$I175,$AG186-SUM($I213:R213))))</f>
        <v>0</v>
      </c>
      <c r="T213" s="31">
        <f>IF($I175="n/a",0,IF(T$4&lt;=$C213,0,IF(SUM($C213,$I175)&gt;T$4,$AG186/$I175,$AG186-SUM($I213:S213))))</f>
        <v>0</v>
      </c>
      <c r="U213" s="31">
        <f>IF($I175="n/a",0,IF(U$4&lt;=$C213,0,IF(SUM($C213,$I175)&gt;U$4,$AG186/$I175,$AG186-SUM($I213:T213))))</f>
        <v>0</v>
      </c>
      <c r="V213" s="31">
        <f>IF($I175="n/a",0,IF(V$4&lt;=$C213,0,IF(SUM($C213,$I175)&gt;V$4,$AG186/$I175,$AG186-SUM($I213:U213))))</f>
        <v>0</v>
      </c>
      <c r="W213" s="31">
        <f>IF($I175="n/a",0,IF(W$4&lt;=$C213,0,IF(SUM($C213,$I175)&gt;W$4,$AG186/$I175,$AG186-SUM($I213:V213))))</f>
        <v>0</v>
      </c>
      <c r="X213" s="31">
        <f>IF($I175="n/a",0,IF(X$4&lt;=$C213,0,IF(SUM($C213,$I175)&gt;X$4,$AG186/$I175,$AG186-SUM($I213:W213))))</f>
        <v>0</v>
      </c>
      <c r="Y213" s="31">
        <f>IF($I175="n/a",0,IF(Y$4&lt;=$C213,0,IF(SUM($C213,$I175)&gt;Y$4,$AG186/$I175,$AG186-SUM($I213:X213))))</f>
        <v>0</v>
      </c>
      <c r="Z213" s="31">
        <f>IF($I175="n/a",0,IF(Z$4&lt;=$C213,0,IF(SUM($C213,$I175)&gt;Z$4,$AG186/$I175,$AG186-SUM($I213:Y213))))</f>
        <v>0</v>
      </c>
      <c r="AA213" s="31">
        <f>IF($I175="n/a",0,IF(AA$4&lt;=$C213,0,IF(SUM($C213,$I175)&gt;AA$4,$AG186/$I175,$AG186-SUM($I213:Z213))))</f>
        <v>0</v>
      </c>
      <c r="AB213" s="31">
        <f>IF($I175="n/a",0,IF(AB$4&lt;=$C213,0,IF(SUM($C213,$I175)&gt;AB$4,$AG186/$I175,$AG186-SUM($I213:AA213))))</f>
        <v>0</v>
      </c>
      <c r="AC213" s="31">
        <f>IF($I175="n/a",0,IF(AC$4&lt;=$C213,0,IF(SUM($C213,$I175)&gt;AC$4,$AG186/$I175,$AG186-SUM($I213:AB213))))</f>
        <v>0</v>
      </c>
      <c r="AD213" s="31">
        <f>IF($I175="n/a",0,IF(AD$4&lt;=$C213,0,IF(SUM($C213,$I175)&gt;AD$4,$AG186/$I175,$AG186-SUM($I213:AC213))))</f>
        <v>0</v>
      </c>
      <c r="AE213" s="31">
        <f>IF($I175="n/a",0,IF(AE$4&lt;=$C213,0,IF(SUM($C213,$I175)&gt;AE$4,$AG186/$I175,$AG186-SUM($I213:AD213))))</f>
        <v>0</v>
      </c>
      <c r="AF213" s="31">
        <f>IF($I175="n/a",0,IF(AF$4&lt;=$C213,0,IF(SUM($C213,$I175)&gt;AF$4,$AG186/$I175,$AG186-SUM($I213:AE213))))</f>
        <v>0</v>
      </c>
      <c r="AG213" s="31">
        <f>IF($I175="n/a",0,IF(AG$4&lt;=$C213,0,IF(SUM($C213,$I175)&gt;AG$4,$AG186/$I175,$AG186-SUM($I213:AF213))))</f>
        <v>0</v>
      </c>
      <c r="AH213" s="31">
        <f>IF($I175="n/a",0,IF(AH$4&lt;=$C213,0,IF(SUM($C213,$I175)&gt;AH$4,$AG186/$I175,$AG186-SUM($I213:AG213))))</f>
        <v>0</v>
      </c>
      <c r="AI213" s="31">
        <f>IF($I175="n/a",0,IF(AI$4&lt;=$C213,0,IF(SUM($C213,$I175)&gt;AI$4,$AG186/$I175,$AG186-SUM($I213:AH213))))</f>
        <v>0</v>
      </c>
      <c r="AJ213" s="31">
        <f>IF($I175="n/a",0,IF(AJ$4&lt;=$C213,0,IF(SUM($C213,$I175)&gt;AJ$4,$AG186/$I175,$AG186-SUM($I213:AI213))))</f>
        <v>0</v>
      </c>
      <c r="AK213" s="31">
        <f>IF($I175="n/a",0,IF(AK$4&lt;=$C213,0,IF(SUM($C213,$I175)&gt;AK$4,$AG186/$I175,$AG186-SUM($I213:AJ213))))</f>
        <v>0</v>
      </c>
      <c r="AL213" s="31">
        <f>IF($I175="n/a",0,IF(AL$4&lt;=$C213,0,IF(SUM($C213,$I175)&gt;AL$4,$AG186/$I175,$AG186-SUM($I213:AK213))))</f>
        <v>0</v>
      </c>
      <c r="AM213" s="31">
        <f>IF($I175="n/a",0,IF(AM$4&lt;=$C213,0,IF(SUM($C213,$I175)&gt;AM$4,$AG186/$I175,$AG186-SUM($I213:AL213))))</f>
        <v>0</v>
      </c>
      <c r="AN213" s="31">
        <f>IF($I175="n/a",0,IF(AN$4&lt;=$C213,0,IF(SUM($C213,$I175)&gt;AN$4,$AG186/$I175,$AG186-SUM($I213:AM213))))</f>
        <v>0</v>
      </c>
      <c r="AO213" s="31">
        <f>IF($I175="n/a",0,IF(AO$4&lt;=$C213,0,IF(SUM($C213,$I175)&gt;AO$4,$AG186/$I175,$AG186-SUM($I213:AN213))))</f>
        <v>0</v>
      </c>
      <c r="AP213" s="31">
        <f>IF($I175="n/a",0,IF(AP$4&lt;=$C213,0,IF(SUM($C213,$I175)&gt;AP$4,$AG186/$I175,$AG186-SUM($I213:AO213))))</f>
        <v>0</v>
      </c>
      <c r="AQ213" s="31">
        <f>IF($I175="n/a",0,IF(AQ$4&lt;=$C213,0,IF(SUM($C213,$I175)&gt;AQ$4,$AG186/$I175,$AG186-SUM($I213:AP213))))</f>
        <v>0</v>
      </c>
      <c r="AR213" s="31">
        <f>IF($I175="n/a",0,IF(AR$4&lt;=$C213,0,IF(SUM($C213,$I175)&gt;AR$4,$AG186/$I175,$AG186-SUM($I213:AQ213))))</f>
        <v>0</v>
      </c>
      <c r="AS213" s="31">
        <f>IF($I175="n/a",0,IF(AS$4&lt;=$C213,0,IF(SUM($C213,$I175)&gt;AS$4,$AG186/$I175,$AG186-SUM($I213:AR213))))</f>
        <v>0</v>
      </c>
      <c r="AT213" s="31">
        <f>IF($I175="n/a",0,IF(AT$4&lt;=$C213,0,IF(SUM($C213,$I175)&gt;AT$4,$AG186/$I175,$AG186-SUM($I213:AS213))))</f>
        <v>0</v>
      </c>
      <c r="AU213" s="31">
        <f>IF($I175="n/a",0,IF(AU$4&lt;=$C213,0,IF(SUM($C213,$I175)&gt;AU$4,$AG186/$I175,$AG186-SUM($I213:AT213))))</f>
        <v>0</v>
      </c>
      <c r="AV213" s="31">
        <f>IF($I175="n/a",0,IF(AV$4&lt;=$C213,0,IF(SUM($C213,$I175)&gt;AV$4,$AG186/$I175,$AG186-SUM($I213:AU213))))</f>
        <v>0</v>
      </c>
      <c r="AW213" s="31">
        <f>IF($I175="n/a",0,IF(AW$4&lt;=$C213,0,IF(SUM($C213,$I175)&gt;AW$4,$AG186/$I175,$AG186-SUM($I213:AV213))))</f>
        <v>0</v>
      </c>
      <c r="AX213" s="31">
        <f>IF($I175="n/a",0,IF(AX$4&lt;=$C213,0,IF(SUM($C213,$I175)&gt;AX$4,$AG186/$I175,$AG186-SUM($I213:AW213))))</f>
        <v>0</v>
      </c>
      <c r="AY213" s="31">
        <f>IF($I175="n/a",0,IF(AY$4&lt;=$C213,0,IF(SUM($C213,$I175)&gt;AY$4,$AG186/$I175,$AG186-SUM($I213:AX213))))</f>
        <v>0</v>
      </c>
      <c r="AZ213" s="31">
        <f>IF($I175="n/a",0,IF(AZ$4&lt;=$C213,0,IF(SUM($C213,$I175)&gt;AZ$4,$AG186/$I175,$AG186-SUM($I213:AY213))))</f>
        <v>0</v>
      </c>
      <c r="BA213" s="31">
        <f>IF($I175="n/a",0,IF(BA$4&lt;=$C213,0,IF(SUM($C213,$I175)&gt;BA$4,$AG186/$I175,$AG186-SUM($I213:AZ213))))</f>
        <v>0</v>
      </c>
      <c r="BB213" s="31">
        <f>IF($I175="n/a",0,IF(BB$4&lt;=$C213,0,IF(SUM($C213,$I175)&gt;BB$4,$AG186/$I175,$AG186-SUM($I213:BA213))))</f>
        <v>0</v>
      </c>
      <c r="BC213" s="31">
        <f>IF($I175="n/a",0,IF(BC$4&lt;=$C213,0,IF(SUM($C213,$I175)&gt;BC$4,$AG186/$I175,$AG186-SUM($I213:BB213))))</f>
        <v>0</v>
      </c>
      <c r="BD213" s="31">
        <f>IF($I175="n/a",0,IF(BD$4&lt;=$C213,0,IF(SUM($C213,$I175)&gt;BD$4,$AG186/$I175,$AG186-SUM($I213:BC213))))</f>
        <v>0</v>
      </c>
      <c r="BE213" s="31">
        <f>IF($I175="n/a",0,IF(BE$4&lt;=$C213,0,IF(SUM($C213,$I175)&gt;BE$4,$AG186/$I175,$AG186-SUM($I213:BD213))))</f>
        <v>0</v>
      </c>
      <c r="BF213" s="31">
        <f>IF($I175="n/a",0,IF(BF$4&lt;=$C213,0,IF(SUM($C213,$I175)&gt;BF$4,$AG186/$I175,$AG186-SUM($I213:BE213))))</f>
        <v>0</v>
      </c>
      <c r="BG213" s="31">
        <f>IF($I175="n/a",0,IF(BG$4&lt;=$C213,0,IF(SUM($C213,$I175)&gt;BG$4,$AG186/$I175,$AG186-SUM($I213:BF213))))</f>
        <v>0</v>
      </c>
      <c r="BH213" s="31">
        <f>IF($I175="n/a",0,IF(BH$4&lt;=$C213,0,IF(SUM($C213,$I175)&gt;BH$4,$AG186/$I175,$AG186-SUM($I213:BG213))))</f>
        <v>0</v>
      </c>
      <c r="BI213" s="31">
        <f>IF($I175="n/a",0,IF(BI$4&lt;=$C213,0,IF(SUM($C213,$I175)&gt;BI$4,$AG186/$I175,$AG186-SUM($I213:BH213))))</f>
        <v>0</v>
      </c>
      <c r="BJ213" s="31">
        <f>IF($I175="n/a",0,IF(BJ$4&lt;=$C213,0,IF(SUM($C213,$I175)&gt;BJ$4,$AG186/$I175,$AG186-SUM($I213:BI213))))</f>
        <v>0</v>
      </c>
      <c r="BK213" s="31">
        <f>IF($I175="n/a",0,IF(BK$4&lt;=$C213,0,IF(SUM($C213,$I175)&gt;BK$4,$AG186/$I175,$AG186-SUM($I213:BJ213))))</f>
        <v>0</v>
      </c>
      <c r="BL213" s="31">
        <f>IF($I175="n/a",0,IF(BL$4&lt;=$C213,0,IF(SUM($C213,$I175)&gt;BL$4,$AG186/$I175,$AG186-SUM($I213:BK213))))</f>
        <v>0</v>
      </c>
      <c r="BM213" s="31">
        <f>IF($I175="n/a",0,IF(BM$4&lt;=$C213,0,IF(SUM($C213,$I175)&gt;BM$4,$AG186/$I175,$AG186-SUM($I213:BL213))))</f>
        <v>0</v>
      </c>
      <c r="BN213" s="31">
        <f>IF($I175="n/a",0,IF(BN$4&lt;=$C213,0,IF(SUM($C213,$I175)&gt;BN$4,$AG186/$I175,$AG186-SUM($I213:BM213))))</f>
        <v>0</v>
      </c>
      <c r="BO213" s="31">
        <f>IF($I175="n/a",0,IF(BO$4&lt;=$C213,0,IF(SUM($C213,$I175)&gt;BO$4,$AG186/$I175,$AG186-SUM($I213:BN213))))</f>
        <v>0</v>
      </c>
      <c r="BP213" s="31">
        <f>IF($I175="n/a",0,IF(BP$4&lt;=$C213,0,IF(SUM($C213,$I175)&gt;BP$4,$AG186/$I175,$AG186-SUM($I213:BO213))))</f>
        <v>0</v>
      </c>
      <c r="BQ213" s="31">
        <f>IF($I175="n/a",0,IF(BQ$4&lt;=$C213,0,IF(SUM($C213,$I175)&gt;BQ$4,$AG186/$I175,$AG186-SUM($I213:BP213))))</f>
        <v>0</v>
      </c>
      <c r="BR213" s="31">
        <f>IF($I175="n/a",0,IF(BR$4&lt;=$C213,0,IF(SUM($C213,$I175)&gt;BR$4,$AG186/$I175,$AG186-SUM($I213:BQ213))))</f>
        <v>0</v>
      </c>
      <c r="BS213" s="31">
        <f>IF($I175="n/a",0,IF(BS$4&lt;=$C213,0,IF(SUM($C213,$I175)&gt;BS$4,$AG186/$I175,$AG186-SUM($I213:BR213))))</f>
        <v>0</v>
      </c>
      <c r="BT213" s="31">
        <f>IF($I175="n/a",0,IF(BT$4&lt;=$C213,0,IF(SUM($C213,$I175)&gt;BT$4,$AG186/$I175,$AG186-SUM($I213:BS213))))</f>
        <v>0</v>
      </c>
      <c r="BU213" s="31">
        <f>IF($I175="n/a",0,IF(BU$4&lt;=$C213,0,IF(SUM($C213,$I175)&gt;BU$4,$AG186/$I175,$AG186-SUM($I213:BT213))))</f>
        <v>0</v>
      </c>
      <c r="BV213" s="31">
        <f>IF($I175="n/a",0,IF(BV$4&lt;=$C213,0,IF(SUM($C213,$I175)&gt;BV$4,$AG186/$I175,$AG186-SUM($I213:BU213))))</f>
        <v>0</v>
      </c>
      <c r="BW213" s="31">
        <f>IF($I175="n/a",0,IF(BW$4&lt;=$C213,0,IF(SUM($C213,$I175)&gt;BW$4,$AG186/$I175,$AG186-SUM($I213:BV213))))</f>
        <v>0</v>
      </c>
      <c r="BX213" s="31">
        <f>IF($I175="n/a",0,IF(BX$4&lt;=$C213,0,IF(SUM($C213,$I175)&gt;BX$4,$AG186/$I175,$AG186-SUM($I213:BW213))))</f>
        <v>0</v>
      </c>
      <c r="BY213" s="31">
        <f>IF($I175="n/a",0,IF(BY$4&lt;=$C213,0,IF(SUM($C213,$I175)&gt;BY$4,$AG186/$I175,$AG186-SUM($I213:BX213))))</f>
        <v>0</v>
      </c>
      <c r="BZ213" s="31">
        <f>IF($I175="n/a",0,IF(BZ$4&lt;=$C213,0,IF(SUM($C213,$I175)&gt;BZ$4,$AG186/$I175,$AG186-SUM($I213:BY213))))</f>
        <v>0</v>
      </c>
      <c r="CA213" s="31">
        <f>IF($I175="n/a",0,IF(CA$4&lt;=$C213,0,IF(SUM($C213,$I175)&gt;CA$4,$AG186/$I175,$AG186-SUM($I213:BZ213))))</f>
        <v>0</v>
      </c>
      <c r="CB213" s="31">
        <f>IF($I175="n/a",0,IF(CB$4&lt;=$C213,0,IF(SUM($C213,$I175)&gt;CB$4,$AG186/$I175,$AG186-SUM($I213:CA213))))</f>
        <v>0</v>
      </c>
      <c r="CC213" s="31">
        <f>IF($I175="n/a",0,IF(CC$4&lt;=$C213,0,IF(SUM($C213,$I175)&gt;CC$4,$AG186/$I175,$AG186-SUM($I213:CB213))))</f>
        <v>0</v>
      </c>
      <c r="CD213" s="31">
        <f>IF($I175="n/a",0,IF(CD$4&lt;=$C213,0,IF(SUM($C213,$I175)&gt;CD$4,$AG186/$I175,$AG186-SUM($I213:CC213))))</f>
        <v>0</v>
      </c>
      <c r="CE213" s="31">
        <f>IF($I175="n/a",0,IF(CE$4&lt;=$C213,0,IF(SUM($C213,$I175)&gt;CE$4,$AG186/$I175,$AG186-SUM($I213:CD213))))</f>
        <v>0</v>
      </c>
      <c r="CF213" s="31">
        <f>IF($I175="n/a",0,IF(CF$4&lt;=$C213,0,IF(SUM($C213,$I175)&gt;CF$4,$AG186/$I175,$AG186-SUM($I213:CE213))))</f>
        <v>0</v>
      </c>
    </row>
    <row r="214" spans="1:84" ht="12.75" customHeight="1">
      <c r="C214" s="202">
        <v>2040</v>
      </c>
      <c r="D214" s="21" t="s">
        <v>70</v>
      </c>
      <c r="E214" s="21" t="s">
        <v>197</v>
      </c>
      <c r="I214" s="31"/>
      <c r="J214" s="31">
        <f>IF($I175="n/a",0,IF(J$4&lt;=$C214,0,IF(SUM($C214,$I175)&gt;J$4,$AH186/$I175,$AH186-SUM($I214:I214))))</f>
        <v>0</v>
      </c>
      <c r="K214" s="31">
        <f>IF($I175="n/a",0,IF(K$4&lt;=$C214,0,IF(SUM($C214,$I175)&gt;K$4,$AH186/$I175,$AH186-SUM($I214:J214))))</f>
        <v>0</v>
      </c>
      <c r="L214" s="31">
        <f>IF($I175="n/a",0,IF(L$4&lt;=$C214,0,IF(SUM($C214,$I175)&gt;L$4,$AH186/$I175,$AH186-SUM($I214:K214))))</f>
        <v>0</v>
      </c>
      <c r="M214" s="31">
        <f>IF($I175="n/a",0,IF(M$4&lt;=$C214,0,IF(SUM($C214,$I175)&gt;M$4,$AH186/$I175,$AH186-SUM($I214:L214))))</f>
        <v>0</v>
      </c>
      <c r="N214" s="31">
        <f>IF($I175="n/a",0,IF(N$4&lt;=$C214,0,IF(SUM($C214,$I175)&gt;N$4,$AH186/$I175,$AH186-SUM($I214:M214))))</f>
        <v>0</v>
      </c>
      <c r="O214" s="31">
        <f>IF($I175="n/a",0,IF(O$4&lt;=$C214,0,IF(SUM($C214,$I175)&gt;O$4,$AH186/$I175,$AH186-SUM($I214:N214))))</f>
        <v>0</v>
      </c>
      <c r="P214" s="31">
        <f>IF($I175="n/a",0,IF(P$4&lt;=$C214,0,IF(SUM($C214,$I175)&gt;P$4,$AH186/$I175,$AH186-SUM($I214:O214))))</f>
        <v>0</v>
      </c>
      <c r="Q214" s="31">
        <f>IF($I175="n/a",0,IF(Q$4&lt;=$C214,0,IF(SUM($C214,$I175)&gt;Q$4,$AH186/$I175,$AH186-SUM($I214:P214))))</f>
        <v>0</v>
      </c>
      <c r="R214" s="31">
        <f>IF($I175="n/a",0,IF(R$4&lt;=$C214,0,IF(SUM($C214,$I175)&gt;R$4,$AH186/$I175,$AH186-SUM($I214:Q214))))</f>
        <v>0</v>
      </c>
      <c r="S214" s="31">
        <f>IF($I175="n/a",0,IF(S$4&lt;=$C214,0,IF(SUM($C214,$I175)&gt;S$4,$AH186/$I175,$AH186-SUM($I214:R214))))</f>
        <v>0</v>
      </c>
      <c r="T214" s="31">
        <f>IF($I175="n/a",0,IF(T$4&lt;=$C214,0,IF(SUM($C214,$I175)&gt;T$4,$AH186/$I175,$AH186-SUM($I214:S214))))</f>
        <v>0</v>
      </c>
      <c r="U214" s="31">
        <f>IF($I175="n/a",0,IF(U$4&lt;=$C214,0,IF(SUM($C214,$I175)&gt;U$4,$AH186/$I175,$AH186-SUM($I214:T214))))</f>
        <v>0</v>
      </c>
      <c r="V214" s="31">
        <f>IF($I175="n/a",0,IF(V$4&lt;=$C214,0,IF(SUM($C214,$I175)&gt;V$4,$AH186/$I175,$AH186-SUM($I214:U214))))</f>
        <v>0</v>
      </c>
      <c r="W214" s="31">
        <f>IF($I175="n/a",0,IF(W$4&lt;=$C214,0,IF(SUM($C214,$I175)&gt;W$4,$AH186/$I175,$AH186-SUM($I214:V214))))</f>
        <v>0</v>
      </c>
      <c r="X214" s="31">
        <f>IF($I175="n/a",0,IF(X$4&lt;=$C214,0,IF(SUM($C214,$I175)&gt;X$4,$AH186/$I175,$AH186-SUM($I214:W214))))</f>
        <v>0</v>
      </c>
      <c r="Y214" s="31">
        <f>IF($I175="n/a",0,IF(Y$4&lt;=$C214,0,IF(SUM($C214,$I175)&gt;Y$4,$AH186/$I175,$AH186-SUM($I214:X214))))</f>
        <v>0</v>
      </c>
      <c r="Z214" s="31">
        <f>IF($I175="n/a",0,IF(Z$4&lt;=$C214,0,IF(SUM($C214,$I175)&gt;Z$4,$AH186/$I175,$AH186-SUM($I214:Y214))))</f>
        <v>0</v>
      </c>
      <c r="AA214" s="31">
        <f>IF($I175="n/a",0,IF(AA$4&lt;=$C214,0,IF(SUM($C214,$I175)&gt;AA$4,$AH186/$I175,$AH186-SUM($I214:Z214))))</f>
        <v>0</v>
      </c>
      <c r="AB214" s="31">
        <f>IF($I175="n/a",0,IF(AB$4&lt;=$C214,0,IF(SUM($C214,$I175)&gt;AB$4,$AH186/$I175,$AH186-SUM($I214:AA214))))</f>
        <v>0</v>
      </c>
      <c r="AC214" s="31">
        <f>IF($I175="n/a",0,IF(AC$4&lt;=$C214,0,IF(SUM($C214,$I175)&gt;AC$4,$AH186/$I175,$AH186-SUM($I214:AB214))))</f>
        <v>0</v>
      </c>
      <c r="AD214" s="31">
        <f>IF($I175="n/a",0,IF(AD$4&lt;=$C214,0,IF(SUM($C214,$I175)&gt;AD$4,$AH186/$I175,$AH186-SUM($I214:AC214))))</f>
        <v>0</v>
      </c>
      <c r="AE214" s="31">
        <f>IF($I175="n/a",0,IF(AE$4&lt;=$C214,0,IF(SUM($C214,$I175)&gt;AE$4,$AH186/$I175,$AH186-SUM($I214:AD214))))</f>
        <v>0</v>
      </c>
      <c r="AF214" s="31">
        <f>IF($I175="n/a",0,IF(AF$4&lt;=$C214,0,IF(SUM($C214,$I175)&gt;AF$4,$AH186/$I175,$AH186-SUM($I214:AE214))))</f>
        <v>0</v>
      </c>
      <c r="AG214" s="31">
        <f>IF($I175="n/a",0,IF(AG$4&lt;=$C214,0,IF(SUM($C214,$I175)&gt;AG$4,$AH186/$I175,$AH186-SUM($I214:AF214))))</f>
        <v>0</v>
      </c>
      <c r="AH214" s="31">
        <f>IF($I175="n/a",0,IF(AH$4&lt;=$C214,0,IF(SUM($C214,$I175)&gt;AH$4,$AH186/$I175,$AH186-SUM($I214:AG214))))</f>
        <v>0</v>
      </c>
      <c r="AI214" s="31">
        <f>IF($I175="n/a",0,IF(AI$4&lt;=$C214,0,IF(SUM($C214,$I175)&gt;AI$4,$AH186/$I175,$AH186-SUM($I214:AH214))))</f>
        <v>0</v>
      </c>
      <c r="AJ214" s="31">
        <f>IF($I175="n/a",0,IF(AJ$4&lt;=$C214,0,IF(SUM($C214,$I175)&gt;AJ$4,$AH186/$I175,$AH186-SUM($I214:AI214))))</f>
        <v>0</v>
      </c>
      <c r="AK214" s="31">
        <f>IF($I175="n/a",0,IF(AK$4&lt;=$C214,0,IF(SUM($C214,$I175)&gt;AK$4,$AH186/$I175,$AH186-SUM($I214:AJ214))))</f>
        <v>0</v>
      </c>
      <c r="AL214" s="31">
        <f>IF($I175="n/a",0,IF(AL$4&lt;=$C214,0,IF(SUM($C214,$I175)&gt;AL$4,$AH186/$I175,$AH186-SUM($I214:AK214))))</f>
        <v>0</v>
      </c>
      <c r="AM214" s="31">
        <f>IF($I175="n/a",0,IF(AM$4&lt;=$C214,0,IF(SUM($C214,$I175)&gt;AM$4,$AH186/$I175,$AH186-SUM($I214:AL214))))</f>
        <v>0</v>
      </c>
      <c r="AN214" s="31">
        <f>IF($I175="n/a",0,IF(AN$4&lt;=$C214,0,IF(SUM($C214,$I175)&gt;AN$4,$AH186/$I175,$AH186-SUM($I214:AM214))))</f>
        <v>0</v>
      </c>
      <c r="AO214" s="31">
        <f>IF($I175="n/a",0,IF(AO$4&lt;=$C214,0,IF(SUM($C214,$I175)&gt;AO$4,$AH186/$I175,$AH186-SUM($I214:AN214))))</f>
        <v>0</v>
      </c>
      <c r="AP214" s="31">
        <f>IF($I175="n/a",0,IF(AP$4&lt;=$C214,0,IF(SUM($C214,$I175)&gt;AP$4,$AH186/$I175,$AH186-SUM($I214:AO214))))</f>
        <v>0</v>
      </c>
      <c r="AQ214" s="31">
        <f>IF($I175="n/a",0,IF(AQ$4&lt;=$C214,0,IF(SUM($C214,$I175)&gt;AQ$4,$AH186/$I175,$AH186-SUM($I214:AP214))))</f>
        <v>0</v>
      </c>
      <c r="AR214" s="31">
        <f>IF($I175="n/a",0,IF(AR$4&lt;=$C214,0,IF(SUM($C214,$I175)&gt;AR$4,$AH186/$I175,$AH186-SUM($I214:AQ214))))</f>
        <v>0</v>
      </c>
      <c r="AS214" s="31">
        <f>IF($I175="n/a",0,IF(AS$4&lt;=$C214,0,IF(SUM($C214,$I175)&gt;AS$4,$AH186/$I175,$AH186-SUM($I214:AR214))))</f>
        <v>0</v>
      </c>
      <c r="AT214" s="31">
        <f>IF($I175="n/a",0,IF(AT$4&lt;=$C214,0,IF(SUM($C214,$I175)&gt;AT$4,$AH186/$I175,$AH186-SUM($I214:AS214))))</f>
        <v>0</v>
      </c>
      <c r="AU214" s="31">
        <f>IF($I175="n/a",0,IF(AU$4&lt;=$C214,0,IF(SUM($C214,$I175)&gt;AU$4,$AH186/$I175,$AH186-SUM($I214:AT214))))</f>
        <v>0</v>
      </c>
      <c r="AV214" s="31">
        <f>IF($I175="n/a",0,IF(AV$4&lt;=$C214,0,IF(SUM($C214,$I175)&gt;AV$4,$AH186/$I175,$AH186-SUM($I214:AU214))))</f>
        <v>0</v>
      </c>
      <c r="AW214" s="31">
        <f>IF($I175="n/a",0,IF(AW$4&lt;=$C214,0,IF(SUM($C214,$I175)&gt;AW$4,$AH186/$I175,$AH186-SUM($I214:AV214))))</f>
        <v>0</v>
      </c>
      <c r="AX214" s="31">
        <f>IF($I175="n/a",0,IF(AX$4&lt;=$C214,0,IF(SUM($C214,$I175)&gt;AX$4,$AH186/$I175,$AH186-SUM($I214:AW214))))</f>
        <v>0</v>
      </c>
      <c r="AY214" s="31">
        <f>IF($I175="n/a",0,IF(AY$4&lt;=$C214,0,IF(SUM($C214,$I175)&gt;AY$4,$AH186/$I175,$AH186-SUM($I214:AX214))))</f>
        <v>0</v>
      </c>
      <c r="AZ214" s="31">
        <f>IF($I175="n/a",0,IF(AZ$4&lt;=$C214,0,IF(SUM($C214,$I175)&gt;AZ$4,$AH186/$I175,$AH186-SUM($I214:AY214))))</f>
        <v>0</v>
      </c>
      <c r="BA214" s="31">
        <f>IF($I175="n/a",0,IF(BA$4&lt;=$C214,0,IF(SUM($C214,$I175)&gt;BA$4,$AH186/$I175,$AH186-SUM($I214:AZ214))))</f>
        <v>0</v>
      </c>
      <c r="BB214" s="31">
        <f>IF($I175="n/a",0,IF(BB$4&lt;=$C214,0,IF(SUM($C214,$I175)&gt;BB$4,$AH186/$I175,$AH186-SUM($I214:BA214))))</f>
        <v>0</v>
      </c>
      <c r="BC214" s="31">
        <f>IF($I175="n/a",0,IF(BC$4&lt;=$C214,0,IF(SUM($C214,$I175)&gt;BC$4,$AH186/$I175,$AH186-SUM($I214:BB214))))</f>
        <v>0</v>
      </c>
      <c r="BD214" s="31">
        <f>IF($I175="n/a",0,IF(BD$4&lt;=$C214,0,IF(SUM($C214,$I175)&gt;BD$4,$AH186/$I175,$AH186-SUM($I214:BC214))))</f>
        <v>0</v>
      </c>
      <c r="BE214" s="31">
        <f>IF($I175="n/a",0,IF(BE$4&lt;=$C214,0,IF(SUM($C214,$I175)&gt;BE$4,$AH186/$I175,$AH186-SUM($I214:BD214))))</f>
        <v>0</v>
      </c>
      <c r="BF214" s="31">
        <f>IF($I175="n/a",0,IF(BF$4&lt;=$C214,0,IF(SUM($C214,$I175)&gt;BF$4,$AH186/$I175,$AH186-SUM($I214:BE214))))</f>
        <v>0</v>
      </c>
      <c r="BG214" s="31">
        <f>IF($I175="n/a",0,IF(BG$4&lt;=$C214,0,IF(SUM($C214,$I175)&gt;BG$4,$AH186/$I175,$AH186-SUM($I214:BF214))))</f>
        <v>0</v>
      </c>
      <c r="BH214" s="31">
        <f>IF($I175="n/a",0,IF(BH$4&lt;=$C214,0,IF(SUM($C214,$I175)&gt;BH$4,$AH186/$I175,$AH186-SUM($I214:BG214))))</f>
        <v>0</v>
      </c>
      <c r="BI214" s="31">
        <f>IF($I175="n/a",0,IF(BI$4&lt;=$C214,0,IF(SUM($C214,$I175)&gt;BI$4,$AH186/$I175,$AH186-SUM($I214:BH214))))</f>
        <v>0</v>
      </c>
      <c r="BJ214" s="31">
        <f>IF($I175="n/a",0,IF(BJ$4&lt;=$C214,0,IF(SUM($C214,$I175)&gt;BJ$4,$AH186/$I175,$AH186-SUM($I214:BI214))))</f>
        <v>0</v>
      </c>
      <c r="BK214" s="31">
        <f>IF($I175="n/a",0,IF(BK$4&lt;=$C214,0,IF(SUM($C214,$I175)&gt;BK$4,$AH186/$I175,$AH186-SUM($I214:BJ214))))</f>
        <v>0</v>
      </c>
      <c r="BL214" s="31">
        <f>IF($I175="n/a",0,IF(BL$4&lt;=$C214,0,IF(SUM($C214,$I175)&gt;BL$4,$AH186/$I175,$AH186-SUM($I214:BK214))))</f>
        <v>0</v>
      </c>
      <c r="BM214" s="31">
        <f>IF($I175="n/a",0,IF(BM$4&lt;=$C214,0,IF(SUM($C214,$I175)&gt;BM$4,$AH186/$I175,$AH186-SUM($I214:BL214))))</f>
        <v>0</v>
      </c>
      <c r="BN214" s="31">
        <f>IF($I175="n/a",0,IF(BN$4&lt;=$C214,0,IF(SUM($C214,$I175)&gt;BN$4,$AH186/$I175,$AH186-SUM($I214:BM214))))</f>
        <v>0</v>
      </c>
      <c r="BO214" s="31">
        <f>IF($I175="n/a",0,IF(BO$4&lt;=$C214,0,IF(SUM($C214,$I175)&gt;BO$4,$AH186/$I175,$AH186-SUM($I214:BN214))))</f>
        <v>0</v>
      </c>
      <c r="BP214" s="31">
        <f>IF($I175="n/a",0,IF(BP$4&lt;=$C214,0,IF(SUM($C214,$I175)&gt;BP$4,$AH186/$I175,$AH186-SUM($I214:BO214))))</f>
        <v>0</v>
      </c>
      <c r="BQ214" s="31">
        <f>IF($I175="n/a",0,IF(BQ$4&lt;=$C214,0,IF(SUM($C214,$I175)&gt;BQ$4,$AH186/$I175,$AH186-SUM($I214:BP214))))</f>
        <v>0</v>
      </c>
      <c r="BR214" s="31">
        <f>IF($I175="n/a",0,IF(BR$4&lt;=$C214,0,IF(SUM($C214,$I175)&gt;BR$4,$AH186/$I175,$AH186-SUM($I214:BQ214))))</f>
        <v>0</v>
      </c>
      <c r="BS214" s="31">
        <f>IF($I175="n/a",0,IF(BS$4&lt;=$C214,0,IF(SUM($C214,$I175)&gt;BS$4,$AH186/$I175,$AH186-SUM($I214:BR214))))</f>
        <v>0</v>
      </c>
      <c r="BT214" s="31">
        <f>IF($I175="n/a",0,IF(BT$4&lt;=$C214,0,IF(SUM($C214,$I175)&gt;BT$4,$AH186/$I175,$AH186-SUM($I214:BS214))))</f>
        <v>0</v>
      </c>
      <c r="BU214" s="31">
        <f>IF($I175="n/a",0,IF(BU$4&lt;=$C214,0,IF(SUM($C214,$I175)&gt;BU$4,$AH186/$I175,$AH186-SUM($I214:BT214))))</f>
        <v>0</v>
      </c>
      <c r="BV214" s="31">
        <f>IF($I175="n/a",0,IF(BV$4&lt;=$C214,0,IF(SUM($C214,$I175)&gt;BV$4,$AH186/$I175,$AH186-SUM($I214:BU214))))</f>
        <v>0</v>
      </c>
      <c r="BW214" s="31">
        <f>IF($I175="n/a",0,IF(BW$4&lt;=$C214,0,IF(SUM($C214,$I175)&gt;BW$4,$AH186/$I175,$AH186-SUM($I214:BV214))))</f>
        <v>0</v>
      </c>
      <c r="BX214" s="31">
        <f>IF($I175="n/a",0,IF(BX$4&lt;=$C214,0,IF(SUM($C214,$I175)&gt;BX$4,$AH186/$I175,$AH186-SUM($I214:BW214))))</f>
        <v>0</v>
      </c>
      <c r="BY214" s="31">
        <f>IF($I175="n/a",0,IF(BY$4&lt;=$C214,0,IF(SUM($C214,$I175)&gt;BY$4,$AH186/$I175,$AH186-SUM($I214:BX214))))</f>
        <v>0</v>
      </c>
      <c r="BZ214" s="31">
        <f>IF($I175="n/a",0,IF(BZ$4&lt;=$C214,0,IF(SUM($C214,$I175)&gt;BZ$4,$AH186/$I175,$AH186-SUM($I214:BY214))))</f>
        <v>0</v>
      </c>
      <c r="CA214" s="31">
        <f>IF($I175="n/a",0,IF(CA$4&lt;=$C214,0,IF(SUM($C214,$I175)&gt;CA$4,$AH186/$I175,$AH186-SUM($I214:BZ214))))</f>
        <v>0</v>
      </c>
      <c r="CB214" s="31">
        <f>IF($I175="n/a",0,IF(CB$4&lt;=$C214,0,IF(SUM($C214,$I175)&gt;CB$4,$AH186/$I175,$AH186-SUM($I214:CA214))))</f>
        <v>0</v>
      </c>
      <c r="CC214" s="31">
        <f>IF($I175="n/a",0,IF(CC$4&lt;=$C214,0,IF(SUM($C214,$I175)&gt;CC$4,$AH186/$I175,$AH186-SUM($I214:CB214))))</f>
        <v>0</v>
      </c>
      <c r="CD214" s="31">
        <f>IF($I175="n/a",0,IF(CD$4&lt;=$C214,0,IF(SUM($C214,$I175)&gt;CD$4,$AH186/$I175,$AH186-SUM($I214:CC214))))</f>
        <v>0</v>
      </c>
      <c r="CE214" s="31">
        <f>IF($I175="n/a",0,IF(CE$4&lt;=$C214,0,IF(SUM($C214,$I175)&gt;CE$4,$AH186/$I175,$AH186-SUM($I214:CD214))))</f>
        <v>0</v>
      </c>
      <c r="CF214" s="31">
        <f>IF($I175="n/a",0,IF(CF$4&lt;=$C214,0,IF(SUM($C214,$I175)&gt;CF$4,$AH186/$I175,$AH186-SUM($I214:CE214))))</f>
        <v>0</v>
      </c>
    </row>
    <row r="215" spans="1:84" ht="12.75" customHeight="1">
      <c r="C215" s="202">
        <v>2041</v>
      </c>
      <c r="D215" s="21" t="s">
        <v>198</v>
      </c>
      <c r="E215" s="21" t="s">
        <v>197</v>
      </c>
      <c r="I215" s="31"/>
      <c r="J215" s="31">
        <f>IF($I175="n/a",0,IF(J$4&lt;=$C215,0,IF(SUM($C215,$I175)&gt;J$4,$AI186/$I175,$AI186-SUM($I215:I215))))</f>
        <v>0</v>
      </c>
      <c r="K215" s="31">
        <f>IF($I175="n/a",0,IF(K$4&lt;=$C215,0,IF(SUM($C215,$I175)&gt;K$4,$AI186/$I175,$AI186-SUM($I215:J215))))</f>
        <v>0</v>
      </c>
      <c r="L215" s="31">
        <f>IF($I175="n/a",0,IF(L$4&lt;=$C215,0,IF(SUM($C215,$I175)&gt;L$4,$AI186/$I175,$AI186-SUM($I215:K215))))</f>
        <v>0</v>
      </c>
      <c r="M215" s="31">
        <f>IF($I175="n/a",0,IF(M$4&lt;=$C215,0,IF(SUM($C215,$I175)&gt;M$4,$AI186/$I175,$AI186-SUM($I215:L215))))</f>
        <v>0</v>
      </c>
      <c r="N215" s="31">
        <f>IF($I175="n/a",0,IF(N$4&lt;=$C215,0,IF(SUM($C215,$I175)&gt;N$4,$AI186/$I175,$AI186-SUM($I215:M215))))</f>
        <v>0</v>
      </c>
      <c r="O215" s="31">
        <f>IF($I175="n/a",0,IF(O$4&lt;=$C215,0,IF(SUM($C215,$I175)&gt;O$4,$AI186/$I175,$AI186-SUM($I215:N215))))</f>
        <v>0</v>
      </c>
      <c r="P215" s="31">
        <f>IF($I175="n/a",0,IF(P$4&lt;=$C215,0,IF(SUM($C215,$I175)&gt;P$4,$AI186/$I175,$AI186-SUM($I215:O215))))</f>
        <v>0</v>
      </c>
      <c r="Q215" s="31">
        <f>IF($I175="n/a",0,IF(Q$4&lt;=$C215,0,IF(SUM($C215,$I175)&gt;Q$4,$AI186/$I175,$AI186-SUM($I215:P215))))</f>
        <v>0</v>
      </c>
      <c r="R215" s="31">
        <f>IF($I175="n/a",0,IF(R$4&lt;=$C215,0,IF(SUM($C215,$I175)&gt;R$4,$AI186/$I175,$AI186-SUM($I215:Q215))))</f>
        <v>0</v>
      </c>
      <c r="S215" s="31">
        <f>IF($I175="n/a",0,IF(S$4&lt;=$C215,0,IF(SUM($C215,$I175)&gt;S$4,$AI186/$I175,$AI186-SUM($I215:R215))))</f>
        <v>0</v>
      </c>
      <c r="T215" s="31">
        <f>IF($I175="n/a",0,IF(T$4&lt;=$C215,0,IF(SUM($C215,$I175)&gt;T$4,$AI186/$I175,$AI186-SUM($I215:S215))))</f>
        <v>0</v>
      </c>
      <c r="U215" s="31">
        <f>IF($I175="n/a",0,IF(U$4&lt;=$C215,0,IF(SUM($C215,$I175)&gt;U$4,$AI186/$I175,$AI186-SUM($I215:T215))))</f>
        <v>0</v>
      </c>
      <c r="V215" s="31">
        <f>IF($I175="n/a",0,IF(V$4&lt;=$C215,0,IF(SUM($C215,$I175)&gt;V$4,$AI186/$I175,$AI186-SUM($I215:U215))))</f>
        <v>0</v>
      </c>
      <c r="W215" s="31">
        <f>IF($I175="n/a",0,IF(W$4&lt;=$C215,0,IF(SUM($C215,$I175)&gt;W$4,$AI186/$I175,$AI186-SUM($I215:V215))))</f>
        <v>0</v>
      </c>
      <c r="X215" s="31">
        <f>IF($I175="n/a",0,IF(X$4&lt;=$C215,0,IF(SUM($C215,$I175)&gt;X$4,$AI186/$I175,$AI186-SUM($I215:W215))))</f>
        <v>0</v>
      </c>
      <c r="Y215" s="31">
        <f>IF($I175="n/a",0,IF(Y$4&lt;=$C215,0,IF(SUM($C215,$I175)&gt;Y$4,$AI186/$I175,$AI186-SUM($I215:X215))))</f>
        <v>0</v>
      </c>
      <c r="Z215" s="31">
        <f>IF($I175="n/a",0,IF(Z$4&lt;=$C215,0,IF(SUM($C215,$I175)&gt;Z$4,$AI186/$I175,$AI186-SUM($I215:Y215))))</f>
        <v>0</v>
      </c>
      <c r="AA215" s="31">
        <f>IF($I175="n/a",0,IF(AA$4&lt;=$C215,0,IF(SUM($C215,$I175)&gt;AA$4,$AI186/$I175,$AI186-SUM($I215:Z215))))</f>
        <v>0</v>
      </c>
      <c r="AB215" s="31">
        <f>IF($I175="n/a",0,IF(AB$4&lt;=$C215,0,IF(SUM($C215,$I175)&gt;AB$4,$AI186/$I175,$AI186-SUM($I215:AA215))))</f>
        <v>0</v>
      </c>
      <c r="AC215" s="31">
        <f>IF($I175="n/a",0,IF(AC$4&lt;=$C215,0,IF(SUM($C215,$I175)&gt;AC$4,$AI186/$I175,$AI186-SUM($I215:AB215))))</f>
        <v>0</v>
      </c>
      <c r="AD215" s="31">
        <f>IF($I175="n/a",0,IF(AD$4&lt;=$C215,0,IF(SUM($C215,$I175)&gt;AD$4,$AI186/$I175,$AI186-SUM($I215:AC215))))</f>
        <v>0</v>
      </c>
      <c r="AE215" s="31">
        <f>IF($I175="n/a",0,IF(AE$4&lt;=$C215,0,IF(SUM($C215,$I175)&gt;AE$4,$AI186/$I175,$AI186-SUM($I215:AD215))))</f>
        <v>0</v>
      </c>
      <c r="AF215" s="31">
        <f>IF($I175="n/a",0,IF(AF$4&lt;=$C215,0,IF(SUM($C215,$I175)&gt;AF$4,$AI186/$I175,$AI186-SUM($I215:AE215))))</f>
        <v>0</v>
      </c>
      <c r="AG215" s="31">
        <f>IF($I175="n/a",0,IF(AG$4&lt;=$C215,0,IF(SUM($C215,$I175)&gt;AG$4,$AI186/$I175,$AI186-SUM($I215:AF215))))</f>
        <v>0</v>
      </c>
      <c r="AH215" s="31">
        <f>IF($I175="n/a",0,IF(AH$4&lt;=$C215,0,IF(SUM($C215,$I175)&gt;AH$4,$AI186/$I175,$AI186-SUM($I215:AG215))))</f>
        <v>0</v>
      </c>
      <c r="AI215" s="31">
        <f>IF($I175="n/a",0,IF(AI$4&lt;=$C215,0,IF(SUM($C215,$I175)&gt;AI$4,$AI186/$I175,$AI186-SUM($I215:AH215))))</f>
        <v>0</v>
      </c>
      <c r="AJ215" s="31">
        <f>IF($I175="n/a",0,IF(AJ$4&lt;=$C215,0,IF(SUM($C215,$I175)&gt;AJ$4,$AI186/$I175,$AI186-SUM($I215:AI215))))</f>
        <v>0</v>
      </c>
      <c r="AK215" s="31">
        <f>IF($I175="n/a",0,IF(AK$4&lt;=$C215,0,IF(SUM($C215,$I175)&gt;AK$4,$AI186/$I175,$AI186-SUM($I215:AJ215))))</f>
        <v>0</v>
      </c>
      <c r="AL215" s="31">
        <f>IF($I175="n/a",0,IF(AL$4&lt;=$C215,0,IF(SUM($C215,$I175)&gt;AL$4,$AI186/$I175,$AI186-SUM($I215:AK215))))</f>
        <v>0</v>
      </c>
      <c r="AM215" s="31">
        <f>IF($I175="n/a",0,IF(AM$4&lt;=$C215,0,IF(SUM($C215,$I175)&gt;AM$4,$AI186/$I175,$AI186-SUM($I215:AL215))))</f>
        <v>0</v>
      </c>
      <c r="AN215" s="31">
        <f>IF($I175="n/a",0,IF(AN$4&lt;=$C215,0,IF(SUM($C215,$I175)&gt;AN$4,$AI186/$I175,$AI186-SUM($I215:AM215))))</f>
        <v>0</v>
      </c>
      <c r="AO215" s="31">
        <f>IF($I175="n/a",0,IF(AO$4&lt;=$C215,0,IF(SUM($C215,$I175)&gt;AO$4,$AI186/$I175,$AI186-SUM($I215:AN215))))</f>
        <v>0</v>
      </c>
      <c r="AP215" s="31">
        <f>IF($I175="n/a",0,IF(AP$4&lt;=$C215,0,IF(SUM($C215,$I175)&gt;AP$4,$AI186/$I175,$AI186-SUM($I215:AO215))))</f>
        <v>0</v>
      </c>
      <c r="AQ215" s="31">
        <f>IF($I175="n/a",0,IF(AQ$4&lt;=$C215,0,IF(SUM($C215,$I175)&gt;AQ$4,$AI186/$I175,$AI186-SUM($I215:AP215))))</f>
        <v>0</v>
      </c>
      <c r="AR215" s="31">
        <f>IF($I175="n/a",0,IF(AR$4&lt;=$C215,0,IF(SUM($C215,$I175)&gt;AR$4,$AI186/$I175,$AI186-SUM($I215:AQ215))))</f>
        <v>0</v>
      </c>
      <c r="AS215" s="31">
        <f>IF($I175="n/a",0,IF(AS$4&lt;=$C215,0,IF(SUM($C215,$I175)&gt;AS$4,$AI186/$I175,$AI186-SUM($I215:AR215))))</f>
        <v>0</v>
      </c>
      <c r="AT215" s="31">
        <f>IF($I175="n/a",0,IF(AT$4&lt;=$C215,0,IF(SUM($C215,$I175)&gt;AT$4,$AI186/$I175,$AI186-SUM($I215:AS215))))</f>
        <v>0</v>
      </c>
      <c r="AU215" s="31">
        <f>IF($I175="n/a",0,IF(AU$4&lt;=$C215,0,IF(SUM($C215,$I175)&gt;AU$4,$AI186/$I175,$AI186-SUM($I215:AT215))))</f>
        <v>0</v>
      </c>
      <c r="AV215" s="31">
        <f>IF($I175="n/a",0,IF(AV$4&lt;=$C215,0,IF(SUM($C215,$I175)&gt;AV$4,$AI186/$I175,$AI186-SUM($I215:AU215))))</f>
        <v>0</v>
      </c>
      <c r="AW215" s="31">
        <f>IF($I175="n/a",0,IF(AW$4&lt;=$C215,0,IF(SUM($C215,$I175)&gt;AW$4,$AI186/$I175,$AI186-SUM($I215:AV215))))</f>
        <v>0</v>
      </c>
      <c r="AX215" s="31">
        <f>IF($I175="n/a",0,IF(AX$4&lt;=$C215,0,IF(SUM($C215,$I175)&gt;AX$4,$AI186/$I175,$AI186-SUM($I215:AW215))))</f>
        <v>0</v>
      </c>
      <c r="AY215" s="31">
        <f>IF($I175="n/a",0,IF(AY$4&lt;=$C215,0,IF(SUM($C215,$I175)&gt;AY$4,$AI186/$I175,$AI186-SUM($I215:AX215))))</f>
        <v>0</v>
      </c>
      <c r="AZ215" s="31">
        <f>IF($I175="n/a",0,IF(AZ$4&lt;=$C215,0,IF(SUM($C215,$I175)&gt;AZ$4,$AI186/$I175,$AI186-SUM($I215:AY215))))</f>
        <v>0</v>
      </c>
      <c r="BA215" s="31">
        <f>IF($I175="n/a",0,IF(BA$4&lt;=$C215,0,IF(SUM($C215,$I175)&gt;BA$4,$AI186/$I175,$AI186-SUM($I215:AZ215))))</f>
        <v>0</v>
      </c>
      <c r="BB215" s="31">
        <f>IF($I175="n/a",0,IF(BB$4&lt;=$C215,0,IF(SUM($C215,$I175)&gt;BB$4,$AI186/$I175,$AI186-SUM($I215:BA215))))</f>
        <v>0</v>
      </c>
      <c r="BC215" s="31">
        <f>IF($I175="n/a",0,IF(BC$4&lt;=$C215,0,IF(SUM($C215,$I175)&gt;BC$4,$AI186/$I175,$AI186-SUM($I215:BB215))))</f>
        <v>0</v>
      </c>
      <c r="BD215" s="31">
        <f>IF($I175="n/a",0,IF(BD$4&lt;=$C215,0,IF(SUM($C215,$I175)&gt;BD$4,$AI186/$I175,$AI186-SUM($I215:BC215))))</f>
        <v>0</v>
      </c>
      <c r="BE215" s="31">
        <f>IF($I175="n/a",0,IF(BE$4&lt;=$C215,0,IF(SUM($C215,$I175)&gt;BE$4,$AI186/$I175,$AI186-SUM($I215:BD215))))</f>
        <v>0</v>
      </c>
      <c r="BF215" s="31">
        <f>IF($I175="n/a",0,IF(BF$4&lt;=$C215,0,IF(SUM($C215,$I175)&gt;BF$4,$AI186/$I175,$AI186-SUM($I215:BE215))))</f>
        <v>0</v>
      </c>
      <c r="BG215" s="31">
        <f>IF($I175="n/a",0,IF(BG$4&lt;=$C215,0,IF(SUM($C215,$I175)&gt;BG$4,$AI186/$I175,$AI186-SUM($I215:BF215))))</f>
        <v>0</v>
      </c>
      <c r="BH215" s="31">
        <f>IF($I175="n/a",0,IF(BH$4&lt;=$C215,0,IF(SUM($C215,$I175)&gt;BH$4,$AI186/$I175,$AI186-SUM($I215:BG215))))</f>
        <v>0</v>
      </c>
      <c r="BI215" s="31">
        <f>IF($I175="n/a",0,IF(BI$4&lt;=$C215,0,IF(SUM($C215,$I175)&gt;BI$4,$AI186/$I175,$AI186-SUM($I215:BH215))))</f>
        <v>0</v>
      </c>
      <c r="BJ215" s="31">
        <f>IF($I175="n/a",0,IF(BJ$4&lt;=$C215,0,IF(SUM($C215,$I175)&gt;BJ$4,$AI186/$I175,$AI186-SUM($I215:BI215))))</f>
        <v>0</v>
      </c>
      <c r="BK215" s="31">
        <f>IF($I175="n/a",0,IF(BK$4&lt;=$C215,0,IF(SUM($C215,$I175)&gt;BK$4,$AI186/$I175,$AI186-SUM($I215:BJ215))))</f>
        <v>0</v>
      </c>
      <c r="BL215" s="31">
        <f>IF($I175="n/a",0,IF(BL$4&lt;=$C215,0,IF(SUM($C215,$I175)&gt;BL$4,$AI186/$I175,$AI186-SUM($I215:BK215))))</f>
        <v>0</v>
      </c>
      <c r="BM215" s="31">
        <f>IF($I175="n/a",0,IF(BM$4&lt;=$C215,0,IF(SUM($C215,$I175)&gt;BM$4,$AI186/$I175,$AI186-SUM($I215:BL215))))</f>
        <v>0</v>
      </c>
      <c r="BN215" s="31">
        <f>IF($I175="n/a",0,IF(BN$4&lt;=$C215,0,IF(SUM($C215,$I175)&gt;BN$4,$AI186/$I175,$AI186-SUM($I215:BM215))))</f>
        <v>0</v>
      </c>
      <c r="BO215" s="31">
        <f>IF($I175="n/a",0,IF(BO$4&lt;=$C215,0,IF(SUM($C215,$I175)&gt;BO$4,$AI186/$I175,$AI186-SUM($I215:BN215))))</f>
        <v>0</v>
      </c>
      <c r="BP215" s="31">
        <f>IF($I175="n/a",0,IF(BP$4&lt;=$C215,0,IF(SUM($C215,$I175)&gt;BP$4,$AI186/$I175,$AI186-SUM($I215:BO215))))</f>
        <v>0</v>
      </c>
      <c r="BQ215" s="31">
        <f>IF($I175="n/a",0,IF(BQ$4&lt;=$C215,0,IF(SUM($C215,$I175)&gt;BQ$4,$AI186/$I175,$AI186-SUM($I215:BP215))))</f>
        <v>0</v>
      </c>
      <c r="BR215" s="31">
        <f>IF($I175="n/a",0,IF(BR$4&lt;=$C215,0,IF(SUM($C215,$I175)&gt;BR$4,$AI186/$I175,$AI186-SUM($I215:BQ215))))</f>
        <v>0</v>
      </c>
      <c r="BS215" s="31">
        <f>IF($I175="n/a",0,IF(BS$4&lt;=$C215,0,IF(SUM($C215,$I175)&gt;BS$4,$AI186/$I175,$AI186-SUM($I215:BR215))))</f>
        <v>0</v>
      </c>
      <c r="BT215" s="31">
        <f>IF($I175="n/a",0,IF(BT$4&lt;=$C215,0,IF(SUM($C215,$I175)&gt;BT$4,$AI186/$I175,$AI186-SUM($I215:BS215))))</f>
        <v>0</v>
      </c>
      <c r="BU215" s="31">
        <f>IF($I175="n/a",0,IF(BU$4&lt;=$C215,0,IF(SUM($C215,$I175)&gt;BU$4,$AI186/$I175,$AI186-SUM($I215:BT215))))</f>
        <v>0</v>
      </c>
      <c r="BV215" s="31">
        <f>IF($I175="n/a",0,IF(BV$4&lt;=$C215,0,IF(SUM($C215,$I175)&gt;BV$4,$AI186/$I175,$AI186-SUM($I215:BU215))))</f>
        <v>0</v>
      </c>
      <c r="BW215" s="31">
        <f>IF($I175="n/a",0,IF(BW$4&lt;=$C215,0,IF(SUM($C215,$I175)&gt;BW$4,$AI186/$I175,$AI186-SUM($I215:BV215))))</f>
        <v>0</v>
      </c>
      <c r="BX215" s="31">
        <f>IF($I175="n/a",0,IF(BX$4&lt;=$C215,0,IF(SUM($C215,$I175)&gt;BX$4,$AI186/$I175,$AI186-SUM($I215:BW215))))</f>
        <v>0</v>
      </c>
      <c r="BY215" s="31">
        <f>IF($I175="n/a",0,IF(BY$4&lt;=$C215,0,IF(SUM($C215,$I175)&gt;BY$4,$AI186/$I175,$AI186-SUM($I215:BX215))))</f>
        <v>0</v>
      </c>
      <c r="BZ215" s="31">
        <f>IF($I175="n/a",0,IF(BZ$4&lt;=$C215,0,IF(SUM($C215,$I175)&gt;BZ$4,$AI186/$I175,$AI186-SUM($I215:BY215))))</f>
        <v>0</v>
      </c>
      <c r="CA215" s="31">
        <f>IF($I175="n/a",0,IF(CA$4&lt;=$C215,0,IF(SUM($C215,$I175)&gt;CA$4,$AI186/$I175,$AI186-SUM($I215:BZ215))))</f>
        <v>0</v>
      </c>
      <c r="CB215" s="31">
        <f>IF($I175="n/a",0,IF(CB$4&lt;=$C215,0,IF(SUM($C215,$I175)&gt;CB$4,$AI186/$I175,$AI186-SUM($I215:CA215))))</f>
        <v>0</v>
      </c>
      <c r="CC215" s="31">
        <f>IF($I175="n/a",0,IF(CC$4&lt;=$C215,0,IF(SUM($C215,$I175)&gt;CC$4,$AI186/$I175,$AI186-SUM($I215:CB215))))</f>
        <v>0</v>
      </c>
      <c r="CD215" s="31">
        <f>IF($I175="n/a",0,IF(CD$4&lt;=$C215,0,IF(SUM($C215,$I175)&gt;CD$4,$AI186/$I175,$AI186-SUM($I215:CC215))))</f>
        <v>0</v>
      </c>
      <c r="CE215" s="31">
        <f>IF($I175="n/a",0,IF(CE$4&lt;=$C215,0,IF(SUM($C215,$I175)&gt;CE$4,$AI186/$I175,$AI186-SUM($I215:CD215))))</f>
        <v>0</v>
      </c>
      <c r="CF215" s="31">
        <f>IF($I175="n/a",0,IF(CF$4&lt;=$C215,0,IF(SUM($C215,$I175)&gt;CF$4,$AI186/$I175,$AI186-SUM($I215:CE215))))</f>
        <v>0</v>
      </c>
    </row>
    <row r="216" spans="1:84" ht="12.75" customHeight="1">
      <c r="C216" s="202">
        <v>2042</v>
      </c>
      <c r="D216" s="21" t="s">
        <v>199</v>
      </c>
      <c r="E216" s="21" t="s">
        <v>197</v>
      </c>
      <c r="I216" s="31"/>
      <c r="J216" s="31">
        <f>IF($I175="n/a",0,IF(J$4&lt;=$C216,0,IF(SUM($C216,$I175)&gt;J$4,$AJ186/$I175,$AJ186-SUM($I216:I216))))</f>
        <v>0</v>
      </c>
      <c r="K216" s="31">
        <f>IF($I175="n/a",0,IF(K$4&lt;=$C216,0,IF(SUM($C216,$I175)&gt;K$4,$AJ186/$I175,$AJ186-SUM($I216:J216))))</f>
        <v>0</v>
      </c>
      <c r="L216" s="31">
        <f>IF($I175="n/a",0,IF(L$4&lt;=$C216,0,IF(SUM($C216,$I175)&gt;L$4,$AJ186/$I175,$AJ186-SUM($I216:K216))))</f>
        <v>0</v>
      </c>
      <c r="M216" s="31">
        <f>IF($I175="n/a",0,IF(M$4&lt;=$C216,0,IF(SUM($C216,$I175)&gt;M$4,$AJ186/$I175,$AJ186-SUM($I216:L216))))</f>
        <v>0</v>
      </c>
      <c r="N216" s="31">
        <f>IF($I175="n/a",0,IF(N$4&lt;=$C216,0,IF(SUM($C216,$I175)&gt;N$4,$AJ186/$I175,$AJ186-SUM($I216:M216))))</f>
        <v>0</v>
      </c>
      <c r="O216" s="31">
        <f>IF($I175="n/a",0,IF(O$4&lt;=$C216,0,IF(SUM($C216,$I175)&gt;O$4,$AJ186/$I175,$AJ186-SUM($I216:N216))))</f>
        <v>0</v>
      </c>
      <c r="P216" s="31">
        <f>IF($I175="n/a",0,IF(P$4&lt;=$C216,0,IF(SUM($C216,$I175)&gt;P$4,$AJ186/$I175,$AJ186-SUM($I216:O216))))</f>
        <v>0</v>
      </c>
      <c r="Q216" s="31">
        <f>IF($I175="n/a",0,IF(Q$4&lt;=$C216,0,IF(SUM($C216,$I175)&gt;Q$4,$AJ186/$I175,$AJ186-SUM($I216:P216))))</f>
        <v>0</v>
      </c>
      <c r="R216" s="31">
        <f>IF($I175="n/a",0,IF(R$4&lt;=$C216,0,IF(SUM($C216,$I175)&gt;R$4,$AJ186/$I175,$AJ186-SUM($I216:Q216))))</f>
        <v>0</v>
      </c>
      <c r="S216" s="31">
        <f>IF($I175="n/a",0,IF(S$4&lt;=$C216,0,IF(SUM($C216,$I175)&gt;S$4,$AJ186/$I175,$AJ186-SUM($I216:R216))))</f>
        <v>0</v>
      </c>
      <c r="T216" s="31">
        <f>IF($I175="n/a",0,IF(T$4&lt;=$C216,0,IF(SUM($C216,$I175)&gt;T$4,$AJ186/$I175,$AJ186-SUM($I216:S216))))</f>
        <v>0</v>
      </c>
      <c r="U216" s="31">
        <f>IF($I175="n/a",0,IF(U$4&lt;=$C216,0,IF(SUM($C216,$I175)&gt;U$4,$AJ186/$I175,$AJ186-SUM($I216:T216))))</f>
        <v>0</v>
      </c>
      <c r="V216" s="31">
        <f>IF($I175="n/a",0,IF(V$4&lt;=$C216,0,IF(SUM($C216,$I175)&gt;V$4,$AJ186/$I175,$AJ186-SUM($I216:U216))))</f>
        <v>0</v>
      </c>
      <c r="W216" s="31">
        <f>IF($I175="n/a",0,IF(W$4&lt;=$C216,0,IF(SUM($C216,$I175)&gt;W$4,$AJ186/$I175,$AJ186-SUM($I216:V216))))</f>
        <v>0</v>
      </c>
      <c r="X216" s="31">
        <f>IF($I175="n/a",0,IF(X$4&lt;=$C216,0,IF(SUM($C216,$I175)&gt;X$4,$AJ186/$I175,$AJ186-SUM($I216:W216))))</f>
        <v>0</v>
      </c>
      <c r="Y216" s="31">
        <f>IF($I175="n/a",0,IF(Y$4&lt;=$C216,0,IF(SUM($C216,$I175)&gt;Y$4,$AJ186/$I175,$AJ186-SUM($I216:X216))))</f>
        <v>0</v>
      </c>
      <c r="Z216" s="31">
        <f>IF($I175="n/a",0,IF(Z$4&lt;=$C216,0,IF(SUM($C216,$I175)&gt;Z$4,$AJ186/$I175,$AJ186-SUM($I216:Y216))))</f>
        <v>0</v>
      </c>
      <c r="AA216" s="31">
        <f>IF($I175="n/a",0,IF(AA$4&lt;=$C216,0,IF(SUM($C216,$I175)&gt;AA$4,$AJ186/$I175,$AJ186-SUM($I216:Z216))))</f>
        <v>0</v>
      </c>
      <c r="AB216" s="31">
        <f>IF($I175="n/a",0,IF(AB$4&lt;=$C216,0,IF(SUM($C216,$I175)&gt;AB$4,$AJ186/$I175,$AJ186-SUM($I216:AA216))))</f>
        <v>0</v>
      </c>
      <c r="AC216" s="31">
        <f>IF($I175="n/a",0,IF(AC$4&lt;=$C216,0,IF(SUM($C216,$I175)&gt;AC$4,$AJ186/$I175,$AJ186-SUM($I216:AB216))))</f>
        <v>0</v>
      </c>
      <c r="AD216" s="31">
        <f>IF($I175="n/a",0,IF(AD$4&lt;=$C216,0,IF(SUM($C216,$I175)&gt;AD$4,$AJ186/$I175,$AJ186-SUM($I216:AC216))))</f>
        <v>0</v>
      </c>
      <c r="AE216" s="31">
        <f>IF($I175="n/a",0,IF(AE$4&lt;=$C216,0,IF(SUM($C216,$I175)&gt;AE$4,$AJ186/$I175,$AJ186-SUM($I216:AD216))))</f>
        <v>0</v>
      </c>
      <c r="AF216" s="31">
        <f>IF($I175="n/a",0,IF(AF$4&lt;=$C216,0,IF(SUM($C216,$I175)&gt;AF$4,$AJ186/$I175,$AJ186-SUM($I216:AE216))))</f>
        <v>0</v>
      </c>
      <c r="AG216" s="31">
        <f>IF($I175="n/a",0,IF(AG$4&lt;=$C216,0,IF(SUM($C216,$I175)&gt;AG$4,$AJ186/$I175,$AJ186-SUM($I216:AF216))))</f>
        <v>0</v>
      </c>
      <c r="AH216" s="31">
        <f>IF($I175="n/a",0,IF(AH$4&lt;=$C216,0,IF(SUM($C216,$I175)&gt;AH$4,$AJ186/$I175,$AJ186-SUM($I216:AG216))))</f>
        <v>0</v>
      </c>
      <c r="AI216" s="31">
        <f>IF($I175="n/a",0,IF(AI$4&lt;=$C216,0,IF(SUM($C216,$I175)&gt;AI$4,$AJ186/$I175,$AJ186-SUM($I216:AH216))))</f>
        <v>0</v>
      </c>
      <c r="AJ216" s="31">
        <f>IF($I175="n/a",0,IF(AJ$4&lt;=$C216,0,IF(SUM($C216,$I175)&gt;AJ$4,$AJ186/$I175,$AJ186-SUM($I216:AI216))))</f>
        <v>0</v>
      </c>
      <c r="AK216" s="31">
        <f>IF($I175="n/a",0,IF(AK$4&lt;=$C216,0,IF(SUM($C216,$I175)&gt;AK$4,$AJ186/$I175,$AJ186-SUM($I216:AJ216))))</f>
        <v>0</v>
      </c>
      <c r="AL216" s="31">
        <f>IF($I175="n/a",0,IF(AL$4&lt;=$C216,0,IF(SUM($C216,$I175)&gt;AL$4,$AJ186/$I175,$AJ186-SUM($I216:AK216))))</f>
        <v>0</v>
      </c>
      <c r="AM216" s="31">
        <f>IF($I175="n/a",0,IF(AM$4&lt;=$C216,0,IF(SUM($C216,$I175)&gt;AM$4,$AJ186/$I175,$AJ186-SUM($I216:AL216))))</f>
        <v>0</v>
      </c>
      <c r="AN216" s="31">
        <f>IF($I175="n/a",0,IF(AN$4&lt;=$C216,0,IF(SUM($C216,$I175)&gt;AN$4,$AJ186/$I175,$AJ186-SUM($I216:AM216))))</f>
        <v>0</v>
      </c>
      <c r="AO216" s="31">
        <f>IF($I175="n/a",0,IF(AO$4&lt;=$C216,0,IF(SUM($C216,$I175)&gt;AO$4,$AJ186/$I175,$AJ186-SUM($I216:AN216))))</f>
        <v>0</v>
      </c>
      <c r="AP216" s="31">
        <f>IF($I175="n/a",0,IF(AP$4&lt;=$C216,0,IF(SUM($C216,$I175)&gt;AP$4,$AJ186/$I175,$AJ186-SUM($I216:AO216))))</f>
        <v>0</v>
      </c>
      <c r="AQ216" s="31">
        <f>IF($I175="n/a",0,IF(AQ$4&lt;=$C216,0,IF(SUM($C216,$I175)&gt;AQ$4,$AJ186/$I175,$AJ186-SUM($I216:AP216))))</f>
        <v>0</v>
      </c>
      <c r="AR216" s="31">
        <f>IF($I175="n/a",0,IF(AR$4&lt;=$C216,0,IF(SUM($C216,$I175)&gt;AR$4,$AJ186/$I175,$AJ186-SUM($I216:AQ216))))</f>
        <v>0</v>
      </c>
      <c r="AS216" s="31">
        <f>IF($I175="n/a",0,IF(AS$4&lt;=$C216,0,IF(SUM($C216,$I175)&gt;AS$4,$AJ186/$I175,$AJ186-SUM($I216:AR216))))</f>
        <v>0</v>
      </c>
      <c r="AT216" s="31">
        <f>IF($I175="n/a",0,IF(AT$4&lt;=$C216,0,IF(SUM($C216,$I175)&gt;AT$4,$AJ186/$I175,$AJ186-SUM($I216:AS216))))</f>
        <v>0</v>
      </c>
      <c r="AU216" s="31">
        <f>IF($I175="n/a",0,IF(AU$4&lt;=$C216,0,IF(SUM($C216,$I175)&gt;AU$4,$AJ186/$I175,$AJ186-SUM($I216:AT216))))</f>
        <v>0</v>
      </c>
      <c r="AV216" s="31">
        <f>IF($I175="n/a",0,IF(AV$4&lt;=$C216,0,IF(SUM($C216,$I175)&gt;AV$4,$AJ186/$I175,$AJ186-SUM($I216:AU216))))</f>
        <v>0</v>
      </c>
      <c r="AW216" s="31">
        <f>IF($I175="n/a",0,IF(AW$4&lt;=$C216,0,IF(SUM($C216,$I175)&gt;AW$4,$AJ186/$I175,$AJ186-SUM($I216:AV216))))</f>
        <v>0</v>
      </c>
      <c r="AX216" s="31">
        <f>IF($I175="n/a",0,IF(AX$4&lt;=$C216,0,IF(SUM($C216,$I175)&gt;AX$4,$AJ186/$I175,$AJ186-SUM($I216:AW216))))</f>
        <v>0</v>
      </c>
      <c r="AY216" s="31">
        <f>IF($I175="n/a",0,IF(AY$4&lt;=$C216,0,IF(SUM($C216,$I175)&gt;AY$4,$AJ186/$I175,$AJ186-SUM($I216:AX216))))</f>
        <v>0</v>
      </c>
      <c r="AZ216" s="31">
        <f>IF($I175="n/a",0,IF(AZ$4&lt;=$C216,0,IF(SUM($C216,$I175)&gt;AZ$4,$AJ186/$I175,$AJ186-SUM($I216:AY216))))</f>
        <v>0</v>
      </c>
      <c r="BA216" s="31">
        <f>IF($I175="n/a",0,IF(BA$4&lt;=$C216,0,IF(SUM($C216,$I175)&gt;BA$4,$AJ186/$I175,$AJ186-SUM($I216:AZ216))))</f>
        <v>0</v>
      </c>
      <c r="BB216" s="31">
        <f>IF($I175="n/a",0,IF(BB$4&lt;=$C216,0,IF(SUM($C216,$I175)&gt;BB$4,$AJ186/$I175,$AJ186-SUM($I216:BA216))))</f>
        <v>0</v>
      </c>
      <c r="BC216" s="31">
        <f>IF($I175="n/a",0,IF(BC$4&lt;=$C216,0,IF(SUM($C216,$I175)&gt;BC$4,$AJ186/$I175,$AJ186-SUM($I216:BB216))))</f>
        <v>0</v>
      </c>
      <c r="BD216" s="31">
        <f>IF($I175="n/a",0,IF(BD$4&lt;=$C216,0,IF(SUM($C216,$I175)&gt;BD$4,$AJ186/$I175,$AJ186-SUM($I216:BC216))))</f>
        <v>0</v>
      </c>
      <c r="BE216" s="31">
        <f>IF($I175="n/a",0,IF(BE$4&lt;=$C216,0,IF(SUM($C216,$I175)&gt;BE$4,$AJ186/$I175,$AJ186-SUM($I216:BD216))))</f>
        <v>0</v>
      </c>
      <c r="BF216" s="31">
        <f>IF($I175="n/a",0,IF(BF$4&lt;=$C216,0,IF(SUM($C216,$I175)&gt;BF$4,$AJ186/$I175,$AJ186-SUM($I216:BE216))))</f>
        <v>0</v>
      </c>
      <c r="BG216" s="31">
        <f>IF($I175="n/a",0,IF(BG$4&lt;=$C216,0,IF(SUM($C216,$I175)&gt;BG$4,$AJ186/$I175,$AJ186-SUM($I216:BF216))))</f>
        <v>0</v>
      </c>
      <c r="BH216" s="31">
        <f>IF($I175="n/a",0,IF(BH$4&lt;=$C216,0,IF(SUM($C216,$I175)&gt;BH$4,$AJ186/$I175,$AJ186-SUM($I216:BG216))))</f>
        <v>0</v>
      </c>
      <c r="BI216" s="31">
        <f>IF($I175="n/a",0,IF(BI$4&lt;=$C216,0,IF(SUM($C216,$I175)&gt;BI$4,$AJ186/$I175,$AJ186-SUM($I216:BH216))))</f>
        <v>0</v>
      </c>
      <c r="BJ216" s="31">
        <f>IF($I175="n/a",0,IF(BJ$4&lt;=$C216,0,IF(SUM($C216,$I175)&gt;BJ$4,$AJ186/$I175,$AJ186-SUM($I216:BI216))))</f>
        <v>0</v>
      </c>
      <c r="BK216" s="31">
        <f>IF($I175="n/a",0,IF(BK$4&lt;=$C216,0,IF(SUM($C216,$I175)&gt;BK$4,$AJ186/$I175,$AJ186-SUM($I216:BJ216))))</f>
        <v>0</v>
      </c>
      <c r="BL216" s="31">
        <f>IF($I175="n/a",0,IF(BL$4&lt;=$C216,0,IF(SUM($C216,$I175)&gt;BL$4,$AJ186/$I175,$AJ186-SUM($I216:BK216))))</f>
        <v>0</v>
      </c>
      <c r="BM216" s="31">
        <f>IF($I175="n/a",0,IF(BM$4&lt;=$C216,0,IF(SUM($C216,$I175)&gt;BM$4,$AJ186/$I175,$AJ186-SUM($I216:BL216))))</f>
        <v>0</v>
      </c>
      <c r="BN216" s="31">
        <f>IF($I175="n/a",0,IF(BN$4&lt;=$C216,0,IF(SUM($C216,$I175)&gt;BN$4,$AJ186/$I175,$AJ186-SUM($I216:BM216))))</f>
        <v>0</v>
      </c>
      <c r="BO216" s="31">
        <f>IF($I175="n/a",0,IF(BO$4&lt;=$C216,0,IF(SUM($C216,$I175)&gt;BO$4,$AJ186/$I175,$AJ186-SUM($I216:BN216))))</f>
        <v>0</v>
      </c>
      <c r="BP216" s="31">
        <f>IF($I175="n/a",0,IF(BP$4&lt;=$C216,0,IF(SUM($C216,$I175)&gt;BP$4,$AJ186/$I175,$AJ186-SUM($I216:BO216))))</f>
        <v>0</v>
      </c>
      <c r="BQ216" s="31">
        <f>IF($I175="n/a",0,IF(BQ$4&lt;=$C216,0,IF(SUM($C216,$I175)&gt;BQ$4,$AJ186/$I175,$AJ186-SUM($I216:BP216))))</f>
        <v>0</v>
      </c>
      <c r="BR216" s="31">
        <f>IF($I175="n/a",0,IF(BR$4&lt;=$C216,0,IF(SUM($C216,$I175)&gt;BR$4,$AJ186/$I175,$AJ186-SUM($I216:BQ216))))</f>
        <v>0</v>
      </c>
      <c r="BS216" s="31">
        <f>IF($I175="n/a",0,IF(BS$4&lt;=$C216,0,IF(SUM($C216,$I175)&gt;BS$4,$AJ186/$I175,$AJ186-SUM($I216:BR216))))</f>
        <v>0</v>
      </c>
      <c r="BT216" s="31">
        <f>IF($I175="n/a",0,IF(BT$4&lt;=$C216,0,IF(SUM($C216,$I175)&gt;BT$4,$AJ186/$I175,$AJ186-SUM($I216:BS216))))</f>
        <v>0</v>
      </c>
      <c r="BU216" s="31">
        <f>IF($I175="n/a",0,IF(BU$4&lt;=$C216,0,IF(SUM($C216,$I175)&gt;BU$4,$AJ186/$I175,$AJ186-SUM($I216:BT216))))</f>
        <v>0</v>
      </c>
      <c r="BV216" s="31">
        <f>IF($I175="n/a",0,IF(BV$4&lt;=$C216,0,IF(SUM($C216,$I175)&gt;BV$4,$AJ186/$I175,$AJ186-SUM($I216:BU216))))</f>
        <v>0</v>
      </c>
      <c r="BW216" s="31">
        <f>IF($I175="n/a",0,IF(BW$4&lt;=$C216,0,IF(SUM($C216,$I175)&gt;BW$4,$AJ186/$I175,$AJ186-SUM($I216:BV216))))</f>
        <v>0</v>
      </c>
      <c r="BX216" s="31">
        <f>IF($I175="n/a",0,IF(BX$4&lt;=$C216,0,IF(SUM($C216,$I175)&gt;BX$4,$AJ186/$I175,$AJ186-SUM($I216:BW216))))</f>
        <v>0</v>
      </c>
      <c r="BY216" s="31">
        <f>IF($I175="n/a",0,IF(BY$4&lt;=$C216,0,IF(SUM($C216,$I175)&gt;BY$4,$AJ186/$I175,$AJ186-SUM($I216:BX216))))</f>
        <v>0</v>
      </c>
      <c r="BZ216" s="31">
        <f>IF($I175="n/a",0,IF(BZ$4&lt;=$C216,0,IF(SUM($C216,$I175)&gt;BZ$4,$AJ186/$I175,$AJ186-SUM($I216:BY216))))</f>
        <v>0</v>
      </c>
      <c r="CA216" s="31">
        <f>IF($I175="n/a",0,IF(CA$4&lt;=$C216,0,IF(SUM($C216,$I175)&gt;CA$4,$AJ186/$I175,$AJ186-SUM($I216:BZ216))))</f>
        <v>0</v>
      </c>
      <c r="CB216" s="31">
        <f>IF($I175="n/a",0,IF(CB$4&lt;=$C216,0,IF(SUM($C216,$I175)&gt;CB$4,$AJ186/$I175,$AJ186-SUM($I216:CA216))))</f>
        <v>0</v>
      </c>
      <c r="CC216" s="31">
        <f>IF($I175="n/a",0,IF(CC$4&lt;=$C216,0,IF(SUM($C216,$I175)&gt;CC$4,$AJ186/$I175,$AJ186-SUM($I216:CB216))))</f>
        <v>0</v>
      </c>
      <c r="CD216" s="31">
        <f>IF($I175="n/a",0,IF(CD$4&lt;=$C216,0,IF(SUM($C216,$I175)&gt;CD$4,$AJ186/$I175,$AJ186-SUM($I216:CC216))))</f>
        <v>0</v>
      </c>
      <c r="CE216" s="31">
        <f>IF($I175="n/a",0,IF(CE$4&lt;=$C216,0,IF(SUM($C216,$I175)&gt;CE$4,$AJ186/$I175,$AJ186-SUM($I216:CD216))))</f>
        <v>0</v>
      </c>
      <c r="CF216" s="31">
        <f>IF($I175="n/a",0,IF(CF$4&lt;=$C216,0,IF(SUM($C216,$I175)&gt;CF$4,$AJ186/$I175,$AJ186-SUM($I216:CE216))))</f>
        <v>0</v>
      </c>
    </row>
    <row r="217" spans="1:84" ht="12.75" customHeight="1">
      <c r="C217" s="202">
        <v>2043</v>
      </c>
      <c r="D217" s="21" t="s">
        <v>200</v>
      </c>
      <c r="E217" s="21" t="s">
        <v>197</v>
      </c>
      <c r="I217" s="31"/>
      <c r="J217" s="31">
        <f>IF($I175="n/a",0,IF(J$4&lt;=$C217,0,IF(SUM($C217,$I175)&gt;J$4,$AK186/$I175,$AK186-SUM($I217:I217))))</f>
        <v>0</v>
      </c>
      <c r="K217" s="31">
        <f>IF($I175="n/a",0,IF(K$4&lt;=$C217,0,IF(SUM($C217,$I175)&gt;K$4,$AK186/$I175,$AK186-SUM($I217:J217))))</f>
        <v>0</v>
      </c>
      <c r="L217" s="31">
        <f>IF($I175="n/a",0,IF(L$4&lt;=$C217,0,IF(SUM($C217,$I175)&gt;L$4,$AK186/$I175,$AK186-SUM($I217:K217))))</f>
        <v>0</v>
      </c>
      <c r="M217" s="31">
        <f>IF($I175="n/a",0,IF(M$4&lt;=$C217,0,IF(SUM($C217,$I175)&gt;M$4,$AK186/$I175,$AK186-SUM($I217:L217))))</f>
        <v>0</v>
      </c>
      <c r="N217" s="31">
        <f>IF($I175="n/a",0,IF(N$4&lt;=$C217,0,IF(SUM($C217,$I175)&gt;N$4,$AK186/$I175,$AK186-SUM($I217:M217))))</f>
        <v>0</v>
      </c>
      <c r="O217" s="31">
        <f>IF($I175="n/a",0,IF(O$4&lt;=$C217,0,IF(SUM($C217,$I175)&gt;O$4,$AK186/$I175,$AK186-SUM($I217:N217))))</f>
        <v>0</v>
      </c>
      <c r="P217" s="31">
        <f>IF($I175="n/a",0,IF(P$4&lt;=$C217,0,IF(SUM($C217,$I175)&gt;P$4,$AK186/$I175,$AK186-SUM($I217:O217))))</f>
        <v>0</v>
      </c>
      <c r="Q217" s="31">
        <f>IF($I175="n/a",0,IF(Q$4&lt;=$C217,0,IF(SUM($C217,$I175)&gt;Q$4,$AK186/$I175,$AK186-SUM($I217:P217))))</f>
        <v>0</v>
      </c>
      <c r="R217" s="31">
        <f>IF($I175="n/a",0,IF(R$4&lt;=$C217,0,IF(SUM($C217,$I175)&gt;R$4,$AK186/$I175,$AK186-SUM($I217:Q217))))</f>
        <v>0</v>
      </c>
      <c r="S217" s="31">
        <f>IF($I175="n/a",0,IF(S$4&lt;=$C217,0,IF(SUM($C217,$I175)&gt;S$4,$AK186/$I175,$AK186-SUM($I217:R217))))</f>
        <v>0</v>
      </c>
      <c r="T217" s="31">
        <f>IF($I175="n/a",0,IF(T$4&lt;=$C217,0,IF(SUM($C217,$I175)&gt;T$4,$AK186/$I175,$AK186-SUM($I217:S217))))</f>
        <v>0</v>
      </c>
      <c r="U217" s="31">
        <f>IF($I175="n/a",0,IF(U$4&lt;=$C217,0,IF(SUM($C217,$I175)&gt;U$4,$AK186/$I175,$AK186-SUM($I217:T217))))</f>
        <v>0</v>
      </c>
      <c r="V217" s="31">
        <f>IF($I175="n/a",0,IF(V$4&lt;=$C217,0,IF(SUM($C217,$I175)&gt;V$4,$AK186/$I175,$AK186-SUM($I217:U217))))</f>
        <v>0</v>
      </c>
      <c r="W217" s="31">
        <f>IF($I175="n/a",0,IF(W$4&lt;=$C217,0,IF(SUM($C217,$I175)&gt;W$4,$AK186/$I175,$AK186-SUM($I217:V217))))</f>
        <v>0</v>
      </c>
      <c r="X217" s="31">
        <f>IF($I175="n/a",0,IF(X$4&lt;=$C217,0,IF(SUM($C217,$I175)&gt;X$4,$AK186/$I175,$AK186-SUM($I217:W217))))</f>
        <v>0</v>
      </c>
      <c r="Y217" s="31">
        <f>IF($I175="n/a",0,IF(Y$4&lt;=$C217,0,IF(SUM($C217,$I175)&gt;Y$4,$AK186/$I175,$AK186-SUM($I217:X217))))</f>
        <v>0</v>
      </c>
      <c r="Z217" s="31">
        <f>IF($I175="n/a",0,IF(Z$4&lt;=$C217,0,IF(SUM($C217,$I175)&gt;Z$4,$AK186/$I175,$AK186-SUM($I217:Y217))))</f>
        <v>0</v>
      </c>
      <c r="AA217" s="31">
        <f>IF($I175="n/a",0,IF(AA$4&lt;=$C217,0,IF(SUM($C217,$I175)&gt;AA$4,$AK186/$I175,$AK186-SUM($I217:Z217))))</f>
        <v>0</v>
      </c>
      <c r="AB217" s="31">
        <f>IF($I175="n/a",0,IF(AB$4&lt;=$C217,0,IF(SUM($C217,$I175)&gt;AB$4,$AK186/$I175,$AK186-SUM($I217:AA217))))</f>
        <v>0</v>
      </c>
      <c r="AC217" s="31">
        <f>IF($I175="n/a",0,IF(AC$4&lt;=$C217,0,IF(SUM($C217,$I175)&gt;AC$4,$AK186/$I175,$AK186-SUM($I217:AB217))))</f>
        <v>0</v>
      </c>
      <c r="AD217" s="31">
        <f>IF($I175="n/a",0,IF(AD$4&lt;=$C217,0,IF(SUM($C217,$I175)&gt;AD$4,$AK186/$I175,$AK186-SUM($I217:AC217))))</f>
        <v>0</v>
      </c>
      <c r="AE217" s="31">
        <f>IF($I175="n/a",0,IF(AE$4&lt;=$C217,0,IF(SUM($C217,$I175)&gt;AE$4,$AK186/$I175,$AK186-SUM($I217:AD217))))</f>
        <v>0</v>
      </c>
      <c r="AF217" s="31">
        <f>IF($I175="n/a",0,IF(AF$4&lt;=$C217,0,IF(SUM($C217,$I175)&gt;AF$4,$AK186/$I175,$AK186-SUM($I217:AE217))))</f>
        <v>0</v>
      </c>
      <c r="AG217" s="31">
        <f>IF($I175="n/a",0,IF(AG$4&lt;=$C217,0,IF(SUM($C217,$I175)&gt;AG$4,$AK186/$I175,$AK186-SUM($I217:AF217))))</f>
        <v>0</v>
      </c>
      <c r="AH217" s="31">
        <f>IF($I175="n/a",0,IF(AH$4&lt;=$C217,0,IF(SUM($C217,$I175)&gt;AH$4,$AK186/$I175,$AK186-SUM($I217:AG217))))</f>
        <v>0</v>
      </c>
      <c r="AI217" s="31">
        <f>IF($I175="n/a",0,IF(AI$4&lt;=$C217,0,IF(SUM($C217,$I175)&gt;AI$4,$AK186/$I175,$AK186-SUM($I217:AH217))))</f>
        <v>0</v>
      </c>
      <c r="AJ217" s="31">
        <f>IF($I175="n/a",0,IF(AJ$4&lt;=$C217,0,IF(SUM($C217,$I175)&gt;AJ$4,$AK186/$I175,$AK186-SUM($I217:AI217))))</f>
        <v>0</v>
      </c>
      <c r="AK217" s="31">
        <f>IF($I175="n/a",0,IF(AK$4&lt;=$C217,0,IF(SUM($C217,$I175)&gt;AK$4,$AK186/$I175,$AK186-SUM($I217:AJ217))))</f>
        <v>0</v>
      </c>
      <c r="AL217" s="31">
        <f>IF($I175="n/a",0,IF(AL$4&lt;=$C217,0,IF(SUM($C217,$I175)&gt;AL$4,$AK186/$I175,$AK186-SUM($I217:AK217))))</f>
        <v>0</v>
      </c>
      <c r="AM217" s="31">
        <f>IF($I175="n/a",0,IF(AM$4&lt;=$C217,0,IF(SUM($C217,$I175)&gt;AM$4,$AK186/$I175,$AK186-SUM($I217:AL217))))</f>
        <v>0</v>
      </c>
      <c r="AN217" s="31">
        <f>IF($I175="n/a",0,IF(AN$4&lt;=$C217,0,IF(SUM($C217,$I175)&gt;AN$4,$AK186/$I175,$AK186-SUM($I217:AM217))))</f>
        <v>0</v>
      </c>
      <c r="AO217" s="31">
        <f>IF($I175="n/a",0,IF(AO$4&lt;=$C217,0,IF(SUM($C217,$I175)&gt;AO$4,$AK186/$I175,$AK186-SUM($I217:AN217))))</f>
        <v>0</v>
      </c>
      <c r="AP217" s="31">
        <f>IF($I175="n/a",0,IF(AP$4&lt;=$C217,0,IF(SUM($C217,$I175)&gt;AP$4,$AK186/$I175,$AK186-SUM($I217:AO217))))</f>
        <v>0</v>
      </c>
      <c r="AQ217" s="31">
        <f>IF($I175="n/a",0,IF(AQ$4&lt;=$C217,0,IF(SUM($C217,$I175)&gt;AQ$4,$AK186/$I175,$AK186-SUM($I217:AP217))))</f>
        <v>0</v>
      </c>
      <c r="AR217" s="31">
        <f>IF($I175="n/a",0,IF(AR$4&lt;=$C217,0,IF(SUM($C217,$I175)&gt;AR$4,$AK186/$I175,$AK186-SUM($I217:AQ217))))</f>
        <v>0</v>
      </c>
      <c r="AS217" s="31">
        <f>IF($I175="n/a",0,IF(AS$4&lt;=$C217,0,IF(SUM($C217,$I175)&gt;AS$4,$AK186/$I175,$AK186-SUM($I217:AR217))))</f>
        <v>0</v>
      </c>
      <c r="AT217" s="31">
        <f>IF($I175="n/a",0,IF(AT$4&lt;=$C217,0,IF(SUM($C217,$I175)&gt;AT$4,$AK186/$I175,$AK186-SUM($I217:AS217))))</f>
        <v>0</v>
      </c>
      <c r="AU217" s="31">
        <f>IF($I175="n/a",0,IF(AU$4&lt;=$C217,0,IF(SUM($C217,$I175)&gt;AU$4,$AK186/$I175,$AK186-SUM($I217:AT217))))</f>
        <v>0</v>
      </c>
      <c r="AV217" s="31">
        <f>IF($I175="n/a",0,IF(AV$4&lt;=$C217,0,IF(SUM($C217,$I175)&gt;AV$4,$AK186/$I175,$AK186-SUM($I217:AU217))))</f>
        <v>0</v>
      </c>
      <c r="AW217" s="31">
        <f>IF($I175="n/a",0,IF(AW$4&lt;=$C217,0,IF(SUM($C217,$I175)&gt;AW$4,$AK186/$I175,$AK186-SUM($I217:AV217))))</f>
        <v>0</v>
      </c>
      <c r="AX217" s="31">
        <f>IF($I175="n/a",0,IF(AX$4&lt;=$C217,0,IF(SUM($C217,$I175)&gt;AX$4,$AK186/$I175,$AK186-SUM($I217:AW217))))</f>
        <v>0</v>
      </c>
      <c r="AY217" s="31">
        <f>IF($I175="n/a",0,IF(AY$4&lt;=$C217,0,IF(SUM($C217,$I175)&gt;AY$4,$AK186/$I175,$AK186-SUM($I217:AX217))))</f>
        <v>0</v>
      </c>
      <c r="AZ217" s="31">
        <f>IF($I175="n/a",0,IF(AZ$4&lt;=$C217,0,IF(SUM($C217,$I175)&gt;AZ$4,$AK186/$I175,$AK186-SUM($I217:AY217))))</f>
        <v>0</v>
      </c>
      <c r="BA217" s="31">
        <f>IF($I175="n/a",0,IF(BA$4&lt;=$C217,0,IF(SUM($C217,$I175)&gt;BA$4,$AK186/$I175,$AK186-SUM($I217:AZ217))))</f>
        <v>0</v>
      </c>
      <c r="BB217" s="31">
        <f>IF($I175="n/a",0,IF(BB$4&lt;=$C217,0,IF(SUM($C217,$I175)&gt;BB$4,$AK186/$I175,$AK186-SUM($I217:BA217))))</f>
        <v>0</v>
      </c>
      <c r="BC217" s="31">
        <f>IF($I175="n/a",0,IF(BC$4&lt;=$C217,0,IF(SUM($C217,$I175)&gt;BC$4,$AK186/$I175,$AK186-SUM($I217:BB217))))</f>
        <v>0</v>
      </c>
      <c r="BD217" s="31">
        <f>IF($I175="n/a",0,IF(BD$4&lt;=$C217,0,IF(SUM($C217,$I175)&gt;BD$4,$AK186/$I175,$AK186-SUM($I217:BC217))))</f>
        <v>0</v>
      </c>
      <c r="BE217" s="31">
        <f>IF($I175="n/a",0,IF(BE$4&lt;=$C217,0,IF(SUM($C217,$I175)&gt;BE$4,$AK186/$I175,$AK186-SUM($I217:BD217))))</f>
        <v>0</v>
      </c>
      <c r="BF217" s="31">
        <f>IF($I175="n/a",0,IF(BF$4&lt;=$C217,0,IF(SUM($C217,$I175)&gt;BF$4,$AK186/$I175,$AK186-SUM($I217:BE217))))</f>
        <v>0</v>
      </c>
      <c r="BG217" s="31">
        <f>IF($I175="n/a",0,IF(BG$4&lt;=$C217,0,IF(SUM($C217,$I175)&gt;BG$4,$AK186/$I175,$AK186-SUM($I217:BF217))))</f>
        <v>0</v>
      </c>
      <c r="BH217" s="31">
        <f>IF($I175="n/a",0,IF(BH$4&lt;=$C217,0,IF(SUM($C217,$I175)&gt;BH$4,$AK186/$I175,$AK186-SUM($I217:BG217))))</f>
        <v>0</v>
      </c>
      <c r="BI217" s="31">
        <f>IF($I175="n/a",0,IF(BI$4&lt;=$C217,0,IF(SUM($C217,$I175)&gt;BI$4,$AK186/$I175,$AK186-SUM($I217:BH217))))</f>
        <v>0</v>
      </c>
      <c r="BJ217" s="31">
        <f>IF($I175="n/a",0,IF(BJ$4&lt;=$C217,0,IF(SUM($C217,$I175)&gt;BJ$4,$AK186/$I175,$AK186-SUM($I217:BI217))))</f>
        <v>0</v>
      </c>
      <c r="BK217" s="31">
        <f>IF($I175="n/a",0,IF(BK$4&lt;=$C217,0,IF(SUM($C217,$I175)&gt;BK$4,$AK186/$I175,$AK186-SUM($I217:BJ217))))</f>
        <v>0</v>
      </c>
      <c r="BL217" s="31">
        <f>IF($I175="n/a",0,IF(BL$4&lt;=$C217,0,IF(SUM($C217,$I175)&gt;BL$4,$AK186/$I175,$AK186-SUM($I217:BK217))))</f>
        <v>0</v>
      </c>
      <c r="BM217" s="31">
        <f>IF($I175="n/a",0,IF(BM$4&lt;=$C217,0,IF(SUM($C217,$I175)&gt;BM$4,$AK186/$I175,$AK186-SUM($I217:BL217))))</f>
        <v>0</v>
      </c>
      <c r="BN217" s="31">
        <f>IF($I175="n/a",0,IF(BN$4&lt;=$C217,0,IF(SUM($C217,$I175)&gt;BN$4,$AK186/$I175,$AK186-SUM($I217:BM217))))</f>
        <v>0</v>
      </c>
      <c r="BO217" s="31">
        <f>IF($I175="n/a",0,IF(BO$4&lt;=$C217,0,IF(SUM($C217,$I175)&gt;BO$4,$AK186/$I175,$AK186-SUM($I217:BN217))))</f>
        <v>0</v>
      </c>
      <c r="BP217" s="31">
        <f>IF($I175="n/a",0,IF(BP$4&lt;=$C217,0,IF(SUM($C217,$I175)&gt;BP$4,$AK186/$I175,$AK186-SUM($I217:BO217))))</f>
        <v>0</v>
      </c>
      <c r="BQ217" s="31">
        <f>IF($I175="n/a",0,IF(BQ$4&lt;=$C217,0,IF(SUM($C217,$I175)&gt;BQ$4,$AK186/$I175,$AK186-SUM($I217:BP217))))</f>
        <v>0</v>
      </c>
      <c r="BR217" s="31">
        <f>IF($I175="n/a",0,IF(BR$4&lt;=$C217,0,IF(SUM($C217,$I175)&gt;BR$4,$AK186/$I175,$AK186-SUM($I217:BQ217))))</f>
        <v>0</v>
      </c>
      <c r="BS217" s="31">
        <f>IF($I175="n/a",0,IF(BS$4&lt;=$C217,0,IF(SUM($C217,$I175)&gt;BS$4,$AK186/$I175,$AK186-SUM($I217:BR217))))</f>
        <v>0</v>
      </c>
      <c r="BT217" s="31">
        <f>IF($I175="n/a",0,IF(BT$4&lt;=$C217,0,IF(SUM($C217,$I175)&gt;BT$4,$AK186/$I175,$AK186-SUM($I217:BS217))))</f>
        <v>0</v>
      </c>
      <c r="BU217" s="31">
        <f>IF($I175="n/a",0,IF(BU$4&lt;=$C217,0,IF(SUM($C217,$I175)&gt;BU$4,$AK186/$I175,$AK186-SUM($I217:BT217))))</f>
        <v>0</v>
      </c>
      <c r="BV217" s="31">
        <f>IF($I175="n/a",0,IF(BV$4&lt;=$C217,0,IF(SUM($C217,$I175)&gt;BV$4,$AK186/$I175,$AK186-SUM($I217:BU217))))</f>
        <v>0</v>
      </c>
      <c r="BW217" s="31">
        <f>IF($I175="n/a",0,IF(BW$4&lt;=$C217,0,IF(SUM($C217,$I175)&gt;BW$4,$AK186/$I175,$AK186-SUM($I217:BV217))))</f>
        <v>0</v>
      </c>
      <c r="BX217" s="31">
        <f>IF($I175="n/a",0,IF(BX$4&lt;=$C217,0,IF(SUM($C217,$I175)&gt;BX$4,$AK186/$I175,$AK186-SUM($I217:BW217))))</f>
        <v>0</v>
      </c>
      <c r="BY217" s="31">
        <f>IF($I175="n/a",0,IF(BY$4&lt;=$C217,0,IF(SUM($C217,$I175)&gt;BY$4,$AK186/$I175,$AK186-SUM($I217:BX217))))</f>
        <v>0</v>
      </c>
      <c r="BZ217" s="31">
        <f>IF($I175="n/a",0,IF(BZ$4&lt;=$C217,0,IF(SUM($C217,$I175)&gt;BZ$4,$AK186/$I175,$AK186-SUM($I217:BY217))))</f>
        <v>0</v>
      </c>
      <c r="CA217" s="31">
        <f>IF($I175="n/a",0,IF(CA$4&lt;=$C217,0,IF(SUM($C217,$I175)&gt;CA$4,$AK186/$I175,$AK186-SUM($I217:BZ217))))</f>
        <v>0</v>
      </c>
      <c r="CB217" s="31">
        <f>IF($I175="n/a",0,IF(CB$4&lt;=$C217,0,IF(SUM($C217,$I175)&gt;CB$4,$AK186/$I175,$AK186-SUM($I217:CA217))))</f>
        <v>0</v>
      </c>
      <c r="CC217" s="31">
        <f>IF($I175="n/a",0,IF(CC$4&lt;=$C217,0,IF(SUM($C217,$I175)&gt;CC$4,$AK186/$I175,$AK186-SUM($I217:CB217))))</f>
        <v>0</v>
      </c>
      <c r="CD217" s="31">
        <f>IF($I175="n/a",0,IF(CD$4&lt;=$C217,0,IF(SUM($C217,$I175)&gt;CD$4,$AK186/$I175,$AK186-SUM($I217:CC217))))</f>
        <v>0</v>
      </c>
      <c r="CE217" s="31">
        <f>IF($I175="n/a",0,IF(CE$4&lt;=$C217,0,IF(SUM($C217,$I175)&gt;CE$4,$AK186/$I175,$AK186-SUM($I217:CD217))))</f>
        <v>0</v>
      </c>
      <c r="CF217" s="31">
        <f>IF($I175="n/a",0,IF(CF$4&lt;=$C217,0,IF(SUM($C217,$I175)&gt;CF$4,$AK186/$I175,$AK186-SUM($I217:CE217))))</f>
        <v>0</v>
      </c>
    </row>
    <row r="218" spans="1:84" ht="12.75" customHeight="1">
      <c r="C218" s="202">
        <v>2044</v>
      </c>
      <c r="D218" s="21" t="s">
        <v>201</v>
      </c>
      <c r="E218" s="21" t="s">
        <v>197</v>
      </c>
      <c r="I218" s="31"/>
      <c r="J218" s="31">
        <f>IF($I175="n/a",0,IF(J$4&lt;=$C218,0,IF(SUM($C218,$I175)&gt;J$4,$AL186/$I175,$AL186-SUM($I218:I218))))</f>
        <v>0</v>
      </c>
      <c r="K218" s="31">
        <f>IF($I175="n/a",0,IF(K$4&lt;=$C218,0,IF(SUM($C218,$I175)&gt;K$4,$AL186/$I175,$AL186-SUM($I218:J218))))</f>
        <v>0</v>
      </c>
      <c r="L218" s="31">
        <f>IF($I175="n/a",0,IF(L$4&lt;=$C218,0,IF(SUM($C218,$I175)&gt;L$4,$AL186/$I175,$AL186-SUM($I218:K218))))</f>
        <v>0</v>
      </c>
      <c r="M218" s="31">
        <f>IF($I175="n/a",0,IF(M$4&lt;=$C218,0,IF(SUM($C218,$I175)&gt;M$4,$AL186/$I175,$AL186-SUM($I218:L218))))</f>
        <v>0</v>
      </c>
      <c r="N218" s="31">
        <f>IF($I175="n/a",0,IF(N$4&lt;=$C218,0,IF(SUM($C218,$I175)&gt;N$4,$AL186/$I175,$AL186-SUM($I218:M218))))</f>
        <v>0</v>
      </c>
      <c r="O218" s="31">
        <f>IF($I175="n/a",0,IF(O$4&lt;=$C218,0,IF(SUM($C218,$I175)&gt;O$4,$AL186/$I175,$AL186-SUM($I218:N218))))</f>
        <v>0</v>
      </c>
      <c r="P218" s="31">
        <f>IF($I175="n/a",0,IF(P$4&lt;=$C218,0,IF(SUM($C218,$I175)&gt;P$4,$AL186/$I175,$AL186-SUM($I218:O218))))</f>
        <v>0</v>
      </c>
      <c r="Q218" s="31">
        <f>IF($I175="n/a",0,IF(Q$4&lt;=$C218,0,IF(SUM($C218,$I175)&gt;Q$4,$AL186/$I175,$AL186-SUM($I218:P218))))</f>
        <v>0</v>
      </c>
      <c r="R218" s="31">
        <f>IF($I175="n/a",0,IF(R$4&lt;=$C218,0,IF(SUM($C218,$I175)&gt;R$4,$AL186/$I175,$AL186-SUM($I218:Q218))))</f>
        <v>0</v>
      </c>
      <c r="S218" s="31">
        <f>IF($I175="n/a",0,IF(S$4&lt;=$C218,0,IF(SUM($C218,$I175)&gt;S$4,$AL186/$I175,$AL186-SUM($I218:R218))))</f>
        <v>0</v>
      </c>
      <c r="T218" s="31">
        <f>IF($I175="n/a",0,IF(T$4&lt;=$C218,0,IF(SUM($C218,$I175)&gt;T$4,$AL186/$I175,$AL186-SUM($I218:S218))))</f>
        <v>0</v>
      </c>
      <c r="U218" s="31">
        <f>IF($I175="n/a",0,IF(U$4&lt;=$C218,0,IF(SUM($C218,$I175)&gt;U$4,$AL186/$I175,$AL186-SUM($I218:T218))))</f>
        <v>0</v>
      </c>
      <c r="V218" s="31">
        <f>IF($I175="n/a",0,IF(V$4&lt;=$C218,0,IF(SUM($C218,$I175)&gt;V$4,$AL186/$I175,$AL186-SUM($I218:U218))))</f>
        <v>0</v>
      </c>
      <c r="W218" s="31">
        <f>IF($I175="n/a",0,IF(W$4&lt;=$C218,0,IF(SUM($C218,$I175)&gt;W$4,$AL186/$I175,$AL186-SUM($I218:V218))))</f>
        <v>0</v>
      </c>
      <c r="X218" s="31">
        <f>IF($I175="n/a",0,IF(X$4&lt;=$C218,0,IF(SUM($C218,$I175)&gt;X$4,$AL186/$I175,$AL186-SUM($I218:W218))))</f>
        <v>0</v>
      </c>
      <c r="Y218" s="31">
        <f>IF($I175="n/a",0,IF(Y$4&lt;=$C218,0,IF(SUM($C218,$I175)&gt;Y$4,$AL186/$I175,$AL186-SUM($I218:X218))))</f>
        <v>0</v>
      </c>
      <c r="Z218" s="31">
        <f>IF($I175="n/a",0,IF(Z$4&lt;=$C218,0,IF(SUM($C218,$I175)&gt;Z$4,$AL186/$I175,$AL186-SUM($I218:Y218))))</f>
        <v>0</v>
      </c>
      <c r="AA218" s="31">
        <f>IF($I175="n/a",0,IF(AA$4&lt;=$C218,0,IF(SUM($C218,$I175)&gt;AA$4,$AL186/$I175,$AL186-SUM($I218:Z218))))</f>
        <v>0</v>
      </c>
      <c r="AB218" s="31">
        <f>IF($I175="n/a",0,IF(AB$4&lt;=$C218,0,IF(SUM($C218,$I175)&gt;AB$4,$AL186/$I175,$AL186-SUM($I218:AA218))))</f>
        <v>0</v>
      </c>
      <c r="AC218" s="31">
        <f>IF($I175="n/a",0,IF(AC$4&lt;=$C218,0,IF(SUM($C218,$I175)&gt;AC$4,$AL186/$I175,$AL186-SUM($I218:AB218))))</f>
        <v>0</v>
      </c>
      <c r="AD218" s="31">
        <f>IF($I175="n/a",0,IF(AD$4&lt;=$C218,0,IF(SUM($C218,$I175)&gt;AD$4,$AL186/$I175,$AL186-SUM($I218:AC218))))</f>
        <v>0</v>
      </c>
      <c r="AE218" s="31">
        <f>IF($I175="n/a",0,IF(AE$4&lt;=$C218,0,IF(SUM($C218,$I175)&gt;AE$4,$AL186/$I175,$AL186-SUM($I218:AD218))))</f>
        <v>0</v>
      </c>
      <c r="AF218" s="31">
        <f>IF($I175="n/a",0,IF(AF$4&lt;=$C218,0,IF(SUM($C218,$I175)&gt;AF$4,$AL186/$I175,$AL186-SUM($I218:AE218))))</f>
        <v>0</v>
      </c>
      <c r="AG218" s="31">
        <f>IF($I175="n/a",0,IF(AG$4&lt;=$C218,0,IF(SUM($C218,$I175)&gt;AG$4,$AL186/$I175,$AL186-SUM($I218:AF218))))</f>
        <v>0</v>
      </c>
      <c r="AH218" s="31">
        <f>IF($I175="n/a",0,IF(AH$4&lt;=$C218,0,IF(SUM($C218,$I175)&gt;AH$4,$AL186/$I175,$AL186-SUM($I218:AG218))))</f>
        <v>0</v>
      </c>
      <c r="AI218" s="31">
        <f>IF($I175="n/a",0,IF(AI$4&lt;=$C218,0,IF(SUM($C218,$I175)&gt;AI$4,$AL186/$I175,$AL186-SUM($I218:AH218))))</f>
        <v>0</v>
      </c>
      <c r="AJ218" s="31">
        <f>IF($I175="n/a",0,IF(AJ$4&lt;=$C218,0,IF(SUM($C218,$I175)&gt;AJ$4,$AL186/$I175,$AL186-SUM($I218:AI218))))</f>
        <v>0</v>
      </c>
      <c r="AK218" s="31">
        <f>IF($I175="n/a",0,IF(AK$4&lt;=$C218,0,IF(SUM($C218,$I175)&gt;AK$4,$AL186/$I175,$AL186-SUM($I218:AJ218))))</f>
        <v>0</v>
      </c>
      <c r="AL218" s="31">
        <f>IF($I175="n/a",0,IF(AL$4&lt;=$C218,0,IF(SUM($C218,$I175)&gt;AL$4,$AL186/$I175,$AL186-SUM($I218:AK218))))</f>
        <v>0</v>
      </c>
      <c r="AM218" s="31">
        <f>IF($I175="n/a",0,IF(AM$4&lt;=$C218,0,IF(SUM($C218,$I175)&gt;AM$4,$AL186/$I175,$AL186-SUM($I218:AL218))))</f>
        <v>0</v>
      </c>
      <c r="AN218" s="31">
        <f>IF($I175="n/a",0,IF(AN$4&lt;=$C218,0,IF(SUM($C218,$I175)&gt;AN$4,$AL186/$I175,$AL186-SUM($I218:AM218))))</f>
        <v>0</v>
      </c>
      <c r="AO218" s="31">
        <f>IF($I175="n/a",0,IF(AO$4&lt;=$C218,0,IF(SUM($C218,$I175)&gt;AO$4,$AL186/$I175,$AL186-SUM($I218:AN218))))</f>
        <v>0</v>
      </c>
      <c r="AP218" s="31">
        <f>IF($I175="n/a",0,IF(AP$4&lt;=$C218,0,IF(SUM($C218,$I175)&gt;AP$4,$AL186/$I175,$AL186-SUM($I218:AO218))))</f>
        <v>0</v>
      </c>
      <c r="AQ218" s="31">
        <f>IF($I175="n/a",0,IF(AQ$4&lt;=$C218,0,IF(SUM($C218,$I175)&gt;AQ$4,$AL186/$I175,$AL186-SUM($I218:AP218))))</f>
        <v>0</v>
      </c>
      <c r="AR218" s="31">
        <f>IF($I175="n/a",0,IF(AR$4&lt;=$C218,0,IF(SUM($C218,$I175)&gt;AR$4,$AL186/$I175,$AL186-SUM($I218:AQ218))))</f>
        <v>0</v>
      </c>
      <c r="AS218" s="31">
        <f>IF($I175="n/a",0,IF(AS$4&lt;=$C218,0,IF(SUM($C218,$I175)&gt;AS$4,$AL186/$I175,$AL186-SUM($I218:AR218))))</f>
        <v>0</v>
      </c>
      <c r="AT218" s="31">
        <f>IF($I175="n/a",0,IF(AT$4&lt;=$C218,0,IF(SUM($C218,$I175)&gt;AT$4,$AL186/$I175,$AL186-SUM($I218:AS218))))</f>
        <v>0</v>
      </c>
      <c r="AU218" s="31">
        <f>IF($I175="n/a",0,IF(AU$4&lt;=$C218,0,IF(SUM($C218,$I175)&gt;AU$4,$AL186/$I175,$AL186-SUM($I218:AT218))))</f>
        <v>0</v>
      </c>
      <c r="AV218" s="31">
        <f>IF($I175="n/a",0,IF(AV$4&lt;=$C218,0,IF(SUM($C218,$I175)&gt;AV$4,$AL186/$I175,$AL186-SUM($I218:AU218))))</f>
        <v>0</v>
      </c>
      <c r="AW218" s="31">
        <f>IF($I175="n/a",0,IF(AW$4&lt;=$C218,0,IF(SUM($C218,$I175)&gt;AW$4,$AL186/$I175,$AL186-SUM($I218:AV218))))</f>
        <v>0</v>
      </c>
      <c r="AX218" s="31">
        <f>IF($I175="n/a",0,IF(AX$4&lt;=$C218,0,IF(SUM($C218,$I175)&gt;AX$4,$AL186/$I175,$AL186-SUM($I218:AW218))))</f>
        <v>0</v>
      </c>
      <c r="AY218" s="31">
        <f>IF($I175="n/a",0,IF(AY$4&lt;=$C218,0,IF(SUM($C218,$I175)&gt;AY$4,$AL186/$I175,$AL186-SUM($I218:AX218))))</f>
        <v>0</v>
      </c>
      <c r="AZ218" s="31">
        <f>IF($I175="n/a",0,IF(AZ$4&lt;=$C218,0,IF(SUM($C218,$I175)&gt;AZ$4,$AL186/$I175,$AL186-SUM($I218:AY218))))</f>
        <v>0</v>
      </c>
      <c r="BA218" s="31">
        <f>IF($I175="n/a",0,IF(BA$4&lt;=$C218,0,IF(SUM($C218,$I175)&gt;BA$4,$AL186/$I175,$AL186-SUM($I218:AZ218))))</f>
        <v>0</v>
      </c>
      <c r="BB218" s="31">
        <f>IF($I175="n/a",0,IF(BB$4&lt;=$C218,0,IF(SUM($C218,$I175)&gt;BB$4,$AL186/$I175,$AL186-SUM($I218:BA218))))</f>
        <v>0</v>
      </c>
      <c r="BC218" s="31">
        <f>IF($I175="n/a",0,IF(BC$4&lt;=$C218,0,IF(SUM($C218,$I175)&gt;BC$4,$AL186/$I175,$AL186-SUM($I218:BB218))))</f>
        <v>0</v>
      </c>
      <c r="BD218" s="31">
        <f>IF($I175="n/a",0,IF(BD$4&lt;=$C218,0,IF(SUM($C218,$I175)&gt;BD$4,$AL186/$I175,$AL186-SUM($I218:BC218))))</f>
        <v>0</v>
      </c>
      <c r="BE218" s="31">
        <f>IF($I175="n/a",0,IF(BE$4&lt;=$C218,0,IF(SUM($C218,$I175)&gt;BE$4,$AL186/$I175,$AL186-SUM($I218:BD218))))</f>
        <v>0</v>
      </c>
      <c r="BF218" s="31">
        <f>IF($I175="n/a",0,IF(BF$4&lt;=$C218,0,IF(SUM($C218,$I175)&gt;BF$4,$AL186/$I175,$AL186-SUM($I218:BE218))))</f>
        <v>0</v>
      </c>
      <c r="BG218" s="31">
        <f>IF($I175="n/a",0,IF(BG$4&lt;=$C218,0,IF(SUM($C218,$I175)&gt;BG$4,$AL186/$I175,$AL186-SUM($I218:BF218))))</f>
        <v>0</v>
      </c>
      <c r="BH218" s="31">
        <f>IF($I175="n/a",0,IF(BH$4&lt;=$C218,0,IF(SUM($C218,$I175)&gt;BH$4,$AL186/$I175,$AL186-SUM($I218:BG218))))</f>
        <v>0</v>
      </c>
      <c r="BI218" s="31">
        <f>IF($I175="n/a",0,IF(BI$4&lt;=$C218,0,IF(SUM($C218,$I175)&gt;BI$4,$AL186/$I175,$AL186-SUM($I218:BH218))))</f>
        <v>0</v>
      </c>
      <c r="BJ218" s="31">
        <f>IF($I175="n/a",0,IF(BJ$4&lt;=$C218,0,IF(SUM($C218,$I175)&gt;BJ$4,$AL186/$I175,$AL186-SUM($I218:BI218))))</f>
        <v>0</v>
      </c>
      <c r="BK218" s="31">
        <f>IF($I175="n/a",0,IF(BK$4&lt;=$C218,0,IF(SUM($C218,$I175)&gt;BK$4,$AL186/$I175,$AL186-SUM($I218:BJ218))))</f>
        <v>0</v>
      </c>
      <c r="BL218" s="31">
        <f>IF($I175="n/a",0,IF(BL$4&lt;=$C218,0,IF(SUM($C218,$I175)&gt;BL$4,$AL186/$I175,$AL186-SUM($I218:BK218))))</f>
        <v>0</v>
      </c>
      <c r="BM218" s="31">
        <f>IF($I175="n/a",0,IF(BM$4&lt;=$C218,0,IF(SUM($C218,$I175)&gt;BM$4,$AL186/$I175,$AL186-SUM($I218:BL218))))</f>
        <v>0</v>
      </c>
      <c r="BN218" s="31">
        <f>IF($I175="n/a",0,IF(BN$4&lt;=$C218,0,IF(SUM($C218,$I175)&gt;BN$4,$AL186/$I175,$AL186-SUM($I218:BM218))))</f>
        <v>0</v>
      </c>
      <c r="BO218" s="31">
        <f>IF($I175="n/a",0,IF(BO$4&lt;=$C218,0,IF(SUM($C218,$I175)&gt;BO$4,$AL186/$I175,$AL186-SUM($I218:BN218))))</f>
        <v>0</v>
      </c>
      <c r="BP218" s="31">
        <f>IF($I175="n/a",0,IF(BP$4&lt;=$C218,0,IF(SUM($C218,$I175)&gt;BP$4,$AL186/$I175,$AL186-SUM($I218:BO218))))</f>
        <v>0</v>
      </c>
      <c r="BQ218" s="31">
        <f>IF($I175="n/a",0,IF(BQ$4&lt;=$C218,0,IF(SUM($C218,$I175)&gt;BQ$4,$AL186/$I175,$AL186-SUM($I218:BP218))))</f>
        <v>0</v>
      </c>
      <c r="BR218" s="31">
        <f>IF($I175="n/a",0,IF(BR$4&lt;=$C218,0,IF(SUM($C218,$I175)&gt;BR$4,$AL186/$I175,$AL186-SUM($I218:BQ218))))</f>
        <v>0</v>
      </c>
      <c r="BS218" s="31">
        <f>IF($I175="n/a",0,IF(BS$4&lt;=$C218,0,IF(SUM($C218,$I175)&gt;BS$4,$AL186/$I175,$AL186-SUM($I218:BR218))))</f>
        <v>0</v>
      </c>
      <c r="BT218" s="31">
        <f>IF($I175="n/a",0,IF(BT$4&lt;=$C218,0,IF(SUM($C218,$I175)&gt;BT$4,$AL186/$I175,$AL186-SUM($I218:BS218))))</f>
        <v>0</v>
      </c>
      <c r="BU218" s="31">
        <f>IF($I175="n/a",0,IF(BU$4&lt;=$C218,0,IF(SUM($C218,$I175)&gt;BU$4,$AL186/$I175,$AL186-SUM($I218:BT218))))</f>
        <v>0</v>
      </c>
      <c r="BV218" s="31">
        <f>IF($I175="n/a",0,IF(BV$4&lt;=$C218,0,IF(SUM($C218,$I175)&gt;BV$4,$AL186/$I175,$AL186-SUM($I218:BU218))))</f>
        <v>0</v>
      </c>
      <c r="BW218" s="31">
        <f>IF($I175="n/a",0,IF(BW$4&lt;=$C218,0,IF(SUM($C218,$I175)&gt;BW$4,$AL186/$I175,$AL186-SUM($I218:BV218))))</f>
        <v>0</v>
      </c>
      <c r="BX218" s="31">
        <f>IF($I175="n/a",0,IF(BX$4&lt;=$C218,0,IF(SUM($C218,$I175)&gt;BX$4,$AL186/$I175,$AL186-SUM($I218:BW218))))</f>
        <v>0</v>
      </c>
      <c r="BY218" s="31">
        <f>IF($I175="n/a",0,IF(BY$4&lt;=$C218,0,IF(SUM($C218,$I175)&gt;BY$4,$AL186/$I175,$AL186-SUM($I218:BX218))))</f>
        <v>0</v>
      </c>
      <c r="BZ218" s="31">
        <f>IF($I175="n/a",0,IF(BZ$4&lt;=$C218,0,IF(SUM($C218,$I175)&gt;BZ$4,$AL186/$I175,$AL186-SUM($I218:BY218))))</f>
        <v>0</v>
      </c>
      <c r="CA218" s="31">
        <f>IF($I175="n/a",0,IF(CA$4&lt;=$C218,0,IF(SUM($C218,$I175)&gt;CA$4,$AL186/$I175,$AL186-SUM($I218:BZ218))))</f>
        <v>0</v>
      </c>
      <c r="CB218" s="31">
        <f>IF($I175="n/a",0,IF(CB$4&lt;=$C218,0,IF(SUM($C218,$I175)&gt;CB$4,$AL186/$I175,$AL186-SUM($I218:CA218))))</f>
        <v>0</v>
      </c>
      <c r="CC218" s="31">
        <f>IF($I175="n/a",0,IF(CC$4&lt;=$C218,0,IF(SUM($C218,$I175)&gt;CC$4,$AL186/$I175,$AL186-SUM($I218:CB218))))</f>
        <v>0</v>
      </c>
      <c r="CD218" s="31">
        <f>IF($I175="n/a",0,IF(CD$4&lt;=$C218,0,IF(SUM($C218,$I175)&gt;CD$4,$AL186/$I175,$AL186-SUM($I218:CC218))))</f>
        <v>0</v>
      </c>
      <c r="CE218" s="31">
        <f>IF($I175="n/a",0,IF(CE$4&lt;=$C218,0,IF(SUM($C218,$I175)&gt;CE$4,$AL186/$I175,$AL186-SUM($I218:CD218))))</f>
        <v>0</v>
      </c>
      <c r="CF218" s="31">
        <f>IF($I175="n/a",0,IF(CF$4&lt;=$C218,0,IF(SUM($C218,$I175)&gt;CF$4,$AL186/$I175,$AL186-SUM($I218:CE218))))</f>
        <v>0</v>
      </c>
    </row>
    <row r="219" spans="1:84" ht="12.75" customHeight="1">
      <c r="C219" s="202">
        <v>2045</v>
      </c>
      <c r="D219" s="21" t="s">
        <v>202</v>
      </c>
      <c r="E219" s="21" t="s">
        <v>197</v>
      </c>
      <c r="I219" s="31"/>
      <c r="J219" s="31">
        <f>IF($I175="n/a",0,IF(J$4&lt;=$C219,0,IF(SUM($C219,$I175)&gt;J$4,$AM186/$I175,$AM186-SUM($I219:I219))))</f>
        <v>0</v>
      </c>
      <c r="K219" s="31">
        <f>IF($I175="n/a",0,IF(K$4&lt;=$C219,0,IF(SUM($C219,$I175)&gt;K$4,$AM186/$I175,$AM186-SUM($I219:J219))))</f>
        <v>0</v>
      </c>
      <c r="L219" s="31">
        <f>IF($I175="n/a",0,IF(L$4&lt;=$C219,0,IF(SUM($C219,$I175)&gt;L$4,$AM186/$I175,$AM186-SUM($I219:K219))))</f>
        <v>0</v>
      </c>
      <c r="M219" s="31">
        <f>IF($I175="n/a",0,IF(M$4&lt;=$C219,0,IF(SUM($C219,$I175)&gt;M$4,$AM186/$I175,$AM186-SUM($I219:L219))))</f>
        <v>0</v>
      </c>
      <c r="N219" s="31">
        <f>IF($I175="n/a",0,IF(N$4&lt;=$C219,0,IF(SUM($C219,$I175)&gt;N$4,$AM186/$I175,$AM186-SUM($I219:M219))))</f>
        <v>0</v>
      </c>
      <c r="O219" s="31">
        <f>IF($I175="n/a",0,IF(O$4&lt;=$C219,0,IF(SUM($C219,$I175)&gt;O$4,$AM186/$I175,$AM186-SUM($I219:N219))))</f>
        <v>0</v>
      </c>
      <c r="P219" s="31">
        <f>IF($I175="n/a",0,IF(P$4&lt;=$C219,0,IF(SUM($C219,$I175)&gt;P$4,$AM186/$I175,$AM186-SUM($I219:O219))))</f>
        <v>0</v>
      </c>
      <c r="Q219" s="31">
        <f>IF($I175="n/a",0,IF(Q$4&lt;=$C219,0,IF(SUM($C219,$I175)&gt;Q$4,$AM186/$I175,$AM186-SUM($I219:P219))))</f>
        <v>0</v>
      </c>
      <c r="R219" s="31">
        <f>IF($I175="n/a",0,IF(R$4&lt;=$C219,0,IF(SUM($C219,$I175)&gt;R$4,$AM186/$I175,$AM186-SUM($I219:Q219))))</f>
        <v>0</v>
      </c>
      <c r="S219" s="31">
        <f>IF($I175="n/a",0,IF(S$4&lt;=$C219,0,IF(SUM($C219,$I175)&gt;S$4,$AM186/$I175,$AM186-SUM($I219:R219))))</f>
        <v>0</v>
      </c>
      <c r="T219" s="31">
        <f>IF($I175="n/a",0,IF(T$4&lt;=$C219,0,IF(SUM($C219,$I175)&gt;T$4,$AM186/$I175,$AM186-SUM($I219:S219))))</f>
        <v>0</v>
      </c>
      <c r="U219" s="31">
        <f>IF($I175="n/a",0,IF(U$4&lt;=$C219,0,IF(SUM($C219,$I175)&gt;U$4,$AM186/$I175,$AM186-SUM($I219:T219))))</f>
        <v>0</v>
      </c>
      <c r="V219" s="31">
        <f>IF($I175="n/a",0,IF(V$4&lt;=$C219,0,IF(SUM($C219,$I175)&gt;V$4,$AM186/$I175,$AM186-SUM($I219:U219))))</f>
        <v>0</v>
      </c>
      <c r="W219" s="31">
        <f>IF($I175="n/a",0,IF(W$4&lt;=$C219,0,IF(SUM($C219,$I175)&gt;W$4,$AM186/$I175,$AM186-SUM($I219:V219))))</f>
        <v>0</v>
      </c>
      <c r="X219" s="31">
        <f>IF($I175="n/a",0,IF(X$4&lt;=$C219,0,IF(SUM($C219,$I175)&gt;X$4,$AM186/$I175,$AM186-SUM($I219:W219))))</f>
        <v>0</v>
      </c>
      <c r="Y219" s="31">
        <f>IF($I175="n/a",0,IF(Y$4&lt;=$C219,0,IF(SUM($C219,$I175)&gt;Y$4,$AM186/$I175,$AM186-SUM($I219:X219))))</f>
        <v>0</v>
      </c>
      <c r="Z219" s="31">
        <f>IF($I175="n/a",0,IF(Z$4&lt;=$C219,0,IF(SUM($C219,$I175)&gt;Z$4,$AM186/$I175,$AM186-SUM($I219:Y219))))</f>
        <v>0</v>
      </c>
      <c r="AA219" s="31">
        <f>IF($I175="n/a",0,IF(AA$4&lt;=$C219,0,IF(SUM($C219,$I175)&gt;AA$4,$AM186/$I175,$AM186-SUM($I219:Z219))))</f>
        <v>0</v>
      </c>
      <c r="AB219" s="31">
        <f>IF($I175="n/a",0,IF(AB$4&lt;=$C219,0,IF(SUM($C219,$I175)&gt;AB$4,$AM186/$I175,$AM186-SUM($I219:AA219))))</f>
        <v>0</v>
      </c>
      <c r="AC219" s="31">
        <f>IF($I175="n/a",0,IF(AC$4&lt;=$C219,0,IF(SUM($C219,$I175)&gt;AC$4,$AM186/$I175,$AM186-SUM($I219:AB219))))</f>
        <v>0</v>
      </c>
      <c r="AD219" s="31">
        <f>IF($I175="n/a",0,IF(AD$4&lt;=$C219,0,IF(SUM($C219,$I175)&gt;AD$4,$AM186/$I175,$AM186-SUM($I219:AC219))))</f>
        <v>0</v>
      </c>
      <c r="AE219" s="31">
        <f>IF($I175="n/a",0,IF(AE$4&lt;=$C219,0,IF(SUM($C219,$I175)&gt;AE$4,$AM186/$I175,$AM186-SUM($I219:AD219))))</f>
        <v>0</v>
      </c>
      <c r="AF219" s="31">
        <f>IF($I175="n/a",0,IF(AF$4&lt;=$C219,0,IF(SUM($C219,$I175)&gt;AF$4,$AM186/$I175,$AM186-SUM($I219:AE219))))</f>
        <v>0</v>
      </c>
      <c r="AG219" s="31">
        <f>IF($I175="n/a",0,IF(AG$4&lt;=$C219,0,IF(SUM($C219,$I175)&gt;AG$4,$AM186/$I175,$AM186-SUM($I219:AF219))))</f>
        <v>0</v>
      </c>
      <c r="AH219" s="31">
        <f>IF($I175="n/a",0,IF(AH$4&lt;=$C219,0,IF(SUM($C219,$I175)&gt;AH$4,$AM186/$I175,$AM186-SUM($I219:AG219))))</f>
        <v>0</v>
      </c>
      <c r="AI219" s="31">
        <f>IF($I175="n/a",0,IF(AI$4&lt;=$C219,0,IF(SUM($C219,$I175)&gt;AI$4,$AM186/$I175,$AM186-SUM($I219:AH219))))</f>
        <v>0</v>
      </c>
      <c r="AJ219" s="31">
        <f>IF($I175="n/a",0,IF(AJ$4&lt;=$C219,0,IF(SUM($C219,$I175)&gt;AJ$4,$AM186/$I175,$AM186-SUM($I219:AI219))))</f>
        <v>0</v>
      </c>
      <c r="AK219" s="31">
        <f>IF($I175="n/a",0,IF(AK$4&lt;=$C219,0,IF(SUM($C219,$I175)&gt;AK$4,$AM186/$I175,$AM186-SUM($I219:AJ219))))</f>
        <v>0</v>
      </c>
      <c r="AL219" s="31">
        <f>IF($I175="n/a",0,IF(AL$4&lt;=$C219,0,IF(SUM($C219,$I175)&gt;AL$4,$AM186/$I175,$AM186-SUM($I219:AK219))))</f>
        <v>0</v>
      </c>
      <c r="AM219" s="31">
        <f>IF($I175="n/a",0,IF(AM$4&lt;=$C219,0,IF(SUM($C219,$I175)&gt;AM$4,$AM186/$I175,$AM186-SUM($I219:AL219))))</f>
        <v>0</v>
      </c>
      <c r="AN219" s="31">
        <f>IF($I175="n/a",0,IF(AN$4&lt;=$C219,0,IF(SUM($C219,$I175)&gt;AN$4,$AM186/$I175,$AM186-SUM($I219:AM219))))</f>
        <v>0</v>
      </c>
      <c r="AO219" s="31">
        <f>IF($I175="n/a",0,IF(AO$4&lt;=$C219,0,IF(SUM($C219,$I175)&gt;AO$4,$AM186/$I175,$AM186-SUM($I219:AN219))))</f>
        <v>0</v>
      </c>
      <c r="AP219" s="31">
        <f>IF($I175="n/a",0,IF(AP$4&lt;=$C219,0,IF(SUM($C219,$I175)&gt;AP$4,$AM186/$I175,$AM186-SUM($I219:AO219))))</f>
        <v>0</v>
      </c>
      <c r="AQ219" s="31">
        <f>IF($I175="n/a",0,IF(AQ$4&lt;=$C219,0,IF(SUM($C219,$I175)&gt;AQ$4,$AM186/$I175,$AM186-SUM($I219:AP219))))</f>
        <v>0</v>
      </c>
      <c r="AR219" s="31">
        <f>IF($I175="n/a",0,IF(AR$4&lt;=$C219,0,IF(SUM($C219,$I175)&gt;AR$4,$AM186/$I175,$AM186-SUM($I219:AQ219))))</f>
        <v>0</v>
      </c>
      <c r="AS219" s="31">
        <f>IF($I175="n/a",0,IF(AS$4&lt;=$C219,0,IF(SUM($C219,$I175)&gt;AS$4,$AM186/$I175,$AM186-SUM($I219:AR219))))</f>
        <v>0</v>
      </c>
      <c r="AT219" s="31">
        <f>IF($I175="n/a",0,IF(AT$4&lt;=$C219,0,IF(SUM($C219,$I175)&gt;AT$4,$AM186/$I175,$AM186-SUM($I219:AS219))))</f>
        <v>0</v>
      </c>
      <c r="AU219" s="31">
        <f>IF($I175="n/a",0,IF(AU$4&lt;=$C219,0,IF(SUM($C219,$I175)&gt;AU$4,$AM186/$I175,$AM186-SUM($I219:AT219))))</f>
        <v>0</v>
      </c>
      <c r="AV219" s="31">
        <f>IF($I175="n/a",0,IF(AV$4&lt;=$C219,0,IF(SUM($C219,$I175)&gt;AV$4,$AM186/$I175,$AM186-SUM($I219:AU219))))</f>
        <v>0</v>
      </c>
      <c r="AW219" s="31">
        <f>IF($I175="n/a",0,IF(AW$4&lt;=$C219,0,IF(SUM($C219,$I175)&gt;AW$4,$AM186/$I175,$AM186-SUM($I219:AV219))))</f>
        <v>0</v>
      </c>
      <c r="AX219" s="31">
        <f>IF($I175="n/a",0,IF(AX$4&lt;=$C219,0,IF(SUM($C219,$I175)&gt;AX$4,$AM186/$I175,$AM186-SUM($I219:AW219))))</f>
        <v>0</v>
      </c>
      <c r="AY219" s="31">
        <f>IF($I175="n/a",0,IF(AY$4&lt;=$C219,0,IF(SUM($C219,$I175)&gt;AY$4,$AM186/$I175,$AM186-SUM($I219:AX219))))</f>
        <v>0</v>
      </c>
      <c r="AZ219" s="31">
        <f>IF($I175="n/a",0,IF(AZ$4&lt;=$C219,0,IF(SUM($C219,$I175)&gt;AZ$4,$AM186/$I175,$AM186-SUM($I219:AY219))))</f>
        <v>0</v>
      </c>
      <c r="BA219" s="31">
        <f>IF($I175="n/a",0,IF(BA$4&lt;=$C219,0,IF(SUM($C219,$I175)&gt;BA$4,$AM186/$I175,$AM186-SUM($I219:AZ219))))</f>
        <v>0</v>
      </c>
      <c r="BB219" s="31">
        <f>IF($I175="n/a",0,IF(BB$4&lt;=$C219,0,IF(SUM($C219,$I175)&gt;BB$4,$AM186/$I175,$AM186-SUM($I219:BA219))))</f>
        <v>0</v>
      </c>
      <c r="BC219" s="31">
        <f>IF($I175="n/a",0,IF(BC$4&lt;=$C219,0,IF(SUM($C219,$I175)&gt;BC$4,$AM186/$I175,$AM186-SUM($I219:BB219))))</f>
        <v>0</v>
      </c>
      <c r="BD219" s="31">
        <f>IF($I175="n/a",0,IF(BD$4&lt;=$C219,0,IF(SUM($C219,$I175)&gt;BD$4,$AM186/$I175,$AM186-SUM($I219:BC219))))</f>
        <v>0</v>
      </c>
      <c r="BE219" s="31">
        <f>IF($I175="n/a",0,IF(BE$4&lt;=$C219,0,IF(SUM($C219,$I175)&gt;BE$4,$AM186/$I175,$AM186-SUM($I219:BD219))))</f>
        <v>0</v>
      </c>
      <c r="BF219" s="31">
        <f>IF($I175="n/a",0,IF(BF$4&lt;=$C219,0,IF(SUM($C219,$I175)&gt;BF$4,$AM186/$I175,$AM186-SUM($I219:BE219))))</f>
        <v>0</v>
      </c>
      <c r="BG219" s="31">
        <f>IF($I175="n/a",0,IF(BG$4&lt;=$C219,0,IF(SUM($C219,$I175)&gt;BG$4,$AM186/$I175,$AM186-SUM($I219:BF219))))</f>
        <v>0</v>
      </c>
      <c r="BH219" s="31">
        <f>IF($I175="n/a",0,IF(BH$4&lt;=$C219,0,IF(SUM($C219,$I175)&gt;BH$4,$AM186/$I175,$AM186-SUM($I219:BG219))))</f>
        <v>0</v>
      </c>
      <c r="BI219" s="31">
        <f>IF($I175="n/a",0,IF(BI$4&lt;=$C219,0,IF(SUM($C219,$I175)&gt;BI$4,$AM186/$I175,$AM186-SUM($I219:BH219))))</f>
        <v>0</v>
      </c>
      <c r="BJ219" s="31">
        <f>IF($I175="n/a",0,IF(BJ$4&lt;=$C219,0,IF(SUM($C219,$I175)&gt;BJ$4,$AM186/$I175,$AM186-SUM($I219:BI219))))</f>
        <v>0</v>
      </c>
      <c r="BK219" s="31">
        <f>IF($I175="n/a",0,IF(BK$4&lt;=$C219,0,IF(SUM($C219,$I175)&gt;BK$4,$AM186/$I175,$AM186-SUM($I219:BJ219))))</f>
        <v>0</v>
      </c>
      <c r="BL219" s="31">
        <f>IF($I175="n/a",0,IF(BL$4&lt;=$C219,0,IF(SUM($C219,$I175)&gt;BL$4,$AM186/$I175,$AM186-SUM($I219:BK219))))</f>
        <v>0</v>
      </c>
      <c r="BM219" s="31">
        <f>IF($I175="n/a",0,IF(BM$4&lt;=$C219,0,IF(SUM($C219,$I175)&gt;BM$4,$AM186/$I175,$AM186-SUM($I219:BL219))))</f>
        <v>0</v>
      </c>
      <c r="BN219" s="31">
        <f>IF($I175="n/a",0,IF(BN$4&lt;=$C219,0,IF(SUM($C219,$I175)&gt;BN$4,$AM186/$I175,$AM186-SUM($I219:BM219))))</f>
        <v>0</v>
      </c>
      <c r="BO219" s="31">
        <f>IF($I175="n/a",0,IF(BO$4&lt;=$C219,0,IF(SUM($C219,$I175)&gt;BO$4,$AM186/$I175,$AM186-SUM($I219:BN219))))</f>
        <v>0</v>
      </c>
      <c r="BP219" s="31">
        <f>IF($I175="n/a",0,IF(BP$4&lt;=$C219,0,IF(SUM($C219,$I175)&gt;BP$4,$AM186/$I175,$AM186-SUM($I219:BO219))))</f>
        <v>0</v>
      </c>
      <c r="BQ219" s="31">
        <f>IF($I175="n/a",0,IF(BQ$4&lt;=$C219,0,IF(SUM($C219,$I175)&gt;BQ$4,$AM186/$I175,$AM186-SUM($I219:BP219))))</f>
        <v>0</v>
      </c>
      <c r="BR219" s="31">
        <f>IF($I175="n/a",0,IF(BR$4&lt;=$C219,0,IF(SUM($C219,$I175)&gt;BR$4,$AM186/$I175,$AM186-SUM($I219:BQ219))))</f>
        <v>0</v>
      </c>
      <c r="BS219" s="31">
        <f>IF($I175="n/a",0,IF(BS$4&lt;=$C219,0,IF(SUM($C219,$I175)&gt;BS$4,$AM186/$I175,$AM186-SUM($I219:BR219))))</f>
        <v>0</v>
      </c>
      <c r="BT219" s="31">
        <f>IF($I175="n/a",0,IF(BT$4&lt;=$C219,0,IF(SUM($C219,$I175)&gt;BT$4,$AM186/$I175,$AM186-SUM($I219:BS219))))</f>
        <v>0</v>
      </c>
      <c r="BU219" s="31">
        <f>IF($I175="n/a",0,IF(BU$4&lt;=$C219,0,IF(SUM($C219,$I175)&gt;BU$4,$AM186/$I175,$AM186-SUM($I219:BT219))))</f>
        <v>0</v>
      </c>
      <c r="BV219" s="31">
        <f>IF($I175="n/a",0,IF(BV$4&lt;=$C219,0,IF(SUM($C219,$I175)&gt;BV$4,$AM186/$I175,$AM186-SUM($I219:BU219))))</f>
        <v>0</v>
      </c>
      <c r="BW219" s="31">
        <f>IF($I175="n/a",0,IF(BW$4&lt;=$C219,0,IF(SUM($C219,$I175)&gt;BW$4,$AM186/$I175,$AM186-SUM($I219:BV219))))</f>
        <v>0</v>
      </c>
      <c r="BX219" s="31">
        <f>IF($I175="n/a",0,IF(BX$4&lt;=$C219,0,IF(SUM($C219,$I175)&gt;BX$4,$AM186/$I175,$AM186-SUM($I219:BW219))))</f>
        <v>0</v>
      </c>
      <c r="BY219" s="31">
        <f>IF($I175="n/a",0,IF(BY$4&lt;=$C219,0,IF(SUM($C219,$I175)&gt;BY$4,$AM186/$I175,$AM186-SUM($I219:BX219))))</f>
        <v>0</v>
      </c>
      <c r="BZ219" s="31">
        <f>IF($I175="n/a",0,IF(BZ$4&lt;=$C219,0,IF(SUM($C219,$I175)&gt;BZ$4,$AM186/$I175,$AM186-SUM($I219:BY219))))</f>
        <v>0</v>
      </c>
      <c r="CA219" s="31">
        <f>IF($I175="n/a",0,IF(CA$4&lt;=$C219,0,IF(SUM($C219,$I175)&gt;CA$4,$AM186/$I175,$AM186-SUM($I219:BZ219))))</f>
        <v>0</v>
      </c>
      <c r="CB219" s="31">
        <f>IF($I175="n/a",0,IF(CB$4&lt;=$C219,0,IF(SUM($C219,$I175)&gt;CB$4,$AM186/$I175,$AM186-SUM($I219:CA219))))</f>
        <v>0</v>
      </c>
      <c r="CC219" s="31">
        <f>IF($I175="n/a",0,IF(CC$4&lt;=$C219,0,IF(SUM($C219,$I175)&gt;CC$4,$AM186/$I175,$AM186-SUM($I219:CB219))))</f>
        <v>0</v>
      </c>
      <c r="CD219" s="31">
        <f>IF($I175="n/a",0,IF(CD$4&lt;=$C219,0,IF(SUM($C219,$I175)&gt;CD$4,$AM186/$I175,$AM186-SUM($I219:CC219))))</f>
        <v>0</v>
      </c>
      <c r="CE219" s="31">
        <f>IF($I175="n/a",0,IF(CE$4&lt;=$C219,0,IF(SUM($C219,$I175)&gt;CE$4,$AM186/$I175,$AM186-SUM($I219:CD219))))</f>
        <v>0</v>
      </c>
      <c r="CF219" s="31">
        <f>IF($I175="n/a",0,IF(CF$4&lt;=$C219,0,IF(SUM($C219,$I175)&gt;CF$4,$AM186/$I175,$AM186-SUM($I219:CE219))))</f>
        <v>0</v>
      </c>
    </row>
    <row r="220" spans="1:84" ht="12.75" customHeight="1">
      <c r="D220" s="21"/>
      <c r="E220" s="21"/>
      <c r="I220" s="31"/>
    </row>
    <row r="221" spans="1:84" s="158" customFormat="1" ht="12.75" customHeight="1">
      <c r="A221"/>
      <c r="B221" s="101"/>
      <c r="C221" s="101"/>
      <c r="D221" s="101" t="s">
        <v>9</v>
      </c>
      <c r="E221" s="101" t="s">
        <v>197</v>
      </c>
      <c r="F221" s="101"/>
      <c r="G221" s="101"/>
      <c r="H221" s="101"/>
      <c r="I221" s="101"/>
      <c r="J221" s="101">
        <f t="shared" ref="J221:AO221" si="612">J180+SUM(J188:J219)</f>
        <v>49.950968247458754</v>
      </c>
      <c r="K221" s="101">
        <f t="shared" si="612"/>
        <v>50.557313569226267</v>
      </c>
      <c r="L221" s="101">
        <f t="shared" si="612"/>
        <v>51.062687752225763</v>
      </c>
      <c r="M221" s="101">
        <f t="shared" si="612"/>
        <v>51.571120596356941</v>
      </c>
      <c r="N221" s="101">
        <f t="shared" si="612"/>
        <v>52.537044421915127</v>
      </c>
      <c r="O221" s="101">
        <f t="shared" si="612"/>
        <v>53.452081463183163</v>
      </c>
      <c r="P221" s="101">
        <f t="shared" si="612"/>
        <v>53.452081463183163</v>
      </c>
      <c r="Q221" s="101">
        <f t="shared" si="612"/>
        <v>53.452081463183163</v>
      </c>
      <c r="R221" s="101">
        <f t="shared" si="612"/>
        <v>53.452081463183163</v>
      </c>
      <c r="S221" s="101">
        <f t="shared" si="612"/>
        <v>53.452081463183163</v>
      </c>
      <c r="T221" s="101">
        <f t="shared" si="612"/>
        <v>53.452081463183163</v>
      </c>
      <c r="U221" s="101">
        <f t="shared" si="612"/>
        <v>53.452081463183163</v>
      </c>
      <c r="V221" s="101">
        <f t="shared" si="612"/>
        <v>53.452081463183163</v>
      </c>
      <c r="W221" s="101">
        <f t="shared" si="612"/>
        <v>53.452081463183163</v>
      </c>
      <c r="X221" s="101">
        <f t="shared" si="612"/>
        <v>53.452081463183163</v>
      </c>
      <c r="Y221" s="101">
        <f t="shared" si="612"/>
        <v>53.452081463183163</v>
      </c>
      <c r="Z221" s="101">
        <f t="shared" si="612"/>
        <v>53.452081463183163</v>
      </c>
      <c r="AA221" s="101">
        <f t="shared" si="612"/>
        <v>53.452081463183163</v>
      </c>
      <c r="AB221" s="101">
        <f t="shared" si="612"/>
        <v>53.452081463183163</v>
      </c>
      <c r="AC221" s="101">
        <f t="shared" si="612"/>
        <v>53.452081463183163</v>
      </c>
      <c r="AD221" s="101">
        <f t="shared" si="612"/>
        <v>53.452081463183163</v>
      </c>
      <c r="AE221" s="101">
        <f t="shared" si="612"/>
        <v>53.452081463183163</v>
      </c>
      <c r="AF221" s="101">
        <f t="shared" si="612"/>
        <v>53.452081463183163</v>
      </c>
      <c r="AG221" s="101">
        <f t="shared" si="612"/>
        <v>53.452081463183163</v>
      </c>
      <c r="AH221" s="101">
        <f t="shared" si="612"/>
        <v>53.452081463183163</v>
      </c>
      <c r="AI221" s="101">
        <f t="shared" si="612"/>
        <v>53.452081463183163</v>
      </c>
      <c r="AJ221" s="101">
        <f t="shared" si="612"/>
        <v>53.452081463183163</v>
      </c>
      <c r="AK221" s="101">
        <f t="shared" si="612"/>
        <v>53.452081463183163</v>
      </c>
      <c r="AL221" s="101">
        <f t="shared" si="612"/>
        <v>53.452081463183163</v>
      </c>
      <c r="AM221" s="101">
        <f t="shared" si="612"/>
        <v>53.452081463183163</v>
      </c>
      <c r="AN221" s="101">
        <f t="shared" si="612"/>
        <v>53.452081463183163</v>
      </c>
      <c r="AO221" s="101">
        <f t="shared" si="612"/>
        <v>53.452081463183163</v>
      </c>
      <c r="AP221" s="101">
        <f t="shared" ref="AP221:BU221" si="613">AP180+SUM(AP188:AP219)</f>
        <v>53.452081463183163</v>
      </c>
      <c r="AQ221" s="101">
        <f t="shared" si="613"/>
        <v>53.452081463183163</v>
      </c>
      <c r="AR221" s="101">
        <f t="shared" si="613"/>
        <v>53.452081463183163</v>
      </c>
      <c r="AS221" s="101">
        <f t="shared" si="613"/>
        <v>53.452081463183163</v>
      </c>
      <c r="AT221" s="101">
        <f t="shared" si="613"/>
        <v>53.452081463183163</v>
      </c>
      <c r="AU221" s="101">
        <f t="shared" si="613"/>
        <v>53.452081463183163</v>
      </c>
      <c r="AV221" s="101">
        <f t="shared" si="613"/>
        <v>53.452081463183163</v>
      </c>
      <c r="AW221" s="101">
        <f t="shared" si="613"/>
        <v>53.452081463183163</v>
      </c>
      <c r="AX221" s="101">
        <f t="shared" si="613"/>
        <v>53.452081463183163</v>
      </c>
      <c r="AY221" s="101">
        <f t="shared" si="613"/>
        <v>53.452081463183163</v>
      </c>
      <c r="AZ221" s="101">
        <f t="shared" si="613"/>
        <v>53.452081463183163</v>
      </c>
      <c r="BA221" s="101">
        <f t="shared" si="613"/>
        <v>53.452081463183163</v>
      </c>
      <c r="BB221" s="101">
        <f t="shared" si="613"/>
        <v>53.452081463183163</v>
      </c>
      <c r="BC221" s="101">
        <f t="shared" si="613"/>
        <v>53.452081463183163</v>
      </c>
      <c r="BD221" s="101">
        <f t="shared" si="613"/>
        <v>50.256064939590679</v>
      </c>
      <c r="BE221" s="101">
        <f t="shared" si="613"/>
        <v>3.50111321572441</v>
      </c>
      <c r="BF221" s="101">
        <f t="shared" si="613"/>
        <v>3.50111321572441</v>
      </c>
      <c r="BG221" s="101">
        <f t="shared" si="613"/>
        <v>3.50111321572441</v>
      </c>
      <c r="BH221" s="101">
        <f t="shared" si="613"/>
        <v>3.50111321572441</v>
      </c>
      <c r="BI221" s="101">
        <f t="shared" si="613"/>
        <v>3.50111321572441</v>
      </c>
      <c r="BJ221" s="101">
        <f t="shared" si="613"/>
        <v>3.50111321572441</v>
      </c>
      <c r="BK221" s="101">
        <f t="shared" si="613"/>
        <v>3.50111321572441</v>
      </c>
      <c r="BL221" s="101">
        <f t="shared" si="613"/>
        <v>3.50111321572441</v>
      </c>
      <c r="BM221" s="101">
        <f t="shared" si="613"/>
        <v>3.50111321572441</v>
      </c>
      <c r="BN221" s="101">
        <f t="shared" si="613"/>
        <v>3.50111321572441</v>
      </c>
      <c r="BO221" s="101">
        <f t="shared" si="613"/>
        <v>3.50111321572441</v>
      </c>
      <c r="BP221" s="101">
        <f t="shared" si="613"/>
        <v>3.50111321572441</v>
      </c>
      <c r="BQ221" s="101">
        <f t="shared" si="613"/>
        <v>3.50111321572441</v>
      </c>
      <c r="BR221" s="101">
        <f t="shared" si="613"/>
        <v>3.5011329169095551</v>
      </c>
      <c r="BS221" s="101">
        <f t="shared" si="613"/>
        <v>2.894787595142053</v>
      </c>
      <c r="BT221" s="101">
        <f t="shared" si="613"/>
        <v>2.3894134121426021</v>
      </c>
      <c r="BU221" s="101">
        <f t="shared" si="613"/>
        <v>1.8809805680114162</v>
      </c>
      <c r="BV221" s="101">
        <f t="shared" ref="BV221:CF221" si="614">BV180+SUM(BV188:BV219)</f>
        <v>0.91505674245319568</v>
      </c>
      <c r="BW221" s="101">
        <f t="shared" si="614"/>
        <v>0</v>
      </c>
      <c r="BX221" s="101">
        <f t="shared" si="614"/>
        <v>0</v>
      </c>
      <c r="BY221" s="101">
        <f t="shared" si="614"/>
        <v>0</v>
      </c>
      <c r="BZ221" s="101">
        <f t="shared" si="614"/>
        <v>0</v>
      </c>
      <c r="CA221" s="101">
        <f t="shared" si="614"/>
        <v>0</v>
      </c>
      <c r="CB221" s="101">
        <f t="shared" si="614"/>
        <v>0</v>
      </c>
      <c r="CC221" s="101">
        <f t="shared" si="614"/>
        <v>0</v>
      </c>
      <c r="CD221" s="101">
        <f t="shared" si="614"/>
        <v>0</v>
      </c>
      <c r="CE221" s="101">
        <f t="shared" si="614"/>
        <v>0</v>
      </c>
      <c r="CF221" s="101">
        <f t="shared" si="614"/>
        <v>0</v>
      </c>
    </row>
    <row r="222" spans="1:84" ht="12.75" customHeight="1">
      <c r="D222" s="17" t="s">
        <v>8</v>
      </c>
      <c r="E222" s="160" t="s">
        <v>197</v>
      </c>
      <c r="I222" s="31"/>
      <c r="J222" s="7">
        <f t="shared" ref="J222:AO222" si="615">J186-SUM(J190:J219)+I222</f>
        <v>36.380719306051006</v>
      </c>
      <c r="K222" s="7">
        <f t="shared" si="615"/>
        <v>66.096824964253031</v>
      </c>
      <c r="L222" s="7">
        <f t="shared" si="615"/>
        <v>95.491076107356548</v>
      </c>
      <c r="M222" s="7">
        <f t="shared" si="615"/>
        <v>151.82635329194952</v>
      </c>
      <c r="N222" s="7">
        <f t="shared" si="615"/>
        <v>204.14368166468572</v>
      </c>
      <c r="O222" s="7">
        <f t="shared" si="615"/>
        <v>200.64254874777615</v>
      </c>
      <c r="P222" s="7">
        <f t="shared" si="615"/>
        <v>197.14141583086658</v>
      </c>
      <c r="Q222" s="7">
        <f t="shared" si="615"/>
        <v>193.64028291395701</v>
      </c>
      <c r="R222" s="7">
        <f t="shared" si="615"/>
        <v>190.13914999704744</v>
      </c>
      <c r="S222" s="7">
        <f t="shared" si="615"/>
        <v>186.63801708013787</v>
      </c>
      <c r="T222" s="7">
        <f t="shared" si="615"/>
        <v>183.1368841632283</v>
      </c>
      <c r="U222" s="7">
        <f t="shared" si="615"/>
        <v>179.63575124631873</v>
      </c>
      <c r="V222" s="7">
        <f t="shared" si="615"/>
        <v>176.13461832940916</v>
      </c>
      <c r="W222" s="7">
        <f t="shared" si="615"/>
        <v>172.6334854124996</v>
      </c>
      <c r="X222" s="7">
        <f t="shared" si="615"/>
        <v>169.13235249559003</v>
      </c>
      <c r="Y222" s="7">
        <f t="shared" si="615"/>
        <v>165.63121957868046</v>
      </c>
      <c r="Z222" s="7">
        <f t="shared" si="615"/>
        <v>162.13008666177089</v>
      </c>
      <c r="AA222" s="7">
        <f t="shared" si="615"/>
        <v>158.62895374486132</v>
      </c>
      <c r="AB222" s="7">
        <f t="shared" si="615"/>
        <v>155.12782082795175</v>
      </c>
      <c r="AC222" s="7">
        <f t="shared" si="615"/>
        <v>151.62668791104218</v>
      </c>
      <c r="AD222" s="7">
        <f t="shared" si="615"/>
        <v>148.12555499413261</v>
      </c>
      <c r="AE222" s="7">
        <f t="shared" si="615"/>
        <v>144.62442207722304</v>
      </c>
      <c r="AF222" s="7">
        <f t="shared" si="615"/>
        <v>141.12328916031348</v>
      </c>
      <c r="AG222" s="7">
        <f t="shared" si="615"/>
        <v>137.62215624340391</v>
      </c>
      <c r="AH222" s="7">
        <f t="shared" si="615"/>
        <v>134.12102332649434</v>
      </c>
      <c r="AI222" s="7">
        <f t="shared" si="615"/>
        <v>130.61989040958477</v>
      </c>
      <c r="AJ222" s="7">
        <f t="shared" si="615"/>
        <v>127.11875749267519</v>
      </c>
      <c r="AK222" s="7">
        <f t="shared" si="615"/>
        <v>123.6176245757656</v>
      </c>
      <c r="AL222" s="7">
        <f t="shared" si="615"/>
        <v>120.11649165885602</v>
      </c>
      <c r="AM222" s="7">
        <f t="shared" si="615"/>
        <v>116.61535874194644</v>
      </c>
      <c r="AN222" s="7">
        <f t="shared" si="615"/>
        <v>113.11422582503685</v>
      </c>
      <c r="AO222" s="7">
        <f t="shared" si="615"/>
        <v>109.61309290812727</v>
      </c>
      <c r="AP222" s="7">
        <f t="shared" ref="AP222:BU222" si="616">AP186-SUM(AP190:AP219)+AO222</f>
        <v>106.11195999121769</v>
      </c>
      <c r="AQ222" s="7">
        <f t="shared" si="616"/>
        <v>102.61082707430811</v>
      </c>
      <c r="AR222" s="7">
        <f t="shared" si="616"/>
        <v>99.109694157398522</v>
      </c>
      <c r="AS222" s="7">
        <f t="shared" si="616"/>
        <v>95.608561240488939</v>
      </c>
      <c r="AT222" s="7">
        <f t="shared" si="616"/>
        <v>92.107428323579356</v>
      </c>
      <c r="AU222" s="7">
        <f t="shared" si="616"/>
        <v>88.606295406669773</v>
      </c>
      <c r="AV222" s="7">
        <f t="shared" si="616"/>
        <v>85.10516248976019</v>
      </c>
      <c r="AW222" s="7">
        <f t="shared" si="616"/>
        <v>81.604029572850607</v>
      </c>
      <c r="AX222" s="7">
        <f t="shared" si="616"/>
        <v>78.102896655941024</v>
      </c>
      <c r="AY222" s="7">
        <f t="shared" si="616"/>
        <v>74.601763739031441</v>
      </c>
      <c r="AZ222" s="7">
        <f t="shared" si="616"/>
        <v>71.100630822121857</v>
      </c>
      <c r="BA222" s="7">
        <f t="shared" si="616"/>
        <v>67.599497905212274</v>
      </c>
      <c r="BB222" s="7">
        <f t="shared" si="616"/>
        <v>64.098364988302691</v>
      </c>
      <c r="BC222" s="7">
        <f t="shared" si="616"/>
        <v>60.597232071393108</v>
      </c>
      <c r="BD222" s="7">
        <f t="shared" si="616"/>
        <v>57.096099154483525</v>
      </c>
      <c r="BE222" s="7">
        <f t="shared" si="616"/>
        <v>53.594966237573942</v>
      </c>
      <c r="BF222" s="7">
        <f t="shared" si="616"/>
        <v>50.093833320664359</v>
      </c>
      <c r="BG222" s="7">
        <f t="shared" si="616"/>
        <v>46.592700403754776</v>
      </c>
      <c r="BH222" s="7">
        <f t="shared" si="616"/>
        <v>43.091567486845193</v>
      </c>
      <c r="BI222" s="7">
        <f t="shared" si="616"/>
        <v>39.59043456993561</v>
      </c>
      <c r="BJ222" s="7">
        <f t="shared" si="616"/>
        <v>36.089301653026027</v>
      </c>
      <c r="BK222" s="7">
        <f t="shared" si="616"/>
        <v>32.588168736116444</v>
      </c>
      <c r="BL222" s="7">
        <f t="shared" si="616"/>
        <v>29.087035819206864</v>
      </c>
      <c r="BM222" s="7">
        <f t="shared" si="616"/>
        <v>25.585902902297285</v>
      </c>
      <c r="BN222" s="7">
        <f t="shared" si="616"/>
        <v>22.084769985387705</v>
      </c>
      <c r="BO222" s="7">
        <f t="shared" si="616"/>
        <v>18.583637068478126</v>
      </c>
      <c r="BP222" s="7">
        <f t="shared" si="616"/>
        <v>15.082504151568546</v>
      </c>
      <c r="BQ222" s="7">
        <f t="shared" si="616"/>
        <v>11.581371234658967</v>
      </c>
      <c r="BR222" s="7">
        <f t="shared" si="616"/>
        <v>8.0802383177494121</v>
      </c>
      <c r="BS222" s="7">
        <f t="shared" si="616"/>
        <v>5.1854507226073592</v>
      </c>
      <c r="BT222" s="7">
        <f t="shared" si="616"/>
        <v>2.7960373104647571</v>
      </c>
      <c r="BU222" s="7">
        <f t="shared" si="616"/>
        <v>0.9150567424533409</v>
      </c>
      <c r="BV222" s="7">
        <f t="shared" ref="BV222:CF222" si="617">BV186-SUM(BV190:BV219)+BU222</f>
        <v>1.4521717162097048E-13</v>
      </c>
      <c r="BW222" s="7">
        <f t="shared" si="617"/>
        <v>1.4521717162097048E-13</v>
      </c>
      <c r="BX222" s="7">
        <f t="shared" si="617"/>
        <v>1.4521717162097048E-13</v>
      </c>
      <c r="BY222" s="7">
        <f t="shared" si="617"/>
        <v>1.4521717162097048E-13</v>
      </c>
      <c r="BZ222" s="7">
        <f t="shared" si="617"/>
        <v>1.4521717162097048E-13</v>
      </c>
      <c r="CA222" s="7">
        <f t="shared" si="617"/>
        <v>1.4521717162097048E-13</v>
      </c>
      <c r="CB222" s="7">
        <f t="shared" si="617"/>
        <v>1.4521717162097048E-13</v>
      </c>
      <c r="CC222" s="7">
        <f t="shared" si="617"/>
        <v>1.4521717162097048E-13</v>
      </c>
      <c r="CD222" s="7">
        <f t="shared" si="617"/>
        <v>1.4521717162097048E-13</v>
      </c>
      <c r="CE222" s="7">
        <f t="shared" si="617"/>
        <v>1.4521717162097048E-13</v>
      </c>
      <c r="CF222" s="7">
        <f t="shared" si="617"/>
        <v>1.4521717162097048E-13</v>
      </c>
    </row>
    <row r="223" spans="1:84" ht="12.75" customHeight="1">
      <c r="D223" s="17" t="str">
        <f>"Total Closing RAB - "&amp;B173</f>
        <v>Total Closing RAB - UG Distribution Cables</v>
      </c>
      <c r="E223" s="160" t="s">
        <v>197</v>
      </c>
      <c r="I223" s="31"/>
      <c r="J223" s="158">
        <f t="shared" ref="J223:AO223" si="618">J222+J183</f>
        <v>2330.9292421655623</v>
      </c>
      <c r="K223" s="1">
        <f t="shared" si="618"/>
        <v>2310.6943795763054</v>
      </c>
      <c r="L223" s="1">
        <f t="shared" si="618"/>
        <v>2290.1376624719505</v>
      </c>
      <c r="M223" s="1">
        <f t="shared" si="618"/>
        <v>2296.5219714090849</v>
      </c>
      <c r="N223" s="1">
        <f t="shared" si="618"/>
        <v>2298.8883315343624</v>
      </c>
      <c r="O223" s="1">
        <f t="shared" si="618"/>
        <v>2245.4362303699941</v>
      </c>
      <c r="P223" s="1">
        <f t="shared" si="618"/>
        <v>2191.9841292056258</v>
      </c>
      <c r="Q223" s="1">
        <f t="shared" si="618"/>
        <v>2138.5320280412575</v>
      </c>
      <c r="R223" s="1">
        <f t="shared" si="618"/>
        <v>2085.0799268768887</v>
      </c>
      <c r="S223" s="1">
        <f t="shared" si="618"/>
        <v>2031.6278257125205</v>
      </c>
      <c r="T223" s="1">
        <f t="shared" si="618"/>
        <v>1978.1757245481522</v>
      </c>
      <c r="U223" s="1">
        <f t="shared" si="618"/>
        <v>1924.7236233837837</v>
      </c>
      <c r="V223" s="1">
        <f t="shared" si="618"/>
        <v>1871.2715222194154</v>
      </c>
      <c r="W223" s="1">
        <f t="shared" si="618"/>
        <v>1817.8194210550469</v>
      </c>
      <c r="X223" s="1">
        <f t="shared" si="618"/>
        <v>1764.3673198906786</v>
      </c>
      <c r="Y223" s="1">
        <f t="shared" si="618"/>
        <v>1710.9152187263101</v>
      </c>
      <c r="Z223" s="1">
        <f t="shared" si="618"/>
        <v>1657.4631175619418</v>
      </c>
      <c r="AA223" s="1">
        <f t="shared" si="618"/>
        <v>1604.0110163975733</v>
      </c>
      <c r="AB223" s="1">
        <f t="shared" si="618"/>
        <v>1550.558915233205</v>
      </c>
      <c r="AC223" s="1">
        <f t="shared" si="618"/>
        <v>1497.1068140688365</v>
      </c>
      <c r="AD223" s="1">
        <f t="shared" si="618"/>
        <v>1443.6547129044682</v>
      </c>
      <c r="AE223" s="1">
        <f t="shared" si="618"/>
        <v>1390.2026117400997</v>
      </c>
      <c r="AF223" s="1">
        <f t="shared" si="618"/>
        <v>1336.7505105757314</v>
      </c>
      <c r="AG223" s="1">
        <f t="shared" si="618"/>
        <v>1283.2984094113629</v>
      </c>
      <c r="AH223" s="1">
        <f t="shared" si="618"/>
        <v>1229.8463082469946</v>
      </c>
      <c r="AI223" s="1">
        <f t="shared" si="618"/>
        <v>1176.3942070826261</v>
      </c>
      <c r="AJ223" s="1">
        <f t="shared" si="618"/>
        <v>1122.9421059182578</v>
      </c>
      <c r="AK223" s="1">
        <f t="shared" si="618"/>
        <v>1069.4900047538895</v>
      </c>
      <c r="AL223" s="1">
        <f t="shared" si="618"/>
        <v>1016.0379035895212</v>
      </c>
      <c r="AM223" s="1">
        <f t="shared" si="618"/>
        <v>962.58580242515291</v>
      </c>
      <c r="AN223" s="1">
        <f t="shared" si="618"/>
        <v>909.13370126078462</v>
      </c>
      <c r="AO223" s="1">
        <f t="shared" si="618"/>
        <v>855.68160009641633</v>
      </c>
      <c r="AP223" s="1">
        <f t="shared" ref="AP223:BU223" si="619">AP222+AP183</f>
        <v>802.22949893204793</v>
      </c>
      <c r="AQ223" s="1">
        <f t="shared" si="619"/>
        <v>748.77739776767964</v>
      </c>
      <c r="AR223" s="1">
        <f t="shared" si="619"/>
        <v>695.32529660331136</v>
      </c>
      <c r="AS223" s="1">
        <f t="shared" si="619"/>
        <v>641.87319543894307</v>
      </c>
      <c r="AT223" s="1">
        <f t="shared" si="619"/>
        <v>588.42109427457467</v>
      </c>
      <c r="AU223" s="1">
        <f t="shared" si="619"/>
        <v>534.96899311020638</v>
      </c>
      <c r="AV223" s="1">
        <f t="shared" si="619"/>
        <v>481.51689194583798</v>
      </c>
      <c r="AW223" s="1">
        <f t="shared" si="619"/>
        <v>428.06479078146964</v>
      </c>
      <c r="AX223" s="1">
        <f t="shared" si="619"/>
        <v>374.6126896171013</v>
      </c>
      <c r="AY223" s="1">
        <f t="shared" si="619"/>
        <v>321.16058845273295</v>
      </c>
      <c r="AZ223" s="1">
        <f t="shared" si="619"/>
        <v>267.70848728836461</v>
      </c>
      <c r="BA223" s="1">
        <f t="shared" si="619"/>
        <v>214.25638612399629</v>
      </c>
      <c r="BB223" s="1">
        <f t="shared" si="619"/>
        <v>160.80428495962798</v>
      </c>
      <c r="BC223" s="1">
        <f t="shared" si="619"/>
        <v>107.35218379525963</v>
      </c>
      <c r="BD223" s="1">
        <f t="shared" si="619"/>
        <v>57.096099154483774</v>
      </c>
      <c r="BE223" s="1">
        <f t="shared" si="619"/>
        <v>53.594966237574191</v>
      </c>
      <c r="BF223" s="1">
        <f t="shared" si="619"/>
        <v>50.093833320664608</v>
      </c>
      <c r="BG223" s="1">
        <f t="shared" si="619"/>
        <v>46.592700403755025</v>
      </c>
      <c r="BH223" s="1">
        <f t="shared" si="619"/>
        <v>43.091567486845442</v>
      </c>
      <c r="BI223" s="1">
        <f t="shared" si="619"/>
        <v>39.590434569935859</v>
      </c>
      <c r="BJ223" s="1">
        <f t="shared" si="619"/>
        <v>36.089301653026276</v>
      </c>
      <c r="BK223" s="1">
        <f t="shared" si="619"/>
        <v>32.588168736116693</v>
      </c>
      <c r="BL223" s="1">
        <f t="shared" si="619"/>
        <v>29.087035819207113</v>
      </c>
      <c r="BM223" s="1">
        <f t="shared" si="619"/>
        <v>25.585902902297534</v>
      </c>
      <c r="BN223" s="1">
        <f t="shared" si="619"/>
        <v>22.084769985387954</v>
      </c>
      <c r="BO223" s="1">
        <f t="shared" si="619"/>
        <v>18.583637068478374</v>
      </c>
      <c r="BP223" s="1">
        <f t="shared" si="619"/>
        <v>15.082504151568795</v>
      </c>
      <c r="BQ223" s="1">
        <f t="shared" si="619"/>
        <v>11.581371234659215</v>
      </c>
      <c r="BR223" s="158">
        <f t="shared" si="619"/>
        <v>8.0802383177496608</v>
      </c>
      <c r="BS223" s="158">
        <f t="shared" si="619"/>
        <v>5.1854507226076079</v>
      </c>
      <c r="BT223" s="158">
        <f t="shared" si="619"/>
        <v>2.7960373104650058</v>
      </c>
      <c r="BU223" s="158">
        <f t="shared" si="619"/>
        <v>0.91505674245358959</v>
      </c>
      <c r="BV223" s="158">
        <f t="shared" ref="BV223:CF223" si="620">BV222+BV183</f>
        <v>3.9390712913700554E-13</v>
      </c>
      <c r="BW223" s="158">
        <f t="shared" si="620"/>
        <v>3.9390712913700554E-13</v>
      </c>
      <c r="BX223" s="158">
        <f t="shared" si="620"/>
        <v>3.9390712913700554E-13</v>
      </c>
      <c r="BY223" s="158">
        <f t="shared" si="620"/>
        <v>3.9390712913700554E-13</v>
      </c>
      <c r="BZ223" s="158">
        <f t="shared" si="620"/>
        <v>3.9390712913700554E-13</v>
      </c>
      <c r="CA223" s="158">
        <f t="shared" si="620"/>
        <v>3.9390712913700554E-13</v>
      </c>
      <c r="CB223" s="158">
        <f t="shared" si="620"/>
        <v>3.9390712913700554E-13</v>
      </c>
      <c r="CC223" s="158">
        <f t="shared" si="620"/>
        <v>3.9390712913700554E-13</v>
      </c>
      <c r="CD223" s="158">
        <f t="shared" si="620"/>
        <v>3.9390712913700554E-13</v>
      </c>
      <c r="CE223" s="158">
        <f t="shared" si="620"/>
        <v>3.9390712913700554E-13</v>
      </c>
      <c r="CF223" s="158">
        <f t="shared" si="620"/>
        <v>3.9390712913700554E-13</v>
      </c>
    </row>
    <row r="224" spans="1:84" ht="12.75" customHeight="1">
      <c r="I224" s="31"/>
    </row>
    <row r="225" spans="1:2018" s="14" customFormat="1" ht="12.75" customHeight="1">
      <c r="A225"/>
      <c r="B225" s="16" t="str">
        <f>Inputs!C98</f>
        <v>Distribution Equipment</v>
      </c>
      <c r="C225" s="179"/>
      <c r="D225" s="19"/>
      <c r="E225" s="19"/>
      <c r="F225" s="15"/>
      <c r="G225" s="15"/>
      <c r="H225" s="15"/>
      <c r="I225" s="32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</row>
    <row r="226" spans="1:2018" ht="12.75" customHeight="1">
      <c r="B226" s="6"/>
      <c r="C226" s="180" t="s">
        <v>1</v>
      </c>
      <c r="I226" s="31">
        <f>INDEX(Inputs!$E$94:$E$121, MATCH(B225, Inputs!$C$94:$C$121,0))</f>
        <v>29.259099463446848</v>
      </c>
    </row>
    <row r="227" spans="1:2018" ht="12.75" customHeight="1">
      <c r="B227" s="6"/>
      <c r="C227" s="180" t="s">
        <v>2</v>
      </c>
      <c r="I227" s="31">
        <f>INDEX(Inputs!$F$94:$F$121, MATCH(B225, Inputs!$C$94:$C$121,0))</f>
        <v>35</v>
      </c>
      <c r="P227"/>
    </row>
    <row r="228" spans="1:2018" ht="12.75" customHeight="1">
      <c r="B228" s="6"/>
      <c r="C228" s="180"/>
      <c r="I228" s="31"/>
    </row>
    <row r="229" spans="1:2018" ht="12.75" customHeight="1">
      <c r="C229" s="169" t="s">
        <v>3</v>
      </c>
      <c r="I229" s="31"/>
    </row>
    <row r="230" spans="1:2018" s="158" customFormat="1" ht="12.75" customHeight="1">
      <c r="A230"/>
      <c r="C230" s="169"/>
      <c r="D230" s="102" t="s">
        <v>33</v>
      </c>
      <c r="E230" s="102" t="s">
        <v>197</v>
      </c>
      <c r="F230" s="101"/>
      <c r="G230" s="101"/>
      <c r="H230" s="101"/>
      <c r="I230" s="103"/>
      <c r="J230" s="109">
        <f>IF(OR($I226=0,I235=0,$I226="n/a"),0,SIGN($I235)*MIN(ABS($I235/$I226), ABS($I235-SUM($I230:I230))))</f>
        <v>10.763555430584038</v>
      </c>
      <c r="K230" s="109">
        <f>IF(OR($I226=0,J235=0,$I226="n/a"),0,SIGN($I235)*MIN(ABS($I235/$I226), ABS($I235-SUM($I230:J230))))</f>
        <v>10.763555430584038</v>
      </c>
      <c r="L230" s="109">
        <f>IF(OR($I226=0,K235=0,$I226="n/a"),0,SIGN($I235)*MIN(ABS($I235/$I226), ABS($I235-SUM($I230:K230))))</f>
        <v>10.763555430584038</v>
      </c>
      <c r="M230" s="109">
        <f>IF(OR($I226=0,L235=0,$I226="n/a"),0,SIGN($I235)*MIN(ABS($I235/$I226), ABS($I235-SUM($I230:L230))))</f>
        <v>10.763555430584038</v>
      </c>
      <c r="N230" s="109">
        <f>IF(OR($I226=0,M235=0,$I226="n/a"),0,SIGN($I235)*MIN(ABS($I235/$I226), ABS($I235-SUM($I230:M230))))</f>
        <v>10.763555430584038</v>
      </c>
      <c r="O230" s="109">
        <f>IF(OR($I226=0,N235=0,$I226="n/a"),0,SIGN($I235)*MIN(ABS($I235/$I226), ABS($I235-SUM($I230:N230))))</f>
        <v>10.763555430584038</v>
      </c>
      <c r="P230" s="109">
        <f>IF(OR($I226=0,O235=0,$I226="n/a"),0,SIGN($I235)*MIN(ABS($I235/$I226), ABS($I235-SUM($I230:O230))))</f>
        <v>10.763555430584038</v>
      </c>
      <c r="Q230" s="109">
        <f>IF(OR($I226=0,P235=0,$I226="n/a"),0,SIGN($I235)*MIN(ABS($I235/$I226), ABS($I235-SUM($I230:P230))))</f>
        <v>10.763555430584038</v>
      </c>
      <c r="R230" s="109">
        <f>IF(OR($I226=0,Q235=0,$I226="n/a"),0,SIGN($I235)*MIN(ABS($I235/$I226), ABS($I235-SUM($I230:Q230))))</f>
        <v>10.763555430584038</v>
      </c>
      <c r="S230" s="109">
        <f>IF(OR($I226=0,R235=0,$I226="n/a"),0,SIGN($I235)*MIN(ABS($I235/$I226), ABS($I235-SUM($I230:R230))))</f>
        <v>10.763555430584038</v>
      </c>
      <c r="T230" s="109">
        <f>IF(OR($I226=0,S235=0,$I226="n/a"),0,SIGN($I235)*MIN(ABS($I235/$I226), ABS($I235-SUM($I230:S230))))</f>
        <v>10.763555430584038</v>
      </c>
      <c r="U230" s="109">
        <f>IF(OR($I226=0,T235=0,$I226="n/a"),0,SIGN($I235)*MIN(ABS($I235/$I226), ABS($I235-SUM($I230:T230))))</f>
        <v>10.763555430584038</v>
      </c>
      <c r="V230" s="109">
        <f>IF(OR($I226=0,U235=0,$I226="n/a"),0,SIGN($I235)*MIN(ABS($I235/$I226), ABS($I235-SUM($I230:U230))))</f>
        <v>10.763555430584038</v>
      </c>
      <c r="W230" s="109">
        <f>IF(OR($I226=0,V235=0,$I226="n/a"),0,SIGN($I235)*MIN(ABS($I235/$I226), ABS($I235-SUM($I230:V230))))</f>
        <v>10.763555430584038</v>
      </c>
      <c r="X230" s="109">
        <f>IF(OR($I226=0,W235=0,$I226="n/a"),0,SIGN($I235)*MIN(ABS($I235/$I226), ABS($I235-SUM($I230:W230))))</f>
        <v>10.763555430584038</v>
      </c>
      <c r="Y230" s="109">
        <f>IF(OR($I226=0,X235=0,$I226="n/a"),0,SIGN($I235)*MIN(ABS($I235/$I226), ABS($I235-SUM($I230:X230))))</f>
        <v>10.763555430584038</v>
      </c>
      <c r="Z230" s="109">
        <f>IF(OR($I226=0,Y235=0,$I226="n/a"),0,SIGN($I235)*MIN(ABS($I235/$I226), ABS($I235-SUM($I230:Y230))))</f>
        <v>10.763555430584038</v>
      </c>
      <c r="AA230" s="109">
        <f>IF(OR($I226=0,Z235=0,$I226="n/a"),0,SIGN($I235)*MIN(ABS($I235/$I226), ABS($I235-SUM($I230:Z230))))</f>
        <v>10.763555430584038</v>
      </c>
      <c r="AB230" s="109">
        <f>IF(OR($I226=0,AA235=0,$I226="n/a"),0,SIGN($I235)*MIN(ABS($I235/$I226), ABS($I235-SUM($I230:AA230))))</f>
        <v>10.763555430584038</v>
      </c>
      <c r="AC230" s="109">
        <f>IF(OR($I226=0,AB235=0,$I226="n/a"),0,SIGN($I235)*MIN(ABS($I235/$I226), ABS($I235-SUM($I230:AB230))))</f>
        <v>10.763555430584038</v>
      </c>
      <c r="AD230" s="109">
        <f>IF(OR($I226=0,AC235=0,$I226="n/a"),0,SIGN($I235)*MIN(ABS($I235/$I226), ABS($I235-SUM($I230:AC230))))</f>
        <v>10.763555430584038</v>
      </c>
      <c r="AE230" s="109">
        <f>IF(OR($I226=0,AD235=0,$I226="n/a"),0,SIGN($I235)*MIN(ABS($I235/$I226), ABS($I235-SUM($I230:AD230))))</f>
        <v>10.763555430584038</v>
      </c>
      <c r="AF230" s="109">
        <f>IF(OR($I226=0,AE235=0,$I226="n/a"),0,SIGN($I235)*MIN(ABS($I235/$I226), ABS($I235-SUM($I230:AE230))))</f>
        <v>10.763555430584038</v>
      </c>
      <c r="AG230" s="109">
        <f>IF(OR($I226=0,AF235=0,$I226="n/a"),0,SIGN($I235)*MIN(ABS($I235/$I226), ABS($I235-SUM($I230:AF230))))</f>
        <v>10.763555430584038</v>
      </c>
      <c r="AH230" s="109">
        <f>IF(OR($I226=0,AG235=0,$I226="n/a"),0,SIGN($I235)*MIN(ABS($I235/$I226), ABS($I235-SUM($I230:AG230))))</f>
        <v>10.763555430584038</v>
      </c>
      <c r="AI230" s="109">
        <f>IF(OR($I226=0,AH235=0,$I226="n/a"),0,SIGN($I235)*MIN(ABS($I235/$I226), ABS($I235-SUM($I230:AH230))))</f>
        <v>10.763555430584038</v>
      </c>
      <c r="AJ230" s="109">
        <f>IF(OR($I226=0,AI235=0,$I226="n/a"),0,SIGN($I235)*MIN(ABS($I235/$I226), ABS($I235-SUM($I230:AI230))))</f>
        <v>10.763555430584038</v>
      </c>
      <c r="AK230" s="109">
        <f>IF(OR($I226=0,AJ235=0,$I226="n/a"),0,SIGN($I235)*MIN(ABS($I235/$I226), ABS($I235-SUM($I230:AJ230))))</f>
        <v>10.763555430584038</v>
      </c>
      <c r="AL230" s="109">
        <f>IF(OR($I226=0,AK235=0,$I226="n/a"),0,SIGN($I235)*MIN(ABS($I235/$I226), ABS($I235-SUM($I230:AK230))))</f>
        <v>10.763555430584038</v>
      </c>
      <c r="AM230" s="109">
        <f>IF(OR($I226=0,AL235=0,$I226="n/a"),0,SIGN($I235)*MIN(ABS($I235/$I226), ABS($I235-SUM($I230:AL230))))</f>
        <v>2.7888314368446459</v>
      </c>
      <c r="AN230" s="109">
        <f>IF(OR($I226=0,AM235=0,$I226="n/a"),0,SIGN($I235)*MIN(ABS($I235/$I226), ABS($I235-SUM($I230:AM230))))</f>
        <v>0</v>
      </c>
      <c r="AO230" s="109">
        <f>IF(OR($I226=0,AN235=0,$I226="n/a"),0,SIGN($I235)*MIN(ABS($I235/$I226), ABS($I235-SUM($I230:AN230))))</f>
        <v>0</v>
      </c>
      <c r="AP230" s="109">
        <f>IF(OR($I226=0,AO235=0,$I226="n/a"),0,SIGN($I235)*MIN(ABS($I235/$I226), ABS($I235-SUM($I230:AO230))))</f>
        <v>0</v>
      </c>
      <c r="AQ230" s="109">
        <f>IF(OR($I226=0,AP235=0,$I226="n/a"),0,SIGN($I235)*MIN(ABS($I235/$I226), ABS($I235-SUM($I230:AP230))))</f>
        <v>0</v>
      </c>
      <c r="AR230" s="109">
        <f>IF(OR($I226=0,AQ235=0,$I226="n/a"),0,SIGN($I235)*MIN(ABS($I235/$I226), ABS($I235-SUM($I230:AQ230))))</f>
        <v>0</v>
      </c>
      <c r="AS230" s="109">
        <f>IF(OR($I226=0,AR235=0,$I226="n/a"),0,SIGN($I235)*MIN(ABS($I235/$I226), ABS($I235-SUM($I230:AR230))))</f>
        <v>0</v>
      </c>
      <c r="AT230" s="109">
        <f>IF(OR($I226=0,AS235=0,$I226="n/a"),0,SIGN($I235)*MIN(ABS($I235/$I226), ABS($I235-SUM($I230:AS230))))</f>
        <v>0</v>
      </c>
      <c r="AU230" s="109">
        <f>IF(OR($I226=0,AT235=0,$I226="n/a"),0,SIGN($I235)*MIN(ABS($I235/$I226), ABS($I235-SUM($I230:AT230))))</f>
        <v>0</v>
      </c>
      <c r="AV230" s="109">
        <f>IF(OR($I226=0,AU235=0,$I226="n/a"),0,SIGN($I235)*MIN(ABS($I235/$I226), ABS($I235-SUM($I230:AU230))))</f>
        <v>0</v>
      </c>
      <c r="AW230" s="109">
        <f>IF(OR($I226=0,AV235=0,$I226="n/a"),0,SIGN($I235)*MIN(ABS($I235/$I226), ABS($I235-SUM($I230:AV230))))</f>
        <v>0</v>
      </c>
      <c r="AX230" s="109">
        <f>IF(OR($I226=0,AW235=0,$I226="n/a"),0,SIGN($I235)*MIN(ABS($I235/$I226), ABS($I235-SUM($I230:AW230))))</f>
        <v>0</v>
      </c>
      <c r="AY230" s="109">
        <f>IF(OR($I226=0,AX235=0,$I226="n/a"),0,SIGN($I235)*MIN(ABS($I235/$I226), ABS($I235-SUM($I230:AX230))))</f>
        <v>0</v>
      </c>
      <c r="AZ230" s="109">
        <f>IF(OR($I226=0,AY235=0,$I226="n/a"),0,SIGN($I235)*MIN(ABS($I235/$I226), ABS($I235-SUM($I230:AY230))))</f>
        <v>0</v>
      </c>
      <c r="BA230" s="109">
        <f>IF(OR($I226=0,AZ235=0,$I226="n/a"),0,SIGN($I235)*MIN(ABS($I235/$I226), ABS($I235-SUM($I230:AZ230))))</f>
        <v>0</v>
      </c>
      <c r="BB230" s="109">
        <f>IF(OR($I226=0,BA235=0,$I226="n/a"),0,SIGN($I235)*MIN(ABS($I235/$I226), ABS($I235-SUM($I230:BA230))))</f>
        <v>0</v>
      </c>
      <c r="BC230" s="109">
        <f>IF(OR($I226=0,BB235=0,$I226="n/a"),0,SIGN($I235)*MIN(ABS($I235/$I226), ABS($I235-SUM($I230:BB230))))</f>
        <v>0</v>
      </c>
      <c r="BD230" s="109">
        <f>IF(OR($I226=0,BC235=0,$I226="n/a"),0,SIGN($I235)*MIN(ABS($I235/$I226), ABS($I235-SUM($I230:BC230))))</f>
        <v>0</v>
      </c>
      <c r="BE230" s="109">
        <f>IF(OR($I226=0,BD235=0,$I226="n/a"),0,SIGN($I235)*MIN(ABS($I235/$I226), ABS($I235-SUM($I230:BD230))))</f>
        <v>0</v>
      </c>
      <c r="BF230" s="109">
        <f>IF(OR($I226=0,BE235=0,$I226="n/a"),0,SIGN($I235)*MIN(ABS($I235/$I226), ABS($I235-SUM($I230:BE230))))</f>
        <v>0</v>
      </c>
      <c r="BG230" s="109">
        <f>IF(OR($I226=0,BF235=0,$I226="n/a"),0,SIGN($I235)*MIN(ABS($I235/$I226), ABS($I235-SUM($I230:BF230))))</f>
        <v>0</v>
      </c>
      <c r="BH230" s="109">
        <f>IF(OR($I226=0,BG235=0,$I226="n/a"),0,SIGN($I235)*MIN(ABS($I235/$I226), ABS($I235-SUM($I230:BG230))))</f>
        <v>0</v>
      </c>
      <c r="BI230" s="109">
        <f>IF(OR($I226=0,BH235=0,$I226="n/a"),0,SIGN($I235)*MIN(ABS($I235/$I226), ABS($I235-SUM($I230:BH230))))</f>
        <v>0</v>
      </c>
      <c r="BJ230" s="109">
        <f>IF(OR($I226=0,BI235=0,$I226="n/a"),0,SIGN($I235)*MIN(ABS($I235/$I226), ABS($I235-SUM($I230:BI230))))</f>
        <v>0</v>
      </c>
      <c r="BK230" s="109">
        <f>IF(OR($I226=0,BJ235=0,$I226="n/a"),0,SIGN($I235)*MIN(ABS($I235/$I226), ABS($I235-SUM($I230:BJ230))))</f>
        <v>0</v>
      </c>
      <c r="BL230" s="109">
        <f>IF(OR($I226=0,BK235=0,$I226="n/a"),0,SIGN($I235)*MIN(ABS($I235/$I226), ABS($I235-SUM($I230:BK230))))</f>
        <v>0</v>
      </c>
      <c r="BM230" s="109">
        <f>IF(OR($I226=0,BL235=0,$I226="n/a"),0,SIGN($I235)*MIN(ABS($I235/$I226), ABS($I235-SUM($I230:BL230))))</f>
        <v>0</v>
      </c>
      <c r="BN230" s="109">
        <f>IF(OR($I226=0,BM235=0,$I226="n/a"),0,SIGN($I235)*MIN(ABS($I235/$I226), ABS($I235-SUM($I230:BM230))))</f>
        <v>0</v>
      </c>
      <c r="BO230" s="109">
        <f>IF(OR($I226=0,BN235=0,$I226="n/a"),0,SIGN($I235)*MIN(ABS($I235/$I226), ABS($I235-SUM($I230:BN230))))</f>
        <v>0</v>
      </c>
      <c r="BP230" s="109">
        <f>IF(OR($I226=0,BO235=0,$I226="n/a"),0,SIGN($I235)*MIN(ABS($I235/$I226), ABS($I235-SUM($I230:BO230))))</f>
        <v>0</v>
      </c>
      <c r="BQ230" s="109">
        <f>IF(OR($I226=0,BP235=0,$I226="n/a"),0,SIGN($I235)*MIN(ABS($I235/$I226), ABS($I235-SUM($I230:BP230))))</f>
        <v>0</v>
      </c>
      <c r="BR230" s="109">
        <f>IF(OR($I226=0,BQ235=0,$I226="n/a"),0,SIGN($I235)*MIN(ABS($I235/$I226), ABS($I235-SUM($I230:BQ230))))</f>
        <v>0</v>
      </c>
      <c r="BS230" s="109">
        <f>IF(OR($I226=0,BR235=0,$I226="n/a"),0,SIGN($I235)*MIN(ABS($I235/$I226), ABS($I235-SUM($I230:BR230))))</f>
        <v>0</v>
      </c>
      <c r="BT230" s="109">
        <f>IF(OR($I226=0,BS235=0,$I226="n/a"),0,SIGN($I235)*MIN(ABS($I235/$I226), ABS($I235-SUM($I230:BS230))))</f>
        <v>0</v>
      </c>
      <c r="BU230" s="109">
        <f>IF(OR($I226=0,BT235=0,$I226="n/a"),0,SIGN($I235)*MIN(ABS($I235/$I226), ABS($I235-SUM($I230:BT230))))</f>
        <v>0</v>
      </c>
      <c r="BV230" s="109">
        <f>IF(OR($I226=0,BU235=0,$I226="n/a"),0,SIGN($I235)*MIN(ABS($I235/$I226), ABS($I235-SUM($I230:BU230))))</f>
        <v>0</v>
      </c>
      <c r="BW230" s="109">
        <f>IF(OR($I226=0,BV235=0,$I226="n/a"),0,SIGN($I235)*MIN(ABS($I235/$I226), ABS($I235-SUM($I230:BV230))))</f>
        <v>0</v>
      </c>
      <c r="BX230" s="109">
        <f>IF(OR($I226=0,BW235=0,$I226="n/a"),0,SIGN($I235)*MIN(ABS($I235/$I226), ABS($I235-SUM($I230:BW230))))</f>
        <v>0</v>
      </c>
      <c r="BY230" s="109">
        <f>IF(OR($I226=0,BX235=0,$I226="n/a"),0,SIGN($I235)*MIN(ABS($I235/$I226), ABS($I235-SUM($I230:BX230))))</f>
        <v>0</v>
      </c>
      <c r="BZ230" s="109">
        <f>IF(OR($I226=0,BY235=0,$I226="n/a"),0,SIGN($I235)*MIN(ABS($I235/$I226), ABS($I235-SUM($I230:BY230))))</f>
        <v>0</v>
      </c>
      <c r="CA230" s="109">
        <f>IF(OR($I226=0,BZ235=0,$I226="n/a"),0,SIGN($I235)*MIN(ABS($I235/$I226), ABS($I235-SUM($I230:BZ230))))</f>
        <v>0</v>
      </c>
      <c r="CB230" s="109">
        <f>IF(OR($I226=0,CA235=0,$I226="n/a"),0,SIGN($I235)*MIN(ABS($I235/$I226), ABS($I235-SUM($I230:CA230))))</f>
        <v>0</v>
      </c>
      <c r="CC230" s="109">
        <f>IF(OR($I226=0,CB235=0,$I226="n/a"),0,SIGN($I235)*MIN(ABS($I235/$I226), ABS($I235-SUM($I230:CB230))))</f>
        <v>0</v>
      </c>
      <c r="CD230" s="109">
        <f>IF(OR($I226=0,CC235=0,$I226="n/a"),0,SIGN($I235)*MIN(ABS($I235/$I226), ABS($I235-SUM($I230:CC230))))</f>
        <v>0</v>
      </c>
      <c r="CE230" s="109">
        <f>IF(OR($I226=0,CD235=0,$I226="n/a"),0,SIGN($I235)*MIN(ABS($I235/$I226), ABS($I235-SUM($I230:CD230))))</f>
        <v>0</v>
      </c>
      <c r="CF230" s="109">
        <f>IF(OR($I226=0,CE235=0,$I226="n/a"),0,SIGN($I235)*MIN(ABS($I235/$I226), ABS($I235-SUM($I230:CE230))))</f>
        <v>0</v>
      </c>
    </row>
    <row r="231" spans="1:2018" s="158" customFormat="1" ht="12.75" customHeight="1">
      <c r="D231" s="102" t="s">
        <v>156</v>
      </c>
      <c r="E231" s="101" t="s">
        <v>197</v>
      </c>
      <c r="F231" s="101"/>
      <c r="G231" s="101"/>
      <c r="H231" s="101"/>
      <c r="I231" s="103"/>
      <c r="J231" s="268"/>
      <c r="K231" s="268"/>
      <c r="L231" s="268"/>
      <c r="M231" s="268"/>
      <c r="N231" s="268"/>
      <c r="O231" s="109">
        <f>IFERROR(IF(OR($I226=0,N235=0),0,IF($N234&gt;0,(MIN($N234/IF($I226&lt;=5,1,($I226-5)),$N234-SUM($N231:N231))), (MAX($N234/IF($I226&lt;=5,1,($I226-5)),$N234-SUM($N231:N231))))),0)</f>
        <v>0</v>
      </c>
      <c r="P231" s="109">
        <f>IFERROR(IF(OR($I226=0,O235=0),0,IF($N234&gt;0,(MIN($N234/IF($I226&lt;=5,1,($I226-5)),$N234-SUM($N231:O231))), (MAX($N234/IF($I226&lt;=5,1,($I226-5)),$N234-SUM($N231:O231))))),0)</f>
        <v>0</v>
      </c>
      <c r="Q231" s="109">
        <f>IFERROR(IF(OR($I226=0,P235=0),0,IF($N234&gt;0,(MIN($N234/IF($I226&lt;=5,1,($I226-5)),$N234-SUM($N231:P231))), (MAX($N234/IF($I226&lt;=5,1,($I226-5)),$N234-SUM($N231:P231))))),0)</f>
        <v>0</v>
      </c>
      <c r="R231" s="109">
        <f>IFERROR(IF(OR($I226=0,Q235=0),0,IF($N234&gt;0,(MIN($N234/IF($I226&lt;=5,1,($I226-5)),$N234-SUM($N231:Q231))), (MAX($N234/IF($I226&lt;=5,1,($I226-5)),$N234-SUM($N231:Q231))))),0)</f>
        <v>0</v>
      </c>
      <c r="S231" s="109">
        <f>IFERROR(IF(OR($I226=0,R235=0),0,IF($N234&gt;0,(MIN($N234/IF($I226&lt;=5,1,($I226-5)),$N234-SUM($N231:R231))), (MAX($N234/IF($I226&lt;=5,1,($I226-5)),$N234-SUM($N231:R231))))),0)</f>
        <v>0</v>
      </c>
      <c r="T231" s="109">
        <f>IFERROR(IF(OR($I226=0,S235=0),0,IF($N234&gt;0,(MIN($N234/IF($I226&lt;=5,1,($I226-5)),$N234-SUM($N231:S231))), (MAX($N234/IF($I226&lt;=5,1,($I226-5)),$N234-SUM($N231:S231))))),0)</f>
        <v>0</v>
      </c>
      <c r="U231" s="109">
        <f>IFERROR(IF(OR($I226=0,T235=0),0,IF($N234&gt;0,(MIN($N234/IF($I226&lt;=5,1,($I226-5)),$N234-SUM($N231:T231))), (MAX($N234/IF($I226&lt;=5,1,($I226-5)),$N234-SUM($N231:T231))))),0)</f>
        <v>0</v>
      </c>
      <c r="V231" s="109">
        <f>IFERROR(IF(OR($I226=0,U235=0),0,IF($N234&gt;0,(MIN($N234/IF($I226&lt;=5,1,($I226-5)),$N234-SUM($N231:U231))), (MAX($N234/IF($I226&lt;=5,1,($I226-5)),$N234-SUM($N231:U231))))),0)</f>
        <v>0</v>
      </c>
      <c r="W231" s="109">
        <f>IFERROR(IF(OR($I226=0,V235=0),0,IF($N234&gt;0,(MIN($N234/IF($I226&lt;=5,1,($I226-5)),$N234-SUM($N231:V231))), (MAX($N234/IF($I226&lt;=5,1,($I226-5)),$N234-SUM($N231:V231))))),0)</f>
        <v>0</v>
      </c>
      <c r="X231" s="109">
        <f>IFERROR(IF(OR($I226=0,W235=0),0,IF($N234&gt;0,(MIN($N234/IF($I226&lt;=5,1,($I226-5)),$N234-SUM($N231:W231))), (MAX($N234/IF($I226&lt;=5,1,($I226-5)),$N234-SUM($N231:W231))))),0)</f>
        <v>0</v>
      </c>
      <c r="Y231" s="109">
        <f>IFERROR(IF(OR($I226=0,X235=0),0,IF($N234&gt;0,(MIN($N234/IF($I226&lt;=5,1,($I226-5)),$N234-SUM($N231:X231))), (MAX($N234/IF($I226&lt;=5,1,($I226-5)),$N234-SUM($N231:X231))))),0)</f>
        <v>0</v>
      </c>
      <c r="Z231" s="109">
        <f>IFERROR(IF(OR($I226=0,Y235=0),0,IF($N234&gt;0,(MIN($N234/IF($I226&lt;=5,1,($I226-5)),$N234-SUM($N231:Y231))), (MAX($N234/IF($I226&lt;=5,1,($I226-5)),$N234-SUM($N231:Y231))))),0)</f>
        <v>0</v>
      </c>
      <c r="AA231" s="109">
        <f>IFERROR(IF(OR($I226=0,Z235=0),0,IF($N234&gt;0,(MIN($N234/IF($I226&lt;=5,1,($I226-5)),$N234-SUM($N231:Z231))), (MAX($N234/IF($I226&lt;=5,1,($I226-5)),$N234-SUM($N231:Z231))))),0)</f>
        <v>0</v>
      </c>
      <c r="AB231" s="109">
        <f>IFERROR(IF(OR($I226=0,AA235=0),0,IF($N234&gt;0,(MIN($N234/IF($I226&lt;=5,1,($I226-5)),$N234-SUM($N231:AA231))), (MAX($N234/IF($I226&lt;=5,1,($I226-5)),$N234-SUM($N231:AA231))))),0)</f>
        <v>0</v>
      </c>
      <c r="AC231" s="109">
        <f>IFERROR(IF(OR($I226=0,AB235=0),0,IF($N234&gt;0,(MIN($N234/IF($I226&lt;=5,1,($I226-5)),$N234-SUM($N231:AB231))), (MAX($N234/IF($I226&lt;=5,1,($I226-5)),$N234-SUM($N231:AB231))))),0)</f>
        <v>0</v>
      </c>
      <c r="AD231" s="109">
        <f>IFERROR(IF(OR($I226=0,AC235=0),0,IF($N234&gt;0,(MIN($N234/IF($I226&lt;=5,1,($I226-5)),$N234-SUM($N231:AC231))), (MAX($N234/IF($I226&lt;=5,1,($I226-5)),$N234-SUM($N231:AC231))))),0)</f>
        <v>0</v>
      </c>
      <c r="AE231" s="109">
        <f>IFERROR(IF(OR($I226=0,AD235=0),0,IF($N234&gt;0,(MIN($N234/IF($I226&lt;=5,1,($I226-5)),$N234-SUM($N231:AD231))), (MAX($N234/IF($I226&lt;=5,1,($I226-5)),$N234-SUM($N231:AD231))))),0)</f>
        <v>0</v>
      </c>
      <c r="AF231" s="109">
        <f>IFERROR(IF(OR($I226=0,AE235=0),0,IF($N234&gt;0,(MIN($N234/IF($I226&lt;=5,1,($I226-5)),$N234-SUM($N231:AE231))), (MAX($N234/IF($I226&lt;=5,1,($I226-5)),$N234-SUM($N231:AE231))))),0)</f>
        <v>0</v>
      </c>
      <c r="AG231" s="109">
        <f>IFERROR(IF(OR($I226=0,AF235=0),0,IF($N234&gt;0,(MIN($N234/IF($I226&lt;=5,1,($I226-5)),$N234-SUM($N231:AF231))), (MAX($N234/IF($I226&lt;=5,1,($I226-5)),$N234-SUM($N231:AF231))))),0)</f>
        <v>0</v>
      </c>
      <c r="AH231" s="109">
        <f>IFERROR(IF(OR($I226=0,AG235=0),0,IF($N234&gt;0,(MIN($N234/IF($I226&lt;=5,1,($I226-5)),$N234-SUM($N231:AG231))), (MAX($N234/IF($I226&lt;=5,1,($I226-5)),$N234-SUM($N231:AG231))))),0)</f>
        <v>0</v>
      </c>
      <c r="AI231" s="109">
        <f>IFERROR(IF(OR($I226=0,AH235=0),0,IF($N234&gt;0,(MIN($N234/IF($I226&lt;=5,1,($I226-5)),$N234-SUM($N231:AH231))), (MAX($N234/IF($I226&lt;=5,1,($I226-5)),$N234-SUM($N231:AH231))))),0)</f>
        <v>0</v>
      </c>
      <c r="AJ231" s="109">
        <f>IFERROR(IF(OR($I226=0,AI235=0),0,IF($N234&gt;0,(MIN($N234/IF($I226&lt;=5,1,($I226-5)),$N234-SUM($N231:AI231))), (MAX($N234/IF($I226&lt;=5,1,($I226-5)),$N234-SUM($N231:AI231))))),0)</f>
        <v>0</v>
      </c>
      <c r="AK231" s="109">
        <f>IFERROR(IF(OR($I226=0,AJ235=0),0,IF($N234&gt;0,(MIN($N234/IF($I226&lt;=5,1,($I226-5)),$N234-SUM($N231:AJ231))), (MAX($N234/IF($I226&lt;=5,1,($I226-5)),$N234-SUM($N231:AJ231))))),0)</f>
        <v>0</v>
      </c>
      <c r="AL231" s="109">
        <f>IFERROR(IF(OR($I226=0,AK235=0),0,IF($N234&gt;0,(MIN($N234/IF($I226&lt;=5,1,($I226-5)),$N234-SUM($N231:AK231))), (MAX($N234/IF($I226&lt;=5,1,($I226-5)),$N234-SUM($N231:AK231))))),0)</f>
        <v>0</v>
      </c>
      <c r="AM231" s="109">
        <f>IFERROR(IF(OR($I226=0,AL235=0),0,IF($N234&gt;0,(MIN($N234/IF($I226&lt;=5,1,($I226-5)),$N234-SUM($N231:AL231))), (MAX($N234/IF($I226&lt;=5,1,($I226-5)),$N234-SUM($N231:AL231))))),0)</f>
        <v>0</v>
      </c>
      <c r="AN231" s="109">
        <f>IFERROR(IF(OR($I226=0,AM235=0),0,IF($N234&gt;0,(MIN($N234/IF($I226&lt;=5,1,($I226-5)),$N234-SUM($N231:AM231))), (MAX($N234/IF($I226&lt;=5,1,($I226-5)),$N234-SUM($N231:AM231))))),0)</f>
        <v>0</v>
      </c>
      <c r="AO231" s="109">
        <f>IFERROR(IF(OR($I226=0,AN235=0),0,IF($N234&gt;0,(MIN($N234/IF($I226&lt;=5,1,($I226-5)),$N234-SUM($N231:AN231))), (MAX($N234/IF($I226&lt;=5,1,($I226-5)),$N234-SUM($N231:AN231))))),0)</f>
        <v>0</v>
      </c>
      <c r="AP231" s="109">
        <f>IFERROR(IF(OR($I226=0,AO235=0),0,IF($N234&gt;0,(MIN($N234/IF($I226&lt;=5,1,($I226-5)),$N234-SUM($N231:AO231))), (MAX($N234/IF($I226&lt;=5,1,($I226-5)),$N234-SUM($N231:AO231))))),0)</f>
        <v>0</v>
      </c>
      <c r="AQ231" s="109">
        <f>IFERROR(IF(OR($I226=0,AP235=0),0,IF($N234&gt;0,(MIN($N234/IF($I226&lt;=5,1,($I226-5)),$N234-SUM($N231:AP231))), (MAX($N234/IF($I226&lt;=5,1,($I226-5)),$N234-SUM($N231:AP231))))),0)</f>
        <v>0</v>
      </c>
      <c r="AR231" s="109">
        <f>IFERROR(IF(OR($I226=0,AQ235=0),0,IF($N234&gt;0,(MIN($N234/IF($I226&lt;=5,1,($I226-5)),$N234-SUM($N231:AQ231))), (MAX($N234/IF($I226&lt;=5,1,($I226-5)),$N234-SUM($N231:AQ231))))),0)</f>
        <v>0</v>
      </c>
      <c r="AS231" s="109">
        <f>IFERROR(IF(OR($I226=0,AR235=0),0,IF($N234&gt;0,(MIN($N234/IF($I226&lt;=5,1,($I226-5)),$N234-SUM($N231:AR231))), (MAX($N234/IF($I226&lt;=5,1,($I226-5)),$N234-SUM($N231:AR231))))),0)</f>
        <v>0</v>
      </c>
      <c r="AT231" s="109">
        <f>IFERROR(IF(OR($I226=0,AS235=0),0,IF($N234&gt;0,(MIN($N234/IF($I226&lt;=5,1,($I226-5)),$N234-SUM($N231:AS231))), (MAX($N234/IF($I226&lt;=5,1,($I226-5)),$N234-SUM($N231:AS231))))),0)</f>
        <v>0</v>
      </c>
      <c r="AU231" s="109">
        <f>IFERROR(IF(OR($I226=0,AT235=0),0,IF($N234&gt;0,(MIN($N234/IF($I226&lt;=5,1,($I226-5)),$N234-SUM($N231:AT231))), (MAX($N234/IF($I226&lt;=5,1,($I226-5)),$N234-SUM($N231:AT231))))),0)</f>
        <v>0</v>
      </c>
      <c r="AV231" s="109">
        <f>IFERROR(IF(OR($I226=0,AU235=0),0,IF($N234&gt;0,(MIN($N234/IF($I226&lt;=5,1,($I226-5)),$N234-SUM($N231:AU231))), (MAX($N234/IF($I226&lt;=5,1,($I226-5)),$N234-SUM($N231:AU231))))),0)</f>
        <v>0</v>
      </c>
      <c r="AW231" s="109">
        <f>IFERROR(IF(OR($I226=0,AV235=0),0,IF($N234&gt;0,(MIN($N234/IF($I226&lt;=5,1,($I226-5)),$N234-SUM($N231:AV231))), (MAX($N234/IF($I226&lt;=5,1,($I226-5)),$N234-SUM($N231:AV231))))),0)</f>
        <v>0</v>
      </c>
      <c r="AX231" s="109">
        <f>IFERROR(IF(OR($I226=0,AW235=0),0,IF($N234&gt;0,(MIN($N234/IF($I226&lt;=5,1,($I226-5)),$N234-SUM($N231:AW231))), (MAX($N234/IF($I226&lt;=5,1,($I226-5)),$N234-SUM($N231:AW231))))),0)</f>
        <v>0</v>
      </c>
      <c r="AY231" s="109">
        <f>IFERROR(IF(OR($I226=0,AX235=0),0,IF($N234&gt;0,(MIN($N234/IF($I226&lt;=5,1,($I226-5)),$N234-SUM($N231:AX231))), (MAX($N234/IF($I226&lt;=5,1,($I226-5)),$N234-SUM($N231:AX231))))),0)</f>
        <v>0</v>
      </c>
      <c r="AZ231" s="109">
        <f>IFERROR(IF(OR($I226=0,AY235=0),0,IF($N234&gt;0,(MIN($N234/IF($I226&lt;=5,1,($I226-5)),$N234-SUM($N231:AY231))), (MAX($N234/IF($I226&lt;=5,1,($I226-5)),$N234-SUM($N231:AY231))))),0)</f>
        <v>0</v>
      </c>
      <c r="BA231" s="109">
        <f>IFERROR(IF(OR($I226=0,AZ235=0),0,IF($N234&gt;0,(MIN($N234/IF($I226&lt;=5,1,($I226-5)),$N234-SUM($N231:AZ231))), (MAX($N234/IF($I226&lt;=5,1,($I226-5)),$N234-SUM($N231:AZ231))))),0)</f>
        <v>0</v>
      </c>
      <c r="BB231" s="109">
        <f>IFERROR(IF(OR($I226=0,BA235=0),0,IF($N234&gt;0,(MIN($N234/IF($I226&lt;=5,1,($I226-5)),$N234-SUM($N231:BA231))), (MAX($N234/IF($I226&lt;=5,1,($I226-5)),$N234-SUM($N231:BA231))))),0)</f>
        <v>0</v>
      </c>
      <c r="BC231" s="109">
        <f>IFERROR(IF(OR($I226=0,BB235=0),0,IF($N234&gt;0,(MIN($N234/IF($I226&lt;=5,1,($I226-5)),$N234-SUM($N231:BB231))), (MAX($N234/IF($I226&lt;=5,1,($I226-5)),$N234-SUM($N231:BB231))))),0)</f>
        <v>0</v>
      </c>
      <c r="BD231" s="109">
        <f>IFERROR(IF(OR($I226=0,BC235=0),0,IF($N234&gt;0,(MIN($N234/IF($I226&lt;=5,1,($I226-5)),$N234-SUM($N231:BC231))), (MAX($N234/IF($I226&lt;=5,1,($I226-5)),$N234-SUM($N231:BC231))))),0)</f>
        <v>0</v>
      </c>
      <c r="BE231" s="109">
        <f>IFERROR(IF(OR($I226=0,BD235=0),0,IF($N234&gt;0,(MIN($N234/IF($I226&lt;=5,1,($I226-5)),$N234-SUM($N231:BD231))), (MAX($N234/IF($I226&lt;=5,1,($I226-5)),$N234-SUM($N231:BD231))))),0)</f>
        <v>0</v>
      </c>
      <c r="BF231" s="109">
        <f>IFERROR(IF(OR($I226=0,BE235=0),0,IF($N234&gt;0,(MIN($N234/IF($I226&lt;=5,1,($I226-5)),$N234-SUM($N231:BE231))), (MAX($N234/IF($I226&lt;=5,1,($I226-5)),$N234-SUM($N231:BE231))))),0)</f>
        <v>0</v>
      </c>
      <c r="BG231" s="109">
        <f>IFERROR(IF(OR($I226=0,BF235=0),0,IF($N234&gt;0,(MIN($N234/IF($I226&lt;=5,1,($I226-5)),$N234-SUM($N231:BF231))), (MAX($N234/IF($I226&lt;=5,1,($I226-5)),$N234-SUM($N231:BF231))))),0)</f>
        <v>0</v>
      </c>
      <c r="BH231" s="109">
        <f>IFERROR(IF(OR($I226=0,BG235=0),0,IF($N234&gt;0,(MIN($N234/IF($I226&lt;=5,1,($I226-5)),$N234-SUM($N231:BG231))), (MAX($N234/IF($I226&lt;=5,1,($I226-5)),$N234-SUM($N231:BG231))))),0)</f>
        <v>0</v>
      </c>
      <c r="BI231" s="109">
        <f>IFERROR(IF(OR($I226=0,BH235=0),0,IF($N234&gt;0,(MIN($N234/IF($I226&lt;=5,1,($I226-5)),$N234-SUM($N231:BH231))), (MAX($N234/IF($I226&lt;=5,1,($I226-5)),$N234-SUM($N231:BH231))))),0)</f>
        <v>0</v>
      </c>
      <c r="BJ231" s="109">
        <f>IFERROR(IF(OR($I226=0,BI235=0),0,IF($N234&gt;0,(MIN($N234/IF($I226&lt;=5,1,($I226-5)),$N234-SUM($N231:BI231))), (MAX($N234/IF($I226&lt;=5,1,($I226-5)),$N234-SUM($N231:BI231))))),0)</f>
        <v>0</v>
      </c>
      <c r="BK231" s="109">
        <f>IFERROR(IF(OR($I226=0,BJ235=0),0,IF($N234&gt;0,(MIN($N234/IF($I226&lt;=5,1,($I226-5)),$N234-SUM($N231:BJ231))), (MAX($N234/IF($I226&lt;=5,1,($I226-5)),$N234-SUM($N231:BJ231))))),0)</f>
        <v>0</v>
      </c>
      <c r="BL231" s="109">
        <f>IFERROR(IF(OR($I226=0,BK235=0),0,IF($N234&gt;0,(MIN($N234/IF($I226&lt;=5,1,($I226-5)),$N234-SUM($N231:BK231))), (MAX($N234/IF($I226&lt;=5,1,($I226-5)),$N234-SUM($N231:BK231))))),0)</f>
        <v>0</v>
      </c>
      <c r="BM231" s="109">
        <f>IFERROR(IF(OR($I226=0,BL235=0),0,IF($N234&gt;0,(MIN($N234/IF($I226&lt;=5,1,($I226-5)),$N234-SUM($N231:BL231))), (MAX($N234/IF($I226&lt;=5,1,($I226-5)),$N234-SUM($N231:BL231))))),0)</f>
        <v>0</v>
      </c>
      <c r="BN231" s="109">
        <f>IFERROR(IF(OR($I226=0,BM235=0),0,IF($N234&gt;0,(MIN($N234/IF($I226&lt;=5,1,($I226-5)),$N234-SUM($N231:BM231))), (MAX($N234/IF($I226&lt;=5,1,($I226-5)),$N234-SUM($N231:BM231))))),0)</f>
        <v>0</v>
      </c>
      <c r="BO231" s="109">
        <f>IFERROR(IF(OR($I226=0,BN235=0),0,IF($N234&gt;0,(MIN($N234/IF($I226&lt;=5,1,($I226-5)),$N234-SUM($N231:BN231))), (MAX($N234/IF($I226&lt;=5,1,($I226-5)),$N234-SUM($N231:BN231))))),0)</f>
        <v>0</v>
      </c>
      <c r="BP231" s="109">
        <f>IFERROR(IF(OR($I226=0,BO235=0),0,IF($N234&gt;0,(MIN($N234/IF($I226&lt;=5,1,($I226-5)),$N234-SUM($N231:BO231))), (MAX($N234/IF($I226&lt;=5,1,($I226-5)),$N234-SUM($N231:BO231))))),0)</f>
        <v>0</v>
      </c>
      <c r="BQ231" s="109">
        <f>IFERROR(IF(OR($I226=0,BP235=0),0,IF($N234&gt;0,(MIN($N234/IF($I226&lt;=5,1,($I226-5)),$N234-SUM($N231:BP231))), (MAX($N234/IF($I226&lt;=5,1,($I226-5)),$N234-SUM($N231:BP231))))),0)</f>
        <v>0</v>
      </c>
      <c r="BR231" s="109">
        <f>IFERROR(IF(OR($I226=0,BQ235=0),0,IF($N234&gt;0,(MIN($N234/IF($I226&lt;=5,1,($I226-5)),$N234-SUM($N231:BQ231))), (MAX($N234/IF($I226&lt;=5,1,($I226-5)),$N234-SUM($N231:BQ231))))),0)</f>
        <v>0</v>
      </c>
      <c r="BS231" s="109">
        <f>IFERROR(IF(OR($I226=0,BR235=0),0,IF($N234&gt;0,(MIN($N234/IF($I226&lt;=5,1,($I226-5)),$N234-SUM($N231:BR231))), (MAX($N234/IF($I226&lt;=5,1,($I226-5)),$N234-SUM($N231:BR231))))),0)</f>
        <v>0</v>
      </c>
      <c r="BT231" s="109">
        <f>IFERROR(IF(OR($I226=0,BS235=0),0,IF($N234&gt;0,(MIN($N234/IF($I226&lt;=5,1,($I226-5)),$N234-SUM($N231:BS231))), (MAX($N234/IF($I226&lt;=5,1,($I226-5)),$N234-SUM($N231:BS231))))),0)</f>
        <v>0</v>
      </c>
      <c r="BU231" s="109">
        <f>IFERROR(IF(OR($I226=0,BT235=0),0,IF($N234&gt;0,(MIN($N234/IF($I226&lt;=5,1,($I226-5)),$N234-SUM($N231:BT231))), (MAX($N234/IF($I226&lt;=5,1,($I226-5)),$N234-SUM($N231:BT231))))),0)</f>
        <v>0</v>
      </c>
      <c r="BV231" s="109">
        <f>IFERROR(IF(OR($I226=0,BU235=0),0,IF($N234&gt;0,(MIN($N234/IF($I226&lt;=5,1,($I226-5)),$N234-SUM($N231:BU231))), (MAX($N234/IF($I226&lt;=5,1,($I226-5)),$N234-SUM($N231:BU231))))),0)</f>
        <v>0</v>
      </c>
      <c r="BW231" s="109">
        <f>IFERROR(IF(OR($I226=0,BV235=0),0,IF($N234&gt;0,(MIN($N234/IF($I226&lt;=5,1,($I226-5)),$N234-SUM($N231:BV231))), (MAX($N234/IF($I226&lt;=5,1,($I226-5)),$N234-SUM($N231:BV231))))),0)</f>
        <v>0</v>
      </c>
      <c r="BX231" s="109">
        <f>IFERROR(IF(OR($I226=0,BW235=0),0,IF($N234&gt;0,(MIN($N234/IF($I226&lt;=5,1,($I226-5)),$N234-SUM($N231:BW231))), (MAX($N234/IF($I226&lt;=5,1,($I226-5)),$N234-SUM($N231:BW231))))),0)</f>
        <v>0</v>
      </c>
      <c r="BY231" s="109">
        <f>IFERROR(IF(OR($I226=0,BX235=0),0,IF($N234&gt;0,(MIN($N234/IF($I226&lt;=5,1,($I226-5)),$N234-SUM($N231:BX231))), (MAX($N234/IF($I226&lt;=5,1,($I226-5)),$N234-SUM($N231:BX231))))),0)</f>
        <v>0</v>
      </c>
      <c r="BZ231" s="109">
        <f>IFERROR(IF(OR($I226=0,BY235=0),0,IF($N234&gt;0,(MIN($N234/IF($I226&lt;=5,1,($I226-5)),$N234-SUM($N231:BY231))), (MAX($N234/IF($I226&lt;=5,1,($I226-5)),$N234-SUM($N231:BY231))))),0)</f>
        <v>0</v>
      </c>
      <c r="CA231" s="109">
        <f>IFERROR(IF(OR($I226=0,BZ235=0),0,IF($N234&gt;0,(MIN($N234/IF($I226&lt;=5,1,($I226-5)),$N234-SUM($N231:BZ231))), (MAX($N234/IF($I226&lt;=5,1,($I226-5)),$N234-SUM($N231:BZ231))))),0)</f>
        <v>0</v>
      </c>
      <c r="CB231" s="109">
        <f>IFERROR(IF(OR($I226=0,CA235=0),0,IF($N234&gt;0,(MIN($N234/IF($I226&lt;=5,1,($I226-5)),$N234-SUM($N231:CA231))), (MAX($N234/IF($I226&lt;=5,1,($I226-5)),$N234-SUM($N231:CA231))))),0)</f>
        <v>0</v>
      </c>
      <c r="CC231" s="109">
        <f>IFERROR(IF(OR($I226=0,CB235=0),0,IF($N234&gt;0,(MIN($N234/IF($I226&lt;=5,1,($I226-5)),$N234-SUM($N231:CB231))), (MAX($N234/IF($I226&lt;=5,1,($I226-5)),$N234-SUM($N231:CB231))))),0)</f>
        <v>0</v>
      </c>
      <c r="CD231" s="109">
        <f>IFERROR(IF(OR($I226=0,CC235=0),0,IF($N234&gt;0,(MIN($N234/IF($I226&lt;=5,1,($I226-5)),$N234-SUM($N231:CC231))), (MAX($N234/IF($I226&lt;=5,1,($I226-5)),$N234-SUM($N231:CC231))))),0)</f>
        <v>0</v>
      </c>
      <c r="CE231" s="109">
        <f>IFERROR(IF(OR($I226=0,CD235=0),0,IF($N234&gt;0,(MIN($N234/IF($I226&lt;=5,1,($I226-5)),$N234-SUM($N231:CD231))), (MAX($N234/IF($I226&lt;=5,1,($I226-5)),$N234-SUM($N231:CD231))))),0)</f>
        <v>0</v>
      </c>
      <c r="CF231" s="109">
        <f>IFERROR(IF(OR($I226=0,CE235=0),0,IF($N234&gt;0,(MIN($N234/IF($I226&lt;=5,1,($I226-5)),$N234-SUM($N231:CE231))), (MAX($N234/IF($I226&lt;=5,1,($I226-5)),$N234-SUM($N231:CE231))))),0)</f>
        <v>0</v>
      </c>
    </row>
    <row r="232" spans="1:2018" ht="12.75" customHeight="1">
      <c r="D232" s="108" t="s">
        <v>32</v>
      </c>
      <c r="E232" s="108" t="s">
        <v>197</v>
      </c>
      <c r="F232" s="110"/>
      <c r="G232" s="110"/>
      <c r="H232" s="110"/>
      <c r="I232" s="111"/>
      <c r="J232" s="112">
        <f t="shared" ref="J232:AO232" si="621">SUM(J230:J230)</f>
        <v>10.763555430584038</v>
      </c>
      <c r="K232" s="112">
        <f t="shared" si="621"/>
        <v>10.763555430584038</v>
      </c>
      <c r="L232" s="112">
        <f t="shared" si="621"/>
        <v>10.763555430584038</v>
      </c>
      <c r="M232" s="112">
        <f t="shared" si="621"/>
        <v>10.763555430584038</v>
      </c>
      <c r="N232" s="112">
        <f t="shared" si="621"/>
        <v>10.763555430584038</v>
      </c>
      <c r="O232" s="112">
        <f t="shared" si="621"/>
        <v>10.763555430584038</v>
      </c>
      <c r="P232" s="112">
        <f t="shared" si="621"/>
        <v>10.763555430584038</v>
      </c>
      <c r="Q232" s="112">
        <f t="shared" si="621"/>
        <v>10.763555430584038</v>
      </c>
      <c r="R232" s="112">
        <f t="shared" si="621"/>
        <v>10.763555430584038</v>
      </c>
      <c r="S232" s="112">
        <f t="shared" si="621"/>
        <v>10.763555430584038</v>
      </c>
      <c r="T232" s="112">
        <f t="shared" si="621"/>
        <v>10.763555430584038</v>
      </c>
      <c r="U232" s="112">
        <f t="shared" si="621"/>
        <v>10.763555430584038</v>
      </c>
      <c r="V232" s="112">
        <f t="shared" si="621"/>
        <v>10.763555430584038</v>
      </c>
      <c r="W232" s="112">
        <f t="shared" si="621"/>
        <v>10.763555430584038</v>
      </c>
      <c r="X232" s="112">
        <f t="shared" si="621"/>
        <v>10.763555430584038</v>
      </c>
      <c r="Y232" s="112">
        <f t="shared" si="621"/>
        <v>10.763555430584038</v>
      </c>
      <c r="Z232" s="112">
        <f t="shared" si="621"/>
        <v>10.763555430584038</v>
      </c>
      <c r="AA232" s="112">
        <f t="shared" si="621"/>
        <v>10.763555430584038</v>
      </c>
      <c r="AB232" s="112">
        <f t="shared" si="621"/>
        <v>10.763555430584038</v>
      </c>
      <c r="AC232" s="112">
        <f t="shared" si="621"/>
        <v>10.763555430584038</v>
      </c>
      <c r="AD232" s="112">
        <f t="shared" si="621"/>
        <v>10.763555430584038</v>
      </c>
      <c r="AE232" s="112">
        <f t="shared" si="621"/>
        <v>10.763555430584038</v>
      </c>
      <c r="AF232" s="112">
        <f t="shared" si="621"/>
        <v>10.763555430584038</v>
      </c>
      <c r="AG232" s="112">
        <f t="shared" si="621"/>
        <v>10.763555430584038</v>
      </c>
      <c r="AH232" s="112">
        <f t="shared" si="621"/>
        <v>10.763555430584038</v>
      </c>
      <c r="AI232" s="112">
        <f t="shared" si="621"/>
        <v>10.763555430584038</v>
      </c>
      <c r="AJ232" s="112">
        <f t="shared" si="621"/>
        <v>10.763555430584038</v>
      </c>
      <c r="AK232" s="112">
        <f t="shared" si="621"/>
        <v>10.763555430584038</v>
      </c>
      <c r="AL232" s="112">
        <f t="shared" si="621"/>
        <v>10.763555430584038</v>
      </c>
      <c r="AM232" s="112">
        <f t="shared" si="621"/>
        <v>2.7888314368446459</v>
      </c>
      <c r="AN232" s="112">
        <f t="shared" si="621"/>
        <v>0</v>
      </c>
      <c r="AO232" s="112">
        <f t="shared" si="621"/>
        <v>0</v>
      </c>
      <c r="AP232" s="112">
        <f t="shared" ref="AP232:BU232" si="622">SUM(AP230:AP230)</f>
        <v>0</v>
      </c>
      <c r="AQ232" s="112">
        <f t="shared" si="622"/>
        <v>0</v>
      </c>
      <c r="AR232" s="112">
        <f t="shared" si="622"/>
        <v>0</v>
      </c>
      <c r="AS232" s="112">
        <f t="shared" si="622"/>
        <v>0</v>
      </c>
      <c r="AT232" s="112">
        <f t="shared" si="622"/>
        <v>0</v>
      </c>
      <c r="AU232" s="112">
        <f t="shared" si="622"/>
        <v>0</v>
      </c>
      <c r="AV232" s="112">
        <f t="shared" si="622"/>
        <v>0</v>
      </c>
      <c r="AW232" s="112">
        <f t="shared" si="622"/>
        <v>0</v>
      </c>
      <c r="AX232" s="112">
        <f t="shared" si="622"/>
        <v>0</v>
      </c>
      <c r="AY232" s="112">
        <f t="shared" si="622"/>
        <v>0</v>
      </c>
      <c r="AZ232" s="112">
        <f t="shared" si="622"/>
        <v>0</v>
      </c>
      <c r="BA232" s="112">
        <f t="shared" si="622"/>
        <v>0</v>
      </c>
      <c r="BB232" s="112">
        <f t="shared" si="622"/>
        <v>0</v>
      </c>
      <c r="BC232" s="112">
        <f t="shared" si="622"/>
        <v>0</v>
      </c>
      <c r="BD232" s="112">
        <f t="shared" si="622"/>
        <v>0</v>
      </c>
      <c r="BE232" s="112">
        <f t="shared" si="622"/>
        <v>0</v>
      </c>
      <c r="BF232" s="112">
        <f t="shared" si="622"/>
        <v>0</v>
      </c>
      <c r="BG232" s="112">
        <f t="shared" si="622"/>
        <v>0</v>
      </c>
      <c r="BH232" s="112">
        <f t="shared" si="622"/>
        <v>0</v>
      </c>
      <c r="BI232" s="112">
        <f t="shared" si="622"/>
        <v>0</v>
      </c>
      <c r="BJ232" s="112">
        <f t="shared" si="622"/>
        <v>0</v>
      </c>
      <c r="BK232" s="112">
        <f t="shared" si="622"/>
        <v>0</v>
      </c>
      <c r="BL232" s="112">
        <f t="shared" si="622"/>
        <v>0</v>
      </c>
      <c r="BM232" s="112">
        <f t="shared" si="622"/>
        <v>0</v>
      </c>
      <c r="BN232" s="112">
        <f t="shared" si="622"/>
        <v>0</v>
      </c>
      <c r="BO232" s="112">
        <f t="shared" si="622"/>
        <v>0</v>
      </c>
      <c r="BP232" s="112">
        <f t="shared" si="622"/>
        <v>0</v>
      </c>
      <c r="BQ232" s="112">
        <f t="shared" si="622"/>
        <v>0</v>
      </c>
      <c r="BR232" s="112">
        <f t="shared" si="622"/>
        <v>0</v>
      </c>
      <c r="BS232" s="112">
        <f t="shared" si="622"/>
        <v>0</v>
      </c>
      <c r="BT232" s="112">
        <f t="shared" si="622"/>
        <v>0</v>
      </c>
      <c r="BU232" s="112">
        <f t="shared" si="622"/>
        <v>0</v>
      </c>
      <c r="BV232" s="112">
        <f t="shared" ref="BV232:CF232" si="623">SUM(BV230:BV230)</f>
        <v>0</v>
      </c>
      <c r="BW232" s="112">
        <f t="shared" si="623"/>
        <v>0</v>
      </c>
      <c r="BX232" s="112">
        <f t="shared" si="623"/>
        <v>0</v>
      </c>
      <c r="BY232" s="112">
        <f t="shared" si="623"/>
        <v>0</v>
      </c>
      <c r="BZ232" s="112">
        <f t="shared" si="623"/>
        <v>0</v>
      </c>
      <c r="CA232" s="112">
        <f t="shared" si="623"/>
        <v>0</v>
      </c>
      <c r="CB232" s="112">
        <f t="shared" si="623"/>
        <v>0</v>
      </c>
      <c r="CC232" s="112">
        <f t="shared" si="623"/>
        <v>0</v>
      </c>
      <c r="CD232" s="112">
        <f t="shared" si="623"/>
        <v>0</v>
      </c>
      <c r="CE232" s="112">
        <f t="shared" si="623"/>
        <v>0</v>
      </c>
      <c r="CF232" s="112">
        <f t="shared" si="623"/>
        <v>0</v>
      </c>
    </row>
    <row r="233" spans="1:2018" ht="12.75" customHeight="1">
      <c r="D233" s="17" t="s">
        <v>213</v>
      </c>
      <c r="I233" s="31">
        <f>IF(I$4=first_reg_period, INDEX(Inputs!$I$94:$I$121,MATCH(B225,Inputs!$C$94:$C$121,0)),0)</f>
        <v>314.93193892378184</v>
      </c>
      <c r="J233" s="31">
        <f>IF(J$4=first_reg_period, INDEX(Inputs!$I$94:$I$121,MATCH(C225,Inputs!$C$94:$C$121,0)),0)</f>
        <v>0</v>
      </c>
      <c r="K233" s="31">
        <f>IF(K$4=first_reg_period, INDEX(Inputs!$I$94:$I$121,MATCH(D225,Inputs!$C$94:$C$121,0)),0)</f>
        <v>0</v>
      </c>
      <c r="L233" s="31">
        <f>IF(L$4=first_reg_period, INDEX(Inputs!$I$94:$I$121,MATCH(E225,Inputs!$C$94:$C$121,0)),0)</f>
        <v>0</v>
      </c>
      <c r="M233" s="31">
        <f>IF(M$4=first_reg_period, INDEX(Inputs!$I$94:$I$121,MATCH(F225,Inputs!$C$94:$C$121,0)),0)</f>
        <v>0</v>
      </c>
      <c r="N233" s="31">
        <f>IF(N$4=first_reg_period, INDEX(Inputs!$I$94:$I$121,MATCH(G225,Inputs!$C$94:$C$121,0)),0)</f>
        <v>0</v>
      </c>
      <c r="O233" s="31">
        <f>IF(O$4=first_reg_period, INDEX(Inputs!$I$94:$I$121,MATCH(H225,Inputs!$C$94:$C$121,0)),0)</f>
        <v>0</v>
      </c>
      <c r="P233" s="31">
        <f>IF(P$4=first_reg_period, INDEX(Inputs!$I$94:$I$121,MATCH(I225,Inputs!$C$94:$C$121,0)),0)</f>
        <v>0</v>
      </c>
      <c r="Q233" s="31">
        <f>IF(Q$4=first_reg_period, INDEX(Inputs!$I$94:$I$121,MATCH(J225,Inputs!$C$94:$C$121,0)),0)</f>
        <v>0</v>
      </c>
      <c r="R233" s="31">
        <f>IF(R$4=first_reg_period, INDEX(Inputs!$I$94:$I$121,MATCH(K225,Inputs!$C$94:$C$121,0)),0)</f>
        <v>0</v>
      </c>
      <c r="S233" s="31">
        <f>IF(S$4=first_reg_period, INDEX(Inputs!$I$94:$I$121,MATCH(L225,Inputs!$C$94:$C$121,0)),0)</f>
        <v>0</v>
      </c>
      <c r="T233" s="31">
        <f>IF(T$4=first_reg_period, INDEX(Inputs!$I$94:$I$121,MATCH(M225,Inputs!$C$94:$C$121,0)),0)</f>
        <v>0</v>
      </c>
      <c r="U233" s="31">
        <f>IF(U$4=first_reg_period, INDEX(Inputs!$I$94:$I$121,MATCH(N225,Inputs!$C$94:$C$121,0)),0)</f>
        <v>0</v>
      </c>
      <c r="V233" s="31">
        <f>IF(V$4=first_reg_period, INDEX(Inputs!$I$94:$I$121,MATCH(O225,Inputs!$C$94:$C$121,0)),0)</f>
        <v>0</v>
      </c>
      <c r="W233" s="31">
        <f>IF(W$4=first_reg_period, INDEX(Inputs!$I$94:$I$121,MATCH(P225,Inputs!$C$94:$C$121,0)),0)</f>
        <v>0</v>
      </c>
      <c r="X233" s="31">
        <f>IF(X$4=first_reg_period, INDEX(Inputs!$I$94:$I$121,MATCH(Q225,Inputs!$C$94:$C$121,0)),0)</f>
        <v>0</v>
      </c>
      <c r="Y233" s="31">
        <f>IF(Y$4=first_reg_period, INDEX(Inputs!$I$94:$I$121,MATCH(R225,Inputs!$C$94:$C$121,0)),0)</f>
        <v>0</v>
      </c>
      <c r="Z233" s="31">
        <f>IF(Z$4=first_reg_period, INDEX(Inputs!$I$94:$I$121,MATCH(S225,Inputs!$C$94:$C$121,0)),0)</f>
        <v>0</v>
      </c>
      <c r="AA233" s="31">
        <f>IF(AA$4=first_reg_period, INDEX(Inputs!$I$94:$I$121,MATCH(T225,Inputs!$C$94:$C$121,0)),0)</f>
        <v>0</v>
      </c>
      <c r="AB233" s="31">
        <f>IF(AB$4=first_reg_period, INDEX(Inputs!$I$94:$I$121,MATCH(U225,Inputs!$C$94:$C$121,0)),0)</f>
        <v>0</v>
      </c>
      <c r="AC233" s="31">
        <f>IF(AC$4=first_reg_period, INDEX(Inputs!$I$94:$I$121,MATCH(V225,Inputs!$C$94:$C$121,0)),0)</f>
        <v>0</v>
      </c>
      <c r="AD233" s="31">
        <f>IF(AD$4=first_reg_period, INDEX(Inputs!$I$94:$I$121,MATCH(W225,Inputs!$C$94:$C$121,0)),0)</f>
        <v>0</v>
      </c>
      <c r="AE233" s="31">
        <f>IF(AE$4=first_reg_period, INDEX(Inputs!$I$94:$I$121,MATCH(X225,Inputs!$C$94:$C$121,0)),0)</f>
        <v>0</v>
      </c>
      <c r="AF233" s="31">
        <f>IF(AF$4=first_reg_period, INDEX(Inputs!$I$94:$I$121,MATCH(Y225,Inputs!$C$94:$C$121,0)),0)</f>
        <v>0</v>
      </c>
      <c r="AG233" s="31">
        <f>IF(AG$4=first_reg_period, INDEX(Inputs!$I$94:$I$121,MATCH(Z225,Inputs!$C$94:$C$121,0)),0)</f>
        <v>0</v>
      </c>
      <c r="AH233" s="31">
        <f>IF(AH$4=first_reg_period, INDEX(Inputs!$I$94:$I$121,MATCH(AA225,Inputs!$C$94:$C$121,0)),0)</f>
        <v>0</v>
      </c>
      <c r="AI233" s="31">
        <f>IF(AI$4=first_reg_period, INDEX(Inputs!$I$94:$I$121,MATCH(AB225,Inputs!$C$94:$C$121,0)),0)</f>
        <v>0</v>
      </c>
      <c r="AJ233" s="31">
        <f>IF(AJ$4=first_reg_period, INDEX(Inputs!$I$94:$I$121,MATCH(AC225,Inputs!$C$94:$C$121,0)),0)</f>
        <v>0</v>
      </c>
      <c r="AK233" s="31">
        <f>IF(AK$4=first_reg_period, INDEX(Inputs!$I$94:$I$121,MATCH(AD225,Inputs!$C$94:$C$121,0)),0)</f>
        <v>0</v>
      </c>
      <c r="AL233" s="31">
        <f>IF(AL$4=first_reg_period, INDEX(Inputs!$I$94:$I$121,MATCH(AE225,Inputs!$C$94:$C$121,0)),0)</f>
        <v>0</v>
      </c>
      <c r="AM233" s="31">
        <f>IF(AM$4=first_reg_period, INDEX(Inputs!$I$94:$I$121,MATCH(AF225,Inputs!$C$94:$C$121,0)),0)</f>
        <v>0</v>
      </c>
      <c r="AN233" s="31">
        <f>IF(AN$4=first_reg_period, INDEX(Inputs!$I$94:$I$121,MATCH(AG225,Inputs!$C$94:$C$121,0)),0)</f>
        <v>0</v>
      </c>
      <c r="AO233" s="31">
        <f>IF(AO$4=first_reg_period, INDEX(Inputs!$I$94:$I$121,MATCH(AH225,Inputs!$C$94:$C$121,0)),0)</f>
        <v>0</v>
      </c>
      <c r="AP233" s="31">
        <f>IF(AP$4=first_reg_period, INDEX(Inputs!$I$94:$I$121,MATCH(AI225,Inputs!$C$94:$C$121,0)),0)</f>
        <v>0</v>
      </c>
      <c r="AQ233" s="31">
        <f>IF(AQ$4=first_reg_period, INDEX(Inputs!$I$94:$I$121,MATCH(AJ225,Inputs!$C$94:$C$121,0)),0)</f>
        <v>0</v>
      </c>
      <c r="AR233" s="31">
        <f>IF(AR$4=first_reg_period, INDEX(Inputs!$I$94:$I$121,MATCH(AK225,Inputs!$C$94:$C$121,0)),0)</f>
        <v>0</v>
      </c>
      <c r="AS233" s="31">
        <f>IF(AS$4=first_reg_period, INDEX(Inputs!$I$94:$I$121,MATCH(AL225,Inputs!$C$94:$C$121,0)),0)</f>
        <v>0</v>
      </c>
      <c r="AT233" s="31">
        <f>IF(AT$4=first_reg_period, INDEX(Inputs!$I$94:$I$121,MATCH(AM225,Inputs!$C$94:$C$121,0)),0)</f>
        <v>0</v>
      </c>
      <c r="AU233" s="31">
        <f>IF(AU$4=first_reg_period, INDEX(Inputs!$I$94:$I$121,MATCH(AN225,Inputs!$C$94:$C$121,0)),0)</f>
        <v>0</v>
      </c>
      <c r="AV233" s="31">
        <f>IF(AV$4=first_reg_period, INDEX(Inputs!$I$94:$I$121,MATCH(AO225,Inputs!$C$94:$C$121,0)),0)</f>
        <v>0</v>
      </c>
      <c r="AW233" s="31">
        <f>IF(AW$4=first_reg_period, INDEX(Inputs!$I$94:$I$121,MATCH(AP225,Inputs!$C$94:$C$121,0)),0)</f>
        <v>0</v>
      </c>
      <c r="AX233" s="31">
        <f>IF(AX$4=first_reg_period, INDEX(Inputs!$I$94:$I$121,MATCH(AQ225,Inputs!$C$94:$C$121,0)),0)</f>
        <v>0</v>
      </c>
      <c r="AY233" s="31">
        <f>IF(AY$4=first_reg_period, INDEX(Inputs!$I$94:$I$121,MATCH(AR225,Inputs!$C$94:$C$121,0)),0)</f>
        <v>0</v>
      </c>
      <c r="AZ233" s="31">
        <f>IF(AZ$4=first_reg_period, INDEX(Inputs!$I$94:$I$121,MATCH(AS225,Inputs!$C$94:$C$121,0)),0)</f>
        <v>0</v>
      </c>
      <c r="BA233" s="31">
        <f>IF(BA$4=first_reg_period, INDEX(Inputs!$I$94:$I$121,MATCH(AT225,Inputs!$C$94:$C$121,0)),0)</f>
        <v>0</v>
      </c>
      <c r="BB233" s="31">
        <f>IF(BB$4=first_reg_period, INDEX(Inputs!$I$94:$I$121,MATCH(AU225,Inputs!$C$94:$C$121,0)),0)</f>
        <v>0</v>
      </c>
      <c r="BC233" s="31">
        <f>IF(BC$4=first_reg_period, INDEX(Inputs!$I$94:$I$121,MATCH(AV225,Inputs!$C$94:$C$121,0)),0)</f>
        <v>0</v>
      </c>
      <c r="BD233" s="31">
        <f>IF(BD$4=first_reg_period, INDEX(Inputs!$I$94:$I$121,MATCH(AW225,Inputs!$C$94:$C$121,0)),0)</f>
        <v>0</v>
      </c>
      <c r="BE233" s="31">
        <f>IF(BE$4=first_reg_period, INDEX(Inputs!$I$94:$I$121,MATCH(AX225,Inputs!$C$94:$C$121,0)),0)</f>
        <v>0</v>
      </c>
      <c r="BF233" s="31">
        <f>IF(BF$4=first_reg_period, INDEX(Inputs!$I$94:$I$121,MATCH(AY225,Inputs!$C$94:$C$121,0)),0)</f>
        <v>0</v>
      </c>
      <c r="BG233" s="31">
        <f>IF(BG$4=first_reg_period, INDEX(Inputs!$I$94:$I$121,MATCH(AZ225,Inputs!$C$94:$C$121,0)),0)</f>
        <v>0</v>
      </c>
      <c r="BH233" s="31">
        <f>IF(BH$4=first_reg_period, INDEX(Inputs!$I$94:$I$121,MATCH(BA225,Inputs!$C$94:$C$121,0)),0)</f>
        <v>0</v>
      </c>
      <c r="BI233" s="31">
        <f>IF(BI$4=first_reg_period, INDEX(Inputs!$I$94:$I$121,MATCH(BB225,Inputs!$C$94:$C$121,0)),0)</f>
        <v>0</v>
      </c>
      <c r="BJ233" s="31">
        <f>IF(BJ$4=first_reg_period, INDEX(Inputs!$I$94:$I$121,MATCH(BC225,Inputs!$C$94:$C$121,0)),0)</f>
        <v>0</v>
      </c>
      <c r="BK233" s="31">
        <f>IF(BK$4=first_reg_period, INDEX(Inputs!$I$94:$I$121,MATCH(BD225,Inputs!$C$94:$C$121,0)),0)</f>
        <v>0</v>
      </c>
      <c r="BL233" s="31">
        <f>IF(BL$4=first_reg_period, INDEX(Inputs!$I$94:$I$121,MATCH(BE225,Inputs!$C$94:$C$121,0)),0)</f>
        <v>0</v>
      </c>
      <c r="BM233" s="31">
        <f>IF(BM$4=first_reg_period, INDEX(Inputs!$I$94:$I$121,MATCH(BF225,Inputs!$C$94:$C$121,0)),0)</f>
        <v>0</v>
      </c>
      <c r="BN233" s="31">
        <f>IF(BN$4=first_reg_period, INDEX(Inputs!$I$94:$I$121,MATCH(BG225,Inputs!$C$94:$C$121,0)),0)</f>
        <v>0</v>
      </c>
      <c r="BO233" s="31">
        <f>IF(BO$4=first_reg_period, INDEX(Inputs!$I$94:$I$121,MATCH(BH225,Inputs!$C$94:$C$121,0)),0)</f>
        <v>0</v>
      </c>
      <c r="BP233" s="31">
        <f>IF(BP$4=first_reg_period, INDEX(Inputs!$I$94:$I$121,MATCH(BI225,Inputs!$C$94:$C$121,0)),0)</f>
        <v>0</v>
      </c>
      <c r="BQ233" s="31">
        <f>IF(BQ$4=first_reg_period, INDEX(Inputs!$I$94:$I$121,MATCH(BJ225,Inputs!$C$94:$C$121,0)),0)</f>
        <v>0</v>
      </c>
      <c r="BR233" s="31">
        <f>IF(BR$4=first_reg_period, INDEX(Inputs!$I$94:$I$121,MATCH(BK225,Inputs!$C$94:$C$121,0)),0)</f>
        <v>0</v>
      </c>
      <c r="BS233" s="31">
        <f>IF(BS$4=first_reg_period, INDEX(Inputs!$I$94:$I$121,MATCH(BL225,Inputs!$C$94:$C$121,0)),0)</f>
        <v>0</v>
      </c>
      <c r="BT233" s="31">
        <f>IF(BT$4=first_reg_period, INDEX(Inputs!$I$94:$I$121,MATCH(BM225,Inputs!$C$94:$C$121,0)),0)</f>
        <v>0</v>
      </c>
      <c r="BU233" s="31">
        <f>IF(BU$4=first_reg_period, INDEX(Inputs!$I$94:$I$121,MATCH(BN225,Inputs!$C$94:$C$121,0)),0)</f>
        <v>0</v>
      </c>
      <c r="BV233" s="31">
        <f>IF(BV$4=first_reg_period, INDEX(Inputs!$I$94:$I$121,MATCH(BO225,Inputs!$C$94:$C$121,0)),0)</f>
        <v>0</v>
      </c>
      <c r="BW233" s="31">
        <f>IF(BW$4=first_reg_period, INDEX(Inputs!$I$94:$I$121,MATCH(BP225,Inputs!$C$94:$C$121,0)),0)</f>
        <v>0</v>
      </c>
      <c r="BX233" s="31">
        <f>IF(BX$4=first_reg_period, INDEX(Inputs!$I$94:$I$121,MATCH(BQ225,Inputs!$C$94:$C$121,0)),0)</f>
        <v>0</v>
      </c>
      <c r="BY233" s="31">
        <f>IF(BY$4=first_reg_period, INDEX(Inputs!$I$94:$I$121,MATCH(BR225,Inputs!$C$94:$C$121,0)),0)</f>
        <v>0</v>
      </c>
      <c r="BZ233" s="31">
        <f>IF(BZ$4=first_reg_period, INDEX(Inputs!$I$94:$I$121,MATCH(BS225,Inputs!$C$94:$C$121,0)),0)</f>
        <v>0</v>
      </c>
      <c r="CA233" s="31">
        <f>IF(CA$4=first_reg_period, INDEX(Inputs!$I$94:$I$121,MATCH(BT225,Inputs!$C$94:$C$121,0)),0)</f>
        <v>0</v>
      </c>
      <c r="CB233" s="31">
        <f>IF(CB$4=first_reg_period, INDEX(Inputs!$I$94:$I$121,MATCH(BU225,Inputs!$C$94:$C$121,0)),0)</f>
        <v>0</v>
      </c>
      <c r="CC233" s="31">
        <f>IF(CC$4=first_reg_period, INDEX(Inputs!$I$94:$I$121,MATCH(BV225,Inputs!$C$94:$C$121,0)),0)</f>
        <v>0</v>
      </c>
      <c r="CD233" s="31">
        <f>IF(CD$4=first_reg_period, INDEX(Inputs!$I$94:$I$121,MATCH(BW225,Inputs!$C$94:$C$121,0)),0)</f>
        <v>0</v>
      </c>
      <c r="CE233" s="31">
        <f>IF(CE$4=first_reg_period, INDEX(Inputs!$I$94:$I$121,MATCH(BX225,Inputs!$C$94:$C$121,0)),0)</f>
        <v>0</v>
      </c>
      <c r="CF233" s="31">
        <f>IF(CF$4=first_reg_period, INDEX(Inputs!$I$94:$I$121,MATCH(BY225,Inputs!$C$94:$C$121,0)),0)</f>
        <v>0</v>
      </c>
    </row>
    <row r="234" spans="1:2018" s="101" customFormat="1" ht="12.75" customHeight="1">
      <c r="C234" s="181"/>
      <c r="D234" s="330" t="s">
        <v>266</v>
      </c>
      <c r="E234" s="330" t="s">
        <v>197</v>
      </c>
      <c r="I234" s="103"/>
      <c r="J234" s="104">
        <f>IF(J$4=second_reg_period, INDEX(Inputs!$N$292:$N$319,MATCH($B225,Inputs!$C$292:$C$319,0)),0)/conv_2020_2015</f>
        <v>0</v>
      </c>
      <c r="K234" s="104">
        <f>IF(K$4=second_reg_period, INDEX(Inputs!$N$292:$N$319,MATCH($B225,Inputs!$C$292:$C$319,0)),0)/conv_2020_2015</f>
        <v>0</v>
      </c>
      <c r="L234" s="104">
        <f>IF(L$4=second_reg_period, INDEX(Inputs!$N$292:$N$319,MATCH($B225,Inputs!$C$292:$C$319,0)),0)/conv_2020_2015</f>
        <v>0</v>
      </c>
      <c r="M234" s="104">
        <f>IF(M$4=second_reg_period, INDEX(Inputs!$N$292:$N$319,MATCH($B225,Inputs!$C$292:$C$319,0)),0)/conv_2020_2015</f>
        <v>0</v>
      </c>
      <c r="N234" s="267">
        <f>IF(N$4=second_reg_period, INDEX(Inputs!$N$292:$N$319,MATCH($B225,Inputs!$C$292:$C$319,0)),0)/conv_2020_2015</f>
        <v>0</v>
      </c>
      <c r="O234" s="104">
        <f>IF(O$4=second_reg_period, INDEX(Inputs!$N$292:$N$319,MATCH($B225,Inputs!$C$292:$C$319,0)),0)/conv_2020_2015</f>
        <v>0</v>
      </c>
      <c r="P234" s="104">
        <f>IF(P$4=second_reg_period, INDEX(Inputs!$N$292:$N$319,MATCH($B225,Inputs!$C$292:$C$319,0)),0)/conv_2020_2015</f>
        <v>0</v>
      </c>
      <c r="Q234" s="104">
        <f>IF(Q$4=second_reg_period, INDEX(Inputs!$N$292:$N$319,MATCH($B225,Inputs!$C$292:$C$319,0)),0)/conv_2020_2015</f>
        <v>0</v>
      </c>
      <c r="R234" s="104">
        <f>IF(R$4=second_reg_period, INDEX(Inputs!$N$292:$N$319,MATCH($B225,Inputs!$C$292:$C$319,0)),0)/conv_2020_2015</f>
        <v>0</v>
      </c>
      <c r="S234" s="104">
        <f>IF(S$4=second_reg_period, INDEX(Inputs!$N$292:$N$319,MATCH($B225,Inputs!$C$292:$C$319,0)),0)/conv_2020_2015</f>
        <v>0</v>
      </c>
      <c r="T234" s="104">
        <f>IF(T$4=second_reg_period, INDEX(Inputs!$N$292:$N$319,MATCH($B225,Inputs!$C$292:$C$319,0)),0)/conv_2020_2015</f>
        <v>0</v>
      </c>
      <c r="U234" s="104">
        <f>IF(U$4=second_reg_period, INDEX(Inputs!$N$292:$N$319,MATCH($B225,Inputs!$C$292:$C$319,0)),0)/conv_2020_2015</f>
        <v>0</v>
      </c>
      <c r="V234" s="104">
        <f>IF(V$4=second_reg_period, INDEX(Inputs!$N$292:$N$319,MATCH($B225,Inputs!$C$292:$C$319,0)),0)/conv_2020_2015</f>
        <v>0</v>
      </c>
      <c r="W234" s="104">
        <f>IF(W$4=second_reg_period, INDEX(Inputs!$N$292:$N$319,MATCH($B225,Inputs!$C$292:$C$319,0)),0)/conv_2020_2015</f>
        <v>0</v>
      </c>
      <c r="X234" s="104">
        <f>IF(X$4=second_reg_period, INDEX(Inputs!$N$292:$N$319,MATCH($B225,Inputs!$C$292:$C$319,0)),0)/conv_2020_2015</f>
        <v>0</v>
      </c>
      <c r="Y234" s="104">
        <f>IF(Y$4=second_reg_period, INDEX(Inputs!$N$292:$N$319,MATCH($B225,Inputs!$C$292:$C$319,0)),0)/conv_2020_2015</f>
        <v>0</v>
      </c>
      <c r="Z234" s="104">
        <f>IF(Z$4=second_reg_period, INDEX(Inputs!$N$292:$N$319,MATCH($B225,Inputs!$C$292:$C$319,0)),0)/conv_2020_2015</f>
        <v>0</v>
      </c>
      <c r="AA234" s="104">
        <f>IF(AA$4=second_reg_period, INDEX(Inputs!$N$292:$N$319,MATCH($B225,Inputs!$C$292:$C$319,0)),0)/conv_2020_2015</f>
        <v>0</v>
      </c>
      <c r="AB234" s="104">
        <f>IF(AB$4=second_reg_period, INDEX(Inputs!$N$292:$N$319,MATCH($B225,Inputs!$C$292:$C$319,0)),0)/conv_2020_2015</f>
        <v>0</v>
      </c>
      <c r="AC234" s="104">
        <f>IF(AC$4=second_reg_period, INDEX(Inputs!$N$292:$N$319,MATCH($B225,Inputs!$C$292:$C$319,0)),0)/conv_2020_2015</f>
        <v>0</v>
      </c>
      <c r="AD234" s="104">
        <f>IF(AD$4=second_reg_period, INDEX(Inputs!$N$292:$N$319,MATCH($B225,Inputs!$C$292:$C$319,0)),0)/conv_2020_2015</f>
        <v>0</v>
      </c>
      <c r="AE234" s="104">
        <f>IF(AE$4=second_reg_period, INDEX(Inputs!$N$292:$N$319,MATCH($B225,Inputs!$C$292:$C$319,0)),0)/conv_2020_2015</f>
        <v>0</v>
      </c>
      <c r="AF234" s="104">
        <f>IF(AF$4=second_reg_period, INDEX(Inputs!$N$292:$N$319,MATCH($B225,Inputs!$C$292:$C$319,0)),0)/conv_2020_2015</f>
        <v>0</v>
      </c>
      <c r="AG234" s="104">
        <f>IF(AG$4=second_reg_period, INDEX(Inputs!$N$292:$N$319,MATCH($B225,Inputs!$C$292:$C$319,0)),0)/conv_2020_2015</f>
        <v>0</v>
      </c>
      <c r="AH234" s="104">
        <f>IF(AH$4=second_reg_period, INDEX(Inputs!$N$292:$N$319,MATCH($B225,Inputs!$C$292:$C$319,0)),0)/conv_2020_2015</f>
        <v>0</v>
      </c>
      <c r="AI234" s="104">
        <f>IF(AI$4=second_reg_period, INDEX(Inputs!$N$292:$N$319,MATCH($B225,Inputs!$C$292:$C$319,0)),0)/conv_2020_2015</f>
        <v>0</v>
      </c>
      <c r="AJ234" s="104">
        <f>IF(AJ$4=second_reg_period, INDEX(Inputs!$N$292:$N$319,MATCH($B225,Inputs!$C$292:$C$319,0)),0)/conv_2020_2015</f>
        <v>0</v>
      </c>
      <c r="AK234" s="104">
        <f>IF(AK$4=second_reg_period, INDEX(Inputs!$N$292:$N$319,MATCH($B225,Inputs!$C$292:$C$319,0)),0)/conv_2020_2015</f>
        <v>0</v>
      </c>
      <c r="AL234" s="104">
        <f>IF(AL$4=second_reg_period, INDEX(Inputs!$N$292:$N$319,MATCH($B225,Inputs!$C$292:$C$319,0)),0)/conv_2020_2015</f>
        <v>0</v>
      </c>
      <c r="AM234" s="104">
        <f>IF(AM$4=second_reg_period, INDEX(Inputs!$N$292:$N$319,MATCH($B225,Inputs!$C$292:$C$319,0)),0)/conv_2020_2015</f>
        <v>0</v>
      </c>
      <c r="AN234" s="104">
        <f>IF(AN$4=second_reg_period, INDEX(Inputs!$N$292:$N$319,MATCH($B225,Inputs!$C$292:$C$319,0)),0)/conv_2020_2015</f>
        <v>0</v>
      </c>
      <c r="AO234" s="104">
        <f>IF(AO$4=second_reg_period, INDEX(Inputs!$N$292:$N$319,MATCH($B225,Inputs!$C$292:$C$319,0)),0)/conv_2020_2015</f>
        <v>0</v>
      </c>
      <c r="AP234" s="104">
        <f>IF(AP$4=second_reg_period, INDEX(Inputs!$N$292:$N$319,MATCH($B225,Inputs!$C$292:$C$319,0)),0)/conv_2020_2015</f>
        <v>0</v>
      </c>
      <c r="AQ234" s="104">
        <f>IF(AQ$4=second_reg_period, INDEX(Inputs!$N$292:$N$319,MATCH($B225,Inputs!$C$292:$C$319,0)),0)/conv_2020_2015</f>
        <v>0</v>
      </c>
      <c r="AR234" s="104">
        <f>IF(AR$4=second_reg_period, INDEX(Inputs!$N$292:$N$319,MATCH($B225,Inputs!$C$292:$C$319,0)),0)/conv_2020_2015</f>
        <v>0</v>
      </c>
      <c r="AS234" s="104">
        <f>IF(AS$4=second_reg_period, INDEX(Inputs!$N$292:$N$319,MATCH($B225,Inputs!$C$292:$C$319,0)),0)/conv_2020_2015</f>
        <v>0</v>
      </c>
      <c r="AT234" s="104">
        <f>IF(AT$4=second_reg_period, INDEX(Inputs!$N$292:$N$319,MATCH($B225,Inputs!$C$292:$C$319,0)),0)/conv_2020_2015</f>
        <v>0</v>
      </c>
      <c r="AU234" s="104">
        <f>IF(AU$4=second_reg_period, INDEX(Inputs!$N$292:$N$319,MATCH($B225,Inputs!$C$292:$C$319,0)),0)/conv_2020_2015</f>
        <v>0</v>
      </c>
      <c r="AV234" s="104">
        <f>IF(AV$4=second_reg_period, INDEX(Inputs!$N$292:$N$319,MATCH($B225,Inputs!$C$292:$C$319,0)),0)/conv_2020_2015</f>
        <v>0</v>
      </c>
      <c r="AW234" s="104">
        <f>IF(AW$4=second_reg_period, INDEX(Inputs!$N$292:$N$319,MATCH($B225,Inputs!$C$292:$C$319,0)),0)/conv_2020_2015</f>
        <v>0</v>
      </c>
      <c r="AX234" s="104">
        <f>IF(AX$4=second_reg_period, INDEX(Inputs!$N$292:$N$319,MATCH($B225,Inputs!$C$292:$C$319,0)),0)/conv_2020_2015</f>
        <v>0</v>
      </c>
      <c r="AY234" s="104">
        <f>IF(AY$4=second_reg_period, INDEX(Inputs!$N$292:$N$319,MATCH($B225,Inputs!$C$292:$C$319,0)),0)/conv_2020_2015</f>
        <v>0</v>
      </c>
      <c r="AZ234" s="104">
        <f>IF(AZ$4=second_reg_period, INDEX(Inputs!$N$292:$N$319,MATCH($B225,Inputs!$C$292:$C$319,0)),0)/conv_2020_2015</f>
        <v>0</v>
      </c>
      <c r="BA234" s="104">
        <f>IF(BA$4=second_reg_period, INDEX(Inputs!$N$292:$N$319,MATCH($B225,Inputs!$C$292:$C$319,0)),0)/conv_2020_2015</f>
        <v>0</v>
      </c>
      <c r="BB234" s="104">
        <f>IF(BB$4=second_reg_period, INDEX(Inputs!$N$292:$N$319,MATCH($B225,Inputs!$C$292:$C$319,0)),0)/conv_2020_2015</f>
        <v>0</v>
      </c>
      <c r="BC234" s="104">
        <f>IF(BC$4=second_reg_period, INDEX(Inputs!$N$292:$N$319,MATCH($B225,Inputs!$C$292:$C$319,0)),0)/conv_2020_2015</f>
        <v>0</v>
      </c>
      <c r="BD234" s="104">
        <f>IF(BD$4=second_reg_period, INDEX(Inputs!$N$292:$N$319,MATCH($B225,Inputs!$C$292:$C$319,0)),0)/conv_2020_2015</f>
        <v>0</v>
      </c>
      <c r="BE234" s="104">
        <f>IF(BE$4=second_reg_period, INDEX(Inputs!$N$292:$N$319,MATCH($B225,Inputs!$C$292:$C$319,0)),0)/conv_2020_2015</f>
        <v>0</v>
      </c>
      <c r="BF234" s="104">
        <f>IF(BF$4=second_reg_period, INDEX(Inputs!$N$292:$N$319,MATCH($B225,Inputs!$C$292:$C$319,0)),0)/conv_2020_2015</f>
        <v>0</v>
      </c>
      <c r="BG234" s="104">
        <f>IF(BG$4=second_reg_period, INDEX(Inputs!$N$292:$N$319,MATCH($B225,Inputs!$C$292:$C$319,0)),0)/conv_2020_2015</f>
        <v>0</v>
      </c>
      <c r="BH234" s="104">
        <f>IF(BH$4=second_reg_period, INDEX(Inputs!$N$292:$N$319,MATCH($B225,Inputs!$C$292:$C$319,0)),0)/conv_2020_2015</f>
        <v>0</v>
      </c>
      <c r="BI234" s="104">
        <f>IF(BI$4=second_reg_period, INDEX(Inputs!$N$292:$N$319,MATCH($B225,Inputs!$C$292:$C$319,0)),0)/conv_2020_2015</f>
        <v>0</v>
      </c>
      <c r="BJ234" s="104">
        <f>IF(BJ$4=second_reg_period, INDEX(Inputs!$N$292:$N$319,MATCH($B225,Inputs!$C$292:$C$319,0)),0)/conv_2020_2015</f>
        <v>0</v>
      </c>
      <c r="BK234" s="104">
        <f>IF(BK$4=second_reg_period, INDEX(Inputs!$N$292:$N$319,MATCH($B225,Inputs!$C$292:$C$319,0)),0)/conv_2020_2015</f>
        <v>0</v>
      </c>
      <c r="BL234" s="104">
        <f>IF(BL$4=second_reg_period, INDEX(Inputs!$N$292:$N$319,MATCH($B225,Inputs!$C$292:$C$319,0)),0)/conv_2020_2015</f>
        <v>0</v>
      </c>
      <c r="BM234" s="104">
        <f>IF(BM$4=second_reg_period, INDEX(Inputs!$N$292:$N$319,MATCH($B225,Inputs!$C$292:$C$319,0)),0)/conv_2020_2015</f>
        <v>0</v>
      </c>
      <c r="BN234" s="104">
        <f>IF(BN$4=second_reg_period, INDEX(Inputs!$N$292:$N$319,MATCH($B225,Inputs!$C$292:$C$319,0)),0)/conv_2020_2015</f>
        <v>0</v>
      </c>
      <c r="BO234" s="104">
        <f>IF(BO$4=second_reg_period, INDEX(Inputs!$N$292:$N$319,MATCH($B225,Inputs!$C$292:$C$319,0)),0)/conv_2020_2015</f>
        <v>0</v>
      </c>
      <c r="BP234" s="104">
        <f>IF(BP$4=second_reg_period, INDEX(Inputs!$N$292:$N$319,MATCH($B225,Inputs!$C$292:$C$319,0)),0)/conv_2020_2015</f>
        <v>0</v>
      </c>
      <c r="BQ234" s="104">
        <f>IF(BQ$4=second_reg_period, INDEX(Inputs!$N$292:$N$319,MATCH($B225,Inputs!$C$292:$C$319,0)),0)/conv_2020_2015</f>
        <v>0</v>
      </c>
      <c r="BR234" s="104">
        <f>IF(BR$4=second_reg_period, INDEX(Inputs!$N$292:$N$319,MATCH($B225,Inputs!$C$292:$C$319,0)),0)/conv_2020_2015</f>
        <v>0</v>
      </c>
      <c r="BS234" s="104">
        <f>IF(BS$4=second_reg_period, INDEX(Inputs!$N$292:$N$319,MATCH($B225,Inputs!$C$292:$C$319,0)),0)/conv_2020_2015</f>
        <v>0</v>
      </c>
      <c r="BT234" s="104">
        <f>IF(BT$4=second_reg_period, INDEX(Inputs!$N$292:$N$319,MATCH($B225,Inputs!$C$292:$C$319,0)),0)/conv_2020_2015</f>
        <v>0</v>
      </c>
      <c r="BU234" s="104">
        <f>IF(BU$4=second_reg_period, INDEX(Inputs!$N$292:$N$319,MATCH($B225,Inputs!$C$292:$C$319,0)),0)/conv_2020_2015</f>
        <v>0</v>
      </c>
      <c r="BV234" s="104">
        <f>IF(BV$4=second_reg_period, INDEX(Inputs!$N$292:$N$319,MATCH($B225,Inputs!$C$292:$C$319,0)),0)/conv_2020_2015</f>
        <v>0</v>
      </c>
      <c r="BW234" s="104">
        <f>IF(BW$4=second_reg_period, INDEX(Inputs!$N$292:$N$319,MATCH($B225,Inputs!$C$292:$C$319,0)),0)/conv_2020_2015</f>
        <v>0</v>
      </c>
      <c r="BX234" s="104">
        <f>IF(BX$4=second_reg_period, INDEX(Inputs!$N$292:$N$319,MATCH($B225,Inputs!$C$292:$C$319,0)),0)/conv_2020_2015</f>
        <v>0</v>
      </c>
      <c r="BY234" s="104">
        <f>IF(BY$4=second_reg_period, INDEX(Inputs!$N$292:$N$319,MATCH($B225,Inputs!$C$292:$C$319,0)),0)/conv_2020_2015</f>
        <v>0</v>
      </c>
      <c r="BZ234" s="104">
        <f>IF(BZ$4=second_reg_period, INDEX(Inputs!$N$292:$N$319,MATCH($B225,Inputs!$C$292:$C$319,0)),0)/conv_2020_2015</f>
        <v>0</v>
      </c>
      <c r="CA234" s="104">
        <f>IF(CA$4=second_reg_period, INDEX(Inputs!$N$292:$N$319,MATCH($B225,Inputs!$C$292:$C$319,0)),0)/conv_2020_2015</f>
        <v>0</v>
      </c>
      <c r="CB234" s="104">
        <f>IF(CB$4=second_reg_period, INDEX(Inputs!$N$292:$N$319,MATCH($B225,Inputs!$C$292:$C$319,0)),0)/conv_2020_2015</f>
        <v>0</v>
      </c>
      <c r="CC234" s="104">
        <f>IF(CC$4=second_reg_period, INDEX(Inputs!$N$292:$N$319,MATCH($B225,Inputs!$C$292:$C$319,0)),0)/conv_2020_2015</f>
        <v>0</v>
      </c>
      <c r="CD234" s="104">
        <f>IF(CD$4=second_reg_period, INDEX(Inputs!$N$292:$N$319,MATCH($B225,Inputs!$C$292:$C$319,0)),0)/conv_2020_2015</f>
        <v>0</v>
      </c>
      <c r="CE234" s="104">
        <f>IF(CE$4=second_reg_period, INDEX(Inputs!$N$292:$N$319,MATCH($B225,Inputs!$C$292:$C$319,0)),0)/conv_2020_2015</f>
        <v>0</v>
      </c>
      <c r="CF234" s="104">
        <f>IF(CF$4=second_reg_period, INDEX(Inputs!$N$292:$N$319,MATCH($B225,Inputs!$C$292:$C$319,0)),0)/conv_2020_2015</f>
        <v>0</v>
      </c>
      <c r="CG234" s="158"/>
      <c r="CH234" s="158"/>
      <c r="CI234" s="158"/>
      <c r="CJ234" s="158"/>
      <c r="CK234" s="158"/>
      <c r="CL234" s="158"/>
      <c r="CM234" s="158"/>
      <c r="CN234" s="158"/>
      <c r="CO234" s="158"/>
      <c r="CP234" s="158"/>
      <c r="CQ234" s="158"/>
      <c r="CR234" s="158"/>
      <c r="CS234" s="158"/>
      <c r="CT234" s="158"/>
      <c r="CU234" s="158"/>
      <c r="CV234" s="158"/>
      <c r="CW234" s="158"/>
      <c r="CX234" s="158"/>
      <c r="CY234" s="158"/>
      <c r="CZ234" s="158"/>
      <c r="DA234" s="158"/>
      <c r="DB234" s="158"/>
      <c r="DC234" s="158"/>
      <c r="DD234" s="158"/>
      <c r="DE234" s="158"/>
      <c r="DF234" s="158"/>
      <c r="DG234" s="158"/>
      <c r="DH234" s="158"/>
      <c r="DI234" s="158"/>
      <c r="DJ234" s="158"/>
      <c r="DK234" s="158"/>
      <c r="DL234" s="158"/>
      <c r="DM234" s="158"/>
      <c r="DN234" s="158"/>
      <c r="DO234" s="158"/>
      <c r="DP234" s="158"/>
      <c r="DQ234" s="158"/>
      <c r="DR234" s="158"/>
      <c r="DS234" s="158"/>
      <c r="DT234" s="158"/>
      <c r="DU234" s="158"/>
      <c r="DV234" s="158"/>
      <c r="DW234" s="158"/>
      <c r="DX234" s="158"/>
      <c r="DY234" s="158"/>
      <c r="DZ234" s="158"/>
      <c r="EA234" s="158"/>
      <c r="EB234" s="158"/>
      <c r="EC234" s="158"/>
      <c r="ED234" s="158"/>
      <c r="EE234" s="158"/>
      <c r="EF234" s="158"/>
      <c r="EG234" s="158"/>
      <c r="EH234" s="158"/>
      <c r="EI234" s="158"/>
      <c r="EJ234" s="158"/>
      <c r="EK234" s="158"/>
      <c r="EL234" s="158"/>
      <c r="EM234" s="158"/>
      <c r="EN234" s="158"/>
      <c r="EO234" s="158"/>
      <c r="EP234" s="158"/>
      <c r="EQ234" s="158"/>
      <c r="ER234" s="158"/>
      <c r="ES234" s="158"/>
      <c r="ET234" s="158"/>
      <c r="EU234" s="158"/>
      <c r="EV234" s="158"/>
      <c r="EW234" s="158"/>
      <c r="EX234" s="158"/>
      <c r="EY234" s="158"/>
      <c r="EZ234" s="158"/>
      <c r="FA234" s="158"/>
      <c r="FB234" s="158"/>
      <c r="FC234" s="158"/>
      <c r="FD234" s="158"/>
      <c r="FE234" s="158"/>
      <c r="FF234" s="158"/>
      <c r="FG234" s="158"/>
      <c r="FH234" s="158"/>
      <c r="FI234" s="158"/>
      <c r="FJ234" s="158"/>
      <c r="FK234" s="158"/>
      <c r="FL234" s="158"/>
      <c r="FM234" s="158"/>
      <c r="FN234" s="158"/>
      <c r="FO234" s="158"/>
      <c r="FP234" s="158"/>
      <c r="FQ234" s="158"/>
      <c r="FR234" s="158"/>
      <c r="FS234" s="158"/>
      <c r="FT234" s="158"/>
      <c r="FU234" s="158"/>
      <c r="FV234" s="158"/>
      <c r="FW234" s="158"/>
      <c r="FX234" s="158"/>
      <c r="FY234" s="158"/>
      <c r="FZ234" s="158"/>
      <c r="GA234" s="158"/>
      <c r="GB234" s="158"/>
      <c r="GC234" s="158"/>
      <c r="GD234" s="158"/>
      <c r="GE234" s="158"/>
      <c r="GF234" s="158"/>
      <c r="GG234" s="158"/>
      <c r="GH234" s="158"/>
      <c r="GI234" s="158"/>
      <c r="GJ234" s="158"/>
      <c r="GK234" s="158"/>
      <c r="GL234" s="158"/>
      <c r="GM234" s="158"/>
      <c r="GN234" s="158"/>
      <c r="GO234" s="158"/>
      <c r="GP234" s="158"/>
      <c r="GQ234" s="158"/>
      <c r="GR234" s="158"/>
      <c r="GS234" s="158"/>
      <c r="GT234" s="158"/>
      <c r="GU234" s="158"/>
      <c r="GV234" s="158"/>
      <c r="GW234" s="158"/>
      <c r="GX234" s="158"/>
      <c r="GY234" s="158"/>
      <c r="GZ234" s="158"/>
      <c r="HA234" s="158"/>
      <c r="HB234" s="158"/>
      <c r="HC234" s="158"/>
      <c r="HD234" s="158"/>
      <c r="HE234" s="158"/>
      <c r="HF234" s="158"/>
      <c r="HG234" s="158"/>
      <c r="HH234" s="158"/>
      <c r="HI234" s="158"/>
      <c r="HJ234" s="158"/>
      <c r="HK234" s="158"/>
      <c r="HL234" s="158"/>
      <c r="HM234" s="158"/>
      <c r="HN234" s="158"/>
      <c r="HO234" s="158"/>
      <c r="HP234" s="158"/>
      <c r="HQ234" s="158"/>
      <c r="HR234" s="158"/>
      <c r="HS234" s="158"/>
      <c r="HT234" s="158"/>
      <c r="HU234" s="158"/>
      <c r="HV234" s="158"/>
      <c r="HW234" s="158"/>
      <c r="HX234" s="158"/>
      <c r="HY234" s="158"/>
      <c r="HZ234" s="158"/>
      <c r="IA234" s="158"/>
      <c r="IB234" s="158"/>
      <c r="IC234" s="158"/>
      <c r="ID234" s="158"/>
      <c r="IE234" s="158"/>
      <c r="IF234" s="158"/>
      <c r="IG234" s="158"/>
      <c r="IH234" s="158"/>
      <c r="II234" s="158"/>
      <c r="IJ234" s="158"/>
      <c r="IK234" s="158"/>
      <c r="IL234" s="158"/>
      <c r="IM234" s="158"/>
      <c r="IN234" s="158"/>
      <c r="IO234" s="158"/>
      <c r="IP234" s="158"/>
      <c r="IQ234" s="158"/>
      <c r="IR234" s="158"/>
      <c r="IS234" s="158"/>
      <c r="IT234" s="158"/>
      <c r="IU234" s="158"/>
      <c r="IV234" s="158"/>
      <c r="IW234" s="158"/>
      <c r="IX234" s="158"/>
      <c r="IY234" s="158"/>
      <c r="IZ234" s="158"/>
      <c r="JA234" s="158"/>
      <c r="JB234" s="158"/>
      <c r="JC234" s="158"/>
      <c r="JD234" s="158"/>
      <c r="JE234" s="158"/>
      <c r="JF234" s="158"/>
      <c r="JG234" s="158"/>
      <c r="JH234" s="158"/>
      <c r="JI234" s="158"/>
      <c r="JJ234" s="158"/>
      <c r="JK234" s="158"/>
      <c r="JL234" s="158"/>
      <c r="JM234" s="158"/>
      <c r="JN234" s="158"/>
      <c r="JO234" s="158"/>
      <c r="JP234" s="158"/>
      <c r="JQ234" s="158"/>
      <c r="JR234" s="158"/>
      <c r="JS234" s="158"/>
      <c r="JT234" s="158"/>
      <c r="JU234" s="158"/>
      <c r="JV234" s="158"/>
      <c r="JW234" s="158"/>
      <c r="JX234" s="158"/>
      <c r="JY234" s="158"/>
      <c r="JZ234" s="158"/>
      <c r="KA234" s="158"/>
      <c r="KB234" s="158"/>
      <c r="KC234" s="158"/>
      <c r="KD234" s="158"/>
      <c r="KE234" s="158"/>
      <c r="KF234" s="158"/>
      <c r="KG234" s="158"/>
      <c r="KH234" s="158"/>
      <c r="KI234" s="158"/>
      <c r="KJ234" s="158"/>
      <c r="KK234" s="158"/>
      <c r="KL234" s="158"/>
      <c r="KM234" s="158"/>
      <c r="KN234" s="158"/>
      <c r="KO234" s="158"/>
      <c r="KP234" s="158"/>
      <c r="KQ234" s="158"/>
      <c r="KR234" s="158"/>
      <c r="KS234" s="158"/>
      <c r="KT234" s="158"/>
      <c r="KU234" s="158"/>
      <c r="KV234" s="158"/>
      <c r="KW234" s="158"/>
      <c r="KX234" s="158"/>
      <c r="KY234" s="158"/>
      <c r="KZ234" s="158"/>
      <c r="LA234" s="158"/>
      <c r="LB234" s="158"/>
      <c r="LC234" s="158"/>
      <c r="LD234" s="158"/>
      <c r="LE234" s="158"/>
      <c r="LF234" s="158"/>
      <c r="LG234" s="158"/>
      <c r="LH234" s="158"/>
      <c r="LI234" s="158"/>
      <c r="LJ234" s="158"/>
      <c r="LK234" s="158"/>
      <c r="LL234" s="158"/>
      <c r="LM234" s="158"/>
      <c r="LN234" s="158"/>
      <c r="LO234" s="158"/>
      <c r="LP234" s="158"/>
      <c r="LQ234" s="158"/>
      <c r="LR234" s="158"/>
      <c r="LS234" s="158"/>
      <c r="LT234" s="158"/>
      <c r="LU234" s="158"/>
      <c r="LV234" s="158"/>
      <c r="LW234" s="158"/>
      <c r="LX234" s="158"/>
      <c r="LY234" s="158"/>
      <c r="LZ234" s="158"/>
      <c r="MA234" s="158"/>
      <c r="MB234" s="158"/>
      <c r="MC234" s="158"/>
      <c r="MD234" s="158"/>
      <c r="ME234" s="158"/>
      <c r="MF234" s="158"/>
      <c r="MG234" s="158"/>
      <c r="MH234" s="158"/>
      <c r="MI234" s="158"/>
      <c r="MJ234" s="158"/>
      <c r="MK234" s="158"/>
      <c r="ML234" s="158"/>
      <c r="MM234" s="158"/>
      <c r="MN234" s="158"/>
      <c r="MO234" s="158"/>
      <c r="MP234" s="158"/>
      <c r="MQ234" s="158"/>
      <c r="MR234" s="158"/>
      <c r="MS234" s="158"/>
      <c r="MT234" s="158"/>
      <c r="MU234" s="158"/>
      <c r="MV234" s="158"/>
      <c r="MW234" s="158"/>
      <c r="MX234" s="158"/>
      <c r="MY234" s="158"/>
      <c r="MZ234" s="158"/>
      <c r="NA234" s="158"/>
      <c r="NB234" s="158"/>
      <c r="NC234" s="158"/>
      <c r="ND234" s="158"/>
      <c r="NE234" s="158"/>
      <c r="NF234" s="158"/>
      <c r="NG234" s="158"/>
      <c r="NH234" s="158"/>
      <c r="NI234" s="158"/>
      <c r="NJ234" s="158"/>
      <c r="NK234" s="158"/>
      <c r="NL234" s="158"/>
      <c r="NM234" s="158"/>
      <c r="NN234" s="158"/>
      <c r="NO234" s="158"/>
      <c r="NP234" s="158"/>
      <c r="NQ234" s="158"/>
      <c r="NR234" s="158"/>
      <c r="NS234" s="158"/>
      <c r="NT234" s="158"/>
      <c r="NU234" s="158"/>
      <c r="NV234" s="158"/>
      <c r="NW234" s="158"/>
      <c r="NX234" s="158"/>
      <c r="NY234" s="158"/>
      <c r="NZ234" s="158"/>
      <c r="OA234" s="158"/>
      <c r="OB234" s="158"/>
      <c r="OC234" s="158"/>
      <c r="OD234" s="158"/>
      <c r="OE234" s="158"/>
      <c r="OF234" s="158"/>
      <c r="OG234" s="158"/>
      <c r="OH234" s="158"/>
      <c r="OI234" s="158"/>
      <c r="OJ234" s="158"/>
      <c r="OK234" s="158"/>
      <c r="OL234" s="158"/>
      <c r="OM234" s="158"/>
      <c r="ON234" s="158"/>
      <c r="OO234" s="158"/>
      <c r="OP234" s="158"/>
      <c r="OQ234" s="158"/>
      <c r="OR234" s="158"/>
      <c r="OS234" s="158"/>
      <c r="OT234" s="158"/>
      <c r="OU234" s="158"/>
      <c r="OV234" s="158"/>
      <c r="OW234" s="158"/>
      <c r="OX234" s="158"/>
      <c r="OY234" s="158"/>
      <c r="OZ234" s="158"/>
      <c r="PA234" s="158"/>
      <c r="PB234" s="158"/>
      <c r="PC234" s="158"/>
      <c r="PD234" s="158"/>
      <c r="PE234" s="158"/>
      <c r="PF234" s="158"/>
      <c r="PG234" s="158"/>
      <c r="PH234" s="158"/>
      <c r="PI234" s="158"/>
      <c r="PJ234" s="158"/>
      <c r="PK234" s="158"/>
      <c r="PL234" s="158"/>
      <c r="PM234" s="158"/>
      <c r="PN234" s="158"/>
      <c r="PO234" s="158"/>
      <c r="PP234" s="158"/>
      <c r="PQ234" s="158"/>
      <c r="PR234" s="158"/>
      <c r="PS234" s="158"/>
      <c r="PT234" s="158"/>
      <c r="PU234" s="158"/>
      <c r="PV234" s="158"/>
      <c r="PW234" s="158"/>
      <c r="PX234" s="158"/>
      <c r="PY234" s="158"/>
      <c r="PZ234" s="158"/>
      <c r="QA234" s="158"/>
      <c r="QB234" s="158"/>
      <c r="QC234" s="158"/>
      <c r="QD234" s="158"/>
      <c r="QE234" s="158"/>
      <c r="QF234" s="158"/>
      <c r="QG234" s="158"/>
      <c r="QH234" s="158"/>
      <c r="QI234" s="158"/>
      <c r="QJ234" s="158"/>
      <c r="QK234" s="158"/>
      <c r="QL234" s="158"/>
      <c r="QM234" s="158"/>
      <c r="QN234" s="158"/>
      <c r="QO234" s="158"/>
      <c r="QP234" s="158"/>
      <c r="QQ234" s="158"/>
      <c r="QR234" s="158"/>
      <c r="QS234" s="158"/>
      <c r="QT234" s="158"/>
      <c r="QU234" s="158"/>
      <c r="QV234" s="158"/>
      <c r="QW234" s="158"/>
      <c r="QX234" s="158"/>
      <c r="QY234" s="158"/>
      <c r="QZ234" s="158"/>
      <c r="RA234" s="158"/>
      <c r="RB234" s="158"/>
      <c r="RC234" s="158"/>
      <c r="RD234" s="158"/>
      <c r="RE234" s="158"/>
      <c r="RF234" s="158"/>
      <c r="RG234" s="158"/>
      <c r="RH234" s="158"/>
      <c r="RI234" s="158"/>
      <c r="RJ234" s="158"/>
      <c r="RK234" s="158"/>
      <c r="RL234" s="158"/>
      <c r="RM234" s="158"/>
      <c r="RN234" s="158"/>
      <c r="RO234" s="158"/>
      <c r="RP234" s="158"/>
      <c r="RQ234" s="158"/>
      <c r="RR234" s="158"/>
      <c r="RS234" s="158"/>
      <c r="RT234" s="158"/>
      <c r="RU234" s="158"/>
      <c r="RV234" s="158"/>
      <c r="RW234" s="158"/>
      <c r="RX234" s="158"/>
      <c r="RY234" s="158"/>
      <c r="RZ234" s="158"/>
      <c r="SA234" s="158"/>
      <c r="SB234" s="158"/>
      <c r="SC234" s="158"/>
      <c r="SD234" s="158"/>
      <c r="SE234" s="158"/>
      <c r="SF234" s="158"/>
      <c r="SG234" s="158"/>
      <c r="SH234" s="158"/>
      <c r="SI234" s="158"/>
      <c r="SJ234" s="158"/>
      <c r="SK234" s="158"/>
      <c r="SL234" s="158"/>
      <c r="SM234" s="158"/>
      <c r="SN234" s="158"/>
      <c r="SO234" s="158"/>
      <c r="SP234" s="158"/>
      <c r="SQ234" s="158"/>
      <c r="SR234" s="158"/>
      <c r="SS234" s="158"/>
      <c r="ST234" s="158"/>
      <c r="SU234" s="158"/>
      <c r="SV234" s="158"/>
      <c r="SW234" s="158"/>
      <c r="SX234" s="158"/>
      <c r="SY234" s="158"/>
      <c r="SZ234" s="158"/>
      <c r="TA234" s="158"/>
      <c r="TB234" s="158"/>
      <c r="TC234" s="158"/>
      <c r="TD234" s="158"/>
      <c r="TE234" s="158"/>
      <c r="TF234" s="158"/>
      <c r="TG234" s="158"/>
      <c r="TH234" s="158"/>
      <c r="TI234" s="158"/>
      <c r="TJ234" s="158"/>
      <c r="TK234" s="158"/>
      <c r="TL234" s="158"/>
      <c r="TM234" s="158"/>
      <c r="TN234" s="158"/>
      <c r="TO234" s="158"/>
      <c r="TP234" s="158"/>
      <c r="TQ234" s="158"/>
      <c r="TR234" s="158"/>
      <c r="TS234" s="158"/>
      <c r="TT234" s="158"/>
      <c r="TU234" s="158"/>
      <c r="TV234" s="158"/>
      <c r="TW234" s="158"/>
      <c r="TX234" s="158"/>
      <c r="TY234" s="158"/>
      <c r="TZ234" s="158"/>
      <c r="UA234" s="158"/>
      <c r="UB234" s="158"/>
      <c r="UC234" s="158"/>
      <c r="UD234" s="158"/>
      <c r="UE234" s="158"/>
      <c r="UF234" s="158"/>
      <c r="UG234" s="158"/>
      <c r="UH234" s="158"/>
      <c r="UI234" s="158"/>
      <c r="UJ234" s="158"/>
      <c r="UK234" s="158"/>
      <c r="UL234" s="158"/>
      <c r="UM234" s="158"/>
      <c r="UN234" s="158"/>
      <c r="UO234" s="158"/>
      <c r="UP234" s="158"/>
      <c r="UQ234" s="158"/>
      <c r="UR234" s="158"/>
      <c r="US234" s="158"/>
      <c r="UT234" s="158"/>
      <c r="UU234" s="158"/>
      <c r="UV234" s="158"/>
      <c r="UW234" s="158"/>
      <c r="UX234" s="158"/>
      <c r="UY234" s="158"/>
      <c r="UZ234" s="158"/>
      <c r="VA234" s="158"/>
      <c r="VB234" s="158"/>
      <c r="VC234" s="158"/>
      <c r="VD234" s="158"/>
      <c r="VE234" s="158"/>
      <c r="VF234" s="158"/>
      <c r="VG234" s="158"/>
      <c r="VH234" s="158"/>
      <c r="VI234" s="158"/>
      <c r="VJ234" s="158"/>
      <c r="VK234" s="158"/>
      <c r="VL234" s="158"/>
      <c r="VM234" s="158"/>
      <c r="VN234" s="158"/>
      <c r="VO234" s="158"/>
      <c r="VP234" s="158"/>
      <c r="VQ234" s="158"/>
      <c r="VR234" s="158"/>
      <c r="VS234" s="158"/>
      <c r="VT234" s="158"/>
      <c r="VU234" s="158"/>
      <c r="VV234" s="158"/>
      <c r="VW234" s="158"/>
      <c r="VX234" s="158"/>
      <c r="VY234" s="158"/>
      <c r="VZ234" s="158"/>
      <c r="WA234" s="158"/>
      <c r="WB234" s="158"/>
      <c r="WC234" s="158"/>
      <c r="WD234" s="158"/>
      <c r="WE234" s="158"/>
      <c r="WF234" s="158"/>
      <c r="WG234" s="158"/>
      <c r="WH234" s="158"/>
      <c r="WI234" s="158"/>
      <c r="WJ234" s="158"/>
      <c r="WK234" s="158"/>
      <c r="WL234" s="158"/>
      <c r="WM234" s="158"/>
      <c r="WN234" s="158"/>
      <c r="WO234" s="158"/>
      <c r="WP234" s="158"/>
      <c r="WQ234" s="158"/>
      <c r="WR234" s="158"/>
      <c r="WS234" s="158"/>
      <c r="WT234" s="158"/>
      <c r="WU234" s="158"/>
      <c r="WV234" s="158"/>
      <c r="WW234" s="158"/>
      <c r="WX234" s="158"/>
      <c r="WY234" s="158"/>
      <c r="WZ234" s="158"/>
      <c r="XA234" s="158"/>
      <c r="XB234" s="158"/>
      <c r="XC234" s="158"/>
      <c r="XD234" s="158"/>
      <c r="XE234" s="158"/>
      <c r="XF234" s="158"/>
      <c r="XG234" s="158"/>
      <c r="XH234" s="158"/>
      <c r="XI234" s="158"/>
      <c r="XJ234" s="158"/>
      <c r="XK234" s="158"/>
      <c r="XL234" s="158"/>
      <c r="XM234" s="158"/>
      <c r="XN234" s="158"/>
      <c r="XO234" s="158"/>
      <c r="XP234" s="158"/>
      <c r="XQ234" s="158"/>
      <c r="XR234" s="158"/>
      <c r="XS234" s="158"/>
      <c r="XT234" s="158"/>
      <c r="XU234" s="158"/>
      <c r="XV234" s="158"/>
      <c r="XW234" s="158"/>
      <c r="XX234" s="158"/>
      <c r="XY234" s="158"/>
      <c r="XZ234" s="158"/>
      <c r="YA234" s="158"/>
      <c r="YB234" s="158"/>
      <c r="YC234" s="158"/>
      <c r="YD234" s="158"/>
      <c r="YE234" s="158"/>
      <c r="YF234" s="158"/>
      <c r="YG234" s="158"/>
      <c r="YH234" s="158"/>
      <c r="YI234" s="158"/>
      <c r="YJ234" s="158"/>
      <c r="YK234" s="158"/>
      <c r="YL234" s="158"/>
      <c r="YM234" s="158"/>
      <c r="YN234" s="158"/>
      <c r="YO234" s="158"/>
      <c r="YP234" s="158"/>
      <c r="YQ234" s="158"/>
      <c r="YR234" s="158"/>
      <c r="YS234" s="158"/>
      <c r="YT234" s="158"/>
      <c r="YU234" s="158"/>
      <c r="YV234" s="158"/>
      <c r="YW234" s="158"/>
      <c r="YX234" s="158"/>
      <c r="YY234" s="158"/>
      <c r="YZ234" s="158"/>
      <c r="ZA234" s="158"/>
      <c r="ZB234" s="158"/>
      <c r="ZC234" s="158"/>
      <c r="ZD234" s="158"/>
      <c r="ZE234" s="158"/>
      <c r="ZF234" s="158"/>
      <c r="ZG234" s="158"/>
      <c r="ZH234" s="158"/>
      <c r="ZI234" s="158"/>
      <c r="ZJ234" s="158"/>
      <c r="ZK234" s="158"/>
      <c r="ZL234" s="158"/>
      <c r="ZM234" s="158"/>
      <c r="ZN234" s="158"/>
      <c r="ZO234" s="158"/>
      <c r="ZP234" s="158"/>
      <c r="ZQ234" s="158"/>
      <c r="ZR234" s="158"/>
      <c r="ZS234" s="158"/>
      <c r="ZT234" s="158"/>
      <c r="ZU234" s="158"/>
      <c r="ZV234" s="158"/>
      <c r="ZW234" s="158"/>
      <c r="ZX234" s="158"/>
      <c r="ZY234" s="158"/>
      <c r="ZZ234" s="158"/>
      <c r="AAA234" s="158"/>
      <c r="AAB234" s="158"/>
      <c r="AAC234" s="158"/>
      <c r="AAD234" s="158"/>
      <c r="AAE234" s="158"/>
      <c r="AAF234" s="158"/>
      <c r="AAG234" s="158"/>
      <c r="AAH234" s="158"/>
      <c r="AAI234" s="158"/>
      <c r="AAJ234" s="158"/>
      <c r="AAK234" s="158"/>
      <c r="AAL234" s="158"/>
      <c r="AAM234" s="158"/>
      <c r="AAN234" s="158"/>
      <c r="AAO234" s="158"/>
      <c r="AAP234" s="158"/>
      <c r="AAQ234" s="158"/>
      <c r="AAR234" s="158"/>
      <c r="AAS234" s="158"/>
      <c r="AAT234" s="158"/>
      <c r="AAU234" s="158"/>
      <c r="AAV234" s="158"/>
      <c r="AAW234" s="158"/>
      <c r="AAX234" s="158"/>
      <c r="AAY234" s="158"/>
      <c r="AAZ234" s="158"/>
      <c r="ABA234" s="158"/>
      <c r="ABB234" s="158"/>
      <c r="ABC234" s="158"/>
      <c r="ABD234" s="158"/>
      <c r="ABE234" s="158"/>
      <c r="ABF234" s="158"/>
      <c r="ABG234" s="158"/>
      <c r="ABH234" s="158"/>
      <c r="ABI234" s="158"/>
      <c r="ABJ234" s="158"/>
      <c r="ABK234" s="158"/>
      <c r="ABL234" s="158"/>
      <c r="ABM234" s="158"/>
      <c r="ABN234" s="158"/>
      <c r="ABO234" s="158"/>
      <c r="ABP234" s="158"/>
      <c r="ABQ234" s="158"/>
      <c r="ABR234" s="158"/>
      <c r="ABS234" s="158"/>
      <c r="ABT234" s="158"/>
      <c r="ABU234" s="158"/>
      <c r="ABV234" s="158"/>
      <c r="ABW234" s="158"/>
      <c r="ABX234" s="158"/>
      <c r="ABY234" s="158"/>
      <c r="ABZ234" s="158"/>
      <c r="ACA234" s="158"/>
      <c r="ACB234" s="158"/>
      <c r="ACC234" s="158"/>
      <c r="ACD234" s="158"/>
      <c r="ACE234" s="158"/>
      <c r="ACF234" s="158"/>
      <c r="ACG234" s="158"/>
      <c r="ACH234" s="158"/>
      <c r="ACI234" s="158"/>
      <c r="ACJ234" s="158"/>
      <c r="ACK234" s="158"/>
      <c r="ACL234" s="158"/>
      <c r="ACM234" s="158"/>
      <c r="ACN234" s="158"/>
      <c r="ACO234" s="158"/>
      <c r="ACP234" s="158"/>
      <c r="ACQ234" s="158"/>
      <c r="ACR234" s="158"/>
      <c r="ACS234" s="158"/>
      <c r="ACT234" s="158"/>
      <c r="ACU234" s="158"/>
      <c r="ACV234" s="158"/>
      <c r="ACW234" s="158"/>
      <c r="ACX234" s="158"/>
      <c r="ACY234" s="158"/>
      <c r="ACZ234" s="158"/>
      <c r="ADA234" s="158"/>
      <c r="ADB234" s="158"/>
      <c r="ADC234" s="158"/>
      <c r="ADD234" s="158"/>
      <c r="ADE234" s="158"/>
      <c r="ADF234" s="158"/>
      <c r="ADG234" s="158"/>
      <c r="ADH234" s="158"/>
      <c r="ADI234" s="158"/>
      <c r="ADJ234" s="158"/>
      <c r="ADK234" s="158"/>
      <c r="ADL234" s="158"/>
      <c r="ADM234" s="158"/>
      <c r="ADN234" s="158"/>
      <c r="ADO234" s="158"/>
      <c r="ADP234" s="158"/>
      <c r="ADQ234" s="158"/>
      <c r="ADR234" s="158"/>
      <c r="ADS234" s="158"/>
      <c r="ADT234" s="158"/>
      <c r="ADU234" s="158"/>
      <c r="ADV234" s="158"/>
      <c r="ADW234" s="158"/>
      <c r="ADX234" s="158"/>
      <c r="ADY234" s="158"/>
      <c r="ADZ234" s="158"/>
      <c r="AEA234" s="158"/>
      <c r="AEB234" s="158"/>
      <c r="AEC234" s="158"/>
      <c r="AED234" s="158"/>
      <c r="AEE234" s="158"/>
      <c r="AEF234" s="158"/>
      <c r="AEG234" s="158"/>
      <c r="AEH234" s="158"/>
      <c r="AEI234" s="158"/>
      <c r="AEJ234" s="158"/>
      <c r="AEK234" s="158"/>
      <c r="AEL234" s="158"/>
      <c r="AEM234" s="158"/>
      <c r="AEN234" s="158"/>
      <c r="AEO234" s="158"/>
      <c r="AEP234" s="158"/>
      <c r="AEQ234" s="158"/>
      <c r="AER234" s="158"/>
      <c r="AES234" s="158"/>
      <c r="AET234" s="158"/>
      <c r="AEU234" s="158"/>
      <c r="AEV234" s="158"/>
      <c r="AEW234" s="158"/>
      <c r="AEX234" s="158"/>
      <c r="AEY234" s="158"/>
      <c r="AEZ234" s="158"/>
      <c r="AFA234" s="158"/>
      <c r="AFB234" s="158"/>
      <c r="AFC234" s="158"/>
      <c r="AFD234" s="158"/>
      <c r="AFE234" s="158"/>
      <c r="AFF234" s="158"/>
      <c r="AFG234" s="158"/>
      <c r="AFH234" s="158"/>
      <c r="AFI234" s="158"/>
      <c r="AFJ234" s="158"/>
      <c r="AFK234" s="158"/>
      <c r="AFL234" s="158"/>
      <c r="AFM234" s="158"/>
      <c r="AFN234" s="158"/>
      <c r="AFO234" s="158"/>
      <c r="AFP234" s="158"/>
      <c r="AFQ234" s="158"/>
      <c r="AFR234" s="158"/>
      <c r="AFS234" s="158"/>
      <c r="AFT234" s="158"/>
      <c r="AFU234" s="158"/>
      <c r="AFV234" s="158"/>
      <c r="AFW234" s="158"/>
      <c r="AFX234" s="158"/>
      <c r="AFY234" s="158"/>
      <c r="AFZ234" s="158"/>
      <c r="AGA234" s="158"/>
      <c r="AGB234" s="158"/>
      <c r="AGC234" s="158"/>
      <c r="AGD234" s="158"/>
      <c r="AGE234" s="158"/>
      <c r="AGF234" s="158"/>
      <c r="AGG234" s="158"/>
      <c r="AGH234" s="158"/>
      <c r="AGI234" s="158"/>
      <c r="AGJ234" s="158"/>
      <c r="AGK234" s="158"/>
      <c r="AGL234" s="158"/>
      <c r="AGM234" s="158"/>
      <c r="AGN234" s="158"/>
      <c r="AGO234" s="158"/>
      <c r="AGP234" s="158"/>
      <c r="AGQ234" s="158"/>
      <c r="AGR234" s="158"/>
      <c r="AGS234" s="158"/>
      <c r="AGT234" s="158"/>
      <c r="AGU234" s="158"/>
      <c r="AGV234" s="158"/>
      <c r="AGW234" s="158"/>
      <c r="AGX234" s="158"/>
      <c r="AGY234" s="158"/>
      <c r="AGZ234" s="158"/>
      <c r="AHA234" s="158"/>
      <c r="AHB234" s="158"/>
      <c r="AHC234" s="158"/>
      <c r="AHD234" s="158"/>
      <c r="AHE234" s="158"/>
      <c r="AHF234" s="158"/>
      <c r="AHG234" s="158"/>
      <c r="AHH234" s="158"/>
      <c r="AHI234" s="158"/>
      <c r="AHJ234" s="158"/>
      <c r="AHK234" s="158"/>
      <c r="AHL234" s="158"/>
      <c r="AHM234" s="158"/>
      <c r="AHN234" s="158"/>
      <c r="AHO234" s="158"/>
      <c r="AHP234" s="158"/>
      <c r="AHQ234" s="158"/>
      <c r="AHR234" s="158"/>
      <c r="AHS234" s="158"/>
      <c r="AHT234" s="158"/>
      <c r="AHU234" s="158"/>
      <c r="AHV234" s="158"/>
      <c r="AHW234" s="158"/>
      <c r="AHX234" s="158"/>
      <c r="AHY234" s="158"/>
      <c r="AHZ234" s="158"/>
      <c r="AIA234" s="158"/>
      <c r="AIB234" s="158"/>
      <c r="AIC234" s="158"/>
      <c r="AID234" s="158"/>
      <c r="AIE234" s="158"/>
      <c r="AIF234" s="158"/>
      <c r="AIG234" s="158"/>
      <c r="AIH234" s="158"/>
      <c r="AII234" s="158"/>
      <c r="AIJ234" s="158"/>
      <c r="AIK234" s="158"/>
      <c r="AIL234" s="158"/>
      <c r="AIM234" s="158"/>
      <c r="AIN234" s="158"/>
      <c r="AIO234" s="158"/>
      <c r="AIP234" s="158"/>
      <c r="AIQ234" s="158"/>
      <c r="AIR234" s="158"/>
      <c r="AIS234" s="158"/>
      <c r="AIT234" s="158"/>
      <c r="AIU234" s="158"/>
      <c r="AIV234" s="158"/>
      <c r="AIW234" s="158"/>
      <c r="AIX234" s="158"/>
      <c r="AIY234" s="158"/>
      <c r="AIZ234" s="158"/>
      <c r="AJA234" s="158"/>
      <c r="AJB234" s="158"/>
      <c r="AJC234" s="158"/>
      <c r="AJD234" s="158"/>
      <c r="AJE234" s="158"/>
      <c r="AJF234" s="158"/>
      <c r="AJG234" s="158"/>
      <c r="AJH234" s="158"/>
      <c r="AJI234" s="158"/>
      <c r="AJJ234" s="158"/>
      <c r="AJK234" s="158"/>
      <c r="AJL234" s="158"/>
      <c r="AJM234" s="158"/>
      <c r="AJN234" s="158"/>
      <c r="AJO234" s="158"/>
      <c r="AJP234" s="158"/>
      <c r="AJQ234" s="158"/>
      <c r="AJR234" s="158"/>
      <c r="AJS234" s="158"/>
      <c r="AJT234" s="158"/>
      <c r="AJU234" s="158"/>
      <c r="AJV234" s="158"/>
      <c r="AJW234" s="158"/>
      <c r="AJX234" s="158"/>
      <c r="AJY234" s="158"/>
      <c r="AJZ234" s="158"/>
      <c r="AKA234" s="158"/>
      <c r="AKB234" s="158"/>
      <c r="AKC234" s="158"/>
      <c r="AKD234" s="158"/>
      <c r="AKE234" s="158"/>
      <c r="AKF234" s="158"/>
      <c r="AKG234" s="158"/>
      <c r="AKH234" s="158"/>
      <c r="AKI234" s="158"/>
      <c r="AKJ234" s="158"/>
      <c r="AKK234" s="158"/>
      <c r="AKL234" s="158"/>
      <c r="AKM234" s="158"/>
      <c r="AKN234" s="158"/>
      <c r="AKO234" s="158"/>
      <c r="AKP234" s="158"/>
      <c r="AKQ234" s="158"/>
      <c r="AKR234" s="158"/>
      <c r="AKS234" s="158"/>
      <c r="AKT234" s="158"/>
      <c r="AKU234" s="158"/>
      <c r="AKV234" s="158"/>
      <c r="AKW234" s="158"/>
      <c r="AKX234" s="158"/>
      <c r="AKY234" s="158"/>
      <c r="AKZ234" s="158"/>
      <c r="ALA234" s="158"/>
      <c r="ALB234" s="158"/>
      <c r="ALC234" s="158"/>
      <c r="ALD234" s="158"/>
      <c r="ALE234" s="158"/>
      <c r="ALF234" s="158"/>
      <c r="ALG234" s="158"/>
      <c r="ALH234" s="158"/>
      <c r="ALI234" s="158"/>
      <c r="ALJ234" s="158"/>
      <c r="ALK234" s="158"/>
      <c r="ALL234" s="158"/>
      <c r="ALM234" s="158"/>
      <c r="ALN234" s="158"/>
      <c r="ALO234" s="158"/>
      <c r="ALP234" s="158"/>
      <c r="ALQ234" s="158"/>
      <c r="ALR234" s="158"/>
      <c r="ALS234" s="158"/>
      <c r="ALT234" s="158"/>
      <c r="ALU234" s="158"/>
      <c r="ALV234" s="158"/>
      <c r="ALW234" s="158"/>
      <c r="ALX234" s="158"/>
      <c r="ALY234" s="158"/>
      <c r="ALZ234" s="158"/>
      <c r="AMA234" s="158"/>
      <c r="AMB234" s="158"/>
      <c r="AMC234" s="158"/>
      <c r="AMD234" s="158"/>
      <c r="AME234" s="158"/>
      <c r="AMF234" s="158"/>
      <c r="AMG234" s="158"/>
      <c r="AMH234" s="158"/>
      <c r="AMI234" s="158"/>
      <c r="AMJ234" s="158"/>
      <c r="AMK234" s="158"/>
      <c r="AML234" s="158"/>
      <c r="AMM234" s="158"/>
      <c r="AMN234" s="158"/>
      <c r="AMO234" s="158"/>
      <c r="AMP234" s="158"/>
      <c r="AMQ234" s="158"/>
      <c r="AMR234" s="158"/>
      <c r="AMS234" s="158"/>
      <c r="AMT234" s="158"/>
      <c r="AMU234" s="158"/>
      <c r="AMV234" s="158"/>
      <c r="AMW234" s="158"/>
      <c r="AMX234" s="158"/>
      <c r="AMY234" s="158"/>
      <c r="AMZ234" s="158"/>
      <c r="ANA234" s="158"/>
      <c r="ANB234" s="158"/>
      <c r="ANC234" s="158"/>
      <c r="AND234" s="158"/>
      <c r="ANE234" s="158"/>
      <c r="ANF234" s="158"/>
      <c r="ANG234" s="158"/>
      <c r="ANH234" s="158"/>
      <c r="ANI234" s="158"/>
      <c r="ANJ234" s="158"/>
      <c r="ANK234" s="158"/>
      <c r="ANL234" s="158"/>
      <c r="ANM234" s="158"/>
      <c r="ANN234" s="158"/>
      <c r="ANO234" s="158"/>
      <c r="ANP234" s="158"/>
      <c r="ANQ234" s="158"/>
      <c r="ANR234" s="158"/>
      <c r="ANS234" s="158"/>
      <c r="ANT234" s="158"/>
      <c r="ANU234" s="158"/>
      <c r="ANV234" s="158"/>
      <c r="ANW234" s="158"/>
      <c r="ANX234" s="158"/>
      <c r="ANY234" s="158"/>
      <c r="ANZ234" s="158"/>
      <c r="AOA234" s="158"/>
      <c r="AOB234" s="158"/>
      <c r="AOC234" s="158"/>
      <c r="AOD234" s="158"/>
      <c r="AOE234" s="158"/>
      <c r="AOF234" s="158"/>
      <c r="AOG234" s="158"/>
      <c r="AOH234" s="158"/>
      <c r="AOI234" s="158"/>
      <c r="AOJ234" s="158"/>
      <c r="AOK234" s="158"/>
      <c r="AOL234" s="158"/>
      <c r="AOM234" s="158"/>
      <c r="AON234" s="158"/>
      <c r="AOO234" s="158"/>
      <c r="AOP234" s="158"/>
      <c r="AOQ234" s="158"/>
      <c r="AOR234" s="158"/>
      <c r="AOS234" s="158"/>
      <c r="AOT234" s="158"/>
      <c r="AOU234" s="158"/>
      <c r="AOV234" s="158"/>
      <c r="AOW234" s="158"/>
      <c r="AOX234" s="158"/>
      <c r="AOY234" s="158"/>
      <c r="AOZ234" s="158"/>
      <c r="APA234" s="158"/>
      <c r="APB234" s="158"/>
      <c r="APC234" s="158"/>
      <c r="APD234" s="158"/>
      <c r="APE234" s="158"/>
      <c r="APF234" s="158"/>
      <c r="APG234" s="158"/>
      <c r="APH234" s="158"/>
      <c r="API234" s="158"/>
      <c r="APJ234" s="158"/>
      <c r="APK234" s="158"/>
      <c r="APL234" s="158"/>
      <c r="APM234" s="158"/>
      <c r="APN234" s="158"/>
      <c r="APO234" s="158"/>
      <c r="APP234" s="158"/>
      <c r="APQ234" s="158"/>
      <c r="APR234" s="158"/>
      <c r="APS234" s="158"/>
      <c r="APT234" s="158"/>
      <c r="APU234" s="158"/>
      <c r="APV234" s="158"/>
      <c r="APW234" s="158"/>
      <c r="APX234" s="158"/>
      <c r="APY234" s="158"/>
      <c r="APZ234" s="158"/>
      <c r="AQA234" s="158"/>
      <c r="AQB234" s="158"/>
      <c r="AQC234" s="158"/>
      <c r="AQD234" s="158"/>
      <c r="AQE234" s="158"/>
      <c r="AQF234" s="158"/>
      <c r="AQG234" s="158"/>
      <c r="AQH234" s="158"/>
      <c r="AQI234" s="158"/>
      <c r="AQJ234" s="158"/>
      <c r="AQK234" s="158"/>
      <c r="AQL234" s="158"/>
      <c r="AQM234" s="158"/>
      <c r="AQN234" s="158"/>
      <c r="AQO234" s="158"/>
      <c r="AQP234" s="158"/>
      <c r="AQQ234" s="158"/>
      <c r="AQR234" s="158"/>
      <c r="AQS234" s="158"/>
      <c r="AQT234" s="158"/>
      <c r="AQU234" s="158"/>
      <c r="AQV234" s="158"/>
      <c r="AQW234" s="158"/>
      <c r="AQX234" s="158"/>
      <c r="AQY234" s="158"/>
      <c r="AQZ234" s="158"/>
      <c r="ARA234" s="158"/>
      <c r="ARB234" s="158"/>
      <c r="ARC234" s="158"/>
      <c r="ARD234" s="158"/>
      <c r="ARE234" s="158"/>
      <c r="ARF234" s="158"/>
      <c r="ARG234" s="158"/>
      <c r="ARH234" s="158"/>
      <c r="ARI234" s="158"/>
      <c r="ARJ234" s="158"/>
      <c r="ARK234" s="158"/>
      <c r="ARL234" s="158"/>
      <c r="ARM234" s="158"/>
      <c r="ARN234" s="158"/>
      <c r="ARO234" s="158"/>
      <c r="ARP234" s="158"/>
      <c r="ARQ234" s="158"/>
      <c r="ARR234" s="158"/>
      <c r="ARS234" s="158"/>
      <c r="ART234" s="158"/>
      <c r="ARU234" s="158"/>
      <c r="ARV234" s="158"/>
      <c r="ARW234" s="158"/>
      <c r="ARX234" s="158"/>
      <c r="ARY234" s="158"/>
      <c r="ARZ234" s="158"/>
      <c r="ASA234" s="158"/>
      <c r="ASB234" s="158"/>
      <c r="ASC234" s="158"/>
      <c r="ASD234" s="158"/>
      <c r="ASE234" s="158"/>
      <c r="ASF234" s="158"/>
      <c r="ASG234" s="158"/>
      <c r="ASH234" s="158"/>
      <c r="ASI234" s="158"/>
      <c r="ASJ234" s="158"/>
      <c r="ASK234" s="158"/>
      <c r="ASL234" s="158"/>
      <c r="ASM234" s="158"/>
      <c r="ASN234" s="158"/>
      <c r="ASO234" s="158"/>
      <c r="ASP234" s="158"/>
      <c r="ASQ234" s="158"/>
      <c r="ASR234" s="158"/>
      <c r="ASS234" s="158"/>
      <c r="AST234" s="158"/>
      <c r="ASU234" s="158"/>
      <c r="ASV234" s="158"/>
      <c r="ASW234" s="158"/>
      <c r="ASX234" s="158"/>
      <c r="ASY234" s="158"/>
      <c r="ASZ234" s="158"/>
      <c r="ATA234" s="158"/>
      <c r="ATB234" s="158"/>
      <c r="ATC234" s="158"/>
      <c r="ATD234" s="158"/>
      <c r="ATE234" s="158"/>
      <c r="ATF234" s="158"/>
      <c r="ATG234" s="158"/>
      <c r="ATH234" s="158"/>
      <c r="ATI234" s="158"/>
      <c r="ATJ234" s="158"/>
      <c r="ATK234" s="158"/>
      <c r="ATL234" s="158"/>
      <c r="ATM234" s="158"/>
      <c r="ATN234" s="158"/>
      <c r="ATO234" s="158"/>
      <c r="ATP234" s="158"/>
      <c r="ATQ234" s="158"/>
      <c r="ATR234" s="158"/>
      <c r="ATS234" s="158"/>
      <c r="ATT234" s="158"/>
      <c r="ATU234" s="158"/>
      <c r="ATV234" s="158"/>
      <c r="ATW234" s="158"/>
      <c r="ATX234" s="158"/>
      <c r="ATY234" s="158"/>
      <c r="ATZ234" s="158"/>
      <c r="AUA234" s="158"/>
      <c r="AUB234" s="158"/>
      <c r="AUC234" s="158"/>
      <c r="AUD234" s="158"/>
      <c r="AUE234" s="158"/>
      <c r="AUF234" s="158"/>
      <c r="AUG234" s="158"/>
      <c r="AUH234" s="158"/>
      <c r="AUI234" s="158"/>
      <c r="AUJ234" s="158"/>
      <c r="AUK234" s="158"/>
      <c r="AUL234" s="158"/>
      <c r="AUM234" s="158"/>
      <c r="AUN234" s="158"/>
      <c r="AUO234" s="158"/>
      <c r="AUP234" s="158"/>
      <c r="AUQ234" s="158"/>
      <c r="AUR234" s="158"/>
      <c r="AUS234" s="158"/>
      <c r="AUT234" s="158"/>
      <c r="AUU234" s="158"/>
      <c r="AUV234" s="158"/>
      <c r="AUW234" s="158"/>
      <c r="AUX234" s="158"/>
      <c r="AUY234" s="158"/>
      <c r="AUZ234" s="158"/>
      <c r="AVA234" s="158"/>
      <c r="AVB234" s="158"/>
      <c r="AVC234" s="158"/>
      <c r="AVD234" s="158"/>
      <c r="AVE234" s="158"/>
      <c r="AVF234" s="158"/>
      <c r="AVG234" s="158"/>
      <c r="AVH234" s="158"/>
      <c r="AVI234" s="158"/>
      <c r="AVJ234" s="158"/>
      <c r="AVK234" s="158"/>
      <c r="AVL234" s="158"/>
      <c r="AVM234" s="158"/>
      <c r="AVN234" s="158"/>
      <c r="AVO234" s="158"/>
      <c r="AVP234" s="158"/>
      <c r="AVQ234" s="158"/>
      <c r="AVR234" s="158"/>
      <c r="AVS234" s="158"/>
      <c r="AVT234" s="158"/>
      <c r="AVU234" s="158"/>
      <c r="AVV234" s="158"/>
      <c r="AVW234" s="158"/>
      <c r="AVX234" s="158"/>
      <c r="AVY234" s="158"/>
      <c r="AVZ234" s="158"/>
      <c r="AWA234" s="158"/>
      <c r="AWB234" s="158"/>
      <c r="AWC234" s="158"/>
      <c r="AWD234" s="158"/>
      <c r="AWE234" s="158"/>
      <c r="AWF234" s="158"/>
      <c r="AWG234" s="158"/>
      <c r="AWH234" s="158"/>
      <c r="AWI234" s="158"/>
      <c r="AWJ234" s="158"/>
      <c r="AWK234" s="158"/>
      <c r="AWL234" s="158"/>
      <c r="AWM234" s="158"/>
      <c r="AWN234" s="158"/>
      <c r="AWO234" s="158"/>
      <c r="AWP234" s="158"/>
      <c r="AWQ234" s="158"/>
      <c r="AWR234" s="158"/>
      <c r="AWS234" s="158"/>
      <c r="AWT234" s="158"/>
      <c r="AWU234" s="158"/>
      <c r="AWV234" s="158"/>
      <c r="AWW234" s="158"/>
      <c r="AWX234" s="158"/>
      <c r="AWY234" s="158"/>
      <c r="AWZ234" s="158"/>
      <c r="AXA234" s="158"/>
      <c r="AXB234" s="158"/>
      <c r="AXC234" s="158"/>
      <c r="AXD234" s="158"/>
      <c r="AXE234" s="158"/>
      <c r="AXF234" s="158"/>
      <c r="AXG234" s="158"/>
      <c r="AXH234" s="158"/>
      <c r="AXI234" s="158"/>
      <c r="AXJ234" s="158"/>
      <c r="AXK234" s="158"/>
      <c r="AXL234" s="158"/>
      <c r="AXM234" s="158"/>
      <c r="AXN234" s="158"/>
      <c r="AXO234" s="158"/>
      <c r="AXP234" s="158"/>
      <c r="AXQ234" s="158"/>
      <c r="AXR234" s="158"/>
      <c r="AXS234" s="158"/>
      <c r="AXT234" s="158"/>
      <c r="AXU234" s="158"/>
      <c r="AXV234" s="158"/>
      <c r="AXW234" s="158"/>
      <c r="AXX234" s="158"/>
      <c r="AXY234" s="158"/>
      <c r="AXZ234" s="158"/>
      <c r="AYA234" s="158"/>
      <c r="AYB234" s="158"/>
      <c r="AYC234" s="158"/>
      <c r="AYD234" s="158"/>
      <c r="AYE234" s="158"/>
      <c r="AYF234" s="158"/>
      <c r="AYG234" s="158"/>
      <c r="AYH234" s="158"/>
      <c r="AYI234" s="158"/>
      <c r="AYJ234" s="158"/>
      <c r="AYK234" s="158"/>
      <c r="AYL234" s="158"/>
      <c r="AYM234" s="158"/>
      <c r="AYN234" s="158"/>
      <c r="AYO234" s="158"/>
      <c r="AYP234" s="158"/>
      <c r="AYQ234" s="158"/>
      <c r="AYR234" s="158"/>
      <c r="AYS234" s="158"/>
      <c r="AYT234" s="158"/>
      <c r="AYU234" s="158"/>
      <c r="AYV234" s="158"/>
      <c r="AYW234" s="158"/>
      <c r="AYX234" s="158"/>
      <c r="AYY234" s="158"/>
      <c r="AYZ234" s="158"/>
      <c r="AZA234" s="158"/>
      <c r="AZB234" s="158"/>
      <c r="AZC234" s="158"/>
      <c r="AZD234" s="158"/>
      <c r="AZE234" s="158"/>
      <c r="AZF234" s="158"/>
      <c r="AZG234" s="158"/>
      <c r="AZH234" s="158"/>
      <c r="AZI234" s="158"/>
      <c r="AZJ234" s="158"/>
      <c r="AZK234" s="158"/>
      <c r="AZL234" s="158"/>
      <c r="AZM234" s="158"/>
      <c r="AZN234" s="158"/>
      <c r="AZO234" s="158"/>
      <c r="AZP234" s="158"/>
      <c r="AZQ234" s="158"/>
      <c r="AZR234" s="158"/>
      <c r="AZS234" s="158"/>
      <c r="AZT234" s="158"/>
      <c r="AZU234" s="158"/>
      <c r="AZV234" s="158"/>
      <c r="AZW234" s="158"/>
      <c r="AZX234" s="158"/>
      <c r="AZY234" s="158"/>
      <c r="AZZ234" s="158"/>
      <c r="BAA234" s="158"/>
      <c r="BAB234" s="158"/>
      <c r="BAC234" s="158"/>
      <c r="BAD234" s="158"/>
      <c r="BAE234" s="158"/>
      <c r="BAF234" s="158"/>
      <c r="BAG234" s="158"/>
      <c r="BAH234" s="158"/>
      <c r="BAI234" s="158"/>
      <c r="BAJ234" s="158"/>
      <c r="BAK234" s="158"/>
      <c r="BAL234" s="158"/>
      <c r="BAM234" s="158"/>
      <c r="BAN234" s="158"/>
      <c r="BAO234" s="158"/>
      <c r="BAP234" s="158"/>
      <c r="BAQ234" s="158"/>
      <c r="BAR234" s="158"/>
      <c r="BAS234" s="158"/>
      <c r="BAT234" s="158"/>
      <c r="BAU234" s="158"/>
      <c r="BAV234" s="158"/>
      <c r="BAW234" s="158"/>
      <c r="BAX234" s="158"/>
      <c r="BAY234" s="158"/>
      <c r="BAZ234" s="158"/>
      <c r="BBA234" s="158"/>
      <c r="BBB234" s="158"/>
      <c r="BBC234" s="158"/>
      <c r="BBD234" s="158"/>
      <c r="BBE234" s="158"/>
      <c r="BBF234" s="158"/>
      <c r="BBG234" s="158"/>
      <c r="BBH234" s="158"/>
      <c r="BBI234" s="158"/>
      <c r="BBJ234" s="158"/>
      <c r="BBK234" s="158"/>
      <c r="BBL234" s="158"/>
      <c r="BBM234" s="158"/>
      <c r="BBN234" s="158"/>
      <c r="BBO234" s="158"/>
      <c r="BBP234" s="158"/>
      <c r="BBQ234" s="158"/>
      <c r="BBR234" s="158"/>
      <c r="BBS234" s="158"/>
      <c r="BBT234" s="158"/>
      <c r="BBU234" s="158"/>
      <c r="BBV234" s="158"/>
      <c r="BBW234" s="158"/>
      <c r="BBX234" s="158"/>
      <c r="BBY234" s="158"/>
      <c r="BBZ234" s="158"/>
      <c r="BCA234" s="158"/>
      <c r="BCB234" s="158"/>
      <c r="BCC234" s="158"/>
      <c r="BCD234" s="158"/>
      <c r="BCE234" s="158"/>
      <c r="BCF234" s="158"/>
      <c r="BCG234" s="158"/>
      <c r="BCH234" s="158"/>
      <c r="BCI234" s="158"/>
      <c r="BCJ234" s="158"/>
      <c r="BCK234" s="158"/>
      <c r="BCL234" s="158"/>
      <c r="BCM234" s="158"/>
      <c r="BCN234" s="158"/>
      <c r="BCO234" s="158"/>
      <c r="BCP234" s="158"/>
      <c r="BCQ234" s="158"/>
      <c r="BCR234" s="158"/>
      <c r="BCS234" s="158"/>
      <c r="BCT234" s="158"/>
      <c r="BCU234" s="158"/>
      <c r="BCV234" s="158"/>
      <c r="BCW234" s="158"/>
      <c r="BCX234" s="158"/>
      <c r="BCY234" s="158"/>
      <c r="BCZ234" s="158"/>
      <c r="BDA234" s="158"/>
      <c r="BDB234" s="158"/>
      <c r="BDC234" s="158"/>
      <c r="BDD234" s="158"/>
      <c r="BDE234" s="158"/>
      <c r="BDF234" s="158"/>
      <c r="BDG234" s="158"/>
      <c r="BDH234" s="158"/>
      <c r="BDI234" s="158"/>
      <c r="BDJ234" s="158"/>
      <c r="BDK234" s="158"/>
      <c r="BDL234" s="158"/>
      <c r="BDM234" s="158"/>
      <c r="BDN234" s="158"/>
      <c r="BDO234" s="158"/>
      <c r="BDP234" s="158"/>
      <c r="BDQ234" s="158"/>
      <c r="BDR234" s="158"/>
      <c r="BDS234" s="158"/>
      <c r="BDT234" s="158"/>
      <c r="BDU234" s="158"/>
      <c r="BDV234" s="158"/>
      <c r="BDW234" s="158"/>
      <c r="BDX234" s="158"/>
      <c r="BDY234" s="158"/>
      <c r="BDZ234" s="158"/>
      <c r="BEA234" s="158"/>
      <c r="BEB234" s="158"/>
      <c r="BEC234" s="158"/>
      <c r="BED234" s="158"/>
      <c r="BEE234" s="158"/>
      <c r="BEF234" s="158"/>
      <c r="BEG234" s="158"/>
      <c r="BEH234" s="158"/>
      <c r="BEI234" s="158"/>
      <c r="BEJ234" s="158"/>
      <c r="BEK234" s="158"/>
      <c r="BEL234" s="158"/>
      <c r="BEM234" s="158"/>
      <c r="BEN234" s="158"/>
      <c r="BEO234" s="158"/>
      <c r="BEP234" s="158"/>
      <c r="BEQ234" s="158"/>
      <c r="BER234" s="158"/>
      <c r="BES234" s="158"/>
      <c r="BET234" s="158"/>
      <c r="BEU234" s="158"/>
      <c r="BEV234" s="158"/>
      <c r="BEW234" s="158"/>
      <c r="BEX234" s="158"/>
      <c r="BEY234" s="158"/>
      <c r="BEZ234" s="158"/>
      <c r="BFA234" s="158"/>
      <c r="BFB234" s="158"/>
      <c r="BFC234" s="158"/>
      <c r="BFD234" s="158"/>
      <c r="BFE234" s="158"/>
      <c r="BFF234" s="158"/>
      <c r="BFG234" s="158"/>
      <c r="BFH234" s="158"/>
      <c r="BFI234" s="158"/>
      <c r="BFJ234" s="158"/>
      <c r="BFK234" s="158"/>
      <c r="BFL234" s="158"/>
      <c r="BFM234" s="158"/>
      <c r="BFN234" s="158"/>
      <c r="BFO234" s="158"/>
      <c r="BFP234" s="158"/>
      <c r="BFQ234" s="158"/>
      <c r="BFR234" s="158"/>
      <c r="BFS234" s="158"/>
      <c r="BFT234" s="158"/>
      <c r="BFU234" s="158"/>
      <c r="BFV234" s="158"/>
      <c r="BFW234" s="158"/>
      <c r="BFX234" s="158"/>
      <c r="BFY234" s="158"/>
      <c r="BFZ234" s="158"/>
      <c r="BGA234" s="158"/>
      <c r="BGB234" s="158"/>
      <c r="BGC234" s="158"/>
      <c r="BGD234" s="158"/>
      <c r="BGE234" s="158"/>
      <c r="BGF234" s="158"/>
      <c r="BGG234" s="158"/>
      <c r="BGH234" s="158"/>
      <c r="BGI234" s="158"/>
      <c r="BGJ234" s="158"/>
      <c r="BGK234" s="158"/>
      <c r="BGL234" s="158"/>
      <c r="BGM234" s="158"/>
      <c r="BGN234" s="158"/>
      <c r="BGO234" s="158"/>
      <c r="BGP234" s="158"/>
      <c r="BGQ234" s="158"/>
      <c r="BGR234" s="158"/>
      <c r="BGS234" s="158"/>
      <c r="BGT234" s="158"/>
      <c r="BGU234" s="158"/>
      <c r="BGV234" s="158"/>
      <c r="BGW234" s="158"/>
      <c r="BGX234" s="158"/>
      <c r="BGY234" s="158"/>
      <c r="BGZ234" s="158"/>
      <c r="BHA234" s="158"/>
      <c r="BHB234" s="158"/>
      <c r="BHC234" s="158"/>
      <c r="BHD234" s="158"/>
      <c r="BHE234" s="158"/>
      <c r="BHF234" s="158"/>
      <c r="BHG234" s="158"/>
      <c r="BHH234" s="158"/>
      <c r="BHI234" s="158"/>
      <c r="BHJ234" s="158"/>
      <c r="BHK234" s="158"/>
      <c r="BHL234" s="158"/>
      <c r="BHM234" s="158"/>
      <c r="BHN234" s="158"/>
      <c r="BHO234" s="158"/>
      <c r="BHP234" s="158"/>
      <c r="BHQ234" s="158"/>
      <c r="BHR234" s="158"/>
      <c r="BHS234" s="158"/>
      <c r="BHT234" s="158"/>
      <c r="BHU234" s="158"/>
      <c r="BHV234" s="158"/>
      <c r="BHW234" s="158"/>
      <c r="BHX234" s="158"/>
      <c r="BHY234" s="158"/>
      <c r="BHZ234" s="158"/>
      <c r="BIA234" s="158"/>
      <c r="BIB234" s="158"/>
      <c r="BIC234" s="158"/>
      <c r="BID234" s="158"/>
      <c r="BIE234" s="158"/>
      <c r="BIF234" s="158"/>
      <c r="BIG234" s="158"/>
      <c r="BIH234" s="158"/>
      <c r="BII234" s="158"/>
      <c r="BIJ234" s="158"/>
      <c r="BIK234" s="158"/>
      <c r="BIL234" s="158"/>
      <c r="BIM234" s="158"/>
      <c r="BIN234" s="158"/>
      <c r="BIO234" s="158"/>
      <c r="BIP234" s="158"/>
      <c r="BIQ234" s="158"/>
      <c r="BIR234" s="158"/>
      <c r="BIS234" s="158"/>
      <c r="BIT234" s="158"/>
      <c r="BIU234" s="158"/>
      <c r="BIV234" s="158"/>
      <c r="BIW234" s="158"/>
      <c r="BIX234" s="158"/>
      <c r="BIY234" s="158"/>
      <c r="BIZ234" s="158"/>
      <c r="BJA234" s="158"/>
      <c r="BJB234" s="158"/>
      <c r="BJC234" s="158"/>
      <c r="BJD234" s="158"/>
      <c r="BJE234" s="158"/>
      <c r="BJF234" s="158"/>
      <c r="BJG234" s="158"/>
      <c r="BJH234" s="158"/>
      <c r="BJI234" s="158"/>
      <c r="BJJ234" s="158"/>
      <c r="BJK234" s="158"/>
      <c r="BJL234" s="158"/>
      <c r="BJM234" s="158"/>
      <c r="BJN234" s="158"/>
      <c r="BJO234" s="158"/>
      <c r="BJP234" s="158"/>
      <c r="BJQ234" s="158"/>
      <c r="BJR234" s="158"/>
      <c r="BJS234" s="158"/>
      <c r="BJT234" s="158"/>
      <c r="BJU234" s="158"/>
      <c r="BJV234" s="158"/>
      <c r="BJW234" s="158"/>
      <c r="BJX234" s="158"/>
      <c r="BJY234" s="158"/>
      <c r="BJZ234" s="158"/>
      <c r="BKA234" s="158"/>
      <c r="BKB234" s="158"/>
      <c r="BKC234" s="158"/>
      <c r="BKD234" s="158"/>
      <c r="BKE234" s="158"/>
      <c r="BKF234" s="158"/>
      <c r="BKG234" s="158"/>
      <c r="BKH234" s="158"/>
      <c r="BKI234" s="158"/>
      <c r="BKJ234" s="158"/>
      <c r="BKK234" s="158"/>
      <c r="BKL234" s="158"/>
      <c r="BKM234" s="158"/>
      <c r="BKN234" s="158"/>
      <c r="BKO234" s="158"/>
      <c r="BKP234" s="158"/>
      <c r="BKQ234" s="158"/>
      <c r="BKR234" s="158"/>
      <c r="BKS234" s="158"/>
      <c r="BKT234" s="158"/>
      <c r="BKU234" s="158"/>
      <c r="BKV234" s="158"/>
      <c r="BKW234" s="158"/>
      <c r="BKX234" s="158"/>
      <c r="BKY234" s="158"/>
      <c r="BKZ234" s="158"/>
      <c r="BLA234" s="158"/>
      <c r="BLB234" s="158"/>
      <c r="BLC234" s="158"/>
      <c r="BLD234" s="158"/>
      <c r="BLE234" s="158"/>
      <c r="BLF234" s="158"/>
      <c r="BLG234" s="158"/>
      <c r="BLH234" s="158"/>
      <c r="BLI234" s="158"/>
      <c r="BLJ234" s="158"/>
      <c r="BLK234" s="158"/>
      <c r="BLL234" s="158"/>
      <c r="BLM234" s="158"/>
      <c r="BLN234" s="158"/>
      <c r="BLO234" s="158"/>
      <c r="BLP234" s="158"/>
      <c r="BLQ234" s="158"/>
      <c r="BLR234" s="158"/>
      <c r="BLS234" s="158"/>
      <c r="BLT234" s="158"/>
      <c r="BLU234" s="158"/>
      <c r="BLV234" s="158"/>
      <c r="BLW234" s="158"/>
      <c r="BLX234" s="158"/>
      <c r="BLY234" s="158"/>
      <c r="BLZ234" s="158"/>
      <c r="BMA234" s="158"/>
      <c r="BMB234" s="158"/>
      <c r="BMC234" s="158"/>
      <c r="BMD234" s="158"/>
      <c r="BME234" s="158"/>
      <c r="BMF234" s="158"/>
      <c r="BMG234" s="158"/>
      <c r="BMH234" s="158"/>
      <c r="BMI234" s="158"/>
      <c r="BMJ234" s="158"/>
      <c r="BMK234" s="158"/>
      <c r="BML234" s="158"/>
      <c r="BMM234" s="158"/>
      <c r="BMN234" s="158"/>
      <c r="BMO234" s="158"/>
      <c r="BMP234" s="158"/>
      <c r="BMQ234" s="158"/>
      <c r="BMR234" s="158"/>
      <c r="BMS234" s="158"/>
      <c r="BMT234" s="158"/>
      <c r="BMU234" s="158"/>
      <c r="BMV234" s="158"/>
      <c r="BMW234" s="158"/>
      <c r="BMX234" s="158"/>
      <c r="BMY234" s="158"/>
      <c r="BMZ234" s="158"/>
      <c r="BNA234" s="158"/>
      <c r="BNB234" s="158"/>
      <c r="BNC234" s="158"/>
      <c r="BND234" s="158"/>
      <c r="BNE234" s="158"/>
      <c r="BNF234" s="158"/>
      <c r="BNG234" s="158"/>
      <c r="BNH234" s="158"/>
      <c r="BNI234" s="158"/>
      <c r="BNJ234" s="158"/>
      <c r="BNK234" s="158"/>
      <c r="BNL234" s="158"/>
      <c r="BNM234" s="158"/>
      <c r="BNN234" s="158"/>
      <c r="BNO234" s="158"/>
      <c r="BNP234" s="158"/>
      <c r="BNQ234" s="158"/>
      <c r="BNR234" s="158"/>
      <c r="BNS234" s="158"/>
      <c r="BNT234" s="158"/>
      <c r="BNU234" s="158"/>
      <c r="BNV234" s="158"/>
      <c r="BNW234" s="158"/>
      <c r="BNX234" s="158"/>
      <c r="BNY234" s="158"/>
      <c r="BNZ234" s="158"/>
      <c r="BOA234" s="158"/>
      <c r="BOB234" s="158"/>
      <c r="BOC234" s="158"/>
      <c r="BOD234" s="158"/>
      <c r="BOE234" s="158"/>
      <c r="BOF234" s="158"/>
      <c r="BOG234" s="158"/>
      <c r="BOH234" s="158"/>
      <c r="BOI234" s="158"/>
      <c r="BOJ234" s="158"/>
      <c r="BOK234" s="158"/>
      <c r="BOL234" s="158"/>
      <c r="BOM234" s="158"/>
      <c r="BON234" s="158"/>
      <c r="BOO234" s="158"/>
      <c r="BOP234" s="158"/>
      <c r="BOQ234" s="158"/>
      <c r="BOR234" s="158"/>
      <c r="BOS234" s="158"/>
      <c r="BOT234" s="158"/>
      <c r="BOU234" s="158"/>
      <c r="BOV234" s="158"/>
      <c r="BOW234" s="158"/>
      <c r="BOX234" s="158"/>
      <c r="BOY234" s="158"/>
      <c r="BOZ234" s="158"/>
      <c r="BPA234" s="158"/>
      <c r="BPB234" s="158"/>
      <c r="BPC234" s="158"/>
      <c r="BPD234" s="158"/>
      <c r="BPE234" s="158"/>
      <c r="BPF234" s="158"/>
      <c r="BPG234" s="158"/>
      <c r="BPH234" s="158"/>
      <c r="BPI234" s="158"/>
      <c r="BPJ234" s="158"/>
      <c r="BPK234" s="158"/>
      <c r="BPL234" s="158"/>
      <c r="BPM234" s="158"/>
      <c r="BPN234" s="158"/>
      <c r="BPO234" s="158"/>
      <c r="BPP234" s="158"/>
      <c r="BPQ234" s="158"/>
      <c r="BPR234" s="158"/>
      <c r="BPS234" s="158"/>
      <c r="BPT234" s="158"/>
      <c r="BPU234" s="158"/>
      <c r="BPV234" s="158"/>
      <c r="BPW234" s="158"/>
      <c r="BPX234" s="158"/>
      <c r="BPY234" s="158"/>
      <c r="BPZ234" s="158"/>
      <c r="BQA234" s="158"/>
      <c r="BQB234" s="158"/>
      <c r="BQC234" s="158"/>
      <c r="BQD234" s="158"/>
      <c r="BQE234" s="158"/>
      <c r="BQF234" s="158"/>
      <c r="BQG234" s="158"/>
      <c r="BQH234" s="158"/>
      <c r="BQI234" s="158"/>
      <c r="BQJ234" s="158"/>
      <c r="BQK234" s="158"/>
      <c r="BQL234" s="158"/>
      <c r="BQM234" s="158"/>
      <c r="BQN234" s="158"/>
      <c r="BQO234" s="158"/>
      <c r="BQP234" s="158"/>
      <c r="BQQ234" s="158"/>
      <c r="BQR234" s="158"/>
      <c r="BQS234" s="158"/>
      <c r="BQT234" s="158"/>
      <c r="BQU234" s="158"/>
      <c r="BQV234" s="158"/>
      <c r="BQW234" s="158"/>
      <c r="BQX234" s="158"/>
      <c r="BQY234" s="158"/>
      <c r="BQZ234" s="158"/>
      <c r="BRA234" s="158"/>
      <c r="BRB234" s="158"/>
      <c r="BRC234" s="158"/>
      <c r="BRD234" s="158"/>
      <c r="BRE234" s="158"/>
      <c r="BRF234" s="158"/>
      <c r="BRG234" s="158"/>
      <c r="BRH234" s="158"/>
      <c r="BRI234" s="158"/>
      <c r="BRJ234" s="158"/>
      <c r="BRK234" s="158"/>
      <c r="BRL234" s="158"/>
      <c r="BRM234" s="158"/>
      <c r="BRN234" s="158"/>
      <c r="BRO234" s="158"/>
      <c r="BRP234" s="158"/>
      <c r="BRQ234" s="158"/>
      <c r="BRR234" s="158"/>
      <c r="BRS234" s="158"/>
      <c r="BRT234" s="158"/>
      <c r="BRU234" s="158"/>
      <c r="BRV234" s="158"/>
      <c r="BRW234" s="158"/>
      <c r="BRX234" s="158"/>
      <c r="BRY234" s="158"/>
      <c r="BRZ234" s="158"/>
      <c r="BSA234" s="158"/>
      <c r="BSB234" s="158"/>
      <c r="BSC234" s="158"/>
      <c r="BSD234" s="158"/>
      <c r="BSE234" s="158"/>
      <c r="BSF234" s="158"/>
      <c r="BSG234" s="158"/>
      <c r="BSH234" s="158"/>
      <c r="BSI234" s="158"/>
      <c r="BSJ234" s="158"/>
      <c r="BSK234" s="158"/>
      <c r="BSL234" s="158"/>
      <c r="BSM234" s="158"/>
      <c r="BSN234" s="158"/>
      <c r="BSO234" s="158"/>
      <c r="BSP234" s="158"/>
      <c r="BSQ234" s="158"/>
      <c r="BSR234" s="158"/>
      <c r="BSS234" s="158"/>
      <c r="BST234" s="158"/>
      <c r="BSU234" s="158"/>
      <c r="BSV234" s="158"/>
      <c r="BSW234" s="158"/>
      <c r="BSX234" s="158"/>
      <c r="BSY234" s="158"/>
      <c r="BSZ234" s="158"/>
      <c r="BTA234" s="158"/>
      <c r="BTB234" s="158"/>
      <c r="BTC234" s="158"/>
      <c r="BTD234" s="158"/>
      <c r="BTE234" s="158"/>
      <c r="BTF234" s="158"/>
      <c r="BTG234" s="158"/>
      <c r="BTH234" s="158"/>
      <c r="BTI234" s="158"/>
      <c r="BTJ234" s="158"/>
      <c r="BTK234" s="158"/>
      <c r="BTL234" s="158"/>
      <c r="BTM234" s="158"/>
      <c r="BTN234" s="158"/>
      <c r="BTO234" s="158"/>
      <c r="BTP234" s="158"/>
      <c r="BTQ234" s="158"/>
      <c r="BTR234" s="158"/>
      <c r="BTS234" s="158"/>
      <c r="BTT234" s="158"/>
      <c r="BTU234" s="158"/>
      <c r="BTV234" s="158"/>
      <c r="BTW234" s="158"/>
      <c r="BTX234" s="158"/>
      <c r="BTY234" s="158"/>
      <c r="BTZ234" s="158"/>
      <c r="BUA234" s="158"/>
      <c r="BUB234" s="158"/>
      <c r="BUC234" s="158"/>
      <c r="BUD234" s="158"/>
      <c r="BUE234" s="158"/>
      <c r="BUF234" s="158"/>
      <c r="BUG234" s="158"/>
      <c r="BUH234" s="158"/>
      <c r="BUI234" s="158"/>
      <c r="BUJ234" s="158"/>
      <c r="BUK234" s="158"/>
      <c r="BUL234" s="158"/>
      <c r="BUM234" s="158"/>
      <c r="BUN234" s="158"/>
      <c r="BUO234" s="158"/>
      <c r="BUP234" s="158"/>
      <c r="BUQ234" s="158"/>
      <c r="BUR234" s="158"/>
      <c r="BUS234" s="158"/>
      <c r="BUT234" s="158"/>
      <c r="BUU234" s="158"/>
      <c r="BUV234" s="158"/>
      <c r="BUW234" s="158"/>
      <c r="BUX234" s="158"/>
      <c r="BUY234" s="158"/>
      <c r="BUZ234" s="158"/>
      <c r="BVA234" s="158"/>
      <c r="BVB234" s="158"/>
      <c r="BVC234" s="158"/>
      <c r="BVD234" s="158"/>
      <c r="BVE234" s="158"/>
      <c r="BVF234" s="158"/>
      <c r="BVG234" s="158"/>
      <c r="BVH234" s="158"/>
      <c r="BVI234" s="158"/>
      <c r="BVJ234" s="158"/>
      <c r="BVK234" s="158"/>
      <c r="BVL234" s="158"/>
      <c r="BVM234" s="158"/>
      <c r="BVN234" s="158"/>
      <c r="BVO234" s="158"/>
      <c r="BVP234" s="158"/>
      <c r="BVQ234" s="158"/>
      <c r="BVR234" s="158"/>
      <c r="BVS234" s="158"/>
      <c r="BVT234" s="158"/>
      <c r="BVU234" s="158"/>
      <c r="BVV234" s="158"/>
      <c r="BVW234" s="158"/>
      <c r="BVX234" s="158"/>
      <c r="BVY234" s="158"/>
      <c r="BVZ234" s="158"/>
      <c r="BWA234" s="158"/>
      <c r="BWB234" s="158"/>
      <c r="BWC234" s="158"/>
      <c r="BWD234" s="158"/>
      <c r="BWE234" s="158"/>
      <c r="BWF234" s="158"/>
      <c r="BWG234" s="158"/>
      <c r="BWH234" s="158"/>
      <c r="BWI234" s="158"/>
      <c r="BWJ234" s="158"/>
      <c r="BWK234" s="158"/>
      <c r="BWL234" s="158"/>
      <c r="BWM234" s="158"/>
      <c r="BWN234" s="158"/>
      <c r="BWO234" s="158"/>
      <c r="BWP234" s="158"/>
      <c r="BWQ234" s="158"/>
      <c r="BWR234" s="158"/>
      <c r="BWS234" s="158"/>
      <c r="BWT234" s="158"/>
      <c r="BWU234" s="158"/>
      <c r="BWV234" s="158"/>
      <c r="BWW234" s="158"/>
      <c r="BWX234" s="158"/>
      <c r="BWY234" s="158"/>
      <c r="BWZ234" s="158"/>
      <c r="BXA234" s="158"/>
      <c r="BXB234" s="158"/>
      <c r="BXC234" s="158"/>
      <c r="BXD234" s="158"/>
      <c r="BXE234" s="158"/>
      <c r="BXF234" s="158"/>
      <c r="BXG234" s="158"/>
      <c r="BXH234" s="158"/>
      <c r="BXI234" s="158"/>
      <c r="BXJ234" s="158"/>
      <c r="BXK234" s="158"/>
      <c r="BXL234" s="158"/>
      <c r="BXM234" s="158"/>
      <c r="BXN234" s="158"/>
      <c r="BXO234" s="158"/>
      <c r="BXP234" s="158"/>
      <c r="BXQ234" s="158"/>
      <c r="BXR234" s="158"/>
      <c r="BXS234" s="158"/>
      <c r="BXT234" s="158"/>
      <c r="BXU234" s="158"/>
      <c r="BXV234" s="158"/>
      <c r="BXW234" s="158"/>
      <c r="BXX234" s="158"/>
      <c r="BXY234" s="158"/>
      <c r="BXZ234" s="158"/>
      <c r="BYA234" s="158"/>
      <c r="BYB234" s="158"/>
      <c r="BYC234" s="158"/>
      <c r="BYD234" s="158"/>
      <c r="BYE234" s="158"/>
      <c r="BYF234" s="158"/>
      <c r="BYG234" s="158"/>
      <c r="BYH234" s="158"/>
      <c r="BYI234" s="158"/>
      <c r="BYJ234" s="158"/>
      <c r="BYK234" s="158"/>
      <c r="BYL234" s="158"/>
      <c r="BYM234" s="158"/>
      <c r="BYN234" s="158"/>
      <c r="BYO234" s="158"/>
      <c r="BYP234" s="158"/>
    </row>
    <row r="235" spans="1:2018" ht="12.75" customHeight="1">
      <c r="D235" s="17" t="s">
        <v>14</v>
      </c>
      <c r="E235" s="160" t="s">
        <v>197</v>
      </c>
      <c r="I235" s="1">
        <f t="shared" ref="I235" si="624">H235-I232+I233+I234</f>
        <v>314.93193892378184</v>
      </c>
      <c r="J235" s="158">
        <f t="shared" ref="J235" si="625">I235-J232+J233+J234</f>
        <v>304.16838349319778</v>
      </c>
      <c r="K235" s="1">
        <f t="shared" ref="K235" si="626">J235-K232+K233+K234</f>
        <v>293.40482806261372</v>
      </c>
      <c r="L235" s="1">
        <f t="shared" ref="L235" si="627">K235-L232+L233+L234</f>
        <v>282.64127263202965</v>
      </c>
      <c r="M235" s="1">
        <f t="shared" ref="M235" si="628">L235-M232+M233+M234</f>
        <v>271.87771720144559</v>
      </c>
      <c r="N235" s="1">
        <f t="shared" ref="N235" si="629">M235-N232+N233+N234</f>
        <v>261.11416177086153</v>
      </c>
      <c r="O235" s="1">
        <f t="shared" ref="O235" si="630">N235-O232+O233+O234</f>
        <v>250.35060634027749</v>
      </c>
      <c r="P235" s="1">
        <f t="shared" ref="P235" si="631">O235-P232+P233+P234</f>
        <v>239.58705090969346</v>
      </c>
      <c r="Q235" s="1">
        <f t="shared" ref="Q235" si="632">P235-Q232+Q233+Q234</f>
        <v>228.82349547910943</v>
      </c>
      <c r="R235" s="1">
        <f t="shared" ref="R235" si="633">Q235-R232+R233+R234</f>
        <v>218.05994004852539</v>
      </c>
      <c r="S235" s="1">
        <f t="shared" ref="S235" si="634">R235-S232+S233+S234</f>
        <v>207.29638461794136</v>
      </c>
      <c r="T235" s="1">
        <f t="shared" ref="T235" si="635">S235-T232+T233+T234</f>
        <v>196.53282918735732</v>
      </c>
      <c r="U235" s="1">
        <f t="shared" ref="U235" si="636">T235-U232+U233+U234</f>
        <v>185.76927375677329</v>
      </c>
      <c r="V235" s="1">
        <f t="shared" ref="V235" si="637">U235-V232+V233+V234</f>
        <v>175.00571832618925</v>
      </c>
      <c r="W235" s="1">
        <f t="shared" ref="W235" si="638">V235-W232+W233+W234</f>
        <v>164.24216289560522</v>
      </c>
      <c r="X235" s="1">
        <f t="shared" ref="X235" si="639">W235-X232+X233+X234</f>
        <v>153.47860746502118</v>
      </c>
      <c r="Y235" s="1">
        <f t="shared" ref="Y235" si="640">X235-Y232+Y233+Y234</f>
        <v>142.71505203443715</v>
      </c>
      <c r="Z235" s="1">
        <f t="shared" ref="Z235" si="641">Y235-Z232+Z233+Z234</f>
        <v>131.95149660385312</v>
      </c>
      <c r="AA235" s="1">
        <f t="shared" ref="AA235" si="642">Z235-AA232+AA233+AA234</f>
        <v>121.18794117326908</v>
      </c>
      <c r="AB235" s="1">
        <f t="shared" ref="AB235" si="643">AA235-AB232+AB233+AB234</f>
        <v>110.42438574268505</v>
      </c>
      <c r="AC235" s="1">
        <f t="shared" ref="AC235" si="644">AB235-AC232+AC233+AC234</f>
        <v>99.660830312101012</v>
      </c>
      <c r="AD235" s="1">
        <f t="shared" ref="AD235" si="645">AC235-AD232+AD233+AD234</f>
        <v>88.897274881516978</v>
      </c>
      <c r="AE235" s="1">
        <f t="shared" ref="AE235" si="646">AD235-AE232+AE233+AE234</f>
        <v>78.133719450932944</v>
      </c>
      <c r="AF235" s="1">
        <f t="shared" ref="AF235" si="647">AE235-AF232+AF233+AF234</f>
        <v>67.370164020348909</v>
      </c>
      <c r="AG235" s="1">
        <f t="shared" ref="AG235" si="648">AF235-AG232+AG233+AG234</f>
        <v>56.606608589764875</v>
      </c>
      <c r="AH235" s="1">
        <f t="shared" ref="AH235" si="649">AG235-AH232+AH233+AH234</f>
        <v>45.84305315918084</v>
      </c>
      <c r="AI235" s="1">
        <f t="shared" ref="AI235" si="650">AH235-AI232+AI233+AI234</f>
        <v>35.079497728596806</v>
      </c>
      <c r="AJ235" s="1">
        <f t="shared" ref="AJ235" si="651">AI235-AJ232+AJ233+AJ234</f>
        <v>24.315942298012768</v>
      </c>
      <c r="AK235" s="1">
        <f t="shared" ref="AK235" si="652">AJ235-AK232+AK233+AK234</f>
        <v>13.55238686742873</v>
      </c>
      <c r="AL235" s="1">
        <f t="shared" ref="AL235" si="653">AK235-AL232+AL233+AL234</f>
        <v>2.788831436844692</v>
      </c>
      <c r="AM235" s="1">
        <f t="shared" ref="AM235" si="654">AL235-AM232+AM233+AM234</f>
        <v>4.6185277824406512E-14</v>
      </c>
      <c r="AN235" s="1">
        <f t="shared" ref="AN235" si="655">AM235-AN232+AN233+AN234</f>
        <v>4.6185277824406512E-14</v>
      </c>
      <c r="AO235" s="1">
        <f t="shared" ref="AO235" si="656">AN235-AO232+AO233+AO234</f>
        <v>4.6185277824406512E-14</v>
      </c>
      <c r="AP235" s="1">
        <f t="shared" ref="AP235" si="657">AO235-AP232+AP233+AP234</f>
        <v>4.6185277824406512E-14</v>
      </c>
      <c r="AQ235" s="1">
        <f t="shared" ref="AQ235" si="658">AP235-AQ232+AQ233+AQ234</f>
        <v>4.6185277824406512E-14</v>
      </c>
      <c r="AR235" s="1">
        <f t="shared" ref="AR235" si="659">AQ235-AR232+AR233+AR234</f>
        <v>4.6185277824406512E-14</v>
      </c>
      <c r="AS235" s="1">
        <f t="shared" ref="AS235" si="660">AR235-AS232+AS233+AS234</f>
        <v>4.6185277824406512E-14</v>
      </c>
      <c r="AT235" s="1">
        <f t="shared" ref="AT235" si="661">AS235-AT232+AT233+AT234</f>
        <v>4.6185277824406512E-14</v>
      </c>
      <c r="AU235" s="1">
        <f t="shared" ref="AU235" si="662">AT235-AU232+AU233+AU234</f>
        <v>4.6185277824406512E-14</v>
      </c>
      <c r="AV235" s="1">
        <f t="shared" ref="AV235" si="663">AU235-AV232+AV233+AV234</f>
        <v>4.6185277824406512E-14</v>
      </c>
      <c r="AW235" s="1">
        <f t="shared" ref="AW235" si="664">AV235-AW232+AW233+AW234</f>
        <v>4.6185277824406512E-14</v>
      </c>
      <c r="AX235" s="1">
        <f t="shared" ref="AX235" si="665">AW235-AX232+AX233+AX234</f>
        <v>4.6185277824406512E-14</v>
      </c>
      <c r="AY235" s="1">
        <f t="shared" ref="AY235" si="666">AX235-AY232+AY233+AY234</f>
        <v>4.6185277824406512E-14</v>
      </c>
      <c r="AZ235" s="1">
        <f t="shared" ref="AZ235" si="667">AY235-AZ232+AZ233+AZ234</f>
        <v>4.6185277824406512E-14</v>
      </c>
      <c r="BA235" s="1">
        <f t="shared" ref="BA235" si="668">AZ235-BA232+BA233+BA234</f>
        <v>4.6185277824406512E-14</v>
      </c>
      <c r="BB235" s="1">
        <f t="shared" ref="BB235" si="669">BA235-BB232+BB233+BB234</f>
        <v>4.6185277824406512E-14</v>
      </c>
      <c r="BC235" s="1">
        <f t="shared" ref="BC235" si="670">BB235-BC232+BC233+BC234</f>
        <v>4.6185277824406512E-14</v>
      </c>
      <c r="BD235" s="1">
        <f t="shared" ref="BD235" si="671">BC235-BD232+BD233+BD234</f>
        <v>4.6185277824406512E-14</v>
      </c>
      <c r="BE235" s="1">
        <f t="shared" ref="BE235" si="672">BD235-BE232+BE233+BE234</f>
        <v>4.6185277824406512E-14</v>
      </c>
      <c r="BF235" s="1">
        <f t="shared" ref="BF235" si="673">BE235-BF232+BF233+BF234</f>
        <v>4.6185277824406512E-14</v>
      </c>
      <c r="BG235" s="1">
        <f t="shared" ref="BG235" si="674">BF235-BG232+BG233+BG234</f>
        <v>4.6185277824406512E-14</v>
      </c>
      <c r="BH235" s="1">
        <f t="shared" ref="BH235" si="675">BG235-BH232+BH233+BH234</f>
        <v>4.6185277824406512E-14</v>
      </c>
      <c r="BI235" s="1">
        <f t="shared" ref="BI235" si="676">BH235-BI232+BI233+BI234</f>
        <v>4.6185277824406512E-14</v>
      </c>
      <c r="BJ235" s="1">
        <f t="shared" ref="BJ235" si="677">BI235-BJ232+BJ233+BJ234</f>
        <v>4.6185277824406512E-14</v>
      </c>
      <c r="BK235" s="1">
        <f t="shared" ref="BK235" si="678">BJ235-BK232+BK233+BK234</f>
        <v>4.6185277824406512E-14</v>
      </c>
      <c r="BL235" s="1">
        <f t="shared" ref="BL235" si="679">BK235-BL232+BL233+BL234</f>
        <v>4.6185277824406512E-14</v>
      </c>
      <c r="BM235" s="1">
        <f t="shared" ref="BM235" si="680">BL235-BM232+BM233+BM234</f>
        <v>4.6185277824406512E-14</v>
      </c>
      <c r="BN235" s="1">
        <f t="shared" ref="BN235" si="681">BM235-BN232+BN233+BN234</f>
        <v>4.6185277824406512E-14</v>
      </c>
      <c r="BO235" s="1">
        <f t="shared" ref="BO235" si="682">BN235-BO232+BO233+BO234</f>
        <v>4.6185277824406512E-14</v>
      </c>
      <c r="BP235" s="1">
        <f t="shared" ref="BP235:BQ235" si="683">BO235-BP232+BP233+BP234</f>
        <v>4.6185277824406512E-14</v>
      </c>
      <c r="BQ235" s="1">
        <f t="shared" si="683"/>
        <v>4.6185277824406512E-14</v>
      </c>
      <c r="BR235" s="158">
        <f t="shared" ref="BR235" si="684">BQ235-BR232+BR233+BR234</f>
        <v>4.6185277824406512E-14</v>
      </c>
      <c r="BS235" s="158">
        <f t="shared" ref="BS235" si="685">BR235-BS232+BS233+BS234</f>
        <v>4.6185277824406512E-14</v>
      </c>
      <c r="BT235" s="158">
        <f t="shared" ref="BT235" si="686">BS235-BT232+BT233+BT234</f>
        <v>4.6185277824406512E-14</v>
      </c>
      <c r="BU235" s="158">
        <f t="shared" ref="BU235" si="687">BT235-BU232+BU233+BU234</f>
        <v>4.6185277824406512E-14</v>
      </c>
      <c r="BV235" s="158">
        <f t="shared" ref="BV235" si="688">BU235-BV232+BV233+BV234</f>
        <v>4.6185277824406512E-14</v>
      </c>
      <c r="BW235" s="158">
        <f t="shared" ref="BW235" si="689">BV235-BW232+BW233+BW234</f>
        <v>4.6185277824406512E-14</v>
      </c>
      <c r="BX235" s="158">
        <f t="shared" ref="BX235" si="690">BW235-BX232+BX233+BX234</f>
        <v>4.6185277824406512E-14</v>
      </c>
      <c r="BY235" s="158">
        <f t="shared" ref="BY235" si="691">BX235-BY232+BY233+BY234</f>
        <v>4.6185277824406512E-14</v>
      </c>
      <c r="BZ235" s="158">
        <f t="shared" ref="BZ235" si="692">BY235-BZ232+BZ233+BZ234</f>
        <v>4.6185277824406512E-14</v>
      </c>
      <c r="CA235" s="158">
        <f t="shared" ref="CA235" si="693">BZ235-CA232+CA233+CA234</f>
        <v>4.6185277824406512E-14</v>
      </c>
      <c r="CB235" s="158">
        <f t="shared" ref="CB235" si="694">CA235-CB232+CB233+CB234</f>
        <v>4.6185277824406512E-14</v>
      </c>
      <c r="CC235" s="158">
        <f t="shared" ref="CC235" si="695">CB235-CC232+CC233+CC234</f>
        <v>4.6185277824406512E-14</v>
      </c>
      <c r="CD235" s="158">
        <f t="shared" ref="CD235" si="696">CC235-CD232+CD233+CD234</f>
        <v>4.6185277824406512E-14</v>
      </c>
      <c r="CE235" s="158">
        <f t="shared" ref="CE235" si="697">CD235-CE232+CE233+CE234</f>
        <v>4.6185277824406512E-14</v>
      </c>
      <c r="CF235" s="158">
        <f t="shared" ref="CF235" si="698">CE235-CF232+CF233+CF234</f>
        <v>4.6185277824406512E-14</v>
      </c>
    </row>
    <row r="236" spans="1:2018" ht="12.75" customHeight="1">
      <c r="I236" s="31"/>
    </row>
    <row r="237" spans="1:2018" ht="12.75" customHeight="1">
      <c r="I237" s="31"/>
    </row>
    <row r="238" spans="1:2018" s="158" customFormat="1" ht="12.75" customHeight="1">
      <c r="C238" s="169" t="s">
        <v>6</v>
      </c>
      <c r="D238" s="160"/>
      <c r="E238" s="160" t="s">
        <v>197</v>
      </c>
      <c r="I238" s="31"/>
      <c r="J238" s="315">
        <f>INDEX(Inputs!J$94:J$121,MATCH($B225,Inputs!$C$94:$C$121,0))*(1+J$7)^0.5</f>
        <v>19.866851042135181</v>
      </c>
      <c r="K238" s="315">
        <f>INDEX(Inputs!K$94:K$121,MATCH($B225,Inputs!$C$94:$C$121,0))*(1+K$7)^0.5</f>
        <v>23.875267482771015</v>
      </c>
      <c r="L238" s="315">
        <f>INDEX(Inputs!L$94:L$121,MATCH($B225,Inputs!$C$94:$C$121,0))*(1+L$7)^0.5</f>
        <v>12.117002591839837</v>
      </c>
      <c r="M238" s="315">
        <f>INDEX(Inputs!M$94:M$121,MATCH($B225,Inputs!$C$94:$C$121,0))*(1+M$7)^0.5</f>
        <v>16.651623054967338</v>
      </c>
      <c r="N238" s="315">
        <f>INDEX(Inputs!N$94:N$121,MATCH($B225,Inputs!$C$94:$C$121,0))*(1+N$7)^0.5</f>
        <v>15.774722132391691</v>
      </c>
      <c r="O238" s="315">
        <f>INDEX(Inputs!O$94:O$121,MATCH($B225,Inputs!$C$94:$C$121,0))*(1+O$7)^0.5</f>
        <v>0</v>
      </c>
      <c r="P238" s="315">
        <f>INDEX(Inputs!P$94:P$121,MATCH($B225,Inputs!$C$94:$C$121,0))*(1+P$7)^0.5</f>
        <v>0</v>
      </c>
      <c r="Q238" s="315">
        <f>INDEX(Inputs!Q$94:Q$121,MATCH($B225,Inputs!$C$94:$C$121,0))*(1+Q$7)^0.5</f>
        <v>0</v>
      </c>
      <c r="R238" s="315">
        <f>INDEX(Inputs!R$94:R$121,MATCH($B225,Inputs!$C$94:$C$121,0))*(1+R$7)^0.5</f>
        <v>0</v>
      </c>
      <c r="S238" s="315">
        <f>INDEX(Inputs!S$94:S$121,MATCH($B225,Inputs!$C$94:$C$121,0))*(1+S$7)^0.5</f>
        <v>0</v>
      </c>
      <c r="T238" s="315">
        <f>INDEX(Inputs!T$94:T$121,MATCH($B225,Inputs!$C$94:$C$121,0))*(1+T$7)^0.5</f>
        <v>0</v>
      </c>
      <c r="U238" s="315">
        <f>INDEX(Inputs!U$94:U$121,MATCH($B225,Inputs!$C$94:$C$121,0))*(1+U$7)^0.5</f>
        <v>0</v>
      </c>
      <c r="V238" s="315">
        <f>INDEX(Inputs!V$94:V$121,MATCH($B225,Inputs!$C$94:$C$121,0))*(1+V$7)^0.5</f>
        <v>0</v>
      </c>
      <c r="W238" s="315">
        <f>INDEX(Inputs!W$94:W$121,MATCH($B225,Inputs!$C$94:$C$121,0))*(1+W$7)^0.5</f>
        <v>0</v>
      </c>
      <c r="X238" s="315">
        <f>INDEX(Inputs!X$94:X$121,MATCH($B225,Inputs!$C$94:$C$121,0))*(1+X$7)^0.5</f>
        <v>0</v>
      </c>
      <c r="Y238" s="315">
        <f>INDEX(Inputs!Y$94:Y$121,MATCH($B225,Inputs!$C$94:$C$121,0))*(1+Y$7)^0.5</f>
        <v>0</v>
      </c>
      <c r="Z238" s="315">
        <f>INDEX(Inputs!Z$94:Z$121,MATCH($B225,Inputs!$C$94:$C$121,0))*(1+Z$7)^0.5</f>
        <v>0</v>
      </c>
      <c r="AA238" s="315">
        <f>INDEX(Inputs!AA$94:AA$121,MATCH($B225,Inputs!$C$94:$C$121,0))*(1+AA$7)^0.5</f>
        <v>0</v>
      </c>
      <c r="AB238" s="315">
        <f>INDEX(Inputs!AB$94:AB$121,MATCH($B225,Inputs!$C$94:$C$121,0))*(1+AB$7)^0.5</f>
        <v>0</v>
      </c>
      <c r="AC238" s="315">
        <f>INDEX(Inputs!AC$94:AC$121,MATCH($B225,Inputs!$C$94:$C$121,0))*(1+AC$7)^0.5</f>
        <v>0</v>
      </c>
      <c r="AD238" s="315">
        <f>INDEX(Inputs!AD$94:AD$121,MATCH($B225,Inputs!$C$94:$C$121,0))*(1+AD$7)^0.5</f>
        <v>0</v>
      </c>
      <c r="AE238" s="315">
        <f>INDEX(Inputs!AE$94:AE$121,MATCH($B225,Inputs!$C$94:$C$121,0))*(1+AE$7)^0.5</f>
        <v>0</v>
      </c>
      <c r="AF238" s="315">
        <f>INDEX(Inputs!AF$94:AF$121,MATCH($B225,Inputs!$C$94:$C$121,0))*(1+AF$7)^0.5</f>
        <v>0</v>
      </c>
      <c r="AG238" s="315">
        <f>INDEX(Inputs!AG$94:AG$121,MATCH($B225,Inputs!$C$94:$C$121,0))*(1+AG$7)^0.5</f>
        <v>0</v>
      </c>
      <c r="AH238" s="315">
        <f>INDEX(Inputs!AH$94:AH$121,MATCH($B225,Inputs!$C$94:$C$121,0))*(1+AH$7)^0.5</f>
        <v>0</v>
      </c>
      <c r="AI238" s="315">
        <f>INDEX(Inputs!AI$94:AI$121,MATCH($B225,Inputs!$C$94:$C$121,0))*(1+AI$7)^0.5</f>
        <v>0</v>
      </c>
      <c r="AJ238" s="315">
        <f>INDEX(Inputs!AJ$94:AJ$121,MATCH($B225,Inputs!$C$94:$C$121,0))*(1+AJ$7)^0.5</f>
        <v>0</v>
      </c>
      <c r="AK238" s="315">
        <f>INDEX(Inputs!AK$94:AK$121,MATCH($B225,Inputs!$C$94:$C$121,0))*(1+AK$7)^0.5</f>
        <v>0</v>
      </c>
      <c r="AL238" s="315">
        <f>INDEX(Inputs!AL$94:AL$121,MATCH($B225,Inputs!$C$94:$C$121,0))*(1+AL$7)^0.5</f>
        <v>0</v>
      </c>
      <c r="AM238" s="315">
        <f>INDEX(Inputs!AM$94:AM$121,MATCH($B225,Inputs!$C$94:$C$121,0))*(1+AM$7)^0.5</f>
        <v>0</v>
      </c>
      <c r="AN238" s="315">
        <f>INDEX(Inputs!AN$94:AN$121,MATCH($B225,Inputs!$C$94:$C$121,0))*(1+AN$7)^0.5</f>
        <v>0</v>
      </c>
      <c r="AO238" s="315">
        <f>INDEX(Inputs!AO$94:AO$121,MATCH($B225,Inputs!$C$94:$C$121,0))*(1+AO$7)^0.5</f>
        <v>0</v>
      </c>
      <c r="AP238" s="315">
        <f>INDEX(Inputs!AP$94:AP$121,MATCH($B225,Inputs!$C$94:$C$121,0))*(1+AP$7)^0.5</f>
        <v>0</v>
      </c>
      <c r="AQ238" s="315">
        <f>INDEX(Inputs!AQ$94:AQ$121,MATCH($B225,Inputs!$C$94:$C$121,0))*(1+AQ$7)^0.5</f>
        <v>0</v>
      </c>
      <c r="AR238" s="315">
        <f>INDEX(Inputs!AR$94:AR$121,MATCH($B225,Inputs!$C$94:$C$121,0))*(1+AR$7)^0.5</f>
        <v>0</v>
      </c>
      <c r="AS238" s="315">
        <f>INDEX(Inputs!AS$94:AS$121,MATCH($B225,Inputs!$C$94:$C$121,0))*(1+AS$7)^0.5</f>
        <v>0</v>
      </c>
      <c r="AT238" s="315">
        <f>INDEX(Inputs!AT$94:AT$121,MATCH($B225,Inputs!$C$94:$C$121,0))*(1+AT$7)^0.5</f>
        <v>0</v>
      </c>
      <c r="AU238" s="315">
        <f>INDEX(Inputs!AU$94:AU$121,MATCH($B225,Inputs!$C$94:$C$121,0))*(1+AU$7)^0.5</f>
        <v>0</v>
      </c>
      <c r="AV238" s="315">
        <f>INDEX(Inputs!AV$94:AV$121,MATCH($B225,Inputs!$C$94:$C$121,0))*(1+AV$7)^0.5</f>
        <v>0</v>
      </c>
      <c r="AW238" s="315">
        <f>INDEX(Inputs!AW$94:AW$121,MATCH($B225,Inputs!$C$94:$C$121,0))*(1+AW$7)^0.5</f>
        <v>0</v>
      </c>
      <c r="AX238" s="315">
        <f>INDEX(Inputs!AX$94:AX$121,MATCH($B225,Inputs!$C$94:$C$121,0))*(1+AX$7)^0.5</f>
        <v>0</v>
      </c>
      <c r="AY238" s="315">
        <f>INDEX(Inputs!AY$94:AY$121,MATCH($B225,Inputs!$C$94:$C$121,0))*(1+AY$7)^0.5</f>
        <v>0</v>
      </c>
      <c r="AZ238" s="315">
        <f>INDEX(Inputs!AZ$94:AZ$121,MATCH($B225,Inputs!$C$94:$C$121,0))*(1+AZ$7)^0.5</f>
        <v>0</v>
      </c>
      <c r="BA238" s="315">
        <f>INDEX(Inputs!BA$94:BA$121,MATCH($B225,Inputs!$C$94:$C$121,0))*(1+BA$7)^0.5</f>
        <v>0</v>
      </c>
      <c r="BB238" s="315">
        <f>INDEX(Inputs!BB$94:BB$121,MATCH($B225,Inputs!$C$94:$C$121,0))*(1+BB$7)^0.5</f>
        <v>0</v>
      </c>
      <c r="BC238" s="315">
        <f>INDEX(Inputs!BC$94:BC$121,MATCH($B225,Inputs!$C$94:$C$121,0))*(1+BC$7)^0.5</f>
        <v>0</v>
      </c>
      <c r="BD238" s="315">
        <f>INDEX(Inputs!BD$94:BD$121,MATCH($B225,Inputs!$C$94:$C$121,0))*(1+BD$7)^0.5</f>
        <v>0</v>
      </c>
      <c r="BE238" s="315">
        <f>INDEX(Inputs!BE$94:BE$121,MATCH($B225,Inputs!$C$94:$C$121,0))*(1+BE$7)^0.5</f>
        <v>0</v>
      </c>
      <c r="BF238" s="315">
        <f>INDEX(Inputs!BF$94:BF$121,MATCH($B225,Inputs!$C$94:$C$121,0))*(1+BF$7)^0.5</f>
        <v>0</v>
      </c>
      <c r="BG238" s="315">
        <f>INDEX(Inputs!BG$94:BG$121,MATCH($B225,Inputs!$C$94:$C$121,0))*(1+BG$7)^0.5</f>
        <v>0</v>
      </c>
      <c r="BH238" s="315">
        <f>INDEX(Inputs!BH$94:BH$121,MATCH($B225,Inputs!$C$94:$C$121,0))*(1+BH$7)^0.5</f>
        <v>0</v>
      </c>
      <c r="BI238" s="315">
        <f>INDEX(Inputs!BI$94:BI$121,MATCH($B225,Inputs!$C$94:$C$121,0))*(1+BI$7)^0.5</f>
        <v>0</v>
      </c>
      <c r="BJ238" s="315">
        <f>INDEX(Inputs!BJ$94:BJ$121,MATCH($B225,Inputs!$C$94:$C$121,0))*(1+BJ$7)^0.5</f>
        <v>0</v>
      </c>
      <c r="BK238" s="315">
        <f>INDEX(Inputs!BK$94:BK$121,MATCH($B225,Inputs!$C$94:$C$121,0))*(1+BK$7)^0.5</f>
        <v>0</v>
      </c>
      <c r="BL238" s="315">
        <f>INDEX(Inputs!BL$94:BL$121,MATCH($B225,Inputs!$C$94:$C$121,0))*(1+BL$7)^0.5</f>
        <v>0</v>
      </c>
      <c r="BM238" s="315">
        <f>INDEX(Inputs!BM$94:BM$121,MATCH($B225,Inputs!$C$94:$C$121,0))*(1+BM$7)^0.5</f>
        <v>0</v>
      </c>
      <c r="BN238" s="315">
        <f>INDEX(Inputs!BN$94:BN$121,MATCH($B225,Inputs!$C$94:$C$121,0))*(1+BN$7)^0.5</f>
        <v>0</v>
      </c>
      <c r="BO238" s="315">
        <f>INDEX(Inputs!BO$94:BO$121,MATCH($B225,Inputs!$C$94:$C$121,0))*(1+BO$7)^0.5</f>
        <v>0</v>
      </c>
      <c r="BP238" s="315">
        <f>INDEX(Inputs!BP$94:BP$121,MATCH($B225,Inputs!$C$94:$C$121,0))*(1+BP$7)^0.5</f>
        <v>0</v>
      </c>
      <c r="BQ238" s="315">
        <f>INDEX(Inputs!BQ$94:BQ$121,MATCH($B225,Inputs!$C$94:$C$121,0))*(1+BQ$7)^0.5</f>
        <v>0</v>
      </c>
      <c r="BR238" s="315">
        <f>INDEX(Inputs!BR$94:BR$121,MATCH($B225,Inputs!$C$94:$C$121,0))*(1+BR$7)^0.5</f>
        <v>0</v>
      </c>
      <c r="BS238" s="315">
        <f>INDEX(Inputs!BS$94:BS$121,MATCH($B225,Inputs!$C$94:$C$121,0))*(1+BS$7)^0.5</f>
        <v>0</v>
      </c>
      <c r="BT238" s="315">
        <f>INDEX(Inputs!BT$94:BT$121,MATCH($B225,Inputs!$C$94:$C$121,0))*(1+BT$7)^0.5</f>
        <v>0</v>
      </c>
      <c r="BU238" s="315">
        <f>INDEX(Inputs!BU$94:BU$121,MATCH($B225,Inputs!$C$94:$C$121,0))*(1+BU$7)^0.5</f>
        <v>0</v>
      </c>
      <c r="BV238" s="315">
        <f>INDEX(Inputs!BV$94:BV$121,MATCH($B225,Inputs!$C$94:$C$121,0))*(1+BV$7)^0.5</f>
        <v>0</v>
      </c>
      <c r="BW238" s="315">
        <f>INDEX(Inputs!BW$94:BW$121,MATCH($B225,Inputs!$C$94:$C$121,0))*(1+BW$7)^0.5</f>
        <v>0</v>
      </c>
      <c r="BX238" s="315">
        <f>INDEX(Inputs!BX$94:BX$121,MATCH($B225,Inputs!$C$94:$C$121,0))*(1+BX$7)^0.5</f>
        <v>0</v>
      </c>
      <c r="BY238" s="315">
        <f>INDEX(Inputs!BY$94:BY$121,MATCH($B225,Inputs!$C$94:$C$121,0))*(1+BY$7)^0.5</f>
        <v>0</v>
      </c>
      <c r="BZ238" s="315">
        <f>INDEX(Inputs!BZ$94:BZ$121,MATCH($B225,Inputs!$C$94:$C$121,0))*(1+BZ$7)^0.5</f>
        <v>0</v>
      </c>
      <c r="CA238" s="315">
        <f>INDEX(Inputs!CA$94:CA$121,MATCH($B225,Inputs!$C$94:$C$121,0))*(1+CA$7)^0.5</f>
        <v>0</v>
      </c>
      <c r="CB238" s="315">
        <f>INDEX(Inputs!CB$94:CB$121,MATCH($B225,Inputs!$C$94:$C$121,0))*(1+CB$7)^0.5</f>
        <v>0</v>
      </c>
      <c r="CC238" s="315">
        <f>INDEX(Inputs!CC$94:CC$121,MATCH($B225,Inputs!$C$94:$C$121,0))*(1+CC$7)^0.5</f>
        <v>0</v>
      </c>
      <c r="CD238" s="315">
        <f>INDEX(Inputs!CD$94:CD$121,MATCH($B225,Inputs!$C$94:$C$121,0))*(1+CD$7)^0.5</f>
        <v>0</v>
      </c>
      <c r="CE238" s="315">
        <f>INDEX(Inputs!CE$94:CE$121,MATCH($B225,Inputs!$C$94:$C$121,0))*(1+CE$7)^0.5</f>
        <v>0</v>
      </c>
      <c r="CF238" s="315">
        <f>INDEX(Inputs!CF$94:CF$121,MATCH($B225,Inputs!$C$94:$C$121,0))*(1+CF$7)^0.5</f>
        <v>0</v>
      </c>
    </row>
    <row r="239" spans="1:2018" ht="12.75" customHeight="1">
      <c r="D239" s="17" t="s">
        <v>10</v>
      </c>
      <c r="I239" s="31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</row>
    <row r="240" spans="1:2018" s="101" customFormat="1" ht="12.75" customHeight="1">
      <c r="C240" s="245">
        <v>2015</v>
      </c>
      <c r="D240" s="105" t="s">
        <v>144</v>
      </c>
      <c r="E240" s="105" t="s">
        <v>197</v>
      </c>
      <c r="H240" s="187">
        <f>INDEX(Inputs!$N$260:$N$287,MATCH($B225,Inputs!$C$260:$C$287,0))/conv_2020_2015</f>
        <v>-3.5938449373312592E-4</v>
      </c>
      <c r="I240" s="176"/>
      <c r="J240" s="176">
        <f t="shared" ref="J240" si="699">IF($I227="n/a",0,IF(J$4&gt;second_reg_period,IF(J$4&lt;=$I227+$C240,$H240/($I227-5),IF(AND($H240&lt;&gt;0,I240=0,J$4=$C240+$I227+1),$H240,0)),0))</f>
        <v>0</v>
      </c>
      <c r="K240" s="176">
        <f t="shared" ref="K240" si="700">IF($I227="n/a",0,IF(K$4&gt;second_reg_period,IF(K$4&lt;=$I227+$C240,$H240/($I227-5),IF(AND($H240&lt;&gt;0,J240=0,K$4=$C240+$I227+1),$H240,0)),0))</f>
        <v>0</v>
      </c>
      <c r="L240" s="176">
        <f t="shared" ref="L240" si="701">IF($I227="n/a",0,IF(L$4&gt;second_reg_period,IF(L$4&lt;=$I227+$C240,$H240/($I227-5),IF(AND($H240&lt;&gt;0,K240=0,L$4=$C240+$I227+1),$H240,0)),0))</f>
        <v>0</v>
      </c>
      <c r="M240" s="176">
        <f t="shared" ref="M240" si="702">IF($I227="n/a",0,IF(M$4&gt;second_reg_period,IF(M$4&lt;=$I227+$C240,$H240/($I227-5),IF(AND($H240&lt;&gt;0,L240=0,M$4=$C240+$I227+1),$H240,0)),0))</f>
        <v>0</v>
      </c>
      <c r="N240" s="176">
        <f t="shared" ref="N240" si="703">IF($I227="n/a",0,IF(N$4&gt;second_reg_period,IF(N$4&lt;=$I227+$C240,$H240/($I227-5),IF(AND($H240&lt;&gt;0,M240=0,N$4=$C240+$I227+1),$H240,0)),0))</f>
        <v>0</v>
      </c>
      <c r="O240" s="176">
        <f t="shared" ref="O240" si="704">IF($I227="n/a",0,IF(O$4&gt;second_reg_period,IF(O$4&lt;=$I227+$C240,$H240/($I227-5),IF(AND($H240&lt;&gt;0,N240=0,O$4=$C240+$I227+1),$H240,0)),0))</f>
        <v>-1.197948312443753E-5</v>
      </c>
      <c r="P240" s="176">
        <f t="shared" ref="P240" si="705">IF($I227="n/a",0,IF(P$4&gt;second_reg_period,IF(P$4&lt;=$I227+$C240,$H240/($I227-5),IF(AND($H240&lt;&gt;0,O240=0,P$4=$C240+$I227+1),$H240,0)),0))</f>
        <v>-1.197948312443753E-5</v>
      </c>
      <c r="Q240" s="176">
        <f t="shared" ref="Q240" si="706">IF($I227="n/a",0,IF(Q$4&gt;second_reg_period,IF(Q$4&lt;=$I227+$C240,$H240/($I227-5),IF(AND($H240&lt;&gt;0,P240=0,Q$4=$C240+$I227+1),$H240,0)),0))</f>
        <v>-1.197948312443753E-5</v>
      </c>
      <c r="R240" s="176">
        <f t="shared" ref="R240" si="707">IF($I227="n/a",0,IF(R$4&gt;second_reg_period,IF(R$4&lt;=$I227+$C240,$H240/($I227-5),IF(AND($H240&lt;&gt;0,Q240=0,R$4=$C240+$I227+1),$H240,0)),0))</f>
        <v>-1.197948312443753E-5</v>
      </c>
      <c r="S240" s="176">
        <f t="shared" ref="S240" si="708">IF($I227="n/a",0,IF(S$4&gt;second_reg_period,IF(S$4&lt;=$I227+$C240,$H240/($I227-5),IF(AND($H240&lt;&gt;0,R240=0,S$4=$C240+$I227+1),$H240,0)),0))</f>
        <v>-1.197948312443753E-5</v>
      </c>
      <c r="T240" s="176">
        <f t="shared" ref="T240" si="709">IF($I227="n/a",0,IF(T$4&gt;second_reg_period,IF(T$4&lt;=$I227+$C240,$H240/($I227-5),IF(AND($H240&lt;&gt;0,S240=0,T$4=$C240+$I227+1),$H240,0)),0))</f>
        <v>-1.197948312443753E-5</v>
      </c>
      <c r="U240" s="176">
        <f t="shared" ref="U240" si="710">IF($I227="n/a",0,IF(U$4&gt;second_reg_period,IF(U$4&lt;=$I227+$C240,$H240/($I227-5),IF(AND($H240&lt;&gt;0,T240=0,U$4=$C240+$I227+1),$H240,0)),0))</f>
        <v>-1.197948312443753E-5</v>
      </c>
      <c r="V240" s="176">
        <f t="shared" ref="V240" si="711">IF($I227="n/a",0,IF(V$4&gt;second_reg_period,IF(V$4&lt;=$I227+$C240,$H240/($I227-5),IF(AND($H240&lt;&gt;0,U240=0,V$4=$C240+$I227+1),$H240,0)),0))</f>
        <v>-1.197948312443753E-5</v>
      </c>
      <c r="W240" s="176">
        <f t="shared" ref="W240" si="712">IF($I227="n/a",0,IF(W$4&gt;second_reg_period,IF(W$4&lt;=$I227+$C240,$H240/($I227-5),IF(AND($H240&lt;&gt;0,V240=0,W$4=$C240+$I227+1),$H240,0)),0))</f>
        <v>-1.197948312443753E-5</v>
      </c>
      <c r="X240" s="176">
        <f t="shared" ref="X240" si="713">IF($I227="n/a",0,IF(X$4&gt;second_reg_period,IF(X$4&lt;=$I227+$C240,$H240/($I227-5),IF(AND($H240&lt;&gt;0,W240=0,X$4=$C240+$I227+1),$H240,0)),0))</f>
        <v>-1.197948312443753E-5</v>
      </c>
      <c r="Y240" s="176">
        <f t="shared" ref="Y240" si="714">IF($I227="n/a",0,IF(Y$4&gt;second_reg_period,IF(Y$4&lt;=$I227+$C240,$H240/($I227-5),IF(AND($H240&lt;&gt;0,X240=0,Y$4=$C240+$I227+1),$H240,0)),0))</f>
        <v>-1.197948312443753E-5</v>
      </c>
      <c r="Z240" s="176">
        <f t="shared" ref="Z240" si="715">IF($I227="n/a",0,IF(Z$4&gt;second_reg_period,IF(Z$4&lt;=$I227+$C240,$H240/($I227-5),IF(AND($H240&lt;&gt;0,Y240=0,Z$4=$C240+$I227+1),$H240,0)),0))</f>
        <v>-1.197948312443753E-5</v>
      </c>
      <c r="AA240" s="176">
        <f t="shared" ref="AA240" si="716">IF($I227="n/a",0,IF(AA$4&gt;second_reg_period,IF(AA$4&lt;=$I227+$C240,$H240/($I227-5),IF(AND($H240&lt;&gt;0,Z240=0,AA$4=$C240+$I227+1),$H240,0)),0))</f>
        <v>-1.197948312443753E-5</v>
      </c>
      <c r="AB240" s="176">
        <f t="shared" ref="AB240" si="717">IF($I227="n/a",0,IF(AB$4&gt;second_reg_period,IF(AB$4&lt;=$I227+$C240,$H240/($I227-5),IF(AND($H240&lt;&gt;0,AA240=0,AB$4=$C240+$I227+1),$H240,0)),0))</f>
        <v>-1.197948312443753E-5</v>
      </c>
      <c r="AC240" s="176">
        <f t="shared" ref="AC240" si="718">IF($I227="n/a",0,IF(AC$4&gt;second_reg_period,IF(AC$4&lt;=$I227+$C240,$H240/($I227-5),IF(AND($H240&lt;&gt;0,AB240=0,AC$4=$C240+$I227+1),$H240,0)),0))</f>
        <v>-1.197948312443753E-5</v>
      </c>
      <c r="AD240" s="176">
        <f t="shared" ref="AD240" si="719">IF($I227="n/a",0,IF(AD$4&gt;second_reg_period,IF(AD$4&lt;=$I227+$C240,$H240/($I227-5),IF(AND($H240&lt;&gt;0,AC240=0,AD$4=$C240+$I227+1),$H240,0)),0))</f>
        <v>-1.197948312443753E-5</v>
      </c>
      <c r="AE240" s="176">
        <f t="shared" ref="AE240" si="720">IF($I227="n/a",0,IF(AE$4&gt;second_reg_period,IF(AE$4&lt;=$I227+$C240,$H240/($I227-5),IF(AND($H240&lt;&gt;0,AD240=0,AE$4=$C240+$I227+1),$H240,0)),0))</f>
        <v>-1.197948312443753E-5</v>
      </c>
      <c r="AF240" s="176">
        <f t="shared" ref="AF240" si="721">IF($I227="n/a",0,IF(AF$4&gt;second_reg_period,IF(AF$4&lt;=$I227+$C240,$H240/($I227-5),IF(AND($H240&lt;&gt;0,AE240=0,AF$4=$C240+$I227+1),$H240,0)),0))</f>
        <v>-1.197948312443753E-5</v>
      </c>
      <c r="AG240" s="176">
        <f t="shared" ref="AG240" si="722">IF($I227="n/a",0,IF(AG$4&gt;second_reg_period,IF(AG$4&lt;=$I227+$C240,$H240/($I227-5),IF(AND($H240&lt;&gt;0,AF240=0,AG$4=$C240+$I227+1),$H240,0)),0))</f>
        <v>-1.197948312443753E-5</v>
      </c>
      <c r="AH240" s="176">
        <f t="shared" ref="AH240" si="723">IF($I227="n/a",0,IF(AH$4&gt;second_reg_period,IF(AH$4&lt;=$I227+$C240,$H240/($I227-5),IF(AND($H240&lt;&gt;0,AG240=0,AH$4=$C240+$I227+1),$H240,0)),0))</f>
        <v>-1.197948312443753E-5</v>
      </c>
      <c r="AI240" s="176">
        <f t="shared" ref="AI240" si="724">IF($I227="n/a",0,IF(AI$4&gt;second_reg_period,IF(AI$4&lt;=$I227+$C240,$H240/($I227-5),IF(AND($H240&lt;&gt;0,AH240=0,AI$4=$C240+$I227+1),$H240,0)),0))</f>
        <v>-1.197948312443753E-5</v>
      </c>
      <c r="AJ240" s="176">
        <f t="shared" ref="AJ240" si="725">IF($I227="n/a",0,IF(AJ$4&gt;second_reg_period,IF(AJ$4&lt;=$I227+$C240,$H240/($I227-5),IF(AND($H240&lt;&gt;0,AI240=0,AJ$4=$C240+$I227+1),$H240,0)),0))</f>
        <v>-1.197948312443753E-5</v>
      </c>
      <c r="AK240" s="176">
        <f t="shared" ref="AK240" si="726">IF($I227="n/a",0,IF(AK$4&gt;second_reg_period,IF(AK$4&lt;=$I227+$C240,$H240/($I227-5),IF(AND($H240&lt;&gt;0,AJ240=0,AK$4=$C240+$I227+1),$H240,0)),0))</f>
        <v>-1.197948312443753E-5</v>
      </c>
      <c r="AL240" s="176">
        <f t="shared" ref="AL240" si="727">IF($I227="n/a",0,IF(AL$4&gt;second_reg_period,IF(AL$4&lt;=$I227+$C240,$H240/($I227-5),IF(AND($H240&lt;&gt;0,AK240=0,AL$4=$C240+$I227+1),$H240,0)),0))</f>
        <v>-1.197948312443753E-5</v>
      </c>
      <c r="AM240" s="176">
        <f t="shared" ref="AM240" si="728">IF($I227="n/a",0,IF(AM$4&gt;second_reg_period,IF(AM$4&lt;=$I227+$C240,$H240/($I227-5),IF(AND($H240&lt;&gt;0,AL240=0,AM$4=$C240+$I227+1),$H240,0)),0))</f>
        <v>-1.197948312443753E-5</v>
      </c>
      <c r="AN240" s="176">
        <f t="shared" ref="AN240" si="729">IF($I227="n/a",0,IF(AN$4&gt;second_reg_period,IF(AN$4&lt;=$I227+$C240,$H240/($I227-5),IF(AND($H240&lt;&gt;0,AM240=0,AN$4=$C240+$I227+1),$H240,0)),0))</f>
        <v>-1.197948312443753E-5</v>
      </c>
      <c r="AO240" s="176">
        <f t="shared" ref="AO240" si="730">IF($I227="n/a",0,IF(AO$4&gt;second_reg_period,IF(AO$4&lt;=$I227+$C240,$H240/($I227-5),IF(AND($H240&lt;&gt;0,AN240=0,AO$4=$C240+$I227+1),$H240,0)),0))</f>
        <v>-1.197948312443753E-5</v>
      </c>
      <c r="AP240" s="176">
        <f t="shared" ref="AP240" si="731">IF($I227="n/a",0,IF(AP$4&gt;second_reg_period,IF(AP$4&lt;=$I227+$C240,$H240/($I227-5),IF(AND($H240&lt;&gt;0,AO240=0,AP$4=$C240+$I227+1),$H240,0)),0))</f>
        <v>-1.197948312443753E-5</v>
      </c>
      <c r="AQ240" s="176">
        <f t="shared" ref="AQ240" si="732">IF($I227="n/a",0,IF(AQ$4&gt;second_reg_period,IF(AQ$4&lt;=$I227+$C240,$H240/($I227-5),IF(AND($H240&lt;&gt;0,AP240=0,AQ$4=$C240+$I227+1),$H240,0)),0))</f>
        <v>-1.197948312443753E-5</v>
      </c>
      <c r="AR240" s="176">
        <f t="shared" ref="AR240" si="733">IF($I227="n/a",0,IF(AR$4&gt;second_reg_period,IF(AR$4&lt;=$I227+$C240,$H240/($I227-5),IF(AND($H240&lt;&gt;0,AQ240=0,AR$4=$C240+$I227+1),$H240,0)),0))</f>
        <v>-1.197948312443753E-5</v>
      </c>
      <c r="AS240" s="176">
        <f t="shared" ref="AS240" si="734">IF($I227="n/a",0,IF(AS$4&gt;second_reg_period,IF(AS$4&lt;=$I227+$C240,$H240/($I227-5),IF(AND($H240&lt;&gt;0,AR240=0,AS$4=$C240+$I227+1),$H240,0)),0))</f>
        <v>0</v>
      </c>
      <c r="AT240" s="176">
        <f t="shared" ref="AT240" si="735">IF($I227="n/a",0,IF(AT$4&gt;second_reg_period,IF(AT$4&lt;=$I227+$C240,$H240/($I227-5),IF(AND($H240&lt;&gt;0,AS240=0,AT$4=$C240+$I227+1),$H240,0)),0))</f>
        <v>0</v>
      </c>
      <c r="AU240" s="176">
        <f t="shared" ref="AU240" si="736">IF($I227="n/a",0,IF(AU$4&gt;second_reg_period,IF(AU$4&lt;=$I227+$C240,$H240/($I227-5),IF(AND($H240&lt;&gt;0,AT240=0,AU$4=$C240+$I227+1),$H240,0)),0))</f>
        <v>0</v>
      </c>
      <c r="AV240" s="176">
        <f t="shared" ref="AV240" si="737">IF($I227="n/a",0,IF(AV$4&gt;second_reg_period,IF(AV$4&lt;=$I227+$C240,$H240/($I227-5),IF(AND($H240&lt;&gt;0,AU240=0,AV$4=$C240+$I227+1),$H240,0)),0))</f>
        <v>0</v>
      </c>
      <c r="AW240" s="176">
        <f t="shared" ref="AW240" si="738">IF($I227="n/a",0,IF(AW$4&gt;second_reg_period,IF(AW$4&lt;=$I227+$C240,$H240/($I227-5),IF(AND($H240&lt;&gt;0,AV240=0,AW$4=$C240+$I227+1),$H240,0)),0))</f>
        <v>0</v>
      </c>
      <c r="AX240" s="176">
        <f t="shared" ref="AX240" si="739">IF($I227="n/a",0,IF(AX$4&gt;second_reg_period,IF(AX$4&lt;=$I227+$C240,$H240/($I227-5),IF(AND($H240&lt;&gt;0,AW240=0,AX$4=$C240+$I227+1),$H240,0)),0))</f>
        <v>0</v>
      </c>
      <c r="AY240" s="176">
        <f t="shared" ref="AY240" si="740">IF($I227="n/a",0,IF(AY$4&gt;second_reg_period,IF(AY$4&lt;=$I227+$C240,$H240/($I227-5),IF(AND($H240&lt;&gt;0,AX240=0,AY$4=$C240+$I227+1),$H240,0)),0))</f>
        <v>0</v>
      </c>
      <c r="AZ240" s="176">
        <f t="shared" ref="AZ240" si="741">IF($I227="n/a",0,IF(AZ$4&gt;second_reg_period,IF(AZ$4&lt;=$I227+$C240,$H240/($I227-5),IF(AND($H240&lt;&gt;0,AY240=0,AZ$4=$C240+$I227+1),$H240,0)),0))</f>
        <v>0</v>
      </c>
      <c r="BA240" s="176">
        <f t="shared" ref="BA240" si="742">IF($I227="n/a",0,IF(BA$4&gt;second_reg_period,IF(BA$4&lt;=$I227+$C240,$H240/($I227-5),IF(AND($H240&lt;&gt;0,AZ240=0,BA$4=$C240+$I227+1),$H240,0)),0))</f>
        <v>0</v>
      </c>
      <c r="BB240" s="176">
        <f t="shared" ref="BB240" si="743">IF($I227="n/a",0,IF(BB$4&gt;second_reg_period,IF(BB$4&lt;=$I227+$C240,$H240/($I227-5),IF(AND($H240&lt;&gt;0,BA240=0,BB$4=$C240+$I227+1),$H240,0)),0))</f>
        <v>0</v>
      </c>
      <c r="BC240" s="176">
        <f t="shared" ref="BC240" si="744">IF($I227="n/a",0,IF(BC$4&gt;second_reg_period,IF(BC$4&lt;=$I227+$C240,$H240/($I227-5),IF(AND($H240&lt;&gt;0,BB240=0,BC$4=$C240+$I227+1),$H240,0)),0))</f>
        <v>0</v>
      </c>
      <c r="BD240" s="176">
        <f t="shared" ref="BD240" si="745">IF($I227="n/a",0,IF(BD$4&gt;second_reg_period,IF(BD$4&lt;=$I227+$C240,$H240/($I227-5),IF(AND($H240&lt;&gt;0,BC240=0,BD$4=$C240+$I227+1),$H240,0)),0))</f>
        <v>0</v>
      </c>
      <c r="BE240" s="176">
        <f t="shared" ref="BE240" si="746">IF($I227="n/a",0,IF(BE$4&gt;second_reg_period,IF(BE$4&lt;=$I227+$C240,$H240/($I227-5),IF(AND($H240&lt;&gt;0,BD240=0,BE$4=$C240+$I227+1),$H240,0)),0))</f>
        <v>0</v>
      </c>
      <c r="BF240" s="176">
        <f t="shared" ref="BF240" si="747">IF($I227="n/a",0,IF(BF$4&gt;second_reg_period,IF(BF$4&lt;=$I227+$C240,$H240/($I227-5),IF(AND($H240&lt;&gt;0,BE240=0,BF$4=$C240+$I227+1),$H240,0)),0))</f>
        <v>0</v>
      </c>
      <c r="BG240" s="176">
        <f t="shared" ref="BG240" si="748">IF($I227="n/a",0,IF(BG$4&gt;second_reg_period,IF(BG$4&lt;=$I227+$C240,$H240/($I227-5),IF(AND($H240&lt;&gt;0,BF240=0,BG$4=$C240+$I227+1),$H240,0)),0))</f>
        <v>0</v>
      </c>
      <c r="BH240" s="176">
        <f t="shared" ref="BH240" si="749">IF($I227="n/a",0,IF(BH$4&gt;second_reg_period,IF(BH$4&lt;=$I227+$C240,$H240/($I227-5),IF(AND($H240&lt;&gt;0,BG240=0,BH$4=$C240+$I227+1),$H240,0)),0))</f>
        <v>0</v>
      </c>
      <c r="BI240" s="176">
        <f t="shared" ref="BI240" si="750">IF($I227="n/a",0,IF(BI$4&gt;second_reg_period,IF(BI$4&lt;=$I227+$C240,$H240/($I227-5),IF(AND($H240&lt;&gt;0,BH240=0,BI$4=$C240+$I227+1),$H240,0)),0))</f>
        <v>0</v>
      </c>
      <c r="BJ240" s="176">
        <f t="shared" ref="BJ240" si="751">IF($I227="n/a",0,IF(BJ$4&gt;second_reg_period,IF(BJ$4&lt;=$I227+$C240,$H240/($I227-5),IF(AND($H240&lt;&gt;0,BI240=0,BJ$4=$C240+$I227+1),$H240,0)),0))</f>
        <v>0</v>
      </c>
      <c r="BK240" s="176">
        <f t="shared" ref="BK240" si="752">IF($I227="n/a",0,IF(BK$4&gt;second_reg_period,IF(BK$4&lt;=$I227+$C240,$H240/($I227-5),IF(AND($H240&lt;&gt;0,BJ240=0,BK$4=$C240+$I227+1),$H240,0)),0))</f>
        <v>0</v>
      </c>
      <c r="BL240" s="176">
        <f t="shared" ref="BL240" si="753">IF($I227="n/a",0,IF(BL$4&gt;second_reg_period,IF(BL$4&lt;=$I227+$C240,$H240/($I227-5),IF(AND($H240&lt;&gt;0,BK240=0,BL$4=$C240+$I227+1),$H240,0)),0))</f>
        <v>0</v>
      </c>
      <c r="BM240" s="176">
        <f t="shared" ref="BM240" si="754">IF($I227="n/a",0,IF(BM$4&gt;second_reg_period,IF(BM$4&lt;=$I227+$C240,$H240/($I227-5),IF(AND($H240&lt;&gt;0,BL240=0,BM$4=$C240+$I227+1),$H240,0)),0))</f>
        <v>0</v>
      </c>
      <c r="BN240" s="176">
        <f t="shared" ref="BN240" si="755">IF($I227="n/a",0,IF(BN$4&gt;second_reg_period,IF(BN$4&lt;=$I227+$C240,$H240/($I227-5),IF(AND($H240&lt;&gt;0,BM240=0,BN$4=$C240+$I227+1),$H240,0)),0))</f>
        <v>0</v>
      </c>
      <c r="BO240" s="176">
        <f t="shared" ref="BO240" si="756">IF($I227="n/a",0,IF(BO$4&gt;second_reg_period,IF(BO$4&lt;=$I227+$C240,$H240/($I227-5),IF(AND($H240&lt;&gt;0,BN240=0,BO$4=$C240+$I227+1),$H240,0)),0))</f>
        <v>0</v>
      </c>
      <c r="BP240" s="176">
        <f t="shared" ref="BP240" si="757">IF($I227="n/a",0,IF(BP$4&gt;second_reg_period,IF(BP$4&lt;=$I227+$C240,$H240/($I227-5),IF(AND($H240&lt;&gt;0,BO240=0,BP$4=$C240+$I227+1),$H240,0)),0))</f>
        <v>0</v>
      </c>
      <c r="BQ240" s="176">
        <f t="shared" ref="BQ240" si="758">IF($I227="n/a",0,IF(BQ$4&gt;second_reg_period,IF(BQ$4&lt;=$I227+$C240,$H240/($I227-5),IF(AND($H240&lt;&gt;0,BP240=0,BQ$4=$C240+$I227+1),$H240,0)),0))</f>
        <v>0</v>
      </c>
      <c r="BR240" s="176">
        <f t="shared" ref="BR240" si="759">IF($I227="n/a",0,IF(BR$4&gt;second_reg_period,IF(BR$4&lt;=$I227+$C240,$H240/($I227-5),IF(AND($H240&lt;&gt;0,BQ240=0,BR$4=$C240+$I227+1),$H240,0)),0))</f>
        <v>0</v>
      </c>
      <c r="BS240" s="176">
        <f t="shared" ref="BS240" si="760">IF($I227="n/a",0,IF(BS$4&gt;second_reg_period,IF(BS$4&lt;=$I227+$C240,$H240/($I227-5),IF(AND($H240&lt;&gt;0,BR240=0,BS$4=$C240+$I227+1),$H240,0)),0))</f>
        <v>0</v>
      </c>
      <c r="BT240" s="176">
        <f t="shared" ref="BT240" si="761">IF($I227="n/a",0,IF(BT$4&gt;second_reg_period,IF(BT$4&lt;=$I227+$C240,$H240/($I227-5),IF(AND($H240&lt;&gt;0,BS240=0,BT$4=$C240+$I227+1),$H240,0)),0))</f>
        <v>0</v>
      </c>
      <c r="BU240" s="176">
        <f t="shared" ref="BU240" si="762">IF($I227="n/a",0,IF(BU$4&gt;second_reg_period,IF(BU$4&lt;=$I227+$C240,$H240/($I227-5),IF(AND($H240&lt;&gt;0,BT240=0,BU$4=$C240+$I227+1),$H240,0)),0))</f>
        <v>0</v>
      </c>
      <c r="BV240" s="176">
        <f t="shared" ref="BV240" si="763">IF($I227="n/a",0,IF(BV$4&gt;second_reg_period,IF(BV$4&lt;=$I227+$C240,$H240/($I227-5),IF(AND($H240&lt;&gt;0,BU240=0,BV$4=$C240+$I227+1),$H240,0)),0))</f>
        <v>0</v>
      </c>
      <c r="BW240" s="176">
        <f t="shared" ref="BW240" si="764">IF($I227="n/a",0,IF(BW$4&gt;second_reg_period,IF(BW$4&lt;=$I227+$C240,$H240/($I227-5),IF(AND($H240&lt;&gt;0,BV240=0,BW$4=$C240+$I227+1),$H240,0)),0))</f>
        <v>0</v>
      </c>
      <c r="BX240" s="176">
        <f t="shared" ref="BX240" si="765">IF($I227="n/a",0,IF(BX$4&gt;second_reg_period,IF(BX$4&lt;=$I227+$C240,$H240/($I227-5),IF(AND($H240&lt;&gt;0,BW240=0,BX$4=$C240+$I227+1),$H240,0)),0))</f>
        <v>0</v>
      </c>
      <c r="BY240" s="176">
        <f t="shared" ref="BY240" si="766">IF($I227="n/a",0,IF(BY$4&gt;second_reg_period,IF(BY$4&lt;=$I227+$C240,$H240/($I227-5),IF(AND($H240&lt;&gt;0,BX240=0,BY$4=$C240+$I227+1),$H240,0)),0))</f>
        <v>0</v>
      </c>
      <c r="BZ240" s="176">
        <f t="shared" ref="BZ240" si="767">IF($I227="n/a",0,IF(BZ$4&gt;second_reg_period,IF(BZ$4&lt;=$I227+$C240,$H240/($I227-5),IF(AND($H240&lt;&gt;0,BY240=0,BZ$4=$C240+$I227+1),$H240,0)),0))</f>
        <v>0</v>
      </c>
      <c r="CA240" s="176">
        <f t="shared" ref="CA240" si="768">IF($I227="n/a",0,IF(CA$4&gt;second_reg_period,IF(CA$4&lt;=$I227+$C240,$H240/($I227-5),IF(AND($H240&lt;&gt;0,BZ240=0,CA$4=$C240+$I227+1),$H240,0)),0))</f>
        <v>0</v>
      </c>
      <c r="CB240" s="176">
        <f t="shared" ref="CB240" si="769">IF($I227="n/a",0,IF(CB$4&gt;second_reg_period,IF(CB$4&lt;=$I227+$C240,$H240/($I227-5),IF(AND($H240&lt;&gt;0,CA240=0,CB$4=$C240+$I227+1),$H240,0)),0))</f>
        <v>0</v>
      </c>
      <c r="CC240" s="176">
        <f t="shared" ref="CC240" si="770">IF($I227="n/a",0,IF(CC$4&gt;second_reg_period,IF(CC$4&lt;=$I227+$C240,$H240/($I227-5),IF(AND($H240&lt;&gt;0,CB240=0,CC$4=$C240+$I227+1),$H240,0)),0))</f>
        <v>0</v>
      </c>
      <c r="CD240" s="176">
        <f t="shared" ref="CD240" si="771">IF($I227="n/a",0,IF(CD$4&gt;second_reg_period,IF(CD$4&lt;=$I227+$C240,$H240/($I227-5),IF(AND($H240&lt;&gt;0,CC240=0,CD$4=$C240+$I227+1),$H240,0)),0))</f>
        <v>0</v>
      </c>
      <c r="CE240" s="176">
        <f t="shared" ref="CE240" si="772">IF($I227="n/a",0,IF(CE$4&gt;second_reg_period,IF(CE$4&lt;=$I227+$C240,$H240/($I227-5),IF(AND($H240&lt;&gt;0,CD240=0,CE$4=$C240+$I227+1),$H240,0)),0))</f>
        <v>0</v>
      </c>
      <c r="CF240" s="176">
        <f t="shared" ref="CF240" si="773">IF($I227="n/a",0,IF(CF$4&gt;second_reg_period,IF(CF$4&lt;=$I227+$C240,$H240/($I227-5),IF(AND($H240&lt;&gt;0,CE240=0,CF$4=$C240+$I227+1),$H240,0)),0))</f>
        <v>0</v>
      </c>
      <c r="CG240" s="158"/>
      <c r="CH240" s="158"/>
      <c r="CI240" s="158"/>
      <c r="CJ240" s="158"/>
      <c r="CK240" s="158"/>
      <c r="CL240" s="158"/>
      <c r="CM240" s="158"/>
      <c r="CN240" s="158"/>
      <c r="CO240" s="158"/>
      <c r="CP240" s="158"/>
      <c r="CQ240" s="158"/>
      <c r="CR240" s="158"/>
      <c r="CS240" s="158"/>
      <c r="CT240" s="158"/>
      <c r="CU240" s="158"/>
      <c r="CV240" s="158"/>
      <c r="CW240" s="158"/>
      <c r="CX240" s="158"/>
      <c r="CY240" s="158"/>
      <c r="CZ240" s="158"/>
      <c r="DA240" s="158"/>
      <c r="DB240" s="158"/>
      <c r="DC240" s="158"/>
      <c r="DD240" s="158"/>
      <c r="DE240" s="158"/>
      <c r="DF240" s="158"/>
      <c r="DG240" s="158"/>
      <c r="DH240" s="158"/>
      <c r="DI240" s="158"/>
      <c r="DJ240" s="158"/>
      <c r="DK240" s="158"/>
      <c r="DL240" s="158"/>
      <c r="DM240" s="158"/>
      <c r="DN240" s="158"/>
      <c r="DO240" s="158"/>
      <c r="DP240" s="158"/>
      <c r="DQ240" s="158"/>
      <c r="DR240" s="158"/>
      <c r="DS240" s="158"/>
      <c r="DT240" s="158"/>
      <c r="DU240" s="158"/>
      <c r="DV240" s="158"/>
      <c r="DW240" s="158"/>
      <c r="DX240" s="158"/>
      <c r="DY240" s="158"/>
      <c r="DZ240" s="158"/>
      <c r="EA240" s="158"/>
      <c r="EB240" s="158"/>
      <c r="EC240" s="158"/>
      <c r="ED240" s="158"/>
      <c r="EE240" s="158"/>
      <c r="EF240" s="158"/>
      <c r="EG240" s="158"/>
      <c r="EH240" s="158"/>
      <c r="EI240" s="158"/>
      <c r="EJ240" s="158"/>
      <c r="EK240" s="158"/>
      <c r="EL240" s="158"/>
      <c r="EM240" s="158"/>
      <c r="EN240" s="158"/>
      <c r="EO240" s="158"/>
      <c r="EP240" s="158"/>
      <c r="EQ240" s="158"/>
      <c r="ER240" s="158"/>
      <c r="ES240" s="158"/>
      <c r="ET240" s="158"/>
      <c r="EU240" s="158"/>
      <c r="EV240" s="158"/>
      <c r="EW240" s="158"/>
      <c r="EX240" s="158"/>
      <c r="EY240" s="158"/>
      <c r="EZ240" s="158"/>
      <c r="FA240" s="158"/>
      <c r="FB240" s="158"/>
      <c r="FC240" s="158"/>
      <c r="FD240" s="158"/>
      <c r="FE240" s="158"/>
      <c r="FF240" s="158"/>
      <c r="FG240" s="158"/>
      <c r="FH240" s="158"/>
      <c r="FI240" s="158"/>
      <c r="FJ240" s="158"/>
      <c r="FK240" s="158"/>
      <c r="FL240" s="158"/>
      <c r="FM240" s="158"/>
      <c r="FN240" s="158"/>
      <c r="FO240" s="158"/>
      <c r="FP240" s="158"/>
      <c r="FQ240" s="158"/>
      <c r="FR240" s="158"/>
      <c r="FS240" s="158"/>
      <c r="FT240" s="158"/>
      <c r="FU240" s="158"/>
      <c r="FV240" s="158"/>
      <c r="FW240" s="158"/>
      <c r="FX240" s="158"/>
      <c r="FY240" s="158"/>
      <c r="FZ240" s="158"/>
      <c r="GA240" s="158"/>
      <c r="GB240" s="158"/>
      <c r="GC240" s="158"/>
      <c r="GD240" s="158"/>
      <c r="GE240" s="158"/>
      <c r="GF240" s="158"/>
      <c r="GG240" s="158"/>
      <c r="GH240" s="158"/>
      <c r="GI240" s="158"/>
      <c r="GJ240" s="158"/>
      <c r="GK240" s="158"/>
      <c r="GL240" s="158"/>
      <c r="GM240" s="158"/>
      <c r="GN240" s="158"/>
      <c r="GO240" s="158"/>
      <c r="GP240" s="158"/>
      <c r="GQ240" s="158"/>
      <c r="GR240" s="158"/>
      <c r="GS240" s="158"/>
      <c r="GT240" s="158"/>
      <c r="GU240" s="158"/>
      <c r="GV240" s="158"/>
      <c r="GW240" s="158"/>
      <c r="GX240" s="158"/>
      <c r="GY240" s="158"/>
      <c r="GZ240" s="158"/>
      <c r="HA240" s="158"/>
      <c r="HB240" s="158"/>
      <c r="HC240" s="158"/>
      <c r="HD240" s="158"/>
      <c r="HE240" s="158"/>
      <c r="HF240" s="158"/>
      <c r="HG240" s="158"/>
      <c r="HH240" s="158"/>
      <c r="HI240" s="158"/>
      <c r="HJ240" s="158"/>
      <c r="HK240" s="158"/>
      <c r="HL240" s="158"/>
      <c r="HM240" s="158"/>
      <c r="HN240" s="158"/>
      <c r="HO240" s="158"/>
      <c r="HP240" s="158"/>
      <c r="HQ240" s="158"/>
      <c r="HR240" s="158"/>
      <c r="HS240" s="158"/>
      <c r="HT240" s="158"/>
      <c r="HU240" s="158"/>
      <c r="HV240" s="158"/>
      <c r="HW240" s="158"/>
      <c r="HX240" s="158"/>
      <c r="HY240" s="158"/>
      <c r="HZ240" s="158"/>
      <c r="IA240" s="158"/>
      <c r="IB240" s="158"/>
      <c r="IC240" s="158"/>
      <c r="ID240" s="158"/>
      <c r="IE240" s="158"/>
      <c r="IF240" s="158"/>
      <c r="IG240" s="158"/>
      <c r="IH240" s="158"/>
      <c r="II240" s="158"/>
      <c r="IJ240" s="158"/>
      <c r="IK240" s="158"/>
      <c r="IL240" s="158"/>
      <c r="IM240" s="158"/>
      <c r="IN240" s="158"/>
      <c r="IO240" s="158"/>
      <c r="IP240" s="158"/>
      <c r="IQ240" s="158"/>
      <c r="IR240" s="158"/>
      <c r="IS240" s="158"/>
      <c r="IT240" s="158"/>
      <c r="IU240" s="158"/>
      <c r="IV240" s="158"/>
      <c r="IW240" s="158"/>
      <c r="IX240" s="158"/>
      <c r="IY240" s="158"/>
      <c r="IZ240" s="158"/>
      <c r="JA240" s="158"/>
      <c r="JB240" s="158"/>
      <c r="JC240" s="158"/>
      <c r="JD240" s="158"/>
      <c r="JE240" s="158"/>
      <c r="JF240" s="158"/>
      <c r="JG240" s="158"/>
      <c r="JH240" s="158"/>
      <c r="JI240" s="158"/>
      <c r="JJ240" s="158"/>
      <c r="JK240" s="158"/>
      <c r="JL240" s="158"/>
      <c r="JM240" s="158"/>
      <c r="JN240" s="158"/>
      <c r="JO240" s="158"/>
      <c r="JP240" s="158"/>
      <c r="JQ240" s="158"/>
      <c r="JR240" s="158"/>
      <c r="JS240" s="158"/>
      <c r="JT240" s="158"/>
      <c r="JU240" s="158"/>
      <c r="JV240" s="158"/>
      <c r="JW240" s="158"/>
      <c r="JX240" s="158"/>
      <c r="JY240" s="158"/>
      <c r="JZ240" s="158"/>
      <c r="KA240" s="158"/>
      <c r="KB240" s="158"/>
      <c r="KC240" s="158"/>
      <c r="KD240" s="158"/>
      <c r="KE240" s="158"/>
      <c r="KF240" s="158"/>
      <c r="KG240" s="158"/>
      <c r="KH240" s="158"/>
      <c r="KI240" s="158"/>
      <c r="KJ240" s="158"/>
      <c r="KK240" s="158"/>
      <c r="KL240" s="158"/>
      <c r="KM240" s="158"/>
      <c r="KN240" s="158"/>
      <c r="KO240" s="158"/>
      <c r="KP240" s="158"/>
      <c r="KQ240" s="158"/>
      <c r="KR240" s="158"/>
      <c r="KS240" s="158"/>
      <c r="KT240" s="158"/>
      <c r="KU240" s="158"/>
      <c r="KV240" s="158"/>
      <c r="KW240" s="158"/>
      <c r="KX240" s="158"/>
      <c r="KY240" s="158"/>
      <c r="KZ240" s="158"/>
      <c r="LA240" s="158"/>
      <c r="LB240" s="158"/>
      <c r="LC240" s="158"/>
      <c r="LD240" s="158"/>
      <c r="LE240" s="158"/>
      <c r="LF240" s="158"/>
      <c r="LG240" s="158"/>
      <c r="LH240" s="158"/>
      <c r="LI240" s="158"/>
      <c r="LJ240" s="158"/>
      <c r="LK240" s="158"/>
      <c r="LL240" s="158"/>
      <c r="LM240" s="158"/>
      <c r="LN240" s="158"/>
      <c r="LO240" s="158"/>
      <c r="LP240" s="158"/>
      <c r="LQ240" s="158"/>
      <c r="LR240" s="158"/>
      <c r="LS240" s="158"/>
      <c r="LT240" s="158"/>
      <c r="LU240" s="158"/>
      <c r="LV240" s="158"/>
      <c r="LW240" s="158"/>
      <c r="LX240" s="158"/>
      <c r="LY240" s="158"/>
      <c r="LZ240" s="158"/>
      <c r="MA240" s="158"/>
      <c r="MB240" s="158"/>
      <c r="MC240" s="158"/>
      <c r="MD240" s="158"/>
      <c r="ME240" s="158"/>
      <c r="MF240" s="158"/>
      <c r="MG240" s="158"/>
      <c r="MH240" s="158"/>
      <c r="MI240" s="158"/>
      <c r="MJ240" s="158"/>
      <c r="MK240" s="158"/>
      <c r="ML240" s="158"/>
      <c r="MM240" s="158"/>
      <c r="MN240" s="158"/>
      <c r="MO240" s="158"/>
      <c r="MP240" s="158"/>
      <c r="MQ240" s="158"/>
      <c r="MR240" s="158"/>
      <c r="MS240" s="158"/>
      <c r="MT240" s="158"/>
      <c r="MU240" s="158"/>
      <c r="MV240" s="158"/>
      <c r="MW240" s="158"/>
      <c r="MX240" s="158"/>
      <c r="MY240" s="158"/>
      <c r="MZ240" s="158"/>
      <c r="NA240" s="158"/>
      <c r="NB240" s="158"/>
      <c r="NC240" s="158"/>
      <c r="ND240" s="158"/>
      <c r="NE240" s="158"/>
      <c r="NF240" s="158"/>
      <c r="NG240" s="158"/>
      <c r="NH240" s="158"/>
      <c r="NI240" s="158"/>
      <c r="NJ240" s="158"/>
      <c r="NK240" s="158"/>
      <c r="NL240" s="158"/>
      <c r="NM240" s="158"/>
      <c r="NN240" s="158"/>
      <c r="NO240" s="158"/>
      <c r="NP240" s="158"/>
      <c r="NQ240" s="158"/>
      <c r="NR240" s="158"/>
      <c r="NS240" s="158"/>
      <c r="NT240" s="158"/>
      <c r="NU240" s="158"/>
      <c r="NV240" s="158"/>
      <c r="NW240" s="158"/>
      <c r="NX240" s="158"/>
      <c r="NY240" s="158"/>
      <c r="NZ240" s="158"/>
      <c r="OA240" s="158"/>
      <c r="OB240" s="158"/>
      <c r="OC240" s="158"/>
      <c r="OD240" s="158"/>
      <c r="OE240" s="158"/>
      <c r="OF240" s="158"/>
      <c r="OG240" s="158"/>
      <c r="OH240" s="158"/>
      <c r="OI240" s="158"/>
      <c r="OJ240" s="158"/>
      <c r="OK240" s="158"/>
      <c r="OL240" s="158"/>
      <c r="OM240" s="158"/>
      <c r="ON240" s="158"/>
      <c r="OO240" s="158"/>
      <c r="OP240" s="158"/>
      <c r="OQ240" s="158"/>
      <c r="OR240" s="158"/>
      <c r="OS240" s="158"/>
      <c r="OT240" s="158"/>
      <c r="OU240" s="158"/>
      <c r="OV240" s="158"/>
      <c r="OW240" s="158"/>
      <c r="OX240" s="158"/>
      <c r="OY240" s="158"/>
      <c r="OZ240" s="158"/>
      <c r="PA240" s="158"/>
      <c r="PB240" s="158"/>
      <c r="PC240" s="158"/>
      <c r="PD240" s="158"/>
      <c r="PE240" s="158"/>
      <c r="PF240" s="158"/>
      <c r="PG240" s="158"/>
      <c r="PH240" s="158"/>
      <c r="PI240" s="158"/>
      <c r="PJ240" s="158"/>
      <c r="PK240" s="158"/>
      <c r="PL240" s="158"/>
      <c r="PM240" s="158"/>
      <c r="PN240" s="158"/>
      <c r="PO240" s="158"/>
      <c r="PP240" s="158"/>
      <c r="PQ240" s="158"/>
      <c r="PR240" s="158"/>
      <c r="PS240" s="158"/>
      <c r="PT240" s="158"/>
      <c r="PU240" s="158"/>
      <c r="PV240" s="158"/>
      <c r="PW240" s="158"/>
      <c r="PX240" s="158"/>
      <c r="PY240" s="158"/>
      <c r="PZ240" s="158"/>
      <c r="QA240" s="158"/>
      <c r="QB240" s="158"/>
      <c r="QC240" s="158"/>
      <c r="QD240" s="158"/>
      <c r="QE240" s="158"/>
      <c r="QF240" s="158"/>
      <c r="QG240" s="158"/>
      <c r="QH240" s="158"/>
      <c r="QI240" s="158"/>
      <c r="QJ240" s="158"/>
      <c r="QK240" s="158"/>
      <c r="QL240" s="158"/>
      <c r="QM240" s="158"/>
      <c r="QN240" s="158"/>
      <c r="QO240" s="158"/>
      <c r="QP240" s="158"/>
      <c r="QQ240" s="158"/>
      <c r="QR240" s="158"/>
      <c r="QS240" s="158"/>
      <c r="QT240" s="158"/>
      <c r="QU240" s="158"/>
      <c r="QV240" s="158"/>
      <c r="QW240" s="158"/>
      <c r="QX240" s="158"/>
      <c r="QY240" s="158"/>
      <c r="QZ240" s="158"/>
      <c r="RA240" s="158"/>
      <c r="RB240" s="158"/>
      <c r="RC240" s="158"/>
      <c r="RD240" s="158"/>
      <c r="RE240" s="158"/>
      <c r="RF240" s="158"/>
      <c r="RG240" s="158"/>
      <c r="RH240" s="158"/>
      <c r="RI240" s="158"/>
      <c r="RJ240" s="158"/>
      <c r="RK240" s="158"/>
      <c r="RL240" s="158"/>
      <c r="RM240" s="158"/>
      <c r="RN240" s="158"/>
      <c r="RO240" s="158"/>
      <c r="RP240" s="158"/>
      <c r="RQ240" s="158"/>
      <c r="RR240" s="158"/>
      <c r="RS240" s="158"/>
      <c r="RT240" s="158"/>
      <c r="RU240" s="158"/>
      <c r="RV240" s="158"/>
      <c r="RW240" s="158"/>
      <c r="RX240" s="158"/>
      <c r="RY240" s="158"/>
      <c r="RZ240" s="158"/>
      <c r="SA240" s="158"/>
      <c r="SB240" s="158"/>
      <c r="SC240" s="158"/>
      <c r="SD240" s="158"/>
      <c r="SE240" s="158"/>
      <c r="SF240" s="158"/>
      <c r="SG240" s="158"/>
      <c r="SH240" s="158"/>
      <c r="SI240" s="158"/>
      <c r="SJ240" s="158"/>
      <c r="SK240" s="158"/>
      <c r="SL240" s="158"/>
      <c r="SM240" s="158"/>
      <c r="SN240" s="158"/>
      <c r="SO240" s="158"/>
      <c r="SP240" s="158"/>
      <c r="SQ240" s="158"/>
      <c r="SR240" s="158"/>
      <c r="SS240" s="158"/>
      <c r="ST240" s="158"/>
      <c r="SU240" s="158"/>
      <c r="SV240" s="158"/>
      <c r="SW240" s="158"/>
      <c r="SX240" s="158"/>
      <c r="SY240" s="158"/>
      <c r="SZ240" s="158"/>
      <c r="TA240" s="158"/>
      <c r="TB240" s="158"/>
      <c r="TC240" s="158"/>
      <c r="TD240" s="158"/>
      <c r="TE240" s="158"/>
      <c r="TF240" s="158"/>
      <c r="TG240" s="158"/>
      <c r="TH240" s="158"/>
      <c r="TI240" s="158"/>
      <c r="TJ240" s="158"/>
      <c r="TK240" s="158"/>
      <c r="TL240" s="158"/>
      <c r="TM240" s="158"/>
      <c r="TN240" s="158"/>
      <c r="TO240" s="158"/>
      <c r="TP240" s="158"/>
      <c r="TQ240" s="158"/>
      <c r="TR240" s="158"/>
      <c r="TS240" s="158"/>
      <c r="TT240" s="158"/>
      <c r="TU240" s="158"/>
      <c r="TV240" s="158"/>
      <c r="TW240" s="158"/>
      <c r="TX240" s="158"/>
      <c r="TY240" s="158"/>
      <c r="TZ240" s="158"/>
      <c r="UA240" s="158"/>
      <c r="UB240" s="158"/>
      <c r="UC240" s="158"/>
      <c r="UD240" s="158"/>
      <c r="UE240" s="158"/>
      <c r="UF240" s="158"/>
      <c r="UG240" s="158"/>
      <c r="UH240" s="158"/>
      <c r="UI240" s="158"/>
      <c r="UJ240" s="158"/>
      <c r="UK240" s="158"/>
      <c r="UL240" s="158"/>
      <c r="UM240" s="158"/>
      <c r="UN240" s="158"/>
      <c r="UO240" s="158"/>
      <c r="UP240" s="158"/>
      <c r="UQ240" s="158"/>
      <c r="UR240" s="158"/>
      <c r="US240" s="158"/>
      <c r="UT240" s="158"/>
      <c r="UU240" s="158"/>
      <c r="UV240" s="158"/>
      <c r="UW240" s="158"/>
      <c r="UX240" s="158"/>
      <c r="UY240" s="158"/>
      <c r="UZ240" s="158"/>
      <c r="VA240" s="158"/>
      <c r="VB240" s="158"/>
      <c r="VC240" s="158"/>
      <c r="VD240" s="158"/>
      <c r="VE240" s="158"/>
      <c r="VF240" s="158"/>
      <c r="VG240" s="158"/>
      <c r="VH240" s="158"/>
      <c r="VI240" s="158"/>
      <c r="VJ240" s="158"/>
      <c r="VK240" s="158"/>
      <c r="VL240" s="158"/>
      <c r="VM240" s="158"/>
      <c r="VN240" s="158"/>
      <c r="VO240" s="158"/>
      <c r="VP240" s="158"/>
      <c r="VQ240" s="158"/>
      <c r="VR240" s="158"/>
      <c r="VS240" s="158"/>
      <c r="VT240" s="158"/>
      <c r="VU240" s="158"/>
      <c r="VV240" s="158"/>
      <c r="VW240" s="158"/>
      <c r="VX240" s="158"/>
      <c r="VY240" s="158"/>
      <c r="VZ240" s="158"/>
      <c r="WA240" s="158"/>
      <c r="WB240" s="158"/>
      <c r="WC240" s="158"/>
      <c r="WD240" s="158"/>
      <c r="WE240" s="158"/>
      <c r="WF240" s="158"/>
      <c r="WG240" s="158"/>
      <c r="WH240" s="158"/>
      <c r="WI240" s="158"/>
      <c r="WJ240" s="158"/>
      <c r="WK240" s="158"/>
      <c r="WL240" s="158"/>
      <c r="WM240" s="158"/>
      <c r="WN240" s="158"/>
      <c r="WO240" s="158"/>
      <c r="WP240" s="158"/>
      <c r="WQ240" s="158"/>
      <c r="WR240" s="158"/>
      <c r="WS240" s="158"/>
      <c r="WT240" s="158"/>
      <c r="WU240" s="158"/>
      <c r="WV240" s="158"/>
      <c r="WW240" s="158"/>
      <c r="WX240" s="158"/>
      <c r="WY240" s="158"/>
      <c r="WZ240" s="158"/>
      <c r="XA240" s="158"/>
      <c r="XB240" s="158"/>
      <c r="XC240" s="158"/>
      <c r="XD240" s="158"/>
      <c r="XE240" s="158"/>
      <c r="XF240" s="158"/>
      <c r="XG240" s="158"/>
      <c r="XH240" s="158"/>
      <c r="XI240" s="158"/>
      <c r="XJ240" s="158"/>
      <c r="XK240" s="158"/>
      <c r="XL240" s="158"/>
      <c r="XM240" s="158"/>
      <c r="XN240" s="158"/>
      <c r="XO240" s="158"/>
      <c r="XP240" s="158"/>
      <c r="XQ240" s="158"/>
      <c r="XR240" s="158"/>
      <c r="XS240" s="158"/>
      <c r="XT240" s="158"/>
      <c r="XU240" s="158"/>
      <c r="XV240" s="158"/>
      <c r="XW240" s="158"/>
      <c r="XX240" s="158"/>
      <c r="XY240" s="158"/>
      <c r="XZ240" s="158"/>
      <c r="YA240" s="158"/>
      <c r="YB240" s="158"/>
      <c r="YC240" s="158"/>
      <c r="YD240" s="158"/>
      <c r="YE240" s="158"/>
      <c r="YF240" s="158"/>
      <c r="YG240" s="158"/>
      <c r="YH240" s="158"/>
      <c r="YI240" s="158"/>
      <c r="YJ240" s="158"/>
      <c r="YK240" s="158"/>
      <c r="YL240" s="158"/>
      <c r="YM240" s="158"/>
      <c r="YN240" s="158"/>
      <c r="YO240" s="158"/>
      <c r="YP240" s="158"/>
      <c r="YQ240" s="158"/>
      <c r="YR240" s="158"/>
      <c r="YS240" s="158"/>
      <c r="YT240" s="158"/>
      <c r="YU240" s="158"/>
      <c r="YV240" s="158"/>
      <c r="YW240" s="158"/>
      <c r="YX240" s="158"/>
      <c r="YY240" s="158"/>
      <c r="YZ240" s="158"/>
      <c r="ZA240" s="158"/>
      <c r="ZB240" s="158"/>
      <c r="ZC240" s="158"/>
      <c r="ZD240" s="158"/>
      <c r="ZE240" s="158"/>
      <c r="ZF240" s="158"/>
      <c r="ZG240" s="158"/>
      <c r="ZH240" s="158"/>
      <c r="ZI240" s="158"/>
      <c r="ZJ240" s="158"/>
      <c r="ZK240" s="158"/>
      <c r="ZL240" s="158"/>
      <c r="ZM240" s="158"/>
      <c r="ZN240" s="158"/>
      <c r="ZO240" s="158"/>
      <c r="ZP240" s="158"/>
      <c r="ZQ240" s="158"/>
      <c r="ZR240" s="158"/>
      <c r="ZS240" s="158"/>
      <c r="ZT240" s="158"/>
      <c r="ZU240" s="158"/>
      <c r="ZV240" s="158"/>
      <c r="ZW240" s="158"/>
      <c r="ZX240" s="158"/>
      <c r="ZY240" s="158"/>
      <c r="ZZ240" s="158"/>
      <c r="AAA240" s="158"/>
      <c r="AAB240" s="158"/>
      <c r="AAC240" s="158"/>
      <c r="AAD240" s="158"/>
      <c r="AAE240" s="158"/>
      <c r="AAF240" s="158"/>
      <c r="AAG240" s="158"/>
      <c r="AAH240" s="158"/>
      <c r="AAI240" s="158"/>
      <c r="AAJ240" s="158"/>
      <c r="AAK240" s="158"/>
      <c r="AAL240" s="158"/>
      <c r="AAM240" s="158"/>
      <c r="AAN240" s="158"/>
      <c r="AAO240" s="158"/>
      <c r="AAP240" s="158"/>
      <c r="AAQ240" s="158"/>
      <c r="AAR240" s="158"/>
      <c r="AAS240" s="158"/>
      <c r="AAT240" s="158"/>
      <c r="AAU240" s="158"/>
      <c r="AAV240" s="158"/>
      <c r="AAW240" s="158"/>
      <c r="AAX240" s="158"/>
      <c r="AAY240" s="158"/>
      <c r="AAZ240" s="158"/>
      <c r="ABA240" s="158"/>
      <c r="ABB240" s="158"/>
      <c r="ABC240" s="158"/>
      <c r="ABD240" s="158"/>
      <c r="ABE240" s="158"/>
      <c r="ABF240" s="158"/>
      <c r="ABG240" s="158"/>
      <c r="ABH240" s="158"/>
      <c r="ABI240" s="158"/>
      <c r="ABJ240" s="158"/>
      <c r="ABK240" s="158"/>
      <c r="ABL240" s="158"/>
      <c r="ABM240" s="158"/>
      <c r="ABN240" s="158"/>
      <c r="ABO240" s="158"/>
      <c r="ABP240" s="158"/>
      <c r="ABQ240" s="158"/>
      <c r="ABR240" s="158"/>
      <c r="ABS240" s="158"/>
      <c r="ABT240" s="158"/>
      <c r="ABU240" s="158"/>
      <c r="ABV240" s="158"/>
      <c r="ABW240" s="158"/>
      <c r="ABX240" s="158"/>
      <c r="ABY240" s="158"/>
      <c r="ABZ240" s="158"/>
      <c r="ACA240" s="158"/>
      <c r="ACB240" s="158"/>
      <c r="ACC240" s="158"/>
      <c r="ACD240" s="158"/>
      <c r="ACE240" s="158"/>
      <c r="ACF240" s="158"/>
      <c r="ACG240" s="158"/>
      <c r="ACH240" s="158"/>
      <c r="ACI240" s="158"/>
      <c r="ACJ240" s="158"/>
      <c r="ACK240" s="158"/>
      <c r="ACL240" s="158"/>
      <c r="ACM240" s="158"/>
      <c r="ACN240" s="158"/>
      <c r="ACO240" s="158"/>
      <c r="ACP240" s="158"/>
      <c r="ACQ240" s="158"/>
      <c r="ACR240" s="158"/>
      <c r="ACS240" s="158"/>
      <c r="ACT240" s="158"/>
      <c r="ACU240" s="158"/>
      <c r="ACV240" s="158"/>
      <c r="ACW240" s="158"/>
      <c r="ACX240" s="158"/>
      <c r="ACY240" s="158"/>
      <c r="ACZ240" s="158"/>
      <c r="ADA240" s="158"/>
      <c r="ADB240" s="158"/>
      <c r="ADC240" s="158"/>
      <c r="ADD240" s="158"/>
      <c r="ADE240" s="158"/>
      <c r="ADF240" s="158"/>
      <c r="ADG240" s="158"/>
      <c r="ADH240" s="158"/>
      <c r="ADI240" s="158"/>
      <c r="ADJ240" s="158"/>
      <c r="ADK240" s="158"/>
      <c r="ADL240" s="158"/>
      <c r="ADM240" s="158"/>
      <c r="ADN240" s="158"/>
      <c r="ADO240" s="158"/>
      <c r="ADP240" s="158"/>
      <c r="ADQ240" s="158"/>
      <c r="ADR240" s="158"/>
      <c r="ADS240" s="158"/>
      <c r="ADT240" s="158"/>
      <c r="ADU240" s="158"/>
      <c r="ADV240" s="158"/>
      <c r="ADW240" s="158"/>
      <c r="ADX240" s="158"/>
      <c r="ADY240" s="158"/>
      <c r="ADZ240" s="158"/>
      <c r="AEA240" s="158"/>
      <c r="AEB240" s="158"/>
      <c r="AEC240" s="158"/>
      <c r="AED240" s="158"/>
      <c r="AEE240" s="158"/>
      <c r="AEF240" s="158"/>
      <c r="AEG240" s="158"/>
      <c r="AEH240" s="158"/>
      <c r="AEI240" s="158"/>
      <c r="AEJ240" s="158"/>
      <c r="AEK240" s="158"/>
      <c r="AEL240" s="158"/>
      <c r="AEM240" s="158"/>
      <c r="AEN240" s="158"/>
      <c r="AEO240" s="158"/>
      <c r="AEP240" s="158"/>
      <c r="AEQ240" s="158"/>
      <c r="AER240" s="158"/>
      <c r="AES240" s="158"/>
      <c r="AET240" s="158"/>
      <c r="AEU240" s="158"/>
      <c r="AEV240" s="158"/>
      <c r="AEW240" s="158"/>
      <c r="AEX240" s="158"/>
      <c r="AEY240" s="158"/>
      <c r="AEZ240" s="158"/>
      <c r="AFA240" s="158"/>
      <c r="AFB240" s="158"/>
      <c r="AFC240" s="158"/>
      <c r="AFD240" s="158"/>
      <c r="AFE240" s="158"/>
      <c r="AFF240" s="158"/>
      <c r="AFG240" s="158"/>
      <c r="AFH240" s="158"/>
      <c r="AFI240" s="158"/>
      <c r="AFJ240" s="158"/>
      <c r="AFK240" s="158"/>
      <c r="AFL240" s="158"/>
      <c r="AFM240" s="158"/>
      <c r="AFN240" s="158"/>
      <c r="AFO240" s="158"/>
      <c r="AFP240" s="158"/>
      <c r="AFQ240" s="158"/>
      <c r="AFR240" s="158"/>
      <c r="AFS240" s="158"/>
      <c r="AFT240" s="158"/>
      <c r="AFU240" s="158"/>
      <c r="AFV240" s="158"/>
      <c r="AFW240" s="158"/>
      <c r="AFX240" s="158"/>
      <c r="AFY240" s="158"/>
      <c r="AFZ240" s="158"/>
      <c r="AGA240" s="158"/>
      <c r="AGB240" s="158"/>
      <c r="AGC240" s="158"/>
      <c r="AGD240" s="158"/>
      <c r="AGE240" s="158"/>
      <c r="AGF240" s="158"/>
      <c r="AGG240" s="158"/>
      <c r="AGH240" s="158"/>
      <c r="AGI240" s="158"/>
      <c r="AGJ240" s="158"/>
      <c r="AGK240" s="158"/>
      <c r="AGL240" s="158"/>
      <c r="AGM240" s="158"/>
      <c r="AGN240" s="158"/>
      <c r="AGO240" s="158"/>
      <c r="AGP240" s="158"/>
      <c r="AGQ240" s="158"/>
      <c r="AGR240" s="158"/>
      <c r="AGS240" s="158"/>
      <c r="AGT240" s="158"/>
      <c r="AGU240" s="158"/>
      <c r="AGV240" s="158"/>
      <c r="AGW240" s="158"/>
      <c r="AGX240" s="158"/>
      <c r="AGY240" s="158"/>
      <c r="AGZ240" s="158"/>
      <c r="AHA240" s="158"/>
      <c r="AHB240" s="158"/>
      <c r="AHC240" s="158"/>
      <c r="AHD240" s="158"/>
      <c r="AHE240" s="158"/>
      <c r="AHF240" s="158"/>
      <c r="AHG240" s="158"/>
      <c r="AHH240" s="158"/>
      <c r="AHI240" s="158"/>
      <c r="AHJ240" s="158"/>
      <c r="AHK240" s="158"/>
      <c r="AHL240" s="158"/>
      <c r="AHM240" s="158"/>
      <c r="AHN240" s="158"/>
      <c r="AHO240" s="158"/>
      <c r="AHP240" s="158"/>
      <c r="AHQ240" s="158"/>
      <c r="AHR240" s="158"/>
      <c r="AHS240" s="158"/>
      <c r="AHT240" s="158"/>
      <c r="AHU240" s="158"/>
      <c r="AHV240" s="158"/>
      <c r="AHW240" s="158"/>
      <c r="AHX240" s="158"/>
      <c r="AHY240" s="158"/>
      <c r="AHZ240" s="158"/>
      <c r="AIA240" s="158"/>
      <c r="AIB240" s="158"/>
      <c r="AIC240" s="158"/>
      <c r="AID240" s="158"/>
      <c r="AIE240" s="158"/>
      <c r="AIF240" s="158"/>
      <c r="AIG240" s="158"/>
      <c r="AIH240" s="158"/>
      <c r="AII240" s="158"/>
      <c r="AIJ240" s="158"/>
      <c r="AIK240" s="158"/>
      <c r="AIL240" s="158"/>
      <c r="AIM240" s="158"/>
      <c r="AIN240" s="158"/>
      <c r="AIO240" s="158"/>
      <c r="AIP240" s="158"/>
      <c r="AIQ240" s="158"/>
      <c r="AIR240" s="158"/>
      <c r="AIS240" s="158"/>
      <c r="AIT240" s="158"/>
      <c r="AIU240" s="158"/>
      <c r="AIV240" s="158"/>
      <c r="AIW240" s="158"/>
      <c r="AIX240" s="158"/>
      <c r="AIY240" s="158"/>
      <c r="AIZ240" s="158"/>
      <c r="AJA240" s="158"/>
      <c r="AJB240" s="158"/>
      <c r="AJC240" s="158"/>
      <c r="AJD240" s="158"/>
      <c r="AJE240" s="158"/>
      <c r="AJF240" s="158"/>
      <c r="AJG240" s="158"/>
      <c r="AJH240" s="158"/>
      <c r="AJI240" s="158"/>
      <c r="AJJ240" s="158"/>
      <c r="AJK240" s="158"/>
      <c r="AJL240" s="158"/>
      <c r="AJM240" s="158"/>
      <c r="AJN240" s="158"/>
      <c r="AJO240" s="158"/>
      <c r="AJP240" s="158"/>
      <c r="AJQ240" s="158"/>
      <c r="AJR240" s="158"/>
      <c r="AJS240" s="158"/>
      <c r="AJT240" s="158"/>
      <c r="AJU240" s="158"/>
      <c r="AJV240" s="158"/>
      <c r="AJW240" s="158"/>
      <c r="AJX240" s="158"/>
      <c r="AJY240" s="158"/>
      <c r="AJZ240" s="158"/>
      <c r="AKA240" s="158"/>
      <c r="AKB240" s="158"/>
      <c r="AKC240" s="158"/>
      <c r="AKD240" s="158"/>
      <c r="AKE240" s="158"/>
      <c r="AKF240" s="158"/>
      <c r="AKG240" s="158"/>
      <c r="AKH240" s="158"/>
      <c r="AKI240" s="158"/>
      <c r="AKJ240" s="158"/>
      <c r="AKK240" s="158"/>
      <c r="AKL240" s="158"/>
      <c r="AKM240" s="158"/>
      <c r="AKN240" s="158"/>
      <c r="AKO240" s="158"/>
      <c r="AKP240" s="158"/>
      <c r="AKQ240" s="158"/>
      <c r="AKR240" s="158"/>
      <c r="AKS240" s="158"/>
      <c r="AKT240" s="158"/>
      <c r="AKU240" s="158"/>
      <c r="AKV240" s="158"/>
      <c r="AKW240" s="158"/>
      <c r="AKX240" s="158"/>
      <c r="AKY240" s="158"/>
      <c r="AKZ240" s="158"/>
      <c r="ALA240" s="158"/>
      <c r="ALB240" s="158"/>
      <c r="ALC240" s="158"/>
      <c r="ALD240" s="158"/>
      <c r="ALE240" s="158"/>
      <c r="ALF240" s="158"/>
      <c r="ALG240" s="158"/>
      <c r="ALH240" s="158"/>
      <c r="ALI240" s="158"/>
      <c r="ALJ240" s="158"/>
      <c r="ALK240" s="158"/>
      <c r="ALL240" s="158"/>
      <c r="ALM240" s="158"/>
      <c r="ALN240" s="158"/>
      <c r="ALO240" s="158"/>
      <c r="ALP240" s="158"/>
      <c r="ALQ240" s="158"/>
      <c r="ALR240" s="158"/>
      <c r="ALS240" s="158"/>
      <c r="ALT240" s="158"/>
      <c r="ALU240" s="158"/>
      <c r="ALV240" s="158"/>
      <c r="ALW240" s="158"/>
      <c r="ALX240" s="158"/>
      <c r="ALY240" s="158"/>
      <c r="ALZ240" s="158"/>
      <c r="AMA240" s="158"/>
      <c r="AMB240" s="158"/>
      <c r="AMC240" s="158"/>
      <c r="AMD240" s="158"/>
      <c r="AME240" s="158"/>
      <c r="AMF240" s="158"/>
      <c r="AMG240" s="158"/>
      <c r="AMH240" s="158"/>
      <c r="AMI240" s="158"/>
      <c r="AMJ240" s="158"/>
      <c r="AMK240" s="158"/>
      <c r="AML240" s="158"/>
      <c r="AMM240" s="158"/>
      <c r="AMN240" s="158"/>
      <c r="AMO240" s="158"/>
      <c r="AMP240" s="158"/>
      <c r="AMQ240" s="158"/>
      <c r="AMR240" s="158"/>
      <c r="AMS240" s="158"/>
      <c r="AMT240" s="158"/>
      <c r="AMU240" s="158"/>
      <c r="AMV240" s="158"/>
      <c r="AMW240" s="158"/>
      <c r="AMX240" s="158"/>
      <c r="AMY240" s="158"/>
      <c r="AMZ240" s="158"/>
      <c r="ANA240" s="158"/>
      <c r="ANB240" s="158"/>
      <c r="ANC240" s="158"/>
      <c r="AND240" s="158"/>
      <c r="ANE240" s="158"/>
      <c r="ANF240" s="158"/>
      <c r="ANG240" s="158"/>
      <c r="ANH240" s="158"/>
      <c r="ANI240" s="158"/>
      <c r="ANJ240" s="158"/>
      <c r="ANK240" s="158"/>
      <c r="ANL240" s="158"/>
      <c r="ANM240" s="158"/>
      <c r="ANN240" s="158"/>
      <c r="ANO240" s="158"/>
      <c r="ANP240" s="158"/>
      <c r="ANQ240" s="158"/>
      <c r="ANR240" s="158"/>
      <c r="ANS240" s="158"/>
      <c r="ANT240" s="158"/>
      <c r="ANU240" s="158"/>
      <c r="ANV240" s="158"/>
      <c r="ANW240" s="158"/>
      <c r="ANX240" s="158"/>
      <c r="ANY240" s="158"/>
      <c r="ANZ240" s="158"/>
      <c r="AOA240" s="158"/>
      <c r="AOB240" s="158"/>
      <c r="AOC240" s="158"/>
      <c r="AOD240" s="158"/>
      <c r="AOE240" s="158"/>
      <c r="AOF240" s="158"/>
      <c r="AOG240" s="158"/>
      <c r="AOH240" s="158"/>
      <c r="AOI240" s="158"/>
      <c r="AOJ240" s="158"/>
      <c r="AOK240" s="158"/>
      <c r="AOL240" s="158"/>
      <c r="AOM240" s="158"/>
      <c r="AON240" s="158"/>
      <c r="AOO240" s="158"/>
      <c r="AOP240" s="158"/>
      <c r="AOQ240" s="158"/>
      <c r="AOR240" s="158"/>
      <c r="AOS240" s="158"/>
      <c r="AOT240" s="158"/>
      <c r="AOU240" s="158"/>
      <c r="AOV240" s="158"/>
      <c r="AOW240" s="158"/>
      <c r="AOX240" s="158"/>
      <c r="AOY240" s="158"/>
      <c r="AOZ240" s="158"/>
      <c r="APA240" s="158"/>
      <c r="APB240" s="158"/>
      <c r="APC240" s="158"/>
      <c r="APD240" s="158"/>
      <c r="APE240" s="158"/>
      <c r="APF240" s="158"/>
      <c r="APG240" s="158"/>
      <c r="APH240" s="158"/>
      <c r="API240" s="158"/>
      <c r="APJ240" s="158"/>
      <c r="APK240" s="158"/>
      <c r="APL240" s="158"/>
      <c r="APM240" s="158"/>
      <c r="APN240" s="158"/>
      <c r="APO240" s="158"/>
      <c r="APP240" s="158"/>
      <c r="APQ240" s="158"/>
      <c r="APR240" s="158"/>
      <c r="APS240" s="158"/>
      <c r="APT240" s="158"/>
      <c r="APU240" s="158"/>
      <c r="APV240" s="158"/>
      <c r="APW240" s="158"/>
      <c r="APX240" s="158"/>
      <c r="APY240" s="158"/>
      <c r="APZ240" s="158"/>
      <c r="AQA240" s="158"/>
      <c r="AQB240" s="158"/>
      <c r="AQC240" s="158"/>
      <c r="AQD240" s="158"/>
      <c r="AQE240" s="158"/>
      <c r="AQF240" s="158"/>
      <c r="AQG240" s="158"/>
      <c r="AQH240" s="158"/>
      <c r="AQI240" s="158"/>
      <c r="AQJ240" s="158"/>
      <c r="AQK240" s="158"/>
      <c r="AQL240" s="158"/>
      <c r="AQM240" s="158"/>
      <c r="AQN240" s="158"/>
      <c r="AQO240" s="158"/>
      <c r="AQP240" s="158"/>
      <c r="AQQ240" s="158"/>
      <c r="AQR240" s="158"/>
      <c r="AQS240" s="158"/>
      <c r="AQT240" s="158"/>
      <c r="AQU240" s="158"/>
      <c r="AQV240" s="158"/>
      <c r="AQW240" s="158"/>
      <c r="AQX240" s="158"/>
      <c r="AQY240" s="158"/>
      <c r="AQZ240" s="158"/>
      <c r="ARA240" s="158"/>
      <c r="ARB240" s="158"/>
      <c r="ARC240" s="158"/>
      <c r="ARD240" s="158"/>
      <c r="ARE240" s="158"/>
      <c r="ARF240" s="158"/>
      <c r="ARG240" s="158"/>
      <c r="ARH240" s="158"/>
      <c r="ARI240" s="158"/>
      <c r="ARJ240" s="158"/>
      <c r="ARK240" s="158"/>
      <c r="ARL240" s="158"/>
      <c r="ARM240" s="158"/>
      <c r="ARN240" s="158"/>
      <c r="ARO240" s="158"/>
      <c r="ARP240" s="158"/>
      <c r="ARQ240" s="158"/>
      <c r="ARR240" s="158"/>
      <c r="ARS240" s="158"/>
      <c r="ART240" s="158"/>
      <c r="ARU240" s="158"/>
      <c r="ARV240" s="158"/>
      <c r="ARW240" s="158"/>
      <c r="ARX240" s="158"/>
      <c r="ARY240" s="158"/>
      <c r="ARZ240" s="158"/>
      <c r="ASA240" s="158"/>
      <c r="ASB240" s="158"/>
      <c r="ASC240" s="158"/>
      <c r="ASD240" s="158"/>
      <c r="ASE240" s="158"/>
      <c r="ASF240" s="158"/>
      <c r="ASG240" s="158"/>
      <c r="ASH240" s="158"/>
      <c r="ASI240" s="158"/>
      <c r="ASJ240" s="158"/>
      <c r="ASK240" s="158"/>
      <c r="ASL240" s="158"/>
      <c r="ASM240" s="158"/>
      <c r="ASN240" s="158"/>
      <c r="ASO240" s="158"/>
      <c r="ASP240" s="158"/>
      <c r="ASQ240" s="158"/>
      <c r="ASR240" s="158"/>
      <c r="ASS240" s="158"/>
      <c r="AST240" s="158"/>
      <c r="ASU240" s="158"/>
      <c r="ASV240" s="158"/>
      <c r="ASW240" s="158"/>
      <c r="ASX240" s="158"/>
      <c r="ASY240" s="158"/>
      <c r="ASZ240" s="158"/>
      <c r="ATA240" s="158"/>
      <c r="ATB240" s="158"/>
      <c r="ATC240" s="158"/>
      <c r="ATD240" s="158"/>
      <c r="ATE240" s="158"/>
      <c r="ATF240" s="158"/>
      <c r="ATG240" s="158"/>
      <c r="ATH240" s="158"/>
      <c r="ATI240" s="158"/>
      <c r="ATJ240" s="158"/>
      <c r="ATK240" s="158"/>
      <c r="ATL240" s="158"/>
      <c r="ATM240" s="158"/>
      <c r="ATN240" s="158"/>
      <c r="ATO240" s="158"/>
      <c r="ATP240" s="158"/>
      <c r="ATQ240" s="158"/>
      <c r="ATR240" s="158"/>
      <c r="ATS240" s="158"/>
      <c r="ATT240" s="158"/>
      <c r="ATU240" s="158"/>
      <c r="ATV240" s="158"/>
      <c r="ATW240" s="158"/>
      <c r="ATX240" s="158"/>
      <c r="ATY240" s="158"/>
      <c r="ATZ240" s="158"/>
      <c r="AUA240" s="158"/>
      <c r="AUB240" s="158"/>
      <c r="AUC240" s="158"/>
      <c r="AUD240" s="158"/>
      <c r="AUE240" s="158"/>
      <c r="AUF240" s="158"/>
      <c r="AUG240" s="158"/>
      <c r="AUH240" s="158"/>
      <c r="AUI240" s="158"/>
      <c r="AUJ240" s="158"/>
      <c r="AUK240" s="158"/>
      <c r="AUL240" s="158"/>
      <c r="AUM240" s="158"/>
      <c r="AUN240" s="158"/>
      <c r="AUO240" s="158"/>
      <c r="AUP240" s="158"/>
      <c r="AUQ240" s="158"/>
      <c r="AUR240" s="158"/>
      <c r="AUS240" s="158"/>
      <c r="AUT240" s="158"/>
      <c r="AUU240" s="158"/>
      <c r="AUV240" s="158"/>
      <c r="AUW240" s="158"/>
      <c r="AUX240" s="158"/>
      <c r="AUY240" s="158"/>
      <c r="AUZ240" s="158"/>
      <c r="AVA240" s="158"/>
      <c r="AVB240" s="158"/>
      <c r="AVC240" s="158"/>
      <c r="AVD240" s="158"/>
      <c r="AVE240" s="158"/>
      <c r="AVF240" s="158"/>
      <c r="AVG240" s="158"/>
      <c r="AVH240" s="158"/>
      <c r="AVI240" s="158"/>
      <c r="AVJ240" s="158"/>
      <c r="AVK240" s="158"/>
      <c r="AVL240" s="158"/>
      <c r="AVM240" s="158"/>
      <c r="AVN240" s="158"/>
      <c r="AVO240" s="158"/>
      <c r="AVP240" s="158"/>
      <c r="AVQ240" s="158"/>
      <c r="AVR240" s="158"/>
      <c r="AVS240" s="158"/>
      <c r="AVT240" s="158"/>
      <c r="AVU240" s="158"/>
      <c r="AVV240" s="158"/>
      <c r="AVW240" s="158"/>
      <c r="AVX240" s="158"/>
      <c r="AVY240" s="158"/>
      <c r="AVZ240" s="158"/>
      <c r="AWA240" s="158"/>
      <c r="AWB240" s="158"/>
      <c r="AWC240" s="158"/>
      <c r="AWD240" s="158"/>
      <c r="AWE240" s="158"/>
      <c r="AWF240" s="158"/>
      <c r="AWG240" s="158"/>
      <c r="AWH240" s="158"/>
      <c r="AWI240" s="158"/>
      <c r="AWJ240" s="158"/>
      <c r="AWK240" s="158"/>
      <c r="AWL240" s="158"/>
      <c r="AWM240" s="158"/>
      <c r="AWN240" s="158"/>
      <c r="AWO240" s="158"/>
      <c r="AWP240" s="158"/>
      <c r="AWQ240" s="158"/>
      <c r="AWR240" s="158"/>
      <c r="AWS240" s="158"/>
      <c r="AWT240" s="158"/>
      <c r="AWU240" s="158"/>
      <c r="AWV240" s="158"/>
      <c r="AWW240" s="158"/>
      <c r="AWX240" s="158"/>
      <c r="AWY240" s="158"/>
      <c r="AWZ240" s="158"/>
      <c r="AXA240" s="158"/>
      <c r="AXB240" s="158"/>
      <c r="AXC240" s="158"/>
      <c r="AXD240" s="158"/>
      <c r="AXE240" s="158"/>
      <c r="AXF240" s="158"/>
      <c r="AXG240" s="158"/>
      <c r="AXH240" s="158"/>
      <c r="AXI240" s="158"/>
      <c r="AXJ240" s="158"/>
      <c r="AXK240" s="158"/>
      <c r="AXL240" s="158"/>
      <c r="AXM240" s="158"/>
      <c r="AXN240" s="158"/>
      <c r="AXO240" s="158"/>
      <c r="AXP240" s="158"/>
      <c r="AXQ240" s="158"/>
      <c r="AXR240" s="158"/>
      <c r="AXS240" s="158"/>
      <c r="AXT240" s="158"/>
      <c r="AXU240" s="158"/>
      <c r="AXV240" s="158"/>
      <c r="AXW240" s="158"/>
      <c r="AXX240" s="158"/>
      <c r="AXY240" s="158"/>
      <c r="AXZ240" s="158"/>
      <c r="AYA240" s="158"/>
      <c r="AYB240" s="158"/>
      <c r="AYC240" s="158"/>
      <c r="AYD240" s="158"/>
      <c r="AYE240" s="158"/>
      <c r="AYF240" s="158"/>
      <c r="AYG240" s="158"/>
      <c r="AYH240" s="158"/>
      <c r="AYI240" s="158"/>
      <c r="AYJ240" s="158"/>
      <c r="AYK240" s="158"/>
      <c r="AYL240" s="158"/>
      <c r="AYM240" s="158"/>
      <c r="AYN240" s="158"/>
      <c r="AYO240" s="158"/>
      <c r="AYP240" s="158"/>
      <c r="AYQ240" s="158"/>
      <c r="AYR240" s="158"/>
      <c r="AYS240" s="158"/>
      <c r="AYT240" s="158"/>
      <c r="AYU240" s="158"/>
      <c r="AYV240" s="158"/>
      <c r="AYW240" s="158"/>
      <c r="AYX240" s="158"/>
      <c r="AYY240" s="158"/>
      <c r="AYZ240" s="158"/>
      <c r="AZA240" s="158"/>
      <c r="AZB240" s="158"/>
      <c r="AZC240" s="158"/>
      <c r="AZD240" s="158"/>
      <c r="AZE240" s="158"/>
      <c r="AZF240" s="158"/>
      <c r="AZG240" s="158"/>
      <c r="AZH240" s="158"/>
      <c r="AZI240" s="158"/>
      <c r="AZJ240" s="158"/>
      <c r="AZK240" s="158"/>
      <c r="AZL240" s="158"/>
      <c r="AZM240" s="158"/>
      <c r="AZN240" s="158"/>
      <c r="AZO240" s="158"/>
      <c r="AZP240" s="158"/>
      <c r="AZQ240" s="158"/>
      <c r="AZR240" s="158"/>
      <c r="AZS240" s="158"/>
      <c r="AZT240" s="158"/>
      <c r="AZU240" s="158"/>
      <c r="AZV240" s="158"/>
      <c r="AZW240" s="158"/>
      <c r="AZX240" s="158"/>
      <c r="AZY240" s="158"/>
      <c r="AZZ240" s="158"/>
      <c r="BAA240" s="158"/>
      <c r="BAB240" s="158"/>
      <c r="BAC240" s="158"/>
      <c r="BAD240" s="158"/>
      <c r="BAE240" s="158"/>
      <c r="BAF240" s="158"/>
      <c r="BAG240" s="158"/>
      <c r="BAH240" s="158"/>
      <c r="BAI240" s="158"/>
      <c r="BAJ240" s="158"/>
      <c r="BAK240" s="158"/>
      <c r="BAL240" s="158"/>
      <c r="BAM240" s="158"/>
      <c r="BAN240" s="158"/>
      <c r="BAO240" s="158"/>
      <c r="BAP240" s="158"/>
      <c r="BAQ240" s="158"/>
      <c r="BAR240" s="158"/>
      <c r="BAS240" s="158"/>
      <c r="BAT240" s="158"/>
      <c r="BAU240" s="158"/>
      <c r="BAV240" s="158"/>
      <c r="BAW240" s="158"/>
      <c r="BAX240" s="158"/>
      <c r="BAY240" s="158"/>
      <c r="BAZ240" s="158"/>
      <c r="BBA240" s="158"/>
      <c r="BBB240" s="158"/>
      <c r="BBC240" s="158"/>
      <c r="BBD240" s="158"/>
      <c r="BBE240" s="158"/>
      <c r="BBF240" s="158"/>
      <c r="BBG240" s="158"/>
      <c r="BBH240" s="158"/>
      <c r="BBI240" s="158"/>
      <c r="BBJ240" s="158"/>
      <c r="BBK240" s="158"/>
      <c r="BBL240" s="158"/>
      <c r="BBM240" s="158"/>
      <c r="BBN240" s="158"/>
      <c r="BBO240" s="158"/>
      <c r="BBP240" s="158"/>
      <c r="BBQ240" s="158"/>
      <c r="BBR240" s="158"/>
      <c r="BBS240" s="158"/>
      <c r="BBT240" s="158"/>
      <c r="BBU240" s="158"/>
      <c r="BBV240" s="158"/>
      <c r="BBW240" s="158"/>
      <c r="BBX240" s="158"/>
      <c r="BBY240" s="158"/>
      <c r="BBZ240" s="158"/>
      <c r="BCA240" s="158"/>
      <c r="BCB240" s="158"/>
      <c r="BCC240" s="158"/>
      <c r="BCD240" s="158"/>
      <c r="BCE240" s="158"/>
      <c r="BCF240" s="158"/>
      <c r="BCG240" s="158"/>
      <c r="BCH240" s="158"/>
      <c r="BCI240" s="158"/>
      <c r="BCJ240" s="158"/>
      <c r="BCK240" s="158"/>
      <c r="BCL240" s="158"/>
      <c r="BCM240" s="158"/>
      <c r="BCN240" s="158"/>
      <c r="BCO240" s="158"/>
      <c r="BCP240" s="158"/>
      <c r="BCQ240" s="158"/>
      <c r="BCR240" s="158"/>
      <c r="BCS240" s="158"/>
      <c r="BCT240" s="158"/>
      <c r="BCU240" s="158"/>
      <c r="BCV240" s="158"/>
      <c r="BCW240" s="158"/>
      <c r="BCX240" s="158"/>
      <c r="BCY240" s="158"/>
      <c r="BCZ240" s="158"/>
      <c r="BDA240" s="158"/>
      <c r="BDB240" s="158"/>
      <c r="BDC240" s="158"/>
      <c r="BDD240" s="158"/>
      <c r="BDE240" s="158"/>
      <c r="BDF240" s="158"/>
      <c r="BDG240" s="158"/>
      <c r="BDH240" s="158"/>
      <c r="BDI240" s="158"/>
      <c r="BDJ240" s="158"/>
      <c r="BDK240" s="158"/>
      <c r="BDL240" s="158"/>
      <c r="BDM240" s="158"/>
      <c r="BDN240" s="158"/>
      <c r="BDO240" s="158"/>
      <c r="BDP240" s="158"/>
      <c r="BDQ240" s="158"/>
      <c r="BDR240" s="158"/>
      <c r="BDS240" s="158"/>
      <c r="BDT240" s="158"/>
      <c r="BDU240" s="158"/>
      <c r="BDV240" s="158"/>
      <c r="BDW240" s="158"/>
      <c r="BDX240" s="158"/>
      <c r="BDY240" s="158"/>
      <c r="BDZ240" s="158"/>
      <c r="BEA240" s="158"/>
      <c r="BEB240" s="158"/>
      <c r="BEC240" s="158"/>
      <c r="BED240" s="158"/>
      <c r="BEE240" s="158"/>
      <c r="BEF240" s="158"/>
      <c r="BEG240" s="158"/>
      <c r="BEH240" s="158"/>
      <c r="BEI240" s="158"/>
      <c r="BEJ240" s="158"/>
      <c r="BEK240" s="158"/>
      <c r="BEL240" s="158"/>
      <c r="BEM240" s="158"/>
      <c r="BEN240" s="158"/>
      <c r="BEO240" s="158"/>
      <c r="BEP240" s="158"/>
      <c r="BEQ240" s="158"/>
      <c r="BER240" s="158"/>
      <c r="BES240" s="158"/>
      <c r="BET240" s="158"/>
      <c r="BEU240" s="158"/>
      <c r="BEV240" s="158"/>
      <c r="BEW240" s="158"/>
      <c r="BEX240" s="158"/>
      <c r="BEY240" s="158"/>
      <c r="BEZ240" s="158"/>
      <c r="BFA240" s="158"/>
      <c r="BFB240" s="158"/>
      <c r="BFC240" s="158"/>
      <c r="BFD240" s="158"/>
      <c r="BFE240" s="158"/>
      <c r="BFF240" s="158"/>
      <c r="BFG240" s="158"/>
      <c r="BFH240" s="158"/>
      <c r="BFI240" s="158"/>
      <c r="BFJ240" s="158"/>
      <c r="BFK240" s="158"/>
      <c r="BFL240" s="158"/>
      <c r="BFM240" s="158"/>
      <c r="BFN240" s="158"/>
      <c r="BFO240" s="158"/>
      <c r="BFP240" s="158"/>
      <c r="BFQ240" s="158"/>
      <c r="BFR240" s="158"/>
      <c r="BFS240" s="158"/>
      <c r="BFT240" s="158"/>
      <c r="BFU240" s="158"/>
      <c r="BFV240" s="158"/>
      <c r="BFW240" s="158"/>
      <c r="BFX240" s="158"/>
      <c r="BFY240" s="158"/>
      <c r="BFZ240" s="158"/>
      <c r="BGA240" s="158"/>
      <c r="BGB240" s="158"/>
      <c r="BGC240" s="158"/>
      <c r="BGD240" s="158"/>
      <c r="BGE240" s="158"/>
      <c r="BGF240" s="158"/>
      <c r="BGG240" s="158"/>
      <c r="BGH240" s="158"/>
      <c r="BGI240" s="158"/>
      <c r="BGJ240" s="158"/>
      <c r="BGK240" s="158"/>
      <c r="BGL240" s="158"/>
      <c r="BGM240" s="158"/>
      <c r="BGN240" s="158"/>
      <c r="BGO240" s="158"/>
      <c r="BGP240" s="158"/>
      <c r="BGQ240" s="158"/>
      <c r="BGR240" s="158"/>
      <c r="BGS240" s="158"/>
      <c r="BGT240" s="158"/>
      <c r="BGU240" s="158"/>
      <c r="BGV240" s="158"/>
      <c r="BGW240" s="158"/>
      <c r="BGX240" s="158"/>
      <c r="BGY240" s="158"/>
      <c r="BGZ240" s="158"/>
      <c r="BHA240" s="158"/>
      <c r="BHB240" s="158"/>
      <c r="BHC240" s="158"/>
      <c r="BHD240" s="158"/>
      <c r="BHE240" s="158"/>
      <c r="BHF240" s="158"/>
      <c r="BHG240" s="158"/>
      <c r="BHH240" s="158"/>
      <c r="BHI240" s="158"/>
      <c r="BHJ240" s="158"/>
      <c r="BHK240" s="158"/>
      <c r="BHL240" s="158"/>
      <c r="BHM240" s="158"/>
      <c r="BHN240" s="158"/>
      <c r="BHO240" s="158"/>
      <c r="BHP240" s="158"/>
      <c r="BHQ240" s="158"/>
      <c r="BHR240" s="158"/>
      <c r="BHS240" s="158"/>
      <c r="BHT240" s="158"/>
      <c r="BHU240" s="158"/>
      <c r="BHV240" s="158"/>
      <c r="BHW240" s="158"/>
      <c r="BHX240" s="158"/>
      <c r="BHY240" s="158"/>
      <c r="BHZ240" s="158"/>
      <c r="BIA240" s="158"/>
      <c r="BIB240" s="158"/>
      <c r="BIC240" s="158"/>
      <c r="BID240" s="158"/>
      <c r="BIE240" s="158"/>
      <c r="BIF240" s="158"/>
      <c r="BIG240" s="158"/>
      <c r="BIH240" s="158"/>
      <c r="BII240" s="158"/>
      <c r="BIJ240" s="158"/>
      <c r="BIK240" s="158"/>
      <c r="BIL240" s="158"/>
      <c r="BIM240" s="158"/>
      <c r="BIN240" s="158"/>
      <c r="BIO240" s="158"/>
      <c r="BIP240" s="158"/>
      <c r="BIQ240" s="158"/>
      <c r="BIR240" s="158"/>
      <c r="BIS240" s="158"/>
      <c r="BIT240" s="158"/>
      <c r="BIU240" s="158"/>
      <c r="BIV240" s="158"/>
      <c r="BIW240" s="158"/>
      <c r="BIX240" s="158"/>
      <c r="BIY240" s="158"/>
      <c r="BIZ240" s="158"/>
      <c r="BJA240" s="158"/>
      <c r="BJB240" s="158"/>
      <c r="BJC240" s="158"/>
      <c r="BJD240" s="158"/>
      <c r="BJE240" s="158"/>
      <c r="BJF240" s="158"/>
      <c r="BJG240" s="158"/>
      <c r="BJH240" s="158"/>
      <c r="BJI240" s="158"/>
      <c r="BJJ240" s="158"/>
      <c r="BJK240" s="158"/>
      <c r="BJL240" s="158"/>
      <c r="BJM240" s="158"/>
      <c r="BJN240" s="158"/>
      <c r="BJO240" s="158"/>
      <c r="BJP240" s="158"/>
      <c r="BJQ240" s="158"/>
      <c r="BJR240" s="158"/>
      <c r="BJS240" s="158"/>
      <c r="BJT240" s="158"/>
      <c r="BJU240" s="158"/>
      <c r="BJV240" s="158"/>
      <c r="BJW240" s="158"/>
      <c r="BJX240" s="158"/>
      <c r="BJY240" s="158"/>
      <c r="BJZ240" s="158"/>
      <c r="BKA240" s="158"/>
      <c r="BKB240" s="158"/>
      <c r="BKC240" s="158"/>
      <c r="BKD240" s="158"/>
      <c r="BKE240" s="158"/>
      <c r="BKF240" s="158"/>
      <c r="BKG240" s="158"/>
      <c r="BKH240" s="158"/>
      <c r="BKI240" s="158"/>
      <c r="BKJ240" s="158"/>
      <c r="BKK240" s="158"/>
      <c r="BKL240" s="158"/>
      <c r="BKM240" s="158"/>
      <c r="BKN240" s="158"/>
      <c r="BKO240" s="158"/>
      <c r="BKP240" s="158"/>
      <c r="BKQ240" s="158"/>
      <c r="BKR240" s="158"/>
      <c r="BKS240" s="158"/>
      <c r="BKT240" s="158"/>
      <c r="BKU240" s="158"/>
      <c r="BKV240" s="158"/>
      <c r="BKW240" s="158"/>
      <c r="BKX240" s="158"/>
      <c r="BKY240" s="158"/>
      <c r="BKZ240" s="158"/>
      <c r="BLA240" s="158"/>
      <c r="BLB240" s="158"/>
      <c r="BLC240" s="158"/>
      <c r="BLD240" s="158"/>
      <c r="BLE240" s="158"/>
      <c r="BLF240" s="158"/>
      <c r="BLG240" s="158"/>
      <c r="BLH240" s="158"/>
      <c r="BLI240" s="158"/>
      <c r="BLJ240" s="158"/>
      <c r="BLK240" s="158"/>
      <c r="BLL240" s="158"/>
      <c r="BLM240" s="158"/>
      <c r="BLN240" s="158"/>
      <c r="BLO240" s="158"/>
      <c r="BLP240" s="158"/>
      <c r="BLQ240" s="158"/>
      <c r="BLR240" s="158"/>
      <c r="BLS240" s="158"/>
      <c r="BLT240" s="158"/>
      <c r="BLU240" s="158"/>
      <c r="BLV240" s="158"/>
      <c r="BLW240" s="158"/>
      <c r="BLX240" s="158"/>
      <c r="BLY240" s="158"/>
      <c r="BLZ240" s="158"/>
      <c r="BMA240" s="158"/>
      <c r="BMB240" s="158"/>
      <c r="BMC240" s="158"/>
      <c r="BMD240" s="158"/>
      <c r="BME240" s="158"/>
      <c r="BMF240" s="158"/>
      <c r="BMG240" s="158"/>
      <c r="BMH240" s="158"/>
      <c r="BMI240" s="158"/>
      <c r="BMJ240" s="158"/>
      <c r="BMK240" s="158"/>
      <c r="BML240" s="158"/>
      <c r="BMM240" s="158"/>
      <c r="BMN240" s="158"/>
      <c r="BMO240" s="158"/>
      <c r="BMP240" s="158"/>
      <c r="BMQ240" s="158"/>
      <c r="BMR240" s="158"/>
      <c r="BMS240" s="158"/>
      <c r="BMT240" s="158"/>
      <c r="BMU240" s="158"/>
      <c r="BMV240" s="158"/>
      <c r="BMW240" s="158"/>
      <c r="BMX240" s="158"/>
      <c r="BMY240" s="158"/>
      <c r="BMZ240" s="158"/>
      <c r="BNA240" s="158"/>
      <c r="BNB240" s="158"/>
      <c r="BNC240" s="158"/>
      <c r="BND240" s="158"/>
      <c r="BNE240" s="158"/>
      <c r="BNF240" s="158"/>
      <c r="BNG240" s="158"/>
      <c r="BNH240" s="158"/>
      <c r="BNI240" s="158"/>
      <c r="BNJ240" s="158"/>
      <c r="BNK240" s="158"/>
      <c r="BNL240" s="158"/>
      <c r="BNM240" s="158"/>
      <c r="BNN240" s="158"/>
      <c r="BNO240" s="158"/>
      <c r="BNP240" s="158"/>
      <c r="BNQ240" s="158"/>
      <c r="BNR240" s="158"/>
      <c r="BNS240" s="158"/>
      <c r="BNT240" s="158"/>
      <c r="BNU240" s="158"/>
      <c r="BNV240" s="158"/>
      <c r="BNW240" s="158"/>
      <c r="BNX240" s="158"/>
      <c r="BNY240" s="158"/>
      <c r="BNZ240" s="158"/>
      <c r="BOA240" s="158"/>
      <c r="BOB240" s="158"/>
      <c r="BOC240" s="158"/>
      <c r="BOD240" s="158"/>
      <c r="BOE240" s="158"/>
      <c r="BOF240" s="158"/>
      <c r="BOG240" s="158"/>
      <c r="BOH240" s="158"/>
      <c r="BOI240" s="158"/>
      <c r="BOJ240" s="158"/>
      <c r="BOK240" s="158"/>
      <c r="BOL240" s="158"/>
      <c r="BOM240" s="158"/>
      <c r="BON240" s="158"/>
      <c r="BOO240" s="158"/>
      <c r="BOP240" s="158"/>
      <c r="BOQ240" s="158"/>
      <c r="BOR240" s="158"/>
      <c r="BOS240" s="158"/>
      <c r="BOT240" s="158"/>
      <c r="BOU240" s="158"/>
      <c r="BOV240" s="158"/>
      <c r="BOW240" s="158"/>
      <c r="BOX240" s="158"/>
      <c r="BOY240" s="158"/>
      <c r="BOZ240" s="158"/>
      <c r="BPA240" s="158"/>
      <c r="BPB240" s="158"/>
      <c r="BPC240" s="158"/>
      <c r="BPD240" s="158"/>
      <c r="BPE240" s="158"/>
      <c r="BPF240" s="158"/>
      <c r="BPG240" s="158"/>
      <c r="BPH240" s="158"/>
      <c r="BPI240" s="158"/>
      <c r="BPJ240" s="158"/>
      <c r="BPK240" s="158"/>
      <c r="BPL240" s="158"/>
      <c r="BPM240" s="158"/>
      <c r="BPN240" s="158"/>
      <c r="BPO240" s="158"/>
      <c r="BPP240" s="158"/>
      <c r="BPQ240" s="158"/>
      <c r="BPR240" s="158"/>
      <c r="BPS240" s="158"/>
      <c r="BPT240" s="158"/>
      <c r="BPU240" s="158"/>
      <c r="BPV240" s="158"/>
      <c r="BPW240" s="158"/>
      <c r="BPX240" s="158"/>
      <c r="BPY240" s="158"/>
      <c r="BPZ240" s="158"/>
      <c r="BQA240" s="158"/>
      <c r="BQB240" s="158"/>
      <c r="BQC240" s="158"/>
      <c r="BQD240" s="158"/>
      <c r="BQE240" s="158"/>
      <c r="BQF240" s="158"/>
      <c r="BQG240" s="158"/>
      <c r="BQH240" s="158"/>
      <c r="BQI240" s="158"/>
      <c r="BQJ240" s="158"/>
      <c r="BQK240" s="158"/>
      <c r="BQL240" s="158"/>
      <c r="BQM240" s="158"/>
      <c r="BQN240" s="158"/>
      <c r="BQO240" s="158"/>
      <c r="BQP240" s="158"/>
      <c r="BQQ240" s="158"/>
      <c r="BQR240" s="158"/>
      <c r="BQS240" s="158"/>
      <c r="BQT240" s="158"/>
      <c r="BQU240" s="158"/>
      <c r="BQV240" s="158"/>
      <c r="BQW240" s="158"/>
      <c r="BQX240" s="158"/>
      <c r="BQY240" s="158"/>
      <c r="BQZ240" s="158"/>
      <c r="BRA240" s="158"/>
      <c r="BRB240" s="158"/>
      <c r="BRC240" s="158"/>
      <c r="BRD240" s="158"/>
      <c r="BRE240" s="158"/>
      <c r="BRF240" s="158"/>
      <c r="BRG240" s="158"/>
      <c r="BRH240" s="158"/>
      <c r="BRI240" s="158"/>
      <c r="BRJ240" s="158"/>
      <c r="BRK240" s="158"/>
      <c r="BRL240" s="158"/>
      <c r="BRM240" s="158"/>
      <c r="BRN240" s="158"/>
      <c r="BRO240" s="158"/>
      <c r="BRP240" s="158"/>
      <c r="BRQ240" s="158"/>
      <c r="BRR240" s="158"/>
      <c r="BRS240" s="158"/>
      <c r="BRT240" s="158"/>
      <c r="BRU240" s="158"/>
      <c r="BRV240" s="158"/>
      <c r="BRW240" s="158"/>
      <c r="BRX240" s="158"/>
      <c r="BRY240" s="158"/>
      <c r="BRZ240" s="158"/>
      <c r="BSA240" s="158"/>
      <c r="BSB240" s="158"/>
      <c r="BSC240" s="158"/>
      <c r="BSD240" s="158"/>
      <c r="BSE240" s="158"/>
      <c r="BSF240" s="158"/>
      <c r="BSG240" s="158"/>
      <c r="BSH240" s="158"/>
      <c r="BSI240" s="158"/>
      <c r="BSJ240" s="158"/>
      <c r="BSK240" s="158"/>
      <c r="BSL240" s="158"/>
      <c r="BSM240" s="158"/>
      <c r="BSN240" s="158"/>
      <c r="BSO240" s="158"/>
      <c r="BSP240" s="158"/>
      <c r="BSQ240" s="158"/>
      <c r="BSR240" s="158"/>
      <c r="BSS240" s="158"/>
      <c r="BST240" s="158"/>
      <c r="BSU240" s="158"/>
      <c r="BSV240" s="158"/>
      <c r="BSW240" s="158"/>
      <c r="BSX240" s="158"/>
      <c r="BSY240" s="158"/>
      <c r="BSZ240" s="158"/>
      <c r="BTA240" s="158"/>
      <c r="BTB240" s="158"/>
      <c r="BTC240" s="158"/>
      <c r="BTD240" s="158"/>
      <c r="BTE240" s="158"/>
      <c r="BTF240" s="158"/>
      <c r="BTG240" s="158"/>
      <c r="BTH240" s="158"/>
      <c r="BTI240" s="158"/>
      <c r="BTJ240" s="158"/>
      <c r="BTK240" s="158"/>
      <c r="BTL240" s="158"/>
      <c r="BTM240" s="158"/>
      <c r="BTN240" s="158"/>
      <c r="BTO240" s="158"/>
      <c r="BTP240" s="158"/>
      <c r="BTQ240" s="158"/>
      <c r="BTR240" s="158"/>
      <c r="BTS240" s="158"/>
      <c r="BTT240" s="158"/>
      <c r="BTU240" s="158"/>
      <c r="BTV240" s="158"/>
      <c r="BTW240" s="158"/>
      <c r="BTX240" s="158"/>
      <c r="BTY240" s="158"/>
      <c r="BTZ240" s="158"/>
      <c r="BUA240" s="158"/>
      <c r="BUB240" s="158"/>
      <c r="BUC240" s="158"/>
      <c r="BUD240" s="158"/>
      <c r="BUE240" s="158"/>
      <c r="BUF240" s="158"/>
      <c r="BUG240" s="158"/>
      <c r="BUH240" s="158"/>
      <c r="BUI240" s="158"/>
      <c r="BUJ240" s="158"/>
      <c r="BUK240" s="158"/>
      <c r="BUL240" s="158"/>
      <c r="BUM240" s="158"/>
      <c r="BUN240" s="158"/>
      <c r="BUO240" s="158"/>
      <c r="BUP240" s="158"/>
      <c r="BUQ240" s="158"/>
      <c r="BUR240" s="158"/>
      <c r="BUS240" s="158"/>
      <c r="BUT240" s="158"/>
      <c r="BUU240" s="158"/>
      <c r="BUV240" s="158"/>
      <c r="BUW240" s="158"/>
      <c r="BUX240" s="158"/>
      <c r="BUY240" s="158"/>
      <c r="BUZ240" s="158"/>
      <c r="BVA240" s="158"/>
      <c r="BVB240" s="158"/>
      <c r="BVC240" s="158"/>
      <c r="BVD240" s="158"/>
      <c r="BVE240" s="158"/>
      <c r="BVF240" s="158"/>
      <c r="BVG240" s="158"/>
      <c r="BVH240" s="158"/>
      <c r="BVI240" s="158"/>
      <c r="BVJ240" s="158"/>
      <c r="BVK240" s="158"/>
      <c r="BVL240" s="158"/>
      <c r="BVM240" s="158"/>
      <c r="BVN240" s="158"/>
      <c r="BVO240" s="158"/>
      <c r="BVP240" s="158"/>
      <c r="BVQ240" s="158"/>
      <c r="BVR240" s="158"/>
      <c r="BVS240" s="158"/>
      <c r="BVT240" s="158"/>
      <c r="BVU240" s="158"/>
      <c r="BVV240" s="158"/>
      <c r="BVW240" s="158"/>
      <c r="BVX240" s="158"/>
      <c r="BVY240" s="158"/>
      <c r="BVZ240" s="158"/>
      <c r="BWA240" s="158"/>
      <c r="BWB240" s="158"/>
      <c r="BWC240" s="158"/>
      <c r="BWD240" s="158"/>
      <c r="BWE240" s="158"/>
      <c r="BWF240" s="158"/>
      <c r="BWG240" s="158"/>
      <c r="BWH240" s="158"/>
      <c r="BWI240" s="158"/>
      <c r="BWJ240" s="158"/>
      <c r="BWK240" s="158"/>
      <c r="BWL240" s="158"/>
      <c r="BWM240" s="158"/>
      <c r="BWN240" s="158"/>
      <c r="BWO240" s="158"/>
      <c r="BWP240" s="158"/>
      <c r="BWQ240" s="158"/>
      <c r="BWR240" s="158"/>
      <c r="BWS240" s="158"/>
      <c r="BWT240" s="158"/>
      <c r="BWU240" s="158"/>
      <c r="BWV240" s="158"/>
      <c r="BWW240" s="158"/>
      <c r="BWX240" s="158"/>
      <c r="BWY240" s="158"/>
      <c r="BWZ240" s="158"/>
      <c r="BXA240" s="158"/>
      <c r="BXB240" s="158"/>
      <c r="BXC240" s="158"/>
      <c r="BXD240" s="158"/>
      <c r="BXE240" s="158"/>
      <c r="BXF240" s="158"/>
      <c r="BXG240" s="158"/>
      <c r="BXH240" s="158"/>
      <c r="BXI240" s="158"/>
      <c r="BXJ240" s="158"/>
      <c r="BXK240" s="158"/>
      <c r="BXL240" s="158"/>
      <c r="BXM240" s="158"/>
      <c r="BXN240" s="158"/>
      <c r="BXO240" s="158"/>
      <c r="BXP240" s="158"/>
      <c r="BXQ240" s="158"/>
      <c r="BXR240" s="158"/>
      <c r="BXS240" s="158"/>
      <c r="BXT240" s="158"/>
      <c r="BXU240" s="158"/>
      <c r="BXV240" s="158"/>
      <c r="BXW240" s="158"/>
      <c r="BXX240" s="158"/>
      <c r="BXY240" s="158"/>
      <c r="BXZ240" s="158"/>
      <c r="BYA240" s="158"/>
      <c r="BYB240" s="158"/>
      <c r="BYC240" s="158"/>
      <c r="BYD240" s="158"/>
      <c r="BYE240" s="158"/>
      <c r="BYF240" s="158"/>
      <c r="BYG240" s="158"/>
      <c r="BYH240" s="158"/>
      <c r="BYI240" s="158"/>
      <c r="BYJ240" s="158"/>
      <c r="BYK240" s="158"/>
      <c r="BYL240" s="158"/>
      <c r="BYM240" s="158"/>
      <c r="BYN240" s="158"/>
      <c r="BYO240" s="158"/>
      <c r="BYP240" s="158"/>
    </row>
    <row r="241" spans="1:2018" s="101" customFormat="1" ht="12.75" customHeight="1">
      <c r="C241" s="245">
        <v>2020</v>
      </c>
      <c r="D241" s="105" t="s">
        <v>203</v>
      </c>
      <c r="E241" s="105" t="s">
        <v>197</v>
      </c>
      <c r="H241" s="187">
        <f>INDEX(Inputs!$T$260:$T$287,MATCH($B225,Inputs!$C$260:$C$287,0))/conv_2020_2015</f>
        <v>0</v>
      </c>
      <c r="I241" s="176"/>
      <c r="J241" s="176">
        <f t="shared" ref="J241:AO241" si="774">IF($I227="n/a",0,IF(J$4&gt;third_reg_period,IF(J$4&lt;=$I227+$C241,$H241/($I227-5),IF(AND($H241&lt;&gt;0,I241=0,J$4=$C241+$I227+1),$H241,0)),0))</f>
        <v>0</v>
      </c>
      <c r="K241" s="176">
        <f t="shared" si="774"/>
        <v>0</v>
      </c>
      <c r="L241" s="176">
        <f t="shared" si="774"/>
        <v>0</v>
      </c>
      <c r="M241" s="176">
        <f t="shared" si="774"/>
        <v>0</v>
      </c>
      <c r="N241" s="176">
        <f t="shared" si="774"/>
        <v>0</v>
      </c>
      <c r="O241" s="176">
        <f t="shared" si="774"/>
        <v>0</v>
      </c>
      <c r="P241" s="176">
        <f t="shared" si="774"/>
        <v>0</v>
      </c>
      <c r="Q241" s="176">
        <f t="shared" si="774"/>
        <v>0</v>
      </c>
      <c r="R241" s="176">
        <f t="shared" si="774"/>
        <v>0</v>
      </c>
      <c r="S241" s="176">
        <f t="shared" si="774"/>
        <v>0</v>
      </c>
      <c r="T241" s="176">
        <f t="shared" si="774"/>
        <v>0</v>
      </c>
      <c r="U241" s="176">
        <f t="shared" si="774"/>
        <v>0</v>
      </c>
      <c r="V241" s="176">
        <f t="shared" si="774"/>
        <v>0</v>
      </c>
      <c r="W241" s="176">
        <f t="shared" si="774"/>
        <v>0</v>
      </c>
      <c r="X241" s="176">
        <f t="shared" si="774"/>
        <v>0</v>
      </c>
      <c r="Y241" s="176">
        <f t="shared" si="774"/>
        <v>0</v>
      </c>
      <c r="Z241" s="176">
        <f t="shared" si="774"/>
        <v>0</v>
      </c>
      <c r="AA241" s="176">
        <f t="shared" si="774"/>
        <v>0</v>
      </c>
      <c r="AB241" s="176">
        <f t="shared" si="774"/>
        <v>0</v>
      </c>
      <c r="AC241" s="176">
        <f t="shared" si="774"/>
        <v>0</v>
      </c>
      <c r="AD241" s="176">
        <f t="shared" si="774"/>
        <v>0</v>
      </c>
      <c r="AE241" s="176">
        <f t="shared" si="774"/>
        <v>0</v>
      </c>
      <c r="AF241" s="176">
        <f t="shared" si="774"/>
        <v>0</v>
      </c>
      <c r="AG241" s="176">
        <f t="shared" si="774"/>
        <v>0</v>
      </c>
      <c r="AH241" s="176">
        <f t="shared" si="774"/>
        <v>0</v>
      </c>
      <c r="AI241" s="176">
        <f t="shared" si="774"/>
        <v>0</v>
      </c>
      <c r="AJ241" s="176">
        <f t="shared" si="774"/>
        <v>0</v>
      </c>
      <c r="AK241" s="176">
        <f t="shared" si="774"/>
        <v>0</v>
      </c>
      <c r="AL241" s="176">
        <f t="shared" si="774"/>
        <v>0</v>
      </c>
      <c r="AM241" s="176">
        <f t="shared" si="774"/>
        <v>0</v>
      </c>
      <c r="AN241" s="176">
        <f t="shared" si="774"/>
        <v>0</v>
      </c>
      <c r="AO241" s="176">
        <f t="shared" si="774"/>
        <v>0</v>
      </c>
      <c r="AP241" s="176">
        <f t="shared" ref="AP241:BU241" si="775">IF($I227="n/a",0,IF(AP$4&gt;third_reg_period,IF(AP$4&lt;=$I227+$C241,$H241/($I227-5),IF(AND($H241&lt;&gt;0,AO241=0,AP$4=$C241+$I227+1),$H241,0)),0))</f>
        <v>0</v>
      </c>
      <c r="AQ241" s="176">
        <f t="shared" si="775"/>
        <v>0</v>
      </c>
      <c r="AR241" s="176">
        <f t="shared" si="775"/>
        <v>0</v>
      </c>
      <c r="AS241" s="176">
        <f t="shared" si="775"/>
        <v>0</v>
      </c>
      <c r="AT241" s="176">
        <f t="shared" si="775"/>
        <v>0</v>
      </c>
      <c r="AU241" s="176">
        <f t="shared" si="775"/>
        <v>0</v>
      </c>
      <c r="AV241" s="176">
        <f t="shared" si="775"/>
        <v>0</v>
      </c>
      <c r="AW241" s="176">
        <f t="shared" si="775"/>
        <v>0</v>
      </c>
      <c r="AX241" s="176">
        <f t="shared" si="775"/>
        <v>0</v>
      </c>
      <c r="AY241" s="176">
        <f t="shared" si="775"/>
        <v>0</v>
      </c>
      <c r="AZ241" s="176">
        <f t="shared" si="775"/>
        <v>0</v>
      </c>
      <c r="BA241" s="176">
        <f t="shared" si="775"/>
        <v>0</v>
      </c>
      <c r="BB241" s="176">
        <f t="shared" si="775"/>
        <v>0</v>
      </c>
      <c r="BC241" s="176">
        <f t="shared" si="775"/>
        <v>0</v>
      </c>
      <c r="BD241" s="176">
        <f t="shared" si="775"/>
        <v>0</v>
      </c>
      <c r="BE241" s="176">
        <f t="shared" si="775"/>
        <v>0</v>
      </c>
      <c r="BF241" s="176">
        <f t="shared" si="775"/>
        <v>0</v>
      </c>
      <c r="BG241" s="176">
        <f t="shared" si="775"/>
        <v>0</v>
      </c>
      <c r="BH241" s="176">
        <f t="shared" si="775"/>
        <v>0</v>
      </c>
      <c r="BI241" s="176">
        <f t="shared" si="775"/>
        <v>0</v>
      </c>
      <c r="BJ241" s="176">
        <f t="shared" si="775"/>
        <v>0</v>
      </c>
      <c r="BK241" s="176">
        <f t="shared" si="775"/>
        <v>0</v>
      </c>
      <c r="BL241" s="176">
        <f t="shared" si="775"/>
        <v>0</v>
      </c>
      <c r="BM241" s="176">
        <f t="shared" si="775"/>
        <v>0</v>
      </c>
      <c r="BN241" s="176">
        <f t="shared" si="775"/>
        <v>0</v>
      </c>
      <c r="BO241" s="176">
        <f t="shared" si="775"/>
        <v>0</v>
      </c>
      <c r="BP241" s="176">
        <f t="shared" si="775"/>
        <v>0</v>
      </c>
      <c r="BQ241" s="176">
        <f t="shared" si="775"/>
        <v>0</v>
      </c>
      <c r="BR241" s="176">
        <f t="shared" si="775"/>
        <v>0</v>
      </c>
      <c r="BS241" s="176">
        <f t="shared" si="775"/>
        <v>0</v>
      </c>
      <c r="BT241" s="176">
        <f t="shared" si="775"/>
        <v>0</v>
      </c>
      <c r="BU241" s="176">
        <f t="shared" si="775"/>
        <v>0</v>
      </c>
      <c r="BV241" s="176">
        <f t="shared" ref="BV241:CF241" si="776">IF($I227="n/a",0,IF(BV$4&gt;third_reg_period,IF(BV$4&lt;=$I227+$C241,$H241/($I227-5),IF(AND($H241&lt;&gt;0,BU241=0,BV$4=$C241+$I227+1),$H241,0)),0))</f>
        <v>0</v>
      </c>
      <c r="BW241" s="176">
        <f t="shared" si="776"/>
        <v>0</v>
      </c>
      <c r="BX241" s="176">
        <f t="shared" si="776"/>
        <v>0</v>
      </c>
      <c r="BY241" s="176">
        <f t="shared" si="776"/>
        <v>0</v>
      </c>
      <c r="BZ241" s="176">
        <f t="shared" si="776"/>
        <v>0</v>
      </c>
      <c r="CA241" s="176">
        <f t="shared" si="776"/>
        <v>0</v>
      </c>
      <c r="CB241" s="176">
        <f t="shared" si="776"/>
        <v>0</v>
      </c>
      <c r="CC241" s="176">
        <f t="shared" si="776"/>
        <v>0</v>
      </c>
      <c r="CD241" s="176">
        <f t="shared" si="776"/>
        <v>0</v>
      </c>
      <c r="CE241" s="176">
        <f t="shared" si="776"/>
        <v>0</v>
      </c>
      <c r="CF241" s="176">
        <f t="shared" si="776"/>
        <v>0</v>
      </c>
      <c r="CG241" s="158"/>
      <c r="CH241" s="158"/>
      <c r="CI241" s="158"/>
      <c r="CJ241" s="158"/>
      <c r="CK241" s="158"/>
      <c r="CL241" s="158"/>
      <c r="CM241" s="158"/>
      <c r="CN241" s="158"/>
      <c r="CO241" s="158"/>
      <c r="CP241" s="158"/>
      <c r="CQ241" s="158"/>
      <c r="CR241" s="158"/>
      <c r="CS241" s="158"/>
      <c r="CT241" s="158"/>
      <c r="CU241" s="158"/>
      <c r="CV241" s="158"/>
      <c r="CW241" s="158"/>
      <c r="CX241" s="158"/>
      <c r="CY241" s="158"/>
      <c r="CZ241" s="158"/>
      <c r="DA241" s="158"/>
      <c r="DB241" s="158"/>
      <c r="DC241" s="158"/>
      <c r="DD241" s="158"/>
      <c r="DE241" s="158"/>
      <c r="DF241" s="158"/>
      <c r="DG241" s="158"/>
      <c r="DH241" s="158"/>
      <c r="DI241" s="158"/>
      <c r="DJ241" s="158"/>
      <c r="DK241" s="158"/>
      <c r="DL241" s="158"/>
      <c r="DM241" s="158"/>
      <c r="DN241" s="158"/>
      <c r="DO241" s="158"/>
      <c r="DP241" s="158"/>
      <c r="DQ241" s="158"/>
      <c r="DR241" s="158"/>
      <c r="DS241" s="158"/>
      <c r="DT241" s="158"/>
      <c r="DU241" s="158"/>
      <c r="DV241" s="158"/>
      <c r="DW241" s="158"/>
      <c r="DX241" s="158"/>
      <c r="DY241" s="158"/>
      <c r="DZ241" s="158"/>
      <c r="EA241" s="158"/>
      <c r="EB241" s="158"/>
      <c r="EC241" s="158"/>
      <c r="ED241" s="158"/>
      <c r="EE241" s="158"/>
      <c r="EF241" s="158"/>
      <c r="EG241" s="158"/>
      <c r="EH241" s="158"/>
      <c r="EI241" s="158"/>
      <c r="EJ241" s="158"/>
      <c r="EK241" s="158"/>
      <c r="EL241" s="158"/>
      <c r="EM241" s="158"/>
      <c r="EN241" s="158"/>
      <c r="EO241" s="158"/>
      <c r="EP241" s="158"/>
      <c r="EQ241" s="158"/>
      <c r="ER241" s="158"/>
      <c r="ES241" s="158"/>
      <c r="ET241" s="158"/>
      <c r="EU241" s="158"/>
      <c r="EV241" s="158"/>
      <c r="EW241" s="158"/>
      <c r="EX241" s="158"/>
      <c r="EY241" s="158"/>
      <c r="EZ241" s="158"/>
      <c r="FA241" s="158"/>
      <c r="FB241" s="158"/>
      <c r="FC241" s="158"/>
      <c r="FD241" s="158"/>
      <c r="FE241" s="158"/>
      <c r="FF241" s="158"/>
      <c r="FG241" s="158"/>
      <c r="FH241" s="158"/>
      <c r="FI241" s="158"/>
      <c r="FJ241" s="158"/>
      <c r="FK241" s="158"/>
      <c r="FL241" s="158"/>
      <c r="FM241" s="158"/>
      <c r="FN241" s="158"/>
      <c r="FO241" s="158"/>
      <c r="FP241" s="158"/>
      <c r="FQ241" s="158"/>
      <c r="FR241" s="158"/>
      <c r="FS241" s="158"/>
      <c r="FT241" s="158"/>
      <c r="FU241" s="158"/>
      <c r="FV241" s="158"/>
      <c r="FW241" s="158"/>
      <c r="FX241" s="158"/>
      <c r="FY241" s="158"/>
      <c r="FZ241" s="158"/>
      <c r="GA241" s="158"/>
      <c r="GB241" s="158"/>
      <c r="GC241" s="158"/>
      <c r="GD241" s="158"/>
      <c r="GE241" s="158"/>
      <c r="GF241" s="158"/>
      <c r="GG241" s="158"/>
      <c r="GH241" s="158"/>
      <c r="GI241" s="158"/>
      <c r="GJ241" s="158"/>
      <c r="GK241" s="158"/>
      <c r="GL241" s="158"/>
      <c r="GM241" s="158"/>
      <c r="GN241" s="158"/>
      <c r="GO241" s="158"/>
      <c r="GP241" s="158"/>
      <c r="GQ241" s="158"/>
      <c r="GR241" s="158"/>
      <c r="GS241" s="158"/>
      <c r="GT241" s="158"/>
      <c r="GU241" s="158"/>
      <c r="GV241" s="158"/>
      <c r="GW241" s="158"/>
      <c r="GX241" s="158"/>
      <c r="GY241" s="158"/>
      <c r="GZ241" s="158"/>
      <c r="HA241" s="158"/>
      <c r="HB241" s="158"/>
      <c r="HC241" s="158"/>
      <c r="HD241" s="158"/>
      <c r="HE241" s="158"/>
      <c r="HF241" s="158"/>
      <c r="HG241" s="158"/>
      <c r="HH241" s="158"/>
      <c r="HI241" s="158"/>
      <c r="HJ241" s="158"/>
      <c r="HK241" s="158"/>
      <c r="HL241" s="158"/>
      <c r="HM241" s="158"/>
      <c r="HN241" s="158"/>
      <c r="HO241" s="158"/>
      <c r="HP241" s="158"/>
      <c r="HQ241" s="158"/>
      <c r="HR241" s="158"/>
      <c r="HS241" s="158"/>
      <c r="HT241" s="158"/>
      <c r="HU241" s="158"/>
      <c r="HV241" s="158"/>
      <c r="HW241" s="158"/>
      <c r="HX241" s="158"/>
      <c r="HY241" s="158"/>
      <c r="HZ241" s="158"/>
      <c r="IA241" s="158"/>
      <c r="IB241" s="158"/>
      <c r="IC241" s="158"/>
      <c r="ID241" s="158"/>
      <c r="IE241" s="158"/>
      <c r="IF241" s="158"/>
      <c r="IG241" s="158"/>
      <c r="IH241" s="158"/>
      <c r="II241" s="158"/>
      <c r="IJ241" s="158"/>
      <c r="IK241" s="158"/>
      <c r="IL241" s="158"/>
      <c r="IM241" s="158"/>
      <c r="IN241" s="158"/>
      <c r="IO241" s="158"/>
      <c r="IP241" s="158"/>
      <c r="IQ241" s="158"/>
      <c r="IR241" s="158"/>
      <c r="IS241" s="158"/>
      <c r="IT241" s="158"/>
      <c r="IU241" s="158"/>
      <c r="IV241" s="158"/>
      <c r="IW241" s="158"/>
      <c r="IX241" s="158"/>
      <c r="IY241" s="158"/>
      <c r="IZ241" s="158"/>
      <c r="JA241" s="158"/>
      <c r="JB241" s="158"/>
      <c r="JC241" s="158"/>
      <c r="JD241" s="158"/>
      <c r="JE241" s="158"/>
      <c r="JF241" s="158"/>
      <c r="JG241" s="158"/>
      <c r="JH241" s="158"/>
      <c r="JI241" s="158"/>
      <c r="JJ241" s="158"/>
      <c r="JK241" s="158"/>
      <c r="JL241" s="158"/>
      <c r="JM241" s="158"/>
      <c r="JN241" s="158"/>
      <c r="JO241" s="158"/>
      <c r="JP241" s="158"/>
      <c r="JQ241" s="158"/>
      <c r="JR241" s="158"/>
      <c r="JS241" s="158"/>
      <c r="JT241" s="158"/>
      <c r="JU241" s="158"/>
      <c r="JV241" s="158"/>
      <c r="JW241" s="158"/>
      <c r="JX241" s="158"/>
      <c r="JY241" s="158"/>
      <c r="JZ241" s="158"/>
      <c r="KA241" s="158"/>
      <c r="KB241" s="158"/>
      <c r="KC241" s="158"/>
      <c r="KD241" s="158"/>
      <c r="KE241" s="158"/>
      <c r="KF241" s="158"/>
      <c r="KG241" s="158"/>
      <c r="KH241" s="158"/>
      <c r="KI241" s="158"/>
      <c r="KJ241" s="158"/>
      <c r="KK241" s="158"/>
      <c r="KL241" s="158"/>
      <c r="KM241" s="158"/>
      <c r="KN241" s="158"/>
      <c r="KO241" s="158"/>
      <c r="KP241" s="158"/>
      <c r="KQ241" s="158"/>
      <c r="KR241" s="158"/>
      <c r="KS241" s="158"/>
      <c r="KT241" s="158"/>
      <c r="KU241" s="158"/>
      <c r="KV241" s="158"/>
      <c r="KW241" s="158"/>
      <c r="KX241" s="158"/>
      <c r="KY241" s="158"/>
      <c r="KZ241" s="158"/>
      <c r="LA241" s="158"/>
      <c r="LB241" s="158"/>
      <c r="LC241" s="158"/>
      <c r="LD241" s="158"/>
      <c r="LE241" s="158"/>
      <c r="LF241" s="158"/>
      <c r="LG241" s="158"/>
      <c r="LH241" s="158"/>
      <c r="LI241" s="158"/>
      <c r="LJ241" s="158"/>
      <c r="LK241" s="158"/>
      <c r="LL241" s="158"/>
      <c r="LM241" s="158"/>
      <c r="LN241" s="158"/>
      <c r="LO241" s="158"/>
      <c r="LP241" s="158"/>
      <c r="LQ241" s="158"/>
      <c r="LR241" s="158"/>
      <c r="LS241" s="158"/>
      <c r="LT241" s="158"/>
      <c r="LU241" s="158"/>
      <c r="LV241" s="158"/>
      <c r="LW241" s="158"/>
      <c r="LX241" s="158"/>
      <c r="LY241" s="158"/>
      <c r="LZ241" s="158"/>
      <c r="MA241" s="158"/>
      <c r="MB241" s="158"/>
      <c r="MC241" s="158"/>
      <c r="MD241" s="158"/>
      <c r="ME241" s="158"/>
      <c r="MF241" s="158"/>
      <c r="MG241" s="158"/>
      <c r="MH241" s="158"/>
      <c r="MI241" s="158"/>
      <c r="MJ241" s="158"/>
      <c r="MK241" s="158"/>
      <c r="ML241" s="158"/>
      <c r="MM241" s="158"/>
      <c r="MN241" s="158"/>
      <c r="MO241" s="158"/>
      <c r="MP241" s="158"/>
      <c r="MQ241" s="158"/>
      <c r="MR241" s="158"/>
      <c r="MS241" s="158"/>
      <c r="MT241" s="158"/>
      <c r="MU241" s="158"/>
      <c r="MV241" s="158"/>
      <c r="MW241" s="158"/>
      <c r="MX241" s="158"/>
      <c r="MY241" s="158"/>
      <c r="MZ241" s="158"/>
      <c r="NA241" s="158"/>
      <c r="NB241" s="158"/>
      <c r="NC241" s="158"/>
      <c r="ND241" s="158"/>
      <c r="NE241" s="158"/>
      <c r="NF241" s="158"/>
      <c r="NG241" s="158"/>
      <c r="NH241" s="158"/>
      <c r="NI241" s="158"/>
      <c r="NJ241" s="158"/>
      <c r="NK241" s="158"/>
      <c r="NL241" s="158"/>
      <c r="NM241" s="158"/>
      <c r="NN241" s="158"/>
      <c r="NO241" s="158"/>
      <c r="NP241" s="158"/>
      <c r="NQ241" s="158"/>
      <c r="NR241" s="158"/>
      <c r="NS241" s="158"/>
      <c r="NT241" s="158"/>
      <c r="NU241" s="158"/>
      <c r="NV241" s="158"/>
      <c r="NW241" s="158"/>
      <c r="NX241" s="158"/>
      <c r="NY241" s="158"/>
      <c r="NZ241" s="158"/>
      <c r="OA241" s="158"/>
      <c r="OB241" s="158"/>
      <c r="OC241" s="158"/>
      <c r="OD241" s="158"/>
      <c r="OE241" s="158"/>
      <c r="OF241" s="158"/>
      <c r="OG241" s="158"/>
      <c r="OH241" s="158"/>
      <c r="OI241" s="158"/>
      <c r="OJ241" s="158"/>
      <c r="OK241" s="158"/>
      <c r="OL241" s="158"/>
      <c r="OM241" s="158"/>
      <c r="ON241" s="158"/>
      <c r="OO241" s="158"/>
      <c r="OP241" s="158"/>
      <c r="OQ241" s="158"/>
      <c r="OR241" s="158"/>
      <c r="OS241" s="158"/>
      <c r="OT241" s="158"/>
      <c r="OU241" s="158"/>
      <c r="OV241" s="158"/>
      <c r="OW241" s="158"/>
      <c r="OX241" s="158"/>
      <c r="OY241" s="158"/>
      <c r="OZ241" s="158"/>
      <c r="PA241" s="158"/>
      <c r="PB241" s="158"/>
      <c r="PC241" s="158"/>
      <c r="PD241" s="158"/>
      <c r="PE241" s="158"/>
      <c r="PF241" s="158"/>
      <c r="PG241" s="158"/>
      <c r="PH241" s="158"/>
      <c r="PI241" s="158"/>
      <c r="PJ241" s="158"/>
      <c r="PK241" s="158"/>
      <c r="PL241" s="158"/>
      <c r="PM241" s="158"/>
      <c r="PN241" s="158"/>
      <c r="PO241" s="158"/>
      <c r="PP241" s="158"/>
      <c r="PQ241" s="158"/>
      <c r="PR241" s="158"/>
      <c r="PS241" s="158"/>
      <c r="PT241" s="158"/>
      <c r="PU241" s="158"/>
      <c r="PV241" s="158"/>
      <c r="PW241" s="158"/>
      <c r="PX241" s="158"/>
      <c r="PY241" s="158"/>
      <c r="PZ241" s="158"/>
      <c r="QA241" s="158"/>
      <c r="QB241" s="158"/>
      <c r="QC241" s="158"/>
      <c r="QD241" s="158"/>
      <c r="QE241" s="158"/>
      <c r="QF241" s="158"/>
      <c r="QG241" s="158"/>
      <c r="QH241" s="158"/>
      <c r="QI241" s="158"/>
      <c r="QJ241" s="158"/>
      <c r="QK241" s="158"/>
      <c r="QL241" s="158"/>
      <c r="QM241" s="158"/>
      <c r="QN241" s="158"/>
      <c r="QO241" s="158"/>
      <c r="QP241" s="158"/>
      <c r="QQ241" s="158"/>
      <c r="QR241" s="158"/>
      <c r="QS241" s="158"/>
      <c r="QT241" s="158"/>
      <c r="QU241" s="158"/>
      <c r="QV241" s="158"/>
      <c r="QW241" s="158"/>
      <c r="QX241" s="158"/>
      <c r="QY241" s="158"/>
      <c r="QZ241" s="158"/>
      <c r="RA241" s="158"/>
      <c r="RB241" s="158"/>
      <c r="RC241" s="158"/>
      <c r="RD241" s="158"/>
      <c r="RE241" s="158"/>
      <c r="RF241" s="158"/>
      <c r="RG241" s="158"/>
      <c r="RH241" s="158"/>
      <c r="RI241" s="158"/>
      <c r="RJ241" s="158"/>
      <c r="RK241" s="158"/>
      <c r="RL241" s="158"/>
      <c r="RM241" s="158"/>
      <c r="RN241" s="158"/>
      <c r="RO241" s="158"/>
      <c r="RP241" s="158"/>
      <c r="RQ241" s="158"/>
      <c r="RR241" s="158"/>
      <c r="RS241" s="158"/>
      <c r="RT241" s="158"/>
      <c r="RU241" s="158"/>
      <c r="RV241" s="158"/>
      <c r="RW241" s="158"/>
      <c r="RX241" s="158"/>
      <c r="RY241" s="158"/>
      <c r="RZ241" s="158"/>
      <c r="SA241" s="158"/>
      <c r="SB241" s="158"/>
      <c r="SC241" s="158"/>
      <c r="SD241" s="158"/>
      <c r="SE241" s="158"/>
      <c r="SF241" s="158"/>
      <c r="SG241" s="158"/>
      <c r="SH241" s="158"/>
      <c r="SI241" s="158"/>
      <c r="SJ241" s="158"/>
      <c r="SK241" s="158"/>
      <c r="SL241" s="158"/>
      <c r="SM241" s="158"/>
      <c r="SN241" s="158"/>
      <c r="SO241" s="158"/>
      <c r="SP241" s="158"/>
      <c r="SQ241" s="158"/>
      <c r="SR241" s="158"/>
      <c r="SS241" s="158"/>
      <c r="ST241" s="158"/>
      <c r="SU241" s="158"/>
      <c r="SV241" s="158"/>
      <c r="SW241" s="158"/>
      <c r="SX241" s="158"/>
      <c r="SY241" s="158"/>
      <c r="SZ241" s="158"/>
      <c r="TA241" s="158"/>
      <c r="TB241" s="158"/>
      <c r="TC241" s="158"/>
      <c r="TD241" s="158"/>
      <c r="TE241" s="158"/>
      <c r="TF241" s="158"/>
      <c r="TG241" s="158"/>
      <c r="TH241" s="158"/>
      <c r="TI241" s="158"/>
      <c r="TJ241" s="158"/>
      <c r="TK241" s="158"/>
      <c r="TL241" s="158"/>
      <c r="TM241" s="158"/>
      <c r="TN241" s="158"/>
      <c r="TO241" s="158"/>
      <c r="TP241" s="158"/>
      <c r="TQ241" s="158"/>
      <c r="TR241" s="158"/>
      <c r="TS241" s="158"/>
      <c r="TT241" s="158"/>
      <c r="TU241" s="158"/>
      <c r="TV241" s="158"/>
      <c r="TW241" s="158"/>
      <c r="TX241" s="158"/>
      <c r="TY241" s="158"/>
      <c r="TZ241" s="158"/>
      <c r="UA241" s="158"/>
      <c r="UB241" s="158"/>
      <c r="UC241" s="158"/>
      <c r="UD241" s="158"/>
      <c r="UE241" s="158"/>
      <c r="UF241" s="158"/>
      <c r="UG241" s="158"/>
      <c r="UH241" s="158"/>
      <c r="UI241" s="158"/>
      <c r="UJ241" s="158"/>
      <c r="UK241" s="158"/>
      <c r="UL241" s="158"/>
      <c r="UM241" s="158"/>
      <c r="UN241" s="158"/>
      <c r="UO241" s="158"/>
      <c r="UP241" s="158"/>
      <c r="UQ241" s="158"/>
      <c r="UR241" s="158"/>
      <c r="US241" s="158"/>
      <c r="UT241" s="158"/>
      <c r="UU241" s="158"/>
      <c r="UV241" s="158"/>
      <c r="UW241" s="158"/>
      <c r="UX241" s="158"/>
      <c r="UY241" s="158"/>
      <c r="UZ241" s="158"/>
      <c r="VA241" s="158"/>
      <c r="VB241" s="158"/>
      <c r="VC241" s="158"/>
      <c r="VD241" s="158"/>
      <c r="VE241" s="158"/>
      <c r="VF241" s="158"/>
      <c r="VG241" s="158"/>
      <c r="VH241" s="158"/>
      <c r="VI241" s="158"/>
      <c r="VJ241" s="158"/>
      <c r="VK241" s="158"/>
      <c r="VL241" s="158"/>
      <c r="VM241" s="158"/>
      <c r="VN241" s="158"/>
      <c r="VO241" s="158"/>
      <c r="VP241" s="158"/>
      <c r="VQ241" s="158"/>
      <c r="VR241" s="158"/>
      <c r="VS241" s="158"/>
      <c r="VT241" s="158"/>
      <c r="VU241" s="158"/>
      <c r="VV241" s="158"/>
      <c r="VW241" s="158"/>
      <c r="VX241" s="158"/>
      <c r="VY241" s="158"/>
      <c r="VZ241" s="158"/>
      <c r="WA241" s="158"/>
      <c r="WB241" s="158"/>
      <c r="WC241" s="158"/>
      <c r="WD241" s="158"/>
      <c r="WE241" s="158"/>
      <c r="WF241" s="158"/>
      <c r="WG241" s="158"/>
      <c r="WH241" s="158"/>
      <c r="WI241" s="158"/>
      <c r="WJ241" s="158"/>
      <c r="WK241" s="158"/>
      <c r="WL241" s="158"/>
      <c r="WM241" s="158"/>
      <c r="WN241" s="158"/>
      <c r="WO241" s="158"/>
      <c r="WP241" s="158"/>
      <c r="WQ241" s="158"/>
      <c r="WR241" s="158"/>
      <c r="WS241" s="158"/>
      <c r="WT241" s="158"/>
      <c r="WU241" s="158"/>
      <c r="WV241" s="158"/>
      <c r="WW241" s="158"/>
      <c r="WX241" s="158"/>
      <c r="WY241" s="158"/>
      <c r="WZ241" s="158"/>
      <c r="XA241" s="158"/>
      <c r="XB241" s="158"/>
      <c r="XC241" s="158"/>
      <c r="XD241" s="158"/>
      <c r="XE241" s="158"/>
      <c r="XF241" s="158"/>
      <c r="XG241" s="158"/>
      <c r="XH241" s="158"/>
      <c r="XI241" s="158"/>
      <c r="XJ241" s="158"/>
      <c r="XK241" s="158"/>
      <c r="XL241" s="158"/>
      <c r="XM241" s="158"/>
      <c r="XN241" s="158"/>
      <c r="XO241" s="158"/>
      <c r="XP241" s="158"/>
      <c r="XQ241" s="158"/>
      <c r="XR241" s="158"/>
      <c r="XS241" s="158"/>
      <c r="XT241" s="158"/>
      <c r="XU241" s="158"/>
      <c r="XV241" s="158"/>
      <c r="XW241" s="158"/>
      <c r="XX241" s="158"/>
      <c r="XY241" s="158"/>
      <c r="XZ241" s="158"/>
      <c r="YA241" s="158"/>
      <c r="YB241" s="158"/>
      <c r="YC241" s="158"/>
      <c r="YD241" s="158"/>
      <c r="YE241" s="158"/>
      <c r="YF241" s="158"/>
      <c r="YG241" s="158"/>
      <c r="YH241" s="158"/>
      <c r="YI241" s="158"/>
      <c r="YJ241" s="158"/>
      <c r="YK241" s="158"/>
      <c r="YL241" s="158"/>
      <c r="YM241" s="158"/>
      <c r="YN241" s="158"/>
      <c r="YO241" s="158"/>
      <c r="YP241" s="158"/>
      <c r="YQ241" s="158"/>
      <c r="YR241" s="158"/>
      <c r="YS241" s="158"/>
      <c r="YT241" s="158"/>
      <c r="YU241" s="158"/>
      <c r="YV241" s="158"/>
      <c r="YW241" s="158"/>
      <c r="YX241" s="158"/>
      <c r="YY241" s="158"/>
      <c r="YZ241" s="158"/>
      <c r="ZA241" s="158"/>
      <c r="ZB241" s="158"/>
      <c r="ZC241" s="158"/>
      <c r="ZD241" s="158"/>
      <c r="ZE241" s="158"/>
      <c r="ZF241" s="158"/>
      <c r="ZG241" s="158"/>
      <c r="ZH241" s="158"/>
      <c r="ZI241" s="158"/>
      <c r="ZJ241" s="158"/>
      <c r="ZK241" s="158"/>
      <c r="ZL241" s="158"/>
      <c r="ZM241" s="158"/>
      <c r="ZN241" s="158"/>
      <c r="ZO241" s="158"/>
      <c r="ZP241" s="158"/>
      <c r="ZQ241" s="158"/>
      <c r="ZR241" s="158"/>
      <c r="ZS241" s="158"/>
      <c r="ZT241" s="158"/>
      <c r="ZU241" s="158"/>
      <c r="ZV241" s="158"/>
      <c r="ZW241" s="158"/>
      <c r="ZX241" s="158"/>
      <c r="ZY241" s="158"/>
      <c r="ZZ241" s="158"/>
      <c r="AAA241" s="158"/>
      <c r="AAB241" s="158"/>
      <c r="AAC241" s="158"/>
      <c r="AAD241" s="158"/>
      <c r="AAE241" s="158"/>
      <c r="AAF241" s="158"/>
      <c r="AAG241" s="158"/>
      <c r="AAH241" s="158"/>
      <c r="AAI241" s="158"/>
      <c r="AAJ241" s="158"/>
      <c r="AAK241" s="158"/>
      <c r="AAL241" s="158"/>
      <c r="AAM241" s="158"/>
      <c r="AAN241" s="158"/>
      <c r="AAO241" s="158"/>
      <c r="AAP241" s="158"/>
      <c r="AAQ241" s="158"/>
      <c r="AAR241" s="158"/>
      <c r="AAS241" s="158"/>
      <c r="AAT241" s="158"/>
      <c r="AAU241" s="158"/>
      <c r="AAV241" s="158"/>
      <c r="AAW241" s="158"/>
      <c r="AAX241" s="158"/>
      <c r="AAY241" s="158"/>
      <c r="AAZ241" s="158"/>
      <c r="ABA241" s="158"/>
      <c r="ABB241" s="158"/>
      <c r="ABC241" s="158"/>
      <c r="ABD241" s="158"/>
      <c r="ABE241" s="158"/>
      <c r="ABF241" s="158"/>
      <c r="ABG241" s="158"/>
      <c r="ABH241" s="158"/>
      <c r="ABI241" s="158"/>
      <c r="ABJ241" s="158"/>
      <c r="ABK241" s="158"/>
      <c r="ABL241" s="158"/>
      <c r="ABM241" s="158"/>
      <c r="ABN241" s="158"/>
      <c r="ABO241" s="158"/>
      <c r="ABP241" s="158"/>
      <c r="ABQ241" s="158"/>
      <c r="ABR241" s="158"/>
      <c r="ABS241" s="158"/>
      <c r="ABT241" s="158"/>
      <c r="ABU241" s="158"/>
      <c r="ABV241" s="158"/>
      <c r="ABW241" s="158"/>
      <c r="ABX241" s="158"/>
      <c r="ABY241" s="158"/>
      <c r="ABZ241" s="158"/>
      <c r="ACA241" s="158"/>
      <c r="ACB241" s="158"/>
      <c r="ACC241" s="158"/>
      <c r="ACD241" s="158"/>
      <c r="ACE241" s="158"/>
      <c r="ACF241" s="158"/>
      <c r="ACG241" s="158"/>
      <c r="ACH241" s="158"/>
      <c r="ACI241" s="158"/>
      <c r="ACJ241" s="158"/>
      <c r="ACK241" s="158"/>
      <c r="ACL241" s="158"/>
      <c r="ACM241" s="158"/>
      <c r="ACN241" s="158"/>
      <c r="ACO241" s="158"/>
      <c r="ACP241" s="158"/>
      <c r="ACQ241" s="158"/>
      <c r="ACR241" s="158"/>
      <c r="ACS241" s="158"/>
      <c r="ACT241" s="158"/>
      <c r="ACU241" s="158"/>
      <c r="ACV241" s="158"/>
      <c r="ACW241" s="158"/>
      <c r="ACX241" s="158"/>
      <c r="ACY241" s="158"/>
      <c r="ACZ241" s="158"/>
      <c r="ADA241" s="158"/>
      <c r="ADB241" s="158"/>
      <c r="ADC241" s="158"/>
      <c r="ADD241" s="158"/>
      <c r="ADE241" s="158"/>
      <c r="ADF241" s="158"/>
      <c r="ADG241" s="158"/>
      <c r="ADH241" s="158"/>
      <c r="ADI241" s="158"/>
      <c r="ADJ241" s="158"/>
      <c r="ADK241" s="158"/>
      <c r="ADL241" s="158"/>
      <c r="ADM241" s="158"/>
      <c r="ADN241" s="158"/>
      <c r="ADO241" s="158"/>
      <c r="ADP241" s="158"/>
      <c r="ADQ241" s="158"/>
      <c r="ADR241" s="158"/>
      <c r="ADS241" s="158"/>
      <c r="ADT241" s="158"/>
      <c r="ADU241" s="158"/>
      <c r="ADV241" s="158"/>
      <c r="ADW241" s="158"/>
      <c r="ADX241" s="158"/>
      <c r="ADY241" s="158"/>
      <c r="ADZ241" s="158"/>
      <c r="AEA241" s="158"/>
      <c r="AEB241" s="158"/>
      <c r="AEC241" s="158"/>
      <c r="AED241" s="158"/>
      <c r="AEE241" s="158"/>
      <c r="AEF241" s="158"/>
      <c r="AEG241" s="158"/>
      <c r="AEH241" s="158"/>
      <c r="AEI241" s="158"/>
      <c r="AEJ241" s="158"/>
      <c r="AEK241" s="158"/>
      <c r="AEL241" s="158"/>
      <c r="AEM241" s="158"/>
      <c r="AEN241" s="158"/>
      <c r="AEO241" s="158"/>
      <c r="AEP241" s="158"/>
      <c r="AEQ241" s="158"/>
      <c r="AER241" s="158"/>
      <c r="AES241" s="158"/>
      <c r="AET241" s="158"/>
      <c r="AEU241" s="158"/>
      <c r="AEV241" s="158"/>
      <c r="AEW241" s="158"/>
      <c r="AEX241" s="158"/>
      <c r="AEY241" s="158"/>
      <c r="AEZ241" s="158"/>
      <c r="AFA241" s="158"/>
      <c r="AFB241" s="158"/>
      <c r="AFC241" s="158"/>
      <c r="AFD241" s="158"/>
      <c r="AFE241" s="158"/>
      <c r="AFF241" s="158"/>
      <c r="AFG241" s="158"/>
      <c r="AFH241" s="158"/>
      <c r="AFI241" s="158"/>
      <c r="AFJ241" s="158"/>
      <c r="AFK241" s="158"/>
      <c r="AFL241" s="158"/>
      <c r="AFM241" s="158"/>
      <c r="AFN241" s="158"/>
      <c r="AFO241" s="158"/>
      <c r="AFP241" s="158"/>
      <c r="AFQ241" s="158"/>
      <c r="AFR241" s="158"/>
      <c r="AFS241" s="158"/>
      <c r="AFT241" s="158"/>
      <c r="AFU241" s="158"/>
      <c r="AFV241" s="158"/>
      <c r="AFW241" s="158"/>
      <c r="AFX241" s="158"/>
      <c r="AFY241" s="158"/>
      <c r="AFZ241" s="158"/>
      <c r="AGA241" s="158"/>
      <c r="AGB241" s="158"/>
      <c r="AGC241" s="158"/>
      <c r="AGD241" s="158"/>
      <c r="AGE241" s="158"/>
      <c r="AGF241" s="158"/>
      <c r="AGG241" s="158"/>
      <c r="AGH241" s="158"/>
      <c r="AGI241" s="158"/>
      <c r="AGJ241" s="158"/>
      <c r="AGK241" s="158"/>
      <c r="AGL241" s="158"/>
      <c r="AGM241" s="158"/>
      <c r="AGN241" s="158"/>
      <c r="AGO241" s="158"/>
      <c r="AGP241" s="158"/>
      <c r="AGQ241" s="158"/>
      <c r="AGR241" s="158"/>
      <c r="AGS241" s="158"/>
      <c r="AGT241" s="158"/>
      <c r="AGU241" s="158"/>
      <c r="AGV241" s="158"/>
      <c r="AGW241" s="158"/>
      <c r="AGX241" s="158"/>
      <c r="AGY241" s="158"/>
      <c r="AGZ241" s="158"/>
      <c r="AHA241" s="158"/>
      <c r="AHB241" s="158"/>
      <c r="AHC241" s="158"/>
      <c r="AHD241" s="158"/>
      <c r="AHE241" s="158"/>
      <c r="AHF241" s="158"/>
      <c r="AHG241" s="158"/>
      <c r="AHH241" s="158"/>
      <c r="AHI241" s="158"/>
      <c r="AHJ241" s="158"/>
      <c r="AHK241" s="158"/>
      <c r="AHL241" s="158"/>
      <c r="AHM241" s="158"/>
      <c r="AHN241" s="158"/>
      <c r="AHO241" s="158"/>
      <c r="AHP241" s="158"/>
      <c r="AHQ241" s="158"/>
      <c r="AHR241" s="158"/>
      <c r="AHS241" s="158"/>
      <c r="AHT241" s="158"/>
      <c r="AHU241" s="158"/>
      <c r="AHV241" s="158"/>
      <c r="AHW241" s="158"/>
      <c r="AHX241" s="158"/>
      <c r="AHY241" s="158"/>
      <c r="AHZ241" s="158"/>
      <c r="AIA241" s="158"/>
      <c r="AIB241" s="158"/>
      <c r="AIC241" s="158"/>
      <c r="AID241" s="158"/>
      <c r="AIE241" s="158"/>
      <c r="AIF241" s="158"/>
      <c r="AIG241" s="158"/>
      <c r="AIH241" s="158"/>
      <c r="AII241" s="158"/>
      <c r="AIJ241" s="158"/>
      <c r="AIK241" s="158"/>
      <c r="AIL241" s="158"/>
      <c r="AIM241" s="158"/>
      <c r="AIN241" s="158"/>
      <c r="AIO241" s="158"/>
      <c r="AIP241" s="158"/>
      <c r="AIQ241" s="158"/>
      <c r="AIR241" s="158"/>
      <c r="AIS241" s="158"/>
      <c r="AIT241" s="158"/>
      <c r="AIU241" s="158"/>
      <c r="AIV241" s="158"/>
      <c r="AIW241" s="158"/>
      <c r="AIX241" s="158"/>
      <c r="AIY241" s="158"/>
      <c r="AIZ241" s="158"/>
      <c r="AJA241" s="158"/>
      <c r="AJB241" s="158"/>
      <c r="AJC241" s="158"/>
      <c r="AJD241" s="158"/>
      <c r="AJE241" s="158"/>
      <c r="AJF241" s="158"/>
      <c r="AJG241" s="158"/>
      <c r="AJH241" s="158"/>
      <c r="AJI241" s="158"/>
      <c r="AJJ241" s="158"/>
      <c r="AJK241" s="158"/>
      <c r="AJL241" s="158"/>
      <c r="AJM241" s="158"/>
      <c r="AJN241" s="158"/>
      <c r="AJO241" s="158"/>
      <c r="AJP241" s="158"/>
      <c r="AJQ241" s="158"/>
      <c r="AJR241" s="158"/>
      <c r="AJS241" s="158"/>
      <c r="AJT241" s="158"/>
      <c r="AJU241" s="158"/>
      <c r="AJV241" s="158"/>
      <c r="AJW241" s="158"/>
      <c r="AJX241" s="158"/>
      <c r="AJY241" s="158"/>
      <c r="AJZ241" s="158"/>
      <c r="AKA241" s="158"/>
      <c r="AKB241" s="158"/>
      <c r="AKC241" s="158"/>
      <c r="AKD241" s="158"/>
      <c r="AKE241" s="158"/>
      <c r="AKF241" s="158"/>
      <c r="AKG241" s="158"/>
      <c r="AKH241" s="158"/>
      <c r="AKI241" s="158"/>
      <c r="AKJ241" s="158"/>
      <c r="AKK241" s="158"/>
      <c r="AKL241" s="158"/>
      <c r="AKM241" s="158"/>
      <c r="AKN241" s="158"/>
      <c r="AKO241" s="158"/>
      <c r="AKP241" s="158"/>
      <c r="AKQ241" s="158"/>
      <c r="AKR241" s="158"/>
      <c r="AKS241" s="158"/>
      <c r="AKT241" s="158"/>
      <c r="AKU241" s="158"/>
      <c r="AKV241" s="158"/>
      <c r="AKW241" s="158"/>
      <c r="AKX241" s="158"/>
      <c r="AKY241" s="158"/>
      <c r="AKZ241" s="158"/>
      <c r="ALA241" s="158"/>
      <c r="ALB241" s="158"/>
      <c r="ALC241" s="158"/>
      <c r="ALD241" s="158"/>
      <c r="ALE241" s="158"/>
      <c r="ALF241" s="158"/>
      <c r="ALG241" s="158"/>
      <c r="ALH241" s="158"/>
      <c r="ALI241" s="158"/>
      <c r="ALJ241" s="158"/>
      <c r="ALK241" s="158"/>
      <c r="ALL241" s="158"/>
      <c r="ALM241" s="158"/>
      <c r="ALN241" s="158"/>
      <c r="ALO241" s="158"/>
      <c r="ALP241" s="158"/>
      <c r="ALQ241" s="158"/>
      <c r="ALR241" s="158"/>
      <c r="ALS241" s="158"/>
      <c r="ALT241" s="158"/>
      <c r="ALU241" s="158"/>
      <c r="ALV241" s="158"/>
      <c r="ALW241" s="158"/>
      <c r="ALX241" s="158"/>
      <c r="ALY241" s="158"/>
      <c r="ALZ241" s="158"/>
      <c r="AMA241" s="158"/>
      <c r="AMB241" s="158"/>
      <c r="AMC241" s="158"/>
      <c r="AMD241" s="158"/>
      <c r="AME241" s="158"/>
      <c r="AMF241" s="158"/>
      <c r="AMG241" s="158"/>
      <c r="AMH241" s="158"/>
      <c r="AMI241" s="158"/>
      <c r="AMJ241" s="158"/>
      <c r="AMK241" s="158"/>
      <c r="AML241" s="158"/>
      <c r="AMM241" s="158"/>
      <c r="AMN241" s="158"/>
      <c r="AMO241" s="158"/>
      <c r="AMP241" s="158"/>
      <c r="AMQ241" s="158"/>
      <c r="AMR241" s="158"/>
      <c r="AMS241" s="158"/>
      <c r="AMT241" s="158"/>
      <c r="AMU241" s="158"/>
      <c r="AMV241" s="158"/>
      <c r="AMW241" s="158"/>
      <c r="AMX241" s="158"/>
      <c r="AMY241" s="158"/>
      <c r="AMZ241" s="158"/>
      <c r="ANA241" s="158"/>
      <c r="ANB241" s="158"/>
      <c r="ANC241" s="158"/>
      <c r="AND241" s="158"/>
      <c r="ANE241" s="158"/>
      <c r="ANF241" s="158"/>
      <c r="ANG241" s="158"/>
      <c r="ANH241" s="158"/>
      <c r="ANI241" s="158"/>
      <c r="ANJ241" s="158"/>
      <c r="ANK241" s="158"/>
      <c r="ANL241" s="158"/>
      <c r="ANM241" s="158"/>
      <c r="ANN241" s="158"/>
      <c r="ANO241" s="158"/>
      <c r="ANP241" s="158"/>
      <c r="ANQ241" s="158"/>
      <c r="ANR241" s="158"/>
      <c r="ANS241" s="158"/>
      <c r="ANT241" s="158"/>
      <c r="ANU241" s="158"/>
      <c r="ANV241" s="158"/>
      <c r="ANW241" s="158"/>
      <c r="ANX241" s="158"/>
      <c r="ANY241" s="158"/>
      <c r="ANZ241" s="158"/>
      <c r="AOA241" s="158"/>
      <c r="AOB241" s="158"/>
      <c r="AOC241" s="158"/>
      <c r="AOD241" s="158"/>
      <c r="AOE241" s="158"/>
      <c r="AOF241" s="158"/>
      <c r="AOG241" s="158"/>
      <c r="AOH241" s="158"/>
      <c r="AOI241" s="158"/>
      <c r="AOJ241" s="158"/>
      <c r="AOK241" s="158"/>
      <c r="AOL241" s="158"/>
      <c r="AOM241" s="158"/>
      <c r="AON241" s="158"/>
      <c r="AOO241" s="158"/>
      <c r="AOP241" s="158"/>
      <c r="AOQ241" s="158"/>
      <c r="AOR241" s="158"/>
      <c r="AOS241" s="158"/>
      <c r="AOT241" s="158"/>
      <c r="AOU241" s="158"/>
      <c r="AOV241" s="158"/>
      <c r="AOW241" s="158"/>
      <c r="AOX241" s="158"/>
      <c r="AOY241" s="158"/>
      <c r="AOZ241" s="158"/>
      <c r="APA241" s="158"/>
      <c r="APB241" s="158"/>
      <c r="APC241" s="158"/>
      <c r="APD241" s="158"/>
      <c r="APE241" s="158"/>
      <c r="APF241" s="158"/>
      <c r="APG241" s="158"/>
      <c r="APH241" s="158"/>
      <c r="API241" s="158"/>
      <c r="APJ241" s="158"/>
      <c r="APK241" s="158"/>
      <c r="APL241" s="158"/>
      <c r="APM241" s="158"/>
      <c r="APN241" s="158"/>
      <c r="APO241" s="158"/>
      <c r="APP241" s="158"/>
      <c r="APQ241" s="158"/>
      <c r="APR241" s="158"/>
      <c r="APS241" s="158"/>
      <c r="APT241" s="158"/>
      <c r="APU241" s="158"/>
      <c r="APV241" s="158"/>
      <c r="APW241" s="158"/>
      <c r="APX241" s="158"/>
      <c r="APY241" s="158"/>
      <c r="APZ241" s="158"/>
      <c r="AQA241" s="158"/>
      <c r="AQB241" s="158"/>
      <c r="AQC241" s="158"/>
      <c r="AQD241" s="158"/>
      <c r="AQE241" s="158"/>
      <c r="AQF241" s="158"/>
      <c r="AQG241" s="158"/>
      <c r="AQH241" s="158"/>
      <c r="AQI241" s="158"/>
      <c r="AQJ241" s="158"/>
      <c r="AQK241" s="158"/>
      <c r="AQL241" s="158"/>
      <c r="AQM241" s="158"/>
      <c r="AQN241" s="158"/>
      <c r="AQO241" s="158"/>
      <c r="AQP241" s="158"/>
      <c r="AQQ241" s="158"/>
      <c r="AQR241" s="158"/>
      <c r="AQS241" s="158"/>
      <c r="AQT241" s="158"/>
      <c r="AQU241" s="158"/>
      <c r="AQV241" s="158"/>
      <c r="AQW241" s="158"/>
      <c r="AQX241" s="158"/>
      <c r="AQY241" s="158"/>
      <c r="AQZ241" s="158"/>
      <c r="ARA241" s="158"/>
      <c r="ARB241" s="158"/>
      <c r="ARC241" s="158"/>
      <c r="ARD241" s="158"/>
      <c r="ARE241" s="158"/>
      <c r="ARF241" s="158"/>
      <c r="ARG241" s="158"/>
      <c r="ARH241" s="158"/>
      <c r="ARI241" s="158"/>
      <c r="ARJ241" s="158"/>
      <c r="ARK241" s="158"/>
      <c r="ARL241" s="158"/>
      <c r="ARM241" s="158"/>
      <c r="ARN241" s="158"/>
      <c r="ARO241" s="158"/>
      <c r="ARP241" s="158"/>
      <c r="ARQ241" s="158"/>
      <c r="ARR241" s="158"/>
      <c r="ARS241" s="158"/>
      <c r="ART241" s="158"/>
      <c r="ARU241" s="158"/>
      <c r="ARV241" s="158"/>
      <c r="ARW241" s="158"/>
      <c r="ARX241" s="158"/>
      <c r="ARY241" s="158"/>
      <c r="ARZ241" s="158"/>
      <c r="ASA241" s="158"/>
      <c r="ASB241" s="158"/>
      <c r="ASC241" s="158"/>
      <c r="ASD241" s="158"/>
      <c r="ASE241" s="158"/>
      <c r="ASF241" s="158"/>
      <c r="ASG241" s="158"/>
      <c r="ASH241" s="158"/>
      <c r="ASI241" s="158"/>
      <c r="ASJ241" s="158"/>
      <c r="ASK241" s="158"/>
      <c r="ASL241" s="158"/>
      <c r="ASM241" s="158"/>
      <c r="ASN241" s="158"/>
      <c r="ASO241" s="158"/>
      <c r="ASP241" s="158"/>
      <c r="ASQ241" s="158"/>
      <c r="ASR241" s="158"/>
      <c r="ASS241" s="158"/>
      <c r="AST241" s="158"/>
      <c r="ASU241" s="158"/>
      <c r="ASV241" s="158"/>
      <c r="ASW241" s="158"/>
      <c r="ASX241" s="158"/>
      <c r="ASY241" s="158"/>
      <c r="ASZ241" s="158"/>
      <c r="ATA241" s="158"/>
      <c r="ATB241" s="158"/>
      <c r="ATC241" s="158"/>
      <c r="ATD241" s="158"/>
      <c r="ATE241" s="158"/>
      <c r="ATF241" s="158"/>
      <c r="ATG241" s="158"/>
      <c r="ATH241" s="158"/>
      <c r="ATI241" s="158"/>
      <c r="ATJ241" s="158"/>
      <c r="ATK241" s="158"/>
      <c r="ATL241" s="158"/>
      <c r="ATM241" s="158"/>
      <c r="ATN241" s="158"/>
      <c r="ATO241" s="158"/>
      <c r="ATP241" s="158"/>
      <c r="ATQ241" s="158"/>
      <c r="ATR241" s="158"/>
      <c r="ATS241" s="158"/>
      <c r="ATT241" s="158"/>
      <c r="ATU241" s="158"/>
      <c r="ATV241" s="158"/>
      <c r="ATW241" s="158"/>
      <c r="ATX241" s="158"/>
      <c r="ATY241" s="158"/>
      <c r="ATZ241" s="158"/>
      <c r="AUA241" s="158"/>
      <c r="AUB241" s="158"/>
      <c r="AUC241" s="158"/>
      <c r="AUD241" s="158"/>
      <c r="AUE241" s="158"/>
      <c r="AUF241" s="158"/>
      <c r="AUG241" s="158"/>
      <c r="AUH241" s="158"/>
      <c r="AUI241" s="158"/>
      <c r="AUJ241" s="158"/>
      <c r="AUK241" s="158"/>
      <c r="AUL241" s="158"/>
      <c r="AUM241" s="158"/>
      <c r="AUN241" s="158"/>
      <c r="AUO241" s="158"/>
      <c r="AUP241" s="158"/>
      <c r="AUQ241" s="158"/>
      <c r="AUR241" s="158"/>
      <c r="AUS241" s="158"/>
      <c r="AUT241" s="158"/>
      <c r="AUU241" s="158"/>
      <c r="AUV241" s="158"/>
      <c r="AUW241" s="158"/>
      <c r="AUX241" s="158"/>
      <c r="AUY241" s="158"/>
      <c r="AUZ241" s="158"/>
      <c r="AVA241" s="158"/>
      <c r="AVB241" s="158"/>
      <c r="AVC241" s="158"/>
      <c r="AVD241" s="158"/>
      <c r="AVE241" s="158"/>
      <c r="AVF241" s="158"/>
      <c r="AVG241" s="158"/>
      <c r="AVH241" s="158"/>
      <c r="AVI241" s="158"/>
      <c r="AVJ241" s="158"/>
      <c r="AVK241" s="158"/>
      <c r="AVL241" s="158"/>
      <c r="AVM241" s="158"/>
      <c r="AVN241" s="158"/>
      <c r="AVO241" s="158"/>
      <c r="AVP241" s="158"/>
      <c r="AVQ241" s="158"/>
      <c r="AVR241" s="158"/>
      <c r="AVS241" s="158"/>
      <c r="AVT241" s="158"/>
      <c r="AVU241" s="158"/>
      <c r="AVV241" s="158"/>
      <c r="AVW241" s="158"/>
      <c r="AVX241" s="158"/>
      <c r="AVY241" s="158"/>
      <c r="AVZ241" s="158"/>
      <c r="AWA241" s="158"/>
      <c r="AWB241" s="158"/>
      <c r="AWC241" s="158"/>
      <c r="AWD241" s="158"/>
      <c r="AWE241" s="158"/>
      <c r="AWF241" s="158"/>
      <c r="AWG241" s="158"/>
      <c r="AWH241" s="158"/>
      <c r="AWI241" s="158"/>
      <c r="AWJ241" s="158"/>
      <c r="AWK241" s="158"/>
      <c r="AWL241" s="158"/>
      <c r="AWM241" s="158"/>
      <c r="AWN241" s="158"/>
      <c r="AWO241" s="158"/>
      <c r="AWP241" s="158"/>
      <c r="AWQ241" s="158"/>
      <c r="AWR241" s="158"/>
      <c r="AWS241" s="158"/>
      <c r="AWT241" s="158"/>
      <c r="AWU241" s="158"/>
      <c r="AWV241" s="158"/>
      <c r="AWW241" s="158"/>
      <c r="AWX241" s="158"/>
      <c r="AWY241" s="158"/>
      <c r="AWZ241" s="158"/>
      <c r="AXA241" s="158"/>
      <c r="AXB241" s="158"/>
      <c r="AXC241" s="158"/>
      <c r="AXD241" s="158"/>
      <c r="AXE241" s="158"/>
      <c r="AXF241" s="158"/>
      <c r="AXG241" s="158"/>
      <c r="AXH241" s="158"/>
      <c r="AXI241" s="158"/>
      <c r="AXJ241" s="158"/>
      <c r="AXK241" s="158"/>
      <c r="AXL241" s="158"/>
      <c r="AXM241" s="158"/>
      <c r="AXN241" s="158"/>
      <c r="AXO241" s="158"/>
      <c r="AXP241" s="158"/>
      <c r="AXQ241" s="158"/>
      <c r="AXR241" s="158"/>
      <c r="AXS241" s="158"/>
      <c r="AXT241" s="158"/>
      <c r="AXU241" s="158"/>
      <c r="AXV241" s="158"/>
      <c r="AXW241" s="158"/>
      <c r="AXX241" s="158"/>
      <c r="AXY241" s="158"/>
      <c r="AXZ241" s="158"/>
      <c r="AYA241" s="158"/>
      <c r="AYB241" s="158"/>
      <c r="AYC241" s="158"/>
      <c r="AYD241" s="158"/>
      <c r="AYE241" s="158"/>
      <c r="AYF241" s="158"/>
      <c r="AYG241" s="158"/>
      <c r="AYH241" s="158"/>
      <c r="AYI241" s="158"/>
      <c r="AYJ241" s="158"/>
      <c r="AYK241" s="158"/>
      <c r="AYL241" s="158"/>
      <c r="AYM241" s="158"/>
      <c r="AYN241" s="158"/>
      <c r="AYO241" s="158"/>
      <c r="AYP241" s="158"/>
      <c r="AYQ241" s="158"/>
      <c r="AYR241" s="158"/>
      <c r="AYS241" s="158"/>
      <c r="AYT241" s="158"/>
      <c r="AYU241" s="158"/>
      <c r="AYV241" s="158"/>
      <c r="AYW241" s="158"/>
      <c r="AYX241" s="158"/>
      <c r="AYY241" s="158"/>
      <c r="AYZ241" s="158"/>
      <c r="AZA241" s="158"/>
      <c r="AZB241" s="158"/>
      <c r="AZC241" s="158"/>
      <c r="AZD241" s="158"/>
      <c r="AZE241" s="158"/>
      <c r="AZF241" s="158"/>
      <c r="AZG241" s="158"/>
      <c r="AZH241" s="158"/>
      <c r="AZI241" s="158"/>
      <c r="AZJ241" s="158"/>
      <c r="AZK241" s="158"/>
      <c r="AZL241" s="158"/>
      <c r="AZM241" s="158"/>
      <c r="AZN241" s="158"/>
      <c r="AZO241" s="158"/>
      <c r="AZP241" s="158"/>
      <c r="AZQ241" s="158"/>
      <c r="AZR241" s="158"/>
      <c r="AZS241" s="158"/>
      <c r="AZT241" s="158"/>
      <c r="AZU241" s="158"/>
      <c r="AZV241" s="158"/>
      <c r="AZW241" s="158"/>
      <c r="AZX241" s="158"/>
      <c r="AZY241" s="158"/>
      <c r="AZZ241" s="158"/>
      <c r="BAA241" s="158"/>
      <c r="BAB241" s="158"/>
      <c r="BAC241" s="158"/>
      <c r="BAD241" s="158"/>
      <c r="BAE241" s="158"/>
      <c r="BAF241" s="158"/>
      <c r="BAG241" s="158"/>
      <c r="BAH241" s="158"/>
      <c r="BAI241" s="158"/>
      <c r="BAJ241" s="158"/>
      <c r="BAK241" s="158"/>
      <c r="BAL241" s="158"/>
      <c r="BAM241" s="158"/>
      <c r="BAN241" s="158"/>
      <c r="BAO241" s="158"/>
      <c r="BAP241" s="158"/>
      <c r="BAQ241" s="158"/>
      <c r="BAR241" s="158"/>
      <c r="BAS241" s="158"/>
      <c r="BAT241" s="158"/>
      <c r="BAU241" s="158"/>
      <c r="BAV241" s="158"/>
      <c r="BAW241" s="158"/>
      <c r="BAX241" s="158"/>
      <c r="BAY241" s="158"/>
      <c r="BAZ241" s="158"/>
      <c r="BBA241" s="158"/>
      <c r="BBB241" s="158"/>
      <c r="BBC241" s="158"/>
      <c r="BBD241" s="158"/>
      <c r="BBE241" s="158"/>
      <c r="BBF241" s="158"/>
      <c r="BBG241" s="158"/>
      <c r="BBH241" s="158"/>
      <c r="BBI241" s="158"/>
      <c r="BBJ241" s="158"/>
      <c r="BBK241" s="158"/>
      <c r="BBL241" s="158"/>
      <c r="BBM241" s="158"/>
      <c r="BBN241" s="158"/>
      <c r="BBO241" s="158"/>
      <c r="BBP241" s="158"/>
      <c r="BBQ241" s="158"/>
      <c r="BBR241" s="158"/>
      <c r="BBS241" s="158"/>
      <c r="BBT241" s="158"/>
      <c r="BBU241" s="158"/>
      <c r="BBV241" s="158"/>
      <c r="BBW241" s="158"/>
      <c r="BBX241" s="158"/>
      <c r="BBY241" s="158"/>
      <c r="BBZ241" s="158"/>
      <c r="BCA241" s="158"/>
      <c r="BCB241" s="158"/>
      <c r="BCC241" s="158"/>
      <c r="BCD241" s="158"/>
      <c r="BCE241" s="158"/>
      <c r="BCF241" s="158"/>
      <c r="BCG241" s="158"/>
      <c r="BCH241" s="158"/>
      <c r="BCI241" s="158"/>
      <c r="BCJ241" s="158"/>
      <c r="BCK241" s="158"/>
      <c r="BCL241" s="158"/>
      <c r="BCM241" s="158"/>
      <c r="BCN241" s="158"/>
      <c r="BCO241" s="158"/>
      <c r="BCP241" s="158"/>
      <c r="BCQ241" s="158"/>
      <c r="BCR241" s="158"/>
      <c r="BCS241" s="158"/>
      <c r="BCT241" s="158"/>
      <c r="BCU241" s="158"/>
      <c r="BCV241" s="158"/>
      <c r="BCW241" s="158"/>
      <c r="BCX241" s="158"/>
      <c r="BCY241" s="158"/>
      <c r="BCZ241" s="158"/>
      <c r="BDA241" s="158"/>
      <c r="BDB241" s="158"/>
      <c r="BDC241" s="158"/>
      <c r="BDD241" s="158"/>
      <c r="BDE241" s="158"/>
      <c r="BDF241" s="158"/>
      <c r="BDG241" s="158"/>
      <c r="BDH241" s="158"/>
      <c r="BDI241" s="158"/>
      <c r="BDJ241" s="158"/>
      <c r="BDK241" s="158"/>
      <c r="BDL241" s="158"/>
      <c r="BDM241" s="158"/>
      <c r="BDN241" s="158"/>
      <c r="BDO241" s="158"/>
      <c r="BDP241" s="158"/>
      <c r="BDQ241" s="158"/>
      <c r="BDR241" s="158"/>
      <c r="BDS241" s="158"/>
      <c r="BDT241" s="158"/>
      <c r="BDU241" s="158"/>
      <c r="BDV241" s="158"/>
      <c r="BDW241" s="158"/>
      <c r="BDX241" s="158"/>
      <c r="BDY241" s="158"/>
      <c r="BDZ241" s="158"/>
      <c r="BEA241" s="158"/>
      <c r="BEB241" s="158"/>
      <c r="BEC241" s="158"/>
      <c r="BED241" s="158"/>
      <c r="BEE241" s="158"/>
      <c r="BEF241" s="158"/>
      <c r="BEG241" s="158"/>
      <c r="BEH241" s="158"/>
      <c r="BEI241" s="158"/>
      <c r="BEJ241" s="158"/>
      <c r="BEK241" s="158"/>
      <c r="BEL241" s="158"/>
      <c r="BEM241" s="158"/>
      <c r="BEN241" s="158"/>
      <c r="BEO241" s="158"/>
      <c r="BEP241" s="158"/>
      <c r="BEQ241" s="158"/>
      <c r="BER241" s="158"/>
      <c r="BES241" s="158"/>
      <c r="BET241" s="158"/>
      <c r="BEU241" s="158"/>
      <c r="BEV241" s="158"/>
      <c r="BEW241" s="158"/>
      <c r="BEX241" s="158"/>
      <c r="BEY241" s="158"/>
      <c r="BEZ241" s="158"/>
      <c r="BFA241" s="158"/>
      <c r="BFB241" s="158"/>
      <c r="BFC241" s="158"/>
      <c r="BFD241" s="158"/>
      <c r="BFE241" s="158"/>
      <c r="BFF241" s="158"/>
      <c r="BFG241" s="158"/>
      <c r="BFH241" s="158"/>
      <c r="BFI241" s="158"/>
      <c r="BFJ241" s="158"/>
      <c r="BFK241" s="158"/>
      <c r="BFL241" s="158"/>
      <c r="BFM241" s="158"/>
      <c r="BFN241" s="158"/>
      <c r="BFO241" s="158"/>
      <c r="BFP241" s="158"/>
      <c r="BFQ241" s="158"/>
      <c r="BFR241" s="158"/>
      <c r="BFS241" s="158"/>
      <c r="BFT241" s="158"/>
      <c r="BFU241" s="158"/>
      <c r="BFV241" s="158"/>
      <c r="BFW241" s="158"/>
      <c r="BFX241" s="158"/>
      <c r="BFY241" s="158"/>
      <c r="BFZ241" s="158"/>
      <c r="BGA241" s="158"/>
      <c r="BGB241" s="158"/>
      <c r="BGC241" s="158"/>
      <c r="BGD241" s="158"/>
      <c r="BGE241" s="158"/>
      <c r="BGF241" s="158"/>
      <c r="BGG241" s="158"/>
      <c r="BGH241" s="158"/>
      <c r="BGI241" s="158"/>
      <c r="BGJ241" s="158"/>
      <c r="BGK241" s="158"/>
      <c r="BGL241" s="158"/>
      <c r="BGM241" s="158"/>
      <c r="BGN241" s="158"/>
      <c r="BGO241" s="158"/>
      <c r="BGP241" s="158"/>
      <c r="BGQ241" s="158"/>
      <c r="BGR241" s="158"/>
      <c r="BGS241" s="158"/>
      <c r="BGT241" s="158"/>
      <c r="BGU241" s="158"/>
      <c r="BGV241" s="158"/>
      <c r="BGW241" s="158"/>
      <c r="BGX241" s="158"/>
      <c r="BGY241" s="158"/>
      <c r="BGZ241" s="158"/>
      <c r="BHA241" s="158"/>
      <c r="BHB241" s="158"/>
      <c r="BHC241" s="158"/>
      <c r="BHD241" s="158"/>
      <c r="BHE241" s="158"/>
      <c r="BHF241" s="158"/>
      <c r="BHG241" s="158"/>
      <c r="BHH241" s="158"/>
      <c r="BHI241" s="158"/>
      <c r="BHJ241" s="158"/>
      <c r="BHK241" s="158"/>
      <c r="BHL241" s="158"/>
      <c r="BHM241" s="158"/>
      <c r="BHN241" s="158"/>
      <c r="BHO241" s="158"/>
      <c r="BHP241" s="158"/>
      <c r="BHQ241" s="158"/>
      <c r="BHR241" s="158"/>
      <c r="BHS241" s="158"/>
      <c r="BHT241" s="158"/>
      <c r="BHU241" s="158"/>
      <c r="BHV241" s="158"/>
      <c r="BHW241" s="158"/>
      <c r="BHX241" s="158"/>
      <c r="BHY241" s="158"/>
      <c r="BHZ241" s="158"/>
      <c r="BIA241" s="158"/>
      <c r="BIB241" s="158"/>
      <c r="BIC241" s="158"/>
      <c r="BID241" s="158"/>
      <c r="BIE241" s="158"/>
      <c r="BIF241" s="158"/>
      <c r="BIG241" s="158"/>
      <c r="BIH241" s="158"/>
      <c r="BII241" s="158"/>
      <c r="BIJ241" s="158"/>
      <c r="BIK241" s="158"/>
      <c r="BIL241" s="158"/>
      <c r="BIM241" s="158"/>
      <c r="BIN241" s="158"/>
      <c r="BIO241" s="158"/>
      <c r="BIP241" s="158"/>
      <c r="BIQ241" s="158"/>
      <c r="BIR241" s="158"/>
      <c r="BIS241" s="158"/>
      <c r="BIT241" s="158"/>
      <c r="BIU241" s="158"/>
      <c r="BIV241" s="158"/>
      <c r="BIW241" s="158"/>
      <c r="BIX241" s="158"/>
      <c r="BIY241" s="158"/>
      <c r="BIZ241" s="158"/>
      <c r="BJA241" s="158"/>
      <c r="BJB241" s="158"/>
      <c r="BJC241" s="158"/>
      <c r="BJD241" s="158"/>
      <c r="BJE241" s="158"/>
      <c r="BJF241" s="158"/>
      <c r="BJG241" s="158"/>
      <c r="BJH241" s="158"/>
      <c r="BJI241" s="158"/>
      <c r="BJJ241" s="158"/>
      <c r="BJK241" s="158"/>
      <c r="BJL241" s="158"/>
      <c r="BJM241" s="158"/>
      <c r="BJN241" s="158"/>
      <c r="BJO241" s="158"/>
      <c r="BJP241" s="158"/>
      <c r="BJQ241" s="158"/>
      <c r="BJR241" s="158"/>
      <c r="BJS241" s="158"/>
      <c r="BJT241" s="158"/>
      <c r="BJU241" s="158"/>
      <c r="BJV241" s="158"/>
      <c r="BJW241" s="158"/>
      <c r="BJX241" s="158"/>
      <c r="BJY241" s="158"/>
      <c r="BJZ241" s="158"/>
      <c r="BKA241" s="158"/>
      <c r="BKB241" s="158"/>
      <c r="BKC241" s="158"/>
      <c r="BKD241" s="158"/>
      <c r="BKE241" s="158"/>
      <c r="BKF241" s="158"/>
      <c r="BKG241" s="158"/>
      <c r="BKH241" s="158"/>
      <c r="BKI241" s="158"/>
      <c r="BKJ241" s="158"/>
      <c r="BKK241" s="158"/>
      <c r="BKL241" s="158"/>
      <c r="BKM241" s="158"/>
      <c r="BKN241" s="158"/>
      <c r="BKO241" s="158"/>
      <c r="BKP241" s="158"/>
      <c r="BKQ241" s="158"/>
      <c r="BKR241" s="158"/>
      <c r="BKS241" s="158"/>
      <c r="BKT241" s="158"/>
      <c r="BKU241" s="158"/>
      <c r="BKV241" s="158"/>
      <c r="BKW241" s="158"/>
      <c r="BKX241" s="158"/>
      <c r="BKY241" s="158"/>
      <c r="BKZ241" s="158"/>
      <c r="BLA241" s="158"/>
      <c r="BLB241" s="158"/>
      <c r="BLC241" s="158"/>
      <c r="BLD241" s="158"/>
      <c r="BLE241" s="158"/>
      <c r="BLF241" s="158"/>
      <c r="BLG241" s="158"/>
      <c r="BLH241" s="158"/>
      <c r="BLI241" s="158"/>
      <c r="BLJ241" s="158"/>
      <c r="BLK241" s="158"/>
      <c r="BLL241" s="158"/>
      <c r="BLM241" s="158"/>
      <c r="BLN241" s="158"/>
      <c r="BLO241" s="158"/>
      <c r="BLP241" s="158"/>
      <c r="BLQ241" s="158"/>
      <c r="BLR241" s="158"/>
      <c r="BLS241" s="158"/>
      <c r="BLT241" s="158"/>
      <c r="BLU241" s="158"/>
      <c r="BLV241" s="158"/>
      <c r="BLW241" s="158"/>
      <c r="BLX241" s="158"/>
      <c r="BLY241" s="158"/>
      <c r="BLZ241" s="158"/>
      <c r="BMA241" s="158"/>
      <c r="BMB241" s="158"/>
      <c r="BMC241" s="158"/>
      <c r="BMD241" s="158"/>
      <c r="BME241" s="158"/>
      <c r="BMF241" s="158"/>
      <c r="BMG241" s="158"/>
      <c r="BMH241" s="158"/>
      <c r="BMI241" s="158"/>
      <c r="BMJ241" s="158"/>
      <c r="BMK241" s="158"/>
      <c r="BML241" s="158"/>
      <c r="BMM241" s="158"/>
      <c r="BMN241" s="158"/>
      <c r="BMO241" s="158"/>
      <c r="BMP241" s="158"/>
      <c r="BMQ241" s="158"/>
      <c r="BMR241" s="158"/>
      <c r="BMS241" s="158"/>
      <c r="BMT241" s="158"/>
      <c r="BMU241" s="158"/>
      <c r="BMV241" s="158"/>
      <c r="BMW241" s="158"/>
      <c r="BMX241" s="158"/>
      <c r="BMY241" s="158"/>
      <c r="BMZ241" s="158"/>
      <c r="BNA241" s="158"/>
      <c r="BNB241" s="158"/>
      <c r="BNC241" s="158"/>
      <c r="BND241" s="158"/>
      <c r="BNE241" s="158"/>
      <c r="BNF241" s="158"/>
      <c r="BNG241" s="158"/>
      <c r="BNH241" s="158"/>
      <c r="BNI241" s="158"/>
      <c r="BNJ241" s="158"/>
      <c r="BNK241" s="158"/>
      <c r="BNL241" s="158"/>
      <c r="BNM241" s="158"/>
      <c r="BNN241" s="158"/>
      <c r="BNO241" s="158"/>
      <c r="BNP241" s="158"/>
      <c r="BNQ241" s="158"/>
      <c r="BNR241" s="158"/>
      <c r="BNS241" s="158"/>
      <c r="BNT241" s="158"/>
      <c r="BNU241" s="158"/>
      <c r="BNV241" s="158"/>
      <c r="BNW241" s="158"/>
      <c r="BNX241" s="158"/>
      <c r="BNY241" s="158"/>
      <c r="BNZ241" s="158"/>
      <c r="BOA241" s="158"/>
      <c r="BOB241" s="158"/>
      <c r="BOC241" s="158"/>
      <c r="BOD241" s="158"/>
      <c r="BOE241" s="158"/>
      <c r="BOF241" s="158"/>
      <c r="BOG241" s="158"/>
      <c r="BOH241" s="158"/>
      <c r="BOI241" s="158"/>
      <c r="BOJ241" s="158"/>
      <c r="BOK241" s="158"/>
      <c r="BOL241" s="158"/>
      <c r="BOM241" s="158"/>
      <c r="BON241" s="158"/>
      <c r="BOO241" s="158"/>
      <c r="BOP241" s="158"/>
      <c r="BOQ241" s="158"/>
      <c r="BOR241" s="158"/>
      <c r="BOS241" s="158"/>
      <c r="BOT241" s="158"/>
      <c r="BOU241" s="158"/>
      <c r="BOV241" s="158"/>
      <c r="BOW241" s="158"/>
      <c r="BOX241" s="158"/>
      <c r="BOY241" s="158"/>
      <c r="BOZ241" s="158"/>
      <c r="BPA241" s="158"/>
      <c r="BPB241" s="158"/>
      <c r="BPC241" s="158"/>
      <c r="BPD241" s="158"/>
      <c r="BPE241" s="158"/>
      <c r="BPF241" s="158"/>
      <c r="BPG241" s="158"/>
      <c r="BPH241" s="158"/>
      <c r="BPI241" s="158"/>
      <c r="BPJ241" s="158"/>
      <c r="BPK241" s="158"/>
      <c r="BPL241" s="158"/>
      <c r="BPM241" s="158"/>
      <c r="BPN241" s="158"/>
      <c r="BPO241" s="158"/>
      <c r="BPP241" s="158"/>
      <c r="BPQ241" s="158"/>
      <c r="BPR241" s="158"/>
      <c r="BPS241" s="158"/>
      <c r="BPT241" s="158"/>
      <c r="BPU241" s="158"/>
      <c r="BPV241" s="158"/>
      <c r="BPW241" s="158"/>
      <c r="BPX241" s="158"/>
      <c r="BPY241" s="158"/>
      <c r="BPZ241" s="158"/>
      <c r="BQA241" s="158"/>
      <c r="BQB241" s="158"/>
      <c r="BQC241" s="158"/>
      <c r="BQD241" s="158"/>
      <c r="BQE241" s="158"/>
      <c r="BQF241" s="158"/>
      <c r="BQG241" s="158"/>
      <c r="BQH241" s="158"/>
      <c r="BQI241" s="158"/>
      <c r="BQJ241" s="158"/>
      <c r="BQK241" s="158"/>
      <c r="BQL241" s="158"/>
      <c r="BQM241" s="158"/>
      <c r="BQN241" s="158"/>
      <c r="BQO241" s="158"/>
      <c r="BQP241" s="158"/>
      <c r="BQQ241" s="158"/>
      <c r="BQR241" s="158"/>
      <c r="BQS241" s="158"/>
      <c r="BQT241" s="158"/>
      <c r="BQU241" s="158"/>
      <c r="BQV241" s="158"/>
      <c r="BQW241" s="158"/>
      <c r="BQX241" s="158"/>
      <c r="BQY241" s="158"/>
      <c r="BQZ241" s="158"/>
      <c r="BRA241" s="158"/>
      <c r="BRB241" s="158"/>
      <c r="BRC241" s="158"/>
      <c r="BRD241" s="158"/>
      <c r="BRE241" s="158"/>
      <c r="BRF241" s="158"/>
      <c r="BRG241" s="158"/>
      <c r="BRH241" s="158"/>
      <c r="BRI241" s="158"/>
      <c r="BRJ241" s="158"/>
      <c r="BRK241" s="158"/>
      <c r="BRL241" s="158"/>
      <c r="BRM241" s="158"/>
      <c r="BRN241" s="158"/>
      <c r="BRO241" s="158"/>
      <c r="BRP241" s="158"/>
      <c r="BRQ241" s="158"/>
      <c r="BRR241" s="158"/>
      <c r="BRS241" s="158"/>
      <c r="BRT241" s="158"/>
      <c r="BRU241" s="158"/>
      <c r="BRV241" s="158"/>
      <c r="BRW241" s="158"/>
      <c r="BRX241" s="158"/>
      <c r="BRY241" s="158"/>
      <c r="BRZ241" s="158"/>
      <c r="BSA241" s="158"/>
      <c r="BSB241" s="158"/>
      <c r="BSC241" s="158"/>
      <c r="BSD241" s="158"/>
      <c r="BSE241" s="158"/>
      <c r="BSF241" s="158"/>
      <c r="BSG241" s="158"/>
      <c r="BSH241" s="158"/>
      <c r="BSI241" s="158"/>
      <c r="BSJ241" s="158"/>
      <c r="BSK241" s="158"/>
      <c r="BSL241" s="158"/>
      <c r="BSM241" s="158"/>
      <c r="BSN241" s="158"/>
      <c r="BSO241" s="158"/>
      <c r="BSP241" s="158"/>
      <c r="BSQ241" s="158"/>
      <c r="BSR241" s="158"/>
      <c r="BSS241" s="158"/>
      <c r="BST241" s="158"/>
      <c r="BSU241" s="158"/>
      <c r="BSV241" s="158"/>
      <c r="BSW241" s="158"/>
      <c r="BSX241" s="158"/>
      <c r="BSY241" s="158"/>
      <c r="BSZ241" s="158"/>
      <c r="BTA241" s="158"/>
      <c r="BTB241" s="158"/>
      <c r="BTC241" s="158"/>
      <c r="BTD241" s="158"/>
      <c r="BTE241" s="158"/>
      <c r="BTF241" s="158"/>
      <c r="BTG241" s="158"/>
      <c r="BTH241" s="158"/>
      <c r="BTI241" s="158"/>
      <c r="BTJ241" s="158"/>
      <c r="BTK241" s="158"/>
      <c r="BTL241" s="158"/>
      <c r="BTM241" s="158"/>
      <c r="BTN241" s="158"/>
      <c r="BTO241" s="158"/>
      <c r="BTP241" s="158"/>
      <c r="BTQ241" s="158"/>
      <c r="BTR241" s="158"/>
      <c r="BTS241" s="158"/>
      <c r="BTT241" s="158"/>
      <c r="BTU241" s="158"/>
      <c r="BTV241" s="158"/>
      <c r="BTW241" s="158"/>
      <c r="BTX241" s="158"/>
      <c r="BTY241" s="158"/>
      <c r="BTZ241" s="158"/>
      <c r="BUA241" s="158"/>
      <c r="BUB241" s="158"/>
      <c r="BUC241" s="158"/>
      <c r="BUD241" s="158"/>
      <c r="BUE241" s="158"/>
      <c r="BUF241" s="158"/>
      <c r="BUG241" s="158"/>
      <c r="BUH241" s="158"/>
      <c r="BUI241" s="158"/>
      <c r="BUJ241" s="158"/>
      <c r="BUK241" s="158"/>
      <c r="BUL241" s="158"/>
      <c r="BUM241" s="158"/>
      <c r="BUN241" s="158"/>
      <c r="BUO241" s="158"/>
      <c r="BUP241" s="158"/>
      <c r="BUQ241" s="158"/>
      <c r="BUR241" s="158"/>
      <c r="BUS241" s="158"/>
      <c r="BUT241" s="158"/>
      <c r="BUU241" s="158"/>
      <c r="BUV241" s="158"/>
      <c r="BUW241" s="158"/>
      <c r="BUX241" s="158"/>
      <c r="BUY241" s="158"/>
      <c r="BUZ241" s="158"/>
      <c r="BVA241" s="158"/>
      <c r="BVB241" s="158"/>
      <c r="BVC241" s="158"/>
      <c r="BVD241" s="158"/>
      <c r="BVE241" s="158"/>
      <c r="BVF241" s="158"/>
      <c r="BVG241" s="158"/>
      <c r="BVH241" s="158"/>
      <c r="BVI241" s="158"/>
      <c r="BVJ241" s="158"/>
      <c r="BVK241" s="158"/>
      <c r="BVL241" s="158"/>
      <c r="BVM241" s="158"/>
      <c r="BVN241" s="158"/>
      <c r="BVO241" s="158"/>
      <c r="BVP241" s="158"/>
      <c r="BVQ241" s="158"/>
      <c r="BVR241" s="158"/>
      <c r="BVS241" s="158"/>
      <c r="BVT241" s="158"/>
      <c r="BVU241" s="158"/>
      <c r="BVV241" s="158"/>
      <c r="BVW241" s="158"/>
      <c r="BVX241" s="158"/>
      <c r="BVY241" s="158"/>
      <c r="BVZ241" s="158"/>
      <c r="BWA241" s="158"/>
      <c r="BWB241" s="158"/>
      <c r="BWC241" s="158"/>
      <c r="BWD241" s="158"/>
      <c r="BWE241" s="158"/>
      <c r="BWF241" s="158"/>
      <c r="BWG241" s="158"/>
      <c r="BWH241" s="158"/>
      <c r="BWI241" s="158"/>
      <c r="BWJ241" s="158"/>
      <c r="BWK241" s="158"/>
      <c r="BWL241" s="158"/>
      <c r="BWM241" s="158"/>
      <c r="BWN241" s="158"/>
      <c r="BWO241" s="158"/>
      <c r="BWP241" s="158"/>
      <c r="BWQ241" s="158"/>
      <c r="BWR241" s="158"/>
      <c r="BWS241" s="158"/>
      <c r="BWT241" s="158"/>
      <c r="BWU241" s="158"/>
      <c r="BWV241" s="158"/>
      <c r="BWW241" s="158"/>
      <c r="BWX241" s="158"/>
      <c r="BWY241" s="158"/>
      <c r="BWZ241" s="158"/>
      <c r="BXA241" s="158"/>
      <c r="BXB241" s="158"/>
      <c r="BXC241" s="158"/>
      <c r="BXD241" s="158"/>
      <c r="BXE241" s="158"/>
      <c r="BXF241" s="158"/>
      <c r="BXG241" s="158"/>
      <c r="BXH241" s="158"/>
      <c r="BXI241" s="158"/>
      <c r="BXJ241" s="158"/>
      <c r="BXK241" s="158"/>
      <c r="BXL241" s="158"/>
      <c r="BXM241" s="158"/>
      <c r="BXN241" s="158"/>
      <c r="BXO241" s="158"/>
      <c r="BXP241" s="158"/>
      <c r="BXQ241" s="158"/>
      <c r="BXR241" s="158"/>
      <c r="BXS241" s="158"/>
      <c r="BXT241" s="158"/>
      <c r="BXU241" s="158"/>
      <c r="BXV241" s="158"/>
      <c r="BXW241" s="158"/>
      <c r="BXX241" s="158"/>
      <c r="BXY241" s="158"/>
      <c r="BXZ241" s="158"/>
      <c r="BYA241" s="158"/>
      <c r="BYB241" s="158"/>
      <c r="BYC241" s="158"/>
      <c r="BYD241" s="158"/>
      <c r="BYE241" s="158"/>
      <c r="BYF241" s="158"/>
      <c r="BYG241" s="158"/>
      <c r="BYH241" s="158"/>
      <c r="BYI241" s="158"/>
      <c r="BYJ241" s="158"/>
      <c r="BYK241" s="158"/>
      <c r="BYL241" s="158"/>
      <c r="BYM241" s="158"/>
      <c r="BYN241" s="158"/>
      <c r="BYO241" s="158"/>
      <c r="BYP241" s="158"/>
    </row>
    <row r="242" spans="1:2018" ht="12.75" customHeight="1">
      <c r="C242" s="202">
        <v>2016</v>
      </c>
      <c r="D242" s="21" t="s">
        <v>47</v>
      </c>
      <c r="E242" s="20" t="s">
        <v>197</v>
      </c>
      <c r="I242" s="31"/>
      <c r="J242" s="170">
        <f>IF($I227="n/a",0,IF(J$4&lt;=$C242,0,IF(SUM($C242,$I227)&gt;J$4,$J238/$I227,$J238-SUM($I242:I242))))</f>
        <v>0</v>
      </c>
      <c r="K242" s="170">
        <f>IF($I227="n/a",0,IF(K$4&lt;=$C242,0,IF(SUM($C242,$I227)&gt;K$4,$J238/$I227,$J238-SUM($I242:J242))))</f>
        <v>0.56762431548957659</v>
      </c>
      <c r="L242" s="170">
        <f>IF($I227="n/a",0,IF(L$4&lt;=$C242,0,IF(SUM($C242,$I227)&gt;L$4,$J238/$I227,$J238-SUM($I242:K242))))</f>
        <v>0.56762431548957659</v>
      </c>
      <c r="M242" s="170">
        <f>IF($I227="n/a",0,IF(M$4&lt;=$C242,0,IF(SUM($C242,$I227)&gt;M$4,$J238/$I227,$J238-SUM($I242:L242))))</f>
        <v>0.56762431548957659</v>
      </c>
      <c r="N242" s="170">
        <f>IF($I227="n/a",0,IF(N$4&lt;=$C242,0,IF(SUM($C242,$I227)&gt;N$4,$J238/$I227,$J238-SUM($I242:M242))))</f>
        <v>0.56762431548957659</v>
      </c>
      <c r="O242" s="170">
        <f>IF($I227="n/a",0,IF(O$4&lt;=$C242,0,IF(SUM($C242,$I227)&gt;O$4,$J238/$I227,$J238-SUM($I242:N242))))</f>
        <v>0.56762431548957659</v>
      </c>
      <c r="P242" s="170">
        <f>IF($I227="n/a",0,IF(P$4&lt;=$C242,0,IF(SUM($C242,$I227)&gt;P$4,$J238/$I227,$J238-SUM($I242:O242))))</f>
        <v>0.56762431548957659</v>
      </c>
      <c r="Q242" s="170">
        <f>IF($I227="n/a",0,IF(Q$4&lt;=$C242,0,IF(SUM($C242,$I227)&gt;Q$4,$J238/$I227,$J238-SUM($I242:P242))))</f>
        <v>0.56762431548957659</v>
      </c>
      <c r="R242" s="170">
        <f>IF($I227="n/a",0,IF(R$4&lt;=$C242,0,IF(SUM($C242,$I227)&gt;R$4,$J238/$I227,$J238-SUM($I242:Q242))))</f>
        <v>0.56762431548957659</v>
      </c>
      <c r="S242" s="170">
        <f>IF($I227="n/a",0,IF(S$4&lt;=$C242,0,IF(SUM($C242,$I227)&gt;S$4,$J238/$I227,$J238-SUM($I242:R242))))</f>
        <v>0.56762431548957659</v>
      </c>
      <c r="T242" s="170">
        <f>IF($I227="n/a",0,IF(T$4&lt;=$C242,0,IF(SUM($C242,$I227)&gt;T$4,$J238/$I227,$J238-SUM($I242:S242))))</f>
        <v>0.56762431548957659</v>
      </c>
      <c r="U242" s="170">
        <f>IF($I227="n/a",0,IF(U$4&lt;=$C242,0,IF(SUM($C242,$I227)&gt;U$4,$J238/$I227,$J238-SUM($I242:T242))))</f>
        <v>0.56762431548957659</v>
      </c>
      <c r="V242" s="170">
        <f>IF($I227="n/a",0,IF(V$4&lt;=$C242,0,IF(SUM($C242,$I227)&gt;V$4,$J238/$I227,$J238-SUM($I242:U242))))</f>
        <v>0.56762431548957659</v>
      </c>
      <c r="W242" s="170">
        <f>IF($I227="n/a",0,IF(W$4&lt;=$C242,0,IF(SUM($C242,$I227)&gt;W$4,$J238/$I227,$J238-SUM($I242:V242))))</f>
        <v>0.56762431548957659</v>
      </c>
      <c r="X242" s="170">
        <f>IF($I227="n/a",0,IF(X$4&lt;=$C242,0,IF(SUM($C242,$I227)&gt;X$4,$J238/$I227,$J238-SUM($I242:W242))))</f>
        <v>0.56762431548957659</v>
      </c>
      <c r="Y242" s="170">
        <f>IF($I227="n/a",0,IF(Y$4&lt;=$C242,0,IF(SUM($C242,$I227)&gt;Y$4,$J238/$I227,$J238-SUM($I242:X242))))</f>
        <v>0.56762431548957659</v>
      </c>
      <c r="Z242" s="170">
        <f>IF($I227="n/a",0,IF(Z$4&lt;=$C242,0,IF(SUM($C242,$I227)&gt;Z$4,$J238/$I227,$J238-SUM($I242:Y242))))</f>
        <v>0.56762431548957659</v>
      </c>
      <c r="AA242" s="170">
        <f>IF($I227="n/a",0,IF(AA$4&lt;=$C242,0,IF(SUM($C242,$I227)&gt;AA$4,$J238/$I227,$J238-SUM($I242:Z242))))</f>
        <v>0.56762431548957659</v>
      </c>
      <c r="AB242" s="170">
        <f>IF($I227="n/a",0,IF(AB$4&lt;=$C242,0,IF(SUM($C242,$I227)&gt;AB$4,$J238/$I227,$J238-SUM($I242:AA242))))</f>
        <v>0.56762431548957659</v>
      </c>
      <c r="AC242" s="170">
        <f>IF($I227="n/a",0,IF(AC$4&lt;=$C242,0,IF(SUM($C242,$I227)&gt;AC$4,$J238/$I227,$J238-SUM($I242:AB242))))</f>
        <v>0.56762431548957659</v>
      </c>
      <c r="AD242" s="170">
        <f>IF($I227="n/a",0,IF(AD$4&lt;=$C242,0,IF(SUM($C242,$I227)&gt;AD$4,$J238/$I227,$J238-SUM($I242:AC242))))</f>
        <v>0.56762431548957659</v>
      </c>
      <c r="AE242" s="170">
        <f>IF($I227="n/a",0,IF(AE$4&lt;=$C242,0,IF(SUM($C242,$I227)&gt;AE$4,$J238/$I227,$J238-SUM($I242:AD242))))</f>
        <v>0.56762431548957659</v>
      </c>
      <c r="AF242" s="170">
        <f>IF($I227="n/a",0,IF(AF$4&lt;=$C242,0,IF(SUM($C242,$I227)&gt;AF$4,$J238/$I227,$J238-SUM($I242:AE242))))</f>
        <v>0.56762431548957659</v>
      </c>
      <c r="AG242" s="170">
        <f>IF($I227="n/a",0,IF(AG$4&lt;=$C242,0,IF(SUM($C242,$I227)&gt;AG$4,$J238/$I227,$J238-SUM($I242:AF242))))</f>
        <v>0.56762431548957659</v>
      </c>
      <c r="AH242" s="170">
        <f>IF($I227="n/a",0,IF(AH$4&lt;=$C242,0,IF(SUM($C242,$I227)&gt;AH$4,$J238/$I227,$J238-SUM($I242:AG242))))</f>
        <v>0.56762431548957659</v>
      </c>
      <c r="AI242" s="170">
        <f>IF($I227="n/a",0,IF(AI$4&lt;=$C242,0,IF(SUM($C242,$I227)&gt;AI$4,$J238/$I227,$J238-SUM($I242:AH242))))</f>
        <v>0.56762431548957659</v>
      </c>
      <c r="AJ242" s="170">
        <f>IF($I227="n/a",0,IF(AJ$4&lt;=$C242,0,IF(SUM($C242,$I227)&gt;AJ$4,$J238/$I227,$J238-SUM($I242:AI242))))</f>
        <v>0.56762431548957659</v>
      </c>
      <c r="AK242" s="170">
        <f>IF($I227="n/a",0,IF(AK$4&lt;=$C242,0,IF(SUM($C242,$I227)&gt;AK$4,$J238/$I227,$J238-SUM($I242:AJ242))))</f>
        <v>0.56762431548957659</v>
      </c>
      <c r="AL242" s="170">
        <f>IF($I227="n/a",0,IF(AL$4&lt;=$C242,0,IF(SUM($C242,$I227)&gt;AL$4,$J238/$I227,$J238-SUM($I242:AK242))))</f>
        <v>0.56762431548957659</v>
      </c>
      <c r="AM242" s="170">
        <f>IF($I227="n/a",0,IF(AM$4&lt;=$C242,0,IF(SUM($C242,$I227)&gt;AM$4,$J238/$I227,$J238-SUM($I242:AL242))))</f>
        <v>0.56762431548957659</v>
      </c>
      <c r="AN242" s="170">
        <f>IF($I227="n/a",0,IF(AN$4&lt;=$C242,0,IF(SUM($C242,$I227)&gt;AN$4,$J238/$I227,$J238-SUM($I242:AM242))))</f>
        <v>0.56762431548957659</v>
      </c>
      <c r="AO242" s="170">
        <f>IF($I227="n/a",0,IF(AO$4&lt;=$C242,0,IF(SUM($C242,$I227)&gt;AO$4,$J238/$I227,$J238-SUM($I242:AN242))))</f>
        <v>0.56762431548957659</v>
      </c>
      <c r="AP242" s="170">
        <f>IF($I227="n/a",0,IF(AP$4&lt;=$C242,0,IF(SUM($C242,$I227)&gt;AP$4,$J238/$I227,$J238-SUM($I242:AO242))))</f>
        <v>0.56762431548957659</v>
      </c>
      <c r="AQ242" s="170">
        <f>IF($I227="n/a",0,IF(AQ$4&lt;=$C242,0,IF(SUM($C242,$I227)&gt;AQ$4,$J238/$I227,$J238-SUM($I242:AP242))))</f>
        <v>0.56762431548957659</v>
      </c>
      <c r="AR242" s="170">
        <f>IF($I227="n/a",0,IF(AR$4&lt;=$C242,0,IF(SUM($C242,$I227)&gt;AR$4,$J238/$I227,$J238-SUM($I242:AQ242))))</f>
        <v>0.56762431548957659</v>
      </c>
      <c r="AS242" s="170">
        <f>IF($I227="n/a",0,IF(AS$4&lt;=$C242,0,IF(SUM($C242,$I227)&gt;AS$4,$J238/$I227,$J238-SUM($I242:AR242))))</f>
        <v>0.56762431548957792</v>
      </c>
      <c r="AT242" s="170">
        <f>IF($I227="n/a",0,IF(AT$4&lt;=$C242,0,IF(SUM($C242,$I227)&gt;AT$4,$J238/$I227,$J238-SUM($I242:AS242))))</f>
        <v>0</v>
      </c>
      <c r="AU242" s="170">
        <f>IF($I227="n/a",0,IF(AU$4&lt;=$C242,0,IF(SUM($C242,$I227)&gt;AU$4,$J238/$I227,$J238-SUM($I242:AT242))))</f>
        <v>0</v>
      </c>
      <c r="AV242" s="170">
        <f>IF($I227="n/a",0,IF(AV$4&lt;=$C242,0,IF(SUM($C242,$I227)&gt;AV$4,$J238/$I227,$J238-SUM($I242:AU242))))</f>
        <v>0</v>
      </c>
      <c r="AW242" s="170">
        <f>IF($I227="n/a",0,IF(AW$4&lt;=$C242,0,IF(SUM($C242,$I227)&gt;AW$4,$J238/$I227,$J238-SUM($I242:AV242))))</f>
        <v>0</v>
      </c>
      <c r="AX242" s="170">
        <f>IF($I227="n/a",0,IF(AX$4&lt;=$C242,0,IF(SUM($C242,$I227)&gt;AX$4,$J238/$I227,$J238-SUM($I242:AW242))))</f>
        <v>0</v>
      </c>
      <c r="AY242" s="170">
        <f>IF($I227="n/a",0,IF(AY$4&lt;=$C242,0,IF(SUM($C242,$I227)&gt;AY$4,$J238/$I227,$J238-SUM($I242:AX242))))</f>
        <v>0</v>
      </c>
      <c r="AZ242" s="170">
        <f>IF($I227="n/a",0,IF(AZ$4&lt;=$C242,0,IF(SUM($C242,$I227)&gt;AZ$4,$J238/$I227,$J238-SUM($I242:AY242))))</f>
        <v>0</v>
      </c>
      <c r="BA242" s="170">
        <f>IF($I227="n/a",0,IF(BA$4&lt;=$C242,0,IF(SUM($C242,$I227)&gt;BA$4,$J238/$I227,$J238-SUM($I242:AZ242))))</f>
        <v>0</v>
      </c>
      <c r="BB242" s="170">
        <f>IF($I227="n/a",0,IF(BB$4&lt;=$C242,0,IF(SUM($C242,$I227)&gt;BB$4,$J238/$I227,$J238-SUM($I242:BA242))))</f>
        <v>0</v>
      </c>
      <c r="BC242" s="170">
        <f>IF($I227="n/a",0,IF(BC$4&lt;=$C242,0,IF(SUM($C242,$I227)&gt;BC$4,$J238/$I227,$J238-SUM($I242:BB242))))</f>
        <v>0</v>
      </c>
      <c r="BD242" s="170">
        <f>IF($I227="n/a",0,IF(BD$4&lt;=$C242,0,IF(SUM($C242,$I227)&gt;BD$4,$J238/$I227,$J238-SUM($I242:BC242))))</f>
        <v>0</v>
      </c>
      <c r="BE242" s="170">
        <f>IF($I227="n/a",0,IF(BE$4&lt;=$C242,0,IF(SUM($C242,$I227)&gt;BE$4,$J238/$I227,$J238-SUM($I242:BD242))))</f>
        <v>0</v>
      </c>
      <c r="BF242" s="170">
        <f>IF($I227="n/a",0,IF(BF$4&lt;=$C242,0,IF(SUM($C242,$I227)&gt;BF$4,$J238/$I227,$J238-SUM($I242:BE242))))</f>
        <v>0</v>
      </c>
      <c r="BG242" s="170">
        <f>IF($I227="n/a",0,IF(BG$4&lt;=$C242,0,IF(SUM($C242,$I227)&gt;BG$4,$J238/$I227,$J238-SUM($I242:BF242))))</f>
        <v>0</v>
      </c>
      <c r="BH242" s="170">
        <f>IF($I227="n/a",0,IF(BH$4&lt;=$C242,0,IF(SUM($C242,$I227)&gt;BH$4,$J238/$I227,$J238-SUM($I242:BG242))))</f>
        <v>0</v>
      </c>
      <c r="BI242" s="170">
        <f>IF($I227="n/a",0,IF(BI$4&lt;=$C242,0,IF(SUM($C242,$I227)&gt;BI$4,$J238/$I227,$J238-SUM($I242:BH242))))</f>
        <v>0</v>
      </c>
      <c r="BJ242" s="170">
        <f>IF($I227="n/a",0,IF(BJ$4&lt;=$C242,0,IF(SUM($C242,$I227)&gt;BJ$4,$J238/$I227,$J238-SUM($I242:BI242))))</f>
        <v>0</v>
      </c>
      <c r="BK242" s="170">
        <f>IF($I227="n/a",0,IF(BK$4&lt;=$C242,0,IF(SUM($C242,$I227)&gt;BK$4,$J238/$I227,$J238-SUM($I242:BJ242))))</f>
        <v>0</v>
      </c>
      <c r="BL242" s="170">
        <f>IF($I227="n/a",0,IF(BL$4&lt;=$C242,0,IF(SUM($C242,$I227)&gt;BL$4,$J238/$I227,$J238-SUM($I242:BK242))))</f>
        <v>0</v>
      </c>
      <c r="BM242" s="170">
        <f>IF($I227="n/a",0,IF(BM$4&lt;=$C242,0,IF(SUM($C242,$I227)&gt;BM$4,$J238/$I227,$J238-SUM($I242:BL242))))</f>
        <v>0</v>
      </c>
      <c r="BN242" s="170">
        <f>IF($I227="n/a",0,IF(BN$4&lt;=$C242,0,IF(SUM($C242,$I227)&gt;BN$4,$J238/$I227,$J238-SUM($I242:BM242))))</f>
        <v>0</v>
      </c>
      <c r="BO242" s="170">
        <f>IF($I227="n/a",0,IF(BO$4&lt;=$C242,0,IF(SUM($C242,$I227)&gt;BO$4,$J238/$I227,$J238-SUM($I242:BN242))))</f>
        <v>0</v>
      </c>
      <c r="BP242" s="170">
        <f>IF($I227="n/a",0,IF(BP$4&lt;=$C242,0,IF(SUM($C242,$I227)&gt;BP$4,$J238/$I227,$J238-SUM($I242:BO242))))</f>
        <v>0</v>
      </c>
      <c r="BQ242" s="170">
        <f>IF($I227="n/a",0,IF(BQ$4&lt;=$C242,0,IF(SUM($C242,$I227)&gt;BQ$4,$J238/$I227,$J238-SUM($I242:BP242))))</f>
        <v>0</v>
      </c>
      <c r="BR242" s="170">
        <f>IF($I227="n/a",0,IF(BR$4&lt;=$C242,0,IF(SUM($C242,$I227)&gt;BR$4,$J238/$I227,$J238-SUM($I242:BQ242))))</f>
        <v>0</v>
      </c>
      <c r="BS242" s="170">
        <f>IF($I227="n/a",0,IF(BS$4&lt;=$C242,0,IF(SUM($C242,$I227)&gt;BS$4,$J238/$I227,$J238-SUM($I242:BR242))))</f>
        <v>0</v>
      </c>
      <c r="BT242" s="170">
        <f>IF($I227="n/a",0,IF(BT$4&lt;=$C242,0,IF(SUM($C242,$I227)&gt;BT$4,$J238/$I227,$J238-SUM($I242:BS242))))</f>
        <v>0</v>
      </c>
      <c r="BU242" s="170">
        <f>IF($I227="n/a",0,IF(BU$4&lt;=$C242,0,IF(SUM($C242,$I227)&gt;BU$4,$J238/$I227,$J238-SUM($I242:BT242))))</f>
        <v>0</v>
      </c>
      <c r="BV242" s="170">
        <f>IF($I227="n/a",0,IF(BV$4&lt;=$C242,0,IF(SUM($C242,$I227)&gt;BV$4,$J238/$I227,$J238-SUM($I242:BU242))))</f>
        <v>0</v>
      </c>
      <c r="BW242" s="170">
        <f>IF($I227="n/a",0,IF(BW$4&lt;=$C242,0,IF(SUM($C242,$I227)&gt;BW$4,$J238/$I227,$J238-SUM($I242:BV242))))</f>
        <v>0</v>
      </c>
      <c r="BX242" s="170">
        <f>IF($I227="n/a",0,IF(BX$4&lt;=$C242,0,IF(SUM($C242,$I227)&gt;BX$4,$J238/$I227,$J238-SUM($I242:BW242))))</f>
        <v>0</v>
      </c>
      <c r="BY242" s="170">
        <f>IF($I227="n/a",0,IF(BY$4&lt;=$C242,0,IF(SUM($C242,$I227)&gt;BY$4,$J238/$I227,$J238-SUM($I242:BX242))))</f>
        <v>0</v>
      </c>
      <c r="BZ242" s="170">
        <f>IF($I227="n/a",0,IF(BZ$4&lt;=$C242,0,IF(SUM($C242,$I227)&gt;BZ$4,$J238/$I227,$J238-SUM($I242:BY242))))</f>
        <v>0</v>
      </c>
      <c r="CA242" s="170">
        <f>IF($I227="n/a",0,IF(CA$4&lt;=$C242,0,IF(SUM($C242,$I227)&gt;CA$4,$J238/$I227,$J238-SUM($I242:BZ242))))</f>
        <v>0</v>
      </c>
      <c r="CB242" s="170">
        <f>IF($I227="n/a",0,IF(CB$4&lt;=$C242,0,IF(SUM($C242,$I227)&gt;CB$4,$J238/$I227,$J238-SUM($I242:CA242))))</f>
        <v>0</v>
      </c>
      <c r="CC242" s="170">
        <f>IF($I227="n/a",0,IF(CC$4&lt;=$C242,0,IF(SUM($C242,$I227)&gt;CC$4,$J238/$I227,$J238-SUM($I242:CB242))))</f>
        <v>0</v>
      </c>
      <c r="CD242" s="170">
        <f>IF($I227="n/a",0,IF(CD$4&lt;=$C242,0,IF(SUM($C242,$I227)&gt;CD$4,$J238/$I227,$J238-SUM($I242:CC242))))</f>
        <v>0</v>
      </c>
      <c r="CE242" s="170">
        <f>IF($I227="n/a",0,IF(CE$4&lt;=$C242,0,IF(SUM($C242,$I227)&gt;CE$4,$J238/$I227,$J238-SUM($I242:CD242))))</f>
        <v>0</v>
      </c>
      <c r="CF242" s="170">
        <f>IF($I227="n/a",0,IF(CF$4&lt;=$C242,0,IF(SUM($C242,$I227)&gt;CF$4,$J238/$I227,$J238-SUM($I242:CE242))))</f>
        <v>0</v>
      </c>
    </row>
    <row r="243" spans="1:2018" ht="13.5" customHeight="1">
      <c r="C243" s="202">
        <v>2017</v>
      </c>
      <c r="D243" s="21" t="s">
        <v>212</v>
      </c>
      <c r="E243" s="21" t="s">
        <v>197</v>
      </c>
      <c r="I243" s="31"/>
      <c r="J243" s="170">
        <f>IF($I227="n/a",0,IF(J$4&lt;=$C243,0,IF(SUM($C243,$I227)&gt;J$4,$K238/$I227,$K238-SUM($I243:I243))))</f>
        <v>0</v>
      </c>
      <c r="K243" s="170">
        <f>IF($I227="n/a",0,IF(K$4&lt;=$C243,0,IF(SUM($C243,$I227)&gt;K$4,$K238/$I227,$K238-SUM($I243:J243))))</f>
        <v>0</v>
      </c>
      <c r="L243" s="170">
        <f>IF($I227="n/a",0,IF(L$4&lt;=$C243,0,IF(SUM($C243,$I227)&gt;L$4,$K238/$I227,$K238-SUM($I243:K243))))</f>
        <v>0.68215049950774331</v>
      </c>
      <c r="M243" s="170">
        <f>IF($I227="n/a",0,IF(M$4&lt;=$C243,0,IF(SUM($C243,$I227)&gt;M$4,$K238/$I227,$K238-SUM($I243:L243))))</f>
        <v>0.68215049950774331</v>
      </c>
      <c r="N243" s="170">
        <f>IF($I227="n/a",0,IF(N$4&lt;=$C243,0,IF(SUM($C243,$I227)&gt;N$4,$K238/$I227,$K238-SUM($I243:M243))))</f>
        <v>0.68215049950774331</v>
      </c>
      <c r="O243" s="170">
        <f>IF($I227="n/a",0,IF(O$4&lt;=$C243,0,IF(SUM($C243,$I227)&gt;O$4,$K238/$I227,$K238-SUM($I243:N243))))</f>
        <v>0.68215049950774331</v>
      </c>
      <c r="P243" s="170">
        <f>IF($I227="n/a",0,IF(P$4&lt;=$C243,0,IF(SUM($C243,$I227)&gt;P$4,$K238/$I227,$K238-SUM($I243:O243))))</f>
        <v>0.68215049950774331</v>
      </c>
      <c r="Q243" s="170">
        <f>IF($I227="n/a",0,IF(Q$4&lt;=$C243,0,IF(SUM($C243,$I227)&gt;Q$4,$K238/$I227,$K238-SUM($I243:P243))))</f>
        <v>0.68215049950774331</v>
      </c>
      <c r="R243" s="170">
        <f>IF($I227="n/a",0,IF(R$4&lt;=$C243,0,IF(SUM($C243,$I227)&gt;R$4,$K238/$I227,$K238-SUM($I243:Q243))))</f>
        <v>0.68215049950774331</v>
      </c>
      <c r="S243" s="170">
        <f>IF($I227="n/a",0,IF(S$4&lt;=$C243,0,IF(SUM($C243,$I227)&gt;S$4,$K238/$I227,$K238-SUM($I243:R243))))</f>
        <v>0.68215049950774331</v>
      </c>
      <c r="T243" s="170">
        <f>IF($I227="n/a",0,IF(T$4&lt;=$C243,0,IF(SUM($C243,$I227)&gt;T$4,$K238/$I227,$K238-SUM($I243:S243))))</f>
        <v>0.68215049950774331</v>
      </c>
      <c r="U243" s="170">
        <f>IF($I227="n/a",0,IF(U$4&lt;=$C243,0,IF(SUM($C243,$I227)&gt;U$4,$K238/$I227,$K238-SUM($I243:T243))))</f>
        <v>0.68215049950774331</v>
      </c>
      <c r="V243" s="170">
        <f>IF($I227="n/a",0,IF(V$4&lt;=$C243,0,IF(SUM($C243,$I227)&gt;V$4,$K238/$I227,$K238-SUM($I243:U243))))</f>
        <v>0.68215049950774331</v>
      </c>
      <c r="W243" s="170">
        <f>IF($I227="n/a",0,IF(W$4&lt;=$C243,0,IF(SUM($C243,$I227)&gt;W$4,$K238/$I227,$K238-SUM($I243:V243))))</f>
        <v>0.68215049950774331</v>
      </c>
      <c r="X243" s="170">
        <f>IF($I227="n/a",0,IF(X$4&lt;=$C243,0,IF(SUM($C243,$I227)&gt;X$4,$K238/$I227,$K238-SUM($I243:W243))))</f>
        <v>0.68215049950774331</v>
      </c>
      <c r="Y243" s="170">
        <f>IF($I227="n/a",0,IF(Y$4&lt;=$C243,0,IF(SUM($C243,$I227)&gt;Y$4,$K238/$I227,$K238-SUM($I243:X243))))</f>
        <v>0.68215049950774331</v>
      </c>
      <c r="Z243" s="170">
        <f>IF($I227="n/a",0,IF(Z$4&lt;=$C243,0,IF(SUM($C243,$I227)&gt;Z$4,$K238/$I227,$K238-SUM($I243:Y243))))</f>
        <v>0.68215049950774331</v>
      </c>
      <c r="AA243" s="170">
        <f>IF($I227="n/a",0,IF(AA$4&lt;=$C243,0,IF(SUM($C243,$I227)&gt;AA$4,$K238/$I227,$K238-SUM($I243:Z243))))</f>
        <v>0.68215049950774331</v>
      </c>
      <c r="AB243" s="170">
        <f>IF($I227="n/a",0,IF(AB$4&lt;=$C243,0,IF(SUM($C243,$I227)&gt;AB$4,$K238/$I227,$K238-SUM($I243:AA243))))</f>
        <v>0.68215049950774331</v>
      </c>
      <c r="AC243" s="170">
        <f>IF($I227="n/a",0,IF(AC$4&lt;=$C243,0,IF(SUM($C243,$I227)&gt;AC$4,$K238/$I227,$K238-SUM($I243:AB243))))</f>
        <v>0.68215049950774331</v>
      </c>
      <c r="AD243" s="170">
        <f>IF($I227="n/a",0,IF(AD$4&lt;=$C243,0,IF(SUM($C243,$I227)&gt;AD$4,$K238/$I227,$K238-SUM($I243:AC243))))</f>
        <v>0.68215049950774331</v>
      </c>
      <c r="AE243" s="170">
        <f>IF($I227="n/a",0,IF(AE$4&lt;=$C243,0,IF(SUM($C243,$I227)&gt;AE$4,$K238/$I227,$K238-SUM($I243:AD243))))</f>
        <v>0.68215049950774331</v>
      </c>
      <c r="AF243" s="170">
        <f>IF($I227="n/a",0,IF(AF$4&lt;=$C243,0,IF(SUM($C243,$I227)&gt;AF$4,$K238/$I227,$K238-SUM($I243:AE243))))</f>
        <v>0.68215049950774331</v>
      </c>
      <c r="AG243" s="170">
        <f>IF($I227="n/a",0,IF(AG$4&lt;=$C243,0,IF(SUM($C243,$I227)&gt;AG$4,$K238/$I227,$K238-SUM($I243:AF243))))</f>
        <v>0.68215049950774331</v>
      </c>
      <c r="AH243" s="170">
        <f>IF($I227="n/a",0,IF(AH$4&lt;=$C243,0,IF(SUM($C243,$I227)&gt;AH$4,$K238/$I227,$K238-SUM($I243:AG243))))</f>
        <v>0.68215049950774331</v>
      </c>
      <c r="AI243" s="170">
        <f>IF($I227="n/a",0,IF(AI$4&lt;=$C243,0,IF(SUM($C243,$I227)&gt;AI$4,$K238/$I227,$K238-SUM($I243:AH243))))</f>
        <v>0.68215049950774331</v>
      </c>
      <c r="AJ243" s="170">
        <f>IF($I227="n/a",0,IF(AJ$4&lt;=$C243,0,IF(SUM($C243,$I227)&gt;AJ$4,$K238/$I227,$K238-SUM($I243:AI243))))</f>
        <v>0.68215049950774331</v>
      </c>
      <c r="AK243" s="170">
        <f>IF($I227="n/a",0,IF(AK$4&lt;=$C243,0,IF(SUM($C243,$I227)&gt;AK$4,$K238/$I227,$K238-SUM($I243:AJ243))))</f>
        <v>0.68215049950774331</v>
      </c>
      <c r="AL243" s="170">
        <f>IF($I227="n/a",0,IF(AL$4&lt;=$C243,0,IF(SUM($C243,$I227)&gt;AL$4,$K238/$I227,$K238-SUM($I243:AK243))))</f>
        <v>0.68215049950774331</v>
      </c>
      <c r="AM243" s="170">
        <f>IF($I227="n/a",0,IF(AM$4&lt;=$C243,0,IF(SUM($C243,$I227)&gt;AM$4,$K238/$I227,$K238-SUM($I243:AL243))))</f>
        <v>0.68215049950774331</v>
      </c>
      <c r="AN243" s="170">
        <f>IF($I227="n/a",0,IF(AN$4&lt;=$C243,0,IF(SUM($C243,$I227)&gt;AN$4,$K238/$I227,$K238-SUM($I243:AM243))))</f>
        <v>0.68215049950774331</v>
      </c>
      <c r="AO243" s="170">
        <f>IF($I227="n/a",0,IF(AO$4&lt;=$C243,0,IF(SUM($C243,$I227)&gt;AO$4,$K238/$I227,$K238-SUM($I243:AN243))))</f>
        <v>0.68215049950774331</v>
      </c>
      <c r="AP243" s="170">
        <f>IF($I227="n/a",0,IF(AP$4&lt;=$C243,0,IF(SUM($C243,$I227)&gt;AP$4,$K238/$I227,$K238-SUM($I243:AO243))))</f>
        <v>0.68215049950774331</v>
      </c>
      <c r="AQ243" s="170">
        <f>IF($I227="n/a",0,IF(AQ$4&lt;=$C243,0,IF(SUM($C243,$I227)&gt;AQ$4,$K238/$I227,$K238-SUM($I243:AP243))))</f>
        <v>0.68215049950774331</v>
      </c>
      <c r="AR243" s="170">
        <f>IF($I227="n/a",0,IF(AR$4&lt;=$C243,0,IF(SUM($C243,$I227)&gt;AR$4,$K238/$I227,$K238-SUM($I243:AQ243))))</f>
        <v>0.68215049950774331</v>
      </c>
      <c r="AS243" s="170">
        <f>IF($I227="n/a",0,IF(AS$4&lt;=$C243,0,IF(SUM($C243,$I227)&gt;AS$4,$K238/$I227,$K238-SUM($I243:AR243))))</f>
        <v>0.68215049950774331</v>
      </c>
      <c r="AT243" s="170">
        <f>IF($I227="n/a",0,IF(AT$4&lt;=$C243,0,IF(SUM($C243,$I227)&gt;AT$4,$K238/$I227,$K238-SUM($I243:AS243))))</f>
        <v>0.68215049950775253</v>
      </c>
      <c r="AU243" s="170">
        <f>IF($I227="n/a",0,IF(AU$4&lt;=$C243,0,IF(SUM($C243,$I227)&gt;AU$4,$K238/$I227,$K238-SUM($I243:AT243))))</f>
        <v>0</v>
      </c>
      <c r="AV243" s="170">
        <f>IF($I227="n/a",0,IF(AV$4&lt;=$C243,0,IF(SUM($C243,$I227)&gt;AV$4,$K238/$I227,$K238-SUM($I243:AU243))))</f>
        <v>0</v>
      </c>
      <c r="AW243" s="170">
        <f>IF($I227="n/a",0,IF(AW$4&lt;=$C243,0,IF(SUM($C243,$I227)&gt;AW$4,$K238/$I227,$K238-SUM($I243:AV243))))</f>
        <v>0</v>
      </c>
      <c r="AX243" s="170">
        <f>IF($I227="n/a",0,IF(AX$4&lt;=$C243,0,IF(SUM($C243,$I227)&gt;AX$4,$K238/$I227,$K238-SUM($I243:AW243))))</f>
        <v>0</v>
      </c>
      <c r="AY243" s="170">
        <f>IF($I227="n/a",0,IF(AY$4&lt;=$C243,0,IF(SUM($C243,$I227)&gt;AY$4,$K238/$I227,$K238-SUM($I243:AX243))))</f>
        <v>0</v>
      </c>
      <c r="AZ243" s="170">
        <f>IF($I227="n/a",0,IF(AZ$4&lt;=$C243,0,IF(SUM($C243,$I227)&gt;AZ$4,$K238/$I227,$K238-SUM($I243:AY243))))</f>
        <v>0</v>
      </c>
      <c r="BA243" s="170">
        <f>IF($I227="n/a",0,IF(BA$4&lt;=$C243,0,IF(SUM($C243,$I227)&gt;BA$4,$K238/$I227,$K238-SUM($I243:AZ243))))</f>
        <v>0</v>
      </c>
      <c r="BB243" s="170">
        <f>IF($I227="n/a",0,IF(BB$4&lt;=$C243,0,IF(SUM($C243,$I227)&gt;BB$4,$K238/$I227,$K238-SUM($I243:BA243))))</f>
        <v>0</v>
      </c>
      <c r="BC243" s="170">
        <f>IF($I227="n/a",0,IF(BC$4&lt;=$C243,0,IF(SUM($C243,$I227)&gt;BC$4,$K238/$I227,$K238-SUM($I243:BB243))))</f>
        <v>0</v>
      </c>
      <c r="BD243" s="170">
        <f>IF($I227="n/a",0,IF(BD$4&lt;=$C243,0,IF(SUM($C243,$I227)&gt;BD$4,$K238/$I227,$K238-SUM($I243:BC243))))</f>
        <v>0</v>
      </c>
      <c r="BE243" s="170">
        <f>IF($I227="n/a",0,IF(BE$4&lt;=$C243,0,IF(SUM($C243,$I227)&gt;BE$4,$K238/$I227,$K238-SUM($I243:BD243))))</f>
        <v>0</v>
      </c>
      <c r="BF243" s="170">
        <f>IF($I227="n/a",0,IF(BF$4&lt;=$C243,0,IF(SUM($C243,$I227)&gt;BF$4,$K238/$I227,$K238-SUM($I243:BE243))))</f>
        <v>0</v>
      </c>
      <c r="BG243" s="170">
        <f>IF($I227="n/a",0,IF(BG$4&lt;=$C243,0,IF(SUM($C243,$I227)&gt;BG$4,$K238/$I227,$K238-SUM($I243:BF243))))</f>
        <v>0</v>
      </c>
      <c r="BH243" s="170">
        <f>IF($I227="n/a",0,IF(BH$4&lt;=$C243,0,IF(SUM($C243,$I227)&gt;BH$4,$K238/$I227,$K238-SUM($I243:BG243))))</f>
        <v>0</v>
      </c>
      <c r="BI243" s="170">
        <f>IF($I227="n/a",0,IF(BI$4&lt;=$C243,0,IF(SUM($C243,$I227)&gt;BI$4,$K238/$I227,$K238-SUM($I243:BH243))))</f>
        <v>0</v>
      </c>
      <c r="BJ243" s="170">
        <f>IF($I227="n/a",0,IF(BJ$4&lt;=$C243,0,IF(SUM($C243,$I227)&gt;BJ$4,$K238/$I227,$K238-SUM($I243:BI243))))</f>
        <v>0</v>
      </c>
      <c r="BK243" s="170">
        <f>IF($I227="n/a",0,IF(BK$4&lt;=$C243,0,IF(SUM($C243,$I227)&gt;BK$4,$K238/$I227,$K238-SUM($I243:BJ243))))</f>
        <v>0</v>
      </c>
      <c r="BL243" s="170">
        <f>IF($I227="n/a",0,IF(BL$4&lt;=$C243,0,IF(SUM($C243,$I227)&gt;BL$4,$K238/$I227,$K238-SUM($I243:BK243))))</f>
        <v>0</v>
      </c>
      <c r="BM243" s="170">
        <f>IF($I227="n/a",0,IF(BM$4&lt;=$C243,0,IF(SUM($C243,$I227)&gt;BM$4,$K238/$I227,$K238-SUM($I243:BL243))))</f>
        <v>0</v>
      </c>
      <c r="BN243" s="170">
        <f>IF($I227="n/a",0,IF(BN$4&lt;=$C243,0,IF(SUM($C243,$I227)&gt;BN$4,$K238/$I227,$K238-SUM($I243:BM243))))</f>
        <v>0</v>
      </c>
      <c r="BO243" s="170">
        <f>IF($I227="n/a",0,IF(BO$4&lt;=$C243,0,IF(SUM($C243,$I227)&gt;BO$4,$K238/$I227,$K238-SUM($I243:BN243))))</f>
        <v>0</v>
      </c>
      <c r="BP243" s="170">
        <f>IF($I227="n/a",0,IF(BP$4&lt;=$C243,0,IF(SUM($C243,$I227)&gt;BP$4,$K238/$I227,$K238-SUM($I243:BO243))))</f>
        <v>0</v>
      </c>
      <c r="BQ243" s="170">
        <f>IF($I227="n/a",0,IF(BQ$4&lt;=$C243,0,IF(SUM($C243,$I227)&gt;BQ$4,$K238/$I227,$K238-SUM($I243:BP243))))</f>
        <v>0</v>
      </c>
      <c r="BR243" s="170">
        <f>IF($I227="n/a",0,IF(BR$4&lt;=$C243,0,IF(SUM($C243,$I227)&gt;BR$4,$K238/$I227,$K238-SUM($I243:BQ243))))</f>
        <v>0</v>
      </c>
      <c r="BS243" s="170">
        <f>IF($I227="n/a",0,IF(BS$4&lt;=$C243,0,IF(SUM($C243,$I227)&gt;BS$4,$K238/$I227,$K238-SUM($I243:BR243))))</f>
        <v>0</v>
      </c>
      <c r="BT243" s="170">
        <f>IF($I227="n/a",0,IF(BT$4&lt;=$C243,0,IF(SUM($C243,$I227)&gt;BT$4,$K238/$I227,$K238-SUM($I243:BS243))))</f>
        <v>0</v>
      </c>
      <c r="BU243" s="170">
        <f>IF($I227="n/a",0,IF(BU$4&lt;=$C243,0,IF(SUM($C243,$I227)&gt;BU$4,$K238/$I227,$K238-SUM($I243:BT243))))</f>
        <v>0</v>
      </c>
      <c r="BV243" s="170">
        <f>IF($I227="n/a",0,IF(BV$4&lt;=$C243,0,IF(SUM($C243,$I227)&gt;BV$4,$K238/$I227,$K238-SUM($I243:BU243))))</f>
        <v>0</v>
      </c>
      <c r="BW243" s="170">
        <f>IF($I227="n/a",0,IF(BW$4&lt;=$C243,0,IF(SUM($C243,$I227)&gt;BW$4,$K238/$I227,$K238-SUM($I243:BV243))))</f>
        <v>0</v>
      </c>
      <c r="BX243" s="170">
        <f>IF($I227="n/a",0,IF(BX$4&lt;=$C243,0,IF(SUM($C243,$I227)&gt;BX$4,$K238/$I227,$K238-SUM($I243:BW243))))</f>
        <v>0</v>
      </c>
      <c r="BY243" s="170">
        <f>IF($I227="n/a",0,IF(BY$4&lt;=$C243,0,IF(SUM($C243,$I227)&gt;BY$4,$K238/$I227,$K238-SUM($I243:BX243))))</f>
        <v>0</v>
      </c>
      <c r="BZ243" s="170">
        <f>IF($I227="n/a",0,IF(BZ$4&lt;=$C243,0,IF(SUM($C243,$I227)&gt;BZ$4,$K238/$I227,$K238-SUM($I243:BY243))))</f>
        <v>0</v>
      </c>
      <c r="CA243" s="170">
        <f>IF($I227="n/a",0,IF(CA$4&lt;=$C243,0,IF(SUM($C243,$I227)&gt;CA$4,$K238/$I227,$K238-SUM($I243:BZ243))))</f>
        <v>0</v>
      </c>
      <c r="CB243" s="170">
        <f>IF($I227="n/a",0,IF(CB$4&lt;=$C243,0,IF(SUM($C243,$I227)&gt;CB$4,$K238/$I227,$K238-SUM($I243:CA243))))</f>
        <v>0</v>
      </c>
      <c r="CC243" s="170">
        <f>IF($I227="n/a",0,IF(CC$4&lt;=$C243,0,IF(SUM($C243,$I227)&gt;CC$4,$K238/$I227,$K238-SUM($I243:CB243))))</f>
        <v>0</v>
      </c>
      <c r="CD243" s="170">
        <f>IF($I227="n/a",0,IF(CD$4&lt;=$C243,0,IF(SUM($C243,$I227)&gt;CD$4,$K238/$I227,$K238-SUM($I243:CC243))))</f>
        <v>0</v>
      </c>
      <c r="CE243" s="170">
        <f>IF($I227="n/a",0,IF(CE$4&lt;=$C243,0,IF(SUM($C243,$I227)&gt;CE$4,$K238/$I227,$K238-SUM($I243:CD243))))</f>
        <v>0</v>
      </c>
      <c r="CF243" s="170">
        <f>IF($I227="n/a",0,IF(CF$4&lt;=$C243,0,IF(SUM($C243,$I227)&gt;CF$4,$K238/$I227,$K238-SUM($I243:CE243))))</f>
        <v>0</v>
      </c>
    </row>
    <row r="244" spans="1:2018" ht="12.75" customHeight="1">
      <c r="C244" s="202">
        <v>2018</v>
      </c>
      <c r="D244" s="219" t="s">
        <v>48</v>
      </c>
      <c r="E244" s="21" t="s">
        <v>197</v>
      </c>
      <c r="I244" s="31"/>
      <c r="J244" s="172">
        <f>IF($I227="n/a",0,IF(J$4&lt;=$C244,0,IF(SUM($C244,$I227)&gt;J$4,$L238/$I227,$L238-SUM($I244:I244))))</f>
        <v>0</v>
      </c>
      <c r="K244" s="172">
        <f>IF($I227="n/a",0,IF(K$4&lt;=$C244,0,IF(SUM($C244,$I227)&gt;K$4,$L238/$I227,$L238-SUM($I244:J244))))</f>
        <v>0</v>
      </c>
      <c r="L244" s="172">
        <f>IF($I227="n/a",0,IF(L$4&lt;=$C244,0,IF(SUM($C244,$I227)&gt;L$4,$L238/$I227,$L238-SUM($I244:K244))))</f>
        <v>0</v>
      </c>
      <c r="M244" s="172">
        <f>IF($I227="n/a",0,IF(M$4&lt;=$C244,0,IF(SUM($C244,$I227)&gt;M$4,$L238/$I227,$L238-SUM($I244:L244))))</f>
        <v>0.34620007405256675</v>
      </c>
      <c r="N244" s="172">
        <f>IF($I227="n/a",0,IF(N$4&lt;=$C244,0,IF(SUM($C244,$I227)&gt;N$4,$L238/$I227,$L238-SUM($I244:M244))))</f>
        <v>0.34620007405256675</v>
      </c>
      <c r="O244" s="172">
        <f>IF($I227="n/a",0,IF(O$4&lt;=$C244,0,IF(SUM($C244,$I227)&gt;O$4,$L238/$I227,$L238-SUM($I244:N244))))</f>
        <v>0.34620007405256675</v>
      </c>
      <c r="P244" s="172">
        <f>IF($I227="n/a",0,IF(P$4&lt;=$C244,0,IF(SUM($C244,$I227)&gt;P$4,$L238/$I227,$L238-SUM($I244:O244))))</f>
        <v>0.34620007405256675</v>
      </c>
      <c r="Q244" s="172">
        <f>IF($I227="n/a",0,IF(Q$4&lt;=$C244,0,IF(SUM($C244,$I227)&gt;Q$4,$L238/$I227,$L238-SUM($I244:P244))))</f>
        <v>0.34620007405256675</v>
      </c>
      <c r="R244" s="172">
        <f>IF($I227="n/a",0,IF(R$4&lt;=$C244,0,IF(SUM($C244,$I227)&gt;R$4,$L238/$I227,$L238-SUM($I244:Q244))))</f>
        <v>0.34620007405256675</v>
      </c>
      <c r="S244" s="172">
        <f>IF($I227="n/a",0,IF(S$4&lt;=$C244,0,IF(SUM($C244,$I227)&gt;S$4,$L238/$I227,$L238-SUM($I244:R244))))</f>
        <v>0.34620007405256675</v>
      </c>
      <c r="T244" s="172">
        <f>IF($I227="n/a",0,IF(T$4&lt;=$C244,0,IF(SUM($C244,$I227)&gt;T$4,$L238/$I227,$L238-SUM($I244:S244))))</f>
        <v>0.34620007405256675</v>
      </c>
      <c r="U244" s="172">
        <f>IF($I227="n/a",0,IF(U$4&lt;=$C244,0,IF(SUM($C244,$I227)&gt;U$4,$L238/$I227,$L238-SUM($I244:T244))))</f>
        <v>0.34620007405256675</v>
      </c>
      <c r="V244" s="172">
        <f>IF($I227="n/a",0,IF(V$4&lt;=$C244,0,IF(SUM($C244,$I227)&gt;V$4,$L238/$I227,$L238-SUM($I244:U244))))</f>
        <v>0.34620007405256675</v>
      </c>
      <c r="W244" s="172">
        <f>IF($I227="n/a",0,IF(W$4&lt;=$C244,0,IF(SUM($C244,$I227)&gt;W$4,$L238/$I227,$L238-SUM($I244:V244))))</f>
        <v>0.34620007405256675</v>
      </c>
      <c r="X244" s="172">
        <f>IF($I227="n/a",0,IF(X$4&lt;=$C244,0,IF(SUM($C244,$I227)&gt;X$4,$L238/$I227,$L238-SUM($I244:W244))))</f>
        <v>0.34620007405256675</v>
      </c>
      <c r="Y244" s="172">
        <f>IF($I227="n/a",0,IF(Y$4&lt;=$C244,0,IF(SUM($C244,$I227)&gt;Y$4,$L238/$I227,$L238-SUM($I244:X244))))</f>
        <v>0.34620007405256675</v>
      </c>
      <c r="Z244" s="172">
        <f>IF($I227="n/a",0,IF(Z$4&lt;=$C244,0,IF(SUM($C244,$I227)&gt;Z$4,$L238/$I227,$L238-SUM($I244:Y244))))</f>
        <v>0.34620007405256675</v>
      </c>
      <c r="AA244" s="172">
        <f>IF($I227="n/a",0,IF(AA$4&lt;=$C244,0,IF(SUM($C244,$I227)&gt;AA$4,$L238/$I227,$L238-SUM($I244:Z244))))</f>
        <v>0.34620007405256675</v>
      </c>
      <c r="AB244" s="172">
        <f>IF($I227="n/a",0,IF(AB$4&lt;=$C244,0,IF(SUM($C244,$I227)&gt;AB$4,$L238/$I227,$L238-SUM($I244:AA244))))</f>
        <v>0.34620007405256675</v>
      </c>
      <c r="AC244" s="172">
        <f>IF($I227="n/a",0,IF(AC$4&lt;=$C244,0,IF(SUM($C244,$I227)&gt;AC$4,$L238/$I227,$L238-SUM($I244:AB244))))</f>
        <v>0.34620007405256675</v>
      </c>
      <c r="AD244" s="172">
        <f>IF($I227="n/a",0,IF(AD$4&lt;=$C244,0,IF(SUM($C244,$I227)&gt;AD$4,$L238/$I227,$L238-SUM($I244:AC244))))</f>
        <v>0.34620007405256675</v>
      </c>
      <c r="AE244" s="172">
        <f>IF($I227="n/a",0,IF(AE$4&lt;=$C244,0,IF(SUM($C244,$I227)&gt;AE$4,$L238/$I227,$L238-SUM($I244:AD244))))</f>
        <v>0.34620007405256675</v>
      </c>
      <c r="AF244" s="172">
        <f>IF($I227="n/a",0,IF(AF$4&lt;=$C244,0,IF(SUM($C244,$I227)&gt;AF$4,$L238/$I227,$L238-SUM($I244:AE244))))</f>
        <v>0.34620007405256675</v>
      </c>
      <c r="AG244" s="172">
        <f>IF($I227="n/a",0,IF(AG$4&lt;=$C244,0,IF(SUM($C244,$I227)&gt;AG$4,$L238/$I227,$L238-SUM($I244:AF244))))</f>
        <v>0.34620007405256675</v>
      </c>
      <c r="AH244" s="172">
        <f>IF($I227="n/a",0,IF(AH$4&lt;=$C244,0,IF(SUM($C244,$I227)&gt;AH$4,$L238/$I227,$L238-SUM($I244:AG244))))</f>
        <v>0.34620007405256675</v>
      </c>
      <c r="AI244" s="172">
        <f>IF($I227="n/a",0,IF(AI$4&lt;=$C244,0,IF(SUM($C244,$I227)&gt;AI$4,$L238/$I227,$L238-SUM($I244:AH244))))</f>
        <v>0.34620007405256675</v>
      </c>
      <c r="AJ244" s="172">
        <f>IF($I227="n/a",0,IF(AJ$4&lt;=$C244,0,IF(SUM($C244,$I227)&gt;AJ$4,$L238/$I227,$L238-SUM($I244:AI244))))</f>
        <v>0.34620007405256675</v>
      </c>
      <c r="AK244" s="172">
        <f>IF($I227="n/a",0,IF(AK$4&lt;=$C244,0,IF(SUM($C244,$I227)&gt;AK$4,$L238/$I227,$L238-SUM($I244:AJ244))))</f>
        <v>0.34620007405256675</v>
      </c>
      <c r="AL244" s="172">
        <f>IF($I227="n/a",0,IF(AL$4&lt;=$C244,0,IF(SUM($C244,$I227)&gt;AL$4,$L238/$I227,$L238-SUM($I244:AK244))))</f>
        <v>0.34620007405256675</v>
      </c>
      <c r="AM244" s="172">
        <f>IF($I227="n/a",0,IF(AM$4&lt;=$C244,0,IF(SUM($C244,$I227)&gt;AM$4,$L238/$I227,$L238-SUM($I244:AL244))))</f>
        <v>0.34620007405256675</v>
      </c>
      <c r="AN244" s="172">
        <f>IF($I227="n/a",0,IF(AN$4&lt;=$C244,0,IF(SUM($C244,$I227)&gt;AN$4,$L238/$I227,$L238-SUM($I244:AM244))))</f>
        <v>0.34620007405256675</v>
      </c>
      <c r="AO244" s="172">
        <f>IF($I227="n/a",0,IF(AO$4&lt;=$C244,0,IF(SUM($C244,$I227)&gt;AO$4,$L238/$I227,$L238-SUM($I244:AN244))))</f>
        <v>0.34620007405256675</v>
      </c>
      <c r="AP244" s="172">
        <f>IF($I227="n/a",0,IF(AP$4&lt;=$C244,0,IF(SUM($C244,$I227)&gt;AP$4,$L238/$I227,$L238-SUM($I244:AO244))))</f>
        <v>0.34620007405256675</v>
      </c>
      <c r="AQ244" s="172">
        <f>IF($I227="n/a",0,IF(AQ$4&lt;=$C244,0,IF(SUM($C244,$I227)&gt;AQ$4,$L238/$I227,$L238-SUM($I244:AP244))))</f>
        <v>0.34620007405256675</v>
      </c>
      <c r="AR244" s="172">
        <f>IF($I227="n/a",0,IF(AR$4&lt;=$C244,0,IF(SUM($C244,$I227)&gt;AR$4,$L238/$I227,$L238-SUM($I244:AQ244))))</f>
        <v>0.34620007405256675</v>
      </c>
      <c r="AS244" s="172">
        <f>IF($I227="n/a",0,IF(AS$4&lt;=$C244,0,IF(SUM($C244,$I227)&gt;AS$4,$L238/$I227,$L238-SUM($I244:AR244))))</f>
        <v>0.34620007405256675</v>
      </c>
      <c r="AT244" s="172">
        <f>IF($I227="n/a",0,IF(AT$4&lt;=$C244,0,IF(SUM($C244,$I227)&gt;AT$4,$L238/$I227,$L238-SUM($I244:AS244))))</f>
        <v>0.34620007405256675</v>
      </c>
      <c r="AU244" s="172">
        <f>IF($I227="n/a",0,IF(AU$4&lt;=$C244,0,IF(SUM($C244,$I227)&gt;AU$4,$L238/$I227,$L238-SUM($I244:AT244))))</f>
        <v>0.34620007405257525</v>
      </c>
      <c r="AV244" s="172">
        <f>IF($I227="n/a",0,IF(AV$4&lt;=$C244,0,IF(SUM($C244,$I227)&gt;AV$4,$L238/$I227,$L238-SUM($I244:AU244))))</f>
        <v>0</v>
      </c>
      <c r="AW244" s="172">
        <f>IF($I227="n/a",0,IF(AW$4&lt;=$C244,0,IF(SUM($C244,$I227)&gt;AW$4,$L238/$I227,$L238-SUM($I244:AV244))))</f>
        <v>0</v>
      </c>
      <c r="AX244" s="172">
        <f>IF($I227="n/a",0,IF(AX$4&lt;=$C244,0,IF(SUM($C244,$I227)&gt;AX$4,$L238/$I227,$L238-SUM($I244:AW244))))</f>
        <v>0</v>
      </c>
      <c r="AY244" s="172">
        <f>IF($I227="n/a",0,IF(AY$4&lt;=$C244,0,IF(SUM($C244,$I227)&gt;AY$4,$L238/$I227,$L238-SUM($I244:AX244))))</f>
        <v>0</v>
      </c>
      <c r="AZ244" s="172">
        <f>IF($I227="n/a",0,IF(AZ$4&lt;=$C244,0,IF(SUM($C244,$I227)&gt;AZ$4,$L238/$I227,$L238-SUM($I244:AY244))))</f>
        <v>0</v>
      </c>
      <c r="BA244" s="172">
        <f>IF($I227="n/a",0,IF(BA$4&lt;=$C244,0,IF(SUM($C244,$I227)&gt;BA$4,$L238/$I227,$L238-SUM($I244:AZ244))))</f>
        <v>0</v>
      </c>
      <c r="BB244" s="172">
        <f>IF($I227="n/a",0,IF(BB$4&lt;=$C244,0,IF(SUM($C244,$I227)&gt;BB$4,$L238/$I227,$L238-SUM($I244:BA244))))</f>
        <v>0</v>
      </c>
      <c r="BC244" s="172">
        <f>IF($I227="n/a",0,IF(BC$4&lt;=$C244,0,IF(SUM($C244,$I227)&gt;BC$4,$L238/$I227,$L238-SUM($I244:BB244))))</f>
        <v>0</v>
      </c>
      <c r="BD244" s="172">
        <f>IF($I227="n/a",0,IF(BD$4&lt;=$C244,0,IF(SUM($C244,$I227)&gt;BD$4,$L238/$I227,$L238-SUM($I244:BC244))))</f>
        <v>0</v>
      </c>
      <c r="BE244" s="172">
        <f>IF($I227="n/a",0,IF(BE$4&lt;=$C244,0,IF(SUM($C244,$I227)&gt;BE$4,$L238/$I227,$L238-SUM($I244:BD244))))</f>
        <v>0</v>
      </c>
      <c r="BF244" s="172">
        <f>IF($I227="n/a",0,IF(BF$4&lt;=$C244,0,IF(SUM($C244,$I227)&gt;BF$4,$L238/$I227,$L238-SUM($I244:BE244))))</f>
        <v>0</v>
      </c>
      <c r="BG244" s="172">
        <f>IF($I227="n/a",0,IF(BG$4&lt;=$C244,0,IF(SUM($C244,$I227)&gt;BG$4,$L238/$I227,$L238-SUM($I244:BF244))))</f>
        <v>0</v>
      </c>
      <c r="BH244" s="172">
        <f>IF($I227="n/a",0,IF(BH$4&lt;=$C244,0,IF(SUM($C244,$I227)&gt;BH$4,$L238/$I227,$L238-SUM($I244:BG244))))</f>
        <v>0</v>
      </c>
      <c r="BI244" s="172">
        <f>IF($I227="n/a",0,IF(BI$4&lt;=$C244,0,IF(SUM($C244,$I227)&gt;BI$4,$L238/$I227,$L238-SUM($I244:BH244))))</f>
        <v>0</v>
      </c>
      <c r="BJ244" s="172">
        <f>IF($I227="n/a",0,IF(BJ$4&lt;=$C244,0,IF(SUM($C244,$I227)&gt;BJ$4,$L238/$I227,$L238-SUM($I244:BI244))))</f>
        <v>0</v>
      </c>
      <c r="BK244" s="172">
        <f>IF($I227="n/a",0,IF(BK$4&lt;=$C244,0,IF(SUM($C244,$I227)&gt;BK$4,$L238/$I227,$L238-SUM($I244:BJ244))))</f>
        <v>0</v>
      </c>
      <c r="BL244" s="172">
        <f>IF($I227="n/a",0,IF(BL$4&lt;=$C244,0,IF(SUM($C244,$I227)&gt;BL$4,$L238/$I227,$L238-SUM($I244:BK244))))</f>
        <v>0</v>
      </c>
      <c r="BM244" s="172">
        <f>IF($I227="n/a",0,IF(BM$4&lt;=$C244,0,IF(SUM($C244,$I227)&gt;BM$4,$L238/$I227,$L238-SUM($I244:BL244))))</f>
        <v>0</v>
      </c>
      <c r="BN244" s="172">
        <f>IF($I227="n/a",0,IF(BN$4&lt;=$C244,0,IF(SUM($C244,$I227)&gt;BN$4,$L238/$I227,$L238-SUM($I244:BM244))))</f>
        <v>0</v>
      </c>
      <c r="BO244" s="172">
        <f>IF($I227="n/a",0,IF(BO$4&lt;=$C244,0,IF(SUM($C244,$I227)&gt;BO$4,$L238/$I227,$L238-SUM($I244:BN244))))</f>
        <v>0</v>
      </c>
      <c r="BP244" s="172">
        <f>IF($I227="n/a",0,IF(BP$4&lt;=$C244,0,IF(SUM($C244,$I227)&gt;BP$4,$L238/$I227,$L238-SUM($I244:BO244))))</f>
        <v>0</v>
      </c>
      <c r="BQ244" s="172">
        <f>IF($I227="n/a",0,IF(BQ$4&lt;=$C244,0,IF(SUM($C244,$I227)&gt;BQ$4,$L238/$I227,$L238-SUM($I244:BP244))))</f>
        <v>0</v>
      </c>
      <c r="BR244" s="172">
        <f>IF($I227="n/a",0,IF(BR$4&lt;=$C244,0,IF(SUM($C244,$I227)&gt;BR$4,$L238/$I227,$L238-SUM($I244:BQ244))))</f>
        <v>0</v>
      </c>
      <c r="BS244" s="172">
        <f>IF($I227="n/a",0,IF(BS$4&lt;=$C244,0,IF(SUM($C244,$I227)&gt;BS$4,$L238/$I227,$L238-SUM($I244:BR244))))</f>
        <v>0</v>
      </c>
      <c r="BT244" s="172">
        <f>IF($I227="n/a",0,IF(BT$4&lt;=$C244,0,IF(SUM($C244,$I227)&gt;BT$4,$L238/$I227,$L238-SUM($I244:BS244))))</f>
        <v>0</v>
      </c>
      <c r="BU244" s="172">
        <f>IF($I227="n/a",0,IF(BU$4&lt;=$C244,0,IF(SUM($C244,$I227)&gt;BU$4,$L238/$I227,$L238-SUM($I244:BT244))))</f>
        <v>0</v>
      </c>
      <c r="BV244" s="172">
        <f>IF($I227="n/a",0,IF(BV$4&lt;=$C244,0,IF(SUM($C244,$I227)&gt;BV$4,$L238/$I227,$L238-SUM($I244:BU244))))</f>
        <v>0</v>
      </c>
      <c r="BW244" s="172">
        <f>IF($I227="n/a",0,IF(BW$4&lt;=$C244,0,IF(SUM($C244,$I227)&gt;BW$4,$L238/$I227,$L238-SUM($I244:BV244))))</f>
        <v>0</v>
      </c>
      <c r="BX244" s="172">
        <f>IF($I227="n/a",0,IF(BX$4&lt;=$C244,0,IF(SUM($C244,$I227)&gt;BX$4,$L238/$I227,$L238-SUM($I244:BW244))))</f>
        <v>0</v>
      </c>
      <c r="BY244" s="172">
        <f>IF($I227="n/a",0,IF(BY$4&lt;=$C244,0,IF(SUM($C244,$I227)&gt;BY$4,$L238/$I227,$L238-SUM($I244:BX244))))</f>
        <v>0</v>
      </c>
      <c r="BZ244" s="172">
        <f>IF($I227="n/a",0,IF(BZ$4&lt;=$C244,0,IF(SUM($C244,$I227)&gt;BZ$4,$L238/$I227,$L238-SUM($I244:BY244))))</f>
        <v>0</v>
      </c>
      <c r="CA244" s="172">
        <f>IF($I227="n/a",0,IF(CA$4&lt;=$C244,0,IF(SUM($C244,$I227)&gt;CA$4,$L238/$I227,$L238-SUM($I244:BZ244))))</f>
        <v>0</v>
      </c>
      <c r="CB244" s="172">
        <f>IF($I227="n/a",0,IF(CB$4&lt;=$C244,0,IF(SUM($C244,$I227)&gt;CB$4,$L238/$I227,$L238-SUM($I244:CA244))))</f>
        <v>0</v>
      </c>
      <c r="CC244" s="172">
        <f>IF($I227="n/a",0,IF(CC$4&lt;=$C244,0,IF(SUM($C244,$I227)&gt;CC$4,$L238/$I227,$L238-SUM($I244:CB244))))</f>
        <v>0</v>
      </c>
      <c r="CD244" s="172">
        <f>IF($I227="n/a",0,IF(CD$4&lt;=$C244,0,IF(SUM($C244,$I227)&gt;CD$4,$L238/$I227,$L238-SUM($I244:CC244))))</f>
        <v>0</v>
      </c>
      <c r="CE244" s="172">
        <f>IF($I227="n/a",0,IF(CE$4&lt;=$C244,0,IF(SUM($C244,$I227)&gt;CE$4,$L238/$I227,$L238-SUM($I244:CD244))))</f>
        <v>0</v>
      </c>
      <c r="CF244" s="172">
        <f>IF($I227="n/a",0,IF(CF$4&lt;=$C244,0,IF(SUM($C244,$I227)&gt;CF$4,$L238/$I227,$L238-SUM($I244:CE244))))</f>
        <v>0</v>
      </c>
    </row>
    <row r="245" spans="1:2018" ht="12.75" customHeight="1">
      <c r="C245" s="202">
        <v>2019</v>
      </c>
      <c r="D245" s="219" t="s">
        <v>49</v>
      </c>
      <c r="E245" s="21" t="s">
        <v>197</v>
      </c>
      <c r="I245" s="31"/>
      <c r="J245" s="171">
        <f>IF($I227="n/a",0,IF(J$4&lt;=$C245,0,IF(SUM($C245,$I227)&gt;J$4,$M238/$I227,$M238-SUM($I245:I245))))</f>
        <v>0</v>
      </c>
      <c r="K245" s="171">
        <f>IF($I227="n/a",0,IF(K$4&lt;=$C245,0,IF(SUM($C245,$I227)&gt;K$4,$M238/$I227,$M238-SUM($I245:J245))))</f>
        <v>0</v>
      </c>
      <c r="L245" s="171">
        <f>IF($I227="n/a",0,IF(L$4&lt;=$C245,0,IF(SUM($C245,$I227)&gt;L$4,$M238/$I227,$M238-SUM($I245:K245))))</f>
        <v>0</v>
      </c>
      <c r="M245" s="171">
        <f>IF($I227="n/a",0,IF(M$4&lt;=$C245,0,IF(SUM($C245,$I227)&gt;M$4,$M238/$I227,$M238-SUM($I245:L245))))</f>
        <v>0</v>
      </c>
      <c r="N245" s="171">
        <f>IF($I227="n/a",0,IF(N$4&lt;=$C245,0,IF(SUM($C245,$I227)&gt;N$4,$M238/$I227,$M238-SUM($I245:M245))))</f>
        <v>0.47576065871335249</v>
      </c>
      <c r="O245" s="171">
        <f>IF($I227="n/a",0,IF(O$4&lt;=$C245,0,IF(SUM($C245,$I227)&gt;O$4,$M238/$I227,$M238-SUM($I245:N245))))</f>
        <v>0.47576065871335249</v>
      </c>
      <c r="P245" s="171">
        <f>IF($I227="n/a",0,IF(P$4&lt;=$C245,0,IF(SUM($C245,$I227)&gt;P$4,$M238/$I227,$M238-SUM($I245:O245))))</f>
        <v>0.47576065871335249</v>
      </c>
      <c r="Q245" s="171">
        <f>IF($I227="n/a",0,IF(Q$4&lt;=$C245,0,IF(SUM($C245,$I227)&gt;Q$4,$M238/$I227,$M238-SUM($I245:P245))))</f>
        <v>0.47576065871335249</v>
      </c>
      <c r="R245" s="171">
        <f>IF($I227="n/a",0,IF(R$4&lt;=$C245,0,IF(SUM($C245,$I227)&gt;R$4,$M238/$I227,$M238-SUM($I245:Q245))))</f>
        <v>0.47576065871335249</v>
      </c>
      <c r="S245" s="171">
        <f>IF($I227="n/a",0,IF(S$4&lt;=$C245,0,IF(SUM($C245,$I227)&gt;S$4,$M238/$I227,$M238-SUM($I245:R245))))</f>
        <v>0.47576065871335249</v>
      </c>
      <c r="T245" s="171">
        <f>IF($I227="n/a",0,IF(T$4&lt;=$C245,0,IF(SUM($C245,$I227)&gt;T$4,$M238/$I227,$M238-SUM($I245:S245))))</f>
        <v>0.47576065871335249</v>
      </c>
      <c r="U245" s="171">
        <f>IF($I227="n/a",0,IF(U$4&lt;=$C245,0,IF(SUM($C245,$I227)&gt;U$4,$M238/$I227,$M238-SUM($I245:T245))))</f>
        <v>0.47576065871335249</v>
      </c>
      <c r="V245" s="171">
        <f>IF($I227="n/a",0,IF(V$4&lt;=$C245,0,IF(SUM($C245,$I227)&gt;V$4,$M238/$I227,$M238-SUM($I245:U245))))</f>
        <v>0.47576065871335249</v>
      </c>
      <c r="W245" s="171">
        <f>IF($I227="n/a",0,IF(W$4&lt;=$C245,0,IF(SUM($C245,$I227)&gt;W$4,$M238/$I227,$M238-SUM($I245:V245))))</f>
        <v>0.47576065871335249</v>
      </c>
      <c r="X245" s="171">
        <f>IF($I227="n/a",0,IF(X$4&lt;=$C245,0,IF(SUM($C245,$I227)&gt;X$4,$M238/$I227,$M238-SUM($I245:W245))))</f>
        <v>0.47576065871335249</v>
      </c>
      <c r="Y245" s="171">
        <f>IF($I227="n/a",0,IF(Y$4&lt;=$C245,0,IF(SUM($C245,$I227)&gt;Y$4,$M238/$I227,$M238-SUM($I245:X245))))</f>
        <v>0.47576065871335249</v>
      </c>
      <c r="Z245" s="171">
        <f>IF($I227="n/a",0,IF(Z$4&lt;=$C245,0,IF(SUM($C245,$I227)&gt;Z$4,$M238/$I227,$M238-SUM($I245:Y245))))</f>
        <v>0.47576065871335249</v>
      </c>
      <c r="AA245" s="171">
        <f>IF($I227="n/a",0,IF(AA$4&lt;=$C245,0,IF(SUM($C245,$I227)&gt;AA$4,$M238/$I227,$M238-SUM($I245:Z245))))</f>
        <v>0.47576065871335249</v>
      </c>
      <c r="AB245" s="171">
        <f>IF($I227="n/a",0,IF(AB$4&lt;=$C245,0,IF(SUM($C245,$I227)&gt;AB$4,$M238/$I227,$M238-SUM($I245:AA245))))</f>
        <v>0.47576065871335249</v>
      </c>
      <c r="AC245" s="171">
        <f>IF($I227="n/a",0,IF(AC$4&lt;=$C245,0,IF(SUM($C245,$I227)&gt;AC$4,$M238/$I227,$M238-SUM($I245:AB245))))</f>
        <v>0.47576065871335249</v>
      </c>
      <c r="AD245" s="171">
        <f>IF($I227="n/a",0,IF(AD$4&lt;=$C245,0,IF(SUM($C245,$I227)&gt;AD$4,$M238/$I227,$M238-SUM($I245:AC245))))</f>
        <v>0.47576065871335249</v>
      </c>
      <c r="AE245" s="171">
        <f>IF($I227="n/a",0,IF(AE$4&lt;=$C245,0,IF(SUM($C245,$I227)&gt;AE$4,$M238/$I227,$M238-SUM($I245:AD245))))</f>
        <v>0.47576065871335249</v>
      </c>
      <c r="AF245" s="171">
        <f>IF($I227="n/a",0,IF(AF$4&lt;=$C245,0,IF(SUM($C245,$I227)&gt;AF$4,$M238/$I227,$M238-SUM($I245:AE245))))</f>
        <v>0.47576065871335249</v>
      </c>
      <c r="AG245" s="171">
        <f>IF($I227="n/a",0,IF(AG$4&lt;=$C245,0,IF(SUM($C245,$I227)&gt;AG$4,$M238/$I227,$M238-SUM($I245:AF245))))</f>
        <v>0.47576065871335249</v>
      </c>
      <c r="AH245" s="171">
        <f>IF($I227="n/a",0,IF(AH$4&lt;=$C245,0,IF(SUM($C245,$I227)&gt;AH$4,$M238/$I227,$M238-SUM($I245:AG245))))</f>
        <v>0.47576065871335249</v>
      </c>
      <c r="AI245" s="171">
        <f>IF($I227="n/a",0,IF(AI$4&lt;=$C245,0,IF(SUM($C245,$I227)&gt;AI$4,$M238/$I227,$M238-SUM($I245:AH245))))</f>
        <v>0.47576065871335249</v>
      </c>
      <c r="AJ245" s="171">
        <f>IF($I227="n/a",0,IF(AJ$4&lt;=$C245,0,IF(SUM($C245,$I227)&gt;AJ$4,$M238/$I227,$M238-SUM($I245:AI245))))</f>
        <v>0.47576065871335249</v>
      </c>
      <c r="AK245" s="171">
        <f>IF($I227="n/a",0,IF(AK$4&lt;=$C245,0,IF(SUM($C245,$I227)&gt;AK$4,$M238/$I227,$M238-SUM($I245:AJ245))))</f>
        <v>0.47576065871335249</v>
      </c>
      <c r="AL245" s="171">
        <f>IF($I227="n/a",0,IF(AL$4&lt;=$C245,0,IF(SUM($C245,$I227)&gt;AL$4,$M238/$I227,$M238-SUM($I245:AK245))))</f>
        <v>0.47576065871335249</v>
      </c>
      <c r="AM245" s="171">
        <f>IF($I227="n/a",0,IF(AM$4&lt;=$C245,0,IF(SUM($C245,$I227)&gt;AM$4,$M238/$I227,$M238-SUM($I245:AL245))))</f>
        <v>0.47576065871335249</v>
      </c>
      <c r="AN245" s="171">
        <f>IF($I227="n/a",0,IF(AN$4&lt;=$C245,0,IF(SUM($C245,$I227)&gt;AN$4,$M238/$I227,$M238-SUM($I245:AM245))))</f>
        <v>0.47576065871335249</v>
      </c>
      <c r="AO245" s="171">
        <f>IF($I227="n/a",0,IF(AO$4&lt;=$C245,0,IF(SUM($C245,$I227)&gt;AO$4,$M238/$I227,$M238-SUM($I245:AN245))))</f>
        <v>0.47576065871335249</v>
      </c>
      <c r="AP245" s="171">
        <f>IF($I227="n/a",0,IF(AP$4&lt;=$C245,0,IF(SUM($C245,$I227)&gt;AP$4,$M238/$I227,$M238-SUM($I245:AO245))))</f>
        <v>0.47576065871335249</v>
      </c>
      <c r="AQ245" s="171">
        <f>IF($I227="n/a",0,IF(AQ$4&lt;=$C245,0,IF(SUM($C245,$I227)&gt;AQ$4,$M238/$I227,$M238-SUM($I245:AP245))))</f>
        <v>0.47576065871335249</v>
      </c>
      <c r="AR245" s="171">
        <f>IF($I227="n/a",0,IF(AR$4&lt;=$C245,0,IF(SUM($C245,$I227)&gt;AR$4,$M238/$I227,$M238-SUM($I245:AQ245))))</f>
        <v>0.47576065871335249</v>
      </c>
      <c r="AS245" s="171">
        <f>IF($I227="n/a",0,IF(AS$4&lt;=$C245,0,IF(SUM($C245,$I227)&gt;AS$4,$M238/$I227,$M238-SUM($I245:AR245))))</f>
        <v>0.47576065871335249</v>
      </c>
      <c r="AT245" s="171">
        <f>IF($I227="n/a",0,IF(AT$4&lt;=$C245,0,IF(SUM($C245,$I227)&gt;AT$4,$M238/$I227,$M238-SUM($I245:AS245))))</f>
        <v>0.47576065871335249</v>
      </c>
      <c r="AU245" s="171">
        <f>IF($I227="n/a",0,IF(AU$4&lt;=$C245,0,IF(SUM($C245,$I227)&gt;AU$4,$M238/$I227,$M238-SUM($I245:AT245))))</f>
        <v>0.47576065871335249</v>
      </c>
      <c r="AV245" s="171">
        <f>IF($I227="n/a",0,IF(AV$4&lt;=$C245,0,IF(SUM($C245,$I227)&gt;AV$4,$M238/$I227,$M238-SUM($I245:AU245))))</f>
        <v>0.47576065871336937</v>
      </c>
      <c r="AW245" s="171">
        <f>IF($I227="n/a",0,IF(AW$4&lt;=$C245,0,IF(SUM($C245,$I227)&gt;AW$4,$M238/$I227,$M238-SUM($I245:AV245))))</f>
        <v>0</v>
      </c>
      <c r="AX245" s="171">
        <f>IF($I227="n/a",0,IF(AX$4&lt;=$C245,0,IF(SUM($C245,$I227)&gt;AX$4,$M238/$I227,$M238-SUM($I245:AW245))))</f>
        <v>0</v>
      </c>
      <c r="AY245" s="171">
        <f>IF($I227="n/a",0,IF(AY$4&lt;=$C245,0,IF(SUM($C245,$I227)&gt;AY$4,$M238/$I227,$M238-SUM($I245:AX245))))</f>
        <v>0</v>
      </c>
      <c r="AZ245" s="171">
        <f>IF($I227="n/a",0,IF(AZ$4&lt;=$C245,0,IF(SUM($C245,$I227)&gt;AZ$4,$M238/$I227,$M238-SUM($I245:AY245))))</f>
        <v>0</v>
      </c>
      <c r="BA245" s="171">
        <f>IF($I227="n/a",0,IF(BA$4&lt;=$C245,0,IF(SUM($C245,$I227)&gt;BA$4,$M238/$I227,$M238-SUM($I245:AZ245))))</f>
        <v>0</v>
      </c>
      <c r="BB245" s="171">
        <f>IF($I227="n/a",0,IF(BB$4&lt;=$C245,0,IF(SUM($C245,$I227)&gt;BB$4,$M238/$I227,$M238-SUM($I245:BA245))))</f>
        <v>0</v>
      </c>
      <c r="BC245" s="171">
        <f>IF($I227="n/a",0,IF(BC$4&lt;=$C245,0,IF(SUM($C245,$I227)&gt;BC$4,$M238/$I227,$M238-SUM($I245:BB245))))</f>
        <v>0</v>
      </c>
      <c r="BD245" s="171">
        <f>IF($I227="n/a",0,IF(BD$4&lt;=$C245,0,IF(SUM($C245,$I227)&gt;BD$4,$M238/$I227,$M238-SUM($I245:BC245))))</f>
        <v>0</v>
      </c>
      <c r="BE245" s="171">
        <f>IF($I227="n/a",0,IF(BE$4&lt;=$C245,0,IF(SUM($C245,$I227)&gt;BE$4,$M238/$I227,$M238-SUM($I245:BD245))))</f>
        <v>0</v>
      </c>
      <c r="BF245" s="171">
        <f>IF($I227="n/a",0,IF(BF$4&lt;=$C245,0,IF(SUM($C245,$I227)&gt;BF$4,$M238/$I227,$M238-SUM($I245:BE245))))</f>
        <v>0</v>
      </c>
      <c r="BG245" s="171">
        <f>IF($I227="n/a",0,IF(BG$4&lt;=$C245,0,IF(SUM($C245,$I227)&gt;BG$4,$M238/$I227,$M238-SUM($I245:BF245))))</f>
        <v>0</v>
      </c>
      <c r="BH245" s="171">
        <f>IF($I227="n/a",0,IF(BH$4&lt;=$C245,0,IF(SUM($C245,$I227)&gt;BH$4,$M238/$I227,$M238-SUM($I245:BG245))))</f>
        <v>0</v>
      </c>
      <c r="BI245" s="171">
        <f>IF($I227="n/a",0,IF(BI$4&lt;=$C245,0,IF(SUM($C245,$I227)&gt;BI$4,$M238/$I227,$M238-SUM($I245:BH245))))</f>
        <v>0</v>
      </c>
      <c r="BJ245" s="171">
        <f>IF($I227="n/a",0,IF(BJ$4&lt;=$C245,0,IF(SUM($C245,$I227)&gt;BJ$4,$M238/$I227,$M238-SUM($I245:BI245))))</f>
        <v>0</v>
      </c>
      <c r="BK245" s="171">
        <f>IF($I227="n/a",0,IF(BK$4&lt;=$C245,0,IF(SUM($C245,$I227)&gt;BK$4,$M238/$I227,$M238-SUM($I245:BJ245))))</f>
        <v>0</v>
      </c>
      <c r="BL245" s="171">
        <f>IF($I227="n/a",0,IF(BL$4&lt;=$C245,0,IF(SUM($C245,$I227)&gt;BL$4,$M238/$I227,$M238-SUM($I245:BK245))))</f>
        <v>0</v>
      </c>
      <c r="BM245" s="171">
        <f>IF($I227="n/a",0,IF(BM$4&lt;=$C245,0,IF(SUM($C245,$I227)&gt;BM$4,$M238/$I227,$M238-SUM($I245:BL245))))</f>
        <v>0</v>
      </c>
      <c r="BN245" s="171">
        <f>IF($I227="n/a",0,IF(BN$4&lt;=$C245,0,IF(SUM($C245,$I227)&gt;BN$4,$M238/$I227,$M238-SUM($I245:BM245))))</f>
        <v>0</v>
      </c>
      <c r="BO245" s="171">
        <f>IF($I227="n/a",0,IF(BO$4&lt;=$C245,0,IF(SUM($C245,$I227)&gt;BO$4,$M238/$I227,$M238-SUM($I245:BN245))))</f>
        <v>0</v>
      </c>
      <c r="BP245" s="171">
        <f>IF($I227="n/a",0,IF(BP$4&lt;=$C245,0,IF(SUM($C245,$I227)&gt;BP$4,$M238/$I227,$M238-SUM($I245:BO245))))</f>
        <v>0</v>
      </c>
      <c r="BQ245" s="171">
        <f>IF($I227="n/a",0,IF(BQ$4&lt;=$C245,0,IF(SUM($C245,$I227)&gt;BQ$4,$M238/$I227,$M238-SUM($I245:BP245))))</f>
        <v>0</v>
      </c>
      <c r="BR245" s="171">
        <f>IF($I227="n/a",0,IF(BR$4&lt;=$C245,0,IF(SUM($C245,$I227)&gt;BR$4,$M238/$I227,$M238-SUM($I245:BQ245))))</f>
        <v>0</v>
      </c>
      <c r="BS245" s="171">
        <f>IF($I227="n/a",0,IF(BS$4&lt;=$C245,0,IF(SUM($C245,$I227)&gt;BS$4,$M238/$I227,$M238-SUM($I245:BR245))))</f>
        <v>0</v>
      </c>
      <c r="BT245" s="171">
        <f>IF($I227="n/a",0,IF(BT$4&lt;=$C245,0,IF(SUM($C245,$I227)&gt;BT$4,$M238/$I227,$M238-SUM($I245:BS245))))</f>
        <v>0</v>
      </c>
      <c r="BU245" s="171">
        <f>IF($I227="n/a",0,IF(BU$4&lt;=$C245,0,IF(SUM($C245,$I227)&gt;BU$4,$M238/$I227,$M238-SUM($I245:BT245))))</f>
        <v>0</v>
      </c>
      <c r="BV245" s="171">
        <f>IF($I227="n/a",0,IF(BV$4&lt;=$C245,0,IF(SUM($C245,$I227)&gt;BV$4,$M238/$I227,$M238-SUM($I245:BU245))))</f>
        <v>0</v>
      </c>
      <c r="BW245" s="171">
        <f>IF($I227="n/a",0,IF(BW$4&lt;=$C245,0,IF(SUM($C245,$I227)&gt;BW$4,$M238/$I227,$M238-SUM($I245:BV245))))</f>
        <v>0</v>
      </c>
      <c r="BX245" s="171">
        <f>IF($I227="n/a",0,IF(BX$4&lt;=$C245,0,IF(SUM($C245,$I227)&gt;BX$4,$M238/$I227,$M238-SUM($I245:BW245))))</f>
        <v>0</v>
      </c>
      <c r="BY245" s="171">
        <f>IF($I227="n/a",0,IF(BY$4&lt;=$C245,0,IF(SUM($C245,$I227)&gt;BY$4,$M238/$I227,$M238-SUM($I245:BX245))))</f>
        <v>0</v>
      </c>
      <c r="BZ245" s="171">
        <f>IF($I227="n/a",0,IF(BZ$4&lt;=$C245,0,IF(SUM($C245,$I227)&gt;BZ$4,$M238/$I227,$M238-SUM($I245:BY245))))</f>
        <v>0</v>
      </c>
      <c r="CA245" s="171">
        <f>IF($I227="n/a",0,IF(CA$4&lt;=$C245,0,IF(SUM($C245,$I227)&gt;CA$4,$M238/$I227,$M238-SUM($I245:BZ245))))</f>
        <v>0</v>
      </c>
      <c r="CB245" s="171">
        <f>IF($I227="n/a",0,IF(CB$4&lt;=$C245,0,IF(SUM($C245,$I227)&gt;CB$4,$M238/$I227,$M238-SUM($I245:CA245))))</f>
        <v>0</v>
      </c>
      <c r="CC245" s="171">
        <f>IF($I227="n/a",0,IF(CC$4&lt;=$C245,0,IF(SUM($C245,$I227)&gt;CC$4,$M238/$I227,$M238-SUM($I245:CB245))))</f>
        <v>0</v>
      </c>
      <c r="CD245" s="171">
        <f>IF($I227="n/a",0,IF(CD$4&lt;=$C245,0,IF(SUM($C245,$I227)&gt;CD$4,$M238/$I227,$M238-SUM($I245:CC245))))</f>
        <v>0</v>
      </c>
      <c r="CE245" s="171">
        <f>IF($I227="n/a",0,IF(CE$4&lt;=$C245,0,IF(SUM($C245,$I227)&gt;CE$4,$M238/$I227,$M238-SUM($I245:CD245))))</f>
        <v>0</v>
      </c>
      <c r="CF245" s="171">
        <f>IF($I227="n/a",0,IF(CF$4&lt;=$C245,0,IF(SUM($C245,$I227)&gt;CF$4,$M238/$I227,$M238-SUM($I245:CE245))))</f>
        <v>0</v>
      </c>
    </row>
    <row r="246" spans="1:2018" ht="12.75" customHeight="1">
      <c r="C246" s="202">
        <v>2020</v>
      </c>
      <c r="D246" s="21" t="s">
        <v>50</v>
      </c>
      <c r="E246" s="21" t="s">
        <v>197</v>
      </c>
      <c r="I246" s="31"/>
      <c r="J246" s="172">
        <f>IF($I227="n/a",0,IF(J$4&lt;=$C246,0,IF(SUM($C246,$I227)&gt;J$4,$N238/$I227,$N238-SUM($I246:I246))))</f>
        <v>0</v>
      </c>
      <c r="K246" s="172">
        <f>IF($I227="n/a",0,IF(K$4&lt;=$C246,0,IF(SUM($C246,$I227)&gt;K$4,$N238/$I227,$N238-SUM($I246:J246))))</f>
        <v>0</v>
      </c>
      <c r="L246" s="172">
        <f>IF($I227="n/a",0,IF(L$4&lt;=$C246,0,IF(SUM($C246,$I227)&gt;L$4,$N238/$I227,$N238-SUM($I246:K246))))</f>
        <v>0</v>
      </c>
      <c r="M246" s="172">
        <f>IF($I227="n/a",0,IF(M$4&lt;=$C246,0,IF(SUM($C246,$I227)&gt;M$4,$N238/$I227,$N238-SUM($I246:L246))))</f>
        <v>0</v>
      </c>
      <c r="N246" s="172">
        <f>IF($I227="n/a",0,IF(N$4&lt;=$C246,0,IF(SUM($C246,$I227)&gt;N$4,$N238/$I227,$N238-SUM($I246:M246))))</f>
        <v>0</v>
      </c>
      <c r="O246" s="172">
        <f>IF($I227="n/a",0,IF(O$4&lt;=$C246,0,IF(SUM($C246,$I227)&gt;O$4,$N238/$I227,$N238-SUM($I246:N246))))</f>
        <v>0.45070634663976261</v>
      </c>
      <c r="P246" s="172">
        <f>IF($I227="n/a",0,IF(P$4&lt;=$C246,0,IF(SUM($C246,$I227)&gt;P$4,$N238/$I227,$N238-SUM($I246:O246))))</f>
        <v>0.45070634663976261</v>
      </c>
      <c r="Q246" s="172">
        <f>IF($I227="n/a",0,IF(Q$4&lt;=$C246,0,IF(SUM($C246,$I227)&gt;Q$4,$N238/$I227,$N238-SUM($I246:P246))))</f>
        <v>0.45070634663976261</v>
      </c>
      <c r="R246" s="172">
        <f>IF($I227="n/a",0,IF(R$4&lt;=$C246,0,IF(SUM($C246,$I227)&gt;R$4,$N238/$I227,$N238-SUM($I246:Q246))))</f>
        <v>0.45070634663976261</v>
      </c>
      <c r="S246" s="172">
        <f>IF($I227="n/a",0,IF(S$4&lt;=$C246,0,IF(SUM($C246,$I227)&gt;S$4,$N238/$I227,$N238-SUM($I246:R246))))</f>
        <v>0.45070634663976261</v>
      </c>
      <c r="T246" s="172">
        <f>IF($I227="n/a",0,IF(T$4&lt;=$C246,0,IF(SUM($C246,$I227)&gt;T$4,$N238/$I227,$N238-SUM($I246:S246))))</f>
        <v>0.45070634663976261</v>
      </c>
      <c r="U246" s="172">
        <f>IF($I227="n/a",0,IF(U$4&lt;=$C246,0,IF(SUM($C246,$I227)&gt;U$4,$N238/$I227,$N238-SUM($I246:T246))))</f>
        <v>0.45070634663976261</v>
      </c>
      <c r="V246" s="172">
        <f>IF($I227="n/a",0,IF(V$4&lt;=$C246,0,IF(SUM($C246,$I227)&gt;V$4,$N238/$I227,$N238-SUM($I246:U246))))</f>
        <v>0.45070634663976261</v>
      </c>
      <c r="W246" s="172">
        <f>IF($I227="n/a",0,IF(W$4&lt;=$C246,0,IF(SUM($C246,$I227)&gt;W$4,$N238/$I227,$N238-SUM($I246:V246))))</f>
        <v>0.45070634663976261</v>
      </c>
      <c r="X246" s="172">
        <f>IF($I227="n/a",0,IF(X$4&lt;=$C246,0,IF(SUM($C246,$I227)&gt;X$4,$N238/$I227,$N238-SUM($I246:W246))))</f>
        <v>0.45070634663976261</v>
      </c>
      <c r="Y246" s="172">
        <f>IF($I227="n/a",0,IF(Y$4&lt;=$C246,0,IF(SUM($C246,$I227)&gt;Y$4,$N238/$I227,$N238-SUM($I246:X246))))</f>
        <v>0.45070634663976261</v>
      </c>
      <c r="Z246" s="172">
        <f>IF($I227="n/a",0,IF(Z$4&lt;=$C246,0,IF(SUM($C246,$I227)&gt;Z$4,$N238/$I227,$N238-SUM($I246:Y246))))</f>
        <v>0.45070634663976261</v>
      </c>
      <c r="AA246" s="172">
        <f>IF($I227="n/a",0,IF(AA$4&lt;=$C246,0,IF(SUM($C246,$I227)&gt;AA$4,$N238/$I227,$N238-SUM($I246:Z246))))</f>
        <v>0.45070634663976261</v>
      </c>
      <c r="AB246" s="172">
        <f>IF($I227="n/a",0,IF(AB$4&lt;=$C246,0,IF(SUM($C246,$I227)&gt;AB$4,$N238/$I227,$N238-SUM($I246:AA246))))</f>
        <v>0.45070634663976261</v>
      </c>
      <c r="AC246" s="172">
        <f>IF($I227="n/a",0,IF(AC$4&lt;=$C246,0,IF(SUM($C246,$I227)&gt;AC$4,$N238/$I227,$N238-SUM($I246:AB246))))</f>
        <v>0.45070634663976261</v>
      </c>
      <c r="AD246" s="172">
        <f>IF($I227="n/a",0,IF(AD$4&lt;=$C246,0,IF(SUM($C246,$I227)&gt;AD$4,$N238/$I227,$N238-SUM($I246:AC246))))</f>
        <v>0.45070634663976261</v>
      </c>
      <c r="AE246" s="172">
        <f>IF($I227="n/a",0,IF(AE$4&lt;=$C246,0,IF(SUM($C246,$I227)&gt;AE$4,$N238/$I227,$N238-SUM($I246:AD246))))</f>
        <v>0.45070634663976261</v>
      </c>
      <c r="AF246" s="172">
        <f>IF($I227="n/a",0,IF(AF$4&lt;=$C246,0,IF(SUM($C246,$I227)&gt;AF$4,$N238/$I227,$N238-SUM($I246:AE246))))</f>
        <v>0.45070634663976261</v>
      </c>
      <c r="AG246" s="172">
        <f>IF($I227="n/a",0,IF(AG$4&lt;=$C246,0,IF(SUM($C246,$I227)&gt;AG$4,$N238/$I227,$N238-SUM($I246:AF246))))</f>
        <v>0.45070634663976261</v>
      </c>
      <c r="AH246" s="172">
        <f>IF($I227="n/a",0,IF(AH$4&lt;=$C246,0,IF(SUM($C246,$I227)&gt;AH$4,$N238/$I227,$N238-SUM($I246:AG246))))</f>
        <v>0.45070634663976261</v>
      </c>
      <c r="AI246" s="172">
        <f>IF($I227="n/a",0,IF(AI$4&lt;=$C246,0,IF(SUM($C246,$I227)&gt;AI$4,$N238/$I227,$N238-SUM($I246:AH246))))</f>
        <v>0.45070634663976261</v>
      </c>
      <c r="AJ246" s="172">
        <f>IF($I227="n/a",0,IF(AJ$4&lt;=$C246,0,IF(SUM($C246,$I227)&gt;AJ$4,$N238/$I227,$N238-SUM($I246:AI246))))</f>
        <v>0.45070634663976261</v>
      </c>
      <c r="AK246" s="172">
        <f>IF($I227="n/a",0,IF(AK$4&lt;=$C246,0,IF(SUM($C246,$I227)&gt;AK$4,$N238/$I227,$N238-SUM($I246:AJ246))))</f>
        <v>0.45070634663976261</v>
      </c>
      <c r="AL246" s="172">
        <f>IF($I227="n/a",0,IF(AL$4&lt;=$C246,0,IF(SUM($C246,$I227)&gt;AL$4,$N238/$I227,$N238-SUM($I246:AK246))))</f>
        <v>0.45070634663976261</v>
      </c>
      <c r="AM246" s="172">
        <f>IF($I227="n/a",0,IF(AM$4&lt;=$C246,0,IF(SUM($C246,$I227)&gt;AM$4,$N238/$I227,$N238-SUM($I246:AL246))))</f>
        <v>0.45070634663976261</v>
      </c>
      <c r="AN246" s="172">
        <f>IF($I227="n/a",0,IF(AN$4&lt;=$C246,0,IF(SUM($C246,$I227)&gt;AN$4,$N238/$I227,$N238-SUM($I246:AM246))))</f>
        <v>0.45070634663976261</v>
      </c>
      <c r="AO246" s="172">
        <f>IF($I227="n/a",0,IF(AO$4&lt;=$C246,0,IF(SUM($C246,$I227)&gt;AO$4,$N238/$I227,$N238-SUM($I246:AN246))))</f>
        <v>0.45070634663976261</v>
      </c>
      <c r="AP246" s="172">
        <f>IF($I227="n/a",0,IF(AP$4&lt;=$C246,0,IF(SUM($C246,$I227)&gt;AP$4,$N238/$I227,$N238-SUM($I246:AO246))))</f>
        <v>0.45070634663976261</v>
      </c>
      <c r="AQ246" s="172">
        <f>IF($I227="n/a",0,IF(AQ$4&lt;=$C246,0,IF(SUM($C246,$I227)&gt;AQ$4,$N238/$I227,$N238-SUM($I246:AP246))))</f>
        <v>0.45070634663976261</v>
      </c>
      <c r="AR246" s="172">
        <f>IF($I227="n/a",0,IF(AR$4&lt;=$C246,0,IF(SUM($C246,$I227)&gt;AR$4,$N238/$I227,$N238-SUM($I246:AQ246))))</f>
        <v>0.45070634663976261</v>
      </c>
      <c r="AS246" s="172">
        <f>IF($I227="n/a",0,IF(AS$4&lt;=$C246,0,IF(SUM($C246,$I227)&gt;AS$4,$N238/$I227,$N238-SUM($I246:AR246))))</f>
        <v>0.45070634663976261</v>
      </c>
      <c r="AT246" s="172">
        <f>IF($I227="n/a",0,IF(AT$4&lt;=$C246,0,IF(SUM($C246,$I227)&gt;AT$4,$N238/$I227,$N238-SUM($I246:AS246))))</f>
        <v>0.45070634663976261</v>
      </c>
      <c r="AU246" s="172">
        <f>IF($I227="n/a",0,IF(AU$4&lt;=$C246,0,IF(SUM($C246,$I227)&gt;AU$4,$N238/$I227,$N238-SUM($I246:AT246))))</f>
        <v>0.45070634663976261</v>
      </c>
      <c r="AV246" s="172">
        <f>IF($I227="n/a",0,IF(AV$4&lt;=$C246,0,IF(SUM($C246,$I227)&gt;AV$4,$N238/$I227,$N238-SUM($I246:AU246))))</f>
        <v>0.45070634663976261</v>
      </c>
      <c r="AW246" s="172">
        <f>IF($I227="n/a",0,IF(AW$4&lt;=$C246,0,IF(SUM($C246,$I227)&gt;AW$4,$N238/$I227,$N238-SUM($I246:AV246))))</f>
        <v>0.45070634663976428</v>
      </c>
      <c r="AX246" s="172">
        <f>IF($I227="n/a",0,IF(AX$4&lt;=$C246,0,IF(SUM($C246,$I227)&gt;AX$4,$N238/$I227,$N238-SUM($I246:AW246))))</f>
        <v>0</v>
      </c>
      <c r="AY246" s="172">
        <f>IF($I227="n/a",0,IF(AY$4&lt;=$C246,0,IF(SUM($C246,$I227)&gt;AY$4,$N238/$I227,$N238-SUM($I246:AX246))))</f>
        <v>0</v>
      </c>
      <c r="AZ246" s="172">
        <f>IF($I227="n/a",0,IF(AZ$4&lt;=$C246,0,IF(SUM($C246,$I227)&gt;AZ$4,$N238/$I227,$N238-SUM($I246:AY246))))</f>
        <v>0</v>
      </c>
      <c r="BA246" s="172">
        <f>IF($I227="n/a",0,IF(BA$4&lt;=$C246,0,IF(SUM($C246,$I227)&gt;BA$4,$N238/$I227,$N238-SUM($I246:AZ246))))</f>
        <v>0</v>
      </c>
      <c r="BB246" s="172">
        <f>IF($I227="n/a",0,IF(BB$4&lt;=$C246,0,IF(SUM($C246,$I227)&gt;BB$4,$N238/$I227,$N238-SUM($I246:BA246))))</f>
        <v>0</v>
      </c>
      <c r="BC246" s="172">
        <f>IF($I227="n/a",0,IF(BC$4&lt;=$C246,0,IF(SUM($C246,$I227)&gt;BC$4,$N238/$I227,$N238-SUM($I246:BB246))))</f>
        <v>0</v>
      </c>
      <c r="BD246" s="172">
        <f>IF($I227="n/a",0,IF(BD$4&lt;=$C246,0,IF(SUM($C246,$I227)&gt;BD$4,$N238/$I227,$N238-SUM($I246:BC246))))</f>
        <v>0</v>
      </c>
      <c r="BE246" s="172">
        <f>IF($I227="n/a",0,IF(BE$4&lt;=$C246,0,IF(SUM($C246,$I227)&gt;BE$4,$N238/$I227,$N238-SUM($I246:BD246))))</f>
        <v>0</v>
      </c>
      <c r="BF246" s="172">
        <f>IF($I227="n/a",0,IF(BF$4&lt;=$C246,0,IF(SUM($C246,$I227)&gt;BF$4,$N238/$I227,$N238-SUM($I246:BE246))))</f>
        <v>0</v>
      </c>
      <c r="BG246" s="172">
        <f>IF($I227="n/a",0,IF(BG$4&lt;=$C246,0,IF(SUM($C246,$I227)&gt;BG$4,$N238/$I227,$N238-SUM($I246:BF246))))</f>
        <v>0</v>
      </c>
      <c r="BH246" s="172">
        <f>IF($I227="n/a",0,IF(BH$4&lt;=$C246,0,IF(SUM($C246,$I227)&gt;BH$4,$N238/$I227,$N238-SUM($I246:BG246))))</f>
        <v>0</v>
      </c>
      <c r="BI246" s="172">
        <f>IF($I227="n/a",0,IF(BI$4&lt;=$C246,0,IF(SUM($C246,$I227)&gt;BI$4,$N238/$I227,$N238-SUM($I246:BH246))))</f>
        <v>0</v>
      </c>
      <c r="BJ246" s="172">
        <f>IF($I227="n/a",0,IF(BJ$4&lt;=$C246,0,IF(SUM($C246,$I227)&gt;BJ$4,$N238/$I227,$N238-SUM($I246:BI246))))</f>
        <v>0</v>
      </c>
      <c r="BK246" s="172">
        <f>IF($I227="n/a",0,IF(BK$4&lt;=$C246,0,IF(SUM($C246,$I227)&gt;BK$4,$N238/$I227,$N238-SUM($I246:BJ246))))</f>
        <v>0</v>
      </c>
      <c r="BL246" s="172">
        <f>IF($I227="n/a",0,IF(BL$4&lt;=$C246,0,IF(SUM($C246,$I227)&gt;BL$4,$N238/$I227,$N238-SUM($I246:BK246))))</f>
        <v>0</v>
      </c>
      <c r="BM246" s="172">
        <f>IF($I227="n/a",0,IF(BM$4&lt;=$C246,0,IF(SUM($C246,$I227)&gt;BM$4,$N238/$I227,$N238-SUM($I246:BL246))))</f>
        <v>0</v>
      </c>
      <c r="BN246" s="172">
        <f>IF($I227="n/a",0,IF(BN$4&lt;=$C246,0,IF(SUM($C246,$I227)&gt;BN$4,$N238/$I227,$N238-SUM($I246:BM246))))</f>
        <v>0</v>
      </c>
      <c r="BO246" s="172">
        <f>IF($I227="n/a",0,IF(BO$4&lt;=$C246,0,IF(SUM($C246,$I227)&gt;BO$4,$N238/$I227,$N238-SUM($I246:BN246))))</f>
        <v>0</v>
      </c>
      <c r="BP246" s="172">
        <f>IF($I227="n/a",0,IF(BP$4&lt;=$C246,0,IF(SUM($C246,$I227)&gt;BP$4,$N238/$I227,$N238-SUM($I246:BO246))))</f>
        <v>0</v>
      </c>
      <c r="BQ246" s="172">
        <f>IF($I227="n/a",0,IF(BQ$4&lt;=$C246,0,IF(SUM($C246,$I227)&gt;BQ$4,$N238/$I227,$N238-SUM($I246:BP246))))</f>
        <v>0</v>
      </c>
      <c r="BR246" s="172">
        <f>IF($I227="n/a",0,IF(BR$4&lt;=$C246,0,IF(SUM($C246,$I227)&gt;BR$4,$N238/$I227,$N238-SUM($I246:BQ246))))</f>
        <v>0</v>
      </c>
      <c r="BS246" s="172">
        <f>IF($I227="n/a",0,IF(BS$4&lt;=$C246,0,IF(SUM($C246,$I227)&gt;BS$4,$N238/$I227,$N238-SUM($I246:BR246))))</f>
        <v>0</v>
      </c>
      <c r="BT246" s="172">
        <f>IF($I227="n/a",0,IF(BT$4&lt;=$C246,0,IF(SUM($C246,$I227)&gt;BT$4,$N238/$I227,$N238-SUM($I246:BS246))))</f>
        <v>0</v>
      </c>
      <c r="BU246" s="172">
        <f>IF($I227="n/a",0,IF(BU$4&lt;=$C246,0,IF(SUM($C246,$I227)&gt;BU$4,$N238/$I227,$N238-SUM($I246:BT246))))</f>
        <v>0</v>
      </c>
      <c r="BV246" s="172">
        <f>IF($I227="n/a",0,IF(BV$4&lt;=$C246,0,IF(SUM($C246,$I227)&gt;BV$4,$N238/$I227,$N238-SUM($I246:BU246))))</f>
        <v>0</v>
      </c>
      <c r="BW246" s="172">
        <f>IF($I227="n/a",0,IF(BW$4&lt;=$C246,0,IF(SUM($C246,$I227)&gt;BW$4,$N238/$I227,$N238-SUM($I246:BV246))))</f>
        <v>0</v>
      </c>
      <c r="BX246" s="172">
        <f>IF($I227="n/a",0,IF(BX$4&lt;=$C246,0,IF(SUM($C246,$I227)&gt;BX$4,$N238/$I227,$N238-SUM($I246:BW246))))</f>
        <v>0</v>
      </c>
      <c r="BY246" s="172">
        <f>IF($I227="n/a",0,IF(BY$4&lt;=$C246,0,IF(SUM($C246,$I227)&gt;BY$4,$N238/$I227,$N238-SUM($I246:BX246))))</f>
        <v>0</v>
      </c>
      <c r="BZ246" s="172">
        <f>IF($I227="n/a",0,IF(BZ$4&lt;=$C246,0,IF(SUM($C246,$I227)&gt;BZ$4,$N238/$I227,$N238-SUM($I246:BY246))))</f>
        <v>0</v>
      </c>
      <c r="CA246" s="172">
        <f>IF($I227="n/a",0,IF(CA$4&lt;=$C246,0,IF(SUM($C246,$I227)&gt;CA$4,$N238/$I227,$N238-SUM($I246:BZ246))))</f>
        <v>0</v>
      </c>
      <c r="CB246" s="172">
        <f>IF($I227="n/a",0,IF(CB$4&lt;=$C246,0,IF(SUM($C246,$I227)&gt;CB$4,$N238/$I227,$N238-SUM($I246:CA246))))</f>
        <v>0</v>
      </c>
      <c r="CC246" s="172">
        <f>IF($I227="n/a",0,IF(CC$4&lt;=$C246,0,IF(SUM($C246,$I227)&gt;CC$4,$N238/$I227,$N238-SUM($I246:CB246))))</f>
        <v>0</v>
      </c>
      <c r="CD246" s="172">
        <f>IF($I227="n/a",0,IF(CD$4&lt;=$C246,0,IF(SUM($C246,$I227)&gt;CD$4,$N238/$I227,$N238-SUM($I246:CC246))))</f>
        <v>0</v>
      </c>
      <c r="CE246" s="172">
        <f>IF($I227="n/a",0,IF(CE$4&lt;=$C246,0,IF(SUM($C246,$I227)&gt;CE$4,$N238/$I227,$N238-SUM($I246:CD246))))</f>
        <v>0</v>
      </c>
      <c r="CF246" s="172">
        <f>IF($I227="n/a",0,IF(CF$4&lt;=$C246,0,IF(SUM($C246,$I227)&gt;CF$4,$N238/$I227,$N238-SUM($I246:CE246))))</f>
        <v>0</v>
      </c>
    </row>
    <row r="247" spans="1:2018" s="7" customFormat="1" ht="12.75" customHeight="1">
      <c r="A247" s="218"/>
      <c r="C247" s="202">
        <v>2021</v>
      </c>
      <c r="D247" s="21" t="s">
        <v>51</v>
      </c>
      <c r="E247" s="219" t="s">
        <v>197</v>
      </c>
      <c r="I247" s="33"/>
      <c r="J247" s="221">
        <f>IF($I227="n/a",0,IF(J$4&lt;=$C247,0,IF(SUM($C247,$I227)&gt;J$4,$O238/$I227,$O238-SUM($I247:I247))))</f>
        <v>0</v>
      </c>
      <c r="K247" s="221">
        <f>IF($I227="n/a",0,IF(K$4&lt;=$C247,0,IF(SUM($C247,$I227)&gt;K$4,$O238/$I227,$O238-SUM($I247:J247))))</f>
        <v>0</v>
      </c>
      <c r="L247" s="221">
        <f>IF($I227="n/a",0,IF(L$4&lt;=$C247,0,IF(SUM($C247,$I227)&gt;L$4,$O238/$I227,$O238-SUM($I247:K247))))</f>
        <v>0</v>
      </c>
      <c r="M247" s="221">
        <f>IF($I227="n/a",0,IF(M$4&lt;=$C247,0,IF(SUM($C247,$I227)&gt;M$4,$O238/$I227,$O238-SUM($I247:L247))))</f>
        <v>0</v>
      </c>
      <c r="N247" s="221">
        <f>IF($I227="n/a",0,IF(N$4&lt;=$C247,0,IF(SUM($C247,$I227)&gt;N$4,$O238/$I227,$O238-SUM($I247:M247))))</f>
        <v>0</v>
      </c>
      <c r="O247" s="221">
        <f>IF($I227="n/a",0,IF(O$4&lt;=$C247,0,IF(SUM($C247,$I227)&gt;O$4,$O238/$I227,$O238-SUM($I247:N247))))</f>
        <v>0</v>
      </c>
      <c r="P247" s="222">
        <f>IF($I227="n/a",0,IF(P$4&lt;=$C247,0,IF(SUM($C247,$I227)&gt;P$4,$O238/$I227,$O238-SUM($I247:O247))))</f>
        <v>0</v>
      </c>
      <c r="Q247" s="221">
        <f>IF($I227="n/a",0,IF(Q$4&lt;=$C247,0,IF(SUM($C247,$I227)&gt;Q$4,$O238/$I227,$O238-SUM($I247:P247))))</f>
        <v>0</v>
      </c>
      <c r="R247" s="221">
        <f>IF($I227="n/a",0,IF(R$4&lt;=$C247,0,IF(SUM($C247,$I227)&gt;R$4,$O238/$I227,$O238-SUM($I247:Q247))))</f>
        <v>0</v>
      </c>
      <c r="S247" s="221">
        <f>IF($I227="n/a",0,IF(S$4&lt;=$C247,0,IF(SUM($C247,$I227)&gt;S$4,$O238/$I227,$O238-SUM($I247:R247))))</f>
        <v>0</v>
      </c>
      <c r="T247" s="221">
        <f>IF($I227="n/a",0,IF(T$4&lt;=$C247,0,IF(SUM($C247,$I227)&gt;T$4,$O238/$I227,$O238-SUM($I247:S247))))</f>
        <v>0</v>
      </c>
      <c r="U247" s="221">
        <f>IF($I227="n/a",0,IF(U$4&lt;=$C247,0,IF(SUM($C247,$I227)&gt;U$4,$O238/$I227,$O238-SUM($I247:T247))))</f>
        <v>0</v>
      </c>
      <c r="V247" s="221">
        <f>IF($I227="n/a",0,IF(V$4&lt;=$C247,0,IF(SUM($C247,$I227)&gt;V$4,$O238/$I227,$O238-SUM($I247:U247))))</f>
        <v>0</v>
      </c>
      <c r="W247" s="221">
        <f>IF($I227="n/a",0,IF(W$4&lt;=$C247,0,IF(SUM($C247,$I227)&gt;W$4,$O238/$I227,$O238-SUM($I247:V247))))</f>
        <v>0</v>
      </c>
      <c r="X247" s="221">
        <f>IF($I227="n/a",0,IF(X$4&lt;=$C247,0,IF(SUM($C247,$I227)&gt;X$4,$O238/$I227,$O238-SUM($I247:W247))))</f>
        <v>0</v>
      </c>
      <c r="Y247" s="221">
        <f>IF($I227="n/a",0,IF(Y$4&lt;=$C247,0,IF(SUM($C247,$I227)&gt;Y$4,$O238/$I227,$O238-SUM($I247:X247))))</f>
        <v>0</v>
      </c>
      <c r="Z247" s="221">
        <f>IF($I227="n/a",0,IF(Z$4&lt;=$C247,0,IF(SUM($C247,$I227)&gt;Z$4,$O238/$I227,$O238-SUM($I247:Y247))))</f>
        <v>0</v>
      </c>
      <c r="AA247" s="221">
        <f>IF($I227="n/a",0,IF(AA$4&lt;=$C247,0,IF(SUM($C247,$I227)&gt;AA$4,$O238/$I227,$O238-SUM($I247:Z247))))</f>
        <v>0</v>
      </c>
      <c r="AB247" s="221">
        <f>IF($I227="n/a",0,IF(AB$4&lt;=$C247,0,IF(SUM($C247,$I227)&gt;AB$4,$O238/$I227,$O238-SUM($I247:AA247))))</f>
        <v>0</v>
      </c>
      <c r="AC247" s="221">
        <f>IF($I227="n/a",0,IF(AC$4&lt;=$C247,0,IF(SUM($C247,$I227)&gt;AC$4,$O238/$I227,$O238-SUM($I247:AB247))))</f>
        <v>0</v>
      </c>
      <c r="AD247" s="221">
        <f>IF($I227="n/a",0,IF(AD$4&lt;=$C247,0,IF(SUM($C247,$I227)&gt;AD$4,$O238/$I227,$O238-SUM($I247:AC247))))</f>
        <v>0</v>
      </c>
      <c r="AE247" s="221">
        <f>IF($I227="n/a",0,IF(AE$4&lt;=$C247,0,IF(SUM($C247,$I227)&gt;AE$4,$O238/$I227,$O238-SUM($I247:AD247))))</f>
        <v>0</v>
      </c>
      <c r="AF247" s="221">
        <f>IF($I227="n/a",0,IF(AF$4&lt;=$C247,0,IF(SUM($C247,$I227)&gt;AF$4,$O238/$I227,$O238-SUM($I247:AE247))))</f>
        <v>0</v>
      </c>
      <c r="AG247" s="221">
        <f>IF($I227="n/a",0,IF(AG$4&lt;=$C247,0,IF(SUM($C247,$I227)&gt;AG$4,$O238/$I227,$O238-SUM($I247:AF247))))</f>
        <v>0</v>
      </c>
      <c r="AH247" s="221">
        <f>IF($I227="n/a",0,IF(AH$4&lt;=$C247,0,IF(SUM($C247,$I227)&gt;AH$4,$O238/$I227,$O238-SUM($I247:AG247))))</f>
        <v>0</v>
      </c>
      <c r="AI247" s="221">
        <f>IF($I227="n/a",0,IF(AI$4&lt;=$C247,0,IF(SUM($C247,$I227)&gt;AI$4,$O238/$I227,$O238-SUM($I247:AH247))))</f>
        <v>0</v>
      </c>
      <c r="AJ247" s="221">
        <f>IF($I227="n/a",0,IF(AJ$4&lt;=$C247,0,IF(SUM($C247,$I227)&gt;AJ$4,$O238/$I227,$O238-SUM($I247:AI247))))</f>
        <v>0</v>
      </c>
      <c r="AK247" s="221">
        <f>IF($I227="n/a",0,IF(AK$4&lt;=$C247,0,IF(SUM($C247,$I227)&gt;AK$4,$O238/$I227,$O238-SUM($I247:AJ247))))</f>
        <v>0</v>
      </c>
      <c r="AL247" s="221">
        <f>IF($I227="n/a",0,IF(AL$4&lt;=$C247,0,IF(SUM($C247,$I227)&gt;AL$4,$O238/$I227,$O238-SUM($I247:AK247))))</f>
        <v>0</v>
      </c>
      <c r="AM247" s="221">
        <f>IF($I227="n/a",0,IF(AM$4&lt;=$C247,0,IF(SUM($C247,$I227)&gt;AM$4,$O238/$I227,$O238-SUM($I247:AL247))))</f>
        <v>0</v>
      </c>
      <c r="AN247" s="221">
        <f>IF($I227="n/a",0,IF(AN$4&lt;=$C247,0,IF(SUM($C247,$I227)&gt;AN$4,$O238/$I227,$O238-SUM($I247:AM247))))</f>
        <v>0</v>
      </c>
      <c r="AO247" s="221">
        <f>IF($I227="n/a",0,IF(AO$4&lt;=$C247,0,IF(SUM($C247,$I227)&gt;AO$4,$O238/$I227,$O238-SUM($I247:AN247))))</f>
        <v>0</v>
      </c>
      <c r="AP247" s="221">
        <f>IF($I227="n/a",0,IF(AP$4&lt;=$C247,0,IF(SUM($C247,$I227)&gt;AP$4,$O238/$I227,$O238-SUM($I247:AO247))))</f>
        <v>0</v>
      </c>
      <c r="AQ247" s="221">
        <f>IF($I227="n/a",0,IF(AQ$4&lt;=$C247,0,IF(SUM($C247,$I227)&gt;AQ$4,$O238/$I227,$O238-SUM($I247:AP247))))</f>
        <v>0</v>
      </c>
      <c r="AR247" s="221">
        <f>IF($I227="n/a",0,IF(AR$4&lt;=$C247,0,IF(SUM($C247,$I227)&gt;AR$4,$O238/$I227,$O238-SUM($I247:AQ247))))</f>
        <v>0</v>
      </c>
      <c r="AS247" s="221">
        <f>IF($I227="n/a",0,IF(AS$4&lt;=$C247,0,IF(SUM($C247,$I227)&gt;AS$4,$O238/$I227,$O238-SUM($I247:AR247))))</f>
        <v>0</v>
      </c>
      <c r="AT247" s="221">
        <f>IF($I227="n/a",0,IF(AT$4&lt;=$C247,0,IF(SUM($C247,$I227)&gt;AT$4,$O238/$I227,$O238-SUM($I247:AS247))))</f>
        <v>0</v>
      </c>
      <c r="AU247" s="221">
        <f>IF($I227="n/a",0,IF(AU$4&lt;=$C247,0,IF(SUM($C247,$I227)&gt;AU$4,$O238/$I227,$O238-SUM($I247:AT247))))</f>
        <v>0</v>
      </c>
      <c r="AV247" s="221">
        <f>IF($I227="n/a",0,IF(AV$4&lt;=$C247,0,IF(SUM($C247,$I227)&gt;AV$4,$O238/$I227,$O238-SUM($I247:AU247))))</f>
        <v>0</v>
      </c>
      <c r="AW247" s="221">
        <f>IF($I227="n/a",0,IF(AW$4&lt;=$C247,0,IF(SUM($C247,$I227)&gt;AW$4,$O238/$I227,$O238-SUM($I247:AV247))))</f>
        <v>0</v>
      </c>
      <c r="AX247" s="221">
        <f>IF($I227="n/a",0,IF(AX$4&lt;=$C247,0,IF(SUM($C247,$I227)&gt;AX$4,$O238/$I227,$O238-SUM($I247:AW247))))</f>
        <v>0</v>
      </c>
      <c r="AY247" s="221">
        <f>IF($I227="n/a",0,IF(AY$4&lt;=$C247,0,IF(SUM($C247,$I227)&gt;AY$4,$O238/$I227,$O238-SUM($I247:AX247))))</f>
        <v>0</v>
      </c>
      <c r="AZ247" s="221">
        <f>IF($I227="n/a",0,IF(AZ$4&lt;=$C247,0,IF(SUM($C247,$I227)&gt;AZ$4,$O238/$I227,$O238-SUM($I247:AY247))))</f>
        <v>0</v>
      </c>
      <c r="BA247" s="221">
        <f>IF($I227="n/a",0,IF(BA$4&lt;=$C247,0,IF(SUM($C247,$I227)&gt;BA$4,$O238/$I227,$O238-SUM($I247:AZ247))))</f>
        <v>0</v>
      </c>
      <c r="BB247" s="221">
        <f>IF($I227="n/a",0,IF(BB$4&lt;=$C247,0,IF(SUM($C247,$I227)&gt;BB$4,$O238/$I227,$O238-SUM($I247:BA247))))</f>
        <v>0</v>
      </c>
      <c r="BC247" s="221">
        <f>IF($I227="n/a",0,IF(BC$4&lt;=$C247,0,IF(SUM($C247,$I227)&gt;BC$4,$O238/$I227,$O238-SUM($I247:BB247))))</f>
        <v>0</v>
      </c>
      <c r="BD247" s="221">
        <f>IF($I227="n/a",0,IF(BD$4&lt;=$C247,0,IF(SUM($C247,$I227)&gt;BD$4,$O238/$I227,$O238-SUM($I247:BC247))))</f>
        <v>0</v>
      </c>
      <c r="BE247" s="221">
        <f>IF($I227="n/a",0,IF(BE$4&lt;=$C247,0,IF(SUM($C247,$I227)&gt;BE$4,$O238/$I227,$O238-SUM($I247:BD247))))</f>
        <v>0</v>
      </c>
      <c r="BF247" s="221">
        <f>IF($I227="n/a",0,IF(BF$4&lt;=$C247,0,IF(SUM($C247,$I227)&gt;BF$4,$O238/$I227,$O238-SUM($I247:BE247))))</f>
        <v>0</v>
      </c>
      <c r="BG247" s="221">
        <f>IF($I227="n/a",0,IF(BG$4&lt;=$C247,0,IF(SUM($C247,$I227)&gt;BG$4,$O238/$I227,$O238-SUM($I247:BF247))))</f>
        <v>0</v>
      </c>
      <c r="BH247" s="221">
        <f>IF($I227="n/a",0,IF(BH$4&lt;=$C247,0,IF(SUM($C247,$I227)&gt;BH$4,$O238/$I227,$O238-SUM($I247:BG247))))</f>
        <v>0</v>
      </c>
      <c r="BI247" s="221">
        <f>IF($I227="n/a",0,IF(BI$4&lt;=$C247,0,IF(SUM($C247,$I227)&gt;BI$4,$O238/$I227,$O238-SUM($I247:BH247))))</f>
        <v>0</v>
      </c>
      <c r="BJ247" s="221">
        <f>IF($I227="n/a",0,IF(BJ$4&lt;=$C247,0,IF(SUM($C247,$I227)&gt;BJ$4,$O238/$I227,$O238-SUM($I247:BI247))))</f>
        <v>0</v>
      </c>
      <c r="BK247" s="221">
        <f>IF($I227="n/a",0,IF(BK$4&lt;=$C247,0,IF(SUM($C247,$I227)&gt;BK$4,$O238/$I227,$O238-SUM($I247:BJ247))))</f>
        <v>0</v>
      </c>
      <c r="BL247" s="221">
        <f>IF($I227="n/a",0,IF(BL$4&lt;=$C247,0,IF(SUM($C247,$I227)&gt;BL$4,$O238/$I227,$O238-SUM($I247:BK247))))</f>
        <v>0</v>
      </c>
      <c r="BM247" s="221">
        <f>IF($I227="n/a",0,IF(BM$4&lt;=$C247,0,IF(SUM($C247,$I227)&gt;BM$4,$O238/$I227,$O238-SUM($I247:BL247))))</f>
        <v>0</v>
      </c>
      <c r="BN247" s="221">
        <f>IF($I227="n/a",0,IF(BN$4&lt;=$C247,0,IF(SUM($C247,$I227)&gt;BN$4,$O238/$I227,$O238-SUM($I247:BM247))))</f>
        <v>0</v>
      </c>
      <c r="BO247" s="221">
        <f>IF($I227="n/a",0,IF(BO$4&lt;=$C247,0,IF(SUM($C247,$I227)&gt;BO$4,$O238/$I227,$O238-SUM($I247:BN247))))</f>
        <v>0</v>
      </c>
      <c r="BP247" s="221">
        <f>IF($I227="n/a",0,IF(BP$4&lt;=$C247,0,IF(SUM($C247,$I227)&gt;BP$4,$O238/$I227,$O238-SUM($I247:BO247))))</f>
        <v>0</v>
      </c>
      <c r="BQ247" s="221">
        <f>IF($I227="n/a",0,IF(BQ$4&lt;=$C247,0,IF(SUM($C247,$I227)&gt;BQ$4,$O238/$I227,$O238-SUM($I247:BP247))))</f>
        <v>0</v>
      </c>
      <c r="BR247" s="221">
        <f>IF($I227="n/a",0,IF(BR$4&lt;=$C247,0,IF(SUM($C247,$I227)&gt;BR$4,$O238/$I227,$O238-SUM($I247:BQ247))))</f>
        <v>0</v>
      </c>
      <c r="BS247" s="221">
        <f>IF($I227="n/a",0,IF(BS$4&lt;=$C247,0,IF(SUM($C247,$I227)&gt;BS$4,$O238/$I227,$O238-SUM($I247:BR247))))</f>
        <v>0</v>
      </c>
      <c r="BT247" s="221">
        <f>IF($I227="n/a",0,IF(BT$4&lt;=$C247,0,IF(SUM($C247,$I227)&gt;BT$4,$O238/$I227,$O238-SUM($I247:BS247))))</f>
        <v>0</v>
      </c>
      <c r="BU247" s="221">
        <f>IF($I227="n/a",0,IF(BU$4&lt;=$C247,0,IF(SUM($C247,$I227)&gt;BU$4,$O238/$I227,$O238-SUM($I247:BT247))))</f>
        <v>0</v>
      </c>
      <c r="BV247" s="221">
        <f>IF($I227="n/a",0,IF(BV$4&lt;=$C247,0,IF(SUM($C247,$I227)&gt;BV$4,$O238/$I227,$O238-SUM($I247:BU247))))</f>
        <v>0</v>
      </c>
      <c r="BW247" s="221">
        <f>IF($I227="n/a",0,IF(BW$4&lt;=$C247,0,IF(SUM($C247,$I227)&gt;BW$4,$O238/$I227,$O238-SUM($I247:BV247))))</f>
        <v>0</v>
      </c>
      <c r="BX247" s="221">
        <f>IF($I227="n/a",0,IF(BX$4&lt;=$C247,0,IF(SUM($C247,$I227)&gt;BX$4,$O238/$I227,$O238-SUM($I247:BW247))))</f>
        <v>0</v>
      </c>
      <c r="BY247" s="221">
        <f>IF($I227="n/a",0,IF(BY$4&lt;=$C247,0,IF(SUM($C247,$I227)&gt;BY$4,$O238/$I227,$O238-SUM($I247:BX247))))</f>
        <v>0</v>
      </c>
      <c r="BZ247" s="221">
        <f>IF($I227="n/a",0,IF(BZ$4&lt;=$C247,0,IF(SUM($C247,$I227)&gt;BZ$4,$O238/$I227,$O238-SUM($I247:BY247))))</f>
        <v>0</v>
      </c>
      <c r="CA247" s="221">
        <f>IF($I227="n/a",0,IF(CA$4&lt;=$C247,0,IF(SUM($C247,$I227)&gt;CA$4,$O238/$I227,$O238-SUM($I247:BZ247))))</f>
        <v>0</v>
      </c>
      <c r="CB247" s="221">
        <f>IF($I227="n/a",0,IF(CB$4&lt;=$C247,0,IF(SUM($C247,$I227)&gt;CB$4,$O238/$I227,$O238-SUM($I247:CA247))))</f>
        <v>0</v>
      </c>
      <c r="CC247" s="221">
        <f>IF($I227="n/a",0,IF(CC$4&lt;=$C247,0,IF(SUM($C247,$I227)&gt;CC$4,$O238/$I227,$O238-SUM($I247:CB247))))</f>
        <v>0</v>
      </c>
      <c r="CD247" s="221">
        <f>IF($I227="n/a",0,IF(CD$4&lt;=$C247,0,IF(SUM($C247,$I227)&gt;CD$4,$O238/$I227,$O238-SUM($I247:CC247))))</f>
        <v>0</v>
      </c>
      <c r="CE247" s="221">
        <f>IF($I227="n/a",0,IF(CE$4&lt;=$C247,0,IF(SUM($C247,$I227)&gt;CE$4,$O238/$I227,$O238-SUM($I247:CD247))))</f>
        <v>0</v>
      </c>
      <c r="CF247" s="221">
        <f>IF($I227="n/a",0,IF(CF$4&lt;=$C247,0,IF(SUM($C247,$I227)&gt;CF$4,$O238/$I227,$O238-SUM($I247:CE247))))</f>
        <v>0</v>
      </c>
    </row>
    <row r="248" spans="1:2018" s="7" customFormat="1" ht="12.75" customHeight="1">
      <c r="A248" s="218"/>
      <c r="C248" s="202">
        <v>2022</v>
      </c>
      <c r="D248" s="21" t="s">
        <v>52</v>
      </c>
      <c r="E248" s="219" t="s">
        <v>197</v>
      </c>
      <c r="I248" s="33"/>
      <c r="J248" s="221">
        <f>IF($I227="n/a",0,IF(J$4&lt;=$C248,0,IF(SUM($C248,$I227)&gt;J$4,$P238/$I227,$P238-SUM($I248:I248))))</f>
        <v>0</v>
      </c>
      <c r="K248" s="221">
        <f>IF($I227="n/a",0,IF(K$4&lt;=$C248,0,IF(SUM($C248,$I227)&gt;K$4,$P238/$I227,$P238-SUM($I248:J248))))</f>
        <v>0</v>
      </c>
      <c r="L248" s="221">
        <f>IF($I227="n/a",0,IF(L$4&lt;=$C248,0,IF(SUM($C248,$I227)&gt;L$4,$P238/$I227,$P238-SUM($I248:K248))))</f>
        <v>0</v>
      </c>
      <c r="M248" s="221">
        <f>IF($I227="n/a",0,IF(M$4&lt;=$C248,0,IF(SUM($C248,$I227)&gt;M$4,$P238/$I227,$P238-SUM($I248:L248))))</f>
        <v>0</v>
      </c>
      <c r="N248" s="221">
        <f>IF($I227="n/a",0,IF(N$4&lt;=$C248,0,IF(SUM($C248,$I227)&gt;N$4,$P238/$I227,$P238-SUM($I248:M248))))</f>
        <v>0</v>
      </c>
      <c r="O248" s="221">
        <f>IF($I227="n/a",0,IF(O$4&lt;=$C248,0,IF(SUM($C248,$I227)&gt;O$4,$P238/$I227,$P238-SUM($I248:N248))))</f>
        <v>0</v>
      </c>
      <c r="P248" s="221">
        <f>IF($I227="n/a",0,IF(P$4&lt;=$C248,0,IF(SUM($C248,$I227)&gt;P$4,$P238/$I227,$P238-SUM($I248:O248))))</f>
        <v>0</v>
      </c>
      <c r="Q248" s="221">
        <f>IF($I227="n/a",0,IF(Q$4&lt;=$C248,0,IF(SUM($C248,$I227)&gt;Q$4,$P238/$I227,$P238-SUM($I248:P248))))</f>
        <v>0</v>
      </c>
      <c r="R248" s="221">
        <f>IF($I227="n/a",0,IF(R$4&lt;=$C248,0,IF(SUM($C248,$I227)&gt;R$4,$P238/$I227,$P238-SUM($I248:Q248))))</f>
        <v>0</v>
      </c>
      <c r="S248" s="221">
        <f>IF($I227="n/a",0,IF(S$4&lt;=$C248,0,IF(SUM($C248,$I227)&gt;S$4,$P238/$I227,$P238-SUM($I248:R248))))</f>
        <v>0</v>
      </c>
      <c r="T248" s="221">
        <f>IF($I227="n/a",0,IF(T$4&lt;=$C248,0,IF(SUM($C248,$I227)&gt;T$4,$P238/$I227,$P238-SUM($I248:S248))))</f>
        <v>0</v>
      </c>
      <c r="U248" s="221">
        <f>IF($I227="n/a",0,IF(U$4&lt;=$C248,0,IF(SUM($C248,$I227)&gt;U$4,$P238/$I227,$P238-SUM($I248:T248))))</f>
        <v>0</v>
      </c>
      <c r="V248" s="221">
        <f>IF($I227="n/a",0,IF(V$4&lt;=$C248,0,IF(SUM($C248,$I227)&gt;V$4,$P238/$I227,$P238-SUM($I248:U248))))</f>
        <v>0</v>
      </c>
      <c r="W248" s="221">
        <f>IF($I227="n/a",0,IF(W$4&lt;=$C248,0,IF(SUM($C248,$I227)&gt;W$4,$P238/$I227,$P238-SUM($I248:V248))))</f>
        <v>0</v>
      </c>
      <c r="X248" s="221">
        <f>IF($I227="n/a",0,IF(X$4&lt;=$C248,0,IF(SUM($C248,$I227)&gt;X$4,$P238/$I227,$P238-SUM($I248:W248))))</f>
        <v>0</v>
      </c>
      <c r="Y248" s="221">
        <f>IF($I227="n/a",0,IF(Y$4&lt;=$C248,0,IF(SUM($C248,$I227)&gt;Y$4,$P238/$I227,$P238-SUM($I248:X248))))</f>
        <v>0</v>
      </c>
      <c r="Z248" s="221">
        <f>IF($I227="n/a",0,IF(Z$4&lt;=$C248,0,IF(SUM($C248,$I227)&gt;Z$4,$P238/$I227,$P238-SUM($I248:Y248))))</f>
        <v>0</v>
      </c>
      <c r="AA248" s="221">
        <f>IF($I227="n/a",0,IF(AA$4&lt;=$C248,0,IF(SUM($C248,$I227)&gt;AA$4,$P238/$I227,$P238-SUM($I248:Z248))))</f>
        <v>0</v>
      </c>
      <c r="AB248" s="221">
        <f>IF($I227="n/a",0,IF(AB$4&lt;=$C248,0,IF(SUM($C248,$I227)&gt;AB$4,$P238/$I227,$P238-SUM($I248:AA248))))</f>
        <v>0</v>
      </c>
      <c r="AC248" s="221">
        <f>IF($I227="n/a",0,IF(AC$4&lt;=$C248,0,IF(SUM($C248,$I227)&gt;AC$4,$P238/$I227,$P238-SUM($I248:AB248))))</f>
        <v>0</v>
      </c>
      <c r="AD248" s="221">
        <f>IF($I227="n/a",0,IF(AD$4&lt;=$C248,0,IF(SUM($C248,$I227)&gt;AD$4,$P238/$I227,$P238-SUM($I248:AC248))))</f>
        <v>0</v>
      </c>
      <c r="AE248" s="221">
        <f>IF($I227="n/a",0,IF(AE$4&lt;=$C248,0,IF(SUM($C248,$I227)&gt;AE$4,$P238/$I227,$P238-SUM($I248:AD248))))</f>
        <v>0</v>
      </c>
      <c r="AF248" s="221">
        <f>IF($I227="n/a",0,IF(AF$4&lt;=$C248,0,IF(SUM($C248,$I227)&gt;AF$4,$P238/$I227,$P238-SUM($I248:AE248))))</f>
        <v>0</v>
      </c>
      <c r="AG248" s="221">
        <f>IF($I227="n/a",0,IF(AG$4&lt;=$C248,0,IF(SUM($C248,$I227)&gt;AG$4,$P238/$I227,$P238-SUM($I248:AF248))))</f>
        <v>0</v>
      </c>
      <c r="AH248" s="221">
        <f>IF($I227="n/a",0,IF(AH$4&lt;=$C248,0,IF(SUM($C248,$I227)&gt;AH$4,$P238/$I227,$P238-SUM($I248:AG248))))</f>
        <v>0</v>
      </c>
      <c r="AI248" s="221">
        <f>IF($I227="n/a",0,IF(AI$4&lt;=$C248,0,IF(SUM($C248,$I227)&gt;AI$4,$P238/$I227,$P238-SUM($I248:AH248))))</f>
        <v>0</v>
      </c>
      <c r="AJ248" s="221">
        <f>IF($I227="n/a",0,IF(AJ$4&lt;=$C248,0,IF(SUM($C248,$I227)&gt;AJ$4,$P238/$I227,$P238-SUM($I248:AI248))))</f>
        <v>0</v>
      </c>
      <c r="AK248" s="221">
        <f>IF($I227="n/a",0,IF(AK$4&lt;=$C248,0,IF(SUM($C248,$I227)&gt;AK$4,$P238/$I227,$P238-SUM($I248:AJ248))))</f>
        <v>0</v>
      </c>
      <c r="AL248" s="221">
        <f>IF($I227="n/a",0,IF(AL$4&lt;=$C248,0,IF(SUM($C248,$I227)&gt;AL$4,$P238/$I227,$P238-SUM($I248:AK248))))</f>
        <v>0</v>
      </c>
      <c r="AM248" s="221">
        <f>IF($I227="n/a",0,IF(AM$4&lt;=$C248,0,IF(SUM($C248,$I227)&gt;AM$4,$P238/$I227,$P238-SUM($I248:AL248))))</f>
        <v>0</v>
      </c>
      <c r="AN248" s="221">
        <f>IF($I227="n/a",0,IF(AN$4&lt;=$C248,0,IF(SUM($C248,$I227)&gt;AN$4,$P238/$I227,$P238-SUM($I248:AM248))))</f>
        <v>0</v>
      </c>
      <c r="AO248" s="221">
        <f>IF($I227="n/a",0,IF(AO$4&lt;=$C248,0,IF(SUM($C248,$I227)&gt;AO$4,$P238/$I227,$P238-SUM($I248:AN248))))</f>
        <v>0</v>
      </c>
      <c r="AP248" s="221">
        <f>IF($I227="n/a",0,IF(AP$4&lt;=$C248,0,IF(SUM($C248,$I227)&gt;AP$4,$P238/$I227,$P238-SUM($I248:AO248))))</f>
        <v>0</v>
      </c>
      <c r="AQ248" s="221">
        <f>IF($I227="n/a",0,IF(AQ$4&lt;=$C248,0,IF(SUM($C248,$I227)&gt;AQ$4,$P238/$I227,$P238-SUM($I248:AP248))))</f>
        <v>0</v>
      </c>
      <c r="AR248" s="221">
        <f>IF($I227="n/a",0,IF(AR$4&lt;=$C248,0,IF(SUM($C248,$I227)&gt;AR$4,$P238/$I227,$P238-SUM($I248:AQ248))))</f>
        <v>0</v>
      </c>
      <c r="AS248" s="221">
        <f>IF($I227="n/a",0,IF(AS$4&lt;=$C248,0,IF(SUM($C248,$I227)&gt;AS$4,$P238/$I227,$P238-SUM($I248:AR248))))</f>
        <v>0</v>
      </c>
      <c r="AT248" s="221">
        <f>IF($I227="n/a",0,IF(AT$4&lt;=$C248,0,IF(SUM($C248,$I227)&gt;AT$4,$P238/$I227,$P238-SUM($I248:AS248))))</f>
        <v>0</v>
      </c>
      <c r="AU248" s="221">
        <f>IF($I227="n/a",0,IF(AU$4&lt;=$C248,0,IF(SUM($C248,$I227)&gt;AU$4,$P238/$I227,$P238-SUM($I248:AT248))))</f>
        <v>0</v>
      </c>
      <c r="AV248" s="221">
        <f>IF($I227="n/a",0,IF(AV$4&lt;=$C248,0,IF(SUM($C248,$I227)&gt;AV$4,$P238/$I227,$P238-SUM($I248:AU248))))</f>
        <v>0</v>
      </c>
      <c r="AW248" s="221">
        <f>IF($I227="n/a",0,IF(AW$4&lt;=$C248,0,IF(SUM($C248,$I227)&gt;AW$4,$P238/$I227,$P238-SUM($I248:AV248))))</f>
        <v>0</v>
      </c>
      <c r="AX248" s="221">
        <f>IF($I227="n/a",0,IF(AX$4&lt;=$C248,0,IF(SUM($C248,$I227)&gt;AX$4,$P238/$I227,$P238-SUM($I248:AW248))))</f>
        <v>0</v>
      </c>
      <c r="AY248" s="221">
        <f>IF($I227="n/a",0,IF(AY$4&lt;=$C248,0,IF(SUM($C248,$I227)&gt;AY$4,$P238/$I227,$P238-SUM($I248:AX248))))</f>
        <v>0</v>
      </c>
      <c r="AZ248" s="221">
        <f>IF($I227="n/a",0,IF(AZ$4&lt;=$C248,0,IF(SUM($C248,$I227)&gt;AZ$4,$P238/$I227,$P238-SUM($I248:AY248))))</f>
        <v>0</v>
      </c>
      <c r="BA248" s="221">
        <f>IF($I227="n/a",0,IF(BA$4&lt;=$C248,0,IF(SUM($C248,$I227)&gt;BA$4,$P238/$I227,$P238-SUM($I248:AZ248))))</f>
        <v>0</v>
      </c>
      <c r="BB248" s="221">
        <f>IF($I227="n/a",0,IF(BB$4&lt;=$C248,0,IF(SUM($C248,$I227)&gt;BB$4,$P238/$I227,$P238-SUM($I248:BA248))))</f>
        <v>0</v>
      </c>
      <c r="BC248" s="221">
        <f>IF($I227="n/a",0,IF(BC$4&lt;=$C248,0,IF(SUM($C248,$I227)&gt;BC$4,$P238/$I227,$P238-SUM($I248:BB248))))</f>
        <v>0</v>
      </c>
      <c r="BD248" s="221">
        <f>IF($I227="n/a",0,IF(BD$4&lt;=$C248,0,IF(SUM($C248,$I227)&gt;BD$4,$P238/$I227,$P238-SUM($I248:BC248))))</f>
        <v>0</v>
      </c>
      <c r="BE248" s="221">
        <f>IF($I227="n/a",0,IF(BE$4&lt;=$C248,0,IF(SUM($C248,$I227)&gt;BE$4,$P238/$I227,$P238-SUM($I248:BD248))))</f>
        <v>0</v>
      </c>
      <c r="BF248" s="221">
        <f>IF($I227="n/a",0,IF(BF$4&lt;=$C248,0,IF(SUM($C248,$I227)&gt;BF$4,$P238/$I227,$P238-SUM($I248:BE248))))</f>
        <v>0</v>
      </c>
      <c r="BG248" s="221">
        <f>IF($I227="n/a",0,IF(BG$4&lt;=$C248,0,IF(SUM($C248,$I227)&gt;BG$4,$P238/$I227,$P238-SUM($I248:BF248))))</f>
        <v>0</v>
      </c>
      <c r="BH248" s="221">
        <f>IF($I227="n/a",0,IF(BH$4&lt;=$C248,0,IF(SUM($C248,$I227)&gt;BH$4,$P238/$I227,$P238-SUM($I248:BG248))))</f>
        <v>0</v>
      </c>
      <c r="BI248" s="221">
        <f>IF($I227="n/a",0,IF(BI$4&lt;=$C248,0,IF(SUM($C248,$I227)&gt;BI$4,$P238/$I227,$P238-SUM($I248:BH248))))</f>
        <v>0</v>
      </c>
      <c r="BJ248" s="221">
        <f>IF($I227="n/a",0,IF(BJ$4&lt;=$C248,0,IF(SUM($C248,$I227)&gt;BJ$4,$P238/$I227,$P238-SUM($I248:BI248))))</f>
        <v>0</v>
      </c>
      <c r="BK248" s="221">
        <f>IF($I227="n/a",0,IF(BK$4&lt;=$C248,0,IF(SUM($C248,$I227)&gt;BK$4,$P238/$I227,$P238-SUM($I248:BJ248))))</f>
        <v>0</v>
      </c>
      <c r="BL248" s="221">
        <f>IF($I227="n/a",0,IF(BL$4&lt;=$C248,0,IF(SUM($C248,$I227)&gt;BL$4,$P238/$I227,$P238-SUM($I248:BK248))))</f>
        <v>0</v>
      </c>
      <c r="BM248" s="221">
        <f>IF($I227="n/a",0,IF(BM$4&lt;=$C248,0,IF(SUM($C248,$I227)&gt;BM$4,$P238/$I227,$P238-SUM($I248:BL248))))</f>
        <v>0</v>
      </c>
      <c r="BN248" s="221">
        <f>IF($I227="n/a",0,IF(BN$4&lt;=$C248,0,IF(SUM($C248,$I227)&gt;BN$4,$P238/$I227,$P238-SUM($I248:BM248))))</f>
        <v>0</v>
      </c>
      <c r="BO248" s="221">
        <f>IF($I227="n/a",0,IF(BO$4&lt;=$C248,0,IF(SUM($C248,$I227)&gt;BO$4,$P238/$I227,$P238-SUM($I248:BN248))))</f>
        <v>0</v>
      </c>
      <c r="BP248" s="221">
        <f>IF($I227="n/a",0,IF(BP$4&lt;=$C248,0,IF(SUM($C248,$I227)&gt;BP$4,$P238/$I227,$P238-SUM($I248:BO248))))</f>
        <v>0</v>
      </c>
      <c r="BQ248" s="221">
        <f>IF($I227="n/a",0,IF(BQ$4&lt;=$C248,0,IF(SUM($C248,$I227)&gt;BQ$4,$P238/$I227,$P238-SUM($I248:BP248))))</f>
        <v>0</v>
      </c>
      <c r="BR248" s="221">
        <f>IF($I227="n/a",0,IF(BR$4&lt;=$C248,0,IF(SUM($C248,$I227)&gt;BR$4,$P238/$I227,$P238-SUM($I248:BQ248))))</f>
        <v>0</v>
      </c>
      <c r="BS248" s="221">
        <f>IF($I227="n/a",0,IF(BS$4&lt;=$C248,0,IF(SUM($C248,$I227)&gt;BS$4,$P238/$I227,$P238-SUM($I248:BR248))))</f>
        <v>0</v>
      </c>
      <c r="BT248" s="221">
        <f>IF($I227="n/a",0,IF(BT$4&lt;=$C248,0,IF(SUM($C248,$I227)&gt;BT$4,$P238/$I227,$P238-SUM($I248:BS248))))</f>
        <v>0</v>
      </c>
      <c r="BU248" s="221">
        <f>IF($I227="n/a",0,IF(BU$4&lt;=$C248,0,IF(SUM($C248,$I227)&gt;BU$4,$P238/$I227,$P238-SUM($I248:BT248))))</f>
        <v>0</v>
      </c>
      <c r="BV248" s="221">
        <f>IF($I227="n/a",0,IF(BV$4&lt;=$C248,0,IF(SUM($C248,$I227)&gt;BV$4,$P238/$I227,$P238-SUM($I248:BU248))))</f>
        <v>0</v>
      </c>
      <c r="BW248" s="221">
        <f>IF($I227="n/a",0,IF(BW$4&lt;=$C248,0,IF(SUM($C248,$I227)&gt;BW$4,$P238/$I227,$P238-SUM($I248:BV248))))</f>
        <v>0</v>
      </c>
      <c r="BX248" s="221">
        <f>IF($I227="n/a",0,IF(BX$4&lt;=$C248,0,IF(SUM($C248,$I227)&gt;BX$4,$P238/$I227,$P238-SUM($I248:BW248))))</f>
        <v>0</v>
      </c>
      <c r="BY248" s="221">
        <f>IF($I227="n/a",0,IF(BY$4&lt;=$C248,0,IF(SUM($C248,$I227)&gt;BY$4,$P238/$I227,$P238-SUM($I248:BX248))))</f>
        <v>0</v>
      </c>
      <c r="BZ248" s="221">
        <f>IF($I227="n/a",0,IF(BZ$4&lt;=$C248,0,IF(SUM($C248,$I227)&gt;BZ$4,$P238/$I227,$P238-SUM($I248:BY248))))</f>
        <v>0</v>
      </c>
      <c r="CA248" s="221">
        <f>IF($I227="n/a",0,IF(CA$4&lt;=$C248,0,IF(SUM($C248,$I227)&gt;CA$4,$P238/$I227,$P238-SUM($I248:BZ248))))</f>
        <v>0</v>
      </c>
      <c r="CB248" s="221">
        <f>IF($I227="n/a",0,IF(CB$4&lt;=$C248,0,IF(SUM($C248,$I227)&gt;CB$4,$P238/$I227,$P238-SUM($I248:CA248))))</f>
        <v>0</v>
      </c>
      <c r="CC248" s="221">
        <f>IF($I227="n/a",0,IF(CC$4&lt;=$C248,0,IF(SUM($C248,$I227)&gt;CC$4,$P238/$I227,$P238-SUM($I248:CB248))))</f>
        <v>0</v>
      </c>
      <c r="CD248" s="221">
        <f>IF($I227="n/a",0,IF(CD$4&lt;=$C248,0,IF(SUM($C248,$I227)&gt;CD$4,$P238/$I227,$P238-SUM($I248:CC248))))</f>
        <v>0</v>
      </c>
      <c r="CE248" s="221">
        <f>IF($I227="n/a",0,IF(CE$4&lt;=$C248,0,IF(SUM($C248,$I227)&gt;CE$4,$P238/$I227,$P238-SUM($I248:CD248))))</f>
        <v>0</v>
      </c>
      <c r="CF248" s="221">
        <f>IF($I227="n/a",0,IF(CF$4&lt;=$C248,0,IF(SUM($C248,$I227)&gt;CF$4,$P238/$I227,$P238-SUM($I248:CE248))))</f>
        <v>0</v>
      </c>
    </row>
    <row r="249" spans="1:2018" ht="12.75" customHeight="1">
      <c r="C249" s="202">
        <v>2023</v>
      </c>
      <c r="D249" s="21" t="s">
        <v>53</v>
      </c>
      <c r="E249" s="21" t="s">
        <v>197</v>
      </c>
      <c r="I249" s="31"/>
      <c r="J249" s="31">
        <f>IF($I227="n/a",0,IF(J$4&lt;=$C249,0,IF(SUM($C249,$I227)&gt;J$4,$Q238/$I227,$Q238-SUM($I249:I249))))</f>
        <v>0</v>
      </c>
      <c r="K249" s="31">
        <f>IF($I227="n/a",0,IF(K$4&lt;=$C249,0,IF(SUM($C249,$I227)&gt;K$4,$Q238/$I227,$Q238-SUM($I249:J249))))</f>
        <v>0</v>
      </c>
      <c r="L249" s="31">
        <f>IF($I227="n/a",0,IF(L$4&lt;=$C249,0,IF(SUM($C249,$I227)&gt;L$4,$Q238/$I227,$Q238-SUM($I249:K249))))</f>
        <v>0</v>
      </c>
      <c r="M249" s="31">
        <f>IF($I227="n/a",0,IF(M$4&lt;=$C249,0,IF(SUM($C249,$I227)&gt;M$4,$Q238/$I227,$Q238-SUM($I249:L249))))</f>
        <v>0</v>
      </c>
      <c r="N249" s="31">
        <f>IF($I227="n/a",0,IF(N$4&lt;=$C249,0,IF(SUM($C249,$I227)&gt;N$4,$Q238/$I227,$Q238-SUM($I249:M249))))</f>
        <v>0</v>
      </c>
      <c r="O249" s="31">
        <f>IF($I227="n/a",0,IF(O$4&lt;=$C249,0,IF(SUM($C249,$I227)&gt;O$4,$Q238/$I227,$Q238-SUM($I249:N249))))</f>
        <v>0</v>
      </c>
      <c r="P249" s="31">
        <f>IF($I227="n/a",0,IF(P$4&lt;=$C249,0,IF(SUM($C249,$I227)&gt;P$4,$Q238/$I227,$Q238-SUM($I249:O249))))</f>
        <v>0</v>
      </c>
      <c r="Q249" s="31">
        <f>IF($I227="n/a",0,IF(Q$4&lt;=$C249,0,IF(SUM($C249,$I227)&gt;Q$4,$Q238/$I227,$Q238-SUM($I249:P249))))</f>
        <v>0</v>
      </c>
      <c r="R249" s="31">
        <f>IF($I227="n/a",0,IF(R$4&lt;=$C249,0,IF(SUM($C249,$I227)&gt;R$4,$Q238/$I227,$Q238-SUM($I249:Q249))))</f>
        <v>0</v>
      </c>
      <c r="S249" s="31">
        <f>IF($I227="n/a",0,IF(S$4&lt;=$C249,0,IF(SUM($C249,$I227)&gt;S$4,$Q238/$I227,$Q238-SUM($I249:R249))))</f>
        <v>0</v>
      </c>
      <c r="T249" s="31">
        <f>IF($I227="n/a",0,IF(T$4&lt;=$C249,0,IF(SUM($C249,$I227)&gt;T$4,$Q238/$I227,$Q238-SUM($I249:S249))))</f>
        <v>0</v>
      </c>
      <c r="U249" s="31">
        <f>IF($I227="n/a",0,IF(U$4&lt;=$C249,0,IF(SUM($C249,$I227)&gt;U$4,$Q238/$I227,$Q238-SUM($I249:T249))))</f>
        <v>0</v>
      </c>
      <c r="V249" s="31">
        <f>IF($I227="n/a",0,IF(V$4&lt;=$C249,0,IF(SUM($C249,$I227)&gt;V$4,$Q238/$I227,$Q238-SUM($I249:U249))))</f>
        <v>0</v>
      </c>
      <c r="W249" s="31">
        <f>IF($I227="n/a",0,IF(W$4&lt;=$C249,0,IF(SUM($C249,$I227)&gt;W$4,$Q238/$I227,$Q238-SUM($I249:V249))))</f>
        <v>0</v>
      </c>
      <c r="X249" s="31">
        <f>IF($I227="n/a",0,IF(X$4&lt;=$C249,0,IF(SUM($C249,$I227)&gt;X$4,$Q238/$I227,$Q238-SUM($I249:W249))))</f>
        <v>0</v>
      </c>
      <c r="Y249" s="31">
        <f>IF($I227="n/a",0,IF(Y$4&lt;=$C249,0,IF(SUM($C249,$I227)&gt;Y$4,$Q238/$I227,$Q238-SUM($I249:X249))))</f>
        <v>0</v>
      </c>
      <c r="Z249" s="31">
        <f>IF($I227="n/a",0,IF(Z$4&lt;=$C249,0,IF(SUM($C249,$I227)&gt;Z$4,$Q238/$I227,$Q238-SUM($I249:Y249))))</f>
        <v>0</v>
      </c>
      <c r="AA249" s="31">
        <f>IF($I227="n/a",0,IF(AA$4&lt;=$C249,0,IF(SUM($C249,$I227)&gt;AA$4,$Q238/$I227,$Q238-SUM($I249:Z249))))</f>
        <v>0</v>
      </c>
      <c r="AB249" s="31">
        <f>IF($I227="n/a",0,IF(AB$4&lt;=$C249,0,IF(SUM($C249,$I227)&gt;AB$4,$Q238/$I227,$Q238-SUM($I249:AA249))))</f>
        <v>0</v>
      </c>
      <c r="AC249" s="31">
        <f>IF($I227="n/a",0,IF(AC$4&lt;=$C249,0,IF(SUM($C249,$I227)&gt;AC$4,$Q238/$I227,$Q238-SUM($I249:AB249))))</f>
        <v>0</v>
      </c>
      <c r="AD249" s="31">
        <f>IF($I227="n/a",0,IF(AD$4&lt;=$C249,0,IF(SUM($C249,$I227)&gt;AD$4,$Q238/$I227,$Q238-SUM($I249:AC249))))</f>
        <v>0</v>
      </c>
      <c r="AE249" s="31">
        <f>IF($I227="n/a",0,IF(AE$4&lt;=$C249,0,IF(SUM($C249,$I227)&gt;AE$4,$Q238/$I227,$Q238-SUM($I249:AD249))))</f>
        <v>0</v>
      </c>
      <c r="AF249" s="31">
        <f>IF($I227="n/a",0,IF(AF$4&lt;=$C249,0,IF(SUM($C249,$I227)&gt;AF$4,$Q238/$I227,$Q238-SUM($I249:AE249))))</f>
        <v>0</v>
      </c>
      <c r="AG249" s="31">
        <f>IF($I227="n/a",0,IF(AG$4&lt;=$C249,0,IF(SUM($C249,$I227)&gt;AG$4,$Q238/$I227,$Q238-SUM($I249:AF249))))</f>
        <v>0</v>
      </c>
      <c r="AH249" s="31">
        <f>IF($I227="n/a",0,IF(AH$4&lt;=$C249,0,IF(SUM($C249,$I227)&gt;AH$4,$Q238/$I227,$Q238-SUM($I249:AG249))))</f>
        <v>0</v>
      </c>
      <c r="AI249" s="31">
        <f>IF($I227="n/a",0,IF(AI$4&lt;=$C249,0,IF(SUM($C249,$I227)&gt;AI$4,$Q238/$I227,$Q238-SUM($I249:AH249))))</f>
        <v>0</v>
      </c>
      <c r="AJ249" s="31">
        <f>IF($I227="n/a",0,IF(AJ$4&lt;=$C249,0,IF(SUM($C249,$I227)&gt;AJ$4,$Q238/$I227,$Q238-SUM($I249:AI249))))</f>
        <v>0</v>
      </c>
      <c r="AK249" s="31">
        <f>IF($I227="n/a",0,IF(AK$4&lt;=$C249,0,IF(SUM($C249,$I227)&gt;AK$4,$Q238/$I227,$Q238-SUM($I249:AJ249))))</f>
        <v>0</v>
      </c>
      <c r="AL249" s="31">
        <f>IF($I227="n/a",0,IF(AL$4&lt;=$C249,0,IF(SUM($C249,$I227)&gt;AL$4,$Q238/$I227,$Q238-SUM($I249:AK249))))</f>
        <v>0</v>
      </c>
      <c r="AM249" s="31">
        <f>IF($I227="n/a",0,IF(AM$4&lt;=$C249,0,IF(SUM($C249,$I227)&gt;AM$4,$Q238/$I227,$Q238-SUM($I249:AL249))))</f>
        <v>0</v>
      </c>
      <c r="AN249" s="31">
        <f>IF($I227="n/a",0,IF(AN$4&lt;=$C249,0,IF(SUM($C249,$I227)&gt;AN$4,$Q238/$I227,$Q238-SUM($I249:AM249))))</f>
        <v>0</v>
      </c>
      <c r="AO249" s="31">
        <f>IF($I227="n/a",0,IF(AO$4&lt;=$C249,0,IF(SUM($C249,$I227)&gt;AO$4,$Q238/$I227,$Q238-SUM($I249:AN249))))</f>
        <v>0</v>
      </c>
      <c r="AP249" s="31">
        <f>IF($I227="n/a",0,IF(AP$4&lt;=$C249,0,IF(SUM($C249,$I227)&gt;AP$4,$Q238/$I227,$Q238-SUM($I249:AO249))))</f>
        <v>0</v>
      </c>
      <c r="AQ249" s="31">
        <f>IF($I227="n/a",0,IF(AQ$4&lt;=$C249,0,IF(SUM($C249,$I227)&gt;AQ$4,$Q238/$I227,$Q238-SUM($I249:AP249))))</f>
        <v>0</v>
      </c>
      <c r="AR249" s="31">
        <f>IF($I227="n/a",0,IF(AR$4&lt;=$C249,0,IF(SUM($C249,$I227)&gt;AR$4,$Q238/$I227,$Q238-SUM($I249:AQ249))))</f>
        <v>0</v>
      </c>
      <c r="AS249" s="31">
        <f>IF($I227="n/a",0,IF(AS$4&lt;=$C249,0,IF(SUM($C249,$I227)&gt;AS$4,$Q238/$I227,$Q238-SUM($I249:AR249))))</f>
        <v>0</v>
      </c>
      <c r="AT249" s="31">
        <f>IF($I227="n/a",0,IF(AT$4&lt;=$C249,0,IF(SUM($C249,$I227)&gt;AT$4,$Q238/$I227,$Q238-SUM($I249:AS249))))</f>
        <v>0</v>
      </c>
      <c r="AU249" s="31">
        <f>IF($I227="n/a",0,IF(AU$4&lt;=$C249,0,IF(SUM($C249,$I227)&gt;AU$4,$Q238/$I227,$Q238-SUM($I249:AT249))))</f>
        <v>0</v>
      </c>
      <c r="AV249" s="31">
        <f>IF($I227="n/a",0,IF(AV$4&lt;=$C249,0,IF(SUM($C249,$I227)&gt;AV$4,$Q238/$I227,$Q238-SUM($I249:AU249))))</f>
        <v>0</v>
      </c>
      <c r="AW249" s="31">
        <f>IF($I227="n/a",0,IF(AW$4&lt;=$C249,0,IF(SUM($C249,$I227)&gt;AW$4,$Q238/$I227,$Q238-SUM($I249:AV249))))</f>
        <v>0</v>
      </c>
      <c r="AX249" s="31">
        <f>IF($I227="n/a",0,IF(AX$4&lt;=$C249,0,IF(SUM($C249,$I227)&gt;AX$4,$Q238/$I227,$Q238-SUM($I249:AW249))))</f>
        <v>0</v>
      </c>
      <c r="AY249" s="31">
        <f>IF($I227="n/a",0,IF(AY$4&lt;=$C249,0,IF(SUM($C249,$I227)&gt;AY$4,$Q238/$I227,$Q238-SUM($I249:AX249))))</f>
        <v>0</v>
      </c>
      <c r="AZ249" s="31">
        <f>IF($I227="n/a",0,IF(AZ$4&lt;=$C249,0,IF(SUM($C249,$I227)&gt;AZ$4,$Q238/$I227,$Q238-SUM($I249:AY249))))</f>
        <v>0</v>
      </c>
      <c r="BA249" s="31">
        <f>IF($I227="n/a",0,IF(BA$4&lt;=$C249,0,IF(SUM($C249,$I227)&gt;BA$4,$Q238/$I227,$Q238-SUM($I249:AZ249))))</f>
        <v>0</v>
      </c>
      <c r="BB249" s="31">
        <f>IF($I227="n/a",0,IF(BB$4&lt;=$C249,0,IF(SUM($C249,$I227)&gt;BB$4,$Q238/$I227,$Q238-SUM($I249:BA249))))</f>
        <v>0</v>
      </c>
      <c r="BC249" s="31">
        <f>IF($I227="n/a",0,IF(BC$4&lt;=$C249,0,IF(SUM($C249,$I227)&gt;BC$4,$Q238/$I227,$Q238-SUM($I249:BB249))))</f>
        <v>0</v>
      </c>
      <c r="BD249" s="31">
        <f>IF($I227="n/a",0,IF(BD$4&lt;=$C249,0,IF(SUM($C249,$I227)&gt;BD$4,$Q238/$I227,$Q238-SUM($I249:BC249))))</f>
        <v>0</v>
      </c>
      <c r="BE249" s="31">
        <f>IF($I227="n/a",0,IF(BE$4&lt;=$C249,0,IF(SUM($C249,$I227)&gt;BE$4,$Q238/$I227,$Q238-SUM($I249:BD249))))</f>
        <v>0</v>
      </c>
      <c r="BF249" s="31">
        <f>IF($I227="n/a",0,IF(BF$4&lt;=$C249,0,IF(SUM($C249,$I227)&gt;BF$4,$Q238/$I227,$Q238-SUM($I249:BE249))))</f>
        <v>0</v>
      </c>
      <c r="BG249" s="31">
        <f>IF($I227="n/a",0,IF(BG$4&lt;=$C249,0,IF(SUM($C249,$I227)&gt;BG$4,$Q238/$I227,$Q238-SUM($I249:BF249))))</f>
        <v>0</v>
      </c>
      <c r="BH249" s="31">
        <f>IF($I227="n/a",0,IF(BH$4&lt;=$C249,0,IF(SUM($C249,$I227)&gt;BH$4,$Q238/$I227,$Q238-SUM($I249:BG249))))</f>
        <v>0</v>
      </c>
      <c r="BI249" s="31">
        <f>IF($I227="n/a",0,IF(BI$4&lt;=$C249,0,IF(SUM($C249,$I227)&gt;BI$4,$Q238/$I227,$Q238-SUM($I249:BH249))))</f>
        <v>0</v>
      </c>
      <c r="BJ249" s="31">
        <f>IF($I227="n/a",0,IF(BJ$4&lt;=$C249,0,IF(SUM($C249,$I227)&gt;BJ$4,$Q238/$I227,$Q238-SUM($I249:BI249))))</f>
        <v>0</v>
      </c>
      <c r="BK249" s="31">
        <f>IF($I227="n/a",0,IF(BK$4&lt;=$C249,0,IF(SUM($C249,$I227)&gt;BK$4,$Q238/$I227,$Q238-SUM($I249:BJ249))))</f>
        <v>0</v>
      </c>
      <c r="BL249" s="31">
        <f>IF($I227="n/a",0,IF(BL$4&lt;=$C249,0,IF(SUM($C249,$I227)&gt;BL$4,$Q238/$I227,$Q238-SUM($I249:BK249))))</f>
        <v>0</v>
      </c>
      <c r="BM249" s="31">
        <f>IF($I227="n/a",0,IF(BM$4&lt;=$C249,0,IF(SUM($C249,$I227)&gt;BM$4,$Q238/$I227,$Q238-SUM($I249:BL249))))</f>
        <v>0</v>
      </c>
      <c r="BN249" s="31">
        <f>IF($I227="n/a",0,IF(BN$4&lt;=$C249,0,IF(SUM($C249,$I227)&gt;BN$4,$Q238/$I227,$Q238-SUM($I249:BM249))))</f>
        <v>0</v>
      </c>
      <c r="BO249" s="31">
        <f>IF($I227="n/a",0,IF(BO$4&lt;=$C249,0,IF(SUM($C249,$I227)&gt;BO$4,$Q238/$I227,$Q238-SUM($I249:BN249))))</f>
        <v>0</v>
      </c>
      <c r="BP249" s="31">
        <f>IF($I227="n/a",0,IF(BP$4&lt;=$C249,0,IF(SUM($C249,$I227)&gt;BP$4,$Q238/$I227,$Q238-SUM($I249:BO249))))</f>
        <v>0</v>
      </c>
      <c r="BQ249" s="31">
        <f>IF($I227="n/a",0,IF(BQ$4&lt;=$C249,0,IF(SUM($C249,$I227)&gt;BQ$4,$Q238/$I227,$Q238-SUM($I249:BP249))))</f>
        <v>0</v>
      </c>
      <c r="BR249" s="31">
        <f>IF($I227="n/a",0,IF(BR$4&lt;=$C249,0,IF(SUM($C249,$I227)&gt;BR$4,$Q238/$I227,$Q238-SUM($I249:BQ249))))</f>
        <v>0</v>
      </c>
      <c r="BS249" s="31">
        <f>IF($I227="n/a",0,IF(BS$4&lt;=$C249,0,IF(SUM($C249,$I227)&gt;BS$4,$Q238/$I227,$Q238-SUM($I249:BR249))))</f>
        <v>0</v>
      </c>
      <c r="BT249" s="31">
        <f>IF($I227="n/a",0,IF(BT$4&lt;=$C249,0,IF(SUM($C249,$I227)&gt;BT$4,$Q238/$I227,$Q238-SUM($I249:BS249))))</f>
        <v>0</v>
      </c>
      <c r="BU249" s="31">
        <f>IF($I227="n/a",0,IF(BU$4&lt;=$C249,0,IF(SUM($C249,$I227)&gt;BU$4,$Q238/$I227,$Q238-SUM($I249:BT249))))</f>
        <v>0</v>
      </c>
      <c r="BV249" s="31">
        <f>IF($I227="n/a",0,IF(BV$4&lt;=$C249,0,IF(SUM($C249,$I227)&gt;BV$4,$Q238/$I227,$Q238-SUM($I249:BU249))))</f>
        <v>0</v>
      </c>
      <c r="BW249" s="31">
        <f>IF($I227="n/a",0,IF(BW$4&lt;=$C249,0,IF(SUM($C249,$I227)&gt;BW$4,$Q238/$I227,$Q238-SUM($I249:BV249))))</f>
        <v>0</v>
      </c>
      <c r="BX249" s="31">
        <f>IF($I227="n/a",0,IF(BX$4&lt;=$C249,0,IF(SUM($C249,$I227)&gt;BX$4,$Q238/$I227,$Q238-SUM($I249:BW249))))</f>
        <v>0</v>
      </c>
      <c r="BY249" s="31">
        <f>IF($I227="n/a",0,IF(BY$4&lt;=$C249,0,IF(SUM($C249,$I227)&gt;BY$4,$Q238/$I227,$Q238-SUM($I249:BX249))))</f>
        <v>0</v>
      </c>
      <c r="BZ249" s="31">
        <f>IF($I227="n/a",0,IF(BZ$4&lt;=$C249,0,IF(SUM($C249,$I227)&gt;BZ$4,$Q238/$I227,$Q238-SUM($I249:BY249))))</f>
        <v>0</v>
      </c>
      <c r="CA249" s="31">
        <f>IF($I227="n/a",0,IF(CA$4&lt;=$C249,0,IF(SUM($C249,$I227)&gt;CA$4,$Q238/$I227,$Q238-SUM($I249:BZ249))))</f>
        <v>0</v>
      </c>
      <c r="CB249" s="31">
        <f>IF($I227="n/a",0,IF(CB$4&lt;=$C249,0,IF(SUM($C249,$I227)&gt;CB$4,$Q238/$I227,$Q238-SUM($I249:CA249))))</f>
        <v>0</v>
      </c>
      <c r="CC249" s="31">
        <f>IF($I227="n/a",0,IF(CC$4&lt;=$C249,0,IF(SUM($C249,$I227)&gt;CC$4,$Q238/$I227,$Q238-SUM($I249:CB249))))</f>
        <v>0</v>
      </c>
      <c r="CD249" s="31">
        <f>IF($I227="n/a",0,IF(CD$4&lt;=$C249,0,IF(SUM($C249,$I227)&gt;CD$4,$Q238/$I227,$Q238-SUM($I249:CC249))))</f>
        <v>0</v>
      </c>
      <c r="CE249" s="31">
        <f>IF($I227="n/a",0,IF(CE$4&lt;=$C249,0,IF(SUM($C249,$I227)&gt;CE$4,$Q238/$I227,$Q238-SUM($I249:CD249))))</f>
        <v>0</v>
      </c>
      <c r="CF249" s="31">
        <f>IF($I227="n/a",0,IF(CF$4&lt;=$C249,0,IF(SUM($C249,$I227)&gt;CF$4,$Q238/$I227,$Q238-SUM($I249:CE249))))</f>
        <v>0</v>
      </c>
    </row>
    <row r="250" spans="1:2018" ht="12.75" customHeight="1">
      <c r="C250" s="202">
        <v>2024</v>
      </c>
      <c r="D250" s="21" t="s">
        <v>54</v>
      </c>
      <c r="E250" s="21" t="s">
        <v>197</v>
      </c>
      <c r="I250" s="31"/>
      <c r="J250" s="31">
        <f>IF($I227="n/a",0,IF(J$4&lt;=$C250,0,IF(SUM($C250,$I227)&gt;J$4,$R238/$I227,$R238-SUM($I250:I250))))</f>
        <v>0</v>
      </c>
      <c r="K250" s="31">
        <f>IF($I227="n/a",0,IF(K$4&lt;=$C250,0,IF(SUM($C250,$I227)&gt;K$4,$R238/$I227,$R238-SUM($I250:J250))))</f>
        <v>0</v>
      </c>
      <c r="L250" s="31">
        <f>IF($I227="n/a",0,IF(L$4&lt;=$C250,0,IF(SUM($C250,$I227)&gt;L$4,$R238/$I227,$R238-SUM($I250:K250))))</f>
        <v>0</v>
      </c>
      <c r="M250" s="31">
        <f>IF($I227="n/a",0,IF(M$4&lt;=$C250,0,IF(SUM($C250,$I227)&gt;M$4,$R238/$I227,$R238-SUM($I250:L250))))</f>
        <v>0</v>
      </c>
      <c r="N250" s="31">
        <f>IF($I227="n/a",0,IF(N$4&lt;=$C250,0,IF(SUM($C250,$I227)&gt;N$4,$R238/$I227,$R238-SUM($I250:M250))))</f>
        <v>0</v>
      </c>
      <c r="O250" s="31">
        <f>IF($I227="n/a",0,IF(O$4&lt;=$C250,0,IF(SUM($C250,$I227)&gt;O$4,$R238/$I227,$R238-SUM($I250:N250))))</f>
        <v>0</v>
      </c>
      <c r="P250" s="31">
        <f>IF($I227="n/a",0,IF(P$4&lt;=$C250,0,IF(SUM($C250,$I227)&gt;P$4,$R238/$I227,$R238-SUM($I250:O250))))</f>
        <v>0</v>
      </c>
      <c r="Q250" s="31">
        <f>IF($I227="n/a",0,IF(Q$4&lt;=$C250,0,IF(SUM($C250,$I227)&gt;Q$4,$R238/$I227,$R238-SUM($I250:P250))))</f>
        <v>0</v>
      </c>
      <c r="R250" s="31">
        <f>IF($I227="n/a",0,IF(R$4&lt;=$C250,0,IF(SUM($C250,$I227)&gt;R$4,$R238/$I227,$R238-SUM($I250:Q250))))</f>
        <v>0</v>
      </c>
      <c r="S250" s="31">
        <f>IF($I227="n/a",0,IF(S$4&lt;=$C250,0,IF(SUM($C250,$I227)&gt;S$4,$R238/$I227,$R238-SUM($I250:R250))))</f>
        <v>0</v>
      </c>
      <c r="T250" s="31">
        <f>IF($I227="n/a",0,IF(T$4&lt;=$C250,0,IF(SUM($C250,$I227)&gt;T$4,$R238/$I227,$R238-SUM($I250:S250))))</f>
        <v>0</v>
      </c>
      <c r="U250" s="31">
        <f>IF($I227="n/a",0,IF(U$4&lt;=$C250,0,IF(SUM($C250,$I227)&gt;U$4,$R238/$I227,$R238-SUM($I250:T250))))</f>
        <v>0</v>
      </c>
      <c r="V250" s="31">
        <f>IF($I227="n/a",0,IF(V$4&lt;=$C250,0,IF(SUM($C250,$I227)&gt;V$4,$R238/$I227,$R238-SUM($I250:U250))))</f>
        <v>0</v>
      </c>
      <c r="W250" s="31">
        <f>IF($I227="n/a",0,IF(W$4&lt;=$C250,0,IF(SUM($C250,$I227)&gt;W$4,$R238/$I227,$R238-SUM($I250:V250))))</f>
        <v>0</v>
      </c>
      <c r="X250" s="31">
        <f>IF($I227="n/a",0,IF(X$4&lt;=$C250,0,IF(SUM($C250,$I227)&gt;X$4,$R238/$I227,$R238-SUM($I250:W250))))</f>
        <v>0</v>
      </c>
      <c r="Y250" s="31">
        <f>IF($I227="n/a",0,IF(Y$4&lt;=$C250,0,IF(SUM($C250,$I227)&gt;Y$4,$R238/$I227,$R238-SUM($I250:X250))))</f>
        <v>0</v>
      </c>
      <c r="Z250" s="31">
        <f>IF($I227="n/a",0,IF(Z$4&lt;=$C250,0,IF(SUM($C250,$I227)&gt;Z$4,$R238/$I227,$R238-SUM($I250:Y250))))</f>
        <v>0</v>
      </c>
      <c r="AA250" s="31">
        <f>IF($I227="n/a",0,IF(AA$4&lt;=$C250,0,IF(SUM($C250,$I227)&gt;AA$4,$R238/$I227,$R238-SUM($I250:Z250))))</f>
        <v>0</v>
      </c>
      <c r="AB250" s="31">
        <f>IF($I227="n/a",0,IF(AB$4&lt;=$C250,0,IF(SUM($C250,$I227)&gt;AB$4,$R238/$I227,$R238-SUM($I250:AA250))))</f>
        <v>0</v>
      </c>
      <c r="AC250" s="31">
        <f>IF($I227="n/a",0,IF(AC$4&lt;=$C250,0,IF(SUM($C250,$I227)&gt;AC$4,$R238/$I227,$R238-SUM($I250:AB250))))</f>
        <v>0</v>
      </c>
      <c r="AD250" s="31">
        <f>IF($I227="n/a",0,IF(AD$4&lt;=$C250,0,IF(SUM($C250,$I227)&gt;AD$4,$R238/$I227,$R238-SUM($I250:AC250))))</f>
        <v>0</v>
      </c>
      <c r="AE250" s="31">
        <f>IF($I227="n/a",0,IF(AE$4&lt;=$C250,0,IF(SUM($C250,$I227)&gt;AE$4,$R238/$I227,$R238-SUM($I250:AD250))))</f>
        <v>0</v>
      </c>
      <c r="AF250" s="31">
        <f>IF($I227="n/a",0,IF(AF$4&lt;=$C250,0,IF(SUM($C250,$I227)&gt;AF$4,$R238/$I227,$R238-SUM($I250:AE250))))</f>
        <v>0</v>
      </c>
      <c r="AG250" s="31">
        <f>IF($I227="n/a",0,IF(AG$4&lt;=$C250,0,IF(SUM($C250,$I227)&gt;AG$4,$R238/$I227,$R238-SUM($I250:AF250))))</f>
        <v>0</v>
      </c>
      <c r="AH250" s="31">
        <f>IF($I227="n/a",0,IF(AH$4&lt;=$C250,0,IF(SUM($C250,$I227)&gt;AH$4,$R238/$I227,$R238-SUM($I250:AG250))))</f>
        <v>0</v>
      </c>
      <c r="AI250" s="31">
        <f>IF($I227="n/a",0,IF(AI$4&lt;=$C250,0,IF(SUM($C250,$I227)&gt;AI$4,$R238/$I227,$R238-SUM($I250:AH250))))</f>
        <v>0</v>
      </c>
      <c r="AJ250" s="31">
        <f>IF($I227="n/a",0,IF(AJ$4&lt;=$C250,0,IF(SUM($C250,$I227)&gt;AJ$4,$R238/$I227,$R238-SUM($I250:AI250))))</f>
        <v>0</v>
      </c>
      <c r="AK250" s="31">
        <f>IF($I227="n/a",0,IF(AK$4&lt;=$C250,0,IF(SUM($C250,$I227)&gt;AK$4,$R238/$I227,$R238-SUM($I250:AJ250))))</f>
        <v>0</v>
      </c>
      <c r="AL250" s="31">
        <f>IF($I227="n/a",0,IF(AL$4&lt;=$C250,0,IF(SUM($C250,$I227)&gt;AL$4,$R238/$I227,$R238-SUM($I250:AK250))))</f>
        <v>0</v>
      </c>
      <c r="AM250" s="31">
        <f>IF($I227="n/a",0,IF(AM$4&lt;=$C250,0,IF(SUM($C250,$I227)&gt;AM$4,$R238/$I227,$R238-SUM($I250:AL250))))</f>
        <v>0</v>
      </c>
      <c r="AN250" s="31">
        <f>IF($I227="n/a",0,IF(AN$4&lt;=$C250,0,IF(SUM($C250,$I227)&gt;AN$4,$R238/$I227,$R238-SUM($I250:AM250))))</f>
        <v>0</v>
      </c>
      <c r="AO250" s="31">
        <f>IF($I227="n/a",0,IF(AO$4&lt;=$C250,0,IF(SUM($C250,$I227)&gt;AO$4,$R238/$I227,$R238-SUM($I250:AN250))))</f>
        <v>0</v>
      </c>
      <c r="AP250" s="31">
        <f>IF($I227="n/a",0,IF(AP$4&lt;=$C250,0,IF(SUM($C250,$I227)&gt;AP$4,$R238/$I227,$R238-SUM($I250:AO250))))</f>
        <v>0</v>
      </c>
      <c r="AQ250" s="31">
        <f>IF($I227="n/a",0,IF(AQ$4&lt;=$C250,0,IF(SUM($C250,$I227)&gt;AQ$4,$R238/$I227,$R238-SUM($I250:AP250))))</f>
        <v>0</v>
      </c>
      <c r="AR250" s="31">
        <f>IF($I227="n/a",0,IF(AR$4&lt;=$C250,0,IF(SUM($C250,$I227)&gt;AR$4,$R238/$I227,$R238-SUM($I250:AQ250))))</f>
        <v>0</v>
      </c>
      <c r="AS250" s="31">
        <f>IF($I227="n/a",0,IF(AS$4&lt;=$C250,0,IF(SUM($C250,$I227)&gt;AS$4,$R238/$I227,$R238-SUM($I250:AR250))))</f>
        <v>0</v>
      </c>
      <c r="AT250" s="31">
        <f>IF($I227="n/a",0,IF(AT$4&lt;=$C250,0,IF(SUM($C250,$I227)&gt;AT$4,$R238/$I227,$R238-SUM($I250:AS250))))</f>
        <v>0</v>
      </c>
      <c r="AU250" s="31">
        <f>IF($I227="n/a",0,IF(AU$4&lt;=$C250,0,IF(SUM($C250,$I227)&gt;AU$4,$R238/$I227,$R238-SUM($I250:AT250))))</f>
        <v>0</v>
      </c>
      <c r="AV250" s="31">
        <f>IF($I227="n/a",0,IF(AV$4&lt;=$C250,0,IF(SUM($C250,$I227)&gt;AV$4,$R238/$I227,$R238-SUM($I250:AU250))))</f>
        <v>0</v>
      </c>
      <c r="AW250" s="31">
        <f>IF($I227="n/a",0,IF(AW$4&lt;=$C250,0,IF(SUM($C250,$I227)&gt;AW$4,$R238/$I227,$R238-SUM($I250:AV250))))</f>
        <v>0</v>
      </c>
      <c r="AX250" s="31">
        <f>IF($I227="n/a",0,IF(AX$4&lt;=$C250,0,IF(SUM($C250,$I227)&gt;AX$4,$R238/$I227,$R238-SUM($I250:AW250))))</f>
        <v>0</v>
      </c>
      <c r="AY250" s="31">
        <f>IF($I227="n/a",0,IF(AY$4&lt;=$C250,0,IF(SUM($C250,$I227)&gt;AY$4,$R238/$I227,$R238-SUM($I250:AX250))))</f>
        <v>0</v>
      </c>
      <c r="AZ250" s="31">
        <f>IF($I227="n/a",0,IF(AZ$4&lt;=$C250,0,IF(SUM($C250,$I227)&gt;AZ$4,$R238/$I227,$R238-SUM($I250:AY250))))</f>
        <v>0</v>
      </c>
      <c r="BA250" s="31">
        <f>IF($I227="n/a",0,IF(BA$4&lt;=$C250,0,IF(SUM($C250,$I227)&gt;BA$4,$R238/$I227,$R238-SUM($I250:AZ250))))</f>
        <v>0</v>
      </c>
      <c r="BB250" s="31">
        <f>IF($I227="n/a",0,IF(BB$4&lt;=$C250,0,IF(SUM($C250,$I227)&gt;BB$4,$R238/$I227,$R238-SUM($I250:BA250))))</f>
        <v>0</v>
      </c>
      <c r="BC250" s="31">
        <f>IF($I227="n/a",0,IF(BC$4&lt;=$C250,0,IF(SUM($C250,$I227)&gt;BC$4,$R238/$I227,$R238-SUM($I250:BB250))))</f>
        <v>0</v>
      </c>
      <c r="BD250" s="31">
        <f>IF($I227="n/a",0,IF(BD$4&lt;=$C250,0,IF(SUM($C250,$I227)&gt;BD$4,$R238/$I227,$R238-SUM($I250:BC250))))</f>
        <v>0</v>
      </c>
      <c r="BE250" s="31">
        <f>IF($I227="n/a",0,IF(BE$4&lt;=$C250,0,IF(SUM($C250,$I227)&gt;BE$4,$R238/$I227,$R238-SUM($I250:BD250))))</f>
        <v>0</v>
      </c>
      <c r="BF250" s="31">
        <f>IF($I227="n/a",0,IF(BF$4&lt;=$C250,0,IF(SUM($C250,$I227)&gt;BF$4,$R238/$I227,$R238-SUM($I250:BE250))))</f>
        <v>0</v>
      </c>
      <c r="BG250" s="31">
        <f>IF($I227="n/a",0,IF(BG$4&lt;=$C250,0,IF(SUM($C250,$I227)&gt;BG$4,$R238/$I227,$R238-SUM($I250:BF250))))</f>
        <v>0</v>
      </c>
      <c r="BH250" s="31">
        <f>IF($I227="n/a",0,IF(BH$4&lt;=$C250,0,IF(SUM($C250,$I227)&gt;BH$4,$R238/$I227,$R238-SUM($I250:BG250))))</f>
        <v>0</v>
      </c>
      <c r="BI250" s="31">
        <f>IF($I227="n/a",0,IF(BI$4&lt;=$C250,0,IF(SUM($C250,$I227)&gt;BI$4,$R238/$I227,$R238-SUM($I250:BH250))))</f>
        <v>0</v>
      </c>
      <c r="BJ250" s="31">
        <f>IF($I227="n/a",0,IF(BJ$4&lt;=$C250,0,IF(SUM($C250,$I227)&gt;BJ$4,$R238/$I227,$R238-SUM($I250:BI250))))</f>
        <v>0</v>
      </c>
      <c r="BK250" s="31">
        <f>IF($I227="n/a",0,IF(BK$4&lt;=$C250,0,IF(SUM($C250,$I227)&gt;BK$4,$R238/$I227,$R238-SUM($I250:BJ250))))</f>
        <v>0</v>
      </c>
      <c r="BL250" s="31">
        <f>IF($I227="n/a",0,IF(BL$4&lt;=$C250,0,IF(SUM($C250,$I227)&gt;BL$4,$R238/$I227,$R238-SUM($I250:BK250))))</f>
        <v>0</v>
      </c>
      <c r="BM250" s="31">
        <f>IF($I227="n/a",0,IF(BM$4&lt;=$C250,0,IF(SUM($C250,$I227)&gt;BM$4,$R238/$I227,$R238-SUM($I250:BL250))))</f>
        <v>0</v>
      </c>
      <c r="BN250" s="31">
        <f>IF($I227="n/a",0,IF(BN$4&lt;=$C250,0,IF(SUM($C250,$I227)&gt;BN$4,$R238/$I227,$R238-SUM($I250:BM250))))</f>
        <v>0</v>
      </c>
      <c r="BO250" s="31">
        <f>IF($I227="n/a",0,IF(BO$4&lt;=$C250,0,IF(SUM($C250,$I227)&gt;BO$4,$R238/$I227,$R238-SUM($I250:BN250))))</f>
        <v>0</v>
      </c>
      <c r="BP250" s="31">
        <f>IF($I227="n/a",0,IF(BP$4&lt;=$C250,0,IF(SUM($C250,$I227)&gt;BP$4,$R238/$I227,$R238-SUM($I250:BO250))))</f>
        <v>0</v>
      </c>
      <c r="BQ250" s="31">
        <f>IF($I227="n/a",0,IF(BQ$4&lt;=$C250,0,IF(SUM($C250,$I227)&gt;BQ$4,$R238/$I227,$R238-SUM($I250:BP250))))</f>
        <v>0</v>
      </c>
      <c r="BR250" s="31">
        <f>IF($I227="n/a",0,IF(BR$4&lt;=$C250,0,IF(SUM($C250,$I227)&gt;BR$4,$R238/$I227,$R238-SUM($I250:BQ250))))</f>
        <v>0</v>
      </c>
      <c r="BS250" s="31">
        <f>IF($I227="n/a",0,IF(BS$4&lt;=$C250,0,IF(SUM($C250,$I227)&gt;BS$4,$R238/$I227,$R238-SUM($I250:BR250))))</f>
        <v>0</v>
      </c>
      <c r="BT250" s="31">
        <f>IF($I227="n/a",0,IF(BT$4&lt;=$C250,0,IF(SUM($C250,$I227)&gt;BT$4,$R238/$I227,$R238-SUM($I250:BS250))))</f>
        <v>0</v>
      </c>
      <c r="BU250" s="31">
        <f>IF($I227="n/a",0,IF(BU$4&lt;=$C250,0,IF(SUM($C250,$I227)&gt;BU$4,$R238/$I227,$R238-SUM($I250:BT250))))</f>
        <v>0</v>
      </c>
      <c r="BV250" s="31">
        <f>IF($I227="n/a",0,IF(BV$4&lt;=$C250,0,IF(SUM($C250,$I227)&gt;BV$4,$R238/$I227,$R238-SUM($I250:BU250))))</f>
        <v>0</v>
      </c>
      <c r="BW250" s="31">
        <f>IF($I227="n/a",0,IF(BW$4&lt;=$C250,0,IF(SUM($C250,$I227)&gt;BW$4,$R238/$I227,$R238-SUM($I250:BV250))))</f>
        <v>0</v>
      </c>
      <c r="BX250" s="31">
        <f>IF($I227="n/a",0,IF(BX$4&lt;=$C250,0,IF(SUM($C250,$I227)&gt;BX$4,$R238/$I227,$R238-SUM($I250:BW250))))</f>
        <v>0</v>
      </c>
      <c r="BY250" s="31">
        <f>IF($I227="n/a",0,IF(BY$4&lt;=$C250,0,IF(SUM($C250,$I227)&gt;BY$4,$R238/$I227,$R238-SUM($I250:BX250))))</f>
        <v>0</v>
      </c>
      <c r="BZ250" s="31">
        <f>IF($I227="n/a",0,IF(BZ$4&lt;=$C250,0,IF(SUM($C250,$I227)&gt;BZ$4,$R238/$I227,$R238-SUM($I250:BY250))))</f>
        <v>0</v>
      </c>
      <c r="CA250" s="31">
        <f>IF($I227="n/a",0,IF(CA$4&lt;=$C250,0,IF(SUM($C250,$I227)&gt;CA$4,$R238/$I227,$R238-SUM($I250:BZ250))))</f>
        <v>0</v>
      </c>
      <c r="CB250" s="31">
        <f>IF($I227="n/a",0,IF(CB$4&lt;=$C250,0,IF(SUM($C250,$I227)&gt;CB$4,$R238/$I227,$R238-SUM($I250:CA250))))</f>
        <v>0</v>
      </c>
      <c r="CC250" s="31">
        <f>IF($I227="n/a",0,IF(CC$4&lt;=$C250,0,IF(SUM($C250,$I227)&gt;CC$4,$R238/$I227,$R238-SUM($I250:CB250))))</f>
        <v>0</v>
      </c>
      <c r="CD250" s="31">
        <f>IF($I227="n/a",0,IF(CD$4&lt;=$C250,0,IF(SUM($C250,$I227)&gt;CD$4,$R238/$I227,$R238-SUM($I250:CC250))))</f>
        <v>0</v>
      </c>
      <c r="CE250" s="31">
        <f>IF($I227="n/a",0,IF(CE$4&lt;=$C250,0,IF(SUM($C250,$I227)&gt;CE$4,$R238/$I227,$R238-SUM($I250:CD250))))</f>
        <v>0</v>
      </c>
      <c r="CF250" s="31">
        <f>IF($I227="n/a",0,IF(CF$4&lt;=$C250,0,IF(SUM($C250,$I227)&gt;CF$4,$R238/$I227,$R238-SUM($I250:CE250))))</f>
        <v>0</v>
      </c>
    </row>
    <row r="251" spans="1:2018" ht="12.75" customHeight="1">
      <c r="C251" s="202">
        <v>2025</v>
      </c>
      <c r="D251" s="21" t="s">
        <v>55</v>
      </c>
      <c r="E251" s="21" t="s">
        <v>197</v>
      </c>
      <c r="I251" s="31"/>
      <c r="J251" s="31">
        <f>IF($I227="n/a",0,IF(J$4&lt;=$C251,0,IF(SUM($C251,$I227)&gt;J$4,$S238/$I227,$S238-SUM($I251:I251))))</f>
        <v>0</v>
      </c>
      <c r="K251" s="31">
        <f>IF($I227="n/a",0,IF(K$4&lt;=$C251,0,IF(SUM($C251,$I227)&gt;K$4,$S238/$I227,$S238-SUM($I251:J251))))</f>
        <v>0</v>
      </c>
      <c r="L251" s="31">
        <f>IF($I227="n/a",0,IF(L$4&lt;=$C251,0,IF(SUM($C251,$I227)&gt;L$4,$S238/$I227,$S238-SUM($I251:K251))))</f>
        <v>0</v>
      </c>
      <c r="M251" s="31">
        <f>IF($I227="n/a",0,IF(M$4&lt;=$C251,0,IF(SUM($C251,$I227)&gt;M$4,$S238/$I227,$S238-SUM($I251:L251))))</f>
        <v>0</v>
      </c>
      <c r="N251" s="31">
        <f>IF($I227="n/a",0,IF(N$4&lt;=$C251,0,IF(SUM($C251,$I227)&gt;N$4,$S238/$I227,$S238-SUM($I251:M251))))</f>
        <v>0</v>
      </c>
      <c r="O251" s="31">
        <f>IF($I227="n/a",0,IF(O$4&lt;=$C251,0,IF(SUM($C251,$I227)&gt;O$4,$S238/$I227,$S238-SUM($I251:N251))))</f>
        <v>0</v>
      </c>
      <c r="P251" s="31">
        <f>IF($I227="n/a",0,IF(P$4&lt;=$C251,0,IF(SUM($C251,$I227)&gt;P$4,$S238/$I227,$S238-SUM($I251:O251))))</f>
        <v>0</v>
      </c>
      <c r="Q251" s="31">
        <f>IF($I227="n/a",0,IF(Q$4&lt;=$C251,0,IF(SUM($C251,$I227)&gt;Q$4,$S238/$I227,$S238-SUM($I251:P251))))</f>
        <v>0</v>
      </c>
      <c r="R251" s="31">
        <f>IF($I227="n/a",0,IF(R$4&lt;=$C251,0,IF(SUM($C251,$I227)&gt;R$4,$S238/$I227,$S238-SUM($I251:Q251))))</f>
        <v>0</v>
      </c>
      <c r="S251" s="31">
        <f>IF($I227="n/a",0,IF(S$4&lt;=$C251,0,IF(SUM($C251,$I227)&gt;S$4,$S238/$I227,$S238-SUM($I251:R251))))</f>
        <v>0</v>
      </c>
      <c r="T251" s="31">
        <f>IF($I227="n/a",0,IF(T$4&lt;=$C251,0,IF(SUM($C251,$I227)&gt;T$4,$S238/$I227,$S238-SUM($I251:S251))))</f>
        <v>0</v>
      </c>
      <c r="U251" s="31">
        <f>IF($I227="n/a",0,IF(U$4&lt;=$C251,0,IF(SUM($C251,$I227)&gt;U$4,$S238/$I227,$S238-SUM($I251:T251))))</f>
        <v>0</v>
      </c>
      <c r="V251" s="31">
        <f>IF($I227="n/a",0,IF(V$4&lt;=$C251,0,IF(SUM($C251,$I227)&gt;V$4,$S238/$I227,$S238-SUM($I251:U251))))</f>
        <v>0</v>
      </c>
      <c r="W251" s="31">
        <f>IF($I227="n/a",0,IF(W$4&lt;=$C251,0,IF(SUM($C251,$I227)&gt;W$4,$S238/$I227,$S238-SUM($I251:V251))))</f>
        <v>0</v>
      </c>
      <c r="X251" s="31">
        <f>IF($I227="n/a",0,IF(X$4&lt;=$C251,0,IF(SUM($C251,$I227)&gt;X$4,$S238/$I227,$S238-SUM($I251:W251))))</f>
        <v>0</v>
      </c>
      <c r="Y251" s="31">
        <f>IF($I227="n/a",0,IF(Y$4&lt;=$C251,0,IF(SUM($C251,$I227)&gt;Y$4,$S238/$I227,$S238-SUM($I251:X251))))</f>
        <v>0</v>
      </c>
      <c r="Z251" s="31">
        <f>IF($I227="n/a",0,IF(Z$4&lt;=$C251,0,IF(SUM($C251,$I227)&gt;Z$4,$S238/$I227,$S238-SUM($I251:Y251))))</f>
        <v>0</v>
      </c>
      <c r="AA251" s="31">
        <f>IF($I227="n/a",0,IF(AA$4&lt;=$C251,0,IF(SUM($C251,$I227)&gt;AA$4,$S238/$I227,$S238-SUM($I251:Z251))))</f>
        <v>0</v>
      </c>
      <c r="AB251" s="31">
        <f>IF($I227="n/a",0,IF(AB$4&lt;=$C251,0,IF(SUM($C251,$I227)&gt;AB$4,$S238/$I227,$S238-SUM($I251:AA251))))</f>
        <v>0</v>
      </c>
      <c r="AC251" s="31">
        <f>IF($I227="n/a",0,IF(AC$4&lt;=$C251,0,IF(SUM($C251,$I227)&gt;AC$4,$S238/$I227,$S238-SUM($I251:AB251))))</f>
        <v>0</v>
      </c>
      <c r="AD251" s="31">
        <f>IF($I227="n/a",0,IF(AD$4&lt;=$C251,0,IF(SUM($C251,$I227)&gt;AD$4,$S238/$I227,$S238-SUM($I251:AC251))))</f>
        <v>0</v>
      </c>
      <c r="AE251" s="31">
        <f>IF($I227="n/a",0,IF(AE$4&lt;=$C251,0,IF(SUM($C251,$I227)&gt;AE$4,$S238/$I227,$S238-SUM($I251:AD251))))</f>
        <v>0</v>
      </c>
      <c r="AF251" s="31">
        <f>IF($I227="n/a",0,IF(AF$4&lt;=$C251,0,IF(SUM($C251,$I227)&gt;AF$4,$S238/$I227,$S238-SUM($I251:AE251))))</f>
        <v>0</v>
      </c>
      <c r="AG251" s="31">
        <f>IF($I227="n/a",0,IF(AG$4&lt;=$C251,0,IF(SUM($C251,$I227)&gt;AG$4,$S238/$I227,$S238-SUM($I251:AF251))))</f>
        <v>0</v>
      </c>
      <c r="AH251" s="31">
        <f>IF($I227="n/a",0,IF(AH$4&lt;=$C251,0,IF(SUM($C251,$I227)&gt;AH$4,$S238/$I227,$S238-SUM($I251:AG251))))</f>
        <v>0</v>
      </c>
      <c r="AI251" s="31">
        <f>IF($I227="n/a",0,IF(AI$4&lt;=$C251,0,IF(SUM($C251,$I227)&gt;AI$4,$S238/$I227,$S238-SUM($I251:AH251))))</f>
        <v>0</v>
      </c>
      <c r="AJ251" s="31">
        <f>IF($I227="n/a",0,IF(AJ$4&lt;=$C251,0,IF(SUM($C251,$I227)&gt;AJ$4,$S238/$I227,$S238-SUM($I251:AI251))))</f>
        <v>0</v>
      </c>
      <c r="AK251" s="31">
        <f>IF($I227="n/a",0,IF(AK$4&lt;=$C251,0,IF(SUM($C251,$I227)&gt;AK$4,$S238/$I227,$S238-SUM($I251:AJ251))))</f>
        <v>0</v>
      </c>
      <c r="AL251" s="31">
        <f>IF($I227="n/a",0,IF(AL$4&lt;=$C251,0,IF(SUM($C251,$I227)&gt;AL$4,$S238/$I227,$S238-SUM($I251:AK251))))</f>
        <v>0</v>
      </c>
      <c r="AM251" s="31">
        <f>IF($I227="n/a",0,IF(AM$4&lt;=$C251,0,IF(SUM($C251,$I227)&gt;AM$4,$S238/$I227,$S238-SUM($I251:AL251))))</f>
        <v>0</v>
      </c>
      <c r="AN251" s="31">
        <f>IF($I227="n/a",0,IF(AN$4&lt;=$C251,0,IF(SUM($C251,$I227)&gt;AN$4,$S238/$I227,$S238-SUM($I251:AM251))))</f>
        <v>0</v>
      </c>
      <c r="AO251" s="31">
        <f>IF($I227="n/a",0,IF(AO$4&lt;=$C251,0,IF(SUM($C251,$I227)&gt;AO$4,$S238/$I227,$S238-SUM($I251:AN251))))</f>
        <v>0</v>
      </c>
      <c r="AP251" s="31">
        <f>IF($I227="n/a",0,IF(AP$4&lt;=$C251,0,IF(SUM($C251,$I227)&gt;AP$4,$S238/$I227,$S238-SUM($I251:AO251))))</f>
        <v>0</v>
      </c>
      <c r="AQ251" s="31">
        <f>IF($I227="n/a",0,IF(AQ$4&lt;=$C251,0,IF(SUM($C251,$I227)&gt;AQ$4,$S238/$I227,$S238-SUM($I251:AP251))))</f>
        <v>0</v>
      </c>
      <c r="AR251" s="31">
        <f>IF($I227="n/a",0,IF(AR$4&lt;=$C251,0,IF(SUM($C251,$I227)&gt;AR$4,$S238/$I227,$S238-SUM($I251:AQ251))))</f>
        <v>0</v>
      </c>
      <c r="AS251" s="31">
        <f>IF($I227="n/a",0,IF(AS$4&lt;=$C251,0,IF(SUM($C251,$I227)&gt;AS$4,$S238/$I227,$S238-SUM($I251:AR251))))</f>
        <v>0</v>
      </c>
      <c r="AT251" s="31">
        <f>IF($I227="n/a",0,IF(AT$4&lt;=$C251,0,IF(SUM($C251,$I227)&gt;AT$4,$S238/$I227,$S238-SUM($I251:AS251))))</f>
        <v>0</v>
      </c>
      <c r="AU251" s="31">
        <f>IF($I227="n/a",0,IF(AU$4&lt;=$C251,0,IF(SUM($C251,$I227)&gt;AU$4,$S238/$I227,$S238-SUM($I251:AT251))))</f>
        <v>0</v>
      </c>
      <c r="AV251" s="31">
        <f>IF($I227="n/a",0,IF(AV$4&lt;=$C251,0,IF(SUM($C251,$I227)&gt;AV$4,$S238/$I227,$S238-SUM($I251:AU251))))</f>
        <v>0</v>
      </c>
      <c r="AW251" s="31">
        <f>IF($I227="n/a",0,IF(AW$4&lt;=$C251,0,IF(SUM($C251,$I227)&gt;AW$4,$S238/$I227,$S238-SUM($I251:AV251))))</f>
        <v>0</v>
      </c>
      <c r="AX251" s="31">
        <f>IF($I227="n/a",0,IF(AX$4&lt;=$C251,0,IF(SUM($C251,$I227)&gt;AX$4,$S238/$I227,$S238-SUM($I251:AW251))))</f>
        <v>0</v>
      </c>
      <c r="AY251" s="31">
        <f>IF($I227="n/a",0,IF(AY$4&lt;=$C251,0,IF(SUM($C251,$I227)&gt;AY$4,$S238/$I227,$S238-SUM($I251:AX251))))</f>
        <v>0</v>
      </c>
      <c r="AZ251" s="31">
        <f>IF($I227="n/a",0,IF(AZ$4&lt;=$C251,0,IF(SUM($C251,$I227)&gt;AZ$4,$S238/$I227,$S238-SUM($I251:AY251))))</f>
        <v>0</v>
      </c>
      <c r="BA251" s="31">
        <f>IF($I227="n/a",0,IF(BA$4&lt;=$C251,0,IF(SUM($C251,$I227)&gt;BA$4,$S238/$I227,$S238-SUM($I251:AZ251))))</f>
        <v>0</v>
      </c>
      <c r="BB251" s="31">
        <f>IF($I227="n/a",0,IF(BB$4&lt;=$C251,0,IF(SUM($C251,$I227)&gt;BB$4,$S238/$I227,$S238-SUM($I251:BA251))))</f>
        <v>0</v>
      </c>
      <c r="BC251" s="31">
        <f>IF($I227="n/a",0,IF(BC$4&lt;=$C251,0,IF(SUM($C251,$I227)&gt;BC$4,$S238/$I227,$S238-SUM($I251:BB251))))</f>
        <v>0</v>
      </c>
      <c r="BD251" s="31">
        <f>IF($I227="n/a",0,IF(BD$4&lt;=$C251,0,IF(SUM($C251,$I227)&gt;BD$4,$S238/$I227,$S238-SUM($I251:BC251))))</f>
        <v>0</v>
      </c>
      <c r="BE251" s="31">
        <f>IF($I227="n/a",0,IF(BE$4&lt;=$C251,0,IF(SUM($C251,$I227)&gt;BE$4,$S238/$I227,$S238-SUM($I251:BD251))))</f>
        <v>0</v>
      </c>
      <c r="BF251" s="31">
        <f>IF($I227="n/a",0,IF(BF$4&lt;=$C251,0,IF(SUM($C251,$I227)&gt;BF$4,$S238/$I227,$S238-SUM($I251:BE251))))</f>
        <v>0</v>
      </c>
      <c r="BG251" s="31">
        <f>IF($I227="n/a",0,IF(BG$4&lt;=$C251,0,IF(SUM($C251,$I227)&gt;BG$4,$S238/$I227,$S238-SUM($I251:BF251))))</f>
        <v>0</v>
      </c>
      <c r="BH251" s="31">
        <f>IF($I227="n/a",0,IF(BH$4&lt;=$C251,0,IF(SUM($C251,$I227)&gt;BH$4,$S238/$I227,$S238-SUM($I251:BG251))))</f>
        <v>0</v>
      </c>
      <c r="BI251" s="31">
        <f>IF($I227="n/a",0,IF(BI$4&lt;=$C251,0,IF(SUM($C251,$I227)&gt;BI$4,$S238/$I227,$S238-SUM($I251:BH251))))</f>
        <v>0</v>
      </c>
      <c r="BJ251" s="31">
        <f>IF($I227="n/a",0,IF(BJ$4&lt;=$C251,0,IF(SUM($C251,$I227)&gt;BJ$4,$S238/$I227,$S238-SUM($I251:BI251))))</f>
        <v>0</v>
      </c>
      <c r="BK251" s="31">
        <f>IF($I227="n/a",0,IF(BK$4&lt;=$C251,0,IF(SUM($C251,$I227)&gt;BK$4,$S238/$I227,$S238-SUM($I251:BJ251))))</f>
        <v>0</v>
      </c>
      <c r="BL251" s="31">
        <f>IF($I227="n/a",0,IF(BL$4&lt;=$C251,0,IF(SUM($C251,$I227)&gt;BL$4,$S238/$I227,$S238-SUM($I251:BK251))))</f>
        <v>0</v>
      </c>
      <c r="BM251" s="31">
        <f>IF($I227="n/a",0,IF(BM$4&lt;=$C251,0,IF(SUM($C251,$I227)&gt;BM$4,$S238/$I227,$S238-SUM($I251:BL251))))</f>
        <v>0</v>
      </c>
      <c r="BN251" s="31">
        <f>IF($I227="n/a",0,IF(BN$4&lt;=$C251,0,IF(SUM($C251,$I227)&gt;BN$4,$S238/$I227,$S238-SUM($I251:BM251))))</f>
        <v>0</v>
      </c>
      <c r="BO251" s="31">
        <f>IF($I227="n/a",0,IF(BO$4&lt;=$C251,0,IF(SUM($C251,$I227)&gt;BO$4,$S238/$I227,$S238-SUM($I251:BN251))))</f>
        <v>0</v>
      </c>
      <c r="BP251" s="31">
        <f>IF($I227="n/a",0,IF(BP$4&lt;=$C251,0,IF(SUM($C251,$I227)&gt;BP$4,$S238/$I227,$S238-SUM($I251:BO251))))</f>
        <v>0</v>
      </c>
      <c r="BQ251" s="31">
        <f>IF($I227="n/a",0,IF(BQ$4&lt;=$C251,0,IF(SUM($C251,$I227)&gt;BQ$4,$S238/$I227,$S238-SUM($I251:BP251))))</f>
        <v>0</v>
      </c>
      <c r="BR251" s="31">
        <f>IF($I227="n/a",0,IF(BR$4&lt;=$C251,0,IF(SUM($C251,$I227)&gt;BR$4,$S238/$I227,$S238-SUM($I251:BQ251))))</f>
        <v>0</v>
      </c>
      <c r="BS251" s="31">
        <f>IF($I227="n/a",0,IF(BS$4&lt;=$C251,0,IF(SUM($C251,$I227)&gt;BS$4,$S238/$I227,$S238-SUM($I251:BR251))))</f>
        <v>0</v>
      </c>
      <c r="BT251" s="31">
        <f>IF($I227="n/a",0,IF(BT$4&lt;=$C251,0,IF(SUM($C251,$I227)&gt;BT$4,$S238/$I227,$S238-SUM($I251:BS251))))</f>
        <v>0</v>
      </c>
      <c r="BU251" s="31">
        <f>IF($I227="n/a",0,IF(BU$4&lt;=$C251,0,IF(SUM($C251,$I227)&gt;BU$4,$S238/$I227,$S238-SUM($I251:BT251))))</f>
        <v>0</v>
      </c>
      <c r="BV251" s="31">
        <f>IF($I227="n/a",0,IF(BV$4&lt;=$C251,0,IF(SUM($C251,$I227)&gt;BV$4,$S238/$I227,$S238-SUM($I251:BU251))))</f>
        <v>0</v>
      </c>
      <c r="BW251" s="31">
        <f>IF($I227="n/a",0,IF(BW$4&lt;=$C251,0,IF(SUM($C251,$I227)&gt;BW$4,$S238/$I227,$S238-SUM($I251:BV251))))</f>
        <v>0</v>
      </c>
      <c r="BX251" s="31">
        <f>IF($I227="n/a",0,IF(BX$4&lt;=$C251,0,IF(SUM($C251,$I227)&gt;BX$4,$S238/$I227,$S238-SUM($I251:BW251))))</f>
        <v>0</v>
      </c>
      <c r="BY251" s="31">
        <f>IF($I227="n/a",0,IF(BY$4&lt;=$C251,0,IF(SUM($C251,$I227)&gt;BY$4,$S238/$I227,$S238-SUM($I251:BX251))))</f>
        <v>0</v>
      </c>
      <c r="BZ251" s="31">
        <f>IF($I227="n/a",0,IF(BZ$4&lt;=$C251,0,IF(SUM($C251,$I227)&gt;BZ$4,$S238/$I227,$S238-SUM($I251:BY251))))</f>
        <v>0</v>
      </c>
      <c r="CA251" s="31">
        <f>IF($I227="n/a",0,IF(CA$4&lt;=$C251,0,IF(SUM($C251,$I227)&gt;CA$4,$S238/$I227,$S238-SUM($I251:BZ251))))</f>
        <v>0</v>
      </c>
      <c r="CB251" s="31">
        <f>IF($I227="n/a",0,IF(CB$4&lt;=$C251,0,IF(SUM($C251,$I227)&gt;CB$4,$S238/$I227,$S238-SUM($I251:CA251))))</f>
        <v>0</v>
      </c>
      <c r="CC251" s="31">
        <f>IF($I227="n/a",0,IF(CC$4&lt;=$C251,0,IF(SUM($C251,$I227)&gt;CC$4,$S238/$I227,$S238-SUM($I251:CB251))))</f>
        <v>0</v>
      </c>
      <c r="CD251" s="31">
        <f>IF($I227="n/a",0,IF(CD$4&lt;=$C251,0,IF(SUM($C251,$I227)&gt;CD$4,$S238/$I227,$S238-SUM($I251:CC251))))</f>
        <v>0</v>
      </c>
      <c r="CE251" s="31">
        <f>IF($I227="n/a",0,IF(CE$4&lt;=$C251,0,IF(SUM($C251,$I227)&gt;CE$4,$S238/$I227,$S238-SUM($I251:CD251))))</f>
        <v>0</v>
      </c>
      <c r="CF251" s="31">
        <f>IF($I227="n/a",0,IF(CF$4&lt;=$C251,0,IF(SUM($C251,$I227)&gt;CF$4,$S238/$I227,$S238-SUM($I251:CE251))))</f>
        <v>0</v>
      </c>
    </row>
    <row r="252" spans="1:2018" ht="12.75" customHeight="1">
      <c r="C252" s="202">
        <v>2026</v>
      </c>
      <c r="D252" s="21" t="s">
        <v>56</v>
      </c>
      <c r="E252" s="21" t="s">
        <v>197</v>
      </c>
      <c r="I252" s="31"/>
      <c r="J252" s="31">
        <f>IF($I227="n/a",0,IF(J$4&lt;=$C252,0,IF(SUM($C252,$I227)&gt;J$4,$T238/$I227,$T238-SUM($I252:I252))))</f>
        <v>0</v>
      </c>
      <c r="K252" s="31">
        <f>IF($I227="n/a",0,IF(K$4&lt;=$C252,0,IF(SUM($C252,$I227)&gt;K$4,$T238/$I227,$T238-SUM($I252:J252))))</f>
        <v>0</v>
      </c>
      <c r="L252" s="31">
        <f>IF($I227="n/a",0,IF(L$4&lt;=$C252,0,IF(SUM($C252,$I227)&gt;L$4,$T238/$I227,$T238-SUM($I252:K252))))</f>
        <v>0</v>
      </c>
      <c r="M252" s="31">
        <f>IF($I227="n/a",0,IF(M$4&lt;=$C252,0,IF(SUM($C252,$I227)&gt;M$4,$T238/$I227,$T238-SUM($I252:L252))))</f>
        <v>0</v>
      </c>
      <c r="N252" s="31">
        <f>IF($I227="n/a",0,IF(N$4&lt;=$C252,0,IF(SUM($C252,$I227)&gt;N$4,$T238/$I227,$T238-SUM($I252:M252))))</f>
        <v>0</v>
      </c>
      <c r="O252" s="31">
        <f>IF($I227="n/a",0,IF(O$4&lt;=$C252,0,IF(SUM($C252,$I227)&gt;O$4,$T238/$I227,$T238-SUM($I252:N252))))</f>
        <v>0</v>
      </c>
      <c r="P252" s="31">
        <f>IF($I227="n/a",0,IF(P$4&lt;=$C252,0,IF(SUM($C252,$I227)&gt;P$4,$T238/$I227,$T238-SUM($I252:O252))))</f>
        <v>0</v>
      </c>
      <c r="Q252" s="31">
        <f>IF($I227="n/a",0,IF(Q$4&lt;=$C252,0,IF(SUM($C252,$I227)&gt;Q$4,$T238/$I227,$T238-SUM($I252:P252))))</f>
        <v>0</v>
      </c>
      <c r="R252" s="31">
        <f>IF($I227="n/a",0,IF(R$4&lt;=$C252,0,IF(SUM($C252,$I227)&gt;R$4,$T238/$I227,$T238-SUM($I252:Q252))))</f>
        <v>0</v>
      </c>
      <c r="S252" s="31">
        <f>IF($I227="n/a",0,IF(S$4&lt;=$C252,0,IF(SUM($C252,$I227)&gt;S$4,$T238/$I227,$T238-SUM($I252:R252))))</f>
        <v>0</v>
      </c>
      <c r="T252" s="31">
        <f>IF($I227="n/a",0,IF(T$4&lt;=$C252,0,IF(SUM($C252,$I227)&gt;T$4,$T238/$I227,$T238-SUM($I252:S252))))</f>
        <v>0</v>
      </c>
      <c r="U252" s="31">
        <f>IF($I227="n/a",0,IF(U$4&lt;=$C252,0,IF(SUM($C252,$I227)&gt;U$4,$T238/$I227,$T238-SUM($I252:T252))))</f>
        <v>0</v>
      </c>
      <c r="V252" s="31">
        <f>IF($I227="n/a",0,IF(V$4&lt;=$C252,0,IF(SUM($C252,$I227)&gt;V$4,$T238/$I227,$T238-SUM($I252:U252))))</f>
        <v>0</v>
      </c>
      <c r="W252" s="31">
        <f>IF($I227="n/a",0,IF(W$4&lt;=$C252,0,IF(SUM($C252,$I227)&gt;W$4,$T238/$I227,$T238-SUM($I252:V252))))</f>
        <v>0</v>
      </c>
      <c r="X252" s="31">
        <f>IF($I227="n/a",0,IF(X$4&lt;=$C252,0,IF(SUM($C252,$I227)&gt;X$4,$T238/$I227,$T238-SUM($I252:W252))))</f>
        <v>0</v>
      </c>
      <c r="Y252" s="31">
        <f>IF($I227="n/a",0,IF(Y$4&lt;=$C252,0,IF(SUM($C252,$I227)&gt;Y$4,$T238/$I227,$T238-SUM($I252:X252))))</f>
        <v>0</v>
      </c>
      <c r="Z252" s="31">
        <f>IF($I227="n/a",0,IF(Z$4&lt;=$C252,0,IF(SUM($C252,$I227)&gt;Z$4,$T238/$I227,$T238-SUM($I252:Y252))))</f>
        <v>0</v>
      </c>
      <c r="AA252" s="31">
        <f>IF($I227="n/a",0,IF(AA$4&lt;=$C252,0,IF(SUM($C252,$I227)&gt;AA$4,$T238/$I227,$T238-SUM($I252:Z252))))</f>
        <v>0</v>
      </c>
      <c r="AB252" s="31">
        <f>IF($I227="n/a",0,IF(AB$4&lt;=$C252,0,IF(SUM($C252,$I227)&gt;AB$4,$T238/$I227,$T238-SUM($I252:AA252))))</f>
        <v>0</v>
      </c>
      <c r="AC252" s="31">
        <f>IF($I227="n/a",0,IF(AC$4&lt;=$C252,0,IF(SUM($C252,$I227)&gt;AC$4,$T238/$I227,$T238-SUM($I252:AB252))))</f>
        <v>0</v>
      </c>
      <c r="AD252" s="31">
        <f>IF($I227="n/a",0,IF(AD$4&lt;=$C252,0,IF(SUM($C252,$I227)&gt;AD$4,$T238/$I227,$T238-SUM($I252:AC252))))</f>
        <v>0</v>
      </c>
      <c r="AE252" s="31">
        <f>IF($I227="n/a",0,IF(AE$4&lt;=$C252,0,IF(SUM($C252,$I227)&gt;AE$4,$T238/$I227,$T238-SUM($I252:AD252))))</f>
        <v>0</v>
      </c>
      <c r="AF252" s="31">
        <f>IF($I227="n/a",0,IF(AF$4&lt;=$C252,0,IF(SUM($C252,$I227)&gt;AF$4,$T238/$I227,$T238-SUM($I252:AE252))))</f>
        <v>0</v>
      </c>
      <c r="AG252" s="31">
        <f>IF($I227="n/a",0,IF(AG$4&lt;=$C252,0,IF(SUM($C252,$I227)&gt;AG$4,$T238/$I227,$T238-SUM($I252:AF252))))</f>
        <v>0</v>
      </c>
      <c r="AH252" s="31">
        <f>IF($I227="n/a",0,IF(AH$4&lt;=$C252,0,IF(SUM($C252,$I227)&gt;AH$4,$T238/$I227,$T238-SUM($I252:AG252))))</f>
        <v>0</v>
      </c>
      <c r="AI252" s="31">
        <f>IF($I227="n/a",0,IF(AI$4&lt;=$C252,0,IF(SUM($C252,$I227)&gt;AI$4,$T238/$I227,$T238-SUM($I252:AH252))))</f>
        <v>0</v>
      </c>
      <c r="AJ252" s="31">
        <f>IF($I227="n/a",0,IF(AJ$4&lt;=$C252,0,IF(SUM($C252,$I227)&gt;AJ$4,$T238/$I227,$T238-SUM($I252:AI252))))</f>
        <v>0</v>
      </c>
      <c r="AK252" s="31">
        <f>IF($I227="n/a",0,IF(AK$4&lt;=$C252,0,IF(SUM($C252,$I227)&gt;AK$4,$T238/$I227,$T238-SUM($I252:AJ252))))</f>
        <v>0</v>
      </c>
      <c r="AL252" s="31">
        <f>IF($I227="n/a",0,IF(AL$4&lt;=$C252,0,IF(SUM($C252,$I227)&gt;AL$4,$T238/$I227,$T238-SUM($I252:AK252))))</f>
        <v>0</v>
      </c>
      <c r="AM252" s="31">
        <f>IF($I227="n/a",0,IF(AM$4&lt;=$C252,0,IF(SUM($C252,$I227)&gt;AM$4,$T238/$I227,$T238-SUM($I252:AL252))))</f>
        <v>0</v>
      </c>
      <c r="AN252" s="31">
        <f>IF($I227="n/a",0,IF(AN$4&lt;=$C252,0,IF(SUM($C252,$I227)&gt;AN$4,$T238/$I227,$T238-SUM($I252:AM252))))</f>
        <v>0</v>
      </c>
      <c r="AO252" s="31">
        <f>IF($I227="n/a",0,IF(AO$4&lt;=$C252,0,IF(SUM($C252,$I227)&gt;AO$4,$T238/$I227,$T238-SUM($I252:AN252))))</f>
        <v>0</v>
      </c>
      <c r="AP252" s="31">
        <f>IF($I227="n/a",0,IF(AP$4&lt;=$C252,0,IF(SUM($C252,$I227)&gt;AP$4,$T238/$I227,$T238-SUM($I252:AO252))))</f>
        <v>0</v>
      </c>
      <c r="AQ252" s="31">
        <f>IF($I227="n/a",0,IF(AQ$4&lt;=$C252,0,IF(SUM($C252,$I227)&gt;AQ$4,$T238/$I227,$T238-SUM($I252:AP252))))</f>
        <v>0</v>
      </c>
      <c r="AR252" s="31">
        <f>IF($I227="n/a",0,IF(AR$4&lt;=$C252,0,IF(SUM($C252,$I227)&gt;AR$4,$T238/$I227,$T238-SUM($I252:AQ252))))</f>
        <v>0</v>
      </c>
      <c r="AS252" s="31">
        <f>IF($I227="n/a",0,IF(AS$4&lt;=$C252,0,IF(SUM($C252,$I227)&gt;AS$4,$T238/$I227,$T238-SUM($I252:AR252))))</f>
        <v>0</v>
      </c>
      <c r="AT252" s="31">
        <f>IF($I227="n/a",0,IF(AT$4&lt;=$C252,0,IF(SUM($C252,$I227)&gt;AT$4,$T238/$I227,$T238-SUM($I252:AS252))))</f>
        <v>0</v>
      </c>
      <c r="AU252" s="31">
        <f>IF($I227="n/a",0,IF(AU$4&lt;=$C252,0,IF(SUM($C252,$I227)&gt;AU$4,$T238/$I227,$T238-SUM($I252:AT252))))</f>
        <v>0</v>
      </c>
      <c r="AV252" s="31">
        <f>IF($I227="n/a",0,IF(AV$4&lt;=$C252,0,IF(SUM($C252,$I227)&gt;AV$4,$T238/$I227,$T238-SUM($I252:AU252))))</f>
        <v>0</v>
      </c>
      <c r="AW252" s="31">
        <f>IF($I227="n/a",0,IF(AW$4&lt;=$C252,0,IF(SUM($C252,$I227)&gt;AW$4,$T238/$I227,$T238-SUM($I252:AV252))))</f>
        <v>0</v>
      </c>
      <c r="AX252" s="31">
        <f>IF($I227="n/a",0,IF(AX$4&lt;=$C252,0,IF(SUM($C252,$I227)&gt;AX$4,$T238/$I227,$T238-SUM($I252:AW252))))</f>
        <v>0</v>
      </c>
      <c r="AY252" s="31">
        <f>IF($I227="n/a",0,IF(AY$4&lt;=$C252,0,IF(SUM($C252,$I227)&gt;AY$4,$T238/$I227,$T238-SUM($I252:AX252))))</f>
        <v>0</v>
      </c>
      <c r="AZ252" s="31">
        <f>IF($I227="n/a",0,IF(AZ$4&lt;=$C252,0,IF(SUM($C252,$I227)&gt;AZ$4,$T238/$I227,$T238-SUM($I252:AY252))))</f>
        <v>0</v>
      </c>
      <c r="BA252" s="31">
        <f>IF($I227="n/a",0,IF(BA$4&lt;=$C252,0,IF(SUM($C252,$I227)&gt;BA$4,$T238/$I227,$T238-SUM($I252:AZ252))))</f>
        <v>0</v>
      </c>
      <c r="BB252" s="31">
        <f>IF($I227="n/a",0,IF(BB$4&lt;=$C252,0,IF(SUM($C252,$I227)&gt;BB$4,$T238/$I227,$T238-SUM($I252:BA252))))</f>
        <v>0</v>
      </c>
      <c r="BC252" s="31">
        <f>IF($I227="n/a",0,IF(BC$4&lt;=$C252,0,IF(SUM($C252,$I227)&gt;BC$4,$T238/$I227,$T238-SUM($I252:BB252))))</f>
        <v>0</v>
      </c>
      <c r="BD252" s="31">
        <f>IF($I227="n/a",0,IF(BD$4&lt;=$C252,0,IF(SUM($C252,$I227)&gt;BD$4,$T238/$I227,$T238-SUM($I252:BC252))))</f>
        <v>0</v>
      </c>
      <c r="BE252" s="31">
        <f>IF($I227="n/a",0,IF(BE$4&lt;=$C252,0,IF(SUM($C252,$I227)&gt;BE$4,$T238/$I227,$T238-SUM($I252:BD252))))</f>
        <v>0</v>
      </c>
      <c r="BF252" s="31">
        <f>IF($I227="n/a",0,IF(BF$4&lt;=$C252,0,IF(SUM($C252,$I227)&gt;BF$4,$T238/$I227,$T238-SUM($I252:BE252))))</f>
        <v>0</v>
      </c>
      <c r="BG252" s="31">
        <f>IF($I227="n/a",0,IF(BG$4&lt;=$C252,0,IF(SUM($C252,$I227)&gt;BG$4,$T238/$I227,$T238-SUM($I252:BF252))))</f>
        <v>0</v>
      </c>
      <c r="BH252" s="31">
        <f>IF($I227="n/a",0,IF(BH$4&lt;=$C252,0,IF(SUM($C252,$I227)&gt;BH$4,$T238/$I227,$T238-SUM($I252:BG252))))</f>
        <v>0</v>
      </c>
      <c r="BI252" s="31">
        <f>IF($I227="n/a",0,IF(BI$4&lt;=$C252,0,IF(SUM($C252,$I227)&gt;BI$4,$T238/$I227,$T238-SUM($I252:BH252))))</f>
        <v>0</v>
      </c>
      <c r="BJ252" s="31">
        <f>IF($I227="n/a",0,IF(BJ$4&lt;=$C252,0,IF(SUM($C252,$I227)&gt;BJ$4,$T238/$I227,$T238-SUM($I252:BI252))))</f>
        <v>0</v>
      </c>
      <c r="BK252" s="31">
        <f>IF($I227="n/a",0,IF(BK$4&lt;=$C252,0,IF(SUM($C252,$I227)&gt;BK$4,$T238/$I227,$T238-SUM($I252:BJ252))))</f>
        <v>0</v>
      </c>
      <c r="BL252" s="31">
        <f>IF($I227="n/a",0,IF(BL$4&lt;=$C252,0,IF(SUM($C252,$I227)&gt;BL$4,$T238/$I227,$T238-SUM($I252:BK252))))</f>
        <v>0</v>
      </c>
      <c r="BM252" s="31">
        <f>IF($I227="n/a",0,IF(BM$4&lt;=$C252,0,IF(SUM($C252,$I227)&gt;BM$4,$T238/$I227,$T238-SUM($I252:BL252))))</f>
        <v>0</v>
      </c>
      <c r="BN252" s="31">
        <f>IF($I227="n/a",0,IF(BN$4&lt;=$C252,0,IF(SUM($C252,$I227)&gt;BN$4,$T238/$I227,$T238-SUM($I252:BM252))))</f>
        <v>0</v>
      </c>
      <c r="BO252" s="31">
        <f>IF($I227="n/a",0,IF(BO$4&lt;=$C252,0,IF(SUM($C252,$I227)&gt;BO$4,$T238/$I227,$T238-SUM($I252:BN252))))</f>
        <v>0</v>
      </c>
      <c r="BP252" s="31">
        <f>IF($I227="n/a",0,IF(BP$4&lt;=$C252,0,IF(SUM($C252,$I227)&gt;BP$4,$T238/$I227,$T238-SUM($I252:BO252))))</f>
        <v>0</v>
      </c>
      <c r="BQ252" s="31">
        <f>IF($I227="n/a",0,IF(BQ$4&lt;=$C252,0,IF(SUM($C252,$I227)&gt;BQ$4,$T238/$I227,$T238-SUM($I252:BP252))))</f>
        <v>0</v>
      </c>
      <c r="BR252" s="31">
        <f>IF($I227="n/a",0,IF(BR$4&lt;=$C252,0,IF(SUM($C252,$I227)&gt;BR$4,$T238/$I227,$T238-SUM($I252:BQ252))))</f>
        <v>0</v>
      </c>
      <c r="BS252" s="31">
        <f>IF($I227="n/a",0,IF(BS$4&lt;=$C252,0,IF(SUM($C252,$I227)&gt;BS$4,$T238/$I227,$T238-SUM($I252:BR252))))</f>
        <v>0</v>
      </c>
      <c r="BT252" s="31">
        <f>IF($I227="n/a",0,IF(BT$4&lt;=$C252,0,IF(SUM($C252,$I227)&gt;BT$4,$T238/$I227,$T238-SUM($I252:BS252))))</f>
        <v>0</v>
      </c>
      <c r="BU252" s="31">
        <f>IF($I227="n/a",0,IF(BU$4&lt;=$C252,0,IF(SUM($C252,$I227)&gt;BU$4,$T238/$I227,$T238-SUM($I252:BT252))))</f>
        <v>0</v>
      </c>
      <c r="BV252" s="31">
        <f>IF($I227="n/a",0,IF(BV$4&lt;=$C252,0,IF(SUM($C252,$I227)&gt;BV$4,$T238/$I227,$T238-SUM($I252:BU252))))</f>
        <v>0</v>
      </c>
      <c r="BW252" s="31">
        <f>IF($I227="n/a",0,IF(BW$4&lt;=$C252,0,IF(SUM($C252,$I227)&gt;BW$4,$T238/$I227,$T238-SUM($I252:BV252))))</f>
        <v>0</v>
      </c>
      <c r="BX252" s="31">
        <f>IF($I227="n/a",0,IF(BX$4&lt;=$C252,0,IF(SUM($C252,$I227)&gt;BX$4,$T238/$I227,$T238-SUM($I252:BW252))))</f>
        <v>0</v>
      </c>
      <c r="BY252" s="31">
        <f>IF($I227="n/a",0,IF(BY$4&lt;=$C252,0,IF(SUM($C252,$I227)&gt;BY$4,$T238/$I227,$T238-SUM($I252:BX252))))</f>
        <v>0</v>
      </c>
      <c r="BZ252" s="31">
        <f>IF($I227="n/a",0,IF(BZ$4&lt;=$C252,0,IF(SUM($C252,$I227)&gt;BZ$4,$T238/$I227,$T238-SUM($I252:BY252))))</f>
        <v>0</v>
      </c>
      <c r="CA252" s="31">
        <f>IF($I227="n/a",0,IF(CA$4&lt;=$C252,0,IF(SUM($C252,$I227)&gt;CA$4,$T238/$I227,$T238-SUM($I252:BZ252))))</f>
        <v>0</v>
      </c>
      <c r="CB252" s="31">
        <f>IF($I227="n/a",0,IF(CB$4&lt;=$C252,0,IF(SUM($C252,$I227)&gt;CB$4,$T238/$I227,$T238-SUM($I252:CA252))))</f>
        <v>0</v>
      </c>
      <c r="CC252" s="31">
        <f>IF($I227="n/a",0,IF(CC$4&lt;=$C252,0,IF(SUM($C252,$I227)&gt;CC$4,$T238/$I227,$T238-SUM($I252:CB252))))</f>
        <v>0</v>
      </c>
      <c r="CD252" s="31">
        <f>IF($I227="n/a",0,IF(CD$4&lt;=$C252,0,IF(SUM($C252,$I227)&gt;CD$4,$T238/$I227,$T238-SUM($I252:CC252))))</f>
        <v>0</v>
      </c>
      <c r="CE252" s="31">
        <f>IF($I227="n/a",0,IF(CE$4&lt;=$C252,0,IF(SUM($C252,$I227)&gt;CE$4,$T238/$I227,$T238-SUM($I252:CD252))))</f>
        <v>0</v>
      </c>
      <c r="CF252" s="31">
        <f>IF($I227="n/a",0,IF(CF$4&lt;=$C252,0,IF(SUM($C252,$I227)&gt;CF$4,$T238/$I227,$T238-SUM($I252:CE252))))</f>
        <v>0</v>
      </c>
    </row>
    <row r="253" spans="1:2018" ht="12.75" customHeight="1">
      <c r="C253" s="202">
        <v>2027</v>
      </c>
      <c r="D253" s="21" t="s">
        <v>57</v>
      </c>
      <c r="E253" s="21" t="s">
        <v>197</v>
      </c>
      <c r="I253" s="31"/>
      <c r="J253" s="31">
        <f>IF($I227="n/a",0,IF(J$4&lt;=$C253,0,IF(SUM($C253,$I227)&gt;J$4,$U238/$I227,$U238-SUM($I253:I253))))</f>
        <v>0</v>
      </c>
      <c r="K253" s="31">
        <f>IF($I227="n/a",0,IF(K$4&lt;=$C253,0,IF(SUM($C253,$I227)&gt;K$4,$U238/$I227,$U238-SUM($I253:J253))))</f>
        <v>0</v>
      </c>
      <c r="L253" s="31">
        <f>IF($I227="n/a",0,IF(L$4&lt;=$C253,0,IF(SUM($C253,$I227)&gt;L$4,$U238/$I227,$U238-SUM($I253:K253))))</f>
        <v>0</v>
      </c>
      <c r="M253" s="31">
        <f>IF($I227="n/a",0,IF(M$4&lt;=$C253,0,IF(SUM($C253,$I227)&gt;M$4,$U238/$I227,$U238-SUM($I253:L253))))</f>
        <v>0</v>
      </c>
      <c r="N253" s="31">
        <f>IF($I227="n/a",0,IF(N$4&lt;=$C253,0,IF(SUM($C253,$I227)&gt;N$4,$U238/$I227,$U238-SUM($I253:M253))))</f>
        <v>0</v>
      </c>
      <c r="O253" s="31">
        <f>IF($I227="n/a",0,IF(O$4&lt;=$C253,0,IF(SUM($C253,$I227)&gt;O$4,$U238/$I227,$U238-SUM($I253:N253))))</f>
        <v>0</v>
      </c>
      <c r="P253" s="31">
        <f>IF($I227="n/a",0,IF(P$4&lt;=$C253,0,IF(SUM($C253,$I227)&gt;P$4,$U238/$I227,$U238-SUM($I253:O253))))</f>
        <v>0</v>
      </c>
      <c r="Q253" s="31">
        <f>IF($I227="n/a",0,IF(Q$4&lt;=$C253,0,IF(SUM($C253,$I227)&gt;Q$4,$U238/$I227,$U238-SUM($I253:P253))))</f>
        <v>0</v>
      </c>
      <c r="R253" s="31">
        <f>IF($I227="n/a",0,IF(R$4&lt;=$C253,0,IF(SUM($C253,$I227)&gt;R$4,$U238/$I227,$U238-SUM($I253:Q253))))</f>
        <v>0</v>
      </c>
      <c r="S253" s="31">
        <f>IF($I227="n/a",0,IF(S$4&lt;=$C253,0,IF(SUM($C253,$I227)&gt;S$4,$U238/$I227,$U238-SUM($I253:R253))))</f>
        <v>0</v>
      </c>
      <c r="T253" s="31">
        <f>IF($I227="n/a",0,IF(T$4&lt;=$C253,0,IF(SUM($C253,$I227)&gt;T$4,$U238/$I227,$U238-SUM($I253:S253))))</f>
        <v>0</v>
      </c>
      <c r="U253" s="31">
        <f>IF($I227="n/a",0,IF(U$4&lt;=$C253,0,IF(SUM($C253,$I227)&gt;U$4,$U238/$I227,$U238-SUM($I253:T253))))</f>
        <v>0</v>
      </c>
      <c r="V253" s="31">
        <f>IF($I227="n/a",0,IF(V$4&lt;=$C253,0,IF(SUM($C253,$I227)&gt;V$4,$U238/$I227,$U238-SUM($I253:U253))))</f>
        <v>0</v>
      </c>
      <c r="W253" s="31">
        <f>IF($I227="n/a",0,IF(W$4&lt;=$C253,0,IF(SUM($C253,$I227)&gt;W$4,$U238/$I227,$U238-SUM($I253:V253))))</f>
        <v>0</v>
      </c>
      <c r="X253" s="31">
        <f>IF($I227="n/a",0,IF(X$4&lt;=$C253,0,IF(SUM($C253,$I227)&gt;X$4,$U238/$I227,$U238-SUM($I253:W253))))</f>
        <v>0</v>
      </c>
      <c r="Y253" s="31">
        <f>IF($I227="n/a",0,IF(Y$4&lt;=$C253,0,IF(SUM($C253,$I227)&gt;Y$4,$U238/$I227,$U238-SUM($I253:X253))))</f>
        <v>0</v>
      </c>
      <c r="Z253" s="31">
        <f>IF($I227="n/a",0,IF(Z$4&lt;=$C253,0,IF(SUM($C253,$I227)&gt;Z$4,$U238/$I227,$U238-SUM($I253:Y253))))</f>
        <v>0</v>
      </c>
      <c r="AA253" s="31">
        <f>IF($I227="n/a",0,IF(AA$4&lt;=$C253,0,IF(SUM($C253,$I227)&gt;AA$4,$U238/$I227,$U238-SUM($I253:Z253))))</f>
        <v>0</v>
      </c>
      <c r="AB253" s="31">
        <f>IF($I227="n/a",0,IF(AB$4&lt;=$C253,0,IF(SUM($C253,$I227)&gt;AB$4,$U238/$I227,$U238-SUM($I253:AA253))))</f>
        <v>0</v>
      </c>
      <c r="AC253" s="31">
        <f>IF($I227="n/a",0,IF(AC$4&lt;=$C253,0,IF(SUM($C253,$I227)&gt;AC$4,$U238/$I227,$U238-SUM($I253:AB253))))</f>
        <v>0</v>
      </c>
      <c r="AD253" s="31">
        <f>IF($I227="n/a",0,IF(AD$4&lt;=$C253,0,IF(SUM($C253,$I227)&gt;AD$4,$U238/$I227,$U238-SUM($I253:AC253))))</f>
        <v>0</v>
      </c>
      <c r="AE253" s="31">
        <f>IF($I227="n/a",0,IF(AE$4&lt;=$C253,0,IF(SUM($C253,$I227)&gt;AE$4,$U238/$I227,$U238-SUM($I253:AD253))))</f>
        <v>0</v>
      </c>
      <c r="AF253" s="31">
        <f>IF($I227="n/a",0,IF(AF$4&lt;=$C253,0,IF(SUM($C253,$I227)&gt;AF$4,$U238/$I227,$U238-SUM($I253:AE253))))</f>
        <v>0</v>
      </c>
      <c r="AG253" s="31">
        <f>IF($I227="n/a",0,IF(AG$4&lt;=$C253,0,IF(SUM($C253,$I227)&gt;AG$4,$U238/$I227,$U238-SUM($I253:AF253))))</f>
        <v>0</v>
      </c>
      <c r="AH253" s="31">
        <f>IF($I227="n/a",0,IF(AH$4&lt;=$C253,0,IF(SUM($C253,$I227)&gt;AH$4,$U238/$I227,$U238-SUM($I253:AG253))))</f>
        <v>0</v>
      </c>
      <c r="AI253" s="31">
        <f>IF($I227="n/a",0,IF(AI$4&lt;=$C253,0,IF(SUM($C253,$I227)&gt;AI$4,$U238/$I227,$U238-SUM($I253:AH253))))</f>
        <v>0</v>
      </c>
      <c r="AJ253" s="31">
        <f>IF($I227="n/a",0,IF(AJ$4&lt;=$C253,0,IF(SUM($C253,$I227)&gt;AJ$4,$U238/$I227,$U238-SUM($I253:AI253))))</f>
        <v>0</v>
      </c>
      <c r="AK253" s="31">
        <f>IF($I227="n/a",0,IF(AK$4&lt;=$C253,0,IF(SUM($C253,$I227)&gt;AK$4,$U238/$I227,$U238-SUM($I253:AJ253))))</f>
        <v>0</v>
      </c>
      <c r="AL253" s="31">
        <f>IF($I227="n/a",0,IF(AL$4&lt;=$C253,0,IF(SUM($C253,$I227)&gt;AL$4,$U238/$I227,$U238-SUM($I253:AK253))))</f>
        <v>0</v>
      </c>
      <c r="AM253" s="31">
        <f>IF($I227="n/a",0,IF(AM$4&lt;=$C253,0,IF(SUM($C253,$I227)&gt;AM$4,$U238/$I227,$U238-SUM($I253:AL253))))</f>
        <v>0</v>
      </c>
      <c r="AN253" s="31">
        <f>IF($I227="n/a",0,IF(AN$4&lt;=$C253,0,IF(SUM($C253,$I227)&gt;AN$4,$U238/$I227,$U238-SUM($I253:AM253))))</f>
        <v>0</v>
      </c>
      <c r="AO253" s="31">
        <f>IF($I227="n/a",0,IF(AO$4&lt;=$C253,0,IF(SUM($C253,$I227)&gt;AO$4,$U238/$I227,$U238-SUM($I253:AN253))))</f>
        <v>0</v>
      </c>
      <c r="AP253" s="31">
        <f>IF($I227="n/a",0,IF(AP$4&lt;=$C253,0,IF(SUM($C253,$I227)&gt;AP$4,$U238/$I227,$U238-SUM($I253:AO253))))</f>
        <v>0</v>
      </c>
      <c r="AQ253" s="31">
        <f>IF($I227="n/a",0,IF(AQ$4&lt;=$C253,0,IF(SUM($C253,$I227)&gt;AQ$4,$U238/$I227,$U238-SUM($I253:AP253))))</f>
        <v>0</v>
      </c>
      <c r="AR253" s="31">
        <f>IF($I227="n/a",0,IF(AR$4&lt;=$C253,0,IF(SUM($C253,$I227)&gt;AR$4,$U238/$I227,$U238-SUM($I253:AQ253))))</f>
        <v>0</v>
      </c>
      <c r="AS253" s="31">
        <f>IF($I227="n/a",0,IF(AS$4&lt;=$C253,0,IF(SUM($C253,$I227)&gt;AS$4,$U238/$I227,$U238-SUM($I253:AR253))))</f>
        <v>0</v>
      </c>
      <c r="AT253" s="31">
        <f>IF($I227="n/a",0,IF(AT$4&lt;=$C253,0,IF(SUM($C253,$I227)&gt;AT$4,$U238/$I227,$U238-SUM($I253:AS253))))</f>
        <v>0</v>
      </c>
      <c r="AU253" s="31">
        <f>IF($I227="n/a",0,IF(AU$4&lt;=$C253,0,IF(SUM($C253,$I227)&gt;AU$4,$U238/$I227,$U238-SUM($I253:AT253))))</f>
        <v>0</v>
      </c>
      <c r="AV253" s="31">
        <f>IF($I227="n/a",0,IF(AV$4&lt;=$C253,0,IF(SUM($C253,$I227)&gt;AV$4,$U238/$I227,$U238-SUM($I253:AU253))))</f>
        <v>0</v>
      </c>
      <c r="AW253" s="31">
        <f>IF($I227="n/a",0,IF(AW$4&lt;=$C253,0,IF(SUM($C253,$I227)&gt;AW$4,$U238/$I227,$U238-SUM($I253:AV253))))</f>
        <v>0</v>
      </c>
      <c r="AX253" s="31">
        <f>IF($I227="n/a",0,IF(AX$4&lt;=$C253,0,IF(SUM($C253,$I227)&gt;AX$4,$U238/$I227,$U238-SUM($I253:AW253))))</f>
        <v>0</v>
      </c>
      <c r="AY253" s="31">
        <f>IF($I227="n/a",0,IF(AY$4&lt;=$C253,0,IF(SUM($C253,$I227)&gt;AY$4,$U238/$I227,$U238-SUM($I253:AX253))))</f>
        <v>0</v>
      </c>
      <c r="AZ253" s="31">
        <f>IF($I227="n/a",0,IF(AZ$4&lt;=$C253,0,IF(SUM($C253,$I227)&gt;AZ$4,$U238/$I227,$U238-SUM($I253:AY253))))</f>
        <v>0</v>
      </c>
      <c r="BA253" s="31">
        <f>IF($I227="n/a",0,IF(BA$4&lt;=$C253,0,IF(SUM($C253,$I227)&gt;BA$4,$U238/$I227,$U238-SUM($I253:AZ253))))</f>
        <v>0</v>
      </c>
      <c r="BB253" s="31">
        <f>IF($I227="n/a",0,IF(BB$4&lt;=$C253,0,IF(SUM($C253,$I227)&gt;BB$4,$U238/$I227,$U238-SUM($I253:BA253))))</f>
        <v>0</v>
      </c>
      <c r="BC253" s="31">
        <f>IF($I227="n/a",0,IF(BC$4&lt;=$C253,0,IF(SUM($C253,$I227)&gt;BC$4,$U238/$I227,$U238-SUM($I253:BB253))))</f>
        <v>0</v>
      </c>
      <c r="BD253" s="31">
        <f>IF($I227="n/a",0,IF(BD$4&lt;=$C253,0,IF(SUM($C253,$I227)&gt;BD$4,$U238/$I227,$U238-SUM($I253:BC253))))</f>
        <v>0</v>
      </c>
      <c r="BE253" s="31">
        <f>IF($I227="n/a",0,IF(BE$4&lt;=$C253,0,IF(SUM($C253,$I227)&gt;BE$4,$U238/$I227,$U238-SUM($I253:BD253))))</f>
        <v>0</v>
      </c>
      <c r="BF253" s="31">
        <f>IF($I227="n/a",0,IF(BF$4&lt;=$C253,0,IF(SUM($C253,$I227)&gt;BF$4,$U238/$I227,$U238-SUM($I253:BE253))))</f>
        <v>0</v>
      </c>
      <c r="BG253" s="31">
        <f>IF($I227="n/a",0,IF(BG$4&lt;=$C253,0,IF(SUM($C253,$I227)&gt;BG$4,$U238/$I227,$U238-SUM($I253:BF253))))</f>
        <v>0</v>
      </c>
      <c r="BH253" s="31">
        <f>IF($I227="n/a",0,IF(BH$4&lt;=$C253,0,IF(SUM($C253,$I227)&gt;BH$4,$U238/$I227,$U238-SUM($I253:BG253))))</f>
        <v>0</v>
      </c>
      <c r="BI253" s="31">
        <f>IF($I227="n/a",0,IF(BI$4&lt;=$C253,0,IF(SUM($C253,$I227)&gt;BI$4,$U238/$I227,$U238-SUM($I253:BH253))))</f>
        <v>0</v>
      </c>
      <c r="BJ253" s="31">
        <f>IF($I227="n/a",0,IF(BJ$4&lt;=$C253,0,IF(SUM($C253,$I227)&gt;BJ$4,$U238/$I227,$U238-SUM($I253:BI253))))</f>
        <v>0</v>
      </c>
      <c r="BK253" s="31">
        <f>IF($I227="n/a",0,IF(BK$4&lt;=$C253,0,IF(SUM($C253,$I227)&gt;BK$4,$U238/$I227,$U238-SUM($I253:BJ253))))</f>
        <v>0</v>
      </c>
      <c r="BL253" s="31">
        <f>IF($I227="n/a",0,IF(BL$4&lt;=$C253,0,IF(SUM($C253,$I227)&gt;BL$4,$U238/$I227,$U238-SUM($I253:BK253))))</f>
        <v>0</v>
      </c>
      <c r="BM253" s="31">
        <f>IF($I227="n/a",0,IF(BM$4&lt;=$C253,0,IF(SUM($C253,$I227)&gt;BM$4,$U238/$I227,$U238-SUM($I253:BL253))))</f>
        <v>0</v>
      </c>
      <c r="BN253" s="31">
        <f>IF($I227="n/a",0,IF(BN$4&lt;=$C253,0,IF(SUM($C253,$I227)&gt;BN$4,$U238/$I227,$U238-SUM($I253:BM253))))</f>
        <v>0</v>
      </c>
      <c r="BO253" s="31">
        <f>IF($I227="n/a",0,IF(BO$4&lt;=$C253,0,IF(SUM($C253,$I227)&gt;BO$4,$U238/$I227,$U238-SUM($I253:BN253))))</f>
        <v>0</v>
      </c>
      <c r="BP253" s="31">
        <f>IF($I227="n/a",0,IF(BP$4&lt;=$C253,0,IF(SUM($C253,$I227)&gt;BP$4,$U238/$I227,$U238-SUM($I253:BO253))))</f>
        <v>0</v>
      </c>
      <c r="BQ253" s="31">
        <f>IF($I227="n/a",0,IF(BQ$4&lt;=$C253,0,IF(SUM($C253,$I227)&gt;BQ$4,$U238/$I227,$U238-SUM($I253:BP253))))</f>
        <v>0</v>
      </c>
      <c r="BR253" s="31">
        <f>IF($I227="n/a",0,IF(BR$4&lt;=$C253,0,IF(SUM($C253,$I227)&gt;BR$4,$U238/$I227,$U238-SUM($I253:BQ253))))</f>
        <v>0</v>
      </c>
      <c r="BS253" s="31">
        <f>IF($I227="n/a",0,IF(BS$4&lt;=$C253,0,IF(SUM($C253,$I227)&gt;BS$4,$U238/$I227,$U238-SUM($I253:BR253))))</f>
        <v>0</v>
      </c>
      <c r="BT253" s="31">
        <f>IF($I227="n/a",0,IF(BT$4&lt;=$C253,0,IF(SUM($C253,$I227)&gt;BT$4,$U238/$I227,$U238-SUM($I253:BS253))))</f>
        <v>0</v>
      </c>
      <c r="BU253" s="31">
        <f>IF($I227="n/a",0,IF(BU$4&lt;=$C253,0,IF(SUM($C253,$I227)&gt;BU$4,$U238/$I227,$U238-SUM($I253:BT253))))</f>
        <v>0</v>
      </c>
      <c r="BV253" s="31">
        <f>IF($I227="n/a",0,IF(BV$4&lt;=$C253,0,IF(SUM($C253,$I227)&gt;BV$4,$U238/$I227,$U238-SUM($I253:BU253))))</f>
        <v>0</v>
      </c>
      <c r="BW253" s="31">
        <f>IF($I227="n/a",0,IF(BW$4&lt;=$C253,0,IF(SUM($C253,$I227)&gt;BW$4,$U238/$I227,$U238-SUM($I253:BV253))))</f>
        <v>0</v>
      </c>
      <c r="BX253" s="31">
        <f>IF($I227="n/a",0,IF(BX$4&lt;=$C253,0,IF(SUM($C253,$I227)&gt;BX$4,$U238/$I227,$U238-SUM($I253:BW253))))</f>
        <v>0</v>
      </c>
      <c r="BY253" s="31">
        <f>IF($I227="n/a",0,IF(BY$4&lt;=$C253,0,IF(SUM($C253,$I227)&gt;BY$4,$U238/$I227,$U238-SUM($I253:BX253))))</f>
        <v>0</v>
      </c>
      <c r="BZ253" s="31">
        <f>IF($I227="n/a",0,IF(BZ$4&lt;=$C253,0,IF(SUM($C253,$I227)&gt;BZ$4,$U238/$I227,$U238-SUM($I253:BY253))))</f>
        <v>0</v>
      </c>
      <c r="CA253" s="31">
        <f>IF($I227="n/a",0,IF(CA$4&lt;=$C253,0,IF(SUM($C253,$I227)&gt;CA$4,$U238/$I227,$U238-SUM($I253:BZ253))))</f>
        <v>0</v>
      </c>
      <c r="CB253" s="31">
        <f>IF($I227="n/a",0,IF(CB$4&lt;=$C253,0,IF(SUM($C253,$I227)&gt;CB$4,$U238/$I227,$U238-SUM($I253:CA253))))</f>
        <v>0</v>
      </c>
      <c r="CC253" s="31">
        <f>IF($I227="n/a",0,IF(CC$4&lt;=$C253,0,IF(SUM($C253,$I227)&gt;CC$4,$U238/$I227,$U238-SUM($I253:CB253))))</f>
        <v>0</v>
      </c>
      <c r="CD253" s="31">
        <f>IF($I227="n/a",0,IF(CD$4&lt;=$C253,0,IF(SUM($C253,$I227)&gt;CD$4,$U238/$I227,$U238-SUM($I253:CC253))))</f>
        <v>0</v>
      </c>
      <c r="CE253" s="31">
        <f>IF($I227="n/a",0,IF(CE$4&lt;=$C253,0,IF(SUM($C253,$I227)&gt;CE$4,$U238/$I227,$U238-SUM($I253:CD253))))</f>
        <v>0</v>
      </c>
      <c r="CF253" s="31">
        <f>IF($I227="n/a",0,IF(CF$4&lt;=$C253,0,IF(SUM($C253,$I227)&gt;CF$4,$U238/$I227,$U238-SUM($I253:CE253))))</f>
        <v>0</v>
      </c>
    </row>
    <row r="254" spans="1:2018" ht="12.75" customHeight="1">
      <c r="C254" s="202">
        <v>2028</v>
      </c>
      <c r="D254" s="21" t="s">
        <v>58</v>
      </c>
      <c r="E254" s="21" t="s">
        <v>197</v>
      </c>
      <c r="I254" s="31"/>
      <c r="J254" s="31">
        <f>IF($I227="n/a",0,IF(J$4&lt;=$C254,0,IF(SUM($C254,$I227)&gt;J$4,$V238/$I227,$V238-SUM($I254:I254))))</f>
        <v>0</v>
      </c>
      <c r="K254" s="31">
        <f>IF($I227="n/a",0,IF(K$4&lt;=$C254,0,IF(SUM($C254,$I227)&gt;K$4,$V238/$I227,$V238-SUM($I254:J254))))</f>
        <v>0</v>
      </c>
      <c r="L254" s="31">
        <f>IF($I227="n/a",0,IF(L$4&lt;=$C254,0,IF(SUM($C254,$I227)&gt;L$4,$V238/$I227,$V238-SUM($I254:K254))))</f>
        <v>0</v>
      </c>
      <c r="M254" s="31">
        <f>IF($I227="n/a",0,IF(M$4&lt;=$C254,0,IF(SUM($C254,$I227)&gt;M$4,$V238/$I227,$V238-SUM($I254:L254))))</f>
        <v>0</v>
      </c>
      <c r="N254" s="31">
        <f>IF($I227="n/a",0,IF(N$4&lt;=$C254,0,IF(SUM($C254,$I227)&gt;N$4,$V238/$I227,$V238-SUM($I254:M254))))</f>
        <v>0</v>
      </c>
      <c r="O254" s="31">
        <f>IF($I227="n/a",0,IF(O$4&lt;=$C254,0,IF(SUM($C254,$I227)&gt;O$4,$V238/$I227,$V238-SUM($I254:N254))))</f>
        <v>0</v>
      </c>
      <c r="P254" s="31">
        <f>IF($I227="n/a",0,IF(P$4&lt;=$C254,0,IF(SUM($C254,$I227)&gt;P$4,$V238/$I227,$V238-SUM($I254:O254))))</f>
        <v>0</v>
      </c>
      <c r="Q254" s="31">
        <f>IF($I227="n/a",0,IF(Q$4&lt;=$C254,0,IF(SUM($C254,$I227)&gt;Q$4,$V238/$I227,$V238-SUM($I254:P254))))</f>
        <v>0</v>
      </c>
      <c r="R254" s="31">
        <f>IF($I227="n/a",0,IF(R$4&lt;=$C254,0,IF(SUM($C254,$I227)&gt;R$4,$V238/$I227,$V238-SUM($I254:Q254))))</f>
        <v>0</v>
      </c>
      <c r="S254" s="31">
        <f>IF($I227="n/a",0,IF(S$4&lt;=$C254,0,IF(SUM($C254,$I227)&gt;S$4,$V238/$I227,$V238-SUM($I254:R254))))</f>
        <v>0</v>
      </c>
      <c r="T254" s="31">
        <f>IF($I227="n/a",0,IF(T$4&lt;=$C254,0,IF(SUM($C254,$I227)&gt;T$4,$V238/$I227,$V238-SUM($I254:S254))))</f>
        <v>0</v>
      </c>
      <c r="U254" s="31">
        <f>IF($I227="n/a",0,IF(U$4&lt;=$C254,0,IF(SUM($C254,$I227)&gt;U$4,$V238/$I227,$V238-SUM($I254:T254))))</f>
        <v>0</v>
      </c>
      <c r="V254" s="31">
        <f>IF($I227="n/a",0,IF(V$4&lt;=$C254,0,IF(SUM($C254,$I227)&gt;V$4,$V238/$I227,$V238-SUM($I254:U254))))</f>
        <v>0</v>
      </c>
      <c r="W254" s="31">
        <f>IF($I227="n/a",0,IF(W$4&lt;=$C254,0,IF(SUM($C254,$I227)&gt;W$4,$V238/$I227,$V238-SUM($I254:V254))))</f>
        <v>0</v>
      </c>
      <c r="X254" s="31">
        <f>IF($I227="n/a",0,IF(X$4&lt;=$C254,0,IF(SUM($C254,$I227)&gt;X$4,$V238/$I227,$V238-SUM($I254:W254))))</f>
        <v>0</v>
      </c>
      <c r="Y254" s="31">
        <f>IF($I227="n/a",0,IF(Y$4&lt;=$C254,0,IF(SUM($C254,$I227)&gt;Y$4,$V238/$I227,$V238-SUM($I254:X254))))</f>
        <v>0</v>
      </c>
      <c r="Z254" s="31">
        <f>IF($I227="n/a",0,IF(Z$4&lt;=$C254,0,IF(SUM($C254,$I227)&gt;Z$4,$V238/$I227,$V238-SUM($I254:Y254))))</f>
        <v>0</v>
      </c>
      <c r="AA254" s="31">
        <f>IF($I227="n/a",0,IF(AA$4&lt;=$C254,0,IF(SUM($C254,$I227)&gt;AA$4,$V238/$I227,$V238-SUM($I254:Z254))))</f>
        <v>0</v>
      </c>
      <c r="AB254" s="31">
        <f>IF($I227="n/a",0,IF(AB$4&lt;=$C254,0,IF(SUM($C254,$I227)&gt;AB$4,$V238/$I227,$V238-SUM($I254:AA254))))</f>
        <v>0</v>
      </c>
      <c r="AC254" s="31">
        <f>IF($I227="n/a",0,IF(AC$4&lt;=$C254,0,IF(SUM($C254,$I227)&gt;AC$4,$V238/$I227,$V238-SUM($I254:AB254))))</f>
        <v>0</v>
      </c>
      <c r="AD254" s="31">
        <f>IF($I227="n/a",0,IF(AD$4&lt;=$C254,0,IF(SUM($C254,$I227)&gt;AD$4,$V238/$I227,$V238-SUM($I254:AC254))))</f>
        <v>0</v>
      </c>
      <c r="AE254" s="31">
        <f>IF($I227="n/a",0,IF(AE$4&lt;=$C254,0,IF(SUM($C254,$I227)&gt;AE$4,$V238/$I227,$V238-SUM($I254:AD254))))</f>
        <v>0</v>
      </c>
      <c r="AF254" s="31">
        <f>IF($I227="n/a",0,IF(AF$4&lt;=$C254,0,IF(SUM($C254,$I227)&gt;AF$4,$V238/$I227,$V238-SUM($I254:AE254))))</f>
        <v>0</v>
      </c>
      <c r="AG254" s="31">
        <f>IF($I227="n/a",0,IF(AG$4&lt;=$C254,0,IF(SUM($C254,$I227)&gt;AG$4,$V238/$I227,$V238-SUM($I254:AF254))))</f>
        <v>0</v>
      </c>
      <c r="AH254" s="31">
        <f>IF($I227="n/a",0,IF(AH$4&lt;=$C254,0,IF(SUM($C254,$I227)&gt;AH$4,$V238/$I227,$V238-SUM($I254:AG254))))</f>
        <v>0</v>
      </c>
      <c r="AI254" s="31">
        <f>IF($I227="n/a",0,IF(AI$4&lt;=$C254,0,IF(SUM($C254,$I227)&gt;AI$4,$V238/$I227,$V238-SUM($I254:AH254))))</f>
        <v>0</v>
      </c>
      <c r="AJ254" s="31">
        <f>IF($I227="n/a",0,IF(AJ$4&lt;=$C254,0,IF(SUM($C254,$I227)&gt;AJ$4,$V238/$I227,$V238-SUM($I254:AI254))))</f>
        <v>0</v>
      </c>
      <c r="AK254" s="31">
        <f>IF($I227="n/a",0,IF(AK$4&lt;=$C254,0,IF(SUM($C254,$I227)&gt;AK$4,$V238/$I227,$V238-SUM($I254:AJ254))))</f>
        <v>0</v>
      </c>
      <c r="AL254" s="31">
        <f>IF($I227="n/a",0,IF(AL$4&lt;=$C254,0,IF(SUM($C254,$I227)&gt;AL$4,$V238/$I227,$V238-SUM($I254:AK254))))</f>
        <v>0</v>
      </c>
      <c r="AM254" s="31">
        <f>IF($I227="n/a",0,IF(AM$4&lt;=$C254,0,IF(SUM($C254,$I227)&gt;AM$4,$V238/$I227,$V238-SUM($I254:AL254))))</f>
        <v>0</v>
      </c>
      <c r="AN254" s="31">
        <f>IF($I227="n/a",0,IF(AN$4&lt;=$C254,0,IF(SUM($C254,$I227)&gt;AN$4,$V238/$I227,$V238-SUM($I254:AM254))))</f>
        <v>0</v>
      </c>
      <c r="AO254" s="31">
        <f>IF($I227="n/a",0,IF(AO$4&lt;=$C254,0,IF(SUM($C254,$I227)&gt;AO$4,$V238/$I227,$V238-SUM($I254:AN254))))</f>
        <v>0</v>
      </c>
      <c r="AP254" s="31">
        <f>IF($I227="n/a",0,IF(AP$4&lt;=$C254,0,IF(SUM($C254,$I227)&gt;AP$4,$V238/$I227,$V238-SUM($I254:AO254))))</f>
        <v>0</v>
      </c>
      <c r="AQ254" s="31">
        <f>IF($I227="n/a",0,IF(AQ$4&lt;=$C254,0,IF(SUM($C254,$I227)&gt;AQ$4,$V238/$I227,$V238-SUM($I254:AP254))))</f>
        <v>0</v>
      </c>
      <c r="AR254" s="31">
        <f>IF($I227="n/a",0,IF(AR$4&lt;=$C254,0,IF(SUM($C254,$I227)&gt;AR$4,$V238/$I227,$V238-SUM($I254:AQ254))))</f>
        <v>0</v>
      </c>
      <c r="AS254" s="31">
        <f>IF($I227="n/a",0,IF(AS$4&lt;=$C254,0,IF(SUM($C254,$I227)&gt;AS$4,$V238/$I227,$V238-SUM($I254:AR254))))</f>
        <v>0</v>
      </c>
      <c r="AT254" s="31">
        <f>IF($I227="n/a",0,IF(AT$4&lt;=$C254,0,IF(SUM($C254,$I227)&gt;AT$4,$V238/$I227,$V238-SUM($I254:AS254))))</f>
        <v>0</v>
      </c>
      <c r="AU254" s="31">
        <f>IF($I227="n/a",0,IF(AU$4&lt;=$C254,0,IF(SUM($C254,$I227)&gt;AU$4,$V238/$I227,$V238-SUM($I254:AT254))))</f>
        <v>0</v>
      </c>
      <c r="AV254" s="31">
        <f>IF($I227="n/a",0,IF(AV$4&lt;=$C254,0,IF(SUM($C254,$I227)&gt;AV$4,$V238/$I227,$V238-SUM($I254:AU254))))</f>
        <v>0</v>
      </c>
      <c r="AW254" s="31">
        <f>IF($I227="n/a",0,IF(AW$4&lt;=$C254,0,IF(SUM($C254,$I227)&gt;AW$4,$V238/$I227,$V238-SUM($I254:AV254))))</f>
        <v>0</v>
      </c>
      <c r="AX254" s="31">
        <f>IF($I227="n/a",0,IF(AX$4&lt;=$C254,0,IF(SUM($C254,$I227)&gt;AX$4,$V238/$I227,$V238-SUM($I254:AW254))))</f>
        <v>0</v>
      </c>
      <c r="AY254" s="31">
        <f>IF($I227="n/a",0,IF(AY$4&lt;=$C254,0,IF(SUM($C254,$I227)&gt;AY$4,$V238/$I227,$V238-SUM($I254:AX254))))</f>
        <v>0</v>
      </c>
      <c r="AZ254" s="31">
        <f>IF($I227="n/a",0,IF(AZ$4&lt;=$C254,0,IF(SUM($C254,$I227)&gt;AZ$4,$V238/$I227,$V238-SUM($I254:AY254))))</f>
        <v>0</v>
      </c>
      <c r="BA254" s="31">
        <f>IF($I227="n/a",0,IF(BA$4&lt;=$C254,0,IF(SUM($C254,$I227)&gt;BA$4,$V238/$I227,$V238-SUM($I254:AZ254))))</f>
        <v>0</v>
      </c>
      <c r="BB254" s="31">
        <f>IF($I227="n/a",0,IF(BB$4&lt;=$C254,0,IF(SUM($C254,$I227)&gt;BB$4,$V238/$I227,$V238-SUM($I254:BA254))))</f>
        <v>0</v>
      </c>
      <c r="BC254" s="31">
        <f>IF($I227="n/a",0,IF(BC$4&lt;=$C254,0,IF(SUM($C254,$I227)&gt;BC$4,$V238/$I227,$V238-SUM($I254:BB254))))</f>
        <v>0</v>
      </c>
      <c r="BD254" s="31">
        <f>IF($I227="n/a",0,IF(BD$4&lt;=$C254,0,IF(SUM($C254,$I227)&gt;BD$4,$V238/$I227,$V238-SUM($I254:BC254))))</f>
        <v>0</v>
      </c>
      <c r="BE254" s="31">
        <f>IF($I227="n/a",0,IF(BE$4&lt;=$C254,0,IF(SUM($C254,$I227)&gt;BE$4,$V238/$I227,$V238-SUM($I254:BD254))))</f>
        <v>0</v>
      </c>
      <c r="BF254" s="31">
        <f>IF($I227="n/a",0,IF(BF$4&lt;=$C254,0,IF(SUM($C254,$I227)&gt;BF$4,$V238/$I227,$V238-SUM($I254:BE254))))</f>
        <v>0</v>
      </c>
      <c r="BG254" s="31">
        <f>IF($I227="n/a",0,IF(BG$4&lt;=$C254,0,IF(SUM($C254,$I227)&gt;BG$4,$V238/$I227,$V238-SUM($I254:BF254))))</f>
        <v>0</v>
      </c>
      <c r="BH254" s="31">
        <f>IF($I227="n/a",0,IF(BH$4&lt;=$C254,0,IF(SUM($C254,$I227)&gt;BH$4,$V238/$I227,$V238-SUM($I254:BG254))))</f>
        <v>0</v>
      </c>
      <c r="BI254" s="31">
        <f>IF($I227="n/a",0,IF(BI$4&lt;=$C254,0,IF(SUM($C254,$I227)&gt;BI$4,$V238/$I227,$V238-SUM($I254:BH254))))</f>
        <v>0</v>
      </c>
      <c r="BJ254" s="31">
        <f>IF($I227="n/a",0,IF(BJ$4&lt;=$C254,0,IF(SUM($C254,$I227)&gt;BJ$4,$V238/$I227,$V238-SUM($I254:BI254))))</f>
        <v>0</v>
      </c>
      <c r="BK254" s="31">
        <f>IF($I227="n/a",0,IF(BK$4&lt;=$C254,0,IF(SUM($C254,$I227)&gt;BK$4,$V238/$I227,$V238-SUM($I254:BJ254))))</f>
        <v>0</v>
      </c>
      <c r="BL254" s="31">
        <f>IF($I227="n/a",0,IF(BL$4&lt;=$C254,0,IF(SUM($C254,$I227)&gt;BL$4,$V238/$I227,$V238-SUM($I254:BK254))))</f>
        <v>0</v>
      </c>
      <c r="BM254" s="31">
        <f>IF($I227="n/a",0,IF(BM$4&lt;=$C254,0,IF(SUM($C254,$I227)&gt;BM$4,$V238/$I227,$V238-SUM($I254:BL254))))</f>
        <v>0</v>
      </c>
      <c r="BN254" s="31">
        <f>IF($I227="n/a",0,IF(BN$4&lt;=$C254,0,IF(SUM($C254,$I227)&gt;BN$4,$V238/$I227,$V238-SUM($I254:BM254))))</f>
        <v>0</v>
      </c>
      <c r="BO254" s="31">
        <f>IF($I227="n/a",0,IF(BO$4&lt;=$C254,0,IF(SUM($C254,$I227)&gt;BO$4,$V238/$I227,$V238-SUM($I254:BN254))))</f>
        <v>0</v>
      </c>
      <c r="BP254" s="31">
        <f>IF($I227="n/a",0,IF(BP$4&lt;=$C254,0,IF(SUM($C254,$I227)&gt;BP$4,$V238/$I227,$V238-SUM($I254:BO254))))</f>
        <v>0</v>
      </c>
      <c r="BQ254" s="31">
        <f>IF($I227="n/a",0,IF(BQ$4&lt;=$C254,0,IF(SUM($C254,$I227)&gt;BQ$4,$V238/$I227,$V238-SUM($I254:BP254))))</f>
        <v>0</v>
      </c>
      <c r="BR254" s="31">
        <f>IF($I227="n/a",0,IF(BR$4&lt;=$C254,0,IF(SUM($C254,$I227)&gt;BR$4,$V238/$I227,$V238-SUM($I254:BQ254))))</f>
        <v>0</v>
      </c>
      <c r="BS254" s="31">
        <f>IF($I227="n/a",0,IF(BS$4&lt;=$C254,0,IF(SUM($C254,$I227)&gt;BS$4,$V238/$I227,$V238-SUM($I254:BR254))))</f>
        <v>0</v>
      </c>
      <c r="BT254" s="31">
        <f>IF($I227="n/a",0,IF(BT$4&lt;=$C254,0,IF(SUM($C254,$I227)&gt;BT$4,$V238/$I227,$V238-SUM($I254:BS254))))</f>
        <v>0</v>
      </c>
      <c r="BU254" s="31">
        <f>IF($I227="n/a",0,IF(BU$4&lt;=$C254,0,IF(SUM($C254,$I227)&gt;BU$4,$V238/$I227,$V238-SUM($I254:BT254))))</f>
        <v>0</v>
      </c>
      <c r="BV254" s="31">
        <f>IF($I227="n/a",0,IF(BV$4&lt;=$C254,0,IF(SUM($C254,$I227)&gt;BV$4,$V238/$I227,$V238-SUM($I254:BU254))))</f>
        <v>0</v>
      </c>
      <c r="BW254" s="31">
        <f>IF($I227="n/a",0,IF(BW$4&lt;=$C254,0,IF(SUM($C254,$I227)&gt;BW$4,$V238/$I227,$V238-SUM($I254:BV254))))</f>
        <v>0</v>
      </c>
      <c r="BX254" s="31">
        <f>IF($I227="n/a",0,IF(BX$4&lt;=$C254,0,IF(SUM($C254,$I227)&gt;BX$4,$V238/$I227,$V238-SUM($I254:BW254))))</f>
        <v>0</v>
      </c>
      <c r="BY254" s="31">
        <f>IF($I227="n/a",0,IF(BY$4&lt;=$C254,0,IF(SUM($C254,$I227)&gt;BY$4,$V238/$I227,$V238-SUM($I254:BX254))))</f>
        <v>0</v>
      </c>
      <c r="BZ254" s="31">
        <f>IF($I227="n/a",0,IF(BZ$4&lt;=$C254,0,IF(SUM($C254,$I227)&gt;BZ$4,$V238/$I227,$V238-SUM($I254:BY254))))</f>
        <v>0</v>
      </c>
      <c r="CA254" s="31">
        <f>IF($I227="n/a",0,IF(CA$4&lt;=$C254,0,IF(SUM($C254,$I227)&gt;CA$4,$V238/$I227,$V238-SUM($I254:BZ254))))</f>
        <v>0</v>
      </c>
      <c r="CB254" s="31">
        <f>IF($I227="n/a",0,IF(CB$4&lt;=$C254,0,IF(SUM($C254,$I227)&gt;CB$4,$V238/$I227,$V238-SUM($I254:CA254))))</f>
        <v>0</v>
      </c>
      <c r="CC254" s="31">
        <f>IF($I227="n/a",0,IF(CC$4&lt;=$C254,0,IF(SUM($C254,$I227)&gt;CC$4,$V238/$I227,$V238-SUM($I254:CB254))))</f>
        <v>0</v>
      </c>
      <c r="CD254" s="31">
        <f>IF($I227="n/a",0,IF(CD$4&lt;=$C254,0,IF(SUM($C254,$I227)&gt;CD$4,$V238/$I227,$V238-SUM($I254:CC254))))</f>
        <v>0</v>
      </c>
      <c r="CE254" s="31">
        <f>IF($I227="n/a",0,IF(CE$4&lt;=$C254,0,IF(SUM($C254,$I227)&gt;CE$4,$V238/$I227,$V238-SUM($I254:CD254))))</f>
        <v>0</v>
      </c>
      <c r="CF254" s="31">
        <f>IF($I227="n/a",0,IF(CF$4&lt;=$C254,0,IF(SUM($C254,$I227)&gt;CF$4,$V238/$I227,$V238-SUM($I254:CE254))))</f>
        <v>0</v>
      </c>
    </row>
    <row r="255" spans="1:2018" ht="12.75" customHeight="1">
      <c r="C255" s="202">
        <v>2029</v>
      </c>
      <c r="D255" s="21" t="s">
        <v>59</v>
      </c>
      <c r="E255" s="21" t="s">
        <v>197</v>
      </c>
      <c r="I255" s="31"/>
      <c r="J255" s="31">
        <f>IF($I227="n/a",0,IF(J$4&lt;=$C255,0,IF(SUM($C255,$I227)&gt;J$4,$W238/$I227,$W238-SUM($I255:I255))))</f>
        <v>0</v>
      </c>
      <c r="K255" s="31">
        <f>IF($I227="n/a",0,IF(K$4&lt;=$C255,0,IF(SUM($C255,$I227)&gt;K$4,$W238/$I227,$W238-SUM($I255:J255))))</f>
        <v>0</v>
      </c>
      <c r="L255" s="31">
        <f>IF($I227="n/a",0,IF(L$4&lt;=$C255,0,IF(SUM($C255,$I227)&gt;L$4,$W238/$I227,$W238-SUM($I255:K255))))</f>
        <v>0</v>
      </c>
      <c r="M255" s="31">
        <f>IF($I227="n/a",0,IF(M$4&lt;=$C255,0,IF(SUM($C255,$I227)&gt;M$4,$W238/$I227,$W238-SUM($I255:L255))))</f>
        <v>0</v>
      </c>
      <c r="N255" s="31">
        <f>IF($I227="n/a",0,IF(N$4&lt;=$C255,0,IF(SUM($C255,$I227)&gt;N$4,$W238/$I227,$W238-SUM($I255:M255))))</f>
        <v>0</v>
      </c>
      <c r="O255" s="31">
        <f>IF($I227="n/a",0,IF(O$4&lt;=$C255,0,IF(SUM($C255,$I227)&gt;O$4,$W238/$I227,$W238-SUM($I255:N255))))</f>
        <v>0</v>
      </c>
      <c r="P255" s="31">
        <f>IF($I227="n/a",0,IF(P$4&lt;=$C255,0,IF(SUM($C255,$I227)&gt;P$4,$W238/$I227,$W238-SUM($I255:O255))))</f>
        <v>0</v>
      </c>
      <c r="Q255" s="31">
        <f>IF($I227="n/a",0,IF(Q$4&lt;=$C255,0,IF(SUM($C255,$I227)&gt;Q$4,$W238/$I227,$W238-SUM($I255:P255))))</f>
        <v>0</v>
      </c>
      <c r="R255" s="31">
        <f>IF($I227="n/a",0,IF(R$4&lt;=$C255,0,IF(SUM($C255,$I227)&gt;R$4,$W238/$I227,$W238-SUM($I255:Q255))))</f>
        <v>0</v>
      </c>
      <c r="S255" s="31">
        <f>IF($I227="n/a",0,IF(S$4&lt;=$C255,0,IF(SUM($C255,$I227)&gt;S$4,$W238/$I227,$W238-SUM($I255:R255))))</f>
        <v>0</v>
      </c>
      <c r="T255" s="31">
        <f>IF($I227="n/a",0,IF(T$4&lt;=$C255,0,IF(SUM($C255,$I227)&gt;T$4,$W238/$I227,$W238-SUM($I255:S255))))</f>
        <v>0</v>
      </c>
      <c r="U255" s="31">
        <f>IF($I227="n/a",0,IF(U$4&lt;=$C255,0,IF(SUM($C255,$I227)&gt;U$4,$W238/$I227,$W238-SUM($I255:T255))))</f>
        <v>0</v>
      </c>
      <c r="V255" s="31">
        <f>IF($I227="n/a",0,IF(V$4&lt;=$C255,0,IF(SUM($C255,$I227)&gt;V$4,$W238/$I227,$W238-SUM($I255:U255))))</f>
        <v>0</v>
      </c>
      <c r="W255" s="31">
        <f>IF($I227="n/a",0,IF(W$4&lt;=$C255,0,IF(SUM($C255,$I227)&gt;W$4,$W238/$I227,$W238-SUM($I255:V255))))</f>
        <v>0</v>
      </c>
      <c r="X255" s="31">
        <f>IF($I227="n/a",0,IF(X$4&lt;=$C255,0,IF(SUM($C255,$I227)&gt;X$4,$W238/$I227,$W238-SUM($I255:W255))))</f>
        <v>0</v>
      </c>
      <c r="Y255" s="31">
        <f>IF($I227="n/a",0,IF(Y$4&lt;=$C255,0,IF(SUM($C255,$I227)&gt;Y$4,$W238/$I227,$W238-SUM($I255:X255))))</f>
        <v>0</v>
      </c>
      <c r="Z255" s="31">
        <f>IF($I227="n/a",0,IF(Z$4&lt;=$C255,0,IF(SUM($C255,$I227)&gt;Z$4,$W238/$I227,$W238-SUM($I255:Y255))))</f>
        <v>0</v>
      </c>
      <c r="AA255" s="31">
        <f>IF($I227="n/a",0,IF(AA$4&lt;=$C255,0,IF(SUM($C255,$I227)&gt;AA$4,$W238/$I227,$W238-SUM($I255:Z255))))</f>
        <v>0</v>
      </c>
      <c r="AB255" s="31">
        <f>IF($I227="n/a",0,IF(AB$4&lt;=$C255,0,IF(SUM($C255,$I227)&gt;AB$4,$W238/$I227,$W238-SUM($I255:AA255))))</f>
        <v>0</v>
      </c>
      <c r="AC255" s="31">
        <f>IF($I227="n/a",0,IF(AC$4&lt;=$C255,0,IF(SUM($C255,$I227)&gt;AC$4,$W238/$I227,$W238-SUM($I255:AB255))))</f>
        <v>0</v>
      </c>
      <c r="AD255" s="31">
        <f>IF($I227="n/a",0,IF(AD$4&lt;=$C255,0,IF(SUM($C255,$I227)&gt;AD$4,$W238/$I227,$W238-SUM($I255:AC255))))</f>
        <v>0</v>
      </c>
      <c r="AE255" s="31">
        <f>IF($I227="n/a",0,IF(AE$4&lt;=$C255,0,IF(SUM($C255,$I227)&gt;AE$4,$W238/$I227,$W238-SUM($I255:AD255))))</f>
        <v>0</v>
      </c>
      <c r="AF255" s="31">
        <f>IF($I227="n/a",0,IF(AF$4&lt;=$C255,0,IF(SUM($C255,$I227)&gt;AF$4,$W238/$I227,$W238-SUM($I255:AE255))))</f>
        <v>0</v>
      </c>
      <c r="AG255" s="31">
        <f>IF($I227="n/a",0,IF(AG$4&lt;=$C255,0,IF(SUM($C255,$I227)&gt;AG$4,$W238/$I227,$W238-SUM($I255:AF255))))</f>
        <v>0</v>
      </c>
      <c r="AH255" s="31">
        <f>IF($I227="n/a",0,IF(AH$4&lt;=$C255,0,IF(SUM($C255,$I227)&gt;AH$4,$W238/$I227,$W238-SUM($I255:AG255))))</f>
        <v>0</v>
      </c>
      <c r="AI255" s="31">
        <f>IF($I227="n/a",0,IF(AI$4&lt;=$C255,0,IF(SUM($C255,$I227)&gt;AI$4,$W238/$I227,$W238-SUM($I255:AH255))))</f>
        <v>0</v>
      </c>
      <c r="AJ255" s="31">
        <f>IF($I227="n/a",0,IF(AJ$4&lt;=$C255,0,IF(SUM($C255,$I227)&gt;AJ$4,$W238/$I227,$W238-SUM($I255:AI255))))</f>
        <v>0</v>
      </c>
      <c r="AK255" s="31">
        <f>IF($I227="n/a",0,IF(AK$4&lt;=$C255,0,IF(SUM($C255,$I227)&gt;AK$4,$W238/$I227,$W238-SUM($I255:AJ255))))</f>
        <v>0</v>
      </c>
      <c r="AL255" s="31">
        <f>IF($I227="n/a",0,IF(AL$4&lt;=$C255,0,IF(SUM($C255,$I227)&gt;AL$4,$W238/$I227,$W238-SUM($I255:AK255))))</f>
        <v>0</v>
      </c>
      <c r="AM255" s="31">
        <f>IF($I227="n/a",0,IF(AM$4&lt;=$C255,0,IF(SUM($C255,$I227)&gt;AM$4,$W238/$I227,$W238-SUM($I255:AL255))))</f>
        <v>0</v>
      </c>
      <c r="AN255" s="31">
        <f>IF($I227="n/a",0,IF(AN$4&lt;=$C255,0,IF(SUM($C255,$I227)&gt;AN$4,$W238/$I227,$W238-SUM($I255:AM255))))</f>
        <v>0</v>
      </c>
      <c r="AO255" s="31">
        <f>IF($I227="n/a",0,IF(AO$4&lt;=$C255,0,IF(SUM($C255,$I227)&gt;AO$4,$W238/$I227,$W238-SUM($I255:AN255))))</f>
        <v>0</v>
      </c>
      <c r="AP255" s="31">
        <f>IF($I227="n/a",0,IF(AP$4&lt;=$C255,0,IF(SUM($C255,$I227)&gt;AP$4,$W238/$I227,$W238-SUM($I255:AO255))))</f>
        <v>0</v>
      </c>
      <c r="AQ255" s="31">
        <f>IF($I227="n/a",0,IF(AQ$4&lt;=$C255,0,IF(SUM($C255,$I227)&gt;AQ$4,$W238/$I227,$W238-SUM($I255:AP255))))</f>
        <v>0</v>
      </c>
      <c r="AR255" s="31">
        <f>IF($I227="n/a",0,IF(AR$4&lt;=$C255,0,IF(SUM($C255,$I227)&gt;AR$4,$W238/$I227,$W238-SUM($I255:AQ255))))</f>
        <v>0</v>
      </c>
      <c r="AS255" s="31">
        <f>IF($I227="n/a",0,IF(AS$4&lt;=$C255,0,IF(SUM($C255,$I227)&gt;AS$4,$W238/$I227,$W238-SUM($I255:AR255))))</f>
        <v>0</v>
      </c>
      <c r="AT255" s="31">
        <f>IF($I227="n/a",0,IF(AT$4&lt;=$C255,0,IF(SUM($C255,$I227)&gt;AT$4,$W238/$I227,$W238-SUM($I255:AS255))))</f>
        <v>0</v>
      </c>
      <c r="AU255" s="31">
        <f>IF($I227="n/a",0,IF(AU$4&lt;=$C255,0,IF(SUM($C255,$I227)&gt;AU$4,$W238/$I227,$W238-SUM($I255:AT255))))</f>
        <v>0</v>
      </c>
      <c r="AV255" s="31">
        <f>IF($I227="n/a",0,IF(AV$4&lt;=$C255,0,IF(SUM($C255,$I227)&gt;AV$4,$W238/$I227,$W238-SUM($I255:AU255))))</f>
        <v>0</v>
      </c>
      <c r="AW255" s="31">
        <f>IF($I227="n/a",0,IF(AW$4&lt;=$C255,0,IF(SUM($C255,$I227)&gt;AW$4,$W238/$I227,$W238-SUM($I255:AV255))))</f>
        <v>0</v>
      </c>
      <c r="AX255" s="31">
        <f>IF($I227="n/a",0,IF(AX$4&lt;=$C255,0,IF(SUM($C255,$I227)&gt;AX$4,$W238/$I227,$W238-SUM($I255:AW255))))</f>
        <v>0</v>
      </c>
      <c r="AY255" s="31">
        <f>IF($I227="n/a",0,IF(AY$4&lt;=$C255,0,IF(SUM($C255,$I227)&gt;AY$4,$W238/$I227,$W238-SUM($I255:AX255))))</f>
        <v>0</v>
      </c>
      <c r="AZ255" s="31">
        <f>IF($I227="n/a",0,IF(AZ$4&lt;=$C255,0,IF(SUM($C255,$I227)&gt;AZ$4,$W238/$I227,$W238-SUM($I255:AY255))))</f>
        <v>0</v>
      </c>
      <c r="BA255" s="31">
        <f>IF($I227="n/a",0,IF(BA$4&lt;=$C255,0,IF(SUM($C255,$I227)&gt;BA$4,$W238/$I227,$W238-SUM($I255:AZ255))))</f>
        <v>0</v>
      </c>
      <c r="BB255" s="31">
        <f>IF($I227="n/a",0,IF(BB$4&lt;=$C255,0,IF(SUM($C255,$I227)&gt;BB$4,$W238/$I227,$W238-SUM($I255:BA255))))</f>
        <v>0</v>
      </c>
      <c r="BC255" s="31">
        <f>IF($I227="n/a",0,IF(BC$4&lt;=$C255,0,IF(SUM($C255,$I227)&gt;BC$4,$W238/$I227,$W238-SUM($I255:BB255))))</f>
        <v>0</v>
      </c>
      <c r="BD255" s="31">
        <f>IF($I227="n/a",0,IF(BD$4&lt;=$C255,0,IF(SUM($C255,$I227)&gt;BD$4,$W238/$I227,$W238-SUM($I255:BC255))))</f>
        <v>0</v>
      </c>
      <c r="BE255" s="31">
        <f>IF($I227="n/a",0,IF(BE$4&lt;=$C255,0,IF(SUM($C255,$I227)&gt;BE$4,$W238/$I227,$W238-SUM($I255:BD255))))</f>
        <v>0</v>
      </c>
      <c r="BF255" s="31">
        <f>IF($I227="n/a",0,IF(BF$4&lt;=$C255,0,IF(SUM($C255,$I227)&gt;BF$4,$W238/$I227,$W238-SUM($I255:BE255))))</f>
        <v>0</v>
      </c>
      <c r="BG255" s="31">
        <f>IF($I227="n/a",0,IF(BG$4&lt;=$C255,0,IF(SUM($C255,$I227)&gt;BG$4,$W238/$I227,$W238-SUM($I255:BF255))))</f>
        <v>0</v>
      </c>
      <c r="BH255" s="31">
        <f>IF($I227="n/a",0,IF(BH$4&lt;=$C255,0,IF(SUM($C255,$I227)&gt;BH$4,$W238/$I227,$W238-SUM($I255:BG255))))</f>
        <v>0</v>
      </c>
      <c r="BI255" s="31">
        <f>IF($I227="n/a",0,IF(BI$4&lt;=$C255,0,IF(SUM($C255,$I227)&gt;BI$4,$W238/$I227,$W238-SUM($I255:BH255))))</f>
        <v>0</v>
      </c>
      <c r="BJ255" s="31">
        <f>IF($I227="n/a",0,IF(BJ$4&lt;=$C255,0,IF(SUM($C255,$I227)&gt;BJ$4,$W238/$I227,$W238-SUM($I255:BI255))))</f>
        <v>0</v>
      </c>
      <c r="BK255" s="31">
        <f>IF($I227="n/a",0,IF(BK$4&lt;=$C255,0,IF(SUM($C255,$I227)&gt;BK$4,$W238/$I227,$W238-SUM($I255:BJ255))))</f>
        <v>0</v>
      </c>
      <c r="BL255" s="31">
        <f>IF($I227="n/a",0,IF(BL$4&lt;=$C255,0,IF(SUM($C255,$I227)&gt;BL$4,$W238/$I227,$W238-SUM($I255:BK255))))</f>
        <v>0</v>
      </c>
      <c r="BM255" s="31">
        <f>IF($I227="n/a",0,IF(BM$4&lt;=$C255,0,IF(SUM($C255,$I227)&gt;BM$4,$W238/$I227,$W238-SUM($I255:BL255))))</f>
        <v>0</v>
      </c>
      <c r="BN255" s="31">
        <f>IF($I227="n/a",0,IF(BN$4&lt;=$C255,0,IF(SUM($C255,$I227)&gt;BN$4,$W238/$I227,$W238-SUM($I255:BM255))))</f>
        <v>0</v>
      </c>
      <c r="BO255" s="31">
        <f>IF($I227="n/a",0,IF(BO$4&lt;=$C255,0,IF(SUM($C255,$I227)&gt;BO$4,$W238/$I227,$W238-SUM($I255:BN255))))</f>
        <v>0</v>
      </c>
      <c r="BP255" s="31">
        <f>IF($I227="n/a",0,IF(BP$4&lt;=$C255,0,IF(SUM($C255,$I227)&gt;BP$4,$W238/$I227,$W238-SUM($I255:BO255))))</f>
        <v>0</v>
      </c>
      <c r="BQ255" s="31">
        <f>IF($I227="n/a",0,IF(BQ$4&lt;=$C255,0,IF(SUM($C255,$I227)&gt;BQ$4,$W238/$I227,$W238-SUM($I255:BP255))))</f>
        <v>0</v>
      </c>
      <c r="BR255" s="31">
        <f>IF($I227="n/a",0,IF(BR$4&lt;=$C255,0,IF(SUM($C255,$I227)&gt;BR$4,$W238/$I227,$W238-SUM($I255:BQ255))))</f>
        <v>0</v>
      </c>
      <c r="BS255" s="31">
        <f>IF($I227="n/a",0,IF(BS$4&lt;=$C255,0,IF(SUM($C255,$I227)&gt;BS$4,$W238/$I227,$W238-SUM($I255:BR255))))</f>
        <v>0</v>
      </c>
      <c r="BT255" s="31">
        <f>IF($I227="n/a",0,IF(BT$4&lt;=$C255,0,IF(SUM($C255,$I227)&gt;BT$4,$W238/$I227,$W238-SUM($I255:BS255))))</f>
        <v>0</v>
      </c>
      <c r="BU255" s="31">
        <f>IF($I227="n/a",0,IF(BU$4&lt;=$C255,0,IF(SUM($C255,$I227)&gt;BU$4,$W238/$I227,$W238-SUM($I255:BT255))))</f>
        <v>0</v>
      </c>
      <c r="BV255" s="31">
        <f>IF($I227="n/a",0,IF(BV$4&lt;=$C255,0,IF(SUM($C255,$I227)&gt;BV$4,$W238/$I227,$W238-SUM($I255:BU255))))</f>
        <v>0</v>
      </c>
      <c r="BW255" s="31">
        <f>IF($I227="n/a",0,IF(BW$4&lt;=$C255,0,IF(SUM($C255,$I227)&gt;BW$4,$W238/$I227,$W238-SUM($I255:BV255))))</f>
        <v>0</v>
      </c>
      <c r="BX255" s="31">
        <f>IF($I227="n/a",0,IF(BX$4&lt;=$C255,0,IF(SUM($C255,$I227)&gt;BX$4,$W238/$I227,$W238-SUM($I255:BW255))))</f>
        <v>0</v>
      </c>
      <c r="BY255" s="31">
        <f>IF($I227="n/a",0,IF(BY$4&lt;=$C255,0,IF(SUM($C255,$I227)&gt;BY$4,$W238/$I227,$W238-SUM($I255:BX255))))</f>
        <v>0</v>
      </c>
      <c r="BZ255" s="31">
        <f>IF($I227="n/a",0,IF(BZ$4&lt;=$C255,0,IF(SUM($C255,$I227)&gt;BZ$4,$W238/$I227,$W238-SUM($I255:BY255))))</f>
        <v>0</v>
      </c>
      <c r="CA255" s="31">
        <f>IF($I227="n/a",0,IF(CA$4&lt;=$C255,0,IF(SUM($C255,$I227)&gt;CA$4,$W238/$I227,$W238-SUM($I255:BZ255))))</f>
        <v>0</v>
      </c>
      <c r="CB255" s="31">
        <f>IF($I227="n/a",0,IF(CB$4&lt;=$C255,0,IF(SUM($C255,$I227)&gt;CB$4,$W238/$I227,$W238-SUM($I255:CA255))))</f>
        <v>0</v>
      </c>
      <c r="CC255" s="31">
        <f>IF($I227="n/a",0,IF(CC$4&lt;=$C255,0,IF(SUM($C255,$I227)&gt;CC$4,$W238/$I227,$W238-SUM($I255:CB255))))</f>
        <v>0</v>
      </c>
      <c r="CD255" s="31">
        <f>IF($I227="n/a",0,IF(CD$4&lt;=$C255,0,IF(SUM($C255,$I227)&gt;CD$4,$W238/$I227,$W238-SUM($I255:CC255))))</f>
        <v>0</v>
      </c>
      <c r="CE255" s="31">
        <f>IF($I227="n/a",0,IF(CE$4&lt;=$C255,0,IF(SUM($C255,$I227)&gt;CE$4,$W238/$I227,$W238-SUM($I255:CD255))))</f>
        <v>0</v>
      </c>
      <c r="CF255" s="31">
        <f>IF($I227="n/a",0,IF(CF$4&lt;=$C255,0,IF(SUM($C255,$I227)&gt;CF$4,$W238/$I227,$W238-SUM($I255:CE255))))</f>
        <v>0</v>
      </c>
    </row>
    <row r="256" spans="1:2018" ht="12.75" customHeight="1">
      <c r="C256" s="202">
        <v>2030</v>
      </c>
      <c r="D256" s="21" t="s">
        <v>60</v>
      </c>
      <c r="E256" s="21" t="s">
        <v>197</v>
      </c>
      <c r="I256" s="31"/>
      <c r="J256" s="31">
        <f>IF($I227="n/a",0,IF(J$4&lt;=$C256,0,IF(SUM($C256,$I227)&gt;J$4,$X238/$I227,$X238-SUM($I256:I256))))</f>
        <v>0</v>
      </c>
      <c r="K256" s="31">
        <f>IF($I227="n/a",0,IF(K$4&lt;=$C256,0,IF(SUM($C256,$I227)&gt;K$4,$X238/$I227,$X238-SUM($I256:J256))))</f>
        <v>0</v>
      </c>
      <c r="L256" s="31">
        <f>IF($I227="n/a",0,IF(L$4&lt;=$C256,0,IF(SUM($C256,$I227)&gt;L$4,$X238/$I227,$X238-SUM($I256:K256))))</f>
        <v>0</v>
      </c>
      <c r="M256" s="31">
        <f>IF($I227="n/a",0,IF(M$4&lt;=$C256,0,IF(SUM($C256,$I227)&gt;M$4,$X238/$I227,$X238-SUM($I256:L256))))</f>
        <v>0</v>
      </c>
      <c r="N256" s="31">
        <f>IF($I227="n/a",0,IF(N$4&lt;=$C256,0,IF(SUM($C256,$I227)&gt;N$4,$X238/$I227,$X238-SUM($I256:M256))))</f>
        <v>0</v>
      </c>
      <c r="O256" s="31">
        <f>IF($I227="n/a",0,IF(O$4&lt;=$C256,0,IF(SUM($C256,$I227)&gt;O$4,$X238/$I227,$X238-SUM($I256:N256))))</f>
        <v>0</v>
      </c>
      <c r="P256" s="31">
        <f>IF($I227="n/a",0,IF(P$4&lt;=$C256,0,IF(SUM($C256,$I227)&gt;P$4,$X238/$I227,$X238-SUM($I256:O256))))</f>
        <v>0</v>
      </c>
      <c r="Q256" s="31">
        <f>IF($I227="n/a",0,IF(Q$4&lt;=$C256,0,IF(SUM($C256,$I227)&gt;Q$4,$X238/$I227,$X238-SUM($I256:P256))))</f>
        <v>0</v>
      </c>
      <c r="R256" s="31">
        <f>IF($I227="n/a",0,IF(R$4&lt;=$C256,0,IF(SUM($C256,$I227)&gt;R$4,$X238/$I227,$X238-SUM($I256:Q256))))</f>
        <v>0</v>
      </c>
      <c r="S256" s="31">
        <f>IF($I227="n/a",0,IF(S$4&lt;=$C256,0,IF(SUM($C256,$I227)&gt;S$4,$X238/$I227,$X238-SUM($I256:R256))))</f>
        <v>0</v>
      </c>
      <c r="T256" s="31">
        <f>IF($I227="n/a",0,IF(T$4&lt;=$C256,0,IF(SUM($C256,$I227)&gt;T$4,$X238/$I227,$X238-SUM($I256:S256))))</f>
        <v>0</v>
      </c>
      <c r="U256" s="31">
        <f>IF($I227="n/a",0,IF(U$4&lt;=$C256,0,IF(SUM($C256,$I227)&gt;U$4,$X238/$I227,$X238-SUM($I256:T256))))</f>
        <v>0</v>
      </c>
      <c r="V256" s="31">
        <f>IF($I227="n/a",0,IF(V$4&lt;=$C256,0,IF(SUM($C256,$I227)&gt;V$4,$X238/$I227,$X238-SUM($I256:U256))))</f>
        <v>0</v>
      </c>
      <c r="W256" s="31">
        <f>IF($I227="n/a",0,IF(W$4&lt;=$C256,0,IF(SUM($C256,$I227)&gt;W$4,$X238/$I227,$X238-SUM($I256:V256))))</f>
        <v>0</v>
      </c>
      <c r="X256" s="31">
        <f>IF($I227="n/a",0,IF(X$4&lt;=$C256,0,IF(SUM($C256,$I227)&gt;X$4,$X238/$I227,$X238-SUM($I256:W256))))</f>
        <v>0</v>
      </c>
      <c r="Y256" s="31">
        <f>IF($I227="n/a",0,IF(Y$4&lt;=$C256,0,IF(SUM($C256,$I227)&gt;Y$4,$X238/$I227,$X238-SUM($I256:X256))))</f>
        <v>0</v>
      </c>
      <c r="Z256" s="31">
        <f>IF($I227="n/a",0,IF(Z$4&lt;=$C256,0,IF(SUM($C256,$I227)&gt;Z$4,$X238/$I227,$X238-SUM($I256:Y256))))</f>
        <v>0</v>
      </c>
      <c r="AA256" s="31">
        <f>IF($I227="n/a",0,IF(AA$4&lt;=$C256,0,IF(SUM($C256,$I227)&gt;AA$4,$X238/$I227,$X238-SUM($I256:Z256))))</f>
        <v>0</v>
      </c>
      <c r="AB256" s="31">
        <f>IF($I227="n/a",0,IF(AB$4&lt;=$C256,0,IF(SUM($C256,$I227)&gt;AB$4,$X238/$I227,$X238-SUM($I256:AA256))))</f>
        <v>0</v>
      </c>
      <c r="AC256" s="31">
        <f>IF($I227="n/a",0,IF(AC$4&lt;=$C256,0,IF(SUM($C256,$I227)&gt;AC$4,$X238/$I227,$X238-SUM($I256:AB256))))</f>
        <v>0</v>
      </c>
      <c r="AD256" s="31">
        <f>IF($I227="n/a",0,IF(AD$4&lt;=$C256,0,IF(SUM($C256,$I227)&gt;AD$4,$X238/$I227,$X238-SUM($I256:AC256))))</f>
        <v>0</v>
      </c>
      <c r="AE256" s="31">
        <f>IF($I227="n/a",0,IF(AE$4&lt;=$C256,0,IF(SUM($C256,$I227)&gt;AE$4,$X238/$I227,$X238-SUM($I256:AD256))))</f>
        <v>0</v>
      </c>
      <c r="AF256" s="31">
        <f>IF($I227="n/a",0,IF(AF$4&lt;=$C256,0,IF(SUM($C256,$I227)&gt;AF$4,$X238/$I227,$X238-SUM($I256:AE256))))</f>
        <v>0</v>
      </c>
      <c r="AG256" s="31">
        <f>IF($I227="n/a",0,IF(AG$4&lt;=$C256,0,IF(SUM($C256,$I227)&gt;AG$4,$X238/$I227,$X238-SUM($I256:AF256))))</f>
        <v>0</v>
      </c>
      <c r="AH256" s="31">
        <f>IF($I227="n/a",0,IF(AH$4&lt;=$C256,0,IF(SUM($C256,$I227)&gt;AH$4,$X238/$I227,$X238-SUM($I256:AG256))))</f>
        <v>0</v>
      </c>
      <c r="AI256" s="31">
        <f>IF($I227="n/a",0,IF(AI$4&lt;=$C256,0,IF(SUM($C256,$I227)&gt;AI$4,$X238/$I227,$X238-SUM($I256:AH256))))</f>
        <v>0</v>
      </c>
      <c r="AJ256" s="31">
        <f>IF($I227="n/a",0,IF(AJ$4&lt;=$C256,0,IF(SUM($C256,$I227)&gt;AJ$4,$X238/$I227,$X238-SUM($I256:AI256))))</f>
        <v>0</v>
      </c>
      <c r="AK256" s="31">
        <f>IF($I227="n/a",0,IF(AK$4&lt;=$C256,0,IF(SUM($C256,$I227)&gt;AK$4,$X238/$I227,$X238-SUM($I256:AJ256))))</f>
        <v>0</v>
      </c>
      <c r="AL256" s="31">
        <f>IF($I227="n/a",0,IF(AL$4&lt;=$C256,0,IF(SUM($C256,$I227)&gt;AL$4,$X238/$I227,$X238-SUM($I256:AK256))))</f>
        <v>0</v>
      </c>
      <c r="AM256" s="31">
        <f>IF($I227="n/a",0,IF(AM$4&lt;=$C256,0,IF(SUM($C256,$I227)&gt;AM$4,$X238/$I227,$X238-SUM($I256:AL256))))</f>
        <v>0</v>
      </c>
      <c r="AN256" s="31">
        <f>IF($I227="n/a",0,IF(AN$4&lt;=$C256,0,IF(SUM($C256,$I227)&gt;AN$4,$X238/$I227,$X238-SUM($I256:AM256))))</f>
        <v>0</v>
      </c>
      <c r="AO256" s="31">
        <f>IF($I227="n/a",0,IF(AO$4&lt;=$C256,0,IF(SUM($C256,$I227)&gt;AO$4,$X238/$I227,$X238-SUM($I256:AN256))))</f>
        <v>0</v>
      </c>
      <c r="AP256" s="31">
        <f>IF($I227="n/a",0,IF(AP$4&lt;=$C256,0,IF(SUM($C256,$I227)&gt;AP$4,$X238/$I227,$X238-SUM($I256:AO256))))</f>
        <v>0</v>
      </c>
      <c r="AQ256" s="31">
        <f>IF($I227="n/a",0,IF(AQ$4&lt;=$C256,0,IF(SUM($C256,$I227)&gt;AQ$4,$X238/$I227,$X238-SUM($I256:AP256))))</f>
        <v>0</v>
      </c>
      <c r="AR256" s="31">
        <f>IF($I227="n/a",0,IF(AR$4&lt;=$C256,0,IF(SUM($C256,$I227)&gt;AR$4,$X238/$I227,$X238-SUM($I256:AQ256))))</f>
        <v>0</v>
      </c>
      <c r="AS256" s="31">
        <f>IF($I227="n/a",0,IF(AS$4&lt;=$C256,0,IF(SUM($C256,$I227)&gt;AS$4,$X238/$I227,$X238-SUM($I256:AR256))))</f>
        <v>0</v>
      </c>
      <c r="AT256" s="31">
        <f>IF($I227="n/a",0,IF(AT$4&lt;=$C256,0,IF(SUM($C256,$I227)&gt;AT$4,$X238/$I227,$X238-SUM($I256:AS256))))</f>
        <v>0</v>
      </c>
      <c r="AU256" s="31">
        <f>IF($I227="n/a",0,IF(AU$4&lt;=$C256,0,IF(SUM($C256,$I227)&gt;AU$4,$X238/$I227,$X238-SUM($I256:AT256))))</f>
        <v>0</v>
      </c>
      <c r="AV256" s="31">
        <f>IF($I227="n/a",0,IF(AV$4&lt;=$C256,0,IF(SUM($C256,$I227)&gt;AV$4,$X238/$I227,$X238-SUM($I256:AU256))))</f>
        <v>0</v>
      </c>
      <c r="AW256" s="31">
        <f>IF($I227="n/a",0,IF(AW$4&lt;=$C256,0,IF(SUM($C256,$I227)&gt;AW$4,$X238/$I227,$X238-SUM($I256:AV256))))</f>
        <v>0</v>
      </c>
      <c r="AX256" s="31">
        <f>IF($I227="n/a",0,IF(AX$4&lt;=$C256,0,IF(SUM($C256,$I227)&gt;AX$4,$X238/$I227,$X238-SUM($I256:AW256))))</f>
        <v>0</v>
      </c>
      <c r="AY256" s="31">
        <f>IF($I227="n/a",0,IF(AY$4&lt;=$C256,0,IF(SUM($C256,$I227)&gt;AY$4,$X238/$I227,$X238-SUM($I256:AX256))))</f>
        <v>0</v>
      </c>
      <c r="AZ256" s="31">
        <f>IF($I227="n/a",0,IF(AZ$4&lt;=$C256,0,IF(SUM($C256,$I227)&gt;AZ$4,$X238/$I227,$X238-SUM($I256:AY256))))</f>
        <v>0</v>
      </c>
      <c r="BA256" s="31">
        <f>IF($I227="n/a",0,IF(BA$4&lt;=$C256,0,IF(SUM($C256,$I227)&gt;BA$4,$X238/$I227,$X238-SUM($I256:AZ256))))</f>
        <v>0</v>
      </c>
      <c r="BB256" s="31">
        <f>IF($I227="n/a",0,IF(BB$4&lt;=$C256,0,IF(SUM($C256,$I227)&gt;BB$4,$X238/$I227,$X238-SUM($I256:BA256))))</f>
        <v>0</v>
      </c>
      <c r="BC256" s="31">
        <f>IF($I227="n/a",0,IF(BC$4&lt;=$C256,0,IF(SUM($C256,$I227)&gt;BC$4,$X238/$I227,$X238-SUM($I256:BB256))))</f>
        <v>0</v>
      </c>
      <c r="BD256" s="31">
        <f>IF($I227="n/a",0,IF(BD$4&lt;=$C256,0,IF(SUM($C256,$I227)&gt;BD$4,$X238/$I227,$X238-SUM($I256:BC256))))</f>
        <v>0</v>
      </c>
      <c r="BE256" s="31">
        <f>IF($I227="n/a",0,IF(BE$4&lt;=$C256,0,IF(SUM($C256,$I227)&gt;BE$4,$X238/$I227,$X238-SUM($I256:BD256))))</f>
        <v>0</v>
      </c>
      <c r="BF256" s="31">
        <f>IF($I227="n/a",0,IF(BF$4&lt;=$C256,0,IF(SUM($C256,$I227)&gt;BF$4,$X238/$I227,$X238-SUM($I256:BE256))))</f>
        <v>0</v>
      </c>
      <c r="BG256" s="31">
        <f>IF($I227="n/a",0,IF(BG$4&lt;=$C256,0,IF(SUM($C256,$I227)&gt;BG$4,$X238/$I227,$X238-SUM($I256:BF256))))</f>
        <v>0</v>
      </c>
      <c r="BH256" s="31">
        <f>IF($I227="n/a",0,IF(BH$4&lt;=$C256,0,IF(SUM($C256,$I227)&gt;BH$4,$X238/$I227,$X238-SUM($I256:BG256))))</f>
        <v>0</v>
      </c>
      <c r="BI256" s="31">
        <f>IF($I227="n/a",0,IF(BI$4&lt;=$C256,0,IF(SUM($C256,$I227)&gt;BI$4,$X238/$I227,$X238-SUM($I256:BH256))))</f>
        <v>0</v>
      </c>
      <c r="BJ256" s="31">
        <f>IF($I227="n/a",0,IF(BJ$4&lt;=$C256,0,IF(SUM($C256,$I227)&gt;BJ$4,$X238/$I227,$X238-SUM($I256:BI256))))</f>
        <v>0</v>
      </c>
      <c r="BK256" s="31">
        <f>IF($I227="n/a",0,IF(BK$4&lt;=$C256,0,IF(SUM($C256,$I227)&gt;BK$4,$X238/$I227,$X238-SUM($I256:BJ256))))</f>
        <v>0</v>
      </c>
      <c r="BL256" s="31">
        <f>IF($I227="n/a",0,IF(BL$4&lt;=$C256,0,IF(SUM($C256,$I227)&gt;BL$4,$X238/$I227,$X238-SUM($I256:BK256))))</f>
        <v>0</v>
      </c>
      <c r="BM256" s="31">
        <f>IF($I227="n/a",0,IF(BM$4&lt;=$C256,0,IF(SUM($C256,$I227)&gt;BM$4,$X238/$I227,$X238-SUM($I256:BL256))))</f>
        <v>0</v>
      </c>
      <c r="BN256" s="31">
        <f>IF($I227="n/a",0,IF(BN$4&lt;=$C256,0,IF(SUM($C256,$I227)&gt;BN$4,$X238/$I227,$X238-SUM($I256:BM256))))</f>
        <v>0</v>
      </c>
      <c r="BO256" s="31">
        <f>IF($I227="n/a",0,IF(BO$4&lt;=$C256,0,IF(SUM($C256,$I227)&gt;BO$4,$X238/$I227,$X238-SUM($I256:BN256))))</f>
        <v>0</v>
      </c>
      <c r="BP256" s="31">
        <f>IF($I227="n/a",0,IF(BP$4&lt;=$C256,0,IF(SUM($C256,$I227)&gt;BP$4,$X238/$I227,$X238-SUM($I256:BO256))))</f>
        <v>0</v>
      </c>
      <c r="BQ256" s="31">
        <f>IF($I227="n/a",0,IF(BQ$4&lt;=$C256,0,IF(SUM($C256,$I227)&gt;BQ$4,$X238/$I227,$X238-SUM($I256:BP256))))</f>
        <v>0</v>
      </c>
      <c r="BR256" s="31">
        <f>IF($I227="n/a",0,IF(BR$4&lt;=$C256,0,IF(SUM($C256,$I227)&gt;BR$4,$X238/$I227,$X238-SUM($I256:BQ256))))</f>
        <v>0</v>
      </c>
      <c r="BS256" s="31">
        <f>IF($I227="n/a",0,IF(BS$4&lt;=$C256,0,IF(SUM($C256,$I227)&gt;BS$4,$X238/$I227,$X238-SUM($I256:BR256))))</f>
        <v>0</v>
      </c>
      <c r="BT256" s="31">
        <f>IF($I227="n/a",0,IF(BT$4&lt;=$C256,0,IF(SUM($C256,$I227)&gt;BT$4,$X238/$I227,$X238-SUM($I256:BS256))))</f>
        <v>0</v>
      </c>
      <c r="BU256" s="31">
        <f>IF($I227="n/a",0,IF(BU$4&lt;=$C256,0,IF(SUM($C256,$I227)&gt;BU$4,$X238/$I227,$X238-SUM($I256:BT256))))</f>
        <v>0</v>
      </c>
      <c r="BV256" s="31">
        <f>IF($I227="n/a",0,IF(BV$4&lt;=$C256,0,IF(SUM($C256,$I227)&gt;BV$4,$X238/$I227,$X238-SUM($I256:BU256))))</f>
        <v>0</v>
      </c>
      <c r="BW256" s="31">
        <f>IF($I227="n/a",0,IF(BW$4&lt;=$C256,0,IF(SUM($C256,$I227)&gt;BW$4,$X238/$I227,$X238-SUM($I256:BV256))))</f>
        <v>0</v>
      </c>
      <c r="BX256" s="31">
        <f>IF($I227="n/a",0,IF(BX$4&lt;=$C256,0,IF(SUM($C256,$I227)&gt;BX$4,$X238/$I227,$X238-SUM($I256:BW256))))</f>
        <v>0</v>
      </c>
      <c r="BY256" s="31">
        <f>IF($I227="n/a",0,IF(BY$4&lt;=$C256,0,IF(SUM($C256,$I227)&gt;BY$4,$X238/$I227,$X238-SUM($I256:BX256))))</f>
        <v>0</v>
      </c>
      <c r="BZ256" s="31">
        <f>IF($I227="n/a",0,IF(BZ$4&lt;=$C256,0,IF(SUM($C256,$I227)&gt;BZ$4,$X238/$I227,$X238-SUM($I256:BY256))))</f>
        <v>0</v>
      </c>
      <c r="CA256" s="31">
        <f>IF($I227="n/a",0,IF(CA$4&lt;=$C256,0,IF(SUM($C256,$I227)&gt;CA$4,$X238/$I227,$X238-SUM($I256:BZ256))))</f>
        <v>0</v>
      </c>
      <c r="CB256" s="31">
        <f>IF($I227="n/a",0,IF(CB$4&lt;=$C256,0,IF(SUM($C256,$I227)&gt;CB$4,$X238/$I227,$X238-SUM($I256:CA256))))</f>
        <v>0</v>
      </c>
      <c r="CC256" s="31">
        <f>IF($I227="n/a",0,IF(CC$4&lt;=$C256,0,IF(SUM($C256,$I227)&gt;CC$4,$X238/$I227,$X238-SUM($I256:CB256))))</f>
        <v>0</v>
      </c>
      <c r="CD256" s="31">
        <f>IF($I227="n/a",0,IF(CD$4&lt;=$C256,0,IF(SUM($C256,$I227)&gt;CD$4,$X238/$I227,$X238-SUM($I256:CC256))))</f>
        <v>0</v>
      </c>
      <c r="CE256" s="31">
        <f>IF($I227="n/a",0,IF(CE$4&lt;=$C256,0,IF(SUM($C256,$I227)&gt;CE$4,$X238/$I227,$X238-SUM($I256:CD256))))</f>
        <v>0</v>
      </c>
      <c r="CF256" s="31">
        <f>IF($I227="n/a",0,IF(CF$4&lt;=$C256,0,IF(SUM($C256,$I227)&gt;CF$4,$X238/$I227,$X238-SUM($I256:CE256))))</f>
        <v>0</v>
      </c>
    </row>
    <row r="257" spans="3:84" ht="12.75" customHeight="1">
      <c r="C257" s="202">
        <v>2031</v>
      </c>
      <c r="D257" s="21" t="s">
        <v>61</v>
      </c>
      <c r="E257" s="21" t="s">
        <v>197</v>
      </c>
      <c r="I257" s="31"/>
      <c r="J257" s="31">
        <f>IF($I227="n/a",0,IF(J$4&lt;=$C257,0,IF(SUM($C257,$I227)&gt;J$4,$Y238/$I227,$Y238-SUM($I257:I257))))</f>
        <v>0</v>
      </c>
      <c r="K257" s="31">
        <f>IF($I227="n/a",0,IF(K$4&lt;=$C257,0,IF(SUM($C257,$I227)&gt;K$4,$Y238/$I227,$Y238-SUM($I257:J257))))</f>
        <v>0</v>
      </c>
      <c r="L257" s="31">
        <f>IF($I227="n/a",0,IF(L$4&lt;=$C257,0,IF(SUM($C257,$I227)&gt;L$4,$Y238/$I227,$Y238-SUM($I257:K257))))</f>
        <v>0</v>
      </c>
      <c r="M257" s="31">
        <f>IF($I227="n/a",0,IF(M$4&lt;=$C257,0,IF(SUM($C257,$I227)&gt;M$4,$Y238/$I227,$Y238-SUM($I257:L257))))</f>
        <v>0</v>
      </c>
      <c r="N257" s="31">
        <f>IF($I227="n/a",0,IF(N$4&lt;=$C257,0,IF(SUM($C257,$I227)&gt;N$4,$Y238/$I227,$Y238-SUM($I257:M257))))</f>
        <v>0</v>
      </c>
      <c r="O257" s="31">
        <f>IF($I227="n/a",0,IF(O$4&lt;=$C257,0,IF(SUM($C257,$I227)&gt;O$4,$Y238/$I227,$Y238-SUM($I257:N257))))</f>
        <v>0</v>
      </c>
      <c r="P257" s="31">
        <f>IF($I227="n/a",0,IF(P$4&lt;=$C257,0,IF(SUM($C257,$I227)&gt;P$4,$Y238/$I227,$Y238-SUM($I257:O257))))</f>
        <v>0</v>
      </c>
      <c r="Q257" s="31">
        <f>IF($I227="n/a",0,IF(Q$4&lt;=$C257,0,IF(SUM($C257,$I227)&gt;Q$4,$Y238/$I227,$Y238-SUM($I257:P257))))</f>
        <v>0</v>
      </c>
      <c r="R257" s="31">
        <f>IF($I227="n/a",0,IF(R$4&lt;=$C257,0,IF(SUM($C257,$I227)&gt;R$4,$Y238/$I227,$Y238-SUM($I257:Q257))))</f>
        <v>0</v>
      </c>
      <c r="S257" s="31">
        <f>IF($I227="n/a",0,IF(S$4&lt;=$C257,0,IF(SUM($C257,$I227)&gt;S$4,$Y238/$I227,$Y238-SUM($I257:R257))))</f>
        <v>0</v>
      </c>
      <c r="T257" s="31">
        <f>IF($I227="n/a",0,IF(T$4&lt;=$C257,0,IF(SUM($C257,$I227)&gt;T$4,$Y238/$I227,$Y238-SUM($I257:S257))))</f>
        <v>0</v>
      </c>
      <c r="U257" s="31">
        <f>IF($I227="n/a",0,IF(U$4&lt;=$C257,0,IF(SUM($C257,$I227)&gt;U$4,$Y238/$I227,$Y238-SUM($I257:T257))))</f>
        <v>0</v>
      </c>
      <c r="V257" s="31">
        <f>IF($I227="n/a",0,IF(V$4&lt;=$C257,0,IF(SUM($C257,$I227)&gt;V$4,$Y238/$I227,$Y238-SUM($I257:U257))))</f>
        <v>0</v>
      </c>
      <c r="W257" s="31">
        <f>IF($I227="n/a",0,IF(W$4&lt;=$C257,0,IF(SUM($C257,$I227)&gt;W$4,$Y238/$I227,$Y238-SUM($I257:V257))))</f>
        <v>0</v>
      </c>
      <c r="X257" s="31">
        <f>IF($I227="n/a",0,IF(X$4&lt;=$C257,0,IF(SUM($C257,$I227)&gt;X$4,$Y238/$I227,$Y238-SUM($I257:W257))))</f>
        <v>0</v>
      </c>
      <c r="Y257" s="31">
        <f>IF($I227="n/a",0,IF(Y$4&lt;=$C257,0,IF(SUM($C257,$I227)&gt;Y$4,$Y238/$I227,$Y238-SUM($I257:X257))))</f>
        <v>0</v>
      </c>
      <c r="Z257" s="31">
        <f>IF($I227="n/a",0,IF(Z$4&lt;=$C257,0,IF(SUM($C257,$I227)&gt;Z$4,$Y238/$I227,$Y238-SUM($I257:Y257))))</f>
        <v>0</v>
      </c>
      <c r="AA257" s="31">
        <f>IF($I227="n/a",0,IF(AA$4&lt;=$C257,0,IF(SUM($C257,$I227)&gt;AA$4,$Y238/$I227,$Y238-SUM($I257:Z257))))</f>
        <v>0</v>
      </c>
      <c r="AB257" s="31">
        <f>IF($I227="n/a",0,IF(AB$4&lt;=$C257,0,IF(SUM($C257,$I227)&gt;AB$4,$Y238/$I227,$Y238-SUM($I257:AA257))))</f>
        <v>0</v>
      </c>
      <c r="AC257" s="31">
        <f>IF($I227="n/a",0,IF(AC$4&lt;=$C257,0,IF(SUM($C257,$I227)&gt;AC$4,$Y238/$I227,$Y238-SUM($I257:AB257))))</f>
        <v>0</v>
      </c>
      <c r="AD257" s="31">
        <f>IF($I227="n/a",0,IF(AD$4&lt;=$C257,0,IF(SUM($C257,$I227)&gt;AD$4,$Y238/$I227,$Y238-SUM($I257:AC257))))</f>
        <v>0</v>
      </c>
      <c r="AE257" s="31">
        <f>IF($I227="n/a",0,IF(AE$4&lt;=$C257,0,IF(SUM($C257,$I227)&gt;AE$4,$Y238/$I227,$Y238-SUM($I257:AD257))))</f>
        <v>0</v>
      </c>
      <c r="AF257" s="31">
        <f>IF($I227="n/a",0,IF(AF$4&lt;=$C257,0,IF(SUM($C257,$I227)&gt;AF$4,$Y238/$I227,$Y238-SUM($I257:AE257))))</f>
        <v>0</v>
      </c>
      <c r="AG257" s="31">
        <f>IF($I227="n/a",0,IF(AG$4&lt;=$C257,0,IF(SUM($C257,$I227)&gt;AG$4,$Y238/$I227,$Y238-SUM($I257:AF257))))</f>
        <v>0</v>
      </c>
      <c r="AH257" s="31">
        <f>IF($I227="n/a",0,IF(AH$4&lt;=$C257,0,IF(SUM($C257,$I227)&gt;AH$4,$Y238/$I227,$Y238-SUM($I257:AG257))))</f>
        <v>0</v>
      </c>
      <c r="AI257" s="31">
        <f>IF($I227="n/a",0,IF(AI$4&lt;=$C257,0,IF(SUM($C257,$I227)&gt;AI$4,$Y238/$I227,$Y238-SUM($I257:AH257))))</f>
        <v>0</v>
      </c>
      <c r="AJ257" s="31">
        <f>IF($I227="n/a",0,IF(AJ$4&lt;=$C257,0,IF(SUM($C257,$I227)&gt;AJ$4,$Y238/$I227,$Y238-SUM($I257:AI257))))</f>
        <v>0</v>
      </c>
      <c r="AK257" s="31">
        <f>IF($I227="n/a",0,IF(AK$4&lt;=$C257,0,IF(SUM($C257,$I227)&gt;AK$4,$Y238/$I227,$Y238-SUM($I257:AJ257))))</f>
        <v>0</v>
      </c>
      <c r="AL257" s="31">
        <f>IF($I227="n/a",0,IF(AL$4&lt;=$C257,0,IF(SUM($C257,$I227)&gt;AL$4,$Y238/$I227,$Y238-SUM($I257:AK257))))</f>
        <v>0</v>
      </c>
      <c r="AM257" s="31">
        <f>IF($I227="n/a",0,IF(AM$4&lt;=$C257,0,IF(SUM($C257,$I227)&gt;AM$4,$Y238/$I227,$Y238-SUM($I257:AL257))))</f>
        <v>0</v>
      </c>
      <c r="AN257" s="31">
        <f>IF($I227="n/a",0,IF(AN$4&lt;=$C257,0,IF(SUM($C257,$I227)&gt;AN$4,$Y238/$I227,$Y238-SUM($I257:AM257))))</f>
        <v>0</v>
      </c>
      <c r="AO257" s="31">
        <f>IF($I227="n/a",0,IF(AO$4&lt;=$C257,0,IF(SUM($C257,$I227)&gt;AO$4,$Y238/$I227,$Y238-SUM($I257:AN257))))</f>
        <v>0</v>
      </c>
      <c r="AP257" s="31">
        <f>IF($I227="n/a",0,IF(AP$4&lt;=$C257,0,IF(SUM($C257,$I227)&gt;AP$4,$Y238/$I227,$Y238-SUM($I257:AO257))))</f>
        <v>0</v>
      </c>
      <c r="AQ257" s="31">
        <f>IF($I227="n/a",0,IF(AQ$4&lt;=$C257,0,IF(SUM($C257,$I227)&gt;AQ$4,$Y238/$I227,$Y238-SUM($I257:AP257))))</f>
        <v>0</v>
      </c>
      <c r="AR257" s="31">
        <f>IF($I227="n/a",0,IF(AR$4&lt;=$C257,0,IF(SUM($C257,$I227)&gt;AR$4,$Y238/$I227,$Y238-SUM($I257:AQ257))))</f>
        <v>0</v>
      </c>
      <c r="AS257" s="31">
        <f>IF($I227="n/a",0,IF(AS$4&lt;=$C257,0,IF(SUM($C257,$I227)&gt;AS$4,$Y238/$I227,$Y238-SUM($I257:AR257))))</f>
        <v>0</v>
      </c>
      <c r="AT257" s="31">
        <f>IF($I227="n/a",0,IF(AT$4&lt;=$C257,0,IF(SUM($C257,$I227)&gt;AT$4,$Y238/$I227,$Y238-SUM($I257:AS257))))</f>
        <v>0</v>
      </c>
      <c r="AU257" s="31">
        <f>IF($I227="n/a",0,IF(AU$4&lt;=$C257,0,IF(SUM($C257,$I227)&gt;AU$4,$Y238/$I227,$Y238-SUM($I257:AT257))))</f>
        <v>0</v>
      </c>
      <c r="AV257" s="31">
        <f>IF($I227="n/a",0,IF(AV$4&lt;=$C257,0,IF(SUM($C257,$I227)&gt;AV$4,$Y238/$I227,$Y238-SUM($I257:AU257))))</f>
        <v>0</v>
      </c>
      <c r="AW257" s="31">
        <f>IF($I227="n/a",0,IF(AW$4&lt;=$C257,0,IF(SUM($C257,$I227)&gt;AW$4,$Y238/$I227,$Y238-SUM($I257:AV257))))</f>
        <v>0</v>
      </c>
      <c r="AX257" s="31">
        <f>IF($I227="n/a",0,IF(AX$4&lt;=$C257,0,IF(SUM($C257,$I227)&gt;AX$4,$Y238/$I227,$Y238-SUM($I257:AW257))))</f>
        <v>0</v>
      </c>
      <c r="AY257" s="31">
        <f>IF($I227="n/a",0,IF(AY$4&lt;=$C257,0,IF(SUM($C257,$I227)&gt;AY$4,$Y238/$I227,$Y238-SUM($I257:AX257))))</f>
        <v>0</v>
      </c>
      <c r="AZ257" s="31">
        <f>IF($I227="n/a",0,IF(AZ$4&lt;=$C257,0,IF(SUM($C257,$I227)&gt;AZ$4,$Y238/$I227,$Y238-SUM($I257:AY257))))</f>
        <v>0</v>
      </c>
      <c r="BA257" s="31">
        <f>IF($I227="n/a",0,IF(BA$4&lt;=$C257,0,IF(SUM($C257,$I227)&gt;BA$4,$Y238/$I227,$Y238-SUM($I257:AZ257))))</f>
        <v>0</v>
      </c>
      <c r="BB257" s="31">
        <f>IF($I227="n/a",0,IF(BB$4&lt;=$C257,0,IF(SUM($C257,$I227)&gt;BB$4,$Y238/$I227,$Y238-SUM($I257:BA257))))</f>
        <v>0</v>
      </c>
      <c r="BC257" s="31">
        <f>IF($I227="n/a",0,IF(BC$4&lt;=$C257,0,IF(SUM($C257,$I227)&gt;BC$4,$Y238/$I227,$Y238-SUM($I257:BB257))))</f>
        <v>0</v>
      </c>
      <c r="BD257" s="31">
        <f>IF($I227="n/a",0,IF(BD$4&lt;=$C257,0,IF(SUM($C257,$I227)&gt;BD$4,$Y238/$I227,$Y238-SUM($I257:BC257))))</f>
        <v>0</v>
      </c>
      <c r="BE257" s="31">
        <f>IF($I227="n/a",0,IF(BE$4&lt;=$C257,0,IF(SUM($C257,$I227)&gt;BE$4,$Y238/$I227,$Y238-SUM($I257:BD257))))</f>
        <v>0</v>
      </c>
      <c r="BF257" s="31">
        <f>IF($I227="n/a",0,IF(BF$4&lt;=$C257,0,IF(SUM($C257,$I227)&gt;BF$4,$Y238/$I227,$Y238-SUM($I257:BE257))))</f>
        <v>0</v>
      </c>
      <c r="BG257" s="31">
        <f>IF($I227="n/a",0,IF(BG$4&lt;=$C257,0,IF(SUM($C257,$I227)&gt;BG$4,$Y238/$I227,$Y238-SUM($I257:BF257))))</f>
        <v>0</v>
      </c>
      <c r="BH257" s="31">
        <f>IF($I227="n/a",0,IF(BH$4&lt;=$C257,0,IF(SUM($C257,$I227)&gt;BH$4,$Y238/$I227,$Y238-SUM($I257:BG257))))</f>
        <v>0</v>
      </c>
      <c r="BI257" s="31">
        <f>IF($I227="n/a",0,IF(BI$4&lt;=$C257,0,IF(SUM($C257,$I227)&gt;BI$4,$Y238/$I227,$Y238-SUM($I257:BH257))))</f>
        <v>0</v>
      </c>
      <c r="BJ257" s="31">
        <f>IF($I227="n/a",0,IF(BJ$4&lt;=$C257,0,IF(SUM($C257,$I227)&gt;BJ$4,$Y238/$I227,$Y238-SUM($I257:BI257))))</f>
        <v>0</v>
      </c>
      <c r="BK257" s="31">
        <f>IF($I227="n/a",0,IF(BK$4&lt;=$C257,0,IF(SUM($C257,$I227)&gt;BK$4,$Y238/$I227,$Y238-SUM($I257:BJ257))))</f>
        <v>0</v>
      </c>
      <c r="BL257" s="31">
        <f>IF($I227="n/a",0,IF(BL$4&lt;=$C257,0,IF(SUM($C257,$I227)&gt;BL$4,$Y238/$I227,$Y238-SUM($I257:BK257))))</f>
        <v>0</v>
      </c>
      <c r="BM257" s="31">
        <f>IF($I227="n/a",0,IF(BM$4&lt;=$C257,0,IF(SUM($C257,$I227)&gt;BM$4,$Y238/$I227,$Y238-SUM($I257:BL257))))</f>
        <v>0</v>
      </c>
      <c r="BN257" s="31">
        <f>IF($I227="n/a",0,IF(BN$4&lt;=$C257,0,IF(SUM($C257,$I227)&gt;BN$4,$Y238/$I227,$Y238-SUM($I257:BM257))))</f>
        <v>0</v>
      </c>
      <c r="BO257" s="31">
        <f>IF($I227="n/a",0,IF(BO$4&lt;=$C257,0,IF(SUM($C257,$I227)&gt;BO$4,$Y238/$I227,$Y238-SUM($I257:BN257))))</f>
        <v>0</v>
      </c>
      <c r="BP257" s="31">
        <f>IF($I227="n/a",0,IF(BP$4&lt;=$C257,0,IF(SUM($C257,$I227)&gt;BP$4,$Y238/$I227,$Y238-SUM($I257:BO257))))</f>
        <v>0</v>
      </c>
      <c r="BQ257" s="31">
        <f>IF($I227="n/a",0,IF(BQ$4&lt;=$C257,0,IF(SUM($C257,$I227)&gt;BQ$4,$Y238/$I227,$Y238-SUM($I257:BP257))))</f>
        <v>0</v>
      </c>
      <c r="BR257" s="31">
        <f>IF($I227="n/a",0,IF(BR$4&lt;=$C257,0,IF(SUM($C257,$I227)&gt;BR$4,$Y238/$I227,$Y238-SUM($I257:BQ257))))</f>
        <v>0</v>
      </c>
      <c r="BS257" s="31">
        <f>IF($I227="n/a",0,IF(BS$4&lt;=$C257,0,IF(SUM($C257,$I227)&gt;BS$4,$Y238/$I227,$Y238-SUM($I257:BR257))))</f>
        <v>0</v>
      </c>
      <c r="BT257" s="31">
        <f>IF($I227="n/a",0,IF(BT$4&lt;=$C257,0,IF(SUM($C257,$I227)&gt;BT$4,$Y238/$I227,$Y238-SUM($I257:BS257))))</f>
        <v>0</v>
      </c>
      <c r="BU257" s="31">
        <f>IF($I227="n/a",0,IF(BU$4&lt;=$C257,0,IF(SUM($C257,$I227)&gt;BU$4,$Y238/$I227,$Y238-SUM($I257:BT257))))</f>
        <v>0</v>
      </c>
      <c r="BV257" s="31">
        <f>IF($I227="n/a",0,IF(BV$4&lt;=$C257,0,IF(SUM($C257,$I227)&gt;BV$4,$Y238/$I227,$Y238-SUM($I257:BU257))))</f>
        <v>0</v>
      </c>
      <c r="BW257" s="31">
        <f>IF($I227="n/a",0,IF(BW$4&lt;=$C257,0,IF(SUM($C257,$I227)&gt;BW$4,$Y238/$I227,$Y238-SUM($I257:BV257))))</f>
        <v>0</v>
      </c>
      <c r="BX257" s="31">
        <f>IF($I227="n/a",0,IF(BX$4&lt;=$C257,0,IF(SUM($C257,$I227)&gt;BX$4,$Y238/$I227,$Y238-SUM($I257:BW257))))</f>
        <v>0</v>
      </c>
      <c r="BY257" s="31">
        <f>IF($I227="n/a",0,IF(BY$4&lt;=$C257,0,IF(SUM($C257,$I227)&gt;BY$4,$Y238/$I227,$Y238-SUM($I257:BX257))))</f>
        <v>0</v>
      </c>
      <c r="BZ257" s="31">
        <f>IF($I227="n/a",0,IF(BZ$4&lt;=$C257,0,IF(SUM($C257,$I227)&gt;BZ$4,$Y238/$I227,$Y238-SUM($I257:BY257))))</f>
        <v>0</v>
      </c>
      <c r="CA257" s="31">
        <f>IF($I227="n/a",0,IF(CA$4&lt;=$C257,0,IF(SUM($C257,$I227)&gt;CA$4,$Y238/$I227,$Y238-SUM($I257:BZ257))))</f>
        <v>0</v>
      </c>
      <c r="CB257" s="31">
        <f>IF($I227="n/a",0,IF(CB$4&lt;=$C257,0,IF(SUM($C257,$I227)&gt;CB$4,$Y238/$I227,$Y238-SUM($I257:CA257))))</f>
        <v>0</v>
      </c>
      <c r="CC257" s="31">
        <f>IF($I227="n/a",0,IF(CC$4&lt;=$C257,0,IF(SUM($C257,$I227)&gt;CC$4,$Y238/$I227,$Y238-SUM($I257:CB257))))</f>
        <v>0</v>
      </c>
      <c r="CD257" s="31">
        <f>IF($I227="n/a",0,IF(CD$4&lt;=$C257,0,IF(SUM($C257,$I227)&gt;CD$4,$Y238/$I227,$Y238-SUM($I257:CC257))))</f>
        <v>0</v>
      </c>
      <c r="CE257" s="31">
        <f>IF($I227="n/a",0,IF(CE$4&lt;=$C257,0,IF(SUM($C257,$I227)&gt;CE$4,$Y238/$I227,$Y238-SUM($I257:CD257))))</f>
        <v>0</v>
      </c>
      <c r="CF257" s="31">
        <f>IF($I227="n/a",0,IF(CF$4&lt;=$C257,0,IF(SUM($C257,$I227)&gt;CF$4,$Y238/$I227,$Y238-SUM($I257:CE257))))</f>
        <v>0</v>
      </c>
    </row>
    <row r="258" spans="3:84" ht="12.75" customHeight="1">
      <c r="C258" s="202">
        <v>2032</v>
      </c>
      <c r="D258" s="21" t="s">
        <v>62</v>
      </c>
      <c r="E258" s="21" t="s">
        <v>197</v>
      </c>
      <c r="I258" s="31"/>
      <c r="J258" s="31">
        <f>IF($I227="n/a",0,IF(J$4&lt;=$C258,0,IF(SUM($C258,$I227)&gt;J$4,$Z238/$I227,$Z238-SUM($I258:I258))))</f>
        <v>0</v>
      </c>
      <c r="K258" s="31">
        <f>IF($I227="n/a",0,IF(K$4&lt;=$C258,0,IF(SUM($C258,$I227)&gt;K$4,$Z238/$I227,$Z238-SUM($I258:J258))))</f>
        <v>0</v>
      </c>
      <c r="L258" s="31">
        <f>IF($I227="n/a",0,IF(L$4&lt;=$C258,0,IF(SUM($C258,$I227)&gt;L$4,$Z238/$I227,$Z238-SUM($I258:K258))))</f>
        <v>0</v>
      </c>
      <c r="M258" s="31">
        <f>IF($I227="n/a",0,IF(M$4&lt;=$C258,0,IF(SUM($C258,$I227)&gt;M$4,$Z238/$I227,$Z238-SUM($I258:L258))))</f>
        <v>0</v>
      </c>
      <c r="N258" s="31">
        <f>IF($I227="n/a",0,IF(N$4&lt;=$C258,0,IF(SUM($C258,$I227)&gt;N$4,$Z238/$I227,$Z238-SUM($I258:M258))))</f>
        <v>0</v>
      </c>
      <c r="O258" s="31">
        <f>IF($I227="n/a",0,IF(O$4&lt;=$C258,0,IF(SUM($C258,$I227)&gt;O$4,$Z238/$I227,$Z238-SUM($I258:N258))))</f>
        <v>0</v>
      </c>
      <c r="P258" s="31">
        <f>IF($I227="n/a",0,IF(P$4&lt;=$C258,0,IF(SUM($C258,$I227)&gt;P$4,$Z238/$I227,$Z238-SUM($I258:O258))))</f>
        <v>0</v>
      </c>
      <c r="Q258" s="31">
        <f>IF($I227="n/a",0,IF(Q$4&lt;=$C258,0,IF(SUM($C258,$I227)&gt;Q$4,$Z238/$I227,$Z238-SUM($I258:P258))))</f>
        <v>0</v>
      </c>
      <c r="R258" s="31">
        <f>IF($I227="n/a",0,IF(R$4&lt;=$C258,0,IF(SUM($C258,$I227)&gt;R$4,$Z238/$I227,$Z238-SUM($I258:Q258))))</f>
        <v>0</v>
      </c>
      <c r="S258" s="31">
        <f>IF($I227="n/a",0,IF(S$4&lt;=$C258,0,IF(SUM($C258,$I227)&gt;S$4,$Z238/$I227,$Z238-SUM($I258:R258))))</f>
        <v>0</v>
      </c>
      <c r="T258" s="31">
        <f>IF($I227="n/a",0,IF(T$4&lt;=$C258,0,IF(SUM($C258,$I227)&gt;T$4,$Z238/$I227,$Z238-SUM($I258:S258))))</f>
        <v>0</v>
      </c>
      <c r="U258" s="31">
        <f>IF($I227="n/a",0,IF(U$4&lt;=$C258,0,IF(SUM($C258,$I227)&gt;U$4,$Z238/$I227,$Z238-SUM($I258:T258))))</f>
        <v>0</v>
      </c>
      <c r="V258" s="31">
        <f>IF($I227="n/a",0,IF(V$4&lt;=$C258,0,IF(SUM($C258,$I227)&gt;V$4,$Z238/$I227,$Z238-SUM($I258:U258))))</f>
        <v>0</v>
      </c>
      <c r="W258" s="31">
        <f>IF($I227="n/a",0,IF(W$4&lt;=$C258,0,IF(SUM($C258,$I227)&gt;W$4,$Z238/$I227,$Z238-SUM($I258:V258))))</f>
        <v>0</v>
      </c>
      <c r="X258" s="31">
        <f>IF($I227="n/a",0,IF(X$4&lt;=$C258,0,IF(SUM($C258,$I227)&gt;X$4,$Z238/$I227,$Z238-SUM($I258:W258))))</f>
        <v>0</v>
      </c>
      <c r="Y258" s="31">
        <f>IF($I227="n/a",0,IF(Y$4&lt;=$C258,0,IF(SUM($C258,$I227)&gt;Y$4,$Z238/$I227,$Z238-SUM($I258:X258))))</f>
        <v>0</v>
      </c>
      <c r="Z258" s="31">
        <f>IF($I227="n/a",0,IF(Z$4&lt;=$C258,0,IF(SUM($C258,$I227)&gt;Z$4,$Z238/$I227,$Z238-SUM($I258:Y258))))</f>
        <v>0</v>
      </c>
      <c r="AA258" s="31">
        <f>IF($I227="n/a",0,IF(AA$4&lt;=$C258,0,IF(SUM($C258,$I227)&gt;AA$4,$Z238/$I227,$Z238-SUM($I258:Z258))))</f>
        <v>0</v>
      </c>
      <c r="AB258" s="31">
        <f>IF($I227="n/a",0,IF(AB$4&lt;=$C258,0,IF(SUM($C258,$I227)&gt;AB$4,$Z238/$I227,$Z238-SUM($I258:AA258))))</f>
        <v>0</v>
      </c>
      <c r="AC258" s="31">
        <f>IF($I227="n/a",0,IF(AC$4&lt;=$C258,0,IF(SUM($C258,$I227)&gt;AC$4,$Z238/$I227,$Z238-SUM($I258:AB258))))</f>
        <v>0</v>
      </c>
      <c r="AD258" s="31">
        <f>IF($I227="n/a",0,IF(AD$4&lt;=$C258,0,IF(SUM($C258,$I227)&gt;AD$4,$Z238/$I227,$Z238-SUM($I258:AC258))))</f>
        <v>0</v>
      </c>
      <c r="AE258" s="31">
        <f>IF($I227="n/a",0,IF(AE$4&lt;=$C258,0,IF(SUM($C258,$I227)&gt;AE$4,$Z238/$I227,$Z238-SUM($I258:AD258))))</f>
        <v>0</v>
      </c>
      <c r="AF258" s="31">
        <f>IF($I227="n/a",0,IF(AF$4&lt;=$C258,0,IF(SUM($C258,$I227)&gt;AF$4,$Z238/$I227,$Z238-SUM($I258:AE258))))</f>
        <v>0</v>
      </c>
      <c r="AG258" s="31">
        <f>IF($I227="n/a",0,IF(AG$4&lt;=$C258,0,IF(SUM($C258,$I227)&gt;AG$4,$Z238/$I227,$Z238-SUM($I258:AF258))))</f>
        <v>0</v>
      </c>
      <c r="AH258" s="31">
        <f>IF($I227="n/a",0,IF(AH$4&lt;=$C258,0,IF(SUM($C258,$I227)&gt;AH$4,$Z238/$I227,$Z238-SUM($I258:AG258))))</f>
        <v>0</v>
      </c>
      <c r="AI258" s="31">
        <f>IF($I227="n/a",0,IF(AI$4&lt;=$C258,0,IF(SUM($C258,$I227)&gt;AI$4,$Z238/$I227,$Z238-SUM($I258:AH258))))</f>
        <v>0</v>
      </c>
      <c r="AJ258" s="31">
        <f>IF($I227="n/a",0,IF(AJ$4&lt;=$C258,0,IF(SUM($C258,$I227)&gt;AJ$4,$Z238/$I227,$Z238-SUM($I258:AI258))))</f>
        <v>0</v>
      </c>
      <c r="AK258" s="31">
        <f>IF($I227="n/a",0,IF(AK$4&lt;=$C258,0,IF(SUM($C258,$I227)&gt;AK$4,$Z238/$I227,$Z238-SUM($I258:AJ258))))</f>
        <v>0</v>
      </c>
      <c r="AL258" s="31">
        <f>IF($I227="n/a",0,IF(AL$4&lt;=$C258,0,IF(SUM($C258,$I227)&gt;AL$4,$Z238/$I227,$Z238-SUM($I258:AK258))))</f>
        <v>0</v>
      </c>
      <c r="AM258" s="31">
        <f>IF($I227="n/a",0,IF(AM$4&lt;=$C258,0,IF(SUM($C258,$I227)&gt;AM$4,$Z238/$I227,$Z238-SUM($I258:AL258))))</f>
        <v>0</v>
      </c>
      <c r="AN258" s="31">
        <f>IF($I227="n/a",0,IF(AN$4&lt;=$C258,0,IF(SUM($C258,$I227)&gt;AN$4,$Z238/$I227,$Z238-SUM($I258:AM258))))</f>
        <v>0</v>
      </c>
      <c r="AO258" s="31">
        <f>IF($I227="n/a",0,IF(AO$4&lt;=$C258,0,IF(SUM($C258,$I227)&gt;AO$4,$Z238/$I227,$Z238-SUM($I258:AN258))))</f>
        <v>0</v>
      </c>
      <c r="AP258" s="31">
        <f>IF($I227="n/a",0,IF(AP$4&lt;=$C258,0,IF(SUM($C258,$I227)&gt;AP$4,$Z238/$I227,$Z238-SUM($I258:AO258))))</f>
        <v>0</v>
      </c>
      <c r="AQ258" s="31">
        <f>IF($I227="n/a",0,IF(AQ$4&lt;=$C258,0,IF(SUM($C258,$I227)&gt;AQ$4,$Z238/$I227,$Z238-SUM($I258:AP258))))</f>
        <v>0</v>
      </c>
      <c r="AR258" s="31">
        <f>IF($I227="n/a",0,IF(AR$4&lt;=$C258,0,IF(SUM($C258,$I227)&gt;AR$4,$Z238/$I227,$Z238-SUM($I258:AQ258))))</f>
        <v>0</v>
      </c>
      <c r="AS258" s="31">
        <f>IF($I227="n/a",0,IF(AS$4&lt;=$C258,0,IF(SUM($C258,$I227)&gt;AS$4,$Z238/$I227,$Z238-SUM($I258:AR258))))</f>
        <v>0</v>
      </c>
      <c r="AT258" s="31">
        <f>IF($I227="n/a",0,IF(AT$4&lt;=$C258,0,IF(SUM($C258,$I227)&gt;AT$4,$Z238/$I227,$Z238-SUM($I258:AS258))))</f>
        <v>0</v>
      </c>
      <c r="AU258" s="31">
        <f>IF($I227="n/a",0,IF(AU$4&lt;=$C258,0,IF(SUM($C258,$I227)&gt;AU$4,$Z238/$I227,$Z238-SUM($I258:AT258))))</f>
        <v>0</v>
      </c>
      <c r="AV258" s="31">
        <f>IF($I227="n/a",0,IF(AV$4&lt;=$C258,0,IF(SUM($C258,$I227)&gt;AV$4,$Z238/$I227,$Z238-SUM($I258:AU258))))</f>
        <v>0</v>
      </c>
      <c r="AW258" s="31">
        <f>IF($I227="n/a",0,IF(AW$4&lt;=$C258,0,IF(SUM($C258,$I227)&gt;AW$4,$Z238/$I227,$Z238-SUM($I258:AV258))))</f>
        <v>0</v>
      </c>
      <c r="AX258" s="31">
        <f>IF($I227="n/a",0,IF(AX$4&lt;=$C258,0,IF(SUM($C258,$I227)&gt;AX$4,$Z238/$I227,$Z238-SUM($I258:AW258))))</f>
        <v>0</v>
      </c>
      <c r="AY258" s="31">
        <f>IF($I227="n/a",0,IF(AY$4&lt;=$C258,0,IF(SUM($C258,$I227)&gt;AY$4,$Z238/$I227,$Z238-SUM($I258:AX258))))</f>
        <v>0</v>
      </c>
      <c r="AZ258" s="31">
        <f>IF($I227="n/a",0,IF(AZ$4&lt;=$C258,0,IF(SUM($C258,$I227)&gt;AZ$4,$Z238/$I227,$Z238-SUM($I258:AY258))))</f>
        <v>0</v>
      </c>
      <c r="BA258" s="31">
        <f>IF($I227="n/a",0,IF(BA$4&lt;=$C258,0,IF(SUM($C258,$I227)&gt;BA$4,$Z238/$I227,$Z238-SUM($I258:AZ258))))</f>
        <v>0</v>
      </c>
      <c r="BB258" s="31">
        <f>IF($I227="n/a",0,IF(BB$4&lt;=$C258,0,IF(SUM($C258,$I227)&gt;BB$4,$Z238/$I227,$Z238-SUM($I258:BA258))))</f>
        <v>0</v>
      </c>
      <c r="BC258" s="31">
        <f>IF($I227="n/a",0,IF(BC$4&lt;=$C258,0,IF(SUM($C258,$I227)&gt;BC$4,$Z238/$I227,$Z238-SUM($I258:BB258))))</f>
        <v>0</v>
      </c>
      <c r="BD258" s="31">
        <f>IF($I227="n/a",0,IF(BD$4&lt;=$C258,0,IF(SUM($C258,$I227)&gt;BD$4,$Z238/$I227,$Z238-SUM($I258:BC258))))</f>
        <v>0</v>
      </c>
      <c r="BE258" s="31">
        <f>IF($I227="n/a",0,IF(BE$4&lt;=$C258,0,IF(SUM($C258,$I227)&gt;BE$4,$Z238/$I227,$Z238-SUM($I258:BD258))))</f>
        <v>0</v>
      </c>
      <c r="BF258" s="31">
        <f>IF($I227="n/a",0,IF(BF$4&lt;=$C258,0,IF(SUM($C258,$I227)&gt;BF$4,$Z238/$I227,$Z238-SUM($I258:BE258))))</f>
        <v>0</v>
      </c>
      <c r="BG258" s="31">
        <f>IF($I227="n/a",0,IF(BG$4&lt;=$C258,0,IF(SUM($C258,$I227)&gt;BG$4,$Z238/$I227,$Z238-SUM($I258:BF258))))</f>
        <v>0</v>
      </c>
      <c r="BH258" s="31">
        <f>IF($I227="n/a",0,IF(BH$4&lt;=$C258,0,IF(SUM($C258,$I227)&gt;BH$4,$Z238/$I227,$Z238-SUM($I258:BG258))))</f>
        <v>0</v>
      </c>
      <c r="BI258" s="31">
        <f>IF($I227="n/a",0,IF(BI$4&lt;=$C258,0,IF(SUM($C258,$I227)&gt;BI$4,$Z238/$I227,$Z238-SUM($I258:BH258))))</f>
        <v>0</v>
      </c>
      <c r="BJ258" s="31">
        <f>IF($I227="n/a",0,IF(BJ$4&lt;=$C258,0,IF(SUM($C258,$I227)&gt;BJ$4,$Z238/$I227,$Z238-SUM($I258:BI258))))</f>
        <v>0</v>
      </c>
      <c r="BK258" s="31">
        <f>IF($I227="n/a",0,IF(BK$4&lt;=$C258,0,IF(SUM($C258,$I227)&gt;BK$4,$Z238/$I227,$Z238-SUM($I258:BJ258))))</f>
        <v>0</v>
      </c>
      <c r="BL258" s="31">
        <f>IF($I227="n/a",0,IF(BL$4&lt;=$C258,0,IF(SUM($C258,$I227)&gt;BL$4,$Z238/$I227,$Z238-SUM($I258:BK258))))</f>
        <v>0</v>
      </c>
      <c r="BM258" s="31">
        <f>IF($I227="n/a",0,IF(BM$4&lt;=$C258,0,IF(SUM($C258,$I227)&gt;BM$4,$Z238/$I227,$Z238-SUM($I258:BL258))))</f>
        <v>0</v>
      </c>
      <c r="BN258" s="31">
        <f>IF($I227="n/a",0,IF(BN$4&lt;=$C258,0,IF(SUM($C258,$I227)&gt;BN$4,$Z238/$I227,$Z238-SUM($I258:BM258))))</f>
        <v>0</v>
      </c>
      <c r="BO258" s="31">
        <f>IF($I227="n/a",0,IF(BO$4&lt;=$C258,0,IF(SUM($C258,$I227)&gt;BO$4,$Z238/$I227,$Z238-SUM($I258:BN258))))</f>
        <v>0</v>
      </c>
      <c r="BP258" s="31">
        <f>IF($I227="n/a",0,IF(BP$4&lt;=$C258,0,IF(SUM($C258,$I227)&gt;BP$4,$Z238/$I227,$Z238-SUM($I258:BO258))))</f>
        <v>0</v>
      </c>
      <c r="BQ258" s="31">
        <f>IF($I227="n/a",0,IF(BQ$4&lt;=$C258,0,IF(SUM($C258,$I227)&gt;BQ$4,$Z238/$I227,$Z238-SUM($I258:BP258))))</f>
        <v>0</v>
      </c>
      <c r="BR258" s="31">
        <f>IF($I227="n/a",0,IF(BR$4&lt;=$C258,0,IF(SUM($C258,$I227)&gt;BR$4,$Z238/$I227,$Z238-SUM($I258:BQ258))))</f>
        <v>0</v>
      </c>
      <c r="BS258" s="31">
        <f>IF($I227="n/a",0,IF(BS$4&lt;=$C258,0,IF(SUM($C258,$I227)&gt;BS$4,$Z238/$I227,$Z238-SUM($I258:BR258))))</f>
        <v>0</v>
      </c>
      <c r="BT258" s="31">
        <f>IF($I227="n/a",0,IF(BT$4&lt;=$C258,0,IF(SUM($C258,$I227)&gt;BT$4,$Z238/$I227,$Z238-SUM($I258:BS258))))</f>
        <v>0</v>
      </c>
      <c r="BU258" s="31">
        <f>IF($I227="n/a",0,IF(BU$4&lt;=$C258,0,IF(SUM($C258,$I227)&gt;BU$4,$Z238/$I227,$Z238-SUM($I258:BT258))))</f>
        <v>0</v>
      </c>
      <c r="BV258" s="31">
        <f>IF($I227="n/a",0,IF(BV$4&lt;=$C258,0,IF(SUM($C258,$I227)&gt;BV$4,$Z238/$I227,$Z238-SUM($I258:BU258))))</f>
        <v>0</v>
      </c>
      <c r="BW258" s="31">
        <f>IF($I227="n/a",0,IF(BW$4&lt;=$C258,0,IF(SUM($C258,$I227)&gt;BW$4,$Z238/$I227,$Z238-SUM($I258:BV258))))</f>
        <v>0</v>
      </c>
      <c r="BX258" s="31">
        <f>IF($I227="n/a",0,IF(BX$4&lt;=$C258,0,IF(SUM($C258,$I227)&gt;BX$4,$Z238/$I227,$Z238-SUM($I258:BW258))))</f>
        <v>0</v>
      </c>
      <c r="BY258" s="31">
        <f>IF($I227="n/a",0,IF(BY$4&lt;=$C258,0,IF(SUM($C258,$I227)&gt;BY$4,$Z238/$I227,$Z238-SUM($I258:BX258))))</f>
        <v>0</v>
      </c>
      <c r="BZ258" s="31">
        <f>IF($I227="n/a",0,IF(BZ$4&lt;=$C258,0,IF(SUM($C258,$I227)&gt;BZ$4,$Z238/$I227,$Z238-SUM($I258:BY258))))</f>
        <v>0</v>
      </c>
      <c r="CA258" s="31">
        <f>IF($I227="n/a",0,IF(CA$4&lt;=$C258,0,IF(SUM($C258,$I227)&gt;CA$4,$Z238/$I227,$Z238-SUM($I258:BZ258))))</f>
        <v>0</v>
      </c>
      <c r="CB258" s="31">
        <f>IF($I227="n/a",0,IF(CB$4&lt;=$C258,0,IF(SUM($C258,$I227)&gt;CB$4,$Z238/$I227,$Z238-SUM($I258:CA258))))</f>
        <v>0</v>
      </c>
      <c r="CC258" s="31">
        <f>IF($I227="n/a",0,IF(CC$4&lt;=$C258,0,IF(SUM($C258,$I227)&gt;CC$4,$Z238/$I227,$Z238-SUM($I258:CB258))))</f>
        <v>0</v>
      </c>
      <c r="CD258" s="31">
        <f>IF($I227="n/a",0,IF(CD$4&lt;=$C258,0,IF(SUM($C258,$I227)&gt;CD$4,$Z238/$I227,$Z238-SUM($I258:CC258))))</f>
        <v>0</v>
      </c>
      <c r="CE258" s="31">
        <f>IF($I227="n/a",0,IF(CE$4&lt;=$C258,0,IF(SUM($C258,$I227)&gt;CE$4,$Z238/$I227,$Z238-SUM($I258:CD258))))</f>
        <v>0</v>
      </c>
      <c r="CF258" s="31">
        <f>IF($I227="n/a",0,IF(CF$4&lt;=$C258,0,IF(SUM($C258,$I227)&gt;CF$4,$Z238/$I227,$Z238-SUM($I258:CE258))))</f>
        <v>0</v>
      </c>
    </row>
    <row r="259" spans="3:84" ht="12.75" customHeight="1">
      <c r="C259" s="202">
        <v>2033</v>
      </c>
      <c r="D259" s="21" t="s">
        <v>63</v>
      </c>
      <c r="E259" s="21" t="s">
        <v>197</v>
      </c>
      <c r="I259" s="31"/>
      <c r="J259" s="31">
        <f>IF($I227="n/a",0,IF(J$4&lt;=$C259,0,IF(SUM($C259,$I227)&gt;J$4,$AA238/$I227,$AA238-SUM($I259:I259))))</f>
        <v>0</v>
      </c>
      <c r="K259" s="31">
        <f>IF($I227="n/a",0,IF(K$4&lt;=$C259,0,IF(SUM($C259,$I227)&gt;K$4,$AA238/$I227,$AA238-SUM($I259:J259))))</f>
        <v>0</v>
      </c>
      <c r="L259" s="31">
        <f>IF($I227="n/a",0,IF(L$4&lt;=$C259,0,IF(SUM($C259,$I227)&gt;L$4,$AA238/$I227,$AA238-SUM($I259:K259))))</f>
        <v>0</v>
      </c>
      <c r="M259" s="31">
        <f>IF($I227="n/a",0,IF(M$4&lt;=$C259,0,IF(SUM($C259,$I227)&gt;M$4,$AA238/$I227,$AA238-SUM($I259:L259))))</f>
        <v>0</v>
      </c>
      <c r="N259" s="31">
        <f>IF($I227="n/a",0,IF(N$4&lt;=$C259,0,IF(SUM($C259,$I227)&gt;N$4,$AA238/$I227,$AA238-SUM($I259:M259))))</f>
        <v>0</v>
      </c>
      <c r="O259" s="31">
        <f>IF($I227="n/a",0,IF(O$4&lt;=$C259,0,IF(SUM($C259,$I227)&gt;O$4,$AA238/$I227,$AA238-SUM($I259:N259))))</f>
        <v>0</v>
      </c>
      <c r="P259" s="31">
        <f>IF($I227="n/a",0,IF(P$4&lt;=$C259,0,IF(SUM($C259,$I227)&gt;P$4,$AA238/$I227,$AA238-SUM($I259:O259))))</f>
        <v>0</v>
      </c>
      <c r="Q259" s="31">
        <f>IF($I227="n/a",0,IF(Q$4&lt;=$C259,0,IF(SUM($C259,$I227)&gt;Q$4,$AA238/$I227,$AA238-SUM($I259:P259))))</f>
        <v>0</v>
      </c>
      <c r="R259" s="31">
        <f>IF($I227="n/a",0,IF(R$4&lt;=$C259,0,IF(SUM($C259,$I227)&gt;R$4,$AA238/$I227,$AA238-SUM($I259:Q259))))</f>
        <v>0</v>
      </c>
      <c r="S259" s="31">
        <f>IF($I227="n/a",0,IF(S$4&lt;=$C259,0,IF(SUM($C259,$I227)&gt;S$4,$AA238/$I227,$AA238-SUM($I259:R259))))</f>
        <v>0</v>
      </c>
      <c r="T259" s="31">
        <f>IF($I227="n/a",0,IF(T$4&lt;=$C259,0,IF(SUM($C259,$I227)&gt;T$4,$AA238/$I227,$AA238-SUM($I259:S259))))</f>
        <v>0</v>
      </c>
      <c r="U259" s="31">
        <f>IF($I227="n/a",0,IF(U$4&lt;=$C259,0,IF(SUM($C259,$I227)&gt;U$4,$AA238/$I227,$AA238-SUM($I259:T259))))</f>
        <v>0</v>
      </c>
      <c r="V259" s="31">
        <f>IF($I227="n/a",0,IF(V$4&lt;=$C259,0,IF(SUM($C259,$I227)&gt;V$4,$AA238/$I227,$AA238-SUM($I259:U259))))</f>
        <v>0</v>
      </c>
      <c r="W259" s="31">
        <f>IF($I227="n/a",0,IF(W$4&lt;=$C259,0,IF(SUM($C259,$I227)&gt;W$4,$AA238/$I227,$AA238-SUM($I259:V259))))</f>
        <v>0</v>
      </c>
      <c r="X259" s="31">
        <f>IF($I227="n/a",0,IF(X$4&lt;=$C259,0,IF(SUM($C259,$I227)&gt;X$4,$AA238/$I227,$AA238-SUM($I259:W259))))</f>
        <v>0</v>
      </c>
      <c r="Y259" s="31">
        <f>IF($I227="n/a",0,IF(Y$4&lt;=$C259,0,IF(SUM($C259,$I227)&gt;Y$4,$AA238/$I227,$AA238-SUM($I259:X259))))</f>
        <v>0</v>
      </c>
      <c r="Z259" s="31">
        <f>IF($I227="n/a",0,IF(Z$4&lt;=$C259,0,IF(SUM($C259,$I227)&gt;Z$4,$AA238/$I227,$AA238-SUM($I259:Y259))))</f>
        <v>0</v>
      </c>
      <c r="AA259" s="31">
        <f>IF($I227="n/a",0,IF(AA$4&lt;=$C259,0,IF(SUM($C259,$I227)&gt;AA$4,$AA238/$I227,$AA238-SUM($I259:Z259))))</f>
        <v>0</v>
      </c>
      <c r="AB259" s="31">
        <f>IF($I227="n/a",0,IF(AB$4&lt;=$C259,0,IF(SUM($C259,$I227)&gt;AB$4,$AA238/$I227,$AA238-SUM($I259:AA259))))</f>
        <v>0</v>
      </c>
      <c r="AC259" s="31">
        <f>IF($I227="n/a",0,IF(AC$4&lt;=$C259,0,IF(SUM($C259,$I227)&gt;AC$4,$AA238/$I227,$AA238-SUM($I259:AB259))))</f>
        <v>0</v>
      </c>
      <c r="AD259" s="31">
        <f>IF($I227="n/a",0,IF(AD$4&lt;=$C259,0,IF(SUM($C259,$I227)&gt;AD$4,$AA238/$I227,$AA238-SUM($I259:AC259))))</f>
        <v>0</v>
      </c>
      <c r="AE259" s="31">
        <f>IF($I227="n/a",0,IF(AE$4&lt;=$C259,0,IF(SUM($C259,$I227)&gt;AE$4,$AA238/$I227,$AA238-SUM($I259:AD259))))</f>
        <v>0</v>
      </c>
      <c r="AF259" s="31">
        <f>IF($I227="n/a",0,IF(AF$4&lt;=$C259,0,IF(SUM($C259,$I227)&gt;AF$4,$AA238/$I227,$AA238-SUM($I259:AE259))))</f>
        <v>0</v>
      </c>
      <c r="AG259" s="31">
        <f>IF($I227="n/a",0,IF(AG$4&lt;=$C259,0,IF(SUM($C259,$I227)&gt;AG$4,$AA238/$I227,$AA238-SUM($I259:AF259))))</f>
        <v>0</v>
      </c>
      <c r="AH259" s="31">
        <f>IF($I227="n/a",0,IF(AH$4&lt;=$C259,0,IF(SUM($C259,$I227)&gt;AH$4,$AA238/$I227,$AA238-SUM($I259:AG259))))</f>
        <v>0</v>
      </c>
      <c r="AI259" s="31">
        <f>IF($I227="n/a",0,IF(AI$4&lt;=$C259,0,IF(SUM($C259,$I227)&gt;AI$4,$AA238/$I227,$AA238-SUM($I259:AH259))))</f>
        <v>0</v>
      </c>
      <c r="AJ259" s="31">
        <f>IF($I227="n/a",0,IF(AJ$4&lt;=$C259,0,IF(SUM($C259,$I227)&gt;AJ$4,$AA238/$I227,$AA238-SUM($I259:AI259))))</f>
        <v>0</v>
      </c>
      <c r="AK259" s="31">
        <f>IF($I227="n/a",0,IF(AK$4&lt;=$C259,0,IF(SUM($C259,$I227)&gt;AK$4,$AA238/$I227,$AA238-SUM($I259:AJ259))))</f>
        <v>0</v>
      </c>
      <c r="AL259" s="31">
        <f>IF($I227="n/a",0,IF(AL$4&lt;=$C259,0,IF(SUM($C259,$I227)&gt;AL$4,$AA238/$I227,$AA238-SUM($I259:AK259))))</f>
        <v>0</v>
      </c>
      <c r="AM259" s="31">
        <f>IF($I227="n/a",0,IF(AM$4&lt;=$C259,0,IF(SUM($C259,$I227)&gt;AM$4,$AA238/$I227,$AA238-SUM($I259:AL259))))</f>
        <v>0</v>
      </c>
      <c r="AN259" s="31">
        <f>IF($I227="n/a",0,IF(AN$4&lt;=$C259,0,IF(SUM($C259,$I227)&gt;AN$4,$AA238/$I227,$AA238-SUM($I259:AM259))))</f>
        <v>0</v>
      </c>
      <c r="AO259" s="31">
        <f>IF($I227="n/a",0,IF(AO$4&lt;=$C259,0,IF(SUM($C259,$I227)&gt;AO$4,$AA238/$I227,$AA238-SUM($I259:AN259))))</f>
        <v>0</v>
      </c>
      <c r="AP259" s="31">
        <f>IF($I227="n/a",0,IF(AP$4&lt;=$C259,0,IF(SUM($C259,$I227)&gt;AP$4,$AA238/$I227,$AA238-SUM($I259:AO259))))</f>
        <v>0</v>
      </c>
      <c r="AQ259" s="31">
        <f>IF($I227="n/a",0,IF(AQ$4&lt;=$C259,0,IF(SUM($C259,$I227)&gt;AQ$4,$AA238/$I227,$AA238-SUM($I259:AP259))))</f>
        <v>0</v>
      </c>
      <c r="AR259" s="31">
        <f>IF($I227="n/a",0,IF(AR$4&lt;=$C259,0,IF(SUM($C259,$I227)&gt;AR$4,$AA238/$I227,$AA238-SUM($I259:AQ259))))</f>
        <v>0</v>
      </c>
      <c r="AS259" s="31">
        <f>IF($I227="n/a",0,IF(AS$4&lt;=$C259,0,IF(SUM($C259,$I227)&gt;AS$4,$AA238/$I227,$AA238-SUM($I259:AR259))))</f>
        <v>0</v>
      </c>
      <c r="AT259" s="31">
        <f>IF($I227="n/a",0,IF(AT$4&lt;=$C259,0,IF(SUM($C259,$I227)&gt;AT$4,$AA238/$I227,$AA238-SUM($I259:AS259))))</f>
        <v>0</v>
      </c>
      <c r="AU259" s="31">
        <f>IF($I227="n/a",0,IF(AU$4&lt;=$C259,0,IF(SUM($C259,$I227)&gt;AU$4,$AA238/$I227,$AA238-SUM($I259:AT259))))</f>
        <v>0</v>
      </c>
      <c r="AV259" s="31">
        <f>IF($I227="n/a",0,IF(AV$4&lt;=$C259,0,IF(SUM($C259,$I227)&gt;AV$4,$AA238/$I227,$AA238-SUM($I259:AU259))))</f>
        <v>0</v>
      </c>
      <c r="AW259" s="31">
        <f>IF($I227="n/a",0,IF(AW$4&lt;=$C259,0,IF(SUM($C259,$I227)&gt;AW$4,$AA238/$I227,$AA238-SUM($I259:AV259))))</f>
        <v>0</v>
      </c>
      <c r="AX259" s="31">
        <f>IF($I227="n/a",0,IF(AX$4&lt;=$C259,0,IF(SUM($C259,$I227)&gt;AX$4,$AA238/$I227,$AA238-SUM($I259:AW259))))</f>
        <v>0</v>
      </c>
      <c r="AY259" s="31">
        <f>IF($I227="n/a",0,IF(AY$4&lt;=$C259,0,IF(SUM($C259,$I227)&gt;AY$4,$AA238/$I227,$AA238-SUM($I259:AX259))))</f>
        <v>0</v>
      </c>
      <c r="AZ259" s="31">
        <f>IF($I227="n/a",0,IF(AZ$4&lt;=$C259,0,IF(SUM($C259,$I227)&gt;AZ$4,$AA238/$I227,$AA238-SUM($I259:AY259))))</f>
        <v>0</v>
      </c>
      <c r="BA259" s="31">
        <f>IF($I227="n/a",0,IF(BA$4&lt;=$C259,0,IF(SUM($C259,$I227)&gt;BA$4,$AA238/$I227,$AA238-SUM($I259:AZ259))))</f>
        <v>0</v>
      </c>
      <c r="BB259" s="31">
        <f>IF($I227="n/a",0,IF(BB$4&lt;=$C259,0,IF(SUM($C259,$I227)&gt;BB$4,$AA238/$I227,$AA238-SUM($I259:BA259))))</f>
        <v>0</v>
      </c>
      <c r="BC259" s="31">
        <f>IF($I227="n/a",0,IF(BC$4&lt;=$C259,0,IF(SUM($C259,$I227)&gt;BC$4,$AA238/$I227,$AA238-SUM($I259:BB259))))</f>
        <v>0</v>
      </c>
      <c r="BD259" s="31">
        <f>IF($I227="n/a",0,IF(BD$4&lt;=$C259,0,IF(SUM($C259,$I227)&gt;BD$4,$AA238/$I227,$AA238-SUM($I259:BC259))))</f>
        <v>0</v>
      </c>
      <c r="BE259" s="31">
        <f>IF($I227="n/a",0,IF(BE$4&lt;=$C259,0,IF(SUM($C259,$I227)&gt;BE$4,$AA238/$I227,$AA238-SUM($I259:BD259))))</f>
        <v>0</v>
      </c>
      <c r="BF259" s="31">
        <f>IF($I227="n/a",0,IF(BF$4&lt;=$C259,0,IF(SUM($C259,$I227)&gt;BF$4,$AA238/$I227,$AA238-SUM($I259:BE259))))</f>
        <v>0</v>
      </c>
      <c r="BG259" s="31">
        <f>IF($I227="n/a",0,IF(BG$4&lt;=$C259,0,IF(SUM($C259,$I227)&gt;BG$4,$AA238/$I227,$AA238-SUM($I259:BF259))))</f>
        <v>0</v>
      </c>
      <c r="BH259" s="31">
        <f>IF($I227="n/a",0,IF(BH$4&lt;=$C259,0,IF(SUM($C259,$I227)&gt;BH$4,$AA238/$I227,$AA238-SUM($I259:BG259))))</f>
        <v>0</v>
      </c>
      <c r="BI259" s="31">
        <f>IF($I227="n/a",0,IF(BI$4&lt;=$C259,0,IF(SUM($C259,$I227)&gt;BI$4,$AA238/$I227,$AA238-SUM($I259:BH259))))</f>
        <v>0</v>
      </c>
      <c r="BJ259" s="31">
        <f>IF($I227="n/a",0,IF(BJ$4&lt;=$C259,0,IF(SUM($C259,$I227)&gt;BJ$4,$AA238/$I227,$AA238-SUM($I259:BI259))))</f>
        <v>0</v>
      </c>
      <c r="BK259" s="31">
        <f>IF($I227="n/a",0,IF(BK$4&lt;=$C259,0,IF(SUM($C259,$I227)&gt;BK$4,$AA238/$I227,$AA238-SUM($I259:BJ259))))</f>
        <v>0</v>
      </c>
      <c r="BL259" s="31">
        <f>IF($I227="n/a",0,IF(BL$4&lt;=$C259,0,IF(SUM($C259,$I227)&gt;BL$4,$AA238/$I227,$AA238-SUM($I259:BK259))))</f>
        <v>0</v>
      </c>
      <c r="BM259" s="31">
        <f>IF($I227="n/a",0,IF(BM$4&lt;=$C259,0,IF(SUM($C259,$I227)&gt;BM$4,$AA238/$I227,$AA238-SUM($I259:BL259))))</f>
        <v>0</v>
      </c>
      <c r="BN259" s="31">
        <f>IF($I227="n/a",0,IF(BN$4&lt;=$C259,0,IF(SUM($C259,$I227)&gt;BN$4,$AA238/$I227,$AA238-SUM($I259:BM259))))</f>
        <v>0</v>
      </c>
      <c r="BO259" s="31">
        <f>IF($I227="n/a",0,IF(BO$4&lt;=$C259,0,IF(SUM($C259,$I227)&gt;BO$4,$AA238/$I227,$AA238-SUM($I259:BN259))))</f>
        <v>0</v>
      </c>
      <c r="BP259" s="31">
        <f>IF($I227="n/a",0,IF(BP$4&lt;=$C259,0,IF(SUM($C259,$I227)&gt;BP$4,$AA238/$I227,$AA238-SUM($I259:BO259))))</f>
        <v>0</v>
      </c>
      <c r="BQ259" s="31">
        <f>IF($I227="n/a",0,IF(BQ$4&lt;=$C259,0,IF(SUM($C259,$I227)&gt;BQ$4,$AA238/$I227,$AA238-SUM($I259:BP259))))</f>
        <v>0</v>
      </c>
      <c r="BR259" s="31">
        <f>IF($I227="n/a",0,IF(BR$4&lt;=$C259,0,IF(SUM($C259,$I227)&gt;BR$4,$AA238/$I227,$AA238-SUM($I259:BQ259))))</f>
        <v>0</v>
      </c>
      <c r="BS259" s="31">
        <f>IF($I227="n/a",0,IF(BS$4&lt;=$C259,0,IF(SUM($C259,$I227)&gt;BS$4,$AA238/$I227,$AA238-SUM($I259:BR259))))</f>
        <v>0</v>
      </c>
      <c r="BT259" s="31">
        <f>IF($I227="n/a",0,IF(BT$4&lt;=$C259,0,IF(SUM($C259,$I227)&gt;BT$4,$AA238/$I227,$AA238-SUM($I259:BS259))))</f>
        <v>0</v>
      </c>
      <c r="BU259" s="31">
        <f>IF($I227="n/a",0,IF(BU$4&lt;=$C259,0,IF(SUM($C259,$I227)&gt;BU$4,$AA238/$I227,$AA238-SUM($I259:BT259))))</f>
        <v>0</v>
      </c>
      <c r="BV259" s="31">
        <f>IF($I227="n/a",0,IF(BV$4&lt;=$C259,0,IF(SUM($C259,$I227)&gt;BV$4,$AA238/$I227,$AA238-SUM($I259:BU259))))</f>
        <v>0</v>
      </c>
      <c r="BW259" s="31">
        <f>IF($I227="n/a",0,IF(BW$4&lt;=$C259,0,IF(SUM($C259,$I227)&gt;BW$4,$AA238/$I227,$AA238-SUM($I259:BV259))))</f>
        <v>0</v>
      </c>
      <c r="BX259" s="31">
        <f>IF($I227="n/a",0,IF(BX$4&lt;=$C259,0,IF(SUM($C259,$I227)&gt;BX$4,$AA238/$I227,$AA238-SUM($I259:BW259))))</f>
        <v>0</v>
      </c>
      <c r="BY259" s="31">
        <f>IF($I227="n/a",0,IF(BY$4&lt;=$C259,0,IF(SUM($C259,$I227)&gt;BY$4,$AA238/$I227,$AA238-SUM($I259:BX259))))</f>
        <v>0</v>
      </c>
      <c r="BZ259" s="31">
        <f>IF($I227="n/a",0,IF(BZ$4&lt;=$C259,0,IF(SUM($C259,$I227)&gt;BZ$4,$AA238/$I227,$AA238-SUM($I259:BY259))))</f>
        <v>0</v>
      </c>
      <c r="CA259" s="31">
        <f>IF($I227="n/a",0,IF(CA$4&lt;=$C259,0,IF(SUM($C259,$I227)&gt;CA$4,$AA238/$I227,$AA238-SUM($I259:BZ259))))</f>
        <v>0</v>
      </c>
      <c r="CB259" s="31">
        <f>IF($I227="n/a",0,IF(CB$4&lt;=$C259,0,IF(SUM($C259,$I227)&gt;CB$4,$AA238/$I227,$AA238-SUM($I259:CA259))))</f>
        <v>0</v>
      </c>
      <c r="CC259" s="31">
        <f>IF($I227="n/a",0,IF(CC$4&lt;=$C259,0,IF(SUM($C259,$I227)&gt;CC$4,$AA238/$I227,$AA238-SUM($I259:CB259))))</f>
        <v>0</v>
      </c>
      <c r="CD259" s="31">
        <f>IF($I227="n/a",0,IF(CD$4&lt;=$C259,0,IF(SUM($C259,$I227)&gt;CD$4,$AA238/$I227,$AA238-SUM($I259:CC259))))</f>
        <v>0</v>
      </c>
      <c r="CE259" s="31">
        <f>IF($I227="n/a",0,IF(CE$4&lt;=$C259,0,IF(SUM($C259,$I227)&gt;CE$4,$AA238/$I227,$AA238-SUM($I259:CD259))))</f>
        <v>0</v>
      </c>
      <c r="CF259" s="31">
        <f>IF($I227="n/a",0,IF(CF$4&lt;=$C259,0,IF(SUM($C259,$I227)&gt;CF$4,$AA238/$I227,$AA238-SUM($I259:CE259))))</f>
        <v>0</v>
      </c>
    </row>
    <row r="260" spans="3:84" ht="12.75" customHeight="1">
      <c r="C260" s="202">
        <v>2034</v>
      </c>
      <c r="D260" s="21" t="s">
        <v>64</v>
      </c>
      <c r="E260" s="21" t="s">
        <v>197</v>
      </c>
      <c r="I260" s="31"/>
      <c r="J260" s="31">
        <f>IF($I227="n/a",0,IF(J$4&lt;=$C260,0,IF(SUM($C260,$I227)&gt;J$4,$AB238/$I227,$AB238-SUM($I260:I260))))</f>
        <v>0</v>
      </c>
      <c r="K260" s="31">
        <f>IF($I227="n/a",0,IF(K$4&lt;=$C260,0,IF(SUM($C260,$I227)&gt;K$4,$AB238/$I227,$AB238-SUM($I260:J260))))</f>
        <v>0</v>
      </c>
      <c r="L260" s="31">
        <f>IF($I227="n/a",0,IF(L$4&lt;=$C260,0,IF(SUM($C260,$I227)&gt;L$4,$AB238/$I227,$AB238-SUM($I260:K260))))</f>
        <v>0</v>
      </c>
      <c r="M260" s="31">
        <f>IF($I227="n/a",0,IF(M$4&lt;=$C260,0,IF(SUM($C260,$I227)&gt;M$4,$AB238/$I227,$AB238-SUM($I260:L260))))</f>
        <v>0</v>
      </c>
      <c r="N260" s="31">
        <f>IF($I227="n/a",0,IF(N$4&lt;=$C260,0,IF(SUM($C260,$I227)&gt;N$4,$AB238/$I227,$AB238-SUM($I260:M260))))</f>
        <v>0</v>
      </c>
      <c r="O260" s="31">
        <f>IF($I227="n/a",0,IF(O$4&lt;=$C260,0,IF(SUM($C260,$I227)&gt;O$4,$AB238/$I227,$AB238-SUM($I260:N260))))</f>
        <v>0</v>
      </c>
      <c r="P260" s="31">
        <f>IF($I227="n/a",0,IF(P$4&lt;=$C260,0,IF(SUM($C260,$I227)&gt;P$4,$AB238/$I227,$AB238-SUM($I260:O260))))</f>
        <v>0</v>
      </c>
      <c r="Q260" s="31">
        <f>IF($I227="n/a",0,IF(Q$4&lt;=$C260,0,IF(SUM($C260,$I227)&gt;Q$4,$AB238/$I227,$AB238-SUM($I260:P260))))</f>
        <v>0</v>
      </c>
      <c r="R260" s="31">
        <f>IF($I227="n/a",0,IF(R$4&lt;=$C260,0,IF(SUM($C260,$I227)&gt;R$4,$AB238/$I227,$AB238-SUM($I260:Q260))))</f>
        <v>0</v>
      </c>
      <c r="S260" s="31">
        <f>IF($I227="n/a",0,IF(S$4&lt;=$C260,0,IF(SUM($C260,$I227)&gt;S$4,$AB238/$I227,$AB238-SUM($I260:R260))))</f>
        <v>0</v>
      </c>
      <c r="T260" s="31">
        <f>IF($I227="n/a",0,IF(T$4&lt;=$C260,0,IF(SUM($C260,$I227)&gt;T$4,$AB238/$I227,$AB238-SUM($I260:S260))))</f>
        <v>0</v>
      </c>
      <c r="U260" s="31">
        <f>IF($I227="n/a",0,IF(U$4&lt;=$C260,0,IF(SUM($C260,$I227)&gt;U$4,$AB238/$I227,$AB238-SUM($I260:T260))))</f>
        <v>0</v>
      </c>
      <c r="V260" s="31">
        <f>IF($I227="n/a",0,IF(V$4&lt;=$C260,0,IF(SUM($C260,$I227)&gt;V$4,$AB238/$I227,$AB238-SUM($I260:U260))))</f>
        <v>0</v>
      </c>
      <c r="W260" s="31">
        <f>IF($I227="n/a",0,IF(W$4&lt;=$C260,0,IF(SUM($C260,$I227)&gt;W$4,$AB238/$I227,$AB238-SUM($I260:V260))))</f>
        <v>0</v>
      </c>
      <c r="X260" s="31">
        <f>IF($I227="n/a",0,IF(X$4&lt;=$C260,0,IF(SUM($C260,$I227)&gt;X$4,$AB238/$I227,$AB238-SUM($I260:W260))))</f>
        <v>0</v>
      </c>
      <c r="Y260" s="31">
        <f>IF($I227="n/a",0,IF(Y$4&lt;=$C260,0,IF(SUM($C260,$I227)&gt;Y$4,$AB238/$I227,$AB238-SUM($I260:X260))))</f>
        <v>0</v>
      </c>
      <c r="Z260" s="31">
        <f>IF($I227="n/a",0,IF(Z$4&lt;=$C260,0,IF(SUM($C260,$I227)&gt;Z$4,$AB238/$I227,$AB238-SUM($I260:Y260))))</f>
        <v>0</v>
      </c>
      <c r="AA260" s="31">
        <f>IF($I227="n/a",0,IF(AA$4&lt;=$C260,0,IF(SUM($C260,$I227)&gt;AA$4,$AB238/$I227,$AB238-SUM($I260:Z260))))</f>
        <v>0</v>
      </c>
      <c r="AB260" s="31">
        <f>IF($I227="n/a",0,IF(AB$4&lt;=$C260,0,IF(SUM($C260,$I227)&gt;AB$4,$AB238/$I227,$AB238-SUM($I260:AA260))))</f>
        <v>0</v>
      </c>
      <c r="AC260" s="31">
        <f>IF($I227="n/a",0,IF(AC$4&lt;=$C260,0,IF(SUM($C260,$I227)&gt;AC$4,$AB238/$I227,$AB238-SUM($I260:AB260))))</f>
        <v>0</v>
      </c>
      <c r="AD260" s="31">
        <f>IF($I227="n/a",0,IF(AD$4&lt;=$C260,0,IF(SUM($C260,$I227)&gt;AD$4,$AB238/$I227,$AB238-SUM($I260:AC260))))</f>
        <v>0</v>
      </c>
      <c r="AE260" s="31">
        <f>IF($I227="n/a",0,IF(AE$4&lt;=$C260,0,IF(SUM($C260,$I227)&gt;AE$4,$AB238/$I227,$AB238-SUM($I260:AD260))))</f>
        <v>0</v>
      </c>
      <c r="AF260" s="31">
        <f>IF($I227="n/a",0,IF(AF$4&lt;=$C260,0,IF(SUM($C260,$I227)&gt;AF$4,$AB238/$I227,$AB238-SUM($I260:AE260))))</f>
        <v>0</v>
      </c>
      <c r="AG260" s="31">
        <f>IF($I227="n/a",0,IF(AG$4&lt;=$C260,0,IF(SUM($C260,$I227)&gt;AG$4,$AB238/$I227,$AB238-SUM($I260:AF260))))</f>
        <v>0</v>
      </c>
      <c r="AH260" s="31">
        <f>IF($I227="n/a",0,IF(AH$4&lt;=$C260,0,IF(SUM($C260,$I227)&gt;AH$4,$AB238/$I227,$AB238-SUM($I260:AG260))))</f>
        <v>0</v>
      </c>
      <c r="AI260" s="31">
        <f>IF($I227="n/a",0,IF(AI$4&lt;=$C260,0,IF(SUM($C260,$I227)&gt;AI$4,$AB238/$I227,$AB238-SUM($I260:AH260))))</f>
        <v>0</v>
      </c>
      <c r="AJ260" s="31">
        <f>IF($I227="n/a",0,IF(AJ$4&lt;=$C260,0,IF(SUM($C260,$I227)&gt;AJ$4,$AB238/$I227,$AB238-SUM($I260:AI260))))</f>
        <v>0</v>
      </c>
      <c r="AK260" s="31">
        <f>IF($I227="n/a",0,IF(AK$4&lt;=$C260,0,IF(SUM($C260,$I227)&gt;AK$4,$AB238/$I227,$AB238-SUM($I260:AJ260))))</f>
        <v>0</v>
      </c>
      <c r="AL260" s="31">
        <f>IF($I227="n/a",0,IF(AL$4&lt;=$C260,0,IF(SUM($C260,$I227)&gt;AL$4,$AB238/$I227,$AB238-SUM($I260:AK260))))</f>
        <v>0</v>
      </c>
      <c r="AM260" s="31">
        <f>IF($I227="n/a",0,IF(AM$4&lt;=$C260,0,IF(SUM($C260,$I227)&gt;AM$4,$AB238/$I227,$AB238-SUM($I260:AL260))))</f>
        <v>0</v>
      </c>
      <c r="AN260" s="31">
        <f>IF($I227="n/a",0,IF(AN$4&lt;=$C260,0,IF(SUM($C260,$I227)&gt;AN$4,$AB238/$I227,$AB238-SUM($I260:AM260))))</f>
        <v>0</v>
      </c>
      <c r="AO260" s="31">
        <f>IF($I227="n/a",0,IF(AO$4&lt;=$C260,0,IF(SUM($C260,$I227)&gt;AO$4,$AB238/$I227,$AB238-SUM($I260:AN260))))</f>
        <v>0</v>
      </c>
      <c r="AP260" s="31">
        <f>IF($I227="n/a",0,IF(AP$4&lt;=$C260,0,IF(SUM($C260,$I227)&gt;AP$4,$AB238/$I227,$AB238-SUM($I260:AO260))))</f>
        <v>0</v>
      </c>
      <c r="AQ260" s="31">
        <f>IF($I227="n/a",0,IF(AQ$4&lt;=$C260,0,IF(SUM($C260,$I227)&gt;AQ$4,$AB238/$I227,$AB238-SUM($I260:AP260))))</f>
        <v>0</v>
      </c>
      <c r="AR260" s="31">
        <f>IF($I227="n/a",0,IF(AR$4&lt;=$C260,0,IF(SUM($C260,$I227)&gt;AR$4,$AB238/$I227,$AB238-SUM($I260:AQ260))))</f>
        <v>0</v>
      </c>
      <c r="AS260" s="31">
        <f>IF($I227="n/a",0,IF(AS$4&lt;=$C260,0,IF(SUM($C260,$I227)&gt;AS$4,$AB238/$I227,$AB238-SUM($I260:AR260))))</f>
        <v>0</v>
      </c>
      <c r="AT260" s="31">
        <f>IF($I227="n/a",0,IF(AT$4&lt;=$C260,0,IF(SUM($C260,$I227)&gt;AT$4,$AB238/$I227,$AB238-SUM($I260:AS260))))</f>
        <v>0</v>
      </c>
      <c r="AU260" s="31">
        <f>IF($I227="n/a",0,IF(AU$4&lt;=$C260,0,IF(SUM($C260,$I227)&gt;AU$4,$AB238/$I227,$AB238-SUM($I260:AT260))))</f>
        <v>0</v>
      </c>
      <c r="AV260" s="31">
        <f>IF($I227="n/a",0,IF(AV$4&lt;=$C260,0,IF(SUM($C260,$I227)&gt;AV$4,$AB238/$I227,$AB238-SUM($I260:AU260))))</f>
        <v>0</v>
      </c>
      <c r="AW260" s="31">
        <f>IF($I227="n/a",0,IF(AW$4&lt;=$C260,0,IF(SUM($C260,$I227)&gt;AW$4,$AB238/$I227,$AB238-SUM($I260:AV260))))</f>
        <v>0</v>
      </c>
      <c r="AX260" s="31">
        <f>IF($I227="n/a",0,IF(AX$4&lt;=$C260,0,IF(SUM($C260,$I227)&gt;AX$4,$AB238/$I227,$AB238-SUM($I260:AW260))))</f>
        <v>0</v>
      </c>
      <c r="AY260" s="31">
        <f>IF($I227="n/a",0,IF(AY$4&lt;=$C260,0,IF(SUM($C260,$I227)&gt;AY$4,$AB238/$I227,$AB238-SUM($I260:AX260))))</f>
        <v>0</v>
      </c>
      <c r="AZ260" s="31">
        <f>IF($I227="n/a",0,IF(AZ$4&lt;=$C260,0,IF(SUM($C260,$I227)&gt;AZ$4,$AB238/$I227,$AB238-SUM($I260:AY260))))</f>
        <v>0</v>
      </c>
      <c r="BA260" s="31">
        <f>IF($I227="n/a",0,IF(BA$4&lt;=$C260,0,IF(SUM($C260,$I227)&gt;BA$4,$AB238/$I227,$AB238-SUM($I260:AZ260))))</f>
        <v>0</v>
      </c>
      <c r="BB260" s="31">
        <f>IF($I227="n/a",0,IF(BB$4&lt;=$C260,0,IF(SUM($C260,$I227)&gt;BB$4,$AB238/$I227,$AB238-SUM($I260:BA260))))</f>
        <v>0</v>
      </c>
      <c r="BC260" s="31">
        <f>IF($I227="n/a",0,IF(BC$4&lt;=$C260,0,IF(SUM($C260,$I227)&gt;BC$4,$AB238/$I227,$AB238-SUM($I260:BB260))))</f>
        <v>0</v>
      </c>
      <c r="BD260" s="31">
        <f>IF($I227="n/a",0,IF(BD$4&lt;=$C260,0,IF(SUM($C260,$I227)&gt;BD$4,$AB238/$I227,$AB238-SUM($I260:BC260))))</f>
        <v>0</v>
      </c>
      <c r="BE260" s="31">
        <f>IF($I227="n/a",0,IF(BE$4&lt;=$C260,0,IF(SUM($C260,$I227)&gt;BE$4,$AB238/$I227,$AB238-SUM($I260:BD260))))</f>
        <v>0</v>
      </c>
      <c r="BF260" s="31">
        <f>IF($I227="n/a",0,IF(BF$4&lt;=$C260,0,IF(SUM($C260,$I227)&gt;BF$4,$AB238/$I227,$AB238-SUM($I260:BE260))))</f>
        <v>0</v>
      </c>
      <c r="BG260" s="31">
        <f>IF($I227="n/a",0,IF(BG$4&lt;=$C260,0,IF(SUM($C260,$I227)&gt;BG$4,$AB238/$I227,$AB238-SUM($I260:BF260))))</f>
        <v>0</v>
      </c>
      <c r="BH260" s="31">
        <f>IF($I227="n/a",0,IF(BH$4&lt;=$C260,0,IF(SUM($C260,$I227)&gt;BH$4,$AB238/$I227,$AB238-SUM($I260:BG260))))</f>
        <v>0</v>
      </c>
      <c r="BI260" s="31">
        <f>IF($I227="n/a",0,IF(BI$4&lt;=$C260,0,IF(SUM($C260,$I227)&gt;BI$4,$AB238/$I227,$AB238-SUM($I260:BH260))))</f>
        <v>0</v>
      </c>
      <c r="BJ260" s="31">
        <f>IF($I227="n/a",0,IF(BJ$4&lt;=$C260,0,IF(SUM($C260,$I227)&gt;BJ$4,$AB238/$I227,$AB238-SUM($I260:BI260))))</f>
        <v>0</v>
      </c>
      <c r="BK260" s="31">
        <f>IF($I227="n/a",0,IF(BK$4&lt;=$C260,0,IF(SUM($C260,$I227)&gt;BK$4,$AB238/$I227,$AB238-SUM($I260:BJ260))))</f>
        <v>0</v>
      </c>
      <c r="BL260" s="31">
        <f>IF($I227="n/a",0,IF(BL$4&lt;=$C260,0,IF(SUM($C260,$I227)&gt;BL$4,$AB238/$I227,$AB238-SUM($I260:BK260))))</f>
        <v>0</v>
      </c>
      <c r="BM260" s="31">
        <f>IF($I227="n/a",0,IF(BM$4&lt;=$C260,0,IF(SUM($C260,$I227)&gt;BM$4,$AB238/$I227,$AB238-SUM($I260:BL260))))</f>
        <v>0</v>
      </c>
      <c r="BN260" s="31">
        <f>IF($I227="n/a",0,IF(BN$4&lt;=$C260,0,IF(SUM($C260,$I227)&gt;BN$4,$AB238/$I227,$AB238-SUM($I260:BM260))))</f>
        <v>0</v>
      </c>
      <c r="BO260" s="31">
        <f>IF($I227="n/a",0,IF(BO$4&lt;=$C260,0,IF(SUM($C260,$I227)&gt;BO$4,$AB238/$I227,$AB238-SUM($I260:BN260))))</f>
        <v>0</v>
      </c>
      <c r="BP260" s="31">
        <f>IF($I227="n/a",0,IF(BP$4&lt;=$C260,0,IF(SUM($C260,$I227)&gt;BP$4,$AB238/$I227,$AB238-SUM($I260:BO260))))</f>
        <v>0</v>
      </c>
      <c r="BQ260" s="31">
        <f>IF($I227="n/a",0,IF(BQ$4&lt;=$C260,0,IF(SUM($C260,$I227)&gt;BQ$4,$AB238/$I227,$AB238-SUM($I260:BP260))))</f>
        <v>0</v>
      </c>
      <c r="BR260" s="31">
        <f>IF($I227="n/a",0,IF(BR$4&lt;=$C260,0,IF(SUM($C260,$I227)&gt;BR$4,$AB238/$I227,$AB238-SUM($I260:BQ260))))</f>
        <v>0</v>
      </c>
      <c r="BS260" s="31">
        <f>IF($I227="n/a",0,IF(BS$4&lt;=$C260,0,IF(SUM($C260,$I227)&gt;BS$4,$AB238/$I227,$AB238-SUM($I260:BR260))))</f>
        <v>0</v>
      </c>
      <c r="BT260" s="31">
        <f>IF($I227="n/a",0,IF(BT$4&lt;=$C260,0,IF(SUM($C260,$I227)&gt;BT$4,$AB238/$I227,$AB238-SUM($I260:BS260))))</f>
        <v>0</v>
      </c>
      <c r="BU260" s="31">
        <f>IF($I227="n/a",0,IF(BU$4&lt;=$C260,0,IF(SUM($C260,$I227)&gt;BU$4,$AB238/$I227,$AB238-SUM($I260:BT260))))</f>
        <v>0</v>
      </c>
      <c r="BV260" s="31">
        <f>IF($I227="n/a",0,IF(BV$4&lt;=$C260,0,IF(SUM($C260,$I227)&gt;BV$4,$AB238/$I227,$AB238-SUM($I260:BU260))))</f>
        <v>0</v>
      </c>
      <c r="BW260" s="31">
        <f>IF($I227="n/a",0,IF(BW$4&lt;=$C260,0,IF(SUM($C260,$I227)&gt;BW$4,$AB238/$I227,$AB238-SUM($I260:BV260))))</f>
        <v>0</v>
      </c>
      <c r="BX260" s="31">
        <f>IF($I227="n/a",0,IF(BX$4&lt;=$C260,0,IF(SUM($C260,$I227)&gt;BX$4,$AB238/$I227,$AB238-SUM($I260:BW260))))</f>
        <v>0</v>
      </c>
      <c r="BY260" s="31">
        <f>IF($I227="n/a",0,IF(BY$4&lt;=$C260,0,IF(SUM($C260,$I227)&gt;BY$4,$AB238/$I227,$AB238-SUM($I260:BX260))))</f>
        <v>0</v>
      </c>
      <c r="BZ260" s="31">
        <f>IF($I227="n/a",0,IF(BZ$4&lt;=$C260,0,IF(SUM($C260,$I227)&gt;BZ$4,$AB238/$I227,$AB238-SUM($I260:BY260))))</f>
        <v>0</v>
      </c>
      <c r="CA260" s="31">
        <f>IF($I227="n/a",0,IF(CA$4&lt;=$C260,0,IF(SUM($C260,$I227)&gt;CA$4,$AB238/$I227,$AB238-SUM($I260:BZ260))))</f>
        <v>0</v>
      </c>
      <c r="CB260" s="31">
        <f>IF($I227="n/a",0,IF(CB$4&lt;=$C260,0,IF(SUM($C260,$I227)&gt;CB$4,$AB238/$I227,$AB238-SUM($I260:CA260))))</f>
        <v>0</v>
      </c>
      <c r="CC260" s="31">
        <f>IF($I227="n/a",0,IF(CC$4&lt;=$C260,0,IF(SUM($C260,$I227)&gt;CC$4,$AB238/$I227,$AB238-SUM($I260:CB260))))</f>
        <v>0</v>
      </c>
      <c r="CD260" s="31">
        <f>IF($I227="n/a",0,IF(CD$4&lt;=$C260,0,IF(SUM($C260,$I227)&gt;CD$4,$AB238/$I227,$AB238-SUM($I260:CC260))))</f>
        <v>0</v>
      </c>
      <c r="CE260" s="31">
        <f>IF($I227="n/a",0,IF(CE$4&lt;=$C260,0,IF(SUM($C260,$I227)&gt;CE$4,$AB238/$I227,$AB238-SUM($I260:CD260))))</f>
        <v>0</v>
      </c>
      <c r="CF260" s="31">
        <f>IF($I227="n/a",0,IF(CF$4&lt;=$C260,0,IF(SUM($C260,$I227)&gt;CF$4,$AB238/$I227,$AB238-SUM($I260:CE260))))</f>
        <v>0</v>
      </c>
    </row>
    <row r="261" spans="3:84" ht="12.75" customHeight="1">
      <c r="C261" s="202">
        <v>2035</v>
      </c>
      <c r="D261" s="21" t="s">
        <v>65</v>
      </c>
      <c r="E261" s="21" t="s">
        <v>197</v>
      </c>
      <c r="I261" s="31"/>
      <c r="J261" s="31">
        <f>IF($I227="n/a",0,IF(J$4&lt;=$C261,0,IF(SUM($C261,$I227)&gt;J$4,$AC238/$I227,$AC238-SUM($I261:I261))))</f>
        <v>0</v>
      </c>
      <c r="K261" s="31">
        <f>IF($I227="n/a",0,IF(K$4&lt;=$C261,0,IF(SUM($C261,$I227)&gt;K$4,$AC238/$I227,$AC238-SUM($I261:J261))))</f>
        <v>0</v>
      </c>
      <c r="L261" s="31">
        <f>IF($I227="n/a",0,IF(L$4&lt;=$C261,0,IF(SUM($C261,$I227)&gt;L$4,$AC238/$I227,$AC238-SUM($I261:K261))))</f>
        <v>0</v>
      </c>
      <c r="M261" s="31">
        <f>IF($I227="n/a",0,IF(M$4&lt;=$C261,0,IF(SUM($C261,$I227)&gt;M$4,$AC238/$I227,$AC238-SUM($I261:L261))))</f>
        <v>0</v>
      </c>
      <c r="N261" s="31">
        <f>IF($I227="n/a",0,IF(N$4&lt;=$C261,0,IF(SUM($C261,$I227)&gt;N$4,$AC238/$I227,$AC238-SUM($I261:M261))))</f>
        <v>0</v>
      </c>
      <c r="O261" s="31">
        <f>IF($I227="n/a",0,IF(O$4&lt;=$C261,0,IF(SUM($C261,$I227)&gt;O$4,$AC238/$I227,$AC238-SUM($I261:N261))))</f>
        <v>0</v>
      </c>
      <c r="P261" s="31">
        <f>IF($I227="n/a",0,IF(P$4&lt;=$C261,0,IF(SUM($C261,$I227)&gt;P$4,$AC238/$I227,$AC238-SUM($I261:O261))))</f>
        <v>0</v>
      </c>
      <c r="Q261" s="31">
        <f>IF($I227="n/a",0,IF(Q$4&lt;=$C261,0,IF(SUM($C261,$I227)&gt;Q$4,$AC238/$I227,$AC238-SUM($I261:P261))))</f>
        <v>0</v>
      </c>
      <c r="R261" s="31">
        <f>IF($I227="n/a",0,IF(R$4&lt;=$C261,0,IF(SUM($C261,$I227)&gt;R$4,$AC238/$I227,$AC238-SUM($I261:Q261))))</f>
        <v>0</v>
      </c>
      <c r="S261" s="31">
        <f>IF($I227="n/a",0,IF(S$4&lt;=$C261,0,IF(SUM($C261,$I227)&gt;S$4,$AC238/$I227,$AC238-SUM($I261:R261))))</f>
        <v>0</v>
      </c>
      <c r="T261" s="31">
        <f>IF($I227="n/a",0,IF(T$4&lt;=$C261,0,IF(SUM($C261,$I227)&gt;T$4,$AC238/$I227,$AC238-SUM($I261:S261))))</f>
        <v>0</v>
      </c>
      <c r="U261" s="31">
        <f>IF($I227="n/a",0,IF(U$4&lt;=$C261,0,IF(SUM($C261,$I227)&gt;U$4,$AC238/$I227,$AC238-SUM($I261:T261))))</f>
        <v>0</v>
      </c>
      <c r="V261" s="31">
        <f>IF($I227="n/a",0,IF(V$4&lt;=$C261,0,IF(SUM($C261,$I227)&gt;V$4,$AC238/$I227,$AC238-SUM($I261:U261))))</f>
        <v>0</v>
      </c>
      <c r="W261" s="31">
        <f>IF($I227="n/a",0,IF(W$4&lt;=$C261,0,IF(SUM($C261,$I227)&gt;W$4,$AC238/$I227,$AC238-SUM($I261:V261))))</f>
        <v>0</v>
      </c>
      <c r="X261" s="31">
        <f>IF($I227="n/a",0,IF(X$4&lt;=$C261,0,IF(SUM($C261,$I227)&gt;X$4,$AC238/$I227,$AC238-SUM($I261:W261))))</f>
        <v>0</v>
      </c>
      <c r="Y261" s="31">
        <f>IF($I227="n/a",0,IF(Y$4&lt;=$C261,0,IF(SUM($C261,$I227)&gt;Y$4,$AC238/$I227,$AC238-SUM($I261:X261))))</f>
        <v>0</v>
      </c>
      <c r="Z261" s="31">
        <f>IF($I227="n/a",0,IF(Z$4&lt;=$C261,0,IF(SUM($C261,$I227)&gt;Z$4,$AC238/$I227,$AC238-SUM($I261:Y261))))</f>
        <v>0</v>
      </c>
      <c r="AA261" s="31">
        <f>IF($I227="n/a",0,IF(AA$4&lt;=$C261,0,IF(SUM($C261,$I227)&gt;AA$4,$AC238/$I227,$AC238-SUM($I261:Z261))))</f>
        <v>0</v>
      </c>
      <c r="AB261" s="31">
        <f>IF($I227="n/a",0,IF(AB$4&lt;=$C261,0,IF(SUM($C261,$I227)&gt;AB$4,$AC238/$I227,$AC238-SUM($I261:AA261))))</f>
        <v>0</v>
      </c>
      <c r="AC261" s="31">
        <f>IF($I227="n/a",0,IF(AC$4&lt;=$C261,0,IF(SUM($C261,$I227)&gt;AC$4,$AC238/$I227,$AC238-SUM($I261:AB261))))</f>
        <v>0</v>
      </c>
      <c r="AD261" s="31">
        <f>IF($I227="n/a",0,IF(AD$4&lt;=$C261,0,IF(SUM($C261,$I227)&gt;AD$4,$AC238/$I227,$AC238-SUM($I261:AC261))))</f>
        <v>0</v>
      </c>
      <c r="AE261" s="31">
        <f>IF($I227="n/a",0,IF(AE$4&lt;=$C261,0,IF(SUM($C261,$I227)&gt;AE$4,$AC238/$I227,$AC238-SUM($I261:AD261))))</f>
        <v>0</v>
      </c>
      <c r="AF261" s="31">
        <f>IF($I227="n/a",0,IF(AF$4&lt;=$C261,0,IF(SUM($C261,$I227)&gt;AF$4,$AC238/$I227,$AC238-SUM($I261:AE261))))</f>
        <v>0</v>
      </c>
      <c r="AG261" s="31">
        <f>IF($I227="n/a",0,IF(AG$4&lt;=$C261,0,IF(SUM($C261,$I227)&gt;AG$4,$AC238/$I227,$AC238-SUM($I261:AF261))))</f>
        <v>0</v>
      </c>
      <c r="AH261" s="31">
        <f>IF($I227="n/a",0,IF(AH$4&lt;=$C261,0,IF(SUM($C261,$I227)&gt;AH$4,$AC238/$I227,$AC238-SUM($I261:AG261))))</f>
        <v>0</v>
      </c>
      <c r="AI261" s="31">
        <f>IF($I227="n/a",0,IF(AI$4&lt;=$C261,0,IF(SUM($C261,$I227)&gt;AI$4,$AC238/$I227,$AC238-SUM($I261:AH261))))</f>
        <v>0</v>
      </c>
      <c r="AJ261" s="31">
        <f>IF($I227="n/a",0,IF(AJ$4&lt;=$C261,0,IF(SUM($C261,$I227)&gt;AJ$4,$AC238/$I227,$AC238-SUM($I261:AI261))))</f>
        <v>0</v>
      </c>
      <c r="AK261" s="31">
        <f>IF($I227="n/a",0,IF(AK$4&lt;=$C261,0,IF(SUM($C261,$I227)&gt;AK$4,$AC238/$I227,$AC238-SUM($I261:AJ261))))</f>
        <v>0</v>
      </c>
      <c r="AL261" s="31">
        <f>IF($I227="n/a",0,IF(AL$4&lt;=$C261,0,IF(SUM($C261,$I227)&gt;AL$4,$AC238/$I227,$AC238-SUM($I261:AK261))))</f>
        <v>0</v>
      </c>
      <c r="AM261" s="31">
        <f>IF($I227="n/a",0,IF(AM$4&lt;=$C261,0,IF(SUM($C261,$I227)&gt;AM$4,$AC238/$I227,$AC238-SUM($I261:AL261))))</f>
        <v>0</v>
      </c>
      <c r="AN261" s="31">
        <f>IF($I227="n/a",0,IF(AN$4&lt;=$C261,0,IF(SUM($C261,$I227)&gt;AN$4,$AC238/$I227,$AC238-SUM($I261:AM261))))</f>
        <v>0</v>
      </c>
      <c r="AO261" s="31">
        <f>IF($I227="n/a",0,IF(AO$4&lt;=$C261,0,IF(SUM($C261,$I227)&gt;AO$4,$AC238/$I227,$AC238-SUM($I261:AN261))))</f>
        <v>0</v>
      </c>
      <c r="AP261" s="31">
        <f>IF($I227="n/a",0,IF(AP$4&lt;=$C261,0,IF(SUM($C261,$I227)&gt;AP$4,$AC238/$I227,$AC238-SUM($I261:AO261))))</f>
        <v>0</v>
      </c>
      <c r="AQ261" s="31">
        <f>IF($I227="n/a",0,IF(AQ$4&lt;=$C261,0,IF(SUM($C261,$I227)&gt;AQ$4,$AC238/$I227,$AC238-SUM($I261:AP261))))</f>
        <v>0</v>
      </c>
      <c r="AR261" s="31">
        <f>IF($I227="n/a",0,IF(AR$4&lt;=$C261,0,IF(SUM($C261,$I227)&gt;AR$4,$AC238/$I227,$AC238-SUM($I261:AQ261))))</f>
        <v>0</v>
      </c>
      <c r="AS261" s="31">
        <f>IF($I227="n/a",0,IF(AS$4&lt;=$C261,0,IF(SUM($C261,$I227)&gt;AS$4,$AC238/$I227,$AC238-SUM($I261:AR261))))</f>
        <v>0</v>
      </c>
      <c r="AT261" s="31">
        <f>IF($I227="n/a",0,IF(AT$4&lt;=$C261,0,IF(SUM($C261,$I227)&gt;AT$4,$AC238/$I227,$AC238-SUM($I261:AS261))))</f>
        <v>0</v>
      </c>
      <c r="AU261" s="31">
        <f>IF($I227="n/a",0,IF(AU$4&lt;=$C261,0,IF(SUM($C261,$I227)&gt;AU$4,$AC238/$I227,$AC238-SUM($I261:AT261))))</f>
        <v>0</v>
      </c>
      <c r="AV261" s="31">
        <f>IF($I227="n/a",0,IF(AV$4&lt;=$C261,0,IF(SUM($C261,$I227)&gt;AV$4,$AC238/$I227,$AC238-SUM($I261:AU261))))</f>
        <v>0</v>
      </c>
      <c r="AW261" s="31">
        <f>IF($I227="n/a",0,IF(AW$4&lt;=$C261,0,IF(SUM($C261,$I227)&gt;AW$4,$AC238/$I227,$AC238-SUM($I261:AV261))))</f>
        <v>0</v>
      </c>
      <c r="AX261" s="31">
        <f>IF($I227="n/a",0,IF(AX$4&lt;=$C261,0,IF(SUM($C261,$I227)&gt;AX$4,$AC238/$I227,$AC238-SUM($I261:AW261))))</f>
        <v>0</v>
      </c>
      <c r="AY261" s="31">
        <f>IF($I227="n/a",0,IF(AY$4&lt;=$C261,0,IF(SUM($C261,$I227)&gt;AY$4,$AC238/$I227,$AC238-SUM($I261:AX261))))</f>
        <v>0</v>
      </c>
      <c r="AZ261" s="31">
        <f>IF($I227="n/a",0,IF(AZ$4&lt;=$C261,0,IF(SUM($C261,$I227)&gt;AZ$4,$AC238/$I227,$AC238-SUM($I261:AY261))))</f>
        <v>0</v>
      </c>
      <c r="BA261" s="31">
        <f>IF($I227="n/a",0,IF(BA$4&lt;=$C261,0,IF(SUM($C261,$I227)&gt;BA$4,$AC238/$I227,$AC238-SUM($I261:AZ261))))</f>
        <v>0</v>
      </c>
      <c r="BB261" s="31">
        <f>IF($I227="n/a",0,IF(BB$4&lt;=$C261,0,IF(SUM($C261,$I227)&gt;BB$4,$AC238/$I227,$AC238-SUM($I261:BA261))))</f>
        <v>0</v>
      </c>
      <c r="BC261" s="31">
        <f>IF($I227="n/a",0,IF(BC$4&lt;=$C261,0,IF(SUM($C261,$I227)&gt;BC$4,$AC238/$I227,$AC238-SUM($I261:BB261))))</f>
        <v>0</v>
      </c>
      <c r="BD261" s="31">
        <f>IF($I227="n/a",0,IF(BD$4&lt;=$C261,0,IF(SUM($C261,$I227)&gt;BD$4,$AC238/$I227,$AC238-SUM($I261:BC261))))</f>
        <v>0</v>
      </c>
      <c r="BE261" s="31">
        <f>IF($I227="n/a",0,IF(BE$4&lt;=$C261,0,IF(SUM($C261,$I227)&gt;BE$4,$AC238/$I227,$AC238-SUM($I261:BD261))))</f>
        <v>0</v>
      </c>
      <c r="BF261" s="31">
        <f>IF($I227="n/a",0,IF(BF$4&lt;=$C261,0,IF(SUM($C261,$I227)&gt;BF$4,$AC238/$I227,$AC238-SUM($I261:BE261))))</f>
        <v>0</v>
      </c>
      <c r="BG261" s="31">
        <f>IF($I227="n/a",0,IF(BG$4&lt;=$C261,0,IF(SUM($C261,$I227)&gt;BG$4,$AC238/$I227,$AC238-SUM($I261:BF261))))</f>
        <v>0</v>
      </c>
      <c r="BH261" s="31">
        <f>IF($I227="n/a",0,IF(BH$4&lt;=$C261,0,IF(SUM($C261,$I227)&gt;BH$4,$AC238/$I227,$AC238-SUM($I261:BG261))))</f>
        <v>0</v>
      </c>
      <c r="BI261" s="31">
        <f>IF($I227="n/a",0,IF(BI$4&lt;=$C261,0,IF(SUM($C261,$I227)&gt;BI$4,$AC238/$I227,$AC238-SUM($I261:BH261))))</f>
        <v>0</v>
      </c>
      <c r="BJ261" s="31">
        <f>IF($I227="n/a",0,IF(BJ$4&lt;=$C261,0,IF(SUM($C261,$I227)&gt;BJ$4,$AC238/$I227,$AC238-SUM($I261:BI261))))</f>
        <v>0</v>
      </c>
      <c r="BK261" s="31">
        <f>IF($I227="n/a",0,IF(BK$4&lt;=$C261,0,IF(SUM($C261,$I227)&gt;BK$4,$AC238/$I227,$AC238-SUM($I261:BJ261))))</f>
        <v>0</v>
      </c>
      <c r="BL261" s="31">
        <f>IF($I227="n/a",0,IF(BL$4&lt;=$C261,0,IF(SUM($C261,$I227)&gt;BL$4,$AC238/$I227,$AC238-SUM($I261:BK261))))</f>
        <v>0</v>
      </c>
      <c r="BM261" s="31">
        <f>IF($I227="n/a",0,IF(BM$4&lt;=$C261,0,IF(SUM($C261,$I227)&gt;BM$4,$AC238/$I227,$AC238-SUM($I261:BL261))))</f>
        <v>0</v>
      </c>
      <c r="BN261" s="31">
        <f>IF($I227="n/a",0,IF(BN$4&lt;=$C261,0,IF(SUM($C261,$I227)&gt;BN$4,$AC238/$I227,$AC238-SUM($I261:BM261))))</f>
        <v>0</v>
      </c>
      <c r="BO261" s="31">
        <f>IF($I227="n/a",0,IF(BO$4&lt;=$C261,0,IF(SUM($C261,$I227)&gt;BO$4,$AC238/$I227,$AC238-SUM($I261:BN261))))</f>
        <v>0</v>
      </c>
      <c r="BP261" s="31">
        <f>IF($I227="n/a",0,IF(BP$4&lt;=$C261,0,IF(SUM($C261,$I227)&gt;BP$4,$AC238/$I227,$AC238-SUM($I261:BO261))))</f>
        <v>0</v>
      </c>
      <c r="BQ261" s="31">
        <f>IF($I227="n/a",0,IF(BQ$4&lt;=$C261,0,IF(SUM($C261,$I227)&gt;BQ$4,$AC238/$I227,$AC238-SUM($I261:BP261))))</f>
        <v>0</v>
      </c>
      <c r="BR261" s="31">
        <f>IF($I227="n/a",0,IF(BR$4&lt;=$C261,0,IF(SUM($C261,$I227)&gt;BR$4,$AC238/$I227,$AC238-SUM($I261:BQ261))))</f>
        <v>0</v>
      </c>
      <c r="BS261" s="31">
        <f>IF($I227="n/a",0,IF(BS$4&lt;=$C261,0,IF(SUM($C261,$I227)&gt;BS$4,$AC238/$I227,$AC238-SUM($I261:BR261))))</f>
        <v>0</v>
      </c>
      <c r="BT261" s="31">
        <f>IF($I227="n/a",0,IF(BT$4&lt;=$C261,0,IF(SUM($C261,$I227)&gt;BT$4,$AC238/$I227,$AC238-SUM($I261:BS261))))</f>
        <v>0</v>
      </c>
      <c r="BU261" s="31">
        <f>IF($I227="n/a",0,IF(BU$4&lt;=$C261,0,IF(SUM($C261,$I227)&gt;BU$4,$AC238/$I227,$AC238-SUM($I261:BT261))))</f>
        <v>0</v>
      </c>
      <c r="BV261" s="31">
        <f>IF($I227="n/a",0,IF(BV$4&lt;=$C261,0,IF(SUM($C261,$I227)&gt;BV$4,$AC238/$I227,$AC238-SUM($I261:BU261))))</f>
        <v>0</v>
      </c>
      <c r="BW261" s="31">
        <f>IF($I227="n/a",0,IF(BW$4&lt;=$C261,0,IF(SUM($C261,$I227)&gt;BW$4,$AC238/$I227,$AC238-SUM($I261:BV261))))</f>
        <v>0</v>
      </c>
      <c r="BX261" s="31">
        <f>IF($I227="n/a",0,IF(BX$4&lt;=$C261,0,IF(SUM($C261,$I227)&gt;BX$4,$AC238/$I227,$AC238-SUM($I261:BW261))))</f>
        <v>0</v>
      </c>
      <c r="BY261" s="31">
        <f>IF($I227="n/a",0,IF(BY$4&lt;=$C261,0,IF(SUM($C261,$I227)&gt;BY$4,$AC238/$I227,$AC238-SUM($I261:BX261))))</f>
        <v>0</v>
      </c>
      <c r="BZ261" s="31">
        <f>IF($I227="n/a",0,IF(BZ$4&lt;=$C261,0,IF(SUM($C261,$I227)&gt;BZ$4,$AC238/$I227,$AC238-SUM($I261:BY261))))</f>
        <v>0</v>
      </c>
      <c r="CA261" s="31">
        <f>IF($I227="n/a",0,IF(CA$4&lt;=$C261,0,IF(SUM($C261,$I227)&gt;CA$4,$AC238/$I227,$AC238-SUM($I261:BZ261))))</f>
        <v>0</v>
      </c>
      <c r="CB261" s="31">
        <f>IF($I227="n/a",0,IF(CB$4&lt;=$C261,0,IF(SUM($C261,$I227)&gt;CB$4,$AC238/$I227,$AC238-SUM($I261:CA261))))</f>
        <v>0</v>
      </c>
      <c r="CC261" s="31">
        <f>IF($I227="n/a",0,IF(CC$4&lt;=$C261,0,IF(SUM($C261,$I227)&gt;CC$4,$AC238/$I227,$AC238-SUM($I261:CB261))))</f>
        <v>0</v>
      </c>
      <c r="CD261" s="31">
        <f>IF($I227="n/a",0,IF(CD$4&lt;=$C261,0,IF(SUM($C261,$I227)&gt;CD$4,$AC238/$I227,$AC238-SUM($I261:CC261))))</f>
        <v>0</v>
      </c>
      <c r="CE261" s="31">
        <f>IF($I227="n/a",0,IF(CE$4&lt;=$C261,0,IF(SUM($C261,$I227)&gt;CE$4,$AC238/$I227,$AC238-SUM($I261:CD261))))</f>
        <v>0</v>
      </c>
      <c r="CF261" s="31">
        <f>IF($I227="n/a",0,IF(CF$4&lt;=$C261,0,IF(SUM($C261,$I227)&gt;CF$4,$AC238/$I227,$AC238-SUM($I261:CE261))))</f>
        <v>0</v>
      </c>
    </row>
    <row r="262" spans="3:84" ht="12.75" customHeight="1">
      <c r="C262" s="202">
        <v>2036</v>
      </c>
      <c r="D262" s="21" t="s">
        <v>66</v>
      </c>
      <c r="E262" s="21" t="s">
        <v>197</v>
      </c>
      <c r="I262" s="31"/>
      <c r="J262" s="31">
        <f>IF($I227="n/a",0,IF(J$4&lt;=$C262,0,IF(SUM($C262,$I227)&gt;J$4,$AD238/$I227,$AD238-SUM($I262:I262))))</f>
        <v>0</v>
      </c>
      <c r="K262" s="31">
        <f>IF($I227="n/a",0,IF(K$4&lt;=$C262,0,IF(SUM($C262,$I227)&gt;K$4,$AD238/$I227,$AD238-SUM($I262:J262))))</f>
        <v>0</v>
      </c>
      <c r="L262" s="31">
        <f>IF($I227="n/a",0,IF(L$4&lt;=$C262,0,IF(SUM($C262,$I227)&gt;L$4,$AD238/$I227,$AD238-SUM($I262:K262))))</f>
        <v>0</v>
      </c>
      <c r="M262" s="31">
        <f>IF($I227="n/a",0,IF(M$4&lt;=$C262,0,IF(SUM($C262,$I227)&gt;M$4,$AD238/$I227,$AD238-SUM($I262:L262))))</f>
        <v>0</v>
      </c>
      <c r="N262" s="31">
        <f>IF($I227="n/a",0,IF(N$4&lt;=$C262,0,IF(SUM($C262,$I227)&gt;N$4,$AD238/$I227,$AD238-SUM($I262:M262))))</f>
        <v>0</v>
      </c>
      <c r="O262" s="31">
        <f>IF($I227="n/a",0,IF(O$4&lt;=$C262,0,IF(SUM($C262,$I227)&gt;O$4,$AD238/$I227,$AD238-SUM($I262:N262))))</f>
        <v>0</v>
      </c>
      <c r="P262" s="31">
        <f>IF($I227="n/a",0,IF(P$4&lt;=$C262,0,IF(SUM($C262,$I227)&gt;P$4,$AD238/$I227,$AD238-SUM($I262:O262))))</f>
        <v>0</v>
      </c>
      <c r="Q262" s="31">
        <f>IF($I227="n/a",0,IF(Q$4&lt;=$C262,0,IF(SUM($C262,$I227)&gt;Q$4,$AD238/$I227,$AD238-SUM($I262:P262))))</f>
        <v>0</v>
      </c>
      <c r="R262" s="31">
        <f>IF($I227="n/a",0,IF(R$4&lt;=$C262,0,IF(SUM($C262,$I227)&gt;R$4,$AD238/$I227,$AD238-SUM($I262:Q262))))</f>
        <v>0</v>
      </c>
      <c r="S262" s="31">
        <f>IF($I227="n/a",0,IF(S$4&lt;=$C262,0,IF(SUM($C262,$I227)&gt;S$4,$AD238/$I227,$AD238-SUM($I262:R262))))</f>
        <v>0</v>
      </c>
      <c r="T262" s="31">
        <f>IF($I227="n/a",0,IF(T$4&lt;=$C262,0,IF(SUM($C262,$I227)&gt;T$4,$AD238/$I227,$AD238-SUM($I262:S262))))</f>
        <v>0</v>
      </c>
      <c r="U262" s="31">
        <f>IF($I227="n/a",0,IF(U$4&lt;=$C262,0,IF(SUM($C262,$I227)&gt;U$4,$AD238/$I227,$AD238-SUM($I262:T262))))</f>
        <v>0</v>
      </c>
      <c r="V262" s="31">
        <f>IF($I227="n/a",0,IF(V$4&lt;=$C262,0,IF(SUM($C262,$I227)&gt;V$4,$AD238/$I227,$AD238-SUM($I262:U262))))</f>
        <v>0</v>
      </c>
      <c r="W262" s="31">
        <f>IF($I227="n/a",0,IF(W$4&lt;=$C262,0,IF(SUM($C262,$I227)&gt;W$4,$AD238/$I227,$AD238-SUM($I262:V262))))</f>
        <v>0</v>
      </c>
      <c r="X262" s="31">
        <f>IF($I227="n/a",0,IF(X$4&lt;=$C262,0,IF(SUM($C262,$I227)&gt;X$4,$AD238/$I227,$AD238-SUM($I262:W262))))</f>
        <v>0</v>
      </c>
      <c r="Y262" s="31">
        <f>IF($I227="n/a",0,IF(Y$4&lt;=$C262,0,IF(SUM($C262,$I227)&gt;Y$4,$AD238/$I227,$AD238-SUM($I262:X262))))</f>
        <v>0</v>
      </c>
      <c r="Z262" s="31">
        <f>IF($I227="n/a",0,IF(Z$4&lt;=$C262,0,IF(SUM($C262,$I227)&gt;Z$4,$AD238/$I227,$AD238-SUM($I262:Y262))))</f>
        <v>0</v>
      </c>
      <c r="AA262" s="31">
        <f>IF($I227="n/a",0,IF(AA$4&lt;=$C262,0,IF(SUM($C262,$I227)&gt;AA$4,$AD238/$I227,$AD238-SUM($I262:Z262))))</f>
        <v>0</v>
      </c>
      <c r="AB262" s="31">
        <f>IF($I227="n/a",0,IF(AB$4&lt;=$C262,0,IF(SUM($C262,$I227)&gt;AB$4,$AD238/$I227,$AD238-SUM($I262:AA262))))</f>
        <v>0</v>
      </c>
      <c r="AC262" s="31">
        <f>IF($I227="n/a",0,IF(AC$4&lt;=$C262,0,IF(SUM($C262,$I227)&gt;AC$4,$AD238/$I227,$AD238-SUM($I262:AB262))))</f>
        <v>0</v>
      </c>
      <c r="AD262" s="31">
        <f>IF($I227="n/a",0,IF(AD$4&lt;=$C262,0,IF(SUM($C262,$I227)&gt;AD$4,$AD238/$I227,$AD238-SUM($I262:AC262))))</f>
        <v>0</v>
      </c>
      <c r="AE262" s="31">
        <f>IF($I227="n/a",0,IF(AE$4&lt;=$C262,0,IF(SUM($C262,$I227)&gt;AE$4,$AD238/$I227,$AD238-SUM($I262:AD262))))</f>
        <v>0</v>
      </c>
      <c r="AF262" s="31">
        <f>IF($I227="n/a",0,IF(AF$4&lt;=$C262,0,IF(SUM($C262,$I227)&gt;AF$4,$AD238/$I227,$AD238-SUM($I262:AE262))))</f>
        <v>0</v>
      </c>
      <c r="AG262" s="31">
        <f>IF($I227="n/a",0,IF(AG$4&lt;=$C262,0,IF(SUM($C262,$I227)&gt;AG$4,$AD238/$I227,$AD238-SUM($I262:AF262))))</f>
        <v>0</v>
      </c>
      <c r="AH262" s="31">
        <f>IF($I227="n/a",0,IF(AH$4&lt;=$C262,0,IF(SUM($C262,$I227)&gt;AH$4,$AD238/$I227,$AD238-SUM($I262:AG262))))</f>
        <v>0</v>
      </c>
      <c r="AI262" s="31">
        <f>IF($I227="n/a",0,IF(AI$4&lt;=$C262,0,IF(SUM($C262,$I227)&gt;AI$4,$AD238/$I227,$AD238-SUM($I262:AH262))))</f>
        <v>0</v>
      </c>
      <c r="AJ262" s="31">
        <f>IF($I227="n/a",0,IF(AJ$4&lt;=$C262,0,IF(SUM($C262,$I227)&gt;AJ$4,$AD238/$I227,$AD238-SUM($I262:AI262))))</f>
        <v>0</v>
      </c>
      <c r="AK262" s="31">
        <f>IF($I227="n/a",0,IF(AK$4&lt;=$C262,0,IF(SUM($C262,$I227)&gt;AK$4,$AD238/$I227,$AD238-SUM($I262:AJ262))))</f>
        <v>0</v>
      </c>
      <c r="AL262" s="31">
        <f>IF($I227="n/a",0,IF(AL$4&lt;=$C262,0,IF(SUM($C262,$I227)&gt;AL$4,$AD238/$I227,$AD238-SUM($I262:AK262))))</f>
        <v>0</v>
      </c>
      <c r="AM262" s="31">
        <f>IF($I227="n/a",0,IF(AM$4&lt;=$C262,0,IF(SUM($C262,$I227)&gt;AM$4,$AD238/$I227,$AD238-SUM($I262:AL262))))</f>
        <v>0</v>
      </c>
      <c r="AN262" s="31">
        <f>IF($I227="n/a",0,IF(AN$4&lt;=$C262,0,IF(SUM($C262,$I227)&gt;AN$4,$AD238/$I227,$AD238-SUM($I262:AM262))))</f>
        <v>0</v>
      </c>
      <c r="AO262" s="31">
        <f>IF($I227="n/a",0,IF(AO$4&lt;=$C262,0,IF(SUM($C262,$I227)&gt;AO$4,$AD238/$I227,$AD238-SUM($I262:AN262))))</f>
        <v>0</v>
      </c>
      <c r="AP262" s="31">
        <f>IF($I227="n/a",0,IF(AP$4&lt;=$C262,0,IF(SUM($C262,$I227)&gt;AP$4,$AD238/$I227,$AD238-SUM($I262:AO262))))</f>
        <v>0</v>
      </c>
      <c r="AQ262" s="31">
        <f>IF($I227="n/a",0,IF(AQ$4&lt;=$C262,0,IF(SUM($C262,$I227)&gt;AQ$4,$AD238/$I227,$AD238-SUM($I262:AP262))))</f>
        <v>0</v>
      </c>
      <c r="AR262" s="31">
        <f>IF($I227="n/a",0,IF(AR$4&lt;=$C262,0,IF(SUM($C262,$I227)&gt;AR$4,$AD238/$I227,$AD238-SUM($I262:AQ262))))</f>
        <v>0</v>
      </c>
      <c r="AS262" s="31">
        <f>IF($I227="n/a",0,IF(AS$4&lt;=$C262,0,IF(SUM($C262,$I227)&gt;AS$4,$AD238/$I227,$AD238-SUM($I262:AR262))))</f>
        <v>0</v>
      </c>
      <c r="AT262" s="31">
        <f>IF($I227="n/a",0,IF(AT$4&lt;=$C262,0,IF(SUM($C262,$I227)&gt;AT$4,$AD238/$I227,$AD238-SUM($I262:AS262))))</f>
        <v>0</v>
      </c>
      <c r="AU262" s="31">
        <f>IF($I227="n/a",0,IF(AU$4&lt;=$C262,0,IF(SUM($C262,$I227)&gt;AU$4,$AD238/$I227,$AD238-SUM($I262:AT262))))</f>
        <v>0</v>
      </c>
      <c r="AV262" s="31">
        <f>IF($I227="n/a",0,IF(AV$4&lt;=$C262,0,IF(SUM($C262,$I227)&gt;AV$4,$AD238/$I227,$AD238-SUM($I262:AU262))))</f>
        <v>0</v>
      </c>
      <c r="AW262" s="31">
        <f>IF($I227="n/a",0,IF(AW$4&lt;=$C262,0,IF(SUM($C262,$I227)&gt;AW$4,$AD238/$I227,$AD238-SUM($I262:AV262))))</f>
        <v>0</v>
      </c>
      <c r="AX262" s="31">
        <f>IF($I227="n/a",0,IF(AX$4&lt;=$C262,0,IF(SUM($C262,$I227)&gt;AX$4,$AD238/$I227,$AD238-SUM($I262:AW262))))</f>
        <v>0</v>
      </c>
      <c r="AY262" s="31">
        <f>IF($I227="n/a",0,IF(AY$4&lt;=$C262,0,IF(SUM($C262,$I227)&gt;AY$4,$AD238/$I227,$AD238-SUM($I262:AX262))))</f>
        <v>0</v>
      </c>
      <c r="AZ262" s="31">
        <f>IF($I227="n/a",0,IF(AZ$4&lt;=$C262,0,IF(SUM($C262,$I227)&gt;AZ$4,$AD238/$I227,$AD238-SUM($I262:AY262))))</f>
        <v>0</v>
      </c>
      <c r="BA262" s="31">
        <f>IF($I227="n/a",0,IF(BA$4&lt;=$C262,0,IF(SUM($C262,$I227)&gt;BA$4,$AD238/$I227,$AD238-SUM($I262:AZ262))))</f>
        <v>0</v>
      </c>
      <c r="BB262" s="31">
        <f>IF($I227="n/a",0,IF(BB$4&lt;=$C262,0,IF(SUM($C262,$I227)&gt;BB$4,$AD238/$I227,$AD238-SUM($I262:BA262))))</f>
        <v>0</v>
      </c>
      <c r="BC262" s="31">
        <f>IF($I227="n/a",0,IF(BC$4&lt;=$C262,0,IF(SUM($C262,$I227)&gt;BC$4,$AD238/$I227,$AD238-SUM($I262:BB262))))</f>
        <v>0</v>
      </c>
      <c r="BD262" s="31">
        <f>IF($I227="n/a",0,IF(BD$4&lt;=$C262,0,IF(SUM($C262,$I227)&gt;BD$4,$AD238/$I227,$AD238-SUM($I262:BC262))))</f>
        <v>0</v>
      </c>
      <c r="BE262" s="31">
        <f>IF($I227="n/a",0,IF(BE$4&lt;=$C262,0,IF(SUM($C262,$I227)&gt;BE$4,$AD238/$I227,$AD238-SUM($I262:BD262))))</f>
        <v>0</v>
      </c>
      <c r="BF262" s="31">
        <f>IF($I227="n/a",0,IF(BF$4&lt;=$C262,0,IF(SUM($C262,$I227)&gt;BF$4,$AD238/$I227,$AD238-SUM($I262:BE262))))</f>
        <v>0</v>
      </c>
      <c r="BG262" s="31">
        <f>IF($I227="n/a",0,IF(BG$4&lt;=$C262,0,IF(SUM($C262,$I227)&gt;BG$4,$AD238/$I227,$AD238-SUM($I262:BF262))))</f>
        <v>0</v>
      </c>
      <c r="BH262" s="31">
        <f>IF($I227="n/a",0,IF(BH$4&lt;=$C262,0,IF(SUM($C262,$I227)&gt;BH$4,$AD238/$I227,$AD238-SUM($I262:BG262))))</f>
        <v>0</v>
      </c>
      <c r="BI262" s="31">
        <f>IF($I227="n/a",0,IF(BI$4&lt;=$C262,0,IF(SUM($C262,$I227)&gt;BI$4,$AD238/$I227,$AD238-SUM($I262:BH262))))</f>
        <v>0</v>
      </c>
      <c r="BJ262" s="31">
        <f>IF($I227="n/a",0,IF(BJ$4&lt;=$C262,0,IF(SUM($C262,$I227)&gt;BJ$4,$AD238/$I227,$AD238-SUM($I262:BI262))))</f>
        <v>0</v>
      </c>
      <c r="BK262" s="31">
        <f>IF($I227="n/a",0,IF(BK$4&lt;=$C262,0,IF(SUM($C262,$I227)&gt;BK$4,$AD238/$I227,$AD238-SUM($I262:BJ262))))</f>
        <v>0</v>
      </c>
      <c r="BL262" s="31">
        <f>IF($I227="n/a",0,IF(BL$4&lt;=$C262,0,IF(SUM($C262,$I227)&gt;BL$4,$AD238/$I227,$AD238-SUM($I262:BK262))))</f>
        <v>0</v>
      </c>
      <c r="BM262" s="31">
        <f>IF($I227="n/a",0,IF(BM$4&lt;=$C262,0,IF(SUM($C262,$I227)&gt;BM$4,$AD238/$I227,$AD238-SUM($I262:BL262))))</f>
        <v>0</v>
      </c>
      <c r="BN262" s="31">
        <f>IF($I227="n/a",0,IF(BN$4&lt;=$C262,0,IF(SUM($C262,$I227)&gt;BN$4,$AD238/$I227,$AD238-SUM($I262:BM262))))</f>
        <v>0</v>
      </c>
      <c r="BO262" s="31">
        <f>IF($I227="n/a",0,IF(BO$4&lt;=$C262,0,IF(SUM($C262,$I227)&gt;BO$4,$AD238/$I227,$AD238-SUM($I262:BN262))))</f>
        <v>0</v>
      </c>
      <c r="BP262" s="31">
        <f>IF($I227="n/a",0,IF(BP$4&lt;=$C262,0,IF(SUM($C262,$I227)&gt;BP$4,$AD238/$I227,$AD238-SUM($I262:BO262))))</f>
        <v>0</v>
      </c>
      <c r="BQ262" s="31">
        <f>IF($I227="n/a",0,IF(BQ$4&lt;=$C262,0,IF(SUM($C262,$I227)&gt;BQ$4,$AD238/$I227,$AD238-SUM($I262:BP262))))</f>
        <v>0</v>
      </c>
      <c r="BR262" s="31">
        <f>IF($I227="n/a",0,IF(BR$4&lt;=$C262,0,IF(SUM($C262,$I227)&gt;BR$4,$AD238/$I227,$AD238-SUM($I262:BQ262))))</f>
        <v>0</v>
      </c>
      <c r="BS262" s="31">
        <f>IF($I227="n/a",0,IF(BS$4&lt;=$C262,0,IF(SUM($C262,$I227)&gt;BS$4,$AD238/$I227,$AD238-SUM($I262:BR262))))</f>
        <v>0</v>
      </c>
      <c r="BT262" s="31">
        <f>IF($I227="n/a",0,IF(BT$4&lt;=$C262,0,IF(SUM($C262,$I227)&gt;BT$4,$AD238/$I227,$AD238-SUM($I262:BS262))))</f>
        <v>0</v>
      </c>
      <c r="BU262" s="31">
        <f>IF($I227="n/a",0,IF(BU$4&lt;=$C262,0,IF(SUM($C262,$I227)&gt;BU$4,$AD238/$I227,$AD238-SUM($I262:BT262))))</f>
        <v>0</v>
      </c>
      <c r="BV262" s="31">
        <f>IF($I227="n/a",0,IF(BV$4&lt;=$C262,0,IF(SUM($C262,$I227)&gt;BV$4,$AD238/$I227,$AD238-SUM($I262:BU262))))</f>
        <v>0</v>
      </c>
      <c r="BW262" s="31">
        <f>IF($I227="n/a",0,IF(BW$4&lt;=$C262,0,IF(SUM($C262,$I227)&gt;BW$4,$AD238/$I227,$AD238-SUM($I262:BV262))))</f>
        <v>0</v>
      </c>
      <c r="BX262" s="31">
        <f>IF($I227="n/a",0,IF(BX$4&lt;=$C262,0,IF(SUM($C262,$I227)&gt;BX$4,$AD238/$I227,$AD238-SUM($I262:BW262))))</f>
        <v>0</v>
      </c>
      <c r="BY262" s="31">
        <f>IF($I227="n/a",0,IF(BY$4&lt;=$C262,0,IF(SUM($C262,$I227)&gt;BY$4,$AD238/$I227,$AD238-SUM($I262:BX262))))</f>
        <v>0</v>
      </c>
      <c r="BZ262" s="31">
        <f>IF($I227="n/a",0,IF(BZ$4&lt;=$C262,0,IF(SUM($C262,$I227)&gt;BZ$4,$AD238/$I227,$AD238-SUM($I262:BY262))))</f>
        <v>0</v>
      </c>
      <c r="CA262" s="31">
        <f>IF($I227="n/a",0,IF(CA$4&lt;=$C262,0,IF(SUM($C262,$I227)&gt;CA$4,$AD238/$I227,$AD238-SUM($I262:BZ262))))</f>
        <v>0</v>
      </c>
      <c r="CB262" s="31">
        <f>IF($I227="n/a",0,IF(CB$4&lt;=$C262,0,IF(SUM($C262,$I227)&gt;CB$4,$AD238/$I227,$AD238-SUM($I262:CA262))))</f>
        <v>0</v>
      </c>
      <c r="CC262" s="31">
        <f>IF($I227="n/a",0,IF(CC$4&lt;=$C262,0,IF(SUM($C262,$I227)&gt;CC$4,$AD238/$I227,$AD238-SUM($I262:CB262))))</f>
        <v>0</v>
      </c>
      <c r="CD262" s="31">
        <f>IF($I227="n/a",0,IF(CD$4&lt;=$C262,0,IF(SUM($C262,$I227)&gt;CD$4,$AD238/$I227,$AD238-SUM($I262:CC262))))</f>
        <v>0</v>
      </c>
      <c r="CE262" s="31">
        <f>IF($I227="n/a",0,IF(CE$4&lt;=$C262,0,IF(SUM($C262,$I227)&gt;CE$4,$AD238/$I227,$AD238-SUM($I262:CD262))))</f>
        <v>0</v>
      </c>
      <c r="CF262" s="31">
        <f>IF($I227="n/a",0,IF(CF$4&lt;=$C262,0,IF(SUM($C262,$I227)&gt;CF$4,$AD238/$I227,$AD238-SUM($I262:CE262))))</f>
        <v>0</v>
      </c>
    </row>
    <row r="263" spans="3:84" ht="12.75" customHeight="1">
      <c r="C263" s="202">
        <v>2037</v>
      </c>
      <c r="D263" s="21" t="s">
        <v>67</v>
      </c>
      <c r="E263" s="21" t="s">
        <v>197</v>
      </c>
      <c r="I263" s="31"/>
      <c r="J263" s="31">
        <f>IF($I227="n/a",0,IF(J$4&lt;=$C263,0,IF(SUM($C263,$I227)&gt;J$4,$AE238/$I227,$AE238-SUM($I263:I263))))</f>
        <v>0</v>
      </c>
      <c r="K263" s="31">
        <f>IF($I227="n/a",0,IF(K$4&lt;=$C263,0,IF(SUM($C263,$I227)&gt;K$4,$AE238/$I227,$AE238-SUM($I263:J263))))</f>
        <v>0</v>
      </c>
      <c r="L263" s="31">
        <f>IF($I227="n/a",0,IF(L$4&lt;=$C263,0,IF(SUM($C263,$I227)&gt;L$4,$AE238/$I227,$AE238-SUM($I263:K263))))</f>
        <v>0</v>
      </c>
      <c r="M263" s="31">
        <f>IF($I227="n/a",0,IF(M$4&lt;=$C263,0,IF(SUM($C263,$I227)&gt;M$4,$AE238/$I227,$AE238-SUM($I263:L263))))</f>
        <v>0</v>
      </c>
      <c r="N263" s="31">
        <f>IF($I227="n/a",0,IF(N$4&lt;=$C263,0,IF(SUM($C263,$I227)&gt;N$4,$AE238/$I227,$AE238-SUM($I263:M263))))</f>
        <v>0</v>
      </c>
      <c r="O263" s="31">
        <f>IF($I227="n/a",0,IF(O$4&lt;=$C263,0,IF(SUM($C263,$I227)&gt;O$4,$AE238/$I227,$AE238-SUM($I263:N263))))</f>
        <v>0</v>
      </c>
      <c r="P263" s="31">
        <f>IF($I227="n/a",0,IF(P$4&lt;=$C263,0,IF(SUM($C263,$I227)&gt;P$4,$AE238/$I227,$AE238-SUM($I263:O263))))</f>
        <v>0</v>
      </c>
      <c r="Q263" s="31">
        <f>IF($I227="n/a",0,IF(Q$4&lt;=$C263,0,IF(SUM($C263,$I227)&gt;Q$4,$AE238/$I227,$AE238-SUM($I263:P263))))</f>
        <v>0</v>
      </c>
      <c r="R263" s="31">
        <f>IF($I227="n/a",0,IF(R$4&lt;=$C263,0,IF(SUM($C263,$I227)&gt;R$4,$AE238/$I227,$AE238-SUM($I263:Q263))))</f>
        <v>0</v>
      </c>
      <c r="S263" s="31">
        <f>IF($I227="n/a",0,IF(S$4&lt;=$C263,0,IF(SUM($C263,$I227)&gt;S$4,$AE238/$I227,$AE238-SUM($I263:R263))))</f>
        <v>0</v>
      </c>
      <c r="T263" s="31">
        <f>IF($I227="n/a",0,IF(T$4&lt;=$C263,0,IF(SUM($C263,$I227)&gt;T$4,$AE238/$I227,$AE238-SUM($I263:S263))))</f>
        <v>0</v>
      </c>
      <c r="U263" s="31">
        <f>IF($I227="n/a",0,IF(U$4&lt;=$C263,0,IF(SUM($C263,$I227)&gt;U$4,$AE238/$I227,$AE238-SUM($I263:T263))))</f>
        <v>0</v>
      </c>
      <c r="V263" s="31">
        <f>IF($I227="n/a",0,IF(V$4&lt;=$C263,0,IF(SUM($C263,$I227)&gt;V$4,$AE238/$I227,$AE238-SUM($I263:U263))))</f>
        <v>0</v>
      </c>
      <c r="W263" s="31">
        <f>IF($I227="n/a",0,IF(W$4&lt;=$C263,0,IF(SUM($C263,$I227)&gt;W$4,$AE238/$I227,$AE238-SUM($I263:V263))))</f>
        <v>0</v>
      </c>
      <c r="X263" s="31">
        <f>IF($I227="n/a",0,IF(X$4&lt;=$C263,0,IF(SUM($C263,$I227)&gt;X$4,$AE238/$I227,$AE238-SUM($I263:W263))))</f>
        <v>0</v>
      </c>
      <c r="Y263" s="31">
        <f>IF($I227="n/a",0,IF(Y$4&lt;=$C263,0,IF(SUM($C263,$I227)&gt;Y$4,$AE238/$I227,$AE238-SUM($I263:X263))))</f>
        <v>0</v>
      </c>
      <c r="Z263" s="31">
        <f>IF($I227="n/a",0,IF(Z$4&lt;=$C263,0,IF(SUM($C263,$I227)&gt;Z$4,$AE238/$I227,$AE238-SUM($I263:Y263))))</f>
        <v>0</v>
      </c>
      <c r="AA263" s="31">
        <f>IF($I227="n/a",0,IF(AA$4&lt;=$C263,0,IF(SUM($C263,$I227)&gt;AA$4,$AE238/$I227,$AE238-SUM($I263:Z263))))</f>
        <v>0</v>
      </c>
      <c r="AB263" s="31">
        <f>IF($I227="n/a",0,IF(AB$4&lt;=$C263,0,IF(SUM($C263,$I227)&gt;AB$4,$AE238/$I227,$AE238-SUM($I263:AA263))))</f>
        <v>0</v>
      </c>
      <c r="AC263" s="31">
        <f>IF($I227="n/a",0,IF(AC$4&lt;=$C263,0,IF(SUM($C263,$I227)&gt;AC$4,$AE238/$I227,$AE238-SUM($I263:AB263))))</f>
        <v>0</v>
      </c>
      <c r="AD263" s="31">
        <f>IF($I227="n/a",0,IF(AD$4&lt;=$C263,0,IF(SUM($C263,$I227)&gt;AD$4,$AE238/$I227,$AE238-SUM($I263:AC263))))</f>
        <v>0</v>
      </c>
      <c r="AE263" s="31">
        <f>IF($I227="n/a",0,IF(AE$4&lt;=$C263,0,IF(SUM($C263,$I227)&gt;AE$4,$AE238/$I227,$AE238-SUM($I263:AD263))))</f>
        <v>0</v>
      </c>
      <c r="AF263" s="31">
        <f>IF($I227="n/a",0,IF(AF$4&lt;=$C263,0,IF(SUM($C263,$I227)&gt;AF$4,$AE238/$I227,$AE238-SUM($I263:AE263))))</f>
        <v>0</v>
      </c>
      <c r="AG263" s="31">
        <f>IF($I227="n/a",0,IF(AG$4&lt;=$C263,0,IF(SUM($C263,$I227)&gt;AG$4,$AE238/$I227,$AE238-SUM($I263:AF263))))</f>
        <v>0</v>
      </c>
      <c r="AH263" s="31">
        <f>IF($I227="n/a",0,IF(AH$4&lt;=$C263,0,IF(SUM($C263,$I227)&gt;AH$4,$AE238/$I227,$AE238-SUM($I263:AG263))))</f>
        <v>0</v>
      </c>
      <c r="AI263" s="31">
        <f>IF($I227="n/a",0,IF(AI$4&lt;=$C263,0,IF(SUM($C263,$I227)&gt;AI$4,$AE238/$I227,$AE238-SUM($I263:AH263))))</f>
        <v>0</v>
      </c>
      <c r="AJ263" s="31">
        <f>IF($I227="n/a",0,IF(AJ$4&lt;=$C263,0,IF(SUM($C263,$I227)&gt;AJ$4,$AE238/$I227,$AE238-SUM($I263:AI263))))</f>
        <v>0</v>
      </c>
      <c r="AK263" s="31">
        <f>IF($I227="n/a",0,IF(AK$4&lt;=$C263,0,IF(SUM($C263,$I227)&gt;AK$4,$AE238/$I227,$AE238-SUM($I263:AJ263))))</f>
        <v>0</v>
      </c>
      <c r="AL263" s="31">
        <f>IF($I227="n/a",0,IF(AL$4&lt;=$C263,0,IF(SUM($C263,$I227)&gt;AL$4,$AE238/$I227,$AE238-SUM($I263:AK263))))</f>
        <v>0</v>
      </c>
      <c r="AM263" s="31">
        <f>IF($I227="n/a",0,IF(AM$4&lt;=$C263,0,IF(SUM($C263,$I227)&gt;AM$4,$AE238/$I227,$AE238-SUM($I263:AL263))))</f>
        <v>0</v>
      </c>
      <c r="AN263" s="31">
        <f>IF($I227="n/a",0,IF(AN$4&lt;=$C263,0,IF(SUM($C263,$I227)&gt;AN$4,$AE238/$I227,$AE238-SUM($I263:AM263))))</f>
        <v>0</v>
      </c>
      <c r="AO263" s="31">
        <f>IF($I227="n/a",0,IF(AO$4&lt;=$C263,0,IF(SUM($C263,$I227)&gt;AO$4,$AE238/$I227,$AE238-SUM($I263:AN263))))</f>
        <v>0</v>
      </c>
      <c r="AP263" s="31">
        <f>IF($I227="n/a",0,IF(AP$4&lt;=$C263,0,IF(SUM($C263,$I227)&gt;AP$4,$AE238/$I227,$AE238-SUM($I263:AO263))))</f>
        <v>0</v>
      </c>
      <c r="AQ263" s="31">
        <f>IF($I227="n/a",0,IF(AQ$4&lt;=$C263,0,IF(SUM($C263,$I227)&gt;AQ$4,$AE238/$I227,$AE238-SUM($I263:AP263))))</f>
        <v>0</v>
      </c>
      <c r="AR263" s="31">
        <f>IF($I227="n/a",0,IF(AR$4&lt;=$C263,0,IF(SUM($C263,$I227)&gt;AR$4,$AE238/$I227,$AE238-SUM($I263:AQ263))))</f>
        <v>0</v>
      </c>
      <c r="AS263" s="31">
        <f>IF($I227="n/a",0,IF(AS$4&lt;=$C263,0,IF(SUM($C263,$I227)&gt;AS$4,$AE238/$I227,$AE238-SUM($I263:AR263))))</f>
        <v>0</v>
      </c>
      <c r="AT263" s="31">
        <f>IF($I227="n/a",0,IF(AT$4&lt;=$C263,0,IF(SUM($C263,$I227)&gt;AT$4,$AE238/$I227,$AE238-SUM($I263:AS263))))</f>
        <v>0</v>
      </c>
      <c r="AU263" s="31">
        <f>IF($I227="n/a",0,IF(AU$4&lt;=$C263,0,IF(SUM($C263,$I227)&gt;AU$4,$AE238/$I227,$AE238-SUM($I263:AT263))))</f>
        <v>0</v>
      </c>
      <c r="AV263" s="31">
        <f>IF($I227="n/a",0,IF(AV$4&lt;=$C263,0,IF(SUM($C263,$I227)&gt;AV$4,$AE238/$I227,$AE238-SUM($I263:AU263))))</f>
        <v>0</v>
      </c>
      <c r="AW263" s="31">
        <f>IF($I227="n/a",0,IF(AW$4&lt;=$C263,0,IF(SUM($C263,$I227)&gt;AW$4,$AE238/$I227,$AE238-SUM($I263:AV263))))</f>
        <v>0</v>
      </c>
      <c r="AX263" s="31">
        <f>IF($I227="n/a",0,IF(AX$4&lt;=$C263,0,IF(SUM($C263,$I227)&gt;AX$4,$AE238/$I227,$AE238-SUM($I263:AW263))))</f>
        <v>0</v>
      </c>
      <c r="AY263" s="31">
        <f>IF($I227="n/a",0,IF(AY$4&lt;=$C263,0,IF(SUM($C263,$I227)&gt;AY$4,$AE238/$I227,$AE238-SUM($I263:AX263))))</f>
        <v>0</v>
      </c>
      <c r="AZ263" s="31">
        <f>IF($I227="n/a",0,IF(AZ$4&lt;=$C263,0,IF(SUM($C263,$I227)&gt;AZ$4,$AE238/$I227,$AE238-SUM($I263:AY263))))</f>
        <v>0</v>
      </c>
      <c r="BA263" s="31">
        <f>IF($I227="n/a",0,IF(BA$4&lt;=$C263,0,IF(SUM($C263,$I227)&gt;BA$4,$AE238/$I227,$AE238-SUM($I263:AZ263))))</f>
        <v>0</v>
      </c>
      <c r="BB263" s="31">
        <f>IF($I227="n/a",0,IF(BB$4&lt;=$C263,0,IF(SUM($C263,$I227)&gt;BB$4,$AE238/$I227,$AE238-SUM($I263:BA263))))</f>
        <v>0</v>
      </c>
      <c r="BC263" s="31">
        <f>IF($I227="n/a",0,IF(BC$4&lt;=$C263,0,IF(SUM($C263,$I227)&gt;BC$4,$AE238/$I227,$AE238-SUM($I263:BB263))))</f>
        <v>0</v>
      </c>
      <c r="BD263" s="31">
        <f>IF($I227="n/a",0,IF(BD$4&lt;=$C263,0,IF(SUM($C263,$I227)&gt;BD$4,$AE238/$I227,$AE238-SUM($I263:BC263))))</f>
        <v>0</v>
      </c>
      <c r="BE263" s="31">
        <f>IF($I227="n/a",0,IF(BE$4&lt;=$C263,0,IF(SUM($C263,$I227)&gt;BE$4,$AE238/$I227,$AE238-SUM($I263:BD263))))</f>
        <v>0</v>
      </c>
      <c r="BF263" s="31">
        <f>IF($I227="n/a",0,IF(BF$4&lt;=$C263,0,IF(SUM($C263,$I227)&gt;BF$4,$AE238/$I227,$AE238-SUM($I263:BE263))))</f>
        <v>0</v>
      </c>
      <c r="BG263" s="31">
        <f>IF($I227="n/a",0,IF(BG$4&lt;=$C263,0,IF(SUM($C263,$I227)&gt;BG$4,$AE238/$I227,$AE238-SUM($I263:BF263))))</f>
        <v>0</v>
      </c>
      <c r="BH263" s="31">
        <f>IF($I227="n/a",0,IF(BH$4&lt;=$C263,0,IF(SUM($C263,$I227)&gt;BH$4,$AE238/$I227,$AE238-SUM($I263:BG263))))</f>
        <v>0</v>
      </c>
      <c r="BI263" s="31">
        <f>IF($I227="n/a",0,IF(BI$4&lt;=$C263,0,IF(SUM($C263,$I227)&gt;BI$4,$AE238/$I227,$AE238-SUM($I263:BH263))))</f>
        <v>0</v>
      </c>
      <c r="BJ263" s="31">
        <f>IF($I227="n/a",0,IF(BJ$4&lt;=$C263,0,IF(SUM($C263,$I227)&gt;BJ$4,$AE238/$I227,$AE238-SUM($I263:BI263))))</f>
        <v>0</v>
      </c>
      <c r="BK263" s="31">
        <f>IF($I227="n/a",0,IF(BK$4&lt;=$C263,0,IF(SUM($C263,$I227)&gt;BK$4,$AE238/$I227,$AE238-SUM($I263:BJ263))))</f>
        <v>0</v>
      </c>
      <c r="BL263" s="31">
        <f>IF($I227="n/a",0,IF(BL$4&lt;=$C263,0,IF(SUM($C263,$I227)&gt;BL$4,$AE238/$I227,$AE238-SUM($I263:BK263))))</f>
        <v>0</v>
      </c>
      <c r="BM263" s="31">
        <f>IF($I227="n/a",0,IF(BM$4&lt;=$C263,0,IF(SUM($C263,$I227)&gt;BM$4,$AE238/$I227,$AE238-SUM($I263:BL263))))</f>
        <v>0</v>
      </c>
      <c r="BN263" s="31">
        <f>IF($I227="n/a",0,IF(BN$4&lt;=$C263,0,IF(SUM($C263,$I227)&gt;BN$4,$AE238/$I227,$AE238-SUM($I263:BM263))))</f>
        <v>0</v>
      </c>
      <c r="BO263" s="31">
        <f>IF($I227="n/a",0,IF(BO$4&lt;=$C263,0,IF(SUM($C263,$I227)&gt;BO$4,$AE238/$I227,$AE238-SUM($I263:BN263))))</f>
        <v>0</v>
      </c>
      <c r="BP263" s="31">
        <f>IF($I227="n/a",0,IF(BP$4&lt;=$C263,0,IF(SUM($C263,$I227)&gt;BP$4,$AE238/$I227,$AE238-SUM($I263:BO263))))</f>
        <v>0</v>
      </c>
      <c r="BQ263" s="31">
        <f>IF($I227="n/a",0,IF(BQ$4&lt;=$C263,0,IF(SUM($C263,$I227)&gt;BQ$4,$AE238/$I227,$AE238-SUM($I263:BP263))))</f>
        <v>0</v>
      </c>
      <c r="BR263" s="31">
        <f>IF($I227="n/a",0,IF(BR$4&lt;=$C263,0,IF(SUM($C263,$I227)&gt;BR$4,$AE238/$I227,$AE238-SUM($I263:BQ263))))</f>
        <v>0</v>
      </c>
      <c r="BS263" s="31">
        <f>IF($I227="n/a",0,IF(BS$4&lt;=$C263,0,IF(SUM($C263,$I227)&gt;BS$4,$AE238/$I227,$AE238-SUM($I263:BR263))))</f>
        <v>0</v>
      </c>
      <c r="BT263" s="31">
        <f>IF($I227="n/a",0,IF(BT$4&lt;=$C263,0,IF(SUM($C263,$I227)&gt;BT$4,$AE238/$I227,$AE238-SUM($I263:BS263))))</f>
        <v>0</v>
      </c>
      <c r="BU263" s="31">
        <f>IF($I227="n/a",0,IF(BU$4&lt;=$C263,0,IF(SUM($C263,$I227)&gt;BU$4,$AE238/$I227,$AE238-SUM($I263:BT263))))</f>
        <v>0</v>
      </c>
      <c r="BV263" s="31">
        <f>IF($I227="n/a",0,IF(BV$4&lt;=$C263,0,IF(SUM($C263,$I227)&gt;BV$4,$AE238/$I227,$AE238-SUM($I263:BU263))))</f>
        <v>0</v>
      </c>
      <c r="BW263" s="31">
        <f>IF($I227="n/a",0,IF(BW$4&lt;=$C263,0,IF(SUM($C263,$I227)&gt;BW$4,$AE238/$I227,$AE238-SUM($I263:BV263))))</f>
        <v>0</v>
      </c>
      <c r="BX263" s="31">
        <f>IF($I227="n/a",0,IF(BX$4&lt;=$C263,0,IF(SUM($C263,$I227)&gt;BX$4,$AE238/$I227,$AE238-SUM($I263:BW263))))</f>
        <v>0</v>
      </c>
      <c r="BY263" s="31">
        <f>IF($I227="n/a",0,IF(BY$4&lt;=$C263,0,IF(SUM($C263,$I227)&gt;BY$4,$AE238/$I227,$AE238-SUM($I263:BX263))))</f>
        <v>0</v>
      </c>
      <c r="BZ263" s="31">
        <f>IF($I227="n/a",0,IF(BZ$4&lt;=$C263,0,IF(SUM($C263,$I227)&gt;BZ$4,$AE238/$I227,$AE238-SUM($I263:BY263))))</f>
        <v>0</v>
      </c>
      <c r="CA263" s="31">
        <f>IF($I227="n/a",0,IF(CA$4&lt;=$C263,0,IF(SUM($C263,$I227)&gt;CA$4,$AE238/$I227,$AE238-SUM($I263:BZ263))))</f>
        <v>0</v>
      </c>
      <c r="CB263" s="31">
        <f>IF($I227="n/a",0,IF(CB$4&lt;=$C263,0,IF(SUM($C263,$I227)&gt;CB$4,$AE238/$I227,$AE238-SUM($I263:CA263))))</f>
        <v>0</v>
      </c>
      <c r="CC263" s="31">
        <f>IF($I227="n/a",0,IF(CC$4&lt;=$C263,0,IF(SUM($C263,$I227)&gt;CC$4,$AE238/$I227,$AE238-SUM($I263:CB263))))</f>
        <v>0</v>
      </c>
      <c r="CD263" s="31">
        <f>IF($I227="n/a",0,IF(CD$4&lt;=$C263,0,IF(SUM($C263,$I227)&gt;CD$4,$AE238/$I227,$AE238-SUM($I263:CC263))))</f>
        <v>0</v>
      </c>
      <c r="CE263" s="31">
        <f>IF($I227="n/a",0,IF(CE$4&lt;=$C263,0,IF(SUM($C263,$I227)&gt;CE$4,$AE238/$I227,$AE238-SUM($I263:CD263))))</f>
        <v>0</v>
      </c>
      <c r="CF263" s="31">
        <f>IF($I227="n/a",0,IF(CF$4&lt;=$C263,0,IF(SUM($C263,$I227)&gt;CF$4,$AE238/$I227,$AE238-SUM($I263:CE263))))</f>
        <v>0</v>
      </c>
    </row>
    <row r="264" spans="3:84" ht="12.75" customHeight="1">
      <c r="C264" s="202">
        <v>2038</v>
      </c>
      <c r="D264" s="21" t="s">
        <v>68</v>
      </c>
      <c r="E264" s="21" t="s">
        <v>197</v>
      </c>
      <c r="I264" s="31"/>
      <c r="J264" s="31">
        <f>IF($I227="n/a",0,IF(J$4&lt;=$C264,0,IF(SUM($C264,$I227)&gt;J$4,$AF238/$I227,$AF238-SUM($I264:I264))))</f>
        <v>0</v>
      </c>
      <c r="K264" s="31">
        <f>IF($I227="n/a",0,IF(K$4&lt;=$C264,0,IF(SUM($C264,$I227)&gt;K$4,$AF238/$I227,$AF238-SUM($I264:J264))))</f>
        <v>0</v>
      </c>
      <c r="L264" s="31">
        <f>IF($I227="n/a",0,IF(L$4&lt;=$C264,0,IF(SUM($C264,$I227)&gt;L$4,$AF238/$I227,$AF238-SUM($I264:K264))))</f>
        <v>0</v>
      </c>
      <c r="M264" s="31">
        <f>IF($I227="n/a",0,IF(M$4&lt;=$C264,0,IF(SUM($C264,$I227)&gt;M$4,$AF238/$I227,$AF238-SUM($I264:L264))))</f>
        <v>0</v>
      </c>
      <c r="N264" s="31">
        <f>IF($I227="n/a",0,IF(N$4&lt;=$C264,0,IF(SUM($C264,$I227)&gt;N$4,$AF238/$I227,$AF238-SUM($I264:M264))))</f>
        <v>0</v>
      </c>
      <c r="O264" s="31">
        <f>IF($I227="n/a",0,IF(O$4&lt;=$C264,0,IF(SUM($C264,$I227)&gt;O$4,$AF238/$I227,$AF238-SUM($I264:N264))))</f>
        <v>0</v>
      </c>
      <c r="P264" s="31">
        <f>IF($I227="n/a",0,IF(P$4&lt;=$C264,0,IF(SUM($C264,$I227)&gt;P$4,$AF238/$I227,$AF238-SUM($I264:O264))))</f>
        <v>0</v>
      </c>
      <c r="Q264" s="31">
        <f>IF($I227="n/a",0,IF(Q$4&lt;=$C264,0,IF(SUM($C264,$I227)&gt;Q$4,$AF238/$I227,$AF238-SUM($I264:P264))))</f>
        <v>0</v>
      </c>
      <c r="R264" s="31">
        <f>IF($I227="n/a",0,IF(R$4&lt;=$C264,0,IF(SUM($C264,$I227)&gt;R$4,$AF238/$I227,$AF238-SUM($I264:Q264))))</f>
        <v>0</v>
      </c>
      <c r="S264" s="31">
        <f>IF($I227="n/a",0,IF(S$4&lt;=$C264,0,IF(SUM($C264,$I227)&gt;S$4,$AF238/$I227,$AF238-SUM($I264:R264))))</f>
        <v>0</v>
      </c>
      <c r="T264" s="31">
        <f>IF($I227="n/a",0,IF(T$4&lt;=$C264,0,IF(SUM($C264,$I227)&gt;T$4,$AF238/$I227,$AF238-SUM($I264:S264))))</f>
        <v>0</v>
      </c>
      <c r="U264" s="31">
        <f>IF($I227="n/a",0,IF(U$4&lt;=$C264,0,IF(SUM($C264,$I227)&gt;U$4,$AF238/$I227,$AF238-SUM($I264:T264))))</f>
        <v>0</v>
      </c>
      <c r="V264" s="31">
        <f>IF($I227="n/a",0,IF(V$4&lt;=$C264,0,IF(SUM($C264,$I227)&gt;V$4,$AF238/$I227,$AF238-SUM($I264:U264))))</f>
        <v>0</v>
      </c>
      <c r="W264" s="31">
        <f>IF($I227="n/a",0,IF(W$4&lt;=$C264,0,IF(SUM($C264,$I227)&gt;W$4,$AF238/$I227,$AF238-SUM($I264:V264))))</f>
        <v>0</v>
      </c>
      <c r="X264" s="31">
        <f>IF($I227="n/a",0,IF(X$4&lt;=$C264,0,IF(SUM($C264,$I227)&gt;X$4,$AF238/$I227,$AF238-SUM($I264:W264))))</f>
        <v>0</v>
      </c>
      <c r="Y264" s="31">
        <f>IF($I227="n/a",0,IF(Y$4&lt;=$C264,0,IF(SUM($C264,$I227)&gt;Y$4,$AF238/$I227,$AF238-SUM($I264:X264))))</f>
        <v>0</v>
      </c>
      <c r="Z264" s="31">
        <f>IF($I227="n/a",0,IF(Z$4&lt;=$C264,0,IF(SUM($C264,$I227)&gt;Z$4,$AF238/$I227,$AF238-SUM($I264:Y264))))</f>
        <v>0</v>
      </c>
      <c r="AA264" s="31">
        <f>IF($I227="n/a",0,IF(AA$4&lt;=$C264,0,IF(SUM($C264,$I227)&gt;AA$4,$AF238/$I227,$AF238-SUM($I264:Z264))))</f>
        <v>0</v>
      </c>
      <c r="AB264" s="31">
        <f>IF($I227="n/a",0,IF(AB$4&lt;=$C264,0,IF(SUM($C264,$I227)&gt;AB$4,$AF238/$I227,$AF238-SUM($I264:AA264))))</f>
        <v>0</v>
      </c>
      <c r="AC264" s="31">
        <f>IF($I227="n/a",0,IF(AC$4&lt;=$C264,0,IF(SUM($C264,$I227)&gt;AC$4,$AF238/$I227,$AF238-SUM($I264:AB264))))</f>
        <v>0</v>
      </c>
      <c r="AD264" s="31">
        <f>IF($I227="n/a",0,IF(AD$4&lt;=$C264,0,IF(SUM($C264,$I227)&gt;AD$4,$AF238/$I227,$AF238-SUM($I264:AC264))))</f>
        <v>0</v>
      </c>
      <c r="AE264" s="31">
        <f>IF($I227="n/a",0,IF(AE$4&lt;=$C264,0,IF(SUM($C264,$I227)&gt;AE$4,$AF238/$I227,$AF238-SUM($I264:AD264))))</f>
        <v>0</v>
      </c>
      <c r="AF264" s="31">
        <f>IF($I227="n/a",0,IF(AF$4&lt;=$C264,0,IF(SUM($C264,$I227)&gt;AF$4,$AF238/$I227,$AF238-SUM($I264:AE264))))</f>
        <v>0</v>
      </c>
      <c r="AG264" s="31">
        <f>IF($I227="n/a",0,IF(AG$4&lt;=$C264,0,IF(SUM($C264,$I227)&gt;AG$4,$AF238/$I227,$AF238-SUM($I264:AF264))))</f>
        <v>0</v>
      </c>
      <c r="AH264" s="31">
        <f>IF($I227="n/a",0,IF(AH$4&lt;=$C264,0,IF(SUM($C264,$I227)&gt;AH$4,$AF238/$I227,$AF238-SUM($I264:AG264))))</f>
        <v>0</v>
      </c>
      <c r="AI264" s="31">
        <f>IF($I227="n/a",0,IF(AI$4&lt;=$C264,0,IF(SUM($C264,$I227)&gt;AI$4,$AF238/$I227,$AF238-SUM($I264:AH264))))</f>
        <v>0</v>
      </c>
      <c r="AJ264" s="31">
        <f>IF($I227="n/a",0,IF(AJ$4&lt;=$C264,0,IF(SUM($C264,$I227)&gt;AJ$4,$AF238/$I227,$AF238-SUM($I264:AI264))))</f>
        <v>0</v>
      </c>
      <c r="AK264" s="31">
        <f>IF($I227="n/a",0,IF(AK$4&lt;=$C264,0,IF(SUM($C264,$I227)&gt;AK$4,$AF238/$I227,$AF238-SUM($I264:AJ264))))</f>
        <v>0</v>
      </c>
      <c r="AL264" s="31">
        <f>IF($I227="n/a",0,IF(AL$4&lt;=$C264,0,IF(SUM($C264,$I227)&gt;AL$4,$AF238/$I227,$AF238-SUM($I264:AK264))))</f>
        <v>0</v>
      </c>
      <c r="AM264" s="31">
        <f>IF($I227="n/a",0,IF(AM$4&lt;=$C264,0,IF(SUM($C264,$I227)&gt;AM$4,$AF238/$I227,$AF238-SUM($I264:AL264))))</f>
        <v>0</v>
      </c>
      <c r="AN264" s="31">
        <f>IF($I227="n/a",0,IF(AN$4&lt;=$C264,0,IF(SUM($C264,$I227)&gt;AN$4,$AF238/$I227,$AF238-SUM($I264:AM264))))</f>
        <v>0</v>
      </c>
      <c r="AO264" s="31">
        <f>IF($I227="n/a",0,IF(AO$4&lt;=$C264,0,IF(SUM($C264,$I227)&gt;AO$4,$AF238/$I227,$AF238-SUM($I264:AN264))))</f>
        <v>0</v>
      </c>
      <c r="AP264" s="31">
        <f>IF($I227="n/a",0,IF(AP$4&lt;=$C264,0,IF(SUM($C264,$I227)&gt;AP$4,$AF238/$I227,$AF238-SUM($I264:AO264))))</f>
        <v>0</v>
      </c>
      <c r="AQ264" s="31">
        <f>IF($I227="n/a",0,IF(AQ$4&lt;=$C264,0,IF(SUM($C264,$I227)&gt;AQ$4,$AF238/$I227,$AF238-SUM($I264:AP264))))</f>
        <v>0</v>
      </c>
      <c r="AR264" s="31">
        <f>IF($I227="n/a",0,IF(AR$4&lt;=$C264,0,IF(SUM($C264,$I227)&gt;AR$4,$AF238/$I227,$AF238-SUM($I264:AQ264))))</f>
        <v>0</v>
      </c>
      <c r="AS264" s="31">
        <f>IF($I227="n/a",0,IF(AS$4&lt;=$C264,0,IF(SUM($C264,$I227)&gt;AS$4,$AF238/$I227,$AF238-SUM($I264:AR264))))</f>
        <v>0</v>
      </c>
      <c r="AT264" s="31">
        <f>IF($I227="n/a",0,IF(AT$4&lt;=$C264,0,IF(SUM($C264,$I227)&gt;AT$4,$AF238/$I227,$AF238-SUM($I264:AS264))))</f>
        <v>0</v>
      </c>
      <c r="AU264" s="31">
        <f>IF($I227="n/a",0,IF(AU$4&lt;=$C264,0,IF(SUM($C264,$I227)&gt;AU$4,$AF238/$I227,$AF238-SUM($I264:AT264))))</f>
        <v>0</v>
      </c>
      <c r="AV264" s="31">
        <f>IF($I227="n/a",0,IF(AV$4&lt;=$C264,0,IF(SUM($C264,$I227)&gt;AV$4,$AF238/$I227,$AF238-SUM($I264:AU264))))</f>
        <v>0</v>
      </c>
      <c r="AW264" s="31">
        <f>IF($I227="n/a",0,IF(AW$4&lt;=$C264,0,IF(SUM($C264,$I227)&gt;AW$4,$AF238/$I227,$AF238-SUM($I264:AV264))))</f>
        <v>0</v>
      </c>
      <c r="AX264" s="31">
        <f>IF($I227="n/a",0,IF(AX$4&lt;=$C264,0,IF(SUM($C264,$I227)&gt;AX$4,$AF238/$I227,$AF238-SUM($I264:AW264))))</f>
        <v>0</v>
      </c>
      <c r="AY264" s="31">
        <f>IF($I227="n/a",0,IF(AY$4&lt;=$C264,0,IF(SUM($C264,$I227)&gt;AY$4,$AF238/$I227,$AF238-SUM($I264:AX264))))</f>
        <v>0</v>
      </c>
      <c r="AZ264" s="31">
        <f>IF($I227="n/a",0,IF(AZ$4&lt;=$C264,0,IF(SUM($C264,$I227)&gt;AZ$4,$AF238/$I227,$AF238-SUM($I264:AY264))))</f>
        <v>0</v>
      </c>
      <c r="BA264" s="31">
        <f>IF($I227="n/a",0,IF(BA$4&lt;=$C264,0,IF(SUM($C264,$I227)&gt;BA$4,$AF238/$I227,$AF238-SUM($I264:AZ264))))</f>
        <v>0</v>
      </c>
      <c r="BB264" s="31">
        <f>IF($I227="n/a",0,IF(BB$4&lt;=$C264,0,IF(SUM($C264,$I227)&gt;BB$4,$AF238/$I227,$AF238-SUM($I264:BA264))))</f>
        <v>0</v>
      </c>
      <c r="BC264" s="31">
        <f>IF($I227="n/a",0,IF(BC$4&lt;=$C264,0,IF(SUM($C264,$I227)&gt;BC$4,$AF238/$I227,$AF238-SUM($I264:BB264))))</f>
        <v>0</v>
      </c>
      <c r="BD264" s="31">
        <f>IF($I227="n/a",0,IF(BD$4&lt;=$C264,0,IF(SUM($C264,$I227)&gt;BD$4,$AF238/$I227,$AF238-SUM($I264:BC264))))</f>
        <v>0</v>
      </c>
      <c r="BE264" s="31">
        <f>IF($I227="n/a",0,IF(BE$4&lt;=$C264,0,IF(SUM($C264,$I227)&gt;BE$4,$AF238/$I227,$AF238-SUM($I264:BD264))))</f>
        <v>0</v>
      </c>
      <c r="BF264" s="31">
        <f>IF($I227="n/a",0,IF(BF$4&lt;=$C264,0,IF(SUM($C264,$I227)&gt;BF$4,$AF238/$I227,$AF238-SUM($I264:BE264))))</f>
        <v>0</v>
      </c>
      <c r="BG264" s="31">
        <f>IF($I227="n/a",0,IF(BG$4&lt;=$C264,0,IF(SUM($C264,$I227)&gt;BG$4,$AF238/$I227,$AF238-SUM($I264:BF264))))</f>
        <v>0</v>
      </c>
      <c r="BH264" s="31">
        <f>IF($I227="n/a",0,IF(BH$4&lt;=$C264,0,IF(SUM($C264,$I227)&gt;BH$4,$AF238/$I227,$AF238-SUM($I264:BG264))))</f>
        <v>0</v>
      </c>
      <c r="BI264" s="31">
        <f>IF($I227="n/a",0,IF(BI$4&lt;=$C264,0,IF(SUM($C264,$I227)&gt;BI$4,$AF238/$I227,$AF238-SUM($I264:BH264))))</f>
        <v>0</v>
      </c>
      <c r="BJ264" s="31">
        <f>IF($I227="n/a",0,IF(BJ$4&lt;=$C264,0,IF(SUM($C264,$I227)&gt;BJ$4,$AF238/$I227,$AF238-SUM($I264:BI264))))</f>
        <v>0</v>
      </c>
      <c r="BK264" s="31">
        <f>IF($I227="n/a",0,IF(BK$4&lt;=$C264,0,IF(SUM($C264,$I227)&gt;BK$4,$AF238/$I227,$AF238-SUM($I264:BJ264))))</f>
        <v>0</v>
      </c>
      <c r="BL264" s="31">
        <f>IF($I227="n/a",0,IF(BL$4&lt;=$C264,0,IF(SUM($C264,$I227)&gt;BL$4,$AF238/$I227,$AF238-SUM($I264:BK264))))</f>
        <v>0</v>
      </c>
      <c r="BM264" s="31">
        <f>IF($I227="n/a",0,IF(BM$4&lt;=$C264,0,IF(SUM($C264,$I227)&gt;BM$4,$AF238/$I227,$AF238-SUM($I264:BL264))))</f>
        <v>0</v>
      </c>
      <c r="BN264" s="31">
        <f>IF($I227="n/a",0,IF(BN$4&lt;=$C264,0,IF(SUM($C264,$I227)&gt;BN$4,$AF238/$I227,$AF238-SUM($I264:BM264))))</f>
        <v>0</v>
      </c>
      <c r="BO264" s="31">
        <f>IF($I227="n/a",0,IF(BO$4&lt;=$C264,0,IF(SUM($C264,$I227)&gt;BO$4,$AF238/$I227,$AF238-SUM($I264:BN264))))</f>
        <v>0</v>
      </c>
      <c r="BP264" s="31">
        <f>IF($I227="n/a",0,IF(BP$4&lt;=$C264,0,IF(SUM($C264,$I227)&gt;BP$4,$AF238/$I227,$AF238-SUM($I264:BO264))))</f>
        <v>0</v>
      </c>
      <c r="BQ264" s="31">
        <f>IF($I227="n/a",0,IF(BQ$4&lt;=$C264,0,IF(SUM($C264,$I227)&gt;BQ$4,$AF238/$I227,$AF238-SUM($I264:BP264))))</f>
        <v>0</v>
      </c>
      <c r="BR264" s="31">
        <f>IF($I227="n/a",0,IF(BR$4&lt;=$C264,0,IF(SUM($C264,$I227)&gt;BR$4,$AF238/$I227,$AF238-SUM($I264:BQ264))))</f>
        <v>0</v>
      </c>
      <c r="BS264" s="31">
        <f>IF($I227="n/a",0,IF(BS$4&lt;=$C264,0,IF(SUM($C264,$I227)&gt;BS$4,$AF238/$I227,$AF238-SUM($I264:BR264))))</f>
        <v>0</v>
      </c>
      <c r="BT264" s="31">
        <f>IF($I227="n/a",0,IF(BT$4&lt;=$C264,0,IF(SUM($C264,$I227)&gt;BT$4,$AF238/$I227,$AF238-SUM($I264:BS264))))</f>
        <v>0</v>
      </c>
      <c r="BU264" s="31">
        <f>IF($I227="n/a",0,IF(BU$4&lt;=$C264,0,IF(SUM($C264,$I227)&gt;BU$4,$AF238/$I227,$AF238-SUM($I264:BT264))))</f>
        <v>0</v>
      </c>
      <c r="BV264" s="31">
        <f>IF($I227="n/a",0,IF(BV$4&lt;=$C264,0,IF(SUM($C264,$I227)&gt;BV$4,$AF238/$I227,$AF238-SUM($I264:BU264))))</f>
        <v>0</v>
      </c>
      <c r="BW264" s="31">
        <f>IF($I227="n/a",0,IF(BW$4&lt;=$C264,0,IF(SUM($C264,$I227)&gt;BW$4,$AF238/$I227,$AF238-SUM($I264:BV264))))</f>
        <v>0</v>
      </c>
      <c r="BX264" s="31">
        <f>IF($I227="n/a",0,IF(BX$4&lt;=$C264,0,IF(SUM($C264,$I227)&gt;BX$4,$AF238/$I227,$AF238-SUM($I264:BW264))))</f>
        <v>0</v>
      </c>
      <c r="BY264" s="31">
        <f>IF($I227="n/a",0,IF(BY$4&lt;=$C264,0,IF(SUM($C264,$I227)&gt;BY$4,$AF238/$I227,$AF238-SUM($I264:BX264))))</f>
        <v>0</v>
      </c>
      <c r="BZ264" s="31">
        <f>IF($I227="n/a",0,IF(BZ$4&lt;=$C264,0,IF(SUM($C264,$I227)&gt;BZ$4,$AF238/$I227,$AF238-SUM($I264:BY264))))</f>
        <v>0</v>
      </c>
      <c r="CA264" s="31">
        <f>IF($I227="n/a",0,IF(CA$4&lt;=$C264,0,IF(SUM($C264,$I227)&gt;CA$4,$AF238/$I227,$AF238-SUM($I264:BZ264))))</f>
        <v>0</v>
      </c>
      <c r="CB264" s="31">
        <f>IF($I227="n/a",0,IF(CB$4&lt;=$C264,0,IF(SUM($C264,$I227)&gt;CB$4,$AF238/$I227,$AF238-SUM($I264:CA264))))</f>
        <v>0</v>
      </c>
      <c r="CC264" s="31">
        <f>IF($I227="n/a",0,IF(CC$4&lt;=$C264,0,IF(SUM($C264,$I227)&gt;CC$4,$AF238/$I227,$AF238-SUM($I264:CB264))))</f>
        <v>0</v>
      </c>
      <c r="CD264" s="31">
        <f>IF($I227="n/a",0,IF(CD$4&lt;=$C264,0,IF(SUM($C264,$I227)&gt;CD$4,$AF238/$I227,$AF238-SUM($I264:CC264))))</f>
        <v>0</v>
      </c>
      <c r="CE264" s="31">
        <f>IF($I227="n/a",0,IF(CE$4&lt;=$C264,0,IF(SUM($C264,$I227)&gt;CE$4,$AF238/$I227,$AF238-SUM($I264:CD264))))</f>
        <v>0</v>
      </c>
      <c r="CF264" s="31">
        <f>IF($I227="n/a",0,IF(CF$4&lt;=$C264,0,IF(SUM($C264,$I227)&gt;CF$4,$AF238/$I227,$AF238-SUM($I264:CE264))))</f>
        <v>0</v>
      </c>
    </row>
    <row r="265" spans="3:84" ht="12.75" customHeight="1">
      <c r="C265" s="202">
        <v>2039</v>
      </c>
      <c r="D265" s="21" t="s">
        <v>69</v>
      </c>
      <c r="E265" s="21" t="s">
        <v>197</v>
      </c>
      <c r="I265" s="31"/>
      <c r="J265" s="31">
        <f>IF($I227="n/a",0,IF(J$4&lt;=$C265,0,IF(SUM($C265,$I227)&gt;J$4,$AG238/$I227,$AG238-SUM($I265:I265))))</f>
        <v>0</v>
      </c>
      <c r="K265" s="31">
        <f>IF($I227="n/a",0,IF(K$4&lt;=$C265,0,IF(SUM($C265,$I227)&gt;K$4,$AG238/$I227,$AG238-SUM($I265:J265))))</f>
        <v>0</v>
      </c>
      <c r="L265" s="31">
        <f>IF($I227="n/a",0,IF(L$4&lt;=$C265,0,IF(SUM($C265,$I227)&gt;L$4,$AG238/$I227,$AG238-SUM($I265:K265))))</f>
        <v>0</v>
      </c>
      <c r="M265" s="31">
        <f>IF($I227="n/a",0,IF(M$4&lt;=$C265,0,IF(SUM($C265,$I227)&gt;M$4,$AG238/$I227,$AG238-SUM($I265:L265))))</f>
        <v>0</v>
      </c>
      <c r="N265" s="31">
        <f>IF($I227="n/a",0,IF(N$4&lt;=$C265,0,IF(SUM($C265,$I227)&gt;N$4,$AG238/$I227,$AG238-SUM($I265:M265))))</f>
        <v>0</v>
      </c>
      <c r="O265" s="31">
        <f>IF($I227="n/a",0,IF(O$4&lt;=$C265,0,IF(SUM($C265,$I227)&gt;O$4,$AG238/$I227,$AG238-SUM($I265:N265))))</f>
        <v>0</v>
      </c>
      <c r="P265" s="31">
        <f>IF($I227="n/a",0,IF(P$4&lt;=$C265,0,IF(SUM($C265,$I227)&gt;P$4,$AG238/$I227,$AG238-SUM($I265:O265))))</f>
        <v>0</v>
      </c>
      <c r="Q265" s="31">
        <f>IF($I227="n/a",0,IF(Q$4&lt;=$C265,0,IF(SUM($C265,$I227)&gt;Q$4,$AG238/$I227,$AG238-SUM($I265:P265))))</f>
        <v>0</v>
      </c>
      <c r="R265" s="31">
        <f>IF($I227="n/a",0,IF(R$4&lt;=$C265,0,IF(SUM($C265,$I227)&gt;R$4,$AG238/$I227,$AG238-SUM($I265:Q265))))</f>
        <v>0</v>
      </c>
      <c r="S265" s="31">
        <f>IF($I227="n/a",0,IF(S$4&lt;=$C265,0,IF(SUM($C265,$I227)&gt;S$4,$AG238/$I227,$AG238-SUM($I265:R265))))</f>
        <v>0</v>
      </c>
      <c r="T265" s="31">
        <f>IF($I227="n/a",0,IF(T$4&lt;=$C265,0,IF(SUM($C265,$I227)&gt;T$4,$AG238/$I227,$AG238-SUM($I265:S265))))</f>
        <v>0</v>
      </c>
      <c r="U265" s="31">
        <f>IF($I227="n/a",0,IF(U$4&lt;=$C265,0,IF(SUM($C265,$I227)&gt;U$4,$AG238/$I227,$AG238-SUM($I265:T265))))</f>
        <v>0</v>
      </c>
      <c r="V265" s="31">
        <f>IF($I227="n/a",0,IF(V$4&lt;=$C265,0,IF(SUM($C265,$I227)&gt;V$4,$AG238/$I227,$AG238-SUM($I265:U265))))</f>
        <v>0</v>
      </c>
      <c r="W265" s="31">
        <f>IF($I227="n/a",0,IF(W$4&lt;=$C265,0,IF(SUM($C265,$I227)&gt;W$4,$AG238/$I227,$AG238-SUM($I265:V265))))</f>
        <v>0</v>
      </c>
      <c r="X265" s="31">
        <f>IF($I227="n/a",0,IF(X$4&lt;=$C265,0,IF(SUM($C265,$I227)&gt;X$4,$AG238/$I227,$AG238-SUM($I265:W265))))</f>
        <v>0</v>
      </c>
      <c r="Y265" s="31">
        <f>IF($I227="n/a",0,IF(Y$4&lt;=$C265,0,IF(SUM($C265,$I227)&gt;Y$4,$AG238/$I227,$AG238-SUM($I265:X265))))</f>
        <v>0</v>
      </c>
      <c r="Z265" s="31">
        <f>IF($I227="n/a",0,IF(Z$4&lt;=$C265,0,IF(SUM($C265,$I227)&gt;Z$4,$AG238/$I227,$AG238-SUM($I265:Y265))))</f>
        <v>0</v>
      </c>
      <c r="AA265" s="31">
        <f>IF($I227="n/a",0,IF(AA$4&lt;=$C265,0,IF(SUM($C265,$I227)&gt;AA$4,$AG238/$I227,$AG238-SUM($I265:Z265))))</f>
        <v>0</v>
      </c>
      <c r="AB265" s="31">
        <f>IF($I227="n/a",0,IF(AB$4&lt;=$C265,0,IF(SUM($C265,$I227)&gt;AB$4,$AG238/$I227,$AG238-SUM($I265:AA265))))</f>
        <v>0</v>
      </c>
      <c r="AC265" s="31">
        <f>IF($I227="n/a",0,IF(AC$4&lt;=$C265,0,IF(SUM($C265,$I227)&gt;AC$4,$AG238/$I227,$AG238-SUM($I265:AB265))))</f>
        <v>0</v>
      </c>
      <c r="AD265" s="31">
        <f>IF($I227="n/a",0,IF(AD$4&lt;=$C265,0,IF(SUM($C265,$I227)&gt;AD$4,$AG238/$I227,$AG238-SUM($I265:AC265))))</f>
        <v>0</v>
      </c>
      <c r="AE265" s="31">
        <f>IF($I227="n/a",0,IF(AE$4&lt;=$C265,0,IF(SUM($C265,$I227)&gt;AE$4,$AG238/$I227,$AG238-SUM($I265:AD265))))</f>
        <v>0</v>
      </c>
      <c r="AF265" s="31">
        <f>IF($I227="n/a",0,IF(AF$4&lt;=$C265,0,IF(SUM($C265,$I227)&gt;AF$4,$AG238/$I227,$AG238-SUM($I265:AE265))))</f>
        <v>0</v>
      </c>
      <c r="AG265" s="31">
        <f>IF($I227="n/a",0,IF(AG$4&lt;=$C265,0,IF(SUM($C265,$I227)&gt;AG$4,$AG238/$I227,$AG238-SUM($I265:AF265))))</f>
        <v>0</v>
      </c>
      <c r="AH265" s="31">
        <f>IF($I227="n/a",0,IF(AH$4&lt;=$C265,0,IF(SUM($C265,$I227)&gt;AH$4,$AG238/$I227,$AG238-SUM($I265:AG265))))</f>
        <v>0</v>
      </c>
      <c r="AI265" s="31">
        <f>IF($I227="n/a",0,IF(AI$4&lt;=$C265,0,IF(SUM($C265,$I227)&gt;AI$4,$AG238/$I227,$AG238-SUM($I265:AH265))))</f>
        <v>0</v>
      </c>
      <c r="AJ265" s="31">
        <f>IF($I227="n/a",0,IF(AJ$4&lt;=$C265,0,IF(SUM($C265,$I227)&gt;AJ$4,$AG238/$I227,$AG238-SUM($I265:AI265))))</f>
        <v>0</v>
      </c>
      <c r="AK265" s="31">
        <f>IF($I227="n/a",0,IF(AK$4&lt;=$C265,0,IF(SUM($C265,$I227)&gt;AK$4,$AG238/$I227,$AG238-SUM($I265:AJ265))))</f>
        <v>0</v>
      </c>
      <c r="AL265" s="31">
        <f>IF($I227="n/a",0,IF(AL$4&lt;=$C265,0,IF(SUM($C265,$I227)&gt;AL$4,$AG238/$I227,$AG238-SUM($I265:AK265))))</f>
        <v>0</v>
      </c>
      <c r="AM265" s="31">
        <f>IF($I227="n/a",0,IF(AM$4&lt;=$C265,0,IF(SUM($C265,$I227)&gt;AM$4,$AG238/$I227,$AG238-SUM($I265:AL265))))</f>
        <v>0</v>
      </c>
      <c r="AN265" s="31">
        <f>IF($I227="n/a",0,IF(AN$4&lt;=$C265,0,IF(SUM($C265,$I227)&gt;AN$4,$AG238/$I227,$AG238-SUM($I265:AM265))))</f>
        <v>0</v>
      </c>
      <c r="AO265" s="31">
        <f>IF($I227="n/a",0,IF(AO$4&lt;=$C265,0,IF(SUM($C265,$I227)&gt;AO$4,$AG238/$I227,$AG238-SUM($I265:AN265))))</f>
        <v>0</v>
      </c>
      <c r="AP265" s="31">
        <f>IF($I227="n/a",0,IF(AP$4&lt;=$C265,0,IF(SUM($C265,$I227)&gt;AP$4,$AG238/$I227,$AG238-SUM($I265:AO265))))</f>
        <v>0</v>
      </c>
      <c r="AQ265" s="31">
        <f>IF($I227="n/a",0,IF(AQ$4&lt;=$C265,0,IF(SUM($C265,$I227)&gt;AQ$4,$AG238/$I227,$AG238-SUM($I265:AP265))))</f>
        <v>0</v>
      </c>
      <c r="AR265" s="31">
        <f>IF($I227="n/a",0,IF(AR$4&lt;=$C265,0,IF(SUM($C265,$I227)&gt;AR$4,$AG238/$I227,$AG238-SUM($I265:AQ265))))</f>
        <v>0</v>
      </c>
      <c r="AS265" s="31">
        <f>IF($I227="n/a",0,IF(AS$4&lt;=$C265,0,IF(SUM($C265,$I227)&gt;AS$4,$AG238/$I227,$AG238-SUM($I265:AR265))))</f>
        <v>0</v>
      </c>
      <c r="AT265" s="31">
        <f>IF($I227="n/a",0,IF(AT$4&lt;=$C265,0,IF(SUM($C265,$I227)&gt;AT$4,$AG238/$I227,$AG238-SUM($I265:AS265))))</f>
        <v>0</v>
      </c>
      <c r="AU265" s="31">
        <f>IF($I227="n/a",0,IF(AU$4&lt;=$C265,0,IF(SUM($C265,$I227)&gt;AU$4,$AG238/$I227,$AG238-SUM($I265:AT265))))</f>
        <v>0</v>
      </c>
      <c r="AV265" s="31">
        <f>IF($I227="n/a",0,IF(AV$4&lt;=$C265,0,IF(SUM($C265,$I227)&gt;AV$4,$AG238/$I227,$AG238-SUM($I265:AU265))))</f>
        <v>0</v>
      </c>
      <c r="AW265" s="31">
        <f>IF($I227="n/a",0,IF(AW$4&lt;=$C265,0,IF(SUM($C265,$I227)&gt;AW$4,$AG238/$I227,$AG238-SUM($I265:AV265))))</f>
        <v>0</v>
      </c>
      <c r="AX265" s="31">
        <f>IF($I227="n/a",0,IF(AX$4&lt;=$C265,0,IF(SUM($C265,$I227)&gt;AX$4,$AG238/$I227,$AG238-SUM($I265:AW265))))</f>
        <v>0</v>
      </c>
      <c r="AY265" s="31">
        <f>IF($I227="n/a",0,IF(AY$4&lt;=$C265,0,IF(SUM($C265,$I227)&gt;AY$4,$AG238/$I227,$AG238-SUM($I265:AX265))))</f>
        <v>0</v>
      </c>
      <c r="AZ265" s="31">
        <f>IF($I227="n/a",0,IF(AZ$4&lt;=$C265,0,IF(SUM($C265,$I227)&gt;AZ$4,$AG238/$I227,$AG238-SUM($I265:AY265))))</f>
        <v>0</v>
      </c>
      <c r="BA265" s="31">
        <f>IF($I227="n/a",0,IF(BA$4&lt;=$C265,0,IF(SUM($C265,$I227)&gt;BA$4,$AG238/$I227,$AG238-SUM($I265:AZ265))))</f>
        <v>0</v>
      </c>
      <c r="BB265" s="31">
        <f>IF($I227="n/a",0,IF(BB$4&lt;=$C265,0,IF(SUM($C265,$I227)&gt;BB$4,$AG238/$I227,$AG238-SUM($I265:BA265))))</f>
        <v>0</v>
      </c>
      <c r="BC265" s="31">
        <f>IF($I227="n/a",0,IF(BC$4&lt;=$C265,0,IF(SUM($C265,$I227)&gt;BC$4,$AG238/$I227,$AG238-SUM($I265:BB265))))</f>
        <v>0</v>
      </c>
      <c r="BD265" s="31">
        <f>IF($I227="n/a",0,IF(BD$4&lt;=$C265,0,IF(SUM($C265,$I227)&gt;BD$4,$AG238/$I227,$AG238-SUM($I265:BC265))))</f>
        <v>0</v>
      </c>
      <c r="BE265" s="31">
        <f>IF($I227="n/a",0,IF(BE$4&lt;=$C265,0,IF(SUM($C265,$I227)&gt;BE$4,$AG238/$I227,$AG238-SUM($I265:BD265))))</f>
        <v>0</v>
      </c>
      <c r="BF265" s="31">
        <f>IF($I227="n/a",0,IF(BF$4&lt;=$C265,0,IF(SUM($C265,$I227)&gt;BF$4,$AG238/$I227,$AG238-SUM($I265:BE265))))</f>
        <v>0</v>
      </c>
      <c r="BG265" s="31">
        <f>IF($I227="n/a",0,IF(BG$4&lt;=$C265,0,IF(SUM($C265,$I227)&gt;BG$4,$AG238/$I227,$AG238-SUM($I265:BF265))))</f>
        <v>0</v>
      </c>
      <c r="BH265" s="31">
        <f>IF($I227="n/a",0,IF(BH$4&lt;=$C265,0,IF(SUM($C265,$I227)&gt;BH$4,$AG238/$I227,$AG238-SUM($I265:BG265))))</f>
        <v>0</v>
      </c>
      <c r="BI265" s="31">
        <f>IF($I227="n/a",0,IF(BI$4&lt;=$C265,0,IF(SUM($C265,$I227)&gt;BI$4,$AG238/$I227,$AG238-SUM($I265:BH265))))</f>
        <v>0</v>
      </c>
      <c r="BJ265" s="31">
        <f>IF($I227="n/a",0,IF(BJ$4&lt;=$C265,0,IF(SUM($C265,$I227)&gt;BJ$4,$AG238/$I227,$AG238-SUM($I265:BI265))))</f>
        <v>0</v>
      </c>
      <c r="BK265" s="31">
        <f>IF($I227="n/a",0,IF(BK$4&lt;=$C265,0,IF(SUM($C265,$I227)&gt;BK$4,$AG238/$I227,$AG238-SUM($I265:BJ265))))</f>
        <v>0</v>
      </c>
      <c r="BL265" s="31">
        <f>IF($I227="n/a",0,IF(BL$4&lt;=$C265,0,IF(SUM($C265,$I227)&gt;BL$4,$AG238/$I227,$AG238-SUM($I265:BK265))))</f>
        <v>0</v>
      </c>
      <c r="BM265" s="31">
        <f>IF($I227="n/a",0,IF(BM$4&lt;=$C265,0,IF(SUM($C265,$I227)&gt;BM$4,$AG238/$I227,$AG238-SUM($I265:BL265))))</f>
        <v>0</v>
      </c>
      <c r="BN265" s="31">
        <f>IF($I227="n/a",0,IF(BN$4&lt;=$C265,0,IF(SUM($C265,$I227)&gt;BN$4,$AG238/$I227,$AG238-SUM($I265:BM265))))</f>
        <v>0</v>
      </c>
      <c r="BO265" s="31">
        <f>IF($I227="n/a",0,IF(BO$4&lt;=$C265,0,IF(SUM($C265,$I227)&gt;BO$4,$AG238/$I227,$AG238-SUM($I265:BN265))))</f>
        <v>0</v>
      </c>
      <c r="BP265" s="31">
        <f>IF($I227="n/a",0,IF(BP$4&lt;=$C265,0,IF(SUM($C265,$I227)&gt;BP$4,$AG238/$I227,$AG238-SUM($I265:BO265))))</f>
        <v>0</v>
      </c>
      <c r="BQ265" s="31">
        <f>IF($I227="n/a",0,IF(BQ$4&lt;=$C265,0,IF(SUM($C265,$I227)&gt;BQ$4,$AG238/$I227,$AG238-SUM($I265:BP265))))</f>
        <v>0</v>
      </c>
      <c r="BR265" s="31">
        <f>IF($I227="n/a",0,IF(BR$4&lt;=$C265,0,IF(SUM($C265,$I227)&gt;BR$4,$AG238/$I227,$AG238-SUM($I265:BQ265))))</f>
        <v>0</v>
      </c>
      <c r="BS265" s="31">
        <f>IF($I227="n/a",0,IF(BS$4&lt;=$C265,0,IF(SUM($C265,$I227)&gt;BS$4,$AG238/$I227,$AG238-SUM($I265:BR265))))</f>
        <v>0</v>
      </c>
      <c r="BT265" s="31">
        <f>IF($I227="n/a",0,IF(BT$4&lt;=$C265,0,IF(SUM($C265,$I227)&gt;BT$4,$AG238/$I227,$AG238-SUM($I265:BS265))))</f>
        <v>0</v>
      </c>
      <c r="BU265" s="31">
        <f>IF($I227="n/a",0,IF(BU$4&lt;=$C265,0,IF(SUM($C265,$I227)&gt;BU$4,$AG238/$I227,$AG238-SUM($I265:BT265))))</f>
        <v>0</v>
      </c>
      <c r="BV265" s="31">
        <f>IF($I227="n/a",0,IF(BV$4&lt;=$C265,0,IF(SUM($C265,$I227)&gt;BV$4,$AG238/$I227,$AG238-SUM($I265:BU265))))</f>
        <v>0</v>
      </c>
      <c r="BW265" s="31">
        <f>IF($I227="n/a",0,IF(BW$4&lt;=$C265,0,IF(SUM($C265,$I227)&gt;BW$4,$AG238/$I227,$AG238-SUM($I265:BV265))))</f>
        <v>0</v>
      </c>
      <c r="BX265" s="31">
        <f>IF($I227="n/a",0,IF(BX$4&lt;=$C265,0,IF(SUM($C265,$I227)&gt;BX$4,$AG238/$I227,$AG238-SUM($I265:BW265))))</f>
        <v>0</v>
      </c>
      <c r="BY265" s="31">
        <f>IF($I227="n/a",0,IF(BY$4&lt;=$C265,0,IF(SUM($C265,$I227)&gt;BY$4,$AG238/$I227,$AG238-SUM($I265:BX265))))</f>
        <v>0</v>
      </c>
      <c r="BZ265" s="31">
        <f>IF($I227="n/a",0,IF(BZ$4&lt;=$C265,0,IF(SUM($C265,$I227)&gt;BZ$4,$AG238/$I227,$AG238-SUM($I265:BY265))))</f>
        <v>0</v>
      </c>
      <c r="CA265" s="31">
        <f>IF($I227="n/a",0,IF(CA$4&lt;=$C265,0,IF(SUM($C265,$I227)&gt;CA$4,$AG238/$I227,$AG238-SUM($I265:BZ265))))</f>
        <v>0</v>
      </c>
      <c r="CB265" s="31">
        <f>IF($I227="n/a",0,IF(CB$4&lt;=$C265,0,IF(SUM($C265,$I227)&gt;CB$4,$AG238/$I227,$AG238-SUM($I265:CA265))))</f>
        <v>0</v>
      </c>
      <c r="CC265" s="31">
        <f>IF($I227="n/a",0,IF(CC$4&lt;=$C265,0,IF(SUM($C265,$I227)&gt;CC$4,$AG238/$I227,$AG238-SUM($I265:CB265))))</f>
        <v>0</v>
      </c>
      <c r="CD265" s="31">
        <f>IF($I227="n/a",0,IF(CD$4&lt;=$C265,0,IF(SUM($C265,$I227)&gt;CD$4,$AG238/$I227,$AG238-SUM($I265:CC265))))</f>
        <v>0</v>
      </c>
      <c r="CE265" s="31">
        <f>IF($I227="n/a",0,IF(CE$4&lt;=$C265,0,IF(SUM($C265,$I227)&gt;CE$4,$AG238/$I227,$AG238-SUM($I265:CD265))))</f>
        <v>0</v>
      </c>
      <c r="CF265" s="31">
        <f>IF($I227="n/a",0,IF(CF$4&lt;=$C265,0,IF(SUM($C265,$I227)&gt;CF$4,$AG238/$I227,$AG238-SUM($I265:CE265))))</f>
        <v>0</v>
      </c>
    </row>
    <row r="266" spans="3:84" ht="12.75" customHeight="1">
      <c r="C266" s="202">
        <v>2040</v>
      </c>
      <c r="D266" s="21" t="s">
        <v>70</v>
      </c>
      <c r="E266" s="21" t="s">
        <v>197</v>
      </c>
      <c r="I266" s="31"/>
      <c r="J266" s="31">
        <f>IF($I227="n/a",0,IF(J$4&lt;=$C266,0,IF(SUM($C266,$I227)&gt;J$4,$AH238/$I227,$AH238-SUM($I266:I266))))</f>
        <v>0</v>
      </c>
      <c r="K266" s="31">
        <f>IF($I227="n/a",0,IF(K$4&lt;=$C266,0,IF(SUM($C266,$I227)&gt;K$4,$AH238/$I227,$AH238-SUM($I266:J266))))</f>
        <v>0</v>
      </c>
      <c r="L266" s="31">
        <f>IF($I227="n/a",0,IF(L$4&lt;=$C266,0,IF(SUM($C266,$I227)&gt;L$4,$AH238/$I227,$AH238-SUM($I266:K266))))</f>
        <v>0</v>
      </c>
      <c r="M266" s="31">
        <f>IF($I227="n/a",0,IF(M$4&lt;=$C266,0,IF(SUM($C266,$I227)&gt;M$4,$AH238/$I227,$AH238-SUM($I266:L266))))</f>
        <v>0</v>
      </c>
      <c r="N266" s="31">
        <f>IF($I227="n/a",0,IF(N$4&lt;=$C266,0,IF(SUM($C266,$I227)&gt;N$4,$AH238/$I227,$AH238-SUM($I266:M266))))</f>
        <v>0</v>
      </c>
      <c r="O266" s="31">
        <f>IF($I227="n/a",0,IF(O$4&lt;=$C266,0,IF(SUM($C266,$I227)&gt;O$4,$AH238/$I227,$AH238-SUM($I266:N266))))</f>
        <v>0</v>
      </c>
      <c r="P266" s="31">
        <f>IF($I227="n/a",0,IF(P$4&lt;=$C266,0,IF(SUM($C266,$I227)&gt;P$4,$AH238/$I227,$AH238-SUM($I266:O266))))</f>
        <v>0</v>
      </c>
      <c r="Q266" s="31">
        <f>IF($I227="n/a",0,IF(Q$4&lt;=$C266,0,IF(SUM($C266,$I227)&gt;Q$4,$AH238/$I227,$AH238-SUM($I266:P266))))</f>
        <v>0</v>
      </c>
      <c r="R266" s="31">
        <f>IF($I227="n/a",0,IF(R$4&lt;=$C266,0,IF(SUM($C266,$I227)&gt;R$4,$AH238/$I227,$AH238-SUM($I266:Q266))))</f>
        <v>0</v>
      </c>
      <c r="S266" s="31">
        <f>IF($I227="n/a",0,IF(S$4&lt;=$C266,0,IF(SUM($C266,$I227)&gt;S$4,$AH238/$I227,$AH238-SUM($I266:R266))))</f>
        <v>0</v>
      </c>
      <c r="T266" s="31">
        <f>IF($I227="n/a",0,IF(T$4&lt;=$C266,0,IF(SUM($C266,$I227)&gt;T$4,$AH238/$I227,$AH238-SUM($I266:S266))))</f>
        <v>0</v>
      </c>
      <c r="U266" s="31">
        <f>IF($I227="n/a",0,IF(U$4&lt;=$C266,0,IF(SUM($C266,$I227)&gt;U$4,$AH238/$I227,$AH238-SUM($I266:T266))))</f>
        <v>0</v>
      </c>
      <c r="V266" s="31">
        <f>IF($I227="n/a",0,IF(V$4&lt;=$C266,0,IF(SUM($C266,$I227)&gt;V$4,$AH238/$I227,$AH238-SUM($I266:U266))))</f>
        <v>0</v>
      </c>
      <c r="W266" s="31">
        <f>IF($I227="n/a",0,IF(W$4&lt;=$C266,0,IF(SUM($C266,$I227)&gt;W$4,$AH238/$I227,$AH238-SUM($I266:V266))))</f>
        <v>0</v>
      </c>
      <c r="X266" s="31">
        <f>IF($I227="n/a",0,IF(X$4&lt;=$C266,0,IF(SUM($C266,$I227)&gt;X$4,$AH238/$I227,$AH238-SUM($I266:W266))))</f>
        <v>0</v>
      </c>
      <c r="Y266" s="31">
        <f>IF($I227="n/a",0,IF(Y$4&lt;=$C266,0,IF(SUM($C266,$I227)&gt;Y$4,$AH238/$I227,$AH238-SUM($I266:X266))))</f>
        <v>0</v>
      </c>
      <c r="Z266" s="31">
        <f>IF($I227="n/a",0,IF(Z$4&lt;=$C266,0,IF(SUM($C266,$I227)&gt;Z$4,$AH238/$I227,$AH238-SUM($I266:Y266))))</f>
        <v>0</v>
      </c>
      <c r="AA266" s="31">
        <f>IF($I227="n/a",0,IF(AA$4&lt;=$C266,0,IF(SUM($C266,$I227)&gt;AA$4,$AH238/$I227,$AH238-SUM($I266:Z266))))</f>
        <v>0</v>
      </c>
      <c r="AB266" s="31">
        <f>IF($I227="n/a",0,IF(AB$4&lt;=$C266,0,IF(SUM($C266,$I227)&gt;AB$4,$AH238/$I227,$AH238-SUM($I266:AA266))))</f>
        <v>0</v>
      </c>
      <c r="AC266" s="31">
        <f>IF($I227="n/a",0,IF(AC$4&lt;=$C266,0,IF(SUM($C266,$I227)&gt;AC$4,$AH238/$I227,$AH238-SUM($I266:AB266))))</f>
        <v>0</v>
      </c>
      <c r="AD266" s="31">
        <f>IF($I227="n/a",0,IF(AD$4&lt;=$C266,0,IF(SUM($C266,$I227)&gt;AD$4,$AH238/$I227,$AH238-SUM($I266:AC266))))</f>
        <v>0</v>
      </c>
      <c r="AE266" s="31">
        <f>IF($I227="n/a",0,IF(AE$4&lt;=$C266,0,IF(SUM($C266,$I227)&gt;AE$4,$AH238/$I227,$AH238-SUM($I266:AD266))))</f>
        <v>0</v>
      </c>
      <c r="AF266" s="31">
        <f>IF($I227="n/a",0,IF(AF$4&lt;=$C266,0,IF(SUM($C266,$I227)&gt;AF$4,$AH238/$I227,$AH238-SUM($I266:AE266))))</f>
        <v>0</v>
      </c>
      <c r="AG266" s="31">
        <f>IF($I227="n/a",0,IF(AG$4&lt;=$C266,0,IF(SUM($C266,$I227)&gt;AG$4,$AH238/$I227,$AH238-SUM($I266:AF266))))</f>
        <v>0</v>
      </c>
      <c r="AH266" s="31">
        <f>IF($I227="n/a",0,IF(AH$4&lt;=$C266,0,IF(SUM($C266,$I227)&gt;AH$4,$AH238/$I227,$AH238-SUM($I266:AG266))))</f>
        <v>0</v>
      </c>
      <c r="AI266" s="31">
        <f>IF($I227="n/a",0,IF(AI$4&lt;=$C266,0,IF(SUM($C266,$I227)&gt;AI$4,$AH238/$I227,$AH238-SUM($I266:AH266))))</f>
        <v>0</v>
      </c>
      <c r="AJ266" s="31">
        <f>IF($I227="n/a",0,IF(AJ$4&lt;=$C266,0,IF(SUM($C266,$I227)&gt;AJ$4,$AH238/$I227,$AH238-SUM($I266:AI266))))</f>
        <v>0</v>
      </c>
      <c r="AK266" s="31">
        <f>IF($I227="n/a",0,IF(AK$4&lt;=$C266,0,IF(SUM($C266,$I227)&gt;AK$4,$AH238/$I227,$AH238-SUM($I266:AJ266))))</f>
        <v>0</v>
      </c>
      <c r="AL266" s="31">
        <f>IF($I227="n/a",0,IF(AL$4&lt;=$C266,0,IF(SUM($C266,$I227)&gt;AL$4,$AH238/$I227,$AH238-SUM($I266:AK266))))</f>
        <v>0</v>
      </c>
      <c r="AM266" s="31">
        <f>IF($I227="n/a",0,IF(AM$4&lt;=$C266,0,IF(SUM($C266,$I227)&gt;AM$4,$AH238/$I227,$AH238-SUM($I266:AL266))))</f>
        <v>0</v>
      </c>
      <c r="AN266" s="31">
        <f>IF($I227="n/a",0,IF(AN$4&lt;=$C266,0,IF(SUM($C266,$I227)&gt;AN$4,$AH238/$I227,$AH238-SUM($I266:AM266))))</f>
        <v>0</v>
      </c>
      <c r="AO266" s="31">
        <f>IF($I227="n/a",0,IF(AO$4&lt;=$C266,0,IF(SUM($C266,$I227)&gt;AO$4,$AH238/$I227,$AH238-SUM($I266:AN266))))</f>
        <v>0</v>
      </c>
      <c r="AP266" s="31">
        <f>IF($I227="n/a",0,IF(AP$4&lt;=$C266,0,IF(SUM($C266,$I227)&gt;AP$4,$AH238/$I227,$AH238-SUM($I266:AO266))))</f>
        <v>0</v>
      </c>
      <c r="AQ266" s="31">
        <f>IF($I227="n/a",0,IF(AQ$4&lt;=$C266,0,IF(SUM($C266,$I227)&gt;AQ$4,$AH238/$I227,$AH238-SUM($I266:AP266))))</f>
        <v>0</v>
      </c>
      <c r="AR266" s="31">
        <f>IF($I227="n/a",0,IF(AR$4&lt;=$C266,0,IF(SUM($C266,$I227)&gt;AR$4,$AH238/$I227,$AH238-SUM($I266:AQ266))))</f>
        <v>0</v>
      </c>
      <c r="AS266" s="31">
        <f>IF($I227="n/a",0,IF(AS$4&lt;=$C266,0,IF(SUM($C266,$I227)&gt;AS$4,$AH238/$I227,$AH238-SUM($I266:AR266))))</f>
        <v>0</v>
      </c>
      <c r="AT266" s="31">
        <f>IF($I227="n/a",0,IF(AT$4&lt;=$C266,0,IF(SUM($C266,$I227)&gt;AT$4,$AH238/$I227,$AH238-SUM($I266:AS266))))</f>
        <v>0</v>
      </c>
      <c r="AU266" s="31">
        <f>IF($I227="n/a",0,IF(AU$4&lt;=$C266,0,IF(SUM($C266,$I227)&gt;AU$4,$AH238/$I227,$AH238-SUM($I266:AT266))))</f>
        <v>0</v>
      </c>
      <c r="AV266" s="31">
        <f>IF($I227="n/a",0,IF(AV$4&lt;=$C266,0,IF(SUM($C266,$I227)&gt;AV$4,$AH238/$I227,$AH238-SUM($I266:AU266))))</f>
        <v>0</v>
      </c>
      <c r="AW266" s="31">
        <f>IF($I227="n/a",0,IF(AW$4&lt;=$C266,0,IF(SUM($C266,$I227)&gt;AW$4,$AH238/$I227,$AH238-SUM($I266:AV266))))</f>
        <v>0</v>
      </c>
      <c r="AX266" s="31">
        <f>IF($I227="n/a",0,IF(AX$4&lt;=$C266,0,IF(SUM($C266,$I227)&gt;AX$4,$AH238/$I227,$AH238-SUM($I266:AW266))))</f>
        <v>0</v>
      </c>
      <c r="AY266" s="31">
        <f>IF($I227="n/a",0,IF(AY$4&lt;=$C266,0,IF(SUM($C266,$I227)&gt;AY$4,$AH238/$I227,$AH238-SUM($I266:AX266))))</f>
        <v>0</v>
      </c>
      <c r="AZ266" s="31">
        <f>IF($I227="n/a",0,IF(AZ$4&lt;=$C266,0,IF(SUM($C266,$I227)&gt;AZ$4,$AH238/$I227,$AH238-SUM($I266:AY266))))</f>
        <v>0</v>
      </c>
      <c r="BA266" s="31">
        <f>IF($I227="n/a",0,IF(BA$4&lt;=$C266,0,IF(SUM($C266,$I227)&gt;BA$4,$AH238/$I227,$AH238-SUM($I266:AZ266))))</f>
        <v>0</v>
      </c>
      <c r="BB266" s="31">
        <f>IF($I227="n/a",0,IF(BB$4&lt;=$C266,0,IF(SUM($C266,$I227)&gt;BB$4,$AH238/$I227,$AH238-SUM($I266:BA266))))</f>
        <v>0</v>
      </c>
      <c r="BC266" s="31">
        <f>IF($I227="n/a",0,IF(BC$4&lt;=$C266,0,IF(SUM($C266,$I227)&gt;BC$4,$AH238/$I227,$AH238-SUM($I266:BB266))))</f>
        <v>0</v>
      </c>
      <c r="BD266" s="31">
        <f>IF($I227="n/a",0,IF(BD$4&lt;=$C266,0,IF(SUM($C266,$I227)&gt;BD$4,$AH238/$I227,$AH238-SUM($I266:BC266))))</f>
        <v>0</v>
      </c>
      <c r="BE266" s="31">
        <f>IF($I227="n/a",0,IF(BE$4&lt;=$C266,0,IF(SUM($C266,$I227)&gt;BE$4,$AH238/$I227,$AH238-SUM($I266:BD266))))</f>
        <v>0</v>
      </c>
      <c r="BF266" s="31">
        <f>IF($I227="n/a",0,IF(BF$4&lt;=$C266,0,IF(SUM($C266,$I227)&gt;BF$4,$AH238/$I227,$AH238-SUM($I266:BE266))))</f>
        <v>0</v>
      </c>
      <c r="BG266" s="31">
        <f>IF($I227="n/a",0,IF(BG$4&lt;=$C266,0,IF(SUM($C266,$I227)&gt;BG$4,$AH238/$I227,$AH238-SUM($I266:BF266))))</f>
        <v>0</v>
      </c>
      <c r="BH266" s="31">
        <f>IF($I227="n/a",0,IF(BH$4&lt;=$C266,0,IF(SUM($C266,$I227)&gt;BH$4,$AH238/$I227,$AH238-SUM($I266:BG266))))</f>
        <v>0</v>
      </c>
      <c r="BI266" s="31">
        <f>IF($I227="n/a",0,IF(BI$4&lt;=$C266,0,IF(SUM($C266,$I227)&gt;BI$4,$AH238/$I227,$AH238-SUM($I266:BH266))))</f>
        <v>0</v>
      </c>
      <c r="BJ266" s="31">
        <f>IF($I227="n/a",0,IF(BJ$4&lt;=$C266,0,IF(SUM($C266,$I227)&gt;BJ$4,$AH238/$I227,$AH238-SUM($I266:BI266))))</f>
        <v>0</v>
      </c>
      <c r="BK266" s="31">
        <f>IF($I227="n/a",0,IF(BK$4&lt;=$C266,0,IF(SUM($C266,$I227)&gt;BK$4,$AH238/$I227,$AH238-SUM($I266:BJ266))))</f>
        <v>0</v>
      </c>
      <c r="BL266" s="31">
        <f>IF($I227="n/a",0,IF(BL$4&lt;=$C266,0,IF(SUM($C266,$I227)&gt;BL$4,$AH238/$I227,$AH238-SUM($I266:BK266))))</f>
        <v>0</v>
      </c>
      <c r="BM266" s="31">
        <f>IF($I227="n/a",0,IF(BM$4&lt;=$C266,0,IF(SUM($C266,$I227)&gt;BM$4,$AH238/$I227,$AH238-SUM($I266:BL266))))</f>
        <v>0</v>
      </c>
      <c r="BN266" s="31">
        <f>IF($I227="n/a",0,IF(BN$4&lt;=$C266,0,IF(SUM($C266,$I227)&gt;BN$4,$AH238/$I227,$AH238-SUM($I266:BM266))))</f>
        <v>0</v>
      </c>
      <c r="BO266" s="31">
        <f>IF($I227="n/a",0,IF(BO$4&lt;=$C266,0,IF(SUM($C266,$I227)&gt;BO$4,$AH238/$I227,$AH238-SUM($I266:BN266))))</f>
        <v>0</v>
      </c>
      <c r="BP266" s="31">
        <f>IF($I227="n/a",0,IF(BP$4&lt;=$C266,0,IF(SUM($C266,$I227)&gt;BP$4,$AH238/$I227,$AH238-SUM($I266:BO266))))</f>
        <v>0</v>
      </c>
      <c r="BQ266" s="31">
        <f>IF($I227="n/a",0,IF(BQ$4&lt;=$C266,0,IF(SUM($C266,$I227)&gt;BQ$4,$AH238/$I227,$AH238-SUM($I266:BP266))))</f>
        <v>0</v>
      </c>
      <c r="BR266" s="31">
        <f>IF($I227="n/a",0,IF(BR$4&lt;=$C266,0,IF(SUM($C266,$I227)&gt;BR$4,$AH238/$I227,$AH238-SUM($I266:BQ266))))</f>
        <v>0</v>
      </c>
      <c r="BS266" s="31">
        <f>IF($I227="n/a",0,IF(BS$4&lt;=$C266,0,IF(SUM($C266,$I227)&gt;BS$4,$AH238/$I227,$AH238-SUM($I266:BR266))))</f>
        <v>0</v>
      </c>
      <c r="BT266" s="31">
        <f>IF($I227="n/a",0,IF(BT$4&lt;=$C266,0,IF(SUM($C266,$I227)&gt;BT$4,$AH238/$I227,$AH238-SUM($I266:BS266))))</f>
        <v>0</v>
      </c>
      <c r="BU266" s="31">
        <f>IF($I227="n/a",0,IF(BU$4&lt;=$C266,0,IF(SUM($C266,$I227)&gt;BU$4,$AH238/$I227,$AH238-SUM($I266:BT266))))</f>
        <v>0</v>
      </c>
      <c r="BV266" s="31">
        <f>IF($I227="n/a",0,IF(BV$4&lt;=$C266,0,IF(SUM($C266,$I227)&gt;BV$4,$AH238/$I227,$AH238-SUM($I266:BU266))))</f>
        <v>0</v>
      </c>
      <c r="BW266" s="31">
        <f>IF($I227="n/a",0,IF(BW$4&lt;=$C266,0,IF(SUM($C266,$I227)&gt;BW$4,$AH238/$I227,$AH238-SUM($I266:BV266))))</f>
        <v>0</v>
      </c>
      <c r="BX266" s="31">
        <f>IF($I227="n/a",0,IF(BX$4&lt;=$C266,0,IF(SUM($C266,$I227)&gt;BX$4,$AH238/$I227,$AH238-SUM($I266:BW266))))</f>
        <v>0</v>
      </c>
      <c r="BY266" s="31">
        <f>IF($I227="n/a",0,IF(BY$4&lt;=$C266,0,IF(SUM($C266,$I227)&gt;BY$4,$AH238/$I227,$AH238-SUM($I266:BX266))))</f>
        <v>0</v>
      </c>
      <c r="BZ266" s="31">
        <f>IF($I227="n/a",0,IF(BZ$4&lt;=$C266,0,IF(SUM($C266,$I227)&gt;BZ$4,$AH238/$I227,$AH238-SUM($I266:BY266))))</f>
        <v>0</v>
      </c>
      <c r="CA266" s="31">
        <f>IF($I227="n/a",0,IF(CA$4&lt;=$C266,0,IF(SUM($C266,$I227)&gt;CA$4,$AH238/$I227,$AH238-SUM($I266:BZ266))))</f>
        <v>0</v>
      </c>
      <c r="CB266" s="31">
        <f>IF($I227="n/a",0,IF(CB$4&lt;=$C266,0,IF(SUM($C266,$I227)&gt;CB$4,$AH238/$I227,$AH238-SUM($I266:CA266))))</f>
        <v>0</v>
      </c>
      <c r="CC266" s="31">
        <f>IF($I227="n/a",0,IF(CC$4&lt;=$C266,0,IF(SUM($C266,$I227)&gt;CC$4,$AH238/$I227,$AH238-SUM($I266:CB266))))</f>
        <v>0</v>
      </c>
      <c r="CD266" s="31">
        <f>IF($I227="n/a",0,IF(CD$4&lt;=$C266,0,IF(SUM($C266,$I227)&gt;CD$4,$AH238/$I227,$AH238-SUM($I266:CC266))))</f>
        <v>0</v>
      </c>
      <c r="CE266" s="31">
        <f>IF($I227="n/a",0,IF(CE$4&lt;=$C266,0,IF(SUM($C266,$I227)&gt;CE$4,$AH238/$I227,$AH238-SUM($I266:CD266))))</f>
        <v>0</v>
      </c>
      <c r="CF266" s="31">
        <f>IF($I227="n/a",0,IF(CF$4&lt;=$C266,0,IF(SUM($C266,$I227)&gt;CF$4,$AH238/$I227,$AH238-SUM($I266:CE266))))</f>
        <v>0</v>
      </c>
    </row>
    <row r="267" spans="3:84" ht="12.75" customHeight="1">
      <c r="C267" s="202">
        <v>2041</v>
      </c>
      <c r="D267" s="21" t="s">
        <v>198</v>
      </c>
      <c r="E267" s="21" t="s">
        <v>197</v>
      </c>
      <c r="I267" s="31"/>
      <c r="J267" s="31">
        <f>IF($I227="n/a",0,IF(J$4&lt;=$C267,0,IF(SUM($C267,$I227)&gt;J$4,$AI238/$I227,$AI238-SUM($I267:I267))))</f>
        <v>0</v>
      </c>
      <c r="K267" s="31">
        <f>IF($I227="n/a",0,IF(K$4&lt;=$C267,0,IF(SUM($C267,$I227)&gt;K$4,$AI238/$I227,$AI238-SUM($I267:J267))))</f>
        <v>0</v>
      </c>
      <c r="L267" s="31">
        <f>IF($I227="n/a",0,IF(L$4&lt;=$C267,0,IF(SUM($C267,$I227)&gt;L$4,$AI238/$I227,$AI238-SUM($I267:K267))))</f>
        <v>0</v>
      </c>
      <c r="M267" s="31">
        <f>IF($I227="n/a",0,IF(M$4&lt;=$C267,0,IF(SUM($C267,$I227)&gt;M$4,$AI238/$I227,$AI238-SUM($I267:L267))))</f>
        <v>0</v>
      </c>
      <c r="N267" s="31">
        <f>IF($I227="n/a",0,IF(N$4&lt;=$C267,0,IF(SUM($C267,$I227)&gt;N$4,$AI238/$I227,$AI238-SUM($I267:M267))))</f>
        <v>0</v>
      </c>
      <c r="O267" s="31">
        <f>IF($I227="n/a",0,IF(O$4&lt;=$C267,0,IF(SUM($C267,$I227)&gt;O$4,$AI238/$I227,$AI238-SUM($I267:N267))))</f>
        <v>0</v>
      </c>
      <c r="P267" s="31">
        <f>IF($I227="n/a",0,IF(P$4&lt;=$C267,0,IF(SUM($C267,$I227)&gt;P$4,$AI238/$I227,$AI238-SUM($I267:O267))))</f>
        <v>0</v>
      </c>
      <c r="Q267" s="31">
        <f>IF($I227="n/a",0,IF(Q$4&lt;=$C267,0,IF(SUM($C267,$I227)&gt;Q$4,$AI238/$I227,$AI238-SUM($I267:P267))))</f>
        <v>0</v>
      </c>
      <c r="R267" s="31">
        <f>IF($I227="n/a",0,IF(R$4&lt;=$C267,0,IF(SUM($C267,$I227)&gt;R$4,$AI238/$I227,$AI238-SUM($I267:Q267))))</f>
        <v>0</v>
      </c>
      <c r="S267" s="31">
        <f>IF($I227="n/a",0,IF(S$4&lt;=$C267,0,IF(SUM($C267,$I227)&gt;S$4,$AI238/$I227,$AI238-SUM($I267:R267))))</f>
        <v>0</v>
      </c>
      <c r="T267" s="31">
        <f>IF($I227="n/a",0,IF(T$4&lt;=$C267,0,IF(SUM($C267,$I227)&gt;T$4,$AI238/$I227,$AI238-SUM($I267:S267))))</f>
        <v>0</v>
      </c>
      <c r="U267" s="31">
        <f>IF($I227="n/a",0,IF(U$4&lt;=$C267,0,IF(SUM($C267,$I227)&gt;U$4,$AI238/$I227,$AI238-SUM($I267:T267))))</f>
        <v>0</v>
      </c>
      <c r="V267" s="31">
        <f>IF($I227="n/a",0,IF(V$4&lt;=$C267,0,IF(SUM($C267,$I227)&gt;V$4,$AI238/$I227,$AI238-SUM($I267:U267))))</f>
        <v>0</v>
      </c>
      <c r="W267" s="31">
        <f>IF($I227="n/a",0,IF(W$4&lt;=$C267,0,IF(SUM($C267,$I227)&gt;W$4,$AI238/$I227,$AI238-SUM($I267:V267))))</f>
        <v>0</v>
      </c>
      <c r="X267" s="31">
        <f>IF($I227="n/a",0,IF(X$4&lt;=$C267,0,IF(SUM($C267,$I227)&gt;X$4,$AI238/$I227,$AI238-SUM($I267:W267))))</f>
        <v>0</v>
      </c>
      <c r="Y267" s="31">
        <f>IF($I227="n/a",0,IF(Y$4&lt;=$C267,0,IF(SUM($C267,$I227)&gt;Y$4,$AI238/$I227,$AI238-SUM($I267:X267))))</f>
        <v>0</v>
      </c>
      <c r="Z267" s="31">
        <f>IF($I227="n/a",0,IF(Z$4&lt;=$C267,0,IF(SUM($C267,$I227)&gt;Z$4,$AI238/$I227,$AI238-SUM($I267:Y267))))</f>
        <v>0</v>
      </c>
      <c r="AA267" s="31">
        <f>IF($I227="n/a",0,IF(AA$4&lt;=$C267,0,IF(SUM($C267,$I227)&gt;AA$4,$AI238/$I227,$AI238-SUM($I267:Z267))))</f>
        <v>0</v>
      </c>
      <c r="AB267" s="31">
        <f>IF($I227="n/a",0,IF(AB$4&lt;=$C267,0,IF(SUM($C267,$I227)&gt;AB$4,$AI238/$I227,$AI238-SUM($I267:AA267))))</f>
        <v>0</v>
      </c>
      <c r="AC267" s="31">
        <f>IF($I227="n/a",0,IF(AC$4&lt;=$C267,0,IF(SUM($C267,$I227)&gt;AC$4,$AI238/$I227,$AI238-SUM($I267:AB267))))</f>
        <v>0</v>
      </c>
      <c r="AD267" s="31">
        <f>IF($I227="n/a",0,IF(AD$4&lt;=$C267,0,IF(SUM($C267,$I227)&gt;AD$4,$AI238/$I227,$AI238-SUM($I267:AC267))))</f>
        <v>0</v>
      </c>
      <c r="AE267" s="31">
        <f>IF($I227="n/a",0,IF(AE$4&lt;=$C267,0,IF(SUM($C267,$I227)&gt;AE$4,$AI238/$I227,$AI238-SUM($I267:AD267))))</f>
        <v>0</v>
      </c>
      <c r="AF267" s="31">
        <f>IF($I227="n/a",0,IF(AF$4&lt;=$C267,0,IF(SUM($C267,$I227)&gt;AF$4,$AI238/$I227,$AI238-SUM($I267:AE267))))</f>
        <v>0</v>
      </c>
      <c r="AG267" s="31">
        <f>IF($I227="n/a",0,IF(AG$4&lt;=$C267,0,IF(SUM($C267,$I227)&gt;AG$4,$AI238/$I227,$AI238-SUM($I267:AF267))))</f>
        <v>0</v>
      </c>
      <c r="AH267" s="31">
        <f>IF($I227="n/a",0,IF(AH$4&lt;=$C267,0,IF(SUM($C267,$I227)&gt;AH$4,$AI238/$I227,$AI238-SUM($I267:AG267))))</f>
        <v>0</v>
      </c>
      <c r="AI267" s="31">
        <f>IF($I227="n/a",0,IF(AI$4&lt;=$C267,0,IF(SUM($C267,$I227)&gt;AI$4,$AI238/$I227,$AI238-SUM($I267:AH267))))</f>
        <v>0</v>
      </c>
      <c r="AJ267" s="31">
        <f>IF($I227="n/a",0,IF(AJ$4&lt;=$C267,0,IF(SUM($C267,$I227)&gt;AJ$4,$AI238/$I227,$AI238-SUM($I267:AI267))))</f>
        <v>0</v>
      </c>
      <c r="AK267" s="31">
        <f>IF($I227="n/a",0,IF(AK$4&lt;=$C267,0,IF(SUM($C267,$I227)&gt;AK$4,$AI238/$I227,$AI238-SUM($I267:AJ267))))</f>
        <v>0</v>
      </c>
      <c r="AL267" s="31">
        <f>IF($I227="n/a",0,IF(AL$4&lt;=$C267,0,IF(SUM($C267,$I227)&gt;AL$4,$AI238/$I227,$AI238-SUM($I267:AK267))))</f>
        <v>0</v>
      </c>
      <c r="AM267" s="31">
        <f>IF($I227="n/a",0,IF(AM$4&lt;=$C267,0,IF(SUM($C267,$I227)&gt;AM$4,$AI238/$I227,$AI238-SUM($I267:AL267))))</f>
        <v>0</v>
      </c>
      <c r="AN267" s="31">
        <f>IF($I227="n/a",0,IF(AN$4&lt;=$C267,0,IF(SUM($C267,$I227)&gt;AN$4,$AI238/$I227,$AI238-SUM($I267:AM267))))</f>
        <v>0</v>
      </c>
      <c r="AO267" s="31">
        <f>IF($I227="n/a",0,IF(AO$4&lt;=$C267,0,IF(SUM($C267,$I227)&gt;AO$4,$AI238/$I227,$AI238-SUM($I267:AN267))))</f>
        <v>0</v>
      </c>
      <c r="AP267" s="31">
        <f>IF($I227="n/a",0,IF(AP$4&lt;=$C267,0,IF(SUM($C267,$I227)&gt;AP$4,$AI238/$I227,$AI238-SUM($I267:AO267))))</f>
        <v>0</v>
      </c>
      <c r="AQ267" s="31">
        <f>IF($I227="n/a",0,IF(AQ$4&lt;=$C267,0,IF(SUM($C267,$I227)&gt;AQ$4,$AI238/$I227,$AI238-SUM($I267:AP267))))</f>
        <v>0</v>
      </c>
      <c r="AR267" s="31">
        <f>IF($I227="n/a",0,IF(AR$4&lt;=$C267,0,IF(SUM($C267,$I227)&gt;AR$4,$AI238/$I227,$AI238-SUM($I267:AQ267))))</f>
        <v>0</v>
      </c>
      <c r="AS267" s="31">
        <f>IF($I227="n/a",0,IF(AS$4&lt;=$C267,0,IF(SUM($C267,$I227)&gt;AS$4,$AI238/$I227,$AI238-SUM($I267:AR267))))</f>
        <v>0</v>
      </c>
      <c r="AT267" s="31">
        <f>IF($I227="n/a",0,IF(AT$4&lt;=$C267,0,IF(SUM($C267,$I227)&gt;AT$4,$AI238/$I227,$AI238-SUM($I267:AS267))))</f>
        <v>0</v>
      </c>
      <c r="AU267" s="31">
        <f>IF($I227="n/a",0,IF(AU$4&lt;=$C267,0,IF(SUM($C267,$I227)&gt;AU$4,$AI238/$I227,$AI238-SUM($I267:AT267))))</f>
        <v>0</v>
      </c>
      <c r="AV267" s="31">
        <f>IF($I227="n/a",0,IF(AV$4&lt;=$C267,0,IF(SUM($C267,$I227)&gt;AV$4,$AI238/$I227,$AI238-SUM($I267:AU267))))</f>
        <v>0</v>
      </c>
      <c r="AW267" s="31">
        <f>IF($I227="n/a",0,IF(AW$4&lt;=$C267,0,IF(SUM($C267,$I227)&gt;AW$4,$AI238/$I227,$AI238-SUM($I267:AV267))))</f>
        <v>0</v>
      </c>
      <c r="AX267" s="31">
        <f>IF($I227="n/a",0,IF(AX$4&lt;=$C267,0,IF(SUM($C267,$I227)&gt;AX$4,$AI238/$I227,$AI238-SUM($I267:AW267))))</f>
        <v>0</v>
      </c>
      <c r="AY267" s="31">
        <f>IF($I227="n/a",0,IF(AY$4&lt;=$C267,0,IF(SUM($C267,$I227)&gt;AY$4,$AI238/$I227,$AI238-SUM($I267:AX267))))</f>
        <v>0</v>
      </c>
      <c r="AZ267" s="31">
        <f>IF($I227="n/a",0,IF(AZ$4&lt;=$C267,0,IF(SUM($C267,$I227)&gt;AZ$4,$AI238/$I227,$AI238-SUM($I267:AY267))))</f>
        <v>0</v>
      </c>
      <c r="BA267" s="31">
        <f>IF($I227="n/a",0,IF(BA$4&lt;=$C267,0,IF(SUM($C267,$I227)&gt;BA$4,$AI238/$I227,$AI238-SUM($I267:AZ267))))</f>
        <v>0</v>
      </c>
      <c r="BB267" s="31">
        <f>IF($I227="n/a",0,IF(BB$4&lt;=$C267,0,IF(SUM($C267,$I227)&gt;BB$4,$AI238/$I227,$AI238-SUM($I267:BA267))))</f>
        <v>0</v>
      </c>
      <c r="BC267" s="31">
        <f>IF($I227="n/a",0,IF(BC$4&lt;=$C267,0,IF(SUM($C267,$I227)&gt;BC$4,$AI238/$I227,$AI238-SUM($I267:BB267))))</f>
        <v>0</v>
      </c>
      <c r="BD267" s="31">
        <f>IF($I227="n/a",0,IF(BD$4&lt;=$C267,0,IF(SUM($C267,$I227)&gt;BD$4,$AI238/$I227,$AI238-SUM($I267:BC267))))</f>
        <v>0</v>
      </c>
      <c r="BE267" s="31">
        <f>IF($I227="n/a",0,IF(BE$4&lt;=$C267,0,IF(SUM($C267,$I227)&gt;BE$4,$AI238/$I227,$AI238-SUM($I267:BD267))))</f>
        <v>0</v>
      </c>
      <c r="BF267" s="31">
        <f>IF($I227="n/a",0,IF(BF$4&lt;=$C267,0,IF(SUM($C267,$I227)&gt;BF$4,$AI238/$I227,$AI238-SUM($I267:BE267))))</f>
        <v>0</v>
      </c>
      <c r="BG267" s="31">
        <f>IF($I227="n/a",0,IF(BG$4&lt;=$C267,0,IF(SUM($C267,$I227)&gt;BG$4,$AI238/$I227,$AI238-SUM($I267:BF267))))</f>
        <v>0</v>
      </c>
      <c r="BH267" s="31">
        <f>IF($I227="n/a",0,IF(BH$4&lt;=$C267,0,IF(SUM($C267,$I227)&gt;BH$4,$AI238/$I227,$AI238-SUM($I267:BG267))))</f>
        <v>0</v>
      </c>
      <c r="BI267" s="31">
        <f>IF($I227="n/a",0,IF(BI$4&lt;=$C267,0,IF(SUM($C267,$I227)&gt;BI$4,$AI238/$I227,$AI238-SUM($I267:BH267))))</f>
        <v>0</v>
      </c>
      <c r="BJ267" s="31">
        <f>IF($I227="n/a",0,IF(BJ$4&lt;=$C267,0,IF(SUM($C267,$I227)&gt;BJ$4,$AI238/$I227,$AI238-SUM($I267:BI267))))</f>
        <v>0</v>
      </c>
      <c r="BK267" s="31">
        <f>IF($I227="n/a",0,IF(BK$4&lt;=$C267,0,IF(SUM($C267,$I227)&gt;BK$4,$AI238/$I227,$AI238-SUM($I267:BJ267))))</f>
        <v>0</v>
      </c>
      <c r="BL267" s="31">
        <f>IF($I227="n/a",0,IF(BL$4&lt;=$C267,0,IF(SUM($C267,$I227)&gt;BL$4,$AI238/$I227,$AI238-SUM($I267:BK267))))</f>
        <v>0</v>
      </c>
      <c r="BM267" s="31">
        <f>IF($I227="n/a",0,IF(BM$4&lt;=$C267,0,IF(SUM($C267,$I227)&gt;BM$4,$AI238/$I227,$AI238-SUM($I267:BL267))))</f>
        <v>0</v>
      </c>
      <c r="BN267" s="31">
        <f>IF($I227="n/a",0,IF(BN$4&lt;=$C267,0,IF(SUM($C267,$I227)&gt;BN$4,$AI238/$I227,$AI238-SUM($I267:BM267))))</f>
        <v>0</v>
      </c>
      <c r="BO267" s="31">
        <f>IF($I227="n/a",0,IF(BO$4&lt;=$C267,0,IF(SUM($C267,$I227)&gt;BO$4,$AI238/$I227,$AI238-SUM($I267:BN267))))</f>
        <v>0</v>
      </c>
      <c r="BP267" s="31">
        <f>IF($I227="n/a",0,IF(BP$4&lt;=$C267,0,IF(SUM($C267,$I227)&gt;BP$4,$AI238/$I227,$AI238-SUM($I267:BO267))))</f>
        <v>0</v>
      </c>
      <c r="BQ267" s="31">
        <f>IF($I227="n/a",0,IF(BQ$4&lt;=$C267,0,IF(SUM($C267,$I227)&gt;BQ$4,$AI238/$I227,$AI238-SUM($I267:BP267))))</f>
        <v>0</v>
      </c>
      <c r="BR267" s="31">
        <f>IF($I227="n/a",0,IF(BR$4&lt;=$C267,0,IF(SUM($C267,$I227)&gt;BR$4,$AI238/$I227,$AI238-SUM($I267:BQ267))))</f>
        <v>0</v>
      </c>
      <c r="BS267" s="31">
        <f>IF($I227="n/a",0,IF(BS$4&lt;=$C267,0,IF(SUM($C267,$I227)&gt;BS$4,$AI238/$I227,$AI238-SUM($I267:BR267))))</f>
        <v>0</v>
      </c>
      <c r="BT267" s="31">
        <f>IF($I227="n/a",0,IF(BT$4&lt;=$C267,0,IF(SUM($C267,$I227)&gt;BT$4,$AI238/$I227,$AI238-SUM($I267:BS267))))</f>
        <v>0</v>
      </c>
      <c r="BU267" s="31">
        <f>IF($I227="n/a",0,IF(BU$4&lt;=$C267,0,IF(SUM($C267,$I227)&gt;BU$4,$AI238/$I227,$AI238-SUM($I267:BT267))))</f>
        <v>0</v>
      </c>
      <c r="BV267" s="31">
        <f>IF($I227="n/a",0,IF(BV$4&lt;=$C267,0,IF(SUM($C267,$I227)&gt;BV$4,$AI238/$I227,$AI238-SUM($I267:BU267))))</f>
        <v>0</v>
      </c>
      <c r="BW267" s="31">
        <f>IF($I227="n/a",0,IF(BW$4&lt;=$C267,0,IF(SUM($C267,$I227)&gt;BW$4,$AI238/$I227,$AI238-SUM($I267:BV267))))</f>
        <v>0</v>
      </c>
      <c r="BX267" s="31">
        <f>IF($I227="n/a",0,IF(BX$4&lt;=$C267,0,IF(SUM($C267,$I227)&gt;BX$4,$AI238/$I227,$AI238-SUM($I267:BW267))))</f>
        <v>0</v>
      </c>
      <c r="BY267" s="31">
        <f>IF($I227="n/a",0,IF(BY$4&lt;=$C267,0,IF(SUM($C267,$I227)&gt;BY$4,$AI238/$I227,$AI238-SUM($I267:BX267))))</f>
        <v>0</v>
      </c>
      <c r="BZ267" s="31">
        <f>IF($I227="n/a",0,IF(BZ$4&lt;=$C267,0,IF(SUM($C267,$I227)&gt;BZ$4,$AI238/$I227,$AI238-SUM($I267:BY267))))</f>
        <v>0</v>
      </c>
      <c r="CA267" s="31">
        <f>IF($I227="n/a",0,IF(CA$4&lt;=$C267,0,IF(SUM($C267,$I227)&gt;CA$4,$AI238/$I227,$AI238-SUM($I267:BZ267))))</f>
        <v>0</v>
      </c>
      <c r="CB267" s="31">
        <f>IF($I227="n/a",0,IF(CB$4&lt;=$C267,0,IF(SUM($C267,$I227)&gt;CB$4,$AI238/$I227,$AI238-SUM($I267:CA267))))</f>
        <v>0</v>
      </c>
      <c r="CC267" s="31">
        <f>IF($I227="n/a",0,IF(CC$4&lt;=$C267,0,IF(SUM($C267,$I227)&gt;CC$4,$AI238/$I227,$AI238-SUM($I267:CB267))))</f>
        <v>0</v>
      </c>
      <c r="CD267" s="31">
        <f>IF($I227="n/a",0,IF(CD$4&lt;=$C267,0,IF(SUM($C267,$I227)&gt;CD$4,$AI238/$I227,$AI238-SUM($I267:CC267))))</f>
        <v>0</v>
      </c>
      <c r="CE267" s="31">
        <f>IF($I227="n/a",0,IF(CE$4&lt;=$C267,0,IF(SUM($C267,$I227)&gt;CE$4,$AI238/$I227,$AI238-SUM($I267:CD267))))</f>
        <v>0</v>
      </c>
      <c r="CF267" s="31">
        <f>IF($I227="n/a",0,IF(CF$4&lt;=$C267,0,IF(SUM($C267,$I227)&gt;CF$4,$AI238/$I227,$AI238-SUM($I267:CE267))))</f>
        <v>0</v>
      </c>
    </row>
    <row r="268" spans="3:84" ht="12.75" customHeight="1">
      <c r="C268" s="202">
        <v>2042</v>
      </c>
      <c r="D268" s="21" t="s">
        <v>199</v>
      </c>
      <c r="E268" s="21" t="s">
        <v>197</v>
      </c>
      <c r="I268" s="31"/>
      <c r="J268" s="31">
        <f>IF($I227="n/a",0,IF(J$4&lt;=$C268,0,IF(SUM($C268,$I227)&gt;J$4,$AJ238/$I227,$AJ238-SUM($I268:I268))))</f>
        <v>0</v>
      </c>
      <c r="K268" s="31">
        <f>IF($I227="n/a",0,IF(K$4&lt;=$C268,0,IF(SUM($C268,$I227)&gt;K$4,$AJ238/$I227,$AJ238-SUM($I268:J268))))</f>
        <v>0</v>
      </c>
      <c r="L268" s="31">
        <f>IF($I227="n/a",0,IF(L$4&lt;=$C268,0,IF(SUM($C268,$I227)&gt;L$4,$AJ238/$I227,$AJ238-SUM($I268:K268))))</f>
        <v>0</v>
      </c>
      <c r="M268" s="31">
        <f>IF($I227="n/a",0,IF(M$4&lt;=$C268,0,IF(SUM($C268,$I227)&gt;M$4,$AJ238/$I227,$AJ238-SUM($I268:L268))))</f>
        <v>0</v>
      </c>
      <c r="N268" s="31">
        <f>IF($I227="n/a",0,IF(N$4&lt;=$C268,0,IF(SUM($C268,$I227)&gt;N$4,$AJ238/$I227,$AJ238-SUM($I268:M268))))</f>
        <v>0</v>
      </c>
      <c r="O268" s="31">
        <f>IF($I227="n/a",0,IF(O$4&lt;=$C268,0,IF(SUM($C268,$I227)&gt;O$4,$AJ238/$I227,$AJ238-SUM($I268:N268))))</f>
        <v>0</v>
      </c>
      <c r="P268" s="31">
        <f>IF($I227="n/a",0,IF(P$4&lt;=$C268,0,IF(SUM($C268,$I227)&gt;P$4,$AJ238/$I227,$AJ238-SUM($I268:O268))))</f>
        <v>0</v>
      </c>
      <c r="Q268" s="31">
        <f>IF($I227="n/a",0,IF(Q$4&lt;=$C268,0,IF(SUM($C268,$I227)&gt;Q$4,$AJ238/$I227,$AJ238-SUM($I268:P268))))</f>
        <v>0</v>
      </c>
      <c r="R268" s="31">
        <f>IF($I227="n/a",0,IF(R$4&lt;=$C268,0,IF(SUM($C268,$I227)&gt;R$4,$AJ238/$I227,$AJ238-SUM($I268:Q268))))</f>
        <v>0</v>
      </c>
      <c r="S268" s="31">
        <f>IF($I227="n/a",0,IF(S$4&lt;=$C268,0,IF(SUM($C268,$I227)&gt;S$4,$AJ238/$I227,$AJ238-SUM($I268:R268))))</f>
        <v>0</v>
      </c>
      <c r="T268" s="31">
        <f>IF($I227="n/a",0,IF(T$4&lt;=$C268,0,IF(SUM($C268,$I227)&gt;T$4,$AJ238/$I227,$AJ238-SUM($I268:S268))))</f>
        <v>0</v>
      </c>
      <c r="U268" s="31">
        <f>IF($I227="n/a",0,IF(U$4&lt;=$C268,0,IF(SUM($C268,$I227)&gt;U$4,$AJ238/$I227,$AJ238-SUM($I268:T268))))</f>
        <v>0</v>
      </c>
      <c r="V268" s="31">
        <f>IF($I227="n/a",0,IF(V$4&lt;=$C268,0,IF(SUM($C268,$I227)&gt;V$4,$AJ238/$I227,$AJ238-SUM($I268:U268))))</f>
        <v>0</v>
      </c>
      <c r="W268" s="31">
        <f>IF($I227="n/a",0,IF(W$4&lt;=$C268,0,IF(SUM($C268,$I227)&gt;W$4,$AJ238/$I227,$AJ238-SUM($I268:V268))))</f>
        <v>0</v>
      </c>
      <c r="X268" s="31">
        <f>IF($I227="n/a",0,IF(X$4&lt;=$C268,0,IF(SUM($C268,$I227)&gt;X$4,$AJ238/$I227,$AJ238-SUM($I268:W268))))</f>
        <v>0</v>
      </c>
      <c r="Y268" s="31">
        <f>IF($I227="n/a",0,IF(Y$4&lt;=$C268,0,IF(SUM($C268,$I227)&gt;Y$4,$AJ238/$I227,$AJ238-SUM($I268:X268))))</f>
        <v>0</v>
      </c>
      <c r="Z268" s="31">
        <f>IF($I227="n/a",0,IF(Z$4&lt;=$C268,0,IF(SUM($C268,$I227)&gt;Z$4,$AJ238/$I227,$AJ238-SUM($I268:Y268))))</f>
        <v>0</v>
      </c>
      <c r="AA268" s="31">
        <f>IF($I227="n/a",0,IF(AA$4&lt;=$C268,0,IF(SUM($C268,$I227)&gt;AA$4,$AJ238/$I227,$AJ238-SUM($I268:Z268))))</f>
        <v>0</v>
      </c>
      <c r="AB268" s="31">
        <f>IF($I227="n/a",0,IF(AB$4&lt;=$C268,0,IF(SUM($C268,$I227)&gt;AB$4,$AJ238/$I227,$AJ238-SUM($I268:AA268))))</f>
        <v>0</v>
      </c>
      <c r="AC268" s="31">
        <f>IF($I227="n/a",0,IF(AC$4&lt;=$C268,0,IF(SUM($C268,$I227)&gt;AC$4,$AJ238/$I227,$AJ238-SUM($I268:AB268))))</f>
        <v>0</v>
      </c>
      <c r="AD268" s="31">
        <f>IF($I227="n/a",0,IF(AD$4&lt;=$C268,0,IF(SUM($C268,$I227)&gt;AD$4,$AJ238/$I227,$AJ238-SUM($I268:AC268))))</f>
        <v>0</v>
      </c>
      <c r="AE268" s="31">
        <f>IF($I227="n/a",0,IF(AE$4&lt;=$C268,0,IF(SUM($C268,$I227)&gt;AE$4,$AJ238/$I227,$AJ238-SUM($I268:AD268))))</f>
        <v>0</v>
      </c>
      <c r="AF268" s="31">
        <f>IF($I227="n/a",0,IF(AF$4&lt;=$C268,0,IF(SUM($C268,$I227)&gt;AF$4,$AJ238/$I227,$AJ238-SUM($I268:AE268))))</f>
        <v>0</v>
      </c>
      <c r="AG268" s="31">
        <f>IF($I227="n/a",0,IF(AG$4&lt;=$C268,0,IF(SUM($C268,$I227)&gt;AG$4,$AJ238/$I227,$AJ238-SUM($I268:AF268))))</f>
        <v>0</v>
      </c>
      <c r="AH268" s="31">
        <f>IF($I227="n/a",0,IF(AH$4&lt;=$C268,0,IF(SUM($C268,$I227)&gt;AH$4,$AJ238/$I227,$AJ238-SUM($I268:AG268))))</f>
        <v>0</v>
      </c>
      <c r="AI268" s="31">
        <f>IF($I227="n/a",0,IF(AI$4&lt;=$C268,0,IF(SUM($C268,$I227)&gt;AI$4,$AJ238/$I227,$AJ238-SUM($I268:AH268))))</f>
        <v>0</v>
      </c>
      <c r="AJ268" s="31">
        <f>IF($I227="n/a",0,IF(AJ$4&lt;=$C268,0,IF(SUM($C268,$I227)&gt;AJ$4,$AJ238/$I227,$AJ238-SUM($I268:AI268))))</f>
        <v>0</v>
      </c>
      <c r="AK268" s="31">
        <f>IF($I227="n/a",0,IF(AK$4&lt;=$C268,0,IF(SUM($C268,$I227)&gt;AK$4,$AJ238/$I227,$AJ238-SUM($I268:AJ268))))</f>
        <v>0</v>
      </c>
      <c r="AL268" s="31">
        <f>IF($I227="n/a",0,IF(AL$4&lt;=$C268,0,IF(SUM($C268,$I227)&gt;AL$4,$AJ238/$I227,$AJ238-SUM($I268:AK268))))</f>
        <v>0</v>
      </c>
      <c r="AM268" s="31">
        <f>IF($I227="n/a",0,IF(AM$4&lt;=$C268,0,IF(SUM($C268,$I227)&gt;AM$4,$AJ238/$I227,$AJ238-SUM($I268:AL268))))</f>
        <v>0</v>
      </c>
      <c r="AN268" s="31">
        <f>IF($I227="n/a",0,IF(AN$4&lt;=$C268,0,IF(SUM($C268,$I227)&gt;AN$4,$AJ238/$I227,$AJ238-SUM($I268:AM268))))</f>
        <v>0</v>
      </c>
      <c r="AO268" s="31">
        <f>IF($I227="n/a",0,IF(AO$4&lt;=$C268,0,IF(SUM($C268,$I227)&gt;AO$4,$AJ238/$I227,$AJ238-SUM($I268:AN268))))</f>
        <v>0</v>
      </c>
      <c r="AP268" s="31">
        <f>IF($I227="n/a",0,IF(AP$4&lt;=$C268,0,IF(SUM($C268,$I227)&gt;AP$4,$AJ238/$I227,$AJ238-SUM($I268:AO268))))</f>
        <v>0</v>
      </c>
      <c r="AQ268" s="31">
        <f>IF($I227="n/a",0,IF(AQ$4&lt;=$C268,0,IF(SUM($C268,$I227)&gt;AQ$4,$AJ238/$I227,$AJ238-SUM($I268:AP268))))</f>
        <v>0</v>
      </c>
      <c r="AR268" s="31">
        <f>IF($I227="n/a",0,IF(AR$4&lt;=$C268,0,IF(SUM($C268,$I227)&gt;AR$4,$AJ238/$I227,$AJ238-SUM($I268:AQ268))))</f>
        <v>0</v>
      </c>
      <c r="AS268" s="31">
        <f>IF($I227="n/a",0,IF(AS$4&lt;=$C268,0,IF(SUM($C268,$I227)&gt;AS$4,$AJ238/$I227,$AJ238-SUM($I268:AR268))))</f>
        <v>0</v>
      </c>
      <c r="AT268" s="31">
        <f>IF($I227="n/a",0,IF(AT$4&lt;=$C268,0,IF(SUM($C268,$I227)&gt;AT$4,$AJ238/$I227,$AJ238-SUM($I268:AS268))))</f>
        <v>0</v>
      </c>
      <c r="AU268" s="31">
        <f>IF($I227="n/a",0,IF(AU$4&lt;=$C268,0,IF(SUM($C268,$I227)&gt;AU$4,$AJ238/$I227,$AJ238-SUM($I268:AT268))))</f>
        <v>0</v>
      </c>
      <c r="AV268" s="31">
        <f>IF($I227="n/a",0,IF(AV$4&lt;=$C268,0,IF(SUM($C268,$I227)&gt;AV$4,$AJ238/$I227,$AJ238-SUM($I268:AU268))))</f>
        <v>0</v>
      </c>
      <c r="AW268" s="31">
        <f>IF($I227="n/a",0,IF(AW$4&lt;=$C268,0,IF(SUM($C268,$I227)&gt;AW$4,$AJ238/$I227,$AJ238-SUM($I268:AV268))))</f>
        <v>0</v>
      </c>
      <c r="AX268" s="31">
        <f>IF($I227="n/a",0,IF(AX$4&lt;=$C268,0,IF(SUM($C268,$I227)&gt;AX$4,$AJ238/$I227,$AJ238-SUM($I268:AW268))))</f>
        <v>0</v>
      </c>
      <c r="AY268" s="31">
        <f>IF($I227="n/a",0,IF(AY$4&lt;=$C268,0,IF(SUM($C268,$I227)&gt;AY$4,$AJ238/$I227,$AJ238-SUM($I268:AX268))))</f>
        <v>0</v>
      </c>
      <c r="AZ268" s="31">
        <f>IF($I227="n/a",0,IF(AZ$4&lt;=$C268,0,IF(SUM($C268,$I227)&gt;AZ$4,$AJ238/$I227,$AJ238-SUM($I268:AY268))))</f>
        <v>0</v>
      </c>
      <c r="BA268" s="31">
        <f>IF($I227="n/a",0,IF(BA$4&lt;=$C268,0,IF(SUM($C268,$I227)&gt;BA$4,$AJ238/$I227,$AJ238-SUM($I268:AZ268))))</f>
        <v>0</v>
      </c>
      <c r="BB268" s="31">
        <f>IF($I227="n/a",0,IF(BB$4&lt;=$C268,0,IF(SUM($C268,$I227)&gt;BB$4,$AJ238/$I227,$AJ238-SUM($I268:BA268))))</f>
        <v>0</v>
      </c>
      <c r="BC268" s="31">
        <f>IF($I227="n/a",0,IF(BC$4&lt;=$C268,0,IF(SUM($C268,$I227)&gt;BC$4,$AJ238/$I227,$AJ238-SUM($I268:BB268))))</f>
        <v>0</v>
      </c>
      <c r="BD268" s="31">
        <f>IF($I227="n/a",0,IF(BD$4&lt;=$C268,0,IF(SUM($C268,$I227)&gt;BD$4,$AJ238/$I227,$AJ238-SUM($I268:BC268))))</f>
        <v>0</v>
      </c>
      <c r="BE268" s="31">
        <f>IF($I227="n/a",0,IF(BE$4&lt;=$C268,0,IF(SUM($C268,$I227)&gt;BE$4,$AJ238/$I227,$AJ238-SUM($I268:BD268))))</f>
        <v>0</v>
      </c>
      <c r="BF268" s="31">
        <f>IF($I227="n/a",0,IF(BF$4&lt;=$C268,0,IF(SUM($C268,$I227)&gt;BF$4,$AJ238/$I227,$AJ238-SUM($I268:BE268))))</f>
        <v>0</v>
      </c>
      <c r="BG268" s="31">
        <f>IF($I227="n/a",0,IF(BG$4&lt;=$C268,0,IF(SUM($C268,$I227)&gt;BG$4,$AJ238/$I227,$AJ238-SUM($I268:BF268))))</f>
        <v>0</v>
      </c>
      <c r="BH268" s="31">
        <f>IF($I227="n/a",0,IF(BH$4&lt;=$C268,0,IF(SUM($C268,$I227)&gt;BH$4,$AJ238/$I227,$AJ238-SUM($I268:BG268))))</f>
        <v>0</v>
      </c>
      <c r="BI268" s="31">
        <f>IF($I227="n/a",0,IF(BI$4&lt;=$C268,0,IF(SUM($C268,$I227)&gt;BI$4,$AJ238/$I227,$AJ238-SUM($I268:BH268))))</f>
        <v>0</v>
      </c>
      <c r="BJ268" s="31">
        <f>IF($I227="n/a",0,IF(BJ$4&lt;=$C268,0,IF(SUM($C268,$I227)&gt;BJ$4,$AJ238/$I227,$AJ238-SUM($I268:BI268))))</f>
        <v>0</v>
      </c>
      <c r="BK268" s="31">
        <f>IF($I227="n/a",0,IF(BK$4&lt;=$C268,0,IF(SUM($C268,$I227)&gt;BK$4,$AJ238/$I227,$AJ238-SUM($I268:BJ268))))</f>
        <v>0</v>
      </c>
      <c r="BL268" s="31">
        <f>IF($I227="n/a",0,IF(BL$4&lt;=$C268,0,IF(SUM($C268,$I227)&gt;BL$4,$AJ238/$I227,$AJ238-SUM($I268:BK268))))</f>
        <v>0</v>
      </c>
      <c r="BM268" s="31">
        <f>IF($I227="n/a",0,IF(BM$4&lt;=$C268,0,IF(SUM($C268,$I227)&gt;BM$4,$AJ238/$I227,$AJ238-SUM($I268:BL268))))</f>
        <v>0</v>
      </c>
      <c r="BN268" s="31">
        <f>IF($I227="n/a",0,IF(BN$4&lt;=$C268,0,IF(SUM($C268,$I227)&gt;BN$4,$AJ238/$I227,$AJ238-SUM($I268:BM268))))</f>
        <v>0</v>
      </c>
      <c r="BO268" s="31">
        <f>IF($I227="n/a",0,IF(BO$4&lt;=$C268,0,IF(SUM($C268,$I227)&gt;BO$4,$AJ238/$I227,$AJ238-SUM($I268:BN268))))</f>
        <v>0</v>
      </c>
      <c r="BP268" s="31">
        <f>IF($I227="n/a",0,IF(BP$4&lt;=$C268,0,IF(SUM($C268,$I227)&gt;BP$4,$AJ238/$I227,$AJ238-SUM($I268:BO268))))</f>
        <v>0</v>
      </c>
      <c r="BQ268" s="31">
        <f>IF($I227="n/a",0,IF(BQ$4&lt;=$C268,0,IF(SUM($C268,$I227)&gt;BQ$4,$AJ238/$I227,$AJ238-SUM($I268:BP268))))</f>
        <v>0</v>
      </c>
      <c r="BR268" s="31">
        <f>IF($I227="n/a",0,IF(BR$4&lt;=$C268,0,IF(SUM($C268,$I227)&gt;BR$4,$AJ238/$I227,$AJ238-SUM($I268:BQ268))))</f>
        <v>0</v>
      </c>
      <c r="BS268" s="31">
        <f>IF($I227="n/a",0,IF(BS$4&lt;=$C268,0,IF(SUM($C268,$I227)&gt;BS$4,$AJ238/$I227,$AJ238-SUM($I268:BR268))))</f>
        <v>0</v>
      </c>
      <c r="BT268" s="31">
        <f>IF($I227="n/a",0,IF(BT$4&lt;=$C268,0,IF(SUM($C268,$I227)&gt;BT$4,$AJ238/$I227,$AJ238-SUM($I268:BS268))))</f>
        <v>0</v>
      </c>
      <c r="BU268" s="31">
        <f>IF($I227="n/a",0,IF(BU$4&lt;=$C268,0,IF(SUM($C268,$I227)&gt;BU$4,$AJ238/$I227,$AJ238-SUM($I268:BT268))))</f>
        <v>0</v>
      </c>
      <c r="BV268" s="31">
        <f>IF($I227="n/a",0,IF(BV$4&lt;=$C268,0,IF(SUM($C268,$I227)&gt;BV$4,$AJ238/$I227,$AJ238-SUM($I268:BU268))))</f>
        <v>0</v>
      </c>
      <c r="BW268" s="31">
        <f>IF($I227="n/a",0,IF(BW$4&lt;=$C268,0,IF(SUM($C268,$I227)&gt;BW$4,$AJ238/$I227,$AJ238-SUM($I268:BV268))))</f>
        <v>0</v>
      </c>
      <c r="BX268" s="31">
        <f>IF($I227="n/a",0,IF(BX$4&lt;=$C268,0,IF(SUM($C268,$I227)&gt;BX$4,$AJ238/$I227,$AJ238-SUM($I268:BW268))))</f>
        <v>0</v>
      </c>
      <c r="BY268" s="31">
        <f>IF($I227="n/a",0,IF(BY$4&lt;=$C268,0,IF(SUM($C268,$I227)&gt;BY$4,$AJ238/$I227,$AJ238-SUM($I268:BX268))))</f>
        <v>0</v>
      </c>
      <c r="BZ268" s="31">
        <f>IF($I227="n/a",0,IF(BZ$4&lt;=$C268,0,IF(SUM($C268,$I227)&gt;BZ$4,$AJ238/$I227,$AJ238-SUM($I268:BY268))))</f>
        <v>0</v>
      </c>
      <c r="CA268" s="31">
        <f>IF($I227="n/a",0,IF(CA$4&lt;=$C268,0,IF(SUM($C268,$I227)&gt;CA$4,$AJ238/$I227,$AJ238-SUM($I268:BZ268))))</f>
        <v>0</v>
      </c>
      <c r="CB268" s="31">
        <f>IF($I227="n/a",0,IF(CB$4&lt;=$C268,0,IF(SUM($C268,$I227)&gt;CB$4,$AJ238/$I227,$AJ238-SUM($I268:CA268))))</f>
        <v>0</v>
      </c>
      <c r="CC268" s="31">
        <f>IF($I227="n/a",0,IF(CC$4&lt;=$C268,0,IF(SUM($C268,$I227)&gt;CC$4,$AJ238/$I227,$AJ238-SUM($I268:CB268))))</f>
        <v>0</v>
      </c>
      <c r="CD268" s="31">
        <f>IF($I227="n/a",0,IF(CD$4&lt;=$C268,0,IF(SUM($C268,$I227)&gt;CD$4,$AJ238/$I227,$AJ238-SUM($I268:CC268))))</f>
        <v>0</v>
      </c>
      <c r="CE268" s="31">
        <f>IF($I227="n/a",0,IF(CE$4&lt;=$C268,0,IF(SUM($C268,$I227)&gt;CE$4,$AJ238/$I227,$AJ238-SUM($I268:CD268))))</f>
        <v>0</v>
      </c>
      <c r="CF268" s="31">
        <f>IF($I227="n/a",0,IF(CF$4&lt;=$C268,0,IF(SUM($C268,$I227)&gt;CF$4,$AJ238/$I227,$AJ238-SUM($I268:CE268))))</f>
        <v>0</v>
      </c>
    </row>
    <row r="269" spans="3:84" ht="12.75" customHeight="1">
      <c r="C269" s="202">
        <v>2043</v>
      </c>
      <c r="D269" s="21" t="s">
        <v>200</v>
      </c>
      <c r="E269" s="21" t="s">
        <v>197</v>
      </c>
      <c r="I269" s="31"/>
      <c r="J269" s="31">
        <f>IF($I227="n/a",0,IF(J$4&lt;=$C269,0,IF(SUM($C269,$I227)&gt;J$4,$AK238/$I227,$AK238-SUM($I269:I269))))</f>
        <v>0</v>
      </c>
      <c r="K269" s="31">
        <f>IF($I227="n/a",0,IF(K$4&lt;=$C269,0,IF(SUM($C269,$I227)&gt;K$4,$AK238/$I227,$AK238-SUM($I269:J269))))</f>
        <v>0</v>
      </c>
      <c r="L269" s="31">
        <f>IF($I227="n/a",0,IF(L$4&lt;=$C269,0,IF(SUM($C269,$I227)&gt;L$4,$AK238/$I227,$AK238-SUM($I269:K269))))</f>
        <v>0</v>
      </c>
      <c r="M269" s="31">
        <f>IF($I227="n/a",0,IF(M$4&lt;=$C269,0,IF(SUM($C269,$I227)&gt;M$4,$AK238/$I227,$AK238-SUM($I269:L269))))</f>
        <v>0</v>
      </c>
      <c r="N269" s="31">
        <f>IF($I227="n/a",0,IF(N$4&lt;=$C269,0,IF(SUM($C269,$I227)&gt;N$4,$AK238/$I227,$AK238-SUM($I269:M269))))</f>
        <v>0</v>
      </c>
      <c r="O269" s="31">
        <f>IF($I227="n/a",0,IF(O$4&lt;=$C269,0,IF(SUM($C269,$I227)&gt;O$4,$AK238/$I227,$AK238-SUM($I269:N269))))</f>
        <v>0</v>
      </c>
      <c r="P269" s="31">
        <f>IF($I227="n/a",0,IF(P$4&lt;=$C269,0,IF(SUM($C269,$I227)&gt;P$4,$AK238/$I227,$AK238-SUM($I269:O269))))</f>
        <v>0</v>
      </c>
      <c r="Q269" s="31">
        <f>IF($I227="n/a",0,IF(Q$4&lt;=$C269,0,IF(SUM($C269,$I227)&gt;Q$4,$AK238/$I227,$AK238-SUM($I269:P269))))</f>
        <v>0</v>
      </c>
      <c r="R269" s="31">
        <f>IF($I227="n/a",0,IF(R$4&lt;=$C269,0,IF(SUM($C269,$I227)&gt;R$4,$AK238/$I227,$AK238-SUM($I269:Q269))))</f>
        <v>0</v>
      </c>
      <c r="S269" s="31">
        <f>IF($I227="n/a",0,IF(S$4&lt;=$C269,0,IF(SUM($C269,$I227)&gt;S$4,$AK238/$I227,$AK238-SUM($I269:R269))))</f>
        <v>0</v>
      </c>
      <c r="T269" s="31">
        <f>IF($I227="n/a",0,IF(T$4&lt;=$C269,0,IF(SUM($C269,$I227)&gt;T$4,$AK238/$I227,$AK238-SUM($I269:S269))))</f>
        <v>0</v>
      </c>
      <c r="U269" s="31">
        <f>IF($I227="n/a",0,IF(U$4&lt;=$C269,0,IF(SUM($C269,$I227)&gt;U$4,$AK238/$I227,$AK238-SUM($I269:T269))))</f>
        <v>0</v>
      </c>
      <c r="V269" s="31">
        <f>IF($I227="n/a",0,IF(V$4&lt;=$C269,0,IF(SUM($C269,$I227)&gt;V$4,$AK238/$I227,$AK238-SUM($I269:U269))))</f>
        <v>0</v>
      </c>
      <c r="W269" s="31">
        <f>IF($I227="n/a",0,IF(W$4&lt;=$C269,0,IF(SUM($C269,$I227)&gt;W$4,$AK238/$I227,$AK238-SUM($I269:V269))))</f>
        <v>0</v>
      </c>
      <c r="X269" s="31">
        <f>IF($I227="n/a",0,IF(X$4&lt;=$C269,0,IF(SUM($C269,$I227)&gt;X$4,$AK238/$I227,$AK238-SUM($I269:W269))))</f>
        <v>0</v>
      </c>
      <c r="Y269" s="31">
        <f>IF($I227="n/a",0,IF(Y$4&lt;=$C269,0,IF(SUM($C269,$I227)&gt;Y$4,$AK238/$I227,$AK238-SUM($I269:X269))))</f>
        <v>0</v>
      </c>
      <c r="Z269" s="31">
        <f>IF($I227="n/a",0,IF(Z$4&lt;=$C269,0,IF(SUM($C269,$I227)&gt;Z$4,$AK238/$I227,$AK238-SUM($I269:Y269))))</f>
        <v>0</v>
      </c>
      <c r="AA269" s="31">
        <f>IF($I227="n/a",0,IF(AA$4&lt;=$C269,0,IF(SUM($C269,$I227)&gt;AA$4,$AK238/$I227,$AK238-SUM($I269:Z269))))</f>
        <v>0</v>
      </c>
      <c r="AB269" s="31">
        <f>IF($I227="n/a",0,IF(AB$4&lt;=$C269,0,IF(SUM($C269,$I227)&gt;AB$4,$AK238/$I227,$AK238-SUM($I269:AA269))))</f>
        <v>0</v>
      </c>
      <c r="AC269" s="31">
        <f>IF($I227="n/a",0,IF(AC$4&lt;=$C269,0,IF(SUM($C269,$I227)&gt;AC$4,$AK238/$I227,$AK238-SUM($I269:AB269))))</f>
        <v>0</v>
      </c>
      <c r="AD269" s="31">
        <f>IF($I227="n/a",0,IF(AD$4&lt;=$C269,0,IF(SUM($C269,$I227)&gt;AD$4,$AK238/$I227,$AK238-SUM($I269:AC269))))</f>
        <v>0</v>
      </c>
      <c r="AE269" s="31">
        <f>IF($I227="n/a",0,IF(AE$4&lt;=$C269,0,IF(SUM($C269,$I227)&gt;AE$4,$AK238/$I227,$AK238-SUM($I269:AD269))))</f>
        <v>0</v>
      </c>
      <c r="AF269" s="31">
        <f>IF($I227="n/a",0,IF(AF$4&lt;=$C269,0,IF(SUM($C269,$I227)&gt;AF$4,$AK238/$I227,$AK238-SUM($I269:AE269))))</f>
        <v>0</v>
      </c>
      <c r="AG269" s="31">
        <f>IF($I227="n/a",0,IF(AG$4&lt;=$C269,0,IF(SUM($C269,$I227)&gt;AG$4,$AK238/$I227,$AK238-SUM($I269:AF269))))</f>
        <v>0</v>
      </c>
      <c r="AH269" s="31">
        <f>IF($I227="n/a",0,IF(AH$4&lt;=$C269,0,IF(SUM($C269,$I227)&gt;AH$4,$AK238/$I227,$AK238-SUM($I269:AG269))))</f>
        <v>0</v>
      </c>
      <c r="AI269" s="31">
        <f>IF($I227="n/a",0,IF(AI$4&lt;=$C269,0,IF(SUM($C269,$I227)&gt;AI$4,$AK238/$I227,$AK238-SUM($I269:AH269))))</f>
        <v>0</v>
      </c>
      <c r="AJ269" s="31">
        <f>IF($I227="n/a",0,IF(AJ$4&lt;=$C269,0,IF(SUM($C269,$I227)&gt;AJ$4,$AK238/$I227,$AK238-SUM($I269:AI269))))</f>
        <v>0</v>
      </c>
      <c r="AK269" s="31">
        <f>IF($I227="n/a",0,IF(AK$4&lt;=$C269,0,IF(SUM($C269,$I227)&gt;AK$4,$AK238/$I227,$AK238-SUM($I269:AJ269))))</f>
        <v>0</v>
      </c>
      <c r="AL269" s="31">
        <f>IF($I227="n/a",0,IF(AL$4&lt;=$C269,0,IF(SUM($C269,$I227)&gt;AL$4,$AK238/$I227,$AK238-SUM($I269:AK269))))</f>
        <v>0</v>
      </c>
      <c r="AM269" s="31">
        <f>IF($I227="n/a",0,IF(AM$4&lt;=$C269,0,IF(SUM($C269,$I227)&gt;AM$4,$AK238/$I227,$AK238-SUM($I269:AL269))))</f>
        <v>0</v>
      </c>
      <c r="AN269" s="31">
        <f>IF($I227="n/a",0,IF(AN$4&lt;=$C269,0,IF(SUM($C269,$I227)&gt;AN$4,$AK238/$I227,$AK238-SUM($I269:AM269))))</f>
        <v>0</v>
      </c>
      <c r="AO269" s="31">
        <f>IF($I227="n/a",0,IF(AO$4&lt;=$C269,0,IF(SUM($C269,$I227)&gt;AO$4,$AK238/$I227,$AK238-SUM($I269:AN269))))</f>
        <v>0</v>
      </c>
      <c r="AP269" s="31">
        <f>IF($I227="n/a",0,IF(AP$4&lt;=$C269,0,IF(SUM($C269,$I227)&gt;AP$4,$AK238/$I227,$AK238-SUM($I269:AO269))))</f>
        <v>0</v>
      </c>
      <c r="AQ269" s="31">
        <f>IF($I227="n/a",0,IF(AQ$4&lt;=$C269,0,IF(SUM($C269,$I227)&gt;AQ$4,$AK238/$I227,$AK238-SUM($I269:AP269))))</f>
        <v>0</v>
      </c>
      <c r="AR269" s="31">
        <f>IF($I227="n/a",0,IF(AR$4&lt;=$C269,0,IF(SUM($C269,$I227)&gt;AR$4,$AK238/$I227,$AK238-SUM($I269:AQ269))))</f>
        <v>0</v>
      </c>
      <c r="AS269" s="31">
        <f>IF($I227="n/a",0,IF(AS$4&lt;=$C269,0,IF(SUM($C269,$I227)&gt;AS$4,$AK238/$I227,$AK238-SUM($I269:AR269))))</f>
        <v>0</v>
      </c>
      <c r="AT269" s="31">
        <f>IF($I227="n/a",0,IF(AT$4&lt;=$C269,0,IF(SUM($C269,$I227)&gt;AT$4,$AK238/$I227,$AK238-SUM($I269:AS269))))</f>
        <v>0</v>
      </c>
      <c r="AU269" s="31">
        <f>IF($I227="n/a",0,IF(AU$4&lt;=$C269,0,IF(SUM($C269,$I227)&gt;AU$4,$AK238/$I227,$AK238-SUM($I269:AT269))))</f>
        <v>0</v>
      </c>
      <c r="AV269" s="31">
        <f>IF($I227="n/a",0,IF(AV$4&lt;=$C269,0,IF(SUM($C269,$I227)&gt;AV$4,$AK238/$I227,$AK238-SUM($I269:AU269))))</f>
        <v>0</v>
      </c>
      <c r="AW269" s="31">
        <f>IF($I227="n/a",0,IF(AW$4&lt;=$C269,0,IF(SUM($C269,$I227)&gt;AW$4,$AK238/$I227,$AK238-SUM($I269:AV269))))</f>
        <v>0</v>
      </c>
      <c r="AX269" s="31">
        <f>IF($I227="n/a",0,IF(AX$4&lt;=$C269,0,IF(SUM($C269,$I227)&gt;AX$4,$AK238/$I227,$AK238-SUM($I269:AW269))))</f>
        <v>0</v>
      </c>
      <c r="AY269" s="31">
        <f>IF($I227="n/a",0,IF(AY$4&lt;=$C269,0,IF(SUM($C269,$I227)&gt;AY$4,$AK238/$I227,$AK238-SUM($I269:AX269))))</f>
        <v>0</v>
      </c>
      <c r="AZ269" s="31">
        <f>IF($I227="n/a",0,IF(AZ$4&lt;=$C269,0,IF(SUM($C269,$I227)&gt;AZ$4,$AK238/$I227,$AK238-SUM($I269:AY269))))</f>
        <v>0</v>
      </c>
      <c r="BA269" s="31">
        <f>IF($I227="n/a",0,IF(BA$4&lt;=$C269,0,IF(SUM($C269,$I227)&gt;BA$4,$AK238/$I227,$AK238-SUM($I269:AZ269))))</f>
        <v>0</v>
      </c>
      <c r="BB269" s="31">
        <f>IF($I227="n/a",0,IF(BB$4&lt;=$C269,0,IF(SUM($C269,$I227)&gt;BB$4,$AK238/$I227,$AK238-SUM($I269:BA269))))</f>
        <v>0</v>
      </c>
      <c r="BC269" s="31">
        <f>IF($I227="n/a",0,IF(BC$4&lt;=$C269,0,IF(SUM($C269,$I227)&gt;BC$4,$AK238/$I227,$AK238-SUM($I269:BB269))))</f>
        <v>0</v>
      </c>
      <c r="BD269" s="31">
        <f>IF($I227="n/a",0,IF(BD$4&lt;=$C269,0,IF(SUM($C269,$I227)&gt;BD$4,$AK238/$I227,$AK238-SUM($I269:BC269))))</f>
        <v>0</v>
      </c>
      <c r="BE269" s="31">
        <f>IF($I227="n/a",0,IF(BE$4&lt;=$C269,0,IF(SUM($C269,$I227)&gt;BE$4,$AK238/$I227,$AK238-SUM($I269:BD269))))</f>
        <v>0</v>
      </c>
      <c r="BF269" s="31">
        <f>IF($I227="n/a",0,IF(BF$4&lt;=$C269,0,IF(SUM($C269,$I227)&gt;BF$4,$AK238/$I227,$AK238-SUM($I269:BE269))))</f>
        <v>0</v>
      </c>
      <c r="BG269" s="31">
        <f>IF($I227="n/a",0,IF(BG$4&lt;=$C269,0,IF(SUM($C269,$I227)&gt;BG$4,$AK238/$I227,$AK238-SUM($I269:BF269))))</f>
        <v>0</v>
      </c>
      <c r="BH269" s="31">
        <f>IF($I227="n/a",0,IF(BH$4&lt;=$C269,0,IF(SUM($C269,$I227)&gt;BH$4,$AK238/$I227,$AK238-SUM($I269:BG269))))</f>
        <v>0</v>
      </c>
      <c r="BI269" s="31">
        <f>IF($I227="n/a",0,IF(BI$4&lt;=$C269,0,IF(SUM($C269,$I227)&gt;BI$4,$AK238/$I227,$AK238-SUM($I269:BH269))))</f>
        <v>0</v>
      </c>
      <c r="BJ269" s="31">
        <f>IF($I227="n/a",0,IF(BJ$4&lt;=$C269,0,IF(SUM($C269,$I227)&gt;BJ$4,$AK238/$I227,$AK238-SUM($I269:BI269))))</f>
        <v>0</v>
      </c>
      <c r="BK269" s="31">
        <f>IF($I227="n/a",0,IF(BK$4&lt;=$C269,0,IF(SUM($C269,$I227)&gt;BK$4,$AK238/$I227,$AK238-SUM($I269:BJ269))))</f>
        <v>0</v>
      </c>
      <c r="BL269" s="31">
        <f>IF($I227="n/a",0,IF(BL$4&lt;=$C269,0,IF(SUM($C269,$I227)&gt;BL$4,$AK238/$I227,$AK238-SUM($I269:BK269))))</f>
        <v>0</v>
      </c>
      <c r="BM269" s="31">
        <f>IF($I227="n/a",0,IF(BM$4&lt;=$C269,0,IF(SUM($C269,$I227)&gt;BM$4,$AK238/$I227,$AK238-SUM($I269:BL269))))</f>
        <v>0</v>
      </c>
      <c r="BN269" s="31">
        <f>IF($I227="n/a",0,IF(BN$4&lt;=$C269,0,IF(SUM($C269,$I227)&gt;BN$4,$AK238/$I227,$AK238-SUM($I269:BM269))))</f>
        <v>0</v>
      </c>
      <c r="BO269" s="31">
        <f>IF($I227="n/a",0,IF(BO$4&lt;=$C269,0,IF(SUM($C269,$I227)&gt;BO$4,$AK238/$I227,$AK238-SUM($I269:BN269))))</f>
        <v>0</v>
      </c>
      <c r="BP269" s="31">
        <f>IF($I227="n/a",0,IF(BP$4&lt;=$C269,0,IF(SUM($C269,$I227)&gt;BP$4,$AK238/$I227,$AK238-SUM($I269:BO269))))</f>
        <v>0</v>
      </c>
      <c r="BQ269" s="31">
        <f>IF($I227="n/a",0,IF(BQ$4&lt;=$C269,0,IF(SUM($C269,$I227)&gt;BQ$4,$AK238/$I227,$AK238-SUM($I269:BP269))))</f>
        <v>0</v>
      </c>
      <c r="BR269" s="31">
        <f>IF($I227="n/a",0,IF(BR$4&lt;=$C269,0,IF(SUM($C269,$I227)&gt;BR$4,$AK238/$I227,$AK238-SUM($I269:BQ269))))</f>
        <v>0</v>
      </c>
      <c r="BS269" s="31">
        <f>IF($I227="n/a",0,IF(BS$4&lt;=$C269,0,IF(SUM($C269,$I227)&gt;BS$4,$AK238/$I227,$AK238-SUM($I269:BR269))))</f>
        <v>0</v>
      </c>
      <c r="BT269" s="31">
        <f>IF($I227="n/a",0,IF(BT$4&lt;=$C269,0,IF(SUM($C269,$I227)&gt;BT$4,$AK238/$I227,$AK238-SUM($I269:BS269))))</f>
        <v>0</v>
      </c>
      <c r="BU269" s="31">
        <f>IF($I227="n/a",0,IF(BU$4&lt;=$C269,0,IF(SUM($C269,$I227)&gt;BU$4,$AK238/$I227,$AK238-SUM($I269:BT269))))</f>
        <v>0</v>
      </c>
      <c r="BV269" s="31">
        <f>IF($I227="n/a",0,IF(BV$4&lt;=$C269,0,IF(SUM($C269,$I227)&gt;BV$4,$AK238/$I227,$AK238-SUM($I269:BU269))))</f>
        <v>0</v>
      </c>
      <c r="BW269" s="31">
        <f>IF($I227="n/a",0,IF(BW$4&lt;=$C269,0,IF(SUM($C269,$I227)&gt;BW$4,$AK238/$I227,$AK238-SUM($I269:BV269))))</f>
        <v>0</v>
      </c>
      <c r="BX269" s="31">
        <f>IF($I227="n/a",0,IF(BX$4&lt;=$C269,0,IF(SUM($C269,$I227)&gt;BX$4,$AK238/$I227,$AK238-SUM($I269:BW269))))</f>
        <v>0</v>
      </c>
      <c r="BY269" s="31">
        <f>IF($I227="n/a",0,IF(BY$4&lt;=$C269,0,IF(SUM($C269,$I227)&gt;BY$4,$AK238/$I227,$AK238-SUM($I269:BX269))))</f>
        <v>0</v>
      </c>
      <c r="BZ269" s="31">
        <f>IF($I227="n/a",0,IF(BZ$4&lt;=$C269,0,IF(SUM($C269,$I227)&gt;BZ$4,$AK238/$I227,$AK238-SUM($I269:BY269))))</f>
        <v>0</v>
      </c>
      <c r="CA269" s="31">
        <f>IF($I227="n/a",0,IF(CA$4&lt;=$C269,0,IF(SUM($C269,$I227)&gt;CA$4,$AK238/$I227,$AK238-SUM($I269:BZ269))))</f>
        <v>0</v>
      </c>
      <c r="CB269" s="31">
        <f>IF($I227="n/a",0,IF(CB$4&lt;=$C269,0,IF(SUM($C269,$I227)&gt;CB$4,$AK238/$I227,$AK238-SUM($I269:CA269))))</f>
        <v>0</v>
      </c>
      <c r="CC269" s="31">
        <f>IF($I227="n/a",0,IF(CC$4&lt;=$C269,0,IF(SUM($C269,$I227)&gt;CC$4,$AK238/$I227,$AK238-SUM($I269:CB269))))</f>
        <v>0</v>
      </c>
      <c r="CD269" s="31">
        <f>IF($I227="n/a",0,IF(CD$4&lt;=$C269,0,IF(SUM($C269,$I227)&gt;CD$4,$AK238/$I227,$AK238-SUM($I269:CC269))))</f>
        <v>0</v>
      </c>
      <c r="CE269" s="31">
        <f>IF($I227="n/a",0,IF(CE$4&lt;=$C269,0,IF(SUM($C269,$I227)&gt;CE$4,$AK238/$I227,$AK238-SUM($I269:CD269))))</f>
        <v>0</v>
      </c>
      <c r="CF269" s="31">
        <f>IF($I227="n/a",0,IF(CF$4&lt;=$C269,0,IF(SUM($C269,$I227)&gt;CF$4,$AK238/$I227,$AK238-SUM($I269:CE269))))</f>
        <v>0</v>
      </c>
    </row>
    <row r="270" spans="3:84" ht="12.75" customHeight="1">
      <c r="C270" s="202">
        <v>2044</v>
      </c>
      <c r="D270" s="21" t="s">
        <v>201</v>
      </c>
      <c r="E270" s="21" t="s">
        <v>197</v>
      </c>
      <c r="I270" s="31"/>
      <c r="J270" s="31">
        <f>IF($I227="n/a",0,IF(J$4&lt;=$C270,0,IF(SUM($C270,$I227)&gt;J$4,$AL238/$I227,$AL238-SUM($I270:I270))))</f>
        <v>0</v>
      </c>
      <c r="K270" s="31">
        <f>IF($I227="n/a",0,IF(K$4&lt;=$C270,0,IF(SUM($C270,$I227)&gt;K$4,$AL238/$I227,$AL238-SUM($I270:J270))))</f>
        <v>0</v>
      </c>
      <c r="L270" s="31">
        <f>IF($I227="n/a",0,IF(L$4&lt;=$C270,0,IF(SUM($C270,$I227)&gt;L$4,$AL238/$I227,$AL238-SUM($I270:K270))))</f>
        <v>0</v>
      </c>
      <c r="M270" s="31">
        <f>IF($I227="n/a",0,IF(M$4&lt;=$C270,0,IF(SUM($C270,$I227)&gt;M$4,$AL238/$I227,$AL238-SUM($I270:L270))))</f>
        <v>0</v>
      </c>
      <c r="N270" s="31">
        <f>IF($I227="n/a",0,IF(N$4&lt;=$C270,0,IF(SUM($C270,$I227)&gt;N$4,$AL238/$I227,$AL238-SUM($I270:M270))))</f>
        <v>0</v>
      </c>
      <c r="O270" s="31">
        <f>IF($I227="n/a",0,IF(O$4&lt;=$C270,0,IF(SUM($C270,$I227)&gt;O$4,$AL238/$I227,$AL238-SUM($I270:N270))))</f>
        <v>0</v>
      </c>
      <c r="P270" s="31">
        <f>IF($I227="n/a",0,IF(P$4&lt;=$C270,0,IF(SUM($C270,$I227)&gt;P$4,$AL238/$I227,$AL238-SUM($I270:O270))))</f>
        <v>0</v>
      </c>
      <c r="Q270" s="31">
        <f>IF($I227="n/a",0,IF(Q$4&lt;=$C270,0,IF(SUM($C270,$I227)&gt;Q$4,$AL238/$I227,$AL238-SUM($I270:P270))))</f>
        <v>0</v>
      </c>
      <c r="R270" s="31">
        <f>IF($I227="n/a",0,IF(R$4&lt;=$C270,0,IF(SUM($C270,$I227)&gt;R$4,$AL238/$I227,$AL238-SUM($I270:Q270))))</f>
        <v>0</v>
      </c>
      <c r="S270" s="31">
        <f>IF($I227="n/a",0,IF(S$4&lt;=$C270,0,IF(SUM($C270,$I227)&gt;S$4,$AL238/$I227,$AL238-SUM($I270:R270))))</f>
        <v>0</v>
      </c>
      <c r="T270" s="31">
        <f>IF($I227="n/a",0,IF(T$4&lt;=$C270,0,IF(SUM($C270,$I227)&gt;T$4,$AL238/$I227,$AL238-SUM($I270:S270))))</f>
        <v>0</v>
      </c>
      <c r="U270" s="31">
        <f>IF($I227="n/a",0,IF(U$4&lt;=$C270,0,IF(SUM($C270,$I227)&gt;U$4,$AL238/$I227,$AL238-SUM($I270:T270))))</f>
        <v>0</v>
      </c>
      <c r="V270" s="31">
        <f>IF($I227="n/a",0,IF(V$4&lt;=$C270,0,IF(SUM($C270,$I227)&gt;V$4,$AL238/$I227,$AL238-SUM($I270:U270))))</f>
        <v>0</v>
      </c>
      <c r="W270" s="31">
        <f>IF($I227="n/a",0,IF(W$4&lt;=$C270,0,IF(SUM($C270,$I227)&gt;W$4,$AL238/$I227,$AL238-SUM($I270:V270))))</f>
        <v>0</v>
      </c>
      <c r="X270" s="31">
        <f>IF($I227="n/a",0,IF(X$4&lt;=$C270,0,IF(SUM($C270,$I227)&gt;X$4,$AL238/$I227,$AL238-SUM($I270:W270))))</f>
        <v>0</v>
      </c>
      <c r="Y270" s="31">
        <f>IF($I227="n/a",0,IF(Y$4&lt;=$C270,0,IF(SUM($C270,$I227)&gt;Y$4,$AL238/$I227,$AL238-SUM($I270:X270))))</f>
        <v>0</v>
      </c>
      <c r="Z270" s="31">
        <f>IF($I227="n/a",0,IF(Z$4&lt;=$C270,0,IF(SUM($C270,$I227)&gt;Z$4,$AL238/$I227,$AL238-SUM($I270:Y270))))</f>
        <v>0</v>
      </c>
      <c r="AA270" s="31">
        <f>IF($I227="n/a",0,IF(AA$4&lt;=$C270,0,IF(SUM($C270,$I227)&gt;AA$4,$AL238/$I227,$AL238-SUM($I270:Z270))))</f>
        <v>0</v>
      </c>
      <c r="AB270" s="31">
        <f>IF($I227="n/a",0,IF(AB$4&lt;=$C270,0,IF(SUM($C270,$I227)&gt;AB$4,$AL238/$I227,$AL238-SUM($I270:AA270))))</f>
        <v>0</v>
      </c>
      <c r="AC270" s="31">
        <f>IF($I227="n/a",0,IF(AC$4&lt;=$C270,0,IF(SUM($C270,$I227)&gt;AC$4,$AL238/$I227,$AL238-SUM($I270:AB270))))</f>
        <v>0</v>
      </c>
      <c r="AD270" s="31">
        <f>IF($I227="n/a",0,IF(AD$4&lt;=$C270,0,IF(SUM($C270,$I227)&gt;AD$4,$AL238/$I227,$AL238-SUM($I270:AC270))))</f>
        <v>0</v>
      </c>
      <c r="AE270" s="31">
        <f>IF($I227="n/a",0,IF(AE$4&lt;=$C270,0,IF(SUM($C270,$I227)&gt;AE$4,$AL238/$I227,$AL238-SUM($I270:AD270))))</f>
        <v>0</v>
      </c>
      <c r="AF270" s="31">
        <f>IF($I227="n/a",0,IF(AF$4&lt;=$C270,0,IF(SUM($C270,$I227)&gt;AF$4,$AL238/$I227,$AL238-SUM($I270:AE270))))</f>
        <v>0</v>
      </c>
      <c r="AG270" s="31">
        <f>IF($I227="n/a",0,IF(AG$4&lt;=$C270,0,IF(SUM($C270,$I227)&gt;AG$4,$AL238/$I227,$AL238-SUM($I270:AF270))))</f>
        <v>0</v>
      </c>
      <c r="AH270" s="31">
        <f>IF($I227="n/a",0,IF(AH$4&lt;=$C270,0,IF(SUM($C270,$I227)&gt;AH$4,$AL238/$I227,$AL238-SUM($I270:AG270))))</f>
        <v>0</v>
      </c>
      <c r="AI270" s="31">
        <f>IF($I227="n/a",0,IF(AI$4&lt;=$C270,0,IF(SUM($C270,$I227)&gt;AI$4,$AL238/$I227,$AL238-SUM($I270:AH270))))</f>
        <v>0</v>
      </c>
      <c r="AJ270" s="31">
        <f>IF($I227="n/a",0,IF(AJ$4&lt;=$C270,0,IF(SUM($C270,$I227)&gt;AJ$4,$AL238/$I227,$AL238-SUM($I270:AI270))))</f>
        <v>0</v>
      </c>
      <c r="AK270" s="31">
        <f>IF($I227="n/a",0,IF(AK$4&lt;=$C270,0,IF(SUM($C270,$I227)&gt;AK$4,$AL238/$I227,$AL238-SUM($I270:AJ270))))</f>
        <v>0</v>
      </c>
      <c r="AL270" s="31">
        <f>IF($I227="n/a",0,IF(AL$4&lt;=$C270,0,IF(SUM($C270,$I227)&gt;AL$4,$AL238/$I227,$AL238-SUM($I270:AK270))))</f>
        <v>0</v>
      </c>
      <c r="AM270" s="31">
        <f>IF($I227="n/a",0,IF(AM$4&lt;=$C270,0,IF(SUM($C270,$I227)&gt;AM$4,$AL238/$I227,$AL238-SUM($I270:AL270))))</f>
        <v>0</v>
      </c>
      <c r="AN270" s="31">
        <f>IF($I227="n/a",0,IF(AN$4&lt;=$C270,0,IF(SUM($C270,$I227)&gt;AN$4,$AL238/$I227,$AL238-SUM($I270:AM270))))</f>
        <v>0</v>
      </c>
      <c r="AO270" s="31">
        <f>IF($I227="n/a",0,IF(AO$4&lt;=$C270,0,IF(SUM($C270,$I227)&gt;AO$4,$AL238/$I227,$AL238-SUM($I270:AN270))))</f>
        <v>0</v>
      </c>
      <c r="AP270" s="31">
        <f>IF($I227="n/a",0,IF(AP$4&lt;=$C270,0,IF(SUM($C270,$I227)&gt;AP$4,$AL238/$I227,$AL238-SUM($I270:AO270))))</f>
        <v>0</v>
      </c>
      <c r="AQ270" s="31">
        <f>IF($I227="n/a",0,IF(AQ$4&lt;=$C270,0,IF(SUM($C270,$I227)&gt;AQ$4,$AL238/$I227,$AL238-SUM($I270:AP270))))</f>
        <v>0</v>
      </c>
      <c r="AR270" s="31">
        <f>IF($I227="n/a",0,IF(AR$4&lt;=$C270,0,IF(SUM($C270,$I227)&gt;AR$4,$AL238/$I227,$AL238-SUM($I270:AQ270))))</f>
        <v>0</v>
      </c>
      <c r="AS270" s="31">
        <f>IF($I227="n/a",0,IF(AS$4&lt;=$C270,0,IF(SUM($C270,$I227)&gt;AS$4,$AL238/$I227,$AL238-SUM($I270:AR270))))</f>
        <v>0</v>
      </c>
      <c r="AT270" s="31">
        <f>IF($I227="n/a",0,IF(AT$4&lt;=$C270,0,IF(SUM($C270,$I227)&gt;AT$4,$AL238/$I227,$AL238-SUM($I270:AS270))))</f>
        <v>0</v>
      </c>
      <c r="AU270" s="31">
        <f>IF($I227="n/a",0,IF(AU$4&lt;=$C270,0,IF(SUM($C270,$I227)&gt;AU$4,$AL238/$I227,$AL238-SUM($I270:AT270))))</f>
        <v>0</v>
      </c>
      <c r="AV270" s="31">
        <f>IF($I227="n/a",0,IF(AV$4&lt;=$C270,0,IF(SUM($C270,$I227)&gt;AV$4,$AL238/$I227,$AL238-SUM($I270:AU270))))</f>
        <v>0</v>
      </c>
      <c r="AW270" s="31">
        <f>IF($I227="n/a",0,IF(AW$4&lt;=$C270,0,IF(SUM($C270,$I227)&gt;AW$4,$AL238/$I227,$AL238-SUM($I270:AV270))))</f>
        <v>0</v>
      </c>
      <c r="AX270" s="31">
        <f>IF($I227="n/a",0,IF(AX$4&lt;=$C270,0,IF(SUM($C270,$I227)&gt;AX$4,$AL238/$I227,$AL238-SUM($I270:AW270))))</f>
        <v>0</v>
      </c>
      <c r="AY270" s="31">
        <f>IF($I227="n/a",0,IF(AY$4&lt;=$C270,0,IF(SUM($C270,$I227)&gt;AY$4,$AL238/$I227,$AL238-SUM($I270:AX270))))</f>
        <v>0</v>
      </c>
      <c r="AZ270" s="31">
        <f>IF($I227="n/a",0,IF(AZ$4&lt;=$C270,0,IF(SUM($C270,$I227)&gt;AZ$4,$AL238/$I227,$AL238-SUM($I270:AY270))))</f>
        <v>0</v>
      </c>
      <c r="BA270" s="31">
        <f>IF($I227="n/a",0,IF(BA$4&lt;=$C270,0,IF(SUM($C270,$I227)&gt;BA$4,$AL238/$I227,$AL238-SUM($I270:AZ270))))</f>
        <v>0</v>
      </c>
      <c r="BB270" s="31">
        <f>IF($I227="n/a",0,IF(BB$4&lt;=$C270,0,IF(SUM($C270,$I227)&gt;BB$4,$AL238/$I227,$AL238-SUM($I270:BA270))))</f>
        <v>0</v>
      </c>
      <c r="BC270" s="31">
        <f>IF($I227="n/a",0,IF(BC$4&lt;=$C270,0,IF(SUM($C270,$I227)&gt;BC$4,$AL238/$I227,$AL238-SUM($I270:BB270))))</f>
        <v>0</v>
      </c>
      <c r="BD270" s="31">
        <f>IF($I227="n/a",0,IF(BD$4&lt;=$C270,0,IF(SUM($C270,$I227)&gt;BD$4,$AL238/$I227,$AL238-SUM($I270:BC270))))</f>
        <v>0</v>
      </c>
      <c r="BE270" s="31">
        <f>IF($I227="n/a",0,IF(BE$4&lt;=$C270,0,IF(SUM($C270,$I227)&gt;BE$4,$AL238/$I227,$AL238-SUM($I270:BD270))))</f>
        <v>0</v>
      </c>
      <c r="BF270" s="31">
        <f>IF($I227="n/a",0,IF(BF$4&lt;=$C270,0,IF(SUM($C270,$I227)&gt;BF$4,$AL238/$I227,$AL238-SUM($I270:BE270))))</f>
        <v>0</v>
      </c>
      <c r="BG270" s="31">
        <f>IF($I227="n/a",0,IF(BG$4&lt;=$C270,0,IF(SUM($C270,$I227)&gt;BG$4,$AL238/$I227,$AL238-SUM($I270:BF270))))</f>
        <v>0</v>
      </c>
      <c r="BH270" s="31">
        <f>IF($I227="n/a",0,IF(BH$4&lt;=$C270,0,IF(SUM($C270,$I227)&gt;BH$4,$AL238/$I227,$AL238-SUM($I270:BG270))))</f>
        <v>0</v>
      </c>
      <c r="BI270" s="31">
        <f>IF($I227="n/a",0,IF(BI$4&lt;=$C270,0,IF(SUM($C270,$I227)&gt;BI$4,$AL238/$I227,$AL238-SUM($I270:BH270))))</f>
        <v>0</v>
      </c>
      <c r="BJ270" s="31">
        <f>IF($I227="n/a",0,IF(BJ$4&lt;=$C270,0,IF(SUM($C270,$I227)&gt;BJ$4,$AL238/$I227,$AL238-SUM($I270:BI270))))</f>
        <v>0</v>
      </c>
      <c r="BK270" s="31">
        <f>IF($I227="n/a",0,IF(BK$4&lt;=$C270,0,IF(SUM($C270,$I227)&gt;BK$4,$AL238/$I227,$AL238-SUM($I270:BJ270))))</f>
        <v>0</v>
      </c>
      <c r="BL270" s="31">
        <f>IF($I227="n/a",0,IF(BL$4&lt;=$C270,0,IF(SUM($C270,$I227)&gt;BL$4,$AL238/$I227,$AL238-SUM($I270:BK270))))</f>
        <v>0</v>
      </c>
      <c r="BM270" s="31">
        <f>IF($I227="n/a",0,IF(BM$4&lt;=$C270,0,IF(SUM($C270,$I227)&gt;BM$4,$AL238/$I227,$AL238-SUM($I270:BL270))))</f>
        <v>0</v>
      </c>
      <c r="BN270" s="31">
        <f>IF($I227="n/a",0,IF(BN$4&lt;=$C270,0,IF(SUM($C270,$I227)&gt;BN$4,$AL238/$I227,$AL238-SUM($I270:BM270))))</f>
        <v>0</v>
      </c>
      <c r="BO270" s="31">
        <f>IF($I227="n/a",0,IF(BO$4&lt;=$C270,0,IF(SUM($C270,$I227)&gt;BO$4,$AL238/$I227,$AL238-SUM($I270:BN270))))</f>
        <v>0</v>
      </c>
      <c r="BP270" s="31">
        <f>IF($I227="n/a",0,IF(BP$4&lt;=$C270,0,IF(SUM($C270,$I227)&gt;BP$4,$AL238/$I227,$AL238-SUM($I270:BO270))))</f>
        <v>0</v>
      </c>
      <c r="BQ270" s="31">
        <f>IF($I227="n/a",0,IF(BQ$4&lt;=$C270,0,IF(SUM($C270,$I227)&gt;BQ$4,$AL238/$I227,$AL238-SUM($I270:BP270))))</f>
        <v>0</v>
      </c>
      <c r="BR270" s="31">
        <f>IF($I227="n/a",0,IF(BR$4&lt;=$C270,0,IF(SUM($C270,$I227)&gt;BR$4,$AL238/$I227,$AL238-SUM($I270:BQ270))))</f>
        <v>0</v>
      </c>
      <c r="BS270" s="31">
        <f>IF($I227="n/a",0,IF(BS$4&lt;=$C270,0,IF(SUM($C270,$I227)&gt;BS$4,$AL238/$I227,$AL238-SUM($I270:BR270))))</f>
        <v>0</v>
      </c>
      <c r="BT270" s="31">
        <f>IF($I227="n/a",0,IF(BT$4&lt;=$C270,0,IF(SUM($C270,$I227)&gt;BT$4,$AL238/$I227,$AL238-SUM($I270:BS270))))</f>
        <v>0</v>
      </c>
      <c r="BU270" s="31">
        <f>IF($I227="n/a",0,IF(BU$4&lt;=$C270,0,IF(SUM($C270,$I227)&gt;BU$4,$AL238/$I227,$AL238-SUM($I270:BT270))))</f>
        <v>0</v>
      </c>
      <c r="BV270" s="31">
        <f>IF($I227="n/a",0,IF(BV$4&lt;=$C270,0,IF(SUM($C270,$I227)&gt;BV$4,$AL238/$I227,$AL238-SUM($I270:BU270))))</f>
        <v>0</v>
      </c>
      <c r="BW270" s="31">
        <f>IF($I227="n/a",0,IF(BW$4&lt;=$C270,0,IF(SUM($C270,$I227)&gt;BW$4,$AL238/$I227,$AL238-SUM($I270:BV270))))</f>
        <v>0</v>
      </c>
      <c r="BX270" s="31">
        <f>IF($I227="n/a",0,IF(BX$4&lt;=$C270,0,IF(SUM($C270,$I227)&gt;BX$4,$AL238/$I227,$AL238-SUM($I270:BW270))))</f>
        <v>0</v>
      </c>
      <c r="BY270" s="31">
        <f>IF($I227="n/a",0,IF(BY$4&lt;=$C270,0,IF(SUM($C270,$I227)&gt;BY$4,$AL238/$I227,$AL238-SUM($I270:BX270))))</f>
        <v>0</v>
      </c>
      <c r="BZ270" s="31">
        <f>IF($I227="n/a",0,IF(BZ$4&lt;=$C270,0,IF(SUM($C270,$I227)&gt;BZ$4,$AL238/$I227,$AL238-SUM($I270:BY270))))</f>
        <v>0</v>
      </c>
      <c r="CA270" s="31">
        <f>IF($I227="n/a",0,IF(CA$4&lt;=$C270,0,IF(SUM($C270,$I227)&gt;CA$4,$AL238/$I227,$AL238-SUM($I270:BZ270))))</f>
        <v>0</v>
      </c>
      <c r="CB270" s="31">
        <f>IF($I227="n/a",0,IF(CB$4&lt;=$C270,0,IF(SUM($C270,$I227)&gt;CB$4,$AL238/$I227,$AL238-SUM($I270:CA270))))</f>
        <v>0</v>
      </c>
      <c r="CC270" s="31">
        <f>IF($I227="n/a",0,IF(CC$4&lt;=$C270,0,IF(SUM($C270,$I227)&gt;CC$4,$AL238/$I227,$AL238-SUM($I270:CB270))))</f>
        <v>0</v>
      </c>
      <c r="CD270" s="31">
        <f>IF($I227="n/a",0,IF(CD$4&lt;=$C270,0,IF(SUM($C270,$I227)&gt;CD$4,$AL238/$I227,$AL238-SUM($I270:CC270))))</f>
        <v>0</v>
      </c>
      <c r="CE270" s="31">
        <f>IF($I227="n/a",0,IF(CE$4&lt;=$C270,0,IF(SUM($C270,$I227)&gt;CE$4,$AL238/$I227,$AL238-SUM($I270:CD270))))</f>
        <v>0</v>
      </c>
      <c r="CF270" s="31">
        <f>IF($I227="n/a",0,IF(CF$4&lt;=$C270,0,IF(SUM($C270,$I227)&gt;CF$4,$AL238/$I227,$AL238-SUM($I270:CE270))))</f>
        <v>0</v>
      </c>
    </row>
    <row r="271" spans="3:84" ht="12.75" customHeight="1">
      <c r="C271" s="202">
        <v>2045</v>
      </c>
      <c r="D271" s="21" t="s">
        <v>202</v>
      </c>
      <c r="E271" s="21" t="s">
        <v>197</v>
      </c>
      <c r="I271" s="31"/>
      <c r="J271" s="31">
        <f>IF($I227="n/a",0,IF(J$4&lt;=$C271,0,IF(SUM($C271,$I227)&gt;J$4,$AM238/$I227,$AM238-SUM($I271:I271))))</f>
        <v>0</v>
      </c>
      <c r="K271" s="31">
        <f>IF($I227="n/a",0,IF(K$4&lt;=$C271,0,IF(SUM($C271,$I227)&gt;K$4,$AM238/$I227,$AM238-SUM($I271:J271))))</f>
        <v>0</v>
      </c>
      <c r="L271" s="31">
        <f>IF($I227="n/a",0,IF(L$4&lt;=$C271,0,IF(SUM($C271,$I227)&gt;L$4,$AM238/$I227,$AM238-SUM($I271:K271))))</f>
        <v>0</v>
      </c>
      <c r="M271" s="31">
        <f>IF($I227="n/a",0,IF(M$4&lt;=$C271,0,IF(SUM($C271,$I227)&gt;M$4,$AM238/$I227,$AM238-SUM($I271:L271))))</f>
        <v>0</v>
      </c>
      <c r="N271" s="31">
        <f>IF($I227="n/a",0,IF(N$4&lt;=$C271,0,IF(SUM($C271,$I227)&gt;N$4,$AM238/$I227,$AM238-SUM($I271:M271))))</f>
        <v>0</v>
      </c>
      <c r="O271" s="31">
        <f>IF($I227="n/a",0,IF(O$4&lt;=$C271,0,IF(SUM($C271,$I227)&gt;O$4,$AM238/$I227,$AM238-SUM($I271:N271))))</f>
        <v>0</v>
      </c>
      <c r="P271" s="31">
        <f>IF($I227="n/a",0,IF(P$4&lt;=$C271,0,IF(SUM($C271,$I227)&gt;P$4,$AM238/$I227,$AM238-SUM($I271:O271))))</f>
        <v>0</v>
      </c>
      <c r="Q271" s="31">
        <f>IF($I227="n/a",0,IF(Q$4&lt;=$C271,0,IF(SUM($C271,$I227)&gt;Q$4,$AM238/$I227,$AM238-SUM($I271:P271))))</f>
        <v>0</v>
      </c>
      <c r="R271" s="31">
        <f>IF($I227="n/a",0,IF(R$4&lt;=$C271,0,IF(SUM($C271,$I227)&gt;R$4,$AM238/$I227,$AM238-SUM($I271:Q271))))</f>
        <v>0</v>
      </c>
      <c r="S271" s="31">
        <f>IF($I227="n/a",0,IF(S$4&lt;=$C271,0,IF(SUM($C271,$I227)&gt;S$4,$AM238/$I227,$AM238-SUM($I271:R271))))</f>
        <v>0</v>
      </c>
      <c r="T271" s="31">
        <f>IF($I227="n/a",0,IF(T$4&lt;=$C271,0,IF(SUM($C271,$I227)&gt;T$4,$AM238/$I227,$AM238-SUM($I271:S271))))</f>
        <v>0</v>
      </c>
      <c r="U271" s="31">
        <f>IF($I227="n/a",0,IF(U$4&lt;=$C271,0,IF(SUM($C271,$I227)&gt;U$4,$AM238/$I227,$AM238-SUM($I271:T271))))</f>
        <v>0</v>
      </c>
      <c r="V271" s="31">
        <f>IF($I227="n/a",0,IF(V$4&lt;=$C271,0,IF(SUM($C271,$I227)&gt;V$4,$AM238/$I227,$AM238-SUM($I271:U271))))</f>
        <v>0</v>
      </c>
      <c r="W271" s="31">
        <f>IF($I227="n/a",0,IF(W$4&lt;=$C271,0,IF(SUM($C271,$I227)&gt;W$4,$AM238/$I227,$AM238-SUM($I271:V271))))</f>
        <v>0</v>
      </c>
      <c r="X271" s="31">
        <f>IF($I227="n/a",0,IF(X$4&lt;=$C271,0,IF(SUM($C271,$I227)&gt;X$4,$AM238/$I227,$AM238-SUM($I271:W271))))</f>
        <v>0</v>
      </c>
      <c r="Y271" s="31">
        <f>IF($I227="n/a",0,IF(Y$4&lt;=$C271,0,IF(SUM($C271,$I227)&gt;Y$4,$AM238/$I227,$AM238-SUM($I271:X271))))</f>
        <v>0</v>
      </c>
      <c r="Z271" s="31">
        <f>IF($I227="n/a",0,IF(Z$4&lt;=$C271,0,IF(SUM($C271,$I227)&gt;Z$4,$AM238/$I227,$AM238-SUM($I271:Y271))))</f>
        <v>0</v>
      </c>
      <c r="AA271" s="31">
        <f>IF($I227="n/a",0,IF(AA$4&lt;=$C271,0,IF(SUM($C271,$I227)&gt;AA$4,$AM238/$I227,$AM238-SUM($I271:Z271))))</f>
        <v>0</v>
      </c>
      <c r="AB271" s="31">
        <f>IF($I227="n/a",0,IF(AB$4&lt;=$C271,0,IF(SUM($C271,$I227)&gt;AB$4,$AM238/$I227,$AM238-SUM($I271:AA271))))</f>
        <v>0</v>
      </c>
      <c r="AC271" s="31">
        <f>IF($I227="n/a",0,IF(AC$4&lt;=$C271,0,IF(SUM($C271,$I227)&gt;AC$4,$AM238/$I227,$AM238-SUM($I271:AB271))))</f>
        <v>0</v>
      </c>
      <c r="AD271" s="31">
        <f>IF($I227="n/a",0,IF(AD$4&lt;=$C271,0,IF(SUM($C271,$I227)&gt;AD$4,$AM238/$I227,$AM238-SUM($I271:AC271))))</f>
        <v>0</v>
      </c>
      <c r="AE271" s="31">
        <f>IF($I227="n/a",0,IF(AE$4&lt;=$C271,0,IF(SUM($C271,$I227)&gt;AE$4,$AM238/$I227,$AM238-SUM($I271:AD271))))</f>
        <v>0</v>
      </c>
      <c r="AF271" s="31">
        <f>IF($I227="n/a",0,IF(AF$4&lt;=$C271,0,IF(SUM($C271,$I227)&gt;AF$4,$AM238/$I227,$AM238-SUM($I271:AE271))))</f>
        <v>0</v>
      </c>
      <c r="AG271" s="31">
        <f>IF($I227="n/a",0,IF(AG$4&lt;=$C271,0,IF(SUM($C271,$I227)&gt;AG$4,$AM238/$I227,$AM238-SUM($I271:AF271))))</f>
        <v>0</v>
      </c>
      <c r="AH271" s="31">
        <f>IF($I227="n/a",0,IF(AH$4&lt;=$C271,0,IF(SUM($C271,$I227)&gt;AH$4,$AM238/$I227,$AM238-SUM($I271:AG271))))</f>
        <v>0</v>
      </c>
      <c r="AI271" s="31">
        <f>IF($I227="n/a",0,IF(AI$4&lt;=$C271,0,IF(SUM($C271,$I227)&gt;AI$4,$AM238/$I227,$AM238-SUM($I271:AH271))))</f>
        <v>0</v>
      </c>
      <c r="AJ271" s="31">
        <f>IF($I227="n/a",0,IF(AJ$4&lt;=$C271,0,IF(SUM($C271,$I227)&gt;AJ$4,$AM238/$I227,$AM238-SUM($I271:AI271))))</f>
        <v>0</v>
      </c>
      <c r="AK271" s="31">
        <f>IF($I227="n/a",0,IF(AK$4&lt;=$C271,0,IF(SUM($C271,$I227)&gt;AK$4,$AM238/$I227,$AM238-SUM($I271:AJ271))))</f>
        <v>0</v>
      </c>
      <c r="AL271" s="31">
        <f>IF($I227="n/a",0,IF(AL$4&lt;=$C271,0,IF(SUM($C271,$I227)&gt;AL$4,$AM238/$I227,$AM238-SUM($I271:AK271))))</f>
        <v>0</v>
      </c>
      <c r="AM271" s="31">
        <f>IF($I227="n/a",0,IF(AM$4&lt;=$C271,0,IF(SUM($C271,$I227)&gt;AM$4,$AM238/$I227,$AM238-SUM($I271:AL271))))</f>
        <v>0</v>
      </c>
      <c r="AN271" s="31">
        <f>IF($I227="n/a",0,IF(AN$4&lt;=$C271,0,IF(SUM($C271,$I227)&gt;AN$4,$AM238/$I227,$AM238-SUM($I271:AM271))))</f>
        <v>0</v>
      </c>
      <c r="AO271" s="31">
        <f>IF($I227="n/a",0,IF(AO$4&lt;=$C271,0,IF(SUM($C271,$I227)&gt;AO$4,$AM238/$I227,$AM238-SUM($I271:AN271))))</f>
        <v>0</v>
      </c>
      <c r="AP271" s="31">
        <f>IF($I227="n/a",0,IF(AP$4&lt;=$C271,0,IF(SUM($C271,$I227)&gt;AP$4,$AM238/$I227,$AM238-SUM($I271:AO271))))</f>
        <v>0</v>
      </c>
      <c r="AQ271" s="31">
        <f>IF($I227="n/a",0,IF(AQ$4&lt;=$C271,0,IF(SUM($C271,$I227)&gt;AQ$4,$AM238/$I227,$AM238-SUM($I271:AP271))))</f>
        <v>0</v>
      </c>
      <c r="AR271" s="31">
        <f>IF($I227="n/a",0,IF(AR$4&lt;=$C271,0,IF(SUM($C271,$I227)&gt;AR$4,$AM238/$I227,$AM238-SUM($I271:AQ271))))</f>
        <v>0</v>
      </c>
      <c r="AS271" s="31">
        <f>IF($I227="n/a",0,IF(AS$4&lt;=$C271,0,IF(SUM($C271,$I227)&gt;AS$4,$AM238/$I227,$AM238-SUM($I271:AR271))))</f>
        <v>0</v>
      </c>
      <c r="AT271" s="31">
        <f>IF($I227="n/a",0,IF(AT$4&lt;=$C271,0,IF(SUM($C271,$I227)&gt;AT$4,$AM238/$I227,$AM238-SUM($I271:AS271))))</f>
        <v>0</v>
      </c>
      <c r="AU271" s="31">
        <f>IF($I227="n/a",0,IF(AU$4&lt;=$C271,0,IF(SUM($C271,$I227)&gt;AU$4,$AM238/$I227,$AM238-SUM($I271:AT271))))</f>
        <v>0</v>
      </c>
      <c r="AV271" s="31">
        <f>IF($I227="n/a",0,IF(AV$4&lt;=$C271,0,IF(SUM($C271,$I227)&gt;AV$4,$AM238/$I227,$AM238-SUM($I271:AU271))))</f>
        <v>0</v>
      </c>
      <c r="AW271" s="31">
        <f>IF($I227="n/a",0,IF(AW$4&lt;=$C271,0,IF(SUM($C271,$I227)&gt;AW$4,$AM238/$I227,$AM238-SUM($I271:AV271))))</f>
        <v>0</v>
      </c>
      <c r="AX271" s="31">
        <f>IF($I227="n/a",0,IF(AX$4&lt;=$C271,0,IF(SUM($C271,$I227)&gt;AX$4,$AM238/$I227,$AM238-SUM($I271:AW271))))</f>
        <v>0</v>
      </c>
      <c r="AY271" s="31">
        <f>IF($I227="n/a",0,IF(AY$4&lt;=$C271,0,IF(SUM($C271,$I227)&gt;AY$4,$AM238/$I227,$AM238-SUM($I271:AX271))))</f>
        <v>0</v>
      </c>
      <c r="AZ271" s="31">
        <f>IF($I227="n/a",0,IF(AZ$4&lt;=$C271,0,IF(SUM($C271,$I227)&gt;AZ$4,$AM238/$I227,$AM238-SUM($I271:AY271))))</f>
        <v>0</v>
      </c>
      <c r="BA271" s="31">
        <f>IF($I227="n/a",0,IF(BA$4&lt;=$C271,0,IF(SUM($C271,$I227)&gt;BA$4,$AM238/$I227,$AM238-SUM($I271:AZ271))))</f>
        <v>0</v>
      </c>
      <c r="BB271" s="31">
        <f>IF($I227="n/a",0,IF(BB$4&lt;=$C271,0,IF(SUM($C271,$I227)&gt;BB$4,$AM238/$I227,$AM238-SUM($I271:BA271))))</f>
        <v>0</v>
      </c>
      <c r="BC271" s="31">
        <f>IF($I227="n/a",0,IF(BC$4&lt;=$C271,0,IF(SUM($C271,$I227)&gt;BC$4,$AM238/$I227,$AM238-SUM($I271:BB271))))</f>
        <v>0</v>
      </c>
      <c r="BD271" s="31">
        <f>IF($I227="n/a",0,IF(BD$4&lt;=$C271,0,IF(SUM($C271,$I227)&gt;BD$4,$AM238/$I227,$AM238-SUM($I271:BC271))))</f>
        <v>0</v>
      </c>
      <c r="BE271" s="31">
        <f>IF($I227="n/a",0,IF(BE$4&lt;=$C271,0,IF(SUM($C271,$I227)&gt;BE$4,$AM238/$I227,$AM238-SUM($I271:BD271))))</f>
        <v>0</v>
      </c>
      <c r="BF271" s="31">
        <f>IF($I227="n/a",0,IF(BF$4&lt;=$C271,0,IF(SUM($C271,$I227)&gt;BF$4,$AM238/$I227,$AM238-SUM($I271:BE271))))</f>
        <v>0</v>
      </c>
      <c r="BG271" s="31">
        <f>IF($I227="n/a",0,IF(BG$4&lt;=$C271,0,IF(SUM($C271,$I227)&gt;BG$4,$AM238/$I227,$AM238-SUM($I271:BF271))))</f>
        <v>0</v>
      </c>
      <c r="BH271" s="31">
        <f>IF($I227="n/a",0,IF(BH$4&lt;=$C271,0,IF(SUM($C271,$I227)&gt;BH$4,$AM238/$I227,$AM238-SUM($I271:BG271))))</f>
        <v>0</v>
      </c>
      <c r="BI271" s="31">
        <f>IF($I227="n/a",0,IF(BI$4&lt;=$C271,0,IF(SUM($C271,$I227)&gt;BI$4,$AM238/$I227,$AM238-SUM($I271:BH271))))</f>
        <v>0</v>
      </c>
      <c r="BJ271" s="31">
        <f>IF($I227="n/a",0,IF(BJ$4&lt;=$C271,0,IF(SUM($C271,$I227)&gt;BJ$4,$AM238/$I227,$AM238-SUM($I271:BI271))))</f>
        <v>0</v>
      </c>
      <c r="BK271" s="31">
        <f>IF($I227="n/a",0,IF(BK$4&lt;=$C271,0,IF(SUM($C271,$I227)&gt;BK$4,$AM238/$I227,$AM238-SUM($I271:BJ271))))</f>
        <v>0</v>
      </c>
      <c r="BL271" s="31">
        <f>IF($I227="n/a",0,IF(BL$4&lt;=$C271,0,IF(SUM($C271,$I227)&gt;BL$4,$AM238/$I227,$AM238-SUM($I271:BK271))))</f>
        <v>0</v>
      </c>
      <c r="BM271" s="31">
        <f>IF($I227="n/a",0,IF(BM$4&lt;=$C271,0,IF(SUM($C271,$I227)&gt;BM$4,$AM238/$I227,$AM238-SUM($I271:BL271))))</f>
        <v>0</v>
      </c>
      <c r="BN271" s="31">
        <f>IF($I227="n/a",0,IF(BN$4&lt;=$C271,0,IF(SUM($C271,$I227)&gt;BN$4,$AM238/$I227,$AM238-SUM($I271:BM271))))</f>
        <v>0</v>
      </c>
      <c r="BO271" s="31">
        <f>IF($I227="n/a",0,IF(BO$4&lt;=$C271,0,IF(SUM($C271,$I227)&gt;BO$4,$AM238/$I227,$AM238-SUM($I271:BN271))))</f>
        <v>0</v>
      </c>
      <c r="BP271" s="31">
        <f>IF($I227="n/a",0,IF(BP$4&lt;=$C271,0,IF(SUM($C271,$I227)&gt;BP$4,$AM238/$I227,$AM238-SUM($I271:BO271))))</f>
        <v>0</v>
      </c>
      <c r="BQ271" s="31">
        <f>IF($I227="n/a",0,IF(BQ$4&lt;=$C271,0,IF(SUM($C271,$I227)&gt;BQ$4,$AM238/$I227,$AM238-SUM($I271:BP271))))</f>
        <v>0</v>
      </c>
      <c r="BR271" s="31">
        <f>IF($I227="n/a",0,IF(BR$4&lt;=$C271,0,IF(SUM($C271,$I227)&gt;BR$4,$AM238/$I227,$AM238-SUM($I271:BQ271))))</f>
        <v>0</v>
      </c>
      <c r="BS271" s="31">
        <f>IF($I227="n/a",0,IF(BS$4&lt;=$C271,0,IF(SUM($C271,$I227)&gt;BS$4,$AM238/$I227,$AM238-SUM($I271:BR271))))</f>
        <v>0</v>
      </c>
      <c r="BT271" s="31">
        <f>IF($I227="n/a",0,IF(BT$4&lt;=$C271,0,IF(SUM($C271,$I227)&gt;BT$4,$AM238/$I227,$AM238-SUM($I271:BS271))))</f>
        <v>0</v>
      </c>
      <c r="BU271" s="31">
        <f>IF($I227="n/a",0,IF(BU$4&lt;=$C271,0,IF(SUM($C271,$I227)&gt;BU$4,$AM238/$I227,$AM238-SUM($I271:BT271))))</f>
        <v>0</v>
      </c>
      <c r="BV271" s="31">
        <f>IF($I227="n/a",0,IF(BV$4&lt;=$C271,0,IF(SUM($C271,$I227)&gt;BV$4,$AM238/$I227,$AM238-SUM($I271:BU271))))</f>
        <v>0</v>
      </c>
      <c r="BW271" s="31">
        <f>IF($I227="n/a",0,IF(BW$4&lt;=$C271,0,IF(SUM($C271,$I227)&gt;BW$4,$AM238/$I227,$AM238-SUM($I271:BV271))))</f>
        <v>0</v>
      </c>
      <c r="BX271" s="31">
        <f>IF($I227="n/a",0,IF(BX$4&lt;=$C271,0,IF(SUM($C271,$I227)&gt;BX$4,$AM238/$I227,$AM238-SUM($I271:BW271))))</f>
        <v>0</v>
      </c>
      <c r="BY271" s="31">
        <f>IF($I227="n/a",0,IF(BY$4&lt;=$C271,0,IF(SUM($C271,$I227)&gt;BY$4,$AM238/$I227,$AM238-SUM($I271:BX271))))</f>
        <v>0</v>
      </c>
      <c r="BZ271" s="31">
        <f>IF($I227="n/a",0,IF(BZ$4&lt;=$C271,0,IF(SUM($C271,$I227)&gt;BZ$4,$AM238/$I227,$AM238-SUM($I271:BY271))))</f>
        <v>0</v>
      </c>
      <c r="CA271" s="31">
        <f>IF($I227="n/a",0,IF(CA$4&lt;=$C271,0,IF(SUM($C271,$I227)&gt;CA$4,$AM238/$I227,$AM238-SUM($I271:BZ271))))</f>
        <v>0</v>
      </c>
      <c r="CB271" s="31">
        <f>IF($I227="n/a",0,IF(CB$4&lt;=$C271,0,IF(SUM($C271,$I227)&gt;CB$4,$AM238/$I227,$AM238-SUM($I271:CA271))))</f>
        <v>0</v>
      </c>
      <c r="CC271" s="31">
        <f>IF($I227="n/a",0,IF(CC$4&lt;=$C271,0,IF(SUM($C271,$I227)&gt;CC$4,$AM238/$I227,$AM238-SUM($I271:CB271))))</f>
        <v>0</v>
      </c>
      <c r="CD271" s="31">
        <f>IF($I227="n/a",0,IF(CD$4&lt;=$C271,0,IF(SUM($C271,$I227)&gt;CD$4,$AM238/$I227,$AM238-SUM($I271:CC271))))</f>
        <v>0</v>
      </c>
      <c r="CE271" s="31">
        <f>IF($I227="n/a",0,IF(CE$4&lt;=$C271,0,IF(SUM($C271,$I227)&gt;CE$4,$AM238/$I227,$AM238-SUM($I271:CD271))))</f>
        <v>0</v>
      </c>
      <c r="CF271" s="31">
        <f>IF($I227="n/a",0,IF(CF$4&lt;=$C271,0,IF(SUM($C271,$I227)&gt;CF$4,$AM238/$I227,$AM238-SUM($I271:CE271))))</f>
        <v>0</v>
      </c>
    </row>
    <row r="272" spans="3:84" ht="12.75" customHeight="1">
      <c r="D272" s="21"/>
      <c r="E272" s="21"/>
      <c r="I272" s="31"/>
    </row>
    <row r="273" spans="1:2018" s="158" customFormat="1" ht="12.75" customHeight="1">
      <c r="A273"/>
      <c r="B273" s="101"/>
      <c r="C273" s="101"/>
      <c r="D273" s="101" t="s">
        <v>9</v>
      </c>
      <c r="E273" s="101" t="s">
        <v>197</v>
      </c>
      <c r="F273" s="101"/>
      <c r="G273" s="101"/>
      <c r="H273" s="101"/>
      <c r="I273" s="101"/>
      <c r="J273" s="101">
        <f t="shared" ref="J273:AO273" si="777">J232+SUM(J240:J271)</f>
        <v>10.763555430584038</v>
      </c>
      <c r="K273" s="101">
        <f t="shared" si="777"/>
        <v>11.331179746073614</v>
      </c>
      <c r="L273" s="101">
        <f t="shared" si="777"/>
        <v>12.013330245581358</v>
      </c>
      <c r="M273" s="101">
        <f t="shared" si="777"/>
        <v>12.359530319633924</v>
      </c>
      <c r="N273" s="101">
        <f t="shared" si="777"/>
        <v>12.835290978347278</v>
      </c>
      <c r="O273" s="101">
        <f t="shared" si="777"/>
        <v>13.285985345503915</v>
      </c>
      <c r="P273" s="101">
        <f t="shared" si="777"/>
        <v>13.285985345503915</v>
      </c>
      <c r="Q273" s="101">
        <f t="shared" si="777"/>
        <v>13.285985345503915</v>
      </c>
      <c r="R273" s="101">
        <f t="shared" si="777"/>
        <v>13.285985345503915</v>
      </c>
      <c r="S273" s="101">
        <f t="shared" si="777"/>
        <v>13.285985345503915</v>
      </c>
      <c r="T273" s="101">
        <f t="shared" si="777"/>
        <v>13.285985345503915</v>
      </c>
      <c r="U273" s="101">
        <f t="shared" si="777"/>
        <v>13.285985345503915</v>
      </c>
      <c r="V273" s="101">
        <f t="shared" si="777"/>
        <v>13.285985345503915</v>
      </c>
      <c r="W273" s="101">
        <f t="shared" si="777"/>
        <v>13.285985345503915</v>
      </c>
      <c r="X273" s="101">
        <f t="shared" si="777"/>
        <v>13.285985345503915</v>
      </c>
      <c r="Y273" s="101">
        <f t="shared" si="777"/>
        <v>13.285985345503915</v>
      </c>
      <c r="Z273" s="101">
        <f t="shared" si="777"/>
        <v>13.285985345503915</v>
      </c>
      <c r="AA273" s="101">
        <f t="shared" si="777"/>
        <v>13.285985345503915</v>
      </c>
      <c r="AB273" s="101">
        <f t="shared" si="777"/>
        <v>13.285985345503915</v>
      </c>
      <c r="AC273" s="101">
        <f t="shared" si="777"/>
        <v>13.285985345503915</v>
      </c>
      <c r="AD273" s="101">
        <f t="shared" si="777"/>
        <v>13.285985345503915</v>
      </c>
      <c r="AE273" s="101">
        <f t="shared" si="777"/>
        <v>13.285985345503915</v>
      </c>
      <c r="AF273" s="101">
        <f t="shared" si="777"/>
        <v>13.285985345503915</v>
      </c>
      <c r="AG273" s="101">
        <f t="shared" si="777"/>
        <v>13.285985345503915</v>
      </c>
      <c r="AH273" s="101">
        <f t="shared" si="777"/>
        <v>13.285985345503915</v>
      </c>
      <c r="AI273" s="101">
        <f t="shared" si="777"/>
        <v>13.285985345503915</v>
      </c>
      <c r="AJ273" s="101">
        <f t="shared" si="777"/>
        <v>13.285985345503915</v>
      </c>
      <c r="AK273" s="101">
        <f t="shared" si="777"/>
        <v>13.285985345503915</v>
      </c>
      <c r="AL273" s="101">
        <f t="shared" si="777"/>
        <v>13.285985345503915</v>
      </c>
      <c r="AM273" s="101">
        <f t="shared" si="777"/>
        <v>5.3112613517645233</v>
      </c>
      <c r="AN273" s="101">
        <f t="shared" si="777"/>
        <v>2.5224299149198774</v>
      </c>
      <c r="AO273" s="101">
        <f t="shared" si="777"/>
        <v>2.5224299149198774</v>
      </c>
      <c r="AP273" s="101">
        <f t="shared" ref="AP273:BU273" si="778">AP232+SUM(AP240:AP271)</f>
        <v>2.5224299149198774</v>
      </c>
      <c r="AQ273" s="101">
        <f t="shared" si="778"/>
        <v>2.5224299149198774</v>
      </c>
      <c r="AR273" s="101">
        <f t="shared" si="778"/>
        <v>2.5224299149198774</v>
      </c>
      <c r="AS273" s="101">
        <f t="shared" si="778"/>
        <v>2.5224418944030029</v>
      </c>
      <c r="AT273" s="101">
        <f t="shared" si="778"/>
        <v>1.9548175789134343</v>
      </c>
      <c r="AU273" s="101">
        <f t="shared" si="778"/>
        <v>1.2726670794056902</v>
      </c>
      <c r="AV273" s="101">
        <f t="shared" si="778"/>
        <v>0.92646700535313198</v>
      </c>
      <c r="AW273" s="101">
        <f t="shared" si="778"/>
        <v>0.45070634663976428</v>
      </c>
      <c r="AX273" s="101">
        <f t="shared" si="778"/>
        <v>0</v>
      </c>
      <c r="AY273" s="101">
        <f t="shared" si="778"/>
        <v>0</v>
      </c>
      <c r="AZ273" s="101">
        <f t="shared" si="778"/>
        <v>0</v>
      </c>
      <c r="BA273" s="101">
        <f t="shared" si="778"/>
        <v>0</v>
      </c>
      <c r="BB273" s="101">
        <f t="shared" si="778"/>
        <v>0</v>
      </c>
      <c r="BC273" s="101">
        <f t="shared" si="778"/>
        <v>0</v>
      </c>
      <c r="BD273" s="101">
        <f t="shared" si="778"/>
        <v>0</v>
      </c>
      <c r="BE273" s="101">
        <f t="shared" si="778"/>
        <v>0</v>
      </c>
      <c r="BF273" s="101">
        <f t="shared" si="778"/>
        <v>0</v>
      </c>
      <c r="BG273" s="101">
        <f t="shared" si="778"/>
        <v>0</v>
      </c>
      <c r="BH273" s="101">
        <f t="shared" si="778"/>
        <v>0</v>
      </c>
      <c r="BI273" s="101">
        <f t="shared" si="778"/>
        <v>0</v>
      </c>
      <c r="BJ273" s="101">
        <f t="shared" si="778"/>
        <v>0</v>
      </c>
      <c r="BK273" s="101">
        <f t="shared" si="778"/>
        <v>0</v>
      </c>
      <c r="BL273" s="101">
        <f t="shared" si="778"/>
        <v>0</v>
      </c>
      <c r="BM273" s="101">
        <f t="shared" si="778"/>
        <v>0</v>
      </c>
      <c r="BN273" s="101">
        <f t="shared" si="778"/>
        <v>0</v>
      </c>
      <c r="BO273" s="101">
        <f t="shared" si="778"/>
        <v>0</v>
      </c>
      <c r="BP273" s="101">
        <f t="shared" si="778"/>
        <v>0</v>
      </c>
      <c r="BQ273" s="101">
        <f t="shared" si="778"/>
        <v>0</v>
      </c>
      <c r="BR273" s="101">
        <f t="shared" si="778"/>
        <v>0</v>
      </c>
      <c r="BS273" s="101">
        <f t="shared" si="778"/>
        <v>0</v>
      </c>
      <c r="BT273" s="101">
        <f t="shared" si="778"/>
        <v>0</v>
      </c>
      <c r="BU273" s="101">
        <f t="shared" si="778"/>
        <v>0</v>
      </c>
      <c r="BV273" s="101">
        <f t="shared" ref="BV273:CF273" si="779">BV232+SUM(BV240:BV271)</f>
        <v>0</v>
      </c>
      <c r="BW273" s="101">
        <f t="shared" si="779"/>
        <v>0</v>
      </c>
      <c r="BX273" s="101">
        <f t="shared" si="779"/>
        <v>0</v>
      </c>
      <c r="BY273" s="101">
        <f t="shared" si="779"/>
        <v>0</v>
      </c>
      <c r="BZ273" s="101">
        <f t="shared" si="779"/>
        <v>0</v>
      </c>
      <c r="CA273" s="101">
        <f t="shared" si="779"/>
        <v>0</v>
      </c>
      <c r="CB273" s="101">
        <f t="shared" si="779"/>
        <v>0</v>
      </c>
      <c r="CC273" s="101">
        <f t="shared" si="779"/>
        <v>0</v>
      </c>
      <c r="CD273" s="101">
        <f t="shared" si="779"/>
        <v>0</v>
      </c>
      <c r="CE273" s="101">
        <f t="shared" si="779"/>
        <v>0</v>
      </c>
      <c r="CF273" s="101">
        <f t="shared" si="779"/>
        <v>0</v>
      </c>
    </row>
    <row r="274" spans="1:2018" ht="12.75" customHeight="1">
      <c r="D274" s="17" t="s">
        <v>8</v>
      </c>
      <c r="E274" s="160" t="s">
        <v>197</v>
      </c>
      <c r="I274" s="31"/>
      <c r="J274" s="7">
        <f t="shared" ref="J274:AO274" si="780">J238-SUM(J242:J271)+I274</f>
        <v>19.866851042135181</v>
      </c>
      <c r="K274" s="7">
        <f t="shared" si="780"/>
        <v>43.174494209416622</v>
      </c>
      <c r="L274" s="7">
        <f t="shared" si="780"/>
        <v>54.041721986259141</v>
      </c>
      <c r="M274" s="7">
        <f t="shared" si="780"/>
        <v>69.097370152176595</v>
      </c>
      <c r="N274" s="7">
        <f t="shared" si="780"/>
        <v>82.800356736805043</v>
      </c>
      <c r="O274" s="7">
        <f t="shared" si="780"/>
        <v>80.277914842402041</v>
      </c>
      <c r="P274" s="7">
        <f t="shared" si="780"/>
        <v>77.755472947999039</v>
      </c>
      <c r="Q274" s="7">
        <f t="shared" si="780"/>
        <v>75.233031053596036</v>
      </c>
      <c r="R274" s="7">
        <f t="shared" si="780"/>
        <v>72.710589159193034</v>
      </c>
      <c r="S274" s="7">
        <f t="shared" si="780"/>
        <v>70.188147264790032</v>
      </c>
      <c r="T274" s="7">
        <f t="shared" si="780"/>
        <v>67.66570537038703</v>
      </c>
      <c r="U274" s="7">
        <f t="shared" si="780"/>
        <v>65.143263475984028</v>
      </c>
      <c r="V274" s="7">
        <f t="shared" si="780"/>
        <v>62.620821581581026</v>
      </c>
      <c r="W274" s="7">
        <f t="shared" si="780"/>
        <v>60.098379687178024</v>
      </c>
      <c r="X274" s="7">
        <f t="shared" si="780"/>
        <v>57.575937792775022</v>
      </c>
      <c r="Y274" s="7">
        <f t="shared" si="780"/>
        <v>55.05349589837202</v>
      </c>
      <c r="Z274" s="7">
        <f t="shared" si="780"/>
        <v>52.531054003969018</v>
      </c>
      <c r="AA274" s="7">
        <f t="shared" si="780"/>
        <v>50.008612109566016</v>
      </c>
      <c r="AB274" s="7">
        <f t="shared" si="780"/>
        <v>47.486170215163014</v>
      </c>
      <c r="AC274" s="7">
        <f t="shared" si="780"/>
        <v>44.963728320760012</v>
      </c>
      <c r="AD274" s="7">
        <f t="shared" si="780"/>
        <v>42.44128642635701</v>
      </c>
      <c r="AE274" s="7">
        <f t="shared" si="780"/>
        <v>39.918844531954008</v>
      </c>
      <c r="AF274" s="7">
        <f t="shared" si="780"/>
        <v>37.396402637551006</v>
      </c>
      <c r="AG274" s="7">
        <f t="shared" si="780"/>
        <v>34.873960743148004</v>
      </c>
      <c r="AH274" s="7">
        <f t="shared" si="780"/>
        <v>32.351518848745002</v>
      </c>
      <c r="AI274" s="7">
        <f t="shared" si="780"/>
        <v>29.829076954342</v>
      </c>
      <c r="AJ274" s="7">
        <f t="shared" si="780"/>
        <v>27.306635059938998</v>
      </c>
      <c r="AK274" s="7">
        <f t="shared" si="780"/>
        <v>24.784193165535996</v>
      </c>
      <c r="AL274" s="7">
        <f t="shared" si="780"/>
        <v>22.261751271132994</v>
      </c>
      <c r="AM274" s="7">
        <f t="shared" si="780"/>
        <v>19.739309376729992</v>
      </c>
      <c r="AN274" s="7">
        <f t="shared" si="780"/>
        <v>17.21686748232699</v>
      </c>
      <c r="AO274" s="7">
        <f t="shared" si="780"/>
        <v>14.694425587923988</v>
      </c>
      <c r="AP274" s="7">
        <f t="shared" ref="AP274:BU274" si="781">AP238-SUM(AP242:AP271)+AO274</f>
        <v>12.171983693520986</v>
      </c>
      <c r="AQ274" s="7">
        <f t="shared" si="781"/>
        <v>9.6495417991179835</v>
      </c>
      <c r="AR274" s="7">
        <f t="shared" si="781"/>
        <v>7.1270999047149814</v>
      </c>
      <c r="AS274" s="7">
        <f t="shared" si="781"/>
        <v>4.6046580103119785</v>
      </c>
      <c r="AT274" s="7">
        <f t="shared" si="781"/>
        <v>2.6498404313985442</v>
      </c>
      <c r="AU274" s="7">
        <f t="shared" si="781"/>
        <v>1.377173351992854</v>
      </c>
      <c r="AV274" s="7">
        <f t="shared" si="781"/>
        <v>0.45070634663972198</v>
      </c>
      <c r="AW274" s="7">
        <f t="shared" si="781"/>
        <v>-4.2299497238218464E-14</v>
      </c>
      <c r="AX274" s="7">
        <f t="shared" si="781"/>
        <v>-4.2299497238218464E-14</v>
      </c>
      <c r="AY274" s="7">
        <f t="shared" si="781"/>
        <v>-4.2299497238218464E-14</v>
      </c>
      <c r="AZ274" s="7">
        <f t="shared" si="781"/>
        <v>-4.2299497238218464E-14</v>
      </c>
      <c r="BA274" s="7">
        <f t="shared" si="781"/>
        <v>-4.2299497238218464E-14</v>
      </c>
      <c r="BB274" s="7">
        <f t="shared" si="781"/>
        <v>-4.2299497238218464E-14</v>
      </c>
      <c r="BC274" s="7">
        <f t="shared" si="781"/>
        <v>-4.2299497238218464E-14</v>
      </c>
      <c r="BD274" s="7">
        <f t="shared" si="781"/>
        <v>-4.2299497238218464E-14</v>
      </c>
      <c r="BE274" s="7">
        <f t="shared" si="781"/>
        <v>-4.2299497238218464E-14</v>
      </c>
      <c r="BF274" s="7">
        <f t="shared" si="781"/>
        <v>-4.2299497238218464E-14</v>
      </c>
      <c r="BG274" s="7">
        <f t="shared" si="781"/>
        <v>-4.2299497238218464E-14</v>
      </c>
      <c r="BH274" s="7">
        <f t="shared" si="781"/>
        <v>-4.2299497238218464E-14</v>
      </c>
      <c r="BI274" s="7">
        <f t="shared" si="781"/>
        <v>-4.2299497238218464E-14</v>
      </c>
      <c r="BJ274" s="7">
        <f t="shared" si="781"/>
        <v>-4.2299497238218464E-14</v>
      </c>
      <c r="BK274" s="7">
        <f t="shared" si="781"/>
        <v>-4.2299497238218464E-14</v>
      </c>
      <c r="BL274" s="7">
        <f t="shared" si="781"/>
        <v>-4.2299497238218464E-14</v>
      </c>
      <c r="BM274" s="7">
        <f t="shared" si="781"/>
        <v>-4.2299497238218464E-14</v>
      </c>
      <c r="BN274" s="7">
        <f t="shared" si="781"/>
        <v>-4.2299497238218464E-14</v>
      </c>
      <c r="BO274" s="7">
        <f t="shared" si="781"/>
        <v>-4.2299497238218464E-14</v>
      </c>
      <c r="BP274" s="7">
        <f t="shared" si="781"/>
        <v>-4.2299497238218464E-14</v>
      </c>
      <c r="BQ274" s="7">
        <f t="shared" si="781"/>
        <v>-4.2299497238218464E-14</v>
      </c>
      <c r="BR274" s="7">
        <f t="shared" si="781"/>
        <v>-4.2299497238218464E-14</v>
      </c>
      <c r="BS274" s="7">
        <f t="shared" si="781"/>
        <v>-4.2299497238218464E-14</v>
      </c>
      <c r="BT274" s="7">
        <f t="shared" si="781"/>
        <v>-4.2299497238218464E-14</v>
      </c>
      <c r="BU274" s="7">
        <f t="shared" si="781"/>
        <v>-4.2299497238218464E-14</v>
      </c>
      <c r="BV274" s="7">
        <f t="shared" ref="BV274:CF274" si="782">BV238-SUM(BV242:BV271)+BU274</f>
        <v>-4.2299497238218464E-14</v>
      </c>
      <c r="BW274" s="7">
        <f t="shared" si="782"/>
        <v>-4.2299497238218464E-14</v>
      </c>
      <c r="BX274" s="7">
        <f t="shared" si="782"/>
        <v>-4.2299497238218464E-14</v>
      </c>
      <c r="BY274" s="7">
        <f t="shared" si="782"/>
        <v>-4.2299497238218464E-14</v>
      </c>
      <c r="BZ274" s="7">
        <f t="shared" si="782"/>
        <v>-4.2299497238218464E-14</v>
      </c>
      <c r="CA274" s="7">
        <f t="shared" si="782"/>
        <v>-4.2299497238218464E-14</v>
      </c>
      <c r="CB274" s="7">
        <f t="shared" si="782"/>
        <v>-4.2299497238218464E-14</v>
      </c>
      <c r="CC274" s="7">
        <f t="shared" si="782"/>
        <v>-4.2299497238218464E-14</v>
      </c>
      <c r="CD274" s="7">
        <f t="shared" si="782"/>
        <v>-4.2299497238218464E-14</v>
      </c>
      <c r="CE274" s="7">
        <f t="shared" si="782"/>
        <v>-4.2299497238218464E-14</v>
      </c>
      <c r="CF274" s="7">
        <f t="shared" si="782"/>
        <v>-4.2299497238218464E-14</v>
      </c>
    </row>
    <row r="275" spans="1:2018" ht="12.75" customHeight="1">
      <c r="D275" s="17" t="str">
        <f>"Total Closing RAB - "&amp;B225</f>
        <v>Total Closing RAB - Distribution Equipment</v>
      </c>
      <c r="E275" s="160" t="s">
        <v>197</v>
      </c>
      <c r="I275" s="31"/>
      <c r="J275" s="158">
        <f t="shared" ref="J275:AO275" si="783">J274+J235</f>
        <v>324.03523453533296</v>
      </c>
      <c r="K275" s="1">
        <f t="shared" si="783"/>
        <v>336.57932227203037</v>
      </c>
      <c r="L275" s="1">
        <f t="shared" si="783"/>
        <v>336.68299461828877</v>
      </c>
      <c r="M275" s="1">
        <f t="shared" si="783"/>
        <v>340.9750873536222</v>
      </c>
      <c r="N275" s="1">
        <f t="shared" si="783"/>
        <v>343.91451850766657</v>
      </c>
      <c r="O275" s="1">
        <f t="shared" si="783"/>
        <v>330.62852118267955</v>
      </c>
      <c r="P275" s="1">
        <f t="shared" si="783"/>
        <v>317.34252385769253</v>
      </c>
      <c r="Q275" s="1">
        <f t="shared" si="783"/>
        <v>304.05652653270545</v>
      </c>
      <c r="R275" s="1">
        <f t="shared" si="783"/>
        <v>290.77052920771843</v>
      </c>
      <c r="S275" s="1">
        <f t="shared" si="783"/>
        <v>277.4845318827314</v>
      </c>
      <c r="T275" s="1">
        <f t="shared" si="783"/>
        <v>264.19853455774432</v>
      </c>
      <c r="U275" s="1">
        <f t="shared" si="783"/>
        <v>250.9125372327573</v>
      </c>
      <c r="V275" s="1">
        <f t="shared" si="783"/>
        <v>237.62653990777028</v>
      </c>
      <c r="W275" s="1">
        <f t="shared" si="783"/>
        <v>224.34054258278326</v>
      </c>
      <c r="X275" s="1">
        <f t="shared" si="783"/>
        <v>211.05454525779621</v>
      </c>
      <c r="Y275" s="1">
        <f t="shared" si="783"/>
        <v>197.76854793280916</v>
      </c>
      <c r="Z275" s="1">
        <f t="shared" si="783"/>
        <v>184.48255060782213</v>
      </c>
      <c r="AA275" s="1">
        <f t="shared" si="783"/>
        <v>171.19655328283511</v>
      </c>
      <c r="AB275" s="1">
        <f t="shared" si="783"/>
        <v>157.91055595784806</v>
      </c>
      <c r="AC275" s="1">
        <f t="shared" si="783"/>
        <v>144.62455863286101</v>
      </c>
      <c r="AD275" s="1">
        <f t="shared" si="783"/>
        <v>131.33856130787399</v>
      </c>
      <c r="AE275" s="1">
        <f t="shared" si="783"/>
        <v>118.05256398288695</v>
      </c>
      <c r="AF275" s="1">
        <f t="shared" si="783"/>
        <v>104.76656665789992</v>
      </c>
      <c r="AG275" s="1">
        <f t="shared" si="783"/>
        <v>91.480569332912879</v>
      </c>
      <c r="AH275" s="1">
        <f t="shared" si="783"/>
        <v>78.194572007925842</v>
      </c>
      <c r="AI275" s="1">
        <f t="shared" si="783"/>
        <v>64.908574682938806</v>
      </c>
      <c r="AJ275" s="1">
        <f t="shared" si="783"/>
        <v>51.622577357951769</v>
      </c>
      <c r="AK275" s="1">
        <f t="shared" si="783"/>
        <v>38.336580032964726</v>
      </c>
      <c r="AL275" s="1">
        <f t="shared" si="783"/>
        <v>25.050582707977686</v>
      </c>
      <c r="AM275" s="1">
        <f t="shared" si="783"/>
        <v>19.739309376730038</v>
      </c>
      <c r="AN275" s="1">
        <f t="shared" si="783"/>
        <v>17.216867482327036</v>
      </c>
      <c r="AO275" s="1">
        <f t="shared" si="783"/>
        <v>14.694425587924034</v>
      </c>
      <c r="AP275" s="1">
        <f t="shared" ref="AP275:BU275" si="784">AP274+AP235</f>
        <v>12.171983693521032</v>
      </c>
      <c r="AQ275" s="1">
        <f t="shared" si="784"/>
        <v>9.6495417991180297</v>
      </c>
      <c r="AR275" s="1">
        <f t="shared" si="784"/>
        <v>7.1270999047150276</v>
      </c>
      <c r="AS275" s="1">
        <f t="shared" si="784"/>
        <v>4.6046580103120247</v>
      </c>
      <c r="AT275" s="1">
        <f t="shared" si="784"/>
        <v>2.6498404313985904</v>
      </c>
      <c r="AU275" s="1">
        <f t="shared" si="784"/>
        <v>1.3771733519929001</v>
      </c>
      <c r="AV275" s="1">
        <f t="shared" si="784"/>
        <v>0.45070634663976816</v>
      </c>
      <c r="AW275" s="1">
        <f t="shared" si="784"/>
        <v>3.8857805861880479E-15</v>
      </c>
      <c r="AX275" s="1">
        <f t="shared" si="784"/>
        <v>3.8857805861880479E-15</v>
      </c>
      <c r="AY275" s="1">
        <f t="shared" si="784"/>
        <v>3.8857805861880479E-15</v>
      </c>
      <c r="AZ275" s="1">
        <f t="shared" si="784"/>
        <v>3.8857805861880479E-15</v>
      </c>
      <c r="BA275" s="1">
        <f t="shared" si="784"/>
        <v>3.8857805861880479E-15</v>
      </c>
      <c r="BB275" s="1">
        <f t="shared" si="784"/>
        <v>3.8857805861880479E-15</v>
      </c>
      <c r="BC275" s="1">
        <f t="shared" si="784"/>
        <v>3.8857805861880479E-15</v>
      </c>
      <c r="BD275" s="1">
        <f t="shared" si="784"/>
        <v>3.8857805861880479E-15</v>
      </c>
      <c r="BE275" s="1">
        <f t="shared" si="784"/>
        <v>3.8857805861880479E-15</v>
      </c>
      <c r="BF275" s="1">
        <f t="shared" si="784"/>
        <v>3.8857805861880479E-15</v>
      </c>
      <c r="BG275" s="1">
        <f t="shared" si="784"/>
        <v>3.8857805861880479E-15</v>
      </c>
      <c r="BH275" s="1">
        <f t="shared" si="784"/>
        <v>3.8857805861880479E-15</v>
      </c>
      <c r="BI275" s="1">
        <f t="shared" si="784"/>
        <v>3.8857805861880479E-15</v>
      </c>
      <c r="BJ275" s="1">
        <f t="shared" si="784"/>
        <v>3.8857805861880479E-15</v>
      </c>
      <c r="BK275" s="1">
        <f t="shared" si="784"/>
        <v>3.8857805861880479E-15</v>
      </c>
      <c r="BL275" s="1">
        <f t="shared" si="784"/>
        <v>3.8857805861880479E-15</v>
      </c>
      <c r="BM275" s="1">
        <f t="shared" si="784"/>
        <v>3.8857805861880479E-15</v>
      </c>
      <c r="BN275" s="1">
        <f t="shared" si="784"/>
        <v>3.8857805861880479E-15</v>
      </c>
      <c r="BO275" s="1">
        <f t="shared" si="784"/>
        <v>3.8857805861880479E-15</v>
      </c>
      <c r="BP275" s="1">
        <f t="shared" si="784"/>
        <v>3.8857805861880479E-15</v>
      </c>
      <c r="BQ275" s="1">
        <f t="shared" si="784"/>
        <v>3.8857805861880479E-15</v>
      </c>
      <c r="BR275" s="158">
        <f t="shared" si="784"/>
        <v>3.8857805861880479E-15</v>
      </c>
      <c r="BS275" s="158">
        <f t="shared" si="784"/>
        <v>3.8857805861880479E-15</v>
      </c>
      <c r="BT275" s="158">
        <f t="shared" si="784"/>
        <v>3.8857805861880479E-15</v>
      </c>
      <c r="BU275" s="158">
        <f t="shared" si="784"/>
        <v>3.8857805861880479E-15</v>
      </c>
      <c r="BV275" s="158">
        <f t="shared" ref="BV275:CF275" si="785">BV274+BV235</f>
        <v>3.8857805861880479E-15</v>
      </c>
      <c r="BW275" s="158">
        <f t="shared" si="785"/>
        <v>3.8857805861880479E-15</v>
      </c>
      <c r="BX275" s="158">
        <f t="shared" si="785"/>
        <v>3.8857805861880479E-15</v>
      </c>
      <c r="BY275" s="158">
        <f t="shared" si="785"/>
        <v>3.8857805861880479E-15</v>
      </c>
      <c r="BZ275" s="158">
        <f t="shared" si="785"/>
        <v>3.8857805861880479E-15</v>
      </c>
      <c r="CA275" s="158">
        <f t="shared" si="785"/>
        <v>3.8857805861880479E-15</v>
      </c>
      <c r="CB275" s="158">
        <f t="shared" si="785"/>
        <v>3.8857805861880479E-15</v>
      </c>
      <c r="CC275" s="158">
        <f t="shared" si="785"/>
        <v>3.8857805861880479E-15</v>
      </c>
      <c r="CD275" s="158">
        <f t="shared" si="785"/>
        <v>3.8857805861880479E-15</v>
      </c>
      <c r="CE275" s="158">
        <f t="shared" si="785"/>
        <v>3.8857805861880479E-15</v>
      </c>
      <c r="CF275" s="158">
        <f t="shared" si="785"/>
        <v>3.8857805861880479E-15</v>
      </c>
    </row>
    <row r="276" spans="1:2018" ht="12.75" customHeight="1">
      <c r="I276" s="31"/>
    </row>
    <row r="277" spans="1:2018" s="14" customFormat="1" ht="12.75" customHeight="1">
      <c r="A277"/>
      <c r="B277" s="16" t="str">
        <f>Inputs!C99</f>
        <v>Substation Bays</v>
      </c>
      <c r="C277" s="179"/>
      <c r="D277" s="19"/>
      <c r="E277" s="19"/>
      <c r="F277" s="15"/>
      <c r="G277" s="15"/>
      <c r="H277" s="15"/>
      <c r="I277" s="32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</row>
    <row r="278" spans="1:2018" ht="12.75" customHeight="1">
      <c r="B278" s="6"/>
      <c r="C278" s="180" t="s">
        <v>1</v>
      </c>
      <c r="I278" s="31">
        <f>INDEX(Inputs!$E$94:$E$121, MATCH(B277, Inputs!$C$94:$C$121,0))</f>
        <v>30.071521622324095</v>
      </c>
    </row>
    <row r="279" spans="1:2018" ht="12.75" customHeight="1">
      <c r="B279" s="6"/>
      <c r="C279" s="180" t="s">
        <v>2</v>
      </c>
      <c r="I279" s="31">
        <f>INDEX(Inputs!$F$94:$F$104, MATCH(B277, Inputs!$C$94:$C$104,0))</f>
        <v>45</v>
      </c>
    </row>
    <row r="280" spans="1:2018" ht="12.75" customHeight="1">
      <c r="B280" s="6"/>
      <c r="C280" s="180"/>
      <c r="I280" s="31"/>
    </row>
    <row r="281" spans="1:2018" ht="12.75" customHeight="1">
      <c r="C281" s="169" t="s">
        <v>3</v>
      </c>
      <c r="I281" s="31"/>
    </row>
    <row r="282" spans="1:2018" s="158" customFormat="1" ht="12.75" customHeight="1">
      <c r="A282"/>
      <c r="C282" s="169"/>
      <c r="D282" s="102" t="s">
        <v>33</v>
      </c>
      <c r="E282" s="102" t="s">
        <v>197</v>
      </c>
      <c r="F282" s="101"/>
      <c r="G282" s="101"/>
      <c r="H282" s="101"/>
      <c r="I282" s="103"/>
      <c r="J282" s="109">
        <f>IF(OR($I278=0,I287=0,$I278="n/a"),0,SIGN($I287)*MIN(ABS($I287/$I278), ABS($I287-SUM($I282:I282))))</f>
        <v>25.065863322314723</v>
      </c>
      <c r="K282" s="109">
        <f>IF(OR($I278=0,J287=0,$I278="n/a"),0,SIGN($I287)*MIN(ABS($I287/$I278), ABS($I287-SUM($I282:J282))))</f>
        <v>25.065863322314723</v>
      </c>
      <c r="L282" s="109">
        <f>IF(OR($I278=0,K287=0,$I278="n/a"),0,SIGN($I287)*MIN(ABS($I287/$I278), ABS($I287-SUM($I282:K282))))</f>
        <v>25.065863322314723</v>
      </c>
      <c r="M282" s="109">
        <f>IF(OR($I278=0,L287=0,$I278="n/a"),0,SIGN($I287)*MIN(ABS($I287/$I278), ABS($I287-SUM($I282:L282))))</f>
        <v>25.065863322314723</v>
      </c>
      <c r="N282" s="109">
        <f>IF(OR($I278=0,M287=0,$I278="n/a"),0,SIGN($I287)*MIN(ABS($I287/$I278), ABS($I287-SUM($I282:M282))))</f>
        <v>25.065863322314723</v>
      </c>
      <c r="O282" s="109">
        <f>IF(OR($I278=0,N287=0,$I278="n/a"),0,SIGN($I287)*MIN(ABS($I287/$I278), ABS($I287-SUM($I282:N282))))</f>
        <v>25.065863322314723</v>
      </c>
      <c r="P282" s="109">
        <f>IF(OR($I278=0,O287=0,$I278="n/a"),0,SIGN($I287)*MIN(ABS($I287/$I278), ABS($I287-SUM($I282:O282))))</f>
        <v>25.065863322314723</v>
      </c>
      <c r="Q282" s="109">
        <f>IF(OR($I278=0,P287=0,$I278="n/a"),0,SIGN($I287)*MIN(ABS($I287/$I278), ABS($I287-SUM($I282:P282))))</f>
        <v>25.065863322314723</v>
      </c>
      <c r="R282" s="109">
        <f>IF(OR($I278=0,Q287=0,$I278="n/a"),0,SIGN($I287)*MIN(ABS($I287/$I278), ABS($I287-SUM($I282:Q282))))</f>
        <v>25.065863322314723</v>
      </c>
      <c r="S282" s="109">
        <f>IF(OR($I278=0,R287=0,$I278="n/a"),0,SIGN($I287)*MIN(ABS($I287/$I278), ABS($I287-SUM($I282:R282))))</f>
        <v>25.065863322314723</v>
      </c>
      <c r="T282" s="109">
        <f>IF(OR($I278=0,S287=0,$I278="n/a"),0,SIGN($I287)*MIN(ABS($I287/$I278), ABS($I287-SUM($I282:S282))))</f>
        <v>25.065863322314723</v>
      </c>
      <c r="U282" s="109">
        <f>IF(OR($I278=0,T287=0,$I278="n/a"),0,SIGN($I287)*MIN(ABS($I287/$I278), ABS($I287-SUM($I282:T282))))</f>
        <v>25.065863322314723</v>
      </c>
      <c r="V282" s="109">
        <f>IF(OR($I278=0,U287=0,$I278="n/a"),0,SIGN($I287)*MIN(ABS($I287/$I278), ABS($I287-SUM($I282:U282))))</f>
        <v>25.065863322314723</v>
      </c>
      <c r="W282" s="109">
        <f>IF(OR($I278=0,V287=0,$I278="n/a"),0,SIGN($I287)*MIN(ABS($I287/$I278), ABS($I287-SUM($I282:V282))))</f>
        <v>25.065863322314723</v>
      </c>
      <c r="X282" s="109">
        <f>IF(OR($I278=0,W287=0,$I278="n/a"),0,SIGN($I287)*MIN(ABS($I287/$I278), ABS($I287-SUM($I282:W282))))</f>
        <v>25.065863322314723</v>
      </c>
      <c r="Y282" s="109">
        <f>IF(OR($I278=0,X287=0,$I278="n/a"),0,SIGN($I287)*MIN(ABS($I287/$I278), ABS($I287-SUM($I282:X282))))</f>
        <v>25.065863322314723</v>
      </c>
      <c r="Z282" s="109">
        <f>IF(OR($I278=0,Y287=0,$I278="n/a"),0,SIGN($I287)*MIN(ABS($I287/$I278), ABS($I287-SUM($I282:Y282))))</f>
        <v>25.065863322314723</v>
      </c>
      <c r="AA282" s="109">
        <f>IF(OR($I278=0,Z287=0,$I278="n/a"),0,SIGN($I287)*MIN(ABS($I287/$I278), ABS($I287-SUM($I282:Z282))))</f>
        <v>25.065863322314723</v>
      </c>
      <c r="AB282" s="109">
        <f>IF(OR($I278=0,AA287=0,$I278="n/a"),0,SIGN($I287)*MIN(ABS($I287/$I278), ABS($I287-SUM($I282:AA282))))</f>
        <v>25.065863322314723</v>
      </c>
      <c r="AC282" s="109">
        <f>IF(OR($I278=0,AB287=0,$I278="n/a"),0,SIGN($I287)*MIN(ABS($I287/$I278), ABS($I287-SUM($I282:AB282))))</f>
        <v>25.065863322314723</v>
      </c>
      <c r="AD282" s="109">
        <f>IF(OR($I278=0,AC287=0,$I278="n/a"),0,SIGN($I287)*MIN(ABS($I287/$I278), ABS($I287-SUM($I282:AC282))))</f>
        <v>25.065863322314723</v>
      </c>
      <c r="AE282" s="109">
        <f>IF(OR($I278=0,AD287=0,$I278="n/a"),0,SIGN($I287)*MIN(ABS($I287/$I278), ABS($I287-SUM($I282:AD282))))</f>
        <v>25.065863322314723</v>
      </c>
      <c r="AF282" s="109">
        <f>IF(OR($I278=0,AE287=0,$I278="n/a"),0,SIGN($I287)*MIN(ABS($I287/$I278), ABS($I287-SUM($I282:AE282))))</f>
        <v>25.065863322314723</v>
      </c>
      <c r="AG282" s="109">
        <f>IF(OR($I278=0,AF287=0,$I278="n/a"),0,SIGN($I287)*MIN(ABS($I287/$I278), ABS($I287-SUM($I282:AF282))))</f>
        <v>25.065863322314723</v>
      </c>
      <c r="AH282" s="109">
        <f>IF(OR($I278=0,AG287=0,$I278="n/a"),0,SIGN($I287)*MIN(ABS($I287/$I278), ABS($I287-SUM($I282:AG282))))</f>
        <v>25.065863322314723</v>
      </c>
      <c r="AI282" s="109">
        <f>IF(OR($I278=0,AH287=0,$I278="n/a"),0,SIGN($I287)*MIN(ABS($I287/$I278), ABS($I287-SUM($I282:AH282))))</f>
        <v>25.065863322314723</v>
      </c>
      <c r="AJ282" s="109">
        <f>IF(OR($I278=0,AI287=0,$I278="n/a"),0,SIGN($I287)*MIN(ABS($I287/$I278), ABS($I287-SUM($I282:AI282))))</f>
        <v>25.065863322314723</v>
      </c>
      <c r="AK282" s="109">
        <f>IF(OR($I278=0,AJ287=0,$I278="n/a"),0,SIGN($I287)*MIN(ABS($I287/$I278), ABS($I287-SUM($I282:AJ282))))</f>
        <v>25.065863322314723</v>
      </c>
      <c r="AL282" s="109">
        <f>IF(OR($I278=0,AK287=0,$I278="n/a"),0,SIGN($I287)*MIN(ABS($I287/$I278), ABS($I287-SUM($I282:AK282))))</f>
        <v>25.065863322314723</v>
      </c>
      <c r="AM282" s="109">
        <f>IF(OR($I278=0,AL287=0,$I278="n/a"),0,SIGN($I287)*MIN(ABS($I287/$I278), ABS($I287-SUM($I282:AL282))))</f>
        <v>25.065863322314723</v>
      </c>
      <c r="AN282" s="109">
        <f>IF(OR($I278=0,AM287=0,$I278="n/a"),0,SIGN($I287)*MIN(ABS($I287/$I278), ABS($I287-SUM($I282:AM282))))</f>
        <v>1.7927512097660383</v>
      </c>
      <c r="AO282" s="109">
        <f>IF(OR($I278=0,AN287=0,$I278="n/a"),0,SIGN($I287)*MIN(ABS($I287/$I278), ABS($I287-SUM($I282:AN282))))</f>
        <v>0</v>
      </c>
      <c r="AP282" s="109">
        <f>IF(OR($I278=0,AO287=0,$I278="n/a"),0,SIGN($I287)*MIN(ABS($I287/$I278), ABS($I287-SUM($I282:AO282))))</f>
        <v>0</v>
      </c>
      <c r="AQ282" s="109">
        <f>IF(OR($I278=0,AP287=0,$I278="n/a"),0,SIGN($I287)*MIN(ABS($I287/$I278), ABS($I287-SUM($I282:AP282))))</f>
        <v>0</v>
      </c>
      <c r="AR282" s="109">
        <f>IF(OR($I278=0,AQ287=0,$I278="n/a"),0,SIGN($I287)*MIN(ABS($I287/$I278), ABS($I287-SUM($I282:AQ282))))</f>
        <v>0</v>
      </c>
      <c r="AS282" s="109">
        <f>IF(OR($I278=0,AR287=0,$I278="n/a"),0,SIGN($I287)*MIN(ABS($I287/$I278), ABS($I287-SUM($I282:AR282))))</f>
        <v>0</v>
      </c>
      <c r="AT282" s="109">
        <f>IF(OR($I278=0,AS287=0,$I278="n/a"),0,SIGN($I287)*MIN(ABS($I287/$I278), ABS($I287-SUM($I282:AS282))))</f>
        <v>0</v>
      </c>
      <c r="AU282" s="109">
        <f>IF(OR($I278=0,AT287=0,$I278="n/a"),0,SIGN($I287)*MIN(ABS($I287/$I278), ABS($I287-SUM($I282:AT282))))</f>
        <v>0</v>
      </c>
      <c r="AV282" s="109">
        <f>IF(OR($I278=0,AU287=0,$I278="n/a"),0,SIGN($I287)*MIN(ABS($I287/$I278), ABS($I287-SUM($I282:AU282))))</f>
        <v>0</v>
      </c>
      <c r="AW282" s="109">
        <f>IF(OR($I278=0,AV287=0,$I278="n/a"),0,SIGN($I287)*MIN(ABS($I287/$I278), ABS($I287-SUM($I282:AV282))))</f>
        <v>0</v>
      </c>
      <c r="AX282" s="109">
        <f>IF(OR($I278=0,AW287=0,$I278="n/a"),0,SIGN($I287)*MIN(ABS($I287/$I278), ABS($I287-SUM($I282:AW282))))</f>
        <v>0</v>
      </c>
      <c r="AY282" s="109">
        <f>IF(OR($I278=0,AX287=0,$I278="n/a"),0,SIGN($I287)*MIN(ABS($I287/$I278), ABS($I287-SUM($I282:AX282))))</f>
        <v>0</v>
      </c>
      <c r="AZ282" s="109">
        <f>IF(OR($I278=0,AY287=0,$I278="n/a"),0,SIGN($I287)*MIN(ABS($I287/$I278), ABS($I287-SUM($I282:AY282))))</f>
        <v>0</v>
      </c>
      <c r="BA282" s="109">
        <f>IF(OR($I278=0,AZ287=0,$I278="n/a"),0,SIGN($I287)*MIN(ABS($I287/$I278), ABS($I287-SUM($I282:AZ282))))</f>
        <v>0</v>
      </c>
      <c r="BB282" s="109">
        <f>IF(OR($I278=0,BA287=0,$I278="n/a"),0,SIGN($I287)*MIN(ABS($I287/$I278), ABS($I287-SUM($I282:BA282))))</f>
        <v>0</v>
      </c>
      <c r="BC282" s="109">
        <f>IF(OR($I278=0,BB287=0,$I278="n/a"),0,SIGN($I287)*MIN(ABS($I287/$I278), ABS($I287-SUM($I282:BB282))))</f>
        <v>0</v>
      </c>
      <c r="BD282" s="109">
        <f>IF(OR($I278=0,BC287=0,$I278="n/a"),0,SIGN($I287)*MIN(ABS($I287/$I278), ABS($I287-SUM($I282:BC282))))</f>
        <v>0</v>
      </c>
      <c r="BE282" s="109">
        <f>IF(OR($I278=0,BD287=0,$I278="n/a"),0,SIGN($I287)*MIN(ABS($I287/$I278), ABS($I287-SUM($I282:BD282))))</f>
        <v>0</v>
      </c>
      <c r="BF282" s="109">
        <f>IF(OR($I278=0,BE287=0,$I278="n/a"),0,SIGN($I287)*MIN(ABS($I287/$I278), ABS($I287-SUM($I282:BE282))))</f>
        <v>0</v>
      </c>
      <c r="BG282" s="109">
        <f>IF(OR($I278=0,BF287=0,$I278="n/a"),0,SIGN($I287)*MIN(ABS($I287/$I278), ABS($I287-SUM($I282:BF282))))</f>
        <v>0</v>
      </c>
      <c r="BH282" s="109">
        <f>IF(OR($I278=0,BG287=0,$I278="n/a"),0,SIGN($I287)*MIN(ABS($I287/$I278), ABS($I287-SUM($I282:BG282))))</f>
        <v>0</v>
      </c>
      <c r="BI282" s="109">
        <f>IF(OR($I278=0,BH287=0,$I278="n/a"),0,SIGN($I287)*MIN(ABS($I287/$I278), ABS($I287-SUM($I282:BH282))))</f>
        <v>0</v>
      </c>
      <c r="BJ282" s="109">
        <f>IF(OR($I278=0,BI287=0,$I278="n/a"),0,SIGN($I287)*MIN(ABS($I287/$I278), ABS($I287-SUM($I282:BI282))))</f>
        <v>0</v>
      </c>
      <c r="BK282" s="109">
        <f>IF(OR($I278=0,BJ287=0,$I278="n/a"),0,SIGN($I287)*MIN(ABS($I287/$I278), ABS($I287-SUM($I282:BJ282))))</f>
        <v>0</v>
      </c>
      <c r="BL282" s="109">
        <f>IF(OR($I278=0,BK287=0,$I278="n/a"),0,SIGN($I287)*MIN(ABS($I287/$I278), ABS($I287-SUM($I282:BK282))))</f>
        <v>0</v>
      </c>
      <c r="BM282" s="109">
        <f>IF(OR($I278=0,BL287=0,$I278="n/a"),0,SIGN($I287)*MIN(ABS($I287/$I278), ABS($I287-SUM($I282:BL282))))</f>
        <v>0</v>
      </c>
      <c r="BN282" s="109">
        <f>IF(OR($I278=0,BM287=0,$I278="n/a"),0,SIGN($I287)*MIN(ABS($I287/$I278), ABS($I287-SUM($I282:BM282))))</f>
        <v>0</v>
      </c>
      <c r="BO282" s="109">
        <f>IF(OR($I278=0,BN287=0,$I278="n/a"),0,SIGN($I287)*MIN(ABS($I287/$I278), ABS($I287-SUM($I282:BN282))))</f>
        <v>0</v>
      </c>
      <c r="BP282" s="109">
        <f>IF(OR($I278=0,BO287=0,$I278="n/a"),0,SIGN($I287)*MIN(ABS($I287/$I278), ABS($I287-SUM($I282:BO282))))</f>
        <v>0</v>
      </c>
      <c r="BQ282" s="109">
        <f>IF(OR($I278=0,BP287=0,$I278="n/a"),0,SIGN($I287)*MIN(ABS($I287/$I278), ABS($I287-SUM($I282:BP282))))</f>
        <v>0</v>
      </c>
      <c r="BR282" s="109">
        <f>IF(OR($I278=0,BQ287=0,$I278="n/a"),0,SIGN($I287)*MIN(ABS($I287/$I278), ABS($I287-SUM($I282:BQ282))))</f>
        <v>0</v>
      </c>
      <c r="BS282" s="109">
        <f>IF(OR($I278=0,BR287=0,$I278="n/a"),0,SIGN($I287)*MIN(ABS($I287/$I278), ABS($I287-SUM($I282:BR282))))</f>
        <v>0</v>
      </c>
      <c r="BT282" s="109">
        <f>IF(OR($I278=0,BS287=0,$I278="n/a"),0,SIGN($I287)*MIN(ABS($I287/$I278), ABS($I287-SUM($I282:BS282))))</f>
        <v>0</v>
      </c>
      <c r="BU282" s="109">
        <f>IF(OR($I278=0,BT287=0,$I278="n/a"),0,SIGN($I287)*MIN(ABS($I287/$I278), ABS($I287-SUM($I282:BT282))))</f>
        <v>0</v>
      </c>
      <c r="BV282" s="109">
        <f>IF(OR($I278=0,BU287=0,$I278="n/a"),0,SIGN($I287)*MIN(ABS($I287/$I278), ABS($I287-SUM($I282:BU282))))</f>
        <v>0</v>
      </c>
      <c r="BW282" s="109">
        <f>IF(OR($I278=0,BV287=0,$I278="n/a"),0,SIGN($I287)*MIN(ABS($I287/$I278), ABS($I287-SUM($I282:BV282))))</f>
        <v>0</v>
      </c>
      <c r="BX282" s="109">
        <f>IF(OR($I278=0,BW287=0,$I278="n/a"),0,SIGN($I287)*MIN(ABS($I287/$I278), ABS($I287-SUM($I282:BW282))))</f>
        <v>0</v>
      </c>
      <c r="BY282" s="109">
        <f>IF(OR($I278=0,BX287=0,$I278="n/a"),0,SIGN($I287)*MIN(ABS($I287/$I278), ABS($I287-SUM($I282:BX282))))</f>
        <v>0</v>
      </c>
      <c r="BZ282" s="109">
        <f>IF(OR($I278=0,BY287=0,$I278="n/a"),0,SIGN($I287)*MIN(ABS($I287/$I278), ABS($I287-SUM($I282:BY282))))</f>
        <v>0</v>
      </c>
      <c r="CA282" s="109">
        <f>IF(OR($I278=0,BZ287=0,$I278="n/a"),0,SIGN($I287)*MIN(ABS($I287/$I278), ABS($I287-SUM($I282:BZ282))))</f>
        <v>0</v>
      </c>
      <c r="CB282" s="109">
        <f>IF(OR($I278=0,CA287=0,$I278="n/a"),0,SIGN($I287)*MIN(ABS($I287/$I278), ABS($I287-SUM($I282:CA282))))</f>
        <v>0</v>
      </c>
      <c r="CC282" s="109">
        <f>IF(OR($I278=0,CB287=0,$I278="n/a"),0,SIGN($I287)*MIN(ABS($I287/$I278), ABS($I287-SUM($I282:CB282))))</f>
        <v>0</v>
      </c>
      <c r="CD282" s="109">
        <f>IF(OR($I278=0,CC287=0,$I278="n/a"),0,SIGN($I287)*MIN(ABS($I287/$I278), ABS($I287-SUM($I282:CC282))))</f>
        <v>0</v>
      </c>
      <c r="CE282" s="109">
        <f>IF(OR($I278=0,CD287=0,$I278="n/a"),0,SIGN($I287)*MIN(ABS($I287/$I278), ABS($I287-SUM($I282:CD282))))</f>
        <v>0</v>
      </c>
      <c r="CF282" s="109">
        <f>IF(OR($I278=0,CE287=0,$I278="n/a"),0,SIGN($I287)*MIN(ABS($I287/$I278), ABS($I287-SUM($I282:CE282))))</f>
        <v>0</v>
      </c>
    </row>
    <row r="283" spans="1:2018" s="158" customFormat="1" ht="12.75" customHeight="1">
      <c r="D283" s="102" t="s">
        <v>156</v>
      </c>
      <c r="E283" s="101" t="s">
        <v>197</v>
      </c>
      <c r="F283" s="101"/>
      <c r="G283" s="101"/>
      <c r="H283" s="101"/>
      <c r="I283" s="103"/>
      <c r="J283" s="268"/>
      <c r="K283" s="268"/>
      <c r="L283" s="268"/>
      <c r="M283" s="268"/>
      <c r="N283" s="268"/>
      <c r="O283" s="109">
        <f>IFERROR(IF(OR($I278=0,N287=0),0,IF($N286&gt;0,(MIN($N286/IF($I278&lt;=5,1,($I278-5)),$N286-SUM($N283:N283))), (MAX($N286/IF($I278&lt;=5,1,($I278-5)),$N286-SUM($N283:N283))))),0)</f>
        <v>0</v>
      </c>
      <c r="P283" s="109">
        <f>IFERROR(IF(OR($I278=0,O287=0),0,IF($N286&gt;0,(MIN($N286/IF($I278&lt;=5,1,($I278-5)),$N286-SUM($N283:O283))), (MAX($N286/IF($I278&lt;=5,1,($I278-5)),$N286-SUM($N283:O283))))),0)</f>
        <v>0</v>
      </c>
      <c r="Q283" s="109">
        <f>IFERROR(IF(OR($I278=0,P287=0),0,IF($N286&gt;0,(MIN($N286/IF($I278&lt;=5,1,($I278-5)),$N286-SUM($N283:P283))), (MAX($N286/IF($I278&lt;=5,1,($I278-5)),$N286-SUM($N283:P283))))),0)</f>
        <v>0</v>
      </c>
      <c r="R283" s="109">
        <f>IFERROR(IF(OR($I278=0,Q287=0),0,IF($N286&gt;0,(MIN($N286/IF($I278&lt;=5,1,($I278-5)),$N286-SUM($N283:Q283))), (MAX($N286/IF($I278&lt;=5,1,($I278-5)),$N286-SUM($N283:Q283))))),0)</f>
        <v>0</v>
      </c>
      <c r="S283" s="109">
        <f>IFERROR(IF(OR($I278=0,R287=0),0,IF($N286&gt;0,(MIN($N286/IF($I278&lt;=5,1,($I278-5)),$N286-SUM($N283:R283))), (MAX($N286/IF($I278&lt;=5,1,($I278-5)),$N286-SUM($N283:R283))))),0)</f>
        <v>0</v>
      </c>
      <c r="T283" s="109">
        <f>IFERROR(IF(OR($I278=0,S287=0),0,IF($N286&gt;0,(MIN($N286/IF($I278&lt;=5,1,($I278-5)),$N286-SUM($N283:S283))), (MAX($N286/IF($I278&lt;=5,1,($I278-5)),$N286-SUM($N283:S283))))),0)</f>
        <v>0</v>
      </c>
      <c r="U283" s="109">
        <f>IFERROR(IF(OR($I278=0,T287=0),0,IF($N286&gt;0,(MIN($N286/IF($I278&lt;=5,1,($I278-5)),$N286-SUM($N283:T283))), (MAX($N286/IF($I278&lt;=5,1,($I278-5)),$N286-SUM($N283:T283))))),0)</f>
        <v>0</v>
      </c>
      <c r="V283" s="109">
        <f>IFERROR(IF(OR($I278=0,U287=0),0,IF($N286&gt;0,(MIN($N286/IF($I278&lt;=5,1,($I278-5)),$N286-SUM($N283:U283))), (MAX($N286/IF($I278&lt;=5,1,($I278-5)),$N286-SUM($N283:U283))))),0)</f>
        <v>0</v>
      </c>
      <c r="W283" s="109">
        <f>IFERROR(IF(OR($I278=0,V287=0),0,IF($N286&gt;0,(MIN($N286/IF($I278&lt;=5,1,($I278-5)),$N286-SUM($N283:V283))), (MAX($N286/IF($I278&lt;=5,1,($I278-5)),$N286-SUM($N283:V283))))),0)</f>
        <v>0</v>
      </c>
      <c r="X283" s="109">
        <f>IFERROR(IF(OR($I278=0,W287=0),0,IF($N286&gt;0,(MIN($N286/IF($I278&lt;=5,1,($I278-5)),$N286-SUM($N283:W283))), (MAX($N286/IF($I278&lt;=5,1,($I278-5)),$N286-SUM($N283:W283))))),0)</f>
        <v>0</v>
      </c>
      <c r="Y283" s="109">
        <f>IFERROR(IF(OR($I278=0,X287=0),0,IF($N286&gt;0,(MIN($N286/IF($I278&lt;=5,1,($I278-5)),$N286-SUM($N283:X283))), (MAX($N286/IF($I278&lt;=5,1,($I278-5)),$N286-SUM($N283:X283))))),0)</f>
        <v>0</v>
      </c>
      <c r="Z283" s="109">
        <f>IFERROR(IF(OR($I278=0,Y287=0),0,IF($N286&gt;0,(MIN($N286/IF($I278&lt;=5,1,($I278-5)),$N286-SUM($N283:Y283))), (MAX($N286/IF($I278&lt;=5,1,($I278-5)),$N286-SUM($N283:Y283))))),0)</f>
        <v>0</v>
      </c>
      <c r="AA283" s="109">
        <f>IFERROR(IF(OR($I278=0,Z287=0),0,IF($N286&gt;0,(MIN($N286/IF($I278&lt;=5,1,($I278-5)),$N286-SUM($N283:Z283))), (MAX($N286/IF($I278&lt;=5,1,($I278-5)),$N286-SUM($N283:Z283))))),0)</f>
        <v>0</v>
      </c>
      <c r="AB283" s="109">
        <f>IFERROR(IF(OR($I278=0,AA287=0),0,IF($N286&gt;0,(MIN($N286/IF($I278&lt;=5,1,($I278-5)),$N286-SUM($N283:AA283))), (MAX($N286/IF($I278&lt;=5,1,($I278-5)),$N286-SUM($N283:AA283))))),0)</f>
        <v>0</v>
      </c>
      <c r="AC283" s="109">
        <f>IFERROR(IF(OR($I278=0,AB287=0),0,IF($N286&gt;0,(MIN($N286/IF($I278&lt;=5,1,($I278-5)),$N286-SUM($N283:AB283))), (MAX($N286/IF($I278&lt;=5,1,($I278-5)),$N286-SUM($N283:AB283))))),0)</f>
        <v>0</v>
      </c>
      <c r="AD283" s="109">
        <f>IFERROR(IF(OR($I278=0,AC287=0),0,IF($N286&gt;0,(MIN($N286/IF($I278&lt;=5,1,($I278-5)),$N286-SUM($N283:AC283))), (MAX($N286/IF($I278&lt;=5,1,($I278-5)),$N286-SUM($N283:AC283))))),0)</f>
        <v>0</v>
      </c>
      <c r="AE283" s="109">
        <f>IFERROR(IF(OR($I278=0,AD287=0),0,IF($N286&gt;0,(MIN($N286/IF($I278&lt;=5,1,($I278-5)),$N286-SUM($N283:AD283))), (MAX($N286/IF($I278&lt;=5,1,($I278-5)),$N286-SUM($N283:AD283))))),0)</f>
        <v>0</v>
      </c>
      <c r="AF283" s="109">
        <f>IFERROR(IF(OR($I278=0,AE287=0),0,IF($N286&gt;0,(MIN($N286/IF($I278&lt;=5,1,($I278-5)),$N286-SUM($N283:AE283))), (MAX($N286/IF($I278&lt;=5,1,($I278-5)),$N286-SUM($N283:AE283))))),0)</f>
        <v>0</v>
      </c>
      <c r="AG283" s="109">
        <f>IFERROR(IF(OR($I278=0,AF287=0),0,IF($N286&gt;0,(MIN($N286/IF($I278&lt;=5,1,($I278-5)),$N286-SUM($N283:AF283))), (MAX($N286/IF($I278&lt;=5,1,($I278-5)),$N286-SUM($N283:AF283))))),0)</f>
        <v>0</v>
      </c>
      <c r="AH283" s="109">
        <f>IFERROR(IF(OR($I278=0,AG287=0),0,IF($N286&gt;0,(MIN($N286/IF($I278&lt;=5,1,($I278-5)),$N286-SUM($N283:AG283))), (MAX($N286/IF($I278&lt;=5,1,($I278-5)),$N286-SUM($N283:AG283))))),0)</f>
        <v>0</v>
      </c>
      <c r="AI283" s="109">
        <f>IFERROR(IF(OR($I278=0,AH287=0),0,IF($N286&gt;0,(MIN($N286/IF($I278&lt;=5,1,($I278-5)),$N286-SUM($N283:AH283))), (MAX($N286/IF($I278&lt;=5,1,($I278-5)),$N286-SUM($N283:AH283))))),0)</f>
        <v>0</v>
      </c>
      <c r="AJ283" s="109">
        <f>IFERROR(IF(OR($I278=0,AI287=0),0,IF($N286&gt;0,(MIN($N286/IF($I278&lt;=5,1,($I278-5)),$N286-SUM($N283:AI283))), (MAX($N286/IF($I278&lt;=5,1,($I278-5)),$N286-SUM($N283:AI283))))),0)</f>
        <v>0</v>
      </c>
      <c r="AK283" s="109">
        <f>IFERROR(IF(OR($I278=0,AJ287=0),0,IF($N286&gt;0,(MIN($N286/IF($I278&lt;=5,1,($I278-5)),$N286-SUM($N283:AJ283))), (MAX($N286/IF($I278&lt;=5,1,($I278-5)),$N286-SUM($N283:AJ283))))),0)</f>
        <v>0</v>
      </c>
      <c r="AL283" s="109">
        <f>IFERROR(IF(OR($I278=0,AK287=0),0,IF($N286&gt;0,(MIN($N286/IF($I278&lt;=5,1,($I278-5)),$N286-SUM($N283:AK283))), (MAX($N286/IF($I278&lt;=5,1,($I278-5)),$N286-SUM($N283:AK283))))),0)</f>
        <v>0</v>
      </c>
      <c r="AM283" s="109">
        <f>IFERROR(IF(OR($I278=0,AL287=0),0,IF($N286&gt;0,(MIN($N286/IF($I278&lt;=5,1,($I278-5)),$N286-SUM($N283:AL283))), (MAX($N286/IF($I278&lt;=5,1,($I278-5)),$N286-SUM($N283:AL283))))),0)</f>
        <v>0</v>
      </c>
      <c r="AN283" s="109">
        <f>IFERROR(IF(OR($I278=0,AM287=0),0,IF($N286&gt;0,(MIN($N286/IF($I278&lt;=5,1,($I278-5)),$N286-SUM($N283:AM283))), (MAX($N286/IF($I278&lt;=5,1,($I278-5)),$N286-SUM($N283:AM283))))),0)</f>
        <v>0</v>
      </c>
      <c r="AO283" s="109">
        <f>IFERROR(IF(OR($I278=0,AN287=0),0,IF($N286&gt;0,(MIN($N286/IF($I278&lt;=5,1,($I278-5)),$N286-SUM($N283:AN283))), (MAX($N286/IF($I278&lt;=5,1,($I278-5)),$N286-SUM($N283:AN283))))),0)</f>
        <v>0</v>
      </c>
      <c r="AP283" s="109">
        <f>IFERROR(IF(OR($I278=0,AO287=0),0,IF($N286&gt;0,(MIN($N286/IF($I278&lt;=5,1,($I278-5)),$N286-SUM($N283:AO283))), (MAX($N286/IF($I278&lt;=5,1,($I278-5)),$N286-SUM($N283:AO283))))),0)</f>
        <v>0</v>
      </c>
      <c r="AQ283" s="109">
        <f>IFERROR(IF(OR($I278=0,AP287=0),0,IF($N286&gt;0,(MIN($N286/IF($I278&lt;=5,1,($I278-5)),$N286-SUM($N283:AP283))), (MAX($N286/IF($I278&lt;=5,1,($I278-5)),$N286-SUM($N283:AP283))))),0)</f>
        <v>0</v>
      </c>
      <c r="AR283" s="109">
        <f>IFERROR(IF(OR($I278=0,AQ287=0),0,IF($N286&gt;0,(MIN($N286/IF($I278&lt;=5,1,($I278-5)),$N286-SUM($N283:AQ283))), (MAX($N286/IF($I278&lt;=5,1,($I278-5)),$N286-SUM($N283:AQ283))))),0)</f>
        <v>0</v>
      </c>
      <c r="AS283" s="109">
        <f>IFERROR(IF(OR($I278=0,AR287=0),0,IF($N286&gt;0,(MIN($N286/IF($I278&lt;=5,1,($I278-5)),$N286-SUM($N283:AR283))), (MAX($N286/IF($I278&lt;=5,1,($I278-5)),$N286-SUM($N283:AR283))))),0)</f>
        <v>0</v>
      </c>
      <c r="AT283" s="109">
        <f>IFERROR(IF(OR($I278=0,AS287=0),0,IF($N286&gt;0,(MIN($N286/IF($I278&lt;=5,1,($I278-5)),$N286-SUM($N283:AS283))), (MAX($N286/IF($I278&lt;=5,1,($I278-5)),$N286-SUM($N283:AS283))))),0)</f>
        <v>0</v>
      </c>
      <c r="AU283" s="109">
        <f>IFERROR(IF(OR($I278=0,AT287=0),0,IF($N286&gt;0,(MIN($N286/IF($I278&lt;=5,1,($I278-5)),$N286-SUM($N283:AT283))), (MAX($N286/IF($I278&lt;=5,1,($I278-5)),$N286-SUM($N283:AT283))))),0)</f>
        <v>0</v>
      </c>
      <c r="AV283" s="109">
        <f>IFERROR(IF(OR($I278=0,AU287=0),0,IF($N286&gt;0,(MIN($N286/IF($I278&lt;=5,1,($I278-5)),$N286-SUM($N283:AU283))), (MAX($N286/IF($I278&lt;=5,1,($I278-5)),$N286-SUM($N283:AU283))))),0)</f>
        <v>0</v>
      </c>
      <c r="AW283" s="109">
        <f>IFERROR(IF(OR($I278=0,AV287=0),0,IF($N286&gt;0,(MIN($N286/IF($I278&lt;=5,1,($I278-5)),$N286-SUM($N283:AV283))), (MAX($N286/IF($I278&lt;=5,1,($I278-5)),$N286-SUM($N283:AV283))))),0)</f>
        <v>0</v>
      </c>
      <c r="AX283" s="109">
        <f>IFERROR(IF(OR($I278=0,AW287=0),0,IF($N286&gt;0,(MIN($N286/IF($I278&lt;=5,1,($I278-5)),$N286-SUM($N283:AW283))), (MAX($N286/IF($I278&lt;=5,1,($I278-5)),$N286-SUM($N283:AW283))))),0)</f>
        <v>0</v>
      </c>
      <c r="AY283" s="109">
        <f>IFERROR(IF(OR($I278=0,AX287=0),0,IF($N286&gt;0,(MIN($N286/IF($I278&lt;=5,1,($I278-5)),$N286-SUM($N283:AX283))), (MAX($N286/IF($I278&lt;=5,1,($I278-5)),$N286-SUM($N283:AX283))))),0)</f>
        <v>0</v>
      </c>
      <c r="AZ283" s="109">
        <f>IFERROR(IF(OR($I278=0,AY287=0),0,IF($N286&gt;0,(MIN($N286/IF($I278&lt;=5,1,($I278-5)),$N286-SUM($N283:AY283))), (MAX($N286/IF($I278&lt;=5,1,($I278-5)),$N286-SUM($N283:AY283))))),0)</f>
        <v>0</v>
      </c>
      <c r="BA283" s="109">
        <f>IFERROR(IF(OR($I278=0,AZ287=0),0,IF($N286&gt;0,(MIN($N286/IF($I278&lt;=5,1,($I278-5)),$N286-SUM($N283:AZ283))), (MAX($N286/IF($I278&lt;=5,1,($I278-5)),$N286-SUM($N283:AZ283))))),0)</f>
        <v>0</v>
      </c>
      <c r="BB283" s="109">
        <f>IFERROR(IF(OR($I278=0,BA287=0),0,IF($N286&gt;0,(MIN($N286/IF($I278&lt;=5,1,($I278-5)),$N286-SUM($N283:BA283))), (MAX($N286/IF($I278&lt;=5,1,($I278-5)),$N286-SUM($N283:BA283))))),0)</f>
        <v>0</v>
      </c>
      <c r="BC283" s="109">
        <f>IFERROR(IF(OR($I278=0,BB287=0),0,IF($N286&gt;0,(MIN($N286/IF($I278&lt;=5,1,($I278-5)),$N286-SUM($N283:BB283))), (MAX($N286/IF($I278&lt;=5,1,($I278-5)),$N286-SUM($N283:BB283))))),0)</f>
        <v>0</v>
      </c>
      <c r="BD283" s="109">
        <f>IFERROR(IF(OR($I278=0,BC287=0),0,IF($N286&gt;0,(MIN($N286/IF($I278&lt;=5,1,($I278-5)),$N286-SUM($N283:BC283))), (MAX($N286/IF($I278&lt;=5,1,($I278-5)),$N286-SUM($N283:BC283))))),0)</f>
        <v>0</v>
      </c>
      <c r="BE283" s="109">
        <f>IFERROR(IF(OR($I278=0,BD287=0),0,IF($N286&gt;0,(MIN($N286/IF($I278&lt;=5,1,($I278-5)),$N286-SUM($N283:BD283))), (MAX($N286/IF($I278&lt;=5,1,($I278-5)),$N286-SUM($N283:BD283))))),0)</f>
        <v>0</v>
      </c>
      <c r="BF283" s="109">
        <f>IFERROR(IF(OR($I278=0,BE287=0),0,IF($N286&gt;0,(MIN($N286/IF($I278&lt;=5,1,($I278-5)),$N286-SUM($N283:BE283))), (MAX($N286/IF($I278&lt;=5,1,($I278-5)),$N286-SUM($N283:BE283))))),0)</f>
        <v>0</v>
      </c>
      <c r="BG283" s="109">
        <f>IFERROR(IF(OR($I278=0,BF287=0),0,IF($N286&gt;0,(MIN($N286/IF($I278&lt;=5,1,($I278-5)),$N286-SUM($N283:BF283))), (MAX($N286/IF($I278&lt;=5,1,($I278-5)),$N286-SUM($N283:BF283))))),0)</f>
        <v>0</v>
      </c>
      <c r="BH283" s="109">
        <f>IFERROR(IF(OR($I278=0,BG287=0),0,IF($N286&gt;0,(MIN($N286/IF($I278&lt;=5,1,($I278-5)),$N286-SUM($N283:BG283))), (MAX($N286/IF($I278&lt;=5,1,($I278-5)),$N286-SUM($N283:BG283))))),0)</f>
        <v>0</v>
      </c>
      <c r="BI283" s="109">
        <f>IFERROR(IF(OR($I278=0,BH287=0),0,IF($N286&gt;0,(MIN($N286/IF($I278&lt;=5,1,($I278-5)),$N286-SUM($N283:BH283))), (MAX($N286/IF($I278&lt;=5,1,($I278-5)),$N286-SUM($N283:BH283))))),0)</f>
        <v>0</v>
      </c>
      <c r="BJ283" s="109">
        <f>IFERROR(IF(OR($I278=0,BI287=0),0,IF($N286&gt;0,(MIN($N286/IF($I278&lt;=5,1,($I278-5)),$N286-SUM($N283:BI283))), (MAX($N286/IF($I278&lt;=5,1,($I278-5)),$N286-SUM($N283:BI283))))),0)</f>
        <v>0</v>
      </c>
      <c r="BK283" s="109">
        <f>IFERROR(IF(OR($I278=0,BJ287=0),0,IF($N286&gt;0,(MIN($N286/IF($I278&lt;=5,1,($I278-5)),$N286-SUM($N283:BJ283))), (MAX($N286/IF($I278&lt;=5,1,($I278-5)),$N286-SUM($N283:BJ283))))),0)</f>
        <v>0</v>
      </c>
      <c r="BL283" s="109">
        <f>IFERROR(IF(OR($I278=0,BK287=0),0,IF($N286&gt;0,(MIN($N286/IF($I278&lt;=5,1,($I278-5)),$N286-SUM($N283:BK283))), (MAX($N286/IF($I278&lt;=5,1,($I278-5)),$N286-SUM($N283:BK283))))),0)</f>
        <v>0</v>
      </c>
      <c r="BM283" s="109">
        <f>IFERROR(IF(OR($I278=0,BL287=0),0,IF($N286&gt;0,(MIN($N286/IF($I278&lt;=5,1,($I278-5)),$N286-SUM($N283:BL283))), (MAX($N286/IF($I278&lt;=5,1,($I278-5)),$N286-SUM($N283:BL283))))),0)</f>
        <v>0</v>
      </c>
      <c r="BN283" s="109">
        <f>IFERROR(IF(OR($I278=0,BM287=0),0,IF($N286&gt;0,(MIN($N286/IF($I278&lt;=5,1,($I278-5)),$N286-SUM($N283:BM283))), (MAX($N286/IF($I278&lt;=5,1,($I278-5)),$N286-SUM($N283:BM283))))),0)</f>
        <v>0</v>
      </c>
      <c r="BO283" s="109">
        <f>IFERROR(IF(OR($I278=0,BN287=0),0,IF($N286&gt;0,(MIN($N286/IF($I278&lt;=5,1,($I278-5)),$N286-SUM($N283:BN283))), (MAX($N286/IF($I278&lt;=5,1,($I278-5)),$N286-SUM($N283:BN283))))),0)</f>
        <v>0</v>
      </c>
      <c r="BP283" s="109">
        <f>IFERROR(IF(OR($I278=0,BO287=0),0,IF($N286&gt;0,(MIN($N286/IF($I278&lt;=5,1,($I278-5)),$N286-SUM($N283:BO283))), (MAX($N286/IF($I278&lt;=5,1,($I278-5)),$N286-SUM($N283:BO283))))),0)</f>
        <v>0</v>
      </c>
      <c r="BQ283" s="109">
        <f>IFERROR(IF(OR($I278=0,BP287=0),0,IF($N286&gt;0,(MIN($N286/IF($I278&lt;=5,1,($I278-5)),$N286-SUM($N283:BP283))), (MAX($N286/IF($I278&lt;=5,1,($I278-5)),$N286-SUM($N283:BP283))))),0)</f>
        <v>0</v>
      </c>
      <c r="BR283" s="109">
        <f>IFERROR(IF(OR($I278=0,BQ287=0),0,IF($N286&gt;0,(MIN($N286/IF($I278&lt;=5,1,($I278-5)),$N286-SUM($N283:BQ283))), (MAX($N286/IF($I278&lt;=5,1,($I278-5)),$N286-SUM($N283:BQ283))))),0)</f>
        <v>0</v>
      </c>
      <c r="BS283" s="109">
        <f>IFERROR(IF(OR($I278=0,BR287=0),0,IF($N286&gt;0,(MIN($N286/IF($I278&lt;=5,1,($I278-5)),$N286-SUM($N283:BR283))), (MAX($N286/IF($I278&lt;=5,1,($I278-5)),$N286-SUM($N283:BR283))))),0)</f>
        <v>0</v>
      </c>
      <c r="BT283" s="109">
        <f>IFERROR(IF(OR($I278=0,BS287=0),0,IF($N286&gt;0,(MIN($N286/IF($I278&lt;=5,1,($I278-5)),$N286-SUM($N283:BS283))), (MAX($N286/IF($I278&lt;=5,1,($I278-5)),$N286-SUM($N283:BS283))))),0)</f>
        <v>0</v>
      </c>
      <c r="BU283" s="109">
        <f>IFERROR(IF(OR($I278=0,BT287=0),0,IF($N286&gt;0,(MIN($N286/IF($I278&lt;=5,1,($I278-5)),$N286-SUM($N283:BT283))), (MAX($N286/IF($I278&lt;=5,1,($I278-5)),$N286-SUM($N283:BT283))))),0)</f>
        <v>0</v>
      </c>
      <c r="BV283" s="109">
        <f>IFERROR(IF(OR($I278=0,BU287=0),0,IF($N286&gt;0,(MIN($N286/IF($I278&lt;=5,1,($I278-5)),$N286-SUM($N283:BU283))), (MAX($N286/IF($I278&lt;=5,1,($I278-5)),$N286-SUM($N283:BU283))))),0)</f>
        <v>0</v>
      </c>
      <c r="BW283" s="109">
        <f>IFERROR(IF(OR($I278=0,BV287=0),0,IF($N286&gt;0,(MIN($N286/IF($I278&lt;=5,1,($I278-5)),$N286-SUM($N283:BV283))), (MAX($N286/IF($I278&lt;=5,1,($I278-5)),$N286-SUM($N283:BV283))))),0)</f>
        <v>0</v>
      </c>
      <c r="BX283" s="109">
        <f>IFERROR(IF(OR($I278=0,BW287=0),0,IF($N286&gt;0,(MIN($N286/IF($I278&lt;=5,1,($I278-5)),$N286-SUM($N283:BW283))), (MAX($N286/IF($I278&lt;=5,1,($I278-5)),$N286-SUM($N283:BW283))))),0)</f>
        <v>0</v>
      </c>
      <c r="BY283" s="109">
        <f>IFERROR(IF(OR($I278=0,BX287=0),0,IF($N286&gt;0,(MIN($N286/IF($I278&lt;=5,1,($I278-5)),$N286-SUM($N283:BX283))), (MAX($N286/IF($I278&lt;=5,1,($I278-5)),$N286-SUM($N283:BX283))))),0)</f>
        <v>0</v>
      </c>
      <c r="BZ283" s="109">
        <f>IFERROR(IF(OR($I278=0,BY287=0),0,IF($N286&gt;0,(MIN($N286/IF($I278&lt;=5,1,($I278-5)),$N286-SUM($N283:BY283))), (MAX($N286/IF($I278&lt;=5,1,($I278-5)),$N286-SUM($N283:BY283))))),0)</f>
        <v>0</v>
      </c>
      <c r="CA283" s="109">
        <f>IFERROR(IF(OR($I278=0,BZ287=0),0,IF($N286&gt;0,(MIN($N286/IF($I278&lt;=5,1,($I278-5)),$N286-SUM($N283:BZ283))), (MAX($N286/IF($I278&lt;=5,1,($I278-5)),$N286-SUM($N283:BZ283))))),0)</f>
        <v>0</v>
      </c>
      <c r="CB283" s="109">
        <f>IFERROR(IF(OR($I278=0,CA287=0),0,IF($N286&gt;0,(MIN($N286/IF($I278&lt;=5,1,($I278-5)),$N286-SUM($N283:CA283))), (MAX($N286/IF($I278&lt;=5,1,($I278-5)),$N286-SUM($N283:CA283))))),0)</f>
        <v>0</v>
      </c>
      <c r="CC283" s="109">
        <f>IFERROR(IF(OR($I278=0,CB287=0),0,IF($N286&gt;0,(MIN($N286/IF($I278&lt;=5,1,($I278-5)),$N286-SUM($N283:CB283))), (MAX($N286/IF($I278&lt;=5,1,($I278-5)),$N286-SUM($N283:CB283))))),0)</f>
        <v>0</v>
      </c>
      <c r="CD283" s="109">
        <f>IFERROR(IF(OR($I278=0,CC287=0),0,IF($N286&gt;0,(MIN($N286/IF($I278&lt;=5,1,($I278-5)),$N286-SUM($N283:CC283))), (MAX($N286/IF($I278&lt;=5,1,($I278-5)),$N286-SUM($N283:CC283))))),0)</f>
        <v>0</v>
      </c>
      <c r="CE283" s="109">
        <f>IFERROR(IF(OR($I278=0,CD287=0),0,IF($N286&gt;0,(MIN($N286/IF($I278&lt;=5,1,($I278-5)),$N286-SUM($N283:CD283))), (MAX($N286/IF($I278&lt;=5,1,($I278-5)),$N286-SUM($N283:CD283))))),0)</f>
        <v>0</v>
      </c>
      <c r="CF283" s="109">
        <f>IFERROR(IF(OR($I278=0,CE287=0),0,IF($N286&gt;0,(MIN($N286/IF($I278&lt;=5,1,($I278-5)),$N286-SUM($N283:CE283))), (MAX($N286/IF($I278&lt;=5,1,($I278-5)),$N286-SUM($N283:CE283))))),0)</f>
        <v>0</v>
      </c>
    </row>
    <row r="284" spans="1:2018" ht="12.75" customHeight="1">
      <c r="D284" s="108" t="s">
        <v>32</v>
      </c>
      <c r="E284" s="108" t="s">
        <v>197</v>
      </c>
      <c r="F284" s="110"/>
      <c r="G284" s="110"/>
      <c r="H284" s="110"/>
      <c r="I284" s="111"/>
      <c r="J284" s="112">
        <f t="shared" ref="J284:AO284" si="786">SUM(J282:J282)</f>
        <v>25.065863322314723</v>
      </c>
      <c r="K284" s="112">
        <f t="shared" si="786"/>
        <v>25.065863322314723</v>
      </c>
      <c r="L284" s="112">
        <f t="shared" si="786"/>
        <v>25.065863322314723</v>
      </c>
      <c r="M284" s="112">
        <f t="shared" si="786"/>
        <v>25.065863322314723</v>
      </c>
      <c r="N284" s="112">
        <f t="shared" si="786"/>
        <v>25.065863322314723</v>
      </c>
      <c r="O284" s="112">
        <f t="shared" si="786"/>
        <v>25.065863322314723</v>
      </c>
      <c r="P284" s="112">
        <f t="shared" si="786"/>
        <v>25.065863322314723</v>
      </c>
      <c r="Q284" s="112">
        <f t="shared" si="786"/>
        <v>25.065863322314723</v>
      </c>
      <c r="R284" s="112">
        <f t="shared" si="786"/>
        <v>25.065863322314723</v>
      </c>
      <c r="S284" s="112">
        <f t="shared" si="786"/>
        <v>25.065863322314723</v>
      </c>
      <c r="T284" s="112">
        <f t="shared" si="786"/>
        <v>25.065863322314723</v>
      </c>
      <c r="U284" s="112">
        <f t="shared" si="786"/>
        <v>25.065863322314723</v>
      </c>
      <c r="V284" s="112">
        <f t="shared" si="786"/>
        <v>25.065863322314723</v>
      </c>
      <c r="W284" s="112">
        <f t="shared" si="786"/>
        <v>25.065863322314723</v>
      </c>
      <c r="X284" s="112">
        <f t="shared" si="786"/>
        <v>25.065863322314723</v>
      </c>
      <c r="Y284" s="112">
        <f t="shared" si="786"/>
        <v>25.065863322314723</v>
      </c>
      <c r="Z284" s="112">
        <f t="shared" si="786"/>
        <v>25.065863322314723</v>
      </c>
      <c r="AA284" s="112">
        <f t="shared" si="786"/>
        <v>25.065863322314723</v>
      </c>
      <c r="AB284" s="112">
        <f t="shared" si="786"/>
        <v>25.065863322314723</v>
      </c>
      <c r="AC284" s="112">
        <f t="shared" si="786"/>
        <v>25.065863322314723</v>
      </c>
      <c r="AD284" s="112">
        <f t="shared" si="786"/>
        <v>25.065863322314723</v>
      </c>
      <c r="AE284" s="112">
        <f t="shared" si="786"/>
        <v>25.065863322314723</v>
      </c>
      <c r="AF284" s="112">
        <f t="shared" si="786"/>
        <v>25.065863322314723</v>
      </c>
      <c r="AG284" s="112">
        <f t="shared" si="786"/>
        <v>25.065863322314723</v>
      </c>
      <c r="AH284" s="112">
        <f t="shared" si="786"/>
        <v>25.065863322314723</v>
      </c>
      <c r="AI284" s="112">
        <f t="shared" si="786"/>
        <v>25.065863322314723</v>
      </c>
      <c r="AJ284" s="112">
        <f t="shared" si="786"/>
        <v>25.065863322314723</v>
      </c>
      <c r="AK284" s="112">
        <f t="shared" si="786"/>
        <v>25.065863322314723</v>
      </c>
      <c r="AL284" s="112">
        <f t="shared" si="786"/>
        <v>25.065863322314723</v>
      </c>
      <c r="AM284" s="112">
        <f t="shared" si="786"/>
        <v>25.065863322314723</v>
      </c>
      <c r="AN284" s="112">
        <f t="shared" si="786"/>
        <v>1.7927512097660383</v>
      </c>
      <c r="AO284" s="112">
        <f t="shared" si="786"/>
        <v>0</v>
      </c>
      <c r="AP284" s="112">
        <f t="shared" ref="AP284:BU284" si="787">SUM(AP282:AP282)</f>
        <v>0</v>
      </c>
      <c r="AQ284" s="112">
        <f t="shared" si="787"/>
        <v>0</v>
      </c>
      <c r="AR284" s="112">
        <f t="shared" si="787"/>
        <v>0</v>
      </c>
      <c r="AS284" s="112">
        <f t="shared" si="787"/>
        <v>0</v>
      </c>
      <c r="AT284" s="112">
        <f t="shared" si="787"/>
        <v>0</v>
      </c>
      <c r="AU284" s="112">
        <f t="shared" si="787"/>
        <v>0</v>
      </c>
      <c r="AV284" s="112">
        <f t="shared" si="787"/>
        <v>0</v>
      </c>
      <c r="AW284" s="112">
        <f t="shared" si="787"/>
        <v>0</v>
      </c>
      <c r="AX284" s="112">
        <f t="shared" si="787"/>
        <v>0</v>
      </c>
      <c r="AY284" s="112">
        <f t="shared" si="787"/>
        <v>0</v>
      </c>
      <c r="AZ284" s="112">
        <f t="shared" si="787"/>
        <v>0</v>
      </c>
      <c r="BA284" s="112">
        <f t="shared" si="787"/>
        <v>0</v>
      </c>
      <c r="BB284" s="112">
        <f t="shared" si="787"/>
        <v>0</v>
      </c>
      <c r="BC284" s="112">
        <f t="shared" si="787"/>
        <v>0</v>
      </c>
      <c r="BD284" s="112">
        <f t="shared" si="787"/>
        <v>0</v>
      </c>
      <c r="BE284" s="112">
        <f t="shared" si="787"/>
        <v>0</v>
      </c>
      <c r="BF284" s="112">
        <f t="shared" si="787"/>
        <v>0</v>
      </c>
      <c r="BG284" s="112">
        <f t="shared" si="787"/>
        <v>0</v>
      </c>
      <c r="BH284" s="112">
        <f t="shared" si="787"/>
        <v>0</v>
      </c>
      <c r="BI284" s="112">
        <f t="shared" si="787"/>
        <v>0</v>
      </c>
      <c r="BJ284" s="112">
        <f t="shared" si="787"/>
        <v>0</v>
      </c>
      <c r="BK284" s="112">
        <f t="shared" si="787"/>
        <v>0</v>
      </c>
      <c r="BL284" s="112">
        <f t="shared" si="787"/>
        <v>0</v>
      </c>
      <c r="BM284" s="112">
        <f t="shared" si="787"/>
        <v>0</v>
      </c>
      <c r="BN284" s="112">
        <f t="shared" si="787"/>
        <v>0</v>
      </c>
      <c r="BO284" s="112">
        <f t="shared" si="787"/>
        <v>0</v>
      </c>
      <c r="BP284" s="112">
        <f t="shared" si="787"/>
        <v>0</v>
      </c>
      <c r="BQ284" s="112">
        <f t="shared" si="787"/>
        <v>0</v>
      </c>
      <c r="BR284" s="112">
        <f t="shared" si="787"/>
        <v>0</v>
      </c>
      <c r="BS284" s="112">
        <f t="shared" si="787"/>
        <v>0</v>
      </c>
      <c r="BT284" s="112">
        <f t="shared" si="787"/>
        <v>0</v>
      </c>
      <c r="BU284" s="112">
        <f t="shared" si="787"/>
        <v>0</v>
      </c>
      <c r="BV284" s="112">
        <f t="shared" ref="BV284:CF284" si="788">SUM(BV282:BV282)</f>
        <v>0</v>
      </c>
      <c r="BW284" s="112">
        <f t="shared" si="788"/>
        <v>0</v>
      </c>
      <c r="BX284" s="112">
        <f t="shared" si="788"/>
        <v>0</v>
      </c>
      <c r="BY284" s="112">
        <f t="shared" si="788"/>
        <v>0</v>
      </c>
      <c r="BZ284" s="112">
        <f t="shared" si="788"/>
        <v>0</v>
      </c>
      <c r="CA284" s="112">
        <f t="shared" si="788"/>
        <v>0</v>
      </c>
      <c r="CB284" s="112">
        <f t="shared" si="788"/>
        <v>0</v>
      </c>
      <c r="CC284" s="112">
        <f t="shared" si="788"/>
        <v>0</v>
      </c>
      <c r="CD284" s="112">
        <f t="shared" si="788"/>
        <v>0</v>
      </c>
      <c r="CE284" s="112">
        <f t="shared" si="788"/>
        <v>0</v>
      </c>
      <c r="CF284" s="112">
        <f t="shared" si="788"/>
        <v>0</v>
      </c>
    </row>
    <row r="285" spans="1:2018" ht="12.75" customHeight="1">
      <c r="D285" s="17" t="s">
        <v>213</v>
      </c>
      <c r="I285" s="31">
        <f>IF(I$4=first_reg_period, INDEX(Inputs!$I$94:$I$121,MATCH(B277,Inputs!$C$94:$C$121,0)),0)</f>
        <v>753.76865087920771</v>
      </c>
      <c r="J285" s="31">
        <f>IF(J$4=first_reg_period, INDEX(Inputs!$I$94:$I$121,MATCH(C277,Inputs!$C$94:$C$121,0)),0)</f>
        <v>0</v>
      </c>
      <c r="K285" s="31">
        <f>IF(K$4=first_reg_period, INDEX(Inputs!$I$94:$I$121,MATCH(D277,Inputs!$C$94:$C$121,0)),0)</f>
        <v>0</v>
      </c>
      <c r="L285" s="31">
        <f>IF(L$4=first_reg_period, INDEX(Inputs!$I$94:$I$121,MATCH(E277,Inputs!$C$94:$C$121,0)),0)</f>
        <v>0</v>
      </c>
      <c r="M285" s="31">
        <f>IF(M$4=first_reg_period, INDEX(Inputs!$I$94:$I$121,MATCH(F277,Inputs!$C$94:$C$121,0)),0)</f>
        <v>0</v>
      </c>
      <c r="N285" s="31">
        <f>IF(N$4=first_reg_period, INDEX(Inputs!$I$94:$I$121,MATCH(G277,Inputs!$C$94:$C$121,0)),0)</f>
        <v>0</v>
      </c>
      <c r="O285" s="31">
        <f>IF(O$4=first_reg_period, INDEX(Inputs!$I$94:$I$121,MATCH(H277,Inputs!$C$94:$C$121,0)),0)</f>
        <v>0</v>
      </c>
      <c r="P285" s="31">
        <f>IF(P$4=first_reg_period, INDEX(Inputs!$I$94:$I$121,MATCH(I277,Inputs!$C$94:$C$121,0)),0)</f>
        <v>0</v>
      </c>
      <c r="Q285" s="31">
        <f>IF(Q$4=first_reg_period, INDEX(Inputs!$I$94:$I$121,MATCH(J277,Inputs!$C$94:$C$121,0)),0)</f>
        <v>0</v>
      </c>
      <c r="R285" s="31">
        <f>IF(R$4=first_reg_period, INDEX(Inputs!$I$94:$I$121,MATCH(K277,Inputs!$C$94:$C$121,0)),0)</f>
        <v>0</v>
      </c>
      <c r="S285" s="31">
        <f>IF(S$4=first_reg_period, INDEX(Inputs!$I$94:$I$121,MATCH(L277,Inputs!$C$94:$C$121,0)),0)</f>
        <v>0</v>
      </c>
      <c r="T285" s="31">
        <f>IF(T$4=first_reg_period, INDEX(Inputs!$I$94:$I$121,MATCH(M277,Inputs!$C$94:$C$121,0)),0)</f>
        <v>0</v>
      </c>
      <c r="U285" s="31">
        <f>IF(U$4=first_reg_period, INDEX(Inputs!$I$94:$I$121,MATCH(N277,Inputs!$C$94:$C$121,0)),0)</f>
        <v>0</v>
      </c>
      <c r="V285" s="31">
        <f>IF(V$4=first_reg_period, INDEX(Inputs!$I$94:$I$121,MATCH(O277,Inputs!$C$94:$C$121,0)),0)</f>
        <v>0</v>
      </c>
      <c r="W285" s="31">
        <f>IF(W$4=first_reg_period, INDEX(Inputs!$I$94:$I$121,MATCH(P277,Inputs!$C$94:$C$121,0)),0)</f>
        <v>0</v>
      </c>
      <c r="X285" s="31">
        <f>IF(X$4=first_reg_period, INDEX(Inputs!$I$94:$I$121,MATCH(Q277,Inputs!$C$94:$C$121,0)),0)</f>
        <v>0</v>
      </c>
      <c r="Y285" s="31">
        <f>IF(Y$4=first_reg_period, INDEX(Inputs!$I$94:$I$121,MATCH(R277,Inputs!$C$94:$C$121,0)),0)</f>
        <v>0</v>
      </c>
      <c r="Z285" s="31">
        <f>IF(Z$4=first_reg_period, INDEX(Inputs!$I$94:$I$121,MATCH(S277,Inputs!$C$94:$C$121,0)),0)</f>
        <v>0</v>
      </c>
      <c r="AA285" s="31">
        <f>IF(AA$4=first_reg_period, INDEX(Inputs!$I$94:$I$121,MATCH(T277,Inputs!$C$94:$C$121,0)),0)</f>
        <v>0</v>
      </c>
      <c r="AB285" s="31">
        <f>IF(AB$4=first_reg_period, INDEX(Inputs!$I$94:$I$121,MATCH(U277,Inputs!$C$94:$C$121,0)),0)</f>
        <v>0</v>
      </c>
      <c r="AC285" s="31">
        <f>IF(AC$4=first_reg_period, INDEX(Inputs!$I$94:$I$121,MATCH(V277,Inputs!$C$94:$C$121,0)),0)</f>
        <v>0</v>
      </c>
      <c r="AD285" s="31">
        <f>IF(AD$4=first_reg_period, INDEX(Inputs!$I$94:$I$121,MATCH(W277,Inputs!$C$94:$C$121,0)),0)</f>
        <v>0</v>
      </c>
      <c r="AE285" s="31">
        <f>IF(AE$4=first_reg_period, INDEX(Inputs!$I$94:$I$121,MATCH(X277,Inputs!$C$94:$C$121,0)),0)</f>
        <v>0</v>
      </c>
      <c r="AF285" s="31">
        <f>IF(AF$4=first_reg_period, INDEX(Inputs!$I$94:$I$121,MATCH(Y277,Inputs!$C$94:$C$121,0)),0)</f>
        <v>0</v>
      </c>
      <c r="AG285" s="31">
        <f>IF(AG$4=first_reg_period, INDEX(Inputs!$I$94:$I$121,MATCH(Z277,Inputs!$C$94:$C$121,0)),0)</f>
        <v>0</v>
      </c>
      <c r="AH285" s="31">
        <f>IF(AH$4=first_reg_period, INDEX(Inputs!$I$94:$I$121,MATCH(AA277,Inputs!$C$94:$C$121,0)),0)</f>
        <v>0</v>
      </c>
      <c r="AI285" s="31">
        <f>IF(AI$4=first_reg_period, INDEX(Inputs!$I$94:$I$121,MATCH(AB277,Inputs!$C$94:$C$121,0)),0)</f>
        <v>0</v>
      </c>
      <c r="AJ285" s="31">
        <f>IF(AJ$4=first_reg_period, INDEX(Inputs!$I$94:$I$121,MATCH(AC277,Inputs!$C$94:$C$121,0)),0)</f>
        <v>0</v>
      </c>
      <c r="AK285" s="31">
        <f>IF(AK$4=first_reg_period, INDEX(Inputs!$I$94:$I$121,MATCH(AD277,Inputs!$C$94:$C$121,0)),0)</f>
        <v>0</v>
      </c>
      <c r="AL285" s="31">
        <f>IF(AL$4=first_reg_period, INDEX(Inputs!$I$94:$I$121,MATCH(AE277,Inputs!$C$94:$C$121,0)),0)</f>
        <v>0</v>
      </c>
      <c r="AM285" s="31">
        <f>IF(AM$4=first_reg_period, INDEX(Inputs!$I$94:$I$121,MATCH(AF277,Inputs!$C$94:$C$121,0)),0)</f>
        <v>0</v>
      </c>
      <c r="AN285" s="31">
        <f>IF(AN$4=first_reg_period, INDEX(Inputs!$I$94:$I$121,MATCH(AG277,Inputs!$C$94:$C$121,0)),0)</f>
        <v>0</v>
      </c>
      <c r="AO285" s="31">
        <f>IF(AO$4=first_reg_period, INDEX(Inputs!$I$94:$I$121,MATCH(AH277,Inputs!$C$94:$C$121,0)),0)</f>
        <v>0</v>
      </c>
      <c r="AP285" s="31">
        <f>IF(AP$4=first_reg_period, INDEX(Inputs!$I$94:$I$121,MATCH(AI277,Inputs!$C$94:$C$121,0)),0)</f>
        <v>0</v>
      </c>
      <c r="AQ285" s="31">
        <f>IF(AQ$4=first_reg_period, INDEX(Inputs!$I$94:$I$121,MATCH(AJ277,Inputs!$C$94:$C$121,0)),0)</f>
        <v>0</v>
      </c>
      <c r="AR285" s="31">
        <f>IF(AR$4=first_reg_period, INDEX(Inputs!$I$94:$I$121,MATCH(AK277,Inputs!$C$94:$C$121,0)),0)</f>
        <v>0</v>
      </c>
      <c r="AS285" s="31">
        <f>IF(AS$4=first_reg_period, INDEX(Inputs!$I$94:$I$121,MATCH(AL277,Inputs!$C$94:$C$121,0)),0)</f>
        <v>0</v>
      </c>
      <c r="AT285" s="31">
        <f>IF(AT$4=first_reg_period, INDEX(Inputs!$I$94:$I$121,MATCH(AM277,Inputs!$C$94:$C$121,0)),0)</f>
        <v>0</v>
      </c>
      <c r="AU285" s="31">
        <f>IF(AU$4=first_reg_period, INDEX(Inputs!$I$94:$I$121,MATCH(AN277,Inputs!$C$94:$C$121,0)),0)</f>
        <v>0</v>
      </c>
      <c r="AV285" s="31">
        <f>IF(AV$4=first_reg_period, INDEX(Inputs!$I$94:$I$121,MATCH(AO277,Inputs!$C$94:$C$121,0)),0)</f>
        <v>0</v>
      </c>
      <c r="AW285" s="31">
        <f>IF(AW$4=first_reg_period, INDEX(Inputs!$I$94:$I$121,MATCH(AP277,Inputs!$C$94:$C$121,0)),0)</f>
        <v>0</v>
      </c>
      <c r="AX285" s="31">
        <f>IF(AX$4=first_reg_period, INDEX(Inputs!$I$94:$I$121,MATCH(AQ277,Inputs!$C$94:$C$121,0)),0)</f>
        <v>0</v>
      </c>
      <c r="AY285" s="31">
        <f>IF(AY$4=first_reg_period, INDEX(Inputs!$I$94:$I$121,MATCH(AR277,Inputs!$C$94:$C$121,0)),0)</f>
        <v>0</v>
      </c>
      <c r="AZ285" s="31">
        <f>IF(AZ$4=first_reg_period, INDEX(Inputs!$I$94:$I$121,MATCH(AS277,Inputs!$C$94:$C$121,0)),0)</f>
        <v>0</v>
      </c>
      <c r="BA285" s="31">
        <f>IF(BA$4=first_reg_period, INDEX(Inputs!$I$94:$I$121,MATCH(AT277,Inputs!$C$94:$C$121,0)),0)</f>
        <v>0</v>
      </c>
      <c r="BB285" s="31">
        <f>IF(BB$4=first_reg_period, INDEX(Inputs!$I$94:$I$121,MATCH(AU277,Inputs!$C$94:$C$121,0)),0)</f>
        <v>0</v>
      </c>
      <c r="BC285" s="31">
        <f>IF(BC$4=first_reg_period, INDEX(Inputs!$I$94:$I$121,MATCH(AV277,Inputs!$C$94:$C$121,0)),0)</f>
        <v>0</v>
      </c>
      <c r="BD285" s="31">
        <f>IF(BD$4=first_reg_period, INDEX(Inputs!$I$94:$I$121,MATCH(AW277,Inputs!$C$94:$C$121,0)),0)</f>
        <v>0</v>
      </c>
      <c r="BE285" s="31">
        <f>IF(BE$4=first_reg_period, INDEX(Inputs!$I$94:$I$121,MATCH(AX277,Inputs!$C$94:$C$121,0)),0)</f>
        <v>0</v>
      </c>
      <c r="BF285" s="31">
        <f>IF(BF$4=first_reg_period, INDEX(Inputs!$I$94:$I$121,MATCH(AY277,Inputs!$C$94:$C$121,0)),0)</f>
        <v>0</v>
      </c>
      <c r="BG285" s="31">
        <f>IF(BG$4=first_reg_period, INDEX(Inputs!$I$94:$I$121,MATCH(AZ277,Inputs!$C$94:$C$121,0)),0)</f>
        <v>0</v>
      </c>
      <c r="BH285" s="31">
        <f>IF(BH$4=first_reg_period, INDEX(Inputs!$I$94:$I$121,MATCH(BA277,Inputs!$C$94:$C$121,0)),0)</f>
        <v>0</v>
      </c>
      <c r="BI285" s="31">
        <f>IF(BI$4=first_reg_period, INDEX(Inputs!$I$94:$I$121,MATCH(BB277,Inputs!$C$94:$C$121,0)),0)</f>
        <v>0</v>
      </c>
      <c r="BJ285" s="31">
        <f>IF(BJ$4=first_reg_period, INDEX(Inputs!$I$94:$I$121,MATCH(BC277,Inputs!$C$94:$C$121,0)),0)</f>
        <v>0</v>
      </c>
      <c r="BK285" s="31">
        <f>IF(BK$4=first_reg_period, INDEX(Inputs!$I$94:$I$121,MATCH(BD277,Inputs!$C$94:$C$121,0)),0)</f>
        <v>0</v>
      </c>
      <c r="BL285" s="31">
        <f>IF(BL$4=first_reg_period, INDEX(Inputs!$I$94:$I$121,MATCH(BE277,Inputs!$C$94:$C$121,0)),0)</f>
        <v>0</v>
      </c>
      <c r="BM285" s="31">
        <f>IF(BM$4=first_reg_period, INDEX(Inputs!$I$94:$I$121,MATCH(BF277,Inputs!$C$94:$C$121,0)),0)</f>
        <v>0</v>
      </c>
      <c r="BN285" s="31">
        <f>IF(BN$4=first_reg_period, INDEX(Inputs!$I$94:$I$121,MATCH(BG277,Inputs!$C$94:$C$121,0)),0)</f>
        <v>0</v>
      </c>
      <c r="BO285" s="31">
        <f>IF(BO$4=first_reg_period, INDEX(Inputs!$I$94:$I$121,MATCH(BH277,Inputs!$C$94:$C$121,0)),0)</f>
        <v>0</v>
      </c>
      <c r="BP285" s="31">
        <f>IF(BP$4=first_reg_period, INDEX(Inputs!$I$94:$I$121,MATCH(BI277,Inputs!$C$94:$C$121,0)),0)</f>
        <v>0</v>
      </c>
      <c r="BQ285" s="31">
        <f>IF(BQ$4=first_reg_period, INDEX(Inputs!$I$94:$I$121,MATCH(BJ277,Inputs!$C$94:$C$121,0)),0)</f>
        <v>0</v>
      </c>
      <c r="BR285" s="31">
        <f>IF(BR$4=first_reg_period, INDEX(Inputs!$I$94:$I$121,MATCH(BK277,Inputs!$C$94:$C$121,0)),0)</f>
        <v>0</v>
      </c>
      <c r="BS285" s="31">
        <f>IF(BS$4=first_reg_period, INDEX(Inputs!$I$94:$I$121,MATCH(BL277,Inputs!$C$94:$C$121,0)),0)</f>
        <v>0</v>
      </c>
      <c r="BT285" s="31">
        <f>IF(BT$4=first_reg_period, INDEX(Inputs!$I$94:$I$121,MATCH(BM277,Inputs!$C$94:$C$121,0)),0)</f>
        <v>0</v>
      </c>
      <c r="BU285" s="31">
        <f>IF(BU$4=first_reg_period, INDEX(Inputs!$I$94:$I$121,MATCH(BN277,Inputs!$C$94:$C$121,0)),0)</f>
        <v>0</v>
      </c>
      <c r="BV285" s="31">
        <f>IF(BV$4=first_reg_period, INDEX(Inputs!$I$94:$I$121,MATCH(BO277,Inputs!$C$94:$C$121,0)),0)</f>
        <v>0</v>
      </c>
      <c r="BW285" s="31">
        <f>IF(BW$4=first_reg_period, INDEX(Inputs!$I$94:$I$121,MATCH(BP277,Inputs!$C$94:$C$121,0)),0)</f>
        <v>0</v>
      </c>
      <c r="BX285" s="31">
        <f>IF(BX$4=first_reg_period, INDEX(Inputs!$I$94:$I$121,MATCH(BQ277,Inputs!$C$94:$C$121,0)),0)</f>
        <v>0</v>
      </c>
      <c r="BY285" s="31">
        <f>IF(BY$4=first_reg_period, INDEX(Inputs!$I$94:$I$121,MATCH(BR277,Inputs!$C$94:$C$121,0)),0)</f>
        <v>0</v>
      </c>
      <c r="BZ285" s="31">
        <f>IF(BZ$4=first_reg_period, INDEX(Inputs!$I$94:$I$121,MATCH(BS277,Inputs!$C$94:$C$121,0)),0)</f>
        <v>0</v>
      </c>
      <c r="CA285" s="31">
        <f>IF(CA$4=first_reg_period, INDEX(Inputs!$I$94:$I$121,MATCH(BT277,Inputs!$C$94:$C$121,0)),0)</f>
        <v>0</v>
      </c>
      <c r="CB285" s="31">
        <f>IF(CB$4=first_reg_period, INDEX(Inputs!$I$94:$I$121,MATCH(BU277,Inputs!$C$94:$C$121,0)),0)</f>
        <v>0</v>
      </c>
      <c r="CC285" s="31">
        <f>IF(CC$4=first_reg_period, INDEX(Inputs!$I$94:$I$121,MATCH(BV277,Inputs!$C$94:$C$121,0)),0)</f>
        <v>0</v>
      </c>
      <c r="CD285" s="31">
        <f>IF(CD$4=first_reg_period, INDEX(Inputs!$I$94:$I$121,MATCH(BW277,Inputs!$C$94:$C$121,0)),0)</f>
        <v>0</v>
      </c>
      <c r="CE285" s="31">
        <f>IF(CE$4=first_reg_period, INDEX(Inputs!$I$94:$I$121,MATCH(BX277,Inputs!$C$94:$C$121,0)),0)</f>
        <v>0</v>
      </c>
      <c r="CF285" s="31">
        <f>IF(CF$4=first_reg_period, INDEX(Inputs!$I$94:$I$121,MATCH(BY277,Inputs!$C$94:$C$121,0)),0)</f>
        <v>0</v>
      </c>
    </row>
    <row r="286" spans="1:2018" s="101" customFormat="1" ht="12.75" customHeight="1">
      <c r="C286" s="181"/>
      <c r="D286" s="330" t="s">
        <v>266</v>
      </c>
      <c r="E286" s="330" t="s">
        <v>197</v>
      </c>
      <c r="I286" s="103"/>
      <c r="J286" s="104">
        <f>IF(J$4=second_reg_period, INDEX(Inputs!$N$292:$N$319,MATCH($B277,Inputs!$C$292:$C$319,0)),0)/conv_2020_2015</f>
        <v>0</v>
      </c>
      <c r="K286" s="104">
        <f>IF(K$4=second_reg_period, INDEX(Inputs!$N$292:$N$319,MATCH($B277,Inputs!$C$292:$C$319,0)),0)/conv_2020_2015</f>
        <v>0</v>
      </c>
      <c r="L286" s="104">
        <f>IF(L$4=second_reg_period, INDEX(Inputs!$N$292:$N$319,MATCH($B277,Inputs!$C$292:$C$319,0)),0)/conv_2020_2015</f>
        <v>0</v>
      </c>
      <c r="M286" s="104">
        <f>IF(M$4=second_reg_period, INDEX(Inputs!$N$292:$N$319,MATCH($B277,Inputs!$C$292:$C$319,0)),0)/conv_2020_2015</f>
        <v>0</v>
      </c>
      <c r="N286" s="267">
        <f>IF(N$4=second_reg_period, INDEX(Inputs!$N$292:$N$319,MATCH($B277,Inputs!$C$292:$C$319,0)),0)/conv_2020_2015</f>
        <v>0</v>
      </c>
      <c r="O286" s="104">
        <f>IF(O$4=second_reg_period, INDEX(Inputs!$N$292:$N$319,MATCH($B277,Inputs!$C$292:$C$319,0)),0)/conv_2020_2015</f>
        <v>0</v>
      </c>
      <c r="P286" s="104">
        <f>IF(P$4=second_reg_period, INDEX(Inputs!$N$292:$N$319,MATCH($B277,Inputs!$C$292:$C$319,0)),0)/conv_2020_2015</f>
        <v>0</v>
      </c>
      <c r="Q286" s="104">
        <f>IF(Q$4=second_reg_period, INDEX(Inputs!$N$292:$N$319,MATCH($B277,Inputs!$C$292:$C$319,0)),0)/conv_2020_2015</f>
        <v>0</v>
      </c>
      <c r="R286" s="104">
        <f>IF(R$4=second_reg_period, INDEX(Inputs!$N$292:$N$319,MATCH($B277,Inputs!$C$292:$C$319,0)),0)/conv_2020_2015</f>
        <v>0</v>
      </c>
      <c r="S286" s="104">
        <f>IF(S$4=second_reg_period, INDEX(Inputs!$N$292:$N$319,MATCH($B277,Inputs!$C$292:$C$319,0)),0)/conv_2020_2015</f>
        <v>0</v>
      </c>
      <c r="T286" s="104">
        <f>IF(T$4=second_reg_period, INDEX(Inputs!$N$292:$N$319,MATCH($B277,Inputs!$C$292:$C$319,0)),0)/conv_2020_2015</f>
        <v>0</v>
      </c>
      <c r="U286" s="104">
        <f>IF(U$4=second_reg_period, INDEX(Inputs!$N$292:$N$319,MATCH($B277,Inputs!$C$292:$C$319,0)),0)/conv_2020_2015</f>
        <v>0</v>
      </c>
      <c r="V286" s="104">
        <f>IF(V$4=second_reg_period, INDEX(Inputs!$N$292:$N$319,MATCH($B277,Inputs!$C$292:$C$319,0)),0)/conv_2020_2015</f>
        <v>0</v>
      </c>
      <c r="W286" s="104">
        <f>IF(W$4=second_reg_period, INDEX(Inputs!$N$292:$N$319,MATCH($B277,Inputs!$C$292:$C$319,0)),0)/conv_2020_2015</f>
        <v>0</v>
      </c>
      <c r="X286" s="104">
        <f>IF(X$4=second_reg_period, INDEX(Inputs!$N$292:$N$319,MATCH($B277,Inputs!$C$292:$C$319,0)),0)/conv_2020_2015</f>
        <v>0</v>
      </c>
      <c r="Y286" s="104">
        <f>IF(Y$4=second_reg_period, INDEX(Inputs!$N$292:$N$319,MATCH($B277,Inputs!$C$292:$C$319,0)),0)/conv_2020_2015</f>
        <v>0</v>
      </c>
      <c r="Z286" s="104">
        <f>IF(Z$4=second_reg_period, INDEX(Inputs!$N$292:$N$319,MATCH($B277,Inputs!$C$292:$C$319,0)),0)/conv_2020_2015</f>
        <v>0</v>
      </c>
      <c r="AA286" s="104">
        <f>IF(AA$4=second_reg_period, INDEX(Inputs!$N$292:$N$319,MATCH($B277,Inputs!$C$292:$C$319,0)),0)/conv_2020_2015</f>
        <v>0</v>
      </c>
      <c r="AB286" s="104">
        <f>IF(AB$4=second_reg_period, INDEX(Inputs!$N$292:$N$319,MATCH($B277,Inputs!$C$292:$C$319,0)),0)/conv_2020_2015</f>
        <v>0</v>
      </c>
      <c r="AC286" s="104">
        <f>IF(AC$4=second_reg_period, INDEX(Inputs!$N$292:$N$319,MATCH($B277,Inputs!$C$292:$C$319,0)),0)/conv_2020_2015</f>
        <v>0</v>
      </c>
      <c r="AD286" s="104">
        <f>IF(AD$4=second_reg_period, INDEX(Inputs!$N$292:$N$319,MATCH($B277,Inputs!$C$292:$C$319,0)),0)/conv_2020_2015</f>
        <v>0</v>
      </c>
      <c r="AE286" s="104">
        <f>IF(AE$4=second_reg_period, INDEX(Inputs!$N$292:$N$319,MATCH($B277,Inputs!$C$292:$C$319,0)),0)/conv_2020_2015</f>
        <v>0</v>
      </c>
      <c r="AF286" s="104">
        <f>IF(AF$4=second_reg_period, INDEX(Inputs!$N$292:$N$319,MATCH($B277,Inputs!$C$292:$C$319,0)),0)/conv_2020_2015</f>
        <v>0</v>
      </c>
      <c r="AG286" s="104">
        <f>IF(AG$4=second_reg_period, INDEX(Inputs!$N$292:$N$319,MATCH($B277,Inputs!$C$292:$C$319,0)),0)/conv_2020_2015</f>
        <v>0</v>
      </c>
      <c r="AH286" s="104">
        <f>IF(AH$4=second_reg_period, INDEX(Inputs!$N$292:$N$319,MATCH($B277,Inputs!$C$292:$C$319,0)),0)/conv_2020_2015</f>
        <v>0</v>
      </c>
      <c r="AI286" s="104">
        <f>IF(AI$4=second_reg_period, INDEX(Inputs!$N$292:$N$319,MATCH($B277,Inputs!$C$292:$C$319,0)),0)/conv_2020_2015</f>
        <v>0</v>
      </c>
      <c r="AJ286" s="104">
        <f>IF(AJ$4=second_reg_period, INDEX(Inputs!$N$292:$N$319,MATCH($B277,Inputs!$C$292:$C$319,0)),0)/conv_2020_2015</f>
        <v>0</v>
      </c>
      <c r="AK286" s="104">
        <f>IF(AK$4=second_reg_period, INDEX(Inputs!$N$292:$N$319,MATCH($B277,Inputs!$C$292:$C$319,0)),0)/conv_2020_2015</f>
        <v>0</v>
      </c>
      <c r="AL286" s="104">
        <f>IF(AL$4=second_reg_period, INDEX(Inputs!$N$292:$N$319,MATCH($B277,Inputs!$C$292:$C$319,0)),0)/conv_2020_2015</f>
        <v>0</v>
      </c>
      <c r="AM286" s="104">
        <f>IF(AM$4=second_reg_period, INDEX(Inputs!$N$292:$N$319,MATCH($B277,Inputs!$C$292:$C$319,0)),0)/conv_2020_2015</f>
        <v>0</v>
      </c>
      <c r="AN286" s="104">
        <f>IF(AN$4=second_reg_period, INDEX(Inputs!$N$292:$N$319,MATCH($B277,Inputs!$C$292:$C$319,0)),0)/conv_2020_2015</f>
        <v>0</v>
      </c>
      <c r="AO286" s="104">
        <f>IF(AO$4=second_reg_period, INDEX(Inputs!$N$292:$N$319,MATCH($B277,Inputs!$C$292:$C$319,0)),0)/conv_2020_2015</f>
        <v>0</v>
      </c>
      <c r="AP286" s="104">
        <f>IF(AP$4=second_reg_period, INDEX(Inputs!$N$292:$N$319,MATCH($B277,Inputs!$C$292:$C$319,0)),0)/conv_2020_2015</f>
        <v>0</v>
      </c>
      <c r="AQ286" s="104">
        <f>IF(AQ$4=second_reg_period, INDEX(Inputs!$N$292:$N$319,MATCH($B277,Inputs!$C$292:$C$319,0)),0)/conv_2020_2015</f>
        <v>0</v>
      </c>
      <c r="AR286" s="104">
        <f>IF(AR$4=second_reg_period, INDEX(Inputs!$N$292:$N$319,MATCH($B277,Inputs!$C$292:$C$319,0)),0)/conv_2020_2015</f>
        <v>0</v>
      </c>
      <c r="AS286" s="104">
        <f>IF(AS$4=second_reg_period, INDEX(Inputs!$N$292:$N$319,MATCH($B277,Inputs!$C$292:$C$319,0)),0)/conv_2020_2015</f>
        <v>0</v>
      </c>
      <c r="AT286" s="104">
        <f>IF(AT$4=second_reg_period, INDEX(Inputs!$N$292:$N$319,MATCH($B277,Inputs!$C$292:$C$319,0)),0)/conv_2020_2015</f>
        <v>0</v>
      </c>
      <c r="AU286" s="104">
        <f>IF(AU$4=second_reg_period, INDEX(Inputs!$N$292:$N$319,MATCH($B277,Inputs!$C$292:$C$319,0)),0)/conv_2020_2015</f>
        <v>0</v>
      </c>
      <c r="AV286" s="104">
        <f>IF(AV$4=second_reg_period, INDEX(Inputs!$N$292:$N$319,MATCH($B277,Inputs!$C$292:$C$319,0)),0)/conv_2020_2015</f>
        <v>0</v>
      </c>
      <c r="AW286" s="104">
        <f>IF(AW$4=second_reg_period, INDEX(Inputs!$N$292:$N$319,MATCH($B277,Inputs!$C$292:$C$319,0)),0)/conv_2020_2015</f>
        <v>0</v>
      </c>
      <c r="AX286" s="104">
        <f>IF(AX$4=second_reg_period, INDEX(Inputs!$N$292:$N$319,MATCH($B277,Inputs!$C$292:$C$319,0)),0)/conv_2020_2015</f>
        <v>0</v>
      </c>
      <c r="AY286" s="104">
        <f>IF(AY$4=second_reg_period, INDEX(Inputs!$N$292:$N$319,MATCH($B277,Inputs!$C$292:$C$319,0)),0)/conv_2020_2015</f>
        <v>0</v>
      </c>
      <c r="AZ286" s="104">
        <f>IF(AZ$4=second_reg_period, INDEX(Inputs!$N$292:$N$319,MATCH($B277,Inputs!$C$292:$C$319,0)),0)/conv_2020_2015</f>
        <v>0</v>
      </c>
      <c r="BA286" s="104">
        <f>IF(BA$4=second_reg_period, INDEX(Inputs!$N$292:$N$319,MATCH($B277,Inputs!$C$292:$C$319,0)),0)/conv_2020_2015</f>
        <v>0</v>
      </c>
      <c r="BB286" s="104">
        <f>IF(BB$4=second_reg_period, INDEX(Inputs!$N$292:$N$319,MATCH($B277,Inputs!$C$292:$C$319,0)),0)/conv_2020_2015</f>
        <v>0</v>
      </c>
      <c r="BC286" s="104">
        <f>IF(BC$4=second_reg_period, INDEX(Inputs!$N$292:$N$319,MATCH($B277,Inputs!$C$292:$C$319,0)),0)/conv_2020_2015</f>
        <v>0</v>
      </c>
      <c r="BD286" s="104">
        <f>IF(BD$4=second_reg_period, INDEX(Inputs!$N$292:$N$319,MATCH($B277,Inputs!$C$292:$C$319,0)),0)/conv_2020_2015</f>
        <v>0</v>
      </c>
      <c r="BE286" s="104">
        <f>IF(BE$4=second_reg_period, INDEX(Inputs!$N$292:$N$319,MATCH($B277,Inputs!$C$292:$C$319,0)),0)/conv_2020_2015</f>
        <v>0</v>
      </c>
      <c r="BF286" s="104">
        <f>IF(BF$4=second_reg_period, INDEX(Inputs!$N$292:$N$319,MATCH($B277,Inputs!$C$292:$C$319,0)),0)/conv_2020_2015</f>
        <v>0</v>
      </c>
      <c r="BG286" s="104">
        <f>IF(BG$4=second_reg_period, INDEX(Inputs!$N$292:$N$319,MATCH($B277,Inputs!$C$292:$C$319,0)),0)/conv_2020_2015</f>
        <v>0</v>
      </c>
      <c r="BH286" s="104">
        <f>IF(BH$4=second_reg_period, INDEX(Inputs!$N$292:$N$319,MATCH($B277,Inputs!$C$292:$C$319,0)),0)/conv_2020_2015</f>
        <v>0</v>
      </c>
      <c r="BI286" s="104">
        <f>IF(BI$4=second_reg_period, INDEX(Inputs!$N$292:$N$319,MATCH($B277,Inputs!$C$292:$C$319,0)),0)/conv_2020_2015</f>
        <v>0</v>
      </c>
      <c r="BJ286" s="104">
        <f>IF(BJ$4=second_reg_period, INDEX(Inputs!$N$292:$N$319,MATCH($B277,Inputs!$C$292:$C$319,0)),0)/conv_2020_2015</f>
        <v>0</v>
      </c>
      <c r="BK286" s="104">
        <f>IF(BK$4=second_reg_period, INDEX(Inputs!$N$292:$N$319,MATCH($B277,Inputs!$C$292:$C$319,0)),0)/conv_2020_2015</f>
        <v>0</v>
      </c>
      <c r="BL286" s="104">
        <f>IF(BL$4=second_reg_period, INDEX(Inputs!$N$292:$N$319,MATCH($B277,Inputs!$C$292:$C$319,0)),0)/conv_2020_2015</f>
        <v>0</v>
      </c>
      <c r="BM286" s="104">
        <f>IF(BM$4=second_reg_period, INDEX(Inputs!$N$292:$N$319,MATCH($B277,Inputs!$C$292:$C$319,0)),0)/conv_2020_2015</f>
        <v>0</v>
      </c>
      <c r="BN286" s="104">
        <f>IF(BN$4=second_reg_period, INDEX(Inputs!$N$292:$N$319,MATCH($B277,Inputs!$C$292:$C$319,0)),0)/conv_2020_2015</f>
        <v>0</v>
      </c>
      <c r="BO286" s="104">
        <f>IF(BO$4=second_reg_period, INDEX(Inputs!$N$292:$N$319,MATCH($B277,Inputs!$C$292:$C$319,0)),0)/conv_2020_2015</f>
        <v>0</v>
      </c>
      <c r="BP286" s="104">
        <f>IF(BP$4=second_reg_period, INDEX(Inputs!$N$292:$N$319,MATCH($B277,Inputs!$C$292:$C$319,0)),0)/conv_2020_2015</f>
        <v>0</v>
      </c>
      <c r="BQ286" s="104">
        <f>IF(BQ$4=second_reg_period, INDEX(Inputs!$N$292:$N$319,MATCH($B277,Inputs!$C$292:$C$319,0)),0)/conv_2020_2015</f>
        <v>0</v>
      </c>
      <c r="BR286" s="104">
        <f>IF(BR$4=second_reg_period, INDEX(Inputs!$N$292:$N$319,MATCH($B277,Inputs!$C$292:$C$319,0)),0)/conv_2020_2015</f>
        <v>0</v>
      </c>
      <c r="BS286" s="104">
        <f>IF(BS$4=second_reg_period, INDEX(Inputs!$N$292:$N$319,MATCH($B277,Inputs!$C$292:$C$319,0)),0)/conv_2020_2015</f>
        <v>0</v>
      </c>
      <c r="BT286" s="104">
        <f>IF(BT$4=second_reg_period, INDEX(Inputs!$N$292:$N$319,MATCH($B277,Inputs!$C$292:$C$319,0)),0)/conv_2020_2015</f>
        <v>0</v>
      </c>
      <c r="BU286" s="104">
        <f>IF(BU$4=second_reg_period, INDEX(Inputs!$N$292:$N$319,MATCH($B277,Inputs!$C$292:$C$319,0)),0)/conv_2020_2015</f>
        <v>0</v>
      </c>
      <c r="BV286" s="104">
        <f>IF(BV$4=second_reg_period, INDEX(Inputs!$N$292:$N$319,MATCH($B277,Inputs!$C$292:$C$319,0)),0)/conv_2020_2015</f>
        <v>0</v>
      </c>
      <c r="BW286" s="104">
        <f>IF(BW$4=second_reg_period, INDEX(Inputs!$N$292:$N$319,MATCH($B277,Inputs!$C$292:$C$319,0)),0)/conv_2020_2015</f>
        <v>0</v>
      </c>
      <c r="BX286" s="104">
        <f>IF(BX$4=second_reg_period, INDEX(Inputs!$N$292:$N$319,MATCH($B277,Inputs!$C$292:$C$319,0)),0)/conv_2020_2015</f>
        <v>0</v>
      </c>
      <c r="BY286" s="104">
        <f>IF(BY$4=second_reg_period, INDEX(Inputs!$N$292:$N$319,MATCH($B277,Inputs!$C$292:$C$319,0)),0)/conv_2020_2015</f>
        <v>0</v>
      </c>
      <c r="BZ286" s="104">
        <f>IF(BZ$4=second_reg_period, INDEX(Inputs!$N$292:$N$319,MATCH($B277,Inputs!$C$292:$C$319,0)),0)/conv_2020_2015</f>
        <v>0</v>
      </c>
      <c r="CA286" s="104">
        <f>IF(CA$4=second_reg_period, INDEX(Inputs!$N$292:$N$319,MATCH($B277,Inputs!$C$292:$C$319,0)),0)/conv_2020_2015</f>
        <v>0</v>
      </c>
      <c r="CB286" s="104">
        <f>IF(CB$4=second_reg_period, INDEX(Inputs!$N$292:$N$319,MATCH($B277,Inputs!$C$292:$C$319,0)),0)/conv_2020_2015</f>
        <v>0</v>
      </c>
      <c r="CC286" s="104">
        <f>IF(CC$4=second_reg_period, INDEX(Inputs!$N$292:$N$319,MATCH($B277,Inputs!$C$292:$C$319,0)),0)/conv_2020_2015</f>
        <v>0</v>
      </c>
      <c r="CD286" s="104">
        <f>IF(CD$4=second_reg_period, INDEX(Inputs!$N$292:$N$319,MATCH($B277,Inputs!$C$292:$C$319,0)),0)/conv_2020_2015</f>
        <v>0</v>
      </c>
      <c r="CE286" s="104">
        <f>IF(CE$4=second_reg_period, INDEX(Inputs!$N$292:$N$319,MATCH($B277,Inputs!$C$292:$C$319,0)),0)/conv_2020_2015</f>
        <v>0</v>
      </c>
      <c r="CF286" s="104">
        <f>IF(CF$4=second_reg_period, INDEX(Inputs!$N$292:$N$319,MATCH($B277,Inputs!$C$292:$C$319,0)),0)/conv_2020_2015</f>
        <v>0</v>
      </c>
      <c r="CG286" s="158"/>
      <c r="CH286" s="158"/>
      <c r="CI286" s="158"/>
      <c r="CJ286" s="158"/>
      <c r="CK286" s="158"/>
      <c r="CL286" s="158"/>
      <c r="CM286" s="158"/>
      <c r="CN286" s="158"/>
      <c r="CO286" s="158"/>
      <c r="CP286" s="158"/>
      <c r="CQ286" s="158"/>
      <c r="CR286" s="158"/>
      <c r="CS286" s="158"/>
      <c r="CT286" s="158"/>
      <c r="CU286" s="158"/>
      <c r="CV286" s="158"/>
      <c r="CW286" s="158"/>
      <c r="CX286" s="158"/>
      <c r="CY286" s="158"/>
      <c r="CZ286" s="158"/>
      <c r="DA286" s="158"/>
      <c r="DB286" s="158"/>
      <c r="DC286" s="158"/>
      <c r="DD286" s="158"/>
      <c r="DE286" s="158"/>
      <c r="DF286" s="158"/>
      <c r="DG286" s="158"/>
      <c r="DH286" s="158"/>
      <c r="DI286" s="158"/>
      <c r="DJ286" s="158"/>
      <c r="DK286" s="158"/>
      <c r="DL286" s="158"/>
      <c r="DM286" s="158"/>
      <c r="DN286" s="158"/>
      <c r="DO286" s="158"/>
      <c r="DP286" s="158"/>
      <c r="DQ286" s="158"/>
      <c r="DR286" s="158"/>
      <c r="DS286" s="158"/>
      <c r="DT286" s="158"/>
      <c r="DU286" s="158"/>
      <c r="DV286" s="158"/>
      <c r="DW286" s="158"/>
      <c r="DX286" s="158"/>
      <c r="DY286" s="158"/>
      <c r="DZ286" s="158"/>
      <c r="EA286" s="158"/>
      <c r="EB286" s="158"/>
      <c r="EC286" s="158"/>
      <c r="ED286" s="158"/>
      <c r="EE286" s="158"/>
      <c r="EF286" s="158"/>
      <c r="EG286" s="158"/>
      <c r="EH286" s="158"/>
      <c r="EI286" s="158"/>
      <c r="EJ286" s="158"/>
      <c r="EK286" s="158"/>
      <c r="EL286" s="158"/>
      <c r="EM286" s="158"/>
      <c r="EN286" s="158"/>
      <c r="EO286" s="158"/>
      <c r="EP286" s="158"/>
      <c r="EQ286" s="158"/>
      <c r="ER286" s="158"/>
      <c r="ES286" s="158"/>
      <c r="ET286" s="158"/>
      <c r="EU286" s="158"/>
      <c r="EV286" s="158"/>
      <c r="EW286" s="158"/>
      <c r="EX286" s="158"/>
      <c r="EY286" s="158"/>
      <c r="EZ286" s="158"/>
      <c r="FA286" s="158"/>
      <c r="FB286" s="158"/>
      <c r="FC286" s="158"/>
      <c r="FD286" s="158"/>
      <c r="FE286" s="158"/>
      <c r="FF286" s="158"/>
      <c r="FG286" s="158"/>
      <c r="FH286" s="158"/>
      <c r="FI286" s="158"/>
      <c r="FJ286" s="158"/>
      <c r="FK286" s="158"/>
      <c r="FL286" s="158"/>
      <c r="FM286" s="158"/>
      <c r="FN286" s="158"/>
      <c r="FO286" s="158"/>
      <c r="FP286" s="158"/>
      <c r="FQ286" s="158"/>
      <c r="FR286" s="158"/>
      <c r="FS286" s="158"/>
      <c r="FT286" s="158"/>
      <c r="FU286" s="158"/>
      <c r="FV286" s="158"/>
      <c r="FW286" s="158"/>
      <c r="FX286" s="158"/>
      <c r="FY286" s="158"/>
      <c r="FZ286" s="158"/>
      <c r="GA286" s="158"/>
      <c r="GB286" s="158"/>
      <c r="GC286" s="158"/>
      <c r="GD286" s="158"/>
      <c r="GE286" s="158"/>
      <c r="GF286" s="158"/>
      <c r="GG286" s="158"/>
      <c r="GH286" s="158"/>
      <c r="GI286" s="158"/>
      <c r="GJ286" s="158"/>
      <c r="GK286" s="158"/>
      <c r="GL286" s="158"/>
      <c r="GM286" s="158"/>
      <c r="GN286" s="158"/>
      <c r="GO286" s="158"/>
      <c r="GP286" s="158"/>
      <c r="GQ286" s="158"/>
      <c r="GR286" s="158"/>
      <c r="GS286" s="158"/>
      <c r="GT286" s="158"/>
      <c r="GU286" s="158"/>
      <c r="GV286" s="158"/>
      <c r="GW286" s="158"/>
      <c r="GX286" s="158"/>
      <c r="GY286" s="158"/>
      <c r="GZ286" s="158"/>
      <c r="HA286" s="158"/>
      <c r="HB286" s="158"/>
      <c r="HC286" s="158"/>
      <c r="HD286" s="158"/>
      <c r="HE286" s="158"/>
      <c r="HF286" s="158"/>
      <c r="HG286" s="158"/>
      <c r="HH286" s="158"/>
      <c r="HI286" s="158"/>
      <c r="HJ286" s="158"/>
      <c r="HK286" s="158"/>
      <c r="HL286" s="158"/>
      <c r="HM286" s="158"/>
      <c r="HN286" s="158"/>
      <c r="HO286" s="158"/>
      <c r="HP286" s="158"/>
      <c r="HQ286" s="158"/>
      <c r="HR286" s="158"/>
      <c r="HS286" s="158"/>
      <c r="HT286" s="158"/>
      <c r="HU286" s="158"/>
      <c r="HV286" s="158"/>
      <c r="HW286" s="158"/>
      <c r="HX286" s="158"/>
      <c r="HY286" s="158"/>
      <c r="HZ286" s="158"/>
      <c r="IA286" s="158"/>
      <c r="IB286" s="158"/>
      <c r="IC286" s="158"/>
      <c r="ID286" s="158"/>
      <c r="IE286" s="158"/>
      <c r="IF286" s="158"/>
      <c r="IG286" s="158"/>
      <c r="IH286" s="158"/>
      <c r="II286" s="158"/>
      <c r="IJ286" s="158"/>
      <c r="IK286" s="158"/>
      <c r="IL286" s="158"/>
      <c r="IM286" s="158"/>
      <c r="IN286" s="158"/>
      <c r="IO286" s="158"/>
      <c r="IP286" s="158"/>
      <c r="IQ286" s="158"/>
      <c r="IR286" s="158"/>
      <c r="IS286" s="158"/>
      <c r="IT286" s="158"/>
      <c r="IU286" s="158"/>
      <c r="IV286" s="158"/>
      <c r="IW286" s="158"/>
      <c r="IX286" s="158"/>
      <c r="IY286" s="158"/>
      <c r="IZ286" s="158"/>
      <c r="JA286" s="158"/>
      <c r="JB286" s="158"/>
      <c r="JC286" s="158"/>
      <c r="JD286" s="158"/>
      <c r="JE286" s="158"/>
      <c r="JF286" s="158"/>
      <c r="JG286" s="158"/>
      <c r="JH286" s="158"/>
      <c r="JI286" s="158"/>
      <c r="JJ286" s="158"/>
      <c r="JK286" s="158"/>
      <c r="JL286" s="158"/>
      <c r="JM286" s="158"/>
      <c r="JN286" s="158"/>
      <c r="JO286" s="158"/>
      <c r="JP286" s="158"/>
      <c r="JQ286" s="158"/>
      <c r="JR286" s="158"/>
      <c r="JS286" s="158"/>
      <c r="JT286" s="158"/>
      <c r="JU286" s="158"/>
      <c r="JV286" s="158"/>
      <c r="JW286" s="158"/>
      <c r="JX286" s="158"/>
      <c r="JY286" s="158"/>
      <c r="JZ286" s="158"/>
      <c r="KA286" s="158"/>
      <c r="KB286" s="158"/>
      <c r="KC286" s="158"/>
      <c r="KD286" s="158"/>
      <c r="KE286" s="158"/>
      <c r="KF286" s="158"/>
      <c r="KG286" s="158"/>
      <c r="KH286" s="158"/>
      <c r="KI286" s="158"/>
      <c r="KJ286" s="158"/>
      <c r="KK286" s="158"/>
      <c r="KL286" s="158"/>
      <c r="KM286" s="158"/>
      <c r="KN286" s="158"/>
      <c r="KO286" s="158"/>
      <c r="KP286" s="158"/>
      <c r="KQ286" s="158"/>
      <c r="KR286" s="158"/>
      <c r="KS286" s="158"/>
      <c r="KT286" s="158"/>
      <c r="KU286" s="158"/>
      <c r="KV286" s="158"/>
      <c r="KW286" s="158"/>
      <c r="KX286" s="158"/>
      <c r="KY286" s="158"/>
      <c r="KZ286" s="158"/>
      <c r="LA286" s="158"/>
      <c r="LB286" s="158"/>
      <c r="LC286" s="158"/>
      <c r="LD286" s="158"/>
      <c r="LE286" s="158"/>
      <c r="LF286" s="158"/>
      <c r="LG286" s="158"/>
      <c r="LH286" s="158"/>
      <c r="LI286" s="158"/>
      <c r="LJ286" s="158"/>
      <c r="LK286" s="158"/>
      <c r="LL286" s="158"/>
      <c r="LM286" s="158"/>
      <c r="LN286" s="158"/>
      <c r="LO286" s="158"/>
      <c r="LP286" s="158"/>
      <c r="LQ286" s="158"/>
      <c r="LR286" s="158"/>
      <c r="LS286" s="158"/>
      <c r="LT286" s="158"/>
      <c r="LU286" s="158"/>
      <c r="LV286" s="158"/>
      <c r="LW286" s="158"/>
      <c r="LX286" s="158"/>
      <c r="LY286" s="158"/>
      <c r="LZ286" s="158"/>
      <c r="MA286" s="158"/>
      <c r="MB286" s="158"/>
      <c r="MC286" s="158"/>
      <c r="MD286" s="158"/>
      <c r="ME286" s="158"/>
      <c r="MF286" s="158"/>
      <c r="MG286" s="158"/>
      <c r="MH286" s="158"/>
      <c r="MI286" s="158"/>
      <c r="MJ286" s="158"/>
      <c r="MK286" s="158"/>
      <c r="ML286" s="158"/>
      <c r="MM286" s="158"/>
      <c r="MN286" s="158"/>
      <c r="MO286" s="158"/>
      <c r="MP286" s="158"/>
      <c r="MQ286" s="158"/>
      <c r="MR286" s="158"/>
      <c r="MS286" s="158"/>
      <c r="MT286" s="158"/>
      <c r="MU286" s="158"/>
      <c r="MV286" s="158"/>
      <c r="MW286" s="158"/>
      <c r="MX286" s="158"/>
      <c r="MY286" s="158"/>
      <c r="MZ286" s="158"/>
      <c r="NA286" s="158"/>
      <c r="NB286" s="158"/>
      <c r="NC286" s="158"/>
      <c r="ND286" s="158"/>
      <c r="NE286" s="158"/>
      <c r="NF286" s="158"/>
      <c r="NG286" s="158"/>
      <c r="NH286" s="158"/>
      <c r="NI286" s="158"/>
      <c r="NJ286" s="158"/>
      <c r="NK286" s="158"/>
      <c r="NL286" s="158"/>
      <c r="NM286" s="158"/>
      <c r="NN286" s="158"/>
      <c r="NO286" s="158"/>
      <c r="NP286" s="158"/>
      <c r="NQ286" s="158"/>
      <c r="NR286" s="158"/>
      <c r="NS286" s="158"/>
      <c r="NT286" s="158"/>
      <c r="NU286" s="158"/>
      <c r="NV286" s="158"/>
      <c r="NW286" s="158"/>
      <c r="NX286" s="158"/>
      <c r="NY286" s="158"/>
      <c r="NZ286" s="158"/>
      <c r="OA286" s="158"/>
      <c r="OB286" s="158"/>
      <c r="OC286" s="158"/>
      <c r="OD286" s="158"/>
      <c r="OE286" s="158"/>
      <c r="OF286" s="158"/>
      <c r="OG286" s="158"/>
      <c r="OH286" s="158"/>
      <c r="OI286" s="158"/>
      <c r="OJ286" s="158"/>
      <c r="OK286" s="158"/>
      <c r="OL286" s="158"/>
      <c r="OM286" s="158"/>
      <c r="ON286" s="158"/>
      <c r="OO286" s="158"/>
      <c r="OP286" s="158"/>
      <c r="OQ286" s="158"/>
      <c r="OR286" s="158"/>
      <c r="OS286" s="158"/>
      <c r="OT286" s="158"/>
      <c r="OU286" s="158"/>
      <c r="OV286" s="158"/>
      <c r="OW286" s="158"/>
      <c r="OX286" s="158"/>
      <c r="OY286" s="158"/>
      <c r="OZ286" s="158"/>
      <c r="PA286" s="158"/>
      <c r="PB286" s="158"/>
      <c r="PC286" s="158"/>
      <c r="PD286" s="158"/>
      <c r="PE286" s="158"/>
      <c r="PF286" s="158"/>
      <c r="PG286" s="158"/>
      <c r="PH286" s="158"/>
      <c r="PI286" s="158"/>
      <c r="PJ286" s="158"/>
      <c r="PK286" s="158"/>
      <c r="PL286" s="158"/>
      <c r="PM286" s="158"/>
      <c r="PN286" s="158"/>
      <c r="PO286" s="158"/>
      <c r="PP286" s="158"/>
      <c r="PQ286" s="158"/>
      <c r="PR286" s="158"/>
      <c r="PS286" s="158"/>
      <c r="PT286" s="158"/>
      <c r="PU286" s="158"/>
      <c r="PV286" s="158"/>
      <c r="PW286" s="158"/>
      <c r="PX286" s="158"/>
      <c r="PY286" s="158"/>
      <c r="PZ286" s="158"/>
      <c r="QA286" s="158"/>
      <c r="QB286" s="158"/>
      <c r="QC286" s="158"/>
      <c r="QD286" s="158"/>
      <c r="QE286" s="158"/>
      <c r="QF286" s="158"/>
      <c r="QG286" s="158"/>
      <c r="QH286" s="158"/>
      <c r="QI286" s="158"/>
      <c r="QJ286" s="158"/>
      <c r="QK286" s="158"/>
      <c r="QL286" s="158"/>
      <c r="QM286" s="158"/>
      <c r="QN286" s="158"/>
      <c r="QO286" s="158"/>
      <c r="QP286" s="158"/>
      <c r="QQ286" s="158"/>
      <c r="QR286" s="158"/>
      <c r="QS286" s="158"/>
      <c r="QT286" s="158"/>
      <c r="QU286" s="158"/>
      <c r="QV286" s="158"/>
      <c r="QW286" s="158"/>
      <c r="QX286" s="158"/>
      <c r="QY286" s="158"/>
      <c r="QZ286" s="158"/>
      <c r="RA286" s="158"/>
      <c r="RB286" s="158"/>
      <c r="RC286" s="158"/>
      <c r="RD286" s="158"/>
      <c r="RE286" s="158"/>
      <c r="RF286" s="158"/>
      <c r="RG286" s="158"/>
      <c r="RH286" s="158"/>
      <c r="RI286" s="158"/>
      <c r="RJ286" s="158"/>
      <c r="RK286" s="158"/>
      <c r="RL286" s="158"/>
      <c r="RM286" s="158"/>
      <c r="RN286" s="158"/>
      <c r="RO286" s="158"/>
      <c r="RP286" s="158"/>
      <c r="RQ286" s="158"/>
      <c r="RR286" s="158"/>
      <c r="RS286" s="158"/>
      <c r="RT286" s="158"/>
      <c r="RU286" s="158"/>
      <c r="RV286" s="158"/>
      <c r="RW286" s="158"/>
      <c r="RX286" s="158"/>
      <c r="RY286" s="158"/>
      <c r="RZ286" s="158"/>
      <c r="SA286" s="158"/>
      <c r="SB286" s="158"/>
      <c r="SC286" s="158"/>
      <c r="SD286" s="158"/>
      <c r="SE286" s="158"/>
      <c r="SF286" s="158"/>
      <c r="SG286" s="158"/>
      <c r="SH286" s="158"/>
      <c r="SI286" s="158"/>
      <c r="SJ286" s="158"/>
      <c r="SK286" s="158"/>
      <c r="SL286" s="158"/>
      <c r="SM286" s="158"/>
      <c r="SN286" s="158"/>
      <c r="SO286" s="158"/>
      <c r="SP286" s="158"/>
      <c r="SQ286" s="158"/>
      <c r="SR286" s="158"/>
      <c r="SS286" s="158"/>
      <c r="ST286" s="158"/>
      <c r="SU286" s="158"/>
      <c r="SV286" s="158"/>
      <c r="SW286" s="158"/>
      <c r="SX286" s="158"/>
      <c r="SY286" s="158"/>
      <c r="SZ286" s="158"/>
      <c r="TA286" s="158"/>
      <c r="TB286" s="158"/>
      <c r="TC286" s="158"/>
      <c r="TD286" s="158"/>
      <c r="TE286" s="158"/>
      <c r="TF286" s="158"/>
      <c r="TG286" s="158"/>
      <c r="TH286" s="158"/>
      <c r="TI286" s="158"/>
      <c r="TJ286" s="158"/>
      <c r="TK286" s="158"/>
      <c r="TL286" s="158"/>
      <c r="TM286" s="158"/>
      <c r="TN286" s="158"/>
      <c r="TO286" s="158"/>
      <c r="TP286" s="158"/>
      <c r="TQ286" s="158"/>
      <c r="TR286" s="158"/>
      <c r="TS286" s="158"/>
      <c r="TT286" s="158"/>
      <c r="TU286" s="158"/>
      <c r="TV286" s="158"/>
      <c r="TW286" s="158"/>
      <c r="TX286" s="158"/>
      <c r="TY286" s="158"/>
      <c r="TZ286" s="158"/>
      <c r="UA286" s="158"/>
      <c r="UB286" s="158"/>
      <c r="UC286" s="158"/>
      <c r="UD286" s="158"/>
      <c r="UE286" s="158"/>
      <c r="UF286" s="158"/>
      <c r="UG286" s="158"/>
      <c r="UH286" s="158"/>
      <c r="UI286" s="158"/>
      <c r="UJ286" s="158"/>
      <c r="UK286" s="158"/>
      <c r="UL286" s="158"/>
      <c r="UM286" s="158"/>
      <c r="UN286" s="158"/>
      <c r="UO286" s="158"/>
      <c r="UP286" s="158"/>
      <c r="UQ286" s="158"/>
      <c r="UR286" s="158"/>
      <c r="US286" s="158"/>
      <c r="UT286" s="158"/>
      <c r="UU286" s="158"/>
      <c r="UV286" s="158"/>
      <c r="UW286" s="158"/>
      <c r="UX286" s="158"/>
      <c r="UY286" s="158"/>
      <c r="UZ286" s="158"/>
      <c r="VA286" s="158"/>
      <c r="VB286" s="158"/>
      <c r="VC286" s="158"/>
      <c r="VD286" s="158"/>
      <c r="VE286" s="158"/>
      <c r="VF286" s="158"/>
      <c r="VG286" s="158"/>
      <c r="VH286" s="158"/>
      <c r="VI286" s="158"/>
      <c r="VJ286" s="158"/>
      <c r="VK286" s="158"/>
      <c r="VL286" s="158"/>
      <c r="VM286" s="158"/>
      <c r="VN286" s="158"/>
      <c r="VO286" s="158"/>
      <c r="VP286" s="158"/>
      <c r="VQ286" s="158"/>
      <c r="VR286" s="158"/>
      <c r="VS286" s="158"/>
      <c r="VT286" s="158"/>
      <c r="VU286" s="158"/>
      <c r="VV286" s="158"/>
      <c r="VW286" s="158"/>
      <c r="VX286" s="158"/>
      <c r="VY286" s="158"/>
      <c r="VZ286" s="158"/>
      <c r="WA286" s="158"/>
      <c r="WB286" s="158"/>
      <c r="WC286" s="158"/>
      <c r="WD286" s="158"/>
      <c r="WE286" s="158"/>
      <c r="WF286" s="158"/>
      <c r="WG286" s="158"/>
      <c r="WH286" s="158"/>
      <c r="WI286" s="158"/>
      <c r="WJ286" s="158"/>
      <c r="WK286" s="158"/>
      <c r="WL286" s="158"/>
      <c r="WM286" s="158"/>
      <c r="WN286" s="158"/>
      <c r="WO286" s="158"/>
      <c r="WP286" s="158"/>
      <c r="WQ286" s="158"/>
      <c r="WR286" s="158"/>
      <c r="WS286" s="158"/>
      <c r="WT286" s="158"/>
      <c r="WU286" s="158"/>
      <c r="WV286" s="158"/>
      <c r="WW286" s="158"/>
      <c r="WX286" s="158"/>
      <c r="WY286" s="158"/>
      <c r="WZ286" s="158"/>
      <c r="XA286" s="158"/>
      <c r="XB286" s="158"/>
      <c r="XC286" s="158"/>
      <c r="XD286" s="158"/>
      <c r="XE286" s="158"/>
      <c r="XF286" s="158"/>
      <c r="XG286" s="158"/>
      <c r="XH286" s="158"/>
      <c r="XI286" s="158"/>
      <c r="XJ286" s="158"/>
      <c r="XK286" s="158"/>
      <c r="XL286" s="158"/>
      <c r="XM286" s="158"/>
      <c r="XN286" s="158"/>
      <c r="XO286" s="158"/>
      <c r="XP286" s="158"/>
      <c r="XQ286" s="158"/>
      <c r="XR286" s="158"/>
      <c r="XS286" s="158"/>
      <c r="XT286" s="158"/>
      <c r="XU286" s="158"/>
      <c r="XV286" s="158"/>
      <c r="XW286" s="158"/>
      <c r="XX286" s="158"/>
      <c r="XY286" s="158"/>
      <c r="XZ286" s="158"/>
      <c r="YA286" s="158"/>
      <c r="YB286" s="158"/>
      <c r="YC286" s="158"/>
      <c r="YD286" s="158"/>
      <c r="YE286" s="158"/>
      <c r="YF286" s="158"/>
      <c r="YG286" s="158"/>
      <c r="YH286" s="158"/>
      <c r="YI286" s="158"/>
      <c r="YJ286" s="158"/>
      <c r="YK286" s="158"/>
      <c r="YL286" s="158"/>
      <c r="YM286" s="158"/>
      <c r="YN286" s="158"/>
      <c r="YO286" s="158"/>
      <c r="YP286" s="158"/>
      <c r="YQ286" s="158"/>
      <c r="YR286" s="158"/>
      <c r="YS286" s="158"/>
      <c r="YT286" s="158"/>
      <c r="YU286" s="158"/>
      <c r="YV286" s="158"/>
      <c r="YW286" s="158"/>
      <c r="YX286" s="158"/>
      <c r="YY286" s="158"/>
      <c r="YZ286" s="158"/>
      <c r="ZA286" s="158"/>
      <c r="ZB286" s="158"/>
      <c r="ZC286" s="158"/>
      <c r="ZD286" s="158"/>
      <c r="ZE286" s="158"/>
      <c r="ZF286" s="158"/>
      <c r="ZG286" s="158"/>
      <c r="ZH286" s="158"/>
      <c r="ZI286" s="158"/>
      <c r="ZJ286" s="158"/>
      <c r="ZK286" s="158"/>
      <c r="ZL286" s="158"/>
      <c r="ZM286" s="158"/>
      <c r="ZN286" s="158"/>
      <c r="ZO286" s="158"/>
      <c r="ZP286" s="158"/>
      <c r="ZQ286" s="158"/>
      <c r="ZR286" s="158"/>
      <c r="ZS286" s="158"/>
      <c r="ZT286" s="158"/>
      <c r="ZU286" s="158"/>
      <c r="ZV286" s="158"/>
      <c r="ZW286" s="158"/>
      <c r="ZX286" s="158"/>
      <c r="ZY286" s="158"/>
      <c r="ZZ286" s="158"/>
      <c r="AAA286" s="158"/>
      <c r="AAB286" s="158"/>
      <c r="AAC286" s="158"/>
      <c r="AAD286" s="158"/>
      <c r="AAE286" s="158"/>
      <c r="AAF286" s="158"/>
      <c r="AAG286" s="158"/>
      <c r="AAH286" s="158"/>
      <c r="AAI286" s="158"/>
      <c r="AAJ286" s="158"/>
      <c r="AAK286" s="158"/>
      <c r="AAL286" s="158"/>
      <c r="AAM286" s="158"/>
      <c r="AAN286" s="158"/>
      <c r="AAO286" s="158"/>
      <c r="AAP286" s="158"/>
      <c r="AAQ286" s="158"/>
      <c r="AAR286" s="158"/>
      <c r="AAS286" s="158"/>
      <c r="AAT286" s="158"/>
      <c r="AAU286" s="158"/>
      <c r="AAV286" s="158"/>
      <c r="AAW286" s="158"/>
      <c r="AAX286" s="158"/>
      <c r="AAY286" s="158"/>
      <c r="AAZ286" s="158"/>
      <c r="ABA286" s="158"/>
      <c r="ABB286" s="158"/>
      <c r="ABC286" s="158"/>
      <c r="ABD286" s="158"/>
      <c r="ABE286" s="158"/>
      <c r="ABF286" s="158"/>
      <c r="ABG286" s="158"/>
      <c r="ABH286" s="158"/>
      <c r="ABI286" s="158"/>
      <c r="ABJ286" s="158"/>
      <c r="ABK286" s="158"/>
      <c r="ABL286" s="158"/>
      <c r="ABM286" s="158"/>
      <c r="ABN286" s="158"/>
      <c r="ABO286" s="158"/>
      <c r="ABP286" s="158"/>
      <c r="ABQ286" s="158"/>
      <c r="ABR286" s="158"/>
      <c r="ABS286" s="158"/>
      <c r="ABT286" s="158"/>
      <c r="ABU286" s="158"/>
      <c r="ABV286" s="158"/>
      <c r="ABW286" s="158"/>
      <c r="ABX286" s="158"/>
      <c r="ABY286" s="158"/>
      <c r="ABZ286" s="158"/>
      <c r="ACA286" s="158"/>
      <c r="ACB286" s="158"/>
      <c r="ACC286" s="158"/>
      <c r="ACD286" s="158"/>
      <c r="ACE286" s="158"/>
      <c r="ACF286" s="158"/>
      <c r="ACG286" s="158"/>
      <c r="ACH286" s="158"/>
      <c r="ACI286" s="158"/>
      <c r="ACJ286" s="158"/>
      <c r="ACK286" s="158"/>
      <c r="ACL286" s="158"/>
      <c r="ACM286" s="158"/>
      <c r="ACN286" s="158"/>
      <c r="ACO286" s="158"/>
      <c r="ACP286" s="158"/>
      <c r="ACQ286" s="158"/>
      <c r="ACR286" s="158"/>
      <c r="ACS286" s="158"/>
      <c r="ACT286" s="158"/>
      <c r="ACU286" s="158"/>
      <c r="ACV286" s="158"/>
      <c r="ACW286" s="158"/>
      <c r="ACX286" s="158"/>
      <c r="ACY286" s="158"/>
      <c r="ACZ286" s="158"/>
      <c r="ADA286" s="158"/>
      <c r="ADB286" s="158"/>
      <c r="ADC286" s="158"/>
      <c r="ADD286" s="158"/>
      <c r="ADE286" s="158"/>
      <c r="ADF286" s="158"/>
      <c r="ADG286" s="158"/>
      <c r="ADH286" s="158"/>
      <c r="ADI286" s="158"/>
      <c r="ADJ286" s="158"/>
      <c r="ADK286" s="158"/>
      <c r="ADL286" s="158"/>
      <c r="ADM286" s="158"/>
      <c r="ADN286" s="158"/>
      <c r="ADO286" s="158"/>
      <c r="ADP286" s="158"/>
      <c r="ADQ286" s="158"/>
      <c r="ADR286" s="158"/>
      <c r="ADS286" s="158"/>
      <c r="ADT286" s="158"/>
      <c r="ADU286" s="158"/>
      <c r="ADV286" s="158"/>
      <c r="ADW286" s="158"/>
      <c r="ADX286" s="158"/>
      <c r="ADY286" s="158"/>
      <c r="ADZ286" s="158"/>
      <c r="AEA286" s="158"/>
      <c r="AEB286" s="158"/>
      <c r="AEC286" s="158"/>
      <c r="AED286" s="158"/>
      <c r="AEE286" s="158"/>
      <c r="AEF286" s="158"/>
      <c r="AEG286" s="158"/>
      <c r="AEH286" s="158"/>
      <c r="AEI286" s="158"/>
      <c r="AEJ286" s="158"/>
      <c r="AEK286" s="158"/>
      <c r="AEL286" s="158"/>
      <c r="AEM286" s="158"/>
      <c r="AEN286" s="158"/>
      <c r="AEO286" s="158"/>
      <c r="AEP286" s="158"/>
      <c r="AEQ286" s="158"/>
      <c r="AER286" s="158"/>
      <c r="AES286" s="158"/>
      <c r="AET286" s="158"/>
      <c r="AEU286" s="158"/>
      <c r="AEV286" s="158"/>
      <c r="AEW286" s="158"/>
      <c r="AEX286" s="158"/>
      <c r="AEY286" s="158"/>
      <c r="AEZ286" s="158"/>
      <c r="AFA286" s="158"/>
      <c r="AFB286" s="158"/>
      <c r="AFC286" s="158"/>
      <c r="AFD286" s="158"/>
      <c r="AFE286" s="158"/>
      <c r="AFF286" s="158"/>
      <c r="AFG286" s="158"/>
      <c r="AFH286" s="158"/>
      <c r="AFI286" s="158"/>
      <c r="AFJ286" s="158"/>
      <c r="AFK286" s="158"/>
      <c r="AFL286" s="158"/>
      <c r="AFM286" s="158"/>
      <c r="AFN286" s="158"/>
      <c r="AFO286" s="158"/>
      <c r="AFP286" s="158"/>
      <c r="AFQ286" s="158"/>
      <c r="AFR286" s="158"/>
      <c r="AFS286" s="158"/>
      <c r="AFT286" s="158"/>
      <c r="AFU286" s="158"/>
      <c r="AFV286" s="158"/>
      <c r="AFW286" s="158"/>
      <c r="AFX286" s="158"/>
      <c r="AFY286" s="158"/>
      <c r="AFZ286" s="158"/>
      <c r="AGA286" s="158"/>
      <c r="AGB286" s="158"/>
      <c r="AGC286" s="158"/>
      <c r="AGD286" s="158"/>
      <c r="AGE286" s="158"/>
      <c r="AGF286" s="158"/>
      <c r="AGG286" s="158"/>
      <c r="AGH286" s="158"/>
      <c r="AGI286" s="158"/>
      <c r="AGJ286" s="158"/>
      <c r="AGK286" s="158"/>
      <c r="AGL286" s="158"/>
      <c r="AGM286" s="158"/>
      <c r="AGN286" s="158"/>
      <c r="AGO286" s="158"/>
      <c r="AGP286" s="158"/>
      <c r="AGQ286" s="158"/>
      <c r="AGR286" s="158"/>
      <c r="AGS286" s="158"/>
      <c r="AGT286" s="158"/>
      <c r="AGU286" s="158"/>
      <c r="AGV286" s="158"/>
      <c r="AGW286" s="158"/>
      <c r="AGX286" s="158"/>
      <c r="AGY286" s="158"/>
      <c r="AGZ286" s="158"/>
      <c r="AHA286" s="158"/>
      <c r="AHB286" s="158"/>
      <c r="AHC286" s="158"/>
      <c r="AHD286" s="158"/>
      <c r="AHE286" s="158"/>
      <c r="AHF286" s="158"/>
      <c r="AHG286" s="158"/>
      <c r="AHH286" s="158"/>
      <c r="AHI286" s="158"/>
      <c r="AHJ286" s="158"/>
      <c r="AHK286" s="158"/>
      <c r="AHL286" s="158"/>
      <c r="AHM286" s="158"/>
      <c r="AHN286" s="158"/>
      <c r="AHO286" s="158"/>
      <c r="AHP286" s="158"/>
      <c r="AHQ286" s="158"/>
      <c r="AHR286" s="158"/>
      <c r="AHS286" s="158"/>
      <c r="AHT286" s="158"/>
      <c r="AHU286" s="158"/>
      <c r="AHV286" s="158"/>
      <c r="AHW286" s="158"/>
      <c r="AHX286" s="158"/>
      <c r="AHY286" s="158"/>
      <c r="AHZ286" s="158"/>
      <c r="AIA286" s="158"/>
      <c r="AIB286" s="158"/>
      <c r="AIC286" s="158"/>
      <c r="AID286" s="158"/>
      <c r="AIE286" s="158"/>
      <c r="AIF286" s="158"/>
      <c r="AIG286" s="158"/>
      <c r="AIH286" s="158"/>
      <c r="AII286" s="158"/>
      <c r="AIJ286" s="158"/>
      <c r="AIK286" s="158"/>
      <c r="AIL286" s="158"/>
      <c r="AIM286" s="158"/>
      <c r="AIN286" s="158"/>
      <c r="AIO286" s="158"/>
      <c r="AIP286" s="158"/>
      <c r="AIQ286" s="158"/>
      <c r="AIR286" s="158"/>
      <c r="AIS286" s="158"/>
      <c r="AIT286" s="158"/>
      <c r="AIU286" s="158"/>
      <c r="AIV286" s="158"/>
      <c r="AIW286" s="158"/>
      <c r="AIX286" s="158"/>
      <c r="AIY286" s="158"/>
      <c r="AIZ286" s="158"/>
      <c r="AJA286" s="158"/>
      <c r="AJB286" s="158"/>
      <c r="AJC286" s="158"/>
      <c r="AJD286" s="158"/>
      <c r="AJE286" s="158"/>
      <c r="AJF286" s="158"/>
      <c r="AJG286" s="158"/>
      <c r="AJH286" s="158"/>
      <c r="AJI286" s="158"/>
      <c r="AJJ286" s="158"/>
      <c r="AJK286" s="158"/>
      <c r="AJL286" s="158"/>
      <c r="AJM286" s="158"/>
      <c r="AJN286" s="158"/>
      <c r="AJO286" s="158"/>
      <c r="AJP286" s="158"/>
      <c r="AJQ286" s="158"/>
      <c r="AJR286" s="158"/>
      <c r="AJS286" s="158"/>
      <c r="AJT286" s="158"/>
      <c r="AJU286" s="158"/>
      <c r="AJV286" s="158"/>
      <c r="AJW286" s="158"/>
      <c r="AJX286" s="158"/>
      <c r="AJY286" s="158"/>
      <c r="AJZ286" s="158"/>
      <c r="AKA286" s="158"/>
      <c r="AKB286" s="158"/>
      <c r="AKC286" s="158"/>
      <c r="AKD286" s="158"/>
      <c r="AKE286" s="158"/>
      <c r="AKF286" s="158"/>
      <c r="AKG286" s="158"/>
      <c r="AKH286" s="158"/>
      <c r="AKI286" s="158"/>
      <c r="AKJ286" s="158"/>
      <c r="AKK286" s="158"/>
      <c r="AKL286" s="158"/>
      <c r="AKM286" s="158"/>
      <c r="AKN286" s="158"/>
      <c r="AKO286" s="158"/>
      <c r="AKP286" s="158"/>
      <c r="AKQ286" s="158"/>
      <c r="AKR286" s="158"/>
      <c r="AKS286" s="158"/>
      <c r="AKT286" s="158"/>
      <c r="AKU286" s="158"/>
      <c r="AKV286" s="158"/>
      <c r="AKW286" s="158"/>
      <c r="AKX286" s="158"/>
      <c r="AKY286" s="158"/>
      <c r="AKZ286" s="158"/>
      <c r="ALA286" s="158"/>
      <c r="ALB286" s="158"/>
      <c r="ALC286" s="158"/>
      <c r="ALD286" s="158"/>
      <c r="ALE286" s="158"/>
      <c r="ALF286" s="158"/>
      <c r="ALG286" s="158"/>
      <c r="ALH286" s="158"/>
      <c r="ALI286" s="158"/>
      <c r="ALJ286" s="158"/>
      <c r="ALK286" s="158"/>
      <c r="ALL286" s="158"/>
      <c r="ALM286" s="158"/>
      <c r="ALN286" s="158"/>
      <c r="ALO286" s="158"/>
      <c r="ALP286" s="158"/>
      <c r="ALQ286" s="158"/>
      <c r="ALR286" s="158"/>
      <c r="ALS286" s="158"/>
      <c r="ALT286" s="158"/>
      <c r="ALU286" s="158"/>
      <c r="ALV286" s="158"/>
      <c r="ALW286" s="158"/>
      <c r="ALX286" s="158"/>
      <c r="ALY286" s="158"/>
      <c r="ALZ286" s="158"/>
      <c r="AMA286" s="158"/>
      <c r="AMB286" s="158"/>
      <c r="AMC286" s="158"/>
      <c r="AMD286" s="158"/>
      <c r="AME286" s="158"/>
      <c r="AMF286" s="158"/>
      <c r="AMG286" s="158"/>
      <c r="AMH286" s="158"/>
      <c r="AMI286" s="158"/>
      <c r="AMJ286" s="158"/>
      <c r="AMK286" s="158"/>
      <c r="AML286" s="158"/>
      <c r="AMM286" s="158"/>
      <c r="AMN286" s="158"/>
      <c r="AMO286" s="158"/>
      <c r="AMP286" s="158"/>
      <c r="AMQ286" s="158"/>
      <c r="AMR286" s="158"/>
      <c r="AMS286" s="158"/>
      <c r="AMT286" s="158"/>
      <c r="AMU286" s="158"/>
      <c r="AMV286" s="158"/>
      <c r="AMW286" s="158"/>
      <c r="AMX286" s="158"/>
      <c r="AMY286" s="158"/>
      <c r="AMZ286" s="158"/>
      <c r="ANA286" s="158"/>
      <c r="ANB286" s="158"/>
      <c r="ANC286" s="158"/>
      <c r="AND286" s="158"/>
      <c r="ANE286" s="158"/>
      <c r="ANF286" s="158"/>
      <c r="ANG286" s="158"/>
      <c r="ANH286" s="158"/>
      <c r="ANI286" s="158"/>
      <c r="ANJ286" s="158"/>
      <c r="ANK286" s="158"/>
      <c r="ANL286" s="158"/>
      <c r="ANM286" s="158"/>
      <c r="ANN286" s="158"/>
      <c r="ANO286" s="158"/>
      <c r="ANP286" s="158"/>
      <c r="ANQ286" s="158"/>
      <c r="ANR286" s="158"/>
      <c r="ANS286" s="158"/>
      <c r="ANT286" s="158"/>
      <c r="ANU286" s="158"/>
      <c r="ANV286" s="158"/>
      <c r="ANW286" s="158"/>
      <c r="ANX286" s="158"/>
      <c r="ANY286" s="158"/>
      <c r="ANZ286" s="158"/>
      <c r="AOA286" s="158"/>
      <c r="AOB286" s="158"/>
      <c r="AOC286" s="158"/>
      <c r="AOD286" s="158"/>
      <c r="AOE286" s="158"/>
      <c r="AOF286" s="158"/>
      <c r="AOG286" s="158"/>
      <c r="AOH286" s="158"/>
      <c r="AOI286" s="158"/>
      <c r="AOJ286" s="158"/>
      <c r="AOK286" s="158"/>
      <c r="AOL286" s="158"/>
      <c r="AOM286" s="158"/>
      <c r="AON286" s="158"/>
      <c r="AOO286" s="158"/>
      <c r="AOP286" s="158"/>
      <c r="AOQ286" s="158"/>
      <c r="AOR286" s="158"/>
      <c r="AOS286" s="158"/>
      <c r="AOT286" s="158"/>
      <c r="AOU286" s="158"/>
      <c r="AOV286" s="158"/>
      <c r="AOW286" s="158"/>
      <c r="AOX286" s="158"/>
      <c r="AOY286" s="158"/>
      <c r="AOZ286" s="158"/>
      <c r="APA286" s="158"/>
      <c r="APB286" s="158"/>
      <c r="APC286" s="158"/>
      <c r="APD286" s="158"/>
      <c r="APE286" s="158"/>
      <c r="APF286" s="158"/>
      <c r="APG286" s="158"/>
      <c r="APH286" s="158"/>
      <c r="API286" s="158"/>
      <c r="APJ286" s="158"/>
      <c r="APK286" s="158"/>
      <c r="APL286" s="158"/>
      <c r="APM286" s="158"/>
      <c r="APN286" s="158"/>
      <c r="APO286" s="158"/>
      <c r="APP286" s="158"/>
      <c r="APQ286" s="158"/>
      <c r="APR286" s="158"/>
      <c r="APS286" s="158"/>
      <c r="APT286" s="158"/>
      <c r="APU286" s="158"/>
      <c r="APV286" s="158"/>
      <c r="APW286" s="158"/>
      <c r="APX286" s="158"/>
      <c r="APY286" s="158"/>
      <c r="APZ286" s="158"/>
      <c r="AQA286" s="158"/>
      <c r="AQB286" s="158"/>
      <c r="AQC286" s="158"/>
      <c r="AQD286" s="158"/>
      <c r="AQE286" s="158"/>
      <c r="AQF286" s="158"/>
      <c r="AQG286" s="158"/>
      <c r="AQH286" s="158"/>
      <c r="AQI286" s="158"/>
      <c r="AQJ286" s="158"/>
      <c r="AQK286" s="158"/>
      <c r="AQL286" s="158"/>
      <c r="AQM286" s="158"/>
      <c r="AQN286" s="158"/>
      <c r="AQO286" s="158"/>
      <c r="AQP286" s="158"/>
      <c r="AQQ286" s="158"/>
      <c r="AQR286" s="158"/>
      <c r="AQS286" s="158"/>
      <c r="AQT286" s="158"/>
      <c r="AQU286" s="158"/>
      <c r="AQV286" s="158"/>
      <c r="AQW286" s="158"/>
      <c r="AQX286" s="158"/>
      <c r="AQY286" s="158"/>
      <c r="AQZ286" s="158"/>
      <c r="ARA286" s="158"/>
      <c r="ARB286" s="158"/>
      <c r="ARC286" s="158"/>
      <c r="ARD286" s="158"/>
      <c r="ARE286" s="158"/>
      <c r="ARF286" s="158"/>
      <c r="ARG286" s="158"/>
      <c r="ARH286" s="158"/>
      <c r="ARI286" s="158"/>
      <c r="ARJ286" s="158"/>
      <c r="ARK286" s="158"/>
      <c r="ARL286" s="158"/>
      <c r="ARM286" s="158"/>
      <c r="ARN286" s="158"/>
      <c r="ARO286" s="158"/>
      <c r="ARP286" s="158"/>
      <c r="ARQ286" s="158"/>
      <c r="ARR286" s="158"/>
      <c r="ARS286" s="158"/>
      <c r="ART286" s="158"/>
      <c r="ARU286" s="158"/>
      <c r="ARV286" s="158"/>
      <c r="ARW286" s="158"/>
      <c r="ARX286" s="158"/>
      <c r="ARY286" s="158"/>
      <c r="ARZ286" s="158"/>
      <c r="ASA286" s="158"/>
      <c r="ASB286" s="158"/>
      <c r="ASC286" s="158"/>
      <c r="ASD286" s="158"/>
      <c r="ASE286" s="158"/>
      <c r="ASF286" s="158"/>
      <c r="ASG286" s="158"/>
      <c r="ASH286" s="158"/>
      <c r="ASI286" s="158"/>
      <c r="ASJ286" s="158"/>
      <c r="ASK286" s="158"/>
      <c r="ASL286" s="158"/>
      <c r="ASM286" s="158"/>
      <c r="ASN286" s="158"/>
      <c r="ASO286" s="158"/>
      <c r="ASP286" s="158"/>
      <c r="ASQ286" s="158"/>
      <c r="ASR286" s="158"/>
      <c r="ASS286" s="158"/>
      <c r="AST286" s="158"/>
      <c r="ASU286" s="158"/>
      <c r="ASV286" s="158"/>
      <c r="ASW286" s="158"/>
      <c r="ASX286" s="158"/>
      <c r="ASY286" s="158"/>
      <c r="ASZ286" s="158"/>
      <c r="ATA286" s="158"/>
      <c r="ATB286" s="158"/>
      <c r="ATC286" s="158"/>
      <c r="ATD286" s="158"/>
      <c r="ATE286" s="158"/>
      <c r="ATF286" s="158"/>
      <c r="ATG286" s="158"/>
      <c r="ATH286" s="158"/>
      <c r="ATI286" s="158"/>
      <c r="ATJ286" s="158"/>
      <c r="ATK286" s="158"/>
      <c r="ATL286" s="158"/>
      <c r="ATM286" s="158"/>
      <c r="ATN286" s="158"/>
      <c r="ATO286" s="158"/>
      <c r="ATP286" s="158"/>
      <c r="ATQ286" s="158"/>
      <c r="ATR286" s="158"/>
      <c r="ATS286" s="158"/>
      <c r="ATT286" s="158"/>
      <c r="ATU286" s="158"/>
      <c r="ATV286" s="158"/>
      <c r="ATW286" s="158"/>
      <c r="ATX286" s="158"/>
      <c r="ATY286" s="158"/>
      <c r="ATZ286" s="158"/>
      <c r="AUA286" s="158"/>
      <c r="AUB286" s="158"/>
      <c r="AUC286" s="158"/>
      <c r="AUD286" s="158"/>
      <c r="AUE286" s="158"/>
      <c r="AUF286" s="158"/>
      <c r="AUG286" s="158"/>
      <c r="AUH286" s="158"/>
      <c r="AUI286" s="158"/>
      <c r="AUJ286" s="158"/>
      <c r="AUK286" s="158"/>
      <c r="AUL286" s="158"/>
      <c r="AUM286" s="158"/>
      <c r="AUN286" s="158"/>
      <c r="AUO286" s="158"/>
      <c r="AUP286" s="158"/>
      <c r="AUQ286" s="158"/>
      <c r="AUR286" s="158"/>
      <c r="AUS286" s="158"/>
      <c r="AUT286" s="158"/>
      <c r="AUU286" s="158"/>
      <c r="AUV286" s="158"/>
      <c r="AUW286" s="158"/>
      <c r="AUX286" s="158"/>
      <c r="AUY286" s="158"/>
      <c r="AUZ286" s="158"/>
      <c r="AVA286" s="158"/>
      <c r="AVB286" s="158"/>
      <c r="AVC286" s="158"/>
      <c r="AVD286" s="158"/>
      <c r="AVE286" s="158"/>
      <c r="AVF286" s="158"/>
      <c r="AVG286" s="158"/>
      <c r="AVH286" s="158"/>
      <c r="AVI286" s="158"/>
      <c r="AVJ286" s="158"/>
      <c r="AVK286" s="158"/>
      <c r="AVL286" s="158"/>
      <c r="AVM286" s="158"/>
      <c r="AVN286" s="158"/>
      <c r="AVO286" s="158"/>
      <c r="AVP286" s="158"/>
      <c r="AVQ286" s="158"/>
      <c r="AVR286" s="158"/>
      <c r="AVS286" s="158"/>
      <c r="AVT286" s="158"/>
      <c r="AVU286" s="158"/>
      <c r="AVV286" s="158"/>
      <c r="AVW286" s="158"/>
      <c r="AVX286" s="158"/>
      <c r="AVY286" s="158"/>
      <c r="AVZ286" s="158"/>
      <c r="AWA286" s="158"/>
      <c r="AWB286" s="158"/>
      <c r="AWC286" s="158"/>
      <c r="AWD286" s="158"/>
      <c r="AWE286" s="158"/>
      <c r="AWF286" s="158"/>
      <c r="AWG286" s="158"/>
      <c r="AWH286" s="158"/>
      <c r="AWI286" s="158"/>
      <c r="AWJ286" s="158"/>
      <c r="AWK286" s="158"/>
      <c r="AWL286" s="158"/>
      <c r="AWM286" s="158"/>
      <c r="AWN286" s="158"/>
      <c r="AWO286" s="158"/>
      <c r="AWP286" s="158"/>
      <c r="AWQ286" s="158"/>
      <c r="AWR286" s="158"/>
      <c r="AWS286" s="158"/>
      <c r="AWT286" s="158"/>
      <c r="AWU286" s="158"/>
      <c r="AWV286" s="158"/>
      <c r="AWW286" s="158"/>
      <c r="AWX286" s="158"/>
      <c r="AWY286" s="158"/>
      <c r="AWZ286" s="158"/>
      <c r="AXA286" s="158"/>
      <c r="AXB286" s="158"/>
      <c r="AXC286" s="158"/>
      <c r="AXD286" s="158"/>
      <c r="AXE286" s="158"/>
      <c r="AXF286" s="158"/>
      <c r="AXG286" s="158"/>
      <c r="AXH286" s="158"/>
      <c r="AXI286" s="158"/>
      <c r="AXJ286" s="158"/>
      <c r="AXK286" s="158"/>
      <c r="AXL286" s="158"/>
      <c r="AXM286" s="158"/>
      <c r="AXN286" s="158"/>
      <c r="AXO286" s="158"/>
      <c r="AXP286" s="158"/>
      <c r="AXQ286" s="158"/>
      <c r="AXR286" s="158"/>
      <c r="AXS286" s="158"/>
      <c r="AXT286" s="158"/>
      <c r="AXU286" s="158"/>
      <c r="AXV286" s="158"/>
      <c r="AXW286" s="158"/>
      <c r="AXX286" s="158"/>
      <c r="AXY286" s="158"/>
      <c r="AXZ286" s="158"/>
      <c r="AYA286" s="158"/>
      <c r="AYB286" s="158"/>
      <c r="AYC286" s="158"/>
      <c r="AYD286" s="158"/>
      <c r="AYE286" s="158"/>
      <c r="AYF286" s="158"/>
      <c r="AYG286" s="158"/>
      <c r="AYH286" s="158"/>
      <c r="AYI286" s="158"/>
      <c r="AYJ286" s="158"/>
      <c r="AYK286" s="158"/>
      <c r="AYL286" s="158"/>
      <c r="AYM286" s="158"/>
      <c r="AYN286" s="158"/>
      <c r="AYO286" s="158"/>
      <c r="AYP286" s="158"/>
      <c r="AYQ286" s="158"/>
      <c r="AYR286" s="158"/>
      <c r="AYS286" s="158"/>
      <c r="AYT286" s="158"/>
      <c r="AYU286" s="158"/>
      <c r="AYV286" s="158"/>
      <c r="AYW286" s="158"/>
      <c r="AYX286" s="158"/>
      <c r="AYY286" s="158"/>
      <c r="AYZ286" s="158"/>
      <c r="AZA286" s="158"/>
      <c r="AZB286" s="158"/>
      <c r="AZC286" s="158"/>
      <c r="AZD286" s="158"/>
      <c r="AZE286" s="158"/>
      <c r="AZF286" s="158"/>
      <c r="AZG286" s="158"/>
      <c r="AZH286" s="158"/>
      <c r="AZI286" s="158"/>
      <c r="AZJ286" s="158"/>
      <c r="AZK286" s="158"/>
      <c r="AZL286" s="158"/>
      <c r="AZM286" s="158"/>
      <c r="AZN286" s="158"/>
      <c r="AZO286" s="158"/>
      <c r="AZP286" s="158"/>
      <c r="AZQ286" s="158"/>
      <c r="AZR286" s="158"/>
      <c r="AZS286" s="158"/>
      <c r="AZT286" s="158"/>
      <c r="AZU286" s="158"/>
      <c r="AZV286" s="158"/>
      <c r="AZW286" s="158"/>
      <c r="AZX286" s="158"/>
      <c r="AZY286" s="158"/>
      <c r="AZZ286" s="158"/>
      <c r="BAA286" s="158"/>
      <c r="BAB286" s="158"/>
      <c r="BAC286" s="158"/>
      <c r="BAD286" s="158"/>
      <c r="BAE286" s="158"/>
      <c r="BAF286" s="158"/>
      <c r="BAG286" s="158"/>
      <c r="BAH286" s="158"/>
      <c r="BAI286" s="158"/>
      <c r="BAJ286" s="158"/>
      <c r="BAK286" s="158"/>
      <c r="BAL286" s="158"/>
      <c r="BAM286" s="158"/>
      <c r="BAN286" s="158"/>
      <c r="BAO286" s="158"/>
      <c r="BAP286" s="158"/>
      <c r="BAQ286" s="158"/>
      <c r="BAR286" s="158"/>
      <c r="BAS286" s="158"/>
      <c r="BAT286" s="158"/>
      <c r="BAU286" s="158"/>
      <c r="BAV286" s="158"/>
      <c r="BAW286" s="158"/>
      <c r="BAX286" s="158"/>
      <c r="BAY286" s="158"/>
      <c r="BAZ286" s="158"/>
      <c r="BBA286" s="158"/>
      <c r="BBB286" s="158"/>
      <c r="BBC286" s="158"/>
      <c r="BBD286" s="158"/>
      <c r="BBE286" s="158"/>
      <c r="BBF286" s="158"/>
      <c r="BBG286" s="158"/>
      <c r="BBH286" s="158"/>
      <c r="BBI286" s="158"/>
      <c r="BBJ286" s="158"/>
      <c r="BBK286" s="158"/>
      <c r="BBL286" s="158"/>
      <c r="BBM286" s="158"/>
      <c r="BBN286" s="158"/>
      <c r="BBO286" s="158"/>
      <c r="BBP286" s="158"/>
      <c r="BBQ286" s="158"/>
      <c r="BBR286" s="158"/>
      <c r="BBS286" s="158"/>
      <c r="BBT286" s="158"/>
      <c r="BBU286" s="158"/>
      <c r="BBV286" s="158"/>
      <c r="BBW286" s="158"/>
      <c r="BBX286" s="158"/>
      <c r="BBY286" s="158"/>
      <c r="BBZ286" s="158"/>
      <c r="BCA286" s="158"/>
      <c r="BCB286" s="158"/>
      <c r="BCC286" s="158"/>
      <c r="BCD286" s="158"/>
      <c r="BCE286" s="158"/>
      <c r="BCF286" s="158"/>
      <c r="BCG286" s="158"/>
      <c r="BCH286" s="158"/>
      <c r="BCI286" s="158"/>
      <c r="BCJ286" s="158"/>
      <c r="BCK286" s="158"/>
      <c r="BCL286" s="158"/>
      <c r="BCM286" s="158"/>
      <c r="BCN286" s="158"/>
      <c r="BCO286" s="158"/>
      <c r="BCP286" s="158"/>
      <c r="BCQ286" s="158"/>
      <c r="BCR286" s="158"/>
      <c r="BCS286" s="158"/>
      <c r="BCT286" s="158"/>
      <c r="BCU286" s="158"/>
      <c r="BCV286" s="158"/>
      <c r="BCW286" s="158"/>
      <c r="BCX286" s="158"/>
      <c r="BCY286" s="158"/>
      <c r="BCZ286" s="158"/>
      <c r="BDA286" s="158"/>
      <c r="BDB286" s="158"/>
      <c r="BDC286" s="158"/>
      <c r="BDD286" s="158"/>
      <c r="BDE286" s="158"/>
      <c r="BDF286" s="158"/>
      <c r="BDG286" s="158"/>
      <c r="BDH286" s="158"/>
      <c r="BDI286" s="158"/>
      <c r="BDJ286" s="158"/>
      <c r="BDK286" s="158"/>
      <c r="BDL286" s="158"/>
      <c r="BDM286" s="158"/>
      <c r="BDN286" s="158"/>
      <c r="BDO286" s="158"/>
      <c r="BDP286" s="158"/>
      <c r="BDQ286" s="158"/>
      <c r="BDR286" s="158"/>
      <c r="BDS286" s="158"/>
      <c r="BDT286" s="158"/>
      <c r="BDU286" s="158"/>
      <c r="BDV286" s="158"/>
      <c r="BDW286" s="158"/>
      <c r="BDX286" s="158"/>
      <c r="BDY286" s="158"/>
      <c r="BDZ286" s="158"/>
      <c r="BEA286" s="158"/>
      <c r="BEB286" s="158"/>
      <c r="BEC286" s="158"/>
      <c r="BED286" s="158"/>
      <c r="BEE286" s="158"/>
      <c r="BEF286" s="158"/>
      <c r="BEG286" s="158"/>
      <c r="BEH286" s="158"/>
      <c r="BEI286" s="158"/>
      <c r="BEJ286" s="158"/>
      <c r="BEK286" s="158"/>
      <c r="BEL286" s="158"/>
      <c r="BEM286" s="158"/>
      <c r="BEN286" s="158"/>
      <c r="BEO286" s="158"/>
      <c r="BEP286" s="158"/>
      <c r="BEQ286" s="158"/>
      <c r="BER286" s="158"/>
      <c r="BES286" s="158"/>
      <c r="BET286" s="158"/>
      <c r="BEU286" s="158"/>
      <c r="BEV286" s="158"/>
      <c r="BEW286" s="158"/>
      <c r="BEX286" s="158"/>
      <c r="BEY286" s="158"/>
      <c r="BEZ286" s="158"/>
      <c r="BFA286" s="158"/>
      <c r="BFB286" s="158"/>
      <c r="BFC286" s="158"/>
      <c r="BFD286" s="158"/>
      <c r="BFE286" s="158"/>
      <c r="BFF286" s="158"/>
      <c r="BFG286" s="158"/>
      <c r="BFH286" s="158"/>
      <c r="BFI286" s="158"/>
      <c r="BFJ286" s="158"/>
      <c r="BFK286" s="158"/>
      <c r="BFL286" s="158"/>
      <c r="BFM286" s="158"/>
      <c r="BFN286" s="158"/>
      <c r="BFO286" s="158"/>
      <c r="BFP286" s="158"/>
      <c r="BFQ286" s="158"/>
      <c r="BFR286" s="158"/>
      <c r="BFS286" s="158"/>
      <c r="BFT286" s="158"/>
      <c r="BFU286" s="158"/>
      <c r="BFV286" s="158"/>
      <c r="BFW286" s="158"/>
      <c r="BFX286" s="158"/>
      <c r="BFY286" s="158"/>
      <c r="BFZ286" s="158"/>
      <c r="BGA286" s="158"/>
      <c r="BGB286" s="158"/>
      <c r="BGC286" s="158"/>
      <c r="BGD286" s="158"/>
      <c r="BGE286" s="158"/>
      <c r="BGF286" s="158"/>
      <c r="BGG286" s="158"/>
      <c r="BGH286" s="158"/>
      <c r="BGI286" s="158"/>
      <c r="BGJ286" s="158"/>
      <c r="BGK286" s="158"/>
      <c r="BGL286" s="158"/>
      <c r="BGM286" s="158"/>
      <c r="BGN286" s="158"/>
      <c r="BGO286" s="158"/>
      <c r="BGP286" s="158"/>
      <c r="BGQ286" s="158"/>
      <c r="BGR286" s="158"/>
      <c r="BGS286" s="158"/>
      <c r="BGT286" s="158"/>
      <c r="BGU286" s="158"/>
      <c r="BGV286" s="158"/>
      <c r="BGW286" s="158"/>
      <c r="BGX286" s="158"/>
      <c r="BGY286" s="158"/>
      <c r="BGZ286" s="158"/>
      <c r="BHA286" s="158"/>
      <c r="BHB286" s="158"/>
      <c r="BHC286" s="158"/>
      <c r="BHD286" s="158"/>
      <c r="BHE286" s="158"/>
      <c r="BHF286" s="158"/>
      <c r="BHG286" s="158"/>
      <c r="BHH286" s="158"/>
      <c r="BHI286" s="158"/>
      <c r="BHJ286" s="158"/>
      <c r="BHK286" s="158"/>
      <c r="BHL286" s="158"/>
      <c r="BHM286" s="158"/>
      <c r="BHN286" s="158"/>
      <c r="BHO286" s="158"/>
      <c r="BHP286" s="158"/>
      <c r="BHQ286" s="158"/>
      <c r="BHR286" s="158"/>
      <c r="BHS286" s="158"/>
      <c r="BHT286" s="158"/>
      <c r="BHU286" s="158"/>
      <c r="BHV286" s="158"/>
      <c r="BHW286" s="158"/>
      <c r="BHX286" s="158"/>
      <c r="BHY286" s="158"/>
      <c r="BHZ286" s="158"/>
      <c r="BIA286" s="158"/>
      <c r="BIB286" s="158"/>
      <c r="BIC286" s="158"/>
      <c r="BID286" s="158"/>
      <c r="BIE286" s="158"/>
      <c r="BIF286" s="158"/>
      <c r="BIG286" s="158"/>
      <c r="BIH286" s="158"/>
      <c r="BII286" s="158"/>
      <c r="BIJ286" s="158"/>
      <c r="BIK286" s="158"/>
      <c r="BIL286" s="158"/>
      <c r="BIM286" s="158"/>
      <c r="BIN286" s="158"/>
      <c r="BIO286" s="158"/>
      <c r="BIP286" s="158"/>
      <c r="BIQ286" s="158"/>
      <c r="BIR286" s="158"/>
      <c r="BIS286" s="158"/>
      <c r="BIT286" s="158"/>
      <c r="BIU286" s="158"/>
      <c r="BIV286" s="158"/>
      <c r="BIW286" s="158"/>
      <c r="BIX286" s="158"/>
      <c r="BIY286" s="158"/>
      <c r="BIZ286" s="158"/>
      <c r="BJA286" s="158"/>
      <c r="BJB286" s="158"/>
      <c r="BJC286" s="158"/>
      <c r="BJD286" s="158"/>
      <c r="BJE286" s="158"/>
      <c r="BJF286" s="158"/>
      <c r="BJG286" s="158"/>
      <c r="BJH286" s="158"/>
      <c r="BJI286" s="158"/>
      <c r="BJJ286" s="158"/>
      <c r="BJK286" s="158"/>
      <c r="BJL286" s="158"/>
      <c r="BJM286" s="158"/>
      <c r="BJN286" s="158"/>
      <c r="BJO286" s="158"/>
      <c r="BJP286" s="158"/>
      <c r="BJQ286" s="158"/>
      <c r="BJR286" s="158"/>
      <c r="BJS286" s="158"/>
      <c r="BJT286" s="158"/>
      <c r="BJU286" s="158"/>
      <c r="BJV286" s="158"/>
      <c r="BJW286" s="158"/>
      <c r="BJX286" s="158"/>
      <c r="BJY286" s="158"/>
      <c r="BJZ286" s="158"/>
      <c r="BKA286" s="158"/>
      <c r="BKB286" s="158"/>
      <c r="BKC286" s="158"/>
      <c r="BKD286" s="158"/>
      <c r="BKE286" s="158"/>
      <c r="BKF286" s="158"/>
      <c r="BKG286" s="158"/>
      <c r="BKH286" s="158"/>
      <c r="BKI286" s="158"/>
      <c r="BKJ286" s="158"/>
      <c r="BKK286" s="158"/>
      <c r="BKL286" s="158"/>
      <c r="BKM286" s="158"/>
      <c r="BKN286" s="158"/>
      <c r="BKO286" s="158"/>
      <c r="BKP286" s="158"/>
      <c r="BKQ286" s="158"/>
      <c r="BKR286" s="158"/>
      <c r="BKS286" s="158"/>
      <c r="BKT286" s="158"/>
      <c r="BKU286" s="158"/>
      <c r="BKV286" s="158"/>
      <c r="BKW286" s="158"/>
      <c r="BKX286" s="158"/>
      <c r="BKY286" s="158"/>
      <c r="BKZ286" s="158"/>
      <c r="BLA286" s="158"/>
      <c r="BLB286" s="158"/>
      <c r="BLC286" s="158"/>
      <c r="BLD286" s="158"/>
      <c r="BLE286" s="158"/>
      <c r="BLF286" s="158"/>
      <c r="BLG286" s="158"/>
      <c r="BLH286" s="158"/>
      <c r="BLI286" s="158"/>
      <c r="BLJ286" s="158"/>
      <c r="BLK286" s="158"/>
      <c r="BLL286" s="158"/>
      <c r="BLM286" s="158"/>
      <c r="BLN286" s="158"/>
      <c r="BLO286" s="158"/>
      <c r="BLP286" s="158"/>
      <c r="BLQ286" s="158"/>
      <c r="BLR286" s="158"/>
      <c r="BLS286" s="158"/>
      <c r="BLT286" s="158"/>
      <c r="BLU286" s="158"/>
      <c r="BLV286" s="158"/>
      <c r="BLW286" s="158"/>
      <c r="BLX286" s="158"/>
      <c r="BLY286" s="158"/>
      <c r="BLZ286" s="158"/>
      <c r="BMA286" s="158"/>
      <c r="BMB286" s="158"/>
      <c r="BMC286" s="158"/>
      <c r="BMD286" s="158"/>
      <c r="BME286" s="158"/>
      <c r="BMF286" s="158"/>
      <c r="BMG286" s="158"/>
      <c r="BMH286" s="158"/>
      <c r="BMI286" s="158"/>
      <c r="BMJ286" s="158"/>
      <c r="BMK286" s="158"/>
      <c r="BML286" s="158"/>
      <c r="BMM286" s="158"/>
      <c r="BMN286" s="158"/>
      <c r="BMO286" s="158"/>
      <c r="BMP286" s="158"/>
      <c r="BMQ286" s="158"/>
      <c r="BMR286" s="158"/>
      <c r="BMS286" s="158"/>
      <c r="BMT286" s="158"/>
      <c r="BMU286" s="158"/>
      <c r="BMV286" s="158"/>
      <c r="BMW286" s="158"/>
      <c r="BMX286" s="158"/>
      <c r="BMY286" s="158"/>
      <c r="BMZ286" s="158"/>
      <c r="BNA286" s="158"/>
      <c r="BNB286" s="158"/>
      <c r="BNC286" s="158"/>
      <c r="BND286" s="158"/>
      <c r="BNE286" s="158"/>
      <c r="BNF286" s="158"/>
      <c r="BNG286" s="158"/>
      <c r="BNH286" s="158"/>
      <c r="BNI286" s="158"/>
      <c r="BNJ286" s="158"/>
      <c r="BNK286" s="158"/>
      <c r="BNL286" s="158"/>
      <c r="BNM286" s="158"/>
      <c r="BNN286" s="158"/>
      <c r="BNO286" s="158"/>
      <c r="BNP286" s="158"/>
      <c r="BNQ286" s="158"/>
      <c r="BNR286" s="158"/>
      <c r="BNS286" s="158"/>
      <c r="BNT286" s="158"/>
      <c r="BNU286" s="158"/>
      <c r="BNV286" s="158"/>
      <c r="BNW286" s="158"/>
      <c r="BNX286" s="158"/>
      <c r="BNY286" s="158"/>
      <c r="BNZ286" s="158"/>
      <c r="BOA286" s="158"/>
      <c r="BOB286" s="158"/>
      <c r="BOC286" s="158"/>
      <c r="BOD286" s="158"/>
      <c r="BOE286" s="158"/>
      <c r="BOF286" s="158"/>
      <c r="BOG286" s="158"/>
      <c r="BOH286" s="158"/>
      <c r="BOI286" s="158"/>
      <c r="BOJ286" s="158"/>
      <c r="BOK286" s="158"/>
      <c r="BOL286" s="158"/>
      <c r="BOM286" s="158"/>
      <c r="BON286" s="158"/>
      <c r="BOO286" s="158"/>
      <c r="BOP286" s="158"/>
      <c r="BOQ286" s="158"/>
      <c r="BOR286" s="158"/>
      <c r="BOS286" s="158"/>
      <c r="BOT286" s="158"/>
      <c r="BOU286" s="158"/>
      <c r="BOV286" s="158"/>
      <c r="BOW286" s="158"/>
      <c r="BOX286" s="158"/>
      <c r="BOY286" s="158"/>
      <c r="BOZ286" s="158"/>
      <c r="BPA286" s="158"/>
      <c r="BPB286" s="158"/>
      <c r="BPC286" s="158"/>
      <c r="BPD286" s="158"/>
      <c r="BPE286" s="158"/>
      <c r="BPF286" s="158"/>
      <c r="BPG286" s="158"/>
      <c r="BPH286" s="158"/>
      <c r="BPI286" s="158"/>
      <c r="BPJ286" s="158"/>
      <c r="BPK286" s="158"/>
      <c r="BPL286" s="158"/>
      <c r="BPM286" s="158"/>
      <c r="BPN286" s="158"/>
      <c r="BPO286" s="158"/>
      <c r="BPP286" s="158"/>
      <c r="BPQ286" s="158"/>
      <c r="BPR286" s="158"/>
      <c r="BPS286" s="158"/>
      <c r="BPT286" s="158"/>
      <c r="BPU286" s="158"/>
      <c r="BPV286" s="158"/>
      <c r="BPW286" s="158"/>
      <c r="BPX286" s="158"/>
      <c r="BPY286" s="158"/>
      <c r="BPZ286" s="158"/>
      <c r="BQA286" s="158"/>
      <c r="BQB286" s="158"/>
      <c r="BQC286" s="158"/>
      <c r="BQD286" s="158"/>
      <c r="BQE286" s="158"/>
      <c r="BQF286" s="158"/>
      <c r="BQG286" s="158"/>
      <c r="BQH286" s="158"/>
      <c r="BQI286" s="158"/>
      <c r="BQJ286" s="158"/>
      <c r="BQK286" s="158"/>
      <c r="BQL286" s="158"/>
      <c r="BQM286" s="158"/>
      <c r="BQN286" s="158"/>
      <c r="BQO286" s="158"/>
      <c r="BQP286" s="158"/>
      <c r="BQQ286" s="158"/>
      <c r="BQR286" s="158"/>
      <c r="BQS286" s="158"/>
      <c r="BQT286" s="158"/>
      <c r="BQU286" s="158"/>
      <c r="BQV286" s="158"/>
      <c r="BQW286" s="158"/>
      <c r="BQX286" s="158"/>
      <c r="BQY286" s="158"/>
      <c r="BQZ286" s="158"/>
      <c r="BRA286" s="158"/>
      <c r="BRB286" s="158"/>
      <c r="BRC286" s="158"/>
      <c r="BRD286" s="158"/>
      <c r="BRE286" s="158"/>
      <c r="BRF286" s="158"/>
      <c r="BRG286" s="158"/>
      <c r="BRH286" s="158"/>
      <c r="BRI286" s="158"/>
      <c r="BRJ286" s="158"/>
      <c r="BRK286" s="158"/>
      <c r="BRL286" s="158"/>
      <c r="BRM286" s="158"/>
      <c r="BRN286" s="158"/>
      <c r="BRO286" s="158"/>
      <c r="BRP286" s="158"/>
      <c r="BRQ286" s="158"/>
      <c r="BRR286" s="158"/>
      <c r="BRS286" s="158"/>
      <c r="BRT286" s="158"/>
      <c r="BRU286" s="158"/>
      <c r="BRV286" s="158"/>
      <c r="BRW286" s="158"/>
      <c r="BRX286" s="158"/>
      <c r="BRY286" s="158"/>
      <c r="BRZ286" s="158"/>
      <c r="BSA286" s="158"/>
      <c r="BSB286" s="158"/>
      <c r="BSC286" s="158"/>
      <c r="BSD286" s="158"/>
      <c r="BSE286" s="158"/>
      <c r="BSF286" s="158"/>
      <c r="BSG286" s="158"/>
      <c r="BSH286" s="158"/>
      <c r="BSI286" s="158"/>
      <c r="BSJ286" s="158"/>
      <c r="BSK286" s="158"/>
      <c r="BSL286" s="158"/>
      <c r="BSM286" s="158"/>
      <c r="BSN286" s="158"/>
      <c r="BSO286" s="158"/>
      <c r="BSP286" s="158"/>
      <c r="BSQ286" s="158"/>
      <c r="BSR286" s="158"/>
      <c r="BSS286" s="158"/>
      <c r="BST286" s="158"/>
      <c r="BSU286" s="158"/>
      <c r="BSV286" s="158"/>
      <c r="BSW286" s="158"/>
      <c r="BSX286" s="158"/>
      <c r="BSY286" s="158"/>
      <c r="BSZ286" s="158"/>
      <c r="BTA286" s="158"/>
      <c r="BTB286" s="158"/>
      <c r="BTC286" s="158"/>
      <c r="BTD286" s="158"/>
      <c r="BTE286" s="158"/>
      <c r="BTF286" s="158"/>
      <c r="BTG286" s="158"/>
      <c r="BTH286" s="158"/>
      <c r="BTI286" s="158"/>
      <c r="BTJ286" s="158"/>
      <c r="BTK286" s="158"/>
      <c r="BTL286" s="158"/>
      <c r="BTM286" s="158"/>
      <c r="BTN286" s="158"/>
      <c r="BTO286" s="158"/>
      <c r="BTP286" s="158"/>
      <c r="BTQ286" s="158"/>
      <c r="BTR286" s="158"/>
      <c r="BTS286" s="158"/>
      <c r="BTT286" s="158"/>
      <c r="BTU286" s="158"/>
      <c r="BTV286" s="158"/>
      <c r="BTW286" s="158"/>
      <c r="BTX286" s="158"/>
      <c r="BTY286" s="158"/>
      <c r="BTZ286" s="158"/>
      <c r="BUA286" s="158"/>
      <c r="BUB286" s="158"/>
      <c r="BUC286" s="158"/>
      <c r="BUD286" s="158"/>
      <c r="BUE286" s="158"/>
      <c r="BUF286" s="158"/>
      <c r="BUG286" s="158"/>
      <c r="BUH286" s="158"/>
      <c r="BUI286" s="158"/>
      <c r="BUJ286" s="158"/>
      <c r="BUK286" s="158"/>
      <c r="BUL286" s="158"/>
      <c r="BUM286" s="158"/>
      <c r="BUN286" s="158"/>
      <c r="BUO286" s="158"/>
      <c r="BUP286" s="158"/>
      <c r="BUQ286" s="158"/>
      <c r="BUR286" s="158"/>
      <c r="BUS286" s="158"/>
      <c r="BUT286" s="158"/>
      <c r="BUU286" s="158"/>
      <c r="BUV286" s="158"/>
      <c r="BUW286" s="158"/>
      <c r="BUX286" s="158"/>
      <c r="BUY286" s="158"/>
      <c r="BUZ286" s="158"/>
      <c r="BVA286" s="158"/>
      <c r="BVB286" s="158"/>
      <c r="BVC286" s="158"/>
      <c r="BVD286" s="158"/>
      <c r="BVE286" s="158"/>
      <c r="BVF286" s="158"/>
      <c r="BVG286" s="158"/>
      <c r="BVH286" s="158"/>
      <c r="BVI286" s="158"/>
      <c r="BVJ286" s="158"/>
      <c r="BVK286" s="158"/>
      <c r="BVL286" s="158"/>
      <c r="BVM286" s="158"/>
      <c r="BVN286" s="158"/>
      <c r="BVO286" s="158"/>
      <c r="BVP286" s="158"/>
      <c r="BVQ286" s="158"/>
      <c r="BVR286" s="158"/>
      <c r="BVS286" s="158"/>
      <c r="BVT286" s="158"/>
      <c r="BVU286" s="158"/>
      <c r="BVV286" s="158"/>
      <c r="BVW286" s="158"/>
      <c r="BVX286" s="158"/>
      <c r="BVY286" s="158"/>
      <c r="BVZ286" s="158"/>
      <c r="BWA286" s="158"/>
      <c r="BWB286" s="158"/>
      <c r="BWC286" s="158"/>
      <c r="BWD286" s="158"/>
      <c r="BWE286" s="158"/>
      <c r="BWF286" s="158"/>
      <c r="BWG286" s="158"/>
      <c r="BWH286" s="158"/>
      <c r="BWI286" s="158"/>
      <c r="BWJ286" s="158"/>
      <c r="BWK286" s="158"/>
      <c r="BWL286" s="158"/>
      <c r="BWM286" s="158"/>
      <c r="BWN286" s="158"/>
      <c r="BWO286" s="158"/>
      <c r="BWP286" s="158"/>
      <c r="BWQ286" s="158"/>
      <c r="BWR286" s="158"/>
      <c r="BWS286" s="158"/>
      <c r="BWT286" s="158"/>
      <c r="BWU286" s="158"/>
      <c r="BWV286" s="158"/>
      <c r="BWW286" s="158"/>
      <c r="BWX286" s="158"/>
      <c r="BWY286" s="158"/>
      <c r="BWZ286" s="158"/>
      <c r="BXA286" s="158"/>
      <c r="BXB286" s="158"/>
      <c r="BXC286" s="158"/>
      <c r="BXD286" s="158"/>
      <c r="BXE286" s="158"/>
      <c r="BXF286" s="158"/>
      <c r="BXG286" s="158"/>
      <c r="BXH286" s="158"/>
      <c r="BXI286" s="158"/>
      <c r="BXJ286" s="158"/>
      <c r="BXK286" s="158"/>
      <c r="BXL286" s="158"/>
      <c r="BXM286" s="158"/>
      <c r="BXN286" s="158"/>
      <c r="BXO286" s="158"/>
      <c r="BXP286" s="158"/>
      <c r="BXQ286" s="158"/>
      <c r="BXR286" s="158"/>
      <c r="BXS286" s="158"/>
      <c r="BXT286" s="158"/>
      <c r="BXU286" s="158"/>
      <c r="BXV286" s="158"/>
      <c r="BXW286" s="158"/>
      <c r="BXX286" s="158"/>
      <c r="BXY286" s="158"/>
      <c r="BXZ286" s="158"/>
      <c r="BYA286" s="158"/>
      <c r="BYB286" s="158"/>
      <c r="BYC286" s="158"/>
      <c r="BYD286" s="158"/>
      <c r="BYE286" s="158"/>
      <c r="BYF286" s="158"/>
      <c r="BYG286" s="158"/>
      <c r="BYH286" s="158"/>
      <c r="BYI286" s="158"/>
      <c r="BYJ286" s="158"/>
      <c r="BYK286" s="158"/>
      <c r="BYL286" s="158"/>
      <c r="BYM286" s="158"/>
      <c r="BYN286" s="158"/>
      <c r="BYO286" s="158"/>
      <c r="BYP286" s="158"/>
    </row>
    <row r="287" spans="1:2018" ht="12.75" customHeight="1">
      <c r="D287" s="17" t="s">
        <v>14</v>
      </c>
      <c r="E287" s="160" t="s">
        <v>197</v>
      </c>
      <c r="I287" s="1">
        <f t="shared" ref="I287" si="789">H287-I284+I285+I286</f>
        <v>753.76865087920771</v>
      </c>
      <c r="J287" s="158">
        <f t="shared" ref="J287" si="790">I287-J284+J285+J286</f>
        <v>728.70278755689299</v>
      </c>
      <c r="K287" s="1">
        <f t="shared" ref="K287" si="791">J287-K284+K285+K286</f>
        <v>703.63692423457826</v>
      </c>
      <c r="L287" s="1">
        <f t="shared" ref="L287" si="792">K287-L284+L285+L286</f>
        <v>678.57106091226353</v>
      </c>
      <c r="M287" s="1">
        <f t="shared" ref="M287" si="793">L287-M284+M285+M286</f>
        <v>653.50519758994881</v>
      </c>
      <c r="N287" s="1">
        <f t="shared" ref="N287" si="794">M287-N284+N285+N286</f>
        <v>628.43933426763408</v>
      </c>
      <c r="O287" s="1">
        <f t="shared" ref="O287" si="795">N287-O284+O285+O286</f>
        <v>603.37347094531935</v>
      </c>
      <c r="P287" s="1">
        <f t="shared" ref="P287" si="796">O287-P284+P285+P286</f>
        <v>578.30760762300463</v>
      </c>
      <c r="Q287" s="1">
        <f t="shared" ref="Q287" si="797">P287-Q284+Q285+Q286</f>
        <v>553.2417443006899</v>
      </c>
      <c r="R287" s="1">
        <f t="shared" ref="R287" si="798">Q287-R284+R285+R286</f>
        <v>528.17588097837518</v>
      </c>
      <c r="S287" s="1">
        <f t="shared" ref="S287" si="799">R287-S284+S285+S286</f>
        <v>503.11001765606045</v>
      </c>
      <c r="T287" s="1">
        <f t="shared" ref="T287" si="800">S287-T284+T285+T286</f>
        <v>478.04415433374572</v>
      </c>
      <c r="U287" s="1">
        <f t="shared" ref="U287" si="801">T287-U284+U285+U286</f>
        <v>452.978291011431</v>
      </c>
      <c r="V287" s="1">
        <f t="shared" ref="V287" si="802">U287-V284+V285+V286</f>
        <v>427.91242768911627</v>
      </c>
      <c r="W287" s="1">
        <f t="shared" ref="W287" si="803">V287-W284+W285+W286</f>
        <v>402.84656436680154</v>
      </c>
      <c r="X287" s="1">
        <f t="shared" ref="X287" si="804">W287-X284+X285+X286</f>
        <v>377.78070104448682</v>
      </c>
      <c r="Y287" s="1">
        <f t="shared" ref="Y287" si="805">X287-Y284+Y285+Y286</f>
        <v>352.71483772217209</v>
      </c>
      <c r="Z287" s="1">
        <f t="shared" ref="Z287" si="806">Y287-Z284+Z285+Z286</f>
        <v>327.64897439985737</v>
      </c>
      <c r="AA287" s="1">
        <f t="shared" ref="AA287" si="807">Z287-AA284+AA285+AA286</f>
        <v>302.58311107754264</v>
      </c>
      <c r="AB287" s="1">
        <f t="shared" ref="AB287" si="808">AA287-AB284+AB285+AB286</f>
        <v>277.51724775522791</v>
      </c>
      <c r="AC287" s="1">
        <f t="shared" ref="AC287" si="809">AB287-AC284+AC285+AC286</f>
        <v>252.45138443291319</v>
      </c>
      <c r="AD287" s="1">
        <f t="shared" ref="AD287" si="810">AC287-AD284+AD285+AD286</f>
        <v>227.38552111059846</v>
      </c>
      <c r="AE287" s="1">
        <f t="shared" ref="AE287" si="811">AD287-AE284+AE285+AE286</f>
        <v>202.31965778828373</v>
      </c>
      <c r="AF287" s="1">
        <f t="shared" ref="AF287" si="812">AE287-AF284+AF285+AF286</f>
        <v>177.25379446596901</v>
      </c>
      <c r="AG287" s="1">
        <f t="shared" ref="AG287" si="813">AF287-AG284+AG285+AG286</f>
        <v>152.18793114365428</v>
      </c>
      <c r="AH287" s="1">
        <f t="shared" ref="AH287" si="814">AG287-AH284+AH285+AH286</f>
        <v>127.12206782133956</v>
      </c>
      <c r="AI287" s="1">
        <f t="shared" ref="AI287" si="815">AH287-AI284+AI285+AI286</f>
        <v>102.05620449902483</v>
      </c>
      <c r="AJ287" s="1">
        <f t="shared" ref="AJ287" si="816">AI287-AJ284+AJ285+AJ286</f>
        <v>76.990341176710103</v>
      </c>
      <c r="AK287" s="1">
        <f t="shared" ref="AK287" si="817">AJ287-AK284+AK285+AK286</f>
        <v>51.924477854395377</v>
      </c>
      <c r="AL287" s="1">
        <f t="shared" ref="AL287" si="818">AK287-AL284+AL285+AL286</f>
        <v>26.858614532080654</v>
      </c>
      <c r="AM287" s="1">
        <f t="shared" ref="AM287" si="819">AL287-AM284+AM285+AM286</f>
        <v>1.7927512097659317</v>
      </c>
      <c r="AN287" s="1">
        <f t="shared" ref="AN287" si="820">AM287-AN284+AN285+AN286</f>
        <v>-1.0658141036401503E-13</v>
      </c>
      <c r="AO287" s="1">
        <f t="shared" ref="AO287" si="821">AN287-AO284+AO285+AO286</f>
        <v>-1.0658141036401503E-13</v>
      </c>
      <c r="AP287" s="1">
        <f t="shared" ref="AP287" si="822">AO287-AP284+AP285+AP286</f>
        <v>-1.0658141036401503E-13</v>
      </c>
      <c r="AQ287" s="1">
        <f t="shared" ref="AQ287" si="823">AP287-AQ284+AQ285+AQ286</f>
        <v>-1.0658141036401503E-13</v>
      </c>
      <c r="AR287" s="1">
        <f t="shared" ref="AR287" si="824">AQ287-AR284+AR285+AR286</f>
        <v>-1.0658141036401503E-13</v>
      </c>
      <c r="AS287" s="1">
        <f t="shared" ref="AS287" si="825">AR287-AS284+AS285+AS286</f>
        <v>-1.0658141036401503E-13</v>
      </c>
      <c r="AT287" s="1">
        <f t="shared" ref="AT287" si="826">AS287-AT284+AT285+AT286</f>
        <v>-1.0658141036401503E-13</v>
      </c>
      <c r="AU287" s="1">
        <f t="shared" ref="AU287" si="827">AT287-AU284+AU285+AU286</f>
        <v>-1.0658141036401503E-13</v>
      </c>
      <c r="AV287" s="1">
        <f t="shared" ref="AV287" si="828">AU287-AV284+AV285+AV286</f>
        <v>-1.0658141036401503E-13</v>
      </c>
      <c r="AW287" s="1">
        <f t="shared" ref="AW287" si="829">AV287-AW284+AW285+AW286</f>
        <v>-1.0658141036401503E-13</v>
      </c>
      <c r="AX287" s="1">
        <f t="shared" ref="AX287" si="830">AW287-AX284+AX285+AX286</f>
        <v>-1.0658141036401503E-13</v>
      </c>
      <c r="AY287" s="1">
        <f t="shared" ref="AY287" si="831">AX287-AY284+AY285+AY286</f>
        <v>-1.0658141036401503E-13</v>
      </c>
      <c r="AZ287" s="1">
        <f t="shared" ref="AZ287" si="832">AY287-AZ284+AZ285+AZ286</f>
        <v>-1.0658141036401503E-13</v>
      </c>
      <c r="BA287" s="1">
        <f t="shared" ref="BA287" si="833">AZ287-BA284+BA285+BA286</f>
        <v>-1.0658141036401503E-13</v>
      </c>
      <c r="BB287" s="1">
        <f t="shared" ref="BB287" si="834">BA287-BB284+BB285+BB286</f>
        <v>-1.0658141036401503E-13</v>
      </c>
      <c r="BC287" s="1">
        <f t="shared" ref="BC287" si="835">BB287-BC284+BC285+BC286</f>
        <v>-1.0658141036401503E-13</v>
      </c>
      <c r="BD287" s="1">
        <f t="shared" ref="BD287" si="836">BC287-BD284+BD285+BD286</f>
        <v>-1.0658141036401503E-13</v>
      </c>
      <c r="BE287" s="1">
        <f t="shared" ref="BE287" si="837">BD287-BE284+BE285+BE286</f>
        <v>-1.0658141036401503E-13</v>
      </c>
      <c r="BF287" s="1">
        <f t="shared" ref="BF287" si="838">BE287-BF284+BF285+BF286</f>
        <v>-1.0658141036401503E-13</v>
      </c>
      <c r="BG287" s="1">
        <f t="shared" ref="BG287" si="839">BF287-BG284+BG285+BG286</f>
        <v>-1.0658141036401503E-13</v>
      </c>
      <c r="BH287" s="1">
        <f t="shared" ref="BH287" si="840">BG287-BH284+BH285+BH286</f>
        <v>-1.0658141036401503E-13</v>
      </c>
      <c r="BI287" s="1">
        <f t="shared" ref="BI287" si="841">BH287-BI284+BI285+BI286</f>
        <v>-1.0658141036401503E-13</v>
      </c>
      <c r="BJ287" s="1">
        <f t="shared" ref="BJ287" si="842">BI287-BJ284+BJ285+BJ286</f>
        <v>-1.0658141036401503E-13</v>
      </c>
      <c r="BK287" s="1">
        <f t="shared" ref="BK287" si="843">BJ287-BK284+BK285+BK286</f>
        <v>-1.0658141036401503E-13</v>
      </c>
      <c r="BL287" s="1">
        <f t="shared" ref="BL287" si="844">BK287-BL284+BL285+BL286</f>
        <v>-1.0658141036401503E-13</v>
      </c>
      <c r="BM287" s="1">
        <f t="shared" ref="BM287" si="845">BL287-BM284+BM285+BM286</f>
        <v>-1.0658141036401503E-13</v>
      </c>
      <c r="BN287" s="1">
        <f t="shared" ref="BN287" si="846">BM287-BN284+BN285+BN286</f>
        <v>-1.0658141036401503E-13</v>
      </c>
      <c r="BO287" s="1">
        <f t="shared" ref="BO287" si="847">BN287-BO284+BO285+BO286</f>
        <v>-1.0658141036401503E-13</v>
      </c>
      <c r="BP287" s="1">
        <f t="shared" ref="BP287:BQ287" si="848">BO287-BP284+BP285+BP286</f>
        <v>-1.0658141036401503E-13</v>
      </c>
      <c r="BQ287" s="1">
        <f t="shared" si="848"/>
        <v>-1.0658141036401503E-13</v>
      </c>
      <c r="BR287" s="158">
        <f t="shared" ref="BR287" si="849">BQ287-BR284+BR285+BR286</f>
        <v>-1.0658141036401503E-13</v>
      </c>
      <c r="BS287" s="158">
        <f t="shared" ref="BS287" si="850">BR287-BS284+BS285+BS286</f>
        <v>-1.0658141036401503E-13</v>
      </c>
      <c r="BT287" s="158">
        <f t="shared" ref="BT287" si="851">BS287-BT284+BT285+BT286</f>
        <v>-1.0658141036401503E-13</v>
      </c>
      <c r="BU287" s="158">
        <f t="shared" ref="BU287" si="852">BT287-BU284+BU285+BU286</f>
        <v>-1.0658141036401503E-13</v>
      </c>
      <c r="BV287" s="158">
        <f t="shared" ref="BV287" si="853">BU287-BV284+BV285+BV286</f>
        <v>-1.0658141036401503E-13</v>
      </c>
      <c r="BW287" s="158">
        <f t="shared" ref="BW287" si="854">BV287-BW284+BW285+BW286</f>
        <v>-1.0658141036401503E-13</v>
      </c>
      <c r="BX287" s="158">
        <f t="shared" ref="BX287" si="855">BW287-BX284+BX285+BX286</f>
        <v>-1.0658141036401503E-13</v>
      </c>
      <c r="BY287" s="158">
        <f t="shared" ref="BY287" si="856">BX287-BY284+BY285+BY286</f>
        <v>-1.0658141036401503E-13</v>
      </c>
      <c r="BZ287" s="158">
        <f t="shared" ref="BZ287" si="857">BY287-BZ284+BZ285+BZ286</f>
        <v>-1.0658141036401503E-13</v>
      </c>
      <c r="CA287" s="158">
        <f t="shared" ref="CA287" si="858">BZ287-CA284+CA285+CA286</f>
        <v>-1.0658141036401503E-13</v>
      </c>
      <c r="CB287" s="158">
        <f t="shared" ref="CB287" si="859">CA287-CB284+CB285+CB286</f>
        <v>-1.0658141036401503E-13</v>
      </c>
      <c r="CC287" s="158">
        <f t="shared" ref="CC287" si="860">CB287-CC284+CC285+CC286</f>
        <v>-1.0658141036401503E-13</v>
      </c>
      <c r="CD287" s="158">
        <f t="shared" ref="CD287" si="861">CC287-CD284+CD285+CD286</f>
        <v>-1.0658141036401503E-13</v>
      </c>
      <c r="CE287" s="158">
        <f t="shared" ref="CE287" si="862">CD287-CE284+CE285+CE286</f>
        <v>-1.0658141036401503E-13</v>
      </c>
      <c r="CF287" s="158">
        <f t="shared" ref="CF287" si="863">CE287-CF284+CF285+CF286</f>
        <v>-1.0658141036401503E-13</v>
      </c>
    </row>
    <row r="288" spans="1:2018" ht="12.75" customHeight="1">
      <c r="I288" s="31"/>
    </row>
    <row r="289" spans="1:2018" ht="12" customHeight="1">
      <c r="I289" s="31"/>
    </row>
    <row r="290" spans="1:2018" s="158" customFormat="1" ht="12.75" customHeight="1">
      <c r="C290" s="169" t="s">
        <v>6</v>
      </c>
      <c r="D290" s="160"/>
      <c r="E290" s="160" t="s">
        <v>197</v>
      </c>
      <c r="I290" s="31"/>
      <c r="J290" s="315">
        <f>INDEX(Inputs!J$94:J$121,MATCH($B277,Inputs!$C$94:$C$121,0))*(1+J$7)^0.5</f>
        <v>28.469845658956284</v>
      </c>
      <c r="K290" s="315">
        <f>INDEX(Inputs!K$94:K$121,MATCH($B277,Inputs!$C$94:$C$121,0))*(1+K$7)^0.5</f>
        <v>24.129196737711446</v>
      </c>
      <c r="L290" s="315">
        <f>INDEX(Inputs!L$94:L$121,MATCH($B277,Inputs!$C$94:$C$121,0))*(1+L$7)^0.5</f>
        <v>26.474089509325744</v>
      </c>
      <c r="M290" s="315">
        <f>INDEX(Inputs!M$94:M$121,MATCH($B277,Inputs!$C$94:$C$121,0))*(1+M$7)^0.5</f>
        <v>19.357545496835723</v>
      </c>
      <c r="N290" s="315">
        <f>INDEX(Inputs!N$94:N$121,MATCH($B277,Inputs!$C$94:$C$121,0))*(1+N$7)^0.5</f>
        <v>18.338146399886334</v>
      </c>
      <c r="O290" s="315">
        <f>INDEX(Inputs!O$94:O$121,MATCH($B277,Inputs!$C$94:$C$121,0))*(1+O$7)^0.5</f>
        <v>0</v>
      </c>
      <c r="P290" s="315">
        <f>INDEX(Inputs!P$94:P$121,MATCH($B277,Inputs!$C$94:$C$121,0))*(1+P$7)^0.5</f>
        <v>0</v>
      </c>
      <c r="Q290" s="315">
        <f>INDEX(Inputs!Q$94:Q$121,MATCH($B277,Inputs!$C$94:$C$121,0))*(1+Q$7)^0.5</f>
        <v>0</v>
      </c>
      <c r="R290" s="315">
        <f>INDEX(Inputs!R$94:R$121,MATCH($B277,Inputs!$C$94:$C$121,0))*(1+R$7)^0.5</f>
        <v>0</v>
      </c>
      <c r="S290" s="315">
        <f>INDEX(Inputs!S$94:S$121,MATCH($B277,Inputs!$C$94:$C$121,0))*(1+S$7)^0.5</f>
        <v>0</v>
      </c>
      <c r="T290" s="315">
        <f>INDEX(Inputs!T$94:T$121,MATCH($B277,Inputs!$C$94:$C$121,0))*(1+T$7)^0.5</f>
        <v>0</v>
      </c>
      <c r="U290" s="315">
        <f>INDEX(Inputs!U$94:U$121,MATCH($B277,Inputs!$C$94:$C$121,0))*(1+U$7)^0.5</f>
        <v>0</v>
      </c>
      <c r="V290" s="315">
        <f>INDEX(Inputs!V$94:V$121,MATCH($B277,Inputs!$C$94:$C$121,0))*(1+V$7)^0.5</f>
        <v>0</v>
      </c>
      <c r="W290" s="315">
        <f>INDEX(Inputs!W$94:W$121,MATCH($B277,Inputs!$C$94:$C$121,0))*(1+W$7)^0.5</f>
        <v>0</v>
      </c>
      <c r="X290" s="315">
        <f>INDEX(Inputs!X$94:X$121,MATCH($B277,Inputs!$C$94:$C$121,0))*(1+X$7)^0.5</f>
        <v>0</v>
      </c>
      <c r="Y290" s="315">
        <f>INDEX(Inputs!Y$94:Y$121,MATCH($B277,Inputs!$C$94:$C$121,0))*(1+Y$7)^0.5</f>
        <v>0</v>
      </c>
      <c r="Z290" s="315">
        <f>INDEX(Inputs!Z$94:Z$121,MATCH($B277,Inputs!$C$94:$C$121,0))*(1+Z$7)^0.5</f>
        <v>0</v>
      </c>
      <c r="AA290" s="315">
        <f>INDEX(Inputs!AA$94:AA$121,MATCH($B277,Inputs!$C$94:$C$121,0))*(1+AA$7)^0.5</f>
        <v>0</v>
      </c>
      <c r="AB290" s="315">
        <f>INDEX(Inputs!AB$94:AB$121,MATCH($B277,Inputs!$C$94:$C$121,0))*(1+AB$7)^0.5</f>
        <v>0</v>
      </c>
      <c r="AC290" s="315">
        <f>INDEX(Inputs!AC$94:AC$121,MATCH($B277,Inputs!$C$94:$C$121,0))*(1+AC$7)^0.5</f>
        <v>0</v>
      </c>
      <c r="AD290" s="315">
        <f>INDEX(Inputs!AD$94:AD$121,MATCH($B277,Inputs!$C$94:$C$121,0))*(1+AD$7)^0.5</f>
        <v>0</v>
      </c>
      <c r="AE290" s="315">
        <f>INDEX(Inputs!AE$94:AE$121,MATCH($B277,Inputs!$C$94:$C$121,0))*(1+AE$7)^0.5</f>
        <v>0</v>
      </c>
      <c r="AF290" s="315">
        <f>INDEX(Inputs!AF$94:AF$121,MATCH($B277,Inputs!$C$94:$C$121,0))*(1+AF$7)^0.5</f>
        <v>0</v>
      </c>
      <c r="AG290" s="315">
        <f>INDEX(Inputs!AG$94:AG$121,MATCH($B277,Inputs!$C$94:$C$121,0))*(1+AG$7)^0.5</f>
        <v>0</v>
      </c>
      <c r="AH290" s="315">
        <f>INDEX(Inputs!AH$94:AH$121,MATCH($B277,Inputs!$C$94:$C$121,0))*(1+AH$7)^0.5</f>
        <v>0</v>
      </c>
      <c r="AI290" s="315">
        <f>INDEX(Inputs!AI$94:AI$121,MATCH($B277,Inputs!$C$94:$C$121,0))*(1+AI$7)^0.5</f>
        <v>0</v>
      </c>
      <c r="AJ290" s="315">
        <f>INDEX(Inputs!AJ$94:AJ$121,MATCH($B277,Inputs!$C$94:$C$121,0))*(1+AJ$7)^0.5</f>
        <v>0</v>
      </c>
      <c r="AK290" s="315">
        <f>INDEX(Inputs!AK$94:AK$121,MATCH($B277,Inputs!$C$94:$C$121,0))*(1+AK$7)^0.5</f>
        <v>0</v>
      </c>
      <c r="AL290" s="315">
        <f>INDEX(Inputs!AL$94:AL$121,MATCH($B277,Inputs!$C$94:$C$121,0))*(1+AL$7)^0.5</f>
        <v>0</v>
      </c>
      <c r="AM290" s="315">
        <f>INDEX(Inputs!AM$94:AM$121,MATCH($B277,Inputs!$C$94:$C$121,0))*(1+AM$7)^0.5</f>
        <v>0</v>
      </c>
      <c r="AN290" s="315">
        <f>INDEX(Inputs!AN$94:AN$121,MATCH($B277,Inputs!$C$94:$C$121,0))*(1+AN$7)^0.5</f>
        <v>0</v>
      </c>
      <c r="AO290" s="315">
        <f>INDEX(Inputs!AO$94:AO$121,MATCH($B277,Inputs!$C$94:$C$121,0))*(1+AO$7)^0.5</f>
        <v>0</v>
      </c>
      <c r="AP290" s="315">
        <f>INDEX(Inputs!AP$94:AP$121,MATCH($B277,Inputs!$C$94:$C$121,0))*(1+AP$7)^0.5</f>
        <v>0</v>
      </c>
      <c r="AQ290" s="315">
        <f>INDEX(Inputs!AQ$94:AQ$121,MATCH($B277,Inputs!$C$94:$C$121,0))*(1+AQ$7)^0.5</f>
        <v>0</v>
      </c>
      <c r="AR290" s="315">
        <f>INDEX(Inputs!AR$94:AR$121,MATCH($B277,Inputs!$C$94:$C$121,0))*(1+AR$7)^0.5</f>
        <v>0</v>
      </c>
      <c r="AS290" s="315">
        <f>INDEX(Inputs!AS$94:AS$121,MATCH($B277,Inputs!$C$94:$C$121,0))*(1+AS$7)^0.5</f>
        <v>0</v>
      </c>
      <c r="AT290" s="315">
        <f>INDEX(Inputs!AT$94:AT$121,MATCH($B277,Inputs!$C$94:$C$121,0))*(1+AT$7)^0.5</f>
        <v>0</v>
      </c>
      <c r="AU290" s="315">
        <f>INDEX(Inputs!AU$94:AU$121,MATCH($B277,Inputs!$C$94:$C$121,0))*(1+AU$7)^0.5</f>
        <v>0</v>
      </c>
      <c r="AV290" s="315">
        <f>INDEX(Inputs!AV$94:AV$121,MATCH($B277,Inputs!$C$94:$C$121,0))*(1+AV$7)^0.5</f>
        <v>0</v>
      </c>
      <c r="AW290" s="315">
        <f>INDEX(Inputs!AW$94:AW$121,MATCH($B277,Inputs!$C$94:$C$121,0))*(1+AW$7)^0.5</f>
        <v>0</v>
      </c>
      <c r="AX290" s="315">
        <f>INDEX(Inputs!AX$94:AX$121,MATCH($B277,Inputs!$C$94:$C$121,0))*(1+AX$7)^0.5</f>
        <v>0</v>
      </c>
      <c r="AY290" s="315">
        <f>INDEX(Inputs!AY$94:AY$121,MATCH($B277,Inputs!$C$94:$C$121,0))*(1+AY$7)^0.5</f>
        <v>0</v>
      </c>
      <c r="AZ290" s="315">
        <f>INDEX(Inputs!AZ$94:AZ$121,MATCH($B277,Inputs!$C$94:$C$121,0))*(1+AZ$7)^0.5</f>
        <v>0</v>
      </c>
      <c r="BA290" s="315">
        <f>INDEX(Inputs!BA$94:BA$121,MATCH($B277,Inputs!$C$94:$C$121,0))*(1+BA$7)^0.5</f>
        <v>0</v>
      </c>
      <c r="BB290" s="315">
        <f>INDEX(Inputs!BB$94:BB$121,MATCH($B277,Inputs!$C$94:$C$121,0))*(1+BB$7)^0.5</f>
        <v>0</v>
      </c>
      <c r="BC290" s="315">
        <f>INDEX(Inputs!BC$94:BC$121,MATCH($B277,Inputs!$C$94:$C$121,0))*(1+BC$7)^0.5</f>
        <v>0</v>
      </c>
      <c r="BD290" s="315">
        <f>INDEX(Inputs!BD$94:BD$121,MATCH($B277,Inputs!$C$94:$C$121,0))*(1+BD$7)^0.5</f>
        <v>0</v>
      </c>
      <c r="BE290" s="315">
        <f>INDEX(Inputs!BE$94:BE$121,MATCH($B277,Inputs!$C$94:$C$121,0))*(1+BE$7)^0.5</f>
        <v>0</v>
      </c>
      <c r="BF290" s="315">
        <f>INDEX(Inputs!BF$94:BF$121,MATCH($B277,Inputs!$C$94:$C$121,0))*(1+BF$7)^0.5</f>
        <v>0</v>
      </c>
      <c r="BG290" s="315">
        <f>INDEX(Inputs!BG$94:BG$121,MATCH($B277,Inputs!$C$94:$C$121,0))*(1+BG$7)^0.5</f>
        <v>0</v>
      </c>
      <c r="BH290" s="315">
        <f>INDEX(Inputs!BH$94:BH$121,MATCH($B277,Inputs!$C$94:$C$121,0))*(1+BH$7)^0.5</f>
        <v>0</v>
      </c>
      <c r="BI290" s="315">
        <f>INDEX(Inputs!BI$94:BI$121,MATCH($B277,Inputs!$C$94:$C$121,0))*(1+BI$7)^0.5</f>
        <v>0</v>
      </c>
      <c r="BJ290" s="315">
        <f>INDEX(Inputs!BJ$94:BJ$121,MATCH($B277,Inputs!$C$94:$C$121,0))*(1+BJ$7)^0.5</f>
        <v>0</v>
      </c>
      <c r="BK290" s="315">
        <f>INDEX(Inputs!BK$94:BK$121,MATCH($B277,Inputs!$C$94:$C$121,0))*(1+BK$7)^0.5</f>
        <v>0</v>
      </c>
      <c r="BL290" s="315">
        <f>INDEX(Inputs!BL$94:BL$121,MATCH($B277,Inputs!$C$94:$C$121,0))*(1+BL$7)^0.5</f>
        <v>0</v>
      </c>
      <c r="BM290" s="315">
        <f>INDEX(Inputs!BM$94:BM$121,MATCH($B277,Inputs!$C$94:$C$121,0))*(1+BM$7)^0.5</f>
        <v>0</v>
      </c>
      <c r="BN290" s="315">
        <f>INDEX(Inputs!BN$94:BN$121,MATCH($B277,Inputs!$C$94:$C$121,0))*(1+BN$7)^0.5</f>
        <v>0</v>
      </c>
      <c r="BO290" s="315">
        <f>INDEX(Inputs!BO$94:BO$121,MATCH($B277,Inputs!$C$94:$C$121,0))*(1+BO$7)^0.5</f>
        <v>0</v>
      </c>
      <c r="BP290" s="315">
        <f>INDEX(Inputs!BP$94:BP$121,MATCH($B277,Inputs!$C$94:$C$121,0))*(1+BP$7)^0.5</f>
        <v>0</v>
      </c>
      <c r="BQ290" s="315">
        <f>INDEX(Inputs!BQ$94:BQ$121,MATCH($B277,Inputs!$C$94:$C$121,0))*(1+BQ$7)^0.5</f>
        <v>0</v>
      </c>
      <c r="BR290" s="315">
        <f>INDEX(Inputs!BR$94:BR$121,MATCH($B277,Inputs!$C$94:$C$121,0))*(1+BR$7)^0.5</f>
        <v>0</v>
      </c>
      <c r="BS290" s="315">
        <f>INDEX(Inputs!BS$94:BS$121,MATCH($B277,Inputs!$C$94:$C$121,0))*(1+BS$7)^0.5</f>
        <v>0</v>
      </c>
      <c r="BT290" s="315">
        <f>INDEX(Inputs!BT$94:BT$121,MATCH($B277,Inputs!$C$94:$C$121,0))*(1+BT$7)^0.5</f>
        <v>0</v>
      </c>
      <c r="BU290" s="315">
        <f>INDEX(Inputs!BU$94:BU$121,MATCH($B277,Inputs!$C$94:$C$121,0))*(1+BU$7)^0.5</f>
        <v>0</v>
      </c>
      <c r="BV290" s="315">
        <f>INDEX(Inputs!BV$94:BV$121,MATCH($B277,Inputs!$C$94:$C$121,0))*(1+BV$7)^0.5</f>
        <v>0</v>
      </c>
      <c r="BW290" s="315">
        <f>INDEX(Inputs!BW$94:BW$121,MATCH($B277,Inputs!$C$94:$C$121,0))*(1+BW$7)^0.5</f>
        <v>0</v>
      </c>
      <c r="BX290" s="315">
        <f>INDEX(Inputs!BX$94:BX$121,MATCH($B277,Inputs!$C$94:$C$121,0))*(1+BX$7)^0.5</f>
        <v>0</v>
      </c>
      <c r="BY290" s="315">
        <f>INDEX(Inputs!BY$94:BY$121,MATCH($B277,Inputs!$C$94:$C$121,0))*(1+BY$7)^0.5</f>
        <v>0</v>
      </c>
      <c r="BZ290" s="315">
        <f>INDEX(Inputs!BZ$94:BZ$121,MATCH($B277,Inputs!$C$94:$C$121,0))*(1+BZ$7)^0.5</f>
        <v>0</v>
      </c>
      <c r="CA290" s="315">
        <f>INDEX(Inputs!CA$94:CA$121,MATCH($B277,Inputs!$C$94:$C$121,0))*(1+CA$7)^0.5</f>
        <v>0</v>
      </c>
      <c r="CB290" s="315">
        <f>INDEX(Inputs!CB$94:CB$121,MATCH($B277,Inputs!$C$94:$C$121,0))*(1+CB$7)^0.5</f>
        <v>0</v>
      </c>
      <c r="CC290" s="315">
        <f>INDEX(Inputs!CC$94:CC$121,MATCH($B277,Inputs!$C$94:$C$121,0))*(1+CC$7)^0.5</f>
        <v>0</v>
      </c>
      <c r="CD290" s="315">
        <f>INDEX(Inputs!CD$94:CD$121,MATCH($B277,Inputs!$C$94:$C$121,0))*(1+CD$7)^0.5</f>
        <v>0</v>
      </c>
      <c r="CE290" s="315">
        <f>INDEX(Inputs!CE$94:CE$121,MATCH($B277,Inputs!$C$94:$C$121,0))*(1+CE$7)^0.5</f>
        <v>0</v>
      </c>
      <c r="CF290" s="315">
        <f>INDEX(Inputs!CF$94:CF$121,MATCH($B277,Inputs!$C$94:$C$121,0))*(1+CF$7)^0.5</f>
        <v>0</v>
      </c>
    </row>
    <row r="291" spans="1:2018" ht="12.75" customHeight="1">
      <c r="D291" s="17" t="s">
        <v>10</v>
      </c>
      <c r="I291" s="31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</row>
    <row r="292" spans="1:2018" s="101" customFormat="1" ht="12.75" customHeight="1">
      <c r="C292" s="245">
        <v>2015</v>
      </c>
      <c r="D292" s="105" t="s">
        <v>144</v>
      </c>
      <c r="E292" s="105" t="s">
        <v>197</v>
      </c>
      <c r="H292" s="187">
        <f>INDEX(Inputs!$N$260:$N$287,MATCH($B277,Inputs!$C$260:$C$287,0))/conv_2020_2015</f>
        <v>-2.6854147864720484E-4</v>
      </c>
      <c r="I292" s="176"/>
      <c r="J292" s="176">
        <f t="shared" ref="J292" si="864">IF($I279="n/a",0,IF(J$4&gt;second_reg_period,IF(J$4&lt;=$I279+$C292,$H292/($I279-5),IF(AND($H292&lt;&gt;0,I292=0,J$4=$C292+$I279+1),$H292,0)),0))</f>
        <v>0</v>
      </c>
      <c r="K292" s="176">
        <f t="shared" ref="K292" si="865">IF($I279="n/a",0,IF(K$4&gt;second_reg_period,IF(K$4&lt;=$I279+$C292,$H292/($I279-5),IF(AND($H292&lt;&gt;0,J292=0,K$4=$C292+$I279+1),$H292,0)),0))</f>
        <v>0</v>
      </c>
      <c r="L292" s="176">
        <f t="shared" ref="L292" si="866">IF($I279="n/a",0,IF(L$4&gt;second_reg_period,IF(L$4&lt;=$I279+$C292,$H292/($I279-5),IF(AND($H292&lt;&gt;0,K292=0,L$4=$C292+$I279+1),$H292,0)),0))</f>
        <v>0</v>
      </c>
      <c r="M292" s="176">
        <f t="shared" ref="M292" si="867">IF($I279="n/a",0,IF(M$4&gt;second_reg_period,IF(M$4&lt;=$I279+$C292,$H292/($I279-5),IF(AND($H292&lt;&gt;0,L292=0,M$4=$C292+$I279+1),$H292,0)),0))</f>
        <v>0</v>
      </c>
      <c r="N292" s="176">
        <f t="shared" ref="N292" si="868">IF($I279="n/a",0,IF(N$4&gt;second_reg_period,IF(N$4&lt;=$I279+$C292,$H292/($I279-5),IF(AND($H292&lt;&gt;0,M292=0,N$4=$C292+$I279+1),$H292,0)),0))</f>
        <v>0</v>
      </c>
      <c r="O292" s="176">
        <f t="shared" ref="O292" si="869">IF($I279="n/a",0,IF(O$4&gt;second_reg_period,IF(O$4&lt;=$I279+$C292,$H292/($I279-5),IF(AND($H292&lt;&gt;0,N292=0,O$4=$C292+$I279+1),$H292,0)),0))</f>
        <v>-6.7135369661801214E-6</v>
      </c>
      <c r="P292" s="176">
        <f t="shared" ref="P292" si="870">IF($I279="n/a",0,IF(P$4&gt;second_reg_period,IF(P$4&lt;=$I279+$C292,$H292/($I279-5),IF(AND($H292&lt;&gt;0,O292=0,P$4=$C292+$I279+1),$H292,0)),0))</f>
        <v>-6.7135369661801214E-6</v>
      </c>
      <c r="Q292" s="176">
        <f t="shared" ref="Q292" si="871">IF($I279="n/a",0,IF(Q$4&gt;second_reg_period,IF(Q$4&lt;=$I279+$C292,$H292/($I279-5),IF(AND($H292&lt;&gt;0,P292=0,Q$4=$C292+$I279+1),$H292,0)),0))</f>
        <v>-6.7135369661801214E-6</v>
      </c>
      <c r="R292" s="176">
        <f t="shared" ref="R292" si="872">IF($I279="n/a",0,IF(R$4&gt;second_reg_period,IF(R$4&lt;=$I279+$C292,$H292/($I279-5),IF(AND($H292&lt;&gt;0,Q292=0,R$4=$C292+$I279+1),$H292,0)),0))</f>
        <v>-6.7135369661801214E-6</v>
      </c>
      <c r="S292" s="176">
        <f t="shared" ref="S292" si="873">IF($I279="n/a",0,IF(S$4&gt;second_reg_period,IF(S$4&lt;=$I279+$C292,$H292/($I279-5),IF(AND($H292&lt;&gt;0,R292=0,S$4=$C292+$I279+1),$H292,0)),0))</f>
        <v>-6.7135369661801214E-6</v>
      </c>
      <c r="T292" s="176">
        <f t="shared" ref="T292" si="874">IF($I279="n/a",0,IF(T$4&gt;second_reg_period,IF(T$4&lt;=$I279+$C292,$H292/($I279-5),IF(AND($H292&lt;&gt;0,S292=0,T$4=$C292+$I279+1),$H292,0)),0))</f>
        <v>-6.7135369661801214E-6</v>
      </c>
      <c r="U292" s="176">
        <f t="shared" ref="U292" si="875">IF($I279="n/a",0,IF(U$4&gt;second_reg_period,IF(U$4&lt;=$I279+$C292,$H292/($I279-5),IF(AND($H292&lt;&gt;0,T292=0,U$4=$C292+$I279+1),$H292,0)),0))</f>
        <v>-6.7135369661801214E-6</v>
      </c>
      <c r="V292" s="176">
        <f t="shared" ref="V292" si="876">IF($I279="n/a",0,IF(V$4&gt;second_reg_period,IF(V$4&lt;=$I279+$C292,$H292/($I279-5),IF(AND($H292&lt;&gt;0,U292=0,V$4=$C292+$I279+1),$H292,0)),0))</f>
        <v>-6.7135369661801214E-6</v>
      </c>
      <c r="W292" s="176">
        <f t="shared" ref="W292" si="877">IF($I279="n/a",0,IF(W$4&gt;second_reg_period,IF(W$4&lt;=$I279+$C292,$H292/($I279-5),IF(AND($H292&lt;&gt;0,V292=0,W$4=$C292+$I279+1),$H292,0)),0))</f>
        <v>-6.7135369661801214E-6</v>
      </c>
      <c r="X292" s="176">
        <f t="shared" ref="X292" si="878">IF($I279="n/a",0,IF(X$4&gt;second_reg_period,IF(X$4&lt;=$I279+$C292,$H292/($I279-5),IF(AND($H292&lt;&gt;0,W292=0,X$4=$C292+$I279+1),$H292,0)),0))</f>
        <v>-6.7135369661801214E-6</v>
      </c>
      <c r="Y292" s="176">
        <f t="shared" ref="Y292" si="879">IF($I279="n/a",0,IF(Y$4&gt;second_reg_period,IF(Y$4&lt;=$I279+$C292,$H292/($I279-5),IF(AND($H292&lt;&gt;0,X292=0,Y$4=$C292+$I279+1),$H292,0)),0))</f>
        <v>-6.7135369661801214E-6</v>
      </c>
      <c r="Z292" s="176">
        <f t="shared" ref="Z292" si="880">IF($I279="n/a",0,IF(Z$4&gt;second_reg_period,IF(Z$4&lt;=$I279+$C292,$H292/($I279-5),IF(AND($H292&lt;&gt;0,Y292=0,Z$4=$C292+$I279+1),$H292,0)),0))</f>
        <v>-6.7135369661801214E-6</v>
      </c>
      <c r="AA292" s="176">
        <f t="shared" ref="AA292" si="881">IF($I279="n/a",0,IF(AA$4&gt;second_reg_period,IF(AA$4&lt;=$I279+$C292,$H292/($I279-5),IF(AND($H292&lt;&gt;0,Z292=0,AA$4=$C292+$I279+1),$H292,0)),0))</f>
        <v>-6.7135369661801214E-6</v>
      </c>
      <c r="AB292" s="176">
        <f t="shared" ref="AB292" si="882">IF($I279="n/a",0,IF(AB$4&gt;second_reg_period,IF(AB$4&lt;=$I279+$C292,$H292/($I279-5),IF(AND($H292&lt;&gt;0,AA292=0,AB$4=$C292+$I279+1),$H292,0)),0))</f>
        <v>-6.7135369661801214E-6</v>
      </c>
      <c r="AC292" s="176">
        <f t="shared" ref="AC292" si="883">IF($I279="n/a",0,IF(AC$4&gt;second_reg_period,IF(AC$4&lt;=$I279+$C292,$H292/($I279-5),IF(AND($H292&lt;&gt;0,AB292=0,AC$4=$C292+$I279+1),$H292,0)),0))</f>
        <v>-6.7135369661801214E-6</v>
      </c>
      <c r="AD292" s="176">
        <f t="shared" ref="AD292" si="884">IF($I279="n/a",0,IF(AD$4&gt;second_reg_period,IF(AD$4&lt;=$I279+$C292,$H292/($I279-5),IF(AND($H292&lt;&gt;0,AC292=0,AD$4=$C292+$I279+1),$H292,0)),0))</f>
        <v>-6.7135369661801214E-6</v>
      </c>
      <c r="AE292" s="176">
        <f t="shared" ref="AE292" si="885">IF($I279="n/a",0,IF(AE$4&gt;second_reg_period,IF(AE$4&lt;=$I279+$C292,$H292/($I279-5),IF(AND($H292&lt;&gt;0,AD292=0,AE$4=$C292+$I279+1),$H292,0)),0))</f>
        <v>-6.7135369661801214E-6</v>
      </c>
      <c r="AF292" s="176">
        <f t="shared" ref="AF292" si="886">IF($I279="n/a",0,IF(AF$4&gt;second_reg_period,IF(AF$4&lt;=$I279+$C292,$H292/($I279-5),IF(AND($H292&lt;&gt;0,AE292=0,AF$4=$C292+$I279+1),$H292,0)),0))</f>
        <v>-6.7135369661801214E-6</v>
      </c>
      <c r="AG292" s="176">
        <f t="shared" ref="AG292" si="887">IF($I279="n/a",0,IF(AG$4&gt;second_reg_period,IF(AG$4&lt;=$I279+$C292,$H292/($I279-5),IF(AND($H292&lt;&gt;0,AF292=0,AG$4=$C292+$I279+1),$H292,0)),0))</f>
        <v>-6.7135369661801214E-6</v>
      </c>
      <c r="AH292" s="176">
        <f t="shared" ref="AH292" si="888">IF($I279="n/a",0,IF(AH$4&gt;second_reg_period,IF(AH$4&lt;=$I279+$C292,$H292/($I279-5),IF(AND($H292&lt;&gt;0,AG292=0,AH$4=$C292+$I279+1),$H292,0)),0))</f>
        <v>-6.7135369661801214E-6</v>
      </c>
      <c r="AI292" s="176">
        <f t="shared" ref="AI292" si="889">IF($I279="n/a",0,IF(AI$4&gt;second_reg_period,IF(AI$4&lt;=$I279+$C292,$H292/($I279-5),IF(AND($H292&lt;&gt;0,AH292=0,AI$4=$C292+$I279+1),$H292,0)),0))</f>
        <v>-6.7135369661801214E-6</v>
      </c>
      <c r="AJ292" s="176">
        <f t="shared" ref="AJ292" si="890">IF($I279="n/a",0,IF(AJ$4&gt;second_reg_period,IF(AJ$4&lt;=$I279+$C292,$H292/($I279-5),IF(AND($H292&lt;&gt;0,AI292=0,AJ$4=$C292+$I279+1),$H292,0)),0))</f>
        <v>-6.7135369661801214E-6</v>
      </c>
      <c r="AK292" s="176">
        <f t="shared" ref="AK292" si="891">IF($I279="n/a",0,IF(AK$4&gt;second_reg_period,IF(AK$4&lt;=$I279+$C292,$H292/($I279-5),IF(AND($H292&lt;&gt;0,AJ292=0,AK$4=$C292+$I279+1),$H292,0)),0))</f>
        <v>-6.7135369661801214E-6</v>
      </c>
      <c r="AL292" s="176">
        <f t="shared" ref="AL292" si="892">IF($I279="n/a",0,IF(AL$4&gt;second_reg_period,IF(AL$4&lt;=$I279+$C292,$H292/($I279-5),IF(AND($H292&lt;&gt;0,AK292=0,AL$4=$C292+$I279+1),$H292,0)),0))</f>
        <v>-6.7135369661801214E-6</v>
      </c>
      <c r="AM292" s="176">
        <f t="shared" ref="AM292" si="893">IF($I279="n/a",0,IF(AM$4&gt;second_reg_period,IF(AM$4&lt;=$I279+$C292,$H292/($I279-5),IF(AND($H292&lt;&gt;0,AL292=0,AM$4=$C292+$I279+1),$H292,0)),0))</f>
        <v>-6.7135369661801214E-6</v>
      </c>
      <c r="AN292" s="176">
        <f t="shared" ref="AN292" si="894">IF($I279="n/a",0,IF(AN$4&gt;second_reg_period,IF(AN$4&lt;=$I279+$C292,$H292/($I279-5),IF(AND($H292&lt;&gt;0,AM292=0,AN$4=$C292+$I279+1),$H292,0)),0))</f>
        <v>-6.7135369661801214E-6</v>
      </c>
      <c r="AO292" s="176">
        <f t="shared" ref="AO292" si="895">IF($I279="n/a",0,IF(AO$4&gt;second_reg_period,IF(AO$4&lt;=$I279+$C292,$H292/($I279-5),IF(AND($H292&lt;&gt;0,AN292=0,AO$4=$C292+$I279+1),$H292,0)),0))</f>
        <v>-6.7135369661801214E-6</v>
      </c>
      <c r="AP292" s="176">
        <f t="shared" ref="AP292" si="896">IF($I279="n/a",0,IF(AP$4&gt;second_reg_period,IF(AP$4&lt;=$I279+$C292,$H292/($I279-5),IF(AND($H292&lt;&gt;0,AO292=0,AP$4=$C292+$I279+1),$H292,0)),0))</f>
        <v>-6.7135369661801214E-6</v>
      </c>
      <c r="AQ292" s="176">
        <f t="shared" ref="AQ292" si="897">IF($I279="n/a",0,IF(AQ$4&gt;second_reg_period,IF(AQ$4&lt;=$I279+$C292,$H292/($I279-5),IF(AND($H292&lt;&gt;0,AP292=0,AQ$4=$C292+$I279+1),$H292,0)),0))</f>
        <v>-6.7135369661801214E-6</v>
      </c>
      <c r="AR292" s="176">
        <f t="shared" ref="AR292" si="898">IF($I279="n/a",0,IF(AR$4&gt;second_reg_period,IF(AR$4&lt;=$I279+$C292,$H292/($I279-5),IF(AND($H292&lt;&gt;0,AQ292=0,AR$4=$C292+$I279+1),$H292,0)),0))</f>
        <v>-6.7135369661801214E-6</v>
      </c>
      <c r="AS292" s="176">
        <f t="shared" ref="AS292" si="899">IF($I279="n/a",0,IF(AS$4&gt;second_reg_period,IF(AS$4&lt;=$I279+$C292,$H292/($I279-5),IF(AND($H292&lt;&gt;0,AR292=0,AS$4=$C292+$I279+1),$H292,0)),0))</f>
        <v>-6.7135369661801214E-6</v>
      </c>
      <c r="AT292" s="176">
        <f t="shared" ref="AT292" si="900">IF($I279="n/a",0,IF(AT$4&gt;second_reg_period,IF(AT$4&lt;=$I279+$C292,$H292/($I279-5),IF(AND($H292&lt;&gt;0,AS292=0,AT$4=$C292+$I279+1),$H292,0)),0))</f>
        <v>-6.7135369661801214E-6</v>
      </c>
      <c r="AU292" s="176">
        <f t="shared" ref="AU292" si="901">IF($I279="n/a",0,IF(AU$4&gt;second_reg_period,IF(AU$4&lt;=$I279+$C292,$H292/($I279-5),IF(AND($H292&lt;&gt;0,AT292=0,AU$4=$C292+$I279+1),$H292,0)),0))</f>
        <v>-6.7135369661801214E-6</v>
      </c>
      <c r="AV292" s="176">
        <f t="shared" ref="AV292" si="902">IF($I279="n/a",0,IF(AV$4&gt;second_reg_period,IF(AV$4&lt;=$I279+$C292,$H292/($I279-5),IF(AND($H292&lt;&gt;0,AU292=0,AV$4=$C292+$I279+1),$H292,0)),0))</f>
        <v>-6.7135369661801214E-6</v>
      </c>
      <c r="AW292" s="176">
        <f t="shared" ref="AW292" si="903">IF($I279="n/a",0,IF(AW$4&gt;second_reg_period,IF(AW$4&lt;=$I279+$C292,$H292/($I279-5),IF(AND($H292&lt;&gt;0,AV292=0,AW$4=$C292+$I279+1),$H292,0)),0))</f>
        <v>-6.7135369661801214E-6</v>
      </c>
      <c r="AX292" s="176">
        <f t="shared" ref="AX292" si="904">IF($I279="n/a",0,IF(AX$4&gt;second_reg_period,IF(AX$4&lt;=$I279+$C292,$H292/($I279-5),IF(AND($H292&lt;&gt;0,AW292=0,AX$4=$C292+$I279+1),$H292,0)),0))</f>
        <v>-6.7135369661801214E-6</v>
      </c>
      <c r="AY292" s="176">
        <f t="shared" ref="AY292" si="905">IF($I279="n/a",0,IF(AY$4&gt;second_reg_period,IF(AY$4&lt;=$I279+$C292,$H292/($I279-5),IF(AND($H292&lt;&gt;0,AX292=0,AY$4=$C292+$I279+1),$H292,0)),0))</f>
        <v>-6.7135369661801214E-6</v>
      </c>
      <c r="AZ292" s="176">
        <f t="shared" ref="AZ292" si="906">IF($I279="n/a",0,IF(AZ$4&gt;second_reg_period,IF(AZ$4&lt;=$I279+$C292,$H292/($I279-5),IF(AND($H292&lt;&gt;0,AY292=0,AZ$4=$C292+$I279+1),$H292,0)),0))</f>
        <v>-6.7135369661801214E-6</v>
      </c>
      <c r="BA292" s="176">
        <f t="shared" ref="BA292" si="907">IF($I279="n/a",0,IF(BA$4&gt;second_reg_period,IF(BA$4&lt;=$I279+$C292,$H292/($I279-5),IF(AND($H292&lt;&gt;0,AZ292=0,BA$4=$C292+$I279+1),$H292,0)),0))</f>
        <v>-6.7135369661801214E-6</v>
      </c>
      <c r="BB292" s="176">
        <f t="shared" ref="BB292" si="908">IF($I279="n/a",0,IF(BB$4&gt;second_reg_period,IF(BB$4&lt;=$I279+$C292,$H292/($I279-5),IF(AND($H292&lt;&gt;0,BA292=0,BB$4=$C292+$I279+1),$H292,0)),0))</f>
        <v>-6.7135369661801214E-6</v>
      </c>
      <c r="BC292" s="176">
        <f t="shared" ref="BC292" si="909">IF($I279="n/a",0,IF(BC$4&gt;second_reg_period,IF(BC$4&lt;=$I279+$C292,$H292/($I279-5),IF(AND($H292&lt;&gt;0,BB292=0,BC$4=$C292+$I279+1),$H292,0)),0))</f>
        <v>0</v>
      </c>
      <c r="BD292" s="176">
        <f t="shared" ref="BD292" si="910">IF($I279="n/a",0,IF(BD$4&gt;second_reg_period,IF(BD$4&lt;=$I279+$C292,$H292/($I279-5),IF(AND($H292&lt;&gt;0,BC292=0,BD$4=$C292+$I279+1),$H292,0)),0))</f>
        <v>0</v>
      </c>
      <c r="BE292" s="176">
        <f t="shared" ref="BE292" si="911">IF($I279="n/a",0,IF(BE$4&gt;second_reg_period,IF(BE$4&lt;=$I279+$C292,$H292/($I279-5),IF(AND($H292&lt;&gt;0,BD292=0,BE$4=$C292+$I279+1),$H292,0)),0))</f>
        <v>0</v>
      </c>
      <c r="BF292" s="176">
        <f t="shared" ref="BF292" si="912">IF($I279="n/a",0,IF(BF$4&gt;second_reg_period,IF(BF$4&lt;=$I279+$C292,$H292/($I279-5),IF(AND($H292&lt;&gt;0,BE292=0,BF$4=$C292+$I279+1),$H292,0)),0))</f>
        <v>0</v>
      </c>
      <c r="BG292" s="176">
        <f t="shared" ref="BG292" si="913">IF($I279="n/a",0,IF(BG$4&gt;second_reg_period,IF(BG$4&lt;=$I279+$C292,$H292/($I279-5),IF(AND($H292&lt;&gt;0,BF292=0,BG$4=$C292+$I279+1),$H292,0)),0))</f>
        <v>0</v>
      </c>
      <c r="BH292" s="176">
        <f t="shared" ref="BH292" si="914">IF($I279="n/a",0,IF(BH$4&gt;second_reg_period,IF(BH$4&lt;=$I279+$C292,$H292/($I279-5),IF(AND($H292&lt;&gt;0,BG292=0,BH$4=$C292+$I279+1),$H292,0)),0))</f>
        <v>0</v>
      </c>
      <c r="BI292" s="176">
        <f t="shared" ref="BI292" si="915">IF($I279="n/a",0,IF(BI$4&gt;second_reg_period,IF(BI$4&lt;=$I279+$C292,$H292/($I279-5),IF(AND($H292&lt;&gt;0,BH292=0,BI$4=$C292+$I279+1),$H292,0)),0))</f>
        <v>0</v>
      </c>
      <c r="BJ292" s="176">
        <f t="shared" ref="BJ292" si="916">IF($I279="n/a",0,IF(BJ$4&gt;second_reg_period,IF(BJ$4&lt;=$I279+$C292,$H292/($I279-5),IF(AND($H292&lt;&gt;0,BI292=0,BJ$4=$C292+$I279+1),$H292,0)),0))</f>
        <v>0</v>
      </c>
      <c r="BK292" s="176">
        <f t="shared" ref="BK292" si="917">IF($I279="n/a",0,IF(BK$4&gt;second_reg_period,IF(BK$4&lt;=$I279+$C292,$H292/($I279-5),IF(AND($H292&lt;&gt;0,BJ292=0,BK$4=$C292+$I279+1),$H292,0)),0))</f>
        <v>0</v>
      </c>
      <c r="BL292" s="176">
        <f t="shared" ref="BL292" si="918">IF($I279="n/a",0,IF(BL$4&gt;second_reg_period,IF(BL$4&lt;=$I279+$C292,$H292/($I279-5),IF(AND($H292&lt;&gt;0,BK292=0,BL$4=$C292+$I279+1),$H292,0)),0))</f>
        <v>0</v>
      </c>
      <c r="BM292" s="176">
        <f t="shared" ref="BM292" si="919">IF($I279="n/a",0,IF(BM$4&gt;second_reg_period,IF(BM$4&lt;=$I279+$C292,$H292/($I279-5),IF(AND($H292&lt;&gt;0,BL292=0,BM$4=$C292+$I279+1),$H292,0)),0))</f>
        <v>0</v>
      </c>
      <c r="BN292" s="176">
        <f t="shared" ref="BN292" si="920">IF($I279="n/a",0,IF(BN$4&gt;second_reg_period,IF(BN$4&lt;=$I279+$C292,$H292/($I279-5),IF(AND($H292&lt;&gt;0,BM292=0,BN$4=$C292+$I279+1),$H292,0)),0))</f>
        <v>0</v>
      </c>
      <c r="BO292" s="176">
        <f t="shared" ref="BO292" si="921">IF($I279="n/a",0,IF(BO$4&gt;second_reg_period,IF(BO$4&lt;=$I279+$C292,$H292/($I279-5),IF(AND($H292&lt;&gt;0,BN292=0,BO$4=$C292+$I279+1),$H292,0)),0))</f>
        <v>0</v>
      </c>
      <c r="BP292" s="176">
        <f t="shared" ref="BP292" si="922">IF($I279="n/a",0,IF(BP$4&gt;second_reg_period,IF(BP$4&lt;=$I279+$C292,$H292/($I279-5),IF(AND($H292&lt;&gt;0,BO292=0,BP$4=$C292+$I279+1),$H292,0)),0))</f>
        <v>0</v>
      </c>
      <c r="BQ292" s="176">
        <f t="shared" ref="BQ292" si="923">IF($I279="n/a",0,IF(BQ$4&gt;second_reg_period,IF(BQ$4&lt;=$I279+$C292,$H292/($I279-5),IF(AND($H292&lt;&gt;0,BP292=0,BQ$4=$C292+$I279+1),$H292,0)),0))</f>
        <v>0</v>
      </c>
      <c r="BR292" s="176">
        <f t="shared" ref="BR292" si="924">IF($I279="n/a",0,IF(BR$4&gt;second_reg_period,IF(BR$4&lt;=$I279+$C292,$H292/($I279-5),IF(AND($H292&lt;&gt;0,BQ292=0,BR$4=$C292+$I279+1),$H292,0)),0))</f>
        <v>0</v>
      </c>
      <c r="BS292" s="176">
        <f t="shared" ref="BS292" si="925">IF($I279="n/a",0,IF(BS$4&gt;second_reg_period,IF(BS$4&lt;=$I279+$C292,$H292/($I279-5),IF(AND($H292&lt;&gt;0,BR292=0,BS$4=$C292+$I279+1),$H292,0)),0))</f>
        <v>0</v>
      </c>
      <c r="BT292" s="176">
        <f t="shared" ref="BT292" si="926">IF($I279="n/a",0,IF(BT$4&gt;second_reg_period,IF(BT$4&lt;=$I279+$C292,$H292/($I279-5),IF(AND($H292&lt;&gt;0,BS292=0,BT$4=$C292+$I279+1),$H292,0)),0))</f>
        <v>0</v>
      </c>
      <c r="BU292" s="176">
        <f t="shared" ref="BU292" si="927">IF($I279="n/a",0,IF(BU$4&gt;second_reg_period,IF(BU$4&lt;=$I279+$C292,$H292/($I279-5),IF(AND($H292&lt;&gt;0,BT292=0,BU$4=$C292+$I279+1),$H292,0)),0))</f>
        <v>0</v>
      </c>
      <c r="BV292" s="176">
        <f t="shared" ref="BV292" si="928">IF($I279="n/a",0,IF(BV$4&gt;second_reg_period,IF(BV$4&lt;=$I279+$C292,$H292/($I279-5),IF(AND($H292&lt;&gt;0,BU292=0,BV$4=$C292+$I279+1),$H292,0)),0))</f>
        <v>0</v>
      </c>
      <c r="BW292" s="176">
        <f t="shared" ref="BW292" si="929">IF($I279="n/a",0,IF(BW$4&gt;second_reg_period,IF(BW$4&lt;=$I279+$C292,$H292/($I279-5),IF(AND($H292&lt;&gt;0,BV292=0,BW$4=$C292+$I279+1),$H292,0)),0))</f>
        <v>0</v>
      </c>
      <c r="BX292" s="176">
        <f t="shared" ref="BX292" si="930">IF($I279="n/a",0,IF(BX$4&gt;second_reg_period,IF(BX$4&lt;=$I279+$C292,$H292/($I279-5),IF(AND($H292&lt;&gt;0,BW292=0,BX$4=$C292+$I279+1),$H292,0)),0))</f>
        <v>0</v>
      </c>
      <c r="BY292" s="176">
        <f t="shared" ref="BY292" si="931">IF($I279="n/a",0,IF(BY$4&gt;second_reg_period,IF(BY$4&lt;=$I279+$C292,$H292/($I279-5),IF(AND($H292&lt;&gt;0,BX292=0,BY$4=$C292+$I279+1),$H292,0)),0))</f>
        <v>0</v>
      </c>
      <c r="BZ292" s="176">
        <f t="shared" ref="BZ292" si="932">IF($I279="n/a",0,IF(BZ$4&gt;second_reg_period,IF(BZ$4&lt;=$I279+$C292,$H292/($I279-5),IF(AND($H292&lt;&gt;0,BY292=0,BZ$4=$C292+$I279+1),$H292,0)),0))</f>
        <v>0</v>
      </c>
      <c r="CA292" s="176">
        <f t="shared" ref="CA292" si="933">IF($I279="n/a",0,IF(CA$4&gt;second_reg_period,IF(CA$4&lt;=$I279+$C292,$H292/($I279-5),IF(AND($H292&lt;&gt;0,BZ292=0,CA$4=$C292+$I279+1),$H292,0)),0))</f>
        <v>0</v>
      </c>
      <c r="CB292" s="176">
        <f t="shared" ref="CB292" si="934">IF($I279="n/a",0,IF(CB$4&gt;second_reg_period,IF(CB$4&lt;=$I279+$C292,$H292/($I279-5),IF(AND($H292&lt;&gt;0,CA292=0,CB$4=$C292+$I279+1),$H292,0)),0))</f>
        <v>0</v>
      </c>
      <c r="CC292" s="176">
        <f t="shared" ref="CC292" si="935">IF($I279="n/a",0,IF(CC$4&gt;second_reg_period,IF(CC$4&lt;=$I279+$C292,$H292/($I279-5),IF(AND($H292&lt;&gt;0,CB292=0,CC$4=$C292+$I279+1),$H292,0)),0))</f>
        <v>0</v>
      </c>
      <c r="CD292" s="176">
        <f t="shared" ref="CD292" si="936">IF($I279="n/a",0,IF(CD$4&gt;second_reg_period,IF(CD$4&lt;=$I279+$C292,$H292/($I279-5),IF(AND($H292&lt;&gt;0,CC292=0,CD$4=$C292+$I279+1),$H292,0)),0))</f>
        <v>0</v>
      </c>
      <c r="CE292" s="176">
        <f t="shared" ref="CE292" si="937">IF($I279="n/a",0,IF(CE$4&gt;second_reg_period,IF(CE$4&lt;=$I279+$C292,$H292/($I279-5),IF(AND($H292&lt;&gt;0,CD292=0,CE$4=$C292+$I279+1),$H292,0)),0))</f>
        <v>0</v>
      </c>
      <c r="CF292" s="176">
        <f t="shared" ref="CF292" si="938">IF($I279="n/a",0,IF(CF$4&gt;second_reg_period,IF(CF$4&lt;=$I279+$C292,$H292/($I279-5),IF(AND($H292&lt;&gt;0,CE292=0,CF$4=$C292+$I279+1),$H292,0)),0))</f>
        <v>0</v>
      </c>
      <c r="CG292" s="158"/>
      <c r="CH292" s="158"/>
      <c r="CI292" s="158"/>
      <c r="CJ292" s="158"/>
      <c r="CK292" s="158"/>
      <c r="CL292" s="158"/>
      <c r="CM292" s="158"/>
      <c r="CN292" s="158"/>
      <c r="CO292" s="158"/>
      <c r="CP292" s="158"/>
      <c r="CQ292" s="158"/>
      <c r="CR292" s="158"/>
      <c r="CS292" s="158"/>
      <c r="CT292" s="158"/>
      <c r="CU292" s="158"/>
      <c r="CV292" s="158"/>
      <c r="CW292" s="158"/>
      <c r="CX292" s="158"/>
      <c r="CY292" s="158"/>
      <c r="CZ292" s="158"/>
      <c r="DA292" s="158"/>
      <c r="DB292" s="158"/>
      <c r="DC292" s="158"/>
      <c r="DD292" s="158"/>
      <c r="DE292" s="158"/>
      <c r="DF292" s="158"/>
      <c r="DG292" s="158"/>
      <c r="DH292" s="158"/>
      <c r="DI292" s="158"/>
      <c r="DJ292" s="158"/>
      <c r="DK292" s="158"/>
      <c r="DL292" s="158"/>
      <c r="DM292" s="158"/>
      <c r="DN292" s="158"/>
      <c r="DO292" s="158"/>
      <c r="DP292" s="158"/>
      <c r="DQ292" s="158"/>
      <c r="DR292" s="158"/>
      <c r="DS292" s="158"/>
      <c r="DT292" s="158"/>
      <c r="DU292" s="158"/>
      <c r="DV292" s="158"/>
      <c r="DW292" s="158"/>
      <c r="DX292" s="158"/>
      <c r="DY292" s="158"/>
      <c r="DZ292" s="158"/>
      <c r="EA292" s="158"/>
      <c r="EB292" s="158"/>
      <c r="EC292" s="158"/>
      <c r="ED292" s="158"/>
      <c r="EE292" s="158"/>
      <c r="EF292" s="158"/>
      <c r="EG292" s="158"/>
      <c r="EH292" s="158"/>
      <c r="EI292" s="158"/>
      <c r="EJ292" s="158"/>
      <c r="EK292" s="158"/>
      <c r="EL292" s="158"/>
      <c r="EM292" s="158"/>
      <c r="EN292" s="158"/>
      <c r="EO292" s="158"/>
      <c r="EP292" s="158"/>
      <c r="EQ292" s="158"/>
      <c r="ER292" s="158"/>
      <c r="ES292" s="158"/>
      <c r="ET292" s="158"/>
      <c r="EU292" s="158"/>
      <c r="EV292" s="158"/>
      <c r="EW292" s="158"/>
      <c r="EX292" s="158"/>
      <c r="EY292" s="158"/>
      <c r="EZ292" s="158"/>
      <c r="FA292" s="158"/>
      <c r="FB292" s="158"/>
      <c r="FC292" s="158"/>
      <c r="FD292" s="158"/>
      <c r="FE292" s="158"/>
      <c r="FF292" s="158"/>
      <c r="FG292" s="158"/>
      <c r="FH292" s="158"/>
      <c r="FI292" s="158"/>
      <c r="FJ292" s="158"/>
      <c r="FK292" s="158"/>
      <c r="FL292" s="158"/>
      <c r="FM292" s="158"/>
      <c r="FN292" s="158"/>
      <c r="FO292" s="158"/>
      <c r="FP292" s="158"/>
      <c r="FQ292" s="158"/>
      <c r="FR292" s="158"/>
      <c r="FS292" s="158"/>
      <c r="FT292" s="158"/>
      <c r="FU292" s="158"/>
      <c r="FV292" s="158"/>
      <c r="FW292" s="158"/>
      <c r="FX292" s="158"/>
      <c r="FY292" s="158"/>
      <c r="FZ292" s="158"/>
      <c r="GA292" s="158"/>
      <c r="GB292" s="158"/>
      <c r="GC292" s="158"/>
      <c r="GD292" s="158"/>
      <c r="GE292" s="158"/>
      <c r="GF292" s="158"/>
      <c r="GG292" s="158"/>
      <c r="GH292" s="158"/>
      <c r="GI292" s="158"/>
      <c r="GJ292" s="158"/>
      <c r="GK292" s="158"/>
      <c r="GL292" s="158"/>
      <c r="GM292" s="158"/>
      <c r="GN292" s="158"/>
      <c r="GO292" s="158"/>
      <c r="GP292" s="158"/>
      <c r="GQ292" s="158"/>
      <c r="GR292" s="158"/>
      <c r="GS292" s="158"/>
      <c r="GT292" s="158"/>
      <c r="GU292" s="158"/>
      <c r="GV292" s="158"/>
      <c r="GW292" s="158"/>
      <c r="GX292" s="158"/>
      <c r="GY292" s="158"/>
      <c r="GZ292" s="158"/>
      <c r="HA292" s="158"/>
      <c r="HB292" s="158"/>
      <c r="HC292" s="158"/>
      <c r="HD292" s="158"/>
      <c r="HE292" s="158"/>
      <c r="HF292" s="158"/>
      <c r="HG292" s="158"/>
      <c r="HH292" s="158"/>
      <c r="HI292" s="158"/>
      <c r="HJ292" s="158"/>
      <c r="HK292" s="158"/>
      <c r="HL292" s="158"/>
      <c r="HM292" s="158"/>
      <c r="HN292" s="158"/>
      <c r="HO292" s="158"/>
      <c r="HP292" s="158"/>
      <c r="HQ292" s="158"/>
      <c r="HR292" s="158"/>
      <c r="HS292" s="158"/>
      <c r="HT292" s="158"/>
      <c r="HU292" s="158"/>
      <c r="HV292" s="158"/>
      <c r="HW292" s="158"/>
      <c r="HX292" s="158"/>
      <c r="HY292" s="158"/>
      <c r="HZ292" s="158"/>
      <c r="IA292" s="158"/>
      <c r="IB292" s="158"/>
      <c r="IC292" s="158"/>
      <c r="ID292" s="158"/>
      <c r="IE292" s="158"/>
      <c r="IF292" s="158"/>
      <c r="IG292" s="158"/>
      <c r="IH292" s="158"/>
      <c r="II292" s="158"/>
      <c r="IJ292" s="158"/>
      <c r="IK292" s="158"/>
      <c r="IL292" s="158"/>
      <c r="IM292" s="158"/>
      <c r="IN292" s="158"/>
      <c r="IO292" s="158"/>
      <c r="IP292" s="158"/>
      <c r="IQ292" s="158"/>
      <c r="IR292" s="158"/>
      <c r="IS292" s="158"/>
      <c r="IT292" s="158"/>
      <c r="IU292" s="158"/>
      <c r="IV292" s="158"/>
      <c r="IW292" s="158"/>
      <c r="IX292" s="158"/>
      <c r="IY292" s="158"/>
      <c r="IZ292" s="158"/>
      <c r="JA292" s="158"/>
      <c r="JB292" s="158"/>
      <c r="JC292" s="158"/>
      <c r="JD292" s="158"/>
      <c r="JE292" s="158"/>
      <c r="JF292" s="158"/>
      <c r="JG292" s="158"/>
      <c r="JH292" s="158"/>
      <c r="JI292" s="158"/>
      <c r="JJ292" s="158"/>
      <c r="JK292" s="158"/>
      <c r="JL292" s="158"/>
      <c r="JM292" s="158"/>
      <c r="JN292" s="158"/>
      <c r="JO292" s="158"/>
      <c r="JP292" s="158"/>
      <c r="JQ292" s="158"/>
      <c r="JR292" s="158"/>
      <c r="JS292" s="158"/>
      <c r="JT292" s="158"/>
      <c r="JU292" s="158"/>
      <c r="JV292" s="158"/>
      <c r="JW292" s="158"/>
      <c r="JX292" s="158"/>
      <c r="JY292" s="158"/>
      <c r="JZ292" s="158"/>
      <c r="KA292" s="158"/>
      <c r="KB292" s="158"/>
      <c r="KC292" s="158"/>
      <c r="KD292" s="158"/>
      <c r="KE292" s="158"/>
      <c r="KF292" s="158"/>
      <c r="KG292" s="158"/>
      <c r="KH292" s="158"/>
      <c r="KI292" s="158"/>
      <c r="KJ292" s="158"/>
      <c r="KK292" s="158"/>
      <c r="KL292" s="158"/>
      <c r="KM292" s="158"/>
      <c r="KN292" s="158"/>
      <c r="KO292" s="158"/>
      <c r="KP292" s="158"/>
      <c r="KQ292" s="158"/>
      <c r="KR292" s="158"/>
      <c r="KS292" s="158"/>
      <c r="KT292" s="158"/>
      <c r="KU292" s="158"/>
      <c r="KV292" s="158"/>
      <c r="KW292" s="158"/>
      <c r="KX292" s="158"/>
      <c r="KY292" s="158"/>
      <c r="KZ292" s="158"/>
      <c r="LA292" s="158"/>
      <c r="LB292" s="158"/>
      <c r="LC292" s="158"/>
      <c r="LD292" s="158"/>
      <c r="LE292" s="158"/>
      <c r="LF292" s="158"/>
      <c r="LG292" s="158"/>
      <c r="LH292" s="158"/>
      <c r="LI292" s="158"/>
      <c r="LJ292" s="158"/>
      <c r="LK292" s="158"/>
      <c r="LL292" s="158"/>
      <c r="LM292" s="158"/>
      <c r="LN292" s="158"/>
      <c r="LO292" s="158"/>
      <c r="LP292" s="158"/>
      <c r="LQ292" s="158"/>
      <c r="LR292" s="158"/>
      <c r="LS292" s="158"/>
      <c r="LT292" s="158"/>
      <c r="LU292" s="158"/>
      <c r="LV292" s="158"/>
      <c r="LW292" s="158"/>
      <c r="LX292" s="158"/>
      <c r="LY292" s="158"/>
      <c r="LZ292" s="158"/>
      <c r="MA292" s="158"/>
      <c r="MB292" s="158"/>
      <c r="MC292" s="158"/>
      <c r="MD292" s="158"/>
      <c r="ME292" s="158"/>
      <c r="MF292" s="158"/>
      <c r="MG292" s="158"/>
      <c r="MH292" s="158"/>
      <c r="MI292" s="158"/>
      <c r="MJ292" s="158"/>
      <c r="MK292" s="158"/>
      <c r="ML292" s="158"/>
      <c r="MM292" s="158"/>
      <c r="MN292" s="158"/>
      <c r="MO292" s="158"/>
      <c r="MP292" s="158"/>
      <c r="MQ292" s="158"/>
      <c r="MR292" s="158"/>
      <c r="MS292" s="158"/>
      <c r="MT292" s="158"/>
      <c r="MU292" s="158"/>
      <c r="MV292" s="158"/>
      <c r="MW292" s="158"/>
      <c r="MX292" s="158"/>
      <c r="MY292" s="158"/>
      <c r="MZ292" s="158"/>
      <c r="NA292" s="158"/>
      <c r="NB292" s="158"/>
      <c r="NC292" s="158"/>
      <c r="ND292" s="158"/>
      <c r="NE292" s="158"/>
      <c r="NF292" s="158"/>
      <c r="NG292" s="158"/>
      <c r="NH292" s="158"/>
      <c r="NI292" s="158"/>
      <c r="NJ292" s="158"/>
      <c r="NK292" s="158"/>
      <c r="NL292" s="158"/>
      <c r="NM292" s="158"/>
      <c r="NN292" s="158"/>
      <c r="NO292" s="158"/>
      <c r="NP292" s="158"/>
      <c r="NQ292" s="158"/>
      <c r="NR292" s="158"/>
      <c r="NS292" s="158"/>
      <c r="NT292" s="158"/>
      <c r="NU292" s="158"/>
      <c r="NV292" s="158"/>
      <c r="NW292" s="158"/>
      <c r="NX292" s="158"/>
      <c r="NY292" s="158"/>
      <c r="NZ292" s="158"/>
      <c r="OA292" s="158"/>
      <c r="OB292" s="158"/>
      <c r="OC292" s="158"/>
      <c r="OD292" s="158"/>
      <c r="OE292" s="158"/>
      <c r="OF292" s="158"/>
      <c r="OG292" s="158"/>
      <c r="OH292" s="158"/>
      <c r="OI292" s="158"/>
      <c r="OJ292" s="158"/>
      <c r="OK292" s="158"/>
      <c r="OL292" s="158"/>
      <c r="OM292" s="158"/>
      <c r="ON292" s="158"/>
      <c r="OO292" s="158"/>
      <c r="OP292" s="158"/>
      <c r="OQ292" s="158"/>
      <c r="OR292" s="158"/>
      <c r="OS292" s="158"/>
      <c r="OT292" s="158"/>
      <c r="OU292" s="158"/>
      <c r="OV292" s="158"/>
      <c r="OW292" s="158"/>
      <c r="OX292" s="158"/>
      <c r="OY292" s="158"/>
      <c r="OZ292" s="158"/>
      <c r="PA292" s="158"/>
      <c r="PB292" s="158"/>
      <c r="PC292" s="158"/>
      <c r="PD292" s="158"/>
      <c r="PE292" s="158"/>
      <c r="PF292" s="158"/>
      <c r="PG292" s="158"/>
      <c r="PH292" s="158"/>
      <c r="PI292" s="158"/>
      <c r="PJ292" s="158"/>
      <c r="PK292" s="158"/>
      <c r="PL292" s="158"/>
      <c r="PM292" s="158"/>
      <c r="PN292" s="158"/>
      <c r="PO292" s="158"/>
      <c r="PP292" s="158"/>
      <c r="PQ292" s="158"/>
      <c r="PR292" s="158"/>
      <c r="PS292" s="158"/>
      <c r="PT292" s="158"/>
      <c r="PU292" s="158"/>
      <c r="PV292" s="158"/>
      <c r="PW292" s="158"/>
      <c r="PX292" s="158"/>
      <c r="PY292" s="158"/>
      <c r="PZ292" s="158"/>
      <c r="QA292" s="158"/>
      <c r="QB292" s="158"/>
      <c r="QC292" s="158"/>
      <c r="QD292" s="158"/>
      <c r="QE292" s="158"/>
      <c r="QF292" s="158"/>
      <c r="QG292" s="158"/>
      <c r="QH292" s="158"/>
      <c r="QI292" s="158"/>
      <c r="QJ292" s="158"/>
      <c r="QK292" s="158"/>
      <c r="QL292" s="158"/>
      <c r="QM292" s="158"/>
      <c r="QN292" s="158"/>
      <c r="QO292" s="158"/>
      <c r="QP292" s="158"/>
      <c r="QQ292" s="158"/>
      <c r="QR292" s="158"/>
      <c r="QS292" s="158"/>
      <c r="QT292" s="158"/>
      <c r="QU292" s="158"/>
      <c r="QV292" s="158"/>
      <c r="QW292" s="158"/>
      <c r="QX292" s="158"/>
      <c r="QY292" s="158"/>
      <c r="QZ292" s="158"/>
      <c r="RA292" s="158"/>
      <c r="RB292" s="158"/>
      <c r="RC292" s="158"/>
      <c r="RD292" s="158"/>
      <c r="RE292" s="158"/>
      <c r="RF292" s="158"/>
      <c r="RG292" s="158"/>
      <c r="RH292" s="158"/>
      <c r="RI292" s="158"/>
      <c r="RJ292" s="158"/>
      <c r="RK292" s="158"/>
      <c r="RL292" s="158"/>
      <c r="RM292" s="158"/>
      <c r="RN292" s="158"/>
      <c r="RO292" s="158"/>
      <c r="RP292" s="158"/>
      <c r="RQ292" s="158"/>
      <c r="RR292" s="158"/>
      <c r="RS292" s="158"/>
      <c r="RT292" s="158"/>
      <c r="RU292" s="158"/>
      <c r="RV292" s="158"/>
      <c r="RW292" s="158"/>
      <c r="RX292" s="158"/>
      <c r="RY292" s="158"/>
      <c r="RZ292" s="158"/>
      <c r="SA292" s="158"/>
      <c r="SB292" s="158"/>
      <c r="SC292" s="158"/>
      <c r="SD292" s="158"/>
      <c r="SE292" s="158"/>
      <c r="SF292" s="158"/>
      <c r="SG292" s="158"/>
      <c r="SH292" s="158"/>
      <c r="SI292" s="158"/>
      <c r="SJ292" s="158"/>
      <c r="SK292" s="158"/>
      <c r="SL292" s="158"/>
      <c r="SM292" s="158"/>
      <c r="SN292" s="158"/>
      <c r="SO292" s="158"/>
      <c r="SP292" s="158"/>
      <c r="SQ292" s="158"/>
      <c r="SR292" s="158"/>
      <c r="SS292" s="158"/>
      <c r="ST292" s="158"/>
      <c r="SU292" s="158"/>
      <c r="SV292" s="158"/>
      <c r="SW292" s="158"/>
      <c r="SX292" s="158"/>
      <c r="SY292" s="158"/>
      <c r="SZ292" s="158"/>
      <c r="TA292" s="158"/>
      <c r="TB292" s="158"/>
      <c r="TC292" s="158"/>
      <c r="TD292" s="158"/>
      <c r="TE292" s="158"/>
      <c r="TF292" s="158"/>
      <c r="TG292" s="158"/>
      <c r="TH292" s="158"/>
      <c r="TI292" s="158"/>
      <c r="TJ292" s="158"/>
      <c r="TK292" s="158"/>
      <c r="TL292" s="158"/>
      <c r="TM292" s="158"/>
      <c r="TN292" s="158"/>
      <c r="TO292" s="158"/>
      <c r="TP292" s="158"/>
      <c r="TQ292" s="158"/>
      <c r="TR292" s="158"/>
      <c r="TS292" s="158"/>
      <c r="TT292" s="158"/>
      <c r="TU292" s="158"/>
      <c r="TV292" s="158"/>
      <c r="TW292" s="158"/>
      <c r="TX292" s="158"/>
      <c r="TY292" s="158"/>
      <c r="TZ292" s="158"/>
      <c r="UA292" s="158"/>
      <c r="UB292" s="158"/>
      <c r="UC292" s="158"/>
      <c r="UD292" s="158"/>
      <c r="UE292" s="158"/>
      <c r="UF292" s="158"/>
      <c r="UG292" s="158"/>
      <c r="UH292" s="158"/>
      <c r="UI292" s="158"/>
      <c r="UJ292" s="158"/>
      <c r="UK292" s="158"/>
      <c r="UL292" s="158"/>
      <c r="UM292" s="158"/>
      <c r="UN292" s="158"/>
      <c r="UO292" s="158"/>
      <c r="UP292" s="158"/>
      <c r="UQ292" s="158"/>
      <c r="UR292" s="158"/>
      <c r="US292" s="158"/>
      <c r="UT292" s="158"/>
      <c r="UU292" s="158"/>
      <c r="UV292" s="158"/>
      <c r="UW292" s="158"/>
      <c r="UX292" s="158"/>
      <c r="UY292" s="158"/>
      <c r="UZ292" s="158"/>
      <c r="VA292" s="158"/>
      <c r="VB292" s="158"/>
      <c r="VC292" s="158"/>
      <c r="VD292" s="158"/>
      <c r="VE292" s="158"/>
      <c r="VF292" s="158"/>
      <c r="VG292" s="158"/>
      <c r="VH292" s="158"/>
      <c r="VI292" s="158"/>
      <c r="VJ292" s="158"/>
      <c r="VK292" s="158"/>
      <c r="VL292" s="158"/>
      <c r="VM292" s="158"/>
      <c r="VN292" s="158"/>
      <c r="VO292" s="158"/>
      <c r="VP292" s="158"/>
      <c r="VQ292" s="158"/>
      <c r="VR292" s="158"/>
      <c r="VS292" s="158"/>
      <c r="VT292" s="158"/>
      <c r="VU292" s="158"/>
      <c r="VV292" s="158"/>
      <c r="VW292" s="158"/>
      <c r="VX292" s="158"/>
      <c r="VY292" s="158"/>
      <c r="VZ292" s="158"/>
      <c r="WA292" s="158"/>
      <c r="WB292" s="158"/>
      <c r="WC292" s="158"/>
      <c r="WD292" s="158"/>
      <c r="WE292" s="158"/>
      <c r="WF292" s="158"/>
      <c r="WG292" s="158"/>
      <c r="WH292" s="158"/>
      <c r="WI292" s="158"/>
      <c r="WJ292" s="158"/>
      <c r="WK292" s="158"/>
      <c r="WL292" s="158"/>
      <c r="WM292" s="158"/>
      <c r="WN292" s="158"/>
      <c r="WO292" s="158"/>
      <c r="WP292" s="158"/>
      <c r="WQ292" s="158"/>
      <c r="WR292" s="158"/>
      <c r="WS292" s="158"/>
      <c r="WT292" s="158"/>
      <c r="WU292" s="158"/>
      <c r="WV292" s="158"/>
      <c r="WW292" s="158"/>
      <c r="WX292" s="158"/>
      <c r="WY292" s="158"/>
      <c r="WZ292" s="158"/>
      <c r="XA292" s="158"/>
      <c r="XB292" s="158"/>
      <c r="XC292" s="158"/>
      <c r="XD292" s="158"/>
      <c r="XE292" s="158"/>
      <c r="XF292" s="158"/>
      <c r="XG292" s="158"/>
      <c r="XH292" s="158"/>
      <c r="XI292" s="158"/>
      <c r="XJ292" s="158"/>
      <c r="XK292" s="158"/>
      <c r="XL292" s="158"/>
      <c r="XM292" s="158"/>
      <c r="XN292" s="158"/>
      <c r="XO292" s="158"/>
      <c r="XP292" s="158"/>
      <c r="XQ292" s="158"/>
      <c r="XR292" s="158"/>
      <c r="XS292" s="158"/>
      <c r="XT292" s="158"/>
      <c r="XU292" s="158"/>
      <c r="XV292" s="158"/>
      <c r="XW292" s="158"/>
      <c r="XX292" s="158"/>
      <c r="XY292" s="158"/>
      <c r="XZ292" s="158"/>
      <c r="YA292" s="158"/>
      <c r="YB292" s="158"/>
      <c r="YC292" s="158"/>
      <c r="YD292" s="158"/>
      <c r="YE292" s="158"/>
      <c r="YF292" s="158"/>
      <c r="YG292" s="158"/>
      <c r="YH292" s="158"/>
      <c r="YI292" s="158"/>
      <c r="YJ292" s="158"/>
      <c r="YK292" s="158"/>
      <c r="YL292" s="158"/>
      <c r="YM292" s="158"/>
      <c r="YN292" s="158"/>
      <c r="YO292" s="158"/>
      <c r="YP292" s="158"/>
      <c r="YQ292" s="158"/>
      <c r="YR292" s="158"/>
      <c r="YS292" s="158"/>
      <c r="YT292" s="158"/>
      <c r="YU292" s="158"/>
      <c r="YV292" s="158"/>
      <c r="YW292" s="158"/>
      <c r="YX292" s="158"/>
      <c r="YY292" s="158"/>
      <c r="YZ292" s="158"/>
      <c r="ZA292" s="158"/>
      <c r="ZB292" s="158"/>
      <c r="ZC292" s="158"/>
      <c r="ZD292" s="158"/>
      <c r="ZE292" s="158"/>
      <c r="ZF292" s="158"/>
      <c r="ZG292" s="158"/>
      <c r="ZH292" s="158"/>
      <c r="ZI292" s="158"/>
      <c r="ZJ292" s="158"/>
      <c r="ZK292" s="158"/>
      <c r="ZL292" s="158"/>
      <c r="ZM292" s="158"/>
      <c r="ZN292" s="158"/>
      <c r="ZO292" s="158"/>
      <c r="ZP292" s="158"/>
      <c r="ZQ292" s="158"/>
      <c r="ZR292" s="158"/>
      <c r="ZS292" s="158"/>
      <c r="ZT292" s="158"/>
      <c r="ZU292" s="158"/>
      <c r="ZV292" s="158"/>
      <c r="ZW292" s="158"/>
      <c r="ZX292" s="158"/>
      <c r="ZY292" s="158"/>
      <c r="ZZ292" s="158"/>
      <c r="AAA292" s="158"/>
      <c r="AAB292" s="158"/>
      <c r="AAC292" s="158"/>
      <c r="AAD292" s="158"/>
      <c r="AAE292" s="158"/>
      <c r="AAF292" s="158"/>
      <c r="AAG292" s="158"/>
      <c r="AAH292" s="158"/>
      <c r="AAI292" s="158"/>
      <c r="AAJ292" s="158"/>
      <c r="AAK292" s="158"/>
      <c r="AAL292" s="158"/>
      <c r="AAM292" s="158"/>
      <c r="AAN292" s="158"/>
      <c r="AAO292" s="158"/>
      <c r="AAP292" s="158"/>
      <c r="AAQ292" s="158"/>
      <c r="AAR292" s="158"/>
      <c r="AAS292" s="158"/>
      <c r="AAT292" s="158"/>
      <c r="AAU292" s="158"/>
      <c r="AAV292" s="158"/>
      <c r="AAW292" s="158"/>
      <c r="AAX292" s="158"/>
      <c r="AAY292" s="158"/>
      <c r="AAZ292" s="158"/>
      <c r="ABA292" s="158"/>
      <c r="ABB292" s="158"/>
      <c r="ABC292" s="158"/>
      <c r="ABD292" s="158"/>
      <c r="ABE292" s="158"/>
      <c r="ABF292" s="158"/>
      <c r="ABG292" s="158"/>
      <c r="ABH292" s="158"/>
      <c r="ABI292" s="158"/>
      <c r="ABJ292" s="158"/>
      <c r="ABK292" s="158"/>
      <c r="ABL292" s="158"/>
      <c r="ABM292" s="158"/>
      <c r="ABN292" s="158"/>
      <c r="ABO292" s="158"/>
      <c r="ABP292" s="158"/>
      <c r="ABQ292" s="158"/>
      <c r="ABR292" s="158"/>
      <c r="ABS292" s="158"/>
      <c r="ABT292" s="158"/>
      <c r="ABU292" s="158"/>
      <c r="ABV292" s="158"/>
      <c r="ABW292" s="158"/>
      <c r="ABX292" s="158"/>
      <c r="ABY292" s="158"/>
      <c r="ABZ292" s="158"/>
      <c r="ACA292" s="158"/>
      <c r="ACB292" s="158"/>
      <c r="ACC292" s="158"/>
      <c r="ACD292" s="158"/>
      <c r="ACE292" s="158"/>
      <c r="ACF292" s="158"/>
      <c r="ACG292" s="158"/>
      <c r="ACH292" s="158"/>
      <c r="ACI292" s="158"/>
      <c r="ACJ292" s="158"/>
      <c r="ACK292" s="158"/>
      <c r="ACL292" s="158"/>
      <c r="ACM292" s="158"/>
      <c r="ACN292" s="158"/>
      <c r="ACO292" s="158"/>
      <c r="ACP292" s="158"/>
      <c r="ACQ292" s="158"/>
      <c r="ACR292" s="158"/>
      <c r="ACS292" s="158"/>
      <c r="ACT292" s="158"/>
      <c r="ACU292" s="158"/>
      <c r="ACV292" s="158"/>
      <c r="ACW292" s="158"/>
      <c r="ACX292" s="158"/>
      <c r="ACY292" s="158"/>
      <c r="ACZ292" s="158"/>
      <c r="ADA292" s="158"/>
      <c r="ADB292" s="158"/>
      <c r="ADC292" s="158"/>
      <c r="ADD292" s="158"/>
      <c r="ADE292" s="158"/>
      <c r="ADF292" s="158"/>
      <c r="ADG292" s="158"/>
      <c r="ADH292" s="158"/>
      <c r="ADI292" s="158"/>
      <c r="ADJ292" s="158"/>
      <c r="ADK292" s="158"/>
      <c r="ADL292" s="158"/>
      <c r="ADM292" s="158"/>
      <c r="ADN292" s="158"/>
      <c r="ADO292" s="158"/>
      <c r="ADP292" s="158"/>
      <c r="ADQ292" s="158"/>
      <c r="ADR292" s="158"/>
      <c r="ADS292" s="158"/>
      <c r="ADT292" s="158"/>
      <c r="ADU292" s="158"/>
      <c r="ADV292" s="158"/>
      <c r="ADW292" s="158"/>
      <c r="ADX292" s="158"/>
      <c r="ADY292" s="158"/>
      <c r="ADZ292" s="158"/>
      <c r="AEA292" s="158"/>
      <c r="AEB292" s="158"/>
      <c r="AEC292" s="158"/>
      <c r="AED292" s="158"/>
      <c r="AEE292" s="158"/>
      <c r="AEF292" s="158"/>
      <c r="AEG292" s="158"/>
      <c r="AEH292" s="158"/>
      <c r="AEI292" s="158"/>
      <c r="AEJ292" s="158"/>
      <c r="AEK292" s="158"/>
      <c r="AEL292" s="158"/>
      <c r="AEM292" s="158"/>
      <c r="AEN292" s="158"/>
      <c r="AEO292" s="158"/>
      <c r="AEP292" s="158"/>
      <c r="AEQ292" s="158"/>
      <c r="AER292" s="158"/>
      <c r="AES292" s="158"/>
      <c r="AET292" s="158"/>
      <c r="AEU292" s="158"/>
      <c r="AEV292" s="158"/>
      <c r="AEW292" s="158"/>
      <c r="AEX292" s="158"/>
      <c r="AEY292" s="158"/>
      <c r="AEZ292" s="158"/>
      <c r="AFA292" s="158"/>
      <c r="AFB292" s="158"/>
      <c r="AFC292" s="158"/>
      <c r="AFD292" s="158"/>
      <c r="AFE292" s="158"/>
      <c r="AFF292" s="158"/>
      <c r="AFG292" s="158"/>
      <c r="AFH292" s="158"/>
      <c r="AFI292" s="158"/>
      <c r="AFJ292" s="158"/>
      <c r="AFK292" s="158"/>
      <c r="AFL292" s="158"/>
      <c r="AFM292" s="158"/>
      <c r="AFN292" s="158"/>
      <c r="AFO292" s="158"/>
      <c r="AFP292" s="158"/>
      <c r="AFQ292" s="158"/>
      <c r="AFR292" s="158"/>
      <c r="AFS292" s="158"/>
      <c r="AFT292" s="158"/>
      <c r="AFU292" s="158"/>
      <c r="AFV292" s="158"/>
      <c r="AFW292" s="158"/>
      <c r="AFX292" s="158"/>
      <c r="AFY292" s="158"/>
      <c r="AFZ292" s="158"/>
      <c r="AGA292" s="158"/>
      <c r="AGB292" s="158"/>
      <c r="AGC292" s="158"/>
      <c r="AGD292" s="158"/>
      <c r="AGE292" s="158"/>
      <c r="AGF292" s="158"/>
      <c r="AGG292" s="158"/>
      <c r="AGH292" s="158"/>
      <c r="AGI292" s="158"/>
      <c r="AGJ292" s="158"/>
      <c r="AGK292" s="158"/>
      <c r="AGL292" s="158"/>
      <c r="AGM292" s="158"/>
      <c r="AGN292" s="158"/>
      <c r="AGO292" s="158"/>
      <c r="AGP292" s="158"/>
      <c r="AGQ292" s="158"/>
      <c r="AGR292" s="158"/>
      <c r="AGS292" s="158"/>
      <c r="AGT292" s="158"/>
      <c r="AGU292" s="158"/>
      <c r="AGV292" s="158"/>
      <c r="AGW292" s="158"/>
      <c r="AGX292" s="158"/>
      <c r="AGY292" s="158"/>
      <c r="AGZ292" s="158"/>
      <c r="AHA292" s="158"/>
      <c r="AHB292" s="158"/>
      <c r="AHC292" s="158"/>
      <c r="AHD292" s="158"/>
      <c r="AHE292" s="158"/>
      <c r="AHF292" s="158"/>
      <c r="AHG292" s="158"/>
      <c r="AHH292" s="158"/>
      <c r="AHI292" s="158"/>
      <c r="AHJ292" s="158"/>
      <c r="AHK292" s="158"/>
      <c r="AHL292" s="158"/>
      <c r="AHM292" s="158"/>
      <c r="AHN292" s="158"/>
      <c r="AHO292" s="158"/>
      <c r="AHP292" s="158"/>
      <c r="AHQ292" s="158"/>
      <c r="AHR292" s="158"/>
      <c r="AHS292" s="158"/>
      <c r="AHT292" s="158"/>
      <c r="AHU292" s="158"/>
      <c r="AHV292" s="158"/>
      <c r="AHW292" s="158"/>
      <c r="AHX292" s="158"/>
      <c r="AHY292" s="158"/>
      <c r="AHZ292" s="158"/>
      <c r="AIA292" s="158"/>
      <c r="AIB292" s="158"/>
      <c r="AIC292" s="158"/>
      <c r="AID292" s="158"/>
      <c r="AIE292" s="158"/>
      <c r="AIF292" s="158"/>
      <c r="AIG292" s="158"/>
      <c r="AIH292" s="158"/>
      <c r="AII292" s="158"/>
      <c r="AIJ292" s="158"/>
      <c r="AIK292" s="158"/>
      <c r="AIL292" s="158"/>
      <c r="AIM292" s="158"/>
      <c r="AIN292" s="158"/>
      <c r="AIO292" s="158"/>
      <c r="AIP292" s="158"/>
      <c r="AIQ292" s="158"/>
      <c r="AIR292" s="158"/>
      <c r="AIS292" s="158"/>
      <c r="AIT292" s="158"/>
      <c r="AIU292" s="158"/>
      <c r="AIV292" s="158"/>
      <c r="AIW292" s="158"/>
      <c r="AIX292" s="158"/>
      <c r="AIY292" s="158"/>
      <c r="AIZ292" s="158"/>
      <c r="AJA292" s="158"/>
      <c r="AJB292" s="158"/>
      <c r="AJC292" s="158"/>
      <c r="AJD292" s="158"/>
      <c r="AJE292" s="158"/>
      <c r="AJF292" s="158"/>
      <c r="AJG292" s="158"/>
      <c r="AJH292" s="158"/>
      <c r="AJI292" s="158"/>
      <c r="AJJ292" s="158"/>
      <c r="AJK292" s="158"/>
      <c r="AJL292" s="158"/>
      <c r="AJM292" s="158"/>
      <c r="AJN292" s="158"/>
      <c r="AJO292" s="158"/>
      <c r="AJP292" s="158"/>
      <c r="AJQ292" s="158"/>
      <c r="AJR292" s="158"/>
      <c r="AJS292" s="158"/>
      <c r="AJT292" s="158"/>
      <c r="AJU292" s="158"/>
      <c r="AJV292" s="158"/>
      <c r="AJW292" s="158"/>
      <c r="AJX292" s="158"/>
      <c r="AJY292" s="158"/>
      <c r="AJZ292" s="158"/>
      <c r="AKA292" s="158"/>
      <c r="AKB292" s="158"/>
      <c r="AKC292" s="158"/>
      <c r="AKD292" s="158"/>
      <c r="AKE292" s="158"/>
      <c r="AKF292" s="158"/>
      <c r="AKG292" s="158"/>
      <c r="AKH292" s="158"/>
      <c r="AKI292" s="158"/>
      <c r="AKJ292" s="158"/>
      <c r="AKK292" s="158"/>
      <c r="AKL292" s="158"/>
      <c r="AKM292" s="158"/>
      <c r="AKN292" s="158"/>
      <c r="AKO292" s="158"/>
      <c r="AKP292" s="158"/>
      <c r="AKQ292" s="158"/>
      <c r="AKR292" s="158"/>
      <c r="AKS292" s="158"/>
      <c r="AKT292" s="158"/>
      <c r="AKU292" s="158"/>
      <c r="AKV292" s="158"/>
      <c r="AKW292" s="158"/>
      <c r="AKX292" s="158"/>
      <c r="AKY292" s="158"/>
      <c r="AKZ292" s="158"/>
      <c r="ALA292" s="158"/>
      <c r="ALB292" s="158"/>
      <c r="ALC292" s="158"/>
      <c r="ALD292" s="158"/>
      <c r="ALE292" s="158"/>
      <c r="ALF292" s="158"/>
      <c r="ALG292" s="158"/>
      <c r="ALH292" s="158"/>
      <c r="ALI292" s="158"/>
      <c r="ALJ292" s="158"/>
      <c r="ALK292" s="158"/>
      <c r="ALL292" s="158"/>
      <c r="ALM292" s="158"/>
      <c r="ALN292" s="158"/>
      <c r="ALO292" s="158"/>
      <c r="ALP292" s="158"/>
      <c r="ALQ292" s="158"/>
      <c r="ALR292" s="158"/>
      <c r="ALS292" s="158"/>
      <c r="ALT292" s="158"/>
      <c r="ALU292" s="158"/>
      <c r="ALV292" s="158"/>
      <c r="ALW292" s="158"/>
      <c r="ALX292" s="158"/>
      <c r="ALY292" s="158"/>
      <c r="ALZ292" s="158"/>
      <c r="AMA292" s="158"/>
      <c r="AMB292" s="158"/>
      <c r="AMC292" s="158"/>
      <c r="AMD292" s="158"/>
      <c r="AME292" s="158"/>
      <c r="AMF292" s="158"/>
      <c r="AMG292" s="158"/>
      <c r="AMH292" s="158"/>
      <c r="AMI292" s="158"/>
      <c r="AMJ292" s="158"/>
      <c r="AMK292" s="158"/>
      <c r="AML292" s="158"/>
      <c r="AMM292" s="158"/>
      <c r="AMN292" s="158"/>
      <c r="AMO292" s="158"/>
      <c r="AMP292" s="158"/>
      <c r="AMQ292" s="158"/>
      <c r="AMR292" s="158"/>
      <c r="AMS292" s="158"/>
      <c r="AMT292" s="158"/>
      <c r="AMU292" s="158"/>
      <c r="AMV292" s="158"/>
      <c r="AMW292" s="158"/>
      <c r="AMX292" s="158"/>
      <c r="AMY292" s="158"/>
      <c r="AMZ292" s="158"/>
      <c r="ANA292" s="158"/>
      <c r="ANB292" s="158"/>
      <c r="ANC292" s="158"/>
      <c r="AND292" s="158"/>
      <c r="ANE292" s="158"/>
      <c r="ANF292" s="158"/>
      <c r="ANG292" s="158"/>
      <c r="ANH292" s="158"/>
      <c r="ANI292" s="158"/>
      <c r="ANJ292" s="158"/>
      <c r="ANK292" s="158"/>
      <c r="ANL292" s="158"/>
      <c r="ANM292" s="158"/>
      <c r="ANN292" s="158"/>
      <c r="ANO292" s="158"/>
      <c r="ANP292" s="158"/>
      <c r="ANQ292" s="158"/>
      <c r="ANR292" s="158"/>
      <c r="ANS292" s="158"/>
      <c r="ANT292" s="158"/>
      <c r="ANU292" s="158"/>
      <c r="ANV292" s="158"/>
      <c r="ANW292" s="158"/>
      <c r="ANX292" s="158"/>
      <c r="ANY292" s="158"/>
      <c r="ANZ292" s="158"/>
      <c r="AOA292" s="158"/>
      <c r="AOB292" s="158"/>
      <c r="AOC292" s="158"/>
      <c r="AOD292" s="158"/>
      <c r="AOE292" s="158"/>
      <c r="AOF292" s="158"/>
      <c r="AOG292" s="158"/>
      <c r="AOH292" s="158"/>
      <c r="AOI292" s="158"/>
      <c r="AOJ292" s="158"/>
      <c r="AOK292" s="158"/>
      <c r="AOL292" s="158"/>
      <c r="AOM292" s="158"/>
      <c r="AON292" s="158"/>
      <c r="AOO292" s="158"/>
      <c r="AOP292" s="158"/>
      <c r="AOQ292" s="158"/>
      <c r="AOR292" s="158"/>
      <c r="AOS292" s="158"/>
      <c r="AOT292" s="158"/>
      <c r="AOU292" s="158"/>
      <c r="AOV292" s="158"/>
      <c r="AOW292" s="158"/>
      <c r="AOX292" s="158"/>
      <c r="AOY292" s="158"/>
      <c r="AOZ292" s="158"/>
      <c r="APA292" s="158"/>
      <c r="APB292" s="158"/>
      <c r="APC292" s="158"/>
      <c r="APD292" s="158"/>
      <c r="APE292" s="158"/>
      <c r="APF292" s="158"/>
      <c r="APG292" s="158"/>
      <c r="APH292" s="158"/>
      <c r="API292" s="158"/>
      <c r="APJ292" s="158"/>
      <c r="APK292" s="158"/>
      <c r="APL292" s="158"/>
      <c r="APM292" s="158"/>
      <c r="APN292" s="158"/>
      <c r="APO292" s="158"/>
      <c r="APP292" s="158"/>
      <c r="APQ292" s="158"/>
      <c r="APR292" s="158"/>
      <c r="APS292" s="158"/>
      <c r="APT292" s="158"/>
      <c r="APU292" s="158"/>
      <c r="APV292" s="158"/>
      <c r="APW292" s="158"/>
      <c r="APX292" s="158"/>
      <c r="APY292" s="158"/>
      <c r="APZ292" s="158"/>
      <c r="AQA292" s="158"/>
      <c r="AQB292" s="158"/>
      <c r="AQC292" s="158"/>
      <c r="AQD292" s="158"/>
      <c r="AQE292" s="158"/>
      <c r="AQF292" s="158"/>
      <c r="AQG292" s="158"/>
      <c r="AQH292" s="158"/>
      <c r="AQI292" s="158"/>
      <c r="AQJ292" s="158"/>
      <c r="AQK292" s="158"/>
      <c r="AQL292" s="158"/>
      <c r="AQM292" s="158"/>
      <c r="AQN292" s="158"/>
      <c r="AQO292" s="158"/>
      <c r="AQP292" s="158"/>
      <c r="AQQ292" s="158"/>
      <c r="AQR292" s="158"/>
      <c r="AQS292" s="158"/>
      <c r="AQT292" s="158"/>
      <c r="AQU292" s="158"/>
      <c r="AQV292" s="158"/>
      <c r="AQW292" s="158"/>
      <c r="AQX292" s="158"/>
      <c r="AQY292" s="158"/>
      <c r="AQZ292" s="158"/>
      <c r="ARA292" s="158"/>
      <c r="ARB292" s="158"/>
      <c r="ARC292" s="158"/>
      <c r="ARD292" s="158"/>
      <c r="ARE292" s="158"/>
      <c r="ARF292" s="158"/>
      <c r="ARG292" s="158"/>
      <c r="ARH292" s="158"/>
      <c r="ARI292" s="158"/>
      <c r="ARJ292" s="158"/>
      <c r="ARK292" s="158"/>
      <c r="ARL292" s="158"/>
      <c r="ARM292" s="158"/>
      <c r="ARN292" s="158"/>
      <c r="ARO292" s="158"/>
      <c r="ARP292" s="158"/>
      <c r="ARQ292" s="158"/>
      <c r="ARR292" s="158"/>
      <c r="ARS292" s="158"/>
      <c r="ART292" s="158"/>
      <c r="ARU292" s="158"/>
      <c r="ARV292" s="158"/>
      <c r="ARW292" s="158"/>
      <c r="ARX292" s="158"/>
      <c r="ARY292" s="158"/>
      <c r="ARZ292" s="158"/>
      <c r="ASA292" s="158"/>
      <c r="ASB292" s="158"/>
      <c r="ASC292" s="158"/>
      <c r="ASD292" s="158"/>
      <c r="ASE292" s="158"/>
      <c r="ASF292" s="158"/>
      <c r="ASG292" s="158"/>
      <c r="ASH292" s="158"/>
      <c r="ASI292" s="158"/>
      <c r="ASJ292" s="158"/>
      <c r="ASK292" s="158"/>
      <c r="ASL292" s="158"/>
      <c r="ASM292" s="158"/>
      <c r="ASN292" s="158"/>
      <c r="ASO292" s="158"/>
      <c r="ASP292" s="158"/>
      <c r="ASQ292" s="158"/>
      <c r="ASR292" s="158"/>
      <c r="ASS292" s="158"/>
      <c r="AST292" s="158"/>
      <c r="ASU292" s="158"/>
      <c r="ASV292" s="158"/>
      <c r="ASW292" s="158"/>
      <c r="ASX292" s="158"/>
      <c r="ASY292" s="158"/>
      <c r="ASZ292" s="158"/>
      <c r="ATA292" s="158"/>
      <c r="ATB292" s="158"/>
      <c r="ATC292" s="158"/>
      <c r="ATD292" s="158"/>
      <c r="ATE292" s="158"/>
      <c r="ATF292" s="158"/>
      <c r="ATG292" s="158"/>
      <c r="ATH292" s="158"/>
      <c r="ATI292" s="158"/>
      <c r="ATJ292" s="158"/>
      <c r="ATK292" s="158"/>
      <c r="ATL292" s="158"/>
      <c r="ATM292" s="158"/>
      <c r="ATN292" s="158"/>
      <c r="ATO292" s="158"/>
      <c r="ATP292" s="158"/>
      <c r="ATQ292" s="158"/>
      <c r="ATR292" s="158"/>
      <c r="ATS292" s="158"/>
      <c r="ATT292" s="158"/>
      <c r="ATU292" s="158"/>
      <c r="ATV292" s="158"/>
      <c r="ATW292" s="158"/>
      <c r="ATX292" s="158"/>
      <c r="ATY292" s="158"/>
      <c r="ATZ292" s="158"/>
      <c r="AUA292" s="158"/>
      <c r="AUB292" s="158"/>
      <c r="AUC292" s="158"/>
      <c r="AUD292" s="158"/>
      <c r="AUE292" s="158"/>
      <c r="AUF292" s="158"/>
      <c r="AUG292" s="158"/>
      <c r="AUH292" s="158"/>
      <c r="AUI292" s="158"/>
      <c r="AUJ292" s="158"/>
      <c r="AUK292" s="158"/>
      <c r="AUL292" s="158"/>
      <c r="AUM292" s="158"/>
      <c r="AUN292" s="158"/>
      <c r="AUO292" s="158"/>
      <c r="AUP292" s="158"/>
      <c r="AUQ292" s="158"/>
      <c r="AUR292" s="158"/>
      <c r="AUS292" s="158"/>
      <c r="AUT292" s="158"/>
      <c r="AUU292" s="158"/>
      <c r="AUV292" s="158"/>
      <c r="AUW292" s="158"/>
      <c r="AUX292" s="158"/>
      <c r="AUY292" s="158"/>
      <c r="AUZ292" s="158"/>
      <c r="AVA292" s="158"/>
      <c r="AVB292" s="158"/>
      <c r="AVC292" s="158"/>
      <c r="AVD292" s="158"/>
      <c r="AVE292" s="158"/>
      <c r="AVF292" s="158"/>
      <c r="AVG292" s="158"/>
      <c r="AVH292" s="158"/>
      <c r="AVI292" s="158"/>
      <c r="AVJ292" s="158"/>
      <c r="AVK292" s="158"/>
      <c r="AVL292" s="158"/>
      <c r="AVM292" s="158"/>
      <c r="AVN292" s="158"/>
      <c r="AVO292" s="158"/>
      <c r="AVP292" s="158"/>
      <c r="AVQ292" s="158"/>
      <c r="AVR292" s="158"/>
      <c r="AVS292" s="158"/>
      <c r="AVT292" s="158"/>
      <c r="AVU292" s="158"/>
      <c r="AVV292" s="158"/>
      <c r="AVW292" s="158"/>
      <c r="AVX292" s="158"/>
      <c r="AVY292" s="158"/>
      <c r="AVZ292" s="158"/>
      <c r="AWA292" s="158"/>
      <c r="AWB292" s="158"/>
      <c r="AWC292" s="158"/>
      <c r="AWD292" s="158"/>
      <c r="AWE292" s="158"/>
      <c r="AWF292" s="158"/>
      <c r="AWG292" s="158"/>
      <c r="AWH292" s="158"/>
      <c r="AWI292" s="158"/>
      <c r="AWJ292" s="158"/>
      <c r="AWK292" s="158"/>
      <c r="AWL292" s="158"/>
      <c r="AWM292" s="158"/>
      <c r="AWN292" s="158"/>
      <c r="AWO292" s="158"/>
      <c r="AWP292" s="158"/>
      <c r="AWQ292" s="158"/>
      <c r="AWR292" s="158"/>
      <c r="AWS292" s="158"/>
      <c r="AWT292" s="158"/>
      <c r="AWU292" s="158"/>
      <c r="AWV292" s="158"/>
      <c r="AWW292" s="158"/>
      <c r="AWX292" s="158"/>
      <c r="AWY292" s="158"/>
      <c r="AWZ292" s="158"/>
      <c r="AXA292" s="158"/>
      <c r="AXB292" s="158"/>
      <c r="AXC292" s="158"/>
      <c r="AXD292" s="158"/>
      <c r="AXE292" s="158"/>
      <c r="AXF292" s="158"/>
      <c r="AXG292" s="158"/>
      <c r="AXH292" s="158"/>
      <c r="AXI292" s="158"/>
      <c r="AXJ292" s="158"/>
      <c r="AXK292" s="158"/>
      <c r="AXL292" s="158"/>
      <c r="AXM292" s="158"/>
      <c r="AXN292" s="158"/>
      <c r="AXO292" s="158"/>
      <c r="AXP292" s="158"/>
      <c r="AXQ292" s="158"/>
      <c r="AXR292" s="158"/>
      <c r="AXS292" s="158"/>
      <c r="AXT292" s="158"/>
      <c r="AXU292" s="158"/>
      <c r="AXV292" s="158"/>
      <c r="AXW292" s="158"/>
      <c r="AXX292" s="158"/>
      <c r="AXY292" s="158"/>
      <c r="AXZ292" s="158"/>
      <c r="AYA292" s="158"/>
      <c r="AYB292" s="158"/>
      <c r="AYC292" s="158"/>
      <c r="AYD292" s="158"/>
      <c r="AYE292" s="158"/>
      <c r="AYF292" s="158"/>
      <c r="AYG292" s="158"/>
      <c r="AYH292" s="158"/>
      <c r="AYI292" s="158"/>
      <c r="AYJ292" s="158"/>
      <c r="AYK292" s="158"/>
      <c r="AYL292" s="158"/>
      <c r="AYM292" s="158"/>
      <c r="AYN292" s="158"/>
      <c r="AYO292" s="158"/>
      <c r="AYP292" s="158"/>
      <c r="AYQ292" s="158"/>
      <c r="AYR292" s="158"/>
      <c r="AYS292" s="158"/>
      <c r="AYT292" s="158"/>
      <c r="AYU292" s="158"/>
      <c r="AYV292" s="158"/>
      <c r="AYW292" s="158"/>
      <c r="AYX292" s="158"/>
      <c r="AYY292" s="158"/>
      <c r="AYZ292" s="158"/>
      <c r="AZA292" s="158"/>
      <c r="AZB292" s="158"/>
      <c r="AZC292" s="158"/>
      <c r="AZD292" s="158"/>
      <c r="AZE292" s="158"/>
      <c r="AZF292" s="158"/>
      <c r="AZG292" s="158"/>
      <c r="AZH292" s="158"/>
      <c r="AZI292" s="158"/>
      <c r="AZJ292" s="158"/>
      <c r="AZK292" s="158"/>
      <c r="AZL292" s="158"/>
      <c r="AZM292" s="158"/>
      <c r="AZN292" s="158"/>
      <c r="AZO292" s="158"/>
      <c r="AZP292" s="158"/>
      <c r="AZQ292" s="158"/>
      <c r="AZR292" s="158"/>
      <c r="AZS292" s="158"/>
      <c r="AZT292" s="158"/>
      <c r="AZU292" s="158"/>
      <c r="AZV292" s="158"/>
      <c r="AZW292" s="158"/>
      <c r="AZX292" s="158"/>
      <c r="AZY292" s="158"/>
      <c r="AZZ292" s="158"/>
      <c r="BAA292" s="158"/>
      <c r="BAB292" s="158"/>
      <c r="BAC292" s="158"/>
      <c r="BAD292" s="158"/>
      <c r="BAE292" s="158"/>
      <c r="BAF292" s="158"/>
      <c r="BAG292" s="158"/>
      <c r="BAH292" s="158"/>
      <c r="BAI292" s="158"/>
      <c r="BAJ292" s="158"/>
      <c r="BAK292" s="158"/>
      <c r="BAL292" s="158"/>
      <c r="BAM292" s="158"/>
      <c r="BAN292" s="158"/>
      <c r="BAO292" s="158"/>
      <c r="BAP292" s="158"/>
      <c r="BAQ292" s="158"/>
      <c r="BAR292" s="158"/>
      <c r="BAS292" s="158"/>
      <c r="BAT292" s="158"/>
      <c r="BAU292" s="158"/>
      <c r="BAV292" s="158"/>
      <c r="BAW292" s="158"/>
      <c r="BAX292" s="158"/>
      <c r="BAY292" s="158"/>
      <c r="BAZ292" s="158"/>
      <c r="BBA292" s="158"/>
      <c r="BBB292" s="158"/>
      <c r="BBC292" s="158"/>
      <c r="BBD292" s="158"/>
      <c r="BBE292" s="158"/>
      <c r="BBF292" s="158"/>
      <c r="BBG292" s="158"/>
      <c r="BBH292" s="158"/>
      <c r="BBI292" s="158"/>
      <c r="BBJ292" s="158"/>
      <c r="BBK292" s="158"/>
      <c r="BBL292" s="158"/>
      <c r="BBM292" s="158"/>
      <c r="BBN292" s="158"/>
      <c r="BBO292" s="158"/>
      <c r="BBP292" s="158"/>
      <c r="BBQ292" s="158"/>
      <c r="BBR292" s="158"/>
      <c r="BBS292" s="158"/>
      <c r="BBT292" s="158"/>
      <c r="BBU292" s="158"/>
      <c r="BBV292" s="158"/>
      <c r="BBW292" s="158"/>
      <c r="BBX292" s="158"/>
      <c r="BBY292" s="158"/>
      <c r="BBZ292" s="158"/>
      <c r="BCA292" s="158"/>
      <c r="BCB292" s="158"/>
      <c r="BCC292" s="158"/>
      <c r="BCD292" s="158"/>
      <c r="BCE292" s="158"/>
      <c r="BCF292" s="158"/>
      <c r="BCG292" s="158"/>
      <c r="BCH292" s="158"/>
      <c r="BCI292" s="158"/>
      <c r="BCJ292" s="158"/>
      <c r="BCK292" s="158"/>
      <c r="BCL292" s="158"/>
      <c r="BCM292" s="158"/>
      <c r="BCN292" s="158"/>
      <c r="BCO292" s="158"/>
      <c r="BCP292" s="158"/>
      <c r="BCQ292" s="158"/>
      <c r="BCR292" s="158"/>
      <c r="BCS292" s="158"/>
      <c r="BCT292" s="158"/>
      <c r="BCU292" s="158"/>
      <c r="BCV292" s="158"/>
      <c r="BCW292" s="158"/>
      <c r="BCX292" s="158"/>
      <c r="BCY292" s="158"/>
      <c r="BCZ292" s="158"/>
      <c r="BDA292" s="158"/>
      <c r="BDB292" s="158"/>
      <c r="BDC292" s="158"/>
      <c r="BDD292" s="158"/>
      <c r="BDE292" s="158"/>
      <c r="BDF292" s="158"/>
      <c r="BDG292" s="158"/>
      <c r="BDH292" s="158"/>
      <c r="BDI292" s="158"/>
      <c r="BDJ292" s="158"/>
      <c r="BDK292" s="158"/>
      <c r="BDL292" s="158"/>
      <c r="BDM292" s="158"/>
      <c r="BDN292" s="158"/>
      <c r="BDO292" s="158"/>
      <c r="BDP292" s="158"/>
      <c r="BDQ292" s="158"/>
      <c r="BDR292" s="158"/>
      <c r="BDS292" s="158"/>
      <c r="BDT292" s="158"/>
      <c r="BDU292" s="158"/>
      <c r="BDV292" s="158"/>
      <c r="BDW292" s="158"/>
      <c r="BDX292" s="158"/>
      <c r="BDY292" s="158"/>
      <c r="BDZ292" s="158"/>
      <c r="BEA292" s="158"/>
      <c r="BEB292" s="158"/>
      <c r="BEC292" s="158"/>
      <c r="BED292" s="158"/>
      <c r="BEE292" s="158"/>
      <c r="BEF292" s="158"/>
      <c r="BEG292" s="158"/>
      <c r="BEH292" s="158"/>
      <c r="BEI292" s="158"/>
      <c r="BEJ292" s="158"/>
      <c r="BEK292" s="158"/>
      <c r="BEL292" s="158"/>
      <c r="BEM292" s="158"/>
      <c r="BEN292" s="158"/>
      <c r="BEO292" s="158"/>
      <c r="BEP292" s="158"/>
      <c r="BEQ292" s="158"/>
      <c r="BER292" s="158"/>
      <c r="BES292" s="158"/>
      <c r="BET292" s="158"/>
      <c r="BEU292" s="158"/>
      <c r="BEV292" s="158"/>
      <c r="BEW292" s="158"/>
      <c r="BEX292" s="158"/>
      <c r="BEY292" s="158"/>
      <c r="BEZ292" s="158"/>
      <c r="BFA292" s="158"/>
      <c r="BFB292" s="158"/>
      <c r="BFC292" s="158"/>
      <c r="BFD292" s="158"/>
      <c r="BFE292" s="158"/>
      <c r="BFF292" s="158"/>
      <c r="BFG292" s="158"/>
      <c r="BFH292" s="158"/>
      <c r="BFI292" s="158"/>
      <c r="BFJ292" s="158"/>
      <c r="BFK292" s="158"/>
      <c r="BFL292" s="158"/>
      <c r="BFM292" s="158"/>
      <c r="BFN292" s="158"/>
      <c r="BFO292" s="158"/>
      <c r="BFP292" s="158"/>
      <c r="BFQ292" s="158"/>
      <c r="BFR292" s="158"/>
      <c r="BFS292" s="158"/>
      <c r="BFT292" s="158"/>
      <c r="BFU292" s="158"/>
      <c r="BFV292" s="158"/>
      <c r="BFW292" s="158"/>
      <c r="BFX292" s="158"/>
      <c r="BFY292" s="158"/>
      <c r="BFZ292" s="158"/>
      <c r="BGA292" s="158"/>
      <c r="BGB292" s="158"/>
      <c r="BGC292" s="158"/>
      <c r="BGD292" s="158"/>
      <c r="BGE292" s="158"/>
      <c r="BGF292" s="158"/>
      <c r="BGG292" s="158"/>
      <c r="BGH292" s="158"/>
      <c r="BGI292" s="158"/>
      <c r="BGJ292" s="158"/>
      <c r="BGK292" s="158"/>
      <c r="BGL292" s="158"/>
      <c r="BGM292" s="158"/>
      <c r="BGN292" s="158"/>
      <c r="BGO292" s="158"/>
      <c r="BGP292" s="158"/>
      <c r="BGQ292" s="158"/>
      <c r="BGR292" s="158"/>
      <c r="BGS292" s="158"/>
      <c r="BGT292" s="158"/>
      <c r="BGU292" s="158"/>
      <c r="BGV292" s="158"/>
      <c r="BGW292" s="158"/>
      <c r="BGX292" s="158"/>
      <c r="BGY292" s="158"/>
      <c r="BGZ292" s="158"/>
      <c r="BHA292" s="158"/>
      <c r="BHB292" s="158"/>
      <c r="BHC292" s="158"/>
      <c r="BHD292" s="158"/>
      <c r="BHE292" s="158"/>
      <c r="BHF292" s="158"/>
      <c r="BHG292" s="158"/>
      <c r="BHH292" s="158"/>
      <c r="BHI292" s="158"/>
      <c r="BHJ292" s="158"/>
      <c r="BHK292" s="158"/>
      <c r="BHL292" s="158"/>
      <c r="BHM292" s="158"/>
      <c r="BHN292" s="158"/>
      <c r="BHO292" s="158"/>
      <c r="BHP292" s="158"/>
      <c r="BHQ292" s="158"/>
      <c r="BHR292" s="158"/>
      <c r="BHS292" s="158"/>
      <c r="BHT292" s="158"/>
      <c r="BHU292" s="158"/>
      <c r="BHV292" s="158"/>
      <c r="BHW292" s="158"/>
      <c r="BHX292" s="158"/>
      <c r="BHY292" s="158"/>
      <c r="BHZ292" s="158"/>
      <c r="BIA292" s="158"/>
      <c r="BIB292" s="158"/>
      <c r="BIC292" s="158"/>
      <c r="BID292" s="158"/>
      <c r="BIE292" s="158"/>
      <c r="BIF292" s="158"/>
      <c r="BIG292" s="158"/>
      <c r="BIH292" s="158"/>
      <c r="BII292" s="158"/>
      <c r="BIJ292" s="158"/>
      <c r="BIK292" s="158"/>
      <c r="BIL292" s="158"/>
      <c r="BIM292" s="158"/>
      <c r="BIN292" s="158"/>
      <c r="BIO292" s="158"/>
      <c r="BIP292" s="158"/>
      <c r="BIQ292" s="158"/>
      <c r="BIR292" s="158"/>
      <c r="BIS292" s="158"/>
      <c r="BIT292" s="158"/>
      <c r="BIU292" s="158"/>
      <c r="BIV292" s="158"/>
      <c r="BIW292" s="158"/>
      <c r="BIX292" s="158"/>
      <c r="BIY292" s="158"/>
      <c r="BIZ292" s="158"/>
      <c r="BJA292" s="158"/>
      <c r="BJB292" s="158"/>
      <c r="BJC292" s="158"/>
      <c r="BJD292" s="158"/>
      <c r="BJE292" s="158"/>
      <c r="BJF292" s="158"/>
      <c r="BJG292" s="158"/>
      <c r="BJH292" s="158"/>
      <c r="BJI292" s="158"/>
      <c r="BJJ292" s="158"/>
      <c r="BJK292" s="158"/>
      <c r="BJL292" s="158"/>
      <c r="BJM292" s="158"/>
      <c r="BJN292" s="158"/>
      <c r="BJO292" s="158"/>
      <c r="BJP292" s="158"/>
      <c r="BJQ292" s="158"/>
      <c r="BJR292" s="158"/>
      <c r="BJS292" s="158"/>
      <c r="BJT292" s="158"/>
      <c r="BJU292" s="158"/>
      <c r="BJV292" s="158"/>
      <c r="BJW292" s="158"/>
      <c r="BJX292" s="158"/>
      <c r="BJY292" s="158"/>
      <c r="BJZ292" s="158"/>
      <c r="BKA292" s="158"/>
      <c r="BKB292" s="158"/>
      <c r="BKC292" s="158"/>
      <c r="BKD292" s="158"/>
      <c r="BKE292" s="158"/>
      <c r="BKF292" s="158"/>
      <c r="BKG292" s="158"/>
      <c r="BKH292" s="158"/>
      <c r="BKI292" s="158"/>
      <c r="BKJ292" s="158"/>
      <c r="BKK292" s="158"/>
      <c r="BKL292" s="158"/>
      <c r="BKM292" s="158"/>
      <c r="BKN292" s="158"/>
      <c r="BKO292" s="158"/>
      <c r="BKP292" s="158"/>
      <c r="BKQ292" s="158"/>
      <c r="BKR292" s="158"/>
      <c r="BKS292" s="158"/>
      <c r="BKT292" s="158"/>
      <c r="BKU292" s="158"/>
      <c r="BKV292" s="158"/>
      <c r="BKW292" s="158"/>
      <c r="BKX292" s="158"/>
      <c r="BKY292" s="158"/>
      <c r="BKZ292" s="158"/>
      <c r="BLA292" s="158"/>
      <c r="BLB292" s="158"/>
      <c r="BLC292" s="158"/>
      <c r="BLD292" s="158"/>
      <c r="BLE292" s="158"/>
      <c r="BLF292" s="158"/>
      <c r="BLG292" s="158"/>
      <c r="BLH292" s="158"/>
      <c r="BLI292" s="158"/>
      <c r="BLJ292" s="158"/>
      <c r="BLK292" s="158"/>
      <c r="BLL292" s="158"/>
      <c r="BLM292" s="158"/>
      <c r="BLN292" s="158"/>
      <c r="BLO292" s="158"/>
      <c r="BLP292" s="158"/>
      <c r="BLQ292" s="158"/>
      <c r="BLR292" s="158"/>
      <c r="BLS292" s="158"/>
      <c r="BLT292" s="158"/>
      <c r="BLU292" s="158"/>
      <c r="BLV292" s="158"/>
      <c r="BLW292" s="158"/>
      <c r="BLX292" s="158"/>
      <c r="BLY292" s="158"/>
      <c r="BLZ292" s="158"/>
      <c r="BMA292" s="158"/>
      <c r="BMB292" s="158"/>
      <c r="BMC292" s="158"/>
      <c r="BMD292" s="158"/>
      <c r="BME292" s="158"/>
      <c r="BMF292" s="158"/>
      <c r="BMG292" s="158"/>
      <c r="BMH292" s="158"/>
      <c r="BMI292" s="158"/>
      <c r="BMJ292" s="158"/>
      <c r="BMK292" s="158"/>
      <c r="BML292" s="158"/>
      <c r="BMM292" s="158"/>
      <c r="BMN292" s="158"/>
      <c r="BMO292" s="158"/>
      <c r="BMP292" s="158"/>
      <c r="BMQ292" s="158"/>
      <c r="BMR292" s="158"/>
      <c r="BMS292" s="158"/>
      <c r="BMT292" s="158"/>
      <c r="BMU292" s="158"/>
      <c r="BMV292" s="158"/>
      <c r="BMW292" s="158"/>
      <c r="BMX292" s="158"/>
      <c r="BMY292" s="158"/>
      <c r="BMZ292" s="158"/>
      <c r="BNA292" s="158"/>
      <c r="BNB292" s="158"/>
      <c r="BNC292" s="158"/>
      <c r="BND292" s="158"/>
      <c r="BNE292" s="158"/>
      <c r="BNF292" s="158"/>
      <c r="BNG292" s="158"/>
      <c r="BNH292" s="158"/>
      <c r="BNI292" s="158"/>
      <c r="BNJ292" s="158"/>
      <c r="BNK292" s="158"/>
      <c r="BNL292" s="158"/>
      <c r="BNM292" s="158"/>
      <c r="BNN292" s="158"/>
      <c r="BNO292" s="158"/>
      <c r="BNP292" s="158"/>
      <c r="BNQ292" s="158"/>
      <c r="BNR292" s="158"/>
      <c r="BNS292" s="158"/>
      <c r="BNT292" s="158"/>
      <c r="BNU292" s="158"/>
      <c r="BNV292" s="158"/>
      <c r="BNW292" s="158"/>
      <c r="BNX292" s="158"/>
      <c r="BNY292" s="158"/>
      <c r="BNZ292" s="158"/>
      <c r="BOA292" s="158"/>
      <c r="BOB292" s="158"/>
      <c r="BOC292" s="158"/>
      <c r="BOD292" s="158"/>
      <c r="BOE292" s="158"/>
      <c r="BOF292" s="158"/>
      <c r="BOG292" s="158"/>
      <c r="BOH292" s="158"/>
      <c r="BOI292" s="158"/>
      <c r="BOJ292" s="158"/>
      <c r="BOK292" s="158"/>
      <c r="BOL292" s="158"/>
      <c r="BOM292" s="158"/>
      <c r="BON292" s="158"/>
      <c r="BOO292" s="158"/>
      <c r="BOP292" s="158"/>
      <c r="BOQ292" s="158"/>
      <c r="BOR292" s="158"/>
      <c r="BOS292" s="158"/>
      <c r="BOT292" s="158"/>
      <c r="BOU292" s="158"/>
      <c r="BOV292" s="158"/>
      <c r="BOW292" s="158"/>
      <c r="BOX292" s="158"/>
      <c r="BOY292" s="158"/>
      <c r="BOZ292" s="158"/>
      <c r="BPA292" s="158"/>
      <c r="BPB292" s="158"/>
      <c r="BPC292" s="158"/>
      <c r="BPD292" s="158"/>
      <c r="BPE292" s="158"/>
      <c r="BPF292" s="158"/>
      <c r="BPG292" s="158"/>
      <c r="BPH292" s="158"/>
      <c r="BPI292" s="158"/>
      <c r="BPJ292" s="158"/>
      <c r="BPK292" s="158"/>
      <c r="BPL292" s="158"/>
      <c r="BPM292" s="158"/>
      <c r="BPN292" s="158"/>
      <c r="BPO292" s="158"/>
      <c r="BPP292" s="158"/>
      <c r="BPQ292" s="158"/>
      <c r="BPR292" s="158"/>
      <c r="BPS292" s="158"/>
      <c r="BPT292" s="158"/>
      <c r="BPU292" s="158"/>
      <c r="BPV292" s="158"/>
      <c r="BPW292" s="158"/>
      <c r="BPX292" s="158"/>
      <c r="BPY292" s="158"/>
      <c r="BPZ292" s="158"/>
      <c r="BQA292" s="158"/>
      <c r="BQB292" s="158"/>
      <c r="BQC292" s="158"/>
      <c r="BQD292" s="158"/>
      <c r="BQE292" s="158"/>
      <c r="BQF292" s="158"/>
      <c r="BQG292" s="158"/>
      <c r="BQH292" s="158"/>
      <c r="BQI292" s="158"/>
      <c r="BQJ292" s="158"/>
      <c r="BQK292" s="158"/>
      <c r="BQL292" s="158"/>
      <c r="BQM292" s="158"/>
      <c r="BQN292" s="158"/>
      <c r="BQO292" s="158"/>
      <c r="BQP292" s="158"/>
      <c r="BQQ292" s="158"/>
      <c r="BQR292" s="158"/>
      <c r="BQS292" s="158"/>
      <c r="BQT292" s="158"/>
      <c r="BQU292" s="158"/>
      <c r="BQV292" s="158"/>
      <c r="BQW292" s="158"/>
      <c r="BQX292" s="158"/>
      <c r="BQY292" s="158"/>
      <c r="BQZ292" s="158"/>
      <c r="BRA292" s="158"/>
      <c r="BRB292" s="158"/>
      <c r="BRC292" s="158"/>
      <c r="BRD292" s="158"/>
      <c r="BRE292" s="158"/>
      <c r="BRF292" s="158"/>
      <c r="BRG292" s="158"/>
      <c r="BRH292" s="158"/>
      <c r="BRI292" s="158"/>
      <c r="BRJ292" s="158"/>
      <c r="BRK292" s="158"/>
      <c r="BRL292" s="158"/>
      <c r="BRM292" s="158"/>
      <c r="BRN292" s="158"/>
      <c r="BRO292" s="158"/>
      <c r="BRP292" s="158"/>
      <c r="BRQ292" s="158"/>
      <c r="BRR292" s="158"/>
      <c r="BRS292" s="158"/>
      <c r="BRT292" s="158"/>
      <c r="BRU292" s="158"/>
      <c r="BRV292" s="158"/>
      <c r="BRW292" s="158"/>
      <c r="BRX292" s="158"/>
      <c r="BRY292" s="158"/>
      <c r="BRZ292" s="158"/>
      <c r="BSA292" s="158"/>
      <c r="BSB292" s="158"/>
      <c r="BSC292" s="158"/>
      <c r="BSD292" s="158"/>
      <c r="BSE292" s="158"/>
      <c r="BSF292" s="158"/>
      <c r="BSG292" s="158"/>
      <c r="BSH292" s="158"/>
      <c r="BSI292" s="158"/>
      <c r="BSJ292" s="158"/>
      <c r="BSK292" s="158"/>
      <c r="BSL292" s="158"/>
      <c r="BSM292" s="158"/>
      <c r="BSN292" s="158"/>
      <c r="BSO292" s="158"/>
      <c r="BSP292" s="158"/>
      <c r="BSQ292" s="158"/>
      <c r="BSR292" s="158"/>
      <c r="BSS292" s="158"/>
      <c r="BST292" s="158"/>
      <c r="BSU292" s="158"/>
      <c r="BSV292" s="158"/>
      <c r="BSW292" s="158"/>
      <c r="BSX292" s="158"/>
      <c r="BSY292" s="158"/>
      <c r="BSZ292" s="158"/>
      <c r="BTA292" s="158"/>
      <c r="BTB292" s="158"/>
      <c r="BTC292" s="158"/>
      <c r="BTD292" s="158"/>
      <c r="BTE292" s="158"/>
      <c r="BTF292" s="158"/>
      <c r="BTG292" s="158"/>
      <c r="BTH292" s="158"/>
      <c r="BTI292" s="158"/>
      <c r="BTJ292" s="158"/>
      <c r="BTK292" s="158"/>
      <c r="BTL292" s="158"/>
      <c r="BTM292" s="158"/>
      <c r="BTN292" s="158"/>
      <c r="BTO292" s="158"/>
      <c r="BTP292" s="158"/>
      <c r="BTQ292" s="158"/>
      <c r="BTR292" s="158"/>
      <c r="BTS292" s="158"/>
      <c r="BTT292" s="158"/>
      <c r="BTU292" s="158"/>
      <c r="BTV292" s="158"/>
      <c r="BTW292" s="158"/>
      <c r="BTX292" s="158"/>
      <c r="BTY292" s="158"/>
      <c r="BTZ292" s="158"/>
      <c r="BUA292" s="158"/>
      <c r="BUB292" s="158"/>
      <c r="BUC292" s="158"/>
      <c r="BUD292" s="158"/>
      <c r="BUE292" s="158"/>
      <c r="BUF292" s="158"/>
      <c r="BUG292" s="158"/>
      <c r="BUH292" s="158"/>
      <c r="BUI292" s="158"/>
      <c r="BUJ292" s="158"/>
      <c r="BUK292" s="158"/>
      <c r="BUL292" s="158"/>
      <c r="BUM292" s="158"/>
      <c r="BUN292" s="158"/>
      <c r="BUO292" s="158"/>
      <c r="BUP292" s="158"/>
      <c r="BUQ292" s="158"/>
      <c r="BUR292" s="158"/>
      <c r="BUS292" s="158"/>
      <c r="BUT292" s="158"/>
      <c r="BUU292" s="158"/>
      <c r="BUV292" s="158"/>
      <c r="BUW292" s="158"/>
      <c r="BUX292" s="158"/>
      <c r="BUY292" s="158"/>
      <c r="BUZ292" s="158"/>
      <c r="BVA292" s="158"/>
      <c r="BVB292" s="158"/>
      <c r="BVC292" s="158"/>
      <c r="BVD292" s="158"/>
      <c r="BVE292" s="158"/>
      <c r="BVF292" s="158"/>
      <c r="BVG292" s="158"/>
      <c r="BVH292" s="158"/>
      <c r="BVI292" s="158"/>
      <c r="BVJ292" s="158"/>
      <c r="BVK292" s="158"/>
      <c r="BVL292" s="158"/>
      <c r="BVM292" s="158"/>
      <c r="BVN292" s="158"/>
      <c r="BVO292" s="158"/>
      <c r="BVP292" s="158"/>
      <c r="BVQ292" s="158"/>
      <c r="BVR292" s="158"/>
      <c r="BVS292" s="158"/>
      <c r="BVT292" s="158"/>
      <c r="BVU292" s="158"/>
      <c r="BVV292" s="158"/>
      <c r="BVW292" s="158"/>
      <c r="BVX292" s="158"/>
      <c r="BVY292" s="158"/>
      <c r="BVZ292" s="158"/>
      <c r="BWA292" s="158"/>
      <c r="BWB292" s="158"/>
      <c r="BWC292" s="158"/>
      <c r="BWD292" s="158"/>
      <c r="BWE292" s="158"/>
      <c r="BWF292" s="158"/>
      <c r="BWG292" s="158"/>
      <c r="BWH292" s="158"/>
      <c r="BWI292" s="158"/>
      <c r="BWJ292" s="158"/>
      <c r="BWK292" s="158"/>
      <c r="BWL292" s="158"/>
      <c r="BWM292" s="158"/>
      <c r="BWN292" s="158"/>
      <c r="BWO292" s="158"/>
      <c r="BWP292" s="158"/>
      <c r="BWQ292" s="158"/>
      <c r="BWR292" s="158"/>
      <c r="BWS292" s="158"/>
      <c r="BWT292" s="158"/>
      <c r="BWU292" s="158"/>
      <c r="BWV292" s="158"/>
      <c r="BWW292" s="158"/>
      <c r="BWX292" s="158"/>
      <c r="BWY292" s="158"/>
      <c r="BWZ292" s="158"/>
      <c r="BXA292" s="158"/>
      <c r="BXB292" s="158"/>
      <c r="BXC292" s="158"/>
      <c r="BXD292" s="158"/>
      <c r="BXE292" s="158"/>
      <c r="BXF292" s="158"/>
      <c r="BXG292" s="158"/>
      <c r="BXH292" s="158"/>
      <c r="BXI292" s="158"/>
      <c r="BXJ292" s="158"/>
      <c r="BXK292" s="158"/>
      <c r="BXL292" s="158"/>
      <c r="BXM292" s="158"/>
      <c r="BXN292" s="158"/>
      <c r="BXO292" s="158"/>
      <c r="BXP292" s="158"/>
      <c r="BXQ292" s="158"/>
      <c r="BXR292" s="158"/>
      <c r="BXS292" s="158"/>
      <c r="BXT292" s="158"/>
      <c r="BXU292" s="158"/>
      <c r="BXV292" s="158"/>
      <c r="BXW292" s="158"/>
      <c r="BXX292" s="158"/>
      <c r="BXY292" s="158"/>
      <c r="BXZ292" s="158"/>
      <c r="BYA292" s="158"/>
      <c r="BYB292" s="158"/>
      <c r="BYC292" s="158"/>
      <c r="BYD292" s="158"/>
      <c r="BYE292" s="158"/>
      <c r="BYF292" s="158"/>
      <c r="BYG292" s="158"/>
      <c r="BYH292" s="158"/>
      <c r="BYI292" s="158"/>
      <c r="BYJ292" s="158"/>
      <c r="BYK292" s="158"/>
      <c r="BYL292" s="158"/>
      <c r="BYM292" s="158"/>
      <c r="BYN292" s="158"/>
      <c r="BYO292" s="158"/>
      <c r="BYP292" s="158"/>
    </row>
    <row r="293" spans="1:2018" s="101" customFormat="1" ht="12.75" customHeight="1">
      <c r="C293" s="245">
        <v>2020</v>
      </c>
      <c r="D293" s="105" t="s">
        <v>203</v>
      </c>
      <c r="E293" s="105" t="s">
        <v>197</v>
      </c>
      <c r="H293" s="187">
        <f>INDEX(Inputs!$T$260:$T$287,MATCH($B277,Inputs!$C$260:$C$287,0))/conv_2020_2015</f>
        <v>0</v>
      </c>
      <c r="I293" s="176"/>
      <c r="J293" s="176">
        <f t="shared" ref="J293:AO293" si="939">IF($I279="n/a",0,IF(J$4&gt;third_reg_period,IF(J$4&lt;=$I279+$C293,$H293/($I279-5),IF(AND($H293&lt;&gt;0,I293=0,J$4=$C293+$I279+1),$H293,0)),0))</f>
        <v>0</v>
      </c>
      <c r="K293" s="176">
        <f t="shared" si="939"/>
        <v>0</v>
      </c>
      <c r="L293" s="176">
        <f t="shared" si="939"/>
        <v>0</v>
      </c>
      <c r="M293" s="176">
        <f t="shared" si="939"/>
        <v>0</v>
      </c>
      <c r="N293" s="176">
        <f t="shared" si="939"/>
        <v>0</v>
      </c>
      <c r="O293" s="176">
        <f t="shared" si="939"/>
        <v>0</v>
      </c>
      <c r="P293" s="176">
        <f t="shared" si="939"/>
        <v>0</v>
      </c>
      <c r="Q293" s="176">
        <f t="shared" si="939"/>
        <v>0</v>
      </c>
      <c r="R293" s="176">
        <f t="shared" si="939"/>
        <v>0</v>
      </c>
      <c r="S293" s="176">
        <f t="shared" si="939"/>
        <v>0</v>
      </c>
      <c r="T293" s="176">
        <f t="shared" si="939"/>
        <v>0</v>
      </c>
      <c r="U293" s="176">
        <f t="shared" si="939"/>
        <v>0</v>
      </c>
      <c r="V293" s="176">
        <f t="shared" si="939"/>
        <v>0</v>
      </c>
      <c r="W293" s="176">
        <f t="shared" si="939"/>
        <v>0</v>
      </c>
      <c r="X293" s="176">
        <f t="shared" si="939"/>
        <v>0</v>
      </c>
      <c r="Y293" s="176">
        <f t="shared" si="939"/>
        <v>0</v>
      </c>
      <c r="Z293" s="176">
        <f t="shared" si="939"/>
        <v>0</v>
      </c>
      <c r="AA293" s="176">
        <f t="shared" si="939"/>
        <v>0</v>
      </c>
      <c r="AB293" s="176">
        <f t="shared" si="939"/>
        <v>0</v>
      </c>
      <c r="AC293" s="176">
        <f t="shared" si="939"/>
        <v>0</v>
      </c>
      <c r="AD293" s="176">
        <f t="shared" si="939"/>
        <v>0</v>
      </c>
      <c r="AE293" s="176">
        <f t="shared" si="939"/>
        <v>0</v>
      </c>
      <c r="AF293" s="176">
        <f t="shared" si="939"/>
        <v>0</v>
      </c>
      <c r="AG293" s="176">
        <f t="shared" si="939"/>
        <v>0</v>
      </c>
      <c r="AH293" s="176">
        <f t="shared" si="939"/>
        <v>0</v>
      </c>
      <c r="AI293" s="176">
        <f t="shared" si="939"/>
        <v>0</v>
      </c>
      <c r="AJ293" s="176">
        <f t="shared" si="939"/>
        <v>0</v>
      </c>
      <c r="AK293" s="176">
        <f t="shared" si="939"/>
        <v>0</v>
      </c>
      <c r="AL293" s="176">
        <f t="shared" si="939"/>
        <v>0</v>
      </c>
      <c r="AM293" s="176">
        <f t="shared" si="939"/>
        <v>0</v>
      </c>
      <c r="AN293" s="176">
        <f t="shared" si="939"/>
        <v>0</v>
      </c>
      <c r="AO293" s="176">
        <f t="shared" si="939"/>
        <v>0</v>
      </c>
      <c r="AP293" s="176">
        <f t="shared" ref="AP293:BU293" si="940">IF($I279="n/a",0,IF(AP$4&gt;third_reg_period,IF(AP$4&lt;=$I279+$C293,$H293/($I279-5),IF(AND($H293&lt;&gt;0,AO293=0,AP$4=$C293+$I279+1),$H293,0)),0))</f>
        <v>0</v>
      </c>
      <c r="AQ293" s="176">
        <f t="shared" si="940"/>
        <v>0</v>
      </c>
      <c r="AR293" s="176">
        <f t="shared" si="940"/>
        <v>0</v>
      </c>
      <c r="AS293" s="176">
        <f t="shared" si="940"/>
        <v>0</v>
      </c>
      <c r="AT293" s="176">
        <f t="shared" si="940"/>
        <v>0</v>
      </c>
      <c r="AU293" s="176">
        <f t="shared" si="940"/>
        <v>0</v>
      </c>
      <c r="AV293" s="176">
        <f t="shared" si="940"/>
        <v>0</v>
      </c>
      <c r="AW293" s="176">
        <f t="shared" si="940"/>
        <v>0</v>
      </c>
      <c r="AX293" s="176">
        <f t="shared" si="940"/>
        <v>0</v>
      </c>
      <c r="AY293" s="176">
        <f t="shared" si="940"/>
        <v>0</v>
      </c>
      <c r="AZ293" s="176">
        <f t="shared" si="940"/>
        <v>0</v>
      </c>
      <c r="BA293" s="176">
        <f t="shared" si="940"/>
        <v>0</v>
      </c>
      <c r="BB293" s="176">
        <f t="shared" si="940"/>
        <v>0</v>
      </c>
      <c r="BC293" s="176">
        <f t="shared" si="940"/>
        <v>0</v>
      </c>
      <c r="BD293" s="176">
        <f t="shared" si="940"/>
        <v>0</v>
      </c>
      <c r="BE293" s="176">
        <f t="shared" si="940"/>
        <v>0</v>
      </c>
      <c r="BF293" s="176">
        <f t="shared" si="940"/>
        <v>0</v>
      </c>
      <c r="BG293" s="176">
        <f t="shared" si="940"/>
        <v>0</v>
      </c>
      <c r="BH293" s="176">
        <f t="shared" si="940"/>
        <v>0</v>
      </c>
      <c r="BI293" s="176">
        <f t="shared" si="940"/>
        <v>0</v>
      </c>
      <c r="BJ293" s="176">
        <f t="shared" si="940"/>
        <v>0</v>
      </c>
      <c r="BK293" s="176">
        <f t="shared" si="940"/>
        <v>0</v>
      </c>
      <c r="BL293" s="176">
        <f t="shared" si="940"/>
        <v>0</v>
      </c>
      <c r="BM293" s="176">
        <f t="shared" si="940"/>
        <v>0</v>
      </c>
      <c r="BN293" s="176">
        <f t="shared" si="940"/>
        <v>0</v>
      </c>
      <c r="BO293" s="176">
        <f t="shared" si="940"/>
        <v>0</v>
      </c>
      <c r="BP293" s="176">
        <f t="shared" si="940"/>
        <v>0</v>
      </c>
      <c r="BQ293" s="176">
        <f t="shared" si="940"/>
        <v>0</v>
      </c>
      <c r="BR293" s="176">
        <f t="shared" si="940"/>
        <v>0</v>
      </c>
      <c r="BS293" s="176">
        <f t="shared" si="940"/>
        <v>0</v>
      </c>
      <c r="BT293" s="176">
        <f t="shared" si="940"/>
        <v>0</v>
      </c>
      <c r="BU293" s="176">
        <f t="shared" si="940"/>
        <v>0</v>
      </c>
      <c r="BV293" s="176">
        <f t="shared" ref="BV293:CF293" si="941">IF($I279="n/a",0,IF(BV$4&gt;third_reg_period,IF(BV$4&lt;=$I279+$C293,$H293/($I279-5),IF(AND($H293&lt;&gt;0,BU293=0,BV$4=$C293+$I279+1),$H293,0)),0))</f>
        <v>0</v>
      </c>
      <c r="BW293" s="176">
        <f t="shared" si="941"/>
        <v>0</v>
      </c>
      <c r="BX293" s="176">
        <f t="shared" si="941"/>
        <v>0</v>
      </c>
      <c r="BY293" s="176">
        <f t="shared" si="941"/>
        <v>0</v>
      </c>
      <c r="BZ293" s="176">
        <f t="shared" si="941"/>
        <v>0</v>
      </c>
      <c r="CA293" s="176">
        <f t="shared" si="941"/>
        <v>0</v>
      </c>
      <c r="CB293" s="176">
        <f t="shared" si="941"/>
        <v>0</v>
      </c>
      <c r="CC293" s="176">
        <f t="shared" si="941"/>
        <v>0</v>
      </c>
      <c r="CD293" s="176">
        <f t="shared" si="941"/>
        <v>0</v>
      </c>
      <c r="CE293" s="176">
        <f t="shared" si="941"/>
        <v>0</v>
      </c>
      <c r="CF293" s="176">
        <f t="shared" si="941"/>
        <v>0</v>
      </c>
      <c r="CG293" s="158"/>
      <c r="CH293" s="158"/>
      <c r="CI293" s="158"/>
      <c r="CJ293" s="158"/>
      <c r="CK293" s="158"/>
      <c r="CL293" s="158"/>
      <c r="CM293" s="158"/>
      <c r="CN293" s="158"/>
      <c r="CO293" s="158"/>
      <c r="CP293" s="158"/>
      <c r="CQ293" s="158"/>
      <c r="CR293" s="158"/>
      <c r="CS293" s="158"/>
      <c r="CT293" s="158"/>
      <c r="CU293" s="158"/>
      <c r="CV293" s="158"/>
      <c r="CW293" s="158"/>
      <c r="CX293" s="158"/>
      <c r="CY293" s="158"/>
      <c r="CZ293" s="158"/>
      <c r="DA293" s="158"/>
      <c r="DB293" s="158"/>
      <c r="DC293" s="158"/>
      <c r="DD293" s="158"/>
      <c r="DE293" s="158"/>
      <c r="DF293" s="158"/>
      <c r="DG293" s="158"/>
      <c r="DH293" s="158"/>
      <c r="DI293" s="158"/>
      <c r="DJ293" s="158"/>
      <c r="DK293" s="158"/>
      <c r="DL293" s="158"/>
      <c r="DM293" s="158"/>
      <c r="DN293" s="158"/>
      <c r="DO293" s="158"/>
      <c r="DP293" s="158"/>
      <c r="DQ293" s="158"/>
      <c r="DR293" s="158"/>
      <c r="DS293" s="158"/>
      <c r="DT293" s="158"/>
      <c r="DU293" s="158"/>
      <c r="DV293" s="158"/>
      <c r="DW293" s="158"/>
      <c r="DX293" s="158"/>
      <c r="DY293" s="158"/>
      <c r="DZ293" s="158"/>
      <c r="EA293" s="158"/>
      <c r="EB293" s="158"/>
      <c r="EC293" s="158"/>
      <c r="ED293" s="158"/>
      <c r="EE293" s="158"/>
      <c r="EF293" s="158"/>
      <c r="EG293" s="158"/>
      <c r="EH293" s="158"/>
      <c r="EI293" s="158"/>
      <c r="EJ293" s="158"/>
      <c r="EK293" s="158"/>
      <c r="EL293" s="158"/>
      <c r="EM293" s="158"/>
      <c r="EN293" s="158"/>
      <c r="EO293" s="158"/>
      <c r="EP293" s="158"/>
      <c r="EQ293" s="158"/>
      <c r="ER293" s="158"/>
      <c r="ES293" s="158"/>
      <c r="ET293" s="158"/>
      <c r="EU293" s="158"/>
      <c r="EV293" s="158"/>
      <c r="EW293" s="158"/>
      <c r="EX293" s="158"/>
      <c r="EY293" s="158"/>
      <c r="EZ293" s="158"/>
      <c r="FA293" s="158"/>
      <c r="FB293" s="158"/>
      <c r="FC293" s="158"/>
      <c r="FD293" s="158"/>
      <c r="FE293" s="158"/>
      <c r="FF293" s="158"/>
      <c r="FG293" s="158"/>
      <c r="FH293" s="158"/>
      <c r="FI293" s="158"/>
      <c r="FJ293" s="158"/>
      <c r="FK293" s="158"/>
      <c r="FL293" s="158"/>
      <c r="FM293" s="158"/>
      <c r="FN293" s="158"/>
      <c r="FO293" s="158"/>
      <c r="FP293" s="158"/>
      <c r="FQ293" s="158"/>
      <c r="FR293" s="158"/>
      <c r="FS293" s="158"/>
      <c r="FT293" s="158"/>
      <c r="FU293" s="158"/>
      <c r="FV293" s="158"/>
      <c r="FW293" s="158"/>
      <c r="FX293" s="158"/>
      <c r="FY293" s="158"/>
      <c r="FZ293" s="158"/>
      <c r="GA293" s="158"/>
      <c r="GB293" s="158"/>
      <c r="GC293" s="158"/>
      <c r="GD293" s="158"/>
      <c r="GE293" s="158"/>
      <c r="GF293" s="158"/>
      <c r="GG293" s="158"/>
      <c r="GH293" s="158"/>
      <c r="GI293" s="158"/>
      <c r="GJ293" s="158"/>
      <c r="GK293" s="158"/>
      <c r="GL293" s="158"/>
      <c r="GM293" s="158"/>
      <c r="GN293" s="158"/>
      <c r="GO293" s="158"/>
      <c r="GP293" s="158"/>
      <c r="GQ293" s="158"/>
      <c r="GR293" s="158"/>
      <c r="GS293" s="158"/>
      <c r="GT293" s="158"/>
      <c r="GU293" s="158"/>
      <c r="GV293" s="158"/>
      <c r="GW293" s="158"/>
      <c r="GX293" s="158"/>
      <c r="GY293" s="158"/>
      <c r="GZ293" s="158"/>
      <c r="HA293" s="158"/>
      <c r="HB293" s="158"/>
      <c r="HC293" s="158"/>
      <c r="HD293" s="158"/>
      <c r="HE293" s="158"/>
      <c r="HF293" s="158"/>
      <c r="HG293" s="158"/>
      <c r="HH293" s="158"/>
      <c r="HI293" s="158"/>
      <c r="HJ293" s="158"/>
      <c r="HK293" s="158"/>
      <c r="HL293" s="158"/>
      <c r="HM293" s="158"/>
      <c r="HN293" s="158"/>
      <c r="HO293" s="158"/>
      <c r="HP293" s="158"/>
      <c r="HQ293" s="158"/>
      <c r="HR293" s="158"/>
      <c r="HS293" s="158"/>
      <c r="HT293" s="158"/>
      <c r="HU293" s="158"/>
      <c r="HV293" s="158"/>
      <c r="HW293" s="158"/>
      <c r="HX293" s="158"/>
      <c r="HY293" s="158"/>
      <c r="HZ293" s="158"/>
      <c r="IA293" s="158"/>
      <c r="IB293" s="158"/>
      <c r="IC293" s="158"/>
      <c r="ID293" s="158"/>
      <c r="IE293" s="158"/>
      <c r="IF293" s="158"/>
      <c r="IG293" s="158"/>
      <c r="IH293" s="158"/>
      <c r="II293" s="158"/>
      <c r="IJ293" s="158"/>
      <c r="IK293" s="158"/>
      <c r="IL293" s="158"/>
      <c r="IM293" s="158"/>
      <c r="IN293" s="158"/>
      <c r="IO293" s="158"/>
      <c r="IP293" s="158"/>
      <c r="IQ293" s="158"/>
      <c r="IR293" s="158"/>
      <c r="IS293" s="158"/>
      <c r="IT293" s="158"/>
      <c r="IU293" s="158"/>
      <c r="IV293" s="158"/>
      <c r="IW293" s="158"/>
      <c r="IX293" s="158"/>
      <c r="IY293" s="158"/>
      <c r="IZ293" s="158"/>
      <c r="JA293" s="158"/>
      <c r="JB293" s="158"/>
      <c r="JC293" s="158"/>
      <c r="JD293" s="158"/>
      <c r="JE293" s="158"/>
      <c r="JF293" s="158"/>
      <c r="JG293" s="158"/>
      <c r="JH293" s="158"/>
      <c r="JI293" s="158"/>
      <c r="JJ293" s="158"/>
      <c r="JK293" s="158"/>
      <c r="JL293" s="158"/>
      <c r="JM293" s="158"/>
      <c r="JN293" s="158"/>
      <c r="JO293" s="158"/>
      <c r="JP293" s="158"/>
      <c r="JQ293" s="158"/>
      <c r="JR293" s="158"/>
      <c r="JS293" s="158"/>
      <c r="JT293" s="158"/>
      <c r="JU293" s="158"/>
      <c r="JV293" s="158"/>
      <c r="JW293" s="158"/>
      <c r="JX293" s="158"/>
      <c r="JY293" s="158"/>
      <c r="JZ293" s="158"/>
      <c r="KA293" s="158"/>
      <c r="KB293" s="158"/>
      <c r="KC293" s="158"/>
      <c r="KD293" s="158"/>
      <c r="KE293" s="158"/>
      <c r="KF293" s="158"/>
      <c r="KG293" s="158"/>
      <c r="KH293" s="158"/>
      <c r="KI293" s="158"/>
      <c r="KJ293" s="158"/>
      <c r="KK293" s="158"/>
      <c r="KL293" s="158"/>
      <c r="KM293" s="158"/>
      <c r="KN293" s="158"/>
      <c r="KO293" s="158"/>
      <c r="KP293" s="158"/>
      <c r="KQ293" s="158"/>
      <c r="KR293" s="158"/>
      <c r="KS293" s="158"/>
      <c r="KT293" s="158"/>
      <c r="KU293" s="158"/>
      <c r="KV293" s="158"/>
      <c r="KW293" s="158"/>
      <c r="KX293" s="158"/>
      <c r="KY293" s="158"/>
      <c r="KZ293" s="158"/>
      <c r="LA293" s="158"/>
      <c r="LB293" s="158"/>
      <c r="LC293" s="158"/>
      <c r="LD293" s="158"/>
      <c r="LE293" s="158"/>
      <c r="LF293" s="158"/>
      <c r="LG293" s="158"/>
      <c r="LH293" s="158"/>
      <c r="LI293" s="158"/>
      <c r="LJ293" s="158"/>
      <c r="LK293" s="158"/>
      <c r="LL293" s="158"/>
      <c r="LM293" s="158"/>
      <c r="LN293" s="158"/>
      <c r="LO293" s="158"/>
      <c r="LP293" s="158"/>
      <c r="LQ293" s="158"/>
      <c r="LR293" s="158"/>
      <c r="LS293" s="158"/>
      <c r="LT293" s="158"/>
      <c r="LU293" s="158"/>
      <c r="LV293" s="158"/>
      <c r="LW293" s="158"/>
      <c r="LX293" s="158"/>
      <c r="LY293" s="158"/>
      <c r="LZ293" s="158"/>
      <c r="MA293" s="158"/>
      <c r="MB293" s="158"/>
      <c r="MC293" s="158"/>
      <c r="MD293" s="158"/>
      <c r="ME293" s="158"/>
      <c r="MF293" s="158"/>
      <c r="MG293" s="158"/>
      <c r="MH293" s="158"/>
      <c r="MI293" s="158"/>
      <c r="MJ293" s="158"/>
      <c r="MK293" s="158"/>
      <c r="ML293" s="158"/>
      <c r="MM293" s="158"/>
      <c r="MN293" s="158"/>
      <c r="MO293" s="158"/>
      <c r="MP293" s="158"/>
      <c r="MQ293" s="158"/>
      <c r="MR293" s="158"/>
      <c r="MS293" s="158"/>
      <c r="MT293" s="158"/>
      <c r="MU293" s="158"/>
      <c r="MV293" s="158"/>
      <c r="MW293" s="158"/>
      <c r="MX293" s="158"/>
      <c r="MY293" s="158"/>
      <c r="MZ293" s="158"/>
      <c r="NA293" s="158"/>
      <c r="NB293" s="158"/>
      <c r="NC293" s="158"/>
      <c r="ND293" s="158"/>
      <c r="NE293" s="158"/>
      <c r="NF293" s="158"/>
      <c r="NG293" s="158"/>
      <c r="NH293" s="158"/>
      <c r="NI293" s="158"/>
      <c r="NJ293" s="158"/>
      <c r="NK293" s="158"/>
      <c r="NL293" s="158"/>
      <c r="NM293" s="158"/>
      <c r="NN293" s="158"/>
      <c r="NO293" s="158"/>
      <c r="NP293" s="158"/>
      <c r="NQ293" s="158"/>
      <c r="NR293" s="158"/>
      <c r="NS293" s="158"/>
      <c r="NT293" s="158"/>
      <c r="NU293" s="158"/>
      <c r="NV293" s="158"/>
      <c r="NW293" s="158"/>
      <c r="NX293" s="158"/>
      <c r="NY293" s="158"/>
      <c r="NZ293" s="158"/>
      <c r="OA293" s="158"/>
      <c r="OB293" s="158"/>
      <c r="OC293" s="158"/>
      <c r="OD293" s="158"/>
      <c r="OE293" s="158"/>
      <c r="OF293" s="158"/>
      <c r="OG293" s="158"/>
      <c r="OH293" s="158"/>
      <c r="OI293" s="158"/>
      <c r="OJ293" s="158"/>
      <c r="OK293" s="158"/>
      <c r="OL293" s="158"/>
      <c r="OM293" s="158"/>
      <c r="ON293" s="158"/>
      <c r="OO293" s="158"/>
      <c r="OP293" s="158"/>
      <c r="OQ293" s="158"/>
      <c r="OR293" s="158"/>
      <c r="OS293" s="158"/>
      <c r="OT293" s="158"/>
      <c r="OU293" s="158"/>
      <c r="OV293" s="158"/>
      <c r="OW293" s="158"/>
      <c r="OX293" s="158"/>
      <c r="OY293" s="158"/>
      <c r="OZ293" s="158"/>
      <c r="PA293" s="158"/>
      <c r="PB293" s="158"/>
      <c r="PC293" s="158"/>
      <c r="PD293" s="158"/>
      <c r="PE293" s="158"/>
      <c r="PF293" s="158"/>
      <c r="PG293" s="158"/>
      <c r="PH293" s="158"/>
      <c r="PI293" s="158"/>
      <c r="PJ293" s="158"/>
      <c r="PK293" s="158"/>
      <c r="PL293" s="158"/>
      <c r="PM293" s="158"/>
      <c r="PN293" s="158"/>
      <c r="PO293" s="158"/>
      <c r="PP293" s="158"/>
      <c r="PQ293" s="158"/>
      <c r="PR293" s="158"/>
      <c r="PS293" s="158"/>
      <c r="PT293" s="158"/>
      <c r="PU293" s="158"/>
      <c r="PV293" s="158"/>
      <c r="PW293" s="158"/>
      <c r="PX293" s="158"/>
      <c r="PY293" s="158"/>
      <c r="PZ293" s="158"/>
      <c r="QA293" s="158"/>
      <c r="QB293" s="158"/>
      <c r="QC293" s="158"/>
      <c r="QD293" s="158"/>
      <c r="QE293" s="158"/>
      <c r="QF293" s="158"/>
      <c r="QG293" s="158"/>
      <c r="QH293" s="158"/>
      <c r="QI293" s="158"/>
      <c r="QJ293" s="158"/>
      <c r="QK293" s="158"/>
      <c r="QL293" s="158"/>
      <c r="QM293" s="158"/>
      <c r="QN293" s="158"/>
      <c r="QO293" s="158"/>
      <c r="QP293" s="158"/>
      <c r="QQ293" s="158"/>
      <c r="QR293" s="158"/>
      <c r="QS293" s="158"/>
      <c r="QT293" s="158"/>
      <c r="QU293" s="158"/>
      <c r="QV293" s="158"/>
      <c r="QW293" s="158"/>
      <c r="QX293" s="158"/>
      <c r="QY293" s="158"/>
      <c r="QZ293" s="158"/>
      <c r="RA293" s="158"/>
      <c r="RB293" s="158"/>
      <c r="RC293" s="158"/>
      <c r="RD293" s="158"/>
      <c r="RE293" s="158"/>
      <c r="RF293" s="158"/>
      <c r="RG293" s="158"/>
      <c r="RH293" s="158"/>
      <c r="RI293" s="158"/>
      <c r="RJ293" s="158"/>
      <c r="RK293" s="158"/>
      <c r="RL293" s="158"/>
      <c r="RM293" s="158"/>
      <c r="RN293" s="158"/>
      <c r="RO293" s="158"/>
      <c r="RP293" s="158"/>
      <c r="RQ293" s="158"/>
      <c r="RR293" s="158"/>
      <c r="RS293" s="158"/>
      <c r="RT293" s="158"/>
      <c r="RU293" s="158"/>
      <c r="RV293" s="158"/>
      <c r="RW293" s="158"/>
      <c r="RX293" s="158"/>
      <c r="RY293" s="158"/>
      <c r="RZ293" s="158"/>
      <c r="SA293" s="158"/>
      <c r="SB293" s="158"/>
      <c r="SC293" s="158"/>
      <c r="SD293" s="158"/>
      <c r="SE293" s="158"/>
      <c r="SF293" s="158"/>
      <c r="SG293" s="158"/>
      <c r="SH293" s="158"/>
      <c r="SI293" s="158"/>
      <c r="SJ293" s="158"/>
      <c r="SK293" s="158"/>
      <c r="SL293" s="158"/>
      <c r="SM293" s="158"/>
      <c r="SN293" s="158"/>
      <c r="SO293" s="158"/>
      <c r="SP293" s="158"/>
      <c r="SQ293" s="158"/>
      <c r="SR293" s="158"/>
      <c r="SS293" s="158"/>
      <c r="ST293" s="158"/>
      <c r="SU293" s="158"/>
      <c r="SV293" s="158"/>
      <c r="SW293" s="158"/>
      <c r="SX293" s="158"/>
      <c r="SY293" s="158"/>
      <c r="SZ293" s="158"/>
      <c r="TA293" s="158"/>
      <c r="TB293" s="158"/>
      <c r="TC293" s="158"/>
      <c r="TD293" s="158"/>
      <c r="TE293" s="158"/>
      <c r="TF293" s="158"/>
      <c r="TG293" s="158"/>
      <c r="TH293" s="158"/>
      <c r="TI293" s="158"/>
      <c r="TJ293" s="158"/>
      <c r="TK293" s="158"/>
      <c r="TL293" s="158"/>
      <c r="TM293" s="158"/>
      <c r="TN293" s="158"/>
      <c r="TO293" s="158"/>
      <c r="TP293" s="158"/>
      <c r="TQ293" s="158"/>
      <c r="TR293" s="158"/>
      <c r="TS293" s="158"/>
      <c r="TT293" s="158"/>
      <c r="TU293" s="158"/>
      <c r="TV293" s="158"/>
      <c r="TW293" s="158"/>
      <c r="TX293" s="158"/>
      <c r="TY293" s="158"/>
      <c r="TZ293" s="158"/>
      <c r="UA293" s="158"/>
      <c r="UB293" s="158"/>
      <c r="UC293" s="158"/>
      <c r="UD293" s="158"/>
      <c r="UE293" s="158"/>
      <c r="UF293" s="158"/>
      <c r="UG293" s="158"/>
      <c r="UH293" s="158"/>
      <c r="UI293" s="158"/>
      <c r="UJ293" s="158"/>
      <c r="UK293" s="158"/>
      <c r="UL293" s="158"/>
      <c r="UM293" s="158"/>
      <c r="UN293" s="158"/>
      <c r="UO293" s="158"/>
      <c r="UP293" s="158"/>
      <c r="UQ293" s="158"/>
      <c r="UR293" s="158"/>
      <c r="US293" s="158"/>
      <c r="UT293" s="158"/>
      <c r="UU293" s="158"/>
      <c r="UV293" s="158"/>
      <c r="UW293" s="158"/>
      <c r="UX293" s="158"/>
      <c r="UY293" s="158"/>
      <c r="UZ293" s="158"/>
      <c r="VA293" s="158"/>
      <c r="VB293" s="158"/>
      <c r="VC293" s="158"/>
      <c r="VD293" s="158"/>
      <c r="VE293" s="158"/>
      <c r="VF293" s="158"/>
      <c r="VG293" s="158"/>
      <c r="VH293" s="158"/>
      <c r="VI293" s="158"/>
      <c r="VJ293" s="158"/>
      <c r="VK293" s="158"/>
      <c r="VL293" s="158"/>
      <c r="VM293" s="158"/>
      <c r="VN293" s="158"/>
      <c r="VO293" s="158"/>
      <c r="VP293" s="158"/>
      <c r="VQ293" s="158"/>
      <c r="VR293" s="158"/>
      <c r="VS293" s="158"/>
      <c r="VT293" s="158"/>
      <c r="VU293" s="158"/>
      <c r="VV293" s="158"/>
      <c r="VW293" s="158"/>
      <c r="VX293" s="158"/>
      <c r="VY293" s="158"/>
      <c r="VZ293" s="158"/>
      <c r="WA293" s="158"/>
      <c r="WB293" s="158"/>
      <c r="WC293" s="158"/>
      <c r="WD293" s="158"/>
      <c r="WE293" s="158"/>
      <c r="WF293" s="158"/>
      <c r="WG293" s="158"/>
      <c r="WH293" s="158"/>
      <c r="WI293" s="158"/>
      <c r="WJ293" s="158"/>
      <c r="WK293" s="158"/>
      <c r="WL293" s="158"/>
      <c r="WM293" s="158"/>
      <c r="WN293" s="158"/>
      <c r="WO293" s="158"/>
      <c r="WP293" s="158"/>
      <c r="WQ293" s="158"/>
      <c r="WR293" s="158"/>
      <c r="WS293" s="158"/>
      <c r="WT293" s="158"/>
      <c r="WU293" s="158"/>
      <c r="WV293" s="158"/>
      <c r="WW293" s="158"/>
      <c r="WX293" s="158"/>
      <c r="WY293" s="158"/>
      <c r="WZ293" s="158"/>
      <c r="XA293" s="158"/>
      <c r="XB293" s="158"/>
      <c r="XC293" s="158"/>
      <c r="XD293" s="158"/>
      <c r="XE293" s="158"/>
      <c r="XF293" s="158"/>
      <c r="XG293" s="158"/>
      <c r="XH293" s="158"/>
      <c r="XI293" s="158"/>
      <c r="XJ293" s="158"/>
      <c r="XK293" s="158"/>
      <c r="XL293" s="158"/>
      <c r="XM293" s="158"/>
      <c r="XN293" s="158"/>
      <c r="XO293" s="158"/>
      <c r="XP293" s="158"/>
      <c r="XQ293" s="158"/>
      <c r="XR293" s="158"/>
      <c r="XS293" s="158"/>
      <c r="XT293" s="158"/>
      <c r="XU293" s="158"/>
      <c r="XV293" s="158"/>
      <c r="XW293" s="158"/>
      <c r="XX293" s="158"/>
      <c r="XY293" s="158"/>
      <c r="XZ293" s="158"/>
      <c r="YA293" s="158"/>
      <c r="YB293" s="158"/>
      <c r="YC293" s="158"/>
      <c r="YD293" s="158"/>
      <c r="YE293" s="158"/>
      <c r="YF293" s="158"/>
      <c r="YG293" s="158"/>
      <c r="YH293" s="158"/>
      <c r="YI293" s="158"/>
      <c r="YJ293" s="158"/>
      <c r="YK293" s="158"/>
      <c r="YL293" s="158"/>
      <c r="YM293" s="158"/>
      <c r="YN293" s="158"/>
      <c r="YO293" s="158"/>
      <c r="YP293" s="158"/>
      <c r="YQ293" s="158"/>
      <c r="YR293" s="158"/>
      <c r="YS293" s="158"/>
      <c r="YT293" s="158"/>
      <c r="YU293" s="158"/>
      <c r="YV293" s="158"/>
      <c r="YW293" s="158"/>
      <c r="YX293" s="158"/>
      <c r="YY293" s="158"/>
      <c r="YZ293" s="158"/>
      <c r="ZA293" s="158"/>
      <c r="ZB293" s="158"/>
      <c r="ZC293" s="158"/>
      <c r="ZD293" s="158"/>
      <c r="ZE293" s="158"/>
      <c r="ZF293" s="158"/>
      <c r="ZG293" s="158"/>
      <c r="ZH293" s="158"/>
      <c r="ZI293" s="158"/>
      <c r="ZJ293" s="158"/>
      <c r="ZK293" s="158"/>
      <c r="ZL293" s="158"/>
      <c r="ZM293" s="158"/>
      <c r="ZN293" s="158"/>
      <c r="ZO293" s="158"/>
      <c r="ZP293" s="158"/>
      <c r="ZQ293" s="158"/>
      <c r="ZR293" s="158"/>
      <c r="ZS293" s="158"/>
      <c r="ZT293" s="158"/>
      <c r="ZU293" s="158"/>
      <c r="ZV293" s="158"/>
      <c r="ZW293" s="158"/>
      <c r="ZX293" s="158"/>
      <c r="ZY293" s="158"/>
      <c r="ZZ293" s="158"/>
      <c r="AAA293" s="158"/>
      <c r="AAB293" s="158"/>
      <c r="AAC293" s="158"/>
      <c r="AAD293" s="158"/>
      <c r="AAE293" s="158"/>
      <c r="AAF293" s="158"/>
      <c r="AAG293" s="158"/>
      <c r="AAH293" s="158"/>
      <c r="AAI293" s="158"/>
      <c r="AAJ293" s="158"/>
      <c r="AAK293" s="158"/>
      <c r="AAL293" s="158"/>
      <c r="AAM293" s="158"/>
      <c r="AAN293" s="158"/>
      <c r="AAO293" s="158"/>
      <c r="AAP293" s="158"/>
      <c r="AAQ293" s="158"/>
      <c r="AAR293" s="158"/>
      <c r="AAS293" s="158"/>
      <c r="AAT293" s="158"/>
      <c r="AAU293" s="158"/>
      <c r="AAV293" s="158"/>
      <c r="AAW293" s="158"/>
      <c r="AAX293" s="158"/>
      <c r="AAY293" s="158"/>
      <c r="AAZ293" s="158"/>
      <c r="ABA293" s="158"/>
      <c r="ABB293" s="158"/>
      <c r="ABC293" s="158"/>
      <c r="ABD293" s="158"/>
      <c r="ABE293" s="158"/>
      <c r="ABF293" s="158"/>
      <c r="ABG293" s="158"/>
      <c r="ABH293" s="158"/>
      <c r="ABI293" s="158"/>
      <c r="ABJ293" s="158"/>
      <c r="ABK293" s="158"/>
      <c r="ABL293" s="158"/>
      <c r="ABM293" s="158"/>
      <c r="ABN293" s="158"/>
      <c r="ABO293" s="158"/>
      <c r="ABP293" s="158"/>
      <c r="ABQ293" s="158"/>
      <c r="ABR293" s="158"/>
      <c r="ABS293" s="158"/>
      <c r="ABT293" s="158"/>
      <c r="ABU293" s="158"/>
      <c r="ABV293" s="158"/>
      <c r="ABW293" s="158"/>
      <c r="ABX293" s="158"/>
      <c r="ABY293" s="158"/>
      <c r="ABZ293" s="158"/>
      <c r="ACA293" s="158"/>
      <c r="ACB293" s="158"/>
      <c r="ACC293" s="158"/>
      <c r="ACD293" s="158"/>
      <c r="ACE293" s="158"/>
      <c r="ACF293" s="158"/>
      <c r="ACG293" s="158"/>
      <c r="ACH293" s="158"/>
      <c r="ACI293" s="158"/>
      <c r="ACJ293" s="158"/>
      <c r="ACK293" s="158"/>
      <c r="ACL293" s="158"/>
      <c r="ACM293" s="158"/>
      <c r="ACN293" s="158"/>
      <c r="ACO293" s="158"/>
      <c r="ACP293" s="158"/>
      <c r="ACQ293" s="158"/>
      <c r="ACR293" s="158"/>
      <c r="ACS293" s="158"/>
      <c r="ACT293" s="158"/>
      <c r="ACU293" s="158"/>
      <c r="ACV293" s="158"/>
      <c r="ACW293" s="158"/>
      <c r="ACX293" s="158"/>
      <c r="ACY293" s="158"/>
      <c r="ACZ293" s="158"/>
      <c r="ADA293" s="158"/>
      <c r="ADB293" s="158"/>
      <c r="ADC293" s="158"/>
      <c r="ADD293" s="158"/>
      <c r="ADE293" s="158"/>
      <c r="ADF293" s="158"/>
      <c r="ADG293" s="158"/>
      <c r="ADH293" s="158"/>
      <c r="ADI293" s="158"/>
      <c r="ADJ293" s="158"/>
      <c r="ADK293" s="158"/>
      <c r="ADL293" s="158"/>
      <c r="ADM293" s="158"/>
      <c r="ADN293" s="158"/>
      <c r="ADO293" s="158"/>
      <c r="ADP293" s="158"/>
      <c r="ADQ293" s="158"/>
      <c r="ADR293" s="158"/>
      <c r="ADS293" s="158"/>
      <c r="ADT293" s="158"/>
      <c r="ADU293" s="158"/>
      <c r="ADV293" s="158"/>
      <c r="ADW293" s="158"/>
      <c r="ADX293" s="158"/>
      <c r="ADY293" s="158"/>
      <c r="ADZ293" s="158"/>
      <c r="AEA293" s="158"/>
      <c r="AEB293" s="158"/>
      <c r="AEC293" s="158"/>
      <c r="AED293" s="158"/>
      <c r="AEE293" s="158"/>
      <c r="AEF293" s="158"/>
      <c r="AEG293" s="158"/>
      <c r="AEH293" s="158"/>
      <c r="AEI293" s="158"/>
      <c r="AEJ293" s="158"/>
      <c r="AEK293" s="158"/>
      <c r="AEL293" s="158"/>
      <c r="AEM293" s="158"/>
      <c r="AEN293" s="158"/>
      <c r="AEO293" s="158"/>
      <c r="AEP293" s="158"/>
      <c r="AEQ293" s="158"/>
      <c r="AER293" s="158"/>
      <c r="AES293" s="158"/>
      <c r="AET293" s="158"/>
      <c r="AEU293" s="158"/>
      <c r="AEV293" s="158"/>
      <c r="AEW293" s="158"/>
      <c r="AEX293" s="158"/>
      <c r="AEY293" s="158"/>
      <c r="AEZ293" s="158"/>
      <c r="AFA293" s="158"/>
      <c r="AFB293" s="158"/>
      <c r="AFC293" s="158"/>
      <c r="AFD293" s="158"/>
      <c r="AFE293" s="158"/>
      <c r="AFF293" s="158"/>
      <c r="AFG293" s="158"/>
      <c r="AFH293" s="158"/>
      <c r="AFI293" s="158"/>
      <c r="AFJ293" s="158"/>
      <c r="AFK293" s="158"/>
      <c r="AFL293" s="158"/>
      <c r="AFM293" s="158"/>
      <c r="AFN293" s="158"/>
      <c r="AFO293" s="158"/>
      <c r="AFP293" s="158"/>
      <c r="AFQ293" s="158"/>
      <c r="AFR293" s="158"/>
      <c r="AFS293" s="158"/>
      <c r="AFT293" s="158"/>
      <c r="AFU293" s="158"/>
      <c r="AFV293" s="158"/>
      <c r="AFW293" s="158"/>
      <c r="AFX293" s="158"/>
      <c r="AFY293" s="158"/>
      <c r="AFZ293" s="158"/>
      <c r="AGA293" s="158"/>
      <c r="AGB293" s="158"/>
      <c r="AGC293" s="158"/>
      <c r="AGD293" s="158"/>
      <c r="AGE293" s="158"/>
      <c r="AGF293" s="158"/>
      <c r="AGG293" s="158"/>
      <c r="AGH293" s="158"/>
      <c r="AGI293" s="158"/>
      <c r="AGJ293" s="158"/>
      <c r="AGK293" s="158"/>
      <c r="AGL293" s="158"/>
      <c r="AGM293" s="158"/>
      <c r="AGN293" s="158"/>
      <c r="AGO293" s="158"/>
      <c r="AGP293" s="158"/>
      <c r="AGQ293" s="158"/>
      <c r="AGR293" s="158"/>
      <c r="AGS293" s="158"/>
      <c r="AGT293" s="158"/>
      <c r="AGU293" s="158"/>
      <c r="AGV293" s="158"/>
      <c r="AGW293" s="158"/>
      <c r="AGX293" s="158"/>
      <c r="AGY293" s="158"/>
      <c r="AGZ293" s="158"/>
      <c r="AHA293" s="158"/>
      <c r="AHB293" s="158"/>
      <c r="AHC293" s="158"/>
      <c r="AHD293" s="158"/>
      <c r="AHE293" s="158"/>
      <c r="AHF293" s="158"/>
      <c r="AHG293" s="158"/>
      <c r="AHH293" s="158"/>
      <c r="AHI293" s="158"/>
      <c r="AHJ293" s="158"/>
      <c r="AHK293" s="158"/>
      <c r="AHL293" s="158"/>
      <c r="AHM293" s="158"/>
      <c r="AHN293" s="158"/>
      <c r="AHO293" s="158"/>
      <c r="AHP293" s="158"/>
      <c r="AHQ293" s="158"/>
      <c r="AHR293" s="158"/>
      <c r="AHS293" s="158"/>
      <c r="AHT293" s="158"/>
      <c r="AHU293" s="158"/>
      <c r="AHV293" s="158"/>
      <c r="AHW293" s="158"/>
      <c r="AHX293" s="158"/>
      <c r="AHY293" s="158"/>
      <c r="AHZ293" s="158"/>
      <c r="AIA293" s="158"/>
      <c r="AIB293" s="158"/>
      <c r="AIC293" s="158"/>
      <c r="AID293" s="158"/>
      <c r="AIE293" s="158"/>
      <c r="AIF293" s="158"/>
      <c r="AIG293" s="158"/>
      <c r="AIH293" s="158"/>
      <c r="AII293" s="158"/>
      <c r="AIJ293" s="158"/>
      <c r="AIK293" s="158"/>
      <c r="AIL293" s="158"/>
      <c r="AIM293" s="158"/>
      <c r="AIN293" s="158"/>
      <c r="AIO293" s="158"/>
      <c r="AIP293" s="158"/>
      <c r="AIQ293" s="158"/>
      <c r="AIR293" s="158"/>
      <c r="AIS293" s="158"/>
      <c r="AIT293" s="158"/>
      <c r="AIU293" s="158"/>
      <c r="AIV293" s="158"/>
      <c r="AIW293" s="158"/>
      <c r="AIX293" s="158"/>
      <c r="AIY293" s="158"/>
      <c r="AIZ293" s="158"/>
      <c r="AJA293" s="158"/>
      <c r="AJB293" s="158"/>
      <c r="AJC293" s="158"/>
      <c r="AJD293" s="158"/>
      <c r="AJE293" s="158"/>
      <c r="AJF293" s="158"/>
      <c r="AJG293" s="158"/>
      <c r="AJH293" s="158"/>
      <c r="AJI293" s="158"/>
      <c r="AJJ293" s="158"/>
      <c r="AJK293" s="158"/>
      <c r="AJL293" s="158"/>
      <c r="AJM293" s="158"/>
      <c r="AJN293" s="158"/>
      <c r="AJO293" s="158"/>
      <c r="AJP293" s="158"/>
      <c r="AJQ293" s="158"/>
      <c r="AJR293" s="158"/>
      <c r="AJS293" s="158"/>
      <c r="AJT293" s="158"/>
      <c r="AJU293" s="158"/>
      <c r="AJV293" s="158"/>
      <c r="AJW293" s="158"/>
      <c r="AJX293" s="158"/>
      <c r="AJY293" s="158"/>
      <c r="AJZ293" s="158"/>
      <c r="AKA293" s="158"/>
      <c r="AKB293" s="158"/>
      <c r="AKC293" s="158"/>
      <c r="AKD293" s="158"/>
      <c r="AKE293" s="158"/>
      <c r="AKF293" s="158"/>
      <c r="AKG293" s="158"/>
      <c r="AKH293" s="158"/>
      <c r="AKI293" s="158"/>
      <c r="AKJ293" s="158"/>
      <c r="AKK293" s="158"/>
      <c r="AKL293" s="158"/>
      <c r="AKM293" s="158"/>
      <c r="AKN293" s="158"/>
      <c r="AKO293" s="158"/>
      <c r="AKP293" s="158"/>
      <c r="AKQ293" s="158"/>
      <c r="AKR293" s="158"/>
      <c r="AKS293" s="158"/>
      <c r="AKT293" s="158"/>
      <c r="AKU293" s="158"/>
      <c r="AKV293" s="158"/>
      <c r="AKW293" s="158"/>
      <c r="AKX293" s="158"/>
      <c r="AKY293" s="158"/>
      <c r="AKZ293" s="158"/>
      <c r="ALA293" s="158"/>
      <c r="ALB293" s="158"/>
      <c r="ALC293" s="158"/>
      <c r="ALD293" s="158"/>
      <c r="ALE293" s="158"/>
      <c r="ALF293" s="158"/>
      <c r="ALG293" s="158"/>
      <c r="ALH293" s="158"/>
      <c r="ALI293" s="158"/>
      <c r="ALJ293" s="158"/>
      <c r="ALK293" s="158"/>
      <c r="ALL293" s="158"/>
      <c r="ALM293" s="158"/>
      <c r="ALN293" s="158"/>
      <c r="ALO293" s="158"/>
      <c r="ALP293" s="158"/>
      <c r="ALQ293" s="158"/>
      <c r="ALR293" s="158"/>
      <c r="ALS293" s="158"/>
      <c r="ALT293" s="158"/>
      <c r="ALU293" s="158"/>
      <c r="ALV293" s="158"/>
      <c r="ALW293" s="158"/>
      <c r="ALX293" s="158"/>
      <c r="ALY293" s="158"/>
      <c r="ALZ293" s="158"/>
      <c r="AMA293" s="158"/>
      <c r="AMB293" s="158"/>
      <c r="AMC293" s="158"/>
      <c r="AMD293" s="158"/>
      <c r="AME293" s="158"/>
      <c r="AMF293" s="158"/>
      <c r="AMG293" s="158"/>
      <c r="AMH293" s="158"/>
      <c r="AMI293" s="158"/>
      <c r="AMJ293" s="158"/>
      <c r="AMK293" s="158"/>
      <c r="AML293" s="158"/>
      <c r="AMM293" s="158"/>
      <c r="AMN293" s="158"/>
      <c r="AMO293" s="158"/>
      <c r="AMP293" s="158"/>
      <c r="AMQ293" s="158"/>
      <c r="AMR293" s="158"/>
      <c r="AMS293" s="158"/>
      <c r="AMT293" s="158"/>
      <c r="AMU293" s="158"/>
      <c r="AMV293" s="158"/>
      <c r="AMW293" s="158"/>
      <c r="AMX293" s="158"/>
      <c r="AMY293" s="158"/>
      <c r="AMZ293" s="158"/>
      <c r="ANA293" s="158"/>
      <c r="ANB293" s="158"/>
      <c r="ANC293" s="158"/>
      <c r="AND293" s="158"/>
      <c r="ANE293" s="158"/>
      <c r="ANF293" s="158"/>
      <c r="ANG293" s="158"/>
      <c r="ANH293" s="158"/>
      <c r="ANI293" s="158"/>
      <c r="ANJ293" s="158"/>
      <c r="ANK293" s="158"/>
      <c r="ANL293" s="158"/>
      <c r="ANM293" s="158"/>
      <c r="ANN293" s="158"/>
      <c r="ANO293" s="158"/>
      <c r="ANP293" s="158"/>
      <c r="ANQ293" s="158"/>
      <c r="ANR293" s="158"/>
      <c r="ANS293" s="158"/>
      <c r="ANT293" s="158"/>
      <c r="ANU293" s="158"/>
      <c r="ANV293" s="158"/>
      <c r="ANW293" s="158"/>
      <c r="ANX293" s="158"/>
      <c r="ANY293" s="158"/>
      <c r="ANZ293" s="158"/>
      <c r="AOA293" s="158"/>
      <c r="AOB293" s="158"/>
      <c r="AOC293" s="158"/>
      <c r="AOD293" s="158"/>
      <c r="AOE293" s="158"/>
      <c r="AOF293" s="158"/>
      <c r="AOG293" s="158"/>
      <c r="AOH293" s="158"/>
      <c r="AOI293" s="158"/>
      <c r="AOJ293" s="158"/>
      <c r="AOK293" s="158"/>
      <c r="AOL293" s="158"/>
      <c r="AOM293" s="158"/>
      <c r="AON293" s="158"/>
      <c r="AOO293" s="158"/>
      <c r="AOP293" s="158"/>
      <c r="AOQ293" s="158"/>
      <c r="AOR293" s="158"/>
      <c r="AOS293" s="158"/>
      <c r="AOT293" s="158"/>
      <c r="AOU293" s="158"/>
      <c r="AOV293" s="158"/>
      <c r="AOW293" s="158"/>
      <c r="AOX293" s="158"/>
      <c r="AOY293" s="158"/>
      <c r="AOZ293" s="158"/>
      <c r="APA293" s="158"/>
      <c r="APB293" s="158"/>
      <c r="APC293" s="158"/>
      <c r="APD293" s="158"/>
      <c r="APE293" s="158"/>
      <c r="APF293" s="158"/>
      <c r="APG293" s="158"/>
      <c r="APH293" s="158"/>
      <c r="API293" s="158"/>
      <c r="APJ293" s="158"/>
      <c r="APK293" s="158"/>
      <c r="APL293" s="158"/>
      <c r="APM293" s="158"/>
      <c r="APN293" s="158"/>
      <c r="APO293" s="158"/>
      <c r="APP293" s="158"/>
      <c r="APQ293" s="158"/>
      <c r="APR293" s="158"/>
      <c r="APS293" s="158"/>
      <c r="APT293" s="158"/>
      <c r="APU293" s="158"/>
      <c r="APV293" s="158"/>
      <c r="APW293" s="158"/>
      <c r="APX293" s="158"/>
      <c r="APY293" s="158"/>
      <c r="APZ293" s="158"/>
      <c r="AQA293" s="158"/>
      <c r="AQB293" s="158"/>
      <c r="AQC293" s="158"/>
      <c r="AQD293" s="158"/>
      <c r="AQE293" s="158"/>
      <c r="AQF293" s="158"/>
      <c r="AQG293" s="158"/>
      <c r="AQH293" s="158"/>
      <c r="AQI293" s="158"/>
      <c r="AQJ293" s="158"/>
      <c r="AQK293" s="158"/>
      <c r="AQL293" s="158"/>
      <c r="AQM293" s="158"/>
      <c r="AQN293" s="158"/>
      <c r="AQO293" s="158"/>
      <c r="AQP293" s="158"/>
      <c r="AQQ293" s="158"/>
      <c r="AQR293" s="158"/>
      <c r="AQS293" s="158"/>
      <c r="AQT293" s="158"/>
      <c r="AQU293" s="158"/>
      <c r="AQV293" s="158"/>
      <c r="AQW293" s="158"/>
      <c r="AQX293" s="158"/>
      <c r="AQY293" s="158"/>
      <c r="AQZ293" s="158"/>
      <c r="ARA293" s="158"/>
      <c r="ARB293" s="158"/>
      <c r="ARC293" s="158"/>
      <c r="ARD293" s="158"/>
      <c r="ARE293" s="158"/>
      <c r="ARF293" s="158"/>
      <c r="ARG293" s="158"/>
      <c r="ARH293" s="158"/>
      <c r="ARI293" s="158"/>
      <c r="ARJ293" s="158"/>
      <c r="ARK293" s="158"/>
      <c r="ARL293" s="158"/>
      <c r="ARM293" s="158"/>
      <c r="ARN293" s="158"/>
      <c r="ARO293" s="158"/>
      <c r="ARP293" s="158"/>
      <c r="ARQ293" s="158"/>
      <c r="ARR293" s="158"/>
      <c r="ARS293" s="158"/>
      <c r="ART293" s="158"/>
      <c r="ARU293" s="158"/>
      <c r="ARV293" s="158"/>
      <c r="ARW293" s="158"/>
      <c r="ARX293" s="158"/>
      <c r="ARY293" s="158"/>
      <c r="ARZ293" s="158"/>
      <c r="ASA293" s="158"/>
      <c r="ASB293" s="158"/>
      <c r="ASC293" s="158"/>
      <c r="ASD293" s="158"/>
      <c r="ASE293" s="158"/>
      <c r="ASF293" s="158"/>
      <c r="ASG293" s="158"/>
      <c r="ASH293" s="158"/>
      <c r="ASI293" s="158"/>
      <c r="ASJ293" s="158"/>
      <c r="ASK293" s="158"/>
      <c r="ASL293" s="158"/>
      <c r="ASM293" s="158"/>
      <c r="ASN293" s="158"/>
      <c r="ASO293" s="158"/>
      <c r="ASP293" s="158"/>
      <c r="ASQ293" s="158"/>
      <c r="ASR293" s="158"/>
      <c r="ASS293" s="158"/>
      <c r="AST293" s="158"/>
      <c r="ASU293" s="158"/>
      <c r="ASV293" s="158"/>
      <c r="ASW293" s="158"/>
      <c r="ASX293" s="158"/>
      <c r="ASY293" s="158"/>
      <c r="ASZ293" s="158"/>
      <c r="ATA293" s="158"/>
      <c r="ATB293" s="158"/>
      <c r="ATC293" s="158"/>
      <c r="ATD293" s="158"/>
      <c r="ATE293" s="158"/>
      <c r="ATF293" s="158"/>
      <c r="ATG293" s="158"/>
      <c r="ATH293" s="158"/>
      <c r="ATI293" s="158"/>
      <c r="ATJ293" s="158"/>
      <c r="ATK293" s="158"/>
      <c r="ATL293" s="158"/>
      <c r="ATM293" s="158"/>
      <c r="ATN293" s="158"/>
      <c r="ATO293" s="158"/>
      <c r="ATP293" s="158"/>
      <c r="ATQ293" s="158"/>
      <c r="ATR293" s="158"/>
      <c r="ATS293" s="158"/>
      <c r="ATT293" s="158"/>
      <c r="ATU293" s="158"/>
      <c r="ATV293" s="158"/>
      <c r="ATW293" s="158"/>
      <c r="ATX293" s="158"/>
      <c r="ATY293" s="158"/>
      <c r="ATZ293" s="158"/>
      <c r="AUA293" s="158"/>
      <c r="AUB293" s="158"/>
      <c r="AUC293" s="158"/>
      <c r="AUD293" s="158"/>
      <c r="AUE293" s="158"/>
      <c r="AUF293" s="158"/>
      <c r="AUG293" s="158"/>
      <c r="AUH293" s="158"/>
      <c r="AUI293" s="158"/>
      <c r="AUJ293" s="158"/>
      <c r="AUK293" s="158"/>
      <c r="AUL293" s="158"/>
      <c r="AUM293" s="158"/>
      <c r="AUN293" s="158"/>
      <c r="AUO293" s="158"/>
      <c r="AUP293" s="158"/>
      <c r="AUQ293" s="158"/>
      <c r="AUR293" s="158"/>
      <c r="AUS293" s="158"/>
      <c r="AUT293" s="158"/>
      <c r="AUU293" s="158"/>
      <c r="AUV293" s="158"/>
      <c r="AUW293" s="158"/>
      <c r="AUX293" s="158"/>
      <c r="AUY293" s="158"/>
      <c r="AUZ293" s="158"/>
      <c r="AVA293" s="158"/>
      <c r="AVB293" s="158"/>
      <c r="AVC293" s="158"/>
      <c r="AVD293" s="158"/>
      <c r="AVE293" s="158"/>
      <c r="AVF293" s="158"/>
      <c r="AVG293" s="158"/>
      <c r="AVH293" s="158"/>
      <c r="AVI293" s="158"/>
      <c r="AVJ293" s="158"/>
      <c r="AVK293" s="158"/>
      <c r="AVL293" s="158"/>
      <c r="AVM293" s="158"/>
      <c r="AVN293" s="158"/>
      <c r="AVO293" s="158"/>
      <c r="AVP293" s="158"/>
      <c r="AVQ293" s="158"/>
      <c r="AVR293" s="158"/>
      <c r="AVS293" s="158"/>
      <c r="AVT293" s="158"/>
      <c r="AVU293" s="158"/>
      <c r="AVV293" s="158"/>
      <c r="AVW293" s="158"/>
      <c r="AVX293" s="158"/>
      <c r="AVY293" s="158"/>
      <c r="AVZ293" s="158"/>
      <c r="AWA293" s="158"/>
      <c r="AWB293" s="158"/>
      <c r="AWC293" s="158"/>
      <c r="AWD293" s="158"/>
      <c r="AWE293" s="158"/>
      <c r="AWF293" s="158"/>
      <c r="AWG293" s="158"/>
      <c r="AWH293" s="158"/>
      <c r="AWI293" s="158"/>
      <c r="AWJ293" s="158"/>
      <c r="AWK293" s="158"/>
      <c r="AWL293" s="158"/>
      <c r="AWM293" s="158"/>
      <c r="AWN293" s="158"/>
      <c r="AWO293" s="158"/>
      <c r="AWP293" s="158"/>
      <c r="AWQ293" s="158"/>
      <c r="AWR293" s="158"/>
      <c r="AWS293" s="158"/>
      <c r="AWT293" s="158"/>
      <c r="AWU293" s="158"/>
      <c r="AWV293" s="158"/>
      <c r="AWW293" s="158"/>
      <c r="AWX293" s="158"/>
      <c r="AWY293" s="158"/>
      <c r="AWZ293" s="158"/>
      <c r="AXA293" s="158"/>
      <c r="AXB293" s="158"/>
      <c r="AXC293" s="158"/>
      <c r="AXD293" s="158"/>
      <c r="AXE293" s="158"/>
      <c r="AXF293" s="158"/>
      <c r="AXG293" s="158"/>
      <c r="AXH293" s="158"/>
      <c r="AXI293" s="158"/>
      <c r="AXJ293" s="158"/>
      <c r="AXK293" s="158"/>
      <c r="AXL293" s="158"/>
      <c r="AXM293" s="158"/>
      <c r="AXN293" s="158"/>
      <c r="AXO293" s="158"/>
      <c r="AXP293" s="158"/>
      <c r="AXQ293" s="158"/>
      <c r="AXR293" s="158"/>
      <c r="AXS293" s="158"/>
      <c r="AXT293" s="158"/>
      <c r="AXU293" s="158"/>
      <c r="AXV293" s="158"/>
      <c r="AXW293" s="158"/>
      <c r="AXX293" s="158"/>
      <c r="AXY293" s="158"/>
      <c r="AXZ293" s="158"/>
      <c r="AYA293" s="158"/>
      <c r="AYB293" s="158"/>
      <c r="AYC293" s="158"/>
      <c r="AYD293" s="158"/>
      <c r="AYE293" s="158"/>
      <c r="AYF293" s="158"/>
      <c r="AYG293" s="158"/>
      <c r="AYH293" s="158"/>
      <c r="AYI293" s="158"/>
      <c r="AYJ293" s="158"/>
      <c r="AYK293" s="158"/>
      <c r="AYL293" s="158"/>
      <c r="AYM293" s="158"/>
      <c r="AYN293" s="158"/>
      <c r="AYO293" s="158"/>
      <c r="AYP293" s="158"/>
      <c r="AYQ293" s="158"/>
      <c r="AYR293" s="158"/>
      <c r="AYS293" s="158"/>
      <c r="AYT293" s="158"/>
      <c r="AYU293" s="158"/>
      <c r="AYV293" s="158"/>
      <c r="AYW293" s="158"/>
      <c r="AYX293" s="158"/>
      <c r="AYY293" s="158"/>
      <c r="AYZ293" s="158"/>
      <c r="AZA293" s="158"/>
      <c r="AZB293" s="158"/>
      <c r="AZC293" s="158"/>
      <c r="AZD293" s="158"/>
      <c r="AZE293" s="158"/>
      <c r="AZF293" s="158"/>
      <c r="AZG293" s="158"/>
      <c r="AZH293" s="158"/>
      <c r="AZI293" s="158"/>
      <c r="AZJ293" s="158"/>
      <c r="AZK293" s="158"/>
      <c r="AZL293" s="158"/>
      <c r="AZM293" s="158"/>
      <c r="AZN293" s="158"/>
      <c r="AZO293" s="158"/>
      <c r="AZP293" s="158"/>
      <c r="AZQ293" s="158"/>
      <c r="AZR293" s="158"/>
      <c r="AZS293" s="158"/>
      <c r="AZT293" s="158"/>
      <c r="AZU293" s="158"/>
      <c r="AZV293" s="158"/>
      <c r="AZW293" s="158"/>
      <c r="AZX293" s="158"/>
      <c r="AZY293" s="158"/>
      <c r="AZZ293" s="158"/>
      <c r="BAA293" s="158"/>
      <c r="BAB293" s="158"/>
      <c r="BAC293" s="158"/>
      <c r="BAD293" s="158"/>
      <c r="BAE293" s="158"/>
      <c r="BAF293" s="158"/>
      <c r="BAG293" s="158"/>
      <c r="BAH293" s="158"/>
      <c r="BAI293" s="158"/>
      <c r="BAJ293" s="158"/>
      <c r="BAK293" s="158"/>
      <c r="BAL293" s="158"/>
      <c r="BAM293" s="158"/>
      <c r="BAN293" s="158"/>
      <c r="BAO293" s="158"/>
      <c r="BAP293" s="158"/>
      <c r="BAQ293" s="158"/>
      <c r="BAR293" s="158"/>
      <c r="BAS293" s="158"/>
      <c r="BAT293" s="158"/>
      <c r="BAU293" s="158"/>
      <c r="BAV293" s="158"/>
      <c r="BAW293" s="158"/>
      <c r="BAX293" s="158"/>
      <c r="BAY293" s="158"/>
      <c r="BAZ293" s="158"/>
      <c r="BBA293" s="158"/>
      <c r="BBB293" s="158"/>
      <c r="BBC293" s="158"/>
      <c r="BBD293" s="158"/>
      <c r="BBE293" s="158"/>
      <c r="BBF293" s="158"/>
      <c r="BBG293" s="158"/>
      <c r="BBH293" s="158"/>
      <c r="BBI293" s="158"/>
      <c r="BBJ293" s="158"/>
      <c r="BBK293" s="158"/>
      <c r="BBL293" s="158"/>
      <c r="BBM293" s="158"/>
      <c r="BBN293" s="158"/>
      <c r="BBO293" s="158"/>
      <c r="BBP293" s="158"/>
      <c r="BBQ293" s="158"/>
      <c r="BBR293" s="158"/>
      <c r="BBS293" s="158"/>
      <c r="BBT293" s="158"/>
      <c r="BBU293" s="158"/>
      <c r="BBV293" s="158"/>
      <c r="BBW293" s="158"/>
      <c r="BBX293" s="158"/>
      <c r="BBY293" s="158"/>
      <c r="BBZ293" s="158"/>
      <c r="BCA293" s="158"/>
      <c r="BCB293" s="158"/>
      <c r="BCC293" s="158"/>
      <c r="BCD293" s="158"/>
      <c r="BCE293" s="158"/>
      <c r="BCF293" s="158"/>
      <c r="BCG293" s="158"/>
      <c r="BCH293" s="158"/>
      <c r="BCI293" s="158"/>
      <c r="BCJ293" s="158"/>
      <c r="BCK293" s="158"/>
      <c r="BCL293" s="158"/>
      <c r="BCM293" s="158"/>
      <c r="BCN293" s="158"/>
      <c r="BCO293" s="158"/>
      <c r="BCP293" s="158"/>
      <c r="BCQ293" s="158"/>
      <c r="BCR293" s="158"/>
      <c r="BCS293" s="158"/>
      <c r="BCT293" s="158"/>
      <c r="BCU293" s="158"/>
      <c r="BCV293" s="158"/>
      <c r="BCW293" s="158"/>
      <c r="BCX293" s="158"/>
      <c r="BCY293" s="158"/>
      <c r="BCZ293" s="158"/>
      <c r="BDA293" s="158"/>
      <c r="BDB293" s="158"/>
      <c r="BDC293" s="158"/>
      <c r="BDD293" s="158"/>
      <c r="BDE293" s="158"/>
      <c r="BDF293" s="158"/>
      <c r="BDG293" s="158"/>
      <c r="BDH293" s="158"/>
      <c r="BDI293" s="158"/>
      <c r="BDJ293" s="158"/>
      <c r="BDK293" s="158"/>
      <c r="BDL293" s="158"/>
      <c r="BDM293" s="158"/>
      <c r="BDN293" s="158"/>
      <c r="BDO293" s="158"/>
      <c r="BDP293" s="158"/>
      <c r="BDQ293" s="158"/>
      <c r="BDR293" s="158"/>
      <c r="BDS293" s="158"/>
      <c r="BDT293" s="158"/>
      <c r="BDU293" s="158"/>
      <c r="BDV293" s="158"/>
      <c r="BDW293" s="158"/>
      <c r="BDX293" s="158"/>
      <c r="BDY293" s="158"/>
      <c r="BDZ293" s="158"/>
      <c r="BEA293" s="158"/>
      <c r="BEB293" s="158"/>
      <c r="BEC293" s="158"/>
      <c r="BED293" s="158"/>
      <c r="BEE293" s="158"/>
      <c r="BEF293" s="158"/>
      <c r="BEG293" s="158"/>
      <c r="BEH293" s="158"/>
      <c r="BEI293" s="158"/>
      <c r="BEJ293" s="158"/>
      <c r="BEK293" s="158"/>
      <c r="BEL293" s="158"/>
      <c r="BEM293" s="158"/>
      <c r="BEN293" s="158"/>
      <c r="BEO293" s="158"/>
      <c r="BEP293" s="158"/>
      <c r="BEQ293" s="158"/>
      <c r="BER293" s="158"/>
      <c r="BES293" s="158"/>
      <c r="BET293" s="158"/>
      <c r="BEU293" s="158"/>
      <c r="BEV293" s="158"/>
      <c r="BEW293" s="158"/>
      <c r="BEX293" s="158"/>
      <c r="BEY293" s="158"/>
      <c r="BEZ293" s="158"/>
      <c r="BFA293" s="158"/>
      <c r="BFB293" s="158"/>
      <c r="BFC293" s="158"/>
      <c r="BFD293" s="158"/>
      <c r="BFE293" s="158"/>
      <c r="BFF293" s="158"/>
      <c r="BFG293" s="158"/>
      <c r="BFH293" s="158"/>
      <c r="BFI293" s="158"/>
      <c r="BFJ293" s="158"/>
      <c r="BFK293" s="158"/>
      <c r="BFL293" s="158"/>
      <c r="BFM293" s="158"/>
      <c r="BFN293" s="158"/>
      <c r="BFO293" s="158"/>
      <c r="BFP293" s="158"/>
      <c r="BFQ293" s="158"/>
      <c r="BFR293" s="158"/>
      <c r="BFS293" s="158"/>
      <c r="BFT293" s="158"/>
      <c r="BFU293" s="158"/>
      <c r="BFV293" s="158"/>
      <c r="BFW293" s="158"/>
      <c r="BFX293" s="158"/>
      <c r="BFY293" s="158"/>
      <c r="BFZ293" s="158"/>
      <c r="BGA293" s="158"/>
      <c r="BGB293" s="158"/>
      <c r="BGC293" s="158"/>
      <c r="BGD293" s="158"/>
      <c r="BGE293" s="158"/>
      <c r="BGF293" s="158"/>
      <c r="BGG293" s="158"/>
      <c r="BGH293" s="158"/>
      <c r="BGI293" s="158"/>
      <c r="BGJ293" s="158"/>
      <c r="BGK293" s="158"/>
      <c r="BGL293" s="158"/>
      <c r="BGM293" s="158"/>
      <c r="BGN293" s="158"/>
      <c r="BGO293" s="158"/>
      <c r="BGP293" s="158"/>
      <c r="BGQ293" s="158"/>
      <c r="BGR293" s="158"/>
      <c r="BGS293" s="158"/>
      <c r="BGT293" s="158"/>
      <c r="BGU293" s="158"/>
      <c r="BGV293" s="158"/>
      <c r="BGW293" s="158"/>
      <c r="BGX293" s="158"/>
      <c r="BGY293" s="158"/>
      <c r="BGZ293" s="158"/>
      <c r="BHA293" s="158"/>
      <c r="BHB293" s="158"/>
      <c r="BHC293" s="158"/>
      <c r="BHD293" s="158"/>
      <c r="BHE293" s="158"/>
      <c r="BHF293" s="158"/>
      <c r="BHG293" s="158"/>
      <c r="BHH293" s="158"/>
      <c r="BHI293" s="158"/>
      <c r="BHJ293" s="158"/>
      <c r="BHK293" s="158"/>
      <c r="BHL293" s="158"/>
      <c r="BHM293" s="158"/>
      <c r="BHN293" s="158"/>
      <c r="BHO293" s="158"/>
      <c r="BHP293" s="158"/>
      <c r="BHQ293" s="158"/>
      <c r="BHR293" s="158"/>
      <c r="BHS293" s="158"/>
      <c r="BHT293" s="158"/>
      <c r="BHU293" s="158"/>
      <c r="BHV293" s="158"/>
      <c r="BHW293" s="158"/>
      <c r="BHX293" s="158"/>
      <c r="BHY293" s="158"/>
      <c r="BHZ293" s="158"/>
      <c r="BIA293" s="158"/>
      <c r="BIB293" s="158"/>
      <c r="BIC293" s="158"/>
      <c r="BID293" s="158"/>
      <c r="BIE293" s="158"/>
      <c r="BIF293" s="158"/>
      <c r="BIG293" s="158"/>
      <c r="BIH293" s="158"/>
      <c r="BII293" s="158"/>
      <c r="BIJ293" s="158"/>
      <c r="BIK293" s="158"/>
      <c r="BIL293" s="158"/>
      <c r="BIM293" s="158"/>
      <c r="BIN293" s="158"/>
      <c r="BIO293" s="158"/>
      <c r="BIP293" s="158"/>
      <c r="BIQ293" s="158"/>
      <c r="BIR293" s="158"/>
      <c r="BIS293" s="158"/>
      <c r="BIT293" s="158"/>
      <c r="BIU293" s="158"/>
      <c r="BIV293" s="158"/>
      <c r="BIW293" s="158"/>
      <c r="BIX293" s="158"/>
      <c r="BIY293" s="158"/>
      <c r="BIZ293" s="158"/>
      <c r="BJA293" s="158"/>
      <c r="BJB293" s="158"/>
      <c r="BJC293" s="158"/>
      <c r="BJD293" s="158"/>
      <c r="BJE293" s="158"/>
      <c r="BJF293" s="158"/>
      <c r="BJG293" s="158"/>
      <c r="BJH293" s="158"/>
      <c r="BJI293" s="158"/>
      <c r="BJJ293" s="158"/>
      <c r="BJK293" s="158"/>
      <c r="BJL293" s="158"/>
      <c r="BJM293" s="158"/>
      <c r="BJN293" s="158"/>
      <c r="BJO293" s="158"/>
      <c r="BJP293" s="158"/>
      <c r="BJQ293" s="158"/>
      <c r="BJR293" s="158"/>
      <c r="BJS293" s="158"/>
      <c r="BJT293" s="158"/>
      <c r="BJU293" s="158"/>
      <c r="BJV293" s="158"/>
      <c r="BJW293" s="158"/>
      <c r="BJX293" s="158"/>
      <c r="BJY293" s="158"/>
      <c r="BJZ293" s="158"/>
      <c r="BKA293" s="158"/>
      <c r="BKB293" s="158"/>
      <c r="BKC293" s="158"/>
      <c r="BKD293" s="158"/>
      <c r="BKE293" s="158"/>
      <c r="BKF293" s="158"/>
      <c r="BKG293" s="158"/>
      <c r="BKH293" s="158"/>
      <c r="BKI293" s="158"/>
      <c r="BKJ293" s="158"/>
      <c r="BKK293" s="158"/>
      <c r="BKL293" s="158"/>
      <c r="BKM293" s="158"/>
      <c r="BKN293" s="158"/>
      <c r="BKO293" s="158"/>
      <c r="BKP293" s="158"/>
      <c r="BKQ293" s="158"/>
      <c r="BKR293" s="158"/>
      <c r="BKS293" s="158"/>
      <c r="BKT293" s="158"/>
      <c r="BKU293" s="158"/>
      <c r="BKV293" s="158"/>
      <c r="BKW293" s="158"/>
      <c r="BKX293" s="158"/>
      <c r="BKY293" s="158"/>
      <c r="BKZ293" s="158"/>
      <c r="BLA293" s="158"/>
      <c r="BLB293" s="158"/>
      <c r="BLC293" s="158"/>
      <c r="BLD293" s="158"/>
      <c r="BLE293" s="158"/>
      <c r="BLF293" s="158"/>
      <c r="BLG293" s="158"/>
      <c r="BLH293" s="158"/>
      <c r="BLI293" s="158"/>
      <c r="BLJ293" s="158"/>
      <c r="BLK293" s="158"/>
      <c r="BLL293" s="158"/>
      <c r="BLM293" s="158"/>
      <c r="BLN293" s="158"/>
      <c r="BLO293" s="158"/>
      <c r="BLP293" s="158"/>
      <c r="BLQ293" s="158"/>
      <c r="BLR293" s="158"/>
      <c r="BLS293" s="158"/>
      <c r="BLT293" s="158"/>
      <c r="BLU293" s="158"/>
      <c r="BLV293" s="158"/>
      <c r="BLW293" s="158"/>
      <c r="BLX293" s="158"/>
      <c r="BLY293" s="158"/>
      <c r="BLZ293" s="158"/>
      <c r="BMA293" s="158"/>
      <c r="BMB293" s="158"/>
      <c r="BMC293" s="158"/>
      <c r="BMD293" s="158"/>
      <c r="BME293" s="158"/>
      <c r="BMF293" s="158"/>
      <c r="BMG293" s="158"/>
      <c r="BMH293" s="158"/>
      <c r="BMI293" s="158"/>
      <c r="BMJ293" s="158"/>
      <c r="BMK293" s="158"/>
      <c r="BML293" s="158"/>
      <c r="BMM293" s="158"/>
      <c r="BMN293" s="158"/>
      <c r="BMO293" s="158"/>
      <c r="BMP293" s="158"/>
      <c r="BMQ293" s="158"/>
      <c r="BMR293" s="158"/>
      <c r="BMS293" s="158"/>
      <c r="BMT293" s="158"/>
      <c r="BMU293" s="158"/>
      <c r="BMV293" s="158"/>
      <c r="BMW293" s="158"/>
      <c r="BMX293" s="158"/>
      <c r="BMY293" s="158"/>
      <c r="BMZ293" s="158"/>
      <c r="BNA293" s="158"/>
      <c r="BNB293" s="158"/>
      <c r="BNC293" s="158"/>
      <c r="BND293" s="158"/>
      <c r="BNE293" s="158"/>
      <c r="BNF293" s="158"/>
      <c r="BNG293" s="158"/>
      <c r="BNH293" s="158"/>
      <c r="BNI293" s="158"/>
      <c r="BNJ293" s="158"/>
      <c r="BNK293" s="158"/>
      <c r="BNL293" s="158"/>
      <c r="BNM293" s="158"/>
      <c r="BNN293" s="158"/>
      <c r="BNO293" s="158"/>
      <c r="BNP293" s="158"/>
      <c r="BNQ293" s="158"/>
      <c r="BNR293" s="158"/>
      <c r="BNS293" s="158"/>
      <c r="BNT293" s="158"/>
      <c r="BNU293" s="158"/>
      <c r="BNV293" s="158"/>
      <c r="BNW293" s="158"/>
      <c r="BNX293" s="158"/>
      <c r="BNY293" s="158"/>
      <c r="BNZ293" s="158"/>
      <c r="BOA293" s="158"/>
      <c r="BOB293" s="158"/>
      <c r="BOC293" s="158"/>
      <c r="BOD293" s="158"/>
      <c r="BOE293" s="158"/>
      <c r="BOF293" s="158"/>
      <c r="BOG293" s="158"/>
      <c r="BOH293" s="158"/>
      <c r="BOI293" s="158"/>
      <c r="BOJ293" s="158"/>
      <c r="BOK293" s="158"/>
      <c r="BOL293" s="158"/>
      <c r="BOM293" s="158"/>
      <c r="BON293" s="158"/>
      <c r="BOO293" s="158"/>
      <c r="BOP293" s="158"/>
      <c r="BOQ293" s="158"/>
      <c r="BOR293" s="158"/>
      <c r="BOS293" s="158"/>
      <c r="BOT293" s="158"/>
      <c r="BOU293" s="158"/>
      <c r="BOV293" s="158"/>
      <c r="BOW293" s="158"/>
      <c r="BOX293" s="158"/>
      <c r="BOY293" s="158"/>
      <c r="BOZ293" s="158"/>
      <c r="BPA293" s="158"/>
      <c r="BPB293" s="158"/>
      <c r="BPC293" s="158"/>
      <c r="BPD293" s="158"/>
      <c r="BPE293" s="158"/>
      <c r="BPF293" s="158"/>
      <c r="BPG293" s="158"/>
      <c r="BPH293" s="158"/>
      <c r="BPI293" s="158"/>
      <c r="BPJ293" s="158"/>
      <c r="BPK293" s="158"/>
      <c r="BPL293" s="158"/>
      <c r="BPM293" s="158"/>
      <c r="BPN293" s="158"/>
      <c r="BPO293" s="158"/>
      <c r="BPP293" s="158"/>
      <c r="BPQ293" s="158"/>
      <c r="BPR293" s="158"/>
      <c r="BPS293" s="158"/>
      <c r="BPT293" s="158"/>
      <c r="BPU293" s="158"/>
      <c r="BPV293" s="158"/>
      <c r="BPW293" s="158"/>
      <c r="BPX293" s="158"/>
      <c r="BPY293" s="158"/>
      <c r="BPZ293" s="158"/>
      <c r="BQA293" s="158"/>
      <c r="BQB293" s="158"/>
      <c r="BQC293" s="158"/>
      <c r="BQD293" s="158"/>
      <c r="BQE293" s="158"/>
      <c r="BQF293" s="158"/>
      <c r="BQG293" s="158"/>
      <c r="BQH293" s="158"/>
      <c r="BQI293" s="158"/>
      <c r="BQJ293" s="158"/>
      <c r="BQK293" s="158"/>
      <c r="BQL293" s="158"/>
      <c r="BQM293" s="158"/>
      <c r="BQN293" s="158"/>
      <c r="BQO293" s="158"/>
      <c r="BQP293" s="158"/>
      <c r="BQQ293" s="158"/>
      <c r="BQR293" s="158"/>
      <c r="BQS293" s="158"/>
      <c r="BQT293" s="158"/>
      <c r="BQU293" s="158"/>
      <c r="BQV293" s="158"/>
      <c r="BQW293" s="158"/>
      <c r="BQX293" s="158"/>
      <c r="BQY293" s="158"/>
      <c r="BQZ293" s="158"/>
      <c r="BRA293" s="158"/>
      <c r="BRB293" s="158"/>
      <c r="BRC293" s="158"/>
      <c r="BRD293" s="158"/>
      <c r="BRE293" s="158"/>
      <c r="BRF293" s="158"/>
      <c r="BRG293" s="158"/>
      <c r="BRH293" s="158"/>
      <c r="BRI293" s="158"/>
      <c r="BRJ293" s="158"/>
      <c r="BRK293" s="158"/>
      <c r="BRL293" s="158"/>
      <c r="BRM293" s="158"/>
      <c r="BRN293" s="158"/>
      <c r="BRO293" s="158"/>
      <c r="BRP293" s="158"/>
      <c r="BRQ293" s="158"/>
      <c r="BRR293" s="158"/>
      <c r="BRS293" s="158"/>
      <c r="BRT293" s="158"/>
      <c r="BRU293" s="158"/>
      <c r="BRV293" s="158"/>
      <c r="BRW293" s="158"/>
      <c r="BRX293" s="158"/>
      <c r="BRY293" s="158"/>
      <c r="BRZ293" s="158"/>
      <c r="BSA293" s="158"/>
      <c r="BSB293" s="158"/>
      <c r="BSC293" s="158"/>
      <c r="BSD293" s="158"/>
      <c r="BSE293" s="158"/>
      <c r="BSF293" s="158"/>
      <c r="BSG293" s="158"/>
      <c r="BSH293" s="158"/>
      <c r="BSI293" s="158"/>
      <c r="BSJ293" s="158"/>
      <c r="BSK293" s="158"/>
      <c r="BSL293" s="158"/>
      <c r="BSM293" s="158"/>
      <c r="BSN293" s="158"/>
      <c r="BSO293" s="158"/>
      <c r="BSP293" s="158"/>
      <c r="BSQ293" s="158"/>
      <c r="BSR293" s="158"/>
      <c r="BSS293" s="158"/>
      <c r="BST293" s="158"/>
      <c r="BSU293" s="158"/>
      <c r="BSV293" s="158"/>
      <c r="BSW293" s="158"/>
      <c r="BSX293" s="158"/>
      <c r="BSY293" s="158"/>
      <c r="BSZ293" s="158"/>
      <c r="BTA293" s="158"/>
      <c r="BTB293" s="158"/>
      <c r="BTC293" s="158"/>
      <c r="BTD293" s="158"/>
      <c r="BTE293" s="158"/>
      <c r="BTF293" s="158"/>
      <c r="BTG293" s="158"/>
      <c r="BTH293" s="158"/>
      <c r="BTI293" s="158"/>
      <c r="BTJ293" s="158"/>
      <c r="BTK293" s="158"/>
      <c r="BTL293" s="158"/>
      <c r="BTM293" s="158"/>
      <c r="BTN293" s="158"/>
      <c r="BTO293" s="158"/>
      <c r="BTP293" s="158"/>
      <c r="BTQ293" s="158"/>
      <c r="BTR293" s="158"/>
      <c r="BTS293" s="158"/>
      <c r="BTT293" s="158"/>
      <c r="BTU293" s="158"/>
      <c r="BTV293" s="158"/>
      <c r="BTW293" s="158"/>
      <c r="BTX293" s="158"/>
      <c r="BTY293" s="158"/>
      <c r="BTZ293" s="158"/>
      <c r="BUA293" s="158"/>
      <c r="BUB293" s="158"/>
      <c r="BUC293" s="158"/>
      <c r="BUD293" s="158"/>
      <c r="BUE293" s="158"/>
      <c r="BUF293" s="158"/>
      <c r="BUG293" s="158"/>
      <c r="BUH293" s="158"/>
      <c r="BUI293" s="158"/>
      <c r="BUJ293" s="158"/>
      <c r="BUK293" s="158"/>
      <c r="BUL293" s="158"/>
      <c r="BUM293" s="158"/>
      <c r="BUN293" s="158"/>
      <c r="BUO293" s="158"/>
      <c r="BUP293" s="158"/>
      <c r="BUQ293" s="158"/>
      <c r="BUR293" s="158"/>
      <c r="BUS293" s="158"/>
      <c r="BUT293" s="158"/>
      <c r="BUU293" s="158"/>
      <c r="BUV293" s="158"/>
      <c r="BUW293" s="158"/>
      <c r="BUX293" s="158"/>
      <c r="BUY293" s="158"/>
      <c r="BUZ293" s="158"/>
      <c r="BVA293" s="158"/>
      <c r="BVB293" s="158"/>
      <c r="BVC293" s="158"/>
      <c r="BVD293" s="158"/>
      <c r="BVE293" s="158"/>
      <c r="BVF293" s="158"/>
      <c r="BVG293" s="158"/>
      <c r="BVH293" s="158"/>
      <c r="BVI293" s="158"/>
      <c r="BVJ293" s="158"/>
      <c r="BVK293" s="158"/>
      <c r="BVL293" s="158"/>
      <c r="BVM293" s="158"/>
      <c r="BVN293" s="158"/>
      <c r="BVO293" s="158"/>
      <c r="BVP293" s="158"/>
      <c r="BVQ293" s="158"/>
      <c r="BVR293" s="158"/>
      <c r="BVS293" s="158"/>
      <c r="BVT293" s="158"/>
      <c r="BVU293" s="158"/>
      <c r="BVV293" s="158"/>
      <c r="BVW293" s="158"/>
      <c r="BVX293" s="158"/>
      <c r="BVY293" s="158"/>
      <c r="BVZ293" s="158"/>
      <c r="BWA293" s="158"/>
      <c r="BWB293" s="158"/>
      <c r="BWC293" s="158"/>
      <c r="BWD293" s="158"/>
      <c r="BWE293" s="158"/>
      <c r="BWF293" s="158"/>
      <c r="BWG293" s="158"/>
      <c r="BWH293" s="158"/>
      <c r="BWI293" s="158"/>
      <c r="BWJ293" s="158"/>
      <c r="BWK293" s="158"/>
      <c r="BWL293" s="158"/>
      <c r="BWM293" s="158"/>
      <c r="BWN293" s="158"/>
      <c r="BWO293" s="158"/>
      <c r="BWP293" s="158"/>
      <c r="BWQ293" s="158"/>
      <c r="BWR293" s="158"/>
      <c r="BWS293" s="158"/>
      <c r="BWT293" s="158"/>
      <c r="BWU293" s="158"/>
      <c r="BWV293" s="158"/>
      <c r="BWW293" s="158"/>
      <c r="BWX293" s="158"/>
      <c r="BWY293" s="158"/>
      <c r="BWZ293" s="158"/>
      <c r="BXA293" s="158"/>
      <c r="BXB293" s="158"/>
      <c r="BXC293" s="158"/>
      <c r="BXD293" s="158"/>
      <c r="BXE293" s="158"/>
      <c r="BXF293" s="158"/>
      <c r="BXG293" s="158"/>
      <c r="BXH293" s="158"/>
      <c r="BXI293" s="158"/>
      <c r="BXJ293" s="158"/>
      <c r="BXK293" s="158"/>
      <c r="BXL293" s="158"/>
      <c r="BXM293" s="158"/>
      <c r="BXN293" s="158"/>
      <c r="BXO293" s="158"/>
      <c r="BXP293" s="158"/>
      <c r="BXQ293" s="158"/>
      <c r="BXR293" s="158"/>
      <c r="BXS293" s="158"/>
      <c r="BXT293" s="158"/>
      <c r="BXU293" s="158"/>
      <c r="BXV293" s="158"/>
      <c r="BXW293" s="158"/>
      <c r="BXX293" s="158"/>
      <c r="BXY293" s="158"/>
      <c r="BXZ293" s="158"/>
      <c r="BYA293" s="158"/>
      <c r="BYB293" s="158"/>
      <c r="BYC293" s="158"/>
      <c r="BYD293" s="158"/>
      <c r="BYE293" s="158"/>
      <c r="BYF293" s="158"/>
      <c r="BYG293" s="158"/>
      <c r="BYH293" s="158"/>
      <c r="BYI293" s="158"/>
      <c r="BYJ293" s="158"/>
      <c r="BYK293" s="158"/>
      <c r="BYL293" s="158"/>
      <c r="BYM293" s="158"/>
      <c r="BYN293" s="158"/>
      <c r="BYO293" s="158"/>
      <c r="BYP293" s="158"/>
    </row>
    <row r="294" spans="1:2018" ht="12.75" customHeight="1">
      <c r="C294" s="202">
        <v>2016</v>
      </c>
      <c r="D294" s="21" t="s">
        <v>47</v>
      </c>
      <c r="E294" s="20" t="s">
        <v>197</v>
      </c>
      <c r="I294" s="31"/>
      <c r="J294" s="170">
        <f>IF($I279="n/a",0,IF(J$4&lt;=$C294,0,IF(SUM($C294,$I279)&gt;J$4,$J290/$I279,$J290-SUM($I294:I294))))</f>
        <v>0</v>
      </c>
      <c r="K294" s="170">
        <f>IF($I279="n/a",0,IF(K$4&lt;=$C294,0,IF(SUM($C294,$I279)&gt;K$4,$J290/$I279,$J290-SUM($I294:J294))))</f>
        <v>0.63266323686569526</v>
      </c>
      <c r="L294" s="170">
        <f>IF($I279="n/a",0,IF(L$4&lt;=$C294,0,IF(SUM($C294,$I279)&gt;L$4,$J290/$I279,$J290-SUM($I294:K294))))</f>
        <v>0.63266323686569526</v>
      </c>
      <c r="M294" s="170">
        <f>IF($I279="n/a",0,IF(M$4&lt;=$C294,0,IF(SUM($C294,$I279)&gt;M$4,$J290/$I279,$J290-SUM($I294:L294))))</f>
        <v>0.63266323686569526</v>
      </c>
      <c r="N294" s="170">
        <f>IF($I279="n/a",0,IF(N$4&lt;=$C294,0,IF(SUM($C294,$I279)&gt;N$4,$J290/$I279,$J290-SUM($I294:M294))))</f>
        <v>0.63266323686569526</v>
      </c>
      <c r="O294" s="170">
        <f>IF($I279="n/a",0,IF(O$4&lt;=$C294,0,IF(SUM($C294,$I279)&gt;O$4,$J290/$I279,$J290-SUM($I294:N294))))</f>
        <v>0.63266323686569526</v>
      </c>
      <c r="P294" s="170">
        <f>IF($I279="n/a",0,IF(P$4&lt;=$C294,0,IF(SUM($C294,$I279)&gt;P$4,$J290/$I279,$J290-SUM($I294:O294))))</f>
        <v>0.63266323686569526</v>
      </c>
      <c r="Q294" s="170">
        <f>IF($I279="n/a",0,IF(Q$4&lt;=$C294,0,IF(SUM($C294,$I279)&gt;Q$4,$J290/$I279,$J290-SUM($I294:P294))))</f>
        <v>0.63266323686569526</v>
      </c>
      <c r="R294" s="170">
        <f>IF($I279="n/a",0,IF(R$4&lt;=$C294,0,IF(SUM($C294,$I279)&gt;R$4,$J290/$I279,$J290-SUM($I294:Q294))))</f>
        <v>0.63266323686569526</v>
      </c>
      <c r="S294" s="170">
        <f>IF($I279="n/a",0,IF(S$4&lt;=$C294,0,IF(SUM($C294,$I279)&gt;S$4,$J290/$I279,$J290-SUM($I294:R294))))</f>
        <v>0.63266323686569526</v>
      </c>
      <c r="T294" s="170">
        <f>IF($I279="n/a",0,IF(T$4&lt;=$C294,0,IF(SUM($C294,$I279)&gt;T$4,$J290/$I279,$J290-SUM($I294:S294))))</f>
        <v>0.63266323686569526</v>
      </c>
      <c r="U294" s="170">
        <f>IF($I279="n/a",0,IF(U$4&lt;=$C294,0,IF(SUM($C294,$I279)&gt;U$4,$J290/$I279,$J290-SUM($I294:T294))))</f>
        <v>0.63266323686569526</v>
      </c>
      <c r="V294" s="170">
        <f>IF($I279="n/a",0,IF(V$4&lt;=$C294,0,IF(SUM($C294,$I279)&gt;V$4,$J290/$I279,$J290-SUM($I294:U294))))</f>
        <v>0.63266323686569526</v>
      </c>
      <c r="W294" s="170">
        <f>IF($I279="n/a",0,IF(W$4&lt;=$C294,0,IF(SUM($C294,$I279)&gt;W$4,$J290/$I279,$J290-SUM($I294:V294))))</f>
        <v>0.63266323686569526</v>
      </c>
      <c r="X294" s="170">
        <f>IF($I279="n/a",0,IF(X$4&lt;=$C294,0,IF(SUM($C294,$I279)&gt;X$4,$J290/$I279,$J290-SUM($I294:W294))))</f>
        <v>0.63266323686569526</v>
      </c>
      <c r="Y294" s="170">
        <f>IF($I279="n/a",0,IF(Y$4&lt;=$C294,0,IF(SUM($C294,$I279)&gt;Y$4,$J290/$I279,$J290-SUM($I294:X294))))</f>
        <v>0.63266323686569526</v>
      </c>
      <c r="Z294" s="170">
        <f>IF($I279="n/a",0,IF(Z$4&lt;=$C294,0,IF(SUM($C294,$I279)&gt;Z$4,$J290/$I279,$J290-SUM($I294:Y294))))</f>
        <v>0.63266323686569526</v>
      </c>
      <c r="AA294" s="170">
        <f>IF($I279="n/a",0,IF(AA$4&lt;=$C294,0,IF(SUM($C294,$I279)&gt;AA$4,$J290/$I279,$J290-SUM($I294:Z294))))</f>
        <v>0.63266323686569526</v>
      </c>
      <c r="AB294" s="170">
        <f>IF($I279="n/a",0,IF(AB$4&lt;=$C294,0,IF(SUM($C294,$I279)&gt;AB$4,$J290/$I279,$J290-SUM($I294:AA294))))</f>
        <v>0.63266323686569526</v>
      </c>
      <c r="AC294" s="170">
        <f>IF($I279="n/a",0,IF(AC$4&lt;=$C294,0,IF(SUM($C294,$I279)&gt;AC$4,$J290/$I279,$J290-SUM($I294:AB294))))</f>
        <v>0.63266323686569526</v>
      </c>
      <c r="AD294" s="170">
        <f>IF($I279="n/a",0,IF(AD$4&lt;=$C294,0,IF(SUM($C294,$I279)&gt;AD$4,$J290/$I279,$J290-SUM($I294:AC294))))</f>
        <v>0.63266323686569526</v>
      </c>
      <c r="AE294" s="170">
        <f>IF($I279="n/a",0,IF(AE$4&lt;=$C294,0,IF(SUM($C294,$I279)&gt;AE$4,$J290/$I279,$J290-SUM($I294:AD294))))</f>
        <v>0.63266323686569526</v>
      </c>
      <c r="AF294" s="170">
        <f>IF($I279="n/a",0,IF(AF$4&lt;=$C294,0,IF(SUM($C294,$I279)&gt;AF$4,$J290/$I279,$J290-SUM($I294:AE294))))</f>
        <v>0.63266323686569526</v>
      </c>
      <c r="AG294" s="170">
        <f>IF($I279="n/a",0,IF(AG$4&lt;=$C294,0,IF(SUM($C294,$I279)&gt;AG$4,$J290/$I279,$J290-SUM($I294:AF294))))</f>
        <v>0.63266323686569526</v>
      </c>
      <c r="AH294" s="170">
        <f>IF($I279="n/a",0,IF(AH$4&lt;=$C294,0,IF(SUM($C294,$I279)&gt;AH$4,$J290/$I279,$J290-SUM($I294:AG294))))</f>
        <v>0.63266323686569526</v>
      </c>
      <c r="AI294" s="170">
        <f>IF($I279="n/a",0,IF(AI$4&lt;=$C294,0,IF(SUM($C294,$I279)&gt;AI$4,$J290/$I279,$J290-SUM($I294:AH294))))</f>
        <v>0.63266323686569526</v>
      </c>
      <c r="AJ294" s="170">
        <f>IF($I279="n/a",0,IF(AJ$4&lt;=$C294,0,IF(SUM($C294,$I279)&gt;AJ$4,$J290/$I279,$J290-SUM($I294:AI294))))</f>
        <v>0.63266323686569526</v>
      </c>
      <c r="AK294" s="170">
        <f>IF($I279="n/a",0,IF(AK$4&lt;=$C294,0,IF(SUM($C294,$I279)&gt;AK$4,$J290/$I279,$J290-SUM($I294:AJ294))))</f>
        <v>0.63266323686569526</v>
      </c>
      <c r="AL294" s="170">
        <f>IF($I279="n/a",0,IF(AL$4&lt;=$C294,0,IF(SUM($C294,$I279)&gt;AL$4,$J290/$I279,$J290-SUM($I294:AK294))))</f>
        <v>0.63266323686569526</v>
      </c>
      <c r="AM294" s="170">
        <f>IF($I279="n/a",0,IF(AM$4&lt;=$C294,0,IF(SUM($C294,$I279)&gt;AM$4,$J290/$I279,$J290-SUM($I294:AL294))))</f>
        <v>0.63266323686569526</v>
      </c>
      <c r="AN294" s="170">
        <f>IF($I279="n/a",0,IF(AN$4&lt;=$C294,0,IF(SUM($C294,$I279)&gt;AN$4,$J290/$I279,$J290-SUM($I294:AM294))))</f>
        <v>0.63266323686569526</v>
      </c>
      <c r="AO294" s="170">
        <f>IF($I279="n/a",0,IF(AO$4&lt;=$C294,0,IF(SUM($C294,$I279)&gt;AO$4,$J290/$I279,$J290-SUM($I294:AN294))))</f>
        <v>0.63266323686569526</v>
      </c>
      <c r="AP294" s="170">
        <f>IF($I279="n/a",0,IF(AP$4&lt;=$C294,0,IF(SUM($C294,$I279)&gt;AP$4,$J290/$I279,$J290-SUM($I294:AO294))))</f>
        <v>0.63266323686569526</v>
      </c>
      <c r="AQ294" s="170">
        <f>IF($I279="n/a",0,IF(AQ$4&lt;=$C294,0,IF(SUM($C294,$I279)&gt;AQ$4,$J290/$I279,$J290-SUM($I294:AP294))))</f>
        <v>0.63266323686569526</v>
      </c>
      <c r="AR294" s="170">
        <f>IF($I279="n/a",0,IF(AR$4&lt;=$C294,0,IF(SUM($C294,$I279)&gt;AR$4,$J290/$I279,$J290-SUM($I294:AQ294))))</f>
        <v>0.63266323686569526</v>
      </c>
      <c r="AS294" s="170">
        <f>IF($I279="n/a",0,IF(AS$4&lt;=$C294,0,IF(SUM($C294,$I279)&gt;AS$4,$J290/$I279,$J290-SUM($I294:AR294))))</f>
        <v>0.63266323686569526</v>
      </c>
      <c r="AT294" s="170">
        <f>IF($I279="n/a",0,IF(AT$4&lt;=$C294,0,IF(SUM($C294,$I279)&gt;AT$4,$J290/$I279,$J290-SUM($I294:AS294))))</f>
        <v>0.63266323686569526</v>
      </c>
      <c r="AU294" s="170">
        <f>IF($I279="n/a",0,IF(AU$4&lt;=$C294,0,IF(SUM($C294,$I279)&gt;AU$4,$J290/$I279,$J290-SUM($I294:AT294))))</f>
        <v>0.63266323686569526</v>
      </c>
      <c r="AV294" s="170">
        <f>IF($I279="n/a",0,IF(AV$4&lt;=$C294,0,IF(SUM($C294,$I279)&gt;AV$4,$J290/$I279,$J290-SUM($I294:AU294))))</f>
        <v>0.63266323686569526</v>
      </c>
      <c r="AW294" s="170">
        <f>IF($I279="n/a",0,IF(AW$4&lt;=$C294,0,IF(SUM($C294,$I279)&gt;AW$4,$J290/$I279,$J290-SUM($I294:AV294))))</f>
        <v>0.63266323686569526</v>
      </c>
      <c r="AX294" s="170">
        <f>IF($I279="n/a",0,IF(AX$4&lt;=$C294,0,IF(SUM($C294,$I279)&gt;AX$4,$J290/$I279,$J290-SUM($I294:AW294))))</f>
        <v>0.63266323686569526</v>
      </c>
      <c r="AY294" s="170">
        <f>IF($I279="n/a",0,IF(AY$4&lt;=$C294,0,IF(SUM($C294,$I279)&gt;AY$4,$J290/$I279,$J290-SUM($I294:AX294))))</f>
        <v>0.63266323686569526</v>
      </c>
      <c r="AZ294" s="170">
        <f>IF($I279="n/a",0,IF(AZ$4&lt;=$C294,0,IF(SUM($C294,$I279)&gt;AZ$4,$J290/$I279,$J290-SUM($I294:AY294))))</f>
        <v>0.63266323686569526</v>
      </c>
      <c r="BA294" s="170">
        <f>IF($I279="n/a",0,IF(BA$4&lt;=$C294,0,IF(SUM($C294,$I279)&gt;BA$4,$J290/$I279,$J290-SUM($I294:AZ294))))</f>
        <v>0.63266323686569526</v>
      </c>
      <c r="BB294" s="170">
        <f>IF($I279="n/a",0,IF(BB$4&lt;=$C294,0,IF(SUM($C294,$I279)&gt;BB$4,$J290/$I279,$J290-SUM($I294:BA294))))</f>
        <v>0.63266323686569526</v>
      </c>
      <c r="BC294" s="170">
        <f>IF($I279="n/a",0,IF(BC$4&lt;=$C294,0,IF(SUM($C294,$I279)&gt;BC$4,$J290/$I279,$J290-SUM($I294:BB294))))</f>
        <v>0.63266323686567461</v>
      </c>
      <c r="BD294" s="170">
        <f>IF($I279="n/a",0,IF(BD$4&lt;=$C294,0,IF(SUM($C294,$I279)&gt;BD$4,$J290/$I279,$J290-SUM($I294:BC294))))</f>
        <v>0</v>
      </c>
      <c r="BE294" s="170">
        <f>IF($I279="n/a",0,IF(BE$4&lt;=$C294,0,IF(SUM($C294,$I279)&gt;BE$4,$J290/$I279,$J290-SUM($I294:BD294))))</f>
        <v>0</v>
      </c>
      <c r="BF294" s="170">
        <f>IF($I279="n/a",0,IF(BF$4&lt;=$C294,0,IF(SUM($C294,$I279)&gt;BF$4,$J290/$I279,$J290-SUM($I294:BE294))))</f>
        <v>0</v>
      </c>
      <c r="BG294" s="170">
        <f>IF($I279="n/a",0,IF(BG$4&lt;=$C294,0,IF(SUM($C294,$I279)&gt;BG$4,$J290/$I279,$J290-SUM($I294:BF294))))</f>
        <v>0</v>
      </c>
      <c r="BH294" s="170">
        <f>IF($I279="n/a",0,IF(BH$4&lt;=$C294,0,IF(SUM($C294,$I279)&gt;BH$4,$J290/$I279,$J290-SUM($I294:BG294))))</f>
        <v>0</v>
      </c>
      <c r="BI294" s="170">
        <f>IF($I279="n/a",0,IF(BI$4&lt;=$C294,0,IF(SUM($C294,$I279)&gt;BI$4,$J290/$I279,$J290-SUM($I294:BH294))))</f>
        <v>0</v>
      </c>
      <c r="BJ294" s="170">
        <f>IF($I279="n/a",0,IF(BJ$4&lt;=$C294,0,IF(SUM($C294,$I279)&gt;BJ$4,$J290/$I279,$J290-SUM($I294:BI294))))</f>
        <v>0</v>
      </c>
      <c r="BK294" s="170">
        <f>IF($I279="n/a",0,IF(BK$4&lt;=$C294,0,IF(SUM($C294,$I279)&gt;BK$4,$J290/$I279,$J290-SUM($I294:BJ294))))</f>
        <v>0</v>
      </c>
      <c r="BL294" s="170">
        <f>IF($I279="n/a",0,IF(BL$4&lt;=$C294,0,IF(SUM($C294,$I279)&gt;BL$4,$J290/$I279,$J290-SUM($I294:BK294))))</f>
        <v>0</v>
      </c>
      <c r="BM294" s="170">
        <f>IF($I279="n/a",0,IF(BM$4&lt;=$C294,0,IF(SUM($C294,$I279)&gt;BM$4,$J290/$I279,$J290-SUM($I294:BL294))))</f>
        <v>0</v>
      </c>
      <c r="BN294" s="170">
        <f>IF($I279="n/a",0,IF(BN$4&lt;=$C294,0,IF(SUM($C294,$I279)&gt;BN$4,$J290/$I279,$J290-SUM($I294:BM294))))</f>
        <v>0</v>
      </c>
      <c r="BO294" s="170">
        <f>IF($I279="n/a",0,IF(BO$4&lt;=$C294,0,IF(SUM($C294,$I279)&gt;BO$4,$J290/$I279,$J290-SUM($I294:BN294))))</f>
        <v>0</v>
      </c>
      <c r="BP294" s="170">
        <f>IF($I279="n/a",0,IF(BP$4&lt;=$C294,0,IF(SUM($C294,$I279)&gt;BP$4,$J290/$I279,$J290-SUM($I294:BO294))))</f>
        <v>0</v>
      </c>
      <c r="BQ294" s="170">
        <f>IF($I279="n/a",0,IF(BQ$4&lt;=$C294,0,IF(SUM($C294,$I279)&gt;BQ$4,$J290/$I279,$J290-SUM($I294:BP294))))</f>
        <v>0</v>
      </c>
      <c r="BR294" s="170">
        <f>IF($I279="n/a",0,IF(BR$4&lt;=$C294,0,IF(SUM($C294,$I279)&gt;BR$4,$J290/$I279,$J290-SUM($I294:BQ294))))</f>
        <v>0</v>
      </c>
      <c r="BS294" s="170">
        <f>IF($I279="n/a",0,IF(BS$4&lt;=$C294,0,IF(SUM($C294,$I279)&gt;BS$4,$J290/$I279,$J290-SUM($I294:BR294))))</f>
        <v>0</v>
      </c>
      <c r="BT294" s="170">
        <f>IF($I279="n/a",0,IF(BT$4&lt;=$C294,0,IF(SUM($C294,$I279)&gt;BT$4,$J290/$I279,$J290-SUM($I294:BS294))))</f>
        <v>0</v>
      </c>
      <c r="BU294" s="170">
        <f>IF($I279="n/a",0,IF(BU$4&lt;=$C294,0,IF(SUM($C294,$I279)&gt;BU$4,$J290/$I279,$J290-SUM($I294:BT294))))</f>
        <v>0</v>
      </c>
      <c r="BV294" s="170">
        <f>IF($I279="n/a",0,IF(BV$4&lt;=$C294,0,IF(SUM($C294,$I279)&gt;BV$4,$J290/$I279,$J290-SUM($I294:BU294))))</f>
        <v>0</v>
      </c>
      <c r="BW294" s="170">
        <f>IF($I279="n/a",0,IF(BW$4&lt;=$C294,0,IF(SUM($C294,$I279)&gt;BW$4,$J290/$I279,$J290-SUM($I294:BV294))))</f>
        <v>0</v>
      </c>
      <c r="BX294" s="170">
        <f>IF($I279="n/a",0,IF(BX$4&lt;=$C294,0,IF(SUM($C294,$I279)&gt;BX$4,$J290/$I279,$J290-SUM($I294:BW294))))</f>
        <v>0</v>
      </c>
      <c r="BY294" s="170">
        <f>IF($I279="n/a",0,IF(BY$4&lt;=$C294,0,IF(SUM($C294,$I279)&gt;BY$4,$J290/$I279,$J290-SUM($I294:BX294))))</f>
        <v>0</v>
      </c>
      <c r="BZ294" s="170">
        <f>IF($I279="n/a",0,IF(BZ$4&lt;=$C294,0,IF(SUM($C294,$I279)&gt;BZ$4,$J290/$I279,$J290-SUM($I294:BY294))))</f>
        <v>0</v>
      </c>
      <c r="CA294" s="170">
        <f>IF($I279="n/a",0,IF(CA$4&lt;=$C294,0,IF(SUM($C294,$I279)&gt;CA$4,$J290/$I279,$J290-SUM($I294:BZ294))))</f>
        <v>0</v>
      </c>
      <c r="CB294" s="170">
        <f>IF($I279="n/a",0,IF(CB$4&lt;=$C294,0,IF(SUM($C294,$I279)&gt;CB$4,$J290/$I279,$J290-SUM($I294:CA294))))</f>
        <v>0</v>
      </c>
      <c r="CC294" s="170">
        <f>IF($I279="n/a",0,IF(CC$4&lt;=$C294,0,IF(SUM($C294,$I279)&gt;CC$4,$J290/$I279,$J290-SUM($I294:CB294))))</f>
        <v>0</v>
      </c>
      <c r="CD294" s="170">
        <f>IF($I279="n/a",0,IF(CD$4&lt;=$C294,0,IF(SUM($C294,$I279)&gt;CD$4,$J290/$I279,$J290-SUM($I294:CC294))))</f>
        <v>0</v>
      </c>
      <c r="CE294" s="170">
        <f>IF($I279="n/a",0,IF(CE$4&lt;=$C294,0,IF(SUM($C294,$I279)&gt;CE$4,$J290/$I279,$J290-SUM($I294:CD294))))</f>
        <v>0</v>
      </c>
      <c r="CF294" s="170">
        <f>IF($I279="n/a",0,IF(CF$4&lt;=$C294,0,IF(SUM($C294,$I279)&gt;CF$4,$J290/$I279,$J290-SUM($I294:CE294))))</f>
        <v>0</v>
      </c>
    </row>
    <row r="295" spans="1:2018" ht="12.75" customHeight="1">
      <c r="C295" s="202">
        <v>2017</v>
      </c>
      <c r="D295" s="21" t="s">
        <v>212</v>
      </c>
      <c r="E295" s="21" t="s">
        <v>197</v>
      </c>
      <c r="I295" s="31"/>
      <c r="J295" s="170">
        <f>IF($I279="n/a",0,IF(J$4&lt;=$C295,0,IF(SUM($C295,$I279)&gt;J$4,$K290/$I279,$K290-SUM($I295:I295))))</f>
        <v>0</v>
      </c>
      <c r="K295" s="170">
        <f>IF($I279="n/a",0,IF(K$4&lt;=$C295,0,IF(SUM($C295,$I279)&gt;K$4,$K290/$I279,$K290-SUM($I295:J295))))</f>
        <v>0</v>
      </c>
      <c r="L295" s="170">
        <f>IF($I279="n/a",0,IF(L$4&lt;=$C295,0,IF(SUM($C295,$I279)&gt;L$4,$K290/$I279,$K290-SUM($I295:K295))))</f>
        <v>0.53620437194914328</v>
      </c>
      <c r="M295" s="170">
        <f>IF($I279="n/a",0,IF(M$4&lt;=$C295,0,IF(SUM($C295,$I279)&gt;M$4,$K290/$I279,$K290-SUM($I295:L295))))</f>
        <v>0.53620437194914328</v>
      </c>
      <c r="N295" s="170">
        <f>IF($I279="n/a",0,IF(N$4&lt;=$C295,0,IF(SUM($C295,$I279)&gt;N$4,$K290/$I279,$K290-SUM($I295:M295))))</f>
        <v>0.53620437194914328</v>
      </c>
      <c r="O295" s="170">
        <f>IF($I279="n/a",0,IF(O$4&lt;=$C295,0,IF(SUM($C295,$I279)&gt;O$4,$K290/$I279,$K290-SUM($I295:N295))))</f>
        <v>0.53620437194914328</v>
      </c>
      <c r="P295" s="170">
        <f>IF($I279="n/a",0,IF(P$4&lt;=$C295,0,IF(SUM($C295,$I279)&gt;P$4,$K290/$I279,$K290-SUM($I295:O295))))</f>
        <v>0.53620437194914328</v>
      </c>
      <c r="Q295" s="170">
        <f>IF($I279="n/a",0,IF(Q$4&lt;=$C295,0,IF(SUM($C295,$I279)&gt;Q$4,$K290/$I279,$K290-SUM($I295:P295))))</f>
        <v>0.53620437194914328</v>
      </c>
      <c r="R295" s="170">
        <f>IF($I279="n/a",0,IF(R$4&lt;=$C295,0,IF(SUM($C295,$I279)&gt;R$4,$K290/$I279,$K290-SUM($I295:Q295))))</f>
        <v>0.53620437194914328</v>
      </c>
      <c r="S295" s="170">
        <f>IF($I279="n/a",0,IF(S$4&lt;=$C295,0,IF(SUM($C295,$I279)&gt;S$4,$K290/$I279,$K290-SUM($I295:R295))))</f>
        <v>0.53620437194914328</v>
      </c>
      <c r="T295" s="170">
        <f>IF($I279="n/a",0,IF(T$4&lt;=$C295,0,IF(SUM($C295,$I279)&gt;T$4,$K290/$I279,$K290-SUM($I295:S295))))</f>
        <v>0.53620437194914328</v>
      </c>
      <c r="U295" s="170">
        <f>IF($I279="n/a",0,IF(U$4&lt;=$C295,0,IF(SUM($C295,$I279)&gt;U$4,$K290/$I279,$K290-SUM($I295:T295))))</f>
        <v>0.53620437194914328</v>
      </c>
      <c r="V295" s="170">
        <f>IF($I279="n/a",0,IF(V$4&lt;=$C295,0,IF(SUM($C295,$I279)&gt;V$4,$K290/$I279,$K290-SUM($I295:U295))))</f>
        <v>0.53620437194914328</v>
      </c>
      <c r="W295" s="170">
        <f>IF($I279="n/a",0,IF(W$4&lt;=$C295,0,IF(SUM($C295,$I279)&gt;W$4,$K290/$I279,$K290-SUM($I295:V295))))</f>
        <v>0.53620437194914328</v>
      </c>
      <c r="X295" s="170">
        <f>IF($I279="n/a",0,IF(X$4&lt;=$C295,0,IF(SUM($C295,$I279)&gt;X$4,$K290/$I279,$K290-SUM($I295:W295))))</f>
        <v>0.53620437194914328</v>
      </c>
      <c r="Y295" s="170">
        <f>IF($I279="n/a",0,IF(Y$4&lt;=$C295,0,IF(SUM($C295,$I279)&gt;Y$4,$K290/$I279,$K290-SUM($I295:X295))))</f>
        <v>0.53620437194914328</v>
      </c>
      <c r="Z295" s="170">
        <f>IF($I279="n/a",0,IF(Z$4&lt;=$C295,0,IF(SUM($C295,$I279)&gt;Z$4,$K290/$I279,$K290-SUM($I295:Y295))))</f>
        <v>0.53620437194914328</v>
      </c>
      <c r="AA295" s="170">
        <f>IF($I279="n/a",0,IF(AA$4&lt;=$C295,0,IF(SUM($C295,$I279)&gt;AA$4,$K290/$I279,$K290-SUM($I295:Z295))))</f>
        <v>0.53620437194914328</v>
      </c>
      <c r="AB295" s="170">
        <f>IF($I279="n/a",0,IF(AB$4&lt;=$C295,0,IF(SUM($C295,$I279)&gt;AB$4,$K290/$I279,$K290-SUM($I295:AA295))))</f>
        <v>0.53620437194914328</v>
      </c>
      <c r="AC295" s="170">
        <f>IF($I279="n/a",0,IF(AC$4&lt;=$C295,0,IF(SUM($C295,$I279)&gt;AC$4,$K290/$I279,$K290-SUM($I295:AB295))))</f>
        <v>0.53620437194914328</v>
      </c>
      <c r="AD295" s="170">
        <f>IF($I279="n/a",0,IF(AD$4&lt;=$C295,0,IF(SUM($C295,$I279)&gt;AD$4,$K290/$I279,$K290-SUM($I295:AC295))))</f>
        <v>0.53620437194914328</v>
      </c>
      <c r="AE295" s="170">
        <f>IF($I279="n/a",0,IF(AE$4&lt;=$C295,0,IF(SUM($C295,$I279)&gt;AE$4,$K290/$I279,$K290-SUM($I295:AD295))))</f>
        <v>0.53620437194914328</v>
      </c>
      <c r="AF295" s="170">
        <f>IF($I279="n/a",0,IF(AF$4&lt;=$C295,0,IF(SUM($C295,$I279)&gt;AF$4,$K290/$I279,$K290-SUM($I295:AE295))))</f>
        <v>0.53620437194914328</v>
      </c>
      <c r="AG295" s="170">
        <f>IF($I279="n/a",0,IF(AG$4&lt;=$C295,0,IF(SUM($C295,$I279)&gt;AG$4,$K290/$I279,$K290-SUM($I295:AF295))))</f>
        <v>0.53620437194914328</v>
      </c>
      <c r="AH295" s="170">
        <f>IF($I279="n/a",0,IF(AH$4&lt;=$C295,0,IF(SUM($C295,$I279)&gt;AH$4,$K290/$I279,$K290-SUM($I295:AG295))))</f>
        <v>0.53620437194914328</v>
      </c>
      <c r="AI295" s="170">
        <f>IF($I279="n/a",0,IF(AI$4&lt;=$C295,0,IF(SUM($C295,$I279)&gt;AI$4,$K290/$I279,$K290-SUM($I295:AH295))))</f>
        <v>0.53620437194914328</v>
      </c>
      <c r="AJ295" s="170">
        <f>IF($I279="n/a",0,IF(AJ$4&lt;=$C295,0,IF(SUM($C295,$I279)&gt;AJ$4,$K290/$I279,$K290-SUM($I295:AI295))))</f>
        <v>0.53620437194914328</v>
      </c>
      <c r="AK295" s="170">
        <f>IF($I279="n/a",0,IF(AK$4&lt;=$C295,0,IF(SUM($C295,$I279)&gt;AK$4,$K290/$I279,$K290-SUM($I295:AJ295))))</f>
        <v>0.53620437194914328</v>
      </c>
      <c r="AL295" s="170">
        <f>IF($I279="n/a",0,IF(AL$4&lt;=$C295,0,IF(SUM($C295,$I279)&gt;AL$4,$K290/$I279,$K290-SUM($I295:AK295))))</f>
        <v>0.53620437194914328</v>
      </c>
      <c r="AM295" s="170">
        <f>IF($I279="n/a",0,IF(AM$4&lt;=$C295,0,IF(SUM($C295,$I279)&gt;AM$4,$K290/$I279,$K290-SUM($I295:AL295))))</f>
        <v>0.53620437194914328</v>
      </c>
      <c r="AN295" s="170">
        <f>IF($I279="n/a",0,IF(AN$4&lt;=$C295,0,IF(SUM($C295,$I279)&gt;AN$4,$K290/$I279,$K290-SUM($I295:AM295))))</f>
        <v>0.53620437194914328</v>
      </c>
      <c r="AO295" s="170">
        <f>IF($I279="n/a",0,IF(AO$4&lt;=$C295,0,IF(SUM($C295,$I279)&gt;AO$4,$K290/$I279,$K290-SUM($I295:AN295))))</f>
        <v>0.53620437194914328</v>
      </c>
      <c r="AP295" s="170">
        <f>IF($I279="n/a",0,IF(AP$4&lt;=$C295,0,IF(SUM($C295,$I279)&gt;AP$4,$K290/$I279,$K290-SUM($I295:AO295))))</f>
        <v>0.53620437194914328</v>
      </c>
      <c r="AQ295" s="170">
        <f>IF($I279="n/a",0,IF(AQ$4&lt;=$C295,0,IF(SUM($C295,$I279)&gt;AQ$4,$K290/$I279,$K290-SUM($I295:AP295))))</f>
        <v>0.53620437194914328</v>
      </c>
      <c r="AR295" s="170">
        <f>IF($I279="n/a",0,IF(AR$4&lt;=$C295,0,IF(SUM($C295,$I279)&gt;AR$4,$K290/$I279,$K290-SUM($I295:AQ295))))</f>
        <v>0.53620437194914328</v>
      </c>
      <c r="AS295" s="170">
        <f>IF($I279="n/a",0,IF(AS$4&lt;=$C295,0,IF(SUM($C295,$I279)&gt;AS$4,$K290/$I279,$K290-SUM($I295:AR295))))</f>
        <v>0.53620437194914328</v>
      </c>
      <c r="AT295" s="170">
        <f>IF($I279="n/a",0,IF(AT$4&lt;=$C295,0,IF(SUM($C295,$I279)&gt;AT$4,$K290/$I279,$K290-SUM($I295:AS295))))</f>
        <v>0.53620437194914328</v>
      </c>
      <c r="AU295" s="170">
        <f>IF($I279="n/a",0,IF(AU$4&lt;=$C295,0,IF(SUM($C295,$I279)&gt;AU$4,$K290/$I279,$K290-SUM($I295:AT295))))</f>
        <v>0.53620437194914328</v>
      </c>
      <c r="AV295" s="170">
        <f>IF($I279="n/a",0,IF(AV$4&lt;=$C295,0,IF(SUM($C295,$I279)&gt;AV$4,$K290/$I279,$K290-SUM($I295:AU295))))</f>
        <v>0.53620437194914328</v>
      </c>
      <c r="AW295" s="170">
        <f>IF($I279="n/a",0,IF(AW$4&lt;=$C295,0,IF(SUM($C295,$I279)&gt;AW$4,$K290/$I279,$K290-SUM($I295:AV295))))</f>
        <v>0.53620437194914328</v>
      </c>
      <c r="AX295" s="170">
        <f>IF($I279="n/a",0,IF(AX$4&lt;=$C295,0,IF(SUM($C295,$I279)&gt;AX$4,$K290/$I279,$K290-SUM($I295:AW295))))</f>
        <v>0.53620437194914328</v>
      </c>
      <c r="AY295" s="170">
        <f>IF($I279="n/a",0,IF(AY$4&lt;=$C295,0,IF(SUM($C295,$I279)&gt;AY$4,$K290/$I279,$K290-SUM($I295:AX295))))</f>
        <v>0.53620437194914328</v>
      </c>
      <c r="AZ295" s="170">
        <f>IF($I279="n/a",0,IF(AZ$4&lt;=$C295,0,IF(SUM($C295,$I279)&gt;AZ$4,$K290/$I279,$K290-SUM($I295:AY295))))</f>
        <v>0.53620437194914328</v>
      </c>
      <c r="BA295" s="170">
        <f>IF($I279="n/a",0,IF(BA$4&lt;=$C295,0,IF(SUM($C295,$I279)&gt;BA$4,$K290/$I279,$K290-SUM($I295:AZ295))))</f>
        <v>0.53620437194914328</v>
      </c>
      <c r="BB295" s="170">
        <f>IF($I279="n/a",0,IF(BB$4&lt;=$C295,0,IF(SUM($C295,$I279)&gt;BB$4,$K290/$I279,$K290-SUM($I295:BA295))))</f>
        <v>0.53620437194914328</v>
      </c>
      <c r="BC295" s="170">
        <f>IF($I279="n/a",0,IF(BC$4&lt;=$C295,0,IF(SUM($C295,$I279)&gt;BC$4,$K290/$I279,$K290-SUM($I295:BB295))))</f>
        <v>0.53620437194914328</v>
      </c>
      <c r="BD295" s="170">
        <f>IF($I279="n/a",0,IF(BD$4&lt;=$C295,0,IF(SUM($C295,$I279)&gt;BD$4,$K290/$I279,$K290-SUM($I295:BC295))))</f>
        <v>0.53620437194914317</v>
      </c>
      <c r="BE295" s="170">
        <f>IF($I279="n/a",0,IF(BE$4&lt;=$C295,0,IF(SUM($C295,$I279)&gt;BE$4,$K290/$I279,$K290-SUM($I295:BD295))))</f>
        <v>0</v>
      </c>
      <c r="BF295" s="170">
        <f>IF($I279="n/a",0,IF(BF$4&lt;=$C295,0,IF(SUM($C295,$I279)&gt;BF$4,$K290/$I279,$K290-SUM($I295:BE295))))</f>
        <v>0</v>
      </c>
      <c r="BG295" s="170">
        <f>IF($I279="n/a",0,IF(BG$4&lt;=$C295,0,IF(SUM($C295,$I279)&gt;BG$4,$K290/$I279,$K290-SUM($I295:BF295))))</f>
        <v>0</v>
      </c>
      <c r="BH295" s="170">
        <f>IF($I279="n/a",0,IF(BH$4&lt;=$C295,0,IF(SUM($C295,$I279)&gt;BH$4,$K290/$I279,$K290-SUM($I295:BG295))))</f>
        <v>0</v>
      </c>
      <c r="BI295" s="170">
        <f>IF($I279="n/a",0,IF(BI$4&lt;=$C295,0,IF(SUM($C295,$I279)&gt;BI$4,$K290/$I279,$K290-SUM($I295:BH295))))</f>
        <v>0</v>
      </c>
      <c r="BJ295" s="170">
        <f>IF($I279="n/a",0,IF(BJ$4&lt;=$C295,0,IF(SUM($C295,$I279)&gt;BJ$4,$K290/$I279,$K290-SUM($I295:BI295))))</f>
        <v>0</v>
      </c>
      <c r="BK295" s="170">
        <f>IF($I279="n/a",0,IF(BK$4&lt;=$C295,0,IF(SUM($C295,$I279)&gt;BK$4,$K290/$I279,$K290-SUM($I295:BJ295))))</f>
        <v>0</v>
      </c>
      <c r="BL295" s="170">
        <f>IF($I279="n/a",0,IF(BL$4&lt;=$C295,0,IF(SUM($C295,$I279)&gt;BL$4,$K290/$I279,$K290-SUM($I295:BK295))))</f>
        <v>0</v>
      </c>
      <c r="BM295" s="170">
        <f>IF($I279="n/a",0,IF(BM$4&lt;=$C295,0,IF(SUM($C295,$I279)&gt;BM$4,$K290/$I279,$K290-SUM($I295:BL295))))</f>
        <v>0</v>
      </c>
      <c r="BN295" s="170">
        <f>IF($I279="n/a",0,IF(BN$4&lt;=$C295,0,IF(SUM($C295,$I279)&gt;BN$4,$K290/$I279,$K290-SUM($I295:BM295))))</f>
        <v>0</v>
      </c>
      <c r="BO295" s="170">
        <f>IF($I279="n/a",0,IF(BO$4&lt;=$C295,0,IF(SUM($C295,$I279)&gt;BO$4,$K290/$I279,$K290-SUM($I295:BN295))))</f>
        <v>0</v>
      </c>
      <c r="BP295" s="170">
        <f>IF($I279="n/a",0,IF(BP$4&lt;=$C295,0,IF(SUM($C295,$I279)&gt;BP$4,$K290/$I279,$K290-SUM($I295:BO295))))</f>
        <v>0</v>
      </c>
      <c r="BQ295" s="170">
        <f>IF($I279="n/a",0,IF(BQ$4&lt;=$C295,0,IF(SUM($C295,$I279)&gt;BQ$4,$K290/$I279,$K290-SUM($I295:BP295))))</f>
        <v>0</v>
      </c>
      <c r="BR295" s="170">
        <f>IF($I279="n/a",0,IF(BR$4&lt;=$C295,0,IF(SUM($C295,$I279)&gt;BR$4,$K290/$I279,$K290-SUM($I295:BQ295))))</f>
        <v>0</v>
      </c>
      <c r="BS295" s="170">
        <f>IF($I279="n/a",0,IF(BS$4&lt;=$C295,0,IF(SUM($C295,$I279)&gt;BS$4,$K290/$I279,$K290-SUM($I295:BR295))))</f>
        <v>0</v>
      </c>
      <c r="BT295" s="170">
        <f>IF($I279="n/a",0,IF(BT$4&lt;=$C295,0,IF(SUM($C295,$I279)&gt;BT$4,$K290/$I279,$K290-SUM($I295:BS295))))</f>
        <v>0</v>
      </c>
      <c r="BU295" s="170">
        <f>IF($I279="n/a",0,IF(BU$4&lt;=$C295,0,IF(SUM($C295,$I279)&gt;BU$4,$K290/$I279,$K290-SUM($I295:BT295))))</f>
        <v>0</v>
      </c>
      <c r="BV295" s="170">
        <f>IF($I279="n/a",0,IF(BV$4&lt;=$C295,0,IF(SUM($C295,$I279)&gt;BV$4,$K290/$I279,$K290-SUM($I295:BU295))))</f>
        <v>0</v>
      </c>
      <c r="BW295" s="170">
        <f>IF($I279="n/a",0,IF(BW$4&lt;=$C295,0,IF(SUM($C295,$I279)&gt;BW$4,$K290/$I279,$K290-SUM($I295:BV295))))</f>
        <v>0</v>
      </c>
      <c r="BX295" s="170">
        <f>IF($I279="n/a",0,IF(BX$4&lt;=$C295,0,IF(SUM($C295,$I279)&gt;BX$4,$K290/$I279,$K290-SUM($I295:BW295))))</f>
        <v>0</v>
      </c>
      <c r="BY295" s="170">
        <f>IF($I279="n/a",0,IF(BY$4&lt;=$C295,0,IF(SUM($C295,$I279)&gt;BY$4,$K290/$I279,$K290-SUM($I295:BX295))))</f>
        <v>0</v>
      </c>
      <c r="BZ295" s="170">
        <f>IF($I279="n/a",0,IF(BZ$4&lt;=$C295,0,IF(SUM($C295,$I279)&gt;BZ$4,$K290/$I279,$K290-SUM($I295:BY295))))</f>
        <v>0</v>
      </c>
      <c r="CA295" s="170">
        <f>IF($I279="n/a",0,IF(CA$4&lt;=$C295,0,IF(SUM($C295,$I279)&gt;CA$4,$K290/$I279,$K290-SUM($I295:BZ295))))</f>
        <v>0</v>
      </c>
      <c r="CB295" s="170">
        <f>IF($I279="n/a",0,IF(CB$4&lt;=$C295,0,IF(SUM($C295,$I279)&gt;CB$4,$K290/$I279,$K290-SUM($I295:CA295))))</f>
        <v>0</v>
      </c>
      <c r="CC295" s="170">
        <f>IF($I279="n/a",0,IF(CC$4&lt;=$C295,0,IF(SUM($C295,$I279)&gt;CC$4,$K290/$I279,$K290-SUM($I295:CB295))))</f>
        <v>0</v>
      </c>
      <c r="CD295" s="170">
        <f>IF($I279="n/a",0,IF(CD$4&lt;=$C295,0,IF(SUM($C295,$I279)&gt;CD$4,$K290/$I279,$K290-SUM($I295:CC295))))</f>
        <v>0</v>
      </c>
      <c r="CE295" s="170">
        <f>IF($I279="n/a",0,IF(CE$4&lt;=$C295,0,IF(SUM($C295,$I279)&gt;CE$4,$K290/$I279,$K290-SUM($I295:CD295))))</f>
        <v>0</v>
      </c>
      <c r="CF295" s="170">
        <f>IF($I279="n/a",0,IF(CF$4&lt;=$C295,0,IF(SUM($C295,$I279)&gt;CF$4,$K290/$I279,$K290-SUM($I295:CE295))))</f>
        <v>0</v>
      </c>
    </row>
    <row r="296" spans="1:2018" ht="12.75" customHeight="1">
      <c r="C296" s="202">
        <v>2018</v>
      </c>
      <c r="D296" s="219" t="s">
        <v>48</v>
      </c>
      <c r="E296" s="21" t="s">
        <v>197</v>
      </c>
      <c r="I296" s="31"/>
      <c r="J296" s="172">
        <f>IF($I279="n/a",0,IF(J$4&lt;=$C296,0,IF(SUM($C296,$I279)&gt;J$4,$L290/$I279,$L290-SUM($I296:I296))))</f>
        <v>0</v>
      </c>
      <c r="K296" s="172">
        <f>IF($I279="n/a",0,IF(K$4&lt;=$C296,0,IF(SUM($C296,$I279)&gt;K$4,$L290/$I279,$L290-SUM($I296:J296))))</f>
        <v>0</v>
      </c>
      <c r="L296" s="172">
        <f>IF($I279="n/a",0,IF(L$4&lt;=$C296,0,IF(SUM($C296,$I279)&gt;L$4,$L290/$I279,$L290-SUM($I296:K296))))</f>
        <v>0</v>
      </c>
      <c r="M296" s="172">
        <f>IF($I279="n/a",0,IF(M$4&lt;=$C296,0,IF(SUM($C296,$I279)&gt;M$4,$L290/$I279,$L290-SUM($I296:L296))))</f>
        <v>0.5883131002072387</v>
      </c>
      <c r="N296" s="172">
        <f>IF($I279="n/a",0,IF(N$4&lt;=$C296,0,IF(SUM($C296,$I279)&gt;N$4,$L290/$I279,$L290-SUM($I296:M296))))</f>
        <v>0.5883131002072387</v>
      </c>
      <c r="O296" s="172">
        <f>IF($I279="n/a",0,IF(O$4&lt;=$C296,0,IF(SUM($C296,$I279)&gt;O$4,$L290/$I279,$L290-SUM($I296:N296))))</f>
        <v>0.5883131002072387</v>
      </c>
      <c r="P296" s="172">
        <f>IF($I279="n/a",0,IF(P$4&lt;=$C296,0,IF(SUM($C296,$I279)&gt;P$4,$L290/$I279,$L290-SUM($I296:O296))))</f>
        <v>0.5883131002072387</v>
      </c>
      <c r="Q296" s="172">
        <f>IF($I279="n/a",0,IF(Q$4&lt;=$C296,0,IF(SUM($C296,$I279)&gt;Q$4,$L290/$I279,$L290-SUM($I296:P296))))</f>
        <v>0.5883131002072387</v>
      </c>
      <c r="R296" s="172">
        <f>IF($I279="n/a",0,IF(R$4&lt;=$C296,0,IF(SUM($C296,$I279)&gt;R$4,$L290/$I279,$L290-SUM($I296:Q296))))</f>
        <v>0.5883131002072387</v>
      </c>
      <c r="S296" s="172">
        <f>IF($I279="n/a",0,IF(S$4&lt;=$C296,0,IF(SUM($C296,$I279)&gt;S$4,$L290/$I279,$L290-SUM($I296:R296))))</f>
        <v>0.5883131002072387</v>
      </c>
      <c r="T296" s="172">
        <f>IF($I279="n/a",0,IF(T$4&lt;=$C296,0,IF(SUM($C296,$I279)&gt;T$4,$L290/$I279,$L290-SUM($I296:S296))))</f>
        <v>0.5883131002072387</v>
      </c>
      <c r="U296" s="172">
        <f>IF($I279="n/a",0,IF(U$4&lt;=$C296,0,IF(SUM($C296,$I279)&gt;U$4,$L290/$I279,$L290-SUM($I296:T296))))</f>
        <v>0.5883131002072387</v>
      </c>
      <c r="V296" s="172">
        <f>IF($I279="n/a",0,IF(V$4&lt;=$C296,0,IF(SUM($C296,$I279)&gt;V$4,$L290/$I279,$L290-SUM($I296:U296))))</f>
        <v>0.5883131002072387</v>
      </c>
      <c r="W296" s="172">
        <f>IF($I279="n/a",0,IF(W$4&lt;=$C296,0,IF(SUM($C296,$I279)&gt;W$4,$L290/$I279,$L290-SUM($I296:V296))))</f>
        <v>0.5883131002072387</v>
      </c>
      <c r="X296" s="172">
        <f>IF($I279="n/a",0,IF(X$4&lt;=$C296,0,IF(SUM($C296,$I279)&gt;X$4,$L290/$I279,$L290-SUM($I296:W296))))</f>
        <v>0.5883131002072387</v>
      </c>
      <c r="Y296" s="172">
        <f>IF($I279="n/a",0,IF(Y$4&lt;=$C296,0,IF(SUM($C296,$I279)&gt;Y$4,$L290/$I279,$L290-SUM($I296:X296))))</f>
        <v>0.5883131002072387</v>
      </c>
      <c r="Z296" s="172">
        <f>IF($I279="n/a",0,IF(Z$4&lt;=$C296,0,IF(SUM($C296,$I279)&gt;Z$4,$L290/$I279,$L290-SUM($I296:Y296))))</f>
        <v>0.5883131002072387</v>
      </c>
      <c r="AA296" s="172">
        <f>IF($I279="n/a",0,IF(AA$4&lt;=$C296,0,IF(SUM($C296,$I279)&gt;AA$4,$L290/$I279,$L290-SUM($I296:Z296))))</f>
        <v>0.5883131002072387</v>
      </c>
      <c r="AB296" s="172">
        <f>IF($I279="n/a",0,IF(AB$4&lt;=$C296,0,IF(SUM($C296,$I279)&gt;AB$4,$L290/$I279,$L290-SUM($I296:AA296))))</f>
        <v>0.5883131002072387</v>
      </c>
      <c r="AC296" s="172">
        <f>IF($I279="n/a",0,IF(AC$4&lt;=$C296,0,IF(SUM($C296,$I279)&gt;AC$4,$L290/$I279,$L290-SUM($I296:AB296))))</f>
        <v>0.5883131002072387</v>
      </c>
      <c r="AD296" s="172">
        <f>IF($I279="n/a",0,IF(AD$4&lt;=$C296,0,IF(SUM($C296,$I279)&gt;AD$4,$L290/$I279,$L290-SUM($I296:AC296))))</f>
        <v>0.5883131002072387</v>
      </c>
      <c r="AE296" s="172">
        <f>IF($I279="n/a",0,IF(AE$4&lt;=$C296,0,IF(SUM($C296,$I279)&gt;AE$4,$L290/$I279,$L290-SUM($I296:AD296))))</f>
        <v>0.5883131002072387</v>
      </c>
      <c r="AF296" s="172">
        <f>IF($I279="n/a",0,IF(AF$4&lt;=$C296,0,IF(SUM($C296,$I279)&gt;AF$4,$L290/$I279,$L290-SUM($I296:AE296))))</f>
        <v>0.5883131002072387</v>
      </c>
      <c r="AG296" s="172">
        <f>IF($I279="n/a",0,IF(AG$4&lt;=$C296,0,IF(SUM($C296,$I279)&gt;AG$4,$L290/$I279,$L290-SUM($I296:AF296))))</f>
        <v>0.5883131002072387</v>
      </c>
      <c r="AH296" s="172">
        <f>IF($I279="n/a",0,IF(AH$4&lt;=$C296,0,IF(SUM($C296,$I279)&gt;AH$4,$L290/$I279,$L290-SUM($I296:AG296))))</f>
        <v>0.5883131002072387</v>
      </c>
      <c r="AI296" s="172">
        <f>IF($I279="n/a",0,IF(AI$4&lt;=$C296,0,IF(SUM($C296,$I279)&gt;AI$4,$L290/$I279,$L290-SUM($I296:AH296))))</f>
        <v>0.5883131002072387</v>
      </c>
      <c r="AJ296" s="172">
        <f>IF($I279="n/a",0,IF(AJ$4&lt;=$C296,0,IF(SUM($C296,$I279)&gt;AJ$4,$L290/$I279,$L290-SUM($I296:AI296))))</f>
        <v>0.5883131002072387</v>
      </c>
      <c r="AK296" s="172">
        <f>IF($I279="n/a",0,IF(AK$4&lt;=$C296,0,IF(SUM($C296,$I279)&gt;AK$4,$L290/$I279,$L290-SUM($I296:AJ296))))</f>
        <v>0.5883131002072387</v>
      </c>
      <c r="AL296" s="172">
        <f>IF($I279="n/a",0,IF(AL$4&lt;=$C296,0,IF(SUM($C296,$I279)&gt;AL$4,$L290/$I279,$L290-SUM($I296:AK296))))</f>
        <v>0.5883131002072387</v>
      </c>
      <c r="AM296" s="172">
        <f>IF($I279="n/a",0,IF(AM$4&lt;=$C296,0,IF(SUM($C296,$I279)&gt;AM$4,$L290/$I279,$L290-SUM($I296:AL296))))</f>
        <v>0.5883131002072387</v>
      </c>
      <c r="AN296" s="172">
        <f>IF($I279="n/a",0,IF(AN$4&lt;=$C296,0,IF(SUM($C296,$I279)&gt;AN$4,$L290/$I279,$L290-SUM($I296:AM296))))</f>
        <v>0.5883131002072387</v>
      </c>
      <c r="AO296" s="172">
        <f>IF($I279="n/a",0,IF(AO$4&lt;=$C296,0,IF(SUM($C296,$I279)&gt;AO$4,$L290/$I279,$L290-SUM($I296:AN296))))</f>
        <v>0.5883131002072387</v>
      </c>
      <c r="AP296" s="172">
        <f>IF($I279="n/a",0,IF(AP$4&lt;=$C296,0,IF(SUM($C296,$I279)&gt;AP$4,$L290/$I279,$L290-SUM($I296:AO296))))</f>
        <v>0.5883131002072387</v>
      </c>
      <c r="AQ296" s="172">
        <f>IF($I279="n/a",0,IF(AQ$4&lt;=$C296,0,IF(SUM($C296,$I279)&gt;AQ$4,$L290/$I279,$L290-SUM($I296:AP296))))</f>
        <v>0.5883131002072387</v>
      </c>
      <c r="AR296" s="172">
        <f>IF($I279="n/a",0,IF(AR$4&lt;=$C296,0,IF(SUM($C296,$I279)&gt;AR$4,$L290/$I279,$L290-SUM($I296:AQ296))))</f>
        <v>0.5883131002072387</v>
      </c>
      <c r="AS296" s="172">
        <f>IF($I279="n/a",0,IF(AS$4&lt;=$C296,0,IF(SUM($C296,$I279)&gt;AS$4,$L290/$I279,$L290-SUM($I296:AR296))))</f>
        <v>0.5883131002072387</v>
      </c>
      <c r="AT296" s="172">
        <f>IF($I279="n/a",0,IF(AT$4&lt;=$C296,0,IF(SUM($C296,$I279)&gt;AT$4,$L290/$I279,$L290-SUM($I296:AS296))))</f>
        <v>0.5883131002072387</v>
      </c>
      <c r="AU296" s="172">
        <f>IF($I279="n/a",0,IF(AU$4&lt;=$C296,0,IF(SUM($C296,$I279)&gt;AU$4,$L290/$I279,$L290-SUM($I296:AT296))))</f>
        <v>0.5883131002072387</v>
      </c>
      <c r="AV296" s="172">
        <f>IF($I279="n/a",0,IF(AV$4&lt;=$C296,0,IF(SUM($C296,$I279)&gt;AV$4,$L290/$I279,$L290-SUM($I296:AU296))))</f>
        <v>0.5883131002072387</v>
      </c>
      <c r="AW296" s="172">
        <f>IF($I279="n/a",0,IF(AW$4&lt;=$C296,0,IF(SUM($C296,$I279)&gt;AW$4,$L290/$I279,$L290-SUM($I296:AV296))))</f>
        <v>0.5883131002072387</v>
      </c>
      <c r="AX296" s="172">
        <f>IF($I279="n/a",0,IF(AX$4&lt;=$C296,0,IF(SUM($C296,$I279)&gt;AX$4,$L290/$I279,$L290-SUM($I296:AW296))))</f>
        <v>0.5883131002072387</v>
      </c>
      <c r="AY296" s="172">
        <f>IF($I279="n/a",0,IF(AY$4&lt;=$C296,0,IF(SUM($C296,$I279)&gt;AY$4,$L290/$I279,$L290-SUM($I296:AX296))))</f>
        <v>0.5883131002072387</v>
      </c>
      <c r="AZ296" s="172">
        <f>IF($I279="n/a",0,IF(AZ$4&lt;=$C296,0,IF(SUM($C296,$I279)&gt;AZ$4,$L290/$I279,$L290-SUM($I296:AY296))))</f>
        <v>0.5883131002072387</v>
      </c>
      <c r="BA296" s="172">
        <f>IF($I279="n/a",0,IF(BA$4&lt;=$C296,0,IF(SUM($C296,$I279)&gt;BA$4,$L290/$I279,$L290-SUM($I296:AZ296))))</f>
        <v>0.5883131002072387</v>
      </c>
      <c r="BB296" s="172">
        <f>IF($I279="n/a",0,IF(BB$4&lt;=$C296,0,IF(SUM($C296,$I279)&gt;BB$4,$L290/$I279,$L290-SUM($I296:BA296))))</f>
        <v>0.5883131002072387</v>
      </c>
      <c r="BC296" s="172">
        <f>IF($I279="n/a",0,IF(BC$4&lt;=$C296,0,IF(SUM($C296,$I279)&gt;BC$4,$L290/$I279,$L290-SUM($I296:BB296))))</f>
        <v>0.5883131002072387</v>
      </c>
      <c r="BD296" s="172">
        <f>IF($I279="n/a",0,IF(BD$4&lt;=$C296,0,IF(SUM($C296,$I279)&gt;BD$4,$L290/$I279,$L290-SUM($I296:BC296))))</f>
        <v>0.5883131002072387</v>
      </c>
      <c r="BE296" s="172">
        <f>IF($I279="n/a",0,IF(BE$4&lt;=$C296,0,IF(SUM($C296,$I279)&gt;BE$4,$L290/$I279,$L290-SUM($I296:BD296))))</f>
        <v>0.58831310020725525</v>
      </c>
      <c r="BF296" s="172">
        <f>IF($I279="n/a",0,IF(BF$4&lt;=$C296,0,IF(SUM($C296,$I279)&gt;BF$4,$L290/$I279,$L290-SUM($I296:BE296))))</f>
        <v>0</v>
      </c>
      <c r="BG296" s="172">
        <f>IF($I279="n/a",0,IF(BG$4&lt;=$C296,0,IF(SUM($C296,$I279)&gt;BG$4,$L290/$I279,$L290-SUM($I296:BF296))))</f>
        <v>0</v>
      </c>
      <c r="BH296" s="172">
        <f>IF($I279="n/a",0,IF(BH$4&lt;=$C296,0,IF(SUM($C296,$I279)&gt;BH$4,$L290/$I279,$L290-SUM($I296:BG296))))</f>
        <v>0</v>
      </c>
      <c r="BI296" s="172">
        <f>IF($I279="n/a",0,IF(BI$4&lt;=$C296,0,IF(SUM($C296,$I279)&gt;BI$4,$L290/$I279,$L290-SUM($I296:BH296))))</f>
        <v>0</v>
      </c>
      <c r="BJ296" s="172">
        <f>IF($I279="n/a",0,IF(BJ$4&lt;=$C296,0,IF(SUM($C296,$I279)&gt;BJ$4,$L290/$I279,$L290-SUM($I296:BI296))))</f>
        <v>0</v>
      </c>
      <c r="BK296" s="172">
        <f>IF($I279="n/a",0,IF(BK$4&lt;=$C296,0,IF(SUM($C296,$I279)&gt;BK$4,$L290/$I279,$L290-SUM($I296:BJ296))))</f>
        <v>0</v>
      </c>
      <c r="BL296" s="172">
        <f>IF($I279="n/a",0,IF(BL$4&lt;=$C296,0,IF(SUM($C296,$I279)&gt;BL$4,$L290/$I279,$L290-SUM($I296:BK296))))</f>
        <v>0</v>
      </c>
      <c r="BM296" s="172">
        <f>IF($I279="n/a",0,IF(BM$4&lt;=$C296,0,IF(SUM($C296,$I279)&gt;BM$4,$L290/$I279,$L290-SUM($I296:BL296))))</f>
        <v>0</v>
      </c>
      <c r="BN296" s="172">
        <f>IF($I279="n/a",0,IF(BN$4&lt;=$C296,0,IF(SUM($C296,$I279)&gt;BN$4,$L290/$I279,$L290-SUM($I296:BM296))))</f>
        <v>0</v>
      </c>
      <c r="BO296" s="172">
        <f>IF($I279="n/a",0,IF(BO$4&lt;=$C296,0,IF(SUM($C296,$I279)&gt;BO$4,$L290/$I279,$L290-SUM($I296:BN296))))</f>
        <v>0</v>
      </c>
      <c r="BP296" s="172">
        <f>IF($I279="n/a",0,IF(BP$4&lt;=$C296,0,IF(SUM($C296,$I279)&gt;BP$4,$L290/$I279,$L290-SUM($I296:BO296))))</f>
        <v>0</v>
      </c>
      <c r="BQ296" s="172">
        <f>IF($I279="n/a",0,IF(BQ$4&lt;=$C296,0,IF(SUM($C296,$I279)&gt;BQ$4,$L290/$I279,$L290-SUM($I296:BP296))))</f>
        <v>0</v>
      </c>
      <c r="BR296" s="172">
        <f>IF($I279="n/a",0,IF(BR$4&lt;=$C296,0,IF(SUM($C296,$I279)&gt;BR$4,$L290/$I279,$L290-SUM($I296:BQ296))))</f>
        <v>0</v>
      </c>
      <c r="BS296" s="172">
        <f>IF($I279="n/a",0,IF(BS$4&lt;=$C296,0,IF(SUM($C296,$I279)&gt;BS$4,$L290/$I279,$L290-SUM($I296:BR296))))</f>
        <v>0</v>
      </c>
      <c r="BT296" s="172">
        <f>IF($I279="n/a",0,IF(BT$4&lt;=$C296,0,IF(SUM($C296,$I279)&gt;BT$4,$L290/$I279,$L290-SUM($I296:BS296))))</f>
        <v>0</v>
      </c>
      <c r="BU296" s="172">
        <f>IF($I279="n/a",0,IF(BU$4&lt;=$C296,0,IF(SUM($C296,$I279)&gt;BU$4,$L290/$I279,$L290-SUM($I296:BT296))))</f>
        <v>0</v>
      </c>
      <c r="BV296" s="172">
        <f>IF($I279="n/a",0,IF(BV$4&lt;=$C296,0,IF(SUM($C296,$I279)&gt;BV$4,$L290/$I279,$L290-SUM($I296:BU296))))</f>
        <v>0</v>
      </c>
      <c r="BW296" s="172">
        <f>IF($I279="n/a",0,IF(BW$4&lt;=$C296,0,IF(SUM($C296,$I279)&gt;BW$4,$L290/$I279,$L290-SUM($I296:BV296))))</f>
        <v>0</v>
      </c>
      <c r="BX296" s="172">
        <f>IF($I279="n/a",0,IF(BX$4&lt;=$C296,0,IF(SUM($C296,$I279)&gt;BX$4,$L290/$I279,$L290-SUM($I296:BW296))))</f>
        <v>0</v>
      </c>
      <c r="BY296" s="172">
        <f>IF($I279="n/a",0,IF(BY$4&lt;=$C296,0,IF(SUM($C296,$I279)&gt;BY$4,$L290/$I279,$L290-SUM($I296:BX296))))</f>
        <v>0</v>
      </c>
      <c r="BZ296" s="172">
        <f>IF($I279="n/a",0,IF(BZ$4&lt;=$C296,0,IF(SUM($C296,$I279)&gt;BZ$4,$L290/$I279,$L290-SUM($I296:BY296))))</f>
        <v>0</v>
      </c>
      <c r="CA296" s="172">
        <f>IF($I279="n/a",0,IF(CA$4&lt;=$C296,0,IF(SUM($C296,$I279)&gt;CA$4,$L290/$I279,$L290-SUM($I296:BZ296))))</f>
        <v>0</v>
      </c>
      <c r="CB296" s="172">
        <f>IF($I279="n/a",0,IF(CB$4&lt;=$C296,0,IF(SUM($C296,$I279)&gt;CB$4,$L290/$I279,$L290-SUM($I296:CA296))))</f>
        <v>0</v>
      </c>
      <c r="CC296" s="172">
        <f>IF($I279="n/a",0,IF(CC$4&lt;=$C296,0,IF(SUM($C296,$I279)&gt;CC$4,$L290/$I279,$L290-SUM($I296:CB296))))</f>
        <v>0</v>
      </c>
      <c r="CD296" s="172">
        <f>IF($I279="n/a",0,IF(CD$4&lt;=$C296,0,IF(SUM($C296,$I279)&gt;CD$4,$L290/$I279,$L290-SUM($I296:CC296))))</f>
        <v>0</v>
      </c>
      <c r="CE296" s="172">
        <f>IF($I279="n/a",0,IF(CE$4&lt;=$C296,0,IF(SUM($C296,$I279)&gt;CE$4,$L290/$I279,$L290-SUM($I296:CD296))))</f>
        <v>0</v>
      </c>
      <c r="CF296" s="172">
        <f>IF($I279="n/a",0,IF(CF$4&lt;=$C296,0,IF(SUM($C296,$I279)&gt;CF$4,$L290/$I279,$L290-SUM($I296:CE296))))</f>
        <v>0</v>
      </c>
    </row>
    <row r="297" spans="1:2018" ht="12.75" customHeight="1">
      <c r="C297" s="202">
        <v>2019</v>
      </c>
      <c r="D297" s="219" t="s">
        <v>49</v>
      </c>
      <c r="E297" s="21" t="s">
        <v>197</v>
      </c>
      <c r="I297" s="31"/>
      <c r="J297" s="171">
        <f>IF($I279="n/a",0,IF(J$4&lt;=$C297,0,IF(SUM($C297,$I279)&gt;J$4,$M290/$I279,$M290-SUM($I297:I297))))</f>
        <v>0</v>
      </c>
      <c r="K297" s="171">
        <f>IF($I279="n/a",0,IF(K$4&lt;=$C297,0,IF(SUM($C297,$I279)&gt;K$4,$M290/$I279,$M290-SUM($I297:J297))))</f>
        <v>0</v>
      </c>
      <c r="L297" s="171">
        <f>IF($I279="n/a",0,IF(L$4&lt;=$C297,0,IF(SUM($C297,$I279)&gt;L$4,$M290/$I279,$M290-SUM($I297:K297))))</f>
        <v>0</v>
      </c>
      <c r="M297" s="171">
        <f>IF($I279="n/a",0,IF(M$4&lt;=$C297,0,IF(SUM($C297,$I279)&gt;M$4,$M290/$I279,$M290-SUM($I297:L297))))</f>
        <v>0</v>
      </c>
      <c r="N297" s="171">
        <f>IF($I279="n/a",0,IF(N$4&lt;=$C297,0,IF(SUM($C297,$I279)&gt;N$4,$M290/$I279,$M290-SUM($I297:M297))))</f>
        <v>0.43016767770746051</v>
      </c>
      <c r="O297" s="171">
        <f>IF($I279="n/a",0,IF(O$4&lt;=$C297,0,IF(SUM($C297,$I279)&gt;O$4,$M290/$I279,$M290-SUM($I297:N297))))</f>
        <v>0.43016767770746051</v>
      </c>
      <c r="P297" s="171">
        <f>IF($I279="n/a",0,IF(P$4&lt;=$C297,0,IF(SUM($C297,$I279)&gt;P$4,$M290/$I279,$M290-SUM($I297:O297))))</f>
        <v>0.43016767770746051</v>
      </c>
      <c r="Q297" s="171">
        <f>IF($I279="n/a",0,IF(Q$4&lt;=$C297,0,IF(SUM($C297,$I279)&gt;Q$4,$M290/$I279,$M290-SUM($I297:P297))))</f>
        <v>0.43016767770746051</v>
      </c>
      <c r="R297" s="171">
        <f>IF($I279="n/a",0,IF(R$4&lt;=$C297,0,IF(SUM($C297,$I279)&gt;R$4,$M290/$I279,$M290-SUM($I297:Q297))))</f>
        <v>0.43016767770746051</v>
      </c>
      <c r="S297" s="171">
        <f>IF($I279="n/a",0,IF(S$4&lt;=$C297,0,IF(SUM($C297,$I279)&gt;S$4,$M290/$I279,$M290-SUM($I297:R297))))</f>
        <v>0.43016767770746051</v>
      </c>
      <c r="T297" s="171">
        <f>IF($I279="n/a",0,IF(T$4&lt;=$C297,0,IF(SUM($C297,$I279)&gt;T$4,$M290/$I279,$M290-SUM($I297:S297))))</f>
        <v>0.43016767770746051</v>
      </c>
      <c r="U297" s="171">
        <f>IF($I279="n/a",0,IF(U$4&lt;=$C297,0,IF(SUM($C297,$I279)&gt;U$4,$M290/$I279,$M290-SUM($I297:T297))))</f>
        <v>0.43016767770746051</v>
      </c>
      <c r="V297" s="171">
        <f>IF($I279="n/a",0,IF(V$4&lt;=$C297,0,IF(SUM($C297,$I279)&gt;V$4,$M290/$I279,$M290-SUM($I297:U297))))</f>
        <v>0.43016767770746051</v>
      </c>
      <c r="W297" s="171">
        <f>IF($I279="n/a",0,IF(W$4&lt;=$C297,0,IF(SUM($C297,$I279)&gt;W$4,$M290/$I279,$M290-SUM($I297:V297))))</f>
        <v>0.43016767770746051</v>
      </c>
      <c r="X297" s="171">
        <f>IF($I279="n/a",0,IF(X$4&lt;=$C297,0,IF(SUM($C297,$I279)&gt;X$4,$M290/$I279,$M290-SUM($I297:W297))))</f>
        <v>0.43016767770746051</v>
      </c>
      <c r="Y297" s="171">
        <f>IF($I279="n/a",0,IF(Y$4&lt;=$C297,0,IF(SUM($C297,$I279)&gt;Y$4,$M290/$I279,$M290-SUM($I297:X297))))</f>
        <v>0.43016767770746051</v>
      </c>
      <c r="Z297" s="171">
        <f>IF($I279="n/a",0,IF(Z$4&lt;=$C297,0,IF(SUM($C297,$I279)&gt;Z$4,$M290/$I279,$M290-SUM($I297:Y297))))</f>
        <v>0.43016767770746051</v>
      </c>
      <c r="AA297" s="171">
        <f>IF($I279="n/a",0,IF(AA$4&lt;=$C297,0,IF(SUM($C297,$I279)&gt;AA$4,$M290/$I279,$M290-SUM($I297:Z297))))</f>
        <v>0.43016767770746051</v>
      </c>
      <c r="AB297" s="171">
        <f>IF($I279="n/a",0,IF(AB$4&lt;=$C297,0,IF(SUM($C297,$I279)&gt;AB$4,$M290/$I279,$M290-SUM($I297:AA297))))</f>
        <v>0.43016767770746051</v>
      </c>
      <c r="AC297" s="171">
        <f>IF($I279="n/a",0,IF(AC$4&lt;=$C297,0,IF(SUM($C297,$I279)&gt;AC$4,$M290/$I279,$M290-SUM($I297:AB297))))</f>
        <v>0.43016767770746051</v>
      </c>
      <c r="AD297" s="171">
        <f>IF($I279="n/a",0,IF(AD$4&lt;=$C297,0,IF(SUM($C297,$I279)&gt;AD$4,$M290/$I279,$M290-SUM($I297:AC297))))</f>
        <v>0.43016767770746051</v>
      </c>
      <c r="AE297" s="171">
        <f>IF($I279="n/a",0,IF(AE$4&lt;=$C297,0,IF(SUM($C297,$I279)&gt;AE$4,$M290/$I279,$M290-SUM($I297:AD297))))</f>
        <v>0.43016767770746051</v>
      </c>
      <c r="AF297" s="171">
        <f>IF($I279="n/a",0,IF(AF$4&lt;=$C297,0,IF(SUM($C297,$I279)&gt;AF$4,$M290/$I279,$M290-SUM($I297:AE297))))</f>
        <v>0.43016767770746051</v>
      </c>
      <c r="AG297" s="171">
        <f>IF($I279="n/a",0,IF(AG$4&lt;=$C297,0,IF(SUM($C297,$I279)&gt;AG$4,$M290/$I279,$M290-SUM($I297:AF297))))</f>
        <v>0.43016767770746051</v>
      </c>
      <c r="AH297" s="171">
        <f>IF($I279="n/a",0,IF(AH$4&lt;=$C297,0,IF(SUM($C297,$I279)&gt;AH$4,$M290/$I279,$M290-SUM($I297:AG297))))</f>
        <v>0.43016767770746051</v>
      </c>
      <c r="AI297" s="171">
        <f>IF($I279="n/a",0,IF(AI$4&lt;=$C297,0,IF(SUM($C297,$I279)&gt;AI$4,$M290/$I279,$M290-SUM($I297:AH297))))</f>
        <v>0.43016767770746051</v>
      </c>
      <c r="AJ297" s="171">
        <f>IF($I279="n/a",0,IF(AJ$4&lt;=$C297,0,IF(SUM($C297,$I279)&gt;AJ$4,$M290/$I279,$M290-SUM($I297:AI297))))</f>
        <v>0.43016767770746051</v>
      </c>
      <c r="AK297" s="171">
        <f>IF($I279="n/a",0,IF(AK$4&lt;=$C297,0,IF(SUM($C297,$I279)&gt;AK$4,$M290/$I279,$M290-SUM($I297:AJ297))))</f>
        <v>0.43016767770746051</v>
      </c>
      <c r="AL297" s="171">
        <f>IF($I279="n/a",0,IF(AL$4&lt;=$C297,0,IF(SUM($C297,$I279)&gt;AL$4,$M290/$I279,$M290-SUM($I297:AK297))))</f>
        <v>0.43016767770746051</v>
      </c>
      <c r="AM297" s="171">
        <f>IF($I279="n/a",0,IF(AM$4&lt;=$C297,0,IF(SUM($C297,$I279)&gt;AM$4,$M290/$I279,$M290-SUM($I297:AL297))))</f>
        <v>0.43016767770746051</v>
      </c>
      <c r="AN297" s="171">
        <f>IF($I279="n/a",0,IF(AN$4&lt;=$C297,0,IF(SUM($C297,$I279)&gt;AN$4,$M290/$I279,$M290-SUM($I297:AM297))))</f>
        <v>0.43016767770746051</v>
      </c>
      <c r="AO297" s="171">
        <f>IF($I279="n/a",0,IF(AO$4&lt;=$C297,0,IF(SUM($C297,$I279)&gt;AO$4,$M290/$I279,$M290-SUM($I297:AN297))))</f>
        <v>0.43016767770746051</v>
      </c>
      <c r="AP297" s="171">
        <f>IF($I279="n/a",0,IF(AP$4&lt;=$C297,0,IF(SUM($C297,$I279)&gt;AP$4,$M290/$I279,$M290-SUM($I297:AO297))))</f>
        <v>0.43016767770746051</v>
      </c>
      <c r="AQ297" s="171">
        <f>IF($I279="n/a",0,IF(AQ$4&lt;=$C297,0,IF(SUM($C297,$I279)&gt;AQ$4,$M290/$I279,$M290-SUM($I297:AP297))))</f>
        <v>0.43016767770746051</v>
      </c>
      <c r="AR297" s="171">
        <f>IF($I279="n/a",0,IF(AR$4&lt;=$C297,0,IF(SUM($C297,$I279)&gt;AR$4,$M290/$I279,$M290-SUM($I297:AQ297))))</f>
        <v>0.43016767770746051</v>
      </c>
      <c r="AS297" s="171">
        <f>IF($I279="n/a",0,IF(AS$4&lt;=$C297,0,IF(SUM($C297,$I279)&gt;AS$4,$M290/$I279,$M290-SUM($I297:AR297))))</f>
        <v>0.43016767770746051</v>
      </c>
      <c r="AT297" s="171">
        <f>IF($I279="n/a",0,IF(AT$4&lt;=$C297,0,IF(SUM($C297,$I279)&gt;AT$4,$M290/$I279,$M290-SUM($I297:AS297))))</f>
        <v>0.43016767770746051</v>
      </c>
      <c r="AU297" s="171">
        <f>IF($I279="n/a",0,IF(AU$4&lt;=$C297,0,IF(SUM($C297,$I279)&gt;AU$4,$M290/$I279,$M290-SUM($I297:AT297))))</f>
        <v>0.43016767770746051</v>
      </c>
      <c r="AV297" s="171">
        <f>IF($I279="n/a",0,IF(AV$4&lt;=$C297,0,IF(SUM($C297,$I279)&gt;AV$4,$M290/$I279,$M290-SUM($I297:AU297))))</f>
        <v>0.43016767770746051</v>
      </c>
      <c r="AW297" s="171">
        <f>IF($I279="n/a",0,IF(AW$4&lt;=$C297,0,IF(SUM($C297,$I279)&gt;AW$4,$M290/$I279,$M290-SUM($I297:AV297))))</f>
        <v>0.43016767770746051</v>
      </c>
      <c r="AX297" s="171">
        <f>IF($I279="n/a",0,IF(AX$4&lt;=$C297,0,IF(SUM($C297,$I279)&gt;AX$4,$M290/$I279,$M290-SUM($I297:AW297))))</f>
        <v>0.43016767770746051</v>
      </c>
      <c r="AY297" s="171">
        <f>IF($I279="n/a",0,IF(AY$4&lt;=$C297,0,IF(SUM($C297,$I279)&gt;AY$4,$M290/$I279,$M290-SUM($I297:AX297))))</f>
        <v>0.43016767770746051</v>
      </c>
      <c r="AZ297" s="171">
        <f>IF($I279="n/a",0,IF(AZ$4&lt;=$C297,0,IF(SUM($C297,$I279)&gt;AZ$4,$M290/$I279,$M290-SUM($I297:AY297))))</f>
        <v>0.43016767770746051</v>
      </c>
      <c r="BA297" s="171">
        <f>IF($I279="n/a",0,IF(BA$4&lt;=$C297,0,IF(SUM($C297,$I279)&gt;BA$4,$M290/$I279,$M290-SUM($I297:AZ297))))</f>
        <v>0.43016767770746051</v>
      </c>
      <c r="BB297" s="171">
        <f>IF($I279="n/a",0,IF(BB$4&lt;=$C297,0,IF(SUM($C297,$I279)&gt;BB$4,$M290/$I279,$M290-SUM($I297:BA297))))</f>
        <v>0.43016767770746051</v>
      </c>
      <c r="BC297" s="171">
        <f>IF($I279="n/a",0,IF(BC$4&lt;=$C297,0,IF(SUM($C297,$I279)&gt;BC$4,$M290/$I279,$M290-SUM($I297:BB297))))</f>
        <v>0.43016767770746051</v>
      </c>
      <c r="BD297" s="171">
        <f>IF($I279="n/a",0,IF(BD$4&lt;=$C297,0,IF(SUM($C297,$I279)&gt;BD$4,$M290/$I279,$M290-SUM($I297:BC297))))</f>
        <v>0.43016767770746051</v>
      </c>
      <c r="BE297" s="171">
        <f>IF($I279="n/a",0,IF(BE$4&lt;=$C297,0,IF(SUM($C297,$I279)&gt;BE$4,$M290/$I279,$M290-SUM($I297:BD297))))</f>
        <v>0.43016767770746051</v>
      </c>
      <c r="BF297" s="171">
        <f>IF($I279="n/a",0,IF(BF$4&lt;=$C297,0,IF(SUM($C297,$I279)&gt;BF$4,$M290/$I279,$M290-SUM($I297:BE297))))</f>
        <v>0.43016767770746256</v>
      </c>
      <c r="BG297" s="171">
        <f>IF($I279="n/a",0,IF(BG$4&lt;=$C297,0,IF(SUM($C297,$I279)&gt;BG$4,$M290/$I279,$M290-SUM($I297:BF297))))</f>
        <v>0</v>
      </c>
      <c r="BH297" s="171">
        <f>IF($I279="n/a",0,IF(BH$4&lt;=$C297,0,IF(SUM($C297,$I279)&gt;BH$4,$M290/$I279,$M290-SUM($I297:BG297))))</f>
        <v>0</v>
      </c>
      <c r="BI297" s="171">
        <f>IF($I279="n/a",0,IF(BI$4&lt;=$C297,0,IF(SUM($C297,$I279)&gt;BI$4,$M290/$I279,$M290-SUM($I297:BH297))))</f>
        <v>0</v>
      </c>
      <c r="BJ297" s="171">
        <f>IF($I279="n/a",0,IF(BJ$4&lt;=$C297,0,IF(SUM($C297,$I279)&gt;BJ$4,$M290/$I279,$M290-SUM($I297:BI297))))</f>
        <v>0</v>
      </c>
      <c r="BK297" s="171">
        <f>IF($I279="n/a",0,IF(BK$4&lt;=$C297,0,IF(SUM($C297,$I279)&gt;BK$4,$M290/$I279,$M290-SUM($I297:BJ297))))</f>
        <v>0</v>
      </c>
      <c r="BL297" s="171">
        <f>IF($I279="n/a",0,IF(BL$4&lt;=$C297,0,IF(SUM($C297,$I279)&gt;BL$4,$M290/$I279,$M290-SUM($I297:BK297))))</f>
        <v>0</v>
      </c>
      <c r="BM297" s="171">
        <f>IF($I279="n/a",0,IF(BM$4&lt;=$C297,0,IF(SUM($C297,$I279)&gt;BM$4,$M290/$I279,$M290-SUM($I297:BL297))))</f>
        <v>0</v>
      </c>
      <c r="BN297" s="171">
        <f>IF($I279="n/a",0,IF(BN$4&lt;=$C297,0,IF(SUM($C297,$I279)&gt;BN$4,$M290/$I279,$M290-SUM($I297:BM297))))</f>
        <v>0</v>
      </c>
      <c r="BO297" s="171">
        <f>IF($I279="n/a",0,IF(BO$4&lt;=$C297,0,IF(SUM($C297,$I279)&gt;BO$4,$M290/$I279,$M290-SUM($I297:BN297))))</f>
        <v>0</v>
      </c>
      <c r="BP297" s="171">
        <f>IF($I279="n/a",0,IF(BP$4&lt;=$C297,0,IF(SUM($C297,$I279)&gt;BP$4,$M290/$I279,$M290-SUM($I297:BO297))))</f>
        <v>0</v>
      </c>
      <c r="BQ297" s="171">
        <f>IF($I279="n/a",0,IF(BQ$4&lt;=$C297,0,IF(SUM($C297,$I279)&gt;BQ$4,$M290/$I279,$M290-SUM($I297:BP297))))</f>
        <v>0</v>
      </c>
      <c r="BR297" s="171">
        <f>IF($I279="n/a",0,IF(BR$4&lt;=$C297,0,IF(SUM($C297,$I279)&gt;BR$4,$M290/$I279,$M290-SUM($I297:BQ297))))</f>
        <v>0</v>
      </c>
      <c r="BS297" s="171">
        <f>IF($I279="n/a",0,IF(BS$4&lt;=$C297,0,IF(SUM($C297,$I279)&gt;BS$4,$M290/$I279,$M290-SUM($I297:BR297))))</f>
        <v>0</v>
      </c>
      <c r="BT297" s="171">
        <f>IF($I279="n/a",0,IF(BT$4&lt;=$C297,0,IF(SUM($C297,$I279)&gt;BT$4,$M290/$I279,$M290-SUM($I297:BS297))))</f>
        <v>0</v>
      </c>
      <c r="BU297" s="171">
        <f>IF($I279="n/a",0,IF(BU$4&lt;=$C297,0,IF(SUM($C297,$I279)&gt;BU$4,$M290/$I279,$M290-SUM($I297:BT297))))</f>
        <v>0</v>
      </c>
      <c r="BV297" s="171">
        <f>IF($I279="n/a",0,IF(BV$4&lt;=$C297,0,IF(SUM($C297,$I279)&gt;BV$4,$M290/$I279,$M290-SUM($I297:BU297))))</f>
        <v>0</v>
      </c>
      <c r="BW297" s="171">
        <f>IF($I279="n/a",0,IF(BW$4&lt;=$C297,0,IF(SUM($C297,$I279)&gt;BW$4,$M290/$I279,$M290-SUM($I297:BV297))))</f>
        <v>0</v>
      </c>
      <c r="BX297" s="171">
        <f>IF($I279="n/a",0,IF(BX$4&lt;=$C297,0,IF(SUM($C297,$I279)&gt;BX$4,$M290/$I279,$M290-SUM($I297:BW297))))</f>
        <v>0</v>
      </c>
      <c r="BY297" s="171">
        <f>IF($I279="n/a",0,IF(BY$4&lt;=$C297,0,IF(SUM($C297,$I279)&gt;BY$4,$M290/$I279,$M290-SUM($I297:BX297))))</f>
        <v>0</v>
      </c>
      <c r="BZ297" s="171">
        <f>IF($I279="n/a",0,IF(BZ$4&lt;=$C297,0,IF(SUM($C297,$I279)&gt;BZ$4,$M290/$I279,$M290-SUM($I297:BY297))))</f>
        <v>0</v>
      </c>
      <c r="CA297" s="171">
        <f>IF($I279="n/a",0,IF(CA$4&lt;=$C297,0,IF(SUM($C297,$I279)&gt;CA$4,$M290/$I279,$M290-SUM($I297:BZ297))))</f>
        <v>0</v>
      </c>
      <c r="CB297" s="171">
        <f>IF($I279="n/a",0,IF(CB$4&lt;=$C297,0,IF(SUM($C297,$I279)&gt;CB$4,$M290/$I279,$M290-SUM($I297:CA297))))</f>
        <v>0</v>
      </c>
      <c r="CC297" s="171">
        <f>IF($I279="n/a",0,IF(CC$4&lt;=$C297,0,IF(SUM($C297,$I279)&gt;CC$4,$M290/$I279,$M290-SUM($I297:CB297))))</f>
        <v>0</v>
      </c>
      <c r="CD297" s="171">
        <f>IF($I279="n/a",0,IF(CD$4&lt;=$C297,0,IF(SUM($C297,$I279)&gt;CD$4,$M290/$I279,$M290-SUM($I297:CC297))))</f>
        <v>0</v>
      </c>
      <c r="CE297" s="171">
        <f>IF($I279="n/a",0,IF(CE$4&lt;=$C297,0,IF(SUM($C297,$I279)&gt;CE$4,$M290/$I279,$M290-SUM($I297:CD297))))</f>
        <v>0</v>
      </c>
      <c r="CF297" s="171">
        <f>IF($I279="n/a",0,IF(CF$4&lt;=$C297,0,IF(SUM($C297,$I279)&gt;CF$4,$M290/$I279,$M290-SUM($I297:CE297))))</f>
        <v>0</v>
      </c>
    </row>
    <row r="298" spans="1:2018" ht="12.75" customHeight="1">
      <c r="C298" s="202">
        <v>2020</v>
      </c>
      <c r="D298" s="21" t="s">
        <v>50</v>
      </c>
      <c r="E298" s="21" t="s">
        <v>197</v>
      </c>
      <c r="I298" s="31"/>
      <c r="J298" s="172">
        <f>IF($I279="n/a",0,IF(J$4&lt;=$C298,0,IF(SUM($C298,$I279)&gt;J$4,$N290/$I279,$N290-SUM($I298:I298))))</f>
        <v>0</v>
      </c>
      <c r="K298" s="172">
        <f>IF($I279="n/a",0,IF(K$4&lt;=$C298,0,IF(SUM($C298,$I279)&gt;K$4,$N290/$I279,$N290-SUM($I298:J298))))</f>
        <v>0</v>
      </c>
      <c r="L298" s="172">
        <f>IF($I279="n/a",0,IF(L$4&lt;=$C298,0,IF(SUM($C298,$I279)&gt;L$4,$N290/$I279,$N290-SUM($I298:K298))))</f>
        <v>0</v>
      </c>
      <c r="M298" s="172">
        <f>IF($I279="n/a",0,IF(M$4&lt;=$C298,0,IF(SUM($C298,$I279)&gt;M$4,$N290/$I279,$N290-SUM($I298:L298))))</f>
        <v>0</v>
      </c>
      <c r="N298" s="172">
        <f>IF($I279="n/a",0,IF(N$4&lt;=$C298,0,IF(SUM($C298,$I279)&gt;N$4,$N290/$I279,$N290-SUM($I298:M298))))</f>
        <v>0</v>
      </c>
      <c r="O298" s="172">
        <f>IF($I279="n/a",0,IF(O$4&lt;=$C298,0,IF(SUM($C298,$I279)&gt;O$4,$N290/$I279,$N290-SUM($I298:N298))))</f>
        <v>0.40751436444191852</v>
      </c>
      <c r="P298" s="172">
        <f>IF($I279="n/a",0,IF(P$4&lt;=$C298,0,IF(SUM($C298,$I279)&gt;P$4,$N290/$I279,$N290-SUM($I298:O298))))</f>
        <v>0.40751436444191852</v>
      </c>
      <c r="Q298" s="172">
        <f>IF($I279="n/a",0,IF(Q$4&lt;=$C298,0,IF(SUM($C298,$I279)&gt;Q$4,$N290/$I279,$N290-SUM($I298:P298))))</f>
        <v>0.40751436444191852</v>
      </c>
      <c r="R298" s="172">
        <f>IF($I279="n/a",0,IF(R$4&lt;=$C298,0,IF(SUM($C298,$I279)&gt;R$4,$N290/$I279,$N290-SUM($I298:Q298))))</f>
        <v>0.40751436444191852</v>
      </c>
      <c r="S298" s="172">
        <f>IF($I279="n/a",0,IF(S$4&lt;=$C298,0,IF(SUM($C298,$I279)&gt;S$4,$N290/$I279,$N290-SUM($I298:R298))))</f>
        <v>0.40751436444191852</v>
      </c>
      <c r="T298" s="172">
        <f>IF($I279="n/a",0,IF(T$4&lt;=$C298,0,IF(SUM($C298,$I279)&gt;T$4,$N290/$I279,$N290-SUM($I298:S298))))</f>
        <v>0.40751436444191852</v>
      </c>
      <c r="U298" s="172">
        <f>IF($I279="n/a",0,IF(U$4&lt;=$C298,0,IF(SUM($C298,$I279)&gt;U$4,$N290/$I279,$N290-SUM($I298:T298))))</f>
        <v>0.40751436444191852</v>
      </c>
      <c r="V298" s="172">
        <f>IF($I279="n/a",0,IF(V$4&lt;=$C298,0,IF(SUM($C298,$I279)&gt;V$4,$N290/$I279,$N290-SUM($I298:U298))))</f>
        <v>0.40751436444191852</v>
      </c>
      <c r="W298" s="172">
        <f>IF($I279="n/a",0,IF(W$4&lt;=$C298,0,IF(SUM($C298,$I279)&gt;W$4,$N290/$I279,$N290-SUM($I298:V298))))</f>
        <v>0.40751436444191852</v>
      </c>
      <c r="X298" s="172">
        <f>IF($I279="n/a",0,IF(X$4&lt;=$C298,0,IF(SUM($C298,$I279)&gt;X$4,$N290/$I279,$N290-SUM($I298:W298))))</f>
        <v>0.40751436444191852</v>
      </c>
      <c r="Y298" s="172">
        <f>IF($I279="n/a",0,IF(Y$4&lt;=$C298,0,IF(SUM($C298,$I279)&gt;Y$4,$N290/$I279,$N290-SUM($I298:X298))))</f>
        <v>0.40751436444191852</v>
      </c>
      <c r="Z298" s="172">
        <f>IF($I279="n/a",0,IF(Z$4&lt;=$C298,0,IF(SUM($C298,$I279)&gt;Z$4,$N290/$I279,$N290-SUM($I298:Y298))))</f>
        <v>0.40751436444191852</v>
      </c>
      <c r="AA298" s="172">
        <f>IF($I279="n/a",0,IF(AA$4&lt;=$C298,0,IF(SUM($C298,$I279)&gt;AA$4,$N290/$I279,$N290-SUM($I298:Z298))))</f>
        <v>0.40751436444191852</v>
      </c>
      <c r="AB298" s="172">
        <f>IF($I279="n/a",0,IF(AB$4&lt;=$C298,0,IF(SUM($C298,$I279)&gt;AB$4,$N290/$I279,$N290-SUM($I298:AA298))))</f>
        <v>0.40751436444191852</v>
      </c>
      <c r="AC298" s="172">
        <f>IF($I279="n/a",0,IF(AC$4&lt;=$C298,0,IF(SUM($C298,$I279)&gt;AC$4,$N290/$I279,$N290-SUM($I298:AB298))))</f>
        <v>0.40751436444191852</v>
      </c>
      <c r="AD298" s="172">
        <f>IF($I279="n/a",0,IF(AD$4&lt;=$C298,0,IF(SUM($C298,$I279)&gt;AD$4,$N290/$I279,$N290-SUM($I298:AC298))))</f>
        <v>0.40751436444191852</v>
      </c>
      <c r="AE298" s="172">
        <f>IF($I279="n/a",0,IF(AE$4&lt;=$C298,0,IF(SUM($C298,$I279)&gt;AE$4,$N290/$I279,$N290-SUM($I298:AD298))))</f>
        <v>0.40751436444191852</v>
      </c>
      <c r="AF298" s="172">
        <f>IF($I279="n/a",0,IF(AF$4&lt;=$C298,0,IF(SUM($C298,$I279)&gt;AF$4,$N290/$I279,$N290-SUM($I298:AE298))))</f>
        <v>0.40751436444191852</v>
      </c>
      <c r="AG298" s="172">
        <f>IF($I279="n/a",0,IF(AG$4&lt;=$C298,0,IF(SUM($C298,$I279)&gt;AG$4,$N290/$I279,$N290-SUM($I298:AF298))))</f>
        <v>0.40751436444191852</v>
      </c>
      <c r="AH298" s="172">
        <f>IF($I279="n/a",0,IF(AH$4&lt;=$C298,0,IF(SUM($C298,$I279)&gt;AH$4,$N290/$I279,$N290-SUM($I298:AG298))))</f>
        <v>0.40751436444191852</v>
      </c>
      <c r="AI298" s="172">
        <f>IF($I279="n/a",0,IF(AI$4&lt;=$C298,0,IF(SUM($C298,$I279)&gt;AI$4,$N290/$I279,$N290-SUM($I298:AH298))))</f>
        <v>0.40751436444191852</v>
      </c>
      <c r="AJ298" s="172">
        <f>IF($I279="n/a",0,IF(AJ$4&lt;=$C298,0,IF(SUM($C298,$I279)&gt;AJ$4,$N290/$I279,$N290-SUM($I298:AI298))))</f>
        <v>0.40751436444191852</v>
      </c>
      <c r="AK298" s="172">
        <f>IF($I279="n/a",0,IF(AK$4&lt;=$C298,0,IF(SUM($C298,$I279)&gt;AK$4,$N290/$I279,$N290-SUM($I298:AJ298))))</f>
        <v>0.40751436444191852</v>
      </c>
      <c r="AL298" s="172">
        <f>IF($I279="n/a",0,IF(AL$4&lt;=$C298,0,IF(SUM($C298,$I279)&gt;AL$4,$N290/$I279,$N290-SUM($I298:AK298))))</f>
        <v>0.40751436444191852</v>
      </c>
      <c r="AM298" s="172">
        <f>IF($I279="n/a",0,IF(AM$4&lt;=$C298,0,IF(SUM($C298,$I279)&gt;AM$4,$N290/$I279,$N290-SUM($I298:AL298))))</f>
        <v>0.40751436444191852</v>
      </c>
      <c r="AN298" s="172">
        <f>IF($I279="n/a",0,IF(AN$4&lt;=$C298,0,IF(SUM($C298,$I279)&gt;AN$4,$N290/$I279,$N290-SUM($I298:AM298))))</f>
        <v>0.40751436444191852</v>
      </c>
      <c r="AO298" s="172">
        <f>IF($I279="n/a",0,IF(AO$4&lt;=$C298,0,IF(SUM($C298,$I279)&gt;AO$4,$N290/$I279,$N290-SUM($I298:AN298))))</f>
        <v>0.40751436444191852</v>
      </c>
      <c r="AP298" s="172">
        <f>IF($I279="n/a",0,IF(AP$4&lt;=$C298,0,IF(SUM($C298,$I279)&gt;AP$4,$N290/$I279,$N290-SUM($I298:AO298))))</f>
        <v>0.40751436444191852</v>
      </c>
      <c r="AQ298" s="172">
        <f>IF($I279="n/a",0,IF(AQ$4&lt;=$C298,0,IF(SUM($C298,$I279)&gt;AQ$4,$N290/$I279,$N290-SUM($I298:AP298))))</f>
        <v>0.40751436444191852</v>
      </c>
      <c r="AR298" s="172">
        <f>IF($I279="n/a",0,IF(AR$4&lt;=$C298,0,IF(SUM($C298,$I279)&gt;AR$4,$N290/$I279,$N290-SUM($I298:AQ298))))</f>
        <v>0.40751436444191852</v>
      </c>
      <c r="AS298" s="172">
        <f>IF($I279="n/a",0,IF(AS$4&lt;=$C298,0,IF(SUM($C298,$I279)&gt;AS$4,$N290/$I279,$N290-SUM($I298:AR298))))</f>
        <v>0.40751436444191852</v>
      </c>
      <c r="AT298" s="172">
        <f>IF($I279="n/a",0,IF(AT$4&lt;=$C298,0,IF(SUM($C298,$I279)&gt;AT$4,$N290/$I279,$N290-SUM($I298:AS298))))</f>
        <v>0.40751436444191852</v>
      </c>
      <c r="AU298" s="172">
        <f>IF($I279="n/a",0,IF(AU$4&lt;=$C298,0,IF(SUM($C298,$I279)&gt;AU$4,$N290/$I279,$N290-SUM($I298:AT298))))</f>
        <v>0.40751436444191852</v>
      </c>
      <c r="AV298" s="172">
        <f>IF($I279="n/a",0,IF(AV$4&lt;=$C298,0,IF(SUM($C298,$I279)&gt;AV$4,$N290/$I279,$N290-SUM($I298:AU298))))</f>
        <v>0.40751436444191852</v>
      </c>
      <c r="AW298" s="172">
        <f>IF($I279="n/a",0,IF(AW$4&lt;=$C298,0,IF(SUM($C298,$I279)&gt;AW$4,$N290/$I279,$N290-SUM($I298:AV298))))</f>
        <v>0.40751436444191852</v>
      </c>
      <c r="AX298" s="172">
        <f>IF($I279="n/a",0,IF(AX$4&lt;=$C298,0,IF(SUM($C298,$I279)&gt;AX$4,$N290/$I279,$N290-SUM($I298:AW298))))</f>
        <v>0.40751436444191852</v>
      </c>
      <c r="AY298" s="172">
        <f>IF($I279="n/a",0,IF(AY$4&lt;=$C298,0,IF(SUM($C298,$I279)&gt;AY$4,$N290/$I279,$N290-SUM($I298:AX298))))</f>
        <v>0.40751436444191852</v>
      </c>
      <c r="AZ298" s="172">
        <f>IF($I279="n/a",0,IF(AZ$4&lt;=$C298,0,IF(SUM($C298,$I279)&gt;AZ$4,$N290/$I279,$N290-SUM($I298:AY298))))</f>
        <v>0.40751436444191852</v>
      </c>
      <c r="BA298" s="172">
        <f>IF($I279="n/a",0,IF(BA$4&lt;=$C298,0,IF(SUM($C298,$I279)&gt;BA$4,$N290/$I279,$N290-SUM($I298:AZ298))))</f>
        <v>0.40751436444191852</v>
      </c>
      <c r="BB298" s="172">
        <f>IF($I279="n/a",0,IF(BB$4&lt;=$C298,0,IF(SUM($C298,$I279)&gt;BB$4,$N290/$I279,$N290-SUM($I298:BA298))))</f>
        <v>0.40751436444191852</v>
      </c>
      <c r="BC298" s="172">
        <f>IF($I279="n/a",0,IF(BC$4&lt;=$C298,0,IF(SUM($C298,$I279)&gt;BC$4,$N290/$I279,$N290-SUM($I298:BB298))))</f>
        <v>0.40751436444191852</v>
      </c>
      <c r="BD298" s="172">
        <f>IF($I279="n/a",0,IF(BD$4&lt;=$C298,0,IF(SUM($C298,$I279)&gt;BD$4,$N290/$I279,$N290-SUM($I298:BC298))))</f>
        <v>0.40751436444191852</v>
      </c>
      <c r="BE298" s="172">
        <f>IF($I279="n/a",0,IF(BE$4&lt;=$C298,0,IF(SUM($C298,$I279)&gt;BE$4,$N290/$I279,$N290-SUM($I298:BD298))))</f>
        <v>0.40751436444191852</v>
      </c>
      <c r="BF298" s="172">
        <f>IF($I279="n/a",0,IF(BF$4&lt;=$C298,0,IF(SUM($C298,$I279)&gt;BF$4,$N290/$I279,$N290-SUM($I298:BE298))))</f>
        <v>0.40751436444191852</v>
      </c>
      <c r="BG298" s="172">
        <f>IF($I279="n/a",0,IF(BG$4&lt;=$C298,0,IF(SUM($C298,$I279)&gt;BG$4,$N290/$I279,$N290-SUM($I298:BF298))))</f>
        <v>0.40751436444190503</v>
      </c>
      <c r="BH298" s="172">
        <f>IF($I279="n/a",0,IF(BH$4&lt;=$C298,0,IF(SUM($C298,$I279)&gt;BH$4,$N290/$I279,$N290-SUM($I298:BG298))))</f>
        <v>0</v>
      </c>
      <c r="BI298" s="172">
        <f>IF($I279="n/a",0,IF(BI$4&lt;=$C298,0,IF(SUM($C298,$I279)&gt;BI$4,$N290/$I279,$N290-SUM($I298:BH298))))</f>
        <v>0</v>
      </c>
      <c r="BJ298" s="172">
        <f>IF($I279="n/a",0,IF(BJ$4&lt;=$C298,0,IF(SUM($C298,$I279)&gt;BJ$4,$N290/$I279,$N290-SUM($I298:BI298))))</f>
        <v>0</v>
      </c>
      <c r="BK298" s="172">
        <f>IF($I279="n/a",0,IF(BK$4&lt;=$C298,0,IF(SUM($C298,$I279)&gt;BK$4,$N290/$I279,$N290-SUM($I298:BJ298))))</f>
        <v>0</v>
      </c>
      <c r="BL298" s="172">
        <f>IF($I279="n/a",0,IF(BL$4&lt;=$C298,0,IF(SUM($C298,$I279)&gt;BL$4,$N290/$I279,$N290-SUM($I298:BK298))))</f>
        <v>0</v>
      </c>
      <c r="BM298" s="172">
        <f>IF($I279="n/a",0,IF(BM$4&lt;=$C298,0,IF(SUM($C298,$I279)&gt;BM$4,$N290/$I279,$N290-SUM($I298:BL298))))</f>
        <v>0</v>
      </c>
      <c r="BN298" s="172">
        <f>IF($I279="n/a",0,IF(BN$4&lt;=$C298,0,IF(SUM($C298,$I279)&gt;BN$4,$N290/$I279,$N290-SUM($I298:BM298))))</f>
        <v>0</v>
      </c>
      <c r="BO298" s="172">
        <f>IF($I279="n/a",0,IF(BO$4&lt;=$C298,0,IF(SUM($C298,$I279)&gt;BO$4,$N290/$I279,$N290-SUM($I298:BN298))))</f>
        <v>0</v>
      </c>
      <c r="BP298" s="172">
        <f>IF($I279="n/a",0,IF(BP$4&lt;=$C298,0,IF(SUM($C298,$I279)&gt;BP$4,$N290/$I279,$N290-SUM($I298:BO298))))</f>
        <v>0</v>
      </c>
      <c r="BQ298" s="172">
        <f>IF($I279="n/a",0,IF(BQ$4&lt;=$C298,0,IF(SUM($C298,$I279)&gt;BQ$4,$N290/$I279,$N290-SUM($I298:BP298))))</f>
        <v>0</v>
      </c>
      <c r="BR298" s="172">
        <f>IF($I279="n/a",0,IF(BR$4&lt;=$C298,0,IF(SUM($C298,$I279)&gt;BR$4,$N290/$I279,$N290-SUM($I298:BQ298))))</f>
        <v>0</v>
      </c>
      <c r="BS298" s="172">
        <f>IF($I279="n/a",0,IF(BS$4&lt;=$C298,0,IF(SUM($C298,$I279)&gt;BS$4,$N290/$I279,$N290-SUM($I298:BR298))))</f>
        <v>0</v>
      </c>
      <c r="BT298" s="172">
        <f>IF($I279="n/a",0,IF(BT$4&lt;=$C298,0,IF(SUM($C298,$I279)&gt;BT$4,$N290/$I279,$N290-SUM($I298:BS298))))</f>
        <v>0</v>
      </c>
      <c r="BU298" s="172">
        <f>IF($I279="n/a",0,IF(BU$4&lt;=$C298,0,IF(SUM($C298,$I279)&gt;BU$4,$N290/$I279,$N290-SUM($I298:BT298))))</f>
        <v>0</v>
      </c>
      <c r="BV298" s="172">
        <f>IF($I279="n/a",0,IF(BV$4&lt;=$C298,0,IF(SUM($C298,$I279)&gt;BV$4,$N290/$I279,$N290-SUM($I298:BU298))))</f>
        <v>0</v>
      </c>
      <c r="BW298" s="172">
        <f>IF($I279="n/a",0,IF(BW$4&lt;=$C298,0,IF(SUM($C298,$I279)&gt;BW$4,$N290/$I279,$N290-SUM($I298:BV298))))</f>
        <v>0</v>
      </c>
      <c r="BX298" s="172">
        <f>IF($I279="n/a",0,IF(BX$4&lt;=$C298,0,IF(SUM($C298,$I279)&gt;BX$4,$N290/$I279,$N290-SUM($I298:BW298))))</f>
        <v>0</v>
      </c>
      <c r="BY298" s="172">
        <f>IF($I279="n/a",0,IF(BY$4&lt;=$C298,0,IF(SUM($C298,$I279)&gt;BY$4,$N290/$I279,$N290-SUM($I298:BX298))))</f>
        <v>0</v>
      </c>
      <c r="BZ298" s="172">
        <f>IF($I279="n/a",0,IF(BZ$4&lt;=$C298,0,IF(SUM($C298,$I279)&gt;BZ$4,$N290/$I279,$N290-SUM($I298:BY298))))</f>
        <v>0</v>
      </c>
      <c r="CA298" s="172">
        <f>IF($I279="n/a",0,IF(CA$4&lt;=$C298,0,IF(SUM($C298,$I279)&gt;CA$4,$N290/$I279,$N290-SUM($I298:BZ298))))</f>
        <v>0</v>
      </c>
      <c r="CB298" s="172">
        <f>IF($I279="n/a",0,IF(CB$4&lt;=$C298,0,IF(SUM($C298,$I279)&gt;CB$4,$N290/$I279,$N290-SUM($I298:CA298))))</f>
        <v>0</v>
      </c>
      <c r="CC298" s="172">
        <f>IF($I279="n/a",0,IF(CC$4&lt;=$C298,0,IF(SUM($C298,$I279)&gt;CC$4,$N290/$I279,$N290-SUM($I298:CB298))))</f>
        <v>0</v>
      </c>
      <c r="CD298" s="172">
        <f>IF($I279="n/a",0,IF(CD$4&lt;=$C298,0,IF(SUM($C298,$I279)&gt;CD$4,$N290/$I279,$N290-SUM($I298:CC298))))</f>
        <v>0</v>
      </c>
      <c r="CE298" s="172">
        <f>IF($I279="n/a",0,IF(CE$4&lt;=$C298,0,IF(SUM($C298,$I279)&gt;CE$4,$N290/$I279,$N290-SUM($I298:CD298))))</f>
        <v>0</v>
      </c>
      <c r="CF298" s="172">
        <f>IF($I279="n/a",0,IF(CF$4&lt;=$C298,0,IF(SUM($C298,$I279)&gt;CF$4,$N290/$I279,$N290-SUM($I298:CE298))))</f>
        <v>0</v>
      </c>
    </row>
    <row r="299" spans="1:2018" s="7" customFormat="1" ht="12.75" customHeight="1">
      <c r="A299" s="218"/>
      <c r="C299" s="202">
        <v>2021</v>
      </c>
      <c r="D299" s="21" t="s">
        <v>51</v>
      </c>
      <c r="E299" s="219" t="s">
        <v>197</v>
      </c>
      <c r="I299" s="33"/>
      <c r="J299" s="33">
        <f>IF($I279="n/a",0,IF(J$4&lt;=$C299,0,IF(SUM($C299,$I279)&gt;J$4,$O290/$I279,$O290-SUM($I299:I299))))</f>
        <v>0</v>
      </c>
      <c r="K299" s="33">
        <f>IF($I279="n/a",0,IF(K$4&lt;=$C299,0,IF(SUM($C299,$I279)&gt;K$4,$O290/$I279,$O290-SUM($I299:J299))))</f>
        <v>0</v>
      </c>
      <c r="L299" s="33">
        <f>IF($I279="n/a",0,IF(L$4&lt;=$C299,0,IF(SUM($C299,$I279)&gt;L$4,$O290/$I279,$O290-SUM($I299:K299))))</f>
        <v>0</v>
      </c>
      <c r="M299" s="33">
        <f>IF($I279="n/a",0,IF(M$4&lt;=$C299,0,IF(SUM($C299,$I279)&gt;M$4,$O290/$I279,$O290-SUM($I299:L299))))</f>
        <v>0</v>
      </c>
      <c r="N299" s="33">
        <f>IF($I279="n/a",0,IF(N$4&lt;=$C299,0,IF(SUM($C299,$I279)&gt;N$4,$O290/$I279,$O290-SUM($I299:M299))))</f>
        <v>0</v>
      </c>
      <c r="O299" s="33">
        <f>IF($I279="n/a",0,IF(O$4&lt;=$C299,0,IF(SUM($C299,$I279)&gt;O$4,$O290/$I279,$O290-SUM($I299:N299))))</f>
        <v>0</v>
      </c>
      <c r="P299" s="33">
        <f>IF($I279="n/a",0,IF(P$4&lt;=$C299,0,IF(SUM($C299,$I279)&gt;P$4,$O290/$I279,$O290-SUM($I299:O299))))</f>
        <v>0</v>
      </c>
      <c r="Q299" s="33">
        <f>IF($I279="n/a",0,IF(Q$4&lt;=$C299,0,IF(SUM($C299,$I279)&gt;Q$4,$O290/$I279,$O290-SUM($I299:P299))))</f>
        <v>0</v>
      </c>
      <c r="R299" s="33">
        <f>IF($I279="n/a",0,IF(R$4&lt;=$C299,0,IF(SUM($C299,$I279)&gt;R$4,$O290/$I279,$O290-SUM($I299:Q299))))</f>
        <v>0</v>
      </c>
      <c r="S299" s="33">
        <f>IF($I279="n/a",0,IF(S$4&lt;=$C299,0,IF(SUM($C299,$I279)&gt;S$4,$O290/$I279,$O290-SUM($I299:R299))))</f>
        <v>0</v>
      </c>
      <c r="T299" s="33">
        <f>IF($I279="n/a",0,IF(T$4&lt;=$C299,0,IF(SUM($C299,$I279)&gt;T$4,$O290/$I279,$O290-SUM($I299:S299))))</f>
        <v>0</v>
      </c>
      <c r="U299" s="33">
        <f>IF($I279="n/a",0,IF(U$4&lt;=$C299,0,IF(SUM($C299,$I279)&gt;U$4,$O290/$I279,$O290-SUM($I299:T299))))</f>
        <v>0</v>
      </c>
      <c r="V299" s="33">
        <f>IF($I279="n/a",0,IF(V$4&lt;=$C299,0,IF(SUM($C299,$I279)&gt;V$4,$O290/$I279,$O290-SUM($I299:U299))))</f>
        <v>0</v>
      </c>
      <c r="W299" s="33">
        <f>IF($I279="n/a",0,IF(W$4&lt;=$C299,0,IF(SUM($C299,$I279)&gt;W$4,$O290/$I279,$O290-SUM($I299:V299))))</f>
        <v>0</v>
      </c>
      <c r="X299" s="33">
        <f>IF($I279="n/a",0,IF(X$4&lt;=$C299,0,IF(SUM($C299,$I279)&gt;X$4,$O290/$I279,$O290-SUM($I299:W299))))</f>
        <v>0</v>
      </c>
      <c r="Y299" s="33">
        <f>IF($I279="n/a",0,IF(Y$4&lt;=$C299,0,IF(SUM($C299,$I279)&gt;Y$4,$O290/$I279,$O290-SUM($I299:X299))))</f>
        <v>0</v>
      </c>
      <c r="Z299" s="33">
        <f>IF($I279="n/a",0,IF(Z$4&lt;=$C299,0,IF(SUM($C299,$I279)&gt;Z$4,$O290/$I279,$O290-SUM($I299:Y299))))</f>
        <v>0</v>
      </c>
      <c r="AA299" s="33">
        <f>IF($I279="n/a",0,IF(AA$4&lt;=$C299,0,IF(SUM($C299,$I279)&gt;AA$4,$O290/$I279,$O290-SUM($I299:Z299))))</f>
        <v>0</v>
      </c>
      <c r="AB299" s="33">
        <f>IF($I279="n/a",0,IF(AB$4&lt;=$C299,0,IF(SUM($C299,$I279)&gt;AB$4,$O290/$I279,$O290-SUM($I299:AA299))))</f>
        <v>0</v>
      </c>
      <c r="AC299" s="33">
        <f>IF($I279="n/a",0,IF(AC$4&lt;=$C299,0,IF(SUM($C299,$I279)&gt;AC$4,$O290/$I279,$O290-SUM($I299:AB299))))</f>
        <v>0</v>
      </c>
      <c r="AD299" s="33">
        <f>IF($I279="n/a",0,IF(AD$4&lt;=$C299,0,IF(SUM($C299,$I279)&gt;AD$4,$O290/$I279,$O290-SUM($I299:AC299))))</f>
        <v>0</v>
      </c>
      <c r="AE299" s="33">
        <f>IF($I279="n/a",0,IF(AE$4&lt;=$C299,0,IF(SUM($C299,$I279)&gt;AE$4,$O290/$I279,$O290-SUM($I299:AD299))))</f>
        <v>0</v>
      </c>
      <c r="AF299" s="33">
        <f>IF($I279="n/a",0,IF(AF$4&lt;=$C299,0,IF(SUM($C299,$I279)&gt;AF$4,$O290/$I279,$O290-SUM($I299:AE299))))</f>
        <v>0</v>
      </c>
      <c r="AG299" s="33">
        <f>IF($I279="n/a",0,IF(AG$4&lt;=$C299,0,IF(SUM($C299,$I279)&gt;AG$4,$O290/$I279,$O290-SUM($I299:AF299))))</f>
        <v>0</v>
      </c>
      <c r="AH299" s="33">
        <f>IF($I279="n/a",0,IF(AH$4&lt;=$C299,0,IF(SUM($C299,$I279)&gt;AH$4,$O290/$I279,$O290-SUM($I299:AG299))))</f>
        <v>0</v>
      </c>
      <c r="AI299" s="33">
        <f>IF($I279="n/a",0,IF(AI$4&lt;=$C299,0,IF(SUM($C299,$I279)&gt;AI$4,$O290/$I279,$O290-SUM($I299:AH299))))</f>
        <v>0</v>
      </c>
      <c r="AJ299" s="33">
        <f>IF($I279="n/a",0,IF(AJ$4&lt;=$C299,0,IF(SUM($C299,$I279)&gt;AJ$4,$O290/$I279,$O290-SUM($I299:AI299))))</f>
        <v>0</v>
      </c>
      <c r="AK299" s="33">
        <f>IF($I279="n/a",0,IF(AK$4&lt;=$C299,0,IF(SUM($C299,$I279)&gt;AK$4,$O290/$I279,$O290-SUM($I299:AJ299))))</f>
        <v>0</v>
      </c>
      <c r="AL299" s="33">
        <f>IF($I279="n/a",0,IF(AL$4&lt;=$C299,0,IF(SUM($C299,$I279)&gt;AL$4,$O290/$I279,$O290-SUM($I299:AK299))))</f>
        <v>0</v>
      </c>
      <c r="AM299" s="33">
        <f>IF($I279="n/a",0,IF(AM$4&lt;=$C299,0,IF(SUM($C299,$I279)&gt;AM$4,$O290/$I279,$O290-SUM($I299:AL299))))</f>
        <v>0</v>
      </c>
      <c r="AN299" s="33">
        <f>IF($I279="n/a",0,IF(AN$4&lt;=$C299,0,IF(SUM($C299,$I279)&gt;AN$4,$O290/$I279,$O290-SUM($I299:AM299))))</f>
        <v>0</v>
      </c>
      <c r="AO299" s="33">
        <f>IF($I279="n/a",0,IF(AO$4&lt;=$C299,0,IF(SUM($C299,$I279)&gt;AO$4,$O290/$I279,$O290-SUM($I299:AN299))))</f>
        <v>0</v>
      </c>
      <c r="AP299" s="33">
        <f>IF($I279="n/a",0,IF(AP$4&lt;=$C299,0,IF(SUM($C299,$I279)&gt;AP$4,$O290/$I279,$O290-SUM($I299:AO299))))</f>
        <v>0</v>
      </c>
      <c r="AQ299" s="33">
        <f>IF($I279="n/a",0,IF(AQ$4&lt;=$C299,0,IF(SUM($C299,$I279)&gt;AQ$4,$O290/$I279,$O290-SUM($I299:AP299))))</f>
        <v>0</v>
      </c>
      <c r="AR299" s="33">
        <f>IF($I279="n/a",0,IF(AR$4&lt;=$C299,0,IF(SUM($C299,$I279)&gt;AR$4,$O290/$I279,$O290-SUM($I299:AQ299))))</f>
        <v>0</v>
      </c>
      <c r="AS299" s="33">
        <f>IF($I279="n/a",0,IF(AS$4&lt;=$C299,0,IF(SUM($C299,$I279)&gt;AS$4,$O290/$I279,$O290-SUM($I299:AR299))))</f>
        <v>0</v>
      </c>
      <c r="AT299" s="33">
        <f>IF($I279="n/a",0,IF(AT$4&lt;=$C299,0,IF(SUM($C299,$I279)&gt;AT$4,$O290/$I279,$O290-SUM($I299:AS299))))</f>
        <v>0</v>
      </c>
      <c r="AU299" s="33">
        <f>IF($I279="n/a",0,IF(AU$4&lt;=$C299,0,IF(SUM($C299,$I279)&gt;AU$4,$O290/$I279,$O290-SUM($I299:AT299))))</f>
        <v>0</v>
      </c>
      <c r="AV299" s="33">
        <f>IF($I279="n/a",0,IF(AV$4&lt;=$C299,0,IF(SUM($C299,$I279)&gt;AV$4,$O290/$I279,$O290-SUM($I299:AU299))))</f>
        <v>0</v>
      </c>
      <c r="AW299" s="33">
        <f>IF($I279="n/a",0,IF(AW$4&lt;=$C299,0,IF(SUM($C299,$I279)&gt;AW$4,$O290/$I279,$O290-SUM($I299:AV299))))</f>
        <v>0</v>
      </c>
      <c r="AX299" s="33">
        <f>IF($I279="n/a",0,IF(AX$4&lt;=$C299,0,IF(SUM($C299,$I279)&gt;AX$4,$O290/$I279,$O290-SUM($I299:AW299))))</f>
        <v>0</v>
      </c>
      <c r="AY299" s="33">
        <f>IF($I279="n/a",0,IF(AY$4&lt;=$C299,0,IF(SUM($C299,$I279)&gt;AY$4,$O290/$I279,$O290-SUM($I299:AX299))))</f>
        <v>0</v>
      </c>
      <c r="AZ299" s="33">
        <f>IF($I279="n/a",0,IF(AZ$4&lt;=$C299,0,IF(SUM($C299,$I279)&gt;AZ$4,$O290/$I279,$O290-SUM($I299:AY299))))</f>
        <v>0</v>
      </c>
      <c r="BA299" s="33">
        <f>IF($I279="n/a",0,IF(BA$4&lt;=$C299,0,IF(SUM($C299,$I279)&gt;BA$4,$O290/$I279,$O290-SUM($I299:AZ299))))</f>
        <v>0</v>
      </c>
      <c r="BB299" s="33">
        <f>IF($I279="n/a",0,IF(BB$4&lt;=$C299,0,IF(SUM($C299,$I279)&gt;BB$4,$O290/$I279,$O290-SUM($I299:BA299))))</f>
        <v>0</v>
      </c>
      <c r="BC299" s="33">
        <f>IF($I279="n/a",0,IF(BC$4&lt;=$C299,0,IF(SUM($C299,$I279)&gt;BC$4,$O290/$I279,$O290-SUM($I299:BB299))))</f>
        <v>0</v>
      </c>
      <c r="BD299" s="33">
        <f>IF($I279="n/a",0,IF(BD$4&lt;=$C299,0,IF(SUM($C299,$I279)&gt;BD$4,$O290/$I279,$O290-SUM($I299:BC299))))</f>
        <v>0</v>
      </c>
      <c r="BE299" s="33">
        <f>IF($I279="n/a",0,IF(BE$4&lt;=$C299,0,IF(SUM($C299,$I279)&gt;BE$4,$O290/$I279,$O290-SUM($I299:BD299))))</f>
        <v>0</v>
      </c>
      <c r="BF299" s="33">
        <f>IF($I279="n/a",0,IF(BF$4&lt;=$C299,0,IF(SUM($C299,$I279)&gt;BF$4,$O290/$I279,$O290-SUM($I299:BE299))))</f>
        <v>0</v>
      </c>
      <c r="BG299" s="33">
        <f>IF($I279="n/a",0,IF(BG$4&lt;=$C299,0,IF(SUM($C299,$I279)&gt;BG$4,$O290/$I279,$O290-SUM($I299:BF299))))</f>
        <v>0</v>
      </c>
      <c r="BH299" s="33">
        <f>IF($I279="n/a",0,IF(BH$4&lt;=$C299,0,IF(SUM($C299,$I279)&gt;BH$4,$O290/$I279,$O290-SUM($I299:BG299))))</f>
        <v>0</v>
      </c>
      <c r="BI299" s="33">
        <f>IF($I279="n/a",0,IF(BI$4&lt;=$C299,0,IF(SUM($C299,$I279)&gt;BI$4,$O290/$I279,$O290-SUM($I299:BH299))))</f>
        <v>0</v>
      </c>
      <c r="BJ299" s="33">
        <f>IF($I279="n/a",0,IF(BJ$4&lt;=$C299,0,IF(SUM($C299,$I279)&gt;BJ$4,$O290/$I279,$O290-SUM($I299:BI299))))</f>
        <v>0</v>
      </c>
      <c r="BK299" s="33">
        <f>IF($I279="n/a",0,IF(BK$4&lt;=$C299,0,IF(SUM($C299,$I279)&gt;BK$4,$O290/$I279,$O290-SUM($I299:BJ299))))</f>
        <v>0</v>
      </c>
      <c r="BL299" s="33">
        <f>IF($I279="n/a",0,IF(BL$4&lt;=$C299,0,IF(SUM($C299,$I279)&gt;BL$4,$O290/$I279,$O290-SUM($I299:BK299))))</f>
        <v>0</v>
      </c>
      <c r="BM299" s="33">
        <f>IF($I279="n/a",0,IF(BM$4&lt;=$C299,0,IF(SUM($C299,$I279)&gt;BM$4,$O290/$I279,$O290-SUM($I299:BL299))))</f>
        <v>0</v>
      </c>
      <c r="BN299" s="33">
        <f>IF($I279="n/a",0,IF(BN$4&lt;=$C299,0,IF(SUM($C299,$I279)&gt;BN$4,$O290/$I279,$O290-SUM($I299:BM299))))</f>
        <v>0</v>
      </c>
      <c r="BO299" s="33">
        <f>IF($I279="n/a",0,IF(BO$4&lt;=$C299,0,IF(SUM($C299,$I279)&gt;BO$4,$O290/$I279,$O290-SUM($I299:BN299))))</f>
        <v>0</v>
      </c>
      <c r="BP299" s="33">
        <f>IF($I279="n/a",0,IF(BP$4&lt;=$C299,0,IF(SUM($C299,$I279)&gt;BP$4,$O290/$I279,$O290-SUM($I299:BO299))))</f>
        <v>0</v>
      </c>
      <c r="BQ299" s="33">
        <f>IF($I279="n/a",0,IF(BQ$4&lt;=$C299,0,IF(SUM($C299,$I279)&gt;BQ$4,$O290/$I279,$O290-SUM($I299:BP299))))</f>
        <v>0</v>
      </c>
      <c r="BR299" s="33">
        <f>IF($I279="n/a",0,IF(BR$4&lt;=$C299,0,IF(SUM($C299,$I279)&gt;BR$4,$O290/$I279,$O290-SUM($I299:BQ299))))</f>
        <v>0</v>
      </c>
      <c r="BS299" s="33">
        <f>IF($I279="n/a",0,IF(BS$4&lt;=$C299,0,IF(SUM($C299,$I279)&gt;BS$4,$O290/$I279,$O290-SUM($I299:BR299))))</f>
        <v>0</v>
      </c>
      <c r="BT299" s="33">
        <f>IF($I279="n/a",0,IF(BT$4&lt;=$C299,0,IF(SUM($C299,$I279)&gt;BT$4,$O290/$I279,$O290-SUM($I299:BS299))))</f>
        <v>0</v>
      </c>
      <c r="BU299" s="33">
        <f>IF($I279="n/a",0,IF(BU$4&lt;=$C299,0,IF(SUM($C299,$I279)&gt;BU$4,$O290/$I279,$O290-SUM($I299:BT299))))</f>
        <v>0</v>
      </c>
      <c r="BV299" s="33">
        <f>IF($I279="n/a",0,IF(BV$4&lt;=$C299,0,IF(SUM($C299,$I279)&gt;BV$4,$O290/$I279,$O290-SUM($I299:BU299))))</f>
        <v>0</v>
      </c>
      <c r="BW299" s="33">
        <f>IF($I279="n/a",0,IF(BW$4&lt;=$C299,0,IF(SUM($C299,$I279)&gt;BW$4,$O290/$I279,$O290-SUM($I299:BV299))))</f>
        <v>0</v>
      </c>
      <c r="BX299" s="33">
        <f>IF($I279="n/a",0,IF(BX$4&lt;=$C299,0,IF(SUM($C299,$I279)&gt;BX$4,$O290/$I279,$O290-SUM($I299:BW299))))</f>
        <v>0</v>
      </c>
      <c r="BY299" s="33">
        <f>IF($I279="n/a",0,IF(BY$4&lt;=$C299,0,IF(SUM($C299,$I279)&gt;BY$4,$O290/$I279,$O290-SUM($I299:BX299))))</f>
        <v>0</v>
      </c>
      <c r="BZ299" s="33">
        <f>IF($I279="n/a",0,IF(BZ$4&lt;=$C299,0,IF(SUM($C299,$I279)&gt;BZ$4,$O290/$I279,$O290-SUM($I299:BY299))))</f>
        <v>0</v>
      </c>
      <c r="CA299" s="33">
        <f>IF($I279="n/a",0,IF(CA$4&lt;=$C299,0,IF(SUM($C299,$I279)&gt;CA$4,$O290/$I279,$O290-SUM($I299:BZ299))))</f>
        <v>0</v>
      </c>
      <c r="CB299" s="33">
        <f>IF($I279="n/a",0,IF(CB$4&lt;=$C299,0,IF(SUM($C299,$I279)&gt;CB$4,$O290/$I279,$O290-SUM($I299:CA299))))</f>
        <v>0</v>
      </c>
      <c r="CC299" s="33">
        <f>IF($I279="n/a",0,IF(CC$4&lt;=$C299,0,IF(SUM($C299,$I279)&gt;CC$4,$O290/$I279,$O290-SUM($I299:CB299))))</f>
        <v>0</v>
      </c>
      <c r="CD299" s="33">
        <f>IF($I279="n/a",0,IF(CD$4&lt;=$C299,0,IF(SUM($C299,$I279)&gt;CD$4,$O290/$I279,$O290-SUM($I299:CC299))))</f>
        <v>0</v>
      </c>
      <c r="CE299" s="33">
        <f>IF($I279="n/a",0,IF(CE$4&lt;=$C299,0,IF(SUM($C299,$I279)&gt;CE$4,$O290/$I279,$O290-SUM($I299:CD299))))</f>
        <v>0</v>
      </c>
      <c r="CF299" s="33">
        <f>IF($I279="n/a",0,IF(CF$4&lt;=$C299,0,IF(SUM($C299,$I279)&gt;CF$4,$O290/$I279,$O290-SUM($I299:CE299))))</f>
        <v>0</v>
      </c>
    </row>
    <row r="300" spans="1:2018" s="7" customFormat="1" ht="12.75" customHeight="1">
      <c r="A300" s="218"/>
      <c r="C300" s="202">
        <v>2022</v>
      </c>
      <c r="D300" s="21" t="s">
        <v>52</v>
      </c>
      <c r="E300" s="219" t="s">
        <v>197</v>
      </c>
      <c r="I300" s="33"/>
      <c r="J300" s="33">
        <f>IF($I279="n/a",0,IF(J$4&lt;=$C300,0,IF(SUM($C300,$I279)&gt;J$4,$P290/$I279,$P290-SUM($I300:I300))))</f>
        <v>0</v>
      </c>
      <c r="K300" s="33">
        <f>IF($I279="n/a",0,IF(K$4&lt;=$C300,0,IF(SUM($C300,$I279)&gt;K$4,$P290/$I279,$P290-SUM($I300:J300))))</f>
        <v>0</v>
      </c>
      <c r="L300" s="33">
        <f>IF($I279="n/a",0,IF(L$4&lt;=$C300,0,IF(SUM($C300,$I279)&gt;L$4,$P290/$I279,$P290-SUM($I300:K300))))</f>
        <v>0</v>
      </c>
      <c r="M300" s="33">
        <f>IF($I279="n/a",0,IF(M$4&lt;=$C300,0,IF(SUM($C300,$I279)&gt;M$4,$P290/$I279,$P290-SUM($I300:L300))))</f>
        <v>0</v>
      </c>
      <c r="N300" s="33">
        <f>IF($I279="n/a",0,IF(N$4&lt;=$C300,0,IF(SUM($C300,$I279)&gt;N$4,$P290/$I279,$P290-SUM($I300:M300))))</f>
        <v>0</v>
      </c>
      <c r="O300" s="33">
        <f>IF($I279="n/a",0,IF(O$4&lt;=$C300,0,IF(SUM($C300,$I279)&gt;O$4,$P290/$I279,$P290-SUM($I300:N300))))</f>
        <v>0</v>
      </c>
      <c r="P300" s="33">
        <f>IF($I279="n/a",0,IF(P$4&lt;=$C300,0,IF(SUM($C300,$I279)&gt;P$4,$P290/$I279,$P290-SUM($I300:O300))))</f>
        <v>0</v>
      </c>
      <c r="Q300" s="33">
        <f>IF($I279="n/a",0,IF(Q$4&lt;=$C300,0,IF(SUM($C300,$I279)&gt;Q$4,$P290/$I279,$P290-SUM($I300:P300))))</f>
        <v>0</v>
      </c>
      <c r="R300" s="33">
        <f>IF($I279="n/a",0,IF(R$4&lt;=$C300,0,IF(SUM($C300,$I279)&gt;R$4,$P290/$I279,$P290-SUM($I300:Q300))))</f>
        <v>0</v>
      </c>
      <c r="S300" s="33">
        <f>IF($I279="n/a",0,IF(S$4&lt;=$C300,0,IF(SUM($C300,$I279)&gt;S$4,$P290/$I279,$P290-SUM($I300:R300))))</f>
        <v>0</v>
      </c>
      <c r="T300" s="33">
        <f>IF($I279="n/a",0,IF(T$4&lt;=$C300,0,IF(SUM($C300,$I279)&gt;T$4,$P290/$I279,$P290-SUM($I300:S300))))</f>
        <v>0</v>
      </c>
      <c r="U300" s="33">
        <f>IF($I279="n/a",0,IF(U$4&lt;=$C300,0,IF(SUM($C300,$I279)&gt;U$4,$P290/$I279,$P290-SUM($I300:T300))))</f>
        <v>0</v>
      </c>
      <c r="V300" s="33">
        <f>IF($I279="n/a",0,IF(V$4&lt;=$C300,0,IF(SUM($C300,$I279)&gt;V$4,$P290/$I279,$P290-SUM($I300:U300))))</f>
        <v>0</v>
      </c>
      <c r="W300" s="33">
        <f>IF($I279="n/a",0,IF(W$4&lt;=$C300,0,IF(SUM($C300,$I279)&gt;W$4,$P290/$I279,$P290-SUM($I300:V300))))</f>
        <v>0</v>
      </c>
      <c r="X300" s="33">
        <f>IF($I279="n/a",0,IF(X$4&lt;=$C300,0,IF(SUM($C300,$I279)&gt;X$4,$P290/$I279,$P290-SUM($I300:W300))))</f>
        <v>0</v>
      </c>
      <c r="Y300" s="33">
        <f>IF($I279="n/a",0,IF(Y$4&lt;=$C300,0,IF(SUM($C300,$I279)&gt;Y$4,$P290/$I279,$P290-SUM($I300:X300))))</f>
        <v>0</v>
      </c>
      <c r="Z300" s="33">
        <f>IF($I279="n/a",0,IF(Z$4&lt;=$C300,0,IF(SUM($C300,$I279)&gt;Z$4,$P290/$I279,$P290-SUM($I300:Y300))))</f>
        <v>0</v>
      </c>
      <c r="AA300" s="33">
        <f>IF($I279="n/a",0,IF(AA$4&lt;=$C300,0,IF(SUM($C300,$I279)&gt;AA$4,$P290/$I279,$P290-SUM($I300:Z300))))</f>
        <v>0</v>
      </c>
      <c r="AB300" s="33">
        <f>IF($I279="n/a",0,IF(AB$4&lt;=$C300,0,IF(SUM($C300,$I279)&gt;AB$4,$P290/$I279,$P290-SUM($I300:AA300))))</f>
        <v>0</v>
      </c>
      <c r="AC300" s="33">
        <f>IF($I279="n/a",0,IF(AC$4&lt;=$C300,0,IF(SUM($C300,$I279)&gt;AC$4,$P290/$I279,$P290-SUM($I300:AB300))))</f>
        <v>0</v>
      </c>
      <c r="AD300" s="33">
        <f>IF($I279="n/a",0,IF(AD$4&lt;=$C300,0,IF(SUM($C300,$I279)&gt;AD$4,$P290/$I279,$P290-SUM($I300:AC300))))</f>
        <v>0</v>
      </c>
      <c r="AE300" s="33">
        <f>IF($I279="n/a",0,IF(AE$4&lt;=$C300,0,IF(SUM($C300,$I279)&gt;AE$4,$P290/$I279,$P290-SUM($I300:AD300))))</f>
        <v>0</v>
      </c>
      <c r="AF300" s="33">
        <f>IF($I279="n/a",0,IF(AF$4&lt;=$C300,0,IF(SUM($C300,$I279)&gt;AF$4,$P290/$I279,$P290-SUM($I300:AE300))))</f>
        <v>0</v>
      </c>
      <c r="AG300" s="33">
        <f>IF($I279="n/a",0,IF(AG$4&lt;=$C300,0,IF(SUM($C300,$I279)&gt;AG$4,$P290/$I279,$P290-SUM($I300:AF300))))</f>
        <v>0</v>
      </c>
      <c r="AH300" s="33">
        <f>IF($I279="n/a",0,IF(AH$4&lt;=$C300,0,IF(SUM($C300,$I279)&gt;AH$4,$P290/$I279,$P290-SUM($I300:AG300))))</f>
        <v>0</v>
      </c>
      <c r="AI300" s="33">
        <f>IF($I279="n/a",0,IF(AI$4&lt;=$C300,0,IF(SUM($C300,$I279)&gt;AI$4,$P290/$I279,$P290-SUM($I300:AH300))))</f>
        <v>0</v>
      </c>
      <c r="AJ300" s="33">
        <f>IF($I279="n/a",0,IF(AJ$4&lt;=$C300,0,IF(SUM($C300,$I279)&gt;AJ$4,$P290/$I279,$P290-SUM($I300:AI300))))</f>
        <v>0</v>
      </c>
      <c r="AK300" s="33">
        <f>IF($I279="n/a",0,IF(AK$4&lt;=$C300,0,IF(SUM($C300,$I279)&gt;AK$4,$P290/$I279,$P290-SUM($I300:AJ300))))</f>
        <v>0</v>
      </c>
      <c r="AL300" s="33">
        <f>IF($I279="n/a",0,IF(AL$4&lt;=$C300,0,IF(SUM($C300,$I279)&gt;AL$4,$P290/$I279,$P290-SUM($I300:AK300))))</f>
        <v>0</v>
      </c>
      <c r="AM300" s="33">
        <f>IF($I279="n/a",0,IF(AM$4&lt;=$C300,0,IF(SUM($C300,$I279)&gt;AM$4,$P290/$I279,$P290-SUM($I300:AL300))))</f>
        <v>0</v>
      </c>
      <c r="AN300" s="33">
        <f>IF($I279="n/a",0,IF(AN$4&lt;=$C300,0,IF(SUM($C300,$I279)&gt;AN$4,$P290/$I279,$P290-SUM($I300:AM300))))</f>
        <v>0</v>
      </c>
      <c r="AO300" s="33">
        <f>IF($I279="n/a",0,IF(AO$4&lt;=$C300,0,IF(SUM($C300,$I279)&gt;AO$4,$P290/$I279,$P290-SUM($I300:AN300))))</f>
        <v>0</v>
      </c>
      <c r="AP300" s="33">
        <f>IF($I279="n/a",0,IF(AP$4&lt;=$C300,0,IF(SUM($C300,$I279)&gt;AP$4,$P290/$I279,$P290-SUM($I300:AO300))))</f>
        <v>0</v>
      </c>
      <c r="AQ300" s="33">
        <f>IF($I279="n/a",0,IF(AQ$4&lt;=$C300,0,IF(SUM($C300,$I279)&gt;AQ$4,$P290/$I279,$P290-SUM($I300:AP300))))</f>
        <v>0</v>
      </c>
      <c r="AR300" s="33">
        <f>IF($I279="n/a",0,IF(AR$4&lt;=$C300,0,IF(SUM($C300,$I279)&gt;AR$4,$P290/$I279,$P290-SUM($I300:AQ300))))</f>
        <v>0</v>
      </c>
      <c r="AS300" s="33">
        <f>IF($I279="n/a",0,IF(AS$4&lt;=$C300,0,IF(SUM($C300,$I279)&gt;AS$4,$P290/$I279,$P290-SUM($I300:AR300))))</f>
        <v>0</v>
      </c>
      <c r="AT300" s="33">
        <f>IF($I279="n/a",0,IF(AT$4&lt;=$C300,0,IF(SUM($C300,$I279)&gt;AT$4,$P290/$I279,$P290-SUM($I300:AS300))))</f>
        <v>0</v>
      </c>
      <c r="AU300" s="33">
        <f>IF($I279="n/a",0,IF(AU$4&lt;=$C300,0,IF(SUM($C300,$I279)&gt;AU$4,$P290/$I279,$P290-SUM($I300:AT300))))</f>
        <v>0</v>
      </c>
      <c r="AV300" s="33">
        <f>IF($I279="n/a",0,IF(AV$4&lt;=$C300,0,IF(SUM($C300,$I279)&gt;AV$4,$P290/$I279,$P290-SUM($I300:AU300))))</f>
        <v>0</v>
      </c>
      <c r="AW300" s="33">
        <f>IF($I279="n/a",0,IF(AW$4&lt;=$C300,0,IF(SUM($C300,$I279)&gt;AW$4,$P290/$I279,$P290-SUM($I300:AV300))))</f>
        <v>0</v>
      </c>
      <c r="AX300" s="33">
        <f>IF($I279="n/a",0,IF(AX$4&lt;=$C300,0,IF(SUM($C300,$I279)&gt;AX$4,$P290/$I279,$P290-SUM($I300:AW300))))</f>
        <v>0</v>
      </c>
      <c r="AY300" s="33">
        <f>IF($I279="n/a",0,IF(AY$4&lt;=$C300,0,IF(SUM($C300,$I279)&gt;AY$4,$P290/$I279,$P290-SUM($I300:AX300))))</f>
        <v>0</v>
      </c>
      <c r="AZ300" s="33">
        <f>IF($I279="n/a",0,IF(AZ$4&lt;=$C300,0,IF(SUM($C300,$I279)&gt;AZ$4,$P290/$I279,$P290-SUM($I300:AY300))))</f>
        <v>0</v>
      </c>
      <c r="BA300" s="33">
        <f>IF($I279="n/a",0,IF(BA$4&lt;=$C300,0,IF(SUM($C300,$I279)&gt;BA$4,$P290/$I279,$P290-SUM($I300:AZ300))))</f>
        <v>0</v>
      </c>
      <c r="BB300" s="33">
        <f>IF($I279="n/a",0,IF(BB$4&lt;=$C300,0,IF(SUM($C300,$I279)&gt;BB$4,$P290/$I279,$P290-SUM($I300:BA300))))</f>
        <v>0</v>
      </c>
      <c r="BC300" s="33">
        <f>IF($I279="n/a",0,IF(BC$4&lt;=$C300,0,IF(SUM($C300,$I279)&gt;BC$4,$P290/$I279,$P290-SUM($I300:BB300))))</f>
        <v>0</v>
      </c>
      <c r="BD300" s="33">
        <f>IF($I279="n/a",0,IF(BD$4&lt;=$C300,0,IF(SUM($C300,$I279)&gt;BD$4,$P290/$I279,$P290-SUM($I300:BC300))))</f>
        <v>0</v>
      </c>
      <c r="BE300" s="33">
        <f>IF($I279="n/a",0,IF(BE$4&lt;=$C300,0,IF(SUM($C300,$I279)&gt;BE$4,$P290/$I279,$P290-SUM($I300:BD300))))</f>
        <v>0</v>
      </c>
      <c r="BF300" s="33">
        <f>IF($I279="n/a",0,IF(BF$4&lt;=$C300,0,IF(SUM($C300,$I279)&gt;BF$4,$P290/$I279,$P290-SUM($I300:BE300))))</f>
        <v>0</v>
      </c>
      <c r="BG300" s="33">
        <f>IF($I279="n/a",0,IF(BG$4&lt;=$C300,0,IF(SUM($C300,$I279)&gt;BG$4,$P290/$I279,$P290-SUM($I300:BF300))))</f>
        <v>0</v>
      </c>
      <c r="BH300" s="33">
        <f>IF($I279="n/a",0,IF(BH$4&lt;=$C300,0,IF(SUM($C300,$I279)&gt;BH$4,$P290/$I279,$P290-SUM($I300:BG300))))</f>
        <v>0</v>
      </c>
      <c r="BI300" s="33">
        <f>IF($I279="n/a",0,IF(BI$4&lt;=$C300,0,IF(SUM($C300,$I279)&gt;BI$4,$P290/$I279,$P290-SUM($I300:BH300))))</f>
        <v>0</v>
      </c>
      <c r="BJ300" s="33">
        <f>IF($I279="n/a",0,IF(BJ$4&lt;=$C300,0,IF(SUM($C300,$I279)&gt;BJ$4,$P290/$I279,$P290-SUM($I300:BI300))))</f>
        <v>0</v>
      </c>
      <c r="BK300" s="33">
        <f>IF($I279="n/a",0,IF(BK$4&lt;=$C300,0,IF(SUM($C300,$I279)&gt;BK$4,$P290/$I279,$P290-SUM($I300:BJ300))))</f>
        <v>0</v>
      </c>
      <c r="BL300" s="33">
        <f>IF($I279="n/a",0,IF(BL$4&lt;=$C300,0,IF(SUM($C300,$I279)&gt;BL$4,$P290/$I279,$P290-SUM($I300:BK300))))</f>
        <v>0</v>
      </c>
      <c r="BM300" s="33">
        <f>IF($I279="n/a",0,IF(BM$4&lt;=$C300,0,IF(SUM($C300,$I279)&gt;BM$4,$P290/$I279,$P290-SUM($I300:BL300))))</f>
        <v>0</v>
      </c>
      <c r="BN300" s="33">
        <f>IF($I279="n/a",0,IF(BN$4&lt;=$C300,0,IF(SUM($C300,$I279)&gt;BN$4,$P290/$I279,$P290-SUM($I300:BM300))))</f>
        <v>0</v>
      </c>
      <c r="BO300" s="33">
        <f>IF($I279="n/a",0,IF(BO$4&lt;=$C300,0,IF(SUM($C300,$I279)&gt;BO$4,$P290/$I279,$P290-SUM($I300:BN300))))</f>
        <v>0</v>
      </c>
      <c r="BP300" s="33">
        <f>IF($I279="n/a",0,IF(BP$4&lt;=$C300,0,IF(SUM($C300,$I279)&gt;BP$4,$P290/$I279,$P290-SUM($I300:BO300))))</f>
        <v>0</v>
      </c>
      <c r="BQ300" s="33">
        <f>IF($I279="n/a",0,IF(BQ$4&lt;=$C300,0,IF(SUM($C300,$I279)&gt;BQ$4,$P290/$I279,$P290-SUM($I300:BP300))))</f>
        <v>0</v>
      </c>
      <c r="BR300" s="33">
        <f>IF($I279="n/a",0,IF(BR$4&lt;=$C300,0,IF(SUM($C300,$I279)&gt;BR$4,$P290/$I279,$P290-SUM($I300:BQ300))))</f>
        <v>0</v>
      </c>
      <c r="BS300" s="33">
        <f>IF($I279="n/a",0,IF(BS$4&lt;=$C300,0,IF(SUM($C300,$I279)&gt;BS$4,$P290/$I279,$P290-SUM($I300:BR300))))</f>
        <v>0</v>
      </c>
      <c r="BT300" s="33">
        <f>IF($I279="n/a",0,IF(BT$4&lt;=$C300,0,IF(SUM($C300,$I279)&gt;BT$4,$P290/$I279,$P290-SUM($I300:BS300))))</f>
        <v>0</v>
      </c>
      <c r="BU300" s="33">
        <f>IF($I279="n/a",0,IF(BU$4&lt;=$C300,0,IF(SUM($C300,$I279)&gt;BU$4,$P290/$I279,$P290-SUM($I300:BT300))))</f>
        <v>0</v>
      </c>
      <c r="BV300" s="33">
        <f>IF($I279="n/a",0,IF(BV$4&lt;=$C300,0,IF(SUM($C300,$I279)&gt;BV$4,$P290/$I279,$P290-SUM($I300:BU300))))</f>
        <v>0</v>
      </c>
      <c r="BW300" s="33">
        <f>IF($I279="n/a",0,IF(BW$4&lt;=$C300,0,IF(SUM($C300,$I279)&gt;BW$4,$P290/$I279,$P290-SUM($I300:BV300))))</f>
        <v>0</v>
      </c>
      <c r="BX300" s="33">
        <f>IF($I279="n/a",0,IF(BX$4&lt;=$C300,0,IF(SUM($C300,$I279)&gt;BX$4,$P290/$I279,$P290-SUM($I300:BW300))))</f>
        <v>0</v>
      </c>
      <c r="BY300" s="33">
        <f>IF($I279="n/a",0,IF(BY$4&lt;=$C300,0,IF(SUM($C300,$I279)&gt;BY$4,$P290/$I279,$P290-SUM($I300:BX300))))</f>
        <v>0</v>
      </c>
      <c r="BZ300" s="33">
        <f>IF($I279="n/a",0,IF(BZ$4&lt;=$C300,0,IF(SUM($C300,$I279)&gt;BZ$4,$P290/$I279,$P290-SUM($I300:BY300))))</f>
        <v>0</v>
      </c>
      <c r="CA300" s="33">
        <f>IF($I279="n/a",0,IF(CA$4&lt;=$C300,0,IF(SUM($C300,$I279)&gt;CA$4,$P290/$I279,$P290-SUM($I300:BZ300))))</f>
        <v>0</v>
      </c>
      <c r="CB300" s="33">
        <f>IF($I279="n/a",0,IF(CB$4&lt;=$C300,0,IF(SUM($C300,$I279)&gt;CB$4,$P290/$I279,$P290-SUM($I300:CA300))))</f>
        <v>0</v>
      </c>
      <c r="CC300" s="33">
        <f>IF($I279="n/a",0,IF(CC$4&lt;=$C300,0,IF(SUM($C300,$I279)&gt;CC$4,$P290/$I279,$P290-SUM($I300:CB300))))</f>
        <v>0</v>
      </c>
      <c r="CD300" s="33">
        <f>IF($I279="n/a",0,IF(CD$4&lt;=$C300,0,IF(SUM($C300,$I279)&gt;CD$4,$P290/$I279,$P290-SUM($I300:CC300))))</f>
        <v>0</v>
      </c>
      <c r="CE300" s="33">
        <f>IF($I279="n/a",0,IF(CE$4&lt;=$C300,0,IF(SUM($C300,$I279)&gt;CE$4,$P290/$I279,$P290-SUM($I300:CD300))))</f>
        <v>0</v>
      </c>
      <c r="CF300" s="33">
        <f>IF($I279="n/a",0,IF(CF$4&lt;=$C300,0,IF(SUM($C300,$I279)&gt;CF$4,$P290/$I279,$P290-SUM($I300:CE300))))</f>
        <v>0</v>
      </c>
    </row>
    <row r="301" spans="1:2018" ht="12.75" customHeight="1">
      <c r="C301" s="202">
        <v>2023</v>
      </c>
      <c r="D301" s="21" t="s">
        <v>53</v>
      </c>
      <c r="E301" s="21" t="s">
        <v>197</v>
      </c>
      <c r="I301" s="31"/>
      <c r="J301" s="31">
        <f>IF($I279="n/a",0,IF(J$4&lt;=$C301,0,IF(SUM($C301,$I279)&gt;J$4,$Q290/$I279,$Q290-SUM($I301:I301))))</f>
        <v>0</v>
      </c>
      <c r="K301" s="31">
        <f>IF($I279="n/a",0,IF(K$4&lt;=$C301,0,IF(SUM($C301,$I279)&gt;K$4,$Q290/$I279,$Q290-SUM($I301:J301))))</f>
        <v>0</v>
      </c>
      <c r="L301" s="31">
        <f>IF($I279="n/a",0,IF(L$4&lt;=$C301,0,IF(SUM($C301,$I279)&gt;L$4,$Q290/$I279,$Q290-SUM($I301:K301))))</f>
        <v>0</v>
      </c>
      <c r="M301" s="31">
        <f>IF($I279="n/a",0,IF(M$4&lt;=$C301,0,IF(SUM($C301,$I279)&gt;M$4,$Q290/$I279,$Q290-SUM($I301:L301))))</f>
        <v>0</v>
      </c>
      <c r="N301" s="31">
        <f>IF($I279="n/a",0,IF(N$4&lt;=$C301,0,IF(SUM($C301,$I279)&gt;N$4,$Q290/$I279,$Q290-SUM($I301:M301))))</f>
        <v>0</v>
      </c>
      <c r="O301" s="31">
        <f>IF($I279="n/a",0,IF(O$4&lt;=$C301,0,IF(SUM($C301,$I279)&gt;O$4,$Q290/$I279,$Q290-SUM($I301:N301))))</f>
        <v>0</v>
      </c>
      <c r="P301" s="31">
        <f>IF($I279="n/a",0,IF(P$4&lt;=$C301,0,IF(SUM($C301,$I279)&gt;P$4,$Q290/$I279,$Q290-SUM($I301:O301))))</f>
        <v>0</v>
      </c>
      <c r="Q301" s="31">
        <f>IF($I279="n/a",0,IF(Q$4&lt;=$C301,0,IF(SUM($C301,$I279)&gt;Q$4,$Q290/$I279,$Q290-SUM($I301:P301))))</f>
        <v>0</v>
      </c>
      <c r="R301" s="31">
        <f>IF($I279="n/a",0,IF(R$4&lt;=$C301,0,IF(SUM($C301,$I279)&gt;R$4,$Q290/$I279,$Q290-SUM($I301:Q301))))</f>
        <v>0</v>
      </c>
      <c r="S301" s="31">
        <f>IF($I279="n/a",0,IF(S$4&lt;=$C301,0,IF(SUM($C301,$I279)&gt;S$4,$Q290/$I279,$Q290-SUM($I301:R301))))</f>
        <v>0</v>
      </c>
      <c r="T301" s="31">
        <f>IF($I279="n/a",0,IF(T$4&lt;=$C301,0,IF(SUM($C301,$I279)&gt;T$4,$Q290/$I279,$Q290-SUM($I301:S301))))</f>
        <v>0</v>
      </c>
      <c r="U301" s="31">
        <f>IF($I279="n/a",0,IF(U$4&lt;=$C301,0,IF(SUM($C301,$I279)&gt;U$4,$Q290/$I279,$Q290-SUM($I301:T301))))</f>
        <v>0</v>
      </c>
      <c r="V301" s="31">
        <f>IF($I279="n/a",0,IF(V$4&lt;=$C301,0,IF(SUM($C301,$I279)&gt;V$4,$Q290/$I279,$Q290-SUM($I301:U301))))</f>
        <v>0</v>
      </c>
      <c r="W301" s="31">
        <f>IF($I279="n/a",0,IF(W$4&lt;=$C301,0,IF(SUM($C301,$I279)&gt;W$4,$Q290/$I279,$Q290-SUM($I301:V301))))</f>
        <v>0</v>
      </c>
      <c r="X301" s="31">
        <f>IF($I279="n/a",0,IF(X$4&lt;=$C301,0,IF(SUM($C301,$I279)&gt;X$4,$Q290/$I279,$Q290-SUM($I301:W301))))</f>
        <v>0</v>
      </c>
      <c r="Y301" s="31">
        <f>IF($I279="n/a",0,IF(Y$4&lt;=$C301,0,IF(SUM($C301,$I279)&gt;Y$4,$Q290/$I279,$Q290-SUM($I301:X301))))</f>
        <v>0</v>
      </c>
      <c r="Z301" s="31">
        <f>IF($I279="n/a",0,IF(Z$4&lt;=$C301,0,IF(SUM($C301,$I279)&gt;Z$4,$Q290/$I279,$Q290-SUM($I301:Y301))))</f>
        <v>0</v>
      </c>
      <c r="AA301" s="31">
        <f>IF($I279="n/a",0,IF(AA$4&lt;=$C301,0,IF(SUM($C301,$I279)&gt;AA$4,$Q290/$I279,$Q290-SUM($I301:Z301))))</f>
        <v>0</v>
      </c>
      <c r="AB301" s="31">
        <f>IF($I279="n/a",0,IF(AB$4&lt;=$C301,0,IF(SUM($C301,$I279)&gt;AB$4,$Q290/$I279,$Q290-SUM($I301:AA301))))</f>
        <v>0</v>
      </c>
      <c r="AC301" s="31">
        <f>IF($I279="n/a",0,IF(AC$4&lt;=$C301,0,IF(SUM($C301,$I279)&gt;AC$4,$Q290/$I279,$Q290-SUM($I301:AB301))))</f>
        <v>0</v>
      </c>
      <c r="AD301" s="31">
        <f>IF($I279="n/a",0,IF(AD$4&lt;=$C301,0,IF(SUM($C301,$I279)&gt;AD$4,$Q290/$I279,$Q290-SUM($I301:AC301))))</f>
        <v>0</v>
      </c>
      <c r="AE301" s="31">
        <f>IF($I279="n/a",0,IF(AE$4&lt;=$C301,0,IF(SUM($C301,$I279)&gt;AE$4,$Q290/$I279,$Q290-SUM($I301:AD301))))</f>
        <v>0</v>
      </c>
      <c r="AF301" s="31">
        <f>IF($I279="n/a",0,IF(AF$4&lt;=$C301,0,IF(SUM($C301,$I279)&gt;AF$4,$Q290/$I279,$Q290-SUM($I301:AE301))))</f>
        <v>0</v>
      </c>
      <c r="AG301" s="31">
        <f>IF($I279="n/a",0,IF(AG$4&lt;=$C301,0,IF(SUM($C301,$I279)&gt;AG$4,$Q290/$I279,$Q290-SUM($I301:AF301))))</f>
        <v>0</v>
      </c>
      <c r="AH301" s="31">
        <f>IF($I279="n/a",0,IF(AH$4&lt;=$C301,0,IF(SUM($C301,$I279)&gt;AH$4,$Q290/$I279,$Q290-SUM($I301:AG301))))</f>
        <v>0</v>
      </c>
      <c r="AI301" s="31">
        <f>IF($I279="n/a",0,IF(AI$4&lt;=$C301,0,IF(SUM($C301,$I279)&gt;AI$4,$Q290/$I279,$Q290-SUM($I301:AH301))))</f>
        <v>0</v>
      </c>
      <c r="AJ301" s="31">
        <f>IF($I279="n/a",0,IF(AJ$4&lt;=$C301,0,IF(SUM($C301,$I279)&gt;AJ$4,$Q290/$I279,$Q290-SUM($I301:AI301))))</f>
        <v>0</v>
      </c>
      <c r="AK301" s="31">
        <f>IF($I279="n/a",0,IF(AK$4&lt;=$C301,0,IF(SUM($C301,$I279)&gt;AK$4,$Q290/$I279,$Q290-SUM($I301:AJ301))))</f>
        <v>0</v>
      </c>
      <c r="AL301" s="31">
        <f>IF($I279="n/a",0,IF(AL$4&lt;=$C301,0,IF(SUM($C301,$I279)&gt;AL$4,$Q290/$I279,$Q290-SUM($I301:AK301))))</f>
        <v>0</v>
      </c>
      <c r="AM301" s="31">
        <f>IF($I279="n/a",0,IF(AM$4&lt;=$C301,0,IF(SUM($C301,$I279)&gt;AM$4,$Q290/$I279,$Q290-SUM($I301:AL301))))</f>
        <v>0</v>
      </c>
      <c r="AN301" s="31">
        <f>IF($I279="n/a",0,IF(AN$4&lt;=$C301,0,IF(SUM($C301,$I279)&gt;AN$4,$Q290/$I279,$Q290-SUM($I301:AM301))))</f>
        <v>0</v>
      </c>
      <c r="AO301" s="31">
        <f>IF($I279="n/a",0,IF(AO$4&lt;=$C301,0,IF(SUM($C301,$I279)&gt;AO$4,$Q290/$I279,$Q290-SUM($I301:AN301))))</f>
        <v>0</v>
      </c>
      <c r="AP301" s="31">
        <f>IF($I279="n/a",0,IF(AP$4&lt;=$C301,0,IF(SUM($C301,$I279)&gt;AP$4,$Q290/$I279,$Q290-SUM($I301:AO301))))</f>
        <v>0</v>
      </c>
      <c r="AQ301" s="31">
        <f>IF($I279="n/a",0,IF(AQ$4&lt;=$C301,0,IF(SUM($C301,$I279)&gt;AQ$4,$Q290/$I279,$Q290-SUM($I301:AP301))))</f>
        <v>0</v>
      </c>
      <c r="AR301" s="31">
        <f>IF($I279="n/a",0,IF(AR$4&lt;=$C301,0,IF(SUM($C301,$I279)&gt;AR$4,$Q290/$I279,$Q290-SUM($I301:AQ301))))</f>
        <v>0</v>
      </c>
      <c r="AS301" s="31">
        <f>IF($I279="n/a",0,IF(AS$4&lt;=$C301,0,IF(SUM($C301,$I279)&gt;AS$4,$Q290/$I279,$Q290-SUM($I301:AR301))))</f>
        <v>0</v>
      </c>
      <c r="AT301" s="31">
        <f>IF($I279="n/a",0,IF(AT$4&lt;=$C301,0,IF(SUM($C301,$I279)&gt;AT$4,$Q290/$I279,$Q290-SUM($I301:AS301))))</f>
        <v>0</v>
      </c>
      <c r="AU301" s="31">
        <f>IF($I279="n/a",0,IF(AU$4&lt;=$C301,0,IF(SUM($C301,$I279)&gt;AU$4,$Q290/$I279,$Q290-SUM($I301:AT301))))</f>
        <v>0</v>
      </c>
      <c r="AV301" s="31">
        <f>IF($I279="n/a",0,IF(AV$4&lt;=$C301,0,IF(SUM($C301,$I279)&gt;AV$4,$Q290/$I279,$Q290-SUM($I301:AU301))))</f>
        <v>0</v>
      </c>
      <c r="AW301" s="31">
        <f>IF($I279="n/a",0,IF(AW$4&lt;=$C301,0,IF(SUM($C301,$I279)&gt;AW$4,$Q290/$I279,$Q290-SUM($I301:AV301))))</f>
        <v>0</v>
      </c>
      <c r="AX301" s="31">
        <f>IF($I279="n/a",0,IF(AX$4&lt;=$C301,0,IF(SUM($C301,$I279)&gt;AX$4,$Q290/$I279,$Q290-SUM($I301:AW301))))</f>
        <v>0</v>
      </c>
      <c r="AY301" s="31">
        <f>IF($I279="n/a",0,IF(AY$4&lt;=$C301,0,IF(SUM($C301,$I279)&gt;AY$4,$Q290/$I279,$Q290-SUM($I301:AX301))))</f>
        <v>0</v>
      </c>
      <c r="AZ301" s="31">
        <f>IF($I279="n/a",0,IF(AZ$4&lt;=$C301,0,IF(SUM($C301,$I279)&gt;AZ$4,$Q290/$I279,$Q290-SUM($I301:AY301))))</f>
        <v>0</v>
      </c>
      <c r="BA301" s="31">
        <f>IF($I279="n/a",0,IF(BA$4&lt;=$C301,0,IF(SUM($C301,$I279)&gt;BA$4,$Q290/$I279,$Q290-SUM($I301:AZ301))))</f>
        <v>0</v>
      </c>
      <c r="BB301" s="31">
        <f>IF($I279="n/a",0,IF(BB$4&lt;=$C301,0,IF(SUM($C301,$I279)&gt;BB$4,$Q290/$I279,$Q290-SUM($I301:BA301))))</f>
        <v>0</v>
      </c>
      <c r="BC301" s="31">
        <f>IF($I279="n/a",0,IF(BC$4&lt;=$C301,0,IF(SUM($C301,$I279)&gt;BC$4,$Q290/$I279,$Q290-SUM($I301:BB301))))</f>
        <v>0</v>
      </c>
      <c r="BD301" s="31">
        <f>IF($I279="n/a",0,IF(BD$4&lt;=$C301,0,IF(SUM($C301,$I279)&gt;BD$4,$Q290/$I279,$Q290-SUM($I301:BC301))))</f>
        <v>0</v>
      </c>
      <c r="BE301" s="31">
        <f>IF($I279="n/a",0,IF(BE$4&lt;=$C301,0,IF(SUM($C301,$I279)&gt;BE$4,$Q290/$I279,$Q290-SUM($I301:BD301))))</f>
        <v>0</v>
      </c>
      <c r="BF301" s="31">
        <f>IF($I279="n/a",0,IF(BF$4&lt;=$C301,0,IF(SUM($C301,$I279)&gt;BF$4,$Q290/$I279,$Q290-SUM($I301:BE301))))</f>
        <v>0</v>
      </c>
      <c r="BG301" s="31">
        <f>IF($I279="n/a",0,IF(BG$4&lt;=$C301,0,IF(SUM($C301,$I279)&gt;BG$4,$Q290/$I279,$Q290-SUM($I301:BF301))))</f>
        <v>0</v>
      </c>
      <c r="BH301" s="31">
        <f>IF($I279="n/a",0,IF(BH$4&lt;=$C301,0,IF(SUM($C301,$I279)&gt;BH$4,$Q290/$I279,$Q290-SUM($I301:BG301))))</f>
        <v>0</v>
      </c>
      <c r="BI301" s="31">
        <f>IF($I279="n/a",0,IF(BI$4&lt;=$C301,0,IF(SUM($C301,$I279)&gt;BI$4,$Q290/$I279,$Q290-SUM($I301:BH301))))</f>
        <v>0</v>
      </c>
      <c r="BJ301" s="31">
        <f>IF($I279="n/a",0,IF(BJ$4&lt;=$C301,0,IF(SUM($C301,$I279)&gt;BJ$4,$Q290/$I279,$Q290-SUM($I301:BI301))))</f>
        <v>0</v>
      </c>
      <c r="BK301" s="31">
        <f>IF($I279="n/a",0,IF(BK$4&lt;=$C301,0,IF(SUM($C301,$I279)&gt;BK$4,$Q290/$I279,$Q290-SUM($I301:BJ301))))</f>
        <v>0</v>
      </c>
      <c r="BL301" s="31">
        <f>IF($I279="n/a",0,IF(BL$4&lt;=$C301,0,IF(SUM($C301,$I279)&gt;BL$4,$Q290/$I279,$Q290-SUM($I301:BK301))))</f>
        <v>0</v>
      </c>
      <c r="BM301" s="31">
        <f>IF($I279="n/a",0,IF(BM$4&lt;=$C301,0,IF(SUM($C301,$I279)&gt;BM$4,$Q290/$I279,$Q290-SUM($I301:BL301))))</f>
        <v>0</v>
      </c>
      <c r="BN301" s="31">
        <f>IF($I279="n/a",0,IF(BN$4&lt;=$C301,0,IF(SUM($C301,$I279)&gt;BN$4,$Q290/$I279,$Q290-SUM($I301:BM301))))</f>
        <v>0</v>
      </c>
      <c r="BO301" s="31">
        <f>IF($I279="n/a",0,IF(BO$4&lt;=$C301,0,IF(SUM($C301,$I279)&gt;BO$4,$Q290/$I279,$Q290-SUM($I301:BN301))))</f>
        <v>0</v>
      </c>
      <c r="BP301" s="31">
        <f>IF($I279="n/a",0,IF(BP$4&lt;=$C301,0,IF(SUM($C301,$I279)&gt;BP$4,$Q290/$I279,$Q290-SUM($I301:BO301))))</f>
        <v>0</v>
      </c>
      <c r="BQ301" s="31">
        <f>IF($I279="n/a",0,IF(BQ$4&lt;=$C301,0,IF(SUM($C301,$I279)&gt;BQ$4,$Q290/$I279,$Q290-SUM($I301:BP301))))</f>
        <v>0</v>
      </c>
      <c r="BR301" s="31">
        <f>IF($I279="n/a",0,IF(BR$4&lt;=$C301,0,IF(SUM($C301,$I279)&gt;BR$4,$Q290/$I279,$Q290-SUM($I301:BQ301))))</f>
        <v>0</v>
      </c>
      <c r="BS301" s="31">
        <f>IF($I279="n/a",0,IF(BS$4&lt;=$C301,0,IF(SUM($C301,$I279)&gt;BS$4,$Q290/$I279,$Q290-SUM($I301:BR301))))</f>
        <v>0</v>
      </c>
      <c r="BT301" s="31">
        <f>IF($I279="n/a",0,IF(BT$4&lt;=$C301,0,IF(SUM($C301,$I279)&gt;BT$4,$Q290/$I279,$Q290-SUM($I301:BS301))))</f>
        <v>0</v>
      </c>
      <c r="BU301" s="31">
        <f>IF($I279="n/a",0,IF(BU$4&lt;=$C301,0,IF(SUM($C301,$I279)&gt;BU$4,$Q290/$I279,$Q290-SUM($I301:BT301))))</f>
        <v>0</v>
      </c>
      <c r="BV301" s="31">
        <f>IF($I279="n/a",0,IF(BV$4&lt;=$C301,0,IF(SUM($C301,$I279)&gt;BV$4,$Q290/$I279,$Q290-SUM($I301:BU301))))</f>
        <v>0</v>
      </c>
      <c r="BW301" s="31">
        <f>IF($I279="n/a",0,IF(BW$4&lt;=$C301,0,IF(SUM($C301,$I279)&gt;BW$4,$Q290/$I279,$Q290-SUM($I301:BV301))))</f>
        <v>0</v>
      </c>
      <c r="BX301" s="31">
        <f>IF($I279="n/a",0,IF(BX$4&lt;=$C301,0,IF(SUM($C301,$I279)&gt;BX$4,$Q290/$I279,$Q290-SUM($I301:BW301))))</f>
        <v>0</v>
      </c>
      <c r="BY301" s="31">
        <f>IF($I279="n/a",0,IF(BY$4&lt;=$C301,0,IF(SUM($C301,$I279)&gt;BY$4,$Q290/$I279,$Q290-SUM($I301:BX301))))</f>
        <v>0</v>
      </c>
      <c r="BZ301" s="31">
        <f>IF($I279="n/a",0,IF(BZ$4&lt;=$C301,0,IF(SUM($C301,$I279)&gt;BZ$4,$Q290/$I279,$Q290-SUM($I301:BY301))))</f>
        <v>0</v>
      </c>
      <c r="CA301" s="31">
        <f>IF($I279="n/a",0,IF(CA$4&lt;=$C301,0,IF(SUM($C301,$I279)&gt;CA$4,$Q290/$I279,$Q290-SUM($I301:BZ301))))</f>
        <v>0</v>
      </c>
      <c r="CB301" s="31">
        <f>IF($I279="n/a",0,IF(CB$4&lt;=$C301,0,IF(SUM($C301,$I279)&gt;CB$4,$Q290/$I279,$Q290-SUM($I301:CA301))))</f>
        <v>0</v>
      </c>
      <c r="CC301" s="31">
        <f>IF($I279="n/a",0,IF(CC$4&lt;=$C301,0,IF(SUM($C301,$I279)&gt;CC$4,$Q290/$I279,$Q290-SUM($I301:CB301))))</f>
        <v>0</v>
      </c>
      <c r="CD301" s="31">
        <f>IF($I279="n/a",0,IF(CD$4&lt;=$C301,0,IF(SUM($C301,$I279)&gt;CD$4,$Q290/$I279,$Q290-SUM($I301:CC301))))</f>
        <v>0</v>
      </c>
      <c r="CE301" s="31">
        <f>IF($I279="n/a",0,IF(CE$4&lt;=$C301,0,IF(SUM($C301,$I279)&gt;CE$4,$Q290/$I279,$Q290-SUM($I301:CD301))))</f>
        <v>0</v>
      </c>
      <c r="CF301" s="31">
        <f>IF($I279="n/a",0,IF(CF$4&lt;=$C301,0,IF(SUM($C301,$I279)&gt;CF$4,$Q290/$I279,$Q290-SUM($I301:CE301))))</f>
        <v>0</v>
      </c>
    </row>
    <row r="302" spans="1:2018" ht="12.75" customHeight="1">
      <c r="C302" s="202">
        <v>2024</v>
      </c>
      <c r="D302" s="21" t="s">
        <v>54</v>
      </c>
      <c r="E302" s="21" t="s">
        <v>197</v>
      </c>
      <c r="I302" s="31"/>
      <c r="J302" s="31">
        <f>IF($I279="n/a",0,IF(J$4&lt;=$C302,0,IF(SUM($C302,$I279)&gt;J$4,$R290/$I279,$R290-SUM($I302:I302))))</f>
        <v>0</v>
      </c>
      <c r="K302" s="31">
        <f>IF($I279="n/a",0,IF(K$4&lt;=$C302,0,IF(SUM($C302,$I279)&gt;K$4,$R290/$I279,$R290-SUM($I302:J302))))</f>
        <v>0</v>
      </c>
      <c r="L302" s="31">
        <f>IF($I279="n/a",0,IF(L$4&lt;=$C302,0,IF(SUM($C302,$I279)&gt;L$4,$R290/$I279,$R290-SUM($I302:K302))))</f>
        <v>0</v>
      </c>
      <c r="M302" s="31">
        <f>IF($I279="n/a",0,IF(M$4&lt;=$C302,0,IF(SUM($C302,$I279)&gt;M$4,$R290/$I279,$R290-SUM($I302:L302))))</f>
        <v>0</v>
      </c>
      <c r="N302" s="31">
        <f>IF($I279="n/a",0,IF(N$4&lt;=$C302,0,IF(SUM($C302,$I279)&gt;N$4,$R290/$I279,$R290-SUM($I302:M302))))</f>
        <v>0</v>
      </c>
      <c r="O302" s="31">
        <f>IF($I279="n/a",0,IF(O$4&lt;=$C302,0,IF(SUM($C302,$I279)&gt;O$4,$R290/$I279,$R290-SUM($I302:N302))))</f>
        <v>0</v>
      </c>
      <c r="P302" s="31">
        <f>IF($I279="n/a",0,IF(P$4&lt;=$C302,0,IF(SUM($C302,$I279)&gt;P$4,$R290/$I279,$R290-SUM($I302:O302))))</f>
        <v>0</v>
      </c>
      <c r="Q302" s="31">
        <f>IF($I279="n/a",0,IF(Q$4&lt;=$C302,0,IF(SUM($C302,$I279)&gt;Q$4,$R290/$I279,$R290-SUM($I302:P302))))</f>
        <v>0</v>
      </c>
      <c r="R302" s="31">
        <f>IF($I279="n/a",0,IF(R$4&lt;=$C302,0,IF(SUM($C302,$I279)&gt;R$4,$R290/$I279,$R290-SUM($I302:Q302))))</f>
        <v>0</v>
      </c>
      <c r="S302" s="31">
        <f>IF($I279="n/a",0,IF(S$4&lt;=$C302,0,IF(SUM($C302,$I279)&gt;S$4,$R290/$I279,$R290-SUM($I302:R302))))</f>
        <v>0</v>
      </c>
      <c r="T302" s="31">
        <f>IF($I279="n/a",0,IF(T$4&lt;=$C302,0,IF(SUM($C302,$I279)&gt;T$4,$R290/$I279,$R290-SUM($I302:S302))))</f>
        <v>0</v>
      </c>
      <c r="U302" s="31">
        <f>IF($I279="n/a",0,IF(U$4&lt;=$C302,0,IF(SUM($C302,$I279)&gt;U$4,$R290/$I279,$R290-SUM($I302:T302))))</f>
        <v>0</v>
      </c>
      <c r="V302" s="31">
        <f>IF($I279="n/a",0,IF(V$4&lt;=$C302,0,IF(SUM($C302,$I279)&gt;V$4,$R290/$I279,$R290-SUM($I302:U302))))</f>
        <v>0</v>
      </c>
      <c r="W302" s="31">
        <f>IF($I279="n/a",0,IF(W$4&lt;=$C302,0,IF(SUM($C302,$I279)&gt;W$4,$R290/$I279,$R290-SUM($I302:V302))))</f>
        <v>0</v>
      </c>
      <c r="X302" s="31">
        <f>IF($I279="n/a",0,IF(X$4&lt;=$C302,0,IF(SUM($C302,$I279)&gt;X$4,$R290/$I279,$R290-SUM($I302:W302))))</f>
        <v>0</v>
      </c>
      <c r="Y302" s="31">
        <f>IF($I279="n/a",0,IF(Y$4&lt;=$C302,0,IF(SUM($C302,$I279)&gt;Y$4,$R290/$I279,$R290-SUM($I302:X302))))</f>
        <v>0</v>
      </c>
      <c r="Z302" s="31">
        <f>IF($I279="n/a",0,IF(Z$4&lt;=$C302,0,IF(SUM($C302,$I279)&gt;Z$4,$R290/$I279,$R290-SUM($I302:Y302))))</f>
        <v>0</v>
      </c>
      <c r="AA302" s="31">
        <f>IF($I279="n/a",0,IF(AA$4&lt;=$C302,0,IF(SUM($C302,$I279)&gt;AA$4,$R290/$I279,$R290-SUM($I302:Z302))))</f>
        <v>0</v>
      </c>
      <c r="AB302" s="31">
        <f>IF($I279="n/a",0,IF(AB$4&lt;=$C302,0,IF(SUM($C302,$I279)&gt;AB$4,$R290/$I279,$R290-SUM($I302:AA302))))</f>
        <v>0</v>
      </c>
      <c r="AC302" s="31">
        <f>IF($I279="n/a",0,IF(AC$4&lt;=$C302,0,IF(SUM($C302,$I279)&gt;AC$4,$R290/$I279,$R290-SUM($I302:AB302))))</f>
        <v>0</v>
      </c>
      <c r="AD302" s="31">
        <f>IF($I279="n/a",0,IF(AD$4&lt;=$C302,0,IF(SUM($C302,$I279)&gt;AD$4,$R290/$I279,$R290-SUM($I302:AC302))))</f>
        <v>0</v>
      </c>
      <c r="AE302" s="31">
        <f>IF($I279="n/a",0,IF(AE$4&lt;=$C302,0,IF(SUM($C302,$I279)&gt;AE$4,$R290/$I279,$R290-SUM($I302:AD302))))</f>
        <v>0</v>
      </c>
      <c r="AF302" s="31">
        <f>IF($I279="n/a",0,IF(AF$4&lt;=$C302,0,IF(SUM($C302,$I279)&gt;AF$4,$R290/$I279,$R290-SUM($I302:AE302))))</f>
        <v>0</v>
      </c>
      <c r="AG302" s="31">
        <f>IF($I279="n/a",0,IF(AG$4&lt;=$C302,0,IF(SUM($C302,$I279)&gt;AG$4,$R290/$I279,$R290-SUM($I302:AF302))))</f>
        <v>0</v>
      </c>
      <c r="AH302" s="31">
        <f>IF($I279="n/a",0,IF(AH$4&lt;=$C302,0,IF(SUM($C302,$I279)&gt;AH$4,$R290/$I279,$R290-SUM($I302:AG302))))</f>
        <v>0</v>
      </c>
      <c r="AI302" s="31">
        <f>IF($I279="n/a",0,IF(AI$4&lt;=$C302,0,IF(SUM($C302,$I279)&gt;AI$4,$R290/$I279,$R290-SUM($I302:AH302))))</f>
        <v>0</v>
      </c>
      <c r="AJ302" s="31">
        <f>IF($I279="n/a",0,IF(AJ$4&lt;=$C302,0,IF(SUM($C302,$I279)&gt;AJ$4,$R290/$I279,$R290-SUM($I302:AI302))))</f>
        <v>0</v>
      </c>
      <c r="AK302" s="31">
        <f>IF($I279="n/a",0,IF(AK$4&lt;=$C302,0,IF(SUM($C302,$I279)&gt;AK$4,$R290/$I279,$R290-SUM($I302:AJ302))))</f>
        <v>0</v>
      </c>
      <c r="AL302" s="31">
        <f>IF($I279="n/a",0,IF(AL$4&lt;=$C302,0,IF(SUM($C302,$I279)&gt;AL$4,$R290/$I279,$R290-SUM($I302:AK302))))</f>
        <v>0</v>
      </c>
      <c r="AM302" s="31">
        <f>IF($I279="n/a",0,IF(AM$4&lt;=$C302,0,IF(SUM($C302,$I279)&gt;AM$4,$R290/$I279,$R290-SUM($I302:AL302))))</f>
        <v>0</v>
      </c>
      <c r="AN302" s="31">
        <f>IF($I279="n/a",0,IF(AN$4&lt;=$C302,0,IF(SUM($C302,$I279)&gt;AN$4,$R290/$I279,$R290-SUM($I302:AM302))))</f>
        <v>0</v>
      </c>
      <c r="AO302" s="31">
        <f>IF($I279="n/a",0,IF(AO$4&lt;=$C302,0,IF(SUM($C302,$I279)&gt;AO$4,$R290/$I279,$R290-SUM($I302:AN302))))</f>
        <v>0</v>
      </c>
      <c r="AP302" s="31">
        <f>IF($I279="n/a",0,IF(AP$4&lt;=$C302,0,IF(SUM($C302,$I279)&gt;AP$4,$R290/$I279,$R290-SUM($I302:AO302))))</f>
        <v>0</v>
      </c>
      <c r="AQ302" s="31">
        <f>IF($I279="n/a",0,IF(AQ$4&lt;=$C302,0,IF(SUM($C302,$I279)&gt;AQ$4,$R290/$I279,$R290-SUM($I302:AP302))))</f>
        <v>0</v>
      </c>
      <c r="AR302" s="31">
        <f>IF($I279="n/a",0,IF(AR$4&lt;=$C302,0,IF(SUM($C302,$I279)&gt;AR$4,$R290/$I279,$R290-SUM($I302:AQ302))))</f>
        <v>0</v>
      </c>
      <c r="AS302" s="31">
        <f>IF($I279="n/a",0,IF(AS$4&lt;=$C302,0,IF(SUM($C302,$I279)&gt;AS$4,$R290/$I279,$R290-SUM($I302:AR302))))</f>
        <v>0</v>
      </c>
      <c r="AT302" s="31">
        <f>IF($I279="n/a",0,IF(AT$4&lt;=$C302,0,IF(SUM($C302,$I279)&gt;AT$4,$R290/$I279,$R290-SUM($I302:AS302))))</f>
        <v>0</v>
      </c>
      <c r="AU302" s="31">
        <f>IF($I279="n/a",0,IF(AU$4&lt;=$C302,0,IF(SUM($C302,$I279)&gt;AU$4,$R290/$I279,$R290-SUM($I302:AT302))))</f>
        <v>0</v>
      </c>
      <c r="AV302" s="31">
        <f>IF($I279="n/a",0,IF(AV$4&lt;=$C302,0,IF(SUM($C302,$I279)&gt;AV$4,$R290/$I279,$R290-SUM($I302:AU302))))</f>
        <v>0</v>
      </c>
      <c r="AW302" s="31">
        <f>IF($I279="n/a",0,IF(AW$4&lt;=$C302,0,IF(SUM($C302,$I279)&gt;AW$4,$R290/$I279,$R290-SUM($I302:AV302))))</f>
        <v>0</v>
      </c>
      <c r="AX302" s="31">
        <f>IF($I279="n/a",0,IF(AX$4&lt;=$C302,0,IF(SUM($C302,$I279)&gt;AX$4,$R290/$I279,$R290-SUM($I302:AW302))))</f>
        <v>0</v>
      </c>
      <c r="AY302" s="31">
        <f>IF($I279="n/a",0,IF(AY$4&lt;=$C302,0,IF(SUM($C302,$I279)&gt;AY$4,$R290/$I279,$R290-SUM($I302:AX302))))</f>
        <v>0</v>
      </c>
      <c r="AZ302" s="31">
        <f>IF($I279="n/a",0,IF(AZ$4&lt;=$C302,0,IF(SUM($C302,$I279)&gt;AZ$4,$R290/$I279,$R290-SUM($I302:AY302))))</f>
        <v>0</v>
      </c>
      <c r="BA302" s="31">
        <f>IF($I279="n/a",0,IF(BA$4&lt;=$C302,0,IF(SUM($C302,$I279)&gt;BA$4,$R290/$I279,$R290-SUM($I302:AZ302))))</f>
        <v>0</v>
      </c>
      <c r="BB302" s="31">
        <f>IF($I279="n/a",0,IF(BB$4&lt;=$C302,0,IF(SUM($C302,$I279)&gt;BB$4,$R290/$I279,$R290-SUM($I302:BA302))))</f>
        <v>0</v>
      </c>
      <c r="BC302" s="31">
        <f>IF($I279="n/a",0,IF(BC$4&lt;=$C302,0,IF(SUM($C302,$I279)&gt;BC$4,$R290/$I279,$R290-SUM($I302:BB302))))</f>
        <v>0</v>
      </c>
      <c r="BD302" s="31">
        <f>IF($I279="n/a",0,IF(BD$4&lt;=$C302,0,IF(SUM($C302,$I279)&gt;BD$4,$R290/$I279,$R290-SUM($I302:BC302))))</f>
        <v>0</v>
      </c>
      <c r="BE302" s="31">
        <f>IF($I279="n/a",0,IF(BE$4&lt;=$C302,0,IF(SUM($C302,$I279)&gt;BE$4,$R290/$I279,$R290-SUM($I302:BD302))))</f>
        <v>0</v>
      </c>
      <c r="BF302" s="31">
        <f>IF($I279="n/a",0,IF(BF$4&lt;=$C302,0,IF(SUM($C302,$I279)&gt;BF$4,$R290/$I279,$R290-SUM($I302:BE302))))</f>
        <v>0</v>
      </c>
      <c r="BG302" s="31">
        <f>IF($I279="n/a",0,IF(BG$4&lt;=$C302,0,IF(SUM($C302,$I279)&gt;BG$4,$R290/$I279,$R290-SUM($I302:BF302))))</f>
        <v>0</v>
      </c>
      <c r="BH302" s="31">
        <f>IF($I279="n/a",0,IF(BH$4&lt;=$C302,0,IF(SUM($C302,$I279)&gt;BH$4,$R290/$I279,$R290-SUM($I302:BG302))))</f>
        <v>0</v>
      </c>
      <c r="BI302" s="31">
        <f>IF($I279="n/a",0,IF(BI$4&lt;=$C302,0,IF(SUM($C302,$I279)&gt;BI$4,$R290/$I279,$R290-SUM($I302:BH302))))</f>
        <v>0</v>
      </c>
      <c r="BJ302" s="31">
        <f>IF($I279="n/a",0,IF(BJ$4&lt;=$C302,0,IF(SUM($C302,$I279)&gt;BJ$4,$R290/$I279,$R290-SUM($I302:BI302))))</f>
        <v>0</v>
      </c>
      <c r="BK302" s="31">
        <f>IF($I279="n/a",0,IF(BK$4&lt;=$C302,0,IF(SUM($C302,$I279)&gt;BK$4,$R290/$I279,$R290-SUM($I302:BJ302))))</f>
        <v>0</v>
      </c>
      <c r="BL302" s="31">
        <f>IF($I279="n/a",0,IF(BL$4&lt;=$C302,0,IF(SUM($C302,$I279)&gt;BL$4,$R290/$I279,$R290-SUM($I302:BK302))))</f>
        <v>0</v>
      </c>
      <c r="BM302" s="31">
        <f>IF($I279="n/a",0,IF(BM$4&lt;=$C302,0,IF(SUM($C302,$I279)&gt;BM$4,$R290/$I279,$R290-SUM($I302:BL302))))</f>
        <v>0</v>
      </c>
      <c r="BN302" s="31">
        <f>IF($I279="n/a",0,IF(BN$4&lt;=$C302,0,IF(SUM($C302,$I279)&gt;BN$4,$R290/$I279,$R290-SUM($I302:BM302))))</f>
        <v>0</v>
      </c>
      <c r="BO302" s="31">
        <f>IF($I279="n/a",0,IF(BO$4&lt;=$C302,0,IF(SUM($C302,$I279)&gt;BO$4,$R290/$I279,$R290-SUM($I302:BN302))))</f>
        <v>0</v>
      </c>
      <c r="BP302" s="31">
        <f>IF($I279="n/a",0,IF(BP$4&lt;=$C302,0,IF(SUM($C302,$I279)&gt;BP$4,$R290/$I279,$R290-SUM($I302:BO302))))</f>
        <v>0</v>
      </c>
      <c r="BQ302" s="31">
        <f>IF($I279="n/a",0,IF(BQ$4&lt;=$C302,0,IF(SUM($C302,$I279)&gt;BQ$4,$R290/$I279,$R290-SUM($I302:BP302))))</f>
        <v>0</v>
      </c>
      <c r="BR302" s="31">
        <f>IF($I279="n/a",0,IF(BR$4&lt;=$C302,0,IF(SUM($C302,$I279)&gt;BR$4,$R290/$I279,$R290-SUM($I302:BQ302))))</f>
        <v>0</v>
      </c>
      <c r="BS302" s="31">
        <f>IF($I279="n/a",0,IF(BS$4&lt;=$C302,0,IF(SUM($C302,$I279)&gt;BS$4,$R290/$I279,$R290-SUM($I302:BR302))))</f>
        <v>0</v>
      </c>
      <c r="BT302" s="31">
        <f>IF($I279="n/a",0,IF(BT$4&lt;=$C302,0,IF(SUM($C302,$I279)&gt;BT$4,$R290/$I279,$R290-SUM($I302:BS302))))</f>
        <v>0</v>
      </c>
      <c r="BU302" s="31">
        <f>IF($I279="n/a",0,IF(BU$4&lt;=$C302,0,IF(SUM($C302,$I279)&gt;BU$4,$R290/$I279,$R290-SUM($I302:BT302))))</f>
        <v>0</v>
      </c>
      <c r="BV302" s="31">
        <f>IF($I279="n/a",0,IF(BV$4&lt;=$C302,0,IF(SUM($C302,$I279)&gt;BV$4,$R290/$I279,$R290-SUM($I302:BU302))))</f>
        <v>0</v>
      </c>
      <c r="BW302" s="31">
        <f>IF($I279="n/a",0,IF(BW$4&lt;=$C302,0,IF(SUM($C302,$I279)&gt;BW$4,$R290/$I279,$R290-SUM($I302:BV302))))</f>
        <v>0</v>
      </c>
      <c r="BX302" s="31">
        <f>IF($I279="n/a",0,IF(BX$4&lt;=$C302,0,IF(SUM($C302,$I279)&gt;BX$4,$R290/$I279,$R290-SUM($I302:BW302))))</f>
        <v>0</v>
      </c>
      <c r="BY302" s="31">
        <f>IF($I279="n/a",0,IF(BY$4&lt;=$C302,0,IF(SUM($C302,$I279)&gt;BY$4,$R290/$I279,$R290-SUM($I302:BX302))))</f>
        <v>0</v>
      </c>
      <c r="BZ302" s="31">
        <f>IF($I279="n/a",0,IF(BZ$4&lt;=$C302,0,IF(SUM($C302,$I279)&gt;BZ$4,$R290/$I279,$R290-SUM($I302:BY302))))</f>
        <v>0</v>
      </c>
      <c r="CA302" s="31">
        <f>IF($I279="n/a",0,IF(CA$4&lt;=$C302,0,IF(SUM($C302,$I279)&gt;CA$4,$R290/$I279,$R290-SUM($I302:BZ302))))</f>
        <v>0</v>
      </c>
      <c r="CB302" s="31">
        <f>IF($I279="n/a",0,IF(CB$4&lt;=$C302,0,IF(SUM($C302,$I279)&gt;CB$4,$R290/$I279,$R290-SUM($I302:CA302))))</f>
        <v>0</v>
      </c>
      <c r="CC302" s="31">
        <f>IF($I279="n/a",0,IF(CC$4&lt;=$C302,0,IF(SUM($C302,$I279)&gt;CC$4,$R290/$I279,$R290-SUM($I302:CB302))))</f>
        <v>0</v>
      </c>
      <c r="CD302" s="31">
        <f>IF($I279="n/a",0,IF(CD$4&lt;=$C302,0,IF(SUM($C302,$I279)&gt;CD$4,$R290/$I279,$R290-SUM($I302:CC302))))</f>
        <v>0</v>
      </c>
      <c r="CE302" s="31">
        <f>IF($I279="n/a",0,IF(CE$4&lt;=$C302,0,IF(SUM($C302,$I279)&gt;CE$4,$R290/$I279,$R290-SUM($I302:CD302))))</f>
        <v>0</v>
      </c>
      <c r="CF302" s="31">
        <f>IF($I279="n/a",0,IF(CF$4&lt;=$C302,0,IF(SUM($C302,$I279)&gt;CF$4,$R290/$I279,$R290-SUM($I302:CE302))))</f>
        <v>0</v>
      </c>
    </row>
    <row r="303" spans="1:2018" ht="12.75" customHeight="1">
      <c r="C303" s="202">
        <v>2025</v>
      </c>
      <c r="D303" s="21" t="s">
        <v>55</v>
      </c>
      <c r="E303" s="21" t="s">
        <v>197</v>
      </c>
      <c r="I303" s="31"/>
      <c r="J303" s="31">
        <f>IF($I279="n/a",0,IF(J$4&lt;=$C303,0,IF(SUM($C303,$I279)&gt;J$4,$S290/$I279,$S290-SUM($I303:I303))))</f>
        <v>0</v>
      </c>
      <c r="K303" s="31">
        <f>IF($I279="n/a",0,IF(K$4&lt;=$C303,0,IF(SUM($C303,$I279)&gt;K$4,$S290/$I279,$S290-SUM($I303:J303))))</f>
        <v>0</v>
      </c>
      <c r="L303" s="31">
        <f>IF($I279="n/a",0,IF(L$4&lt;=$C303,0,IF(SUM($C303,$I279)&gt;L$4,$S290/$I279,$S290-SUM($I303:K303))))</f>
        <v>0</v>
      </c>
      <c r="M303" s="31">
        <f>IF($I279="n/a",0,IF(M$4&lt;=$C303,0,IF(SUM($C303,$I279)&gt;M$4,$S290/$I279,$S290-SUM($I303:L303))))</f>
        <v>0</v>
      </c>
      <c r="N303" s="31">
        <f>IF($I279="n/a",0,IF(N$4&lt;=$C303,0,IF(SUM($C303,$I279)&gt;N$4,$S290/$I279,$S290-SUM($I303:M303))))</f>
        <v>0</v>
      </c>
      <c r="O303" s="31">
        <f>IF($I279="n/a",0,IF(O$4&lt;=$C303,0,IF(SUM($C303,$I279)&gt;O$4,$S290/$I279,$S290-SUM($I303:N303))))</f>
        <v>0</v>
      </c>
      <c r="P303" s="31">
        <f>IF($I279="n/a",0,IF(P$4&lt;=$C303,0,IF(SUM($C303,$I279)&gt;P$4,$S290/$I279,$S290-SUM($I303:O303))))</f>
        <v>0</v>
      </c>
      <c r="Q303" s="31">
        <f>IF($I279="n/a",0,IF(Q$4&lt;=$C303,0,IF(SUM($C303,$I279)&gt;Q$4,$S290/$I279,$S290-SUM($I303:P303))))</f>
        <v>0</v>
      </c>
      <c r="R303" s="31">
        <f>IF($I279="n/a",0,IF(R$4&lt;=$C303,0,IF(SUM($C303,$I279)&gt;R$4,$S290/$I279,$S290-SUM($I303:Q303))))</f>
        <v>0</v>
      </c>
      <c r="S303" s="31">
        <f>IF($I279="n/a",0,IF(S$4&lt;=$C303,0,IF(SUM($C303,$I279)&gt;S$4,$S290/$I279,$S290-SUM($I303:R303))))</f>
        <v>0</v>
      </c>
      <c r="T303" s="31">
        <f>IF($I279="n/a",0,IF(T$4&lt;=$C303,0,IF(SUM($C303,$I279)&gt;T$4,$S290/$I279,$S290-SUM($I303:S303))))</f>
        <v>0</v>
      </c>
      <c r="U303" s="31">
        <f>IF($I279="n/a",0,IF(U$4&lt;=$C303,0,IF(SUM($C303,$I279)&gt;U$4,$S290/$I279,$S290-SUM($I303:T303))))</f>
        <v>0</v>
      </c>
      <c r="V303" s="31">
        <f>IF($I279="n/a",0,IF(V$4&lt;=$C303,0,IF(SUM($C303,$I279)&gt;V$4,$S290/$I279,$S290-SUM($I303:U303))))</f>
        <v>0</v>
      </c>
      <c r="W303" s="31">
        <f>IF($I279="n/a",0,IF(W$4&lt;=$C303,0,IF(SUM($C303,$I279)&gt;W$4,$S290/$I279,$S290-SUM($I303:V303))))</f>
        <v>0</v>
      </c>
      <c r="X303" s="31">
        <f>IF($I279="n/a",0,IF(X$4&lt;=$C303,0,IF(SUM($C303,$I279)&gt;X$4,$S290/$I279,$S290-SUM($I303:W303))))</f>
        <v>0</v>
      </c>
      <c r="Y303" s="31">
        <f>IF($I279="n/a",0,IF(Y$4&lt;=$C303,0,IF(SUM($C303,$I279)&gt;Y$4,$S290/$I279,$S290-SUM($I303:X303))))</f>
        <v>0</v>
      </c>
      <c r="Z303" s="31">
        <f>IF($I279="n/a",0,IF(Z$4&lt;=$C303,0,IF(SUM($C303,$I279)&gt;Z$4,$S290/$I279,$S290-SUM($I303:Y303))))</f>
        <v>0</v>
      </c>
      <c r="AA303" s="31">
        <f>IF($I279="n/a",0,IF(AA$4&lt;=$C303,0,IF(SUM($C303,$I279)&gt;AA$4,$S290/$I279,$S290-SUM($I303:Z303))))</f>
        <v>0</v>
      </c>
      <c r="AB303" s="31">
        <f>IF($I279="n/a",0,IF(AB$4&lt;=$C303,0,IF(SUM($C303,$I279)&gt;AB$4,$S290/$I279,$S290-SUM($I303:AA303))))</f>
        <v>0</v>
      </c>
      <c r="AC303" s="31">
        <f>IF($I279="n/a",0,IF(AC$4&lt;=$C303,0,IF(SUM($C303,$I279)&gt;AC$4,$S290/$I279,$S290-SUM($I303:AB303))))</f>
        <v>0</v>
      </c>
      <c r="AD303" s="31">
        <f>IF($I279="n/a",0,IF(AD$4&lt;=$C303,0,IF(SUM($C303,$I279)&gt;AD$4,$S290/$I279,$S290-SUM($I303:AC303))))</f>
        <v>0</v>
      </c>
      <c r="AE303" s="31">
        <f>IF($I279="n/a",0,IF(AE$4&lt;=$C303,0,IF(SUM($C303,$I279)&gt;AE$4,$S290/$I279,$S290-SUM($I303:AD303))))</f>
        <v>0</v>
      </c>
      <c r="AF303" s="31">
        <f>IF($I279="n/a",0,IF(AF$4&lt;=$C303,0,IF(SUM($C303,$I279)&gt;AF$4,$S290/$I279,$S290-SUM($I303:AE303))))</f>
        <v>0</v>
      </c>
      <c r="AG303" s="31">
        <f>IF($I279="n/a",0,IF(AG$4&lt;=$C303,0,IF(SUM($C303,$I279)&gt;AG$4,$S290/$I279,$S290-SUM($I303:AF303))))</f>
        <v>0</v>
      </c>
      <c r="AH303" s="31">
        <f>IF($I279="n/a",0,IF(AH$4&lt;=$C303,0,IF(SUM($C303,$I279)&gt;AH$4,$S290/$I279,$S290-SUM($I303:AG303))))</f>
        <v>0</v>
      </c>
      <c r="AI303" s="31">
        <f>IF($I279="n/a",0,IF(AI$4&lt;=$C303,0,IF(SUM($C303,$I279)&gt;AI$4,$S290/$I279,$S290-SUM($I303:AH303))))</f>
        <v>0</v>
      </c>
      <c r="AJ303" s="31">
        <f>IF($I279="n/a",0,IF(AJ$4&lt;=$C303,0,IF(SUM($C303,$I279)&gt;AJ$4,$S290/$I279,$S290-SUM($I303:AI303))))</f>
        <v>0</v>
      </c>
      <c r="AK303" s="31">
        <f>IF($I279="n/a",0,IF(AK$4&lt;=$C303,0,IF(SUM($C303,$I279)&gt;AK$4,$S290/$I279,$S290-SUM($I303:AJ303))))</f>
        <v>0</v>
      </c>
      <c r="AL303" s="31">
        <f>IF($I279="n/a",0,IF(AL$4&lt;=$C303,0,IF(SUM($C303,$I279)&gt;AL$4,$S290/$I279,$S290-SUM($I303:AK303))))</f>
        <v>0</v>
      </c>
      <c r="AM303" s="31">
        <f>IF($I279="n/a",0,IF(AM$4&lt;=$C303,0,IF(SUM($C303,$I279)&gt;AM$4,$S290/$I279,$S290-SUM($I303:AL303))))</f>
        <v>0</v>
      </c>
      <c r="AN303" s="31">
        <f>IF($I279="n/a",0,IF(AN$4&lt;=$C303,0,IF(SUM($C303,$I279)&gt;AN$4,$S290/$I279,$S290-SUM($I303:AM303))))</f>
        <v>0</v>
      </c>
      <c r="AO303" s="31">
        <f>IF($I279="n/a",0,IF(AO$4&lt;=$C303,0,IF(SUM($C303,$I279)&gt;AO$4,$S290/$I279,$S290-SUM($I303:AN303))))</f>
        <v>0</v>
      </c>
      <c r="AP303" s="31">
        <f>IF($I279="n/a",0,IF(AP$4&lt;=$C303,0,IF(SUM($C303,$I279)&gt;AP$4,$S290/$I279,$S290-SUM($I303:AO303))))</f>
        <v>0</v>
      </c>
      <c r="AQ303" s="31">
        <f>IF($I279="n/a",0,IF(AQ$4&lt;=$C303,0,IF(SUM($C303,$I279)&gt;AQ$4,$S290/$I279,$S290-SUM($I303:AP303))))</f>
        <v>0</v>
      </c>
      <c r="AR303" s="31">
        <f>IF($I279="n/a",0,IF(AR$4&lt;=$C303,0,IF(SUM($C303,$I279)&gt;AR$4,$S290/$I279,$S290-SUM($I303:AQ303))))</f>
        <v>0</v>
      </c>
      <c r="AS303" s="31">
        <f>IF($I279="n/a",0,IF(AS$4&lt;=$C303,0,IF(SUM($C303,$I279)&gt;AS$4,$S290/$I279,$S290-SUM($I303:AR303))))</f>
        <v>0</v>
      </c>
      <c r="AT303" s="31">
        <f>IF($I279="n/a",0,IF(AT$4&lt;=$C303,0,IF(SUM($C303,$I279)&gt;AT$4,$S290/$I279,$S290-SUM($I303:AS303))))</f>
        <v>0</v>
      </c>
      <c r="AU303" s="31">
        <f>IF($I279="n/a",0,IF(AU$4&lt;=$C303,0,IF(SUM($C303,$I279)&gt;AU$4,$S290/$I279,$S290-SUM($I303:AT303))))</f>
        <v>0</v>
      </c>
      <c r="AV303" s="31">
        <f>IF($I279="n/a",0,IF(AV$4&lt;=$C303,0,IF(SUM($C303,$I279)&gt;AV$4,$S290/$I279,$S290-SUM($I303:AU303))))</f>
        <v>0</v>
      </c>
      <c r="AW303" s="31">
        <f>IF($I279="n/a",0,IF(AW$4&lt;=$C303,0,IF(SUM($C303,$I279)&gt;AW$4,$S290/$I279,$S290-SUM($I303:AV303))))</f>
        <v>0</v>
      </c>
      <c r="AX303" s="31">
        <f>IF($I279="n/a",0,IF(AX$4&lt;=$C303,0,IF(SUM($C303,$I279)&gt;AX$4,$S290/$I279,$S290-SUM($I303:AW303))))</f>
        <v>0</v>
      </c>
      <c r="AY303" s="31">
        <f>IF($I279="n/a",0,IF(AY$4&lt;=$C303,0,IF(SUM($C303,$I279)&gt;AY$4,$S290/$I279,$S290-SUM($I303:AX303))))</f>
        <v>0</v>
      </c>
      <c r="AZ303" s="31">
        <f>IF($I279="n/a",0,IF(AZ$4&lt;=$C303,0,IF(SUM($C303,$I279)&gt;AZ$4,$S290/$I279,$S290-SUM($I303:AY303))))</f>
        <v>0</v>
      </c>
      <c r="BA303" s="31">
        <f>IF($I279="n/a",0,IF(BA$4&lt;=$C303,0,IF(SUM($C303,$I279)&gt;BA$4,$S290/$I279,$S290-SUM($I303:AZ303))))</f>
        <v>0</v>
      </c>
      <c r="BB303" s="31">
        <f>IF($I279="n/a",0,IF(BB$4&lt;=$C303,0,IF(SUM($C303,$I279)&gt;BB$4,$S290/$I279,$S290-SUM($I303:BA303))))</f>
        <v>0</v>
      </c>
      <c r="BC303" s="31">
        <f>IF($I279="n/a",0,IF(BC$4&lt;=$C303,0,IF(SUM($C303,$I279)&gt;BC$4,$S290/$I279,$S290-SUM($I303:BB303))))</f>
        <v>0</v>
      </c>
      <c r="BD303" s="31">
        <f>IF($I279="n/a",0,IF(BD$4&lt;=$C303,0,IF(SUM($C303,$I279)&gt;BD$4,$S290/$I279,$S290-SUM($I303:BC303))))</f>
        <v>0</v>
      </c>
      <c r="BE303" s="31">
        <f>IF($I279="n/a",0,IF(BE$4&lt;=$C303,0,IF(SUM($C303,$I279)&gt;BE$4,$S290/$I279,$S290-SUM($I303:BD303))))</f>
        <v>0</v>
      </c>
      <c r="BF303" s="31">
        <f>IF($I279="n/a",0,IF(BF$4&lt;=$C303,0,IF(SUM($C303,$I279)&gt;BF$4,$S290/$I279,$S290-SUM($I303:BE303))))</f>
        <v>0</v>
      </c>
      <c r="BG303" s="31">
        <f>IF($I279="n/a",0,IF(BG$4&lt;=$C303,0,IF(SUM($C303,$I279)&gt;BG$4,$S290/$I279,$S290-SUM($I303:BF303))))</f>
        <v>0</v>
      </c>
      <c r="BH303" s="31">
        <f>IF($I279="n/a",0,IF(BH$4&lt;=$C303,0,IF(SUM($C303,$I279)&gt;BH$4,$S290/$I279,$S290-SUM($I303:BG303))))</f>
        <v>0</v>
      </c>
      <c r="BI303" s="31">
        <f>IF($I279="n/a",0,IF(BI$4&lt;=$C303,0,IF(SUM($C303,$I279)&gt;BI$4,$S290/$I279,$S290-SUM($I303:BH303))))</f>
        <v>0</v>
      </c>
      <c r="BJ303" s="31">
        <f>IF($I279="n/a",0,IF(BJ$4&lt;=$C303,0,IF(SUM($C303,$I279)&gt;BJ$4,$S290/$I279,$S290-SUM($I303:BI303))))</f>
        <v>0</v>
      </c>
      <c r="BK303" s="31">
        <f>IF($I279="n/a",0,IF(BK$4&lt;=$C303,0,IF(SUM($C303,$I279)&gt;BK$4,$S290/$I279,$S290-SUM($I303:BJ303))))</f>
        <v>0</v>
      </c>
      <c r="BL303" s="31">
        <f>IF($I279="n/a",0,IF(BL$4&lt;=$C303,0,IF(SUM($C303,$I279)&gt;BL$4,$S290/$I279,$S290-SUM($I303:BK303))))</f>
        <v>0</v>
      </c>
      <c r="BM303" s="31">
        <f>IF($I279="n/a",0,IF(BM$4&lt;=$C303,0,IF(SUM($C303,$I279)&gt;BM$4,$S290/$I279,$S290-SUM($I303:BL303))))</f>
        <v>0</v>
      </c>
      <c r="BN303" s="31">
        <f>IF($I279="n/a",0,IF(BN$4&lt;=$C303,0,IF(SUM($C303,$I279)&gt;BN$4,$S290/$I279,$S290-SUM($I303:BM303))))</f>
        <v>0</v>
      </c>
      <c r="BO303" s="31">
        <f>IF($I279="n/a",0,IF(BO$4&lt;=$C303,0,IF(SUM($C303,$I279)&gt;BO$4,$S290/$I279,$S290-SUM($I303:BN303))))</f>
        <v>0</v>
      </c>
      <c r="BP303" s="31">
        <f>IF($I279="n/a",0,IF(BP$4&lt;=$C303,0,IF(SUM($C303,$I279)&gt;BP$4,$S290/$I279,$S290-SUM($I303:BO303))))</f>
        <v>0</v>
      </c>
      <c r="BQ303" s="31">
        <f>IF($I279="n/a",0,IF(BQ$4&lt;=$C303,0,IF(SUM($C303,$I279)&gt;BQ$4,$S290/$I279,$S290-SUM($I303:BP303))))</f>
        <v>0</v>
      </c>
      <c r="BR303" s="31">
        <f>IF($I279="n/a",0,IF(BR$4&lt;=$C303,0,IF(SUM($C303,$I279)&gt;BR$4,$S290/$I279,$S290-SUM($I303:BQ303))))</f>
        <v>0</v>
      </c>
      <c r="BS303" s="31">
        <f>IF($I279="n/a",0,IF(BS$4&lt;=$C303,0,IF(SUM($C303,$I279)&gt;BS$4,$S290/$I279,$S290-SUM($I303:BR303))))</f>
        <v>0</v>
      </c>
      <c r="BT303" s="31">
        <f>IF($I279="n/a",0,IF(BT$4&lt;=$C303,0,IF(SUM($C303,$I279)&gt;BT$4,$S290/$I279,$S290-SUM($I303:BS303))))</f>
        <v>0</v>
      </c>
      <c r="BU303" s="31">
        <f>IF($I279="n/a",0,IF(BU$4&lt;=$C303,0,IF(SUM($C303,$I279)&gt;BU$4,$S290/$I279,$S290-SUM($I303:BT303))))</f>
        <v>0</v>
      </c>
      <c r="BV303" s="31">
        <f>IF($I279="n/a",0,IF(BV$4&lt;=$C303,0,IF(SUM($C303,$I279)&gt;BV$4,$S290/$I279,$S290-SUM($I303:BU303))))</f>
        <v>0</v>
      </c>
      <c r="BW303" s="31">
        <f>IF($I279="n/a",0,IF(BW$4&lt;=$C303,0,IF(SUM($C303,$I279)&gt;BW$4,$S290/$I279,$S290-SUM($I303:BV303))))</f>
        <v>0</v>
      </c>
      <c r="BX303" s="31">
        <f>IF($I279="n/a",0,IF(BX$4&lt;=$C303,0,IF(SUM($C303,$I279)&gt;BX$4,$S290/$I279,$S290-SUM($I303:BW303))))</f>
        <v>0</v>
      </c>
      <c r="BY303" s="31">
        <f>IF($I279="n/a",0,IF(BY$4&lt;=$C303,0,IF(SUM($C303,$I279)&gt;BY$4,$S290/$I279,$S290-SUM($I303:BX303))))</f>
        <v>0</v>
      </c>
      <c r="BZ303" s="31">
        <f>IF($I279="n/a",0,IF(BZ$4&lt;=$C303,0,IF(SUM($C303,$I279)&gt;BZ$4,$S290/$I279,$S290-SUM($I303:BY303))))</f>
        <v>0</v>
      </c>
      <c r="CA303" s="31">
        <f>IF($I279="n/a",0,IF(CA$4&lt;=$C303,0,IF(SUM($C303,$I279)&gt;CA$4,$S290/$I279,$S290-SUM($I303:BZ303))))</f>
        <v>0</v>
      </c>
      <c r="CB303" s="31">
        <f>IF($I279="n/a",0,IF(CB$4&lt;=$C303,0,IF(SUM($C303,$I279)&gt;CB$4,$S290/$I279,$S290-SUM($I303:CA303))))</f>
        <v>0</v>
      </c>
      <c r="CC303" s="31">
        <f>IF($I279="n/a",0,IF(CC$4&lt;=$C303,0,IF(SUM($C303,$I279)&gt;CC$4,$S290/$I279,$S290-SUM($I303:CB303))))</f>
        <v>0</v>
      </c>
      <c r="CD303" s="31">
        <f>IF($I279="n/a",0,IF(CD$4&lt;=$C303,0,IF(SUM($C303,$I279)&gt;CD$4,$S290/$I279,$S290-SUM($I303:CC303))))</f>
        <v>0</v>
      </c>
      <c r="CE303" s="31">
        <f>IF($I279="n/a",0,IF(CE$4&lt;=$C303,0,IF(SUM($C303,$I279)&gt;CE$4,$S290/$I279,$S290-SUM($I303:CD303))))</f>
        <v>0</v>
      </c>
      <c r="CF303" s="31">
        <f>IF($I279="n/a",0,IF(CF$4&lt;=$C303,0,IF(SUM($C303,$I279)&gt;CF$4,$S290/$I279,$S290-SUM($I303:CE303))))</f>
        <v>0</v>
      </c>
    </row>
    <row r="304" spans="1:2018" ht="12.75" customHeight="1">
      <c r="C304" s="202">
        <v>2026</v>
      </c>
      <c r="D304" s="21" t="s">
        <v>56</v>
      </c>
      <c r="E304" s="21" t="s">
        <v>197</v>
      </c>
      <c r="I304" s="31"/>
      <c r="J304" s="31">
        <f>IF($I279="n/a",0,IF(J$4&lt;=$C304,0,IF(SUM($C304,$I279)&gt;J$4,$T290/$I279,$T290-SUM($I304:I304))))</f>
        <v>0</v>
      </c>
      <c r="K304" s="31">
        <f>IF($I279="n/a",0,IF(K$4&lt;=$C304,0,IF(SUM($C304,$I279)&gt;K$4,$T290/$I279,$T290-SUM($I304:J304))))</f>
        <v>0</v>
      </c>
      <c r="L304" s="31">
        <f>IF($I279="n/a",0,IF(L$4&lt;=$C304,0,IF(SUM($C304,$I279)&gt;L$4,$T290/$I279,$T290-SUM($I304:K304))))</f>
        <v>0</v>
      </c>
      <c r="M304" s="31">
        <f>IF($I279="n/a",0,IF(M$4&lt;=$C304,0,IF(SUM($C304,$I279)&gt;M$4,$T290/$I279,$T290-SUM($I304:L304))))</f>
        <v>0</v>
      </c>
      <c r="N304" s="31">
        <f>IF($I279="n/a",0,IF(N$4&lt;=$C304,0,IF(SUM($C304,$I279)&gt;N$4,$T290/$I279,$T290-SUM($I304:M304))))</f>
        <v>0</v>
      </c>
      <c r="O304" s="31">
        <f>IF($I279="n/a",0,IF(O$4&lt;=$C304,0,IF(SUM($C304,$I279)&gt;O$4,$T290/$I279,$T290-SUM($I304:N304))))</f>
        <v>0</v>
      </c>
      <c r="P304" s="31">
        <f>IF($I279="n/a",0,IF(P$4&lt;=$C304,0,IF(SUM($C304,$I279)&gt;P$4,$T290/$I279,$T290-SUM($I304:O304))))</f>
        <v>0</v>
      </c>
      <c r="Q304" s="31">
        <f>IF($I279="n/a",0,IF(Q$4&lt;=$C304,0,IF(SUM($C304,$I279)&gt;Q$4,$T290/$I279,$T290-SUM($I304:P304))))</f>
        <v>0</v>
      </c>
      <c r="R304" s="31">
        <f>IF($I279="n/a",0,IF(R$4&lt;=$C304,0,IF(SUM($C304,$I279)&gt;R$4,$T290/$I279,$T290-SUM($I304:Q304))))</f>
        <v>0</v>
      </c>
      <c r="S304" s="31">
        <f>IF($I279="n/a",0,IF(S$4&lt;=$C304,0,IF(SUM($C304,$I279)&gt;S$4,$T290/$I279,$T290-SUM($I304:R304))))</f>
        <v>0</v>
      </c>
      <c r="T304" s="31">
        <f>IF($I279="n/a",0,IF(T$4&lt;=$C304,0,IF(SUM($C304,$I279)&gt;T$4,$T290/$I279,$T290-SUM($I304:S304))))</f>
        <v>0</v>
      </c>
      <c r="U304" s="31">
        <f>IF($I279="n/a",0,IF(U$4&lt;=$C304,0,IF(SUM($C304,$I279)&gt;U$4,$T290/$I279,$T290-SUM($I304:T304))))</f>
        <v>0</v>
      </c>
      <c r="V304" s="31">
        <f>IF($I279="n/a",0,IF(V$4&lt;=$C304,0,IF(SUM($C304,$I279)&gt;V$4,$T290/$I279,$T290-SUM($I304:U304))))</f>
        <v>0</v>
      </c>
      <c r="W304" s="31">
        <f>IF($I279="n/a",0,IF(W$4&lt;=$C304,0,IF(SUM($C304,$I279)&gt;W$4,$T290/$I279,$T290-SUM($I304:V304))))</f>
        <v>0</v>
      </c>
      <c r="X304" s="31">
        <f>IF($I279="n/a",0,IF(X$4&lt;=$C304,0,IF(SUM($C304,$I279)&gt;X$4,$T290/$I279,$T290-SUM($I304:W304))))</f>
        <v>0</v>
      </c>
      <c r="Y304" s="31">
        <f>IF($I279="n/a",0,IF(Y$4&lt;=$C304,0,IF(SUM($C304,$I279)&gt;Y$4,$T290/$I279,$T290-SUM($I304:X304))))</f>
        <v>0</v>
      </c>
      <c r="Z304" s="31">
        <f>IF($I279="n/a",0,IF(Z$4&lt;=$C304,0,IF(SUM($C304,$I279)&gt;Z$4,$T290/$I279,$T290-SUM($I304:Y304))))</f>
        <v>0</v>
      </c>
      <c r="AA304" s="31">
        <f>IF($I279="n/a",0,IF(AA$4&lt;=$C304,0,IF(SUM($C304,$I279)&gt;AA$4,$T290/$I279,$T290-SUM($I304:Z304))))</f>
        <v>0</v>
      </c>
      <c r="AB304" s="31">
        <f>IF($I279="n/a",0,IF(AB$4&lt;=$C304,0,IF(SUM($C304,$I279)&gt;AB$4,$T290/$I279,$T290-SUM($I304:AA304))))</f>
        <v>0</v>
      </c>
      <c r="AC304" s="31">
        <f>IF($I279="n/a",0,IF(AC$4&lt;=$C304,0,IF(SUM($C304,$I279)&gt;AC$4,$T290/$I279,$T290-SUM($I304:AB304))))</f>
        <v>0</v>
      </c>
      <c r="AD304" s="31">
        <f>IF($I279="n/a",0,IF(AD$4&lt;=$C304,0,IF(SUM($C304,$I279)&gt;AD$4,$T290/$I279,$T290-SUM($I304:AC304))))</f>
        <v>0</v>
      </c>
      <c r="AE304" s="31">
        <f>IF($I279="n/a",0,IF(AE$4&lt;=$C304,0,IF(SUM($C304,$I279)&gt;AE$4,$T290/$I279,$T290-SUM($I304:AD304))))</f>
        <v>0</v>
      </c>
      <c r="AF304" s="31">
        <f>IF($I279="n/a",0,IF(AF$4&lt;=$C304,0,IF(SUM($C304,$I279)&gt;AF$4,$T290/$I279,$T290-SUM($I304:AE304))))</f>
        <v>0</v>
      </c>
      <c r="AG304" s="31">
        <f>IF($I279="n/a",0,IF(AG$4&lt;=$C304,0,IF(SUM($C304,$I279)&gt;AG$4,$T290/$I279,$T290-SUM($I304:AF304))))</f>
        <v>0</v>
      </c>
      <c r="AH304" s="31">
        <f>IF($I279="n/a",0,IF(AH$4&lt;=$C304,0,IF(SUM($C304,$I279)&gt;AH$4,$T290/$I279,$T290-SUM($I304:AG304))))</f>
        <v>0</v>
      </c>
      <c r="AI304" s="31">
        <f>IF($I279="n/a",0,IF(AI$4&lt;=$C304,0,IF(SUM($C304,$I279)&gt;AI$4,$T290/$I279,$T290-SUM($I304:AH304))))</f>
        <v>0</v>
      </c>
      <c r="AJ304" s="31">
        <f>IF($I279="n/a",0,IF(AJ$4&lt;=$C304,0,IF(SUM($C304,$I279)&gt;AJ$4,$T290/$I279,$T290-SUM($I304:AI304))))</f>
        <v>0</v>
      </c>
      <c r="AK304" s="31">
        <f>IF($I279="n/a",0,IF(AK$4&lt;=$C304,0,IF(SUM($C304,$I279)&gt;AK$4,$T290/$I279,$T290-SUM($I304:AJ304))))</f>
        <v>0</v>
      </c>
      <c r="AL304" s="31">
        <f>IF($I279="n/a",0,IF(AL$4&lt;=$C304,0,IF(SUM($C304,$I279)&gt;AL$4,$T290/$I279,$T290-SUM($I304:AK304))))</f>
        <v>0</v>
      </c>
      <c r="AM304" s="31">
        <f>IF($I279="n/a",0,IF(AM$4&lt;=$C304,0,IF(SUM($C304,$I279)&gt;AM$4,$T290/$I279,$T290-SUM($I304:AL304))))</f>
        <v>0</v>
      </c>
      <c r="AN304" s="31">
        <f>IF($I279="n/a",0,IF(AN$4&lt;=$C304,0,IF(SUM($C304,$I279)&gt;AN$4,$T290/$I279,$T290-SUM($I304:AM304))))</f>
        <v>0</v>
      </c>
      <c r="AO304" s="31">
        <f>IF($I279="n/a",0,IF(AO$4&lt;=$C304,0,IF(SUM($C304,$I279)&gt;AO$4,$T290/$I279,$T290-SUM($I304:AN304))))</f>
        <v>0</v>
      </c>
      <c r="AP304" s="31">
        <f>IF($I279="n/a",0,IF(AP$4&lt;=$C304,0,IF(SUM($C304,$I279)&gt;AP$4,$T290/$I279,$T290-SUM($I304:AO304))))</f>
        <v>0</v>
      </c>
      <c r="AQ304" s="31">
        <f>IF($I279="n/a",0,IF(AQ$4&lt;=$C304,0,IF(SUM($C304,$I279)&gt;AQ$4,$T290/$I279,$T290-SUM($I304:AP304))))</f>
        <v>0</v>
      </c>
      <c r="AR304" s="31">
        <f>IF($I279="n/a",0,IF(AR$4&lt;=$C304,0,IF(SUM($C304,$I279)&gt;AR$4,$T290/$I279,$T290-SUM($I304:AQ304))))</f>
        <v>0</v>
      </c>
      <c r="AS304" s="31">
        <f>IF($I279="n/a",0,IF(AS$4&lt;=$C304,0,IF(SUM($C304,$I279)&gt;AS$4,$T290/$I279,$T290-SUM($I304:AR304))))</f>
        <v>0</v>
      </c>
      <c r="AT304" s="31">
        <f>IF($I279="n/a",0,IF(AT$4&lt;=$C304,0,IF(SUM($C304,$I279)&gt;AT$4,$T290/$I279,$T290-SUM($I304:AS304))))</f>
        <v>0</v>
      </c>
      <c r="AU304" s="31">
        <f>IF($I279="n/a",0,IF(AU$4&lt;=$C304,0,IF(SUM($C304,$I279)&gt;AU$4,$T290/$I279,$T290-SUM($I304:AT304))))</f>
        <v>0</v>
      </c>
      <c r="AV304" s="31">
        <f>IF($I279="n/a",0,IF(AV$4&lt;=$C304,0,IF(SUM($C304,$I279)&gt;AV$4,$T290/$I279,$T290-SUM($I304:AU304))))</f>
        <v>0</v>
      </c>
      <c r="AW304" s="31">
        <f>IF($I279="n/a",0,IF(AW$4&lt;=$C304,0,IF(SUM($C304,$I279)&gt;AW$4,$T290/$I279,$T290-SUM($I304:AV304))))</f>
        <v>0</v>
      </c>
      <c r="AX304" s="31">
        <f>IF($I279="n/a",0,IF(AX$4&lt;=$C304,0,IF(SUM($C304,$I279)&gt;AX$4,$T290/$I279,$T290-SUM($I304:AW304))))</f>
        <v>0</v>
      </c>
      <c r="AY304" s="31">
        <f>IF($I279="n/a",0,IF(AY$4&lt;=$C304,0,IF(SUM($C304,$I279)&gt;AY$4,$T290/$I279,$T290-SUM($I304:AX304))))</f>
        <v>0</v>
      </c>
      <c r="AZ304" s="31">
        <f>IF($I279="n/a",0,IF(AZ$4&lt;=$C304,0,IF(SUM($C304,$I279)&gt;AZ$4,$T290/$I279,$T290-SUM($I304:AY304))))</f>
        <v>0</v>
      </c>
      <c r="BA304" s="31">
        <f>IF($I279="n/a",0,IF(BA$4&lt;=$C304,0,IF(SUM($C304,$I279)&gt;BA$4,$T290/$I279,$T290-SUM($I304:AZ304))))</f>
        <v>0</v>
      </c>
      <c r="BB304" s="31">
        <f>IF($I279="n/a",0,IF(BB$4&lt;=$C304,0,IF(SUM($C304,$I279)&gt;BB$4,$T290/$I279,$T290-SUM($I304:BA304))))</f>
        <v>0</v>
      </c>
      <c r="BC304" s="31">
        <f>IF($I279="n/a",0,IF(BC$4&lt;=$C304,0,IF(SUM($C304,$I279)&gt;BC$4,$T290/$I279,$T290-SUM($I304:BB304))))</f>
        <v>0</v>
      </c>
      <c r="BD304" s="31">
        <f>IF($I279="n/a",0,IF(BD$4&lt;=$C304,0,IF(SUM($C304,$I279)&gt;BD$4,$T290/$I279,$T290-SUM($I304:BC304))))</f>
        <v>0</v>
      </c>
      <c r="BE304" s="31">
        <f>IF($I279="n/a",0,IF(BE$4&lt;=$C304,0,IF(SUM($C304,$I279)&gt;BE$4,$T290/$I279,$T290-SUM($I304:BD304))))</f>
        <v>0</v>
      </c>
      <c r="BF304" s="31">
        <f>IF($I279="n/a",0,IF(BF$4&lt;=$C304,0,IF(SUM($C304,$I279)&gt;BF$4,$T290/$I279,$T290-SUM($I304:BE304))))</f>
        <v>0</v>
      </c>
      <c r="BG304" s="31">
        <f>IF($I279="n/a",0,IF(BG$4&lt;=$C304,0,IF(SUM($C304,$I279)&gt;BG$4,$T290/$I279,$T290-SUM($I304:BF304))))</f>
        <v>0</v>
      </c>
      <c r="BH304" s="31">
        <f>IF($I279="n/a",0,IF(BH$4&lt;=$C304,0,IF(SUM($C304,$I279)&gt;BH$4,$T290/$I279,$T290-SUM($I304:BG304))))</f>
        <v>0</v>
      </c>
      <c r="BI304" s="31">
        <f>IF($I279="n/a",0,IF(BI$4&lt;=$C304,0,IF(SUM($C304,$I279)&gt;BI$4,$T290/$I279,$T290-SUM($I304:BH304))))</f>
        <v>0</v>
      </c>
      <c r="BJ304" s="31">
        <f>IF($I279="n/a",0,IF(BJ$4&lt;=$C304,0,IF(SUM($C304,$I279)&gt;BJ$4,$T290/$I279,$T290-SUM($I304:BI304))))</f>
        <v>0</v>
      </c>
      <c r="BK304" s="31">
        <f>IF($I279="n/a",0,IF(BK$4&lt;=$C304,0,IF(SUM($C304,$I279)&gt;BK$4,$T290/$I279,$T290-SUM($I304:BJ304))))</f>
        <v>0</v>
      </c>
      <c r="BL304" s="31">
        <f>IF($I279="n/a",0,IF(BL$4&lt;=$C304,0,IF(SUM($C304,$I279)&gt;BL$4,$T290/$I279,$T290-SUM($I304:BK304))))</f>
        <v>0</v>
      </c>
      <c r="BM304" s="31">
        <f>IF($I279="n/a",0,IF(BM$4&lt;=$C304,0,IF(SUM($C304,$I279)&gt;BM$4,$T290/$I279,$T290-SUM($I304:BL304))))</f>
        <v>0</v>
      </c>
      <c r="BN304" s="31">
        <f>IF($I279="n/a",0,IF(BN$4&lt;=$C304,0,IF(SUM($C304,$I279)&gt;BN$4,$T290/$I279,$T290-SUM($I304:BM304))))</f>
        <v>0</v>
      </c>
      <c r="BO304" s="31">
        <f>IF($I279="n/a",0,IF(BO$4&lt;=$C304,0,IF(SUM($C304,$I279)&gt;BO$4,$T290/$I279,$T290-SUM($I304:BN304))))</f>
        <v>0</v>
      </c>
      <c r="BP304" s="31">
        <f>IF($I279="n/a",0,IF(BP$4&lt;=$C304,0,IF(SUM($C304,$I279)&gt;BP$4,$T290/$I279,$T290-SUM($I304:BO304))))</f>
        <v>0</v>
      </c>
      <c r="BQ304" s="31">
        <f>IF($I279="n/a",0,IF(BQ$4&lt;=$C304,0,IF(SUM($C304,$I279)&gt;BQ$4,$T290/$I279,$T290-SUM($I304:BP304))))</f>
        <v>0</v>
      </c>
      <c r="BR304" s="31">
        <f>IF($I279="n/a",0,IF(BR$4&lt;=$C304,0,IF(SUM($C304,$I279)&gt;BR$4,$T290/$I279,$T290-SUM($I304:BQ304))))</f>
        <v>0</v>
      </c>
      <c r="BS304" s="31">
        <f>IF($I279="n/a",0,IF(BS$4&lt;=$C304,0,IF(SUM($C304,$I279)&gt;BS$4,$T290/$I279,$T290-SUM($I304:BR304))))</f>
        <v>0</v>
      </c>
      <c r="BT304" s="31">
        <f>IF($I279="n/a",0,IF(BT$4&lt;=$C304,0,IF(SUM($C304,$I279)&gt;BT$4,$T290/$I279,$T290-SUM($I304:BS304))))</f>
        <v>0</v>
      </c>
      <c r="BU304" s="31">
        <f>IF($I279="n/a",0,IF(BU$4&lt;=$C304,0,IF(SUM($C304,$I279)&gt;BU$4,$T290/$I279,$T290-SUM($I304:BT304))))</f>
        <v>0</v>
      </c>
      <c r="BV304" s="31">
        <f>IF($I279="n/a",0,IF(BV$4&lt;=$C304,0,IF(SUM($C304,$I279)&gt;BV$4,$T290/$I279,$T290-SUM($I304:BU304))))</f>
        <v>0</v>
      </c>
      <c r="BW304" s="31">
        <f>IF($I279="n/a",0,IF(BW$4&lt;=$C304,0,IF(SUM($C304,$I279)&gt;BW$4,$T290/$I279,$T290-SUM($I304:BV304))))</f>
        <v>0</v>
      </c>
      <c r="BX304" s="31">
        <f>IF($I279="n/a",0,IF(BX$4&lt;=$C304,0,IF(SUM($C304,$I279)&gt;BX$4,$T290/$I279,$T290-SUM($I304:BW304))))</f>
        <v>0</v>
      </c>
      <c r="BY304" s="31">
        <f>IF($I279="n/a",0,IF(BY$4&lt;=$C304,0,IF(SUM($C304,$I279)&gt;BY$4,$T290/$I279,$T290-SUM($I304:BX304))))</f>
        <v>0</v>
      </c>
      <c r="BZ304" s="31">
        <f>IF($I279="n/a",0,IF(BZ$4&lt;=$C304,0,IF(SUM($C304,$I279)&gt;BZ$4,$T290/$I279,$T290-SUM($I304:BY304))))</f>
        <v>0</v>
      </c>
      <c r="CA304" s="31">
        <f>IF($I279="n/a",0,IF(CA$4&lt;=$C304,0,IF(SUM($C304,$I279)&gt;CA$4,$T290/$I279,$T290-SUM($I304:BZ304))))</f>
        <v>0</v>
      </c>
      <c r="CB304" s="31">
        <f>IF($I279="n/a",0,IF(CB$4&lt;=$C304,0,IF(SUM($C304,$I279)&gt;CB$4,$T290/$I279,$T290-SUM($I304:CA304))))</f>
        <v>0</v>
      </c>
      <c r="CC304" s="31">
        <f>IF($I279="n/a",0,IF(CC$4&lt;=$C304,0,IF(SUM($C304,$I279)&gt;CC$4,$T290/$I279,$T290-SUM($I304:CB304))))</f>
        <v>0</v>
      </c>
      <c r="CD304" s="31">
        <f>IF($I279="n/a",0,IF(CD$4&lt;=$C304,0,IF(SUM($C304,$I279)&gt;CD$4,$T290/$I279,$T290-SUM($I304:CC304))))</f>
        <v>0</v>
      </c>
      <c r="CE304" s="31">
        <f>IF($I279="n/a",0,IF(CE$4&lt;=$C304,0,IF(SUM($C304,$I279)&gt;CE$4,$T290/$I279,$T290-SUM($I304:CD304))))</f>
        <v>0</v>
      </c>
      <c r="CF304" s="31">
        <f>IF($I279="n/a",0,IF(CF$4&lt;=$C304,0,IF(SUM($C304,$I279)&gt;CF$4,$T290/$I279,$T290-SUM($I304:CE304))))</f>
        <v>0</v>
      </c>
    </row>
    <row r="305" spans="3:84" ht="12.75" customHeight="1">
      <c r="C305" s="202">
        <v>2027</v>
      </c>
      <c r="D305" s="21" t="s">
        <v>57</v>
      </c>
      <c r="E305" s="21" t="s">
        <v>197</v>
      </c>
      <c r="I305" s="31"/>
      <c r="J305" s="31">
        <f>IF($I279="n/a",0,IF(J$4&lt;=$C305,0,IF(SUM($C305,$I279)&gt;J$4,$U290/$I279,$U290-SUM($I305:I305))))</f>
        <v>0</v>
      </c>
      <c r="K305" s="31">
        <f>IF($I279="n/a",0,IF(K$4&lt;=$C305,0,IF(SUM($C305,$I279)&gt;K$4,$U290/$I279,$U290-SUM($I305:J305))))</f>
        <v>0</v>
      </c>
      <c r="L305" s="31">
        <f>IF($I279="n/a",0,IF(L$4&lt;=$C305,0,IF(SUM($C305,$I279)&gt;L$4,$U290/$I279,$U290-SUM($I305:K305))))</f>
        <v>0</v>
      </c>
      <c r="M305" s="31">
        <f>IF($I279="n/a",0,IF(M$4&lt;=$C305,0,IF(SUM($C305,$I279)&gt;M$4,$U290/$I279,$U290-SUM($I305:L305))))</f>
        <v>0</v>
      </c>
      <c r="N305" s="31">
        <f>IF($I279="n/a",0,IF(N$4&lt;=$C305,0,IF(SUM($C305,$I279)&gt;N$4,$U290/$I279,$U290-SUM($I305:M305))))</f>
        <v>0</v>
      </c>
      <c r="O305" s="31">
        <f>IF($I279="n/a",0,IF(O$4&lt;=$C305,0,IF(SUM($C305,$I279)&gt;O$4,$U290/$I279,$U290-SUM($I305:N305))))</f>
        <v>0</v>
      </c>
      <c r="P305" s="31">
        <f>IF($I279="n/a",0,IF(P$4&lt;=$C305,0,IF(SUM($C305,$I279)&gt;P$4,$U290/$I279,$U290-SUM($I305:O305))))</f>
        <v>0</v>
      </c>
      <c r="Q305" s="31">
        <f>IF($I279="n/a",0,IF(Q$4&lt;=$C305,0,IF(SUM($C305,$I279)&gt;Q$4,$U290/$I279,$U290-SUM($I305:P305))))</f>
        <v>0</v>
      </c>
      <c r="R305" s="31">
        <f>IF($I279="n/a",0,IF(R$4&lt;=$C305,0,IF(SUM($C305,$I279)&gt;R$4,$U290/$I279,$U290-SUM($I305:Q305))))</f>
        <v>0</v>
      </c>
      <c r="S305" s="31">
        <f>IF($I279="n/a",0,IF(S$4&lt;=$C305,0,IF(SUM($C305,$I279)&gt;S$4,$U290/$I279,$U290-SUM($I305:R305))))</f>
        <v>0</v>
      </c>
      <c r="T305" s="31">
        <f>IF($I279="n/a",0,IF(T$4&lt;=$C305,0,IF(SUM($C305,$I279)&gt;T$4,$U290/$I279,$U290-SUM($I305:S305))))</f>
        <v>0</v>
      </c>
      <c r="U305" s="31">
        <f>IF($I279="n/a",0,IF(U$4&lt;=$C305,0,IF(SUM($C305,$I279)&gt;U$4,$U290/$I279,$U290-SUM($I305:T305))))</f>
        <v>0</v>
      </c>
      <c r="V305" s="31">
        <f>IF($I279="n/a",0,IF(V$4&lt;=$C305,0,IF(SUM($C305,$I279)&gt;V$4,$U290/$I279,$U290-SUM($I305:U305))))</f>
        <v>0</v>
      </c>
      <c r="W305" s="31">
        <f>IF($I279="n/a",0,IF(W$4&lt;=$C305,0,IF(SUM($C305,$I279)&gt;W$4,$U290/$I279,$U290-SUM($I305:V305))))</f>
        <v>0</v>
      </c>
      <c r="X305" s="31">
        <f>IF($I279="n/a",0,IF(X$4&lt;=$C305,0,IF(SUM($C305,$I279)&gt;X$4,$U290/$I279,$U290-SUM($I305:W305))))</f>
        <v>0</v>
      </c>
      <c r="Y305" s="31">
        <f>IF($I279="n/a",0,IF(Y$4&lt;=$C305,0,IF(SUM($C305,$I279)&gt;Y$4,$U290/$I279,$U290-SUM($I305:X305))))</f>
        <v>0</v>
      </c>
      <c r="Z305" s="31">
        <f>IF($I279="n/a",0,IF(Z$4&lt;=$C305,0,IF(SUM($C305,$I279)&gt;Z$4,$U290/$I279,$U290-SUM($I305:Y305))))</f>
        <v>0</v>
      </c>
      <c r="AA305" s="31">
        <f>IF($I279="n/a",0,IF(AA$4&lt;=$C305,0,IF(SUM($C305,$I279)&gt;AA$4,$U290/$I279,$U290-SUM($I305:Z305))))</f>
        <v>0</v>
      </c>
      <c r="AB305" s="31">
        <f>IF($I279="n/a",0,IF(AB$4&lt;=$C305,0,IF(SUM($C305,$I279)&gt;AB$4,$U290/$I279,$U290-SUM($I305:AA305))))</f>
        <v>0</v>
      </c>
      <c r="AC305" s="31">
        <f>IF($I279="n/a",0,IF(AC$4&lt;=$C305,0,IF(SUM($C305,$I279)&gt;AC$4,$U290/$I279,$U290-SUM($I305:AB305))))</f>
        <v>0</v>
      </c>
      <c r="AD305" s="31">
        <f>IF($I279="n/a",0,IF(AD$4&lt;=$C305,0,IF(SUM($C305,$I279)&gt;AD$4,$U290/$I279,$U290-SUM($I305:AC305))))</f>
        <v>0</v>
      </c>
      <c r="AE305" s="31">
        <f>IF($I279="n/a",0,IF(AE$4&lt;=$C305,0,IF(SUM($C305,$I279)&gt;AE$4,$U290/$I279,$U290-SUM($I305:AD305))))</f>
        <v>0</v>
      </c>
      <c r="AF305" s="31">
        <f>IF($I279="n/a",0,IF(AF$4&lt;=$C305,0,IF(SUM($C305,$I279)&gt;AF$4,$U290/$I279,$U290-SUM($I305:AE305))))</f>
        <v>0</v>
      </c>
      <c r="AG305" s="31">
        <f>IF($I279="n/a",0,IF(AG$4&lt;=$C305,0,IF(SUM($C305,$I279)&gt;AG$4,$U290/$I279,$U290-SUM($I305:AF305))))</f>
        <v>0</v>
      </c>
      <c r="AH305" s="31">
        <f>IF($I279="n/a",0,IF(AH$4&lt;=$C305,0,IF(SUM($C305,$I279)&gt;AH$4,$U290/$I279,$U290-SUM($I305:AG305))))</f>
        <v>0</v>
      </c>
      <c r="AI305" s="31">
        <f>IF($I279="n/a",0,IF(AI$4&lt;=$C305,0,IF(SUM($C305,$I279)&gt;AI$4,$U290/$I279,$U290-SUM($I305:AH305))))</f>
        <v>0</v>
      </c>
      <c r="AJ305" s="31">
        <f>IF($I279="n/a",0,IF(AJ$4&lt;=$C305,0,IF(SUM($C305,$I279)&gt;AJ$4,$U290/$I279,$U290-SUM($I305:AI305))))</f>
        <v>0</v>
      </c>
      <c r="AK305" s="31">
        <f>IF($I279="n/a",0,IF(AK$4&lt;=$C305,0,IF(SUM($C305,$I279)&gt;AK$4,$U290/$I279,$U290-SUM($I305:AJ305))))</f>
        <v>0</v>
      </c>
      <c r="AL305" s="31">
        <f>IF($I279="n/a",0,IF(AL$4&lt;=$C305,0,IF(SUM($C305,$I279)&gt;AL$4,$U290/$I279,$U290-SUM($I305:AK305))))</f>
        <v>0</v>
      </c>
      <c r="AM305" s="31">
        <f>IF($I279="n/a",0,IF(AM$4&lt;=$C305,0,IF(SUM($C305,$I279)&gt;AM$4,$U290/$I279,$U290-SUM($I305:AL305))))</f>
        <v>0</v>
      </c>
      <c r="AN305" s="31">
        <f>IF($I279="n/a",0,IF(AN$4&lt;=$C305,0,IF(SUM($C305,$I279)&gt;AN$4,$U290/$I279,$U290-SUM($I305:AM305))))</f>
        <v>0</v>
      </c>
      <c r="AO305" s="31">
        <f>IF($I279="n/a",0,IF(AO$4&lt;=$C305,0,IF(SUM($C305,$I279)&gt;AO$4,$U290/$I279,$U290-SUM($I305:AN305))))</f>
        <v>0</v>
      </c>
      <c r="AP305" s="31">
        <f>IF($I279="n/a",0,IF(AP$4&lt;=$C305,0,IF(SUM($C305,$I279)&gt;AP$4,$U290/$I279,$U290-SUM($I305:AO305))))</f>
        <v>0</v>
      </c>
      <c r="AQ305" s="31">
        <f>IF($I279="n/a",0,IF(AQ$4&lt;=$C305,0,IF(SUM($C305,$I279)&gt;AQ$4,$U290/$I279,$U290-SUM($I305:AP305))))</f>
        <v>0</v>
      </c>
      <c r="AR305" s="31">
        <f>IF($I279="n/a",0,IF(AR$4&lt;=$C305,0,IF(SUM($C305,$I279)&gt;AR$4,$U290/$I279,$U290-SUM($I305:AQ305))))</f>
        <v>0</v>
      </c>
      <c r="AS305" s="31">
        <f>IF($I279="n/a",0,IF(AS$4&lt;=$C305,0,IF(SUM($C305,$I279)&gt;AS$4,$U290/$I279,$U290-SUM($I305:AR305))))</f>
        <v>0</v>
      </c>
      <c r="AT305" s="31">
        <f>IF($I279="n/a",0,IF(AT$4&lt;=$C305,0,IF(SUM($C305,$I279)&gt;AT$4,$U290/$I279,$U290-SUM($I305:AS305))))</f>
        <v>0</v>
      </c>
      <c r="AU305" s="31">
        <f>IF($I279="n/a",0,IF(AU$4&lt;=$C305,0,IF(SUM($C305,$I279)&gt;AU$4,$U290/$I279,$U290-SUM($I305:AT305))))</f>
        <v>0</v>
      </c>
      <c r="AV305" s="31">
        <f>IF($I279="n/a",0,IF(AV$4&lt;=$C305,0,IF(SUM($C305,$I279)&gt;AV$4,$U290/$I279,$U290-SUM($I305:AU305))))</f>
        <v>0</v>
      </c>
      <c r="AW305" s="31">
        <f>IF($I279="n/a",0,IF(AW$4&lt;=$C305,0,IF(SUM($C305,$I279)&gt;AW$4,$U290/$I279,$U290-SUM($I305:AV305))))</f>
        <v>0</v>
      </c>
      <c r="AX305" s="31">
        <f>IF($I279="n/a",0,IF(AX$4&lt;=$C305,0,IF(SUM($C305,$I279)&gt;AX$4,$U290/$I279,$U290-SUM($I305:AW305))))</f>
        <v>0</v>
      </c>
      <c r="AY305" s="31">
        <f>IF($I279="n/a",0,IF(AY$4&lt;=$C305,0,IF(SUM($C305,$I279)&gt;AY$4,$U290/$I279,$U290-SUM($I305:AX305))))</f>
        <v>0</v>
      </c>
      <c r="AZ305" s="31">
        <f>IF($I279="n/a",0,IF(AZ$4&lt;=$C305,0,IF(SUM($C305,$I279)&gt;AZ$4,$U290/$I279,$U290-SUM($I305:AY305))))</f>
        <v>0</v>
      </c>
      <c r="BA305" s="31">
        <f>IF($I279="n/a",0,IF(BA$4&lt;=$C305,0,IF(SUM($C305,$I279)&gt;BA$4,$U290/$I279,$U290-SUM($I305:AZ305))))</f>
        <v>0</v>
      </c>
      <c r="BB305" s="31">
        <f>IF($I279="n/a",0,IF(BB$4&lt;=$C305,0,IF(SUM($C305,$I279)&gt;BB$4,$U290/$I279,$U290-SUM($I305:BA305))))</f>
        <v>0</v>
      </c>
      <c r="BC305" s="31">
        <f>IF($I279="n/a",0,IF(BC$4&lt;=$C305,0,IF(SUM($C305,$I279)&gt;BC$4,$U290/$I279,$U290-SUM($I305:BB305))))</f>
        <v>0</v>
      </c>
      <c r="BD305" s="31">
        <f>IF($I279="n/a",0,IF(BD$4&lt;=$C305,0,IF(SUM($C305,$I279)&gt;BD$4,$U290/$I279,$U290-SUM($I305:BC305))))</f>
        <v>0</v>
      </c>
      <c r="BE305" s="31">
        <f>IF($I279="n/a",0,IF(BE$4&lt;=$C305,0,IF(SUM($C305,$I279)&gt;BE$4,$U290/$I279,$U290-SUM($I305:BD305))))</f>
        <v>0</v>
      </c>
      <c r="BF305" s="31">
        <f>IF($I279="n/a",0,IF(BF$4&lt;=$C305,0,IF(SUM($C305,$I279)&gt;BF$4,$U290/$I279,$U290-SUM($I305:BE305))))</f>
        <v>0</v>
      </c>
      <c r="BG305" s="31">
        <f>IF($I279="n/a",0,IF(BG$4&lt;=$C305,0,IF(SUM($C305,$I279)&gt;BG$4,$U290/$I279,$U290-SUM($I305:BF305))))</f>
        <v>0</v>
      </c>
      <c r="BH305" s="31">
        <f>IF($I279="n/a",0,IF(BH$4&lt;=$C305,0,IF(SUM($C305,$I279)&gt;BH$4,$U290/$I279,$U290-SUM($I305:BG305))))</f>
        <v>0</v>
      </c>
      <c r="BI305" s="31">
        <f>IF($I279="n/a",0,IF(BI$4&lt;=$C305,0,IF(SUM($C305,$I279)&gt;BI$4,$U290/$I279,$U290-SUM($I305:BH305))))</f>
        <v>0</v>
      </c>
      <c r="BJ305" s="31">
        <f>IF($I279="n/a",0,IF(BJ$4&lt;=$C305,0,IF(SUM($C305,$I279)&gt;BJ$4,$U290/$I279,$U290-SUM($I305:BI305))))</f>
        <v>0</v>
      </c>
      <c r="BK305" s="31">
        <f>IF($I279="n/a",0,IF(BK$4&lt;=$C305,0,IF(SUM($C305,$I279)&gt;BK$4,$U290/$I279,$U290-SUM($I305:BJ305))))</f>
        <v>0</v>
      </c>
      <c r="BL305" s="31">
        <f>IF($I279="n/a",0,IF(BL$4&lt;=$C305,0,IF(SUM($C305,$I279)&gt;BL$4,$U290/$I279,$U290-SUM($I305:BK305))))</f>
        <v>0</v>
      </c>
      <c r="BM305" s="31">
        <f>IF($I279="n/a",0,IF(BM$4&lt;=$C305,0,IF(SUM($C305,$I279)&gt;BM$4,$U290/$I279,$U290-SUM($I305:BL305))))</f>
        <v>0</v>
      </c>
      <c r="BN305" s="31">
        <f>IF($I279="n/a",0,IF(BN$4&lt;=$C305,0,IF(SUM($C305,$I279)&gt;BN$4,$U290/$I279,$U290-SUM($I305:BM305))))</f>
        <v>0</v>
      </c>
      <c r="BO305" s="31">
        <f>IF($I279="n/a",0,IF(BO$4&lt;=$C305,0,IF(SUM($C305,$I279)&gt;BO$4,$U290/$I279,$U290-SUM($I305:BN305))))</f>
        <v>0</v>
      </c>
      <c r="BP305" s="31">
        <f>IF($I279="n/a",0,IF(BP$4&lt;=$C305,0,IF(SUM($C305,$I279)&gt;BP$4,$U290/$I279,$U290-SUM($I305:BO305))))</f>
        <v>0</v>
      </c>
      <c r="BQ305" s="31">
        <f>IF($I279="n/a",0,IF(BQ$4&lt;=$C305,0,IF(SUM($C305,$I279)&gt;BQ$4,$U290/$I279,$U290-SUM($I305:BP305))))</f>
        <v>0</v>
      </c>
      <c r="BR305" s="31">
        <f>IF($I279="n/a",0,IF(BR$4&lt;=$C305,0,IF(SUM($C305,$I279)&gt;BR$4,$U290/$I279,$U290-SUM($I305:BQ305))))</f>
        <v>0</v>
      </c>
      <c r="BS305" s="31">
        <f>IF($I279="n/a",0,IF(BS$4&lt;=$C305,0,IF(SUM($C305,$I279)&gt;BS$4,$U290/$I279,$U290-SUM($I305:BR305))))</f>
        <v>0</v>
      </c>
      <c r="BT305" s="31">
        <f>IF($I279="n/a",0,IF(BT$4&lt;=$C305,0,IF(SUM($C305,$I279)&gt;BT$4,$U290/$I279,$U290-SUM($I305:BS305))))</f>
        <v>0</v>
      </c>
      <c r="BU305" s="31">
        <f>IF($I279="n/a",0,IF(BU$4&lt;=$C305,0,IF(SUM($C305,$I279)&gt;BU$4,$U290/$I279,$U290-SUM($I305:BT305))))</f>
        <v>0</v>
      </c>
      <c r="BV305" s="31">
        <f>IF($I279="n/a",0,IF(BV$4&lt;=$C305,0,IF(SUM($C305,$I279)&gt;BV$4,$U290/$I279,$U290-SUM($I305:BU305))))</f>
        <v>0</v>
      </c>
      <c r="BW305" s="31">
        <f>IF($I279="n/a",0,IF(BW$4&lt;=$C305,0,IF(SUM($C305,$I279)&gt;BW$4,$U290/$I279,$U290-SUM($I305:BV305))))</f>
        <v>0</v>
      </c>
      <c r="BX305" s="31">
        <f>IF($I279="n/a",0,IF(BX$4&lt;=$C305,0,IF(SUM($C305,$I279)&gt;BX$4,$U290/$I279,$U290-SUM($I305:BW305))))</f>
        <v>0</v>
      </c>
      <c r="BY305" s="31">
        <f>IF($I279="n/a",0,IF(BY$4&lt;=$C305,0,IF(SUM($C305,$I279)&gt;BY$4,$U290/$I279,$U290-SUM($I305:BX305))))</f>
        <v>0</v>
      </c>
      <c r="BZ305" s="31">
        <f>IF($I279="n/a",0,IF(BZ$4&lt;=$C305,0,IF(SUM($C305,$I279)&gt;BZ$4,$U290/$I279,$U290-SUM($I305:BY305))))</f>
        <v>0</v>
      </c>
      <c r="CA305" s="31">
        <f>IF($I279="n/a",0,IF(CA$4&lt;=$C305,0,IF(SUM($C305,$I279)&gt;CA$4,$U290/$I279,$U290-SUM($I305:BZ305))))</f>
        <v>0</v>
      </c>
      <c r="CB305" s="31">
        <f>IF($I279="n/a",0,IF(CB$4&lt;=$C305,0,IF(SUM($C305,$I279)&gt;CB$4,$U290/$I279,$U290-SUM($I305:CA305))))</f>
        <v>0</v>
      </c>
      <c r="CC305" s="31">
        <f>IF($I279="n/a",0,IF(CC$4&lt;=$C305,0,IF(SUM($C305,$I279)&gt;CC$4,$U290/$I279,$U290-SUM($I305:CB305))))</f>
        <v>0</v>
      </c>
      <c r="CD305" s="31">
        <f>IF($I279="n/a",0,IF(CD$4&lt;=$C305,0,IF(SUM($C305,$I279)&gt;CD$4,$U290/$I279,$U290-SUM($I305:CC305))))</f>
        <v>0</v>
      </c>
      <c r="CE305" s="31">
        <f>IF($I279="n/a",0,IF(CE$4&lt;=$C305,0,IF(SUM($C305,$I279)&gt;CE$4,$U290/$I279,$U290-SUM($I305:CD305))))</f>
        <v>0</v>
      </c>
      <c r="CF305" s="31">
        <f>IF($I279="n/a",0,IF(CF$4&lt;=$C305,0,IF(SUM($C305,$I279)&gt;CF$4,$U290/$I279,$U290-SUM($I305:CE305))))</f>
        <v>0</v>
      </c>
    </row>
    <row r="306" spans="3:84" ht="12.75" customHeight="1">
      <c r="C306" s="202">
        <v>2028</v>
      </c>
      <c r="D306" s="21" t="s">
        <v>58</v>
      </c>
      <c r="E306" s="21" t="s">
        <v>197</v>
      </c>
      <c r="I306" s="31"/>
      <c r="J306" s="31">
        <f>IF($I279="n/a",0,IF(J$4&lt;=$C306,0,IF(SUM($C306,$I279)&gt;J$4,$V290/$I279,$V290-SUM($I306:I306))))</f>
        <v>0</v>
      </c>
      <c r="K306" s="31">
        <f>IF($I279="n/a",0,IF(K$4&lt;=$C306,0,IF(SUM($C306,$I279)&gt;K$4,$V290/$I279,$V290-SUM($I306:J306))))</f>
        <v>0</v>
      </c>
      <c r="L306" s="31">
        <f>IF($I279="n/a",0,IF(L$4&lt;=$C306,0,IF(SUM($C306,$I279)&gt;L$4,$V290/$I279,$V290-SUM($I306:K306))))</f>
        <v>0</v>
      </c>
      <c r="M306" s="31">
        <f>IF($I279="n/a",0,IF(M$4&lt;=$C306,0,IF(SUM($C306,$I279)&gt;M$4,$V290/$I279,$V290-SUM($I306:L306))))</f>
        <v>0</v>
      </c>
      <c r="N306" s="31">
        <f>IF($I279="n/a",0,IF(N$4&lt;=$C306,0,IF(SUM($C306,$I279)&gt;N$4,$V290/$I279,$V290-SUM($I306:M306))))</f>
        <v>0</v>
      </c>
      <c r="O306" s="31">
        <f>IF($I279="n/a",0,IF(O$4&lt;=$C306,0,IF(SUM($C306,$I279)&gt;O$4,$V290/$I279,$V290-SUM($I306:N306))))</f>
        <v>0</v>
      </c>
      <c r="P306" s="31">
        <f>IF($I279="n/a",0,IF(P$4&lt;=$C306,0,IF(SUM($C306,$I279)&gt;P$4,$V290/$I279,$V290-SUM($I306:O306))))</f>
        <v>0</v>
      </c>
      <c r="Q306" s="31">
        <f>IF($I279="n/a",0,IF(Q$4&lt;=$C306,0,IF(SUM($C306,$I279)&gt;Q$4,$V290/$I279,$V290-SUM($I306:P306))))</f>
        <v>0</v>
      </c>
      <c r="R306" s="31">
        <f>IF($I279="n/a",0,IF(R$4&lt;=$C306,0,IF(SUM($C306,$I279)&gt;R$4,$V290/$I279,$V290-SUM($I306:Q306))))</f>
        <v>0</v>
      </c>
      <c r="S306" s="31">
        <f>IF($I279="n/a",0,IF(S$4&lt;=$C306,0,IF(SUM($C306,$I279)&gt;S$4,$V290/$I279,$V290-SUM($I306:R306))))</f>
        <v>0</v>
      </c>
      <c r="T306" s="31">
        <f>IF($I279="n/a",0,IF(T$4&lt;=$C306,0,IF(SUM($C306,$I279)&gt;T$4,$V290/$I279,$V290-SUM($I306:S306))))</f>
        <v>0</v>
      </c>
      <c r="U306" s="31">
        <f>IF($I279="n/a",0,IF(U$4&lt;=$C306,0,IF(SUM($C306,$I279)&gt;U$4,$V290/$I279,$V290-SUM($I306:T306))))</f>
        <v>0</v>
      </c>
      <c r="V306" s="31">
        <f>IF($I279="n/a",0,IF(V$4&lt;=$C306,0,IF(SUM($C306,$I279)&gt;V$4,$V290/$I279,$V290-SUM($I306:U306))))</f>
        <v>0</v>
      </c>
      <c r="W306" s="31">
        <f>IF($I279="n/a",0,IF(W$4&lt;=$C306,0,IF(SUM($C306,$I279)&gt;W$4,$V290/$I279,$V290-SUM($I306:V306))))</f>
        <v>0</v>
      </c>
      <c r="X306" s="31">
        <f>IF($I279="n/a",0,IF(X$4&lt;=$C306,0,IF(SUM($C306,$I279)&gt;X$4,$V290/$I279,$V290-SUM($I306:W306))))</f>
        <v>0</v>
      </c>
      <c r="Y306" s="31">
        <f>IF($I279="n/a",0,IF(Y$4&lt;=$C306,0,IF(SUM($C306,$I279)&gt;Y$4,$V290/$I279,$V290-SUM($I306:X306))))</f>
        <v>0</v>
      </c>
      <c r="Z306" s="31">
        <f>IF($I279="n/a",0,IF(Z$4&lt;=$C306,0,IF(SUM($C306,$I279)&gt;Z$4,$V290/$I279,$V290-SUM($I306:Y306))))</f>
        <v>0</v>
      </c>
      <c r="AA306" s="31">
        <f>IF($I279="n/a",0,IF(AA$4&lt;=$C306,0,IF(SUM($C306,$I279)&gt;AA$4,$V290/$I279,$V290-SUM($I306:Z306))))</f>
        <v>0</v>
      </c>
      <c r="AB306" s="31">
        <f>IF($I279="n/a",0,IF(AB$4&lt;=$C306,0,IF(SUM($C306,$I279)&gt;AB$4,$V290/$I279,$V290-SUM($I306:AA306))))</f>
        <v>0</v>
      </c>
      <c r="AC306" s="31">
        <f>IF($I279="n/a",0,IF(AC$4&lt;=$C306,0,IF(SUM($C306,$I279)&gt;AC$4,$V290/$I279,$V290-SUM($I306:AB306))))</f>
        <v>0</v>
      </c>
      <c r="AD306" s="31">
        <f>IF($I279="n/a",0,IF(AD$4&lt;=$C306,0,IF(SUM($C306,$I279)&gt;AD$4,$V290/$I279,$V290-SUM($I306:AC306))))</f>
        <v>0</v>
      </c>
      <c r="AE306" s="31">
        <f>IF($I279="n/a",0,IF(AE$4&lt;=$C306,0,IF(SUM($C306,$I279)&gt;AE$4,$V290/$I279,$V290-SUM($I306:AD306))))</f>
        <v>0</v>
      </c>
      <c r="AF306" s="31">
        <f>IF($I279="n/a",0,IF(AF$4&lt;=$C306,0,IF(SUM($C306,$I279)&gt;AF$4,$V290/$I279,$V290-SUM($I306:AE306))))</f>
        <v>0</v>
      </c>
      <c r="AG306" s="31">
        <f>IF($I279="n/a",0,IF(AG$4&lt;=$C306,0,IF(SUM($C306,$I279)&gt;AG$4,$V290/$I279,$V290-SUM($I306:AF306))))</f>
        <v>0</v>
      </c>
      <c r="AH306" s="31">
        <f>IF($I279="n/a",0,IF(AH$4&lt;=$C306,0,IF(SUM($C306,$I279)&gt;AH$4,$V290/$I279,$V290-SUM($I306:AG306))))</f>
        <v>0</v>
      </c>
      <c r="AI306" s="31">
        <f>IF($I279="n/a",0,IF(AI$4&lt;=$C306,0,IF(SUM($C306,$I279)&gt;AI$4,$V290/$I279,$V290-SUM($I306:AH306))))</f>
        <v>0</v>
      </c>
      <c r="AJ306" s="31">
        <f>IF($I279="n/a",0,IF(AJ$4&lt;=$C306,0,IF(SUM($C306,$I279)&gt;AJ$4,$V290/$I279,$V290-SUM($I306:AI306))))</f>
        <v>0</v>
      </c>
      <c r="AK306" s="31">
        <f>IF($I279="n/a",0,IF(AK$4&lt;=$C306,0,IF(SUM($C306,$I279)&gt;AK$4,$V290/$I279,$V290-SUM($I306:AJ306))))</f>
        <v>0</v>
      </c>
      <c r="AL306" s="31">
        <f>IF($I279="n/a",0,IF(AL$4&lt;=$C306,0,IF(SUM($C306,$I279)&gt;AL$4,$V290/$I279,$V290-SUM($I306:AK306))))</f>
        <v>0</v>
      </c>
      <c r="AM306" s="31">
        <f>IF($I279="n/a",0,IF(AM$4&lt;=$C306,0,IF(SUM($C306,$I279)&gt;AM$4,$V290/$I279,$V290-SUM($I306:AL306))))</f>
        <v>0</v>
      </c>
      <c r="AN306" s="31">
        <f>IF($I279="n/a",0,IF(AN$4&lt;=$C306,0,IF(SUM($C306,$I279)&gt;AN$4,$V290/$I279,$V290-SUM($I306:AM306))))</f>
        <v>0</v>
      </c>
      <c r="AO306" s="31">
        <f>IF($I279="n/a",0,IF(AO$4&lt;=$C306,0,IF(SUM($C306,$I279)&gt;AO$4,$V290/$I279,$V290-SUM($I306:AN306))))</f>
        <v>0</v>
      </c>
      <c r="AP306" s="31">
        <f>IF($I279="n/a",0,IF(AP$4&lt;=$C306,0,IF(SUM($C306,$I279)&gt;AP$4,$V290/$I279,$V290-SUM($I306:AO306))))</f>
        <v>0</v>
      </c>
      <c r="AQ306" s="31">
        <f>IF($I279="n/a",0,IF(AQ$4&lt;=$C306,0,IF(SUM($C306,$I279)&gt;AQ$4,$V290/$I279,$V290-SUM($I306:AP306))))</f>
        <v>0</v>
      </c>
      <c r="AR306" s="31">
        <f>IF($I279="n/a",0,IF(AR$4&lt;=$C306,0,IF(SUM($C306,$I279)&gt;AR$4,$V290/$I279,$V290-SUM($I306:AQ306))))</f>
        <v>0</v>
      </c>
      <c r="AS306" s="31">
        <f>IF($I279="n/a",0,IF(AS$4&lt;=$C306,0,IF(SUM($C306,$I279)&gt;AS$4,$V290/$I279,$V290-SUM($I306:AR306))))</f>
        <v>0</v>
      </c>
      <c r="AT306" s="31">
        <f>IF($I279="n/a",0,IF(AT$4&lt;=$C306,0,IF(SUM($C306,$I279)&gt;AT$4,$V290/$I279,$V290-SUM($I306:AS306))))</f>
        <v>0</v>
      </c>
      <c r="AU306" s="31">
        <f>IF($I279="n/a",0,IF(AU$4&lt;=$C306,0,IF(SUM($C306,$I279)&gt;AU$4,$V290/$I279,$V290-SUM($I306:AT306))))</f>
        <v>0</v>
      </c>
      <c r="AV306" s="31">
        <f>IF($I279="n/a",0,IF(AV$4&lt;=$C306,0,IF(SUM($C306,$I279)&gt;AV$4,$V290/$I279,$V290-SUM($I306:AU306))))</f>
        <v>0</v>
      </c>
      <c r="AW306" s="31">
        <f>IF($I279="n/a",0,IF(AW$4&lt;=$C306,0,IF(SUM($C306,$I279)&gt;AW$4,$V290/$I279,$V290-SUM($I306:AV306))))</f>
        <v>0</v>
      </c>
      <c r="AX306" s="31">
        <f>IF($I279="n/a",0,IF(AX$4&lt;=$C306,0,IF(SUM($C306,$I279)&gt;AX$4,$V290/$I279,$V290-SUM($I306:AW306))))</f>
        <v>0</v>
      </c>
      <c r="AY306" s="31">
        <f>IF($I279="n/a",0,IF(AY$4&lt;=$C306,0,IF(SUM($C306,$I279)&gt;AY$4,$V290/$I279,$V290-SUM($I306:AX306))))</f>
        <v>0</v>
      </c>
      <c r="AZ306" s="31">
        <f>IF($I279="n/a",0,IF(AZ$4&lt;=$C306,0,IF(SUM($C306,$I279)&gt;AZ$4,$V290/$I279,$V290-SUM($I306:AY306))))</f>
        <v>0</v>
      </c>
      <c r="BA306" s="31">
        <f>IF($I279="n/a",0,IF(BA$4&lt;=$C306,0,IF(SUM($C306,$I279)&gt;BA$4,$V290/$I279,$V290-SUM($I306:AZ306))))</f>
        <v>0</v>
      </c>
      <c r="BB306" s="31">
        <f>IF($I279="n/a",0,IF(BB$4&lt;=$C306,0,IF(SUM($C306,$I279)&gt;BB$4,$V290/$I279,$V290-SUM($I306:BA306))))</f>
        <v>0</v>
      </c>
      <c r="BC306" s="31">
        <f>IF($I279="n/a",0,IF(BC$4&lt;=$C306,0,IF(SUM($C306,$I279)&gt;BC$4,$V290/$I279,$V290-SUM($I306:BB306))))</f>
        <v>0</v>
      </c>
      <c r="BD306" s="31">
        <f>IF($I279="n/a",0,IF(BD$4&lt;=$C306,0,IF(SUM($C306,$I279)&gt;BD$4,$V290/$I279,$V290-SUM($I306:BC306))))</f>
        <v>0</v>
      </c>
      <c r="BE306" s="31">
        <f>IF($I279="n/a",0,IF(BE$4&lt;=$C306,0,IF(SUM($C306,$I279)&gt;BE$4,$V290/$I279,$V290-SUM($I306:BD306))))</f>
        <v>0</v>
      </c>
      <c r="BF306" s="31">
        <f>IF($I279="n/a",0,IF(BF$4&lt;=$C306,0,IF(SUM($C306,$I279)&gt;BF$4,$V290/$I279,$V290-SUM($I306:BE306))))</f>
        <v>0</v>
      </c>
      <c r="BG306" s="31">
        <f>IF($I279="n/a",0,IF(BG$4&lt;=$C306,0,IF(SUM($C306,$I279)&gt;BG$4,$V290/$I279,$V290-SUM($I306:BF306))))</f>
        <v>0</v>
      </c>
      <c r="BH306" s="31">
        <f>IF($I279="n/a",0,IF(BH$4&lt;=$C306,0,IF(SUM($C306,$I279)&gt;BH$4,$V290/$I279,$V290-SUM($I306:BG306))))</f>
        <v>0</v>
      </c>
      <c r="BI306" s="31">
        <f>IF($I279="n/a",0,IF(BI$4&lt;=$C306,0,IF(SUM($C306,$I279)&gt;BI$4,$V290/$I279,$V290-SUM($I306:BH306))))</f>
        <v>0</v>
      </c>
      <c r="BJ306" s="31">
        <f>IF($I279="n/a",0,IF(BJ$4&lt;=$C306,0,IF(SUM($C306,$I279)&gt;BJ$4,$V290/$I279,$V290-SUM($I306:BI306))))</f>
        <v>0</v>
      </c>
      <c r="BK306" s="31">
        <f>IF($I279="n/a",0,IF(BK$4&lt;=$C306,0,IF(SUM($C306,$I279)&gt;BK$4,$V290/$I279,$V290-SUM($I306:BJ306))))</f>
        <v>0</v>
      </c>
      <c r="BL306" s="31">
        <f>IF($I279="n/a",0,IF(BL$4&lt;=$C306,0,IF(SUM($C306,$I279)&gt;BL$4,$V290/$I279,$V290-SUM($I306:BK306))))</f>
        <v>0</v>
      </c>
      <c r="BM306" s="31">
        <f>IF($I279="n/a",0,IF(BM$4&lt;=$C306,0,IF(SUM($C306,$I279)&gt;BM$4,$V290/$I279,$V290-SUM($I306:BL306))))</f>
        <v>0</v>
      </c>
      <c r="BN306" s="31">
        <f>IF($I279="n/a",0,IF(BN$4&lt;=$C306,0,IF(SUM($C306,$I279)&gt;BN$4,$V290/$I279,$V290-SUM($I306:BM306))))</f>
        <v>0</v>
      </c>
      <c r="BO306" s="31">
        <f>IF($I279="n/a",0,IF(BO$4&lt;=$C306,0,IF(SUM($C306,$I279)&gt;BO$4,$V290/$I279,$V290-SUM($I306:BN306))))</f>
        <v>0</v>
      </c>
      <c r="BP306" s="31">
        <f>IF($I279="n/a",0,IF(BP$4&lt;=$C306,0,IF(SUM($C306,$I279)&gt;BP$4,$V290/$I279,$V290-SUM($I306:BO306))))</f>
        <v>0</v>
      </c>
      <c r="BQ306" s="31">
        <f>IF($I279="n/a",0,IF(BQ$4&lt;=$C306,0,IF(SUM($C306,$I279)&gt;BQ$4,$V290/$I279,$V290-SUM($I306:BP306))))</f>
        <v>0</v>
      </c>
      <c r="BR306" s="31">
        <f>IF($I279="n/a",0,IF(BR$4&lt;=$C306,0,IF(SUM($C306,$I279)&gt;BR$4,$V290/$I279,$V290-SUM($I306:BQ306))))</f>
        <v>0</v>
      </c>
      <c r="BS306" s="31">
        <f>IF($I279="n/a",0,IF(BS$4&lt;=$C306,0,IF(SUM($C306,$I279)&gt;BS$4,$V290/$I279,$V290-SUM($I306:BR306))))</f>
        <v>0</v>
      </c>
      <c r="BT306" s="31">
        <f>IF($I279="n/a",0,IF(BT$4&lt;=$C306,0,IF(SUM($C306,$I279)&gt;BT$4,$V290/$I279,$V290-SUM($I306:BS306))))</f>
        <v>0</v>
      </c>
      <c r="BU306" s="31">
        <f>IF($I279="n/a",0,IF(BU$4&lt;=$C306,0,IF(SUM($C306,$I279)&gt;BU$4,$V290/$I279,$V290-SUM($I306:BT306))))</f>
        <v>0</v>
      </c>
      <c r="BV306" s="31">
        <f>IF($I279="n/a",0,IF(BV$4&lt;=$C306,0,IF(SUM($C306,$I279)&gt;BV$4,$V290/$I279,$V290-SUM($I306:BU306))))</f>
        <v>0</v>
      </c>
      <c r="BW306" s="31">
        <f>IF($I279="n/a",0,IF(BW$4&lt;=$C306,0,IF(SUM($C306,$I279)&gt;BW$4,$V290/$I279,$V290-SUM($I306:BV306))))</f>
        <v>0</v>
      </c>
      <c r="BX306" s="31">
        <f>IF($I279="n/a",0,IF(BX$4&lt;=$C306,0,IF(SUM($C306,$I279)&gt;BX$4,$V290/$I279,$V290-SUM($I306:BW306))))</f>
        <v>0</v>
      </c>
      <c r="BY306" s="31">
        <f>IF($I279="n/a",0,IF(BY$4&lt;=$C306,0,IF(SUM($C306,$I279)&gt;BY$4,$V290/$I279,$V290-SUM($I306:BX306))))</f>
        <v>0</v>
      </c>
      <c r="BZ306" s="31">
        <f>IF($I279="n/a",0,IF(BZ$4&lt;=$C306,0,IF(SUM($C306,$I279)&gt;BZ$4,$V290/$I279,$V290-SUM($I306:BY306))))</f>
        <v>0</v>
      </c>
      <c r="CA306" s="31">
        <f>IF($I279="n/a",0,IF(CA$4&lt;=$C306,0,IF(SUM($C306,$I279)&gt;CA$4,$V290/$I279,$V290-SUM($I306:BZ306))))</f>
        <v>0</v>
      </c>
      <c r="CB306" s="31">
        <f>IF($I279="n/a",0,IF(CB$4&lt;=$C306,0,IF(SUM($C306,$I279)&gt;CB$4,$V290/$I279,$V290-SUM($I306:CA306))))</f>
        <v>0</v>
      </c>
      <c r="CC306" s="31">
        <f>IF($I279="n/a",0,IF(CC$4&lt;=$C306,0,IF(SUM($C306,$I279)&gt;CC$4,$V290/$I279,$V290-SUM($I306:CB306))))</f>
        <v>0</v>
      </c>
      <c r="CD306" s="31">
        <f>IF($I279="n/a",0,IF(CD$4&lt;=$C306,0,IF(SUM($C306,$I279)&gt;CD$4,$V290/$I279,$V290-SUM($I306:CC306))))</f>
        <v>0</v>
      </c>
      <c r="CE306" s="31">
        <f>IF($I279="n/a",0,IF(CE$4&lt;=$C306,0,IF(SUM($C306,$I279)&gt;CE$4,$V290/$I279,$V290-SUM($I306:CD306))))</f>
        <v>0</v>
      </c>
      <c r="CF306" s="31">
        <f>IF($I279="n/a",0,IF(CF$4&lt;=$C306,0,IF(SUM($C306,$I279)&gt;CF$4,$V290/$I279,$V290-SUM($I306:CE306))))</f>
        <v>0</v>
      </c>
    </row>
    <row r="307" spans="3:84" ht="12.75" customHeight="1">
      <c r="C307" s="202">
        <v>2029</v>
      </c>
      <c r="D307" s="21" t="s">
        <v>59</v>
      </c>
      <c r="E307" s="21" t="s">
        <v>197</v>
      </c>
      <c r="I307" s="31"/>
      <c r="J307" s="31">
        <f>IF($I279="n/a",0,IF(J$4&lt;=$C307,0,IF(SUM($C307,$I279)&gt;J$4,$W290/$I279,$W290-SUM($I307:I307))))</f>
        <v>0</v>
      </c>
      <c r="K307" s="31">
        <f>IF($I279="n/a",0,IF(K$4&lt;=$C307,0,IF(SUM($C307,$I279)&gt;K$4,$W290/$I279,$W290-SUM($I307:J307))))</f>
        <v>0</v>
      </c>
      <c r="L307" s="31">
        <f>IF($I279="n/a",0,IF(L$4&lt;=$C307,0,IF(SUM($C307,$I279)&gt;L$4,$W290/$I279,$W290-SUM($I307:K307))))</f>
        <v>0</v>
      </c>
      <c r="M307" s="31">
        <f>IF($I279="n/a",0,IF(M$4&lt;=$C307,0,IF(SUM($C307,$I279)&gt;M$4,$W290/$I279,$W290-SUM($I307:L307))))</f>
        <v>0</v>
      </c>
      <c r="N307" s="31">
        <f>IF($I279="n/a",0,IF(N$4&lt;=$C307,0,IF(SUM($C307,$I279)&gt;N$4,$W290/$I279,$W290-SUM($I307:M307))))</f>
        <v>0</v>
      </c>
      <c r="O307" s="31">
        <f>IF($I279="n/a",0,IF(O$4&lt;=$C307,0,IF(SUM($C307,$I279)&gt;O$4,$W290/$I279,$W290-SUM($I307:N307))))</f>
        <v>0</v>
      </c>
      <c r="P307" s="31">
        <f>IF($I279="n/a",0,IF(P$4&lt;=$C307,0,IF(SUM($C307,$I279)&gt;P$4,$W290/$I279,$W290-SUM($I307:O307))))</f>
        <v>0</v>
      </c>
      <c r="Q307" s="31">
        <f>IF($I279="n/a",0,IF(Q$4&lt;=$C307,0,IF(SUM($C307,$I279)&gt;Q$4,$W290/$I279,$W290-SUM($I307:P307))))</f>
        <v>0</v>
      </c>
      <c r="R307" s="31">
        <f>IF($I279="n/a",0,IF(R$4&lt;=$C307,0,IF(SUM($C307,$I279)&gt;R$4,$W290/$I279,$W290-SUM($I307:Q307))))</f>
        <v>0</v>
      </c>
      <c r="S307" s="31">
        <f>IF($I279="n/a",0,IF(S$4&lt;=$C307,0,IF(SUM($C307,$I279)&gt;S$4,$W290/$I279,$W290-SUM($I307:R307))))</f>
        <v>0</v>
      </c>
      <c r="T307" s="31">
        <f>IF($I279="n/a",0,IF(T$4&lt;=$C307,0,IF(SUM($C307,$I279)&gt;T$4,$W290/$I279,$W290-SUM($I307:S307))))</f>
        <v>0</v>
      </c>
      <c r="U307" s="31">
        <f>IF($I279="n/a",0,IF(U$4&lt;=$C307,0,IF(SUM($C307,$I279)&gt;U$4,$W290/$I279,$W290-SUM($I307:T307))))</f>
        <v>0</v>
      </c>
      <c r="V307" s="31">
        <f>IF($I279="n/a",0,IF(V$4&lt;=$C307,0,IF(SUM($C307,$I279)&gt;V$4,$W290/$I279,$W290-SUM($I307:U307))))</f>
        <v>0</v>
      </c>
      <c r="W307" s="31">
        <f>IF($I279="n/a",0,IF(W$4&lt;=$C307,0,IF(SUM($C307,$I279)&gt;W$4,$W290/$I279,$W290-SUM($I307:V307))))</f>
        <v>0</v>
      </c>
      <c r="X307" s="31">
        <f>IF($I279="n/a",0,IF(X$4&lt;=$C307,0,IF(SUM($C307,$I279)&gt;X$4,$W290/$I279,$W290-SUM($I307:W307))))</f>
        <v>0</v>
      </c>
      <c r="Y307" s="31">
        <f>IF($I279="n/a",0,IF(Y$4&lt;=$C307,0,IF(SUM($C307,$I279)&gt;Y$4,$W290/$I279,$W290-SUM($I307:X307))))</f>
        <v>0</v>
      </c>
      <c r="Z307" s="31">
        <f>IF($I279="n/a",0,IF(Z$4&lt;=$C307,0,IF(SUM($C307,$I279)&gt;Z$4,$W290/$I279,$W290-SUM($I307:Y307))))</f>
        <v>0</v>
      </c>
      <c r="AA307" s="31">
        <f>IF($I279="n/a",0,IF(AA$4&lt;=$C307,0,IF(SUM($C307,$I279)&gt;AA$4,$W290/$I279,$W290-SUM($I307:Z307))))</f>
        <v>0</v>
      </c>
      <c r="AB307" s="31">
        <f>IF($I279="n/a",0,IF(AB$4&lt;=$C307,0,IF(SUM($C307,$I279)&gt;AB$4,$W290/$I279,$W290-SUM($I307:AA307))))</f>
        <v>0</v>
      </c>
      <c r="AC307" s="31">
        <f>IF($I279="n/a",0,IF(AC$4&lt;=$C307,0,IF(SUM($C307,$I279)&gt;AC$4,$W290/$I279,$W290-SUM($I307:AB307))))</f>
        <v>0</v>
      </c>
      <c r="AD307" s="31">
        <f>IF($I279="n/a",0,IF(AD$4&lt;=$C307,0,IF(SUM($C307,$I279)&gt;AD$4,$W290/$I279,$W290-SUM($I307:AC307))))</f>
        <v>0</v>
      </c>
      <c r="AE307" s="31">
        <f>IF($I279="n/a",0,IF(AE$4&lt;=$C307,0,IF(SUM($C307,$I279)&gt;AE$4,$W290/$I279,$W290-SUM($I307:AD307))))</f>
        <v>0</v>
      </c>
      <c r="AF307" s="31">
        <f>IF($I279="n/a",0,IF(AF$4&lt;=$C307,0,IF(SUM($C307,$I279)&gt;AF$4,$W290/$I279,$W290-SUM($I307:AE307))))</f>
        <v>0</v>
      </c>
      <c r="AG307" s="31">
        <f>IF($I279="n/a",0,IF(AG$4&lt;=$C307,0,IF(SUM($C307,$I279)&gt;AG$4,$W290/$I279,$W290-SUM($I307:AF307))))</f>
        <v>0</v>
      </c>
      <c r="AH307" s="31">
        <f>IF($I279="n/a",0,IF(AH$4&lt;=$C307,0,IF(SUM($C307,$I279)&gt;AH$4,$W290/$I279,$W290-SUM($I307:AG307))))</f>
        <v>0</v>
      </c>
      <c r="AI307" s="31">
        <f>IF($I279="n/a",0,IF(AI$4&lt;=$C307,0,IF(SUM($C307,$I279)&gt;AI$4,$W290/$I279,$W290-SUM($I307:AH307))))</f>
        <v>0</v>
      </c>
      <c r="AJ307" s="31">
        <f>IF($I279="n/a",0,IF(AJ$4&lt;=$C307,0,IF(SUM($C307,$I279)&gt;AJ$4,$W290/$I279,$W290-SUM($I307:AI307))))</f>
        <v>0</v>
      </c>
      <c r="AK307" s="31">
        <f>IF($I279="n/a",0,IF(AK$4&lt;=$C307,0,IF(SUM($C307,$I279)&gt;AK$4,$W290/$I279,$W290-SUM($I307:AJ307))))</f>
        <v>0</v>
      </c>
      <c r="AL307" s="31">
        <f>IF($I279="n/a",0,IF(AL$4&lt;=$C307,0,IF(SUM($C307,$I279)&gt;AL$4,$W290/$I279,$W290-SUM($I307:AK307))))</f>
        <v>0</v>
      </c>
      <c r="AM307" s="31">
        <f>IF($I279="n/a",0,IF(AM$4&lt;=$C307,0,IF(SUM($C307,$I279)&gt;AM$4,$W290/$I279,$W290-SUM($I307:AL307))))</f>
        <v>0</v>
      </c>
      <c r="AN307" s="31">
        <f>IF($I279="n/a",0,IF(AN$4&lt;=$C307,0,IF(SUM($C307,$I279)&gt;AN$4,$W290/$I279,$W290-SUM($I307:AM307))))</f>
        <v>0</v>
      </c>
      <c r="AO307" s="31">
        <f>IF($I279="n/a",0,IF(AO$4&lt;=$C307,0,IF(SUM($C307,$I279)&gt;AO$4,$W290/$I279,$W290-SUM($I307:AN307))))</f>
        <v>0</v>
      </c>
      <c r="AP307" s="31">
        <f>IF($I279="n/a",0,IF(AP$4&lt;=$C307,0,IF(SUM($C307,$I279)&gt;AP$4,$W290/$I279,$W290-SUM($I307:AO307))))</f>
        <v>0</v>
      </c>
      <c r="AQ307" s="31">
        <f>IF($I279="n/a",0,IF(AQ$4&lt;=$C307,0,IF(SUM($C307,$I279)&gt;AQ$4,$W290/$I279,$W290-SUM($I307:AP307))))</f>
        <v>0</v>
      </c>
      <c r="AR307" s="31">
        <f>IF($I279="n/a",0,IF(AR$4&lt;=$C307,0,IF(SUM($C307,$I279)&gt;AR$4,$W290/$I279,$W290-SUM($I307:AQ307))))</f>
        <v>0</v>
      </c>
      <c r="AS307" s="31">
        <f>IF($I279="n/a",0,IF(AS$4&lt;=$C307,0,IF(SUM($C307,$I279)&gt;AS$4,$W290/$I279,$W290-SUM($I307:AR307))))</f>
        <v>0</v>
      </c>
      <c r="AT307" s="31">
        <f>IF($I279="n/a",0,IF(AT$4&lt;=$C307,0,IF(SUM($C307,$I279)&gt;AT$4,$W290/$I279,$W290-SUM($I307:AS307))))</f>
        <v>0</v>
      </c>
      <c r="AU307" s="31">
        <f>IF($I279="n/a",0,IF(AU$4&lt;=$C307,0,IF(SUM($C307,$I279)&gt;AU$4,$W290/$I279,$W290-SUM($I307:AT307))))</f>
        <v>0</v>
      </c>
      <c r="AV307" s="31">
        <f>IF($I279="n/a",0,IF(AV$4&lt;=$C307,0,IF(SUM($C307,$I279)&gt;AV$4,$W290/$I279,$W290-SUM($I307:AU307))))</f>
        <v>0</v>
      </c>
      <c r="AW307" s="31">
        <f>IF($I279="n/a",0,IF(AW$4&lt;=$C307,0,IF(SUM($C307,$I279)&gt;AW$4,$W290/$I279,$W290-SUM($I307:AV307))))</f>
        <v>0</v>
      </c>
      <c r="AX307" s="31">
        <f>IF($I279="n/a",0,IF(AX$4&lt;=$C307,0,IF(SUM($C307,$I279)&gt;AX$4,$W290/$I279,$W290-SUM($I307:AW307))))</f>
        <v>0</v>
      </c>
      <c r="AY307" s="31">
        <f>IF($I279="n/a",0,IF(AY$4&lt;=$C307,0,IF(SUM($C307,$I279)&gt;AY$4,$W290/$I279,$W290-SUM($I307:AX307))))</f>
        <v>0</v>
      </c>
      <c r="AZ307" s="31">
        <f>IF($I279="n/a",0,IF(AZ$4&lt;=$C307,0,IF(SUM($C307,$I279)&gt;AZ$4,$W290/$I279,$W290-SUM($I307:AY307))))</f>
        <v>0</v>
      </c>
      <c r="BA307" s="31">
        <f>IF($I279="n/a",0,IF(BA$4&lt;=$C307,0,IF(SUM($C307,$I279)&gt;BA$4,$W290/$I279,$W290-SUM($I307:AZ307))))</f>
        <v>0</v>
      </c>
      <c r="BB307" s="31">
        <f>IF($I279="n/a",0,IF(BB$4&lt;=$C307,0,IF(SUM($C307,$I279)&gt;BB$4,$W290/$I279,$W290-SUM($I307:BA307))))</f>
        <v>0</v>
      </c>
      <c r="BC307" s="31">
        <f>IF($I279="n/a",0,IF(BC$4&lt;=$C307,0,IF(SUM($C307,$I279)&gt;BC$4,$W290/$I279,$W290-SUM($I307:BB307))))</f>
        <v>0</v>
      </c>
      <c r="BD307" s="31">
        <f>IF($I279="n/a",0,IF(BD$4&lt;=$C307,0,IF(SUM($C307,$I279)&gt;BD$4,$W290/$I279,$W290-SUM($I307:BC307))))</f>
        <v>0</v>
      </c>
      <c r="BE307" s="31">
        <f>IF($I279="n/a",0,IF(BE$4&lt;=$C307,0,IF(SUM($C307,$I279)&gt;BE$4,$W290/$I279,$W290-SUM($I307:BD307))))</f>
        <v>0</v>
      </c>
      <c r="BF307" s="31">
        <f>IF($I279="n/a",0,IF(BF$4&lt;=$C307,0,IF(SUM($C307,$I279)&gt;BF$4,$W290/$I279,$W290-SUM($I307:BE307))))</f>
        <v>0</v>
      </c>
      <c r="BG307" s="31">
        <f>IF($I279="n/a",0,IF(BG$4&lt;=$C307,0,IF(SUM($C307,$I279)&gt;BG$4,$W290/$I279,$W290-SUM($I307:BF307))))</f>
        <v>0</v>
      </c>
      <c r="BH307" s="31">
        <f>IF($I279="n/a",0,IF(BH$4&lt;=$C307,0,IF(SUM($C307,$I279)&gt;BH$4,$W290/$I279,$W290-SUM($I307:BG307))))</f>
        <v>0</v>
      </c>
      <c r="BI307" s="31">
        <f>IF($I279="n/a",0,IF(BI$4&lt;=$C307,0,IF(SUM($C307,$I279)&gt;BI$4,$W290/$I279,$W290-SUM($I307:BH307))))</f>
        <v>0</v>
      </c>
      <c r="BJ307" s="31">
        <f>IF($I279="n/a",0,IF(BJ$4&lt;=$C307,0,IF(SUM($C307,$I279)&gt;BJ$4,$W290/$I279,$W290-SUM($I307:BI307))))</f>
        <v>0</v>
      </c>
      <c r="BK307" s="31">
        <f>IF($I279="n/a",0,IF(BK$4&lt;=$C307,0,IF(SUM($C307,$I279)&gt;BK$4,$W290/$I279,$W290-SUM($I307:BJ307))))</f>
        <v>0</v>
      </c>
      <c r="BL307" s="31">
        <f>IF($I279="n/a",0,IF(BL$4&lt;=$C307,0,IF(SUM($C307,$I279)&gt;BL$4,$W290/$I279,$W290-SUM($I307:BK307))))</f>
        <v>0</v>
      </c>
      <c r="BM307" s="31">
        <f>IF($I279="n/a",0,IF(BM$4&lt;=$C307,0,IF(SUM($C307,$I279)&gt;BM$4,$W290/$I279,$W290-SUM($I307:BL307))))</f>
        <v>0</v>
      </c>
      <c r="BN307" s="31">
        <f>IF($I279="n/a",0,IF(BN$4&lt;=$C307,0,IF(SUM($C307,$I279)&gt;BN$4,$W290/$I279,$W290-SUM($I307:BM307))))</f>
        <v>0</v>
      </c>
      <c r="BO307" s="31">
        <f>IF($I279="n/a",0,IF(BO$4&lt;=$C307,0,IF(SUM($C307,$I279)&gt;BO$4,$W290/$I279,$W290-SUM($I307:BN307))))</f>
        <v>0</v>
      </c>
      <c r="BP307" s="31">
        <f>IF($I279="n/a",0,IF(BP$4&lt;=$C307,0,IF(SUM($C307,$I279)&gt;BP$4,$W290/$I279,$W290-SUM($I307:BO307))))</f>
        <v>0</v>
      </c>
      <c r="BQ307" s="31">
        <f>IF($I279="n/a",0,IF(BQ$4&lt;=$C307,0,IF(SUM($C307,$I279)&gt;BQ$4,$W290/$I279,$W290-SUM($I307:BP307))))</f>
        <v>0</v>
      </c>
      <c r="BR307" s="31">
        <f>IF($I279="n/a",0,IF(BR$4&lt;=$C307,0,IF(SUM($C307,$I279)&gt;BR$4,$W290/$I279,$W290-SUM($I307:BQ307))))</f>
        <v>0</v>
      </c>
      <c r="BS307" s="31">
        <f>IF($I279="n/a",0,IF(BS$4&lt;=$C307,0,IF(SUM($C307,$I279)&gt;BS$4,$W290/$I279,$W290-SUM($I307:BR307))))</f>
        <v>0</v>
      </c>
      <c r="BT307" s="31">
        <f>IF($I279="n/a",0,IF(BT$4&lt;=$C307,0,IF(SUM($C307,$I279)&gt;BT$4,$W290/$I279,$W290-SUM($I307:BS307))))</f>
        <v>0</v>
      </c>
      <c r="BU307" s="31">
        <f>IF($I279="n/a",0,IF(BU$4&lt;=$C307,0,IF(SUM($C307,$I279)&gt;BU$4,$W290/$I279,$W290-SUM($I307:BT307))))</f>
        <v>0</v>
      </c>
      <c r="BV307" s="31">
        <f>IF($I279="n/a",0,IF(BV$4&lt;=$C307,0,IF(SUM($C307,$I279)&gt;BV$4,$W290/$I279,$W290-SUM($I307:BU307))))</f>
        <v>0</v>
      </c>
      <c r="BW307" s="31">
        <f>IF($I279="n/a",0,IF(BW$4&lt;=$C307,0,IF(SUM($C307,$I279)&gt;BW$4,$W290/$I279,$W290-SUM($I307:BV307))))</f>
        <v>0</v>
      </c>
      <c r="BX307" s="31">
        <f>IF($I279="n/a",0,IF(BX$4&lt;=$C307,0,IF(SUM($C307,$I279)&gt;BX$4,$W290/$I279,$W290-SUM($I307:BW307))))</f>
        <v>0</v>
      </c>
      <c r="BY307" s="31">
        <f>IF($I279="n/a",0,IF(BY$4&lt;=$C307,0,IF(SUM($C307,$I279)&gt;BY$4,$W290/$I279,$W290-SUM($I307:BX307))))</f>
        <v>0</v>
      </c>
      <c r="BZ307" s="31">
        <f>IF($I279="n/a",0,IF(BZ$4&lt;=$C307,0,IF(SUM($C307,$I279)&gt;BZ$4,$W290/$I279,$W290-SUM($I307:BY307))))</f>
        <v>0</v>
      </c>
      <c r="CA307" s="31">
        <f>IF($I279="n/a",0,IF(CA$4&lt;=$C307,0,IF(SUM($C307,$I279)&gt;CA$4,$W290/$I279,$W290-SUM($I307:BZ307))))</f>
        <v>0</v>
      </c>
      <c r="CB307" s="31">
        <f>IF($I279="n/a",0,IF(CB$4&lt;=$C307,0,IF(SUM($C307,$I279)&gt;CB$4,$W290/$I279,$W290-SUM($I307:CA307))))</f>
        <v>0</v>
      </c>
      <c r="CC307" s="31">
        <f>IF($I279="n/a",0,IF(CC$4&lt;=$C307,0,IF(SUM($C307,$I279)&gt;CC$4,$W290/$I279,$W290-SUM($I307:CB307))))</f>
        <v>0</v>
      </c>
      <c r="CD307" s="31">
        <f>IF($I279="n/a",0,IF(CD$4&lt;=$C307,0,IF(SUM($C307,$I279)&gt;CD$4,$W290/$I279,$W290-SUM($I307:CC307))))</f>
        <v>0</v>
      </c>
      <c r="CE307" s="31">
        <f>IF($I279="n/a",0,IF(CE$4&lt;=$C307,0,IF(SUM($C307,$I279)&gt;CE$4,$W290/$I279,$W290-SUM($I307:CD307))))</f>
        <v>0</v>
      </c>
      <c r="CF307" s="31">
        <f>IF($I279="n/a",0,IF(CF$4&lt;=$C307,0,IF(SUM($C307,$I279)&gt;CF$4,$W290/$I279,$W290-SUM($I307:CE307))))</f>
        <v>0</v>
      </c>
    </row>
    <row r="308" spans="3:84" ht="12.75" customHeight="1">
      <c r="C308" s="202">
        <v>2030</v>
      </c>
      <c r="D308" s="21" t="s">
        <v>60</v>
      </c>
      <c r="E308" s="21" t="s">
        <v>197</v>
      </c>
      <c r="I308" s="31"/>
      <c r="J308" s="31">
        <f>IF($I279="n/a",0,IF(J$4&lt;=$C308,0,IF(SUM($C308,$I279)&gt;J$4,$X290/$I279,$X290-SUM($I308:I308))))</f>
        <v>0</v>
      </c>
      <c r="K308" s="31">
        <f>IF($I279="n/a",0,IF(K$4&lt;=$C308,0,IF(SUM($C308,$I279)&gt;K$4,$X290/$I279,$X290-SUM($I308:J308))))</f>
        <v>0</v>
      </c>
      <c r="L308" s="31">
        <f>IF($I279="n/a",0,IF(L$4&lt;=$C308,0,IF(SUM($C308,$I279)&gt;L$4,$X290/$I279,$X290-SUM($I308:K308))))</f>
        <v>0</v>
      </c>
      <c r="M308" s="31">
        <f>IF($I279="n/a",0,IF(M$4&lt;=$C308,0,IF(SUM($C308,$I279)&gt;M$4,$X290/$I279,$X290-SUM($I308:L308))))</f>
        <v>0</v>
      </c>
      <c r="N308" s="31">
        <f>IF($I279="n/a",0,IF(N$4&lt;=$C308,0,IF(SUM($C308,$I279)&gt;N$4,$X290/$I279,$X290-SUM($I308:M308))))</f>
        <v>0</v>
      </c>
      <c r="O308" s="31">
        <f>IF($I279="n/a",0,IF(O$4&lt;=$C308,0,IF(SUM($C308,$I279)&gt;O$4,$X290/$I279,$X290-SUM($I308:N308))))</f>
        <v>0</v>
      </c>
      <c r="P308" s="31">
        <f>IF($I279="n/a",0,IF(P$4&lt;=$C308,0,IF(SUM($C308,$I279)&gt;P$4,$X290/$I279,$X290-SUM($I308:O308))))</f>
        <v>0</v>
      </c>
      <c r="Q308" s="31">
        <f>IF($I279="n/a",0,IF(Q$4&lt;=$C308,0,IF(SUM($C308,$I279)&gt;Q$4,$X290/$I279,$X290-SUM($I308:P308))))</f>
        <v>0</v>
      </c>
      <c r="R308" s="31">
        <f>IF($I279="n/a",0,IF(R$4&lt;=$C308,0,IF(SUM($C308,$I279)&gt;R$4,$X290/$I279,$X290-SUM($I308:Q308))))</f>
        <v>0</v>
      </c>
      <c r="S308" s="31">
        <f>IF($I279="n/a",0,IF(S$4&lt;=$C308,0,IF(SUM($C308,$I279)&gt;S$4,$X290/$I279,$X290-SUM($I308:R308))))</f>
        <v>0</v>
      </c>
      <c r="T308" s="31">
        <f>IF($I279="n/a",0,IF(T$4&lt;=$C308,0,IF(SUM($C308,$I279)&gt;T$4,$X290/$I279,$X290-SUM($I308:S308))))</f>
        <v>0</v>
      </c>
      <c r="U308" s="31">
        <f>IF($I279="n/a",0,IF(U$4&lt;=$C308,0,IF(SUM($C308,$I279)&gt;U$4,$X290/$I279,$X290-SUM($I308:T308))))</f>
        <v>0</v>
      </c>
      <c r="V308" s="31">
        <f>IF($I279="n/a",0,IF(V$4&lt;=$C308,0,IF(SUM($C308,$I279)&gt;V$4,$X290/$I279,$X290-SUM($I308:U308))))</f>
        <v>0</v>
      </c>
      <c r="W308" s="31">
        <f>IF($I279="n/a",0,IF(W$4&lt;=$C308,0,IF(SUM($C308,$I279)&gt;W$4,$X290/$I279,$X290-SUM($I308:V308))))</f>
        <v>0</v>
      </c>
      <c r="X308" s="31">
        <f>IF($I279="n/a",0,IF(X$4&lt;=$C308,0,IF(SUM($C308,$I279)&gt;X$4,$X290/$I279,$X290-SUM($I308:W308))))</f>
        <v>0</v>
      </c>
      <c r="Y308" s="31">
        <f>IF($I279="n/a",0,IF(Y$4&lt;=$C308,0,IF(SUM($C308,$I279)&gt;Y$4,$X290/$I279,$X290-SUM($I308:X308))))</f>
        <v>0</v>
      </c>
      <c r="Z308" s="31">
        <f>IF($I279="n/a",0,IF(Z$4&lt;=$C308,0,IF(SUM($C308,$I279)&gt;Z$4,$X290/$I279,$X290-SUM($I308:Y308))))</f>
        <v>0</v>
      </c>
      <c r="AA308" s="31">
        <f>IF($I279="n/a",0,IF(AA$4&lt;=$C308,0,IF(SUM($C308,$I279)&gt;AA$4,$X290/$I279,$X290-SUM($I308:Z308))))</f>
        <v>0</v>
      </c>
      <c r="AB308" s="31">
        <f>IF($I279="n/a",0,IF(AB$4&lt;=$C308,0,IF(SUM($C308,$I279)&gt;AB$4,$X290/$I279,$X290-SUM($I308:AA308))))</f>
        <v>0</v>
      </c>
      <c r="AC308" s="31">
        <f>IF($I279="n/a",0,IF(AC$4&lt;=$C308,0,IF(SUM($C308,$I279)&gt;AC$4,$X290/$I279,$X290-SUM($I308:AB308))))</f>
        <v>0</v>
      </c>
      <c r="AD308" s="31">
        <f>IF($I279="n/a",0,IF(AD$4&lt;=$C308,0,IF(SUM($C308,$I279)&gt;AD$4,$X290/$I279,$X290-SUM($I308:AC308))))</f>
        <v>0</v>
      </c>
      <c r="AE308" s="31">
        <f>IF($I279="n/a",0,IF(AE$4&lt;=$C308,0,IF(SUM($C308,$I279)&gt;AE$4,$X290/$I279,$X290-SUM($I308:AD308))))</f>
        <v>0</v>
      </c>
      <c r="AF308" s="31">
        <f>IF($I279="n/a",0,IF(AF$4&lt;=$C308,0,IF(SUM($C308,$I279)&gt;AF$4,$X290/$I279,$X290-SUM($I308:AE308))))</f>
        <v>0</v>
      </c>
      <c r="AG308" s="31">
        <f>IF($I279="n/a",0,IF(AG$4&lt;=$C308,0,IF(SUM($C308,$I279)&gt;AG$4,$X290/$I279,$X290-SUM($I308:AF308))))</f>
        <v>0</v>
      </c>
      <c r="AH308" s="31">
        <f>IF($I279="n/a",0,IF(AH$4&lt;=$C308,0,IF(SUM($C308,$I279)&gt;AH$4,$X290/$I279,$X290-SUM($I308:AG308))))</f>
        <v>0</v>
      </c>
      <c r="AI308" s="31">
        <f>IF($I279="n/a",0,IF(AI$4&lt;=$C308,0,IF(SUM($C308,$I279)&gt;AI$4,$X290/$I279,$X290-SUM($I308:AH308))))</f>
        <v>0</v>
      </c>
      <c r="AJ308" s="31">
        <f>IF($I279="n/a",0,IF(AJ$4&lt;=$C308,0,IF(SUM($C308,$I279)&gt;AJ$4,$X290/$I279,$X290-SUM($I308:AI308))))</f>
        <v>0</v>
      </c>
      <c r="AK308" s="31">
        <f>IF($I279="n/a",0,IF(AK$4&lt;=$C308,0,IF(SUM($C308,$I279)&gt;AK$4,$X290/$I279,$X290-SUM($I308:AJ308))))</f>
        <v>0</v>
      </c>
      <c r="AL308" s="31">
        <f>IF($I279="n/a",0,IF(AL$4&lt;=$C308,0,IF(SUM($C308,$I279)&gt;AL$4,$X290/$I279,$X290-SUM($I308:AK308))))</f>
        <v>0</v>
      </c>
      <c r="AM308" s="31">
        <f>IF($I279="n/a",0,IF(AM$4&lt;=$C308,0,IF(SUM($C308,$I279)&gt;AM$4,$X290/$I279,$X290-SUM($I308:AL308))))</f>
        <v>0</v>
      </c>
      <c r="AN308" s="31">
        <f>IF($I279="n/a",0,IF(AN$4&lt;=$C308,0,IF(SUM($C308,$I279)&gt;AN$4,$X290/$I279,$X290-SUM($I308:AM308))))</f>
        <v>0</v>
      </c>
      <c r="AO308" s="31">
        <f>IF($I279="n/a",0,IF(AO$4&lt;=$C308,0,IF(SUM($C308,$I279)&gt;AO$4,$X290/$I279,$X290-SUM($I308:AN308))))</f>
        <v>0</v>
      </c>
      <c r="AP308" s="31">
        <f>IF($I279="n/a",0,IF(AP$4&lt;=$C308,0,IF(SUM($C308,$I279)&gt;AP$4,$X290/$I279,$X290-SUM($I308:AO308))))</f>
        <v>0</v>
      </c>
      <c r="AQ308" s="31">
        <f>IF($I279="n/a",0,IF(AQ$4&lt;=$C308,0,IF(SUM($C308,$I279)&gt;AQ$4,$X290/$I279,$X290-SUM($I308:AP308))))</f>
        <v>0</v>
      </c>
      <c r="AR308" s="31">
        <f>IF($I279="n/a",0,IF(AR$4&lt;=$C308,0,IF(SUM($C308,$I279)&gt;AR$4,$X290/$I279,$X290-SUM($I308:AQ308))))</f>
        <v>0</v>
      </c>
      <c r="AS308" s="31">
        <f>IF($I279="n/a",0,IF(AS$4&lt;=$C308,0,IF(SUM($C308,$I279)&gt;AS$4,$X290/$I279,$X290-SUM($I308:AR308))))</f>
        <v>0</v>
      </c>
      <c r="AT308" s="31">
        <f>IF($I279="n/a",0,IF(AT$4&lt;=$C308,0,IF(SUM($C308,$I279)&gt;AT$4,$X290/$I279,$X290-SUM($I308:AS308))))</f>
        <v>0</v>
      </c>
      <c r="AU308" s="31">
        <f>IF($I279="n/a",0,IF(AU$4&lt;=$C308,0,IF(SUM($C308,$I279)&gt;AU$4,$X290/$I279,$X290-SUM($I308:AT308))))</f>
        <v>0</v>
      </c>
      <c r="AV308" s="31">
        <f>IF($I279="n/a",0,IF(AV$4&lt;=$C308,0,IF(SUM($C308,$I279)&gt;AV$4,$X290/$I279,$X290-SUM($I308:AU308))))</f>
        <v>0</v>
      </c>
      <c r="AW308" s="31">
        <f>IF($I279="n/a",0,IF(AW$4&lt;=$C308,0,IF(SUM($C308,$I279)&gt;AW$4,$X290/$I279,$X290-SUM($I308:AV308))))</f>
        <v>0</v>
      </c>
      <c r="AX308" s="31">
        <f>IF($I279="n/a",0,IF(AX$4&lt;=$C308,0,IF(SUM($C308,$I279)&gt;AX$4,$X290/$I279,$X290-SUM($I308:AW308))))</f>
        <v>0</v>
      </c>
      <c r="AY308" s="31">
        <f>IF($I279="n/a",0,IF(AY$4&lt;=$C308,0,IF(SUM($C308,$I279)&gt;AY$4,$X290/$I279,$X290-SUM($I308:AX308))))</f>
        <v>0</v>
      </c>
      <c r="AZ308" s="31">
        <f>IF($I279="n/a",0,IF(AZ$4&lt;=$C308,0,IF(SUM($C308,$I279)&gt;AZ$4,$X290/$I279,$X290-SUM($I308:AY308))))</f>
        <v>0</v>
      </c>
      <c r="BA308" s="31">
        <f>IF($I279="n/a",0,IF(BA$4&lt;=$C308,0,IF(SUM($C308,$I279)&gt;BA$4,$X290/$I279,$X290-SUM($I308:AZ308))))</f>
        <v>0</v>
      </c>
      <c r="BB308" s="31">
        <f>IF($I279="n/a",0,IF(BB$4&lt;=$C308,0,IF(SUM($C308,$I279)&gt;BB$4,$X290/$I279,$X290-SUM($I308:BA308))))</f>
        <v>0</v>
      </c>
      <c r="BC308" s="31">
        <f>IF($I279="n/a",0,IF(BC$4&lt;=$C308,0,IF(SUM($C308,$I279)&gt;BC$4,$X290/$I279,$X290-SUM($I308:BB308))))</f>
        <v>0</v>
      </c>
      <c r="BD308" s="31">
        <f>IF($I279="n/a",0,IF(BD$4&lt;=$C308,0,IF(SUM($C308,$I279)&gt;BD$4,$X290/$I279,$X290-SUM($I308:BC308))))</f>
        <v>0</v>
      </c>
      <c r="BE308" s="31">
        <f>IF($I279="n/a",0,IF(BE$4&lt;=$C308,0,IF(SUM($C308,$I279)&gt;BE$4,$X290/$I279,$X290-SUM($I308:BD308))))</f>
        <v>0</v>
      </c>
      <c r="BF308" s="31">
        <f>IF($I279="n/a",0,IF(BF$4&lt;=$C308,0,IF(SUM($C308,$I279)&gt;BF$4,$X290/$I279,$X290-SUM($I308:BE308))))</f>
        <v>0</v>
      </c>
      <c r="BG308" s="31">
        <f>IF($I279="n/a",0,IF(BG$4&lt;=$C308,0,IF(SUM($C308,$I279)&gt;BG$4,$X290/$I279,$X290-SUM($I308:BF308))))</f>
        <v>0</v>
      </c>
      <c r="BH308" s="31">
        <f>IF($I279="n/a",0,IF(BH$4&lt;=$C308,0,IF(SUM($C308,$I279)&gt;BH$4,$X290/$I279,$X290-SUM($I308:BG308))))</f>
        <v>0</v>
      </c>
      <c r="BI308" s="31">
        <f>IF($I279="n/a",0,IF(BI$4&lt;=$C308,0,IF(SUM($C308,$I279)&gt;BI$4,$X290/$I279,$X290-SUM($I308:BH308))))</f>
        <v>0</v>
      </c>
      <c r="BJ308" s="31">
        <f>IF($I279="n/a",0,IF(BJ$4&lt;=$C308,0,IF(SUM($C308,$I279)&gt;BJ$4,$X290/$I279,$X290-SUM($I308:BI308))))</f>
        <v>0</v>
      </c>
      <c r="BK308" s="31">
        <f>IF($I279="n/a",0,IF(BK$4&lt;=$C308,0,IF(SUM($C308,$I279)&gt;BK$4,$X290/$I279,$X290-SUM($I308:BJ308))))</f>
        <v>0</v>
      </c>
      <c r="BL308" s="31">
        <f>IF($I279="n/a",0,IF(BL$4&lt;=$C308,0,IF(SUM($C308,$I279)&gt;BL$4,$X290/$I279,$X290-SUM($I308:BK308))))</f>
        <v>0</v>
      </c>
      <c r="BM308" s="31">
        <f>IF($I279="n/a",0,IF(BM$4&lt;=$C308,0,IF(SUM($C308,$I279)&gt;BM$4,$X290/$I279,$X290-SUM($I308:BL308))))</f>
        <v>0</v>
      </c>
      <c r="BN308" s="31">
        <f>IF($I279="n/a",0,IF(BN$4&lt;=$C308,0,IF(SUM($C308,$I279)&gt;BN$4,$X290/$I279,$X290-SUM($I308:BM308))))</f>
        <v>0</v>
      </c>
      <c r="BO308" s="31">
        <f>IF($I279="n/a",0,IF(BO$4&lt;=$C308,0,IF(SUM($C308,$I279)&gt;BO$4,$X290/$I279,$X290-SUM($I308:BN308))))</f>
        <v>0</v>
      </c>
      <c r="BP308" s="31">
        <f>IF($I279="n/a",0,IF(BP$4&lt;=$C308,0,IF(SUM($C308,$I279)&gt;BP$4,$X290/$I279,$X290-SUM($I308:BO308))))</f>
        <v>0</v>
      </c>
      <c r="BQ308" s="31">
        <f>IF($I279="n/a",0,IF(BQ$4&lt;=$C308,0,IF(SUM($C308,$I279)&gt;BQ$4,$X290/$I279,$X290-SUM($I308:BP308))))</f>
        <v>0</v>
      </c>
      <c r="BR308" s="31">
        <f>IF($I279="n/a",0,IF(BR$4&lt;=$C308,0,IF(SUM($C308,$I279)&gt;BR$4,$X290/$I279,$X290-SUM($I308:BQ308))))</f>
        <v>0</v>
      </c>
      <c r="BS308" s="31">
        <f>IF($I279="n/a",0,IF(BS$4&lt;=$C308,0,IF(SUM($C308,$I279)&gt;BS$4,$X290/$I279,$X290-SUM($I308:BR308))))</f>
        <v>0</v>
      </c>
      <c r="BT308" s="31">
        <f>IF($I279="n/a",0,IF(BT$4&lt;=$C308,0,IF(SUM($C308,$I279)&gt;BT$4,$X290/$I279,$X290-SUM($I308:BS308))))</f>
        <v>0</v>
      </c>
      <c r="BU308" s="31">
        <f>IF($I279="n/a",0,IF(BU$4&lt;=$C308,0,IF(SUM($C308,$I279)&gt;BU$4,$X290/$I279,$X290-SUM($I308:BT308))))</f>
        <v>0</v>
      </c>
      <c r="BV308" s="31">
        <f>IF($I279="n/a",0,IF(BV$4&lt;=$C308,0,IF(SUM($C308,$I279)&gt;BV$4,$X290/$I279,$X290-SUM($I308:BU308))))</f>
        <v>0</v>
      </c>
      <c r="BW308" s="31">
        <f>IF($I279="n/a",0,IF(BW$4&lt;=$C308,0,IF(SUM($C308,$I279)&gt;BW$4,$X290/$I279,$X290-SUM($I308:BV308))))</f>
        <v>0</v>
      </c>
      <c r="BX308" s="31">
        <f>IF($I279="n/a",0,IF(BX$4&lt;=$C308,0,IF(SUM($C308,$I279)&gt;BX$4,$X290/$I279,$X290-SUM($I308:BW308))))</f>
        <v>0</v>
      </c>
      <c r="BY308" s="31">
        <f>IF($I279="n/a",0,IF(BY$4&lt;=$C308,0,IF(SUM($C308,$I279)&gt;BY$4,$X290/$I279,$X290-SUM($I308:BX308))))</f>
        <v>0</v>
      </c>
      <c r="BZ308" s="31">
        <f>IF($I279="n/a",0,IF(BZ$4&lt;=$C308,0,IF(SUM($C308,$I279)&gt;BZ$4,$X290/$I279,$X290-SUM($I308:BY308))))</f>
        <v>0</v>
      </c>
      <c r="CA308" s="31">
        <f>IF($I279="n/a",0,IF(CA$4&lt;=$C308,0,IF(SUM($C308,$I279)&gt;CA$4,$X290/$I279,$X290-SUM($I308:BZ308))))</f>
        <v>0</v>
      </c>
      <c r="CB308" s="31">
        <f>IF($I279="n/a",0,IF(CB$4&lt;=$C308,0,IF(SUM($C308,$I279)&gt;CB$4,$X290/$I279,$X290-SUM($I308:CA308))))</f>
        <v>0</v>
      </c>
      <c r="CC308" s="31">
        <f>IF($I279="n/a",0,IF(CC$4&lt;=$C308,0,IF(SUM($C308,$I279)&gt;CC$4,$X290/$I279,$X290-SUM($I308:CB308))))</f>
        <v>0</v>
      </c>
      <c r="CD308" s="31">
        <f>IF($I279="n/a",0,IF(CD$4&lt;=$C308,0,IF(SUM($C308,$I279)&gt;CD$4,$X290/$I279,$X290-SUM($I308:CC308))))</f>
        <v>0</v>
      </c>
      <c r="CE308" s="31">
        <f>IF($I279="n/a",0,IF(CE$4&lt;=$C308,0,IF(SUM($C308,$I279)&gt;CE$4,$X290/$I279,$X290-SUM($I308:CD308))))</f>
        <v>0</v>
      </c>
      <c r="CF308" s="31">
        <f>IF($I279="n/a",0,IF(CF$4&lt;=$C308,0,IF(SUM($C308,$I279)&gt;CF$4,$X290/$I279,$X290-SUM($I308:CE308))))</f>
        <v>0</v>
      </c>
    </row>
    <row r="309" spans="3:84" ht="12.75" customHeight="1">
      <c r="C309" s="202">
        <v>2031</v>
      </c>
      <c r="D309" s="21" t="s">
        <v>61</v>
      </c>
      <c r="E309" s="21" t="s">
        <v>197</v>
      </c>
      <c r="I309" s="31"/>
      <c r="J309" s="31">
        <f>IF($I279="n/a",0,IF(J$4&lt;=$C309,0,IF(SUM($C309,$I279)&gt;J$4,$Y290/$I279,$Y290-SUM($I309:I309))))</f>
        <v>0</v>
      </c>
      <c r="K309" s="31">
        <f>IF($I279="n/a",0,IF(K$4&lt;=$C309,0,IF(SUM($C309,$I279)&gt;K$4,$Y290/$I279,$Y290-SUM($I309:J309))))</f>
        <v>0</v>
      </c>
      <c r="L309" s="31">
        <f>IF($I279="n/a",0,IF(L$4&lt;=$C309,0,IF(SUM($C309,$I279)&gt;L$4,$Y290/$I279,$Y290-SUM($I309:K309))))</f>
        <v>0</v>
      </c>
      <c r="M309" s="31">
        <f>IF($I279="n/a",0,IF(M$4&lt;=$C309,0,IF(SUM($C309,$I279)&gt;M$4,$Y290/$I279,$Y290-SUM($I309:L309))))</f>
        <v>0</v>
      </c>
      <c r="N309" s="31">
        <f>IF($I279="n/a",0,IF(N$4&lt;=$C309,0,IF(SUM($C309,$I279)&gt;N$4,$Y290/$I279,$Y290-SUM($I309:M309))))</f>
        <v>0</v>
      </c>
      <c r="O309" s="31">
        <f>IF($I279="n/a",0,IF(O$4&lt;=$C309,0,IF(SUM($C309,$I279)&gt;O$4,$Y290/$I279,$Y290-SUM($I309:N309))))</f>
        <v>0</v>
      </c>
      <c r="P309" s="31">
        <f>IF($I279="n/a",0,IF(P$4&lt;=$C309,0,IF(SUM($C309,$I279)&gt;P$4,$Y290/$I279,$Y290-SUM($I309:O309))))</f>
        <v>0</v>
      </c>
      <c r="Q309" s="31">
        <f>IF($I279="n/a",0,IF(Q$4&lt;=$C309,0,IF(SUM($C309,$I279)&gt;Q$4,$Y290/$I279,$Y290-SUM($I309:P309))))</f>
        <v>0</v>
      </c>
      <c r="R309" s="31">
        <f>IF($I279="n/a",0,IF(R$4&lt;=$C309,0,IF(SUM($C309,$I279)&gt;R$4,$Y290/$I279,$Y290-SUM($I309:Q309))))</f>
        <v>0</v>
      </c>
      <c r="S309" s="31">
        <f>IF($I279="n/a",0,IF(S$4&lt;=$C309,0,IF(SUM($C309,$I279)&gt;S$4,$Y290/$I279,$Y290-SUM($I309:R309))))</f>
        <v>0</v>
      </c>
      <c r="T309" s="31">
        <f>IF($I279="n/a",0,IF(T$4&lt;=$C309,0,IF(SUM($C309,$I279)&gt;T$4,$Y290/$I279,$Y290-SUM($I309:S309))))</f>
        <v>0</v>
      </c>
      <c r="U309" s="31">
        <f>IF($I279="n/a",0,IF(U$4&lt;=$C309,0,IF(SUM($C309,$I279)&gt;U$4,$Y290/$I279,$Y290-SUM($I309:T309))))</f>
        <v>0</v>
      </c>
      <c r="V309" s="31">
        <f>IF($I279="n/a",0,IF(V$4&lt;=$C309,0,IF(SUM($C309,$I279)&gt;V$4,$Y290/$I279,$Y290-SUM($I309:U309))))</f>
        <v>0</v>
      </c>
      <c r="W309" s="31">
        <f>IF($I279="n/a",0,IF(W$4&lt;=$C309,0,IF(SUM($C309,$I279)&gt;W$4,$Y290/$I279,$Y290-SUM($I309:V309))))</f>
        <v>0</v>
      </c>
      <c r="X309" s="31">
        <f>IF($I279="n/a",0,IF(X$4&lt;=$C309,0,IF(SUM($C309,$I279)&gt;X$4,$Y290/$I279,$Y290-SUM($I309:W309))))</f>
        <v>0</v>
      </c>
      <c r="Y309" s="31">
        <f>IF($I279="n/a",0,IF(Y$4&lt;=$C309,0,IF(SUM($C309,$I279)&gt;Y$4,$Y290/$I279,$Y290-SUM($I309:X309))))</f>
        <v>0</v>
      </c>
      <c r="Z309" s="31">
        <f>IF($I279="n/a",0,IF(Z$4&lt;=$C309,0,IF(SUM($C309,$I279)&gt;Z$4,$Y290/$I279,$Y290-SUM($I309:Y309))))</f>
        <v>0</v>
      </c>
      <c r="AA309" s="31">
        <f>IF($I279="n/a",0,IF(AA$4&lt;=$C309,0,IF(SUM($C309,$I279)&gt;AA$4,$Y290/$I279,$Y290-SUM($I309:Z309))))</f>
        <v>0</v>
      </c>
      <c r="AB309" s="31">
        <f>IF($I279="n/a",0,IF(AB$4&lt;=$C309,0,IF(SUM($C309,$I279)&gt;AB$4,$Y290/$I279,$Y290-SUM($I309:AA309))))</f>
        <v>0</v>
      </c>
      <c r="AC309" s="31">
        <f>IF($I279="n/a",0,IF(AC$4&lt;=$C309,0,IF(SUM($C309,$I279)&gt;AC$4,$Y290/$I279,$Y290-SUM($I309:AB309))))</f>
        <v>0</v>
      </c>
      <c r="AD309" s="31">
        <f>IF($I279="n/a",0,IF(AD$4&lt;=$C309,0,IF(SUM($C309,$I279)&gt;AD$4,$Y290/$I279,$Y290-SUM($I309:AC309))))</f>
        <v>0</v>
      </c>
      <c r="AE309" s="31">
        <f>IF($I279="n/a",0,IF(AE$4&lt;=$C309,0,IF(SUM($C309,$I279)&gt;AE$4,$Y290/$I279,$Y290-SUM($I309:AD309))))</f>
        <v>0</v>
      </c>
      <c r="AF309" s="31">
        <f>IF($I279="n/a",0,IF(AF$4&lt;=$C309,0,IF(SUM($C309,$I279)&gt;AF$4,$Y290/$I279,$Y290-SUM($I309:AE309))))</f>
        <v>0</v>
      </c>
      <c r="AG309" s="31">
        <f>IF($I279="n/a",0,IF(AG$4&lt;=$C309,0,IF(SUM($C309,$I279)&gt;AG$4,$Y290/$I279,$Y290-SUM($I309:AF309))))</f>
        <v>0</v>
      </c>
      <c r="AH309" s="31">
        <f>IF($I279="n/a",0,IF(AH$4&lt;=$C309,0,IF(SUM($C309,$I279)&gt;AH$4,$Y290/$I279,$Y290-SUM($I309:AG309))))</f>
        <v>0</v>
      </c>
      <c r="AI309" s="31">
        <f>IF($I279="n/a",0,IF(AI$4&lt;=$C309,0,IF(SUM($C309,$I279)&gt;AI$4,$Y290/$I279,$Y290-SUM($I309:AH309))))</f>
        <v>0</v>
      </c>
      <c r="AJ309" s="31">
        <f>IF($I279="n/a",0,IF(AJ$4&lt;=$C309,0,IF(SUM($C309,$I279)&gt;AJ$4,$Y290/$I279,$Y290-SUM($I309:AI309))))</f>
        <v>0</v>
      </c>
      <c r="AK309" s="31">
        <f>IF($I279="n/a",0,IF(AK$4&lt;=$C309,0,IF(SUM($C309,$I279)&gt;AK$4,$Y290/$I279,$Y290-SUM($I309:AJ309))))</f>
        <v>0</v>
      </c>
      <c r="AL309" s="31">
        <f>IF($I279="n/a",0,IF(AL$4&lt;=$C309,0,IF(SUM($C309,$I279)&gt;AL$4,$Y290/$I279,$Y290-SUM($I309:AK309))))</f>
        <v>0</v>
      </c>
      <c r="AM309" s="31">
        <f>IF($I279="n/a",0,IF(AM$4&lt;=$C309,0,IF(SUM($C309,$I279)&gt;AM$4,$Y290/$I279,$Y290-SUM($I309:AL309))))</f>
        <v>0</v>
      </c>
      <c r="AN309" s="31">
        <f>IF($I279="n/a",0,IF(AN$4&lt;=$C309,0,IF(SUM($C309,$I279)&gt;AN$4,$Y290/$I279,$Y290-SUM($I309:AM309))))</f>
        <v>0</v>
      </c>
      <c r="AO309" s="31">
        <f>IF($I279="n/a",0,IF(AO$4&lt;=$C309,0,IF(SUM($C309,$I279)&gt;AO$4,$Y290/$I279,$Y290-SUM($I309:AN309))))</f>
        <v>0</v>
      </c>
      <c r="AP309" s="31">
        <f>IF($I279="n/a",0,IF(AP$4&lt;=$C309,0,IF(SUM($C309,$I279)&gt;AP$4,$Y290/$I279,$Y290-SUM($I309:AO309))))</f>
        <v>0</v>
      </c>
      <c r="AQ309" s="31">
        <f>IF($I279="n/a",0,IF(AQ$4&lt;=$C309,0,IF(SUM($C309,$I279)&gt;AQ$4,$Y290/$I279,$Y290-SUM($I309:AP309))))</f>
        <v>0</v>
      </c>
      <c r="AR309" s="31">
        <f>IF($I279="n/a",0,IF(AR$4&lt;=$C309,0,IF(SUM($C309,$I279)&gt;AR$4,$Y290/$I279,$Y290-SUM($I309:AQ309))))</f>
        <v>0</v>
      </c>
      <c r="AS309" s="31">
        <f>IF($I279="n/a",0,IF(AS$4&lt;=$C309,0,IF(SUM($C309,$I279)&gt;AS$4,$Y290/$I279,$Y290-SUM($I309:AR309))))</f>
        <v>0</v>
      </c>
      <c r="AT309" s="31">
        <f>IF($I279="n/a",0,IF(AT$4&lt;=$C309,0,IF(SUM($C309,$I279)&gt;AT$4,$Y290/$I279,$Y290-SUM($I309:AS309))))</f>
        <v>0</v>
      </c>
      <c r="AU309" s="31">
        <f>IF($I279="n/a",0,IF(AU$4&lt;=$C309,0,IF(SUM($C309,$I279)&gt;AU$4,$Y290/$I279,$Y290-SUM($I309:AT309))))</f>
        <v>0</v>
      </c>
      <c r="AV309" s="31">
        <f>IF($I279="n/a",0,IF(AV$4&lt;=$C309,0,IF(SUM($C309,$I279)&gt;AV$4,$Y290/$I279,$Y290-SUM($I309:AU309))))</f>
        <v>0</v>
      </c>
      <c r="AW309" s="31">
        <f>IF($I279="n/a",0,IF(AW$4&lt;=$C309,0,IF(SUM($C309,$I279)&gt;AW$4,$Y290/$I279,$Y290-SUM($I309:AV309))))</f>
        <v>0</v>
      </c>
      <c r="AX309" s="31">
        <f>IF($I279="n/a",0,IF(AX$4&lt;=$C309,0,IF(SUM($C309,$I279)&gt;AX$4,$Y290/$I279,$Y290-SUM($I309:AW309))))</f>
        <v>0</v>
      </c>
      <c r="AY309" s="31">
        <f>IF($I279="n/a",0,IF(AY$4&lt;=$C309,0,IF(SUM($C309,$I279)&gt;AY$4,$Y290/$I279,$Y290-SUM($I309:AX309))))</f>
        <v>0</v>
      </c>
      <c r="AZ309" s="31">
        <f>IF($I279="n/a",0,IF(AZ$4&lt;=$C309,0,IF(SUM($C309,$I279)&gt;AZ$4,$Y290/$I279,$Y290-SUM($I309:AY309))))</f>
        <v>0</v>
      </c>
      <c r="BA309" s="31">
        <f>IF($I279="n/a",0,IF(BA$4&lt;=$C309,0,IF(SUM($C309,$I279)&gt;BA$4,$Y290/$I279,$Y290-SUM($I309:AZ309))))</f>
        <v>0</v>
      </c>
      <c r="BB309" s="31">
        <f>IF($I279="n/a",0,IF(BB$4&lt;=$C309,0,IF(SUM($C309,$I279)&gt;BB$4,$Y290/$I279,$Y290-SUM($I309:BA309))))</f>
        <v>0</v>
      </c>
      <c r="BC309" s="31">
        <f>IF($I279="n/a",0,IF(BC$4&lt;=$C309,0,IF(SUM($C309,$I279)&gt;BC$4,$Y290/$I279,$Y290-SUM($I309:BB309))))</f>
        <v>0</v>
      </c>
      <c r="BD309" s="31">
        <f>IF($I279="n/a",0,IF(BD$4&lt;=$C309,0,IF(SUM($C309,$I279)&gt;BD$4,$Y290/$I279,$Y290-SUM($I309:BC309))))</f>
        <v>0</v>
      </c>
      <c r="BE309" s="31">
        <f>IF($I279="n/a",0,IF(BE$4&lt;=$C309,0,IF(SUM($C309,$I279)&gt;BE$4,$Y290/$I279,$Y290-SUM($I309:BD309))))</f>
        <v>0</v>
      </c>
      <c r="BF309" s="31">
        <f>IF($I279="n/a",0,IF(BF$4&lt;=$C309,0,IF(SUM($C309,$I279)&gt;BF$4,$Y290/$I279,$Y290-SUM($I309:BE309))))</f>
        <v>0</v>
      </c>
      <c r="BG309" s="31">
        <f>IF($I279="n/a",0,IF(BG$4&lt;=$C309,0,IF(SUM($C309,$I279)&gt;BG$4,$Y290/$I279,$Y290-SUM($I309:BF309))))</f>
        <v>0</v>
      </c>
      <c r="BH309" s="31">
        <f>IF($I279="n/a",0,IF(BH$4&lt;=$C309,0,IF(SUM($C309,$I279)&gt;BH$4,$Y290/$I279,$Y290-SUM($I309:BG309))))</f>
        <v>0</v>
      </c>
      <c r="BI309" s="31">
        <f>IF($I279="n/a",0,IF(BI$4&lt;=$C309,0,IF(SUM($C309,$I279)&gt;BI$4,$Y290/$I279,$Y290-SUM($I309:BH309))))</f>
        <v>0</v>
      </c>
      <c r="BJ309" s="31">
        <f>IF($I279="n/a",0,IF(BJ$4&lt;=$C309,0,IF(SUM($C309,$I279)&gt;BJ$4,$Y290/$I279,$Y290-SUM($I309:BI309))))</f>
        <v>0</v>
      </c>
      <c r="BK309" s="31">
        <f>IF($I279="n/a",0,IF(BK$4&lt;=$C309,0,IF(SUM($C309,$I279)&gt;BK$4,$Y290/$I279,$Y290-SUM($I309:BJ309))))</f>
        <v>0</v>
      </c>
      <c r="BL309" s="31">
        <f>IF($I279="n/a",0,IF(BL$4&lt;=$C309,0,IF(SUM($C309,$I279)&gt;BL$4,$Y290/$I279,$Y290-SUM($I309:BK309))))</f>
        <v>0</v>
      </c>
      <c r="BM309" s="31">
        <f>IF($I279="n/a",0,IF(BM$4&lt;=$C309,0,IF(SUM($C309,$I279)&gt;BM$4,$Y290/$I279,$Y290-SUM($I309:BL309))))</f>
        <v>0</v>
      </c>
      <c r="BN309" s="31">
        <f>IF($I279="n/a",0,IF(BN$4&lt;=$C309,0,IF(SUM($C309,$I279)&gt;BN$4,$Y290/$I279,$Y290-SUM($I309:BM309))))</f>
        <v>0</v>
      </c>
      <c r="BO309" s="31">
        <f>IF($I279="n/a",0,IF(BO$4&lt;=$C309,0,IF(SUM($C309,$I279)&gt;BO$4,$Y290/$I279,$Y290-SUM($I309:BN309))))</f>
        <v>0</v>
      </c>
      <c r="BP309" s="31">
        <f>IF($I279="n/a",0,IF(BP$4&lt;=$C309,0,IF(SUM($C309,$I279)&gt;BP$4,$Y290/$I279,$Y290-SUM($I309:BO309))))</f>
        <v>0</v>
      </c>
      <c r="BQ309" s="31">
        <f>IF($I279="n/a",0,IF(BQ$4&lt;=$C309,0,IF(SUM($C309,$I279)&gt;BQ$4,$Y290/$I279,$Y290-SUM($I309:BP309))))</f>
        <v>0</v>
      </c>
      <c r="BR309" s="31">
        <f>IF($I279="n/a",0,IF(BR$4&lt;=$C309,0,IF(SUM($C309,$I279)&gt;BR$4,$Y290/$I279,$Y290-SUM($I309:BQ309))))</f>
        <v>0</v>
      </c>
      <c r="BS309" s="31">
        <f>IF($I279="n/a",0,IF(BS$4&lt;=$C309,0,IF(SUM($C309,$I279)&gt;BS$4,$Y290/$I279,$Y290-SUM($I309:BR309))))</f>
        <v>0</v>
      </c>
      <c r="BT309" s="31">
        <f>IF($I279="n/a",0,IF(BT$4&lt;=$C309,0,IF(SUM($C309,$I279)&gt;BT$4,$Y290/$I279,$Y290-SUM($I309:BS309))))</f>
        <v>0</v>
      </c>
      <c r="BU309" s="31">
        <f>IF($I279="n/a",0,IF(BU$4&lt;=$C309,0,IF(SUM($C309,$I279)&gt;BU$4,$Y290/$I279,$Y290-SUM($I309:BT309))))</f>
        <v>0</v>
      </c>
      <c r="BV309" s="31">
        <f>IF($I279="n/a",0,IF(BV$4&lt;=$C309,0,IF(SUM($C309,$I279)&gt;BV$4,$Y290/$I279,$Y290-SUM($I309:BU309))))</f>
        <v>0</v>
      </c>
      <c r="BW309" s="31">
        <f>IF($I279="n/a",0,IF(BW$4&lt;=$C309,0,IF(SUM($C309,$I279)&gt;BW$4,$Y290/$I279,$Y290-SUM($I309:BV309))))</f>
        <v>0</v>
      </c>
      <c r="BX309" s="31">
        <f>IF($I279="n/a",0,IF(BX$4&lt;=$C309,0,IF(SUM($C309,$I279)&gt;BX$4,$Y290/$I279,$Y290-SUM($I309:BW309))))</f>
        <v>0</v>
      </c>
      <c r="BY309" s="31">
        <f>IF($I279="n/a",0,IF(BY$4&lt;=$C309,0,IF(SUM($C309,$I279)&gt;BY$4,$Y290/$I279,$Y290-SUM($I309:BX309))))</f>
        <v>0</v>
      </c>
      <c r="BZ309" s="31">
        <f>IF($I279="n/a",0,IF(BZ$4&lt;=$C309,0,IF(SUM($C309,$I279)&gt;BZ$4,$Y290/$I279,$Y290-SUM($I309:BY309))))</f>
        <v>0</v>
      </c>
      <c r="CA309" s="31">
        <f>IF($I279="n/a",0,IF(CA$4&lt;=$C309,0,IF(SUM($C309,$I279)&gt;CA$4,$Y290/$I279,$Y290-SUM($I309:BZ309))))</f>
        <v>0</v>
      </c>
      <c r="CB309" s="31">
        <f>IF($I279="n/a",0,IF(CB$4&lt;=$C309,0,IF(SUM($C309,$I279)&gt;CB$4,$Y290/$I279,$Y290-SUM($I309:CA309))))</f>
        <v>0</v>
      </c>
      <c r="CC309" s="31">
        <f>IF($I279="n/a",0,IF(CC$4&lt;=$C309,0,IF(SUM($C309,$I279)&gt;CC$4,$Y290/$I279,$Y290-SUM($I309:CB309))))</f>
        <v>0</v>
      </c>
      <c r="CD309" s="31">
        <f>IF($I279="n/a",0,IF(CD$4&lt;=$C309,0,IF(SUM($C309,$I279)&gt;CD$4,$Y290/$I279,$Y290-SUM($I309:CC309))))</f>
        <v>0</v>
      </c>
      <c r="CE309" s="31">
        <f>IF($I279="n/a",0,IF(CE$4&lt;=$C309,0,IF(SUM($C309,$I279)&gt;CE$4,$Y290/$I279,$Y290-SUM($I309:CD309))))</f>
        <v>0</v>
      </c>
      <c r="CF309" s="31">
        <f>IF($I279="n/a",0,IF(CF$4&lt;=$C309,0,IF(SUM($C309,$I279)&gt;CF$4,$Y290/$I279,$Y290-SUM($I309:CE309))))</f>
        <v>0</v>
      </c>
    </row>
    <row r="310" spans="3:84" ht="12.75" customHeight="1">
      <c r="C310" s="202">
        <v>2032</v>
      </c>
      <c r="D310" s="21" t="s">
        <v>62</v>
      </c>
      <c r="E310" s="21" t="s">
        <v>197</v>
      </c>
      <c r="I310" s="31"/>
      <c r="J310" s="31">
        <f>IF($I279="n/a",0,IF(J$4&lt;=$C310,0,IF(SUM($C310,$I279)&gt;J$4,$Z290/$I279,$Z290-SUM($I310:I310))))</f>
        <v>0</v>
      </c>
      <c r="K310" s="31">
        <f>IF($I279="n/a",0,IF(K$4&lt;=$C310,0,IF(SUM($C310,$I279)&gt;K$4,$Z290/$I279,$Z290-SUM($I310:J310))))</f>
        <v>0</v>
      </c>
      <c r="L310" s="31">
        <f>IF($I279="n/a",0,IF(L$4&lt;=$C310,0,IF(SUM($C310,$I279)&gt;L$4,$Z290/$I279,$Z290-SUM($I310:K310))))</f>
        <v>0</v>
      </c>
      <c r="M310" s="31">
        <f>IF($I279="n/a",0,IF(M$4&lt;=$C310,0,IF(SUM($C310,$I279)&gt;M$4,$Z290/$I279,$Z290-SUM($I310:L310))))</f>
        <v>0</v>
      </c>
      <c r="N310" s="31">
        <f>IF($I279="n/a",0,IF(N$4&lt;=$C310,0,IF(SUM($C310,$I279)&gt;N$4,$Z290/$I279,$Z290-SUM($I310:M310))))</f>
        <v>0</v>
      </c>
      <c r="O310" s="31">
        <f>IF($I279="n/a",0,IF(O$4&lt;=$C310,0,IF(SUM($C310,$I279)&gt;O$4,$Z290/$I279,$Z290-SUM($I310:N310))))</f>
        <v>0</v>
      </c>
      <c r="P310" s="31">
        <f>IF($I279="n/a",0,IF(P$4&lt;=$C310,0,IF(SUM($C310,$I279)&gt;P$4,$Z290/$I279,$Z290-SUM($I310:O310))))</f>
        <v>0</v>
      </c>
      <c r="Q310" s="31">
        <f>IF($I279="n/a",0,IF(Q$4&lt;=$C310,0,IF(SUM($C310,$I279)&gt;Q$4,$Z290/$I279,$Z290-SUM($I310:P310))))</f>
        <v>0</v>
      </c>
      <c r="R310" s="31">
        <f>IF($I279="n/a",0,IF(R$4&lt;=$C310,0,IF(SUM($C310,$I279)&gt;R$4,$Z290/$I279,$Z290-SUM($I310:Q310))))</f>
        <v>0</v>
      </c>
      <c r="S310" s="31">
        <f>IF($I279="n/a",0,IF(S$4&lt;=$C310,0,IF(SUM($C310,$I279)&gt;S$4,$Z290/$I279,$Z290-SUM($I310:R310))))</f>
        <v>0</v>
      </c>
      <c r="T310" s="31">
        <f>IF($I279="n/a",0,IF(T$4&lt;=$C310,0,IF(SUM($C310,$I279)&gt;T$4,$Z290/$I279,$Z290-SUM($I310:S310))))</f>
        <v>0</v>
      </c>
      <c r="U310" s="31">
        <f>IF($I279="n/a",0,IF(U$4&lt;=$C310,0,IF(SUM($C310,$I279)&gt;U$4,$Z290/$I279,$Z290-SUM($I310:T310))))</f>
        <v>0</v>
      </c>
      <c r="V310" s="31">
        <f>IF($I279="n/a",0,IF(V$4&lt;=$C310,0,IF(SUM($C310,$I279)&gt;V$4,$Z290/$I279,$Z290-SUM($I310:U310))))</f>
        <v>0</v>
      </c>
      <c r="W310" s="31">
        <f>IF($I279="n/a",0,IF(W$4&lt;=$C310,0,IF(SUM($C310,$I279)&gt;W$4,$Z290/$I279,$Z290-SUM($I310:V310))))</f>
        <v>0</v>
      </c>
      <c r="X310" s="31">
        <f>IF($I279="n/a",0,IF(X$4&lt;=$C310,0,IF(SUM($C310,$I279)&gt;X$4,$Z290/$I279,$Z290-SUM($I310:W310))))</f>
        <v>0</v>
      </c>
      <c r="Y310" s="31">
        <f>IF($I279="n/a",0,IF(Y$4&lt;=$C310,0,IF(SUM($C310,$I279)&gt;Y$4,$Z290/$I279,$Z290-SUM($I310:X310))))</f>
        <v>0</v>
      </c>
      <c r="Z310" s="31">
        <f>IF($I279="n/a",0,IF(Z$4&lt;=$C310,0,IF(SUM($C310,$I279)&gt;Z$4,$Z290/$I279,$Z290-SUM($I310:Y310))))</f>
        <v>0</v>
      </c>
      <c r="AA310" s="31">
        <f>IF($I279="n/a",0,IF(AA$4&lt;=$C310,0,IF(SUM($C310,$I279)&gt;AA$4,$Z290/$I279,$Z290-SUM($I310:Z310))))</f>
        <v>0</v>
      </c>
      <c r="AB310" s="31">
        <f>IF($I279="n/a",0,IF(AB$4&lt;=$C310,0,IF(SUM($C310,$I279)&gt;AB$4,$Z290/$I279,$Z290-SUM($I310:AA310))))</f>
        <v>0</v>
      </c>
      <c r="AC310" s="31">
        <f>IF($I279="n/a",0,IF(AC$4&lt;=$C310,0,IF(SUM($C310,$I279)&gt;AC$4,$Z290/$I279,$Z290-SUM($I310:AB310))))</f>
        <v>0</v>
      </c>
      <c r="AD310" s="31">
        <f>IF($I279="n/a",0,IF(AD$4&lt;=$C310,0,IF(SUM($C310,$I279)&gt;AD$4,$Z290/$I279,$Z290-SUM($I310:AC310))))</f>
        <v>0</v>
      </c>
      <c r="AE310" s="31">
        <f>IF($I279="n/a",0,IF(AE$4&lt;=$C310,0,IF(SUM($C310,$I279)&gt;AE$4,$Z290/$I279,$Z290-SUM($I310:AD310))))</f>
        <v>0</v>
      </c>
      <c r="AF310" s="31">
        <f>IF($I279="n/a",0,IF(AF$4&lt;=$C310,0,IF(SUM($C310,$I279)&gt;AF$4,$Z290/$I279,$Z290-SUM($I310:AE310))))</f>
        <v>0</v>
      </c>
      <c r="AG310" s="31">
        <f>IF($I279="n/a",0,IF(AG$4&lt;=$C310,0,IF(SUM($C310,$I279)&gt;AG$4,$Z290/$I279,$Z290-SUM($I310:AF310))))</f>
        <v>0</v>
      </c>
      <c r="AH310" s="31">
        <f>IF($I279="n/a",0,IF(AH$4&lt;=$C310,0,IF(SUM($C310,$I279)&gt;AH$4,$Z290/$I279,$Z290-SUM($I310:AG310))))</f>
        <v>0</v>
      </c>
      <c r="AI310" s="31">
        <f>IF($I279="n/a",0,IF(AI$4&lt;=$C310,0,IF(SUM($C310,$I279)&gt;AI$4,$Z290/$I279,$Z290-SUM($I310:AH310))))</f>
        <v>0</v>
      </c>
      <c r="AJ310" s="31">
        <f>IF($I279="n/a",0,IF(AJ$4&lt;=$C310,0,IF(SUM($C310,$I279)&gt;AJ$4,$Z290/$I279,$Z290-SUM($I310:AI310))))</f>
        <v>0</v>
      </c>
      <c r="AK310" s="31">
        <f>IF($I279="n/a",0,IF(AK$4&lt;=$C310,0,IF(SUM($C310,$I279)&gt;AK$4,$Z290/$I279,$Z290-SUM($I310:AJ310))))</f>
        <v>0</v>
      </c>
      <c r="AL310" s="31">
        <f>IF($I279="n/a",0,IF(AL$4&lt;=$C310,0,IF(SUM($C310,$I279)&gt;AL$4,$Z290/$I279,$Z290-SUM($I310:AK310))))</f>
        <v>0</v>
      </c>
      <c r="AM310" s="31">
        <f>IF($I279="n/a",0,IF(AM$4&lt;=$C310,0,IF(SUM($C310,$I279)&gt;AM$4,$Z290/$I279,$Z290-SUM($I310:AL310))))</f>
        <v>0</v>
      </c>
      <c r="AN310" s="31">
        <f>IF($I279="n/a",0,IF(AN$4&lt;=$C310,0,IF(SUM($C310,$I279)&gt;AN$4,$Z290/$I279,$Z290-SUM($I310:AM310))))</f>
        <v>0</v>
      </c>
      <c r="AO310" s="31">
        <f>IF($I279="n/a",0,IF(AO$4&lt;=$C310,0,IF(SUM($C310,$I279)&gt;AO$4,$Z290/$I279,$Z290-SUM($I310:AN310))))</f>
        <v>0</v>
      </c>
      <c r="AP310" s="31">
        <f>IF($I279="n/a",0,IF(AP$4&lt;=$C310,0,IF(SUM($C310,$I279)&gt;AP$4,$Z290/$I279,$Z290-SUM($I310:AO310))))</f>
        <v>0</v>
      </c>
      <c r="AQ310" s="31">
        <f>IF($I279="n/a",0,IF(AQ$4&lt;=$C310,0,IF(SUM($C310,$I279)&gt;AQ$4,$Z290/$I279,$Z290-SUM($I310:AP310))))</f>
        <v>0</v>
      </c>
      <c r="AR310" s="31">
        <f>IF($I279="n/a",0,IF(AR$4&lt;=$C310,0,IF(SUM($C310,$I279)&gt;AR$4,$Z290/$I279,$Z290-SUM($I310:AQ310))))</f>
        <v>0</v>
      </c>
      <c r="AS310" s="31">
        <f>IF($I279="n/a",0,IF(AS$4&lt;=$C310,0,IF(SUM($C310,$I279)&gt;AS$4,$Z290/$I279,$Z290-SUM($I310:AR310))))</f>
        <v>0</v>
      </c>
      <c r="AT310" s="31">
        <f>IF($I279="n/a",0,IF(AT$4&lt;=$C310,0,IF(SUM($C310,$I279)&gt;AT$4,$Z290/$I279,$Z290-SUM($I310:AS310))))</f>
        <v>0</v>
      </c>
      <c r="AU310" s="31">
        <f>IF($I279="n/a",0,IF(AU$4&lt;=$C310,0,IF(SUM($C310,$I279)&gt;AU$4,$Z290/$I279,$Z290-SUM($I310:AT310))))</f>
        <v>0</v>
      </c>
      <c r="AV310" s="31">
        <f>IF($I279="n/a",0,IF(AV$4&lt;=$C310,0,IF(SUM($C310,$I279)&gt;AV$4,$Z290/$I279,$Z290-SUM($I310:AU310))))</f>
        <v>0</v>
      </c>
      <c r="AW310" s="31">
        <f>IF($I279="n/a",0,IF(AW$4&lt;=$C310,0,IF(SUM($C310,$I279)&gt;AW$4,$Z290/$I279,$Z290-SUM($I310:AV310))))</f>
        <v>0</v>
      </c>
      <c r="AX310" s="31">
        <f>IF($I279="n/a",0,IF(AX$4&lt;=$C310,0,IF(SUM($C310,$I279)&gt;AX$4,$Z290/$I279,$Z290-SUM($I310:AW310))))</f>
        <v>0</v>
      </c>
      <c r="AY310" s="31">
        <f>IF($I279="n/a",0,IF(AY$4&lt;=$C310,0,IF(SUM($C310,$I279)&gt;AY$4,$Z290/$I279,$Z290-SUM($I310:AX310))))</f>
        <v>0</v>
      </c>
      <c r="AZ310" s="31">
        <f>IF($I279="n/a",0,IF(AZ$4&lt;=$C310,0,IF(SUM($C310,$I279)&gt;AZ$4,$Z290/$I279,$Z290-SUM($I310:AY310))))</f>
        <v>0</v>
      </c>
      <c r="BA310" s="31">
        <f>IF($I279="n/a",0,IF(BA$4&lt;=$C310,0,IF(SUM($C310,$I279)&gt;BA$4,$Z290/$I279,$Z290-SUM($I310:AZ310))))</f>
        <v>0</v>
      </c>
      <c r="BB310" s="31">
        <f>IF($I279="n/a",0,IF(BB$4&lt;=$C310,0,IF(SUM($C310,$I279)&gt;BB$4,$Z290/$I279,$Z290-SUM($I310:BA310))))</f>
        <v>0</v>
      </c>
      <c r="BC310" s="31">
        <f>IF($I279="n/a",0,IF(BC$4&lt;=$C310,0,IF(SUM($C310,$I279)&gt;BC$4,$Z290/$I279,$Z290-SUM($I310:BB310))))</f>
        <v>0</v>
      </c>
      <c r="BD310" s="31">
        <f>IF($I279="n/a",0,IF(BD$4&lt;=$C310,0,IF(SUM($C310,$I279)&gt;BD$4,$Z290/$I279,$Z290-SUM($I310:BC310))))</f>
        <v>0</v>
      </c>
      <c r="BE310" s="31">
        <f>IF($I279="n/a",0,IF(BE$4&lt;=$C310,0,IF(SUM($C310,$I279)&gt;BE$4,$Z290/$I279,$Z290-SUM($I310:BD310))))</f>
        <v>0</v>
      </c>
      <c r="BF310" s="31">
        <f>IF($I279="n/a",0,IF(BF$4&lt;=$C310,0,IF(SUM($C310,$I279)&gt;BF$4,$Z290/$I279,$Z290-SUM($I310:BE310))))</f>
        <v>0</v>
      </c>
      <c r="BG310" s="31">
        <f>IF($I279="n/a",0,IF(BG$4&lt;=$C310,0,IF(SUM($C310,$I279)&gt;BG$4,$Z290/$I279,$Z290-SUM($I310:BF310))))</f>
        <v>0</v>
      </c>
      <c r="BH310" s="31">
        <f>IF($I279="n/a",0,IF(BH$4&lt;=$C310,0,IF(SUM($C310,$I279)&gt;BH$4,$Z290/$I279,$Z290-SUM($I310:BG310))))</f>
        <v>0</v>
      </c>
      <c r="BI310" s="31">
        <f>IF($I279="n/a",0,IF(BI$4&lt;=$C310,0,IF(SUM($C310,$I279)&gt;BI$4,$Z290/$I279,$Z290-SUM($I310:BH310))))</f>
        <v>0</v>
      </c>
      <c r="BJ310" s="31">
        <f>IF($I279="n/a",0,IF(BJ$4&lt;=$C310,0,IF(SUM($C310,$I279)&gt;BJ$4,$Z290/$I279,$Z290-SUM($I310:BI310))))</f>
        <v>0</v>
      </c>
      <c r="BK310" s="31">
        <f>IF($I279="n/a",0,IF(BK$4&lt;=$C310,0,IF(SUM($C310,$I279)&gt;BK$4,$Z290/$I279,$Z290-SUM($I310:BJ310))))</f>
        <v>0</v>
      </c>
      <c r="BL310" s="31">
        <f>IF($I279="n/a",0,IF(BL$4&lt;=$C310,0,IF(SUM($C310,$I279)&gt;BL$4,$Z290/$I279,$Z290-SUM($I310:BK310))))</f>
        <v>0</v>
      </c>
      <c r="BM310" s="31">
        <f>IF($I279="n/a",0,IF(BM$4&lt;=$C310,0,IF(SUM($C310,$I279)&gt;BM$4,$Z290/$I279,$Z290-SUM($I310:BL310))))</f>
        <v>0</v>
      </c>
      <c r="BN310" s="31">
        <f>IF($I279="n/a",0,IF(BN$4&lt;=$C310,0,IF(SUM($C310,$I279)&gt;BN$4,$Z290/$I279,$Z290-SUM($I310:BM310))))</f>
        <v>0</v>
      </c>
      <c r="BO310" s="31">
        <f>IF($I279="n/a",0,IF(BO$4&lt;=$C310,0,IF(SUM($C310,$I279)&gt;BO$4,$Z290/$I279,$Z290-SUM($I310:BN310))))</f>
        <v>0</v>
      </c>
      <c r="BP310" s="31">
        <f>IF($I279="n/a",0,IF(BP$4&lt;=$C310,0,IF(SUM($C310,$I279)&gt;BP$4,$Z290/$I279,$Z290-SUM($I310:BO310))))</f>
        <v>0</v>
      </c>
      <c r="BQ310" s="31">
        <f>IF($I279="n/a",0,IF(BQ$4&lt;=$C310,0,IF(SUM($C310,$I279)&gt;BQ$4,$Z290/$I279,$Z290-SUM($I310:BP310))))</f>
        <v>0</v>
      </c>
      <c r="BR310" s="31">
        <f>IF($I279="n/a",0,IF(BR$4&lt;=$C310,0,IF(SUM($C310,$I279)&gt;BR$4,$Z290/$I279,$Z290-SUM($I310:BQ310))))</f>
        <v>0</v>
      </c>
      <c r="BS310" s="31">
        <f>IF($I279="n/a",0,IF(BS$4&lt;=$C310,0,IF(SUM($C310,$I279)&gt;BS$4,$Z290/$I279,$Z290-SUM($I310:BR310))))</f>
        <v>0</v>
      </c>
      <c r="BT310" s="31">
        <f>IF($I279="n/a",0,IF(BT$4&lt;=$C310,0,IF(SUM($C310,$I279)&gt;BT$4,$Z290/$I279,$Z290-SUM($I310:BS310))))</f>
        <v>0</v>
      </c>
      <c r="BU310" s="31">
        <f>IF($I279="n/a",0,IF(BU$4&lt;=$C310,0,IF(SUM($C310,$I279)&gt;BU$4,$Z290/$I279,$Z290-SUM($I310:BT310))))</f>
        <v>0</v>
      </c>
      <c r="BV310" s="31">
        <f>IF($I279="n/a",0,IF(BV$4&lt;=$C310,0,IF(SUM($C310,$I279)&gt;BV$4,$Z290/$I279,$Z290-SUM($I310:BU310))))</f>
        <v>0</v>
      </c>
      <c r="BW310" s="31">
        <f>IF($I279="n/a",0,IF(BW$4&lt;=$C310,0,IF(SUM($C310,$I279)&gt;BW$4,$Z290/$I279,$Z290-SUM($I310:BV310))))</f>
        <v>0</v>
      </c>
      <c r="BX310" s="31">
        <f>IF($I279="n/a",0,IF(BX$4&lt;=$C310,0,IF(SUM($C310,$I279)&gt;BX$4,$Z290/$I279,$Z290-SUM($I310:BW310))))</f>
        <v>0</v>
      </c>
      <c r="BY310" s="31">
        <f>IF($I279="n/a",0,IF(BY$4&lt;=$C310,0,IF(SUM($C310,$I279)&gt;BY$4,$Z290/$I279,$Z290-SUM($I310:BX310))))</f>
        <v>0</v>
      </c>
      <c r="BZ310" s="31">
        <f>IF($I279="n/a",0,IF(BZ$4&lt;=$C310,0,IF(SUM($C310,$I279)&gt;BZ$4,$Z290/$I279,$Z290-SUM($I310:BY310))))</f>
        <v>0</v>
      </c>
      <c r="CA310" s="31">
        <f>IF($I279="n/a",0,IF(CA$4&lt;=$C310,0,IF(SUM($C310,$I279)&gt;CA$4,$Z290/$I279,$Z290-SUM($I310:BZ310))))</f>
        <v>0</v>
      </c>
      <c r="CB310" s="31">
        <f>IF($I279="n/a",0,IF(CB$4&lt;=$C310,0,IF(SUM($C310,$I279)&gt;CB$4,$Z290/$I279,$Z290-SUM($I310:CA310))))</f>
        <v>0</v>
      </c>
      <c r="CC310" s="31">
        <f>IF($I279="n/a",0,IF(CC$4&lt;=$C310,0,IF(SUM($C310,$I279)&gt;CC$4,$Z290/$I279,$Z290-SUM($I310:CB310))))</f>
        <v>0</v>
      </c>
      <c r="CD310" s="31">
        <f>IF($I279="n/a",0,IF(CD$4&lt;=$C310,0,IF(SUM($C310,$I279)&gt;CD$4,$Z290/$I279,$Z290-SUM($I310:CC310))))</f>
        <v>0</v>
      </c>
      <c r="CE310" s="31">
        <f>IF($I279="n/a",0,IF(CE$4&lt;=$C310,0,IF(SUM($C310,$I279)&gt;CE$4,$Z290/$I279,$Z290-SUM($I310:CD310))))</f>
        <v>0</v>
      </c>
      <c r="CF310" s="31">
        <f>IF($I279="n/a",0,IF(CF$4&lt;=$C310,0,IF(SUM($C310,$I279)&gt;CF$4,$Z290/$I279,$Z290-SUM($I310:CE310))))</f>
        <v>0</v>
      </c>
    </row>
    <row r="311" spans="3:84" ht="12.75" customHeight="1">
      <c r="C311" s="202">
        <v>2033</v>
      </c>
      <c r="D311" s="21" t="s">
        <v>63</v>
      </c>
      <c r="E311" s="21" t="s">
        <v>197</v>
      </c>
      <c r="I311" s="31"/>
      <c r="J311" s="31">
        <f>IF($I279="n/a",0,IF(J$4&lt;=$C311,0,IF(SUM($C311,$I279)&gt;J$4,$AA290/$I279,$AA290-SUM($I311:I311))))</f>
        <v>0</v>
      </c>
      <c r="K311" s="31">
        <f>IF($I279="n/a",0,IF(K$4&lt;=$C311,0,IF(SUM($C311,$I279)&gt;K$4,$AA290/$I279,$AA290-SUM($I311:J311))))</f>
        <v>0</v>
      </c>
      <c r="L311" s="31">
        <f>IF($I279="n/a",0,IF(L$4&lt;=$C311,0,IF(SUM($C311,$I279)&gt;L$4,$AA290/$I279,$AA290-SUM($I311:K311))))</f>
        <v>0</v>
      </c>
      <c r="M311" s="31">
        <f>IF($I279="n/a",0,IF(M$4&lt;=$C311,0,IF(SUM($C311,$I279)&gt;M$4,$AA290/$I279,$AA290-SUM($I311:L311))))</f>
        <v>0</v>
      </c>
      <c r="N311" s="31">
        <f>IF($I279="n/a",0,IF(N$4&lt;=$C311,0,IF(SUM($C311,$I279)&gt;N$4,$AA290/$I279,$AA290-SUM($I311:M311))))</f>
        <v>0</v>
      </c>
      <c r="O311" s="31">
        <f>IF($I279="n/a",0,IF(O$4&lt;=$C311,0,IF(SUM($C311,$I279)&gt;O$4,$AA290/$I279,$AA290-SUM($I311:N311))))</f>
        <v>0</v>
      </c>
      <c r="P311" s="31">
        <f>IF($I279="n/a",0,IF(P$4&lt;=$C311,0,IF(SUM($C311,$I279)&gt;P$4,$AA290/$I279,$AA290-SUM($I311:O311))))</f>
        <v>0</v>
      </c>
      <c r="Q311" s="31">
        <f>IF($I279="n/a",0,IF(Q$4&lt;=$C311,0,IF(SUM($C311,$I279)&gt;Q$4,$AA290/$I279,$AA290-SUM($I311:P311))))</f>
        <v>0</v>
      </c>
      <c r="R311" s="31">
        <f>IF($I279="n/a",0,IF(R$4&lt;=$C311,0,IF(SUM($C311,$I279)&gt;R$4,$AA290/$I279,$AA290-SUM($I311:Q311))))</f>
        <v>0</v>
      </c>
      <c r="S311" s="31">
        <f>IF($I279="n/a",0,IF(S$4&lt;=$C311,0,IF(SUM($C311,$I279)&gt;S$4,$AA290/$I279,$AA290-SUM($I311:R311))))</f>
        <v>0</v>
      </c>
      <c r="T311" s="31">
        <f>IF($I279="n/a",0,IF(T$4&lt;=$C311,0,IF(SUM($C311,$I279)&gt;T$4,$AA290/$I279,$AA290-SUM($I311:S311))))</f>
        <v>0</v>
      </c>
      <c r="U311" s="31">
        <f>IF($I279="n/a",0,IF(U$4&lt;=$C311,0,IF(SUM($C311,$I279)&gt;U$4,$AA290/$I279,$AA290-SUM($I311:T311))))</f>
        <v>0</v>
      </c>
      <c r="V311" s="31">
        <f>IF($I279="n/a",0,IF(V$4&lt;=$C311,0,IF(SUM($C311,$I279)&gt;V$4,$AA290/$I279,$AA290-SUM($I311:U311))))</f>
        <v>0</v>
      </c>
      <c r="W311" s="31">
        <f>IF($I279="n/a",0,IF(W$4&lt;=$C311,0,IF(SUM($C311,$I279)&gt;W$4,$AA290/$I279,$AA290-SUM($I311:V311))))</f>
        <v>0</v>
      </c>
      <c r="X311" s="31">
        <f>IF($I279="n/a",0,IF(X$4&lt;=$C311,0,IF(SUM($C311,$I279)&gt;X$4,$AA290/$I279,$AA290-SUM($I311:W311))))</f>
        <v>0</v>
      </c>
      <c r="Y311" s="31">
        <f>IF($I279="n/a",0,IF(Y$4&lt;=$C311,0,IF(SUM($C311,$I279)&gt;Y$4,$AA290/$I279,$AA290-SUM($I311:X311))))</f>
        <v>0</v>
      </c>
      <c r="Z311" s="31">
        <f>IF($I279="n/a",0,IF(Z$4&lt;=$C311,0,IF(SUM($C311,$I279)&gt;Z$4,$AA290/$I279,$AA290-SUM($I311:Y311))))</f>
        <v>0</v>
      </c>
      <c r="AA311" s="31">
        <f>IF($I279="n/a",0,IF(AA$4&lt;=$C311,0,IF(SUM($C311,$I279)&gt;AA$4,$AA290/$I279,$AA290-SUM($I311:Z311))))</f>
        <v>0</v>
      </c>
      <c r="AB311" s="31">
        <f>IF($I279="n/a",0,IF(AB$4&lt;=$C311,0,IF(SUM($C311,$I279)&gt;AB$4,$AA290/$I279,$AA290-SUM($I311:AA311))))</f>
        <v>0</v>
      </c>
      <c r="AC311" s="31">
        <f>IF($I279="n/a",0,IF(AC$4&lt;=$C311,0,IF(SUM($C311,$I279)&gt;AC$4,$AA290/$I279,$AA290-SUM($I311:AB311))))</f>
        <v>0</v>
      </c>
      <c r="AD311" s="31">
        <f>IF($I279="n/a",0,IF(AD$4&lt;=$C311,0,IF(SUM($C311,$I279)&gt;AD$4,$AA290/$I279,$AA290-SUM($I311:AC311))))</f>
        <v>0</v>
      </c>
      <c r="AE311" s="31">
        <f>IF($I279="n/a",0,IF(AE$4&lt;=$C311,0,IF(SUM($C311,$I279)&gt;AE$4,$AA290/$I279,$AA290-SUM($I311:AD311))))</f>
        <v>0</v>
      </c>
      <c r="AF311" s="31">
        <f>IF($I279="n/a",0,IF(AF$4&lt;=$C311,0,IF(SUM($C311,$I279)&gt;AF$4,$AA290/$I279,$AA290-SUM($I311:AE311))))</f>
        <v>0</v>
      </c>
      <c r="AG311" s="31">
        <f>IF($I279="n/a",0,IF(AG$4&lt;=$C311,0,IF(SUM($C311,$I279)&gt;AG$4,$AA290/$I279,$AA290-SUM($I311:AF311))))</f>
        <v>0</v>
      </c>
      <c r="AH311" s="31">
        <f>IF($I279="n/a",0,IF(AH$4&lt;=$C311,0,IF(SUM($C311,$I279)&gt;AH$4,$AA290/$I279,$AA290-SUM($I311:AG311))))</f>
        <v>0</v>
      </c>
      <c r="AI311" s="31">
        <f>IF($I279="n/a",0,IF(AI$4&lt;=$C311,0,IF(SUM($C311,$I279)&gt;AI$4,$AA290/$I279,$AA290-SUM($I311:AH311))))</f>
        <v>0</v>
      </c>
      <c r="AJ311" s="31">
        <f>IF($I279="n/a",0,IF(AJ$4&lt;=$C311,0,IF(SUM($C311,$I279)&gt;AJ$4,$AA290/$I279,$AA290-SUM($I311:AI311))))</f>
        <v>0</v>
      </c>
      <c r="AK311" s="31">
        <f>IF($I279="n/a",0,IF(AK$4&lt;=$C311,0,IF(SUM($C311,$I279)&gt;AK$4,$AA290/$I279,$AA290-SUM($I311:AJ311))))</f>
        <v>0</v>
      </c>
      <c r="AL311" s="31">
        <f>IF($I279="n/a",0,IF(AL$4&lt;=$C311,0,IF(SUM($C311,$I279)&gt;AL$4,$AA290/$I279,$AA290-SUM($I311:AK311))))</f>
        <v>0</v>
      </c>
      <c r="AM311" s="31">
        <f>IF($I279="n/a",0,IF(AM$4&lt;=$C311,0,IF(SUM($C311,$I279)&gt;AM$4,$AA290/$I279,$AA290-SUM($I311:AL311))))</f>
        <v>0</v>
      </c>
      <c r="AN311" s="31">
        <f>IF($I279="n/a",0,IF(AN$4&lt;=$C311,0,IF(SUM($C311,$I279)&gt;AN$4,$AA290/$I279,$AA290-SUM($I311:AM311))))</f>
        <v>0</v>
      </c>
      <c r="AO311" s="31">
        <f>IF($I279="n/a",0,IF(AO$4&lt;=$C311,0,IF(SUM($C311,$I279)&gt;AO$4,$AA290/$I279,$AA290-SUM($I311:AN311))))</f>
        <v>0</v>
      </c>
      <c r="AP311" s="31">
        <f>IF($I279="n/a",0,IF(AP$4&lt;=$C311,0,IF(SUM($C311,$I279)&gt;AP$4,$AA290/$I279,$AA290-SUM($I311:AO311))))</f>
        <v>0</v>
      </c>
      <c r="AQ311" s="31">
        <f>IF($I279="n/a",0,IF(AQ$4&lt;=$C311,0,IF(SUM($C311,$I279)&gt;AQ$4,$AA290/$I279,$AA290-SUM($I311:AP311))))</f>
        <v>0</v>
      </c>
      <c r="AR311" s="31">
        <f>IF($I279="n/a",0,IF(AR$4&lt;=$C311,0,IF(SUM($C311,$I279)&gt;AR$4,$AA290/$I279,$AA290-SUM($I311:AQ311))))</f>
        <v>0</v>
      </c>
      <c r="AS311" s="31">
        <f>IF($I279="n/a",0,IF(AS$4&lt;=$C311,0,IF(SUM($C311,$I279)&gt;AS$4,$AA290/$I279,$AA290-SUM($I311:AR311))))</f>
        <v>0</v>
      </c>
      <c r="AT311" s="31">
        <f>IF($I279="n/a",0,IF(AT$4&lt;=$C311,0,IF(SUM($C311,$I279)&gt;AT$4,$AA290/$I279,$AA290-SUM($I311:AS311))))</f>
        <v>0</v>
      </c>
      <c r="AU311" s="31">
        <f>IF($I279="n/a",0,IF(AU$4&lt;=$C311,0,IF(SUM($C311,$I279)&gt;AU$4,$AA290/$I279,$AA290-SUM($I311:AT311))))</f>
        <v>0</v>
      </c>
      <c r="AV311" s="31">
        <f>IF($I279="n/a",0,IF(AV$4&lt;=$C311,0,IF(SUM($C311,$I279)&gt;AV$4,$AA290/$I279,$AA290-SUM($I311:AU311))))</f>
        <v>0</v>
      </c>
      <c r="AW311" s="31">
        <f>IF($I279="n/a",0,IF(AW$4&lt;=$C311,0,IF(SUM($C311,$I279)&gt;AW$4,$AA290/$I279,$AA290-SUM($I311:AV311))))</f>
        <v>0</v>
      </c>
      <c r="AX311" s="31">
        <f>IF($I279="n/a",0,IF(AX$4&lt;=$C311,0,IF(SUM($C311,$I279)&gt;AX$4,$AA290/$I279,$AA290-SUM($I311:AW311))))</f>
        <v>0</v>
      </c>
      <c r="AY311" s="31">
        <f>IF($I279="n/a",0,IF(AY$4&lt;=$C311,0,IF(SUM($C311,$I279)&gt;AY$4,$AA290/$I279,$AA290-SUM($I311:AX311))))</f>
        <v>0</v>
      </c>
      <c r="AZ311" s="31">
        <f>IF($I279="n/a",0,IF(AZ$4&lt;=$C311,0,IF(SUM($C311,$I279)&gt;AZ$4,$AA290/$I279,$AA290-SUM($I311:AY311))))</f>
        <v>0</v>
      </c>
      <c r="BA311" s="31">
        <f>IF($I279="n/a",0,IF(BA$4&lt;=$C311,0,IF(SUM($C311,$I279)&gt;BA$4,$AA290/$I279,$AA290-SUM($I311:AZ311))))</f>
        <v>0</v>
      </c>
      <c r="BB311" s="31">
        <f>IF($I279="n/a",0,IF(BB$4&lt;=$C311,0,IF(SUM($C311,$I279)&gt;BB$4,$AA290/$I279,$AA290-SUM($I311:BA311))))</f>
        <v>0</v>
      </c>
      <c r="BC311" s="31">
        <f>IF($I279="n/a",0,IF(BC$4&lt;=$C311,0,IF(SUM($C311,$I279)&gt;BC$4,$AA290/$I279,$AA290-SUM($I311:BB311))))</f>
        <v>0</v>
      </c>
      <c r="BD311" s="31">
        <f>IF($I279="n/a",0,IF(BD$4&lt;=$C311,0,IF(SUM($C311,$I279)&gt;BD$4,$AA290/$I279,$AA290-SUM($I311:BC311))))</f>
        <v>0</v>
      </c>
      <c r="BE311" s="31">
        <f>IF($I279="n/a",0,IF(BE$4&lt;=$C311,0,IF(SUM($C311,$I279)&gt;BE$4,$AA290/$I279,$AA290-SUM($I311:BD311))))</f>
        <v>0</v>
      </c>
      <c r="BF311" s="31">
        <f>IF($I279="n/a",0,IF(BF$4&lt;=$C311,0,IF(SUM($C311,$I279)&gt;BF$4,$AA290/$I279,$AA290-SUM($I311:BE311))))</f>
        <v>0</v>
      </c>
      <c r="BG311" s="31">
        <f>IF($I279="n/a",0,IF(BG$4&lt;=$C311,0,IF(SUM($C311,$I279)&gt;BG$4,$AA290/$I279,$AA290-SUM($I311:BF311))))</f>
        <v>0</v>
      </c>
      <c r="BH311" s="31">
        <f>IF($I279="n/a",0,IF(BH$4&lt;=$C311,0,IF(SUM($C311,$I279)&gt;BH$4,$AA290/$I279,$AA290-SUM($I311:BG311))))</f>
        <v>0</v>
      </c>
      <c r="BI311" s="31">
        <f>IF($I279="n/a",0,IF(BI$4&lt;=$C311,0,IF(SUM($C311,$I279)&gt;BI$4,$AA290/$I279,$AA290-SUM($I311:BH311))))</f>
        <v>0</v>
      </c>
      <c r="BJ311" s="31">
        <f>IF($I279="n/a",0,IF(BJ$4&lt;=$C311,0,IF(SUM($C311,$I279)&gt;BJ$4,$AA290/$I279,$AA290-SUM($I311:BI311))))</f>
        <v>0</v>
      </c>
      <c r="BK311" s="31">
        <f>IF($I279="n/a",0,IF(BK$4&lt;=$C311,0,IF(SUM($C311,$I279)&gt;BK$4,$AA290/$I279,$AA290-SUM($I311:BJ311))))</f>
        <v>0</v>
      </c>
      <c r="BL311" s="31">
        <f>IF($I279="n/a",0,IF(BL$4&lt;=$C311,0,IF(SUM($C311,$I279)&gt;BL$4,$AA290/$I279,$AA290-SUM($I311:BK311))))</f>
        <v>0</v>
      </c>
      <c r="BM311" s="31">
        <f>IF($I279="n/a",0,IF(BM$4&lt;=$C311,0,IF(SUM($C311,$I279)&gt;BM$4,$AA290/$I279,$AA290-SUM($I311:BL311))))</f>
        <v>0</v>
      </c>
      <c r="BN311" s="31">
        <f>IF($I279="n/a",0,IF(BN$4&lt;=$C311,0,IF(SUM($C311,$I279)&gt;BN$4,$AA290/$I279,$AA290-SUM($I311:BM311))))</f>
        <v>0</v>
      </c>
      <c r="BO311" s="31">
        <f>IF($I279="n/a",0,IF(BO$4&lt;=$C311,0,IF(SUM($C311,$I279)&gt;BO$4,$AA290/$I279,$AA290-SUM($I311:BN311))))</f>
        <v>0</v>
      </c>
      <c r="BP311" s="31">
        <f>IF($I279="n/a",0,IF(BP$4&lt;=$C311,0,IF(SUM($C311,$I279)&gt;BP$4,$AA290/$I279,$AA290-SUM($I311:BO311))))</f>
        <v>0</v>
      </c>
      <c r="BQ311" s="31">
        <f>IF($I279="n/a",0,IF(BQ$4&lt;=$C311,0,IF(SUM($C311,$I279)&gt;BQ$4,$AA290/$I279,$AA290-SUM($I311:BP311))))</f>
        <v>0</v>
      </c>
      <c r="BR311" s="31">
        <f>IF($I279="n/a",0,IF(BR$4&lt;=$C311,0,IF(SUM($C311,$I279)&gt;BR$4,$AA290/$I279,$AA290-SUM($I311:BQ311))))</f>
        <v>0</v>
      </c>
      <c r="BS311" s="31">
        <f>IF($I279="n/a",0,IF(BS$4&lt;=$C311,0,IF(SUM($C311,$I279)&gt;BS$4,$AA290/$I279,$AA290-SUM($I311:BR311))))</f>
        <v>0</v>
      </c>
      <c r="BT311" s="31">
        <f>IF($I279="n/a",0,IF(BT$4&lt;=$C311,0,IF(SUM($C311,$I279)&gt;BT$4,$AA290/$I279,$AA290-SUM($I311:BS311))))</f>
        <v>0</v>
      </c>
      <c r="BU311" s="31">
        <f>IF($I279="n/a",0,IF(BU$4&lt;=$C311,0,IF(SUM($C311,$I279)&gt;BU$4,$AA290/$I279,$AA290-SUM($I311:BT311))))</f>
        <v>0</v>
      </c>
      <c r="BV311" s="31">
        <f>IF($I279="n/a",0,IF(BV$4&lt;=$C311,0,IF(SUM($C311,$I279)&gt;BV$4,$AA290/$I279,$AA290-SUM($I311:BU311))))</f>
        <v>0</v>
      </c>
      <c r="BW311" s="31">
        <f>IF($I279="n/a",0,IF(BW$4&lt;=$C311,0,IF(SUM($C311,$I279)&gt;BW$4,$AA290/$I279,$AA290-SUM($I311:BV311))))</f>
        <v>0</v>
      </c>
      <c r="BX311" s="31">
        <f>IF($I279="n/a",0,IF(BX$4&lt;=$C311,0,IF(SUM($C311,$I279)&gt;BX$4,$AA290/$I279,$AA290-SUM($I311:BW311))))</f>
        <v>0</v>
      </c>
      <c r="BY311" s="31">
        <f>IF($I279="n/a",0,IF(BY$4&lt;=$C311,0,IF(SUM($C311,$I279)&gt;BY$4,$AA290/$I279,$AA290-SUM($I311:BX311))))</f>
        <v>0</v>
      </c>
      <c r="BZ311" s="31">
        <f>IF($I279="n/a",0,IF(BZ$4&lt;=$C311,0,IF(SUM($C311,$I279)&gt;BZ$4,$AA290/$I279,$AA290-SUM($I311:BY311))))</f>
        <v>0</v>
      </c>
      <c r="CA311" s="31">
        <f>IF($I279="n/a",0,IF(CA$4&lt;=$C311,0,IF(SUM($C311,$I279)&gt;CA$4,$AA290/$I279,$AA290-SUM($I311:BZ311))))</f>
        <v>0</v>
      </c>
      <c r="CB311" s="31">
        <f>IF($I279="n/a",0,IF(CB$4&lt;=$C311,0,IF(SUM($C311,$I279)&gt;CB$4,$AA290/$I279,$AA290-SUM($I311:CA311))))</f>
        <v>0</v>
      </c>
      <c r="CC311" s="31">
        <f>IF($I279="n/a",0,IF(CC$4&lt;=$C311,0,IF(SUM($C311,$I279)&gt;CC$4,$AA290/$I279,$AA290-SUM($I311:CB311))))</f>
        <v>0</v>
      </c>
      <c r="CD311" s="31">
        <f>IF($I279="n/a",0,IF(CD$4&lt;=$C311,0,IF(SUM($C311,$I279)&gt;CD$4,$AA290/$I279,$AA290-SUM($I311:CC311))))</f>
        <v>0</v>
      </c>
      <c r="CE311" s="31">
        <f>IF($I279="n/a",0,IF(CE$4&lt;=$C311,0,IF(SUM($C311,$I279)&gt;CE$4,$AA290/$I279,$AA290-SUM($I311:CD311))))</f>
        <v>0</v>
      </c>
      <c r="CF311" s="31">
        <f>IF($I279="n/a",0,IF(CF$4&lt;=$C311,0,IF(SUM($C311,$I279)&gt;CF$4,$AA290/$I279,$AA290-SUM($I311:CE311))))</f>
        <v>0</v>
      </c>
    </row>
    <row r="312" spans="3:84" ht="12.75" customHeight="1">
      <c r="C312" s="202">
        <v>2034</v>
      </c>
      <c r="D312" s="21" t="s">
        <v>64</v>
      </c>
      <c r="E312" s="21" t="s">
        <v>197</v>
      </c>
      <c r="I312" s="31"/>
      <c r="J312" s="31">
        <f>IF($I279="n/a",0,IF(J$4&lt;=$C312,0,IF(SUM($C312,$I279)&gt;J$4,$AB290/$I279,$AB290-SUM($I312:I312))))</f>
        <v>0</v>
      </c>
      <c r="K312" s="31">
        <f>IF($I279="n/a",0,IF(K$4&lt;=$C312,0,IF(SUM($C312,$I279)&gt;K$4,$AB290/$I279,$AB290-SUM($I312:J312))))</f>
        <v>0</v>
      </c>
      <c r="L312" s="31">
        <f>IF($I279="n/a",0,IF(L$4&lt;=$C312,0,IF(SUM($C312,$I279)&gt;L$4,$AB290/$I279,$AB290-SUM($I312:K312))))</f>
        <v>0</v>
      </c>
      <c r="M312" s="31">
        <f>IF($I279="n/a",0,IF(M$4&lt;=$C312,0,IF(SUM($C312,$I279)&gt;M$4,$AB290/$I279,$AB290-SUM($I312:L312))))</f>
        <v>0</v>
      </c>
      <c r="N312" s="31">
        <f>IF($I279="n/a",0,IF(N$4&lt;=$C312,0,IF(SUM($C312,$I279)&gt;N$4,$AB290/$I279,$AB290-SUM($I312:M312))))</f>
        <v>0</v>
      </c>
      <c r="O312" s="31">
        <f>IF($I279="n/a",0,IF(O$4&lt;=$C312,0,IF(SUM($C312,$I279)&gt;O$4,$AB290/$I279,$AB290-SUM($I312:N312))))</f>
        <v>0</v>
      </c>
      <c r="P312" s="31">
        <f>IF($I279="n/a",0,IF(P$4&lt;=$C312,0,IF(SUM($C312,$I279)&gt;P$4,$AB290/$I279,$AB290-SUM($I312:O312))))</f>
        <v>0</v>
      </c>
      <c r="Q312" s="31">
        <f>IF($I279="n/a",0,IF(Q$4&lt;=$C312,0,IF(SUM($C312,$I279)&gt;Q$4,$AB290/$I279,$AB290-SUM($I312:P312))))</f>
        <v>0</v>
      </c>
      <c r="R312" s="31">
        <f>IF($I279="n/a",0,IF(R$4&lt;=$C312,0,IF(SUM($C312,$I279)&gt;R$4,$AB290/$I279,$AB290-SUM($I312:Q312))))</f>
        <v>0</v>
      </c>
      <c r="S312" s="31">
        <f>IF($I279="n/a",0,IF(S$4&lt;=$C312,0,IF(SUM($C312,$I279)&gt;S$4,$AB290/$I279,$AB290-SUM($I312:R312))))</f>
        <v>0</v>
      </c>
      <c r="T312" s="31">
        <f>IF($I279="n/a",0,IF(T$4&lt;=$C312,0,IF(SUM($C312,$I279)&gt;T$4,$AB290/$I279,$AB290-SUM($I312:S312))))</f>
        <v>0</v>
      </c>
      <c r="U312" s="31">
        <f>IF($I279="n/a",0,IF(U$4&lt;=$C312,0,IF(SUM($C312,$I279)&gt;U$4,$AB290/$I279,$AB290-SUM($I312:T312))))</f>
        <v>0</v>
      </c>
      <c r="V312" s="31">
        <f>IF($I279="n/a",0,IF(V$4&lt;=$C312,0,IF(SUM($C312,$I279)&gt;V$4,$AB290/$I279,$AB290-SUM($I312:U312))))</f>
        <v>0</v>
      </c>
      <c r="W312" s="31">
        <f>IF($I279="n/a",0,IF(W$4&lt;=$C312,0,IF(SUM($C312,$I279)&gt;W$4,$AB290/$I279,$AB290-SUM($I312:V312))))</f>
        <v>0</v>
      </c>
      <c r="X312" s="31">
        <f>IF($I279="n/a",0,IF(X$4&lt;=$C312,0,IF(SUM($C312,$I279)&gt;X$4,$AB290/$I279,$AB290-SUM($I312:W312))))</f>
        <v>0</v>
      </c>
      <c r="Y312" s="31">
        <f>IF($I279="n/a",0,IF(Y$4&lt;=$C312,0,IF(SUM($C312,$I279)&gt;Y$4,$AB290/$I279,$AB290-SUM($I312:X312))))</f>
        <v>0</v>
      </c>
      <c r="Z312" s="31">
        <f>IF($I279="n/a",0,IF(Z$4&lt;=$C312,0,IF(SUM($C312,$I279)&gt;Z$4,$AB290/$I279,$AB290-SUM($I312:Y312))))</f>
        <v>0</v>
      </c>
      <c r="AA312" s="31">
        <f>IF($I279="n/a",0,IF(AA$4&lt;=$C312,0,IF(SUM($C312,$I279)&gt;AA$4,$AB290/$I279,$AB290-SUM($I312:Z312))))</f>
        <v>0</v>
      </c>
      <c r="AB312" s="31">
        <f>IF($I279="n/a",0,IF(AB$4&lt;=$C312,0,IF(SUM($C312,$I279)&gt;AB$4,$AB290/$I279,$AB290-SUM($I312:AA312))))</f>
        <v>0</v>
      </c>
      <c r="AC312" s="31">
        <f>IF($I279="n/a",0,IF(AC$4&lt;=$C312,0,IF(SUM($C312,$I279)&gt;AC$4,$AB290/$I279,$AB290-SUM($I312:AB312))))</f>
        <v>0</v>
      </c>
      <c r="AD312" s="31">
        <f>IF($I279="n/a",0,IF(AD$4&lt;=$C312,0,IF(SUM($C312,$I279)&gt;AD$4,$AB290/$I279,$AB290-SUM($I312:AC312))))</f>
        <v>0</v>
      </c>
      <c r="AE312" s="31">
        <f>IF($I279="n/a",0,IF(AE$4&lt;=$C312,0,IF(SUM($C312,$I279)&gt;AE$4,$AB290/$I279,$AB290-SUM($I312:AD312))))</f>
        <v>0</v>
      </c>
      <c r="AF312" s="31">
        <f>IF($I279="n/a",0,IF(AF$4&lt;=$C312,0,IF(SUM($C312,$I279)&gt;AF$4,$AB290/$I279,$AB290-SUM($I312:AE312))))</f>
        <v>0</v>
      </c>
      <c r="AG312" s="31">
        <f>IF($I279="n/a",0,IF(AG$4&lt;=$C312,0,IF(SUM($C312,$I279)&gt;AG$4,$AB290/$I279,$AB290-SUM($I312:AF312))))</f>
        <v>0</v>
      </c>
      <c r="AH312" s="31">
        <f>IF($I279="n/a",0,IF(AH$4&lt;=$C312,0,IF(SUM($C312,$I279)&gt;AH$4,$AB290/$I279,$AB290-SUM($I312:AG312))))</f>
        <v>0</v>
      </c>
      <c r="AI312" s="31">
        <f>IF($I279="n/a",0,IF(AI$4&lt;=$C312,0,IF(SUM($C312,$I279)&gt;AI$4,$AB290/$I279,$AB290-SUM($I312:AH312))))</f>
        <v>0</v>
      </c>
      <c r="AJ312" s="31">
        <f>IF($I279="n/a",0,IF(AJ$4&lt;=$C312,0,IF(SUM($C312,$I279)&gt;AJ$4,$AB290/$I279,$AB290-SUM($I312:AI312))))</f>
        <v>0</v>
      </c>
      <c r="AK312" s="31">
        <f>IF($I279="n/a",0,IF(AK$4&lt;=$C312,0,IF(SUM($C312,$I279)&gt;AK$4,$AB290/$I279,$AB290-SUM($I312:AJ312))))</f>
        <v>0</v>
      </c>
      <c r="AL312" s="31">
        <f>IF($I279="n/a",0,IF(AL$4&lt;=$C312,0,IF(SUM($C312,$I279)&gt;AL$4,$AB290/$I279,$AB290-SUM($I312:AK312))))</f>
        <v>0</v>
      </c>
      <c r="AM312" s="31">
        <f>IF($I279="n/a",0,IF(AM$4&lt;=$C312,0,IF(SUM($C312,$I279)&gt;AM$4,$AB290/$I279,$AB290-SUM($I312:AL312))))</f>
        <v>0</v>
      </c>
      <c r="AN312" s="31">
        <f>IF($I279="n/a",0,IF(AN$4&lt;=$C312,0,IF(SUM($C312,$I279)&gt;AN$4,$AB290/$I279,$AB290-SUM($I312:AM312))))</f>
        <v>0</v>
      </c>
      <c r="AO312" s="31">
        <f>IF($I279="n/a",0,IF(AO$4&lt;=$C312,0,IF(SUM($C312,$I279)&gt;AO$4,$AB290/$I279,$AB290-SUM($I312:AN312))))</f>
        <v>0</v>
      </c>
      <c r="AP312" s="31">
        <f>IF($I279="n/a",0,IF(AP$4&lt;=$C312,0,IF(SUM($C312,$I279)&gt;AP$4,$AB290/$I279,$AB290-SUM($I312:AO312))))</f>
        <v>0</v>
      </c>
      <c r="AQ312" s="31">
        <f>IF($I279="n/a",0,IF(AQ$4&lt;=$C312,0,IF(SUM($C312,$I279)&gt;AQ$4,$AB290/$I279,$AB290-SUM($I312:AP312))))</f>
        <v>0</v>
      </c>
      <c r="AR312" s="31">
        <f>IF($I279="n/a",0,IF(AR$4&lt;=$C312,0,IF(SUM($C312,$I279)&gt;AR$4,$AB290/$I279,$AB290-SUM($I312:AQ312))))</f>
        <v>0</v>
      </c>
      <c r="AS312" s="31">
        <f>IF($I279="n/a",0,IF(AS$4&lt;=$C312,0,IF(SUM($C312,$I279)&gt;AS$4,$AB290/$I279,$AB290-SUM($I312:AR312))))</f>
        <v>0</v>
      </c>
      <c r="AT312" s="31">
        <f>IF($I279="n/a",0,IF(AT$4&lt;=$C312,0,IF(SUM($C312,$I279)&gt;AT$4,$AB290/$I279,$AB290-SUM($I312:AS312))))</f>
        <v>0</v>
      </c>
      <c r="AU312" s="31">
        <f>IF($I279="n/a",0,IF(AU$4&lt;=$C312,0,IF(SUM($C312,$I279)&gt;AU$4,$AB290/$I279,$AB290-SUM($I312:AT312))))</f>
        <v>0</v>
      </c>
      <c r="AV312" s="31">
        <f>IF($I279="n/a",0,IF(AV$4&lt;=$C312,0,IF(SUM($C312,$I279)&gt;AV$4,$AB290/$I279,$AB290-SUM($I312:AU312))))</f>
        <v>0</v>
      </c>
      <c r="AW312" s="31">
        <f>IF($I279="n/a",0,IF(AW$4&lt;=$C312,0,IF(SUM($C312,$I279)&gt;AW$4,$AB290/$I279,$AB290-SUM($I312:AV312))))</f>
        <v>0</v>
      </c>
      <c r="AX312" s="31">
        <f>IF($I279="n/a",0,IF(AX$4&lt;=$C312,0,IF(SUM($C312,$I279)&gt;AX$4,$AB290/$I279,$AB290-SUM($I312:AW312))))</f>
        <v>0</v>
      </c>
      <c r="AY312" s="31">
        <f>IF($I279="n/a",0,IF(AY$4&lt;=$C312,0,IF(SUM($C312,$I279)&gt;AY$4,$AB290/$I279,$AB290-SUM($I312:AX312))))</f>
        <v>0</v>
      </c>
      <c r="AZ312" s="31">
        <f>IF($I279="n/a",0,IF(AZ$4&lt;=$C312,0,IF(SUM($C312,$I279)&gt;AZ$4,$AB290/$I279,$AB290-SUM($I312:AY312))))</f>
        <v>0</v>
      </c>
      <c r="BA312" s="31">
        <f>IF($I279="n/a",0,IF(BA$4&lt;=$C312,0,IF(SUM($C312,$I279)&gt;BA$4,$AB290/$I279,$AB290-SUM($I312:AZ312))))</f>
        <v>0</v>
      </c>
      <c r="BB312" s="31">
        <f>IF($I279="n/a",0,IF(BB$4&lt;=$C312,0,IF(SUM($C312,$I279)&gt;BB$4,$AB290/$I279,$AB290-SUM($I312:BA312))))</f>
        <v>0</v>
      </c>
      <c r="BC312" s="31">
        <f>IF($I279="n/a",0,IF(BC$4&lt;=$C312,0,IF(SUM($C312,$I279)&gt;BC$4,$AB290/$I279,$AB290-SUM($I312:BB312))))</f>
        <v>0</v>
      </c>
      <c r="BD312" s="31">
        <f>IF($I279="n/a",0,IF(BD$4&lt;=$C312,0,IF(SUM($C312,$I279)&gt;BD$4,$AB290/$I279,$AB290-SUM($I312:BC312))))</f>
        <v>0</v>
      </c>
      <c r="BE312" s="31">
        <f>IF($I279="n/a",0,IF(BE$4&lt;=$C312,0,IF(SUM($C312,$I279)&gt;BE$4,$AB290/$I279,$AB290-SUM($I312:BD312))))</f>
        <v>0</v>
      </c>
      <c r="BF312" s="31">
        <f>IF($I279="n/a",0,IF(BF$4&lt;=$C312,0,IF(SUM($C312,$I279)&gt;BF$4,$AB290/$I279,$AB290-SUM($I312:BE312))))</f>
        <v>0</v>
      </c>
      <c r="BG312" s="31">
        <f>IF($I279="n/a",0,IF(BG$4&lt;=$C312,0,IF(SUM($C312,$I279)&gt;BG$4,$AB290/$I279,$AB290-SUM($I312:BF312))))</f>
        <v>0</v>
      </c>
      <c r="BH312" s="31">
        <f>IF($I279="n/a",0,IF(BH$4&lt;=$C312,0,IF(SUM($C312,$I279)&gt;BH$4,$AB290/$I279,$AB290-SUM($I312:BG312))))</f>
        <v>0</v>
      </c>
      <c r="BI312" s="31">
        <f>IF($I279="n/a",0,IF(BI$4&lt;=$C312,0,IF(SUM($C312,$I279)&gt;BI$4,$AB290/$I279,$AB290-SUM($I312:BH312))))</f>
        <v>0</v>
      </c>
      <c r="BJ312" s="31">
        <f>IF($I279="n/a",0,IF(BJ$4&lt;=$C312,0,IF(SUM($C312,$I279)&gt;BJ$4,$AB290/$I279,$AB290-SUM($I312:BI312))))</f>
        <v>0</v>
      </c>
      <c r="BK312" s="31">
        <f>IF($I279="n/a",0,IF(BK$4&lt;=$C312,0,IF(SUM($C312,$I279)&gt;BK$4,$AB290/$I279,$AB290-SUM($I312:BJ312))))</f>
        <v>0</v>
      </c>
      <c r="BL312" s="31">
        <f>IF($I279="n/a",0,IF(BL$4&lt;=$C312,0,IF(SUM($C312,$I279)&gt;BL$4,$AB290/$I279,$AB290-SUM($I312:BK312))))</f>
        <v>0</v>
      </c>
      <c r="BM312" s="31">
        <f>IF($I279="n/a",0,IF(BM$4&lt;=$C312,0,IF(SUM($C312,$I279)&gt;BM$4,$AB290/$I279,$AB290-SUM($I312:BL312))))</f>
        <v>0</v>
      </c>
      <c r="BN312" s="31">
        <f>IF($I279="n/a",0,IF(BN$4&lt;=$C312,0,IF(SUM($C312,$I279)&gt;BN$4,$AB290/$I279,$AB290-SUM($I312:BM312))))</f>
        <v>0</v>
      </c>
      <c r="BO312" s="31">
        <f>IF($I279="n/a",0,IF(BO$4&lt;=$C312,0,IF(SUM($C312,$I279)&gt;BO$4,$AB290/$I279,$AB290-SUM($I312:BN312))))</f>
        <v>0</v>
      </c>
      <c r="BP312" s="31">
        <f>IF($I279="n/a",0,IF(BP$4&lt;=$C312,0,IF(SUM($C312,$I279)&gt;BP$4,$AB290/$I279,$AB290-SUM($I312:BO312))))</f>
        <v>0</v>
      </c>
      <c r="BQ312" s="31">
        <f>IF($I279="n/a",0,IF(BQ$4&lt;=$C312,0,IF(SUM($C312,$I279)&gt;BQ$4,$AB290/$I279,$AB290-SUM($I312:BP312))))</f>
        <v>0</v>
      </c>
      <c r="BR312" s="31">
        <f>IF($I279="n/a",0,IF(BR$4&lt;=$C312,0,IF(SUM($C312,$I279)&gt;BR$4,$AB290/$I279,$AB290-SUM($I312:BQ312))))</f>
        <v>0</v>
      </c>
      <c r="BS312" s="31">
        <f>IF($I279="n/a",0,IF(BS$4&lt;=$C312,0,IF(SUM($C312,$I279)&gt;BS$4,$AB290/$I279,$AB290-SUM($I312:BR312))))</f>
        <v>0</v>
      </c>
      <c r="BT312" s="31">
        <f>IF($I279="n/a",0,IF(BT$4&lt;=$C312,0,IF(SUM($C312,$I279)&gt;BT$4,$AB290/$I279,$AB290-SUM($I312:BS312))))</f>
        <v>0</v>
      </c>
      <c r="BU312" s="31">
        <f>IF($I279="n/a",0,IF(BU$4&lt;=$C312,0,IF(SUM($C312,$I279)&gt;BU$4,$AB290/$I279,$AB290-SUM($I312:BT312))))</f>
        <v>0</v>
      </c>
      <c r="BV312" s="31">
        <f>IF($I279="n/a",0,IF(BV$4&lt;=$C312,0,IF(SUM($C312,$I279)&gt;BV$4,$AB290/$I279,$AB290-SUM($I312:BU312))))</f>
        <v>0</v>
      </c>
      <c r="BW312" s="31">
        <f>IF($I279="n/a",0,IF(BW$4&lt;=$C312,0,IF(SUM($C312,$I279)&gt;BW$4,$AB290/$I279,$AB290-SUM($I312:BV312))))</f>
        <v>0</v>
      </c>
      <c r="BX312" s="31">
        <f>IF($I279="n/a",0,IF(BX$4&lt;=$C312,0,IF(SUM($C312,$I279)&gt;BX$4,$AB290/$I279,$AB290-SUM($I312:BW312))))</f>
        <v>0</v>
      </c>
      <c r="BY312" s="31">
        <f>IF($I279="n/a",0,IF(BY$4&lt;=$C312,0,IF(SUM($C312,$I279)&gt;BY$4,$AB290/$I279,$AB290-SUM($I312:BX312))))</f>
        <v>0</v>
      </c>
      <c r="BZ312" s="31">
        <f>IF($I279="n/a",0,IF(BZ$4&lt;=$C312,0,IF(SUM($C312,$I279)&gt;BZ$4,$AB290/$I279,$AB290-SUM($I312:BY312))))</f>
        <v>0</v>
      </c>
      <c r="CA312" s="31">
        <f>IF($I279="n/a",0,IF(CA$4&lt;=$C312,0,IF(SUM($C312,$I279)&gt;CA$4,$AB290/$I279,$AB290-SUM($I312:BZ312))))</f>
        <v>0</v>
      </c>
      <c r="CB312" s="31">
        <f>IF($I279="n/a",0,IF(CB$4&lt;=$C312,0,IF(SUM($C312,$I279)&gt;CB$4,$AB290/$I279,$AB290-SUM($I312:CA312))))</f>
        <v>0</v>
      </c>
      <c r="CC312" s="31">
        <f>IF($I279="n/a",0,IF(CC$4&lt;=$C312,0,IF(SUM($C312,$I279)&gt;CC$4,$AB290/$I279,$AB290-SUM($I312:CB312))))</f>
        <v>0</v>
      </c>
      <c r="CD312" s="31">
        <f>IF($I279="n/a",0,IF(CD$4&lt;=$C312,0,IF(SUM($C312,$I279)&gt;CD$4,$AB290/$I279,$AB290-SUM($I312:CC312))))</f>
        <v>0</v>
      </c>
      <c r="CE312" s="31">
        <f>IF($I279="n/a",0,IF(CE$4&lt;=$C312,0,IF(SUM($C312,$I279)&gt;CE$4,$AB290/$I279,$AB290-SUM($I312:CD312))))</f>
        <v>0</v>
      </c>
      <c r="CF312" s="31">
        <f>IF($I279="n/a",0,IF(CF$4&lt;=$C312,0,IF(SUM($C312,$I279)&gt;CF$4,$AB290/$I279,$AB290-SUM($I312:CE312))))</f>
        <v>0</v>
      </c>
    </row>
    <row r="313" spans="3:84" ht="12.75" customHeight="1">
      <c r="C313" s="202">
        <v>2035</v>
      </c>
      <c r="D313" s="21" t="s">
        <v>65</v>
      </c>
      <c r="E313" s="21" t="s">
        <v>197</v>
      </c>
      <c r="I313" s="31"/>
      <c r="J313" s="31">
        <f>IF($I279="n/a",0,IF(J$4&lt;=$C313,0,IF(SUM($C313,$I279)&gt;J$4,$AC290/$I279,$AC290-SUM($I313:I313))))</f>
        <v>0</v>
      </c>
      <c r="K313" s="31">
        <f>IF($I279="n/a",0,IF(K$4&lt;=$C313,0,IF(SUM($C313,$I279)&gt;K$4,$AC290/$I279,$AC290-SUM($I313:J313))))</f>
        <v>0</v>
      </c>
      <c r="L313" s="31">
        <f>IF($I279="n/a",0,IF(L$4&lt;=$C313,0,IF(SUM($C313,$I279)&gt;L$4,$AC290/$I279,$AC290-SUM($I313:K313))))</f>
        <v>0</v>
      </c>
      <c r="M313" s="31">
        <f>IF($I279="n/a",0,IF(M$4&lt;=$C313,0,IF(SUM($C313,$I279)&gt;M$4,$AC290/$I279,$AC290-SUM($I313:L313))))</f>
        <v>0</v>
      </c>
      <c r="N313" s="31">
        <f>IF($I279="n/a",0,IF(N$4&lt;=$C313,0,IF(SUM($C313,$I279)&gt;N$4,$AC290/$I279,$AC290-SUM($I313:M313))))</f>
        <v>0</v>
      </c>
      <c r="O313" s="31">
        <f>IF($I279="n/a",0,IF(O$4&lt;=$C313,0,IF(SUM($C313,$I279)&gt;O$4,$AC290/$I279,$AC290-SUM($I313:N313))))</f>
        <v>0</v>
      </c>
      <c r="P313" s="31">
        <f>IF($I279="n/a",0,IF(P$4&lt;=$C313,0,IF(SUM($C313,$I279)&gt;P$4,$AC290/$I279,$AC290-SUM($I313:O313))))</f>
        <v>0</v>
      </c>
      <c r="Q313" s="31">
        <f>IF($I279="n/a",0,IF(Q$4&lt;=$C313,0,IF(SUM($C313,$I279)&gt;Q$4,$AC290/$I279,$AC290-SUM($I313:P313))))</f>
        <v>0</v>
      </c>
      <c r="R313" s="31">
        <f>IF($I279="n/a",0,IF(R$4&lt;=$C313,0,IF(SUM($C313,$I279)&gt;R$4,$AC290/$I279,$AC290-SUM($I313:Q313))))</f>
        <v>0</v>
      </c>
      <c r="S313" s="31">
        <f>IF($I279="n/a",0,IF(S$4&lt;=$C313,0,IF(SUM($C313,$I279)&gt;S$4,$AC290/$I279,$AC290-SUM($I313:R313))))</f>
        <v>0</v>
      </c>
      <c r="T313" s="31">
        <f>IF($I279="n/a",0,IF(T$4&lt;=$C313,0,IF(SUM($C313,$I279)&gt;T$4,$AC290/$I279,$AC290-SUM($I313:S313))))</f>
        <v>0</v>
      </c>
      <c r="U313" s="31">
        <f>IF($I279="n/a",0,IF(U$4&lt;=$C313,0,IF(SUM($C313,$I279)&gt;U$4,$AC290/$I279,$AC290-SUM($I313:T313))))</f>
        <v>0</v>
      </c>
      <c r="V313" s="31">
        <f>IF($I279="n/a",0,IF(V$4&lt;=$C313,0,IF(SUM($C313,$I279)&gt;V$4,$AC290/$I279,$AC290-SUM($I313:U313))))</f>
        <v>0</v>
      </c>
      <c r="W313" s="31">
        <f>IF($I279="n/a",0,IF(W$4&lt;=$C313,0,IF(SUM($C313,$I279)&gt;W$4,$AC290/$I279,$AC290-SUM($I313:V313))))</f>
        <v>0</v>
      </c>
      <c r="X313" s="31">
        <f>IF($I279="n/a",0,IF(X$4&lt;=$C313,0,IF(SUM($C313,$I279)&gt;X$4,$AC290/$I279,$AC290-SUM($I313:W313))))</f>
        <v>0</v>
      </c>
      <c r="Y313" s="31">
        <f>IF($I279="n/a",0,IF(Y$4&lt;=$C313,0,IF(SUM($C313,$I279)&gt;Y$4,$AC290/$I279,$AC290-SUM($I313:X313))))</f>
        <v>0</v>
      </c>
      <c r="Z313" s="31">
        <f>IF($I279="n/a",0,IF(Z$4&lt;=$C313,0,IF(SUM($C313,$I279)&gt;Z$4,$AC290/$I279,$AC290-SUM($I313:Y313))))</f>
        <v>0</v>
      </c>
      <c r="AA313" s="31">
        <f>IF($I279="n/a",0,IF(AA$4&lt;=$C313,0,IF(SUM($C313,$I279)&gt;AA$4,$AC290/$I279,$AC290-SUM($I313:Z313))))</f>
        <v>0</v>
      </c>
      <c r="AB313" s="31">
        <f>IF($I279="n/a",0,IF(AB$4&lt;=$C313,0,IF(SUM($C313,$I279)&gt;AB$4,$AC290/$I279,$AC290-SUM($I313:AA313))))</f>
        <v>0</v>
      </c>
      <c r="AC313" s="31">
        <f>IF($I279="n/a",0,IF(AC$4&lt;=$C313,0,IF(SUM($C313,$I279)&gt;AC$4,$AC290/$I279,$AC290-SUM($I313:AB313))))</f>
        <v>0</v>
      </c>
      <c r="AD313" s="31">
        <f>IF($I279="n/a",0,IF(AD$4&lt;=$C313,0,IF(SUM($C313,$I279)&gt;AD$4,$AC290/$I279,$AC290-SUM($I313:AC313))))</f>
        <v>0</v>
      </c>
      <c r="AE313" s="31">
        <f>IF($I279="n/a",0,IF(AE$4&lt;=$C313,0,IF(SUM($C313,$I279)&gt;AE$4,$AC290/$I279,$AC290-SUM($I313:AD313))))</f>
        <v>0</v>
      </c>
      <c r="AF313" s="31">
        <f>IF($I279="n/a",0,IF(AF$4&lt;=$C313,0,IF(SUM($C313,$I279)&gt;AF$4,$AC290/$I279,$AC290-SUM($I313:AE313))))</f>
        <v>0</v>
      </c>
      <c r="AG313" s="31">
        <f>IF($I279="n/a",0,IF(AG$4&lt;=$C313,0,IF(SUM($C313,$I279)&gt;AG$4,$AC290/$I279,$AC290-SUM($I313:AF313))))</f>
        <v>0</v>
      </c>
      <c r="AH313" s="31">
        <f>IF($I279="n/a",0,IF(AH$4&lt;=$C313,0,IF(SUM($C313,$I279)&gt;AH$4,$AC290/$I279,$AC290-SUM($I313:AG313))))</f>
        <v>0</v>
      </c>
      <c r="AI313" s="31">
        <f>IF($I279="n/a",0,IF(AI$4&lt;=$C313,0,IF(SUM($C313,$I279)&gt;AI$4,$AC290/$I279,$AC290-SUM($I313:AH313))))</f>
        <v>0</v>
      </c>
      <c r="AJ313" s="31">
        <f>IF($I279="n/a",0,IF(AJ$4&lt;=$C313,0,IF(SUM($C313,$I279)&gt;AJ$4,$AC290/$I279,$AC290-SUM($I313:AI313))))</f>
        <v>0</v>
      </c>
      <c r="AK313" s="31">
        <f>IF($I279="n/a",0,IF(AK$4&lt;=$C313,0,IF(SUM($C313,$I279)&gt;AK$4,$AC290/$I279,$AC290-SUM($I313:AJ313))))</f>
        <v>0</v>
      </c>
      <c r="AL313" s="31">
        <f>IF($I279="n/a",0,IF(AL$4&lt;=$C313,0,IF(SUM($C313,$I279)&gt;AL$4,$AC290/$I279,$AC290-SUM($I313:AK313))))</f>
        <v>0</v>
      </c>
      <c r="AM313" s="31">
        <f>IF($I279="n/a",0,IF(AM$4&lt;=$C313,0,IF(SUM($C313,$I279)&gt;AM$4,$AC290/$I279,$AC290-SUM($I313:AL313))))</f>
        <v>0</v>
      </c>
      <c r="AN313" s="31">
        <f>IF($I279="n/a",0,IF(AN$4&lt;=$C313,0,IF(SUM($C313,$I279)&gt;AN$4,$AC290/$I279,$AC290-SUM($I313:AM313))))</f>
        <v>0</v>
      </c>
      <c r="AO313" s="31">
        <f>IF($I279="n/a",0,IF(AO$4&lt;=$C313,0,IF(SUM($C313,$I279)&gt;AO$4,$AC290/$I279,$AC290-SUM($I313:AN313))))</f>
        <v>0</v>
      </c>
      <c r="AP313" s="31">
        <f>IF($I279="n/a",0,IF(AP$4&lt;=$C313,0,IF(SUM($C313,$I279)&gt;AP$4,$AC290/$I279,$AC290-SUM($I313:AO313))))</f>
        <v>0</v>
      </c>
      <c r="AQ313" s="31">
        <f>IF($I279="n/a",0,IF(AQ$4&lt;=$C313,0,IF(SUM($C313,$I279)&gt;AQ$4,$AC290/$I279,$AC290-SUM($I313:AP313))))</f>
        <v>0</v>
      </c>
      <c r="AR313" s="31">
        <f>IF($I279="n/a",0,IF(AR$4&lt;=$C313,0,IF(SUM($C313,$I279)&gt;AR$4,$AC290/$I279,$AC290-SUM($I313:AQ313))))</f>
        <v>0</v>
      </c>
      <c r="AS313" s="31">
        <f>IF($I279="n/a",0,IF(AS$4&lt;=$C313,0,IF(SUM($C313,$I279)&gt;AS$4,$AC290/$I279,$AC290-SUM($I313:AR313))))</f>
        <v>0</v>
      </c>
      <c r="AT313" s="31">
        <f>IF($I279="n/a",0,IF(AT$4&lt;=$C313,0,IF(SUM($C313,$I279)&gt;AT$4,$AC290/$I279,$AC290-SUM($I313:AS313))))</f>
        <v>0</v>
      </c>
      <c r="AU313" s="31">
        <f>IF($I279="n/a",0,IF(AU$4&lt;=$C313,0,IF(SUM($C313,$I279)&gt;AU$4,$AC290/$I279,$AC290-SUM($I313:AT313))))</f>
        <v>0</v>
      </c>
      <c r="AV313" s="31">
        <f>IF($I279="n/a",0,IF(AV$4&lt;=$C313,0,IF(SUM($C313,$I279)&gt;AV$4,$AC290/$I279,$AC290-SUM($I313:AU313))))</f>
        <v>0</v>
      </c>
      <c r="AW313" s="31">
        <f>IF($I279="n/a",0,IF(AW$4&lt;=$C313,0,IF(SUM($C313,$I279)&gt;AW$4,$AC290/$I279,$AC290-SUM($I313:AV313))))</f>
        <v>0</v>
      </c>
      <c r="AX313" s="31">
        <f>IF($I279="n/a",0,IF(AX$4&lt;=$C313,0,IF(SUM($C313,$I279)&gt;AX$4,$AC290/$I279,$AC290-SUM($I313:AW313))))</f>
        <v>0</v>
      </c>
      <c r="AY313" s="31">
        <f>IF($I279="n/a",0,IF(AY$4&lt;=$C313,0,IF(SUM($C313,$I279)&gt;AY$4,$AC290/$I279,$AC290-SUM($I313:AX313))))</f>
        <v>0</v>
      </c>
      <c r="AZ313" s="31">
        <f>IF($I279="n/a",0,IF(AZ$4&lt;=$C313,0,IF(SUM($C313,$I279)&gt;AZ$4,$AC290/$I279,$AC290-SUM($I313:AY313))))</f>
        <v>0</v>
      </c>
      <c r="BA313" s="31">
        <f>IF($I279="n/a",0,IF(BA$4&lt;=$C313,0,IF(SUM($C313,$I279)&gt;BA$4,$AC290/$I279,$AC290-SUM($I313:AZ313))))</f>
        <v>0</v>
      </c>
      <c r="BB313" s="31">
        <f>IF($I279="n/a",0,IF(BB$4&lt;=$C313,0,IF(SUM($C313,$I279)&gt;BB$4,$AC290/$I279,$AC290-SUM($I313:BA313))))</f>
        <v>0</v>
      </c>
      <c r="BC313" s="31">
        <f>IF($I279="n/a",0,IF(BC$4&lt;=$C313,0,IF(SUM($C313,$I279)&gt;BC$4,$AC290/$I279,$AC290-SUM($I313:BB313))))</f>
        <v>0</v>
      </c>
      <c r="BD313" s="31">
        <f>IF($I279="n/a",0,IF(BD$4&lt;=$C313,0,IF(SUM($C313,$I279)&gt;BD$4,$AC290/$I279,$AC290-SUM($I313:BC313))))</f>
        <v>0</v>
      </c>
      <c r="BE313" s="31">
        <f>IF($I279="n/a",0,IF(BE$4&lt;=$C313,0,IF(SUM($C313,$I279)&gt;BE$4,$AC290/$I279,$AC290-SUM($I313:BD313))))</f>
        <v>0</v>
      </c>
      <c r="BF313" s="31">
        <f>IF($I279="n/a",0,IF(BF$4&lt;=$C313,0,IF(SUM($C313,$I279)&gt;BF$4,$AC290/$I279,$AC290-SUM($I313:BE313))))</f>
        <v>0</v>
      </c>
      <c r="BG313" s="31">
        <f>IF($I279="n/a",0,IF(BG$4&lt;=$C313,0,IF(SUM($C313,$I279)&gt;BG$4,$AC290/$I279,$AC290-SUM($I313:BF313))))</f>
        <v>0</v>
      </c>
      <c r="BH313" s="31">
        <f>IF($I279="n/a",0,IF(BH$4&lt;=$C313,0,IF(SUM($C313,$I279)&gt;BH$4,$AC290/$I279,$AC290-SUM($I313:BG313))))</f>
        <v>0</v>
      </c>
      <c r="BI313" s="31">
        <f>IF($I279="n/a",0,IF(BI$4&lt;=$C313,0,IF(SUM($C313,$I279)&gt;BI$4,$AC290/$I279,$AC290-SUM($I313:BH313))))</f>
        <v>0</v>
      </c>
      <c r="BJ313" s="31">
        <f>IF($I279="n/a",0,IF(BJ$4&lt;=$C313,0,IF(SUM($C313,$I279)&gt;BJ$4,$AC290/$I279,$AC290-SUM($I313:BI313))))</f>
        <v>0</v>
      </c>
      <c r="BK313" s="31">
        <f>IF($I279="n/a",0,IF(BK$4&lt;=$C313,0,IF(SUM($C313,$I279)&gt;BK$4,$AC290/$I279,$AC290-SUM($I313:BJ313))))</f>
        <v>0</v>
      </c>
      <c r="BL313" s="31">
        <f>IF($I279="n/a",0,IF(BL$4&lt;=$C313,0,IF(SUM($C313,$I279)&gt;BL$4,$AC290/$I279,$AC290-SUM($I313:BK313))))</f>
        <v>0</v>
      </c>
      <c r="BM313" s="31">
        <f>IF($I279="n/a",0,IF(BM$4&lt;=$C313,0,IF(SUM($C313,$I279)&gt;BM$4,$AC290/$I279,$AC290-SUM($I313:BL313))))</f>
        <v>0</v>
      </c>
      <c r="BN313" s="31">
        <f>IF($I279="n/a",0,IF(BN$4&lt;=$C313,0,IF(SUM($C313,$I279)&gt;BN$4,$AC290/$I279,$AC290-SUM($I313:BM313))))</f>
        <v>0</v>
      </c>
      <c r="BO313" s="31">
        <f>IF($I279="n/a",0,IF(BO$4&lt;=$C313,0,IF(SUM($C313,$I279)&gt;BO$4,$AC290/$I279,$AC290-SUM($I313:BN313))))</f>
        <v>0</v>
      </c>
      <c r="BP313" s="31">
        <f>IF($I279="n/a",0,IF(BP$4&lt;=$C313,0,IF(SUM($C313,$I279)&gt;BP$4,$AC290/$I279,$AC290-SUM($I313:BO313))))</f>
        <v>0</v>
      </c>
      <c r="BQ313" s="31">
        <f>IF($I279="n/a",0,IF(BQ$4&lt;=$C313,0,IF(SUM($C313,$I279)&gt;BQ$4,$AC290/$I279,$AC290-SUM($I313:BP313))))</f>
        <v>0</v>
      </c>
      <c r="BR313" s="31">
        <f>IF($I279="n/a",0,IF(BR$4&lt;=$C313,0,IF(SUM($C313,$I279)&gt;BR$4,$AC290/$I279,$AC290-SUM($I313:BQ313))))</f>
        <v>0</v>
      </c>
      <c r="BS313" s="31">
        <f>IF($I279="n/a",0,IF(BS$4&lt;=$C313,0,IF(SUM($C313,$I279)&gt;BS$4,$AC290/$I279,$AC290-SUM($I313:BR313))))</f>
        <v>0</v>
      </c>
      <c r="BT313" s="31">
        <f>IF($I279="n/a",0,IF(BT$4&lt;=$C313,0,IF(SUM($C313,$I279)&gt;BT$4,$AC290/$I279,$AC290-SUM($I313:BS313))))</f>
        <v>0</v>
      </c>
      <c r="BU313" s="31">
        <f>IF($I279="n/a",0,IF(BU$4&lt;=$C313,0,IF(SUM($C313,$I279)&gt;BU$4,$AC290/$I279,$AC290-SUM($I313:BT313))))</f>
        <v>0</v>
      </c>
      <c r="BV313" s="31">
        <f>IF($I279="n/a",0,IF(BV$4&lt;=$C313,0,IF(SUM($C313,$I279)&gt;BV$4,$AC290/$I279,$AC290-SUM($I313:BU313))))</f>
        <v>0</v>
      </c>
      <c r="BW313" s="31">
        <f>IF($I279="n/a",0,IF(BW$4&lt;=$C313,0,IF(SUM($C313,$I279)&gt;BW$4,$AC290/$I279,$AC290-SUM($I313:BV313))))</f>
        <v>0</v>
      </c>
      <c r="BX313" s="31">
        <f>IF($I279="n/a",0,IF(BX$4&lt;=$C313,0,IF(SUM($C313,$I279)&gt;BX$4,$AC290/$I279,$AC290-SUM($I313:BW313))))</f>
        <v>0</v>
      </c>
      <c r="BY313" s="31">
        <f>IF($I279="n/a",0,IF(BY$4&lt;=$C313,0,IF(SUM($C313,$I279)&gt;BY$4,$AC290/$I279,$AC290-SUM($I313:BX313))))</f>
        <v>0</v>
      </c>
      <c r="BZ313" s="31">
        <f>IF($I279="n/a",0,IF(BZ$4&lt;=$C313,0,IF(SUM($C313,$I279)&gt;BZ$4,$AC290/$I279,$AC290-SUM($I313:BY313))))</f>
        <v>0</v>
      </c>
      <c r="CA313" s="31">
        <f>IF($I279="n/a",0,IF(CA$4&lt;=$C313,0,IF(SUM($C313,$I279)&gt;CA$4,$AC290/$I279,$AC290-SUM($I313:BZ313))))</f>
        <v>0</v>
      </c>
      <c r="CB313" s="31">
        <f>IF($I279="n/a",0,IF(CB$4&lt;=$C313,0,IF(SUM($C313,$I279)&gt;CB$4,$AC290/$I279,$AC290-SUM($I313:CA313))))</f>
        <v>0</v>
      </c>
      <c r="CC313" s="31">
        <f>IF($I279="n/a",0,IF(CC$4&lt;=$C313,0,IF(SUM($C313,$I279)&gt;CC$4,$AC290/$I279,$AC290-SUM($I313:CB313))))</f>
        <v>0</v>
      </c>
      <c r="CD313" s="31">
        <f>IF($I279="n/a",0,IF(CD$4&lt;=$C313,0,IF(SUM($C313,$I279)&gt;CD$4,$AC290/$I279,$AC290-SUM($I313:CC313))))</f>
        <v>0</v>
      </c>
      <c r="CE313" s="31">
        <f>IF($I279="n/a",0,IF(CE$4&lt;=$C313,0,IF(SUM($C313,$I279)&gt;CE$4,$AC290/$I279,$AC290-SUM($I313:CD313))))</f>
        <v>0</v>
      </c>
      <c r="CF313" s="31">
        <f>IF($I279="n/a",0,IF(CF$4&lt;=$C313,0,IF(SUM($C313,$I279)&gt;CF$4,$AC290/$I279,$AC290-SUM($I313:CE313))))</f>
        <v>0</v>
      </c>
    </row>
    <row r="314" spans="3:84" ht="12.75" customHeight="1">
      <c r="C314" s="202">
        <v>2036</v>
      </c>
      <c r="D314" s="21" t="s">
        <v>66</v>
      </c>
      <c r="E314" s="21" t="s">
        <v>197</v>
      </c>
      <c r="I314" s="31"/>
      <c r="J314" s="31">
        <f>IF($I279="n/a",0,IF(J$4&lt;=$C314,0,IF(SUM($C314,$I279)&gt;J$4,$AD290/$I279,$AD290-SUM($I314:I314))))</f>
        <v>0</v>
      </c>
      <c r="K314" s="31">
        <f>IF($I279="n/a",0,IF(K$4&lt;=$C314,0,IF(SUM($C314,$I279)&gt;K$4,$AD290/$I279,$AD290-SUM($I314:J314))))</f>
        <v>0</v>
      </c>
      <c r="L314" s="31">
        <f>IF($I279="n/a",0,IF(L$4&lt;=$C314,0,IF(SUM($C314,$I279)&gt;L$4,$AD290/$I279,$AD290-SUM($I314:K314))))</f>
        <v>0</v>
      </c>
      <c r="M314" s="31">
        <f>IF($I279="n/a",0,IF(M$4&lt;=$C314,0,IF(SUM($C314,$I279)&gt;M$4,$AD290/$I279,$AD290-SUM($I314:L314))))</f>
        <v>0</v>
      </c>
      <c r="N314" s="31">
        <f>IF($I279="n/a",0,IF(N$4&lt;=$C314,0,IF(SUM($C314,$I279)&gt;N$4,$AD290/$I279,$AD290-SUM($I314:M314))))</f>
        <v>0</v>
      </c>
      <c r="O314" s="31">
        <f>IF($I279="n/a",0,IF(O$4&lt;=$C314,0,IF(SUM($C314,$I279)&gt;O$4,$AD290/$I279,$AD290-SUM($I314:N314))))</f>
        <v>0</v>
      </c>
      <c r="P314" s="31">
        <f>IF($I279="n/a",0,IF(P$4&lt;=$C314,0,IF(SUM($C314,$I279)&gt;P$4,$AD290/$I279,$AD290-SUM($I314:O314))))</f>
        <v>0</v>
      </c>
      <c r="Q314" s="31">
        <f>IF($I279="n/a",0,IF(Q$4&lt;=$C314,0,IF(SUM($C314,$I279)&gt;Q$4,$AD290/$I279,$AD290-SUM($I314:P314))))</f>
        <v>0</v>
      </c>
      <c r="R314" s="31">
        <f>IF($I279="n/a",0,IF(R$4&lt;=$C314,0,IF(SUM($C314,$I279)&gt;R$4,$AD290/$I279,$AD290-SUM($I314:Q314))))</f>
        <v>0</v>
      </c>
      <c r="S314" s="31">
        <f>IF($I279="n/a",0,IF(S$4&lt;=$C314,0,IF(SUM($C314,$I279)&gt;S$4,$AD290/$I279,$AD290-SUM($I314:R314))))</f>
        <v>0</v>
      </c>
      <c r="T314" s="31">
        <f>IF($I279="n/a",0,IF(T$4&lt;=$C314,0,IF(SUM($C314,$I279)&gt;T$4,$AD290/$I279,$AD290-SUM($I314:S314))))</f>
        <v>0</v>
      </c>
      <c r="U314" s="31">
        <f>IF($I279="n/a",0,IF(U$4&lt;=$C314,0,IF(SUM($C314,$I279)&gt;U$4,$AD290/$I279,$AD290-SUM($I314:T314))))</f>
        <v>0</v>
      </c>
      <c r="V314" s="31">
        <f>IF($I279="n/a",0,IF(V$4&lt;=$C314,0,IF(SUM($C314,$I279)&gt;V$4,$AD290/$I279,$AD290-SUM($I314:U314))))</f>
        <v>0</v>
      </c>
      <c r="W314" s="31">
        <f>IF($I279="n/a",0,IF(W$4&lt;=$C314,0,IF(SUM($C314,$I279)&gt;W$4,$AD290/$I279,$AD290-SUM($I314:V314))))</f>
        <v>0</v>
      </c>
      <c r="X314" s="31">
        <f>IF($I279="n/a",0,IF(X$4&lt;=$C314,0,IF(SUM($C314,$I279)&gt;X$4,$AD290/$I279,$AD290-SUM($I314:W314))))</f>
        <v>0</v>
      </c>
      <c r="Y314" s="31">
        <f>IF($I279="n/a",0,IF(Y$4&lt;=$C314,0,IF(SUM($C314,$I279)&gt;Y$4,$AD290/$I279,$AD290-SUM($I314:X314))))</f>
        <v>0</v>
      </c>
      <c r="Z314" s="31">
        <f>IF($I279="n/a",0,IF(Z$4&lt;=$C314,0,IF(SUM($C314,$I279)&gt;Z$4,$AD290/$I279,$AD290-SUM($I314:Y314))))</f>
        <v>0</v>
      </c>
      <c r="AA314" s="31">
        <f>IF($I279="n/a",0,IF(AA$4&lt;=$C314,0,IF(SUM($C314,$I279)&gt;AA$4,$AD290/$I279,$AD290-SUM($I314:Z314))))</f>
        <v>0</v>
      </c>
      <c r="AB314" s="31">
        <f>IF($I279="n/a",0,IF(AB$4&lt;=$C314,0,IF(SUM($C314,$I279)&gt;AB$4,$AD290/$I279,$AD290-SUM($I314:AA314))))</f>
        <v>0</v>
      </c>
      <c r="AC314" s="31">
        <f>IF($I279="n/a",0,IF(AC$4&lt;=$C314,0,IF(SUM($C314,$I279)&gt;AC$4,$AD290/$I279,$AD290-SUM($I314:AB314))))</f>
        <v>0</v>
      </c>
      <c r="AD314" s="31">
        <f>IF($I279="n/a",0,IF(AD$4&lt;=$C314,0,IF(SUM($C314,$I279)&gt;AD$4,$AD290/$I279,$AD290-SUM($I314:AC314))))</f>
        <v>0</v>
      </c>
      <c r="AE314" s="31">
        <f>IF($I279="n/a",0,IF(AE$4&lt;=$C314,0,IF(SUM($C314,$I279)&gt;AE$4,$AD290/$I279,$AD290-SUM($I314:AD314))))</f>
        <v>0</v>
      </c>
      <c r="AF314" s="31">
        <f>IF($I279="n/a",0,IF(AF$4&lt;=$C314,0,IF(SUM($C314,$I279)&gt;AF$4,$AD290/$I279,$AD290-SUM($I314:AE314))))</f>
        <v>0</v>
      </c>
      <c r="AG314" s="31">
        <f>IF($I279="n/a",0,IF(AG$4&lt;=$C314,0,IF(SUM($C314,$I279)&gt;AG$4,$AD290/$I279,$AD290-SUM($I314:AF314))))</f>
        <v>0</v>
      </c>
      <c r="AH314" s="31">
        <f>IF($I279="n/a",0,IF(AH$4&lt;=$C314,0,IF(SUM($C314,$I279)&gt;AH$4,$AD290/$I279,$AD290-SUM($I314:AG314))))</f>
        <v>0</v>
      </c>
      <c r="AI314" s="31">
        <f>IF($I279="n/a",0,IF(AI$4&lt;=$C314,0,IF(SUM($C314,$I279)&gt;AI$4,$AD290/$I279,$AD290-SUM($I314:AH314))))</f>
        <v>0</v>
      </c>
      <c r="AJ314" s="31">
        <f>IF($I279="n/a",0,IF(AJ$4&lt;=$C314,0,IF(SUM($C314,$I279)&gt;AJ$4,$AD290/$I279,$AD290-SUM($I314:AI314))))</f>
        <v>0</v>
      </c>
      <c r="AK314" s="31">
        <f>IF($I279="n/a",0,IF(AK$4&lt;=$C314,0,IF(SUM($C314,$I279)&gt;AK$4,$AD290/$I279,$AD290-SUM($I314:AJ314))))</f>
        <v>0</v>
      </c>
      <c r="AL314" s="31">
        <f>IF($I279="n/a",0,IF(AL$4&lt;=$C314,0,IF(SUM($C314,$I279)&gt;AL$4,$AD290/$I279,$AD290-SUM($I314:AK314))))</f>
        <v>0</v>
      </c>
      <c r="AM314" s="31">
        <f>IF($I279="n/a",0,IF(AM$4&lt;=$C314,0,IF(SUM($C314,$I279)&gt;AM$4,$AD290/$I279,$AD290-SUM($I314:AL314))))</f>
        <v>0</v>
      </c>
      <c r="AN314" s="31">
        <f>IF($I279="n/a",0,IF(AN$4&lt;=$C314,0,IF(SUM($C314,$I279)&gt;AN$4,$AD290/$I279,$AD290-SUM($I314:AM314))))</f>
        <v>0</v>
      </c>
      <c r="AO314" s="31">
        <f>IF($I279="n/a",0,IF(AO$4&lt;=$C314,0,IF(SUM($C314,$I279)&gt;AO$4,$AD290/$I279,$AD290-SUM($I314:AN314))))</f>
        <v>0</v>
      </c>
      <c r="AP314" s="31">
        <f>IF($I279="n/a",0,IF(AP$4&lt;=$C314,0,IF(SUM($C314,$I279)&gt;AP$4,$AD290/$I279,$AD290-SUM($I314:AO314))))</f>
        <v>0</v>
      </c>
      <c r="AQ314" s="31">
        <f>IF($I279="n/a",0,IF(AQ$4&lt;=$C314,0,IF(SUM($C314,$I279)&gt;AQ$4,$AD290/$I279,$AD290-SUM($I314:AP314))))</f>
        <v>0</v>
      </c>
      <c r="AR314" s="31">
        <f>IF($I279="n/a",0,IF(AR$4&lt;=$C314,0,IF(SUM($C314,$I279)&gt;AR$4,$AD290/$I279,$AD290-SUM($I314:AQ314))))</f>
        <v>0</v>
      </c>
      <c r="AS314" s="31">
        <f>IF($I279="n/a",0,IF(AS$4&lt;=$C314,0,IF(SUM($C314,$I279)&gt;AS$4,$AD290/$I279,$AD290-SUM($I314:AR314))))</f>
        <v>0</v>
      </c>
      <c r="AT314" s="31">
        <f>IF($I279="n/a",0,IF(AT$4&lt;=$C314,0,IF(SUM($C314,$I279)&gt;AT$4,$AD290/$I279,$AD290-SUM($I314:AS314))))</f>
        <v>0</v>
      </c>
      <c r="AU314" s="31">
        <f>IF($I279="n/a",0,IF(AU$4&lt;=$C314,0,IF(SUM($C314,$I279)&gt;AU$4,$AD290/$I279,$AD290-SUM($I314:AT314))))</f>
        <v>0</v>
      </c>
      <c r="AV314" s="31">
        <f>IF($I279="n/a",0,IF(AV$4&lt;=$C314,0,IF(SUM($C314,$I279)&gt;AV$4,$AD290/$I279,$AD290-SUM($I314:AU314))))</f>
        <v>0</v>
      </c>
      <c r="AW314" s="31">
        <f>IF($I279="n/a",0,IF(AW$4&lt;=$C314,0,IF(SUM($C314,$I279)&gt;AW$4,$AD290/$I279,$AD290-SUM($I314:AV314))))</f>
        <v>0</v>
      </c>
      <c r="AX314" s="31">
        <f>IF($I279="n/a",0,IF(AX$4&lt;=$C314,0,IF(SUM($C314,$I279)&gt;AX$4,$AD290/$I279,$AD290-SUM($I314:AW314))))</f>
        <v>0</v>
      </c>
      <c r="AY314" s="31">
        <f>IF($I279="n/a",0,IF(AY$4&lt;=$C314,0,IF(SUM($C314,$I279)&gt;AY$4,$AD290/$I279,$AD290-SUM($I314:AX314))))</f>
        <v>0</v>
      </c>
      <c r="AZ314" s="31">
        <f>IF($I279="n/a",0,IF(AZ$4&lt;=$C314,0,IF(SUM($C314,$I279)&gt;AZ$4,$AD290/$I279,$AD290-SUM($I314:AY314))))</f>
        <v>0</v>
      </c>
      <c r="BA314" s="31">
        <f>IF($I279="n/a",0,IF(BA$4&lt;=$C314,0,IF(SUM($C314,$I279)&gt;BA$4,$AD290/$I279,$AD290-SUM($I314:AZ314))))</f>
        <v>0</v>
      </c>
      <c r="BB314" s="31">
        <f>IF($I279="n/a",0,IF(BB$4&lt;=$C314,0,IF(SUM($C314,$I279)&gt;BB$4,$AD290/$I279,$AD290-SUM($I314:BA314))))</f>
        <v>0</v>
      </c>
      <c r="BC314" s="31">
        <f>IF($I279="n/a",0,IF(BC$4&lt;=$C314,0,IF(SUM($C314,$I279)&gt;BC$4,$AD290/$I279,$AD290-SUM($I314:BB314))))</f>
        <v>0</v>
      </c>
      <c r="BD314" s="31">
        <f>IF($I279="n/a",0,IF(BD$4&lt;=$C314,0,IF(SUM($C314,$I279)&gt;BD$4,$AD290/$I279,$AD290-SUM($I314:BC314))))</f>
        <v>0</v>
      </c>
      <c r="BE314" s="31">
        <f>IF($I279="n/a",0,IF(BE$4&lt;=$C314,0,IF(SUM($C314,$I279)&gt;BE$4,$AD290/$I279,$AD290-SUM($I314:BD314))))</f>
        <v>0</v>
      </c>
      <c r="BF314" s="31">
        <f>IF($I279="n/a",0,IF(BF$4&lt;=$C314,0,IF(SUM($C314,$I279)&gt;BF$4,$AD290/$I279,$AD290-SUM($I314:BE314))))</f>
        <v>0</v>
      </c>
      <c r="BG314" s="31">
        <f>IF($I279="n/a",0,IF(BG$4&lt;=$C314,0,IF(SUM($C314,$I279)&gt;BG$4,$AD290/$I279,$AD290-SUM($I314:BF314))))</f>
        <v>0</v>
      </c>
      <c r="BH314" s="31">
        <f>IF($I279="n/a",0,IF(BH$4&lt;=$C314,0,IF(SUM($C314,$I279)&gt;BH$4,$AD290/$I279,$AD290-SUM($I314:BG314))))</f>
        <v>0</v>
      </c>
      <c r="BI314" s="31">
        <f>IF($I279="n/a",0,IF(BI$4&lt;=$C314,0,IF(SUM($C314,$I279)&gt;BI$4,$AD290/$I279,$AD290-SUM($I314:BH314))))</f>
        <v>0</v>
      </c>
      <c r="BJ314" s="31">
        <f>IF($I279="n/a",0,IF(BJ$4&lt;=$C314,0,IF(SUM($C314,$I279)&gt;BJ$4,$AD290/$I279,$AD290-SUM($I314:BI314))))</f>
        <v>0</v>
      </c>
      <c r="BK314" s="31">
        <f>IF($I279="n/a",0,IF(BK$4&lt;=$C314,0,IF(SUM($C314,$I279)&gt;BK$4,$AD290/$I279,$AD290-SUM($I314:BJ314))))</f>
        <v>0</v>
      </c>
      <c r="BL314" s="31">
        <f>IF($I279="n/a",0,IF(BL$4&lt;=$C314,0,IF(SUM($C314,$I279)&gt;BL$4,$AD290/$I279,$AD290-SUM($I314:BK314))))</f>
        <v>0</v>
      </c>
      <c r="BM314" s="31">
        <f>IF($I279="n/a",0,IF(BM$4&lt;=$C314,0,IF(SUM($C314,$I279)&gt;BM$4,$AD290/$I279,$AD290-SUM($I314:BL314))))</f>
        <v>0</v>
      </c>
      <c r="BN314" s="31">
        <f>IF($I279="n/a",0,IF(BN$4&lt;=$C314,0,IF(SUM($C314,$I279)&gt;BN$4,$AD290/$I279,$AD290-SUM($I314:BM314))))</f>
        <v>0</v>
      </c>
      <c r="BO314" s="31">
        <f>IF($I279="n/a",0,IF(BO$4&lt;=$C314,0,IF(SUM($C314,$I279)&gt;BO$4,$AD290/$I279,$AD290-SUM($I314:BN314))))</f>
        <v>0</v>
      </c>
      <c r="BP314" s="31">
        <f>IF($I279="n/a",0,IF(BP$4&lt;=$C314,0,IF(SUM($C314,$I279)&gt;BP$4,$AD290/$I279,$AD290-SUM($I314:BO314))))</f>
        <v>0</v>
      </c>
      <c r="BQ314" s="31">
        <f>IF($I279="n/a",0,IF(BQ$4&lt;=$C314,0,IF(SUM($C314,$I279)&gt;BQ$4,$AD290/$I279,$AD290-SUM($I314:BP314))))</f>
        <v>0</v>
      </c>
      <c r="BR314" s="31">
        <f>IF($I279="n/a",0,IF(BR$4&lt;=$C314,0,IF(SUM($C314,$I279)&gt;BR$4,$AD290/$I279,$AD290-SUM($I314:BQ314))))</f>
        <v>0</v>
      </c>
      <c r="BS314" s="31">
        <f>IF($I279="n/a",0,IF(BS$4&lt;=$C314,0,IF(SUM($C314,$I279)&gt;BS$4,$AD290/$I279,$AD290-SUM($I314:BR314))))</f>
        <v>0</v>
      </c>
      <c r="BT314" s="31">
        <f>IF($I279="n/a",0,IF(BT$4&lt;=$C314,0,IF(SUM($C314,$I279)&gt;BT$4,$AD290/$I279,$AD290-SUM($I314:BS314))))</f>
        <v>0</v>
      </c>
      <c r="BU314" s="31">
        <f>IF($I279="n/a",0,IF(BU$4&lt;=$C314,0,IF(SUM($C314,$I279)&gt;BU$4,$AD290/$I279,$AD290-SUM($I314:BT314))))</f>
        <v>0</v>
      </c>
      <c r="BV314" s="31">
        <f>IF($I279="n/a",0,IF(BV$4&lt;=$C314,0,IF(SUM($C314,$I279)&gt;BV$4,$AD290/$I279,$AD290-SUM($I314:BU314))))</f>
        <v>0</v>
      </c>
      <c r="BW314" s="31">
        <f>IF($I279="n/a",0,IF(BW$4&lt;=$C314,0,IF(SUM($C314,$I279)&gt;BW$4,$AD290/$I279,$AD290-SUM($I314:BV314))))</f>
        <v>0</v>
      </c>
      <c r="BX314" s="31">
        <f>IF($I279="n/a",0,IF(BX$4&lt;=$C314,0,IF(SUM($C314,$I279)&gt;BX$4,$AD290/$I279,$AD290-SUM($I314:BW314))))</f>
        <v>0</v>
      </c>
      <c r="BY314" s="31">
        <f>IF($I279="n/a",0,IF(BY$4&lt;=$C314,0,IF(SUM($C314,$I279)&gt;BY$4,$AD290/$I279,$AD290-SUM($I314:BX314))))</f>
        <v>0</v>
      </c>
      <c r="BZ314" s="31">
        <f>IF($I279="n/a",0,IF(BZ$4&lt;=$C314,0,IF(SUM($C314,$I279)&gt;BZ$4,$AD290/$I279,$AD290-SUM($I314:BY314))))</f>
        <v>0</v>
      </c>
      <c r="CA314" s="31">
        <f>IF($I279="n/a",0,IF(CA$4&lt;=$C314,0,IF(SUM($C314,$I279)&gt;CA$4,$AD290/$I279,$AD290-SUM($I314:BZ314))))</f>
        <v>0</v>
      </c>
      <c r="CB314" s="31">
        <f>IF($I279="n/a",0,IF(CB$4&lt;=$C314,0,IF(SUM($C314,$I279)&gt;CB$4,$AD290/$I279,$AD290-SUM($I314:CA314))))</f>
        <v>0</v>
      </c>
      <c r="CC314" s="31">
        <f>IF($I279="n/a",0,IF(CC$4&lt;=$C314,0,IF(SUM($C314,$I279)&gt;CC$4,$AD290/$I279,$AD290-SUM($I314:CB314))))</f>
        <v>0</v>
      </c>
      <c r="CD314" s="31">
        <f>IF($I279="n/a",0,IF(CD$4&lt;=$C314,0,IF(SUM($C314,$I279)&gt;CD$4,$AD290/$I279,$AD290-SUM($I314:CC314))))</f>
        <v>0</v>
      </c>
      <c r="CE314" s="31">
        <f>IF($I279="n/a",0,IF(CE$4&lt;=$C314,0,IF(SUM($C314,$I279)&gt;CE$4,$AD290/$I279,$AD290-SUM($I314:CD314))))</f>
        <v>0</v>
      </c>
      <c r="CF314" s="31">
        <f>IF($I279="n/a",0,IF(CF$4&lt;=$C314,0,IF(SUM($C314,$I279)&gt;CF$4,$AD290/$I279,$AD290-SUM($I314:CE314))))</f>
        <v>0</v>
      </c>
    </row>
    <row r="315" spans="3:84" ht="12.75" customHeight="1">
      <c r="C315" s="202">
        <v>2037</v>
      </c>
      <c r="D315" s="21" t="s">
        <v>67</v>
      </c>
      <c r="E315" s="21" t="s">
        <v>197</v>
      </c>
      <c r="I315" s="31"/>
      <c r="J315" s="31">
        <f>IF($I279="n/a",0,IF(J$4&lt;=$C315,0,IF(SUM($C315,$I279)&gt;J$4,$AE290/$I279,$AE290-SUM($I315:I315))))</f>
        <v>0</v>
      </c>
      <c r="K315" s="31">
        <f>IF($I279="n/a",0,IF(K$4&lt;=$C315,0,IF(SUM($C315,$I279)&gt;K$4,$AE290/$I279,$AE290-SUM($I315:J315))))</f>
        <v>0</v>
      </c>
      <c r="L315" s="31">
        <f>IF($I279="n/a",0,IF(L$4&lt;=$C315,0,IF(SUM($C315,$I279)&gt;L$4,$AE290/$I279,$AE290-SUM($I315:K315))))</f>
        <v>0</v>
      </c>
      <c r="M315" s="31">
        <f>IF($I279="n/a",0,IF(M$4&lt;=$C315,0,IF(SUM($C315,$I279)&gt;M$4,$AE290/$I279,$AE290-SUM($I315:L315))))</f>
        <v>0</v>
      </c>
      <c r="N315" s="31">
        <f>IF($I279="n/a",0,IF(N$4&lt;=$C315,0,IF(SUM($C315,$I279)&gt;N$4,$AE290/$I279,$AE290-SUM($I315:M315))))</f>
        <v>0</v>
      </c>
      <c r="O315" s="31">
        <f>IF($I279="n/a",0,IF(O$4&lt;=$C315,0,IF(SUM($C315,$I279)&gt;O$4,$AE290/$I279,$AE290-SUM($I315:N315))))</f>
        <v>0</v>
      </c>
      <c r="P315" s="31">
        <f>IF($I279="n/a",0,IF(P$4&lt;=$C315,0,IF(SUM($C315,$I279)&gt;P$4,$AE290/$I279,$AE290-SUM($I315:O315))))</f>
        <v>0</v>
      </c>
      <c r="Q315" s="31">
        <f>IF($I279="n/a",0,IF(Q$4&lt;=$C315,0,IF(SUM($C315,$I279)&gt;Q$4,$AE290/$I279,$AE290-SUM($I315:P315))))</f>
        <v>0</v>
      </c>
      <c r="R315" s="31">
        <f>IF($I279="n/a",0,IF(R$4&lt;=$C315,0,IF(SUM($C315,$I279)&gt;R$4,$AE290/$I279,$AE290-SUM($I315:Q315))))</f>
        <v>0</v>
      </c>
      <c r="S315" s="31">
        <f>IF($I279="n/a",0,IF(S$4&lt;=$C315,0,IF(SUM($C315,$I279)&gt;S$4,$AE290/$I279,$AE290-SUM($I315:R315))))</f>
        <v>0</v>
      </c>
      <c r="T315" s="31">
        <f>IF($I279="n/a",0,IF(T$4&lt;=$C315,0,IF(SUM($C315,$I279)&gt;T$4,$AE290/$I279,$AE290-SUM($I315:S315))))</f>
        <v>0</v>
      </c>
      <c r="U315" s="31">
        <f>IF($I279="n/a",0,IF(U$4&lt;=$C315,0,IF(SUM($C315,$I279)&gt;U$4,$AE290/$I279,$AE290-SUM($I315:T315))))</f>
        <v>0</v>
      </c>
      <c r="V315" s="31">
        <f>IF($I279="n/a",0,IF(V$4&lt;=$C315,0,IF(SUM($C315,$I279)&gt;V$4,$AE290/$I279,$AE290-SUM($I315:U315))))</f>
        <v>0</v>
      </c>
      <c r="W315" s="31">
        <f>IF($I279="n/a",0,IF(W$4&lt;=$C315,0,IF(SUM($C315,$I279)&gt;W$4,$AE290/$I279,$AE290-SUM($I315:V315))))</f>
        <v>0</v>
      </c>
      <c r="X315" s="31">
        <f>IF($I279="n/a",0,IF(X$4&lt;=$C315,0,IF(SUM($C315,$I279)&gt;X$4,$AE290/$I279,$AE290-SUM($I315:W315))))</f>
        <v>0</v>
      </c>
      <c r="Y315" s="31">
        <f>IF($I279="n/a",0,IF(Y$4&lt;=$C315,0,IF(SUM($C315,$I279)&gt;Y$4,$AE290/$I279,$AE290-SUM($I315:X315))))</f>
        <v>0</v>
      </c>
      <c r="Z315" s="31">
        <f>IF($I279="n/a",0,IF(Z$4&lt;=$C315,0,IF(SUM($C315,$I279)&gt;Z$4,$AE290/$I279,$AE290-SUM($I315:Y315))))</f>
        <v>0</v>
      </c>
      <c r="AA315" s="31">
        <f>IF($I279="n/a",0,IF(AA$4&lt;=$C315,0,IF(SUM($C315,$I279)&gt;AA$4,$AE290/$I279,$AE290-SUM($I315:Z315))))</f>
        <v>0</v>
      </c>
      <c r="AB315" s="31">
        <f>IF($I279="n/a",0,IF(AB$4&lt;=$C315,0,IF(SUM($C315,$I279)&gt;AB$4,$AE290/$I279,$AE290-SUM($I315:AA315))))</f>
        <v>0</v>
      </c>
      <c r="AC315" s="31">
        <f>IF($I279="n/a",0,IF(AC$4&lt;=$C315,0,IF(SUM($C315,$I279)&gt;AC$4,$AE290/$I279,$AE290-SUM($I315:AB315))))</f>
        <v>0</v>
      </c>
      <c r="AD315" s="31">
        <f>IF($I279="n/a",0,IF(AD$4&lt;=$C315,0,IF(SUM($C315,$I279)&gt;AD$4,$AE290/$I279,$AE290-SUM($I315:AC315))))</f>
        <v>0</v>
      </c>
      <c r="AE315" s="31">
        <f>IF($I279="n/a",0,IF(AE$4&lt;=$C315,0,IF(SUM($C315,$I279)&gt;AE$4,$AE290/$I279,$AE290-SUM($I315:AD315))))</f>
        <v>0</v>
      </c>
      <c r="AF315" s="31">
        <f>IF($I279="n/a",0,IF(AF$4&lt;=$C315,0,IF(SUM($C315,$I279)&gt;AF$4,$AE290/$I279,$AE290-SUM($I315:AE315))))</f>
        <v>0</v>
      </c>
      <c r="AG315" s="31">
        <f>IF($I279="n/a",0,IF(AG$4&lt;=$C315,0,IF(SUM($C315,$I279)&gt;AG$4,$AE290/$I279,$AE290-SUM($I315:AF315))))</f>
        <v>0</v>
      </c>
      <c r="AH315" s="31">
        <f>IF($I279="n/a",0,IF(AH$4&lt;=$C315,0,IF(SUM($C315,$I279)&gt;AH$4,$AE290/$I279,$AE290-SUM($I315:AG315))))</f>
        <v>0</v>
      </c>
      <c r="AI315" s="31">
        <f>IF($I279="n/a",0,IF(AI$4&lt;=$C315,0,IF(SUM($C315,$I279)&gt;AI$4,$AE290/$I279,$AE290-SUM($I315:AH315))))</f>
        <v>0</v>
      </c>
      <c r="AJ315" s="31">
        <f>IF($I279="n/a",0,IF(AJ$4&lt;=$C315,0,IF(SUM($C315,$I279)&gt;AJ$4,$AE290/$I279,$AE290-SUM($I315:AI315))))</f>
        <v>0</v>
      </c>
      <c r="AK315" s="31">
        <f>IF($I279="n/a",0,IF(AK$4&lt;=$C315,0,IF(SUM($C315,$I279)&gt;AK$4,$AE290/$I279,$AE290-SUM($I315:AJ315))))</f>
        <v>0</v>
      </c>
      <c r="AL315" s="31">
        <f>IF($I279="n/a",0,IF(AL$4&lt;=$C315,0,IF(SUM($C315,$I279)&gt;AL$4,$AE290/$I279,$AE290-SUM($I315:AK315))))</f>
        <v>0</v>
      </c>
      <c r="AM315" s="31">
        <f>IF($I279="n/a",0,IF(AM$4&lt;=$C315,0,IF(SUM($C315,$I279)&gt;AM$4,$AE290/$I279,$AE290-SUM($I315:AL315))))</f>
        <v>0</v>
      </c>
      <c r="AN315" s="31">
        <f>IF($I279="n/a",0,IF(AN$4&lt;=$C315,0,IF(SUM($C315,$I279)&gt;AN$4,$AE290/$I279,$AE290-SUM($I315:AM315))))</f>
        <v>0</v>
      </c>
      <c r="AO315" s="31">
        <f>IF($I279="n/a",0,IF(AO$4&lt;=$C315,0,IF(SUM($C315,$I279)&gt;AO$4,$AE290/$I279,$AE290-SUM($I315:AN315))))</f>
        <v>0</v>
      </c>
      <c r="AP315" s="31">
        <f>IF($I279="n/a",0,IF(AP$4&lt;=$C315,0,IF(SUM($C315,$I279)&gt;AP$4,$AE290/$I279,$AE290-SUM($I315:AO315))))</f>
        <v>0</v>
      </c>
      <c r="AQ315" s="31">
        <f>IF($I279="n/a",0,IF(AQ$4&lt;=$C315,0,IF(SUM($C315,$I279)&gt;AQ$4,$AE290/$I279,$AE290-SUM($I315:AP315))))</f>
        <v>0</v>
      </c>
      <c r="AR315" s="31">
        <f>IF($I279="n/a",0,IF(AR$4&lt;=$C315,0,IF(SUM($C315,$I279)&gt;AR$4,$AE290/$I279,$AE290-SUM($I315:AQ315))))</f>
        <v>0</v>
      </c>
      <c r="AS315" s="31">
        <f>IF($I279="n/a",0,IF(AS$4&lt;=$C315,0,IF(SUM($C315,$I279)&gt;AS$4,$AE290/$I279,$AE290-SUM($I315:AR315))))</f>
        <v>0</v>
      </c>
      <c r="AT315" s="31">
        <f>IF($I279="n/a",0,IF(AT$4&lt;=$C315,0,IF(SUM($C315,$I279)&gt;AT$4,$AE290/$I279,$AE290-SUM($I315:AS315))))</f>
        <v>0</v>
      </c>
      <c r="AU315" s="31">
        <f>IF($I279="n/a",0,IF(AU$4&lt;=$C315,0,IF(SUM($C315,$I279)&gt;AU$4,$AE290/$I279,$AE290-SUM($I315:AT315))))</f>
        <v>0</v>
      </c>
      <c r="AV315" s="31">
        <f>IF($I279="n/a",0,IF(AV$4&lt;=$C315,0,IF(SUM($C315,$I279)&gt;AV$4,$AE290/$I279,$AE290-SUM($I315:AU315))))</f>
        <v>0</v>
      </c>
      <c r="AW315" s="31">
        <f>IF($I279="n/a",0,IF(AW$4&lt;=$C315,0,IF(SUM($C315,$I279)&gt;AW$4,$AE290/$I279,$AE290-SUM($I315:AV315))))</f>
        <v>0</v>
      </c>
      <c r="AX315" s="31">
        <f>IF($I279="n/a",0,IF(AX$4&lt;=$C315,0,IF(SUM($C315,$I279)&gt;AX$4,$AE290/$I279,$AE290-SUM($I315:AW315))))</f>
        <v>0</v>
      </c>
      <c r="AY315" s="31">
        <f>IF($I279="n/a",0,IF(AY$4&lt;=$C315,0,IF(SUM($C315,$I279)&gt;AY$4,$AE290/$I279,$AE290-SUM($I315:AX315))))</f>
        <v>0</v>
      </c>
      <c r="AZ315" s="31">
        <f>IF($I279="n/a",0,IF(AZ$4&lt;=$C315,0,IF(SUM($C315,$I279)&gt;AZ$4,$AE290/$I279,$AE290-SUM($I315:AY315))))</f>
        <v>0</v>
      </c>
      <c r="BA315" s="31">
        <f>IF($I279="n/a",0,IF(BA$4&lt;=$C315,0,IF(SUM($C315,$I279)&gt;BA$4,$AE290/$I279,$AE290-SUM($I315:AZ315))))</f>
        <v>0</v>
      </c>
      <c r="BB315" s="31">
        <f>IF($I279="n/a",0,IF(BB$4&lt;=$C315,0,IF(SUM($C315,$I279)&gt;BB$4,$AE290/$I279,$AE290-SUM($I315:BA315))))</f>
        <v>0</v>
      </c>
      <c r="BC315" s="31">
        <f>IF($I279="n/a",0,IF(BC$4&lt;=$C315,0,IF(SUM($C315,$I279)&gt;BC$4,$AE290/$I279,$AE290-SUM($I315:BB315))))</f>
        <v>0</v>
      </c>
      <c r="BD315" s="31">
        <f>IF($I279="n/a",0,IF(BD$4&lt;=$C315,0,IF(SUM($C315,$I279)&gt;BD$4,$AE290/$I279,$AE290-SUM($I315:BC315))))</f>
        <v>0</v>
      </c>
      <c r="BE315" s="31">
        <f>IF($I279="n/a",0,IF(BE$4&lt;=$C315,0,IF(SUM($C315,$I279)&gt;BE$4,$AE290/$I279,$AE290-SUM($I315:BD315))))</f>
        <v>0</v>
      </c>
      <c r="BF315" s="31">
        <f>IF($I279="n/a",0,IF(BF$4&lt;=$C315,0,IF(SUM($C315,$I279)&gt;BF$4,$AE290/$I279,$AE290-SUM($I315:BE315))))</f>
        <v>0</v>
      </c>
      <c r="BG315" s="31">
        <f>IF($I279="n/a",0,IF(BG$4&lt;=$C315,0,IF(SUM($C315,$I279)&gt;BG$4,$AE290/$I279,$AE290-SUM($I315:BF315))))</f>
        <v>0</v>
      </c>
      <c r="BH315" s="31">
        <f>IF($I279="n/a",0,IF(BH$4&lt;=$C315,0,IF(SUM($C315,$I279)&gt;BH$4,$AE290/$I279,$AE290-SUM($I315:BG315))))</f>
        <v>0</v>
      </c>
      <c r="BI315" s="31">
        <f>IF($I279="n/a",0,IF(BI$4&lt;=$C315,0,IF(SUM($C315,$I279)&gt;BI$4,$AE290/$I279,$AE290-SUM($I315:BH315))))</f>
        <v>0</v>
      </c>
      <c r="BJ315" s="31">
        <f>IF($I279="n/a",0,IF(BJ$4&lt;=$C315,0,IF(SUM($C315,$I279)&gt;BJ$4,$AE290/$I279,$AE290-SUM($I315:BI315))))</f>
        <v>0</v>
      </c>
      <c r="BK315" s="31">
        <f>IF($I279="n/a",0,IF(BK$4&lt;=$C315,0,IF(SUM($C315,$I279)&gt;BK$4,$AE290/$I279,$AE290-SUM($I315:BJ315))))</f>
        <v>0</v>
      </c>
      <c r="BL315" s="31">
        <f>IF($I279="n/a",0,IF(BL$4&lt;=$C315,0,IF(SUM($C315,$I279)&gt;BL$4,$AE290/$I279,$AE290-SUM($I315:BK315))))</f>
        <v>0</v>
      </c>
      <c r="BM315" s="31">
        <f>IF($I279="n/a",0,IF(BM$4&lt;=$C315,0,IF(SUM($C315,$I279)&gt;BM$4,$AE290/$I279,$AE290-SUM($I315:BL315))))</f>
        <v>0</v>
      </c>
      <c r="BN315" s="31">
        <f>IF($I279="n/a",0,IF(BN$4&lt;=$C315,0,IF(SUM($C315,$I279)&gt;BN$4,$AE290/$I279,$AE290-SUM($I315:BM315))))</f>
        <v>0</v>
      </c>
      <c r="BO315" s="31">
        <f>IF($I279="n/a",0,IF(BO$4&lt;=$C315,0,IF(SUM($C315,$I279)&gt;BO$4,$AE290/$I279,$AE290-SUM($I315:BN315))))</f>
        <v>0</v>
      </c>
      <c r="BP315" s="31">
        <f>IF($I279="n/a",0,IF(BP$4&lt;=$C315,0,IF(SUM($C315,$I279)&gt;BP$4,$AE290/$I279,$AE290-SUM($I315:BO315))))</f>
        <v>0</v>
      </c>
      <c r="BQ315" s="31">
        <f>IF($I279="n/a",0,IF(BQ$4&lt;=$C315,0,IF(SUM($C315,$I279)&gt;BQ$4,$AE290/$I279,$AE290-SUM($I315:BP315))))</f>
        <v>0</v>
      </c>
      <c r="BR315" s="31">
        <f>IF($I279="n/a",0,IF(BR$4&lt;=$C315,0,IF(SUM($C315,$I279)&gt;BR$4,$AE290/$I279,$AE290-SUM($I315:BQ315))))</f>
        <v>0</v>
      </c>
      <c r="BS315" s="31">
        <f>IF($I279="n/a",0,IF(BS$4&lt;=$C315,0,IF(SUM($C315,$I279)&gt;BS$4,$AE290/$I279,$AE290-SUM($I315:BR315))))</f>
        <v>0</v>
      </c>
      <c r="BT315" s="31">
        <f>IF($I279="n/a",0,IF(BT$4&lt;=$C315,0,IF(SUM($C315,$I279)&gt;BT$4,$AE290/$I279,$AE290-SUM($I315:BS315))))</f>
        <v>0</v>
      </c>
      <c r="BU315" s="31">
        <f>IF($I279="n/a",0,IF(BU$4&lt;=$C315,0,IF(SUM($C315,$I279)&gt;BU$4,$AE290/$I279,$AE290-SUM($I315:BT315))))</f>
        <v>0</v>
      </c>
      <c r="BV315" s="31">
        <f>IF($I279="n/a",0,IF(BV$4&lt;=$C315,0,IF(SUM($C315,$I279)&gt;BV$4,$AE290/$I279,$AE290-SUM($I315:BU315))))</f>
        <v>0</v>
      </c>
      <c r="BW315" s="31">
        <f>IF($I279="n/a",0,IF(BW$4&lt;=$C315,0,IF(SUM($C315,$I279)&gt;BW$4,$AE290/$I279,$AE290-SUM($I315:BV315))))</f>
        <v>0</v>
      </c>
      <c r="BX315" s="31">
        <f>IF($I279="n/a",0,IF(BX$4&lt;=$C315,0,IF(SUM($C315,$I279)&gt;BX$4,$AE290/$I279,$AE290-SUM($I315:BW315))))</f>
        <v>0</v>
      </c>
      <c r="BY315" s="31">
        <f>IF($I279="n/a",0,IF(BY$4&lt;=$C315,0,IF(SUM($C315,$I279)&gt;BY$4,$AE290/$I279,$AE290-SUM($I315:BX315))))</f>
        <v>0</v>
      </c>
      <c r="BZ315" s="31">
        <f>IF($I279="n/a",0,IF(BZ$4&lt;=$C315,0,IF(SUM($C315,$I279)&gt;BZ$4,$AE290/$I279,$AE290-SUM($I315:BY315))))</f>
        <v>0</v>
      </c>
      <c r="CA315" s="31">
        <f>IF($I279="n/a",0,IF(CA$4&lt;=$C315,0,IF(SUM($C315,$I279)&gt;CA$4,$AE290/$I279,$AE290-SUM($I315:BZ315))))</f>
        <v>0</v>
      </c>
      <c r="CB315" s="31">
        <f>IF($I279="n/a",0,IF(CB$4&lt;=$C315,0,IF(SUM($C315,$I279)&gt;CB$4,$AE290/$I279,$AE290-SUM($I315:CA315))))</f>
        <v>0</v>
      </c>
      <c r="CC315" s="31">
        <f>IF($I279="n/a",0,IF(CC$4&lt;=$C315,0,IF(SUM($C315,$I279)&gt;CC$4,$AE290/$I279,$AE290-SUM($I315:CB315))))</f>
        <v>0</v>
      </c>
      <c r="CD315" s="31">
        <f>IF($I279="n/a",0,IF(CD$4&lt;=$C315,0,IF(SUM($C315,$I279)&gt;CD$4,$AE290/$I279,$AE290-SUM($I315:CC315))))</f>
        <v>0</v>
      </c>
      <c r="CE315" s="31">
        <f>IF($I279="n/a",0,IF(CE$4&lt;=$C315,0,IF(SUM($C315,$I279)&gt;CE$4,$AE290/$I279,$AE290-SUM($I315:CD315))))</f>
        <v>0</v>
      </c>
      <c r="CF315" s="31">
        <f>IF($I279="n/a",0,IF(CF$4&lt;=$C315,0,IF(SUM($C315,$I279)&gt;CF$4,$AE290/$I279,$AE290-SUM($I315:CE315))))</f>
        <v>0</v>
      </c>
    </row>
    <row r="316" spans="3:84" ht="12.75" customHeight="1">
      <c r="C316" s="202">
        <v>2038</v>
      </c>
      <c r="D316" s="21" t="s">
        <v>68</v>
      </c>
      <c r="E316" s="21" t="s">
        <v>197</v>
      </c>
      <c r="I316" s="31"/>
      <c r="J316" s="31">
        <f>IF($I279="n/a",0,IF(J$4&lt;=$C316,0,IF(SUM($C316,$I279)&gt;J$4,$AF290/$I279,$AF290-SUM($I316:I316))))</f>
        <v>0</v>
      </c>
      <c r="K316" s="31">
        <f>IF($I279="n/a",0,IF(K$4&lt;=$C316,0,IF(SUM($C316,$I279)&gt;K$4,$AF290/$I279,$AF290-SUM($I316:J316))))</f>
        <v>0</v>
      </c>
      <c r="L316" s="31">
        <f>IF($I279="n/a",0,IF(L$4&lt;=$C316,0,IF(SUM($C316,$I279)&gt;L$4,$AF290/$I279,$AF290-SUM($I316:K316))))</f>
        <v>0</v>
      </c>
      <c r="M316" s="31">
        <f>IF($I279="n/a",0,IF(M$4&lt;=$C316,0,IF(SUM($C316,$I279)&gt;M$4,$AF290/$I279,$AF290-SUM($I316:L316))))</f>
        <v>0</v>
      </c>
      <c r="N316" s="31">
        <f>IF($I279="n/a",0,IF(N$4&lt;=$C316,0,IF(SUM($C316,$I279)&gt;N$4,$AF290/$I279,$AF290-SUM($I316:M316))))</f>
        <v>0</v>
      </c>
      <c r="O316" s="31">
        <f>IF($I279="n/a",0,IF(O$4&lt;=$C316,0,IF(SUM($C316,$I279)&gt;O$4,$AF290/$I279,$AF290-SUM($I316:N316))))</f>
        <v>0</v>
      </c>
      <c r="P316" s="31">
        <f>IF($I279="n/a",0,IF(P$4&lt;=$C316,0,IF(SUM($C316,$I279)&gt;P$4,$AF290/$I279,$AF290-SUM($I316:O316))))</f>
        <v>0</v>
      </c>
      <c r="Q316" s="31">
        <f>IF($I279="n/a",0,IF(Q$4&lt;=$C316,0,IF(SUM($C316,$I279)&gt;Q$4,$AF290/$I279,$AF290-SUM($I316:P316))))</f>
        <v>0</v>
      </c>
      <c r="R316" s="31">
        <f>IF($I279="n/a",0,IF(R$4&lt;=$C316,0,IF(SUM($C316,$I279)&gt;R$4,$AF290/$I279,$AF290-SUM($I316:Q316))))</f>
        <v>0</v>
      </c>
      <c r="S316" s="31">
        <f>IF($I279="n/a",0,IF(S$4&lt;=$C316,0,IF(SUM($C316,$I279)&gt;S$4,$AF290/$I279,$AF290-SUM($I316:R316))))</f>
        <v>0</v>
      </c>
      <c r="T316" s="31">
        <f>IF($I279="n/a",0,IF(T$4&lt;=$C316,0,IF(SUM($C316,$I279)&gt;T$4,$AF290/$I279,$AF290-SUM($I316:S316))))</f>
        <v>0</v>
      </c>
      <c r="U316" s="31">
        <f>IF($I279="n/a",0,IF(U$4&lt;=$C316,0,IF(SUM($C316,$I279)&gt;U$4,$AF290/$I279,$AF290-SUM($I316:T316))))</f>
        <v>0</v>
      </c>
      <c r="V316" s="31">
        <f>IF($I279="n/a",0,IF(V$4&lt;=$C316,0,IF(SUM($C316,$I279)&gt;V$4,$AF290/$I279,$AF290-SUM($I316:U316))))</f>
        <v>0</v>
      </c>
      <c r="W316" s="31">
        <f>IF($I279="n/a",0,IF(W$4&lt;=$C316,0,IF(SUM($C316,$I279)&gt;W$4,$AF290/$I279,$AF290-SUM($I316:V316))))</f>
        <v>0</v>
      </c>
      <c r="X316" s="31">
        <f>IF($I279="n/a",0,IF(X$4&lt;=$C316,0,IF(SUM($C316,$I279)&gt;X$4,$AF290/$I279,$AF290-SUM($I316:W316))))</f>
        <v>0</v>
      </c>
      <c r="Y316" s="31">
        <f>IF($I279="n/a",0,IF(Y$4&lt;=$C316,0,IF(SUM($C316,$I279)&gt;Y$4,$AF290/$I279,$AF290-SUM($I316:X316))))</f>
        <v>0</v>
      </c>
      <c r="Z316" s="31">
        <f>IF($I279="n/a",0,IF(Z$4&lt;=$C316,0,IF(SUM($C316,$I279)&gt;Z$4,$AF290/$I279,$AF290-SUM($I316:Y316))))</f>
        <v>0</v>
      </c>
      <c r="AA316" s="31">
        <f>IF($I279="n/a",0,IF(AA$4&lt;=$C316,0,IF(SUM($C316,$I279)&gt;AA$4,$AF290/$I279,$AF290-SUM($I316:Z316))))</f>
        <v>0</v>
      </c>
      <c r="AB316" s="31">
        <f>IF($I279="n/a",0,IF(AB$4&lt;=$C316,0,IF(SUM($C316,$I279)&gt;AB$4,$AF290/$I279,$AF290-SUM($I316:AA316))))</f>
        <v>0</v>
      </c>
      <c r="AC316" s="31">
        <f>IF($I279="n/a",0,IF(AC$4&lt;=$C316,0,IF(SUM($C316,$I279)&gt;AC$4,$AF290/$I279,$AF290-SUM($I316:AB316))))</f>
        <v>0</v>
      </c>
      <c r="AD316" s="31">
        <f>IF($I279="n/a",0,IF(AD$4&lt;=$C316,0,IF(SUM($C316,$I279)&gt;AD$4,$AF290/$I279,$AF290-SUM($I316:AC316))))</f>
        <v>0</v>
      </c>
      <c r="AE316" s="31">
        <f>IF($I279="n/a",0,IF(AE$4&lt;=$C316,0,IF(SUM($C316,$I279)&gt;AE$4,$AF290/$I279,$AF290-SUM($I316:AD316))))</f>
        <v>0</v>
      </c>
      <c r="AF316" s="31">
        <f>IF($I279="n/a",0,IF(AF$4&lt;=$C316,0,IF(SUM($C316,$I279)&gt;AF$4,$AF290/$I279,$AF290-SUM($I316:AE316))))</f>
        <v>0</v>
      </c>
      <c r="AG316" s="31">
        <f>IF($I279="n/a",0,IF(AG$4&lt;=$C316,0,IF(SUM($C316,$I279)&gt;AG$4,$AF290/$I279,$AF290-SUM($I316:AF316))))</f>
        <v>0</v>
      </c>
      <c r="AH316" s="31">
        <f>IF($I279="n/a",0,IF(AH$4&lt;=$C316,0,IF(SUM($C316,$I279)&gt;AH$4,$AF290/$I279,$AF290-SUM($I316:AG316))))</f>
        <v>0</v>
      </c>
      <c r="AI316" s="31">
        <f>IF($I279="n/a",0,IF(AI$4&lt;=$C316,0,IF(SUM($C316,$I279)&gt;AI$4,$AF290/$I279,$AF290-SUM($I316:AH316))))</f>
        <v>0</v>
      </c>
      <c r="AJ316" s="31">
        <f>IF($I279="n/a",0,IF(AJ$4&lt;=$C316,0,IF(SUM($C316,$I279)&gt;AJ$4,$AF290/$I279,$AF290-SUM($I316:AI316))))</f>
        <v>0</v>
      </c>
      <c r="AK316" s="31">
        <f>IF($I279="n/a",0,IF(AK$4&lt;=$C316,0,IF(SUM($C316,$I279)&gt;AK$4,$AF290/$I279,$AF290-SUM($I316:AJ316))))</f>
        <v>0</v>
      </c>
      <c r="AL316" s="31">
        <f>IF($I279="n/a",0,IF(AL$4&lt;=$C316,0,IF(SUM($C316,$I279)&gt;AL$4,$AF290/$I279,$AF290-SUM($I316:AK316))))</f>
        <v>0</v>
      </c>
      <c r="AM316" s="31">
        <f>IF($I279="n/a",0,IF(AM$4&lt;=$C316,0,IF(SUM($C316,$I279)&gt;AM$4,$AF290/$I279,$AF290-SUM($I316:AL316))))</f>
        <v>0</v>
      </c>
      <c r="AN316" s="31">
        <f>IF($I279="n/a",0,IF(AN$4&lt;=$C316,0,IF(SUM($C316,$I279)&gt;AN$4,$AF290/$I279,$AF290-SUM($I316:AM316))))</f>
        <v>0</v>
      </c>
      <c r="AO316" s="31">
        <f>IF($I279="n/a",0,IF(AO$4&lt;=$C316,0,IF(SUM($C316,$I279)&gt;AO$4,$AF290/$I279,$AF290-SUM($I316:AN316))))</f>
        <v>0</v>
      </c>
      <c r="AP316" s="31">
        <f>IF($I279="n/a",0,IF(AP$4&lt;=$C316,0,IF(SUM($C316,$I279)&gt;AP$4,$AF290/$I279,$AF290-SUM($I316:AO316))))</f>
        <v>0</v>
      </c>
      <c r="AQ316" s="31">
        <f>IF($I279="n/a",0,IF(AQ$4&lt;=$C316,0,IF(SUM($C316,$I279)&gt;AQ$4,$AF290/$I279,$AF290-SUM($I316:AP316))))</f>
        <v>0</v>
      </c>
      <c r="AR316" s="31">
        <f>IF($I279="n/a",0,IF(AR$4&lt;=$C316,0,IF(SUM($C316,$I279)&gt;AR$4,$AF290/$I279,$AF290-SUM($I316:AQ316))))</f>
        <v>0</v>
      </c>
      <c r="AS316" s="31">
        <f>IF($I279="n/a",0,IF(AS$4&lt;=$C316,0,IF(SUM($C316,$I279)&gt;AS$4,$AF290/$I279,$AF290-SUM($I316:AR316))))</f>
        <v>0</v>
      </c>
      <c r="AT316" s="31">
        <f>IF($I279="n/a",0,IF(AT$4&lt;=$C316,0,IF(SUM($C316,$I279)&gt;AT$4,$AF290/$I279,$AF290-SUM($I316:AS316))))</f>
        <v>0</v>
      </c>
      <c r="AU316" s="31">
        <f>IF($I279="n/a",0,IF(AU$4&lt;=$C316,0,IF(SUM($C316,$I279)&gt;AU$4,$AF290/$I279,$AF290-SUM($I316:AT316))))</f>
        <v>0</v>
      </c>
      <c r="AV316" s="31">
        <f>IF($I279="n/a",0,IF(AV$4&lt;=$C316,0,IF(SUM($C316,$I279)&gt;AV$4,$AF290/$I279,$AF290-SUM($I316:AU316))))</f>
        <v>0</v>
      </c>
      <c r="AW316" s="31">
        <f>IF($I279="n/a",0,IF(AW$4&lt;=$C316,0,IF(SUM($C316,$I279)&gt;AW$4,$AF290/$I279,$AF290-SUM($I316:AV316))))</f>
        <v>0</v>
      </c>
      <c r="AX316" s="31">
        <f>IF($I279="n/a",0,IF(AX$4&lt;=$C316,0,IF(SUM($C316,$I279)&gt;AX$4,$AF290/$I279,$AF290-SUM($I316:AW316))))</f>
        <v>0</v>
      </c>
      <c r="AY316" s="31">
        <f>IF($I279="n/a",0,IF(AY$4&lt;=$C316,0,IF(SUM($C316,$I279)&gt;AY$4,$AF290/$I279,$AF290-SUM($I316:AX316))))</f>
        <v>0</v>
      </c>
      <c r="AZ316" s="31">
        <f>IF($I279="n/a",0,IF(AZ$4&lt;=$C316,0,IF(SUM($C316,$I279)&gt;AZ$4,$AF290/$I279,$AF290-SUM($I316:AY316))))</f>
        <v>0</v>
      </c>
      <c r="BA316" s="31">
        <f>IF($I279="n/a",0,IF(BA$4&lt;=$C316,0,IF(SUM($C316,$I279)&gt;BA$4,$AF290/$I279,$AF290-SUM($I316:AZ316))))</f>
        <v>0</v>
      </c>
      <c r="BB316" s="31">
        <f>IF($I279="n/a",0,IF(BB$4&lt;=$C316,0,IF(SUM($C316,$I279)&gt;BB$4,$AF290/$I279,$AF290-SUM($I316:BA316))))</f>
        <v>0</v>
      </c>
      <c r="BC316" s="31">
        <f>IF($I279="n/a",0,IF(BC$4&lt;=$C316,0,IF(SUM($C316,$I279)&gt;BC$4,$AF290/$I279,$AF290-SUM($I316:BB316))))</f>
        <v>0</v>
      </c>
      <c r="BD316" s="31">
        <f>IF($I279="n/a",0,IF(BD$4&lt;=$C316,0,IF(SUM($C316,$I279)&gt;BD$4,$AF290/$I279,$AF290-SUM($I316:BC316))))</f>
        <v>0</v>
      </c>
      <c r="BE316" s="31">
        <f>IF($I279="n/a",0,IF(BE$4&lt;=$C316,0,IF(SUM($C316,$I279)&gt;BE$4,$AF290/$I279,$AF290-SUM($I316:BD316))))</f>
        <v>0</v>
      </c>
      <c r="BF316" s="31">
        <f>IF($I279="n/a",0,IF(BF$4&lt;=$C316,0,IF(SUM($C316,$I279)&gt;BF$4,$AF290/$I279,$AF290-SUM($I316:BE316))))</f>
        <v>0</v>
      </c>
      <c r="BG316" s="31">
        <f>IF($I279="n/a",0,IF(BG$4&lt;=$C316,0,IF(SUM($C316,$I279)&gt;BG$4,$AF290/$I279,$AF290-SUM($I316:BF316))))</f>
        <v>0</v>
      </c>
      <c r="BH316" s="31">
        <f>IF($I279="n/a",0,IF(BH$4&lt;=$C316,0,IF(SUM($C316,$I279)&gt;BH$4,$AF290/$I279,$AF290-SUM($I316:BG316))))</f>
        <v>0</v>
      </c>
      <c r="BI316" s="31">
        <f>IF($I279="n/a",0,IF(BI$4&lt;=$C316,0,IF(SUM($C316,$I279)&gt;BI$4,$AF290/$I279,$AF290-SUM($I316:BH316))))</f>
        <v>0</v>
      </c>
      <c r="BJ316" s="31">
        <f>IF($I279="n/a",0,IF(BJ$4&lt;=$C316,0,IF(SUM($C316,$I279)&gt;BJ$4,$AF290/$I279,$AF290-SUM($I316:BI316))))</f>
        <v>0</v>
      </c>
      <c r="BK316" s="31">
        <f>IF($I279="n/a",0,IF(BK$4&lt;=$C316,0,IF(SUM($C316,$I279)&gt;BK$4,$AF290/$I279,$AF290-SUM($I316:BJ316))))</f>
        <v>0</v>
      </c>
      <c r="BL316" s="31">
        <f>IF($I279="n/a",0,IF(BL$4&lt;=$C316,0,IF(SUM($C316,$I279)&gt;BL$4,$AF290/$I279,$AF290-SUM($I316:BK316))))</f>
        <v>0</v>
      </c>
      <c r="BM316" s="31">
        <f>IF($I279="n/a",0,IF(BM$4&lt;=$C316,0,IF(SUM($C316,$I279)&gt;BM$4,$AF290/$I279,$AF290-SUM($I316:BL316))))</f>
        <v>0</v>
      </c>
      <c r="BN316" s="31">
        <f>IF($I279="n/a",0,IF(BN$4&lt;=$C316,0,IF(SUM($C316,$I279)&gt;BN$4,$AF290/$I279,$AF290-SUM($I316:BM316))))</f>
        <v>0</v>
      </c>
      <c r="BO316" s="31">
        <f>IF($I279="n/a",0,IF(BO$4&lt;=$C316,0,IF(SUM($C316,$I279)&gt;BO$4,$AF290/$I279,$AF290-SUM($I316:BN316))))</f>
        <v>0</v>
      </c>
      <c r="BP316" s="31">
        <f>IF($I279="n/a",0,IF(BP$4&lt;=$C316,0,IF(SUM($C316,$I279)&gt;BP$4,$AF290/$I279,$AF290-SUM($I316:BO316))))</f>
        <v>0</v>
      </c>
      <c r="BQ316" s="31">
        <f>IF($I279="n/a",0,IF(BQ$4&lt;=$C316,0,IF(SUM($C316,$I279)&gt;BQ$4,$AF290/$I279,$AF290-SUM($I316:BP316))))</f>
        <v>0</v>
      </c>
      <c r="BR316" s="31">
        <f>IF($I279="n/a",0,IF(BR$4&lt;=$C316,0,IF(SUM($C316,$I279)&gt;BR$4,$AF290/$I279,$AF290-SUM($I316:BQ316))))</f>
        <v>0</v>
      </c>
      <c r="BS316" s="31">
        <f>IF($I279="n/a",0,IF(BS$4&lt;=$C316,0,IF(SUM($C316,$I279)&gt;BS$4,$AF290/$I279,$AF290-SUM($I316:BR316))))</f>
        <v>0</v>
      </c>
      <c r="BT316" s="31">
        <f>IF($I279="n/a",0,IF(BT$4&lt;=$C316,0,IF(SUM($C316,$I279)&gt;BT$4,$AF290/$I279,$AF290-SUM($I316:BS316))))</f>
        <v>0</v>
      </c>
      <c r="BU316" s="31">
        <f>IF($I279="n/a",0,IF(BU$4&lt;=$C316,0,IF(SUM($C316,$I279)&gt;BU$4,$AF290/$I279,$AF290-SUM($I316:BT316))))</f>
        <v>0</v>
      </c>
      <c r="BV316" s="31">
        <f>IF($I279="n/a",0,IF(BV$4&lt;=$C316,0,IF(SUM($C316,$I279)&gt;BV$4,$AF290/$I279,$AF290-SUM($I316:BU316))))</f>
        <v>0</v>
      </c>
      <c r="BW316" s="31">
        <f>IF($I279="n/a",0,IF(BW$4&lt;=$C316,0,IF(SUM($C316,$I279)&gt;BW$4,$AF290/$I279,$AF290-SUM($I316:BV316))))</f>
        <v>0</v>
      </c>
      <c r="BX316" s="31">
        <f>IF($I279="n/a",0,IF(BX$4&lt;=$C316,0,IF(SUM($C316,$I279)&gt;BX$4,$AF290/$I279,$AF290-SUM($I316:BW316))))</f>
        <v>0</v>
      </c>
      <c r="BY316" s="31">
        <f>IF($I279="n/a",0,IF(BY$4&lt;=$C316,0,IF(SUM($C316,$I279)&gt;BY$4,$AF290/$I279,$AF290-SUM($I316:BX316))))</f>
        <v>0</v>
      </c>
      <c r="BZ316" s="31">
        <f>IF($I279="n/a",0,IF(BZ$4&lt;=$C316,0,IF(SUM($C316,$I279)&gt;BZ$4,$AF290/$I279,$AF290-SUM($I316:BY316))))</f>
        <v>0</v>
      </c>
      <c r="CA316" s="31">
        <f>IF($I279="n/a",0,IF(CA$4&lt;=$C316,0,IF(SUM($C316,$I279)&gt;CA$4,$AF290/$I279,$AF290-SUM($I316:BZ316))))</f>
        <v>0</v>
      </c>
      <c r="CB316" s="31">
        <f>IF($I279="n/a",0,IF(CB$4&lt;=$C316,0,IF(SUM($C316,$I279)&gt;CB$4,$AF290/$I279,$AF290-SUM($I316:CA316))))</f>
        <v>0</v>
      </c>
      <c r="CC316" s="31">
        <f>IF($I279="n/a",0,IF(CC$4&lt;=$C316,0,IF(SUM($C316,$I279)&gt;CC$4,$AF290/$I279,$AF290-SUM($I316:CB316))))</f>
        <v>0</v>
      </c>
      <c r="CD316" s="31">
        <f>IF($I279="n/a",0,IF(CD$4&lt;=$C316,0,IF(SUM($C316,$I279)&gt;CD$4,$AF290/$I279,$AF290-SUM($I316:CC316))))</f>
        <v>0</v>
      </c>
      <c r="CE316" s="31">
        <f>IF($I279="n/a",0,IF(CE$4&lt;=$C316,0,IF(SUM($C316,$I279)&gt;CE$4,$AF290/$I279,$AF290-SUM($I316:CD316))))</f>
        <v>0</v>
      </c>
      <c r="CF316" s="31">
        <f>IF($I279="n/a",0,IF(CF$4&lt;=$C316,0,IF(SUM($C316,$I279)&gt;CF$4,$AF290/$I279,$AF290-SUM($I316:CE316))))</f>
        <v>0</v>
      </c>
    </row>
    <row r="317" spans="3:84" ht="12.75" customHeight="1">
      <c r="C317" s="202">
        <v>2039</v>
      </c>
      <c r="D317" s="21" t="s">
        <v>69</v>
      </c>
      <c r="E317" s="21" t="s">
        <v>197</v>
      </c>
      <c r="I317" s="31"/>
      <c r="J317" s="31">
        <f>IF($I279="n/a",0,IF(J$4&lt;=$C317,0,IF(SUM($C317,$I279)&gt;J$4,$AG290/$I279,$AG290-SUM($I317:I317))))</f>
        <v>0</v>
      </c>
      <c r="K317" s="31">
        <f>IF($I279="n/a",0,IF(K$4&lt;=$C317,0,IF(SUM($C317,$I279)&gt;K$4,$AG290/$I279,$AG290-SUM($I317:J317))))</f>
        <v>0</v>
      </c>
      <c r="L317" s="31">
        <f>IF($I279="n/a",0,IF(L$4&lt;=$C317,0,IF(SUM($C317,$I279)&gt;L$4,$AG290/$I279,$AG290-SUM($I317:K317))))</f>
        <v>0</v>
      </c>
      <c r="M317" s="31">
        <f>IF($I279="n/a",0,IF(M$4&lt;=$C317,0,IF(SUM($C317,$I279)&gt;M$4,$AG290/$I279,$AG290-SUM($I317:L317))))</f>
        <v>0</v>
      </c>
      <c r="N317" s="31">
        <f>IF($I279="n/a",0,IF(N$4&lt;=$C317,0,IF(SUM($C317,$I279)&gt;N$4,$AG290/$I279,$AG290-SUM($I317:M317))))</f>
        <v>0</v>
      </c>
      <c r="O317" s="31">
        <f>IF($I279="n/a",0,IF(O$4&lt;=$C317,0,IF(SUM($C317,$I279)&gt;O$4,$AG290/$I279,$AG290-SUM($I317:N317))))</f>
        <v>0</v>
      </c>
      <c r="P317" s="31">
        <f>IF($I279="n/a",0,IF(P$4&lt;=$C317,0,IF(SUM($C317,$I279)&gt;P$4,$AG290/$I279,$AG290-SUM($I317:O317))))</f>
        <v>0</v>
      </c>
      <c r="Q317" s="31">
        <f>IF($I279="n/a",0,IF(Q$4&lt;=$C317,0,IF(SUM($C317,$I279)&gt;Q$4,$AG290/$I279,$AG290-SUM($I317:P317))))</f>
        <v>0</v>
      </c>
      <c r="R317" s="31">
        <f>IF($I279="n/a",0,IF(R$4&lt;=$C317,0,IF(SUM($C317,$I279)&gt;R$4,$AG290/$I279,$AG290-SUM($I317:Q317))))</f>
        <v>0</v>
      </c>
      <c r="S317" s="31">
        <f>IF($I279="n/a",0,IF(S$4&lt;=$C317,0,IF(SUM($C317,$I279)&gt;S$4,$AG290/$I279,$AG290-SUM($I317:R317))))</f>
        <v>0</v>
      </c>
      <c r="T317" s="31">
        <f>IF($I279="n/a",0,IF(T$4&lt;=$C317,0,IF(SUM($C317,$I279)&gt;T$4,$AG290/$I279,$AG290-SUM($I317:S317))))</f>
        <v>0</v>
      </c>
      <c r="U317" s="31">
        <f>IF($I279="n/a",0,IF(U$4&lt;=$C317,0,IF(SUM($C317,$I279)&gt;U$4,$AG290/$I279,$AG290-SUM($I317:T317))))</f>
        <v>0</v>
      </c>
      <c r="V317" s="31">
        <f>IF($I279="n/a",0,IF(V$4&lt;=$C317,0,IF(SUM($C317,$I279)&gt;V$4,$AG290/$I279,$AG290-SUM($I317:U317))))</f>
        <v>0</v>
      </c>
      <c r="W317" s="31">
        <f>IF($I279="n/a",0,IF(W$4&lt;=$C317,0,IF(SUM($C317,$I279)&gt;W$4,$AG290/$I279,$AG290-SUM($I317:V317))))</f>
        <v>0</v>
      </c>
      <c r="X317" s="31">
        <f>IF($I279="n/a",0,IF(X$4&lt;=$C317,0,IF(SUM($C317,$I279)&gt;X$4,$AG290/$I279,$AG290-SUM($I317:W317))))</f>
        <v>0</v>
      </c>
      <c r="Y317" s="31">
        <f>IF($I279="n/a",0,IF(Y$4&lt;=$C317,0,IF(SUM($C317,$I279)&gt;Y$4,$AG290/$I279,$AG290-SUM($I317:X317))))</f>
        <v>0</v>
      </c>
      <c r="Z317" s="31">
        <f>IF($I279="n/a",0,IF(Z$4&lt;=$C317,0,IF(SUM($C317,$I279)&gt;Z$4,$AG290/$I279,$AG290-SUM($I317:Y317))))</f>
        <v>0</v>
      </c>
      <c r="AA317" s="31">
        <f>IF($I279="n/a",0,IF(AA$4&lt;=$C317,0,IF(SUM($C317,$I279)&gt;AA$4,$AG290/$I279,$AG290-SUM($I317:Z317))))</f>
        <v>0</v>
      </c>
      <c r="AB317" s="31">
        <f>IF($I279="n/a",0,IF(AB$4&lt;=$C317,0,IF(SUM($C317,$I279)&gt;AB$4,$AG290/$I279,$AG290-SUM($I317:AA317))))</f>
        <v>0</v>
      </c>
      <c r="AC317" s="31">
        <f>IF($I279="n/a",0,IF(AC$4&lt;=$C317,0,IF(SUM($C317,$I279)&gt;AC$4,$AG290/$I279,$AG290-SUM($I317:AB317))))</f>
        <v>0</v>
      </c>
      <c r="AD317" s="31">
        <f>IF($I279="n/a",0,IF(AD$4&lt;=$C317,0,IF(SUM($C317,$I279)&gt;AD$4,$AG290/$I279,$AG290-SUM($I317:AC317))))</f>
        <v>0</v>
      </c>
      <c r="AE317" s="31">
        <f>IF($I279="n/a",0,IF(AE$4&lt;=$C317,0,IF(SUM($C317,$I279)&gt;AE$4,$AG290/$I279,$AG290-SUM($I317:AD317))))</f>
        <v>0</v>
      </c>
      <c r="AF317" s="31">
        <f>IF($I279="n/a",0,IF(AF$4&lt;=$C317,0,IF(SUM($C317,$I279)&gt;AF$4,$AG290/$I279,$AG290-SUM($I317:AE317))))</f>
        <v>0</v>
      </c>
      <c r="AG317" s="31">
        <f>IF($I279="n/a",0,IF(AG$4&lt;=$C317,0,IF(SUM($C317,$I279)&gt;AG$4,$AG290/$I279,$AG290-SUM($I317:AF317))))</f>
        <v>0</v>
      </c>
      <c r="AH317" s="31">
        <f>IF($I279="n/a",0,IF(AH$4&lt;=$C317,0,IF(SUM($C317,$I279)&gt;AH$4,$AG290/$I279,$AG290-SUM($I317:AG317))))</f>
        <v>0</v>
      </c>
      <c r="AI317" s="31">
        <f>IF($I279="n/a",0,IF(AI$4&lt;=$C317,0,IF(SUM($C317,$I279)&gt;AI$4,$AG290/$I279,$AG290-SUM($I317:AH317))))</f>
        <v>0</v>
      </c>
      <c r="AJ317" s="31">
        <f>IF($I279="n/a",0,IF(AJ$4&lt;=$C317,0,IF(SUM($C317,$I279)&gt;AJ$4,$AG290/$I279,$AG290-SUM($I317:AI317))))</f>
        <v>0</v>
      </c>
      <c r="AK317" s="31">
        <f>IF($I279="n/a",0,IF(AK$4&lt;=$C317,0,IF(SUM($C317,$I279)&gt;AK$4,$AG290/$I279,$AG290-SUM($I317:AJ317))))</f>
        <v>0</v>
      </c>
      <c r="AL317" s="31">
        <f>IF($I279="n/a",0,IF(AL$4&lt;=$C317,0,IF(SUM($C317,$I279)&gt;AL$4,$AG290/$I279,$AG290-SUM($I317:AK317))))</f>
        <v>0</v>
      </c>
      <c r="AM317" s="31">
        <f>IF($I279="n/a",0,IF(AM$4&lt;=$C317,0,IF(SUM($C317,$I279)&gt;AM$4,$AG290/$I279,$AG290-SUM($I317:AL317))))</f>
        <v>0</v>
      </c>
      <c r="AN317" s="31">
        <f>IF($I279="n/a",0,IF(AN$4&lt;=$C317,0,IF(SUM($C317,$I279)&gt;AN$4,$AG290/$I279,$AG290-SUM($I317:AM317))))</f>
        <v>0</v>
      </c>
      <c r="AO317" s="31">
        <f>IF($I279="n/a",0,IF(AO$4&lt;=$C317,0,IF(SUM($C317,$I279)&gt;AO$4,$AG290/$I279,$AG290-SUM($I317:AN317))))</f>
        <v>0</v>
      </c>
      <c r="AP317" s="31">
        <f>IF($I279="n/a",0,IF(AP$4&lt;=$C317,0,IF(SUM($C317,$I279)&gt;AP$4,$AG290/$I279,$AG290-SUM($I317:AO317))))</f>
        <v>0</v>
      </c>
      <c r="AQ317" s="31">
        <f>IF($I279="n/a",0,IF(AQ$4&lt;=$C317,0,IF(SUM($C317,$I279)&gt;AQ$4,$AG290/$I279,$AG290-SUM($I317:AP317))))</f>
        <v>0</v>
      </c>
      <c r="AR317" s="31">
        <f>IF($I279="n/a",0,IF(AR$4&lt;=$C317,0,IF(SUM($C317,$I279)&gt;AR$4,$AG290/$I279,$AG290-SUM($I317:AQ317))))</f>
        <v>0</v>
      </c>
      <c r="AS317" s="31">
        <f>IF($I279="n/a",0,IF(AS$4&lt;=$C317,0,IF(SUM($C317,$I279)&gt;AS$4,$AG290/$I279,$AG290-SUM($I317:AR317))))</f>
        <v>0</v>
      </c>
      <c r="AT317" s="31">
        <f>IF($I279="n/a",0,IF(AT$4&lt;=$C317,0,IF(SUM($C317,$I279)&gt;AT$4,$AG290/$I279,$AG290-SUM($I317:AS317))))</f>
        <v>0</v>
      </c>
      <c r="AU317" s="31">
        <f>IF($I279="n/a",0,IF(AU$4&lt;=$C317,0,IF(SUM($C317,$I279)&gt;AU$4,$AG290/$I279,$AG290-SUM($I317:AT317))))</f>
        <v>0</v>
      </c>
      <c r="AV317" s="31">
        <f>IF($I279="n/a",0,IF(AV$4&lt;=$C317,0,IF(SUM($C317,$I279)&gt;AV$4,$AG290/$I279,$AG290-SUM($I317:AU317))))</f>
        <v>0</v>
      </c>
      <c r="AW317" s="31">
        <f>IF($I279="n/a",0,IF(AW$4&lt;=$C317,0,IF(SUM($C317,$I279)&gt;AW$4,$AG290/$I279,$AG290-SUM($I317:AV317))))</f>
        <v>0</v>
      </c>
      <c r="AX317" s="31">
        <f>IF($I279="n/a",0,IF(AX$4&lt;=$C317,0,IF(SUM($C317,$I279)&gt;AX$4,$AG290/$I279,$AG290-SUM($I317:AW317))))</f>
        <v>0</v>
      </c>
      <c r="AY317" s="31">
        <f>IF($I279="n/a",0,IF(AY$4&lt;=$C317,0,IF(SUM($C317,$I279)&gt;AY$4,$AG290/$I279,$AG290-SUM($I317:AX317))))</f>
        <v>0</v>
      </c>
      <c r="AZ317" s="31">
        <f>IF($I279="n/a",0,IF(AZ$4&lt;=$C317,0,IF(SUM($C317,$I279)&gt;AZ$4,$AG290/$I279,$AG290-SUM($I317:AY317))))</f>
        <v>0</v>
      </c>
      <c r="BA317" s="31">
        <f>IF($I279="n/a",0,IF(BA$4&lt;=$C317,0,IF(SUM($C317,$I279)&gt;BA$4,$AG290/$I279,$AG290-SUM($I317:AZ317))))</f>
        <v>0</v>
      </c>
      <c r="BB317" s="31">
        <f>IF($I279="n/a",0,IF(BB$4&lt;=$C317,0,IF(SUM($C317,$I279)&gt;BB$4,$AG290/$I279,$AG290-SUM($I317:BA317))))</f>
        <v>0</v>
      </c>
      <c r="BC317" s="31">
        <f>IF($I279="n/a",0,IF(BC$4&lt;=$C317,0,IF(SUM($C317,$I279)&gt;BC$4,$AG290/$I279,$AG290-SUM($I317:BB317))))</f>
        <v>0</v>
      </c>
      <c r="BD317" s="31">
        <f>IF($I279="n/a",0,IF(BD$4&lt;=$C317,0,IF(SUM($C317,$I279)&gt;BD$4,$AG290/$I279,$AG290-SUM($I317:BC317))))</f>
        <v>0</v>
      </c>
      <c r="BE317" s="31">
        <f>IF($I279="n/a",0,IF(BE$4&lt;=$C317,0,IF(SUM($C317,$I279)&gt;BE$4,$AG290/$I279,$AG290-SUM($I317:BD317))))</f>
        <v>0</v>
      </c>
      <c r="BF317" s="31">
        <f>IF($I279="n/a",0,IF(BF$4&lt;=$C317,0,IF(SUM($C317,$I279)&gt;BF$4,$AG290/$I279,$AG290-SUM($I317:BE317))))</f>
        <v>0</v>
      </c>
      <c r="BG317" s="31">
        <f>IF($I279="n/a",0,IF(BG$4&lt;=$C317,0,IF(SUM($C317,$I279)&gt;BG$4,$AG290/$I279,$AG290-SUM($I317:BF317))))</f>
        <v>0</v>
      </c>
      <c r="BH317" s="31">
        <f>IF($I279="n/a",0,IF(BH$4&lt;=$C317,0,IF(SUM($C317,$I279)&gt;BH$4,$AG290/$I279,$AG290-SUM($I317:BG317))))</f>
        <v>0</v>
      </c>
      <c r="BI317" s="31">
        <f>IF($I279="n/a",0,IF(BI$4&lt;=$C317,0,IF(SUM($C317,$I279)&gt;BI$4,$AG290/$I279,$AG290-SUM($I317:BH317))))</f>
        <v>0</v>
      </c>
      <c r="BJ317" s="31">
        <f>IF($I279="n/a",0,IF(BJ$4&lt;=$C317,0,IF(SUM($C317,$I279)&gt;BJ$4,$AG290/$I279,$AG290-SUM($I317:BI317))))</f>
        <v>0</v>
      </c>
      <c r="BK317" s="31">
        <f>IF($I279="n/a",0,IF(BK$4&lt;=$C317,0,IF(SUM($C317,$I279)&gt;BK$4,$AG290/$I279,$AG290-SUM($I317:BJ317))))</f>
        <v>0</v>
      </c>
      <c r="BL317" s="31">
        <f>IF($I279="n/a",0,IF(BL$4&lt;=$C317,0,IF(SUM($C317,$I279)&gt;BL$4,$AG290/$I279,$AG290-SUM($I317:BK317))))</f>
        <v>0</v>
      </c>
      <c r="BM317" s="31">
        <f>IF($I279="n/a",0,IF(BM$4&lt;=$C317,0,IF(SUM($C317,$I279)&gt;BM$4,$AG290/$I279,$AG290-SUM($I317:BL317))))</f>
        <v>0</v>
      </c>
      <c r="BN317" s="31">
        <f>IF($I279="n/a",0,IF(BN$4&lt;=$C317,0,IF(SUM($C317,$I279)&gt;BN$4,$AG290/$I279,$AG290-SUM($I317:BM317))))</f>
        <v>0</v>
      </c>
      <c r="BO317" s="31">
        <f>IF($I279="n/a",0,IF(BO$4&lt;=$C317,0,IF(SUM($C317,$I279)&gt;BO$4,$AG290/$I279,$AG290-SUM($I317:BN317))))</f>
        <v>0</v>
      </c>
      <c r="BP317" s="31">
        <f>IF($I279="n/a",0,IF(BP$4&lt;=$C317,0,IF(SUM($C317,$I279)&gt;BP$4,$AG290/$I279,$AG290-SUM($I317:BO317))))</f>
        <v>0</v>
      </c>
      <c r="BQ317" s="31">
        <f>IF($I279="n/a",0,IF(BQ$4&lt;=$C317,0,IF(SUM($C317,$I279)&gt;BQ$4,$AG290/$I279,$AG290-SUM($I317:BP317))))</f>
        <v>0</v>
      </c>
      <c r="BR317" s="31">
        <f>IF($I279="n/a",0,IF(BR$4&lt;=$C317,0,IF(SUM($C317,$I279)&gt;BR$4,$AG290/$I279,$AG290-SUM($I317:BQ317))))</f>
        <v>0</v>
      </c>
      <c r="BS317" s="31">
        <f>IF($I279="n/a",0,IF(BS$4&lt;=$C317,0,IF(SUM($C317,$I279)&gt;BS$4,$AG290/$I279,$AG290-SUM($I317:BR317))))</f>
        <v>0</v>
      </c>
      <c r="BT317" s="31">
        <f>IF($I279="n/a",0,IF(BT$4&lt;=$C317,0,IF(SUM($C317,$I279)&gt;BT$4,$AG290/$I279,$AG290-SUM($I317:BS317))))</f>
        <v>0</v>
      </c>
      <c r="BU317" s="31">
        <f>IF($I279="n/a",0,IF(BU$4&lt;=$C317,0,IF(SUM($C317,$I279)&gt;BU$4,$AG290/$I279,$AG290-SUM($I317:BT317))))</f>
        <v>0</v>
      </c>
      <c r="BV317" s="31">
        <f>IF($I279="n/a",0,IF(BV$4&lt;=$C317,0,IF(SUM($C317,$I279)&gt;BV$4,$AG290/$I279,$AG290-SUM($I317:BU317))))</f>
        <v>0</v>
      </c>
      <c r="BW317" s="31">
        <f>IF($I279="n/a",0,IF(BW$4&lt;=$C317,0,IF(SUM($C317,$I279)&gt;BW$4,$AG290/$I279,$AG290-SUM($I317:BV317))))</f>
        <v>0</v>
      </c>
      <c r="BX317" s="31">
        <f>IF($I279="n/a",0,IF(BX$4&lt;=$C317,0,IF(SUM($C317,$I279)&gt;BX$4,$AG290/$I279,$AG290-SUM($I317:BW317))))</f>
        <v>0</v>
      </c>
      <c r="BY317" s="31">
        <f>IF($I279="n/a",0,IF(BY$4&lt;=$C317,0,IF(SUM($C317,$I279)&gt;BY$4,$AG290/$I279,$AG290-SUM($I317:BX317))))</f>
        <v>0</v>
      </c>
      <c r="BZ317" s="31">
        <f>IF($I279="n/a",0,IF(BZ$4&lt;=$C317,0,IF(SUM($C317,$I279)&gt;BZ$4,$AG290/$I279,$AG290-SUM($I317:BY317))))</f>
        <v>0</v>
      </c>
      <c r="CA317" s="31">
        <f>IF($I279="n/a",0,IF(CA$4&lt;=$C317,0,IF(SUM($C317,$I279)&gt;CA$4,$AG290/$I279,$AG290-SUM($I317:BZ317))))</f>
        <v>0</v>
      </c>
      <c r="CB317" s="31">
        <f>IF($I279="n/a",0,IF(CB$4&lt;=$C317,0,IF(SUM($C317,$I279)&gt;CB$4,$AG290/$I279,$AG290-SUM($I317:CA317))))</f>
        <v>0</v>
      </c>
      <c r="CC317" s="31">
        <f>IF($I279="n/a",0,IF(CC$4&lt;=$C317,0,IF(SUM($C317,$I279)&gt;CC$4,$AG290/$I279,$AG290-SUM($I317:CB317))))</f>
        <v>0</v>
      </c>
      <c r="CD317" s="31">
        <f>IF($I279="n/a",0,IF(CD$4&lt;=$C317,0,IF(SUM($C317,$I279)&gt;CD$4,$AG290/$I279,$AG290-SUM($I317:CC317))))</f>
        <v>0</v>
      </c>
      <c r="CE317" s="31">
        <f>IF($I279="n/a",0,IF(CE$4&lt;=$C317,0,IF(SUM($C317,$I279)&gt;CE$4,$AG290/$I279,$AG290-SUM($I317:CD317))))</f>
        <v>0</v>
      </c>
      <c r="CF317" s="31">
        <f>IF($I279="n/a",0,IF(CF$4&lt;=$C317,0,IF(SUM($C317,$I279)&gt;CF$4,$AG290/$I279,$AG290-SUM($I317:CE317))))</f>
        <v>0</v>
      </c>
    </row>
    <row r="318" spans="3:84" ht="12.75" customHeight="1">
      <c r="C318" s="202">
        <v>2040</v>
      </c>
      <c r="D318" s="21" t="s">
        <v>70</v>
      </c>
      <c r="E318" s="21" t="s">
        <v>197</v>
      </c>
      <c r="I318" s="31"/>
      <c r="J318" s="31">
        <f>IF($I279="n/a",0,IF(J$4&lt;=$C318,0,IF(SUM($C318,$I279)&gt;J$4,$AH290/$I279,$AH290-SUM($I318:I318))))</f>
        <v>0</v>
      </c>
      <c r="K318" s="31">
        <f>IF($I279="n/a",0,IF(K$4&lt;=$C318,0,IF(SUM($C318,$I279)&gt;K$4,$AH290/$I279,$AH290-SUM($I318:J318))))</f>
        <v>0</v>
      </c>
      <c r="L318" s="31">
        <f>IF($I279="n/a",0,IF(L$4&lt;=$C318,0,IF(SUM($C318,$I279)&gt;L$4,$AH290/$I279,$AH290-SUM($I318:K318))))</f>
        <v>0</v>
      </c>
      <c r="M318" s="31">
        <f>IF($I279="n/a",0,IF(M$4&lt;=$C318,0,IF(SUM($C318,$I279)&gt;M$4,$AH290/$I279,$AH290-SUM($I318:L318))))</f>
        <v>0</v>
      </c>
      <c r="N318" s="31">
        <f>IF($I279="n/a",0,IF(N$4&lt;=$C318,0,IF(SUM($C318,$I279)&gt;N$4,$AH290/$I279,$AH290-SUM($I318:M318))))</f>
        <v>0</v>
      </c>
      <c r="O318" s="31">
        <f>IF($I279="n/a",0,IF(O$4&lt;=$C318,0,IF(SUM($C318,$I279)&gt;O$4,$AH290/$I279,$AH290-SUM($I318:N318))))</f>
        <v>0</v>
      </c>
      <c r="P318" s="31">
        <f>IF($I279="n/a",0,IF(P$4&lt;=$C318,0,IF(SUM($C318,$I279)&gt;P$4,$AH290/$I279,$AH290-SUM($I318:O318))))</f>
        <v>0</v>
      </c>
      <c r="Q318" s="31">
        <f>IF($I279="n/a",0,IF(Q$4&lt;=$C318,0,IF(SUM($C318,$I279)&gt;Q$4,$AH290/$I279,$AH290-SUM($I318:P318))))</f>
        <v>0</v>
      </c>
      <c r="R318" s="31">
        <f>IF($I279="n/a",0,IF(R$4&lt;=$C318,0,IF(SUM($C318,$I279)&gt;R$4,$AH290/$I279,$AH290-SUM($I318:Q318))))</f>
        <v>0</v>
      </c>
      <c r="S318" s="31">
        <f>IF($I279="n/a",0,IF(S$4&lt;=$C318,0,IF(SUM($C318,$I279)&gt;S$4,$AH290/$I279,$AH290-SUM($I318:R318))))</f>
        <v>0</v>
      </c>
      <c r="T318" s="31">
        <f>IF($I279="n/a",0,IF(T$4&lt;=$C318,0,IF(SUM($C318,$I279)&gt;T$4,$AH290/$I279,$AH290-SUM($I318:S318))))</f>
        <v>0</v>
      </c>
      <c r="U318" s="31">
        <f>IF($I279="n/a",0,IF(U$4&lt;=$C318,0,IF(SUM($C318,$I279)&gt;U$4,$AH290/$I279,$AH290-SUM($I318:T318))))</f>
        <v>0</v>
      </c>
      <c r="V318" s="31">
        <f>IF($I279="n/a",0,IF(V$4&lt;=$C318,0,IF(SUM($C318,$I279)&gt;V$4,$AH290/$I279,$AH290-SUM($I318:U318))))</f>
        <v>0</v>
      </c>
      <c r="W318" s="31">
        <f>IF($I279="n/a",0,IF(W$4&lt;=$C318,0,IF(SUM($C318,$I279)&gt;W$4,$AH290/$I279,$AH290-SUM($I318:V318))))</f>
        <v>0</v>
      </c>
      <c r="X318" s="31">
        <f>IF($I279="n/a",0,IF(X$4&lt;=$C318,0,IF(SUM($C318,$I279)&gt;X$4,$AH290/$I279,$AH290-SUM($I318:W318))))</f>
        <v>0</v>
      </c>
      <c r="Y318" s="31">
        <f>IF($I279="n/a",0,IF(Y$4&lt;=$C318,0,IF(SUM($C318,$I279)&gt;Y$4,$AH290/$I279,$AH290-SUM($I318:X318))))</f>
        <v>0</v>
      </c>
      <c r="Z318" s="31">
        <f>IF($I279="n/a",0,IF(Z$4&lt;=$C318,0,IF(SUM($C318,$I279)&gt;Z$4,$AH290/$I279,$AH290-SUM($I318:Y318))))</f>
        <v>0</v>
      </c>
      <c r="AA318" s="31">
        <f>IF($I279="n/a",0,IF(AA$4&lt;=$C318,0,IF(SUM($C318,$I279)&gt;AA$4,$AH290/$I279,$AH290-SUM($I318:Z318))))</f>
        <v>0</v>
      </c>
      <c r="AB318" s="31">
        <f>IF($I279="n/a",0,IF(AB$4&lt;=$C318,0,IF(SUM($C318,$I279)&gt;AB$4,$AH290/$I279,$AH290-SUM($I318:AA318))))</f>
        <v>0</v>
      </c>
      <c r="AC318" s="31">
        <f>IF($I279="n/a",0,IF(AC$4&lt;=$C318,0,IF(SUM($C318,$I279)&gt;AC$4,$AH290/$I279,$AH290-SUM($I318:AB318))))</f>
        <v>0</v>
      </c>
      <c r="AD318" s="31">
        <f>IF($I279="n/a",0,IF(AD$4&lt;=$C318,0,IF(SUM($C318,$I279)&gt;AD$4,$AH290/$I279,$AH290-SUM($I318:AC318))))</f>
        <v>0</v>
      </c>
      <c r="AE318" s="31">
        <f>IF($I279="n/a",0,IF(AE$4&lt;=$C318,0,IF(SUM($C318,$I279)&gt;AE$4,$AH290/$I279,$AH290-SUM($I318:AD318))))</f>
        <v>0</v>
      </c>
      <c r="AF318" s="31">
        <f>IF($I279="n/a",0,IF(AF$4&lt;=$C318,0,IF(SUM($C318,$I279)&gt;AF$4,$AH290/$I279,$AH290-SUM($I318:AE318))))</f>
        <v>0</v>
      </c>
      <c r="AG318" s="31">
        <f>IF($I279="n/a",0,IF(AG$4&lt;=$C318,0,IF(SUM($C318,$I279)&gt;AG$4,$AH290/$I279,$AH290-SUM($I318:AF318))))</f>
        <v>0</v>
      </c>
      <c r="AH318" s="31">
        <f>IF($I279="n/a",0,IF(AH$4&lt;=$C318,0,IF(SUM($C318,$I279)&gt;AH$4,$AH290/$I279,$AH290-SUM($I318:AG318))))</f>
        <v>0</v>
      </c>
      <c r="AI318" s="31">
        <f>IF($I279="n/a",0,IF(AI$4&lt;=$C318,0,IF(SUM($C318,$I279)&gt;AI$4,$AH290/$I279,$AH290-SUM($I318:AH318))))</f>
        <v>0</v>
      </c>
      <c r="AJ318" s="31">
        <f>IF($I279="n/a",0,IF(AJ$4&lt;=$C318,0,IF(SUM($C318,$I279)&gt;AJ$4,$AH290/$I279,$AH290-SUM($I318:AI318))))</f>
        <v>0</v>
      </c>
      <c r="AK318" s="31">
        <f>IF($I279="n/a",0,IF(AK$4&lt;=$C318,0,IF(SUM($C318,$I279)&gt;AK$4,$AH290/$I279,$AH290-SUM($I318:AJ318))))</f>
        <v>0</v>
      </c>
      <c r="AL318" s="31">
        <f>IF($I279="n/a",0,IF(AL$4&lt;=$C318,0,IF(SUM($C318,$I279)&gt;AL$4,$AH290/$I279,$AH290-SUM($I318:AK318))))</f>
        <v>0</v>
      </c>
      <c r="AM318" s="31">
        <f>IF($I279="n/a",0,IF(AM$4&lt;=$C318,0,IF(SUM($C318,$I279)&gt;AM$4,$AH290/$I279,$AH290-SUM($I318:AL318))))</f>
        <v>0</v>
      </c>
      <c r="AN318" s="31">
        <f>IF($I279="n/a",0,IF(AN$4&lt;=$C318,0,IF(SUM($C318,$I279)&gt;AN$4,$AH290/$I279,$AH290-SUM($I318:AM318))))</f>
        <v>0</v>
      </c>
      <c r="AO318" s="31">
        <f>IF($I279="n/a",0,IF(AO$4&lt;=$C318,0,IF(SUM($C318,$I279)&gt;AO$4,$AH290/$I279,$AH290-SUM($I318:AN318))))</f>
        <v>0</v>
      </c>
      <c r="AP318" s="31">
        <f>IF($I279="n/a",0,IF(AP$4&lt;=$C318,0,IF(SUM($C318,$I279)&gt;AP$4,$AH290/$I279,$AH290-SUM($I318:AO318))))</f>
        <v>0</v>
      </c>
      <c r="AQ318" s="31">
        <f>IF($I279="n/a",0,IF(AQ$4&lt;=$C318,0,IF(SUM($C318,$I279)&gt;AQ$4,$AH290/$I279,$AH290-SUM($I318:AP318))))</f>
        <v>0</v>
      </c>
      <c r="AR318" s="31">
        <f>IF($I279="n/a",0,IF(AR$4&lt;=$C318,0,IF(SUM($C318,$I279)&gt;AR$4,$AH290/$I279,$AH290-SUM($I318:AQ318))))</f>
        <v>0</v>
      </c>
      <c r="AS318" s="31">
        <f>IF($I279="n/a",0,IF(AS$4&lt;=$C318,0,IF(SUM($C318,$I279)&gt;AS$4,$AH290/$I279,$AH290-SUM($I318:AR318))))</f>
        <v>0</v>
      </c>
      <c r="AT318" s="31">
        <f>IF($I279="n/a",0,IF(AT$4&lt;=$C318,0,IF(SUM($C318,$I279)&gt;AT$4,$AH290/$I279,$AH290-SUM($I318:AS318))))</f>
        <v>0</v>
      </c>
      <c r="AU318" s="31">
        <f>IF($I279="n/a",0,IF(AU$4&lt;=$C318,0,IF(SUM($C318,$I279)&gt;AU$4,$AH290/$I279,$AH290-SUM($I318:AT318))))</f>
        <v>0</v>
      </c>
      <c r="AV318" s="31">
        <f>IF($I279="n/a",0,IF(AV$4&lt;=$C318,0,IF(SUM($C318,$I279)&gt;AV$4,$AH290/$I279,$AH290-SUM($I318:AU318))))</f>
        <v>0</v>
      </c>
      <c r="AW318" s="31">
        <f>IF($I279="n/a",0,IF(AW$4&lt;=$C318,0,IF(SUM($C318,$I279)&gt;AW$4,$AH290/$I279,$AH290-SUM($I318:AV318))))</f>
        <v>0</v>
      </c>
      <c r="AX318" s="31">
        <f>IF($I279="n/a",0,IF(AX$4&lt;=$C318,0,IF(SUM($C318,$I279)&gt;AX$4,$AH290/$I279,$AH290-SUM($I318:AW318))))</f>
        <v>0</v>
      </c>
      <c r="AY318" s="31">
        <f>IF($I279="n/a",0,IF(AY$4&lt;=$C318,0,IF(SUM($C318,$I279)&gt;AY$4,$AH290/$I279,$AH290-SUM($I318:AX318))))</f>
        <v>0</v>
      </c>
      <c r="AZ318" s="31">
        <f>IF($I279="n/a",0,IF(AZ$4&lt;=$C318,0,IF(SUM($C318,$I279)&gt;AZ$4,$AH290/$I279,$AH290-SUM($I318:AY318))))</f>
        <v>0</v>
      </c>
      <c r="BA318" s="31">
        <f>IF($I279="n/a",0,IF(BA$4&lt;=$C318,0,IF(SUM($C318,$I279)&gt;BA$4,$AH290/$I279,$AH290-SUM($I318:AZ318))))</f>
        <v>0</v>
      </c>
      <c r="BB318" s="31">
        <f>IF($I279="n/a",0,IF(BB$4&lt;=$C318,0,IF(SUM($C318,$I279)&gt;BB$4,$AH290/$I279,$AH290-SUM($I318:BA318))))</f>
        <v>0</v>
      </c>
      <c r="BC318" s="31">
        <f>IF($I279="n/a",0,IF(BC$4&lt;=$C318,0,IF(SUM($C318,$I279)&gt;BC$4,$AH290/$I279,$AH290-SUM($I318:BB318))))</f>
        <v>0</v>
      </c>
      <c r="BD318" s="31">
        <f>IF($I279="n/a",0,IF(BD$4&lt;=$C318,0,IF(SUM($C318,$I279)&gt;BD$4,$AH290/$I279,$AH290-SUM($I318:BC318))))</f>
        <v>0</v>
      </c>
      <c r="BE318" s="31">
        <f>IF($I279="n/a",0,IF(BE$4&lt;=$C318,0,IF(SUM($C318,$I279)&gt;BE$4,$AH290/$I279,$AH290-SUM($I318:BD318))))</f>
        <v>0</v>
      </c>
      <c r="BF318" s="31">
        <f>IF($I279="n/a",0,IF(BF$4&lt;=$C318,0,IF(SUM($C318,$I279)&gt;BF$4,$AH290/$I279,$AH290-SUM($I318:BE318))))</f>
        <v>0</v>
      </c>
      <c r="BG318" s="31">
        <f>IF($I279="n/a",0,IF(BG$4&lt;=$C318,0,IF(SUM($C318,$I279)&gt;BG$4,$AH290/$I279,$AH290-SUM($I318:BF318))))</f>
        <v>0</v>
      </c>
      <c r="BH318" s="31">
        <f>IF($I279="n/a",0,IF(BH$4&lt;=$C318,0,IF(SUM($C318,$I279)&gt;BH$4,$AH290/$I279,$AH290-SUM($I318:BG318))))</f>
        <v>0</v>
      </c>
      <c r="BI318" s="31">
        <f>IF($I279="n/a",0,IF(BI$4&lt;=$C318,0,IF(SUM($C318,$I279)&gt;BI$4,$AH290/$I279,$AH290-SUM($I318:BH318))))</f>
        <v>0</v>
      </c>
      <c r="BJ318" s="31">
        <f>IF($I279="n/a",0,IF(BJ$4&lt;=$C318,0,IF(SUM($C318,$I279)&gt;BJ$4,$AH290/$I279,$AH290-SUM($I318:BI318))))</f>
        <v>0</v>
      </c>
      <c r="BK318" s="31">
        <f>IF($I279="n/a",0,IF(BK$4&lt;=$C318,0,IF(SUM($C318,$I279)&gt;BK$4,$AH290/$I279,$AH290-SUM($I318:BJ318))))</f>
        <v>0</v>
      </c>
      <c r="BL318" s="31">
        <f>IF($I279="n/a",0,IF(BL$4&lt;=$C318,0,IF(SUM($C318,$I279)&gt;BL$4,$AH290/$I279,$AH290-SUM($I318:BK318))))</f>
        <v>0</v>
      </c>
      <c r="BM318" s="31">
        <f>IF($I279="n/a",0,IF(BM$4&lt;=$C318,0,IF(SUM($C318,$I279)&gt;BM$4,$AH290/$I279,$AH290-SUM($I318:BL318))))</f>
        <v>0</v>
      </c>
      <c r="BN318" s="31">
        <f>IF($I279="n/a",0,IF(BN$4&lt;=$C318,0,IF(SUM($C318,$I279)&gt;BN$4,$AH290/$I279,$AH290-SUM($I318:BM318))))</f>
        <v>0</v>
      </c>
      <c r="BO318" s="31">
        <f>IF($I279="n/a",0,IF(BO$4&lt;=$C318,0,IF(SUM($C318,$I279)&gt;BO$4,$AH290/$I279,$AH290-SUM($I318:BN318))))</f>
        <v>0</v>
      </c>
      <c r="BP318" s="31">
        <f>IF($I279="n/a",0,IF(BP$4&lt;=$C318,0,IF(SUM($C318,$I279)&gt;BP$4,$AH290/$I279,$AH290-SUM($I318:BO318))))</f>
        <v>0</v>
      </c>
      <c r="BQ318" s="31">
        <f>IF($I279="n/a",0,IF(BQ$4&lt;=$C318,0,IF(SUM($C318,$I279)&gt;BQ$4,$AH290/$I279,$AH290-SUM($I318:BP318))))</f>
        <v>0</v>
      </c>
      <c r="BR318" s="31">
        <f>IF($I279="n/a",0,IF(BR$4&lt;=$C318,0,IF(SUM($C318,$I279)&gt;BR$4,$AH290/$I279,$AH290-SUM($I318:BQ318))))</f>
        <v>0</v>
      </c>
      <c r="BS318" s="31">
        <f>IF($I279="n/a",0,IF(BS$4&lt;=$C318,0,IF(SUM($C318,$I279)&gt;BS$4,$AH290/$I279,$AH290-SUM($I318:BR318))))</f>
        <v>0</v>
      </c>
      <c r="BT318" s="31">
        <f>IF($I279="n/a",0,IF(BT$4&lt;=$C318,0,IF(SUM($C318,$I279)&gt;BT$4,$AH290/$I279,$AH290-SUM($I318:BS318))))</f>
        <v>0</v>
      </c>
      <c r="BU318" s="31">
        <f>IF($I279="n/a",0,IF(BU$4&lt;=$C318,0,IF(SUM($C318,$I279)&gt;BU$4,$AH290/$I279,$AH290-SUM($I318:BT318))))</f>
        <v>0</v>
      </c>
      <c r="BV318" s="31">
        <f>IF($I279="n/a",0,IF(BV$4&lt;=$C318,0,IF(SUM($C318,$I279)&gt;BV$4,$AH290/$I279,$AH290-SUM($I318:BU318))))</f>
        <v>0</v>
      </c>
      <c r="BW318" s="31">
        <f>IF($I279="n/a",0,IF(BW$4&lt;=$C318,0,IF(SUM($C318,$I279)&gt;BW$4,$AH290/$I279,$AH290-SUM($I318:BV318))))</f>
        <v>0</v>
      </c>
      <c r="BX318" s="31">
        <f>IF($I279="n/a",0,IF(BX$4&lt;=$C318,0,IF(SUM($C318,$I279)&gt;BX$4,$AH290/$I279,$AH290-SUM($I318:BW318))))</f>
        <v>0</v>
      </c>
      <c r="BY318" s="31">
        <f>IF($I279="n/a",0,IF(BY$4&lt;=$C318,0,IF(SUM($C318,$I279)&gt;BY$4,$AH290/$I279,$AH290-SUM($I318:BX318))))</f>
        <v>0</v>
      </c>
      <c r="BZ318" s="31">
        <f>IF($I279="n/a",0,IF(BZ$4&lt;=$C318,0,IF(SUM($C318,$I279)&gt;BZ$4,$AH290/$I279,$AH290-SUM($I318:BY318))))</f>
        <v>0</v>
      </c>
      <c r="CA318" s="31">
        <f>IF($I279="n/a",0,IF(CA$4&lt;=$C318,0,IF(SUM($C318,$I279)&gt;CA$4,$AH290/$I279,$AH290-SUM($I318:BZ318))))</f>
        <v>0</v>
      </c>
      <c r="CB318" s="31">
        <f>IF($I279="n/a",0,IF(CB$4&lt;=$C318,0,IF(SUM($C318,$I279)&gt;CB$4,$AH290/$I279,$AH290-SUM($I318:CA318))))</f>
        <v>0</v>
      </c>
      <c r="CC318" s="31">
        <f>IF($I279="n/a",0,IF(CC$4&lt;=$C318,0,IF(SUM($C318,$I279)&gt;CC$4,$AH290/$I279,$AH290-SUM($I318:CB318))))</f>
        <v>0</v>
      </c>
      <c r="CD318" s="31">
        <f>IF($I279="n/a",0,IF(CD$4&lt;=$C318,0,IF(SUM($C318,$I279)&gt;CD$4,$AH290/$I279,$AH290-SUM($I318:CC318))))</f>
        <v>0</v>
      </c>
      <c r="CE318" s="31">
        <f>IF($I279="n/a",0,IF(CE$4&lt;=$C318,0,IF(SUM($C318,$I279)&gt;CE$4,$AH290/$I279,$AH290-SUM($I318:CD318))))</f>
        <v>0</v>
      </c>
      <c r="CF318" s="31">
        <f>IF($I279="n/a",0,IF(CF$4&lt;=$C318,0,IF(SUM($C318,$I279)&gt;CF$4,$AH290/$I279,$AH290-SUM($I318:CE318))))</f>
        <v>0</v>
      </c>
    </row>
    <row r="319" spans="3:84" ht="12.75" customHeight="1">
      <c r="C319" s="202">
        <v>2041</v>
      </c>
      <c r="D319" s="21" t="s">
        <v>198</v>
      </c>
      <c r="E319" s="21" t="s">
        <v>197</v>
      </c>
      <c r="I319" s="31"/>
      <c r="J319" s="31">
        <f>IF($I279="n/a",0,IF(J$4&lt;=$C319,0,IF(SUM($C319,$I279)&gt;J$4,$AI290/$I279,$AI290-SUM($I319:I319))))</f>
        <v>0</v>
      </c>
      <c r="K319" s="31">
        <f>IF($I279="n/a",0,IF(K$4&lt;=$C319,0,IF(SUM($C319,$I279)&gt;K$4,$AI290/$I279,$AI290-SUM($I319:J319))))</f>
        <v>0</v>
      </c>
      <c r="L319" s="31">
        <f>IF($I279="n/a",0,IF(L$4&lt;=$C319,0,IF(SUM($C319,$I279)&gt;L$4,$AI290/$I279,$AI290-SUM($I319:K319))))</f>
        <v>0</v>
      </c>
      <c r="M319" s="31">
        <f>IF($I279="n/a",0,IF(M$4&lt;=$C319,0,IF(SUM($C319,$I279)&gt;M$4,$AI290/$I279,$AI290-SUM($I319:L319))))</f>
        <v>0</v>
      </c>
      <c r="N319" s="31">
        <f>IF($I279="n/a",0,IF(N$4&lt;=$C319,0,IF(SUM($C319,$I279)&gt;N$4,$AI290/$I279,$AI290-SUM($I319:M319))))</f>
        <v>0</v>
      </c>
      <c r="O319" s="31">
        <f>IF($I279="n/a",0,IF(O$4&lt;=$C319,0,IF(SUM($C319,$I279)&gt;O$4,$AI290/$I279,$AI290-SUM($I319:N319))))</f>
        <v>0</v>
      </c>
      <c r="P319" s="31">
        <f>IF($I279="n/a",0,IF(P$4&lt;=$C319,0,IF(SUM($C319,$I279)&gt;P$4,$AI290/$I279,$AI290-SUM($I319:O319))))</f>
        <v>0</v>
      </c>
      <c r="Q319" s="31">
        <f>IF($I279="n/a",0,IF(Q$4&lt;=$C319,0,IF(SUM($C319,$I279)&gt;Q$4,$AI290/$I279,$AI290-SUM($I319:P319))))</f>
        <v>0</v>
      </c>
      <c r="R319" s="31">
        <f>IF($I279="n/a",0,IF(R$4&lt;=$C319,0,IF(SUM($C319,$I279)&gt;R$4,$AI290/$I279,$AI290-SUM($I319:Q319))))</f>
        <v>0</v>
      </c>
      <c r="S319" s="31">
        <f>IF($I279="n/a",0,IF(S$4&lt;=$C319,0,IF(SUM($C319,$I279)&gt;S$4,$AI290/$I279,$AI290-SUM($I319:R319))))</f>
        <v>0</v>
      </c>
      <c r="T319" s="31">
        <f>IF($I279="n/a",0,IF(T$4&lt;=$C319,0,IF(SUM($C319,$I279)&gt;T$4,$AI290/$I279,$AI290-SUM($I319:S319))))</f>
        <v>0</v>
      </c>
      <c r="U319" s="31">
        <f>IF($I279="n/a",0,IF(U$4&lt;=$C319,0,IF(SUM($C319,$I279)&gt;U$4,$AI290/$I279,$AI290-SUM($I319:T319))))</f>
        <v>0</v>
      </c>
      <c r="V319" s="31">
        <f>IF($I279="n/a",0,IF(V$4&lt;=$C319,0,IF(SUM($C319,$I279)&gt;V$4,$AI290/$I279,$AI290-SUM($I319:U319))))</f>
        <v>0</v>
      </c>
      <c r="W319" s="31">
        <f>IF($I279="n/a",0,IF(W$4&lt;=$C319,0,IF(SUM($C319,$I279)&gt;W$4,$AI290/$I279,$AI290-SUM($I319:V319))))</f>
        <v>0</v>
      </c>
      <c r="X319" s="31">
        <f>IF($I279="n/a",0,IF(X$4&lt;=$C319,0,IF(SUM($C319,$I279)&gt;X$4,$AI290/$I279,$AI290-SUM($I319:W319))))</f>
        <v>0</v>
      </c>
      <c r="Y319" s="31">
        <f>IF($I279="n/a",0,IF(Y$4&lt;=$C319,0,IF(SUM($C319,$I279)&gt;Y$4,$AI290/$I279,$AI290-SUM($I319:X319))))</f>
        <v>0</v>
      </c>
      <c r="Z319" s="31">
        <f>IF($I279="n/a",0,IF(Z$4&lt;=$C319,0,IF(SUM($C319,$I279)&gt;Z$4,$AI290/$I279,$AI290-SUM($I319:Y319))))</f>
        <v>0</v>
      </c>
      <c r="AA319" s="31">
        <f>IF($I279="n/a",0,IF(AA$4&lt;=$C319,0,IF(SUM($C319,$I279)&gt;AA$4,$AI290/$I279,$AI290-SUM($I319:Z319))))</f>
        <v>0</v>
      </c>
      <c r="AB319" s="31">
        <f>IF($I279="n/a",0,IF(AB$4&lt;=$C319,0,IF(SUM($C319,$I279)&gt;AB$4,$AI290/$I279,$AI290-SUM($I319:AA319))))</f>
        <v>0</v>
      </c>
      <c r="AC319" s="31">
        <f>IF($I279="n/a",0,IF(AC$4&lt;=$C319,0,IF(SUM($C319,$I279)&gt;AC$4,$AI290/$I279,$AI290-SUM($I319:AB319))))</f>
        <v>0</v>
      </c>
      <c r="AD319" s="31">
        <f>IF($I279="n/a",0,IF(AD$4&lt;=$C319,0,IF(SUM($C319,$I279)&gt;AD$4,$AI290/$I279,$AI290-SUM($I319:AC319))))</f>
        <v>0</v>
      </c>
      <c r="AE319" s="31">
        <f>IF($I279="n/a",0,IF(AE$4&lt;=$C319,0,IF(SUM($C319,$I279)&gt;AE$4,$AI290/$I279,$AI290-SUM($I319:AD319))))</f>
        <v>0</v>
      </c>
      <c r="AF319" s="31">
        <f>IF($I279="n/a",0,IF(AF$4&lt;=$C319,0,IF(SUM($C319,$I279)&gt;AF$4,$AI290/$I279,$AI290-SUM($I319:AE319))))</f>
        <v>0</v>
      </c>
      <c r="AG319" s="31">
        <f>IF($I279="n/a",0,IF(AG$4&lt;=$C319,0,IF(SUM($C319,$I279)&gt;AG$4,$AI290/$I279,$AI290-SUM($I319:AF319))))</f>
        <v>0</v>
      </c>
      <c r="AH319" s="31">
        <f>IF($I279="n/a",0,IF(AH$4&lt;=$C319,0,IF(SUM($C319,$I279)&gt;AH$4,$AI290/$I279,$AI290-SUM($I319:AG319))))</f>
        <v>0</v>
      </c>
      <c r="AI319" s="31">
        <f>IF($I279="n/a",0,IF(AI$4&lt;=$C319,0,IF(SUM($C319,$I279)&gt;AI$4,$AI290/$I279,$AI290-SUM($I319:AH319))))</f>
        <v>0</v>
      </c>
      <c r="AJ319" s="31">
        <f>IF($I279="n/a",0,IF(AJ$4&lt;=$C319,0,IF(SUM($C319,$I279)&gt;AJ$4,$AI290/$I279,$AI290-SUM($I319:AI319))))</f>
        <v>0</v>
      </c>
      <c r="AK319" s="31">
        <f>IF($I279="n/a",0,IF(AK$4&lt;=$C319,0,IF(SUM($C319,$I279)&gt;AK$4,$AI290/$I279,$AI290-SUM($I319:AJ319))))</f>
        <v>0</v>
      </c>
      <c r="AL319" s="31">
        <f>IF($I279="n/a",0,IF(AL$4&lt;=$C319,0,IF(SUM($C319,$I279)&gt;AL$4,$AI290/$I279,$AI290-SUM($I319:AK319))))</f>
        <v>0</v>
      </c>
      <c r="AM319" s="31">
        <f>IF($I279="n/a",0,IF(AM$4&lt;=$C319,0,IF(SUM($C319,$I279)&gt;AM$4,$AI290/$I279,$AI290-SUM($I319:AL319))))</f>
        <v>0</v>
      </c>
      <c r="AN319" s="31">
        <f>IF($I279="n/a",0,IF(AN$4&lt;=$C319,0,IF(SUM($C319,$I279)&gt;AN$4,$AI290/$I279,$AI290-SUM($I319:AM319))))</f>
        <v>0</v>
      </c>
      <c r="AO319" s="31">
        <f>IF($I279="n/a",0,IF(AO$4&lt;=$C319,0,IF(SUM($C319,$I279)&gt;AO$4,$AI290/$I279,$AI290-SUM($I319:AN319))))</f>
        <v>0</v>
      </c>
      <c r="AP319" s="31">
        <f>IF($I279="n/a",0,IF(AP$4&lt;=$C319,0,IF(SUM($C319,$I279)&gt;AP$4,$AI290/$I279,$AI290-SUM($I319:AO319))))</f>
        <v>0</v>
      </c>
      <c r="AQ319" s="31">
        <f>IF($I279="n/a",0,IF(AQ$4&lt;=$C319,0,IF(SUM($C319,$I279)&gt;AQ$4,$AI290/$I279,$AI290-SUM($I319:AP319))))</f>
        <v>0</v>
      </c>
      <c r="AR319" s="31">
        <f>IF($I279="n/a",0,IF(AR$4&lt;=$C319,0,IF(SUM($C319,$I279)&gt;AR$4,$AI290/$I279,$AI290-SUM($I319:AQ319))))</f>
        <v>0</v>
      </c>
      <c r="AS319" s="31">
        <f>IF($I279="n/a",0,IF(AS$4&lt;=$C319,0,IF(SUM($C319,$I279)&gt;AS$4,$AI290/$I279,$AI290-SUM($I319:AR319))))</f>
        <v>0</v>
      </c>
      <c r="AT319" s="31">
        <f>IF($I279="n/a",0,IF(AT$4&lt;=$C319,0,IF(SUM($C319,$I279)&gt;AT$4,$AI290/$I279,$AI290-SUM($I319:AS319))))</f>
        <v>0</v>
      </c>
      <c r="AU319" s="31">
        <f>IF($I279="n/a",0,IF(AU$4&lt;=$C319,0,IF(SUM($C319,$I279)&gt;AU$4,$AI290/$I279,$AI290-SUM($I319:AT319))))</f>
        <v>0</v>
      </c>
      <c r="AV319" s="31">
        <f>IF($I279="n/a",0,IF(AV$4&lt;=$C319,0,IF(SUM($C319,$I279)&gt;AV$4,$AI290/$I279,$AI290-SUM($I319:AU319))))</f>
        <v>0</v>
      </c>
      <c r="AW319" s="31">
        <f>IF($I279="n/a",0,IF(AW$4&lt;=$C319,0,IF(SUM($C319,$I279)&gt;AW$4,$AI290/$I279,$AI290-SUM($I319:AV319))))</f>
        <v>0</v>
      </c>
      <c r="AX319" s="31">
        <f>IF($I279="n/a",0,IF(AX$4&lt;=$C319,0,IF(SUM($C319,$I279)&gt;AX$4,$AI290/$I279,$AI290-SUM($I319:AW319))))</f>
        <v>0</v>
      </c>
      <c r="AY319" s="31">
        <f>IF($I279="n/a",0,IF(AY$4&lt;=$C319,0,IF(SUM($C319,$I279)&gt;AY$4,$AI290/$I279,$AI290-SUM($I319:AX319))))</f>
        <v>0</v>
      </c>
      <c r="AZ319" s="31">
        <f>IF($I279="n/a",0,IF(AZ$4&lt;=$C319,0,IF(SUM($C319,$I279)&gt;AZ$4,$AI290/$I279,$AI290-SUM($I319:AY319))))</f>
        <v>0</v>
      </c>
      <c r="BA319" s="31">
        <f>IF($I279="n/a",0,IF(BA$4&lt;=$C319,0,IF(SUM($C319,$I279)&gt;BA$4,$AI290/$I279,$AI290-SUM($I319:AZ319))))</f>
        <v>0</v>
      </c>
      <c r="BB319" s="31">
        <f>IF($I279="n/a",0,IF(BB$4&lt;=$C319,0,IF(SUM($C319,$I279)&gt;BB$4,$AI290/$I279,$AI290-SUM($I319:BA319))))</f>
        <v>0</v>
      </c>
      <c r="BC319" s="31">
        <f>IF($I279="n/a",0,IF(BC$4&lt;=$C319,0,IF(SUM($C319,$I279)&gt;BC$4,$AI290/$I279,$AI290-SUM($I319:BB319))))</f>
        <v>0</v>
      </c>
      <c r="BD319" s="31">
        <f>IF($I279="n/a",0,IF(BD$4&lt;=$C319,0,IF(SUM($C319,$I279)&gt;BD$4,$AI290/$I279,$AI290-SUM($I319:BC319))))</f>
        <v>0</v>
      </c>
      <c r="BE319" s="31">
        <f>IF($I279="n/a",0,IF(BE$4&lt;=$C319,0,IF(SUM($C319,$I279)&gt;BE$4,$AI290/$I279,$AI290-SUM($I319:BD319))))</f>
        <v>0</v>
      </c>
      <c r="BF319" s="31">
        <f>IF($I279="n/a",0,IF(BF$4&lt;=$C319,0,IF(SUM($C319,$I279)&gt;BF$4,$AI290/$I279,$AI290-SUM($I319:BE319))))</f>
        <v>0</v>
      </c>
      <c r="BG319" s="31">
        <f>IF($I279="n/a",0,IF(BG$4&lt;=$C319,0,IF(SUM($C319,$I279)&gt;BG$4,$AI290/$I279,$AI290-SUM($I319:BF319))))</f>
        <v>0</v>
      </c>
      <c r="BH319" s="31">
        <f>IF($I279="n/a",0,IF(BH$4&lt;=$C319,0,IF(SUM($C319,$I279)&gt;BH$4,$AI290/$I279,$AI290-SUM($I319:BG319))))</f>
        <v>0</v>
      </c>
      <c r="BI319" s="31">
        <f>IF($I279="n/a",0,IF(BI$4&lt;=$C319,0,IF(SUM($C319,$I279)&gt;BI$4,$AI290/$I279,$AI290-SUM($I319:BH319))))</f>
        <v>0</v>
      </c>
      <c r="BJ319" s="31">
        <f>IF($I279="n/a",0,IF(BJ$4&lt;=$C319,0,IF(SUM($C319,$I279)&gt;BJ$4,$AI290/$I279,$AI290-SUM($I319:BI319))))</f>
        <v>0</v>
      </c>
      <c r="BK319" s="31">
        <f>IF($I279="n/a",0,IF(BK$4&lt;=$C319,0,IF(SUM($C319,$I279)&gt;BK$4,$AI290/$I279,$AI290-SUM($I319:BJ319))))</f>
        <v>0</v>
      </c>
      <c r="BL319" s="31">
        <f>IF($I279="n/a",0,IF(BL$4&lt;=$C319,0,IF(SUM($C319,$I279)&gt;BL$4,$AI290/$I279,$AI290-SUM($I319:BK319))))</f>
        <v>0</v>
      </c>
      <c r="BM319" s="31">
        <f>IF($I279="n/a",0,IF(BM$4&lt;=$C319,0,IF(SUM($C319,$I279)&gt;BM$4,$AI290/$I279,$AI290-SUM($I319:BL319))))</f>
        <v>0</v>
      </c>
      <c r="BN319" s="31">
        <f>IF($I279="n/a",0,IF(BN$4&lt;=$C319,0,IF(SUM($C319,$I279)&gt;BN$4,$AI290/$I279,$AI290-SUM($I319:BM319))))</f>
        <v>0</v>
      </c>
      <c r="BO319" s="31">
        <f>IF($I279="n/a",0,IF(BO$4&lt;=$C319,0,IF(SUM($C319,$I279)&gt;BO$4,$AI290/$I279,$AI290-SUM($I319:BN319))))</f>
        <v>0</v>
      </c>
      <c r="BP319" s="31">
        <f>IF($I279="n/a",0,IF(BP$4&lt;=$C319,0,IF(SUM($C319,$I279)&gt;BP$4,$AI290/$I279,$AI290-SUM($I319:BO319))))</f>
        <v>0</v>
      </c>
      <c r="BQ319" s="31">
        <f>IF($I279="n/a",0,IF(BQ$4&lt;=$C319,0,IF(SUM($C319,$I279)&gt;BQ$4,$AI290/$I279,$AI290-SUM($I319:BP319))))</f>
        <v>0</v>
      </c>
      <c r="BR319" s="31">
        <f>IF($I279="n/a",0,IF(BR$4&lt;=$C319,0,IF(SUM($C319,$I279)&gt;BR$4,$AI290/$I279,$AI290-SUM($I319:BQ319))))</f>
        <v>0</v>
      </c>
      <c r="BS319" s="31">
        <f>IF($I279="n/a",0,IF(BS$4&lt;=$C319,0,IF(SUM($C319,$I279)&gt;BS$4,$AI290/$I279,$AI290-SUM($I319:BR319))))</f>
        <v>0</v>
      </c>
      <c r="BT319" s="31">
        <f>IF($I279="n/a",0,IF(BT$4&lt;=$C319,0,IF(SUM($C319,$I279)&gt;BT$4,$AI290/$I279,$AI290-SUM($I319:BS319))))</f>
        <v>0</v>
      </c>
      <c r="BU319" s="31">
        <f>IF($I279="n/a",0,IF(BU$4&lt;=$C319,0,IF(SUM($C319,$I279)&gt;BU$4,$AI290/$I279,$AI290-SUM($I319:BT319))))</f>
        <v>0</v>
      </c>
      <c r="BV319" s="31">
        <f>IF($I279="n/a",0,IF(BV$4&lt;=$C319,0,IF(SUM($C319,$I279)&gt;BV$4,$AI290/$I279,$AI290-SUM($I319:BU319))))</f>
        <v>0</v>
      </c>
      <c r="BW319" s="31">
        <f>IF($I279="n/a",0,IF(BW$4&lt;=$C319,0,IF(SUM($C319,$I279)&gt;BW$4,$AI290/$I279,$AI290-SUM($I319:BV319))))</f>
        <v>0</v>
      </c>
      <c r="BX319" s="31">
        <f>IF($I279="n/a",0,IF(BX$4&lt;=$C319,0,IF(SUM($C319,$I279)&gt;BX$4,$AI290/$I279,$AI290-SUM($I319:BW319))))</f>
        <v>0</v>
      </c>
      <c r="BY319" s="31">
        <f>IF($I279="n/a",0,IF(BY$4&lt;=$C319,0,IF(SUM($C319,$I279)&gt;BY$4,$AI290/$I279,$AI290-SUM($I319:BX319))))</f>
        <v>0</v>
      </c>
      <c r="BZ319" s="31">
        <f>IF($I279="n/a",0,IF(BZ$4&lt;=$C319,0,IF(SUM($C319,$I279)&gt;BZ$4,$AI290/$I279,$AI290-SUM($I319:BY319))))</f>
        <v>0</v>
      </c>
      <c r="CA319" s="31">
        <f>IF($I279="n/a",0,IF(CA$4&lt;=$C319,0,IF(SUM($C319,$I279)&gt;CA$4,$AI290/$I279,$AI290-SUM($I319:BZ319))))</f>
        <v>0</v>
      </c>
      <c r="CB319" s="31">
        <f>IF($I279="n/a",0,IF(CB$4&lt;=$C319,0,IF(SUM($C319,$I279)&gt;CB$4,$AI290/$I279,$AI290-SUM($I319:CA319))))</f>
        <v>0</v>
      </c>
      <c r="CC319" s="31">
        <f>IF($I279="n/a",0,IF(CC$4&lt;=$C319,0,IF(SUM($C319,$I279)&gt;CC$4,$AI290/$I279,$AI290-SUM($I319:CB319))))</f>
        <v>0</v>
      </c>
      <c r="CD319" s="31">
        <f>IF($I279="n/a",0,IF(CD$4&lt;=$C319,0,IF(SUM($C319,$I279)&gt;CD$4,$AI290/$I279,$AI290-SUM($I319:CC319))))</f>
        <v>0</v>
      </c>
      <c r="CE319" s="31">
        <f>IF($I279="n/a",0,IF(CE$4&lt;=$C319,0,IF(SUM($C319,$I279)&gt;CE$4,$AI290/$I279,$AI290-SUM($I319:CD319))))</f>
        <v>0</v>
      </c>
      <c r="CF319" s="31">
        <f>IF($I279="n/a",0,IF(CF$4&lt;=$C319,0,IF(SUM($C319,$I279)&gt;CF$4,$AI290/$I279,$AI290-SUM($I319:CE319))))</f>
        <v>0</v>
      </c>
    </row>
    <row r="320" spans="3:84" ht="12.75" customHeight="1">
      <c r="C320" s="202">
        <v>2042</v>
      </c>
      <c r="D320" s="21" t="s">
        <v>199</v>
      </c>
      <c r="E320" s="21" t="s">
        <v>197</v>
      </c>
      <c r="I320" s="31"/>
      <c r="J320" s="31">
        <f>IF($I279="n/a",0,IF(J$4&lt;=$C320,0,IF(SUM($C320,$I279)&gt;J$4,$AJ290/$I279,$AJ290-SUM($I320:I320))))</f>
        <v>0</v>
      </c>
      <c r="K320" s="31">
        <f>IF($I279="n/a",0,IF(K$4&lt;=$C320,0,IF(SUM($C320,$I279)&gt;K$4,$AJ290/$I279,$AJ290-SUM($I320:J320))))</f>
        <v>0</v>
      </c>
      <c r="L320" s="31">
        <f>IF($I279="n/a",0,IF(L$4&lt;=$C320,0,IF(SUM($C320,$I279)&gt;L$4,$AJ290/$I279,$AJ290-SUM($I320:K320))))</f>
        <v>0</v>
      </c>
      <c r="M320" s="31">
        <f>IF($I279="n/a",0,IF(M$4&lt;=$C320,0,IF(SUM($C320,$I279)&gt;M$4,$AJ290/$I279,$AJ290-SUM($I320:L320))))</f>
        <v>0</v>
      </c>
      <c r="N320" s="31">
        <f>IF($I279="n/a",0,IF(N$4&lt;=$C320,0,IF(SUM($C320,$I279)&gt;N$4,$AJ290/$I279,$AJ290-SUM($I320:M320))))</f>
        <v>0</v>
      </c>
      <c r="O320" s="31">
        <f>IF($I279="n/a",0,IF(O$4&lt;=$C320,0,IF(SUM($C320,$I279)&gt;O$4,$AJ290/$I279,$AJ290-SUM($I320:N320))))</f>
        <v>0</v>
      </c>
      <c r="P320" s="31">
        <f>IF($I279="n/a",0,IF(P$4&lt;=$C320,0,IF(SUM($C320,$I279)&gt;P$4,$AJ290/$I279,$AJ290-SUM($I320:O320))))</f>
        <v>0</v>
      </c>
      <c r="Q320" s="31">
        <f>IF($I279="n/a",0,IF(Q$4&lt;=$C320,0,IF(SUM($C320,$I279)&gt;Q$4,$AJ290/$I279,$AJ290-SUM($I320:P320))))</f>
        <v>0</v>
      </c>
      <c r="R320" s="31">
        <f>IF($I279="n/a",0,IF(R$4&lt;=$C320,0,IF(SUM($C320,$I279)&gt;R$4,$AJ290/$I279,$AJ290-SUM($I320:Q320))))</f>
        <v>0</v>
      </c>
      <c r="S320" s="31">
        <f>IF($I279="n/a",0,IF(S$4&lt;=$C320,0,IF(SUM($C320,$I279)&gt;S$4,$AJ290/$I279,$AJ290-SUM($I320:R320))))</f>
        <v>0</v>
      </c>
      <c r="T320" s="31">
        <f>IF($I279="n/a",0,IF(T$4&lt;=$C320,0,IF(SUM($C320,$I279)&gt;T$4,$AJ290/$I279,$AJ290-SUM($I320:S320))))</f>
        <v>0</v>
      </c>
      <c r="U320" s="31">
        <f>IF($I279="n/a",0,IF(U$4&lt;=$C320,0,IF(SUM($C320,$I279)&gt;U$4,$AJ290/$I279,$AJ290-SUM($I320:T320))))</f>
        <v>0</v>
      </c>
      <c r="V320" s="31">
        <f>IF($I279="n/a",0,IF(V$4&lt;=$C320,0,IF(SUM($C320,$I279)&gt;V$4,$AJ290/$I279,$AJ290-SUM($I320:U320))))</f>
        <v>0</v>
      </c>
      <c r="W320" s="31">
        <f>IF($I279="n/a",0,IF(W$4&lt;=$C320,0,IF(SUM($C320,$I279)&gt;W$4,$AJ290/$I279,$AJ290-SUM($I320:V320))))</f>
        <v>0</v>
      </c>
      <c r="X320" s="31">
        <f>IF($I279="n/a",0,IF(X$4&lt;=$C320,0,IF(SUM($C320,$I279)&gt;X$4,$AJ290/$I279,$AJ290-SUM($I320:W320))))</f>
        <v>0</v>
      </c>
      <c r="Y320" s="31">
        <f>IF($I279="n/a",0,IF(Y$4&lt;=$C320,0,IF(SUM($C320,$I279)&gt;Y$4,$AJ290/$I279,$AJ290-SUM($I320:X320))))</f>
        <v>0</v>
      </c>
      <c r="Z320" s="31">
        <f>IF($I279="n/a",0,IF(Z$4&lt;=$C320,0,IF(SUM($C320,$I279)&gt;Z$4,$AJ290/$I279,$AJ290-SUM($I320:Y320))))</f>
        <v>0</v>
      </c>
      <c r="AA320" s="31">
        <f>IF($I279="n/a",0,IF(AA$4&lt;=$C320,0,IF(SUM($C320,$I279)&gt;AA$4,$AJ290/$I279,$AJ290-SUM($I320:Z320))))</f>
        <v>0</v>
      </c>
      <c r="AB320" s="31">
        <f>IF($I279="n/a",0,IF(AB$4&lt;=$C320,0,IF(SUM($C320,$I279)&gt;AB$4,$AJ290/$I279,$AJ290-SUM($I320:AA320))))</f>
        <v>0</v>
      </c>
      <c r="AC320" s="31">
        <f>IF($I279="n/a",0,IF(AC$4&lt;=$C320,0,IF(SUM($C320,$I279)&gt;AC$4,$AJ290/$I279,$AJ290-SUM($I320:AB320))))</f>
        <v>0</v>
      </c>
      <c r="AD320" s="31">
        <f>IF($I279="n/a",0,IF(AD$4&lt;=$C320,0,IF(SUM($C320,$I279)&gt;AD$4,$AJ290/$I279,$AJ290-SUM($I320:AC320))))</f>
        <v>0</v>
      </c>
      <c r="AE320" s="31">
        <f>IF($I279="n/a",0,IF(AE$4&lt;=$C320,0,IF(SUM($C320,$I279)&gt;AE$4,$AJ290/$I279,$AJ290-SUM($I320:AD320))))</f>
        <v>0</v>
      </c>
      <c r="AF320" s="31">
        <f>IF($I279="n/a",0,IF(AF$4&lt;=$C320,0,IF(SUM($C320,$I279)&gt;AF$4,$AJ290/$I279,$AJ290-SUM($I320:AE320))))</f>
        <v>0</v>
      </c>
      <c r="AG320" s="31">
        <f>IF($I279="n/a",0,IF(AG$4&lt;=$C320,0,IF(SUM($C320,$I279)&gt;AG$4,$AJ290/$I279,$AJ290-SUM($I320:AF320))))</f>
        <v>0</v>
      </c>
      <c r="AH320" s="31">
        <f>IF($I279="n/a",0,IF(AH$4&lt;=$C320,0,IF(SUM($C320,$I279)&gt;AH$4,$AJ290/$I279,$AJ290-SUM($I320:AG320))))</f>
        <v>0</v>
      </c>
      <c r="AI320" s="31">
        <f>IF($I279="n/a",0,IF(AI$4&lt;=$C320,0,IF(SUM($C320,$I279)&gt;AI$4,$AJ290/$I279,$AJ290-SUM($I320:AH320))))</f>
        <v>0</v>
      </c>
      <c r="AJ320" s="31">
        <f>IF($I279="n/a",0,IF(AJ$4&lt;=$C320,0,IF(SUM($C320,$I279)&gt;AJ$4,$AJ290/$I279,$AJ290-SUM($I320:AI320))))</f>
        <v>0</v>
      </c>
      <c r="AK320" s="31">
        <f>IF($I279="n/a",0,IF(AK$4&lt;=$C320,0,IF(SUM($C320,$I279)&gt;AK$4,$AJ290/$I279,$AJ290-SUM($I320:AJ320))))</f>
        <v>0</v>
      </c>
      <c r="AL320" s="31">
        <f>IF($I279="n/a",0,IF(AL$4&lt;=$C320,0,IF(SUM($C320,$I279)&gt;AL$4,$AJ290/$I279,$AJ290-SUM($I320:AK320))))</f>
        <v>0</v>
      </c>
      <c r="AM320" s="31">
        <f>IF($I279="n/a",0,IF(AM$4&lt;=$C320,0,IF(SUM($C320,$I279)&gt;AM$4,$AJ290/$I279,$AJ290-SUM($I320:AL320))))</f>
        <v>0</v>
      </c>
      <c r="AN320" s="31">
        <f>IF($I279="n/a",0,IF(AN$4&lt;=$C320,0,IF(SUM($C320,$I279)&gt;AN$4,$AJ290/$I279,$AJ290-SUM($I320:AM320))))</f>
        <v>0</v>
      </c>
      <c r="AO320" s="31">
        <f>IF($I279="n/a",0,IF(AO$4&lt;=$C320,0,IF(SUM($C320,$I279)&gt;AO$4,$AJ290/$I279,$AJ290-SUM($I320:AN320))))</f>
        <v>0</v>
      </c>
      <c r="AP320" s="31">
        <f>IF($I279="n/a",0,IF(AP$4&lt;=$C320,0,IF(SUM($C320,$I279)&gt;AP$4,$AJ290/$I279,$AJ290-SUM($I320:AO320))))</f>
        <v>0</v>
      </c>
      <c r="AQ320" s="31">
        <f>IF($I279="n/a",0,IF(AQ$4&lt;=$C320,0,IF(SUM($C320,$I279)&gt;AQ$4,$AJ290/$I279,$AJ290-SUM($I320:AP320))))</f>
        <v>0</v>
      </c>
      <c r="AR320" s="31">
        <f>IF($I279="n/a",0,IF(AR$4&lt;=$C320,0,IF(SUM($C320,$I279)&gt;AR$4,$AJ290/$I279,$AJ290-SUM($I320:AQ320))))</f>
        <v>0</v>
      </c>
      <c r="AS320" s="31">
        <f>IF($I279="n/a",0,IF(AS$4&lt;=$C320,0,IF(SUM($C320,$I279)&gt;AS$4,$AJ290/$I279,$AJ290-SUM($I320:AR320))))</f>
        <v>0</v>
      </c>
      <c r="AT320" s="31">
        <f>IF($I279="n/a",0,IF(AT$4&lt;=$C320,0,IF(SUM($C320,$I279)&gt;AT$4,$AJ290/$I279,$AJ290-SUM($I320:AS320))))</f>
        <v>0</v>
      </c>
      <c r="AU320" s="31">
        <f>IF($I279="n/a",0,IF(AU$4&lt;=$C320,0,IF(SUM($C320,$I279)&gt;AU$4,$AJ290/$I279,$AJ290-SUM($I320:AT320))))</f>
        <v>0</v>
      </c>
      <c r="AV320" s="31">
        <f>IF($I279="n/a",0,IF(AV$4&lt;=$C320,0,IF(SUM($C320,$I279)&gt;AV$4,$AJ290/$I279,$AJ290-SUM($I320:AU320))))</f>
        <v>0</v>
      </c>
      <c r="AW320" s="31">
        <f>IF($I279="n/a",0,IF(AW$4&lt;=$C320,0,IF(SUM($C320,$I279)&gt;AW$4,$AJ290/$I279,$AJ290-SUM($I320:AV320))))</f>
        <v>0</v>
      </c>
      <c r="AX320" s="31">
        <f>IF($I279="n/a",0,IF(AX$4&lt;=$C320,0,IF(SUM($C320,$I279)&gt;AX$4,$AJ290/$I279,$AJ290-SUM($I320:AW320))))</f>
        <v>0</v>
      </c>
      <c r="AY320" s="31">
        <f>IF($I279="n/a",0,IF(AY$4&lt;=$C320,0,IF(SUM($C320,$I279)&gt;AY$4,$AJ290/$I279,$AJ290-SUM($I320:AX320))))</f>
        <v>0</v>
      </c>
      <c r="AZ320" s="31">
        <f>IF($I279="n/a",0,IF(AZ$4&lt;=$C320,0,IF(SUM($C320,$I279)&gt;AZ$4,$AJ290/$I279,$AJ290-SUM($I320:AY320))))</f>
        <v>0</v>
      </c>
      <c r="BA320" s="31">
        <f>IF($I279="n/a",0,IF(BA$4&lt;=$C320,0,IF(SUM($C320,$I279)&gt;BA$4,$AJ290/$I279,$AJ290-SUM($I320:AZ320))))</f>
        <v>0</v>
      </c>
      <c r="BB320" s="31">
        <f>IF($I279="n/a",0,IF(BB$4&lt;=$C320,0,IF(SUM($C320,$I279)&gt;BB$4,$AJ290/$I279,$AJ290-SUM($I320:BA320))))</f>
        <v>0</v>
      </c>
      <c r="BC320" s="31">
        <f>IF($I279="n/a",0,IF(BC$4&lt;=$C320,0,IF(SUM($C320,$I279)&gt;BC$4,$AJ290/$I279,$AJ290-SUM($I320:BB320))))</f>
        <v>0</v>
      </c>
      <c r="BD320" s="31">
        <f>IF($I279="n/a",0,IF(BD$4&lt;=$C320,0,IF(SUM($C320,$I279)&gt;BD$4,$AJ290/$I279,$AJ290-SUM($I320:BC320))))</f>
        <v>0</v>
      </c>
      <c r="BE320" s="31">
        <f>IF($I279="n/a",0,IF(BE$4&lt;=$C320,0,IF(SUM($C320,$I279)&gt;BE$4,$AJ290/$I279,$AJ290-SUM($I320:BD320))))</f>
        <v>0</v>
      </c>
      <c r="BF320" s="31">
        <f>IF($I279="n/a",0,IF(BF$4&lt;=$C320,0,IF(SUM($C320,$I279)&gt;BF$4,$AJ290/$I279,$AJ290-SUM($I320:BE320))))</f>
        <v>0</v>
      </c>
      <c r="BG320" s="31">
        <f>IF($I279="n/a",0,IF(BG$4&lt;=$C320,0,IF(SUM($C320,$I279)&gt;BG$4,$AJ290/$I279,$AJ290-SUM($I320:BF320))))</f>
        <v>0</v>
      </c>
      <c r="BH320" s="31">
        <f>IF($I279="n/a",0,IF(BH$4&lt;=$C320,0,IF(SUM($C320,$I279)&gt;BH$4,$AJ290/$I279,$AJ290-SUM($I320:BG320))))</f>
        <v>0</v>
      </c>
      <c r="BI320" s="31">
        <f>IF($I279="n/a",0,IF(BI$4&lt;=$C320,0,IF(SUM($C320,$I279)&gt;BI$4,$AJ290/$I279,$AJ290-SUM($I320:BH320))))</f>
        <v>0</v>
      </c>
      <c r="BJ320" s="31">
        <f>IF($I279="n/a",0,IF(BJ$4&lt;=$C320,0,IF(SUM($C320,$I279)&gt;BJ$4,$AJ290/$I279,$AJ290-SUM($I320:BI320))))</f>
        <v>0</v>
      </c>
      <c r="BK320" s="31">
        <f>IF($I279="n/a",0,IF(BK$4&lt;=$C320,0,IF(SUM($C320,$I279)&gt;BK$4,$AJ290/$I279,$AJ290-SUM($I320:BJ320))))</f>
        <v>0</v>
      </c>
      <c r="BL320" s="31">
        <f>IF($I279="n/a",0,IF(BL$4&lt;=$C320,0,IF(SUM($C320,$I279)&gt;BL$4,$AJ290/$I279,$AJ290-SUM($I320:BK320))))</f>
        <v>0</v>
      </c>
      <c r="BM320" s="31">
        <f>IF($I279="n/a",0,IF(BM$4&lt;=$C320,0,IF(SUM($C320,$I279)&gt;BM$4,$AJ290/$I279,$AJ290-SUM($I320:BL320))))</f>
        <v>0</v>
      </c>
      <c r="BN320" s="31">
        <f>IF($I279="n/a",0,IF(BN$4&lt;=$C320,0,IF(SUM($C320,$I279)&gt;BN$4,$AJ290/$I279,$AJ290-SUM($I320:BM320))))</f>
        <v>0</v>
      </c>
      <c r="BO320" s="31">
        <f>IF($I279="n/a",0,IF(BO$4&lt;=$C320,0,IF(SUM($C320,$I279)&gt;BO$4,$AJ290/$I279,$AJ290-SUM($I320:BN320))))</f>
        <v>0</v>
      </c>
      <c r="BP320" s="31">
        <f>IF($I279="n/a",0,IF(BP$4&lt;=$C320,0,IF(SUM($C320,$I279)&gt;BP$4,$AJ290/$I279,$AJ290-SUM($I320:BO320))))</f>
        <v>0</v>
      </c>
      <c r="BQ320" s="31">
        <f>IF($I279="n/a",0,IF(BQ$4&lt;=$C320,0,IF(SUM($C320,$I279)&gt;BQ$4,$AJ290/$I279,$AJ290-SUM($I320:BP320))))</f>
        <v>0</v>
      </c>
      <c r="BR320" s="31">
        <f>IF($I279="n/a",0,IF(BR$4&lt;=$C320,0,IF(SUM($C320,$I279)&gt;BR$4,$AJ290/$I279,$AJ290-SUM($I320:BQ320))))</f>
        <v>0</v>
      </c>
      <c r="BS320" s="31">
        <f>IF($I279="n/a",0,IF(BS$4&lt;=$C320,0,IF(SUM($C320,$I279)&gt;BS$4,$AJ290/$I279,$AJ290-SUM($I320:BR320))))</f>
        <v>0</v>
      </c>
      <c r="BT320" s="31">
        <f>IF($I279="n/a",0,IF(BT$4&lt;=$C320,0,IF(SUM($C320,$I279)&gt;BT$4,$AJ290/$I279,$AJ290-SUM($I320:BS320))))</f>
        <v>0</v>
      </c>
      <c r="BU320" s="31">
        <f>IF($I279="n/a",0,IF(BU$4&lt;=$C320,0,IF(SUM($C320,$I279)&gt;BU$4,$AJ290/$I279,$AJ290-SUM($I320:BT320))))</f>
        <v>0</v>
      </c>
      <c r="BV320" s="31">
        <f>IF($I279="n/a",0,IF(BV$4&lt;=$C320,0,IF(SUM($C320,$I279)&gt;BV$4,$AJ290/$I279,$AJ290-SUM($I320:BU320))))</f>
        <v>0</v>
      </c>
      <c r="BW320" s="31">
        <f>IF($I279="n/a",0,IF(BW$4&lt;=$C320,0,IF(SUM($C320,$I279)&gt;BW$4,$AJ290/$I279,$AJ290-SUM($I320:BV320))))</f>
        <v>0</v>
      </c>
      <c r="BX320" s="31">
        <f>IF($I279="n/a",0,IF(BX$4&lt;=$C320,0,IF(SUM($C320,$I279)&gt;BX$4,$AJ290/$I279,$AJ290-SUM($I320:BW320))))</f>
        <v>0</v>
      </c>
      <c r="BY320" s="31">
        <f>IF($I279="n/a",0,IF(BY$4&lt;=$C320,0,IF(SUM($C320,$I279)&gt;BY$4,$AJ290/$I279,$AJ290-SUM($I320:BX320))))</f>
        <v>0</v>
      </c>
      <c r="BZ320" s="31">
        <f>IF($I279="n/a",0,IF(BZ$4&lt;=$C320,0,IF(SUM($C320,$I279)&gt;BZ$4,$AJ290/$I279,$AJ290-SUM($I320:BY320))))</f>
        <v>0</v>
      </c>
      <c r="CA320" s="31">
        <f>IF($I279="n/a",0,IF(CA$4&lt;=$C320,0,IF(SUM($C320,$I279)&gt;CA$4,$AJ290/$I279,$AJ290-SUM($I320:BZ320))))</f>
        <v>0</v>
      </c>
      <c r="CB320" s="31">
        <f>IF($I279="n/a",0,IF(CB$4&lt;=$C320,0,IF(SUM($C320,$I279)&gt;CB$4,$AJ290/$I279,$AJ290-SUM($I320:CA320))))</f>
        <v>0</v>
      </c>
      <c r="CC320" s="31">
        <f>IF($I279="n/a",0,IF(CC$4&lt;=$C320,0,IF(SUM($C320,$I279)&gt;CC$4,$AJ290/$I279,$AJ290-SUM($I320:CB320))))</f>
        <v>0</v>
      </c>
      <c r="CD320" s="31">
        <f>IF($I279="n/a",0,IF(CD$4&lt;=$C320,0,IF(SUM($C320,$I279)&gt;CD$4,$AJ290/$I279,$AJ290-SUM($I320:CC320))))</f>
        <v>0</v>
      </c>
      <c r="CE320" s="31">
        <f>IF($I279="n/a",0,IF(CE$4&lt;=$C320,0,IF(SUM($C320,$I279)&gt;CE$4,$AJ290/$I279,$AJ290-SUM($I320:CD320))))</f>
        <v>0</v>
      </c>
      <c r="CF320" s="31">
        <f>IF($I279="n/a",0,IF(CF$4&lt;=$C320,0,IF(SUM($C320,$I279)&gt;CF$4,$AJ290/$I279,$AJ290-SUM($I320:CE320))))</f>
        <v>0</v>
      </c>
    </row>
    <row r="321" spans="1:84" ht="12.75" customHeight="1">
      <c r="C321" s="202">
        <v>2043</v>
      </c>
      <c r="D321" s="21" t="s">
        <v>200</v>
      </c>
      <c r="E321" s="21" t="s">
        <v>197</v>
      </c>
      <c r="I321" s="31"/>
      <c r="J321" s="31">
        <f>IF($I279="n/a",0,IF(J$4&lt;=$C321,0,IF(SUM($C321,$I279)&gt;J$4,$AK290/$I279,$AK290-SUM($I321:I321))))</f>
        <v>0</v>
      </c>
      <c r="K321" s="31">
        <f>IF($I279="n/a",0,IF(K$4&lt;=$C321,0,IF(SUM($C321,$I279)&gt;K$4,$AK290/$I279,$AK290-SUM($I321:J321))))</f>
        <v>0</v>
      </c>
      <c r="L321" s="31">
        <f>IF($I279="n/a",0,IF(L$4&lt;=$C321,0,IF(SUM($C321,$I279)&gt;L$4,$AK290/$I279,$AK290-SUM($I321:K321))))</f>
        <v>0</v>
      </c>
      <c r="M321" s="31">
        <f>IF($I279="n/a",0,IF(M$4&lt;=$C321,0,IF(SUM($C321,$I279)&gt;M$4,$AK290/$I279,$AK290-SUM($I321:L321))))</f>
        <v>0</v>
      </c>
      <c r="N321" s="31">
        <f>IF($I279="n/a",0,IF(N$4&lt;=$C321,0,IF(SUM($C321,$I279)&gt;N$4,$AK290/$I279,$AK290-SUM($I321:M321))))</f>
        <v>0</v>
      </c>
      <c r="O321" s="31">
        <f>IF($I279="n/a",0,IF(O$4&lt;=$C321,0,IF(SUM($C321,$I279)&gt;O$4,$AK290/$I279,$AK290-SUM($I321:N321))))</f>
        <v>0</v>
      </c>
      <c r="P321" s="31">
        <f>IF($I279="n/a",0,IF(P$4&lt;=$C321,0,IF(SUM($C321,$I279)&gt;P$4,$AK290/$I279,$AK290-SUM($I321:O321))))</f>
        <v>0</v>
      </c>
      <c r="Q321" s="31">
        <f>IF($I279="n/a",0,IF(Q$4&lt;=$C321,0,IF(SUM($C321,$I279)&gt;Q$4,$AK290/$I279,$AK290-SUM($I321:P321))))</f>
        <v>0</v>
      </c>
      <c r="R321" s="31">
        <f>IF($I279="n/a",0,IF(R$4&lt;=$C321,0,IF(SUM($C321,$I279)&gt;R$4,$AK290/$I279,$AK290-SUM($I321:Q321))))</f>
        <v>0</v>
      </c>
      <c r="S321" s="31">
        <f>IF($I279="n/a",0,IF(S$4&lt;=$C321,0,IF(SUM($C321,$I279)&gt;S$4,$AK290/$I279,$AK290-SUM($I321:R321))))</f>
        <v>0</v>
      </c>
      <c r="T321" s="31">
        <f>IF($I279="n/a",0,IF(T$4&lt;=$C321,0,IF(SUM($C321,$I279)&gt;T$4,$AK290/$I279,$AK290-SUM($I321:S321))))</f>
        <v>0</v>
      </c>
      <c r="U321" s="31">
        <f>IF($I279="n/a",0,IF(U$4&lt;=$C321,0,IF(SUM($C321,$I279)&gt;U$4,$AK290/$I279,$AK290-SUM($I321:T321))))</f>
        <v>0</v>
      </c>
      <c r="V321" s="31">
        <f>IF($I279="n/a",0,IF(V$4&lt;=$C321,0,IF(SUM($C321,$I279)&gt;V$4,$AK290/$I279,$AK290-SUM($I321:U321))))</f>
        <v>0</v>
      </c>
      <c r="W321" s="31">
        <f>IF($I279="n/a",0,IF(W$4&lt;=$C321,0,IF(SUM($C321,$I279)&gt;W$4,$AK290/$I279,$AK290-SUM($I321:V321))))</f>
        <v>0</v>
      </c>
      <c r="X321" s="31">
        <f>IF($I279="n/a",0,IF(X$4&lt;=$C321,0,IF(SUM($C321,$I279)&gt;X$4,$AK290/$I279,$AK290-SUM($I321:W321))))</f>
        <v>0</v>
      </c>
      <c r="Y321" s="31">
        <f>IF($I279="n/a",0,IF(Y$4&lt;=$C321,0,IF(SUM($C321,$I279)&gt;Y$4,$AK290/$I279,$AK290-SUM($I321:X321))))</f>
        <v>0</v>
      </c>
      <c r="Z321" s="31">
        <f>IF($I279="n/a",0,IF(Z$4&lt;=$C321,0,IF(SUM($C321,$I279)&gt;Z$4,$AK290/$I279,$AK290-SUM($I321:Y321))))</f>
        <v>0</v>
      </c>
      <c r="AA321" s="31">
        <f>IF($I279="n/a",0,IF(AA$4&lt;=$C321,0,IF(SUM($C321,$I279)&gt;AA$4,$AK290/$I279,$AK290-SUM($I321:Z321))))</f>
        <v>0</v>
      </c>
      <c r="AB321" s="31">
        <f>IF($I279="n/a",0,IF(AB$4&lt;=$C321,0,IF(SUM($C321,$I279)&gt;AB$4,$AK290/$I279,$AK290-SUM($I321:AA321))))</f>
        <v>0</v>
      </c>
      <c r="AC321" s="31">
        <f>IF($I279="n/a",0,IF(AC$4&lt;=$C321,0,IF(SUM($C321,$I279)&gt;AC$4,$AK290/$I279,$AK290-SUM($I321:AB321))))</f>
        <v>0</v>
      </c>
      <c r="AD321" s="31">
        <f>IF($I279="n/a",0,IF(AD$4&lt;=$C321,0,IF(SUM($C321,$I279)&gt;AD$4,$AK290/$I279,$AK290-SUM($I321:AC321))))</f>
        <v>0</v>
      </c>
      <c r="AE321" s="31">
        <f>IF($I279="n/a",0,IF(AE$4&lt;=$C321,0,IF(SUM($C321,$I279)&gt;AE$4,$AK290/$I279,$AK290-SUM($I321:AD321))))</f>
        <v>0</v>
      </c>
      <c r="AF321" s="31">
        <f>IF($I279="n/a",0,IF(AF$4&lt;=$C321,0,IF(SUM($C321,$I279)&gt;AF$4,$AK290/$I279,$AK290-SUM($I321:AE321))))</f>
        <v>0</v>
      </c>
      <c r="AG321" s="31">
        <f>IF($I279="n/a",0,IF(AG$4&lt;=$C321,0,IF(SUM($C321,$I279)&gt;AG$4,$AK290/$I279,$AK290-SUM($I321:AF321))))</f>
        <v>0</v>
      </c>
      <c r="AH321" s="31">
        <f>IF($I279="n/a",0,IF(AH$4&lt;=$C321,0,IF(SUM($C321,$I279)&gt;AH$4,$AK290/$I279,$AK290-SUM($I321:AG321))))</f>
        <v>0</v>
      </c>
      <c r="AI321" s="31">
        <f>IF($I279="n/a",0,IF(AI$4&lt;=$C321,0,IF(SUM($C321,$I279)&gt;AI$4,$AK290/$I279,$AK290-SUM($I321:AH321))))</f>
        <v>0</v>
      </c>
      <c r="AJ321" s="31">
        <f>IF($I279="n/a",0,IF(AJ$4&lt;=$C321,0,IF(SUM($C321,$I279)&gt;AJ$4,$AK290/$I279,$AK290-SUM($I321:AI321))))</f>
        <v>0</v>
      </c>
      <c r="AK321" s="31">
        <f>IF($I279="n/a",0,IF(AK$4&lt;=$C321,0,IF(SUM($C321,$I279)&gt;AK$4,$AK290/$I279,$AK290-SUM($I321:AJ321))))</f>
        <v>0</v>
      </c>
      <c r="AL321" s="31">
        <f>IF($I279="n/a",0,IF(AL$4&lt;=$C321,0,IF(SUM($C321,$I279)&gt;AL$4,$AK290/$I279,$AK290-SUM($I321:AK321))))</f>
        <v>0</v>
      </c>
      <c r="AM321" s="31">
        <f>IF($I279="n/a",0,IF(AM$4&lt;=$C321,0,IF(SUM($C321,$I279)&gt;AM$4,$AK290/$I279,$AK290-SUM($I321:AL321))))</f>
        <v>0</v>
      </c>
      <c r="AN321" s="31">
        <f>IF($I279="n/a",0,IF(AN$4&lt;=$C321,0,IF(SUM($C321,$I279)&gt;AN$4,$AK290/$I279,$AK290-SUM($I321:AM321))))</f>
        <v>0</v>
      </c>
      <c r="AO321" s="31">
        <f>IF($I279="n/a",0,IF(AO$4&lt;=$C321,0,IF(SUM($C321,$I279)&gt;AO$4,$AK290/$I279,$AK290-SUM($I321:AN321))))</f>
        <v>0</v>
      </c>
      <c r="AP321" s="31">
        <f>IF($I279="n/a",0,IF(AP$4&lt;=$C321,0,IF(SUM($C321,$I279)&gt;AP$4,$AK290/$I279,$AK290-SUM($I321:AO321))))</f>
        <v>0</v>
      </c>
      <c r="AQ321" s="31">
        <f>IF($I279="n/a",0,IF(AQ$4&lt;=$C321,0,IF(SUM($C321,$I279)&gt;AQ$4,$AK290/$I279,$AK290-SUM($I321:AP321))))</f>
        <v>0</v>
      </c>
      <c r="AR321" s="31">
        <f>IF($I279="n/a",0,IF(AR$4&lt;=$C321,0,IF(SUM($C321,$I279)&gt;AR$4,$AK290/$I279,$AK290-SUM($I321:AQ321))))</f>
        <v>0</v>
      </c>
      <c r="AS321" s="31">
        <f>IF($I279="n/a",0,IF(AS$4&lt;=$C321,0,IF(SUM($C321,$I279)&gt;AS$4,$AK290/$I279,$AK290-SUM($I321:AR321))))</f>
        <v>0</v>
      </c>
      <c r="AT321" s="31">
        <f>IF($I279="n/a",0,IF(AT$4&lt;=$C321,0,IF(SUM($C321,$I279)&gt;AT$4,$AK290/$I279,$AK290-SUM($I321:AS321))))</f>
        <v>0</v>
      </c>
      <c r="AU321" s="31">
        <f>IF($I279="n/a",0,IF(AU$4&lt;=$C321,0,IF(SUM($C321,$I279)&gt;AU$4,$AK290/$I279,$AK290-SUM($I321:AT321))))</f>
        <v>0</v>
      </c>
      <c r="AV321" s="31">
        <f>IF($I279="n/a",0,IF(AV$4&lt;=$C321,0,IF(SUM($C321,$I279)&gt;AV$4,$AK290/$I279,$AK290-SUM($I321:AU321))))</f>
        <v>0</v>
      </c>
      <c r="AW321" s="31">
        <f>IF($I279="n/a",0,IF(AW$4&lt;=$C321,0,IF(SUM($C321,$I279)&gt;AW$4,$AK290/$I279,$AK290-SUM($I321:AV321))))</f>
        <v>0</v>
      </c>
      <c r="AX321" s="31">
        <f>IF($I279="n/a",0,IF(AX$4&lt;=$C321,0,IF(SUM($C321,$I279)&gt;AX$4,$AK290/$I279,$AK290-SUM($I321:AW321))))</f>
        <v>0</v>
      </c>
      <c r="AY321" s="31">
        <f>IF($I279="n/a",0,IF(AY$4&lt;=$C321,0,IF(SUM($C321,$I279)&gt;AY$4,$AK290/$I279,$AK290-SUM($I321:AX321))))</f>
        <v>0</v>
      </c>
      <c r="AZ321" s="31">
        <f>IF($I279="n/a",0,IF(AZ$4&lt;=$C321,0,IF(SUM($C321,$I279)&gt;AZ$4,$AK290/$I279,$AK290-SUM($I321:AY321))))</f>
        <v>0</v>
      </c>
      <c r="BA321" s="31">
        <f>IF($I279="n/a",0,IF(BA$4&lt;=$C321,0,IF(SUM($C321,$I279)&gt;BA$4,$AK290/$I279,$AK290-SUM($I321:AZ321))))</f>
        <v>0</v>
      </c>
      <c r="BB321" s="31">
        <f>IF($I279="n/a",0,IF(BB$4&lt;=$C321,0,IF(SUM($C321,$I279)&gt;BB$4,$AK290/$I279,$AK290-SUM($I321:BA321))))</f>
        <v>0</v>
      </c>
      <c r="BC321" s="31">
        <f>IF($I279="n/a",0,IF(BC$4&lt;=$C321,0,IF(SUM($C321,$I279)&gt;BC$4,$AK290/$I279,$AK290-SUM($I321:BB321))))</f>
        <v>0</v>
      </c>
      <c r="BD321" s="31">
        <f>IF($I279="n/a",0,IF(BD$4&lt;=$C321,0,IF(SUM($C321,$I279)&gt;BD$4,$AK290/$I279,$AK290-SUM($I321:BC321))))</f>
        <v>0</v>
      </c>
      <c r="BE321" s="31">
        <f>IF($I279="n/a",0,IF(BE$4&lt;=$C321,0,IF(SUM($C321,$I279)&gt;BE$4,$AK290/$I279,$AK290-SUM($I321:BD321))))</f>
        <v>0</v>
      </c>
      <c r="BF321" s="31">
        <f>IF($I279="n/a",0,IF(BF$4&lt;=$C321,0,IF(SUM($C321,$I279)&gt;BF$4,$AK290/$I279,$AK290-SUM($I321:BE321))))</f>
        <v>0</v>
      </c>
      <c r="BG321" s="31">
        <f>IF($I279="n/a",0,IF(BG$4&lt;=$C321,0,IF(SUM($C321,$I279)&gt;BG$4,$AK290/$I279,$AK290-SUM($I321:BF321))))</f>
        <v>0</v>
      </c>
      <c r="BH321" s="31">
        <f>IF($I279="n/a",0,IF(BH$4&lt;=$C321,0,IF(SUM($C321,$I279)&gt;BH$4,$AK290/$I279,$AK290-SUM($I321:BG321))))</f>
        <v>0</v>
      </c>
      <c r="BI321" s="31">
        <f>IF($I279="n/a",0,IF(BI$4&lt;=$C321,0,IF(SUM($C321,$I279)&gt;BI$4,$AK290/$I279,$AK290-SUM($I321:BH321))))</f>
        <v>0</v>
      </c>
      <c r="BJ321" s="31">
        <f>IF($I279="n/a",0,IF(BJ$4&lt;=$C321,0,IF(SUM($C321,$I279)&gt;BJ$4,$AK290/$I279,$AK290-SUM($I321:BI321))))</f>
        <v>0</v>
      </c>
      <c r="BK321" s="31">
        <f>IF($I279="n/a",0,IF(BK$4&lt;=$C321,0,IF(SUM($C321,$I279)&gt;BK$4,$AK290/$I279,$AK290-SUM($I321:BJ321))))</f>
        <v>0</v>
      </c>
      <c r="BL321" s="31">
        <f>IF($I279="n/a",0,IF(BL$4&lt;=$C321,0,IF(SUM($C321,$I279)&gt;BL$4,$AK290/$I279,$AK290-SUM($I321:BK321))))</f>
        <v>0</v>
      </c>
      <c r="BM321" s="31">
        <f>IF($I279="n/a",0,IF(BM$4&lt;=$C321,0,IF(SUM($C321,$I279)&gt;BM$4,$AK290/$I279,$AK290-SUM($I321:BL321))))</f>
        <v>0</v>
      </c>
      <c r="BN321" s="31">
        <f>IF($I279="n/a",0,IF(BN$4&lt;=$C321,0,IF(SUM($C321,$I279)&gt;BN$4,$AK290/$I279,$AK290-SUM($I321:BM321))))</f>
        <v>0</v>
      </c>
      <c r="BO321" s="31">
        <f>IF($I279="n/a",0,IF(BO$4&lt;=$C321,0,IF(SUM($C321,$I279)&gt;BO$4,$AK290/$I279,$AK290-SUM($I321:BN321))))</f>
        <v>0</v>
      </c>
      <c r="BP321" s="31">
        <f>IF($I279="n/a",0,IF(BP$4&lt;=$C321,0,IF(SUM($C321,$I279)&gt;BP$4,$AK290/$I279,$AK290-SUM($I321:BO321))))</f>
        <v>0</v>
      </c>
      <c r="BQ321" s="31">
        <f>IF($I279="n/a",0,IF(BQ$4&lt;=$C321,0,IF(SUM($C321,$I279)&gt;BQ$4,$AK290/$I279,$AK290-SUM($I321:BP321))))</f>
        <v>0</v>
      </c>
      <c r="BR321" s="31">
        <f>IF($I279="n/a",0,IF(BR$4&lt;=$C321,0,IF(SUM($C321,$I279)&gt;BR$4,$AK290/$I279,$AK290-SUM($I321:BQ321))))</f>
        <v>0</v>
      </c>
      <c r="BS321" s="31">
        <f>IF($I279="n/a",0,IF(BS$4&lt;=$C321,0,IF(SUM($C321,$I279)&gt;BS$4,$AK290/$I279,$AK290-SUM($I321:BR321))))</f>
        <v>0</v>
      </c>
      <c r="BT321" s="31">
        <f>IF($I279="n/a",0,IF(BT$4&lt;=$C321,0,IF(SUM($C321,$I279)&gt;BT$4,$AK290/$I279,$AK290-SUM($I321:BS321))))</f>
        <v>0</v>
      </c>
      <c r="BU321" s="31">
        <f>IF($I279="n/a",0,IF(BU$4&lt;=$C321,0,IF(SUM($C321,$I279)&gt;BU$4,$AK290/$I279,$AK290-SUM($I321:BT321))))</f>
        <v>0</v>
      </c>
      <c r="BV321" s="31">
        <f>IF($I279="n/a",0,IF(BV$4&lt;=$C321,0,IF(SUM($C321,$I279)&gt;BV$4,$AK290/$I279,$AK290-SUM($I321:BU321))))</f>
        <v>0</v>
      </c>
      <c r="BW321" s="31">
        <f>IF($I279="n/a",0,IF(BW$4&lt;=$C321,0,IF(SUM($C321,$I279)&gt;BW$4,$AK290/$I279,$AK290-SUM($I321:BV321))))</f>
        <v>0</v>
      </c>
      <c r="BX321" s="31">
        <f>IF($I279="n/a",0,IF(BX$4&lt;=$C321,0,IF(SUM($C321,$I279)&gt;BX$4,$AK290/$I279,$AK290-SUM($I321:BW321))))</f>
        <v>0</v>
      </c>
      <c r="BY321" s="31">
        <f>IF($I279="n/a",0,IF(BY$4&lt;=$C321,0,IF(SUM($C321,$I279)&gt;BY$4,$AK290/$I279,$AK290-SUM($I321:BX321))))</f>
        <v>0</v>
      </c>
      <c r="BZ321" s="31">
        <f>IF($I279="n/a",0,IF(BZ$4&lt;=$C321,0,IF(SUM($C321,$I279)&gt;BZ$4,$AK290/$I279,$AK290-SUM($I321:BY321))))</f>
        <v>0</v>
      </c>
      <c r="CA321" s="31">
        <f>IF($I279="n/a",0,IF(CA$4&lt;=$C321,0,IF(SUM($C321,$I279)&gt;CA$4,$AK290/$I279,$AK290-SUM($I321:BZ321))))</f>
        <v>0</v>
      </c>
      <c r="CB321" s="31">
        <f>IF($I279="n/a",0,IF(CB$4&lt;=$C321,0,IF(SUM($C321,$I279)&gt;CB$4,$AK290/$I279,$AK290-SUM($I321:CA321))))</f>
        <v>0</v>
      </c>
      <c r="CC321" s="31">
        <f>IF($I279="n/a",0,IF(CC$4&lt;=$C321,0,IF(SUM($C321,$I279)&gt;CC$4,$AK290/$I279,$AK290-SUM($I321:CB321))))</f>
        <v>0</v>
      </c>
      <c r="CD321" s="31">
        <f>IF($I279="n/a",0,IF(CD$4&lt;=$C321,0,IF(SUM($C321,$I279)&gt;CD$4,$AK290/$I279,$AK290-SUM($I321:CC321))))</f>
        <v>0</v>
      </c>
      <c r="CE321" s="31">
        <f>IF($I279="n/a",0,IF(CE$4&lt;=$C321,0,IF(SUM($C321,$I279)&gt;CE$4,$AK290/$I279,$AK290-SUM($I321:CD321))))</f>
        <v>0</v>
      </c>
      <c r="CF321" s="31">
        <f>IF($I279="n/a",0,IF(CF$4&lt;=$C321,0,IF(SUM($C321,$I279)&gt;CF$4,$AK290/$I279,$AK290-SUM($I321:CE321))))</f>
        <v>0</v>
      </c>
    </row>
    <row r="322" spans="1:84" ht="12.75" customHeight="1">
      <c r="C322" s="202">
        <v>2044</v>
      </c>
      <c r="D322" s="21" t="s">
        <v>201</v>
      </c>
      <c r="E322" s="21" t="s">
        <v>197</v>
      </c>
      <c r="I322" s="31"/>
      <c r="J322" s="31">
        <f>IF($I279="n/a",0,IF(J$4&lt;=$C322,0,IF(SUM($C322,$I279)&gt;J$4,$AL290/$I279,$AL290-SUM($I322:I322))))</f>
        <v>0</v>
      </c>
      <c r="K322" s="31">
        <f>IF($I279="n/a",0,IF(K$4&lt;=$C322,0,IF(SUM($C322,$I279)&gt;K$4,$AL290/$I279,$AL290-SUM($I322:J322))))</f>
        <v>0</v>
      </c>
      <c r="L322" s="31">
        <f>IF($I279="n/a",0,IF(L$4&lt;=$C322,0,IF(SUM($C322,$I279)&gt;L$4,$AL290/$I279,$AL290-SUM($I322:K322))))</f>
        <v>0</v>
      </c>
      <c r="M322" s="31">
        <f>IF($I279="n/a",0,IF(M$4&lt;=$C322,0,IF(SUM($C322,$I279)&gt;M$4,$AL290/$I279,$AL290-SUM($I322:L322))))</f>
        <v>0</v>
      </c>
      <c r="N322" s="31">
        <f>IF($I279="n/a",0,IF(N$4&lt;=$C322,0,IF(SUM($C322,$I279)&gt;N$4,$AL290/$I279,$AL290-SUM($I322:M322))))</f>
        <v>0</v>
      </c>
      <c r="O322" s="31">
        <f>IF($I279="n/a",0,IF(O$4&lt;=$C322,0,IF(SUM($C322,$I279)&gt;O$4,$AL290/$I279,$AL290-SUM($I322:N322))))</f>
        <v>0</v>
      </c>
      <c r="P322" s="31">
        <f>IF($I279="n/a",0,IF(P$4&lt;=$C322,0,IF(SUM($C322,$I279)&gt;P$4,$AL290/$I279,$AL290-SUM($I322:O322))))</f>
        <v>0</v>
      </c>
      <c r="Q322" s="31">
        <f>IF($I279="n/a",0,IF(Q$4&lt;=$C322,0,IF(SUM($C322,$I279)&gt;Q$4,$AL290/$I279,$AL290-SUM($I322:P322))))</f>
        <v>0</v>
      </c>
      <c r="R322" s="31">
        <f>IF($I279="n/a",0,IF(R$4&lt;=$C322,0,IF(SUM($C322,$I279)&gt;R$4,$AL290/$I279,$AL290-SUM($I322:Q322))))</f>
        <v>0</v>
      </c>
      <c r="S322" s="31">
        <f>IF($I279="n/a",0,IF(S$4&lt;=$C322,0,IF(SUM($C322,$I279)&gt;S$4,$AL290/$I279,$AL290-SUM($I322:R322))))</f>
        <v>0</v>
      </c>
      <c r="T322" s="31">
        <f>IF($I279="n/a",0,IF(T$4&lt;=$C322,0,IF(SUM($C322,$I279)&gt;T$4,$AL290/$I279,$AL290-SUM($I322:S322))))</f>
        <v>0</v>
      </c>
      <c r="U322" s="31">
        <f>IF($I279="n/a",0,IF(U$4&lt;=$C322,0,IF(SUM($C322,$I279)&gt;U$4,$AL290/$I279,$AL290-SUM($I322:T322))))</f>
        <v>0</v>
      </c>
      <c r="V322" s="31">
        <f>IF($I279="n/a",0,IF(V$4&lt;=$C322,0,IF(SUM($C322,$I279)&gt;V$4,$AL290/$I279,$AL290-SUM($I322:U322))))</f>
        <v>0</v>
      </c>
      <c r="W322" s="31">
        <f>IF($I279="n/a",0,IF(W$4&lt;=$C322,0,IF(SUM($C322,$I279)&gt;W$4,$AL290/$I279,$AL290-SUM($I322:V322))))</f>
        <v>0</v>
      </c>
      <c r="X322" s="31">
        <f>IF($I279="n/a",0,IF(X$4&lt;=$C322,0,IF(SUM($C322,$I279)&gt;X$4,$AL290/$I279,$AL290-SUM($I322:W322))))</f>
        <v>0</v>
      </c>
      <c r="Y322" s="31">
        <f>IF($I279="n/a",0,IF(Y$4&lt;=$C322,0,IF(SUM($C322,$I279)&gt;Y$4,$AL290/$I279,$AL290-SUM($I322:X322))))</f>
        <v>0</v>
      </c>
      <c r="Z322" s="31">
        <f>IF($I279="n/a",0,IF(Z$4&lt;=$C322,0,IF(SUM($C322,$I279)&gt;Z$4,$AL290/$I279,$AL290-SUM($I322:Y322))))</f>
        <v>0</v>
      </c>
      <c r="AA322" s="31">
        <f>IF($I279="n/a",0,IF(AA$4&lt;=$C322,0,IF(SUM($C322,$I279)&gt;AA$4,$AL290/$I279,$AL290-SUM($I322:Z322))))</f>
        <v>0</v>
      </c>
      <c r="AB322" s="31">
        <f>IF($I279="n/a",0,IF(AB$4&lt;=$C322,0,IF(SUM($C322,$I279)&gt;AB$4,$AL290/$I279,$AL290-SUM($I322:AA322))))</f>
        <v>0</v>
      </c>
      <c r="AC322" s="31">
        <f>IF($I279="n/a",0,IF(AC$4&lt;=$C322,0,IF(SUM($C322,$I279)&gt;AC$4,$AL290/$I279,$AL290-SUM($I322:AB322))))</f>
        <v>0</v>
      </c>
      <c r="AD322" s="31">
        <f>IF($I279="n/a",0,IF(AD$4&lt;=$C322,0,IF(SUM($C322,$I279)&gt;AD$4,$AL290/$I279,$AL290-SUM($I322:AC322))))</f>
        <v>0</v>
      </c>
      <c r="AE322" s="31">
        <f>IF($I279="n/a",0,IF(AE$4&lt;=$C322,0,IF(SUM($C322,$I279)&gt;AE$4,$AL290/$I279,$AL290-SUM($I322:AD322))))</f>
        <v>0</v>
      </c>
      <c r="AF322" s="31">
        <f>IF($I279="n/a",0,IF(AF$4&lt;=$C322,0,IF(SUM($C322,$I279)&gt;AF$4,$AL290/$I279,$AL290-SUM($I322:AE322))))</f>
        <v>0</v>
      </c>
      <c r="AG322" s="31">
        <f>IF($I279="n/a",0,IF(AG$4&lt;=$C322,0,IF(SUM($C322,$I279)&gt;AG$4,$AL290/$I279,$AL290-SUM($I322:AF322))))</f>
        <v>0</v>
      </c>
      <c r="AH322" s="31">
        <f>IF($I279="n/a",0,IF(AH$4&lt;=$C322,0,IF(SUM($C322,$I279)&gt;AH$4,$AL290/$I279,$AL290-SUM($I322:AG322))))</f>
        <v>0</v>
      </c>
      <c r="AI322" s="31">
        <f>IF($I279="n/a",0,IF(AI$4&lt;=$C322,0,IF(SUM($C322,$I279)&gt;AI$4,$AL290/$I279,$AL290-SUM($I322:AH322))))</f>
        <v>0</v>
      </c>
      <c r="AJ322" s="31">
        <f>IF($I279="n/a",0,IF(AJ$4&lt;=$C322,0,IF(SUM($C322,$I279)&gt;AJ$4,$AL290/$I279,$AL290-SUM($I322:AI322))))</f>
        <v>0</v>
      </c>
      <c r="AK322" s="31">
        <f>IF($I279="n/a",0,IF(AK$4&lt;=$C322,0,IF(SUM($C322,$I279)&gt;AK$4,$AL290/$I279,$AL290-SUM($I322:AJ322))))</f>
        <v>0</v>
      </c>
      <c r="AL322" s="31">
        <f>IF($I279="n/a",0,IF(AL$4&lt;=$C322,0,IF(SUM($C322,$I279)&gt;AL$4,$AL290/$I279,$AL290-SUM($I322:AK322))))</f>
        <v>0</v>
      </c>
      <c r="AM322" s="31">
        <f>IF($I279="n/a",0,IF(AM$4&lt;=$C322,0,IF(SUM($C322,$I279)&gt;AM$4,$AL290/$I279,$AL290-SUM($I322:AL322))))</f>
        <v>0</v>
      </c>
      <c r="AN322" s="31">
        <f>IF($I279="n/a",0,IF(AN$4&lt;=$C322,0,IF(SUM($C322,$I279)&gt;AN$4,$AL290/$I279,$AL290-SUM($I322:AM322))))</f>
        <v>0</v>
      </c>
      <c r="AO322" s="31">
        <f>IF($I279="n/a",0,IF(AO$4&lt;=$C322,0,IF(SUM($C322,$I279)&gt;AO$4,$AL290/$I279,$AL290-SUM($I322:AN322))))</f>
        <v>0</v>
      </c>
      <c r="AP322" s="31">
        <f>IF($I279="n/a",0,IF(AP$4&lt;=$C322,0,IF(SUM($C322,$I279)&gt;AP$4,$AL290/$I279,$AL290-SUM($I322:AO322))))</f>
        <v>0</v>
      </c>
      <c r="AQ322" s="31">
        <f>IF($I279="n/a",0,IF(AQ$4&lt;=$C322,0,IF(SUM($C322,$I279)&gt;AQ$4,$AL290/$I279,$AL290-SUM($I322:AP322))))</f>
        <v>0</v>
      </c>
      <c r="AR322" s="31">
        <f>IF($I279="n/a",0,IF(AR$4&lt;=$C322,0,IF(SUM($C322,$I279)&gt;AR$4,$AL290/$I279,$AL290-SUM($I322:AQ322))))</f>
        <v>0</v>
      </c>
      <c r="AS322" s="31">
        <f>IF($I279="n/a",0,IF(AS$4&lt;=$C322,0,IF(SUM($C322,$I279)&gt;AS$4,$AL290/$I279,$AL290-SUM($I322:AR322))))</f>
        <v>0</v>
      </c>
      <c r="AT322" s="31">
        <f>IF($I279="n/a",0,IF(AT$4&lt;=$C322,0,IF(SUM($C322,$I279)&gt;AT$4,$AL290/$I279,$AL290-SUM($I322:AS322))))</f>
        <v>0</v>
      </c>
      <c r="AU322" s="31">
        <f>IF($I279="n/a",0,IF(AU$4&lt;=$C322,0,IF(SUM($C322,$I279)&gt;AU$4,$AL290/$I279,$AL290-SUM($I322:AT322))))</f>
        <v>0</v>
      </c>
      <c r="AV322" s="31">
        <f>IF($I279="n/a",0,IF(AV$4&lt;=$C322,0,IF(SUM($C322,$I279)&gt;AV$4,$AL290/$I279,$AL290-SUM($I322:AU322))))</f>
        <v>0</v>
      </c>
      <c r="AW322" s="31">
        <f>IF($I279="n/a",0,IF(AW$4&lt;=$C322,0,IF(SUM($C322,$I279)&gt;AW$4,$AL290/$I279,$AL290-SUM($I322:AV322))))</f>
        <v>0</v>
      </c>
      <c r="AX322" s="31">
        <f>IF($I279="n/a",0,IF(AX$4&lt;=$C322,0,IF(SUM($C322,$I279)&gt;AX$4,$AL290/$I279,$AL290-SUM($I322:AW322))))</f>
        <v>0</v>
      </c>
      <c r="AY322" s="31">
        <f>IF($I279="n/a",0,IF(AY$4&lt;=$C322,0,IF(SUM($C322,$I279)&gt;AY$4,$AL290/$I279,$AL290-SUM($I322:AX322))))</f>
        <v>0</v>
      </c>
      <c r="AZ322" s="31">
        <f>IF($I279="n/a",0,IF(AZ$4&lt;=$C322,0,IF(SUM($C322,$I279)&gt;AZ$4,$AL290/$I279,$AL290-SUM($I322:AY322))))</f>
        <v>0</v>
      </c>
      <c r="BA322" s="31">
        <f>IF($I279="n/a",0,IF(BA$4&lt;=$C322,0,IF(SUM($C322,$I279)&gt;BA$4,$AL290/$I279,$AL290-SUM($I322:AZ322))))</f>
        <v>0</v>
      </c>
      <c r="BB322" s="31">
        <f>IF($I279="n/a",0,IF(BB$4&lt;=$C322,0,IF(SUM($C322,$I279)&gt;BB$4,$AL290/$I279,$AL290-SUM($I322:BA322))))</f>
        <v>0</v>
      </c>
      <c r="BC322" s="31">
        <f>IF($I279="n/a",0,IF(BC$4&lt;=$C322,0,IF(SUM($C322,$I279)&gt;BC$4,$AL290/$I279,$AL290-SUM($I322:BB322))))</f>
        <v>0</v>
      </c>
      <c r="BD322" s="31">
        <f>IF($I279="n/a",0,IF(BD$4&lt;=$C322,0,IF(SUM($C322,$I279)&gt;BD$4,$AL290/$I279,$AL290-SUM($I322:BC322))))</f>
        <v>0</v>
      </c>
      <c r="BE322" s="31">
        <f>IF($I279="n/a",0,IF(BE$4&lt;=$C322,0,IF(SUM($C322,$I279)&gt;BE$4,$AL290/$I279,$AL290-SUM($I322:BD322))))</f>
        <v>0</v>
      </c>
      <c r="BF322" s="31">
        <f>IF($I279="n/a",0,IF(BF$4&lt;=$C322,0,IF(SUM($C322,$I279)&gt;BF$4,$AL290/$I279,$AL290-SUM($I322:BE322))))</f>
        <v>0</v>
      </c>
      <c r="BG322" s="31">
        <f>IF($I279="n/a",0,IF(BG$4&lt;=$C322,0,IF(SUM($C322,$I279)&gt;BG$4,$AL290/$I279,$AL290-SUM($I322:BF322))))</f>
        <v>0</v>
      </c>
      <c r="BH322" s="31">
        <f>IF($I279="n/a",0,IF(BH$4&lt;=$C322,0,IF(SUM($C322,$I279)&gt;BH$4,$AL290/$I279,$AL290-SUM($I322:BG322))))</f>
        <v>0</v>
      </c>
      <c r="BI322" s="31">
        <f>IF($I279="n/a",0,IF(BI$4&lt;=$C322,0,IF(SUM($C322,$I279)&gt;BI$4,$AL290/$I279,$AL290-SUM($I322:BH322))))</f>
        <v>0</v>
      </c>
      <c r="BJ322" s="31">
        <f>IF($I279="n/a",0,IF(BJ$4&lt;=$C322,0,IF(SUM($C322,$I279)&gt;BJ$4,$AL290/$I279,$AL290-SUM($I322:BI322))))</f>
        <v>0</v>
      </c>
      <c r="BK322" s="31">
        <f>IF($I279="n/a",0,IF(BK$4&lt;=$C322,0,IF(SUM($C322,$I279)&gt;BK$4,$AL290/$I279,$AL290-SUM($I322:BJ322))))</f>
        <v>0</v>
      </c>
      <c r="BL322" s="31">
        <f>IF($I279="n/a",0,IF(BL$4&lt;=$C322,0,IF(SUM($C322,$I279)&gt;BL$4,$AL290/$I279,$AL290-SUM($I322:BK322))))</f>
        <v>0</v>
      </c>
      <c r="BM322" s="31">
        <f>IF($I279="n/a",0,IF(BM$4&lt;=$C322,0,IF(SUM($C322,$I279)&gt;BM$4,$AL290/$I279,$AL290-SUM($I322:BL322))))</f>
        <v>0</v>
      </c>
      <c r="BN322" s="31">
        <f>IF($I279="n/a",0,IF(BN$4&lt;=$C322,0,IF(SUM($C322,$I279)&gt;BN$4,$AL290/$I279,$AL290-SUM($I322:BM322))))</f>
        <v>0</v>
      </c>
      <c r="BO322" s="31">
        <f>IF($I279="n/a",0,IF(BO$4&lt;=$C322,0,IF(SUM($C322,$I279)&gt;BO$4,$AL290/$I279,$AL290-SUM($I322:BN322))))</f>
        <v>0</v>
      </c>
      <c r="BP322" s="31">
        <f>IF($I279="n/a",0,IF(BP$4&lt;=$C322,0,IF(SUM($C322,$I279)&gt;BP$4,$AL290/$I279,$AL290-SUM($I322:BO322))))</f>
        <v>0</v>
      </c>
      <c r="BQ322" s="31">
        <f>IF($I279="n/a",0,IF(BQ$4&lt;=$C322,0,IF(SUM($C322,$I279)&gt;BQ$4,$AL290/$I279,$AL290-SUM($I322:BP322))))</f>
        <v>0</v>
      </c>
      <c r="BR322" s="31">
        <f>IF($I279="n/a",0,IF(BR$4&lt;=$C322,0,IF(SUM($C322,$I279)&gt;BR$4,$AL290/$I279,$AL290-SUM($I322:BQ322))))</f>
        <v>0</v>
      </c>
      <c r="BS322" s="31">
        <f>IF($I279="n/a",0,IF(BS$4&lt;=$C322,0,IF(SUM($C322,$I279)&gt;BS$4,$AL290/$I279,$AL290-SUM($I322:BR322))))</f>
        <v>0</v>
      </c>
      <c r="BT322" s="31">
        <f>IF($I279="n/a",0,IF(BT$4&lt;=$C322,0,IF(SUM($C322,$I279)&gt;BT$4,$AL290/$I279,$AL290-SUM($I322:BS322))))</f>
        <v>0</v>
      </c>
      <c r="BU322" s="31">
        <f>IF($I279="n/a",0,IF(BU$4&lt;=$C322,0,IF(SUM($C322,$I279)&gt;BU$4,$AL290/$I279,$AL290-SUM($I322:BT322))))</f>
        <v>0</v>
      </c>
      <c r="BV322" s="31">
        <f>IF($I279="n/a",0,IF(BV$4&lt;=$C322,0,IF(SUM($C322,$I279)&gt;BV$4,$AL290/$I279,$AL290-SUM($I322:BU322))))</f>
        <v>0</v>
      </c>
      <c r="BW322" s="31">
        <f>IF($I279="n/a",0,IF(BW$4&lt;=$C322,0,IF(SUM($C322,$I279)&gt;BW$4,$AL290/$I279,$AL290-SUM($I322:BV322))))</f>
        <v>0</v>
      </c>
      <c r="BX322" s="31">
        <f>IF($I279="n/a",0,IF(BX$4&lt;=$C322,0,IF(SUM($C322,$I279)&gt;BX$4,$AL290/$I279,$AL290-SUM($I322:BW322))))</f>
        <v>0</v>
      </c>
      <c r="BY322" s="31">
        <f>IF($I279="n/a",0,IF(BY$4&lt;=$C322,0,IF(SUM($C322,$I279)&gt;BY$4,$AL290/$I279,$AL290-SUM($I322:BX322))))</f>
        <v>0</v>
      </c>
      <c r="BZ322" s="31">
        <f>IF($I279="n/a",0,IF(BZ$4&lt;=$C322,0,IF(SUM($C322,$I279)&gt;BZ$4,$AL290/$I279,$AL290-SUM($I322:BY322))))</f>
        <v>0</v>
      </c>
      <c r="CA322" s="31">
        <f>IF($I279="n/a",0,IF(CA$4&lt;=$C322,0,IF(SUM($C322,$I279)&gt;CA$4,$AL290/$I279,$AL290-SUM($I322:BZ322))))</f>
        <v>0</v>
      </c>
      <c r="CB322" s="31">
        <f>IF($I279="n/a",0,IF(CB$4&lt;=$C322,0,IF(SUM($C322,$I279)&gt;CB$4,$AL290/$I279,$AL290-SUM($I322:CA322))))</f>
        <v>0</v>
      </c>
      <c r="CC322" s="31">
        <f>IF($I279="n/a",0,IF(CC$4&lt;=$C322,0,IF(SUM($C322,$I279)&gt;CC$4,$AL290/$I279,$AL290-SUM($I322:CB322))))</f>
        <v>0</v>
      </c>
      <c r="CD322" s="31">
        <f>IF($I279="n/a",0,IF(CD$4&lt;=$C322,0,IF(SUM($C322,$I279)&gt;CD$4,$AL290/$I279,$AL290-SUM($I322:CC322))))</f>
        <v>0</v>
      </c>
      <c r="CE322" s="31">
        <f>IF($I279="n/a",0,IF(CE$4&lt;=$C322,0,IF(SUM($C322,$I279)&gt;CE$4,$AL290/$I279,$AL290-SUM($I322:CD322))))</f>
        <v>0</v>
      </c>
      <c r="CF322" s="31">
        <f>IF($I279="n/a",0,IF(CF$4&lt;=$C322,0,IF(SUM($C322,$I279)&gt;CF$4,$AL290/$I279,$AL290-SUM($I322:CE322))))</f>
        <v>0</v>
      </c>
    </row>
    <row r="323" spans="1:84" ht="12.75" customHeight="1">
      <c r="C323" s="202">
        <v>2045</v>
      </c>
      <c r="D323" s="21" t="s">
        <v>202</v>
      </c>
      <c r="E323" s="21" t="s">
        <v>197</v>
      </c>
      <c r="I323" s="31"/>
      <c r="J323" s="31">
        <f>IF($I279="n/a",0,IF(J$4&lt;=$C323,0,IF(SUM($C323,$I279)&gt;J$4,$AM290/$I279,$AM290-SUM($I323:I323))))</f>
        <v>0</v>
      </c>
      <c r="K323" s="31">
        <f>IF($I279="n/a",0,IF(K$4&lt;=$C323,0,IF(SUM($C323,$I279)&gt;K$4,$AM290/$I279,$AM290-SUM($I323:J323))))</f>
        <v>0</v>
      </c>
      <c r="L323" s="31">
        <f>IF($I279="n/a",0,IF(L$4&lt;=$C323,0,IF(SUM($C323,$I279)&gt;L$4,$AM290/$I279,$AM290-SUM($I323:K323))))</f>
        <v>0</v>
      </c>
      <c r="M323" s="31">
        <f>IF($I279="n/a",0,IF(M$4&lt;=$C323,0,IF(SUM($C323,$I279)&gt;M$4,$AM290/$I279,$AM290-SUM($I323:L323))))</f>
        <v>0</v>
      </c>
      <c r="N323" s="31">
        <f>IF($I279="n/a",0,IF(N$4&lt;=$C323,0,IF(SUM($C323,$I279)&gt;N$4,$AM290/$I279,$AM290-SUM($I323:M323))))</f>
        <v>0</v>
      </c>
      <c r="O323" s="31">
        <f>IF($I279="n/a",0,IF(O$4&lt;=$C323,0,IF(SUM($C323,$I279)&gt;O$4,$AM290/$I279,$AM290-SUM($I323:N323))))</f>
        <v>0</v>
      </c>
      <c r="P323" s="31">
        <f>IF($I279="n/a",0,IF(P$4&lt;=$C323,0,IF(SUM($C323,$I279)&gt;P$4,$AM290/$I279,$AM290-SUM($I323:O323))))</f>
        <v>0</v>
      </c>
      <c r="Q323" s="31">
        <f>IF($I279="n/a",0,IF(Q$4&lt;=$C323,0,IF(SUM($C323,$I279)&gt;Q$4,$AM290/$I279,$AM290-SUM($I323:P323))))</f>
        <v>0</v>
      </c>
      <c r="R323" s="31">
        <f>IF($I279="n/a",0,IF(R$4&lt;=$C323,0,IF(SUM($C323,$I279)&gt;R$4,$AM290/$I279,$AM290-SUM($I323:Q323))))</f>
        <v>0</v>
      </c>
      <c r="S323" s="31">
        <f>IF($I279="n/a",0,IF(S$4&lt;=$C323,0,IF(SUM($C323,$I279)&gt;S$4,$AM290/$I279,$AM290-SUM($I323:R323))))</f>
        <v>0</v>
      </c>
      <c r="T323" s="31">
        <f>IF($I279="n/a",0,IF(T$4&lt;=$C323,0,IF(SUM($C323,$I279)&gt;T$4,$AM290/$I279,$AM290-SUM($I323:S323))))</f>
        <v>0</v>
      </c>
      <c r="U323" s="31">
        <f>IF($I279="n/a",0,IF(U$4&lt;=$C323,0,IF(SUM($C323,$I279)&gt;U$4,$AM290/$I279,$AM290-SUM($I323:T323))))</f>
        <v>0</v>
      </c>
      <c r="V323" s="31">
        <f>IF($I279="n/a",0,IF(V$4&lt;=$C323,0,IF(SUM($C323,$I279)&gt;V$4,$AM290/$I279,$AM290-SUM($I323:U323))))</f>
        <v>0</v>
      </c>
      <c r="W323" s="31">
        <f>IF($I279="n/a",0,IF(W$4&lt;=$C323,0,IF(SUM($C323,$I279)&gt;W$4,$AM290/$I279,$AM290-SUM($I323:V323))))</f>
        <v>0</v>
      </c>
      <c r="X323" s="31">
        <f>IF($I279="n/a",0,IF(X$4&lt;=$C323,0,IF(SUM($C323,$I279)&gt;X$4,$AM290/$I279,$AM290-SUM($I323:W323))))</f>
        <v>0</v>
      </c>
      <c r="Y323" s="31">
        <f>IF($I279="n/a",0,IF(Y$4&lt;=$C323,0,IF(SUM($C323,$I279)&gt;Y$4,$AM290/$I279,$AM290-SUM($I323:X323))))</f>
        <v>0</v>
      </c>
      <c r="Z323" s="31">
        <f>IF($I279="n/a",0,IF(Z$4&lt;=$C323,0,IF(SUM($C323,$I279)&gt;Z$4,$AM290/$I279,$AM290-SUM($I323:Y323))))</f>
        <v>0</v>
      </c>
      <c r="AA323" s="31">
        <f>IF($I279="n/a",0,IF(AA$4&lt;=$C323,0,IF(SUM($C323,$I279)&gt;AA$4,$AM290/$I279,$AM290-SUM($I323:Z323))))</f>
        <v>0</v>
      </c>
      <c r="AB323" s="31">
        <f>IF($I279="n/a",0,IF(AB$4&lt;=$C323,0,IF(SUM($C323,$I279)&gt;AB$4,$AM290/$I279,$AM290-SUM($I323:AA323))))</f>
        <v>0</v>
      </c>
      <c r="AC323" s="31">
        <f>IF($I279="n/a",0,IF(AC$4&lt;=$C323,0,IF(SUM($C323,$I279)&gt;AC$4,$AM290/$I279,$AM290-SUM($I323:AB323))))</f>
        <v>0</v>
      </c>
      <c r="AD323" s="31">
        <f>IF($I279="n/a",0,IF(AD$4&lt;=$C323,0,IF(SUM($C323,$I279)&gt;AD$4,$AM290/$I279,$AM290-SUM($I323:AC323))))</f>
        <v>0</v>
      </c>
      <c r="AE323" s="31">
        <f>IF($I279="n/a",0,IF(AE$4&lt;=$C323,0,IF(SUM($C323,$I279)&gt;AE$4,$AM290/$I279,$AM290-SUM($I323:AD323))))</f>
        <v>0</v>
      </c>
      <c r="AF323" s="31">
        <f>IF($I279="n/a",0,IF(AF$4&lt;=$C323,0,IF(SUM($C323,$I279)&gt;AF$4,$AM290/$I279,$AM290-SUM($I323:AE323))))</f>
        <v>0</v>
      </c>
      <c r="AG323" s="31">
        <f>IF($I279="n/a",0,IF(AG$4&lt;=$C323,0,IF(SUM($C323,$I279)&gt;AG$4,$AM290/$I279,$AM290-SUM($I323:AF323))))</f>
        <v>0</v>
      </c>
      <c r="AH323" s="31">
        <f>IF($I279="n/a",0,IF(AH$4&lt;=$C323,0,IF(SUM($C323,$I279)&gt;AH$4,$AM290/$I279,$AM290-SUM($I323:AG323))))</f>
        <v>0</v>
      </c>
      <c r="AI323" s="31">
        <f>IF($I279="n/a",0,IF(AI$4&lt;=$C323,0,IF(SUM($C323,$I279)&gt;AI$4,$AM290/$I279,$AM290-SUM($I323:AH323))))</f>
        <v>0</v>
      </c>
      <c r="AJ323" s="31">
        <f>IF($I279="n/a",0,IF(AJ$4&lt;=$C323,0,IF(SUM($C323,$I279)&gt;AJ$4,$AM290/$I279,$AM290-SUM($I323:AI323))))</f>
        <v>0</v>
      </c>
      <c r="AK323" s="31">
        <f>IF($I279="n/a",0,IF(AK$4&lt;=$C323,0,IF(SUM($C323,$I279)&gt;AK$4,$AM290/$I279,$AM290-SUM($I323:AJ323))))</f>
        <v>0</v>
      </c>
      <c r="AL323" s="31">
        <f>IF($I279="n/a",0,IF(AL$4&lt;=$C323,0,IF(SUM($C323,$I279)&gt;AL$4,$AM290/$I279,$AM290-SUM($I323:AK323))))</f>
        <v>0</v>
      </c>
      <c r="AM323" s="31">
        <f>IF($I279="n/a",0,IF(AM$4&lt;=$C323,0,IF(SUM($C323,$I279)&gt;AM$4,$AM290/$I279,$AM290-SUM($I323:AL323))))</f>
        <v>0</v>
      </c>
      <c r="AN323" s="31">
        <f>IF($I279="n/a",0,IF(AN$4&lt;=$C323,0,IF(SUM($C323,$I279)&gt;AN$4,$AM290/$I279,$AM290-SUM($I323:AM323))))</f>
        <v>0</v>
      </c>
      <c r="AO323" s="31">
        <f>IF($I279="n/a",0,IF(AO$4&lt;=$C323,0,IF(SUM($C323,$I279)&gt;AO$4,$AM290/$I279,$AM290-SUM($I323:AN323))))</f>
        <v>0</v>
      </c>
      <c r="AP323" s="31">
        <f>IF($I279="n/a",0,IF(AP$4&lt;=$C323,0,IF(SUM($C323,$I279)&gt;AP$4,$AM290/$I279,$AM290-SUM($I323:AO323))))</f>
        <v>0</v>
      </c>
      <c r="AQ323" s="31">
        <f>IF($I279="n/a",0,IF(AQ$4&lt;=$C323,0,IF(SUM($C323,$I279)&gt;AQ$4,$AM290/$I279,$AM290-SUM($I323:AP323))))</f>
        <v>0</v>
      </c>
      <c r="AR323" s="31">
        <f>IF($I279="n/a",0,IF(AR$4&lt;=$C323,0,IF(SUM($C323,$I279)&gt;AR$4,$AM290/$I279,$AM290-SUM($I323:AQ323))))</f>
        <v>0</v>
      </c>
      <c r="AS323" s="31">
        <f>IF($I279="n/a",0,IF(AS$4&lt;=$C323,0,IF(SUM($C323,$I279)&gt;AS$4,$AM290/$I279,$AM290-SUM($I323:AR323))))</f>
        <v>0</v>
      </c>
      <c r="AT323" s="31">
        <f>IF($I279="n/a",0,IF(AT$4&lt;=$C323,0,IF(SUM($C323,$I279)&gt;AT$4,$AM290/$I279,$AM290-SUM($I323:AS323))))</f>
        <v>0</v>
      </c>
      <c r="AU323" s="31">
        <f>IF($I279="n/a",0,IF(AU$4&lt;=$C323,0,IF(SUM($C323,$I279)&gt;AU$4,$AM290/$I279,$AM290-SUM($I323:AT323))))</f>
        <v>0</v>
      </c>
      <c r="AV323" s="31">
        <f>IF($I279="n/a",0,IF(AV$4&lt;=$C323,0,IF(SUM($C323,$I279)&gt;AV$4,$AM290/$I279,$AM290-SUM($I323:AU323))))</f>
        <v>0</v>
      </c>
      <c r="AW323" s="31">
        <f>IF($I279="n/a",0,IF(AW$4&lt;=$C323,0,IF(SUM($C323,$I279)&gt;AW$4,$AM290/$I279,$AM290-SUM($I323:AV323))))</f>
        <v>0</v>
      </c>
      <c r="AX323" s="31">
        <f>IF($I279="n/a",0,IF(AX$4&lt;=$C323,0,IF(SUM($C323,$I279)&gt;AX$4,$AM290/$I279,$AM290-SUM($I323:AW323))))</f>
        <v>0</v>
      </c>
      <c r="AY323" s="31">
        <f>IF($I279="n/a",0,IF(AY$4&lt;=$C323,0,IF(SUM($C323,$I279)&gt;AY$4,$AM290/$I279,$AM290-SUM($I323:AX323))))</f>
        <v>0</v>
      </c>
      <c r="AZ323" s="31">
        <f>IF($I279="n/a",0,IF(AZ$4&lt;=$C323,0,IF(SUM($C323,$I279)&gt;AZ$4,$AM290/$I279,$AM290-SUM($I323:AY323))))</f>
        <v>0</v>
      </c>
      <c r="BA323" s="31">
        <f>IF($I279="n/a",0,IF(BA$4&lt;=$C323,0,IF(SUM($C323,$I279)&gt;BA$4,$AM290/$I279,$AM290-SUM($I323:AZ323))))</f>
        <v>0</v>
      </c>
      <c r="BB323" s="31">
        <f>IF($I279="n/a",0,IF(BB$4&lt;=$C323,0,IF(SUM($C323,$I279)&gt;BB$4,$AM290/$I279,$AM290-SUM($I323:BA323))))</f>
        <v>0</v>
      </c>
      <c r="BC323" s="31">
        <f>IF($I279="n/a",0,IF(BC$4&lt;=$C323,0,IF(SUM($C323,$I279)&gt;BC$4,$AM290/$I279,$AM290-SUM($I323:BB323))))</f>
        <v>0</v>
      </c>
      <c r="BD323" s="31">
        <f>IF($I279="n/a",0,IF(BD$4&lt;=$C323,0,IF(SUM($C323,$I279)&gt;BD$4,$AM290/$I279,$AM290-SUM($I323:BC323))))</f>
        <v>0</v>
      </c>
      <c r="BE323" s="31">
        <f>IF($I279="n/a",0,IF(BE$4&lt;=$C323,0,IF(SUM($C323,$I279)&gt;BE$4,$AM290/$I279,$AM290-SUM($I323:BD323))))</f>
        <v>0</v>
      </c>
      <c r="BF323" s="31">
        <f>IF($I279="n/a",0,IF(BF$4&lt;=$C323,0,IF(SUM($C323,$I279)&gt;BF$4,$AM290/$I279,$AM290-SUM($I323:BE323))))</f>
        <v>0</v>
      </c>
      <c r="BG323" s="31">
        <f>IF($I279="n/a",0,IF(BG$4&lt;=$C323,0,IF(SUM($C323,$I279)&gt;BG$4,$AM290/$I279,$AM290-SUM($I323:BF323))))</f>
        <v>0</v>
      </c>
      <c r="BH323" s="31">
        <f>IF($I279="n/a",0,IF(BH$4&lt;=$C323,0,IF(SUM($C323,$I279)&gt;BH$4,$AM290/$I279,$AM290-SUM($I323:BG323))))</f>
        <v>0</v>
      </c>
      <c r="BI323" s="31">
        <f>IF($I279="n/a",0,IF(BI$4&lt;=$C323,0,IF(SUM($C323,$I279)&gt;BI$4,$AM290/$I279,$AM290-SUM($I323:BH323))))</f>
        <v>0</v>
      </c>
      <c r="BJ323" s="31">
        <f>IF($I279="n/a",0,IF(BJ$4&lt;=$C323,0,IF(SUM($C323,$I279)&gt;BJ$4,$AM290/$I279,$AM290-SUM($I323:BI323))))</f>
        <v>0</v>
      </c>
      <c r="BK323" s="31">
        <f>IF($I279="n/a",0,IF(BK$4&lt;=$C323,0,IF(SUM($C323,$I279)&gt;BK$4,$AM290/$I279,$AM290-SUM($I323:BJ323))))</f>
        <v>0</v>
      </c>
      <c r="BL323" s="31">
        <f>IF($I279="n/a",0,IF(BL$4&lt;=$C323,0,IF(SUM($C323,$I279)&gt;BL$4,$AM290/$I279,$AM290-SUM($I323:BK323))))</f>
        <v>0</v>
      </c>
      <c r="BM323" s="31">
        <f>IF($I279="n/a",0,IF(BM$4&lt;=$C323,0,IF(SUM($C323,$I279)&gt;BM$4,$AM290/$I279,$AM290-SUM($I323:BL323))))</f>
        <v>0</v>
      </c>
      <c r="BN323" s="31">
        <f>IF($I279="n/a",0,IF(BN$4&lt;=$C323,0,IF(SUM($C323,$I279)&gt;BN$4,$AM290/$I279,$AM290-SUM($I323:BM323))))</f>
        <v>0</v>
      </c>
      <c r="BO323" s="31">
        <f>IF($I279="n/a",0,IF(BO$4&lt;=$C323,0,IF(SUM($C323,$I279)&gt;BO$4,$AM290/$I279,$AM290-SUM($I323:BN323))))</f>
        <v>0</v>
      </c>
      <c r="BP323" s="31">
        <f>IF($I279="n/a",0,IF(BP$4&lt;=$C323,0,IF(SUM($C323,$I279)&gt;BP$4,$AM290/$I279,$AM290-SUM($I323:BO323))))</f>
        <v>0</v>
      </c>
      <c r="BQ323" s="31">
        <f>IF($I279="n/a",0,IF(BQ$4&lt;=$C323,0,IF(SUM($C323,$I279)&gt;BQ$4,$AM290/$I279,$AM290-SUM($I323:BP323))))</f>
        <v>0</v>
      </c>
      <c r="BR323" s="31">
        <f>IF($I279="n/a",0,IF(BR$4&lt;=$C323,0,IF(SUM($C323,$I279)&gt;BR$4,$AM290/$I279,$AM290-SUM($I323:BQ323))))</f>
        <v>0</v>
      </c>
      <c r="BS323" s="31">
        <f>IF($I279="n/a",0,IF(BS$4&lt;=$C323,0,IF(SUM($C323,$I279)&gt;BS$4,$AM290/$I279,$AM290-SUM($I323:BR323))))</f>
        <v>0</v>
      </c>
      <c r="BT323" s="31">
        <f>IF($I279="n/a",0,IF(BT$4&lt;=$C323,0,IF(SUM($C323,$I279)&gt;BT$4,$AM290/$I279,$AM290-SUM($I323:BS323))))</f>
        <v>0</v>
      </c>
      <c r="BU323" s="31">
        <f>IF($I279="n/a",0,IF(BU$4&lt;=$C323,0,IF(SUM($C323,$I279)&gt;BU$4,$AM290/$I279,$AM290-SUM($I323:BT323))))</f>
        <v>0</v>
      </c>
      <c r="BV323" s="31">
        <f>IF($I279="n/a",0,IF(BV$4&lt;=$C323,0,IF(SUM($C323,$I279)&gt;BV$4,$AM290/$I279,$AM290-SUM($I323:BU323))))</f>
        <v>0</v>
      </c>
      <c r="BW323" s="31">
        <f>IF($I279="n/a",0,IF(BW$4&lt;=$C323,0,IF(SUM($C323,$I279)&gt;BW$4,$AM290/$I279,$AM290-SUM($I323:BV323))))</f>
        <v>0</v>
      </c>
      <c r="BX323" s="31">
        <f>IF($I279="n/a",0,IF(BX$4&lt;=$C323,0,IF(SUM($C323,$I279)&gt;BX$4,$AM290/$I279,$AM290-SUM($I323:BW323))))</f>
        <v>0</v>
      </c>
      <c r="BY323" s="31">
        <f>IF($I279="n/a",0,IF(BY$4&lt;=$C323,0,IF(SUM($C323,$I279)&gt;BY$4,$AM290/$I279,$AM290-SUM($I323:BX323))))</f>
        <v>0</v>
      </c>
      <c r="BZ323" s="31">
        <f>IF($I279="n/a",0,IF(BZ$4&lt;=$C323,0,IF(SUM($C323,$I279)&gt;BZ$4,$AM290/$I279,$AM290-SUM($I323:BY323))))</f>
        <v>0</v>
      </c>
      <c r="CA323" s="31">
        <f>IF($I279="n/a",0,IF(CA$4&lt;=$C323,0,IF(SUM($C323,$I279)&gt;CA$4,$AM290/$I279,$AM290-SUM($I323:BZ323))))</f>
        <v>0</v>
      </c>
      <c r="CB323" s="31">
        <f>IF($I279="n/a",0,IF(CB$4&lt;=$C323,0,IF(SUM($C323,$I279)&gt;CB$4,$AM290/$I279,$AM290-SUM($I323:CA323))))</f>
        <v>0</v>
      </c>
      <c r="CC323" s="31">
        <f>IF($I279="n/a",0,IF(CC$4&lt;=$C323,0,IF(SUM($C323,$I279)&gt;CC$4,$AM290/$I279,$AM290-SUM($I323:CB323))))</f>
        <v>0</v>
      </c>
      <c r="CD323" s="31">
        <f>IF($I279="n/a",0,IF(CD$4&lt;=$C323,0,IF(SUM($C323,$I279)&gt;CD$4,$AM290/$I279,$AM290-SUM($I323:CC323))))</f>
        <v>0</v>
      </c>
      <c r="CE323" s="31">
        <f>IF($I279="n/a",0,IF(CE$4&lt;=$C323,0,IF(SUM($C323,$I279)&gt;CE$4,$AM290/$I279,$AM290-SUM($I323:CD323))))</f>
        <v>0</v>
      </c>
      <c r="CF323" s="31">
        <f>IF($I279="n/a",0,IF(CF$4&lt;=$C323,0,IF(SUM($C323,$I279)&gt;CF$4,$AM290/$I279,$AM290-SUM($I323:CE323))))</f>
        <v>0</v>
      </c>
    </row>
    <row r="324" spans="1:84" ht="12.75" customHeight="1">
      <c r="D324" s="21"/>
      <c r="E324" s="21"/>
      <c r="I324" s="31"/>
    </row>
    <row r="325" spans="1:84" s="158" customFormat="1" ht="12.75" customHeight="1">
      <c r="A325"/>
      <c r="B325" s="101"/>
      <c r="C325" s="101"/>
      <c r="D325" s="101" t="s">
        <v>9</v>
      </c>
      <c r="E325" s="101" t="s">
        <v>197</v>
      </c>
      <c r="F325" s="101"/>
      <c r="G325" s="101"/>
      <c r="H325" s="101"/>
      <c r="I325" s="101"/>
      <c r="J325" s="101">
        <f t="shared" ref="J325:AO325" si="942">J284+SUM(J292:J323)</f>
        <v>25.065863322314723</v>
      </c>
      <c r="K325" s="101">
        <f t="shared" si="942"/>
        <v>25.698526559180419</v>
      </c>
      <c r="L325" s="101">
        <f t="shared" si="942"/>
        <v>26.234730931129562</v>
      </c>
      <c r="M325" s="101">
        <f t="shared" si="942"/>
        <v>26.823044031336799</v>
      </c>
      <c r="N325" s="101">
        <f t="shared" si="942"/>
        <v>27.253211709044262</v>
      </c>
      <c r="O325" s="101">
        <f t="shared" si="942"/>
        <v>27.660719359949212</v>
      </c>
      <c r="P325" s="101">
        <f t="shared" si="942"/>
        <v>27.660719359949212</v>
      </c>
      <c r="Q325" s="101">
        <f t="shared" si="942"/>
        <v>27.660719359949212</v>
      </c>
      <c r="R325" s="101">
        <f t="shared" si="942"/>
        <v>27.660719359949212</v>
      </c>
      <c r="S325" s="101">
        <f t="shared" si="942"/>
        <v>27.660719359949212</v>
      </c>
      <c r="T325" s="101">
        <f t="shared" si="942"/>
        <v>27.660719359949212</v>
      </c>
      <c r="U325" s="101">
        <f t="shared" si="942"/>
        <v>27.660719359949212</v>
      </c>
      <c r="V325" s="101">
        <f t="shared" si="942"/>
        <v>27.660719359949212</v>
      </c>
      <c r="W325" s="101">
        <f t="shared" si="942"/>
        <v>27.660719359949212</v>
      </c>
      <c r="X325" s="101">
        <f t="shared" si="942"/>
        <v>27.660719359949212</v>
      </c>
      <c r="Y325" s="101">
        <f t="shared" si="942"/>
        <v>27.660719359949212</v>
      </c>
      <c r="Z325" s="101">
        <f t="shared" si="942"/>
        <v>27.660719359949212</v>
      </c>
      <c r="AA325" s="101">
        <f t="shared" si="942"/>
        <v>27.660719359949212</v>
      </c>
      <c r="AB325" s="101">
        <f t="shared" si="942"/>
        <v>27.660719359949212</v>
      </c>
      <c r="AC325" s="101">
        <f t="shared" si="942"/>
        <v>27.660719359949212</v>
      </c>
      <c r="AD325" s="101">
        <f t="shared" si="942"/>
        <v>27.660719359949212</v>
      </c>
      <c r="AE325" s="101">
        <f t="shared" si="942"/>
        <v>27.660719359949212</v>
      </c>
      <c r="AF325" s="101">
        <f t="shared" si="942"/>
        <v>27.660719359949212</v>
      </c>
      <c r="AG325" s="101">
        <f t="shared" si="942"/>
        <v>27.660719359949212</v>
      </c>
      <c r="AH325" s="101">
        <f t="shared" si="942"/>
        <v>27.660719359949212</v>
      </c>
      <c r="AI325" s="101">
        <f t="shared" si="942"/>
        <v>27.660719359949212</v>
      </c>
      <c r="AJ325" s="101">
        <f t="shared" si="942"/>
        <v>27.660719359949212</v>
      </c>
      <c r="AK325" s="101">
        <f t="shared" si="942"/>
        <v>27.660719359949212</v>
      </c>
      <c r="AL325" s="101">
        <f t="shared" si="942"/>
        <v>27.660719359949212</v>
      </c>
      <c r="AM325" s="101">
        <f t="shared" si="942"/>
        <v>27.660719359949212</v>
      </c>
      <c r="AN325" s="101">
        <f t="shared" si="942"/>
        <v>4.3876072474005277</v>
      </c>
      <c r="AO325" s="101">
        <f t="shared" si="942"/>
        <v>2.5948560376344898</v>
      </c>
      <c r="AP325" s="101">
        <f t="shared" ref="AP325:BU325" si="943">AP284+SUM(AP292:AP323)</f>
        <v>2.5948560376344898</v>
      </c>
      <c r="AQ325" s="101">
        <f t="shared" si="943"/>
        <v>2.5948560376344898</v>
      </c>
      <c r="AR325" s="101">
        <f t="shared" si="943"/>
        <v>2.5948560376344898</v>
      </c>
      <c r="AS325" s="101">
        <f t="shared" si="943"/>
        <v>2.5948560376344898</v>
      </c>
      <c r="AT325" s="101">
        <f t="shared" si="943"/>
        <v>2.5948560376344898</v>
      </c>
      <c r="AU325" s="101">
        <f t="shared" si="943"/>
        <v>2.5948560376344898</v>
      </c>
      <c r="AV325" s="101">
        <f t="shared" si="943"/>
        <v>2.5948560376344898</v>
      </c>
      <c r="AW325" s="101">
        <f t="shared" si="943"/>
        <v>2.5948560376344898</v>
      </c>
      <c r="AX325" s="101">
        <f t="shared" si="943"/>
        <v>2.5948560376344898</v>
      </c>
      <c r="AY325" s="101">
        <f t="shared" si="943"/>
        <v>2.5948560376344898</v>
      </c>
      <c r="AZ325" s="101">
        <f t="shared" si="943"/>
        <v>2.5948560376344898</v>
      </c>
      <c r="BA325" s="101">
        <f t="shared" si="943"/>
        <v>2.5948560376344898</v>
      </c>
      <c r="BB325" s="101">
        <f t="shared" si="943"/>
        <v>2.5948560376344898</v>
      </c>
      <c r="BC325" s="101">
        <f t="shared" si="943"/>
        <v>2.5948627511714353</v>
      </c>
      <c r="BD325" s="101">
        <f t="shared" si="943"/>
        <v>1.9621995143057611</v>
      </c>
      <c r="BE325" s="101">
        <f t="shared" si="943"/>
        <v>1.4259951423566344</v>
      </c>
      <c r="BF325" s="101">
        <f t="shared" si="943"/>
        <v>0.83768204214938113</v>
      </c>
      <c r="BG325" s="101">
        <f t="shared" si="943"/>
        <v>0.40751436444190503</v>
      </c>
      <c r="BH325" s="101">
        <f t="shared" si="943"/>
        <v>0</v>
      </c>
      <c r="BI325" s="101">
        <f t="shared" si="943"/>
        <v>0</v>
      </c>
      <c r="BJ325" s="101">
        <f t="shared" si="943"/>
        <v>0</v>
      </c>
      <c r="BK325" s="101">
        <f t="shared" si="943"/>
        <v>0</v>
      </c>
      <c r="BL325" s="101">
        <f t="shared" si="943"/>
        <v>0</v>
      </c>
      <c r="BM325" s="101">
        <f t="shared" si="943"/>
        <v>0</v>
      </c>
      <c r="BN325" s="101">
        <f t="shared" si="943"/>
        <v>0</v>
      </c>
      <c r="BO325" s="101">
        <f t="shared" si="943"/>
        <v>0</v>
      </c>
      <c r="BP325" s="101">
        <f t="shared" si="943"/>
        <v>0</v>
      </c>
      <c r="BQ325" s="101">
        <f t="shared" si="943"/>
        <v>0</v>
      </c>
      <c r="BR325" s="101">
        <f t="shared" si="943"/>
        <v>0</v>
      </c>
      <c r="BS325" s="101">
        <f t="shared" si="943"/>
        <v>0</v>
      </c>
      <c r="BT325" s="101">
        <f t="shared" si="943"/>
        <v>0</v>
      </c>
      <c r="BU325" s="101">
        <f t="shared" si="943"/>
        <v>0</v>
      </c>
      <c r="BV325" s="101">
        <f t="shared" ref="BV325:CF325" si="944">BV284+SUM(BV292:BV323)</f>
        <v>0</v>
      </c>
      <c r="BW325" s="101">
        <f t="shared" si="944"/>
        <v>0</v>
      </c>
      <c r="BX325" s="101">
        <f t="shared" si="944"/>
        <v>0</v>
      </c>
      <c r="BY325" s="101">
        <f t="shared" si="944"/>
        <v>0</v>
      </c>
      <c r="BZ325" s="101">
        <f t="shared" si="944"/>
        <v>0</v>
      </c>
      <c r="CA325" s="101">
        <f t="shared" si="944"/>
        <v>0</v>
      </c>
      <c r="CB325" s="101">
        <f t="shared" si="944"/>
        <v>0</v>
      </c>
      <c r="CC325" s="101">
        <f t="shared" si="944"/>
        <v>0</v>
      </c>
      <c r="CD325" s="101">
        <f t="shared" si="944"/>
        <v>0</v>
      </c>
      <c r="CE325" s="101">
        <f t="shared" si="944"/>
        <v>0</v>
      </c>
      <c r="CF325" s="101">
        <f t="shared" si="944"/>
        <v>0</v>
      </c>
    </row>
    <row r="326" spans="1:84" ht="12.75" customHeight="1">
      <c r="D326" s="17" t="s">
        <v>8</v>
      </c>
      <c r="E326" s="160" t="s">
        <v>197</v>
      </c>
      <c r="I326" s="31"/>
      <c r="J326" s="7">
        <f t="shared" ref="J326:AO326" si="945">J290-SUM(J294:J323)+I326</f>
        <v>28.469845658956284</v>
      </c>
      <c r="K326" s="7">
        <f t="shared" si="945"/>
        <v>51.966379159802031</v>
      </c>
      <c r="L326" s="7">
        <f t="shared" si="945"/>
        <v>77.271601060312932</v>
      </c>
      <c r="M326" s="7">
        <f t="shared" si="945"/>
        <v>94.871965848126578</v>
      </c>
      <c r="N326" s="7">
        <f t="shared" si="945"/>
        <v>111.02276386128338</v>
      </c>
      <c r="O326" s="7">
        <f t="shared" si="945"/>
        <v>108.42790111011192</v>
      </c>
      <c r="P326" s="7">
        <f t="shared" si="945"/>
        <v>105.83303835894046</v>
      </c>
      <c r="Q326" s="7">
        <f t="shared" si="945"/>
        <v>103.23817560776899</v>
      </c>
      <c r="R326" s="7">
        <f t="shared" si="945"/>
        <v>100.64331285659753</v>
      </c>
      <c r="S326" s="7">
        <f t="shared" si="945"/>
        <v>98.04845010542607</v>
      </c>
      <c r="T326" s="7">
        <f t="shared" si="945"/>
        <v>95.453587354254608</v>
      </c>
      <c r="U326" s="7">
        <f t="shared" si="945"/>
        <v>92.858724603083147</v>
      </c>
      <c r="V326" s="7">
        <f t="shared" si="945"/>
        <v>90.263861851911685</v>
      </c>
      <c r="W326" s="7">
        <f t="shared" si="945"/>
        <v>87.668999100740223</v>
      </c>
      <c r="X326" s="7">
        <f t="shared" si="945"/>
        <v>85.074136349568761</v>
      </c>
      <c r="Y326" s="7">
        <f t="shared" si="945"/>
        <v>82.479273598397299</v>
      </c>
      <c r="Z326" s="7">
        <f t="shared" si="945"/>
        <v>79.884410847225837</v>
      </c>
      <c r="AA326" s="7">
        <f t="shared" si="945"/>
        <v>77.289548096054375</v>
      </c>
      <c r="AB326" s="7">
        <f t="shared" si="945"/>
        <v>74.694685344882913</v>
      </c>
      <c r="AC326" s="7">
        <f t="shared" si="945"/>
        <v>72.099822593711451</v>
      </c>
      <c r="AD326" s="7">
        <f t="shared" si="945"/>
        <v>69.504959842539989</v>
      </c>
      <c r="AE326" s="7">
        <f t="shared" si="945"/>
        <v>66.910097091368527</v>
      </c>
      <c r="AF326" s="7">
        <f t="shared" si="945"/>
        <v>64.315234340197065</v>
      </c>
      <c r="AG326" s="7">
        <f t="shared" si="945"/>
        <v>61.720371589025611</v>
      </c>
      <c r="AH326" s="7">
        <f t="shared" si="945"/>
        <v>59.125508837854156</v>
      </c>
      <c r="AI326" s="7">
        <f t="shared" si="945"/>
        <v>56.530646086682701</v>
      </c>
      <c r="AJ326" s="7">
        <f t="shared" si="945"/>
        <v>53.935783335511246</v>
      </c>
      <c r="AK326" s="7">
        <f t="shared" si="945"/>
        <v>51.340920584339791</v>
      </c>
      <c r="AL326" s="7">
        <f t="shared" si="945"/>
        <v>48.746057833168337</v>
      </c>
      <c r="AM326" s="7">
        <f t="shared" si="945"/>
        <v>46.151195081996882</v>
      </c>
      <c r="AN326" s="7">
        <f t="shared" si="945"/>
        <v>43.556332330825427</v>
      </c>
      <c r="AO326" s="7">
        <f t="shared" si="945"/>
        <v>40.961469579653972</v>
      </c>
      <c r="AP326" s="7">
        <f t="shared" ref="AP326:BU326" si="946">AP290-SUM(AP294:AP323)+AO326</f>
        <v>38.366606828482517</v>
      </c>
      <c r="AQ326" s="7">
        <f t="shared" si="946"/>
        <v>35.771744077311062</v>
      </c>
      <c r="AR326" s="7">
        <f t="shared" si="946"/>
        <v>33.176881326139608</v>
      </c>
      <c r="AS326" s="7">
        <f t="shared" si="946"/>
        <v>30.582018574968153</v>
      </c>
      <c r="AT326" s="7">
        <f t="shared" si="946"/>
        <v>27.987155823796698</v>
      </c>
      <c r="AU326" s="7">
        <f t="shared" si="946"/>
        <v>25.392293072625243</v>
      </c>
      <c r="AV326" s="7">
        <f t="shared" si="946"/>
        <v>22.797430321453788</v>
      </c>
      <c r="AW326" s="7">
        <f t="shared" si="946"/>
        <v>20.202567570282334</v>
      </c>
      <c r="AX326" s="7">
        <f t="shared" si="946"/>
        <v>17.607704819110879</v>
      </c>
      <c r="AY326" s="7">
        <f t="shared" si="946"/>
        <v>15.012842067939422</v>
      </c>
      <c r="AZ326" s="7">
        <f t="shared" si="946"/>
        <v>12.417979316767966</v>
      </c>
      <c r="BA326" s="7">
        <f t="shared" si="946"/>
        <v>9.8231165655965089</v>
      </c>
      <c r="BB326" s="7">
        <f t="shared" si="946"/>
        <v>7.2282538144250523</v>
      </c>
      <c r="BC326" s="7">
        <f t="shared" si="946"/>
        <v>4.633391063253617</v>
      </c>
      <c r="BD326" s="7">
        <f t="shared" si="946"/>
        <v>2.6711915489478559</v>
      </c>
      <c r="BE326" s="7">
        <f t="shared" si="946"/>
        <v>1.2451964065912215</v>
      </c>
      <c r="BF326" s="7">
        <f t="shared" si="946"/>
        <v>0.40751436444184042</v>
      </c>
      <c r="BG326" s="7">
        <f t="shared" si="946"/>
        <v>-6.4614980033184111E-14</v>
      </c>
      <c r="BH326" s="7">
        <f t="shared" si="946"/>
        <v>-6.4614980033184111E-14</v>
      </c>
      <c r="BI326" s="7">
        <f t="shared" si="946"/>
        <v>-6.4614980033184111E-14</v>
      </c>
      <c r="BJ326" s="7">
        <f t="shared" si="946"/>
        <v>-6.4614980033184111E-14</v>
      </c>
      <c r="BK326" s="7">
        <f t="shared" si="946"/>
        <v>-6.4614980033184111E-14</v>
      </c>
      <c r="BL326" s="7">
        <f t="shared" si="946"/>
        <v>-6.4614980033184111E-14</v>
      </c>
      <c r="BM326" s="7">
        <f t="shared" si="946"/>
        <v>-6.4614980033184111E-14</v>
      </c>
      <c r="BN326" s="7">
        <f t="shared" si="946"/>
        <v>-6.4614980033184111E-14</v>
      </c>
      <c r="BO326" s="7">
        <f t="shared" si="946"/>
        <v>-6.4614980033184111E-14</v>
      </c>
      <c r="BP326" s="7">
        <f t="shared" si="946"/>
        <v>-6.4614980033184111E-14</v>
      </c>
      <c r="BQ326" s="7">
        <f t="shared" si="946"/>
        <v>-6.4614980033184111E-14</v>
      </c>
      <c r="BR326" s="7">
        <f t="shared" si="946"/>
        <v>-6.4614980033184111E-14</v>
      </c>
      <c r="BS326" s="7">
        <f t="shared" si="946"/>
        <v>-6.4614980033184111E-14</v>
      </c>
      <c r="BT326" s="7">
        <f t="shared" si="946"/>
        <v>-6.4614980033184111E-14</v>
      </c>
      <c r="BU326" s="7">
        <f t="shared" si="946"/>
        <v>-6.4614980033184111E-14</v>
      </c>
      <c r="BV326" s="7">
        <f t="shared" ref="BV326:CF326" si="947">BV290-SUM(BV294:BV323)+BU326</f>
        <v>-6.4614980033184111E-14</v>
      </c>
      <c r="BW326" s="7">
        <f t="shared" si="947"/>
        <v>-6.4614980033184111E-14</v>
      </c>
      <c r="BX326" s="7">
        <f t="shared" si="947"/>
        <v>-6.4614980033184111E-14</v>
      </c>
      <c r="BY326" s="7">
        <f t="shared" si="947"/>
        <v>-6.4614980033184111E-14</v>
      </c>
      <c r="BZ326" s="7">
        <f t="shared" si="947"/>
        <v>-6.4614980033184111E-14</v>
      </c>
      <c r="CA326" s="7">
        <f t="shared" si="947"/>
        <v>-6.4614980033184111E-14</v>
      </c>
      <c r="CB326" s="7">
        <f t="shared" si="947"/>
        <v>-6.4614980033184111E-14</v>
      </c>
      <c r="CC326" s="7">
        <f t="shared" si="947"/>
        <v>-6.4614980033184111E-14</v>
      </c>
      <c r="CD326" s="7">
        <f t="shared" si="947"/>
        <v>-6.4614980033184111E-14</v>
      </c>
      <c r="CE326" s="7">
        <f t="shared" si="947"/>
        <v>-6.4614980033184111E-14</v>
      </c>
      <c r="CF326" s="7">
        <f t="shared" si="947"/>
        <v>-6.4614980033184111E-14</v>
      </c>
    </row>
    <row r="327" spans="1:84" ht="12.75" customHeight="1">
      <c r="D327" s="17" t="str">
        <f>"Total Closing RAB - "&amp;B277</f>
        <v>Total Closing RAB - Substation Bays</v>
      </c>
      <c r="E327" s="160" t="s">
        <v>197</v>
      </c>
      <c r="I327" s="31"/>
      <c r="J327" s="158">
        <f t="shared" ref="J327:AO327" si="948">J326+J287</f>
        <v>757.17263321584926</v>
      </c>
      <c r="K327" s="1">
        <f t="shared" si="948"/>
        <v>755.6033033943803</v>
      </c>
      <c r="L327" s="1">
        <f t="shared" si="948"/>
        <v>755.84266197257648</v>
      </c>
      <c r="M327" s="1">
        <f t="shared" si="948"/>
        <v>748.3771634380754</v>
      </c>
      <c r="N327" s="1">
        <f t="shared" si="948"/>
        <v>739.46209812891743</v>
      </c>
      <c r="O327" s="1">
        <f t="shared" si="948"/>
        <v>711.80137205543133</v>
      </c>
      <c r="P327" s="1">
        <f t="shared" si="948"/>
        <v>684.14064598194511</v>
      </c>
      <c r="Q327" s="1">
        <f t="shared" si="948"/>
        <v>656.4799199084589</v>
      </c>
      <c r="R327" s="1">
        <f t="shared" si="948"/>
        <v>628.81919383497268</v>
      </c>
      <c r="S327" s="1">
        <f t="shared" si="948"/>
        <v>601.15846776148646</v>
      </c>
      <c r="T327" s="1">
        <f t="shared" si="948"/>
        <v>573.49774168800036</v>
      </c>
      <c r="U327" s="1">
        <f t="shared" si="948"/>
        <v>545.83701561451414</v>
      </c>
      <c r="V327" s="1">
        <f t="shared" si="948"/>
        <v>518.17628954102793</v>
      </c>
      <c r="W327" s="1">
        <f t="shared" si="948"/>
        <v>490.51556346754177</v>
      </c>
      <c r="X327" s="1">
        <f t="shared" si="948"/>
        <v>462.85483739405561</v>
      </c>
      <c r="Y327" s="1">
        <f t="shared" si="948"/>
        <v>435.19411132056939</v>
      </c>
      <c r="Z327" s="1">
        <f t="shared" si="948"/>
        <v>407.53338524708317</v>
      </c>
      <c r="AA327" s="1">
        <f t="shared" si="948"/>
        <v>379.87265917359701</v>
      </c>
      <c r="AB327" s="1">
        <f t="shared" si="948"/>
        <v>352.21193310011085</v>
      </c>
      <c r="AC327" s="1">
        <f t="shared" si="948"/>
        <v>324.55120702662464</v>
      </c>
      <c r="AD327" s="1">
        <f t="shared" si="948"/>
        <v>296.89048095313842</v>
      </c>
      <c r="AE327" s="1">
        <f t="shared" si="948"/>
        <v>269.22975487965226</v>
      </c>
      <c r="AF327" s="1">
        <f t="shared" si="948"/>
        <v>241.56902880616607</v>
      </c>
      <c r="AG327" s="1">
        <f t="shared" si="948"/>
        <v>213.90830273267989</v>
      </c>
      <c r="AH327" s="1">
        <f t="shared" si="948"/>
        <v>186.24757665919373</v>
      </c>
      <c r="AI327" s="1">
        <f t="shared" si="948"/>
        <v>158.58685058570754</v>
      </c>
      <c r="AJ327" s="1">
        <f t="shared" si="948"/>
        <v>130.92612451222135</v>
      </c>
      <c r="AK327" s="1">
        <f t="shared" si="948"/>
        <v>103.26539843873516</v>
      </c>
      <c r="AL327" s="1">
        <f t="shared" si="948"/>
        <v>75.604672365248987</v>
      </c>
      <c r="AM327" s="1">
        <f t="shared" si="948"/>
        <v>47.943946291762813</v>
      </c>
      <c r="AN327" s="1">
        <f t="shared" si="948"/>
        <v>43.55633233082532</v>
      </c>
      <c r="AO327" s="1">
        <f t="shared" si="948"/>
        <v>40.961469579653865</v>
      </c>
      <c r="AP327" s="1">
        <f t="shared" ref="AP327:BU327" si="949">AP326+AP287</f>
        <v>38.366606828482411</v>
      </c>
      <c r="AQ327" s="1">
        <f t="shared" si="949"/>
        <v>35.771744077310956</v>
      </c>
      <c r="AR327" s="1">
        <f t="shared" si="949"/>
        <v>33.176881326139501</v>
      </c>
      <c r="AS327" s="1">
        <f t="shared" si="949"/>
        <v>30.582018574968046</v>
      </c>
      <c r="AT327" s="1">
        <f t="shared" si="949"/>
        <v>27.987155823796591</v>
      </c>
      <c r="AU327" s="1">
        <f t="shared" si="949"/>
        <v>25.392293072625137</v>
      </c>
      <c r="AV327" s="1">
        <f t="shared" si="949"/>
        <v>22.797430321453682</v>
      </c>
      <c r="AW327" s="1">
        <f t="shared" si="949"/>
        <v>20.202567570282227</v>
      </c>
      <c r="AX327" s="1">
        <f t="shared" si="949"/>
        <v>17.607704819110772</v>
      </c>
      <c r="AY327" s="1">
        <f t="shared" si="949"/>
        <v>15.012842067939316</v>
      </c>
      <c r="AZ327" s="1">
        <f t="shared" si="949"/>
        <v>12.417979316767859</v>
      </c>
      <c r="BA327" s="1">
        <f t="shared" si="949"/>
        <v>9.8231165655964023</v>
      </c>
      <c r="BB327" s="1">
        <f t="shared" si="949"/>
        <v>7.2282538144249457</v>
      </c>
      <c r="BC327" s="1">
        <f t="shared" si="949"/>
        <v>4.6333910632535105</v>
      </c>
      <c r="BD327" s="1">
        <f t="shared" si="949"/>
        <v>2.6711915489477494</v>
      </c>
      <c r="BE327" s="1">
        <f t="shared" si="949"/>
        <v>1.245196406591115</v>
      </c>
      <c r="BF327" s="1">
        <f t="shared" si="949"/>
        <v>0.40751436444173383</v>
      </c>
      <c r="BG327" s="1">
        <f t="shared" si="949"/>
        <v>-1.7119639039719914E-13</v>
      </c>
      <c r="BH327" s="1">
        <f t="shared" si="949"/>
        <v>-1.7119639039719914E-13</v>
      </c>
      <c r="BI327" s="1">
        <f t="shared" si="949"/>
        <v>-1.7119639039719914E-13</v>
      </c>
      <c r="BJ327" s="1">
        <f t="shared" si="949"/>
        <v>-1.7119639039719914E-13</v>
      </c>
      <c r="BK327" s="1">
        <f t="shared" si="949"/>
        <v>-1.7119639039719914E-13</v>
      </c>
      <c r="BL327" s="1">
        <f t="shared" si="949"/>
        <v>-1.7119639039719914E-13</v>
      </c>
      <c r="BM327" s="1">
        <f t="shared" si="949"/>
        <v>-1.7119639039719914E-13</v>
      </c>
      <c r="BN327" s="1">
        <f t="shared" si="949"/>
        <v>-1.7119639039719914E-13</v>
      </c>
      <c r="BO327" s="1">
        <f t="shared" si="949"/>
        <v>-1.7119639039719914E-13</v>
      </c>
      <c r="BP327" s="1">
        <f t="shared" si="949"/>
        <v>-1.7119639039719914E-13</v>
      </c>
      <c r="BQ327" s="1">
        <f t="shared" si="949"/>
        <v>-1.7119639039719914E-13</v>
      </c>
      <c r="BR327" s="158">
        <f t="shared" si="949"/>
        <v>-1.7119639039719914E-13</v>
      </c>
      <c r="BS327" s="158">
        <f t="shared" si="949"/>
        <v>-1.7119639039719914E-13</v>
      </c>
      <c r="BT327" s="158">
        <f t="shared" si="949"/>
        <v>-1.7119639039719914E-13</v>
      </c>
      <c r="BU327" s="158">
        <f t="shared" si="949"/>
        <v>-1.7119639039719914E-13</v>
      </c>
      <c r="BV327" s="158">
        <f t="shared" ref="BV327:CF327" si="950">BV326+BV287</f>
        <v>-1.7119639039719914E-13</v>
      </c>
      <c r="BW327" s="158">
        <f t="shared" si="950"/>
        <v>-1.7119639039719914E-13</v>
      </c>
      <c r="BX327" s="158">
        <f t="shared" si="950"/>
        <v>-1.7119639039719914E-13</v>
      </c>
      <c r="BY327" s="158">
        <f t="shared" si="950"/>
        <v>-1.7119639039719914E-13</v>
      </c>
      <c r="BZ327" s="158">
        <f t="shared" si="950"/>
        <v>-1.7119639039719914E-13</v>
      </c>
      <c r="CA327" s="158">
        <f t="shared" si="950"/>
        <v>-1.7119639039719914E-13</v>
      </c>
      <c r="CB327" s="158">
        <f t="shared" si="950"/>
        <v>-1.7119639039719914E-13</v>
      </c>
      <c r="CC327" s="158">
        <f t="shared" si="950"/>
        <v>-1.7119639039719914E-13</v>
      </c>
      <c r="CD327" s="158">
        <f t="shared" si="950"/>
        <v>-1.7119639039719914E-13</v>
      </c>
      <c r="CE327" s="158">
        <f t="shared" si="950"/>
        <v>-1.7119639039719914E-13</v>
      </c>
      <c r="CF327" s="158">
        <f t="shared" si="950"/>
        <v>-1.7119639039719914E-13</v>
      </c>
    </row>
    <row r="328" spans="1:84" ht="12.75" customHeight="1">
      <c r="I328" s="31"/>
    </row>
    <row r="329" spans="1:84" s="14" customFormat="1" ht="12.75" customHeight="1">
      <c r="A329"/>
      <c r="B329" s="16" t="str">
        <f>Inputs!C100</f>
        <v>Substation Establishment</v>
      </c>
      <c r="C329" s="179"/>
      <c r="D329" s="19"/>
      <c r="E329" s="19"/>
      <c r="F329" s="15"/>
      <c r="G329" s="15"/>
      <c r="H329" s="15"/>
      <c r="I329" s="32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</row>
    <row r="330" spans="1:84" ht="12.75" customHeight="1">
      <c r="B330" s="6"/>
      <c r="C330" s="180" t="s">
        <v>1</v>
      </c>
      <c r="I330" s="1">
        <f>INDEX(Inputs!$E$94:$E$121, MATCH(B329, Inputs!$C$94:$C$121,0))</f>
        <v>35.145983027345729</v>
      </c>
    </row>
    <row r="331" spans="1:84" ht="12.75" customHeight="1">
      <c r="B331" s="6"/>
      <c r="C331" s="180" t="s">
        <v>2</v>
      </c>
      <c r="I331" s="1">
        <f>INDEX(Inputs!$F$94:$F$121, MATCH(B329, Inputs!$C$94:$C$121,0))</f>
        <v>57.57</v>
      </c>
    </row>
    <row r="332" spans="1:84" ht="12.75" customHeight="1">
      <c r="B332" s="6"/>
      <c r="C332" s="180"/>
      <c r="I332" s="31"/>
    </row>
    <row r="333" spans="1:84" ht="12.75" customHeight="1">
      <c r="C333" s="169" t="s">
        <v>3</v>
      </c>
      <c r="I333" s="31"/>
    </row>
    <row r="334" spans="1:84" s="158" customFormat="1" ht="12.75" customHeight="1">
      <c r="A334"/>
      <c r="C334" s="169"/>
      <c r="D334" s="102" t="s">
        <v>33</v>
      </c>
      <c r="E334" s="102" t="s">
        <v>197</v>
      </c>
      <c r="F334" s="101"/>
      <c r="G334" s="101"/>
      <c r="H334" s="101"/>
      <c r="I334" s="103"/>
      <c r="J334" s="109">
        <f>IF(OR($I330=0,I339=0,$I330="n/a"),0,SIGN($I339)*MIN(ABS($I339/$I330), ABS($I339-SUM($I334:I334))))</f>
        <v>10.728094626677509</v>
      </c>
      <c r="K334" s="109">
        <f>IF(OR($I330=0,J339=0,$I330="n/a"),0,SIGN($I339)*MIN(ABS($I339/$I330), ABS($I339-SUM($I334:J334))))</f>
        <v>10.728094626677509</v>
      </c>
      <c r="L334" s="109">
        <f>IF(OR($I330=0,K339=0,$I330="n/a"),0,SIGN($I339)*MIN(ABS($I339/$I330), ABS($I339-SUM($I334:K334))))</f>
        <v>10.728094626677509</v>
      </c>
      <c r="M334" s="109">
        <f>IF(OR($I330=0,L339=0,$I330="n/a"),0,SIGN($I339)*MIN(ABS($I339/$I330), ABS($I339-SUM($I334:L334))))</f>
        <v>10.728094626677509</v>
      </c>
      <c r="N334" s="109">
        <f>IF(OR($I330=0,M339=0,$I330="n/a"),0,SIGN($I339)*MIN(ABS($I339/$I330), ABS($I339-SUM($I334:M334))))</f>
        <v>10.728094626677509</v>
      </c>
      <c r="O334" s="109">
        <f>IF(OR($I330=0,N339=0,$I330="n/a"),0,SIGN($I339)*MIN(ABS($I339/$I330), ABS($I339-SUM($I334:N334))))</f>
        <v>10.728094626677509</v>
      </c>
      <c r="P334" s="109">
        <f>IF(OR($I330=0,O339=0,$I330="n/a"),0,SIGN($I339)*MIN(ABS($I339/$I330), ABS($I339-SUM($I334:O334))))</f>
        <v>10.728094626677509</v>
      </c>
      <c r="Q334" s="109">
        <f>IF(OR($I330=0,P339=0,$I330="n/a"),0,SIGN($I339)*MIN(ABS($I339/$I330), ABS($I339-SUM($I334:P334))))</f>
        <v>10.728094626677509</v>
      </c>
      <c r="R334" s="109">
        <f>IF(OR($I330=0,Q339=0,$I330="n/a"),0,SIGN($I339)*MIN(ABS($I339/$I330), ABS($I339-SUM($I334:Q334))))</f>
        <v>10.728094626677509</v>
      </c>
      <c r="S334" s="109">
        <f>IF(OR($I330=0,R339=0,$I330="n/a"),0,SIGN($I339)*MIN(ABS($I339/$I330), ABS($I339-SUM($I334:R334))))</f>
        <v>10.728094626677509</v>
      </c>
      <c r="T334" s="109">
        <f>IF(OR($I330=0,S339=0,$I330="n/a"),0,SIGN($I339)*MIN(ABS($I339/$I330), ABS($I339-SUM($I334:S334))))</f>
        <v>10.728094626677509</v>
      </c>
      <c r="U334" s="109">
        <f>IF(OR($I330=0,T339=0,$I330="n/a"),0,SIGN($I339)*MIN(ABS($I339/$I330), ABS($I339-SUM($I334:T334))))</f>
        <v>10.728094626677509</v>
      </c>
      <c r="V334" s="109">
        <f>IF(OR($I330=0,U339=0,$I330="n/a"),0,SIGN($I339)*MIN(ABS($I339/$I330), ABS($I339-SUM($I334:U334))))</f>
        <v>10.728094626677509</v>
      </c>
      <c r="W334" s="109">
        <f>IF(OR($I330=0,V339=0,$I330="n/a"),0,SIGN($I339)*MIN(ABS($I339/$I330), ABS($I339-SUM($I334:V334))))</f>
        <v>10.728094626677509</v>
      </c>
      <c r="X334" s="109">
        <f>IF(OR($I330=0,W339=0,$I330="n/a"),0,SIGN($I339)*MIN(ABS($I339/$I330), ABS($I339-SUM($I334:W334))))</f>
        <v>10.728094626677509</v>
      </c>
      <c r="Y334" s="109">
        <f>IF(OR($I330=0,X339=0,$I330="n/a"),0,SIGN($I339)*MIN(ABS($I339/$I330), ABS($I339-SUM($I334:X334))))</f>
        <v>10.728094626677509</v>
      </c>
      <c r="Z334" s="109">
        <f>IF(OR($I330=0,Y339=0,$I330="n/a"),0,SIGN($I339)*MIN(ABS($I339/$I330), ABS($I339-SUM($I334:Y334))))</f>
        <v>10.728094626677509</v>
      </c>
      <c r="AA334" s="109">
        <f>IF(OR($I330=0,Z339=0,$I330="n/a"),0,SIGN($I339)*MIN(ABS($I339/$I330), ABS($I339-SUM($I334:Z334))))</f>
        <v>10.728094626677509</v>
      </c>
      <c r="AB334" s="109">
        <f>IF(OR($I330=0,AA339=0,$I330="n/a"),0,SIGN($I339)*MIN(ABS($I339/$I330), ABS($I339-SUM($I334:AA334))))</f>
        <v>10.728094626677509</v>
      </c>
      <c r="AC334" s="109">
        <f>IF(OR($I330=0,AB339=0,$I330="n/a"),0,SIGN($I339)*MIN(ABS($I339/$I330), ABS($I339-SUM($I334:AB334))))</f>
        <v>10.728094626677509</v>
      </c>
      <c r="AD334" s="109">
        <f>IF(OR($I330=0,AC339=0,$I330="n/a"),0,SIGN($I339)*MIN(ABS($I339/$I330), ABS($I339-SUM($I334:AC334))))</f>
        <v>10.728094626677509</v>
      </c>
      <c r="AE334" s="109">
        <f>IF(OR($I330=0,AD339=0,$I330="n/a"),0,SIGN($I339)*MIN(ABS($I339/$I330), ABS($I339-SUM($I334:AD334))))</f>
        <v>10.728094626677509</v>
      </c>
      <c r="AF334" s="109">
        <f>IF(OR($I330=0,AE339=0,$I330="n/a"),0,SIGN($I339)*MIN(ABS($I339/$I330), ABS($I339-SUM($I334:AE334))))</f>
        <v>10.728094626677509</v>
      </c>
      <c r="AG334" s="109">
        <f>IF(OR($I330=0,AF339=0,$I330="n/a"),0,SIGN($I339)*MIN(ABS($I339/$I330), ABS($I339-SUM($I334:AF334))))</f>
        <v>10.728094626677509</v>
      </c>
      <c r="AH334" s="109">
        <f>IF(OR($I330=0,AG339=0,$I330="n/a"),0,SIGN($I339)*MIN(ABS($I339/$I330), ABS($I339-SUM($I334:AG334))))</f>
        <v>10.728094626677509</v>
      </c>
      <c r="AI334" s="109">
        <f>IF(OR($I330=0,AH339=0,$I330="n/a"),0,SIGN($I339)*MIN(ABS($I339/$I330), ABS($I339-SUM($I334:AH334))))</f>
        <v>10.728094626677509</v>
      </c>
      <c r="AJ334" s="109">
        <f>IF(OR($I330=0,AI339=0,$I330="n/a"),0,SIGN($I339)*MIN(ABS($I339/$I330), ABS($I339-SUM($I334:AI334))))</f>
        <v>10.728094626677509</v>
      </c>
      <c r="AK334" s="109">
        <f>IF(OR($I330=0,AJ339=0,$I330="n/a"),0,SIGN($I339)*MIN(ABS($I339/$I330), ABS($I339-SUM($I334:AJ334))))</f>
        <v>10.728094626677509</v>
      </c>
      <c r="AL334" s="109">
        <f>IF(OR($I330=0,AK339=0,$I330="n/a"),0,SIGN($I339)*MIN(ABS($I339/$I330), ABS($I339-SUM($I334:AK334))))</f>
        <v>10.728094626677509</v>
      </c>
      <c r="AM334" s="109">
        <f>IF(OR($I330=0,AL339=0,$I330="n/a"),0,SIGN($I339)*MIN(ABS($I339/$I330), ABS($I339-SUM($I334:AL334))))</f>
        <v>10.728094626677509</v>
      </c>
      <c r="AN334" s="109">
        <f>IF(OR($I330=0,AM339=0,$I330="n/a"),0,SIGN($I339)*MIN(ABS($I339/$I330), ABS($I339-SUM($I334:AM334))))</f>
        <v>10.728094626677509</v>
      </c>
      <c r="AO334" s="109">
        <f>IF(OR($I330=0,AN339=0,$I330="n/a"),0,SIGN($I339)*MIN(ABS($I339/$I330), ABS($I339-SUM($I334:AN334))))</f>
        <v>10.728094626677509</v>
      </c>
      <c r="AP334" s="109">
        <f>IF(OR($I330=0,AO339=0,$I330="n/a"),0,SIGN($I339)*MIN(ABS($I339/$I330), ABS($I339-SUM($I334:AO334))))</f>
        <v>10.728094626677509</v>
      </c>
      <c r="AQ334" s="109">
        <f>IF(OR($I330=0,AP339=0,$I330="n/a"),0,SIGN($I339)*MIN(ABS($I339/$I330), ABS($I339-SUM($I334:AP334))))</f>
        <v>10.728094626677509</v>
      </c>
      <c r="AR334" s="109">
        <f>IF(OR($I330=0,AQ339=0,$I330="n/a"),0,SIGN($I339)*MIN(ABS($I339/$I330), ABS($I339-SUM($I334:AQ334))))</f>
        <v>10.728094626677509</v>
      </c>
      <c r="AS334" s="109">
        <f>IF(OR($I330=0,AR339=0,$I330="n/a"),0,SIGN($I339)*MIN(ABS($I339/$I330), ABS($I339-SUM($I334:AR334))))</f>
        <v>1.5661197312539912</v>
      </c>
      <c r="AT334" s="109">
        <f>IF(OR($I330=0,AS339=0,$I330="n/a"),0,SIGN($I339)*MIN(ABS($I339/$I330), ABS($I339-SUM($I334:AS334))))</f>
        <v>0</v>
      </c>
      <c r="AU334" s="109">
        <f>IF(OR($I330=0,AT339=0,$I330="n/a"),0,SIGN($I339)*MIN(ABS($I339/$I330), ABS($I339-SUM($I334:AT334))))</f>
        <v>0</v>
      </c>
      <c r="AV334" s="109">
        <f>IF(OR($I330=0,AU339=0,$I330="n/a"),0,SIGN($I339)*MIN(ABS($I339/$I330), ABS($I339-SUM($I334:AU334))))</f>
        <v>0</v>
      </c>
      <c r="AW334" s="109">
        <f>IF(OR($I330=0,AV339=0,$I330="n/a"),0,SIGN($I339)*MIN(ABS($I339/$I330), ABS($I339-SUM($I334:AV334))))</f>
        <v>0</v>
      </c>
      <c r="AX334" s="109">
        <f>IF(OR($I330=0,AW339=0,$I330="n/a"),0,SIGN($I339)*MIN(ABS($I339/$I330), ABS($I339-SUM($I334:AW334))))</f>
        <v>0</v>
      </c>
      <c r="AY334" s="109">
        <f>IF(OR($I330=0,AX339=0,$I330="n/a"),0,SIGN($I339)*MIN(ABS($I339/$I330), ABS($I339-SUM($I334:AX334))))</f>
        <v>0</v>
      </c>
      <c r="AZ334" s="109">
        <f>IF(OR($I330=0,AY339=0,$I330="n/a"),0,SIGN($I339)*MIN(ABS($I339/$I330), ABS($I339-SUM($I334:AY334))))</f>
        <v>0</v>
      </c>
      <c r="BA334" s="109">
        <f>IF(OR($I330=0,AZ339=0,$I330="n/a"),0,SIGN($I339)*MIN(ABS($I339/$I330), ABS($I339-SUM($I334:AZ334))))</f>
        <v>0</v>
      </c>
      <c r="BB334" s="109">
        <f>IF(OR($I330=0,BA339=0,$I330="n/a"),0,SIGN($I339)*MIN(ABS($I339/$I330), ABS($I339-SUM($I334:BA334))))</f>
        <v>0</v>
      </c>
      <c r="BC334" s="109">
        <f>IF(OR($I330=0,BB339=0,$I330="n/a"),0,SIGN($I339)*MIN(ABS($I339/$I330), ABS($I339-SUM($I334:BB334))))</f>
        <v>0</v>
      </c>
      <c r="BD334" s="109">
        <f>IF(OR($I330=0,BC339=0,$I330="n/a"),0,SIGN($I339)*MIN(ABS($I339/$I330), ABS($I339-SUM($I334:BC334))))</f>
        <v>0</v>
      </c>
      <c r="BE334" s="109">
        <f>IF(OR($I330=0,BD339=0,$I330="n/a"),0,SIGN($I339)*MIN(ABS($I339/$I330), ABS($I339-SUM($I334:BD334))))</f>
        <v>0</v>
      </c>
      <c r="BF334" s="109">
        <f>IF(OR($I330=0,BE339=0,$I330="n/a"),0,SIGN($I339)*MIN(ABS($I339/$I330), ABS($I339-SUM($I334:BE334))))</f>
        <v>0</v>
      </c>
      <c r="BG334" s="109">
        <f>IF(OR($I330=0,BF339=0,$I330="n/a"),0,SIGN($I339)*MIN(ABS($I339/$I330), ABS($I339-SUM($I334:BF334))))</f>
        <v>0</v>
      </c>
      <c r="BH334" s="109">
        <f>IF(OR($I330=0,BG339=0,$I330="n/a"),0,SIGN($I339)*MIN(ABS($I339/$I330), ABS($I339-SUM($I334:BG334))))</f>
        <v>0</v>
      </c>
      <c r="BI334" s="109">
        <f>IF(OR($I330=0,BH339=0,$I330="n/a"),0,SIGN($I339)*MIN(ABS($I339/$I330), ABS($I339-SUM($I334:BH334))))</f>
        <v>0</v>
      </c>
      <c r="BJ334" s="109">
        <f>IF(OR($I330=0,BI339=0,$I330="n/a"),0,SIGN($I339)*MIN(ABS($I339/$I330), ABS($I339-SUM($I334:BI334))))</f>
        <v>0</v>
      </c>
      <c r="BK334" s="109">
        <f>IF(OR($I330=0,BJ339=0,$I330="n/a"),0,SIGN($I339)*MIN(ABS($I339/$I330), ABS($I339-SUM($I334:BJ334))))</f>
        <v>0</v>
      </c>
      <c r="BL334" s="109">
        <f>IF(OR($I330=0,BK339=0,$I330="n/a"),0,SIGN($I339)*MIN(ABS($I339/$I330), ABS($I339-SUM($I334:BK334))))</f>
        <v>0</v>
      </c>
      <c r="BM334" s="109">
        <f>IF(OR($I330=0,BL339=0,$I330="n/a"),0,SIGN($I339)*MIN(ABS($I339/$I330), ABS($I339-SUM($I334:BL334))))</f>
        <v>0</v>
      </c>
      <c r="BN334" s="109">
        <f>IF(OR($I330=0,BM339=0,$I330="n/a"),0,SIGN($I339)*MIN(ABS($I339/$I330), ABS($I339-SUM($I334:BM334))))</f>
        <v>0</v>
      </c>
      <c r="BO334" s="109">
        <f>IF(OR($I330=0,BN339=0,$I330="n/a"),0,SIGN($I339)*MIN(ABS($I339/$I330), ABS($I339-SUM($I334:BN334))))</f>
        <v>0</v>
      </c>
      <c r="BP334" s="109">
        <f>IF(OR($I330=0,BO339=0,$I330="n/a"),0,SIGN($I339)*MIN(ABS($I339/$I330), ABS($I339-SUM($I334:BO334))))</f>
        <v>0</v>
      </c>
      <c r="BQ334" s="109">
        <f>IF(OR($I330=0,BP339=0,$I330="n/a"),0,SIGN($I339)*MIN(ABS($I339/$I330), ABS($I339-SUM($I334:BP334))))</f>
        <v>0</v>
      </c>
      <c r="BR334" s="109">
        <f>IF(OR($I330=0,BQ339=0,$I330="n/a"),0,SIGN($I339)*MIN(ABS($I339/$I330), ABS($I339-SUM($I334:BQ334))))</f>
        <v>0</v>
      </c>
      <c r="BS334" s="109">
        <f>IF(OR($I330=0,BR339=0,$I330="n/a"),0,SIGN($I339)*MIN(ABS($I339/$I330), ABS($I339-SUM($I334:BR334))))</f>
        <v>0</v>
      </c>
      <c r="BT334" s="109">
        <f>IF(OR($I330=0,BS339=0,$I330="n/a"),0,SIGN($I339)*MIN(ABS($I339/$I330), ABS($I339-SUM($I334:BS334))))</f>
        <v>0</v>
      </c>
      <c r="BU334" s="109">
        <f>IF(OR($I330=0,BT339=0,$I330="n/a"),0,SIGN($I339)*MIN(ABS($I339/$I330), ABS($I339-SUM($I334:BT334))))</f>
        <v>0</v>
      </c>
      <c r="BV334" s="109">
        <f>IF(OR($I330=0,BU339=0,$I330="n/a"),0,SIGN($I339)*MIN(ABS($I339/$I330), ABS($I339-SUM($I334:BU334))))</f>
        <v>0</v>
      </c>
      <c r="BW334" s="109">
        <f>IF(OR($I330=0,BV339=0,$I330="n/a"),0,SIGN($I339)*MIN(ABS($I339/$I330), ABS($I339-SUM($I334:BV334))))</f>
        <v>0</v>
      </c>
      <c r="BX334" s="109">
        <f>IF(OR($I330=0,BW339=0,$I330="n/a"),0,SIGN($I339)*MIN(ABS($I339/$I330), ABS($I339-SUM($I334:BW334))))</f>
        <v>0</v>
      </c>
      <c r="BY334" s="109">
        <f>IF(OR($I330=0,BX339=0,$I330="n/a"),0,SIGN($I339)*MIN(ABS($I339/$I330), ABS($I339-SUM($I334:BX334))))</f>
        <v>0</v>
      </c>
      <c r="BZ334" s="109">
        <f>IF(OR($I330=0,BY339=0,$I330="n/a"),0,SIGN($I339)*MIN(ABS($I339/$I330), ABS($I339-SUM($I334:BY334))))</f>
        <v>0</v>
      </c>
      <c r="CA334" s="109">
        <f>IF(OR($I330=0,BZ339=0,$I330="n/a"),0,SIGN($I339)*MIN(ABS($I339/$I330), ABS($I339-SUM($I334:BZ334))))</f>
        <v>0</v>
      </c>
      <c r="CB334" s="109">
        <f>IF(OR($I330=0,CA339=0,$I330="n/a"),0,SIGN($I339)*MIN(ABS($I339/$I330), ABS($I339-SUM($I334:CA334))))</f>
        <v>0</v>
      </c>
      <c r="CC334" s="109">
        <f>IF(OR($I330=0,CB339=0,$I330="n/a"),0,SIGN($I339)*MIN(ABS($I339/$I330), ABS($I339-SUM($I334:CB334))))</f>
        <v>0</v>
      </c>
      <c r="CD334" s="109">
        <f>IF(OR($I330=0,CC339=0,$I330="n/a"),0,SIGN($I339)*MIN(ABS($I339/$I330), ABS($I339-SUM($I334:CC334))))</f>
        <v>0</v>
      </c>
      <c r="CE334" s="109">
        <f>IF(OR($I330=0,CD339=0,$I330="n/a"),0,SIGN($I339)*MIN(ABS($I339/$I330), ABS($I339-SUM($I334:CD334))))</f>
        <v>0</v>
      </c>
      <c r="CF334" s="109">
        <f>IF(OR($I330=0,CE339=0,$I330="n/a"),0,SIGN($I339)*MIN(ABS($I339/$I330), ABS($I339-SUM($I334:CE334))))</f>
        <v>0</v>
      </c>
    </row>
    <row r="335" spans="1:84" s="158" customFormat="1" ht="12.75" customHeight="1">
      <c r="D335" s="102" t="s">
        <v>156</v>
      </c>
      <c r="E335" s="101" t="s">
        <v>197</v>
      </c>
      <c r="F335" s="101"/>
      <c r="G335" s="101"/>
      <c r="H335" s="101"/>
      <c r="I335" s="103"/>
      <c r="J335" s="268"/>
      <c r="K335" s="268"/>
      <c r="L335" s="268"/>
      <c r="M335" s="268"/>
      <c r="N335" s="268"/>
      <c r="O335" s="109">
        <f>IFERROR(IF(OR($I330=0,N339=0),0,IF($N338&gt;0,(MIN($N338/IF($I330&lt;=5,1,($I330-5)),$N338-SUM($N335:N335))), (MAX($N338/IF($I330&lt;=5,1,($I330-5)),$N338-SUM($N335:N335))))),0)</f>
        <v>0</v>
      </c>
      <c r="P335" s="109">
        <f>IFERROR(IF(OR($I330=0,O339=0),0,IF($N338&gt;0,(MIN($N338/IF($I330&lt;=5,1,($I330-5)),$N338-SUM($N335:O335))), (MAX($N338/IF($I330&lt;=5,1,($I330-5)),$N338-SUM($N335:O335))))),0)</f>
        <v>0</v>
      </c>
      <c r="Q335" s="109">
        <f>IFERROR(IF(OR($I330=0,P339=0),0,IF($N338&gt;0,(MIN($N338/IF($I330&lt;=5,1,($I330-5)),$N338-SUM($N335:P335))), (MAX($N338/IF($I330&lt;=5,1,($I330-5)),$N338-SUM($N335:P335))))),0)</f>
        <v>0</v>
      </c>
      <c r="R335" s="109">
        <f>IFERROR(IF(OR($I330=0,Q339=0),0,IF($N338&gt;0,(MIN($N338/IF($I330&lt;=5,1,($I330-5)),$N338-SUM($N335:Q335))), (MAX($N338/IF($I330&lt;=5,1,($I330-5)),$N338-SUM($N335:Q335))))),0)</f>
        <v>0</v>
      </c>
      <c r="S335" s="109">
        <f>IFERROR(IF(OR($I330=0,R339=0),0,IF($N338&gt;0,(MIN($N338/IF($I330&lt;=5,1,($I330-5)),$N338-SUM($N335:R335))), (MAX($N338/IF($I330&lt;=5,1,($I330-5)),$N338-SUM($N335:R335))))),0)</f>
        <v>0</v>
      </c>
      <c r="T335" s="109">
        <f>IFERROR(IF(OR($I330=0,S339=0),0,IF($N338&gt;0,(MIN($N338/IF($I330&lt;=5,1,($I330-5)),$N338-SUM($N335:S335))), (MAX($N338/IF($I330&lt;=5,1,($I330-5)),$N338-SUM($N335:S335))))),0)</f>
        <v>0</v>
      </c>
      <c r="U335" s="109">
        <f>IFERROR(IF(OR($I330=0,T339=0),0,IF($N338&gt;0,(MIN($N338/IF($I330&lt;=5,1,($I330-5)),$N338-SUM($N335:T335))), (MAX($N338/IF($I330&lt;=5,1,($I330-5)),$N338-SUM($N335:T335))))),0)</f>
        <v>0</v>
      </c>
      <c r="V335" s="109">
        <f>IFERROR(IF(OR($I330=0,U339=0),0,IF($N338&gt;0,(MIN($N338/IF($I330&lt;=5,1,($I330-5)),$N338-SUM($N335:U335))), (MAX($N338/IF($I330&lt;=5,1,($I330-5)),$N338-SUM($N335:U335))))),0)</f>
        <v>0</v>
      </c>
      <c r="W335" s="109">
        <f>IFERROR(IF(OR($I330=0,V339=0),0,IF($N338&gt;0,(MIN($N338/IF($I330&lt;=5,1,($I330-5)),$N338-SUM($N335:V335))), (MAX($N338/IF($I330&lt;=5,1,($I330-5)),$N338-SUM($N335:V335))))),0)</f>
        <v>0</v>
      </c>
      <c r="X335" s="109">
        <f>IFERROR(IF(OR($I330=0,W339=0),0,IF($N338&gt;0,(MIN($N338/IF($I330&lt;=5,1,($I330-5)),$N338-SUM($N335:W335))), (MAX($N338/IF($I330&lt;=5,1,($I330-5)),$N338-SUM($N335:W335))))),0)</f>
        <v>0</v>
      </c>
      <c r="Y335" s="109">
        <f>IFERROR(IF(OR($I330=0,X339=0),0,IF($N338&gt;0,(MIN($N338/IF($I330&lt;=5,1,($I330-5)),$N338-SUM($N335:X335))), (MAX($N338/IF($I330&lt;=5,1,($I330-5)),$N338-SUM($N335:X335))))),0)</f>
        <v>0</v>
      </c>
      <c r="Z335" s="109">
        <f>IFERROR(IF(OR($I330=0,Y339=0),0,IF($N338&gt;0,(MIN($N338/IF($I330&lt;=5,1,($I330-5)),$N338-SUM($N335:Y335))), (MAX($N338/IF($I330&lt;=5,1,($I330-5)),$N338-SUM($N335:Y335))))),0)</f>
        <v>0</v>
      </c>
      <c r="AA335" s="109">
        <f>IFERROR(IF(OR($I330=0,Z339=0),0,IF($N338&gt;0,(MIN($N338/IF($I330&lt;=5,1,($I330-5)),$N338-SUM($N335:Z335))), (MAX($N338/IF($I330&lt;=5,1,($I330-5)),$N338-SUM($N335:Z335))))),0)</f>
        <v>0</v>
      </c>
      <c r="AB335" s="109">
        <f>IFERROR(IF(OR($I330=0,AA339=0),0,IF($N338&gt;0,(MIN($N338/IF($I330&lt;=5,1,($I330-5)),$N338-SUM($N335:AA335))), (MAX($N338/IF($I330&lt;=5,1,($I330-5)),$N338-SUM($N335:AA335))))),0)</f>
        <v>0</v>
      </c>
      <c r="AC335" s="109">
        <f>IFERROR(IF(OR($I330=0,AB339=0),0,IF($N338&gt;0,(MIN($N338/IF($I330&lt;=5,1,($I330-5)),$N338-SUM($N335:AB335))), (MAX($N338/IF($I330&lt;=5,1,($I330-5)),$N338-SUM($N335:AB335))))),0)</f>
        <v>0</v>
      </c>
      <c r="AD335" s="109">
        <f>IFERROR(IF(OR($I330=0,AC339=0),0,IF($N338&gt;0,(MIN($N338/IF($I330&lt;=5,1,($I330-5)),$N338-SUM($N335:AC335))), (MAX($N338/IF($I330&lt;=5,1,($I330-5)),$N338-SUM($N335:AC335))))),0)</f>
        <v>0</v>
      </c>
      <c r="AE335" s="109">
        <f>IFERROR(IF(OR($I330=0,AD339=0),0,IF($N338&gt;0,(MIN($N338/IF($I330&lt;=5,1,($I330-5)),$N338-SUM($N335:AD335))), (MAX($N338/IF($I330&lt;=5,1,($I330-5)),$N338-SUM($N335:AD335))))),0)</f>
        <v>0</v>
      </c>
      <c r="AF335" s="109">
        <f>IFERROR(IF(OR($I330=0,AE339=0),0,IF($N338&gt;0,(MIN($N338/IF($I330&lt;=5,1,($I330-5)),$N338-SUM($N335:AE335))), (MAX($N338/IF($I330&lt;=5,1,($I330-5)),$N338-SUM($N335:AE335))))),0)</f>
        <v>0</v>
      </c>
      <c r="AG335" s="109">
        <f>IFERROR(IF(OR($I330=0,AF339=0),0,IF($N338&gt;0,(MIN($N338/IF($I330&lt;=5,1,($I330-5)),$N338-SUM($N335:AF335))), (MAX($N338/IF($I330&lt;=5,1,($I330-5)),$N338-SUM($N335:AF335))))),0)</f>
        <v>0</v>
      </c>
      <c r="AH335" s="109">
        <f>IFERROR(IF(OR($I330=0,AG339=0),0,IF($N338&gt;0,(MIN($N338/IF($I330&lt;=5,1,($I330-5)),$N338-SUM($N335:AG335))), (MAX($N338/IF($I330&lt;=5,1,($I330-5)),$N338-SUM($N335:AG335))))),0)</f>
        <v>0</v>
      </c>
      <c r="AI335" s="109">
        <f>IFERROR(IF(OR($I330=0,AH339=0),0,IF($N338&gt;0,(MIN($N338/IF($I330&lt;=5,1,($I330-5)),$N338-SUM($N335:AH335))), (MAX($N338/IF($I330&lt;=5,1,($I330-5)),$N338-SUM($N335:AH335))))),0)</f>
        <v>0</v>
      </c>
      <c r="AJ335" s="109">
        <f>IFERROR(IF(OR($I330=0,AI339=0),0,IF($N338&gt;0,(MIN($N338/IF($I330&lt;=5,1,($I330-5)),$N338-SUM($N335:AI335))), (MAX($N338/IF($I330&lt;=5,1,($I330-5)),$N338-SUM($N335:AI335))))),0)</f>
        <v>0</v>
      </c>
      <c r="AK335" s="109">
        <f>IFERROR(IF(OR($I330=0,AJ339=0),0,IF($N338&gt;0,(MIN($N338/IF($I330&lt;=5,1,($I330-5)),$N338-SUM($N335:AJ335))), (MAX($N338/IF($I330&lt;=5,1,($I330-5)),$N338-SUM($N335:AJ335))))),0)</f>
        <v>0</v>
      </c>
      <c r="AL335" s="109">
        <f>IFERROR(IF(OR($I330=0,AK339=0),0,IF($N338&gt;0,(MIN($N338/IF($I330&lt;=5,1,($I330-5)),$N338-SUM($N335:AK335))), (MAX($N338/IF($I330&lt;=5,1,($I330-5)),$N338-SUM($N335:AK335))))),0)</f>
        <v>0</v>
      </c>
      <c r="AM335" s="109">
        <f>IFERROR(IF(OR($I330=0,AL339=0),0,IF($N338&gt;0,(MIN($N338/IF($I330&lt;=5,1,($I330-5)),$N338-SUM($N335:AL335))), (MAX($N338/IF($I330&lt;=5,1,($I330-5)),$N338-SUM($N335:AL335))))),0)</f>
        <v>0</v>
      </c>
      <c r="AN335" s="109">
        <f>IFERROR(IF(OR($I330=0,AM339=0),0,IF($N338&gt;0,(MIN($N338/IF($I330&lt;=5,1,($I330-5)),$N338-SUM($N335:AM335))), (MAX($N338/IF($I330&lt;=5,1,($I330-5)),$N338-SUM($N335:AM335))))),0)</f>
        <v>0</v>
      </c>
      <c r="AO335" s="109">
        <f>IFERROR(IF(OR($I330=0,AN339=0),0,IF($N338&gt;0,(MIN($N338/IF($I330&lt;=5,1,($I330-5)),$N338-SUM($N335:AN335))), (MAX($N338/IF($I330&lt;=5,1,($I330-5)),$N338-SUM($N335:AN335))))),0)</f>
        <v>0</v>
      </c>
      <c r="AP335" s="109">
        <f>IFERROR(IF(OR($I330=0,AO339=0),0,IF($N338&gt;0,(MIN($N338/IF($I330&lt;=5,1,($I330-5)),$N338-SUM($N335:AO335))), (MAX($N338/IF($I330&lt;=5,1,($I330-5)),$N338-SUM($N335:AO335))))),0)</f>
        <v>0</v>
      </c>
      <c r="AQ335" s="109">
        <f>IFERROR(IF(OR($I330=0,AP339=0),0,IF($N338&gt;0,(MIN($N338/IF($I330&lt;=5,1,($I330-5)),$N338-SUM($N335:AP335))), (MAX($N338/IF($I330&lt;=5,1,($I330-5)),$N338-SUM($N335:AP335))))),0)</f>
        <v>0</v>
      </c>
      <c r="AR335" s="109">
        <f>IFERROR(IF(OR($I330=0,AQ339=0),0,IF($N338&gt;0,(MIN($N338/IF($I330&lt;=5,1,($I330-5)),$N338-SUM($N335:AQ335))), (MAX($N338/IF($I330&lt;=5,1,($I330-5)),$N338-SUM($N335:AQ335))))),0)</f>
        <v>0</v>
      </c>
      <c r="AS335" s="109">
        <f>IFERROR(IF(OR($I330=0,AR339=0),0,IF($N338&gt;0,(MIN($N338/IF($I330&lt;=5,1,($I330-5)),$N338-SUM($N335:AR335))), (MAX($N338/IF($I330&lt;=5,1,($I330-5)),$N338-SUM($N335:AR335))))),0)</f>
        <v>0</v>
      </c>
      <c r="AT335" s="109">
        <f>IFERROR(IF(OR($I330=0,AS339=0),0,IF($N338&gt;0,(MIN($N338/IF($I330&lt;=5,1,($I330-5)),$N338-SUM($N335:AS335))), (MAX($N338/IF($I330&lt;=5,1,($I330-5)),$N338-SUM($N335:AS335))))),0)</f>
        <v>0</v>
      </c>
      <c r="AU335" s="109">
        <f>IFERROR(IF(OR($I330=0,AT339=0),0,IF($N338&gt;0,(MIN($N338/IF($I330&lt;=5,1,($I330-5)),$N338-SUM($N335:AT335))), (MAX($N338/IF($I330&lt;=5,1,($I330-5)),$N338-SUM($N335:AT335))))),0)</f>
        <v>0</v>
      </c>
      <c r="AV335" s="109">
        <f>IFERROR(IF(OR($I330=0,AU339=0),0,IF($N338&gt;0,(MIN($N338/IF($I330&lt;=5,1,($I330-5)),$N338-SUM($N335:AU335))), (MAX($N338/IF($I330&lt;=5,1,($I330-5)),$N338-SUM($N335:AU335))))),0)</f>
        <v>0</v>
      </c>
      <c r="AW335" s="109">
        <f>IFERROR(IF(OR($I330=0,AV339=0),0,IF($N338&gt;0,(MIN($N338/IF($I330&lt;=5,1,($I330-5)),$N338-SUM($N335:AV335))), (MAX($N338/IF($I330&lt;=5,1,($I330-5)),$N338-SUM($N335:AV335))))),0)</f>
        <v>0</v>
      </c>
      <c r="AX335" s="109">
        <f>IFERROR(IF(OR($I330=0,AW339=0),0,IF($N338&gt;0,(MIN($N338/IF($I330&lt;=5,1,($I330-5)),$N338-SUM($N335:AW335))), (MAX($N338/IF($I330&lt;=5,1,($I330-5)),$N338-SUM($N335:AW335))))),0)</f>
        <v>0</v>
      </c>
      <c r="AY335" s="109">
        <f>IFERROR(IF(OR($I330=0,AX339=0),0,IF($N338&gt;0,(MIN($N338/IF($I330&lt;=5,1,($I330-5)),$N338-SUM($N335:AX335))), (MAX($N338/IF($I330&lt;=5,1,($I330-5)),$N338-SUM($N335:AX335))))),0)</f>
        <v>0</v>
      </c>
      <c r="AZ335" s="109">
        <f>IFERROR(IF(OR($I330=0,AY339=0),0,IF($N338&gt;0,(MIN($N338/IF($I330&lt;=5,1,($I330-5)),$N338-SUM($N335:AY335))), (MAX($N338/IF($I330&lt;=5,1,($I330-5)),$N338-SUM($N335:AY335))))),0)</f>
        <v>0</v>
      </c>
      <c r="BA335" s="109">
        <f>IFERROR(IF(OR($I330=0,AZ339=0),0,IF($N338&gt;0,(MIN($N338/IF($I330&lt;=5,1,($I330-5)),$N338-SUM($N335:AZ335))), (MAX($N338/IF($I330&lt;=5,1,($I330-5)),$N338-SUM($N335:AZ335))))),0)</f>
        <v>0</v>
      </c>
      <c r="BB335" s="109">
        <f>IFERROR(IF(OR($I330=0,BA339=0),0,IF($N338&gt;0,(MIN($N338/IF($I330&lt;=5,1,($I330-5)),$N338-SUM($N335:BA335))), (MAX($N338/IF($I330&lt;=5,1,($I330-5)),$N338-SUM($N335:BA335))))),0)</f>
        <v>0</v>
      </c>
      <c r="BC335" s="109">
        <f>IFERROR(IF(OR($I330=0,BB339=0),0,IF($N338&gt;0,(MIN($N338/IF($I330&lt;=5,1,($I330-5)),$N338-SUM($N335:BB335))), (MAX($N338/IF($I330&lt;=5,1,($I330-5)),$N338-SUM($N335:BB335))))),0)</f>
        <v>0</v>
      </c>
      <c r="BD335" s="109">
        <f>IFERROR(IF(OR($I330=0,BC339=0),0,IF($N338&gt;0,(MIN($N338/IF($I330&lt;=5,1,($I330-5)),$N338-SUM($N335:BC335))), (MAX($N338/IF($I330&lt;=5,1,($I330-5)),$N338-SUM($N335:BC335))))),0)</f>
        <v>0</v>
      </c>
      <c r="BE335" s="109">
        <f>IFERROR(IF(OR($I330=0,BD339=0),0,IF($N338&gt;0,(MIN($N338/IF($I330&lt;=5,1,($I330-5)),$N338-SUM($N335:BD335))), (MAX($N338/IF($I330&lt;=5,1,($I330-5)),$N338-SUM($N335:BD335))))),0)</f>
        <v>0</v>
      </c>
      <c r="BF335" s="109">
        <f>IFERROR(IF(OR($I330=0,BE339=0),0,IF($N338&gt;0,(MIN($N338/IF($I330&lt;=5,1,($I330-5)),$N338-SUM($N335:BE335))), (MAX($N338/IF($I330&lt;=5,1,($I330-5)),$N338-SUM($N335:BE335))))),0)</f>
        <v>0</v>
      </c>
      <c r="BG335" s="109">
        <f>IFERROR(IF(OR($I330=0,BF339=0),0,IF($N338&gt;0,(MIN($N338/IF($I330&lt;=5,1,($I330-5)),$N338-SUM($N335:BF335))), (MAX($N338/IF($I330&lt;=5,1,($I330-5)),$N338-SUM($N335:BF335))))),0)</f>
        <v>0</v>
      </c>
      <c r="BH335" s="109">
        <f>IFERROR(IF(OR($I330=0,BG339=0),0,IF($N338&gt;0,(MIN($N338/IF($I330&lt;=5,1,($I330-5)),$N338-SUM($N335:BG335))), (MAX($N338/IF($I330&lt;=5,1,($I330-5)),$N338-SUM($N335:BG335))))),0)</f>
        <v>0</v>
      </c>
      <c r="BI335" s="109">
        <f>IFERROR(IF(OR($I330=0,BH339=0),0,IF($N338&gt;0,(MIN($N338/IF($I330&lt;=5,1,($I330-5)),$N338-SUM($N335:BH335))), (MAX($N338/IF($I330&lt;=5,1,($I330-5)),$N338-SUM($N335:BH335))))),0)</f>
        <v>0</v>
      </c>
      <c r="BJ335" s="109">
        <f>IFERROR(IF(OR($I330=0,BI339=0),0,IF($N338&gt;0,(MIN($N338/IF($I330&lt;=5,1,($I330-5)),$N338-SUM($N335:BI335))), (MAX($N338/IF($I330&lt;=5,1,($I330-5)),$N338-SUM($N335:BI335))))),0)</f>
        <v>0</v>
      </c>
      <c r="BK335" s="109">
        <f>IFERROR(IF(OR($I330=0,BJ339=0),0,IF($N338&gt;0,(MIN($N338/IF($I330&lt;=5,1,($I330-5)),$N338-SUM($N335:BJ335))), (MAX($N338/IF($I330&lt;=5,1,($I330-5)),$N338-SUM($N335:BJ335))))),0)</f>
        <v>0</v>
      </c>
      <c r="BL335" s="109">
        <f>IFERROR(IF(OR($I330=0,BK339=0),0,IF($N338&gt;0,(MIN($N338/IF($I330&lt;=5,1,($I330-5)),$N338-SUM($N335:BK335))), (MAX($N338/IF($I330&lt;=5,1,($I330-5)),$N338-SUM($N335:BK335))))),0)</f>
        <v>0</v>
      </c>
      <c r="BM335" s="109">
        <f>IFERROR(IF(OR($I330=0,BL339=0),0,IF($N338&gt;0,(MIN($N338/IF($I330&lt;=5,1,($I330-5)),$N338-SUM($N335:BL335))), (MAX($N338/IF($I330&lt;=5,1,($I330-5)),$N338-SUM($N335:BL335))))),0)</f>
        <v>0</v>
      </c>
      <c r="BN335" s="109">
        <f>IFERROR(IF(OR($I330=0,BM339=0),0,IF($N338&gt;0,(MIN($N338/IF($I330&lt;=5,1,($I330-5)),$N338-SUM($N335:BM335))), (MAX($N338/IF($I330&lt;=5,1,($I330-5)),$N338-SUM($N335:BM335))))),0)</f>
        <v>0</v>
      </c>
      <c r="BO335" s="109">
        <f>IFERROR(IF(OR($I330=0,BN339=0),0,IF($N338&gt;0,(MIN($N338/IF($I330&lt;=5,1,($I330-5)),$N338-SUM($N335:BN335))), (MAX($N338/IF($I330&lt;=5,1,($I330-5)),$N338-SUM($N335:BN335))))),0)</f>
        <v>0</v>
      </c>
      <c r="BP335" s="109">
        <f>IFERROR(IF(OR($I330=0,BO339=0),0,IF($N338&gt;0,(MIN($N338/IF($I330&lt;=5,1,($I330-5)),$N338-SUM($N335:BO335))), (MAX($N338/IF($I330&lt;=5,1,($I330-5)),$N338-SUM($N335:BO335))))),0)</f>
        <v>0</v>
      </c>
      <c r="BQ335" s="109">
        <f>IFERROR(IF(OR($I330=0,BP339=0),0,IF($N338&gt;0,(MIN($N338/IF($I330&lt;=5,1,($I330-5)),$N338-SUM($N335:BP335))), (MAX($N338/IF($I330&lt;=5,1,($I330-5)),$N338-SUM($N335:BP335))))),0)</f>
        <v>0</v>
      </c>
      <c r="BR335" s="109">
        <f>IFERROR(IF(OR($I330=0,BQ339=0),0,IF($N338&gt;0,(MIN($N338/IF($I330&lt;=5,1,($I330-5)),$N338-SUM($N335:BQ335))), (MAX($N338/IF($I330&lt;=5,1,($I330-5)),$N338-SUM($N335:BQ335))))),0)</f>
        <v>0</v>
      </c>
      <c r="BS335" s="109">
        <f>IFERROR(IF(OR($I330=0,BR339=0),0,IF($N338&gt;0,(MIN($N338/IF($I330&lt;=5,1,($I330-5)),$N338-SUM($N335:BR335))), (MAX($N338/IF($I330&lt;=5,1,($I330-5)),$N338-SUM($N335:BR335))))),0)</f>
        <v>0</v>
      </c>
      <c r="BT335" s="109">
        <f>IFERROR(IF(OR($I330=0,BS339=0),0,IF($N338&gt;0,(MIN($N338/IF($I330&lt;=5,1,($I330-5)),$N338-SUM($N335:BS335))), (MAX($N338/IF($I330&lt;=5,1,($I330-5)),$N338-SUM($N335:BS335))))),0)</f>
        <v>0</v>
      </c>
      <c r="BU335" s="109">
        <f>IFERROR(IF(OR($I330=0,BT339=0),0,IF($N338&gt;0,(MIN($N338/IF($I330&lt;=5,1,($I330-5)),$N338-SUM($N335:BT335))), (MAX($N338/IF($I330&lt;=5,1,($I330-5)),$N338-SUM($N335:BT335))))),0)</f>
        <v>0</v>
      </c>
      <c r="BV335" s="109">
        <f>IFERROR(IF(OR($I330=0,BU339=0),0,IF($N338&gt;0,(MIN($N338/IF($I330&lt;=5,1,($I330-5)),$N338-SUM($N335:BU335))), (MAX($N338/IF($I330&lt;=5,1,($I330-5)),$N338-SUM($N335:BU335))))),0)</f>
        <v>0</v>
      </c>
      <c r="BW335" s="109">
        <f>IFERROR(IF(OR($I330=0,BV339=0),0,IF($N338&gt;0,(MIN($N338/IF($I330&lt;=5,1,($I330-5)),$N338-SUM($N335:BV335))), (MAX($N338/IF($I330&lt;=5,1,($I330-5)),$N338-SUM($N335:BV335))))),0)</f>
        <v>0</v>
      </c>
      <c r="BX335" s="109">
        <f>IFERROR(IF(OR($I330=0,BW339=0),0,IF($N338&gt;0,(MIN($N338/IF($I330&lt;=5,1,($I330-5)),$N338-SUM($N335:BW335))), (MAX($N338/IF($I330&lt;=5,1,($I330-5)),$N338-SUM($N335:BW335))))),0)</f>
        <v>0</v>
      </c>
      <c r="BY335" s="109">
        <f>IFERROR(IF(OR($I330=0,BX339=0),0,IF($N338&gt;0,(MIN($N338/IF($I330&lt;=5,1,($I330-5)),$N338-SUM($N335:BX335))), (MAX($N338/IF($I330&lt;=5,1,($I330-5)),$N338-SUM($N335:BX335))))),0)</f>
        <v>0</v>
      </c>
      <c r="BZ335" s="109">
        <f>IFERROR(IF(OR($I330=0,BY339=0),0,IF($N338&gt;0,(MIN($N338/IF($I330&lt;=5,1,($I330-5)),$N338-SUM($N335:BY335))), (MAX($N338/IF($I330&lt;=5,1,($I330-5)),$N338-SUM($N335:BY335))))),0)</f>
        <v>0</v>
      </c>
      <c r="CA335" s="109">
        <f>IFERROR(IF(OR($I330=0,BZ339=0),0,IF($N338&gt;0,(MIN($N338/IF($I330&lt;=5,1,($I330-5)),$N338-SUM($N335:BZ335))), (MAX($N338/IF($I330&lt;=5,1,($I330-5)),$N338-SUM($N335:BZ335))))),0)</f>
        <v>0</v>
      </c>
      <c r="CB335" s="109">
        <f>IFERROR(IF(OR($I330=0,CA339=0),0,IF($N338&gt;0,(MIN($N338/IF($I330&lt;=5,1,($I330-5)),$N338-SUM($N335:CA335))), (MAX($N338/IF($I330&lt;=5,1,($I330-5)),$N338-SUM($N335:CA335))))),0)</f>
        <v>0</v>
      </c>
      <c r="CC335" s="109">
        <f>IFERROR(IF(OR($I330=0,CB339=0),0,IF($N338&gt;0,(MIN($N338/IF($I330&lt;=5,1,($I330-5)),$N338-SUM($N335:CB335))), (MAX($N338/IF($I330&lt;=5,1,($I330-5)),$N338-SUM($N335:CB335))))),0)</f>
        <v>0</v>
      </c>
      <c r="CD335" s="109">
        <f>IFERROR(IF(OR($I330=0,CC339=0),0,IF($N338&gt;0,(MIN($N338/IF($I330&lt;=5,1,($I330-5)),$N338-SUM($N335:CC335))), (MAX($N338/IF($I330&lt;=5,1,($I330-5)),$N338-SUM($N335:CC335))))),0)</f>
        <v>0</v>
      </c>
      <c r="CE335" s="109">
        <f>IFERROR(IF(OR($I330=0,CD339=0),0,IF($N338&gt;0,(MIN($N338/IF($I330&lt;=5,1,($I330-5)),$N338-SUM($N335:CD335))), (MAX($N338/IF($I330&lt;=5,1,($I330-5)),$N338-SUM($N335:CD335))))),0)</f>
        <v>0</v>
      </c>
      <c r="CF335" s="109">
        <f>IFERROR(IF(OR($I330=0,CE339=0),0,IF($N338&gt;0,(MIN($N338/IF($I330&lt;=5,1,($I330-5)),$N338-SUM($N335:CE335))), (MAX($N338/IF($I330&lt;=5,1,($I330-5)),$N338-SUM($N335:CE335))))),0)</f>
        <v>0</v>
      </c>
    </row>
    <row r="336" spans="1:84" ht="12.75" customHeight="1">
      <c r="D336" s="108" t="s">
        <v>32</v>
      </c>
      <c r="E336" s="108" t="s">
        <v>197</v>
      </c>
      <c r="F336" s="110"/>
      <c r="G336" s="110"/>
      <c r="H336" s="110"/>
      <c r="I336" s="111"/>
      <c r="J336" s="112">
        <f t="shared" ref="J336:AO336" si="951">SUM(J334:J334)</f>
        <v>10.728094626677509</v>
      </c>
      <c r="K336" s="112">
        <f t="shared" si="951"/>
        <v>10.728094626677509</v>
      </c>
      <c r="L336" s="112">
        <f t="shared" si="951"/>
        <v>10.728094626677509</v>
      </c>
      <c r="M336" s="112">
        <f t="shared" si="951"/>
        <v>10.728094626677509</v>
      </c>
      <c r="N336" s="112">
        <f t="shared" si="951"/>
        <v>10.728094626677509</v>
      </c>
      <c r="O336" s="112">
        <f t="shared" si="951"/>
        <v>10.728094626677509</v>
      </c>
      <c r="P336" s="112">
        <f t="shared" si="951"/>
        <v>10.728094626677509</v>
      </c>
      <c r="Q336" s="112">
        <f t="shared" si="951"/>
        <v>10.728094626677509</v>
      </c>
      <c r="R336" s="112">
        <f t="shared" si="951"/>
        <v>10.728094626677509</v>
      </c>
      <c r="S336" s="112">
        <f t="shared" si="951"/>
        <v>10.728094626677509</v>
      </c>
      <c r="T336" s="112">
        <f t="shared" si="951"/>
        <v>10.728094626677509</v>
      </c>
      <c r="U336" s="112">
        <f t="shared" si="951"/>
        <v>10.728094626677509</v>
      </c>
      <c r="V336" s="112">
        <f t="shared" si="951"/>
        <v>10.728094626677509</v>
      </c>
      <c r="W336" s="112">
        <f t="shared" si="951"/>
        <v>10.728094626677509</v>
      </c>
      <c r="X336" s="112">
        <f t="shared" si="951"/>
        <v>10.728094626677509</v>
      </c>
      <c r="Y336" s="112">
        <f t="shared" si="951"/>
        <v>10.728094626677509</v>
      </c>
      <c r="Z336" s="112">
        <f t="shared" si="951"/>
        <v>10.728094626677509</v>
      </c>
      <c r="AA336" s="112">
        <f t="shared" si="951"/>
        <v>10.728094626677509</v>
      </c>
      <c r="AB336" s="112">
        <f t="shared" si="951"/>
        <v>10.728094626677509</v>
      </c>
      <c r="AC336" s="112">
        <f t="shared" si="951"/>
        <v>10.728094626677509</v>
      </c>
      <c r="AD336" s="112">
        <f t="shared" si="951"/>
        <v>10.728094626677509</v>
      </c>
      <c r="AE336" s="112">
        <f t="shared" si="951"/>
        <v>10.728094626677509</v>
      </c>
      <c r="AF336" s="112">
        <f t="shared" si="951"/>
        <v>10.728094626677509</v>
      </c>
      <c r="AG336" s="112">
        <f t="shared" si="951"/>
        <v>10.728094626677509</v>
      </c>
      <c r="AH336" s="112">
        <f t="shared" si="951"/>
        <v>10.728094626677509</v>
      </c>
      <c r="AI336" s="112">
        <f t="shared" si="951"/>
        <v>10.728094626677509</v>
      </c>
      <c r="AJ336" s="112">
        <f t="shared" si="951"/>
        <v>10.728094626677509</v>
      </c>
      <c r="AK336" s="112">
        <f t="shared" si="951"/>
        <v>10.728094626677509</v>
      </c>
      <c r="AL336" s="112">
        <f t="shared" si="951"/>
        <v>10.728094626677509</v>
      </c>
      <c r="AM336" s="112">
        <f t="shared" si="951"/>
        <v>10.728094626677509</v>
      </c>
      <c r="AN336" s="112">
        <f t="shared" si="951"/>
        <v>10.728094626677509</v>
      </c>
      <c r="AO336" s="112">
        <f t="shared" si="951"/>
        <v>10.728094626677509</v>
      </c>
      <c r="AP336" s="112">
        <f t="shared" ref="AP336:BU336" si="952">SUM(AP334:AP334)</f>
        <v>10.728094626677509</v>
      </c>
      <c r="AQ336" s="112">
        <f t="shared" si="952"/>
        <v>10.728094626677509</v>
      </c>
      <c r="AR336" s="112">
        <f t="shared" si="952"/>
        <v>10.728094626677509</v>
      </c>
      <c r="AS336" s="112">
        <f t="shared" si="952"/>
        <v>1.5661197312539912</v>
      </c>
      <c r="AT336" s="112">
        <f t="shared" si="952"/>
        <v>0</v>
      </c>
      <c r="AU336" s="112">
        <f t="shared" si="952"/>
        <v>0</v>
      </c>
      <c r="AV336" s="112">
        <f t="shared" si="952"/>
        <v>0</v>
      </c>
      <c r="AW336" s="112">
        <f t="shared" si="952"/>
        <v>0</v>
      </c>
      <c r="AX336" s="112">
        <f t="shared" si="952"/>
        <v>0</v>
      </c>
      <c r="AY336" s="112">
        <f t="shared" si="952"/>
        <v>0</v>
      </c>
      <c r="AZ336" s="112">
        <f t="shared" si="952"/>
        <v>0</v>
      </c>
      <c r="BA336" s="112">
        <f t="shared" si="952"/>
        <v>0</v>
      </c>
      <c r="BB336" s="112">
        <f t="shared" si="952"/>
        <v>0</v>
      </c>
      <c r="BC336" s="112">
        <f t="shared" si="952"/>
        <v>0</v>
      </c>
      <c r="BD336" s="112">
        <f t="shared" si="952"/>
        <v>0</v>
      </c>
      <c r="BE336" s="112">
        <f t="shared" si="952"/>
        <v>0</v>
      </c>
      <c r="BF336" s="112">
        <f t="shared" si="952"/>
        <v>0</v>
      </c>
      <c r="BG336" s="112">
        <f t="shared" si="952"/>
        <v>0</v>
      </c>
      <c r="BH336" s="112">
        <f t="shared" si="952"/>
        <v>0</v>
      </c>
      <c r="BI336" s="112">
        <f t="shared" si="952"/>
        <v>0</v>
      </c>
      <c r="BJ336" s="112">
        <f t="shared" si="952"/>
        <v>0</v>
      </c>
      <c r="BK336" s="112">
        <f t="shared" si="952"/>
        <v>0</v>
      </c>
      <c r="BL336" s="112">
        <f t="shared" si="952"/>
        <v>0</v>
      </c>
      <c r="BM336" s="112">
        <f t="shared" si="952"/>
        <v>0</v>
      </c>
      <c r="BN336" s="112">
        <f t="shared" si="952"/>
        <v>0</v>
      </c>
      <c r="BO336" s="112">
        <f t="shared" si="952"/>
        <v>0</v>
      </c>
      <c r="BP336" s="112">
        <f t="shared" si="952"/>
        <v>0</v>
      </c>
      <c r="BQ336" s="112">
        <f t="shared" si="952"/>
        <v>0</v>
      </c>
      <c r="BR336" s="112">
        <f t="shared" si="952"/>
        <v>0</v>
      </c>
      <c r="BS336" s="112">
        <f t="shared" si="952"/>
        <v>0</v>
      </c>
      <c r="BT336" s="112">
        <f t="shared" si="952"/>
        <v>0</v>
      </c>
      <c r="BU336" s="112">
        <f t="shared" si="952"/>
        <v>0</v>
      </c>
      <c r="BV336" s="112">
        <f t="shared" ref="BV336:CF336" si="953">SUM(BV334:BV334)</f>
        <v>0</v>
      </c>
      <c r="BW336" s="112">
        <f t="shared" si="953"/>
        <v>0</v>
      </c>
      <c r="BX336" s="112">
        <f t="shared" si="953"/>
        <v>0</v>
      </c>
      <c r="BY336" s="112">
        <f t="shared" si="953"/>
        <v>0</v>
      </c>
      <c r="BZ336" s="112">
        <f t="shared" si="953"/>
        <v>0</v>
      </c>
      <c r="CA336" s="112">
        <f t="shared" si="953"/>
        <v>0</v>
      </c>
      <c r="CB336" s="112">
        <f t="shared" si="953"/>
        <v>0</v>
      </c>
      <c r="CC336" s="112">
        <f t="shared" si="953"/>
        <v>0</v>
      </c>
      <c r="CD336" s="112">
        <f t="shared" si="953"/>
        <v>0</v>
      </c>
      <c r="CE336" s="112">
        <f t="shared" si="953"/>
        <v>0</v>
      </c>
      <c r="CF336" s="112">
        <f t="shared" si="953"/>
        <v>0</v>
      </c>
    </row>
    <row r="337" spans="1:2018" ht="12.75" customHeight="1">
      <c r="D337" s="17" t="s">
        <v>213</v>
      </c>
      <c r="I337" s="31">
        <f>IF(I$4=first_reg_period, INDEX(Inputs!$I$94:$I$121,MATCH(B329,Inputs!$C$94:$C$121,0)),0)</f>
        <v>377.04943166496662</v>
      </c>
      <c r="J337" s="31">
        <f>IF(J$4=first_reg_period, INDEX(Inputs!$I$94:$I$121,MATCH(C329,Inputs!$C$94:$C$121,0)),0)</f>
        <v>0</v>
      </c>
      <c r="K337" s="31">
        <f>IF(K$4=first_reg_period, INDEX(Inputs!$I$94:$I$121,MATCH(D329,Inputs!$C$94:$C$121,0)),0)</f>
        <v>0</v>
      </c>
      <c r="L337" s="31">
        <f>IF(L$4=first_reg_period, INDEX(Inputs!$I$94:$I$121,MATCH(E329,Inputs!$C$94:$C$121,0)),0)</f>
        <v>0</v>
      </c>
      <c r="M337" s="31">
        <f>IF(M$4=first_reg_period, INDEX(Inputs!$I$94:$I$121,MATCH(F329,Inputs!$C$94:$C$121,0)),0)</f>
        <v>0</v>
      </c>
      <c r="N337" s="31">
        <f>IF(N$4=first_reg_period, INDEX(Inputs!$I$94:$I$121,MATCH(G329,Inputs!$C$94:$C$121,0)),0)</f>
        <v>0</v>
      </c>
      <c r="O337" s="31">
        <f>IF(O$4=first_reg_period, INDEX(Inputs!$I$94:$I$121,MATCH(H329,Inputs!$C$94:$C$121,0)),0)</f>
        <v>0</v>
      </c>
      <c r="P337" s="31">
        <f>IF(P$4=first_reg_period, INDEX(Inputs!$I$94:$I$121,MATCH(I329,Inputs!$C$94:$C$121,0)),0)</f>
        <v>0</v>
      </c>
      <c r="Q337" s="31">
        <f>IF(Q$4=first_reg_period, INDEX(Inputs!$I$94:$I$121,MATCH(J329,Inputs!$C$94:$C$121,0)),0)</f>
        <v>0</v>
      </c>
      <c r="R337" s="31">
        <f>IF(R$4=first_reg_period, INDEX(Inputs!$I$94:$I$121,MATCH(K329,Inputs!$C$94:$C$121,0)),0)</f>
        <v>0</v>
      </c>
      <c r="S337" s="31">
        <f>IF(S$4=first_reg_period, INDEX(Inputs!$I$94:$I$121,MATCH(L329,Inputs!$C$94:$C$121,0)),0)</f>
        <v>0</v>
      </c>
      <c r="T337" s="31">
        <f>IF(T$4=first_reg_period, INDEX(Inputs!$I$94:$I$121,MATCH(M329,Inputs!$C$94:$C$121,0)),0)</f>
        <v>0</v>
      </c>
      <c r="U337" s="31">
        <f>IF(U$4=first_reg_period, INDEX(Inputs!$I$94:$I$121,MATCH(N329,Inputs!$C$94:$C$121,0)),0)</f>
        <v>0</v>
      </c>
      <c r="V337" s="31">
        <f>IF(V$4=first_reg_period, INDEX(Inputs!$I$94:$I$121,MATCH(O329,Inputs!$C$94:$C$121,0)),0)</f>
        <v>0</v>
      </c>
      <c r="W337" s="31">
        <f>IF(W$4=first_reg_period, INDEX(Inputs!$I$94:$I$121,MATCH(P329,Inputs!$C$94:$C$121,0)),0)</f>
        <v>0</v>
      </c>
      <c r="X337" s="31">
        <f>IF(X$4=first_reg_period, INDEX(Inputs!$I$94:$I$121,MATCH(Q329,Inputs!$C$94:$C$121,0)),0)</f>
        <v>0</v>
      </c>
      <c r="Y337" s="31">
        <f>IF(Y$4=first_reg_period, INDEX(Inputs!$I$94:$I$121,MATCH(R329,Inputs!$C$94:$C$121,0)),0)</f>
        <v>0</v>
      </c>
      <c r="Z337" s="31">
        <f>IF(Z$4=first_reg_period, INDEX(Inputs!$I$94:$I$121,MATCH(S329,Inputs!$C$94:$C$121,0)),0)</f>
        <v>0</v>
      </c>
      <c r="AA337" s="31">
        <f>IF(AA$4=first_reg_period, INDEX(Inputs!$I$94:$I$121,MATCH(T329,Inputs!$C$94:$C$121,0)),0)</f>
        <v>0</v>
      </c>
      <c r="AB337" s="31">
        <f>IF(AB$4=first_reg_period, INDEX(Inputs!$I$94:$I$121,MATCH(U329,Inputs!$C$94:$C$121,0)),0)</f>
        <v>0</v>
      </c>
      <c r="AC337" s="31">
        <f>IF(AC$4=first_reg_period, INDEX(Inputs!$I$94:$I$121,MATCH(V329,Inputs!$C$94:$C$121,0)),0)</f>
        <v>0</v>
      </c>
      <c r="AD337" s="31">
        <f>IF(AD$4=first_reg_period, INDEX(Inputs!$I$94:$I$121,MATCH(W329,Inputs!$C$94:$C$121,0)),0)</f>
        <v>0</v>
      </c>
      <c r="AE337" s="31">
        <f>IF(AE$4=first_reg_period, INDEX(Inputs!$I$94:$I$121,MATCH(X329,Inputs!$C$94:$C$121,0)),0)</f>
        <v>0</v>
      </c>
      <c r="AF337" s="31">
        <f>IF(AF$4=first_reg_period, INDEX(Inputs!$I$94:$I$121,MATCH(Y329,Inputs!$C$94:$C$121,0)),0)</f>
        <v>0</v>
      </c>
      <c r="AG337" s="31">
        <f>IF(AG$4=first_reg_period, INDEX(Inputs!$I$94:$I$121,MATCH(Z329,Inputs!$C$94:$C$121,0)),0)</f>
        <v>0</v>
      </c>
      <c r="AH337" s="31">
        <f>IF(AH$4=first_reg_period, INDEX(Inputs!$I$94:$I$121,MATCH(AA329,Inputs!$C$94:$C$121,0)),0)</f>
        <v>0</v>
      </c>
      <c r="AI337" s="31">
        <f>IF(AI$4=first_reg_period, INDEX(Inputs!$I$94:$I$121,MATCH(AB329,Inputs!$C$94:$C$121,0)),0)</f>
        <v>0</v>
      </c>
      <c r="AJ337" s="31">
        <f>IF(AJ$4=first_reg_period, INDEX(Inputs!$I$94:$I$121,MATCH(AC329,Inputs!$C$94:$C$121,0)),0)</f>
        <v>0</v>
      </c>
      <c r="AK337" s="31">
        <f>IF(AK$4=first_reg_period, INDEX(Inputs!$I$94:$I$121,MATCH(AD329,Inputs!$C$94:$C$121,0)),0)</f>
        <v>0</v>
      </c>
      <c r="AL337" s="31">
        <f>IF(AL$4=first_reg_period, INDEX(Inputs!$I$94:$I$121,MATCH(AE329,Inputs!$C$94:$C$121,0)),0)</f>
        <v>0</v>
      </c>
      <c r="AM337" s="31">
        <f>IF(AM$4=first_reg_period, INDEX(Inputs!$I$94:$I$121,MATCH(AF329,Inputs!$C$94:$C$121,0)),0)</f>
        <v>0</v>
      </c>
      <c r="AN337" s="31">
        <f>IF(AN$4=first_reg_period, INDEX(Inputs!$I$94:$I$121,MATCH(AG329,Inputs!$C$94:$C$121,0)),0)</f>
        <v>0</v>
      </c>
      <c r="AO337" s="31">
        <f>IF(AO$4=first_reg_period, INDEX(Inputs!$I$94:$I$121,MATCH(AH329,Inputs!$C$94:$C$121,0)),0)</f>
        <v>0</v>
      </c>
      <c r="AP337" s="31">
        <f>IF(AP$4=first_reg_period, INDEX(Inputs!$I$94:$I$121,MATCH(AI329,Inputs!$C$94:$C$121,0)),0)</f>
        <v>0</v>
      </c>
      <c r="AQ337" s="31">
        <f>IF(AQ$4=first_reg_period, INDEX(Inputs!$I$94:$I$121,MATCH(AJ329,Inputs!$C$94:$C$121,0)),0)</f>
        <v>0</v>
      </c>
      <c r="AR337" s="31">
        <f>IF(AR$4=first_reg_period, INDEX(Inputs!$I$94:$I$121,MATCH(AK329,Inputs!$C$94:$C$121,0)),0)</f>
        <v>0</v>
      </c>
      <c r="AS337" s="31">
        <f>IF(AS$4=first_reg_period, INDEX(Inputs!$I$94:$I$121,MATCH(AL329,Inputs!$C$94:$C$121,0)),0)</f>
        <v>0</v>
      </c>
      <c r="AT337" s="31">
        <f>IF(AT$4=first_reg_period, INDEX(Inputs!$I$94:$I$121,MATCH(AM329,Inputs!$C$94:$C$121,0)),0)</f>
        <v>0</v>
      </c>
      <c r="AU337" s="31">
        <f>IF(AU$4=first_reg_period, INDEX(Inputs!$I$94:$I$121,MATCH(AN329,Inputs!$C$94:$C$121,0)),0)</f>
        <v>0</v>
      </c>
      <c r="AV337" s="31">
        <f>IF(AV$4=first_reg_period, INDEX(Inputs!$I$94:$I$121,MATCH(AO329,Inputs!$C$94:$C$121,0)),0)</f>
        <v>0</v>
      </c>
      <c r="AW337" s="31">
        <f>IF(AW$4=first_reg_period, INDEX(Inputs!$I$94:$I$121,MATCH(AP329,Inputs!$C$94:$C$121,0)),0)</f>
        <v>0</v>
      </c>
      <c r="AX337" s="31">
        <f>IF(AX$4=first_reg_period, INDEX(Inputs!$I$94:$I$121,MATCH(AQ329,Inputs!$C$94:$C$121,0)),0)</f>
        <v>0</v>
      </c>
      <c r="AY337" s="31">
        <f>IF(AY$4=first_reg_period, INDEX(Inputs!$I$94:$I$121,MATCH(AR329,Inputs!$C$94:$C$121,0)),0)</f>
        <v>0</v>
      </c>
      <c r="AZ337" s="31">
        <f>IF(AZ$4=first_reg_period, INDEX(Inputs!$I$94:$I$121,MATCH(AS329,Inputs!$C$94:$C$121,0)),0)</f>
        <v>0</v>
      </c>
      <c r="BA337" s="31">
        <f>IF(BA$4=first_reg_period, INDEX(Inputs!$I$94:$I$121,MATCH(AT329,Inputs!$C$94:$C$121,0)),0)</f>
        <v>0</v>
      </c>
      <c r="BB337" s="31">
        <f>IF(BB$4=first_reg_period, INDEX(Inputs!$I$94:$I$121,MATCH(AU329,Inputs!$C$94:$C$121,0)),0)</f>
        <v>0</v>
      </c>
      <c r="BC337" s="31">
        <f>IF(BC$4=first_reg_period, INDEX(Inputs!$I$94:$I$121,MATCH(AV329,Inputs!$C$94:$C$121,0)),0)</f>
        <v>0</v>
      </c>
      <c r="BD337" s="31">
        <f>IF(BD$4=first_reg_period, INDEX(Inputs!$I$94:$I$121,MATCH(AW329,Inputs!$C$94:$C$121,0)),0)</f>
        <v>0</v>
      </c>
      <c r="BE337" s="31">
        <f>IF(BE$4=first_reg_period, INDEX(Inputs!$I$94:$I$121,MATCH(AX329,Inputs!$C$94:$C$121,0)),0)</f>
        <v>0</v>
      </c>
      <c r="BF337" s="31">
        <f>IF(BF$4=first_reg_period, INDEX(Inputs!$I$94:$I$121,MATCH(AY329,Inputs!$C$94:$C$121,0)),0)</f>
        <v>0</v>
      </c>
      <c r="BG337" s="31">
        <f>IF(BG$4=first_reg_period, INDEX(Inputs!$I$94:$I$121,MATCH(AZ329,Inputs!$C$94:$C$121,0)),0)</f>
        <v>0</v>
      </c>
      <c r="BH337" s="31">
        <f>IF(BH$4=first_reg_period, INDEX(Inputs!$I$94:$I$121,MATCH(BA329,Inputs!$C$94:$C$121,0)),0)</f>
        <v>0</v>
      </c>
      <c r="BI337" s="31">
        <f>IF(BI$4=first_reg_period, INDEX(Inputs!$I$94:$I$121,MATCH(BB329,Inputs!$C$94:$C$121,0)),0)</f>
        <v>0</v>
      </c>
      <c r="BJ337" s="31">
        <f>IF(BJ$4=first_reg_period, INDEX(Inputs!$I$94:$I$121,MATCH(BC329,Inputs!$C$94:$C$121,0)),0)</f>
        <v>0</v>
      </c>
      <c r="BK337" s="31">
        <f>IF(BK$4=first_reg_period, INDEX(Inputs!$I$94:$I$121,MATCH(BD329,Inputs!$C$94:$C$121,0)),0)</f>
        <v>0</v>
      </c>
      <c r="BL337" s="31">
        <f>IF(BL$4=first_reg_period, INDEX(Inputs!$I$94:$I$121,MATCH(BE329,Inputs!$C$94:$C$121,0)),0)</f>
        <v>0</v>
      </c>
      <c r="BM337" s="31">
        <f>IF(BM$4=first_reg_period, INDEX(Inputs!$I$94:$I$121,MATCH(BF329,Inputs!$C$94:$C$121,0)),0)</f>
        <v>0</v>
      </c>
      <c r="BN337" s="31">
        <f>IF(BN$4=first_reg_period, INDEX(Inputs!$I$94:$I$121,MATCH(BG329,Inputs!$C$94:$C$121,0)),0)</f>
        <v>0</v>
      </c>
      <c r="BO337" s="31">
        <f>IF(BO$4=first_reg_period, INDEX(Inputs!$I$94:$I$121,MATCH(BH329,Inputs!$C$94:$C$121,0)),0)</f>
        <v>0</v>
      </c>
      <c r="BP337" s="31">
        <f>IF(BP$4=first_reg_period, INDEX(Inputs!$I$94:$I$121,MATCH(BI329,Inputs!$C$94:$C$121,0)),0)</f>
        <v>0</v>
      </c>
      <c r="BQ337" s="31">
        <f>IF(BQ$4=first_reg_period, INDEX(Inputs!$I$94:$I$121,MATCH(BJ329,Inputs!$C$94:$C$121,0)),0)</f>
        <v>0</v>
      </c>
      <c r="BR337" s="31">
        <f>IF(BR$4=first_reg_period, INDEX(Inputs!$I$94:$I$121,MATCH(BK329,Inputs!$C$94:$C$121,0)),0)</f>
        <v>0</v>
      </c>
      <c r="BS337" s="31">
        <f>IF(BS$4=first_reg_period, INDEX(Inputs!$I$94:$I$121,MATCH(BL329,Inputs!$C$94:$C$121,0)),0)</f>
        <v>0</v>
      </c>
      <c r="BT337" s="31">
        <f>IF(BT$4=first_reg_period, INDEX(Inputs!$I$94:$I$121,MATCH(BM329,Inputs!$C$94:$C$121,0)),0)</f>
        <v>0</v>
      </c>
      <c r="BU337" s="31">
        <f>IF(BU$4=first_reg_period, INDEX(Inputs!$I$94:$I$121,MATCH(BN329,Inputs!$C$94:$C$121,0)),0)</f>
        <v>0</v>
      </c>
      <c r="BV337" s="31">
        <f>IF(BV$4=first_reg_period, INDEX(Inputs!$I$94:$I$121,MATCH(BO329,Inputs!$C$94:$C$121,0)),0)</f>
        <v>0</v>
      </c>
      <c r="BW337" s="31">
        <f>IF(BW$4=first_reg_period, INDEX(Inputs!$I$94:$I$121,MATCH(BP329,Inputs!$C$94:$C$121,0)),0)</f>
        <v>0</v>
      </c>
      <c r="BX337" s="31">
        <f>IF(BX$4=first_reg_period, INDEX(Inputs!$I$94:$I$121,MATCH(BQ329,Inputs!$C$94:$C$121,0)),0)</f>
        <v>0</v>
      </c>
      <c r="BY337" s="31">
        <f>IF(BY$4=first_reg_period, INDEX(Inputs!$I$94:$I$121,MATCH(BR329,Inputs!$C$94:$C$121,0)),0)</f>
        <v>0</v>
      </c>
      <c r="BZ337" s="31">
        <f>IF(BZ$4=first_reg_period, INDEX(Inputs!$I$94:$I$121,MATCH(BS329,Inputs!$C$94:$C$121,0)),0)</f>
        <v>0</v>
      </c>
      <c r="CA337" s="31">
        <f>IF(CA$4=first_reg_period, INDEX(Inputs!$I$94:$I$121,MATCH(BT329,Inputs!$C$94:$C$121,0)),0)</f>
        <v>0</v>
      </c>
      <c r="CB337" s="31">
        <f>IF(CB$4=first_reg_period, INDEX(Inputs!$I$94:$I$121,MATCH(BU329,Inputs!$C$94:$C$121,0)),0)</f>
        <v>0</v>
      </c>
      <c r="CC337" s="31">
        <f>IF(CC$4=first_reg_period, INDEX(Inputs!$I$94:$I$121,MATCH(BV329,Inputs!$C$94:$C$121,0)),0)</f>
        <v>0</v>
      </c>
      <c r="CD337" s="31">
        <f>IF(CD$4=first_reg_period, INDEX(Inputs!$I$94:$I$121,MATCH(BW329,Inputs!$C$94:$C$121,0)),0)</f>
        <v>0</v>
      </c>
      <c r="CE337" s="31">
        <f>IF(CE$4=first_reg_period, INDEX(Inputs!$I$94:$I$121,MATCH(BX329,Inputs!$C$94:$C$121,0)),0)</f>
        <v>0</v>
      </c>
      <c r="CF337" s="31">
        <f>IF(CF$4=first_reg_period, INDEX(Inputs!$I$94:$I$121,MATCH(BY329,Inputs!$C$94:$C$121,0)),0)</f>
        <v>0</v>
      </c>
    </row>
    <row r="338" spans="1:2018" s="101" customFormat="1" ht="12.75" customHeight="1">
      <c r="C338" s="181"/>
      <c r="D338" s="330" t="s">
        <v>266</v>
      </c>
      <c r="E338" s="330" t="s">
        <v>197</v>
      </c>
      <c r="I338" s="103"/>
      <c r="J338" s="104">
        <f>IF(J$4=second_reg_period, INDEX(Inputs!$N$292:$N$319,MATCH($B329,Inputs!$C$292:$C$319,0)),0)/conv_2020_2015</f>
        <v>0</v>
      </c>
      <c r="K338" s="104">
        <f>IF(K$4=second_reg_period, INDEX(Inputs!$N$292:$N$319,MATCH($B329,Inputs!$C$292:$C$319,0)),0)/conv_2020_2015</f>
        <v>0</v>
      </c>
      <c r="L338" s="104">
        <f>IF(L$4=second_reg_period, INDEX(Inputs!$N$292:$N$319,MATCH($B329,Inputs!$C$292:$C$319,0)),0)/conv_2020_2015</f>
        <v>0</v>
      </c>
      <c r="M338" s="104">
        <f>IF(M$4=second_reg_period, INDEX(Inputs!$N$292:$N$319,MATCH($B329,Inputs!$C$292:$C$319,0)),0)/conv_2020_2015</f>
        <v>0</v>
      </c>
      <c r="N338" s="267">
        <f>IF(N$4=second_reg_period, INDEX(Inputs!$N$292:$N$319,MATCH($B329,Inputs!$C$292:$C$319,0)),0)/conv_2020_2015</f>
        <v>0</v>
      </c>
      <c r="O338" s="104">
        <f>IF(O$4=second_reg_period, INDEX(Inputs!$N$292:$N$319,MATCH($B329,Inputs!$C$292:$C$319,0)),0)/conv_2020_2015</f>
        <v>0</v>
      </c>
      <c r="P338" s="104">
        <f>IF(P$4=second_reg_period, INDEX(Inputs!$N$292:$N$319,MATCH($B329,Inputs!$C$292:$C$319,0)),0)/conv_2020_2015</f>
        <v>0</v>
      </c>
      <c r="Q338" s="104">
        <f>IF(Q$4=second_reg_period, INDEX(Inputs!$N$292:$N$319,MATCH($B329,Inputs!$C$292:$C$319,0)),0)/conv_2020_2015</f>
        <v>0</v>
      </c>
      <c r="R338" s="104">
        <f>IF(R$4=second_reg_period, INDEX(Inputs!$N$292:$N$319,MATCH($B329,Inputs!$C$292:$C$319,0)),0)/conv_2020_2015</f>
        <v>0</v>
      </c>
      <c r="S338" s="104">
        <f>IF(S$4=second_reg_period, INDEX(Inputs!$N$292:$N$319,MATCH($B329,Inputs!$C$292:$C$319,0)),0)/conv_2020_2015</f>
        <v>0</v>
      </c>
      <c r="T338" s="104">
        <f>IF(T$4=second_reg_period, INDEX(Inputs!$N$292:$N$319,MATCH($B329,Inputs!$C$292:$C$319,0)),0)/conv_2020_2015</f>
        <v>0</v>
      </c>
      <c r="U338" s="104">
        <f>IF(U$4=second_reg_period, INDEX(Inputs!$N$292:$N$319,MATCH($B329,Inputs!$C$292:$C$319,0)),0)/conv_2020_2015</f>
        <v>0</v>
      </c>
      <c r="V338" s="104">
        <f>IF(V$4=second_reg_period, INDEX(Inputs!$N$292:$N$319,MATCH($B329,Inputs!$C$292:$C$319,0)),0)/conv_2020_2015</f>
        <v>0</v>
      </c>
      <c r="W338" s="104">
        <f>IF(W$4=second_reg_period, INDEX(Inputs!$N$292:$N$319,MATCH($B329,Inputs!$C$292:$C$319,0)),0)/conv_2020_2015</f>
        <v>0</v>
      </c>
      <c r="X338" s="104">
        <f>IF(X$4=second_reg_period, INDEX(Inputs!$N$292:$N$319,MATCH($B329,Inputs!$C$292:$C$319,0)),0)/conv_2020_2015</f>
        <v>0</v>
      </c>
      <c r="Y338" s="104">
        <f>IF(Y$4=second_reg_period, INDEX(Inputs!$N$292:$N$319,MATCH($B329,Inputs!$C$292:$C$319,0)),0)/conv_2020_2015</f>
        <v>0</v>
      </c>
      <c r="Z338" s="104">
        <f>IF(Z$4=second_reg_period, INDEX(Inputs!$N$292:$N$319,MATCH($B329,Inputs!$C$292:$C$319,0)),0)/conv_2020_2015</f>
        <v>0</v>
      </c>
      <c r="AA338" s="104">
        <f>IF(AA$4=second_reg_period, INDEX(Inputs!$N$292:$N$319,MATCH($B329,Inputs!$C$292:$C$319,0)),0)/conv_2020_2015</f>
        <v>0</v>
      </c>
      <c r="AB338" s="104">
        <f>IF(AB$4=second_reg_period, INDEX(Inputs!$N$292:$N$319,MATCH($B329,Inputs!$C$292:$C$319,0)),0)/conv_2020_2015</f>
        <v>0</v>
      </c>
      <c r="AC338" s="104">
        <f>IF(AC$4=second_reg_period, INDEX(Inputs!$N$292:$N$319,MATCH($B329,Inputs!$C$292:$C$319,0)),0)/conv_2020_2015</f>
        <v>0</v>
      </c>
      <c r="AD338" s="104">
        <f>IF(AD$4=second_reg_period, INDEX(Inputs!$N$292:$N$319,MATCH($B329,Inputs!$C$292:$C$319,0)),0)/conv_2020_2015</f>
        <v>0</v>
      </c>
      <c r="AE338" s="104">
        <f>IF(AE$4=second_reg_period, INDEX(Inputs!$N$292:$N$319,MATCH($B329,Inputs!$C$292:$C$319,0)),0)/conv_2020_2015</f>
        <v>0</v>
      </c>
      <c r="AF338" s="104">
        <f>IF(AF$4=second_reg_period, INDEX(Inputs!$N$292:$N$319,MATCH($B329,Inputs!$C$292:$C$319,0)),0)/conv_2020_2015</f>
        <v>0</v>
      </c>
      <c r="AG338" s="104">
        <f>IF(AG$4=second_reg_period, INDEX(Inputs!$N$292:$N$319,MATCH($B329,Inputs!$C$292:$C$319,0)),0)/conv_2020_2015</f>
        <v>0</v>
      </c>
      <c r="AH338" s="104">
        <f>IF(AH$4=second_reg_period, INDEX(Inputs!$N$292:$N$319,MATCH($B329,Inputs!$C$292:$C$319,0)),0)/conv_2020_2015</f>
        <v>0</v>
      </c>
      <c r="AI338" s="104">
        <f>IF(AI$4=second_reg_period, INDEX(Inputs!$N$292:$N$319,MATCH($B329,Inputs!$C$292:$C$319,0)),0)/conv_2020_2015</f>
        <v>0</v>
      </c>
      <c r="AJ338" s="104">
        <f>IF(AJ$4=second_reg_period, INDEX(Inputs!$N$292:$N$319,MATCH($B329,Inputs!$C$292:$C$319,0)),0)/conv_2020_2015</f>
        <v>0</v>
      </c>
      <c r="AK338" s="104">
        <f>IF(AK$4=second_reg_period, INDEX(Inputs!$N$292:$N$319,MATCH($B329,Inputs!$C$292:$C$319,0)),0)/conv_2020_2015</f>
        <v>0</v>
      </c>
      <c r="AL338" s="104">
        <f>IF(AL$4=second_reg_period, INDEX(Inputs!$N$292:$N$319,MATCH($B329,Inputs!$C$292:$C$319,0)),0)/conv_2020_2015</f>
        <v>0</v>
      </c>
      <c r="AM338" s="104">
        <f>IF(AM$4=second_reg_period, INDEX(Inputs!$N$292:$N$319,MATCH($B329,Inputs!$C$292:$C$319,0)),0)/conv_2020_2015</f>
        <v>0</v>
      </c>
      <c r="AN338" s="104">
        <f>IF(AN$4=second_reg_period, INDEX(Inputs!$N$292:$N$319,MATCH($B329,Inputs!$C$292:$C$319,0)),0)/conv_2020_2015</f>
        <v>0</v>
      </c>
      <c r="AO338" s="104">
        <f>IF(AO$4=second_reg_period, INDEX(Inputs!$N$292:$N$319,MATCH($B329,Inputs!$C$292:$C$319,0)),0)/conv_2020_2015</f>
        <v>0</v>
      </c>
      <c r="AP338" s="104">
        <f>IF(AP$4=second_reg_period, INDEX(Inputs!$N$292:$N$319,MATCH($B329,Inputs!$C$292:$C$319,0)),0)/conv_2020_2015</f>
        <v>0</v>
      </c>
      <c r="AQ338" s="104">
        <f>IF(AQ$4=second_reg_period, INDEX(Inputs!$N$292:$N$319,MATCH($B329,Inputs!$C$292:$C$319,0)),0)/conv_2020_2015</f>
        <v>0</v>
      </c>
      <c r="AR338" s="104">
        <f>IF(AR$4=second_reg_period, INDEX(Inputs!$N$292:$N$319,MATCH($B329,Inputs!$C$292:$C$319,0)),0)/conv_2020_2015</f>
        <v>0</v>
      </c>
      <c r="AS338" s="104">
        <f>IF(AS$4=second_reg_period, INDEX(Inputs!$N$292:$N$319,MATCH($B329,Inputs!$C$292:$C$319,0)),0)/conv_2020_2015</f>
        <v>0</v>
      </c>
      <c r="AT338" s="104">
        <f>IF(AT$4=second_reg_period, INDEX(Inputs!$N$292:$N$319,MATCH($B329,Inputs!$C$292:$C$319,0)),0)/conv_2020_2015</f>
        <v>0</v>
      </c>
      <c r="AU338" s="104">
        <f>IF(AU$4=second_reg_period, INDEX(Inputs!$N$292:$N$319,MATCH($B329,Inputs!$C$292:$C$319,0)),0)/conv_2020_2015</f>
        <v>0</v>
      </c>
      <c r="AV338" s="104">
        <f>IF(AV$4=second_reg_period, INDEX(Inputs!$N$292:$N$319,MATCH($B329,Inputs!$C$292:$C$319,0)),0)/conv_2020_2015</f>
        <v>0</v>
      </c>
      <c r="AW338" s="104">
        <f>IF(AW$4=second_reg_period, INDEX(Inputs!$N$292:$N$319,MATCH($B329,Inputs!$C$292:$C$319,0)),0)/conv_2020_2015</f>
        <v>0</v>
      </c>
      <c r="AX338" s="104">
        <f>IF(AX$4=second_reg_period, INDEX(Inputs!$N$292:$N$319,MATCH($B329,Inputs!$C$292:$C$319,0)),0)/conv_2020_2015</f>
        <v>0</v>
      </c>
      <c r="AY338" s="104">
        <f>IF(AY$4=second_reg_period, INDEX(Inputs!$N$292:$N$319,MATCH($B329,Inputs!$C$292:$C$319,0)),0)/conv_2020_2015</f>
        <v>0</v>
      </c>
      <c r="AZ338" s="104">
        <f>IF(AZ$4=second_reg_period, INDEX(Inputs!$N$292:$N$319,MATCH($B329,Inputs!$C$292:$C$319,0)),0)/conv_2020_2015</f>
        <v>0</v>
      </c>
      <c r="BA338" s="104">
        <f>IF(BA$4=second_reg_period, INDEX(Inputs!$N$292:$N$319,MATCH($B329,Inputs!$C$292:$C$319,0)),0)/conv_2020_2015</f>
        <v>0</v>
      </c>
      <c r="BB338" s="104">
        <f>IF(BB$4=second_reg_period, INDEX(Inputs!$N$292:$N$319,MATCH($B329,Inputs!$C$292:$C$319,0)),0)/conv_2020_2015</f>
        <v>0</v>
      </c>
      <c r="BC338" s="104">
        <f>IF(BC$4=second_reg_period, INDEX(Inputs!$N$292:$N$319,MATCH($B329,Inputs!$C$292:$C$319,0)),0)/conv_2020_2015</f>
        <v>0</v>
      </c>
      <c r="BD338" s="104">
        <f>IF(BD$4=second_reg_period, INDEX(Inputs!$N$292:$N$319,MATCH($B329,Inputs!$C$292:$C$319,0)),0)/conv_2020_2015</f>
        <v>0</v>
      </c>
      <c r="BE338" s="104">
        <f>IF(BE$4=second_reg_period, INDEX(Inputs!$N$292:$N$319,MATCH($B329,Inputs!$C$292:$C$319,0)),0)/conv_2020_2015</f>
        <v>0</v>
      </c>
      <c r="BF338" s="104">
        <f>IF(BF$4=second_reg_period, INDEX(Inputs!$N$292:$N$319,MATCH($B329,Inputs!$C$292:$C$319,0)),0)/conv_2020_2015</f>
        <v>0</v>
      </c>
      <c r="BG338" s="104">
        <f>IF(BG$4=second_reg_period, INDEX(Inputs!$N$292:$N$319,MATCH($B329,Inputs!$C$292:$C$319,0)),0)/conv_2020_2015</f>
        <v>0</v>
      </c>
      <c r="BH338" s="104">
        <f>IF(BH$4=second_reg_period, INDEX(Inputs!$N$292:$N$319,MATCH($B329,Inputs!$C$292:$C$319,0)),0)/conv_2020_2015</f>
        <v>0</v>
      </c>
      <c r="BI338" s="104">
        <f>IF(BI$4=second_reg_period, INDEX(Inputs!$N$292:$N$319,MATCH($B329,Inputs!$C$292:$C$319,0)),0)/conv_2020_2015</f>
        <v>0</v>
      </c>
      <c r="BJ338" s="104">
        <f>IF(BJ$4=second_reg_period, INDEX(Inputs!$N$292:$N$319,MATCH($B329,Inputs!$C$292:$C$319,0)),0)/conv_2020_2015</f>
        <v>0</v>
      </c>
      <c r="BK338" s="104">
        <f>IF(BK$4=second_reg_period, INDEX(Inputs!$N$292:$N$319,MATCH($B329,Inputs!$C$292:$C$319,0)),0)/conv_2020_2015</f>
        <v>0</v>
      </c>
      <c r="BL338" s="104">
        <f>IF(BL$4=second_reg_period, INDEX(Inputs!$N$292:$N$319,MATCH($B329,Inputs!$C$292:$C$319,0)),0)/conv_2020_2015</f>
        <v>0</v>
      </c>
      <c r="BM338" s="104">
        <f>IF(BM$4=second_reg_period, INDEX(Inputs!$N$292:$N$319,MATCH($B329,Inputs!$C$292:$C$319,0)),0)/conv_2020_2015</f>
        <v>0</v>
      </c>
      <c r="BN338" s="104">
        <f>IF(BN$4=second_reg_period, INDEX(Inputs!$N$292:$N$319,MATCH($B329,Inputs!$C$292:$C$319,0)),0)/conv_2020_2015</f>
        <v>0</v>
      </c>
      <c r="BO338" s="104">
        <f>IF(BO$4=second_reg_period, INDEX(Inputs!$N$292:$N$319,MATCH($B329,Inputs!$C$292:$C$319,0)),0)/conv_2020_2015</f>
        <v>0</v>
      </c>
      <c r="BP338" s="104">
        <f>IF(BP$4=second_reg_period, INDEX(Inputs!$N$292:$N$319,MATCH($B329,Inputs!$C$292:$C$319,0)),0)/conv_2020_2015</f>
        <v>0</v>
      </c>
      <c r="BQ338" s="104">
        <f>IF(BQ$4=second_reg_period, INDEX(Inputs!$N$292:$N$319,MATCH($B329,Inputs!$C$292:$C$319,0)),0)/conv_2020_2015</f>
        <v>0</v>
      </c>
      <c r="BR338" s="104">
        <f>IF(BR$4=second_reg_period, INDEX(Inputs!$N$292:$N$319,MATCH($B329,Inputs!$C$292:$C$319,0)),0)/conv_2020_2015</f>
        <v>0</v>
      </c>
      <c r="BS338" s="104">
        <f>IF(BS$4=second_reg_period, INDEX(Inputs!$N$292:$N$319,MATCH($B329,Inputs!$C$292:$C$319,0)),0)/conv_2020_2015</f>
        <v>0</v>
      </c>
      <c r="BT338" s="104">
        <f>IF(BT$4=second_reg_period, INDEX(Inputs!$N$292:$N$319,MATCH($B329,Inputs!$C$292:$C$319,0)),0)/conv_2020_2015</f>
        <v>0</v>
      </c>
      <c r="BU338" s="104">
        <f>IF(BU$4=second_reg_period, INDEX(Inputs!$N$292:$N$319,MATCH($B329,Inputs!$C$292:$C$319,0)),0)/conv_2020_2015</f>
        <v>0</v>
      </c>
      <c r="BV338" s="104">
        <f>IF(BV$4=second_reg_period, INDEX(Inputs!$N$292:$N$319,MATCH($B329,Inputs!$C$292:$C$319,0)),0)/conv_2020_2015</f>
        <v>0</v>
      </c>
      <c r="BW338" s="104">
        <f>IF(BW$4=second_reg_period, INDEX(Inputs!$N$292:$N$319,MATCH($B329,Inputs!$C$292:$C$319,0)),0)/conv_2020_2015</f>
        <v>0</v>
      </c>
      <c r="BX338" s="104">
        <f>IF(BX$4=second_reg_period, INDEX(Inputs!$N$292:$N$319,MATCH($B329,Inputs!$C$292:$C$319,0)),0)/conv_2020_2015</f>
        <v>0</v>
      </c>
      <c r="BY338" s="104">
        <f>IF(BY$4=second_reg_period, INDEX(Inputs!$N$292:$N$319,MATCH($B329,Inputs!$C$292:$C$319,0)),0)/conv_2020_2015</f>
        <v>0</v>
      </c>
      <c r="BZ338" s="104">
        <f>IF(BZ$4=second_reg_period, INDEX(Inputs!$N$292:$N$319,MATCH($B329,Inputs!$C$292:$C$319,0)),0)/conv_2020_2015</f>
        <v>0</v>
      </c>
      <c r="CA338" s="104">
        <f>IF(CA$4=second_reg_period, INDEX(Inputs!$N$292:$N$319,MATCH($B329,Inputs!$C$292:$C$319,0)),0)/conv_2020_2015</f>
        <v>0</v>
      </c>
      <c r="CB338" s="104">
        <f>IF(CB$4=second_reg_period, INDEX(Inputs!$N$292:$N$319,MATCH($B329,Inputs!$C$292:$C$319,0)),0)/conv_2020_2015</f>
        <v>0</v>
      </c>
      <c r="CC338" s="104">
        <f>IF(CC$4=second_reg_period, INDEX(Inputs!$N$292:$N$319,MATCH($B329,Inputs!$C$292:$C$319,0)),0)/conv_2020_2015</f>
        <v>0</v>
      </c>
      <c r="CD338" s="104">
        <f>IF(CD$4=second_reg_period, INDEX(Inputs!$N$292:$N$319,MATCH($B329,Inputs!$C$292:$C$319,0)),0)/conv_2020_2015</f>
        <v>0</v>
      </c>
      <c r="CE338" s="104">
        <f>IF(CE$4=second_reg_period, INDEX(Inputs!$N$292:$N$319,MATCH($B329,Inputs!$C$292:$C$319,0)),0)/conv_2020_2015</f>
        <v>0</v>
      </c>
      <c r="CF338" s="104">
        <f>IF(CF$4=second_reg_period, INDEX(Inputs!$N$292:$N$319,MATCH($B329,Inputs!$C$292:$C$319,0)),0)/conv_2020_2015</f>
        <v>0</v>
      </c>
      <c r="CG338" s="158"/>
      <c r="CH338" s="158"/>
      <c r="CI338" s="158"/>
      <c r="CJ338" s="158"/>
      <c r="CK338" s="158"/>
      <c r="CL338" s="158"/>
      <c r="CM338" s="158"/>
      <c r="CN338" s="158"/>
      <c r="CO338" s="158"/>
      <c r="CP338" s="158"/>
      <c r="CQ338" s="158"/>
      <c r="CR338" s="158"/>
      <c r="CS338" s="158"/>
      <c r="CT338" s="158"/>
      <c r="CU338" s="158"/>
      <c r="CV338" s="158"/>
      <c r="CW338" s="158"/>
      <c r="CX338" s="158"/>
      <c r="CY338" s="158"/>
      <c r="CZ338" s="158"/>
      <c r="DA338" s="158"/>
      <c r="DB338" s="158"/>
      <c r="DC338" s="158"/>
      <c r="DD338" s="158"/>
      <c r="DE338" s="158"/>
      <c r="DF338" s="158"/>
      <c r="DG338" s="158"/>
      <c r="DH338" s="158"/>
      <c r="DI338" s="158"/>
      <c r="DJ338" s="158"/>
      <c r="DK338" s="158"/>
      <c r="DL338" s="158"/>
      <c r="DM338" s="158"/>
      <c r="DN338" s="158"/>
      <c r="DO338" s="158"/>
      <c r="DP338" s="158"/>
      <c r="DQ338" s="158"/>
      <c r="DR338" s="158"/>
      <c r="DS338" s="158"/>
      <c r="DT338" s="158"/>
      <c r="DU338" s="158"/>
      <c r="DV338" s="158"/>
      <c r="DW338" s="158"/>
      <c r="DX338" s="158"/>
      <c r="DY338" s="158"/>
      <c r="DZ338" s="158"/>
      <c r="EA338" s="158"/>
      <c r="EB338" s="158"/>
      <c r="EC338" s="158"/>
      <c r="ED338" s="158"/>
      <c r="EE338" s="158"/>
      <c r="EF338" s="158"/>
      <c r="EG338" s="158"/>
      <c r="EH338" s="158"/>
      <c r="EI338" s="158"/>
      <c r="EJ338" s="158"/>
      <c r="EK338" s="158"/>
      <c r="EL338" s="158"/>
      <c r="EM338" s="158"/>
      <c r="EN338" s="158"/>
      <c r="EO338" s="158"/>
      <c r="EP338" s="158"/>
      <c r="EQ338" s="158"/>
      <c r="ER338" s="158"/>
      <c r="ES338" s="158"/>
      <c r="ET338" s="158"/>
      <c r="EU338" s="158"/>
      <c r="EV338" s="158"/>
      <c r="EW338" s="158"/>
      <c r="EX338" s="158"/>
      <c r="EY338" s="158"/>
      <c r="EZ338" s="158"/>
      <c r="FA338" s="158"/>
      <c r="FB338" s="158"/>
      <c r="FC338" s="158"/>
      <c r="FD338" s="158"/>
      <c r="FE338" s="158"/>
      <c r="FF338" s="158"/>
      <c r="FG338" s="158"/>
      <c r="FH338" s="158"/>
      <c r="FI338" s="158"/>
      <c r="FJ338" s="158"/>
      <c r="FK338" s="158"/>
      <c r="FL338" s="158"/>
      <c r="FM338" s="158"/>
      <c r="FN338" s="158"/>
      <c r="FO338" s="158"/>
      <c r="FP338" s="158"/>
      <c r="FQ338" s="158"/>
      <c r="FR338" s="158"/>
      <c r="FS338" s="158"/>
      <c r="FT338" s="158"/>
      <c r="FU338" s="158"/>
      <c r="FV338" s="158"/>
      <c r="FW338" s="158"/>
      <c r="FX338" s="158"/>
      <c r="FY338" s="158"/>
      <c r="FZ338" s="158"/>
      <c r="GA338" s="158"/>
      <c r="GB338" s="158"/>
      <c r="GC338" s="158"/>
      <c r="GD338" s="158"/>
      <c r="GE338" s="158"/>
      <c r="GF338" s="158"/>
      <c r="GG338" s="158"/>
      <c r="GH338" s="158"/>
      <c r="GI338" s="158"/>
      <c r="GJ338" s="158"/>
      <c r="GK338" s="158"/>
      <c r="GL338" s="158"/>
      <c r="GM338" s="158"/>
      <c r="GN338" s="158"/>
      <c r="GO338" s="158"/>
      <c r="GP338" s="158"/>
      <c r="GQ338" s="158"/>
      <c r="GR338" s="158"/>
      <c r="GS338" s="158"/>
      <c r="GT338" s="158"/>
      <c r="GU338" s="158"/>
      <c r="GV338" s="158"/>
      <c r="GW338" s="158"/>
      <c r="GX338" s="158"/>
      <c r="GY338" s="158"/>
      <c r="GZ338" s="158"/>
      <c r="HA338" s="158"/>
      <c r="HB338" s="158"/>
      <c r="HC338" s="158"/>
      <c r="HD338" s="158"/>
      <c r="HE338" s="158"/>
      <c r="HF338" s="158"/>
      <c r="HG338" s="158"/>
      <c r="HH338" s="158"/>
      <c r="HI338" s="158"/>
      <c r="HJ338" s="158"/>
      <c r="HK338" s="158"/>
      <c r="HL338" s="158"/>
      <c r="HM338" s="158"/>
      <c r="HN338" s="158"/>
      <c r="HO338" s="158"/>
      <c r="HP338" s="158"/>
      <c r="HQ338" s="158"/>
      <c r="HR338" s="158"/>
      <c r="HS338" s="158"/>
      <c r="HT338" s="158"/>
      <c r="HU338" s="158"/>
      <c r="HV338" s="158"/>
      <c r="HW338" s="158"/>
      <c r="HX338" s="158"/>
      <c r="HY338" s="158"/>
      <c r="HZ338" s="158"/>
      <c r="IA338" s="158"/>
      <c r="IB338" s="158"/>
      <c r="IC338" s="158"/>
      <c r="ID338" s="158"/>
      <c r="IE338" s="158"/>
      <c r="IF338" s="158"/>
      <c r="IG338" s="158"/>
      <c r="IH338" s="158"/>
      <c r="II338" s="158"/>
      <c r="IJ338" s="158"/>
      <c r="IK338" s="158"/>
      <c r="IL338" s="158"/>
      <c r="IM338" s="158"/>
      <c r="IN338" s="158"/>
      <c r="IO338" s="158"/>
      <c r="IP338" s="158"/>
      <c r="IQ338" s="158"/>
      <c r="IR338" s="158"/>
      <c r="IS338" s="158"/>
      <c r="IT338" s="158"/>
      <c r="IU338" s="158"/>
      <c r="IV338" s="158"/>
      <c r="IW338" s="158"/>
      <c r="IX338" s="158"/>
      <c r="IY338" s="158"/>
      <c r="IZ338" s="158"/>
      <c r="JA338" s="158"/>
      <c r="JB338" s="158"/>
      <c r="JC338" s="158"/>
      <c r="JD338" s="158"/>
      <c r="JE338" s="158"/>
      <c r="JF338" s="158"/>
      <c r="JG338" s="158"/>
      <c r="JH338" s="158"/>
      <c r="JI338" s="158"/>
      <c r="JJ338" s="158"/>
      <c r="JK338" s="158"/>
      <c r="JL338" s="158"/>
      <c r="JM338" s="158"/>
      <c r="JN338" s="158"/>
      <c r="JO338" s="158"/>
      <c r="JP338" s="158"/>
      <c r="JQ338" s="158"/>
      <c r="JR338" s="158"/>
      <c r="JS338" s="158"/>
      <c r="JT338" s="158"/>
      <c r="JU338" s="158"/>
      <c r="JV338" s="158"/>
      <c r="JW338" s="158"/>
      <c r="JX338" s="158"/>
      <c r="JY338" s="158"/>
      <c r="JZ338" s="158"/>
      <c r="KA338" s="158"/>
      <c r="KB338" s="158"/>
      <c r="KC338" s="158"/>
      <c r="KD338" s="158"/>
      <c r="KE338" s="158"/>
      <c r="KF338" s="158"/>
      <c r="KG338" s="158"/>
      <c r="KH338" s="158"/>
      <c r="KI338" s="158"/>
      <c r="KJ338" s="158"/>
      <c r="KK338" s="158"/>
      <c r="KL338" s="158"/>
      <c r="KM338" s="158"/>
      <c r="KN338" s="158"/>
      <c r="KO338" s="158"/>
      <c r="KP338" s="158"/>
      <c r="KQ338" s="158"/>
      <c r="KR338" s="158"/>
      <c r="KS338" s="158"/>
      <c r="KT338" s="158"/>
      <c r="KU338" s="158"/>
      <c r="KV338" s="158"/>
      <c r="KW338" s="158"/>
      <c r="KX338" s="158"/>
      <c r="KY338" s="158"/>
      <c r="KZ338" s="158"/>
      <c r="LA338" s="158"/>
      <c r="LB338" s="158"/>
      <c r="LC338" s="158"/>
      <c r="LD338" s="158"/>
      <c r="LE338" s="158"/>
      <c r="LF338" s="158"/>
      <c r="LG338" s="158"/>
      <c r="LH338" s="158"/>
      <c r="LI338" s="158"/>
      <c r="LJ338" s="158"/>
      <c r="LK338" s="158"/>
      <c r="LL338" s="158"/>
      <c r="LM338" s="158"/>
      <c r="LN338" s="158"/>
      <c r="LO338" s="158"/>
      <c r="LP338" s="158"/>
      <c r="LQ338" s="158"/>
      <c r="LR338" s="158"/>
      <c r="LS338" s="158"/>
      <c r="LT338" s="158"/>
      <c r="LU338" s="158"/>
      <c r="LV338" s="158"/>
      <c r="LW338" s="158"/>
      <c r="LX338" s="158"/>
      <c r="LY338" s="158"/>
      <c r="LZ338" s="158"/>
      <c r="MA338" s="158"/>
      <c r="MB338" s="158"/>
      <c r="MC338" s="158"/>
      <c r="MD338" s="158"/>
      <c r="ME338" s="158"/>
      <c r="MF338" s="158"/>
      <c r="MG338" s="158"/>
      <c r="MH338" s="158"/>
      <c r="MI338" s="158"/>
      <c r="MJ338" s="158"/>
      <c r="MK338" s="158"/>
      <c r="ML338" s="158"/>
      <c r="MM338" s="158"/>
      <c r="MN338" s="158"/>
      <c r="MO338" s="158"/>
      <c r="MP338" s="158"/>
      <c r="MQ338" s="158"/>
      <c r="MR338" s="158"/>
      <c r="MS338" s="158"/>
      <c r="MT338" s="158"/>
      <c r="MU338" s="158"/>
      <c r="MV338" s="158"/>
      <c r="MW338" s="158"/>
      <c r="MX338" s="158"/>
      <c r="MY338" s="158"/>
      <c r="MZ338" s="158"/>
      <c r="NA338" s="158"/>
      <c r="NB338" s="158"/>
      <c r="NC338" s="158"/>
      <c r="ND338" s="158"/>
      <c r="NE338" s="158"/>
      <c r="NF338" s="158"/>
      <c r="NG338" s="158"/>
      <c r="NH338" s="158"/>
      <c r="NI338" s="158"/>
      <c r="NJ338" s="158"/>
      <c r="NK338" s="158"/>
      <c r="NL338" s="158"/>
      <c r="NM338" s="158"/>
      <c r="NN338" s="158"/>
      <c r="NO338" s="158"/>
      <c r="NP338" s="158"/>
      <c r="NQ338" s="158"/>
      <c r="NR338" s="158"/>
      <c r="NS338" s="158"/>
      <c r="NT338" s="158"/>
      <c r="NU338" s="158"/>
      <c r="NV338" s="158"/>
      <c r="NW338" s="158"/>
      <c r="NX338" s="158"/>
      <c r="NY338" s="158"/>
      <c r="NZ338" s="158"/>
      <c r="OA338" s="158"/>
      <c r="OB338" s="158"/>
      <c r="OC338" s="158"/>
      <c r="OD338" s="158"/>
      <c r="OE338" s="158"/>
      <c r="OF338" s="158"/>
      <c r="OG338" s="158"/>
      <c r="OH338" s="158"/>
      <c r="OI338" s="158"/>
      <c r="OJ338" s="158"/>
      <c r="OK338" s="158"/>
      <c r="OL338" s="158"/>
      <c r="OM338" s="158"/>
      <c r="ON338" s="158"/>
      <c r="OO338" s="158"/>
      <c r="OP338" s="158"/>
      <c r="OQ338" s="158"/>
      <c r="OR338" s="158"/>
      <c r="OS338" s="158"/>
      <c r="OT338" s="158"/>
      <c r="OU338" s="158"/>
      <c r="OV338" s="158"/>
      <c r="OW338" s="158"/>
      <c r="OX338" s="158"/>
      <c r="OY338" s="158"/>
      <c r="OZ338" s="158"/>
      <c r="PA338" s="158"/>
      <c r="PB338" s="158"/>
      <c r="PC338" s="158"/>
      <c r="PD338" s="158"/>
      <c r="PE338" s="158"/>
      <c r="PF338" s="158"/>
      <c r="PG338" s="158"/>
      <c r="PH338" s="158"/>
      <c r="PI338" s="158"/>
      <c r="PJ338" s="158"/>
      <c r="PK338" s="158"/>
      <c r="PL338" s="158"/>
      <c r="PM338" s="158"/>
      <c r="PN338" s="158"/>
      <c r="PO338" s="158"/>
      <c r="PP338" s="158"/>
      <c r="PQ338" s="158"/>
      <c r="PR338" s="158"/>
      <c r="PS338" s="158"/>
      <c r="PT338" s="158"/>
      <c r="PU338" s="158"/>
      <c r="PV338" s="158"/>
      <c r="PW338" s="158"/>
      <c r="PX338" s="158"/>
      <c r="PY338" s="158"/>
      <c r="PZ338" s="158"/>
      <c r="QA338" s="158"/>
      <c r="QB338" s="158"/>
      <c r="QC338" s="158"/>
      <c r="QD338" s="158"/>
      <c r="QE338" s="158"/>
      <c r="QF338" s="158"/>
      <c r="QG338" s="158"/>
      <c r="QH338" s="158"/>
      <c r="QI338" s="158"/>
      <c r="QJ338" s="158"/>
      <c r="QK338" s="158"/>
      <c r="QL338" s="158"/>
      <c r="QM338" s="158"/>
      <c r="QN338" s="158"/>
      <c r="QO338" s="158"/>
      <c r="QP338" s="158"/>
      <c r="QQ338" s="158"/>
      <c r="QR338" s="158"/>
      <c r="QS338" s="158"/>
      <c r="QT338" s="158"/>
      <c r="QU338" s="158"/>
      <c r="QV338" s="158"/>
      <c r="QW338" s="158"/>
      <c r="QX338" s="158"/>
      <c r="QY338" s="158"/>
      <c r="QZ338" s="158"/>
      <c r="RA338" s="158"/>
      <c r="RB338" s="158"/>
      <c r="RC338" s="158"/>
      <c r="RD338" s="158"/>
      <c r="RE338" s="158"/>
      <c r="RF338" s="158"/>
      <c r="RG338" s="158"/>
      <c r="RH338" s="158"/>
      <c r="RI338" s="158"/>
      <c r="RJ338" s="158"/>
      <c r="RK338" s="158"/>
      <c r="RL338" s="158"/>
      <c r="RM338" s="158"/>
      <c r="RN338" s="158"/>
      <c r="RO338" s="158"/>
      <c r="RP338" s="158"/>
      <c r="RQ338" s="158"/>
      <c r="RR338" s="158"/>
      <c r="RS338" s="158"/>
      <c r="RT338" s="158"/>
      <c r="RU338" s="158"/>
      <c r="RV338" s="158"/>
      <c r="RW338" s="158"/>
      <c r="RX338" s="158"/>
      <c r="RY338" s="158"/>
      <c r="RZ338" s="158"/>
      <c r="SA338" s="158"/>
      <c r="SB338" s="158"/>
      <c r="SC338" s="158"/>
      <c r="SD338" s="158"/>
      <c r="SE338" s="158"/>
      <c r="SF338" s="158"/>
      <c r="SG338" s="158"/>
      <c r="SH338" s="158"/>
      <c r="SI338" s="158"/>
      <c r="SJ338" s="158"/>
      <c r="SK338" s="158"/>
      <c r="SL338" s="158"/>
      <c r="SM338" s="158"/>
      <c r="SN338" s="158"/>
      <c r="SO338" s="158"/>
      <c r="SP338" s="158"/>
      <c r="SQ338" s="158"/>
      <c r="SR338" s="158"/>
      <c r="SS338" s="158"/>
      <c r="ST338" s="158"/>
      <c r="SU338" s="158"/>
      <c r="SV338" s="158"/>
      <c r="SW338" s="158"/>
      <c r="SX338" s="158"/>
      <c r="SY338" s="158"/>
      <c r="SZ338" s="158"/>
      <c r="TA338" s="158"/>
      <c r="TB338" s="158"/>
      <c r="TC338" s="158"/>
      <c r="TD338" s="158"/>
      <c r="TE338" s="158"/>
      <c r="TF338" s="158"/>
      <c r="TG338" s="158"/>
      <c r="TH338" s="158"/>
      <c r="TI338" s="158"/>
      <c r="TJ338" s="158"/>
      <c r="TK338" s="158"/>
      <c r="TL338" s="158"/>
      <c r="TM338" s="158"/>
      <c r="TN338" s="158"/>
      <c r="TO338" s="158"/>
      <c r="TP338" s="158"/>
      <c r="TQ338" s="158"/>
      <c r="TR338" s="158"/>
      <c r="TS338" s="158"/>
      <c r="TT338" s="158"/>
      <c r="TU338" s="158"/>
      <c r="TV338" s="158"/>
      <c r="TW338" s="158"/>
      <c r="TX338" s="158"/>
      <c r="TY338" s="158"/>
      <c r="TZ338" s="158"/>
      <c r="UA338" s="158"/>
      <c r="UB338" s="158"/>
      <c r="UC338" s="158"/>
      <c r="UD338" s="158"/>
      <c r="UE338" s="158"/>
      <c r="UF338" s="158"/>
      <c r="UG338" s="158"/>
      <c r="UH338" s="158"/>
      <c r="UI338" s="158"/>
      <c r="UJ338" s="158"/>
      <c r="UK338" s="158"/>
      <c r="UL338" s="158"/>
      <c r="UM338" s="158"/>
      <c r="UN338" s="158"/>
      <c r="UO338" s="158"/>
      <c r="UP338" s="158"/>
      <c r="UQ338" s="158"/>
      <c r="UR338" s="158"/>
      <c r="US338" s="158"/>
      <c r="UT338" s="158"/>
      <c r="UU338" s="158"/>
      <c r="UV338" s="158"/>
      <c r="UW338" s="158"/>
      <c r="UX338" s="158"/>
      <c r="UY338" s="158"/>
      <c r="UZ338" s="158"/>
      <c r="VA338" s="158"/>
      <c r="VB338" s="158"/>
      <c r="VC338" s="158"/>
      <c r="VD338" s="158"/>
      <c r="VE338" s="158"/>
      <c r="VF338" s="158"/>
      <c r="VG338" s="158"/>
      <c r="VH338" s="158"/>
      <c r="VI338" s="158"/>
      <c r="VJ338" s="158"/>
      <c r="VK338" s="158"/>
      <c r="VL338" s="158"/>
      <c r="VM338" s="158"/>
      <c r="VN338" s="158"/>
      <c r="VO338" s="158"/>
      <c r="VP338" s="158"/>
      <c r="VQ338" s="158"/>
      <c r="VR338" s="158"/>
      <c r="VS338" s="158"/>
      <c r="VT338" s="158"/>
      <c r="VU338" s="158"/>
      <c r="VV338" s="158"/>
      <c r="VW338" s="158"/>
      <c r="VX338" s="158"/>
      <c r="VY338" s="158"/>
      <c r="VZ338" s="158"/>
      <c r="WA338" s="158"/>
      <c r="WB338" s="158"/>
      <c r="WC338" s="158"/>
      <c r="WD338" s="158"/>
      <c r="WE338" s="158"/>
      <c r="WF338" s="158"/>
      <c r="WG338" s="158"/>
      <c r="WH338" s="158"/>
      <c r="WI338" s="158"/>
      <c r="WJ338" s="158"/>
      <c r="WK338" s="158"/>
      <c r="WL338" s="158"/>
      <c r="WM338" s="158"/>
      <c r="WN338" s="158"/>
      <c r="WO338" s="158"/>
      <c r="WP338" s="158"/>
      <c r="WQ338" s="158"/>
      <c r="WR338" s="158"/>
      <c r="WS338" s="158"/>
      <c r="WT338" s="158"/>
      <c r="WU338" s="158"/>
      <c r="WV338" s="158"/>
      <c r="WW338" s="158"/>
      <c r="WX338" s="158"/>
      <c r="WY338" s="158"/>
      <c r="WZ338" s="158"/>
      <c r="XA338" s="158"/>
      <c r="XB338" s="158"/>
      <c r="XC338" s="158"/>
      <c r="XD338" s="158"/>
      <c r="XE338" s="158"/>
      <c r="XF338" s="158"/>
      <c r="XG338" s="158"/>
      <c r="XH338" s="158"/>
      <c r="XI338" s="158"/>
      <c r="XJ338" s="158"/>
      <c r="XK338" s="158"/>
      <c r="XL338" s="158"/>
      <c r="XM338" s="158"/>
      <c r="XN338" s="158"/>
      <c r="XO338" s="158"/>
      <c r="XP338" s="158"/>
      <c r="XQ338" s="158"/>
      <c r="XR338" s="158"/>
      <c r="XS338" s="158"/>
      <c r="XT338" s="158"/>
      <c r="XU338" s="158"/>
      <c r="XV338" s="158"/>
      <c r="XW338" s="158"/>
      <c r="XX338" s="158"/>
      <c r="XY338" s="158"/>
      <c r="XZ338" s="158"/>
      <c r="YA338" s="158"/>
      <c r="YB338" s="158"/>
      <c r="YC338" s="158"/>
      <c r="YD338" s="158"/>
      <c r="YE338" s="158"/>
      <c r="YF338" s="158"/>
      <c r="YG338" s="158"/>
      <c r="YH338" s="158"/>
      <c r="YI338" s="158"/>
      <c r="YJ338" s="158"/>
      <c r="YK338" s="158"/>
      <c r="YL338" s="158"/>
      <c r="YM338" s="158"/>
      <c r="YN338" s="158"/>
      <c r="YO338" s="158"/>
      <c r="YP338" s="158"/>
      <c r="YQ338" s="158"/>
      <c r="YR338" s="158"/>
      <c r="YS338" s="158"/>
      <c r="YT338" s="158"/>
      <c r="YU338" s="158"/>
      <c r="YV338" s="158"/>
      <c r="YW338" s="158"/>
      <c r="YX338" s="158"/>
      <c r="YY338" s="158"/>
      <c r="YZ338" s="158"/>
      <c r="ZA338" s="158"/>
      <c r="ZB338" s="158"/>
      <c r="ZC338" s="158"/>
      <c r="ZD338" s="158"/>
      <c r="ZE338" s="158"/>
      <c r="ZF338" s="158"/>
      <c r="ZG338" s="158"/>
      <c r="ZH338" s="158"/>
      <c r="ZI338" s="158"/>
      <c r="ZJ338" s="158"/>
      <c r="ZK338" s="158"/>
      <c r="ZL338" s="158"/>
      <c r="ZM338" s="158"/>
      <c r="ZN338" s="158"/>
      <c r="ZO338" s="158"/>
      <c r="ZP338" s="158"/>
      <c r="ZQ338" s="158"/>
      <c r="ZR338" s="158"/>
      <c r="ZS338" s="158"/>
      <c r="ZT338" s="158"/>
      <c r="ZU338" s="158"/>
      <c r="ZV338" s="158"/>
      <c r="ZW338" s="158"/>
      <c r="ZX338" s="158"/>
      <c r="ZY338" s="158"/>
      <c r="ZZ338" s="158"/>
      <c r="AAA338" s="158"/>
      <c r="AAB338" s="158"/>
      <c r="AAC338" s="158"/>
      <c r="AAD338" s="158"/>
      <c r="AAE338" s="158"/>
      <c r="AAF338" s="158"/>
      <c r="AAG338" s="158"/>
      <c r="AAH338" s="158"/>
      <c r="AAI338" s="158"/>
      <c r="AAJ338" s="158"/>
      <c r="AAK338" s="158"/>
      <c r="AAL338" s="158"/>
      <c r="AAM338" s="158"/>
      <c r="AAN338" s="158"/>
      <c r="AAO338" s="158"/>
      <c r="AAP338" s="158"/>
      <c r="AAQ338" s="158"/>
      <c r="AAR338" s="158"/>
      <c r="AAS338" s="158"/>
      <c r="AAT338" s="158"/>
      <c r="AAU338" s="158"/>
      <c r="AAV338" s="158"/>
      <c r="AAW338" s="158"/>
      <c r="AAX338" s="158"/>
      <c r="AAY338" s="158"/>
      <c r="AAZ338" s="158"/>
      <c r="ABA338" s="158"/>
      <c r="ABB338" s="158"/>
      <c r="ABC338" s="158"/>
      <c r="ABD338" s="158"/>
      <c r="ABE338" s="158"/>
      <c r="ABF338" s="158"/>
      <c r="ABG338" s="158"/>
      <c r="ABH338" s="158"/>
      <c r="ABI338" s="158"/>
      <c r="ABJ338" s="158"/>
      <c r="ABK338" s="158"/>
      <c r="ABL338" s="158"/>
      <c r="ABM338" s="158"/>
      <c r="ABN338" s="158"/>
      <c r="ABO338" s="158"/>
      <c r="ABP338" s="158"/>
      <c r="ABQ338" s="158"/>
      <c r="ABR338" s="158"/>
      <c r="ABS338" s="158"/>
      <c r="ABT338" s="158"/>
      <c r="ABU338" s="158"/>
      <c r="ABV338" s="158"/>
      <c r="ABW338" s="158"/>
      <c r="ABX338" s="158"/>
      <c r="ABY338" s="158"/>
      <c r="ABZ338" s="158"/>
      <c r="ACA338" s="158"/>
      <c r="ACB338" s="158"/>
      <c r="ACC338" s="158"/>
      <c r="ACD338" s="158"/>
      <c r="ACE338" s="158"/>
      <c r="ACF338" s="158"/>
      <c r="ACG338" s="158"/>
      <c r="ACH338" s="158"/>
      <c r="ACI338" s="158"/>
      <c r="ACJ338" s="158"/>
      <c r="ACK338" s="158"/>
      <c r="ACL338" s="158"/>
      <c r="ACM338" s="158"/>
      <c r="ACN338" s="158"/>
      <c r="ACO338" s="158"/>
      <c r="ACP338" s="158"/>
      <c r="ACQ338" s="158"/>
      <c r="ACR338" s="158"/>
      <c r="ACS338" s="158"/>
      <c r="ACT338" s="158"/>
      <c r="ACU338" s="158"/>
      <c r="ACV338" s="158"/>
      <c r="ACW338" s="158"/>
      <c r="ACX338" s="158"/>
      <c r="ACY338" s="158"/>
      <c r="ACZ338" s="158"/>
      <c r="ADA338" s="158"/>
      <c r="ADB338" s="158"/>
      <c r="ADC338" s="158"/>
      <c r="ADD338" s="158"/>
      <c r="ADE338" s="158"/>
      <c r="ADF338" s="158"/>
      <c r="ADG338" s="158"/>
      <c r="ADH338" s="158"/>
      <c r="ADI338" s="158"/>
      <c r="ADJ338" s="158"/>
      <c r="ADK338" s="158"/>
      <c r="ADL338" s="158"/>
      <c r="ADM338" s="158"/>
      <c r="ADN338" s="158"/>
      <c r="ADO338" s="158"/>
      <c r="ADP338" s="158"/>
      <c r="ADQ338" s="158"/>
      <c r="ADR338" s="158"/>
      <c r="ADS338" s="158"/>
      <c r="ADT338" s="158"/>
      <c r="ADU338" s="158"/>
      <c r="ADV338" s="158"/>
      <c r="ADW338" s="158"/>
      <c r="ADX338" s="158"/>
      <c r="ADY338" s="158"/>
      <c r="ADZ338" s="158"/>
      <c r="AEA338" s="158"/>
      <c r="AEB338" s="158"/>
      <c r="AEC338" s="158"/>
      <c r="AED338" s="158"/>
      <c r="AEE338" s="158"/>
      <c r="AEF338" s="158"/>
      <c r="AEG338" s="158"/>
      <c r="AEH338" s="158"/>
      <c r="AEI338" s="158"/>
      <c r="AEJ338" s="158"/>
      <c r="AEK338" s="158"/>
      <c r="AEL338" s="158"/>
      <c r="AEM338" s="158"/>
      <c r="AEN338" s="158"/>
      <c r="AEO338" s="158"/>
      <c r="AEP338" s="158"/>
      <c r="AEQ338" s="158"/>
      <c r="AER338" s="158"/>
      <c r="AES338" s="158"/>
      <c r="AET338" s="158"/>
      <c r="AEU338" s="158"/>
      <c r="AEV338" s="158"/>
      <c r="AEW338" s="158"/>
      <c r="AEX338" s="158"/>
      <c r="AEY338" s="158"/>
      <c r="AEZ338" s="158"/>
      <c r="AFA338" s="158"/>
      <c r="AFB338" s="158"/>
      <c r="AFC338" s="158"/>
      <c r="AFD338" s="158"/>
      <c r="AFE338" s="158"/>
      <c r="AFF338" s="158"/>
      <c r="AFG338" s="158"/>
      <c r="AFH338" s="158"/>
      <c r="AFI338" s="158"/>
      <c r="AFJ338" s="158"/>
      <c r="AFK338" s="158"/>
      <c r="AFL338" s="158"/>
      <c r="AFM338" s="158"/>
      <c r="AFN338" s="158"/>
      <c r="AFO338" s="158"/>
      <c r="AFP338" s="158"/>
      <c r="AFQ338" s="158"/>
      <c r="AFR338" s="158"/>
      <c r="AFS338" s="158"/>
      <c r="AFT338" s="158"/>
      <c r="AFU338" s="158"/>
      <c r="AFV338" s="158"/>
      <c r="AFW338" s="158"/>
      <c r="AFX338" s="158"/>
      <c r="AFY338" s="158"/>
      <c r="AFZ338" s="158"/>
      <c r="AGA338" s="158"/>
      <c r="AGB338" s="158"/>
      <c r="AGC338" s="158"/>
      <c r="AGD338" s="158"/>
      <c r="AGE338" s="158"/>
      <c r="AGF338" s="158"/>
      <c r="AGG338" s="158"/>
      <c r="AGH338" s="158"/>
      <c r="AGI338" s="158"/>
      <c r="AGJ338" s="158"/>
      <c r="AGK338" s="158"/>
      <c r="AGL338" s="158"/>
      <c r="AGM338" s="158"/>
      <c r="AGN338" s="158"/>
      <c r="AGO338" s="158"/>
      <c r="AGP338" s="158"/>
      <c r="AGQ338" s="158"/>
      <c r="AGR338" s="158"/>
      <c r="AGS338" s="158"/>
      <c r="AGT338" s="158"/>
      <c r="AGU338" s="158"/>
      <c r="AGV338" s="158"/>
      <c r="AGW338" s="158"/>
      <c r="AGX338" s="158"/>
      <c r="AGY338" s="158"/>
      <c r="AGZ338" s="158"/>
      <c r="AHA338" s="158"/>
      <c r="AHB338" s="158"/>
      <c r="AHC338" s="158"/>
      <c r="AHD338" s="158"/>
      <c r="AHE338" s="158"/>
      <c r="AHF338" s="158"/>
      <c r="AHG338" s="158"/>
      <c r="AHH338" s="158"/>
      <c r="AHI338" s="158"/>
      <c r="AHJ338" s="158"/>
      <c r="AHK338" s="158"/>
      <c r="AHL338" s="158"/>
      <c r="AHM338" s="158"/>
      <c r="AHN338" s="158"/>
      <c r="AHO338" s="158"/>
      <c r="AHP338" s="158"/>
      <c r="AHQ338" s="158"/>
      <c r="AHR338" s="158"/>
      <c r="AHS338" s="158"/>
      <c r="AHT338" s="158"/>
      <c r="AHU338" s="158"/>
      <c r="AHV338" s="158"/>
      <c r="AHW338" s="158"/>
      <c r="AHX338" s="158"/>
      <c r="AHY338" s="158"/>
      <c r="AHZ338" s="158"/>
      <c r="AIA338" s="158"/>
      <c r="AIB338" s="158"/>
      <c r="AIC338" s="158"/>
      <c r="AID338" s="158"/>
      <c r="AIE338" s="158"/>
      <c r="AIF338" s="158"/>
      <c r="AIG338" s="158"/>
      <c r="AIH338" s="158"/>
      <c r="AII338" s="158"/>
      <c r="AIJ338" s="158"/>
      <c r="AIK338" s="158"/>
      <c r="AIL338" s="158"/>
      <c r="AIM338" s="158"/>
      <c r="AIN338" s="158"/>
      <c r="AIO338" s="158"/>
      <c r="AIP338" s="158"/>
      <c r="AIQ338" s="158"/>
      <c r="AIR338" s="158"/>
      <c r="AIS338" s="158"/>
      <c r="AIT338" s="158"/>
      <c r="AIU338" s="158"/>
      <c r="AIV338" s="158"/>
      <c r="AIW338" s="158"/>
      <c r="AIX338" s="158"/>
      <c r="AIY338" s="158"/>
      <c r="AIZ338" s="158"/>
      <c r="AJA338" s="158"/>
      <c r="AJB338" s="158"/>
      <c r="AJC338" s="158"/>
      <c r="AJD338" s="158"/>
      <c r="AJE338" s="158"/>
      <c r="AJF338" s="158"/>
      <c r="AJG338" s="158"/>
      <c r="AJH338" s="158"/>
      <c r="AJI338" s="158"/>
      <c r="AJJ338" s="158"/>
      <c r="AJK338" s="158"/>
      <c r="AJL338" s="158"/>
      <c r="AJM338" s="158"/>
      <c r="AJN338" s="158"/>
      <c r="AJO338" s="158"/>
      <c r="AJP338" s="158"/>
      <c r="AJQ338" s="158"/>
      <c r="AJR338" s="158"/>
      <c r="AJS338" s="158"/>
      <c r="AJT338" s="158"/>
      <c r="AJU338" s="158"/>
      <c r="AJV338" s="158"/>
      <c r="AJW338" s="158"/>
      <c r="AJX338" s="158"/>
      <c r="AJY338" s="158"/>
      <c r="AJZ338" s="158"/>
      <c r="AKA338" s="158"/>
      <c r="AKB338" s="158"/>
      <c r="AKC338" s="158"/>
      <c r="AKD338" s="158"/>
      <c r="AKE338" s="158"/>
      <c r="AKF338" s="158"/>
      <c r="AKG338" s="158"/>
      <c r="AKH338" s="158"/>
      <c r="AKI338" s="158"/>
      <c r="AKJ338" s="158"/>
      <c r="AKK338" s="158"/>
      <c r="AKL338" s="158"/>
      <c r="AKM338" s="158"/>
      <c r="AKN338" s="158"/>
      <c r="AKO338" s="158"/>
      <c r="AKP338" s="158"/>
      <c r="AKQ338" s="158"/>
      <c r="AKR338" s="158"/>
      <c r="AKS338" s="158"/>
      <c r="AKT338" s="158"/>
      <c r="AKU338" s="158"/>
      <c r="AKV338" s="158"/>
      <c r="AKW338" s="158"/>
      <c r="AKX338" s="158"/>
      <c r="AKY338" s="158"/>
      <c r="AKZ338" s="158"/>
      <c r="ALA338" s="158"/>
      <c r="ALB338" s="158"/>
      <c r="ALC338" s="158"/>
      <c r="ALD338" s="158"/>
      <c r="ALE338" s="158"/>
      <c r="ALF338" s="158"/>
      <c r="ALG338" s="158"/>
      <c r="ALH338" s="158"/>
      <c r="ALI338" s="158"/>
      <c r="ALJ338" s="158"/>
      <c r="ALK338" s="158"/>
      <c r="ALL338" s="158"/>
      <c r="ALM338" s="158"/>
      <c r="ALN338" s="158"/>
      <c r="ALO338" s="158"/>
      <c r="ALP338" s="158"/>
      <c r="ALQ338" s="158"/>
      <c r="ALR338" s="158"/>
      <c r="ALS338" s="158"/>
      <c r="ALT338" s="158"/>
      <c r="ALU338" s="158"/>
      <c r="ALV338" s="158"/>
      <c r="ALW338" s="158"/>
      <c r="ALX338" s="158"/>
      <c r="ALY338" s="158"/>
      <c r="ALZ338" s="158"/>
      <c r="AMA338" s="158"/>
      <c r="AMB338" s="158"/>
      <c r="AMC338" s="158"/>
      <c r="AMD338" s="158"/>
      <c r="AME338" s="158"/>
      <c r="AMF338" s="158"/>
      <c r="AMG338" s="158"/>
      <c r="AMH338" s="158"/>
      <c r="AMI338" s="158"/>
      <c r="AMJ338" s="158"/>
      <c r="AMK338" s="158"/>
      <c r="AML338" s="158"/>
      <c r="AMM338" s="158"/>
      <c r="AMN338" s="158"/>
      <c r="AMO338" s="158"/>
      <c r="AMP338" s="158"/>
      <c r="AMQ338" s="158"/>
      <c r="AMR338" s="158"/>
      <c r="AMS338" s="158"/>
      <c r="AMT338" s="158"/>
      <c r="AMU338" s="158"/>
      <c r="AMV338" s="158"/>
      <c r="AMW338" s="158"/>
      <c r="AMX338" s="158"/>
      <c r="AMY338" s="158"/>
      <c r="AMZ338" s="158"/>
      <c r="ANA338" s="158"/>
      <c r="ANB338" s="158"/>
      <c r="ANC338" s="158"/>
      <c r="AND338" s="158"/>
      <c r="ANE338" s="158"/>
      <c r="ANF338" s="158"/>
      <c r="ANG338" s="158"/>
      <c r="ANH338" s="158"/>
      <c r="ANI338" s="158"/>
      <c r="ANJ338" s="158"/>
      <c r="ANK338" s="158"/>
      <c r="ANL338" s="158"/>
      <c r="ANM338" s="158"/>
      <c r="ANN338" s="158"/>
      <c r="ANO338" s="158"/>
      <c r="ANP338" s="158"/>
      <c r="ANQ338" s="158"/>
      <c r="ANR338" s="158"/>
      <c r="ANS338" s="158"/>
      <c r="ANT338" s="158"/>
      <c r="ANU338" s="158"/>
      <c r="ANV338" s="158"/>
      <c r="ANW338" s="158"/>
      <c r="ANX338" s="158"/>
      <c r="ANY338" s="158"/>
      <c r="ANZ338" s="158"/>
      <c r="AOA338" s="158"/>
      <c r="AOB338" s="158"/>
      <c r="AOC338" s="158"/>
      <c r="AOD338" s="158"/>
      <c r="AOE338" s="158"/>
      <c r="AOF338" s="158"/>
      <c r="AOG338" s="158"/>
      <c r="AOH338" s="158"/>
      <c r="AOI338" s="158"/>
      <c r="AOJ338" s="158"/>
      <c r="AOK338" s="158"/>
      <c r="AOL338" s="158"/>
      <c r="AOM338" s="158"/>
      <c r="AON338" s="158"/>
      <c r="AOO338" s="158"/>
      <c r="AOP338" s="158"/>
      <c r="AOQ338" s="158"/>
      <c r="AOR338" s="158"/>
      <c r="AOS338" s="158"/>
      <c r="AOT338" s="158"/>
      <c r="AOU338" s="158"/>
      <c r="AOV338" s="158"/>
      <c r="AOW338" s="158"/>
      <c r="AOX338" s="158"/>
      <c r="AOY338" s="158"/>
      <c r="AOZ338" s="158"/>
      <c r="APA338" s="158"/>
      <c r="APB338" s="158"/>
      <c r="APC338" s="158"/>
      <c r="APD338" s="158"/>
      <c r="APE338" s="158"/>
      <c r="APF338" s="158"/>
      <c r="APG338" s="158"/>
      <c r="APH338" s="158"/>
      <c r="API338" s="158"/>
      <c r="APJ338" s="158"/>
      <c r="APK338" s="158"/>
      <c r="APL338" s="158"/>
      <c r="APM338" s="158"/>
      <c r="APN338" s="158"/>
      <c r="APO338" s="158"/>
      <c r="APP338" s="158"/>
      <c r="APQ338" s="158"/>
      <c r="APR338" s="158"/>
      <c r="APS338" s="158"/>
      <c r="APT338" s="158"/>
      <c r="APU338" s="158"/>
      <c r="APV338" s="158"/>
      <c r="APW338" s="158"/>
      <c r="APX338" s="158"/>
      <c r="APY338" s="158"/>
      <c r="APZ338" s="158"/>
      <c r="AQA338" s="158"/>
      <c r="AQB338" s="158"/>
      <c r="AQC338" s="158"/>
      <c r="AQD338" s="158"/>
      <c r="AQE338" s="158"/>
      <c r="AQF338" s="158"/>
      <c r="AQG338" s="158"/>
      <c r="AQH338" s="158"/>
      <c r="AQI338" s="158"/>
      <c r="AQJ338" s="158"/>
      <c r="AQK338" s="158"/>
      <c r="AQL338" s="158"/>
      <c r="AQM338" s="158"/>
      <c r="AQN338" s="158"/>
      <c r="AQO338" s="158"/>
      <c r="AQP338" s="158"/>
      <c r="AQQ338" s="158"/>
      <c r="AQR338" s="158"/>
      <c r="AQS338" s="158"/>
      <c r="AQT338" s="158"/>
      <c r="AQU338" s="158"/>
      <c r="AQV338" s="158"/>
      <c r="AQW338" s="158"/>
      <c r="AQX338" s="158"/>
      <c r="AQY338" s="158"/>
      <c r="AQZ338" s="158"/>
      <c r="ARA338" s="158"/>
      <c r="ARB338" s="158"/>
      <c r="ARC338" s="158"/>
      <c r="ARD338" s="158"/>
      <c r="ARE338" s="158"/>
      <c r="ARF338" s="158"/>
      <c r="ARG338" s="158"/>
      <c r="ARH338" s="158"/>
      <c r="ARI338" s="158"/>
      <c r="ARJ338" s="158"/>
      <c r="ARK338" s="158"/>
      <c r="ARL338" s="158"/>
      <c r="ARM338" s="158"/>
      <c r="ARN338" s="158"/>
      <c r="ARO338" s="158"/>
      <c r="ARP338" s="158"/>
      <c r="ARQ338" s="158"/>
      <c r="ARR338" s="158"/>
      <c r="ARS338" s="158"/>
      <c r="ART338" s="158"/>
      <c r="ARU338" s="158"/>
      <c r="ARV338" s="158"/>
      <c r="ARW338" s="158"/>
      <c r="ARX338" s="158"/>
      <c r="ARY338" s="158"/>
      <c r="ARZ338" s="158"/>
      <c r="ASA338" s="158"/>
      <c r="ASB338" s="158"/>
      <c r="ASC338" s="158"/>
      <c r="ASD338" s="158"/>
      <c r="ASE338" s="158"/>
      <c r="ASF338" s="158"/>
      <c r="ASG338" s="158"/>
      <c r="ASH338" s="158"/>
      <c r="ASI338" s="158"/>
      <c r="ASJ338" s="158"/>
      <c r="ASK338" s="158"/>
      <c r="ASL338" s="158"/>
      <c r="ASM338" s="158"/>
      <c r="ASN338" s="158"/>
      <c r="ASO338" s="158"/>
      <c r="ASP338" s="158"/>
      <c r="ASQ338" s="158"/>
      <c r="ASR338" s="158"/>
      <c r="ASS338" s="158"/>
      <c r="AST338" s="158"/>
      <c r="ASU338" s="158"/>
      <c r="ASV338" s="158"/>
      <c r="ASW338" s="158"/>
      <c r="ASX338" s="158"/>
      <c r="ASY338" s="158"/>
      <c r="ASZ338" s="158"/>
      <c r="ATA338" s="158"/>
      <c r="ATB338" s="158"/>
      <c r="ATC338" s="158"/>
      <c r="ATD338" s="158"/>
      <c r="ATE338" s="158"/>
      <c r="ATF338" s="158"/>
      <c r="ATG338" s="158"/>
      <c r="ATH338" s="158"/>
      <c r="ATI338" s="158"/>
      <c r="ATJ338" s="158"/>
      <c r="ATK338" s="158"/>
      <c r="ATL338" s="158"/>
      <c r="ATM338" s="158"/>
      <c r="ATN338" s="158"/>
      <c r="ATO338" s="158"/>
      <c r="ATP338" s="158"/>
      <c r="ATQ338" s="158"/>
      <c r="ATR338" s="158"/>
      <c r="ATS338" s="158"/>
      <c r="ATT338" s="158"/>
      <c r="ATU338" s="158"/>
      <c r="ATV338" s="158"/>
      <c r="ATW338" s="158"/>
      <c r="ATX338" s="158"/>
      <c r="ATY338" s="158"/>
      <c r="ATZ338" s="158"/>
      <c r="AUA338" s="158"/>
      <c r="AUB338" s="158"/>
      <c r="AUC338" s="158"/>
      <c r="AUD338" s="158"/>
      <c r="AUE338" s="158"/>
      <c r="AUF338" s="158"/>
      <c r="AUG338" s="158"/>
      <c r="AUH338" s="158"/>
      <c r="AUI338" s="158"/>
      <c r="AUJ338" s="158"/>
      <c r="AUK338" s="158"/>
      <c r="AUL338" s="158"/>
      <c r="AUM338" s="158"/>
      <c r="AUN338" s="158"/>
      <c r="AUO338" s="158"/>
      <c r="AUP338" s="158"/>
      <c r="AUQ338" s="158"/>
      <c r="AUR338" s="158"/>
      <c r="AUS338" s="158"/>
      <c r="AUT338" s="158"/>
      <c r="AUU338" s="158"/>
      <c r="AUV338" s="158"/>
      <c r="AUW338" s="158"/>
      <c r="AUX338" s="158"/>
      <c r="AUY338" s="158"/>
      <c r="AUZ338" s="158"/>
      <c r="AVA338" s="158"/>
      <c r="AVB338" s="158"/>
      <c r="AVC338" s="158"/>
      <c r="AVD338" s="158"/>
      <c r="AVE338" s="158"/>
      <c r="AVF338" s="158"/>
      <c r="AVG338" s="158"/>
      <c r="AVH338" s="158"/>
      <c r="AVI338" s="158"/>
      <c r="AVJ338" s="158"/>
      <c r="AVK338" s="158"/>
      <c r="AVL338" s="158"/>
      <c r="AVM338" s="158"/>
      <c r="AVN338" s="158"/>
      <c r="AVO338" s="158"/>
      <c r="AVP338" s="158"/>
      <c r="AVQ338" s="158"/>
      <c r="AVR338" s="158"/>
      <c r="AVS338" s="158"/>
      <c r="AVT338" s="158"/>
      <c r="AVU338" s="158"/>
      <c r="AVV338" s="158"/>
      <c r="AVW338" s="158"/>
      <c r="AVX338" s="158"/>
      <c r="AVY338" s="158"/>
      <c r="AVZ338" s="158"/>
      <c r="AWA338" s="158"/>
      <c r="AWB338" s="158"/>
      <c r="AWC338" s="158"/>
      <c r="AWD338" s="158"/>
      <c r="AWE338" s="158"/>
      <c r="AWF338" s="158"/>
      <c r="AWG338" s="158"/>
      <c r="AWH338" s="158"/>
      <c r="AWI338" s="158"/>
      <c r="AWJ338" s="158"/>
      <c r="AWK338" s="158"/>
      <c r="AWL338" s="158"/>
      <c r="AWM338" s="158"/>
      <c r="AWN338" s="158"/>
      <c r="AWO338" s="158"/>
      <c r="AWP338" s="158"/>
      <c r="AWQ338" s="158"/>
      <c r="AWR338" s="158"/>
      <c r="AWS338" s="158"/>
      <c r="AWT338" s="158"/>
      <c r="AWU338" s="158"/>
      <c r="AWV338" s="158"/>
      <c r="AWW338" s="158"/>
      <c r="AWX338" s="158"/>
      <c r="AWY338" s="158"/>
      <c r="AWZ338" s="158"/>
      <c r="AXA338" s="158"/>
      <c r="AXB338" s="158"/>
      <c r="AXC338" s="158"/>
      <c r="AXD338" s="158"/>
      <c r="AXE338" s="158"/>
      <c r="AXF338" s="158"/>
      <c r="AXG338" s="158"/>
      <c r="AXH338" s="158"/>
      <c r="AXI338" s="158"/>
      <c r="AXJ338" s="158"/>
      <c r="AXK338" s="158"/>
      <c r="AXL338" s="158"/>
      <c r="AXM338" s="158"/>
      <c r="AXN338" s="158"/>
      <c r="AXO338" s="158"/>
      <c r="AXP338" s="158"/>
      <c r="AXQ338" s="158"/>
      <c r="AXR338" s="158"/>
      <c r="AXS338" s="158"/>
      <c r="AXT338" s="158"/>
      <c r="AXU338" s="158"/>
      <c r="AXV338" s="158"/>
      <c r="AXW338" s="158"/>
      <c r="AXX338" s="158"/>
      <c r="AXY338" s="158"/>
      <c r="AXZ338" s="158"/>
      <c r="AYA338" s="158"/>
      <c r="AYB338" s="158"/>
      <c r="AYC338" s="158"/>
      <c r="AYD338" s="158"/>
      <c r="AYE338" s="158"/>
      <c r="AYF338" s="158"/>
      <c r="AYG338" s="158"/>
      <c r="AYH338" s="158"/>
      <c r="AYI338" s="158"/>
      <c r="AYJ338" s="158"/>
      <c r="AYK338" s="158"/>
      <c r="AYL338" s="158"/>
      <c r="AYM338" s="158"/>
      <c r="AYN338" s="158"/>
      <c r="AYO338" s="158"/>
      <c r="AYP338" s="158"/>
      <c r="AYQ338" s="158"/>
      <c r="AYR338" s="158"/>
      <c r="AYS338" s="158"/>
      <c r="AYT338" s="158"/>
      <c r="AYU338" s="158"/>
      <c r="AYV338" s="158"/>
      <c r="AYW338" s="158"/>
      <c r="AYX338" s="158"/>
      <c r="AYY338" s="158"/>
      <c r="AYZ338" s="158"/>
      <c r="AZA338" s="158"/>
      <c r="AZB338" s="158"/>
      <c r="AZC338" s="158"/>
      <c r="AZD338" s="158"/>
      <c r="AZE338" s="158"/>
      <c r="AZF338" s="158"/>
      <c r="AZG338" s="158"/>
      <c r="AZH338" s="158"/>
      <c r="AZI338" s="158"/>
      <c r="AZJ338" s="158"/>
      <c r="AZK338" s="158"/>
      <c r="AZL338" s="158"/>
      <c r="AZM338" s="158"/>
      <c r="AZN338" s="158"/>
      <c r="AZO338" s="158"/>
      <c r="AZP338" s="158"/>
      <c r="AZQ338" s="158"/>
      <c r="AZR338" s="158"/>
      <c r="AZS338" s="158"/>
      <c r="AZT338" s="158"/>
      <c r="AZU338" s="158"/>
      <c r="AZV338" s="158"/>
      <c r="AZW338" s="158"/>
      <c r="AZX338" s="158"/>
      <c r="AZY338" s="158"/>
      <c r="AZZ338" s="158"/>
      <c r="BAA338" s="158"/>
      <c r="BAB338" s="158"/>
      <c r="BAC338" s="158"/>
      <c r="BAD338" s="158"/>
      <c r="BAE338" s="158"/>
      <c r="BAF338" s="158"/>
      <c r="BAG338" s="158"/>
      <c r="BAH338" s="158"/>
      <c r="BAI338" s="158"/>
      <c r="BAJ338" s="158"/>
      <c r="BAK338" s="158"/>
      <c r="BAL338" s="158"/>
      <c r="BAM338" s="158"/>
      <c r="BAN338" s="158"/>
      <c r="BAO338" s="158"/>
      <c r="BAP338" s="158"/>
      <c r="BAQ338" s="158"/>
      <c r="BAR338" s="158"/>
      <c r="BAS338" s="158"/>
      <c r="BAT338" s="158"/>
      <c r="BAU338" s="158"/>
      <c r="BAV338" s="158"/>
      <c r="BAW338" s="158"/>
      <c r="BAX338" s="158"/>
      <c r="BAY338" s="158"/>
      <c r="BAZ338" s="158"/>
      <c r="BBA338" s="158"/>
      <c r="BBB338" s="158"/>
      <c r="BBC338" s="158"/>
      <c r="BBD338" s="158"/>
      <c r="BBE338" s="158"/>
      <c r="BBF338" s="158"/>
      <c r="BBG338" s="158"/>
      <c r="BBH338" s="158"/>
      <c r="BBI338" s="158"/>
      <c r="BBJ338" s="158"/>
      <c r="BBK338" s="158"/>
      <c r="BBL338" s="158"/>
      <c r="BBM338" s="158"/>
      <c r="BBN338" s="158"/>
      <c r="BBO338" s="158"/>
      <c r="BBP338" s="158"/>
      <c r="BBQ338" s="158"/>
      <c r="BBR338" s="158"/>
      <c r="BBS338" s="158"/>
      <c r="BBT338" s="158"/>
      <c r="BBU338" s="158"/>
      <c r="BBV338" s="158"/>
      <c r="BBW338" s="158"/>
      <c r="BBX338" s="158"/>
      <c r="BBY338" s="158"/>
      <c r="BBZ338" s="158"/>
      <c r="BCA338" s="158"/>
      <c r="BCB338" s="158"/>
      <c r="BCC338" s="158"/>
      <c r="BCD338" s="158"/>
      <c r="BCE338" s="158"/>
      <c r="BCF338" s="158"/>
      <c r="BCG338" s="158"/>
      <c r="BCH338" s="158"/>
      <c r="BCI338" s="158"/>
      <c r="BCJ338" s="158"/>
      <c r="BCK338" s="158"/>
      <c r="BCL338" s="158"/>
      <c r="BCM338" s="158"/>
      <c r="BCN338" s="158"/>
      <c r="BCO338" s="158"/>
      <c r="BCP338" s="158"/>
      <c r="BCQ338" s="158"/>
      <c r="BCR338" s="158"/>
      <c r="BCS338" s="158"/>
      <c r="BCT338" s="158"/>
      <c r="BCU338" s="158"/>
      <c r="BCV338" s="158"/>
      <c r="BCW338" s="158"/>
      <c r="BCX338" s="158"/>
      <c r="BCY338" s="158"/>
      <c r="BCZ338" s="158"/>
      <c r="BDA338" s="158"/>
      <c r="BDB338" s="158"/>
      <c r="BDC338" s="158"/>
      <c r="BDD338" s="158"/>
      <c r="BDE338" s="158"/>
      <c r="BDF338" s="158"/>
      <c r="BDG338" s="158"/>
      <c r="BDH338" s="158"/>
      <c r="BDI338" s="158"/>
      <c r="BDJ338" s="158"/>
      <c r="BDK338" s="158"/>
      <c r="BDL338" s="158"/>
      <c r="BDM338" s="158"/>
      <c r="BDN338" s="158"/>
      <c r="BDO338" s="158"/>
      <c r="BDP338" s="158"/>
      <c r="BDQ338" s="158"/>
      <c r="BDR338" s="158"/>
      <c r="BDS338" s="158"/>
      <c r="BDT338" s="158"/>
      <c r="BDU338" s="158"/>
      <c r="BDV338" s="158"/>
      <c r="BDW338" s="158"/>
      <c r="BDX338" s="158"/>
      <c r="BDY338" s="158"/>
      <c r="BDZ338" s="158"/>
      <c r="BEA338" s="158"/>
      <c r="BEB338" s="158"/>
      <c r="BEC338" s="158"/>
      <c r="BED338" s="158"/>
      <c r="BEE338" s="158"/>
      <c r="BEF338" s="158"/>
      <c r="BEG338" s="158"/>
      <c r="BEH338" s="158"/>
      <c r="BEI338" s="158"/>
      <c r="BEJ338" s="158"/>
      <c r="BEK338" s="158"/>
      <c r="BEL338" s="158"/>
      <c r="BEM338" s="158"/>
      <c r="BEN338" s="158"/>
      <c r="BEO338" s="158"/>
      <c r="BEP338" s="158"/>
      <c r="BEQ338" s="158"/>
      <c r="BER338" s="158"/>
      <c r="BES338" s="158"/>
      <c r="BET338" s="158"/>
      <c r="BEU338" s="158"/>
      <c r="BEV338" s="158"/>
      <c r="BEW338" s="158"/>
      <c r="BEX338" s="158"/>
      <c r="BEY338" s="158"/>
      <c r="BEZ338" s="158"/>
      <c r="BFA338" s="158"/>
      <c r="BFB338" s="158"/>
      <c r="BFC338" s="158"/>
      <c r="BFD338" s="158"/>
      <c r="BFE338" s="158"/>
      <c r="BFF338" s="158"/>
      <c r="BFG338" s="158"/>
      <c r="BFH338" s="158"/>
      <c r="BFI338" s="158"/>
      <c r="BFJ338" s="158"/>
      <c r="BFK338" s="158"/>
      <c r="BFL338" s="158"/>
      <c r="BFM338" s="158"/>
      <c r="BFN338" s="158"/>
      <c r="BFO338" s="158"/>
      <c r="BFP338" s="158"/>
      <c r="BFQ338" s="158"/>
      <c r="BFR338" s="158"/>
      <c r="BFS338" s="158"/>
      <c r="BFT338" s="158"/>
      <c r="BFU338" s="158"/>
      <c r="BFV338" s="158"/>
      <c r="BFW338" s="158"/>
      <c r="BFX338" s="158"/>
      <c r="BFY338" s="158"/>
      <c r="BFZ338" s="158"/>
      <c r="BGA338" s="158"/>
      <c r="BGB338" s="158"/>
      <c r="BGC338" s="158"/>
      <c r="BGD338" s="158"/>
      <c r="BGE338" s="158"/>
      <c r="BGF338" s="158"/>
      <c r="BGG338" s="158"/>
      <c r="BGH338" s="158"/>
      <c r="BGI338" s="158"/>
      <c r="BGJ338" s="158"/>
      <c r="BGK338" s="158"/>
      <c r="BGL338" s="158"/>
      <c r="BGM338" s="158"/>
      <c r="BGN338" s="158"/>
      <c r="BGO338" s="158"/>
      <c r="BGP338" s="158"/>
      <c r="BGQ338" s="158"/>
      <c r="BGR338" s="158"/>
      <c r="BGS338" s="158"/>
      <c r="BGT338" s="158"/>
      <c r="BGU338" s="158"/>
      <c r="BGV338" s="158"/>
      <c r="BGW338" s="158"/>
      <c r="BGX338" s="158"/>
      <c r="BGY338" s="158"/>
      <c r="BGZ338" s="158"/>
      <c r="BHA338" s="158"/>
      <c r="BHB338" s="158"/>
      <c r="BHC338" s="158"/>
      <c r="BHD338" s="158"/>
      <c r="BHE338" s="158"/>
      <c r="BHF338" s="158"/>
      <c r="BHG338" s="158"/>
      <c r="BHH338" s="158"/>
      <c r="BHI338" s="158"/>
      <c r="BHJ338" s="158"/>
      <c r="BHK338" s="158"/>
      <c r="BHL338" s="158"/>
      <c r="BHM338" s="158"/>
      <c r="BHN338" s="158"/>
      <c r="BHO338" s="158"/>
      <c r="BHP338" s="158"/>
      <c r="BHQ338" s="158"/>
      <c r="BHR338" s="158"/>
      <c r="BHS338" s="158"/>
      <c r="BHT338" s="158"/>
      <c r="BHU338" s="158"/>
      <c r="BHV338" s="158"/>
      <c r="BHW338" s="158"/>
      <c r="BHX338" s="158"/>
      <c r="BHY338" s="158"/>
      <c r="BHZ338" s="158"/>
      <c r="BIA338" s="158"/>
      <c r="BIB338" s="158"/>
      <c r="BIC338" s="158"/>
      <c r="BID338" s="158"/>
      <c r="BIE338" s="158"/>
      <c r="BIF338" s="158"/>
      <c r="BIG338" s="158"/>
      <c r="BIH338" s="158"/>
      <c r="BII338" s="158"/>
      <c r="BIJ338" s="158"/>
      <c r="BIK338" s="158"/>
      <c r="BIL338" s="158"/>
      <c r="BIM338" s="158"/>
      <c r="BIN338" s="158"/>
      <c r="BIO338" s="158"/>
      <c r="BIP338" s="158"/>
      <c r="BIQ338" s="158"/>
      <c r="BIR338" s="158"/>
      <c r="BIS338" s="158"/>
      <c r="BIT338" s="158"/>
      <c r="BIU338" s="158"/>
      <c r="BIV338" s="158"/>
      <c r="BIW338" s="158"/>
      <c r="BIX338" s="158"/>
      <c r="BIY338" s="158"/>
      <c r="BIZ338" s="158"/>
      <c r="BJA338" s="158"/>
      <c r="BJB338" s="158"/>
      <c r="BJC338" s="158"/>
      <c r="BJD338" s="158"/>
      <c r="BJE338" s="158"/>
      <c r="BJF338" s="158"/>
      <c r="BJG338" s="158"/>
      <c r="BJH338" s="158"/>
      <c r="BJI338" s="158"/>
      <c r="BJJ338" s="158"/>
      <c r="BJK338" s="158"/>
      <c r="BJL338" s="158"/>
      <c r="BJM338" s="158"/>
      <c r="BJN338" s="158"/>
      <c r="BJO338" s="158"/>
      <c r="BJP338" s="158"/>
      <c r="BJQ338" s="158"/>
      <c r="BJR338" s="158"/>
      <c r="BJS338" s="158"/>
      <c r="BJT338" s="158"/>
      <c r="BJU338" s="158"/>
      <c r="BJV338" s="158"/>
      <c r="BJW338" s="158"/>
      <c r="BJX338" s="158"/>
      <c r="BJY338" s="158"/>
      <c r="BJZ338" s="158"/>
      <c r="BKA338" s="158"/>
      <c r="BKB338" s="158"/>
      <c r="BKC338" s="158"/>
      <c r="BKD338" s="158"/>
      <c r="BKE338" s="158"/>
      <c r="BKF338" s="158"/>
      <c r="BKG338" s="158"/>
      <c r="BKH338" s="158"/>
      <c r="BKI338" s="158"/>
      <c r="BKJ338" s="158"/>
      <c r="BKK338" s="158"/>
      <c r="BKL338" s="158"/>
      <c r="BKM338" s="158"/>
      <c r="BKN338" s="158"/>
      <c r="BKO338" s="158"/>
      <c r="BKP338" s="158"/>
      <c r="BKQ338" s="158"/>
      <c r="BKR338" s="158"/>
      <c r="BKS338" s="158"/>
      <c r="BKT338" s="158"/>
      <c r="BKU338" s="158"/>
      <c r="BKV338" s="158"/>
      <c r="BKW338" s="158"/>
      <c r="BKX338" s="158"/>
      <c r="BKY338" s="158"/>
      <c r="BKZ338" s="158"/>
      <c r="BLA338" s="158"/>
      <c r="BLB338" s="158"/>
      <c r="BLC338" s="158"/>
      <c r="BLD338" s="158"/>
      <c r="BLE338" s="158"/>
      <c r="BLF338" s="158"/>
      <c r="BLG338" s="158"/>
      <c r="BLH338" s="158"/>
      <c r="BLI338" s="158"/>
      <c r="BLJ338" s="158"/>
      <c r="BLK338" s="158"/>
      <c r="BLL338" s="158"/>
      <c r="BLM338" s="158"/>
      <c r="BLN338" s="158"/>
      <c r="BLO338" s="158"/>
      <c r="BLP338" s="158"/>
      <c r="BLQ338" s="158"/>
      <c r="BLR338" s="158"/>
      <c r="BLS338" s="158"/>
      <c r="BLT338" s="158"/>
      <c r="BLU338" s="158"/>
      <c r="BLV338" s="158"/>
      <c r="BLW338" s="158"/>
      <c r="BLX338" s="158"/>
      <c r="BLY338" s="158"/>
      <c r="BLZ338" s="158"/>
      <c r="BMA338" s="158"/>
      <c r="BMB338" s="158"/>
      <c r="BMC338" s="158"/>
      <c r="BMD338" s="158"/>
      <c r="BME338" s="158"/>
      <c r="BMF338" s="158"/>
      <c r="BMG338" s="158"/>
      <c r="BMH338" s="158"/>
      <c r="BMI338" s="158"/>
      <c r="BMJ338" s="158"/>
      <c r="BMK338" s="158"/>
      <c r="BML338" s="158"/>
      <c r="BMM338" s="158"/>
      <c r="BMN338" s="158"/>
      <c r="BMO338" s="158"/>
      <c r="BMP338" s="158"/>
      <c r="BMQ338" s="158"/>
      <c r="BMR338" s="158"/>
      <c r="BMS338" s="158"/>
      <c r="BMT338" s="158"/>
      <c r="BMU338" s="158"/>
      <c r="BMV338" s="158"/>
      <c r="BMW338" s="158"/>
      <c r="BMX338" s="158"/>
      <c r="BMY338" s="158"/>
      <c r="BMZ338" s="158"/>
      <c r="BNA338" s="158"/>
      <c r="BNB338" s="158"/>
      <c r="BNC338" s="158"/>
      <c r="BND338" s="158"/>
      <c r="BNE338" s="158"/>
      <c r="BNF338" s="158"/>
      <c r="BNG338" s="158"/>
      <c r="BNH338" s="158"/>
      <c r="BNI338" s="158"/>
      <c r="BNJ338" s="158"/>
      <c r="BNK338" s="158"/>
      <c r="BNL338" s="158"/>
      <c r="BNM338" s="158"/>
      <c r="BNN338" s="158"/>
      <c r="BNO338" s="158"/>
      <c r="BNP338" s="158"/>
      <c r="BNQ338" s="158"/>
      <c r="BNR338" s="158"/>
      <c r="BNS338" s="158"/>
      <c r="BNT338" s="158"/>
      <c r="BNU338" s="158"/>
      <c r="BNV338" s="158"/>
      <c r="BNW338" s="158"/>
      <c r="BNX338" s="158"/>
      <c r="BNY338" s="158"/>
      <c r="BNZ338" s="158"/>
      <c r="BOA338" s="158"/>
      <c r="BOB338" s="158"/>
      <c r="BOC338" s="158"/>
      <c r="BOD338" s="158"/>
      <c r="BOE338" s="158"/>
      <c r="BOF338" s="158"/>
      <c r="BOG338" s="158"/>
      <c r="BOH338" s="158"/>
      <c r="BOI338" s="158"/>
      <c r="BOJ338" s="158"/>
      <c r="BOK338" s="158"/>
      <c r="BOL338" s="158"/>
      <c r="BOM338" s="158"/>
      <c r="BON338" s="158"/>
      <c r="BOO338" s="158"/>
      <c r="BOP338" s="158"/>
      <c r="BOQ338" s="158"/>
      <c r="BOR338" s="158"/>
      <c r="BOS338" s="158"/>
      <c r="BOT338" s="158"/>
      <c r="BOU338" s="158"/>
      <c r="BOV338" s="158"/>
      <c r="BOW338" s="158"/>
      <c r="BOX338" s="158"/>
      <c r="BOY338" s="158"/>
      <c r="BOZ338" s="158"/>
      <c r="BPA338" s="158"/>
      <c r="BPB338" s="158"/>
      <c r="BPC338" s="158"/>
      <c r="BPD338" s="158"/>
      <c r="BPE338" s="158"/>
      <c r="BPF338" s="158"/>
      <c r="BPG338" s="158"/>
      <c r="BPH338" s="158"/>
      <c r="BPI338" s="158"/>
      <c r="BPJ338" s="158"/>
      <c r="BPK338" s="158"/>
      <c r="BPL338" s="158"/>
      <c r="BPM338" s="158"/>
      <c r="BPN338" s="158"/>
      <c r="BPO338" s="158"/>
      <c r="BPP338" s="158"/>
      <c r="BPQ338" s="158"/>
      <c r="BPR338" s="158"/>
      <c r="BPS338" s="158"/>
      <c r="BPT338" s="158"/>
      <c r="BPU338" s="158"/>
      <c r="BPV338" s="158"/>
      <c r="BPW338" s="158"/>
      <c r="BPX338" s="158"/>
      <c r="BPY338" s="158"/>
      <c r="BPZ338" s="158"/>
      <c r="BQA338" s="158"/>
      <c r="BQB338" s="158"/>
      <c r="BQC338" s="158"/>
      <c r="BQD338" s="158"/>
      <c r="BQE338" s="158"/>
      <c r="BQF338" s="158"/>
      <c r="BQG338" s="158"/>
      <c r="BQH338" s="158"/>
      <c r="BQI338" s="158"/>
      <c r="BQJ338" s="158"/>
      <c r="BQK338" s="158"/>
      <c r="BQL338" s="158"/>
      <c r="BQM338" s="158"/>
      <c r="BQN338" s="158"/>
      <c r="BQO338" s="158"/>
      <c r="BQP338" s="158"/>
      <c r="BQQ338" s="158"/>
      <c r="BQR338" s="158"/>
      <c r="BQS338" s="158"/>
      <c r="BQT338" s="158"/>
      <c r="BQU338" s="158"/>
      <c r="BQV338" s="158"/>
      <c r="BQW338" s="158"/>
      <c r="BQX338" s="158"/>
      <c r="BQY338" s="158"/>
      <c r="BQZ338" s="158"/>
      <c r="BRA338" s="158"/>
      <c r="BRB338" s="158"/>
      <c r="BRC338" s="158"/>
      <c r="BRD338" s="158"/>
      <c r="BRE338" s="158"/>
      <c r="BRF338" s="158"/>
      <c r="BRG338" s="158"/>
      <c r="BRH338" s="158"/>
      <c r="BRI338" s="158"/>
      <c r="BRJ338" s="158"/>
      <c r="BRK338" s="158"/>
      <c r="BRL338" s="158"/>
      <c r="BRM338" s="158"/>
      <c r="BRN338" s="158"/>
      <c r="BRO338" s="158"/>
      <c r="BRP338" s="158"/>
      <c r="BRQ338" s="158"/>
      <c r="BRR338" s="158"/>
      <c r="BRS338" s="158"/>
      <c r="BRT338" s="158"/>
      <c r="BRU338" s="158"/>
      <c r="BRV338" s="158"/>
      <c r="BRW338" s="158"/>
      <c r="BRX338" s="158"/>
      <c r="BRY338" s="158"/>
      <c r="BRZ338" s="158"/>
      <c r="BSA338" s="158"/>
      <c r="BSB338" s="158"/>
      <c r="BSC338" s="158"/>
      <c r="BSD338" s="158"/>
      <c r="BSE338" s="158"/>
      <c r="BSF338" s="158"/>
      <c r="BSG338" s="158"/>
      <c r="BSH338" s="158"/>
      <c r="BSI338" s="158"/>
      <c r="BSJ338" s="158"/>
      <c r="BSK338" s="158"/>
      <c r="BSL338" s="158"/>
      <c r="BSM338" s="158"/>
      <c r="BSN338" s="158"/>
      <c r="BSO338" s="158"/>
      <c r="BSP338" s="158"/>
      <c r="BSQ338" s="158"/>
      <c r="BSR338" s="158"/>
      <c r="BSS338" s="158"/>
      <c r="BST338" s="158"/>
      <c r="BSU338" s="158"/>
      <c r="BSV338" s="158"/>
      <c r="BSW338" s="158"/>
      <c r="BSX338" s="158"/>
      <c r="BSY338" s="158"/>
      <c r="BSZ338" s="158"/>
      <c r="BTA338" s="158"/>
      <c r="BTB338" s="158"/>
      <c r="BTC338" s="158"/>
      <c r="BTD338" s="158"/>
      <c r="BTE338" s="158"/>
      <c r="BTF338" s="158"/>
      <c r="BTG338" s="158"/>
      <c r="BTH338" s="158"/>
      <c r="BTI338" s="158"/>
      <c r="BTJ338" s="158"/>
      <c r="BTK338" s="158"/>
      <c r="BTL338" s="158"/>
      <c r="BTM338" s="158"/>
      <c r="BTN338" s="158"/>
      <c r="BTO338" s="158"/>
      <c r="BTP338" s="158"/>
      <c r="BTQ338" s="158"/>
      <c r="BTR338" s="158"/>
      <c r="BTS338" s="158"/>
      <c r="BTT338" s="158"/>
      <c r="BTU338" s="158"/>
      <c r="BTV338" s="158"/>
      <c r="BTW338" s="158"/>
      <c r="BTX338" s="158"/>
      <c r="BTY338" s="158"/>
      <c r="BTZ338" s="158"/>
      <c r="BUA338" s="158"/>
      <c r="BUB338" s="158"/>
      <c r="BUC338" s="158"/>
      <c r="BUD338" s="158"/>
      <c r="BUE338" s="158"/>
      <c r="BUF338" s="158"/>
      <c r="BUG338" s="158"/>
      <c r="BUH338" s="158"/>
      <c r="BUI338" s="158"/>
      <c r="BUJ338" s="158"/>
      <c r="BUK338" s="158"/>
      <c r="BUL338" s="158"/>
      <c r="BUM338" s="158"/>
      <c r="BUN338" s="158"/>
      <c r="BUO338" s="158"/>
      <c r="BUP338" s="158"/>
      <c r="BUQ338" s="158"/>
      <c r="BUR338" s="158"/>
      <c r="BUS338" s="158"/>
      <c r="BUT338" s="158"/>
      <c r="BUU338" s="158"/>
      <c r="BUV338" s="158"/>
      <c r="BUW338" s="158"/>
      <c r="BUX338" s="158"/>
      <c r="BUY338" s="158"/>
      <c r="BUZ338" s="158"/>
      <c r="BVA338" s="158"/>
      <c r="BVB338" s="158"/>
      <c r="BVC338" s="158"/>
      <c r="BVD338" s="158"/>
      <c r="BVE338" s="158"/>
      <c r="BVF338" s="158"/>
      <c r="BVG338" s="158"/>
      <c r="BVH338" s="158"/>
      <c r="BVI338" s="158"/>
      <c r="BVJ338" s="158"/>
      <c r="BVK338" s="158"/>
      <c r="BVL338" s="158"/>
      <c r="BVM338" s="158"/>
      <c r="BVN338" s="158"/>
      <c r="BVO338" s="158"/>
      <c r="BVP338" s="158"/>
      <c r="BVQ338" s="158"/>
      <c r="BVR338" s="158"/>
      <c r="BVS338" s="158"/>
      <c r="BVT338" s="158"/>
      <c r="BVU338" s="158"/>
      <c r="BVV338" s="158"/>
      <c r="BVW338" s="158"/>
      <c r="BVX338" s="158"/>
      <c r="BVY338" s="158"/>
      <c r="BVZ338" s="158"/>
      <c r="BWA338" s="158"/>
      <c r="BWB338" s="158"/>
      <c r="BWC338" s="158"/>
      <c r="BWD338" s="158"/>
      <c r="BWE338" s="158"/>
      <c r="BWF338" s="158"/>
      <c r="BWG338" s="158"/>
      <c r="BWH338" s="158"/>
      <c r="BWI338" s="158"/>
      <c r="BWJ338" s="158"/>
      <c r="BWK338" s="158"/>
      <c r="BWL338" s="158"/>
      <c r="BWM338" s="158"/>
      <c r="BWN338" s="158"/>
      <c r="BWO338" s="158"/>
      <c r="BWP338" s="158"/>
      <c r="BWQ338" s="158"/>
      <c r="BWR338" s="158"/>
      <c r="BWS338" s="158"/>
      <c r="BWT338" s="158"/>
      <c r="BWU338" s="158"/>
      <c r="BWV338" s="158"/>
      <c r="BWW338" s="158"/>
      <c r="BWX338" s="158"/>
      <c r="BWY338" s="158"/>
      <c r="BWZ338" s="158"/>
      <c r="BXA338" s="158"/>
      <c r="BXB338" s="158"/>
      <c r="BXC338" s="158"/>
      <c r="BXD338" s="158"/>
      <c r="BXE338" s="158"/>
      <c r="BXF338" s="158"/>
      <c r="BXG338" s="158"/>
      <c r="BXH338" s="158"/>
      <c r="BXI338" s="158"/>
      <c r="BXJ338" s="158"/>
      <c r="BXK338" s="158"/>
      <c r="BXL338" s="158"/>
      <c r="BXM338" s="158"/>
      <c r="BXN338" s="158"/>
      <c r="BXO338" s="158"/>
      <c r="BXP338" s="158"/>
      <c r="BXQ338" s="158"/>
      <c r="BXR338" s="158"/>
      <c r="BXS338" s="158"/>
      <c r="BXT338" s="158"/>
      <c r="BXU338" s="158"/>
      <c r="BXV338" s="158"/>
      <c r="BXW338" s="158"/>
      <c r="BXX338" s="158"/>
      <c r="BXY338" s="158"/>
      <c r="BXZ338" s="158"/>
      <c r="BYA338" s="158"/>
      <c r="BYB338" s="158"/>
      <c r="BYC338" s="158"/>
      <c r="BYD338" s="158"/>
      <c r="BYE338" s="158"/>
      <c r="BYF338" s="158"/>
      <c r="BYG338" s="158"/>
      <c r="BYH338" s="158"/>
      <c r="BYI338" s="158"/>
      <c r="BYJ338" s="158"/>
      <c r="BYK338" s="158"/>
      <c r="BYL338" s="158"/>
      <c r="BYM338" s="158"/>
      <c r="BYN338" s="158"/>
      <c r="BYO338" s="158"/>
      <c r="BYP338" s="158"/>
    </row>
    <row r="339" spans="1:2018" ht="12.75" customHeight="1">
      <c r="D339" s="17" t="s">
        <v>14</v>
      </c>
      <c r="E339" s="160" t="s">
        <v>197</v>
      </c>
      <c r="I339" s="1">
        <f t="shared" ref="I339" si="954">H339-I336+I337+I338</f>
        <v>377.04943166496662</v>
      </c>
      <c r="J339" s="158">
        <f t="shared" ref="J339" si="955">I339-J336+J337+J338</f>
        <v>366.32133703828913</v>
      </c>
      <c r="K339" s="1">
        <f t="shared" ref="K339" si="956">J339-K336+K337+K338</f>
        <v>355.59324241161164</v>
      </c>
      <c r="L339" s="1">
        <f t="shared" ref="L339" si="957">K339-L336+L337+L338</f>
        <v>344.86514778493415</v>
      </c>
      <c r="M339" s="1">
        <f t="shared" ref="M339" si="958">L339-M336+M337+M338</f>
        <v>334.13705315825666</v>
      </c>
      <c r="N339" s="1">
        <f t="shared" ref="N339" si="959">M339-N336+N337+N338</f>
        <v>323.40895853157917</v>
      </c>
      <c r="O339" s="1">
        <f t="shared" ref="O339" si="960">N339-O336+O337+O338</f>
        <v>312.68086390490168</v>
      </c>
      <c r="P339" s="1">
        <f t="shared" ref="P339" si="961">O339-P336+P337+P338</f>
        <v>301.9527692782242</v>
      </c>
      <c r="Q339" s="1">
        <f t="shared" ref="Q339" si="962">P339-Q336+Q337+Q338</f>
        <v>291.22467465154671</v>
      </c>
      <c r="R339" s="1">
        <f t="shared" ref="R339" si="963">Q339-R336+R337+R338</f>
        <v>280.49658002486922</v>
      </c>
      <c r="S339" s="1">
        <f t="shared" ref="S339" si="964">R339-S336+S337+S338</f>
        <v>269.76848539819173</v>
      </c>
      <c r="T339" s="1">
        <f t="shared" ref="T339" si="965">S339-T336+T337+T338</f>
        <v>259.04039077151424</v>
      </c>
      <c r="U339" s="1">
        <f t="shared" ref="U339" si="966">T339-U336+U337+U338</f>
        <v>248.31229614483672</v>
      </c>
      <c r="V339" s="1">
        <f t="shared" ref="V339" si="967">U339-V336+V337+V338</f>
        <v>237.5842015181592</v>
      </c>
      <c r="W339" s="1">
        <f t="shared" ref="W339" si="968">V339-W336+W337+W338</f>
        <v>226.85610689148169</v>
      </c>
      <c r="X339" s="1">
        <f t="shared" ref="X339" si="969">W339-X336+X337+X338</f>
        <v>216.12801226480417</v>
      </c>
      <c r="Y339" s="1">
        <f t="shared" ref="Y339" si="970">X339-Y336+Y337+Y338</f>
        <v>205.39991763812665</v>
      </c>
      <c r="Z339" s="1">
        <f t="shared" ref="Z339" si="971">Y339-Z336+Z337+Z338</f>
        <v>194.67182301144913</v>
      </c>
      <c r="AA339" s="1">
        <f t="shared" ref="AA339" si="972">Z339-AA336+AA337+AA338</f>
        <v>183.94372838477162</v>
      </c>
      <c r="AB339" s="1">
        <f t="shared" ref="AB339" si="973">AA339-AB336+AB337+AB338</f>
        <v>173.2156337580941</v>
      </c>
      <c r="AC339" s="1">
        <f t="shared" ref="AC339" si="974">AB339-AC336+AC337+AC338</f>
        <v>162.48753913141658</v>
      </c>
      <c r="AD339" s="1">
        <f t="shared" ref="AD339" si="975">AC339-AD336+AD337+AD338</f>
        <v>151.75944450473906</v>
      </c>
      <c r="AE339" s="1">
        <f t="shared" ref="AE339" si="976">AD339-AE336+AE337+AE338</f>
        <v>141.03134987806155</v>
      </c>
      <c r="AF339" s="1">
        <f t="shared" ref="AF339" si="977">AE339-AF336+AF337+AF338</f>
        <v>130.30325525138403</v>
      </c>
      <c r="AG339" s="1">
        <f t="shared" ref="AG339" si="978">AF339-AG336+AG337+AG338</f>
        <v>119.57516062470653</v>
      </c>
      <c r="AH339" s="1">
        <f t="shared" ref="AH339" si="979">AG339-AH336+AH337+AH338</f>
        <v>108.84706599802902</v>
      </c>
      <c r="AI339" s="1">
        <f t="shared" ref="AI339" si="980">AH339-AI336+AI337+AI338</f>
        <v>98.11897137135152</v>
      </c>
      <c r="AJ339" s="1">
        <f t="shared" ref="AJ339" si="981">AI339-AJ336+AJ337+AJ338</f>
        <v>87.390876744674017</v>
      </c>
      <c r="AK339" s="1">
        <f t="shared" ref="AK339" si="982">AJ339-AK336+AK337+AK338</f>
        <v>76.662782117996514</v>
      </c>
      <c r="AL339" s="1">
        <f t="shared" ref="AL339" si="983">AK339-AL336+AL337+AL338</f>
        <v>65.934687491319011</v>
      </c>
      <c r="AM339" s="1">
        <f t="shared" ref="AM339" si="984">AL339-AM336+AM337+AM338</f>
        <v>55.2065928646415</v>
      </c>
      <c r="AN339" s="1">
        <f t="shared" ref="AN339" si="985">AM339-AN336+AN337+AN338</f>
        <v>44.47849823796399</v>
      </c>
      <c r="AO339" s="1">
        <f t="shared" ref="AO339" si="986">AN339-AO336+AO337+AO338</f>
        <v>33.75040361128648</v>
      </c>
      <c r="AP339" s="1">
        <f t="shared" ref="AP339" si="987">AO339-AP336+AP337+AP338</f>
        <v>23.022308984608969</v>
      </c>
      <c r="AQ339" s="1">
        <f t="shared" ref="AQ339" si="988">AP339-AQ336+AQ337+AQ338</f>
        <v>12.294214357931461</v>
      </c>
      <c r="AR339" s="1">
        <f t="shared" ref="AR339" si="989">AQ339-AR336+AR337+AR338</f>
        <v>1.5661197312539521</v>
      </c>
      <c r="AS339" s="1">
        <f t="shared" ref="AS339" si="990">AR339-AS336+AS337+AS338</f>
        <v>-3.907985046680551E-14</v>
      </c>
      <c r="AT339" s="1">
        <f t="shared" ref="AT339" si="991">AS339-AT336+AT337+AT338</f>
        <v>-3.907985046680551E-14</v>
      </c>
      <c r="AU339" s="1">
        <f t="shared" ref="AU339" si="992">AT339-AU336+AU337+AU338</f>
        <v>-3.907985046680551E-14</v>
      </c>
      <c r="AV339" s="1">
        <f t="shared" ref="AV339" si="993">AU339-AV336+AV337+AV338</f>
        <v>-3.907985046680551E-14</v>
      </c>
      <c r="AW339" s="1">
        <f t="shared" ref="AW339" si="994">AV339-AW336+AW337+AW338</f>
        <v>-3.907985046680551E-14</v>
      </c>
      <c r="AX339" s="1">
        <f t="shared" ref="AX339" si="995">AW339-AX336+AX337+AX338</f>
        <v>-3.907985046680551E-14</v>
      </c>
      <c r="AY339" s="1">
        <f t="shared" ref="AY339" si="996">AX339-AY336+AY337+AY338</f>
        <v>-3.907985046680551E-14</v>
      </c>
      <c r="AZ339" s="1">
        <f t="shared" ref="AZ339" si="997">AY339-AZ336+AZ337+AZ338</f>
        <v>-3.907985046680551E-14</v>
      </c>
      <c r="BA339" s="1">
        <f t="shared" ref="BA339" si="998">AZ339-BA336+BA337+BA338</f>
        <v>-3.907985046680551E-14</v>
      </c>
      <c r="BB339" s="1">
        <f t="shared" ref="BB339" si="999">BA339-BB336+BB337+BB338</f>
        <v>-3.907985046680551E-14</v>
      </c>
      <c r="BC339" s="1">
        <f t="shared" ref="BC339" si="1000">BB339-BC336+BC337+BC338</f>
        <v>-3.907985046680551E-14</v>
      </c>
      <c r="BD339" s="1">
        <f t="shared" ref="BD339" si="1001">BC339-BD336+BD337+BD338</f>
        <v>-3.907985046680551E-14</v>
      </c>
      <c r="BE339" s="1">
        <f t="shared" ref="BE339" si="1002">BD339-BE336+BE337+BE338</f>
        <v>-3.907985046680551E-14</v>
      </c>
      <c r="BF339" s="1">
        <f t="shared" ref="BF339" si="1003">BE339-BF336+BF337+BF338</f>
        <v>-3.907985046680551E-14</v>
      </c>
      <c r="BG339" s="1">
        <f t="shared" ref="BG339" si="1004">BF339-BG336+BG337+BG338</f>
        <v>-3.907985046680551E-14</v>
      </c>
      <c r="BH339" s="1">
        <f t="shared" ref="BH339" si="1005">BG339-BH336+BH337+BH338</f>
        <v>-3.907985046680551E-14</v>
      </c>
      <c r="BI339" s="1">
        <f t="shared" ref="BI339" si="1006">BH339-BI336+BI337+BI338</f>
        <v>-3.907985046680551E-14</v>
      </c>
      <c r="BJ339" s="1">
        <f t="shared" ref="BJ339" si="1007">BI339-BJ336+BJ337+BJ338</f>
        <v>-3.907985046680551E-14</v>
      </c>
      <c r="BK339" s="1">
        <f t="shared" ref="BK339" si="1008">BJ339-BK336+BK337+BK338</f>
        <v>-3.907985046680551E-14</v>
      </c>
      <c r="BL339" s="1">
        <f t="shared" ref="BL339" si="1009">BK339-BL336+BL337+BL338</f>
        <v>-3.907985046680551E-14</v>
      </c>
      <c r="BM339" s="1">
        <f t="shared" ref="BM339" si="1010">BL339-BM336+BM337+BM338</f>
        <v>-3.907985046680551E-14</v>
      </c>
      <c r="BN339" s="1">
        <f t="shared" ref="BN339" si="1011">BM339-BN336+BN337+BN338</f>
        <v>-3.907985046680551E-14</v>
      </c>
      <c r="BO339" s="1">
        <f t="shared" ref="BO339" si="1012">BN339-BO336+BO337+BO338</f>
        <v>-3.907985046680551E-14</v>
      </c>
      <c r="BP339" s="1">
        <f t="shared" ref="BP339:BQ339" si="1013">BO339-BP336+BP337+BP338</f>
        <v>-3.907985046680551E-14</v>
      </c>
      <c r="BQ339" s="1">
        <f t="shared" si="1013"/>
        <v>-3.907985046680551E-14</v>
      </c>
      <c r="BR339" s="158">
        <f t="shared" ref="BR339" si="1014">BQ339-BR336+BR337+BR338</f>
        <v>-3.907985046680551E-14</v>
      </c>
      <c r="BS339" s="158">
        <f t="shared" ref="BS339" si="1015">BR339-BS336+BS337+BS338</f>
        <v>-3.907985046680551E-14</v>
      </c>
      <c r="BT339" s="158">
        <f t="shared" ref="BT339" si="1016">BS339-BT336+BT337+BT338</f>
        <v>-3.907985046680551E-14</v>
      </c>
      <c r="BU339" s="158">
        <f t="shared" ref="BU339" si="1017">BT339-BU336+BU337+BU338</f>
        <v>-3.907985046680551E-14</v>
      </c>
      <c r="BV339" s="158">
        <f t="shared" ref="BV339" si="1018">BU339-BV336+BV337+BV338</f>
        <v>-3.907985046680551E-14</v>
      </c>
      <c r="BW339" s="158">
        <f t="shared" ref="BW339" si="1019">BV339-BW336+BW337+BW338</f>
        <v>-3.907985046680551E-14</v>
      </c>
      <c r="BX339" s="158">
        <f t="shared" ref="BX339" si="1020">BW339-BX336+BX337+BX338</f>
        <v>-3.907985046680551E-14</v>
      </c>
      <c r="BY339" s="158">
        <f t="shared" ref="BY339" si="1021">BX339-BY336+BY337+BY338</f>
        <v>-3.907985046680551E-14</v>
      </c>
      <c r="BZ339" s="158">
        <f t="shared" ref="BZ339" si="1022">BY339-BZ336+BZ337+BZ338</f>
        <v>-3.907985046680551E-14</v>
      </c>
      <c r="CA339" s="158">
        <f t="shared" ref="CA339" si="1023">BZ339-CA336+CA337+CA338</f>
        <v>-3.907985046680551E-14</v>
      </c>
      <c r="CB339" s="158">
        <f t="shared" ref="CB339" si="1024">CA339-CB336+CB337+CB338</f>
        <v>-3.907985046680551E-14</v>
      </c>
      <c r="CC339" s="158">
        <f t="shared" ref="CC339" si="1025">CB339-CC336+CC337+CC338</f>
        <v>-3.907985046680551E-14</v>
      </c>
      <c r="CD339" s="158">
        <f t="shared" ref="CD339" si="1026">CC339-CD336+CD337+CD338</f>
        <v>-3.907985046680551E-14</v>
      </c>
      <c r="CE339" s="158">
        <f t="shared" ref="CE339" si="1027">CD339-CE336+CE337+CE338</f>
        <v>-3.907985046680551E-14</v>
      </c>
      <c r="CF339" s="158">
        <f t="shared" ref="CF339" si="1028">CE339-CF336+CF337+CF338</f>
        <v>-3.907985046680551E-14</v>
      </c>
    </row>
    <row r="340" spans="1:2018" ht="12.75" customHeight="1">
      <c r="I340" s="31"/>
    </row>
    <row r="341" spans="1:2018" ht="12.75" customHeight="1">
      <c r="I341" s="31"/>
    </row>
    <row r="342" spans="1:2018" s="158" customFormat="1" ht="12.75" customHeight="1">
      <c r="C342" s="169" t="s">
        <v>6</v>
      </c>
      <c r="D342" s="160"/>
      <c r="E342" s="160" t="s">
        <v>197</v>
      </c>
      <c r="I342" s="31"/>
      <c r="J342" s="315">
        <f>INDEX(Inputs!J$94:J$121,MATCH($B329,Inputs!$C$94:$C$121,0))*(1+J$7)^0.5</f>
        <v>27.234749150476766</v>
      </c>
      <c r="K342" s="315">
        <f>INDEX(Inputs!K$94:K$121,MATCH($B329,Inputs!$C$94:$C$121,0))*(1+K$7)^0.5</f>
        <v>23.266481028499747</v>
      </c>
      <c r="L342" s="315">
        <f>INDEX(Inputs!L$94:L$121,MATCH($B329,Inputs!$C$94:$C$121,0))*(1+L$7)^0.5</f>
        <v>26.806772225169013</v>
      </c>
      <c r="M342" s="315">
        <f>INDEX(Inputs!M$94:M$121,MATCH($B329,Inputs!$C$94:$C$121,0))*(1+M$7)^0.5</f>
        <v>18.889644137389762</v>
      </c>
      <c r="N342" s="315">
        <f>INDEX(Inputs!N$94:N$121,MATCH($B329,Inputs!$C$94:$C$121,0))*(1+N$7)^0.5</f>
        <v>17.894885469329385</v>
      </c>
      <c r="O342" s="315">
        <f>INDEX(Inputs!O$94:O$121,MATCH($B329,Inputs!$C$94:$C$121,0))*(1+O$7)^0.5</f>
        <v>0</v>
      </c>
      <c r="P342" s="315">
        <f>INDEX(Inputs!P$94:P$121,MATCH($B329,Inputs!$C$94:$C$121,0))*(1+P$7)^0.5</f>
        <v>0</v>
      </c>
      <c r="Q342" s="315">
        <f>INDEX(Inputs!Q$94:Q$121,MATCH($B329,Inputs!$C$94:$C$121,0))*(1+Q$7)^0.5</f>
        <v>0</v>
      </c>
      <c r="R342" s="315">
        <f>INDEX(Inputs!R$94:R$121,MATCH($B329,Inputs!$C$94:$C$121,0))*(1+R$7)^0.5</f>
        <v>0</v>
      </c>
      <c r="S342" s="315">
        <f>INDEX(Inputs!S$94:S$121,MATCH($B329,Inputs!$C$94:$C$121,0))*(1+S$7)^0.5</f>
        <v>0</v>
      </c>
      <c r="T342" s="315">
        <f>INDEX(Inputs!T$94:T$121,MATCH($B329,Inputs!$C$94:$C$121,0))*(1+T$7)^0.5</f>
        <v>0</v>
      </c>
      <c r="U342" s="315">
        <f>INDEX(Inputs!U$94:U$121,MATCH($B329,Inputs!$C$94:$C$121,0))*(1+U$7)^0.5</f>
        <v>0</v>
      </c>
      <c r="V342" s="315">
        <f>INDEX(Inputs!V$94:V$121,MATCH($B329,Inputs!$C$94:$C$121,0))*(1+V$7)^0.5</f>
        <v>0</v>
      </c>
      <c r="W342" s="315">
        <f>INDEX(Inputs!W$94:W$121,MATCH($B329,Inputs!$C$94:$C$121,0))*(1+W$7)^0.5</f>
        <v>0</v>
      </c>
      <c r="X342" s="315">
        <f>INDEX(Inputs!X$94:X$121,MATCH($B329,Inputs!$C$94:$C$121,0))*(1+X$7)^0.5</f>
        <v>0</v>
      </c>
      <c r="Y342" s="315">
        <f>INDEX(Inputs!Y$94:Y$121,MATCH($B329,Inputs!$C$94:$C$121,0))*(1+Y$7)^0.5</f>
        <v>0</v>
      </c>
      <c r="Z342" s="315">
        <f>INDEX(Inputs!Z$94:Z$121,MATCH($B329,Inputs!$C$94:$C$121,0))*(1+Z$7)^0.5</f>
        <v>0</v>
      </c>
      <c r="AA342" s="315">
        <f>INDEX(Inputs!AA$94:AA$121,MATCH($B329,Inputs!$C$94:$C$121,0))*(1+AA$7)^0.5</f>
        <v>0</v>
      </c>
      <c r="AB342" s="315">
        <f>INDEX(Inputs!AB$94:AB$121,MATCH($B329,Inputs!$C$94:$C$121,0))*(1+AB$7)^0.5</f>
        <v>0</v>
      </c>
      <c r="AC342" s="315">
        <f>INDEX(Inputs!AC$94:AC$121,MATCH($B329,Inputs!$C$94:$C$121,0))*(1+AC$7)^0.5</f>
        <v>0</v>
      </c>
      <c r="AD342" s="315">
        <f>INDEX(Inputs!AD$94:AD$121,MATCH($B329,Inputs!$C$94:$C$121,0))*(1+AD$7)^0.5</f>
        <v>0</v>
      </c>
      <c r="AE342" s="315">
        <f>INDEX(Inputs!AE$94:AE$121,MATCH($B329,Inputs!$C$94:$C$121,0))*(1+AE$7)^0.5</f>
        <v>0</v>
      </c>
      <c r="AF342" s="315">
        <f>INDEX(Inputs!AF$94:AF$121,MATCH($B329,Inputs!$C$94:$C$121,0))*(1+AF$7)^0.5</f>
        <v>0</v>
      </c>
      <c r="AG342" s="315">
        <f>INDEX(Inputs!AG$94:AG$121,MATCH($B329,Inputs!$C$94:$C$121,0))*(1+AG$7)^0.5</f>
        <v>0</v>
      </c>
      <c r="AH342" s="315">
        <f>INDEX(Inputs!AH$94:AH$121,MATCH($B329,Inputs!$C$94:$C$121,0))*(1+AH$7)^0.5</f>
        <v>0</v>
      </c>
      <c r="AI342" s="315">
        <f>INDEX(Inputs!AI$94:AI$121,MATCH($B329,Inputs!$C$94:$C$121,0))*(1+AI$7)^0.5</f>
        <v>0</v>
      </c>
      <c r="AJ342" s="315">
        <f>INDEX(Inputs!AJ$94:AJ$121,MATCH($B329,Inputs!$C$94:$C$121,0))*(1+AJ$7)^0.5</f>
        <v>0</v>
      </c>
      <c r="AK342" s="315">
        <f>INDEX(Inputs!AK$94:AK$121,MATCH($B329,Inputs!$C$94:$C$121,0))*(1+AK$7)^0.5</f>
        <v>0</v>
      </c>
      <c r="AL342" s="315">
        <f>INDEX(Inputs!AL$94:AL$121,MATCH($B329,Inputs!$C$94:$C$121,0))*(1+AL$7)^0.5</f>
        <v>0</v>
      </c>
      <c r="AM342" s="315">
        <f>INDEX(Inputs!AM$94:AM$121,MATCH($B329,Inputs!$C$94:$C$121,0))*(1+AM$7)^0.5</f>
        <v>0</v>
      </c>
      <c r="AN342" s="315">
        <f>INDEX(Inputs!AN$94:AN$121,MATCH($B329,Inputs!$C$94:$C$121,0))*(1+AN$7)^0.5</f>
        <v>0</v>
      </c>
      <c r="AO342" s="315">
        <f>INDEX(Inputs!AO$94:AO$121,MATCH($B329,Inputs!$C$94:$C$121,0))*(1+AO$7)^0.5</f>
        <v>0</v>
      </c>
      <c r="AP342" s="315">
        <f>INDEX(Inputs!AP$94:AP$121,MATCH($B329,Inputs!$C$94:$C$121,0))*(1+AP$7)^0.5</f>
        <v>0</v>
      </c>
      <c r="AQ342" s="315">
        <f>INDEX(Inputs!AQ$94:AQ$121,MATCH($B329,Inputs!$C$94:$C$121,0))*(1+AQ$7)^0.5</f>
        <v>0</v>
      </c>
      <c r="AR342" s="315">
        <f>INDEX(Inputs!AR$94:AR$121,MATCH($B329,Inputs!$C$94:$C$121,0))*(1+AR$7)^0.5</f>
        <v>0</v>
      </c>
      <c r="AS342" s="315">
        <f>INDEX(Inputs!AS$94:AS$121,MATCH($B329,Inputs!$C$94:$C$121,0))*(1+AS$7)^0.5</f>
        <v>0</v>
      </c>
      <c r="AT342" s="315">
        <f>INDEX(Inputs!AT$94:AT$121,MATCH($B329,Inputs!$C$94:$C$121,0))*(1+AT$7)^0.5</f>
        <v>0</v>
      </c>
      <c r="AU342" s="315">
        <f>INDEX(Inputs!AU$94:AU$121,MATCH($B329,Inputs!$C$94:$C$121,0))*(1+AU$7)^0.5</f>
        <v>0</v>
      </c>
      <c r="AV342" s="315">
        <f>INDEX(Inputs!AV$94:AV$121,MATCH($B329,Inputs!$C$94:$C$121,0))*(1+AV$7)^0.5</f>
        <v>0</v>
      </c>
      <c r="AW342" s="315">
        <f>INDEX(Inputs!AW$94:AW$121,MATCH($B329,Inputs!$C$94:$C$121,0))*(1+AW$7)^0.5</f>
        <v>0</v>
      </c>
      <c r="AX342" s="315">
        <f>INDEX(Inputs!AX$94:AX$121,MATCH($B329,Inputs!$C$94:$C$121,0))*(1+AX$7)^0.5</f>
        <v>0</v>
      </c>
      <c r="AY342" s="315">
        <f>INDEX(Inputs!AY$94:AY$121,MATCH($B329,Inputs!$C$94:$C$121,0))*(1+AY$7)^0.5</f>
        <v>0</v>
      </c>
      <c r="AZ342" s="315">
        <f>INDEX(Inputs!AZ$94:AZ$121,MATCH($B329,Inputs!$C$94:$C$121,0))*(1+AZ$7)^0.5</f>
        <v>0</v>
      </c>
      <c r="BA342" s="315">
        <f>INDEX(Inputs!BA$94:BA$121,MATCH($B329,Inputs!$C$94:$C$121,0))*(1+BA$7)^0.5</f>
        <v>0</v>
      </c>
      <c r="BB342" s="315">
        <f>INDEX(Inputs!BB$94:BB$121,MATCH($B329,Inputs!$C$94:$C$121,0))*(1+BB$7)^0.5</f>
        <v>0</v>
      </c>
      <c r="BC342" s="315">
        <f>INDEX(Inputs!BC$94:BC$121,MATCH($B329,Inputs!$C$94:$C$121,0))*(1+BC$7)^0.5</f>
        <v>0</v>
      </c>
      <c r="BD342" s="315">
        <f>INDEX(Inputs!BD$94:BD$121,MATCH($B329,Inputs!$C$94:$C$121,0))*(1+BD$7)^0.5</f>
        <v>0</v>
      </c>
      <c r="BE342" s="315">
        <f>INDEX(Inputs!BE$94:BE$121,MATCH($B329,Inputs!$C$94:$C$121,0))*(1+BE$7)^0.5</f>
        <v>0</v>
      </c>
      <c r="BF342" s="315">
        <f>INDEX(Inputs!BF$94:BF$121,MATCH($B329,Inputs!$C$94:$C$121,0))*(1+BF$7)^0.5</f>
        <v>0</v>
      </c>
      <c r="BG342" s="315">
        <f>INDEX(Inputs!BG$94:BG$121,MATCH($B329,Inputs!$C$94:$C$121,0))*(1+BG$7)^0.5</f>
        <v>0</v>
      </c>
      <c r="BH342" s="315">
        <f>INDEX(Inputs!BH$94:BH$121,MATCH($B329,Inputs!$C$94:$C$121,0))*(1+BH$7)^0.5</f>
        <v>0</v>
      </c>
      <c r="BI342" s="315">
        <f>INDEX(Inputs!BI$94:BI$121,MATCH($B329,Inputs!$C$94:$C$121,0))*(1+BI$7)^0.5</f>
        <v>0</v>
      </c>
      <c r="BJ342" s="315">
        <f>INDEX(Inputs!BJ$94:BJ$121,MATCH($B329,Inputs!$C$94:$C$121,0))*(1+BJ$7)^0.5</f>
        <v>0</v>
      </c>
      <c r="BK342" s="315">
        <f>INDEX(Inputs!BK$94:BK$121,MATCH($B329,Inputs!$C$94:$C$121,0))*(1+BK$7)^0.5</f>
        <v>0</v>
      </c>
      <c r="BL342" s="315">
        <f>INDEX(Inputs!BL$94:BL$121,MATCH($B329,Inputs!$C$94:$C$121,0))*(1+BL$7)^0.5</f>
        <v>0</v>
      </c>
      <c r="BM342" s="315">
        <f>INDEX(Inputs!BM$94:BM$121,MATCH($B329,Inputs!$C$94:$C$121,0))*(1+BM$7)^0.5</f>
        <v>0</v>
      </c>
      <c r="BN342" s="315">
        <f>INDEX(Inputs!BN$94:BN$121,MATCH($B329,Inputs!$C$94:$C$121,0))*(1+BN$7)^0.5</f>
        <v>0</v>
      </c>
      <c r="BO342" s="315">
        <f>INDEX(Inputs!BO$94:BO$121,MATCH($B329,Inputs!$C$94:$C$121,0))*(1+BO$7)^0.5</f>
        <v>0</v>
      </c>
      <c r="BP342" s="315">
        <f>INDEX(Inputs!BP$94:BP$121,MATCH($B329,Inputs!$C$94:$C$121,0))*(1+BP$7)^0.5</f>
        <v>0</v>
      </c>
      <c r="BQ342" s="315">
        <f>INDEX(Inputs!BQ$94:BQ$121,MATCH($B329,Inputs!$C$94:$C$121,0))*(1+BQ$7)^0.5</f>
        <v>0</v>
      </c>
      <c r="BR342" s="315">
        <f>INDEX(Inputs!BR$94:BR$121,MATCH($B329,Inputs!$C$94:$C$121,0))*(1+BR$7)^0.5</f>
        <v>0</v>
      </c>
      <c r="BS342" s="315">
        <f>INDEX(Inputs!BS$94:BS$121,MATCH($B329,Inputs!$C$94:$C$121,0))*(1+BS$7)^0.5</f>
        <v>0</v>
      </c>
      <c r="BT342" s="315">
        <f>INDEX(Inputs!BT$94:BT$121,MATCH($B329,Inputs!$C$94:$C$121,0))*(1+BT$7)^0.5</f>
        <v>0</v>
      </c>
      <c r="BU342" s="315">
        <f>INDEX(Inputs!BU$94:BU$121,MATCH($B329,Inputs!$C$94:$C$121,0))*(1+BU$7)^0.5</f>
        <v>0</v>
      </c>
      <c r="BV342" s="315">
        <f>INDEX(Inputs!BV$94:BV$121,MATCH($B329,Inputs!$C$94:$C$121,0))*(1+BV$7)^0.5</f>
        <v>0</v>
      </c>
      <c r="BW342" s="315">
        <f>INDEX(Inputs!BW$94:BW$121,MATCH($B329,Inputs!$C$94:$C$121,0))*(1+BW$7)^0.5</f>
        <v>0</v>
      </c>
      <c r="BX342" s="315">
        <f>INDEX(Inputs!BX$94:BX$121,MATCH($B329,Inputs!$C$94:$C$121,0))*(1+BX$7)^0.5</f>
        <v>0</v>
      </c>
      <c r="BY342" s="315">
        <f>INDEX(Inputs!BY$94:BY$121,MATCH($B329,Inputs!$C$94:$C$121,0))*(1+BY$7)^0.5</f>
        <v>0</v>
      </c>
      <c r="BZ342" s="315">
        <f>INDEX(Inputs!BZ$94:BZ$121,MATCH($B329,Inputs!$C$94:$C$121,0))*(1+BZ$7)^0.5</f>
        <v>0</v>
      </c>
      <c r="CA342" s="315">
        <f>INDEX(Inputs!CA$94:CA$121,MATCH($B329,Inputs!$C$94:$C$121,0))*(1+CA$7)^0.5</f>
        <v>0</v>
      </c>
      <c r="CB342" s="315">
        <f>INDEX(Inputs!CB$94:CB$121,MATCH($B329,Inputs!$C$94:$C$121,0))*(1+CB$7)^0.5</f>
        <v>0</v>
      </c>
      <c r="CC342" s="315">
        <f>INDEX(Inputs!CC$94:CC$121,MATCH($B329,Inputs!$C$94:$C$121,0))*(1+CC$7)^0.5</f>
        <v>0</v>
      </c>
      <c r="CD342" s="315">
        <f>INDEX(Inputs!CD$94:CD$121,MATCH($B329,Inputs!$C$94:$C$121,0))*(1+CD$7)^0.5</f>
        <v>0</v>
      </c>
      <c r="CE342" s="315">
        <f>INDEX(Inputs!CE$94:CE$121,MATCH($B329,Inputs!$C$94:$C$121,0))*(1+CE$7)^0.5</f>
        <v>0</v>
      </c>
      <c r="CF342" s="315">
        <f>INDEX(Inputs!CF$94:CF$121,MATCH($B329,Inputs!$C$94:$C$121,0))*(1+CF$7)^0.5</f>
        <v>0</v>
      </c>
    </row>
    <row r="343" spans="1:2018" ht="12.75" customHeight="1">
      <c r="D343" s="17" t="s">
        <v>10</v>
      </c>
      <c r="I343" s="31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</row>
    <row r="344" spans="1:2018" s="101" customFormat="1" ht="12.75" customHeight="1">
      <c r="C344" s="245">
        <v>2015</v>
      </c>
      <c r="D344" s="105" t="s">
        <v>144</v>
      </c>
      <c r="E344" s="105" t="s">
        <v>197</v>
      </c>
      <c r="H344" s="187">
        <f>INDEX(Inputs!$N$260:$N$287,MATCH($B329,Inputs!$C$260:$C$287,0))/conv_2020_2015</f>
        <v>-2.6788179591756783E-4</v>
      </c>
      <c r="I344" s="176"/>
      <c r="J344" s="176">
        <f t="shared" ref="J344" si="1029">IF($I331="n/a",0,IF(J$4&gt;second_reg_period,IF(J$4&lt;=$I331+$C344,$H344/($I331-5),IF(AND($H344&lt;&gt;0,I344=0,J$4=$C344+$I331+1),$H344,0)),0))</f>
        <v>0</v>
      </c>
      <c r="K344" s="176">
        <f t="shared" ref="K344" si="1030">IF($I331="n/a",0,IF(K$4&gt;second_reg_period,IF(K$4&lt;=$I331+$C344,$H344/($I331-5),IF(AND($H344&lt;&gt;0,J344=0,K$4=$C344+$I331+1),$H344,0)),0))</f>
        <v>0</v>
      </c>
      <c r="L344" s="176">
        <f t="shared" ref="L344" si="1031">IF($I331="n/a",0,IF(L$4&gt;second_reg_period,IF(L$4&lt;=$I331+$C344,$H344/($I331-5),IF(AND($H344&lt;&gt;0,K344=0,L$4=$C344+$I331+1),$H344,0)),0))</f>
        <v>0</v>
      </c>
      <c r="M344" s="176">
        <f t="shared" ref="M344" si="1032">IF($I331="n/a",0,IF(M$4&gt;second_reg_period,IF(M$4&lt;=$I331+$C344,$H344/($I331-5),IF(AND($H344&lt;&gt;0,L344=0,M$4=$C344+$I331+1),$H344,0)),0))</f>
        <v>0</v>
      </c>
      <c r="N344" s="176">
        <f t="shared" ref="N344" si="1033">IF($I331="n/a",0,IF(N$4&gt;second_reg_period,IF(N$4&lt;=$I331+$C344,$H344/($I331-5),IF(AND($H344&lt;&gt;0,M344=0,N$4=$C344+$I331+1),$H344,0)),0))</f>
        <v>0</v>
      </c>
      <c r="O344" s="176">
        <f t="shared" ref="O344" si="1034">IF($I331="n/a",0,IF(O$4&gt;second_reg_period,IF(O$4&lt;=$I331+$C344,$H344/($I331-5),IF(AND($H344&lt;&gt;0,N344=0,O$4=$C344+$I331+1),$H344,0)),0))</f>
        <v>-5.0957161102828196E-6</v>
      </c>
      <c r="P344" s="176">
        <f t="shared" ref="P344" si="1035">IF($I331="n/a",0,IF(P$4&gt;second_reg_period,IF(P$4&lt;=$I331+$C344,$H344/($I331-5),IF(AND($H344&lt;&gt;0,O344=0,P$4=$C344+$I331+1),$H344,0)),0))</f>
        <v>-5.0957161102828196E-6</v>
      </c>
      <c r="Q344" s="176">
        <f t="shared" ref="Q344" si="1036">IF($I331="n/a",0,IF(Q$4&gt;second_reg_period,IF(Q$4&lt;=$I331+$C344,$H344/($I331-5),IF(AND($H344&lt;&gt;0,P344=0,Q$4=$C344+$I331+1),$H344,0)),0))</f>
        <v>-5.0957161102828196E-6</v>
      </c>
      <c r="R344" s="176">
        <f t="shared" ref="R344" si="1037">IF($I331="n/a",0,IF(R$4&gt;second_reg_period,IF(R$4&lt;=$I331+$C344,$H344/($I331-5),IF(AND($H344&lt;&gt;0,Q344=0,R$4=$C344+$I331+1),$H344,0)),0))</f>
        <v>-5.0957161102828196E-6</v>
      </c>
      <c r="S344" s="176">
        <f t="shared" ref="S344" si="1038">IF($I331="n/a",0,IF(S$4&gt;second_reg_period,IF(S$4&lt;=$I331+$C344,$H344/($I331-5),IF(AND($H344&lt;&gt;0,R344=0,S$4=$C344+$I331+1),$H344,0)),0))</f>
        <v>-5.0957161102828196E-6</v>
      </c>
      <c r="T344" s="176">
        <f t="shared" ref="T344" si="1039">IF($I331="n/a",0,IF(T$4&gt;second_reg_period,IF(T$4&lt;=$I331+$C344,$H344/($I331-5),IF(AND($H344&lt;&gt;0,S344=0,T$4=$C344+$I331+1),$H344,0)),0))</f>
        <v>-5.0957161102828196E-6</v>
      </c>
      <c r="U344" s="176">
        <f t="shared" ref="U344" si="1040">IF($I331="n/a",0,IF(U$4&gt;second_reg_period,IF(U$4&lt;=$I331+$C344,$H344/($I331-5),IF(AND($H344&lt;&gt;0,T344=0,U$4=$C344+$I331+1),$H344,0)),0))</f>
        <v>-5.0957161102828196E-6</v>
      </c>
      <c r="V344" s="176">
        <f t="shared" ref="V344" si="1041">IF($I331="n/a",0,IF(V$4&gt;second_reg_period,IF(V$4&lt;=$I331+$C344,$H344/($I331-5),IF(AND($H344&lt;&gt;0,U344=0,V$4=$C344+$I331+1),$H344,0)),0))</f>
        <v>-5.0957161102828196E-6</v>
      </c>
      <c r="W344" s="176">
        <f t="shared" ref="W344" si="1042">IF($I331="n/a",0,IF(W$4&gt;second_reg_period,IF(W$4&lt;=$I331+$C344,$H344/($I331-5),IF(AND($H344&lt;&gt;0,V344=0,W$4=$C344+$I331+1),$H344,0)),0))</f>
        <v>-5.0957161102828196E-6</v>
      </c>
      <c r="X344" s="176">
        <f t="shared" ref="X344" si="1043">IF($I331="n/a",0,IF(X$4&gt;second_reg_period,IF(X$4&lt;=$I331+$C344,$H344/($I331-5),IF(AND($H344&lt;&gt;0,W344=0,X$4=$C344+$I331+1),$H344,0)),0))</f>
        <v>-5.0957161102828196E-6</v>
      </c>
      <c r="Y344" s="176">
        <f t="shared" ref="Y344" si="1044">IF($I331="n/a",0,IF(Y$4&gt;second_reg_period,IF(Y$4&lt;=$I331+$C344,$H344/($I331-5),IF(AND($H344&lt;&gt;0,X344=0,Y$4=$C344+$I331+1),$H344,0)),0))</f>
        <v>-5.0957161102828196E-6</v>
      </c>
      <c r="Z344" s="176">
        <f t="shared" ref="Z344" si="1045">IF($I331="n/a",0,IF(Z$4&gt;second_reg_period,IF(Z$4&lt;=$I331+$C344,$H344/($I331-5),IF(AND($H344&lt;&gt;0,Y344=0,Z$4=$C344+$I331+1),$H344,0)),0))</f>
        <v>-5.0957161102828196E-6</v>
      </c>
      <c r="AA344" s="176">
        <f t="shared" ref="AA344" si="1046">IF($I331="n/a",0,IF(AA$4&gt;second_reg_period,IF(AA$4&lt;=$I331+$C344,$H344/($I331-5),IF(AND($H344&lt;&gt;0,Z344=0,AA$4=$C344+$I331+1),$H344,0)),0))</f>
        <v>-5.0957161102828196E-6</v>
      </c>
      <c r="AB344" s="176">
        <f t="shared" ref="AB344" si="1047">IF($I331="n/a",0,IF(AB$4&gt;second_reg_period,IF(AB$4&lt;=$I331+$C344,$H344/($I331-5),IF(AND($H344&lt;&gt;0,AA344=0,AB$4=$C344+$I331+1),$H344,0)),0))</f>
        <v>-5.0957161102828196E-6</v>
      </c>
      <c r="AC344" s="176">
        <f t="shared" ref="AC344" si="1048">IF($I331="n/a",0,IF(AC$4&gt;second_reg_period,IF(AC$4&lt;=$I331+$C344,$H344/($I331-5),IF(AND($H344&lt;&gt;0,AB344=0,AC$4=$C344+$I331+1),$H344,0)),0))</f>
        <v>-5.0957161102828196E-6</v>
      </c>
      <c r="AD344" s="176">
        <f t="shared" ref="AD344" si="1049">IF($I331="n/a",0,IF(AD$4&gt;second_reg_period,IF(AD$4&lt;=$I331+$C344,$H344/($I331-5),IF(AND($H344&lt;&gt;0,AC344=0,AD$4=$C344+$I331+1),$H344,0)),0))</f>
        <v>-5.0957161102828196E-6</v>
      </c>
      <c r="AE344" s="176">
        <f t="shared" ref="AE344" si="1050">IF($I331="n/a",0,IF(AE$4&gt;second_reg_period,IF(AE$4&lt;=$I331+$C344,$H344/($I331-5),IF(AND($H344&lt;&gt;0,AD344=0,AE$4=$C344+$I331+1),$H344,0)),0))</f>
        <v>-5.0957161102828196E-6</v>
      </c>
      <c r="AF344" s="176">
        <f t="shared" ref="AF344" si="1051">IF($I331="n/a",0,IF(AF$4&gt;second_reg_period,IF(AF$4&lt;=$I331+$C344,$H344/($I331-5),IF(AND($H344&lt;&gt;0,AE344=0,AF$4=$C344+$I331+1),$H344,0)),0))</f>
        <v>-5.0957161102828196E-6</v>
      </c>
      <c r="AG344" s="176">
        <f t="shared" ref="AG344" si="1052">IF($I331="n/a",0,IF(AG$4&gt;second_reg_period,IF(AG$4&lt;=$I331+$C344,$H344/($I331-5),IF(AND($H344&lt;&gt;0,AF344=0,AG$4=$C344+$I331+1),$H344,0)),0))</f>
        <v>-5.0957161102828196E-6</v>
      </c>
      <c r="AH344" s="176">
        <f t="shared" ref="AH344" si="1053">IF($I331="n/a",0,IF(AH$4&gt;second_reg_period,IF(AH$4&lt;=$I331+$C344,$H344/($I331-5),IF(AND($H344&lt;&gt;0,AG344=0,AH$4=$C344+$I331+1),$H344,0)),0))</f>
        <v>-5.0957161102828196E-6</v>
      </c>
      <c r="AI344" s="176">
        <f t="shared" ref="AI344" si="1054">IF($I331="n/a",0,IF(AI$4&gt;second_reg_period,IF(AI$4&lt;=$I331+$C344,$H344/($I331-5),IF(AND($H344&lt;&gt;0,AH344=0,AI$4=$C344+$I331+1),$H344,0)),0))</f>
        <v>-5.0957161102828196E-6</v>
      </c>
      <c r="AJ344" s="176">
        <f t="shared" ref="AJ344" si="1055">IF($I331="n/a",0,IF(AJ$4&gt;second_reg_period,IF(AJ$4&lt;=$I331+$C344,$H344/($I331-5),IF(AND($H344&lt;&gt;0,AI344=0,AJ$4=$C344+$I331+1),$H344,0)),0))</f>
        <v>-5.0957161102828196E-6</v>
      </c>
      <c r="AK344" s="176">
        <f t="shared" ref="AK344" si="1056">IF($I331="n/a",0,IF(AK$4&gt;second_reg_period,IF(AK$4&lt;=$I331+$C344,$H344/($I331-5),IF(AND($H344&lt;&gt;0,AJ344=0,AK$4=$C344+$I331+1),$H344,0)),0))</f>
        <v>-5.0957161102828196E-6</v>
      </c>
      <c r="AL344" s="176">
        <f t="shared" ref="AL344" si="1057">IF($I331="n/a",0,IF(AL$4&gt;second_reg_period,IF(AL$4&lt;=$I331+$C344,$H344/($I331-5),IF(AND($H344&lt;&gt;0,AK344=0,AL$4=$C344+$I331+1),$H344,0)),0))</f>
        <v>-5.0957161102828196E-6</v>
      </c>
      <c r="AM344" s="176">
        <f t="shared" ref="AM344" si="1058">IF($I331="n/a",0,IF(AM$4&gt;second_reg_period,IF(AM$4&lt;=$I331+$C344,$H344/($I331-5),IF(AND($H344&lt;&gt;0,AL344=0,AM$4=$C344+$I331+1),$H344,0)),0))</f>
        <v>-5.0957161102828196E-6</v>
      </c>
      <c r="AN344" s="176">
        <f t="shared" ref="AN344" si="1059">IF($I331="n/a",0,IF(AN$4&gt;second_reg_period,IF(AN$4&lt;=$I331+$C344,$H344/($I331-5),IF(AND($H344&lt;&gt;0,AM344=0,AN$4=$C344+$I331+1),$H344,0)),0))</f>
        <v>-5.0957161102828196E-6</v>
      </c>
      <c r="AO344" s="176">
        <f t="shared" ref="AO344" si="1060">IF($I331="n/a",0,IF(AO$4&gt;second_reg_period,IF(AO$4&lt;=$I331+$C344,$H344/($I331-5),IF(AND($H344&lt;&gt;0,AN344=0,AO$4=$C344+$I331+1),$H344,0)),0))</f>
        <v>-5.0957161102828196E-6</v>
      </c>
      <c r="AP344" s="176">
        <f t="shared" ref="AP344" si="1061">IF($I331="n/a",0,IF(AP$4&gt;second_reg_period,IF(AP$4&lt;=$I331+$C344,$H344/($I331-5),IF(AND($H344&lt;&gt;0,AO344=0,AP$4=$C344+$I331+1),$H344,0)),0))</f>
        <v>-5.0957161102828196E-6</v>
      </c>
      <c r="AQ344" s="176">
        <f t="shared" ref="AQ344" si="1062">IF($I331="n/a",0,IF(AQ$4&gt;second_reg_period,IF(AQ$4&lt;=$I331+$C344,$H344/($I331-5),IF(AND($H344&lt;&gt;0,AP344=0,AQ$4=$C344+$I331+1),$H344,0)),0))</f>
        <v>-5.0957161102828196E-6</v>
      </c>
      <c r="AR344" s="176">
        <f t="shared" ref="AR344" si="1063">IF($I331="n/a",0,IF(AR$4&gt;second_reg_period,IF(AR$4&lt;=$I331+$C344,$H344/($I331-5),IF(AND($H344&lt;&gt;0,AQ344=0,AR$4=$C344+$I331+1),$H344,0)),0))</f>
        <v>-5.0957161102828196E-6</v>
      </c>
      <c r="AS344" s="176">
        <f t="shared" ref="AS344" si="1064">IF($I331="n/a",0,IF(AS$4&gt;second_reg_period,IF(AS$4&lt;=$I331+$C344,$H344/($I331-5),IF(AND($H344&lt;&gt;0,AR344=0,AS$4=$C344+$I331+1),$H344,0)),0))</f>
        <v>-5.0957161102828196E-6</v>
      </c>
      <c r="AT344" s="176">
        <f t="shared" ref="AT344" si="1065">IF($I331="n/a",0,IF(AT$4&gt;second_reg_period,IF(AT$4&lt;=$I331+$C344,$H344/($I331-5),IF(AND($H344&lt;&gt;0,AS344=0,AT$4=$C344+$I331+1),$H344,0)),0))</f>
        <v>-5.0957161102828196E-6</v>
      </c>
      <c r="AU344" s="176">
        <f t="shared" ref="AU344" si="1066">IF($I331="n/a",0,IF(AU$4&gt;second_reg_period,IF(AU$4&lt;=$I331+$C344,$H344/($I331-5),IF(AND($H344&lt;&gt;0,AT344=0,AU$4=$C344+$I331+1),$H344,0)),0))</f>
        <v>-5.0957161102828196E-6</v>
      </c>
      <c r="AV344" s="176">
        <f t="shared" ref="AV344" si="1067">IF($I331="n/a",0,IF(AV$4&gt;second_reg_period,IF(AV$4&lt;=$I331+$C344,$H344/($I331-5),IF(AND($H344&lt;&gt;0,AU344=0,AV$4=$C344+$I331+1),$H344,0)),0))</f>
        <v>-5.0957161102828196E-6</v>
      </c>
      <c r="AW344" s="176">
        <f t="shared" ref="AW344" si="1068">IF($I331="n/a",0,IF(AW$4&gt;second_reg_period,IF(AW$4&lt;=$I331+$C344,$H344/($I331-5),IF(AND($H344&lt;&gt;0,AV344=0,AW$4=$C344+$I331+1),$H344,0)),0))</f>
        <v>-5.0957161102828196E-6</v>
      </c>
      <c r="AX344" s="176">
        <f t="shared" ref="AX344" si="1069">IF($I331="n/a",0,IF(AX$4&gt;second_reg_period,IF(AX$4&lt;=$I331+$C344,$H344/($I331-5),IF(AND($H344&lt;&gt;0,AW344=0,AX$4=$C344+$I331+1),$H344,0)),0))</f>
        <v>-5.0957161102828196E-6</v>
      </c>
      <c r="AY344" s="176">
        <f t="shared" ref="AY344" si="1070">IF($I331="n/a",0,IF(AY$4&gt;second_reg_period,IF(AY$4&lt;=$I331+$C344,$H344/($I331-5),IF(AND($H344&lt;&gt;0,AX344=0,AY$4=$C344+$I331+1),$H344,0)),0))</f>
        <v>-5.0957161102828196E-6</v>
      </c>
      <c r="AZ344" s="176">
        <f t="shared" ref="AZ344" si="1071">IF($I331="n/a",0,IF(AZ$4&gt;second_reg_period,IF(AZ$4&lt;=$I331+$C344,$H344/($I331-5),IF(AND($H344&lt;&gt;0,AY344=0,AZ$4=$C344+$I331+1),$H344,0)),0))</f>
        <v>-5.0957161102828196E-6</v>
      </c>
      <c r="BA344" s="176">
        <f t="shared" ref="BA344" si="1072">IF($I331="n/a",0,IF(BA$4&gt;second_reg_period,IF(BA$4&lt;=$I331+$C344,$H344/($I331-5),IF(AND($H344&lt;&gt;0,AZ344=0,BA$4=$C344+$I331+1),$H344,0)),0))</f>
        <v>-5.0957161102828196E-6</v>
      </c>
      <c r="BB344" s="176">
        <f t="shared" ref="BB344" si="1073">IF($I331="n/a",0,IF(BB$4&gt;second_reg_period,IF(BB$4&lt;=$I331+$C344,$H344/($I331-5),IF(AND($H344&lt;&gt;0,BA344=0,BB$4=$C344+$I331+1),$H344,0)),0))</f>
        <v>-5.0957161102828196E-6</v>
      </c>
      <c r="BC344" s="176">
        <f t="shared" ref="BC344" si="1074">IF($I331="n/a",0,IF(BC$4&gt;second_reg_period,IF(BC$4&lt;=$I331+$C344,$H344/($I331-5),IF(AND($H344&lt;&gt;0,BB344=0,BC$4=$C344+$I331+1),$H344,0)),0))</f>
        <v>-5.0957161102828196E-6</v>
      </c>
      <c r="BD344" s="176">
        <f t="shared" ref="BD344" si="1075">IF($I331="n/a",0,IF(BD$4&gt;second_reg_period,IF(BD$4&lt;=$I331+$C344,$H344/($I331-5),IF(AND($H344&lt;&gt;0,BC344=0,BD$4=$C344+$I331+1),$H344,0)),0))</f>
        <v>-5.0957161102828196E-6</v>
      </c>
      <c r="BE344" s="176">
        <f t="shared" ref="BE344" si="1076">IF($I331="n/a",0,IF(BE$4&gt;second_reg_period,IF(BE$4&lt;=$I331+$C344,$H344/($I331-5),IF(AND($H344&lt;&gt;0,BD344=0,BE$4=$C344+$I331+1),$H344,0)),0))</f>
        <v>-5.0957161102828196E-6</v>
      </c>
      <c r="BF344" s="176">
        <f t="shared" ref="BF344" si="1077">IF($I331="n/a",0,IF(BF$4&gt;second_reg_period,IF(BF$4&lt;=$I331+$C344,$H344/($I331-5),IF(AND($H344&lt;&gt;0,BE344=0,BF$4=$C344+$I331+1),$H344,0)),0))</f>
        <v>-5.0957161102828196E-6</v>
      </c>
      <c r="BG344" s="176">
        <f t="shared" ref="BG344" si="1078">IF($I331="n/a",0,IF(BG$4&gt;second_reg_period,IF(BG$4&lt;=$I331+$C344,$H344/($I331-5),IF(AND($H344&lt;&gt;0,BF344=0,BG$4=$C344+$I331+1),$H344,0)),0))</f>
        <v>-5.0957161102828196E-6</v>
      </c>
      <c r="BH344" s="176">
        <f t="shared" ref="BH344" si="1079">IF($I331="n/a",0,IF(BH$4&gt;second_reg_period,IF(BH$4&lt;=$I331+$C344,$H344/($I331-5),IF(AND($H344&lt;&gt;0,BG344=0,BH$4=$C344+$I331+1),$H344,0)),0))</f>
        <v>-5.0957161102828196E-6</v>
      </c>
      <c r="BI344" s="176">
        <f t="shared" ref="BI344" si="1080">IF($I331="n/a",0,IF(BI$4&gt;second_reg_period,IF(BI$4&lt;=$I331+$C344,$H344/($I331-5),IF(AND($H344&lt;&gt;0,BH344=0,BI$4=$C344+$I331+1),$H344,0)),0))</f>
        <v>-5.0957161102828196E-6</v>
      </c>
      <c r="BJ344" s="176">
        <f t="shared" ref="BJ344" si="1081">IF($I331="n/a",0,IF(BJ$4&gt;second_reg_period,IF(BJ$4&lt;=$I331+$C344,$H344/($I331-5),IF(AND($H344&lt;&gt;0,BI344=0,BJ$4=$C344+$I331+1),$H344,0)),0))</f>
        <v>-5.0957161102828196E-6</v>
      </c>
      <c r="BK344" s="176">
        <f t="shared" ref="BK344" si="1082">IF($I331="n/a",0,IF(BK$4&gt;second_reg_period,IF(BK$4&lt;=$I331+$C344,$H344/($I331-5),IF(AND($H344&lt;&gt;0,BJ344=0,BK$4=$C344+$I331+1),$H344,0)),0))</f>
        <v>-5.0957161102828196E-6</v>
      </c>
      <c r="BL344" s="176">
        <f t="shared" ref="BL344" si="1083">IF($I331="n/a",0,IF(BL$4&gt;second_reg_period,IF(BL$4&lt;=$I331+$C344,$H344/($I331-5),IF(AND($H344&lt;&gt;0,BK344=0,BL$4=$C344+$I331+1),$H344,0)),0))</f>
        <v>-5.0957161102828196E-6</v>
      </c>
      <c r="BM344" s="176">
        <f t="shared" ref="BM344" si="1084">IF($I331="n/a",0,IF(BM$4&gt;second_reg_period,IF(BM$4&lt;=$I331+$C344,$H344/($I331-5),IF(AND($H344&lt;&gt;0,BL344=0,BM$4=$C344+$I331+1),$H344,0)),0))</f>
        <v>-5.0957161102828196E-6</v>
      </c>
      <c r="BN344" s="176">
        <f t="shared" ref="BN344" si="1085">IF($I331="n/a",0,IF(BN$4&gt;second_reg_period,IF(BN$4&lt;=$I331+$C344,$H344/($I331-5),IF(AND($H344&lt;&gt;0,BM344=0,BN$4=$C344+$I331+1),$H344,0)),0))</f>
        <v>-5.0957161102828196E-6</v>
      </c>
      <c r="BO344" s="176">
        <f t="shared" ref="BO344" si="1086">IF($I331="n/a",0,IF(BO$4&gt;second_reg_period,IF(BO$4&lt;=$I331+$C344,$H344/($I331-5),IF(AND($H344&lt;&gt;0,BN344=0,BO$4=$C344+$I331+1),$H344,0)),0))</f>
        <v>0</v>
      </c>
      <c r="BP344" s="176">
        <f t="shared" ref="BP344" si="1087">IF($I331="n/a",0,IF(BP$4&gt;second_reg_period,IF(BP$4&lt;=$I331+$C344,$H344/($I331-5),IF(AND($H344&lt;&gt;0,BO344=0,BP$4=$C344+$I331+1),$H344,0)),0))</f>
        <v>0</v>
      </c>
      <c r="BQ344" s="176">
        <f t="shared" ref="BQ344" si="1088">IF($I331="n/a",0,IF(BQ$4&gt;second_reg_period,IF(BQ$4&lt;=$I331+$C344,$H344/($I331-5),IF(AND($H344&lt;&gt;0,BP344=0,BQ$4=$C344+$I331+1),$H344,0)),0))</f>
        <v>0</v>
      </c>
      <c r="BR344" s="176">
        <f t="shared" ref="BR344" si="1089">IF($I331="n/a",0,IF(BR$4&gt;second_reg_period,IF(BR$4&lt;=$I331+$C344,$H344/($I331-5),IF(AND($H344&lt;&gt;0,BQ344=0,BR$4=$C344+$I331+1),$H344,0)),0))</f>
        <v>0</v>
      </c>
      <c r="BS344" s="176">
        <f t="shared" ref="BS344" si="1090">IF($I331="n/a",0,IF(BS$4&gt;second_reg_period,IF(BS$4&lt;=$I331+$C344,$H344/($I331-5),IF(AND($H344&lt;&gt;0,BR344=0,BS$4=$C344+$I331+1),$H344,0)),0))</f>
        <v>0</v>
      </c>
      <c r="BT344" s="176">
        <f t="shared" ref="BT344" si="1091">IF($I331="n/a",0,IF(BT$4&gt;second_reg_period,IF(BT$4&lt;=$I331+$C344,$H344/($I331-5),IF(AND($H344&lt;&gt;0,BS344=0,BT$4=$C344+$I331+1),$H344,0)),0))</f>
        <v>0</v>
      </c>
      <c r="BU344" s="176">
        <f t="shared" ref="BU344" si="1092">IF($I331="n/a",0,IF(BU$4&gt;second_reg_period,IF(BU$4&lt;=$I331+$C344,$H344/($I331-5),IF(AND($H344&lt;&gt;0,BT344=0,BU$4=$C344+$I331+1),$H344,0)),0))</f>
        <v>0</v>
      </c>
      <c r="BV344" s="176">
        <f t="shared" ref="BV344" si="1093">IF($I331="n/a",0,IF(BV$4&gt;second_reg_period,IF(BV$4&lt;=$I331+$C344,$H344/($I331-5),IF(AND($H344&lt;&gt;0,BU344=0,BV$4=$C344+$I331+1),$H344,0)),0))</f>
        <v>0</v>
      </c>
      <c r="BW344" s="176">
        <f t="shared" ref="BW344" si="1094">IF($I331="n/a",0,IF(BW$4&gt;second_reg_period,IF(BW$4&lt;=$I331+$C344,$H344/($I331-5),IF(AND($H344&lt;&gt;0,BV344=0,BW$4=$C344+$I331+1),$H344,0)),0))</f>
        <v>0</v>
      </c>
      <c r="BX344" s="176">
        <f t="shared" ref="BX344" si="1095">IF($I331="n/a",0,IF(BX$4&gt;second_reg_period,IF(BX$4&lt;=$I331+$C344,$H344/($I331-5),IF(AND($H344&lt;&gt;0,BW344=0,BX$4=$C344+$I331+1),$H344,0)),0))</f>
        <v>0</v>
      </c>
      <c r="BY344" s="176">
        <f t="shared" ref="BY344" si="1096">IF($I331="n/a",0,IF(BY$4&gt;second_reg_period,IF(BY$4&lt;=$I331+$C344,$H344/($I331-5),IF(AND($H344&lt;&gt;0,BX344=0,BY$4=$C344+$I331+1),$H344,0)),0))</f>
        <v>0</v>
      </c>
      <c r="BZ344" s="176">
        <f t="shared" ref="BZ344" si="1097">IF($I331="n/a",0,IF(BZ$4&gt;second_reg_period,IF(BZ$4&lt;=$I331+$C344,$H344/($I331-5),IF(AND($H344&lt;&gt;0,BY344=0,BZ$4=$C344+$I331+1),$H344,0)),0))</f>
        <v>0</v>
      </c>
      <c r="CA344" s="176">
        <f t="shared" ref="CA344" si="1098">IF($I331="n/a",0,IF(CA$4&gt;second_reg_period,IF(CA$4&lt;=$I331+$C344,$H344/($I331-5),IF(AND($H344&lt;&gt;0,BZ344=0,CA$4=$C344+$I331+1),$H344,0)),0))</f>
        <v>0</v>
      </c>
      <c r="CB344" s="176">
        <f t="shared" ref="CB344" si="1099">IF($I331="n/a",0,IF(CB$4&gt;second_reg_period,IF(CB$4&lt;=$I331+$C344,$H344/($I331-5),IF(AND($H344&lt;&gt;0,CA344=0,CB$4=$C344+$I331+1),$H344,0)),0))</f>
        <v>0</v>
      </c>
      <c r="CC344" s="176">
        <f t="shared" ref="CC344" si="1100">IF($I331="n/a",0,IF(CC$4&gt;second_reg_period,IF(CC$4&lt;=$I331+$C344,$H344/($I331-5),IF(AND($H344&lt;&gt;0,CB344=0,CC$4=$C344+$I331+1),$H344,0)),0))</f>
        <v>0</v>
      </c>
      <c r="CD344" s="176">
        <f t="shared" ref="CD344" si="1101">IF($I331="n/a",0,IF(CD$4&gt;second_reg_period,IF(CD$4&lt;=$I331+$C344,$H344/($I331-5),IF(AND($H344&lt;&gt;0,CC344=0,CD$4=$C344+$I331+1),$H344,0)),0))</f>
        <v>0</v>
      </c>
      <c r="CE344" s="176">
        <f t="shared" ref="CE344" si="1102">IF($I331="n/a",0,IF(CE$4&gt;second_reg_period,IF(CE$4&lt;=$I331+$C344,$H344/($I331-5),IF(AND($H344&lt;&gt;0,CD344=0,CE$4=$C344+$I331+1),$H344,0)),0))</f>
        <v>0</v>
      </c>
      <c r="CF344" s="176">
        <f t="shared" ref="CF344" si="1103">IF($I331="n/a",0,IF(CF$4&gt;second_reg_period,IF(CF$4&lt;=$I331+$C344,$H344/($I331-5),IF(AND($H344&lt;&gt;0,CE344=0,CF$4=$C344+$I331+1),$H344,0)),0))</f>
        <v>0</v>
      </c>
      <c r="CG344" s="158"/>
      <c r="CH344" s="158"/>
      <c r="CI344" s="158"/>
      <c r="CJ344" s="158"/>
      <c r="CK344" s="158"/>
      <c r="CL344" s="158"/>
      <c r="CM344" s="158"/>
      <c r="CN344" s="158"/>
      <c r="CO344" s="158"/>
      <c r="CP344" s="158"/>
      <c r="CQ344" s="158"/>
      <c r="CR344" s="158"/>
      <c r="CS344" s="158"/>
      <c r="CT344" s="158"/>
      <c r="CU344" s="158"/>
      <c r="CV344" s="158"/>
      <c r="CW344" s="158"/>
      <c r="CX344" s="158"/>
      <c r="CY344" s="158"/>
      <c r="CZ344" s="158"/>
      <c r="DA344" s="158"/>
      <c r="DB344" s="158"/>
      <c r="DC344" s="158"/>
      <c r="DD344" s="158"/>
      <c r="DE344" s="158"/>
      <c r="DF344" s="158"/>
      <c r="DG344" s="158"/>
      <c r="DH344" s="158"/>
      <c r="DI344" s="158"/>
      <c r="DJ344" s="158"/>
      <c r="DK344" s="158"/>
      <c r="DL344" s="158"/>
      <c r="DM344" s="158"/>
      <c r="DN344" s="158"/>
      <c r="DO344" s="158"/>
      <c r="DP344" s="158"/>
      <c r="DQ344" s="158"/>
      <c r="DR344" s="158"/>
      <c r="DS344" s="158"/>
      <c r="DT344" s="158"/>
      <c r="DU344" s="158"/>
      <c r="DV344" s="158"/>
      <c r="DW344" s="158"/>
      <c r="DX344" s="158"/>
      <c r="DY344" s="158"/>
      <c r="DZ344" s="158"/>
      <c r="EA344" s="158"/>
      <c r="EB344" s="158"/>
      <c r="EC344" s="158"/>
      <c r="ED344" s="158"/>
      <c r="EE344" s="158"/>
      <c r="EF344" s="158"/>
      <c r="EG344" s="158"/>
      <c r="EH344" s="158"/>
      <c r="EI344" s="158"/>
      <c r="EJ344" s="158"/>
      <c r="EK344" s="158"/>
      <c r="EL344" s="158"/>
      <c r="EM344" s="158"/>
      <c r="EN344" s="158"/>
      <c r="EO344" s="158"/>
      <c r="EP344" s="158"/>
      <c r="EQ344" s="158"/>
      <c r="ER344" s="158"/>
      <c r="ES344" s="158"/>
      <c r="ET344" s="158"/>
      <c r="EU344" s="158"/>
      <c r="EV344" s="158"/>
      <c r="EW344" s="158"/>
      <c r="EX344" s="158"/>
      <c r="EY344" s="158"/>
      <c r="EZ344" s="158"/>
      <c r="FA344" s="158"/>
      <c r="FB344" s="158"/>
      <c r="FC344" s="158"/>
      <c r="FD344" s="158"/>
      <c r="FE344" s="158"/>
      <c r="FF344" s="158"/>
      <c r="FG344" s="158"/>
      <c r="FH344" s="158"/>
      <c r="FI344" s="158"/>
      <c r="FJ344" s="158"/>
      <c r="FK344" s="158"/>
      <c r="FL344" s="158"/>
      <c r="FM344" s="158"/>
      <c r="FN344" s="158"/>
      <c r="FO344" s="158"/>
      <c r="FP344" s="158"/>
      <c r="FQ344" s="158"/>
      <c r="FR344" s="158"/>
      <c r="FS344" s="158"/>
      <c r="FT344" s="158"/>
      <c r="FU344" s="158"/>
      <c r="FV344" s="158"/>
      <c r="FW344" s="158"/>
      <c r="FX344" s="158"/>
      <c r="FY344" s="158"/>
      <c r="FZ344" s="158"/>
      <c r="GA344" s="158"/>
      <c r="GB344" s="158"/>
      <c r="GC344" s="158"/>
      <c r="GD344" s="158"/>
      <c r="GE344" s="158"/>
      <c r="GF344" s="158"/>
      <c r="GG344" s="158"/>
      <c r="GH344" s="158"/>
      <c r="GI344" s="158"/>
      <c r="GJ344" s="158"/>
      <c r="GK344" s="158"/>
      <c r="GL344" s="158"/>
      <c r="GM344" s="158"/>
      <c r="GN344" s="158"/>
      <c r="GO344" s="158"/>
      <c r="GP344" s="158"/>
      <c r="GQ344" s="158"/>
      <c r="GR344" s="158"/>
      <c r="GS344" s="158"/>
      <c r="GT344" s="158"/>
      <c r="GU344" s="158"/>
      <c r="GV344" s="158"/>
      <c r="GW344" s="158"/>
      <c r="GX344" s="158"/>
      <c r="GY344" s="158"/>
      <c r="GZ344" s="158"/>
      <c r="HA344" s="158"/>
      <c r="HB344" s="158"/>
      <c r="HC344" s="158"/>
      <c r="HD344" s="158"/>
      <c r="HE344" s="158"/>
      <c r="HF344" s="158"/>
      <c r="HG344" s="158"/>
      <c r="HH344" s="158"/>
      <c r="HI344" s="158"/>
      <c r="HJ344" s="158"/>
      <c r="HK344" s="158"/>
      <c r="HL344" s="158"/>
      <c r="HM344" s="158"/>
      <c r="HN344" s="158"/>
      <c r="HO344" s="158"/>
      <c r="HP344" s="158"/>
      <c r="HQ344" s="158"/>
      <c r="HR344" s="158"/>
      <c r="HS344" s="158"/>
      <c r="HT344" s="158"/>
      <c r="HU344" s="158"/>
      <c r="HV344" s="158"/>
      <c r="HW344" s="158"/>
      <c r="HX344" s="158"/>
      <c r="HY344" s="158"/>
      <c r="HZ344" s="158"/>
      <c r="IA344" s="158"/>
      <c r="IB344" s="158"/>
      <c r="IC344" s="158"/>
      <c r="ID344" s="158"/>
      <c r="IE344" s="158"/>
      <c r="IF344" s="158"/>
      <c r="IG344" s="158"/>
      <c r="IH344" s="158"/>
      <c r="II344" s="158"/>
      <c r="IJ344" s="158"/>
      <c r="IK344" s="158"/>
      <c r="IL344" s="158"/>
      <c r="IM344" s="158"/>
      <c r="IN344" s="158"/>
      <c r="IO344" s="158"/>
      <c r="IP344" s="158"/>
      <c r="IQ344" s="158"/>
      <c r="IR344" s="158"/>
      <c r="IS344" s="158"/>
      <c r="IT344" s="158"/>
      <c r="IU344" s="158"/>
      <c r="IV344" s="158"/>
      <c r="IW344" s="158"/>
      <c r="IX344" s="158"/>
      <c r="IY344" s="158"/>
      <c r="IZ344" s="158"/>
      <c r="JA344" s="158"/>
      <c r="JB344" s="158"/>
      <c r="JC344" s="158"/>
      <c r="JD344" s="158"/>
      <c r="JE344" s="158"/>
      <c r="JF344" s="158"/>
      <c r="JG344" s="158"/>
      <c r="JH344" s="158"/>
      <c r="JI344" s="158"/>
      <c r="JJ344" s="158"/>
      <c r="JK344" s="158"/>
      <c r="JL344" s="158"/>
      <c r="JM344" s="158"/>
      <c r="JN344" s="158"/>
      <c r="JO344" s="158"/>
      <c r="JP344" s="158"/>
      <c r="JQ344" s="158"/>
      <c r="JR344" s="158"/>
      <c r="JS344" s="158"/>
      <c r="JT344" s="158"/>
      <c r="JU344" s="158"/>
      <c r="JV344" s="158"/>
      <c r="JW344" s="158"/>
      <c r="JX344" s="158"/>
      <c r="JY344" s="158"/>
      <c r="JZ344" s="158"/>
      <c r="KA344" s="158"/>
      <c r="KB344" s="158"/>
      <c r="KC344" s="158"/>
      <c r="KD344" s="158"/>
      <c r="KE344" s="158"/>
      <c r="KF344" s="158"/>
      <c r="KG344" s="158"/>
      <c r="KH344" s="158"/>
      <c r="KI344" s="158"/>
      <c r="KJ344" s="158"/>
      <c r="KK344" s="158"/>
      <c r="KL344" s="158"/>
      <c r="KM344" s="158"/>
      <c r="KN344" s="158"/>
      <c r="KO344" s="158"/>
      <c r="KP344" s="158"/>
      <c r="KQ344" s="158"/>
      <c r="KR344" s="158"/>
      <c r="KS344" s="158"/>
      <c r="KT344" s="158"/>
      <c r="KU344" s="158"/>
      <c r="KV344" s="158"/>
      <c r="KW344" s="158"/>
      <c r="KX344" s="158"/>
      <c r="KY344" s="158"/>
      <c r="KZ344" s="158"/>
      <c r="LA344" s="158"/>
      <c r="LB344" s="158"/>
      <c r="LC344" s="158"/>
      <c r="LD344" s="158"/>
      <c r="LE344" s="158"/>
      <c r="LF344" s="158"/>
      <c r="LG344" s="158"/>
      <c r="LH344" s="158"/>
      <c r="LI344" s="158"/>
      <c r="LJ344" s="158"/>
      <c r="LK344" s="158"/>
      <c r="LL344" s="158"/>
      <c r="LM344" s="158"/>
      <c r="LN344" s="158"/>
      <c r="LO344" s="158"/>
      <c r="LP344" s="158"/>
      <c r="LQ344" s="158"/>
      <c r="LR344" s="158"/>
      <c r="LS344" s="158"/>
      <c r="LT344" s="158"/>
      <c r="LU344" s="158"/>
      <c r="LV344" s="158"/>
      <c r="LW344" s="158"/>
      <c r="LX344" s="158"/>
      <c r="LY344" s="158"/>
      <c r="LZ344" s="158"/>
      <c r="MA344" s="158"/>
      <c r="MB344" s="158"/>
      <c r="MC344" s="158"/>
      <c r="MD344" s="158"/>
      <c r="ME344" s="158"/>
      <c r="MF344" s="158"/>
      <c r="MG344" s="158"/>
      <c r="MH344" s="158"/>
      <c r="MI344" s="158"/>
      <c r="MJ344" s="158"/>
      <c r="MK344" s="158"/>
      <c r="ML344" s="158"/>
      <c r="MM344" s="158"/>
      <c r="MN344" s="158"/>
      <c r="MO344" s="158"/>
      <c r="MP344" s="158"/>
      <c r="MQ344" s="158"/>
      <c r="MR344" s="158"/>
      <c r="MS344" s="158"/>
      <c r="MT344" s="158"/>
      <c r="MU344" s="158"/>
      <c r="MV344" s="158"/>
      <c r="MW344" s="158"/>
      <c r="MX344" s="158"/>
      <c r="MY344" s="158"/>
      <c r="MZ344" s="158"/>
      <c r="NA344" s="158"/>
      <c r="NB344" s="158"/>
      <c r="NC344" s="158"/>
      <c r="ND344" s="158"/>
      <c r="NE344" s="158"/>
      <c r="NF344" s="158"/>
      <c r="NG344" s="158"/>
      <c r="NH344" s="158"/>
      <c r="NI344" s="158"/>
      <c r="NJ344" s="158"/>
      <c r="NK344" s="158"/>
      <c r="NL344" s="158"/>
      <c r="NM344" s="158"/>
      <c r="NN344" s="158"/>
      <c r="NO344" s="158"/>
      <c r="NP344" s="158"/>
      <c r="NQ344" s="158"/>
      <c r="NR344" s="158"/>
      <c r="NS344" s="158"/>
      <c r="NT344" s="158"/>
      <c r="NU344" s="158"/>
      <c r="NV344" s="158"/>
      <c r="NW344" s="158"/>
      <c r="NX344" s="158"/>
      <c r="NY344" s="158"/>
      <c r="NZ344" s="158"/>
      <c r="OA344" s="158"/>
      <c r="OB344" s="158"/>
      <c r="OC344" s="158"/>
      <c r="OD344" s="158"/>
      <c r="OE344" s="158"/>
      <c r="OF344" s="158"/>
      <c r="OG344" s="158"/>
      <c r="OH344" s="158"/>
      <c r="OI344" s="158"/>
      <c r="OJ344" s="158"/>
      <c r="OK344" s="158"/>
      <c r="OL344" s="158"/>
      <c r="OM344" s="158"/>
      <c r="ON344" s="158"/>
      <c r="OO344" s="158"/>
      <c r="OP344" s="158"/>
      <c r="OQ344" s="158"/>
      <c r="OR344" s="158"/>
      <c r="OS344" s="158"/>
      <c r="OT344" s="158"/>
      <c r="OU344" s="158"/>
      <c r="OV344" s="158"/>
      <c r="OW344" s="158"/>
      <c r="OX344" s="158"/>
      <c r="OY344" s="158"/>
      <c r="OZ344" s="158"/>
      <c r="PA344" s="158"/>
      <c r="PB344" s="158"/>
      <c r="PC344" s="158"/>
      <c r="PD344" s="158"/>
      <c r="PE344" s="158"/>
      <c r="PF344" s="158"/>
      <c r="PG344" s="158"/>
      <c r="PH344" s="158"/>
      <c r="PI344" s="158"/>
      <c r="PJ344" s="158"/>
      <c r="PK344" s="158"/>
      <c r="PL344" s="158"/>
      <c r="PM344" s="158"/>
      <c r="PN344" s="158"/>
      <c r="PO344" s="158"/>
      <c r="PP344" s="158"/>
      <c r="PQ344" s="158"/>
      <c r="PR344" s="158"/>
      <c r="PS344" s="158"/>
      <c r="PT344" s="158"/>
      <c r="PU344" s="158"/>
      <c r="PV344" s="158"/>
      <c r="PW344" s="158"/>
      <c r="PX344" s="158"/>
      <c r="PY344" s="158"/>
      <c r="PZ344" s="158"/>
      <c r="QA344" s="158"/>
      <c r="QB344" s="158"/>
      <c r="QC344" s="158"/>
      <c r="QD344" s="158"/>
      <c r="QE344" s="158"/>
      <c r="QF344" s="158"/>
      <c r="QG344" s="158"/>
      <c r="QH344" s="158"/>
      <c r="QI344" s="158"/>
      <c r="QJ344" s="158"/>
      <c r="QK344" s="158"/>
      <c r="QL344" s="158"/>
      <c r="QM344" s="158"/>
      <c r="QN344" s="158"/>
      <c r="QO344" s="158"/>
      <c r="QP344" s="158"/>
      <c r="QQ344" s="158"/>
      <c r="QR344" s="158"/>
      <c r="QS344" s="158"/>
      <c r="QT344" s="158"/>
      <c r="QU344" s="158"/>
      <c r="QV344" s="158"/>
      <c r="QW344" s="158"/>
      <c r="QX344" s="158"/>
      <c r="QY344" s="158"/>
      <c r="QZ344" s="158"/>
      <c r="RA344" s="158"/>
      <c r="RB344" s="158"/>
      <c r="RC344" s="158"/>
      <c r="RD344" s="158"/>
      <c r="RE344" s="158"/>
      <c r="RF344" s="158"/>
      <c r="RG344" s="158"/>
      <c r="RH344" s="158"/>
      <c r="RI344" s="158"/>
      <c r="RJ344" s="158"/>
      <c r="RK344" s="158"/>
      <c r="RL344" s="158"/>
      <c r="RM344" s="158"/>
      <c r="RN344" s="158"/>
      <c r="RO344" s="158"/>
      <c r="RP344" s="158"/>
      <c r="RQ344" s="158"/>
      <c r="RR344" s="158"/>
      <c r="RS344" s="158"/>
      <c r="RT344" s="158"/>
      <c r="RU344" s="158"/>
      <c r="RV344" s="158"/>
      <c r="RW344" s="158"/>
      <c r="RX344" s="158"/>
      <c r="RY344" s="158"/>
      <c r="RZ344" s="158"/>
      <c r="SA344" s="158"/>
      <c r="SB344" s="158"/>
      <c r="SC344" s="158"/>
      <c r="SD344" s="158"/>
      <c r="SE344" s="158"/>
      <c r="SF344" s="158"/>
      <c r="SG344" s="158"/>
      <c r="SH344" s="158"/>
      <c r="SI344" s="158"/>
      <c r="SJ344" s="158"/>
      <c r="SK344" s="158"/>
      <c r="SL344" s="158"/>
      <c r="SM344" s="158"/>
      <c r="SN344" s="158"/>
      <c r="SO344" s="158"/>
      <c r="SP344" s="158"/>
      <c r="SQ344" s="158"/>
      <c r="SR344" s="158"/>
      <c r="SS344" s="158"/>
      <c r="ST344" s="158"/>
      <c r="SU344" s="158"/>
      <c r="SV344" s="158"/>
      <c r="SW344" s="158"/>
      <c r="SX344" s="158"/>
      <c r="SY344" s="158"/>
      <c r="SZ344" s="158"/>
      <c r="TA344" s="158"/>
      <c r="TB344" s="158"/>
      <c r="TC344" s="158"/>
      <c r="TD344" s="158"/>
      <c r="TE344" s="158"/>
      <c r="TF344" s="158"/>
      <c r="TG344" s="158"/>
      <c r="TH344" s="158"/>
      <c r="TI344" s="158"/>
      <c r="TJ344" s="158"/>
      <c r="TK344" s="158"/>
      <c r="TL344" s="158"/>
      <c r="TM344" s="158"/>
      <c r="TN344" s="158"/>
      <c r="TO344" s="158"/>
      <c r="TP344" s="158"/>
      <c r="TQ344" s="158"/>
      <c r="TR344" s="158"/>
      <c r="TS344" s="158"/>
      <c r="TT344" s="158"/>
      <c r="TU344" s="158"/>
      <c r="TV344" s="158"/>
      <c r="TW344" s="158"/>
      <c r="TX344" s="158"/>
      <c r="TY344" s="158"/>
      <c r="TZ344" s="158"/>
      <c r="UA344" s="158"/>
      <c r="UB344" s="158"/>
      <c r="UC344" s="158"/>
      <c r="UD344" s="158"/>
      <c r="UE344" s="158"/>
      <c r="UF344" s="158"/>
      <c r="UG344" s="158"/>
      <c r="UH344" s="158"/>
      <c r="UI344" s="158"/>
      <c r="UJ344" s="158"/>
      <c r="UK344" s="158"/>
      <c r="UL344" s="158"/>
      <c r="UM344" s="158"/>
      <c r="UN344" s="158"/>
      <c r="UO344" s="158"/>
      <c r="UP344" s="158"/>
      <c r="UQ344" s="158"/>
      <c r="UR344" s="158"/>
      <c r="US344" s="158"/>
      <c r="UT344" s="158"/>
      <c r="UU344" s="158"/>
      <c r="UV344" s="158"/>
      <c r="UW344" s="158"/>
      <c r="UX344" s="158"/>
      <c r="UY344" s="158"/>
      <c r="UZ344" s="158"/>
      <c r="VA344" s="158"/>
      <c r="VB344" s="158"/>
      <c r="VC344" s="158"/>
      <c r="VD344" s="158"/>
      <c r="VE344" s="158"/>
      <c r="VF344" s="158"/>
      <c r="VG344" s="158"/>
      <c r="VH344" s="158"/>
      <c r="VI344" s="158"/>
      <c r="VJ344" s="158"/>
      <c r="VK344" s="158"/>
      <c r="VL344" s="158"/>
      <c r="VM344" s="158"/>
      <c r="VN344" s="158"/>
      <c r="VO344" s="158"/>
      <c r="VP344" s="158"/>
      <c r="VQ344" s="158"/>
      <c r="VR344" s="158"/>
      <c r="VS344" s="158"/>
      <c r="VT344" s="158"/>
      <c r="VU344" s="158"/>
      <c r="VV344" s="158"/>
      <c r="VW344" s="158"/>
      <c r="VX344" s="158"/>
      <c r="VY344" s="158"/>
      <c r="VZ344" s="158"/>
      <c r="WA344" s="158"/>
      <c r="WB344" s="158"/>
      <c r="WC344" s="158"/>
      <c r="WD344" s="158"/>
      <c r="WE344" s="158"/>
      <c r="WF344" s="158"/>
      <c r="WG344" s="158"/>
      <c r="WH344" s="158"/>
      <c r="WI344" s="158"/>
      <c r="WJ344" s="158"/>
      <c r="WK344" s="158"/>
      <c r="WL344" s="158"/>
      <c r="WM344" s="158"/>
      <c r="WN344" s="158"/>
      <c r="WO344" s="158"/>
      <c r="WP344" s="158"/>
      <c r="WQ344" s="158"/>
      <c r="WR344" s="158"/>
      <c r="WS344" s="158"/>
      <c r="WT344" s="158"/>
      <c r="WU344" s="158"/>
      <c r="WV344" s="158"/>
      <c r="WW344" s="158"/>
      <c r="WX344" s="158"/>
      <c r="WY344" s="158"/>
      <c r="WZ344" s="158"/>
      <c r="XA344" s="158"/>
      <c r="XB344" s="158"/>
      <c r="XC344" s="158"/>
      <c r="XD344" s="158"/>
      <c r="XE344" s="158"/>
      <c r="XF344" s="158"/>
      <c r="XG344" s="158"/>
      <c r="XH344" s="158"/>
      <c r="XI344" s="158"/>
      <c r="XJ344" s="158"/>
      <c r="XK344" s="158"/>
      <c r="XL344" s="158"/>
      <c r="XM344" s="158"/>
      <c r="XN344" s="158"/>
      <c r="XO344" s="158"/>
      <c r="XP344" s="158"/>
      <c r="XQ344" s="158"/>
      <c r="XR344" s="158"/>
      <c r="XS344" s="158"/>
      <c r="XT344" s="158"/>
      <c r="XU344" s="158"/>
      <c r="XV344" s="158"/>
      <c r="XW344" s="158"/>
      <c r="XX344" s="158"/>
      <c r="XY344" s="158"/>
      <c r="XZ344" s="158"/>
      <c r="YA344" s="158"/>
      <c r="YB344" s="158"/>
      <c r="YC344" s="158"/>
      <c r="YD344" s="158"/>
      <c r="YE344" s="158"/>
      <c r="YF344" s="158"/>
      <c r="YG344" s="158"/>
      <c r="YH344" s="158"/>
      <c r="YI344" s="158"/>
      <c r="YJ344" s="158"/>
      <c r="YK344" s="158"/>
      <c r="YL344" s="158"/>
      <c r="YM344" s="158"/>
      <c r="YN344" s="158"/>
      <c r="YO344" s="158"/>
      <c r="YP344" s="158"/>
      <c r="YQ344" s="158"/>
      <c r="YR344" s="158"/>
      <c r="YS344" s="158"/>
      <c r="YT344" s="158"/>
      <c r="YU344" s="158"/>
      <c r="YV344" s="158"/>
      <c r="YW344" s="158"/>
      <c r="YX344" s="158"/>
      <c r="YY344" s="158"/>
      <c r="YZ344" s="158"/>
      <c r="ZA344" s="158"/>
      <c r="ZB344" s="158"/>
      <c r="ZC344" s="158"/>
      <c r="ZD344" s="158"/>
      <c r="ZE344" s="158"/>
      <c r="ZF344" s="158"/>
      <c r="ZG344" s="158"/>
      <c r="ZH344" s="158"/>
      <c r="ZI344" s="158"/>
      <c r="ZJ344" s="158"/>
      <c r="ZK344" s="158"/>
      <c r="ZL344" s="158"/>
      <c r="ZM344" s="158"/>
      <c r="ZN344" s="158"/>
      <c r="ZO344" s="158"/>
      <c r="ZP344" s="158"/>
      <c r="ZQ344" s="158"/>
      <c r="ZR344" s="158"/>
      <c r="ZS344" s="158"/>
      <c r="ZT344" s="158"/>
      <c r="ZU344" s="158"/>
      <c r="ZV344" s="158"/>
      <c r="ZW344" s="158"/>
      <c r="ZX344" s="158"/>
      <c r="ZY344" s="158"/>
      <c r="ZZ344" s="158"/>
      <c r="AAA344" s="158"/>
      <c r="AAB344" s="158"/>
      <c r="AAC344" s="158"/>
      <c r="AAD344" s="158"/>
      <c r="AAE344" s="158"/>
      <c r="AAF344" s="158"/>
      <c r="AAG344" s="158"/>
      <c r="AAH344" s="158"/>
      <c r="AAI344" s="158"/>
      <c r="AAJ344" s="158"/>
      <c r="AAK344" s="158"/>
      <c r="AAL344" s="158"/>
      <c r="AAM344" s="158"/>
      <c r="AAN344" s="158"/>
      <c r="AAO344" s="158"/>
      <c r="AAP344" s="158"/>
      <c r="AAQ344" s="158"/>
      <c r="AAR344" s="158"/>
      <c r="AAS344" s="158"/>
      <c r="AAT344" s="158"/>
      <c r="AAU344" s="158"/>
      <c r="AAV344" s="158"/>
      <c r="AAW344" s="158"/>
      <c r="AAX344" s="158"/>
      <c r="AAY344" s="158"/>
      <c r="AAZ344" s="158"/>
      <c r="ABA344" s="158"/>
      <c r="ABB344" s="158"/>
      <c r="ABC344" s="158"/>
      <c r="ABD344" s="158"/>
      <c r="ABE344" s="158"/>
      <c r="ABF344" s="158"/>
      <c r="ABG344" s="158"/>
      <c r="ABH344" s="158"/>
      <c r="ABI344" s="158"/>
      <c r="ABJ344" s="158"/>
      <c r="ABK344" s="158"/>
      <c r="ABL344" s="158"/>
      <c r="ABM344" s="158"/>
      <c r="ABN344" s="158"/>
      <c r="ABO344" s="158"/>
      <c r="ABP344" s="158"/>
      <c r="ABQ344" s="158"/>
      <c r="ABR344" s="158"/>
      <c r="ABS344" s="158"/>
      <c r="ABT344" s="158"/>
      <c r="ABU344" s="158"/>
      <c r="ABV344" s="158"/>
      <c r="ABW344" s="158"/>
      <c r="ABX344" s="158"/>
      <c r="ABY344" s="158"/>
      <c r="ABZ344" s="158"/>
      <c r="ACA344" s="158"/>
      <c r="ACB344" s="158"/>
      <c r="ACC344" s="158"/>
      <c r="ACD344" s="158"/>
      <c r="ACE344" s="158"/>
      <c r="ACF344" s="158"/>
      <c r="ACG344" s="158"/>
      <c r="ACH344" s="158"/>
      <c r="ACI344" s="158"/>
      <c r="ACJ344" s="158"/>
      <c r="ACK344" s="158"/>
      <c r="ACL344" s="158"/>
      <c r="ACM344" s="158"/>
      <c r="ACN344" s="158"/>
      <c r="ACO344" s="158"/>
      <c r="ACP344" s="158"/>
      <c r="ACQ344" s="158"/>
      <c r="ACR344" s="158"/>
      <c r="ACS344" s="158"/>
      <c r="ACT344" s="158"/>
      <c r="ACU344" s="158"/>
      <c r="ACV344" s="158"/>
      <c r="ACW344" s="158"/>
      <c r="ACX344" s="158"/>
      <c r="ACY344" s="158"/>
      <c r="ACZ344" s="158"/>
      <c r="ADA344" s="158"/>
      <c r="ADB344" s="158"/>
      <c r="ADC344" s="158"/>
      <c r="ADD344" s="158"/>
      <c r="ADE344" s="158"/>
      <c r="ADF344" s="158"/>
      <c r="ADG344" s="158"/>
      <c r="ADH344" s="158"/>
      <c r="ADI344" s="158"/>
      <c r="ADJ344" s="158"/>
      <c r="ADK344" s="158"/>
      <c r="ADL344" s="158"/>
      <c r="ADM344" s="158"/>
      <c r="ADN344" s="158"/>
      <c r="ADO344" s="158"/>
      <c r="ADP344" s="158"/>
      <c r="ADQ344" s="158"/>
      <c r="ADR344" s="158"/>
      <c r="ADS344" s="158"/>
      <c r="ADT344" s="158"/>
      <c r="ADU344" s="158"/>
      <c r="ADV344" s="158"/>
      <c r="ADW344" s="158"/>
      <c r="ADX344" s="158"/>
      <c r="ADY344" s="158"/>
      <c r="ADZ344" s="158"/>
      <c r="AEA344" s="158"/>
      <c r="AEB344" s="158"/>
      <c r="AEC344" s="158"/>
      <c r="AED344" s="158"/>
      <c r="AEE344" s="158"/>
      <c r="AEF344" s="158"/>
      <c r="AEG344" s="158"/>
      <c r="AEH344" s="158"/>
      <c r="AEI344" s="158"/>
      <c r="AEJ344" s="158"/>
      <c r="AEK344" s="158"/>
      <c r="AEL344" s="158"/>
      <c r="AEM344" s="158"/>
      <c r="AEN344" s="158"/>
      <c r="AEO344" s="158"/>
      <c r="AEP344" s="158"/>
      <c r="AEQ344" s="158"/>
      <c r="AER344" s="158"/>
      <c r="AES344" s="158"/>
      <c r="AET344" s="158"/>
      <c r="AEU344" s="158"/>
      <c r="AEV344" s="158"/>
      <c r="AEW344" s="158"/>
      <c r="AEX344" s="158"/>
      <c r="AEY344" s="158"/>
      <c r="AEZ344" s="158"/>
      <c r="AFA344" s="158"/>
      <c r="AFB344" s="158"/>
      <c r="AFC344" s="158"/>
      <c r="AFD344" s="158"/>
      <c r="AFE344" s="158"/>
      <c r="AFF344" s="158"/>
      <c r="AFG344" s="158"/>
      <c r="AFH344" s="158"/>
      <c r="AFI344" s="158"/>
      <c r="AFJ344" s="158"/>
      <c r="AFK344" s="158"/>
      <c r="AFL344" s="158"/>
      <c r="AFM344" s="158"/>
      <c r="AFN344" s="158"/>
      <c r="AFO344" s="158"/>
      <c r="AFP344" s="158"/>
      <c r="AFQ344" s="158"/>
      <c r="AFR344" s="158"/>
      <c r="AFS344" s="158"/>
      <c r="AFT344" s="158"/>
      <c r="AFU344" s="158"/>
      <c r="AFV344" s="158"/>
      <c r="AFW344" s="158"/>
      <c r="AFX344" s="158"/>
      <c r="AFY344" s="158"/>
      <c r="AFZ344" s="158"/>
      <c r="AGA344" s="158"/>
      <c r="AGB344" s="158"/>
      <c r="AGC344" s="158"/>
      <c r="AGD344" s="158"/>
      <c r="AGE344" s="158"/>
      <c r="AGF344" s="158"/>
      <c r="AGG344" s="158"/>
      <c r="AGH344" s="158"/>
      <c r="AGI344" s="158"/>
      <c r="AGJ344" s="158"/>
      <c r="AGK344" s="158"/>
      <c r="AGL344" s="158"/>
      <c r="AGM344" s="158"/>
      <c r="AGN344" s="158"/>
      <c r="AGO344" s="158"/>
      <c r="AGP344" s="158"/>
      <c r="AGQ344" s="158"/>
      <c r="AGR344" s="158"/>
      <c r="AGS344" s="158"/>
      <c r="AGT344" s="158"/>
      <c r="AGU344" s="158"/>
      <c r="AGV344" s="158"/>
      <c r="AGW344" s="158"/>
      <c r="AGX344" s="158"/>
      <c r="AGY344" s="158"/>
      <c r="AGZ344" s="158"/>
      <c r="AHA344" s="158"/>
      <c r="AHB344" s="158"/>
      <c r="AHC344" s="158"/>
      <c r="AHD344" s="158"/>
      <c r="AHE344" s="158"/>
      <c r="AHF344" s="158"/>
      <c r="AHG344" s="158"/>
      <c r="AHH344" s="158"/>
      <c r="AHI344" s="158"/>
      <c r="AHJ344" s="158"/>
      <c r="AHK344" s="158"/>
      <c r="AHL344" s="158"/>
      <c r="AHM344" s="158"/>
      <c r="AHN344" s="158"/>
      <c r="AHO344" s="158"/>
      <c r="AHP344" s="158"/>
      <c r="AHQ344" s="158"/>
      <c r="AHR344" s="158"/>
      <c r="AHS344" s="158"/>
      <c r="AHT344" s="158"/>
      <c r="AHU344" s="158"/>
      <c r="AHV344" s="158"/>
      <c r="AHW344" s="158"/>
      <c r="AHX344" s="158"/>
      <c r="AHY344" s="158"/>
      <c r="AHZ344" s="158"/>
      <c r="AIA344" s="158"/>
      <c r="AIB344" s="158"/>
      <c r="AIC344" s="158"/>
      <c r="AID344" s="158"/>
      <c r="AIE344" s="158"/>
      <c r="AIF344" s="158"/>
      <c r="AIG344" s="158"/>
      <c r="AIH344" s="158"/>
      <c r="AII344" s="158"/>
      <c r="AIJ344" s="158"/>
      <c r="AIK344" s="158"/>
      <c r="AIL344" s="158"/>
      <c r="AIM344" s="158"/>
      <c r="AIN344" s="158"/>
      <c r="AIO344" s="158"/>
      <c r="AIP344" s="158"/>
      <c r="AIQ344" s="158"/>
      <c r="AIR344" s="158"/>
      <c r="AIS344" s="158"/>
      <c r="AIT344" s="158"/>
      <c r="AIU344" s="158"/>
      <c r="AIV344" s="158"/>
      <c r="AIW344" s="158"/>
      <c r="AIX344" s="158"/>
      <c r="AIY344" s="158"/>
      <c r="AIZ344" s="158"/>
      <c r="AJA344" s="158"/>
      <c r="AJB344" s="158"/>
      <c r="AJC344" s="158"/>
      <c r="AJD344" s="158"/>
      <c r="AJE344" s="158"/>
      <c r="AJF344" s="158"/>
      <c r="AJG344" s="158"/>
      <c r="AJH344" s="158"/>
      <c r="AJI344" s="158"/>
      <c r="AJJ344" s="158"/>
      <c r="AJK344" s="158"/>
      <c r="AJL344" s="158"/>
      <c r="AJM344" s="158"/>
      <c r="AJN344" s="158"/>
      <c r="AJO344" s="158"/>
      <c r="AJP344" s="158"/>
      <c r="AJQ344" s="158"/>
      <c r="AJR344" s="158"/>
      <c r="AJS344" s="158"/>
      <c r="AJT344" s="158"/>
      <c r="AJU344" s="158"/>
      <c r="AJV344" s="158"/>
      <c r="AJW344" s="158"/>
      <c r="AJX344" s="158"/>
      <c r="AJY344" s="158"/>
      <c r="AJZ344" s="158"/>
      <c r="AKA344" s="158"/>
      <c r="AKB344" s="158"/>
      <c r="AKC344" s="158"/>
      <c r="AKD344" s="158"/>
      <c r="AKE344" s="158"/>
      <c r="AKF344" s="158"/>
      <c r="AKG344" s="158"/>
      <c r="AKH344" s="158"/>
      <c r="AKI344" s="158"/>
      <c r="AKJ344" s="158"/>
      <c r="AKK344" s="158"/>
      <c r="AKL344" s="158"/>
      <c r="AKM344" s="158"/>
      <c r="AKN344" s="158"/>
      <c r="AKO344" s="158"/>
      <c r="AKP344" s="158"/>
      <c r="AKQ344" s="158"/>
      <c r="AKR344" s="158"/>
      <c r="AKS344" s="158"/>
      <c r="AKT344" s="158"/>
      <c r="AKU344" s="158"/>
      <c r="AKV344" s="158"/>
      <c r="AKW344" s="158"/>
      <c r="AKX344" s="158"/>
      <c r="AKY344" s="158"/>
      <c r="AKZ344" s="158"/>
      <c r="ALA344" s="158"/>
      <c r="ALB344" s="158"/>
      <c r="ALC344" s="158"/>
      <c r="ALD344" s="158"/>
      <c r="ALE344" s="158"/>
      <c r="ALF344" s="158"/>
      <c r="ALG344" s="158"/>
      <c r="ALH344" s="158"/>
      <c r="ALI344" s="158"/>
      <c r="ALJ344" s="158"/>
      <c r="ALK344" s="158"/>
      <c r="ALL344" s="158"/>
      <c r="ALM344" s="158"/>
      <c r="ALN344" s="158"/>
      <c r="ALO344" s="158"/>
      <c r="ALP344" s="158"/>
      <c r="ALQ344" s="158"/>
      <c r="ALR344" s="158"/>
      <c r="ALS344" s="158"/>
      <c r="ALT344" s="158"/>
      <c r="ALU344" s="158"/>
      <c r="ALV344" s="158"/>
      <c r="ALW344" s="158"/>
      <c r="ALX344" s="158"/>
      <c r="ALY344" s="158"/>
      <c r="ALZ344" s="158"/>
      <c r="AMA344" s="158"/>
      <c r="AMB344" s="158"/>
      <c r="AMC344" s="158"/>
      <c r="AMD344" s="158"/>
      <c r="AME344" s="158"/>
      <c r="AMF344" s="158"/>
      <c r="AMG344" s="158"/>
      <c r="AMH344" s="158"/>
      <c r="AMI344" s="158"/>
      <c r="AMJ344" s="158"/>
      <c r="AMK344" s="158"/>
      <c r="AML344" s="158"/>
      <c r="AMM344" s="158"/>
      <c r="AMN344" s="158"/>
      <c r="AMO344" s="158"/>
      <c r="AMP344" s="158"/>
      <c r="AMQ344" s="158"/>
      <c r="AMR344" s="158"/>
      <c r="AMS344" s="158"/>
      <c r="AMT344" s="158"/>
      <c r="AMU344" s="158"/>
      <c r="AMV344" s="158"/>
      <c r="AMW344" s="158"/>
      <c r="AMX344" s="158"/>
      <c r="AMY344" s="158"/>
      <c r="AMZ344" s="158"/>
      <c r="ANA344" s="158"/>
      <c r="ANB344" s="158"/>
      <c r="ANC344" s="158"/>
      <c r="AND344" s="158"/>
      <c r="ANE344" s="158"/>
      <c r="ANF344" s="158"/>
      <c r="ANG344" s="158"/>
      <c r="ANH344" s="158"/>
      <c r="ANI344" s="158"/>
      <c r="ANJ344" s="158"/>
      <c r="ANK344" s="158"/>
      <c r="ANL344" s="158"/>
      <c r="ANM344" s="158"/>
      <c r="ANN344" s="158"/>
      <c r="ANO344" s="158"/>
      <c r="ANP344" s="158"/>
      <c r="ANQ344" s="158"/>
      <c r="ANR344" s="158"/>
      <c r="ANS344" s="158"/>
      <c r="ANT344" s="158"/>
      <c r="ANU344" s="158"/>
      <c r="ANV344" s="158"/>
      <c r="ANW344" s="158"/>
      <c r="ANX344" s="158"/>
      <c r="ANY344" s="158"/>
      <c r="ANZ344" s="158"/>
      <c r="AOA344" s="158"/>
      <c r="AOB344" s="158"/>
      <c r="AOC344" s="158"/>
      <c r="AOD344" s="158"/>
      <c r="AOE344" s="158"/>
      <c r="AOF344" s="158"/>
      <c r="AOG344" s="158"/>
      <c r="AOH344" s="158"/>
      <c r="AOI344" s="158"/>
      <c r="AOJ344" s="158"/>
      <c r="AOK344" s="158"/>
      <c r="AOL344" s="158"/>
      <c r="AOM344" s="158"/>
      <c r="AON344" s="158"/>
      <c r="AOO344" s="158"/>
      <c r="AOP344" s="158"/>
      <c r="AOQ344" s="158"/>
      <c r="AOR344" s="158"/>
      <c r="AOS344" s="158"/>
      <c r="AOT344" s="158"/>
      <c r="AOU344" s="158"/>
      <c r="AOV344" s="158"/>
      <c r="AOW344" s="158"/>
      <c r="AOX344" s="158"/>
      <c r="AOY344" s="158"/>
      <c r="AOZ344" s="158"/>
      <c r="APA344" s="158"/>
      <c r="APB344" s="158"/>
      <c r="APC344" s="158"/>
      <c r="APD344" s="158"/>
      <c r="APE344" s="158"/>
      <c r="APF344" s="158"/>
      <c r="APG344" s="158"/>
      <c r="APH344" s="158"/>
      <c r="API344" s="158"/>
      <c r="APJ344" s="158"/>
      <c r="APK344" s="158"/>
      <c r="APL344" s="158"/>
      <c r="APM344" s="158"/>
      <c r="APN344" s="158"/>
      <c r="APO344" s="158"/>
      <c r="APP344" s="158"/>
      <c r="APQ344" s="158"/>
      <c r="APR344" s="158"/>
      <c r="APS344" s="158"/>
      <c r="APT344" s="158"/>
      <c r="APU344" s="158"/>
      <c r="APV344" s="158"/>
      <c r="APW344" s="158"/>
      <c r="APX344" s="158"/>
      <c r="APY344" s="158"/>
      <c r="APZ344" s="158"/>
      <c r="AQA344" s="158"/>
      <c r="AQB344" s="158"/>
      <c r="AQC344" s="158"/>
      <c r="AQD344" s="158"/>
      <c r="AQE344" s="158"/>
      <c r="AQF344" s="158"/>
      <c r="AQG344" s="158"/>
      <c r="AQH344" s="158"/>
      <c r="AQI344" s="158"/>
      <c r="AQJ344" s="158"/>
      <c r="AQK344" s="158"/>
      <c r="AQL344" s="158"/>
      <c r="AQM344" s="158"/>
      <c r="AQN344" s="158"/>
      <c r="AQO344" s="158"/>
      <c r="AQP344" s="158"/>
      <c r="AQQ344" s="158"/>
      <c r="AQR344" s="158"/>
      <c r="AQS344" s="158"/>
      <c r="AQT344" s="158"/>
      <c r="AQU344" s="158"/>
      <c r="AQV344" s="158"/>
      <c r="AQW344" s="158"/>
      <c r="AQX344" s="158"/>
      <c r="AQY344" s="158"/>
      <c r="AQZ344" s="158"/>
      <c r="ARA344" s="158"/>
      <c r="ARB344" s="158"/>
      <c r="ARC344" s="158"/>
      <c r="ARD344" s="158"/>
      <c r="ARE344" s="158"/>
      <c r="ARF344" s="158"/>
      <c r="ARG344" s="158"/>
      <c r="ARH344" s="158"/>
      <c r="ARI344" s="158"/>
      <c r="ARJ344" s="158"/>
      <c r="ARK344" s="158"/>
      <c r="ARL344" s="158"/>
      <c r="ARM344" s="158"/>
      <c r="ARN344" s="158"/>
      <c r="ARO344" s="158"/>
      <c r="ARP344" s="158"/>
      <c r="ARQ344" s="158"/>
      <c r="ARR344" s="158"/>
      <c r="ARS344" s="158"/>
      <c r="ART344" s="158"/>
      <c r="ARU344" s="158"/>
      <c r="ARV344" s="158"/>
      <c r="ARW344" s="158"/>
      <c r="ARX344" s="158"/>
      <c r="ARY344" s="158"/>
      <c r="ARZ344" s="158"/>
      <c r="ASA344" s="158"/>
      <c r="ASB344" s="158"/>
      <c r="ASC344" s="158"/>
      <c r="ASD344" s="158"/>
      <c r="ASE344" s="158"/>
      <c r="ASF344" s="158"/>
      <c r="ASG344" s="158"/>
      <c r="ASH344" s="158"/>
      <c r="ASI344" s="158"/>
      <c r="ASJ344" s="158"/>
      <c r="ASK344" s="158"/>
      <c r="ASL344" s="158"/>
      <c r="ASM344" s="158"/>
      <c r="ASN344" s="158"/>
      <c r="ASO344" s="158"/>
      <c r="ASP344" s="158"/>
      <c r="ASQ344" s="158"/>
      <c r="ASR344" s="158"/>
      <c r="ASS344" s="158"/>
      <c r="AST344" s="158"/>
      <c r="ASU344" s="158"/>
      <c r="ASV344" s="158"/>
      <c r="ASW344" s="158"/>
      <c r="ASX344" s="158"/>
      <c r="ASY344" s="158"/>
      <c r="ASZ344" s="158"/>
      <c r="ATA344" s="158"/>
      <c r="ATB344" s="158"/>
      <c r="ATC344" s="158"/>
      <c r="ATD344" s="158"/>
      <c r="ATE344" s="158"/>
      <c r="ATF344" s="158"/>
      <c r="ATG344" s="158"/>
      <c r="ATH344" s="158"/>
      <c r="ATI344" s="158"/>
      <c r="ATJ344" s="158"/>
      <c r="ATK344" s="158"/>
      <c r="ATL344" s="158"/>
      <c r="ATM344" s="158"/>
      <c r="ATN344" s="158"/>
      <c r="ATO344" s="158"/>
      <c r="ATP344" s="158"/>
      <c r="ATQ344" s="158"/>
      <c r="ATR344" s="158"/>
      <c r="ATS344" s="158"/>
      <c r="ATT344" s="158"/>
      <c r="ATU344" s="158"/>
      <c r="ATV344" s="158"/>
      <c r="ATW344" s="158"/>
      <c r="ATX344" s="158"/>
      <c r="ATY344" s="158"/>
      <c r="ATZ344" s="158"/>
      <c r="AUA344" s="158"/>
      <c r="AUB344" s="158"/>
      <c r="AUC344" s="158"/>
      <c r="AUD344" s="158"/>
      <c r="AUE344" s="158"/>
      <c r="AUF344" s="158"/>
      <c r="AUG344" s="158"/>
      <c r="AUH344" s="158"/>
      <c r="AUI344" s="158"/>
      <c r="AUJ344" s="158"/>
      <c r="AUK344" s="158"/>
      <c r="AUL344" s="158"/>
      <c r="AUM344" s="158"/>
      <c r="AUN344" s="158"/>
      <c r="AUO344" s="158"/>
      <c r="AUP344" s="158"/>
      <c r="AUQ344" s="158"/>
      <c r="AUR344" s="158"/>
      <c r="AUS344" s="158"/>
      <c r="AUT344" s="158"/>
      <c r="AUU344" s="158"/>
      <c r="AUV344" s="158"/>
      <c r="AUW344" s="158"/>
      <c r="AUX344" s="158"/>
      <c r="AUY344" s="158"/>
      <c r="AUZ344" s="158"/>
      <c r="AVA344" s="158"/>
      <c r="AVB344" s="158"/>
      <c r="AVC344" s="158"/>
      <c r="AVD344" s="158"/>
      <c r="AVE344" s="158"/>
      <c r="AVF344" s="158"/>
      <c r="AVG344" s="158"/>
      <c r="AVH344" s="158"/>
      <c r="AVI344" s="158"/>
      <c r="AVJ344" s="158"/>
      <c r="AVK344" s="158"/>
      <c r="AVL344" s="158"/>
      <c r="AVM344" s="158"/>
      <c r="AVN344" s="158"/>
      <c r="AVO344" s="158"/>
      <c r="AVP344" s="158"/>
      <c r="AVQ344" s="158"/>
      <c r="AVR344" s="158"/>
      <c r="AVS344" s="158"/>
      <c r="AVT344" s="158"/>
      <c r="AVU344" s="158"/>
      <c r="AVV344" s="158"/>
      <c r="AVW344" s="158"/>
      <c r="AVX344" s="158"/>
      <c r="AVY344" s="158"/>
      <c r="AVZ344" s="158"/>
      <c r="AWA344" s="158"/>
      <c r="AWB344" s="158"/>
      <c r="AWC344" s="158"/>
      <c r="AWD344" s="158"/>
      <c r="AWE344" s="158"/>
      <c r="AWF344" s="158"/>
      <c r="AWG344" s="158"/>
      <c r="AWH344" s="158"/>
      <c r="AWI344" s="158"/>
      <c r="AWJ344" s="158"/>
      <c r="AWK344" s="158"/>
      <c r="AWL344" s="158"/>
      <c r="AWM344" s="158"/>
      <c r="AWN344" s="158"/>
      <c r="AWO344" s="158"/>
      <c r="AWP344" s="158"/>
      <c r="AWQ344" s="158"/>
      <c r="AWR344" s="158"/>
      <c r="AWS344" s="158"/>
      <c r="AWT344" s="158"/>
      <c r="AWU344" s="158"/>
      <c r="AWV344" s="158"/>
      <c r="AWW344" s="158"/>
      <c r="AWX344" s="158"/>
      <c r="AWY344" s="158"/>
      <c r="AWZ344" s="158"/>
      <c r="AXA344" s="158"/>
      <c r="AXB344" s="158"/>
      <c r="AXC344" s="158"/>
      <c r="AXD344" s="158"/>
      <c r="AXE344" s="158"/>
      <c r="AXF344" s="158"/>
      <c r="AXG344" s="158"/>
      <c r="AXH344" s="158"/>
      <c r="AXI344" s="158"/>
      <c r="AXJ344" s="158"/>
      <c r="AXK344" s="158"/>
      <c r="AXL344" s="158"/>
      <c r="AXM344" s="158"/>
      <c r="AXN344" s="158"/>
      <c r="AXO344" s="158"/>
      <c r="AXP344" s="158"/>
      <c r="AXQ344" s="158"/>
      <c r="AXR344" s="158"/>
      <c r="AXS344" s="158"/>
      <c r="AXT344" s="158"/>
      <c r="AXU344" s="158"/>
      <c r="AXV344" s="158"/>
      <c r="AXW344" s="158"/>
      <c r="AXX344" s="158"/>
      <c r="AXY344" s="158"/>
      <c r="AXZ344" s="158"/>
      <c r="AYA344" s="158"/>
      <c r="AYB344" s="158"/>
      <c r="AYC344" s="158"/>
      <c r="AYD344" s="158"/>
      <c r="AYE344" s="158"/>
      <c r="AYF344" s="158"/>
      <c r="AYG344" s="158"/>
      <c r="AYH344" s="158"/>
      <c r="AYI344" s="158"/>
      <c r="AYJ344" s="158"/>
      <c r="AYK344" s="158"/>
      <c r="AYL344" s="158"/>
      <c r="AYM344" s="158"/>
      <c r="AYN344" s="158"/>
      <c r="AYO344" s="158"/>
      <c r="AYP344" s="158"/>
      <c r="AYQ344" s="158"/>
      <c r="AYR344" s="158"/>
      <c r="AYS344" s="158"/>
      <c r="AYT344" s="158"/>
      <c r="AYU344" s="158"/>
      <c r="AYV344" s="158"/>
      <c r="AYW344" s="158"/>
      <c r="AYX344" s="158"/>
      <c r="AYY344" s="158"/>
      <c r="AYZ344" s="158"/>
      <c r="AZA344" s="158"/>
      <c r="AZB344" s="158"/>
      <c r="AZC344" s="158"/>
      <c r="AZD344" s="158"/>
      <c r="AZE344" s="158"/>
      <c r="AZF344" s="158"/>
      <c r="AZG344" s="158"/>
      <c r="AZH344" s="158"/>
      <c r="AZI344" s="158"/>
      <c r="AZJ344" s="158"/>
      <c r="AZK344" s="158"/>
      <c r="AZL344" s="158"/>
      <c r="AZM344" s="158"/>
      <c r="AZN344" s="158"/>
      <c r="AZO344" s="158"/>
      <c r="AZP344" s="158"/>
      <c r="AZQ344" s="158"/>
      <c r="AZR344" s="158"/>
      <c r="AZS344" s="158"/>
      <c r="AZT344" s="158"/>
      <c r="AZU344" s="158"/>
      <c r="AZV344" s="158"/>
      <c r="AZW344" s="158"/>
      <c r="AZX344" s="158"/>
      <c r="AZY344" s="158"/>
      <c r="AZZ344" s="158"/>
      <c r="BAA344" s="158"/>
      <c r="BAB344" s="158"/>
      <c r="BAC344" s="158"/>
      <c r="BAD344" s="158"/>
      <c r="BAE344" s="158"/>
      <c r="BAF344" s="158"/>
      <c r="BAG344" s="158"/>
      <c r="BAH344" s="158"/>
      <c r="BAI344" s="158"/>
      <c r="BAJ344" s="158"/>
      <c r="BAK344" s="158"/>
      <c r="BAL344" s="158"/>
      <c r="BAM344" s="158"/>
      <c r="BAN344" s="158"/>
      <c r="BAO344" s="158"/>
      <c r="BAP344" s="158"/>
      <c r="BAQ344" s="158"/>
      <c r="BAR344" s="158"/>
      <c r="BAS344" s="158"/>
      <c r="BAT344" s="158"/>
      <c r="BAU344" s="158"/>
      <c r="BAV344" s="158"/>
      <c r="BAW344" s="158"/>
      <c r="BAX344" s="158"/>
      <c r="BAY344" s="158"/>
      <c r="BAZ344" s="158"/>
      <c r="BBA344" s="158"/>
      <c r="BBB344" s="158"/>
      <c r="BBC344" s="158"/>
      <c r="BBD344" s="158"/>
      <c r="BBE344" s="158"/>
      <c r="BBF344" s="158"/>
      <c r="BBG344" s="158"/>
      <c r="BBH344" s="158"/>
      <c r="BBI344" s="158"/>
      <c r="BBJ344" s="158"/>
      <c r="BBK344" s="158"/>
      <c r="BBL344" s="158"/>
      <c r="BBM344" s="158"/>
      <c r="BBN344" s="158"/>
      <c r="BBO344" s="158"/>
      <c r="BBP344" s="158"/>
      <c r="BBQ344" s="158"/>
      <c r="BBR344" s="158"/>
      <c r="BBS344" s="158"/>
      <c r="BBT344" s="158"/>
      <c r="BBU344" s="158"/>
      <c r="BBV344" s="158"/>
      <c r="BBW344" s="158"/>
      <c r="BBX344" s="158"/>
      <c r="BBY344" s="158"/>
      <c r="BBZ344" s="158"/>
      <c r="BCA344" s="158"/>
      <c r="BCB344" s="158"/>
      <c r="BCC344" s="158"/>
      <c r="BCD344" s="158"/>
      <c r="BCE344" s="158"/>
      <c r="BCF344" s="158"/>
      <c r="BCG344" s="158"/>
      <c r="BCH344" s="158"/>
      <c r="BCI344" s="158"/>
      <c r="BCJ344" s="158"/>
      <c r="BCK344" s="158"/>
      <c r="BCL344" s="158"/>
      <c r="BCM344" s="158"/>
      <c r="BCN344" s="158"/>
      <c r="BCO344" s="158"/>
      <c r="BCP344" s="158"/>
      <c r="BCQ344" s="158"/>
      <c r="BCR344" s="158"/>
      <c r="BCS344" s="158"/>
      <c r="BCT344" s="158"/>
      <c r="BCU344" s="158"/>
      <c r="BCV344" s="158"/>
      <c r="BCW344" s="158"/>
      <c r="BCX344" s="158"/>
      <c r="BCY344" s="158"/>
      <c r="BCZ344" s="158"/>
      <c r="BDA344" s="158"/>
      <c r="BDB344" s="158"/>
      <c r="BDC344" s="158"/>
      <c r="BDD344" s="158"/>
      <c r="BDE344" s="158"/>
      <c r="BDF344" s="158"/>
      <c r="BDG344" s="158"/>
      <c r="BDH344" s="158"/>
      <c r="BDI344" s="158"/>
      <c r="BDJ344" s="158"/>
      <c r="BDK344" s="158"/>
      <c r="BDL344" s="158"/>
      <c r="BDM344" s="158"/>
      <c r="BDN344" s="158"/>
      <c r="BDO344" s="158"/>
      <c r="BDP344" s="158"/>
      <c r="BDQ344" s="158"/>
      <c r="BDR344" s="158"/>
      <c r="BDS344" s="158"/>
      <c r="BDT344" s="158"/>
      <c r="BDU344" s="158"/>
      <c r="BDV344" s="158"/>
      <c r="BDW344" s="158"/>
      <c r="BDX344" s="158"/>
      <c r="BDY344" s="158"/>
      <c r="BDZ344" s="158"/>
      <c r="BEA344" s="158"/>
      <c r="BEB344" s="158"/>
      <c r="BEC344" s="158"/>
      <c r="BED344" s="158"/>
      <c r="BEE344" s="158"/>
      <c r="BEF344" s="158"/>
      <c r="BEG344" s="158"/>
      <c r="BEH344" s="158"/>
      <c r="BEI344" s="158"/>
      <c r="BEJ344" s="158"/>
      <c r="BEK344" s="158"/>
      <c r="BEL344" s="158"/>
      <c r="BEM344" s="158"/>
      <c r="BEN344" s="158"/>
      <c r="BEO344" s="158"/>
      <c r="BEP344" s="158"/>
      <c r="BEQ344" s="158"/>
      <c r="BER344" s="158"/>
      <c r="BES344" s="158"/>
      <c r="BET344" s="158"/>
      <c r="BEU344" s="158"/>
      <c r="BEV344" s="158"/>
      <c r="BEW344" s="158"/>
      <c r="BEX344" s="158"/>
      <c r="BEY344" s="158"/>
      <c r="BEZ344" s="158"/>
      <c r="BFA344" s="158"/>
      <c r="BFB344" s="158"/>
      <c r="BFC344" s="158"/>
      <c r="BFD344" s="158"/>
      <c r="BFE344" s="158"/>
      <c r="BFF344" s="158"/>
      <c r="BFG344" s="158"/>
      <c r="BFH344" s="158"/>
      <c r="BFI344" s="158"/>
      <c r="BFJ344" s="158"/>
      <c r="BFK344" s="158"/>
      <c r="BFL344" s="158"/>
      <c r="BFM344" s="158"/>
      <c r="BFN344" s="158"/>
      <c r="BFO344" s="158"/>
      <c r="BFP344" s="158"/>
      <c r="BFQ344" s="158"/>
      <c r="BFR344" s="158"/>
      <c r="BFS344" s="158"/>
      <c r="BFT344" s="158"/>
      <c r="BFU344" s="158"/>
      <c r="BFV344" s="158"/>
      <c r="BFW344" s="158"/>
      <c r="BFX344" s="158"/>
      <c r="BFY344" s="158"/>
      <c r="BFZ344" s="158"/>
      <c r="BGA344" s="158"/>
      <c r="BGB344" s="158"/>
      <c r="BGC344" s="158"/>
      <c r="BGD344" s="158"/>
      <c r="BGE344" s="158"/>
      <c r="BGF344" s="158"/>
      <c r="BGG344" s="158"/>
      <c r="BGH344" s="158"/>
      <c r="BGI344" s="158"/>
      <c r="BGJ344" s="158"/>
      <c r="BGK344" s="158"/>
      <c r="BGL344" s="158"/>
      <c r="BGM344" s="158"/>
      <c r="BGN344" s="158"/>
      <c r="BGO344" s="158"/>
      <c r="BGP344" s="158"/>
      <c r="BGQ344" s="158"/>
      <c r="BGR344" s="158"/>
      <c r="BGS344" s="158"/>
      <c r="BGT344" s="158"/>
      <c r="BGU344" s="158"/>
      <c r="BGV344" s="158"/>
      <c r="BGW344" s="158"/>
      <c r="BGX344" s="158"/>
      <c r="BGY344" s="158"/>
      <c r="BGZ344" s="158"/>
      <c r="BHA344" s="158"/>
      <c r="BHB344" s="158"/>
      <c r="BHC344" s="158"/>
      <c r="BHD344" s="158"/>
      <c r="BHE344" s="158"/>
      <c r="BHF344" s="158"/>
      <c r="BHG344" s="158"/>
      <c r="BHH344" s="158"/>
      <c r="BHI344" s="158"/>
      <c r="BHJ344" s="158"/>
      <c r="BHK344" s="158"/>
      <c r="BHL344" s="158"/>
      <c r="BHM344" s="158"/>
      <c r="BHN344" s="158"/>
      <c r="BHO344" s="158"/>
      <c r="BHP344" s="158"/>
      <c r="BHQ344" s="158"/>
      <c r="BHR344" s="158"/>
      <c r="BHS344" s="158"/>
      <c r="BHT344" s="158"/>
      <c r="BHU344" s="158"/>
      <c r="BHV344" s="158"/>
      <c r="BHW344" s="158"/>
      <c r="BHX344" s="158"/>
      <c r="BHY344" s="158"/>
      <c r="BHZ344" s="158"/>
      <c r="BIA344" s="158"/>
      <c r="BIB344" s="158"/>
      <c r="BIC344" s="158"/>
      <c r="BID344" s="158"/>
      <c r="BIE344" s="158"/>
      <c r="BIF344" s="158"/>
      <c r="BIG344" s="158"/>
      <c r="BIH344" s="158"/>
      <c r="BII344" s="158"/>
      <c r="BIJ344" s="158"/>
      <c r="BIK344" s="158"/>
      <c r="BIL344" s="158"/>
      <c r="BIM344" s="158"/>
      <c r="BIN344" s="158"/>
      <c r="BIO344" s="158"/>
      <c r="BIP344" s="158"/>
      <c r="BIQ344" s="158"/>
      <c r="BIR344" s="158"/>
      <c r="BIS344" s="158"/>
      <c r="BIT344" s="158"/>
      <c r="BIU344" s="158"/>
      <c r="BIV344" s="158"/>
      <c r="BIW344" s="158"/>
      <c r="BIX344" s="158"/>
      <c r="BIY344" s="158"/>
      <c r="BIZ344" s="158"/>
      <c r="BJA344" s="158"/>
      <c r="BJB344" s="158"/>
      <c r="BJC344" s="158"/>
      <c r="BJD344" s="158"/>
      <c r="BJE344" s="158"/>
      <c r="BJF344" s="158"/>
      <c r="BJG344" s="158"/>
      <c r="BJH344" s="158"/>
      <c r="BJI344" s="158"/>
      <c r="BJJ344" s="158"/>
      <c r="BJK344" s="158"/>
      <c r="BJL344" s="158"/>
      <c r="BJM344" s="158"/>
      <c r="BJN344" s="158"/>
      <c r="BJO344" s="158"/>
      <c r="BJP344" s="158"/>
      <c r="BJQ344" s="158"/>
      <c r="BJR344" s="158"/>
      <c r="BJS344" s="158"/>
      <c r="BJT344" s="158"/>
      <c r="BJU344" s="158"/>
      <c r="BJV344" s="158"/>
      <c r="BJW344" s="158"/>
      <c r="BJX344" s="158"/>
      <c r="BJY344" s="158"/>
      <c r="BJZ344" s="158"/>
      <c r="BKA344" s="158"/>
      <c r="BKB344" s="158"/>
      <c r="BKC344" s="158"/>
      <c r="BKD344" s="158"/>
      <c r="BKE344" s="158"/>
      <c r="BKF344" s="158"/>
      <c r="BKG344" s="158"/>
      <c r="BKH344" s="158"/>
      <c r="BKI344" s="158"/>
      <c r="BKJ344" s="158"/>
      <c r="BKK344" s="158"/>
      <c r="BKL344" s="158"/>
      <c r="BKM344" s="158"/>
      <c r="BKN344" s="158"/>
      <c r="BKO344" s="158"/>
      <c r="BKP344" s="158"/>
      <c r="BKQ344" s="158"/>
      <c r="BKR344" s="158"/>
      <c r="BKS344" s="158"/>
      <c r="BKT344" s="158"/>
      <c r="BKU344" s="158"/>
      <c r="BKV344" s="158"/>
      <c r="BKW344" s="158"/>
      <c r="BKX344" s="158"/>
      <c r="BKY344" s="158"/>
      <c r="BKZ344" s="158"/>
      <c r="BLA344" s="158"/>
      <c r="BLB344" s="158"/>
      <c r="BLC344" s="158"/>
      <c r="BLD344" s="158"/>
      <c r="BLE344" s="158"/>
      <c r="BLF344" s="158"/>
      <c r="BLG344" s="158"/>
      <c r="BLH344" s="158"/>
      <c r="BLI344" s="158"/>
      <c r="BLJ344" s="158"/>
      <c r="BLK344" s="158"/>
      <c r="BLL344" s="158"/>
      <c r="BLM344" s="158"/>
      <c r="BLN344" s="158"/>
      <c r="BLO344" s="158"/>
      <c r="BLP344" s="158"/>
      <c r="BLQ344" s="158"/>
      <c r="BLR344" s="158"/>
      <c r="BLS344" s="158"/>
      <c r="BLT344" s="158"/>
      <c r="BLU344" s="158"/>
      <c r="BLV344" s="158"/>
      <c r="BLW344" s="158"/>
      <c r="BLX344" s="158"/>
      <c r="BLY344" s="158"/>
      <c r="BLZ344" s="158"/>
      <c r="BMA344" s="158"/>
      <c r="BMB344" s="158"/>
      <c r="BMC344" s="158"/>
      <c r="BMD344" s="158"/>
      <c r="BME344" s="158"/>
      <c r="BMF344" s="158"/>
      <c r="BMG344" s="158"/>
      <c r="BMH344" s="158"/>
      <c r="BMI344" s="158"/>
      <c r="BMJ344" s="158"/>
      <c r="BMK344" s="158"/>
      <c r="BML344" s="158"/>
      <c r="BMM344" s="158"/>
      <c r="BMN344" s="158"/>
      <c r="BMO344" s="158"/>
      <c r="BMP344" s="158"/>
      <c r="BMQ344" s="158"/>
      <c r="BMR344" s="158"/>
      <c r="BMS344" s="158"/>
      <c r="BMT344" s="158"/>
      <c r="BMU344" s="158"/>
      <c r="BMV344" s="158"/>
      <c r="BMW344" s="158"/>
      <c r="BMX344" s="158"/>
      <c r="BMY344" s="158"/>
      <c r="BMZ344" s="158"/>
      <c r="BNA344" s="158"/>
      <c r="BNB344" s="158"/>
      <c r="BNC344" s="158"/>
      <c r="BND344" s="158"/>
      <c r="BNE344" s="158"/>
      <c r="BNF344" s="158"/>
      <c r="BNG344" s="158"/>
      <c r="BNH344" s="158"/>
      <c r="BNI344" s="158"/>
      <c r="BNJ344" s="158"/>
      <c r="BNK344" s="158"/>
      <c r="BNL344" s="158"/>
      <c r="BNM344" s="158"/>
      <c r="BNN344" s="158"/>
      <c r="BNO344" s="158"/>
      <c r="BNP344" s="158"/>
      <c r="BNQ344" s="158"/>
      <c r="BNR344" s="158"/>
      <c r="BNS344" s="158"/>
      <c r="BNT344" s="158"/>
      <c r="BNU344" s="158"/>
      <c r="BNV344" s="158"/>
      <c r="BNW344" s="158"/>
      <c r="BNX344" s="158"/>
      <c r="BNY344" s="158"/>
      <c r="BNZ344" s="158"/>
      <c r="BOA344" s="158"/>
      <c r="BOB344" s="158"/>
      <c r="BOC344" s="158"/>
      <c r="BOD344" s="158"/>
      <c r="BOE344" s="158"/>
      <c r="BOF344" s="158"/>
      <c r="BOG344" s="158"/>
      <c r="BOH344" s="158"/>
      <c r="BOI344" s="158"/>
      <c r="BOJ344" s="158"/>
      <c r="BOK344" s="158"/>
      <c r="BOL344" s="158"/>
      <c r="BOM344" s="158"/>
      <c r="BON344" s="158"/>
      <c r="BOO344" s="158"/>
      <c r="BOP344" s="158"/>
      <c r="BOQ344" s="158"/>
      <c r="BOR344" s="158"/>
      <c r="BOS344" s="158"/>
      <c r="BOT344" s="158"/>
      <c r="BOU344" s="158"/>
      <c r="BOV344" s="158"/>
      <c r="BOW344" s="158"/>
      <c r="BOX344" s="158"/>
      <c r="BOY344" s="158"/>
      <c r="BOZ344" s="158"/>
      <c r="BPA344" s="158"/>
      <c r="BPB344" s="158"/>
      <c r="BPC344" s="158"/>
      <c r="BPD344" s="158"/>
      <c r="BPE344" s="158"/>
      <c r="BPF344" s="158"/>
      <c r="BPG344" s="158"/>
      <c r="BPH344" s="158"/>
      <c r="BPI344" s="158"/>
      <c r="BPJ344" s="158"/>
      <c r="BPK344" s="158"/>
      <c r="BPL344" s="158"/>
      <c r="BPM344" s="158"/>
      <c r="BPN344" s="158"/>
      <c r="BPO344" s="158"/>
      <c r="BPP344" s="158"/>
      <c r="BPQ344" s="158"/>
      <c r="BPR344" s="158"/>
      <c r="BPS344" s="158"/>
      <c r="BPT344" s="158"/>
      <c r="BPU344" s="158"/>
      <c r="BPV344" s="158"/>
      <c r="BPW344" s="158"/>
      <c r="BPX344" s="158"/>
      <c r="BPY344" s="158"/>
      <c r="BPZ344" s="158"/>
      <c r="BQA344" s="158"/>
      <c r="BQB344" s="158"/>
      <c r="BQC344" s="158"/>
      <c r="BQD344" s="158"/>
      <c r="BQE344" s="158"/>
      <c r="BQF344" s="158"/>
      <c r="BQG344" s="158"/>
      <c r="BQH344" s="158"/>
      <c r="BQI344" s="158"/>
      <c r="BQJ344" s="158"/>
      <c r="BQK344" s="158"/>
      <c r="BQL344" s="158"/>
      <c r="BQM344" s="158"/>
      <c r="BQN344" s="158"/>
      <c r="BQO344" s="158"/>
      <c r="BQP344" s="158"/>
      <c r="BQQ344" s="158"/>
      <c r="BQR344" s="158"/>
      <c r="BQS344" s="158"/>
      <c r="BQT344" s="158"/>
      <c r="BQU344" s="158"/>
      <c r="BQV344" s="158"/>
      <c r="BQW344" s="158"/>
      <c r="BQX344" s="158"/>
      <c r="BQY344" s="158"/>
      <c r="BQZ344" s="158"/>
      <c r="BRA344" s="158"/>
      <c r="BRB344" s="158"/>
      <c r="BRC344" s="158"/>
      <c r="BRD344" s="158"/>
      <c r="BRE344" s="158"/>
      <c r="BRF344" s="158"/>
      <c r="BRG344" s="158"/>
      <c r="BRH344" s="158"/>
      <c r="BRI344" s="158"/>
      <c r="BRJ344" s="158"/>
      <c r="BRK344" s="158"/>
      <c r="BRL344" s="158"/>
      <c r="BRM344" s="158"/>
      <c r="BRN344" s="158"/>
      <c r="BRO344" s="158"/>
      <c r="BRP344" s="158"/>
      <c r="BRQ344" s="158"/>
      <c r="BRR344" s="158"/>
      <c r="BRS344" s="158"/>
      <c r="BRT344" s="158"/>
      <c r="BRU344" s="158"/>
      <c r="BRV344" s="158"/>
      <c r="BRW344" s="158"/>
      <c r="BRX344" s="158"/>
      <c r="BRY344" s="158"/>
      <c r="BRZ344" s="158"/>
      <c r="BSA344" s="158"/>
      <c r="BSB344" s="158"/>
      <c r="BSC344" s="158"/>
      <c r="BSD344" s="158"/>
      <c r="BSE344" s="158"/>
      <c r="BSF344" s="158"/>
      <c r="BSG344" s="158"/>
      <c r="BSH344" s="158"/>
      <c r="BSI344" s="158"/>
      <c r="BSJ344" s="158"/>
      <c r="BSK344" s="158"/>
      <c r="BSL344" s="158"/>
      <c r="BSM344" s="158"/>
      <c r="BSN344" s="158"/>
      <c r="BSO344" s="158"/>
      <c r="BSP344" s="158"/>
      <c r="BSQ344" s="158"/>
      <c r="BSR344" s="158"/>
      <c r="BSS344" s="158"/>
      <c r="BST344" s="158"/>
      <c r="BSU344" s="158"/>
      <c r="BSV344" s="158"/>
      <c r="BSW344" s="158"/>
      <c r="BSX344" s="158"/>
      <c r="BSY344" s="158"/>
      <c r="BSZ344" s="158"/>
      <c r="BTA344" s="158"/>
      <c r="BTB344" s="158"/>
      <c r="BTC344" s="158"/>
      <c r="BTD344" s="158"/>
      <c r="BTE344" s="158"/>
      <c r="BTF344" s="158"/>
      <c r="BTG344" s="158"/>
      <c r="BTH344" s="158"/>
      <c r="BTI344" s="158"/>
      <c r="BTJ344" s="158"/>
      <c r="BTK344" s="158"/>
      <c r="BTL344" s="158"/>
      <c r="BTM344" s="158"/>
      <c r="BTN344" s="158"/>
      <c r="BTO344" s="158"/>
      <c r="BTP344" s="158"/>
      <c r="BTQ344" s="158"/>
      <c r="BTR344" s="158"/>
      <c r="BTS344" s="158"/>
      <c r="BTT344" s="158"/>
      <c r="BTU344" s="158"/>
      <c r="BTV344" s="158"/>
      <c r="BTW344" s="158"/>
      <c r="BTX344" s="158"/>
      <c r="BTY344" s="158"/>
      <c r="BTZ344" s="158"/>
      <c r="BUA344" s="158"/>
      <c r="BUB344" s="158"/>
      <c r="BUC344" s="158"/>
      <c r="BUD344" s="158"/>
      <c r="BUE344" s="158"/>
      <c r="BUF344" s="158"/>
      <c r="BUG344" s="158"/>
      <c r="BUH344" s="158"/>
      <c r="BUI344" s="158"/>
      <c r="BUJ344" s="158"/>
      <c r="BUK344" s="158"/>
      <c r="BUL344" s="158"/>
      <c r="BUM344" s="158"/>
      <c r="BUN344" s="158"/>
      <c r="BUO344" s="158"/>
      <c r="BUP344" s="158"/>
      <c r="BUQ344" s="158"/>
      <c r="BUR344" s="158"/>
      <c r="BUS344" s="158"/>
      <c r="BUT344" s="158"/>
      <c r="BUU344" s="158"/>
      <c r="BUV344" s="158"/>
      <c r="BUW344" s="158"/>
      <c r="BUX344" s="158"/>
      <c r="BUY344" s="158"/>
      <c r="BUZ344" s="158"/>
      <c r="BVA344" s="158"/>
      <c r="BVB344" s="158"/>
      <c r="BVC344" s="158"/>
      <c r="BVD344" s="158"/>
      <c r="BVE344" s="158"/>
      <c r="BVF344" s="158"/>
      <c r="BVG344" s="158"/>
      <c r="BVH344" s="158"/>
      <c r="BVI344" s="158"/>
      <c r="BVJ344" s="158"/>
      <c r="BVK344" s="158"/>
      <c r="BVL344" s="158"/>
      <c r="BVM344" s="158"/>
      <c r="BVN344" s="158"/>
      <c r="BVO344" s="158"/>
      <c r="BVP344" s="158"/>
      <c r="BVQ344" s="158"/>
      <c r="BVR344" s="158"/>
      <c r="BVS344" s="158"/>
      <c r="BVT344" s="158"/>
      <c r="BVU344" s="158"/>
      <c r="BVV344" s="158"/>
      <c r="BVW344" s="158"/>
      <c r="BVX344" s="158"/>
      <c r="BVY344" s="158"/>
      <c r="BVZ344" s="158"/>
      <c r="BWA344" s="158"/>
      <c r="BWB344" s="158"/>
      <c r="BWC344" s="158"/>
      <c r="BWD344" s="158"/>
      <c r="BWE344" s="158"/>
      <c r="BWF344" s="158"/>
      <c r="BWG344" s="158"/>
      <c r="BWH344" s="158"/>
      <c r="BWI344" s="158"/>
      <c r="BWJ344" s="158"/>
      <c r="BWK344" s="158"/>
      <c r="BWL344" s="158"/>
      <c r="BWM344" s="158"/>
      <c r="BWN344" s="158"/>
      <c r="BWO344" s="158"/>
      <c r="BWP344" s="158"/>
      <c r="BWQ344" s="158"/>
      <c r="BWR344" s="158"/>
      <c r="BWS344" s="158"/>
      <c r="BWT344" s="158"/>
      <c r="BWU344" s="158"/>
      <c r="BWV344" s="158"/>
      <c r="BWW344" s="158"/>
      <c r="BWX344" s="158"/>
      <c r="BWY344" s="158"/>
      <c r="BWZ344" s="158"/>
      <c r="BXA344" s="158"/>
      <c r="BXB344" s="158"/>
      <c r="BXC344" s="158"/>
      <c r="BXD344" s="158"/>
      <c r="BXE344" s="158"/>
      <c r="BXF344" s="158"/>
      <c r="BXG344" s="158"/>
      <c r="BXH344" s="158"/>
      <c r="BXI344" s="158"/>
      <c r="BXJ344" s="158"/>
      <c r="BXK344" s="158"/>
      <c r="BXL344" s="158"/>
      <c r="BXM344" s="158"/>
      <c r="BXN344" s="158"/>
      <c r="BXO344" s="158"/>
      <c r="BXP344" s="158"/>
      <c r="BXQ344" s="158"/>
      <c r="BXR344" s="158"/>
      <c r="BXS344" s="158"/>
      <c r="BXT344" s="158"/>
      <c r="BXU344" s="158"/>
      <c r="BXV344" s="158"/>
      <c r="BXW344" s="158"/>
      <c r="BXX344" s="158"/>
      <c r="BXY344" s="158"/>
      <c r="BXZ344" s="158"/>
      <c r="BYA344" s="158"/>
      <c r="BYB344" s="158"/>
      <c r="BYC344" s="158"/>
      <c r="BYD344" s="158"/>
      <c r="BYE344" s="158"/>
      <c r="BYF344" s="158"/>
      <c r="BYG344" s="158"/>
      <c r="BYH344" s="158"/>
      <c r="BYI344" s="158"/>
      <c r="BYJ344" s="158"/>
      <c r="BYK344" s="158"/>
      <c r="BYL344" s="158"/>
      <c r="BYM344" s="158"/>
      <c r="BYN344" s="158"/>
      <c r="BYO344" s="158"/>
      <c r="BYP344" s="158"/>
    </row>
    <row r="345" spans="1:2018" s="101" customFormat="1" ht="12.75" customHeight="1">
      <c r="C345" s="245">
        <v>2020</v>
      </c>
      <c r="D345" s="105" t="s">
        <v>203</v>
      </c>
      <c r="E345" s="105" t="s">
        <v>197</v>
      </c>
      <c r="H345" s="187">
        <f>INDEX(Inputs!$T$260:$T$287,MATCH($B329,Inputs!$C$260:$C$287,0))/conv_2020_2015</f>
        <v>0</v>
      </c>
      <c r="I345" s="176"/>
      <c r="J345" s="176">
        <f t="shared" ref="J345:AO345" si="1104">IF($I331="n/a",0,IF(J$4&gt;third_reg_period,IF(J$4&lt;=$I331+$C345,$H345/($I331-5),IF(AND($H345&lt;&gt;0,I345=0,J$4=$C345+$I331+1),$H345,0)),0))</f>
        <v>0</v>
      </c>
      <c r="K345" s="176">
        <f t="shared" si="1104"/>
        <v>0</v>
      </c>
      <c r="L345" s="176">
        <f t="shared" si="1104"/>
        <v>0</v>
      </c>
      <c r="M345" s="176">
        <f t="shared" si="1104"/>
        <v>0</v>
      </c>
      <c r="N345" s="176">
        <f t="shared" si="1104"/>
        <v>0</v>
      </c>
      <c r="O345" s="176">
        <f t="shared" si="1104"/>
        <v>0</v>
      </c>
      <c r="P345" s="176">
        <f t="shared" si="1104"/>
        <v>0</v>
      </c>
      <c r="Q345" s="176">
        <f t="shared" si="1104"/>
        <v>0</v>
      </c>
      <c r="R345" s="176">
        <f t="shared" si="1104"/>
        <v>0</v>
      </c>
      <c r="S345" s="176">
        <f t="shared" si="1104"/>
        <v>0</v>
      </c>
      <c r="T345" s="176">
        <f t="shared" si="1104"/>
        <v>0</v>
      </c>
      <c r="U345" s="176">
        <f t="shared" si="1104"/>
        <v>0</v>
      </c>
      <c r="V345" s="176">
        <f t="shared" si="1104"/>
        <v>0</v>
      </c>
      <c r="W345" s="176">
        <f t="shared" si="1104"/>
        <v>0</v>
      </c>
      <c r="X345" s="176">
        <f t="shared" si="1104"/>
        <v>0</v>
      </c>
      <c r="Y345" s="176">
        <f t="shared" si="1104"/>
        <v>0</v>
      </c>
      <c r="Z345" s="176">
        <f t="shared" si="1104"/>
        <v>0</v>
      </c>
      <c r="AA345" s="176">
        <f t="shared" si="1104"/>
        <v>0</v>
      </c>
      <c r="AB345" s="176">
        <f t="shared" si="1104"/>
        <v>0</v>
      </c>
      <c r="AC345" s="176">
        <f t="shared" si="1104"/>
        <v>0</v>
      </c>
      <c r="AD345" s="176">
        <f t="shared" si="1104"/>
        <v>0</v>
      </c>
      <c r="AE345" s="176">
        <f t="shared" si="1104"/>
        <v>0</v>
      </c>
      <c r="AF345" s="176">
        <f t="shared" si="1104"/>
        <v>0</v>
      </c>
      <c r="AG345" s="176">
        <f t="shared" si="1104"/>
        <v>0</v>
      </c>
      <c r="AH345" s="176">
        <f t="shared" si="1104"/>
        <v>0</v>
      </c>
      <c r="AI345" s="176">
        <f t="shared" si="1104"/>
        <v>0</v>
      </c>
      <c r="AJ345" s="176">
        <f t="shared" si="1104"/>
        <v>0</v>
      </c>
      <c r="AK345" s="176">
        <f t="shared" si="1104"/>
        <v>0</v>
      </c>
      <c r="AL345" s="176">
        <f t="shared" si="1104"/>
        <v>0</v>
      </c>
      <c r="AM345" s="176">
        <f t="shared" si="1104"/>
        <v>0</v>
      </c>
      <c r="AN345" s="176">
        <f t="shared" si="1104"/>
        <v>0</v>
      </c>
      <c r="AO345" s="176">
        <f t="shared" si="1104"/>
        <v>0</v>
      </c>
      <c r="AP345" s="176">
        <f t="shared" ref="AP345:BU345" si="1105">IF($I331="n/a",0,IF(AP$4&gt;third_reg_period,IF(AP$4&lt;=$I331+$C345,$H345/($I331-5),IF(AND($H345&lt;&gt;0,AO345=0,AP$4=$C345+$I331+1),$H345,0)),0))</f>
        <v>0</v>
      </c>
      <c r="AQ345" s="176">
        <f t="shared" si="1105"/>
        <v>0</v>
      </c>
      <c r="AR345" s="176">
        <f t="shared" si="1105"/>
        <v>0</v>
      </c>
      <c r="AS345" s="176">
        <f t="shared" si="1105"/>
        <v>0</v>
      </c>
      <c r="AT345" s="176">
        <f t="shared" si="1105"/>
        <v>0</v>
      </c>
      <c r="AU345" s="176">
        <f t="shared" si="1105"/>
        <v>0</v>
      </c>
      <c r="AV345" s="176">
        <f t="shared" si="1105"/>
        <v>0</v>
      </c>
      <c r="AW345" s="176">
        <f t="shared" si="1105"/>
        <v>0</v>
      </c>
      <c r="AX345" s="176">
        <f t="shared" si="1105"/>
        <v>0</v>
      </c>
      <c r="AY345" s="176">
        <f t="shared" si="1105"/>
        <v>0</v>
      </c>
      <c r="AZ345" s="176">
        <f t="shared" si="1105"/>
        <v>0</v>
      </c>
      <c r="BA345" s="176">
        <f t="shared" si="1105"/>
        <v>0</v>
      </c>
      <c r="BB345" s="176">
        <f t="shared" si="1105"/>
        <v>0</v>
      </c>
      <c r="BC345" s="176">
        <f t="shared" si="1105"/>
        <v>0</v>
      </c>
      <c r="BD345" s="176">
        <f t="shared" si="1105"/>
        <v>0</v>
      </c>
      <c r="BE345" s="176">
        <f t="shared" si="1105"/>
        <v>0</v>
      </c>
      <c r="BF345" s="176">
        <f t="shared" si="1105"/>
        <v>0</v>
      </c>
      <c r="BG345" s="176">
        <f t="shared" si="1105"/>
        <v>0</v>
      </c>
      <c r="BH345" s="176">
        <f t="shared" si="1105"/>
        <v>0</v>
      </c>
      <c r="BI345" s="176">
        <f t="shared" si="1105"/>
        <v>0</v>
      </c>
      <c r="BJ345" s="176">
        <f t="shared" si="1105"/>
        <v>0</v>
      </c>
      <c r="BK345" s="176">
        <f t="shared" si="1105"/>
        <v>0</v>
      </c>
      <c r="BL345" s="176">
        <f t="shared" si="1105"/>
        <v>0</v>
      </c>
      <c r="BM345" s="176">
        <f t="shared" si="1105"/>
        <v>0</v>
      </c>
      <c r="BN345" s="176">
        <f t="shared" si="1105"/>
        <v>0</v>
      </c>
      <c r="BO345" s="176">
        <f t="shared" si="1105"/>
        <v>0</v>
      </c>
      <c r="BP345" s="176">
        <f t="shared" si="1105"/>
        <v>0</v>
      </c>
      <c r="BQ345" s="176">
        <f t="shared" si="1105"/>
        <v>0</v>
      </c>
      <c r="BR345" s="176">
        <f t="shared" si="1105"/>
        <v>0</v>
      </c>
      <c r="BS345" s="176">
        <f t="shared" si="1105"/>
        <v>0</v>
      </c>
      <c r="BT345" s="176">
        <f t="shared" si="1105"/>
        <v>0</v>
      </c>
      <c r="BU345" s="176">
        <f t="shared" si="1105"/>
        <v>0</v>
      </c>
      <c r="BV345" s="176">
        <f t="shared" ref="BV345:CF345" si="1106">IF($I331="n/a",0,IF(BV$4&gt;third_reg_period,IF(BV$4&lt;=$I331+$C345,$H345/($I331-5),IF(AND($H345&lt;&gt;0,BU345=0,BV$4=$C345+$I331+1),$H345,0)),0))</f>
        <v>0</v>
      </c>
      <c r="BW345" s="176">
        <f t="shared" si="1106"/>
        <v>0</v>
      </c>
      <c r="BX345" s="176">
        <f t="shared" si="1106"/>
        <v>0</v>
      </c>
      <c r="BY345" s="176">
        <f t="shared" si="1106"/>
        <v>0</v>
      </c>
      <c r="BZ345" s="176">
        <f t="shared" si="1106"/>
        <v>0</v>
      </c>
      <c r="CA345" s="176">
        <f t="shared" si="1106"/>
        <v>0</v>
      </c>
      <c r="CB345" s="176">
        <f t="shared" si="1106"/>
        <v>0</v>
      </c>
      <c r="CC345" s="176">
        <f t="shared" si="1106"/>
        <v>0</v>
      </c>
      <c r="CD345" s="176">
        <f t="shared" si="1106"/>
        <v>0</v>
      </c>
      <c r="CE345" s="176">
        <f t="shared" si="1106"/>
        <v>0</v>
      </c>
      <c r="CF345" s="176">
        <f t="shared" si="1106"/>
        <v>0</v>
      </c>
      <c r="CG345" s="158"/>
      <c r="CH345" s="158"/>
      <c r="CI345" s="158"/>
      <c r="CJ345" s="158"/>
      <c r="CK345" s="158"/>
      <c r="CL345" s="158"/>
      <c r="CM345" s="158"/>
      <c r="CN345" s="158"/>
      <c r="CO345" s="158"/>
      <c r="CP345" s="158"/>
      <c r="CQ345" s="158"/>
      <c r="CR345" s="158"/>
      <c r="CS345" s="158"/>
      <c r="CT345" s="158"/>
      <c r="CU345" s="158"/>
      <c r="CV345" s="158"/>
      <c r="CW345" s="158"/>
      <c r="CX345" s="158"/>
      <c r="CY345" s="158"/>
      <c r="CZ345" s="158"/>
      <c r="DA345" s="158"/>
      <c r="DB345" s="158"/>
      <c r="DC345" s="158"/>
      <c r="DD345" s="158"/>
      <c r="DE345" s="158"/>
      <c r="DF345" s="158"/>
      <c r="DG345" s="158"/>
      <c r="DH345" s="158"/>
      <c r="DI345" s="158"/>
      <c r="DJ345" s="158"/>
      <c r="DK345" s="158"/>
      <c r="DL345" s="158"/>
      <c r="DM345" s="158"/>
      <c r="DN345" s="158"/>
      <c r="DO345" s="158"/>
      <c r="DP345" s="158"/>
      <c r="DQ345" s="158"/>
      <c r="DR345" s="158"/>
      <c r="DS345" s="158"/>
      <c r="DT345" s="158"/>
      <c r="DU345" s="158"/>
      <c r="DV345" s="158"/>
      <c r="DW345" s="158"/>
      <c r="DX345" s="158"/>
      <c r="DY345" s="158"/>
      <c r="DZ345" s="158"/>
      <c r="EA345" s="158"/>
      <c r="EB345" s="158"/>
      <c r="EC345" s="158"/>
      <c r="ED345" s="158"/>
      <c r="EE345" s="158"/>
      <c r="EF345" s="158"/>
      <c r="EG345" s="158"/>
      <c r="EH345" s="158"/>
      <c r="EI345" s="158"/>
      <c r="EJ345" s="158"/>
      <c r="EK345" s="158"/>
      <c r="EL345" s="158"/>
      <c r="EM345" s="158"/>
      <c r="EN345" s="158"/>
      <c r="EO345" s="158"/>
      <c r="EP345" s="158"/>
      <c r="EQ345" s="158"/>
      <c r="ER345" s="158"/>
      <c r="ES345" s="158"/>
      <c r="ET345" s="158"/>
      <c r="EU345" s="158"/>
      <c r="EV345" s="158"/>
      <c r="EW345" s="158"/>
      <c r="EX345" s="158"/>
      <c r="EY345" s="158"/>
      <c r="EZ345" s="158"/>
      <c r="FA345" s="158"/>
      <c r="FB345" s="158"/>
      <c r="FC345" s="158"/>
      <c r="FD345" s="158"/>
      <c r="FE345" s="158"/>
      <c r="FF345" s="158"/>
      <c r="FG345" s="158"/>
      <c r="FH345" s="158"/>
      <c r="FI345" s="158"/>
      <c r="FJ345" s="158"/>
      <c r="FK345" s="158"/>
      <c r="FL345" s="158"/>
      <c r="FM345" s="158"/>
      <c r="FN345" s="158"/>
      <c r="FO345" s="158"/>
      <c r="FP345" s="158"/>
      <c r="FQ345" s="158"/>
      <c r="FR345" s="158"/>
      <c r="FS345" s="158"/>
      <c r="FT345" s="158"/>
      <c r="FU345" s="158"/>
      <c r="FV345" s="158"/>
      <c r="FW345" s="158"/>
      <c r="FX345" s="158"/>
      <c r="FY345" s="158"/>
      <c r="FZ345" s="158"/>
      <c r="GA345" s="158"/>
      <c r="GB345" s="158"/>
      <c r="GC345" s="158"/>
      <c r="GD345" s="158"/>
      <c r="GE345" s="158"/>
      <c r="GF345" s="158"/>
      <c r="GG345" s="158"/>
      <c r="GH345" s="158"/>
      <c r="GI345" s="158"/>
      <c r="GJ345" s="158"/>
      <c r="GK345" s="158"/>
      <c r="GL345" s="158"/>
      <c r="GM345" s="158"/>
      <c r="GN345" s="158"/>
      <c r="GO345" s="158"/>
      <c r="GP345" s="158"/>
      <c r="GQ345" s="158"/>
      <c r="GR345" s="158"/>
      <c r="GS345" s="158"/>
      <c r="GT345" s="158"/>
      <c r="GU345" s="158"/>
      <c r="GV345" s="158"/>
      <c r="GW345" s="158"/>
      <c r="GX345" s="158"/>
      <c r="GY345" s="158"/>
      <c r="GZ345" s="158"/>
      <c r="HA345" s="158"/>
      <c r="HB345" s="158"/>
      <c r="HC345" s="158"/>
      <c r="HD345" s="158"/>
      <c r="HE345" s="158"/>
      <c r="HF345" s="158"/>
      <c r="HG345" s="158"/>
      <c r="HH345" s="158"/>
      <c r="HI345" s="158"/>
      <c r="HJ345" s="158"/>
      <c r="HK345" s="158"/>
      <c r="HL345" s="158"/>
      <c r="HM345" s="158"/>
      <c r="HN345" s="158"/>
      <c r="HO345" s="158"/>
      <c r="HP345" s="158"/>
      <c r="HQ345" s="158"/>
      <c r="HR345" s="158"/>
      <c r="HS345" s="158"/>
      <c r="HT345" s="158"/>
      <c r="HU345" s="158"/>
      <c r="HV345" s="158"/>
      <c r="HW345" s="158"/>
      <c r="HX345" s="158"/>
      <c r="HY345" s="158"/>
      <c r="HZ345" s="158"/>
      <c r="IA345" s="158"/>
      <c r="IB345" s="158"/>
      <c r="IC345" s="158"/>
      <c r="ID345" s="158"/>
      <c r="IE345" s="158"/>
      <c r="IF345" s="158"/>
      <c r="IG345" s="158"/>
      <c r="IH345" s="158"/>
      <c r="II345" s="158"/>
      <c r="IJ345" s="158"/>
      <c r="IK345" s="158"/>
      <c r="IL345" s="158"/>
      <c r="IM345" s="158"/>
      <c r="IN345" s="158"/>
      <c r="IO345" s="158"/>
      <c r="IP345" s="158"/>
      <c r="IQ345" s="158"/>
      <c r="IR345" s="158"/>
      <c r="IS345" s="158"/>
      <c r="IT345" s="158"/>
      <c r="IU345" s="158"/>
      <c r="IV345" s="158"/>
      <c r="IW345" s="158"/>
      <c r="IX345" s="158"/>
      <c r="IY345" s="158"/>
      <c r="IZ345" s="158"/>
      <c r="JA345" s="158"/>
      <c r="JB345" s="158"/>
      <c r="JC345" s="158"/>
      <c r="JD345" s="158"/>
      <c r="JE345" s="158"/>
      <c r="JF345" s="158"/>
      <c r="JG345" s="158"/>
      <c r="JH345" s="158"/>
      <c r="JI345" s="158"/>
      <c r="JJ345" s="158"/>
      <c r="JK345" s="158"/>
      <c r="JL345" s="158"/>
      <c r="JM345" s="158"/>
      <c r="JN345" s="158"/>
      <c r="JO345" s="158"/>
      <c r="JP345" s="158"/>
      <c r="JQ345" s="158"/>
      <c r="JR345" s="158"/>
      <c r="JS345" s="158"/>
      <c r="JT345" s="158"/>
      <c r="JU345" s="158"/>
      <c r="JV345" s="158"/>
      <c r="JW345" s="158"/>
      <c r="JX345" s="158"/>
      <c r="JY345" s="158"/>
      <c r="JZ345" s="158"/>
      <c r="KA345" s="158"/>
      <c r="KB345" s="158"/>
      <c r="KC345" s="158"/>
      <c r="KD345" s="158"/>
      <c r="KE345" s="158"/>
      <c r="KF345" s="158"/>
      <c r="KG345" s="158"/>
      <c r="KH345" s="158"/>
      <c r="KI345" s="158"/>
      <c r="KJ345" s="158"/>
      <c r="KK345" s="158"/>
      <c r="KL345" s="158"/>
      <c r="KM345" s="158"/>
      <c r="KN345" s="158"/>
      <c r="KO345" s="158"/>
      <c r="KP345" s="158"/>
      <c r="KQ345" s="158"/>
      <c r="KR345" s="158"/>
      <c r="KS345" s="158"/>
      <c r="KT345" s="158"/>
      <c r="KU345" s="158"/>
      <c r="KV345" s="158"/>
      <c r="KW345" s="158"/>
      <c r="KX345" s="158"/>
      <c r="KY345" s="158"/>
      <c r="KZ345" s="158"/>
      <c r="LA345" s="158"/>
      <c r="LB345" s="158"/>
      <c r="LC345" s="158"/>
      <c r="LD345" s="158"/>
      <c r="LE345" s="158"/>
      <c r="LF345" s="158"/>
      <c r="LG345" s="158"/>
      <c r="LH345" s="158"/>
      <c r="LI345" s="158"/>
      <c r="LJ345" s="158"/>
      <c r="LK345" s="158"/>
      <c r="LL345" s="158"/>
      <c r="LM345" s="158"/>
      <c r="LN345" s="158"/>
      <c r="LO345" s="158"/>
      <c r="LP345" s="158"/>
      <c r="LQ345" s="158"/>
      <c r="LR345" s="158"/>
      <c r="LS345" s="158"/>
      <c r="LT345" s="158"/>
      <c r="LU345" s="158"/>
      <c r="LV345" s="158"/>
      <c r="LW345" s="158"/>
      <c r="LX345" s="158"/>
      <c r="LY345" s="158"/>
      <c r="LZ345" s="158"/>
      <c r="MA345" s="158"/>
      <c r="MB345" s="158"/>
      <c r="MC345" s="158"/>
      <c r="MD345" s="158"/>
      <c r="ME345" s="158"/>
      <c r="MF345" s="158"/>
      <c r="MG345" s="158"/>
      <c r="MH345" s="158"/>
      <c r="MI345" s="158"/>
      <c r="MJ345" s="158"/>
      <c r="MK345" s="158"/>
      <c r="ML345" s="158"/>
      <c r="MM345" s="158"/>
      <c r="MN345" s="158"/>
      <c r="MO345" s="158"/>
      <c r="MP345" s="158"/>
      <c r="MQ345" s="158"/>
      <c r="MR345" s="158"/>
      <c r="MS345" s="158"/>
      <c r="MT345" s="158"/>
      <c r="MU345" s="158"/>
      <c r="MV345" s="158"/>
      <c r="MW345" s="158"/>
      <c r="MX345" s="158"/>
      <c r="MY345" s="158"/>
      <c r="MZ345" s="158"/>
      <c r="NA345" s="158"/>
      <c r="NB345" s="158"/>
      <c r="NC345" s="158"/>
      <c r="ND345" s="158"/>
      <c r="NE345" s="158"/>
      <c r="NF345" s="158"/>
      <c r="NG345" s="158"/>
      <c r="NH345" s="158"/>
      <c r="NI345" s="158"/>
      <c r="NJ345" s="158"/>
      <c r="NK345" s="158"/>
      <c r="NL345" s="158"/>
      <c r="NM345" s="158"/>
      <c r="NN345" s="158"/>
      <c r="NO345" s="158"/>
      <c r="NP345" s="158"/>
      <c r="NQ345" s="158"/>
      <c r="NR345" s="158"/>
      <c r="NS345" s="158"/>
      <c r="NT345" s="158"/>
      <c r="NU345" s="158"/>
      <c r="NV345" s="158"/>
      <c r="NW345" s="158"/>
      <c r="NX345" s="158"/>
      <c r="NY345" s="158"/>
      <c r="NZ345" s="158"/>
      <c r="OA345" s="158"/>
      <c r="OB345" s="158"/>
      <c r="OC345" s="158"/>
      <c r="OD345" s="158"/>
      <c r="OE345" s="158"/>
      <c r="OF345" s="158"/>
      <c r="OG345" s="158"/>
      <c r="OH345" s="158"/>
      <c r="OI345" s="158"/>
      <c r="OJ345" s="158"/>
      <c r="OK345" s="158"/>
      <c r="OL345" s="158"/>
      <c r="OM345" s="158"/>
      <c r="ON345" s="158"/>
      <c r="OO345" s="158"/>
      <c r="OP345" s="158"/>
      <c r="OQ345" s="158"/>
      <c r="OR345" s="158"/>
      <c r="OS345" s="158"/>
      <c r="OT345" s="158"/>
      <c r="OU345" s="158"/>
      <c r="OV345" s="158"/>
      <c r="OW345" s="158"/>
      <c r="OX345" s="158"/>
      <c r="OY345" s="158"/>
      <c r="OZ345" s="158"/>
      <c r="PA345" s="158"/>
      <c r="PB345" s="158"/>
      <c r="PC345" s="158"/>
      <c r="PD345" s="158"/>
      <c r="PE345" s="158"/>
      <c r="PF345" s="158"/>
      <c r="PG345" s="158"/>
      <c r="PH345" s="158"/>
      <c r="PI345" s="158"/>
      <c r="PJ345" s="158"/>
      <c r="PK345" s="158"/>
      <c r="PL345" s="158"/>
      <c r="PM345" s="158"/>
      <c r="PN345" s="158"/>
      <c r="PO345" s="158"/>
      <c r="PP345" s="158"/>
      <c r="PQ345" s="158"/>
      <c r="PR345" s="158"/>
      <c r="PS345" s="158"/>
      <c r="PT345" s="158"/>
      <c r="PU345" s="158"/>
      <c r="PV345" s="158"/>
      <c r="PW345" s="158"/>
      <c r="PX345" s="158"/>
      <c r="PY345" s="158"/>
      <c r="PZ345" s="158"/>
      <c r="QA345" s="158"/>
      <c r="QB345" s="158"/>
      <c r="QC345" s="158"/>
      <c r="QD345" s="158"/>
      <c r="QE345" s="158"/>
      <c r="QF345" s="158"/>
      <c r="QG345" s="158"/>
      <c r="QH345" s="158"/>
      <c r="QI345" s="158"/>
      <c r="QJ345" s="158"/>
      <c r="QK345" s="158"/>
      <c r="QL345" s="158"/>
      <c r="QM345" s="158"/>
      <c r="QN345" s="158"/>
      <c r="QO345" s="158"/>
      <c r="QP345" s="158"/>
      <c r="QQ345" s="158"/>
      <c r="QR345" s="158"/>
      <c r="QS345" s="158"/>
      <c r="QT345" s="158"/>
      <c r="QU345" s="158"/>
      <c r="QV345" s="158"/>
      <c r="QW345" s="158"/>
      <c r="QX345" s="158"/>
      <c r="QY345" s="158"/>
      <c r="QZ345" s="158"/>
      <c r="RA345" s="158"/>
      <c r="RB345" s="158"/>
      <c r="RC345" s="158"/>
      <c r="RD345" s="158"/>
      <c r="RE345" s="158"/>
      <c r="RF345" s="158"/>
      <c r="RG345" s="158"/>
      <c r="RH345" s="158"/>
      <c r="RI345" s="158"/>
      <c r="RJ345" s="158"/>
      <c r="RK345" s="158"/>
      <c r="RL345" s="158"/>
      <c r="RM345" s="158"/>
      <c r="RN345" s="158"/>
      <c r="RO345" s="158"/>
      <c r="RP345" s="158"/>
      <c r="RQ345" s="158"/>
      <c r="RR345" s="158"/>
      <c r="RS345" s="158"/>
      <c r="RT345" s="158"/>
      <c r="RU345" s="158"/>
      <c r="RV345" s="158"/>
      <c r="RW345" s="158"/>
      <c r="RX345" s="158"/>
      <c r="RY345" s="158"/>
      <c r="RZ345" s="158"/>
      <c r="SA345" s="158"/>
      <c r="SB345" s="158"/>
      <c r="SC345" s="158"/>
      <c r="SD345" s="158"/>
      <c r="SE345" s="158"/>
      <c r="SF345" s="158"/>
      <c r="SG345" s="158"/>
      <c r="SH345" s="158"/>
      <c r="SI345" s="158"/>
      <c r="SJ345" s="158"/>
      <c r="SK345" s="158"/>
      <c r="SL345" s="158"/>
      <c r="SM345" s="158"/>
      <c r="SN345" s="158"/>
      <c r="SO345" s="158"/>
      <c r="SP345" s="158"/>
      <c r="SQ345" s="158"/>
      <c r="SR345" s="158"/>
      <c r="SS345" s="158"/>
      <c r="ST345" s="158"/>
      <c r="SU345" s="158"/>
      <c r="SV345" s="158"/>
      <c r="SW345" s="158"/>
      <c r="SX345" s="158"/>
      <c r="SY345" s="158"/>
      <c r="SZ345" s="158"/>
      <c r="TA345" s="158"/>
      <c r="TB345" s="158"/>
      <c r="TC345" s="158"/>
      <c r="TD345" s="158"/>
      <c r="TE345" s="158"/>
      <c r="TF345" s="158"/>
      <c r="TG345" s="158"/>
      <c r="TH345" s="158"/>
      <c r="TI345" s="158"/>
      <c r="TJ345" s="158"/>
      <c r="TK345" s="158"/>
      <c r="TL345" s="158"/>
      <c r="TM345" s="158"/>
      <c r="TN345" s="158"/>
      <c r="TO345" s="158"/>
      <c r="TP345" s="158"/>
      <c r="TQ345" s="158"/>
      <c r="TR345" s="158"/>
      <c r="TS345" s="158"/>
      <c r="TT345" s="158"/>
      <c r="TU345" s="158"/>
      <c r="TV345" s="158"/>
      <c r="TW345" s="158"/>
      <c r="TX345" s="158"/>
      <c r="TY345" s="158"/>
      <c r="TZ345" s="158"/>
      <c r="UA345" s="158"/>
      <c r="UB345" s="158"/>
      <c r="UC345" s="158"/>
      <c r="UD345" s="158"/>
      <c r="UE345" s="158"/>
      <c r="UF345" s="158"/>
      <c r="UG345" s="158"/>
      <c r="UH345" s="158"/>
      <c r="UI345" s="158"/>
      <c r="UJ345" s="158"/>
      <c r="UK345" s="158"/>
      <c r="UL345" s="158"/>
      <c r="UM345" s="158"/>
      <c r="UN345" s="158"/>
      <c r="UO345" s="158"/>
      <c r="UP345" s="158"/>
      <c r="UQ345" s="158"/>
      <c r="UR345" s="158"/>
      <c r="US345" s="158"/>
      <c r="UT345" s="158"/>
      <c r="UU345" s="158"/>
      <c r="UV345" s="158"/>
      <c r="UW345" s="158"/>
      <c r="UX345" s="158"/>
      <c r="UY345" s="158"/>
      <c r="UZ345" s="158"/>
      <c r="VA345" s="158"/>
      <c r="VB345" s="158"/>
      <c r="VC345" s="158"/>
      <c r="VD345" s="158"/>
      <c r="VE345" s="158"/>
      <c r="VF345" s="158"/>
      <c r="VG345" s="158"/>
      <c r="VH345" s="158"/>
      <c r="VI345" s="158"/>
      <c r="VJ345" s="158"/>
      <c r="VK345" s="158"/>
      <c r="VL345" s="158"/>
      <c r="VM345" s="158"/>
      <c r="VN345" s="158"/>
      <c r="VO345" s="158"/>
      <c r="VP345" s="158"/>
      <c r="VQ345" s="158"/>
      <c r="VR345" s="158"/>
      <c r="VS345" s="158"/>
      <c r="VT345" s="158"/>
      <c r="VU345" s="158"/>
      <c r="VV345" s="158"/>
      <c r="VW345" s="158"/>
      <c r="VX345" s="158"/>
      <c r="VY345" s="158"/>
      <c r="VZ345" s="158"/>
      <c r="WA345" s="158"/>
      <c r="WB345" s="158"/>
      <c r="WC345" s="158"/>
      <c r="WD345" s="158"/>
      <c r="WE345" s="158"/>
      <c r="WF345" s="158"/>
      <c r="WG345" s="158"/>
      <c r="WH345" s="158"/>
      <c r="WI345" s="158"/>
      <c r="WJ345" s="158"/>
      <c r="WK345" s="158"/>
      <c r="WL345" s="158"/>
      <c r="WM345" s="158"/>
      <c r="WN345" s="158"/>
      <c r="WO345" s="158"/>
      <c r="WP345" s="158"/>
      <c r="WQ345" s="158"/>
      <c r="WR345" s="158"/>
      <c r="WS345" s="158"/>
      <c r="WT345" s="158"/>
      <c r="WU345" s="158"/>
      <c r="WV345" s="158"/>
      <c r="WW345" s="158"/>
      <c r="WX345" s="158"/>
      <c r="WY345" s="158"/>
      <c r="WZ345" s="158"/>
      <c r="XA345" s="158"/>
      <c r="XB345" s="158"/>
      <c r="XC345" s="158"/>
      <c r="XD345" s="158"/>
      <c r="XE345" s="158"/>
      <c r="XF345" s="158"/>
      <c r="XG345" s="158"/>
      <c r="XH345" s="158"/>
      <c r="XI345" s="158"/>
      <c r="XJ345" s="158"/>
      <c r="XK345" s="158"/>
      <c r="XL345" s="158"/>
      <c r="XM345" s="158"/>
      <c r="XN345" s="158"/>
      <c r="XO345" s="158"/>
      <c r="XP345" s="158"/>
      <c r="XQ345" s="158"/>
      <c r="XR345" s="158"/>
      <c r="XS345" s="158"/>
      <c r="XT345" s="158"/>
      <c r="XU345" s="158"/>
      <c r="XV345" s="158"/>
      <c r="XW345" s="158"/>
      <c r="XX345" s="158"/>
      <c r="XY345" s="158"/>
      <c r="XZ345" s="158"/>
      <c r="YA345" s="158"/>
      <c r="YB345" s="158"/>
      <c r="YC345" s="158"/>
      <c r="YD345" s="158"/>
      <c r="YE345" s="158"/>
      <c r="YF345" s="158"/>
      <c r="YG345" s="158"/>
      <c r="YH345" s="158"/>
      <c r="YI345" s="158"/>
      <c r="YJ345" s="158"/>
      <c r="YK345" s="158"/>
      <c r="YL345" s="158"/>
      <c r="YM345" s="158"/>
      <c r="YN345" s="158"/>
      <c r="YO345" s="158"/>
      <c r="YP345" s="158"/>
      <c r="YQ345" s="158"/>
      <c r="YR345" s="158"/>
      <c r="YS345" s="158"/>
      <c r="YT345" s="158"/>
      <c r="YU345" s="158"/>
      <c r="YV345" s="158"/>
      <c r="YW345" s="158"/>
      <c r="YX345" s="158"/>
      <c r="YY345" s="158"/>
      <c r="YZ345" s="158"/>
      <c r="ZA345" s="158"/>
      <c r="ZB345" s="158"/>
      <c r="ZC345" s="158"/>
      <c r="ZD345" s="158"/>
      <c r="ZE345" s="158"/>
      <c r="ZF345" s="158"/>
      <c r="ZG345" s="158"/>
      <c r="ZH345" s="158"/>
      <c r="ZI345" s="158"/>
      <c r="ZJ345" s="158"/>
      <c r="ZK345" s="158"/>
      <c r="ZL345" s="158"/>
      <c r="ZM345" s="158"/>
      <c r="ZN345" s="158"/>
      <c r="ZO345" s="158"/>
      <c r="ZP345" s="158"/>
      <c r="ZQ345" s="158"/>
      <c r="ZR345" s="158"/>
      <c r="ZS345" s="158"/>
      <c r="ZT345" s="158"/>
      <c r="ZU345" s="158"/>
      <c r="ZV345" s="158"/>
      <c r="ZW345" s="158"/>
      <c r="ZX345" s="158"/>
      <c r="ZY345" s="158"/>
      <c r="ZZ345" s="158"/>
      <c r="AAA345" s="158"/>
      <c r="AAB345" s="158"/>
      <c r="AAC345" s="158"/>
      <c r="AAD345" s="158"/>
      <c r="AAE345" s="158"/>
      <c r="AAF345" s="158"/>
      <c r="AAG345" s="158"/>
      <c r="AAH345" s="158"/>
      <c r="AAI345" s="158"/>
      <c r="AAJ345" s="158"/>
      <c r="AAK345" s="158"/>
      <c r="AAL345" s="158"/>
      <c r="AAM345" s="158"/>
      <c r="AAN345" s="158"/>
      <c r="AAO345" s="158"/>
      <c r="AAP345" s="158"/>
      <c r="AAQ345" s="158"/>
      <c r="AAR345" s="158"/>
      <c r="AAS345" s="158"/>
      <c r="AAT345" s="158"/>
      <c r="AAU345" s="158"/>
      <c r="AAV345" s="158"/>
      <c r="AAW345" s="158"/>
      <c r="AAX345" s="158"/>
      <c r="AAY345" s="158"/>
      <c r="AAZ345" s="158"/>
      <c r="ABA345" s="158"/>
      <c r="ABB345" s="158"/>
      <c r="ABC345" s="158"/>
      <c r="ABD345" s="158"/>
      <c r="ABE345" s="158"/>
      <c r="ABF345" s="158"/>
      <c r="ABG345" s="158"/>
      <c r="ABH345" s="158"/>
      <c r="ABI345" s="158"/>
      <c r="ABJ345" s="158"/>
      <c r="ABK345" s="158"/>
      <c r="ABL345" s="158"/>
      <c r="ABM345" s="158"/>
      <c r="ABN345" s="158"/>
      <c r="ABO345" s="158"/>
      <c r="ABP345" s="158"/>
      <c r="ABQ345" s="158"/>
      <c r="ABR345" s="158"/>
      <c r="ABS345" s="158"/>
      <c r="ABT345" s="158"/>
      <c r="ABU345" s="158"/>
      <c r="ABV345" s="158"/>
      <c r="ABW345" s="158"/>
      <c r="ABX345" s="158"/>
      <c r="ABY345" s="158"/>
      <c r="ABZ345" s="158"/>
      <c r="ACA345" s="158"/>
      <c r="ACB345" s="158"/>
      <c r="ACC345" s="158"/>
      <c r="ACD345" s="158"/>
      <c r="ACE345" s="158"/>
      <c r="ACF345" s="158"/>
      <c r="ACG345" s="158"/>
      <c r="ACH345" s="158"/>
      <c r="ACI345" s="158"/>
      <c r="ACJ345" s="158"/>
      <c r="ACK345" s="158"/>
      <c r="ACL345" s="158"/>
      <c r="ACM345" s="158"/>
      <c r="ACN345" s="158"/>
      <c r="ACO345" s="158"/>
      <c r="ACP345" s="158"/>
      <c r="ACQ345" s="158"/>
      <c r="ACR345" s="158"/>
      <c r="ACS345" s="158"/>
      <c r="ACT345" s="158"/>
      <c r="ACU345" s="158"/>
      <c r="ACV345" s="158"/>
      <c r="ACW345" s="158"/>
      <c r="ACX345" s="158"/>
      <c r="ACY345" s="158"/>
      <c r="ACZ345" s="158"/>
      <c r="ADA345" s="158"/>
      <c r="ADB345" s="158"/>
      <c r="ADC345" s="158"/>
      <c r="ADD345" s="158"/>
      <c r="ADE345" s="158"/>
      <c r="ADF345" s="158"/>
      <c r="ADG345" s="158"/>
      <c r="ADH345" s="158"/>
      <c r="ADI345" s="158"/>
      <c r="ADJ345" s="158"/>
      <c r="ADK345" s="158"/>
      <c r="ADL345" s="158"/>
      <c r="ADM345" s="158"/>
      <c r="ADN345" s="158"/>
      <c r="ADO345" s="158"/>
      <c r="ADP345" s="158"/>
      <c r="ADQ345" s="158"/>
      <c r="ADR345" s="158"/>
      <c r="ADS345" s="158"/>
      <c r="ADT345" s="158"/>
      <c r="ADU345" s="158"/>
      <c r="ADV345" s="158"/>
      <c r="ADW345" s="158"/>
      <c r="ADX345" s="158"/>
      <c r="ADY345" s="158"/>
      <c r="ADZ345" s="158"/>
      <c r="AEA345" s="158"/>
      <c r="AEB345" s="158"/>
      <c r="AEC345" s="158"/>
      <c r="AED345" s="158"/>
      <c r="AEE345" s="158"/>
      <c r="AEF345" s="158"/>
      <c r="AEG345" s="158"/>
      <c r="AEH345" s="158"/>
      <c r="AEI345" s="158"/>
      <c r="AEJ345" s="158"/>
      <c r="AEK345" s="158"/>
      <c r="AEL345" s="158"/>
      <c r="AEM345" s="158"/>
      <c r="AEN345" s="158"/>
      <c r="AEO345" s="158"/>
      <c r="AEP345" s="158"/>
      <c r="AEQ345" s="158"/>
      <c r="AER345" s="158"/>
      <c r="AES345" s="158"/>
      <c r="AET345" s="158"/>
      <c r="AEU345" s="158"/>
      <c r="AEV345" s="158"/>
      <c r="AEW345" s="158"/>
      <c r="AEX345" s="158"/>
      <c r="AEY345" s="158"/>
      <c r="AEZ345" s="158"/>
      <c r="AFA345" s="158"/>
      <c r="AFB345" s="158"/>
      <c r="AFC345" s="158"/>
      <c r="AFD345" s="158"/>
      <c r="AFE345" s="158"/>
      <c r="AFF345" s="158"/>
      <c r="AFG345" s="158"/>
      <c r="AFH345" s="158"/>
      <c r="AFI345" s="158"/>
      <c r="AFJ345" s="158"/>
      <c r="AFK345" s="158"/>
      <c r="AFL345" s="158"/>
      <c r="AFM345" s="158"/>
      <c r="AFN345" s="158"/>
      <c r="AFO345" s="158"/>
      <c r="AFP345" s="158"/>
      <c r="AFQ345" s="158"/>
      <c r="AFR345" s="158"/>
      <c r="AFS345" s="158"/>
      <c r="AFT345" s="158"/>
      <c r="AFU345" s="158"/>
      <c r="AFV345" s="158"/>
      <c r="AFW345" s="158"/>
      <c r="AFX345" s="158"/>
      <c r="AFY345" s="158"/>
      <c r="AFZ345" s="158"/>
      <c r="AGA345" s="158"/>
      <c r="AGB345" s="158"/>
      <c r="AGC345" s="158"/>
      <c r="AGD345" s="158"/>
      <c r="AGE345" s="158"/>
      <c r="AGF345" s="158"/>
      <c r="AGG345" s="158"/>
      <c r="AGH345" s="158"/>
      <c r="AGI345" s="158"/>
      <c r="AGJ345" s="158"/>
      <c r="AGK345" s="158"/>
      <c r="AGL345" s="158"/>
      <c r="AGM345" s="158"/>
      <c r="AGN345" s="158"/>
      <c r="AGO345" s="158"/>
      <c r="AGP345" s="158"/>
      <c r="AGQ345" s="158"/>
      <c r="AGR345" s="158"/>
      <c r="AGS345" s="158"/>
      <c r="AGT345" s="158"/>
      <c r="AGU345" s="158"/>
      <c r="AGV345" s="158"/>
      <c r="AGW345" s="158"/>
      <c r="AGX345" s="158"/>
      <c r="AGY345" s="158"/>
      <c r="AGZ345" s="158"/>
      <c r="AHA345" s="158"/>
      <c r="AHB345" s="158"/>
      <c r="AHC345" s="158"/>
      <c r="AHD345" s="158"/>
      <c r="AHE345" s="158"/>
      <c r="AHF345" s="158"/>
      <c r="AHG345" s="158"/>
      <c r="AHH345" s="158"/>
      <c r="AHI345" s="158"/>
      <c r="AHJ345" s="158"/>
      <c r="AHK345" s="158"/>
      <c r="AHL345" s="158"/>
      <c r="AHM345" s="158"/>
      <c r="AHN345" s="158"/>
      <c r="AHO345" s="158"/>
      <c r="AHP345" s="158"/>
      <c r="AHQ345" s="158"/>
      <c r="AHR345" s="158"/>
      <c r="AHS345" s="158"/>
      <c r="AHT345" s="158"/>
      <c r="AHU345" s="158"/>
      <c r="AHV345" s="158"/>
      <c r="AHW345" s="158"/>
      <c r="AHX345" s="158"/>
      <c r="AHY345" s="158"/>
      <c r="AHZ345" s="158"/>
      <c r="AIA345" s="158"/>
      <c r="AIB345" s="158"/>
      <c r="AIC345" s="158"/>
      <c r="AID345" s="158"/>
      <c r="AIE345" s="158"/>
      <c r="AIF345" s="158"/>
      <c r="AIG345" s="158"/>
      <c r="AIH345" s="158"/>
      <c r="AII345" s="158"/>
      <c r="AIJ345" s="158"/>
      <c r="AIK345" s="158"/>
      <c r="AIL345" s="158"/>
      <c r="AIM345" s="158"/>
      <c r="AIN345" s="158"/>
      <c r="AIO345" s="158"/>
      <c r="AIP345" s="158"/>
      <c r="AIQ345" s="158"/>
      <c r="AIR345" s="158"/>
      <c r="AIS345" s="158"/>
      <c r="AIT345" s="158"/>
      <c r="AIU345" s="158"/>
      <c r="AIV345" s="158"/>
      <c r="AIW345" s="158"/>
      <c r="AIX345" s="158"/>
      <c r="AIY345" s="158"/>
      <c r="AIZ345" s="158"/>
      <c r="AJA345" s="158"/>
      <c r="AJB345" s="158"/>
      <c r="AJC345" s="158"/>
      <c r="AJD345" s="158"/>
      <c r="AJE345" s="158"/>
      <c r="AJF345" s="158"/>
      <c r="AJG345" s="158"/>
      <c r="AJH345" s="158"/>
      <c r="AJI345" s="158"/>
      <c r="AJJ345" s="158"/>
      <c r="AJK345" s="158"/>
      <c r="AJL345" s="158"/>
      <c r="AJM345" s="158"/>
      <c r="AJN345" s="158"/>
      <c r="AJO345" s="158"/>
      <c r="AJP345" s="158"/>
      <c r="AJQ345" s="158"/>
      <c r="AJR345" s="158"/>
      <c r="AJS345" s="158"/>
      <c r="AJT345" s="158"/>
      <c r="AJU345" s="158"/>
      <c r="AJV345" s="158"/>
      <c r="AJW345" s="158"/>
      <c r="AJX345" s="158"/>
      <c r="AJY345" s="158"/>
      <c r="AJZ345" s="158"/>
      <c r="AKA345" s="158"/>
      <c r="AKB345" s="158"/>
      <c r="AKC345" s="158"/>
      <c r="AKD345" s="158"/>
      <c r="AKE345" s="158"/>
      <c r="AKF345" s="158"/>
      <c r="AKG345" s="158"/>
      <c r="AKH345" s="158"/>
      <c r="AKI345" s="158"/>
      <c r="AKJ345" s="158"/>
      <c r="AKK345" s="158"/>
      <c r="AKL345" s="158"/>
      <c r="AKM345" s="158"/>
      <c r="AKN345" s="158"/>
      <c r="AKO345" s="158"/>
      <c r="AKP345" s="158"/>
      <c r="AKQ345" s="158"/>
      <c r="AKR345" s="158"/>
      <c r="AKS345" s="158"/>
      <c r="AKT345" s="158"/>
      <c r="AKU345" s="158"/>
      <c r="AKV345" s="158"/>
      <c r="AKW345" s="158"/>
      <c r="AKX345" s="158"/>
      <c r="AKY345" s="158"/>
      <c r="AKZ345" s="158"/>
      <c r="ALA345" s="158"/>
      <c r="ALB345" s="158"/>
      <c r="ALC345" s="158"/>
      <c r="ALD345" s="158"/>
      <c r="ALE345" s="158"/>
      <c r="ALF345" s="158"/>
      <c r="ALG345" s="158"/>
      <c r="ALH345" s="158"/>
      <c r="ALI345" s="158"/>
      <c r="ALJ345" s="158"/>
      <c r="ALK345" s="158"/>
      <c r="ALL345" s="158"/>
      <c r="ALM345" s="158"/>
      <c r="ALN345" s="158"/>
      <c r="ALO345" s="158"/>
      <c r="ALP345" s="158"/>
      <c r="ALQ345" s="158"/>
      <c r="ALR345" s="158"/>
      <c r="ALS345" s="158"/>
      <c r="ALT345" s="158"/>
      <c r="ALU345" s="158"/>
      <c r="ALV345" s="158"/>
      <c r="ALW345" s="158"/>
      <c r="ALX345" s="158"/>
      <c r="ALY345" s="158"/>
      <c r="ALZ345" s="158"/>
      <c r="AMA345" s="158"/>
      <c r="AMB345" s="158"/>
      <c r="AMC345" s="158"/>
      <c r="AMD345" s="158"/>
      <c r="AME345" s="158"/>
      <c r="AMF345" s="158"/>
      <c r="AMG345" s="158"/>
      <c r="AMH345" s="158"/>
      <c r="AMI345" s="158"/>
      <c r="AMJ345" s="158"/>
      <c r="AMK345" s="158"/>
      <c r="AML345" s="158"/>
      <c r="AMM345" s="158"/>
      <c r="AMN345" s="158"/>
      <c r="AMO345" s="158"/>
      <c r="AMP345" s="158"/>
      <c r="AMQ345" s="158"/>
      <c r="AMR345" s="158"/>
      <c r="AMS345" s="158"/>
      <c r="AMT345" s="158"/>
      <c r="AMU345" s="158"/>
      <c r="AMV345" s="158"/>
      <c r="AMW345" s="158"/>
      <c r="AMX345" s="158"/>
      <c r="AMY345" s="158"/>
      <c r="AMZ345" s="158"/>
      <c r="ANA345" s="158"/>
      <c r="ANB345" s="158"/>
      <c r="ANC345" s="158"/>
      <c r="AND345" s="158"/>
      <c r="ANE345" s="158"/>
      <c r="ANF345" s="158"/>
      <c r="ANG345" s="158"/>
      <c r="ANH345" s="158"/>
      <c r="ANI345" s="158"/>
      <c r="ANJ345" s="158"/>
      <c r="ANK345" s="158"/>
      <c r="ANL345" s="158"/>
      <c r="ANM345" s="158"/>
      <c r="ANN345" s="158"/>
      <c r="ANO345" s="158"/>
      <c r="ANP345" s="158"/>
      <c r="ANQ345" s="158"/>
      <c r="ANR345" s="158"/>
      <c r="ANS345" s="158"/>
      <c r="ANT345" s="158"/>
      <c r="ANU345" s="158"/>
      <c r="ANV345" s="158"/>
      <c r="ANW345" s="158"/>
      <c r="ANX345" s="158"/>
      <c r="ANY345" s="158"/>
      <c r="ANZ345" s="158"/>
      <c r="AOA345" s="158"/>
      <c r="AOB345" s="158"/>
      <c r="AOC345" s="158"/>
      <c r="AOD345" s="158"/>
      <c r="AOE345" s="158"/>
      <c r="AOF345" s="158"/>
      <c r="AOG345" s="158"/>
      <c r="AOH345" s="158"/>
      <c r="AOI345" s="158"/>
      <c r="AOJ345" s="158"/>
      <c r="AOK345" s="158"/>
      <c r="AOL345" s="158"/>
      <c r="AOM345" s="158"/>
      <c r="AON345" s="158"/>
      <c r="AOO345" s="158"/>
      <c r="AOP345" s="158"/>
      <c r="AOQ345" s="158"/>
      <c r="AOR345" s="158"/>
      <c r="AOS345" s="158"/>
      <c r="AOT345" s="158"/>
      <c r="AOU345" s="158"/>
      <c r="AOV345" s="158"/>
      <c r="AOW345" s="158"/>
      <c r="AOX345" s="158"/>
      <c r="AOY345" s="158"/>
      <c r="AOZ345" s="158"/>
      <c r="APA345" s="158"/>
      <c r="APB345" s="158"/>
      <c r="APC345" s="158"/>
      <c r="APD345" s="158"/>
      <c r="APE345" s="158"/>
      <c r="APF345" s="158"/>
      <c r="APG345" s="158"/>
      <c r="APH345" s="158"/>
      <c r="API345" s="158"/>
      <c r="APJ345" s="158"/>
      <c r="APK345" s="158"/>
      <c r="APL345" s="158"/>
      <c r="APM345" s="158"/>
      <c r="APN345" s="158"/>
      <c r="APO345" s="158"/>
      <c r="APP345" s="158"/>
      <c r="APQ345" s="158"/>
      <c r="APR345" s="158"/>
      <c r="APS345" s="158"/>
      <c r="APT345" s="158"/>
      <c r="APU345" s="158"/>
      <c r="APV345" s="158"/>
      <c r="APW345" s="158"/>
      <c r="APX345" s="158"/>
      <c r="APY345" s="158"/>
      <c r="APZ345" s="158"/>
      <c r="AQA345" s="158"/>
      <c r="AQB345" s="158"/>
      <c r="AQC345" s="158"/>
      <c r="AQD345" s="158"/>
      <c r="AQE345" s="158"/>
      <c r="AQF345" s="158"/>
      <c r="AQG345" s="158"/>
      <c r="AQH345" s="158"/>
      <c r="AQI345" s="158"/>
      <c r="AQJ345" s="158"/>
      <c r="AQK345" s="158"/>
      <c r="AQL345" s="158"/>
      <c r="AQM345" s="158"/>
      <c r="AQN345" s="158"/>
      <c r="AQO345" s="158"/>
      <c r="AQP345" s="158"/>
      <c r="AQQ345" s="158"/>
      <c r="AQR345" s="158"/>
      <c r="AQS345" s="158"/>
      <c r="AQT345" s="158"/>
      <c r="AQU345" s="158"/>
      <c r="AQV345" s="158"/>
      <c r="AQW345" s="158"/>
      <c r="AQX345" s="158"/>
      <c r="AQY345" s="158"/>
      <c r="AQZ345" s="158"/>
      <c r="ARA345" s="158"/>
      <c r="ARB345" s="158"/>
      <c r="ARC345" s="158"/>
      <c r="ARD345" s="158"/>
      <c r="ARE345" s="158"/>
      <c r="ARF345" s="158"/>
      <c r="ARG345" s="158"/>
      <c r="ARH345" s="158"/>
      <c r="ARI345" s="158"/>
      <c r="ARJ345" s="158"/>
      <c r="ARK345" s="158"/>
      <c r="ARL345" s="158"/>
      <c r="ARM345" s="158"/>
      <c r="ARN345" s="158"/>
      <c r="ARO345" s="158"/>
      <c r="ARP345" s="158"/>
      <c r="ARQ345" s="158"/>
      <c r="ARR345" s="158"/>
      <c r="ARS345" s="158"/>
      <c r="ART345" s="158"/>
      <c r="ARU345" s="158"/>
      <c r="ARV345" s="158"/>
      <c r="ARW345" s="158"/>
      <c r="ARX345" s="158"/>
      <c r="ARY345" s="158"/>
      <c r="ARZ345" s="158"/>
      <c r="ASA345" s="158"/>
      <c r="ASB345" s="158"/>
      <c r="ASC345" s="158"/>
      <c r="ASD345" s="158"/>
      <c r="ASE345" s="158"/>
      <c r="ASF345" s="158"/>
      <c r="ASG345" s="158"/>
      <c r="ASH345" s="158"/>
      <c r="ASI345" s="158"/>
      <c r="ASJ345" s="158"/>
      <c r="ASK345" s="158"/>
      <c r="ASL345" s="158"/>
      <c r="ASM345" s="158"/>
      <c r="ASN345" s="158"/>
      <c r="ASO345" s="158"/>
      <c r="ASP345" s="158"/>
      <c r="ASQ345" s="158"/>
      <c r="ASR345" s="158"/>
      <c r="ASS345" s="158"/>
      <c r="AST345" s="158"/>
      <c r="ASU345" s="158"/>
      <c r="ASV345" s="158"/>
      <c r="ASW345" s="158"/>
      <c r="ASX345" s="158"/>
      <c r="ASY345" s="158"/>
      <c r="ASZ345" s="158"/>
      <c r="ATA345" s="158"/>
      <c r="ATB345" s="158"/>
      <c r="ATC345" s="158"/>
      <c r="ATD345" s="158"/>
      <c r="ATE345" s="158"/>
      <c r="ATF345" s="158"/>
      <c r="ATG345" s="158"/>
      <c r="ATH345" s="158"/>
      <c r="ATI345" s="158"/>
      <c r="ATJ345" s="158"/>
      <c r="ATK345" s="158"/>
      <c r="ATL345" s="158"/>
      <c r="ATM345" s="158"/>
      <c r="ATN345" s="158"/>
      <c r="ATO345" s="158"/>
      <c r="ATP345" s="158"/>
      <c r="ATQ345" s="158"/>
      <c r="ATR345" s="158"/>
      <c r="ATS345" s="158"/>
      <c r="ATT345" s="158"/>
      <c r="ATU345" s="158"/>
      <c r="ATV345" s="158"/>
      <c r="ATW345" s="158"/>
      <c r="ATX345" s="158"/>
      <c r="ATY345" s="158"/>
      <c r="ATZ345" s="158"/>
      <c r="AUA345" s="158"/>
      <c r="AUB345" s="158"/>
      <c r="AUC345" s="158"/>
      <c r="AUD345" s="158"/>
      <c r="AUE345" s="158"/>
      <c r="AUF345" s="158"/>
      <c r="AUG345" s="158"/>
      <c r="AUH345" s="158"/>
      <c r="AUI345" s="158"/>
      <c r="AUJ345" s="158"/>
      <c r="AUK345" s="158"/>
      <c r="AUL345" s="158"/>
      <c r="AUM345" s="158"/>
      <c r="AUN345" s="158"/>
      <c r="AUO345" s="158"/>
      <c r="AUP345" s="158"/>
      <c r="AUQ345" s="158"/>
      <c r="AUR345" s="158"/>
      <c r="AUS345" s="158"/>
      <c r="AUT345" s="158"/>
      <c r="AUU345" s="158"/>
      <c r="AUV345" s="158"/>
      <c r="AUW345" s="158"/>
      <c r="AUX345" s="158"/>
      <c r="AUY345" s="158"/>
      <c r="AUZ345" s="158"/>
      <c r="AVA345" s="158"/>
      <c r="AVB345" s="158"/>
      <c r="AVC345" s="158"/>
      <c r="AVD345" s="158"/>
      <c r="AVE345" s="158"/>
      <c r="AVF345" s="158"/>
      <c r="AVG345" s="158"/>
      <c r="AVH345" s="158"/>
      <c r="AVI345" s="158"/>
      <c r="AVJ345" s="158"/>
      <c r="AVK345" s="158"/>
      <c r="AVL345" s="158"/>
      <c r="AVM345" s="158"/>
      <c r="AVN345" s="158"/>
      <c r="AVO345" s="158"/>
      <c r="AVP345" s="158"/>
      <c r="AVQ345" s="158"/>
      <c r="AVR345" s="158"/>
      <c r="AVS345" s="158"/>
      <c r="AVT345" s="158"/>
      <c r="AVU345" s="158"/>
      <c r="AVV345" s="158"/>
      <c r="AVW345" s="158"/>
      <c r="AVX345" s="158"/>
      <c r="AVY345" s="158"/>
      <c r="AVZ345" s="158"/>
      <c r="AWA345" s="158"/>
      <c r="AWB345" s="158"/>
      <c r="AWC345" s="158"/>
      <c r="AWD345" s="158"/>
      <c r="AWE345" s="158"/>
      <c r="AWF345" s="158"/>
      <c r="AWG345" s="158"/>
      <c r="AWH345" s="158"/>
      <c r="AWI345" s="158"/>
      <c r="AWJ345" s="158"/>
      <c r="AWK345" s="158"/>
      <c r="AWL345" s="158"/>
      <c r="AWM345" s="158"/>
      <c r="AWN345" s="158"/>
      <c r="AWO345" s="158"/>
      <c r="AWP345" s="158"/>
      <c r="AWQ345" s="158"/>
      <c r="AWR345" s="158"/>
      <c r="AWS345" s="158"/>
      <c r="AWT345" s="158"/>
      <c r="AWU345" s="158"/>
      <c r="AWV345" s="158"/>
      <c r="AWW345" s="158"/>
      <c r="AWX345" s="158"/>
      <c r="AWY345" s="158"/>
      <c r="AWZ345" s="158"/>
      <c r="AXA345" s="158"/>
      <c r="AXB345" s="158"/>
      <c r="AXC345" s="158"/>
      <c r="AXD345" s="158"/>
      <c r="AXE345" s="158"/>
      <c r="AXF345" s="158"/>
      <c r="AXG345" s="158"/>
      <c r="AXH345" s="158"/>
      <c r="AXI345" s="158"/>
      <c r="AXJ345" s="158"/>
      <c r="AXK345" s="158"/>
      <c r="AXL345" s="158"/>
      <c r="AXM345" s="158"/>
      <c r="AXN345" s="158"/>
      <c r="AXO345" s="158"/>
      <c r="AXP345" s="158"/>
      <c r="AXQ345" s="158"/>
      <c r="AXR345" s="158"/>
      <c r="AXS345" s="158"/>
      <c r="AXT345" s="158"/>
      <c r="AXU345" s="158"/>
      <c r="AXV345" s="158"/>
      <c r="AXW345" s="158"/>
      <c r="AXX345" s="158"/>
      <c r="AXY345" s="158"/>
      <c r="AXZ345" s="158"/>
      <c r="AYA345" s="158"/>
      <c r="AYB345" s="158"/>
      <c r="AYC345" s="158"/>
      <c r="AYD345" s="158"/>
      <c r="AYE345" s="158"/>
      <c r="AYF345" s="158"/>
      <c r="AYG345" s="158"/>
      <c r="AYH345" s="158"/>
      <c r="AYI345" s="158"/>
      <c r="AYJ345" s="158"/>
      <c r="AYK345" s="158"/>
      <c r="AYL345" s="158"/>
      <c r="AYM345" s="158"/>
      <c r="AYN345" s="158"/>
      <c r="AYO345" s="158"/>
      <c r="AYP345" s="158"/>
      <c r="AYQ345" s="158"/>
      <c r="AYR345" s="158"/>
      <c r="AYS345" s="158"/>
      <c r="AYT345" s="158"/>
      <c r="AYU345" s="158"/>
      <c r="AYV345" s="158"/>
      <c r="AYW345" s="158"/>
      <c r="AYX345" s="158"/>
      <c r="AYY345" s="158"/>
      <c r="AYZ345" s="158"/>
      <c r="AZA345" s="158"/>
      <c r="AZB345" s="158"/>
      <c r="AZC345" s="158"/>
      <c r="AZD345" s="158"/>
      <c r="AZE345" s="158"/>
      <c r="AZF345" s="158"/>
      <c r="AZG345" s="158"/>
      <c r="AZH345" s="158"/>
      <c r="AZI345" s="158"/>
      <c r="AZJ345" s="158"/>
      <c r="AZK345" s="158"/>
      <c r="AZL345" s="158"/>
      <c r="AZM345" s="158"/>
      <c r="AZN345" s="158"/>
      <c r="AZO345" s="158"/>
      <c r="AZP345" s="158"/>
      <c r="AZQ345" s="158"/>
      <c r="AZR345" s="158"/>
      <c r="AZS345" s="158"/>
      <c r="AZT345" s="158"/>
      <c r="AZU345" s="158"/>
      <c r="AZV345" s="158"/>
      <c r="AZW345" s="158"/>
      <c r="AZX345" s="158"/>
      <c r="AZY345" s="158"/>
      <c r="AZZ345" s="158"/>
      <c r="BAA345" s="158"/>
      <c r="BAB345" s="158"/>
      <c r="BAC345" s="158"/>
      <c r="BAD345" s="158"/>
      <c r="BAE345" s="158"/>
      <c r="BAF345" s="158"/>
      <c r="BAG345" s="158"/>
      <c r="BAH345" s="158"/>
      <c r="BAI345" s="158"/>
      <c r="BAJ345" s="158"/>
      <c r="BAK345" s="158"/>
      <c r="BAL345" s="158"/>
      <c r="BAM345" s="158"/>
      <c r="BAN345" s="158"/>
      <c r="BAO345" s="158"/>
      <c r="BAP345" s="158"/>
      <c r="BAQ345" s="158"/>
      <c r="BAR345" s="158"/>
      <c r="BAS345" s="158"/>
      <c r="BAT345" s="158"/>
      <c r="BAU345" s="158"/>
      <c r="BAV345" s="158"/>
      <c r="BAW345" s="158"/>
      <c r="BAX345" s="158"/>
      <c r="BAY345" s="158"/>
      <c r="BAZ345" s="158"/>
      <c r="BBA345" s="158"/>
      <c r="BBB345" s="158"/>
      <c r="BBC345" s="158"/>
      <c r="BBD345" s="158"/>
      <c r="BBE345" s="158"/>
      <c r="BBF345" s="158"/>
      <c r="BBG345" s="158"/>
      <c r="BBH345" s="158"/>
      <c r="BBI345" s="158"/>
      <c r="BBJ345" s="158"/>
      <c r="BBK345" s="158"/>
      <c r="BBL345" s="158"/>
      <c r="BBM345" s="158"/>
      <c r="BBN345" s="158"/>
      <c r="BBO345" s="158"/>
      <c r="BBP345" s="158"/>
      <c r="BBQ345" s="158"/>
      <c r="BBR345" s="158"/>
      <c r="BBS345" s="158"/>
      <c r="BBT345" s="158"/>
      <c r="BBU345" s="158"/>
      <c r="BBV345" s="158"/>
      <c r="BBW345" s="158"/>
      <c r="BBX345" s="158"/>
      <c r="BBY345" s="158"/>
      <c r="BBZ345" s="158"/>
      <c r="BCA345" s="158"/>
      <c r="BCB345" s="158"/>
      <c r="BCC345" s="158"/>
      <c r="BCD345" s="158"/>
      <c r="BCE345" s="158"/>
      <c r="BCF345" s="158"/>
      <c r="BCG345" s="158"/>
      <c r="BCH345" s="158"/>
      <c r="BCI345" s="158"/>
      <c r="BCJ345" s="158"/>
      <c r="BCK345" s="158"/>
      <c r="BCL345" s="158"/>
      <c r="BCM345" s="158"/>
      <c r="BCN345" s="158"/>
      <c r="BCO345" s="158"/>
      <c r="BCP345" s="158"/>
      <c r="BCQ345" s="158"/>
      <c r="BCR345" s="158"/>
      <c r="BCS345" s="158"/>
      <c r="BCT345" s="158"/>
      <c r="BCU345" s="158"/>
      <c r="BCV345" s="158"/>
      <c r="BCW345" s="158"/>
      <c r="BCX345" s="158"/>
      <c r="BCY345" s="158"/>
      <c r="BCZ345" s="158"/>
      <c r="BDA345" s="158"/>
      <c r="BDB345" s="158"/>
      <c r="BDC345" s="158"/>
      <c r="BDD345" s="158"/>
      <c r="BDE345" s="158"/>
      <c r="BDF345" s="158"/>
      <c r="BDG345" s="158"/>
      <c r="BDH345" s="158"/>
      <c r="BDI345" s="158"/>
      <c r="BDJ345" s="158"/>
      <c r="BDK345" s="158"/>
      <c r="BDL345" s="158"/>
      <c r="BDM345" s="158"/>
      <c r="BDN345" s="158"/>
      <c r="BDO345" s="158"/>
      <c r="BDP345" s="158"/>
      <c r="BDQ345" s="158"/>
      <c r="BDR345" s="158"/>
      <c r="BDS345" s="158"/>
      <c r="BDT345" s="158"/>
      <c r="BDU345" s="158"/>
      <c r="BDV345" s="158"/>
      <c r="BDW345" s="158"/>
      <c r="BDX345" s="158"/>
      <c r="BDY345" s="158"/>
      <c r="BDZ345" s="158"/>
      <c r="BEA345" s="158"/>
      <c r="BEB345" s="158"/>
      <c r="BEC345" s="158"/>
      <c r="BED345" s="158"/>
      <c r="BEE345" s="158"/>
      <c r="BEF345" s="158"/>
      <c r="BEG345" s="158"/>
      <c r="BEH345" s="158"/>
      <c r="BEI345" s="158"/>
      <c r="BEJ345" s="158"/>
      <c r="BEK345" s="158"/>
      <c r="BEL345" s="158"/>
      <c r="BEM345" s="158"/>
      <c r="BEN345" s="158"/>
      <c r="BEO345" s="158"/>
      <c r="BEP345" s="158"/>
      <c r="BEQ345" s="158"/>
      <c r="BER345" s="158"/>
      <c r="BES345" s="158"/>
      <c r="BET345" s="158"/>
      <c r="BEU345" s="158"/>
      <c r="BEV345" s="158"/>
      <c r="BEW345" s="158"/>
      <c r="BEX345" s="158"/>
      <c r="BEY345" s="158"/>
      <c r="BEZ345" s="158"/>
      <c r="BFA345" s="158"/>
      <c r="BFB345" s="158"/>
      <c r="BFC345" s="158"/>
      <c r="BFD345" s="158"/>
      <c r="BFE345" s="158"/>
      <c r="BFF345" s="158"/>
      <c r="BFG345" s="158"/>
      <c r="BFH345" s="158"/>
      <c r="BFI345" s="158"/>
      <c r="BFJ345" s="158"/>
      <c r="BFK345" s="158"/>
      <c r="BFL345" s="158"/>
      <c r="BFM345" s="158"/>
      <c r="BFN345" s="158"/>
      <c r="BFO345" s="158"/>
      <c r="BFP345" s="158"/>
      <c r="BFQ345" s="158"/>
      <c r="BFR345" s="158"/>
      <c r="BFS345" s="158"/>
      <c r="BFT345" s="158"/>
      <c r="BFU345" s="158"/>
      <c r="BFV345" s="158"/>
      <c r="BFW345" s="158"/>
      <c r="BFX345" s="158"/>
      <c r="BFY345" s="158"/>
      <c r="BFZ345" s="158"/>
      <c r="BGA345" s="158"/>
      <c r="BGB345" s="158"/>
      <c r="BGC345" s="158"/>
      <c r="BGD345" s="158"/>
      <c r="BGE345" s="158"/>
      <c r="BGF345" s="158"/>
      <c r="BGG345" s="158"/>
      <c r="BGH345" s="158"/>
      <c r="BGI345" s="158"/>
      <c r="BGJ345" s="158"/>
      <c r="BGK345" s="158"/>
      <c r="BGL345" s="158"/>
      <c r="BGM345" s="158"/>
      <c r="BGN345" s="158"/>
      <c r="BGO345" s="158"/>
      <c r="BGP345" s="158"/>
      <c r="BGQ345" s="158"/>
      <c r="BGR345" s="158"/>
      <c r="BGS345" s="158"/>
      <c r="BGT345" s="158"/>
      <c r="BGU345" s="158"/>
      <c r="BGV345" s="158"/>
      <c r="BGW345" s="158"/>
      <c r="BGX345" s="158"/>
      <c r="BGY345" s="158"/>
      <c r="BGZ345" s="158"/>
      <c r="BHA345" s="158"/>
      <c r="BHB345" s="158"/>
      <c r="BHC345" s="158"/>
      <c r="BHD345" s="158"/>
      <c r="BHE345" s="158"/>
      <c r="BHF345" s="158"/>
      <c r="BHG345" s="158"/>
      <c r="BHH345" s="158"/>
      <c r="BHI345" s="158"/>
      <c r="BHJ345" s="158"/>
      <c r="BHK345" s="158"/>
      <c r="BHL345" s="158"/>
      <c r="BHM345" s="158"/>
      <c r="BHN345" s="158"/>
      <c r="BHO345" s="158"/>
      <c r="BHP345" s="158"/>
      <c r="BHQ345" s="158"/>
      <c r="BHR345" s="158"/>
      <c r="BHS345" s="158"/>
      <c r="BHT345" s="158"/>
      <c r="BHU345" s="158"/>
      <c r="BHV345" s="158"/>
      <c r="BHW345" s="158"/>
      <c r="BHX345" s="158"/>
      <c r="BHY345" s="158"/>
      <c r="BHZ345" s="158"/>
      <c r="BIA345" s="158"/>
      <c r="BIB345" s="158"/>
      <c r="BIC345" s="158"/>
      <c r="BID345" s="158"/>
      <c r="BIE345" s="158"/>
      <c r="BIF345" s="158"/>
      <c r="BIG345" s="158"/>
      <c r="BIH345" s="158"/>
      <c r="BII345" s="158"/>
      <c r="BIJ345" s="158"/>
      <c r="BIK345" s="158"/>
      <c r="BIL345" s="158"/>
      <c r="BIM345" s="158"/>
      <c r="BIN345" s="158"/>
      <c r="BIO345" s="158"/>
      <c r="BIP345" s="158"/>
      <c r="BIQ345" s="158"/>
      <c r="BIR345" s="158"/>
      <c r="BIS345" s="158"/>
      <c r="BIT345" s="158"/>
      <c r="BIU345" s="158"/>
      <c r="BIV345" s="158"/>
      <c r="BIW345" s="158"/>
      <c r="BIX345" s="158"/>
      <c r="BIY345" s="158"/>
      <c r="BIZ345" s="158"/>
      <c r="BJA345" s="158"/>
      <c r="BJB345" s="158"/>
      <c r="BJC345" s="158"/>
      <c r="BJD345" s="158"/>
      <c r="BJE345" s="158"/>
      <c r="BJF345" s="158"/>
      <c r="BJG345" s="158"/>
      <c r="BJH345" s="158"/>
      <c r="BJI345" s="158"/>
      <c r="BJJ345" s="158"/>
      <c r="BJK345" s="158"/>
      <c r="BJL345" s="158"/>
      <c r="BJM345" s="158"/>
      <c r="BJN345" s="158"/>
      <c r="BJO345" s="158"/>
      <c r="BJP345" s="158"/>
      <c r="BJQ345" s="158"/>
      <c r="BJR345" s="158"/>
      <c r="BJS345" s="158"/>
      <c r="BJT345" s="158"/>
      <c r="BJU345" s="158"/>
      <c r="BJV345" s="158"/>
      <c r="BJW345" s="158"/>
      <c r="BJX345" s="158"/>
      <c r="BJY345" s="158"/>
      <c r="BJZ345" s="158"/>
      <c r="BKA345" s="158"/>
      <c r="BKB345" s="158"/>
      <c r="BKC345" s="158"/>
      <c r="BKD345" s="158"/>
      <c r="BKE345" s="158"/>
      <c r="BKF345" s="158"/>
      <c r="BKG345" s="158"/>
      <c r="BKH345" s="158"/>
      <c r="BKI345" s="158"/>
      <c r="BKJ345" s="158"/>
      <c r="BKK345" s="158"/>
      <c r="BKL345" s="158"/>
      <c r="BKM345" s="158"/>
      <c r="BKN345" s="158"/>
      <c r="BKO345" s="158"/>
      <c r="BKP345" s="158"/>
      <c r="BKQ345" s="158"/>
      <c r="BKR345" s="158"/>
      <c r="BKS345" s="158"/>
      <c r="BKT345" s="158"/>
      <c r="BKU345" s="158"/>
      <c r="BKV345" s="158"/>
      <c r="BKW345" s="158"/>
      <c r="BKX345" s="158"/>
      <c r="BKY345" s="158"/>
      <c r="BKZ345" s="158"/>
      <c r="BLA345" s="158"/>
      <c r="BLB345" s="158"/>
      <c r="BLC345" s="158"/>
      <c r="BLD345" s="158"/>
      <c r="BLE345" s="158"/>
      <c r="BLF345" s="158"/>
      <c r="BLG345" s="158"/>
      <c r="BLH345" s="158"/>
      <c r="BLI345" s="158"/>
      <c r="BLJ345" s="158"/>
      <c r="BLK345" s="158"/>
      <c r="BLL345" s="158"/>
      <c r="BLM345" s="158"/>
      <c r="BLN345" s="158"/>
      <c r="BLO345" s="158"/>
      <c r="BLP345" s="158"/>
      <c r="BLQ345" s="158"/>
      <c r="BLR345" s="158"/>
      <c r="BLS345" s="158"/>
      <c r="BLT345" s="158"/>
      <c r="BLU345" s="158"/>
      <c r="BLV345" s="158"/>
      <c r="BLW345" s="158"/>
      <c r="BLX345" s="158"/>
      <c r="BLY345" s="158"/>
      <c r="BLZ345" s="158"/>
      <c r="BMA345" s="158"/>
      <c r="BMB345" s="158"/>
      <c r="BMC345" s="158"/>
      <c r="BMD345" s="158"/>
      <c r="BME345" s="158"/>
      <c r="BMF345" s="158"/>
      <c r="BMG345" s="158"/>
      <c r="BMH345" s="158"/>
      <c r="BMI345" s="158"/>
      <c r="BMJ345" s="158"/>
      <c r="BMK345" s="158"/>
      <c r="BML345" s="158"/>
      <c r="BMM345" s="158"/>
      <c r="BMN345" s="158"/>
      <c r="BMO345" s="158"/>
      <c r="BMP345" s="158"/>
      <c r="BMQ345" s="158"/>
      <c r="BMR345" s="158"/>
      <c r="BMS345" s="158"/>
      <c r="BMT345" s="158"/>
      <c r="BMU345" s="158"/>
      <c r="BMV345" s="158"/>
      <c r="BMW345" s="158"/>
      <c r="BMX345" s="158"/>
      <c r="BMY345" s="158"/>
      <c r="BMZ345" s="158"/>
      <c r="BNA345" s="158"/>
      <c r="BNB345" s="158"/>
      <c r="BNC345" s="158"/>
      <c r="BND345" s="158"/>
      <c r="BNE345" s="158"/>
      <c r="BNF345" s="158"/>
      <c r="BNG345" s="158"/>
      <c r="BNH345" s="158"/>
      <c r="BNI345" s="158"/>
      <c r="BNJ345" s="158"/>
      <c r="BNK345" s="158"/>
      <c r="BNL345" s="158"/>
      <c r="BNM345" s="158"/>
      <c r="BNN345" s="158"/>
      <c r="BNO345" s="158"/>
      <c r="BNP345" s="158"/>
      <c r="BNQ345" s="158"/>
      <c r="BNR345" s="158"/>
      <c r="BNS345" s="158"/>
      <c r="BNT345" s="158"/>
      <c r="BNU345" s="158"/>
      <c r="BNV345" s="158"/>
      <c r="BNW345" s="158"/>
      <c r="BNX345" s="158"/>
      <c r="BNY345" s="158"/>
      <c r="BNZ345" s="158"/>
      <c r="BOA345" s="158"/>
      <c r="BOB345" s="158"/>
      <c r="BOC345" s="158"/>
      <c r="BOD345" s="158"/>
      <c r="BOE345" s="158"/>
      <c r="BOF345" s="158"/>
      <c r="BOG345" s="158"/>
      <c r="BOH345" s="158"/>
      <c r="BOI345" s="158"/>
      <c r="BOJ345" s="158"/>
      <c r="BOK345" s="158"/>
      <c r="BOL345" s="158"/>
      <c r="BOM345" s="158"/>
      <c r="BON345" s="158"/>
      <c r="BOO345" s="158"/>
      <c r="BOP345" s="158"/>
      <c r="BOQ345" s="158"/>
      <c r="BOR345" s="158"/>
      <c r="BOS345" s="158"/>
      <c r="BOT345" s="158"/>
      <c r="BOU345" s="158"/>
      <c r="BOV345" s="158"/>
      <c r="BOW345" s="158"/>
      <c r="BOX345" s="158"/>
      <c r="BOY345" s="158"/>
      <c r="BOZ345" s="158"/>
      <c r="BPA345" s="158"/>
      <c r="BPB345" s="158"/>
      <c r="BPC345" s="158"/>
      <c r="BPD345" s="158"/>
      <c r="BPE345" s="158"/>
      <c r="BPF345" s="158"/>
      <c r="BPG345" s="158"/>
      <c r="BPH345" s="158"/>
      <c r="BPI345" s="158"/>
      <c r="BPJ345" s="158"/>
      <c r="BPK345" s="158"/>
      <c r="BPL345" s="158"/>
      <c r="BPM345" s="158"/>
      <c r="BPN345" s="158"/>
      <c r="BPO345" s="158"/>
      <c r="BPP345" s="158"/>
      <c r="BPQ345" s="158"/>
      <c r="BPR345" s="158"/>
      <c r="BPS345" s="158"/>
      <c r="BPT345" s="158"/>
      <c r="BPU345" s="158"/>
      <c r="BPV345" s="158"/>
      <c r="BPW345" s="158"/>
      <c r="BPX345" s="158"/>
      <c r="BPY345" s="158"/>
      <c r="BPZ345" s="158"/>
      <c r="BQA345" s="158"/>
      <c r="BQB345" s="158"/>
      <c r="BQC345" s="158"/>
      <c r="BQD345" s="158"/>
      <c r="BQE345" s="158"/>
      <c r="BQF345" s="158"/>
      <c r="BQG345" s="158"/>
      <c r="BQH345" s="158"/>
      <c r="BQI345" s="158"/>
      <c r="BQJ345" s="158"/>
      <c r="BQK345" s="158"/>
      <c r="BQL345" s="158"/>
      <c r="BQM345" s="158"/>
      <c r="BQN345" s="158"/>
      <c r="BQO345" s="158"/>
      <c r="BQP345" s="158"/>
      <c r="BQQ345" s="158"/>
      <c r="BQR345" s="158"/>
      <c r="BQS345" s="158"/>
      <c r="BQT345" s="158"/>
      <c r="BQU345" s="158"/>
      <c r="BQV345" s="158"/>
      <c r="BQW345" s="158"/>
      <c r="BQX345" s="158"/>
      <c r="BQY345" s="158"/>
      <c r="BQZ345" s="158"/>
      <c r="BRA345" s="158"/>
      <c r="BRB345" s="158"/>
      <c r="BRC345" s="158"/>
      <c r="BRD345" s="158"/>
      <c r="BRE345" s="158"/>
      <c r="BRF345" s="158"/>
      <c r="BRG345" s="158"/>
      <c r="BRH345" s="158"/>
      <c r="BRI345" s="158"/>
      <c r="BRJ345" s="158"/>
      <c r="BRK345" s="158"/>
      <c r="BRL345" s="158"/>
      <c r="BRM345" s="158"/>
      <c r="BRN345" s="158"/>
      <c r="BRO345" s="158"/>
      <c r="BRP345" s="158"/>
      <c r="BRQ345" s="158"/>
      <c r="BRR345" s="158"/>
      <c r="BRS345" s="158"/>
      <c r="BRT345" s="158"/>
      <c r="BRU345" s="158"/>
      <c r="BRV345" s="158"/>
      <c r="BRW345" s="158"/>
      <c r="BRX345" s="158"/>
      <c r="BRY345" s="158"/>
      <c r="BRZ345" s="158"/>
      <c r="BSA345" s="158"/>
      <c r="BSB345" s="158"/>
      <c r="BSC345" s="158"/>
      <c r="BSD345" s="158"/>
      <c r="BSE345" s="158"/>
      <c r="BSF345" s="158"/>
      <c r="BSG345" s="158"/>
      <c r="BSH345" s="158"/>
      <c r="BSI345" s="158"/>
      <c r="BSJ345" s="158"/>
      <c r="BSK345" s="158"/>
      <c r="BSL345" s="158"/>
      <c r="BSM345" s="158"/>
      <c r="BSN345" s="158"/>
      <c r="BSO345" s="158"/>
      <c r="BSP345" s="158"/>
      <c r="BSQ345" s="158"/>
      <c r="BSR345" s="158"/>
      <c r="BSS345" s="158"/>
      <c r="BST345" s="158"/>
      <c r="BSU345" s="158"/>
      <c r="BSV345" s="158"/>
      <c r="BSW345" s="158"/>
      <c r="BSX345" s="158"/>
      <c r="BSY345" s="158"/>
      <c r="BSZ345" s="158"/>
      <c r="BTA345" s="158"/>
      <c r="BTB345" s="158"/>
      <c r="BTC345" s="158"/>
      <c r="BTD345" s="158"/>
      <c r="BTE345" s="158"/>
      <c r="BTF345" s="158"/>
      <c r="BTG345" s="158"/>
      <c r="BTH345" s="158"/>
      <c r="BTI345" s="158"/>
      <c r="BTJ345" s="158"/>
      <c r="BTK345" s="158"/>
      <c r="BTL345" s="158"/>
      <c r="BTM345" s="158"/>
      <c r="BTN345" s="158"/>
      <c r="BTO345" s="158"/>
      <c r="BTP345" s="158"/>
      <c r="BTQ345" s="158"/>
      <c r="BTR345" s="158"/>
      <c r="BTS345" s="158"/>
      <c r="BTT345" s="158"/>
      <c r="BTU345" s="158"/>
      <c r="BTV345" s="158"/>
      <c r="BTW345" s="158"/>
      <c r="BTX345" s="158"/>
      <c r="BTY345" s="158"/>
      <c r="BTZ345" s="158"/>
      <c r="BUA345" s="158"/>
      <c r="BUB345" s="158"/>
      <c r="BUC345" s="158"/>
      <c r="BUD345" s="158"/>
      <c r="BUE345" s="158"/>
      <c r="BUF345" s="158"/>
      <c r="BUG345" s="158"/>
      <c r="BUH345" s="158"/>
      <c r="BUI345" s="158"/>
      <c r="BUJ345" s="158"/>
      <c r="BUK345" s="158"/>
      <c r="BUL345" s="158"/>
      <c r="BUM345" s="158"/>
      <c r="BUN345" s="158"/>
      <c r="BUO345" s="158"/>
      <c r="BUP345" s="158"/>
      <c r="BUQ345" s="158"/>
      <c r="BUR345" s="158"/>
      <c r="BUS345" s="158"/>
      <c r="BUT345" s="158"/>
      <c r="BUU345" s="158"/>
      <c r="BUV345" s="158"/>
      <c r="BUW345" s="158"/>
      <c r="BUX345" s="158"/>
      <c r="BUY345" s="158"/>
      <c r="BUZ345" s="158"/>
      <c r="BVA345" s="158"/>
      <c r="BVB345" s="158"/>
      <c r="BVC345" s="158"/>
      <c r="BVD345" s="158"/>
      <c r="BVE345" s="158"/>
      <c r="BVF345" s="158"/>
      <c r="BVG345" s="158"/>
      <c r="BVH345" s="158"/>
      <c r="BVI345" s="158"/>
      <c r="BVJ345" s="158"/>
      <c r="BVK345" s="158"/>
      <c r="BVL345" s="158"/>
      <c r="BVM345" s="158"/>
      <c r="BVN345" s="158"/>
      <c r="BVO345" s="158"/>
      <c r="BVP345" s="158"/>
      <c r="BVQ345" s="158"/>
      <c r="BVR345" s="158"/>
      <c r="BVS345" s="158"/>
      <c r="BVT345" s="158"/>
      <c r="BVU345" s="158"/>
      <c r="BVV345" s="158"/>
      <c r="BVW345" s="158"/>
      <c r="BVX345" s="158"/>
      <c r="BVY345" s="158"/>
      <c r="BVZ345" s="158"/>
      <c r="BWA345" s="158"/>
      <c r="BWB345" s="158"/>
      <c r="BWC345" s="158"/>
      <c r="BWD345" s="158"/>
      <c r="BWE345" s="158"/>
      <c r="BWF345" s="158"/>
      <c r="BWG345" s="158"/>
      <c r="BWH345" s="158"/>
      <c r="BWI345" s="158"/>
      <c r="BWJ345" s="158"/>
      <c r="BWK345" s="158"/>
      <c r="BWL345" s="158"/>
      <c r="BWM345" s="158"/>
      <c r="BWN345" s="158"/>
      <c r="BWO345" s="158"/>
      <c r="BWP345" s="158"/>
      <c r="BWQ345" s="158"/>
      <c r="BWR345" s="158"/>
      <c r="BWS345" s="158"/>
      <c r="BWT345" s="158"/>
      <c r="BWU345" s="158"/>
      <c r="BWV345" s="158"/>
      <c r="BWW345" s="158"/>
      <c r="BWX345" s="158"/>
      <c r="BWY345" s="158"/>
      <c r="BWZ345" s="158"/>
      <c r="BXA345" s="158"/>
      <c r="BXB345" s="158"/>
      <c r="BXC345" s="158"/>
      <c r="BXD345" s="158"/>
      <c r="BXE345" s="158"/>
      <c r="BXF345" s="158"/>
      <c r="BXG345" s="158"/>
      <c r="BXH345" s="158"/>
      <c r="BXI345" s="158"/>
      <c r="BXJ345" s="158"/>
      <c r="BXK345" s="158"/>
      <c r="BXL345" s="158"/>
      <c r="BXM345" s="158"/>
      <c r="BXN345" s="158"/>
      <c r="BXO345" s="158"/>
      <c r="BXP345" s="158"/>
      <c r="BXQ345" s="158"/>
      <c r="BXR345" s="158"/>
      <c r="BXS345" s="158"/>
      <c r="BXT345" s="158"/>
      <c r="BXU345" s="158"/>
      <c r="BXV345" s="158"/>
      <c r="BXW345" s="158"/>
      <c r="BXX345" s="158"/>
      <c r="BXY345" s="158"/>
      <c r="BXZ345" s="158"/>
      <c r="BYA345" s="158"/>
      <c r="BYB345" s="158"/>
      <c r="BYC345" s="158"/>
      <c r="BYD345" s="158"/>
      <c r="BYE345" s="158"/>
      <c r="BYF345" s="158"/>
      <c r="BYG345" s="158"/>
      <c r="BYH345" s="158"/>
      <c r="BYI345" s="158"/>
      <c r="BYJ345" s="158"/>
      <c r="BYK345" s="158"/>
      <c r="BYL345" s="158"/>
      <c r="BYM345" s="158"/>
      <c r="BYN345" s="158"/>
      <c r="BYO345" s="158"/>
      <c r="BYP345" s="158"/>
    </row>
    <row r="346" spans="1:2018" ht="12.75" customHeight="1">
      <c r="C346" s="202">
        <v>2016</v>
      </c>
      <c r="D346" s="21" t="s">
        <v>47</v>
      </c>
      <c r="E346" s="20" t="s">
        <v>197</v>
      </c>
      <c r="I346" s="31"/>
      <c r="J346" s="170">
        <f>IF($I331="n/a",0,IF(J$4&lt;=$C346,0,IF(SUM($C346,$I331)&gt;J$4,$J342/$I331,$J342-SUM($I346:I346))))</f>
        <v>0</v>
      </c>
      <c r="K346" s="170">
        <f>IF($I331="n/a",0,IF(K$4&lt;=$C346,0,IF(SUM($C346,$I331)&gt;K$4,$J342/$I331,$J342-SUM($I346:J346))))</f>
        <v>0.47307189769805047</v>
      </c>
      <c r="L346" s="170">
        <f>IF($I331="n/a",0,IF(L$4&lt;=$C346,0,IF(SUM($C346,$I331)&gt;L$4,$J342/$I331,$J342-SUM($I346:K346))))</f>
        <v>0.47307189769805047</v>
      </c>
      <c r="M346" s="170">
        <f>IF($I331="n/a",0,IF(M$4&lt;=$C346,0,IF(SUM($C346,$I331)&gt;M$4,$J342/$I331,$J342-SUM($I346:L346))))</f>
        <v>0.47307189769805047</v>
      </c>
      <c r="N346" s="170">
        <f>IF($I331="n/a",0,IF(N$4&lt;=$C346,0,IF(SUM($C346,$I331)&gt;N$4,$J342/$I331,$J342-SUM($I346:M346))))</f>
        <v>0.47307189769805047</v>
      </c>
      <c r="O346" s="170">
        <f>IF($I331="n/a",0,IF(O$4&lt;=$C346,0,IF(SUM($C346,$I331)&gt;O$4,$J342/$I331,$J342-SUM($I346:N346))))</f>
        <v>0.47307189769805047</v>
      </c>
      <c r="P346" s="170">
        <f>IF($I331="n/a",0,IF(P$4&lt;=$C346,0,IF(SUM($C346,$I331)&gt;P$4,$J342/$I331,$J342-SUM($I346:O346))))</f>
        <v>0.47307189769805047</v>
      </c>
      <c r="Q346" s="170">
        <f>IF($I331="n/a",0,IF(Q$4&lt;=$C346,0,IF(SUM($C346,$I331)&gt;Q$4,$J342/$I331,$J342-SUM($I346:P346))))</f>
        <v>0.47307189769805047</v>
      </c>
      <c r="R346" s="170">
        <f>IF($I331="n/a",0,IF(R$4&lt;=$C346,0,IF(SUM($C346,$I331)&gt;R$4,$J342/$I331,$J342-SUM($I346:Q346))))</f>
        <v>0.47307189769805047</v>
      </c>
      <c r="S346" s="170">
        <f>IF($I331="n/a",0,IF(S$4&lt;=$C346,0,IF(SUM($C346,$I331)&gt;S$4,$J342/$I331,$J342-SUM($I346:R346))))</f>
        <v>0.47307189769805047</v>
      </c>
      <c r="T346" s="170">
        <f>IF($I331="n/a",0,IF(T$4&lt;=$C346,0,IF(SUM($C346,$I331)&gt;T$4,$J342/$I331,$J342-SUM($I346:S346))))</f>
        <v>0.47307189769805047</v>
      </c>
      <c r="U346" s="170">
        <f>IF($I331="n/a",0,IF(U$4&lt;=$C346,0,IF(SUM($C346,$I331)&gt;U$4,$J342/$I331,$J342-SUM($I346:T346))))</f>
        <v>0.47307189769805047</v>
      </c>
      <c r="V346" s="170">
        <f>IF($I331="n/a",0,IF(V$4&lt;=$C346,0,IF(SUM($C346,$I331)&gt;V$4,$J342/$I331,$J342-SUM($I346:U346))))</f>
        <v>0.47307189769805047</v>
      </c>
      <c r="W346" s="170">
        <f>IF($I331="n/a",0,IF(W$4&lt;=$C346,0,IF(SUM($C346,$I331)&gt;W$4,$J342/$I331,$J342-SUM($I346:V346))))</f>
        <v>0.47307189769805047</v>
      </c>
      <c r="X346" s="170">
        <f>IF($I331="n/a",0,IF(X$4&lt;=$C346,0,IF(SUM($C346,$I331)&gt;X$4,$J342/$I331,$J342-SUM($I346:W346))))</f>
        <v>0.47307189769805047</v>
      </c>
      <c r="Y346" s="170">
        <f>IF($I331="n/a",0,IF(Y$4&lt;=$C346,0,IF(SUM($C346,$I331)&gt;Y$4,$J342/$I331,$J342-SUM($I346:X346))))</f>
        <v>0.47307189769805047</v>
      </c>
      <c r="Z346" s="170">
        <f>IF($I331="n/a",0,IF(Z$4&lt;=$C346,0,IF(SUM($C346,$I331)&gt;Z$4,$J342/$I331,$J342-SUM($I346:Y346))))</f>
        <v>0.47307189769805047</v>
      </c>
      <c r="AA346" s="170">
        <f>IF($I331="n/a",0,IF(AA$4&lt;=$C346,0,IF(SUM($C346,$I331)&gt;AA$4,$J342/$I331,$J342-SUM($I346:Z346))))</f>
        <v>0.47307189769805047</v>
      </c>
      <c r="AB346" s="170">
        <f>IF($I331="n/a",0,IF(AB$4&lt;=$C346,0,IF(SUM($C346,$I331)&gt;AB$4,$J342/$I331,$J342-SUM($I346:AA346))))</f>
        <v>0.47307189769805047</v>
      </c>
      <c r="AC346" s="170">
        <f>IF($I331="n/a",0,IF(AC$4&lt;=$C346,0,IF(SUM($C346,$I331)&gt;AC$4,$J342/$I331,$J342-SUM($I346:AB346))))</f>
        <v>0.47307189769805047</v>
      </c>
      <c r="AD346" s="170">
        <f>IF($I331="n/a",0,IF(AD$4&lt;=$C346,0,IF(SUM($C346,$I331)&gt;AD$4,$J342/$I331,$J342-SUM($I346:AC346))))</f>
        <v>0.47307189769805047</v>
      </c>
      <c r="AE346" s="170">
        <f>IF($I331="n/a",0,IF(AE$4&lt;=$C346,0,IF(SUM($C346,$I331)&gt;AE$4,$J342/$I331,$J342-SUM($I346:AD346))))</f>
        <v>0.47307189769805047</v>
      </c>
      <c r="AF346" s="170">
        <f>IF($I331="n/a",0,IF(AF$4&lt;=$C346,0,IF(SUM($C346,$I331)&gt;AF$4,$J342/$I331,$J342-SUM($I346:AE346))))</f>
        <v>0.47307189769805047</v>
      </c>
      <c r="AG346" s="170">
        <f>IF($I331="n/a",0,IF(AG$4&lt;=$C346,0,IF(SUM($C346,$I331)&gt;AG$4,$J342/$I331,$J342-SUM($I346:AF346))))</f>
        <v>0.47307189769805047</v>
      </c>
      <c r="AH346" s="170">
        <f>IF($I331="n/a",0,IF(AH$4&lt;=$C346,0,IF(SUM($C346,$I331)&gt;AH$4,$J342/$I331,$J342-SUM($I346:AG346))))</f>
        <v>0.47307189769805047</v>
      </c>
      <c r="AI346" s="170">
        <f>IF($I331="n/a",0,IF(AI$4&lt;=$C346,0,IF(SUM($C346,$I331)&gt;AI$4,$J342/$I331,$J342-SUM($I346:AH346))))</f>
        <v>0.47307189769805047</v>
      </c>
      <c r="AJ346" s="170">
        <f>IF($I331="n/a",0,IF(AJ$4&lt;=$C346,0,IF(SUM($C346,$I331)&gt;AJ$4,$J342/$I331,$J342-SUM($I346:AI346))))</f>
        <v>0.47307189769805047</v>
      </c>
      <c r="AK346" s="170">
        <f>IF($I331="n/a",0,IF(AK$4&lt;=$C346,0,IF(SUM($C346,$I331)&gt;AK$4,$J342/$I331,$J342-SUM($I346:AJ346))))</f>
        <v>0.47307189769805047</v>
      </c>
      <c r="AL346" s="170">
        <f>IF($I331="n/a",0,IF(AL$4&lt;=$C346,0,IF(SUM($C346,$I331)&gt;AL$4,$J342/$I331,$J342-SUM($I346:AK346))))</f>
        <v>0.47307189769805047</v>
      </c>
      <c r="AM346" s="170">
        <f>IF($I331="n/a",0,IF(AM$4&lt;=$C346,0,IF(SUM($C346,$I331)&gt;AM$4,$J342/$I331,$J342-SUM($I346:AL346))))</f>
        <v>0.47307189769805047</v>
      </c>
      <c r="AN346" s="170">
        <f>IF($I331="n/a",0,IF(AN$4&lt;=$C346,0,IF(SUM($C346,$I331)&gt;AN$4,$J342/$I331,$J342-SUM($I346:AM346))))</f>
        <v>0.47307189769805047</v>
      </c>
      <c r="AO346" s="170">
        <f>IF($I331="n/a",0,IF(AO$4&lt;=$C346,0,IF(SUM($C346,$I331)&gt;AO$4,$J342/$I331,$J342-SUM($I346:AN346))))</f>
        <v>0.47307189769805047</v>
      </c>
      <c r="AP346" s="170">
        <f>IF($I331="n/a",0,IF(AP$4&lt;=$C346,0,IF(SUM($C346,$I331)&gt;AP$4,$J342/$I331,$J342-SUM($I346:AO346))))</f>
        <v>0.47307189769805047</v>
      </c>
      <c r="AQ346" s="170">
        <f>IF($I331="n/a",0,IF(AQ$4&lt;=$C346,0,IF(SUM($C346,$I331)&gt;AQ$4,$J342/$I331,$J342-SUM($I346:AP346))))</f>
        <v>0.47307189769805047</v>
      </c>
      <c r="AR346" s="170">
        <f>IF($I331="n/a",0,IF(AR$4&lt;=$C346,0,IF(SUM($C346,$I331)&gt;AR$4,$J342/$I331,$J342-SUM($I346:AQ346))))</f>
        <v>0.47307189769805047</v>
      </c>
      <c r="AS346" s="170">
        <f>IF($I331="n/a",0,IF(AS$4&lt;=$C346,0,IF(SUM($C346,$I331)&gt;AS$4,$J342/$I331,$J342-SUM($I346:AR346))))</f>
        <v>0.47307189769805047</v>
      </c>
      <c r="AT346" s="170">
        <f>IF($I331="n/a",0,IF(AT$4&lt;=$C346,0,IF(SUM($C346,$I331)&gt;AT$4,$J342/$I331,$J342-SUM($I346:AS346))))</f>
        <v>0.47307189769805047</v>
      </c>
      <c r="AU346" s="170">
        <f>IF($I331="n/a",0,IF(AU$4&lt;=$C346,0,IF(SUM($C346,$I331)&gt;AU$4,$J342/$I331,$J342-SUM($I346:AT346))))</f>
        <v>0.47307189769805047</v>
      </c>
      <c r="AV346" s="170">
        <f>IF($I331="n/a",0,IF(AV$4&lt;=$C346,0,IF(SUM($C346,$I331)&gt;AV$4,$J342/$I331,$J342-SUM($I346:AU346))))</f>
        <v>0.47307189769805047</v>
      </c>
      <c r="AW346" s="170">
        <f>IF($I331="n/a",0,IF(AW$4&lt;=$C346,0,IF(SUM($C346,$I331)&gt;AW$4,$J342/$I331,$J342-SUM($I346:AV346))))</f>
        <v>0.47307189769805047</v>
      </c>
      <c r="AX346" s="170">
        <f>IF($I331="n/a",0,IF(AX$4&lt;=$C346,0,IF(SUM($C346,$I331)&gt;AX$4,$J342/$I331,$J342-SUM($I346:AW346))))</f>
        <v>0.47307189769805047</v>
      </c>
      <c r="AY346" s="170">
        <f>IF($I331="n/a",0,IF(AY$4&lt;=$C346,0,IF(SUM($C346,$I331)&gt;AY$4,$J342/$I331,$J342-SUM($I346:AX346))))</f>
        <v>0.47307189769805047</v>
      </c>
      <c r="AZ346" s="170">
        <f>IF($I331="n/a",0,IF(AZ$4&lt;=$C346,0,IF(SUM($C346,$I331)&gt;AZ$4,$J342/$I331,$J342-SUM($I346:AY346))))</f>
        <v>0.47307189769805047</v>
      </c>
      <c r="BA346" s="170">
        <f>IF($I331="n/a",0,IF(BA$4&lt;=$C346,0,IF(SUM($C346,$I331)&gt;BA$4,$J342/$I331,$J342-SUM($I346:AZ346))))</f>
        <v>0.47307189769805047</v>
      </c>
      <c r="BB346" s="170">
        <f>IF($I331="n/a",0,IF(BB$4&lt;=$C346,0,IF(SUM($C346,$I331)&gt;BB$4,$J342/$I331,$J342-SUM($I346:BA346))))</f>
        <v>0.47307189769805047</v>
      </c>
      <c r="BC346" s="170">
        <f>IF($I331="n/a",0,IF(BC$4&lt;=$C346,0,IF(SUM($C346,$I331)&gt;BC$4,$J342/$I331,$J342-SUM($I346:BB346))))</f>
        <v>0.47307189769805047</v>
      </c>
      <c r="BD346" s="170">
        <f>IF($I331="n/a",0,IF(BD$4&lt;=$C346,0,IF(SUM($C346,$I331)&gt;BD$4,$J342/$I331,$J342-SUM($I346:BC346))))</f>
        <v>0.47307189769805047</v>
      </c>
      <c r="BE346" s="170">
        <f>IF($I331="n/a",0,IF(BE$4&lt;=$C346,0,IF(SUM($C346,$I331)&gt;BE$4,$J342/$I331,$J342-SUM($I346:BD346))))</f>
        <v>0.47307189769805047</v>
      </c>
      <c r="BF346" s="170">
        <f>IF($I331="n/a",0,IF(BF$4&lt;=$C346,0,IF(SUM($C346,$I331)&gt;BF$4,$J342/$I331,$J342-SUM($I346:BE346))))</f>
        <v>0.47307189769805047</v>
      </c>
      <c r="BG346" s="170">
        <f>IF($I331="n/a",0,IF(BG$4&lt;=$C346,0,IF(SUM($C346,$I331)&gt;BG$4,$J342/$I331,$J342-SUM($I346:BF346))))</f>
        <v>0.47307189769805047</v>
      </c>
      <c r="BH346" s="170">
        <f>IF($I331="n/a",0,IF(BH$4&lt;=$C346,0,IF(SUM($C346,$I331)&gt;BH$4,$J342/$I331,$J342-SUM($I346:BG346))))</f>
        <v>0.47307189769805047</v>
      </c>
      <c r="BI346" s="170">
        <f>IF($I331="n/a",0,IF(BI$4&lt;=$C346,0,IF(SUM($C346,$I331)&gt;BI$4,$J342/$I331,$J342-SUM($I346:BH346))))</f>
        <v>0.47307189769805047</v>
      </c>
      <c r="BJ346" s="170">
        <f>IF($I331="n/a",0,IF(BJ$4&lt;=$C346,0,IF(SUM($C346,$I331)&gt;BJ$4,$J342/$I331,$J342-SUM($I346:BI346))))</f>
        <v>0.47307189769805047</v>
      </c>
      <c r="BK346" s="170">
        <f>IF($I331="n/a",0,IF(BK$4&lt;=$C346,0,IF(SUM($C346,$I331)&gt;BK$4,$J342/$I331,$J342-SUM($I346:BJ346))))</f>
        <v>0.47307189769805047</v>
      </c>
      <c r="BL346" s="170">
        <f>IF($I331="n/a",0,IF(BL$4&lt;=$C346,0,IF(SUM($C346,$I331)&gt;BL$4,$J342/$I331,$J342-SUM($I346:BK346))))</f>
        <v>0.47307189769805047</v>
      </c>
      <c r="BM346" s="170">
        <f>IF($I331="n/a",0,IF(BM$4&lt;=$C346,0,IF(SUM($C346,$I331)&gt;BM$4,$J342/$I331,$J342-SUM($I346:BL346))))</f>
        <v>0.47307189769805047</v>
      </c>
      <c r="BN346" s="170">
        <f>IF($I331="n/a",0,IF(BN$4&lt;=$C346,0,IF(SUM($C346,$I331)&gt;BN$4,$J342/$I331,$J342-SUM($I346:BM346))))</f>
        <v>0.47307189769805047</v>
      </c>
      <c r="BO346" s="170">
        <f>IF($I331="n/a",0,IF(BO$4&lt;=$C346,0,IF(SUM($C346,$I331)&gt;BO$4,$J342/$I331,$J342-SUM($I346:BN346))))</f>
        <v>0.47307189769805047</v>
      </c>
      <c r="BP346" s="170">
        <f>IF($I331="n/a",0,IF(BP$4&lt;=$C346,0,IF(SUM($C346,$I331)&gt;BP$4,$J342/$I331,$J342-SUM($I346:BO346))))</f>
        <v>0.26965098168786383</v>
      </c>
      <c r="BQ346" s="170">
        <f>IF($I331="n/a",0,IF(BQ$4&lt;=$C346,0,IF(SUM($C346,$I331)&gt;BQ$4,$J342/$I331,$J342-SUM($I346:BP346))))</f>
        <v>0</v>
      </c>
      <c r="BR346" s="170">
        <f>IF($I331="n/a",0,IF(BR$4&lt;=$C346,0,IF(SUM($C346,$I331)&gt;BR$4,$J342/$I331,$J342-SUM($I346:BQ346))))</f>
        <v>0</v>
      </c>
      <c r="BS346" s="170">
        <f>IF($I331="n/a",0,IF(BS$4&lt;=$C346,0,IF(SUM($C346,$I331)&gt;BS$4,$J342/$I331,$J342-SUM($I346:BR346))))</f>
        <v>0</v>
      </c>
      <c r="BT346" s="170">
        <f>IF($I331="n/a",0,IF(BT$4&lt;=$C346,0,IF(SUM($C346,$I331)&gt;BT$4,$J342/$I331,$J342-SUM($I346:BS346))))</f>
        <v>0</v>
      </c>
      <c r="BU346" s="170">
        <f>IF($I331="n/a",0,IF(BU$4&lt;=$C346,0,IF(SUM($C346,$I331)&gt;BU$4,$J342/$I331,$J342-SUM($I346:BT346))))</f>
        <v>0</v>
      </c>
      <c r="BV346" s="170">
        <f>IF($I331="n/a",0,IF(BV$4&lt;=$C346,0,IF(SUM($C346,$I331)&gt;BV$4,$J342/$I331,$J342-SUM($I346:BU346))))</f>
        <v>0</v>
      </c>
      <c r="BW346" s="170">
        <f>IF($I331="n/a",0,IF(BW$4&lt;=$C346,0,IF(SUM($C346,$I331)&gt;BW$4,$J342/$I331,$J342-SUM($I346:BV346))))</f>
        <v>0</v>
      </c>
      <c r="BX346" s="170">
        <f>IF($I331="n/a",0,IF(BX$4&lt;=$C346,0,IF(SUM($C346,$I331)&gt;BX$4,$J342/$I331,$J342-SUM($I346:BW346))))</f>
        <v>0</v>
      </c>
      <c r="BY346" s="170">
        <f>IF($I331="n/a",0,IF(BY$4&lt;=$C346,0,IF(SUM($C346,$I331)&gt;BY$4,$J342/$I331,$J342-SUM($I346:BX346))))</f>
        <v>0</v>
      </c>
      <c r="BZ346" s="170">
        <f>IF($I331="n/a",0,IF(BZ$4&lt;=$C346,0,IF(SUM($C346,$I331)&gt;BZ$4,$J342/$I331,$J342-SUM($I346:BY346))))</f>
        <v>0</v>
      </c>
      <c r="CA346" s="170">
        <f>IF($I331="n/a",0,IF(CA$4&lt;=$C346,0,IF(SUM($C346,$I331)&gt;CA$4,$J342/$I331,$J342-SUM($I346:BZ346))))</f>
        <v>0</v>
      </c>
      <c r="CB346" s="170">
        <f>IF($I331="n/a",0,IF(CB$4&lt;=$C346,0,IF(SUM($C346,$I331)&gt;CB$4,$J342/$I331,$J342-SUM($I346:CA346))))</f>
        <v>0</v>
      </c>
      <c r="CC346" s="170">
        <f>IF($I331="n/a",0,IF(CC$4&lt;=$C346,0,IF(SUM($C346,$I331)&gt;CC$4,$J342/$I331,$J342-SUM($I346:CB346))))</f>
        <v>0</v>
      </c>
      <c r="CD346" s="170">
        <f>IF($I331="n/a",0,IF(CD$4&lt;=$C346,0,IF(SUM($C346,$I331)&gt;CD$4,$J342/$I331,$J342-SUM($I346:CC346))))</f>
        <v>0</v>
      </c>
      <c r="CE346" s="170">
        <f>IF($I331="n/a",0,IF(CE$4&lt;=$C346,0,IF(SUM($C346,$I331)&gt;CE$4,$J342/$I331,$J342-SUM($I346:CD346))))</f>
        <v>0</v>
      </c>
      <c r="CF346" s="170">
        <f>IF($I331="n/a",0,IF(CF$4&lt;=$C346,0,IF(SUM($C346,$I331)&gt;CF$4,$J342/$I331,$J342-SUM($I346:CE346))))</f>
        <v>0</v>
      </c>
    </row>
    <row r="347" spans="1:2018" ht="12.75" customHeight="1">
      <c r="C347" s="202">
        <v>2017</v>
      </c>
      <c r="D347" s="21" t="s">
        <v>212</v>
      </c>
      <c r="E347" s="21" t="s">
        <v>197</v>
      </c>
      <c r="I347" s="31"/>
      <c r="J347" s="170">
        <f>IF($I331="n/a",0,IF(J$4&lt;=$C347,0,IF(SUM($C347,$I331)&gt;J$4,$K342/$I331,$K342-SUM($I347:I347))))</f>
        <v>0</v>
      </c>
      <c r="K347" s="170">
        <f>IF($I331="n/a",0,IF(K$4&lt;=$C347,0,IF(SUM($C347,$I331)&gt;K$4,$K342/$I331,$K342-SUM($I347:J347))))</f>
        <v>0</v>
      </c>
      <c r="L347" s="170">
        <f>IF($I331="n/a",0,IF(L$4&lt;=$C347,0,IF(SUM($C347,$I331)&gt;L$4,$K342/$I331,$K342-SUM($I347:K347))))</f>
        <v>0.40414245316136438</v>
      </c>
      <c r="M347" s="170">
        <f>IF($I331="n/a",0,IF(M$4&lt;=$C347,0,IF(SUM($C347,$I331)&gt;M$4,$K342/$I331,$K342-SUM($I347:L347))))</f>
        <v>0.40414245316136438</v>
      </c>
      <c r="N347" s="170">
        <f>IF($I331="n/a",0,IF(N$4&lt;=$C347,0,IF(SUM($C347,$I331)&gt;N$4,$K342/$I331,$K342-SUM($I347:M347))))</f>
        <v>0.40414245316136438</v>
      </c>
      <c r="O347" s="170">
        <f>IF($I331="n/a",0,IF(O$4&lt;=$C347,0,IF(SUM($C347,$I331)&gt;O$4,$K342/$I331,$K342-SUM($I347:N347))))</f>
        <v>0.40414245316136438</v>
      </c>
      <c r="P347" s="170">
        <f>IF($I331="n/a",0,IF(P$4&lt;=$C347,0,IF(SUM($C347,$I331)&gt;P$4,$K342/$I331,$K342-SUM($I347:O347))))</f>
        <v>0.40414245316136438</v>
      </c>
      <c r="Q347" s="170">
        <f>IF($I331="n/a",0,IF(Q$4&lt;=$C347,0,IF(SUM($C347,$I331)&gt;Q$4,$K342/$I331,$K342-SUM($I347:P347))))</f>
        <v>0.40414245316136438</v>
      </c>
      <c r="R347" s="170">
        <f>IF($I331="n/a",0,IF(R$4&lt;=$C347,0,IF(SUM($C347,$I331)&gt;R$4,$K342/$I331,$K342-SUM($I347:Q347))))</f>
        <v>0.40414245316136438</v>
      </c>
      <c r="S347" s="170">
        <f>IF($I331="n/a",0,IF(S$4&lt;=$C347,0,IF(SUM($C347,$I331)&gt;S$4,$K342/$I331,$K342-SUM($I347:R347))))</f>
        <v>0.40414245316136438</v>
      </c>
      <c r="T347" s="170">
        <f>IF($I331="n/a",0,IF(T$4&lt;=$C347,0,IF(SUM($C347,$I331)&gt;T$4,$K342/$I331,$K342-SUM($I347:S347))))</f>
        <v>0.40414245316136438</v>
      </c>
      <c r="U347" s="170">
        <f>IF($I331="n/a",0,IF(U$4&lt;=$C347,0,IF(SUM($C347,$I331)&gt;U$4,$K342/$I331,$K342-SUM($I347:T347))))</f>
        <v>0.40414245316136438</v>
      </c>
      <c r="V347" s="170">
        <f>IF($I331="n/a",0,IF(V$4&lt;=$C347,0,IF(SUM($C347,$I331)&gt;V$4,$K342/$I331,$K342-SUM($I347:U347))))</f>
        <v>0.40414245316136438</v>
      </c>
      <c r="W347" s="170">
        <f>IF($I331="n/a",0,IF(W$4&lt;=$C347,0,IF(SUM($C347,$I331)&gt;W$4,$K342/$I331,$K342-SUM($I347:V347))))</f>
        <v>0.40414245316136438</v>
      </c>
      <c r="X347" s="170">
        <f>IF($I331="n/a",0,IF(X$4&lt;=$C347,0,IF(SUM($C347,$I331)&gt;X$4,$K342/$I331,$K342-SUM($I347:W347))))</f>
        <v>0.40414245316136438</v>
      </c>
      <c r="Y347" s="170">
        <f>IF($I331="n/a",0,IF(Y$4&lt;=$C347,0,IF(SUM($C347,$I331)&gt;Y$4,$K342/$I331,$K342-SUM($I347:X347))))</f>
        <v>0.40414245316136438</v>
      </c>
      <c r="Z347" s="170">
        <f>IF($I331="n/a",0,IF(Z$4&lt;=$C347,0,IF(SUM($C347,$I331)&gt;Z$4,$K342/$I331,$K342-SUM($I347:Y347))))</f>
        <v>0.40414245316136438</v>
      </c>
      <c r="AA347" s="170">
        <f>IF($I331="n/a",0,IF(AA$4&lt;=$C347,0,IF(SUM($C347,$I331)&gt;AA$4,$K342/$I331,$K342-SUM($I347:Z347))))</f>
        <v>0.40414245316136438</v>
      </c>
      <c r="AB347" s="170">
        <f>IF($I331="n/a",0,IF(AB$4&lt;=$C347,0,IF(SUM($C347,$I331)&gt;AB$4,$K342/$I331,$K342-SUM($I347:AA347))))</f>
        <v>0.40414245316136438</v>
      </c>
      <c r="AC347" s="170">
        <f>IF($I331="n/a",0,IF(AC$4&lt;=$C347,0,IF(SUM($C347,$I331)&gt;AC$4,$K342/$I331,$K342-SUM($I347:AB347))))</f>
        <v>0.40414245316136438</v>
      </c>
      <c r="AD347" s="170">
        <f>IF($I331="n/a",0,IF(AD$4&lt;=$C347,0,IF(SUM($C347,$I331)&gt;AD$4,$K342/$I331,$K342-SUM($I347:AC347))))</f>
        <v>0.40414245316136438</v>
      </c>
      <c r="AE347" s="170">
        <f>IF($I331="n/a",0,IF(AE$4&lt;=$C347,0,IF(SUM($C347,$I331)&gt;AE$4,$K342/$I331,$K342-SUM($I347:AD347))))</f>
        <v>0.40414245316136438</v>
      </c>
      <c r="AF347" s="170">
        <f>IF($I331="n/a",0,IF(AF$4&lt;=$C347,0,IF(SUM($C347,$I331)&gt;AF$4,$K342/$I331,$K342-SUM($I347:AE347))))</f>
        <v>0.40414245316136438</v>
      </c>
      <c r="AG347" s="170">
        <f>IF($I331="n/a",0,IF(AG$4&lt;=$C347,0,IF(SUM($C347,$I331)&gt;AG$4,$K342/$I331,$K342-SUM($I347:AF347))))</f>
        <v>0.40414245316136438</v>
      </c>
      <c r="AH347" s="170">
        <f>IF($I331="n/a",0,IF(AH$4&lt;=$C347,0,IF(SUM($C347,$I331)&gt;AH$4,$K342/$I331,$K342-SUM($I347:AG347))))</f>
        <v>0.40414245316136438</v>
      </c>
      <c r="AI347" s="170">
        <f>IF($I331="n/a",0,IF(AI$4&lt;=$C347,0,IF(SUM($C347,$I331)&gt;AI$4,$K342/$I331,$K342-SUM($I347:AH347))))</f>
        <v>0.40414245316136438</v>
      </c>
      <c r="AJ347" s="170">
        <f>IF($I331="n/a",0,IF(AJ$4&lt;=$C347,0,IF(SUM($C347,$I331)&gt;AJ$4,$K342/$I331,$K342-SUM($I347:AI347))))</f>
        <v>0.40414245316136438</v>
      </c>
      <c r="AK347" s="170">
        <f>IF($I331="n/a",0,IF(AK$4&lt;=$C347,0,IF(SUM($C347,$I331)&gt;AK$4,$K342/$I331,$K342-SUM($I347:AJ347))))</f>
        <v>0.40414245316136438</v>
      </c>
      <c r="AL347" s="170">
        <f>IF($I331="n/a",0,IF(AL$4&lt;=$C347,0,IF(SUM($C347,$I331)&gt;AL$4,$K342/$I331,$K342-SUM($I347:AK347))))</f>
        <v>0.40414245316136438</v>
      </c>
      <c r="AM347" s="170">
        <f>IF($I331="n/a",0,IF(AM$4&lt;=$C347,0,IF(SUM($C347,$I331)&gt;AM$4,$K342/$I331,$K342-SUM($I347:AL347))))</f>
        <v>0.40414245316136438</v>
      </c>
      <c r="AN347" s="170">
        <f>IF($I331="n/a",0,IF(AN$4&lt;=$C347,0,IF(SUM($C347,$I331)&gt;AN$4,$K342/$I331,$K342-SUM($I347:AM347))))</f>
        <v>0.40414245316136438</v>
      </c>
      <c r="AO347" s="170">
        <f>IF($I331="n/a",0,IF(AO$4&lt;=$C347,0,IF(SUM($C347,$I331)&gt;AO$4,$K342/$I331,$K342-SUM($I347:AN347))))</f>
        <v>0.40414245316136438</v>
      </c>
      <c r="AP347" s="170">
        <f>IF($I331="n/a",0,IF(AP$4&lt;=$C347,0,IF(SUM($C347,$I331)&gt;AP$4,$K342/$I331,$K342-SUM($I347:AO347))))</f>
        <v>0.40414245316136438</v>
      </c>
      <c r="AQ347" s="170">
        <f>IF($I331="n/a",0,IF(AQ$4&lt;=$C347,0,IF(SUM($C347,$I331)&gt;AQ$4,$K342/$I331,$K342-SUM($I347:AP347))))</f>
        <v>0.40414245316136438</v>
      </c>
      <c r="AR347" s="170">
        <f>IF($I331="n/a",0,IF(AR$4&lt;=$C347,0,IF(SUM($C347,$I331)&gt;AR$4,$K342/$I331,$K342-SUM($I347:AQ347))))</f>
        <v>0.40414245316136438</v>
      </c>
      <c r="AS347" s="170">
        <f>IF($I331="n/a",0,IF(AS$4&lt;=$C347,0,IF(SUM($C347,$I331)&gt;AS$4,$K342/$I331,$K342-SUM($I347:AR347))))</f>
        <v>0.40414245316136438</v>
      </c>
      <c r="AT347" s="170">
        <f>IF($I331="n/a",0,IF(AT$4&lt;=$C347,0,IF(SUM($C347,$I331)&gt;AT$4,$K342/$I331,$K342-SUM($I347:AS347))))</f>
        <v>0.40414245316136438</v>
      </c>
      <c r="AU347" s="170">
        <f>IF($I331="n/a",0,IF(AU$4&lt;=$C347,0,IF(SUM($C347,$I331)&gt;AU$4,$K342/$I331,$K342-SUM($I347:AT347))))</f>
        <v>0.40414245316136438</v>
      </c>
      <c r="AV347" s="170">
        <f>IF($I331="n/a",0,IF(AV$4&lt;=$C347,0,IF(SUM($C347,$I331)&gt;AV$4,$K342/$I331,$K342-SUM($I347:AU347))))</f>
        <v>0.40414245316136438</v>
      </c>
      <c r="AW347" s="170">
        <f>IF($I331="n/a",0,IF(AW$4&lt;=$C347,0,IF(SUM($C347,$I331)&gt;AW$4,$K342/$I331,$K342-SUM($I347:AV347))))</f>
        <v>0.40414245316136438</v>
      </c>
      <c r="AX347" s="170">
        <f>IF($I331="n/a",0,IF(AX$4&lt;=$C347,0,IF(SUM($C347,$I331)&gt;AX$4,$K342/$I331,$K342-SUM($I347:AW347))))</f>
        <v>0.40414245316136438</v>
      </c>
      <c r="AY347" s="170">
        <f>IF($I331="n/a",0,IF(AY$4&lt;=$C347,0,IF(SUM($C347,$I331)&gt;AY$4,$K342/$I331,$K342-SUM($I347:AX347))))</f>
        <v>0.40414245316136438</v>
      </c>
      <c r="AZ347" s="170">
        <f>IF($I331="n/a",0,IF(AZ$4&lt;=$C347,0,IF(SUM($C347,$I331)&gt;AZ$4,$K342/$I331,$K342-SUM($I347:AY347))))</f>
        <v>0.40414245316136438</v>
      </c>
      <c r="BA347" s="170">
        <f>IF($I331="n/a",0,IF(BA$4&lt;=$C347,0,IF(SUM($C347,$I331)&gt;BA$4,$K342/$I331,$K342-SUM($I347:AZ347))))</f>
        <v>0.40414245316136438</v>
      </c>
      <c r="BB347" s="170">
        <f>IF($I331="n/a",0,IF(BB$4&lt;=$C347,0,IF(SUM($C347,$I331)&gt;BB$4,$K342/$I331,$K342-SUM($I347:BA347))))</f>
        <v>0.40414245316136438</v>
      </c>
      <c r="BC347" s="170">
        <f>IF($I331="n/a",0,IF(BC$4&lt;=$C347,0,IF(SUM($C347,$I331)&gt;BC$4,$K342/$I331,$K342-SUM($I347:BB347))))</f>
        <v>0.40414245316136438</v>
      </c>
      <c r="BD347" s="170">
        <f>IF($I331="n/a",0,IF(BD$4&lt;=$C347,0,IF(SUM($C347,$I331)&gt;BD$4,$K342/$I331,$K342-SUM($I347:BC347))))</f>
        <v>0.40414245316136438</v>
      </c>
      <c r="BE347" s="170">
        <f>IF($I331="n/a",0,IF(BE$4&lt;=$C347,0,IF(SUM($C347,$I331)&gt;BE$4,$K342/$I331,$K342-SUM($I347:BD347))))</f>
        <v>0.40414245316136438</v>
      </c>
      <c r="BF347" s="170">
        <f>IF($I331="n/a",0,IF(BF$4&lt;=$C347,0,IF(SUM($C347,$I331)&gt;BF$4,$K342/$I331,$K342-SUM($I347:BE347))))</f>
        <v>0.40414245316136438</v>
      </c>
      <c r="BG347" s="170">
        <f>IF($I331="n/a",0,IF(BG$4&lt;=$C347,0,IF(SUM($C347,$I331)&gt;BG$4,$K342/$I331,$K342-SUM($I347:BF347))))</f>
        <v>0.40414245316136438</v>
      </c>
      <c r="BH347" s="170">
        <f>IF($I331="n/a",0,IF(BH$4&lt;=$C347,0,IF(SUM($C347,$I331)&gt;BH$4,$K342/$I331,$K342-SUM($I347:BG347))))</f>
        <v>0.40414245316136438</v>
      </c>
      <c r="BI347" s="170">
        <f>IF($I331="n/a",0,IF(BI$4&lt;=$C347,0,IF(SUM($C347,$I331)&gt;BI$4,$K342/$I331,$K342-SUM($I347:BH347))))</f>
        <v>0.40414245316136438</v>
      </c>
      <c r="BJ347" s="170">
        <f>IF($I331="n/a",0,IF(BJ$4&lt;=$C347,0,IF(SUM($C347,$I331)&gt;BJ$4,$K342/$I331,$K342-SUM($I347:BI347))))</f>
        <v>0.40414245316136438</v>
      </c>
      <c r="BK347" s="170">
        <f>IF($I331="n/a",0,IF(BK$4&lt;=$C347,0,IF(SUM($C347,$I331)&gt;BK$4,$K342/$I331,$K342-SUM($I347:BJ347))))</f>
        <v>0.40414245316136438</v>
      </c>
      <c r="BL347" s="170">
        <f>IF($I331="n/a",0,IF(BL$4&lt;=$C347,0,IF(SUM($C347,$I331)&gt;BL$4,$K342/$I331,$K342-SUM($I347:BK347))))</f>
        <v>0.40414245316136438</v>
      </c>
      <c r="BM347" s="170">
        <f>IF($I331="n/a",0,IF(BM$4&lt;=$C347,0,IF(SUM($C347,$I331)&gt;BM$4,$K342/$I331,$K342-SUM($I347:BL347))))</f>
        <v>0.40414245316136438</v>
      </c>
      <c r="BN347" s="170">
        <f>IF($I331="n/a",0,IF(BN$4&lt;=$C347,0,IF(SUM($C347,$I331)&gt;BN$4,$K342/$I331,$K342-SUM($I347:BM347))))</f>
        <v>0.40414245316136438</v>
      </c>
      <c r="BO347" s="170">
        <f>IF($I331="n/a",0,IF(BO$4&lt;=$C347,0,IF(SUM($C347,$I331)&gt;BO$4,$K342/$I331,$K342-SUM($I347:BN347))))</f>
        <v>0.40414245316136438</v>
      </c>
      <c r="BP347" s="170">
        <f>IF($I331="n/a",0,IF(BP$4&lt;=$C347,0,IF(SUM($C347,$I331)&gt;BP$4,$K342/$I331,$K342-SUM($I347:BO347))))</f>
        <v>0.40414245316136438</v>
      </c>
      <c r="BQ347" s="170">
        <f>IF($I331="n/a",0,IF(BQ$4&lt;=$C347,0,IF(SUM($C347,$I331)&gt;BQ$4,$K342/$I331,$K342-SUM($I347:BP347))))</f>
        <v>0.23036119830199553</v>
      </c>
      <c r="BR347" s="170">
        <f>IF($I331="n/a",0,IF(BR$4&lt;=$C347,0,IF(SUM($C347,$I331)&gt;BR$4,$K342/$I331,$K342-SUM($I347:BQ347))))</f>
        <v>0</v>
      </c>
      <c r="BS347" s="170">
        <f>IF($I331="n/a",0,IF(BS$4&lt;=$C347,0,IF(SUM($C347,$I331)&gt;BS$4,$K342/$I331,$K342-SUM($I347:BR347))))</f>
        <v>0</v>
      </c>
      <c r="BT347" s="170">
        <f>IF($I331="n/a",0,IF(BT$4&lt;=$C347,0,IF(SUM($C347,$I331)&gt;BT$4,$K342/$I331,$K342-SUM($I347:BS347))))</f>
        <v>0</v>
      </c>
      <c r="BU347" s="170">
        <f>IF($I331="n/a",0,IF(BU$4&lt;=$C347,0,IF(SUM($C347,$I331)&gt;BU$4,$K342/$I331,$K342-SUM($I347:BT347))))</f>
        <v>0</v>
      </c>
      <c r="BV347" s="170">
        <f>IF($I331="n/a",0,IF(BV$4&lt;=$C347,0,IF(SUM($C347,$I331)&gt;BV$4,$K342/$I331,$K342-SUM($I347:BU347))))</f>
        <v>0</v>
      </c>
      <c r="BW347" s="170">
        <f>IF($I331="n/a",0,IF(BW$4&lt;=$C347,0,IF(SUM($C347,$I331)&gt;BW$4,$K342/$I331,$K342-SUM($I347:BV347))))</f>
        <v>0</v>
      </c>
      <c r="BX347" s="170">
        <f>IF($I331="n/a",0,IF(BX$4&lt;=$C347,0,IF(SUM($C347,$I331)&gt;BX$4,$K342/$I331,$K342-SUM($I347:BW347))))</f>
        <v>0</v>
      </c>
      <c r="BY347" s="170">
        <f>IF($I331="n/a",0,IF(BY$4&lt;=$C347,0,IF(SUM($C347,$I331)&gt;BY$4,$K342/$I331,$K342-SUM($I347:BX347))))</f>
        <v>0</v>
      </c>
      <c r="BZ347" s="170">
        <f>IF($I331="n/a",0,IF(BZ$4&lt;=$C347,0,IF(SUM($C347,$I331)&gt;BZ$4,$K342/$I331,$K342-SUM($I347:BY347))))</f>
        <v>0</v>
      </c>
      <c r="CA347" s="170">
        <f>IF($I331="n/a",0,IF(CA$4&lt;=$C347,0,IF(SUM($C347,$I331)&gt;CA$4,$K342/$I331,$K342-SUM($I347:BZ347))))</f>
        <v>0</v>
      </c>
      <c r="CB347" s="170">
        <f>IF($I331="n/a",0,IF(CB$4&lt;=$C347,0,IF(SUM($C347,$I331)&gt;CB$4,$K342/$I331,$K342-SUM($I347:CA347))))</f>
        <v>0</v>
      </c>
      <c r="CC347" s="170">
        <f>IF($I331="n/a",0,IF(CC$4&lt;=$C347,0,IF(SUM($C347,$I331)&gt;CC$4,$K342/$I331,$K342-SUM($I347:CB347))))</f>
        <v>0</v>
      </c>
      <c r="CD347" s="170">
        <f>IF($I331="n/a",0,IF(CD$4&lt;=$C347,0,IF(SUM($C347,$I331)&gt;CD$4,$K342/$I331,$K342-SUM($I347:CC347))))</f>
        <v>0</v>
      </c>
      <c r="CE347" s="170">
        <f>IF($I331="n/a",0,IF(CE$4&lt;=$C347,0,IF(SUM($C347,$I331)&gt;CE$4,$K342/$I331,$K342-SUM($I347:CD347))))</f>
        <v>0</v>
      </c>
      <c r="CF347" s="170">
        <f>IF($I331="n/a",0,IF(CF$4&lt;=$C347,0,IF(SUM($C347,$I331)&gt;CF$4,$K342/$I331,$K342-SUM($I347:CE347))))</f>
        <v>0</v>
      </c>
    </row>
    <row r="348" spans="1:2018" ht="12.75" customHeight="1">
      <c r="C348" s="202">
        <v>2018</v>
      </c>
      <c r="D348" s="219" t="s">
        <v>48</v>
      </c>
      <c r="E348" s="21" t="s">
        <v>197</v>
      </c>
      <c r="I348" s="31"/>
      <c r="J348" s="172">
        <f>IF($I331="n/a",0,IF(J$4&lt;=$C348,0,IF(SUM($C348,$I331)&gt;J$4,$L342/$I331,$L342-SUM($I348:I348))))</f>
        <v>0</v>
      </c>
      <c r="K348" s="172">
        <f>IF($I331="n/a",0,IF(K$4&lt;=$C348,0,IF(SUM($C348,$I331)&gt;K$4,$L342/$I331,$L342-SUM($I348:J348))))</f>
        <v>0</v>
      </c>
      <c r="L348" s="172">
        <f>IF($I331="n/a",0,IF(L$4&lt;=$C348,0,IF(SUM($C348,$I331)&gt;L$4,$L342/$I331,$L342-SUM($I348:K348))))</f>
        <v>0</v>
      </c>
      <c r="M348" s="172">
        <f>IF($I331="n/a",0,IF(M$4&lt;=$C348,0,IF(SUM($C348,$I331)&gt;M$4,$L342/$I331,$L342-SUM($I348:L348))))</f>
        <v>0.46563787085581054</v>
      </c>
      <c r="N348" s="172">
        <f>IF($I331="n/a",0,IF(N$4&lt;=$C348,0,IF(SUM($C348,$I331)&gt;N$4,$L342/$I331,$L342-SUM($I348:M348))))</f>
        <v>0.46563787085581054</v>
      </c>
      <c r="O348" s="172">
        <f>IF($I331="n/a",0,IF(O$4&lt;=$C348,0,IF(SUM($C348,$I331)&gt;O$4,$L342/$I331,$L342-SUM($I348:N348))))</f>
        <v>0.46563787085581054</v>
      </c>
      <c r="P348" s="172">
        <f>IF($I331="n/a",0,IF(P$4&lt;=$C348,0,IF(SUM($C348,$I331)&gt;P$4,$L342/$I331,$L342-SUM($I348:O348))))</f>
        <v>0.46563787085581054</v>
      </c>
      <c r="Q348" s="172">
        <f>IF($I331="n/a",0,IF(Q$4&lt;=$C348,0,IF(SUM($C348,$I331)&gt;Q$4,$L342/$I331,$L342-SUM($I348:P348))))</f>
        <v>0.46563787085581054</v>
      </c>
      <c r="R348" s="172">
        <f>IF($I331="n/a",0,IF(R$4&lt;=$C348,0,IF(SUM($C348,$I331)&gt;R$4,$L342/$I331,$L342-SUM($I348:Q348))))</f>
        <v>0.46563787085581054</v>
      </c>
      <c r="S348" s="172">
        <f>IF($I331="n/a",0,IF(S$4&lt;=$C348,0,IF(SUM($C348,$I331)&gt;S$4,$L342/$I331,$L342-SUM($I348:R348))))</f>
        <v>0.46563787085581054</v>
      </c>
      <c r="T348" s="172">
        <f>IF($I331="n/a",0,IF(T$4&lt;=$C348,0,IF(SUM($C348,$I331)&gt;T$4,$L342/$I331,$L342-SUM($I348:S348))))</f>
        <v>0.46563787085581054</v>
      </c>
      <c r="U348" s="172">
        <f>IF($I331="n/a",0,IF(U$4&lt;=$C348,0,IF(SUM($C348,$I331)&gt;U$4,$L342/$I331,$L342-SUM($I348:T348))))</f>
        <v>0.46563787085581054</v>
      </c>
      <c r="V348" s="172">
        <f>IF($I331="n/a",0,IF(V$4&lt;=$C348,0,IF(SUM($C348,$I331)&gt;V$4,$L342/$I331,$L342-SUM($I348:U348))))</f>
        <v>0.46563787085581054</v>
      </c>
      <c r="W348" s="172">
        <f>IF($I331="n/a",0,IF(W$4&lt;=$C348,0,IF(SUM($C348,$I331)&gt;W$4,$L342/$I331,$L342-SUM($I348:V348))))</f>
        <v>0.46563787085581054</v>
      </c>
      <c r="X348" s="172">
        <f>IF($I331="n/a",0,IF(X$4&lt;=$C348,0,IF(SUM($C348,$I331)&gt;X$4,$L342/$I331,$L342-SUM($I348:W348))))</f>
        <v>0.46563787085581054</v>
      </c>
      <c r="Y348" s="172">
        <f>IF($I331="n/a",0,IF(Y$4&lt;=$C348,0,IF(SUM($C348,$I331)&gt;Y$4,$L342/$I331,$L342-SUM($I348:X348))))</f>
        <v>0.46563787085581054</v>
      </c>
      <c r="Z348" s="172">
        <f>IF($I331="n/a",0,IF(Z$4&lt;=$C348,0,IF(SUM($C348,$I331)&gt;Z$4,$L342/$I331,$L342-SUM($I348:Y348))))</f>
        <v>0.46563787085581054</v>
      </c>
      <c r="AA348" s="172">
        <f>IF($I331="n/a",0,IF(AA$4&lt;=$C348,0,IF(SUM($C348,$I331)&gt;AA$4,$L342/$I331,$L342-SUM($I348:Z348))))</f>
        <v>0.46563787085581054</v>
      </c>
      <c r="AB348" s="172">
        <f>IF($I331="n/a",0,IF(AB$4&lt;=$C348,0,IF(SUM($C348,$I331)&gt;AB$4,$L342/$I331,$L342-SUM($I348:AA348))))</f>
        <v>0.46563787085581054</v>
      </c>
      <c r="AC348" s="172">
        <f>IF($I331="n/a",0,IF(AC$4&lt;=$C348,0,IF(SUM($C348,$I331)&gt;AC$4,$L342/$I331,$L342-SUM($I348:AB348))))</f>
        <v>0.46563787085581054</v>
      </c>
      <c r="AD348" s="172">
        <f>IF($I331="n/a",0,IF(AD$4&lt;=$C348,0,IF(SUM($C348,$I331)&gt;AD$4,$L342/$I331,$L342-SUM($I348:AC348))))</f>
        <v>0.46563787085581054</v>
      </c>
      <c r="AE348" s="172">
        <f>IF($I331="n/a",0,IF(AE$4&lt;=$C348,0,IF(SUM($C348,$I331)&gt;AE$4,$L342/$I331,$L342-SUM($I348:AD348))))</f>
        <v>0.46563787085581054</v>
      </c>
      <c r="AF348" s="172">
        <f>IF($I331="n/a",0,IF(AF$4&lt;=$C348,0,IF(SUM($C348,$I331)&gt;AF$4,$L342/$I331,$L342-SUM($I348:AE348))))</f>
        <v>0.46563787085581054</v>
      </c>
      <c r="AG348" s="172">
        <f>IF($I331="n/a",0,IF(AG$4&lt;=$C348,0,IF(SUM($C348,$I331)&gt;AG$4,$L342/$I331,$L342-SUM($I348:AF348))))</f>
        <v>0.46563787085581054</v>
      </c>
      <c r="AH348" s="172">
        <f>IF($I331="n/a",0,IF(AH$4&lt;=$C348,0,IF(SUM($C348,$I331)&gt;AH$4,$L342/$I331,$L342-SUM($I348:AG348))))</f>
        <v>0.46563787085581054</v>
      </c>
      <c r="AI348" s="172">
        <f>IF($I331="n/a",0,IF(AI$4&lt;=$C348,0,IF(SUM($C348,$I331)&gt;AI$4,$L342/$I331,$L342-SUM($I348:AH348))))</f>
        <v>0.46563787085581054</v>
      </c>
      <c r="AJ348" s="172">
        <f>IF($I331="n/a",0,IF(AJ$4&lt;=$C348,0,IF(SUM($C348,$I331)&gt;AJ$4,$L342/$I331,$L342-SUM($I348:AI348))))</f>
        <v>0.46563787085581054</v>
      </c>
      <c r="AK348" s="172">
        <f>IF($I331="n/a",0,IF(AK$4&lt;=$C348,0,IF(SUM($C348,$I331)&gt;AK$4,$L342/$I331,$L342-SUM($I348:AJ348))))</f>
        <v>0.46563787085581054</v>
      </c>
      <c r="AL348" s="172">
        <f>IF($I331="n/a",0,IF(AL$4&lt;=$C348,0,IF(SUM($C348,$I331)&gt;AL$4,$L342/$I331,$L342-SUM($I348:AK348))))</f>
        <v>0.46563787085581054</v>
      </c>
      <c r="AM348" s="172">
        <f>IF($I331="n/a",0,IF(AM$4&lt;=$C348,0,IF(SUM($C348,$I331)&gt;AM$4,$L342/$I331,$L342-SUM($I348:AL348))))</f>
        <v>0.46563787085581054</v>
      </c>
      <c r="AN348" s="172">
        <f>IF($I331="n/a",0,IF(AN$4&lt;=$C348,0,IF(SUM($C348,$I331)&gt;AN$4,$L342/$I331,$L342-SUM($I348:AM348))))</f>
        <v>0.46563787085581054</v>
      </c>
      <c r="AO348" s="172">
        <f>IF($I331="n/a",0,IF(AO$4&lt;=$C348,0,IF(SUM($C348,$I331)&gt;AO$4,$L342/$I331,$L342-SUM($I348:AN348))))</f>
        <v>0.46563787085581054</v>
      </c>
      <c r="AP348" s="172">
        <f>IF($I331="n/a",0,IF(AP$4&lt;=$C348,0,IF(SUM($C348,$I331)&gt;AP$4,$L342/$I331,$L342-SUM($I348:AO348))))</f>
        <v>0.46563787085581054</v>
      </c>
      <c r="AQ348" s="172">
        <f>IF($I331="n/a",0,IF(AQ$4&lt;=$C348,0,IF(SUM($C348,$I331)&gt;AQ$4,$L342/$I331,$L342-SUM($I348:AP348))))</f>
        <v>0.46563787085581054</v>
      </c>
      <c r="AR348" s="172">
        <f>IF($I331="n/a",0,IF(AR$4&lt;=$C348,0,IF(SUM($C348,$I331)&gt;AR$4,$L342/$I331,$L342-SUM($I348:AQ348))))</f>
        <v>0.46563787085581054</v>
      </c>
      <c r="AS348" s="172">
        <f>IF($I331="n/a",0,IF(AS$4&lt;=$C348,0,IF(SUM($C348,$I331)&gt;AS$4,$L342/$I331,$L342-SUM($I348:AR348))))</f>
        <v>0.46563787085581054</v>
      </c>
      <c r="AT348" s="172">
        <f>IF($I331="n/a",0,IF(AT$4&lt;=$C348,0,IF(SUM($C348,$I331)&gt;AT$4,$L342/$I331,$L342-SUM($I348:AS348))))</f>
        <v>0.46563787085581054</v>
      </c>
      <c r="AU348" s="172">
        <f>IF($I331="n/a",0,IF(AU$4&lt;=$C348,0,IF(SUM($C348,$I331)&gt;AU$4,$L342/$I331,$L342-SUM($I348:AT348))))</f>
        <v>0.46563787085581054</v>
      </c>
      <c r="AV348" s="172">
        <f>IF($I331="n/a",0,IF(AV$4&lt;=$C348,0,IF(SUM($C348,$I331)&gt;AV$4,$L342/$I331,$L342-SUM($I348:AU348))))</f>
        <v>0.46563787085581054</v>
      </c>
      <c r="AW348" s="172">
        <f>IF($I331="n/a",0,IF(AW$4&lt;=$C348,0,IF(SUM($C348,$I331)&gt;AW$4,$L342/$I331,$L342-SUM($I348:AV348))))</f>
        <v>0.46563787085581054</v>
      </c>
      <c r="AX348" s="172">
        <f>IF($I331="n/a",0,IF(AX$4&lt;=$C348,0,IF(SUM($C348,$I331)&gt;AX$4,$L342/$I331,$L342-SUM($I348:AW348))))</f>
        <v>0.46563787085581054</v>
      </c>
      <c r="AY348" s="172">
        <f>IF($I331="n/a",0,IF(AY$4&lt;=$C348,0,IF(SUM($C348,$I331)&gt;AY$4,$L342/$I331,$L342-SUM($I348:AX348))))</f>
        <v>0.46563787085581054</v>
      </c>
      <c r="AZ348" s="172">
        <f>IF($I331="n/a",0,IF(AZ$4&lt;=$C348,0,IF(SUM($C348,$I331)&gt;AZ$4,$L342/$I331,$L342-SUM($I348:AY348))))</f>
        <v>0.46563787085581054</v>
      </c>
      <c r="BA348" s="172">
        <f>IF($I331="n/a",0,IF(BA$4&lt;=$C348,0,IF(SUM($C348,$I331)&gt;BA$4,$L342/$I331,$L342-SUM($I348:AZ348))))</f>
        <v>0.46563787085581054</v>
      </c>
      <c r="BB348" s="172">
        <f>IF($I331="n/a",0,IF(BB$4&lt;=$C348,0,IF(SUM($C348,$I331)&gt;BB$4,$L342/$I331,$L342-SUM($I348:BA348))))</f>
        <v>0.46563787085581054</v>
      </c>
      <c r="BC348" s="172">
        <f>IF($I331="n/a",0,IF(BC$4&lt;=$C348,0,IF(SUM($C348,$I331)&gt;BC$4,$L342/$I331,$L342-SUM($I348:BB348))))</f>
        <v>0.46563787085581054</v>
      </c>
      <c r="BD348" s="172">
        <f>IF($I331="n/a",0,IF(BD$4&lt;=$C348,0,IF(SUM($C348,$I331)&gt;BD$4,$L342/$I331,$L342-SUM($I348:BC348))))</f>
        <v>0.46563787085581054</v>
      </c>
      <c r="BE348" s="172">
        <f>IF($I331="n/a",0,IF(BE$4&lt;=$C348,0,IF(SUM($C348,$I331)&gt;BE$4,$L342/$I331,$L342-SUM($I348:BD348))))</f>
        <v>0.46563787085581054</v>
      </c>
      <c r="BF348" s="172">
        <f>IF($I331="n/a",0,IF(BF$4&lt;=$C348,0,IF(SUM($C348,$I331)&gt;BF$4,$L342/$I331,$L342-SUM($I348:BE348))))</f>
        <v>0.46563787085581054</v>
      </c>
      <c r="BG348" s="172">
        <f>IF($I331="n/a",0,IF(BG$4&lt;=$C348,0,IF(SUM($C348,$I331)&gt;BG$4,$L342/$I331,$L342-SUM($I348:BF348))))</f>
        <v>0.46563787085581054</v>
      </c>
      <c r="BH348" s="172">
        <f>IF($I331="n/a",0,IF(BH$4&lt;=$C348,0,IF(SUM($C348,$I331)&gt;BH$4,$L342/$I331,$L342-SUM($I348:BG348))))</f>
        <v>0.46563787085581054</v>
      </c>
      <c r="BI348" s="172">
        <f>IF($I331="n/a",0,IF(BI$4&lt;=$C348,0,IF(SUM($C348,$I331)&gt;BI$4,$L342/$I331,$L342-SUM($I348:BH348))))</f>
        <v>0.46563787085581054</v>
      </c>
      <c r="BJ348" s="172">
        <f>IF($I331="n/a",0,IF(BJ$4&lt;=$C348,0,IF(SUM($C348,$I331)&gt;BJ$4,$L342/$I331,$L342-SUM($I348:BI348))))</f>
        <v>0.46563787085581054</v>
      </c>
      <c r="BK348" s="172">
        <f>IF($I331="n/a",0,IF(BK$4&lt;=$C348,0,IF(SUM($C348,$I331)&gt;BK$4,$L342/$I331,$L342-SUM($I348:BJ348))))</f>
        <v>0.46563787085581054</v>
      </c>
      <c r="BL348" s="172">
        <f>IF($I331="n/a",0,IF(BL$4&lt;=$C348,0,IF(SUM($C348,$I331)&gt;BL$4,$L342/$I331,$L342-SUM($I348:BK348))))</f>
        <v>0.46563787085581054</v>
      </c>
      <c r="BM348" s="172">
        <f>IF($I331="n/a",0,IF(BM$4&lt;=$C348,0,IF(SUM($C348,$I331)&gt;BM$4,$L342/$I331,$L342-SUM($I348:BL348))))</f>
        <v>0.46563787085581054</v>
      </c>
      <c r="BN348" s="172">
        <f>IF($I331="n/a",0,IF(BN$4&lt;=$C348,0,IF(SUM($C348,$I331)&gt;BN$4,$L342/$I331,$L342-SUM($I348:BM348))))</f>
        <v>0.46563787085581054</v>
      </c>
      <c r="BO348" s="172">
        <f>IF($I331="n/a",0,IF(BO$4&lt;=$C348,0,IF(SUM($C348,$I331)&gt;BO$4,$L342/$I331,$L342-SUM($I348:BN348))))</f>
        <v>0.46563787085581054</v>
      </c>
      <c r="BP348" s="172">
        <f>IF($I331="n/a",0,IF(BP$4&lt;=$C348,0,IF(SUM($C348,$I331)&gt;BP$4,$L342/$I331,$L342-SUM($I348:BO348))))</f>
        <v>0.46563787085581054</v>
      </c>
      <c r="BQ348" s="172">
        <f>IF($I331="n/a",0,IF(BQ$4&lt;=$C348,0,IF(SUM($C348,$I331)&gt;BQ$4,$L342/$I331,$L342-SUM($I348:BP348))))</f>
        <v>0.46563787085581054</v>
      </c>
      <c r="BR348" s="172">
        <f>IF($I331="n/a",0,IF(BR$4&lt;=$C348,0,IF(SUM($C348,$I331)&gt;BR$4,$L342/$I331,$L342-SUM($I348:BQ348))))</f>
        <v>0.2654135863878011</v>
      </c>
      <c r="BS348" s="172">
        <f>IF($I331="n/a",0,IF(BS$4&lt;=$C348,0,IF(SUM($C348,$I331)&gt;BS$4,$L342/$I331,$L342-SUM($I348:BR348))))</f>
        <v>0</v>
      </c>
      <c r="BT348" s="172">
        <f>IF($I331="n/a",0,IF(BT$4&lt;=$C348,0,IF(SUM($C348,$I331)&gt;BT$4,$L342/$I331,$L342-SUM($I348:BS348))))</f>
        <v>0</v>
      </c>
      <c r="BU348" s="172">
        <f>IF($I331="n/a",0,IF(BU$4&lt;=$C348,0,IF(SUM($C348,$I331)&gt;BU$4,$L342/$I331,$L342-SUM($I348:BT348))))</f>
        <v>0</v>
      </c>
      <c r="BV348" s="172">
        <f>IF($I331="n/a",0,IF(BV$4&lt;=$C348,0,IF(SUM($C348,$I331)&gt;BV$4,$L342/$I331,$L342-SUM($I348:BU348))))</f>
        <v>0</v>
      </c>
      <c r="BW348" s="172">
        <f>IF($I331="n/a",0,IF(BW$4&lt;=$C348,0,IF(SUM($C348,$I331)&gt;BW$4,$L342/$I331,$L342-SUM($I348:BV348))))</f>
        <v>0</v>
      </c>
      <c r="BX348" s="172">
        <f>IF($I331="n/a",0,IF(BX$4&lt;=$C348,0,IF(SUM($C348,$I331)&gt;BX$4,$L342/$I331,$L342-SUM($I348:BW348))))</f>
        <v>0</v>
      </c>
      <c r="BY348" s="172">
        <f>IF($I331="n/a",0,IF(BY$4&lt;=$C348,0,IF(SUM($C348,$I331)&gt;BY$4,$L342/$I331,$L342-SUM($I348:BX348))))</f>
        <v>0</v>
      </c>
      <c r="BZ348" s="172">
        <f>IF($I331="n/a",0,IF(BZ$4&lt;=$C348,0,IF(SUM($C348,$I331)&gt;BZ$4,$L342/$I331,$L342-SUM($I348:BY348))))</f>
        <v>0</v>
      </c>
      <c r="CA348" s="172">
        <f>IF($I331="n/a",0,IF(CA$4&lt;=$C348,0,IF(SUM($C348,$I331)&gt;CA$4,$L342/$I331,$L342-SUM($I348:BZ348))))</f>
        <v>0</v>
      </c>
      <c r="CB348" s="172">
        <f>IF($I331="n/a",0,IF(CB$4&lt;=$C348,0,IF(SUM($C348,$I331)&gt;CB$4,$L342/$I331,$L342-SUM($I348:CA348))))</f>
        <v>0</v>
      </c>
      <c r="CC348" s="172">
        <f>IF($I331="n/a",0,IF(CC$4&lt;=$C348,0,IF(SUM($C348,$I331)&gt;CC$4,$L342/$I331,$L342-SUM($I348:CB348))))</f>
        <v>0</v>
      </c>
      <c r="CD348" s="172">
        <f>IF($I331="n/a",0,IF(CD$4&lt;=$C348,0,IF(SUM($C348,$I331)&gt;CD$4,$L342/$I331,$L342-SUM($I348:CC348))))</f>
        <v>0</v>
      </c>
      <c r="CE348" s="172">
        <f>IF($I331="n/a",0,IF(CE$4&lt;=$C348,0,IF(SUM($C348,$I331)&gt;CE$4,$L342/$I331,$L342-SUM($I348:CD348))))</f>
        <v>0</v>
      </c>
      <c r="CF348" s="172">
        <f>IF($I331="n/a",0,IF(CF$4&lt;=$C348,0,IF(SUM($C348,$I331)&gt;CF$4,$L342/$I331,$L342-SUM($I348:CE348))))</f>
        <v>0</v>
      </c>
    </row>
    <row r="349" spans="1:2018" ht="12.75" customHeight="1">
      <c r="C349" s="202">
        <v>2019</v>
      </c>
      <c r="D349" s="219" t="s">
        <v>49</v>
      </c>
      <c r="E349" s="21" t="s">
        <v>197</v>
      </c>
      <c r="I349" s="31"/>
      <c r="J349" s="171">
        <f>IF($I331="n/a",0,IF(J$4&lt;=$C349,0,IF(SUM($C349,$I331)&gt;J$4,$M342/$I331,$M342-SUM($I349:I349))))</f>
        <v>0</v>
      </c>
      <c r="K349" s="171">
        <f>IF($I331="n/a",0,IF(K$4&lt;=$C349,0,IF(SUM($C349,$I331)&gt;K$4,$M342/$I331,$M342-SUM($I349:J349))))</f>
        <v>0</v>
      </c>
      <c r="L349" s="171">
        <f>IF($I331="n/a",0,IF(L$4&lt;=$C349,0,IF(SUM($C349,$I331)&gt;L$4,$M342/$I331,$M342-SUM($I349:K349))))</f>
        <v>0</v>
      </c>
      <c r="M349" s="171">
        <f>IF($I331="n/a",0,IF(M$4&lt;=$C349,0,IF(SUM($C349,$I331)&gt;M$4,$M342/$I331,$M342-SUM($I349:L349))))</f>
        <v>0</v>
      </c>
      <c r="N349" s="171">
        <f>IF($I331="n/a",0,IF(N$4&lt;=$C349,0,IF(SUM($C349,$I331)&gt;N$4,$M342/$I331,$M342-SUM($I349:M349))))</f>
        <v>0.32811610452301132</v>
      </c>
      <c r="O349" s="171">
        <f>IF($I331="n/a",0,IF(O$4&lt;=$C349,0,IF(SUM($C349,$I331)&gt;O$4,$M342/$I331,$M342-SUM($I349:N349))))</f>
        <v>0.32811610452301132</v>
      </c>
      <c r="P349" s="171">
        <f>IF($I331="n/a",0,IF(P$4&lt;=$C349,0,IF(SUM($C349,$I331)&gt;P$4,$M342/$I331,$M342-SUM($I349:O349))))</f>
        <v>0.32811610452301132</v>
      </c>
      <c r="Q349" s="171">
        <f>IF($I331="n/a",0,IF(Q$4&lt;=$C349,0,IF(SUM($C349,$I331)&gt;Q$4,$M342/$I331,$M342-SUM($I349:P349))))</f>
        <v>0.32811610452301132</v>
      </c>
      <c r="R349" s="171">
        <f>IF($I331="n/a",0,IF(R$4&lt;=$C349,0,IF(SUM($C349,$I331)&gt;R$4,$M342/$I331,$M342-SUM($I349:Q349))))</f>
        <v>0.32811610452301132</v>
      </c>
      <c r="S349" s="171">
        <f>IF($I331="n/a",0,IF(S$4&lt;=$C349,0,IF(SUM($C349,$I331)&gt;S$4,$M342/$I331,$M342-SUM($I349:R349))))</f>
        <v>0.32811610452301132</v>
      </c>
      <c r="T349" s="171">
        <f>IF($I331="n/a",0,IF(T$4&lt;=$C349,0,IF(SUM($C349,$I331)&gt;T$4,$M342/$I331,$M342-SUM($I349:S349))))</f>
        <v>0.32811610452301132</v>
      </c>
      <c r="U349" s="171">
        <f>IF($I331="n/a",0,IF(U$4&lt;=$C349,0,IF(SUM($C349,$I331)&gt;U$4,$M342/$I331,$M342-SUM($I349:T349))))</f>
        <v>0.32811610452301132</v>
      </c>
      <c r="V349" s="171">
        <f>IF($I331="n/a",0,IF(V$4&lt;=$C349,0,IF(SUM($C349,$I331)&gt;V$4,$M342/$I331,$M342-SUM($I349:U349))))</f>
        <v>0.32811610452301132</v>
      </c>
      <c r="W349" s="171">
        <f>IF($I331="n/a",0,IF(W$4&lt;=$C349,0,IF(SUM($C349,$I331)&gt;W$4,$M342/$I331,$M342-SUM($I349:V349))))</f>
        <v>0.32811610452301132</v>
      </c>
      <c r="X349" s="171">
        <f>IF($I331="n/a",0,IF(X$4&lt;=$C349,0,IF(SUM($C349,$I331)&gt;X$4,$M342/$I331,$M342-SUM($I349:W349))))</f>
        <v>0.32811610452301132</v>
      </c>
      <c r="Y349" s="171">
        <f>IF($I331="n/a",0,IF(Y$4&lt;=$C349,0,IF(SUM($C349,$I331)&gt;Y$4,$M342/$I331,$M342-SUM($I349:X349))))</f>
        <v>0.32811610452301132</v>
      </c>
      <c r="Z349" s="171">
        <f>IF($I331="n/a",0,IF(Z$4&lt;=$C349,0,IF(SUM($C349,$I331)&gt;Z$4,$M342/$I331,$M342-SUM($I349:Y349))))</f>
        <v>0.32811610452301132</v>
      </c>
      <c r="AA349" s="171">
        <f>IF($I331="n/a",0,IF(AA$4&lt;=$C349,0,IF(SUM($C349,$I331)&gt;AA$4,$M342/$I331,$M342-SUM($I349:Z349))))</f>
        <v>0.32811610452301132</v>
      </c>
      <c r="AB349" s="171">
        <f>IF($I331="n/a",0,IF(AB$4&lt;=$C349,0,IF(SUM($C349,$I331)&gt;AB$4,$M342/$I331,$M342-SUM($I349:AA349))))</f>
        <v>0.32811610452301132</v>
      </c>
      <c r="AC349" s="171">
        <f>IF($I331="n/a",0,IF(AC$4&lt;=$C349,0,IF(SUM($C349,$I331)&gt;AC$4,$M342/$I331,$M342-SUM($I349:AB349))))</f>
        <v>0.32811610452301132</v>
      </c>
      <c r="AD349" s="171">
        <f>IF($I331="n/a",0,IF(AD$4&lt;=$C349,0,IF(SUM($C349,$I331)&gt;AD$4,$M342/$I331,$M342-SUM($I349:AC349))))</f>
        <v>0.32811610452301132</v>
      </c>
      <c r="AE349" s="171">
        <f>IF($I331="n/a",0,IF(AE$4&lt;=$C349,0,IF(SUM($C349,$I331)&gt;AE$4,$M342/$I331,$M342-SUM($I349:AD349))))</f>
        <v>0.32811610452301132</v>
      </c>
      <c r="AF349" s="171">
        <f>IF($I331="n/a",0,IF(AF$4&lt;=$C349,0,IF(SUM($C349,$I331)&gt;AF$4,$M342/$I331,$M342-SUM($I349:AE349))))</f>
        <v>0.32811610452301132</v>
      </c>
      <c r="AG349" s="171">
        <f>IF($I331="n/a",0,IF(AG$4&lt;=$C349,0,IF(SUM($C349,$I331)&gt;AG$4,$M342/$I331,$M342-SUM($I349:AF349))))</f>
        <v>0.32811610452301132</v>
      </c>
      <c r="AH349" s="171">
        <f>IF($I331="n/a",0,IF(AH$4&lt;=$C349,0,IF(SUM($C349,$I331)&gt;AH$4,$M342/$I331,$M342-SUM($I349:AG349))))</f>
        <v>0.32811610452301132</v>
      </c>
      <c r="AI349" s="171">
        <f>IF($I331="n/a",0,IF(AI$4&lt;=$C349,0,IF(SUM($C349,$I331)&gt;AI$4,$M342/$I331,$M342-SUM($I349:AH349))))</f>
        <v>0.32811610452301132</v>
      </c>
      <c r="AJ349" s="171">
        <f>IF($I331="n/a",0,IF(AJ$4&lt;=$C349,0,IF(SUM($C349,$I331)&gt;AJ$4,$M342/$I331,$M342-SUM($I349:AI349))))</f>
        <v>0.32811610452301132</v>
      </c>
      <c r="AK349" s="171">
        <f>IF($I331="n/a",0,IF(AK$4&lt;=$C349,0,IF(SUM($C349,$I331)&gt;AK$4,$M342/$I331,$M342-SUM($I349:AJ349))))</f>
        <v>0.32811610452301132</v>
      </c>
      <c r="AL349" s="171">
        <f>IF($I331="n/a",0,IF(AL$4&lt;=$C349,0,IF(SUM($C349,$I331)&gt;AL$4,$M342/$I331,$M342-SUM($I349:AK349))))</f>
        <v>0.32811610452301132</v>
      </c>
      <c r="AM349" s="171">
        <f>IF($I331="n/a",0,IF(AM$4&lt;=$C349,0,IF(SUM($C349,$I331)&gt;AM$4,$M342/$I331,$M342-SUM($I349:AL349))))</f>
        <v>0.32811610452301132</v>
      </c>
      <c r="AN349" s="171">
        <f>IF($I331="n/a",0,IF(AN$4&lt;=$C349,0,IF(SUM($C349,$I331)&gt;AN$4,$M342/$I331,$M342-SUM($I349:AM349))))</f>
        <v>0.32811610452301132</v>
      </c>
      <c r="AO349" s="171">
        <f>IF($I331="n/a",0,IF(AO$4&lt;=$C349,0,IF(SUM($C349,$I331)&gt;AO$4,$M342/$I331,$M342-SUM($I349:AN349))))</f>
        <v>0.32811610452301132</v>
      </c>
      <c r="AP349" s="171">
        <f>IF($I331="n/a",0,IF(AP$4&lt;=$C349,0,IF(SUM($C349,$I331)&gt;AP$4,$M342/$I331,$M342-SUM($I349:AO349))))</f>
        <v>0.32811610452301132</v>
      </c>
      <c r="AQ349" s="171">
        <f>IF($I331="n/a",0,IF(AQ$4&lt;=$C349,0,IF(SUM($C349,$I331)&gt;AQ$4,$M342/$I331,$M342-SUM($I349:AP349))))</f>
        <v>0.32811610452301132</v>
      </c>
      <c r="AR349" s="171">
        <f>IF($I331="n/a",0,IF(AR$4&lt;=$C349,0,IF(SUM($C349,$I331)&gt;AR$4,$M342/$I331,$M342-SUM($I349:AQ349))))</f>
        <v>0.32811610452301132</v>
      </c>
      <c r="AS349" s="171">
        <f>IF($I331="n/a",0,IF(AS$4&lt;=$C349,0,IF(SUM($C349,$I331)&gt;AS$4,$M342/$I331,$M342-SUM($I349:AR349))))</f>
        <v>0.32811610452301132</v>
      </c>
      <c r="AT349" s="171">
        <f>IF($I331="n/a",0,IF(AT$4&lt;=$C349,0,IF(SUM($C349,$I331)&gt;AT$4,$M342/$I331,$M342-SUM($I349:AS349))))</f>
        <v>0.32811610452301132</v>
      </c>
      <c r="AU349" s="171">
        <f>IF($I331="n/a",0,IF(AU$4&lt;=$C349,0,IF(SUM($C349,$I331)&gt;AU$4,$M342/$I331,$M342-SUM($I349:AT349))))</f>
        <v>0.32811610452301132</v>
      </c>
      <c r="AV349" s="171">
        <f>IF($I331="n/a",0,IF(AV$4&lt;=$C349,0,IF(SUM($C349,$I331)&gt;AV$4,$M342/$I331,$M342-SUM($I349:AU349))))</f>
        <v>0.32811610452301132</v>
      </c>
      <c r="AW349" s="171">
        <f>IF($I331="n/a",0,IF(AW$4&lt;=$C349,0,IF(SUM($C349,$I331)&gt;AW$4,$M342/$I331,$M342-SUM($I349:AV349))))</f>
        <v>0.32811610452301132</v>
      </c>
      <c r="AX349" s="171">
        <f>IF($I331="n/a",0,IF(AX$4&lt;=$C349,0,IF(SUM($C349,$I331)&gt;AX$4,$M342/$I331,$M342-SUM($I349:AW349))))</f>
        <v>0.32811610452301132</v>
      </c>
      <c r="AY349" s="171">
        <f>IF($I331="n/a",0,IF(AY$4&lt;=$C349,0,IF(SUM($C349,$I331)&gt;AY$4,$M342/$I331,$M342-SUM($I349:AX349))))</f>
        <v>0.32811610452301132</v>
      </c>
      <c r="AZ349" s="171">
        <f>IF($I331="n/a",0,IF(AZ$4&lt;=$C349,0,IF(SUM($C349,$I331)&gt;AZ$4,$M342/$I331,$M342-SUM($I349:AY349))))</f>
        <v>0.32811610452301132</v>
      </c>
      <c r="BA349" s="171">
        <f>IF($I331="n/a",0,IF(BA$4&lt;=$C349,0,IF(SUM($C349,$I331)&gt;BA$4,$M342/$I331,$M342-SUM($I349:AZ349))))</f>
        <v>0.32811610452301132</v>
      </c>
      <c r="BB349" s="171">
        <f>IF($I331="n/a",0,IF(BB$4&lt;=$C349,0,IF(SUM($C349,$I331)&gt;BB$4,$M342/$I331,$M342-SUM($I349:BA349))))</f>
        <v>0.32811610452301132</v>
      </c>
      <c r="BC349" s="171">
        <f>IF($I331="n/a",0,IF(BC$4&lt;=$C349,0,IF(SUM($C349,$I331)&gt;BC$4,$M342/$I331,$M342-SUM($I349:BB349))))</f>
        <v>0.32811610452301132</v>
      </c>
      <c r="BD349" s="171">
        <f>IF($I331="n/a",0,IF(BD$4&lt;=$C349,0,IF(SUM($C349,$I331)&gt;BD$4,$M342/$I331,$M342-SUM($I349:BC349))))</f>
        <v>0.32811610452301132</v>
      </c>
      <c r="BE349" s="171">
        <f>IF($I331="n/a",0,IF(BE$4&lt;=$C349,0,IF(SUM($C349,$I331)&gt;BE$4,$M342/$I331,$M342-SUM($I349:BD349))))</f>
        <v>0.32811610452301132</v>
      </c>
      <c r="BF349" s="171">
        <f>IF($I331="n/a",0,IF(BF$4&lt;=$C349,0,IF(SUM($C349,$I331)&gt;BF$4,$M342/$I331,$M342-SUM($I349:BE349))))</f>
        <v>0.32811610452301132</v>
      </c>
      <c r="BG349" s="171">
        <f>IF($I331="n/a",0,IF(BG$4&lt;=$C349,0,IF(SUM($C349,$I331)&gt;BG$4,$M342/$I331,$M342-SUM($I349:BF349))))</f>
        <v>0.32811610452301132</v>
      </c>
      <c r="BH349" s="171">
        <f>IF($I331="n/a",0,IF(BH$4&lt;=$C349,0,IF(SUM($C349,$I331)&gt;BH$4,$M342/$I331,$M342-SUM($I349:BG349))))</f>
        <v>0.32811610452301132</v>
      </c>
      <c r="BI349" s="171">
        <f>IF($I331="n/a",0,IF(BI$4&lt;=$C349,0,IF(SUM($C349,$I331)&gt;BI$4,$M342/$I331,$M342-SUM($I349:BH349))))</f>
        <v>0.32811610452301132</v>
      </c>
      <c r="BJ349" s="171">
        <f>IF($I331="n/a",0,IF(BJ$4&lt;=$C349,0,IF(SUM($C349,$I331)&gt;BJ$4,$M342/$I331,$M342-SUM($I349:BI349))))</f>
        <v>0.32811610452301132</v>
      </c>
      <c r="BK349" s="171">
        <f>IF($I331="n/a",0,IF(BK$4&lt;=$C349,0,IF(SUM($C349,$I331)&gt;BK$4,$M342/$I331,$M342-SUM($I349:BJ349))))</f>
        <v>0.32811610452301132</v>
      </c>
      <c r="BL349" s="171">
        <f>IF($I331="n/a",0,IF(BL$4&lt;=$C349,0,IF(SUM($C349,$I331)&gt;BL$4,$M342/$I331,$M342-SUM($I349:BK349))))</f>
        <v>0.32811610452301132</v>
      </c>
      <c r="BM349" s="171">
        <f>IF($I331="n/a",0,IF(BM$4&lt;=$C349,0,IF(SUM($C349,$I331)&gt;BM$4,$M342/$I331,$M342-SUM($I349:BL349))))</f>
        <v>0.32811610452301132</v>
      </c>
      <c r="BN349" s="171">
        <f>IF($I331="n/a",0,IF(BN$4&lt;=$C349,0,IF(SUM($C349,$I331)&gt;BN$4,$M342/$I331,$M342-SUM($I349:BM349))))</f>
        <v>0.32811610452301132</v>
      </c>
      <c r="BO349" s="171">
        <f>IF($I331="n/a",0,IF(BO$4&lt;=$C349,0,IF(SUM($C349,$I331)&gt;BO$4,$M342/$I331,$M342-SUM($I349:BN349))))</f>
        <v>0.32811610452301132</v>
      </c>
      <c r="BP349" s="171">
        <f>IF($I331="n/a",0,IF(BP$4&lt;=$C349,0,IF(SUM($C349,$I331)&gt;BP$4,$M342/$I331,$M342-SUM($I349:BO349))))</f>
        <v>0.32811610452301132</v>
      </c>
      <c r="BQ349" s="171">
        <f>IF($I331="n/a",0,IF(BQ$4&lt;=$C349,0,IF(SUM($C349,$I331)&gt;BQ$4,$M342/$I331,$M342-SUM($I349:BP349))))</f>
        <v>0.32811610452301132</v>
      </c>
      <c r="BR349" s="171">
        <f>IF($I331="n/a",0,IF(BR$4&lt;=$C349,0,IF(SUM($C349,$I331)&gt;BR$4,$M342/$I331,$M342-SUM($I349:BQ349))))</f>
        <v>0.32811610452301132</v>
      </c>
      <c r="BS349" s="171">
        <f>IF($I331="n/a",0,IF(BS$4&lt;=$C349,0,IF(SUM($C349,$I331)&gt;BS$4,$M342/$I331,$M342-SUM($I349:BR349))))</f>
        <v>0.18702617957809409</v>
      </c>
      <c r="BT349" s="171">
        <f>IF($I331="n/a",0,IF(BT$4&lt;=$C349,0,IF(SUM($C349,$I331)&gt;BT$4,$M342/$I331,$M342-SUM($I349:BS349))))</f>
        <v>0</v>
      </c>
      <c r="BU349" s="171">
        <f>IF($I331="n/a",0,IF(BU$4&lt;=$C349,0,IF(SUM($C349,$I331)&gt;BU$4,$M342/$I331,$M342-SUM($I349:BT349))))</f>
        <v>0</v>
      </c>
      <c r="BV349" s="171">
        <f>IF($I331="n/a",0,IF(BV$4&lt;=$C349,0,IF(SUM($C349,$I331)&gt;BV$4,$M342/$I331,$M342-SUM($I349:BU349))))</f>
        <v>0</v>
      </c>
      <c r="BW349" s="171">
        <f>IF($I331="n/a",0,IF(BW$4&lt;=$C349,0,IF(SUM($C349,$I331)&gt;BW$4,$M342/$I331,$M342-SUM($I349:BV349))))</f>
        <v>0</v>
      </c>
      <c r="BX349" s="171">
        <f>IF($I331="n/a",0,IF(BX$4&lt;=$C349,0,IF(SUM($C349,$I331)&gt;BX$4,$M342/$I331,$M342-SUM($I349:BW349))))</f>
        <v>0</v>
      </c>
      <c r="BY349" s="171">
        <f>IF($I331="n/a",0,IF(BY$4&lt;=$C349,0,IF(SUM($C349,$I331)&gt;BY$4,$M342/$I331,$M342-SUM($I349:BX349))))</f>
        <v>0</v>
      </c>
      <c r="BZ349" s="171">
        <f>IF($I331="n/a",0,IF(BZ$4&lt;=$C349,0,IF(SUM($C349,$I331)&gt;BZ$4,$M342/$I331,$M342-SUM($I349:BY349))))</f>
        <v>0</v>
      </c>
      <c r="CA349" s="171">
        <f>IF($I331="n/a",0,IF(CA$4&lt;=$C349,0,IF(SUM($C349,$I331)&gt;CA$4,$M342/$I331,$M342-SUM($I349:BZ349))))</f>
        <v>0</v>
      </c>
      <c r="CB349" s="171">
        <f>IF($I331="n/a",0,IF(CB$4&lt;=$C349,0,IF(SUM($C349,$I331)&gt;CB$4,$M342/$I331,$M342-SUM($I349:CA349))))</f>
        <v>0</v>
      </c>
      <c r="CC349" s="171">
        <f>IF($I331="n/a",0,IF(CC$4&lt;=$C349,0,IF(SUM($C349,$I331)&gt;CC$4,$M342/$I331,$M342-SUM($I349:CB349))))</f>
        <v>0</v>
      </c>
      <c r="CD349" s="171">
        <f>IF($I331="n/a",0,IF(CD$4&lt;=$C349,0,IF(SUM($C349,$I331)&gt;CD$4,$M342/$I331,$M342-SUM($I349:CC349))))</f>
        <v>0</v>
      </c>
      <c r="CE349" s="171">
        <f>IF($I331="n/a",0,IF(CE$4&lt;=$C349,0,IF(SUM($C349,$I331)&gt;CE$4,$M342/$I331,$M342-SUM($I349:CD349))))</f>
        <v>0</v>
      </c>
      <c r="CF349" s="171">
        <f>IF($I331="n/a",0,IF(CF$4&lt;=$C349,0,IF(SUM($C349,$I331)&gt;CF$4,$M342/$I331,$M342-SUM($I349:CE349))))</f>
        <v>0</v>
      </c>
    </row>
    <row r="350" spans="1:2018" ht="12.75" customHeight="1">
      <c r="C350" s="202">
        <v>2020</v>
      </c>
      <c r="D350" s="21" t="s">
        <v>50</v>
      </c>
      <c r="E350" s="21" t="s">
        <v>197</v>
      </c>
      <c r="I350" s="31"/>
      <c r="J350" s="172">
        <f>IF($I331="n/a",0,IF(J$4&lt;=$C350,0,IF(SUM($C350,$I331)&gt;J$4,$N342/$I331,$N342-SUM($I350:I350))))</f>
        <v>0</v>
      </c>
      <c r="K350" s="172">
        <f>IF($I331="n/a",0,IF(K$4&lt;=$C350,0,IF(SUM($C350,$I331)&gt;K$4,$N342/$I331,$N342-SUM($I350:J350))))</f>
        <v>0</v>
      </c>
      <c r="L350" s="172">
        <f>IF($I331="n/a",0,IF(L$4&lt;=$C350,0,IF(SUM($C350,$I331)&gt;L$4,$N342/$I331,$N342-SUM($I350:K350))))</f>
        <v>0</v>
      </c>
      <c r="M350" s="172">
        <f>IF($I331="n/a",0,IF(M$4&lt;=$C350,0,IF(SUM($C350,$I331)&gt;M$4,$N342/$I331,$N342-SUM($I350:L350))))</f>
        <v>0</v>
      </c>
      <c r="N350" s="172">
        <f>IF($I331="n/a",0,IF(N$4&lt;=$C350,0,IF(SUM($C350,$I331)&gt;N$4,$N342/$I331,$N342-SUM($I350:M350))))</f>
        <v>0</v>
      </c>
      <c r="O350" s="172">
        <f>IF($I331="n/a",0,IF(O$4&lt;=$C350,0,IF(SUM($C350,$I331)&gt;O$4,$N342/$I331,$N342-SUM($I350:N350))))</f>
        <v>0.31083698921885328</v>
      </c>
      <c r="P350" s="172">
        <f>IF($I331="n/a",0,IF(P$4&lt;=$C350,0,IF(SUM($C350,$I331)&gt;P$4,$N342/$I331,$N342-SUM($I350:O350))))</f>
        <v>0.31083698921885328</v>
      </c>
      <c r="Q350" s="172">
        <f>IF($I331="n/a",0,IF(Q$4&lt;=$C350,0,IF(SUM($C350,$I331)&gt;Q$4,$N342/$I331,$N342-SUM($I350:P350))))</f>
        <v>0.31083698921885328</v>
      </c>
      <c r="R350" s="172">
        <f>IF($I331="n/a",0,IF(R$4&lt;=$C350,0,IF(SUM($C350,$I331)&gt;R$4,$N342/$I331,$N342-SUM($I350:Q350))))</f>
        <v>0.31083698921885328</v>
      </c>
      <c r="S350" s="172">
        <f>IF($I331="n/a",0,IF(S$4&lt;=$C350,0,IF(SUM($C350,$I331)&gt;S$4,$N342/$I331,$N342-SUM($I350:R350))))</f>
        <v>0.31083698921885328</v>
      </c>
      <c r="T350" s="172">
        <f>IF($I331="n/a",0,IF(T$4&lt;=$C350,0,IF(SUM($C350,$I331)&gt;T$4,$N342/$I331,$N342-SUM($I350:S350))))</f>
        <v>0.31083698921885328</v>
      </c>
      <c r="U350" s="172">
        <f>IF($I331="n/a",0,IF(U$4&lt;=$C350,0,IF(SUM($C350,$I331)&gt;U$4,$N342/$I331,$N342-SUM($I350:T350))))</f>
        <v>0.31083698921885328</v>
      </c>
      <c r="V350" s="172">
        <f>IF($I331="n/a",0,IF(V$4&lt;=$C350,0,IF(SUM($C350,$I331)&gt;V$4,$N342/$I331,$N342-SUM($I350:U350))))</f>
        <v>0.31083698921885328</v>
      </c>
      <c r="W350" s="172">
        <f>IF($I331="n/a",0,IF(W$4&lt;=$C350,0,IF(SUM($C350,$I331)&gt;W$4,$N342/$I331,$N342-SUM($I350:V350))))</f>
        <v>0.31083698921885328</v>
      </c>
      <c r="X350" s="172">
        <f>IF($I331="n/a",0,IF(X$4&lt;=$C350,0,IF(SUM($C350,$I331)&gt;X$4,$N342/$I331,$N342-SUM($I350:W350))))</f>
        <v>0.31083698921885328</v>
      </c>
      <c r="Y350" s="172">
        <f>IF($I331="n/a",0,IF(Y$4&lt;=$C350,0,IF(SUM($C350,$I331)&gt;Y$4,$N342/$I331,$N342-SUM($I350:X350))))</f>
        <v>0.31083698921885328</v>
      </c>
      <c r="Z350" s="172">
        <f>IF($I331="n/a",0,IF(Z$4&lt;=$C350,0,IF(SUM($C350,$I331)&gt;Z$4,$N342/$I331,$N342-SUM($I350:Y350))))</f>
        <v>0.31083698921885328</v>
      </c>
      <c r="AA350" s="172">
        <f>IF($I331="n/a",0,IF(AA$4&lt;=$C350,0,IF(SUM($C350,$I331)&gt;AA$4,$N342/$I331,$N342-SUM($I350:Z350))))</f>
        <v>0.31083698921885328</v>
      </c>
      <c r="AB350" s="172">
        <f>IF($I331="n/a",0,IF(AB$4&lt;=$C350,0,IF(SUM($C350,$I331)&gt;AB$4,$N342/$I331,$N342-SUM($I350:AA350))))</f>
        <v>0.31083698921885328</v>
      </c>
      <c r="AC350" s="172">
        <f>IF($I331="n/a",0,IF(AC$4&lt;=$C350,0,IF(SUM($C350,$I331)&gt;AC$4,$N342/$I331,$N342-SUM($I350:AB350))))</f>
        <v>0.31083698921885328</v>
      </c>
      <c r="AD350" s="172">
        <f>IF($I331="n/a",0,IF(AD$4&lt;=$C350,0,IF(SUM($C350,$I331)&gt;AD$4,$N342/$I331,$N342-SUM($I350:AC350))))</f>
        <v>0.31083698921885328</v>
      </c>
      <c r="AE350" s="172">
        <f>IF($I331="n/a",0,IF(AE$4&lt;=$C350,0,IF(SUM($C350,$I331)&gt;AE$4,$N342/$I331,$N342-SUM($I350:AD350))))</f>
        <v>0.31083698921885328</v>
      </c>
      <c r="AF350" s="172">
        <f>IF($I331="n/a",0,IF(AF$4&lt;=$C350,0,IF(SUM($C350,$I331)&gt;AF$4,$N342/$I331,$N342-SUM($I350:AE350))))</f>
        <v>0.31083698921885328</v>
      </c>
      <c r="AG350" s="172">
        <f>IF($I331="n/a",0,IF(AG$4&lt;=$C350,0,IF(SUM($C350,$I331)&gt;AG$4,$N342/$I331,$N342-SUM($I350:AF350))))</f>
        <v>0.31083698921885328</v>
      </c>
      <c r="AH350" s="172">
        <f>IF($I331="n/a",0,IF(AH$4&lt;=$C350,0,IF(SUM($C350,$I331)&gt;AH$4,$N342/$I331,$N342-SUM($I350:AG350))))</f>
        <v>0.31083698921885328</v>
      </c>
      <c r="AI350" s="172">
        <f>IF($I331="n/a",0,IF(AI$4&lt;=$C350,0,IF(SUM($C350,$I331)&gt;AI$4,$N342/$I331,$N342-SUM($I350:AH350))))</f>
        <v>0.31083698921885328</v>
      </c>
      <c r="AJ350" s="172">
        <f>IF($I331="n/a",0,IF(AJ$4&lt;=$C350,0,IF(SUM($C350,$I331)&gt;AJ$4,$N342/$I331,$N342-SUM($I350:AI350))))</f>
        <v>0.31083698921885328</v>
      </c>
      <c r="AK350" s="172">
        <f>IF($I331="n/a",0,IF(AK$4&lt;=$C350,0,IF(SUM($C350,$I331)&gt;AK$4,$N342/$I331,$N342-SUM($I350:AJ350))))</f>
        <v>0.31083698921885328</v>
      </c>
      <c r="AL350" s="172">
        <f>IF($I331="n/a",0,IF(AL$4&lt;=$C350,0,IF(SUM($C350,$I331)&gt;AL$4,$N342/$I331,$N342-SUM($I350:AK350))))</f>
        <v>0.31083698921885328</v>
      </c>
      <c r="AM350" s="172">
        <f>IF($I331="n/a",0,IF(AM$4&lt;=$C350,0,IF(SUM($C350,$I331)&gt;AM$4,$N342/$I331,$N342-SUM($I350:AL350))))</f>
        <v>0.31083698921885328</v>
      </c>
      <c r="AN350" s="172">
        <f>IF($I331="n/a",0,IF(AN$4&lt;=$C350,0,IF(SUM($C350,$I331)&gt;AN$4,$N342/$I331,$N342-SUM($I350:AM350))))</f>
        <v>0.31083698921885328</v>
      </c>
      <c r="AO350" s="172">
        <f>IF($I331="n/a",0,IF(AO$4&lt;=$C350,0,IF(SUM($C350,$I331)&gt;AO$4,$N342/$I331,$N342-SUM($I350:AN350))))</f>
        <v>0.31083698921885328</v>
      </c>
      <c r="AP350" s="172">
        <f>IF($I331="n/a",0,IF(AP$4&lt;=$C350,0,IF(SUM($C350,$I331)&gt;AP$4,$N342/$I331,$N342-SUM($I350:AO350))))</f>
        <v>0.31083698921885328</v>
      </c>
      <c r="AQ350" s="172">
        <f>IF($I331="n/a",0,IF(AQ$4&lt;=$C350,0,IF(SUM($C350,$I331)&gt;AQ$4,$N342/$I331,$N342-SUM($I350:AP350))))</f>
        <v>0.31083698921885328</v>
      </c>
      <c r="AR350" s="172">
        <f>IF($I331="n/a",0,IF(AR$4&lt;=$C350,0,IF(SUM($C350,$I331)&gt;AR$4,$N342/$I331,$N342-SUM($I350:AQ350))))</f>
        <v>0.31083698921885328</v>
      </c>
      <c r="AS350" s="172">
        <f>IF($I331="n/a",0,IF(AS$4&lt;=$C350,0,IF(SUM($C350,$I331)&gt;AS$4,$N342/$I331,$N342-SUM($I350:AR350))))</f>
        <v>0.31083698921885328</v>
      </c>
      <c r="AT350" s="172">
        <f>IF($I331="n/a",0,IF(AT$4&lt;=$C350,0,IF(SUM($C350,$I331)&gt;AT$4,$N342/$I331,$N342-SUM($I350:AS350))))</f>
        <v>0.31083698921885328</v>
      </c>
      <c r="AU350" s="172">
        <f>IF($I331="n/a",0,IF(AU$4&lt;=$C350,0,IF(SUM($C350,$I331)&gt;AU$4,$N342/$I331,$N342-SUM($I350:AT350))))</f>
        <v>0.31083698921885328</v>
      </c>
      <c r="AV350" s="172">
        <f>IF($I331="n/a",0,IF(AV$4&lt;=$C350,0,IF(SUM($C350,$I331)&gt;AV$4,$N342/$I331,$N342-SUM($I350:AU350))))</f>
        <v>0.31083698921885328</v>
      </c>
      <c r="AW350" s="172">
        <f>IF($I331="n/a",0,IF(AW$4&lt;=$C350,0,IF(SUM($C350,$I331)&gt;AW$4,$N342/$I331,$N342-SUM($I350:AV350))))</f>
        <v>0.31083698921885328</v>
      </c>
      <c r="AX350" s="172">
        <f>IF($I331="n/a",0,IF(AX$4&lt;=$C350,0,IF(SUM($C350,$I331)&gt;AX$4,$N342/$I331,$N342-SUM($I350:AW350))))</f>
        <v>0.31083698921885328</v>
      </c>
      <c r="AY350" s="172">
        <f>IF($I331="n/a",0,IF(AY$4&lt;=$C350,0,IF(SUM($C350,$I331)&gt;AY$4,$N342/$I331,$N342-SUM($I350:AX350))))</f>
        <v>0.31083698921885328</v>
      </c>
      <c r="AZ350" s="172">
        <f>IF($I331="n/a",0,IF(AZ$4&lt;=$C350,0,IF(SUM($C350,$I331)&gt;AZ$4,$N342/$I331,$N342-SUM($I350:AY350))))</f>
        <v>0.31083698921885328</v>
      </c>
      <c r="BA350" s="172">
        <f>IF($I331="n/a",0,IF(BA$4&lt;=$C350,0,IF(SUM($C350,$I331)&gt;BA$4,$N342/$I331,$N342-SUM($I350:AZ350))))</f>
        <v>0.31083698921885328</v>
      </c>
      <c r="BB350" s="172">
        <f>IF($I331="n/a",0,IF(BB$4&lt;=$C350,0,IF(SUM($C350,$I331)&gt;BB$4,$N342/$I331,$N342-SUM($I350:BA350))))</f>
        <v>0.31083698921885328</v>
      </c>
      <c r="BC350" s="172">
        <f>IF($I331="n/a",0,IF(BC$4&lt;=$C350,0,IF(SUM($C350,$I331)&gt;BC$4,$N342/$I331,$N342-SUM($I350:BB350))))</f>
        <v>0.31083698921885328</v>
      </c>
      <c r="BD350" s="172">
        <f>IF($I331="n/a",0,IF(BD$4&lt;=$C350,0,IF(SUM($C350,$I331)&gt;BD$4,$N342/$I331,$N342-SUM($I350:BC350))))</f>
        <v>0.31083698921885328</v>
      </c>
      <c r="BE350" s="172">
        <f>IF($I331="n/a",0,IF(BE$4&lt;=$C350,0,IF(SUM($C350,$I331)&gt;BE$4,$N342/$I331,$N342-SUM($I350:BD350))))</f>
        <v>0.31083698921885328</v>
      </c>
      <c r="BF350" s="172">
        <f>IF($I331="n/a",0,IF(BF$4&lt;=$C350,0,IF(SUM($C350,$I331)&gt;BF$4,$N342/$I331,$N342-SUM($I350:BE350))))</f>
        <v>0.31083698921885328</v>
      </c>
      <c r="BG350" s="172">
        <f>IF($I331="n/a",0,IF(BG$4&lt;=$C350,0,IF(SUM($C350,$I331)&gt;BG$4,$N342/$I331,$N342-SUM($I350:BF350))))</f>
        <v>0.31083698921885328</v>
      </c>
      <c r="BH350" s="172">
        <f>IF($I331="n/a",0,IF(BH$4&lt;=$C350,0,IF(SUM($C350,$I331)&gt;BH$4,$N342/$I331,$N342-SUM($I350:BG350))))</f>
        <v>0.31083698921885328</v>
      </c>
      <c r="BI350" s="172">
        <f>IF($I331="n/a",0,IF(BI$4&lt;=$C350,0,IF(SUM($C350,$I331)&gt;BI$4,$N342/$I331,$N342-SUM($I350:BH350))))</f>
        <v>0.31083698921885328</v>
      </c>
      <c r="BJ350" s="172">
        <f>IF($I331="n/a",0,IF(BJ$4&lt;=$C350,0,IF(SUM($C350,$I331)&gt;BJ$4,$N342/$I331,$N342-SUM($I350:BI350))))</f>
        <v>0.31083698921885328</v>
      </c>
      <c r="BK350" s="172">
        <f>IF($I331="n/a",0,IF(BK$4&lt;=$C350,0,IF(SUM($C350,$I331)&gt;BK$4,$N342/$I331,$N342-SUM($I350:BJ350))))</f>
        <v>0.31083698921885328</v>
      </c>
      <c r="BL350" s="172">
        <f>IF($I331="n/a",0,IF(BL$4&lt;=$C350,0,IF(SUM($C350,$I331)&gt;BL$4,$N342/$I331,$N342-SUM($I350:BK350))))</f>
        <v>0.31083698921885328</v>
      </c>
      <c r="BM350" s="172">
        <f>IF($I331="n/a",0,IF(BM$4&lt;=$C350,0,IF(SUM($C350,$I331)&gt;BM$4,$N342/$I331,$N342-SUM($I350:BL350))))</f>
        <v>0.31083698921885328</v>
      </c>
      <c r="BN350" s="172">
        <f>IF($I331="n/a",0,IF(BN$4&lt;=$C350,0,IF(SUM($C350,$I331)&gt;BN$4,$N342/$I331,$N342-SUM($I350:BM350))))</f>
        <v>0.31083698921885328</v>
      </c>
      <c r="BO350" s="172">
        <f>IF($I331="n/a",0,IF(BO$4&lt;=$C350,0,IF(SUM($C350,$I331)&gt;BO$4,$N342/$I331,$N342-SUM($I350:BN350))))</f>
        <v>0.31083698921885328</v>
      </c>
      <c r="BP350" s="172">
        <f>IF($I331="n/a",0,IF(BP$4&lt;=$C350,0,IF(SUM($C350,$I331)&gt;BP$4,$N342/$I331,$N342-SUM($I350:BO350))))</f>
        <v>0.31083698921885328</v>
      </c>
      <c r="BQ350" s="172">
        <f>IF($I331="n/a",0,IF(BQ$4&lt;=$C350,0,IF(SUM($C350,$I331)&gt;BQ$4,$N342/$I331,$N342-SUM($I350:BP350))))</f>
        <v>0.31083698921885328</v>
      </c>
      <c r="BR350" s="172">
        <f>IF($I331="n/a",0,IF(BR$4&lt;=$C350,0,IF(SUM($C350,$I331)&gt;BR$4,$N342/$I331,$N342-SUM($I350:BQ350))))</f>
        <v>0.31083698921885328</v>
      </c>
      <c r="BS350" s="172">
        <f>IF($I331="n/a",0,IF(BS$4&lt;=$C350,0,IF(SUM($C350,$I331)&gt;BS$4,$N342/$I331,$N342-SUM($I350:BR350))))</f>
        <v>0.31083698921885328</v>
      </c>
      <c r="BT350" s="172">
        <f>IF($I331="n/a",0,IF(BT$4&lt;=$C350,0,IF(SUM($C350,$I331)&gt;BT$4,$N342/$I331,$N342-SUM($I350:BS350))))</f>
        <v>0.17717708385476172</v>
      </c>
      <c r="BU350" s="172">
        <f>IF($I331="n/a",0,IF(BU$4&lt;=$C350,0,IF(SUM($C350,$I331)&gt;BU$4,$N342/$I331,$N342-SUM($I350:BT350))))</f>
        <v>0</v>
      </c>
      <c r="BV350" s="172">
        <f>IF($I331="n/a",0,IF(BV$4&lt;=$C350,0,IF(SUM($C350,$I331)&gt;BV$4,$N342/$I331,$N342-SUM($I350:BU350))))</f>
        <v>0</v>
      </c>
      <c r="BW350" s="172">
        <f>IF($I331="n/a",0,IF(BW$4&lt;=$C350,0,IF(SUM($C350,$I331)&gt;BW$4,$N342/$I331,$N342-SUM($I350:BV350))))</f>
        <v>0</v>
      </c>
      <c r="BX350" s="172">
        <f>IF($I331="n/a",0,IF(BX$4&lt;=$C350,0,IF(SUM($C350,$I331)&gt;BX$4,$N342/$I331,$N342-SUM($I350:BW350))))</f>
        <v>0</v>
      </c>
      <c r="BY350" s="172">
        <f>IF($I331="n/a",0,IF(BY$4&lt;=$C350,0,IF(SUM($C350,$I331)&gt;BY$4,$N342/$I331,$N342-SUM($I350:BX350))))</f>
        <v>0</v>
      </c>
      <c r="BZ350" s="172">
        <f>IF($I331="n/a",0,IF(BZ$4&lt;=$C350,0,IF(SUM($C350,$I331)&gt;BZ$4,$N342/$I331,$N342-SUM($I350:BY350))))</f>
        <v>0</v>
      </c>
      <c r="CA350" s="172">
        <f>IF($I331="n/a",0,IF(CA$4&lt;=$C350,0,IF(SUM($C350,$I331)&gt;CA$4,$N342/$I331,$N342-SUM($I350:BZ350))))</f>
        <v>0</v>
      </c>
      <c r="CB350" s="172">
        <f>IF($I331="n/a",0,IF(CB$4&lt;=$C350,0,IF(SUM($C350,$I331)&gt;CB$4,$N342/$I331,$N342-SUM($I350:CA350))))</f>
        <v>0</v>
      </c>
      <c r="CC350" s="172">
        <f>IF($I331="n/a",0,IF(CC$4&lt;=$C350,0,IF(SUM($C350,$I331)&gt;CC$4,$N342/$I331,$N342-SUM($I350:CB350))))</f>
        <v>0</v>
      </c>
      <c r="CD350" s="172">
        <f>IF($I331="n/a",0,IF(CD$4&lt;=$C350,0,IF(SUM($C350,$I331)&gt;CD$4,$N342/$I331,$N342-SUM($I350:CC350))))</f>
        <v>0</v>
      </c>
      <c r="CE350" s="172">
        <f>IF($I331="n/a",0,IF(CE$4&lt;=$C350,0,IF(SUM($C350,$I331)&gt;CE$4,$N342/$I331,$N342-SUM($I350:CD350))))</f>
        <v>0</v>
      </c>
      <c r="CF350" s="172">
        <f>IF($I331="n/a",0,IF(CF$4&lt;=$C350,0,IF(SUM($C350,$I331)&gt;CF$4,$N342/$I331,$N342-SUM($I350:CE350))))</f>
        <v>0</v>
      </c>
    </row>
    <row r="351" spans="1:2018" s="7" customFormat="1" ht="12.75" customHeight="1">
      <c r="A351" s="218"/>
      <c r="C351" s="202">
        <v>2021</v>
      </c>
      <c r="D351" s="21" t="s">
        <v>51</v>
      </c>
      <c r="E351" s="219" t="s">
        <v>197</v>
      </c>
      <c r="I351" s="33"/>
      <c r="J351" s="33">
        <f>IF($I331="n/a",0,IF(J$4&lt;=$C351,0,IF(SUM($C351,$I331)&gt;J$4,$O342/$I331,$O342-SUM($I351:I351))))</f>
        <v>0</v>
      </c>
      <c r="K351" s="33">
        <f>IF($I331="n/a",0,IF(K$4&lt;=$C351,0,IF(SUM($C351,$I331)&gt;K$4,$O342/$I331,$O342-SUM($I351:J351))))</f>
        <v>0</v>
      </c>
      <c r="L351" s="33">
        <f>IF($I331="n/a",0,IF(L$4&lt;=$C351,0,IF(SUM($C351,$I331)&gt;L$4,$O342/$I331,$O342-SUM($I351:K351))))</f>
        <v>0</v>
      </c>
      <c r="M351" s="33">
        <f>IF($I331="n/a",0,IF(M$4&lt;=$C351,0,IF(SUM($C351,$I331)&gt;M$4,$O342/$I331,$O342-SUM($I351:L351))))</f>
        <v>0</v>
      </c>
      <c r="N351" s="33">
        <f>IF($I331="n/a",0,IF(N$4&lt;=$C351,0,IF(SUM($C351,$I331)&gt;N$4,$O342/$I331,$O342-SUM($I351:M351))))</f>
        <v>0</v>
      </c>
      <c r="O351" s="33">
        <f>IF($I331="n/a",0,IF(O$4&lt;=$C351,0,IF(SUM($C351,$I331)&gt;O$4,$O342/$I331,$O342-SUM($I351:N351))))</f>
        <v>0</v>
      </c>
      <c r="P351" s="33">
        <f>IF($I331="n/a",0,IF(P$4&lt;=$C351,0,IF(SUM($C351,$I331)&gt;P$4,$O342/$I331,$O342-SUM($I351:O351))))</f>
        <v>0</v>
      </c>
      <c r="Q351" s="33">
        <f>IF($I331="n/a",0,IF(Q$4&lt;=$C351,0,IF(SUM($C351,$I331)&gt;Q$4,$O342/$I331,$O342-SUM($I351:P351))))</f>
        <v>0</v>
      </c>
      <c r="R351" s="33">
        <f>IF($I331="n/a",0,IF(R$4&lt;=$C351,0,IF(SUM($C351,$I331)&gt;R$4,$O342/$I331,$O342-SUM($I351:Q351))))</f>
        <v>0</v>
      </c>
      <c r="S351" s="33">
        <f>IF($I331="n/a",0,IF(S$4&lt;=$C351,0,IF(SUM($C351,$I331)&gt;S$4,$O342/$I331,$O342-SUM($I351:R351))))</f>
        <v>0</v>
      </c>
      <c r="T351" s="33">
        <f>IF($I331="n/a",0,IF(T$4&lt;=$C351,0,IF(SUM($C351,$I331)&gt;T$4,$O342/$I331,$O342-SUM($I351:S351))))</f>
        <v>0</v>
      </c>
      <c r="U351" s="33">
        <f>IF($I331="n/a",0,IF(U$4&lt;=$C351,0,IF(SUM($C351,$I331)&gt;U$4,$O342/$I331,$O342-SUM($I351:T351))))</f>
        <v>0</v>
      </c>
      <c r="V351" s="33">
        <f>IF($I331="n/a",0,IF(V$4&lt;=$C351,0,IF(SUM($C351,$I331)&gt;V$4,$O342/$I331,$O342-SUM($I351:U351))))</f>
        <v>0</v>
      </c>
      <c r="W351" s="33">
        <f>IF($I331="n/a",0,IF(W$4&lt;=$C351,0,IF(SUM($C351,$I331)&gt;W$4,$O342/$I331,$O342-SUM($I351:V351))))</f>
        <v>0</v>
      </c>
      <c r="X351" s="33">
        <f>IF($I331="n/a",0,IF(X$4&lt;=$C351,0,IF(SUM($C351,$I331)&gt;X$4,$O342/$I331,$O342-SUM($I351:W351))))</f>
        <v>0</v>
      </c>
      <c r="Y351" s="33">
        <f>IF($I331="n/a",0,IF(Y$4&lt;=$C351,0,IF(SUM($C351,$I331)&gt;Y$4,$O342/$I331,$O342-SUM($I351:X351))))</f>
        <v>0</v>
      </c>
      <c r="Z351" s="33">
        <f>IF($I331="n/a",0,IF(Z$4&lt;=$C351,0,IF(SUM($C351,$I331)&gt;Z$4,$O342/$I331,$O342-SUM($I351:Y351))))</f>
        <v>0</v>
      </c>
      <c r="AA351" s="33">
        <f>IF($I331="n/a",0,IF(AA$4&lt;=$C351,0,IF(SUM($C351,$I331)&gt;AA$4,$O342/$I331,$O342-SUM($I351:Z351))))</f>
        <v>0</v>
      </c>
      <c r="AB351" s="33">
        <f>IF($I331="n/a",0,IF(AB$4&lt;=$C351,0,IF(SUM($C351,$I331)&gt;AB$4,$O342/$I331,$O342-SUM($I351:AA351))))</f>
        <v>0</v>
      </c>
      <c r="AC351" s="33">
        <f>IF($I331="n/a",0,IF(AC$4&lt;=$C351,0,IF(SUM($C351,$I331)&gt;AC$4,$O342/$I331,$O342-SUM($I351:AB351))))</f>
        <v>0</v>
      </c>
      <c r="AD351" s="33">
        <f>IF($I331="n/a",0,IF(AD$4&lt;=$C351,0,IF(SUM($C351,$I331)&gt;AD$4,$O342/$I331,$O342-SUM($I351:AC351))))</f>
        <v>0</v>
      </c>
      <c r="AE351" s="33">
        <f>IF($I331="n/a",0,IF(AE$4&lt;=$C351,0,IF(SUM($C351,$I331)&gt;AE$4,$O342/$I331,$O342-SUM($I351:AD351))))</f>
        <v>0</v>
      </c>
      <c r="AF351" s="33">
        <f>IF($I331="n/a",0,IF(AF$4&lt;=$C351,0,IF(SUM($C351,$I331)&gt;AF$4,$O342/$I331,$O342-SUM($I351:AE351))))</f>
        <v>0</v>
      </c>
      <c r="AG351" s="33">
        <f>IF($I331="n/a",0,IF(AG$4&lt;=$C351,0,IF(SUM($C351,$I331)&gt;AG$4,$O342/$I331,$O342-SUM($I351:AF351))))</f>
        <v>0</v>
      </c>
      <c r="AH351" s="33">
        <f>IF($I331="n/a",0,IF(AH$4&lt;=$C351,0,IF(SUM($C351,$I331)&gt;AH$4,$O342/$I331,$O342-SUM($I351:AG351))))</f>
        <v>0</v>
      </c>
      <c r="AI351" s="33">
        <f>IF($I331="n/a",0,IF(AI$4&lt;=$C351,0,IF(SUM($C351,$I331)&gt;AI$4,$O342/$I331,$O342-SUM($I351:AH351))))</f>
        <v>0</v>
      </c>
      <c r="AJ351" s="33">
        <f>IF($I331="n/a",0,IF(AJ$4&lt;=$C351,0,IF(SUM($C351,$I331)&gt;AJ$4,$O342/$I331,$O342-SUM($I351:AI351))))</f>
        <v>0</v>
      </c>
      <c r="AK351" s="33">
        <f>IF($I331="n/a",0,IF(AK$4&lt;=$C351,0,IF(SUM($C351,$I331)&gt;AK$4,$O342/$I331,$O342-SUM($I351:AJ351))))</f>
        <v>0</v>
      </c>
      <c r="AL351" s="33">
        <f>IF($I331="n/a",0,IF(AL$4&lt;=$C351,0,IF(SUM($C351,$I331)&gt;AL$4,$O342/$I331,$O342-SUM($I351:AK351))))</f>
        <v>0</v>
      </c>
      <c r="AM351" s="33">
        <f>IF($I331="n/a",0,IF(AM$4&lt;=$C351,0,IF(SUM($C351,$I331)&gt;AM$4,$O342/$I331,$O342-SUM($I351:AL351))))</f>
        <v>0</v>
      </c>
      <c r="AN351" s="33">
        <f>IF($I331="n/a",0,IF(AN$4&lt;=$C351,0,IF(SUM($C351,$I331)&gt;AN$4,$O342/$I331,$O342-SUM($I351:AM351))))</f>
        <v>0</v>
      </c>
      <c r="AO351" s="33">
        <f>IF($I331="n/a",0,IF(AO$4&lt;=$C351,0,IF(SUM($C351,$I331)&gt;AO$4,$O342/$I331,$O342-SUM($I351:AN351))))</f>
        <v>0</v>
      </c>
      <c r="AP351" s="33">
        <f>IF($I331="n/a",0,IF(AP$4&lt;=$C351,0,IF(SUM($C351,$I331)&gt;AP$4,$O342/$I331,$O342-SUM($I351:AO351))))</f>
        <v>0</v>
      </c>
      <c r="AQ351" s="33">
        <f>IF($I331="n/a",0,IF(AQ$4&lt;=$C351,0,IF(SUM($C351,$I331)&gt;AQ$4,$O342/$I331,$O342-SUM($I351:AP351))))</f>
        <v>0</v>
      </c>
      <c r="AR351" s="33">
        <f>IF($I331="n/a",0,IF(AR$4&lt;=$C351,0,IF(SUM($C351,$I331)&gt;AR$4,$O342/$I331,$O342-SUM($I351:AQ351))))</f>
        <v>0</v>
      </c>
      <c r="AS351" s="33">
        <f>IF($I331="n/a",0,IF(AS$4&lt;=$C351,0,IF(SUM($C351,$I331)&gt;AS$4,$O342/$I331,$O342-SUM($I351:AR351))))</f>
        <v>0</v>
      </c>
      <c r="AT351" s="33">
        <f>IF($I331="n/a",0,IF(AT$4&lt;=$C351,0,IF(SUM($C351,$I331)&gt;AT$4,$O342/$I331,$O342-SUM($I351:AS351))))</f>
        <v>0</v>
      </c>
      <c r="AU351" s="33">
        <f>IF($I331="n/a",0,IF(AU$4&lt;=$C351,0,IF(SUM($C351,$I331)&gt;AU$4,$O342/$I331,$O342-SUM($I351:AT351))))</f>
        <v>0</v>
      </c>
      <c r="AV351" s="33">
        <f>IF($I331="n/a",0,IF(AV$4&lt;=$C351,0,IF(SUM($C351,$I331)&gt;AV$4,$O342/$I331,$O342-SUM($I351:AU351))))</f>
        <v>0</v>
      </c>
      <c r="AW351" s="33">
        <f>IF($I331="n/a",0,IF(AW$4&lt;=$C351,0,IF(SUM($C351,$I331)&gt;AW$4,$O342/$I331,$O342-SUM($I351:AV351))))</f>
        <v>0</v>
      </c>
      <c r="AX351" s="33">
        <f>IF($I331="n/a",0,IF(AX$4&lt;=$C351,0,IF(SUM($C351,$I331)&gt;AX$4,$O342/$I331,$O342-SUM($I351:AW351))))</f>
        <v>0</v>
      </c>
      <c r="AY351" s="33">
        <f>IF($I331="n/a",0,IF(AY$4&lt;=$C351,0,IF(SUM($C351,$I331)&gt;AY$4,$O342/$I331,$O342-SUM($I351:AX351))))</f>
        <v>0</v>
      </c>
      <c r="AZ351" s="33">
        <f>IF($I331="n/a",0,IF(AZ$4&lt;=$C351,0,IF(SUM($C351,$I331)&gt;AZ$4,$O342/$I331,$O342-SUM($I351:AY351))))</f>
        <v>0</v>
      </c>
      <c r="BA351" s="33">
        <f>IF($I331="n/a",0,IF(BA$4&lt;=$C351,0,IF(SUM($C351,$I331)&gt;BA$4,$O342/$I331,$O342-SUM($I351:AZ351))))</f>
        <v>0</v>
      </c>
      <c r="BB351" s="33">
        <f>IF($I331="n/a",0,IF(BB$4&lt;=$C351,0,IF(SUM($C351,$I331)&gt;BB$4,$O342/$I331,$O342-SUM($I351:BA351))))</f>
        <v>0</v>
      </c>
      <c r="BC351" s="33">
        <f>IF($I331="n/a",0,IF(BC$4&lt;=$C351,0,IF(SUM($C351,$I331)&gt;BC$4,$O342/$I331,$O342-SUM($I351:BB351))))</f>
        <v>0</v>
      </c>
      <c r="BD351" s="33">
        <f>IF($I331="n/a",0,IF(BD$4&lt;=$C351,0,IF(SUM($C351,$I331)&gt;BD$4,$O342/$I331,$O342-SUM($I351:BC351))))</f>
        <v>0</v>
      </c>
      <c r="BE351" s="33">
        <f>IF($I331="n/a",0,IF(BE$4&lt;=$C351,0,IF(SUM($C351,$I331)&gt;BE$4,$O342/$I331,$O342-SUM($I351:BD351))))</f>
        <v>0</v>
      </c>
      <c r="BF351" s="33">
        <f>IF($I331="n/a",0,IF(BF$4&lt;=$C351,0,IF(SUM($C351,$I331)&gt;BF$4,$O342/$I331,$O342-SUM($I351:BE351))))</f>
        <v>0</v>
      </c>
      <c r="BG351" s="33">
        <f>IF($I331="n/a",0,IF(BG$4&lt;=$C351,0,IF(SUM($C351,$I331)&gt;BG$4,$O342/$I331,$O342-SUM($I351:BF351))))</f>
        <v>0</v>
      </c>
      <c r="BH351" s="33">
        <f>IF($I331="n/a",0,IF(BH$4&lt;=$C351,0,IF(SUM($C351,$I331)&gt;BH$4,$O342/$I331,$O342-SUM($I351:BG351))))</f>
        <v>0</v>
      </c>
      <c r="BI351" s="33">
        <f>IF($I331="n/a",0,IF(BI$4&lt;=$C351,0,IF(SUM($C351,$I331)&gt;BI$4,$O342/$I331,$O342-SUM($I351:BH351))))</f>
        <v>0</v>
      </c>
      <c r="BJ351" s="33">
        <f>IF($I331="n/a",0,IF(BJ$4&lt;=$C351,0,IF(SUM($C351,$I331)&gt;BJ$4,$O342/$I331,$O342-SUM($I351:BI351))))</f>
        <v>0</v>
      </c>
      <c r="BK351" s="33">
        <f>IF($I331="n/a",0,IF(BK$4&lt;=$C351,0,IF(SUM($C351,$I331)&gt;BK$4,$O342/$I331,$O342-SUM($I351:BJ351))))</f>
        <v>0</v>
      </c>
      <c r="BL351" s="33">
        <f>IF($I331="n/a",0,IF(BL$4&lt;=$C351,0,IF(SUM($C351,$I331)&gt;BL$4,$O342/$I331,$O342-SUM($I351:BK351))))</f>
        <v>0</v>
      </c>
      <c r="BM351" s="33">
        <f>IF($I331="n/a",0,IF(BM$4&lt;=$C351,0,IF(SUM($C351,$I331)&gt;BM$4,$O342/$I331,$O342-SUM($I351:BL351))))</f>
        <v>0</v>
      </c>
      <c r="BN351" s="33">
        <f>IF($I331="n/a",0,IF(BN$4&lt;=$C351,0,IF(SUM($C351,$I331)&gt;BN$4,$O342/$I331,$O342-SUM($I351:BM351))))</f>
        <v>0</v>
      </c>
      <c r="BO351" s="33">
        <f>IF($I331="n/a",0,IF(BO$4&lt;=$C351,0,IF(SUM($C351,$I331)&gt;BO$4,$O342/$I331,$O342-SUM($I351:BN351))))</f>
        <v>0</v>
      </c>
      <c r="BP351" s="33">
        <f>IF($I331="n/a",0,IF(BP$4&lt;=$C351,0,IF(SUM($C351,$I331)&gt;BP$4,$O342/$I331,$O342-SUM($I351:BO351))))</f>
        <v>0</v>
      </c>
      <c r="BQ351" s="33">
        <f>IF($I331="n/a",0,IF(BQ$4&lt;=$C351,0,IF(SUM($C351,$I331)&gt;BQ$4,$O342/$I331,$O342-SUM($I351:BP351))))</f>
        <v>0</v>
      </c>
      <c r="BR351" s="33">
        <f>IF($I331="n/a",0,IF(BR$4&lt;=$C351,0,IF(SUM($C351,$I331)&gt;BR$4,$O342/$I331,$O342-SUM($I351:BQ351))))</f>
        <v>0</v>
      </c>
      <c r="BS351" s="33">
        <f>IF($I331="n/a",0,IF(BS$4&lt;=$C351,0,IF(SUM($C351,$I331)&gt;BS$4,$O342/$I331,$O342-SUM($I351:BR351))))</f>
        <v>0</v>
      </c>
      <c r="BT351" s="33">
        <f>IF($I331="n/a",0,IF(BT$4&lt;=$C351,0,IF(SUM($C351,$I331)&gt;BT$4,$O342/$I331,$O342-SUM($I351:BS351))))</f>
        <v>0</v>
      </c>
      <c r="BU351" s="33">
        <f>IF($I331="n/a",0,IF(BU$4&lt;=$C351,0,IF(SUM($C351,$I331)&gt;BU$4,$O342/$I331,$O342-SUM($I351:BT351))))</f>
        <v>0</v>
      </c>
      <c r="BV351" s="33">
        <f>IF($I331="n/a",0,IF(BV$4&lt;=$C351,0,IF(SUM($C351,$I331)&gt;BV$4,$O342/$I331,$O342-SUM($I351:BU351))))</f>
        <v>0</v>
      </c>
      <c r="BW351" s="33">
        <f>IF($I331="n/a",0,IF(BW$4&lt;=$C351,0,IF(SUM($C351,$I331)&gt;BW$4,$O342/$I331,$O342-SUM($I351:BV351))))</f>
        <v>0</v>
      </c>
      <c r="BX351" s="33">
        <f>IF($I331="n/a",0,IF(BX$4&lt;=$C351,0,IF(SUM($C351,$I331)&gt;BX$4,$O342/$I331,$O342-SUM($I351:BW351))))</f>
        <v>0</v>
      </c>
      <c r="BY351" s="33">
        <f>IF($I331="n/a",0,IF(BY$4&lt;=$C351,0,IF(SUM($C351,$I331)&gt;BY$4,$O342/$I331,$O342-SUM($I351:BX351))))</f>
        <v>0</v>
      </c>
      <c r="BZ351" s="33">
        <f>IF($I331="n/a",0,IF(BZ$4&lt;=$C351,0,IF(SUM($C351,$I331)&gt;BZ$4,$O342/$I331,$O342-SUM($I351:BY351))))</f>
        <v>0</v>
      </c>
      <c r="CA351" s="33">
        <f>IF($I331="n/a",0,IF(CA$4&lt;=$C351,0,IF(SUM($C351,$I331)&gt;CA$4,$O342/$I331,$O342-SUM($I351:BZ351))))</f>
        <v>0</v>
      </c>
      <c r="CB351" s="33">
        <f>IF($I331="n/a",0,IF(CB$4&lt;=$C351,0,IF(SUM($C351,$I331)&gt;CB$4,$O342/$I331,$O342-SUM($I351:CA351))))</f>
        <v>0</v>
      </c>
      <c r="CC351" s="33">
        <f>IF($I331="n/a",0,IF(CC$4&lt;=$C351,0,IF(SUM($C351,$I331)&gt;CC$4,$O342/$I331,$O342-SUM($I351:CB351))))</f>
        <v>0</v>
      </c>
      <c r="CD351" s="33">
        <f>IF($I331="n/a",0,IF(CD$4&lt;=$C351,0,IF(SUM($C351,$I331)&gt;CD$4,$O342/$I331,$O342-SUM($I351:CC351))))</f>
        <v>0</v>
      </c>
      <c r="CE351" s="33">
        <f>IF($I331="n/a",0,IF(CE$4&lt;=$C351,0,IF(SUM($C351,$I331)&gt;CE$4,$O342/$I331,$O342-SUM($I351:CD351))))</f>
        <v>0</v>
      </c>
      <c r="CF351" s="33">
        <f>IF($I331="n/a",0,IF(CF$4&lt;=$C351,0,IF(SUM($C351,$I331)&gt;CF$4,$O342/$I331,$O342-SUM($I351:CE351))))</f>
        <v>0</v>
      </c>
    </row>
    <row r="352" spans="1:2018" s="7" customFormat="1" ht="12.75" customHeight="1">
      <c r="A352" s="218"/>
      <c r="C352" s="202">
        <v>2022</v>
      </c>
      <c r="D352" s="21" t="s">
        <v>52</v>
      </c>
      <c r="E352" s="219" t="s">
        <v>197</v>
      </c>
      <c r="I352" s="33"/>
      <c r="J352" s="33">
        <f>IF($I331="n/a",0,IF(J$4&lt;=$C352,0,IF(SUM($C352,$I331)&gt;J$4,$P342/$I331,$P342-SUM($I352:I352))))</f>
        <v>0</v>
      </c>
      <c r="K352" s="33">
        <f>IF($I331="n/a",0,IF(K$4&lt;=$C352,0,IF(SUM($C352,$I331)&gt;K$4,$P342/$I331,$P342-SUM($I352:J352))))</f>
        <v>0</v>
      </c>
      <c r="L352" s="33">
        <f>IF($I331="n/a",0,IF(L$4&lt;=$C352,0,IF(SUM($C352,$I331)&gt;L$4,$P342/$I331,$P342-SUM($I352:K352))))</f>
        <v>0</v>
      </c>
      <c r="M352" s="33">
        <f>IF($I331="n/a",0,IF(M$4&lt;=$C352,0,IF(SUM($C352,$I331)&gt;M$4,$P342/$I331,$P342-SUM($I352:L352))))</f>
        <v>0</v>
      </c>
      <c r="N352" s="33">
        <f>IF($I331="n/a",0,IF(N$4&lt;=$C352,0,IF(SUM($C352,$I331)&gt;N$4,$P342/$I331,$P342-SUM($I352:M352))))</f>
        <v>0</v>
      </c>
      <c r="O352" s="33">
        <f>IF($I331="n/a",0,IF(O$4&lt;=$C352,0,IF(SUM($C352,$I331)&gt;O$4,$P342/$I331,$P342-SUM($I352:N352))))</f>
        <v>0</v>
      </c>
      <c r="P352" s="33">
        <f>IF($I331="n/a",0,IF(P$4&lt;=$C352,0,IF(SUM($C352,$I331)&gt;P$4,$P342/$I331,$P342-SUM($I352:O352))))</f>
        <v>0</v>
      </c>
      <c r="Q352" s="33">
        <f>IF($I331="n/a",0,IF(Q$4&lt;=$C352,0,IF(SUM($C352,$I331)&gt;Q$4,$P342/$I331,$P342-SUM($I352:P352))))</f>
        <v>0</v>
      </c>
      <c r="R352" s="33">
        <f>IF($I331="n/a",0,IF(R$4&lt;=$C352,0,IF(SUM($C352,$I331)&gt;R$4,$P342/$I331,$P342-SUM($I352:Q352))))</f>
        <v>0</v>
      </c>
      <c r="S352" s="33">
        <f>IF($I331="n/a",0,IF(S$4&lt;=$C352,0,IF(SUM($C352,$I331)&gt;S$4,$P342/$I331,$P342-SUM($I352:R352))))</f>
        <v>0</v>
      </c>
      <c r="T352" s="33">
        <f>IF($I331="n/a",0,IF(T$4&lt;=$C352,0,IF(SUM($C352,$I331)&gt;T$4,$P342/$I331,$P342-SUM($I352:S352))))</f>
        <v>0</v>
      </c>
      <c r="U352" s="33">
        <f>IF($I331="n/a",0,IF(U$4&lt;=$C352,0,IF(SUM($C352,$I331)&gt;U$4,$P342/$I331,$P342-SUM($I352:T352))))</f>
        <v>0</v>
      </c>
      <c r="V352" s="33">
        <f>IF($I331="n/a",0,IF(V$4&lt;=$C352,0,IF(SUM($C352,$I331)&gt;V$4,$P342/$I331,$P342-SUM($I352:U352))))</f>
        <v>0</v>
      </c>
      <c r="W352" s="33">
        <f>IF($I331="n/a",0,IF(W$4&lt;=$C352,0,IF(SUM($C352,$I331)&gt;W$4,$P342/$I331,$P342-SUM($I352:V352))))</f>
        <v>0</v>
      </c>
      <c r="X352" s="33">
        <f>IF($I331="n/a",0,IF(X$4&lt;=$C352,0,IF(SUM($C352,$I331)&gt;X$4,$P342/$I331,$P342-SUM($I352:W352))))</f>
        <v>0</v>
      </c>
      <c r="Y352" s="33">
        <f>IF($I331="n/a",0,IF(Y$4&lt;=$C352,0,IF(SUM($C352,$I331)&gt;Y$4,$P342/$I331,$P342-SUM($I352:X352))))</f>
        <v>0</v>
      </c>
      <c r="Z352" s="33">
        <f>IF($I331="n/a",0,IF(Z$4&lt;=$C352,0,IF(SUM($C352,$I331)&gt;Z$4,$P342/$I331,$P342-SUM($I352:Y352))))</f>
        <v>0</v>
      </c>
      <c r="AA352" s="33">
        <f>IF($I331="n/a",0,IF(AA$4&lt;=$C352,0,IF(SUM($C352,$I331)&gt;AA$4,$P342/$I331,$P342-SUM($I352:Z352))))</f>
        <v>0</v>
      </c>
      <c r="AB352" s="33">
        <f>IF($I331="n/a",0,IF(AB$4&lt;=$C352,0,IF(SUM($C352,$I331)&gt;AB$4,$P342/$I331,$P342-SUM($I352:AA352))))</f>
        <v>0</v>
      </c>
      <c r="AC352" s="33">
        <f>IF($I331="n/a",0,IF(AC$4&lt;=$C352,0,IF(SUM($C352,$I331)&gt;AC$4,$P342/$I331,$P342-SUM($I352:AB352))))</f>
        <v>0</v>
      </c>
      <c r="AD352" s="33">
        <f>IF($I331="n/a",0,IF(AD$4&lt;=$C352,0,IF(SUM($C352,$I331)&gt;AD$4,$P342/$I331,$P342-SUM($I352:AC352))))</f>
        <v>0</v>
      </c>
      <c r="AE352" s="33">
        <f>IF($I331="n/a",0,IF(AE$4&lt;=$C352,0,IF(SUM($C352,$I331)&gt;AE$4,$P342/$I331,$P342-SUM($I352:AD352))))</f>
        <v>0</v>
      </c>
      <c r="AF352" s="33">
        <f>IF($I331="n/a",0,IF(AF$4&lt;=$C352,0,IF(SUM($C352,$I331)&gt;AF$4,$P342/$I331,$P342-SUM($I352:AE352))))</f>
        <v>0</v>
      </c>
      <c r="AG352" s="33">
        <f>IF($I331="n/a",0,IF(AG$4&lt;=$C352,0,IF(SUM($C352,$I331)&gt;AG$4,$P342/$I331,$P342-SUM($I352:AF352))))</f>
        <v>0</v>
      </c>
      <c r="AH352" s="33">
        <f>IF($I331="n/a",0,IF(AH$4&lt;=$C352,0,IF(SUM($C352,$I331)&gt;AH$4,$P342/$I331,$P342-SUM($I352:AG352))))</f>
        <v>0</v>
      </c>
      <c r="AI352" s="33">
        <f>IF($I331="n/a",0,IF(AI$4&lt;=$C352,0,IF(SUM($C352,$I331)&gt;AI$4,$P342/$I331,$P342-SUM($I352:AH352))))</f>
        <v>0</v>
      </c>
      <c r="AJ352" s="33">
        <f>IF($I331="n/a",0,IF(AJ$4&lt;=$C352,0,IF(SUM($C352,$I331)&gt;AJ$4,$P342/$I331,$P342-SUM($I352:AI352))))</f>
        <v>0</v>
      </c>
      <c r="AK352" s="33">
        <f>IF($I331="n/a",0,IF(AK$4&lt;=$C352,0,IF(SUM($C352,$I331)&gt;AK$4,$P342/$I331,$P342-SUM($I352:AJ352))))</f>
        <v>0</v>
      </c>
      <c r="AL352" s="33">
        <f>IF($I331="n/a",0,IF(AL$4&lt;=$C352,0,IF(SUM($C352,$I331)&gt;AL$4,$P342/$I331,$P342-SUM($I352:AK352))))</f>
        <v>0</v>
      </c>
      <c r="AM352" s="33">
        <f>IF($I331="n/a",0,IF(AM$4&lt;=$C352,0,IF(SUM($C352,$I331)&gt;AM$4,$P342/$I331,$P342-SUM($I352:AL352))))</f>
        <v>0</v>
      </c>
      <c r="AN352" s="33">
        <f>IF($I331="n/a",0,IF(AN$4&lt;=$C352,0,IF(SUM($C352,$I331)&gt;AN$4,$P342/$I331,$P342-SUM($I352:AM352))))</f>
        <v>0</v>
      </c>
      <c r="AO352" s="33">
        <f>IF($I331="n/a",0,IF(AO$4&lt;=$C352,0,IF(SUM($C352,$I331)&gt;AO$4,$P342/$I331,$P342-SUM($I352:AN352))))</f>
        <v>0</v>
      </c>
      <c r="AP352" s="33">
        <f>IF($I331="n/a",0,IF(AP$4&lt;=$C352,0,IF(SUM($C352,$I331)&gt;AP$4,$P342/$I331,$P342-SUM($I352:AO352))))</f>
        <v>0</v>
      </c>
      <c r="AQ352" s="33">
        <f>IF($I331="n/a",0,IF(AQ$4&lt;=$C352,0,IF(SUM($C352,$I331)&gt;AQ$4,$P342/$I331,$P342-SUM($I352:AP352))))</f>
        <v>0</v>
      </c>
      <c r="AR352" s="33">
        <f>IF($I331="n/a",0,IF(AR$4&lt;=$C352,0,IF(SUM($C352,$I331)&gt;AR$4,$P342/$I331,$P342-SUM($I352:AQ352))))</f>
        <v>0</v>
      </c>
      <c r="AS352" s="33">
        <f>IF($I331="n/a",0,IF(AS$4&lt;=$C352,0,IF(SUM($C352,$I331)&gt;AS$4,$P342/$I331,$P342-SUM($I352:AR352))))</f>
        <v>0</v>
      </c>
      <c r="AT352" s="33">
        <f>IF($I331="n/a",0,IF(AT$4&lt;=$C352,0,IF(SUM($C352,$I331)&gt;AT$4,$P342/$I331,$P342-SUM($I352:AS352))))</f>
        <v>0</v>
      </c>
      <c r="AU352" s="33">
        <f>IF($I331="n/a",0,IF(AU$4&lt;=$C352,0,IF(SUM($C352,$I331)&gt;AU$4,$P342/$I331,$P342-SUM($I352:AT352))))</f>
        <v>0</v>
      </c>
      <c r="AV352" s="33">
        <f>IF($I331="n/a",0,IF(AV$4&lt;=$C352,0,IF(SUM($C352,$I331)&gt;AV$4,$P342/$I331,$P342-SUM($I352:AU352))))</f>
        <v>0</v>
      </c>
      <c r="AW352" s="33">
        <f>IF($I331="n/a",0,IF(AW$4&lt;=$C352,0,IF(SUM($C352,$I331)&gt;AW$4,$P342/$I331,$P342-SUM($I352:AV352))))</f>
        <v>0</v>
      </c>
      <c r="AX352" s="33">
        <f>IF($I331="n/a",0,IF(AX$4&lt;=$C352,0,IF(SUM($C352,$I331)&gt;AX$4,$P342/$I331,$P342-SUM($I352:AW352))))</f>
        <v>0</v>
      </c>
      <c r="AY352" s="33">
        <f>IF($I331="n/a",0,IF(AY$4&lt;=$C352,0,IF(SUM($C352,$I331)&gt;AY$4,$P342/$I331,$P342-SUM($I352:AX352))))</f>
        <v>0</v>
      </c>
      <c r="AZ352" s="33">
        <f>IF($I331="n/a",0,IF(AZ$4&lt;=$C352,0,IF(SUM($C352,$I331)&gt;AZ$4,$P342/$I331,$P342-SUM($I352:AY352))))</f>
        <v>0</v>
      </c>
      <c r="BA352" s="33">
        <f>IF($I331="n/a",0,IF(BA$4&lt;=$C352,0,IF(SUM($C352,$I331)&gt;BA$4,$P342/$I331,$P342-SUM($I352:AZ352))))</f>
        <v>0</v>
      </c>
      <c r="BB352" s="33">
        <f>IF($I331="n/a",0,IF(BB$4&lt;=$C352,0,IF(SUM($C352,$I331)&gt;BB$4,$P342/$I331,$P342-SUM($I352:BA352))))</f>
        <v>0</v>
      </c>
      <c r="BC352" s="33">
        <f>IF($I331="n/a",0,IF(BC$4&lt;=$C352,0,IF(SUM($C352,$I331)&gt;BC$4,$P342/$I331,$P342-SUM($I352:BB352))))</f>
        <v>0</v>
      </c>
      <c r="BD352" s="33">
        <f>IF($I331="n/a",0,IF(BD$4&lt;=$C352,0,IF(SUM($C352,$I331)&gt;BD$4,$P342/$I331,$P342-SUM($I352:BC352))))</f>
        <v>0</v>
      </c>
      <c r="BE352" s="33">
        <f>IF($I331="n/a",0,IF(BE$4&lt;=$C352,0,IF(SUM($C352,$I331)&gt;BE$4,$P342/$I331,$P342-SUM($I352:BD352))))</f>
        <v>0</v>
      </c>
      <c r="BF352" s="33">
        <f>IF($I331="n/a",0,IF(BF$4&lt;=$C352,0,IF(SUM($C352,$I331)&gt;BF$4,$P342/$I331,$P342-SUM($I352:BE352))))</f>
        <v>0</v>
      </c>
      <c r="BG352" s="33">
        <f>IF($I331="n/a",0,IF(BG$4&lt;=$C352,0,IF(SUM($C352,$I331)&gt;BG$4,$P342/$I331,$P342-SUM($I352:BF352))))</f>
        <v>0</v>
      </c>
      <c r="BH352" s="33">
        <f>IF($I331="n/a",0,IF(BH$4&lt;=$C352,0,IF(SUM($C352,$I331)&gt;BH$4,$P342/$I331,$P342-SUM($I352:BG352))))</f>
        <v>0</v>
      </c>
      <c r="BI352" s="33">
        <f>IF($I331="n/a",0,IF(BI$4&lt;=$C352,0,IF(SUM($C352,$I331)&gt;BI$4,$P342/$I331,$P342-SUM($I352:BH352))))</f>
        <v>0</v>
      </c>
      <c r="BJ352" s="33">
        <f>IF($I331="n/a",0,IF(BJ$4&lt;=$C352,0,IF(SUM($C352,$I331)&gt;BJ$4,$P342/$I331,$P342-SUM($I352:BI352))))</f>
        <v>0</v>
      </c>
      <c r="BK352" s="33">
        <f>IF($I331="n/a",0,IF(BK$4&lt;=$C352,0,IF(SUM($C352,$I331)&gt;BK$4,$P342/$I331,$P342-SUM($I352:BJ352))))</f>
        <v>0</v>
      </c>
      <c r="BL352" s="33">
        <f>IF($I331="n/a",0,IF(BL$4&lt;=$C352,0,IF(SUM($C352,$I331)&gt;BL$4,$P342/$I331,$P342-SUM($I352:BK352))))</f>
        <v>0</v>
      </c>
      <c r="BM352" s="33">
        <f>IF($I331="n/a",0,IF(BM$4&lt;=$C352,0,IF(SUM($C352,$I331)&gt;BM$4,$P342/$I331,$P342-SUM($I352:BL352))))</f>
        <v>0</v>
      </c>
      <c r="BN352" s="33">
        <f>IF($I331="n/a",0,IF(BN$4&lt;=$C352,0,IF(SUM($C352,$I331)&gt;BN$4,$P342/$I331,$P342-SUM($I352:BM352))))</f>
        <v>0</v>
      </c>
      <c r="BO352" s="33">
        <f>IF($I331="n/a",0,IF(BO$4&lt;=$C352,0,IF(SUM($C352,$I331)&gt;BO$4,$P342/$I331,$P342-SUM($I352:BN352))))</f>
        <v>0</v>
      </c>
      <c r="BP352" s="33">
        <f>IF($I331="n/a",0,IF(BP$4&lt;=$C352,0,IF(SUM($C352,$I331)&gt;BP$4,$P342/$I331,$P342-SUM($I352:BO352))))</f>
        <v>0</v>
      </c>
      <c r="BQ352" s="33">
        <f>IF($I331="n/a",0,IF(BQ$4&lt;=$C352,0,IF(SUM($C352,$I331)&gt;BQ$4,$P342/$I331,$P342-SUM($I352:BP352))))</f>
        <v>0</v>
      </c>
      <c r="BR352" s="33">
        <f>IF($I331="n/a",0,IF(BR$4&lt;=$C352,0,IF(SUM($C352,$I331)&gt;BR$4,$P342/$I331,$P342-SUM($I352:BQ352))))</f>
        <v>0</v>
      </c>
      <c r="BS352" s="33">
        <f>IF($I331="n/a",0,IF(BS$4&lt;=$C352,0,IF(SUM($C352,$I331)&gt;BS$4,$P342/$I331,$P342-SUM($I352:BR352))))</f>
        <v>0</v>
      </c>
      <c r="BT352" s="33">
        <f>IF($I331="n/a",0,IF(BT$4&lt;=$C352,0,IF(SUM($C352,$I331)&gt;BT$4,$P342/$I331,$P342-SUM($I352:BS352))))</f>
        <v>0</v>
      </c>
      <c r="BU352" s="33">
        <f>IF($I331="n/a",0,IF(BU$4&lt;=$C352,0,IF(SUM($C352,$I331)&gt;BU$4,$P342/$I331,$P342-SUM($I352:BT352))))</f>
        <v>0</v>
      </c>
      <c r="BV352" s="33">
        <f>IF($I331="n/a",0,IF(BV$4&lt;=$C352,0,IF(SUM($C352,$I331)&gt;BV$4,$P342/$I331,$P342-SUM($I352:BU352))))</f>
        <v>0</v>
      </c>
      <c r="BW352" s="33">
        <f>IF($I331="n/a",0,IF(BW$4&lt;=$C352,0,IF(SUM($C352,$I331)&gt;BW$4,$P342/$I331,$P342-SUM($I352:BV352))))</f>
        <v>0</v>
      </c>
      <c r="BX352" s="33">
        <f>IF($I331="n/a",0,IF(BX$4&lt;=$C352,0,IF(SUM($C352,$I331)&gt;BX$4,$P342/$I331,$P342-SUM($I352:BW352))))</f>
        <v>0</v>
      </c>
      <c r="BY352" s="33">
        <f>IF($I331="n/a",0,IF(BY$4&lt;=$C352,0,IF(SUM($C352,$I331)&gt;BY$4,$P342/$I331,$P342-SUM($I352:BX352))))</f>
        <v>0</v>
      </c>
      <c r="BZ352" s="33">
        <f>IF($I331="n/a",0,IF(BZ$4&lt;=$C352,0,IF(SUM($C352,$I331)&gt;BZ$4,$P342/$I331,$P342-SUM($I352:BY352))))</f>
        <v>0</v>
      </c>
      <c r="CA352" s="33">
        <f>IF($I331="n/a",0,IF(CA$4&lt;=$C352,0,IF(SUM($C352,$I331)&gt;CA$4,$P342/$I331,$P342-SUM($I352:BZ352))))</f>
        <v>0</v>
      </c>
      <c r="CB352" s="33">
        <f>IF($I331="n/a",0,IF(CB$4&lt;=$C352,0,IF(SUM($C352,$I331)&gt;CB$4,$P342/$I331,$P342-SUM($I352:CA352))))</f>
        <v>0</v>
      </c>
      <c r="CC352" s="33">
        <f>IF($I331="n/a",0,IF(CC$4&lt;=$C352,0,IF(SUM($C352,$I331)&gt;CC$4,$P342/$I331,$P342-SUM($I352:CB352))))</f>
        <v>0</v>
      </c>
      <c r="CD352" s="33">
        <f>IF($I331="n/a",0,IF(CD$4&lt;=$C352,0,IF(SUM($C352,$I331)&gt;CD$4,$P342/$I331,$P342-SUM($I352:CC352))))</f>
        <v>0</v>
      </c>
      <c r="CE352" s="33">
        <f>IF($I331="n/a",0,IF(CE$4&lt;=$C352,0,IF(SUM($C352,$I331)&gt;CE$4,$P342/$I331,$P342-SUM($I352:CD352))))</f>
        <v>0</v>
      </c>
      <c r="CF352" s="33">
        <f>IF($I331="n/a",0,IF(CF$4&lt;=$C352,0,IF(SUM($C352,$I331)&gt;CF$4,$P342/$I331,$P342-SUM($I352:CE352))))</f>
        <v>0</v>
      </c>
    </row>
    <row r="353" spans="3:84" ht="12.75" customHeight="1">
      <c r="C353" s="202">
        <v>2023</v>
      </c>
      <c r="D353" s="21" t="s">
        <v>53</v>
      </c>
      <c r="E353" s="21" t="s">
        <v>197</v>
      </c>
      <c r="I353" s="31"/>
      <c r="J353" s="31">
        <f>IF($I331="n/a",0,IF(J$4&lt;=$C353,0,IF(SUM($C353,$I331)&gt;J$4,$Q342/$I331,$Q342-SUM($I353:I353))))</f>
        <v>0</v>
      </c>
      <c r="K353" s="31">
        <f>IF($I331="n/a",0,IF(K$4&lt;=$C353,0,IF(SUM($C353,$I331)&gt;K$4,$Q342/$I331,$Q342-SUM($I353:J353))))</f>
        <v>0</v>
      </c>
      <c r="L353" s="31">
        <f>IF($I331="n/a",0,IF(L$4&lt;=$C353,0,IF(SUM($C353,$I331)&gt;L$4,$Q342/$I331,$Q342-SUM($I353:K353))))</f>
        <v>0</v>
      </c>
      <c r="M353" s="31">
        <f>IF($I331="n/a",0,IF(M$4&lt;=$C353,0,IF(SUM($C353,$I331)&gt;M$4,$Q342/$I331,$Q342-SUM($I353:L353))))</f>
        <v>0</v>
      </c>
      <c r="N353" s="31">
        <f>IF($I331="n/a",0,IF(N$4&lt;=$C353,0,IF(SUM($C353,$I331)&gt;N$4,$Q342/$I331,$Q342-SUM($I353:M353))))</f>
        <v>0</v>
      </c>
      <c r="O353" s="31">
        <f>IF($I331="n/a",0,IF(O$4&lt;=$C353,0,IF(SUM($C353,$I331)&gt;O$4,$Q342/$I331,$Q342-SUM($I353:N353))))</f>
        <v>0</v>
      </c>
      <c r="P353" s="31">
        <f>IF($I331="n/a",0,IF(P$4&lt;=$C353,0,IF(SUM($C353,$I331)&gt;P$4,$Q342/$I331,$Q342-SUM($I353:O353))))</f>
        <v>0</v>
      </c>
      <c r="Q353" s="31">
        <f>IF($I331="n/a",0,IF(Q$4&lt;=$C353,0,IF(SUM($C353,$I331)&gt;Q$4,$Q342/$I331,$Q342-SUM($I353:P353))))</f>
        <v>0</v>
      </c>
      <c r="R353" s="31">
        <f>IF($I331="n/a",0,IF(R$4&lt;=$C353,0,IF(SUM($C353,$I331)&gt;R$4,$Q342/$I331,$Q342-SUM($I353:Q353))))</f>
        <v>0</v>
      </c>
      <c r="S353" s="31">
        <f>IF($I331="n/a",0,IF(S$4&lt;=$C353,0,IF(SUM($C353,$I331)&gt;S$4,$Q342/$I331,$Q342-SUM($I353:R353))))</f>
        <v>0</v>
      </c>
      <c r="T353" s="31">
        <f>IF($I331="n/a",0,IF(T$4&lt;=$C353,0,IF(SUM($C353,$I331)&gt;T$4,$Q342/$I331,$Q342-SUM($I353:S353))))</f>
        <v>0</v>
      </c>
      <c r="U353" s="31">
        <f>IF($I331="n/a",0,IF(U$4&lt;=$C353,0,IF(SUM($C353,$I331)&gt;U$4,$Q342/$I331,$Q342-SUM($I353:T353))))</f>
        <v>0</v>
      </c>
      <c r="V353" s="31">
        <f>IF($I331="n/a",0,IF(V$4&lt;=$C353,0,IF(SUM($C353,$I331)&gt;V$4,$Q342/$I331,$Q342-SUM($I353:U353))))</f>
        <v>0</v>
      </c>
      <c r="W353" s="31">
        <f>IF($I331="n/a",0,IF(W$4&lt;=$C353,0,IF(SUM($C353,$I331)&gt;W$4,$Q342/$I331,$Q342-SUM($I353:V353))))</f>
        <v>0</v>
      </c>
      <c r="X353" s="31">
        <f>IF($I331="n/a",0,IF(X$4&lt;=$C353,0,IF(SUM($C353,$I331)&gt;X$4,$Q342/$I331,$Q342-SUM($I353:W353))))</f>
        <v>0</v>
      </c>
      <c r="Y353" s="31">
        <f>IF($I331="n/a",0,IF(Y$4&lt;=$C353,0,IF(SUM($C353,$I331)&gt;Y$4,$Q342/$I331,$Q342-SUM($I353:X353))))</f>
        <v>0</v>
      </c>
      <c r="Z353" s="31">
        <f>IF($I331="n/a",0,IF(Z$4&lt;=$C353,0,IF(SUM($C353,$I331)&gt;Z$4,$Q342/$I331,$Q342-SUM($I353:Y353))))</f>
        <v>0</v>
      </c>
      <c r="AA353" s="31">
        <f>IF($I331="n/a",0,IF(AA$4&lt;=$C353,0,IF(SUM($C353,$I331)&gt;AA$4,$Q342/$I331,$Q342-SUM($I353:Z353))))</f>
        <v>0</v>
      </c>
      <c r="AB353" s="31">
        <f>IF($I331="n/a",0,IF(AB$4&lt;=$C353,0,IF(SUM($C353,$I331)&gt;AB$4,$Q342/$I331,$Q342-SUM($I353:AA353))))</f>
        <v>0</v>
      </c>
      <c r="AC353" s="31">
        <f>IF($I331="n/a",0,IF(AC$4&lt;=$C353,0,IF(SUM($C353,$I331)&gt;AC$4,$Q342/$I331,$Q342-SUM($I353:AB353))))</f>
        <v>0</v>
      </c>
      <c r="AD353" s="31">
        <f>IF($I331="n/a",0,IF(AD$4&lt;=$C353,0,IF(SUM($C353,$I331)&gt;AD$4,$Q342/$I331,$Q342-SUM($I353:AC353))))</f>
        <v>0</v>
      </c>
      <c r="AE353" s="31">
        <f>IF($I331="n/a",0,IF(AE$4&lt;=$C353,0,IF(SUM($C353,$I331)&gt;AE$4,$Q342/$I331,$Q342-SUM($I353:AD353))))</f>
        <v>0</v>
      </c>
      <c r="AF353" s="31">
        <f>IF($I331="n/a",0,IF(AF$4&lt;=$C353,0,IF(SUM($C353,$I331)&gt;AF$4,$Q342/$I331,$Q342-SUM($I353:AE353))))</f>
        <v>0</v>
      </c>
      <c r="AG353" s="31">
        <f>IF($I331="n/a",0,IF(AG$4&lt;=$C353,0,IF(SUM($C353,$I331)&gt;AG$4,$Q342/$I331,$Q342-SUM($I353:AF353))))</f>
        <v>0</v>
      </c>
      <c r="AH353" s="31">
        <f>IF($I331="n/a",0,IF(AH$4&lt;=$C353,0,IF(SUM($C353,$I331)&gt;AH$4,$Q342/$I331,$Q342-SUM($I353:AG353))))</f>
        <v>0</v>
      </c>
      <c r="AI353" s="31">
        <f>IF($I331="n/a",0,IF(AI$4&lt;=$C353,0,IF(SUM($C353,$I331)&gt;AI$4,$Q342/$I331,$Q342-SUM($I353:AH353))))</f>
        <v>0</v>
      </c>
      <c r="AJ353" s="31">
        <f>IF($I331="n/a",0,IF(AJ$4&lt;=$C353,0,IF(SUM($C353,$I331)&gt;AJ$4,$Q342/$I331,$Q342-SUM($I353:AI353))))</f>
        <v>0</v>
      </c>
      <c r="AK353" s="31">
        <f>IF($I331="n/a",0,IF(AK$4&lt;=$C353,0,IF(SUM($C353,$I331)&gt;AK$4,$Q342/$I331,$Q342-SUM($I353:AJ353))))</f>
        <v>0</v>
      </c>
      <c r="AL353" s="31">
        <f>IF($I331="n/a",0,IF(AL$4&lt;=$C353,0,IF(SUM($C353,$I331)&gt;AL$4,$Q342/$I331,$Q342-SUM($I353:AK353))))</f>
        <v>0</v>
      </c>
      <c r="AM353" s="31">
        <f>IF($I331="n/a",0,IF(AM$4&lt;=$C353,0,IF(SUM($C353,$I331)&gt;AM$4,$Q342/$I331,$Q342-SUM($I353:AL353))))</f>
        <v>0</v>
      </c>
      <c r="AN353" s="31">
        <f>IF($I331="n/a",0,IF(AN$4&lt;=$C353,0,IF(SUM($C353,$I331)&gt;AN$4,$Q342/$I331,$Q342-SUM($I353:AM353))))</f>
        <v>0</v>
      </c>
      <c r="AO353" s="31">
        <f>IF($I331="n/a",0,IF(AO$4&lt;=$C353,0,IF(SUM($C353,$I331)&gt;AO$4,$Q342/$I331,$Q342-SUM($I353:AN353))))</f>
        <v>0</v>
      </c>
      <c r="AP353" s="31">
        <f>IF($I331="n/a",0,IF(AP$4&lt;=$C353,0,IF(SUM($C353,$I331)&gt;AP$4,$Q342/$I331,$Q342-SUM($I353:AO353))))</f>
        <v>0</v>
      </c>
      <c r="AQ353" s="31">
        <f>IF($I331="n/a",0,IF(AQ$4&lt;=$C353,0,IF(SUM($C353,$I331)&gt;AQ$4,$Q342/$I331,$Q342-SUM($I353:AP353))))</f>
        <v>0</v>
      </c>
      <c r="AR353" s="31">
        <f>IF($I331="n/a",0,IF(AR$4&lt;=$C353,0,IF(SUM($C353,$I331)&gt;AR$4,$Q342/$I331,$Q342-SUM($I353:AQ353))))</f>
        <v>0</v>
      </c>
      <c r="AS353" s="31">
        <f>IF($I331="n/a",0,IF(AS$4&lt;=$C353,0,IF(SUM($C353,$I331)&gt;AS$4,$Q342/$I331,$Q342-SUM($I353:AR353))))</f>
        <v>0</v>
      </c>
      <c r="AT353" s="31">
        <f>IF($I331="n/a",0,IF(AT$4&lt;=$C353,0,IF(SUM($C353,$I331)&gt;AT$4,$Q342/$I331,$Q342-SUM($I353:AS353))))</f>
        <v>0</v>
      </c>
      <c r="AU353" s="31">
        <f>IF($I331="n/a",0,IF(AU$4&lt;=$C353,0,IF(SUM($C353,$I331)&gt;AU$4,$Q342/$I331,$Q342-SUM($I353:AT353))))</f>
        <v>0</v>
      </c>
      <c r="AV353" s="31">
        <f>IF($I331="n/a",0,IF(AV$4&lt;=$C353,0,IF(SUM($C353,$I331)&gt;AV$4,$Q342/$I331,$Q342-SUM($I353:AU353))))</f>
        <v>0</v>
      </c>
      <c r="AW353" s="31">
        <f>IF($I331="n/a",0,IF(AW$4&lt;=$C353,0,IF(SUM($C353,$I331)&gt;AW$4,$Q342/$I331,$Q342-SUM($I353:AV353))))</f>
        <v>0</v>
      </c>
      <c r="AX353" s="31">
        <f>IF($I331="n/a",0,IF(AX$4&lt;=$C353,0,IF(SUM($C353,$I331)&gt;AX$4,$Q342/$I331,$Q342-SUM($I353:AW353))))</f>
        <v>0</v>
      </c>
      <c r="AY353" s="31">
        <f>IF($I331="n/a",0,IF(AY$4&lt;=$C353,0,IF(SUM($C353,$I331)&gt;AY$4,$Q342/$I331,$Q342-SUM($I353:AX353))))</f>
        <v>0</v>
      </c>
      <c r="AZ353" s="31">
        <f>IF($I331="n/a",0,IF(AZ$4&lt;=$C353,0,IF(SUM($C353,$I331)&gt;AZ$4,$Q342/$I331,$Q342-SUM($I353:AY353))))</f>
        <v>0</v>
      </c>
      <c r="BA353" s="31">
        <f>IF($I331="n/a",0,IF(BA$4&lt;=$C353,0,IF(SUM($C353,$I331)&gt;BA$4,$Q342/$I331,$Q342-SUM($I353:AZ353))))</f>
        <v>0</v>
      </c>
      <c r="BB353" s="31">
        <f>IF($I331="n/a",0,IF(BB$4&lt;=$C353,0,IF(SUM($C353,$I331)&gt;BB$4,$Q342/$I331,$Q342-SUM($I353:BA353))))</f>
        <v>0</v>
      </c>
      <c r="BC353" s="31">
        <f>IF($I331="n/a",0,IF(BC$4&lt;=$C353,0,IF(SUM($C353,$I331)&gt;BC$4,$Q342/$I331,$Q342-SUM($I353:BB353))))</f>
        <v>0</v>
      </c>
      <c r="BD353" s="31">
        <f>IF($I331="n/a",0,IF(BD$4&lt;=$C353,0,IF(SUM($C353,$I331)&gt;BD$4,$Q342/$I331,$Q342-SUM($I353:BC353))))</f>
        <v>0</v>
      </c>
      <c r="BE353" s="31">
        <f>IF($I331="n/a",0,IF(BE$4&lt;=$C353,0,IF(SUM($C353,$I331)&gt;BE$4,$Q342/$I331,$Q342-SUM($I353:BD353))))</f>
        <v>0</v>
      </c>
      <c r="BF353" s="31">
        <f>IF($I331="n/a",0,IF(BF$4&lt;=$C353,0,IF(SUM($C353,$I331)&gt;BF$4,$Q342/$I331,$Q342-SUM($I353:BE353))))</f>
        <v>0</v>
      </c>
      <c r="BG353" s="31">
        <f>IF($I331="n/a",0,IF(BG$4&lt;=$C353,0,IF(SUM($C353,$I331)&gt;BG$4,$Q342/$I331,$Q342-SUM($I353:BF353))))</f>
        <v>0</v>
      </c>
      <c r="BH353" s="31">
        <f>IF($I331="n/a",0,IF(BH$4&lt;=$C353,0,IF(SUM($C353,$I331)&gt;BH$4,$Q342/$I331,$Q342-SUM($I353:BG353))))</f>
        <v>0</v>
      </c>
      <c r="BI353" s="31">
        <f>IF($I331="n/a",0,IF(BI$4&lt;=$C353,0,IF(SUM($C353,$I331)&gt;BI$4,$Q342/$I331,$Q342-SUM($I353:BH353))))</f>
        <v>0</v>
      </c>
      <c r="BJ353" s="31">
        <f>IF($I331="n/a",0,IF(BJ$4&lt;=$C353,0,IF(SUM($C353,$I331)&gt;BJ$4,$Q342/$I331,$Q342-SUM($I353:BI353))))</f>
        <v>0</v>
      </c>
      <c r="BK353" s="31">
        <f>IF($I331="n/a",0,IF(BK$4&lt;=$C353,0,IF(SUM($C353,$I331)&gt;BK$4,$Q342/$I331,$Q342-SUM($I353:BJ353))))</f>
        <v>0</v>
      </c>
      <c r="BL353" s="31">
        <f>IF($I331="n/a",0,IF(BL$4&lt;=$C353,0,IF(SUM($C353,$I331)&gt;BL$4,$Q342/$I331,$Q342-SUM($I353:BK353))))</f>
        <v>0</v>
      </c>
      <c r="BM353" s="31">
        <f>IF($I331="n/a",0,IF(BM$4&lt;=$C353,0,IF(SUM($C353,$I331)&gt;BM$4,$Q342/$I331,$Q342-SUM($I353:BL353))))</f>
        <v>0</v>
      </c>
      <c r="BN353" s="31">
        <f>IF($I331="n/a",0,IF(BN$4&lt;=$C353,0,IF(SUM($C353,$I331)&gt;BN$4,$Q342/$I331,$Q342-SUM($I353:BM353))))</f>
        <v>0</v>
      </c>
      <c r="BO353" s="31">
        <f>IF($I331="n/a",0,IF(BO$4&lt;=$C353,0,IF(SUM($C353,$I331)&gt;BO$4,$Q342/$I331,$Q342-SUM($I353:BN353))))</f>
        <v>0</v>
      </c>
      <c r="BP353" s="31">
        <f>IF($I331="n/a",0,IF(BP$4&lt;=$C353,0,IF(SUM($C353,$I331)&gt;BP$4,$Q342/$I331,$Q342-SUM($I353:BO353))))</f>
        <v>0</v>
      </c>
      <c r="BQ353" s="31">
        <f>IF($I331="n/a",0,IF(BQ$4&lt;=$C353,0,IF(SUM($C353,$I331)&gt;BQ$4,$Q342/$I331,$Q342-SUM($I353:BP353))))</f>
        <v>0</v>
      </c>
      <c r="BR353" s="31">
        <f>IF($I331="n/a",0,IF(BR$4&lt;=$C353,0,IF(SUM($C353,$I331)&gt;BR$4,$Q342/$I331,$Q342-SUM($I353:BQ353))))</f>
        <v>0</v>
      </c>
      <c r="BS353" s="31">
        <f>IF($I331="n/a",0,IF(BS$4&lt;=$C353,0,IF(SUM($C353,$I331)&gt;BS$4,$Q342/$I331,$Q342-SUM($I353:BR353))))</f>
        <v>0</v>
      </c>
      <c r="BT353" s="31">
        <f>IF($I331="n/a",0,IF(BT$4&lt;=$C353,0,IF(SUM($C353,$I331)&gt;BT$4,$Q342/$I331,$Q342-SUM($I353:BS353))))</f>
        <v>0</v>
      </c>
      <c r="BU353" s="31">
        <f>IF($I331="n/a",0,IF(BU$4&lt;=$C353,0,IF(SUM($C353,$I331)&gt;BU$4,$Q342/$I331,$Q342-SUM($I353:BT353))))</f>
        <v>0</v>
      </c>
      <c r="BV353" s="31">
        <f>IF($I331="n/a",0,IF(BV$4&lt;=$C353,0,IF(SUM($C353,$I331)&gt;BV$4,$Q342/$I331,$Q342-SUM($I353:BU353))))</f>
        <v>0</v>
      </c>
      <c r="BW353" s="31">
        <f>IF($I331="n/a",0,IF(BW$4&lt;=$C353,0,IF(SUM($C353,$I331)&gt;BW$4,$Q342/$I331,$Q342-SUM($I353:BV353))))</f>
        <v>0</v>
      </c>
      <c r="BX353" s="31">
        <f>IF($I331="n/a",0,IF(BX$4&lt;=$C353,0,IF(SUM($C353,$I331)&gt;BX$4,$Q342/$I331,$Q342-SUM($I353:BW353))))</f>
        <v>0</v>
      </c>
      <c r="BY353" s="31">
        <f>IF($I331="n/a",0,IF(BY$4&lt;=$C353,0,IF(SUM($C353,$I331)&gt;BY$4,$Q342/$I331,$Q342-SUM($I353:BX353))))</f>
        <v>0</v>
      </c>
      <c r="BZ353" s="31">
        <f>IF($I331="n/a",0,IF(BZ$4&lt;=$C353,0,IF(SUM($C353,$I331)&gt;BZ$4,$Q342/$I331,$Q342-SUM($I353:BY353))))</f>
        <v>0</v>
      </c>
      <c r="CA353" s="31">
        <f>IF($I331="n/a",0,IF(CA$4&lt;=$C353,0,IF(SUM($C353,$I331)&gt;CA$4,$Q342/$I331,$Q342-SUM($I353:BZ353))))</f>
        <v>0</v>
      </c>
      <c r="CB353" s="31">
        <f>IF($I331="n/a",0,IF(CB$4&lt;=$C353,0,IF(SUM($C353,$I331)&gt;CB$4,$Q342/$I331,$Q342-SUM($I353:CA353))))</f>
        <v>0</v>
      </c>
      <c r="CC353" s="31">
        <f>IF($I331="n/a",0,IF(CC$4&lt;=$C353,0,IF(SUM($C353,$I331)&gt;CC$4,$Q342/$I331,$Q342-SUM($I353:CB353))))</f>
        <v>0</v>
      </c>
      <c r="CD353" s="31">
        <f>IF($I331="n/a",0,IF(CD$4&lt;=$C353,0,IF(SUM($C353,$I331)&gt;CD$4,$Q342/$I331,$Q342-SUM($I353:CC353))))</f>
        <v>0</v>
      </c>
      <c r="CE353" s="31">
        <f>IF($I331="n/a",0,IF(CE$4&lt;=$C353,0,IF(SUM($C353,$I331)&gt;CE$4,$Q342/$I331,$Q342-SUM($I353:CD353))))</f>
        <v>0</v>
      </c>
      <c r="CF353" s="31">
        <f>IF($I331="n/a",0,IF(CF$4&lt;=$C353,0,IF(SUM($C353,$I331)&gt;CF$4,$Q342/$I331,$Q342-SUM($I353:CE353))))</f>
        <v>0</v>
      </c>
    </row>
    <row r="354" spans="3:84" ht="12.75" customHeight="1">
      <c r="C354" s="202">
        <v>2024</v>
      </c>
      <c r="D354" s="21" t="s">
        <v>54</v>
      </c>
      <c r="E354" s="21" t="s">
        <v>197</v>
      </c>
      <c r="I354" s="31"/>
      <c r="J354" s="31">
        <f>IF($I331="n/a",0,IF(J$4&lt;=$C354,0,IF(SUM($C354,$I331)&gt;J$4,$R342/$I331,$R342-SUM($I354:I354))))</f>
        <v>0</v>
      </c>
      <c r="K354" s="31">
        <f>IF($I331="n/a",0,IF(K$4&lt;=$C354,0,IF(SUM($C354,$I331)&gt;K$4,$R342/$I331,$R342-SUM($I354:J354))))</f>
        <v>0</v>
      </c>
      <c r="L354" s="31">
        <f>IF($I331="n/a",0,IF(L$4&lt;=$C354,0,IF(SUM($C354,$I331)&gt;L$4,$R342/$I331,$R342-SUM($I354:K354))))</f>
        <v>0</v>
      </c>
      <c r="M354" s="31">
        <f>IF($I331="n/a",0,IF(M$4&lt;=$C354,0,IF(SUM($C354,$I331)&gt;M$4,$R342/$I331,$R342-SUM($I354:L354))))</f>
        <v>0</v>
      </c>
      <c r="N354" s="31">
        <f>IF($I331="n/a",0,IF(N$4&lt;=$C354,0,IF(SUM($C354,$I331)&gt;N$4,$R342/$I331,$R342-SUM($I354:M354))))</f>
        <v>0</v>
      </c>
      <c r="O354" s="31">
        <f>IF($I331="n/a",0,IF(O$4&lt;=$C354,0,IF(SUM($C354,$I331)&gt;O$4,$R342/$I331,$R342-SUM($I354:N354))))</f>
        <v>0</v>
      </c>
      <c r="P354" s="31">
        <f>IF($I331="n/a",0,IF(P$4&lt;=$C354,0,IF(SUM($C354,$I331)&gt;P$4,$R342/$I331,$R342-SUM($I354:O354))))</f>
        <v>0</v>
      </c>
      <c r="Q354" s="31">
        <f>IF($I331="n/a",0,IF(Q$4&lt;=$C354,0,IF(SUM($C354,$I331)&gt;Q$4,$R342/$I331,$R342-SUM($I354:P354))))</f>
        <v>0</v>
      </c>
      <c r="R354" s="31">
        <f>IF($I331="n/a",0,IF(R$4&lt;=$C354,0,IF(SUM($C354,$I331)&gt;R$4,$R342/$I331,$R342-SUM($I354:Q354))))</f>
        <v>0</v>
      </c>
      <c r="S354" s="31">
        <f>IF($I331="n/a",0,IF(S$4&lt;=$C354,0,IF(SUM($C354,$I331)&gt;S$4,$R342/$I331,$R342-SUM($I354:R354))))</f>
        <v>0</v>
      </c>
      <c r="T354" s="31">
        <f>IF($I331="n/a",0,IF(T$4&lt;=$C354,0,IF(SUM($C354,$I331)&gt;T$4,$R342/$I331,$R342-SUM($I354:S354))))</f>
        <v>0</v>
      </c>
      <c r="U354" s="31">
        <f>IF($I331="n/a",0,IF(U$4&lt;=$C354,0,IF(SUM($C354,$I331)&gt;U$4,$R342/$I331,$R342-SUM($I354:T354))))</f>
        <v>0</v>
      </c>
      <c r="V354" s="31">
        <f>IF($I331="n/a",0,IF(V$4&lt;=$C354,0,IF(SUM($C354,$I331)&gt;V$4,$R342/$I331,$R342-SUM($I354:U354))))</f>
        <v>0</v>
      </c>
      <c r="W354" s="31">
        <f>IF($I331="n/a",0,IF(W$4&lt;=$C354,0,IF(SUM($C354,$I331)&gt;W$4,$R342/$I331,$R342-SUM($I354:V354))))</f>
        <v>0</v>
      </c>
      <c r="X354" s="31">
        <f>IF($I331="n/a",0,IF(X$4&lt;=$C354,0,IF(SUM($C354,$I331)&gt;X$4,$R342/$I331,$R342-SUM($I354:W354))))</f>
        <v>0</v>
      </c>
      <c r="Y354" s="31">
        <f>IF($I331="n/a",0,IF(Y$4&lt;=$C354,0,IF(SUM($C354,$I331)&gt;Y$4,$R342/$I331,$R342-SUM($I354:X354))))</f>
        <v>0</v>
      </c>
      <c r="Z354" s="31">
        <f>IF($I331="n/a",0,IF(Z$4&lt;=$C354,0,IF(SUM($C354,$I331)&gt;Z$4,$R342/$I331,$R342-SUM($I354:Y354))))</f>
        <v>0</v>
      </c>
      <c r="AA354" s="31">
        <f>IF($I331="n/a",0,IF(AA$4&lt;=$C354,0,IF(SUM($C354,$I331)&gt;AA$4,$R342/$I331,$R342-SUM($I354:Z354))))</f>
        <v>0</v>
      </c>
      <c r="AB354" s="31">
        <f>IF($I331="n/a",0,IF(AB$4&lt;=$C354,0,IF(SUM($C354,$I331)&gt;AB$4,$R342/$I331,$R342-SUM($I354:AA354))))</f>
        <v>0</v>
      </c>
      <c r="AC354" s="31">
        <f>IF($I331="n/a",0,IF(AC$4&lt;=$C354,0,IF(SUM($C354,$I331)&gt;AC$4,$R342/$I331,$R342-SUM($I354:AB354))))</f>
        <v>0</v>
      </c>
      <c r="AD354" s="31">
        <f>IF($I331="n/a",0,IF(AD$4&lt;=$C354,0,IF(SUM($C354,$I331)&gt;AD$4,$R342/$I331,$R342-SUM($I354:AC354))))</f>
        <v>0</v>
      </c>
      <c r="AE354" s="31">
        <f>IF($I331="n/a",0,IF(AE$4&lt;=$C354,0,IF(SUM($C354,$I331)&gt;AE$4,$R342/$I331,$R342-SUM($I354:AD354))))</f>
        <v>0</v>
      </c>
      <c r="AF354" s="31">
        <f>IF($I331="n/a",0,IF(AF$4&lt;=$C354,0,IF(SUM($C354,$I331)&gt;AF$4,$R342/$I331,$R342-SUM($I354:AE354))))</f>
        <v>0</v>
      </c>
      <c r="AG354" s="31">
        <f>IF($I331="n/a",0,IF(AG$4&lt;=$C354,0,IF(SUM($C354,$I331)&gt;AG$4,$R342/$I331,$R342-SUM($I354:AF354))))</f>
        <v>0</v>
      </c>
      <c r="AH354" s="31">
        <f>IF($I331="n/a",0,IF(AH$4&lt;=$C354,0,IF(SUM($C354,$I331)&gt;AH$4,$R342/$I331,$R342-SUM($I354:AG354))))</f>
        <v>0</v>
      </c>
      <c r="AI354" s="31">
        <f>IF($I331="n/a",0,IF(AI$4&lt;=$C354,0,IF(SUM($C354,$I331)&gt;AI$4,$R342/$I331,$R342-SUM($I354:AH354))))</f>
        <v>0</v>
      </c>
      <c r="AJ354" s="31">
        <f>IF($I331="n/a",0,IF(AJ$4&lt;=$C354,0,IF(SUM($C354,$I331)&gt;AJ$4,$R342/$I331,$R342-SUM($I354:AI354))))</f>
        <v>0</v>
      </c>
      <c r="AK354" s="31">
        <f>IF($I331="n/a",0,IF(AK$4&lt;=$C354,0,IF(SUM($C354,$I331)&gt;AK$4,$R342/$I331,$R342-SUM($I354:AJ354))))</f>
        <v>0</v>
      </c>
      <c r="AL354" s="31">
        <f>IF($I331="n/a",0,IF(AL$4&lt;=$C354,0,IF(SUM($C354,$I331)&gt;AL$4,$R342/$I331,$R342-SUM($I354:AK354))))</f>
        <v>0</v>
      </c>
      <c r="AM354" s="31">
        <f>IF($I331="n/a",0,IF(AM$4&lt;=$C354,0,IF(SUM($C354,$I331)&gt;AM$4,$R342/$I331,$R342-SUM($I354:AL354))))</f>
        <v>0</v>
      </c>
      <c r="AN354" s="31">
        <f>IF($I331="n/a",0,IF(AN$4&lt;=$C354,0,IF(SUM($C354,$I331)&gt;AN$4,$R342/$I331,$R342-SUM($I354:AM354))))</f>
        <v>0</v>
      </c>
      <c r="AO354" s="31">
        <f>IF($I331="n/a",0,IF(AO$4&lt;=$C354,0,IF(SUM($C354,$I331)&gt;AO$4,$R342/$I331,$R342-SUM($I354:AN354))))</f>
        <v>0</v>
      </c>
      <c r="AP354" s="31">
        <f>IF($I331="n/a",0,IF(AP$4&lt;=$C354,0,IF(SUM($C354,$I331)&gt;AP$4,$R342/$I331,$R342-SUM($I354:AO354))))</f>
        <v>0</v>
      </c>
      <c r="AQ354" s="31">
        <f>IF($I331="n/a",0,IF(AQ$4&lt;=$C354,0,IF(SUM($C354,$I331)&gt;AQ$4,$R342/$I331,$R342-SUM($I354:AP354))))</f>
        <v>0</v>
      </c>
      <c r="AR354" s="31">
        <f>IF($I331="n/a",0,IF(AR$4&lt;=$C354,0,IF(SUM($C354,$I331)&gt;AR$4,$R342/$I331,$R342-SUM($I354:AQ354))))</f>
        <v>0</v>
      </c>
      <c r="AS354" s="31">
        <f>IF($I331="n/a",0,IF(AS$4&lt;=$C354,0,IF(SUM($C354,$I331)&gt;AS$4,$R342/$I331,$R342-SUM($I354:AR354))))</f>
        <v>0</v>
      </c>
      <c r="AT354" s="31">
        <f>IF($I331="n/a",0,IF(AT$4&lt;=$C354,0,IF(SUM($C354,$I331)&gt;AT$4,$R342/$I331,$R342-SUM($I354:AS354))))</f>
        <v>0</v>
      </c>
      <c r="AU354" s="31">
        <f>IF($I331="n/a",0,IF(AU$4&lt;=$C354,0,IF(SUM($C354,$I331)&gt;AU$4,$R342/$I331,$R342-SUM($I354:AT354))))</f>
        <v>0</v>
      </c>
      <c r="AV354" s="31">
        <f>IF($I331="n/a",0,IF(AV$4&lt;=$C354,0,IF(SUM($C354,$I331)&gt;AV$4,$R342/$I331,$R342-SUM($I354:AU354))))</f>
        <v>0</v>
      </c>
      <c r="AW354" s="31">
        <f>IF($I331="n/a",0,IF(AW$4&lt;=$C354,0,IF(SUM($C354,$I331)&gt;AW$4,$R342/$I331,$R342-SUM($I354:AV354))))</f>
        <v>0</v>
      </c>
      <c r="AX354" s="31">
        <f>IF($I331="n/a",0,IF(AX$4&lt;=$C354,0,IF(SUM($C354,$I331)&gt;AX$4,$R342/$I331,$R342-SUM($I354:AW354))))</f>
        <v>0</v>
      </c>
      <c r="AY354" s="31">
        <f>IF($I331="n/a",0,IF(AY$4&lt;=$C354,0,IF(SUM($C354,$I331)&gt;AY$4,$R342/$I331,$R342-SUM($I354:AX354))))</f>
        <v>0</v>
      </c>
      <c r="AZ354" s="31">
        <f>IF($I331="n/a",0,IF(AZ$4&lt;=$C354,0,IF(SUM($C354,$I331)&gt;AZ$4,$R342/$I331,$R342-SUM($I354:AY354))))</f>
        <v>0</v>
      </c>
      <c r="BA354" s="31">
        <f>IF($I331="n/a",0,IF(BA$4&lt;=$C354,0,IF(SUM($C354,$I331)&gt;BA$4,$R342/$I331,$R342-SUM($I354:AZ354))))</f>
        <v>0</v>
      </c>
      <c r="BB354" s="31">
        <f>IF($I331="n/a",0,IF(BB$4&lt;=$C354,0,IF(SUM($C354,$I331)&gt;BB$4,$R342/$I331,$R342-SUM($I354:BA354))))</f>
        <v>0</v>
      </c>
      <c r="BC354" s="31">
        <f>IF($I331="n/a",0,IF(BC$4&lt;=$C354,0,IF(SUM($C354,$I331)&gt;BC$4,$R342/$I331,$R342-SUM($I354:BB354))))</f>
        <v>0</v>
      </c>
      <c r="BD354" s="31">
        <f>IF($I331="n/a",0,IF(BD$4&lt;=$C354,0,IF(SUM($C354,$I331)&gt;BD$4,$R342/$I331,$R342-SUM($I354:BC354))))</f>
        <v>0</v>
      </c>
      <c r="BE354" s="31">
        <f>IF($I331="n/a",0,IF(BE$4&lt;=$C354,0,IF(SUM($C354,$I331)&gt;BE$4,$R342/$I331,$R342-SUM($I354:BD354))))</f>
        <v>0</v>
      </c>
      <c r="BF354" s="31">
        <f>IF($I331="n/a",0,IF(BF$4&lt;=$C354,0,IF(SUM($C354,$I331)&gt;BF$4,$R342/$I331,$R342-SUM($I354:BE354))))</f>
        <v>0</v>
      </c>
      <c r="BG354" s="31">
        <f>IF($I331="n/a",0,IF(BG$4&lt;=$C354,0,IF(SUM($C354,$I331)&gt;BG$4,$R342/$I331,$R342-SUM($I354:BF354))))</f>
        <v>0</v>
      </c>
      <c r="BH354" s="31">
        <f>IF($I331="n/a",0,IF(BH$4&lt;=$C354,0,IF(SUM($C354,$I331)&gt;BH$4,$R342/$I331,$R342-SUM($I354:BG354))))</f>
        <v>0</v>
      </c>
      <c r="BI354" s="31">
        <f>IF($I331="n/a",0,IF(BI$4&lt;=$C354,0,IF(SUM($C354,$I331)&gt;BI$4,$R342/$I331,$R342-SUM($I354:BH354))))</f>
        <v>0</v>
      </c>
      <c r="BJ354" s="31">
        <f>IF($I331="n/a",0,IF(BJ$4&lt;=$C354,0,IF(SUM($C354,$I331)&gt;BJ$4,$R342/$I331,$R342-SUM($I354:BI354))))</f>
        <v>0</v>
      </c>
      <c r="BK354" s="31">
        <f>IF($I331="n/a",0,IF(BK$4&lt;=$C354,0,IF(SUM($C354,$I331)&gt;BK$4,$R342/$I331,$R342-SUM($I354:BJ354))))</f>
        <v>0</v>
      </c>
      <c r="BL354" s="31">
        <f>IF($I331="n/a",0,IF(BL$4&lt;=$C354,0,IF(SUM($C354,$I331)&gt;BL$4,$R342/$I331,$R342-SUM($I354:BK354))))</f>
        <v>0</v>
      </c>
      <c r="BM354" s="31">
        <f>IF($I331="n/a",0,IF(BM$4&lt;=$C354,0,IF(SUM($C354,$I331)&gt;BM$4,$R342/$I331,$R342-SUM($I354:BL354))))</f>
        <v>0</v>
      </c>
      <c r="BN354" s="31">
        <f>IF($I331="n/a",0,IF(BN$4&lt;=$C354,0,IF(SUM($C354,$I331)&gt;BN$4,$R342/$I331,$R342-SUM($I354:BM354))))</f>
        <v>0</v>
      </c>
      <c r="BO354" s="31">
        <f>IF($I331="n/a",0,IF(BO$4&lt;=$C354,0,IF(SUM($C354,$I331)&gt;BO$4,$R342/$I331,$R342-SUM($I354:BN354))))</f>
        <v>0</v>
      </c>
      <c r="BP354" s="31">
        <f>IF($I331="n/a",0,IF(BP$4&lt;=$C354,0,IF(SUM($C354,$I331)&gt;BP$4,$R342/$I331,$R342-SUM($I354:BO354))))</f>
        <v>0</v>
      </c>
      <c r="BQ354" s="31">
        <f>IF($I331="n/a",0,IF(BQ$4&lt;=$C354,0,IF(SUM($C354,$I331)&gt;BQ$4,$R342/$I331,$R342-SUM($I354:BP354))))</f>
        <v>0</v>
      </c>
      <c r="BR354" s="31">
        <f>IF($I331="n/a",0,IF(BR$4&lt;=$C354,0,IF(SUM($C354,$I331)&gt;BR$4,$R342/$I331,$R342-SUM($I354:BQ354))))</f>
        <v>0</v>
      </c>
      <c r="BS354" s="31">
        <f>IF($I331="n/a",0,IF(BS$4&lt;=$C354,0,IF(SUM($C354,$I331)&gt;BS$4,$R342/$I331,$R342-SUM($I354:BR354))))</f>
        <v>0</v>
      </c>
      <c r="BT354" s="31">
        <f>IF($I331="n/a",0,IF(BT$4&lt;=$C354,0,IF(SUM($C354,$I331)&gt;BT$4,$R342/$I331,$R342-SUM($I354:BS354))))</f>
        <v>0</v>
      </c>
      <c r="BU354" s="31">
        <f>IF($I331="n/a",0,IF(BU$4&lt;=$C354,0,IF(SUM($C354,$I331)&gt;BU$4,$R342/$I331,$R342-SUM($I354:BT354))))</f>
        <v>0</v>
      </c>
      <c r="BV354" s="31">
        <f>IF($I331="n/a",0,IF(BV$4&lt;=$C354,0,IF(SUM($C354,$I331)&gt;BV$4,$R342/$I331,$R342-SUM($I354:BU354))))</f>
        <v>0</v>
      </c>
      <c r="BW354" s="31">
        <f>IF($I331="n/a",0,IF(BW$4&lt;=$C354,0,IF(SUM($C354,$I331)&gt;BW$4,$R342/$I331,$R342-SUM($I354:BV354))))</f>
        <v>0</v>
      </c>
      <c r="BX354" s="31">
        <f>IF($I331="n/a",0,IF(BX$4&lt;=$C354,0,IF(SUM($C354,$I331)&gt;BX$4,$R342/$I331,$R342-SUM($I354:BW354))))</f>
        <v>0</v>
      </c>
      <c r="BY354" s="31">
        <f>IF($I331="n/a",0,IF(BY$4&lt;=$C354,0,IF(SUM($C354,$I331)&gt;BY$4,$R342/$I331,$R342-SUM($I354:BX354))))</f>
        <v>0</v>
      </c>
      <c r="BZ354" s="31">
        <f>IF($I331="n/a",0,IF(BZ$4&lt;=$C354,0,IF(SUM($C354,$I331)&gt;BZ$4,$R342/$I331,$R342-SUM($I354:BY354))))</f>
        <v>0</v>
      </c>
      <c r="CA354" s="31">
        <f>IF($I331="n/a",0,IF(CA$4&lt;=$C354,0,IF(SUM($C354,$I331)&gt;CA$4,$R342/$I331,$R342-SUM($I354:BZ354))))</f>
        <v>0</v>
      </c>
      <c r="CB354" s="31">
        <f>IF($I331="n/a",0,IF(CB$4&lt;=$C354,0,IF(SUM($C354,$I331)&gt;CB$4,$R342/$I331,$R342-SUM($I354:CA354))))</f>
        <v>0</v>
      </c>
      <c r="CC354" s="31">
        <f>IF($I331="n/a",0,IF(CC$4&lt;=$C354,0,IF(SUM($C354,$I331)&gt;CC$4,$R342/$I331,$R342-SUM($I354:CB354))))</f>
        <v>0</v>
      </c>
      <c r="CD354" s="31">
        <f>IF($I331="n/a",0,IF(CD$4&lt;=$C354,0,IF(SUM($C354,$I331)&gt;CD$4,$R342/$I331,$R342-SUM($I354:CC354))))</f>
        <v>0</v>
      </c>
      <c r="CE354" s="31">
        <f>IF($I331="n/a",0,IF(CE$4&lt;=$C354,0,IF(SUM($C354,$I331)&gt;CE$4,$R342/$I331,$R342-SUM($I354:CD354))))</f>
        <v>0</v>
      </c>
      <c r="CF354" s="31">
        <f>IF($I331="n/a",0,IF(CF$4&lt;=$C354,0,IF(SUM($C354,$I331)&gt;CF$4,$R342/$I331,$R342-SUM($I354:CE354))))</f>
        <v>0</v>
      </c>
    </row>
    <row r="355" spans="3:84" ht="12.75" customHeight="1">
      <c r="C355" s="202">
        <v>2025</v>
      </c>
      <c r="D355" s="21" t="s">
        <v>55</v>
      </c>
      <c r="E355" s="21" t="s">
        <v>197</v>
      </c>
      <c r="I355" s="31"/>
      <c r="J355" s="31">
        <f>IF($I331="n/a",0,IF(J$4&lt;=$C355,0,IF(SUM($C355,$I331)&gt;J$4,$S342/$I331,$S342-SUM($I355:I355))))</f>
        <v>0</v>
      </c>
      <c r="K355" s="31">
        <f>IF($I331="n/a",0,IF(K$4&lt;=$C355,0,IF(SUM($C355,$I331)&gt;K$4,$S342/$I331,$S342-SUM($I355:J355))))</f>
        <v>0</v>
      </c>
      <c r="L355" s="31">
        <f>IF($I331="n/a",0,IF(L$4&lt;=$C355,0,IF(SUM($C355,$I331)&gt;L$4,$S342/$I331,$S342-SUM($I355:K355))))</f>
        <v>0</v>
      </c>
      <c r="M355" s="31">
        <f>IF($I331="n/a",0,IF(M$4&lt;=$C355,0,IF(SUM($C355,$I331)&gt;M$4,$S342/$I331,$S342-SUM($I355:L355))))</f>
        <v>0</v>
      </c>
      <c r="N355" s="31">
        <f>IF($I331="n/a",0,IF(N$4&lt;=$C355,0,IF(SUM($C355,$I331)&gt;N$4,$S342/$I331,$S342-SUM($I355:M355))))</f>
        <v>0</v>
      </c>
      <c r="O355" s="31">
        <f>IF($I331="n/a",0,IF(O$4&lt;=$C355,0,IF(SUM($C355,$I331)&gt;O$4,$S342/$I331,$S342-SUM($I355:N355))))</f>
        <v>0</v>
      </c>
      <c r="P355" s="31">
        <f>IF($I331="n/a",0,IF(P$4&lt;=$C355,0,IF(SUM($C355,$I331)&gt;P$4,$S342/$I331,$S342-SUM($I355:O355))))</f>
        <v>0</v>
      </c>
      <c r="Q355" s="31">
        <f>IF($I331="n/a",0,IF(Q$4&lt;=$C355,0,IF(SUM($C355,$I331)&gt;Q$4,$S342/$I331,$S342-SUM($I355:P355))))</f>
        <v>0</v>
      </c>
      <c r="R355" s="31">
        <f>IF($I331="n/a",0,IF(R$4&lt;=$C355,0,IF(SUM($C355,$I331)&gt;R$4,$S342/$I331,$S342-SUM($I355:Q355))))</f>
        <v>0</v>
      </c>
      <c r="S355" s="31">
        <f>IF($I331="n/a",0,IF(S$4&lt;=$C355,0,IF(SUM($C355,$I331)&gt;S$4,$S342/$I331,$S342-SUM($I355:R355))))</f>
        <v>0</v>
      </c>
      <c r="T355" s="31">
        <f>IF($I331="n/a",0,IF(T$4&lt;=$C355,0,IF(SUM($C355,$I331)&gt;T$4,$S342/$I331,$S342-SUM($I355:S355))))</f>
        <v>0</v>
      </c>
      <c r="U355" s="31">
        <f>IF($I331="n/a",0,IF(U$4&lt;=$C355,0,IF(SUM($C355,$I331)&gt;U$4,$S342/$I331,$S342-SUM($I355:T355))))</f>
        <v>0</v>
      </c>
      <c r="V355" s="31">
        <f>IF($I331="n/a",0,IF(V$4&lt;=$C355,0,IF(SUM($C355,$I331)&gt;V$4,$S342/$I331,$S342-SUM($I355:U355))))</f>
        <v>0</v>
      </c>
      <c r="W355" s="31">
        <f>IF($I331="n/a",0,IF(W$4&lt;=$C355,0,IF(SUM($C355,$I331)&gt;W$4,$S342/$I331,$S342-SUM($I355:V355))))</f>
        <v>0</v>
      </c>
      <c r="X355" s="31">
        <f>IF($I331="n/a",0,IF(X$4&lt;=$C355,0,IF(SUM($C355,$I331)&gt;X$4,$S342/$I331,$S342-SUM($I355:W355))))</f>
        <v>0</v>
      </c>
      <c r="Y355" s="31">
        <f>IF($I331="n/a",0,IF(Y$4&lt;=$C355,0,IF(SUM($C355,$I331)&gt;Y$4,$S342/$I331,$S342-SUM($I355:X355))))</f>
        <v>0</v>
      </c>
      <c r="Z355" s="31">
        <f>IF($I331="n/a",0,IF(Z$4&lt;=$C355,0,IF(SUM($C355,$I331)&gt;Z$4,$S342/$I331,$S342-SUM($I355:Y355))))</f>
        <v>0</v>
      </c>
      <c r="AA355" s="31">
        <f>IF($I331="n/a",0,IF(AA$4&lt;=$C355,0,IF(SUM($C355,$I331)&gt;AA$4,$S342/$I331,$S342-SUM($I355:Z355))))</f>
        <v>0</v>
      </c>
      <c r="AB355" s="31">
        <f>IF($I331="n/a",0,IF(AB$4&lt;=$C355,0,IF(SUM($C355,$I331)&gt;AB$4,$S342/$I331,$S342-SUM($I355:AA355))))</f>
        <v>0</v>
      </c>
      <c r="AC355" s="31">
        <f>IF($I331="n/a",0,IF(AC$4&lt;=$C355,0,IF(SUM($C355,$I331)&gt;AC$4,$S342/$I331,$S342-SUM($I355:AB355))))</f>
        <v>0</v>
      </c>
      <c r="AD355" s="31">
        <f>IF($I331="n/a",0,IF(AD$4&lt;=$C355,0,IF(SUM($C355,$I331)&gt;AD$4,$S342/$I331,$S342-SUM($I355:AC355))))</f>
        <v>0</v>
      </c>
      <c r="AE355" s="31">
        <f>IF($I331="n/a",0,IF(AE$4&lt;=$C355,0,IF(SUM($C355,$I331)&gt;AE$4,$S342/$I331,$S342-SUM($I355:AD355))))</f>
        <v>0</v>
      </c>
      <c r="AF355" s="31">
        <f>IF($I331="n/a",0,IF(AF$4&lt;=$C355,0,IF(SUM($C355,$I331)&gt;AF$4,$S342/$I331,$S342-SUM($I355:AE355))))</f>
        <v>0</v>
      </c>
      <c r="AG355" s="31">
        <f>IF($I331="n/a",0,IF(AG$4&lt;=$C355,0,IF(SUM($C355,$I331)&gt;AG$4,$S342/$I331,$S342-SUM($I355:AF355))))</f>
        <v>0</v>
      </c>
      <c r="AH355" s="31">
        <f>IF($I331="n/a",0,IF(AH$4&lt;=$C355,0,IF(SUM($C355,$I331)&gt;AH$4,$S342/$I331,$S342-SUM($I355:AG355))))</f>
        <v>0</v>
      </c>
      <c r="AI355" s="31">
        <f>IF($I331="n/a",0,IF(AI$4&lt;=$C355,0,IF(SUM($C355,$I331)&gt;AI$4,$S342/$I331,$S342-SUM($I355:AH355))))</f>
        <v>0</v>
      </c>
      <c r="AJ355" s="31">
        <f>IF($I331="n/a",0,IF(AJ$4&lt;=$C355,0,IF(SUM($C355,$I331)&gt;AJ$4,$S342/$I331,$S342-SUM($I355:AI355))))</f>
        <v>0</v>
      </c>
      <c r="AK355" s="31">
        <f>IF($I331="n/a",0,IF(AK$4&lt;=$C355,0,IF(SUM($C355,$I331)&gt;AK$4,$S342/$I331,$S342-SUM($I355:AJ355))))</f>
        <v>0</v>
      </c>
      <c r="AL355" s="31">
        <f>IF($I331="n/a",0,IF(AL$4&lt;=$C355,0,IF(SUM($C355,$I331)&gt;AL$4,$S342/$I331,$S342-SUM($I355:AK355))))</f>
        <v>0</v>
      </c>
      <c r="AM355" s="31">
        <f>IF($I331="n/a",0,IF(AM$4&lt;=$C355,0,IF(SUM($C355,$I331)&gt;AM$4,$S342/$I331,$S342-SUM($I355:AL355))))</f>
        <v>0</v>
      </c>
      <c r="AN355" s="31">
        <f>IF($I331="n/a",0,IF(AN$4&lt;=$C355,0,IF(SUM($C355,$I331)&gt;AN$4,$S342/$I331,$S342-SUM($I355:AM355))))</f>
        <v>0</v>
      </c>
      <c r="AO355" s="31">
        <f>IF($I331="n/a",0,IF(AO$4&lt;=$C355,0,IF(SUM($C355,$I331)&gt;AO$4,$S342/$I331,$S342-SUM($I355:AN355))))</f>
        <v>0</v>
      </c>
      <c r="AP355" s="31">
        <f>IF($I331="n/a",0,IF(AP$4&lt;=$C355,0,IF(SUM($C355,$I331)&gt;AP$4,$S342/$I331,$S342-SUM($I355:AO355))))</f>
        <v>0</v>
      </c>
      <c r="AQ355" s="31">
        <f>IF($I331="n/a",0,IF(AQ$4&lt;=$C355,0,IF(SUM($C355,$I331)&gt;AQ$4,$S342/$I331,$S342-SUM($I355:AP355))))</f>
        <v>0</v>
      </c>
      <c r="AR355" s="31">
        <f>IF($I331="n/a",0,IF(AR$4&lt;=$C355,0,IF(SUM($C355,$I331)&gt;AR$4,$S342/$I331,$S342-SUM($I355:AQ355))))</f>
        <v>0</v>
      </c>
      <c r="AS355" s="31">
        <f>IF($I331="n/a",0,IF(AS$4&lt;=$C355,0,IF(SUM($C355,$I331)&gt;AS$4,$S342/$I331,$S342-SUM($I355:AR355))))</f>
        <v>0</v>
      </c>
      <c r="AT355" s="31">
        <f>IF($I331="n/a",0,IF(AT$4&lt;=$C355,0,IF(SUM($C355,$I331)&gt;AT$4,$S342/$I331,$S342-SUM($I355:AS355))))</f>
        <v>0</v>
      </c>
      <c r="AU355" s="31">
        <f>IF($I331="n/a",0,IF(AU$4&lt;=$C355,0,IF(SUM($C355,$I331)&gt;AU$4,$S342/$I331,$S342-SUM($I355:AT355))))</f>
        <v>0</v>
      </c>
      <c r="AV355" s="31">
        <f>IF($I331="n/a",0,IF(AV$4&lt;=$C355,0,IF(SUM($C355,$I331)&gt;AV$4,$S342/$I331,$S342-SUM($I355:AU355))))</f>
        <v>0</v>
      </c>
      <c r="AW355" s="31">
        <f>IF($I331="n/a",0,IF(AW$4&lt;=$C355,0,IF(SUM($C355,$I331)&gt;AW$4,$S342/$I331,$S342-SUM($I355:AV355))))</f>
        <v>0</v>
      </c>
      <c r="AX355" s="31">
        <f>IF($I331="n/a",0,IF(AX$4&lt;=$C355,0,IF(SUM($C355,$I331)&gt;AX$4,$S342/$I331,$S342-SUM($I355:AW355))))</f>
        <v>0</v>
      </c>
      <c r="AY355" s="31">
        <f>IF($I331="n/a",0,IF(AY$4&lt;=$C355,0,IF(SUM($C355,$I331)&gt;AY$4,$S342/$I331,$S342-SUM($I355:AX355))))</f>
        <v>0</v>
      </c>
      <c r="AZ355" s="31">
        <f>IF($I331="n/a",0,IF(AZ$4&lt;=$C355,0,IF(SUM($C355,$I331)&gt;AZ$4,$S342/$I331,$S342-SUM($I355:AY355))))</f>
        <v>0</v>
      </c>
      <c r="BA355" s="31">
        <f>IF($I331="n/a",0,IF(BA$4&lt;=$C355,0,IF(SUM($C355,$I331)&gt;BA$4,$S342/$I331,$S342-SUM($I355:AZ355))))</f>
        <v>0</v>
      </c>
      <c r="BB355" s="31">
        <f>IF($I331="n/a",0,IF(BB$4&lt;=$C355,0,IF(SUM($C355,$I331)&gt;BB$4,$S342/$I331,$S342-SUM($I355:BA355))))</f>
        <v>0</v>
      </c>
      <c r="BC355" s="31">
        <f>IF($I331="n/a",0,IF(BC$4&lt;=$C355,0,IF(SUM($C355,$I331)&gt;BC$4,$S342/$I331,$S342-SUM($I355:BB355))))</f>
        <v>0</v>
      </c>
      <c r="BD355" s="31">
        <f>IF($I331="n/a",0,IF(BD$4&lt;=$C355,0,IF(SUM($C355,$I331)&gt;BD$4,$S342/$I331,$S342-SUM($I355:BC355))))</f>
        <v>0</v>
      </c>
      <c r="BE355" s="31">
        <f>IF($I331="n/a",0,IF(BE$4&lt;=$C355,0,IF(SUM($C355,$I331)&gt;BE$4,$S342/$I331,$S342-SUM($I355:BD355))))</f>
        <v>0</v>
      </c>
      <c r="BF355" s="31">
        <f>IF($I331="n/a",0,IF(BF$4&lt;=$C355,0,IF(SUM($C355,$I331)&gt;BF$4,$S342/$I331,$S342-SUM($I355:BE355))))</f>
        <v>0</v>
      </c>
      <c r="BG355" s="31">
        <f>IF($I331="n/a",0,IF(BG$4&lt;=$C355,0,IF(SUM($C355,$I331)&gt;BG$4,$S342/$I331,$S342-SUM($I355:BF355))))</f>
        <v>0</v>
      </c>
      <c r="BH355" s="31">
        <f>IF($I331="n/a",0,IF(BH$4&lt;=$C355,0,IF(SUM($C355,$I331)&gt;BH$4,$S342/$I331,$S342-SUM($I355:BG355))))</f>
        <v>0</v>
      </c>
      <c r="BI355" s="31">
        <f>IF($I331="n/a",0,IF(BI$4&lt;=$C355,0,IF(SUM($C355,$I331)&gt;BI$4,$S342/$I331,$S342-SUM($I355:BH355))))</f>
        <v>0</v>
      </c>
      <c r="BJ355" s="31">
        <f>IF($I331="n/a",0,IF(BJ$4&lt;=$C355,0,IF(SUM($C355,$I331)&gt;BJ$4,$S342/$I331,$S342-SUM($I355:BI355))))</f>
        <v>0</v>
      </c>
      <c r="BK355" s="31">
        <f>IF($I331="n/a",0,IF(BK$4&lt;=$C355,0,IF(SUM($C355,$I331)&gt;BK$4,$S342/$I331,$S342-SUM($I355:BJ355))))</f>
        <v>0</v>
      </c>
      <c r="BL355" s="31">
        <f>IF($I331="n/a",0,IF(BL$4&lt;=$C355,0,IF(SUM($C355,$I331)&gt;BL$4,$S342/$I331,$S342-SUM($I355:BK355))))</f>
        <v>0</v>
      </c>
      <c r="BM355" s="31">
        <f>IF($I331="n/a",0,IF(BM$4&lt;=$C355,0,IF(SUM($C355,$I331)&gt;BM$4,$S342/$I331,$S342-SUM($I355:BL355))))</f>
        <v>0</v>
      </c>
      <c r="BN355" s="31">
        <f>IF($I331="n/a",0,IF(BN$4&lt;=$C355,0,IF(SUM($C355,$I331)&gt;BN$4,$S342/$I331,$S342-SUM($I355:BM355))))</f>
        <v>0</v>
      </c>
      <c r="BO355" s="31">
        <f>IF($I331="n/a",0,IF(BO$4&lt;=$C355,0,IF(SUM($C355,$I331)&gt;BO$4,$S342/$I331,$S342-SUM($I355:BN355))))</f>
        <v>0</v>
      </c>
      <c r="BP355" s="31">
        <f>IF($I331="n/a",0,IF(BP$4&lt;=$C355,0,IF(SUM($C355,$I331)&gt;BP$4,$S342/$I331,$S342-SUM($I355:BO355))))</f>
        <v>0</v>
      </c>
      <c r="BQ355" s="31">
        <f>IF($I331="n/a",0,IF(BQ$4&lt;=$C355,0,IF(SUM($C355,$I331)&gt;BQ$4,$S342/$I331,$S342-SUM($I355:BP355))))</f>
        <v>0</v>
      </c>
      <c r="BR355" s="31">
        <f>IF($I331="n/a",0,IF(BR$4&lt;=$C355,0,IF(SUM($C355,$I331)&gt;BR$4,$S342/$I331,$S342-SUM($I355:BQ355))))</f>
        <v>0</v>
      </c>
      <c r="BS355" s="31">
        <f>IF($I331="n/a",0,IF(BS$4&lt;=$C355,0,IF(SUM($C355,$I331)&gt;BS$4,$S342/$I331,$S342-SUM($I355:BR355))))</f>
        <v>0</v>
      </c>
      <c r="BT355" s="31">
        <f>IF($I331="n/a",0,IF(BT$4&lt;=$C355,0,IF(SUM($C355,$I331)&gt;BT$4,$S342/$I331,$S342-SUM($I355:BS355))))</f>
        <v>0</v>
      </c>
      <c r="BU355" s="31">
        <f>IF($I331="n/a",0,IF(BU$4&lt;=$C355,0,IF(SUM($C355,$I331)&gt;BU$4,$S342/$I331,$S342-SUM($I355:BT355))))</f>
        <v>0</v>
      </c>
      <c r="BV355" s="31">
        <f>IF($I331="n/a",0,IF(BV$4&lt;=$C355,0,IF(SUM($C355,$I331)&gt;BV$4,$S342/$I331,$S342-SUM($I355:BU355))))</f>
        <v>0</v>
      </c>
      <c r="BW355" s="31">
        <f>IF($I331="n/a",0,IF(BW$4&lt;=$C355,0,IF(SUM($C355,$I331)&gt;BW$4,$S342/$I331,$S342-SUM($I355:BV355))))</f>
        <v>0</v>
      </c>
      <c r="BX355" s="31">
        <f>IF($I331="n/a",0,IF(BX$4&lt;=$C355,0,IF(SUM($C355,$I331)&gt;BX$4,$S342/$I331,$S342-SUM($I355:BW355))))</f>
        <v>0</v>
      </c>
      <c r="BY355" s="31">
        <f>IF($I331="n/a",0,IF(BY$4&lt;=$C355,0,IF(SUM($C355,$I331)&gt;BY$4,$S342/$I331,$S342-SUM($I355:BX355))))</f>
        <v>0</v>
      </c>
      <c r="BZ355" s="31">
        <f>IF($I331="n/a",0,IF(BZ$4&lt;=$C355,0,IF(SUM($C355,$I331)&gt;BZ$4,$S342/$I331,$S342-SUM($I355:BY355))))</f>
        <v>0</v>
      </c>
      <c r="CA355" s="31">
        <f>IF($I331="n/a",0,IF(CA$4&lt;=$C355,0,IF(SUM($C355,$I331)&gt;CA$4,$S342/$I331,$S342-SUM($I355:BZ355))))</f>
        <v>0</v>
      </c>
      <c r="CB355" s="31">
        <f>IF($I331="n/a",0,IF(CB$4&lt;=$C355,0,IF(SUM($C355,$I331)&gt;CB$4,$S342/$I331,$S342-SUM($I355:CA355))))</f>
        <v>0</v>
      </c>
      <c r="CC355" s="31">
        <f>IF($I331="n/a",0,IF(CC$4&lt;=$C355,0,IF(SUM($C355,$I331)&gt;CC$4,$S342/$I331,$S342-SUM($I355:CB355))))</f>
        <v>0</v>
      </c>
      <c r="CD355" s="31">
        <f>IF($I331="n/a",0,IF(CD$4&lt;=$C355,0,IF(SUM($C355,$I331)&gt;CD$4,$S342/$I331,$S342-SUM($I355:CC355))))</f>
        <v>0</v>
      </c>
      <c r="CE355" s="31">
        <f>IF($I331="n/a",0,IF(CE$4&lt;=$C355,0,IF(SUM($C355,$I331)&gt;CE$4,$S342/$I331,$S342-SUM($I355:CD355))))</f>
        <v>0</v>
      </c>
      <c r="CF355" s="31">
        <f>IF($I331="n/a",0,IF(CF$4&lt;=$C355,0,IF(SUM($C355,$I331)&gt;CF$4,$S342/$I331,$S342-SUM($I355:CE355))))</f>
        <v>0</v>
      </c>
    </row>
    <row r="356" spans="3:84" ht="12.75" customHeight="1">
      <c r="C356" s="202">
        <v>2026</v>
      </c>
      <c r="D356" s="21" t="s">
        <v>56</v>
      </c>
      <c r="E356" s="21" t="s">
        <v>197</v>
      </c>
      <c r="I356" s="31"/>
      <c r="J356" s="31">
        <f>IF($I331="n/a",0,IF(J$4&lt;=$C356,0,IF(SUM($C356,$I331)&gt;J$4,$T342/$I331,$T342-SUM($I356:I356))))</f>
        <v>0</v>
      </c>
      <c r="K356" s="31">
        <f>IF($I331="n/a",0,IF(K$4&lt;=$C356,0,IF(SUM($C356,$I331)&gt;K$4,$T342/$I331,$T342-SUM($I356:J356))))</f>
        <v>0</v>
      </c>
      <c r="L356" s="31">
        <f>IF($I331="n/a",0,IF(L$4&lt;=$C356,0,IF(SUM($C356,$I331)&gt;L$4,$T342/$I331,$T342-SUM($I356:K356))))</f>
        <v>0</v>
      </c>
      <c r="M356" s="31">
        <f>IF($I331="n/a",0,IF(M$4&lt;=$C356,0,IF(SUM($C356,$I331)&gt;M$4,$T342/$I331,$T342-SUM($I356:L356))))</f>
        <v>0</v>
      </c>
      <c r="N356" s="31">
        <f>IF($I331="n/a",0,IF(N$4&lt;=$C356,0,IF(SUM($C356,$I331)&gt;N$4,$T342/$I331,$T342-SUM($I356:M356))))</f>
        <v>0</v>
      </c>
      <c r="O356" s="31">
        <f>IF($I331="n/a",0,IF(O$4&lt;=$C356,0,IF(SUM($C356,$I331)&gt;O$4,$T342/$I331,$T342-SUM($I356:N356))))</f>
        <v>0</v>
      </c>
      <c r="P356" s="31">
        <f>IF($I331="n/a",0,IF(P$4&lt;=$C356,0,IF(SUM($C356,$I331)&gt;P$4,$T342/$I331,$T342-SUM($I356:O356))))</f>
        <v>0</v>
      </c>
      <c r="Q356" s="31">
        <f>IF($I331="n/a",0,IF(Q$4&lt;=$C356,0,IF(SUM($C356,$I331)&gt;Q$4,$T342/$I331,$T342-SUM($I356:P356))))</f>
        <v>0</v>
      </c>
      <c r="R356" s="31">
        <f>IF($I331="n/a",0,IF(R$4&lt;=$C356,0,IF(SUM($C356,$I331)&gt;R$4,$T342/$I331,$T342-SUM($I356:Q356))))</f>
        <v>0</v>
      </c>
      <c r="S356" s="31">
        <f>IF($I331="n/a",0,IF(S$4&lt;=$C356,0,IF(SUM($C356,$I331)&gt;S$4,$T342/$I331,$T342-SUM($I356:R356))))</f>
        <v>0</v>
      </c>
      <c r="T356" s="31">
        <f>IF($I331="n/a",0,IF(T$4&lt;=$C356,0,IF(SUM($C356,$I331)&gt;T$4,$T342/$I331,$T342-SUM($I356:S356))))</f>
        <v>0</v>
      </c>
      <c r="U356" s="31">
        <f>IF($I331="n/a",0,IF(U$4&lt;=$C356,0,IF(SUM($C356,$I331)&gt;U$4,$T342/$I331,$T342-SUM($I356:T356))))</f>
        <v>0</v>
      </c>
      <c r="V356" s="31">
        <f>IF($I331="n/a",0,IF(V$4&lt;=$C356,0,IF(SUM($C356,$I331)&gt;V$4,$T342/$I331,$T342-SUM($I356:U356))))</f>
        <v>0</v>
      </c>
      <c r="W356" s="31">
        <f>IF($I331="n/a",0,IF(W$4&lt;=$C356,0,IF(SUM($C356,$I331)&gt;W$4,$T342/$I331,$T342-SUM($I356:V356))))</f>
        <v>0</v>
      </c>
      <c r="X356" s="31">
        <f>IF($I331="n/a",0,IF(X$4&lt;=$C356,0,IF(SUM($C356,$I331)&gt;X$4,$T342/$I331,$T342-SUM($I356:W356))))</f>
        <v>0</v>
      </c>
      <c r="Y356" s="31">
        <f>IF($I331="n/a",0,IF(Y$4&lt;=$C356,0,IF(SUM($C356,$I331)&gt;Y$4,$T342/$I331,$T342-SUM($I356:X356))))</f>
        <v>0</v>
      </c>
      <c r="Z356" s="31">
        <f>IF($I331="n/a",0,IF(Z$4&lt;=$C356,0,IF(SUM($C356,$I331)&gt;Z$4,$T342/$I331,$T342-SUM($I356:Y356))))</f>
        <v>0</v>
      </c>
      <c r="AA356" s="31">
        <f>IF($I331="n/a",0,IF(AA$4&lt;=$C356,0,IF(SUM($C356,$I331)&gt;AA$4,$T342/$I331,$T342-SUM($I356:Z356))))</f>
        <v>0</v>
      </c>
      <c r="AB356" s="31">
        <f>IF($I331="n/a",0,IF(AB$4&lt;=$C356,0,IF(SUM($C356,$I331)&gt;AB$4,$T342/$I331,$T342-SUM($I356:AA356))))</f>
        <v>0</v>
      </c>
      <c r="AC356" s="31">
        <f>IF($I331="n/a",0,IF(AC$4&lt;=$C356,0,IF(SUM($C356,$I331)&gt;AC$4,$T342/$I331,$T342-SUM($I356:AB356))))</f>
        <v>0</v>
      </c>
      <c r="AD356" s="31">
        <f>IF($I331="n/a",0,IF(AD$4&lt;=$C356,0,IF(SUM($C356,$I331)&gt;AD$4,$T342/$I331,$T342-SUM($I356:AC356))))</f>
        <v>0</v>
      </c>
      <c r="AE356" s="31">
        <f>IF($I331="n/a",0,IF(AE$4&lt;=$C356,0,IF(SUM($C356,$I331)&gt;AE$4,$T342/$I331,$T342-SUM($I356:AD356))))</f>
        <v>0</v>
      </c>
      <c r="AF356" s="31">
        <f>IF($I331="n/a",0,IF(AF$4&lt;=$C356,0,IF(SUM($C356,$I331)&gt;AF$4,$T342/$I331,$T342-SUM($I356:AE356))))</f>
        <v>0</v>
      </c>
      <c r="AG356" s="31">
        <f>IF($I331="n/a",0,IF(AG$4&lt;=$C356,0,IF(SUM($C356,$I331)&gt;AG$4,$T342/$I331,$T342-SUM($I356:AF356))))</f>
        <v>0</v>
      </c>
      <c r="AH356" s="31">
        <f>IF($I331="n/a",0,IF(AH$4&lt;=$C356,0,IF(SUM($C356,$I331)&gt;AH$4,$T342/$I331,$T342-SUM($I356:AG356))))</f>
        <v>0</v>
      </c>
      <c r="AI356" s="31">
        <f>IF($I331="n/a",0,IF(AI$4&lt;=$C356,0,IF(SUM($C356,$I331)&gt;AI$4,$T342/$I331,$T342-SUM($I356:AH356))))</f>
        <v>0</v>
      </c>
      <c r="AJ356" s="31">
        <f>IF($I331="n/a",0,IF(AJ$4&lt;=$C356,0,IF(SUM($C356,$I331)&gt;AJ$4,$T342/$I331,$T342-SUM($I356:AI356))))</f>
        <v>0</v>
      </c>
      <c r="AK356" s="31">
        <f>IF($I331="n/a",0,IF(AK$4&lt;=$C356,0,IF(SUM($C356,$I331)&gt;AK$4,$T342/$I331,$T342-SUM($I356:AJ356))))</f>
        <v>0</v>
      </c>
      <c r="AL356" s="31">
        <f>IF($I331="n/a",0,IF(AL$4&lt;=$C356,0,IF(SUM($C356,$I331)&gt;AL$4,$T342/$I331,$T342-SUM($I356:AK356))))</f>
        <v>0</v>
      </c>
      <c r="AM356" s="31">
        <f>IF($I331="n/a",0,IF(AM$4&lt;=$C356,0,IF(SUM($C356,$I331)&gt;AM$4,$T342/$I331,$T342-SUM($I356:AL356))))</f>
        <v>0</v>
      </c>
      <c r="AN356" s="31">
        <f>IF($I331="n/a",0,IF(AN$4&lt;=$C356,0,IF(SUM($C356,$I331)&gt;AN$4,$T342/$I331,$T342-SUM($I356:AM356))))</f>
        <v>0</v>
      </c>
      <c r="AO356" s="31">
        <f>IF($I331="n/a",0,IF(AO$4&lt;=$C356,0,IF(SUM($C356,$I331)&gt;AO$4,$T342/$I331,$T342-SUM($I356:AN356))))</f>
        <v>0</v>
      </c>
      <c r="AP356" s="31">
        <f>IF($I331="n/a",0,IF(AP$4&lt;=$C356,0,IF(SUM($C356,$I331)&gt;AP$4,$T342/$I331,$T342-SUM($I356:AO356))))</f>
        <v>0</v>
      </c>
      <c r="AQ356" s="31">
        <f>IF($I331="n/a",0,IF(AQ$4&lt;=$C356,0,IF(SUM($C356,$I331)&gt;AQ$4,$T342/$I331,$T342-SUM($I356:AP356))))</f>
        <v>0</v>
      </c>
      <c r="AR356" s="31">
        <f>IF($I331="n/a",0,IF(AR$4&lt;=$C356,0,IF(SUM($C356,$I331)&gt;AR$4,$T342/$I331,$T342-SUM($I356:AQ356))))</f>
        <v>0</v>
      </c>
      <c r="AS356" s="31">
        <f>IF($I331="n/a",0,IF(AS$4&lt;=$C356,0,IF(SUM($C356,$I331)&gt;AS$4,$T342/$I331,$T342-SUM($I356:AR356))))</f>
        <v>0</v>
      </c>
      <c r="AT356" s="31">
        <f>IF($I331="n/a",0,IF(AT$4&lt;=$C356,0,IF(SUM($C356,$I331)&gt;AT$4,$T342/$I331,$T342-SUM($I356:AS356))))</f>
        <v>0</v>
      </c>
      <c r="AU356" s="31">
        <f>IF($I331="n/a",0,IF(AU$4&lt;=$C356,0,IF(SUM($C356,$I331)&gt;AU$4,$T342/$I331,$T342-SUM($I356:AT356))))</f>
        <v>0</v>
      </c>
      <c r="AV356" s="31">
        <f>IF($I331="n/a",0,IF(AV$4&lt;=$C356,0,IF(SUM($C356,$I331)&gt;AV$4,$T342/$I331,$T342-SUM($I356:AU356))))</f>
        <v>0</v>
      </c>
      <c r="AW356" s="31">
        <f>IF($I331="n/a",0,IF(AW$4&lt;=$C356,0,IF(SUM($C356,$I331)&gt;AW$4,$T342/$I331,$T342-SUM($I356:AV356))))</f>
        <v>0</v>
      </c>
      <c r="AX356" s="31">
        <f>IF($I331="n/a",0,IF(AX$4&lt;=$C356,0,IF(SUM($C356,$I331)&gt;AX$4,$T342/$I331,$T342-SUM($I356:AW356))))</f>
        <v>0</v>
      </c>
      <c r="AY356" s="31">
        <f>IF($I331="n/a",0,IF(AY$4&lt;=$C356,0,IF(SUM($C356,$I331)&gt;AY$4,$T342/$I331,$T342-SUM($I356:AX356))))</f>
        <v>0</v>
      </c>
      <c r="AZ356" s="31">
        <f>IF($I331="n/a",0,IF(AZ$4&lt;=$C356,0,IF(SUM($C356,$I331)&gt;AZ$4,$T342/$I331,$T342-SUM($I356:AY356))))</f>
        <v>0</v>
      </c>
      <c r="BA356" s="31">
        <f>IF($I331="n/a",0,IF(BA$4&lt;=$C356,0,IF(SUM($C356,$I331)&gt;BA$4,$T342/$I331,$T342-SUM($I356:AZ356))))</f>
        <v>0</v>
      </c>
      <c r="BB356" s="31">
        <f>IF($I331="n/a",0,IF(BB$4&lt;=$C356,0,IF(SUM($C356,$I331)&gt;BB$4,$T342/$I331,$T342-SUM($I356:BA356))))</f>
        <v>0</v>
      </c>
      <c r="BC356" s="31">
        <f>IF($I331="n/a",0,IF(BC$4&lt;=$C356,0,IF(SUM($C356,$I331)&gt;BC$4,$T342/$I331,$T342-SUM($I356:BB356))))</f>
        <v>0</v>
      </c>
      <c r="BD356" s="31">
        <f>IF($I331="n/a",0,IF(BD$4&lt;=$C356,0,IF(SUM($C356,$I331)&gt;BD$4,$T342/$I331,$T342-SUM($I356:BC356))))</f>
        <v>0</v>
      </c>
      <c r="BE356" s="31">
        <f>IF($I331="n/a",0,IF(BE$4&lt;=$C356,0,IF(SUM($C356,$I331)&gt;BE$4,$T342/$I331,$T342-SUM($I356:BD356))))</f>
        <v>0</v>
      </c>
      <c r="BF356" s="31">
        <f>IF($I331="n/a",0,IF(BF$4&lt;=$C356,0,IF(SUM($C356,$I331)&gt;BF$4,$T342/$I331,$T342-SUM($I356:BE356))))</f>
        <v>0</v>
      </c>
      <c r="BG356" s="31">
        <f>IF($I331="n/a",0,IF(BG$4&lt;=$C356,0,IF(SUM($C356,$I331)&gt;BG$4,$T342/$I331,$T342-SUM($I356:BF356))))</f>
        <v>0</v>
      </c>
      <c r="BH356" s="31">
        <f>IF($I331="n/a",0,IF(BH$4&lt;=$C356,0,IF(SUM($C356,$I331)&gt;BH$4,$T342/$I331,$T342-SUM($I356:BG356))))</f>
        <v>0</v>
      </c>
      <c r="BI356" s="31">
        <f>IF($I331="n/a",0,IF(BI$4&lt;=$C356,0,IF(SUM($C356,$I331)&gt;BI$4,$T342/$I331,$T342-SUM($I356:BH356))))</f>
        <v>0</v>
      </c>
      <c r="BJ356" s="31">
        <f>IF($I331="n/a",0,IF(BJ$4&lt;=$C356,0,IF(SUM($C356,$I331)&gt;BJ$4,$T342/$I331,$T342-SUM($I356:BI356))))</f>
        <v>0</v>
      </c>
      <c r="BK356" s="31">
        <f>IF($I331="n/a",0,IF(BK$4&lt;=$C356,0,IF(SUM($C356,$I331)&gt;BK$4,$T342/$I331,$T342-SUM($I356:BJ356))))</f>
        <v>0</v>
      </c>
      <c r="BL356" s="31">
        <f>IF($I331="n/a",0,IF(BL$4&lt;=$C356,0,IF(SUM($C356,$I331)&gt;BL$4,$T342/$I331,$T342-SUM($I356:BK356))))</f>
        <v>0</v>
      </c>
      <c r="BM356" s="31">
        <f>IF($I331="n/a",0,IF(BM$4&lt;=$C356,0,IF(SUM($C356,$I331)&gt;BM$4,$T342/$I331,$T342-SUM($I356:BL356))))</f>
        <v>0</v>
      </c>
      <c r="BN356" s="31">
        <f>IF($I331="n/a",0,IF(BN$4&lt;=$C356,0,IF(SUM($C356,$I331)&gt;BN$4,$T342/$I331,$T342-SUM($I356:BM356))))</f>
        <v>0</v>
      </c>
      <c r="BO356" s="31">
        <f>IF($I331="n/a",0,IF(BO$4&lt;=$C356,0,IF(SUM($C356,$I331)&gt;BO$4,$T342/$I331,$T342-SUM($I356:BN356))))</f>
        <v>0</v>
      </c>
      <c r="BP356" s="31">
        <f>IF($I331="n/a",0,IF(BP$4&lt;=$C356,0,IF(SUM($C356,$I331)&gt;BP$4,$T342/$I331,$T342-SUM($I356:BO356))))</f>
        <v>0</v>
      </c>
      <c r="BQ356" s="31">
        <f>IF($I331="n/a",0,IF(BQ$4&lt;=$C356,0,IF(SUM($C356,$I331)&gt;BQ$4,$T342/$I331,$T342-SUM($I356:BP356))))</f>
        <v>0</v>
      </c>
      <c r="BR356" s="31">
        <f>IF($I331="n/a",0,IF(BR$4&lt;=$C356,0,IF(SUM($C356,$I331)&gt;BR$4,$T342/$I331,$T342-SUM($I356:BQ356))))</f>
        <v>0</v>
      </c>
      <c r="BS356" s="31">
        <f>IF($I331="n/a",0,IF(BS$4&lt;=$C356,0,IF(SUM($C356,$I331)&gt;BS$4,$T342/$I331,$T342-SUM($I356:BR356))))</f>
        <v>0</v>
      </c>
      <c r="BT356" s="31">
        <f>IF($I331="n/a",0,IF(BT$4&lt;=$C356,0,IF(SUM($C356,$I331)&gt;BT$4,$T342/$I331,$T342-SUM($I356:BS356))))</f>
        <v>0</v>
      </c>
      <c r="BU356" s="31">
        <f>IF($I331="n/a",0,IF(BU$4&lt;=$C356,0,IF(SUM($C356,$I331)&gt;BU$4,$T342/$I331,$T342-SUM($I356:BT356))))</f>
        <v>0</v>
      </c>
      <c r="BV356" s="31">
        <f>IF($I331="n/a",0,IF(BV$4&lt;=$C356,0,IF(SUM($C356,$I331)&gt;BV$4,$T342/$I331,$T342-SUM($I356:BU356))))</f>
        <v>0</v>
      </c>
      <c r="BW356" s="31">
        <f>IF($I331="n/a",0,IF(BW$4&lt;=$C356,0,IF(SUM($C356,$I331)&gt;BW$4,$T342/$I331,$T342-SUM($I356:BV356))))</f>
        <v>0</v>
      </c>
      <c r="BX356" s="31">
        <f>IF($I331="n/a",0,IF(BX$4&lt;=$C356,0,IF(SUM($C356,$I331)&gt;BX$4,$T342/$I331,$T342-SUM($I356:BW356))))</f>
        <v>0</v>
      </c>
      <c r="BY356" s="31">
        <f>IF($I331="n/a",0,IF(BY$4&lt;=$C356,0,IF(SUM($C356,$I331)&gt;BY$4,$T342/$I331,$T342-SUM($I356:BX356))))</f>
        <v>0</v>
      </c>
      <c r="BZ356" s="31">
        <f>IF($I331="n/a",0,IF(BZ$4&lt;=$C356,0,IF(SUM($C356,$I331)&gt;BZ$4,$T342/$I331,$T342-SUM($I356:BY356))))</f>
        <v>0</v>
      </c>
      <c r="CA356" s="31">
        <f>IF($I331="n/a",0,IF(CA$4&lt;=$C356,0,IF(SUM($C356,$I331)&gt;CA$4,$T342/$I331,$T342-SUM($I356:BZ356))))</f>
        <v>0</v>
      </c>
      <c r="CB356" s="31">
        <f>IF($I331="n/a",0,IF(CB$4&lt;=$C356,0,IF(SUM($C356,$I331)&gt;CB$4,$T342/$I331,$T342-SUM($I356:CA356))))</f>
        <v>0</v>
      </c>
      <c r="CC356" s="31">
        <f>IF($I331="n/a",0,IF(CC$4&lt;=$C356,0,IF(SUM($C356,$I331)&gt;CC$4,$T342/$I331,$T342-SUM($I356:CB356))))</f>
        <v>0</v>
      </c>
      <c r="CD356" s="31">
        <f>IF($I331="n/a",0,IF(CD$4&lt;=$C356,0,IF(SUM($C356,$I331)&gt;CD$4,$T342/$I331,$T342-SUM($I356:CC356))))</f>
        <v>0</v>
      </c>
      <c r="CE356" s="31">
        <f>IF($I331="n/a",0,IF(CE$4&lt;=$C356,0,IF(SUM($C356,$I331)&gt;CE$4,$T342/$I331,$T342-SUM($I356:CD356))))</f>
        <v>0</v>
      </c>
      <c r="CF356" s="31">
        <f>IF($I331="n/a",0,IF(CF$4&lt;=$C356,0,IF(SUM($C356,$I331)&gt;CF$4,$T342/$I331,$T342-SUM($I356:CE356))))</f>
        <v>0</v>
      </c>
    </row>
    <row r="357" spans="3:84" ht="12.75" customHeight="1">
      <c r="C357" s="202">
        <v>2027</v>
      </c>
      <c r="D357" s="21" t="s">
        <v>57</v>
      </c>
      <c r="E357" s="21" t="s">
        <v>197</v>
      </c>
      <c r="I357" s="31"/>
      <c r="J357" s="31">
        <f>IF($I331="n/a",0,IF(J$4&lt;=$C357,0,IF(SUM($C357,$I331)&gt;J$4,$U342/$I331,$U342-SUM($I357:I357))))</f>
        <v>0</v>
      </c>
      <c r="K357" s="31">
        <f>IF($I331="n/a",0,IF(K$4&lt;=$C357,0,IF(SUM($C357,$I331)&gt;K$4,$U342/$I331,$U342-SUM($I357:J357))))</f>
        <v>0</v>
      </c>
      <c r="L357" s="31">
        <f>IF($I331="n/a",0,IF(L$4&lt;=$C357,0,IF(SUM($C357,$I331)&gt;L$4,$U342/$I331,$U342-SUM($I357:K357))))</f>
        <v>0</v>
      </c>
      <c r="M357" s="31">
        <f>IF($I331="n/a",0,IF(M$4&lt;=$C357,0,IF(SUM($C357,$I331)&gt;M$4,$U342/$I331,$U342-SUM($I357:L357))))</f>
        <v>0</v>
      </c>
      <c r="N357" s="31">
        <f>IF($I331="n/a",0,IF(N$4&lt;=$C357,0,IF(SUM($C357,$I331)&gt;N$4,$U342/$I331,$U342-SUM($I357:M357))))</f>
        <v>0</v>
      </c>
      <c r="O357" s="31">
        <f>IF($I331="n/a",0,IF(O$4&lt;=$C357,0,IF(SUM($C357,$I331)&gt;O$4,$U342/$I331,$U342-SUM($I357:N357))))</f>
        <v>0</v>
      </c>
      <c r="P357" s="31">
        <f>IF($I331="n/a",0,IF(P$4&lt;=$C357,0,IF(SUM($C357,$I331)&gt;P$4,$U342/$I331,$U342-SUM($I357:O357))))</f>
        <v>0</v>
      </c>
      <c r="Q357" s="31">
        <f>IF($I331="n/a",0,IF(Q$4&lt;=$C357,0,IF(SUM($C357,$I331)&gt;Q$4,$U342/$I331,$U342-SUM($I357:P357))))</f>
        <v>0</v>
      </c>
      <c r="R357" s="31">
        <f>IF($I331="n/a",0,IF(R$4&lt;=$C357,0,IF(SUM($C357,$I331)&gt;R$4,$U342/$I331,$U342-SUM($I357:Q357))))</f>
        <v>0</v>
      </c>
      <c r="S357" s="31">
        <f>IF($I331="n/a",0,IF(S$4&lt;=$C357,0,IF(SUM($C357,$I331)&gt;S$4,$U342/$I331,$U342-SUM($I357:R357))))</f>
        <v>0</v>
      </c>
      <c r="T357" s="31">
        <f>IF($I331="n/a",0,IF(T$4&lt;=$C357,0,IF(SUM($C357,$I331)&gt;T$4,$U342/$I331,$U342-SUM($I357:S357))))</f>
        <v>0</v>
      </c>
      <c r="U357" s="31">
        <f>IF($I331="n/a",0,IF(U$4&lt;=$C357,0,IF(SUM($C357,$I331)&gt;U$4,$U342/$I331,$U342-SUM($I357:T357))))</f>
        <v>0</v>
      </c>
      <c r="V357" s="31">
        <f>IF($I331="n/a",0,IF(V$4&lt;=$C357,0,IF(SUM($C357,$I331)&gt;V$4,$U342/$I331,$U342-SUM($I357:U357))))</f>
        <v>0</v>
      </c>
      <c r="W357" s="31">
        <f>IF($I331="n/a",0,IF(W$4&lt;=$C357,0,IF(SUM($C357,$I331)&gt;W$4,$U342/$I331,$U342-SUM($I357:V357))))</f>
        <v>0</v>
      </c>
      <c r="X357" s="31">
        <f>IF($I331="n/a",0,IF(X$4&lt;=$C357,0,IF(SUM($C357,$I331)&gt;X$4,$U342/$I331,$U342-SUM($I357:W357))))</f>
        <v>0</v>
      </c>
      <c r="Y357" s="31">
        <f>IF($I331="n/a",0,IF(Y$4&lt;=$C357,0,IF(SUM($C357,$I331)&gt;Y$4,$U342/$I331,$U342-SUM($I357:X357))))</f>
        <v>0</v>
      </c>
      <c r="Z357" s="31">
        <f>IF($I331="n/a",0,IF(Z$4&lt;=$C357,0,IF(SUM($C357,$I331)&gt;Z$4,$U342/$I331,$U342-SUM($I357:Y357))))</f>
        <v>0</v>
      </c>
      <c r="AA357" s="31">
        <f>IF($I331="n/a",0,IF(AA$4&lt;=$C357,0,IF(SUM($C357,$I331)&gt;AA$4,$U342/$I331,$U342-SUM($I357:Z357))))</f>
        <v>0</v>
      </c>
      <c r="AB357" s="31">
        <f>IF($I331="n/a",0,IF(AB$4&lt;=$C357,0,IF(SUM($C357,$I331)&gt;AB$4,$U342/$I331,$U342-SUM($I357:AA357))))</f>
        <v>0</v>
      </c>
      <c r="AC357" s="31">
        <f>IF($I331="n/a",0,IF(AC$4&lt;=$C357,0,IF(SUM($C357,$I331)&gt;AC$4,$U342/$I331,$U342-SUM($I357:AB357))))</f>
        <v>0</v>
      </c>
      <c r="AD357" s="31">
        <f>IF($I331="n/a",0,IF(AD$4&lt;=$C357,0,IF(SUM($C357,$I331)&gt;AD$4,$U342/$I331,$U342-SUM($I357:AC357))))</f>
        <v>0</v>
      </c>
      <c r="AE357" s="31">
        <f>IF($I331="n/a",0,IF(AE$4&lt;=$C357,0,IF(SUM($C357,$I331)&gt;AE$4,$U342/$I331,$U342-SUM($I357:AD357))))</f>
        <v>0</v>
      </c>
      <c r="AF357" s="31">
        <f>IF($I331="n/a",0,IF(AF$4&lt;=$C357,0,IF(SUM($C357,$I331)&gt;AF$4,$U342/$I331,$U342-SUM($I357:AE357))))</f>
        <v>0</v>
      </c>
      <c r="AG357" s="31">
        <f>IF($I331="n/a",0,IF(AG$4&lt;=$C357,0,IF(SUM($C357,$I331)&gt;AG$4,$U342/$I331,$U342-SUM($I357:AF357))))</f>
        <v>0</v>
      </c>
      <c r="AH357" s="31">
        <f>IF($I331="n/a",0,IF(AH$4&lt;=$C357,0,IF(SUM($C357,$I331)&gt;AH$4,$U342/$I331,$U342-SUM($I357:AG357))))</f>
        <v>0</v>
      </c>
      <c r="AI357" s="31">
        <f>IF($I331="n/a",0,IF(AI$4&lt;=$C357,0,IF(SUM($C357,$I331)&gt;AI$4,$U342/$I331,$U342-SUM($I357:AH357))))</f>
        <v>0</v>
      </c>
      <c r="AJ357" s="31">
        <f>IF($I331="n/a",0,IF(AJ$4&lt;=$C357,0,IF(SUM($C357,$I331)&gt;AJ$4,$U342/$I331,$U342-SUM($I357:AI357))))</f>
        <v>0</v>
      </c>
      <c r="AK357" s="31">
        <f>IF($I331="n/a",0,IF(AK$4&lt;=$C357,0,IF(SUM($C357,$I331)&gt;AK$4,$U342/$I331,$U342-SUM($I357:AJ357))))</f>
        <v>0</v>
      </c>
      <c r="AL357" s="31">
        <f>IF($I331="n/a",0,IF(AL$4&lt;=$C357,0,IF(SUM($C357,$I331)&gt;AL$4,$U342/$I331,$U342-SUM($I357:AK357))))</f>
        <v>0</v>
      </c>
      <c r="AM357" s="31">
        <f>IF($I331="n/a",0,IF(AM$4&lt;=$C357,0,IF(SUM($C357,$I331)&gt;AM$4,$U342/$I331,$U342-SUM($I357:AL357))))</f>
        <v>0</v>
      </c>
      <c r="AN357" s="31">
        <f>IF($I331="n/a",0,IF(AN$4&lt;=$C357,0,IF(SUM($C357,$I331)&gt;AN$4,$U342/$I331,$U342-SUM($I357:AM357))))</f>
        <v>0</v>
      </c>
      <c r="AO357" s="31">
        <f>IF($I331="n/a",0,IF(AO$4&lt;=$C357,0,IF(SUM($C357,$I331)&gt;AO$4,$U342/$I331,$U342-SUM($I357:AN357))))</f>
        <v>0</v>
      </c>
      <c r="AP357" s="31">
        <f>IF($I331="n/a",0,IF(AP$4&lt;=$C357,0,IF(SUM($C357,$I331)&gt;AP$4,$U342/$I331,$U342-SUM($I357:AO357))))</f>
        <v>0</v>
      </c>
      <c r="AQ357" s="31">
        <f>IF($I331="n/a",0,IF(AQ$4&lt;=$C357,0,IF(SUM($C357,$I331)&gt;AQ$4,$U342/$I331,$U342-SUM($I357:AP357))))</f>
        <v>0</v>
      </c>
      <c r="AR357" s="31">
        <f>IF($I331="n/a",0,IF(AR$4&lt;=$C357,0,IF(SUM($C357,$I331)&gt;AR$4,$U342/$I331,$U342-SUM($I357:AQ357))))</f>
        <v>0</v>
      </c>
      <c r="AS357" s="31">
        <f>IF($I331="n/a",0,IF(AS$4&lt;=$C357,0,IF(SUM($C357,$I331)&gt;AS$4,$U342/$I331,$U342-SUM($I357:AR357))))</f>
        <v>0</v>
      </c>
      <c r="AT357" s="31">
        <f>IF($I331="n/a",0,IF(AT$4&lt;=$C357,0,IF(SUM($C357,$I331)&gt;AT$4,$U342/$I331,$U342-SUM($I357:AS357))))</f>
        <v>0</v>
      </c>
      <c r="AU357" s="31">
        <f>IF($I331="n/a",0,IF(AU$4&lt;=$C357,0,IF(SUM($C357,$I331)&gt;AU$4,$U342/$I331,$U342-SUM($I357:AT357))))</f>
        <v>0</v>
      </c>
      <c r="AV357" s="31">
        <f>IF($I331="n/a",0,IF(AV$4&lt;=$C357,0,IF(SUM($C357,$I331)&gt;AV$4,$U342/$I331,$U342-SUM($I357:AU357))))</f>
        <v>0</v>
      </c>
      <c r="AW357" s="31">
        <f>IF($I331="n/a",0,IF(AW$4&lt;=$C357,0,IF(SUM($C357,$I331)&gt;AW$4,$U342/$I331,$U342-SUM($I357:AV357))))</f>
        <v>0</v>
      </c>
      <c r="AX357" s="31">
        <f>IF($I331="n/a",0,IF(AX$4&lt;=$C357,0,IF(SUM($C357,$I331)&gt;AX$4,$U342/$I331,$U342-SUM($I357:AW357))))</f>
        <v>0</v>
      </c>
      <c r="AY357" s="31">
        <f>IF($I331="n/a",0,IF(AY$4&lt;=$C357,0,IF(SUM($C357,$I331)&gt;AY$4,$U342/$I331,$U342-SUM($I357:AX357))))</f>
        <v>0</v>
      </c>
      <c r="AZ357" s="31">
        <f>IF($I331="n/a",0,IF(AZ$4&lt;=$C357,0,IF(SUM($C357,$I331)&gt;AZ$4,$U342/$I331,$U342-SUM($I357:AY357))))</f>
        <v>0</v>
      </c>
      <c r="BA357" s="31">
        <f>IF($I331="n/a",0,IF(BA$4&lt;=$C357,0,IF(SUM($C357,$I331)&gt;BA$4,$U342/$I331,$U342-SUM($I357:AZ357))))</f>
        <v>0</v>
      </c>
      <c r="BB357" s="31">
        <f>IF($I331="n/a",0,IF(BB$4&lt;=$C357,0,IF(SUM($C357,$I331)&gt;BB$4,$U342/$I331,$U342-SUM($I357:BA357))))</f>
        <v>0</v>
      </c>
      <c r="BC357" s="31">
        <f>IF($I331="n/a",0,IF(BC$4&lt;=$C357,0,IF(SUM($C357,$I331)&gt;BC$4,$U342/$I331,$U342-SUM($I357:BB357))))</f>
        <v>0</v>
      </c>
      <c r="BD357" s="31">
        <f>IF($I331="n/a",0,IF(BD$4&lt;=$C357,0,IF(SUM($C357,$I331)&gt;BD$4,$U342/$I331,$U342-SUM($I357:BC357))))</f>
        <v>0</v>
      </c>
      <c r="BE357" s="31">
        <f>IF($I331="n/a",0,IF(BE$4&lt;=$C357,0,IF(SUM($C357,$I331)&gt;BE$4,$U342/$I331,$U342-SUM($I357:BD357))))</f>
        <v>0</v>
      </c>
      <c r="BF357" s="31">
        <f>IF($I331="n/a",0,IF(BF$4&lt;=$C357,0,IF(SUM($C357,$I331)&gt;BF$4,$U342/$I331,$U342-SUM($I357:BE357))))</f>
        <v>0</v>
      </c>
      <c r="BG357" s="31">
        <f>IF($I331="n/a",0,IF(BG$4&lt;=$C357,0,IF(SUM($C357,$I331)&gt;BG$4,$U342/$I331,$U342-SUM($I357:BF357))))</f>
        <v>0</v>
      </c>
      <c r="BH357" s="31">
        <f>IF($I331="n/a",0,IF(BH$4&lt;=$C357,0,IF(SUM($C357,$I331)&gt;BH$4,$U342/$I331,$U342-SUM($I357:BG357))))</f>
        <v>0</v>
      </c>
      <c r="BI357" s="31">
        <f>IF($I331="n/a",0,IF(BI$4&lt;=$C357,0,IF(SUM($C357,$I331)&gt;BI$4,$U342/$I331,$U342-SUM($I357:BH357))))</f>
        <v>0</v>
      </c>
      <c r="BJ357" s="31">
        <f>IF($I331="n/a",0,IF(BJ$4&lt;=$C357,0,IF(SUM($C357,$I331)&gt;BJ$4,$U342/$I331,$U342-SUM($I357:BI357))))</f>
        <v>0</v>
      </c>
      <c r="BK357" s="31">
        <f>IF($I331="n/a",0,IF(BK$4&lt;=$C357,0,IF(SUM($C357,$I331)&gt;BK$4,$U342/$I331,$U342-SUM($I357:BJ357))))</f>
        <v>0</v>
      </c>
      <c r="BL357" s="31">
        <f>IF($I331="n/a",0,IF(BL$4&lt;=$C357,0,IF(SUM($C357,$I331)&gt;BL$4,$U342/$I331,$U342-SUM($I357:BK357))))</f>
        <v>0</v>
      </c>
      <c r="BM357" s="31">
        <f>IF($I331="n/a",0,IF(BM$4&lt;=$C357,0,IF(SUM($C357,$I331)&gt;BM$4,$U342/$I331,$U342-SUM($I357:BL357))))</f>
        <v>0</v>
      </c>
      <c r="BN357" s="31">
        <f>IF($I331="n/a",0,IF(BN$4&lt;=$C357,0,IF(SUM($C357,$I331)&gt;BN$4,$U342/$I331,$U342-SUM($I357:BM357))))</f>
        <v>0</v>
      </c>
      <c r="BO357" s="31">
        <f>IF($I331="n/a",0,IF(BO$4&lt;=$C357,0,IF(SUM($C357,$I331)&gt;BO$4,$U342/$I331,$U342-SUM($I357:BN357))))</f>
        <v>0</v>
      </c>
      <c r="BP357" s="31">
        <f>IF($I331="n/a",0,IF(BP$4&lt;=$C357,0,IF(SUM($C357,$I331)&gt;BP$4,$U342/$I331,$U342-SUM($I357:BO357))))</f>
        <v>0</v>
      </c>
      <c r="BQ357" s="31">
        <f>IF($I331="n/a",0,IF(BQ$4&lt;=$C357,0,IF(SUM($C357,$I331)&gt;BQ$4,$U342/$I331,$U342-SUM($I357:BP357))))</f>
        <v>0</v>
      </c>
      <c r="BR357" s="31">
        <f>IF($I331="n/a",0,IF(BR$4&lt;=$C357,0,IF(SUM($C357,$I331)&gt;BR$4,$U342/$I331,$U342-SUM($I357:BQ357))))</f>
        <v>0</v>
      </c>
      <c r="BS357" s="31">
        <f>IF($I331="n/a",0,IF(BS$4&lt;=$C357,0,IF(SUM($C357,$I331)&gt;BS$4,$U342/$I331,$U342-SUM($I357:BR357))))</f>
        <v>0</v>
      </c>
      <c r="BT357" s="31">
        <f>IF($I331="n/a",0,IF(BT$4&lt;=$C357,0,IF(SUM($C357,$I331)&gt;BT$4,$U342/$I331,$U342-SUM($I357:BS357))))</f>
        <v>0</v>
      </c>
      <c r="BU357" s="31">
        <f>IF($I331="n/a",0,IF(BU$4&lt;=$C357,0,IF(SUM($C357,$I331)&gt;BU$4,$U342/$I331,$U342-SUM($I357:BT357))))</f>
        <v>0</v>
      </c>
      <c r="BV357" s="31">
        <f>IF($I331="n/a",0,IF(BV$4&lt;=$C357,0,IF(SUM($C357,$I331)&gt;BV$4,$U342/$I331,$U342-SUM($I357:BU357))))</f>
        <v>0</v>
      </c>
      <c r="BW357" s="31">
        <f>IF($I331="n/a",0,IF(BW$4&lt;=$C357,0,IF(SUM($C357,$I331)&gt;BW$4,$U342/$I331,$U342-SUM($I357:BV357))))</f>
        <v>0</v>
      </c>
      <c r="BX357" s="31">
        <f>IF($I331="n/a",0,IF(BX$4&lt;=$C357,0,IF(SUM($C357,$I331)&gt;BX$4,$U342/$I331,$U342-SUM($I357:BW357))))</f>
        <v>0</v>
      </c>
      <c r="BY357" s="31">
        <f>IF($I331="n/a",0,IF(BY$4&lt;=$C357,0,IF(SUM($C357,$I331)&gt;BY$4,$U342/$I331,$U342-SUM($I357:BX357))))</f>
        <v>0</v>
      </c>
      <c r="BZ357" s="31">
        <f>IF($I331="n/a",0,IF(BZ$4&lt;=$C357,0,IF(SUM($C357,$I331)&gt;BZ$4,$U342/$I331,$U342-SUM($I357:BY357))))</f>
        <v>0</v>
      </c>
      <c r="CA357" s="31">
        <f>IF($I331="n/a",0,IF(CA$4&lt;=$C357,0,IF(SUM($C357,$I331)&gt;CA$4,$U342/$I331,$U342-SUM($I357:BZ357))))</f>
        <v>0</v>
      </c>
      <c r="CB357" s="31">
        <f>IF($I331="n/a",0,IF(CB$4&lt;=$C357,0,IF(SUM($C357,$I331)&gt;CB$4,$U342/$I331,$U342-SUM($I357:CA357))))</f>
        <v>0</v>
      </c>
      <c r="CC357" s="31">
        <f>IF($I331="n/a",0,IF(CC$4&lt;=$C357,0,IF(SUM($C357,$I331)&gt;CC$4,$U342/$I331,$U342-SUM($I357:CB357))))</f>
        <v>0</v>
      </c>
      <c r="CD357" s="31">
        <f>IF($I331="n/a",0,IF(CD$4&lt;=$C357,0,IF(SUM($C357,$I331)&gt;CD$4,$U342/$I331,$U342-SUM($I357:CC357))))</f>
        <v>0</v>
      </c>
      <c r="CE357" s="31">
        <f>IF($I331="n/a",0,IF(CE$4&lt;=$C357,0,IF(SUM($C357,$I331)&gt;CE$4,$U342/$I331,$U342-SUM($I357:CD357))))</f>
        <v>0</v>
      </c>
      <c r="CF357" s="31">
        <f>IF($I331="n/a",0,IF(CF$4&lt;=$C357,0,IF(SUM($C357,$I331)&gt;CF$4,$U342/$I331,$U342-SUM($I357:CE357))))</f>
        <v>0</v>
      </c>
    </row>
    <row r="358" spans="3:84" ht="12.75" customHeight="1">
      <c r="C358" s="202">
        <v>2028</v>
      </c>
      <c r="D358" s="21" t="s">
        <v>58</v>
      </c>
      <c r="E358" s="21" t="s">
        <v>197</v>
      </c>
      <c r="I358" s="31"/>
      <c r="J358" s="31">
        <f>IF($I331="n/a",0,IF(J$4&lt;=$C358,0,IF(SUM($C358,$I331)&gt;J$4,$V342/$I331,$V342-SUM($I358:I358))))</f>
        <v>0</v>
      </c>
      <c r="K358" s="31">
        <f>IF($I331="n/a",0,IF(K$4&lt;=$C358,0,IF(SUM($C358,$I331)&gt;K$4,$V342/$I331,$V342-SUM($I358:J358))))</f>
        <v>0</v>
      </c>
      <c r="L358" s="31">
        <f>IF($I331="n/a",0,IF(L$4&lt;=$C358,0,IF(SUM($C358,$I331)&gt;L$4,$V342/$I331,$V342-SUM($I358:K358))))</f>
        <v>0</v>
      </c>
      <c r="M358" s="31">
        <f>IF($I331="n/a",0,IF(M$4&lt;=$C358,0,IF(SUM($C358,$I331)&gt;M$4,$V342/$I331,$V342-SUM($I358:L358))))</f>
        <v>0</v>
      </c>
      <c r="N358" s="31">
        <f>IF($I331="n/a",0,IF(N$4&lt;=$C358,0,IF(SUM($C358,$I331)&gt;N$4,$V342/$I331,$V342-SUM($I358:M358))))</f>
        <v>0</v>
      </c>
      <c r="O358" s="31">
        <f>IF($I331="n/a",0,IF(O$4&lt;=$C358,0,IF(SUM($C358,$I331)&gt;O$4,$V342/$I331,$V342-SUM($I358:N358))))</f>
        <v>0</v>
      </c>
      <c r="P358" s="31">
        <f>IF($I331="n/a",0,IF(P$4&lt;=$C358,0,IF(SUM($C358,$I331)&gt;P$4,$V342/$I331,$V342-SUM($I358:O358))))</f>
        <v>0</v>
      </c>
      <c r="Q358" s="31">
        <f>IF($I331="n/a",0,IF(Q$4&lt;=$C358,0,IF(SUM($C358,$I331)&gt;Q$4,$V342/$I331,$V342-SUM($I358:P358))))</f>
        <v>0</v>
      </c>
      <c r="R358" s="31">
        <f>IF($I331="n/a",0,IF(R$4&lt;=$C358,0,IF(SUM($C358,$I331)&gt;R$4,$V342/$I331,$V342-SUM($I358:Q358))))</f>
        <v>0</v>
      </c>
      <c r="S358" s="31">
        <f>IF($I331="n/a",0,IF(S$4&lt;=$C358,0,IF(SUM($C358,$I331)&gt;S$4,$V342/$I331,$V342-SUM($I358:R358))))</f>
        <v>0</v>
      </c>
      <c r="T358" s="31">
        <f>IF($I331="n/a",0,IF(T$4&lt;=$C358,0,IF(SUM($C358,$I331)&gt;T$4,$V342/$I331,$V342-SUM($I358:S358))))</f>
        <v>0</v>
      </c>
      <c r="U358" s="31">
        <f>IF($I331="n/a",0,IF(U$4&lt;=$C358,0,IF(SUM($C358,$I331)&gt;U$4,$V342/$I331,$V342-SUM($I358:T358))))</f>
        <v>0</v>
      </c>
      <c r="V358" s="31">
        <f>IF($I331="n/a",0,IF(V$4&lt;=$C358,0,IF(SUM($C358,$I331)&gt;V$4,$V342/$I331,$V342-SUM($I358:U358))))</f>
        <v>0</v>
      </c>
      <c r="W358" s="31">
        <f>IF($I331="n/a",0,IF(W$4&lt;=$C358,0,IF(SUM($C358,$I331)&gt;W$4,$V342/$I331,$V342-SUM($I358:V358))))</f>
        <v>0</v>
      </c>
      <c r="X358" s="31">
        <f>IF($I331="n/a",0,IF(X$4&lt;=$C358,0,IF(SUM($C358,$I331)&gt;X$4,$V342/$I331,$V342-SUM($I358:W358))))</f>
        <v>0</v>
      </c>
      <c r="Y358" s="31">
        <f>IF($I331="n/a",0,IF(Y$4&lt;=$C358,0,IF(SUM($C358,$I331)&gt;Y$4,$V342/$I331,$V342-SUM($I358:X358))))</f>
        <v>0</v>
      </c>
      <c r="Z358" s="31">
        <f>IF($I331="n/a",0,IF(Z$4&lt;=$C358,0,IF(SUM($C358,$I331)&gt;Z$4,$V342/$I331,$V342-SUM($I358:Y358))))</f>
        <v>0</v>
      </c>
      <c r="AA358" s="31">
        <f>IF($I331="n/a",0,IF(AA$4&lt;=$C358,0,IF(SUM($C358,$I331)&gt;AA$4,$V342/$I331,$V342-SUM($I358:Z358))))</f>
        <v>0</v>
      </c>
      <c r="AB358" s="31">
        <f>IF($I331="n/a",0,IF(AB$4&lt;=$C358,0,IF(SUM($C358,$I331)&gt;AB$4,$V342/$I331,$V342-SUM($I358:AA358))))</f>
        <v>0</v>
      </c>
      <c r="AC358" s="31">
        <f>IF($I331="n/a",0,IF(AC$4&lt;=$C358,0,IF(SUM($C358,$I331)&gt;AC$4,$V342/$I331,$V342-SUM($I358:AB358))))</f>
        <v>0</v>
      </c>
      <c r="AD358" s="31">
        <f>IF($I331="n/a",0,IF(AD$4&lt;=$C358,0,IF(SUM($C358,$I331)&gt;AD$4,$V342/$I331,$V342-SUM($I358:AC358))))</f>
        <v>0</v>
      </c>
      <c r="AE358" s="31">
        <f>IF($I331="n/a",0,IF(AE$4&lt;=$C358,0,IF(SUM($C358,$I331)&gt;AE$4,$V342/$I331,$V342-SUM($I358:AD358))))</f>
        <v>0</v>
      </c>
      <c r="AF358" s="31">
        <f>IF($I331="n/a",0,IF(AF$4&lt;=$C358,0,IF(SUM($C358,$I331)&gt;AF$4,$V342/$I331,$V342-SUM($I358:AE358))))</f>
        <v>0</v>
      </c>
      <c r="AG358" s="31">
        <f>IF($I331="n/a",0,IF(AG$4&lt;=$C358,0,IF(SUM($C358,$I331)&gt;AG$4,$V342/$I331,$V342-SUM($I358:AF358))))</f>
        <v>0</v>
      </c>
      <c r="AH358" s="31">
        <f>IF($I331="n/a",0,IF(AH$4&lt;=$C358,0,IF(SUM($C358,$I331)&gt;AH$4,$V342/$I331,$V342-SUM($I358:AG358))))</f>
        <v>0</v>
      </c>
      <c r="AI358" s="31">
        <f>IF($I331="n/a",0,IF(AI$4&lt;=$C358,0,IF(SUM($C358,$I331)&gt;AI$4,$V342/$I331,$V342-SUM($I358:AH358))))</f>
        <v>0</v>
      </c>
      <c r="AJ358" s="31">
        <f>IF($I331="n/a",0,IF(AJ$4&lt;=$C358,0,IF(SUM($C358,$I331)&gt;AJ$4,$V342/$I331,$V342-SUM($I358:AI358))))</f>
        <v>0</v>
      </c>
      <c r="AK358" s="31">
        <f>IF($I331="n/a",0,IF(AK$4&lt;=$C358,0,IF(SUM($C358,$I331)&gt;AK$4,$V342/$I331,$V342-SUM($I358:AJ358))))</f>
        <v>0</v>
      </c>
      <c r="AL358" s="31">
        <f>IF($I331="n/a",0,IF(AL$4&lt;=$C358,0,IF(SUM($C358,$I331)&gt;AL$4,$V342/$I331,$V342-SUM($I358:AK358))))</f>
        <v>0</v>
      </c>
      <c r="AM358" s="31">
        <f>IF($I331="n/a",0,IF(AM$4&lt;=$C358,0,IF(SUM($C358,$I331)&gt;AM$4,$V342/$I331,$V342-SUM($I358:AL358))))</f>
        <v>0</v>
      </c>
      <c r="AN358" s="31">
        <f>IF($I331="n/a",0,IF(AN$4&lt;=$C358,0,IF(SUM($C358,$I331)&gt;AN$4,$V342/$I331,$V342-SUM($I358:AM358))))</f>
        <v>0</v>
      </c>
      <c r="AO358" s="31">
        <f>IF($I331="n/a",0,IF(AO$4&lt;=$C358,0,IF(SUM($C358,$I331)&gt;AO$4,$V342/$I331,$V342-SUM($I358:AN358))))</f>
        <v>0</v>
      </c>
      <c r="AP358" s="31">
        <f>IF($I331="n/a",0,IF(AP$4&lt;=$C358,0,IF(SUM($C358,$I331)&gt;AP$4,$V342/$I331,$V342-SUM($I358:AO358))))</f>
        <v>0</v>
      </c>
      <c r="AQ358" s="31">
        <f>IF($I331="n/a",0,IF(AQ$4&lt;=$C358,0,IF(SUM($C358,$I331)&gt;AQ$4,$V342/$I331,$V342-SUM($I358:AP358))))</f>
        <v>0</v>
      </c>
      <c r="AR358" s="31">
        <f>IF($I331="n/a",0,IF(AR$4&lt;=$C358,0,IF(SUM($C358,$I331)&gt;AR$4,$V342/$I331,$V342-SUM($I358:AQ358))))</f>
        <v>0</v>
      </c>
      <c r="AS358" s="31">
        <f>IF($I331="n/a",0,IF(AS$4&lt;=$C358,0,IF(SUM($C358,$I331)&gt;AS$4,$V342/$I331,$V342-SUM($I358:AR358))))</f>
        <v>0</v>
      </c>
      <c r="AT358" s="31">
        <f>IF($I331="n/a",0,IF(AT$4&lt;=$C358,0,IF(SUM($C358,$I331)&gt;AT$4,$V342/$I331,$V342-SUM($I358:AS358))))</f>
        <v>0</v>
      </c>
      <c r="AU358" s="31">
        <f>IF($I331="n/a",0,IF(AU$4&lt;=$C358,0,IF(SUM($C358,$I331)&gt;AU$4,$V342/$I331,$V342-SUM($I358:AT358))))</f>
        <v>0</v>
      </c>
      <c r="AV358" s="31">
        <f>IF($I331="n/a",0,IF(AV$4&lt;=$C358,0,IF(SUM($C358,$I331)&gt;AV$4,$V342/$I331,$V342-SUM($I358:AU358))))</f>
        <v>0</v>
      </c>
      <c r="AW358" s="31">
        <f>IF($I331="n/a",0,IF(AW$4&lt;=$C358,0,IF(SUM($C358,$I331)&gt;AW$4,$V342/$I331,$V342-SUM($I358:AV358))))</f>
        <v>0</v>
      </c>
      <c r="AX358" s="31">
        <f>IF($I331="n/a",0,IF(AX$4&lt;=$C358,0,IF(SUM($C358,$I331)&gt;AX$4,$V342/$I331,$V342-SUM($I358:AW358))))</f>
        <v>0</v>
      </c>
      <c r="AY358" s="31">
        <f>IF($I331="n/a",0,IF(AY$4&lt;=$C358,0,IF(SUM($C358,$I331)&gt;AY$4,$V342/$I331,$V342-SUM($I358:AX358))))</f>
        <v>0</v>
      </c>
      <c r="AZ358" s="31">
        <f>IF($I331="n/a",0,IF(AZ$4&lt;=$C358,0,IF(SUM($C358,$I331)&gt;AZ$4,$V342/$I331,$V342-SUM($I358:AY358))))</f>
        <v>0</v>
      </c>
      <c r="BA358" s="31">
        <f>IF($I331="n/a",0,IF(BA$4&lt;=$C358,0,IF(SUM($C358,$I331)&gt;BA$4,$V342/$I331,$V342-SUM($I358:AZ358))))</f>
        <v>0</v>
      </c>
      <c r="BB358" s="31">
        <f>IF($I331="n/a",0,IF(BB$4&lt;=$C358,0,IF(SUM($C358,$I331)&gt;BB$4,$V342/$I331,$V342-SUM($I358:BA358))))</f>
        <v>0</v>
      </c>
      <c r="BC358" s="31">
        <f>IF($I331="n/a",0,IF(BC$4&lt;=$C358,0,IF(SUM($C358,$I331)&gt;BC$4,$V342/$I331,$V342-SUM($I358:BB358))))</f>
        <v>0</v>
      </c>
      <c r="BD358" s="31">
        <f>IF($I331="n/a",0,IF(BD$4&lt;=$C358,0,IF(SUM($C358,$I331)&gt;BD$4,$V342/$I331,$V342-SUM($I358:BC358))))</f>
        <v>0</v>
      </c>
      <c r="BE358" s="31">
        <f>IF($I331="n/a",0,IF(BE$4&lt;=$C358,0,IF(SUM($C358,$I331)&gt;BE$4,$V342/$I331,$V342-SUM($I358:BD358))))</f>
        <v>0</v>
      </c>
      <c r="BF358" s="31">
        <f>IF($I331="n/a",0,IF(BF$4&lt;=$C358,0,IF(SUM($C358,$I331)&gt;BF$4,$V342/$I331,$V342-SUM($I358:BE358))))</f>
        <v>0</v>
      </c>
      <c r="BG358" s="31">
        <f>IF($I331="n/a",0,IF(BG$4&lt;=$C358,0,IF(SUM($C358,$I331)&gt;BG$4,$V342/$I331,$V342-SUM($I358:BF358))))</f>
        <v>0</v>
      </c>
      <c r="BH358" s="31">
        <f>IF($I331="n/a",0,IF(BH$4&lt;=$C358,0,IF(SUM($C358,$I331)&gt;BH$4,$V342/$I331,$V342-SUM($I358:BG358))))</f>
        <v>0</v>
      </c>
      <c r="BI358" s="31">
        <f>IF($I331="n/a",0,IF(BI$4&lt;=$C358,0,IF(SUM($C358,$I331)&gt;BI$4,$V342/$I331,$V342-SUM($I358:BH358))))</f>
        <v>0</v>
      </c>
      <c r="BJ358" s="31">
        <f>IF($I331="n/a",0,IF(BJ$4&lt;=$C358,0,IF(SUM($C358,$I331)&gt;BJ$4,$V342/$I331,$V342-SUM($I358:BI358))))</f>
        <v>0</v>
      </c>
      <c r="BK358" s="31">
        <f>IF($I331="n/a",0,IF(BK$4&lt;=$C358,0,IF(SUM($C358,$I331)&gt;BK$4,$V342/$I331,$V342-SUM($I358:BJ358))))</f>
        <v>0</v>
      </c>
      <c r="BL358" s="31">
        <f>IF($I331="n/a",0,IF(BL$4&lt;=$C358,0,IF(SUM($C358,$I331)&gt;BL$4,$V342/$I331,$V342-SUM($I358:BK358))))</f>
        <v>0</v>
      </c>
      <c r="BM358" s="31">
        <f>IF($I331="n/a",0,IF(BM$4&lt;=$C358,0,IF(SUM($C358,$I331)&gt;BM$4,$V342/$I331,$V342-SUM($I358:BL358))))</f>
        <v>0</v>
      </c>
      <c r="BN358" s="31">
        <f>IF($I331="n/a",0,IF(BN$4&lt;=$C358,0,IF(SUM($C358,$I331)&gt;BN$4,$V342/$I331,$V342-SUM($I358:BM358))))</f>
        <v>0</v>
      </c>
      <c r="BO358" s="31">
        <f>IF($I331="n/a",0,IF(BO$4&lt;=$C358,0,IF(SUM($C358,$I331)&gt;BO$4,$V342/$I331,$V342-SUM($I358:BN358))))</f>
        <v>0</v>
      </c>
      <c r="BP358" s="31">
        <f>IF($I331="n/a",0,IF(BP$4&lt;=$C358,0,IF(SUM($C358,$I331)&gt;BP$4,$V342/$I331,$V342-SUM($I358:BO358))))</f>
        <v>0</v>
      </c>
      <c r="BQ358" s="31">
        <f>IF($I331="n/a",0,IF(BQ$4&lt;=$C358,0,IF(SUM($C358,$I331)&gt;BQ$4,$V342/$I331,$V342-SUM($I358:BP358))))</f>
        <v>0</v>
      </c>
      <c r="BR358" s="31">
        <f>IF($I331="n/a",0,IF(BR$4&lt;=$C358,0,IF(SUM($C358,$I331)&gt;BR$4,$V342/$I331,$V342-SUM($I358:BQ358))))</f>
        <v>0</v>
      </c>
      <c r="BS358" s="31">
        <f>IF($I331="n/a",0,IF(BS$4&lt;=$C358,0,IF(SUM($C358,$I331)&gt;BS$4,$V342/$I331,$V342-SUM($I358:BR358))))</f>
        <v>0</v>
      </c>
      <c r="BT358" s="31">
        <f>IF($I331="n/a",0,IF(BT$4&lt;=$C358,0,IF(SUM($C358,$I331)&gt;BT$4,$V342/$I331,$V342-SUM($I358:BS358))))</f>
        <v>0</v>
      </c>
      <c r="BU358" s="31">
        <f>IF($I331="n/a",0,IF(BU$4&lt;=$C358,0,IF(SUM($C358,$I331)&gt;BU$4,$V342/$I331,$V342-SUM($I358:BT358))))</f>
        <v>0</v>
      </c>
      <c r="BV358" s="31">
        <f>IF($I331="n/a",0,IF(BV$4&lt;=$C358,0,IF(SUM($C358,$I331)&gt;BV$4,$V342/$I331,$V342-SUM($I358:BU358))))</f>
        <v>0</v>
      </c>
      <c r="BW358" s="31">
        <f>IF($I331="n/a",0,IF(BW$4&lt;=$C358,0,IF(SUM($C358,$I331)&gt;BW$4,$V342/$I331,$V342-SUM($I358:BV358))))</f>
        <v>0</v>
      </c>
      <c r="BX358" s="31">
        <f>IF($I331="n/a",0,IF(BX$4&lt;=$C358,0,IF(SUM($C358,$I331)&gt;BX$4,$V342/$I331,$V342-SUM($I358:BW358))))</f>
        <v>0</v>
      </c>
      <c r="BY358" s="31">
        <f>IF($I331="n/a",0,IF(BY$4&lt;=$C358,0,IF(SUM($C358,$I331)&gt;BY$4,$V342/$I331,$V342-SUM($I358:BX358))))</f>
        <v>0</v>
      </c>
      <c r="BZ358" s="31">
        <f>IF($I331="n/a",0,IF(BZ$4&lt;=$C358,0,IF(SUM($C358,$I331)&gt;BZ$4,$V342/$I331,$V342-SUM($I358:BY358))))</f>
        <v>0</v>
      </c>
      <c r="CA358" s="31">
        <f>IF($I331="n/a",0,IF(CA$4&lt;=$C358,0,IF(SUM($C358,$I331)&gt;CA$4,$V342/$I331,$V342-SUM($I358:BZ358))))</f>
        <v>0</v>
      </c>
      <c r="CB358" s="31">
        <f>IF($I331="n/a",0,IF(CB$4&lt;=$C358,0,IF(SUM($C358,$I331)&gt;CB$4,$V342/$I331,$V342-SUM($I358:CA358))))</f>
        <v>0</v>
      </c>
      <c r="CC358" s="31">
        <f>IF($I331="n/a",0,IF(CC$4&lt;=$C358,0,IF(SUM($C358,$I331)&gt;CC$4,$V342/$I331,$V342-SUM($I358:CB358))))</f>
        <v>0</v>
      </c>
      <c r="CD358" s="31">
        <f>IF($I331="n/a",0,IF(CD$4&lt;=$C358,0,IF(SUM($C358,$I331)&gt;CD$4,$V342/$I331,$V342-SUM($I358:CC358))))</f>
        <v>0</v>
      </c>
      <c r="CE358" s="31">
        <f>IF($I331="n/a",0,IF(CE$4&lt;=$C358,0,IF(SUM($C358,$I331)&gt;CE$4,$V342/$I331,$V342-SUM($I358:CD358))))</f>
        <v>0</v>
      </c>
      <c r="CF358" s="31">
        <f>IF($I331="n/a",0,IF(CF$4&lt;=$C358,0,IF(SUM($C358,$I331)&gt;CF$4,$V342/$I331,$V342-SUM($I358:CE358))))</f>
        <v>0</v>
      </c>
    </row>
    <row r="359" spans="3:84" ht="12.75" customHeight="1">
      <c r="C359" s="202">
        <v>2029</v>
      </c>
      <c r="D359" s="21" t="s">
        <v>59</v>
      </c>
      <c r="E359" s="21" t="s">
        <v>197</v>
      </c>
      <c r="I359" s="31"/>
      <c r="J359" s="31">
        <f>IF($I331="n/a",0,IF(J$4&lt;=$C359,0,IF(SUM($C359,$I331)&gt;J$4,$W342/$I331,$W342-SUM($I359:I359))))</f>
        <v>0</v>
      </c>
      <c r="K359" s="31">
        <f>IF($I331="n/a",0,IF(K$4&lt;=$C359,0,IF(SUM($C359,$I331)&gt;K$4,$W342/$I331,$W342-SUM($I359:J359))))</f>
        <v>0</v>
      </c>
      <c r="L359" s="31">
        <f>IF($I331="n/a",0,IF(L$4&lt;=$C359,0,IF(SUM($C359,$I331)&gt;L$4,$W342/$I331,$W342-SUM($I359:K359))))</f>
        <v>0</v>
      </c>
      <c r="M359" s="31">
        <f>IF($I331="n/a",0,IF(M$4&lt;=$C359,0,IF(SUM($C359,$I331)&gt;M$4,$W342/$I331,$W342-SUM($I359:L359))))</f>
        <v>0</v>
      </c>
      <c r="N359" s="31">
        <f>IF($I331="n/a",0,IF(N$4&lt;=$C359,0,IF(SUM($C359,$I331)&gt;N$4,$W342/$I331,$W342-SUM($I359:M359))))</f>
        <v>0</v>
      </c>
      <c r="O359" s="31">
        <f>IF($I331="n/a",0,IF(O$4&lt;=$C359,0,IF(SUM($C359,$I331)&gt;O$4,$W342/$I331,$W342-SUM($I359:N359))))</f>
        <v>0</v>
      </c>
      <c r="P359" s="31">
        <f>IF($I331="n/a",0,IF(P$4&lt;=$C359,0,IF(SUM($C359,$I331)&gt;P$4,$W342/$I331,$W342-SUM($I359:O359))))</f>
        <v>0</v>
      </c>
      <c r="Q359" s="31">
        <f>IF($I331="n/a",0,IF(Q$4&lt;=$C359,0,IF(SUM($C359,$I331)&gt;Q$4,$W342/$I331,$W342-SUM($I359:P359))))</f>
        <v>0</v>
      </c>
      <c r="R359" s="31">
        <f>IF($I331="n/a",0,IF(R$4&lt;=$C359,0,IF(SUM($C359,$I331)&gt;R$4,$W342/$I331,$W342-SUM($I359:Q359))))</f>
        <v>0</v>
      </c>
      <c r="S359" s="31">
        <f>IF($I331="n/a",0,IF(S$4&lt;=$C359,0,IF(SUM($C359,$I331)&gt;S$4,$W342/$I331,$W342-SUM($I359:R359))))</f>
        <v>0</v>
      </c>
      <c r="T359" s="31">
        <f>IF($I331="n/a",0,IF(T$4&lt;=$C359,0,IF(SUM($C359,$I331)&gt;T$4,$W342/$I331,$W342-SUM($I359:S359))))</f>
        <v>0</v>
      </c>
      <c r="U359" s="31">
        <f>IF($I331="n/a",0,IF(U$4&lt;=$C359,0,IF(SUM($C359,$I331)&gt;U$4,$W342/$I331,$W342-SUM($I359:T359))))</f>
        <v>0</v>
      </c>
      <c r="V359" s="31">
        <f>IF($I331="n/a",0,IF(V$4&lt;=$C359,0,IF(SUM($C359,$I331)&gt;V$4,$W342/$I331,$W342-SUM($I359:U359))))</f>
        <v>0</v>
      </c>
      <c r="W359" s="31">
        <f>IF($I331="n/a",0,IF(W$4&lt;=$C359,0,IF(SUM($C359,$I331)&gt;W$4,$W342/$I331,$W342-SUM($I359:V359))))</f>
        <v>0</v>
      </c>
      <c r="X359" s="31">
        <f>IF($I331="n/a",0,IF(X$4&lt;=$C359,0,IF(SUM($C359,$I331)&gt;X$4,$W342/$I331,$W342-SUM($I359:W359))))</f>
        <v>0</v>
      </c>
      <c r="Y359" s="31">
        <f>IF($I331="n/a",0,IF(Y$4&lt;=$C359,0,IF(SUM($C359,$I331)&gt;Y$4,$W342/$I331,$W342-SUM($I359:X359))))</f>
        <v>0</v>
      </c>
      <c r="Z359" s="31">
        <f>IF($I331="n/a",0,IF(Z$4&lt;=$C359,0,IF(SUM($C359,$I331)&gt;Z$4,$W342/$I331,$W342-SUM($I359:Y359))))</f>
        <v>0</v>
      </c>
      <c r="AA359" s="31">
        <f>IF($I331="n/a",0,IF(AA$4&lt;=$C359,0,IF(SUM($C359,$I331)&gt;AA$4,$W342/$I331,$W342-SUM($I359:Z359))))</f>
        <v>0</v>
      </c>
      <c r="AB359" s="31">
        <f>IF($I331="n/a",0,IF(AB$4&lt;=$C359,0,IF(SUM($C359,$I331)&gt;AB$4,$W342/$I331,$W342-SUM($I359:AA359))))</f>
        <v>0</v>
      </c>
      <c r="AC359" s="31">
        <f>IF($I331="n/a",0,IF(AC$4&lt;=$C359,0,IF(SUM($C359,$I331)&gt;AC$4,$W342/$I331,$W342-SUM($I359:AB359))))</f>
        <v>0</v>
      </c>
      <c r="AD359" s="31">
        <f>IF($I331="n/a",0,IF(AD$4&lt;=$C359,0,IF(SUM($C359,$I331)&gt;AD$4,$W342/$I331,$W342-SUM($I359:AC359))))</f>
        <v>0</v>
      </c>
      <c r="AE359" s="31">
        <f>IF($I331="n/a",0,IF(AE$4&lt;=$C359,0,IF(SUM($C359,$I331)&gt;AE$4,$W342/$I331,$W342-SUM($I359:AD359))))</f>
        <v>0</v>
      </c>
      <c r="AF359" s="31">
        <f>IF($I331="n/a",0,IF(AF$4&lt;=$C359,0,IF(SUM($C359,$I331)&gt;AF$4,$W342/$I331,$W342-SUM($I359:AE359))))</f>
        <v>0</v>
      </c>
      <c r="AG359" s="31">
        <f>IF($I331="n/a",0,IF(AG$4&lt;=$C359,0,IF(SUM($C359,$I331)&gt;AG$4,$W342/$I331,$W342-SUM($I359:AF359))))</f>
        <v>0</v>
      </c>
      <c r="AH359" s="31">
        <f>IF($I331="n/a",0,IF(AH$4&lt;=$C359,0,IF(SUM($C359,$I331)&gt;AH$4,$W342/$I331,$W342-SUM($I359:AG359))))</f>
        <v>0</v>
      </c>
      <c r="AI359" s="31">
        <f>IF($I331="n/a",0,IF(AI$4&lt;=$C359,0,IF(SUM($C359,$I331)&gt;AI$4,$W342/$I331,$W342-SUM($I359:AH359))))</f>
        <v>0</v>
      </c>
      <c r="AJ359" s="31">
        <f>IF($I331="n/a",0,IF(AJ$4&lt;=$C359,0,IF(SUM($C359,$I331)&gt;AJ$4,$W342/$I331,$W342-SUM($I359:AI359))))</f>
        <v>0</v>
      </c>
      <c r="AK359" s="31">
        <f>IF($I331="n/a",0,IF(AK$4&lt;=$C359,0,IF(SUM($C359,$I331)&gt;AK$4,$W342/$I331,$W342-SUM($I359:AJ359))))</f>
        <v>0</v>
      </c>
      <c r="AL359" s="31">
        <f>IF($I331="n/a",0,IF(AL$4&lt;=$C359,0,IF(SUM($C359,$I331)&gt;AL$4,$W342/$I331,$W342-SUM($I359:AK359))))</f>
        <v>0</v>
      </c>
      <c r="AM359" s="31">
        <f>IF($I331="n/a",0,IF(AM$4&lt;=$C359,0,IF(SUM($C359,$I331)&gt;AM$4,$W342/$I331,$W342-SUM($I359:AL359))))</f>
        <v>0</v>
      </c>
      <c r="AN359" s="31">
        <f>IF($I331="n/a",0,IF(AN$4&lt;=$C359,0,IF(SUM($C359,$I331)&gt;AN$4,$W342/$I331,$W342-SUM($I359:AM359))))</f>
        <v>0</v>
      </c>
      <c r="AO359" s="31">
        <f>IF($I331="n/a",0,IF(AO$4&lt;=$C359,0,IF(SUM($C359,$I331)&gt;AO$4,$W342/$I331,$W342-SUM($I359:AN359))))</f>
        <v>0</v>
      </c>
      <c r="AP359" s="31">
        <f>IF($I331="n/a",0,IF(AP$4&lt;=$C359,0,IF(SUM($C359,$I331)&gt;AP$4,$W342/$I331,$W342-SUM($I359:AO359))))</f>
        <v>0</v>
      </c>
      <c r="AQ359" s="31">
        <f>IF($I331="n/a",0,IF(AQ$4&lt;=$C359,0,IF(SUM($C359,$I331)&gt;AQ$4,$W342/$I331,$W342-SUM($I359:AP359))))</f>
        <v>0</v>
      </c>
      <c r="AR359" s="31">
        <f>IF($I331="n/a",0,IF(AR$4&lt;=$C359,0,IF(SUM($C359,$I331)&gt;AR$4,$W342/$I331,$W342-SUM($I359:AQ359))))</f>
        <v>0</v>
      </c>
      <c r="AS359" s="31">
        <f>IF($I331="n/a",0,IF(AS$4&lt;=$C359,0,IF(SUM($C359,$I331)&gt;AS$4,$W342/$I331,$W342-SUM($I359:AR359))))</f>
        <v>0</v>
      </c>
      <c r="AT359" s="31">
        <f>IF($I331="n/a",0,IF(AT$4&lt;=$C359,0,IF(SUM($C359,$I331)&gt;AT$4,$W342/$I331,$W342-SUM($I359:AS359))))</f>
        <v>0</v>
      </c>
      <c r="AU359" s="31">
        <f>IF($I331="n/a",0,IF(AU$4&lt;=$C359,0,IF(SUM($C359,$I331)&gt;AU$4,$W342/$I331,$W342-SUM($I359:AT359))))</f>
        <v>0</v>
      </c>
      <c r="AV359" s="31">
        <f>IF($I331="n/a",0,IF(AV$4&lt;=$C359,0,IF(SUM($C359,$I331)&gt;AV$4,$W342/$I331,$W342-SUM($I359:AU359))))</f>
        <v>0</v>
      </c>
      <c r="AW359" s="31">
        <f>IF($I331="n/a",0,IF(AW$4&lt;=$C359,0,IF(SUM($C359,$I331)&gt;AW$4,$W342/$I331,$W342-SUM($I359:AV359))))</f>
        <v>0</v>
      </c>
      <c r="AX359" s="31">
        <f>IF($I331="n/a",0,IF(AX$4&lt;=$C359,0,IF(SUM($C359,$I331)&gt;AX$4,$W342/$I331,$W342-SUM($I359:AW359))))</f>
        <v>0</v>
      </c>
      <c r="AY359" s="31">
        <f>IF($I331="n/a",0,IF(AY$4&lt;=$C359,0,IF(SUM($C359,$I331)&gt;AY$4,$W342/$I331,$W342-SUM($I359:AX359))))</f>
        <v>0</v>
      </c>
      <c r="AZ359" s="31">
        <f>IF($I331="n/a",0,IF(AZ$4&lt;=$C359,0,IF(SUM($C359,$I331)&gt;AZ$4,$W342/$I331,$W342-SUM($I359:AY359))))</f>
        <v>0</v>
      </c>
      <c r="BA359" s="31">
        <f>IF($I331="n/a",0,IF(BA$4&lt;=$C359,0,IF(SUM($C359,$I331)&gt;BA$4,$W342/$I331,$W342-SUM($I359:AZ359))))</f>
        <v>0</v>
      </c>
      <c r="BB359" s="31">
        <f>IF($I331="n/a",0,IF(BB$4&lt;=$C359,0,IF(SUM($C359,$I331)&gt;BB$4,$W342/$I331,$W342-SUM($I359:BA359))))</f>
        <v>0</v>
      </c>
      <c r="BC359" s="31">
        <f>IF($I331="n/a",0,IF(BC$4&lt;=$C359,0,IF(SUM($C359,$I331)&gt;BC$4,$W342/$I331,$W342-SUM($I359:BB359))))</f>
        <v>0</v>
      </c>
      <c r="BD359" s="31">
        <f>IF($I331="n/a",0,IF(BD$4&lt;=$C359,0,IF(SUM($C359,$I331)&gt;BD$4,$W342/$I331,$W342-SUM($I359:BC359))))</f>
        <v>0</v>
      </c>
      <c r="BE359" s="31">
        <f>IF($I331="n/a",0,IF(BE$4&lt;=$C359,0,IF(SUM($C359,$I331)&gt;BE$4,$W342/$I331,$W342-SUM($I359:BD359))))</f>
        <v>0</v>
      </c>
      <c r="BF359" s="31">
        <f>IF($I331="n/a",0,IF(BF$4&lt;=$C359,0,IF(SUM($C359,$I331)&gt;BF$4,$W342/$I331,$W342-SUM($I359:BE359))))</f>
        <v>0</v>
      </c>
      <c r="BG359" s="31">
        <f>IF($I331="n/a",0,IF(BG$4&lt;=$C359,0,IF(SUM($C359,$I331)&gt;BG$4,$W342/$I331,$W342-SUM($I359:BF359))))</f>
        <v>0</v>
      </c>
      <c r="BH359" s="31">
        <f>IF($I331="n/a",0,IF(BH$4&lt;=$C359,0,IF(SUM($C359,$I331)&gt;BH$4,$W342/$I331,$W342-SUM($I359:BG359))))</f>
        <v>0</v>
      </c>
      <c r="BI359" s="31">
        <f>IF($I331="n/a",0,IF(BI$4&lt;=$C359,0,IF(SUM($C359,$I331)&gt;BI$4,$W342/$I331,$W342-SUM($I359:BH359))))</f>
        <v>0</v>
      </c>
      <c r="BJ359" s="31">
        <f>IF($I331="n/a",0,IF(BJ$4&lt;=$C359,0,IF(SUM($C359,$I331)&gt;BJ$4,$W342/$I331,$W342-SUM($I359:BI359))))</f>
        <v>0</v>
      </c>
      <c r="BK359" s="31">
        <f>IF($I331="n/a",0,IF(BK$4&lt;=$C359,0,IF(SUM($C359,$I331)&gt;BK$4,$W342/$I331,$W342-SUM($I359:BJ359))))</f>
        <v>0</v>
      </c>
      <c r="BL359" s="31">
        <f>IF($I331="n/a",0,IF(BL$4&lt;=$C359,0,IF(SUM($C359,$I331)&gt;BL$4,$W342/$I331,$W342-SUM($I359:BK359))))</f>
        <v>0</v>
      </c>
      <c r="BM359" s="31">
        <f>IF($I331="n/a",0,IF(BM$4&lt;=$C359,0,IF(SUM($C359,$I331)&gt;BM$4,$W342/$I331,$W342-SUM($I359:BL359))))</f>
        <v>0</v>
      </c>
      <c r="BN359" s="31">
        <f>IF($I331="n/a",0,IF(BN$4&lt;=$C359,0,IF(SUM($C359,$I331)&gt;BN$4,$W342/$I331,$W342-SUM($I359:BM359))))</f>
        <v>0</v>
      </c>
      <c r="BO359" s="31">
        <f>IF($I331="n/a",0,IF(BO$4&lt;=$C359,0,IF(SUM($C359,$I331)&gt;BO$4,$W342/$I331,$W342-SUM($I359:BN359))))</f>
        <v>0</v>
      </c>
      <c r="BP359" s="31">
        <f>IF($I331="n/a",0,IF(BP$4&lt;=$C359,0,IF(SUM($C359,$I331)&gt;BP$4,$W342/$I331,$W342-SUM($I359:BO359))))</f>
        <v>0</v>
      </c>
      <c r="BQ359" s="31">
        <f>IF($I331="n/a",0,IF(BQ$4&lt;=$C359,0,IF(SUM($C359,$I331)&gt;BQ$4,$W342/$I331,$W342-SUM($I359:BP359))))</f>
        <v>0</v>
      </c>
      <c r="BR359" s="31">
        <f>IF($I331="n/a",0,IF(BR$4&lt;=$C359,0,IF(SUM($C359,$I331)&gt;BR$4,$W342/$I331,$W342-SUM($I359:BQ359))))</f>
        <v>0</v>
      </c>
      <c r="BS359" s="31">
        <f>IF($I331="n/a",0,IF(BS$4&lt;=$C359,0,IF(SUM($C359,$I331)&gt;BS$4,$W342/$I331,$W342-SUM($I359:BR359))))</f>
        <v>0</v>
      </c>
      <c r="BT359" s="31">
        <f>IF($I331="n/a",0,IF(BT$4&lt;=$C359,0,IF(SUM($C359,$I331)&gt;BT$4,$W342/$I331,$W342-SUM($I359:BS359))))</f>
        <v>0</v>
      </c>
      <c r="BU359" s="31">
        <f>IF($I331="n/a",0,IF(BU$4&lt;=$C359,0,IF(SUM($C359,$I331)&gt;BU$4,$W342/$I331,$W342-SUM($I359:BT359))))</f>
        <v>0</v>
      </c>
      <c r="BV359" s="31">
        <f>IF($I331="n/a",0,IF(BV$4&lt;=$C359,0,IF(SUM($C359,$I331)&gt;BV$4,$W342/$I331,$W342-SUM($I359:BU359))))</f>
        <v>0</v>
      </c>
      <c r="BW359" s="31">
        <f>IF($I331="n/a",0,IF(BW$4&lt;=$C359,0,IF(SUM($C359,$I331)&gt;BW$4,$W342/$I331,$W342-SUM($I359:BV359))))</f>
        <v>0</v>
      </c>
      <c r="BX359" s="31">
        <f>IF($I331="n/a",0,IF(BX$4&lt;=$C359,0,IF(SUM($C359,$I331)&gt;BX$4,$W342/$I331,$W342-SUM($I359:BW359))))</f>
        <v>0</v>
      </c>
      <c r="BY359" s="31">
        <f>IF($I331="n/a",0,IF(BY$4&lt;=$C359,0,IF(SUM($C359,$I331)&gt;BY$4,$W342/$I331,$W342-SUM($I359:BX359))))</f>
        <v>0</v>
      </c>
      <c r="BZ359" s="31">
        <f>IF($I331="n/a",0,IF(BZ$4&lt;=$C359,0,IF(SUM($C359,$I331)&gt;BZ$4,$W342/$I331,$W342-SUM($I359:BY359))))</f>
        <v>0</v>
      </c>
      <c r="CA359" s="31">
        <f>IF($I331="n/a",0,IF(CA$4&lt;=$C359,0,IF(SUM($C359,$I331)&gt;CA$4,$W342/$I331,$W342-SUM($I359:BZ359))))</f>
        <v>0</v>
      </c>
      <c r="CB359" s="31">
        <f>IF($I331="n/a",0,IF(CB$4&lt;=$C359,0,IF(SUM($C359,$I331)&gt;CB$4,$W342/$I331,$W342-SUM($I359:CA359))))</f>
        <v>0</v>
      </c>
      <c r="CC359" s="31">
        <f>IF($I331="n/a",0,IF(CC$4&lt;=$C359,0,IF(SUM($C359,$I331)&gt;CC$4,$W342/$I331,$W342-SUM($I359:CB359))))</f>
        <v>0</v>
      </c>
      <c r="CD359" s="31">
        <f>IF($I331="n/a",0,IF(CD$4&lt;=$C359,0,IF(SUM($C359,$I331)&gt;CD$4,$W342/$I331,$W342-SUM($I359:CC359))))</f>
        <v>0</v>
      </c>
      <c r="CE359" s="31">
        <f>IF($I331="n/a",0,IF(CE$4&lt;=$C359,0,IF(SUM($C359,$I331)&gt;CE$4,$W342/$I331,$W342-SUM($I359:CD359))))</f>
        <v>0</v>
      </c>
      <c r="CF359" s="31">
        <f>IF($I331="n/a",0,IF(CF$4&lt;=$C359,0,IF(SUM($C359,$I331)&gt;CF$4,$W342/$I331,$W342-SUM($I359:CE359))))</f>
        <v>0</v>
      </c>
    </row>
    <row r="360" spans="3:84" ht="12.75" customHeight="1">
      <c r="C360" s="202">
        <v>2030</v>
      </c>
      <c r="D360" s="21" t="s">
        <v>60</v>
      </c>
      <c r="E360" s="21" t="s">
        <v>197</v>
      </c>
      <c r="I360" s="31"/>
      <c r="J360" s="31">
        <f>IF($I331="n/a",0,IF(J$4&lt;=$C360,0,IF(SUM($C360,$I331)&gt;J$4,$X342/$I331,$X342-SUM($I360:I360))))</f>
        <v>0</v>
      </c>
      <c r="K360" s="31">
        <f>IF($I331="n/a",0,IF(K$4&lt;=$C360,0,IF(SUM($C360,$I331)&gt;K$4,$X342/$I331,$X342-SUM($I360:J360))))</f>
        <v>0</v>
      </c>
      <c r="L360" s="31">
        <f>IF($I331="n/a",0,IF(L$4&lt;=$C360,0,IF(SUM($C360,$I331)&gt;L$4,$X342/$I331,$X342-SUM($I360:K360))))</f>
        <v>0</v>
      </c>
      <c r="M360" s="31">
        <f>IF($I331="n/a",0,IF(M$4&lt;=$C360,0,IF(SUM($C360,$I331)&gt;M$4,$X342/$I331,$X342-SUM($I360:L360))))</f>
        <v>0</v>
      </c>
      <c r="N360" s="31">
        <f>IF($I331="n/a",0,IF(N$4&lt;=$C360,0,IF(SUM($C360,$I331)&gt;N$4,$X342/$I331,$X342-SUM($I360:M360))))</f>
        <v>0</v>
      </c>
      <c r="O360" s="31">
        <f>IF($I331="n/a",0,IF(O$4&lt;=$C360,0,IF(SUM($C360,$I331)&gt;O$4,$X342/$I331,$X342-SUM($I360:N360))))</f>
        <v>0</v>
      </c>
      <c r="P360" s="31">
        <f>IF($I331="n/a",0,IF(P$4&lt;=$C360,0,IF(SUM($C360,$I331)&gt;P$4,$X342/$I331,$X342-SUM($I360:O360))))</f>
        <v>0</v>
      </c>
      <c r="Q360" s="31">
        <f>IF($I331="n/a",0,IF(Q$4&lt;=$C360,0,IF(SUM($C360,$I331)&gt;Q$4,$X342/$I331,$X342-SUM($I360:P360))))</f>
        <v>0</v>
      </c>
      <c r="R360" s="31">
        <f>IF($I331="n/a",0,IF(R$4&lt;=$C360,0,IF(SUM($C360,$I331)&gt;R$4,$X342/$I331,$X342-SUM($I360:Q360))))</f>
        <v>0</v>
      </c>
      <c r="S360" s="31">
        <f>IF($I331="n/a",0,IF(S$4&lt;=$C360,0,IF(SUM($C360,$I331)&gt;S$4,$X342/$I331,$X342-SUM($I360:R360))))</f>
        <v>0</v>
      </c>
      <c r="T360" s="31">
        <f>IF($I331="n/a",0,IF(T$4&lt;=$C360,0,IF(SUM($C360,$I331)&gt;T$4,$X342/$I331,$X342-SUM($I360:S360))))</f>
        <v>0</v>
      </c>
      <c r="U360" s="31">
        <f>IF($I331="n/a",0,IF(U$4&lt;=$C360,0,IF(SUM($C360,$I331)&gt;U$4,$X342/$I331,$X342-SUM($I360:T360))))</f>
        <v>0</v>
      </c>
      <c r="V360" s="31">
        <f>IF($I331="n/a",0,IF(V$4&lt;=$C360,0,IF(SUM($C360,$I331)&gt;V$4,$X342/$I331,$X342-SUM($I360:U360))))</f>
        <v>0</v>
      </c>
      <c r="W360" s="31">
        <f>IF($I331="n/a",0,IF(W$4&lt;=$C360,0,IF(SUM($C360,$I331)&gt;W$4,$X342/$I331,$X342-SUM($I360:V360))))</f>
        <v>0</v>
      </c>
      <c r="X360" s="31">
        <f>IF($I331="n/a",0,IF(X$4&lt;=$C360,0,IF(SUM($C360,$I331)&gt;X$4,$X342/$I331,$X342-SUM($I360:W360))))</f>
        <v>0</v>
      </c>
      <c r="Y360" s="31">
        <f>IF($I331="n/a",0,IF(Y$4&lt;=$C360,0,IF(SUM($C360,$I331)&gt;Y$4,$X342/$I331,$X342-SUM($I360:X360))))</f>
        <v>0</v>
      </c>
      <c r="Z360" s="31">
        <f>IF($I331="n/a",0,IF(Z$4&lt;=$C360,0,IF(SUM($C360,$I331)&gt;Z$4,$X342/$I331,$X342-SUM($I360:Y360))))</f>
        <v>0</v>
      </c>
      <c r="AA360" s="31">
        <f>IF($I331="n/a",0,IF(AA$4&lt;=$C360,0,IF(SUM($C360,$I331)&gt;AA$4,$X342/$I331,$X342-SUM($I360:Z360))))</f>
        <v>0</v>
      </c>
      <c r="AB360" s="31">
        <f>IF($I331="n/a",0,IF(AB$4&lt;=$C360,0,IF(SUM($C360,$I331)&gt;AB$4,$X342/$I331,$X342-SUM($I360:AA360))))</f>
        <v>0</v>
      </c>
      <c r="AC360" s="31">
        <f>IF($I331="n/a",0,IF(AC$4&lt;=$C360,0,IF(SUM($C360,$I331)&gt;AC$4,$X342/$I331,$X342-SUM($I360:AB360))))</f>
        <v>0</v>
      </c>
      <c r="AD360" s="31">
        <f>IF($I331="n/a",0,IF(AD$4&lt;=$C360,0,IF(SUM($C360,$I331)&gt;AD$4,$X342/$I331,$X342-SUM($I360:AC360))))</f>
        <v>0</v>
      </c>
      <c r="AE360" s="31">
        <f>IF($I331="n/a",0,IF(AE$4&lt;=$C360,0,IF(SUM($C360,$I331)&gt;AE$4,$X342/$I331,$X342-SUM($I360:AD360))))</f>
        <v>0</v>
      </c>
      <c r="AF360" s="31">
        <f>IF($I331="n/a",0,IF(AF$4&lt;=$C360,0,IF(SUM($C360,$I331)&gt;AF$4,$X342/$I331,$X342-SUM($I360:AE360))))</f>
        <v>0</v>
      </c>
      <c r="AG360" s="31">
        <f>IF($I331="n/a",0,IF(AG$4&lt;=$C360,0,IF(SUM($C360,$I331)&gt;AG$4,$X342/$I331,$X342-SUM($I360:AF360))))</f>
        <v>0</v>
      </c>
      <c r="AH360" s="31">
        <f>IF($I331="n/a",0,IF(AH$4&lt;=$C360,0,IF(SUM($C360,$I331)&gt;AH$4,$X342/$I331,$X342-SUM($I360:AG360))))</f>
        <v>0</v>
      </c>
      <c r="AI360" s="31">
        <f>IF($I331="n/a",0,IF(AI$4&lt;=$C360,0,IF(SUM($C360,$I331)&gt;AI$4,$X342/$I331,$X342-SUM($I360:AH360))))</f>
        <v>0</v>
      </c>
      <c r="AJ360" s="31">
        <f>IF($I331="n/a",0,IF(AJ$4&lt;=$C360,0,IF(SUM($C360,$I331)&gt;AJ$4,$X342/$I331,$X342-SUM($I360:AI360))))</f>
        <v>0</v>
      </c>
      <c r="AK360" s="31">
        <f>IF($I331="n/a",0,IF(AK$4&lt;=$C360,0,IF(SUM($C360,$I331)&gt;AK$4,$X342/$I331,$X342-SUM($I360:AJ360))))</f>
        <v>0</v>
      </c>
      <c r="AL360" s="31">
        <f>IF($I331="n/a",0,IF(AL$4&lt;=$C360,0,IF(SUM($C360,$I331)&gt;AL$4,$X342/$I331,$X342-SUM($I360:AK360))))</f>
        <v>0</v>
      </c>
      <c r="AM360" s="31">
        <f>IF($I331="n/a",0,IF(AM$4&lt;=$C360,0,IF(SUM($C360,$I331)&gt;AM$4,$X342/$I331,$X342-SUM($I360:AL360))))</f>
        <v>0</v>
      </c>
      <c r="AN360" s="31">
        <f>IF($I331="n/a",0,IF(AN$4&lt;=$C360,0,IF(SUM($C360,$I331)&gt;AN$4,$X342/$I331,$X342-SUM($I360:AM360))))</f>
        <v>0</v>
      </c>
      <c r="AO360" s="31">
        <f>IF($I331="n/a",0,IF(AO$4&lt;=$C360,0,IF(SUM($C360,$I331)&gt;AO$4,$X342/$I331,$X342-SUM($I360:AN360))))</f>
        <v>0</v>
      </c>
      <c r="AP360" s="31">
        <f>IF($I331="n/a",0,IF(AP$4&lt;=$C360,0,IF(SUM($C360,$I331)&gt;AP$4,$X342/$I331,$X342-SUM($I360:AO360))))</f>
        <v>0</v>
      </c>
      <c r="AQ360" s="31">
        <f>IF($I331="n/a",0,IF(AQ$4&lt;=$C360,0,IF(SUM($C360,$I331)&gt;AQ$4,$X342/$I331,$X342-SUM($I360:AP360))))</f>
        <v>0</v>
      </c>
      <c r="AR360" s="31">
        <f>IF($I331="n/a",0,IF(AR$4&lt;=$C360,0,IF(SUM($C360,$I331)&gt;AR$4,$X342/$I331,$X342-SUM($I360:AQ360))))</f>
        <v>0</v>
      </c>
      <c r="AS360" s="31">
        <f>IF($I331="n/a",0,IF(AS$4&lt;=$C360,0,IF(SUM($C360,$I331)&gt;AS$4,$X342/$I331,$X342-SUM($I360:AR360))))</f>
        <v>0</v>
      </c>
      <c r="AT360" s="31">
        <f>IF($I331="n/a",0,IF(AT$4&lt;=$C360,0,IF(SUM($C360,$I331)&gt;AT$4,$X342/$I331,$X342-SUM($I360:AS360))))</f>
        <v>0</v>
      </c>
      <c r="AU360" s="31">
        <f>IF($I331="n/a",0,IF(AU$4&lt;=$C360,0,IF(SUM($C360,$I331)&gt;AU$4,$X342/$I331,$X342-SUM($I360:AT360))))</f>
        <v>0</v>
      </c>
      <c r="AV360" s="31">
        <f>IF($I331="n/a",0,IF(AV$4&lt;=$C360,0,IF(SUM($C360,$I331)&gt;AV$4,$X342/$I331,$X342-SUM($I360:AU360))))</f>
        <v>0</v>
      </c>
      <c r="AW360" s="31">
        <f>IF($I331="n/a",0,IF(AW$4&lt;=$C360,0,IF(SUM($C360,$I331)&gt;AW$4,$X342/$I331,$X342-SUM($I360:AV360))))</f>
        <v>0</v>
      </c>
      <c r="AX360" s="31">
        <f>IF($I331="n/a",0,IF(AX$4&lt;=$C360,0,IF(SUM($C360,$I331)&gt;AX$4,$X342/$I331,$X342-SUM($I360:AW360))))</f>
        <v>0</v>
      </c>
      <c r="AY360" s="31">
        <f>IF($I331="n/a",0,IF(AY$4&lt;=$C360,0,IF(SUM($C360,$I331)&gt;AY$4,$X342/$I331,$X342-SUM($I360:AX360))))</f>
        <v>0</v>
      </c>
      <c r="AZ360" s="31">
        <f>IF($I331="n/a",0,IF(AZ$4&lt;=$C360,0,IF(SUM($C360,$I331)&gt;AZ$4,$X342/$I331,$X342-SUM($I360:AY360))))</f>
        <v>0</v>
      </c>
      <c r="BA360" s="31">
        <f>IF($I331="n/a",0,IF(BA$4&lt;=$C360,0,IF(SUM($C360,$I331)&gt;BA$4,$X342/$I331,$X342-SUM($I360:AZ360))))</f>
        <v>0</v>
      </c>
      <c r="BB360" s="31">
        <f>IF($I331="n/a",0,IF(BB$4&lt;=$C360,0,IF(SUM($C360,$I331)&gt;BB$4,$X342/$I331,$X342-SUM($I360:BA360))))</f>
        <v>0</v>
      </c>
      <c r="BC360" s="31">
        <f>IF($I331="n/a",0,IF(BC$4&lt;=$C360,0,IF(SUM($C360,$I331)&gt;BC$4,$X342/$I331,$X342-SUM($I360:BB360))))</f>
        <v>0</v>
      </c>
      <c r="BD360" s="31">
        <f>IF($I331="n/a",0,IF(BD$4&lt;=$C360,0,IF(SUM($C360,$I331)&gt;BD$4,$X342/$I331,$X342-SUM($I360:BC360))))</f>
        <v>0</v>
      </c>
      <c r="BE360" s="31">
        <f>IF($I331="n/a",0,IF(BE$4&lt;=$C360,0,IF(SUM($C360,$I331)&gt;BE$4,$X342/$I331,$X342-SUM($I360:BD360))))</f>
        <v>0</v>
      </c>
      <c r="BF360" s="31">
        <f>IF($I331="n/a",0,IF(BF$4&lt;=$C360,0,IF(SUM($C360,$I331)&gt;BF$4,$X342/$I331,$X342-SUM($I360:BE360))))</f>
        <v>0</v>
      </c>
      <c r="BG360" s="31">
        <f>IF($I331="n/a",0,IF(BG$4&lt;=$C360,0,IF(SUM($C360,$I331)&gt;BG$4,$X342/$I331,$X342-SUM($I360:BF360))))</f>
        <v>0</v>
      </c>
      <c r="BH360" s="31">
        <f>IF($I331="n/a",0,IF(BH$4&lt;=$C360,0,IF(SUM($C360,$I331)&gt;BH$4,$X342/$I331,$X342-SUM($I360:BG360))))</f>
        <v>0</v>
      </c>
      <c r="BI360" s="31">
        <f>IF($I331="n/a",0,IF(BI$4&lt;=$C360,0,IF(SUM($C360,$I331)&gt;BI$4,$X342/$I331,$X342-SUM($I360:BH360))))</f>
        <v>0</v>
      </c>
      <c r="BJ360" s="31">
        <f>IF($I331="n/a",0,IF(BJ$4&lt;=$C360,0,IF(SUM($C360,$I331)&gt;BJ$4,$X342/$I331,$X342-SUM($I360:BI360))))</f>
        <v>0</v>
      </c>
      <c r="BK360" s="31">
        <f>IF($I331="n/a",0,IF(BK$4&lt;=$C360,0,IF(SUM($C360,$I331)&gt;BK$4,$X342/$I331,$X342-SUM($I360:BJ360))))</f>
        <v>0</v>
      </c>
      <c r="BL360" s="31">
        <f>IF($I331="n/a",0,IF(BL$4&lt;=$C360,0,IF(SUM($C360,$I331)&gt;BL$4,$X342/$I331,$X342-SUM($I360:BK360))))</f>
        <v>0</v>
      </c>
      <c r="BM360" s="31">
        <f>IF($I331="n/a",0,IF(BM$4&lt;=$C360,0,IF(SUM($C360,$I331)&gt;BM$4,$X342/$I331,$X342-SUM($I360:BL360))))</f>
        <v>0</v>
      </c>
      <c r="BN360" s="31">
        <f>IF($I331="n/a",0,IF(BN$4&lt;=$C360,0,IF(SUM($C360,$I331)&gt;BN$4,$X342/$I331,$X342-SUM($I360:BM360))))</f>
        <v>0</v>
      </c>
      <c r="BO360" s="31">
        <f>IF($I331="n/a",0,IF(BO$4&lt;=$C360,0,IF(SUM($C360,$I331)&gt;BO$4,$X342/$I331,$X342-SUM($I360:BN360))))</f>
        <v>0</v>
      </c>
      <c r="BP360" s="31">
        <f>IF($I331="n/a",0,IF(BP$4&lt;=$C360,0,IF(SUM($C360,$I331)&gt;BP$4,$X342/$I331,$X342-SUM($I360:BO360))))</f>
        <v>0</v>
      </c>
      <c r="BQ360" s="31">
        <f>IF($I331="n/a",0,IF(BQ$4&lt;=$C360,0,IF(SUM($C360,$I331)&gt;BQ$4,$X342/$I331,$X342-SUM($I360:BP360))))</f>
        <v>0</v>
      </c>
      <c r="BR360" s="31">
        <f>IF($I331="n/a",0,IF(BR$4&lt;=$C360,0,IF(SUM($C360,$I331)&gt;BR$4,$X342/$I331,$X342-SUM($I360:BQ360))))</f>
        <v>0</v>
      </c>
      <c r="BS360" s="31">
        <f>IF($I331="n/a",0,IF(BS$4&lt;=$C360,0,IF(SUM($C360,$I331)&gt;BS$4,$X342/$I331,$X342-SUM($I360:BR360))))</f>
        <v>0</v>
      </c>
      <c r="BT360" s="31">
        <f>IF($I331="n/a",0,IF(BT$4&lt;=$C360,0,IF(SUM($C360,$I331)&gt;BT$4,$X342/$I331,$X342-SUM($I360:BS360))))</f>
        <v>0</v>
      </c>
      <c r="BU360" s="31">
        <f>IF($I331="n/a",0,IF(BU$4&lt;=$C360,0,IF(SUM($C360,$I331)&gt;BU$4,$X342/$I331,$X342-SUM($I360:BT360))))</f>
        <v>0</v>
      </c>
      <c r="BV360" s="31">
        <f>IF($I331="n/a",0,IF(BV$4&lt;=$C360,0,IF(SUM($C360,$I331)&gt;BV$4,$X342/$I331,$X342-SUM($I360:BU360))))</f>
        <v>0</v>
      </c>
      <c r="BW360" s="31">
        <f>IF($I331="n/a",0,IF(BW$4&lt;=$C360,0,IF(SUM($C360,$I331)&gt;BW$4,$X342/$I331,$X342-SUM($I360:BV360))))</f>
        <v>0</v>
      </c>
      <c r="BX360" s="31">
        <f>IF($I331="n/a",0,IF(BX$4&lt;=$C360,0,IF(SUM($C360,$I331)&gt;BX$4,$X342/$I331,$X342-SUM($I360:BW360))))</f>
        <v>0</v>
      </c>
      <c r="BY360" s="31">
        <f>IF($I331="n/a",0,IF(BY$4&lt;=$C360,0,IF(SUM($C360,$I331)&gt;BY$4,$X342/$I331,$X342-SUM($I360:BX360))))</f>
        <v>0</v>
      </c>
      <c r="BZ360" s="31">
        <f>IF($I331="n/a",0,IF(BZ$4&lt;=$C360,0,IF(SUM($C360,$I331)&gt;BZ$4,$X342/$I331,$X342-SUM($I360:BY360))))</f>
        <v>0</v>
      </c>
      <c r="CA360" s="31">
        <f>IF($I331="n/a",0,IF(CA$4&lt;=$C360,0,IF(SUM($C360,$I331)&gt;CA$4,$X342/$I331,$X342-SUM($I360:BZ360))))</f>
        <v>0</v>
      </c>
      <c r="CB360" s="31">
        <f>IF($I331="n/a",0,IF(CB$4&lt;=$C360,0,IF(SUM($C360,$I331)&gt;CB$4,$X342/$I331,$X342-SUM($I360:CA360))))</f>
        <v>0</v>
      </c>
      <c r="CC360" s="31">
        <f>IF($I331="n/a",0,IF(CC$4&lt;=$C360,0,IF(SUM($C360,$I331)&gt;CC$4,$X342/$I331,$X342-SUM($I360:CB360))))</f>
        <v>0</v>
      </c>
      <c r="CD360" s="31">
        <f>IF($I331="n/a",0,IF(CD$4&lt;=$C360,0,IF(SUM($C360,$I331)&gt;CD$4,$X342/$I331,$X342-SUM($I360:CC360))))</f>
        <v>0</v>
      </c>
      <c r="CE360" s="31">
        <f>IF($I331="n/a",0,IF(CE$4&lt;=$C360,0,IF(SUM($C360,$I331)&gt;CE$4,$X342/$I331,$X342-SUM($I360:CD360))))</f>
        <v>0</v>
      </c>
      <c r="CF360" s="31">
        <f>IF($I331="n/a",0,IF(CF$4&lt;=$C360,0,IF(SUM($C360,$I331)&gt;CF$4,$X342/$I331,$X342-SUM($I360:CE360))))</f>
        <v>0</v>
      </c>
    </row>
    <row r="361" spans="3:84" ht="12.75" customHeight="1">
      <c r="C361" s="202">
        <v>2031</v>
      </c>
      <c r="D361" s="21" t="s">
        <v>61</v>
      </c>
      <c r="E361" s="21" t="s">
        <v>197</v>
      </c>
      <c r="I361" s="31"/>
      <c r="J361" s="31">
        <f>IF($I331="n/a",0,IF(J$4&lt;=$C361,0,IF(SUM($C361,$I331)&gt;J$4,$Y342/$I331,$Y342-SUM($I361:I361))))</f>
        <v>0</v>
      </c>
      <c r="K361" s="31">
        <f>IF($I331="n/a",0,IF(K$4&lt;=$C361,0,IF(SUM($C361,$I331)&gt;K$4,$Y342/$I331,$Y342-SUM($I361:J361))))</f>
        <v>0</v>
      </c>
      <c r="L361" s="31">
        <f>IF($I331="n/a",0,IF(L$4&lt;=$C361,0,IF(SUM($C361,$I331)&gt;L$4,$Y342/$I331,$Y342-SUM($I361:K361))))</f>
        <v>0</v>
      </c>
      <c r="M361" s="31">
        <f>IF($I331="n/a",0,IF(M$4&lt;=$C361,0,IF(SUM($C361,$I331)&gt;M$4,$Y342/$I331,$Y342-SUM($I361:L361))))</f>
        <v>0</v>
      </c>
      <c r="N361" s="31">
        <f>IF($I331="n/a",0,IF(N$4&lt;=$C361,0,IF(SUM($C361,$I331)&gt;N$4,$Y342/$I331,$Y342-SUM($I361:M361))))</f>
        <v>0</v>
      </c>
      <c r="O361" s="31">
        <f>IF($I331="n/a",0,IF(O$4&lt;=$C361,0,IF(SUM($C361,$I331)&gt;O$4,$Y342/$I331,$Y342-SUM($I361:N361))))</f>
        <v>0</v>
      </c>
      <c r="P361" s="31">
        <f>IF($I331="n/a",0,IF(P$4&lt;=$C361,0,IF(SUM($C361,$I331)&gt;P$4,$Y342/$I331,$Y342-SUM($I361:O361))))</f>
        <v>0</v>
      </c>
      <c r="Q361" s="31">
        <f>IF($I331="n/a",0,IF(Q$4&lt;=$C361,0,IF(SUM($C361,$I331)&gt;Q$4,$Y342/$I331,$Y342-SUM($I361:P361))))</f>
        <v>0</v>
      </c>
      <c r="R361" s="31">
        <f>IF($I331="n/a",0,IF(R$4&lt;=$C361,0,IF(SUM($C361,$I331)&gt;R$4,$Y342/$I331,$Y342-SUM($I361:Q361))))</f>
        <v>0</v>
      </c>
      <c r="S361" s="31">
        <f>IF($I331="n/a",0,IF(S$4&lt;=$C361,0,IF(SUM($C361,$I331)&gt;S$4,$Y342/$I331,$Y342-SUM($I361:R361))))</f>
        <v>0</v>
      </c>
      <c r="T361" s="31">
        <f>IF($I331="n/a",0,IF(T$4&lt;=$C361,0,IF(SUM($C361,$I331)&gt;T$4,$Y342/$I331,$Y342-SUM($I361:S361))))</f>
        <v>0</v>
      </c>
      <c r="U361" s="31">
        <f>IF($I331="n/a",0,IF(U$4&lt;=$C361,0,IF(SUM($C361,$I331)&gt;U$4,$Y342/$I331,$Y342-SUM($I361:T361))))</f>
        <v>0</v>
      </c>
      <c r="V361" s="31">
        <f>IF($I331="n/a",0,IF(V$4&lt;=$C361,0,IF(SUM($C361,$I331)&gt;V$4,$Y342/$I331,$Y342-SUM($I361:U361))))</f>
        <v>0</v>
      </c>
      <c r="W361" s="31">
        <f>IF($I331="n/a",0,IF(W$4&lt;=$C361,0,IF(SUM($C361,$I331)&gt;W$4,$Y342/$I331,$Y342-SUM($I361:V361))))</f>
        <v>0</v>
      </c>
      <c r="X361" s="31">
        <f>IF($I331="n/a",0,IF(X$4&lt;=$C361,0,IF(SUM($C361,$I331)&gt;X$4,$Y342/$I331,$Y342-SUM($I361:W361))))</f>
        <v>0</v>
      </c>
      <c r="Y361" s="31">
        <f>IF($I331="n/a",0,IF(Y$4&lt;=$C361,0,IF(SUM($C361,$I331)&gt;Y$4,$Y342/$I331,$Y342-SUM($I361:X361))))</f>
        <v>0</v>
      </c>
      <c r="Z361" s="31">
        <f>IF($I331="n/a",0,IF(Z$4&lt;=$C361,0,IF(SUM($C361,$I331)&gt;Z$4,$Y342/$I331,$Y342-SUM($I361:Y361))))</f>
        <v>0</v>
      </c>
      <c r="AA361" s="31">
        <f>IF($I331="n/a",0,IF(AA$4&lt;=$C361,0,IF(SUM($C361,$I331)&gt;AA$4,$Y342/$I331,$Y342-SUM($I361:Z361))))</f>
        <v>0</v>
      </c>
      <c r="AB361" s="31">
        <f>IF($I331="n/a",0,IF(AB$4&lt;=$C361,0,IF(SUM($C361,$I331)&gt;AB$4,$Y342/$I331,$Y342-SUM($I361:AA361))))</f>
        <v>0</v>
      </c>
      <c r="AC361" s="31">
        <f>IF($I331="n/a",0,IF(AC$4&lt;=$C361,0,IF(SUM($C361,$I331)&gt;AC$4,$Y342/$I331,$Y342-SUM($I361:AB361))))</f>
        <v>0</v>
      </c>
      <c r="AD361" s="31">
        <f>IF($I331="n/a",0,IF(AD$4&lt;=$C361,0,IF(SUM($C361,$I331)&gt;AD$4,$Y342/$I331,$Y342-SUM($I361:AC361))))</f>
        <v>0</v>
      </c>
      <c r="AE361" s="31">
        <f>IF($I331="n/a",0,IF(AE$4&lt;=$C361,0,IF(SUM($C361,$I331)&gt;AE$4,$Y342/$I331,$Y342-SUM($I361:AD361))))</f>
        <v>0</v>
      </c>
      <c r="AF361" s="31">
        <f>IF($I331="n/a",0,IF(AF$4&lt;=$C361,0,IF(SUM($C361,$I331)&gt;AF$4,$Y342/$I331,$Y342-SUM($I361:AE361))))</f>
        <v>0</v>
      </c>
      <c r="AG361" s="31">
        <f>IF($I331="n/a",0,IF(AG$4&lt;=$C361,0,IF(SUM($C361,$I331)&gt;AG$4,$Y342/$I331,$Y342-SUM($I361:AF361))))</f>
        <v>0</v>
      </c>
      <c r="AH361" s="31">
        <f>IF($I331="n/a",0,IF(AH$4&lt;=$C361,0,IF(SUM($C361,$I331)&gt;AH$4,$Y342/$I331,$Y342-SUM($I361:AG361))))</f>
        <v>0</v>
      </c>
      <c r="AI361" s="31">
        <f>IF($I331="n/a",0,IF(AI$4&lt;=$C361,0,IF(SUM($C361,$I331)&gt;AI$4,$Y342/$I331,$Y342-SUM($I361:AH361))))</f>
        <v>0</v>
      </c>
      <c r="AJ361" s="31">
        <f>IF($I331="n/a",0,IF(AJ$4&lt;=$C361,0,IF(SUM($C361,$I331)&gt;AJ$4,$Y342/$I331,$Y342-SUM($I361:AI361))))</f>
        <v>0</v>
      </c>
      <c r="AK361" s="31">
        <f>IF($I331="n/a",0,IF(AK$4&lt;=$C361,0,IF(SUM($C361,$I331)&gt;AK$4,$Y342/$I331,$Y342-SUM($I361:AJ361))))</f>
        <v>0</v>
      </c>
      <c r="AL361" s="31">
        <f>IF($I331="n/a",0,IF(AL$4&lt;=$C361,0,IF(SUM($C361,$I331)&gt;AL$4,$Y342/$I331,$Y342-SUM($I361:AK361))))</f>
        <v>0</v>
      </c>
      <c r="AM361" s="31">
        <f>IF($I331="n/a",0,IF(AM$4&lt;=$C361,0,IF(SUM($C361,$I331)&gt;AM$4,$Y342/$I331,$Y342-SUM($I361:AL361))))</f>
        <v>0</v>
      </c>
      <c r="AN361" s="31">
        <f>IF($I331="n/a",0,IF(AN$4&lt;=$C361,0,IF(SUM($C361,$I331)&gt;AN$4,$Y342/$I331,$Y342-SUM($I361:AM361))))</f>
        <v>0</v>
      </c>
      <c r="AO361" s="31">
        <f>IF($I331="n/a",0,IF(AO$4&lt;=$C361,0,IF(SUM($C361,$I331)&gt;AO$4,$Y342/$I331,$Y342-SUM($I361:AN361))))</f>
        <v>0</v>
      </c>
      <c r="AP361" s="31">
        <f>IF($I331="n/a",0,IF(AP$4&lt;=$C361,0,IF(SUM($C361,$I331)&gt;AP$4,$Y342/$I331,$Y342-SUM($I361:AO361))))</f>
        <v>0</v>
      </c>
      <c r="AQ361" s="31">
        <f>IF($I331="n/a",0,IF(AQ$4&lt;=$C361,0,IF(SUM($C361,$I331)&gt;AQ$4,$Y342/$I331,$Y342-SUM($I361:AP361))))</f>
        <v>0</v>
      </c>
      <c r="AR361" s="31">
        <f>IF($I331="n/a",0,IF(AR$4&lt;=$C361,0,IF(SUM($C361,$I331)&gt;AR$4,$Y342/$I331,$Y342-SUM($I361:AQ361))))</f>
        <v>0</v>
      </c>
      <c r="AS361" s="31">
        <f>IF($I331="n/a",0,IF(AS$4&lt;=$C361,0,IF(SUM($C361,$I331)&gt;AS$4,$Y342/$I331,$Y342-SUM($I361:AR361))))</f>
        <v>0</v>
      </c>
      <c r="AT361" s="31">
        <f>IF($I331="n/a",0,IF(AT$4&lt;=$C361,0,IF(SUM($C361,$I331)&gt;AT$4,$Y342/$I331,$Y342-SUM($I361:AS361))))</f>
        <v>0</v>
      </c>
      <c r="AU361" s="31">
        <f>IF($I331="n/a",0,IF(AU$4&lt;=$C361,0,IF(SUM($C361,$I331)&gt;AU$4,$Y342/$I331,$Y342-SUM($I361:AT361))))</f>
        <v>0</v>
      </c>
      <c r="AV361" s="31">
        <f>IF($I331="n/a",0,IF(AV$4&lt;=$C361,0,IF(SUM($C361,$I331)&gt;AV$4,$Y342/$I331,$Y342-SUM($I361:AU361))))</f>
        <v>0</v>
      </c>
      <c r="AW361" s="31">
        <f>IF($I331="n/a",0,IF(AW$4&lt;=$C361,0,IF(SUM($C361,$I331)&gt;AW$4,$Y342/$I331,$Y342-SUM($I361:AV361))))</f>
        <v>0</v>
      </c>
      <c r="AX361" s="31">
        <f>IF($I331="n/a",0,IF(AX$4&lt;=$C361,0,IF(SUM($C361,$I331)&gt;AX$4,$Y342/$I331,$Y342-SUM($I361:AW361))))</f>
        <v>0</v>
      </c>
      <c r="AY361" s="31">
        <f>IF($I331="n/a",0,IF(AY$4&lt;=$C361,0,IF(SUM($C361,$I331)&gt;AY$4,$Y342/$I331,$Y342-SUM($I361:AX361))))</f>
        <v>0</v>
      </c>
      <c r="AZ361" s="31">
        <f>IF($I331="n/a",0,IF(AZ$4&lt;=$C361,0,IF(SUM($C361,$I331)&gt;AZ$4,$Y342/$I331,$Y342-SUM($I361:AY361))))</f>
        <v>0</v>
      </c>
      <c r="BA361" s="31">
        <f>IF($I331="n/a",0,IF(BA$4&lt;=$C361,0,IF(SUM($C361,$I331)&gt;BA$4,$Y342/$I331,$Y342-SUM($I361:AZ361))))</f>
        <v>0</v>
      </c>
      <c r="BB361" s="31">
        <f>IF($I331="n/a",0,IF(BB$4&lt;=$C361,0,IF(SUM($C361,$I331)&gt;BB$4,$Y342/$I331,$Y342-SUM($I361:BA361))))</f>
        <v>0</v>
      </c>
      <c r="BC361" s="31">
        <f>IF($I331="n/a",0,IF(BC$4&lt;=$C361,0,IF(SUM($C361,$I331)&gt;BC$4,$Y342/$I331,$Y342-SUM($I361:BB361))))</f>
        <v>0</v>
      </c>
      <c r="BD361" s="31">
        <f>IF($I331="n/a",0,IF(BD$4&lt;=$C361,0,IF(SUM($C361,$I331)&gt;BD$4,$Y342/$I331,$Y342-SUM($I361:BC361))))</f>
        <v>0</v>
      </c>
      <c r="BE361" s="31">
        <f>IF($I331="n/a",0,IF(BE$4&lt;=$C361,0,IF(SUM($C361,$I331)&gt;BE$4,$Y342/$I331,$Y342-SUM($I361:BD361))))</f>
        <v>0</v>
      </c>
      <c r="BF361" s="31">
        <f>IF($I331="n/a",0,IF(BF$4&lt;=$C361,0,IF(SUM($C361,$I331)&gt;BF$4,$Y342/$I331,$Y342-SUM($I361:BE361))))</f>
        <v>0</v>
      </c>
      <c r="BG361" s="31">
        <f>IF($I331="n/a",0,IF(BG$4&lt;=$C361,0,IF(SUM($C361,$I331)&gt;BG$4,$Y342/$I331,$Y342-SUM($I361:BF361))))</f>
        <v>0</v>
      </c>
      <c r="BH361" s="31">
        <f>IF($I331="n/a",0,IF(BH$4&lt;=$C361,0,IF(SUM($C361,$I331)&gt;BH$4,$Y342/$I331,$Y342-SUM($I361:BG361))))</f>
        <v>0</v>
      </c>
      <c r="BI361" s="31">
        <f>IF($I331="n/a",0,IF(BI$4&lt;=$C361,0,IF(SUM($C361,$I331)&gt;BI$4,$Y342/$I331,$Y342-SUM($I361:BH361))))</f>
        <v>0</v>
      </c>
      <c r="BJ361" s="31">
        <f>IF($I331="n/a",0,IF(BJ$4&lt;=$C361,0,IF(SUM($C361,$I331)&gt;BJ$4,$Y342/$I331,$Y342-SUM($I361:BI361))))</f>
        <v>0</v>
      </c>
      <c r="BK361" s="31">
        <f>IF($I331="n/a",0,IF(BK$4&lt;=$C361,0,IF(SUM($C361,$I331)&gt;BK$4,$Y342/$I331,$Y342-SUM($I361:BJ361))))</f>
        <v>0</v>
      </c>
      <c r="BL361" s="31">
        <f>IF($I331="n/a",0,IF(BL$4&lt;=$C361,0,IF(SUM($C361,$I331)&gt;BL$4,$Y342/$I331,$Y342-SUM($I361:BK361))))</f>
        <v>0</v>
      </c>
      <c r="BM361" s="31">
        <f>IF($I331="n/a",0,IF(BM$4&lt;=$C361,0,IF(SUM($C361,$I331)&gt;BM$4,$Y342/$I331,$Y342-SUM($I361:BL361))))</f>
        <v>0</v>
      </c>
      <c r="BN361" s="31">
        <f>IF($I331="n/a",0,IF(BN$4&lt;=$C361,0,IF(SUM($C361,$I331)&gt;BN$4,$Y342/$I331,$Y342-SUM($I361:BM361))))</f>
        <v>0</v>
      </c>
      <c r="BO361" s="31">
        <f>IF($I331="n/a",0,IF(BO$4&lt;=$C361,0,IF(SUM($C361,$I331)&gt;BO$4,$Y342/$I331,$Y342-SUM($I361:BN361))))</f>
        <v>0</v>
      </c>
      <c r="BP361" s="31">
        <f>IF($I331="n/a",0,IF(BP$4&lt;=$C361,0,IF(SUM($C361,$I331)&gt;BP$4,$Y342/$I331,$Y342-SUM($I361:BO361))))</f>
        <v>0</v>
      </c>
      <c r="BQ361" s="31">
        <f>IF($I331="n/a",0,IF(BQ$4&lt;=$C361,0,IF(SUM($C361,$I331)&gt;BQ$4,$Y342/$I331,$Y342-SUM($I361:BP361))))</f>
        <v>0</v>
      </c>
      <c r="BR361" s="31">
        <f>IF($I331="n/a",0,IF(BR$4&lt;=$C361,0,IF(SUM($C361,$I331)&gt;BR$4,$Y342/$I331,$Y342-SUM($I361:BQ361))))</f>
        <v>0</v>
      </c>
      <c r="BS361" s="31">
        <f>IF($I331="n/a",0,IF(BS$4&lt;=$C361,0,IF(SUM($C361,$I331)&gt;BS$4,$Y342/$I331,$Y342-SUM($I361:BR361))))</f>
        <v>0</v>
      </c>
      <c r="BT361" s="31">
        <f>IF($I331="n/a",0,IF(BT$4&lt;=$C361,0,IF(SUM($C361,$I331)&gt;BT$4,$Y342/$I331,$Y342-SUM($I361:BS361))))</f>
        <v>0</v>
      </c>
      <c r="BU361" s="31">
        <f>IF($I331="n/a",0,IF(BU$4&lt;=$C361,0,IF(SUM($C361,$I331)&gt;BU$4,$Y342/$I331,$Y342-SUM($I361:BT361))))</f>
        <v>0</v>
      </c>
      <c r="BV361" s="31">
        <f>IF($I331="n/a",0,IF(BV$4&lt;=$C361,0,IF(SUM($C361,$I331)&gt;BV$4,$Y342/$I331,$Y342-SUM($I361:BU361))))</f>
        <v>0</v>
      </c>
      <c r="BW361" s="31">
        <f>IF($I331="n/a",0,IF(BW$4&lt;=$C361,0,IF(SUM($C361,$I331)&gt;BW$4,$Y342/$I331,$Y342-SUM($I361:BV361))))</f>
        <v>0</v>
      </c>
      <c r="BX361" s="31">
        <f>IF($I331="n/a",0,IF(BX$4&lt;=$C361,0,IF(SUM($C361,$I331)&gt;BX$4,$Y342/$I331,$Y342-SUM($I361:BW361))))</f>
        <v>0</v>
      </c>
      <c r="BY361" s="31">
        <f>IF($I331="n/a",0,IF(BY$4&lt;=$C361,0,IF(SUM($C361,$I331)&gt;BY$4,$Y342/$I331,$Y342-SUM($I361:BX361))))</f>
        <v>0</v>
      </c>
      <c r="BZ361" s="31">
        <f>IF($I331="n/a",0,IF(BZ$4&lt;=$C361,0,IF(SUM($C361,$I331)&gt;BZ$4,$Y342/$I331,$Y342-SUM($I361:BY361))))</f>
        <v>0</v>
      </c>
      <c r="CA361" s="31">
        <f>IF($I331="n/a",0,IF(CA$4&lt;=$C361,0,IF(SUM($C361,$I331)&gt;CA$4,$Y342/$I331,$Y342-SUM($I361:BZ361))))</f>
        <v>0</v>
      </c>
      <c r="CB361" s="31">
        <f>IF($I331="n/a",0,IF(CB$4&lt;=$C361,0,IF(SUM($C361,$I331)&gt;CB$4,$Y342/$I331,$Y342-SUM($I361:CA361))))</f>
        <v>0</v>
      </c>
      <c r="CC361" s="31">
        <f>IF($I331="n/a",0,IF(CC$4&lt;=$C361,0,IF(SUM($C361,$I331)&gt;CC$4,$Y342/$I331,$Y342-SUM($I361:CB361))))</f>
        <v>0</v>
      </c>
      <c r="CD361" s="31">
        <f>IF($I331="n/a",0,IF(CD$4&lt;=$C361,0,IF(SUM($C361,$I331)&gt;CD$4,$Y342/$I331,$Y342-SUM($I361:CC361))))</f>
        <v>0</v>
      </c>
      <c r="CE361" s="31">
        <f>IF($I331="n/a",0,IF(CE$4&lt;=$C361,0,IF(SUM($C361,$I331)&gt;CE$4,$Y342/$I331,$Y342-SUM($I361:CD361))))</f>
        <v>0</v>
      </c>
      <c r="CF361" s="31">
        <f>IF($I331="n/a",0,IF(CF$4&lt;=$C361,0,IF(SUM($C361,$I331)&gt;CF$4,$Y342/$I331,$Y342-SUM($I361:CE361))))</f>
        <v>0</v>
      </c>
    </row>
    <row r="362" spans="3:84" ht="12.75" customHeight="1">
      <c r="C362" s="202">
        <v>2032</v>
      </c>
      <c r="D362" s="21" t="s">
        <v>62</v>
      </c>
      <c r="E362" s="21" t="s">
        <v>197</v>
      </c>
      <c r="I362" s="31"/>
      <c r="J362" s="31">
        <f>IF($I331="n/a",0,IF(J$4&lt;=$C362,0,IF(SUM($C362,$I331)&gt;J$4,$Z342/$I331,$Z342-SUM($I362:I362))))</f>
        <v>0</v>
      </c>
      <c r="K362" s="31">
        <f>IF($I331="n/a",0,IF(K$4&lt;=$C362,0,IF(SUM($C362,$I331)&gt;K$4,$Z342/$I331,$Z342-SUM($I362:J362))))</f>
        <v>0</v>
      </c>
      <c r="L362" s="31">
        <f>IF($I331="n/a",0,IF(L$4&lt;=$C362,0,IF(SUM($C362,$I331)&gt;L$4,$Z342/$I331,$Z342-SUM($I362:K362))))</f>
        <v>0</v>
      </c>
      <c r="M362" s="31">
        <f>IF($I331="n/a",0,IF(M$4&lt;=$C362,0,IF(SUM($C362,$I331)&gt;M$4,$Z342/$I331,$Z342-SUM($I362:L362))))</f>
        <v>0</v>
      </c>
      <c r="N362" s="31">
        <f>IF($I331="n/a",0,IF(N$4&lt;=$C362,0,IF(SUM($C362,$I331)&gt;N$4,$Z342/$I331,$Z342-SUM($I362:M362))))</f>
        <v>0</v>
      </c>
      <c r="O362" s="31">
        <f>IF($I331="n/a",0,IF(O$4&lt;=$C362,0,IF(SUM($C362,$I331)&gt;O$4,$Z342/$I331,$Z342-SUM($I362:N362))))</f>
        <v>0</v>
      </c>
      <c r="P362" s="31">
        <f>IF($I331="n/a",0,IF(P$4&lt;=$C362,0,IF(SUM($C362,$I331)&gt;P$4,$Z342/$I331,$Z342-SUM($I362:O362))))</f>
        <v>0</v>
      </c>
      <c r="Q362" s="31">
        <f>IF($I331="n/a",0,IF(Q$4&lt;=$C362,0,IF(SUM($C362,$I331)&gt;Q$4,$Z342/$I331,$Z342-SUM($I362:P362))))</f>
        <v>0</v>
      </c>
      <c r="R362" s="31">
        <f>IF($I331="n/a",0,IF(R$4&lt;=$C362,0,IF(SUM($C362,$I331)&gt;R$4,$Z342/$I331,$Z342-SUM($I362:Q362))))</f>
        <v>0</v>
      </c>
      <c r="S362" s="31">
        <f>IF($I331="n/a",0,IF(S$4&lt;=$C362,0,IF(SUM($C362,$I331)&gt;S$4,$Z342/$I331,$Z342-SUM($I362:R362))))</f>
        <v>0</v>
      </c>
      <c r="T362" s="31">
        <f>IF($I331="n/a",0,IF(T$4&lt;=$C362,0,IF(SUM($C362,$I331)&gt;T$4,$Z342/$I331,$Z342-SUM($I362:S362))))</f>
        <v>0</v>
      </c>
      <c r="U362" s="31">
        <f>IF($I331="n/a",0,IF(U$4&lt;=$C362,0,IF(SUM($C362,$I331)&gt;U$4,$Z342/$I331,$Z342-SUM($I362:T362))))</f>
        <v>0</v>
      </c>
      <c r="V362" s="31">
        <f>IF($I331="n/a",0,IF(V$4&lt;=$C362,0,IF(SUM($C362,$I331)&gt;V$4,$Z342/$I331,$Z342-SUM($I362:U362))))</f>
        <v>0</v>
      </c>
      <c r="W362" s="31">
        <f>IF($I331="n/a",0,IF(W$4&lt;=$C362,0,IF(SUM($C362,$I331)&gt;W$4,$Z342/$I331,$Z342-SUM($I362:V362))))</f>
        <v>0</v>
      </c>
      <c r="X362" s="31">
        <f>IF($I331="n/a",0,IF(X$4&lt;=$C362,0,IF(SUM($C362,$I331)&gt;X$4,$Z342/$I331,$Z342-SUM($I362:W362))))</f>
        <v>0</v>
      </c>
      <c r="Y362" s="31">
        <f>IF($I331="n/a",0,IF(Y$4&lt;=$C362,0,IF(SUM($C362,$I331)&gt;Y$4,$Z342/$I331,$Z342-SUM($I362:X362))))</f>
        <v>0</v>
      </c>
      <c r="Z362" s="31">
        <f>IF($I331="n/a",0,IF(Z$4&lt;=$C362,0,IF(SUM($C362,$I331)&gt;Z$4,$Z342/$I331,$Z342-SUM($I362:Y362))))</f>
        <v>0</v>
      </c>
      <c r="AA362" s="31">
        <f>IF($I331="n/a",0,IF(AA$4&lt;=$C362,0,IF(SUM($C362,$I331)&gt;AA$4,$Z342/$I331,$Z342-SUM($I362:Z362))))</f>
        <v>0</v>
      </c>
      <c r="AB362" s="31">
        <f>IF($I331="n/a",0,IF(AB$4&lt;=$C362,0,IF(SUM($C362,$I331)&gt;AB$4,$Z342/$I331,$Z342-SUM($I362:AA362))))</f>
        <v>0</v>
      </c>
      <c r="AC362" s="31">
        <f>IF($I331="n/a",0,IF(AC$4&lt;=$C362,0,IF(SUM($C362,$I331)&gt;AC$4,$Z342/$I331,$Z342-SUM($I362:AB362))))</f>
        <v>0</v>
      </c>
      <c r="AD362" s="31">
        <f>IF($I331="n/a",0,IF(AD$4&lt;=$C362,0,IF(SUM($C362,$I331)&gt;AD$4,$Z342/$I331,$Z342-SUM($I362:AC362))))</f>
        <v>0</v>
      </c>
      <c r="AE362" s="31">
        <f>IF($I331="n/a",0,IF(AE$4&lt;=$C362,0,IF(SUM($C362,$I331)&gt;AE$4,$Z342/$I331,$Z342-SUM($I362:AD362))))</f>
        <v>0</v>
      </c>
      <c r="AF362" s="31">
        <f>IF($I331="n/a",0,IF(AF$4&lt;=$C362,0,IF(SUM($C362,$I331)&gt;AF$4,$Z342/$I331,$Z342-SUM($I362:AE362))))</f>
        <v>0</v>
      </c>
      <c r="AG362" s="31">
        <f>IF($I331="n/a",0,IF(AG$4&lt;=$C362,0,IF(SUM($C362,$I331)&gt;AG$4,$Z342/$I331,$Z342-SUM($I362:AF362))))</f>
        <v>0</v>
      </c>
      <c r="AH362" s="31">
        <f>IF($I331="n/a",0,IF(AH$4&lt;=$C362,0,IF(SUM($C362,$I331)&gt;AH$4,$Z342/$I331,$Z342-SUM($I362:AG362))))</f>
        <v>0</v>
      </c>
      <c r="AI362" s="31">
        <f>IF($I331="n/a",0,IF(AI$4&lt;=$C362,0,IF(SUM($C362,$I331)&gt;AI$4,$Z342/$I331,$Z342-SUM($I362:AH362))))</f>
        <v>0</v>
      </c>
      <c r="AJ362" s="31">
        <f>IF($I331="n/a",0,IF(AJ$4&lt;=$C362,0,IF(SUM($C362,$I331)&gt;AJ$4,$Z342/$I331,$Z342-SUM($I362:AI362))))</f>
        <v>0</v>
      </c>
      <c r="AK362" s="31">
        <f>IF($I331="n/a",0,IF(AK$4&lt;=$C362,0,IF(SUM($C362,$I331)&gt;AK$4,$Z342/$I331,$Z342-SUM($I362:AJ362))))</f>
        <v>0</v>
      </c>
      <c r="AL362" s="31">
        <f>IF($I331="n/a",0,IF(AL$4&lt;=$C362,0,IF(SUM($C362,$I331)&gt;AL$4,$Z342/$I331,$Z342-SUM($I362:AK362))))</f>
        <v>0</v>
      </c>
      <c r="AM362" s="31">
        <f>IF($I331="n/a",0,IF(AM$4&lt;=$C362,0,IF(SUM($C362,$I331)&gt;AM$4,$Z342/$I331,$Z342-SUM($I362:AL362))))</f>
        <v>0</v>
      </c>
      <c r="AN362" s="31">
        <f>IF($I331="n/a",0,IF(AN$4&lt;=$C362,0,IF(SUM($C362,$I331)&gt;AN$4,$Z342/$I331,$Z342-SUM($I362:AM362))))</f>
        <v>0</v>
      </c>
      <c r="AO362" s="31">
        <f>IF($I331="n/a",0,IF(AO$4&lt;=$C362,0,IF(SUM($C362,$I331)&gt;AO$4,$Z342/$I331,$Z342-SUM($I362:AN362))))</f>
        <v>0</v>
      </c>
      <c r="AP362" s="31">
        <f>IF($I331="n/a",0,IF(AP$4&lt;=$C362,0,IF(SUM($C362,$I331)&gt;AP$4,$Z342/$I331,$Z342-SUM($I362:AO362))))</f>
        <v>0</v>
      </c>
      <c r="AQ362" s="31">
        <f>IF($I331="n/a",0,IF(AQ$4&lt;=$C362,0,IF(SUM($C362,$I331)&gt;AQ$4,$Z342/$I331,$Z342-SUM($I362:AP362))))</f>
        <v>0</v>
      </c>
      <c r="AR362" s="31">
        <f>IF($I331="n/a",0,IF(AR$4&lt;=$C362,0,IF(SUM($C362,$I331)&gt;AR$4,$Z342/$I331,$Z342-SUM($I362:AQ362))))</f>
        <v>0</v>
      </c>
      <c r="AS362" s="31">
        <f>IF($I331="n/a",0,IF(AS$4&lt;=$C362,0,IF(SUM($C362,$I331)&gt;AS$4,$Z342/$I331,$Z342-SUM($I362:AR362))))</f>
        <v>0</v>
      </c>
      <c r="AT362" s="31">
        <f>IF($I331="n/a",0,IF(AT$4&lt;=$C362,0,IF(SUM($C362,$I331)&gt;AT$4,$Z342/$I331,$Z342-SUM($I362:AS362))))</f>
        <v>0</v>
      </c>
      <c r="AU362" s="31">
        <f>IF($I331="n/a",0,IF(AU$4&lt;=$C362,0,IF(SUM($C362,$I331)&gt;AU$4,$Z342/$I331,$Z342-SUM($I362:AT362))))</f>
        <v>0</v>
      </c>
      <c r="AV362" s="31">
        <f>IF($I331="n/a",0,IF(AV$4&lt;=$C362,0,IF(SUM($C362,$I331)&gt;AV$4,$Z342/$I331,$Z342-SUM($I362:AU362))))</f>
        <v>0</v>
      </c>
      <c r="AW362" s="31">
        <f>IF($I331="n/a",0,IF(AW$4&lt;=$C362,0,IF(SUM($C362,$I331)&gt;AW$4,$Z342/$I331,$Z342-SUM($I362:AV362))))</f>
        <v>0</v>
      </c>
      <c r="AX362" s="31">
        <f>IF($I331="n/a",0,IF(AX$4&lt;=$C362,0,IF(SUM($C362,$I331)&gt;AX$4,$Z342/$I331,$Z342-SUM($I362:AW362))))</f>
        <v>0</v>
      </c>
      <c r="AY362" s="31">
        <f>IF($I331="n/a",0,IF(AY$4&lt;=$C362,0,IF(SUM($C362,$I331)&gt;AY$4,$Z342/$I331,$Z342-SUM($I362:AX362))))</f>
        <v>0</v>
      </c>
      <c r="AZ362" s="31">
        <f>IF($I331="n/a",0,IF(AZ$4&lt;=$C362,0,IF(SUM($C362,$I331)&gt;AZ$4,$Z342/$I331,$Z342-SUM($I362:AY362))))</f>
        <v>0</v>
      </c>
      <c r="BA362" s="31">
        <f>IF($I331="n/a",0,IF(BA$4&lt;=$C362,0,IF(SUM($C362,$I331)&gt;BA$4,$Z342/$I331,$Z342-SUM($I362:AZ362))))</f>
        <v>0</v>
      </c>
      <c r="BB362" s="31">
        <f>IF($I331="n/a",0,IF(BB$4&lt;=$C362,0,IF(SUM($C362,$I331)&gt;BB$4,$Z342/$I331,$Z342-SUM($I362:BA362))))</f>
        <v>0</v>
      </c>
      <c r="BC362" s="31">
        <f>IF($I331="n/a",0,IF(BC$4&lt;=$C362,0,IF(SUM($C362,$I331)&gt;BC$4,$Z342/$I331,$Z342-SUM($I362:BB362))))</f>
        <v>0</v>
      </c>
      <c r="BD362" s="31">
        <f>IF($I331="n/a",0,IF(BD$4&lt;=$C362,0,IF(SUM($C362,$I331)&gt;BD$4,$Z342/$I331,$Z342-SUM($I362:BC362))))</f>
        <v>0</v>
      </c>
      <c r="BE362" s="31">
        <f>IF($I331="n/a",0,IF(BE$4&lt;=$C362,0,IF(SUM($C362,$I331)&gt;BE$4,$Z342/$I331,$Z342-SUM($I362:BD362))))</f>
        <v>0</v>
      </c>
      <c r="BF362" s="31">
        <f>IF($I331="n/a",0,IF(BF$4&lt;=$C362,0,IF(SUM($C362,$I331)&gt;BF$4,$Z342/$I331,$Z342-SUM($I362:BE362))))</f>
        <v>0</v>
      </c>
      <c r="BG362" s="31">
        <f>IF($I331="n/a",0,IF(BG$4&lt;=$C362,0,IF(SUM($C362,$I331)&gt;BG$4,$Z342/$I331,$Z342-SUM($I362:BF362))))</f>
        <v>0</v>
      </c>
      <c r="BH362" s="31">
        <f>IF($I331="n/a",0,IF(BH$4&lt;=$C362,0,IF(SUM($C362,$I331)&gt;BH$4,$Z342/$I331,$Z342-SUM($I362:BG362))))</f>
        <v>0</v>
      </c>
      <c r="BI362" s="31">
        <f>IF($I331="n/a",0,IF(BI$4&lt;=$C362,0,IF(SUM($C362,$I331)&gt;BI$4,$Z342/$I331,$Z342-SUM($I362:BH362))))</f>
        <v>0</v>
      </c>
      <c r="BJ362" s="31">
        <f>IF($I331="n/a",0,IF(BJ$4&lt;=$C362,0,IF(SUM($C362,$I331)&gt;BJ$4,$Z342/$I331,$Z342-SUM($I362:BI362))))</f>
        <v>0</v>
      </c>
      <c r="BK362" s="31">
        <f>IF($I331="n/a",0,IF(BK$4&lt;=$C362,0,IF(SUM($C362,$I331)&gt;BK$4,$Z342/$I331,$Z342-SUM($I362:BJ362))))</f>
        <v>0</v>
      </c>
      <c r="BL362" s="31">
        <f>IF($I331="n/a",0,IF(BL$4&lt;=$C362,0,IF(SUM($C362,$I331)&gt;BL$4,$Z342/$I331,$Z342-SUM($I362:BK362))))</f>
        <v>0</v>
      </c>
      <c r="BM362" s="31">
        <f>IF($I331="n/a",0,IF(BM$4&lt;=$C362,0,IF(SUM($C362,$I331)&gt;BM$4,$Z342/$I331,$Z342-SUM($I362:BL362))))</f>
        <v>0</v>
      </c>
      <c r="BN362" s="31">
        <f>IF($I331="n/a",0,IF(BN$4&lt;=$C362,0,IF(SUM($C362,$I331)&gt;BN$4,$Z342/$I331,$Z342-SUM($I362:BM362))))</f>
        <v>0</v>
      </c>
      <c r="BO362" s="31">
        <f>IF($I331="n/a",0,IF(BO$4&lt;=$C362,0,IF(SUM($C362,$I331)&gt;BO$4,$Z342/$I331,$Z342-SUM($I362:BN362))))</f>
        <v>0</v>
      </c>
      <c r="BP362" s="31">
        <f>IF($I331="n/a",0,IF(BP$4&lt;=$C362,0,IF(SUM($C362,$I331)&gt;BP$4,$Z342/$I331,$Z342-SUM($I362:BO362))))</f>
        <v>0</v>
      </c>
      <c r="BQ362" s="31">
        <f>IF($I331="n/a",0,IF(BQ$4&lt;=$C362,0,IF(SUM($C362,$I331)&gt;BQ$4,$Z342/$I331,$Z342-SUM($I362:BP362))))</f>
        <v>0</v>
      </c>
      <c r="BR362" s="31">
        <f>IF($I331="n/a",0,IF(BR$4&lt;=$C362,0,IF(SUM($C362,$I331)&gt;BR$4,$Z342/$I331,$Z342-SUM($I362:BQ362))))</f>
        <v>0</v>
      </c>
      <c r="BS362" s="31">
        <f>IF($I331="n/a",0,IF(BS$4&lt;=$C362,0,IF(SUM($C362,$I331)&gt;BS$4,$Z342/$I331,$Z342-SUM($I362:BR362))))</f>
        <v>0</v>
      </c>
      <c r="BT362" s="31">
        <f>IF($I331="n/a",0,IF(BT$4&lt;=$C362,0,IF(SUM($C362,$I331)&gt;BT$4,$Z342/$I331,$Z342-SUM($I362:BS362))))</f>
        <v>0</v>
      </c>
      <c r="BU362" s="31">
        <f>IF($I331="n/a",0,IF(BU$4&lt;=$C362,0,IF(SUM($C362,$I331)&gt;BU$4,$Z342/$I331,$Z342-SUM($I362:BT362))))</f>
        <v>0</v>
      </c>
      <c r="BV362" s="31">
        <f>IF($I331="n/a",0,IF(BV$4&lt;=$C362,0,IF(SUM($C362,$I331)&gt;BV$4,$Z342/$I331,$Z342-SUM($I362:BU362))))</f>
        <v>0</v>
      </c>
      <c r="BW362" s="31">
        <f>IF($I331="n/a",0,IF(BW$4&lt;=$C362,0,IF(SUM($C362,$I331)&gt;BW$4,$Z342/$I331,$Z342-SUM($I362:BV362))))</f>
        <v>0</v>
      </c>
      <c r="BX362" s="31">
        <f>IF($I331="n/a",0,IF(BX$4&lt;=$C362,0,IF(SUM($C362,$I331)&gt;BX$4,$Z342/$I331,$Z342-SUM($I362:BW362))))</f>
        <v>0</v>
      </c>
      <c r="BY362" s="31">
        <f>IF($I331="n/a",0,IF(BY$4&lt;=$C362,0,IF(SUM($C362,$I331)&gt;BY$4,$Z342/$I331,$Z342-SUM($I362:BX362))))</f>
        <v>0</v>
      </c>
      <c r="BZ362" s="31">
        <f>IF($I331="n/a",0,IF(BZ$4&lt;=$C362,0,IF(SUM($C362,$I331)&gt;BZ$4,$Z342/$I331,$Z342-SUM($I362:BY362))))</f>
        <v>0</v>
      </c>
      <c r="CA362" s="31">
        <f>IF($I331="n/a",0,IF(CA$4&lt;=$C362,0,IF(SUM($C362,$I331)&gt;CA$4,$Z342/$I331,$Z342-SUM($I362:BZ362))))</f>
        <v>0</v>
      </c>
      <c r="CB362" s="31">
        <f>IF($I331="n/a",0,IF(CB$4&lt;=$C362,0,IF(SUM($C362,$I331)&gt;CB$4,$Z342/$I331,$Z342-SUM($I362:CA362))))</f>
        <v>0</v>
      </c>
      <c r="CC362" s="31">
        <f>IF($I331="n/a",0,IF(CC$4&lt;=$C362,0,IF(SUM($C362,$I331)&gt;CC$4,$Z342/$I331,$Z342-SUM($I362:CB362))))</f>
        <v>0</v>
      </c>
      <c r="CD362" s="31">
        <f>IF($I331="n/a",0,IF(CD$4&lt;=$C362,0,IF(SUM($C362,$I331)&gt;CD$4,$Z342/$I331,$Z342-SUM($I362:CC362))))</f>
        <v>0</v>
      </c>
      <c r="CE362" s="31">
        <f>IF($I331="n/a",0,IF(CE$4&lt;=$C362,0,IF(SUM($C362,$I331)&gt;CE$4,$Z342/$I331,$Z342-SUM($I362:CD362))))</f>
        <v>0</v>
      </c>
      <c r="CF362" s="31">
        <f>IF($I331="n/a",0,IF(CF$4&lt;=$C362,0,IF(SUM($C362,$I331)&gt;CF$4,$Z342/$I331,$Z342-SUM($I362:CE362))))</f>
        <v>0</v>
      </c>
    </row>
    <row r="363" spans="3:84" ht="12.75" customHeight="1">
      <c r="C363" s="202">
        <v>2033</v>
      </c>
      <c r="D363" s="21" t="s">
        <v>63</v>
      </c>
      <c r="E363" s="21" t="s">
        <v>197</v>
      </c>
      <c r="I363" s="31"/>
      <c r="J363" s="31">
        <f>IF($I331="n/a",0,IF(J$4&lt;=$C363,0,IF(SUM($C363,$I331)&gt;J$4,$AA342/$I331,$AA342-SUM($I363:I363))))</f>
        <v>0</v>
      </c>
      <c r="K363" s="31">
        <f>IF($I331="n/a",0,IF(K$4&lt;=$C363,0,IF(SUM($C363,$I331)&gt;K$4,$AA342/$I331,$AA342-SUM($I363:J363))))</f>
        <v>0</v>
      </c>
      <c r="L363" s="31">
        <f>IF($I331="n/a",0,IF(L$4&lt;=$C363,0,IF(SUM($C363,$I331)&gt;L$4,$AA342/$I331,$AA342-SUM($I363:K363))))</f>
        <v>0</v>
      </c>
      <c r="M363" s="31">
        <f>IF($I331="n/a",0,IF(M$4&lt;=$C363,0,IF(SUM($C363,$I331)&gt;M$4,$AA342/$I331,$AA342-SUM($I363:L363))))</f>
        <v>0</v>
      </c>
      <c r="N363" s="31">
        <f>IF($I331="n/a",0,IF(N$4&lt;=$C363,0,IF(SUM($C363,$I331)&gt;N$4,$AA342/$I331,$AA342-SUM($I363:M363))))</f>
        <v>0</v>
      </c>
      <c r="O363" s="31">
        <f>IF($I331="n/a",0,IF(O$4&lt;=$C363,0,IF(SUM($C363,$I331)&gt;O$4,$AA342/$I331,$AA342-SUM($I363:N363))))</f>
        <v>0</v>
      </c>
      <c r="P363" s="31">
        <f>IF($I331="n/a",0,IF(P$4&lt;=$C363,0,IF(SUM($C363,$I331)&gt;P$4,$AA342/$I331,$AA342-SUM($I363:O363))))</f>
        <v>0</v>
      </c>
      <c r="Q363" s="31">
        <f>IF($I331="n/a",0,IF(Q$4&lt;=$C363,0,IF(SUM($C363,$I331)&gt;Q$4,$AA342/$I331,$AA342-SUM($I363:P363))))</f>
        <v>0</v>
      </c>
      <c r="R363" s="31">
        <f>IF($I331="n/a",0,IF(R$4&lt;=$C363,0,IF(SUM($C363,$I331)&gt;R$4,$AA342/$I331,$AA342-SUM($I363:Q363))))</f>
        <v>0</v>
      </c>
      <c r="S363" s="31">
        <f>IF($I331="n/a",0,IF(S$4&lt;=$C363,0,IF(SUM($C363,$I331)&gt;S$4,$AA342/$I331,$AA342-SUM($I363:R363))))</f>
        <v>0</v>
      </c>
      <c r="T363" s="31">
        <f>IF($I331="n/a",0,IF(T$4&lt;=$C363,0,IF(SUM($C363,$I331)&gt;T$4,$AA342/$I331,$AA342-SUM($I363:S363))))</f>
        <v>0</v>
      </c>
      <c r="U363" s="31">
        <f>IF($I331="n/a",0,IF(U$4&lt;=$C363,0,IF(SUM($C363,$I331)&gt;U$4,$AA342/$I331,$AA342-SUM($I363:T363))))</f>
        <v>0</v>
      </c>
      <c r="V363" s="31">
        <f>IF($I331="n/a",0,IF(V$4&lt;=$C363,0,IF(SUM($C363,$I331)&gt;V$4,$AA342/$I331,$AA342-SUM($I363:U363))))</f>
        <v>0</v>
      </c>
      <c r="W363" s="31">
        <f>IF($I331="n/a",0,IF(W$4&lt;=$C363,0,IF(SUM($C363,$I331)&gt;W$4,$AA342/$I331,$AA342-SUM($I363:V363))))</f>
        <v>0</v>
      </c>
      <c r="X363" s="31">
        <f>IF($I331="n/a",0,IF(X$4&lt;=$C363,0,IF(SUM($C363,$I331)&gt;X$4,$AA342/$I331,$AA342-SUM($I363:W363))))</f>
        <v>0</v>
      </c>
      <c r="Y363" s="31">
        <f>IF($I331="n/a",0,IF(Y$4&lt;=$C363,0,IF(SUM($C363,$I331)&gt;Y$4,$AA342/$I331,$AA342-SUM($I363:X363))))</f>
        <v>0</v>
      </c>
      <c r="Z363" s="31">
        <f>IF($I331="n/a",0,IF(Z$4&lt;=$C363,0,IF(SUM($C363,$I331)&gt;Z$4,$AA342/$I331,$AA342-SUM($I363:Y363))))</f>
        <v>0</v>
      </c>
      <c r="AA363" s="31">
        <f>IF($I331="n/a",0,IF(AA$4&lt;=$C363,0,IF(SUM($C363,$I331)&gt;AA$4,$AA342/$I331,$AA342-SUM($I363:Z363))))</f>
        <v>0</v>
      </c>
      <c r="AB363" s="31">
        <f>IF($I331="n/a",0,IF(AB$4&lt;=$C363,0,IF(SUM($C363,$I331)&gt;AB$4,$AA342/$I331,$AA342-SUM($I363:AA363))))</f>
        <v>0</v>
      </c>
      <c r="AC363" s="31">
        <f>IF($I331="n/a",0,IF(AC$4&lt;=$C363,0,IF(SUM($C363,$I331)&gt;AC$4,$AA342/$I331,$AA342-SUM($I363:AB363))))</f>
        <v>0</v>
      </c>
      <c r="AD363" s="31">
        <f>IF($I331="n/a",0,IF(AD$4&lt;=$C363,0,IF(SUM($C363,$I331)&gt;AD$4,$AA342/$I331,$AA342-SUM($I363:AC363))))</f>
        <v>0</v>
      </c>
      <c r="AE363" s="31">
        <f>IF($I331="n/a",0,IF(AE$4&lt;=$C363,0,IF(SUM($C363,$I331)&gt;AE$4,$AA342/$I331,$AA342-SUM($I363:AD363))))</f>
        <v>0</v>
      </c>
      <c r="AF363" s="31">
        <f>IF($I331="n/a",0,IF(AF$4&lt;=$C363,0,IF(SUM($C363,$I331)&gt;AF$4,$AA342/$I331,$AA342-SUM($I363:AE363))))</f>
        <v>0</v>
      </c>
      <c r="AG363" s="31">
        <f>IF($I331="n/a",0,IF(AG$4&lt;=$C363,0,IF(SUM($C363,$I331)&gt;AG$4,$AA342/$I331,$AA342-SUM($I363:AF363))))</f>
        <v>0</v>
      </c>
      <c r="AH363" s="31">
        <f>IF($I331="n/a",0,IF(AH$4&lt;=$C363,0,IF(SUM($C363,$I331)&gt;AH$4,$AA342/$I331,$AA342-SUM($I363:AG363))))</f>
        <v>0</v>
      </c>
      <c r="AI363" s="31">
        <f>IF($I331="n/a",0,IF(AI$4&lt;=$C363,0,IF(SUM($C363,$I331)&gt;AI$4,$AA342/$I331,$AA342-SUM($I363:AH363))))</f>
        <v>0</v>
      </c>
      <c r="AJ363" s="31">
        <f>IF($I331="n/a",0,IF(AJ$4&lt;=$C363,0,IF(SUM($C363,$I331)&gt;AJ$4,$AA342/$I331,$AA342-SUM($I363:AI363))))</f>
        <v>0</v>
      </c>
      <c r="AK363" s="31">
        <f>IF($I331="n/a",0,IF(AK$4&lt;=$C363,0,IF(SUM($C363,$I331)&gt;AK$4,$AA342/$I331,$AA342-SUM($I363:AJ363))))</f>
        <v>0</v>
      </c>
      <c r="AL363" s="31">
        <f>IF($I331="n/a",0,IF(AL$4&lt;=$C363,0,IF(SUM($C363,$I331)&gt;AL$4,$AA342/$I331,$AA342-SUM($I363:AK363))))</f>
        <v>0</v>
      </c>
      <c r="AM363" s="31">
        <f>IF($I331="n/a",0,IF(AM$4&lt;=$C363,0,IF(SUM($C363,$I331)&gt;AM$4,$AA342/$I331,$AA342-SUM($I363:AL363))))</f>
        <v>0</v>
      </c>
      <c r="AN363" s="31">
        <f>IF($I331="n/a",0,IF(AN$4&lt;=$C363,0,IF(SUM($C363,$I331)&gt;AN$4,$AA342/$I331,$AA342-SUM($I363:AM363))))</f>
        <v>0</v>
      </c>
      <c r="AO363" s="31">
        <f>IF($I331="n/a",0,IF(AO$4&lt;=$C363,0,IF(SUM($C363,$I331)&gt;AO$4,$AA342/$I331,$AA342-SUM($I363:AN363))))</f>
        <v>0</v>
      </c>
      <c r="AP363" s="31">
        <f>IF($I331="n/a",0,IF(AP$4&lt;=$C363,0,IF(SUM($C363,$I331)&gt;AP$4,$AA342/$I331,$AA342-SUM($I363:AO363))))</f>
        <v>0</v>
      </c>
      <c r="AQ363" s="31">
        <f>IF($I331="n/a",0,IF(AQ$4&lt;=$C363,0,IF(SUM($C363,$I331)&gt;AQ$4,$AA342/$I331,$AA342-SUM($I363:AP363))))</f>
        <v>0</v>
      </c>
      <c r="AR363" s="31">
        <f>IF($I331="n/a",0,IF(AR$4&lt;=$C363,0,IF(SUM($C363,$I331)&gt;AR$4,$AA342/$I331,$AA342-SUM($I363:AQ363))))</f>
        <v>0</v>
      </c>
      <c r="AS363" s="31">
        <f>IF($I331="n/a",0,IF(AS$4&lt;=$C363,0,IF(SUM($C363,$I331)&gt;AS$4,$AA342/$I331,$AA342-SUM($I363:AR363))))</f>
        <v>0</v>
      </c>
      <c r="AT363" s="31">
        <f>IF($I331="n/a",0,IF(AT$4&lt;=$C363,0,IF(SUM($C363,$I331)&gt;AT$4,$AA342/$I331,$AA342-SUM($I363:AS363))))</f>
        <v>0</v>
      </c>
      <c r="AU363" s="31">
        <f>IF($I331="n/a",0,IF(AU$4&lt;=$C363,0,IF(SUM($C363,$I331)&gt;AU$4,$AA342/$I331,$AA342-SUM($I363:AT363))))</f>
        <v>0</v>
      </c>
      <c r="AV363" s="31">
        <f>IF($I331="n/a",0,IF(AV$4&lt;=$C363,0,IF(SUM($C363,$I331)&gt;AV$4,$AA342/$I331,$AA342-SUM($I363:AU363))))</f>
        <v>0</v>
      </c>
      <c r="AW363" s="31">
        <f>IF($I331="n/a",0,IF(AW$4&lt;=$C363,0,IF(SUM($C363,$I331)&gt;AW$4,$AA342/$I331,$AA342-SUM($I363:AV363))))</f>
        <v>0</v>
      </c>
      <c r="AX363" s="31">
        <f>IF($I331="n/a",0,IF(AX$4&lt;=$C363,0,IF(SUM($C363,$I331)&gt;AX$4,$AA342/$I331,$AA342-SUM($I363:AW363))))</f>
        <v>0</v>
      </c>
      <c r="AY363" s="31">
        <f>IF($I331="n/a",0,IF(AY$4&lt;=$C363,0,IF(SUM($C363,$I331)&gt;AY$4,$AA342/$I331,$AA342-SUM($I363:AX363))))</f>
        <v>0</v>
      </c>
      <c r="AZ363" s="31">
        <f>IF($I331="n/a",0,IF(AZ$4&lt;=$C363,0,IF(SUM($C363,$I331)&gt;AZ$4,$AA342/$I331,$AA342-SUM($I363:AY363))))</f>
        <v>0</v>
      </c>
      <c r="BA363" s="31">
        <f>IF($I331="n/a",0,IF(BA$4&lt;=$C363,0,IF(SUM($C363,$I331)&gt;BA$4,$AA342/$I331,$AA342-SUM($I363:AZ363))))</f>
        <v>0</v>
      </c>
      <c r="BB363" s="31">
        <f>IF($I331="n/a",0,IF(BB$4&lt;=$C363,0,IF(SUM($C363,$I331)&gt;BB$4,$AA342/$I331,$AA342-SUM($I363:BA363))))</f>
        <v>0</v>
      </c>
      <c r="BC363" s="31">
        <f>IF($I331="n/a",0,IF(BC$4&lt;=$C363,0,IF(SUM($C363,$I331)&gt;BC$4,$AA342/$I331,$AA342-SUM($I363:BB363))))</f>
        <v>0</v>
      </c>
      <c r="BD363" s="31">
        <f>IF($I331="n/a",0,IF(BD$4&lt;=$C363,0,IF(SUM($C363,$I331)&gt;BD$4,$AA342/$I331,$AA342-SUM($I363:BC363))))</f>
        <v>0</v>
      </c>
      <c r="BE363" s="31">
        <f>IF($I331="n/a",0,IF(BE$4&lt;=$C363,0,IF(SUM($C363,$I331)&gt;BE$4,$AA342/$I331,$AA342-SUM($I363:BD363))))</f>
        <v>0</v>
      </c>
      <c r="BF363" s="31">
        <f>IF($I331="n/a",0,IF(BF$4&lt;=$C363,0,IF(SUM($C363,$I331)&gt;BF$4,$AA342/$I331,$AA342-SUM($I363:BE363))))</f>
        <v>0</v>
      </c>
      <c r="BG363" s="31">
        <f>IF($I331="n/a",0,IF(BG$4&lt;=$C363,0,IF(SUM($C363,$I331)&gt;BG$4,$AA342/$I331,$AA342-SUM($I363:BF363))))</f>
        <v>0</v>
      </c>
      <c r="BH363" s="31">
        <f>IF($I331="n/a",0,IF(BH$4&lt;=$C363,0,IF(SUM($C363,$I331)&gt;BH$4,$AA342/$I331,$AA342-SUM($I363:BG363))))</f>
        <v>0</v>
      </c>
      <c r="BI363" s="31">
        <f>IF($I331="n/a",0,IF(BI$4&lt;=$C363,0,IF(SUM($C363,$I331)&gt;BI$4,$AA342/$I331,$AA342-SUM($I363:BH363))))</f>
        <v>0</v>
      </c>
      <c r="BJ363" s="31">
        <f>IF($I331="n/a",0,IF(BJ$4&lt;=$C363,0,IF(SUM($C363,$I331)&gt;BJ$4,$AA342/$I331,$AA342-SUM($I363:BI363))))</f>
        <v>0</v>
      </c>
      <c r="BK363" s="31">
        <f>IF($I331="n/a",0,IF(BK$4&lt;=$C363,0,IF(SUM($C363,$I331)&gt;BK$4,$AA342/$I331,$AA342-SUM($I363:BJ363))))</f>
        <v>0</v>
      </c>
      <c r="BL363" s="31">
        <f>IF($I331="n/a",0,IF(BL$4&lt;=$C363,0,IF(SUM($C363,$I331)&gt;BL$4,$AA342/$I331,$AA342-SUM($I363:BK363))))</f>
        <v>0</v>
      </c>
      <c r="BM363" s="31">
        <f>IF($I331="n/a",0,IF(BM$4&lt;=$C363,0,IF(SUM($C363,$I331)&gt;BM$4,$AA342/$I331,$AA342-SUM($I363:BL363))))</f>
        <v>0</v>
      </c>
      <c r="BN363" s="31">
        <f>IF($I331="n/a",0,IF(BN$4&lt;=$C363,0,IF(SUM($C363,$I331)&gt;BN$4,$AA342/$I331,$AA342-SUM($I363:BM363))))</f>
        <v>0</v>
      </c>
      <c r="BO363" s="31">
        <f>IF($I331="n/a",0,IF(BO$4&lt;=$C363,0,IF(SUM($C363,$I331)&gt;BO$4,$AA342/$I331,$AA342-SUM($I363:BN363))))</f>
        <v>0</v>
      </c>
      <c r="BP363" s="31">
        <f>IF($I331="n/a",0,IF(BP$4&lt;=$C363,0,IF(SUM($C363,$I331)&gt;BP$4,$AA342/$I331,$AA342-SUM($I363:BO363))))</f>
        <v>0</v>
      </c>
      <c r="BQ363" s="31">
        <f>IF($I331="n/a",0,IF(BQ$4&lt;=$C363,0,IF(SUM($C363,$I331)&gt;BQ$4,$AA342/$I331,$AA342-SUM($I363:BP363))))</f>
        <v>0</v>
      </c>
      <c r="BR363" s="31">
        <f>IF($I331="n/a",0,IF(BR$4&lt;=$C363,0,IF(SUM($C363,$I331)&gt;BR$4,$AA342/$I331,$AA342-SUM($I363:BQ363))))</f>
        <v>0</v>
      </c>
      <c r="BS363" s="31">
        <f>IF($I331="n/a",0,IF(BS$4&lt;=$C363,0,IF(SUM($C363,$I331)&gt;BS$4,$AA342/$I331,$AA342-SUM($I363:BR363))))</f>
        <v>0</v>
      </c>
      <c r="BT363" s="31">
        <f>IF($I331="n/a",0,IF(BT$4&lt;=$C363,0,IF(SUM($C363,$I331)&gt;BT$4,$AA342/$I331,$AA342-SUM($I363:BS363))))</f>
        <v>0</v>
      </c>
      <c r="BU363" s="31">
        <f>IF($I331="n/a",0,IF(BU$4&lt;=$C363,0,IF(SUM($C363,$I331)&gt;BU$4,$AA342/$I331,$AA342-SUM($I363:BT363))))</f>
        <v>0</v>
      </c>
      <c r="BV363" s="31">
        <f>IF($I331="n/a",0,IF(BV$4&lt;=$C363,0,IF(SUM($C363,$I331)&gt;BV$4,$AA342/$I331,$AA342-SUM($I363:BU363))))</f>
        <v>0</v>
      </c>
      <c r="BW363" s="31">
        <f>IF($I331="n/a",0,IF(BW$4&lt;=$C363,0,IF(SUM($C363,$I331)&gt;BW$4,$AA342/$I331,$AA342-SUM($I363:BV363))))</f>
        <v>0</v>
      </c>
      <c r="BX363" s="31">
        <f>IF($I331="n/a",0,IF(BX$4&lt;=$C363,0,IF(SUM($C363,$I331)&gt;BX$4,$AA342/$I331,$AA342-SUM($I363:BW363))))</f>
        <v>0</v>
      </c>
      <c r="BY363" s="31">
        <f>IF($I331="n/a",0,IF(BY$4&lt;=$C363,0,IF(SUM($C363,$I331)&gt;BY$4,$AA342/$I331,$AA342-SUM($I363:BX363))))</f>
        <v>0</v>
      </c>
      <c r="BZ363" s="31">
        <f>IF($I331="n/a",0,IF(BZ$4&lt;=$C363,0,IF(SUM($C363,$I331)&gt;BZ$4,$AA342/$I331,$AA342-SUM($I363:BY363))))</f>
        <v>0</v>
      </c>
      <c r="CA363" s="31">
        <f>IF($I331="n/a",0,IF(CA$4&lt;=$C363,0,IF(SUM($C363,$I331)&gt;CA$4,$AA342/$I331,$AA342-SUM($I363:BZ363))))</f>
        <v>0</v>
      </c>
      <c r="CB363" s="31">
        <f>IF($I331="n/a",0,IF(CB$4&lt;=$C363,0,IF(SUM($C363,$I331)&gt;CB$4,$AA342/$I331,$AA342-SUM($I363:CA363))))</f>
        <v>0</v>
      </c>
      <c r="CC363" s="31">
        <f>IF($I331="n/a",0,IF(CC$4&lt;=$C363,0,IF(SUM($C363,$I331)&gt;CC$4,$AA342/$I331,$AA342-SUM($I363:CB363))))</f>
        <v>0</v>
      </c>
      <c r="CD363" s="31">
        <f>IF($I331="n/a",0,IF(CD$4&lt;=$C363,0,IF(SUM($C363,$I331)&gt;CD$4,$AA342/$I331,$AA342-SUM($I363:CC363))))</f>
        <v>0</v>
      </c>
      <c r="CE363" s="31">
        <f>IF($I331="n/a",0,IF(CE$4&lt;=$C363,0,IF(SUM($C363,$I331)&gt;CE$4,$AA342/$I331,$AA342-SUM($I363:CD363))))</f>
        <v>0</v>
      </c>
      <c r="CF363" s="31">
        <f>IF($I331="n/a",0,IF(CF$4&lt;=$C363,0,IF(SUM($C363,$I331)&gt;CF$4,$AA342/$I331,$AA342-SUM($I363:CE363))))</f>
        <v>0</v>
      </c>
    </row>
    <row r="364" spans="3:84" ht="12.75" customHeight="1">
      <c r="C364" s="202">
        <v>2034</v>
      </c>
      <c r="D364" s="21" t="s">
        <v>64</v>
      </c>
      <c r="E364" s="21" t="s">
        <v>197</v>
      </c>
      <c r="I364" s="31"/>
      <c r="J364" s="31">
        <f>IF($I331="n/a",0,IF(J$4&lt;=$C364,0,IF(SUM($C364,$I331)&gt;J$4,$AB342/$I331,$AB342-SUM($I364:I364))))</f>
        <v>0</v>
      </c>
      <c r="K364" s="31">
        <f>IF($I331="n/a",0,IF(K$4&lt;=$C364,0,IF(SUM($C364,$I331)&gt;K$4,$AB342/$I331,$AB342-SUM($I364:J364))))</f>
        <v>0</v>
      </c>
      <c r="L364" s="31">
        <f>IF($I331="n/a",0,IF(L$4&lt;=$C364,0,IF(SUM($C364,$I331)&gt;L$4,$AB342/$I331,$AB342-SUM($I364:K364))))</f>
        <v>0</v>
      </c>
      <c r="M364" s="31">
        <f>IF($I331="n/a",0,IF(M$4&lt;=$C364,0,IF(SUM($C364,$I331)&gt;M$4,$AB342/$I331,$AB342-SUM($I364:L364))))</f>
        <v>0</v>
      </c>
      <c r="N364" s="31">
        <f>IF($I331="n/a",0,IF(N$4&lt;=$C364,0,IF(SUM($C364,$I331)&gt;N$4,$AB342/$I331,$AB342-SUM($I364:M364))))</f>
        <v>0</v>
      </c>
      <c r="O364" s="31">
        <f>IF($I331="n/a",0,IF(O$4&lt;=$C364,0,IF(SUM($C364,$I331)&gt;O$4,$AB342/$I331,$AB342-SUM($I364:N364))))</f>
        <v>0</v>
      </c>
      <c r="P364" s="31">
        <f>IF($I331="n/a",0,IF(P$4&lt;=$C364,0,IF(SUM($C364,$I331)&gt;P$4,$AB342/$I331,$AB342-SUM($I364:O364))))</f>
        <v>0</v>
      </c>
      <c r="Q364" s="31">
        <f>IF($I331="n/a",0,IF(Q$4&lt;=$C364,0,IF(SUM($C364,$I331)&gt;Q$4,$AB342/$I331,$AB342-SUM($I364:P364))))</f>
        <v>0</v>
      </c>
      <c r="R364" s="31">
        <f>IF($I331="n/a",0,IF(R$4&lt;=$C364,0,IF(SUM($C364,$I331)&gt;R$4,$AB342/$I331,$AB342-SUM($I364:Q364))))</f>
        <v>0</v>
      </c>
      <c r="S364" s="31">
        <f>IF($I331="n/a",0,IF(S$4&lt;=$C364,0,IF(SUM($C364,$I331)&gt;S$4,$AB342/$I331,$AB342-SUM($I364:R364))))</f>
        <v>0</v>
      </c>
      <c r="T364" s="31">
        <f>IF($I331="n/a",0,IF(T$4&lt;=$C364,0,IF(SUM($C364,$I331)&gt;T$4,$AB342/$I331,$AB342-SUM($I364:S364))))</f>
        <v>0</v>
      </c>
      <c r="U364" s="31">
        <f>IF($I331="n/a",0,IF(U$4&lt;=$C364,0,IF(SUM($C364,$I331)&gt;U$4,$AB342/$I331,$AB342-SUM($I364:T364))))</f>
        <v>0</v>
      </c>
      <c r="V364" s="31">
        <f>IF($I331="n/a",0,IF(V$4&lt;=$C364,0,IF(SUM($C364,$I331)&gt;V$4,$AB342/$I331,$AB342-SUM($I364:U364))))</f>
        <v>0</v>
      </c>
      <c r="W364" s="31">
        <f>IF($I331="n/a",0,IF(W$4&lt;=$C364,0,IF(SUM($C364,$I331)&gt;W$4,$AB342/$I331,$AB342-SUM($I364:V364))))</f>
        <v>0</v>
      </c>
      <c r="X364" s="31">
        <f>IF($I331="n/a",0,IF(X$4&lt;=$C364,0,IF(SUM($C364,$I331)&gt;X$4,$AB342/$I331,$AB342-SUM($I364:W364))))</f>
        <v>0</v>
      </c>
      <c r="Y364" s="31">
        <f>IF($I331="n/a",0,IF(Y$4&lt;=$C364,0,IF(SUM($C364,$I331)&gt;Y$4,$AB342/$I331,$AB342-SUM($I364:X364))))</f>
        <v>0</v>
      </c>
      <c r="Z364" s="31">
        <f>IF($I331="n/a",0,IF(Z$4&lt;=$C364,0,IF(SUM($C364,$I331)&gt;Z$4,$AB342/$I331,$AB342-SUM($I364:Y364))))</f>
        <v>0</v>
      </c>
      <c r="AA364" s="31">
        <f>IF($I331="n/a",0,IF(AA$4&lt;=$C364,0,IF(SUM($C364,$I331)&gt;AA$4,$AB342/$I331,$AB342-SUM($I364:Z364))))</f>
        <v>0</v>
      </c>
      <c r="AB364" s="31">
        <f>IF($I331="n/a",0,IF(AB$4&lt;=$C364,0,IF(SUM($C364,$I331)&gt;AB$4,$AB342/$I331,$AB342-SUM($I364:AA364))))</f>
        <v>0</v>
      </c>
      <c r="AC364" s="31">
        <f>IF($I331="n/a",0,IF(AC$4&lt;=$C364,0,IF(SUM($C364,$I331)&gt;AC$4,$AB342/$I331,$AB342-SUM($I364:AB364))))</f>
        <v>0</v>
      </c>
      <c r="AD364" s="31">
        <f>IF($I331="n/a",0,IF(AD$4&lt;=$C364,0,IF(SUM($C364,$I331)&gt;AD$4,$AB342/$I331,$AB342-SUM($I364:AC364))))</f>
        <v>0</v>
      </c>
      <c r="AE364" s="31">
        <f>IF($I331="n/a",0,IF(AE$4&lt;=$C364,0,IF(SUM($C364,$I331)&gt;AE$4,$AB342/$I331,$AB342-SUM($I364:AD364))))</f>
        <v>0</v>
      </c>
      <c r="AF364" s="31">
        <f>IF($I331="n/a",0,IF(AF$4&lt;=$C364,0,IF(SUM($C364,$I331)&gt;AF$4,$AB342/$I331,$AB342-SUM($I364:AE364))))</f>
        <v>0</v>
      </c>
      <c r="AG364" s="31">
        <f>IF($I331="n/a",0,IF(AG$4&lt;=$C364,0,IF(SUM($C364,$I331)&gt;AG$4,$AB342/$I331,$AB342-SUM($I364:AF364))))</f>
        <v>0</v>
      </c>
      <c r="AH364" s="31">
        <f>IF($I331="n/a",0,IF(AH$4&lt;=$C364,0,IF(SUM($C364,$I331)&gt;AH$4,$AB342/$I331,$AB342-SUM($I364:AG364))))</f>
        <v>0</v>
      </c>
      <c r="AI364" s="31">
        <f>IF($I331="n/a",0,IF(AI$4&lt;=$C364,0,IF(SUM($C364,$I331)&gt;AI$4,$AB342/$I331,$AB342-SUM($I364:AH364))))</f>
        <v>0</v>
      </c>
      <c r="AJ364" s="31">
        <f>IF($I331="n/a",0,IF(AJ$4&lt;=$C364,0,IF(SUM($C364,$I331)&gt;AJ$4,$AB342/$I331,$AB342-SUM($I364:AI364))))</f>
        <v>0</v>
      </c>
      <c r="AK364" s="31">
        <f>IF($I331="n/a",0,IF(AK$4&lt;=$C364,0,IF(SUM($C364,$I331)&gt;AK$4,$AB342/$I331,$AB342-SUM($I364:AJ364))))</f>
        <v>0</v>
      </c>
      <c r="AL364" s="31">
        <f>IF($I331="n/a",0,IF(AL$4&lt;=$C364,0,IF(SUM($C364,$I331)&gt;AL$4,$AB342/$I331,$AB342-SUM($I364:AK364))))</f>
        <v>0</v>
      </c>
      <c r="AM364" s="31">
        <f>IF($I331="n/a",0,IF(AM$4&lt;=$C364,0,IF(SUM($C364,$I331)&gt;AM$4,$AB342/$I331,$AB342-SUM($I364:AL364))))</f>
        <v>0</v>
      </c>
      <c r="AN364" s="31">
        <f>IF($I331="n/a",0,IF(AN$4&lt;=$C364,0,IF(SUM($C364,$I331)&gt;AN$4,$AB342/$I331,$AB342-SUM($I364:AM364))))</f>
        <v>0</v>
      </c>
      <c r="AO364" s="31">
        <f>IF($I331="n/a",0,IF(AO$4&lt;=$C364,0,IF(SUM($C364,$I331)&gt;AO$4,$AB342/$I331,$AB342-SUM($I364:AN364))))</f>
        <v>0</v>
      </c>
      <c r="AP364" s="31">
        <f>IF($I331="n/a",0,IF(AP$4&lt;=$C364,0,IF(SUM($C364,$I331)&gt;AP$4,$AB342/$I331,$AB342-SUM($I364:AO364))))</f>
        <v>0</v>
      </c>
      <c r="AQ364" s="31">
        <f>IF($I331="n/a",0,IF(AQ$4&lt;=$C364,0,IF(SUM($C364,$I331)&gt;AQ$4,$AB342/$I331,$AB342-SUM($I364:AP364))))</f>
        <v>0</v>
      </c>
      <c r="AR364" s="31">
        <f>IF($I331="n/a",0,IF(AR$4&lt;=$C364,0,IF(SUM($C364,$I331)&gt;AR$4,$AB342/$I331,$AB342-SUM($I364:AQ364))))</f>
        <v>0</v>
      </c>
      <c r="AS364" s="31">
        <f>IF($I331="n/a",0,IF(AS$4&lt;=$C364,0,IF(SUM($C364,$I331)&gt;AS$4,$AB342/$I331,$AB342-SUM($I364:AR364))))</f>
        <v>0</v>
      </c>
      <c r="AT364" s="31">
        <f>IF($I331="n/a",0,IF(AT$4&lt;=$C364,0,IF(SUM($C364,$I331)&gt;AT$4,$AB342/$I331,$AB342-SUM($I364:AS364))))</f>
        <v>0</v>
      </c>
      <c r="AU364" s="31">
        <f>IF($I331="n/a",0,IF(AU$4&lt;=$C364,0,IF(SUM($C364,$I331)&gt;AU$4,$AB342/$I331,$AB342-SUM($I364:AT364))))</f>
        <v>0</v>
      </c>
      <c r="AV364" s="31">
        <f>IF($I331="n/a",0,IF(AV$4&lt;=$C364,0,IF(SUM($C364,$I331)&gt;AV$4,$AB342/$I331,$AB342-SUM($I364:AU364))))</f>
        <v>0</v>
      </c>
      <c r="AW364" s="31">
        <f>IF($I331="n/a",0,IF(AW$4&lt;=$C364,0,IF(SUM($C364,$I331)&gt;AW$4,$AB342/$I331,$AB342-SUM($I364:AV364))))</f>
        <v>0</v>
      </c>
      <c r="AX364" s="31">
        <f>IF($I331="n/a",0,IF(AX$4&lt;=$C364,0,IF(SUM($C364,$I331)&gt;AX$4,$AB342/$I331,$AB342-SUM($I364:AW364))))</f>
        <v>0</v>
      </c>
      <c r="AY364" s="31">
        <f>IF($I331="n/a",0,IF(AY$4&lt;=$C364,0,IF(SUM($C364,$I331)&gt;AY$4,$AB342/$I331,$AB342-SUM($I364:AX364))))</f>
        <v>0</v>
      </c>
      <c r="AZ364" s="31">
        <f>IF($I331="n/a",0,IF(AZ$4&lt;=$C364,0,IF(SUM($C364,$I331)&gt;AZ$4,$AB342/$I331,$AB342-SUM($I364:AY364))))</f>
        <v>0</v>
      </c>
      <c r="BA364" s="31">
        <f>IF($I331="n/a",0,IF(BA$4&lt;=$C364,0,IF(SUM($C364,$I331)&gt;BA$4,$AB342/$I331,$AB342-SUM($I364:AZ364))))</f>
        <v>0</v>
      </c>
      <c r="BB364" s="31">
        <f>IF($I331="n/a",0,IF(BB$4&lt;=$C364,0,IF(SUM($C364,$I331)&gt;BB$4,$AB342/$I331,$AB342-SUM($I364:BA364))))</f>
        <v>0</v>
      </c>
      <c r="BC364" s="31">
        <f>IF($I331="n/a",0,IF(BC$4&lt;=$C364,0,IF(SUM($C364,$I331)&gt;BC$4,$AB342/$I331,$AB342-SUM($I364:BB364))))</f>
        <v>0</v>
      </c>
      <c r="BD364" s="31">
        <f>IF($I331="n/a",0,IF(BD$4&lt;=$C364,0,IF(SUM($C364,$I331)&gt;BD$4,$AB342/$I331,$AB342-SUM($I364:BC364))))</f>
        <v>0</v>
      </c>
      <c r="BE364" s="31">
        <f>IF($I331="n/a",0,IF(BE$4&lt;=$C364,0,IF(SUM($C364,$I331)&gt;BE$4,$AB342/$I331,$AB342-SUM($I364:BD364))))</f>
        <v>0</v>
      </c>
      <c r="BF364" s="31">
        <f>IF($I331="n/a",0,IF(BF$4&lt;=$C364,0,IF(SUM($C364,$I331)&gt;BF$4,$AB342/$I331,$AB342-SUM($I364:BE364))))</f>
        <v>0</v>
      </c>
      <c r="BG364" s="31">
        <f>IF($I331="n/a",0,IF(BG$4&lt;=$C364,0,IF(SUM($C364,$I331)&gt;BG$4,$AB342/$I331,$AB342-SUM($I364:BF364))))</f>
        <v>0</v>
      </c>
      <c r="BH364" s="31">
        <f>IF($I331="n/a",0,IF(BH$4&lt;=$C364,0,IF(SUM($C364,$I331)&gt;BH$4,$AB342/$I331,$AB342-SUM($I364:BG364))))</f>
        <v>0</v>
      </c>
      <c r="BI364" s="31">
        <f>IF($I331="n/a",0,IF(BI$4&lt;=$C364,0,IF(SUM($C364,$I331)&gt;BI$4,$AB342/$I331,$AB342-SUM($I364:BH364))))</f>
        <v>0</v>
      </c>
      <c r="BJ364" s="31">
        <f>IF($I331="n/a",0,IF(BJ$4&lt;=$C364,0,IF(SUM($C364,$I331)&gt;BJ$4,$AB342/$I331,$AB342-SUM($I364:BI364))))</f>
        <v>0</v>
      </c>
      <c r="BK364" s="31">
        <f>IF($I331="n/a",0,IF(BK$4&lt;=$C364,0,IF(SUM($C364,$I331)&gt;BK$4,$AB342/$I331,$AB342-SUM($I364:BJ364))))</f>
        <v>0</v>
      </c>
      <c r="BL364" s="31">
        <f>IF($I331="n/a",0,IF(BL$4&lt;=$C364,0,IF(SUM($C364,$I331)&gt;BL$4,$AB342/$I331,$AB342-SUM($I364:BK364))))</f>
        <v>0</v>
      </c>
      <c r="BM364" s="31">
        <f>IF($I331="n/a",0,IF(BM$4&lt;=$C364,0,IF(SUM($C364,$I331)&gt;BM$4,$AB342/$I331,$AB342-SUM($I364:BL364))))</f>
        <v>0</v>
      </c>
      <c r="BN364" s="31">
        <f>IF($I331="n/a",0,IF(BN$4&lt;=$C364,0,IF(SUM($C364,$I331)&gt;BN$4,$AB342/$I331,$AB342-SUM($I364:BM364))))</f>
        <v>0</v>
      </c>
      <c r="BO364" s="31">
        <f>IF($I331="n/a",0,IF(BO$4&lt;=$C364,0,IF(SUM($C364,$I331)&gt;BO$4,$AB342/$I331,$AB342-SUM($I364:BN364))))</f>
        <v>0</v>
      </c>
      <c r="BP364" s="31">
        <f>IF($I331="n/a",0,IF(BP$4&lt;=$C364,0,IF(SUM($C364,$I331)&gt;BP$4,$AB342/$I331,$AB342-SUM($I364:BO364))))</f>
        <v>0</v>
      </c>
      <c r="BQ364" s="31">
        <f>IF($I331="n/a",0,IF(BQ$4&lt;=$C364,0,IF(SUM($C364,$I331)&gt;BQ$4,$AB342/$I331,$AB342-SUM($I364:BP364))))</f>
        <v>0</v>
      </c>
      <c r="BR364" s="31">
        <f>IF($I331="n/a",0,IF(BR$4&lt;=$C364,0,IF(SUM($C364,$I331)&gt;BR$4,$AB342/$I331,$AB342-SUM($I364:BQ364))))</f>
        <v>0</v>
      </c>
      <c r="BS364" s="31">
        <f>IF($I331="n/a",0,IF(BS$4&lt;=$C364,0,IF(SUM($C364,$I331)&gt;BS$4,$AB342/$I331,$AB342-SUM($I364:BR364))))</f>
        <v>0</v>
      </c>
      <c r="BT364" s="31">
        <f>IF($I331="n/a",0,IF(BT$4&lt;=$C364,0,IF(SUM($C364,$I331)&gt;BT$4,$AB342/$I331,$AB342-SUM($I364:BS364))))</f>
        <v>0</v>
      </c>
      <c r="BU364" s="31">
        <f>IF($I331="n/a",0,IF(BU$4&lt;=$C364,0,IF(SUM($C364,$I331)&gt;BU$4,$AB342/$I331,$AB342-SUM($I364:BT364))))</f>
        <v>0</v>
      </c>
      <c r="BV364" s="31">
        <f>IF($I331="n/a",0,IF(BV$4&lt;=$C364,0,IF(SUM($C364,$I331)&gt;BV$4,$AB342/$I331,$AB342-SUM($I364:BU364))))</f>
        <v>0</v>
      </c>
      <c r="BW364" s="31">
        <f>IF($I331="n/a",0,IF(BW$4&lt;=$C364,0,IF(SUM($C364,$I331)&gt;BW$4,$AB342/$I331,$AB342-SUM($I364:BV364))))</f>
        <v>0</v>
      </c>
      <c r="BX364" s="31">
        <f>IF($I331="n/a",0,IF(BX$4&lt;=$C364,0,IF(SUM($C364,$I331)&gt;BX$4,$AB342/$I331,$AB342-SUM($I364:BW364))))</f>
        <v>0</v>
      </c>
      <c r="BY364" s="31">
        <f>IF($I331="n/a",0,IF(BY$4&lt;=$C364,0,IF(SUM($C364,$I331)&gt;BY$4,$AB342/$I331,$AB342-SUM($I364:BX364))))</f>
        <v>0</v>
      </c>
      <c r="BZ364" s="31">
        <f>IF($I331="n/a",0,IF(BZ$4&lt;=$C364,0,IF(SUM($C364,$I331)&gt;BZ$4,$AB342/$I331,$AB342-SUM($I364:BY364))))</f>
        <v>0</v>
      </c>
      <c r="CA364" s="31">
        <f>IF($I331="n/a",0,IF(CA$4&lt;=$C364,0,IF(SUM($C364,$I331)&gt;CA$4,$AB342/$I331,$AB342-SUM($I364:BZ364))))</f>
        <v>0</v>
      </c>
      <c r="CB364" s="31">
        <f>IF($I331="n/a",0,IF(CB$4&lt;=$C364,0,IF(SUM($C364,$I331)&gt;CB$4,$AB342/$I331,$AB342-SUM($I364:CA364))))</f>
        <v>0</v>
      </c>
      <c r="CC364" s="31">
        <f>IF($I331="n/a",0,IF(CC$4&lt;=$C364,0,IF(SUM($C364,$I331)&gt;CC$4,$AB342/$I331,$AB342-SUM($I364:CB364))))</f>
        <v>0</v>
      </c>
      <c r="CD364" s="31">
        <f>IF($I331="n/a",0,IF(CD$4&lt;=$C364,0,IF(SUM($C364,$I331)&gt;CD$4,$AB342/$I331,$AB342-SUM($I364:CC364))))</f>
        <v>0</v>
      </c>
      <c r="CE364" s="31">
        <f>IF($I331="n/a",0,IF(CE$4&lt;=$C364,0,IF(SUM($C364,$I331)&gt;CE$4,$AB342/$I331,$AB342-SUM($I364:CD364))))</f>
        <v>0</v>
      </c>
      <c r="CF364" s="31">
        <f>IF($I331="n/a",0,IF(CF$4&lt;=$C364,0,IF(SUM($C364,$I331)&gt;CF$4,$AB342/$I331,$AB342-SUM($I364:CE364))))</f>
        <v>0</v>
      </c>
    </row>
    <row r="365" spans="3:84" ht="12.75" customHeight="1">
      <c r="C365" s="202">
        <v>2035</v>
      </c>
      <c r="D365" s="21" t="s">
        <v>65</v>
      </c>
      <c r="E365" s="21" t="s">
        <v>197</v>
      </c>
      <c r="I365" s="31"/>
      <c r="J365" s="31">
        <f>IF($I331="n/a",0,IF(J$4&lt;=$C365,0,IF(SUM($C365,$I331)&gt;J$4,$AC342/$I331,$AC342-SUM($I365:I365))))</f>
        <v>0</v>
      </c>
      <c r="K365" s="31">
        <f>IF($I331="n/a",0,IF(K$4&lt;=$C365,0,IF(SUM($C365,$I331)&gt;K$4,$AC342/$I331,$AC342-SUM($I365:J365))))</f>
        <v>0</v>
      </c>
      <c r="L365" s="31">
        <f>IF($I331="n/a",0,IF(L$4&lt;=$C365,0,IF(SUM($C365,$I331)&gt;L$4,$AC342/$I331,$AC342-SUM($I365:K365))))</f>
        <v>0</v>
      </c>
      <c r="M365" s="31">
        <f>IF($I331="n/a",0,IF(M$4&lt;=$C365,0,IF(SUM($C365,$I331)&gt;M$4,$AC342/$I331,$AC342-SUM($I365:L365))))</f>
        <v>0</v>
      </c>
      <c r="N365" s="31">
        <f>IF($I331="n/a",0,IF(N$4&lt;=$C365,0,IF(SUM($C365,$I331)&gt;N$4,$AC342/$I331,$AC342-SUM($I365:M365))))</f>
        <v>0</v>
      </c>
      <c r="O365" s="31">
        <f>IF($I331="n/a",0,IF(O$4&lt;=$C365,0,IF(SUM($C365,$I331)&gt;O$4,$AC342/$I331,$AC342-SUM($I365:N365))))</f>
        <v>0</v>
      </c>
      <c r="P365" s="31">
        <f>IF($I331="n/a",0,IF(P$4&lt;=$C365,0,IF(SUM($C365,$I331)&gt;P$4,$AC342/$I331,$AC342-SUM($I365:O365))))</f>
        <v>0</v>
      </c>
      <c r="Q365" s="31">
        <f>IF($I331="n/a",0,IF(Q$4&lt;=$C365,0,IF(SUM($C365,$I331)&gt;Q$4,$AC342/$I331,$AC342-SUM($I365:P365))))</f>
        <v>0</v>
      </c>
      <c r="R365" s="31">
        <f>IF($I331="n/a",0,IF(R$4&lt;=$C365,0,IF(SUM($C365,$I331)&gt;R$4,$AC342/$I331,$AC342-SUM($I365:Q365))))</f>
        <v>0</v>
      </c>
      <c r="S365" s="31">
        <f>IF($I331="n/a",0,IF(S$4&lt;=$C365,0,IF(SUM($C365,$I331)&gt;S$4,$AC342/$I331,$AC342-SUM($I365:R365))))</f>
        <v>0</v>
      </c>
      <c r="T365" s="31">
        <f>IF($I331="n/a",0,IF(T$4&lt;=$C365,0,IF(SUM($C365,$I331)&gt;T$4,$AC342/$I331,$AC342-SUM($I365:S365))))</f>
        <v>0</v>
      </c>
      <c r="U365" s="31">
        <f>IF($I331="n/a",0,IF(U$4&lt;=$C365,0,IF(SUM($C365,$I331)&gt;U$4,$AC342/$I331,$AC342-SUM($I365:T365))))</f>
        <v>0</v>
      </c>
      <c r="V365" s="31">
        <f>IF($I331="n/a",0,IF(V$4&lt;=$C365,0,IF(SUM($C365,$I331)&gt;V$4,$AC342/$I331,$AC342-SUM($I365:U365))))</f>
        <v>0</v>
      </c>
      <c r="W365" s="31">
        <f>IF($I331="n/a",0,IF(W$4&lt;=$C365,0,IF(SUM($C365,$I331)&gt;W$4,$AC342/$I331,$AC342-SUM($I365:V365))))</f>
        <v>0</v>
      </c>
      <c r="X365" s="31">
        <f>IF($I331="n/a",0,IF(X$4&lt;=$C365,0,IF(SUM($C365,$I331)&gt;X$4,$AC342/$I331,$AC342-SUM($I365:W365))))</f>
        <v>0</v>
      </c>
      <c r="Y365" s="31">
        <f>IF($I331="n/a",0,IF(Y$4&lt;=$C365,0,IF(SUM($C365,$I331)&gt;Y$4,$AC342/$I331,$AC342-SUM($I365:X365))))</f>
        <v>0</v>
      </c>
      <c r="Z365" s="31">
        <f>IF($I331="n/a",0,IF(Z$4&lt;=$C365,0,IF(SUM($C365,$I331)&gt;Z$4,$AC342/$I331,$AC342-SUM($I365:Y365))))</f>
        <v>0</v>
      </c>
      <c r="AA365" s="31">
        <f>IF($I331="n/a",0,IF(AA$4&lt;=$C365,0,IF(SUM($C365,$I331)&gt;AA$4,$AC342/$I331,$AC342-SUM($I365:Z365))))</f>
        <v>0</v>
      </c>
      <c r="AB365" s="31">
        <f>IF($I331="n/a",0,IF(AB$4&lt;=$C365,0,IF(SUM($C365,$I331)&gt;AB$4,$AC342/$I331,$AC342-SUM($I365:AA365))))</f>
        <v>0</v>
      </c>
      <c r="AC365" s="31">
        <f>IF($I331="n/a",0,IF(AC$4&lt;=$C365,0,IF(SUM($C365,$I331)&gt;AC$4,$AC342/$I331,$AC342-SUM($I365:AB365))))</f>
        <v>0</v>
      </c>
      <c r="AD365" s="31">
        <f>IF($I331="n/a",0,IF(AD$4&lt;=$C365,0,IF(SUM($C365,$I331)&gt;AD$4,$AC342/$I331,$AC342-SUM($I365:AC365))))</f>
        <v>0</v>
      </c>
      <c r="AE365" s="31">
        <f>IF($I331="n/a",0,IF(AE$4&lt;=$C365,0,IF(SUM($C365,$I331)&gt;AE$4,$AC342/$I331,$AC342-SUM($I365:AD365))))</f>
        <v>0</v>
      </c>
      <c r="AF365" s="31">
        <f>IF($I331="n/a",0,IF(AF$4&lt;=$C365,0,IF(SUM($C365,$I331)&gt;AF$4,$AC342/$I331,$AC342-SUM($I365:AE365))))</f>
        <v>0</v>
      </c>
      <c r="AG365" s="31">
        <f>IF($I331="n/a",0,IF(AG$4&lt;=$C365,0,IF(SUM($C365,$I331)&gt;AG$4,$AC342/$I331,$AC342-SUM($I365:AF365))))</f>
        <v>0</v>
      </c>
      <c r="AH365" s="31">
        <f>IF($I331="n/a",0,IF(AH$4&lt;=$C365,0,IF(SUM($C365,$I331)&gt;AH$4,$AC342/$I331,$AC342-SUM($I365:AG365))))</f>
        <v>0</v>
      </c>
      <c r="AI365" s="31">
        <f>IF($I331="n/a",0,IF(AI$4&lt;=$C365,0,IF(SUM($C365,$I331)&gt;AI$4,$AC342/$I331,$AC342-SUM($I365:AH365))))</f>
        <v>0</v>
      </c>
      <c r="AJ365" s="31">
        <f>IF($I331="n/a",0,IF(AJ$4&lt;=$C365,0,IF(SUM($C365,$I331)&gt;AJ$4,$AC342/$I331,$AC342-SUM($I365:AI365))))</f>
        <v>0</v>
      </c>
      <c r="AK365" s="31">
        <f>IF($I331="n/a",0,IF(AK$4&lt;=$C365,0,IF(SUM($C365,$I331)&gt;AK$4,$AC342/$I331,$AC342-SUM($I365:AJ365))))</f>
        <v>0</v>
      </c>
      <c r="AL365" s="31">
        <f>IF($I331="n/a",0,IF(AL$4&lt;=$C365,0,IF(SUM($C365,$I331)&gt;AL$4,$AC342/$I331,$AC342-SUM($I365:AK365))))</f>
        <v>0</v>
      </c>
      <c r="AM365" s="31">
        <f>IF($I331="n/a",0,IF(AM$4&lt;=$C365,0,IF(SUM($C365,$I331)&gt;AM$4,$AC342/$I331,$AC342-SUM($I365:AL365))))</f>
        <v>0</v>
      </c>
      <c r="AN365" s="31">
        <f>IF($I331="n/a",0,IF(AN$4&lt;=$C365,0,IF(SUM($C365,$I331)&gt;AN$4,$AC342/$I331,$AC342-SUM($I365:AM365))))</f>
        <v>0</v>
      </c>
      <c r="AO365" s="31">
        <f>IF($I331="n/a",0,IF(AO$4&lt;=$C365,0,IF(SUM($C365,$I331)&gt;AO$4,$AC342/$I331,$AC342-SUM($I365:AN365))))</f>
        <v>0</v>
      </c>
      <c r="AP365" s="31">
        <f>IF($I331="n/a",0,IF(AP$4&lt;=$C365,0,IF(SUM($C365,$I331)&gt;AP$4,$AC342/$I331,$AC342-SUM($I365:AO365))))</f>
        <v>0</v>
      </c>
      <c r="AQ365" s="31">
        <f>IF($I331="n/a",0,IF(AQ$4&lt;=$C365,0,IF(SUM($C365,$I331)&gt;AQ$4,$AC342/$I331,$AC342-SUM($I365:AP365))))</f>
        <v>0</v>
      </c>
      <c r="AR365" s="31">
        <f>IF($I331="n/a",0,IF(AR$4&lt;=$C365,0,IF(SUM($C365,$I331)&gt;AR$4,$AC342/$I331,$AC342-SUM($I365:AQ365))))</f>
        <v>0</v>
      </c>
      <c r="AS365" s="31">
        <f>IF($I331="n/a",0,IF(AS$4&lt;=$C365,0,IF(SUM($C365,$I331)&gt;AS$4,$AC342/$I331,$AC342-SUM($I365:AR365))))</f>
        <v>0</v>
      </c>
      <c r="AT365" s="31">
        <f>IF($I331="n/a",0,IF(AT$4&lt;=$C365,0,IF(SUM($C365,$I331)&gt;AT$4,$AC342/$I331,$AC342-SUM($I365:AS365))))</f>
        <v>0</v>
      </c>
      <c r="AU365" s="31">
        <f>IF($I331="n/a",0,IF(AU$4&lt;=$C365,0,IF(SUM($C365,$I331)&gt;AU$4,$AC342/$I331,$AC342-SUM($I365:AT365))))</f>
        <v>0</v>
      </c>
      <c r="AV365" s="31">
        <f>IF($I331="n/a",0,IF(AV$4&lt;=$C365,0,IF(SUM($C365,$I331)&gt;AV$4,$AC342/$I331,$AC342-SUM($I365:AU365))))</f>
        <v>0</v>
      </c>
      <c r="AW365" s="31">
        <f>IF($I331="n/a",0,IF(AW$4&lt;=$C365,0,IF(SUM($C365,$I331)&gt;AW$4,$AC342/$I331,$AC342-SUM($I365:AV365))))</f>
        <v>0</v>
      </c>
      <c r="AX365" s="31">
        <f>IF($I331="n/a",0,IF(AX$4&lt;=$C365,0,IF(SUM($C365,$I331)&gt;AX$4,$AC342/$I331,$AC342-SUM($I365:AW365))))</f>
        <v>0</v>
      </c>
      <c r="AY365" s="31">
        <f>IF($I331="n/a",0,IF(AY$4&lt;=$C365,0,IF(SUM($C365,$I331)&gt;AY$4,$AC342/$I331,$AC342-SUM($I365:AX365))))</f>
        <v>0</v>
      </c>
      <c r="AZ365" s="31">
        <f>IF($I331="n/a",0,IF(AZ$4&lt;=$C365,0,IF(SUM($C365,$I331)&gt;AZ$4,$AC342/$I331,$AC342-SUM($I365:AY365))))</f>
        <v>0</v>
      </c>
      <c r="BA365" s="31">
        <f>IF($I331="n/a",0,IF(BA$4&lt;=$C365,0,IF(SUM($C365,$I331)&gt;BA$4,$AC342/$I331,$AC342-SUM($I365:AZ365))))</f>
        <v>0</v>
      </c>
      <c r="BB365" s="31">
        <f>IF($I331="n/a",0,IF(BB$4&lt;=$C365,0,IF(SUM($C365,$I331)&gt;BB$4,$AC342/$I331,$AC342-SUM($I365:BA365))))</f>
        <v>0</v>
      </c>
      <c r="BC365" s="31">
        <f>IF($I331="n/a",0,IF(BC$4&lt;=$C365,0,IF(SUM($C365,$I331)&gt;BC$4,$AC342/$I331,$AC342-SUM($I365:BB365))))</f>
        <v>0</v>
      </c>
      <c r="BD365" s="31">
        <f>IF($I331="n/a",0,IF(BD$4&lt;=$C365,0,IF(SUM($C365,$I331)&gt;BD$4,$AC342/$I331,$AC342-SUM($I365:BC365))))</f>
        <v>0</v>
      </c>
      <c r="BE365" s="31">
        <f>IF($I331="n/a",0,IF(BE$4&lt;=$C365,0,IF(SUM($C365,$I331)&gt;BE$4,$AC342/$I331,$AC342-SUM($I365:BD365))))</f>
        <v>0</v>
      </c>
      <c r="BF365" s="31">
        <f>IF($I331="n/a",0,IF(BF$4&lt;=$C365,0,IF(SUM($C365,$I331)&gt;BF$4,$AC342/$I331,$AC342-SUM($I365:BE365))))</f>
        <v>0</v>
      </c>
      <c r="BG365" s="31">
        <f>IF($I331="n/a",0,IF(BG$4&lt;=$C365,0,IF(SUM($C365,$I331)&gt;BG$4,$AC342/$I331,$AC342-SUM($I365:BF365))))</f>
        <v>0</v>
      </c>
      <c r="BH365" s="31">
        <f>IF($I331="n/a",0,IF(BH$4&lt;=$C365,0,IF(SUM($C365,$I331)&gt;BH$4,$AC342/$I331,$AC342-SUM($I365:BG365))))</f>
        <v>0</v>
      </c>
      <c r="BI365" s="31">
        <f>IF($I331="n/a",0,IF(BI$4&lt;=$C365,0,IF(SUM($C365,$I331)&gt;BI$4,$AC342/$I331,$AC342-SUM($I365:BH365))))</f>
        <v>0</v>
      </c>
      <c r="BJ365" s="31">
        <f>IF($I331="n/a",0,IF(BJ$4&lt;=$C365,0,IF(SUM($C365,$I331)&gt;BJ$4,$AC342/$I331,$AC342-SUM($I365:BI365))))</f>
        <v>0</v>
      </c>
      <c r="BK365" s="31">
        <f>IF($I331="n/a",0,IF(BK$4&lt;=$C365,0,IF(SUM($C365,$I331)&gt;BK$4,$AC342/$I331,$AC342-SUM($I365:BJ365))))</f>
        <v>0</v>
      </c>
      <c r="BL365" s="31">
        <f>IF($I331="n/a",0,IF(BL$4&lt;=$C365,0,IF(SUM($C365,$I331)&gt;BL$4,$AC342/$I331,$AC342-SUM($I365:BK365))))</f>
        <v>0</v>
      </c>
      <c r="BM365" s="31">
        <f>IF($I331="n/a",0,IF(BM$4&lt;=$C365,0,IF(SUM($C365,$I331)&gt;BM$4,$AC342/$I331,$AC342-SUM($I365:BL365))))</f>
        <v>0</v>
      </c>
      <c r="BN365" s="31">
        <f>IF($I331="n/a",0,IF(BN$4&lt;=$C365,0,IF(SUM($C365,$I331)&gt;BN$4,$AC342/$I331,$AC342-SUM($I365:BM365))))</f>
        <v>0</v>
      </c>
      <c r="BO365" s="31">
        <f>IF($I331="n/a",0,IF(BO$4&lt;=$C365,0,IF(SUM($C365,$I331)&gt;BO$4,$AC342/$I331,$AC342-SUM($I365:BN365))))</f>
        <v>0</v>
      </c>
      <c r="BP365" s="31">
        <f>IF($I331="n/a",0,IF(BP$4&lt;=$C365,0,IF(SUM($C365,$I331)&gt;BP$4,$AC342/$I331,$AC342-SUM($I365:BO365))))</f>
        <v>0</v>
      </c>
      <c r="BQ365" s="31">
        <f>IF($I331="n/a",0,IF(BQ$4&lt;=$C365,0,IF(SUM($C365,$I331)&gt;BQ$4,$AC342/$I331,$AC342-SUM($I365:BP365))))</f>
        <v>0</v>
      </c>
      <c r="BR365" s="31">
        <f>IF($I331="n/a",0,IF(BR$4&lt;=$C365,0,IF(SUM($C365,$I331)&gt;BR$4,$AC342/$I331,$AC342-SUM($I365:BQ365))))</f>
        <v>0</v>
      </c>
      <c r="BS365" s="31">
        <f>IF($I331="n/a",0,IF(BS$4&lt;=$C365,0,IF(SUM($C365,$I331)&gt;BS$4,$AC342/$I331,$AC342-SUM($I365:BR365))))</f>
        <v>0</v>
      </c>
      <c r="BT365" s="31">
        <f>IF($I331="n/a",0,IF(BT$4&lt;=$C365,0,IF(SUM($C365,$I331)&gt;BT$4,$AC342/$I331,$AC342-SUM($I365:BS365))))</f>
        <v>0</v>
      </c>
      <c r="BU365" s="31">
        <f>IF($I331="n/a",0,IF(BU$4&lt;=$C365,0,IF(SUM($C365,$I331)&gt;BU$4,$AC342/$I331,$AC342-SUM($I365:BT365))))</f>
        <v>0</v>
      </c>
      <c r="BV365" s="31">
        <f>IF($I331="n/a",0,IF(BV$4&lt;=$C365,0,IF(SUM($C365,$I331)&gt;BV$4,$AC342/$I331,$AC342-SUM($I365:BU365))))</f>
        <v>0</v>
      </c>
      <c r="BW365" s="31">
        <f>IF($I331="n/a",0,IF(BW$4&lt;=$C365,0,IF(SUM($C365,$I331)&gt;BW$4,$AC342/$I331,$AC342-SUM($I365:BV365))))</f>
        <v>0</v>
      </c>
      <c r="BX365" s="31">
        <f>IF($I331="n/a",0,IF(BX$4&lt;=$C365,0,IF(SUM($C365,$I331)&gt;BX$4,$AC342/$I331,$AC342-SUM($I365:BW365))))</f>
        <v>0</v>
      </c>
      <c r="BY365" s="31">
        <f>IF($I331="n/a",0,IF(BY$4&lt;=$C365,0,IF(SUM($C365,$I331)&gt;BY$4,$AC342/$I331,$AC342-SUM($I365:BX365))))</f>
        <v>0</v>
      </c>
      <c r="BZ365" s="31">
        <f>IF($I331="n/a",0,IF(BZ$4&lt;=$C365,0,IF(SUM($C365,$I331)&gt;BZ$4,$AC342/$I331,$AC342-SUM($I365:BY365))))</f>
        <v>0</v>
      </c>
      <c r="CA365" s="31">
        <f>IF($I331="n/a",0,IF(CA$4&lt;=$C365,0,IF(SUM($C365,$I331)&gt;CA$4,$AC342/$I331,$AC342-SUM($I365:BZ365))))</f>
        <v>0</v>
      </c>
      <c r="CB365" s="31">
        <f>IF($I331="n/a",0,IF(CB$4&lt;=$C365,0,IF(SUM($C365,$I331)&gt;CB$4,$AC342/$I331,$AC342-SUM($I365:CA365))))</f>
        <v>0</v>
      </c>
      <c r="CC365" s="31">
        <f>IF($I331="n/a",0,IF(CC$4&lt;=$C365,0,IF(SUM($C365,$I331)&gt;CC$4,$AC342/$I331,$AC342-SUM($I365:CB365))))</f>
        <v>0</v>
      </c>
      <c r="CD365" s="31">
        <f>IF($I331="n/a",0,IF(CD$4&lt;=$C365,0,IF(SUM($C365,$I331)&gt;CD$4,$AC342/$I331,$AC342-SUM($I365:CC365))))</f>
        <v>0</v>
      </c>
      <c r="CE365" s="31">
        <f>IF($I331="n/a",0,IF(CE$4&lt;=$C365,0,IF(SUM($C365,$I331)&gt;CE$4,$AC342/$I331,$AC342-SUM($I365:CD365))))</f>
        <v>0</v>
      </c>
      <c r="CF365" s="31">
        <f>IF($I331="n/a",0,IF(CF$4&lt;=$C365,0,IF(SUM($C365,$I331)&gt;CF$4,$AC342/$I331,$AC342-SUM($I365:CE365))))</f>
        <v>0</v>
      </c>
    </row>
    <row r="366" spans="3:84" ht="12.75" customHeight="1">
      <c r="C366" s="202">
        <v>2036</v>
      </c>
      <c r="D366" s="21" t="s">
        <v>66</v>
      </c>
      <c r="E366" s="21" t="s">
        <v>197</v>
      </c>
      <c r="I366" s="31"/>
      <c r="J366" s="31">
        <f>IF($I331="n/a",0,IF(J$4&lt;=$C366,0,IF(SUM($C366,$I331)&gt;J$4,$AD342/$I331,$AD342-SUM($I366:I366))))</f>
        <v>0</v>
      </c>
      <c r="K366" s="31">
        <f>IF($I331="n/a",0,IF(K$4&lt;=$C366,0,IF(SUM($C366,$I331)&gt;K$4,$AD342/$I331,$AD342-SUM($I366:J366))))</f>
        <v>0</v>
      </c>
      <c r="L366" s="31">
        <f>IF($I331="n/a",0,IF(L$4&lt;=$C366,0,IF(SUM($C366,$I331)&gt;L$4,$AD342/$I331,$AD342-SUM($I366:K366))))</f>
        <v>0</v>
      </c>
      <c r="M366" s="31">
        <f>IF($I331="n/a",0,IF(M$4&lt;=$C366,0,IF(SUM($C366,$I331)&gt;M$4,$AD342/$I331,$AD342-SUM($I366:L366))))</f>
        <v>0</v>
      </c>
      <c r="N366" s="31">
        <f>IF($I331="n/a",0,IF(N$4&lt;=$C366,0,IF(SUM($C366,$I331)&gt;N$4,$AD342/$I331,$AD342-SUM($I366:M366))))</f>
        <v>0</v>
      </c>
      <c r="O366" s="31">
        <f>IF($I331="n/a",0,IF(O$4&lt;=$C366,0,IF(SUM($C366,$I331)&gt;O$4,$AD342/$I331,$AD342-SUM($I366:N366))))</f>
        <v>0</v>
      </c>
      <c r="P366" s="31">
        <f>IF($I331="n/a",0,IF(P$4&lt;=$C366,0,IF(SUM($C366,$I331)&gt;P$4,$AD342/$I331,$AD342-SUM($I366:O366))))</f>
        <v>0</v>
      </c>
      <c r="Q366" s="31">
        <f>IF($I331="n/a",0,IF(Q$4&lt;=$C366,0,IF(SUM($C366,$I331)&gt;Q$4,$AD342/$I331,$AD342-SUM($I366:P366))))</f>
        <v>0</v>
      </c>
      <c r="R366" s="31">
        <f>IF($I331="n/a",0,IF(R$4&lt;=$C366,0,IF(SUM($C366,$I331)&gt;R$4,$AD342/$I331,$AD342-SUM($I366:Q366))))</f>
        <v>0</v>
      </c>
      <c r="S366" s="31">
        <f>IF($I331="n/a",0,IF(S$4&lt;=$C366,0,IF(SUM($C366,$I331)&gt;S$4,$AD342/$I331,$AD342-SUM($I366:R366))))</f>
        <v>0</v>
      </c>
      <c r="T366" s="31">
        <f>IF($I331="n/a",0,IF(T$4&lt;=$C366,0,IF(SUM($C366,$I331)&gt;T$4,$AD342/$I331,$AD342-SUM($I366:S366))))</f>
        <v>0</v>
      </c>
      <c r="U366" s="31">
        <f>IF($I331="n/a",0,IF(U$4&lt;=$C366,0,IF(SUM($C366,$I331)&gt;U$4,$AD342/$I331,$AD342-SUM($I366:T366))))</f>
        <v>0</v>
      </c>
      <c r="V366" s="31">
        <f>IF($I331="n/a",0,IF(V$4&lt;=$C366,0,IF(SUM($C366,$I331)&gt;V$4,$AD342/$I331,$AD342-SUM($I366:U366))))</f>
        <v>0</v>
      </c>
      <c r="W366" s="31">
        <f>IF($I331="n/a",0,IF(W$4&lt;=$C366,0,IF(SUM($C366,$I331)&gt;W$4,$AD342/$I331,$AD342-SUM($I366:V366))))</f>
        <v>0</v>
      </c>
      <c r="X366" s="31">
        <f>IF($I331="n/a",0,IF(X$4&lt;=$C366,0,IF(SUM($C366,$I331)&gt;X$4,$AD342/$I331,$AD342-SUM($I366:W366))))</f>
        <v>0</v>
      </c>
      <c r="Y366" s="31">
        <f>IF($I331="n/a",0,IF(Y$4&lt;=$C366,0,IF(SUM($C366,$I331)&gt;Y$4,$AD342/$I331,$AD342-SUM($I366:X366))))</f>
        <v>0</v>
      </c>
      <c r="Z366" s="31">
        <f>IF($I331="n/a",0,IF(Z$4&lt;=$C366,0,IF(SUM($C366,$I331)&gt;Z$4,$AD342/$I331,$AD342-SUM($I366:Y366))))</f>
        <v>0</v>
      </c>
      <c r="AA366" s="31">
        <f>IF($I331="n/a",0,IF(AA$4&lt;=$C366,0,IF(SUM($C366,$I331)&gt;AA$4,$AD342/$I331,$AD342-SUM($I366:Z366))))</f>
        <v>0</v>
      </c>
      <c r="AB366" s="31">
        <f>IF($I331="n/a",0,IF(AB$4&lt;=$C366,0,IF(SUM($C366,$I331)&gt;AB$4,$AD342/$I331,$AD342-SUM($I366:AA366))))</f>
        <v>0</v>
      </c>
      <c r="AC366" s="31">
        <f>IF($I331="n/a",0,IF(AC$4&lt;=$C366,0,IF(SUM($C366,$I331)&gt;AC$4,$AD342/$I331,$AD342-SUM($I366:AB366))))</f>
        <v>0</v>
      </c>
      <c r="AD366" s="31">
        <f>IF($I331="n/a",0,IF(AD$4&lt;=$C366,0,IF(SUM($C366,$I331)&gt;AD$4,$AD342/$I331,$AD342-SUM($I366:AC366))))</f>
        <v>0</v>
      </c>
      <c r="AE366" s="31">
        <f>IF($I331="n/a",0,IF(AE$4&lt;=$C366,0,IF(SUM($C366,$I331)&gt;AE$4,$AD342/$I331,$AD342-SUM($I366:AD366))))</f>
        <v>0</v>
      </c>
      <c r="AF366" s="31">
        <f>IF($I331="n/a",0,IF(AF$4&lt;=$C366,0,IF(SUM($C366,$I331)&gt;AF$4,$AD342/$I331,$AD342-SUM($I366:AE366))))</f>
        <v>0</v>
      </c>
      <c r="AG366" s="31">
        <f>IF($I331="n/a",0,IF(AG$4&lt;=$C366,0,IF(SUM($C366,$I331)&gt;AG$4,$AD342/$I331,$AD342-SUM($I366:AF366))))</f>
        <v>0</v>
      </c>
      <c r="AH366" s="31">
        <f>IF($I331="n/a",0,IF(AH$4&lt;=$C366,0,IF(SUM($C366,$I331)&gt;AH$4,$AD342/$I331,$AD342-SUM($I366:AG366))))</f>
        <v>0</v>
      </c>
      <c r="AI366" s="31">
        <f>IF($I331="n/a",0,IF(AI$4&lt;=$C366,0,IF(SUM($C366,$I331)&gt;AI$4,$AD342/$I331,$AD342-SUM($I366:AH366))))</f>
        <v>0</v>
      </c>
      <c r="AJ366" s="31">
        <f>IF($I331="n/a",0,IF(AJ$4&lt;=$C366,0,IF(SUM($C366,$I331)&gt;AJ$4,$AD342/$I331,$AD342-SUM($I366:AI366))))</f>
        <v>0</v>
      </c>
      <c r="AK366" s="31">
        <f>IF($I331="n/a",0,IF(AK$4&lt;=$C366,0,IF(SUM($C366,$I331)&gt;AK$4,$AD342/$I331,$AD342-SUM($I366:AJ366))))</f>
        <v>0</v>
      </c>
      <c r="AL366" s="31">
        <f>IF($I331="n/a",0,IF(AL$4&lt;=$C366,0,IF(SUM($C366,$I331)&gt;AL$4,$AD342/$I331,$AD342-SUM($I366:AK366))))</f>
        <v>0</v>
      </c>
      <c r="AM366" s="31">
        <f>IF($I331="n/a",0,IF(AM$4&lt;=$C366,0,IF(SUM($C366,$I331)&gt;AM$4,$AD342/$I331,$AD342-SUM($I366:AL366))))</f>
        <v>0</v>
      </c>
      <c r="AN366" s="31">
        <f>IF($I331="n/a",0,IF(AN$4&lt;=$C366,0,IF(SUM($C366,$I331)&gt;AN$4,$AD342/$I331,$AD342-SUM($I366:AM366))))</f>
        <v>0</v>
      </c>
      <c r="AO366" s="31">
        <f>IF($I331="n/a",0,IF(AO$4&lt;=$C366,0,IF(SUM($C366,$I331)&gt;AO$4,$AD342/$I331,$AD342-SUM($I366:AN366))))</f>
        <v>0</v>
      </c>
      <c r="AP366" s="31">
        <f>IF($I331="n/a",0,IF(AP$4&lt;=$C366,0,IF(SUM($C366,$I331)&gt;AP$4,$AD342/$I331,$AD342-SUM($I366:AO366))))</f>
        <v>0</v>
      </c>
      <c r="AQ366" s="31">
        <f>IF($I331="n/a",0,IF(AQ$4&lt;=$C366,0,IF(SUM($C366,$I331)&gt;AQ$4,$AD342/$I331,$AD342-SUM($I366:AP366))))</f>
        <v>0</v>
      </c>
      <c r="AR366" s="31">
        <f>IF($I331="n/a",0,IF(AR$4&lt;=$C366,0,IF(SUM($C366,$I331)&gt;AR$4,$AD342/$I331,$AD342-SUM($I366:AQ366))))</f>
        <v>0</v>
      </c>
      <c r="AS366" s="31">
        <f>IF($I331="n/a",0,IF(AS$4&lt;=$C366,0,IF(SUM($C366,$I331)&gt;AS$4,$AD342/$I331,$AD342-SUM($I366:AR366))))</f>
        <v>0</v>
      </c>
      <c r="AT366" s="31">
        <f>IF($I331="n/a",0,IF(AT$4&lt;=$C366,0,IF(SUM($C366,$I331)&gt;AT$4,$AD342/$I331,$AD342-SUM($I366:AS366))))</f>
        <v>0</v>
      </c>
      <c r="AU366" s="31">
        <f>IF($I331="n/a",0,IF(AU$4&lt;=$C366,0,IF(SUM($C366,$I331)&gt;AU$4,$AD342/$I331,$AD342-SUM($I366:AT366))))</f>
        <v>0</v>
      </c>
      <c r="AV366" s="31">
        <f>IF($I331="n/a",0,IF(AV$4&lt;=$C366,0,IF(SUM($C366,$I331)&gt;AV$4,$AD342/$I331,$AD342-SUM($I366:AU366))))</f>
        <v>0</v>
      </c>
      <c r="AW366" s="31">
        <f>IF($I331="n/a",0,IF(AW$4&lt;=$C366,0,IF(SUM($C366,$I331)&gt;AW$4,$AD342/$I331,$AD342-SUM($I366:AV366))))</f>
        <v>0</v>
      </c>
      <c r="AX366" s="31">
        <f>IF($I331="n/a",0,IF(AX$4&lt;=$C366,0,IF(SUM($C366,$I331)&gt;AX$4,$AD342/$I331,$AD342-SUM($I366:AW366))))</f>
        <v>0</v>
      </c>
      <c r="AY366" s="31">
        <f>IF($I331="n/a",0,IF(AY$4&lt;=$C366,0,IF(SUM($C366,$I331)&gt;AY$4,$AD342/$I331,$AD342-SUM($I366:AX366))))</f>
        <v>0</v>
      </c>
      <c r="AZ366" s="31">
        <f>IF($I331="n/a",0,IF(AZ$4&lt;=$C366,0,IF(SUM($C366,$I331)&gt;AZ$4,$AD342/$I331,$AD342-SUM($I366:AY366))))</f>
        <v>0</v>
      </c>
      <c r="BA366" s="31">
        <f>IF($I331="n/a",0,IF(BA$4&lt;=$C366,0,IF(SUM($C366,$I331)&gt;BA$4,$AD342/$I331,$AD342-SUM($I366:AZ366))))</f>
        <v>0</v>
      </c>
      <c r="BB366" s="31">
        <f>IF($I331="n/a",0,IF(BB$4&lt;=$C366,0,IF(SUM($C366,$I331)&gt;BB$4,$AD342/$I331,$AD342-SUM($I366:BA366))))</f>
        <v>0</v>
      </c>
      <c r="BC366" s="31">
        <f>IF($I331="n/a",0,IF(BC$4&lt;=$C366,0,IF(SUM($C366,$I331)&gt;BC$4,$AD342/$I331,$AD342-SUM($I366:BB366))))</f>
        <v>0</v>
      </c>
      <c r="BD366" s="31">
        <f>IF($I331="n/a",0,IF(BD$4&lt;=$C366,0,IF(SUM($C366,$I331)&gt;BD$4,$AD342/$I331,$AD342-SUM($I366:BC366))))</f>
        <v>0</v>
      </c>
      <c r="BE366" s="31">
        <f>IF($I331="n/a",0,IF(BE$4&lt;=$C366,0,IF(SUM($C366,$I331)&gt;BE$4,$AD342/$I331,$AD342-SUM($I366:BD366))))</f>
        <v>0</v>
      </c>
      <c r="BF366" s="31">
        <f>IF($I331="n/a",0,IF(BF$4&lt;=$C366,0,IF(SUM($C366,$I331)&gt;BF$4,$AD342/$I331,$AD342-SUM($I366:BE366))))</f>
        <v>0</v>
      </c>
      <c r="BG366" s="31">
        <f>IF($I331="n/a",0,IF(BG$4&lt;=$C366,0,IF(SUM($C366,$I331)&gt;BG$4,$AD342/$I331,$AD342-SUM($I366:BF366))))</f>
        <v>0</v>
      </c>
      <c r="BH366" s="31">
        <f>IF($I331="n/a",0,IF(BH$4&lt;=$C366,0,IF(SUM($C366,$I331)&gt;BH$4,$AD342/$I331,$AD342-SUM($I366:BG366))))</f>
        <v>0</v>
      </c>
      <c r="BI366" s="31">
        <f>IF($I331="n/a",0,IF(BI$4&lt;=$C366,0,IF(SUM($C366,$I331)&gt;BI$4,$AD342/$I331,$AD342-SUM($I366:BH366))))</f>
        <v>0</v>
      </c>
      <c r="BJ366" s="31">
        <f>IF($I331="n/a",0,IF(BJ$4&lt;=$C366,0,IF(SUM($C366,$I331)&gt;BJ$4,$AD342/$I331,$AD342-SUM($I366:BI366))))</f>
        <v>0</v>
      </c>
      <c r="BK366" s="31">
        <f>IF($I331="n/a",0,IF(BK$4&lt;=$C366,0,IF(SUM($C366,$I331)&gt;BK$4,$AD342/$I331,$AD342-SUM($I366:BJ366))))</f>
        <v>0</v>
      </c>
      <c r="BL366" s="31">
        <f>IF($I331="n/a",0,IF(BL$4&lt;=$C366,0,IF(SUM($C366,$I331)&gt;BL$4,$AD342/$I331,$AD342-SUM($I366:BK366))))</f>
        <v>0</v>
      </c>
      <c r="BM366" s="31">
        <f>IF($I331="n/a",0,IF(BM$4&lt;=$C366,0,IF(SUM($C366,$I331)&gt;BM$4,$AD342/$I331,$AD342-SUM($I366:BL366))))</f>
        <v>0</v>
      </c>
      <c r="BN366" s="31">
        <f>IF($I331="n/a",0,IF(BN$4&lt;=$C366,0,IF(SUM($C366,$I331)&gt;BN$4,$AD342/$I331,$AD342-SUM($I366:BM366))))</f>
        <v>0</v>
      </c>
      <c r="BO366" s="31">
        <f>IF($I331="n/a",0,IF(BO$4&lt;=$C366,0,IF(SUM($C366,$I331)&gt;BO$4,$AD342/$I331,$AD342-SUM($I366:BN366))))</f>
        <v>0</v>
      </c>
      <c r="BP366" s="31">
        <f>IF($I331="n/a",0,IF(BP$4&lt;=$C366,0,IF(SUM($C366,$I331)&gt;BP$4,$AD342/$I331,$AD342-SUM($I366:BO366))))</f>
        <v>0</v>
      </c>
      <c r="BQ366" s="31">
        <f>IF($I331="n/a",0,IF(BQ$4&lt;=$C366,0,IF(SUM($C366,$I331)&gt;BQ$4,$AD342/$I331,$AD342-SUM($I366:BP366))))</f>
        <v>0</v>
      </c>
      <c r="BR366" s="31">
        <f>IF($I331="n/a",0,IF(BR$4&lt;=$C366,0,IF(SUM($C366,$I331)&gt;BR$4,$AD342/$I331,$AD342-SUM($I366:BQ366))))</f>
        <v>0</v>
      </c>
      <c r="BS366" s="31">
        <f>IF($I331="n/a",0,IF(BS$4&lt;=$C366,0,IF(SUM($C366,$I331)&gt;BS$4,$AD342/$I331,$AD342-SUM($I366:BR366))))</f>
        <v>0</v>
      </c>
      <c r="BT366" s="31">
        <f>IF($I331="n/a",0,IF(BT$4&lt;=$C366,0,IF(SUM($C366,$I331)&gt;BT$4,$AD342/$I331,$AD342-SUM($I366:BS366))))</f>
        <v>0</v>
      </c>
      <c r="BU366" s="31">
        <f>IF($I331="n/a",0,IF(BU$4&lt;=$C366,0,IF(SUM($C366,$I331)&gt;BU$4,$AD342/$I331,$AD342-SUM($I366:BT366))))</f>
        <v>0</v>
      </c>
      <c r="BV366" s="31">
        <f>IF($I331="n/a",0,IF(BV$4&lt;=$C366,0,IF(SUM($C366,$I331)&gt;BV$4,$AD342/$I331,$AD342-SUM($I366:BU366))))</f>
        <v>0</v>
      </c>
      <c r="BW366" s="31">
        <f>IF($I331="n/a",0,IF(BW$4&lt;=$C366,0,IF(SUM($C366,$I331)&gt;BW$4,$AD342/$I331,$AD342-SUM($I366:BV366))))</f>
        <v>0</v>
      </c>
      <c r="BX366" s="31">
        <f>IF($I331="n/a",0,IF(BX$4&lt;=$C366,0,IF(SUM($C366,$I331)&gt;BX$4,$AD342/$I331,$AD342-SUM($I366:BW366))))</f>
        <v>0</v>
      </c>
      <c r="BY366" s="31">
        <f>IF($I331="n/a",0,IF(BY$4&lt;=$C366,0,IF(SUM($C366,$I331)&gt;BY$4,$AD342/$I331,$AD342-SUM($I366:BX366))))</f>
        <v>0</v>
      </c>
      <c r="BZ366" s="31">
        <f>IF($I331="n/a",0,IF(BZ$4&lt;=$C366,0,IF(SUM($C366,$I331)&gt;BZ$4,$AD342/$I331,$AD342-SUM($I366:BY366))))</f>
        <v>0</v>
      </c>
      <c r="CA366" s="31">
        <f>IF($I331="n/a",0,IF(CA$4&lt;=$C366,0,IF(SUM($C366,$I331)&gt;CA$4,$AD342/$I331,$AD342-SUM($I366:BZ366))))</f>
        <v>0</v>
      </c>
      <c r="CB366" s="31">
        <f>IF($I331="n/a",0,IF(CB$4&lt;=$C366,0,IF(SUM($C366,$I331)&gt;CB$4,$AD342/$I331,$AD342-SUM($I366:CA366))))</f>
        <v>0</v>
      </c>
      <c r="CC366" s="31">
        <f>IF($I331="n/a",0,IF(CC$4&lt;=$C366,0,IF(SUM($C366,$I331)&gt;CC$4,$AD342/$I331,$AD342-SUM($I366:CB366))))</f>
        <v>0</v>
      </c>
      <c r="CD366" s="31">
        <f>IF($I331="n/a",0,IF(CD$4&lt;=$C366,0,IF(SUM($C366,$I331)&gt;CD$4,$AD342/$I331,$AD342-SUM($I366:CC366))))</f>
        <v>0</v>
      </c>
      <c r="CE366" s="31">
        <f>IF($I331="n/a",0,IF(CE$4&lt;=$C366,0,IF(SUM($C366,$I331)&gt;CE$4,$AD342/$I331,$AD342-SUM($I366:CD366))))</f>
        <v>0</v>
      </c>
      <c r="CF366" s="31">
        <f>IF($I331="n/a",0,IF(CF$4&lt;=$C366,0,IF(SUM($C366,$I331)&gt;CF$4,$AD342/$I331,$AD342-SUM($I366:CE366))))</f>
        <v>0</v>
      </c>
    </row>
    <row r="367" spans="3:84" ht="12.75" customHeight="1">
      <c r="C367" s="202">
        <v>2037</v>
      </c>
      <c r="D367" s="21" t="s">
        <v>67</v>
      </c>
      <c r="E367" s="21" t="s">
        <v>197</v>
      </c>
      <c r="I367" s="31"/>
      <c r="J367" s="31">
        <f>IF($I331="n/a",0,IF(J$4&lt;=$C367,0,IF(SUM($C367,$I331)&gt;J$4,$AE342/$I331,$AE342-SUM($I367:I367))))</f>
        <v>0</v>
      </c>
      <c r="K367" s="31">
        <f>IF($I331="n/a",0,IF(K$4&lt;=$C367,0,IF(SUM($C367,$I331)&gt;K$4,$AE342/$I331,$AE342-SUM($I367:J367))))</f>
        <v>0</v>
      </c>
      <c r="L367" s="31">
        <f>IF($I331="n/a",0,IF(L$4&lt;=$C367,0,IF(SUM($C367,$I331)&gt;L$4,$AE342/$I331,$AE342-SUM($I367:K367))))</f>
        <v>0</v>
      </c>
      <c r="M367" s="31">
        <f>IF($I331="n/a",0,IF(M$4&lt;=$C367,0,IF(SUM($C367,$I331)&gt;M$4,$AE342/$I331,$AE342-SUM($I367:L367))))</f>
        <v>0</v>
      </c>
      <c r="N367" s="31">
        <f>IF($I331="n/a",0,IF(N$4&lt;=$C367,0,IF(SUM($C367,$I331)&gt;N$4,$AE342/$I331,$AE342-SUM($I367:M367))))</f>
        <v>0</v>
      </c>
      <c r="O367" s="31">
        <f>IF($I331="n/a",0,IF(O$4&lt;=$C367,0,IF(SUM($C367,$I331)&gt;O$4,$AE342/$I331,$AE342-SUM($I367:N367))))</f>
        <v>0</v>
      </c>
      <c r="P367" s="31">
        <f>IF($I331="n/a",0,IF(P$4&lt;=$C367,0,IF(SUM($C367,$I331)&gt;P$4,$AE342/$I331,$AE342-SUM($I367:O367))))</f>
        <v>0</v>
      </c>
      <c r="Q367" s="31">
        <f>IF($I331="n/a",0,IF(Q$4&lt;=$C367,0,IF(SUM($C367,$I331)&gt;Q$4,$AE342/$I331,$AE342-SUM($I367:P367))))</f>
        <v>0</v>
      </c>
      <c r="R367" s="31">
        <f>IF($I331="n/a",0,IF(R$4&lt;=$C367,0,IF(SUM($C367,$I331)&gt;R$4,$AE342/$I331,$AE342-SUM($I367:Q367))))</f>
        <v>0</v>
      </c>
      <c r="S367" s="31">
        <f>IF($I331="n/a",0,IF(S$4&lt;=$C367,0,IF(SUM($C367,$I331)&gt;S$4,$AE342/$I331,$AE342-SUM($I367:R367))))</f>
        <v>0</v>
      </c>
      <c r="T367" s="31">
        <f>IF($I331="n/a",0,IF(T$4&lt;=$C367,0,IF(SUM($C367,$I331)&gt;T$4,$AE342/$I331,$AE342-SUM($I367:S367))))</f>
        <v>0</v>
      </c>
      <c r="U367" s="31">
        <f>IF($I331="n/a",0,IF(U$4&lt;=$C367,0,IF(SUM($C367,$I331)&gt;U$4,$AE342/$I331,$AE342-SUM($I367:T367))))</f>
        <v>0</v>
      </c>
      <c r="V367" s="31">
        <f>IF($I331="n/a",0,IF(V$4&lt;=$C367,0,IF(SUM($C367,$I331)&gt;V$4,$AE342/$I331,$AE342-SUM($I367:U367))))</f>
        <v>0</v>
      </c>
      <c r="W367" s="31">
        <f>IF($I331="n/a",0,IF(W$4&lt;=$C367,0,IF(SUM($C367,$I331)&gt;W$4,$AE342/$I331,$AE342-SUM($I367:V367))))</f>
        <v>0</v>
      </c>
      <c r="X367" s="31">
        <f>IF($I331="n/a",0,IF(X$4&lt;=$C367,0,IF(SUM($C367,$I331)&gt;X$4,$AE342/$I331,$AE342-SUM($I367:W367))))</f>
        <v>0</v>
      </c>
      <c r="Y367" s="31">
        <f>IF($I331="n/a",0,IF(Y$4&lt;=$C367,0,IF(SUM($C367,$I331)&gt;Y$4,$AE342/$I331,$AE342-SUM($I367:X367))))</f>
        <v>0</v>
      </c>
      <c r="Z367" s="31">
        <f>IF($I331="n/a",0,IF(Z$4&lt;=$C367,0,IF(SUM($C367,$I331)&gt;Z$4,$AE342/$I331,$AE342-SUM($I367:Y367))))</f>
        <v>0</v>
      </c>
      <c r="AA367" s="31">
        <f>IF($I331="n/a",0,IF(AA$4&lt;=$C367,0,IF(SUM($C367,$I331)&gt;AA$4,$AE342/$I331,$AE342-SUM($I367:Z367))))</f>
        <v>0</v>
      </c>
      <c r="AB367" s="31">
        <f>IF($I331="n/a",0,IF(AB$4&lt;=$C367,0,IF(SUM($C367,$I331)&gt;AB$4,$AE342/$I331,$AE342-SUM($I367:AA367))))</f>
        <v>0</v>
      </c>
      <c r="AC367" s="31">
        <f>IF($I331="n/a",0,IF(AC$4&lt;=$C367,0,IF(SUM($C367,$I331)&gt;AC$4,$AE342/$I331,$AE342-SUM($I367:AB367))))</f>
        <v>0</v>
      </c>
      <c r="AD367" s="31">
        <f>IF($I331="n/a",0,IF(AD$4&lt;=$C367,0,IF(SUM($C367,$I331)&gt;AD$4,$AE342/$I331,$AE342-SUM($I367:AC367))))</f>
        <v>0</v>
      </c>
      <c r="AE367" s="31">
        <f>IF($I331="n/a",0,IF(AE$4&lt;=$C367,0,IF(SUM($C367,$I331)&gt;AE$4,$AE342/$I331,$AE342-SUM($I367:AD367))))</f>
        <v>0</v>
      </c>
      <c r="AF367" s="31">
        <f>IF($I331="n/a",0,IF(AF$4&lt;=$C367,0,IF(SUM($C367,$I331)&gt;AF$4,$AE342/$I331,$AE342-SUM($I367:AE367))))</f>
        <v>0</v>
      </c>
      <c r="AG367" s="31">
        <f>IF($I331="n/a",0,IF(AG$4&lt;=$C367,0,IF(SUM($C367,$I331)&gt;AG$4,$AE342/$I331,$AE342-SUM($I367:AF367))))</f>
        <v>0</v>
      </c>
      <c r="AH367" s="31">
        <f>IF($I331="n/a",0,IF(AH$4&lt;=$C367,0,IF(SUM($C367,$I331)&gt;AH$4,$AE342/$I331,$AE342-SUM($I367:AG367))))</f>
        <v>0</v>
      </c>
      <c r="AI367" s="31">
        <f>IF($I331="n/a",0,IF(AI$4&lt;=$C367,0,IF(SUM($C367,$I331)&gt;AI$4,$AE342/$I331,$AE342-SUM($I367:AH367))))</f>
        <v>0</v>
      </c>
      <c r="AJ367" s="31">
        <f>IF($I331="n/a",0,IF(AJ$4&lt;=$C367,0,IF(SUM($C367,$I331)&gt;AJ$4,$AE342/$I331,$AE342-SUM($I367:AI367))))</f>
        <v>0</v>
      </c>
      <c r="AK367" s="31">
        <f>IF($I331="n/a",0,IF(AK$4&lt;=$C367,0,IF(SUM($C367,$I331)&gt;AK$4,$AE342/$I331,$AE342-SUM($I367:AJ367))))</f>
        <v>0</v>
      </c>
      <c r="AL367" s="31">
        <f>IF($I331="n/a",0,IF(AL$4&lt;=$C367,0,IF(SUM($C367,$I331)&gt;AL$4,$AE342/$I331,$AE342-SUM($I367:AK367))))</f>
        <v>0</v>
      </c>
      <c r="AM367" s="31">
        <f>IF($I331="n/a",0,IF(AM$4&lt;=$C367,0,IF(SUM($C367,$I331)&gt;AM$4,$AE342/$I331,$AE342-SUM($I367:AL367))))</f>
        <v>0</v>
      </c>
      <c r="AN367" s="31">
        <f>IF($I331="n/a",0,IF(AN$4&lt;=$C367,0,IF(SUM($C367,$I331)&gt;AN$4,$AE342/$I331,$AE342-SUM($I367:AM367))))</f>
        <v>0</v>
      </c>
      <c r="AO367" s="31">
        <f>IF($I331="n/a",0,IF(AO$4&lt;=$C367,0,IF(SUM($C367,$I331)&gt;AO$4,$AE342/$I331,$AE342-SUM($I367:AN367))))</f>
        <v>0</v>
      </c>
      <c r="AP367" s="31">
        <f>IF($I331="n/a",0,IF(AP$4&lt;=$C367,0,IF(SUM($C367,$I331)&gt;AP$4,$AE342/$I331,$AE342-SUM($I367:AO367))))</f>
        <v>0</v>
      </c>
      <c r="AQ367" s="31">
        <f>IF($I331="n/a",0,IF(AQ$4&lt;=$C367,0,IF(SUM($C367,$I331)&gt;AQ$4,$AE342/$I331,$AE342-SUM($I367:AP367))))</f>
        <v>0</v>
      </c>
      <c r="AR367" s="31">
        <f>IF($I331="n/a",0,IF(AR$4&lt;=$C367,0,IF(SUM($C367,$I331)&gt;AR$4,$AE342/$I331,$AE342-SUM($I367:AQ367))))</f>
        <v>0</v>
      </c>
      <c r="AS367" s="31">
        <f>IF($I331="n/a",0,IF(AS$4&lt;=$C367,0,IF(SUM($C367,$I331)&gt;AS$4,$AE342/$I331,$AE342-SUM($I367:AR367))))</f>
        <v>0</v>
      </c>
      <c r="AT367" s="31">
        <f>IF($I331="n/a",0,IF(AT$4&lt;=$C367,0,IF(SUM($C367,$I331)&gt;AT$4,$AE342/$I331,$AE342-SUM($I367:AS367))))</f>
        <v>0</v>
      </c>
      <c r="AU367" s="31">
        <f>IF($I331="n/a",0,IF(AU$4&lt;=$C367,0,IF(SUM($C367,$I331)&gt;AU$4,$AE342/$I331,$AE342-SUM($I367:AT367))))</f>
        <v>0</v>
      </c>
      <c r="AV367" s="31">
        <f>IF($I331="n/a",0,IF(AV$4&lt;=$C367,0,IF(SUM($C367,$I331)&gt;AV$4,$AE342/$I331,$AE342-SUM($I367:AU367))))</f>
        <v>0</v>
      </c>
      <c r="AW367" s="31">
        <f>IF($I331="n/a",0,IF(AW$4&lt;=$C367,0,IF(SUM($C367,$I331)&gt;AW$4,$AE342/$I331,$AE342-SUM($I367:AV367))))</f>
        <v>0</v>
      </c>
      <c r="AX367" s="31">
        <f>IF($I331="n/a",0,IF(AX$4&lt;=$C367,0,IF(SUM($C367,$I331)&gt;AX$4,$AE342/$I331,$AE342-SUM($I367:AW367))))</f>
        <v>0</v>
      </c>
      <c r="AY367" s="31">
        <f>IF($I331="n/a",0,IF(AY$4&lt;=$C367,0,IF(SUM($C367,$I331)&gt;AY$4,$AE342/$I331,$AE342-SUM($I367:AX367))))</f>
        <v>0</v>
      </c>
      <c r="AZ367" s="31">
        <f>IF($I331="n/a",0,IF(AZ$4&lt;=$C367,0,IF(SUM($C367,$I331)&gt;AZ$4,$AE342/$I331,$AE342-SUM($I367:AY367))))</f>
        <v>0</v>
      </c>
      <c r="BA367" s="31">
        <f>IF($I331="n/a",0,IF(BA$4&lt;=$C367,0,IF(SUM($C367,$I331)&gt;BA$4,$AE342/$I331,$AE342-SUM($I367:AZ367))))</f>
        <v>0</v>
      </c>
      <c r="BB367" s="31">
        <f>IF($I331="n/a",0,IF(BB$4&lt;=$C367,0,IF(SUM($C367,$I331)&gt;BB$4,$AE342/$I331,$AE342-SUM($I367:BA367))))</f>
        <v>0</v>
      </c>
      <c r="BC367" s="31">
        <f>IF($I331="n/a",0,IF(BC$4&lt;=$C367,0,IF(SUM($C367,$I331)&gt;BC$4,$AE342/$I331,$AE342-SUM($I367:BB367))))</f>
        <v>0</v>
      </c>
      <c r="BD367" s="31">
        <f>IF($I331="n/a",0,IF(BD$4&lt;=$C367,0,IF(SUM($C367,$I331)&gt;BD$4,$AE342/$I331,$AE342-SUM($I367:BC367))))</f>
        <v>0</v>
      </c>
      <c r="BE367" s="31">
        <f>IF($I331="n/a",0,IF(BE$4&lt;=$C367,0,IF(SUM($C367,$I331)&gt;BE$4,$AE342/$I331,$AE342-SUM($I367:BD367))))</f>
        <v>0</v>
      </c>
      <c r="BF367" s="31">
        <f>IF($I331="n/a",0,IF(BF$4&lt;=$C367,0,IF(SUM($C367,$I331)&gt;BF$4,$AE342/$I331,$AE342-SUM($I367:BE367))))</f>
        <v>0</v>
      </c>
      <c r="BG367" s="31">
        <f>IF($I331="n/a",0,IF(BG$4&lt;=$C367,0,IF(SUM($C367,$I331)&gt;BG$4,$AE342/$I331,$AE342-SUM($I367:BF367))))</f>
        <v>0</v>
      </c>
      <c r="BH367" s="31">
        <f>IF($I331="n/a",0,IF(BH$4&lt;=$C367,0,IF(SUM($C367,$I331)&gt;BH$4,$AE342/$I331,$AE342-SUM($I367:BG367))))</f>
        <v>0</v>
      </c>
      <c r="BI367" s="31">
        <f>IF($I331="n/a",0,IF(BI$4&lt;=$C367,0,IF(SUM($C367,$I331)&gt;BI$4,$AE342/$I331,$AE342-SUM($I367:BH367))))</f>
        <v>0</v>
      </c>
      <c r="BJ367" s="31">
        <f>IF($I331="n/a",0,IF(BJ$4&lt;=$C367,0,IF(SUM($C367,$I331)&gt;BJ$4,$AE342/$I331,$AE342-SUM($I367:BI367))))</f>
        <v>0</v>
      </c>
      <c r="BK367" s="31">
        <f>IF($I331="n/a",0,IF(BK$4&lt;=$C367,0,IF(SUM($C367,$I331)&gt;BK$4,$AE342/$I331,$AE342-SUM($I367:BJ367))))</f>
        <v>0</v>
      </c>
      <c r="BL367" s="31">
        <f>IF($I331="n/a",0,IF(BL$4&lt;=$C367,0,IF(SUM($C367,$I331)&gt;BL$4,$AE342/$I331,$AE342-SUM($I367:BK367))))</f>
        <v>0</v>
      </c>
      <c r="BM367" s="31">
        <f>IF($I331="n/a",0,IF(BM$4&lt;=$C367,0,IF(SUM($C367,$I331)&gt;BM$4,$AE342/$I331,$AE342-SUM($I367:BL367))))</f>
        <v>0</v>
      </c>
      <c r="BN367" s="31">
        <f>IF($I331="n/a",0,IF(BN$4&lt;=$C367,0,IF(SUM($C367,$I331)&gt;BN$4,$AE342/$I331,$AE342-SUM($I367:BM367))))</f>
        <v>0</v>
      </c>
      <c r="BO367" s="31">
        <f>IF($I331="n/a",0,IF(BO$4&lt;=$C367,0,IF(SUM($C367,$I331)&gt;BO$4,$AE342/$I331,$AE342-SUM($I367:BN367))))</f>
        <v>0</v>
      </c>
      <c r="BP367" s="31">
        <f>IF($I331="n/a",0,IF(BP$4&lt;=$C367,0,IF(SUM($C367,$I331)&gt;BP$4,$AE342/$I331,$AE342-SUM($I367:BO367))))</f>
        <v>0</v>
      </c>
      <c r="BQ367" s="31">
        <f>IF($I331="n/a",0,IF(BQ$4&lt;=$C367,0,IF(SUM($C367,$I331)&gt;BQ$4,$AE342/$I331,$AE342-SUM($I367:BP367))))</f>
        <v>0</v>
      </c>
      <c r="BR367" s="31">
        <f>IF($I331="n/a",0,IF(BR$4&lt;=$C367,0,IF(SUM($C367,$I331)&gt;BR$4,$AE342/$I331,$AE342-SUM($I367:BQ367))))</f>
        <v>0</v>
      </c>
      <c r="BS367" s="31">
        <f>IF($I331="n/a",0,IF(BS$4&lt;=$C367,0,IF(SUM($C367,$I331)&gt;BS$4,$AE342/$I331,$AE342-SUM($I367:BR367))))</f>
        <v>0</v>
      </c>
      <c r="BT367" s="31">
        <f>IF($I331="n/a",0,IF(BT$4&lt;=$C367,0,IF(SUM($C367,$I331)&gt;BT$4,$AE342/$I331,$AE342-SUM($I367:BS367))))</f>
        <v>0</v>
      </c>
      <c r="BU367" s="31">
        <f>IF($I331="n/a",0,IF(BU$4&lt;=$C367,0,IF(SUM($C367,$I331)&gt;BU$4,$AE342/$I331,$AE342-SUM($I367:BT367))))</f>
        <v>0</v>
      </c>
      <c r="BV367" s="31">
        <f>IF($I331="n/a",0,IF(BV$4&lt;=$C367,0,IF(SUM($C367,$I331)&gt;BV$4,$AE342/$I331,$AE342-SUM($I367:BU367))))</f>
        <v>0</v>
      </c>
      <c r="BW367" s="31">
        <f>IF($I331="n/a",0,IF(BW$4&lt;=$C367,0,IF(SUM($C367,$I331)&gt;BW$4,$AE342/$I331,$AE342-SUM($I367:BV367))))</f>
        <v>0</v>
      </c>
      <c r="BX367" s="31">
        <f>IF($I331="n/a",0,IF(BX$4&lt;=$C367,0,IF(SUM($C367,$I331)&gt;BX$4,$AE342/$I331,$AE342-SUM($I367:BW367))))</f>
        <v>0</v>
      </c>
      <c r="BY367" s="31">
        <f>IF($I331="n/a",0,IF(BY$4&lt;=$C367,0,IF(SUM($C367,$I331)&gt;BY$4,$AE342/$I331,$AE342-SUM($I367:BX367))))</f>
        <v>0</v>
      </c>
      <c r="BZ367" s="31">
        <f>IF($I331="n/a",0,IF(BZ$4&lt;=$C367,0,IF(SUM($C367,$I331)&gt;BZ$4,$AE342/$I331,$AE342-SUM($I367:BY367))))</f>
        <v>0</v>
      </c>
      <c r="CA367" s="31">
        <f>IF($I331="n/a",0,IF(CA$4&lt;=$C367,0,IF(SUM($C367,$I331)&gt;CA$4,$AE342/$I331,$AE342-SUM($I367:BZ367))))</f>
        <v>0</v>
      </c>
      <c r="CB367" s="31">
        <f>IF($I331="n/a",0,IF(CB$4&lt;=$C367,0,IF(SUM($C367,$I331)&gt;CB$4,$AE342/$I331,$AE342-SUM($I367:CA367))))</f>
        <v>0</v>
      </c>
      <c r="CC367" s="31">
        <f>IF($I331="n/a",0,IF(CC$4&lt;=$C367,0,IF(SUM($C367,$I331)&gt;CC$4,$AE342/$I331,$AE342-SUM($I367:CB367))))</f>
        <v>0</v>
      </c>
      <c r="CD367" s="31">
        <f>IF($I331="n/a",0,IF(CD$4&lt;=$C367,0,IF(SUM($C367,$I331)&gt;CD$4,$AE342/$I331,$AE342-SUM($I367:CC367))))</f>
        <v>0</v>
      </c>
      <c r="CE367" s="31">
        <f>IF($I331="n/a",0,IF(CE$4&lt;=$C367,0,IF(SUM($C367,$I331)&gt;CE$4,$AE342/$I331,$AE342-SUM($I367:CD367))))</f>
        <v>0</v>
      </c>
      <c r="CF367" s="31">
        <f>IF($I331="n/a",0,IF(CF$4&lt;=$C367,0,IF(SUM($C367,$I331)&gt;CF$4,$AE342/$I331,$AE342-SUM($I367:CE367))))</f>
        <v>0</v>
      </c>
    </row>
    <row r="368" spans="3:84" ht="12.75" customHeight="1">
      <c r="C368" s="202">
        <v>2038</v>
      </c>
      <c r="D368" s="21" t="s">
        <v>68</v>
      </c>
      <c r="E368" s="21" t="s">
        <v>197</v>
      </c>
      <c r="I368" s="31"/>
      <c r="J368" s="31">
        <f>IF($I331="n/a",0,IF(J$4&lt;=$C368,0,IF(SUM($C368,$I331)&gt;J$4,$AF342/$I331,$AF342-SUM($I368:I368))))</f>
        <v>0</v>
      </c>
      <c r="K368" s="31">
        <f>IF($I331="n/a",0,IF(K$4&lt;=$C368,0,IF(SUM($C368,$I331)&gt;K$4,$AF342/$I331,$AF342-SUM($I368:J368))))</f>
        <v>0</v>
      </c>
      <c r="L368" s="31">
        <f>IF($I331="n/a",0,IF(L$4&lt;=$C368,0,IF(SUM($C368,$I331)&gt;L$4,$AF342/$I331,$AF342-SUM($I368:K368))))</f>
        <v>0</v>
      </c>
      <c r="M368" s="31">
        <f>IF($I331="n/a",0,IF(M$4&lt;=$C368,0,IF(SUM($C368,$I331)&gt;M$4,$AF342/$I331,$AF342-SUM($I368:L368))))</f>
        <v>0</v>
      </c>
      <c r="N368" s="31">
        <f>IF($I331="n/a",0,IF(N$4&lt;=$C368,0,IF(SUM($C368,$I331)&gt;N$4,$AF342/$I331,$AF342-SUM($I368:M368))))</f>
        <v>0</v>
      </c>
      <c r="O368" s="31">
        <f>IF($I331="n/a",0,IF(O$4&lt;=$C368,0,IF(SUM($C368,$I331)&gt;O$4,$AF342/$I331,$AF342-SUM($I368:N368))))</f>
        <v>0</v>
      </c>
      <c r="P368" s="31">
        <f>IF($I331="n/a",0,IF(P$4&lt;=$C368,0,IF(SUM($C368,$I331)&gt;P$4,$AF342/$I331,$AF342-SUM($I368:O368))))</f>
        <v>0</v>
      </c>
      <c r="Q368" s="31">
        <f>IF($I331="n/a",0,IF(Q$4&lt;=$C368,0,IF(SUM($C368,$I331)&gt;Q$4,$AF342/$I331,$AF342-SUM($I368:P368))))</f>
        <v>0</v>
      </c>
      <c r="R368" s="31">
        <f>IF($I331="n/a",0,IF(R$4&lt;=$C368,0,IF(SUM($C368,$I331)&gt;R$4,$AF342/$I331,$AF342-SUM($I368:Q368))))</f>
        <v>0</v>
      </c>
      <c r="S368" s="31">
        <f>IF($I331="n/a",0,IF(S$4&lt;=$C368,0,IF(SUM($C368,$I331)&gt;S$4,$AF342/$I331,$AF342-SUM($I368:R368))))</f>
        <v>0</v>
      </c>
      <c r="T368" s="31">
        <f>IF($I331="n/a",0,IF(T$4&lt;=$C368,0,IF(SUM($C368,$I331)&gt;T$4,$AF342/$I331,$AF342-SUM($I368:S368))))</f>
        <v>0</v>
      </c>
      <c r="U368" s="31">
        <f>IF($I331="n/a",0,IF(U$4&lt;=$C368,0,IF(SUM($C368,$I331)&gt;U$4,$AF342/$I331,$AF342-SUM($I368:T368))))</f>
        <v>0</v>
      </c>
      <c r="V368" s="31">
        <f>IF($I331="n/a",0,IF(V$4&lt;=$C368,0,IF(SUM($C368,$I331)&gt;V$4,$AF342/$I331,$AF342-SUM($I368:U368))))</f>
        <v>0</v>
      </c>
      <c r="W368" s="31">
        <f>IF($I331="n/a",0,IF(W$4&lt;=$C368,0,IF(SUM($C368,$I331)&gt;W$4,$AF342/$I331,$AF342-SUM($I368:V368))))</f>
        <v>0</v>
      </c>
      <c r="X368" s="31">
        <f>IF($I331="n/a",0,IF(X$4&lt;=$C368,0,IF(SUM($C368,$I331)&gt;X$4,$AF342/$I331,$AF342-SUM($I368:W368))))</f>
        <v>0</v>
      </c>
      <c r="Y368" s="31">
        <f>IF($I331="n/a",0,IF(Y$4&lt;=$C368,0,IF(SUM($C368,$I331)&gt;Y$4,$AF342/$I331,$AF342-SUM($I368:X368))))</f>
        <v>0</v>
      </c>
      <c r="Z368" s="31">
        <f>IF($I331="n/a",0,IF(Z$4&lt;=$C368,0,IF(SUM($C368,$I331)&gt;Z$4,$AF342/$I331,$AF342-SUM($I368:Y368))))</f>
        <v>0</v>
      </c>
      <c r="AA368" s="31">
        <f>IF($I331="n/a",0,IF(AA$4&lt;=$C368,0,IF(SUM($C368,$I331)&gt;AA$4,$AF342/$I331,$AF342-SUM($I368:Z368))))</f>
        <v>0</v>
      </c>
      <c r="AB368" s="31">
        <f>IF($I331="n/a",0,IF(AB$4&lt;=$C368,0,IF(SUM($C368,$I331)&gt;AB$4,$AF342/$I331,$AF342-SUM($I368:AA368))))</f>
        <v>0</v>
      </c>
      <c r="AC368" s="31">
        <f>IF($I331="n/a",0,IF(AC$4&lt;=$C368,0,IF(SUM($C368,$I331)&gt;AC$4,$AF342/$I331,$AF342-SUM($I368:AB368))))</f>
        <v>0</v>
      </c>
      <c r="AD368" s="31">
        <f>IF($I331="n/a",0,IF(AD$4&lt;=$C368,0,IF(SUM($C368,$I331)&gt;AD$4,$AF342/$I331,$AF342-SUM($I368:AC368))))</f>
        <v>0</v>
      </c>
      <c r="AE368" s="31">
        <f>IF($I331="n/a",0,IF(AE$4&lt;=$C368,0,IF(SUM($C368,$I331)&gt;AE$4,$AF342/$I331,$AF342-SUM($I368:AD368))))</f>
        <v>0</v>
      </c>
      <c r="AF368" s="31">
        <f>IF($I331="n/a",0,IF(AF$4&lt;=$C368,0,IF(SUM($C368,$I331)&gt;AF$4,$AF342/$I331,$AF342-SUM($I368:AE368))))</f>
        <v>0</v>
      </c>
      <c r="AG368" s="31">
        <f>IF($I331="n/a",0,IF(AG$4&lt;=$C368,0,IF(SUM($C368,$I331)&gt;AG$4,$AF342/$I331,$AF342-SUM($I368:AF368))))</f>
        <v>0</v>
      </c>
      <c r="AH368" s="31">
        <f>IF($I331="n/a",0,IF(AH$4&lt;=$C368,0,IF(SUM($C368,$I331)&gt;AH$4,$AF342/$I331,$AF342-SUM($I368:AG368))))</f>
        <v>0</v>
      </c>
      <c r="AI368" s="31">
        <f>IF($I331="n/a",0,IF(AI$4&lt;=$C368,0,IF(SUM($C368,$I331)&gt;AI$4,$AF342/$I331,$AF342-SUM($I368:AH368))))</f>
        <v>0</v>
      </c>
      <c r="AJ368" s="31">
        <f>IF($I331="n/a",0,IF(AJ$4&lt;=$C368,0,IF(SUM($C368,$I331)&gt;AJ$4,$AF342/$I331,$AF342-SUM($I368:AI368))))</f>
        <v>0</v>
      </c>
      <c r="AK368" s="31">
        <f>IF($I331="n/a",0,IF(AK$4&lt;=$C368,0,IF(SUM($C368,$I331)&gt;AK$4,$AF342/$I331,$AF342-SUM($I368:AJ368))))</f>
        <v>0</v>
      </c>
      <c r="AL368" s="31">
        <f>IF($I331="n/a",0,IF(AL$4&lt;=$C368,0,IF(SUM($C368,$I331)&gt;AL$4,$AF342/$I331,$AF342-SUM($I368:AK368))))</f>
        <v>0</v>
      </c>
      <c r="AM368" s="31">
        <f>IF($I331="n/a",0,IF(AM$4&lt;=$C368,0,IF(SUM($C368,$I331)&gt;AM$4,$AF342/$I331,$AF342-SUM($I368:AL368))))</f>
        <v>0</v>
      </c>
      <c r="AN368" s="31">
        <f>IF($I331="n/a",0,IF(AN$4&lt;=$C368,0,IF(SUM($C368,$I331)&gt;AN$4,$AF342/$I331,$AF342-SUM($I368:AM368))))</f>
        <v>0</v>
      </c>
      <c r="AO368" s="31">
        <f>IF($I331="n/a",0,IF(AO$4&lt;=$C368,0,IF(SUM($C368,$I331)&gt;AO$4,$AF342/$I331,$AF342-SUM($I368:AN368))))</f>
        <v>0</v>
      </c>
      <c r="AP368" s="31">
        <f>IF($I331="n/a",0,IF(AP$4&lt;=$C368,0,IF(SUM($C368,$I331)&gt;AP$4,$AF342/$I331,$AF342-SUM($I368:AO368))))</f>
        <v>0</v>
      </c>
      <c r="AQ368" s="31">
        <f>IF($I331="n/a",0,IF(AQ$4&lt;=$C368,0,IF(SUM($C368,$I331)&gt;AQ$4,$AF342/$I331,$AF342-SUM($I368:AP368))))</f>
        <v>0</v>
      </c>
      <c r="AR368" s="31">
        <f>IF($I331="n/a",0,IF(AR$4&lt;=$C368,0,IF(SUM($C368,$I331)&gt;AR$4,$AF342/$I331,$AF342-SUM($I368:AQ368))))</f>
        <v>0</v>
      </c>
      <c r="AS368" s="31">
        <f>IF($I331="n/a",0,IF(AS$4&lt;=$C368,0,IF(SUM($C368,$I331)&gt;AS$4,$AF342/$I331,$AF342-SUM($I368:AR368))))</f>
        <v>0</v>
      </c>
      <c r="AT368" s="31">
        <f>IF($I331="n/a",0,IF(AT$4&lt;=$C368,0,IF(SUM($C368,$I331)&gt;AT$4,$AF342/$I331,$AF342-SUM($I368:AS368))))</f>
        <v>0</v>
      </c>
      <c r="AU368" s="31">
        <f>IF($I331="n/a",0,IF(AU$4&lt;=$C368,0,IF(SUM($C368,$I331)&gt;AU$4,$AF342/$I331,$AF342-SUM($I368:AT368))))</f>
        <v>0</v>
      </c>
      <c r="AV368" s="31">
        <f>IF($I331="n/a",0,IF(AV$4&lt;=$C368,0,IF(SUM($C368,$I331)&gt;AV$4,$AF342/$I331,$AF342-SUM($I368:AU368))))</f>
        <v>0</v>
      </c>
      <c r="AW368" s="31">
        <f>IF($I331="n/a",0,IF(AW$4&lt;=$C368,0,IF(SUM($C368,$I331)&gt;AW$4,$AF342/$I331,$AF342-SUM($I368:AV368))))</f>
        <v>0</v>
      </c>
      <c r="AX368" s="31">
        <f>IF($I331="n/a",0,IF(AX$4&lt;=$C368,0,IF(SUM($C368,$I331)&gt;AX$4,$AF342/$I331,$AF342-SUM($I368:AW368))))</f>
        <v>0</v>
      </c>
      <c r="AY368" s="31">
        <f>IF($I331="n/a",0,IF(AY$4&lt;=$C368,0,IF(SUM($C368,$I331)&gt;AY$4,$AF342/$I331,$AF342-SUM($I368:AX368))))</f>
        <v>0</v>
      </c>
      <c r="AZ368" s="31">
        <f>IF($I331="n/a",0,IF(AZ$4&lt;=$C368,0,IF(SUM($C368,$I331)&gt;AZ$4,$AF342/$I331,$AF342-SUM($I368:AY368))))</f>
        <v>0</v>
      </c>
      <c r="BA368" s="31">
        <f>IF($I331="n/a",0,IF(BA$4&lt;=$C368,0,IF(SUM($C368,$I331)&gt;BA$4,$AF342/$I331,$AF342-SUM($I368:AZ368))))</f>
        <v>0</v>
      </c>
      <c r="BB368" s="31">
        <f>IF($I331="n/a",0,IF(BB$4&lt;=$C368,0,IF(SUM($C368,$I331)&gt;BB$4,$AF342/$I331,$AF342-SUM($I368:BA368))))</f>
        <v>0</v>
      </c>
      <c r="BC368" s="31">
        <f>IF($I331="n/a",0,IF(BC$4&lt;=$C368,0,IF(SUM($C368,$I331)&gt;BC$4,$AF342/$I331,$AF342-SUM($I368:BB368))))</f>
        <v>0</v>
      </c>
      <c r="BD368" s="31">
        <f>IF($I331="n/a",0,IF(BD$4&lt;=$C368,0,IF(SUM($C368,$I331)&gt;BD$4,$AF342/$I331,$AF342-SUM($I368:BC368))))</f>
        <v>0</v>
      </c>
      <c r="BE368" s="31">
        <f>IF($I331="n/a",0,IF(BE$4&lt;=$C368,0,IF(SUM($C368,$I331)&gt;BE$4,$AF342/$I331,$AF342-SUM($I368:BD368))))</f>
        <v>0</v>
      </c>
      <c r="BF368" s="31">
        <f>IF($I331="n/a",0,IF(BF$4&lt;=$C368,0,IF(SUM($C368,$I331)&gt;BF$4,$AF342/$I331,$AF342-SUM($I368:BE368))))</f>
        <v>0</v>
      </c>
      <c r="BG368" s="31">
        <f>IF($I331="n/a",0,IF(BG$4&lt;=$C368,0,IF(SUM($C368,$I331)&gt;BG$4,$AF342/$I331,$AF342-SUM($I368:BF368))))</f>
        <v>0</v>
      </c>
      <c r="BH368" s="31">
        <f>IF($I331="n/a",0,IF(BH$4&lt;=$C368,0,IF(SUM($C368,$I331)&gt;BH$4,$AF342/$I331,$AF342-SUM($I368:BG368))))</f>
        <v>0</v>
      </c>
      <c r="BI368" s="31">
        <f>IF($I331="n/a",0,IF(BI$4&lt;=$C368,0,IF(SUM($C368,$I331)&gt;BI$4,$AF342/$I331,$AF342-SUM($I368:BH368))))</f>
        <v>0</v>
      </c>
      <c r="BJ368" s="31">
        <f>IF($I331="n/a",0,IF(BJ$4&lt;=$C368,0,IF(SUM($C368,$I331)&gt;BJ$4,$AF342/$I331,$AF342-SUM($I368:BI368))))</f>
        <v>0</v>
      </c>
      <c r="BK368" s="31">
        <f>IF($I331="n/a",0,IF(BK$4&lt;=$C368,0,IF(SUM($C368,$I331)&gt;BK$4,$AF342/$I331,$AF342-SUM($I368:BJ368))))</f>
        <v>0</v>
      </c>
      <c r="BL368" s="31">
        <f>IF($I331="n/a",0,IF(BL$4&lt;=$C368,0,IF(SUM($C368,$I331)&gt;BL$4,$AF342/$I331,$AF342-SUM($I368:BK368))))</f>
        <v>0</v>
      </c>
      <c r="BM368" s="31">
        <f>IF($I331="n/a",0,IF(BM$4&lt;=$C368,0,IF(SUM($C368,$I331)&gt;BM$4,$AF342/$I331,$AF342-SUM($I368:BL368))))</f>
        <v>0</v>
      </c>
      <c r="BN368" s="31">
        <f>IF($I331="n/a",0,IF(BN$4&lt;=$C368,0,IF(SUM($C368,$I331)&gt;BN$4,$AF342/$I331,$AF342-SUM($I368:BM368))))</f>
        <v>0</v>
      </c>
      <c r="BO368" s="31">
        <f>IF($I331="n/a",0,IF(BO$4&lt;=$C368,0,IF(SUM($C368,$I331)&gt;BO$4,$AF342/$I331,$AF342-SUM($I368:BN368))))</f>
        <v>0</v>
      </c>
      <c r="BP368" s="31">
        <f>IF($I331="n/a",0,IF(BP$4&lt;=$C368,0,IF(SUM($C368,$I331)&gt;BP$4,$AF342/$I331,$AF342-SUM($I368:BO368))))</f>
        <v>0</v>
      </c>
      <c r="BQ368" s="31">
        <f>IF($I331="n/a",0,IF(BQ$4&lt;=$C368,0,IF(SUM($C368,$I331)&gt;BQ$4,$AF342/$I331,$AF342-SUM($I368:BP368))))</f>
        <v>0</v>
      </c>
      <c r="BR368" s="31">
        <f>IF($I331="n/a",0,IF(BR$4&lt;=$C368,0,IF(SUM($C368,$I331)&gt;BR$4,$AF342/$I331,$AF342-SUM($I368:BQ368))))</f>
        <v>0</v>
      </c>
      <c r="BS368" s="31">
        <f>IF($I331="n/a",0,IF(BS$4&lt;=$C368,0,IF(SUM($C368,$I331)&gt;BS$4,$AF342/$I331,$AF342-SUM($I368:BR368))))</f>
        <v>0</v>
      </c>
      <c r="BT368" s="31">
        <f>IF($I331="n/a",0,IF(BT$4&lt;=$C368,0,IF(SUM($C368,$I331)&gt;BT$4,$AF342/$I331,$AF342-SUM($I368:BS368))))</f>
        <v>0</v>
      </c>
      <c r="BU368" s="31">
        <f>IF($I331="n/a",0,IF(BU$4&lt;=$C368,0,IF(SUM($C368,$I331)&gt;BU$4,$AF342/$I331,$AF342-SUM($I368:BT368))))</f>
        <v>0</v>
      </c>
      <c r="BV368" s="31">
        <f>IF($I331="n/a",0,IF(BV$4&lt;=$C368,0,IF(SUM($C368,$I331)&gt;BV$4,$AF342/$I331,$AF342-SUM($I368:BU368))))</f>
        <v>0</v>
      </c>
      <c r="BW368" s="31">
        <f>IF($I331="n/a",0,IF(BW$4&lt;=$C368,0,IF(SUM($C368,$I331)&gt;BW$4,$AF342/$I331,$AF342-SUM($I368:BV368))))</f>
        <v>0</v>
      </c>
      <c r="BX368" s="31">
        <f>IF($I331="n/a",0,IF(BX$4&lt;=$C368,0,IF(SUM($C368,$I331)&gt;BX$4,$AF342/$I331,$AF342-SUM($I368:BW368))))</f>
        <v>0</v>
      </c>
      <c r="BY368" s="31">
        <f>IF($I331="n/a",0,IF(BY$4&lt;=$C368,0,IF(SUM($C368,$I331)&gt;BY$4,$AF342/$I331,$AF342-SUM($I368:BX368))))</f>
        <v>0</v>
      </c>
      <c r="BZ368" s="31">
        <f>IF($I331="n/a",0,IF(BZ$4&lt;=$C368,0,IF(SUM($C368,$I331)&gt;BZ$4,$AF342/$I331,$AF342-SUM($I368:BY368))))</f>
        <v>0</v>
      </c>
      <c r="CA368" s="31">
        <f>IF($I331="n/a",0,IF(CA$4&lt;=$C368,0,IF(SUM($C368,$I331)&gt;CA$4,$AF342/$I331,$AF342-SUM($I368:BZ368))))</f>
        <v>0</v>
      </c>
      <c r="CB368" s="31">
        <f>IF($I331="n/a",0,IF(CB$4&lt;=$C368,0,IF(SUM($C368,$I331)&gt;CB$4,$AF342/$I331,$AF342-SUM($I368:CA368))))</f>
        <v>0</v>
      </c>
      <c r="CC368" s="31">
        <f>IF($I331="n/a",0,IF(CC$4&lt;=$C368,0,IF(SUM($C368,$I331)&gt;CC$4,$AF342/$I331,$AF342-SUM($I368:CB368))))</f>
        <v>0</v>
      </c>
      <c r="CD368" s="31">
        <f>IF($I331="n/a",0,IF(CD$4&lt;=$C368,0,IF(SUM($C368,$I331)&gt;CD$4,$AF342/$I331,$AF342-SUM($I368:CC368))))</f>
        <v>0</v>
      </c>
      <c r="CE368" s="31">
        <f>IF($I331="n/a",0,IF(CE$4&lt;=$C368,0,IF(SUM($C368,$I331)&gt;CE$4,$AF342/$I331,$AF342-SUM($I368:CD368))))</f>
        <v>0</v>
      </c>
      <c r="CF368" s="31">
        <f>IF($I331="n/a",0,IF(CF$4&lt;=$C368,0,IF(SUM($C368,$I331)&gt;CF$4,$AF342/$I331,$AF342-SUM($I368:CE368))))</f>
        <v>0</v>
      </c>
    </row>
    <row r="369" spans="1:84" ht="12.75" customHeight="1">
      <c r="C369" s="202">
        <v>2039</v>
      </c>
      <c r="D369" s="21" t="s">
        <v>69</v>
      </c>
      <c r="E369" s="21" t="s">
        <v>197</v>
      </c>
      <c r="I369" s="31"/>
      <c r="J369" s="31">
        <f>IF($I331="n/a",0,IF(J$4&lt;=$C369,0,IF(SUM($C369,$I331)&gt;J$4,$AG342/$I331,$AG342-SUM($I369:I369))))</f>
        <v>0</v>
      </c>
      <c r="K369" s="31">
        <f>IF($I331="n/a",0,IF(K$4&lt;=$C369,0,IF(SUM($C369,$I331)&gt;K$4,$AG342/$I331,$AG342-SUM($I369:J369))))</f>
        <v>0</v>
      </c>
      <c r="L369" s="31">
        <f>IF($I331="n/a",0,IF(L$4&lt;=$C369,0,IF(SUM($C369,$I331)&gt;L$4,$AG342/$I331,$AG342-SUM($I369:K369))))</f>
        <v>0</v>
      </c>
      <c r="M369" s="31">
        <f>IF($I331="n/a",0,IF(M$4&lt;=$C369,0,IF(SUM($C369,$I331)&gt;M$4,$AG342/$I331,$AG342-SUM($I369:L369))))</f>
        <v>0</v>
      </c>
      <c r="N369" s="31">
        <f>IF($I331="n/a",0,IF(N$4&lt;=$C369,0,IF(SUM($C369,$I331)&gt;N$4,$AG342/$I331,$AG342-SUM($I369:M369))))</f>
        <v>0</v>
      </c>
      <c r="O369" s="31">
        <f>IF($I331="n/a",0,IF(O$4&lt;=$C369,0,IF(SUM($C369,$I331)&gt;O$4,$AG342/$I331,$AG342-SUM($I369:N369))))</f>
        <v>0</v>
      </c>
      <c r="P369" s="31">
        <f>IF($I331="n/a",0,IF(P$4&lt;=$C369,0,IF(SUM($C369,$I331)&gt;P$4,$AG342/$I331,$AG342-SUM($I369:O369))))</f>
        <v>0</v>
      </c>
      <c r="Q369" s="31">
        <f>IF($I331="n/a",0,IF(Q$4&lt;=$C369,0,IF(SUM($C369,$I331)&gt;Q$4,$AG342/$I331,$AG342-SUM($I369:P369))))</f>
        <v>0</v>
      </c>
      <c r="R369" s="31">
        <f>IF($I331="n/a",0,IF(R$4&lt;=$C369,0,IF(SUM($C369,$I331)&gt;R$4,$AG342/$I331,$AG342-SUM($I369:Q369))))</f>
        <v>0</v>
      </c>
      <c r="S369" s="31">
        <f>IF($I331="n/a",0,IF(S$4&lt;=$C369,0,IF(SUM($C369,$I331)&gt;S$4,$AG342/$I331,$AG342-SUM($I369:R369))))</f>
        <v>0</v>
      </c>
      <c r="T369" s="31">
        <f>IF($I331="n/a",0,IF(T$4&lt;=$C369,0,IF(SUM($C369,$I331)&gt;T$4,$AG342/$I331,$AG342-SUM($I369:S369))))</f>
        <v>0</v>
      </c>
      <c r="U369" s="31">
        <f>IF($I331="n/a",0,IF(U$4&lt;=$C369,0,IF(SUM($C369,$I331)&gt;U$4,$AG342/$I331,$AG342-SUM($I369:T369))))</f>
        <v>0</v>
      </c>
      <c r="V369" s="31">
        <f>IF($I331="n/a",0,IF(V$4&lt;=$C369,0,IF(SUM($C369,$I331)&gt;V$4,$AG342/$I331,$AG342-SUM($I369:U369))))</f>
        <v>0</v>
      </c>
      <c r="W369" s="31">
        <f>IF($I331="n/a",0,IF(W$4&lt;=$C369,0,IF(SUM($C369,$I331)&gt;W$4,$AG342/$I331,$AG342-SUM($I369:V369))))</f>
        <v>0</v>
      </c>
      <c r="X369" s="31">
        <f>IF($I331="n/a",0,IF(X$4&lt;=$C369,0,IF(SUM($C369,$I331)&gt;X$4,$AG342/$I331,$AG342-SUM($I369:W369))))</f>
        <v>0</v>
      </c>
      <c r="Y369" s="31">
        <f>IF($I331="n/a",0,IF(Y$4&lt;=$C369,0,IF(SUM($C369,$I331)&gt;Y$4,$AG342/$I331,$AG342-SUM($I369:X369))))</f>
        <v>0</v>
      </c>
      <c r="Z369" s="31">
        <f>IF($I331="n/a",0,IF(Z$4&lt;=$C369,0,IF(SUM($C369,$I331)&gt;Z$4,$AG342/$I331,$AG342-SUM($I369:Y369))))</f>
        <v>0</v>
      </c>
      <c r="AA369" s="31">
        <f>IF($I331="n/a",0,IF(AA$4&lt;=$C369,0,IF(SUM($C369,$I331)&gt;AA$4,$AG342/$I331,$AG342-SUM($I369:Z369))))</f>
        <v>0</v>
      </c>
      <c r="AB369" s="31">
        <f>IF($I331="n/a",0,IF(AB$4&lt;=$C369,0,IF(SUM($C369,$I331)&gt;AB$4,$AG342/$I331,$AG342-SUM($I369:AA369))))</f>
        <v>0</v>
      </c>
      <c r="AC369" s="31">
        <f>IF($I331="n/a",0,IF(AC$4&lt;=$C369,0,IF(SUM($C369,$I331)&gt;AC$4,$AG342/$I331,$AG342-SUM($I369:AB369))))</f>
        <v>0</v>
      </c>
      <c r="AD369" s="31">
        <f>IF($I331="n/a",0,IF(AD$4&lt;=$C369,0,IF(SUM($C369,$I331)&gt;AD$4,$AG342/$I331,$AG342-SUM($I369:AC369))))</f>
        <v>0</v>
      </c>
      <c r="AE369" s="31">
        <f>IF($I331="n/a",0,IF(AE$4&lt;=$C369,0,IF(SUM($C369,$I331)&gt;AE$4,$AG342/$I331,$AG342-SUM($I369:AD369))))</f>
        <v>0</v>
      </c>
      <c r="AF369" s="31">
        <f>IF($I331="n/a",0,IF(AF$4&lt;=$C369,0,IF(SUM($C369,$I331)&gt;AF$4,$AG342/$I331,$AG342-SUM($I369:AE369))))</f>
        <v>0</v>
      </c>
      <c r="AG369" s="31">
        <f>IF($I331="n/a",0,IF(AG$4&lt;=$C369,0,IF(SUM($C369,$I331)&gt;AG$4,$AG342/$I331,$AG342-SUM($I369:AF369))))</f>
        <v>0</v>
      </c>
      <c r="AH369" s="31">
        <f>IF($I331="n/a",0,IF(AH$4&lt;=$C369,0,IF(SUM($C369,$I331)&gt;AH$4,$AG342/$I331,$AG342-SUM($I369:AG369))))</f>
        <v>0</v>
      </c>
      <c r="AI369" s="31">
        <f>IF($I331="n/a",0,IF(AI$4&lt;=$C369,0,IF(SUM($C369,$I331)&gt;AI$4,$AG342/$I331,$AG342-SUM($I369:AH369))))</f>
        <v>0</v>
      </c>
      <c r="AJ369" s="31">
        <f>IF($I331="n/a",0,IF(AJ$4&lt;=$C369,0,IF(SUM($C369,$I331)&gt;AJ$4,$AG342/$I331,$AG342-SUM($I369:AI369))))</f>
        <v>0</v>
      </c>
      <c r="AK369" s="31">
        <f>IF($I331="n/a",0,IF(AK$4&lt;=$C369,0,IF(SUM($C369,$I331)&gt;AK$4,$AG342/$I331,$AG342-SUM($I369:AJ369))))</f>
        <v>0</v>
      </c>
      <c r="AL369" s="31">
        <f>IF($I331="n/a",0,IF(AL$4&lt;=$C369,0,IF(SUM($C369,$I331)&gt;AL$4,$AG342/$I331,$AG342-SUM($I369:AK369))))</f>
        <v>0</v>
      </c>
      <c r="AM369" s="31">
        <f>IF($I331="n/a",0,IF(AM$4&lt;=$C369,0,IF(SUM($C369,$I331)&gt;AM$4,$AG342/$I331,$AG342-SUM($I369:AL369))))</f>
        <v>0</v>
      </c>
      <c r="AN369" s="31">
        <f>IF($I331="n/a",0,IF(AN$4&lt;=$C369,0,IF(SUM($C369,$I331)&gt;AN$4,$AG342/$I331,$AG342-SUM($I369:AM369))))</f>
        <v>0</v>
      </c>
      <c r="AO369" s="31">
        <f>IF($I331="n/a",0,IF(AO$4&lt;=$C369,0,IF(SUM($C369,$I331)&gt;AO$4,$AG342/$I331,$AG342-SUM($I369:AN369))))</f>
        <v>0</v>
      </c>
      <c r="AP369" s="31">
        <f>IF($I331="n/a",0,IF(AP$4&lt;=$C369,0,IF(SUM($C369,$I331)&gt;AP$4,$AG342/$I331,$AG342-SUM($I369:AO369))))</f>
        <v>0</v>
      </c>
      <c r="AQ369" s="31">
        <f>IF($I331="n/a",0,IF(AQ$4&lt;=$C369,0,IF(SUM($C369,$I331)&gt;AQ$4,$AG342/$I331,$AG342-SUM($I369:AP369))))</f>
        <v>0</v>
      </c>
      <c r="AR369" s="31">
        <f>IF($I331="n/a",0,IF(AR$4&lt;=$C369,0,IF(SUM($C369,$I331)&gt;AR$4,$AG342/$I331,$AG342-SUM($I369:AQ369))))</f>
        <v>0</v>
      </c>
      <c r="AS369" s="31">
        <f>IF($I331="n/a",0,IF(AS$4&lt;=$C369,0,IF(SUM($C369,$I331)&gt;AS$4,$AG342/$I331,$AG342-SUM($I369:AR369))))</f>
        <v>0</v>
      </c>
      <c r="AT369" s="31">
        <f>IF($I331="n/a",0,IF(AT$4&lt;=$C369,0,IF(SUM($C369,$I331)&gt;AT$4,$AG342/$I331,$AG342-SUM($I369:AS369))))</f>
        <v>0</v>
      </c>
      <c r="AU369" s="31">
        <f>IF($I331="n/a",0,IF(AU$4&lt;=$C369,0,IF(SUM($C369,$I331)&gt;AU$4,$AG342/$I331,$AG342-SUM($I369:AT369))))</f>
        <v>0</v>
      </c>
      <c r="AV369" s="31">
        <f>IF($I331="n/a",0,IF(AV$4&lt;=$C369,0,IF(SUM($C369,$I331)&gt;AV$4,$AG342/$I331,$AG342-SUM($I369:AU369))))</f>
        <v>0</v>
      </c>
      <c r="AW369" s="31">
        <f>IF($I331="n/a",0,IF(AW$4&lt;=$C369,0,IF(SUM($C369,$I331)&gt;AW$4,$AG342/$I331,$AG342-SUM($I369:AV369))))</f>
        <v>0</v>
      </c>
      <c r="AX369" s="31">
        <f>IF($I331="n/a",0,IF(AX$4&lt;=$C369,0,IF(SUM($C369,$I331)&gt;AX$4,$AG342/$I331,$AG342-SUM($I369:AW369))))</f>
        <v>0</v>
      </c>
      <c r="AY369" s="31">
        <f>IF($I331="n/a",0,IF(AY$4&lt;=$C369,0,IF(SUM($C369,$I331)&gt;AY$4,$AG342/$I331,$AG342-SUM($I369:AX369))))</f>
        <v>0</v>
      </c>
      <c r="AZ369" s="31">
        <f>IF($I331="n/a",0,IF(AZ$4&lt;=$C369,0,IF(SUM($C369,$I331)&gt;AZ$4,$AG342/$I331,$AG342-SUM($I369:AY369))))</f>
        <v>0</v>
      </c>
      <c r="BA369" s="31">
        <f>IF($I331="n/a",0,IF(BA$4&lt;=$C369,0,IF(SUM($C369,$I331)&gt;BA$4,$AG342/$I331,$AG342-SUM($I369:AZ369))))</f>
        <v>0</v>
      </c>
      <c r="BB369" s="31">
        <f>IF($I331="n/a",0,IF(BB$4&lt;=$C369,0,IF(SUM($C369,$I331)&gt;BB$4,$AG342/$I331,$AG342-SUM($I369:BA369))))</f>
        <v>0</v>
      </c>
      <c r="BC369" s="31">
        <f>IF($I331="n/a",0,IF(BC$4&lt;=$C369,0,IF(SUM($C369,$I331)&gt;BC$4,$AG342/$I331,$AG342-SUM($I369:BB369))))</f>
        <v>0</v>
      </c>
      <c r="BD369" s="31">
        <f>IF($I331="n/a",0,IF(BD$4&lt;=$C369,0,IF(SUM($C369,$I331)&gt;BD$4,$AG342/$I331,$AG342-SUM($I369:BC369))))</f>
        <v>0</v>
      </c>
      <c r="BE369" s="31">
        <f>IF($I331="n/a",0,IF(BE$4&lt;=$C369,0,IF(SUM($C369,$I331)&gt;BE$4,$AG342/$I331,$AG342-SUM($I369:BD369))))</f>
        <v>0</v>
      </c>
      <c r="BF369" s="31">
        <f>IF($I331="n/a",0,IF(BF$4&lt;=$C369,0,IF(SUM($C369,$I331)&gt;BF$4,$AG342/$I331,$AG342-SUM($I369:BE369))))</f>
        <v>0</v>
      </c>
      <c r="BG369" s="31">
        <f>IF($I331="n/a",0,IF(BG$4&lt;=$C369,0,IF(SUM($C369,$I331)&gt;BG$4,$AG342/$I331,$AG342-SUM($I369:BF369))))</f>
        <v>0</v>
      </c>
      <c r="BH369" s="31">
        <f>IF($I331="n/a",0,IF(BH$4&lt;=$C369,0,IF(SUM($C369,$I331)&gt;BH$4,$AG342/$I331,$AG342-SUM($I369:BG369))))</f>
        <v>0</v>
      </c>
      <c r="BI369" s="31">
        <f>IF($I331="n/a",0,IF(BI$4&lt;=$C369,0,IF(SUM($C369,$I331)&gt;BI$4,$AG342/$I331,$AG342-SUM($I369:BH369))))</f>
        <v>0</v>
      </c>
      <c r="BJ369" s="31">
        <f>IF($I331="n/a",0,IF(BJ$4&lt;=$C369,0,IF(SUM($C369,$I331)&gt;BJ$4,$AG342/$I331,$AG342-SUM($I369:BI369))))</f>
        <v>0</v>
      </c>
      <c r="BK369" s="31">
        <f>IF($I331="n/a",0,IF(BK$4&lt;=$C369,0,IF(SUM($C369,$I331)&gt;BK$4,$AG342/$I331,$AG342-SUM($I369:BJ369))))</f>
        <v>0</v>
      </c>
      <c r="BL369" s="31">
        <f>IF($I331="n/a",0,IF(BL$4&lt;=$C369,0,IF(SUM($C369,$I331)&gt;BL$4,$AG342/$I331,$AG342-SUM($I369:BK369))))</f>
        <v>0</v>
      </c>
      <c r="BM369" s="31">
        <f>IF($I331="n/a",0,IF(BM$4&lt;=$C369,0,IF(SUM($C369,$I331)&gt;BM$4,$AG342/$I331,$AG342-SUM($I369:BL369))))</f>
        <v>0</v>
      </c>
      <c r="BN369" s="31">
        <f>IF($I331="n/a",0,IF(BN$4&lt;=$C369,0,IF(SUM($C369,$I331)&gt;BN$4,$AG342/$I331,$AG342-SUM($I369:BM369))))</f>
        <v>0</v>
      </c>
      <c r="BO369" s="31">
        <f>IF($I331="n/a",0,IF(BO$4&lt;=$C369,0,IF(SUM($C369,$I331)&gt;BO$4,$AG342/$I331,$AG342-SUM($I369:BN369))))</f>
        <v>0</v>
      </c>
      <c r="BP369" s="31">
        <f>IF($I331="n/a",0,IF(BP$4&lt;=$C369,0,IF(SUM($C369,$I331)&gt;BP$4,$AG342/$I331,$AG342-SUM($I369:BO369))))</f>
        <v>0</v>
      </c>
      <c r="BQ369" s="31">
        <f>IF($I331="n/a",0,IF(BQ$4&lt;=$C369,0,IF(SUM($C369,$I331)&gt;BQ$4,$AG342/$I331,$AG342-SUM($I369:BP369))))</f>
        <v>0</v>
      </c>
      <c r="BR369" s="31">
        <f>IF($I331="n/a",0,IF(BR$4&lt;=$C369,0,IF(SUM($C369,$I331)&gt;BR$4,$AG342/$I331,$AG342-SUM($I369:BQ369))))</f>
        <v>0</v>
      </c>
      <c r="BS369" s="31">
        <f>IF($I331="n/a",0,IF(BS$4&lt;=$C369,0,IF(SUM($C369,$I331)&gt;BS$4,$AG342/$I331,$AG342-SUM($I369:BR369))))</f>
        <v>0</v>
      </c>
      <c r="BT369" s="31">
        <f>IF($I331="n/a",0,IF(BT$4&lt;=$C369,0,IF(SUM($C369,$I331)&gt;BT$4,$AG342/$I331,$AG342-SUM($I369:BS369))))</f>
        <v>0</v>
      </c>
      <c r="BU369" s="31">
        <f>IF($I331="n/a",0,IF(BU$4&lt;=$C369,0,IF(SUM($C369,$I331)&gt;BU$4,$AG342/$I331,$AG342-SUM($I369:BT369))))</f>
        <v>0</v>
      </c>
      <c r="BV369" s="31">
        <f>IF($I331="n/a",0,IF(BV$4&lt;=$C369,0,IF(SUM($C369,$I331)&gt;BV$4,$AG342/$I331,$AG342-SUM($I369:BU369))))</f>
        <v>0</v>
      </c>
      <c r="BW369" s="31">
        <f>IF($I331="n/a",0,IF(BW$4&lt;=$C369,0,IF(SUM($C369,$I331)&gt;BW$4,$AG342/$I331,$AG342-SUM($I369:BV369))))</f>
        <v>0</v>
      </c>
      <c r="BX369" s="31">
        <f>IF($I331="n/a",0,IF(BX$4&lt;=$C369,0,IF(SUM($C369,$I331)&gt;BX$4,$AG342/$I331,$AG342-SUM($I369:BW369))))</f>
        <v>0</v>
      </c>
      <c r="BY369" s="31">
        <f>IF($I331="n/a",0,IF(BY$4&lt;=$C369,0,IF(SUM($C369,$I331)&gt;BY$4,$AG342/$I331,$AG342-SUM($I369:BX369))))</f>
        <v>0</v>
      </c>
      <c r="BZ369" s="31">
        <f>IF($I331="n/a",0,IF(BZ$4&lt;=$C369,0,IF(SUM($C369,$I331)&gt;BZ$4,$AG342/$I331,$AG342-SUM($I369:BY369))))</f>
        <v>0</v>
      </c>
      <c r="CA369" s="31">
        <f>IF($I331="n/a",0,IF(CA$4&lt;=$C369,0,IF(SUM($C369,$I331)&gt;CA$4,$AG342/$I331,$AG342-SUM($I369:BZ369))))</f>
        <v>0</v>
      </c>
      <c r="CB369" s="31">
        <f>IF($I331="n/a",0,IF(CB$4&lt;=$C369,0,IF(SUM($C369,$I331)&gt;CB$4,$AG342/$I331,$AG342-SUM($I369:CA369))))</f>
        <v>0</v>
      </c>
      <c r="CC369" s="31">
        <f>IF($I331="n/a",0,IF(CC$4&lt;=$C369,0,IF(SUM($C369,$I331)&gt;CC$4,$AG342/$I331,$AG342-SUM($I369:CB369))))</f>
        <v>0</v>
      </c>
      <c r="CD369" s="31">
        <f>IF($I331="n/a",0,IF(CD$4&lt;=$C369,0,IF(SUM($C369,$I331)&gt;CD$4,$AG342/$I331,$AG342-SUM($I369:CC369))))</f>
        <v>0</v>
      </c>
      <c r="CE369" s="31">
        <f>IF($I331="n/a",0,IF(CE$4&lt;=$C369,0,IF(SUM($C369,$I331)&gt;CE$4,$AG342/$I331,$AG342-SUM($I369:CD369))))</f>
        <v>0</v>
      </c>
      <c r="CF369" s="31">
        <f>IF($I331="n/a",0,IF(CF$4&lt;=$C369,0,IF(SUM($C369,$I331)&gt;CF$4,$AG342/$I331,$AG342-SUM($I369:CE369))))</f>
        <v>0</v>
      </c>
    </row>
    <row r="370" spans="1:84" ht="12.75" customHeight="1">
      <c r="C370" s="202">
        <v>2040</v>
      </c>
      <c r="D370" s="21" t="s">
        <v>70</v>
      </c>
      <c r="E370" s="21" t="s">
        <v>197</v>
      </c>
      <c r="I370" s="31"/>
      <c r="J370" s="31">
        <f>IF($I331="n/a",0,IF(J$4&lt;=$C370,0,IF(SUM($C370,$I331)&gt;J$4,$AH342/$I331,$AH342-SUM($I370:I370))))</f>
        <v>0</v>
      </c>
      <c r="K370" s="31">
        <f>IF($I331="n/a",0,IF(K$4&lt;=$C370,0,IF(SUM($C370,$I331)&gt;K$4,$AH342/$I331,$AH342-SUM($I370:J370))))</f>
        <v>0</v>
      </c>
      <c r="L370" s="31">
        <f>IF($I331="n/a",0,IF(L$4&lt;=$C370,0,IF(SUM($C370,$I331)&gt;L$4,$AH342/$I331,$AH342-SUM($I370:K370))))</f>
        <v>0</v>
      </c>
      <c r="M370" s="31">
        <f>IF($I331="n/a",0,IF(M$4&lt;=$C370,0,IF(SUM($C370,$I331)&gt;M$4,$AH342/$I331,$AH342-SUM($I370:L370))))</f>
        <v>0</v>
      </c>
      <c r="N370" s="31">
        <f>IF($I331="n/a",0,IF(N$4&lt;=$C370,0,IF(SUM($C370,$I331)&gt;N$4,$AH342/$I331,$AH342-SUM($I370:M370))))</f>
        <v>0</v>
      </c>
      <c r="O370" s="31">
        <f>IF($I331="n/a",0,IF(O$4&lt;=$C370,0,IF(SUM($C370,$I331)&gt;O$4,$AH342/$I331,$AH342-SUM($I370:N370))))</f>
        <v>0</v>
      </c>
      <c r="P370" s="31">
        <f>IF($I331="n/a",0,IF(P$4&lt;=$C370,0,IF(SUM($C370,$I331)&gt;P$4,$AH342/$I331,$AH342-SUM($I370:O370))))</f>
        <v>0</v>
      </c>
      <c r="Q370" s="31">
        <f>IF($I331="n/a",0,IF(Q$4&lt;=$C370,0,IF(SUM($C370,$I331)&gt;Q$4,$AH342/$I331,$AH342-SUM($I370:P370))))</f>
        <v>0</v>
      </c>
      <c r="R370" s="31">
        <f>IF($I331="n/a",0,IF(R$4&lt;=$C370,0,IF(SUM($C370,$I331)&gt;R$4,$AH342/$I331,$AH342-SUM($I370:Q370))))</f>
        <v>0</v>
      </c>
      <c r="S370" s="31">
        <f>IF($I331="n/a",0,IF(S$4&lt;=$C370,0,IF(SUM($C370,$I331)&gt;S$4,$AH342/$I331,$AH342-SUM($I370:R370))))</f>
        <v>0</v>
      </c>
      <c r="T370" s="31">
        <f>IF($I331="n/a",0,IF(T$4&lt;=$C370,0,IF(SUM($C370,$I331)&gt;T$4,$AH342/$I331,$AH342-SUM($I370:S370))))</f>
        <v>0</v>
      </c>
      <c r="U370" s="31">
        <f>IF($I331="n/a",0,IF(U$4&lt;=$C370,0,IF(SUM($C370,$I331)&gt;U$4,$AH342/$I331,$AH342-SUM($I370:T370))))</f>
        <v>0</v>
      </c>
      <c r="V370" s="31">
        <f>IF($I331="n/a",0,IF(V$4&lt;=$C370,0,IF(SUM($C370,$I331)&gt;V$4,$AH342/$I331,$AH342-SUM($I370:U370))))</f>
        <v>0</v>
      </c>
      <c r="W370" s="31">
        <f>IF($I331="n/a",0,IF(W$4&lt;=$C370,0,IF(SUM($C370,$I331)&gt;W$4,$AH342/$I331,$AH342-SUM($I370:V370))))</f>
        <v>0</v>
      </c>
      <c r="X370" s="31">
        <f>IF($I331="n/a",0,IF(X$4&lt;=$C370,0,IF(SUM($C370,$I331)&gt;X$4,$AH342/$I331,$AH342-SUM($I370:W370))))</f>
        <v>0</v>
      </c>
      <c r="Y370" s="31">
        <f>IF($I331="n/a",0,IF(Y$4&lt;=$C370,0,IF(SUM($C370,$I331)&gt;Y$4,$AH342/$I331,$AH342-SUM($I370:X370))))</f>
        <v>0</v>
      </c>
      <c r="Z370" s="31">
        <f>IF($I331="n/a",0,IF(Z$4&lt;=$C370,0,IF(SUM($C370,$I331)&gt;Z$4,$AH342/$I331,$AH342-SUM($I370:Y370))))</f>
        <v>0</v>
      </c>
      <c r="AA370" s="31">
        <f>IF($I331="n/a",0,IF(AA$4&lt;=$C370,0,IF(SUM($C370,$I331)&gt;AA$4,$AH342/$I331,$AH342-SUM($I370:Z370))))</f>
        <v>0</v>
      </c>
      <c r="AB370" s="31">
        <f>IF($I331="n/a",0,IF(AB$4&lt;=$C370,0,IF(SUM($C370,$I331)&gt;AB$4,$AH342/$I331,$AH342-SUM($I370:AA370))))</f>
        <v>0</v>
      </c>
      <c r="AC370" s="31">
        <f>IF($I331="n/a",0,IF(AC$4&lt;=$C370,0,IF(SUM($C370,$I331)&gt;AC$4,$AH342/$I331,$AH342-SUM($I370:AB370))))</f>
        <v>0</v>
      </c>
      <c r="AD370" s="31">
        <f>IF($I331="n/a",0,IF(AD$4&lt;=$C370,0,IF(SUM($C370,$I331)&gt;AD$4,$AH342/$I331,$AH342-SUM($I370:AC370))))</f>
        <v>0</v>
      </c>
      <c r="AE370" s="31">
        <f>IF($I331="n/a",0,IF(AE$4&lt;=$C370,0,IF(SUM($C370,$I331)&gt;AE$4,$AH342/$I331,$AH342-SUM($I370:AD370))))</f>
        <v>0</v>
      </c>
      <c r="AF370" s="31">
        <f>IF($I331="n/a",0,IF(AF$4&lt;=$C370,0,IF(SUM($C370,$I331)&gt;AF$4,$AH342/$I331,$AH342-SUM($I370:AE370))))</f>
        <v>0</v>
      </c>
      <c r="AG370" s="31">
        <f>IF($I331="n/a",0,IF(AG$4&lt;=$C370,0,IF(SUM($C370,$I331)&gt;AG$4,$AH342/$I331,$AH342-SUM($I370:AF370))))</f>
        <v>0</v>
      </c>
      <c r="AH370" s="31">
        <f>IF($I331="n/a",0,IF(AH$4&lt;=$C370,0,IF(SUM($C370,$I331)&gt;AH$4,$AH342/$I331,$AH342-SUM($I370:AG370))))</f>
        <v>0</v>
      </c>
      <c r="AI370" s="31">
        <f>IF($I331="n/a",0,IF(AI$4&lt;=$C370,0,IF(SUM($C370,$I331)&gt;AI$4,$AH342/$I331,$AH342-SUM($I370:AH370))))</f>
        <v>0</v>
      </c>
      <c r="AJ370" s="31">
        <f>IF($I331="n/a",0,IF(AJ$4&lt;=$C370,0,IF(SUM($C370,$I331)&gt;AJ$4,$AH342/$I331,$AH342-SUM($I370:AI370))))</f>
        <v>0</v>
      </c>
      <c r="AK370" s="31">
        <f>IF($I331="n/a",0,IF(AK$4&lt;=$C370,0,IF(SUM($C370,$I331)&gt;AK$4,$AH342/$I331,$AH342-SUM($I370:AJ370))))</f>
        <v>0</v>
      </c>
      <c r="AL370" s="31">
        <f>IF($I331="n/a",0,IF(AL$4&lt;=$C370,0,IF(SUM($C370,$I331)&gt;AL$4,$AH342/$I331,$AH342-SUM($I370:AK370))))</f>
        <v>0</v>
      </c>
      <c r="AM370" s="31">
        <f>IF($I331="n/a",0,IF(AM$4&lt;=$C370,0,IF(SUM($C370,$I331)&gt;AM$4,$AH342/$I331,$AH342-SUM($I370:AL370))))</f>
        <v>0</v>
      </c>
      <c r="AN370" s="31">
        <f>IF($I331="n/a",0,IF(AN$4&lt;=$C370,0,IF(SUM($C370,$I331)&gt;AN$4,$AH342/$I331,$AH342-SUM($I370:AM370))))</f>
        <v>0</v>
      </c>
      <c r="AO370" s="31">
        <f>IF($I331="n/a",0,IF(AO$4&lt;=$C370,0,IF(SUM($C370,$I331)&gt;AO$4,$AH342/$I331,$AH342-SUM($I370:AN370))))</f>
        <v>0</v>
      </c>
      <c r="AP370" s="31">
        <f>IF($I331="n/a",0,IF(AP$4&lt;=$C370,0,IF(SUM($C370,$I331)&gt;AP$4,$AH342/$I331,$AH342-SUM($I370:AO370))))</f>
        <v>0</v>
      </c>
      <c r="AQ370" s="31">
        <f>IF($I331="n/a",0,IF(AQ$4&lt;=$C370,0,IF(SUM($C370,$I331)&gt;AQ$4,$AH342/$I331,$AH342-SUM($I370:AP370))))</f>
        <v>0</v>
      </c>
      <c r="AR370" s="31">
        <f>IF($I331="n/a",0,IF(AR$4&lt;=$C370,0,IF(SUM($C370,$I331)&gt;AR$4,$AH342/$I331,$AH342-SUM($I370:AQ370))))</f>
        <v>0</v>
      </c>
      <c r="AS370" s="31">
        <f>IF($I331="n/a",0,IF(AS$4&lt;=$C370,0,IF(SUM($C370,$I331)&gt;AS$4,$AH342/$I331,$AH342-SUM($I370:AR370))))</f>
        <v>0</v>
      </c>
      <c r="AT370" s="31">
        <f>IF($I331="n/a",0,IF(AT$4&lt;=$C370,0,IF(SUM($C370,$I331)&gt;AT$4,$AH342/$I331,$AH342-SUM($I370:AS370))))</f>
        <v>0</v>
      </c>
      <c r="AU370" s="31">
        <f>IF($I331="n/a",0,IF(AU$4&lt;=$C370,0,IF(SUM($C370,$I331)&gt;AU$4,$AH342/$I331,$AH342-SUM($I370:AT370))))</f>
        <v>0</v>
      </c>
      <c r="AV370" s="31">
        <f>IF($I331="n/a",0,IF(AV$4&lt;=$C370,0,IF(SUM($C370,$I331)&gt;AV$4,$AH342/$I331,$AH342-SUM($I370:AU370))))</f>
        <v>0</v>
      </c>
      <c r="AW370" s="31">
        <f>IF($I331="n/a",0,IF(AW$4&lt;=$C370,0,IF(SUM($C370,$I331)&gt;AW$4,$AH342/$I331,$AH342-SUM($I370:AV370))))</f>
        <v>0</v>
      </c>
      <c r="AX370" s="31">
        <f>IF($I331="n/a",0,IF(AX$4&lt;=$C370,0,IF(SUM($C370,$I331)&gt;AX$4,$AH342/$I331,$AH342-SUM($I370:AW370))))</f>
        <v>0</v>
      </c>
      <c r="AY370" s="31">
        <f>IF($I331="n/a",0,IF(AY$4&lt;=$C370,0,IF(SUM($C370,$I331)&gt;AY$4,$AH342/$I331,$AH342-SUM($I370:AX370))))</f>
        <v>0</v>
      </c>
      <c r="AZ370" s="31">
        <f>IF($I331="n/a",0,IF(AZ$4&lt;=$C370,0,IF(SUM($C370,$I331)&gt;AZ$4,$AH342/$I331,$AH342-SUM($I370:AY370))))</f>
        <v>0</v>
      </c>
      <c r="BA370" s="31">
        <f>IF($I331="n/a",0,IF(BA$4&lt;=$C370,0,IF(SUM($C370,$I331)&gt;BA$4,$AH342/$I331,$AH342-SUM($I370:AZ370))))</f>
        <v>0</v>
      </c>
      <c r="BB370" s="31">
        <f>IF($I331="n/a",0,IF(BB$4&lt;=$C370,0,IF(SUM($C370,$I331)&gt;BB$4,$AH342/$I331,$AH342-SUM($I370:BA370))))</f>
        <v>0</v>
      </c>
      <c r="BC370" s="31">
        <f>IF($I331="n/a",0,IF(BC$4&lt;=$C370,0,IF(SUM($C370,$I331)&gt;BC$4,$AH342/$I331,$AH342-SUM($I370:BB370))))</f>
        <v>0</v>
      </c>
      <c r="BD370" s="31">
        <f>IF($I331="n/a",0,IF(BD$4&lt;=$C370,0,IF(SUM($C370,$I331)&gt;BD$4,$AH342/$I331,$AH342-SUM($I370:BC370))))</f>
        <v>0</v>
      </c>
      <c r="BE370" s="31">
        <f>IF($I331="n/a",0,IF(BE$4&lt;=$C370,0,IF(SUM($C370,$I331)&gt;BE$4,$AH342/$I331,$AH342-SUM($I370:BD370))))</f>
        <v>0</v>
      </c>
      <c r="BF370" s="31">
        <f>IF($I331="n/a",0,IF(BF$4&lt;=$C370,0,IF(SUM($C370,$I331)&gt;BF$4,$AH342/$I331,$AH342-SUM($I370:BE370))))</f>
        <v>0</v>
      </c>
      <c r="BG370" s="31">
        <f>IF($I331="n/a",0,IF(BG$4&lt;=$C370,0,IF(SUM($C370,$I331)&gt;BG$4,$AH342/$I331,$AH342-SUM($I370:BF370))))</f>
        <v>0</v>
      </c>
      <c r="BH370" s="31">
        <f>IF($I331="n/a",0,IF(BH$4&lt;=$C370,0,IF(SUM($C370,$I331)&gt;BH$4,$AH342/$I331,$AH342-SUM($I370:BG370))))</f>
        <v>0</v>
      </c>
      <c r="BI370" s="31">
        <f>IF($I331="n/a",0,IF(BI$4&lt;=$C370,0,IF(SUM($C370,$I331)&gt;BI$4,$AH342/$I331,$AH342-SUM($I370:BH370))))</f>
        <v>0</v>
      </c>
      <c r="BJ370" s="31">
        <f>IF($I331="n/a",0,IF(BJ$4&lt;=$C370,0,IF(SUM($C370,$I331)&gt;BJ$4,$AH342/$I331,$AH342-SUM($I370:BI370))))</f>
        <v>0</v>
      </c>
      <c r="BK370" s="31">
        <f>IF($I331="n/a",0,IF(BK$4&lt;=$C370,0,IF(SUM($C370,$I331)&gt;BK$4,$AH342/$I331,$AH342-SUM($I370:BJ370))))</f>
        <v>0</v>
      </c>
      <c r="BL370" s="31">
        <f>IF($I331="n/a",0,IF(BL$4&lt;=$C370,0,IF(SUM($C370,$I331)&gt;BL$4,$AH342/$I331,$AH342-SUM($I370:BK370))))</f>
        <v>0</v>
      </c>
      <c r="BM370" s="31">
        <f>IF($I331="n/a",0,IF(BM$4&lt;=$C370,0,IF(SUM($C370,$I331)&gt;BM$4,$AH342/$I331,$AH342-SUM($I370:BL370))))</f>
        <v>0</v>
      </c>
      <c r="BN370" s="31">
        <f>IF($I331="n/a",0,IF(BN$4&lt;=$C370,0,IF(SUM($C370,$I331)&gt;BN$4,$AH342/$I331,$AH342-SUM($I370:BM370))))</f>
        <v>0</v>
      </c>
      <c r="BO370" s="31">
        <f>IF($I331="n/a",0,IF(BO$4&lt;=$C370,0,IF(SUM($C370,$I331)&gt;BO$4,$AH342/$I331,$AH342-SUM($I370:BN370))))</f>
        <v>0</v>
      </c>
      <c r="BP370" s="31">
        <f>IF($I331="n/a",0,IF(BP$4&lt;=$C370,0,IF(SUM($C370,$I331)&gt;BP$4,$AH342/$I331,$AH342-SUM($I370:BO370))))</f>
        <v>0</v>
      </c>
      <c r="BQ370" s="31">
        <f>IF($I331="n/a",0,IF(BQ$4&lt;=$C370,0,IF(SUM($C370,$I331)&gt;BQ$4,$AH342/$I331,$AH342-SUM($I370:BP370))))</f>
        <v>0</v>
      </c>
      <c r="BR370" s="31">
        <f>IF($I331="n/a",0,IF(BR$4&lt;=$C370,0,IF(SUM($C370,$I331)&gt;BR$4,$AH342/$I331,$AH342-SUM($I370:BQ370))))</f>
        <v>0</v>
      </c>
      <c r="BS370" s="31">
        <f>IF($I331="n/a",0,IF(BS$4&lt;=$C370,0,IF(SUM($C370,$I331)&gt;BS$4,$AH342/$I331,$AH342-SUM($I370:BR370))))</f>
        <v>0</v>
      </c>
      <c r="BT370" s="31">
        <f>IF($I331="n/a",0,IF(BT$4&lt;=$C370,0,IF(SUM($C370,$I331)&gt;BT$4,$AH342/$I331,$AH342-SUM($I370:BS370))))</f>
        <v>0</v>
      </c>
      <c r="BU370" s="31">
        <f>IF($I331="n/a",0,IF(BU$4&lt;=$C370,0,IF(SUM($C370,$I331)&gt;BU$4,$AH342/$I331,$AH342-SUM($I370:BT370))))</f>
        <v>0</v>
      </c>
      <c r="BV370" s="31">
        <f>IF($I331="n/a",0,IF(BV$4&lt;=$C370,0,IF(SUM($C370,$I331)&gt;BV$4,$AH342/$I331,$AH342-SUM($I370:BU370))))</f>
        <v>0</v>
      </c>
      <c r="BW370" s="31">
        <f>IF($I331="n/a",0,IF(BW$4&lt;=$C370,0,IF(SUM($C370,$I331)&gt;BW$4,$AH342/$I331,$AH342-SUM($I370:BV370))))</f>
        <v>0</v>
      </c>
      <c r="BX370" s="31">
        <f>IF($I331="n/a",0,IF(BX$4&lt;=$C370,0,IF(SUM($C370,$I331)&gt;BX$4,$AH342/$I331,$AH342-SUM($I370:BW370))))</f>
        <v>0</v>
      </c>
      <c r="BY370" s="31">
        <f>IF($I331="n/a",0,IF(BY$4&lt;=$C370,0,IF(SUM($C370,$I331)&gt;BY$4,$AH342/$I331,$AH342-SUM($I370:BX370))))</f>
        <v>0</v>
      </c>
      <c r="BZ370" s="31">
        <f>IF($I331="n/a",0,IF(BZ$4&lt;=$C370,0,IF(SUM($C370,$I331)&gt;BZ$4,$AH342/$I331,$AH342-SUM($I370:BY370))))</f>
        <v>0</v>
      </c>
      <c r="CA370" s="31">
        <f>IF($I331="n/a",0,IF(CA$4&lt;=$C370,0,IF(SUM($C370,$I331)&gt;CA$4,$AH342/$I331,$AH342-SUM($I370:BZ370))))</f>
        <v>0</v>
      </c>
      <c r="CB370" s="31">
        <f>IF($I331="n/a",0,IF(CB$4&lt;=$C370,0,IF(SUM($C370,$I331)&gt;CB$4,$AH342/$I331,$AH342-SUM($I370:CA370))))</f>
        <v>0</v>
      </c>
      <c r="CC370" s="31">
        <f>IF($I331="n/a",0,IF(CC$4&lt;=$C370,0,IF(SUM($C370,$I331)&gt;CC$4,$AH342/$I331,$AH342-SUM($I370:CB370))))</f>
        <v>0</v>
      </c>
      <c r="CD370" s="31">
        <f>IF($I331="n/a",0,IF(CD$4&lt;=$C370,0,IF(SUM($C370,$I331)&gt;CD$4,$AH342/$I331,$AH342-SUM($I370:CC370))))</f>
        <v>0</v>
      </c>
      <c r="CE370" s="31">
        <f>IF($I331="n/a",0,IF(CE$4&lt;=$C370,0,IF(SUM($C370,$I331)&gt;CE$4,$AH342/$I331,$AH342-SUM($I370:CD370))))</f>
        <v>0</v>
      </c>
      <c r="CF370" s="31">
        <f>IF($I331="n/a",0,IF(CF$4&lt;=$C370,0,IF(SUM($C370,$I331)&gt;CF$4,$AH342/$I331,$AH342-SUM($I370:CE370))))</f>
        <v>0</v>
      </c>
    </row>
    <row r="371" spans="1:84" ht="12.75" customHeight="1">
      <c r="C371" s="202">
        <v>2041</v>
      </c>
      <c r="D371" s="21" t="s">
        <v>198</v>
      </c>
      <c r="E371" s="21" t="s">
        <v>197</v>
      </c>
      <c r="I371" s="31"/>
      <c r="J371" s="31">
        <f>IF($I331="n/a",0,IF(J$4&lt;=$C371,0,IF(SUM($C371,$I331)&gt;J$4,$AI342/$I331,$AI342-SUM($I371:I371))))</f>
        <v>0</v>
      </c>
      <c r="K371" s="31">
        <f>IF($I331="n/a",0,IF(K$4&lt;=$C371,0,IF(SUM($C371,$I331)&gt;K$4,$AI342/$I331,$AI342-SUM($I371:J371))))</f>
        <v>0</v>
      </c>
      <c r="L371" s="31">
        <f>IF($I331="n/a",0,IF(L$4&lt;=$C371,0,IF(SUM($C371,$I331)&gt;L$4,$AI342/$I331,$AI342-SUM($I371:K371))))</f>
        <v>0</v>
      </c>
      <c r="M371" s="31">
        <f>IF($I331="n/a",0,IF(M$4&lt;=$C371,0,IF(SUM($C371,$I331)&gt;M$4,$AI342/$I331,$AI342-SUM($I371:L371))))</f>
        <v>0</v>
      </c>
      <c r="N371" s="31">
        <f>IF($I331="n/a",0,IF(N$4&lt;=$C371,0,IF(SUM($C371,$I331)&gt;N$4,$AI342/$I331,$AI342-SUM($I371:M371))))</f>
        <v>0</v>
      </c>
      <c r="O371" s="31">
        <f>IF($I331="n/a",0,IF(O$4&lt;=$C371,0,IF(SUM($C371,$I331)&gt;O$4,$AI342/$I331,$AI342-SUM($I371:N371))))</f>
        <v>0</v>
      </c>
      <c r="P371" s="31">
        <f>IF($I331="n/a",0,IF(P$4&lt;=$C371,0,IF(SUM($C371,$I331)&gt;P$4,$AI342/$I331,$AI342-SUM($I371:O371))))</f>
        <v>0</v>
      </c>
      <c r="Q371" s="31">
        <f>IF($I331="n/a",0,IF(Q$4&lt;=$C371,0,IF(SUM($C371,$I331)&gt;Q$4,$AI342/$I331,$AI342-SUM($I371:P371))))</f>
        <v>0</v>
      </c>
      <c r="R371" s="31">
        <f>IF($I331="n/a",0,IF(R$4&lt;=$C371,0,IF(SUM($C371,$I331)&gt;R$4,$AI342/$I331,$AI342-SUM($I371:Q371))))</f>
        <v>0</v>
      </c>
      <c r="S371" s="31">
        <f>IF($I331="n/a",0,IF(S$4&lt;=$C371,0,IF(SUM($C371,$I331)&gt;S$4,$AI342/$I331,$AI342-SUM($I371:R371))))</f>
        <v>0</v>
      </c>
      <c r="T371" s="31">
        <f>IF($I331="n/a",0,IF(T$4&lt;=$C371,0,IF(SUM($C371,$I331)&gt;T$4,$AI342/$I331,$AI342-SUM($I371:S371))))</f>
        <v>0</v>
      </c>
      <c r="U371" s="31">
        <f>IF($I331="n/a",0,IF(U$4&lt;=$C371,0,IF(SUM($C371,$I331)&gt;U$4,$AI342/$I331,$AI342-SUM($I371:T371))))</f>
        <v>0</v>
      </c>
      <c r="V371" s="31">
        <f>IF($I331="n/a",0,IF(V$4&lt;=$C371,0,IF(SUM($C371,$I331)&gt;V$4,$AI342/$I331,$AI342-SUM($I371:U371))))</f>
        <v>0</v>
      </c>
      <c r="W371" s="31">
        <f>IF($I331="n/a",0,IF(W$4&lt;=$C371,0,IF(SUM($C371,$I331)&gt;W$4,$AI342/$I331,$AI342-SUM($I371:V371))))</f>
        <v>0</v>
      </c>
      <c r="X371" s="31">
        <f>IF($I331="n/a",0,IF(X$4&lt;=$C371,0,IF(SUM($C371,$I331)&gt;X$4,$AI342/$I331,$AI342-SUM($I371:W371))))</f>
        <v>0</v>
      </c>
      <c r="Y371" s="31">
        <f>IF($I331="n/a",0,IF(Y$4&lt;=$C371,0,IF(SUM($C371,$I331)&gt;Y$4,$AI342/$I331,$AI342-SUM($I371:X371))))</f>
        <v>0</v>
      </c>
      <c r="Z371" s="31">
        <f>IF($I331="n/a",0,IF(Z$4&lt;=$C371,0,IF(SUM($C371,$I331)&gt;Z$4,$AI342/$I331,$AI342-SUM($I371:Y371))))</f>
        <v>0</v>
      </c>
      <c r="AA371" s="31">
        <f>IF($I331="n/a",0,IF(AA$4&lt;=$C371,0,IF(SUM($C371,$I331)&gt;AA$4,$AI342/$I331,$AI342-SUM($I371:Z371))))</f>
        <v>0</v>
      </c>
      <c r="AB371" s="31">
        <f>IF($I331="n/a",0,IF(AB$4&lt;=$C371,0,IF(SUM($C371,$I331)&gt;AB$4,$AI342/$I331,$AI342-SUM($I371:AA371))))</f>
        <v>0</v>
      </c>
      <c r="AC371" s="31">
        <f>IF($I331="n/a",0,IF(AC$4&lt;=$C371,0,IF(SUM($C371,$I331)&gt;AC$4,$AI342/$I331,$AI342-SUM($I371:AB371))))</f>
        <v>0</v>
      </c>
      <c r="AD371" s="31">
        <f>IF($I331="n/a",0,IF(AD$4&lt;=$C371,0,IF(SUM($C371,$I331)&gt;AD$4,$AI342/$I331,$AI342-SUM($I371:AC371))))</f>
        <v>0</v>
      </c>
      <c r="AE371" s="31">
        <f>IF($I331="n/a",0,IF(AE$4&lt;=$C371,0,IF(SUM($C371,$I331)&gt;AE$4,$AI342/$I331,$AI342-SUM($I371:AD371))))</f>
        <v>0</v>
      </c>
      <c r="AF371" s="31">
        <f>IF($I331="n/a",0,IF(AF$4&lt;=$C371,0,IF(SUM($C371,$I331)&gt;AF$4,$AI342/$I331,$AI342-SUM($I371:AE371))))</f>
        <v>0</v>
      </c>
      <c r="AG371" s="31">
        <f>IF($I331="n/a",0,IF(AG$4&lt;=$C371,0,IF(SUM($C371,$I331)&gt;AG$4,$AI342/$I331,$AI342-SUM($I371:AF371))))</f>
        <v>0</v>
      </c>
      <c r="AH371" s="31">
        <f>IF($I331="n/a",0,IF(AH$4&lt;=$C371,0,IF(SUM($C371,$I331)&gt;AH$4,$AI342/$I331,$AI342-SUM($I371:AG371))))</f>
        <v>0</v>
      </c>
      <c r="AI371" s="31">
        <f>IF($I331="n/a",0,IF(AI$4&lt;=$C371,0,IF(SUM($C371,$I331)&gt;AI$4,$AI342/$I331,$AI342-SUM($I371:AH371))))</f>
        <v>0</v>
      </c>
      <c r="AJ371" s="31">
        <f>IF($I331="n/a",0,IF(AJ$4&lt;=$C371,0,IF(SUM($C371,$I331)&gt;AJ$4,$AI342/$I331,$AI342-SUM($I371:AI371))))</f>
        <v>0</v>
      </c>
      <c r="AK371" s="31">
        <f>IF($I331="n/a",0,IF(AK$4&lt;=$C371,0,IF(SUM($C371,$I331)&gt;AK$4,$AI342/$I331,$AI342-SUM($I371:AJ371))))</f>
        <v>0</v>
      </c>
      <c r="AL371" s="31">
        <f>IF($I331="n/a",0,IF(AL$4&lt;=$C371,0,IF(SUM($C371,$I331)&gt;AL$4,$AI342/$I331,$AI342-SUM($I371:AK371))))</f>
        <v>0</v>
      </c>
      <c r="AM371" s="31">
        <f>IF($I331="n/a",0,IF(AM$4&lt;=$C371,0,IF(SUM($C371,$I331)&gt;AM$4,$AI342/$I331,$AI342-SUM($I371:AL371))))</f>
        <v>0</v>
      </c>
      <c r="AN371" s="31">
        <f>IF($I331="n/a",0,IF(AN$4&lt;=$C371,0,IF(SUM($C371,$I331)&gt;AN$4,$AI342/$I331,$AI342-SUM($I371:AM371))))</f>
        <v>0</v>
      </c>
      <c r="AO371" s="31">
        <f>IF($I331="n/a",0,IF(AO$4&lt;=$C371,0,IF(SUM($C371,$I331)&gt;AO$4,$AI342/$I331,$AI342-SUM($I371:AN371))))</f>
        <v>0</v>
      </c>
      <c r="AP371" s="31">
        <f>IF($I331="n/a",0,IF(AP$4&lt;=$C371,0,IF(SUM($C371,$I331)&gt;AP$4,$AI342/$I331,$AI342-SUM($I371:AO371))))</f>
        <v>0</v>
      </c>
      <c r="AQ371" s="31">
        <f>IF($I331="n/a",0,IF(AQ$4&lt;=$C371,0,IF(SUM($C371,$I331)&gt;AQ$4,$AI342/$I331,$AI342-SUM($I371:AP371))))</f>
        <v>0</v>
      </c>
      <c r="AR371" s="31">
        <f>IF($I331="n/a",0,IF(AR$4&lt;=$C371,0,IF(SUM($C371,$I331)&gt;AR$4,$AI342/$I331,$AI342-SUM($I371:AQ371))))</f>
        <v>0</v>
      </c>
      <c r="AS371" s="31">
        <f>IF($I331="n/a",0,IF(AS$4&lt;=$C371,0,IF(SUM($C371,$I331)&gt;AS$4,$AI342/$I331,$AI342-SUM($I371:AR371))))</f>
        <v>0</v>
      </c>
      <c r="AT371" s="31">
        <f>IF($I331="n/a",0,IF(AT$4&lt;=$C371,0,IF(SUM($C371,$I331)&gt;AT$4,$AI342/$I331,$AI342-SUM($I371:AS371))))</f>
        <v>0</v>
      </c>
      <c r="AU371" s="31">
        <f>IF($I331="n/a",0,IF(AU$4&lt;=$C371,0,IF(SUM($C371,$I331)&gt;AU$4,$AI342/$I331,$AI342-SUM($I371:AT371))))</f>
        <v>0</v>
      </c>
      <c r="AV371" s="31">
        <f>IF($I331="n/a",0,IF(AV$4&lt;=$C371,0,IF(SUM($C371,$I331)&gt;AV$4,$AI342/$I331,$AI342-SUM($I371:AU371))))</f>
        <v>0</v>
      </c>
      <c r="AW371" s="31">
        <f>IF($I331="n/a",0,IF(AW$4&lt;=$C371,0,IF(SUM($C371,$I331)&gt;AW$4,$AI342/$I331,$AI342-SUM($I371:AV371))))</f>
        <v>0</v>
      </c>
      <c r="AX371" s="31">
        <f>IF($I331="n/a",0,IF(AX$4&lt;=$C371,0,IF(SUM($C371,$I331)&gt;AX$4,$AI342/$I331,$AI342-SUM($I371:AW371))))</f>
        <v>0</v>
      </c>
      <c r="AY371" s="31">
        <f>IF($I331="n/a",0,IF(AY$4&lt;=$C371,0,IF(SUM($C371,$I331)&gt;AY$4,$AI342/$I331,$AI342-SUM($I371:AX371))))</f>
        <v>0</v>
      </c>
      <c r="AZ371" s="31">
        <f>IF($I331="n/a",0,IF(AZ$4&lt;=$C371,0,IF(SUM($C371,$I331)&gt;AZ$4,$AI342/$I331,$AI342-SUM($I371:AY371))))</f>
        <v>0</v>
      </c>
      <c r="BA371" s="31">
        <f>IF($I331="n/a",0,IF(BA$4&lt;=$C371,0,IF(SUM($C371,$I331)&gt;BA$4,$AI342/$I331,$AI342-SUM($I371:AZ371))))</f>
        <v>0</v>
      </c>
      <c r="BB371" s="31">
        <f>IF($I331="n/a",0,IF(BB$4&lt;=$C371,0,IF(SUM($C371,$I331)&gt;BB$4,$AI342/$I331,$AI342-SUM($I371:BA371))))</f>
        <v>0</v>
      </c>
      <c r="BC371" s="31">
        <f>IF($I331="n/a",0,IF(BC$4&lt;=$C371,0,IF(SUM($C371,$I331)&gt;BC$4,$AI342/$I331,$AI342-SUM($I371:BB371))))</f>
        <v>0</v>
      </c>
      <c r="BD371" s="31">
        <f>IF($I331="n/a",0,IF(BD$4&lt;=$C371,0,IF(SUM($C371,$I331)&gt;BD$4,$AI342/$I331,$AI342-SUM($I371:BC371))))</f>
        <v>0</v>
      </c>
      <c r="BE371" s="31">
        <f>IF($I331="n/a",0,IF(BE$4&lt;=$C371,0,IF(SUM($C371,$I331)&gt;BE$4,$AI342/$I331,$AI342-SUM($I371:BD371))))</f>
        <v>0</v>
      </c>
      <c r="BF371" s="31">
        <f>IF($I331="n/a",0,IF(BF$4&lt;=$C371,0,IF(SUM($C371,$I331)&gt;BF$4,$AI342/$I331,$AI342-SUM($I371:BE371))))</f>
        <v>0</v>
      </c>
      <c r="BG371" s="31">
        <f>IF($I331="n/a",0,IF(BG$4&lt;=$C371,0,IF(SUM($C371,$I331)&gt;BG$4,$AI342/$I331,$AI342-SUM($I371:BF371))))</f>
        <v>0</v>
      </c>
      <c r="BH371" s="31">
        <f>IF($I331="n/a",0,IF(BH$4&lt;=$C371,0,IF(SUM($C371,$I331)&gt;BH$4,$AI342/$I331,$AI342-SUM($I371:BG371))))</f>
        <v>0</v>
      </c>
      <c r="BI371" s="31">
        <f>IF($I331="n/a",0,IF(BI$4&lt;=$C371,0,IF(SUM($C371,$I331)&gt;BI$4,$AI342/$I331,$AI342-SUM($I371:BH371))))</f>
        <v>0</v>
      </c>
      <c r="BJ371" s="31">
        <f>IF($I331="n/a",0,IF(BJ$4&lt;=$C371,0,IF(SUM($C371,$I331)&gt;BJ$4,$AI342/$I331,$AI342-SUM($I371:BI371))))</f>
        <v>0</v>
      </c>
      <c r="BK371" s="31">
        <f>IF($I331="n/a",0,IF(BK$4&lt;=$C371,0,IF(SUM($C371,$I331)&gt;BK$4,$AI342/$I331,$AI342-SUM($I371:BJ371))))</f>
        <v>0</v>
      </c>
      <c r="BL371" s="31">
        <f>IF($I331="n/a",0,IF(BL$4&lt;=$C371,0,IF(SUM($C371,$I331)&gt;BL$4,$AI342/$I331,$AI342-SUM($I371:BK371))))</f>
        <v>0</v>
      </c>
      <c r="BM371" s="31">
        <f>IF($I331="n/a",0,IF(BM$4&lt;=$C371,0,IF(SUM($C371,$I331)&gt;BM$4,$AI342/$I331,$AI342-SUM($I371:BL371))))</f>
        <v>0</v>
      </c>
      <c r="BN371" s="31">
        <f>IF($I331="n/a",0,IF(BN$4&lt;=$C371,0,IF(SUM($C371,$I331)&gt;BN$4,$AI342/$I331,$AI342-SUM($I371:BM371))))</f>
        <v>0</v>
      </c>
      <c r="BO371" s="31">
        <f>IF($I331="n/a",0,IF(BO$4&lt;=$C371,0,IF(SUM($C371,$I331)&gt;BO$4,$AI342/$I331,$AI342-SUM($I371:BN371))))</f>
        <v>0</v>
      </c>
      <c r="BP371" s="31">
        <f>IF($I331="n/a",0,IF(BP$4&lt;=$C371,0,IF(SUM($C371,$I331)&gt;BP$4,$AI342/$I331,$AI342-SUM($I371:BO371))))</f>
        <v>0</v>
      </c>
      <c r="BQ371" s="31">
        <f>IF($I331="n/a",0,IF(BQ$4&lt;=$C371,0,IF(SUM($C371,$I331)&gt;BQ$4,$AI342/$I331,$AI342-SUM($I371:BP371))))</f>
        <v>0</v>
      </c>
      <c r="BR371" s="31">
        <f>IF($I331="n/a",0,IF(BR$4&lt;=$C371,0,IF(SUM($C371,$I331)&gt;BR$4,$AI342/$I331,$AI342-SUM($I371:BQ371))))</f>
        <v>0</v>
      </c>
      <c r="BS371" s="31">
        <f>IF($I331="n/a",0,IF(BS$4&lt;=$C371,0,IF(SUM($C371,$I331)&gt;BS$4,$AI342/$I331,$AI342-SUM($I371:BR371))))</f>
        <v>0</v>
      </c>
      <c r="BT371" s="31">
        <f>IF($I331="n/a",0,IF(BT$4&lt;=$C371,0,IF(SUM($C371,$I331)&gt;BT$4,$AI342/$I331,$AI342-SUM($I371:BS371))))</f>
        <v>0</v>
      </c>
      <c r="BU371" s="31">
        <f>IF($I331="n/a",0,IF(BU$4&lt;=$C371,0,IF(SUM($C371,$I331)&gt;BU$4,$AI342/$I331,$AI342-SUM($I371:BT371))))</f>
        <v>0</v>
      </c>
      <c r="BV371" s="31">
        <f>IF($I331="n/a",0,IF(BV$4&lt;=$C371,0,IF(SUM($C371,$I331)&gt;BV$4,$AI342/$I331,$AI342-SUM($I371:BU371))))</f>
        <v>0</v>
      </c>
      <c r="BW371" s="31">
        <f>IF($I331="n/a",0,IF(BW$4&lt;=$C371,0,IF(SUM($C371,$I331)&gt;BW$4,$AI342/$I331,$AI342-SUM($I371:BV371))))</f>
        <v>0</v>
      </c>
      <c r="BX371" s="31">
        <f>IF($I331="n/a",0,IF(BX$4&lt;=$C371,0,IF(SUM($C371,$I331)&gt;BX$4,$AI342/$I331,$AI342-SUM($I371:BW371))))</f>
        <v>0</v>
      </c>
      <c r="BY371" s="31">
        <f>IF($I331="n/a",0,IF(BY$4&lt;=$C371,0,IF(SUM($C371,$I331)&gt;BY$4,$AI342/$I331,$AI342-SUM($I371:BX371))))</f>
        <v>0</v>
      </c>
      <c r="BZ371" s="31">
        <f>IF($I331="n/a",0,IF(BZ$4&lt;=$C371,0,IF(SUM($C371,$I331)&gt;BZ$4,$AI342/$I331,$AI342-SUM($I371:BY371))))</f>
        <v>0</v>
      </c>
      <c r="CA371" s="31">
        <f>IF($I331="n/a",0,IF(CA$4&lt;=$C371,0,IF(SUM($C371,$I331)&gt;CA$4,$AI342/$I331,$AI342-SUM($I371:BZ371))))</f>
        <v>0</v>
      </c>
      <c r="CB371" s="31">
        <f>IF($I331="n/a",0,IF(CB$4&lt;=$C371,0,IF(SUM($C371,$I331)&gt;CB$4,$AI342/$I331,$AI342-SUM($I371:CA371))))</f>
        <v>0</v>
      </c>
      <c r="CC371" s="31">
        <f>IF($I331="n/a",0,IF(CC$4&lt;=$C371,0,IF(SUM($C371,$I331)&gt;CC$4,$AI342/$I331,$AI342-SUM($I371:CB371))))</f>
        <v>0</v>
      </c>
      <c r="CD371" s="31">
        <f>IF($I331="n/a",0,IF(CD$4&lt;=$C371,0,IF(SUM($C371,$I331)&gt;CD$4,$AI342/$I331,$AI342-SUM($I371:CC371))))</f>
        <v>0</v>
      </c>
      <c r="CE371" s="31">
        <f>IF($I331="n/a",0,IF(CE$4&lt;=$C371,0,IF(SUM($C371,$I331)&gt;CE$4,$AI342/$I331,$AI342-SUM($I371:CD371))))</f>
        <v>0</v>
      </c>
      <c r="CF371" s="31">
        <f>IF($I331="n/a",0,IF(CF$4&lt;=$C371,0,IF(SUM($C371,$I331)&gt;CF$4,$AI342/$I331,$AI342-SUM($I371:CE371))))</f>
        <v>0</v>
      </c>
    </row>
    <row r="372" spans="1:84" ht="12.75" customHeight="1">
      <c r="C372" s="202">
        <v>2042</v>
      </c>
      <c r="D372" s="21" t="s">
        <v>199</v>
      </c>
      <c r="E372" s="21" t="s">
        <v>197</v>
      </c>
      <c r="I372" s="31"/>
      <c r="J372" s="31">
        <f>IF($I331="n/a",0,IF(J$4&lt;=$C372,0,IF(SUM($C372,$I331)&gt;J$4,$AJ342/$I331,$AJ342-SUM($I372:I372))))</f>
        <v>0</v>
      </c>
      <c r="K372" s="31">
        <f>IF($I331="n/a",0,IF(K$4&lt;=$C372,0,IF(SUM($C372,$I331)&gt;K$4,$AJ342/$I331,$AJ342-SUM($I372:J372))))</f>
        <v>0</v>
      </c>
      <c r="L372" s="31">
        <f>IF($I331="n/a",0,IF(L$4&lt;=$C372,0,IF(SUM($C372,$I331)&gt;L$4,$AJ342/$I331,$AJ342-SUM($I372:K372))))</f>
        <v>0</v>
      </c>
      <c r="M372" s="31">
        <f>IF($I331="n/a",0,IF(M$4&lt;=$C372,0,IF(SUM($C372,$I331)&gt;M$4,$AJ342/$I331,$AJ342-SUM($I372:L372))))</f>
        <v>0</v>
      </c>
      <c r="N372" s="31">
        <f>IF($I331="n/a",0,IF(N$4&lt;=$C372,0,IF(SUM($C372,$I331)&gt;N$4,$AJ342/$I331,$AJ342-SUM($I372:M372))))</f>
        <v>0</v>
      </c>
      <c r="O372" s="31">
        <f>IF($I331="n/a",0,IF(O$4&lt;=$C372,0,IF(SUM($C372,$I331)&gt;O$4,$AJ342/$I331,$AJ342-SUM($I372:N372))))</f>
        <v>0</v>
      </c>
      <c r="P372" s="31">
        <f>IF($I331="n/a",0,IF(P$4&lt;=$C372,0,IF(SUM($C372,$I331)&gt;P$4,$AJ342/$I331,$AJ342-SUM($I372:O372))))</f>
        <v>0</v>
      </c>
      <c r="Q372" s="31">
        <f>IF($I331="n/a",0,IF(Q$4&lt;=$C372,0,IF(SUM($C372,$I331)&gt;Q$4,$AJ342/$I331,$AJ342-SUM($I372:P372))))</f>
        <v>0</v>
      </c>
      <c r="R372" s="31">
        <f>IF($I331="n/a",0,IF(R$4&lt;=$C372,0,IF(SUM($C372,$I331)&gt;R$4,$AJ342/$I331,$AJ342-SUM($I372:Q372))))</f>
        <v>0</v>
      </c>
      <c r="S372" s="31">
        <f>IF($I331="n/a",0,IF(S$4&lt;=$C372,0,IF(SUM($C372,$I331)&gt;S$4,$AJ342/$I331,$AJ342-SUM($I372:R372))))</f>
        <v>0</v>
      </c>
      <c r="T372" s="31">
        <f>IF($I331="n/a",0,IF(T$4&lt;=$C372,0,IF(SUM($C372,$I331)&gt;T$4,$AJ342/$I331,$AJ342-SUM($I372:S372))))</f>
        <v>0</v>
      </c>
      <c r="U372" s="31">
        <f>IF($I331="n/a",0,IF(U$4&lt;=$C372,0,IF(SUM($C372,$I331)&gt;U$4,$AJ342/$I331,$AJ342-SUM($I372:T372))))</f>
        <v>0</v>
      </c>
      <c r="V372" s="31">
        <f>IF($I331="n/a",0,IF(V$4&lt;=$C372,0,IF(SUM($C372,$I331)&gt;V$4,$AJ342/$I331,$AJ342-SUM($I372:U372))))</f>
        <v>0</v>
      </c>
      <c r="W372" s="31">
        <f>IF($I331="n/a",0,IF(W$4&lt;=$C372,0,IF(SUM($C372,$I331)&gt;W$4,$AJ342/$I331,$AJ342-SUM($I372:V372))))</f>
        <v>0</v>
      </c>
      <c r="X372" s="31">
        <f>IF($I331="n/a",0,IF(X$4&lt;=$C372,0,IF(SUM($C372,$I331)&gt;X$4,$AJ342/$I331,$AJ342-SUM($I372:W372))))</f>
        <v>0</v>
      </c>
      <c r="Y372" s="31">
        <f>IF($I331="n/a",0,IF(Y$4&lt;=$C372,0,IF(SUM($C372,$I331)&gt;Y$4,$AJ342/$I331,$AJ342-SUM($I372:X372))))</f>
        <v>0</v>
      </c>
      <c r="Z372" s="31">
        <f>IF($I331="n/a",0,IF(Z$4&lt;=$C372,0,IF(SUM($C372,$I331)&gt;Z$4,$AJ342/$I331,$AJ342-SUM($I372:Y372))))</f>
        <v>0</v>
      </c>
      <c r="AA372" s="31">
        <f>IF($I331="n/a",0,IF(AA$4&lt;=$C372,0,IF(SUM($C372,$I331)&gt;AA$4,$AJ342/$I331,$AJ342-SUM($I372:Z372))))</f>
        <v>0</v>
      </c>
      <c r="AB372" s="31">
        <f>IF($I331="n/a",0,IF(AB$4&lt;=$C372,0,IF(SUM($C372,$I331)&gt;AB$4,$AJ342/$I331,$AJ342-SUM($I372:AA372))))</f>
        <v>0</v>
      </c>
      <c r="AC372" s="31">
        <f>IF($I331="n/a",0,IF(AC$4&lt;=$C372,0,IF(SUM($C372,$I331)&gt;AC$4,$AJ342/$I331,$AJ342-SUM($I372:AB372))))</f>
        <v>0</v>
      </c>
      <c r="AD372" s="31">
        <f>IF($I331="n/a",0,IF(AD$4&lt;=$C372,0,IF(SUM($C372,$I331)&gt;AD$4,$AJ342/$I331,$AJ342-SUM($I372:AC372))))</f>
        <v>0</v>
      </c>
      <c r="AE372" s="31">
        <f>IF($I331="n/a",0,IF(AE$4&lt;=$C372,0,IF(SUM($C372,$I331)&gt;AE$4,$AJ342/$I331,$AJ342-SUM($I372:AD372))))</f>
        <v>0</v>
      </c>
      <c r="AF372" s="31">
        <f>IF($I331="n/a",0,IF(AF$4&lt;=$C372,0,IF(SUM($C372,$I331)&gt;AF$4,$AJ342/$I331,$AJ342-SUM($I372:AE372))))</f>
        <v>0</v>
      </c>
      <c r="AG372" s="31">
        <f>IF($I331="n/a",0,IF(AG$4&lt;=$C372,0,IF(SUM($C372,$I331)&gt;AG$4,$AJ342/$I331,$AJ342-SUM($I372:AF372))))</f>
        <v>0</v>
      </c>
      <c r="AH372" s="31">
        <f>IF($I331="n/a",0,IF(AH$4&lt;=$C372,0,IF(SUM($C372,$I331)&gt;AH$4,$AJ342/$I331,$AJ342-SUM($I372:AG372))))</f>
        <v>0</v>
      </c>
      <c r="AI372" s="31">
        <f>IF($I331="n/a",0,IF(AI$4&lt;=$C372,0,IF(SUM($C372,$I331)&gt;AI$4,$AJ342/$I331,$AJ342-SUM($I372:AH372))))</f>
        <v>0</v>
      </c>
      <c r="AJ372" s="31">
        <f>IF($I331="n/a",0,IF(AJ$4&lt;=$C372,0,IF(SUM($C372,$I331)&gt;AJ$4,$AJ342/$I331,$AJ342-SUM($I372:AI372))))</f>
        <v>0</v>
      </c>
      <c r="AK372" s="31">
        <f>IF($I331="n/a",0,IF(AK$4&lt;=$C372,0,IF(SUM($C372,$I331)&gt;AK$4,$AJ342/$I331,$AJ342-SUM($I372:AJ372))))</f>
        <v>0</v>
      </c>
      <c r="AL372" s="31">
        <f>IF($I331="n/a",0,IF(AL$4&lt;=$C372,0,IF(SUM($C372,$I331)&gt;AL$4,$AJ342/$I331,$AJ342-SUM($I372:AK372))))</f>
        <v>0</v>
      </c>
      <c r="AM372" s="31">
        <f>IF($I331="n/a",0,IF(AM$4&lt;=$C372,0,IF(SUM($C372,$I331)&gt;AM$4,$AJ342/$I331,$AJ342-SUM($I372:AL372))))</f>
        <v>0</v>
      </c>
      <c r="AN372" s="31">
        <f>IF($I331="n/a",0,IF(AN$4&lt;=$C372,0,IF(SUM($C372,$I331)&gt;AN$4,$AJ342/$I331,$AJ342-SUM($I372:AM372))))</f>
        <v>0</v>
      </c>
      <c r="AO372" s="31">
        <f>IF($I331="n/a",0,IF(AO$4&lt;=$C372,0,IF(SUM($C372,$I331)&gt;AO$4,$AJ342/$I331,$AJ342-SUM($I372:AN372))))</f>
        <v>0</v>
      </c>
      <c r="AP372" s="31">
        <f>IF($I331="n/a",0,IF(AP$4&lt;=$C372,0,IF(SUM($C372,$I331)&gt;AP$4,$AJ342/$I331,$AJ342-SUM($I372:AO372))))</f>
        <v>0</v>
      </c>
      <c r="AQ372" s="31">
        <f>IF($I331="n/a",0,IF(AQ$4&lt;=$C372,0,IF(SUM($C372,$I331)&gt;AQ$4,$AJ342/$I331,$AJ342-SUM($I372:AP372))))</f>
        <v>0</v>
      </c>
      <c r="AR372" s="31">
        <f>IF($I331="n/a",0,IF(AR$4&lt;=$C372,0,IF(SUM($C372,$I331)&gt;AR$4,$AJ342/$I331,$AJ342-SUM($I372:AQ372))))</f>
        <v>0</v>
      </c>
      <c r="AS372" s="31">
        <f>IF($I331="n/a",0,IF(AS$4&lt;=$C372,0,IF(SUM($C372,$I331)&gt;AS$4,$AJ342/$I331,$AJ342-SUM($I372:AR372))))</f>
        <v>0</v>
      </c>
      <c r="AT372" s="31">
        <f>IF($I331="n/a",0,IF(AT$4&lt;=$C372,0,IF(SUM($C372,$I331)&gt;AT$4,$AJ342/$I331,$AJ342-SUM($I372:AS372))))</f>
        <v>0</v>
      </c>
      <c r="AU372" s="31">
        <f>IF($I331="n/a",0,IF(AU$4&lt;=$C372,0,IF(SUM($C372,$I331)&gt;AU$4,$AJ342/$I331,$AJ342-SUM($I372:AT372))))</f>
        <v>0</v>
      </c>
      <c r="AV372" s="31">
        <f>IF($I331="n/a",0,IF(AV$4&lt;=$C372,0,IF(SUM($C372,$I331)&gt;AV$4,$AJ342/$I331,$AJ342-SUM($I372:AU372))))</f>
        <v>0</v>
      </c>
      <c r="AW372" s="31">
        <f>IF($I331="n/a",0,IF(AW$4&lt;=$C372,0,IF(SUM($C372,$I331)&gt;AW$4,$AJ342/$I331,$AJ342-SUM($I372:AV372))))</f>
        <v>0</v>
      </c>
      <c r="AX372" s="31">
        <f>IF($I331="n/a",0,IF(AX$4&lt;=$C372,0,IF(SUM($C372,$I331)&gt;AX$4,$AJ342/$I331,$AJ342-SUM($I372:AW372))))</f>
        <v>0</v>
      </c>
      <c r="AY372" s="31">
        <f>IF($I331="n/a",0,IF(AY$4&lt;=$C372,0,IF(SUM($C372,$I331)&gt;AY$4,$AJ342/$I331,$AJ342-SUM($I372:AX372))))</f>
        <v>0</v>
      </c>
      <c r="AZ372" s="31">
        <f>IF($I331="n/a",0,IF(AZ$4&lt;=$C372,0,IF(SUM($C372,$I331)&gt;AZ$4,$AJ342/$I331,$AJ342-SUM($I372:AY372))))</f>
        <v>0</v>
      </c>
      <c r="BA372" s="31">
        <f>IF($I331="n/a",0,IF(BA$4&lt;=$C372,0,IF(SUM($C372,$I331)&gt;BA$4,$AJ342/$I331,$AJ342-SUM($I372:AZ372))))</f>
        <v>0</v>
      </c>
      <c r="BB372" s="31">
        <f>IF($I331="n/a",0,IF(BB$4&lt;=$C372,0,IF(SUM($C372,$I331)&gt;BB$4,$AJ342/$I331,$AJ342-SUM($I372:BA372))))</f>
        <v>0</v>
      </c>
      <c r="BC372" s="31">
        <f>IF($I331="n/a",0,IF(BC$4&lt;=$C372,0,IF(SUM($C372,$I331)&gt;BC$4,$AJ342/$I331,$AJ342-SUM($I372:BB372))))</f>
        <v>0</v>
      </c>
      <c r="BD372" s="31">
        <f>IF($I331="n/a",0,IF(BD$4&lt;=$C372,0,IF(SUM($C372,$I331)&gt;BD$4,$AJ342/$I331,$AJ342-SUM($I372:BC372))))</f>
        <v>0</v>
      </c>
      <c r="BE372" s="31">
        <f>IF($I331="n/a",0,IF(BE$4&lt;=$C372,0,IF(SUM($C372,$I331)&gt;BE$4,$AJ342/$I331,$AJ342-SUM($I372:BD372))))</f>
        <v>0</v>
      </c>
      <c r="BF372" s="31">
        <f>IF($I331="n/a",0,IF(BF$4&lt;=$C372,0,IF(SUM($C372,$I331)&gt;BF$4,$AJ342/$I331,$AJ342-SUM($I372:BE372))))</f>
        <v>0</v>
      </c>
      <c r="BG372" s="31">
        <f>IF($I331="n/a",0,IF(BG$4&lt;=$C372,0,IF(SUM($C372,$I331)&gt;BG$4,$AJ342/$I331,$AJ342-SUM($I372:BF372))))</f>
        <v>0</v>
      </c>
      <c r="BH372" s="31">
        <f>IF($I331="n/a",0,IF(BH$4&lt;=$C372,0,IF(SUM($C372,$I331)&gt;BH$4,$AJ342/$I331,$AJ342-SUM($I372:BG372))))</f>
        <v>0</v>
      </c>
      <c r="BI372" s="31">
        <f>IF($I331="n/a",0,IF(BI$4&lt;=$C372,0,IF(SUM($C372,$I331)&gt;BI$4,$AJ342/$I331,$AJ342-SUM($I372:BH372))))</f>
        <v>0</v>
      </c>
      <c r="BJ372" s="31">
        <f>IF($I331="n/a",0,IF(BJ$4&lt;=$C372,0,IF(SUM($C372,$I331)&gt;BJ$4,$AJ342/$I331,$AJ342-SUM($I372:BI372))))</f>
        <v>0</v>
      </c>
      <c r="BK372" s="31">
        <f>IF($I331="n/a",0,IF(BK$4&lt;=$C372,0,IF(SUM($C372,$I331)&gt;BK$4,$AJ342/$I331,$AJ342-SUM($I372:BJ372))))</f>
        <v>0</v>
      </c>
      <c r="BL372" s="31">
        <f>IF($I331="n/a",0,IF(BL$4&lt;=$C372,0,IF(SUM($C372,$I331)&gt;BL$4,$AJ342/$I331,$AJ342-SUM($I372:BK372))))</f>
        <v>0</v>
      </c>
      <c r="BM372" s="31">
        <f>IF($I331="n/a",0,IF(BM$4&lt;=$C372,0,IF(SUM($C372,$I331)&gt;BM$4,$AJ342/$I331,$AJ342-SUM($I372:BL372))))</f>
        <v>0</v>
      </c>
      <c r="BN372" s="31">
        <f>IF($I331="n/a",0,IF(BN$4&lt;=$C372,0,IF(SUM($C372,$I331)&gt;BN$4,$AJ342/$I331,$AJ342-SUM($I372:BM372))))</f>
        <v>0</v>
      </c>
      <c r="BO372" s="31">
        <f>IF($I331="n/a",0,IF(BO$4&lt;=$C372,0,IF(SUM($C372,$I331)&gt;BO$4,$AJ342/$I331,$AJ342-SUM($I372:BN372))))</f>
        <v>0</v>
      </c>
      <c r="BP372" s="31">
        <f>IF($I331="n/a",0,IF(BP$4&lt;=$C372,0,IF(SUM($C372,$I331)&gt;BP$4,$AJ342/$I331,$AJ342-SUM($I372:BO372))))</f>
        <v>0</v>
      </c>
      <c r="BQ372" s="31">
        <f>IF($I331="n/a",0,IF(BQ$4&lt;=$C372,0,IF(SUM($C372,$I331)&gt;BQ$4,$AJ342/$I331,$AJ342-SUM($I372:BP372))))</f>
        <v>0</v>
      </c>
      <c r="BR372" s="31">
        <f>IF($I331="n/a",0,IF(BR$4&lt;=$C372,0,IF(SUM($C372,$I331)&gt;BR$4,$AJ342/$I331,$AJ342-SUM($I372:BQ372))))</f>
        <v>0</v>
      </c>
      <c r="BS372" s="31">
        <f>IF($I331="n/a",0,IF(BS$4&lt;=$C372,0,IF(SUM($C372,$I331)&gt;BS$4,$AJ342/$I331,$AJ342-SUM($I372:BR372))))</f>
        <v>0</v>
      </c>
      <c r="BT372" s="31">
        <f>IF($I331="n/a",0,IF(BT$4&lt;=$C372,0,IF(SUM($C372,$I331)&gt;BT$4,$AJ342/$I331,$AJ342-SUM($I372:BS372))))</f>
        <v>0</v>
      </c>
      <c r="BU372" s="31">
        <f>IF($I331="n/a",0,IF(BU$4&lt;=$C372,0,IF(SUM($C372,$I331)&gt;BU$4,$AJ342/$I331,$AJ342-SUM($I372:BT372))))</f>
        <v>0</v>
      </c>
      <c r="BV372" s="31">
        <f>IF($I331="n/a",0,IF(BV$4&lt;=$C372,0,IF(SUM($C372,$I331)&gt;BV$4,$AJ342/$I331,$AJ342-SUM($I372:BU372))))</f>
        <v>0</v>
      </c>
      <c r="BW372" s="31">
        <f>IF($I331="n/a",0,IF(BW$4&lt;=$C372,0,IF(SUM($C372,$I331)&gt;BW$4,$AJ342/$I331,$AJ342-SUM($I372:BV372))))</f>
        <v>0</v>
      </c>
      <c r="BX372" s="31">
        <f>IF($I331="n/a",0,IF(BX$4&lt;=$C372,0,IF(SUM($C372,$I331)&gt;BX$4,$AJ342/$I331,$AJ342-SUM($I372:BW372))))</f>
        <v>0</v>
      </c>
      <c r="BY372" s="31">
        <f>IF($I331="n/a",0,IF(BY$4&lt;=$C372,0,IF(SUM($C372,$I331)&gt;BY$4,$AJ342/$I331,$AJ342-SUM($I372:BX372))))</f>
        <v>0</v>
      </c>
      <c r="BZ372" s="31">
        <f>IF($I331="n/a",0,IF(BZ$4&lt;=$C372,0,IF(SUM($C372,$I331)&gt;BZ$4,$AJ342/$I331,$AJ342-SUM($I372:BY372))))</f>
        <v>0</v>
      </c>
      <c r="CA372" s="31">
        <f>IF($I331="n/a",0,IF(CA$4&lt;=$C372,0,IF(SUM($C372,$I331)&gt;CA$4,$AJ342/$I331,$AJ342-SUM($I372:BZ372))))</f>
        <v>0</v>
      </c>
      <c r="CB372" s="31">
        <f>IF($I331="n/a",0,IF(CB$4&lt;=$C372,0,IF(SUM($C372,$I331)&gt;CB$4,$AJ342/$I331,$AJ342-SUM($I372:CA372))))</f>
        <v>0</v>
      </c>
      <c r="CC372" s="31">
        <f>IF($I331="n/a",0,IF(CC$4&lt;=$C372,0,IF(SUM($C372,$I331)&gt;CC$4,$AJ342/$I331,$AJ342-SUM($I372:CB372))))</f>
        <v>0</v>
      </c>
      <c r="CD372" s="31">
        <f>IF($I331="n/a",0,IF(CD$4&lt;=$C372,0,IF(SUM($C372,$I331)&gt;CD$4,$AJ342/$I331,$AJ342-SUM($I372:CC372))))</f>
        <v>0</v>
      </c>
      <c r="CE372" s="31">
        <f>IF($I331="n/a",0,IF(CE$4&lt;=$C372,0,IF(SUM($C372,$I331)&gt;CE$4,$AJ342/$I331,$AJ342-SUM($I372:CD372))))</f>
        <v>0</v>
      </c>
      <c r="CF372" s="31">
        <f>IF($I331="n/a",0,IF(CF$4&lt;=$C372,0,IF(SUM($C372,$I331)&gt;CF$4,$AJ342/$I331,$AJ342-SUM($I372:CE372))))</f>
        <v>0</v>
      </c>
    </row>
    <row r="373" spans="1:84" ht="12.75" customHeight="1">
      <c r="C373" s="202">
        <v>2043</v>
      </c>
      <c r="D373" s="21" t="s">
        <v>200</v>
      </c>
      <c r="E373" s="21" t="s">
        <v>197</v>
      </c>
      <c r="I373" s="31"/>
      <c r="J373" s="31">
        <f>IF($I331="n/a",0,IF(J$4&lt;=$C373,0,IF(SUM($C373,$I331)&gt;J$4,$AK342/$I331,$AK342-SUM($I373:I373))))</f>
        <v>0</v>
      </c>
      <c r="K373" s="31">
        <f>IF($I331="n/a",0,IF(K$4&lt;=$C373,0,IF(SUM($C373,$I331)&gt;K$4,$AK342/$I331,$AK342-SUM($I373:J373))))</f>
        <v>0</v>
      </c>
      <c r="L373" s="31">
        <f>IF($I331="n/a",0,IF(L$4&lt;=$C373,0,IF(SUM($C373,$I331)&gt;L$4,$AK342/$I331,$AK342-SUM($I373:K373))))</f>
        <v>0</v>
      </c>
      <c r="M373" s="31">
        <f>IF($I331="n/a",0,IF(M$4&lt;=$C373,0,IF(SUM($C373,$I331)&gt;M$4,$AK342/$I331,$AK342-SUM($I373:L373))))</f>
        <v>0</v>
      </c>
      <c r="N373" s="31">
        <f>IF($I331="n/a",0,IF(N$4&lt;=$C373,0,IF(SUM($C373,$I331)&gt;N$4,$AK342/$I331,$AK342-SUM($I373:M373))))</f>
        <v>0</v>
      </c>
      <c r="O373" s="31">
        <f>IF($I331="n/a",0,IF(O$4&lt;=$C373,0,IF(SUM($C373,$I331)&gt;O$4,$AK342/$I331,$AK342-SUM($I373:N373))))</f>
        <v>0</v>
      </c>
      <c r="P373" s="31">
        <f>IF($I331="n/a",0,IF(P$4&lt;=$C373,0,IF(SUM($C373,$I331)&gt;P$4,$AK342/$I331,$AK342-SUM($I373:O373))))</f>
        <v>0</v>
      </c>
      <c r="Q373" s="31">
        <f>IF($I331="n/a",0,IF(Q$4&lt;=$C373,0,IF(SUM($C373,$I331)&gt;Q$4,$AK342/$I331,$AK342-SUM($I373:P373))))</f>
        <v>0</v>
      </c>
      <c r="R373" s="31">
        <f>IF($I331="n/a",0,IF(R$4&lt;=$C373,0,IF(SUM($C373,$I331)&gt;R$4,$AK342/$I331,$AK342-SUM($I373:Q373))))</f>
        <v>0</v>
      </c>
      <c r="S373" s="31">
        <f>IF($I331="n/a",0,IF(S$4&lt;=$C373,0,IF(SUM($C373,$I331)&gt;S$4,$AK342/$I331,$AK342-SUM($I373:R373))))</f>
        <v>0</v>
      </c>
      <c r="T373" s="31">
        <f>IF($I331="n/a",0,IF(T$4&lt;=$C373,0,IF(SUM($C373,$I331)&gt;T$4,$AK342/$I331,$AK342-SUM($I373:S373))))</f>
        <v>0</v>
      </c>
      <c r="U373" s="31">
        <f>IF($I331="n/a",0,IF(U$4&lt;=$C373,0,IF(SUM($C373,$I331)&gt;U$4,$AK342/$I331,$AK342-SUM($I373:T373))))</f>
        <v>0</v>
      </c>
      <c r="V373" s="31">
        <f>IF($I331="n/a",0,IF(V$4&lt;=$C373,0,IF(SUM($C373,$I331)&gt;V$4,$AK342/$I331,$AK342-SUM($I373:U373))))</f>
        <v>0</v>
      </c>
      <c r="W373" s="31">
        <f>IF($I331="n/a",0,IF(W$4&lt;=$C373,0,IF(SUM($C373,$I331)&gt;W$4,$AK342/$I331,$AK342-SUM($I373:V373))))</f>
        <v>0</v>
      </c>
      <c r="X373" s="31">
        <f>IF($I331="n/a",0,IF(X$4&lt;=$C373,0,IF(SUM($C373,$I331)&gt;X$4,$AK342/$I331,$AK342-SUM($I373:W373))))</f>
        <v>0</v>
      </c>
      <c r="Y373" s="31">
        <f>IF($I331="n/a",0,IF(Y$4&lt;=$C373,0,IF(SUM($C373,$I331)&gt;Y$4,$AK342/$I331,$AK342-SUM($I373:X373))))</f>
        <v>0</v>
      </c>
      <c r="Z373" s="31">
        <f>IF($I331="n/a",0,IF(Z$4&lt;=$C373,0,IF(SUM($C373,$I331)&gt;Z$4,$AK342/$I331,$AK342-SUM($I373:Y373))))</f>
        <v>0</v>
      </c>
      <c r="AA373" s="31">
        <f>IF($I331="n/a",0,IF(AA$4&lt;=$C373,0,IF(SUM($C373,$I331)&gt;AA$4,$AK342/$I331,$AK342-SUM($I373:Z373))))</f>
        <v>0</v>
      </c>
      <c r="AB373" s="31">
        <f>IF($I331="n/a",0,IF(AB$4&lt;=$C373,0,IF(SUM($C373,$I331)&gt;AB$4,$AK342/$I331,$AK342-SUM($I373:AA373))))</f>
        <v>0</v>
      </c>
      <c r="AC373" s="31">
        <f>IF($I331="n/a",0,IF(AC$4&lt;=$C373,0,IF(SUM($C373,$I331)&gt;AC$4,$AK342/$I331,$AK342-SUM($I373:AB373))))</f>
        <v>0</v>
      </c>
      <c r="AD373" s="31">
        <f>IF($I331="n/a",0,IF(AD$4&lt;=$C373,0,IF(SUM($C373,$I331)&gt;AD$4,$AK342/$I331,$AK342-SUM($I373:AC373))))</f>
        <v>0</v>
      </c>
      <c r="AE373" s="31">
        <f>IF($I331="n/a",0,IF(AE$4&lt;=$C373,0,IF(SUM($C373,$I331)&gt;AE$4,$AK342/$I331,$AK342-SUM($I373:AD373))))</f>
        <v>0</v>
      </c>
      <c r="AF373" s="31">
        <f>IF($I331="n/a",0,IF(AF$4&lt;=$C373,0,IF(SUM($C373,$I331)&gt;AF$4,$AK342/$I331,$AK342-SUM($I373:AE373))))</f>
        <v>0</v>
      </c>
      <c r="AG373" s="31">
        <f>IF($I331="n/a",0,IF(AG$4&lt;=$C373,0,IF(SUM($C373,$I331)&gt;AG$4,$AK342/$I331,$AK342-SUM($I373:AF373))))</f>
        <v>0</v>
      </c>
      <c r="AH373" s="31">
        <f>IF($I331="n/a",0,IF(AH$4&lt;=$C373,0,IF(SUM($C373,$I331)&gt;AH$4,$AK342/$I331,$AK342-SUM($I373:AG373))))</f>
        <v>0</v>
      </c>
      <c r="AI373" s="31">
        <f>IF($I331="n/a",0,IF(AI$4&lt;=$C373,0,IF(SUM($C373,$I331)&gt;AI$4,$AK342/$I331,$AK342-SUM($I373:AH373))))</f>
        <v>0</v>
      </c>
      <c r="AJ373" s="31">
        <f>IF($I331="n/a",0,IF(AJ$4&lt;=$C373,0,IF(SUM($C373,$I331)&gt;AJ$4,$AK342/$I331,$AK342-SUM($I373:AI373))))</f>
        <v>0</v>
      </c>
      <c r="AK373" s="31">
        <f>IF($I331="n/a",0,IF(AK$4&lt;=$C373,0,IF(SUM($C373,$I331)&gt;AK$4,$AK342/$I331,$AK342-SUM($I373:AJ373))))</f>
        <v>0</v>
      </c>
      <c r="AL373" s="31">
        <f>IF($I331="n/a",0,IF(AL$4&lt;=$C373,0,IF(SUM($C373,$I331)&gt;AL$4,$AK342/$I331,$AK342-SUM($I373:AK373))))</f>
        <v>0</v>
      </c>
      <c r="AM373" s="31">
        <f>IF($I331="n/a",0,IF(AM$4&lt;=$C373,0,IF(SUM($C373,$I331)&gt;AM$4,$AK342/$I331,$AK342-SUM($I373:AL373))))</f>
        <v>0</v>
      </c>
      <c r="AN373" s="31">
        <f>IF($I331="n/a",0,IF(AN$4&lt;=$C373,0,IF(SUM($C373,$I331)&gt;AN$4,$AK342/$I331,$AK342-SUM($I373:AM373))))</f>
        <v>0</v>
      </c>
      <c r="AO373" s="31">
        <f>IF($I331="n/a",0,IF(AO$4&lt;=$C373,0,IF(SUM($C373,$I331)&gt;AO$4,$AK342/$I331,$AK342-SUM($I373:AN373))))</f>
        <v>0</v>
      </c>
      <c r="AP373" s="31">
        <f>IF($I331="n/a",0,IF(AP$4&lt;=$C373,0,IF(SUM($C373,$I331)&gt;AP$4,$AK342/$I331,$AK342-SUM($I373:AO373))))</f>
        <v>0</v>
      </c>
      <c r="AQ373" s="31">
        <f>IF($I331="n/a",0,IF(AQ$4&lt;=$C373,0,IF(SUM($C373,$I331)&gt;AQ$4,$AK342/$I331,$AK342-SUM($I373:AP373))))</f>
        <v>0</v>
      </c>
      <c r="AR373" s="31">
        <f>IF($I331="n/a",0,IF(AR$4&lt;=$C373,0,IF(SUM($C373,$I331)&gt;AR$4,$AK342/$I331,$AK342-SUM($I373:AQ373))))</f>
        <v>0</v>
      </c>
      <c r="AS373" s="31">
        <f>IF($I331="n/a",0,IF(AS$4&lt;=$C373,0,IF(SUM($C373,$I331)&gt;AS$4,$AK342/$I331,$AK342-SUM($I373:AR373))))</f>
        <v>0</v>
      </c>
      <c r="AT373" s="31">
        <f>IF($I331="n/a",0,IF(AT$4&lt;=$C373,0,IF(SUM($C373,$I331)&gt;AT$4,$AK342/$I331,$AK342-SUM($I373:AS373))))</f>
        <v>0</v>
      </c>
      <c r="AU373" s="31">
        <f>IF($I331="n/a",0,IF(AU$4&lt;=$C373,0,IF(SUM($C373,$I331)&gt;AU$4,$AK342/$I331,$AK342-SUM($I373:AT373))))</f>
        <v>0</v>
      </c>
      <c r="AV373" s="31">
        <f>IF($I331="n/a",0,IF(AV$4&lt;=$C373,0,IF(SUM($C373,$I331)&gt;AV$4,$AK342/$I331,$AK342-SUM($I373:AU373))))</f>
        <v>0</v>
      </c>
      <c r="AW373" s="31">
        <f>IF($I331="n/a",0,IF(AW$4&lt;=$C373,0,IF(SUM($C373,$I331)&gt;AW$4,$AK342/$I331,$AK342-SUM($I373:AV373))))</f>
        <v>0</v>
      </c>
      <c r="AX373" s="31">
        <f>IF($I331="n/a",0,IF(AX$4&lt;=$C373,0,IF(SUM($C373,$I331)&gt;AX$4,$AK342/$I331,$AK342-SUM($I373:AW373))))</f>
        <v>0</v>
      </c>
      <c r="AY373" s="31">
        <f>IF($I331="n/a",0,IF(AY$4&lt;=$C373,0,IF(SUM($C373,$I331)&gt;AY$4,$AK342/$I331,$AK342-SUM($I373:AX373))))</f>
        <v>0</v>
      </c>
      <c r="AZ373" s="31">
        <f>IF($I331="n/a",0,IF(AZ$4&lt;=$C373,0,IF(SUM($C373,$I331)&gt;AZ$4,$AK342/$I331,$AK342-SUM($I373:AY373))))</f>
        <v>0</v>
      </c>
      <c r="BA373" s="31">
        <f>IF($I331="n/a",0,IF(BA$4&lt;=$C373,0,IF(SUM($C373,$I331)&gt;BA$4,$AK342/$I331,$AK342-SUM($I373:AZ373))))</f>
        <v>0</v>
      </c>
      <c r="BB373" s="31">
        <f>IF($I331="n/a",0,IF(BB$4&lt;=$C373,0,IF(SUM($C373,$I331)&gt;BB$4,$AK342/$I331,$AK342-SUM($I373:BA373))))</f>
        <v>0</v>
      </c>
      <c r="BC373" s="31">
        <f>IF($I331="n/a",0,IF(BC$4&lt;=$C373,0,IF(SUM($C373,$I331)&gt;BC$4,$AK342/$I331,$AK342-SUM($I373:BB373))))</f>
        <v>0</v>
      </c>
      <c r="BD373" s="31">
        <f>IF($I331="n/a",0,IF(BD$4&lt;=$C373,0,IF(SUM($C373,$I331)&gt;BD$4,$AK342/$I331,$AK342-SUM($I373:BC373))))</f>
        <v>0</v>
      </c>
      <c r="BE373" s="31">
        <f>IF($I331="n/a",0,IF(BE$4&lt;=$C373,0,IF(SUM($C373,$I331)&gt;BE$4,$AK342/$I331,$AK342-SUM($I373:BD373))))</f>
        <v>0</v>
      </c>
      <c r="BF373" s="31">
        <f>IF($I331="n/a",0,IF(BF$4&lt;=$C373,0,IF(SUM($C373,$I331)&gt;BF$4,$AK342/$I331,$AK342-SUM($I373:BE373))))</f>
        <v>0</v>
      </c>
      <c r="BG373" s="31">
        <f>IF($I331="n/a",0,IF(BG$4&lt;=$C373,0,IF(SUM($C373,$I331)&gt;BG$4,$AK342/$I331,$AK342-SUM($I373:BF373))))</f>
        <v>0</v>
      </c>
      <c r="BH373" s="31">
        <f>IF($I331="n/a",0,IF(BH$4&lt;=$C373,0,IF(SUM($C373,$I331)&gt;BH$4,$AK342/$I331,$AK342-SUM($I373:BG373))))</f>
        <v>0</v>
      </c>
      <c r="BI373" s="31">
        <f>IF($I331="n/a",0,IF(BI$4&lt;=$C373,0,IF(SUM($C373,$I331)&gt;BI$4,$AK342/$I331,$AK342-SUM($I373:BH373))))</f>
        <v>0</v>
      </c>
      <c r="BJ373" s="31">
        <f>IF($I331="n/a",0,IF(BJ$4&lt;=$C373,0,IF(SUM($C373,$I331)&gt;BJ$4,$AK342/$I331,$AK342-SUM($I373:BI373))))</f>
        <v>0</v>
      </c>
      <c r="BK373" s="31">
        <f>IF($I331="n/a",0,IF(BK$4&lt;=$C373,0,IF(SUM($C373,$I331)&gt;BK$4,$AK342/$I331,$AK342-SUM($I373:BJ373))))</f>
        <v>0</v>
      </c>
      <c r="BL373" s="31">
        <f>IF($I331="n/a",0,IF(BL$4&lt;=$C373,0,IF(SUM($C373,$I331)&gt;BL$4,$AK342/$I331,$AK342-SUM($I373:BK373))))</f>
        <v>0</v>
      </c>
      <c r="BM373" s="31">
        <f>IF($I331="n/a",0,IF(BM$4&lt;=$C373,0,IF(SUM($C373,$I331)&gt;BM$4,$AK342/$I331,$AK342-SUM($I373:BL373))))</f>
        <v>0</v>
      </c>
      <c r="BN373" s="31">
        <f>IF($I331="n/a",0,IF(BN$4&lt;=$C373,0,IF(SUM($C373,$I331)&gt;BN$4,$AK342/$I331,$AK342-SUM($I373:BM373))))</f>
        <v>0</v>
      </c>
      <c r="BO373" s="31">
        <f>IF($I331="n/a",0,IF(BO$4&lt;=$C373,0,IF(SUM($C373,$I331)&gt;BO$4,$AK342/$I331,$AK342-SUM($I373:BN373))))</f>
        <v>0</v>
      </c>
      <c r="BP373" s="31">
        <f>IF($I331="n/a",0,IF(BP$4&lt;=$C373,0,IF(SUM($C373,$I331)&gt;BP$4,$AK342/$I331,$AK342-SUM($I373:BO373))))</f>
        <v>0</v>
      </c>
      <c r="BQ373" s="31">
        <f>IF($I331="n/a",0,IF(BQ$4&lt;=$C373,0,IF(SUM($C373,$I331)&gt;BQ$4,$AK342/$I331,$AK342-SUM($I373:BP373))))</f>
        <v>0</v>
      </c>
      <c r="BR373" s="31">
        <f>IF($I331="n/a",0,IF(BR$4&lt;=$C373,0,IF(SUM($C373,$I331)&gt;BR$4,$AK342/$I331,$AK342-SUM($I373:BQ373))))</f>
        <v>0</v>
      </c>
      <c r="BS373" s="31">
        <f>IF($I331="n/a",0,IF(BS$4&lt;=$C373,0,IF(SUM($C373,$I331)&gt;BS$4,$AK342/$I331,$AK342-SUM($I373:BR373))))</f>
        <v>0</v>
      </c>
      <c r="BT373" s="31">
        <f>IF($I331="n/a",0,IF(BT$4&lt;=$C373,0,IF(SUM($C373,$I331)&gt;BT$4,$AK342/$I331,$AK342-SUM($I373:BS373))))</f>
        <v>0</v>
      </c>
      <c r="BU373" s="31">
        <f>IF($I331="n/a",0,IF(BU$4&lt;=$C373,0,IF(SUM($C373,$I331)&gt;BU$4,$AK342/$I331,$AK342-SUM($I373:BT373))))</f>
        <v>0</v>
      </c>
      <c r="BV373" s="31">
        <f>IF($I331="n/a",0,IF(BV$4&lt;=$C373,0,IF(SUM($C373,$I331)&gt;BV$4,$AK342/$I331,$AK342-SUM($I373:BU373))))</f>
        <v>0</v>
      </c>
      <c r="BW373" s="31">
        <f>IF($I331="n/a",0,IF(BW$4&lt;=$C373,0,IF(SUM($C373,$I331)&gt;BW$4,$AK342/$I331,$AK342-SUM($I373:BV373))))</f>
        <v>0</v>
      </c>
      <c r="BX373" s="31">
        <f>IF($I331="n/a",0,IF(BX$4&lt;=$C373,0,IF(SUM($C373,$I331)&gt;BX$4,$AK342/$I331,$AK342-SUM($I373:BW373))))</f>
        <v>0</v>
      </c>
      <c r="BY373" s="31">
        <f>IF($I331="n/a",0,IF(BY$4&lt;=$C373,0,IF(SUM($C373,$I331)&gt;BY$4,$AK342/$I331,$AK342-SUM($I373:BX373))))</f>
        <v>0</v>
      </c>
      <c r="BZ373" s="31">
        <f>IF($I331="n/a",0,IF(BZ$4&lt;=$C373,0,IF(SUM($C373,$I331)&gt;BZ$4,$AK342/$I331,$AK342-SUM($I373:BY373))))</f>
        <v>0</v>
      </c>
      <c r="CA373" s="31">
        <f>IF($I331="n/a",0,IF(CA$4&lt;=$C373,0,IF(SUM($C373,$I331)&gt;CA$4,$AK342/$I331,$AK342-SUM($I373:BZ373))))</f>
        <v>0</v>
      </c>
      <c r="CB373" s="31">
        <f>IF($I331="n/a",0,IF(CB$4&lt;=$C373,0,IF(SUM($C373,$I331)&gt;CB$4,$AK342/$I331,$AK342-SUM($I373:CA373))))</f>
        <v>0</v>
      </c>
      <c r="CC373" s="31">
        <f>IF($I331="n/a",0,IF(CC$4&lt;=$C373,0,IF(SUM($C373,$I331)&gt;CC$4,$AK342/$I331,$AK342-SUM($I373:CB373))))</f>
        <v>0</v>
      </c>
      <c r="CD373" s="31">
        <f>IF($I331="n/a",0,IF(CD$4&lt;=$C373,0,IF(SUM($C373,$I331)&gt;CD$4,$AK342/$I331,$AK342-SUM($I373:CC373))))</f>
        <v>0</v>
      </c>
      <c r="CE373" s="31">
        <f>IF($I331="n/a",0,IF(CE$4&lt;=$C373,0,IF(SUM($C373,$I331)&gt;CE$4,$AK342/$I331,$AK342-SUM($I373:CD373))))</f>
        <v>0</v>
      </c>
      <c r="CF373" s="31">
        <f>IF($I331="n/a",0,IF(CF$4&lt;=$C373,0,IF(SUM($C373,$I331)&gt;CF$4,$AK342/$I331,$AK342-SUM($I373:CE373))))</f>
        <v>0</v>
      </c>
    </row>
    <row r="374" spans="1:84" ht="12.75" customHeight="1">
      <c r="C374" s="202">
        <v>2044</v>
      </c>
      <c r="D374" s="21" t="s">
        <v>201</v>
      </c>
      <c r="E374" s="21" t="s">
        <v>197</v>
      </c>
      <c r="I374" s="31"/>
      <c r="J374" s="31">
        <f>IF($I331="n/a",0,IF(J$4&lt;=$C374,0,IF(SUM($C374,$I331)&gt;J$4,$AL342/$I331,$AL342-SUM($I374:I374))))</f>
        <v>0</v>
      </c>
      <c r="K374" s="31">
        <f>IF($I331="n/a",0,IF(K$4&lt;=$C374,0,IF(SUM($C374,$I331)&gt;K$4,$AL342/$I331,$AL342-SUM($I374:J374))))</f>
        <v>0</v>
      </c>
      <c r="L374" s="31">
        <f>IF($I331="n/a",0,IF(L$4&lt;=$C374,0,IF(SUM($C374,$I331)&gt;L$4,$AL342/$I331,$AL342-SUM($I374:K374))))</f>
        <v>0</v>
      </c>
      <c r="M374" s="31">
        <f>IF($I331="n/a",0,IF(M$4&lt;=$C374,0,IF(SUM($C374,$I331)&gt;M$4,$AL342/$I331,$AL342-SUM($I374:L374))))</f>
        <v>0</v>
      </c>
      <c r="N374" s="31">
        <f>IF($I331="n/a",0,IF(N$4&lt;=$C374,0,IF(SUM($C374,$I331)&gt;N$4,$AL342/$I331,$AL342-SUM($I374:M374))))</f>
        <v>0</v>
      </c>
      <c r="O374" s="31">
        <f>IF($I331="n/a",0,IF(O$4&lt;=$C374,0,IF(SUM($C374,$I331)&gt;O$4,$AL342/$I331,$AL342-SUM($I374:N374))))</f>
        <v>0</v>
      </c>
      <c r="P374" s="31">
        <f>IF($I331="n/a",0,IF(P$4&lt;=$C374,0,IF(SUM($C374,$I331)&gt;P$4,$AL342/$I331,$AL342-SUM($I374:O374))))</f>
        <v>0</v>
      </c>
      <c r="Q374" s="31">
        <f>IF($I331="n/a",0,IF(Q$4&lt;=$C374,0,IF(SUM($C374,$I331)&gt;Q$4,$AL342/$I331,$AL342-SUM($I374:P374))))</f>
        <v>0</v>
      </c>
      <c r="R374" s="31">
        <f>IF($I331="n/a",0,IF(R$4&lt;=$C374,0,IF(SUM($C374,$I331)&gt;R$4,$AL342/$I331,$AL342-SUM($I374:Q374))))</f>
        <v>0</v>
      </c>
      <c r="S374" s="31">
        <f>IF($I331="n/a",0,IF(S$4&lt;=$C374,0,IF(SUM($C374,$I331)&gt;S$4,$AL342/$I331,$AL342-SUM($I374:R374))))</f>
        <v>0</v>
      </c>
      <c r="T374" s="31">
        <f>IF($I331="n/a",0,IF(T$4&lt;=$C374,0,IF(SUM($C374,$I331)&gt;T$4,$AL342/$I331,$AL342-SUM($I374:S374))))</f>
        <v>0</v>
      </c>
      <c r="U374" s="31">
        <f>IF($I331="n/a",0,IF(U$4&lt;=$C374,0,IF(SUM($C374,$I331)&gt;U$4,$AL342/$I331,$AL342-SUM($I374:T374))))</f>
        <v>0</v>
      </c>
      <c r="V374" s="31">
        <f>IF($I331="n/a",0,IF(V$4&lt;=$C374,0,IF(SUM($C374,$I331)&gt;V$4,$AL342/$I331,$AL342-SUM($I374:U374))))</f>
        <v>0</v>
      </c>
      <c r="W374" s="31">
        <f>IF($I331="n/a",0,IF(W$4&lt;=$C374,0,IF(SUM($C374,$I331)&gt;W$4,$AL342/$I331,$AL342-SUM($I374:V374))))</f>
        <v>0</v>
      </c>
      <c r="X374" s="31">
        <f>IF($I331="n/a",0,IF(X$4&lt;=$C374,0,IF(SUM($C374,$I331)&gt;X$4,$AL342/$I331,$AL342-SUM($I374:W374))))</f>
        <v>0</v>
      </c>
      <c r="Y374" s="31">
        <f>IF($I331="n/a",0,IF(Y$4&lt;=$C374,0,IF(SUM($C374,$I331)&gt;Y$4,$AL342/$I331,$AL342-SUM($I374:X374))))</f>
        <v>0</v>
      </c>
      <c r="Z374" s="31">
        <f>IF($I331="n/a",0,IF(Z$4&lt;=$C374,0,IF(SUM($C374,$I331)&gt;Z$4,$AL342/$I331,$AL342-SUM($I374:Y374))))</f>
        <v>0</v>
      </c>
      <c r="AA374" s="31">
        <f>IF($I331="n/a",0,IF(AA$4&lt;=$C374,0,IF(SUM($C374,$I331)&gt;AA$4,$AL342/$I331,$AL342-SUM($I374:Z374))))</f>
        <v>0</v>
      </c>
      <c r="AB374" s="31">
        <f>IF($I331="n/a",0,IF(AB$4&lt;=$C374,0,IF(SUM($C374,$I331)&gt;AB$4,$AL342/$I331,$AL342-SUM($I374:AA374))))</f>
        <v>0</v>
      </c>
      <c r="AC374" s="31">
        <f>IF($I331="n/a",0,IF(AC$4&lt;=$C374,0,IF(SUM($C374,$I331)&gt;AC$4,$AL342/$I331,$AL342-SUM($I374:AB374))))</f>
        <v>0</v>
      </c>
      <c r="AD374" s="31">
        <f>IF($I331="n/a",0,IF(AD$4&lt;=$C374,0,IF(SUM($C374,$I331)&gt;AD$4,$AL342/$I331,$AL342-SUM($I374:AC374))))</f>
        <v>0</v>
      </c>
      <c r="AE374" s="31">
        <f>IF($I331="n/a",0,IF(AE$4&lt;=$C374,0,IF(SUM($C374,$I331)&gt;AE$4,$AL342/$I331,$AL342-SUM($I374:AD374))))</f>
        <v>0</v>
      </c>
      <c r="AF374" s="31">
        <f>IF($I331="n/a",0,IF(AF$4&lt;=$C374,0,IF(SUM($C374,$I331)&gt;AF$4,$AL342/$I331,$AL342-SUM($I374:AE374))))</f>
        <v>0</v>
      </c>
      <c r="AG374" s="31">
        <f>IF($I331="n/a",0,IF(AG$4&lt;=$C374,0,IF(SUM($C374,$I331)&gt;AG$4,$AL342/$I331,$AL342-SUM($I374:AF374))))</f>
        <v>0</v>
      </c>
      <c r="AH374" s="31">
        <f>IF($I331="n/a",0,IF(AH$4&lt;=$C374,0,IF(SUM($C374,$I331)&gt;AH$4,$AL342/$I331,$AL342-SUM($I374:AG374))))</f>
        <v>0</v>
      </c>
      <c r="AI374" s="31">
        <f>IF($I331="n/a",0,IF(AI$4&lt;=$C374,0,IF(SUM($C374,$I331)&gt;AI$4,$AL342/$I331,$AL342-SUM($I374:AH374))))</f>
        <v>0</v>
      </c>
      <c r="AJ374" s="31">
        <f>IF($I331="n/a",0,IF(AJ$4&lt;=$C374,0,IF(SUM($C374,$I331)&gt;AJ$4,$AL342/$I331,$AL342-SUM($I374:AI374))))</f>
        <v>0</v>
      </c>
      <c r="AK374" s="31">
        <f>IF($I331="n/a",0,IF(AK$4&lt;=$C374,0,IF(SUM($C374,$I331)&gt;AK$4,$AL342/$I331,$AL342-SUM($I374:AJ374))))</f>
        <v>0</v>
      </c>
      <c r="AL374" s="31">
        <f>IF($I331="n/a",0,IF(AL$4&lt;=$C374,0,IF(SUM($C374,$I331)&gt;AL$4,$AL342/$I331,$AL342-SUM($I374:AK374))))</f>
        <v>0</v>
      </c>
      <c r="AM374" s="31">
        <f>IF($I331="n/a",0,IF(AM$4&lt;=$C374,0,IF(SUM($C374,$I331)&gt;AM$4,$AL342/$I331,$AL342-SUM($I374:AL374))))</f>
        <v>0</v>
      </c>
      <c r="AN374" s="31">
        <f>IF($I331="n/a",0,IF(AN$4&lt;=$C374,0,IF(SUM($C374,$I331)&gt;AN$4,$AL342/$I331,$AL342-SUM($I374:AM374))))</f>
        <v>0</v>
      </c>
      <c r="AO374" s="31">
        <f>IF($I331="n/a",0,IF(AO$4&lt;=$C374,0,IF(SUM($C374,$I331)&gt;AO$4,$AL342/$I331,$AL342-SUM($I374:AN374))))</f>
        <v>0</v>
      </c>
      <c r="AP374" s="31">
        <f>IF($I331="n/a",0,IF(AP$4&lt;=$C374,0,IF(SUM($C374,$I331)&gt;AP$4,$AL342/$I331,$AL342-SUM($I374:AO374))))</f>
        <v>0</v>
      </c>
      <c r="AQ374" s="31">
        <f>IF($I331="n/a",0,IF(AQ$4&lt;=$C374,0,IF(SUM($C374,$I331)&gt;AQ$4,$AL342/$I331,$AL342-SUM($I374:AP374))))</f>
        <v>0</v>
      </c>
      <c r="AR374" s="31">
        <f>IF($I331="n/a",0,IF(AR$4&lt;=$C374,0,IF(SUM($C374,$I331)&gt;AR$4,$AL342/$I331,$AL342-SUM($I374:AQ374))))</f>
        <v>0</v>
      </c>
      <c r="AS374" s="31">
        <f>IF($I331="n/a",0,IF(AS$4&lt;=$C374,0,IF(SUM($C374,$I331)&gt;AS$4,$AL342/$I331,$AL342-SUM($I374:AR374))))</f>
        <v>0</v>
      </c>
      <c r="AT374" s="31">
        <f>IF($I331="n/a",0,IF(AT$4&lt;=$C374,0,IF(SUM($C374,$I331)&gt;AT$4,$AL342/$I331,$AL342-SUM($I374:AS374))))</f>
        <v>0</v>
      </c>
      <c r="AU374" s="31">
        <f>IF($I331="n/a",0,IF(AU$4&lt;=$C374,0,IF(SUM($C374,$I331)&gt;AU$4,$AL342/$I331,$AL342-SUM($I374:AT374))))</f>
        <v>0</v>
      </c>
      <c r="AV374" s="31">
        <f>IF($I331="n/a",0,IF(AV$4&lt;=$C374,0,IF(SUM($C374,$I331)&gt;AV$4,$AL342/$I331,$AL342-SUM($I374:AU374))))</f>
        <v>0</v>
      </c>
      <c r="AW374" s="31">
        <f>IF($I331="n/a",0,IF(AW$4&lt;=$C374,0,IF(SUM($C374,$I331)&gt;AW$4,$AL342/$I331,$AL342-SUM($I374:AV374))))</f>
        <v>0</v>
      </c>
      <c r="AX374" s="31">
        <f>IF($I331="n/a",0,IF(AX$4&lt;=$C374,0,IF(SUM($C374,$I331)&gt;AX$4,$AL342/$I331,$AL342-SUM($I374:AW374))))</f>
        <v>0</v>
      </c>
      <c r="AY374" s="31">
        <f>IF($I331="n/a",0,IF(AY$4&lt;=$C374,0,IF(SUM($C374,$I331)&gt;AY$4,$AL342/$I331,$AL342-SUM($I374:AX374))))</f>
        <v>0</v>
      </c>
      <c r="AZ374" s="31">
        <f>IF($I331="n/a",0,IF(AZ$4&lt;=$C374,0,IF(SUM($C374,$I331)&gt;AZ$4,$AL342/$I331,$AL342-SUM($I374:AY374))))</f>
        <v>0</v>
      </c>
      <c r="BA374" s="31">
        <f>IF($I331="n/a",0,IF(BA$4&lt;=$C374,0,IF(SUM($C374,$I331)&gt;BA$4,$AL342/$I331,$AL342-SUM($I374:AZ374))))</f>
        <v>0</v>
      </c>
      <c r="BB374" s="31">
        <f>IF($I331="n/a",0,IF(BB$4&lt;=$C374,0,IF(SUM($C374,$I331)&gt;BB$4,$AL342/$I331,$AL342-SUM($I374:BA374))))</f>
        <v>0</v>
      </c>
      <c r="BC374" s="31">
        <f>IF($I331="n/a",0,IF(BC$4&lt;=$C374,0,IF(SUM($C374,$I331)&gt;BC$4,$AL342/$I331,$AL342-SUM($I374:BB374))))</f>
        <v>0</v>
      </c>
      <c r="BD374" s="31">
        <f>IF($I331="n/a",0,IF(BD$4&lt;=$C374,0,IF(SUM($C374,$I331)&gt;BD$4,$AL342/$I331,$AL342-SUM($I374:BC374))))</f>
        <v>0</v>
      </c>
      <c r="BE374" s="31">
        <f>IF($I331="n/a",0,IF(BE$4&lt;=$C374,0,IF(SUM($C374,$I331)&gt;BE$4,$AL342/$I331,$AL342-SUM($I374:BD374))))</f>
        <v>0</v>
      </c>
      <c r="BF374" s="31">
        <f>IF($I331="n/a",0,IF(BF$4&lt;=$C374,0,IF(SUM($C374,$I331)&gt;BF$4,$AL342/$I331,$AL342-SUM($I374:BE374))))</f>
        <v>0</v>
      </c>
      <c r="BG374" s="31">
        <f>IF($I331="n/a",0,IF(BG$4&lt;=$C374,0,IF(SUM($C374,$I331)&gt;BG$4,$AL342/$I331,$AL342-SUM($I374:BF374))))</f>
        <v>0</v>
      </c>
      <c r="BH374" s="31">
        <f>IF($I331="n/a",0,IF(BH$4&lt;=$C374,0,IF(SUM($C374,$I331)&gt;BH$4,$AL342/$I331,$AL342-SUM($I374:BG374))))</f>
        <v>0</v>
      </c>
      <c r="BI374" s="31">
        <f>IF($I331="n/a",0,IF(BI$4&lt;=$C374,0,IF(SUM($C374,$I331)&gt;BI$4,$AL342/$I331,$AL342-SUM($I374:BH374))))</f>
        <v>0</v>
      </c>
      <c r="BJ374" s="31">
        <f>IF($I331="n/a",0,IF(BJ$4&lt;=$C374,0,IF(SUM($C374,$I331)&gt;BJ$4,$AL342/$I331,$AL342-SUM($I374:BI374))))</f>
        <v>0</v>
      </c>
      <c r="BK374" s="31">
        <f>IF($I331="n/a",0,IF(BK$4&lt;=$C374,0,IF(SUM($C374,$I331)&gt;BK$4,$AL342/$I331,$AL342-SUM($I374:BJ374))))</f>
        <v>0</v>
      </c>
      <c r="BL374" s="31">
        <f>IF($I331="n/a",0,IF(BL$4&lt;=$C374,0,IF(SUM($C374,$I331)&gt;BL$4,$AL342/$I331,$AL342-SUM($I374:BK374))))</f>
        <v>0</v>
      </c>
      <c r="BM374" s="31">
        <f>IF($I331="n/a",0,IF(BM$4&lt;=$C374,0,IF(SUM($C374,$I331)&gt;BM$4,$AL342/$I331,$AL342-SUM($I374:BL374))))</f>
        <v>0</v>
      </c>
      <c r="BN374" s="31">
        <f>IF($I331="n/a",0,IF(BN$4&lt;=$C374,0,IF(SUM($C374,$I331)&gt;BN$4,$AL342/$I331,$AL342-SUM($I374:BM374))))</f>
        <v>0</v>
      </c>
      <c r="BO374" s="31">
        <f>IF($I331="n/a",0,IF(BO$4&lt;=$C374,0,IF(SUM($C374,$I331)&gt;BO$4,$AL342/$I331,$AL342-SUM($I374:BN374))))</f>
        <v>0</v>
      </c>
      <c r="BP374" s="31">
        <f>IF($I331="n/a",0,IF(BP$4&lt;=$C374,0,IF(SUM($C374,$I331)&gt;BP$4,$AL342/$I331,$AL342-SUM($I374:BO374))))</f>
        <v>0</v>
      </c>
      <c r="BQ374" s="31">
        <f>IF($I331="n/a",0,IF(BQ$4&lt;=$C374,0,IF(SUM($C374,$I331)&gt;BQ$4,$AL342/$I331,$AL342-SUM($I374:BP374))))</f>
        <v>0</v>
      </c>
      <c r="BR374" s="31">
        <f>IF($I331="n/a",0,IF(BR$4&lt;=$C374,0,IF(SUM($C374,$I331)&gt;BR$4,$AL342/$I331,$AL342-SUM($I374:BQ374))))</f>
        <v>0</v>
      </c>
      <c r="BS374" s="31">
        <f>IF($I331="n/a",0,IF(BS$4&lt;=$C374,0,IF(SUM($C374,$I331)&gt;BS$4,$AL342/$I331,$AL342-SUM($I374:BR374))))</f>
        <v>0</v>
      </c>
      <c r="BT374" s="31">
        <f>IF($I331="n/a",0,IF(BT$4&lt;=$C374,0,IF(SUM($C374,$I331)&gt;BT$4,$AL342/$I331,$AL342-SUM($I374:BS374))))</f>
        <v>0</v>
      </c>
      <c r="BU374" s="31">
        <f>IF($I331="n/a",0,IF(BU$4&lt;=$C374,0,IF(SUM($C374,$I331)&gt;BU$4,$AL342/$I331,$AL342-SUM($I374:BT374))))</f>
        <v>0</v>
      </c>
      <c r="BV374" s="31">
        <f>IF($I331="n/a",0,IF(BV$4&lt;=$C374,0,IF(SUM($C374,$I331)&gt;BV$4,$AL342/$I331,$AL342-SUM($I374:BU374))))</f>
        <v>0</v>
      </c>
      <c r="BW374" s="31">
        <f>IF($I331="n/a",0,IF(BW$4&lt;=$C374,0,IF(SUM($C374,$I331)&gt;BW$4,$AL342/$I331,$AL342-SUM($I374:BV374))))</f>
        <v>0</v>
      </c>
      <c r="BX374" s="31">
        <f>IF($I331="n/a",0,IF(BX$4&lt;=$C374,0,IF(SUM($C374,$I331)&gt;BX$4,$AL342/$I331,$AL342-SUM($I374:BW374))))</f>
        <v>0</v>
      </c>
      <c r="BY374" s="31">
        <f>IF($I331="n/a",0,IF(BY$4&lt;=$C374,0,IF(SUM($C374,$I331)&gt;BY$4,$AL342/$I331,$AL342-SUM($I374:BX374))))</f>
        <v>0</v>
      </c>
      <c r="BZ374" s="31">
        <f>IF($I331="n/a",0,IF(BZ$4&lt;=$C374,0,IF(SUM($C374,$I331)&gt;BZ$4,$AL342/$I331,$AL342-SUM($I374:BY374))))</f>
        <v>0</v>
      </c>
      <c r="CA374" s="31">
        <f>IF($I331="n/a",0,IF(CA$4&lt;=$C374,0,IF(SUM($C374,$I331)&gt;CA$4,$AL342/$I331,$AL342-SUM($I374:BZ374))))</f>
        <v>0</v>
      </c>
      <c r="CB374" s="31">
        <f>IF($I331="n/a",0,IF(CB$4&lt;=$C374,0,IF(SUM($C374,$I331)&gt;CB$4,$AL342/$I331,$AL342-SUM($I374:CA374))))</f>
        <v>0</v>
      </c>
      <c r="CC374" s="31">
        <f>IF($I331="n/a",0,IF(CC$4&lt;=$C374,0,IF(SUM($C374,$I331)&gt;CC$4,$AL342/$I331,$AL342-SUM($I374:CB374))))</f>
        <v>0</v>
      </c>
      <c r="CD374" s="31">
        <f>IF($I331="n/a",0,IF(CD$4&lt;=$C374,0,IF(SUM($C374,$I331)&gt;CD$4,$AL342/$I331,$AL342-SUM($I374:CC374))))</f>
        <v>0</v>
      </c>
      <c r="CE374" s="31">
        <f>IF($I331="n/a",0,IF(CE$4&lt;=$C374,0,IF(SUM($C374,$I331)&gt;CE$4,$AL342/$I331,$AL342-SUM($I374:CD374))))</f>
        <v>0</v>
      </c>
      <c r="CF374" s="31">
        <f>IF($I331="n/a",0,IF(CF$4&lt;=$C374,0,IF(SUM($C374,$I331)&gt;CF$4,$AL342/$I331,$AL342-SUM($I374:CE374))))</f>
        <v>0</v>
      </c>
    </row>
    <row r="375" spans="1:84" ht="12.75" customHeight="1">
      <c r="C375" s="202">
        <v>2045</v>
      </c>
      <c r="D375" s="21" t="s">
        <v>202</v>
      </c>
      <c r="E375" s="21" t="s">
        <v>197</v>
      </c>
      <c r="I375" s="31"/>
      <c r="J375" s="31">
        <f>IF($I331="n/a",0,IF(J$4&lt;=$C375,0,IF(SUM($C375,$I331)&gt;J$4,$AM342/$I331,$AM342-SUM($I375:I375))))</f>
        <v>0</v>
      </c>
      <c r="K375" s="31">
        <f>IF($I331="n/a",0,IF(K$4&lt;=$C375,0,IF(SUM($C375,$I331)&gt;K$4,$AM342/$I331,$AM342-SUM($I375:J375))))</f>
        <v>0</v>
      </c>
      <c r="L375" s="31">
        <f>IF($I331="n/a",0,IF(L$4&lt;=$C375,0,IF(SUM($C375,$I331)&gt;L$4,$AM342/$I331,$AM342-SUM($I375:K375))))</f>
        <v>0</v>
      </c>
      <c r="M375" s="31">
        <f>IF($I331="n/a",0,IF(M$4&lt;=$C375,0,IF(SUM($C375,$I331)&gt;M$4,$AM342/$I331,$AM342-SUM($I375:L375))))</f>
        <v>0</v>
      </c>
      <c r="N375" s="31">
        <f>IF($I331="n/a",0,IF(N$4&lt;=$C375,0,IF(SUM($C375,$I331)&gt;N$4,$AM342/$I331,$AM342-SUM($I375:M375))))</f>
        <v>0</v>
      </c>
      <c r="O375" s="31">
        <f>IF($I331="n/a",0,IF(O$4&lt;=$C375,0,IF(SUM($C375,$I331)&gt;O$4,$AM342/$I331,$AM342-SUM($I375:N375))))</f>
        <v>0</v>
      </c>
      <c r="P375" s="31">
        <f>IF($I331="n/a",0,IF(P$4&lt;=$C375,0,IF(SUM($C375,$I331)&gt;P$4,$AM342/$I331,$AM342-SUM($I375:O375))))</f>
        <v>0</v>
      </c>
      <c r="Q375" s="31">
        <f>IF($I331="n/a",0,IF(Q$4&lt;=$C375,0,IF(SUM($C375,$I331)&gt;Q$4,$AM342/$I331,$AM342-SUM($I375:P375))))</f>
        <v>0</v>
      </c>
      <c r="R375" s="31">
        <f>IF($I331="n/a",0,IF(R$4&lt;=$C375,0,IF(SUM($C375,$I331)&gt;R$4,$AM342/$I331,$AM342-SUM($I375:Q375))))</f>
        <v>0</v>
      </c>
      <c r="S375" s="31">
        <f>IF($I331="n/a",0,IF(S$4&lt;=$C375,0,IF(SUM($C375,$I331)&gt;S$4,$AM342/$I331,$AM342-SUM($I375:R375))))</f>
        <v>0</v>
      </c>
      <c r="T375" s="31">
        <f>IF($I331="n/a",0,IF(T$4&lt;=$C375,0,IF(SUM($C375,$I331)&gt;T$4,$AM342/$I331,$AM342-SUM($I375:S375))))</f>
        <v>0</v>
      </c>
      <c r="U375" s="31">
        <f>IF($I331="n/a",0,IF(U$4&lt;=$C375,0,IF(SUM($C375,$I331)&gt;U$4,$AM342/$I331,$AM342-SUM($I375:T375))))</f>
        <v>0</v>
      </c>
      <c r="V375" s="31">
        <f>IF($I331="n/a",0,IF(V$4&lt;=$C375,0,IF(SUM($C375,$I331)&gt;V$4,$AM342/$I331,$AM342-SUM($I375:U375))))</f>
        <v>0</v>
      </c>
      <c r="W375" s="31">
        <f>IF($I331="n/a",0,IF(W$4&lt;=$C375,0,IF(SUM($C375,$I331)&gt;W$4,$AM342/$I331,$AM342-SUM($I375:V375))))</f>
        <v>0</v>
      </c>
      <c r="X375" s="31">
        <f>IF($I331="n/a",0,IF(X$4&lt;=$C375,0,IF(SUM($C375,$I331)&gt;X$4,$AM342/$I331,$AM342-SUM($I375:W375))))</f>
        <v>0</v>
      </c>
      <c r="Y375" s="31">
        <f>IF($I331="n/a",0,IF(Y$4&lt;=$C375,0,IF(SUM($C375,$I331)&gt;Y$4,$AM342/$I331,$AM342-SUM($I375:X375))))</f>
        <v>0</v>
      </c>
      <c r="Z375" s="31">
        <f>IF($I331="n/a",0,IF(Z$4&lt;=$C375,0,IF(SUM($C375,$I331)&gt;Z$4,$AM342/$I331,$AM342-SUM($I375:Y375))))</f>
        <v>0</v>
      </c>
      <c r="AA375" s="31">
        <f>IF($I331="n/a",0,IF(AA$4&lt;=$C375,0,IF(SUM($C375,$I331)&gt;AA$4,$AM342/$I331,$AM342-SUM($I375:Z375))))</f>
        <v>0</v>
      </c>
      <c r="AB375" s="31">
        <f>IF($I331="n/a",0,IF(AB$4&lt;=$C375,0,IF(SUM($C375,$I331)&gt;AB$4,$AM342/$I331,$AM342-SUM($I375:AA375))))</f>
        <v>0</v>
      </c>
      <c r="AC375" s="31">
        <f>IF($I331="n/a",0,IF(AC$4&lt;=$C375,0,IF(SUM($C375,$I331)&gt;AC$4,$AM342/$I331,$AM342-SUM($I375:AB375))))</f>
        <v>0</v>
      </c>
      <c r="AD375" s="31">
        <f>IF($I331="n/a",0,IF(AD$4&lt;=$C375,0,IF(SUM($C375,$I331)&gt;AD$4,$AM342/$I331,$AM342-SUM($I375:AC375))))</f>
        <v>0</v>
      </c>
      <c r="AE375" s="31">
        <f>IF($I331="n/a",0,IF(AE$4&lt;=$C375,0,IF(SUM($C375,$I331)&gt;AE$4,$AM342/$I331,$AM342-SUM($I375:AD375))))</f>
        <v>0</v>
      </c>
      <c r="AF375" s="31">
        <f>IF($I331="n/a",0,IF(AF$4&lt;=$C375,0,IF(SUM($C375,$I331)&gt;AF$4,$AM342/$I331,$AM342-SUM($I375:AE375))))</f>
        <v>0</v>
      </c>
      <c r="AG375" s="31">
        <f>IF($I331="n/a",0,IF(AG$4&lt;=$C375,0,IF(SUM($C375,$I331)&gt;AG$4,$AM342/$I331,$AM342-SUM($I375:AF375))))</f>
        <v>0</v>
      </c>
      <c r="AH375" s="31">
        <f>IF($I331="n/a",0,IF(AH$4&lt;=$C375,0,IF(SUM($C375,$I331)&gt;AH$4,$AM342/$I331,$AM342-SUM($I375:AG375))))</f>
        <v>0</v>
      </c>
      <c r="AI375" s="31">
        <f>IF($I331="n/a",0,IF(AI$4&lt;=$C375,0,IF(SUM($C375,$I331)&gt;AI$4,$AM342/$I331,$AM342-SUM($I375:AH375))))</f>
        <v>0</v>
      </c>
      <c r="AJ375" s="31">
        <f>IF($I331="n/a",0,IF(AJ$4&lt;=$C375,0,IF(SUM($C375,$I331)&gt;AJ$4,$AM342/$I331,$AM342-SUM($I375:AI375))))</f>
        <v>0</v>
      </c>
      <c r="AK375" s="31">
        <f>IF($I331="n/a",0,IF(AK$4&lt;=$C375,0,IF(SUM($C375,$I331)&gt;AK$4,$AM342/$I331,$AM342-SUM($I375:AJ375))))</f>
        <v>0</v>
      </c>
      <c r="AL375" s="31">
        <f>IF($I331="n/a",0,IF(AL$4&lt;=$C375,0,IF(SUM($C375,$I331)&gt;AL$4,$AM342/$I331,$AM342-SUM($I375:AK375))))</f>
        <v>0</v>
      </c>
      <c r="AM375" s="31">
        <f>IF($I331="n/a",0,IF(AM$4&lt;=$C375,0,IF(SUM($C375,$I331)&gt;AM$4,$AM342/$I331,$AM342-SUM($I375:AL375))))</f>
        <v>0</v>
      </c>
      <c r="AN375" s="31">
        <f>IF($I331="n/a",0,IF(AN$4&lt;=$C375,0,IF(SUM($C375,$I331)&gt;AN$4,$AM342/$I331,$AM342-SUM($I375:AM375))))</f>
        <v>0</v>
      </c>
      <c r="AO375" s="31">
        <f>IF($I331="n/a",0,IF(AO$4&lt;=$C375,0,IF(SUM($C375,$I331)&gt;AO$4,$AM342/$I331,$AM342-SUM($I375:AN375))))</f>
        <v>0</v>
      </c>
      <c r="AP375" s="31">
        <f>IF($I331="n/a",0,IF(AP$4&lt;=$C375,0,IF(SUM($C375,$I331)&gt;AP$4,$AM342/$I331,$AM342-SUM($I375:AO375))))</f>
        <v>0</v>
      </c>
      <c r="AQ375" s="31">
        <f>IF($I331="n/a",0,IF(AQ$4&lt;=$C375,0,IF(SUM($C375,$I331)&gt;AQ$4,$AM342/$I331,$AM342-SUM($I375:AP375))))</f>
        <v>0</v>
      </c>
      <c r="AR375" s="31">
        <f>IF($I331="n/a",0,IF(AR$4&lt;=$C375,0,IF(SUM($C375,$I331)&gt;AR$4,$AM342/$I331,$AM342-SUM($I375:AQ375))))</f>
        <v>0</v>
      </c>
      <c r="AS375" s="31">
        <f>IF($I331="n/a",0,IF(AS$4&lt;=$C375,0,IF(SUM($C375,$I331)&gt;AS$4,$AM342/$I331,$AM342-SUM($I375:AR375))))</f>
        <v>0</v>
      </c>
      <c r="AT375" s="31">
        <f>IF($I331="n/a",0,IF(AT$4&lt;=$C375,0,IF(SUM($C375,$I331)&gt;AT$4,$AM342/$I331,$AM342-SUM($I375:AS375))))</f>
        <v>0</v>
      </c>
      <c r="AU375" s="31">
        <f>IF($I331="n/a",0,IF(AU$4&lt;=$C375,0,IF(SUM($C375,$I331)&gt;AU$4,$AM342/$I331,$AM342-SUM($I375:AT375))))</f>
        <v>0</v>
      </c>
      <c r="AV375" s="31">
        <f>IF($I331="n/a",0,IF(AV$4&lt;=$C375,0,IF(SUM($C375,$I331)&gt;AV$4,$AM342/$I331,$AM342-SUM($I375:AU375))))</f>
        <v>0</v>
      </c>
      <c r="AW375" s="31">
        <f>IF($I331="n/a",0,IF(AW$4&lt;=$C375,0,IF(SUM($C375,$I331)&gt;AW$4,$AM342/$I331,$AM342-SUM($I375:AV375))))</f>
        <v>0</v>
      </c>
      <c r="AX375" s="31">
        <f>IF($I331="n/a",0,IF(AX$4&lt;=$C375,0,IF(SUM($C375,$I331)&gt;AX$4,$AM342/$I331,$AM342-SUM($I375:AW375))))</f>
        <v>0</v>
      </c>
      <c r="AY375" s="31">
        <f>IF($I331="n/a",0,IF(AY$4&lt;=$C375,0,IF(SUM($C375,$I331)&gt;AY$4,$AM342/$I331,$AM342-SUM($I375:AX375))))</f>
        <v>0</v>
      </c>
      <c r="AZ375" s="31">
        <f>IF($I331="n/a",0,IF(AZ$4&lt;=$C375,0,IF(SUM($C375,$I331)&gt;AZ$4,$AM342/$I331,$AM342-SUM($I375:AY375))))</f>
        <v>0</v>
      </c>
      <c r="BA375" s="31">
        <f>IF($I331="n/a",0,IF(BA$4&lt;=$C375,0,IF(SUM($C375,$I331)&gt;BA$4,$AM342/$I331,$AM342-SUM($I375:AZ375))))</f>
        <v>0</v>
      </c>
      <c r="BB375" s="31">
        <f>IF($I331="n/a",0,IF(BB$4&lt;=$C375,0,IF(SUM($C375,$I331)&gt;BB$4,$AM342/$I331,$AM342-SUM($I375:BA375))))</f>
        <v>0</v>
      </c>
      <c r="BC375" s="31">
        <f>IF($I331="n/a",0,IF(BC$4&lt;=$C375,0,IF(SUM($C375,$I331)&gt;BC$4,$AM342/$I331,$AM342-SUM($I375:BB375))))</f>
        <v>0</v>
      </c>
      <c r="BD375" s="31">
        <f>IF($I331="n/a",0,IF(BD$4&lt;=$C375,0,IF(SUM($C375,$I331)&gt;BD$4,$AM342/$I331,$AM342-SUM($I375:BC375))))</f>
        <v>0</v>
      </c>
      <c r="BE375" s="31">
        <f>IF($I331="n/a",0,IF(BE$4&lt;=$C375,0,IF(SUM($C375,$I331)&gt;BE$4,$AM342/$I331,$AM342-SUM($I375:BD375))))</f>
        <v>0</v>
      </c>
      <c r="BF375" s="31">
        <f>IF($I331="n/a",0,IF(BF$4&lt;=$C375,0,IF(SUM($C375,$I331)&gt;BF$4,$AM342/$I331,$AM342-SUM($I375:BE375))))</f>
        <v>0</v>
      </c>
      <c r="BG375" s="31">
        <f>IF($I331="n/a",0,IF(BG$4&lt;=$C375,0,IF(SUM($C375,$I331)&gt;BG$4,$AM342/$I331,$AM342-SUM($I375:BF375))))</f>
        <v>0</v>
      </c>
      <c r="BH375" s="31">
        <f>IF($I331="n/a",0,IF(BH$4&lt;=$C375,0,IF(SUM($C375,$I331)&gt;BH$4,$AM342/$I331,$AM342-SUM($I375:BG375))))</f>
        <v>0</v>
      </c>
      <c r="BI375" s="31">
        <f>IF($I331="n/a",0,IF(BI$4&lt;=$C375,0,IF(SUM($C375,$I331)&gt;BI$4,$AM342/$I331,$AM342-SUM($I375:BH375))))</f>
        <v>0</v>
      </c>
      <c r="BJ375" s="31">
        <f>IF($I331="n/a",0,IF(BJ$4&lt;=$C375,0,IF(SUM($C375,$I331)&gt;BJ$4,$AM342/$I331,$AM342-SUM($I375:BI375))))</f>
        <v>0</v>
      </c>
      <c r="BK375" s="31">
        <f>IF($I331="n/a",0,IF(BK$4&lt;=$C375,0,IF(SUM($C375,$I331)&gt;BK$4,$AM342/$I331,$AM342-SUM($I375:BJ375))))</f>
        <v>0</v>
      </c>
      <c r="BL375" s="31">
        <f>IF($I331="n/a",0,IF(BL$4&lt;=$C375,0,IF(SUM($C375,$I331)&gt;BL$4,$AM342/$I331,$AM342-SUM($I375:BK375))))</f>
        <v>0</v>
      </c>
      <c r="BM375" s="31">
        <f>IF($I331="n/a",0,IF(BM$4&lt;=$C375,0,IF(SUM($C375,$I331)&gt;BM$4,$AM342/$I331,$AM342-SUM($I375:BL375))))</f>
        <v>0</v>
      </c>
      <c r="BN375" s="31">
        <f>IF($I331="n/a",0,IF(BN$4&lt;=$C375,0,IF(SUM($C375,$I331)&gt;BN$4,$AM342/$I331,$AM342-SUM($I375:BM375))))</f>
        <v>0</v>
      </c>
      <c r="BO375" s="31">
        <f>IF($I331="n/a",0,IF(BO$4&lt;=$C375,0,IF(SUM($C375,$I331)&gt;BO$4,$AM342/$I331,$AM342-SUM($I375:BN375))))</f>
        <v>0</v>
      </c>
      <c r="BP375" s="31">
        <f>IF($I331="n/a",0,IF(BP$4&lt;=$C375,0,IF(SUM($C375,$I331)&gt;BP$4,$AM342/$I331,$AM342-SUM($I375:BO375))))</f>
        <v>0</v>
      </c>
      <c r="BQ375" s="31">
        <f>IF($I331="n/a",0,IF(BQ$4&lt;=$C375,0,IF(SUM($C375,$I331)&gt;BQ$4,$AM342/$I331,$AM342-SUM($I375:BP375))))</f>
        <v>0</v>
      </c>
      <c r="BR375" s="31">
        <f>IF($I331="n/a",0,IF(BR$4&lt;=$C375,0,IF(SUM($C375,$I331)&gt;BR$4,$AM342/$I331,$AM342-SUM($I375:BQ375))))</f>
        <v>0</v>
      </c>
      <c r="BS375" s="31">
        <f>IF($I331="n/a",0,IF(BS$4&lt;=$C375,0,IF(SUM($C375,$I331)&gt;BS$4,$AM342/$I331,$AM342-SUM($I375:BR375))))</f>
        <v>0</v>
      </c>
      <c r="BT375" s="31">
        <f>IF($I331="n/a",0,IF(BT$4&lt;=$C375,0,IF(SUM($C375,$I331)&gt;BT$4,$AM342/$I331,$AM342-SUM($I375:BS375))))</f>
        <v>0</v>
      </c>
      <c r="BU375" s="31">
        <f>IF($I331="n/a",0,IF(BU$4&lt;=$C375,0,IF(SUM($C375,$I331)&gt;BU$4,$AM342/$I331,$AM342-SUM($I375:BT375))))</f>
        <v>0</v>
      </c>
      <c r="BV375" s="31">
        <f>IF($I331="n/a",0,IF(BV$4&lt;=$C375,0,IF(SUM($C375,$I331)&gt;BV$4,$AM342/$I331,$AM342-SUM($I375:BU375))))</f>
        <v>0</v>
      </c>
      <c r="BW375" s="31">
        <f>IF($I331="n/a",0,IF(BW$4&lt;=$C375,0,IF(SUM($C375,$I331)&gt;BW$4,$AM342/$I331,$AM342-SUM($I375:BV375))))</f>
        <v>0</v>
      </c>
      <c r="BX375" s="31">
        <f>IF($I331="n/a",0,IF(BX$4&lt;=$C375,0,IF(SUM($C375,$I331)&gt;BX$4,$AM342/$I331,$AM342-SUM($I375:BW375))))</f>
        <v>0</v>
      </c>
      <c r="BY375" s="31">
        <f>IF($I331="n/a",0,IF(BY$4&lt;=$C375,0,IF(SUM($C375,$I331)&gt;BY$4,$AM342/$I331,$AM342-SUM($I375:BX375))))</f>
        <v>0</v>
      </c>
      <c r="BZ375" s="31">
        <f>IF($I331="n/a",0,IF(BZ$4&lt;=$C375,0,IF(SUM($C375,$I331)&gt;BZ$4,$AM342/$I331,$AM342-SUM($I375:BY375))))</f>
        <v>0</v>
      </c>
      <c r="CA375" s="31">
        <f>IF($I331="n/a",0,IF(CA$4&lt;=$C375,0,IF(SUM($C375,$I331)&gt;CA$4,$AM342/$I331,$AM342-SUM($I375:BZ375))))</f>
        <v>0</v>
      </c>
      <c r="CB375" s="31">
        <f>IF($I331="n/a",0,IF(CB$4&lt;=$C375,0,IF(SUM($C375,$I331)&gt;CB$4,$AM342/$I331,$AM342-SUM($I375:CA375))))</f>
        <v>0</v>
      </c>
      <c r="CC375" s="31">
        <f>IF($I331="n/a",0,IF(CC$4&lt;=$C375,0,IF(SUM($C375,$I331)&gt;CC$4,$AM342/$I331,$AM342-SUM($I375:CB375))))</f>
        <v>0</v>
      </c>
      <c r="CD375" s="31">
        <f>IF($I331="n/a",0,IF(CD$4&lt;=$C375,0,IF(SUM($C375,$I331)&gt;CD$4,$AM342/$I331,$AM342-SUM($I375:CC375))))</f>
        <v>0</v>
      </c>
      <c r="CE375" s="31">
        <f>IF($I331="n/a",0,IF(CE$4&lt;=$C375,0,IF(SUM($C375,$I331)&gt;CE$4,$AM342/$I331,$AM342-SUM($I375:CD375))))</f>
        <v>0</v>
      </c>
      <c r="CF375" s="31">
        <f>IF($I331="n/a",0,IF(CF$4&lt;=$C375,0,IF(SUM($C375,$I331)&gt;CF$4,$AM342/$I331,$AM342-SUM($I375:CE375))))</f>
        <v>0</v>
      </c>
    </row>
    <row r="376" spans="1:84" ht="12.75" customHeight="1">
      <c r="D376" s="21"/>
      <c r="E376" s="21"/>
      <c r="I376" s="31"/>
    </row>
    <row r="377" spans="1:84" s="158" customFormat="1" ht="12.75" customHeight="1">
      <c r="A377"/>
      <c r="B377" s="101"/>
      <c r="C377" s="101"/>
      <c r="D377" s="101" t="s">
        <v>9</v>
      </c>
      <c r="E377" s="101" t="s">
        <v>197</v>
      </c>
      <c r="F377" s="101"/>
      <c r="G377" s="101"/>
      <c r="H377" s="101"/>
      <c r="I377" s="101"/>
      <c r="J377" s="101">
        <f t="shared" ref="J377:AO377" si="1107">J336+SUM(J344:J375)</f>
        <v>10.728094626677509</v>
      </c>
      <c r="K377" s="101">
        <f t="shared" si="1107"/>
        <v>11.201166524375559</v>
      </c>
      <c r="L377" s="101">
        <f t="shared" si="1107"/>
        <v>11.605308977536923</v>
      </c>
      <c r="M377" s="101">
        <f t="shared" si="1107"/>
        <v>12.070946848392733</v>
      </c>
      <c r="N377" s="101">
        <f t="shared" si="1107"/>
        <v>12.399062952915745</v>
      </c>
      <c r="O377" s="101">
        <f t="shared" si="1107"/>
        <v>12.709894846418488</v>
      </c>
      <c r="P377" s="101">
        <f t="shared" si="1107"/>
        <v>12.709894846418488</v>
      </c>
      <c r="Q377" s="101">
        <f t="shared" si="1107"/>
        <v>12.709894846418488</v>
      </c>
      <c r="R377" s="101">
        <f t="shared" si="1107"/>
        <v>12.709894846418488</v>
      </c>
      <c r="S377" s="101">
        <f t="shared" si="1107"/>
        <v>12.709894846418488</v>
      </c>
      <c r="T377" s="101">
        <f t="shared" si="1107"/>
        <v>12.709894846418488</v>
      </c>
      <c r="U377" s="101">
        <f t="shared" si="1107"/>
        <v>12.709894846418488</v>
      </c>
      <c r="V377" s="101">
        <f t="shared" si="1107"/>
        <v>12.709894846418488</v>
      </c>
      <c r="W377" s="101">
        <f t="shared" si="1107"/>
        <v>12.709894846418488</v>
      </c>
      <c r="X377" s="101">
        <f t="shared" si="1107"/>
        <v>12.709894846418488</v>
      </c>
      <c r="Y377" s="101">
        <f t="shared" si="1107"/>
        <v>12.709894846418488</v>
      </c>
      <c r="Z377" s="101">
        <f t="shared" si="1107"/>
        <v>12.709894846418488</v>
      </c>
      <c r="AA377" s="101">
        <f t="shared" si="1107"/>
        <v>12.709894846418488</v>
      </c>
      <c r="AB377" s="101">
        <f t="shared" si="1107"/>
        <v>12.709894846418488</v>
      </c>
      <c r="AC377" s="101">
        <f t="shared" si="1107"/>
        <v>12.709894846418488</v>
      </c>
      <c r="AD377" s="101">
        <f t="shared" si="1107"/>
        <v>12.709894846418488</v>
      </c>
      <c r="AE377" s="101">
        <f t="shared" si="1107"/>
        <v>12.709894846418488</v>
      </c>
      <c r="AF377" s="101">
        <f t="shared" si="1107"/>
        <v>12.709894846418488</v>
      </c>
      <c r="AG377" s="101">
        <f t="shared" si="1107"/>
        <v>12.709894846418488</v>
      </c>
      <c r="AH377" s="101">
        <f t="shared" si="1107"/>
        <v>12.709894846418488</v>
      </c>
      <c r="AI377" s="101">
        <f t="shared" si="1107"/>
        <v>12.709894846418488</v>
      </c>
      <c r="AJ377" s="101">
        <f t="shared" si="1107"/>
        <v>12.709894846418488</v>
      </c>
      <c r="AK377" s="101">
        <f t="shared" si="1107"/>
        <v>12.709894846418488</v>
      </c>
      <c r="AL377" s="101">
        <f t="shared" si="1107"/>
        <v>12.709894846418488</v>
      </c>
      <c r="AM377" s="101">
        <f t="shared" si="1107"/>
        <v>12.709894846418488</v>
      </c>
      <c r="AN377" s="101">
        <f t="shared" si="1107"/>
        <v>12.709894846418488</v>
      </c>
      <c r="AO377" s="101">
        <f t="shared" si="1107"/>
        <v>12.709894846418488</v>
      </c>
      <c r="AP377" s="101">
        <f t="shared" ref="AP377:BU377" si="1108">AP336+SUM(AP344:AP375)</f>
        <v>12.709894846418488</v>
      </c>
      <c r="AQ377" s="101">
        <f t="shared" si="1108"/>
        <v>12.709894846418488</v>
      </c>
      <c r="AR377" s="101">
        <f t="shared" si="1108"/>
        <v>12.709894846418488</v>
      </c>
      <c r="AS377" s="101">
        <f t="shared" si="1108"/>
        <v>3.5479199509949706</v>
      </c>
      <c r="AT377" s="101">
        <f t="shared" si="1108"/>
        <v>1.9818002197409794</v>
      </c>
      <c r="AU377" s="101">
        <f t="shared" si="1108"/>
        <v>1.9818002197409794</v>
      </c>
      <c r="AV377" s="101">
        <f t="shared" si="1108"/>
        <v>1.9818002197409794</v>
      </c>
      <c r="AW377" s="101">
        <f t="shared" si="1108"/>
        <v>1.9818002197409794</v>
      </c>
      <c r="AX377" s="101">
        <f t="shared" si="1108"/>
        <v>1.9818002197409794</v>
      </c>
      <c r="AY377" s="101">
        <f t="shared" si="1108"/>
        <v>1.9818002197409794</v>
      </c>
      <c r="AZ377" s="101">
        <f t="shared" si="1108"/>
        <v>1.9818002197409794</v>
      </c>
      <c r="BA377" s="101">
        <f t="shared" si="1108"/>
        <v>1.9818002197409794</v>
      </c>
      <c r="BB377" s="101">
        <f t="shared" si="1108"/>
        <v>1.9818002197409794</v>
      </c>
      <c r="BC377" s="101">
        <f t="shared" si="1108"/>
        <v>1.9818002197409794</v>
      </c>
      <c r="BD377" s="101">
        <f t="shared" si="1108"/>
        <v>1.9818002197409794</v>
      </c>
      <c r="BE377" s="101">
        <f t="shared" si="1108"/>
        <v>1.9818002197409794</v>
      </c>
      <c r="BF377" s="101">
        <f t="shared" si="1108"/>
        <v>1.9818002197409794</v>
      </c>
      <c r="BG377" s="101">
        <f t="shared" si="1108"/>
        <v>1.9818002197409794</v>
      </c>
      <c r="BH377" s="101">
        <f t="shared" si="1108"/>
        <v>1.9818002197409794</v>
      </c>
      <c r="BI377" s="101">
        <f t="shared" si="1108"/>
        <v>1.9818002197409794</v>
      </c>
      <c r="BJ377" s="101">
        <f t="shared" si="1108"/>
        <v>1.9818002197409794</v>
      </c>
      <c r="BK377" s="101">
        <f t="shared" si="1108"/>
        <v>1.9818002197409794</v>
      </c>
      <c r="BL377" s="101">
        <f t="shared" si="1108"/>
        <v>1.9818002197409794</v>
      </c>
      <c r="BM377" s="101">
        <f t="shared" si="1108"/>
        <v>1.9818002197409794</v>
      </c>
      <c r="BN377" s="101">
        <f t="shared" si="1108"/>
        <v>1.9818002197409794</v>
      </c>
      <c r="BO377" s="101">
        <f t="shared" si="1108"/>
        <v>1.9818053154570898</v>
      </c>
      <c r="BP377" s="101">
        <f t="shared" si="1108"/>
        <v>1.7783843994469031</v>
      </c>
      <c r="BQ377" s="101">
        <f t="shared" si="1108"/>
        <v>1.3349521628996706</v>
      </c>
      <c r="BR377" s="101">
        <f t="shared" si="1108"/>
        <v>0.9043666801296657</v>
      </c>
      <c r="BS377" s="101">
        <f t="shared" si="1108"/>
        <v>0.49786316879694736</v>
      </c>
      <c r="BT377" s="101">
        <f t="shared" si="1108"/>
        <v>0.17717708385476172</v>
      </c>
      <c r="BU377" s="101">
        <f t="shared" si="1108"/>
        <v>0</v>
      </c>
      <c r="BV377" s="101">
        <f t="shared" ref="BV377:CF377" si="1109">BV336+SUM(BV344:BV375)</f>
        <v>0</v>
      </c>
      <c r="BW377" s="101">
        <f t="shared" si="1109"/>
        <v>0</v>
      </c>
      <c r="BX377" s="101">
        <f t="shared" si="1109"/>
        <v>0</v>
      </c>
      <c r="BY377" s="101">
        <f t="shared" si="1109"/>
        <v>0</v>
      </c>
      <c r="BZ377" s="101">
        <f t="shared" si="1109"/>
        <v>0</v>
      </c>
      <c r="CA377" s="101">
        <f t="shared" si="1109"/>
        <v>0</v>
      </c>
      <c r="CB377" s="101">
        <f t="shared" si="1109"/>
        <v>0</v>
      </c>
      <c r="CC377" s="101">
        <f t="shared" si="1109"/>
        <v>0</v>
      </c>
      <c r="CD377" s="101">
        <f t="shared" si="1109"/>
        <v>0</v>
      </c>
      <c r="CE377" s="101">
        <f t="shared" si="1109"/>
        <v>0</v>
      </c>
      <c r="CF377" s="101">
        <f t="shared" si="1109"/>
        <v>0</v>
      </c>
    </row>
    <row r="378" spans="1:84" ht="12.75" customHeight="1">
      <c r="D378" s="17" t="s">
        <v>8</v>
      </c>
      <c r="E378" s="160" t="s">
        <v>197</v>
      </c>
      <c r="I378" s="31"/>
      <c r="J378" s="7">
        <f t="shared" ref="J378:AO378" si="1110">J342-SUM(J346:J375)+I378</f>
        <v>27.234749150476766</v>
      </c>
      <c r="K378" s="7">
        <f t="shared" si="1110"/>
        <v>50.028158281278465</v>
      </c>
      <c r="L378" s="7">
        <f t="shared" si="1110"/>
        <v>75.957716155588059</v>
      </c>
      <c r="M378" s="7">
        <f t="shared" si="1110"/>
        <v>93.504508071262592</v>
      </c>
      <c r="N378" s="7">
        <f t="shared" si="1110"/>
        <v>109.72842521435373</v>
      </c>
      <c r="O378" s="7">
        <f t="shared" si="1110"/>
        <v>107.74661989889664</v>
      </c>
      <c r="P378" s="7">
        <f t="shared" si="1110"/>
        <v>105.76481458343955</v>
      </c>
      <c r="Q378" s="7">
        <f t="shared" si="1110"/>
        <v>103.78300926798245</v>
      </c>
      <c r="R378" s="7">
        <f t="shared" si="1110"/>
        <v>101.80120395252536</v>
      </c>
      <c r="S378" s="7">
        <f t="shared" si="1110"/>
        <v>99.819398637068261</v>
      </c>
      <c r="T378" s="7">
        <f t="shared" si="1110"/>
        <v>97.837593321611166</v>
      </c>
      <c r="U378" s="7">
        <f t="shared" si="1110"/>
        <v>95.855788006154071</v>
      </c>
      <c r="V378" s="7">
        <f t="shared" si="1110"/>
        <v>93.873982690696977</v>
      </c>
      <c r="W378" s="7">
        <f t="shared" si="1110"/>
        <v>91.892177375239882</v>
      </c>
      <c r="X378" s="7">
        <f t="shared" si="1110"/>
        <v>89.910372059782787</v>
      </c>
      <c r="Y378" s="7">
        <f t="shared" si="1110"/>
        <v>87.928566744325693</v>
      </c>
      <c r="Z378" s="7">
        <f t="shared" si="1110"/>
        <v>85.946761428868598</v>
      </c>
      <c r="AA378" s="7">
        <f t="shared" si="1110"/>
        <v>83.964956113411503</v>
      </c>
      <c r="AB378" s="7">
        <f t="shared" si="1110"/>
        <v>81.983150797954409</v>
      </c>
      <c r="AC378" s="7">
        <f t="shared" si="1110"/>
        <v>80.001345482497314</v>
      </c>
      <c r="AD378" s="7">
        <f t="shared" si="1110"/>
        <v>78.019540167040219</v>
      </c>
      <c r="AE378" s="7">
        <f t="shared" si="1110"/>
        <v>76.037734851583124</v>
      </c>
      <c r="AF378" s="7">
        <f t="shared" si="1110"/>
        <v>74.05592953612603</v>
      </c>
      <c r="AG378" s="7">
        <f t="shared" si="1110"/>
        <v>72.074124220668935</v>
      </c>
      <c r="AH378" s="7">
        <f t="shared" si="1110"/>
        <v>70.09231890521184</v>
      </c>
      <c r="AI378" s="7">
        <f t="shared" si="1110"/>
        <v>68.110513589754746</v>
      </c>
      <c r="AJ378" s="7">
        <f t="shared" si="1110"/>
        <v>66.128708274297651</v>
      </c>
      <c r="AK378" s="7">
        <f t="shared" si="1110"/>
        <v>64.146902958840556</v>
      </c>
      <c r="AL378" s="7">
        <f t="shared" si="1110"/>
        <v>62.165097643383469</v>
      </c>
      <c r="AM378" s="7">
        <f t="shared" si="1110"/>
        <v>60.183292327926381</v>
      </c>
      <c r="AN378" s="7">
        <f t="shared" si="1110"/>
        <v>58.201487012469293</v>
      </c>
      <c r="AO378" s="7">
        <f t="shared" si="1110"/>
        <v>56.219681697012206</v>
      </c>
      <c r="AP378" s="7">
        <f t="shared" ref="AP378:BU378" si="1111">AP342-SUM(AP346:AP375)+AO378</f>
        <v>54.237876381555118</v>
      </c>
      <c r="AQ378" s="7">
        <f t="shared" si="1111"/>
        <v>52.256071066098031</v>
      </c>
      <c r="AR378" s="7">
        <f t="shared" si="1111"/>
        <v>50.274265750640943</v>
      </c>
      <c r="AS378" s="7">
        <f t="shared" si="1111"/>
        <v>48.292460435183855</v>
      </c>
      <c r="AT378" s="7">
        <f t="shared" si="1111"/>
        <v>46.310655119726768</v>
      </c>
      <c r="AU378" s="7">
        <f t="shared" si="1111"/>
        <v>44.32884980426968</v>
      </c>
      <c r="AV378" s="7">
        <f t="shared" si="1111"/>
        <v>42.347044488812593</v>
      </c>
      <c r="AW378" s="7">
        <f t="shared" si="1111"/>
        <v>40.365239173355505</v>
      </c>
      <c r="AX378" s="7">
        <f t="shared" si="1111"/>
        <v>38.383433857898417</v>
      </c>
      <c r="AY378" s="7">
        <f t="shared" si="1111"/>
        <v>36.40162854244133</v>
      </c>
      <c r="AZ378" s="7">
        <f t="shared" si="1111"/>
        <v>34.419823226984242</v>
      </c>
      <c r="BA378" s="7">
        <f t="shared" si="1111"/>
        <v>32.438017911527155</v>
      </c>
      <c r="BB378" s="7">
        <f t="shared" si="1111"/>
        <v>30.456212596070063</v>
      </c>
      <c r="BC378" s="7">
        <f t="shared" si="1111"/>
        <v>28.474407280612972</v>
      </c>
      <c r="BD378" s="7">
        <f t="shared" si="1111"/>
        <v>26.492601965155881</v>
      </c>
      <c r="BE378" s="7">
        <f t="shared" si="1111"/>
        <v>24.51079664969879</v>
      </c>
      <c r="BF378" s="7">
        <f t="shared" si="1111"/>
        <v>22.528991334241699</v>
      </c>
      <c r="BG378" s="7">
        <f t="shared" si="1111"/>
        <v>20.547186018784608</v>
      </c>
      <c r="BH378" s="7">
        <f t="shared" si="1111"/>
        <v>18.565380703327516</v>
      </c>
      <c r="BI378" s="7">
        <f t="shared" si="1111"/>
        <v>16.583575387870425</v>
      </c>
      <c r="BJ378" s="7">
        <f t="shared" si="1111"/>
        <v>14.601770072413336</v>
      </c>
      <c r="BK378" s="7">
        <f t="shared" si="1111"/>
        <v>12.619964756956247</v>
      </c>
      <c r="BL378" s="7">
        <f t="shared" si="1111"/>
        <v>10.638159441499157</v>
      </c>
      <c r="BM378" s="7">
        <f t="shared" si="1111"/>
        <v>8.6563541260420678</v>
      </c>
      <c r="BN378" s="7">
        <f t="shared" si="1111"/>
        <v>6.6745488105849784</v>
      </c>
      <c r="BO378" s="7">
        <f t="shared" si="1111"/>
        <v>4.692743495127889</v>
      </c>
      <c r="BP378" s="7">
        <f t="shared" si="1111"/>
        <v>2.9143590956809859</v>
      </c>
      <c r="BQ378" s="7">
        <f t="shared" si="1111"/>
        <v>1.5794069327813154</v>
      </c>
      <c r="BR378" s="7">
        <f t="shared" si="1111"/>
        <v>0.67504025265164969</v>
      </c>
      <c r="BS378" s="7">
        <f t="shared" si="1111"/>
        <v>0.17717708385470232</v>
      </c>
      <c r="BT378" s="7">
        <f t="shared" si="1111"/>
        <v>-5.9396931817445875E-14</v>
      </c>
      <c r="BU378" s="7">
        <f t="shared" si="1111"/>
        <v>-5.9396931817445875E-14</v>
      </c>
      <c r="BV378" s="7">
        <f t="shared" ref="BV378:CF378" si="1112">BV342-SUM(BV346:BV375)+BU378</f>
        <v>-5.9396931817445875E-14</v>
      </c>
      <c r="BW378" s="7">
        <f t="shared" si="1112"/>
        <v>-5.9396931817445875E-14</v>
      </c>
      <c r="BX378" s="7">
        <f t="shared" si="1112"/>
        <v>-5.9396931817445875E-14</v>
      </c>
      <c r="BY378" s="7">
        <f t="shared" si="1112"/>
        <v>-5.9396931817445875E-14</v>
      </c>
      <c r="BZ378" s="7">
        <f t="shared" si="1112"/>
        <v>-5.9396931817445875E-14</v>
      </c>
      <c r="CA378" s="7">
        <f t="shared" si="1112"/>
        <v>-5.9396931817445875E-14</v>
      </c>
      <c r="CB378" s="7">
        <f t="shared" si="1112"/>
        <v>-5.9396931817445875E-14</v>
      </c>
      <c r="CC378" s="7">
        <f t="shared" si="1112"/>
        <v>-5.9396931817445875E-14</v>
      </c>
      <c r="CD378" s="7">
        <f t="shared" si="1112"/>
        <v>-5.9396931817445875E-14</v>
      </c>
      <c r="CE378" s="7">
        <f t="shared" si="1112"/>
        <v>-5.9396931817445875E-14</v>
      </c>
      <c r="CF378" s="7">
        <f t="shared" si="1112"/>
        <v>-5.9396931817445875E-14</v>
      </c>
    </row>
    <row r="379" spans="1:84" ht="12.75" customHeight="1">
      <c r="D379" s="17" t="str">
        <f>"Total Closing RAB - "&amp;B329</f>
        <v>Total Closing RAB - Substation Establishment</v>
      </c>
      <c r="E379" s="160" t="s">
        <v>197</v>
      </c>
      <c r="I379" s="31"/>
      <c r="J379" s="158">
        <f t="shared" ref="J379:AO379" si="1113">J378+J339</f>
        <v>393.5560861887659</v>
      </c>
      <c r="K379" s="1">
        <f t="shared" si="1113"/>
        <v>405.62140069289012</v>
      </c>
      <c r="L379" s="1">
        <f t="shared" si="1113"/>
        <v>420.82286394052221</v>
      </c>
      <c r="M379" s="1">
        <f t="shared" si="1113"/>
        <v>427.64156122951925</v>
      </c>
      <c r="N379" s="1">
        <f t="shared" si="1113"/>
        <v>433.13738374593288</v>
      </c>
      <c r="O379" s="1">
        <f t="shared" si="1113"/>
        <v>420.42748380379834</v>
      </c>
      <c r="P379" s="1">
        <f t="shared" si="1113"/>
        <v>407.71758386166374</v>
      </c>
      <c r="Q379" s="1">
        <f t="shared" si="1113"/>
        <v>395.00768391952914</v>
      </c>
      <c r="R379" s="1">
        <f t="shared" si="1113"/>
        <v>382.2977839773946</v>
      </c>
      <c r="S379" s="1">
        <f t="shared" si="1113"/>
        <v>369.58788403526</v>
      </c>
      <c r="T379" s="1">
        <f t="shared" si="1113"/>
        <v>356.87798409312541</v>
      </c>
      <c r="U379" s="1">
        <f t="shared" si="1113"/>
        <v>344.16808415099081</v>
      </c>
      <c r="V379" s="1">
        <f t="shared" si="1113"/>
        <v>331.45818420885621</v>
      </c>
      <c r="W379" s="1">
        <f t="shared" si="1113"/>
        <v>318.74828426672156</v>
      </c>
      <c r="X379" s="1">
        <f t="shared" si="1113"/>
        <v>306.03838432458696</v>
      </c>
      <c r="Y379" s="1">
        <f t="shared" si="1113"/>
        <v>293.32848438245236</v>
      </c>
      <c r="Z379" s="1">
        <f t="shared" si="1113"/>
        <v>280.6185844403177</v>
      </c>
      <c r="AA379" s="1">
        <f t="shared" si="1113"/>
        <v>267.90868449818311</v>
      </c>
      <c r="AB379" s="1">
        <f t="shared" si="1113"/>
        <v>255.19878455604851</v>
      </c>
      <c r="AC379" s="1">
        <f t="shared" si="1113"/>
        <v>242.48888461391391</v>
      </c>
      <c r="AD379" s="1">
        <f t="shared" si="1113"/>
        <v>229.77898467177928</v>
      </c>
      <c r="AE379" s="1">
        <f t="shared" si="1113"/>
        <v>217.06908472964466</v>
      </c>
      <c r="AF379" s="1">
        <f t="shared" si="1113"/>
        <v>204.35918478751006</v>
      </c>
      <c r="AG379" s="1">
        <f t="shared" si="1113"/>
        <v>191.64928484537546</v>
      </c>
      <c r="AH379" s="1">
        <f t="shared" si="1113"/>
        <v>178.93938490324086</v>
      </c>
      <c r="AI379" s="1">
        <f t="shared" si="1113"/>
        <v>166.22948496110627</v>
      </c>
      <c r="AJ379" s="1">
        <f t="shared" si="1113"/>
        <v>153.51958501897167</v>
      </c>
      <c r="AK379" s="1">
        <f t="shared" si="1113"/>
        <v>140.80968507683707</v>
      </c>
      <c r="AL379" s="1">
        <f t="shared" si="1113"/>
        <v>128.09978513470247</v>
      </c>
      <c r="AM379" s="1">
        <f t="shared" si="1113"/>
        <v>115.38988519256787</v>
      </c>
      <c r="AN379" s="1">
        <f t="shared" si="1113"/>
        <v>102.67998525043328</v>
      </c>
      <c r="AO379" s="1">
        <f t="shared" si="1113"/>
        <v>89.970085308298678</v>
      </c>
      <c r="AP379" s="1">
        <f t="shared" ref="AP379:BU379" si="1114">AP378+AP339</f>
        <v>77.26018536616408</v>
      </c>
      <c r="AQ379" s="1">
        <f t="shared" si="1114"/>
        <v>64.550285424029497</v>
      </c>
      <c r="AR379" s="1">
        <f t="shared" si="1114"/>
        <v>51.840385481894899</v>
      </c>
      <c r="AS379" s="1">
        <f t="shared" si="1114"/>
        <v>48.292460435183813</v>
      </c>
      <c r="AT379" s="1">
        <f t="shared" si="1114"/>
        <v>46.310655119726732</v>
      </c>
      <c r="AU379" s="1">
        <f t="shared" si="1114"/>
        <v>44.328849804269638</v>
      </c>
      <c r="AV379" s="1">
        <f t="shared" si="1114"/>
        <v>42.347044488812557</v>
      </c>
      <c r="AW379" s="1">
        <f t="shared" si="1114"/>
        <v>40.365239173355462</v>
      </c>
      <c r="AX379" s="1">
        <f t="shared" si="1114"/>
        <v>38.383433857898382</v>
      </c>
      <c r="AY379" s="1">
        <f t="shared" si="1114"/>
        <v>36.401628542441287</v>
      </c>
      <c r="AZ379" s="1">
        <f t="shared" si="1114"/>
        <v>34.419823226984207</v>
      </c>
      <c r="BA379" s="1">
        <f t="shared" si="1114"/>
        <v>32.438017911527112</v>
      </c>
      <c r="BB379" s="1">
        <f t="shared" si="1114"/>
        <v>30.456212596070024</v>
      </c>
      <c r="BC379" s="1">
        <f t="shared" si="1114"/>
        <v>28.474407280612933</v>
      </c>
      <c r="BD379" s="1">
        <f t="shared" si="1114"/>
        <v>26.492601965155842</v>
      </c>
      <c r="BE379" s="1">
        <f t="shared" si="1114"/>
        <v>24.510796649698751</v>
      </c>
      <c r="BF379" s="1">
        <f t="shared" si="1114"/>
        <v>22.52899133424166</v>
      </c>
      <c r="BG379" s="1">
        <f t="shared" si="1114"/>
        <v>20.547186018784569</v>
      </c>
      <c r="BH379" s="1">
        <f t="shared" si="1114"/>
        <v>18.565380703327477</v>
      </c>
      <c r="BI379" s="1">
        <f t="shared" si="1114"/>
        <v>16.583575387870386</v>
      </c>
      <c r="BJ379" s="1">
        <f t="shared" si="1114"/>
        <v>14.601770072413297</v>
      </c>
      <c r="BK379" s="1">
        <f t="shared" si="1114"/>
        <v>12.619964756956207</v>
      </c>
      <c r="BL379" s="1">
        <f t="shared" si="1114"/>
        <v>10.638159441499118</v>
      </c>
      <c r="BM379" s="1">
        <f t="shared" si="1114"/>
        <v>8.6563541260420287</v>
      </c>
      <c r="BN379" s="1">
        <f t="shared" si="1114"/>
        <v>6.6745488105849393</v>
      </c>
      <c r="BO379" s="1">
        <f t="shared" si="1114"/>
        <v>4.6927434951278499</v>
      </c>
      <c r="BP379" s="1">
        <f t="shared" si="1114"/>
        <v>2.9143590956809469</v>
      </c>
      <c r="BQ379" s="1">
        <f t="shared" si="1114"/>
        <v>1.5794069327812763</v>
      </c>
      <c r="BR379" s="158">
        <f t="shared" si="1114"/>
        <v>0.67504025265161061</v>
      </c>
      <c r="BS379" s="158">
        <f t="shared" si="1114"/>
        <v>0.17717708385466324</v>
      </c>
      <c r="BT379" s="158">
        <f t="shared" si="1114"/>
        <v>-9.8476782284251385E-14</v>
      </c>
      <c r="BU379" s="158">
        <f t="shared" si="1114"/>
        <v>-9.8476782284251385E-14</v>
      </c>
      <c r="BV379" s="158">
        <f t="shared" ref="BV379:CF379" si="1115">BV378+BV339</f>
        <v>-9.8476782284251385E-14</v>
      </c>
      <c r="BW379" s="158">
        <f t="shared" si="1115"/>
        <v>-9.8476782284251385E-14</v>
      </c>
      <c r="BX379" s="158">
        <f t="shared" si="1115"/>
        <v>-9.8476782284251385E-14</v>
      </c>
      <c r="BY379" s="158">
        <f t="shared" si="1115"/>
        <v>-9.8476782284251385E-14</v>
      </c>
      <c r="BZ379" s="158">
        <f t="shared" si="1115"/>
        <v>-9.8476782284251385E-14</v>
      </c>
      <c r="CA379" s="158">
        <f t="shared" si="1115"/>
        <v>-9.8476782284251385E-14</v>
      </c>
      <c r="CB379" s="158">
        <f t="shared" si="1115"/>
        <v>-9.8476782284251385E-14</v>
      </c>
      <c r="CC379" s="158">
        <f t="shared" si="1115"/>
        <v>-9.8476782284251385E-14</v>
      </c>
      <c r="CD379" s="158">
        <f t="shared" si="1115"/>
        <v>-9.8476782284251385E-14</v>
      </c>
      <c r="CE379" s="158">
        <f t="shared" si="1115"/>
        <v>-9.8476782284251385E-14</v>
      </c>
      <c r="CF379" s="158">
        <f t="shared" si="1115"/>
        <v>-9.8476782284251385E-14</v>
      </c>
    </row>
    <row r="380" spans="1:84" ht="12.75" customHeight="1">
      <c r="I380" s="31"/>
    </row>
    <row r="381" spans="1:84" s="14" customFormat="1" ht="12.75" customHeight="1">
      <c r="A381"/>
      <c r="B381" s="16" t="str">
        <f>Inputs!C101</f>
        <v>Distribution Substation Switchgear</v>
      </c>
      <c r="C381" s="179"/>
      <c r="D381" s="19"/>
      <c r="E381" s="19"/>
      <c r="F381" s="15"/>
      <c r="G381" s="15"/>
      <c r="H381" s="15"/>
      <c r="I381" s="32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</row>
    <row r="382" spans="1:84" ht="12.75" customHeight="1">
      <c r="B382" s="6"/>
      <c r="C382" s="180" t="s">
        <v>1</v>
      </c>
      <c r="I382" s="1">
        <f>INDEX(Inputs!$E$94:$E$121, MATCH(B381, Inputs!$C$94:$C$121,0))</f>
        <v>38.940793486213316</v>
      </c>
    </row>
    <row r="383" spans="1:84" ht="12.75" customHeight="1">
      <c r="B383" s="6"/>
      <c r="C383" s="180" t="s">
        <v>2</v>
      </c>
      <c r="I383" s="1">
        <f>INDEX(Inputs!$F$94:$F$121, MATCH(B381, Inputs!$C$94:$C$121,0))</f>
        <v>45</v>
      </c>
    </row>
    <row r="384" spans="1:84" ht="12.75" customHeight="1">
      <c r="B384" s="6"/>
      <c r="C384" s="180"/>
      <c r="I384" s="31"/>
    </row>
    <row r="385" spans="1:2018" ht="12.75" customHeight="1">
      <c r="C385" s="169" t="s">
        <v>3</v>
      </c>
      <c r="I385" s="31"/>
    </row>
    <row r="386" spans="1:2018" s="158" customFormat="1" ht="12.75" customHeight="1">
      <c r="A386"/>
      <c r="C386" s="169"/>
      <c r="D386" s="102" t="s">
        <v>33</v>
      </c>
      <c r="E386" s="102" t="s">
        <v>197</v>
      </c>
      <c r="F386" s="101"/>
      <c r="G386" s="101"/>
      <c r="H386" s="101"/>
      <c r="I386" s="103"/>
      <c r="J386" s="109">
        <f>IF(OR($I382=0,I391=0,$I382="n/a"),0,SIGN($I391)*MIN(ABS($I391/$I382), ABS($I391-SUM($I386:I386))))</f>
        <v>4.9209852543078858</v>
      </c>
      <c r="K386" s="109">
        <f>IF(OR($I382=0,J391=0,$I382="n/a"),0,SIGN($I391)*MIN(ABS($I391/$I382), ABS($I391-SUM($I386:J386))))</f>
        <v>4.9209852543078858</v>
      </c>
      <c r="L386" s="109">
        <f>IF(OR($I382=0,K391=0,$I382="n/a"),0,SIGN($I391)*MIN(ABS($I391/$I382), ABS($I391-SUM($I386:K386))))</f>
        <v>4.9209852543078858</v>
      </c>
      <c r="M386" s="109">
        <f>IF(OR($I382=0,L391=0,$I382="n/a"),0,SIGN($I391)*MIN(ABS($I391/$I382), ABS($I391-SUM($I386:L386))))</f>
        <v>4.9209852543078858</v>
      </c>
      <c r="N386" s="109">
        <f>IF(OR($I382=0,M391=0,$I382="n/a"),0,SIGN($I391)*MIN(ABS($I391/$I382), ABS($I391-SUM($I386:M386))))</f>
        <v>4.9209852543078858</v>
      </c>
      <c r="O386" s="109">
        <f>IF(OR($I382=0,N391=0,$I382="n/a"),0,SIGN($I391)*MIN(ABS($I391/$I382), ABS($I391-SUM($I386:N386))))</f>
        <v>4.9209852543078858</v>
      </c>
      <c r="P386" s="109">
        <f>IF(OR($I382=0,O391=0,$I382="n/a"),0,SIGN($I391)*MIN(ABS($I391/$I382), ABS($I391-SUM($I386:O386))))</f>
        <v>4.9209852543078858</v>
      </c>
      <c r="Q386" s="109">
        <f>IF(OR($I382=0,P391=0,$I382="n/a"),0,SIGN($I391)*MIN(ABS($I391/$I382), ABS($I391-SUM($I386:P386))))</f>
        <v>4.9209852543078858</v>
      </c>
      <c r="R386" s="109">
        <f>IF(OR($I382=0,Q391=0,$I382="n/a"),0,SIGN($I391)*MIN(ABS($I391/$I382), ABS($I391-SUM($I386:Q386))))</f>
        <v>4.9209852543078858</v>
      </c>
      <c r="S386" s="109">
        <f>IF(OR($I382=0,R391=0,$I382="n/a"),0,SIGN($I391)*MIN(ABS($I391/$I382), ABS($I391-SUM($I386:R386))))</f>
        <v>4.9209852543078858</v>
      </c>
      <c r="T386" s="109">
        <f>IF(OR($I382=0,S391=0,$I382="n/a"),0,SIGN($I391)*MIN(ABS($I391/$I382), ABS($I391-SUM($I386:S386))))</f>
        <v>4.9209852543078858</v>
      </c>
      <c r="U386" s="109">
        <f>IF(OR($I382=0,T391=0,$I382="n/a"),0,SIGN($I391)*MIN(ABS($I391/$I382), ABS($I391-SUM($I386:T386))))</f>
        <v>4.9209852543078858</v>
      </c>
      <c r="V386" s="109">
        <f>IF(OR($I382=0,U391=0,$I382="n/a"),0,SIGN($I391)*MIN(ABS($I391/$I382), ABS($I391-SUM($I386:U386))))</f>
        <v>4.9209852543078858</v>
      </c>
      <c r="W386" s="109">
        <f>IF(OR($I382=0,V391=0,$I382="n/a"),0,SIGN($I391)*MIN(ABS($I391/$I382), ABS($I391-SUM($I386:V386))))</f>
        <v>4.9209852543078858</v>
      </c>
      <c r="X386" s="109">
        <f>IF(OR($I382=0,W391=0,$I382="n/a"),0,SIGN($I391)*MIN(ABS($I391/$I382), ABS($I391-SUM($I386:W386))))</f>
        <v>4.9209852543078858</v>
      </c>
      <c r="Y386" s="109">
        <f>IF(OR($I382=0,X391=0,$I382="n/a"),0,SIGN($I391)*MIN(ABS($I391/$I382), ABS($I391-SUM($I386:X386))))</f>
        <v>4.9209852543078858</v>
      </c>
      <c r="Z386" s="109">
        <f>IF(OR($I382=0,Y391=0,$I382="n/a"),0,SIGN($I391)*MIN(ABS($I391/$I382), ABS($I391-SUM($I386:Y386))))</f>
        <v>4.9209852543078858</v>
      </c>
      <c r="AA386" s="109">
        <f>IF(OR($I382=0,Z391=0,$I382="n/a"),0,SIGN($I391)*MIN(ABS($I391/$I382), ABS($I391-SUM($I386:Z386))))</f>
        <v>4.9209852543078858</v>
      </c>
      <c r="AB386" s="109">
        <f>IF(OR($I382=0,AA391=0,$I382="n/a"),0,SIGN($I391)*MIN(ABS($I391/$I382), ABS($I391-SUM($I386:AA386))))</f>
        <v>4.9209852543078858</v>
      </c>
      <c r="AC386" s="109">
        <f>IF(OR($I382=0,AB391=0,$I382="n/a"),0,SIGN($I391)*MIN(ABS($I391/$I382), ABS($I391-SUM($I386:AB386))))</f>
        <v>4.9209852543078858</v>
      </c>
      <c r="AD386" s="109">
        <f>IF(OR($I382=0,AC391=0,$I382="n/a"),0,SIGN($I391)*MIN(ABS($I391/$I382), ABS($I391-SUM($I386:AC386))))</f>
        <v>4.9209852543078858</v>
      </c>
      <c r="AE386" s="109">
        <f>IF(OR($I382=0,AD391=0,$I382="n/a"),0,SIGN($I391)*MIN(ABS($I391/$I382), ABS($I391-SUM($I386:AD386))))</f>
        <v>4.9209852543078858</v>
      </c>
      <c r="AF386" s="109">
        <f>IF(OR($I382=0,AE391=0,$I382="n/a"),0,SIGN($I391)*MIN(ABS($I391/$I382), ABS($I391-SUM($I386:AE386))))</f>
        <v>4.9209852543078858</v>
      </c>
      <c r="AG386" s="109">
        <f>IF(OR($I382=0,AF391=0,$I382="n/a"),0,SIGN($I391)*MIN(ABS($I391/$I382), ABS($I391-SUM($I386:AF386))))</f>
        <v>4.9209852543078858</v>
      </c>
      <c r="AH386" s="109">
        <f>IF(OR($I382=0,AG391=0,$I382="n/a"),0,SIGN($I391)*MIN(ABS($I391/$I382), ABS($I391-SUM($I386:AG386))))</f>
        <v>4.9209852543078858</v>
      </c>
      <c r="AI386" s="109">
        <f>IF(OR($I382=0,AH391=0,$I382="n/a"),0,SIGN($I391)*MIN(ABS($I391/$I382), ABS($I391-SUM($I386:AH386))))</f>
        <v>4.9209852543078858</v>
      </c>
      <c r="AJ386" s="109">
        <f>IF(OR($I382=0,AI391=0,$I382="n/a"),0,SIGN($I391)*MIN(ABS($I391/$I382), ABS($I391-SUM($I386:AI386))))</f>
        <v>4.9209852543078858</v>
      </c>
      <c r="AK386" s="109">
        <f>IF(OR($I382=0,AJ391=0,$I382="n/a"),0,SIGN($I391)*MIN(ABS($I391/$I382), ABS($I391-SUM($I386:AJ386))))</f>
        <v>4.9209852543078858</v>
      </c>
      <c r="AL386" s="109">
        <f>IF(OR($I382=0,AK391=0,$I382="n/a"),0,SIGN($I391)*MIN(ABS($I391/$I382), ABS($I391-SUM($I386:AK386))))</f>
        <v>4.9209852543078858</v>
      </c>
      <c r="AM386" s="109">
        <f>IF(OR($I382=0,AL391=0,$I382="n/a"),0,SIGN($I391)*MIN(ABS($I391/$I382), ABS($I391-SUM($I386:AL386))))</f>
        <v>4.9209852543078858</v>
      </c>
      <c r="AN386" s="109">
        <f>IF(OR($I382=0,AM391=0,$I382="n/a"),0,SIGN($I391)*MIN(ABS($I391/$I382), ABS($I391-SUM($I386:AM386))))</f>
        <v>4.9209852543078858</v>
      </c>
      <c r="AO386" s="109">
        <f>IF(OR($I382=0,AN391=0,$I382="n/a"),0,SIGN($I391)*MIN(ABS($I391/$I382), ABS($I391-SUM($I386:AN386))))</f>
        <v>4.9209852543078858</v>
      </c>
      <c r="AP386" s="109">
        <f>IF(OR($I382=0,AO391=0,$I382="n/a"),0,SIGN($I391)*MIN(ABS($I391/$I382), ABS($I391-SUM($I386:AO386))))</f>
        <v>4.9209852543078858</v>
      </c>
      <c r="AQ386" s="109">
        <f>IF(OR($I382=0,AP391=0,$I382="n/a"),0,SIGN($I391)*MIN(ABS($I391/$I382), ABS($I391-SUM($I386:AP386))))</f>
        <v>4.9209852543078858</v>
      </c>
      <c r="AR386" s="109">
        <f>IF(OR($I382=0,AQ391=0,$I382="n/a"),0,SIGN($I391)*MIN(ABS($I391/$I382), ABS($I391-SUM($I386:AQ386))))</f>
        <v>4.9209852543078858</v>
      </c>
      <c r="AS386" s="109">
        <f>IF(OR($I382=0,AR391=0,$I382="n/a"),0,SIGN($I391)*MIN(ABS($I391/$I382), ABS($I391-SUM($I386:AR386))))</f>
        <v>4.9209852543078858</v>
      </c>
      <c r="AT386" s="109">
        <f>IF(OR($I382=0,AS391=0,$I382="n/a"),0,SIGN($I391)*MIN(ABS($I391/$I382), ABS($I391-SUM($I386:AS386))))</f>
        <v>4.9209852543078858</v>
      </c>
      <c r="AU386" s="109">
        <f>IF(OR($I382=0,AT391=0,$I382="n/a"),0,SIGN($I391)*MIN(ABS($I391/$I382), ABS($I391-SUM($I386:AT386))))</f>
        <v>4.9209852543078858</v>
      </c>
      <c r="AV386" s="109">
        <f>IF(OR($I382=0,AU391=0,$I382="n/a"),0,SIGN($I391)*MIN(ABS($I391/$I382), ABS($I391-SUM($I386:AU386))))</f>
        <v>4.6296308730047997</v>
      </c>
      <c r="AW386" s="109">
        <f>IF(OR($I382=0,AV391=0,$I382="n/a"),0,SIGN($I391)*MIN(ABS($I391/$I382), ABS($I391-SUM($I386:AV386))))</f>
        <v>0</v>
      </c>
      <c r="AX386" s="109">
        <f>IF(OR($I382=0,AW391=0,$I382="n/a"),0,SIGN($I391)*MIN(ABS($I391/$I382), ABS($I391-SUM($I386:AW386))))</f>
        <v>0</v>
      </c>
      <c r="AY386" s="109">
        <f>IF(OR($I382=0,AX391=0,$I382="n/a"),0,SIGN($I391)*MIN(ABS($I391/$I382), ABS($I391-SUM($I386:AX386))))</f>
        <v>0</v>
      </c>
      <c r="AZ386" s="109">
        <f>IF(OR($I382=0,AY391=0,$I382="n/a"),0,SIGN($I391)*MIN(ABS($I391/$I382), ABS($I391-SUM($I386:AY386))))</f>
        <v>0</v>
      </c>
      <c r="BA386" s="109">
        <f>IF(OR($I382=0,AZ391=0,$I382="n/a"),0,SIGN($I391)*MIN(ABS($I391/$I382), ABS($I391-SUM($I386:AZ386))))</f>
        <v>0</v>
      </c>
      <c r="BB386" s="109">
        <f>IF(OR($I382=0,BA391=0,$I382="n/a"),0,SIGN($I391)*MIN(ABS($I391/$I382), ABS($I391-SUM($I386:BA386))))</f>
        <v>0</v>
      </c>
      <c r="BC386" s="109">
        <f>IF(OR($I382=0,BB391=0,$I382="n/a"),0,SIGN($I391)*MIN(ABS($I391/$I382), ABS($I391-SUM($I386:BB386))))</f>
        <v>0</v>
      </c>
      <c r="BD386" s="109">
        <f>IF(OR($I382=0,BC391=0,$I382="n/a"),0,SIGN($I391)*MIN(ABS($I391/$I382), ABS($I391-SUM($I386:BC386))))</f>
        <v>0</v>
      </c>
      <c r="BE386" s="109">
        <f>IF(OR($I382=0,BD391=0,$I382="n/a"),0,SIGN($I391)*MIN(ABS($I391/$I382), ABS($I391-SUM($I386:BD386))))</f>
        <v>0</v>
      </c>
      <c r="BF386" s="109">
        <f>IF(OR($I382=0,BE391=0,$I382="n/a"),0,SIGN($I391)*MIN(ABS($I391/$I382), ABS($I391-SUM($I386:BE386))))</f>
        <v>0</v>
      </c>
      <c r="BG386" s="109">
        <f>IF(OR($I382=0,BF391=0,$I382="n/a"),0,SIGN($I391)*MIN(ABS($I391/$I382), ABS($I391-SUM($I386:BF386))))</f>
        <v>0</v>
      </c>
      <c r="BH386" s="109">
        <f>IF(OR($I382=0,BG391=0,$I382="n/a"),0,SIGN($I391)*MIN(ABS($I391/$I382), ABS($I391-SUM($I386:BG386))))</f>
        <v>0</v>
      </c>
      <c r="BI386" s="109">
        <f>IF(OR($I382=0,BH391=0,$I382="n/a"),0,SIGN($I391)*MIN(ABS($I391/$I382), ABS($I391-SUM($I386:BH386))))</f>
        <v>0</v>
      </c>
      <c r="BJ386" s="109">
        <f>IF(OR($I382=0,BI391=0,$I382="n/a"),0,SIGN($I391)*MIN(ABS($I391/$I382), ABS($I391-SUM($I386:BI386))))</f>
        <v>0</v>
      </c>
      <c r="BK386" s="109">
        <f>IF(OR($I382=0,BJ391=0,$I382="n/a"),0,SIGN($I391)*MIN(ABS($I391/$I382), ABS($I391-SUM($I386:BJ386))))</f>
        <v>0</v>
      </c>
      <c r="BL386" s="109">
        <f>IF(OR($I382=0,BK391=0,$I382="n/a"),0,SIGN($I391)*MIN(ABS($I391/$I382), ABS($I391-SUM($I386:BK386))))</f>
        <v>0</v>
      </c>
      <c r="BM386" s="109">
        <f>IF(OR($I382=0,BL391=0,$I382="n/a"),0,SIGN($I391)*MIN(ABS($I391/$I382), ABS($I391-SUM($I386:BL386))))</f>
        <v>0</v>
      </c>
      <c r="BN386" s="109">
        <f>IF(OR($I382=0,BM391=0,$I382="n/a"),0,SIGN($I391)*MIN(ABS($I391/$I382), ABS($I391-SUM($I386:BM386))))</f>
        <v>0</v>
      </c>
      <c r="BO386" s="109">
        <f>IF(OR($I382=0,BN391=0,$I382="n/a"),0,SIGN($I391)*MIN(ABS($I391/$I382), ABS($I391-SUM($I386:BN386))))</f>
        <v>0</v>
      </c>
      <c r="BP386" s="109">
        <f>IF(OR($I382=0,BO391=0,$I382="n/a"),0,SIGN($I391)*MIN(ABS($I391/$I382), ABS($I391-SUM($I386:BO386))))</f>
        <v>0</v>
      </c>
      <c r="BQ386" s="109">
        <f>IF(OR($I382=0,BP391=0,$I382="n/a"),0,SIGN($I391)*MIN(ABS($I391/$I382), ABS($I391-SUM($I386:BP386))))</f>
        <v>0</v>
      </c>
      <c r="BR386" s="109">
        <f>IF(OR($I382=0,BQ391=0,$I382="n/a"),0,SIGN($I391)*MIN(ABS($I391/$I382), ABS($I391-SUM($I386:BQ386))))</f>
        <v>0</v>
      </c>
      <c r="BS386" s="109">
        <f>IF(OR($I382=0,BR391=0,$I382="n/a"),0,SIGN($I391)*MIN(ABS($I391/$I382), ABS($I391-SUM($I386:BR386))))</f>
        <v>0</v>
      </c>
      <c r="BT386" s="109">
        <f>IF(OR($I382=0,BS391=0,$I382="n/a"),0,SIGN($I391)*MIN(ABS($I391/$I382), ABS($I391-SUM($I386:BS386))))</f>
        <v>0</v>
      </c>
      <c r="BU386" s="109">
        <f>IF(OR($I382=0,BT391=0,$I382="n/a"),0,SIGN($I391)*MIN(ABS($I391/$I382), ABS($I391-SUM($I386:BT386))))</f>
        <v>0</v>
      </c>
      <c r="BV386" s="109">
        <f>IF(OR($I382=0,BU391=0,$I382="n/a"),0,SIGN($I391)*MIN(ABS($I391/$I382), ABS($I391-SUM($I386:BU386))))</f>
        <v>0</v>
      </c>
      <c r="BW386" s="109">
        <f>IF(OR($I382=0,BV391=0,$I382="n/a"),0,SIGN($I391)*MIN(ABS($I391/$I382), ABS($I391-SUM($I386:BV386))))</f>
        <v>0</v>
      </c>
      <c r="BX386" s="109">
        <f>IF(OR($I382=0,BW391=0,$I382="n/a"),0,SIGN($I391)*MIN(ABS($I391/$I382), ABS($I391-SUM($I386:BW386))))</f>
        <v>0</v>
      </c>
      <c r="BY386" s="109">
        <f>IF(OR($I382=0,BX391=0,$I382="n/a"),0,SIGN($I391)*MIN(ABS($I391/$I382), ABS($I391-SUM($I386:BX386))))</f>
        <v>0</v>
      </c>
      <c r="BZ386" s="109">
        <f>IF(OR($I382=0,BY391=0,$I382="n/a"),0,SIGN($I391)*MIN(ABS($I391/$I382), ABS($I391-SUM($I386:BY386))))</f>
        <v>0</v>
      </c>
      <c r="CA386" s="109">
        <f>IF(OR($I382=0,BZ391=0,$I382="n/a"),0,SIGN($I391)*MIN(ABS($I391/$I382), ABS($I391-SUM($I386:BZ386))))</f>
        <v>0</v>
      </c>
      <c r="CB386" s="109">
        <f>IF(OR($I382=0,CA391=0,$I382="n/a"),0,SIGN($I391)*MIN(ABS($I391/$I382), ABS($I391-SUM($I386:CA386))))</f>
        <v>0</v>
      </c>
      <c r="CC386" s="109">
        <f>IF(OR($I382=0,CB391=0,$I382="n/a"),0,SIGN($I391)*MIN(ABS($I391/$I382), ABS($I391-SUM($I386:CB386))))</f>
        <v>0</v>
      </c>
      <c r="CD386" s="109">
        <f>IF(OR($I382=0,CC391=0,$I382="n/a"),0,SIGN($I391)*MIN(ABS($I391/$I382), ABS($I391-SUM($I386:CC386))))</f>
        <v>0</v>
      </c>
      <c r="CE386" s="109">
        <f>IF(OR($I382=0,CD391=0,$I382="n/a"),0,SIGN($I391)*MIN(ABS($I391/$I382), ABS($I391-SUM($I386:CD386))))</f>
        <v>0</v>
      </c>
      <c r="CF386" s="109">
        <f>IF(OR($I382=0,CE391=0,$I382="n/a"),0,SIGN($I391)*MIN(ABS($I391/$I382), ABS($I391-SUM($I386:CE386))))</f>
        <v>0</v>
      </c>
    </row>
    <row r="387" spans="1:2018" s="158" customFormat="1" ht="12.75" customHeight="1">
      <c r="D387" s="102" t="s">
        <v>156</v>
      </c>
      <c r="E387" s="101" t="s">
        <v>197</v>
      </c>
      <c r="F387" s="101"/>
      <c r="G387" s="101"/>
      <c r="H387" s="101"/>
      <c r="I387" s="103"/>
      <c r="J387" s="268"/>
      <c r="K387" s="268"/>
      <c r="L387" s="268"/>
      <c r="M387" s="268"/>
      <c r="N387" s="268"/>
      <c r="O387" s="109">
        <f>IFERROR(IF(OR($I382=0,N391=0),0,IF($N390&gt;0,(MIN($N390/IF($I382&lt;=5,1,($I382-5)),$N390-SUM($N387:N387))), (MAX($N390/IF($I382&lt;=5,1,($I382-5)),$N390-SUM($N387:N387))))),0)</f>
        <v>0</v>
      </c>
      <c r="P387" s="109">
        <f>IFERROR(IF(OR($I382=0,O391=0),0,IF($N390&gt;0,(MIN($N390/IF($I382&lt;=5,1,($I382-5)),$N390-SUM($N387:O387))), (MAX($N390/IF($I382&lt;=5,1,($I382-5)),$N390-SUM($N387:O387))))),0)</f>
        <v>0</v>
      </c>
      <c r="Q387" s="109">
        <f>IFERROR(IF(OR($I382=0,P391=0),0,IF($N390&gt;0,(MIN($N390/IF($I382&lt;=5,1,($I382-5)),$N390-SUM($N387:P387))), (MAX($N390/IF($I382&lt;=5,1,($I382-5)),$N390-SUM($N387:P387))))),0)</f>
        <v>0</v>
      </c>
      <c r="R387" s="109">
        <f>IFERROR(IF(OR($I382=0,Q391=0),0,IF($N390&gt;0,(MIN($N390/IF($I382&lt;=5,1,($I382-5)),$N390-SUM($N387:Q387))), (MAX($N390/IF($I382&lt;=5,1,($I382-5)),$N390-SUM($N387:Q387))))),0)</f>
        <v>0</v>
      </c>
      <c r="S387" s="109">
        <f>IFERROR(IF(OR($I382=0,R391=0),0,IF($N390&gt;0,(MIN($N390/IF($I382&lt;=5,1,($I382-5)),$N390-SUM($N387:R387))), (MAX($N390/IF($I382&lt;=5,1,($I382-5)),$N390-SUM($N387:R387))))),0)</f>
        <v>0</v>
      </c>
      <c r="T387" s="109">
        <f>IFERROR(IF(OR($I382=0,S391=0),0,IF($N390&gt;0,(MIN($N390/IF($I382&lt;=5,1,($I382-5)),$N390-SUM($N387:S387))), (MAX($N390/IF($I382&lt;=5,1,($I382-5)),$N390-SUM($N387:S387))))),0)</f>
        <v>0</v>
      </c>
      <c r="U387" s="109">
        <f>IFERROR(IF(OR($I382=0,T391=0),0,IF($N390&gt;0,(MIN($N390/IF($I382&lt;=5,1,($I382-5)),$N390-SUM($N387:T387))), (MAX($N390/IF($I382&lt;=5,1,($I382-5)),$N390-SUM($N387:T387))))),0)</f>
        <v>0</v>
      </c>
      <c r="V387" s="109">
        <f>IFERROR(IF(OR($I382=0,U391=0),0,IF($N390&gt;0,(MIN($N390/IF($I382&lt;=5,1,($I382-5)),$N390-SUM($N387:U387))), (MAX($N390/IF($I382&lt;=5,1,($I382-5)),$N390-SUM($N387:U387))))),0)</f>
        <v>0</v>
      </c>
      <c r="W387" s="109">
        <f>IFERROR(IF(OR($I382=0,V391=0),0,IF($N390&gt;0,(MIN($N390/IF($I382&lt;=5,1,($I382-5)),$N390-SUM($N387:V387))), (MAX($N390/IF($I382&lt;=5,1,($I382-5)),$N390-SUM($N387:V387))))),0)</f>
        <v>0</v>
      </c>
      <c r="X387" s="109">
        <f>IFERROR(IF(OR($I382=0,W391=0),0,IF($N390&gt;0,(MIN($N390/IF($I382&lt;=5,1,($I382-5)),$N390-SUM($N387:W387))), (MAX($N390/IF($I382&lt;=5,1,($I382-5)),$N390-SUM($N387:W387))))),0)</f>
        <v>0</v>
      </c>
      <c r="Y387" s="109">
        <f>IFERROR(IF(OR($I382=0,X391=0),0,IF($N390&gt;0,(MIN($N390/IF($I382&lt;=5,1,($I382-5)),$N390-SUM($N387:X387))), (MAX($N390/IF($I382&lt;=5,1,($I382-5)),$N390-SUM($N387:X387))))),0)</f>
        <v>0</v>
      </c>
      <c r="Z387" s="109">
        <f>IFERROR(IF(OR($I382=0,Y391=0),0,IF($N390&gt;0,(MIN($N390/IF($I382&lt;=5,1,($I382-5)),$N390-SUM($N387:Y387))), (MAX($N390/IF($I382&lt;=5,1,($I382-5)),$N390-SUM($N387:Y387))))),0)</f>
        <v>0</v>
      </c>
      <c r="AA387" s="109">
        <f>IFERROR(IF(OR($I382=0,Z391=0),0,IF($N390&gt;0,(MIN($N390/IF($I382&lt;=5,1,($I382-5)),$N390-SUM($N387:Z387))), (MAX($N390/IF($I382&lt;=5,1,($I382-5)),$N390-SUM($N387:Z387))))),0)</f>
        <v>0</v>
      </c>
      <c r="AB387" s="109">
        <f>IFERROR(IF(OR($I382=0,AA391=0),0,IF($N390&gt;0,(MIN($N390/IF($I382&lt;=5,1,($I382-5)),$N390-SUM($N387:AA387))), (MAX($N390/IF($I382&lt;=5,1,($I382-5)),$N390-SUM($N387:AA387))))),0)</f>
        <v>0</v>
      </c>
      <c r="AC387" s="109">
        <f>IFERROR(IF(OR($I382=0,AB391=0),0,IF($N390&gt;0,(MIN($N390/IF($I382&lt;=5,1,($I382-5)),$N390-SUM($N387:AB387))), (MAX($N390/IF($I382&lt;=5,1,($I382-5)),$N390-SUM($N387:AB387))))),0)</f>
        <v>0</v>
      </c>
      <c r="AD387" s="109">
        <f>IFERROR(IF(OR($I382=0,AC391=0),0,IF($N390&gt;0,(MIN($N390/IF($I382&lt;=5,1,($I382-5)),$N390-SUM($N387:AC387))), (MAX($N390/IF($I382&lt;=5,1,($I382-5)),$N390-SUM($N387:AC387))))),0)</f>
        <v>0</v>
      </c>
      <c r="AE387" s="109">
        <f>IFERROR(IF(OR($I382=0,AD391=0),0,IF($N390&gt;0,(MIN($N390/IF($I382&lt;=5,1,($I382-5)),$N390-SUM($N387:AD387))), (MAX($N390/IF($I382&lt;=5,1,($I382-5)),$N390-SUM($N387:AD387))))),0)</f>
        <v>0</v>
      </c>
      <c r="AF387" s="109">
        <f>IFERROR(IF(OR($I382=0,AE391=0),0,IF($N390&gt;0,(MIN($N390/IF($I382&lt;=5,1,($I382-5)),$N390-SUM($N387:AE387))), (MAX($N390/IF($I382&lt;=5,1,($I382-5)),$N390-SUM($N387:AE387))))),0)</f>
        <v>0</v>
      </c>
      <c r="AG387" s="109">
        <f>IFERROR(IF(OR($I382=0,AF391=0),0,IF($N390&gt;0,(MIN($N390/IF($I382&lt;=5,1,($I382-5)),$N390-SUM($N387:AF387))), (MAX($N390/IF($I382&lt;=5,1,($I382-5)),$N390-SUM($N387:AF387))))),0)</f>
        <v>0</v>
      </c>
      <c r="AH387" s="109">
        <f>IFERROR(IF(OR($I382=0,AG391=0),0,IF($N390&gt;0,(MIN($N390/IF($I382&lt;=5,1,($I382-5)),$N390-SUM($N387:AG387))), (MAX($N390/IF($I382&lt;=5,1,($I382-5)),$N390-SUM($N387:AG387))))),0)</f>
        <v>0</v>
      </c>
      <c r="AI387" s="109">
        <f>IFERROR(IF(OR($I382=0,AH391=0),0,IF($N390&gt;0,(MIN($N390/IF($I382&lt;=5,1,($I382-5)),$N390-SUM($N387:AH387))), (MAX($N390/IF($I382&lt;=5,1,($I382-5)),$N390-SUM($N387:AH387))))),0)</f>
        <v>0</v>
      </c>
      <c r="AJ387" s="109">
        <f>IFERROR(IF(OR($I382=0,AI391=0),0,IF($N390&gt;0,(MIN($N390/IF($I382&lt;=5,1,($I382-5)),$N390-SUM($N387:AI387))), (MAX($N390/IF($I382&lt;=5,1,($I382-5)),$N390-SUM($N387:AI387))))),0)</f>
        <v>0</v>
      </c>
      <c r="AK387" s="109">
        <f>IFERROR(IF(OR($I382=0,AJ391=0),0,IF($N390&gt;0,(MIN($N390/IF($I382&lt;=5,1,($I382-5)),$N390-SUM($N387:AJ387))), (MAX($N390/IF($I382&lt;=5,1,($I382-5)),$N390-SUM($N387:AJ387))))),0)</f>
        <v>0</v>
      </c>
      <c r="AL387" s="109">
        <f>IFERROR(IF(OR($I382=0,AK391=0),0,IF($N390&gt;0,(MIN($N390/IF($I382&lt;=5,1,($I382-5)),$N390-SUM($N387:AK387))), (MAX($N390/IF($I382&lt;=5,1,($I382-5)),$N390-SUM($N387:AK387))))),0)</f>
        <v>0</v>
      </c>
      <c r="AM387" s="109">
        <f>IFERROR(IF(OR($I382=0,AL391=0),0,IF($N390&gt;0,(MIN($N390/IF($I382&lt;=5,1,($I382-5)),$N390-SUM($N387:AL387))), (MAX($N390/IF($I382&lt;=5,1,($I382-5)),$N390-SUM($N387:AL387))))),0)</f>
        <v>0</v>
      </c>
      <c r="AN387" s="109">
        <f>IFERROR(IF(OR($I382=0,AM391=0),0,IF($N390&gt;0,(MIN($N390/IF($I382&lt;=5,1,($I382-5)),$N390-SUM($N387:AM387))), (MAX($N390/IF($I382&lt;=5,1,($I382-5)),$N390-SUM($N387:AM387))))),0)</f>
        <v>0</v>
      </c>
      <c r="AO387" s="109">
        <f>IFERROR(IF(OR($I382=0,AN391=0),0,IF($N390&gt;0,(MIN($N390/IF($I382&lt;=5,1,($I382-5)),$N390-SUM($N387:AN387))), (MAX($N390/IF($I382&lt;=5,1,($I382-5)),$N390-SUM($N387:AN387))))),0)</f>
        <v>0</v>
      </c>
      <c r="AP387" s="109">
        <f>IFERROR(IF(OR($I382=0,AO391=0),0,IF($N390&gt;0,(MIN($N390/IF($I382&lt;=5,1,($I382-5)),$N390-SUM($N387:AO387))), (MAX($N390/IF($I382&lt;=5,1,($I382-5)),$N390-SUM($N387:AO387))))),0)</f>
        <v>0</v>
      </c>
      <c r="AQ387" s="109">
        <f>IFERROR(IF(OR($I382=0,AP391=0),0,IF($N390&gt;0,(MIN($N390/IF($I382&lt;=5,1,($I382-5)),$N390-SUM($N387:AP387))), (MAX($N390/IF($I382&lt;=5,1,($I382-5)),$N390-SUM($N387:AP387))))),0)</f>
        <v>0</v>
      </c>
      <c r="AR387" s="109">
        <f>IFERROR(IF(OR($I382=0,AQ391=0),0,IF($N390&gt;0,(MIN($N390/IF($I382&lt;=5,1,($I382-5)),$N390-SUM($N387:AQ387))), (MAX($N390/IF($I382&lt;=5,1,($I382-5)),$N390-SUM($N387:AQ387))))),0)</f>
        <v>0</v>
      </c>
      <c r="AS387" s="109">
        <f>IFERROR(IF(OR($I382=0,AR391=0),0,IF($N390&gt;0,(MIN($N390/IF($I382&lt;=5,1,($I382-5)),$N390-SUM($N387:AR387))), (MAX($N390/IF($I382&lt;=5,1,($I382-5)),$N390-SUM($N387:AR387))))),0)</f>
        <v>0</v>
      </c>
      <c r="AT387" s="109">
        <f>IFERROR(IF(OR($I382=0,AS391=0),0,IF($N390&gt;0,(MIN($N390/IF($I382&lt;=5,1,($I382-5)),$N390-SUM($N387:AS387))), (MAX($N390/IF($I382&lt;=5,1,($I382-5)),$N390-SUM($N387:AS387))))),0)</f>
        <v>0</v>
      </c>
      <c r="AU387" s="109">
        <f>IFERROR(IF(OR($I382=0,AT391=0),0,IF($N390&gt;0,(MIN($N390/IF($I382&lt;=5,1,($I382-5)),$N390-SUM($N387:AT387))), (MAX($N390/IF($I382&lt;=5,1,($I382-5)),$N390-SUM($N387:AT387))))),0)</f>
        <v>0</v>
      </c>
      <c r="AV387" s="109">
        <f>IFERROR(IF(OR($I382=0,AU391=0),0,IF($N390&gt;0,(MIN($N390/IF($I382&lt;=5,1,($I382-5)),$N390-SUM($N387:AU387))), (MAX($N390/IF($I382&lt;=5,1,($I382-5)),$N390-SUM($N387:AU387))))),0)</f>
        <v>0</v>
      </c>
      <c r="AW387" s="109">
        <f>IFERROR(IF(OR($I382=0,AV391=0),0,IF($N390&gt;0,(MIN($N390/IF($I382&lt;=5,1,($I382-5)),$N390-SUM($N387:AV387))), (MAX($N390/IF($I382&lt;=5,1,($I382-5)),$N390-SUM($N387:AV387))))),0)</f>
        <v>0</v>
      </c>
      <c r="AX387" s="109">
        <f>IFERROR(IF(OR($I382=0,AW391=0),0,IF($N390&gt;0,(MIN($N390/IF($I382&lt;=5,1,($I382-5)),$N390-SUM($N387:AW387))), (MAX($N390/IF($I382&lt;=5,1,($I382-5)),$N390-SUM($N387:AW387))))),0)</f>
        <v>0</v>
      </c>
      <c r="AY387" s="109">
        <f>IFERROR(IF(OR($I382=0,AX391=0),0,IF($N390&gt;0,(MIN($N390/IF($I382&lt;=5,1,($I382-5)),$N390-SUM($N387:AX387))), (MAX($N390/IF($I382&lt;=5,1,($I382-5)),$N390-SUM($N387:AX387))))),0)</f>
        <v>0</v>
      </c>
      <c r="AZ387" s="109">
        <f>IFERROR(IF(OR($I382=0,AY391=0),0,IF($N390&gt;0,(MIN($N390/IF($I382&lt;=5,1,($I382-5)),$N390-SUM($N387:AY387))), (MAX($N390/IF($I382&lt;=5,1,($I382-5)),$N390-SUM($N387:AY387))))),0)</f>
        <v>0</v>
      </c>
      <c r="BA387" s="109">
        <f>IFERROR(IF(OR($I382=0,AZ391=0),0,IF($N390&gt;0,(MIN($N390/IF($I382&lt;=5,1,($I382-5)),$N390-SUM($N387:AZ387))), (MAX($N390/IF($I382&lt;=5,1,($I382-5)),$N390-SUM($N387:AZ387))))),0)</f>
        <v>0</v>
      </c>
      <c r="BB387" s="109">
        <f>IFERROR(IF(OR($I382=0,BA391=0),0,IF($N390&gt;0,(MIN($N390/IF($I382&lt;=5,1,($I382-5)),$N390-SUM($N387:BA387))), (MAX($N390/IF($I382&lt;=5,1,($I382-5)),$N390-SUM($N387:BA387))))),0)</f>
        <v>0</v>
      </c>
      <c r="BC387" s="109">
        <f>IFERROR(IF(OR($I382=0,BB391=0),0,IF($N390&gt;0,(MIN($N390/IF($I382&lt;=5,1,($I382-5)),$N390-SUM($N387:BB387))), (MAX($N390/IF($I382&lt;=5,1,($I382-5)),$N390-SUM($N387:BB387))))),0)</f>
        <v>0</v>
      </c>
      <c r="BD387" s="109">
        <f>IFERROR(IF(OR($I382=0,BC391=0),0,IF($N390&gt;0,(MIN($N390/IF($I382&lt;=5,1,($I382-5)),$N390-SUM($N387:BC387))), (MAX($N390/IF($I382&lt;=5,1,($I382-5)),$N390-SUM($N387:BC387))))),0)</f>
        <v>0</v>
      </c>
      <c r="BE387" s="109">
        <f>IFERROR(IF(OR($I382=0,BD391=0),0,IF($N390&gt;0,(MIN($N390/IF($I382&lt;=5,1,($I382-5)),$N390-SUM($N387:BD387))), (MAX($N390/IF($I382&lt;=5,1,($I382-5)),$N390-SUM($N387:BD387))))),0)</f>
        <v>0</v>
      </c>
      <c r="BF387" s="109">
        <f>IFERROR(IF(OR($I382=0,BE391=0),0,IF($N390&gt;0,(MIN($N390/IF($I382&lt;=5,1,($I382-5)),$N390-SUM($N387:BE387))), (MAX($N390/IF($I382&lt;=5,1,($I382-5)),$N390-SUM($N387:BE387))))),0)</f>
        <v>0</v>
      </c>
      <c r="BG387" s="109">
        <f>IFERROR(IF(OR($I382=0,BF391=0),0,IF($N390&gt;0,(MIN($N390/IF($I382&lt;=5,1,($I382-5)),$N390-SUM($N387:BF387))), (MAX($N390/IF($I382&lt;=5,1,($I382-5)),$N390-SUM($N387:BF387))))),0)</f>
        <v>0</v>
      </c>
      <c r="BH387" s="109">
        <f>IFERROR(IF(OR($I382=0,BG391=0),0,IF($N390&gt;0,(MIN($N390/IF($I382&lt;=5,1,($I382-5)),$N390-SUM($N387:BG387))), (MAX($N390/IF($I382&lt;=5,1,($I382-5)),$N390-SUM($N387:BG387))))),0)</f>
        <v>0</v>
      </c>
      <c r="BI387" s="109">
        <f>IFERROR(IF(OR($I382=0,BH391=0),0,IF($N390&gt;0,(MIN($N390/IF($I382&lt;=5,1,($I382-5)),$N390-SUM($N387:BH387))), (MAX($N390/IF($I382&lt;=5,1,($I382-5)),$N390-SUM($N387:BH387))))),0)</f>
        <v>0</v>
      </c>
      <c r="BJ387" s="109">
        <f>IFERROR(IF(OR($I382=0,BI391=0),0,IF($N390&gt;0,(MIN($N390/IF($I382&lt;=5,1,($I382-5)),$N390-SUM($N387:BI387))), (MAX($N390/IF($I382&lt;=5,1,($I382-5)),$N390-SUM($N387:BI387))))),0)</f>
        <v>0</v>
      </c>
      <c r="BK387" s="109">
        <f>IFERROR(IF(OR($I382=0,BJ391=0),0,IF($N390&gt;0,(MIN($N390/IF($I382&lt;=5,1,($I382-5)),$N390-SUM($N387:BJ387))), (MAX($N390/IF($I382&lt;=5,1,($I382-5)),$N390-SUM($N387:BJ387))))),0)</f>
        <v>0</v>
      </c>
      <c r="BL387" s="109">
        <f>IFERROR(IF(OR($I382=0,BK391=0),0,IF($N390&gt;0,(MIN($N390/IF($I382&lt;=5,1,($I382-5)),$N390-SUM($N387:BK387))), (MAX($N390/IF($I382&lt;=5,1,($I382-5)),$N390-SUM($N387:BK387))))),0)</f>
        <v>0</v>
      </c>
      <c r="BM387" s="109">
        <f>IFERROR(IF(OR($I382=0,BL391=0),0,IF($N390&gt;0,(MIN($N390/IF($I382&lt;=5,1,($I382-5)),$N390-SUM($N387:BL387))), (MAX($N390/IF($I382&lt;=5,1,($I382-5)),$N390-SUM($N387:BL387))))),0)</f>
        <v>0</v>
      </c>
      <c r="BN387" s="109">
        <f>IFERROR(IF(OR($I382=0,BM391=0),0,IF($N390&gt;0,(MIN($N390/IF($I382&lt;=5,1,($I382-5)),$N390-SUM($N387:BM387))), (MAX($N390/IF($I382&lt;=5,1,($I382-5)),$N390-SUM($N387:BM387))))),0)</f>
        <v>0</v>
      </c>
      <c r="BO387" s="109">
        <f>IFERROR(IF(OR($I382=0,BN391=0),0,IF($N390&gt;0,(MIN($N390/IF($I382&lt;=5,1,($I382-5)),$N390-SUM($N387:BN387))), (MAX($N390/IF($I382&lt;=5,1,($I382-5)),$N390-SUM($N387:BN387))))),0)</f>
        <v>0</v>
      </c>
      <c r="BP387" s="109">
        <f>IFERROR(IF(OR($I382=0,BO391=0),0,IF($N390&gt;0,(MIN($N390/IF($I382&lt;=5,1,($I382-5)),$N390-SUM($N387:BO387))), (MAX($N390/IF($I382&lt;=5,1,($I382-5)),$N390-SUM($N387:BO387))))),0)</f>
        <v>0</v>
      </c>
      <c r="BQ387" s="109">
        <f>IFERROR(IF(OR($I382=0,BP391=0),0,IF($N390&gt;0,(MIN($N390/IF($I382&lt;=5,1,($I382-5)),$N390-SUM($N387:BP387))), (MAX($N390/IF($I382&lt;=5,1,($I382-5)),$N390-SUM($N387:BP387))))),0)</f>
        <v>0</v>
      </c>
      <c r="BR387" s="109">
        <f>IFERROR(IF(OR($I382=0,BQ391=0),0,IF($N390&gt;0,(MIN($N390/IF($I382&lt;=5,1,($I382-5)),$N390-SUM($N387:BQ387))), (MAX($N390/IF($I382&lt;=5,1,($I382-5)),$N390-SUM($N387:BQ387))))),0)</f>
        <v>0</v>
      </c>
      <c r="BS387" s="109">
        <f>IFERROR(IF(OR($I382=0,BR391=0),0,IF($N390&gt;0,(MIN($N390/IF($I382&lt;=5,1,($I382-5)),$N390-SUM($N387:BR387))), (MAX($N390/IF($I382&lt;=5,1,($I382-5)),$N390-SUM($N387:BR387))))),0)</f>
        <v>0</v>
      </c>
      <c r="BT387" s="109">
        <f>IFERROR(IF(OR($I382=0,BS391=0),0,IF($N390&gt;0,(MIN($N390/IF($I382&lt;=5,1,($I382-5)),$N390-SUM($N387:BS387))), (MAX($N390/IF($I382&lt;=5,1,($I382-5)),$N390-SUM($N387:BS387))))),0)</f>
        <v>0</v>
      </c>
      <c r="BU387" s="109">
        <f>IFERROR(IF(OR($I382=0,BT391=0),0,IF($N390&gt;0,(MIN($N390/IF($I382&lt;=5,1,($I382-5)),$N390-SUM($N387:BT387))), (MAX($N390/IF($I382&lt;=5,1,($I382-5)),$N390-SUM($N387:BT387))))),0)</f>
        <v>0</v>
      </c>
      <c r="BV387" s="109">
        <f>IFERROR(IF(OR($I382=0,BU391=0),0,IF($N390&gt;0,(MIN($N390/IF($I382&lt;=5,1,($I382-5)),$N390-SUM($N387:BU387))), (MAX($N390/IF($I382&lt;=5,1,($I382-5)),$N390-SUM($N387:BU387))))),0)</f>
        <v>0</v>
      </c>
      <c r="BW387" s="109">
        <f>IFERROR(IF(OR($I382=0,BV391=0),0,IF($N390&gt;0,(MIN($N390/IF($I382&lt;=5,1,($I382-5)),$N390-SUM($N387:BV387))), (MAX($N390/IF($I382&lt;=5,1,($I382-5)),$N390-SUM($N387:BV387))))),0)</f>
        <v>0</v>
      </c>
      <c r="BX387" s="109">
        <f>IFERROR(IF(OR($I382=0,BW391=0),0,IF($N390&gt;0,(MIN($N390/IF($I382&lt;=5,1,($I382-5)),$N390-SUM($N387:BW387))), (MAX($N390/IF($I382&lt;=5,1,($I382-5)),$N390-SUM($N387:BW387))))),0)</f>
        <v>0</v>
      </c>
      <c r="BY387" s="109">
        <f>IFERROR(IF(OR($I382=0,BX391=0),0,IF($N390&gt;0,(MIN($N390/IF($I382&lt;=5,1,($I382-5)),$N390-SUM($N387:BX387))), (MAX($N390/IF($I382&lt;=5,1,($I382-5)),$N390-SUM($N387:BX387))))),0)</f>
        <v>0</v>
      </c>
      <c r="BZ387" s="109">
        <f>IFERROR(IF(OR($I382=0,BY391=0),0,IF($N390&gt;0,(MIN($N390/IF($I382&lt;=5,1,($I382-5)),$N390-SUM($N387:BY387))), (MAX($N390/IF($I382&lt;=5,1,($I382-5)),$N390-SUM($N387:BY387))))),0)</f>
        <v>0</v>
      </c>
      <c r="CA387" s="109">
        <f>IFERROR(IF(OR($I382=0,BZ391=0),0,IF($N390&gt;0,(MIN($N390/IF($I382&lt;=5,1,($I382-5)),$N390-SUM($N387:BZ387))), (MAX($N390/IF($I382&lt;=5,1,($I382-5)),$N390-SUM($N387:BZ387))))),0)</f>
        <v>0</v>
      </c>
      <c r="CB387" s="109">
        <f>IFERROR(IF(OR($I382=0,CA391=0),0,IF($N390&gt;0,(MIN($N390/IF($I382&lt;=5,1,($I382-5)),$N390-SUM($N387:CA387))), (MAX($N390/IF($I382&lt;=5,1,($I382-5)),$N390-SUM($N387:CA387))))),0)</f>
        <v>0</v>
      </c>
      <c r="CC387" s="109">
        <f>IFERROR(IF(OR($I382=0,CB391=0),0,IF($N390&gt;0,(MIN($N390/IF($I382&lt;=5,1,($I382-5)),$N390-SUM($N387:CB387))), (MAX($N390/IF($I382&lt;=5,1,($I382-5)),$N390-SUM($N387:CB387))))),0)</f>
        <v>0</v>
      </c>
      <c r="CD387" s="109">
        <f>IFERROR(IF(OR($I382=0,CC391=0),0,IF($N390&gt;0,(MIN($N390/IF($I382&lt;=5,1,($I382-5)),$N390-SUM($N387:CC387))), (MAX($N390/IF($I382&lt;=5,1,($I382-5)),$N390-SUM($N387:CC387))))),0)</f>
        <v>0</v>
      </c>
      <c r="CE387" s="109">
        <f>IFERROR(IF(OR($I382=0,CD391=0),0,IF($N390&gt;0,(MIN($N390/IF($I382&lt;=5,1,($I382-5)),$N390-SUM($N387:CD387))), (MAX($N390/IF($I382&lt;=5,1,($I382-5)),$N390-SUM($N387:CD387))))),0)</f>
        <v>0</v>
      </c>
      <c r="CF387" s="109">
        <f>IFERROR(IF(OR($I382=0,CE391=0),0,IF($N390&gt;0,(MIN($N390/IF($I382&lt;=5,1,($I382-5)),$N390-SUM($N387:CE387))), (MAX($N390/IF($I382&lt;=5,1,($I382-5)),$N390-SUM($N387:CE387))))),0)</f>
        <v>0</v>
      </c>
    </row>
    <row r="388" spans="1:2018" ht="12.75" customHeight="1">
      <c r="D388" s="108" t="s">
        <v>32</v>
      </c>
      <c r="E388" s="108" t="s">
        <v>197</v>
      </c>
      <c r="F388" s="110"/>
      <c r="G388" s="110"/>
      <c r="H388" s="110"/>
      <c r="I388" s="111"/>
      <c r="J388" s="112">
        <f t="shared" ref="J388:AO388" si="1116">SUM(J386:J386)</f>
        <v>4.9209852543078858</v>
      </c>
      <c r="K388" s="112">
        <f t="shared" si="1116"/>
        <v>4.9209852543078858</v>
      </c>
      <c r="L388" s="112">
        <f t="shared" si="1116"/>
        <v>4.9209852543078858</v>
      </c>
      <c r="M388" s="112">
        <f t="shared" si="1116"/>
        <v>4.9209852543078858</v>
      </c>
      <c r="N388" s="112">
        <f t="shared" si="1116"/>
        <v>4.9209852543078858</v>
      </c>
      <c r="O388" s="112">
        <f t="shared" si="1116"/>
        <v>4.9209852543078858</v>
      </c>
      <c r="P388" s="112">
        <f t="shared" si="1116"/>
        <v>4.9209852543078858</v>
      </c>
      <c r="Q388" s="112">
        <f t="shared" si="1116"/>
        <v>4.9209852543078858</v>
      </c>
      <c r="R388" s="112">
        <f t="shared" si="1116"/>
        <v>4.9209852543078858</v>
      </c>
      <c r="S388" s="112">
        <f t="shared" si="1116"/>
        <v>4.9209852543078858</v>
      </c>
      <c r="T388" s="112">
        <f t="shared" si="1116"/>
        <v>4.9209852543078858</v>
      </c>
      <c r="U388" s="112">
        <f t="shared" si="1116"/>
        <v>4.9209852543078858</v>
      </c>
      <c r="V388" s="112">
        <f t="shared" si="1116"/>
        <v>4.9209852543078858</v>
      </c>
      <c r="W388" s="112">
        <f t="shared" si="1116"/>
        <v>4.9209852543078858</v>
      </c>
      <c r="X388" s="112">
        <f t="shared" si="1116"/>
        <v>4.9209852543078858</v>
      </c>
      <c r="Y388" s="112">
        <f t="shared" si="1116"/>
        <v>4.9209852543078858</v>
      </c>
      <c r="Z388" s="112">
        <f t="shared" si="1116"/>
        <v>4.9209852543078858</v>
      </c>
      <c r="AA388" s="112">
        <f t="shared" si="1116"/>
        <v>4.9209852543078858</v>
      </c>
      <c r="AB388" s="112">
        <f t="shared" si="1116"/>
        <v>4.9209852543078858</v>
      </c>
      <c r="AC388" s="112">
        <f t="shared" si="1116"/>
        <v>4.9209852543078858</v>
      </c>
      <c r="AD388" s="112">
        <f t="shared" si="1116"/>
        <v>4.9209852543078858</v>
      </c>
      <c r="AE388" s="112">
        <f t="shared" si="1116"/>
        <v>4.9209852543078858</v>
      </c>
      <c r="AF388" s="112">
        <f t="shared" si="1116"/>
        <v>4.9209852543078858</v>
      </c>
      <c r="AG388" s="112">
        <f t="shared" si="1116"/>
        <v>4.9209852543078858</v>
      </c>
      <c r="AH388" s="112">
        <f t="shared" si="1116"/>
        <v>4.9209852543078858</v>
      </c>
      <c r="AI388" s="112">
        <f t="shared" si="1116"/>
        <v>4.9209852543078858</v>
      </c>
      <c r="AJ388" s="112">
        <f t="shared" si="1116"/>
        <v>4.9209852543078858</v>
      </c>
      <c r="AK388" s="112">
        <f t="shared" si="1116"/>
        <v>4.9209852543078858</v>
      </c>
      <c r="AL388" s="112">
        <f t="shared" si="1116"/>
        <v>4.9209852543078858</v>
      </c>
      <c r="AM388" s="112">
        <f t="shared" si="1116"/>
        <v>4.9209852543078858</v>
      </c>
      <c r="AN388" s="112">
        <f t="shared" si="1116"/>
        <v>4.9209852543078858</v>
      </c>
      <c r="AO388" s="112">
        <f t="shared" si="1116"/>
        <v>4.9209852543078858</v>
      </c>
      <c r="AP388" s="112">
        <f t="shared" ref="AP388:BU388" si="1117">SUM(AP386:AP386)</f>
        <v>4.9209852543078858</v>
      </c>
      <c r="AQ388" s="112">
        <f t="shared" si="1117"/>
        <v>4.9209852543078858</v>
      </c>
      <c r="AR388" s="112">
        <f t="shared" si="1117"/>
        <v>4.9209852543078858</v>
      </c>
      <c r="AS388" s="112">
        <f t="shared" si="1117"/>
        <v>4.9209852543078858</v>
      </c>
      <c r="AT388" s="112">
        <f t="shared" si="1117"/>
        <v>4.9209852543078858</v>
      </c>
      <c r="AU388" s="112">
        <f t="shared" si="1117"/>
        <v>4.9209852543078858</v>
      </c>
      <c r="AV388" s="112">
        <f t="shared" si="1117"/>
        <v>4.6296308730047997</v>
      </c>
      <c r="AW388" s="112">
        <f t="shared" si="1117"/>
        <v>0</v>
      </c>
      <c r="AX388" s="112">
        <f t="shared" si="1117"/>
        <v>0</v>
      </c>
      <c r="AY388" s="112">
        <f t="shared" si="1117"/>
        <v>0</v>
      </c>
      <c r="AZ388" s="112">
        <f t="shared" si="1117"/>
        <v>0</v>
      </c>
      <c r="BA388" s="112">
        <f t="shared" si="1117"/>
        <v>0</v>
      </c>
      <c r="BB388" s="112">
        <f t="shared" si="1117"/>
        <v>0</v>
      </c>
      <c r="BC388" s="112">
        <f t="shared" si="1117"/>
        <v>0</v>
      </c>
      <c r="BD388" s="112">
        <f t="shared" si="1117"/>
        <v>0</v>
      </c>
      <c r="BE388" s="112">
        <f t="shared" si="1117"/>
        <v>0</v>
      </c>
      <c r="BF388" s="112">
        <f t="shared" si="1117"/>
        <v>0</v>
      </c>
      <c r="BG388" s="112">
        <f t="shared" si="1117"/>
        <v>0</v>
      </c>
      <c r="BH388" s="112">
        <f t="shared" si="1117"/>
        <v>0</v>
      </c>
      <c r="BI388" s="112">
        <f t="shared" si="1117"/>
        <v>0</v>
      </c>
      <c r="BJ388" s="112">
        <f t="shared" si="1117"/>
        <v>0</v>
      </c>
      <c r="BK388" s="112">
        <f t="shared" si="1117"/>
        <v>0</v>
      </c>
      <c r="BL388" s="112">
        <f t="shared" si="1117"/>
        <v>0</v>
      </c>
      <c r="BM388" s="112">
        <f t="shared" si="1117"/>
        <v>0</v>
      </c>
      <c r="BN388" s="112">
        <f t="shared" si="1117"/>
        <v>0</v>
      </c>
      <c r="BO388" s="112">
        <f t="shared" si="1117"/>
        <v>0</v>
      </c>
      <c r="BP388" s="112">
        <f t="shared" si="1117"/>
        <v>0</v>
      </c>
      <c r="BQ388" s="112">
        <f t="shared" si="1117"/>
        <v>0</v>
      </c>
      <c r="BR388" s="112">
        <f t="shared" si="1117"/>
        <v>0</v>
      </c>
      <c r="BS388" s="112">
        <f t="shared" si="1117"/>
        <v>0</v>
      </c>
      <c r="BT388" s="112">
        <f t="shared" si="1117"/>
        <v>0</v>
      </c>
      <c r="BU388" s="112">
        <f t="shared" si="1117"/>
        <v>0</v>
      </c>
      <c r="BV388" s="112">
        <f t="shared" ref="BV388:CF388" si="1118">SUM(BV386:BV386)</f>
        <v>0</v>
      </c>
      <c r="BW388" s="112">
        <f t="shared" si="1118"/>
        <v>0</v>
      </c>
      <c r="BX388" s="112">
        <f t="shared" si="1118"/>
        <v>0</v>
      </c>
      <c r="BY388" s="112">
        <f t="shared" si="1118"/>
        <v>0</v>
      </c>
      <c r="BZ388" s="112">
        <f t="shared" si="1118"/>
        <v>0</v>
      </c>
      <c r="CA388" s="112">
        <f t="shared" si="1118"/>
        <v>0</v>
      </c>
      <c r="CB388" s="112">
        <f t="shared" si="1118"/>
        <v>0</v>
      </c>
      <c r="CC388" s="112">
        <f t="shared" si="1118"/>
        <v>0</v>
      </c>
      <c r="CD388" s="112">
        <f t="shared" si="1118"/>
        <v>0</v>
      </c>
      <c r="CE388" s="112">
        <f t="shared" si="1118"/>
        <v>0</v>
      </c>
      <c r="CF388" s="112">
        <f t="shared" si="1118"/>
        <v>0</v>
      </c>
    </row>
    <row r="389" spans="1:2018" ht="12.75" customHeight="1">
      <c r="D389" s="17" t="s">
        <v>213</v>
      </c>
      <c r="I389" s="31">
        <f>IF(I$4=first_reg_period, INDEX(Inputs!$I$94:$I$121,MATCH(B381,Inputs!$C$94:$C$121,0)),0)</f>
        <v>191.62707053670431</v>
      </c>
      <c r="J389" s="31">
        <f>IF(J$4=first_reg_period, INDEX(Inputs!$I$94:$I$121,MATCH(C381,Inputs!$C$94:$C$121,0)),0)</f>
        <v>0</v>
      </c>
      <c r="K389" s="31">
        <f>IF(K$4=first_reg_period, INDEX(Inputs!$I$94:$I$121,MATCH(D381,Inputs!$C$94:$C$121,0)),0)</f>
        <v>0</v>
      </c>
      <c r="L389" s="31">
        <f>IF(L$4=first_reg_period, INDEX(Inputs!$I$94:$I$121,MATCH(E381,Inputs!$C$94:$C$121,0)),0)</f>
        <v>0</v>
      </c>
      <c r="M389" s="31">
        <f>IF(M$4=first_reg_period, INDEX(Inputs!$I$94:$I$121,MATCH(F381,Inputs!$C$94:$C$121,0)),0)</f>
        <v>0</v>
      </c>
      <c r="N389" s="31">
        <f>IF(N$4=first_reg_period, INDEX(Inputs!$I$94:$I$121,MATCH(G381,Inputs!$C$94:$C$121,0)),0)</f>
        <v>0</v>
      </c>
      <c r="O389" s="31">
        <f>IF(O$4=first_reg_period, INDEX(Inputs!$I$94:$I$121,MATCH(H381,Inputs!$C$94:$C$121,0)),0)</f>
        <v>0</v>
      </c>
      <c r="P389" s="31">
        <f>IF(P$4=first_reg_period, INDEX(Inputs!$I$94:$I$121,MATCH(I381,Inputs!$C$94:$C$121,0)),0)</f>
        <v>0</v>
      </c>
      <c r="Q389" s="31">
        <f>IF(Q$4=first_reg_period, INDEX(Inputs!$I$94:$I$121,MATCH(J381,Inputs!$C$94:$C$121,0)),0)</f>
        <v>0</v>
      </c>
      <c r="R389" s="31">
        <f>IF(R$4=first_reg_period, INDEX(Inputs!$I$94:$I$121,MATCH(K381,Inputs!$C$94:$C$121,0)),0)</f>
        <v>0</v>
      </c>
      <c r="S389" s="31">
        <f>IF(S$4=first_reg_period, INDEX(Inputs!$I$94:$I$121,MATCH(L381,Inputs!$C$94:$C$121,0)),0)</f>
        <v>0</v>
      </c>
      <c r="T389" s="31">
        <f>IF(T$4=first_reg_period, INDEX(Inputs!$I$94:$I$121,MATCH(M381,Inputs!$C$94:$C$121,0)),0)</f>
        <v>0</v>
      </c>
      <c r="U389" s="31">
        <f>IF(U$4=first_reg_period, INDEX(Inputs!$I$94:$I$121,MATCH(N381,Inputs!$C$94:$C$121,0)),0)</f>
        <v>0</v>
      </c>
      <c r="V389" s="31">
        <f>IF(V$4=first_reg_period, INDEX(Inputs!$I$94:$I$121,MATCH(O381,Inputs!$C$94:$C$121,0)),0)</f>
        <v>0</v>
      </c>
      <c r="W389" s="31">
        <f>IF(W$4=first_reg_period, INDEX(Inputs!$I$94:$I$121,MATCH(P381,Inputs!$C$94:$C$121,0)),0)</f>
        <v>0</v>
      </c>
      <c r="X389" s="31">
        <f>IF(X$4=first_reg_period, INDEX(Inputs!$I$94:$I$121,MATCH(Q381,Inputs!$C$94:$C$121,0)),0)</f>
        <v>0</v>
      </c>
      <c r="Y389" s="31">
        <f>IF(Y$4=first_reg_period, INDEX(Inputs!$I$94:$I$121,MATCH(R381,Inputs!$C$94:$C$121,0)),0)</f>
        <v>0</v>
      </c>
      <c r="Z389" s="31">
        <f>IF(Z$4=first_reg_period, INDEX(Inputs!$I$94:$I$121,MATCH(S381,Inputs!$C$94:$C$121,0)),0)</f>
        <v>0</v>
      </c>
      <c r="AA389" s="31">
        <f>IF(AA$4=first_reg_period, INDEX(Inputs!$I$94:$I$121,MATCH(T381,Inputs!$C$94:$C$121,0)),0)</f>
        <v>0</v>
      </c>
      <c r="AB389" s="31">
        <f>IF(AB$4=first_reg_period, INDEX(Inputs!$I$94:$I$121,MATCH(U381,Inputs!$C$94:$C$121,0)),0)</f>
        <v>0</v>
      </c>
      <c r="AC389" s="31">
        <f>IF(AC$4=first_reg_period, INDEX(Inputs!$I$94:$I$121,MATCH(V381,Inputs!$C$94:$C$121,0)),0)</f>
        <v>0</v>
      </c>
      <c r="AD389" s="31">
        <f>IF(AD$4=first_reg_period, INDEX(Inputs!$I$94:$I$121,MATCH(W381,Inputs!$C$94:$C$121,0)),0)</f>
        <v>0</v>
      </c>
      <c r="AE389" s="31">
        <f>IF(AE$4=first_reg_period, INDEX(Inputs!$I$94:$I$121,MATCH(X381,Inputs!$C$94:$C$121,0)),0)</f>
        <v>0</v>
      </c>
      <c r="AF389" s="31">
        <f>IF(AF$4=first_reg_period, INDEX(Inputs!$I$94:$I$121,MATCH(Y381,Inputs!$C$94:$C$121,0)),0)</f>
        <v>0</v>
      </c>
      <c r="AG389" s="31">
        <f>IF(AG$4=first_reg_period, INDEX(Inputs!$I$94:$I$121,MATCH(Z381,Inputs!$C$94:$C$121,0)),0)</f>
        <v>0</v>
      </c>
      <c r="AH389" s="31">
        <f>IF(AH$4=first_reg_period, INDEX(Inputs!$I$94:$I$121,MATCH(AA381,Inputs!$C$94:$C$121,0)),0)</f>
        <v>0</v>
      </c>
      <c r="AI389" s="31">
        <f>IF(AI$4=first_reg_period, INDEX(Inputs!$I$94:$I$121,MATCH(AB381,Inputs!$C$94:$C$121,0)),0)</f>
        <v>0</v>
      </c>
      <c r="AJ389" s="31">
        <f>IF(AJ$4=first_reg_period, INDEX(Inputs!$I$94:$I$121,MATCH(AC381,Inputs!$C$94:$C$121,0)),0)</f>
        <v>0</v>
      </c>
      <c r="AK389" s="31">
        <f>IF(AK$4=first_reg_period, INDEX(Inputs!$I$94:$I$121,MATCH(AD381,Inputs!$C$94:$C$121,0)),0)</f>
        <v>0</v>
      </c>
      <c r="AL389" s="31">
        <f>IF(AL$4=first_reg_period, INDEX(Inputs!$I$94:$I$121,MATCH(AE381,Inputs!$C$94:$C$121,0)),0)</f>
        <v>0</v>
      </c>
      <c r="AM389" s="31">
        <f>IF(AM$4=first_reg_period, INDEX(Inputs!$I$94:$I$121,MATCH(AF381,Inputs!$C$94:$C$121,0)),0)</f>
        <v>0</v>
      </c>
      <c r="AN389" s="31">
        <f>IF(AN$4=first_reg_period, INDEX(Inputs!$I$94:$I$121,MATCH(AG381,Inputs!$C$94:$C$121,0)),0)</f>
        <v>0</v>
      </c>
      <c r="AO389" s="31">
        <f>IF(AO$4=first_reg_period, INDEX(Inputs!$I$94:$I$121,MATCH(AH381,Inputs!$C$94:$C$121,0)),0)</f>
        <v>0</v>
      </c>
      <c r="AP389" s="31">
        <f>IF(AP$4=first_reg_period, INDEX(Inputs!$I$94:$I$121,MATCH(AI381,Inputs!$C$94:$C$121,0)),0)</f>
        <v>0</v>
      </c>
      <c r="AQ389" s="31">
        <f>IF(AQ$4=first_reg_period, INDEX(Inputs!$I$94:$I$121,MATCH(AJ381,Inputs!$C$94:$C$121,0)),0)</f>
        <v>0</v>
      </c>
      <c r="AR389" s="31">
        <f>IF(AR$4=first_reg_period, INDEX(Inputs!$I$94:$I$121,MATCH(AK381,Inputs!$C$94:$C$121,0)),0)</f>
        <v>0</v>
      </c>
      <c r="AS389" s="31">
        <f>IF(AS$4=first_reg_period, INDEX(Inputs!$I$94:$I$121,MATCH(AL381,Inputs!$C$94:$C$121,0)),0)</f>
        <v>0</v>
      </c>
      <c r="AT389" s="31">
        <f>IF(AT$4=first_reg_period, INDEX(Inputs!$I$94:$I$121,MATCH(AM381,Inputs!$C$94:$C$121,0)),0)</f>
        <v>0</v>
      </c>
      <c r="AU389" s="31">
        <f>IF(AU$4=first_reg_period, INDEX(Inputs!$I$94:$I$121,MATCH(AN381,Inputs!$C$94:$C$121,0)),0)</f>
        <v>0</v>
      </c>
      <c r="AV389" s="31">
        <f>IF(AV$4=first_reg_period, INDEX(Inputs!$I$94:$I$121,MATCH(AO381,Inputs!$C$94:$C$121,0)),0)</f>
        <v>0</v>
      </c>
      <c r="AW389" s="31">
        <f>IF(AW$4=first_reg_period, INDEX(Inputs!$I$94:$I$121,MATCH(AP381,Inputs!$C$94:$C$121,0)),0)</f>
        <v>0</v>
      </c>
      <c r="AX389" s="31">
        <f>IF(AX$4=first_reg_period, INDEX(Inputs!$I$94:$I$121,MATCH(AQ381,Inputs!$C$94:$C$121,0)),0)</f>
        <v>0</v>
      </c>
      <c r="AY389" s="31">
        <f>IF(AY$4=first_reg_period, INDEX(Inputs!$I$94:$I$121,MATCH(AR381,Inputs!$C$94:$C$121,0)),0)</f>
        <v>0</v>
      </c>
      <c r="AZ389" s="31">
        <f>IF(AZ$4=first_reg_period, INDEX(Inputs!$I$94:$I$121,MATCH(AS381,Inputs!$C$94:$C$121,0)),0)</f>
        <v>0</v>
      </c>
      <c r="BA389" s="31">
        <f>IF(BA$4=first_reg_period, INDEX(Inputs!$I$94:$I$121,MATCH(AT381,Inputs!$C$94:$C$121,0)),0)</f>
        <v>0</v>
      </c>
      <c r="BB389" s="31">
        <f>IF(BB$4=first_reg_period, INDEX(Inputs!$I$94:$I$121,MATCH(AU381,Inputs!$C$94:$C$121,0)),0)</f>
        <v>0</v>
      </c>
      <c r="BC389" s="31">
        <f>IF(BC$4=first_reg_period, INDEX(Inputs!$I$94:$I$121,MATCH(AV381,Inputs!$C$94:$C$121,0)),0)</f>
        <v>0</v>
      </c>
      <c r="BD389" s="31">
        <f>IF(BD$4=first_reg_period, INDEX(Inputs!$I$94:$I$121,MATCH(AW381,Inputs!$C$94:$C$121,0)),0)</f>
        <v>0</v>
      </c>
      <c r="BE389" s="31">
        <f>IF(BE$4=first_reg_period, INDEX(Inputs!$I$94:$I$121,MATCH(AX381,Inputs!$C$94:$C$121,0)),0)</f>
        <v>0</v>
      </c>
      <c r="BF389" s="31">
        <f>IF(BF$4=first_reg_period, INDEX(Inputs!$I$94:$I$121,MATCH(AY381,Inputs!$C$94:$C$121,0)),0)</f>
        <v>0</v>
      </c>
      <c r="BG389" s="31">
        <f>IF(BG$4=first_reg_period, INDEX(Inputs!$I$94:$I$121,MATCH(AZ381,Inputs!$C$94:$C$121,0)),0)</f>
        <v>0</v>
      </c>
      <c r="BH389" s="31">
        <f>IF(BH$4=first_reg_period, INDEX(Inputs!$I$94:$I$121,MATCH(BA381,Inputs!$C$94:$C$121,0)),0)</f>
        <v>0</v>
      </c>
      <c r="BI389" s="31">
        <f>IF(BI$4=first_reg_period, INDEX(Inputs!$I$94:$I$121,MATCH(BB381,Inputs!$C$94:$C$121,0)),0)</f>
        <v>0</v>
      </c>
      <c r="BJ389" s="31">
        <f>IF(BJ$4=first_reg_period, INDEX(Inputs!$I$94:$I$121,MATCH(BC381,Inputs!$C$94:$C$121,0)),0)</f>
        <v>0</v>
      </c>
      <c r="BK389" s="31">
        <f>IF(BK$4=first_reg_period, INDEX(Inputs!$I$94:$I$121,MATCH(BD381,Inputs!$C$94:$C$121,0)),0)</f>
        <v>0</v>
      </c>
      <c r="BL389" s="31">
        <f>IF(BL$4=first_reg_period, INDEX(Inputs!$I$94:$I$121,MATCH(BE381,Inputs!$C$94:$C$121,0)),0)</f>
        <v>0</v>
      </c>
      <c r="BM389" s="31">
        <f>IF(BM$4=first_reg_period, INDEX(Inputs!$I$94:$I$121,MATCH(BF381,Inputs!$C$94:$C$121,0)),0)</f>
        <v>0</v>
      </c>
      <c r="BN389" s="31">
        <f>IF(BN$4=first_reg_period, INDEX(Inputs!$I$94:$I$121,MATCH(BG381,Inputs!$C$94:$C$121,0)),0)</f>
        <v>0</v>
      </c>
      <c r="BO389" s="31">
        <f>IF(BO$4=first_reg_period, INDEX(Inputs!$I$94:$I$121,MATCH(BH381,Inputs!$C$94:$C$121,0)),0)</f>
        <v>0</v>
      </c>
      <c r="BP389" s="31">
        <f>IF(BP$4=first_reg_period, INDEX(Inputs!$I$94:$I$121,MATCH(BI381,Inputs!$C$94:$C$121,0)),0)</f>
        <v>0</v>
      </c>
      <c r="BQ389" s="31">
        <f>IF(BQ$4=first_reg_period, INDEX(Inputs!$I$94:$I$121,MATCH(BJ381,Inputs!$C$94:$C$121,0)),0)</f>
        <v>0</v>
      </c>
      <c r="BR389" s="31">
        <f>IF(BR$4=first_reg_period, INDEX(Inputs!$I$94:$I$121,MATCH(BK381,Inputs!$C$94:$C$121,0)),0)</f>
        <v>0</v>
      </c>
      <c r="BS389" s="31">
        <f>IF(BS$4=first_reg_period, INDEX(Inputs!$I$94:$I$121,MATCH(BL381,Inputs!$C$94:$C$121,0)),0)</f>
        <v>0</v>
      </c>
      <c r="BT389" s="31">
        <f>IF(BT$4=first_reg_period, INDEX(Inputs!$I$94:$I$121,MATCH(BM381,Inputs!$C$94:$C$121,0)),0)</f>
        <v>0</v>
      </c>
      <c r="BU389" s="31">
        <f>IF(BU$4=first_reg_period, INDEX(Inputs!$I$94:$I$121,MATCH(BN381,Inputs!$C$94:$C$121,0)),0)</f>
        <v>0</v>
      </c>
      <c r="BV389" s="31">
        <f>IF(BV$4=first_reg_period, INDEX(Inputs!$I$94:$I$121,MATCH(BO381,Inputs!$C$94:$C$121,0)),0)</f>
        <v>0</v>
      </c>
      <c r="BW389" s="31">
        <f>IF(BW$4=first_reg_period, INDEX(Inputs!$I$94:$I$121,MATCH(BP381,Inputs!$C$94:$C$121,0)),0)</f>
        <v>0</v>
      </c>
      <c r="BX389" s="31">
        <f>IF(BX$4=first_reg_period, INDEX(Inputs!$I$94:$I$121,MATCH(BQ381,Inputs!$C$94:$C$121,0)),0)</f>
        <v>0</v>
      </c>
      <c r="BY389" s="31">
        <f>IF(BY$4=first_reg_period, INDEX(Inputs!$I$94:$I$121,MATCH(BR381,Inputs!$C$94:$C$121,0)),0)</f>
        <v>0</v>
      </c>
      <c r="BZ389" s="31">
        <f>IF(BZ$4=first_reg_period, INDEX(Inputs!$I$94:$I$121,MATCH(BS381,Inputs!$C$94:$C$121,0)),0)</f>
        <v>0</v>
      </c>
      <c r="CA389" s="31">
        <f>IF(CA$4=first_reg_period, INDEX(Inputs!$I$94:$I$121,MATCH(BT381,Inputs!$C$94:$C$121,0)),0)</f>
        <v>0</v>
      </c>
      <c r="CB389" s="31">
        <f>IF(CB$4=first_reg_period, INDEX(Inputs!$I$94:$I$121,MATCH(BU381,Inputs!$C$94:$C$121,0)),0)</f>
        <v>0</v>
      </c>
      <c r="CC389" s="31">
        <f>IF(CC$4=first_reg_period, INDEX(Inputs!$I$94:$I$121,MATCH(BV381,Inputs!$C$94:$C$121,0)),0)</f>
        <v>0</v>
      </c>
      <c r="CD389" s="31">
        <f>IF(CD$4=first_reg_period, INDEX(Inputs!$I$94:$I$121,MATCH(BW381,Inputs!$C$94:$C$121,0)),0)</f>
        <v>0</v>
      </c>
      <c r="CE389" s="31">
        <f>IF(CE$4=first_reg_period, INDEX(Inputs!$I$94:$I$121,MATCH(BX381,Inputs!$C$94:$C$121,0)),0)</f>
        <v>0</v>
      </c>
      <c r="CF389" s="31">
        <f>IF(CF$4=first_reg_period, INDEX(Inputs!$I$94:$I$121,MATCH(BY381,Inputs!$C$94:$C$121,0)),0)</f>
        <v>0</v>
      </c>
    </row>
    <row r="390" spans="1:2018" s="101" customFormat="1" ht="12.75" customHeight="1">
      <c r="C390" s="181"/>
      <c r="D390" s="330" t="s">
        <v>266</v>
      </c>
      <c r="E390" s="330" t="s">
        <v>197</v>
      </c>
      <c r="I390" s="103"/>
      <c r="J390" s="104">
        <f>IF(J$4=second_reg_period, INDEX(Inputs!$N$292:$N$319,MATCH($B381,Inputs!$C$292:$C$319,0)),0)/conv_2020_2015</f>
        <v>0</v>
      </c>
      <c r="K390" s="104">
        <f>IF(K$4=second_reg_period, INDEX(Inputs!$N$292:$N$319,MATCH($B381,Inputs!$C$292:$C$319,0)),0)/conv_2020_2015</f>
        <v>0</v>
      </c>
      <c r="L390" s="104">
        <f>IF(L$4=second_reg_period, INDEX(Inputs!$N$292:$N$319,MATCH($B381,Inputs!$C$292:$C$319,0)),0)/conv_2020_2015</f>
        <v>0</v>
      </c>
      <c r="M390" s="104">
        <f>IF(M$4=second_reg_period, INDEX(Inputs!$N$292:$N$319,MATCH($B381,Inputs!$C$292:$C$319,0)),0)/conv_2020_2015</f>
        <v>0</v>
      </c>
      <c r="N390" s="267">
        <f>IF(N$4=second_reg_period, INDEX(Inputs!$N$292:$N$319,MATCH($B381,Inputs!$C$292:$C$319,0)),0)/conv_2020_2015</f>
        <v>0</v>
      </c>
      <c r="O390" s="104">
        <f>IF(O$4=second_reg_period, INDEX(Inputs!$N$292:$N$319,MATCH($B381,Inputs!$C$292:$C$319,0)),0)/conv_2020_2015</f>
        <v>0</v>
      </c>
      <c r="P390" s="104">
        <f>IF(P$4=second_reg_period, INDEX(Inputs!$N$292:$N$319,MATCH($B381,Inputs!$C$292:$C$319,0)),0)/conv_2020_2015</f>
        <v>0</v>
      </c>
      <c r="Q390" s="104">
        <f>IF(Q$4=second_reg_period, INDEX(Inputs!$N$292:$N$319,MATCH($B381,Inputs!$C$292:$C$319,0)),0)/conv_2020_2015</f>
        <v>0</v>
      </c>
      <c r="R390" s="104">
        <f>IF(R$4=second_reg_period, INDEX(Inputs!$N$292:$N$319,MATCH($B381,Inputs!$C$292:$C$319,0)),0)/conv_2020_2015</f>
        <v>0</v>
      </c>
      <c r="S390" s="104">
        <f>IF(S$4=second_reg_period, INDEX(Inputs!$N$292:$N$319,MATCH($B381,Inputs!$C$292:$C$319,0)),0)/conv_2020_2015</f>
        <v>0</v>
      </c>
      <c r="T390" s="104">
        <f>IF(T$4=second_reg_period, INDEX(Inputs!$N$292:$N$319,MATCH($B381,Inputs!$C$292:$C$319,0)),0)/conv_2020_2015</f>
        <v>0</v>
      </c>
      <c r="U390" s="104">
        <f>IF(U$4=second_reg_period, INDEX(Inputs!$N$292:$N$319,MATCH($B381,Inputs!$C$292:$C$319,0)),0)/conv_2020_2015</f>
        <v>0</v>
      </c>
      <c r="V390" s="104">
        <f>IF(V$4=second_reg_period, INDEX(Inputs!$N$292:$N$319,MATCH($B381,Inputs!$C$292:$C$319,0)),0)/conv_2020_2015</f>
        <v>0</v>
      </c>
      <c r="W390" s="104">
        <f>IF(W$4=second_reg_period, INDEX(Inputs!$N$292:$N$319,MATCH($B381,Inputs!$C$292:$C$319,0)),0)/conv_2020_2015</f>
        <v>0</v>
      </c>
      <c r="X390" s="104">
        <f>IF(X$4=second_reg_period, INDEX(Inputs!$N$292:$N$319,MATCH($B381,Inputs!$C$292:$C$319,0)),0)/conv_2020_2015</f>
        <v>0</v>
      </c>
      <c r="Y390" s="104">
        <f>IF(Y$4=second_reg_period, INDEX(Inputs!$N$292:$N$319,MATCH($B381,Inputs!$C$292:$C$319,0)),0)/conv_2020_2015</f>
        <v>0</v>
      </c>
      <c r="Z390" s="104">
        <f>IF(Z$4=second_reg_period, INDEX(Inputs!$N$292:$N$319,MATCH($B381,Inputs!$C$292:$C$319,0)),0)/conv_2020_2015</f>
        <v>0</v>
      </c>
      <c r="AA390" s="104">
        <f>IF(AA$4=second_reg_period, INDEX(Inputs!$N$292:$N$319,MATCH($B381,Inputs!$C$292:$C$319,0)),0)/conv_2020_2015</f>
        <v>0</v>
      </c>
      <c r="AB390" s="104">
        <f>IF(AB$4=second_reg_period, INDEX(Inputs!$N$292:$N$319,MATCH($B381,Inputs!$C$292:$C$319,0)),0)/conv_2020_2015</f>
        <v>0</v>
      </c>
      <c r="AC390" s="104">
        <f>IF(AC$4=second_reg_period, INDEX(Inputs!$N$292:$N$319,MATCH($B381,Inputs!$C$292:$C$319,0)),0)/conv_2020_2015</f>
        <v>0</v>
      </c>
      <c r="AD390" s="104">
        <f>IF(AD$4=second_reg_period, INDEX(Inputs!$N$292:$N$319,MATCH($B381,Inputs!$C$292:$C$319,0)),0)/conv_2020_2015</f>
        <v>0</v>
      </c>
      <c r="AE390" s="104">
        <f>IF(AE$4=second_reg_period, INDEX(Inputs!$N$292:$N$319,MATCH($B381,Inputs!$C$292:$C$319,0)),0)/conv_2020_2015</f>
        <v>0</v>
      </c>
      <c r="AF390" s="104">
        <f>IF(AF$4=second_reg_period, INDEX(Inputs!$N$292:$N$319,MATCH($B381,Inputs!$C$292:$C$319,0)),0)/conv_2020_2015</f>
        <v>0</v>
      </c>
      <c r="AG390" s="104">
        <f>IF(AG$4=second_reg_period, INDEX(Inputs!$N$292:$N$319,MATCH($B381,Inputs!$C$292:$C$319,0)),0)/conv_2020_2015</f>
        <v>0</v>
      </c>
      <c r="AH390" s="104">
        <f>IF(AH$4=second_reg_period, INDEX(Inputs!$N$292:$N$319,MATCH($B381,Inputs!$C$292:$C$319,0)),0)/conv_2020_2015</f>
        <v>0</v>
      </c>
      <c r="AI390" s="104">
        <f>IF(AI$4=second_reg_period, INDEX(Inputs!$N$292:$N$319,MATCH($B381,Inputs!$C$292:$C$319,0)),0)/conv_2020_2015</f>
        <v>0</v>
      </c>
      <c r="AJ390" s="104">
        <f>IF(AJ$4=second_reg_period, INDEX(Inputs!$N$292:$N$319,MATCH($B381,Inputs!$C$292:$C$319,0)),0)/conv_2020_2015</f>
        <v>0</v>
      </c>
      <c r="AK390" s="104">
        <f>IF(AK$4=second_reg_period, INDEX(Inputs!$N$292:$N$319,MATCH($B381,Inputs!$C$292:$C$319,0)),0)/conv_2020_2015</f>
        <v>0</v>
      </c>
      <c r="AL390" s="104">
        <f>IF(AL$4=second_reg_period, INDEX(Inputs!$N$292:$N$319,MATCH($B381,Inputs!$C$292:$C$319,0)),0)/conv_2020_2015</f>
        <v>0</v>
      </c>
      <c r="AM390" s="104">
        <f>IF(AM$4=second_reg_period, INDEX(Inputs!$N$292:$N$319,MATCH($B381,Inputs!$C$292:$C$319,0)),0)/conv_2020_2015</f>
        <v>0</v>
      </c>
      <c r="AN390" s="104">
        <f>IF(AN$4=second_reg_period, INDEX(Inputs!$N$292:$N$319,MATCH($B381,Inputs!$C$292:$C$319,0)),0)/conv_2020_2015</f>
        <v>0</v>
      </c>
      <c r="AO390" s="104">
        <f>IF(AO$4=second_reg_period, INDEX(Inputs!$N$292:$N$319,MATCH($B381,Inputs!$C$292:$C$319,0)),0)/conv_2020_2015</f>
        <v>0</v>
      </c>
      <c r="AP390" s="104">
        <f>IF(AP$4=second_reg_period, INDEX(Inputs!$N$292:$N$319,MATCH($B381,Inputs!$C$292:$C$319,0)),0)/conv_2020_2015</f>
        <v>0</v>
      </c>
      <c r="AQ390" s="104">
        <f>IF(AQ$4=second_reg_period, INDEX(Inputs!$N$292:$N$319,MATCH($B381,Inputs!$C$292:$C$319,0)),0)/conv_2020_2015</f>
        <v>0</v>
      </c>
      <c r="AR390" s="104">
        <f>IF(AR$4=second_reg_period, INDEX(Inputs!$N$292:$N$319,MATCH($B381,Inputs!$C$292:$C$319,0)),0)/conv_2020_2015</f>
        <v>0</v>
      </c>
      <c r="AS390" s="104">
        <f>IF(AS$4=second_reg_period, INDEX(Inputs!$N$292:$N$319,MATCH($B381,Inputs!$C$292:$C$319,0)),0)/conv_2020_2015</f>
        <v>0</v>
      </c>
      <c r="AT390" s="104">
        <f>IF(AT$4=second_reg_period, INDEX(Inputs!$N$292:$N$319,MATCH($B381,Inputs!$C$292:$C$319,0)),0)/conv_2020_2015</f>
        <v>0</v>
      </c>
      <c r="AU390" s="104">
        <f>IF(AU$4=second_reg_period, INDEX(Inputs!$N$292:$N$319,MATCH($B381,Inputs!$C$292:$C$319,0)),0)/conv_2020_2015</f>
        <v>0</v>
      </c>
      <c r="AV390" s="104">
        <f>IF(AV$4=second_reg_period, INDEX(Inputs!$N$292:$N$319,MATCH($B381,Inputs!$C$292:$C$319,0)),0)/conv_2020_2015</f>
        <v>0</v>
      </c>
      <c r="AW390" s="104">
        <f>IF(AW$4=second_reg_period, INDEX(Inputs!$N$292:$N$319,MATCH($B381,Inputs!$C$292:$C$319,0)),0)/conv_2020_2015</f>
        <v>0</v>
      </c>
      <c r="AX390" s="104">
        <f>IF(AX$4=second_reg_period, INDEX(Inputs!$N$292:$N$319,MATCH($B381,Inputs!$C$292:$C$319,0)),0)/conv_2020_2015</f>
        <v>0</v>
      </c>
      <c r="AY390" s="104">
        <f>IF(AY$4=second_reg_period, INDEX(Inputs!$N$292:$N$319,MATCH($B381,Inputs!$C$292:$C$319,0)),0)/conv_2020_2015</f>
        <v>0</v>
      </c>
      <c r="AZ390" s="104">
        <f>IF(AZ$4=second_reg_period, INDEX(Inputs!$N$292:$N$319,MATCH($B381,Inputs!$C$292:$C$319,0)),0)/conv_2020_2015</f>
        <v>0</v>
      </c>
      <c r="BA390" s="104">
        <f>IF(BA$4=second_reg_period, INDEX(Inputs!$N$292:$N$319,MATCH($B381,Inputs!$C$292:$C$319,0)),0)/conv_2020_2015</f>
        <v>0</v>
      </c>
      <c r="BB390" s="104">
        <f>IF(BB$4=second_reg_period, INDEX(Inputs!$N$292:$N$319,MATCH($B381,Inputs!$C$292:$C$319,0)),0)/conv_2020_2015</f>
        <v>0</v>
      </c>
      <c r="BC390" s="104">
        <f>IF(BC$4=second_reg_period, INDEX(Inputs!$N$292:$N$319,MATCH($B381,Inputs!$C$292:$C$319,0)),0)/conv_2020_2015</f>
        <v>0</v>
      </c>
      <c r="BD390" s="104">
        <f>IF(BD$4=second_reg_period, INDEX(Inputs!$N$292:$N$319,MATCH($B381,Inputs!$C$292:$C$319,0)),0)/conv_2020_2015</f>
        <v>0</v>
      </c>
      <c r="BE390" s="104">
        <f>IF(BE$4=second_reg_period, INDEX(Inputs!$N$292:$N$319,MATCH($B381,Inputs!$C$292:$C$319,0)),0)/conv_2020_2015</f>
        <v>0</v>
      </c>
      <c r="BF390" s="104">
        <f>IF(BF$4=second_reg_period, INDEX(Inputs!$N$292:$N$319,MATCH($B381,Inputs!$C$292:$C$319,0)),0)/conv_2020_2015</f>
        <v>0</v>
      </c>
      <c r="BG390" s="104">
        <f>IF(BG$4=second_reg_period, INDEX(Inputs!$N$292:$N$319,MATCH($B381,Inputs!$C$292:$C$319,0)),0)/conv_2020_2015</f>
        <v>0</v>
      </c>
      <c r="BH390" s="104">
        <f>IF(BH$4=second_reg_period, INDEX(Inputs!$N$292:$N$319,MATCH($B381,Inputs!$C$292:$C$319,0)),0)/conv_2020_2015</f>
        <v>0</v>
      </c>
      <c r="BI390" s="104">
        <f>IF(BI$4=second_reg_period, INDEX(Inputs!$N$292:$N$319,MATCH($B381,Inputs!$C$292:$C$319,0)),0)/conv_2020_2015</f>
        <v>0</v>
      </c>
      <c r="BJ390" s="104">
        <f>IF(BJ$4=second_reg_period, INDEX(Inputs!$N$292:$N$319,MATCH($B381,Inputs!$C$292:$C$319,0)),0)/conv_2020_2015</f>
        <v>0</v>
      </c>
      <c r="BK390" s="104">
        <f>IF(BK$4=second_reg_period, INDEX(Inputs!$N$292:$N$319,MATCH($B381,Inputs!$C$292:$C$319,0)),0)/conv_2020_2015</f>
        <v>0</v>
      </c>
      <c r="BL390" s="104">
        <f>IF(BL$4=second_reg_period, INDEX(Inputs!$N$292:$N$319,MATCH($B381,Inputs!$C$292:$C$319,0)),0)/conv_2020_2015</f>
        <v>0</v>
      </c>
      <c r="BM390" s="104">
        <f>IF(BM$4=second_reg_period, INDEX(Inputs!$N$292:$N$319,MATCH($B381,Inputs!$C$292:$C$319,0)),0)/conv_2020_2015</f>
        <v>0</v>
      </c>
      <c r="BN390" s="104">
        <f>IF(BN$4=second_reg_period, INDEX(Inputs!$N$292:$N$319,MATCH($B381,Inputs!$C$292:$C$319,0)),0)/conv_2020_2015</f>
        <v>0</v>
      </c>
      <c r="BO390" s="104">
        <f>IF(BO$4=second_reg_period, INDEX(Inputs!$N$292:$N$319,MATCH($B381,Inputs!$C$292:$C$319,0)),0)/conv_2020_2015</f>
        <v>0</v>
      </c>
      <c r="BP390" s="104">
        <f>IF(BP$4=second_reg_period, INDEX(Inputs!$N$292:$N$319,MATCH($B381,Inputs!$C$292:$C$319,0)),0)/conv_2020_2015</f>
        <v>0</v>
      </c>
      <c r="BQ390" s="104">
        <f>IF(BQ$4=second_reg_period, INDEX(Inputs!$N$292:$N$319,MATCH($B381,Inputs!$C$292:$C$319,0)),0)/conv_2020_2015</f>
        <v>0</v>
      </c>
      <c r="BR390" s="104">
        <f>IF(BR$4=second_reg_period, INDEX(Inputs!$N$292:$N$319,MATCH($B381,Inputs!$C$292:$C$319,0)),0)/conv_2020_2015</f>
        <v>0</v>
      </c>
      <c r="BS390" s="104">
        <f>IF(BS$4=second_reg_period, INDEX(Inputs!$N$292:$N$319,MATCH($B381,Inputs!$C$292:$C$319,0)),0)/conv_2020_2015</f>
        <v>0</v>
      </c>
      <c r="BT390" s="104">
        <f>IF(BT$4=second_reg_period, INDEX(Inputs!$N$292:$N$319,MATCH($B381,Inputs!$C$292:$C$319,0)),0)/conv_2020_2015</f>
        <v>0</v>
      </c>
      <c r="BU390" s="104">
        <f>IF(BU$4=second_reg_period, INDEX(Inputs!$N$292:$N$319,MATCH($B381,Inputs!$C$292:$C$319,0)),0)/conv_2020_2015</f>
        <v>0</v>
      </c>
      <c r="BV390" s="104">
        <f>IF(BV$4=second_reg_period, INDEX(Inputs!$N$292:$N$319,MATCH($B381,Inputs!$C$292:$C$319,0)),0)/conv_2020_2015</f>
        <v>0</v>
      </c>
      <c r="BW390" s="104">
        <f>IF(BW$4=second_reg_period, INDEX(Inputs!$N$292:$N$319,MATCH($B381,Inputs!$C$292:$C$319,0)),0)/conv_2020_2015</f>
        <v>0</v>
      </c>
      <c r="BX390" s="104">
        <f>IF(BX$4=second_reg_period, INDEX(Inputs!$N$292:$N$319,MATCH($B381,Inputs!$C$292:$C$319,0)),0)/conv_2020_2015</f>
        <v>0</v>
      </c>
      <c r="BY390" s="104">
        <f>IF(BY$4=second_reg_period, INDEX(Inputs!$N$292:$N$319,MATCH($B381,Inputs!$C$292:$C$319,0)),0)/conv_2020_2015</f>
        <v>0</v>
      </c>
      <c r="BZ390" s="104">
        <f>IF(BZ$4=second_reg_period, INDEX(Inputs!$N$292:$N$319,MATCH($B381,Inputs!$C$292:$C$319,0)),0)/conv_2020_2015</f>
        <v>0</v>
      </c>
      <c r="CA390" s="104">
        <f>IF(CA$4=second_reg_period, INDEX(Inputs!$N$292:$N$319,MATCH($B381,Inputs!$C$292:$C$319,0)),0)/conv_2020_2015</f>
        <v>0</v>
      </c>
      <c r="CB390" s="104">
        <f>IF(CB$4=second_reg_period, INDEX(Inputs!$N$292:$N$319,MATCH($B381,Inputs!$C$292:$C$319,0)),0)/conv_2020_2015</f>
        <v>0</v>
      </c>
      <c r="CC390" s="104">
        <f>IF(CC$4=second_reg_period, INDEX(Inputs!$N$292:$N$319,MATCH($B381,Inputs!$C$292:$C$319,0)),0)/conv_2020_2015</f>
        <v>0</v>
      </c>
      <c r="CD390" s="104">
        <f>IF(CD$4=second_reg_period, INDEX(Inputs!$N$292:$N$319,MATCH($B381,Inputs!$C$292:$C$319,0)),0)/conv_2020_2015</f>
        <v>0</v>
      </c>
      <c r="CE390" s="104">
        <f>IF(CE$4=second_reg_period, INDEX(Inputs!$N$292:$N$319,MATCH($B381,Inputs!$C$292:$C$319,0)),0)/conv_2020_2015</f>
        <v>0</v>
      </c>
      <c r="CF390" s="104">
        <f>IF(CF$4=second_reg_period, INDEX(Inputs!$N$292:$N$319,MATCH($B381,Inputs!$C$292:$C$319,0)),0)/conv_2020_2015</f>
        <v>0</v>
      </c>
      <c r="CG390" s="158"/>
      <c r="CH390" s="158"/>
      <c r="CI390" s="158"/>
      <c r="CJ390" s="158"/>
      <c r="CK390" s="158"/>
      <c r="CL390" s="158"/>
      <c r="CM390" s="158"/>
      <c r="CN390" s="158"/>
      <c r="CO390" s="158"/>
      <c r="CP390" s="158"/>
      <c r="CQ390" s="158"/>
      <c r="CR390" s="158"/>
      <c r="CS390" s="158"/>
      <c r="CT390" s="158"/>
      <c r="CU390" s="158"/>
      <c r="CV390" s="158"/>
      <c r="CW390" s="158"/>
      <c r="CX390" s="158"/>
      <c r="CY390" s="158"/>
      <c r="CZ390" s="158"/>
      <c r="DA390" s="158"/>
      <c r="DB390" s="158"/>
      <c r="DC390" s="158"/>
      <c r="DD390" s="158"/>
      <c r="DE390" s="158"/>
      <c r="DF390" s="158"/>
      <c r="DG390" s="158"/>
      <c r="DH390" s="158"/>
      <c r="DI390" s="158"/>
      <c r="DJ390" s="158"/>
      <c r="DK390" s="158"/>
      <c r="DL390" s="158"/>
      <c r="DM390" s="158"/>
      <c r="DN390" s="158"/>
      <c r="DO390" s="158"/>
      <c r="DP390" s="158"/>
      <c r="DQ390" s="158"/>
      <c r="DR390" s="158"/>
      <c r="DS390" s="158"/>
      <c r="DT390" s="158"/>
      <c r="DU390" s="158"/>
      <c r="DV390" s="158"/>
      <c r="DW390" s="158"/>
      <c r="DX390" s="158"/>
      <c r="DY390" s="158"/>
      <c r="DZ390" s="158"/>
      <c r="EA390" s="158"/>
      <c r="EB390" s="158"/>
      <c r="EC390" s="158"/>
      <c r="ED390" s="158"/>
      <c r="EE390" s="158"/>
      <c r="EF390" s="158"/>
      <c r="EG390" s="158"/>
      <c r="EH390" s="158"/>
      <c r="EI390" s="158"/>
      <c r="EJ390" s="158"/>
      <c r="EK390" s="158"/>
      <c r="EL390" s="158"/>
      <c r="EM390" s="158"/>
      <c r="EN390" s="158"/>
      <c r="EO390" s="158"/>
      <c r="EP390" s="158"/>
      <c r="EQ390" s="158"/>
      <c r="ER390" s="158"/>
      <c r="ES390" s="158"/>
      <c r="ET390" s="158"/>
      <c r="EU390" s="158"/>
      <c r="EV390" s="158"/>
      <c r="EW390" s="158"/>
      <c r="EX390" s="158"/>
      <c r="EY390" s="158"/>
      <c r="EZ390" s="158"/>
      <c r="FA390" s="158"/>
      <c r="FB390" s="158"/>
      <c r="FC390" s="158"/>
      <c r="FD390" s="158"/>
      <c r="FE390" s="158"/>
      <c r="FF390" s="158"/>
      <c r="FG390" s="158"/>
      <c r="FH390" s="158"/>
      <c r="FI390" s="158"/>
      <c r="FJ390" s="158"/>
      <c r="FK390" s="158"/>
      <c r="FL390" s="158"/>
      <c r="FM390" s="158"/>
      <c r="FN390" s="158"/>
      <c r="FO390" s="158"/>
      <c r="FP390" s="158"/>
      <c r="FQ390" s="158"/>
      <c r="FR390" s="158"/>
      <c r="FS390" s="158"/>
      <c r="FT390" s="158"/>
      <c r="FU390" s="158"/>
      <c r="FV390" s="158"/>
      <c r="FW390" s="158"/>
      <c r="FX390" s="158"/>
      <c r="FY390" s="158"/>
      <c r="FZ390" s="158"/>
      <c r="GA390" s="158"/>
      <c r="GB390" s="158"/>
      <c r="GC390" s="158"/>
      <c r="GD390" s="158"/>
      <c r="GE390" s="158"/>
      <c r="GF390" s="158"/>
      <c r="GG390" s="158"/>
      <c r="GH390" s="158"/>
      <c r="GI390" s="158"/>
      <c r="GJ390" s="158"/>
      <c r="GK390" s="158"/>
      <c r="GL390" s="158"/>
      <c r="GM390" s="158"/>
      <c r="GN390" s="158"/>
      <c r="GO390" s="158"/>
      <c r="GP390" s="158"/>
      <c r="GQ390" s="158"/>
      <c r="GR390" s="158"/>
      <c r="GS390" s="158"/>
      <c r="GT390" s="158"/>
      <c r="GU390" s="158"/>
      <c r="GV390" s="158"/>
      <c r="GW390" s="158"/>
      <c r="GX390" s="158"/>
      <c r="GY390" s="158"/>
      <c r="GZ390" s="158"/>
      <c r="HA390" s="158"/>
      <c r="HB390" s="158"/>
      <c r="HC390" s="158"/>
      <c r="HD390" s="158"/>
      <c r="HE390" s="158"/>
      <c r="HF390" s="158"/>
      <c r="HG390" s="158"/>
      <c r="HH390" s="158"/>
      <c r="HI390" s="158"/>
      <c r="HJ390" s="158"/>
      <c r="HK390" s="158"/>
      <c r="HL390" s="158"/>
      <c r="HM390" s="158"/>
      <c r="HN390" s="158"/>
      <c r="HO390" s="158"/>
      <c r="HP390" s="158"/>
      <c r="HQ390" s="158"/>
      <c r="HR390" s="158"/>
      <c r="HS390" s="158"/>
      <c r="HT390" s="158"/>
      <c r="HU390" s="158"/>
      <c r="HV390" s="158"/>
      <c r="HW390" s="158"/>
      <c r="HX390" s="158"/>
      <c r="HY390" s="158"/>
      <c r="HZ390" s="158"/>
      <c r="IA390" s="158"/>
      <c r="IB390" s="158"/>
      <c r="IC390" s="158"/>
      <c r="ID390" s="158"/>
      <c r="IE390" s="158"/>
      <c r="IF390" s="158"/>
      <c r="IG390" s="158"/>
      <c r="IH390" s="158"/>
      <c r="II390" s="158"/>
      <c r="IJ390" s="158"/>
      <c r="IK390" s="158"/>
      <c r="IL390" s="158"/>
      <c r="IM390" s="158"/>
      <c r="IN390" s="158"/>
      <c r="IO390" s="158"/>
      <c r="IP390" s="158"/>
      <c r="IQ390" s="158"/>
      <c r="IR390" s="158"/>
      <c r="IS390" s="158"/>
      <c r="IT390" s="158"/>
      <c r="IU390" s="158"/>
      <c r="IV390" s="158"/>
      <c r="IW390" s="158"/>
      <c r="IX390" s="158"/>
      <c r="IY390" s="158"/>
      <c r="IZ390" s="158"/>
      <c r="JA390" s="158"/>
      <c r="JB390" s="158"/>
      <c r="JC390" s="158"/>
      <c r="JD390" s="158"/>
      <c r="JE390" s="158"/>
      <c r="JF390" s="158"/>
      <c r="JG390" s="158"/>
      <c r="JH390" s="158"/>
      <c r="JI390" s="158"/>
      <c r="JJ390" s="158"/>
      <c r="JK390" s="158"/>
      <c r="JL390" s="158"/>
      <c r="JM390" s="158"/>
      <c r="JN390" s="158"/>
      <c r="JO390" s="158"/>
      <c r="JP390" s="158"/>
      <c r="JQ390" s="158"/>
      <c r="JR390" s="158"/>
      <c r="JS390" s="158"/>
      <c r="JT390" s="158"/>
      <c r="JU390" s="158"/>
      <c r="JV390" s="158"/>
      <c r="JW390" s="158"/>
      <c r="JX390" s="158"/>
      <c r="JY390" s="158"/>
      <c r="JZ390" s="158"/>
      <c r="KA390" s="158"/>
      <c r="KB390" s="158"/>
      <c r="KC390" s="158"/>
      <c r="KD390" s="158"/>
      <c r="KE390" s="158"/>
      <c r="KF390" s="158"/>
      <c r="KG390" s="158"/>
      <c r="KH390" s="158"/>
      <c r="KI390" s="158"/>
      <c r="KJ390" s="158"/>
      <c r="KK390" s="158"/>
      <c r="KL390" s="158"/>
      <c r="KM390" s="158"/>
      <c r="KN390" s="158"/>
      <c r="KO390" s="158"/>
      <c r="KP390" s="158"/>
      <c r="KQ390" s="158"/>
      <c r="KR390" s="158"/>
      <c r="KS390" s="158"/>
      <c r="KT390" s="158"/>
      <c r="KU390" s="158"/>
      <c r="KV390" s="158"/>
      <c r="KW390" s="158"/>
      <c r="KX390" s="158"/>
      <c r="KY390" s="158"/>
      <c r="KZ390" s="158"/>
      <c r="LA390" s="158"/>
      <c r="LB390" s="158"/>
      <c r="LC390" s="158"/>
      <c r="LD390" s="158"/>
      <c r="LE390" s="158"/>
      <c r="LF390" s="158"/>
      <c r="LG390" s="158"/>
      <c r="LH390" s="158"/>
      <c r="LI390" s="158"/>
      <c r="LJ390" s="158"/>
      <c r="LK390" s="158"/>
      <c r="LL390" s="158"/>
      <c r="LM390" s="158"/>
      <c r="LN390" s="158"/>
      <c r="LO390" s="158"/>
      <c r="LP390" s="158"/>
      <c r="LQ390" s="158"/>
      <c r="LR390" s="158"/>
      <c r="LS390" s="158"/>
      <c r="LT390" s="158"/>
      <c r="LU390" s="158"/>
      <c r="LV390" s="158"/>
      <c r="LW390" s="158"/>
      <c r="LX390" s="158"/>
      <c r="LY390" s="158"/>
      <c r="LZ390" s="158"/>
      <c r="MA390" s="158"/>
      <c r="MB390" s="158"/>
      <c r="MC390" s="158"/>
      <c r="MD390" s="158"/>
      <c r="ME390" s="158"/>
      <c r="MF390" s="158"/>
      <c r="MG390" s="158"/>
      <c r="MH390" s="158"/>
      <c r="MI390" s="158"/>
      <c r="MJ390" s="158"/>
      <c r="MK390" s="158"/>
      <c r="ML390" s="158"/>
      <c r="MM390" s="158"/>
      <c r="MN390" s="158"/>
      <c r="MO390" s="158"/>
      <c r="MP390" s="158"/>
      <c r="MQ390" s="158"/>
      <c r="MR390" s="158"/>
      <c r="MS390" s="158"/>
      <c r="MT390" s="158"/>
      <c r="MU390" s="158"/>
      <c r="MV390" s="158"/>
      <c r="MW390" s="158"/>
      <c r="MX390" s="158"/>
      <c r="MY390" s="158"/>
      <c r="MZ390" s="158"/>
      <c r="NA390" s="158"/>
      <c r="NB390" s="158"/>
      <c r="NC390" s="158"/>
      <c r="ND390" s="158"/>
      <c r="NE390" s="158"/>
      <c r="NF390" s="158"/>
      <c r="NG390" s="158"/>
      <c r="NH390" s="158"/>
      <c r="NI390" s="158"/>
      <c r="NJ390" s="158"/>
      <c r="NK390" s="158"/>
      <c r="NL390" s="158"/>
      <c r="NM390" s="158"/>
      <c r="NN390" s="158"/>
      <c r="NO390" s="158"/>
      <c r="NP390" s="158"/>
      <c r="NQ390" s="158"/>
      <c r="NR390" s="158"/>
      <c r="NS390" s="158"/>
      <c r="NT390" s="158"/>
      <c r="NU390" s="158"/>
      <c r="NV390" s="158"/>
      <c r="NW390" s="158"/>
      <c r="NX390" s="158"/>
      <c r="NY390" s="158"/>
      <c r="NZ390" s="158"/>
      <c r="OA390" s="158"/>
      <c r="OB390" s="158"/>
      <c r="OC390" s="158"/>
      <c r="OD390" s="158"/>
      <c r="OE390" s="158"/>
      <c r="OF390" s="158"/>
      <c r="OG390" s="158"/>
      <c r="OH390" s="158"/>
      <c r="OI390" s="158"/>
      <c r="OJ390" s="158"/>
      <c r="OK390" s="158"/>
      <c r="OL390" s="158"/>
      <c r="OM390" s="158"/>
      <c r="ON390" s="158"/>
      <c r="OO390" s="158"/>
      <c r="OP390" s="158"/>
      <c r="OQ390" s="158"/>
      <c r="OR390" s="158"/>
      <c r="OS390" s="158"/>
      <c r="OT390" s="158"/>
      <c r="OU390" s="158"/>
      <c r="OV390" s="158"/>
      <c r="OW390" s="158"/>
      <c r="OX390" s="158"/>
      <c r="OY390" s="158"/>
      <c r="OZ390" s="158"/>
      <c r="PA390" s="158"/>
      <c r="PB390" s="158"/>
      <c r="PC390" s="158"/>
      <c r="PD390" s="158"/>
      <c r="PE390" s="158"/>
      <c r="PF390" s="158"/>
      <c r="PG390" s="158"/>
      <c r="PH390" s="158"/>
      <c r="PI390" s="158"/>
      <c r="PJ390" s="158"/>
      <c r="PK390" s="158"/>
      <c r="PL390" s="158"/>
      <c r="PM390" s="158"/>
      <c r="PN390" s="158"/>
      <c r="PO390" s="158"/>
      <c r="PP390" s="158"/>
      <c r="PQ390" s="158"/>
      <c r="PR390" s="158"/>
      <c r="PS390" s="158"/>
      <c r="PT390" s="158"/>
      <c r="PU390" s="158"/>
      <c r="PV390" s="158"/>
      <c r="PW390" s="158"/>
      <c r="PX390" s="158"/>
      <c r="PY390" s="158"/>
      <c r="PZ390" s="158"/>
      <c r="QA390" s="158"/>
      <c r="QB390" s="158"/>
      <c r="QC390" s="158"/>
      <c r="QD390" s="158"/>
      <c r="QE390" s="158"/>
      <c r="QF390" s="158"/>
      <c r="QG390" s="158"/>
      <c r="QH390" s="158"/>
      <c r="QI390" s="158"/>
      <c r="QJ390" s="158"/>
      <c r="QK390" s="158"/>
      <c r="QL390" s="158"/>
      <c r="QM390" s="158"/>
      <c r="QN390" s="158"/>
      <c r="QO390" s="158"/>
      <c r="QP390" s="158"/>
      <c r="QQ390" s="158"/>
      <c r="QR390" s="158"/>
      <c r="QS390" s="158"/>
      <c r="QT390" s="158"/>
      <c r="QU390" s="158"/>
      <c r="QV390" s="158"/>
      <c r="QW390" s="158"/>
      <c r="QX390" s="158"/>
      <c r="QY390" s="158"/>
      <c r="QZ390" s="158"/>
      <c r="RA390" s="158"/>
      <c r="RB390" s="158"/>
      <c r="RC390" s="158"/>
      <c r="RD390" s="158"/>
      <c r="RE390" s="158"/>
      <c r="RF390" s="158"/>
      <c r="RG390" s="158"/>
      <c r="RH390" s="158"/>
      <c r="RI390" s="158"/>
      <c r="RJ390" s="158"/>
      <c r="RK390" s="158"/>
      <c r="RL390" s="158"/>
      <c r="RM390" s="158"/>
      <c r="RN390" s="158"/>
      <c r="RO390" s="158"/>
      <c r="RP390" s="158"/>
      <c r="RQ390" s="158"/>
      <c r="RR390" s="158"/>
      <c r="RS390" s="158"/>
      <c r="RT390" s="158"/>
      <c r="RU390" s="158"/>
      <c r="RV390" s="158"/>
      <c r="RW390" s="158"/>
      <c r="RX390" s="158"/>
      <c r="RY390" s="158"/>
      <c r="RZ390" s="158"/>
      <c r="SA390" s="158"/>
      <c r="SB390" s="158"/>
      <c r="SC390" s="158"/>
      <c r="SD390" s="158"/>
      <c r="SE390" s="158"/>
      <c r="SF390" s="158"/>
      <c r="SG390" s="158"/>
      <c r="SH390" s="158"/>
      <c r="SI390" s="158"/>
      <c r="SJ390" s="158"/>
      <c r="SK390" s="158"/>
      <c r="SL390" s="158"/>
      <c r="SM390" s="158"/>
      <c r="SN390" s="158"/>
      <c r="SO390" s="158"/>
      <c r="SP390" s="158"/>
      <c r="SQ390" s="158"/>
      <c r="SR390" s="158"/>
      <c r="SS390" s="158"/>
      <c r="ST390" s="158"/>
      <c r="SU390" s="158"/>
      <c r="SV390" s="158"/>
      <c r="SW390" s="158"/>
      <c r="SX390" s="158"/>
      <c r="SY390" s="158"/>
      <c r="SZ390" s="158"/>
      <c r="TA390" s="158"/>
      <c r="TB390" s="158"/>
      <c r="TC390" s="158"/>
      <c r="TD390" s="158"/>
      <c r="TE390" s="158"/>
      <c r="TF390" s="158"/>
      <c r="TG390" s="158"/>
      <c r="TH390" s="158"/>
      <c r="TI390" s="158"/>
      <c r="TJ390" s="158"/>
      <c r="TK390" s="158"/>
      <c r="TL390" s="158"/>
      <c r="TM390" s="158"/>
      <c r="TN390" s="158"/>
      <c r="TO390" s="158"/>
      <c r="TP390" s="158"/>
      <c r="TQ390" s="158"/>
      <c r="TR390" s="158"/>
      <c r="TS390" s="158"/>
      <c r="TT390" s="158"/>
      <c r="TU390" s="158"/>
      <c r="TV390" s="158"/>
      <c r="TW390" s="158"/>
      <c r="TX390" s="158"/>
      <c r="TY390" s="158"/>
      <c r="TZ390" s="158"/>
      <c r="UA390" s="158"/>
      <c r="UB390" s="158"/>
      <c r="UC390" s="158"/>
      <c r="UD390" s="158"/>
      <c r="UE390" s="158"/>
      <c r="UF390" s="158"/>
      <c r="UG390" s="158"/>
      <c r="UH390" s="158"/>
      <c r="UI390" s="158"/>
      <c r="UJ390" s="158"/>
      <c r="UK390" s="158"/>
      <c r="UL390" s="158"/>
      <c r="UM390" s="158"/>
      <c r="UN390" s="158"/>
      <c r="UO390" s="158"/>
      <c r="UP390" s="158"/>
      <c r="UQ390" s="158"/>
      <c r="UR390" s="158"/>
      <c r="US390" s="158"/>
      <c r="UT390" s="158"/>
      <c r="UU390" s="158"/>
      <c r="UV390" s="158"/>
      <c r="UW390" s="158"/>
      <c r="UX390" s="158"/>
      <c r="UY390" s="158"/>
      <c r="UZ390" s="158"/>
      <c r="VA390" s="158"/>
      <c r="VB390" s="158"/>
      <c r="VC390" s="158"/>
      <c r="VD390" s="158"/>
      <c r="VE390" s="158"/>
      <c r="VF390" s="158"/>
      <c r="VG390" s="158"/>
      <c r="VH390" s="158"/>
      <c r="VI390" s="158"/>
      <c r="VJ390" s="158"/>
      <c r="VK390" s="158"/>
      <c r="VL390" s="158"/>
      <c r="VM390" s="158"/>
      <c r="VN390" s="158"/>
      <c r="VO390" s="158"/>
      <c r="VP390" s="158"/>
      <c r="VQ390" s="158"/>
      <c r="VR390" s="158"/>
      <c r="VS390" s="158"/>
      <c r="VT390" s="158"/>
      <c r="VU390" s="158"/>
      <c r="VV390" s="158"/>
      <c r="VW390" s="158"/>
      <c r="VX390" s="158"/>
      <c r="VY390" s="158"/>
      <c r="VZ390" s="158"/>
      <c r="WA390" s="158"/>
      <c r="WB390" s="158"/>
      <c r="WC390" s="158"/>
      <c r="WD390" s="158"/>
      <c r="WE390" s="158"/>
      <c r="WF390" s="158"/>
      <c r="WG390" s="158"/>
      <c r="WH390" s="158"/>
      <c r="WI390" s="158"/>
      <c r="WJ390" s="158"/>
      <c r="WK390" s="158"/>
      <c r="WL390" s="158"/>
      <c r="WM390" s="158"/>
      <c r="WN390" s="158"/>
      <c r="WO390" s="158"/>
      <c r="WP390" s="158"/>
      <c r="WQ390" s="158"/>
      <c r="WR390" s="158"/>
      <c r="WS390" s="158"/>
      <c r="WT390" s="158"/>
      <c r="WU390" s="158"/>
      <c r="WV390" s="158"/>
      <c r="WW390" s="158"/>
      <c r="WX390" s="158"/>
      <c r="WY390" s="158"/>
      <c r="WZ390" s="158"/>
      <c r="XA390" s="158"/>
      <c r="XB390" s="158"/>
      <c r="XC390" s="158"/>
      <c r="XD390" s="158"/>
      <c r="XE390" s="158"/>
      <c r="XF390" s="158"/>
      <c r="XG390" s="158"/>
      <c r="XH390" s="158"/>
      <c r="XI390" s="158"/>
      <c r="XJ390" s="158"/>
      <c r="XK390" s="158"/>
      <c r="XL390" s="158"/>
      <c r="XM390" s="158"/>
      <c r="XN390" s="158"/>
      <c r="XO390" s="158"/>
      <c r="XP390" s="158"/>
      <c r="XQ390" s="158"/>
      <c r="XR390" s="158"/>
      <c r="XS390" s="158"/>
      <c r="XT390" s="158"/>
      <c r="XU390" s="158"/>
      <c r="XV390" s="158"/>
      <c r="XW390" s="158"/>
      <c r="XX390" s="158"/>
      <c r="XY390" s="158"/>
      <c r="XZ390" s="158"/>
      <c r="YA390" s="158"/>
      <c r="YB390" s="158"/>
      <c r="YC390" s="158"/>
      <c r="YD390" s="158"/>
      <c r="YE390" s="158"/>
      <c r="YF390" s="158"/>
      <c r="YG390" s="158"/>
      <c r="YH390" s="158"/>
      <c r="YI390" s="158"/>
      <c r="YJ390" s="158"/>
      <c r="YK390" s="158"/>
      <c r="YL390" s="158"/>
      <c r="YM390" s="158"/>
      <c r="YN390" s="158"/>
      <c r="YO390" s="158"/>
      <c r="YP390" s="158"/>
      <c r="YQ390" s="158"/>
      <c r="YR390" s="158"/>
      <c r="YS390" s="158"/>
      <c r="YT390" s="158"/>
      <c r="YU390" s="158"/>
      <c r="YV390" s="158"/>
      <c r="YW390" s="158"/>
      <c r="YX390" s="158"/>
      <c r="YY390" s="158"/>
      <c r="YZ390" s="158"/>
      <c r="ZA390" s="158"/>
      <c r="ZB390" s="158"/>
      <c r="ZC390" s="158"/>
      <c r="ZD390" s="158"/>
      <c r="ZE390" s="158"/>
      <c r="ZF390" s="158"/>
      <c r="ZG390" s="158"/>
      <c r="ZH390" s="158"/>
      <c r="ZI390" s="158"/>
      <c r="ZJ390" s="158"/>
      <c r="ZK390" s="158"/>
      <c r="ZL390" s="158"/>
      <c r="ZM390" s="158"/>
      <c r="ZN390" s="158"/>
      <c r="ZO390" s="158"/>
      <c r="ZP390" s="158"/>
      <c r="ZQ390" s="158"/>
      <c r="ZR390" s="158"/>
      <c r="ZS390" s="158"/>
      <c r="ZT390" s="158"/>
      <c r="ZU390" s="158"/>
      <c r="ZV390" s="158"/>
      <c r="ZW390" s="158"/>
      <c r="ZX390" s="158"/>
      <c r="ZY390" s="158"/>
      <c r="ZZ390" s="158"/>
      <c r="AAA390" s="158"/>
      <c r="AAB390" s="158"/>
      <c r="AAC390" s="158"/>
      <c r="AAD390" s="158"/>
      <c r="AAE390" s="158"/>
      <c r="AAF390" s="158"/>
      <c r="AAG390" s="158"/>
      <c r="AAH390" s="158"/>
      <c r="AAI390" s="158"/>
      <c r="AAJ390" s="158"/>
      <c r="AAK390" s="158"/>
      <c r="AAL390" s="158"/>
      <c r="AAM390" s="158"/>
      <c r="AAN390" s="158"/>
      <c r="AAO390" s="158"/>
      <c r="AAP390" s="158"/>
      <c r="AAQ390" s="158"/>
      <c r="AAR390" s="158"/>
      <c r="AAS390" s="158"/>
      <c r="AAT390" s="158"/>
      <c r="AAU390" s="158"/>
      <c r="AAV390" s="158"/>
      <c r="AAW390" s="158"/>
      <c r="AAX390" s="158"/>
      <c r="AAY390" s="158"/>
      <c r="AAZ390" s="158"/>
      <c r="ABA390" s="158"/>
      <c r="ABB390" s="158"/>
      <c r="ABC390" s="158"/>
      <c r="ABD390" s="158"/>
      <c r="ABE390" s="158"/>
      <c r="ABF390" s="158"/>
      <c r="ABG390" s="158"/>
      <c r="ABH390" s="158"/>
      <c r="ABI390" s="158"/>
      <c r="ABJ390" s="158"/>
      <c r="ABK390" s="158"/>
      <c r="ABL390" s="158"/>
      <c r="ABM390" s="158"/>
      <c r="ABN390" s="158"/>
      <c r="ABO390" s="158"/>
      <c r="ABP390" s="158"/>
      <c r="ABQ390" s="158"/>
      <c r="ABR390" s="158"/>
      <c r="ABS390" s="158"/>
      <c r="ABT390" s="158"/>
      <c r="ABU390" s="158"/>
      <c r="ABV390" s="158"/>
      <c r="ABW390" s="158"/>
      <c r="ABX390" s="158"/>
      <c r="ABY390" s="158"/>
      <c r="ABZ390" s="158"/>
      <c r="ACA390" s="158"/>
      <c r="ACB390" s="158"/>
      <c r="ACC390" s="158"/>
      <c r="ACD390" s="158"/>
      <c r="ACE390" s="158"/>
      <c r="ACF390" s="158"/>
      <c r="ACG390" s="158"/>
      <c r="ACH390" s="158"/>
      <c r="ACI390" s="158"/>
      <c r="ACJ390" s="158"/>
      <c r="ACK390" s="158"/>
      <c r="ACL390" s="158"/>
      <c r="ACM390" s="158"/>
      <c r="ACN390" s="158"/>
      <c r="ACO390" s="158"/>
      <c r="ACP390" s="158"/>
      <c r="ACQ390" s="158"/>
      <c r="ACR390" s="158"/>
      <c r="ACS390" s="158"/>
      <c r="ACT390" s="158"/>
      <c r="ACU390" s="158"/>
      <c r="ACV390" s="158"/>
      <c r="ACW390" s="158"/>
      <c r="ACX390" s="158"/>
      <c r="ACY390" s="158"/>
      <c r="ACZ390" s="158"/>
      <c r="ADA390" s="158"/>
      <c r="ADB390" s="158"/>
      <c r="ADC390" s="158"/>
      <c r="ADD390" s="158"/>
      <c r="ADE390" s="158"/>
      <c r="ADF390" s="158"/>
      <c r="ADG390" s="158"/>
      <c r="ADH390" s="158"/>
      <c r="ADI390" s="158"/>
      <c r="ADJ390" s="158"/>
      <c r="ADK390" s="158"/>
      <c r="ADL390" s="158"/>
      <c r="ADM390" s="158"/>
      <c r="ADN390" s="158"/>
      <c r="ADO390" s="158"/>
      <c r="ADP390" s="158"/>
      <c r="ADQ390" s="158"/>
      <c r="ADR390" s="158"/>
      <c r="ADS390" s="158"/>
      <c r="ADT390" s="158"/>
      <c r="ADU390" s="158"/>
      <c r="ADV390" s="158"/>
      <c r="ADW390" s="158"/>
      <c r="ADX390" s="158"/>
      <c r="ADY390" s="158"/>
      <c r="ADZ390" s="158"/>
      <c r="AEA390" s="158"/>
      <c r="AEB390" s="158"/>
      <c r="AEC390" s="158"/>
      <c r="AED390" s="158"/>
      <c r="AEE390" s="158"/>
      <c r="AEF390" s="158"/>
      <c r="AEG390" s="158"/>
      <c r="AEH390" s="158"/>
      <c r="AEI390" s="158"/>
      <c r="AEJ390" s="158"/>
      <c r="AEK390" s="158"/>
      <c r="AEL390" s="158"/>
      <c r="AEM390" s="158"/>
      <c r="AEN390" s="158"/>
      <c r="AEO390" s="158"/>
      <c r="AEP390" s="158"/>
      <c r="AEQ390" s="158"/>
      <c r="AER390" s="158"/>
      <c r="AES390" s="158"/>
      <c r="AET390" s="158"/>
      <c r="AEU390" s="158"/>
      <c r="AEV390" s="158"/>
      <c r="AEW390" s="158"/>
      <c r="AEX390" s="158"/>
      <c r="AEY390" s="158"/>
      <c r="AEZ390" s="158"/>
      <c r="AFA390" s="158"/>
      <c r="AFB390" s="158"/>
      <c r="AFC390" s="158"/>
      <c r="AFD390" s="158"/>
      <c r="AFE390" s="158"/>
      <c r="AFF390" s="158"/>
      <c r="AFG390" s="158"/>
      <c r="AFH390" s="158"/>
      <c r="AFI390" s="158"/>
      <c r="AFJ390" s="158"/>
      <c r="AFK390" s="158"/>
      <c r="AFL390" s="158"/>
      <c r="AFM390" s="158"/>
      <c r="AFN390" s="158"/>
      <c r="AFO390" s="158"/>
      <c r="AFP390" s="158"/>
      <c r="AFQ390" s="158"/>
      <c r="AFR390" s="158"/>
      <c r="AFS390" s="158"/>
      <c r="AFT390" s="158"/>
      <c r="AFU390" s="158"/>
      <c r="AFV390" s="158"/>
      <c r="AFW390" s="158"/>
      <c r="AFX390" s="158"/>
      <c r="AFY390" s="158"/>
      <c r="AFZ390" s="158"/>
      <c r="AGA390" s="158"/>
      <c r="AGB390" s="158"/>
      <c r="AGC390" s="158"/>
      <c r="AGD390" s="158"/>
      <c r="AGE390" s="158"/>
      <c r="AGF390" s="158"/>
      <c r="AGG390" s="158"/>
      <c r="AGH390" s="158"/>
      <c r="AGI390" s="158"/>
      <c r="AGJ390" s="158"/>
      <c r="AGK390" s="158"/>
      <c r="AGL390" s="158"/>
      <c r="AGM390" s="158"/>
      <c r="AGN390" s="158"/>
      <c r="AGO390" s="158"/>
      <c r="AGP390" s="158"/>
      <c r="AGQ390" s="158"/>
      <c r="AGR390" s="158"/>
      <c r="AGS390" s="158"/>
      <c r="AGT390" s="158"/>
      <c r="AGU390" s="158"/>
      <c r="AGV390" s="158"/>
      <c r="AGW390" s="158"/>
      <c r="AGX390" s="158"/>
      <c r="AGY390" s="158"/>
      <c r="AGZ390" s="158"/>
      <c r="AHA390" s="158"/>
      <c r="AHB390" s="158"/>
      <c r="AHC390" s="158"/>
      <c r="AHD390" s="158"/>
      <c r="AHE390" s="158"/>
      <c r="AHF390" s="158"/>
      <c r="AHG390" s="158"/>
      <c r="AHH390" s="158"/>
      <c r="AHI390" s="158"/>
      <c r="AHJ390" s="158"/>
      <c r="AHK390" s="158"/>
      <c r="AHL390" s="158"/>
      <c r="AHM390" s="158"/>
      <c r="AHN390" s="158"/>
      <c r="AHO390" s="158"/>
      <c r="AHP390" s="158"/>
      <c r="AHQ390" s="158"/>
      <c r="AHR390" s="158"/>
      <c r="AHS390" s="158"/>
      <c r="AHT390" s="158"/>
      <c r="AHU390" s="158"/>
      <c r="AHV390" s="158"/>
      <c r="AHW390" s="158"/>
      <c r="AHX390" s="158"/>
      <c r="AHY390" s="158"/>
      <c r="AHZ390" s="158"/>
      <c r="AIA390" s="158"/>
      <c r="AIB390" s="158"/>
      <c r="AIC390" s="158"/>
      <c r="AID390" s="158"/>
      <c r="AIE390" s="158"/>
      <c r="AIF390" s="158"/>
      <c r="AIG390" s="158"/>
      <c r="AIH390" s="158"/>
      <c r="AII390" s="158"/>
      <c r="AIJ390" s="158"/>
      <c r="AIK390" s="158"/>
      <c r="AIL390" s="158"/>
      <c r="AIM390" s="158"/>
      <c r="AIN390" s="158"/>
      <c r="AIO390" s="158"/>
      <c r="AIP390" s="158"/>
      <c r="AIQ390" s="158"/>
      <c r="AIR390" s="158"/>
      <c r="AIS390" s="158"/>
      <c r="AIT390" s="158"/>
      <c r="AIU390" s="158"/>
      <c r="AIV390" s="158"/>
      <c r="AIW390" s="158"/>
      <c r="AIX390" s="158"/>
      <c r="AIY390" s="158"/>
      <c r="AIZ390" s="158"/>
      <c r="AJA390" s="158"/>
      <c r="AJB390" s="158"/>
      <c r="AJC390" s="158"/>
      <c r="AJD390" s="158"/>
      <c r="AJE390" s="158"/>
      <c r="AJF390" s="158"/>
      <c r="AJG390" s="158"/>
      <c r="AJH390" s="158"/>
      <c r="AJI390" s="158"/>
      <c r="AJJ390" s="158"/>
      <c r="AJK390" s="158"/>
      <c r="AJL390" s="158"/>
      <c r="AJM390" s="158"/>
      <c r="AJN390" s="158"/>
      <c r="AJO390" s="158"/>
      <c r="AJP390" s="158"/>
      <c r="AJQ390" s="158"/>
      <c r="AJR390" s="158"/>
      <c r="AJS390" s="158"/>
      <c r="AJT390" s="158"/>
      <c r="AJU390" s="158"/>
      <c r="AJV390" s="158"/>
      <c r="AJW390" s="158"/>
      <c r="AJX390" s="158"/>
      <c r="AJY390" s="158"/>
      <c r="AJZ390" s="158"/>
      <c r="AKA390" s="158"/>
      <c r="AKB390" s="158"/>
      <c r="AKC390" s="158"/>
      <c r="AKD390" s="158"/>
      <c r="AKE390" s="158"/>
      <c r="AKF390" s="158"/>
      <c r="AKG390" s="158"/>
      <c r="AKH390" s="158"/>
      <c r="AKI390" s="158"/>
      <c r="AKJ390" s="158"/>
      <c r="AKK390" s="158"/>
      <c r="AKL390" s="158"/>
      <c r="AKM390" s="158"/>
      <c r="AKN390" s="158"/>
      <c r="AKO390" s="158"/>
      <c r="AKP390" s="158"/>
      <c r="AKQ390" s="158"/>
      <c r="AKR390" s="158"/>
      <c r="AKS390" s="158"/>
      <c r="AKT390" s="158"/>
      <c r="AKU390" s="158"/>
      <c r="AKV390" s="158"/>
      <c r="AKW390" s="158"/>
      <c r="AKX390" s="158"/>
      <c r="AKY390" s="158"/>
      <c r="AKZ390" s="158"/>
      <c r="ALA390" s="158"/>
      <c r="ALB390" s="158"/>
      <c r="ALC390" s="158"/>
      <c r="ALD390" s="158"/>
      <c r="ALE390" s="158"/>
      <c r="ALF390" s="158"/>
      <c r="ALG390" s="158"/>
      <c r="ALH390" s="158"/>
      <c r="ALI390" s="158"/>
      <c r="ALJ390" s="158"/>
      <c r="ALK390" s="158"/>
      <c r="ALL390" s="158"/>
      <c r="ALM390" s="158"/>
      <c r="ALN390" s="158"/>
      <c r="ALO390" s="158"/>
      <c r="ALP390" s="158"/>
      <c r="ALQ390" s="158"/>
      <c r="ALR390" s="158"/>
      <c r="ALS390" s="158"/>
      <c r="ALT390" s="158"/>
      <c r="ALU390" s="158"/>
      <c r="ALV390" s="158"/>
      <c r="ALW390" s="158"/>
      <c r="ALX390" s="158"/>
      <c r="ALY390" s="158"/>
      <c r="ALZ390" s="158"/>
      <c r="AMA390" s="158"/>
      <c r="AMB390" s="158"/>
      <c r="AMC390" s="158"/>
      <c r="AMD390" s="158"/>
      <c r="AME390" s="158"/>
      <c r="AMF390" s="158"/>
      <c r="AMG390" s="158"/>
      <c r="AMH390" s="158"/>
      <c r="AMI390" s="158"/>
      <c r="AMJ390" s="158"/>
      <c r="AMK390" s="158"/>
      <c r="AML390" s="158"/>
      <c r="AMM390" s="158"/>
      <c r="AMN390" s="158"/>
      <c r="AMO390" s="158"/>
      <c r="AMP390" s="158"/>
      <c r="AMQ390" s="158"/>
      <c r="AMR390" s="158"/>
      <c r="AMS390" s="158"/>
      <c r="AMT390" s="158"/>
      <c r="AMU390" s="158"/>
      <c r="AMV390" s="158"/>
      <c r="AMW390" s="158"/>
      <c r="AMX390" s="158"/>
      <c r="AMY390" s="158"/>
      <c r="AMZ390" s="158"/>
      <c r="ANA390" s="158"/>
      <c r="ANB390" s="158"/>
      <c r="ANC390" s="158"/>
      <c r="AND390" s="158"/>
      <c r="ANE390" s="158"/>
      <c r="ANF390" s="158"/>
      <c r="ANG390" s="158"/>
      <c r="ANH390" s="158"/>
      <c r="ANI390" s="158"/>
      <c r="ANJ390" s="158"/>
      <c r="ANK390" s="158"/>
      <c r="ANL390" s="158"/>
      <c r="ANM390" s="158"/>
      <c r="ANN390" s="158"/>
      <c r="ANO390" s="158"/>
      <c r="ANP390" s="158"/>
      <c r="ANQ390" s="158"/>
      <c r="ANR390" s="158"/>
      <c r="ANS390" s="158"/>
      <c r="ANT390" s="158"/>
      <c r="ANU390" s="158"/>
      <c r="ANV390" s="158"/>
      <c r="ANW390" s="158"/>
      <c r="ANX390" s="158"/>
      <c r="ANY390" s="158"/>
      <c r="ANZ390" s="158"/>
      <c r="AOA390" s="158"/>
      <c r="AOB390" s="158"/>
      <c r="AOC390" s="158"/>
      <c r="AOD390" s="158"/>
      <c r="AOE390" s="158"/>
      <c r="AOF390" s="158"/>
      <c r="AOG390" s="158"/>
      <c r="AOH390" s="158"/>
      <c r="AOI390" s="158"/>
      <c r="AOJ390" s="158"/>
      <c r="AOK390" s="158"/>
      <c r="AOL390" s="158"/>
      <c r="AOM390" s="158"/>
      <c r="AON390" s="158"/>
      <c r="AOO390" s="158"/>
      <c r="AOP390" s="158"/>
      <c r="AOQ390" s="158"/>
      <c r="AOR390" s="158"/>
      <c r="AOS390" s="158"/>
      <c r="AOT390" s="158"/>
      <c r="AOU390" s="158"/>
      <c r="AOV390" s="158"/>
      <c r="AOW390" s="158"/>
      <c r="AOX390" s="158"/>
      <c r="AOY390" s="158"/>
      <c r="AOZ390" s="158"/>
      <c r="APA390" s="158"/>
      <c r="APB390" s="158"/>
      <c r="APC390" s="158"/>
      <c r="APD390" s="158"/>
      <c r="APE390" s="158"/>
      <c r="APF390" s="158"/>
      <c r="APG390" s="158"/>
      <c r="APH390" s="158"/>
      <c r="API390" s="158"/>
      <c r="APJ390" s="158"/>
      <c r="APK390" s="158"/>
      <c r="APL390" s="158"/>
      <c r="APM390" s="158"/>
      <c r="APN390" s="158"/>
      <c r="APO390" s="158"/>
      <c r="APP390" s="158"/>
      <c r="APQ390" s="158"/>
      <c r="APR390" s="158"/>
      <c r="APS390" s="158"/>
      <c r="APT390" s="158"/>
      <c r="APU390" s="158"/>
      <c r="APV390" s="158"/>
      <c r="APW390" s="158"/>
      <c r="APX390" s="158"/>
      <c r="APY390" s="158"/>
      <c r="APZ390" s="158"/>
      <c r="AQA390" s="158"/>
      <c r="AQB390" s="158"/>
      <c r="AQC390" s="158"/>
      <c r="AQD390" s="158"/>
      <c r="AQE390" s="158"/>
      <c r="AQF390" s="158"/>
      <c r="AQG390" s="158"/>
      <c r="AQH390" s="158"/>
      <c r="AQI390" s="158"/>
      <c r="AQJ390" s="158"/>
      <c r="AQK390" s="158"/>
      <c r="AQL390" s="158"/>
      <c r="AQM390" s="158"/>
      <c r="AQN390" s="158"/>
      <c r="AQO390" s="158"/>
      <c r="AQP390" s="158"/>
      <c r="AQQ390" s="158"/>
      <c r="AQR390" s="158"/>
      <c r="AQS390" s="158"/>
      <c r="AQT390" s="158"/>
      <c r="AQU390" s="158"/>
      <c r="AQV390" s="158"/>
      <c r="AQW390" s="158"/>
      <c r="AQX390" s="158"/>
      <c r="AQY390" s="158"/>
      <c r="AQZ390" s="158"/>
      <c r="ARA390" s="158"/>
      <c r="ARB390" s="158"/>
      <c r="ARC390" s="158"/>
      <c r="ARD390" s="158"/>
      <c r="ARE390" s="158"/>
      <c r="ARF390" s="158"/>
      <c r="ARG390" s="158"/>
      <c r="ARH390" s="158"/>
      <c r="ARI390" s="158"/>
      <c r="ARJ390" s="158"/>
      <c r="ARK390" s="158"/>
      <c r="ARL390" s="158"/>
      <c r="ARM390" s="158"/>
      <c r="ARN390" s="158"/>
      <c r="ARO390" s="158"/>
      <c r="ARP390" s="158"/>
      <c r="ARQ390" s="158"/>
      <c r="ARR390" s="158"/>
      <c r="ARS390" s="158"/>
      <c r="ART390" s="158"/>
      <c r="ARU390" s="158"/>
      <c r="ARV390" s="158"/>
      <c r="ARW390" s="158"/>
      <c r="ARX390" s="158"/>
      <c r="ARY390" s="158"/>
      <c r="ARZ390" s="158"/>
      <c r="ASA390" s="158"/>
      <c r="ASB390" s="158"/>
      <c r="ASC390" s="158"/>
      <c r="ASD390" s="158"/>
      <c r="ASE390" s="158"/>
      <c r="ASF390" s="158"/>
      <c r="ASG390" s="158"/>
      <c r="ASH390" s="158"/>
      <c r="ASI390" s="158"/>
      <c r="ASJ390" s="158"/>
      <c r="ASK390" s="158"/>
      <c r="ASL390" s="158"/>
      <c r="ASM390" s="158"/>
      <c r="ASN390" s="158"/>
      <c r="ASO390" s="158"/>
      <c r="ASP390" s="158"/>
      <c r="ASQ390" s="158"/>
      <c r="ASR390" s="158"/>
      <c r="ASS390" s="158"/>
      <c r="AST390" s="158"/>
      <c r="ASU390" s="158"/>
      <c r="ASV390" s="158"/>
      <c r="ASW390" s="158"/>
      <c r="ASX390" s="158"/>
      <c r="ASY390" s="158"/>
      <c r="ASZ390" s="158"/>
      <c r="ATA390" s="158"/>
      <c r="ATB390" s="158"/>
      <c r="ATC390" s="158"/>
      <c r="ATD390" s="158"/>
      <c r="ATE390" s="158"/>
      <c r="ATF390" s="158"/>
      <c r="ATG390" s="158"/>
      <c r="ATH390" s="158"/>
      <c r="ATI390" s="158"/>
      <c r="ATJ390" s="158"/>
      <c r="ATK390" s="158"/>
      <c r="ATL390" s="158"/>
      <c r="ATM390" s="158"/>
      <c r="ATN390" s="158"/>
      <c r="ATO390" s="158"/>
      <c r="ATP390" s="158"/>
      <c r="ATQ390" s="158"/>
      <c r="ATR390" s="158"/>
      <c r="ATS390" s="158"/>
      <c r="ATT390" s="158"/>
      <c r="ATU390" s="158"/>
      <c r="ATV390" s="158"/>
      <c r="ATW390" s="158"/>
      <c r="ATX390" s="158"/>
      <c r="ATY390" s="158"/>
      <c r="ATZ390" s="158"/>
      <c r="AUA390" s="158"/>
      <c r="AUB390" s="158"/>
      <c r="AUC390" s="158"/>
      <c r="AUD390" s="158"/>
      <c r="AUE390" s="158"/>
      <c r="AUF390" s="158"/>
      <c r="AUG390" s="158"/>
      <c r="AUH390" s="158"/>
      <c r="AUI390" s="158"/>
      <c r="AUJ390" s="158"/>
      <c r="AUK390" s="158"/>
      <c r="AUL390" s="158"/>
      <c r="AUM390" s="158"/>
      <c r="AUN390" s="158"/>
      <c r="AUO390" s="158"/>
      <c r="AUP390" s="158"/>
      <c r="AUQ390" s="158"/>
      <c r="AUR390" s="158"/>
      <c r="AUS390" s="158"/>
      <c r="AUT390" s="158"/>
      <c r="AUU390" s="158"/>
      <c r="AUV390" s="158"/>
      <c r="AUW390" s="158"/>
      <c r="AUX390" s="158"/>
      <c r="AUY390" s="158"/>
      <c r="AUZ390" s="158"/>
      <c r="AVA390" s="158"/>
      <c r="AVB390" s="158"/>
      <c r="AVC390" s="158"/>
      <c r="AVD390" s="158"/>
      <c r="AVE390" s="158"/>
      <c r="AVF390" s="158"/>
      <c r="AVG390" s="158"/>
      <c r="AVH390" s="158"/>
      <c r="AVI390" s="158"/>
      <c r="AVJ390" s="158"/>
      <c r="AVK390" s="158"/>
      <c r="AVL390" s="158"/>
      <c r="AVM390" s="158"/>
      <c r="AVN390" s="158"/>
      <c r="AVO390" s="158"/>
      <c r="AVP390" s="158"/>
      <c r="AVQ390" s="158"/>
      <c r="AVR390" s="158"/>
      <c r="AVS390" s="158"/>
      <c r="AVT390" s="158"/>
      <c r="AVU390" s="158"/>
      <c r="AVV390" s="158"/>
      <c r="AVW390" s="158"/>
      <c r="AVX390" s="158"/>
      <c r="AVY390" s="158"/>
      <c r="AVZ390" s="158"/>
      <c r="AWA390" s="158"/>
      <c r="AWB390" s="158"/>
      <c r="AWC390" s="158"/>
      <c r="AWD390" s="158"/>
      <c r="AWE390" s="158"/>
      <c r="AWF390" s="158"/>
      <c r="AWG390" s="158"/>
      <c r="AWH390" s="158"/>
      <c r="AWI390" s="158"/>
      <c r="AWJ390" s="158"/>
      <c r="AWK390" s="158"/>
      <c r="AWL390" s="158"/>
      <c r="AWM390" s="158"/>
      <c r="AWN390" s="158"/>
      <c r="AWO390" s="158"/>
      <c r="AWP390" s="158"/>
      <c r="AWQ390" s="158"/>
      <c r="AWR390" s="158"/>
      <c r="AWS390" s="158"/>
      <c r="AWT390" s="158"/>
      <c r="AWU390" s="158"/>
      <c r="AWV390" s="158"/>
      <c r="AWW390" s="158"/>
      <c r="AWX390" s="158"/>
      <c r="AWY390" s="158"/>
      <c r="AWZ390" s="158"/>
      <c r="AXA390" s="158"/>
      <c r="AXB390" s="158"/>
      <c r="AXC390" s="158"/>
      <c r="AXD390" s="158"/>
      <c r="AXE390" s="158"/>
      <c r="AXF390" s="158"/>
      <c r="AXG390" s="158"/>
      <c r="AXH390" s="158"/>
      <c r="AXI390" s="158"/>
      <c r="AXJ390" s="158"/>
      <c r="AXK390" s="158"/>
      <c r="AXL390" s="158"/>
      <c r="AXM390" s="158"/>
      <c r="AXN390" s="158"/>
      <c r="AXO390" s="158"/>
      <c r="AXP390" s="158"/>
      <c r="AXQ390" s="158"/>
      <c r="AXR390" s="158"/>
      <c r="AXS390" s="158"/>
      <c r="AXT390" s="158"/>
      <c r="AXU390" s="158"/>
      <c r="AXV390" s="158"/>
      <c r="AXW390" s="158"/>
      <c r="AXX390" s="158"/>
      <c r="AXY390" s="158"/>
      <c r="AXZ390" s="158"/>
      <c r="AYA390" s="158"/>
      <c r="AYB390" s="158"/>
      <c r="AYC390" s="158"/>
      <c r="AYD390" s="158"/>
      <c r="AYE390" s="158"/>
      <c r="AYF390" s="158"/>
      <c r="AYG390" s="158"/>
      <c r="AYH390" s="158"/>
      <c r="AYI390" s="158"/>
      <c r="AYJ390" s="158"/>
      <c r="AYK390" s="158"/>
      <c r="AYL390" s="158"/>
      <c r="AYM390" s="158"/>
      <c r="AYN390" s="158"/>
      <c r="AYO390" s="158"/>
      <c r="AYP390" s="158"/>
      <c r="AYQ390" s="158"/>
      <c r="AYR390" s="158"/>
      <c r="AYS390" s="158"/>
      <c r="AYT390" s="158"/>
      <c r="AYU390" s="158"/>
      <c r="AYV390" s="158"/>
      <c r="AYW390" s="158"/>
      <c r="AYX390" s="158"/>
      <c r="AYY390" s="158"/>
      <c r="AYZ390" s="158"/>
      <c r="AZA390" s="158"/>
      <c r="AZB390" s="158"/>
      <c r="AZC390" s="158"/>
      <c r="AZD390" s="158"/>
      <c r="AZE390" s="158"/>
      <c r="AZF390" s="158"/>
      <c r="AZG390" s="158"/>
      <c r="AZH390" s="158"/>
      <c r="AZI390" s="158"/>
      <c r="AZJ390" s="158"/>
      <c r="AZK390" s="158"/>
      <c r="AZL390" s="158"/>
      <c r="AZM390" s="158"/>
      <c r="AZN390" s="158"/>
      <c r="AZO390" s="158"/>
      <c r="AZP390" s="158"/>
      <c r="AZQ390" s="158"/>
      <c r="AZR390" s="158"/>
      <c r="AZS390" s="158"/>
      <c r="AZT390" s="158"/>
      <c r="AZU390" s="158"/>
      <c r="AZV390" s="158"/>
      <c r="AZW390" s="158"/>
      <c r="AZX390" s="158"/>
      <c r="AZY390" s="158"/>
      <c r="AZZ390" s="158"/>
      <c r="BAA390" s="158"/>
      <c r="BAB390" s="158"/>
      <c r="BAC390" s="158"/>
      <c r="BAD390" s="158"/>
      <c r="BAE390" s="158"/>
      <c r="BAF390" s="158"/>
      <c r="BAG390" s="158"/>
      <c r="BAH390" s="158"/>
      <c r="BAI390" s="158"/>
      <c r="BAJ390" s="158"/>
      <c r="BAK390" s="158"/>
      <c r="BAL390" s="158"/>
      <c r="BAM390" s="158"/>
      <c r="BAN390" s="158"/>
      <c r="BAO390" s="158"/>
      <c r="BAP390" s="158"/>
      <c r="BAQ390" s="158"/>
      <c r="BAR390" s="158"/>
      <c r="BAS390" s="158"/>
      <c r="BAT390" s="158"/>
      <c r="BAU390" s="158"/>
      <c r="BAV390" s="158"/>
      <c r="BAW390" s="158"/>
      <c r="BAX390" s="158"/>
      <c r="BAY390" s="158"/>
      <c r="BAZ390" s="158"/>
      <c r="BBA390" s="158"/>
      <c r="BBB390" s="158"/>
      <c r="BBC390" s="158"/>
      <c r="BBD390" s="158"/>
      <c r="BBE390" s="158"/>
      <c r="BBF390" s="158"/>
      <c r="BBG390" s="158"/>
      <c r="BBH390" s="158"/>
      <c r="BBI390" s="158"/>
      <c r="BBJ390" s="158"/>
      <c r="BBK390" s="158"/>
      <c r="BBL390" s="158"/>
      <c r="BBM390" s="158"/>
      <c r="BBN390" s="158"/>
      <c r="BBO390" s="158"/>
      <c r="BBP390" s="158"/>
      <c r="BBQ390" s="158"/>
      <c r="BBR390" s="158"/>
      <c r="BBS390" s="158"/>
      <c r="BBT390" s="158"/>
      <c r="BBU390" s="158"/>
      <c r="BBV390" s="158"/>
      <c r="BBW390" s="158"/>
      <c r="BBX390" s="158"/>
      <c r="BBY390" s="158"/>
      <c r="BBZ390" s="158"/>
      <c r="BCA390" s="158"/>
      <c r="BCB390" s="158"/>
      <c r="BCC390" s="158"/>
      <c r="BCD390" s="158"/>
      <c r="BCE390" s="158"/>
      <c r="BCF390" s="158"/>
      <c r="BCG390" s="158"/>
      <c r="BCH390" s="158"/>
      <c r="BCI390" s="158"/>
      <c r="BCJ390" s="158"/>
      <c r="BCK390" s="158"/>
      <c r="BCL390" s="158"/>
      <c r="BCM390" s="158"/>
      <c r="BCN390" s="158"/>
      <c r="BCO390" s="158"/>
      <c r="BCP390" s="158"/>
      <c r="BCQ390" s="158"/>
      <c r="BCR390" s="158"/>
      <c r="BCS390" s="158"/>
      <c r="BCT390" s="158"/>
      <c r="BCU390" s="158"/>
      <c r="BCV390" s="158"/>
      <c r="BCW390" s="158"/>
      <c r="BCX390" s="158"/>
      <c r="BCY390" s="158"/>
      <c r="BCZ390" s="158"/>
      <c r="BDA390" s="158"/>
      <c r="BDB390" s="158"/>
      <c r="BDC390" s="158"/>
      <c r="BDD390" s="158"/>
      <c r="BDE390" s="158"/>
      <c r="BDF390" s="158"/>
      <c r="BDG390" s="158"/>
      <c r="BDH390" s="158"/>
      <c r="BDI390" s="158"/>
      <c r="BDJ390" s="158"/>
      <c r="BDK390" s="158"/>
      <c r="BDL390" s="158"/>
      <c r="BDM390" s="158"/>
      <c r="BDN390" s="158"/>
      <c r="BDO390" s="158"/>
      <c r="BDP390" s="158"/>
      <c r="BDQ390" s="158"/>
      <c r="BDR390" s="158"/>
      <c r="BDS390" s="158"/>
      <c r="BDT390" s="158"/>
      <c r="BDU390" s="158"/>
      <c r="BDV390" s="158"/>
      <c r="BDW390" s="158"/>
      <c r="BDX390" s="158"/>
      <c r="BDY390" s="158"/>
      <c r="BDZ390" s="158"/>
      <c r="BEA390" s="158"/>
      <c r="BEB390" s="158"/>
      <c r="BEC390" s="158"/>
      <c r="BED390" s="158"/>
      <c r="BEE390" s="158"/>
      <c r="BEF390" s="158"/>
      <c r="BEG390" s="158"/>
      <c r="BEH390" s="158"/>
      <c r="BEI390" s="158"/>
      <c r="BEJ390" s="158"/>
      <c r="BEK390" s="158"/>
      <c r="BEL390" s="158"/>
      <c r="BEM390" s="158"/>
      <c r="BEN390" s="158"/>
      <c r="BEO390" s="158"/>
      <c r="BEP390" s="158"/>
      <c r="BEQ390" s="158"/>
      <c r="BER390" s="158"/>
      <c r="BES390" s="158"/>
      <c r="BET390" s="158"/>
      <c r="BEU390" s="158"/>
      <c r="BEV390" s="158"/>
      <c r="BEW390" s="158"/>
      <c r="BEX390" s="158"/>
      <c r="BEY390" s="158"/>
      <c r="BEZ390" s="158"/>
      <c r="BFA390" s="158"/>
      <c r="BFB390" s="158"/>
      <c r="BFC390" s="158"/>
      <c r="BFD390" s="158"/>
      <c r="BFE390" s="158"/>
      <c r="BFF390" s="158"/>
      <c r="BFG390" s="158"/>
      <c r="BFH390" s="158"/>
      <c r="BFI390" s="158"/>
      <c r="BFJ390" s="158"/>
      <c r="BFK390" s="158"/>
      <c r="BFL390" s="158"/>
      <c r="BFM390" s="158"/>
      <c r="BFN390" s="158"/>
      <c r="BFO390" s="158"/>
      <c r="BFP390" s="158"/>
      <c r="BFQ390" s="158"/>
      <c r="BFR390" s="158"/>
      <c r="BFS390" s="158"/>
      <c r="BFT390" s="158"/>
      <c r="BFU390" s="158"/>
      <c r="BFV390" s="158"/>
      <c r="BFW390" s="158"/>
      <c r="BFX390" s="158"/>
      <c r="BFY390" s="158"/>
      <c r="BFZ390" s="158"/>
      <c r="BGA390" s="158"/>
      <c r="BGB390" s="158"/>
      <c r="BGC390" s="158"/>
      <c r="BGD390" s="158"/>
      <c r="BGE390" s="158"/>
      <c r="BGF390" s="158"/>
      <c r="BGG390" s="158"/>
      <c r="BGH390" s="158"/>
      <c r="BGI390" s="158"/>
      <c r="BGJ390" s="158"/>
      <c r="BGK390" s="158"/>
      <c r="BGL390" s="158"/>
      <c r="BGM390" s="158"/>
      <c r="BGN390" s="158"/>
      <c r="BGO390" s="158"/>
      <c r="BGP390" s="158"/>
      <c r="BGQ390" s="158"/>
      <c r="BGR390" s="158"/>
      <c r="BGS390" s="158"/>
      <c r="BGT390" s="158"/>
      <c r="BGU390" s="158"/>
      <c r="BGV390" s="158"/>
      <c r="BGW390" s="158"/>
      <c r="BGX390" s="158"/>
      <c r="BGY390" s="158"/>
      <c r="BGZ390" s="158"/>
      <c r="BHA390" s="158"/>
      <c r="BHB390" s="158"/>
      <c r="BHC390" s="158"/>
      <c r="BHD390" s="158"/>
      <c r="BHE390" s="158"/>
      <c r="BHF390" s="158"/>
      <c r="BHG390" s="158"/>
      <c r="BHH390" s="158"/>
      <c r="BHI390" s="158"/>
      <c r="BHJ390" s="158"/>
      <c r="BHK390" s="158"/>
      <c r="BHL390" s="158"/>
      <c r="BHM390" s="158"/>
      <c r="BHN390" s="158"/>
      <c r="BHO390" s="158"/>
      <c r="BHP390" s="158"/>
      <c r="BHQ390" s="158"/>
      <c r="BHR390" s="158"/>
      <c r="BHS390" s="158"/>
      <c r="BHT390" s="158"/>
      <c r="BHU390" s="158"/>
      <c r="BHV390" s="158"/>
      <c r="BHW390" s="158"/>
      <c r="BHX390" s="158"/>
      <c r="BHY390" s="158"/>
      <c r="BHZ390" s="158"/>
      <c r="BIA390" s="158"/>
      <c r="BIB390" s="158"/>
      <c r="BIC390" s="158"/>
      <c r="BID390" s="158"/>
      <c r="BIE390" s="158"/>
      <c r="BIF390" s="158"/>
      <c r="BIG390" s="158"/>
      <c r="BIH390" s="158"/>
      <c r="BII390" s="158"/>
      <c r="BIJ390" s="158"/>
      <c r="BIK390" s="158"/>
      <c r="BIL390" s="158"/>
      <c r="BIM390" s="158"/>
      <c r="BIN390" s="158"/>
      <c r="BIO390" s="158"/>
      <c r="BIP390" s="158"/>
      <c r="BIQ390" s="158"/>
      <c r="BIR390" s="158"/>
      <c r="BIS390" s="158"/>
      <c r="BIT390" s="158"/>
      <c r="BIU390" s="158"/>
      <c r="BIV390" s="158"/>
      <c r="BIW390" s="158"/>
      <c r="BIX390" s="158"/>
      <c r="BIY390" s="158"/>
      <c r="BIZ390" s="158"/>
      <c r="BJA390" s="158"/>
      <c r="BJB390" s="158"/>
      <c r="BJC390" s="158"/>
      <c r="BJD390" s="158"/>
      <c r="BJE390" s="158"/>
      <c r="BJF390" s="158"/>
      <c r="BJG390" s="158"/>
      <c r="BJH390" s="158"/>
      <c r="BJI390" s="158"/>
      <c r="BJJ390" s="158"/>
      <c r="BJK390" s="158"/>
      <c r="BJL390" s="158"/>
      <c r="BJM390" s="158"/>
      <c r="BJN390" s="158"/>
      <c r="BJO390" s="158"/>
      <c r="BJP390" s="158"/>
      <c r="BJQ390" s="158"/>
      <c r="BJR390" s="158"/>
      <c r="BJS390" s="158"/>
      <c r="BJT390" s="158"/>
      <c r="BJU390" s="158"/>
      <c r="BJV390" s="158"/>
      <c r="BJW390" s="158"/>
      <c r="BJX390" s="158"/>
      <c r="BJY390" s="158"/>
      <c r="BJZ390" s="158"/>
      <c r="BKA390" s="158"/>
      <c r="BKB390" s="158"/>
      <c r="BKC390" s="158"/>
      <c r="BKD390" s="158"/>
      <c r="BKE390" s="158"/>
      <c r="BKF390" s="158"/>
      <c r="BKG390" s="158"/>
      <c r="BKH390" s="158"/>
      <c r="BKI390" s="158"/>
      <c r="BKJ390" s="158"/>
      <c r="BKK390" s="158"/>
      <c r="BKL390" s="158"/>
      <c r="BKM390" s="158"/>
      <c r="BKN390" s="158"/>
      <c r="BKO390" s="158"/>
      <c r="BKP390" s="158"/>
      <c r="BKQ390" s="158"/>
      <c r="BKR390" s="158"/>
      <c r="BKS390" s="158"/>
      <c r="BKT390" s="158"/>
      <c r="BKU390" s="158"/>
      <c r="BKV390" s="158"/>
      <c r="BKW390" s="158"/>
      <c r="BKX390" s="158"/>
      <c r="BKY390" s="158"/>
      <c r="BKZ390" s="158"/>
      <c r="BLA390" s="158"/>
      <c r="BLB390" s="158"/>
      <c r="BLC390" s="158"/>
      <c r="BLD390" s="158"/>
      <c r="BLE390" s="158"/>
      <c r="BLF390" s="158"/>
      <c r="BLG390" s="158"/>
      <c r="BLH390" s="158"/>
      <c r="BLI390" s="158"/>
      <c r="BLJ390" s="158"/>
      <c r="BLK390" s="158"/>
      <c r="BLL390" s="158"/>
      <c r="BLM390" s="158"/>
      <c r="BLN390" s="158"/>
      <c r="BLO390" s="158"/>
      <c r="BLP390" s="158"/>
      <c r="BLQ390" s="158"/>
      <c r="BLR390" s="158"/>
      <c r="BLS390" s="158"/>
      <c r="BLT390" s="158"/>
      <c r="BLU390" s="158"/>
      <c r="BLV390" s="158"/>
      <c r="BLW390" s="158"/>
      <c r="BLX390" s="158"/>
      <c r="BLY390" s="158"/>
      <c r="BLZ390" s="158"/>
      <c r="BMA390" s="158"/>
      <c r="BMB390" s="158"/>
      <c r="BMC390" s="158"/>
      <c r="BMD390" s="158"/>
      <c r="BME390" s="158"/>
      <c r="BMF390" s="158"/>
      <c r="BMG390" s="158"/>
      <c r="BMH390" s="158"/>
      <c r="BMI390" s="158"/>
      <c r="BMJ390" s="158"/>
      <c r="BMK390" s="158"/>
      <c r="BML390" s="158"/>
      <c r="BMM390" s="158"/>
      <c r="BMN390" s="158"/>
      <c r="BMO390" s="158"/>
      <c r="BMP390" s="158"/>
      <c r="BMQ390" s="158"/>
      <c r="BMR390" s="158"/>
      <c r="BMS390" s="158"/>
      <c r="BMT390" s="158"/>
      <c r="BMU390" s="158"/>
      <c r="BMV390" s="158"/>
      <c r="BMW390" s="158"/>
      <c r="BMX390" s="158"/>
      <c r="BMY390" s="158"/>
      <c r="BMZ390" s="158"/>
      <c r="BNA390" s="158"/>
      <c r="BNB390" s="158"/>
      <c r="BNC390" s="158"/>
      <c r="BND390" s="158"/>
      <c r="BNE390" s="158"/>
      <c r="BNF390" s="158"/>
      <c r="BNG390" s="158"/>
      <c r="BNH390" s="158"/>
      <c r="BNI390" s="158"/>
      <c r="BNJ390" s="158"/>
      <c r="BNK390" s="158"/>
      <c r="BNL390" s="158"/>
      <c r="BNM390" s="158"/>
      <c r="BNN390" s="158"/>
      <c r="BNO390" s="158"/>
      <c r="BNP390" s="158"/>
      <c r="BNQ390" s="158"/>
      <c r="BNR390" s="158"/>
      <c r="BNS390" s="158"/>
      <c r="BNT390" s="158"/>
      <c r="BNU390" s="158"/>
      <c r="BNV390" s="158"/>
      <c r="BNW390" s="158"/>
      <c r="BNX390" s="158"/>
      <c r="BNY390" s="158"/>
      <c r="BNZ390" s="158"/>
      <c r="BOA390" s="158"/>
      <c r="BOB390" s="158"/>
      <c r="BOC390" s="158"/>
      <c r="BOD390" s="158"/>
      <c r="BOE390" s="158"/>
      <c r="BOF390" s="158"/>
      <c r="BOG390" s="158"/>
      <c r="BOH390" s="158"/>
      <c r="BOI390" s="158"/>
      <c r="BOJ390" s="158"/>
      <c r="BOK390" s="158"/>
      <c r="BOL390" s="158"/>
      <c r="BOM390" s="158"/>
      <c r="BON390" s="158"/>
      <c r="BOO390" s="158"/>
      <c r="BOP390" s="158"/>
      <c r="BOQ390" s="158"/>
      <c r="BOR390" s="158"/>
      <c r="BOS390" s="158"/>
      <c r="BOT390" s="158"/>
      <c r="BOU390" s="158"/>
      <c r="BOV390" s="158"/>
      <c r="BOW390" s="158"/>
      <c r="BOX390" s="158"/>
      <c r="BOY390" s="158"/>
      <c r="BOZ390" s="158"/>
      <c r="BPA390" s="158"/>
      <c r="BPB390" s="158"/>
      <c r="BPC390" s="158"/>
      <c r="BPD390" s="158"/>
      <c r="BPE390" s="158"/>
      <c r="BPF390" s="158"/>
      <c r="BPG390" s="158"/>
      <c r="BPH390" s="158"/>
      <c r="BPI390" s="158"/>
      <c r="BPJ390" s="158"/>
      <c r="BPK390" s="158"/>
      <c r="BPL390" s="158"/>
      <c r="BPM390" s="158"/>
      <c r="BPN390" s="158"/>
      <c r="BPO390" s="158"/>
      <c r="BPP390" s="158"/>
      <c r="BPQ390" s="158"/>
      <c r="BPR390" s="158"/>
      <c r="BPS390" s="158"/>
      <c r="BPT390" s="158"/>
      <c r="BPU390" s="158"/>
      <c r="BPV390" s="158"/>
      <c r="BPW390" s="158"/>
      <c r="BPX390" s="158"/>
      <c r="BPY390" s="158"/>
      <c r="BPZ390" s="158"/>
      <c r="BQA390" s="158"/>
      <c r="BQB390" s="158"/>
      <c r="BQC390" s="158"/>
      <c r="BQD390" s="158"/>
      <c r="BQE390" s="158"/>
      <c r="BQF390" s="158"/>
      <c r="BQG390" s="158"/>
      <c r="BQH390" s="158"/>
      <c r="BQI390" s="158"/>
      <c r="BQJ390" s="158"/>
      <c r="BQK390" s="158"/>
      <c r="BQL390" s="158"/>
      <c r="BQM390" s="158"/>
      <c r="BQN390" s="158"/>
      <c r="BQO390" s="158"/>
      <c r="BQP390" s="158"/>
      <c r="BQQ390" s="158"/>
      <c r="BQR390" s="158"/>
      <c r="BQS390" s="158"/>
      <c r="BQT390" s="158"/>
      <c r="BQU390" s="158"/>
      <c r="BQV390" s="158"/>
      <c r="BQW390" s="158"/>
      <c r="BQX390" s="158"/>
      <c r="BQY390" s="158"/>
      <c r="BQZ390" s="158"/>
      <c r="BRA390" s="158"/>
      <c r="BRB390" s="158"/>
      <c r="BRC390" s="158"/>
      <c r="BRD390" s="158"/>
      <c r="BRE390" s="158"/>
      <c r="BRF390" s="158"/>
      <c r="BRG390" s="158"/>
      <c r="BRH390" s="158"/>
      <c r="BRI390" s="158"/>
      <c r="BRJ390" s="158"/>
      <c r="BRK390" s="158"/>
      <c r="BRL390" s="158"/>
      <c r="BRM390" s="158"/>
      <c r="BRN390" s="158"/>
      <c r="BRO390" s="158"/>
      <c r="BRP390" s="158"/>
      <c r="BRQ390" s="158"/>
      <c r="BRR390" s="158"/>
      <c r="BRS390" s="158"/>
      <c r="BRT390" s="158"/>
      <c r="BRU390" s="158"/>
      <c r="BRV390" s="158"/>
      <c r="BRW390" s="158"/>
      <c r="BRX390" s="158"/>
      <c r="BRY390" s="158"/>
      <c r="BRZ390" s="158"/>
      <c r="BSA390" s="158"/>
      <c r="BSB390" s="158"/>
      <c r="BSC390" s="158"/>
      <c r="BSD390" s="158"/>
      <c r="BSE390" s="158"/>
      <c r="BSF390" s="158"/>
      <c r="BSG390" s="158"/>
      <c r="BSH390" s="158"/>
      <c r="BSI390" s="158"/>
      <c r="BSJ390" s="158"/>
      <c r="BSK390" s="158"/>
      <c r="BSL390" s="158"/>
      <c r="BSM390" s="158"/>
      <c r="BSN390" s="158"/>
      <c r="BSO390" s="158"/>
      <c r="BSP390" s="158"/>
      <c r="BSQ390" s="158"/>
      <c r="BSR390" s="158"/>
      <c r="BSS390" s="158"/>
      <c r="BST390" s="158"/>
      <c r="BSU390" s="158"/>
      <c r="BSV390" s="158"/>
      <c r="BSW390" s="158"/>
      <c r="BSX390" s="158"/>
      <c r="BSY390" s="158"/>
      <c r="BSZ390" s="158"/>
      <c r="BTA390" s="158"/>
      <c r="BTB390" s="158"/>
      <c r="BTC390" s="158"/>
      <c r="BTD390" s="158"/>
      <c r="BTE390" s="158"/>
      <c r="BTF390" s="158"/>
      <c r="BTG390" s="158"/>
      <c r="BTH390" s="158"/>
      <c r="BTI390" s="158"/>
      <c r="BTJ390" s="158"/>
      <c r="BTK390" s="158"/>
      <c r="BTL390" s="158"/>
      <c r="BTM390" s="158"/>
      <c r="BTN390" s="158"/>
      <c r="BTO390" s="158"/>
      <c r="BTP390" s="158"/>
      <c r="BTQ390" s="158"/>
      <c r="BTR390" s="158"/>
      <c r="BTS390" s="158"/>
      <c r="BTT390" s="158"/>
      <c r="BTU390" s="158"/>
      <c r="BTV390" s="158"/>
      <c r="BTW390" s="158"/>
      <c r="BTX390" s="158"/>
      <c r="BTY390" s="158"/>
      <c r="BTZ390" s="158"/>
      <c r="BUA390" s="158"/>
      <c r="BUB390" s="158"/>
      <c r="BUC390" s="158"/>
      <c r="BUD390" s="158"/>
      <c r="BUE390" s="158"/>
      <c r="BUF390" s="158"/>
      <c r="BUG390" s="158"/>
      <c r="BUH390" s="158"/>
      <c r="BUI390" s="158"/>
      <c r="BUJ390" s="158"/>
      <c r="BUK390" s="158"/>
      <c r="BUL390" s="158"/>
      <c r="BUM390" s="158"/>
      <c r="BUN390" s="158"/>
      <c r="BUO390" s="158"/>
      <c r="BUP390" s="158"/>
      <c r="BUQ390" s="158"/>
      <c r="BUR390" s="158"/>
      <c r="BUS390" s="158"/>
      <c r="BUT390" s="158"/>
      <c r="BUU390" s="158"/>
      <c r="BUV390" s="158"/>
      <c r="BUW390" s="158"/>
      <c r="BUX390" s="158"/>
      <c r="BUY390" s="158"/>
      <c r="BUZ390" s="158"/>
      <c r="BVA390" s="158"/>
      <c r="BVB390" s="158"/>
      <c r="BVC390" s="158"/>
      <c r="BVD390" s="158"/>
      <c r="BVE390" s="158"/>
      <c r="BVF390" s="158"/>
      <c r="BVG390" s="158"/>
      <c r="BVH390" s="158"/>
      <c r="BVI390" s="158"/>
      <c r="BVJ390" s="158"/>
      <c r="BVK390" s="158"/>
      <c r="BVL390" s="158"/>
      <c r="BVM390" s="158"/>
      <c r="BVN390" s="158"/>
      <c r="BVO390" s="158"/>
      <c r="BVP390" s="158"/>
      <c r="BVQ390" s="158"/>
      <c r="BVR390" s="158"/>
      <c r="BVS390" s="158"/>
      <c r="BVT390" s="158"/>
      <c r="BVU390" s="158"/>
      <c r="BVV390" s="158"/>
      <c r="BVW390" s="158"/>
      <c r="BVX390" s="158"/>
      <c r="BVY390" s="158"/>
      <c r="BVZ390" s="158"/>
      <c r="BWA390" s="158"/>
      <c r="BWB390" s="158"/>
      <c r="BWC390" s="158"/>
      <c r="BWD390" s="158"/>
      <c r="BWE390" s="158"/>
      <c r="BWF390" s="158"/>
      <c r="BWG390" s="158"/>
      <c r="BWH390" s="158"/>
      <c r="BWI390" s="158"/>
      <c r="BWJ390" s="158"/>
      <c r="BWK390" s="158"/>
      <c r="BWL390" s="158"/>
      <c r="BWM390" s="158"/>
      <c r="BWN390" s="158"/>
      <c r="BWO390" s="158"/>
      <c r="BWP390" s="158"/>
      <c r="BWQ390" s="158"/>
      <c r="BWR390" s="158"/>
      <c r="BWS390" s="158"/>
      <c r="BWT390" s="158"/>
      <c r="BWU390" s="158"/>
      <c r="BWV390" s="158"/>
      <c r="BWW390" s="158"/>
      <c r="BWX390" s="158"/>
      <c r="BWY390" s="158"/>
      <c r="BWZ390" s="158"/>
      <c r="BXA390" s="158"/>
      <c r="BXB390" s="158"/>
      <c r="BXC390" s="158"/>
      <c r="BXD390" s="158"/>
      <c r="BXE390" s="158"/>
      <c r="BXF390" s="158"/>
      <c r="BXG390" s="158"/>
      <c r="BXH390" s="158"/>
      <c r="BXI390" s="158"/>
      <c r="BXJ390" s="158"/>
      <c r="BXK390" s="158"/>
      <c r="BXL390" s="158"/>
      <c r="BXM390" s="158"/>
      <c r="BXN390" s="158"/>
      <c r="BXO390" s="158"/>
      <c r="BXP390" s="158"/>
      <c r="BXQ390" s="158"/>
      <c r="BXR390" s="158"/>
      <c r="BXS390" s="158"/>
      <c r="BXT390" s="158"/>
      <c r="BXU390" s="158"/>
      <c r="BXV390" s="158"/>
      <c r="BXW390" s="158"/>
      <c r="BXX390" s="158"/>
      <c r="BXY390" s="158"/>
      <c r="BXZ390" s="158"/>
      <c r="BYA390" s="158"/>
      <c r="BYB390" s="158"/>
      <c r="BYC390" s="158"/>
      <c r="BYD390" s="158"/>
      <c r="BYE390" s="158"/>
      <c r="BYF390" s="158"/>
      <c r="BYG390" s="158"/>
      <c r="BYH390" s="158"/>
      <c r="BYI390" s="158"/>
      <c r="BYJ390" s="158"/>
      <c r="BYK390" s="158"/>
      <c r="BYL390" s="158"/>
      <c r="BYM390" s="158"/>
      <c r="BYN390" s="158"/>
      <c r="BYO390" s="158"/>
      <c r="BYP390" s="158"/>
    </row>
    <row r="391" spans="1:2018" ht="12.75" customHeight="1">
      <c r="D391" s="17" t="s">
        <v>14</v>
      </c>
      <c r="E391" s="160" t="s">
        <v>197</v>
      </c>
      <c r="I391" s="1">
        <f t="shared" ref="I391" si="1119">H391-I388+I389+I390</f>
        <v>191.62707053670431</v>
      </c>
      <c r="J391" s="158">
        <f t="shared" ref="J391" si="1120">I391-J388+J389+J390</f>
        <v>186.70608528239643</v>
      </c>
      <c r="K391" s="1">
        <f t="shared" ref="K391" si="1121">J391-K388+K389+K390</f>
        <v>181.78510002808855</v>
      </c>
      <c r="L391" s="1">
        <f t="shared" ref="L391" si="1122">K391-L388+L389+L390</f>
        <v>176.86411477378067</v>
      </c>
      <c r="M391" s="1">
        <f t="shared" ref="M391" si="1123">L391-M388+M389+M390</f>
        <v>171.94312951947279</v>
      </c>
      <c r="N391" s="1">
        <f t="shared" ref="N391" si="1124">M391-N388+N389+N390</f>
        <v>167.02214426516491</v>
      </c>
      <c r="O391" s="1">
        <f t="shared" ref="O391" si="1125">N391-O388+O389+O390</f>
        <v>162.10115901085703</v>
      </c>
      <c r="P391" s="1">
        <f t="shared" ref="P391" si="1126">O391-P388+P389+P390</f>
        <v>157.18017375654915</v>
      </c>
      <c r="Q391" s="1">
        <f t="shared" ref="Q391" si="1127">P391-Q388+Q389+Q390</f>
        <v>152.25918850224127</v>
      </c>
      <c r="R391" s="1">
        <f t="shared" ref="R391" si="1128">Q391-R388+R389+R390</f>
        <v>147.33820324793339</v>
      </c>
      <c r="S391" s="1">
        <f t="shared" ref="S391" si="1129">R391-S388+S389+S390</f>
        <v>142.41721799362551</v>
      </c>
      <c r="T391" s="1">
        <f t="shared" ref="T391" si="1130">S391-T388+T389+T390</f>
        <v>137.49623273931763</v>
      </c>
      <c r="U391" s="1">
        <f t="shared" ref="U391" si="1131">T391-U388+U389+U390</f>
        <v>132.57524748500975</v>
      </c>
      <c r="V391" s="1">
        <f t="shared" ref="V391" si="1132">U391-V388+V389+V390</f>
        <v>127.65426223070187</v>
      </c>
      <c r="W391" s="1">
        <f t="shared" ref="W391" si="1133">V391-W388+W389+W390</f>
        <v>122.733276976394</v>
      </c>
      <c r="X391" s="1">
        <f t="shared" ref="X391" si="1134">W391-X388+X389+X390</f>
        <v>117.81229172208612</v>
      </c>
      <c r="Y391" s="1">
        <f t="shared" ref="Y391" si="1135">X391-Y388+Y389+Y390</f>
        <v>112.89130646777824</v>
      </c>
      <c r="Z391" s="1">
        <f t="shared" ref="Z391" si="1136">Y391-Z388+Z389+Z390</f>
        <v>107.97032121347036</v>
      </c>
      <c r="AA391" s="1">
        <f t="shared" ref="AA391" si="1137">Z391-AA388+AA389+AA390</f>
        <v>103.04933595916248</v>
      </c>
      <c r="AB391" s="1">
        <f t="shared" ref="AB391" si="1138">AA391-AB388+AB389+AB390</f>
        <v>98.128350704854597</v>
      </c>
      <c r="AC391" s="1">
        <f t="shared" ref="AC391" si="1139">AB391-AC388+AC389+AC390</f>
        <v>93.207365450546718</v>
      </c>
      <c r="AD391" s="1">
        <f t="shared" ref="AD391" si="1140">AC391-AD388+AD389+AD390</f>
        <v>88.286380196238838</v>
      </c>
      <c r="AE391" s="1">
        <f t="shared" ref="AE391" si="1141">AD391-AE388+AE389+AE390</f>
        <v>83.365394941930958</v>
      </c>
      <c r="AF391" s="1">
        <f t="shared" ref="AF391" si="1142">AE391-AF388+AF389+AF390</f>
        <v>78.444409687623079</v>
      </c>
      <c r="AG391" s="1">
        <f t="shared" ref="AG391" si="1143">AF391-AG388+AG389+AG390</f>
        <v>73.523424433315199</v>
      </c>
      <c r="AH391" s="1">
        <f t="shared" ref="AH391" si="1144">AG391-AH388+AH389+AH390</f>
        <v>68.60243917900732</v>
      </c>
      <c r="AI391" s="1">
        <f t="shared" ref="AI391" si="1145">AH391-AI388+AI389+AI390</f>
        <v>63.681453924699433</v>
      </c>
      <c r="AJ391" s="1">
        <f t="shared" ref="AJ391" si="1146">AI391-AJ388+AJ389+AJ390</f>
        <v>58.760468670391546</v>
      </c>
      <c r="AK391" s="1">
        <f t="shared" ref="AK391" si="1147">AJ391-AK388+AK389+AK390</f>
        <v>53.83948341608366</v>
      </c>
      <c r="AL391" s="1">
        <f t="shared" ref="AL391" si="1148">AK391-AL388+AL389+AL390</f>
        <v>48.918498161775773</v>
      </c>
      <c r="AM391" s="1">
        <f t="shared" ref="AM391" si="1149">AL391-AM388+AM389+AM390</f>
        <v>43.997512907467886</v>
      </c>
      <c r="AN391" s="1">
        <f t="shared" ref="AN391" si="1150">AM391-AN388+AN389+AN390</f>
        <v>39.076527653159999</v>
      </c>
      <c r="AO391" s="1">
        <f t="shared" ref="AO391" si="1151">AN391-AO388+AO389+AO390</f>
        <v>34.155542398852113</v>
      </c>
      <c r="AP391" s="1">
        <f t="shared" ref="AP391" si="1152">AO391-AP388+AP389+AP390</f>
        <v>29.234557144544226</v>
      </c>
      <c r="AQ391" s="1">
        <f t="shared" ref="AQ391" si="1153">AP391-AQ388+AQ389+AQ390</f>
        <v>24.313571890236339</v>
      </c>
      <c r="AR391" s="1">
        <f t="shared" ref="AR391" si="1154">AQ391-AR388+AR389+AR390</f>
        <v>19.392586635928453</v>
      </c>
      <c r="AS391" s="1">
        <f t="shared" ref="AS391" si="1155">AR391-AS388+AS389+AS390</f>
        <v>14.471601381620566</v>
      </c>
      <c r="AT391" s="1">
        <f t="shared" ref="AT391" si="1156">AS391-AT388+AT389+AT390</f>
        <v>9.5506161273126793</v>
      </c>
      <c r="AU391" s="1">
        <f t="shared" ref="AU391" si="1157">AT391-AU388+AU389+AU390</f>
        <v>4.6296308730047935</v>
      </c>
      <c r="AV391" s="1">
        <f t="shared" ref="AV391" si="1158">AU391-AV388+AV389+AV390</f>
        <v>-6.2172489379008766E-15</v>
      </c>
      <c r="AW391" s="1">
        <f t="shared" ref="AW391" si="1159">AV391-AW388+AW389+AW390</f>
        <v>-6.2172489379008766E-15</v>
      </c>
      <c r="AX391" s="1">
        <f t="shared" ref="AX391" si="1160">AW391-AX388+AX389+AX390</f>
        <v>-6.2172489379008766E-15</v>
      </c>
      <c r="AY391" s="1">
        <f t="shared" ref="AY391" si="1161">AX391-AY388+AY389+AY390</f>
        <v>-6.2172489379008766E-15</v>
      </c>
      <c r="AZ391" s="1">
        <f t="shared" ref="AZ391" si="1162">AY391-AZ388+AZ389+AZ390</f>
        <v>-6.2172489379008766E-15</v>
      </c>
      <c r="BA391" s="1">
        <f t="shared" ref="BA391" si="1163">AZ391-BA388+BA389+BA390</f>
        <v>-6.2172489379008766E-15</v>
      </c>
      <c r="BB391" s="1">
        <f t="shared" ref="BB391" si="1164">BA391-BB388+BB389+BB390</f>
        <v>-6.2172489379008766E-15</v>
      </c>
      <c r="BC391" s="1">
        <f t="shared" ref="BC391" si="1165">BB391-BC388+BC389+BC390</f>
        <v>-6.2172489379008766E-15</v>
      </c>
      <c r="BD391" s="1">
        <f t="shared" ref="BD391" si="1166">BC391-BD388+BD389+BD390</f>
        <v>-6.2172489379008766E-15</v>
      </c>
      <c r="BE391" s="1">
        <f t="shared" ref="BE391" si="1167">BD391-BE388+BE389+BE390</f>
        <v>-6.2172489379008766E-15</v>
      </c>
      <c r="BF391" s="1">
        <f t="shared" ref="BF391" si="1168">BE391-BF388+BF389+BF390</f>
        <v>-6.2172489379008766E-15</v>
      </c>
      <c r="BG391" s="1">
        <f t="shared" ref="BG391" si="1169">BF391-BG388+BG389+BG390</f>
        <v>-6.2172489379008766E-15</v>
      </c>
      <c r="BH391" s="1">
        <f t="shared" ref="BH391" si="1170">BG391-BH388+BH389+BH390</f>
        <v>-6.2172489379008766E-15</v>
      </c>
      <c r="BI391" s="1">
        <f t="shared" ref="BI391" si="1171">BH391-BI388+BI389+BI390</f>
        <v>-6.2172489379008766E-15</v>
      </c>
      <c r="BJ391" s="1">
        <f t="shared" ref="BJ391" si="1172">BI391-BJ388+BJ389+BJ390</f>
        <v>-6.2172489379008766E-15</v>
      </c>
      <c r="BK391" s="1">
        <f t="shared" ref="BK391" si="1173">BJ391-BK388+BK389+BK390</f>
        <v>-6.2172489379008766E-15</v>
      </c>
      <c r="BL391" s="1">
        <f t="shared" ref="BL391" si="1174">BK391-BL388+BL389+BL390</f>
        <v>-6.2172489379008766E-15</v>
      </c>
      <c r="BM391" s="1">
        <f t="shared" ref="BM391" si="1175">BL391-BM388+BM389+BM390</f>
        <v>-6.2172489379008766E-15</v>
      </c>
      <c r="BN391" s="1">
        <f t="shared" ref="BN391" si="1176">BM391-BN388+BN389+BN390</f>
        <v>-6.2172489379008766E-15</v>
      </c>
      <c r="BO391" s="1">
        <f t="shared" ref="BO391" si="1177">BN391-BO388+BO389+BO390</f>
        <v>-6.2172489379008766E-15</v>
      </c>
      <c r="BP391" s="1">
        <f t="shared" ref="BP391:BQ391" si="1178">BO391-BP388+BP389+BP390</f>
        <v>-6.2172489379008766E-15</v>
      </c>
      <c r="BQ391" s="1">
        <f t="shared" si="1178"/>
        <v>-6.2172489379008766E-15</v>
      </c>
      <c r="BR391" s="158">
        <f t="shared" ref="BR391" si="1179">BQ391-BR388+BR389+BR390</f>
        <v>-6.2172489379008766E-15</v>
      </c>
      <c r="BS391" s="158">
        <f t="shared" ref="BS391" si="1180">BR391-BS388+BS389+BS390</f>
        <v>-6.2172489379008766E-15</v>
      </c>
      <c r="BT391" s="158">
        <f t="shared" ref="BT391" si="1181">BS391-BT388+BT389+BT390</f>
        <v>-6.2172489379008766E-15</v>
      </c>
      <c r="BU391" s="158">
        <f t="shared" ref="BU391" si="1182">BT391-BU388+BU389+BU390</f>
        <v>-6.2172489379008766E-15</v>
      </c>
      <c r="BV391" s="158">
        <f t="shared" ref="BV391" si="1183">BU391-BV388+BV389+BV390</f>
        <v>-6.2172489379008766E-15</v>
      </c>
      <c r="BW391" s="158">
        <f t="shared" ref="BW391" si="1184">BV391-BW388+BW389+BW390</f>
        <v>-6.2172489379008766E-15</v>
      </c>
      <c r="BX391" s="158">
        <f t="shared" ref="BX391" si="1185">BW391-BX388+BX389+BX390</f>
        <v>-6.2172489379008766E-15</v>
      </c>
      <c r="BY391" s="158">
        <f t="shared" ref="BY391" si="1186">BX391-BY388+BY389+BY390</f>
        <v>-6.2172489379008766E-15</v>
      </c>
      <c r="BZ391" s="158">
        <f t="shared" ref="BZ391" si="1187">BY391-BZ388+BZ389+BZ390</f>
        <v>-6.2172489379008766E-15</v>
      </c>
      <c r="CA391" s="158">
        <f t="shared" ref="CA391" si="1188">BZ391-CA388+CA389+CA390</f>
        <v>-6.2172489379008766E-15</v>
      </c>
      <c r="CB391" s="158">
        <f t="shared" ref="CB391" si="1189">CA391-CB388+CB389+CB390</f>
        <v>-6.2172489379008766E-15</v>
      </c>
      <c r="CC391" s="158">
        <f t="shared" ref="CC391" si="1190">CB391-CC388+CC389+CC390</f>
        <v>-6.2172489379008766E-15</v>
      </c>
      <c r="CD391" s="158">
        <f t="shared" ref="CD391" si="1191">CC391-CD388+CD389+CD390</f>
        <v>-6.2172489379008766E-15</v>
      </c>
      <c r="CE391" s="158">
        <f t="shared" ref="CE391" si="1192">CD391-CE388+CE389+CE390</f>
        <v>-6.2172489379008766E-15</v>
      </c>
      <c r="CF391" s="158">
        <f t="shared" ref="CF391" si="1193">CE391-CF388+CF389+CF390</f>
        <v>-6.2172489379008766E-15</v>
      </c>
    </row>
    <row r="392" spans="1:2018" ht="12.75" customHeight="1">
      <c r="I392" s="31"/>
    </row>
    <row r="393" spans="1:2018" ht="12.75" customHeight="1">
      <c r="I393" s="31"/>
    </row>
    <row r="394" spans="1:2018" s="158" customFormat="1" ht="12.75" customHeight="1">
      <c r="C394" s="169" t="s">
        <v>6</v>
      </c>
      <c r="D394" s="160"/>
      <c r="E394" s="160" t="s">
        <v>197</v>
      </c>
      <c r="I394" s="31"/>
      <c r="J394" s="315">
        <f>INDEX(Inputs!J$94:J$121,MATCH($B381,Inputs!$C$94:$C$121,0))*(1+J$7)^0.5</f>
        <v>4.7078914929406617</v>
      </c>
      <c r="K394" s="315">
        <f>INDEX(Inputs!K$94:K$121,MATCH($B381,Inputs!$C$94:$C$121,0))*(1+K$7)^0.5</f>
        <v>0.4366156059725062</v>
      </c>
      <c r="L394" s="315">
        <f>INDEX(Inputs!L$94:L$121,MATCH($B381,Inputs!$C$94:$C$121,0))*(1+L$7)^0.5</f>
        <v>0.41293451740659409</v>
      </c>
      <c r="M394" s="315">
        <f>INDEX(Inputs!M$94:M$121,MATCH($B381,Inputs!$C$94:$C$121,0))*(1+M$7)^0.5</f>
        <v>2.8130079665642151</v>
      </c>
      <c r="N394" s="315">
        <f>INDEX(Inputs!N$94:N$121,MATCH($B381,Inputs!$C$94:$C$121,0))*(1+N$7)^0.5</f>
        <v>2.664870498345647</v>
      </c>
      <c r="O394" s="315">
        <f>INDEX(Inputs!O$94:O$121,MATCH($B381,Inputs!$C$94:$C$121,0))*(1+O$7)^0.5</f>
        <v>0</v>
      </c>
      <c r="P394" s="315">
        <f>INDEX(Inputs!P$94:P$121,MATCH($B381,Inputs!$C$94:$C$121,0))*(1+P$7)^0.5</f>
        <v>0</v>
      </c>
      <c r="Q394" s="315">
        <f>INDEX(Inputs!Q$94:Q$121,MATCH($B381,Inputs!$C$94:$C$121,0))*(1+Q$7)^0.5</f>
        <v>0</v>
      </c>
      <c r="R394" s="315">
        <f>INDEX(Inputs!R$94:R$121,MATCH($B381,Inputs!$C$94:$C$121,0))*(1+R$7)^0.5</f>
        <v>0</v>
      </c>
      <c r="S394" s="315">
        <f>INDEX(Inputs!S$94:S$121,MATCH($B381,Inputs!$C$94:$C$121,0))*(1+S$7)^0.5</f>
        <v>0</v>
      </c>
      <c r="T394" s="315">
        <f>INDEX(Inputs!T$94:T$121,MATCH($B381,Inputs!$C$94:$C$121,0))*(1+T$7)^0.5</f>
        <v>0</v>
      </c>
      <c r="U394" s="315">
        <f>INDEX(Inputs!U$94:U$121,MATCH($B381,Inputs!$C$94:$C$121,0))*(1+U$7)^0.5</f>
        <v>0</v>
      </c>
      <c r="V394" s="315">
        <f>INDEX(Inputs!V$94:V$121,MATCH($B381,Inputs!$C$94:$C$121,0))*(1+V$7)^0.5</f>
        <v>0</v>
      </c>
      <c r="W394" s="315">
        <f>INDEX(Inputs!W$94:W$121,MATCH($B381,Inputs!$C$94:$C$121,0))*(1+W$7)^0.5</f>
        <v>0</v>
      </c>
      <c r="X394" s="315">
        <f>INDEX(Inputs!X$94:X$121,MATCH($B381,Inputs!$C$94:$C$121,0))*(1+X$7)^0.5</f>
        <v>0</v>
      </c>
      <c r="Y394" s="315">
        <f>INDEX(Inputs!Y$94:Y$121,MATCH($B381,Inputs!$C$94:$C$121,0))*(1+Y$7)^0.5</f>
        <v>0</v>
      </c>
      <c r="Z394" s="315">
        <f>INDEX(Inputs!Z$94:Z$121,MATCH($B381,Inputs!$C$94:$C$121,0))*(1+Z$7)^0.5</f>
        <v>0</v>
      </c>
      <c r="AA394" s="315">
        <f>INDEX(Inputs!AA$94:AA$121,MATCH($B381,Inputs!$C$94:$C$121,0))*(1+AA$7)^0.5</f>
        <v>0</v>
      </c>
      <c r="AB394" s="315">
        <f>INDEX(Inputs!AB$94:AB$121,MATCH($B381,Inputs!$C$94:$C$121,0))*(1+AB$7)^0.5</f>
        <v>0</v>
      </c>
      <c r="AC394" s="315">
        <f>INDEX(Inputs!AC$94:AC$121,MATCH($B381,Inputs!$C$94:$C$121,0))*(1+AC$7)^0.5</f>
        <v>0</v>
      </c>
      <c r="AD394" s="315">
        <f>INDEX(Inputs!AD$94:AD$121,MATCH($B381,Inputs!$C$94:$C$121,0))*(1+AD$7)^0.5</f>
        <v>0</v>
      </c>
      <c r="AE394" s="315">
        <f>INDEX(Inputs!AE$94:AE$121,MATCH($B381,Inputs!$C$94:$C$121,0))*(1+AE$7)^0.5</f>
        <v>0</v>
      </c>
      <c r="AF394" s="315">
        <f>INDEX(Inputs!AF$94:AF$121,MATCH($B381,Inputs!$C$94:$C$121,0))*(1+AF$7)^0.5</f>
        <v>0</v>
      </c>
      <c r="AG394" s="315">
        <f>INDEX(Inputs!AG$94:AG$121,MATCH($B381,Inputs!$C$94:$C$121,0))*(1+AG$7)^0.5</f>
        <v>0</v>
      </c>
      <c r="AH394" s="315">
        <f>INDEX(Inputs!AH$94:AH$121,MATCH($B381,Inputs!$C$94:$C$121,0))*(1+AH$7)^0.5</f>
        <v>0</v>
      </c>
      <c r="AI394" s="315">
        <f>INDEX(Inputs!AI$94:AI$121,MATCH($B381,Inputs!$C$94:$C$121,0))*(1+AI$7)^0.5</f>
        <v>0</v>
      </c>
      <c r="AJ394" s="315">
        <f>INDEX(Inputs!AJ$94:AJ$121,MATCH($B381,Inputs!$C$94:$C$121,0))*(1+AJ$7)^0.5</f>
        <v>0</v>
      </c>
      <c r="AK394" s="315">
        <f>INDEX(Inputs!AK$94:AK$121,MATCH($B381,Inputs!$C$94:$C$121,0))*(1+AK$7)^0.5</f>
        <v>0</v>
      </c>
      <c r="AL394" s="315">
        <f>INDEX(Inputs!AL$94:AL$121,MATCH($B381,Inputs!$C$94:$C$121,0))*(1+AL$7)^0.5</f>
        <v>0</v>
      </c>
      <c r="AM394" s="315">
        <f>INDEX(Inputs!AM$94:AM$121,MATCH($B381,Inputs!$C$94:$C$121,0))*(1+AM$7)^0.5</f>
        <v>0</v>
      </c>
      <c r="AN394" s="315">
        <f>INDEX(Inputs!AN$94:AN$121,MATCH($B381,Inputs!$C$94:$C$121,0))*(1+AN$7)^0.5</f>
        <v>0</v>
      </c>
      <c r="AO394" s="315">
        <f>INDEX(Inputs!AO$94:AO$121,MATCH($B381,Inputs!$C$94:$C$121,0))*(1+AO$7)^0.5</f>
        <v>0</v>
      </c>
      <c r="AP394" s="315">
        <f>INDEX(Inputs!AP$94:AP$121,MATCH($B381,Inputs!$C$94:$C$121,0))*(1+AP$7)^0.5</f>
        <v>0</v>
      </c>
      <c r="AQ394" s="315">
        <f>INDEX(Inputs!AQ$94:AQ$121,MATCH($B381,Inputs!$C$94:$C$121,0))*(1+AQ$7)^0.5</f>
        <v>0</v>
      </c>
      <c r="AR394" s="315">
        <f>INDEX(Inputs!AR$94:AR$121,MATCH($B381,Inputs!$C$94:$C$121,0))*(1+AR$7)^0.5</f>
        <v>0</v>
      </c>
      <c r="AS394" s="315">
        <f>INDEX(Inputs!AS$94:AS$121,MATCH($B381,Inputs!$C$94:$C$121,0))*(1+AS$7)^0.5</f>
        <v>0</v>
      </c>
      <c r="AT394" s="315">
        <f>INDEX(Inputs!AT$94:AT$121,MATCH($B381,Inputs!$C$94:$C$121,0))*(1+AT$7)^0.5</f>
        <v>0</v>
      </c>
      <c r="AU394" s="315">
        <f>INDEX(Inputs!AU$94:AU$121,MATCH($B381,Inputs!$C$94:$C$121,0))*(1+AU$7)^0.5</f>
        <v>0</v>
      </c>
      <c r="AV394" s="315">
        <f>INDEX(Inputs!AV$94:AV$121,MATCH($B381,Inputs!$C$94:$C$121,0))*(1+AV$7)^0.5</f>
        <v>0</v>
      </c>
      <c r="AW394" s="315">
        <f>INDEX(Inputs!AW$94:AW$121,MATCH($B381,Inputs!$C$94:$C$121,0))*(1+AW$7)^0.5</f>
        <v>0</v>
      </c>
      <c r="AX394" s="315">
        <f>INDEX(Inputs!AX$94:AX$121,MATCH($B381,Inputs!$C$94:$C$121,0))*(1+AX$7)^0.5</f>
        <v>0</v>
      </c>
      <c r="AY394" s="315">
        <f>INDEX(Inputs!AY$94:AY$121,MATCH($B381,Inputs!$C$94:$C$121,0))*(1+AY$7)^0.5</f>
        <v>0</v>
      </c>
      <c r="AZ394" s="315">
        <f>INDEX(Inputs!AZ$94:AZ$121,MATCH($B381,Inputs!$C$94:$C$121,0))*(1+AZ$7)^0.5</f>
        <v>0</v>
      </c>
      <c r="BA394" s="315">
        <f>INDEX(Inputs!BA$94:BA$121,MATCH($B381,Inputs!$C$94:$C$121,0))*(1+BA$7)^0.5</f>
        <v>0</v>
      </c>
      <c r="BB394" s="315">
        <f>INDEX(Inputs!BB$94:BB$121,MATCH($B381,Inputs!$C$94:$C$121,0))*(1+BB$7)^0.5</f>
        <v>0</v>
      </c>
      <c r="BC394" s="315">
        <f>INDEX(Inputs!BC$94:BC$121,MATCH($B381,Inputs!$C$94:$C$121,0))*(1+BC$7)^0.5</f>
        <v>0</v>
      </c>
      <c r="BD394" s="315">
        <f>INDEX(Inputs!BD$94:BD$121,MATCH($B381,Inputs!$C$94:$C$121,0))*(1+BD$7)^0.5</f>
        <v>0</v>
      </c>
      <c r="BE394" s="315">
        <f>INDEX(Inputs!BE$94:BE$121,MATCH($B381,Inputs!$C$94:$C$121,0))*(1+BE$7)^0.5</f>
        <v>0</v>
      </c>
      <c r="BF394" s="315">
        <f>INDEX(Inputs!BF$94:BF$121,MATCH($B381,Inputs!$C$94:$C$121,0))*(1+BF$7)^0.5</f>
        <v>0</v>
      </c>
      <c r="BG394" s="315">
        <f>INDEX(Inputs!BG$94:BG$121,MATCH($B381,Inputs!$C$94:$C$121,0))*(1+BG$7)^0.5</f>
        <v>0</v>
      </c>
      <c r="BH394" s="315">
        <f>INDEX(Inputs!BH$94:BH$121,MATCH($B381,Inputs!$C$94:$C$121,0))*(1+BH$7)^0.5</f>
        <v>0</v>
      </c>
      <c r="BI394" s="315">
        <f>INDEX(Inputs!BI$94:BI$121,MATCH($B381,Inputs!$C$94:$C$121,0))*(1+BI$7)^0.5</f>
        <v>0</v>
      </c>
      <c r="BJ394" s="315">
        <f>INDEX(Inputs!BJ$94:BJ$121,MATCH($B381,Inputs!$C$94:$C$121,0))*(1+BJ$7)^0.5</f>
        <v>0</v>
      </c>
      <c r="BK394" s="315">
        <f>INDEX(Inputs!BK$94:BK$121,MATCH($B381,Inputs!$C$94:$C$121,0))*(1+BK$7)^0.5</f>
        <v>0</v>
      </c>
      <c r="BL394" s="315">
        <f>INDEX(Inputs!BL$94:BL$121,MATCH($B381,Inputs!$C$94:$C$121,0))*(1+BL$7)^0.5</f>
        <v>0</v>
      </c>
      <c r="BM394" s="315">
        <f>INDEX(Inputs!BM$94:BM$121,MATCH($B381,Inputs!$C$94:$C$121,0))*(1+BM$7)^0.5</f>
        <v>0</v>
      </c>
      <c r="BN394" s="315">
        <f>INDEX(Inputs!BN$94:BN$121,MATCH($B381,Inputs!$C$94:$C$121,0))*(1+BN$7)^0.5</f>
        <v>0</v>
      </c>
      <c r="BO394" s="315">
        <f>INDEX(Inputs!BO$94:BO$121,MATCH($B381,Inputs!$C$94:$C$121,0))*(1+BO$7)^0.5</f>
        <v>0</v>
      </c>
      <c r="BP394" s="315">
        <f>INDEX(Inputs!BP$94:BP$121,MATCH($B381,Inputs!$C$94:$C$121,0))*(1+BP$7)^0.5</f>
        <v>0</v>
      </c>
      <c r="BQ394" s="315">
        <f>INDEX(Inputs!BQ$94:BQ$121,MATCH($B381,Inputs!$C$94:$C$121,0))*(1+BQ$7)^0.5</f>
        <v>0</v>
      </c>
      <c r="BR394" s="315">
        <f>INDEX(Inputs!BR$94:BR$121,MATCH($B381,Inputs!$C$94:$C$121,0))*(1+BR$7)^0.5</f>
        <v>0</v>
      </c>
      <c r="BS394" s="315">
        <f>INDEX(Inputs!BS$94:BS$121,MATCH($B381,Inputs!$C$94:$C$121,0))*(1+BS$7)^0.5</f>
        <v>0</v>
      </c>
      <c r="BT394" s="315">
        <f>INDEX(Inputs!BT$94:BT$121,MATCH($B381,Inputs!$C$94:$C$121,0))*(1+BT$7)^0.5</f>
        <v>0</v>
      </c>
      <c r="BU394" s="315">
        <f>INDEX(Inputs!BU$94:BU$121,MATCH($B381,Inputs!$C$94:$C$121,0))*(1+BU$7)^0.5</f>
        <v>0</v>
      </c>
      <c r="BV394" s="315">
        <f>INDEX(Inputs!BV$94:BV$121,MATCH($B381,Inputs!$C$94:$C$121,0))*(1+BV$7)^0.5</f>
        <v>0</v>
      </c>
      <c r="BW394" s="315">
        <f>INDEX(Inputs!BW$94:BW$121,MATCH($B381,Inputs!$C$94:$C$121,0))*(1+BW$7)^0.5</f>
        <v>0</v>
      </c>
      <c r="BX394" s="315">
        <f>INDEX(Inputs!BX$94:BX$121,MATCH($B381,Inputs!$C$94:$C$121,0))*(1+BX$7)^0.5</f>
        <v>0</v>
      </c>
      <c r="BY394" s="315">
        <f>INDEX(Inputs!BY$94:BY$121,MATCH($B381,Inputs!$C$94:$C$121,0))*(1+BY$7)^0.5</f>
        <v>0</v>
      </c>
      <c r="BZ394" s="315">
        <f>INDEX(Inputs!BZ$94:BZ$121,MATCH($B381,Inputs!$C$94:$C$121,0))*(1+BZ$7)^0.5</f>
        <v>0</v>
      </c>
      <c r="CA394" s="315">
        <f>INDEX(Inputs!CA$94:CA$121,MATCH($B381,Inputs!$C$94:$C$121,0))*(1+CA$7)^0.5</f>
        <v>0</v>
      </c>
      <c r="CB394" s="315">
        <f>INDEX(Inputs!CB$94:CB$121,MATCH($B381,Inputs!$C$94:$C$121,0))*(1+CB$7)^0.5</f>
        <v>0</v>
      </c>
      <c r="CC394" s="315">
        <f>INDEX(Inputs!CC$94:CC$121,MATCH($B381,Inputs!$C$94:$C$121,0))*(1+CC$7)^0.5</f>
        <v>0</v>
      </c>
      <c r="CD394" s="315">
        <f>INDEX(Inputs!CD$94:CD$121,MATCH($B381,Inputs!$C$94:$C$121,0))*(1+CD$7)^0.5</f>
        <v>0</v>
      </c>
      <c r="CE394" s="315">
        <f>INDEX(Inputs!CE$94:CE$121,MATCH($B381,Inputs!$C$94:$C$121,0))*(1+CE$7)^0.5</f>
        <v>0</v>
      </c>
      <c r="CF394" s="315">
        <f>INDEX(Inputs!CF$94:CF$121,MATCH($B381,Inputs!$C$94:$C$121,0))*(1+CF$7)^0.5</f>
        <v>0</v>
      </c>
    </row>
    <row r="395" spans="1:2018" ht="12.75" customHeight="1">
      <c r="D395" s="17" t="s">
        <v>10</v>
      </c>
      <c r="I395" s="31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</row>
    <row r="396" spans="1:2018" s="101" customFormat="1" ht="12.75" customHeight="1">
      <c r="C396" s="245">
        <v>2015</v>
      </c>
      <c r="D396" s="105" t="s">
        <v>144</v>
      </c>
      <c r="E396" s="105" t="s">
        <v>197</v>
      </c>
      <c r="H396" s="187">
        <f>INDEX(Inputs!$N$260:$N$287,MATCH($B381,Inputs!$C$260:$C$287,0))/conv_2020_2015</f>
        <v>-8.2879982091923048E-5</v>
      </c>
      <c r="I396" s="176"/>
      <c r="J396" s="176">
        <f t="shared" ref="J396" si="1194">IF($I383="n/a",0,IF(J$4&gt;second_reg_period,IF(J$4&lt;=$I383+$C396,$H396/($I383-5),IF(AND($H396&lt;&gt;0,I396=0,J$4=$C396+$I383+1),$H396,0)),0))</f>
        <v>0</v>
      </c>
      <c r="K396" s="176">
        <f t="shared" ref="K396" si="1195">IF($I383="n/a",0,IF(K$4&gt;second_reg_period,IF(K$4&lt;=$I383+$C396,$H396/($I383-5),IF(AND($H396&lt;&gt;0,J396=0,K$4=$C396+$I383+1),$H396,0)),0))</f>
        <v>0</v>
      </c>
      <c r="L396" s="176">
        <f t="shared" ref="L396" si="1196">IF($I383="n/a",0,IF(L$4&gt;second_reg_period,IF(L$4&lt;=$I383+$C396,$H396/($I383-5),IF(AND($H396&lt;&gt;0,K396=0,L$4=$C396+$I383+1),$H396,0)),0))</f>
        <v>0</v>
      </c>
      <c r="M396" s="176">
        <f t="shared" ref="M396" si="1197">IF($I383="n/a",0,IF(M$4&gt;second_reg_period,IF(M$4&lt;=$I383+$C396,$H396/($I383-5),IF(AND($H396&lt;&gt;0,L396=0,M$4=$C396+$I383+1),$H396,0)),0))</f>
        <v>0</v>
      </c>
      <c r="N396" s="176">
        <f t="shared" ref="N396" si="1198">IF($I383="n/a",0,IF(N$4&gt;second_reg_period,IF(N$4&lt;=$I383+$C396,$H396/($I383-5),IF(AND($H396&lt;&gt;0,M396=0,N$4=$C396+$I383+1),$H396,0)),0))</f>
        <v>0</v>
      </c>
      <c r="O396" s="176">
        <f t="shared" ref="O396" si="1199">IF($I383="n/a",0,IF(O$4&gt;second_reg_period,IF(O$4&lt;=$I383+$C396,$H396/($I383-5),IF(AND($H396&lt;&gt;0,N396=0,O$4=$C396+$I383+1),$H396,0)),0))</f>
        <v>-2.0719995522980763E-6</v>
      </c>
      <c r="P396" s="176">
        <f t="shared" ref="P396" si="1200">IF($I383="n/a",0,IF(P$4&gt;second_reg_period,IF(P$4&lt;=$I383+$C396,$H396/($I383-5),IF(AND($H396&lt;&gt;0,O396=0,P$4=$C396+$I383+1),$H396,0)),0))</f>
        <v>-2.0719995522980763E-6</v>
      </c>
      <c r="Q396" s="176">
        <f t="shared" ref="Q396" si="1201">IF($I383="n/a",0,IF(Q$4&gt;second_reg_period,IF(Q$4&lt;=$I383+$C396,$H396/($I383-5),IF(AND($H396&lt;&gt;0,P396=0,Q$4=$C396+$I383+1),$H396,0)),0))</f>
        <v>-2.0719995522980763E-6</v>
      </c>
      <c r="R396" s="176">
        <f t="shared" ref="R396" si="1202">IF($I383="n/a",0,IF(R$4&gt;second_reg_period,IF(R$4&lt;=$I383+$C396,$H396/($I383-5),IF(AND($H396&lt;&gt;0,Q396=0,R$4=$C396+$I383+1),$H396,0)),0))</f>
        <v>-2.0719995522980763E-6</v>
      </c>
      <c r="S396" s="176">
        <f t="shared" ref="S396" si="1203">IF($I383="n/a",0,IF(S$4&gt;second_reg_period,IF(S$4&lt;=$I383+$C396,$H396/($I383-5),IF(AND($H396&lt;&gt;0,R396=0,S$4=$C396+$I383+1),$H396,0)),0))</f>
        <v>-2.0719995522980763E-6</v>
      </c>
      <c r="T396" s="176">
        <f t="shared" ref="T396" si="1204">IF($I383="n/a",0,IF(T$4&gt;second_reg_period,IF(T$4&lt;=$I383+$C396,$H396/($I383-5),IF(AND($H396&lt;&gt;0,S396=0,T$4=$C396+$I383+1),$H396,0)),0))</f>
        <v>-2.0719995522980763E-6</v>
      </c>
      <c r="U396" s="176">
        <f t="shared" ref="U396" si="1205">IF($I383="n/a",0,IF(U$4&gt;second_reg_period,IF(U$4&lt;=$I383+$C396,$H396/($I383-5),IF(AND($H396&lt;&gt;0,T396=0,U$4=$C396+$I383+1),$H396,0)),0))</f>
        <v>-2.0719995522980763E-6</v>
      </c>
      <c r="V396" s="176">
        <f t="shared" ref="V396" si="1206">IF($I383="n/a",0,IF(V$4&gt;second_reg_period,IF(V$4&lt;=$I383+$C396,$H396/($I383-5),IF(AND($H396&lt;&gt;0,U396=0,V$4=$C396+$I383+1),$H396,0)),0))</f>
        <v>-2.0719995522980763E-6</v>
      </c>
      <c r="W396" s="176">
        <f t="shared" ref="W396" si="1207">IF($I383="n/a",0,IF(W$4&gt;second_reg_period,IF(W$4&lt;=$I383+$C396,$H396/($I383-5),IF(AND($H396&lt;&gt;0,V396=0,W$4=$C396+$I383+1),$H396,0)),0))</f>
        <v>-2.0719995522980763E-6</v>
      </c>
      <c r="X396" s="176">
        <f t="shared" ref="X396" si="1208">IF($I383="n/a",0,IF(X$4&gt;second_reg_period,IF(X$4&lt;=$I383+$C396,$H396/($I383-5),IF(AND($H396&lt;&gt;0,W396=0,X$4=$C396+$I383+1),$H396,0)),0))</f>
        <v>-2.0719995522980763E-6</v>
      </c>
      <c r="Y396" s="176">
        <f t="shared" ref="Y396" si="1209">IF($I383="n/a",0,IF(Y$4&gt;second_reg_period,IF(Y$4&lt;=$I383+$C396,$H396/($I383-5),IF(AND($H396&lt;&gt;0,X396=0,Y$4=$C396+$I383+1),$H396,0)),0))</f>
        <v>-2.0719995522980763E-6</v>
      </c>
      <c r="Z396" s="176">
        <f t="shared" ref="Z396" si="1210">IF($I383="n/a",0,IF(Z$4&gt;second_reg_period,IF(Z$4&lt;=$I383+$C396,$H396/($I383-5),IF(AND($H396&lt;&gt;0,Y396=0,Z$4=$C396+$I383+1),$H396,0)),0))</f>
        <v>-2.0719995522980763E-6</v>
      </c>
      <c r="AA396" s="176">
        <f t="shared" ref="AA396" si="1211">IF($I383="n/a",0,IF(AA$4&gt;second_reg_period,IF(AA$4&lt;=$I383+$C396,$H396/($I383-5),IF(AND($H396&lt;&gt;0,Z396=0,AA$4=$C396+$I383+1),$H396,0)),0))</f>
        <v>-2.0719995522980763E-6</v>
      </c>
      <c r="AB396" s="176">
        <f t="shared" ref="AB396" si="1212">IF($I383="n/a",0,IF(AB$4&gt;second_reg_period,IF(AB$4&lt;=$I383+$C396,$H396/($I383-5),IF(AND($H396&lt;&gt;0,AA396=0,AB$4=$C396+$I383+1),$H396,0)),0))</f>
        <v>-2.0719995522980763E-6</v>
      </c>
      <c r="AC396" s="176">
        <f t="shared" ref="AC396" si="1213">IF($I383="n/a",0,IF(AC$4&gt;second_reg_period,IF(AC$4&lt;=$I383+$C396,$H396/($I383-5),IF(AND($H396&lt;&gt;0,AB396=0,AC$4=$C396+$I383+1),$H396,0)),0))</f>
        <v>-2.0719995522980763E-6</v>
      </c>
      <c r="AD396" s="176">
        <f t="shared" ref="AD396" si="1214">IF($I383="n/a",0,IF(AD$4&gt;second_reg_period,IF(AD$4&lt;=$I383+$C396,$H396/($I383-5),IF(AND($H396&lt;&gt;0,AC396=0,AD$4=$C396+$I383+1),$H396,0)),0))</f>
        <v>-2.0719995522980763E-6</v>
      </c>
      <c r="AE396" s="176">
        <f t="shared" ref="AE396" si="1215">IF($I383="n/a",0,IF(AE$4&gt;second_reg_period,IF(AE$4&lt;=$I383+$C396,$H396/($I383-5),IF(AND($H396&lt;&gt;0,AD396=0,AE$4=$C396+$I383+1),$H396,0)),0))</f>
        <v>-2.0719995522980763E-6</v>
      </c>
      <c r="AF396" s="176">
        <f t="shared" ref="AF396" si="1216">IF($I383="n/a",0,IF(AF$4&gt;second_reg_period,IF(AF$4&lt;=$I383+$C396,$H396/($I383-5),IF(AND($H396&lt;&gt;0,AE396=0,AF$4=$C396+$I383+1),$H396,0)),0))</f>
        <v>-2.0719995522980763E-6</v>
      </c>
      <c r="AG396" s="176">
        <f t="shared" ref="AG396" si="1217">IF($I383="n/a",0,IF(AG$4&gt;second_reg_period,IF(AG$4&lt;=$I383+$C396,$H396/($I383-5),IF(AND($H396&lt;&gt;0,AF396=0,AG$4=$C396+$I383+1),$H396,0)),0))</f>
        <v>-2.0719995522980763E-6</v>
      </c>
      <c r="AH396" s="176">
        <f t="shared" ref="AH396" si="1218">IF($I383="n/a",0,IF(AH$4&gt;second_reg_period,IF(AH$4&lt;=$I383+$C396,$H396/($I383-5),IF(AND($H396&lt;&gt;0,AG396=0,AH$4=$C396+$I383+1),$H396,0)),0))</f>
        <v>-2.0719995522980763E-6</v>
      </c>
      <c r="AI396" s="176">
        <f t="shared" ref="AI396" si="1219">IF($I383="n/a",0,IF(AI$4&gt;second_reg_period,IF(AI$4&lt;=$I383+$C396,$H396/($I383-5),IF(AND($H396&lt;&gt;0,AH396=0,AI$4=$C396+$I383+1),$H396,0)),0))</f>
        <v>-2.0719995522980763E-6</v>
      </c>
      <c r="AJ396" s="176">
        <f t="shared" ref="AJ396" si="1220">IF($I383="n/a",0,IF(AJ$4&gt;second_reg_period,IF(AJ$4&lt;=$I383+$C396,$H396/($I383-5),IF(AND($H396&lt;&gt;0,AI396=0,AJ$4=$C396+$I383+1),$H396,0)),0))</f>
        <v>-2.0719995522980763E-6</v>
      </c>
      <c r="AK396" s="176">
        <f t="shared" ref="AK396" si="1221">IF($I383="n/a",0,IF(AK$4&gt;second_reg_period,IF(AK$4&lt;=$I383+$C396,$H396/($I383-5),IF(AND($H396&lt;&gt;0,AJ396=0,AK$4=$C396+$I383+1),$H396,0)),0))</f>
        <v>-2.0719995522980763E-6</v>
      </c>
      <c r="AL396" s="176">
        <f t="shared" ref="AL396" si="1222">IF($I383="n/a",0,IF(AL$4&gt;second_reg_period,IF(AL$4&lt;=$I383+$C396,$H396/($I383-5),IF(AND($H396&lt;&gt;0,AK396=0,AL$4=$C396+$I383+1),$H396,0)),0))</f>
        <v>-2.0719995522980763E-6</v>
      </c>
      <c r="AM396" s="176">
        <f t="shared" ref="AM396" si="1223">IF($I383="n/a",0,IF(AM$4&gt;second_reg_period,IF(AM$4&lt;=$I383+$C396,$H396/($I383-5),IF(AND($H396&lt;&gt;0,AL396=0,AM$4=$C396+$I383+1),$H396,0)),0))</f>
        <v>-2.0719995522980763E-6</v>
      </c>
      <c r="AN396" s="176">
        <f t="shared" ref="AN396" si="1224">IF($I383="n/a",0,IF(AN$4&gt;second_reg_period,IF(AN$4&lt;=$I383+$C396,$H396/($I383-5),IF(AND($H396&lt;&gt;0,AM396=0,AN$4=$C396+$I383+1),$H396,0)),0))</f>
        <v>-2.0719995522980763E-6</v>
      </c>
      <c r="AO396" s="176">
        <f t="shared" ref="AO396" si="1225">IF($I383="n/a",0,IF(AO$4&gt;second_reg_period,IF(AO$4&lt;=$I383+$C396,$H396/($I383-5),IF(AND($H396&lt;&gt;0,AN396=0,AO$4=$C396+$I383+1),$H396,0)),0))</f>
        <v>-2.0719995522980763E-6</v>
      </c>
      <c r="AP396" s="176">
        <f t="shared" ref="AP396" si="1226">IF($I383="n/a",0,IF(AP$4&gt;second_reg_period,IF(AP$4&lt;=$I383+$C396,$H396/($I383-5),IF(AND($H396&lt;&gt;0,AO396=0,AP$4=$C396+$I383+1),$H396,0)),0))</f>
        <v>-2.0719995522980763E-6</v>
      </c>
      <c r="AQ396" s="176">
        <f t="shared" ref="AQ396" si="1227">IF($I383="n/a",0,IF(AQ$4&gt;second_reg_period,IF(AQ$4&lt;=$I383+$C396,$H396/($I383-5),IF(AND($H396&lt;&gt;0,AP396=0,AQ$4=$C396+$I383+1),$H396,0)),0))</f>
        <v>-2.0719995522980763E-6</v>
      </c>
      <c r="AR396" s="176">
        <f t="shared" ref="AR396" si="1228">IF($I383="n/a",0,IF(AR$4&gt;second_reg_period,IF(AR$4&lt;=$I383+$C396,$H396/($I383-5),IF(AND($H396&lt;&gt;0,AQ396=0,AR$4=$C396+$I383+1),$H396,0)),0))</f>
        <v>-2.0719995522980763E-6</v>
      </c>
      <c r="AS396" s="176">
        <f t="shared" ref="AS396" si="1229">IF($I383="n/a",0,IF(AS$4&gt;second_reg_period,IF(AS$4&lt;=$I383+$C396,$H396/($I383-5),IF(AND($H396&lt;&gt;0,AR396=0,AS$4=$C396+$I383+1),$H396,0)),0))</f>
        <v>-2.0719995522980763E-6</v>
      </c>
      <c r="AT396" s="176">
        <f t="shared" ref="AT396" si="1230">IF($I383="n/a",0,IF(AT$4&gt;second_reg_period,IF(AT$4&lt;=$I383+$C396,$H396/($I383-5),IF(AND($H396&lt;&gt;0,AS396=0,AT$4=$C396+$I383+1),$H396,0)),0))</f>
        <v>-2.0719995522980763E-6</v>
      </c>
      <c r="AU396" s="176">
        <f t="shared" ref="AU396" si="1231">IF($I383="n/a",0,IF(AU$4&gt;second_reg_period,IF(AU$4&lt;=$I383+$C396,$H396/($I383-5),IF(AND($H396&lt;&gt;0,AT396=0,AU$4=$C396+$I383+1),$H396,0)),0))</f>
        <v>-2.0719995522980763E-6</v>
      </c>
      <c r="AV396" s="176">
        <f t="shared" ref="AV396" si="1232">IF($I383="n/a",0,IF(AV$4&gt;second_reg_period,IF(AV$4&lt;=$I383+$C396,$H396/($I383-5),IF(AND($H396&lt;&gt;0,AU396=0,AV$4=$C396+$I383+1),$H396,0)),0))</f>
        <v>-2.0719995522980763E-6</v>
      </c>
      <c r="AW396" s="176">
        <f t="shared" ref="AW396" si="1233">IF($I383="n/a",0,IF(AW$4&gt;second_reg_period,IF(AW$4&lt;=$I383+$C396,$H396/($I383-5),IF(AND($H396&lt;&gt;0,AV396=0,AW$4=$C396+$I383+1),$H396,0)),0))</f>
        <v>-2.0719995522980763E-6</v>
      </c>
      <c r="AX396" s="176">
        <f t="shared" ref="AX396" si="1234">IF($I383="n/a",0,IF(AX$4&gt;second_reg_period,IF(AX$4&lt;=$I383+$C396,$H396/($I383-5),IF(AND($H396&lt;&gt;0,AW396=0,AX$4=$C396+$I383+1),$H396,0)),0))</f>
        <v>-2.0719995522980763E-6</v>
      </c>
      <c r="AY396" s="176">
        <f t="shared" ref="AY396" si="1235">IF($I383="n/a",0,IF(AY$4&gt;second_reg_period,IF(AY$4&lt;=$I383+$C396,$H396/($I383-5),IF(AND($H396&lt;&gt;0,AX396=0,AY$4=$C396+$I383+1),$H396,0)),0))</f>
        <v>-2.0719995522980763E-6</v>
      </c>
      <c r="AZ396" s="176">
        <f t="shared" ref="AZ396" si="1236">IF($I383="n/a",0,IF(AZ$4&gt;second_reg_period,IF(AZ$4&lt;=$I383+$C396,$H396/($I383-5),IF(AND($H396&lt;&gt;0,AY396=0,AZ$4=$C396+$I383+1),$H396,0)),0))</f>
        <v>-2.0719995522980763E-6</v>
      </c>
      <c r="BA396" s="176">
        <f t="shared" ref="BA396" si="1237">IF($I383="n/a",0,IF(BA$4&gt;second_reg_period,IF(BA$4&lt;=$I383+$C396,$H396/($I383-5),IF(AND($H396&lt;&gt;0,AZ396=0,BA$4=$C396+$I383+1),$H396,0)),0))</f>
        <v>-2.0719995522980763E-6</v>
      </c>
      <c r="BB396" s="176">
        <f t="shared" ref="BB396" si="1238">IF($I383="n/a",0,IF(BB$4&gt;second_reg_period,IF(BB$4&lt;=$I383+$C396,$H396/($I383-5),IF(AND($H396&lt;&gt;0,BA396=0,BB$4=$C396+$I383+1),$H396,0)),0))</f>
        <v>-2.0719995522980763E-6</v>
      </c>
      <c r="BC396" s="176">
        <f t="shared" ref="BC396" si="1239">IF($I383="n/a",0,IF(BC$4&gt;second_reg_period,IF(BC$4&lt;=$I383+$C396,$H396/($I383-5),IF(AND($H396&lt;&gt;0,BB396=0,BC$4=$C396+$I383+1),$H396,0)),0))</f>
        <v>0</v>
      </c>
      <c r="BD396" s="176">
        <f t="shared" ref="BD396" si="1240">IF($I383="n/a",0,IF(BD$4&gt;second_reg_period,IF(BD$4&lt;=$I383+$C396,$H396/($I383-5),IF(AND($H396&lt;&gt;0,BC396=0,BD$4=$C396+$I383+1),$H396,0)),0))</f>
        <v>0</v>
      </c>
      <c r="BE396" s="176">
        <f t="shared" ref="BE396" si="1241">IF($I383="n/a",0,IF(BE$4&gt;second_reg_period,IF(BE$4&lt;=$I383+$C396,$H396/($I383-5),IF(AND($H396&lt;&gt;0,BD396=0,BE$4=$C396+$I383+1),$H396,0)),0))</f>
        <v>0</v>
      </c>
      <c r="BF396" s="176">
        <f t="shared" ref="BF396" si="1242">IF($I383="n/a",0,IF(BF$4&gt;second_reg_period,IF(BF$4&lt;=$I383+$C396,$H396/($I383-5),IF(AND($H396&lt;&gt;0,BE396=0,BF$4=$C396+$I383+1),$H396,0)),0))</f>
        <v>0</v>
      </c>
      <c r="BG396" s="176">
        <f t="shared" ref="BG396" si="1243">IF($I383="n/a",0,IF(BG$4&gt;second_reg_period,IF(BG$4&lt;=$I383+$C396,$H396/($I383-5),IF(AND($H396&lt;&gt;0,BF396=0,BG$4=$C396+$I383+1),$H396,0)),0))</f>
        <v>0</v>
      </c>
      <c r="BH396" s="176">
        <f t="shared" ref="BH396" si="1244">IF($I383="n/a",0,IF(BH$4&gt;second_reg_period,IF(BH$4&lt;=$I383+$C396,$H396/($I383-5),IF(AND($H396&lt;&gt;0,BG396=0,BH$4=$C396+$I383+1),$H396,0)),0))</f>
        <v>0</v>
      </c>
      <c r="BI396" s="176">
        <f t="shared" ref="BI396" si="1245">IF($I383="n/a",0,IF(BI$4&gt;second_reg_period,IF(BI$4&lt;=$I383+$C396,$H396/($I383-5),IF(AND($H396&lt;&gt;0,BH396=0,BI$4=$C396+$I383+1),$H396,0)),0))</f>
        <v>0</v>
      </c>
      <c r="BJ396" s="176">
        <f t="shared" ref="BJ396" si="1246">IF($I383="n/a",0,IF(BJ$4&gt;second_reg_period,IF(BJ$4&lt;=$I383+$C396,$H396/($I383-5),IF(AND($H396&lt;&gt;0,BI396=0,BJ$4=$C396+$I383+1),$H396,0)),0))</f>
        <v>0</v>
      </c>
      <c r="BK396" s="176">
        <f t="shared" ref="BK396" si="1247">IF($I383="n/a",0,IF(BK$4&gt;second_reg_period,IF(BK$4&lt;=$I383+$C396,$H396/($I383-5),IF(AND($H396&lt;&gt;0,BJ396=0,BK$4=$C396+$I383+1),$H396,0)),0))</f>
        <v>0</v>
      </c>
      <c r="BL396" s="176">
        <f t="shared" ref="BL396" si="1248">IF($I383="n/a",0,IF(BL$4&gt;second_reg_period,IF(BL$4&lt;=$I383+$C396,$H396/($I383-5),IF(AND($H396&lt;&gt;0,BK396=0,BL$4=$C396+$I383+1),$H396,0)),0))</f>
        <v>0</v>
      </c>
      <c r="BM396" s="176">
        <f t="shared" ref="BM396" si="1249">IF($I383="n/a",0,IF(BM$4&gt;second_reg_period,IF(BM$4&lt;=$I383+$C396,$H396/($I383-5),IF(AND($H396&lt;&gt;0,BL396=0,BM$4=$C396+$I383+1),$H396,0)),0))</f>
        <v>0</v>
      </c>
      <c r="BN396" s="176">
        <f t="shared" ref="BN396" si="1250">IF($I383="n/a",0,IF(BN$4&gt;second_reg_period,IF(BN$4&lt;=$I383+$C396,$H396/($I383-5),IF(AND($H396&lt;&gt;0,BM396=0,BN$4=$C396+$I383+1),$H396,0)),0))</f>
        <v>0</v>
      </c>
      <c r="BO396" s="176">
        <f t="shared" ref="BO396" si="1251">IF($I383="n/a",0,IF(BO$4&gt;second_reg_period,IF(BO$4&lt;=$I383+$C396,$H396/($I383-5),IF(AND($H396&lt;&gt;0,BN396=0,BO$4=$C396+$I383+1),$H396,0)),0))</f>
        <v>0</v>
      </c>
      <c r="BP396" s="176">
        <f t="shared" ref="BP396" si="1252">IF($I383="n/a",0,IF(BP$4&gt;second_reg_period,IF(BP$4&lt;=$I383+$C396,$H396/($I383-5),IF(AND($H396&lt;&gt;0,BO396=0,BP$4=$C396+$I383+1),$H396,0)),0))</f>
        <v>0</v>
      </c>
      <c r="BQ396" s="176">
        <f t="shared" ref="BQ396" si="1253">IF($I383="n/a",0,IF(BQ$4&gt;second_reg_period,IF(BQ$4&lt;=$I383+$C396,$H396/($I383-5),IF(AND($H396&lt;&gt;0,BP396=0,BQ$4=$C396+$I383+1),$H396,0)),0))</f>
        <v>0</v>
      </c>
      <c r="BR396" s="176">
        <f t="shared" ref="BR396" si="1254">IF($I383="n/a",0,IF(BR$4&gt;second_reg_period,IF(BR$4&lt;=$I383+$C396,$H396/($I383-5),IF(AND($H396&lt;&gt;0,BQ396=0,BR$4=$C396+$I383+1),$H396,0)),0))</f>
        <v>0</v>
      </c>
      <c r="BS396" s="176">
        <f t="shared" ref="BS396" si="1255">IF($I383="n/a",0,IF(BS$4&gt;second_reg_period,IF(BS$4&lt;=$I383+$C396,$H396/($I383-5),IF(AND($H396&lt;&gt;0,BR396=0,BS$4=$C396+$I383+1),$H396,0)),0))</f>
        <v>0</v>
      </c>
      <c r="BT396" s="176">
        <f t="shared" ref="BT396" si="1256">IF($I383="n/a",0,IF(BT$4&gt;second_reg_period,IF(BT$4&lt;=$I383+$C396,$H396/($I383-5),IF(AND($H396&lt;&gt;0,BS396=0,BT$4=$C396+$I383+1),$H396,0)),0))</f>
        <v>0</v>
      </c>
      <c r="BU396" s="176">
        <f t="shared" ref="BU396" si="1257">IF($I383="n/a",0,IF(BU$4&gt;second_reg_period,IF(BU$4&lt;=$I383+$C396,$H396/($I383-5),IF(AND($H396&lt;&gt;0,BT396=0,BU$4=$C396+$I383+1),$H396,0)),0))</f>
        <v>0</v>
      </c>
      <c r="BV396" s="176">
        <f t="shared" ref="BV396" si="1258">IF($I383="n/a",0,IF(BV$4&gt;second_reg_period,IF(BV$4&lt;=$I383+$C396,$H396/($I383-5),IF(AND($H396&lt;&gt;0,BU396=0,BV$4=$C396+$I383+1),$H396,0)),0))</f>
        <v>0</v>
      </c>
      <c r="BW396" s="176">
        <f t="shared" ref="BW396" si="1259">IF($I383="n/a",0,IF(BW$4&gt;second_reg_period,IF(BW$4&lt;=$I383+$C396,$H396/($I383-5),IF(AND($H396&lt;&gt;0,BV396=0,BW$4=$C396+$I383+1),$H396,0)),0))</f>
        <v>0</v>
      </c>
      <c r="BX396" s="176">
        <f t="shared" ref="BX396" si="1260">IF($I383="n/a",0,IF(BX$4&gt;second_reg_period,IF(BX$4&lt;=$I383+$C396,$H396/($I383-5),IF(AND($H396&lt;&gt;0,BW396=0,BX$4=$C396+$I383+1),$H396,0)),0))</f>
        <v>0</v>
      </c>
      <c r="BY396" s="176">
        <f t="shared" ref="BY396" si="1261">IF($I383="n/a",0,IF(BY$4&gt;second_reg_period,IF(BY$4&lt;=$I383+$C396,$H396/($I383-5),IF(AND($H396&lt;&gt;0,BX396=0,BY$4=$C396+$I383+1),$H396,0)),0))</f>
        <v>0</v>
      </c>
      <c r="BZ396" s="176">
        <f t="shared" ref="BZ396" si="1262">IF($I383="n/a",0,IF(BZ$4&gt;second_reg_period,IF(BZ$4&lt;=$I383+$C396,$H396/($I383-5),IF(AND($H396&lt;&gt;0,BY396=0,BZ$4=$C396+$I383+1),$H396,0)),0))</f>
        <v>0</v>
      </c>
      <c r="CA396" s="176">
        <f t="shared" ref="CA396" si="1263">IF($I383="n/a",0,IF(CA$4&gt;second_reg_period,IF(CA$4&lt;=$I383+$C396,$H396/($I383-5),IF(AND($H396&lt;&gt;0,BZ396=0,CA$4=$C396+$I383+1),$H396,0)),0))</f>
        <v>0</v>
      </c>
      <c r="CB396" s="176">
        <f t="shared" ref="CB396" si="1264">IF($I383="n/a",0,IF(CB$4&gt;second_reg_period,IF(CB$4&lt;=$I383+$C396,$H396/($I383-5),IF(AND($H396&lt;&gt;0,CA396=0,CB$4=$C396+$I383+1),$H396,0)),0))</f>
        <v>0</v>
      </c>
      <c r="CC396" s="176">
        <f t="shared" ref="CC396" si="1265">IF($I383="n/a",0,IF(CC$4&gt;second_reg_period,IF(CC$4&lt;=$I383+$C396,$H396/($I383-5),IF(AND($H396&lt;&gt;0,CB396=0,CC$4=$C396+$I383+1),$H396,0)),0))</f>
        <v>0</v>
      </c>
      <c r="CD396" s="176">
        <f t="shared" ref="CD396" si="1266">IF($I383="n/a",0,IF(CD$4&gt;second_reg_period,IF(CD$4&lt;=$I383+$C396,$H396/($I383-5),IF(AND($H396&lt;&gt;0,CC396=0,CD$4=$C396+$I383+1),$H396,0)),0))</f>
        <v>0</v>
      </c>
      <c r="CE396" s="176">
        <f t="shared" ref="CE396" si="1267">IF($I383="n/a",0,IF(CE$4&gt;second_reg_period,IF(CE$4&lt;=$I383+$C396,$H396/($I383-5),IF(AND($H396&lt;&gt;0,CD396=0,CE$4=$C396+$I383+1),$H396,0)),0))</f>
        <v>0</v>
      </c>
      <c r="CF396" s="176">
        <f t="shared" ref="CF396" si="1268">IF($I383="n/a",0,IF(CF$4&gt;second_reg_period,IF(CF$4&lt;=$I383+$C396,$H396/($I383-5),IF(AND($H396&lt;&gt;0,CE396=0,CF$4=$C396+$I383+1),$H396,0)),0))</f>
        <v>0</v>
      </c>
      <c r="CG396" s="158"/>
      <c r="CH396" s="158"/>
      <c r="CI396" s="158"/>
      <c r="CJ396" s="158"/>
      <c r="CK396" s="158"/>
      <c r="CL396" s="158"/>
      <c r="CM396" s="158"/>
      <c r="CN396" s="158"/>
      <c r="CO396" s="158"/>
      <c r="CP396" s="158"/>
      <c r="CQ396" s="158"/>
      <c r="CR396" s="158"/>
      <c r="CS396" s="158"/>
      <c r="CT396" s="158"/>
      <c r="CU396" s="158"/>
      <c r="CV396" s="158"/>
      <c r="CW396" s="158"/>
      <c r="CX396" s="158"/>
      <c r="CY396" s="158"/>
      <c r="CZ396" s="158"/>
      <c r="DA396" s="158"/>
      <c r="DB396" s="158"/>
      <c r="DC396" s="158"/>
      <c r="DD396" s="158"/>
      <c r="DE396" s="158"/>
      <c r="DF396" s="158"/>
      <c r="DG396" s="158"/>
      <c r="DH396" s="158"/>
      <c r="DI396" s="158"/>
      <c r="DJ396" s="158"/>
      <c r="DK396" s="158"/>
      <c r="DL396" s="158"/>
      <c r="DM396" s="158"/>
      <c r="DN396" s="158"/>
      <c r="DO396" s="158"/>
      <c r="DP396" s="158"/>
      <c r="DQ396" s="158"/>
      <c r="DR396" s="158"/>
      <c r="DS396" s="158"/>
      <c r="DT396" s="158"/>
      <c r="DU396" s="158"/>
      <c r="DV396" s="158"/>
      <c r="DW396" s="158"/>
      <c r="DX396" s="158"/>
      <c r="DY396" s="158"/>
      <c r="DZ396" s="158"/>
      <c r="EA396" s="158"/>
      <c r="EB396" s="158"/>
      <c r="EC396" s="158"/>
      <c r="ED396" s="158"/>
      <c r="EE396" s="158"/>
      <c r="EF396" s="158"/>
      <c r="EG396" s="158"/>
      <c r="EH396" s="158"/>
      <c r="EI396" s="158"/>
      <c r="EJ396" s="158"/>
      <c r="EK396" s="158"/>
      <c r="EL396" s="158"/>
      <c r="EM396" s="158"/>
      <c r="EN396" s="158"/>
      <c r="EO396" s="158"/>
      <c r="EP396" s="158"/>
      <c r="EQ396" s="158"/>
      <c r="ER396" s="158"/>
      <c r="ES396" s="158"/>
      <c r="ET396" s="158"/>
      <c r="EU396" s="158"/>
      <c r="EV396" s="158"/>
      <c r="EW396" s="158"/>
      <c r="EX396" s="158"/>
      <c r="EY396" s="158"/>
      <c r="EZ396" s="158"/>
      <c r="FA396" s="158"/>
      <c r="FB396" s="158"/>
      <c r="FC396" s="158"/>
      <c r="FD396" s="158"/>
      <c r="FE396" s="158"/>
      <c r="FF396" s="158"/>
      <c r="FG396" s="158"/>
      <c r="FH396" s="158"/>
      <c r="FI396" s="158"/>
      <c r="FJ396" s="158"/>
      <c r="FK396" s="158"/>
      <c r="FL396" s="158"/>
      <c r="FM396" s="158"/>
      <c r="FN396" s="158"/>
      <c r="FO396" s="158"/>
      <c r="FP396" s="158"/>
      <c r="FQ396" s="158"/>
      <c r="FR396" s="158"/>
      <c r="FS396" s="158"/>
      <c r="FT396" s="158"/>
      <c r="FU396" s="158"/>
      <c r="FV396" s="158"/>
      <c r="FW396" s="158"/>
      <c r="FX396" s="158"/>
      <c r="FY396" s="158"/>
      <c r="FZ396" s="158"/>
      <c r="GA396" s="158"/>
      <c r="GB396" s="158"/>
      <c r="GC396" s="158"/>
      <c r="GD396" s="158"/>
      <c r="GE396" s="158"/>
      <c r="GF396" s="158"/>
      <c r="GG396" s="158"/>
      <c r="GH396" s="158"/>
      <c r="GI396" s="158"/>
      <c r="GJ396" s="158"/>
      <c r="GK396" s="158"/>
      <c r="GL396" s="158"/>
      <c r="GM396" s="158"/>
      <c r="GN396" s="158"/>
      <c r="GO396" s="158"/>
      <c r="GP396" s="158"/>
      <c r="GQ396" s="158"/>
      <c r="GR396" s="158"/>
      <c r="GS396" s="158"/>
      <c r="GT396" s="158"/>
      <c r="GU396" s="158"/>
      <c r="GV396" s="158"/>
      <c r="GW396" s="158"/>
      <c r="GX396" s="158"/>
      <c r="GY396" s="158"/>
      <c r="GZ396" s="158"/>
      <c r="HA396" s="158"/>
      <c r="HB396" s="158"/>
      <c r="HC396" s="158"/>
      <c r="HD396" s="158"/>
      <c r="HE396" s="158"/>
      <c r="HF396" s="158"/>
      <c r="HG396" s="158"/>
      <c r="HH396" s="158"/>
      <c r="HI396" s="158"/>
      <c r="HJ396" s="158"/>
      <c r="HK396" s="158"/>
      <c r="HL396" s="158"/>
      <c r="HM396" s="158"/>
      <c r="HN396" s="158"/>
      <c r="HO396" s="158"/>
      <c r="HP396" s="158"/>
      <c r="HQ396" s="158"/>
      <c r="HR396" s="158"/>
      <c r="HS396" s="158"/>
      <c r="HT396" s="158"/>
      <c r="HU396" s="158"/>
      <c r="HV396" s="158"/>
      <c r="HW396" s="158"/>
      <c r="HX396" s="158"/>
      <c r="HY396" s="158"/>
      <c r="HZ396" s="158"/>
      <c r="IA396" s="158"/>
      <c r="IB396" s="158"/>
      <c r="IC396" s="158"/>
      <c r="ID396" s="158"/>
      <c r="IE396" s="158"/>
      <c r="IF396" s="158"/>
      <c r="IG396" s="158"/>
      <c r="IH396" s="158"/>
      <c r="II396" s="158"/>
      <c r="IJ396" s="158"/>
      <c r="IK396" s="158"/>
      <c r="IL396" s="158"/>
      <c r="IM396" s="158"/>
      <c r="IN396" s="158"/>
      <c r="IO396" s="158"/>
      <c r="IP396" s="158"/>
      <c r="IQ396" s="158"/>
      <c r="IR396" s="158"/>
      <c r="IS396" s="158"/>
      <c r="IT396" s="158"/>
      <c r="IU396" s="158"/>
      <c r="IV396" s="158"/>
      <c r="IW396" s="158"/>
      <c r="IX396" s="158"/>
      <c r="IY396" s="158"/>
      <c r="IZ396" s="158"/>
      <c r="JA396" s="158"/>
      <c r="JB396" s="158"/>
      <c r="JC396" s="158"/>
      <c r="JD396" s="158"/>
      <c r="JE396" s="158"/>
      <c r="JF396" s="158"/>
      <c r="JG396" s="158"/>
      <c r="JH396" s="158"/>
      <c r="JI396" s="158"/>
      <c r="JJ396" s="158"/>
      <c r="JK396" s="158"/>
      <c r="JL396" s="158"/>
      <c r="JM396" s="158"/>
      <c r="JN396" s="158"/>
      <c r="JO396" s="158"/>
      <c r="JP396" s="158"/>
      <c r="JQ396" s="158"/>
      <c r="JR396" s="158"/>
      <c r="JS396" s="158"/>
      <c r="JT396" s="158"/>
      <c r="JU396" s="158"/>
      <c r="JV396" s="158"/>
      <c r="JW396" s="158"/>
      <c r="JX396" s="158"/>
      <c r="JY396" s="158"/>
      <c r="JZ396" s="158"/>
      <c r="KA396" s="158"/>
      <c r="KB396" s="158"/>
      <c r="KC396" s="158"/>
      <c r="KD396" s="158"/>
      <c r="KE396" s="158"/>
      <c r="KF396" s="158"/>
      <c r="KG396" s="158"/>
      <c r="KH396" s="158"/>
      <c r="KI396" s="158"/>
      <c r="KJ396" s="158"/>
      <c r="KK396" s="158"/>
      <c r="KL396" s="158"/>
      <c r="KM396" s="158"/>
      <c r="KN396" s="158"/>
      <c r="KO396" s="158"/>
      <c r="KP396" s="158"/>
      <c r="KQ396" s="158"/>
      <c r="KR396" s="158"/>
      <c r="KS396" s="158"/>
      <c r="KT396" s="158"/>
      <c r="KU396" s="158"/>
      <c r="KV396" s="158"/>
      <c r="KW396" s="158"/>
      <c r="KX396" s="158"/>
      <c r="KY396" s="158"/>
      <c r="KZ396" s="158"/>
      <c r="LA396" s="158"/>
      <c r="LB396" s="158"/>
      <c r="LC396" s="158"/>
      <c r="LD396" s="158"/>
      <c r="LE396" s="158"/>
      <c r="LF396" s="158"/>
      <c r="LG396" s="158"/>
      <c r="LH396" s="158"/>
      <c r="LI396" s="158"/>
      <c r="LJ396" s="158"/>
      <c r="LK396" s="158"/>
      <c r="LL396" s="158"/>
      <c r="LM396" s="158"/>
      <c r="LN396" s="158"/>
      <c r="LO396" s="158"/>
      <c r="LP396" s="158"/>
      <c r="LQ396" s="158"/>
      <c r="LR396" s="158"/>
      <c r="LS396" s="158"/>
      <c r="LT396" s="158"/>
      <c r="LU396" s="158"/>
      <c r="LV396" s="158"/>
      <c r="LW396" s="158"/>
      <c r="LX396" s="158"/>
      <c r="LY396" s="158"/>
      <c r="LZ396" s="158"/>
      <c r="MA396" s="158"/>
      <c r="MB396" s="158"/>
      <c r="MC396" s="158"/>
      <c r="MD396" s="158"/>
      <c r="ME396" s="158"/>
      <c r="MF396" s="158"/>
      <c r="MG396" s="158"/>
      <c r="MH396" s="158"/>
      <c r="MI396" s="158"/>
      <c r="MJ396" s="158"/>
      <c r="MK396" s="158"/>
      <c r="ML396" s="158"/>
      <c r="MM396" s="158"/>
      <c r="MN396" s="158"/>
      <c r="MO396" s="158"/>
      <c r="MP396" s="158"/>
      <c r="MQ396" s="158"/>
      <c r="MR396" s="158"/>
      <c r="MS396" s="158"/>
      <c r="MT396" s="158"/>
      <c r="MU396" s="158"/>
      <c r="MV396" s="158"/>
      <c r="MW396" s="158"/>
      <c r="MX396" s="158"/>
      <c r="MY396" s="158"/>
      <c r="MZ396" s="158"/>
      <c r="NA396" s="158"/>
      <c r="NB396" s="158"/>
      <c r="NC396" s="158"/>
      <c r="ND396" s="158"/>
      <c r="NE396" s="158"/>
      <c r="NF396" s="158"/>
      <c r="NG396" s="158"/>
      <c r="NH396" s="158"/>
      <c r="NI396" s="158"/>
      <c r="NJ396" s="158"/>
      <c r="NK396" s="158"/>
      <c r="NL396" s="158"/>
      <c r="NM396" s="158"/>
      <c r="NN396" s="158"/>
      <c r="NO396" s="158"/>
      <c r="NP396" s="158"/>
      <c r="NQ396" s="158"/>
      <c r="NR396" s="158"/>
      <c r="NS396" s="158"/>
      <c r="NT396" s="158"/>
      <c r="NU396" s="158"/>
      <c r="NV396" s="158"/>
      <c r="NW396" s="158"/>
      <c r="NX396" s="158"/>
      <c r="NY396" s="158"/>
      <c r="NZ396" s="158"/>
      <c r="OA396" s="158"/>
      <c r="OB396" s="158"/>
      <c r="OC396" s="158"/>
      <c r="OD396" s="158"/>
      <c r="OE396" s="158"/>
      <c r="OF396" s="158"/>
      <c r="OG396" s="158"/>
      <c r="OH396" s="158"/>
      <c r="OI396" s="158"/>
      <c r="OJ396" s="158"/>
      <c r="OK396" s="158"/>
      <c r="OL396" s="158"/>
      <c r="OM396" s="158"/>
      <c r="ON396" s="158"/>
      <c r="OO396" s="158"/>
      <c r="OP396" s="158"/>
      <c r="OQ396" s="158"/>
      <c r="OR396" s="158"/>
      <c r="OS396" s="158"/>
      <c r="OT396" s="158"/>
      <c r="OU396" s="158"/>
      <c r="OV396" s="158"/>
      <c r="OW396" s="158"/>
      <c r="OX396" s="158"/>
      <c r="OY396" s="158"/>
      <c r="OZ396" s="158"/>
      <c r="PA396" s="158"/>
      <c r="PB396" s="158"/>
      <c r="PC396" s="158"/>
      <c r="PD396" s="158"/>
      <c r="PE396" s="158"/>
      <c r="PF396" s="158"/>
      <c r="PG396" s="158"/>
      <c r="PH396" s="158"/>
      <c r="PI396" s="158"/>
      <c r="PJ396" s="158"/>
      <c r="PK396" s="158"/>
      <c r="PL396" s="158"/>
      <c r="PM396" s="158"/>
      <c r="PN396" s="158"/>
      <c r="PO396" s="158"/>
      <c r="PP396" s="158"/>
      <c r="PQ396" s="158"/>
      <c r="PR396" s="158"/>
      <c r="PS396" s="158"/>
      <c r="PT396" s="158"/>
      <c r="PU396" s="158"/>
      <c r="PV396" s="158"/>
      <c r="PW396" s="158"/>
      <c r="PX396" s="158"/>
      <c r="PY396" s="158"/>
      <c r="PZ396" s="158"/>
      <c r="QA396" s="158"/>
      <c r="QB396" s="158"/>
      <c r="QC396" s="158"/>
      <c r="QD396" s="158"/>
      <c r="QE396" s="158"/>
      <c r="QF396" s="158"/>
      <c r="QG396" s="158"/>
      <c r="QH396" s="158"/>
      <c r="QI396" s="158"/>
      <c r="QJ396" s="158"/>
      <c r="QK396" s="158"/>
      <c r="QL396" s="158"/>
      <c r="QM396" s="158"/>
      <c r="QN396" s="158"/>
      <c r="QO396" s="158"/>
      <c r="QP396" s="158"/>
      <c r="QQ396" s="158"/>
      <c r="QR396" s="158"/>
      <c r="QS396" s="158"/>
      <c r="QT396" s="158"/>
      <c r="QU396" s="158"/>
      <c r="QV396" s="158"/>
      <c r="QW396" s="158"/>
      <c r="QX396" s="158"/>
      <c r="QY396" s="158"/>
      <c r="QZ396" s="158"/>
      <c r="RA396" s="158"/>
      <c r="RB396" s="158"/>
      <c r="RC396" s="158"/>
      <c r="RD396" s="158"/>
      <c r="RE396" s="158"/>
      <c r="RF396" s="158"/>
      <c r="RG396" s="158"/>
      <c r="RH396" s="158"/>
      <c r="RI396" s="158"/>
      <c r="RJ396" s="158"/>
      <c r="RK396" s="158"/>
      <c r="RL396" s="158"/>
      <c r="RM396" s="158"/>
      <c r="RN396" s="158"/>
      <c r="RO396" s="158"/>
      <c r="RP396" s="158"/>
      <c r="RQ396" s="158"/>
      <c r="RR396" s="158"/>
      <c r="RS396" s="158"/>
      <c r="RT396" s="158"/>
      <c r="RU396" s="158"/>
      <c r="RV396" s="158"/>
      <c r="RW396" s="158"/>
      <c r="RX396" s="158"/>
      <c r="RY396" s="158"/>
      <c r="RZ396" s="158"/>
      <c r="SA396" s="158"/>
      <c r="SB396" s="158"/>
      <c r="SC396" s="158"/>
      <c r="SD396" s="158"/>
      <c r="SE396" s="158"/>
      <c r="SF396" s="158"/>
      <c r="SG396" s="158"/>
      <c r="SH396" s="158"/>
      <c r="SI396" s="158"/>
      <c r="SJ396" s="158"/>
      <c r="SK396" s="158"/>
      <c r="SL396" s="158"/>
      <c r="SM396" s="158"/>
      <c r="SN396" s="158"/>
      <c r="SO396" s="158"/>
      <c r="SP396" s="158"/>
      <c r="SQ396" s="158"/>
      <c r="SR396" s="158"/>
      <c r="SS396" s="158"/>
      <c r="ST396" s="158"/>
      <c r="SU396" s="158"/>
      <c r="SV396" s="158"/>
      <c r="SW396" s="158"/>
      <c r="SX396" s="158"/>
      <c r="SY396" s="158"/>
      <c r="SZ396" s="158"/>
      <c r="TA396" s="158"/>
      <c r="TB396" s="158"/>
      <c r="TC396" s="158"/>
      <c r="TD396" s="158"/>
      <c r="TE396" s="158"/>
      <c r="TF396" s="158"/>
      <c r="TG396" s="158"/>
      <c r="TH396" s="158"/>
      <c r="TI396" s="158"/>
      <c r="TJ396" s="158"/>
      <c r="TK396" s="158"/>
      <c r="TL396" s="158"/>
      <c r="TM396" s="158"/>
      <c r="TN396" s="158"/>
      <c r="TO396" s="158"/>
      <c r="TP396" s="158"/>
      <c r="TQ396" s="158"/>
      <c r="TR396" s="158"/>
      <c r="TS396" s="158"/>
      <c r="TT396" s="158"/>
      <c r="TU396" s="158"/>
      <c r="TV396" s="158"/>
      <c r="TW396" s="158"/>
      <c r="TX396" s="158"/>
      <c r="TY396" s="158"/>
      <c r="TZ396" s="158"/>
      <c r="UA396" s="158"/>
      <c r="UB396" s="158"/>
      <c r="UC396" s="158"/>
      <c r="UD396" s="158"/>
      <c r="UE396" s="158"/>
      <c r="UF396" s="158"/>
      <c r="UG396" s="158"/>
      <c r="UH396" s="158"/>
      <c r="UI396" s="158"/>
      <c r="UJ396" s="158"/>
      <c r="UK396" s="158"/>
      <c r="UL396" s="158"/>
      <c r="UM396" s="158"/>
      <c r="UN396" s="158"/>
      <c r="UO396" s="158"/>
      <c r="UP396" s="158"/>
      <c r="UQ396" s="158"/>
      <c r="UR396" s="158"/>
      <c r="US396" s="158"/>
      <c r="UT396" s="158"/>
      <c r="UU396" s="158"/>
      <c r="UV396" s="158"/>
      <c r="UW396" s="158"/>
      <c r="UX396" s="158"/>
      <c r="UY396" s="158"/>
      <c r="UZ396" s="158"/>
      <c r="VA396" s="158"/>
      <c r="VB396" s="158"/>
      <c r="VC396" s="158"/>
      <c r="VD396" s="158"/>
      <c r="VE396" s="158"/>
      <c r="VF396" s="158"/>
      <c r="VG396" s="158"/>
      <c r="VH396" s="158"/>
      <c r="VI396" s="158"/>
      <c r="VJ396" s="158"/>
      <c r="VK396" s="158"/>
      <c r="VL396" s="158"/>
      <c r="VM396" s="158"/>
      <c r="VN396" s="158"/>
      <c r="VO396" s="158"/>
      <c r="VP396" s="158"/>
      <c r="VQ396" s="158"/>
      <c r="VR396" s="158"/>
      <c r="VS396" s="158"/>
      <c r="VT396" s="158"/>
      <c r="VU396" s="158"/>
      <c r="VV396" s="158"/>
      <c r="VW396" s="158"/>
      <c r="VX396" s="158"/>
      <c r="VY396" s="158"/>
      <c r="VZ396" s="158"/>
      <c r="WA396" s="158"/>
      <c r="WB396" s="158"/>
      <c r="WC396" s="158"/>
      <c r="WD396" s="158"/>
      <c r="WE396" s="158"/>
      <c r="WF396" s="158"/>
      <c r="WG396" s="158"/>
      <c r="WH396" s="158"/>
      <c r="WI396" s="158"/>
      <c r="WJ396" s="158"/>
      <c r="WK396" s="158"/>
      <c r="WL396" s="158"/>
      <c r="WM396" s="158"/>
      <c r="WN396" s="158"/>
      <c r="WO396" s="158"/>
      <c r="WP396" s="158"/>
      <c r="WQ396" s="158"/>
      <c r="WR396" s="158"/>
      <c r="WS396" s="158"/>
      <c r="WT396" s="158"/>
      <c r="WU396" s="158"/>
      <c r="WV396" s="158"/>
      <c r="WW396" s="158"/>
      <c r="WX396" s="158"/>
      <c r="WY396" s="158"/>
      <c r="WZ396" s="158"/>
      <c r="XA396" s="158"/>
      <c r="XB396" s="158"/>
      <c r="XC396" s="158"/>
      <c r="XD396" s="158"/>
      <c r="XE396" s="158"/>
      <c r="XF396" s="158"/>
      <c r="XG396" s="158"/>
      <c r="XH396" s="158"/>
      <c r="XI396" s="158"/>
      <c r="XJ396" s="158"/>
      <c r="XK396" s="158"/>
      <c r="XL396" s="158"/>
      <c r="XM396" s="158"/>
      <c r="XN396" s="158"/>
      <c r="XO396" s="158"/>
      <c r="XP396" s="158"/>
      <c r="XQ396" s="158"/>
      <c r="XR396" s="158"/>
      <c r="XS396" s="158"/>
      <c r="XT396" s="158"/>
      <c r="XU396" s="158"/>
      <c r="XV396" s="158"/>
      <c r="XW396" s="158"/>
      <c r="XX396" s="158"/>
      <c r="XY396" s="158"/>
      <c r="XZ396" s="158"/>
      <c r="YA396" s="158"/>
      <c r="YB396" s="158"/>
      <c r="YC396" s="158"/>
      <c r="YD396" s="158"/>
      <c r="YE396" s="158"/>
      <c r="YF396" s="158"/>
      <c r="YG396" s="158"/>
      <c r="YH396" s="158"/>
      <c r="YI396" s="158"/>
      <c r="YJ396" s="158"/>
      <c r="YK396" s="158"/>
      <c r="YL396" s="158"/>
      <c r="YM396" s="158"/>
      <c r="YN396" s="158"/>
      <c r="YO396" s="158"/>
      <c r="YP396" s="158"/>
      <c r="YQ396" s="158"/>
      <c r="YR396" s="158"/>
      <c r="YS396" s="158"/>
      <c r="YT396" s="158"/>
      <c r="YU396" s="158"/>
      <c r="YV396" s="158"/>
      <c r="YW396" s="158"/>
      <c r="YX396" s="158"/>
      <c r="YY396" s="158"/>
      <c r="YZ396" s="158"/>
      <c r="ZA396" s="158"/>
      <c r="ZB396" s="158"/>
      <c r="ZC396" s="158"/>
      <c r="ZD396" s="158"/>
      <c r="ZE396" s="158"/>
      <c r="ZF396" s="158"/>
      <c r="ZG396" s="158"/>
      <c r="ZH396" s="158"/>
      <c r="ZI396" s="158"/>
      <c r="ZJ396" s="158"/>
      <c r="ZK396" s="158"/>
      <c r="ZL396" s="158"/>
      <c r="ZM396" s="158"/>
      <c r="ZN396" s="158"/>
      <c r="ZO396" s="158"/>
      <c r="ZP396" s="158"/>
      <c r="ZQ396" s="158"/>
      <c r="ZR396" s="158"/>
      <c r="ZS396" s="158"/>
      <c r="ZT396" s="158"/>
      <c r="ZU396" s="158"/>
      <c r="ZV396" s="158"/>
      <c r="ZW396" s="158"/>
      <c r="ZX396" s="158"/>
      <c r="ZY396" s="158"/>
      <c r="ZZ396" s="158"/>
      <c r="AAA396" s="158"/>
      <c r="AAB396" s="158"/>
      <c r="AAC396" s="158"/>
      <c r="AAD396" s="158"/>
      <c r="AAE396" s="158"/>
      <c r="AAF396" s="158"/>
      <c r="AAG396" s="158"/>
      <c r="AAH396" s="158"/>
      <c r="AAI396" s="158"/>
      <c r="AAJ396" s="158"/>
      <c r="AAK396" s="158"/>
      <c r="AAL396" s="158"/>
      <c r="AAM396" s="158"/>
      <c r="AAN396" s="158"/>
      <c r="AAO396" s="158"/>
      <c r="AAP396" s="158"/>
      <c r="AAQ396" s="158"/>
      <c r="AAR396" s="158"/>
      <c r="AAS396" s="158"/>
      <c r="AAT396" s="158"/>
      <c r="AAU396" s="158"/>
      <c r="AAV396" s="158"/>
      <c r="AAW396" s="158"/>
      <c r="AAX396" s="158"/>
      <c r="AAY396" s="158"/>
      <c r="AAZ396" s="158"/>
      <c r="ABA396" s="158"/>
      <c r="ABB396" s="158"/>
      <c r="ABC396" s="158"/>
      <c r="ABD396" s="158"/>
      <c r="ABE396" s="158"/>
      <c r="ABF396" s="158"/>
      <c r="ABG396" s="158"/>
      <c r="ABH396" s="158"/>
      <c r="ABI396" s="158"/>
      <c r="ABJ396" s="158"/>
      <c r="ABK396" s="158"/>
      <c r="ABL396" s="158"/>
      <c r="ABM396" s="158"/>
      <c r="ABN396" s="158"/>
      <c r="ABO396" s="158"/>
      <c r="ABP396" s="158"/>
      <c r="ABQ396" s="158"/>
      <c r="ABR396" s="158"/>
      <c r="ABS396" s="158"/>
      <c r="ABT396" s="158"/>
      <c r="ABU396" s="158"/>
      <c r="ABV396" s="158"/>
      <c r="ABW396" s="158"/>
      <c r="ABX396" s="158"/>
      <c r="ABY396" s="158"/>
      <c r="ABZ396" s="158"/>
      <c r="ACA396" s="158"/>
      <c r="ACB396" s="158"/>
      <c r="ACC396" s="158"/>
      <c r="ACD396" s="158"/>
      <c r="ACE396" s="158"/>
      <c r="ACF396" s="158"/>
      <c r="ACG396" s="158"/>
      <c r="ACH396" s="158"/>
      <c r="ACI396" s="158"/>
      <c r="ACJ396" s="158"/>
      <c r="ACK396" s="158"/>
      <c r="ACL396" s="158"/>
      <c r="ACM396" s="158"/>
      <c r="ACN396" s="158"/>
      <c r="ACO396" s="158"/>
      <c r="ACP396" s="158"/>
      <c r="ACQ396" s="158"/>
      <c r="ACR396" s="158"/>
      <c r="ACS396" s="158"/>
      <c r="ACT396" s="158"/>
      <c r="ACU396" s="158"/>
      <c r="ACV396" s="158"/>
      <c r="ACW396" s="158"/>
      <c r="ACX396" s="158"/>
      <c r="ACY396" s="158"/>
      <c r="ACZ396" s="158"/>
      <c r="ADA396" s="158"/>
      <c r="ADB396" s="158"/>
      <c r="ADC396" s="158"/>
      <c r="ADD396" s="158"/>
      <c r="ADE396" s="158"/>
      <c r="ADF396" s="158"/>
      <c r="ADG396" s="158"/>
      <c r="ADH396" s="158"/>
      <c r="ADI396" s="158"/>
      <c r="ADJ396" s="158"/>
      <c r="ADK396" s="158"/>
      <c r="ADL396" s="158"/>
      <c r="ADM396" s="158"/>
      <c r="ADN396" s="158"/>
      <c r="ADO396" s="158"/>
      <c r="ADP396" s="158"/>
      <c r="ADQ396" s="158"/>
      <c r="ADR396" s="158"/>
      <c r="ADS396" s="158"/>
      <c r="ADT396" s="158"/>
      <c r="ADU396" s="158"/>
      <c r="ADV396" s="158"/>
      <c r="ADW396" s="158"/>
      <c r="ADX396" s="158"/>
      <c r="ADY396" s="158"/>
      <c r="ADZ396" s="158"/>
      <c r="AEA396" s="158"/>
      <c r="AEB396" s="158"/>
      <c r="AEC396" s="158"/>
      <c r="AED396" s="158"/>
      <c r="AEE396" s="158"/>
      <c r="AEF396" s="158"/>
      <c r="AEG396" s="158"/>
      <c r="AEH396" s="158"/>
      <c r="AEI396" s="158"/>
      <c r="AEJ396" s="158"/>
      <c r="AEK396" s="158"/>
      <c r="AEL396" s="158"/>
      <c r="AEM396" s="158"/>
      <c r="AEN396" s="158"/>
      <c r="AEO396" s="158"/>
      <c r="AEP396" s="158"/>
      <c r="AEQ396" s="158"/>
      <c r="AER396" s="158"/>
      <c r="AES396" s="158"/>
      <c r="AET396" s="158"/>
      <c r="AEU396" s="158"/>
      <c r="AEV396" s="158"/>
      <c r="AEW396" s="158"/>
      <c r="AEX396" s="158"/>
      <c r="AEY396" s="158"/>
      <c r="AEZ396" s="158"/>
      <c r="AFA396" s="158"/>
      <c r="AFB396" s="158"/>
      <c r="AFC396" s="158"/>
      <c r="AFD396" s="158"/>
      <c r="AFE396" s="158"/>
      <c r="AFF396" s="158"/>
      <c r="AFG396" s="158"/>
      <c r="AFH396" s="158"/>
      <c r="AFI396" s="158"/>
      <c r="AFJ396" s="158"/>
      <c r="AFK396" s="158"/>
      <c r="AFL396" s="158"/>
      <c r="AFM396" s="158"/>
      <c r="AFN396" s="158"/>
      <c r="AFO396" s="158"/>
      <c r="AFP396" s="158"/>
      <c r="AFQ396" s="158"/>
      <c r="AFR396" s="158"/>
      <c r="AFS396" s="158"/>
      <c r="AFT396" s="158"/>
      <c r="AFU396" s="158"/>
      <c r="AFV396" s="158"/>
      <c r="AFW396" s="158"/>
      <c r="AFX396" s="158"/>
      <c r="AFY396" s="158"/>
      <c r="AFZ396" s="158"/>
      <c r="AGA396" s="158"/>
      <c r="AGB396" s="158"/>
      <c r="AGC396" s="158"/>
      <c r="AGD396" s="158"/>
      <c r="AGE396" s="158"/>
      <c r="AGF396" s="158"/>
      <c r="AGG396" s="158"/>
      <c r="AGH396" s="158"/>
      <c r="AGI396" s="158"/>
      <c r="AGJ396" s="158"/>
      <c r="AGK396" s="158"/>
      <c r="AGL396" s="158"/>
      <c r="AGM396" s="158"/>
      <c r="AGN396" s="158"/>
      <c r="AGO396" s="158"/>
      <c r="AGP396" s="158"/>
      <c r="AGQ396" s="158"/>
      <c r="AGR396" s="158"/>
      <c r="AGS396" s="158"/>
      <c r="AGT396" s="158"/>
      <c r="AGU396" s="158"/>
      <c r="AGV396" s="158"/>
      <c r="AGW396" s="158"/>
      <c r="AGX396" s="158"/>
      <c r="AGY396" s="158"/>
      <c r="AGZ396" s="158"/>
      <c r="AHA396" s="158"/>
      <c r="AHB396" s="158"/>
      <c r="AHC396" s="158"/>
      <c r="AHD396" s="158"/>
      <c r="AHE396" s="158"/>
      <c r="AHF396" s="158"/>
      <c r="AHG396" s="158"/>
      <c r="AHH396" s="158"/>
      <c r="AHI396" s="158"/>
      <c r="AHJ396" s="158"/>
      <c r="AHK396" s="158"/>
      <c r="AHL396" s="158"/>
      <c r="AHM396" s="158"/>
      <c r="AHN396" s="158"/>
      <c r="AHO396" s="158"/>
      <c r="AHP396" s="158"/>
      <c r="AHQ396" s="158"/>
      <c r="AHR396" s="158"/>
      <c r="AHS396" s="158"/>
      <c r="AHT396" s="158"/>
      <c r="AHU396" s="158"/>
      <c r="AHV396" s="158"/>
      <c r="AHW396" s="158"/>
      <c r="AHX396" s="158"/>
      <c r="AHY396" s="158"/>
      <c r="AHZ396" s="158"/>
      <c r="AIA396" s="158"/>
      <c r="AIB396" s="158"/>
      <c r="AIC396" s="158"/>
      <c r="AID396" s="158"/>
      <c r="AIE396" s="158"/>
      <c r="AIF396" s="158"/>
      <c r="AIG396" s="158"/>
      <c r="AIH396" s="158"/>
      <c r="AII396" s="158"/>
      <c r="AIJ396" s="158"/>
      <c r="AIK396" s="158"/>
      <c r="AIL396" s="158"/>
      <c r="AIM396" s="158"/>
      <c r="AIN396" s="158"/>
      <c r="AIO396" s="158"/>
      <c r="AIP396" s="158"/>
      <c r="AIQ396" s="158"/>
      <c r="AIR396" s="158"/>
      <c r="AIS396" s="158"/>
      <c r="AIT396" s="158"/>
      <c r="AIU396" s="158"/>
      <c r="AIV396" s="158"/>
      <c r="AIW396" s="158"/>
      <c r="AIX396" s="158"/>
      <c r="AIY396" s="158"/>
      <c r="AIZ396" s="158"/>
      <c r="AJA396" s="158"/>
      <c r="AJB396" s="158"/>
      <c r="AJC396" s="158"/>
      <c r="AJD396" s="158"/>
      <c r="AJE396" s="158"/>
      <c r="AJF396" s="158"/>
      <c r="AJG396" s="158"/>
      <c r="AJH396" s="158"/>
      <c r="AJI396" s="158"/>
      <c r="AJJ396" s="158"/>
      <c r="AJK396" s="158"/>
      <c r="AJL396" s="158"/>
      <c r="AJM396" s="158"/>
      <c r="AJN396" s="158"/>
      <c r="AJO396" s="158"/>
      <c r="AJP396" s="158"/>
      <c r="AJQ396" s="158"/>
      <c r="AJR396" s="158"/>
      <c r="AJS396" s="158"/>
      <c r="AJT396" s="158"/>
      <c r="AJU396" s="158"/>
      <c r="AJV396" s="158"/>
      <c r="AJW396" s="158"/>
      <c r="AJX396" s="158"/>
      <c r="AJY396" s="158"/>
      <c r="AJZ396" s="158"/>
      <c r="AKA396" s="158"/>
      <c r="AKB396" s="158"/>
      <c r="AKC396" s="158"/>
      <c r="AKD396" s="158"/>
      <c r="AKE396" s="158"/>
      <c r="AKF396" s="158"/>
      <c r="AKG396" s="158"/>
      <c r="AKH396" s="158"/>
      <c r="AKI396" s="158"/>
      <c r="AKJ396" s="158"/>
      <c r="AKK396" s="158"/>
      <c r="AKL396" s="158"/>
      <c r="AKM396" s="158"/>
      <c r="AKN396" s="158"/>
      <c r="AKO396" s="158"/>
      <c r="AKP396" s="158"/>
      <c r="AKQ396" s="158"/>
      <c r="AKR396" s="158"/>
      <c r="AKS396" s="158"/>
      <c r="AKT396" s="158"/>
      <c r="AKU396" s="158"/>
      <c r="AKV396" s="158"/>
      <c r="AKW396" s="158"/>
      <c r="AKX396" s="158"/>
      <c r="AKY396" s="158"/>
      <c r="AKZ396" s="158"/>
      <c r="ALA396" s="158"/>
      <c r="ALB396" s="158"/>
      <c r="ALC396" s="158"/>
      <c r="ALD396" s="158"/>
      <c r="ALE396" s="158"/>
      <c r="ALF396" s="158"/>
      <c r="ALG396" s="158"/>
      <c r="ALH396" s="158"/>
      <c r="ALI396" s="158"/>
      <c r="ALJ396" s="158"/>
      <c r="ALK396" s="158"/>
      <c r="ALL396" s="158"/>
      <c r="ALM396" s="158"/>
      <c r="ALN396" s="158"/>
      <c r="ALO396" s="158"/>
      <c r="ALP396" s="158"/>
      <c r="ALQ396" s="158"/>
      <c r="ALR396" s="158"/>
      <c r="ALS396" s="158"/>
      <c r="ALT396" s="158"/>
      <c r="ALU396" s="158"/>
      <c r="ALV396" s="158"/>
      <c r="ALW396" s="158"/>
      <c r="ALX396" s="158"/>
      <c r="ALY396" s="158"/>
      <c r="ALZ396" s="158"/>
      <c r="AMA396" s="158"/>
      <c r="AMB396" s="158"/>
      <c r="AMC396" s="158"/>
      <c r="AMD396" s="158"/>
      <c r="AME396" s="158"/>
      <c r="AMF396" s="158"/>
      <c r="AMG396" s="158"/>
      <c r="AMH396" s="158"/>
      <c r="AMI396" s="158"/>
      <c r="AMJ396" s="158"/>
      <c r="AMK396" s="158"/>
      <c r="AML396" s="158"/>
      <c r="AMM396" s="158"/>
      <c r="AMN396" s="158"/>
      <c r="AMO396" s="158"/>
      <c r="AMP396" s="158"/>
      <c r="AMQ396" s="158"/>
      <c r="AMR396" s="158"/>
      <c r="AMS396" s="158"/>
      <c r="AMT396" s="158"/>
      <c r="AMU396" s="158"/>
      <c r="AMV396" s="158"/>
      <c r="AMW396" s="158"/>
      <c r="AMX396" s="158"/>
      <c r="AMY396" s="158"/>
      <c r="AMZ396" s="158"/>
      <c r="ANA396" s="158"/>
      <c r="ANB396" s="158"/>
      <c r="ANC396" s="158"/>
      <c r="AND396" s="158"/>
      <c r="ANE396" s="158"/>
      <c r="ANF396" s="158"/>
      <c r="ANG396" s="158"/>
      <c r="ANH396" s="158"/>
      <c r="ANI396" s="158"/>
      <c r="ANJ396" s="158"/>
      <c r="ANK396" s="158"/>
      <c r="ANL396" s="158"/>
      <c r="ANM396" s="158"/>
      <c r="ANN396" s="158"/>
      <c r="ANO396" s="158"/>
      <c r="ANP396" s="158"/>
      <c r="ANQ396" s="158"/>
      <c r="ANR396" s="158"/>
      <c r="ANS396" s="158"/>
      <c r="ANT396" s="158"/>
      <c r="ANU396" s="158"/>
      <c r="ANV396" s="158"/>
      <c r="ANW396" s="158"/>
      <c r="ANX396" s="158"/>
      <c r="ANY396" s="158"/>
      <c r="ANZ396" s="158"/>
      <c r="AOA396" s="158"/>
      <c r="AOB396" s="158"/>
      <c r="AOC396" s="158"/>
      <c r="AOD396" s="158"/>
      <c r="AOE396" s="158"/>
      <c r="AOF396" s="158"/>
      <c r="AOG396" s="158"/>
      <c r="AOH396" s="158"/>
      <c r="AOI396" s="158"/>
      <c r="AOJ396" s="158"/>
      <c r="AOK396" s="158"/>
      <c r="AOL396" s="158"/>
      <c r="AOM396" s="158"/>
      <c r="AON396" s="158"/>
      <c r="AOO396" s="158"/>
      <c r="AOP396" s="158"/>
      <c r="AOQ396" s="158"/>
      <c r="AOR396" s="158"/>
      <c r="AOS396" s="158"/>
      <c r="AOT396" s="158"/>
      <c r="AOU396" s="158"/>
      <c r="AOV396" s="158"/>
      <c r="AOW396" s="158"/>
      <c r="AOX396" s="158"/>
      <c r="AOY396" s="158"/>
      <c r="AOZ396" s="158"/>
      <c r="APA396" s="158"/>
      <c r="APB396" s="158"/>
      <c r="APC396" s="158"/>
      <c r="APD396" s="158"/>
      <c r="APE396" s="158"/>
      <c r="APF396" s="158"/>
      <c r="APG396" s="158"/>
      <c r="APH396" s="158"/>
      <c r="API396" s="158"/>
      <c r="APJ396" s="158"/>
      <c r="APK396" s="158"/>
      <c r="APL396" s="158"/>
      <c r="APM396" s="158"/>
      <c r="APN396" s="158"/>
      <c r="APO396" s="158"/>
      <c r="APP396" s="158"/>
      <c r="APQ396" s="158"/>
      <c r="APR396" s="158"/>
      <c r="APS396" s="158"/>
      <c r="APT396" s="158"/>
      <c r="APU396" s="158"/>
      <c r="APV396" s="158"/>
      <c r="APW396" s="158"/>
      <c r="APX396" s="158"/>
      <c r="APY396" s="158"/>
      <c r="APZ396" s="158"/>
      <c r="AQA396" s="158"/>
      <c r="AQB396" s="158"/>
      <c r="AQC396" s="158"/>
      <c r="AQD396" s="158"/>
      <c r="AQE396" s="158"/>
      <c r="AQF396" s="158"/>
      <c r="AQG396" s="158"/>
      <c r="AQH396" s="158"/>
      <c r="AQI396" s="158"/>
      <c r="AQJ396" s="158"/>
      <c r="AQK396" s="158"/>
      <c r="AQL396" s="158"/>
      <c r="AQM396" s="158"/>
      <c r="AQN396" s="158"/>
      <c r="AQO396" s="158"/>
      <c r="AQP396" s="158"/>
      <c r="AQQ396" s="158"/>
      <c r="AQR396" s="158"/>
      <c r="AQS396" s="158"/>
      <c r="AQT396" s="158"/>
      <c r="AQU396" s="158"/>
      <c r="AQV396" s="158"/>
      <c r="AQW396" s="158"/>
      <c r="AQX396" s="158"/>
      <c r="AQY396" s="158"/>
      <c r="AQZ396" s="158"/>
      <c r="ARA396" s="158"/>
      <c r="ARB396" s="158"/>
      <c r="ARC396" s="158"/>
      <c r="ARD396" s="158"/>
      <c r="ARE396" s="158"/>
      <c r="ARF396" s="158"/>
      <c r="ARG396" s="158"/>
      <c r="ARH396" s="158"/>
      <c r="ARI396" s="158"/>
      <c r="ARJ396" s="158"/>
      <c r="ARK396" s="158"/>
      <c r="ARL396" s="158"/>
      <c r="ARM396" s="158"/>
      <c r="ARN396" s="158"/>
      <c r="ARO396" s="158"/>
      <c r="ARP396" s="158"/>
      <c r="ARQ396" s="158"/>
      <c r="ARR396" s="158"/>
      <c r="ARS396" s="158"/>
      <c r="ART396" s="158"/>
      <c r="ARU396" s="158"/>
      <c r="ARV396" s="158"/>
      <c r="ARW396" s="158"/>
      <c r="ARX396" s="158"/>
      <c r="ARY396" s="158"/>
      <c r="ARZ396" s="158"/>
      <c r="ASA396" s="158"/>
      <c r="ASB396" s="158"/>
      <c r="ASC396" s="158"/>
      <c r="ASD396" s="158"/>
      <c r="ASE396" s="158"/>
      <c r="ASF396" s="158"/>
      <c r="ASG396" s="158"/>
      <c r="ASH396" s="158"/>
      <c r="ASI396" s="158"/>
      <c r="ASJ396" s="158"/>
      <c r="ASK396" s="158"/>
      <c r="ASL396" s="158"/>
      <c r="ASM396" s="158"/>
      <c r="ASN396" s="158"/>
      <c r="ASO396" s="158"/>
      <c r="ASP396" s="158"/>
      <c r="ASQ396" s="158"/>
      <c r="ASR396" s="158"/>
      <c r="ASS396" s="158"/>
      <c r="AST396" s="158"/>
      <c r="ASU396" s="158"/>
      <c r="ASV396" s="158"/>
      <c r="ASW396" s="158"/>
      <c r="ASX396" s="158"/>
      <c r="ASY396" s="158"/>
      <c r="ASZ396" s="158"/>
      <c r="ATA396" s="158"/>
      <c r="ATB396" s="158"/>
      <c r="ATC396" s="158"/>
      <c r="ATD396" s="158"/>
      <c r="ATE396" s="158"/>
      <c r="ATF396" s="158"/>
      <c r="ATG396" s="158"/>
      <c r="ATH396" s="158"/>
      <c r="ATI396" s="158"/>
      <c r="ATJ396" s="158"/>
      <c r="ATK396" s="158"/>
      <c r="ATL396" s="158"/>
      <c r="ATM396" s="158"/>
      <c r="ATN396" s="158"/>
      <c r="ATO396" s="158"/>
      <c r="ATP396" s="158"/>
      <c r="ATQ396" s="158"/>
      <c r="ATR396" s="158"/>
      <c r="ATS396" s="158"/>
      <c r="ATT396" s="158"/>
      <c r="ATU396" s="158"/>
      <c r="ATV396" s="158"/>
      <c r="ATW396" s="158"/>
      <c r="ATX396" s="158"/>
      <c r="ATY396" s="158"/>
      <c r="ATZ396" s="158"/>
      <c r="AUA396" s="158"/>
      <c r="AUB396" s="158"/>
      <c r="AUC396" s="158"/>
      <c r="AUD396" s="158"/>
      <c r="AUE396" s="158"/>
      <c r="AUF396" s="158"/>
      <c r="AUG396" s="158"/>
      <c r="AUH396" s="158"/>
      <c r="AUI396" s="158"/>
      <c r="AUJ396" s="158"/>
      <c r="AUK396" s="158"/>
      <c r="AUL396" s="158"/>
      <c r="AUM396" s="158"/>
      <c r="AUN396" s="158"/>
      <c r="AUO396" s="158"/>
      <c r="AUP396" s="158"/>
      <c r="AUQ396" s="158"/>
      <c r="AUR396" s="158"/>
      <c r="AUS396" s="158"/>
      <c r="AUT396" s="158"/>
      <c r="AUU396" s="158"/>
      <c r="AUV396" s="158"/>
      <c r="AUW396" s="158"/>
      <c r="AUX396" s="158"/>
      <c r="AUY396" s="158"/>
      <c r="AUZ396" s="158"/>
      <c r="AVA396" s="158"/>
      <c r="AVB396" s="158"/>
      <c r="AVC396" s="158"/>
      <c r="AVD396" s="158"/>
      <c r="AVE396" s="158"/>
      <c r="AVF396" s="158"/>
      <c r="AVG396" s="158"/>
      <c r="AVH396" s="158"/>
      <c r="AVI396" s="158"/>
      <c r="AVJ396" s="158"/>
      <c r="AVK396" s="158"/>
      <c r="AVL396" s="158"/>
      <c r="AVM396" s="158"/>
      <c r="AVN396" s="158"/>
      <c r="AVO396" s="158"/>
      <c r="AVP396" s="158"/>
      <c r="AVQ396" s="158"/>
      <c r="AVR396" s="158"/>
      <c r="AVS396" s="158"/>
      <c r="AVT396" s="158"/>
      <c r="AVU396" s="158"/>
      <c r="AVV396" s="158"/>
      <c r="AVW396" s="158"/>
      <c r="AVX396" s="158"/>
      <c r="AVY396" s="158"/>
      <c r="AVZ396" s="158"/>
      <c r="AWA396" s="158"/>
      <c r="AWB396" s="158"/>
      <c r="AWC396" s="158"/>
      <c r="AWD396" s="158"/>
      <c r="AWE396" s="158"/>
      <c r="AWF396" s="158"/>
      <c r="AWG396" s="158"/>
      <c r="AWH396" s="158"/>
      <c r="AWI396" s="158"/>
      <c r="AWJ396" s="158"/>
      <c r="AWK396" s="158"/>
      <c r="AWL396" s="158"/>
      <c r="AWM396" s="158"/>
      <c r="AWN396" s="158"/>
      <c r="AWO396" s="158"/>
      <c r="AWP396" s="158"/>
      <c r="AWQ396" s="158"/>
      <c r="AWR396" s="158"/>
      <c r="AWS396" s="158"/>
      <c r="AWT396" s="158"/>
      <c r="AWU396" s="158"/>
      <c r="AWV396" s="158"/>
      <c r="AWW396" s="158"/>
      <c r="AWX396" s="158"/>
      <c r="AWY396" s="158"/>
      <c r="AWZ396" s="158"/>
      <c r="AXA396" s="158"/>
      <c r="AXB396" s="158"/>
      <c r="AXC396" s="158"/>
      <c r="AXD396" s="158"/>
      <c r="AXE396" s="158"/>
      <c r="AXF396" s="158"/>
      <c r="AXG396" s="158"/>
      <c r="AXH396" s="158"/>
      <c r="AXI396" s="158"/>
      <c r="AXJ396" s="158"/>
      <c r="AXK396" s="158"/>
      <c r="AXL396" s="158"/>
      <c r="AXM396" s="158"/>
      <c r="AXN396" s="158"/>
      <c r="AXO396" s="158"/>
      <c r="AXP396" s="158"/>
      <c r="AXQ396" s="158"/>
      <c r="AXR396" s="158"/>
      <c r="AXS396" s="158"/>
      <c r="AXT396" s="158"/>
      <c r="AXU396" s="158"/>
      <c r="AXV396" s="158"/>
      <c r="AXW396" s="158"/>
      <c r="AXX396" s="158"/>
      <c r="AXY396" s="158"/>
      <c r="AXZ396" s="158"/>
      <c r="AYA396" s="158"/>
      <c r="AYB396" s="158"/>
      <c r="AYC396" s="158"/>
      <c r="AYD396" s="158"/>
      <c r="AYE396" s="158"/>
      <c r="AYF396" s="158"/>
      <c r="AYG396" s="158"/>
      <c r="AYH396" s="158"/>
      <c r="AYI396" s="158"/>
      <c r="AYJ396" s="158"/>
      <c r="AYK396" s="158"/>
      <c r="AYL396" s="158"/>
      <c r="AYM396" s="158"/>
      <c r="AYN396" s="158"/>
      <c r="AYO396" s="158"/>
      <c r="AYP396" s="158"/>
      <c r="AYQ396" s="158"/>
      <c r="AYR396" s="158"/>
      <c r="AYS396" s="158"/>
      <c r="AYT396" s="158"/>
      <c r="AYU396" s="158"/>
      <c r="AYV396" s="158"/>
      <c r="AYW396" s="158"/>
      <c r="AYX396" s="158"/>
      <c r="AYY396" s="158"/>
      <c r="AYZ396" s="158"/>
      <c r="AZA396" s="158"/>
      <c r="AZB396" s="158"/>
      <c r="AZC396" s="158"/>
      <c r="AZD396" s="158"/>
      <c r="AZE396" s="158"/>
      <c r="AZF396" s="158"/>
      <c r="AZG396" s="158"/>
      <c r="AZH396" s="158"/>
      <c r="AZI396" s="158"/>
      <c r="AZJ396" s="158"/>
      <c r="AZK396" s="158"/>
      <c r="AZL396" s="158"/>
      <c r="AZM396" s="158"/>
      <c r="AZN396" s="158"/>
      <c r="AZO396" s="158"/>
      <c r="AZP396" s="158"/>
      <c r="AZQ396" s="158"/>
      <c r="AZR396" s="158"/>
      <c r="AZS396" s="158"/>
      <c r="AZT396" s="158"/>
      <c r="AZU396" s="158"/>
      <c r="AZV396" s="158"/>
      <c r="AZW396" s="158"/>
      <c r="AZX396" s="158"/>
      <c r="AZY396" s="158"/>
      <c r="AZZ396" s="158"/>
      <c r="BAA396" s="158"/>
      <c r="BAB396" s="158"/>
      <c r="BAC396" s="158"/>
      <c r="BAD396" s="158"/>
      <c r="BAE396" s="158"/>
      <c r="BAF396" s="158"/>
      <c r="BAG396" s="158"/>
      <c r="BAH396" s="158"/>
      <c r="BAI396" s="158"/>
      <c r="BAJ396" s="158"/>
      <c r="BAK396" s="158"/>
      <c r="BAL396" s="158"/>
      <c r="BAM396" s="158"/>
      <c r="BAN396" s="158"/>
      <c r="BAO396" s="158"/>
      <c r="BAP396" s="158"/>
      <c r="BAQ396" s="158"/>
      <c r="BAR396" s="158"/>
      <c r="BAS396" s="158"/>
      <c r="BAT396" s="158"/>
      <c r="BAU396" s="158"/>
      <c r="BAV396" s="158"/>
      <c r="BAW396" s="158"/>
      <c r="BAX396" s="158"/>
      <c r="BAY396" s="158"/>
      <c r="BAZ396" s="158"/>
      <c r="BBA396" s="158"/>
      <c r="BBB396" s="158"/>
      <c r="BBC396" s="158"/>
      <c r="BBD396" s="158"/>
      <c r="BBE396" s="158"/>
      <c r="BBF396" s="158"/>
      <c r="BBG396" s="158"/>
      <c r="BBH396" s="158"/>
      <c r="BBI396" s="158"/>
      <c r="BBJ396" s="158"/>
      <c r="BBK396" s="158"/>
      <c r="BBL396" s="158"/>
      <c r="BBM396" s="158"/>
      <c r="BBN396" s="158"/>
      <c r="BBO396" s="158"/>
      <c r="BBP396" s="158"/>
      <c r="BBQ396" s="158"/>
      <c r="BBR396" s="158"/>
      <c r="BBS396" s="158"/>
      <c r="BBT396" s="158"/>
      <c r="BBU396" s="158"/>
      <c r="BBV396" s="158"/>
      <c r="BBW396" s="158"/>
      <c r="BBX396" s="158"/>
      <c r="BBY396" s="158"/>
      <c r="BBZ396" s="158"/>
      <c r="BCA396" s="158"/>
      <c r="BCB396" s="158"/>
      <c r="BCC396" s="158"/>
      <c r="BCD396" s="158"/>
      <c r="BCE396" s="158"/>
      <c r="BCF396" s="158"/>
      <c r="BCG396" s="158"/>
      <c r="BCH396" s="158"/>
      <c r="BCI396" s="158"/>
      <c r="BCJ396" s="158"/>
      <c r="BCK396" s="158"/>
      <c r="BCL396" s="158"/>
      <c r="BCM396" s="158"/>
      <c r="BCN396" s="158"/>
      <c r="BCO396" s="158"/>
      <c r="BCP396" s="158"/>
      <c r="BCQ396" s="158"/>
      <c r="BCR396" s="158"/>
      <c r="BCS396" s="158"/>
      <c r="BCT396" s="158"/>
      <c r="BCU396" s="158"/>
      <c r="BCV396" s="158"/>
      <c r="BCW396" s="158"/>
      <c r="BCX396" s="158"/>
      <c r="BCY396" s="158"/>
      <c r="BCZ396" s="158"/>
      <c r="BDA396" s="158"/>
      <c r="BDB396" s="158"/>
      <c r="BDC396" s="158"/>
      <c r="BDD396" s="158"/>
      <c r="BDE396" s="158"/>
      <c r="BDF396" s="158"/>
      <c r="BDG396" s="158"/>
      <c r="BDH396" s="158"/>
      <c r="BDI396" s="158"/>
      <c r="BDJ396" s="158"/>
      <c r="BDK396" s="158"/>
      <c r="BDL396" s="158"/>
      <c r="BDM396" s="158"/>
      <c r="BDN396" s="158"/>
      <c r="BDO396" s="158"/>
      <c r="BDP396" s="158"/>
      <c r="BDQ396" s="158"/>
      <c r="BDR396" s="158"/>
      <c r="BDS396" s="158"/>
      <c r="BDT396" s="158"/>
      <c r="BDU396" s="158"/>
      <c r="BDV396" s="158"/>
      <c r="BDW396" s="158"/>
      <c r="BDX396" s="158"/>
      <c r="BDY396" s="158"/>
      <c r="BDZ396" s="158"/>
      <c r="BEA396" s="158"/>
      <c r="BEB396" s="158"/>
      <c r="BEC396" s="158"/>
      <c r="BED396" s="158"/>
      <c r="BEE396" s="158"/>
      <c r="BEF396" s="158"/>
      <c r="BEG396" s="158"/>
      <c r="BEH396" s="158"/>
      <c r="BEI396" s="158"/>
      <c r="BEJ396" s="158"/>
      <c r="BEK396" s="158"/>
      <c r="BEL396" s="158"/>
      <c r="BEM396" s="158"/>
      <c r="BEN396" s="158"/>
      <c r="BEO396" s="158"/>
      <c r="BEP396" s="158"/>
      <c r="BEQ396" s="158"/>
      <c r="BER396" s="158"/>
      <c r="BES396" s="158"/>
      <c r="BET396" s="158"/>
      <c r="BEU396" s="158"/>
      <c r="BEV396" s="158"/>
      <c r="BEW396" s="158"/>
      <c r="BEX396" s="158"/>
      <c r="BEY396" s="158"/>
      <c r="BEZ396" s="158"/>
      <c r="BFA396" s="158"/>
      <c r="BFB396" s="158"/>
      <c r="BFC396" s="158"/>
      <c r="BFD396" s="158"/>
      <c r="BFE396" s="158"/>
      <c r="BFF396" s="158"/>
      <c r="BFG396" s="158"/>
      <c r="BFH396" s="158"/>
      <c r="BFI396" s="158"/>
      <c r="BFJ396" s="158"/>
      <c r="BFK396" s="158"/>
      <c r="BFL396" s="158"/>
      <c r="BFM396" s="158"/>
      <c r="BFN396" s="158"/>
      <c r="BFO396" s="158"/>
      <c r="BFP396" s="158"/>
      <c r="BFQ396" s="158"/>
      <c r="BFR396" s="158"/>
      <c r="BFS396" s="158"/>
      <c r="BFT396" s="158"/>
      <c r="BFU396" s="158"/>
      <c r="BFV396" s="158"/>
      <c r="BFW396" s="158"/>
      <c r="BFX396" s="158"/>
      <c r="BFY396" s="158"/>
      <c r="BFZ396" s="158"/>
      <c r="BGA396" s="158"/>
      <c r="BGB396" s="158"/>
      <c r="BGC396" s="158"/>
      <c r="BGD396" s="158"/>
      <c r="BGE396" s="158"/>
      <c r="BGF396" s="158"/>
      <c r="BGG396" s="158"/>
      <c r="BGH396" s="158"/>
      <c r="BGI396" s="158"/>
      <c r="BGJ396" s="158"/>
      <c r="BGK396" s="158"/>
      <c r="BGL396" s="158"/>
      <c r="BGM396" s="158"/>
      <c r="BGN396" s="158"/>
      <c r="BGO396" s="158"/>
      <c r="BGP396" s="158"/>
      <c r="BGQ396" s="158"/>
      <c r="BGR396" s="158"/>
      <c r="BGS396" s="158"/>
      <c r="BGT396" s="158"/>
      <c r="BGU396" s="158"/>
      <c r="BGV396" s="158"/>
      <c r="BGW396" s="158"/>
      <c r="BGX396" s="158"/>
      <c r="BGY396" s="158"/>
      <c r="BGZ396" s="158"/>
      <c r="BHA396" s="158"/>
      <c r="BHB396" s="158"/>
      <c r="BHC396" s="158"/>
      <c r="BHD396" s="158"/>
      <c r="BHE396" s="158"/>
      <c r="BHF396" s="158"/>
      <c r="BHG396" s="158"/>
      <c r="BHH396" s="158"/>
      <c r="BHI396" s="158"/>
      <c r="BHJ396" s="158"/>
      <c r="BHK396" s="158"/>
      <c r="BHL396" s="158"/>
      <c r="BHM396" s="158"/>
      <c r="BHN396" s="158"/>
      <c r="BHO396" s="158"/>
      <c r="BHP396" s="158"/>
      <c r="BHQ396" s="158"/>
      <c r="BHR396" s="158"/>
      <c r="BHS396" s="158"/>
      <c r="BHT396" s="158"/>
      <c r="BHU396" s="158"/>
      <c r="BHV396" s="158"/>
      <c r="BHW396" s="158"/>
      <c r="BHX396" s="158"/>
      <c r="BHY396" s="158"/>
      <c r="BHZ396" s="158"/>
      <c r="BIA396" s="158"/>
      <c r="BIB396" s="158"/>
      <c r="BIC396" s="158"/>
      <c r="BID396" s="158"/>
      <c r="BIE396" s="158"/>
      <c r="BIF396" s="158"/>
      <c r="BIG396" s="158"/>
      <c r="BIH396" s="158"/>
      <c r="BII396" s="158"/>
      <c r="BIJ396" s="158"/>
      <c r="BIK396" s="158"/>
      <c r="BIL396" s="158"/>
      <c r="BIM396" s="158"/>
      <c r="BIN396" s="158"/>
      <c r="BIO396" s="158"/>
      <c r="BIP396" s="158"/>
      <c r="BIQ396" s="158"/>
      <c r="BIR396" s="158"/>
      <c r="BIS396" s="158"/>
      <c r="BIT396" s="158"/>
      <c r="BIU396" s="158"/>
      <c r="BIV396" s="158"/>
      <c r="BIW396" s="158"/>
      <c r="BIX396" s="158"/>
      <c r="BIY396" s="158"/>
      <c r="BIZ396" s="158"/>
      <c r="BJA396" s="158"/>
      <c r="BJB396" s="158"/>
      <c r="BJC396" s="158"/>
      <c r="BJD396" s="158"/>
      <c r="BJE396" s="158"/>
      <c r="BJF396" s="158"/>
      <c r="BJG396" s="158"/>
      <c r="BJH396" s="158"/>
      <c r="BJI396" s="158"/>
      <c r="BJJ396" s="158"/>
      <c r="BJK396" s="158"/>
      <c r="BJL396" s="158"/>
      <c r="BJM396" s="158"/>
      <c r="BJN396" s="158"/>
      <c r="BJO396" s="158"/>
      <c r="BJP396" s="158"/>
      <c r="BJQ396" s="158"/>
      <c r="BJR396" s="158"/>
      <c r="BJS396" s="158"/>
      <c r="BJT396" s="158"/>
      <c r="BJU396" s="158"/>
      <c r="BJV396" s="158"/>
      <c r="BJW396" s="158"/>
      <c r="BJX396" s="158"/>
      <c r="BJY396" s="158"/>
      <c r="BJZ396" s="158"/>
      <c r="BKA396" s="158"/>
      <c r="BKB396" s="158"/>
      <c r="BKC396" s="158"/>
      <c r="BKD396" s="158"/>
      <c r="BKE396" s="158"/>
      <c r="BKF396" s="158"/>
      <c r="BKG396" s="158"/>
      <c r="BKH396" s="158"/>
      <c r="BKI396" s="158"/>
      <c r="BKJ396" s="158"/>
      <c r="BKK396" s="158"/>
      <c r="BKL396" s="158"/>
      <c r="BKM396" s="158"/>
      <c r="BKN396" s="158"/>
      <c r="BKO396" s="158"/>
      <c r="BKP396" s="158"/>
      <c r="BKQ396" s="158"/>
      <c r="BKR396" s="158"/>
      <c r="BKS396" s="158"/>
      <c r="BKT396" s="158"/>
      <c r="BKU396" s="158"/>
      <c r="BKV396" s="158"/>
      <c r="BKW396" s="158"/>
      <c r="BKX396" s="158"/>
      <c r="BKY396" s="158"/>
      <c r="BKZ396" s="158"/>
      <c r="BLA396" s="158"/>
      <c r="BLB396" s="158"/>
      <c r="BLC396" s="158"/>
      <c r="BLD396" s="158"/>
      <c r="BLE396" s="158"/>
      <c r="BLF396" s="158"/>
      <c r="BLG396" s="158"/>
      <c r="BLH396" s="158"/>
      <c r="BLI396" s="158"/>
      <c r="BLJ396" s="158"/>
      <c r="BLK396" s="158"/>
      <c r="BLL396" s="158"/>
      <c r="BLM396" s="158"/>
      <c r="BLN396" s="158"/>
      <c r="BLO396" s="158"/>
      <c r="BLP396" s="158"/>
      <c r="BLQ396" s="158"/>
      <c r="BLR396" s="158"/>
      <c r="BLS396" s="158"/>
      <c r="BLT396" s="158"/>
      <c r="BLU396" s="158"/>
      <c r="BLV396" s="158"/>
      <c r="BLW396" s="158"/>
      <c r="BLX396" s="158"/>
      <c r="BLY396" s="158"/>
      <c r="BLZ396" s="158"/>
      <c r="BMA396" s="158"/>
      <c r="BMB396" s="158"/>
      <c r="BMC396" s="158"/>
      <c r="BMD396" s="158"/>
      <c r="BME396" s="158"/>
      <c r="BMF396" s="158"/>
      <c r="BMG396" s="158"/>
      <c r="BMH396" s="158"/>
      <c r="BMI396" s="158"/>
      <c r="BMJ396" s="158"/>
      <c r="BMK396" s="158"/>
      <c r="BML396" s="158"/>
      <c r="BMM396" s="158"/>
      <c r="BMN396" s="158"/>
      <c r="BMO396" s="158"/>
      <c r="BMP396" s="158"/>
      <c r="BMQ396" s="158"/>
      <c r="BMR396" s="158"/>
      <c r="BMS396" s="158"/>
      <c r="BMT396" s="158"/>
      <c r="BMU396" s="158"/>
      <c r="BMV396" s="158"/>
      <c r="BMW396" s="158"/>
      <c r="BMX396" s="158"/>
      <c r="BMY396" s="158"/>
      <c r="BMZ396" s="158"/>
      <c r="BNA396" s="158"/>
      <c r="BNB396" s="158"/>
      <c r="BNC396" s="158"/>
      <c r="BND396" s="158"/>
      <c r="BNE396" s="158"/>
      <c r="BNF396" s="158"/>
      <c r="BNG396" s="158"/>
      <c r="BNH396" s="158"/>
      <c r="BNI396" s="158"/>
      <c r="BNJ396" s="158"/>
      <c r="BNK396" s="158"/>
      <c r="BNL396" s="158"/>
      <c r="BNM396" s="158"/>
      <c r="BNN396" s="158"/>
      <c r="BNO396" s="158"/>
      <c r="BNP396" s="158"/>
      <c r="BNQ396" s="158"/>
      <c r="BNR396" s="158"/>
      <c r="BNS396" s="158"/>
      <c r="BNT396" s="158"/>
      <c r="BNU396" s="158"/>
      <c r="BNV396" s="158"/>
      <c r="BNW396" s="158"/>
      <c r="BNX396" s="158"/>
      <c r="BNY396" s="158"/>
      <c r="BNZ396" s="158"/>
      <c r="BOA396" s="158"/>
      <c r="BOB396" s="158"/>
      <c r="BOC396" s="158"/>
      <c r="BOD396" s="158"/>
      <c r="BOE396" s="158"/>
      <c r="BOF396" s="158"/>
      <c r="BOG396" s="158"/>
      <c r="BOH396" s="158"/>
      <c r="BOI396" s="158"/>
      <c r="BOJ396" s="158"/>
      <c r="BOK396" s="158"/>
      <c r="BOL396" s="158"/>
      <c r="BOM396" s="158"/>
      <c r="BON396" s="158"/>
      <c r="BOO396" s="158"/>
      <c r="BOP396" s="158"/>
      <c r="BOQ396" s="158"/>
      <c r="BOR396" s="158"/>
      <c r="BOS396" s="158"/>
      <c r="BOT396" s="158"/>
      <c r="BOU396" s="158"/>
      <c r="BOV396" s="158"/>
      <c r="BOW396" s="158"/>
      <c r="BOX396" s="158"/>
      <c r="BOY396" s="158"/>
      <c r="BOZ396" s="158"/>
      <c r="BPA396" s="158"/>
      <c r="BPB396" s="158"/>
      <c r="BPC396" s="158"/>
      <c r="BPD396" s="158"/>
      <c r="BPE396" s="158"/>
      <c r="BPF396" s="158"/>
      <c r="BPG396" s="158"/>
      <c r="BPH396" s="158"/>
      <c r="BPI396" s="158"/>
      <c r="BPJ396" s="158"/>
      <c r="BPK396" s="158"/>
      <c r="BPL396" s="158"/>
      <c r="BPM396" s="158"/>
      <c r="BPN396" s="158"/>
      <c r="BPO396" s="158"/>
      <c r="BPP396" s="158"/>
      <c r="BPQ396" s="158"/>
      <c r="BPR396" s="158"/>
      <c r="BPS396" s="158"/>
      <c r="BPT396" s="158"/>
      <c r="BPU396" s="158"/>
      <c r="BPV396" s="158"/>
      <c r="BPW396" s="158"/>
      <c r="BPX396" s="158"/>
      <c r="BPY396" s="158"/>
      <c r="BPZ396" s="158"/>
      <c r="BQA396" s="158"/>
      <c r="BQB396" s="158"/>
      <c r="BQC396" s="158"/>
      <c r="BQD396" s="158"/>
      <c r="BQE396" s="158"/>
      <c r="BQF396" s="158"/>
      <c r="BQG396" s="158"/>
      <c r="BQH396" s="158"/>
      <c r="BQI396" s="158"/>
      <c r="BQJ396" s="158"/>
      <c r="BQK396" s="158"/>
      <c r="BQL396" s="158"/>
      <c r="BQM396" s="158"/>
      <c r="BQN396" s="158"/>
      <c r="BQO396" s="158"/>
      <c r="BQP396" s="158"/>
      <c r="BQQ396" s="158"/>
      <c r="BQR396" s="158"/>
      <c r="BQS396" s="158"/>
      <c r="BQT396" s="158"/>
      <c r="BQU396" s="158"/>
      <c r="BQV396" s="158"/>
      <c r="BQW396" s="158"/>
      <c r="BQX396" s="158"/>
      <c r="BQY396" s="158"/>
      <c r="BQZ396" s="158"/>
      <c r="BRA396" s="158"/>
      <c r="BRB396" s="158"/>
      <c r="BRC396" s="158"/>
      <c r="BRD396" s="158"/>
      <c r="BRE396" s="158"/>
      <c r="BRF396" s="158"/>
      <c r="BRG396" s="158"/>
      <c r="BRH396" s="158"/>
      <c r="BRI396" s="158"/>
      <c r="BRJ396" s="158"/>
      <c r="BRK396" s="158"/>
      <c r="BRL396" s="158"/>
      <c r="BRM396" s="158"/>
      <c r="BRN396" s="158"/>
      <c r="BRO396" s="158"/>
      <c r="BRP396" s="158"/>
      <c r="BRQ396" s="158"/>
      <c r="BRR396" s="158"/>
      <c r="BRS396" s="158"/>
      <c r="BRT396" s="158"/>
      <c r="BRU396" s="158"/>
      <c r="BRV396" s="158"/>
      <c r="BRW396" s="158"/>
      <c r="BRX396" s="158"/>
      <c r="BRY396" s="158"/>
      <c r="BRZ396" s="158"/>
      <c r="BSA396" s="158"/>
      <c r="BSB396" s="158"/>
      <c r="BSC396" s="158"/>
      <c r="BSD396" s="158"/>
      <c r="BSE396" s="158"/>
      <c r="BSF396" s="158"/>
      <c r="BSG396" s="158"/>
      <c r="BSH396" s="158"/>
      <c r="BSI396" s="158"/>
      <c r="BSJ396" s="158"/>
      <c r="BSK396" s="158"/>
      <c r="BSL396" s="158"/>
      <c r="BSM396" s="158"/>
      <c r="BSN396" s="158"/>
      <c r="BSO396" s="158"/>
      <c r="BSP396" s="158"/>
      <c r="BSQ396" s="158"/>
      <c r="BSR396" s="158"/>
      <c r="BSS396" s="158"/>
      <c r="BST396" s="158"/>
      <c r="BSU396" s="158"/>
      <c r="BSV396" s="158"/>
      <c r="BSW396" s="158"/>
      <c r="BSX396" s="158"/>
      <c r="BSY396" s="158"/>
      <c r="BSZ396" s="158"/>
      <c r="BTA396" s="158"/>
      <c r="BTB396" s="158"/>
      <c r="BTC396" s="158"/>
      <c r="BTD396" s="158"/>
      <c r="BTE396" s="158"/>
      <c r="BTF396" s="158"/>
      <c r="BTG396" s="158"/>
      <c r="BTH396" s="158"/>
      <c r="BTI396" s="158"/>
      <c r="BTJ396" s="158"/>
      <c r="BTK396" s="158"/>
      <c r="BTL396" s="158"/>
      <c r="BTM396" s="158"/>
      <c r="BTN396" s="158"/>
      <c r="BTO396" s="158"/>
      <c r="BTP396" s="158"/>
      <c r="BTQ396" s="158"/>
      <c r="BTR396" s="158"/>
      <c r="BTS396" s="158"/>
      <c r="BTT396" s="158"/>
      <c r="BTU396" s="158"/>
      <c r="BTV396" s="158"/>
      <c r="BTW396" s="158"/>
      <c r="BTX396" s="158"/>
      <c r="BTY396" s="158"/>
      <c r="BTZ396" s="158"/>
      <c r="BUA396" s="158"/>
      <c r="BUB396" s="158"/>
      <c r="BUC396" s="158"/>
      <c r="BUD396" s="158"/>
      <c r="BUE396" s="158"/>
      <c r="BUF396" s="158"/>
      <c r="BUG396" s="158"/>
      <c r="BUH396" s="158"/>
      <c r="BUI396" s="158"/>
      <c r="BUJ396" s="158"/>
      <c r="BUK396" s="158"/>
      <c r="BUL396" s="158"/>
      <c r="BUM396" s="158"/>
      <c r="BUN396" s="158"/>
      <c r="BUO396" s="158"/>
      <c r="BUP396" s="158"/>
      <c r="BUQ396" s="158"/>
      <c r="BUR396" s="158"/>
      <c r="BUS396" s="158"/>
      <c r="BUT396" s="158"/>
      <c r="BUU396" s="158"/>
      <c r="BUV396" s="158"/>
      <c r="BUW396" s="158"/>
      <c r="BUX396" s="158"/>
      <c r="BUY396" s="158"/>
      <c r="BUZ396" s="158"/>
      <c r="BVA396" s="158"/>
      <c r="BVB396" s="158"/>
      <c r="BVC396" s="158"/>
      <c r="BVD396" s="158"/>
      <c r="BVE396" s="158"/>
      <c r="BVF396" s="158"/>
      <c r="BVG396" s="158"/>
      <c r="BVH396" s="158"/>
      <c r="BVI396" s="158"/>
      <c r="BVJ396" s="158"/>
      <c r="BVK396" s="158"/>
      <c r="BVL396" s="158"/>
      <c r="BVM396" s="158"/>
      <c r="BVN396" s="158"/>
      <c r="BVO396" s="158"/>
      <c r="BVP396" s="158"/>
      <c r="BVQ396" s="158"/>
      <c r="BVR396" s="158"/>
      <c r="BVS396" s="158"/>
      <c r="BVT396" s="158"/>
      <c r="BVU396" s="158"/>
      <c r="BVV396" s="158"/>
      <c r="BVW396" s="158"/>
      <c r="BVX396" s="158"/>
      <c r="BVY396" s="158"/>
      <c r="BVZ396" s="158"/>
      <c r="BWA396" s="158"/>
      <c r="BWB396" s="158"/>
      <c r="BWC396" s="158"/>
      <c r="BWD396" s="158"/>
      <c r="BWE396" s="158"/>
      <c r="BWF396" s="158"/>
      <c r="BWG396" s="158"/>
      <c r="BWH396" s="158"/>
      <c r="BWI396" s="158"/>
      <c r="BWJ396" s="158"/>
      <c r="BWK396" s="158"/>
      <c r="BWL396" s="158"/>
      <c r="BWM396" s="158"/>
      <c r="BWN396" s="158"/>
      <c r="BWO396" s="158"/>
      <c r="BWP396" s="158"/>
      <c r="BWQ396" s="158"/>
      <c r="BWR396" s="158"/>
      <c r="BWS396" s="158"/>
      <c r="BWT396" s="158"/>
      <c r="BWU396" s="158"/>
      <c r="BWV396" s="158"/>
      <c r="BWW396" s="158"/>
      <c r="BWX396" s="158"/>
      <c r="BWY396" s="158"/>
      <c r="BWZ396" s="158"/>
      <c r="BXA396" s="158"/>
      <c r="BXB396" s="158"/>
      <c r="BXC396" s="158"/>
      <c r="BXD396" s="158"/>
      <c r="BXE396" s="158"/>
      <c r="BXF396" s="158"/>
      <c r="BXG396" s="158"/>
      <c r="BXH396" s="158"/>
      <c r="BXI396" s="158"/>
      <c r="BXJ396" s="158"/>
      <c r="BXK396" s="158"/>
      <c r="BXL396" s="158"/>
      <c r="BXM396" s="158"/>
      <c r="BXN396" s="158"/>
      <c r="BXO396" s="158"/>
      <c r="BXP396" s="158"/>
      <c r="BXQ396" s="158"/>
      <c r="BXR396" s="158"/>
      <c r="BXS396" s="158"/>
      <c r="BXT396" s="158"/>
      <c r="BXU396" s="158"/>
      <c r="BXV396" s="158"/>
      <c r="BXW396" s="158"/>
      <c r="BXX396" s="158"/>
      <c r="BXY396" s="158"/>
      <c r="BXZ396" s="158"/>
      <c r="BYA396" s="158"/>
      <c r="BYB396" s="158"/>
      <c r="BYC396" s="158"/>
      <c r="BYD396" s="158"/>
      <c r="BYE396" s="158"/>
      <c r="BYF396" s="158"/>
      <c r="BYG396" s="158"/>
      <c r="BYH396" s="158"/>
      <c r="BYI396" s="158"/>
      <c r="BYJ396" s="158"/>
      <c r="BYK396" s="158"/>
      <c r="BYL396" s="158"/>
      <c r="BYM396" s="158"/>
      <c r="BYN396" s="158"/>
      <c r="BYO396" s="158"/>
      <c r="BYP396" s="158"/>
    </row>
    <row r="397" spans="1:2018" s="101" customFormat="1" ht="12.75" customHeight="1">
      <c r="C397" s="245">
        <v>2020</v>
      </c>
      <c r="D397" s="105" t="s">
        <v>203</v>
      </c>
      <c r="E397" s="105" t="s">
        <v>197</v>
      </c>
      <c r="H397" s="187">
        <f>INDEX(Inputs!$T$260:$T$287,MATCH($B381,Inputs!$C$260:$C$287,0))/conv_2020_2015</f>
        <v>0</v>
      </c>
      <c r="I397" s="176"/>
      <c r="J397" s="176">
        <f t="shared" ref="J397:AO397" si="1269">IF($I383="n/a",0,IF(J$4&gt;third_reg_period,IF(J$4&lt;=$I383+$C397,$H397/($I383-5),IF(AND($H397&lt;&gt;0,I397=0,J$4=$C397+$I383+1),$H397,0)),0))</f>
        <v>0</v>
      </c>
      <c r="K397" s="176">
        <f t="shared" si="1269"/>
        <v>0</v>
      </c>
      <c r="L397" s="176">
        <f t="shared" si="1269"/>
        <v>0</v>
      </c>
      <c r="M397" s="176">
        <f t="shared" si="1269"/>
        <v>0</v>
      </c>
      <c r="N397" s="176">
        <f t="shared" si="1269"/>
        <v>0</v>
      </c>
      <c r="O397" s="176">
        <f t="shared" si="1269"/>
        <v>0</v>
      </c>
      <c r="P397" s="176">
        <f t="shared" si="1269"/>
        <v>0</v>
      </c>
      <c r="Q397" s="176">
        <f t="shared" si="1269"/>
        <v>0</v>
      </c>
      <c r="R397" s="176">
        <f t="shared" si="1269"/>
        <v>0</v>
      </c>
      <c r="S397" s="176">
        <f t="shared" si="1269"/>
        <v>0</v>
      </c>
      <c r="T397" s="176">
        <f t="shared" si="1269"/>
        <v>0</v>
      </c>
      <c r="U397" s="176">
        <f t="shared" si="1269"/>
        <v>0</v>
      </c>
      <c r="V397" s="176">
        <f t="shared" si="1269"/>
        <v>0</v>
      </c>
      <c r="W397" s="176">
        <f t="shared" si="1269"/>
        <v>0</v>
      </c>
      <c r="X397" s="176">
        <f t="shared" si="1269"/>
        <v>0</v>
      </c>
      <c r="Y397" s="176">
        <f t="shared" si="1269"/>
        <v>0</v>
      </c>
      <c r="Z397" s="176">
        <f t="shared" si="1269"/>
        <v>0</v>
      </c>
      <c r="AA397" s="176">
        <f t="shared" si="1269"/>
        <v>0</v>
      </c>
      <c r="AB397" s="176">
        <f t="shared" si="1269"/>
        <v>0</v>
      </c>
      <c r="AC397" s="176">
        <f t="shared" si="1269"/>
        <v>0</v>
      </c>
      <c r="AD397" s="176">
        <f t="shared" si="1269"/>
        <v>0</v>
      </c>
      <c r="AE397" s="176">
        <f t="shared" si="1269"/>
        <v>0</v>
      </c>
      <c r="AF397" s="176">
        <f t="shared" si="1269"/>
        <v>0</v>
      </c>
      <c r="AG397" s="176">
        <f t="shared" si="1269"/>
        <v>0</v>
      </c>
      <c r="AH397" s="176">
        <f t="shared" si="1269"/>
        <v>0</v>
      </c>
      <c r="AI397" s="176">
        <f t="shared" si="1269"/>
        <v>0</v>
      </c>
      <c r="AJ397" s="176">
        <f t="shared" si="1269"/>
        <v>0</v>
      </c>
      <c r="AK397" s="176">
        <f t="shared" si="1269"/>
        <v>0</v>
      </c>
      <c r="AL397" s="176">
        <f t="shared" si="1269"/>
        <v>0</v>
      </c>
      <c r="AM397" s="176">
        <f t="shared" si="1269"/>
        <v>0</v>
      </c>
      <c r="AN397" s="176">
        <f t="shared" si="1269"/>
        <v>0</v>
      </c>
      <c r="AO397" s="176">
        <f t="shared" si="1269"/>
        <v>0</v>
      </c>
      <c r="AP397" s="176">
        <f t="shared" ref="AP397:BU397" si="1270">IF($I383="n/a",0,IF(AP$4&gt;third_reg_period,IF(AP$4&lt;=$I383+$C397,$H397/($I383-5),IF(AND($H397&lt;&gt;0,AO397=0,AP$4=$C397+$I383+1),$H397,0)),0))</f>
        <v>0</v>
      </c>
      <c r="AQ397" s="176">
        <f t="shared" si="1270"/>
        <v>0</v>
      </c>
      <c r="AR397" s="176">
        <f t="shared" si="1270"/>
        <v>0</v>
      </c>
      <c r="AS397" s="176">
        <f t="shared" si="1270"/>
        <v>0</v>
      </c>
      <c r="AT397" s="176">
        <f t="shared" si="1270"/>
        <v>0</v>
      </c>
      <c r="AU397" s="176">
        <f t="shared" si="1270"/>
        <v>0</v>
      </c>
      <c r="AV397" s="176">
        <f t="shared" si="1270"/>
        <v>0</v>
      </c>
      <c r="AW397" s="176">
        <f t="shared" si="1270"/>
        <v>0</v>
      </c>
      <c r="AX397" s="176">
        <f t="shared" si="1270"/>
        <v>0</v>
      </c>
      <c r="AY397" s="176">
        <f t="shared" si="1270"/>
        <v>0</v>
      </c>
      <c r="AZ397" s="176">
        <f t="shared" si="1270"/>
        <v>0</v>
      </c>
      <c r="BA397" s="176">
        <f t="shared" si="1270"/>
        <v>0</v>
      </c>
      <c r="BB397" s="176">
        <f t="shared" si="1270"/>
        <v>0</v>
      </c>
      <c r="BC397" s="176">
        <f t="shared" si="1270"/>
        <v>0</v>
      </c>
      <c r="BD397" s="176">
        <f t="shared" si="1270"/>
        <v>0</v>
      </c>
      <c r="BE397" s="176">
        <f t="shared" si="1270"/>
        <v>0</v>
      </c>
      <c r="BF397" s="176">
        <f t="shared" si="1270"/>
        <v>0</v>
      </c>
      <c r="BG397" s="176">
        <f t="shared" si="1270"/>
        <v>0</v>
      </c>
      <c r="BH397" s="176">
        <f t="shared" si="1270"/>
        <v>0</v>
      </c>
      <c r="BI397" s="176">
        <f t="shared" si="1270"/>
        <v>0</v>
      </c>
      <c r="BJ397" s="176">
        <f t="shared" si="1270"/>
        <v>0</v>
      </c>
      <c r="BK397" s="176">
        <f t="shared" si="1270"/>
        <v>0</v>
      </c>
      <c r="BL397" s="176">
        <f t="shared" si="1270"/>
        <v>0</v>
      </c>
      <c r="BM397" s="176">
        <f t="shared" si="1270"/>
        <v>0</v>
      </c>
      <c r="BN397" s="176">
        <f t="shared" si="1270"/>
        <v>0</v>
      </c>
      <c r="BO397" s="176">
        <f t="shared" si="1270"/>
        <v>0</v>
      </c>
      <c r="BP397" s="176">
        <f t="shared" si="1270"/>
        <v>0</v>
      </c>
      <c r="BQ397" s="176">
        <f t="shared" si="1270"/>
        <v>0</v>
      </c>
      <c r="BR397" s="176">
        <f t="shared" si="1270"/>
        <v>0</v>
      </c>
      <c r="BS397" s="176">
        <f t="shared" si="1270"/>
        <v>0</v>
      </c>
      <c r="BT397" s="176">
        <f t="shared" si="1270"/>
        <v>0</v>
      </c>
      <c r="BU397" s="176">
        <f t="shared" si="1270"/>
        <v>0</v>
      </c>
      <c r="BV397" s="176">
        <f t="shared" ref="BV397:CF397" si="1271">IF($I383="n/a",0,IF(BV$4&gt;third_reg_period,IF(BV$4&lt;=$I383+$C397,$H397/($I383-5),IF(AND($H397&lt;&gt;0,BU397=0,BV$4=$C397+$I383+1),$H397,0)),0))</f>
        <v>0</v>
      </c>
      <c r="BW397" s="176">
        <f t="shared" si="1271"/>
        <v>0</v>
      </c>
      <c r="BX397" s="176">
        <f t="shared" si="1271"/>
        <v>0</v>
      </c>
      <c r="BY397" s="176">
        <f t="shared" si="1271"/>
        <v>0</v>
      </c>
      <c r="BZ397" s="176">
        <f t="shared" si="1271"/>
        <v>0</v>
      </c>
      <c r="CA397" s="176">
        <f t="shared" si="1271"/>
        <v>0</v>
      </c>
      <c r="CB397" s="176">
        <f t="shared" si="1271"/>
        <v>0</v>
      </c>
      <c r="CC397" s="176">
        <f t="shared" si="1271"/>
        <v>0</v>
      </c>
      <c r="CD397" s="176">
        <f t="shared" si="1271"/>
        <v>0</v>
      </c>
      <c r="CE397" s="176">
        <f t="shared" si="1271"/>
        <v>0</v>
      </c>
      <c r="CF397" s="176">
        <f t="shared" si="1271"/>
        <v>0</v>
      </c>
      <c r="CG397" s="158"/>
      <c r="CH397" s="158"/>
      <c r="CI397" s="158"/>
      <c r="CJ397" s="158"/>
      <c r="CK397" s="158"/>
      <c r="CL397" s="158"/>
      <c r="CM397" s="158"/>
      <c r="CN397" s="158"/>
      <c r="CO397" s="158"/>
      <c r="CP397" s="158"/>
      <c r="CQ397" s="158"/>
      <c r="CR397" s="158"/>
      <c r="CS397" s="158"/>
      <c r="CT397" s="158"/>
      <c r="CU397" s="158"/>
      <c r="CV397" s="158"/>
      <c r="CW397" s="158"/>
      <c r="CX397" s="158"/>
      <c r="CY397" s="158"/>
      <c r="CZ397" s="158"/>
      <c r="DA397" s="158"/>
      <c r="DB397" s="158"/>
      <c r="DC397" s="158"/>
      <c r="DD397" s="158"/>
      <c r="DE397" s="158"/>
      <c r="DF397" s="158"/>
      <c r="DG397" s="158"/>
      <c r="DH397" s="158"/>
      <c r="DI397" s="158"/>
      <c r="DJ397" s="158"/>
      <c r="DK397" s="158"/>
      <c r="DL397" s="158"/>
      <c r="DM397" s="158"/>
      <c r="DN397" s="158"/>
      <c r="DO397" s="158"/>
      <c r="DP397" s="158"/>
      <c r="DQ397" s="158"/>
      <c r="DR397" s="158"/>
      <c r="DS397" s="158"/>
      <c r="DT397" s="158"/>
      <c r="DU397" s="158"/>
      <c r="DV397" s="158"/>
      <c r="DW397" s="158"/>
      <c r="DX397" s="158"/>
      <c r="DY397" s="158"/>
      <c r="DZ397" s="158"/>
      <c r="EA397" s="158"/>
      <c r="EB397" s="158"/>
      <c r="EC397" s="158"/>
      <c r="ED397" s="158"/>
      <c r="EE397" s="158"/>
      <c r="EF397" s="158"/>
      <c r="EG397" s="158"/>
      <c r="EH397" s="158"/>
      <c r="EI397" s="158"/>
      <c r="EJ397" s="158"/>
      <c r="EK397" s="158"/>
      <c r="EL397" s="158"/>
      <c r="EM397" s="158"/>
      <c r="EN397" s="158"/>
      <c r="EO397" s="158"/>
      <c r="EP397" s="158"/>
      <c r="EQ397" s="158"/>
      <c r="ER397" s="158"/>
      <c r="ES397" s="158"/>
      <c r="ET397" s="158"/>
      <c r="EU397" s="158"/>
      <c r="EV397" s="158"/>
      <c r="EW397" s="158"/>
      <c r="EX397" s="158"/>
      <c r="EY397" s="158"/>
      <c r="EZ397" s="158"/>
      <c r="FA397" s="158"/>
      <c r="FB397" s="158"/>
      <c r="FC397" s="158"/>
      <c r="FD397" s="158"/>
      <c r="FE397" s="158"/>
      <c r="FF397" s="158"/>
      <c r="FG397" s="158"/>
      <c r="FH397" s="158"/>
      <c r="FI397" s="158"/>
      <c r="FJ397" s="158"/>
      <c r="FK397" s="158"/>
      <c r="FL397" s="158"/>
      <c r="FM397" s="158"/>
      <c r="FN397" s="158"/>
      <c r="FO397" s="158"/>
      <c r="FP397" s="158"/>
      <c r="FQ397" s="158"/>
      <c r="FR397" s="158"/>
      <c r="FS397" s="158"/>
      <c r="FT397" s="158"/>
      <c r="FU397" s="158"/>
      <c r="FV397" s="158"/>
      <c r="FW397" s="158"/>
      <c r="FX397" s="158"/>
      <c r="FY397" s="158"/>
      <c r="FZ397" s="158"/>
      <c r="GA397" s="158"/>
      <c r="GB397" s="158"/>
      <c r="GC397" s="158"/>
      <c r="GD397" s="158"/>
      <c r="GE397" s="158"/>
      <c r="GF397" s="158"/>
      <c r="GG397" s="158"/>
      <c r="GH397" s="158"/>
      <c r="GI397" s="158"/>
      <c r="GJ397" s="158"/>
      <c r="GK397" s="158"/>
      <c r="GL397" s="158"/>
      <c r="GM397" s="158"/>
      <c r="GN397" s="158"/>
      <c r="GO397" s="158"/>
      <c r="GP397" s="158"/>
      <c r="GQ397" s="158"/>
      <c r="GR397" s="158"/>
      <c r="GS397" s="158"/>
      <c r="GT397" s="158"/>
      <c r="GU397" s="158"/>
      <c r="GV397" s="158"/>
      <c r="GW397" s="158"/>
      <c r="GX397" s="158"/>
      <c r="GY397" s="158"/>
      <c r="GZ397" s="158"/>
      <c r="HA397" s="158"/>
      <c r="HB397" s="158"/>
      <c r="HC397" s="158"/>
      <c r="HD397" s="158"/>
      <c r="HE397" s="158"/>
      <c r="HF397" s="158"/>
      <c r="HG397" s="158"/>
      <c r="HH397" s="158"/>
      <c r="HI397" s="158"/>
      <c r="HJ397" s="158"/>
      <c r="HK397" s="158"/>
      <c r="HL397" s="158"/>
      <c r="HM397" s="158"/>
      <c r="HN397" s="158"/>
      <c r="HO397" s="158"/>
      <c r="HP397" s="158"/>
      <c r="HQ397" s="158"/>
      <c r="HR397" s="158"/>
      <c r="HS397" s="158"/>
      <c r="HT397" s="158"/>
      <c r="HU397" s="158"/>
      <c r="HV397" s="158"/>
      <c r="HW397" s="158"/>
      <c r="HX397" s="158"/>
      <c r="HY397" s="158"/>
      <c r="HZ397" s="158"/>
      <c r="IA397" s="158"/>
      <c r="IB397" s="158"/>
      <c r="IC397" s="158"/>
      <c r="ID397" s="158"/>
      <c r="IE397" s="158"/>
      <c r="IF397" s="158"/>
      <c r="IG397" s="158"/>
      <c r="IH397" s="158"/>
      <c r="II397" s="158"/>
      <c r="IJ397" s="158"/>
      <c r="IK397" s="158"/>
      <c r="IL397" s="158"/>
      <c r="IM397" s="158"/>
      <c r="IN397" s="158"/>
      <c r="IO397" s="158"/>
      <c r="IP397" s="158"/>
      <c r="IQ397" s="158"/>
      <c r="IR397" s="158"/>
      <c r="IS397" s="158"/>
      <c r="IT397" s="158"/>
      <c r="IU397" s="158"/>
      <c r="IV397" s="158"/>
      <c r="IW397" s="158"/>
      <c r="IX397" s="158"/>
      <c r="IY397" s="158"/>
      <c r="IZ397" s="158"/>
      <c r="JA397" s="158"/>
      <c r="JB397" s="158"/>
      <c r="JC397" s="158"/>
      <c r="JD397" s="158"/>
      <c r="JE397" s="158"/>
      <c r="JF397" s="158"/>
      <c r="JG397" s="158"/>
      <c r="JH397" s="158"/>
      <c r="JI397" s="158"/>
      <c r="JJ397" s="158"/>
      <c r="JK397" s="158"/>
      <c r="JL397" s="158"/>
      <c r="JM397" s="158"/>
      <c r="JN397" s="158"/>
      <c r="JO397" s="158"/>
      <c r="JP397" s="158"/>
      <c r="JQ397" s="158"/>
      <c r="JR397" s="158"/>
      <c r="JS397" s="158"/>
      <c r="JT397" s="158"/>
      <c r="JU397" s="158"/>
      <c r="JV397" s="158"/>
      <c r="JW397" s="158"/>
      <c r="JX397" s="158"/>
      <c r="JY397" s="158"/>
      <c r="JZ397" s="158"/>
      <c r="KA397" s="158"/>
      <c r="KB397" s="158"/>
      <c r="KC397" s="158"/>
      <c r="KD397" s="158"/>
      <c r="KE397" s="158"/>
      <c r="KF397" s="158"/>
      <c r="KG397" s="158"/>
      <c r="KH397" s="158"/>
      <c r="KI397" s="158"/>
      <c r="KJ397" s="158"/>
      <c r="KK397" s="158"/>
      <c r="KL397" s="158"/>
      <c r="KM397" s="158"/>
      <c r="KN397" s="158"/>
      <c r="KO397" s="158"/>
      <c r="KP397" s="158"/>
      <c r="KQ397" s="158"/>
      <c r="KR397" s="158"/>
      <c r="KS397" s="158"/>
      <c r="KT397" s="158"/>
      <c r="KU397" s="158"/>
      <c r="KV397" s="158"/>
      <c r="KW397" s="158"/>
      <c r="KX397" s="158"/>
      <c r="KY397" s="158"/>
      <c r="KZ397" s="158"/>
      <c r="LA397" s="158"/>
      <c r="LB397" s="158"/>
      <c r="LC397" s="158"/>
      <c r="LD397" s="158"/>
      <c r="LE397" s="158"/>
      <c r="LF397" s="158"/>
      <c r="LG397" s="158"/>
      <c r="LH397" s="158"/>
      <c r="LI397" s="158"/>
      <c r="LJ397" s="158"/>
      <c r="LK397" s="158"/>
      <c r="LL397" s="158"/>
      <c r="LM397" s="158"/>
      <c r="LN397" s="158"/>
      <c r="LO397" s="158"/>
      <c r="LP397" s="158"/>
      <c r="LQ397" s="158"/>
      <c r="LR397" s="158"/>
      <c r="LS397" s="158"/>
      <c r="LT397" s="158"/>
      <c r="LU397" s="158"/>
      <c r="LV397" s="158"/>
      <c r="LW397" s="158"/>
      <c r="LX397" s="158"/>
      <c r="LY397" s="158"/>
      <c r="LZ397" s="158"/>
      <c r="MA397" s="158"/>
      <c r="MB397" s="158"/>
      <c r="MC397" s="158"/>
      <c r="MD397" s="158"/>
      <c r="ME397" s="158"/>
      <c r="MF397" s="158"/>
      <c r="MG397" s="158"/>
      <c r="MH397" s="158"/>
      <c r="MI397" s="158"/>
      <c r="MJ397" s="158"/>
      <c r="MK397" s="158"/>
      <c r="ML397" s="158"/>
      <c r="MM397" s="158"/>
      <c r="MN397" s="158"/>
      <c r="MO397" s="158"/>
      <c r="MP397" s="158"/>
      <c r="MQ397" s="158"/>
      <c r="MR397" s="158"/>
      <c r="MS397" s="158"/>
      <c r="MT397" s="158"/>
      <c r="MU397" s="158"/>
      <c r="MV397" s="158"/>
      <c r="MW397" s="158"/>
      <c r="MX397" s="158"/>
      <c r="MY397" s="158"/>
      <c r="MZ397" s="158"/>
      <c r="NA397" s="158"/>
      <c r="NB397" s="158"/>
      <c r="NC397" s="158"/>
      <c r="ND397" s="158"/>
      <c r="NE397" s="158"/>
      <c r="NF397" s="158"/>
      <c r="NG397" s="158"/>
      <c r="NH397" s="158"/>
      <c r="NI397" s="158"/>
      <c r="NJ397" s="158"/>
      <c r="NK397" s="158"/>
      <c r="NL397" s="158"/>
      <c r="NM397" s="158"/>
      <c r="NN397" s="158"/>
      <c r="NO397" s="158"/>
      <c r="NP397" s="158"/>
      <c r="NQ397" s="158"/>
      <c r="NR397" s="158"/>
      <c r="NS397" s="158"/>
      <c r="NT397" s="158"/>
      <c r="NU397" s="158"/>
      <c r="NV397" s="158"/>
      <c r="NW397" s="158"/>
      <c r="NX397" s="158"/>
      <c r="NY397" s="158"/>
      <c r="NZ397" s="158"/>
      <c r="OA397" s="158"/>
      <c r="OB397" s="158"/>
      <c r="OC397" s="158"/>
      <c r="OD397" s="158"/>
      <c r="OE397" s="158"/>
      <c r="OF397" s="158"/>
      <c r="OG397" s="158"/>
      <c r="OH397" s="158"/>
      <c r="OI397" s="158"/>
      <c r="OJ397" s="158"/>
      <c r="OK397" s="158"/>
      <c r="OL397" s="158"/>
      <c r="OM397" s="158"/>
      <c r="ON397" s="158"/>
      <c r="OO397" s="158"/>
      <c r="OP397" s="158"/>
      <c r="OQ397" s="158"/>
      <c r="OR397" s="158"/>
      <c r="OS397" s="158"/>
      <c r="OT397" s="158"/>
      <c r="OU397" s="158"/>
      <c r="OV397" s="158"/>
      <c r="OW397" s="158"/>
      <c r="OX397" s="158"/>
      <c r="OY397" s="158"/>
      <c r="OZ397" s="158"/>
      <c r="PA397" s="158"/>
      <c r="PB397" s="158"/>
      <c r="PC397" s="158"/>
      <c r="PD397" s="158"/>
      <c r="PE397" s="158"/>
      <c r="PF397" s="158"/>
      <c r="PG397" s="158"/>
      <c r="PH397" s="158"/>
      <c r="PI397" s="158"/>
      <c r="PJ397" s="158"/>
      <c r="PK397" s="158"/>
      <c r="PL397" s="158"/>
      <c r="PM397" s="158"/>
      <c r="PN397" s="158"/>
      <c r="PO397" s="158"/>
      <c r="PP397" s="158"/>
      <c r="PQ397" s="158"/>
      <c r="PR397" s="158"/>
      <c r="PS397" s="158"/>
      <c r="PT397" s="158"/>
      <c r="PU397" s="158"/>
      <c r="PV397" s="158"/>
      <c r="PW397" s="158"/>
      <c r="PX397" s="158"/>
      <c r="PY397" s="158"/>
      <c r="PZ397" s="158"/>
      <c r="QA397" s="158"/>
      <c r="QB397" s="158"/>
      <c r="QC397" s="158"/>
      <c r="QD397" s="158"/>
      <c r="QE397" s="158"/>
      <c r="QF397" s="158"/>
      <c r="QG397" s="158"/>
      <c r="QH397" s="158"/>
      <c r="QI397" s="158"/>
      <c r="QJ397" s="158"/>
      <c r="QK397" s="158"/>
      <c r="QL397" s="158"/>
      <c r="QM397" s="158"/>
      <c r="QN397" s="158"/>
      <c r="QO397" s="158"/>
      <c r="QP397" s="158"/>
      <c r="QQ397" s="158"/>
      <c r="QR397" s="158"/>
      <c r="QS397" s="158"/>
      <c r="QT397" s="158"/>
      <c r="QU397" s="158"/>
      <c r="QV397" s="158"/>
      <c r="QW397" s="158"/>
      <c r="QX397" s="158"/>
      <c r="QY397" s="158"/>
      <c r="QZ397" s="158"/>
      <c r="RA397" s="158"/>
      <c r="RB397" s="158"/>
      <c r="RC397" s="158"/>
      <c r="RD397" s="158"/>
      <c r="RE397" s="158"/>
      <c r="RF397" s="158"/>
      <c r="RG397" s="158"/>
      <c r="RH397" s="158"/>
      <c r="RI397" s="158"/>
      <c r="RJ397" s="158"/>
      <c r="RK397" s="158"/>
      <c r="RL397" s="158"/>
      <c r="RM397" s="158"/>
      <c r="RN397" s="158"/>
      <c r="RO397" s="158"/>
      <c r="RP397" s="158"/>
      <c r="RQ397" s="158"/>
      <c r="RR397" s="158"/>
      <c r="RS397" s="158"/>
      <c r="RT397" s="158"/>
      <c r="RU397" s="158"/>
      <c r="RV397" s="158"/>
      <c r="RW397" s="158"/>
      <c r="RX397" s="158"/>
      <c r="RY397" s="158"/>
      <c r="RZ397" s="158"/>
      <c r="SA397" s="158"/>
      <c r="SB397" s="158"/>
      <c r="SC397" s="158"/>
      <c r="SD397" s="158"/>
      <c r="SE397" s="158"/>
      <c r="SF397" s="158"/>
      <c r="SG397" s="158"/>
      <c r="SH397" s="158"/>
      <c r="SI397" s="158"/>
      <c r="SJ397" s="158"/>
      <c r="SK397" s="158"/>
      <c r="SL397" s="158"/>
      <c r="SM397" s="158"/>
      <c r="SN397" s="158"/>
      <c r="SO397" s="158"/>
      <c r="SP397" s="158"/>
      <c r="SQ397" s="158"/>
      <c r="SR397" s="158"/>
      <c r="SS397" s="158"/>
      <c r="ST397" s="158"/>
      <c r="SU397" s="158"/>
      <c r="SV397" s="158"/>
      <c r="SW397" s="158"/>
      <c r="SX397" s="158"/>
      <c r="SY397" s="158"/>
      <c r="SZ397" s="158"/>
      <c r="TA397" s="158"/>
      <c r="TB397" s="158"/>
      <c r="TC397" s="158"/>
      <c r="TD397" s="158"/>
      <c r="TE397" s="158"/>
      <c r="TF397" s="158"/>
      <c r="TG397" s="158"/>
      <c r="TH397" s="158"/>
      <c r="TI397" s="158"/>
      <c r="TJ397" s="158"/>
      <c r="TK397" s="158"/>
      <c r="TL397" s="158"/>
      <c r="TM397" s="158"/>
      <c r="TN397" s="158"/>
      <c r="TO397" s="158"/>
      <c r="TP397" s="158"/>
      <c r="TQ397" s="158"/>
      <c r="TR397" s="158"/>
      <c r="TS397" s="158"/>
      <c r="TT397" s="158"/>
      <c r="TU397" s="158"/>
      <c r="TV397" s="158"/>
      <c r="TW397" s="158"/>
      <c r="TX397" s="158"/>
      <c r="TY397" s="158"/>
      <c r="TZ397" s="158"/>
      <c r="UA397" s="158"/>
      <c r="UB397" s="158"/>
      <c r="UC397" s="158"/>
      <c r="UD397" s="158"/>
      <c r="UE397" s="158"/>
      <c r="UF397" s="158"/>
      <c r="UG397" s="158"/>
      <c r="UH397" s="158"/>
      <c r="UI397" s="158"/>
      <c r="UJ397" s="158"/>
      <c r="UK397" s="158"/>
      <c r="UL397" s="158"/>
      <c r="UM397" s="158"/>
      <c r="UN397" s="158"/>
      <c r="UO397" s="158"/>
      <c r="UP397" s="158"/>
      <c r="UQ397" s="158"/>
      <c r="UR397" s="158"/>
      <c r="US397" s="158"/>
      <c r="UT397" s="158"/>
      <c r="UU397" s="158"/>
      <c r="UV397" s="158"/>
      <c r="UW397" s="158"/>
      <c r="UX397" s="158"/>
      <c r="UY397" s="158"/>
      <c r="UZ397" s="158"/>
      <c r="VA397" s="158"/>
      <c r="VB397" s="158"/>
      <c r="VC397" s="158"/>
      <c r="VD397" s="158"/>
      <c r="VE397" s="158"/>
      <c r="VF397" s="158"/>
      <c r="VG397" s="158"/>
      <c r="VH397" s="158"/>
      <c r="VI397" s="158"/>
      <c r="VJ397" s="158"/>
      <c r="VK397" s="158"/>
      <c r="VL397" s="158"/>
      <c r="VM397" s="158"/>
      <c r="VN397" s="158"/>
      <c r="VO397" s="158"/>
      <c r="VP397" s="158"/>
      <c r="VQ397" s="158"/>
      <c r="VR397" s="158"/>
      <c r="VS397" s="158"/>
      <c r="VT397" s="158"/>
      <c r="VU397" s="158"/>
      <c r="VV397" s="158"/>
      <c r="VW397" s="158"/>
      <c r="VX397" s="158"/>
      <c r="VY397" s="158"/>
      <c r="VZ397" s="158"/>
      <c r="WA397" s="158"/>
      <c r="WB397" s="158"/>
      <c r="WC397" s="158"/>
      <c r="WD397" s="158"/>
      <c r="WE397" s="158"/>
      <c r="WF397" s="158"/>
      <c r="WG397" s="158"/>
      <c r="WH397" s="158"/>
      <c r="WI397" s="158"/>
      <c r="WJ397" s="158"/>
      <c r="WK397" s="158"/>
      <c r="WL397" s="158"/>
      <c r="WM397" s="158"/>
      <c r="WN397" s="158"/>
      <c r="WO397" s="158"/>
      <c r="WP397" s="158"/>
      <c r="WQ397" s="158"/>
      <c r="WR397" s="158"/>
      <c r="WS397" s="158"/>
      <c r="WT397" s="158"/>
      <c r="WU397" s="158"/>
      <c r="WV397" s="158"/>
      <c r="WW397" s="158"/>
      <c r="WX397" s="158"/>
      <c r="WY397" s="158"/>
      <c r="WZ397" s="158"/>
      <c r="XA397" s="158"/>
      <c r="XB397" s="158"/>
      <c r="XC397" s="158"/>
      <c r="XD397" s="158"/>
      <c r="XE397" s="158"/>
      <c r="XF397" s="158"/>
      <c r="XG397" s="158"/>
      <c r="XH397" s="158"/>
      <c r="XI397" s="158"/>
      <c r="XJ397" s="158"/>
      <c r="XK397" s="158"/>
      <c r="XL397" s="158"/>
      <c r="XM397" s="158"/>
      <c r="XN397" s="158"/>
      <c r="XO397" s="158"/>
      <c r="XP397" s="158"/>
      <c r="XQ397" s="158"/>
      <c r="XR397" s="158"/>
      <c r="XS397" s="158"/>
      <c r="XT397" s="158"/>
      <c r="XU397" s="158"/>
      <c r="XV397" s="158"/>
      <c r="XW397" s="158"/>
      <c r="XX397" s="158"/>
      <c r="XY397" s="158"/>
      <c r="XZ397" s="158"/>
      <c r="YA397" s="158"/>
      <c r="YB397" s="158"/>
      <c r="YC397" s="158"/>
      <c r="YD397" s="158"/>
      <c r="YE397" s="158"/>
      <c r="YF397" s="158"/>
      <c r="YG397" s="158"/>
      <c r="YH397" s="158"/>
      <c r="YI397" s="158"/>
      <c r="YJ397" s="158"/>
      <c r="YK397" s="158"/>
      <c r="YL397" s="158"/>
      <c r="YM397" s="158"/>
      <c r="YN397" s="158"/>
      <c r="YO397" s="158"/>
      <c r="YP397" s="158"/>
      <c r="YQ397" s="158"/>
      <c r="YR397" s="158"/>
      <c r="YS397" s="158"/>
      <c r="YT397" s="158"/>
      <c r="YU397" s="158"/>
      <c r="YV397" s="158"/>
      <c r="YW397" s="158"/>
      <c r="YX397" s="158"/>
      <c r="YY397" s="158"/>
      <c r="YZ397" s="158"/>
      <c r="ZA397" s="158"/>
      <c r="ZB397" s="158"/>
      <c r="ZC397" s="158"/>
      <c r="ZD397" s="158"/>
      <c r="ZE397" s="158"/>
      <c r="ZF397" s="158"/>
      <c r="ZG397" s="158"/>
      <c r="ZH397" s="158"/>
      <c r="ZI397" s="158"/>
      <c r="ZJ397" s="158"/>
      <c r="ZK397" s="158"/>
      <c r="ZL397" s="158"/>
      <c r="ZM397" s="158"/>
      <c r="ZN397" s="158"/>
      <c r="ZO397" s="158"/>
      <c r="ZP397" s="158"/>
      <c r="ZQ397" s="158"/>
      <c r="ZR397" s="158"/>
      <c r="ZS397" s="158"/>
      <c r="ZT397" s="158"/>
      <c r="ZU397" s="158"/>
      <c r="ZV397" s="158"/>
      <c r="ZW397" s="158"/>
      <c r="ZX397" s="158"/>
      <c r="ZY397" s="158"/>
      <c r="ZZ397" s="158"/>
      <c r="AAA397" s="158"/>
      <c r="AAB397" s="158"/>
      <c r="AAC397" s="158"/>
      <c r="AAD397" s="158"/>
      <c r="AAE397" s="158"/>
      <c r="AAF397" s="158"/>
      <c r="AAG397" s="158"/>
      <c r="AAH397" s="158"/>
      <c r="AAI397" s="158"/>
      <c r="AAJ397" s="158"/>
      <c r="AAK397" s="158"/>
      <c r="AAL397" s="158"/>
      <c r="AAM397" s="158"/>
      <c r="AAN397" s="158"/>
      <c r="AAO397" s="158"/>
      <c r="AAP397" s="158"/>
      <c r="AAQ397" s="158"/>
      <c r="AAR397" s="158"/>
      <c r="AAS397" s="158"/>
      <c r="AAT397" s="158"/>
      <c r="AAU397" s="158"/>
      <c r="AAV397" s="158"/>
      <c r="AAW397" s="158"/>
      <c r="AAX397" s="158"/>
      <c r="AAY397" s="158"/>
      <c r="AAZ397" s="158"/>
      <c r="ABA397" s="158"/>
      <c r="ABB397" s="158"/>
      <c r="ABC397" s="158"/>
      <c r="ABD397" s="158"/>
      <c r="ABE397" s="158"/>
      <c r="ABF397" s="158"/>
      <c r="ABG397" s="158"/>
      <c r="ABH397" s="158"/>
      <c r="ABI397" s="158"/>
      <c r="ABJ397" s="158"/>
      <c r="ABK397" s="158"/>
      <c r="ABL397" s="158"/>
      <c r="ABM397" s="158"/>
      <c r="ABN397" s="158"/>
      <c r="ABO397" s="158"/>
      <c r="ABP397" s="158"/>
      <c r="ABQ397" s="158"/>
      <c r="ABR397" s="158"/>
      <c r="ABS397" s="158"/>
      <c r="ABT397" s="158"/>
      <c r="ABU397" s="158"/>
      <c r="ABV397" s="158"/>
      <c r="ABW397" s="158"/>
      <c r="ABX397" s="158"/>
      <c r="ABY397" s="158"/>
      <c r="ABZ397" s="158"/>
      <c r="ACA397" s="158"/>
      <c r="ACB397" s="158"/>
      <c r="ACC397" s="158"/>
      <c r="ACD397" s="158"/>
      <c r="ACE397" s="158"/>
      <c r="ACF397" s="158"/>
      <c r="ACG397" s="158"/>
      <c r="ACH397" s="158"/>
      <c r="ACI397" s="158"/>
      <c r="ACJ397" s="158"/>
      <c r="ACK397" s="158"/>
      <c r="ACL397" s="158"/>
      <c r="ACM397" s="158"/>
      <c r="ACN397" s="158"/>
      <c r="ACO397" s="158"/>
      <c r="ACP397" s="158"/>
      <c r="ACQ397" s="158"/>
      <c r="ACR397" s="158"/>
      <c r="ACS397" s="158"/>
      <c r="ACT397" s="158"/>
      <c r="ACU397" s="158"/>
      <c r="ACV397" s="158"/>
      <c r="ACW397" s="158"/>
      <c r="ACX397" s="158"/>
      <c r="ACY397" s="158"/>
      <c r="ACZ397" s="158"/>
      <c r="ADA397" s="158"/>
      <c r="ADB397" s="158"/>
      <c r="ADC397" s="158"/>
      <c r="ADD397" s="158"/>
      <c r="ADE397" s="158"/>
      <c r="ADF397" s="158"/>
      <c r="ADG397" s="158"/>
      <c r="ADH397" s="158"/>
      <c r="ADI397" s="158"/>
      <c r="ADJ397" s="158"/>
      <c r="ADK397" s="158"/>
      <c r="ADL397" s="158"/>
      <c r="ADM397" s="158"/>
      <c r="ADN397" s="158"/>
      <c r="ADO397" s="158"/>
      <c r="ADP397" s="158"/>
      <c r="ADQ397" s="158"/>
      <c r="ADR397" s="158"/>
      <c r="ADS397" s="158"/>
      <c r="ADT397" s="158"/>
      <c r="ADU397" s="158"/>
      <c r="ADV397" s="158"/>
      <c r="ADW397" s="158"/>
      <c r="ADX397" s="158"/>
      <c r="ADY397" s="158"/>
      <c r="ADZ397" s="158"/>
      <c r="AEA397" s="158"/>
      <c r="AEB397" s="158"/>
      <c r="AEC397" s="158"/>
      <c r="AED397" s="158"/>
      <c r="AEE397" s="158"/>
      <c r="AEF397" s="158"/>
      <c r="AEG397" s="158"/>
      <c r="AEH397" s="158"/>
      <c r="AEI397" s="158"/>
      <c r="AEJ397" s="158"/>
      <c r="AEK397" s="158"/>
      <c r="AEL397" s="158"/>
      <c r="AEM397" s="158"/>
      <c r="AEN397" s="158"/>
      <c r="AEO397" s="158"/>
      <c r="AEP397" s="158"/>
      <c r="AEQ397" s="158"/>
      <c r="AER397" s="158"/>
      <c r="AES397" s="158"/>
      <c r="AET397" s="158"/>
      <c r="AEU397" s="158"/>
      <c r="AEV397" s="158"/>
      <c r="AEW397" s="158"/>
      <c r="AEX397" s="158"/>
      <c r="AEY397" s="158"/>
      <c r="AEZ397" s="158"/>
      <c r="AFA397" s="158"/>
      <c r="AFB397" s="158"/>
      <c r="AFC397" s="158"/>
      <c r="AFD397" s="158"/>
      <c r="AFE397" s="158"/>
      <c r="AFF397" s="158"/>
      <c r="AFG397" s="158"/>
      <c r="AFH397" s="158"/>
      <c r="AFI397" s="158"/>
      <c r="AFJ397" s="158"/>
      <c r="AFK397" s="158"/>
      <c r="AFL397" s="158"/>
      <c r="AFM397" s="158"/>
      <c r="AFN397" s="158"/>
      <c r="AFO397" s="158"/>
      <c r="AFP397" s="158"/>
      <c r="AFQ397" s="158"/>
      <c r="AFR397" s="158"/>
      <c r="AFS397" s="158"/>
      <c r="AFT397" s="158"/>
      <c r="AFU397" s="158"/>
      <c r="AFV397" s="158"/>
      <c r="AFW397" s="158"/>
      <c r="AFX397" s="158"/>
      <c r="AFY397" s="158"/>
      <c r="AFZ397" s="158"/>
      <c r="AGA397" s="158"/>
      <c r="AGB397" s="158"/>
      <c r="AGC397" s="158"/>
      <c r="AGD397" s="158"/>
      <c r="AGE397" s="158"/>
      <c r="AGF397" s="158"/>
      <c r="AGG397" s="158"/>
      <c r="AGH397" s="158"/>
      <c r="AGI397" s="158"/>
      <c r="AGJ397" s="158"/>
      <c r="AGK397" s="158"/>
      <c r="AGL397" s="158"/>
      <c r="AGM397" s="158"/>
      <c r="AGN397" s="158"/>
      <c r="AGO397" s="158"/>
      <c r="AGP397" s="158"/>
      <c r="AGQ397" s="158"/>
      <c r="AGR397" s="158"/>
      <c r="AGS397" s="158"/>
      <c r="AGT397" s="158"/>
      <c r="AGU397" s="158"/>
      <c r="AGV397" s="158"/>
      <c r="AGW397" s="158"/>
      <c r="AGX397" s="158"/>
      <c r="AGY397" s="158"/>
      <c r="AGZ397" s="158"/>
      <c r="AHA397" s="158"/>
      <c r="AHB397" s="158"/>
      <c r="AHC397" s="158"/>
      <c r="AHD397" s="158"/>
      <c r="AHE397" s="158"/>
      <c r="AHF397" s="158"/>
      <c r="AHG397" s="158"/>
      <c r="AHH397" s="158"/>
      <c r="AHI397" s="158"/>
      <c r="AHJ397" s="158"/>
      <c r="AHK397" s="158"/>
      <c r="AHL397" s="158"/>
      <c r="AHM397" s="158"/>
      <c r="AHN397" s="158"/>
      <c r="AHO397" s="158"/>
      <c r="AHP397" s="158"/>
      <c r="AHQ397" s="158"/>
      <c r="AHR397" s="158"/>
      <c r="AHS397" s="158"/>
      <c r="AHT397" s="158"/>
      <c r="AHU397" s="158"/>
      <c r="AHV397" s="158"/>
      <c r="AHW397" s="158"/>
      <c r="AHX397" s="158"/>
      <c r="AHY397" s="158"/>
      <c r="AHZ397" s="158"/>
      <c r="AIA397" s="158"/>
      <c r="AIB397" s="158"/>
      <c r="AIC397" s="158"/>
      <c r="AID397" s="158"/>
      <c r="AIE397" s="158"/>
      <c r="AIF397" s="158"/>
      <c r="AIG397" s="158"/>
      <c r="AIH397" s="158"/>
      <c r="AII397" s="158"/>
      <c r="AIJ397" s="158"/>
      <c r="AIK397" s="158"/>
      <c r="AIL397" s="158"/>
      <c r="AIM397" s="158"/>
      <c r="AIN397" s="158"/>
      <c r="AIO397" s="158"/>
      <c r="AIP397" s="158"/>
      <c r="AIQ397" s="158"/>
      <c r="AIR397" s="158"/>
      <c r="AIS397" s="158"/>
      <c r="AIT397" s="158"/>
      <c r="AIU397" s="158"/>
      <c r="AIV397" s="158"/>
      <c r="AIW397" s="158"/>
      <c r="AIX397" s="158"/>
      <c r="AIY397" s="158"/>
      <c r="AIZ397" s="158"/>
      <c r="AJA397" s="158"/>
      <c r="AJB397" s="158"/>
      <c r="AJC397" s="158"/>
      <c r="AJD397" s="158"/>
      <c r="AJE397" s="158"/>
      <c r="AJF397" s="158"/>
      <c r="AJG397" s="158"/>
      <c r="AJH397" s="158"/>
      <c r="AJI397" s="158"/>
      <c r="AJJ397" s="158"/>
      <c r="AJK397" s="158"/>
      <c r="AJL397" s="158"/>
      <c r="AJM397" s="158"/>
      <c r="AJN397" s="158"/>
      <c r="AJO397" s="158"/>
      <c r="AJP397" s="158"/>
      <c r="AJQ397" s="158"/>
      <c r="AJR397" s="158"/>
      <c r="AJS397" s="158"/>
      <c r="AJT397" s="158"/>
      <c r="AJU397" s="158"/>
      <c r="AJV397" s="158"/>
      <c r="AJW397" s="158"/>
      <c r="AJX397" s="158"/>
      <c r="AJY397" s="158"/>
      <c r="AJZ397" s="158"/>
      <c r="AKA397" s="158"/>
      <c r="AKB397" s="158"/>
      <c r="AKC397" s="158"/>
      <c r="AKD397" s="158"/>
      <c r="AKE397" s="158"/>
      <c r="AKF397" s="158"/>
      <c r="AKG397" s="158"/>
      <c r="AKH397" s="158"/>
      <c r="AKI397" s="158"/>
      <c r="AKJ397" s="158"/>
      <c r="AKK397" s="158"/>
      <c r="AKL397" s="158"/>
      <c r="AKM397" s="158"/>
      <c r="AKN397" s="158"/>
      <c r="AKO397" s="158"/>
      <c r="AKP397" s="158"/>
      <c r="AKQ397" s="158"/>
      <c r="AKR397" s="158"/>
      <c r="AKS397" s="158"/>
      <c r="AKT397" s="158"/>
      <c r="AKU397" s="158"/>
      <c r="AKV397" s="158"/>
      <c r="AKW397" s="158"/>
      <c r="AKX397" s="158"/>
      <c r="AKY397" s="158"/>
      <c r="AKZ397" s="158"/>
      <c r="ALA397" s="158"/>
      <c r="ALB397" s="158"/>
      <c r="ALC397" s="158"/>
      <c r="ALD397" s="158"/>
      <c r="ALE397" s="158"/>
      <c r="ALF397" s="158"/>
      <c r="ALG397" s="158"/>
      <c r="ALH397" s="158"/>
      <c r="ALI397" s="158"/>
      <c r="ALJ397" s="158"/>
      <c r="ALK397" s="158"/>
      <c r="ALL397" s="158"/>
      <c r="ALM397" s="158"/>
      <c r="ALN397" s="158"/>
      <c r="ALO397" s="158"/>
      <c r="ALP397" s="158"/>
      <c r="ALQ397" s="158"/>
      <c r="ALR397" s="158"/>
      <c r="ALS397" s="158"/>
      <c r="ALT397" s="158"/>
      <c r="ALU397" s="158"/>
      <c r="ALV397" s="158"/>
      <c r="ALW397" s="158"/>
      <c r="ALX397" s="158"/>
      <c r="ALY397" s="158"/>
      <c r="ALZ397" s="158"/>
      <c r="AMA397" s="158"/>
      <c r="AMB397" s="158"/>
      <c r="AMC397" s="158"/>
      <c r="AMD397" s="158"/>
      <c r="AME397" s="158"/>
      <c r="AMF397" s="158"/>
      <c r="AMG397" s="158"/>
      <c r="AMH397" s="158"/>
      <c r="AMI397" s="158"/>
      <c r="AMJ397" s="158"/>
      <c r="AMK397" s="158"/>
      <c r="AML397" s="158"/>
      <c r="AMM397" s="158"/>
      <c r="AMN397" s="158"/>
      <c r="AMO397" s="158"/>
      <c r="AMP397" s="158"/>
      <c r="AMQ397" s="158"/>
      <c r="AMR397" s="158"/>
      <c r="AMS397" s="158"/>
      <c r="AMT397" s="158"/>
      <c r="AMU397" s="158"/>
      <c r="AMV397" s="158"/>
      <c r="AMW397" s="158"/>
      <c r="AMX397" s="158"/>
      <c r="AMY397" s="158"/>
      <c r="AMZ397" s="158"/>
      <c r="ANA397" s="158"/>
      <c r="ANB397" s="158"/>
      <c r="ANC397" s="158"/>
      <c r="AND397" s="158"/>
      <c r="ANE397" s="158"/>
      <c r="ANF397" s="158"/>
      <c r="ANG397" s="158"/>
      <c r="ANH397" s="158"/>
      <c r="ANI397" s="158"/>
      <c r="ANJ397" s="158"/>
      <c r="ANK397" s="158"/>
      <c r="ANL397" s="158"/>
      <c r="ANM397" s="158"/>
      <c r="ANN397" s="158"/>
      <c r="ANO397" s="158"/>
      <c r="ANP397" s="158"/>
      <c r="ANQ397" s="158"/>
      <c r="ANR397" s="158"/>
      <c r="ANS397" s="158"/>
      <c r="ANT397" s="158"/>
      <c r="ANU397" s="158"/>
      <c r="ANV397" s="158"/>
      <c r="ANW397" s="158"/>
      <c r="ANX397" s="158"/>
      <c r="ANY397" s="158"/>
      <c r="ANZ397" s="158"/>
      <c r="AOA397" s="158"/>
      <c r="AOB397" s="158"/>
      <c r="AOC397" s="158"/>
      <c r="AOD397" s="158"/>
      <c r="AOE397" s="158"/>
      <c r="AOF397" s="158"/>
      <c r="AOG397" s="158"/>
      <c r="AOH397" s="158"/>
      <c r="AOI397" s="158"/>
      <c r="AOJ397" s="158"/>
      <c r="AOK397" s="158"/>
      <c r="AOL397" s="158"/>
      <c r="AOM397" s="158"/>
      <c r="AON397" s="158"/>
      <c r="AOO397" s="158"/>
      <c r="AOP397" s="158"/>
      <c r="AOQ397" s="158"/>
      <c r="AOR397" s="158"/>
      <c r="AOS397" s="158"/>
      <c r="AOT397" s="158"/>
      <c r="AOU397" s="158"/>
      <c r="AOV397" s="158"/>
      <c r="AOW397" s="158"/>
      <c r="AOX397" s="158"/>
      <c r="AOY397" s="158"/>
      <c r="AOZ397" s="158"/>
      <c r="APA397" s="158"/>
      <c r="APB397" s="158"/>
      <c r="APC397" s="158"/>
      <c r="APD397" s="158"/>
      <c r="APE397" s="158"/>
      <c r="APF397" s="158"/>
      <c r="APG397" s="158"/>
      <c r="APH397" s="158"/>
      <c r="API397" s="158"/>
      <c r="APJ397" s="158"/>
      <c r="APK397" s="158"/>
      <c r="APL397" s="158"/>
      <c r="APM397" s="158"/>
      <c r="APN397" s="158"/>
      <c r="APO397" s="158"/>
      <c r="APP397" s="158"/>
      <c r="APQ397" s="158"/>
      <c r="APR397" s="158"/>
      <c r="APS397" s="158"/>
      <c r="APT397" s="158"/>
      <c r="APU397" s="158"/>
      <c r="APV397" s="158"/>
      <c r="APW397" s="158"/>
      <c r="APX397" s="158"/>
      <c r="APY397" s="158"/>
      <c r="APZ397" s="158"/>
      <c r="AQA397" s="158"/>
      <c r="AQB397" s="158"/>
      <c r="AQC397" s="158"/>
      <c r="AQD397" s="158"/>
      <c r="AQE397" s="158"/>
      <c r="AQF397" s="158"/>
      <c r="AQG397" s="158"/>
      <c r="AQH397" s="158"/>
      <c r="AQI397" s="158"/>
      <c r="AQJ397" s="158"/>
      <c r="AQK397" s="158"/>
      <c r="AQL397" s="158"/>
      <c r="AQM397" s="158"/>
      <c r="AQN397" s="158"/>
      <c r="AQO397" s="158"/>
      <c r="AQP397" s="158"/>
      <c r="AQQ397" s="158"/>
      <c r="AQR397" s="158"/>
      <c r="AQS397" s="158"/>
      <c r="AQT397" s="158"/>
      <c r="AQU397" s="158"/>
      <c r="AQV397" s="158"/>
      <c r="AQW397" s="158"/>
      <c r="AQX397" s="158"/>
      <c r="AQY397" s="158"/>
      <c r="AQZ397" s="158"/>
      <c r="ARA397" s="158"/>
      <c r="ARB397" s="158"/>
      <c r="ARC397" s="158"/>
      <c r="ARD397" s="158"/>
      <c r="ARE397" s="158"/>
      <c r="ARF397" s="158"/>
      <c r="ARG397" s="158"/>
      <c r="ARH397" s="158"/>
      <c r="ARI397" s="158"/>
      <c r="ARJ397" s="158"/>
      <c r="ARK397" s="158"/>
      <c r="ARL397" s="158"/>
      <c r="ARM397" s="158"/>
      <c r="ARN397" s="158"/>
      <c r="ARO397" s="158"/>
      <c r="ARP397" s="158"/>
      <c r="ARQ397" s="158"/>
      <c r="ARR397" s="158"/>
      <c r="ARS397" s="158"/>
      <c r="ART397" s="158"/>
      <c r="ARU397" s="158"/>
      <c r="ARV397" s="158"/>
      <c r="ARW397" s="158"/>
      <c r="ARX397" s="158"/>
      <c r="ARY397" s="158"/>
      <c r="ARZ397" s="158"/>
      <c r="ASA397" s="158"/>
      <c r="ASB397" s="158"/>
      <c r="ASC397" s="158"/>
      <c r="ASD397" s="158"/>
      <c r="ASE397" s="158"/>
      <c r="ASF397" s="158"/>
      <c r="ASG397" s="158"/>
      <c r="ASH397" s="158"/>
      <c r="ASI397" s="158"/>
      <c r="ASJ397" s="158"/>
      <c r="ASK397" s="158"/>
      <c r="ASL397" s="158"/>
      <c r="ASM397" s="158"/>
      <c r="ASN397" s="158"/>
      <c r="ASO397" s="158"/>
      <c r="ASP397" s="158"/>
      <c r="ASQ397" s="158"/>
      <c r="ASR397" s="158"/>
      <c r="ASS397" s="158"/>
      <c r="AST397" s="158"/>
      <c r="ASU397" s="158"/>
      <c r="ASV397" s="158"/>
      <c r="ASW397" s="158"/>
      <c r="ASX397" s="158"/>
      <c r="ASY397" s="158"/>
      <c r="ASZ397" s="158"/>
      <c r="ATA397" s="158"/>
      <c r="ATB397" s="158"/>
      <c r="ATC397" s="158"/>
      <c r="ATD397" s="158"/>
      <c r="ATE397" s="158"/>
      <c r="ATF397" s="158"/>
      <c r="ATG397" s="158"/>
      <c r="ATH397" s="158"/>
      <c r="ATI397" s="158"/>
      <c r="ATJ397" s="158"/>
      <c r="ATK397" s="158"/>
      <c r="ATL397" s="158"/>
      <c r="ATM397" s="158"/>
      <c r="ATN397" s="158"/>
      <c r="ATO397" s="158"/>
      <c r="ATP397" s="158"/>
      <c r="ATQ397" s="158"/>
      <c r="ATR397" s="158"/>
      <c r="ATS397" s="158"/>
      <c r="ATT397" s="158"/>
      <c r="ATU397" s="158"/>
      <c r="ATV397" s="158"/>
      <c r="ATW397" s="158"/>
      <c r="ATX397" s="158"/>
      <c r="ATY397" s="158"/>
      <c r="ATZ397" s="158"/>
      <c r="AUA397" s="158"/>
      <c r="AUB397" s="158"/>
      <c r="AUC397" s="158"/>
      <c r="AUD397" s="158"/>
      <c r="AUE397" s="158"/>
      <c r="AUF397" s="158"/>
      <c r="AUG397" s="158"/>
      <c r="AUH397" s="158"/>
      <c r="AUI397" s="158"/>
      <c r="AUJ397" s="158"/>
      <c r="AUK397" s="158"/>
      <c r="AUL397" s="158"/>
      <c r="AUM397" s="158"/>
      <c r="AUN397" s="158"/>
      <c r="AUO397" s="158"/>
      <c r="AUP397" s="158"/>
      <c r="AUQ397" s="158"/>
      <c r="AUR397" s="158"/>
      <c r="AUS397" s="158"/>
      <c r="AUT397" s="158"/>
      <c r="AUU397" s="158"/>
      <c r="AUV397" s="158"/>
      <c r="AUW397" s="158"/>
      <c r="AUX397" s="158"/>
      <c r="AUY397" s="158"/>
      <c r="AUZ397" s="158"/>
      <c r="AVA397" s="158"/>
      <c r="AVB397" s="158"/>
      <c r="AVC397" s="158"/>
      <c r="AVD397" s="158"/>
      <c r="AVE397" s="158"/>
      <c r="AVF397" s="158"/>
      <c r="AVG397" s="158"/>
      <c r="AVH397" s="158"/>
      <c r="AVI397" s="158"/>
      <c r="AVJ397" s="158"/>
      <c r="AVK397" s="158"/>
      <c r="AVL397" s="158"/>
      <c r="AVM397" s="158"/>
      <c r="AVN397" s="158"/>
      <c r="AVO397" s="158"/>
      <c r="AVP397" s="158"/>
      <c r="AVQ397" s="158"/>
      <c r="AVR397" s="158"/>
      <c r="AVS397" s="158"/>
      <c r="AVT397" s="158"/>
      <c r="AVU397" s="158"/>
      <c r="AVV397" s="158"/>
      <c r="AVW397" s="158"/>
      <c r="AVX397" s="158"/>
      <c r="AVY397" s="158"/>
      <c r="AVZ397" s="158"/>
      <c r="AWA397" s="158"/>
      <c r="AWB397" s="158"/>
      <c r="AWC397" s="158"/>
      <c r="AWD397" s="158"/>
      <c r="AWE397" s="158"/>
      <c r="AWF397" s="158"/>
      <c r="AWG397" s="158"/>
      <c r="AWH397" s="158"/>
      <c r="AWI397" s="158"/>
      <c r="AWJ397" s="158"/>
      <c r="AWK397" s="158"/>
      <c r="AWL397" s="158"/>
      <c r="AWM397" s="158"/>
      <c r="AWN397" s="158"/>
      <c r="AWO397" s="158"/>
      <c r="AWP397" s="158"/>
      <c r="AWQ397" s="158"/>
      <c r="AWR397" s="158"/>
      <c r="AWS397" s="158"/>
      <c r="AWT397" s="158"/>
      <c r="AWU397" s="158"/>
      <c r="AWV397" s="158"/>
      <c r="AWW397" s="158"/>
      <c r="AWX397" s="158"/>
      <c r="AWY397" s="158"/>
      <c r="AWZ397" s="158"/>
      <c r="AXA397" s="158"/>
      <c r="AXB397" s="158"/>
      <c r="AXC397" s="158"/>
      <c r="AXD397" s="158"/>
      <c r="AXE397" s="158"/>
      <c r="AXF397" s="158"/>
      <c r="AXG397" s="158"/>
      <c r="AXH397" s="158"/>
      <c r="AXI397" s="158"/>
      <c r="AXJ397" s="158"/>
      <c r="AXK397" s="158"/>
      <c r="AXL397" s="158"/>
      <c r="AXM397" s="158"/>
      <c r="AXN397" s="158"/>
      <c r="AXO397" s="158"/>
      <c r="AXP397" s="158"/>
      <c r="AXQ397" s="158"/>
      <c r="AXR397" s="158"/>
      <c r="AXS397" s="158"/>
      <c r="AXT397" s="158"/>
      <c r="AXU397" s="158"/>
      <c r="AXV397" s="158"/>
      <c r="AXW397" s="158"/>
      <c r="AXX397" s="158"/>
      <c r="AXY397" s="158"/>
      <c r="AXZ397" s="158"/>
      <c r="AYA397" s="158"/>
      <c r="AYB397" s="158"/>
      <c r="AYC397" s="158"/>
      <c r="AYD397" s="158"/>
      <c r="AYE397" s="158"/>
      <c r="AYF397" s="158"/>
      <c r="AYG397" s="158"/>
      <c r="AYH397" s="158"/>
      <c r="AYI397" s="158"/>
      <c r="AYJ397" s="158"/>
      <c r="AYK397" s="158"/>
      <c r="AYL397" s="158"/>
      <c r="AYM397" s="158"/>
      <c r="AYN397" s="158"/>
      <c r="AYO397" s="158"/>
      <c r="AYP397" s="158"/>
      <c r="AYQ397" s="158"/>
      <c r="AYR397" s="158"/>
      <c r="AYS397" s="158"/>
      <c r="AYT397" s="158"/>
      <c r="AYU397" s="158"/>
      <c r="AYV397" s="158"/>
      <c r="AYW397" s="158"/>
      <c r="AYX397" s="158"/>
      <c r="AYY397" s="158"/>
      <c r="AYZ397" s="158"/>
      <c r="AZA397" s="158"/>
      <c r="AZB397" s="158"/>
      <c r="AZC397" s="158"/>
      <c r="AZD397" s="158"/>
      <c r="AZE397" s="158"/>
      <c r="AZF397" s="158"/>
      <c r="AZG397" s="158"/>
      <c r="AZH397" s="158"/>
      <c r="AZI397" s="158"/>
      <c r="AZJ397" s="158"/>
      <c r="AZK397" s="158"/>
      <c r="AZL397" s="158"/>
      <c r="AZM397" s="158"/>
      <c r="AZN397" s="158"/>
      <c r="AZO397" s="158"/>
      <c r="AZP397" s="158"/>
      <c r="AZQ397" s="158"/>
      <c r="AZR397" s="158"/>
      <c r="AZS397" s="158"/>
      <c r="AZT397" s="158"/>
      <c r="AZU397" s="158"/>
      <c r="AZV397" s="158"/>
      <c r="AZW397" s="158"/>
      <c r="AZX397" s="158"/>
      <c r="AZY397" s="158"/>
      <c r="AZZ397" s="158"/>
      <c r="BAA397" s="158"/>
      <c r="BAB397" s="158"/>
      <c r="BAC397" s="158"/>
      <c r="BAD397" s="158"/>
      <c r="BAE397" s="158"/>
      <c r="BAF397" s="158"/>
      <c r="BAG397" s="158"/>
      <c r="BAH397" s="158"/>
      <c r="BAI397" s="158"/>
      <c r="BAJ397" s="158"/>
      <c r="BAK397" s="158"/>
      <c r="BAL397" s="158"/>
      <c r="BAM397" s="158"/>
      <c r="BAN397" s="158"/>
      <c r="BAO397" s="158"/>
      <c r="BAP397" s="158"/>
      <c r="BAQ397" s="158"/>
      <c r="BAR397" s="158"/>
      <c r="BAS397" s="158"/>
      <c r="BAT397" s="158"/>
      <c r="BAU397" s="158"/>
      <c r="BAV397" s="158"/>
      <c r="BAW397" s="158"/>
      <c r="BAX397" s="158"/>
      <c r="BAY397" s="158"/>
      <c r="BAZ397" s="158"/>
      <c r="BBA397" s="158"/>
      <c r="BBB397" s="158"/>
      <c r="BBC397" s="158"/>
      <c r="BBD397" s="158"/>
      <c r="BBE397" s="158"/>
      <c r="BBF397" s="158"/>
      <c r="BBG397" s="158"/>
      <c r="BBH397" s="158"/>
      <c r="BBI397" s="158"/>
      <c r="BBJ397" s="158"/>
      <c r="BBK397" s="158"/>
      <c r="BBL397" s="158"/>
      <c r="BBM397" s="158"/>
      <c r="BBN397" s="158"/>
      <c r="BBO397" s="158"/>
      <c r="BBP397" s="158"/>
      <c r="BBQ397" s="158"/>
      <c r="BBR397" s="158"/>
      <c r="BBS397" s="158"/>
      <c r="BBT397" s="158"/>
      <c r="BBU397" s="158"/>
      <c r="BBV397" s="158"/>
      <c r="BBW397" s="158"/>
      <c r="BBX397" s="158"/>
      <c r="BBY397" s="158"/>
      <c r="BBZ397" s="158"/>
      <c r="BCA397" s="158"/>
      <c r="BCB397" s="158"/>
      <c r="BCC397" s="158"/>
      <c r="BCD397" s="158"/>
      <c r="BCE397" s="158"/>
      <c r="BCF397" s="158"/>
      <c r="BCG397" s="158"/>
      <c r="BCH397" s="158"/>
      <c r="BCI397" s="158"/>
      <c r="BCJ397" s="158"/>
      <c r="BCK397" s="158"/>
      <c r="BCL397" s="158"/>
      <c r="BCM397" s="158"/>
      <c r="BCN397" s="158"/>
      <c r="BCO397" s="158"/>
      <c r="BCP397" s="158"/>
      <c r="BCQ397" s="158"/>
      <c r="BCR397" s="158"/>
      <c r="BCS397" s="158"/>
      <c r="BCT397" s="158"/>
      <c r="BCU397" s="158"/>
      <c r="BCV397" s="158"/>
      <c r="BCW397" s="158"/>
      <c r="BCX397" s="158"/>
      <c r="BCY397" s="158"/>
      <c r="BCZ397" s="158"/>
      <c r="BDA397" s="158"/>
      <c r="BDB397" s="158"/>
      <c r="BDC397" s="158"/>
      <c r="BDD397" s="158"/>
      <c r="BDE397" s="158"/>
      <c r="BDF397" s="158"/>
      <c r="BDG397" s="158"/>
      <c r="BDH397" s="158"/>
      <c r="BDI397" s="158"/>
      <c r="BDJ397" s="158"/>
      <c r="BDK397" s="158"/>
      <c r="BDL397" s="158"/>
      <c r="BDM397" s="158"/>
      <c r="BDN397" s="158"/>
      <c r="BDO397" s="158"/>
      <c r="BDP397" s="158"/>
      <c r="BDQ397" s="158"/>
      <c r="BDR397" s="158"/>
      <c r="BDS397" s="158"/>
      <c r="BDT397" s="158"/>
      <c r="BDU397" s="158"/>
      <c r="BDV397" s="158"/>
      <c r="BDW397" s="158"/>
      <c r="BDX397" s="158"/>
      <c r="BDY397" s="158"/>
      <c r="BDZ397" s="158"/>
      <c r="BEA397" s="158"/>
      <c r="BEB397" s="158"/>
      <c r="BEC397" s="158"/>
      <c r="BED397" s="158"/>
      <c r="BEE397" s="158"/>
      <c r="BEF397" s="158"/>
      <c r="BEG397" s="158"/>
      <c r="BEH397" s="158"/>
      <c r="BEI397" s="158"/>
      <c r="BEJ397" s="158"/>
      <c r="BEK397" s="158"/>
      <c r="BEL397" s="158"/>
      <c r="BEM397" s="158"/>
      <c r="BEN397" s="158"/>
      <c r="BEO397" s="158"/>
      <c r="BEP397" s="158"/>
      <c r="BEQ397" s="158"/>
      <c r="BER397" s="158"/>
      <c r="BES397" s="158"/>
      <c r="BET397" s="158"/>
      <c r="BEU397" s="158"/>
      <c r="BEV397" s="158"/>
      <c r="BEW397" s="158"/>
      <c r="BEX397" s="158"/>
      <c r="BEY397" s="158"/>
      <c r="BEZ397" s="158"/>
      <c r="BFA397" s="158"/>
      <c r="BFB397" s="158"/>
      <c r="BFC397" s="158"/>
      <c r="BFD397" s="158"/>
      <c r="BFE397" s="158"/>
      <c r="BFF397" s="158"/>
      <c r="BFG397" s="158"/>
      <c r="BFH397" s="158"/>
      <c r="BFI397" s="158"/>
      <c r="BFJ397" s="158"/>
      <c r="BFK397" s="158"/>
      <c r="BFL397" s="158"/>
      <c r="BFM397" s="158"/>
      <c r="BFN397" s="158"/>
      <c r="BFO397" s="158"/>
      <c r="BFP397" s="158"/>
      <c r="BFQ397" s="158"/>
      <c r="BFR397" s="158"/>
      <c r="BFS397" s="158"/>
      <c r="BFT397" s="158"/>
      <c r="BFU397" s="158"/>
      <c r="BFV397" s="158"/>
      <c r="BFW397" s="158"/>
      <c r="BFX397" s="158"/>
      <c r="BFY397" s="158"/>
      <c r="BFZ397" s="158"/>
      <c r="BGA397" s="158"/>
      <c r="BGB397" s="158"/>
      <c r="BGC397" s="158"/>
      <c r="BGD397" s="158"/>
      <c r="BGE397" s="158"/>
      <c r="BGF397" s="158"/>
      <c r="BGG397" s="158"/>
      <c r="BGH397" s="158"/>
      <c r="BGI397" s="158"/>
      <c r="BGJ397" s="158"/>
      <c r="BGK397" s="158"/>
      <c r="BGL397" s="158"/>
      <c r="BGM397" s="158"/>
      <c r="BGN397" s="158"/>
      <c r="BGO397" s="158"/>
      <c r="BGP397" s="158"/>
      <c r="BGQ397" s="158"/>
      <c r="BGR397" s="158"/>
      <c r="BGS397" s="158"/>
      <c r="BGT397" s="158"/>
      <c r="BGU397" s="158"/>
      <c r="BGV397" s="158"/>
      <c r="BGW397" s="158"/>
      <c r="BGX397" s="158"/>
      <c r="BGY397" s="158"/>
      <c r="BGZ397" s="158"/>
      <c r="BHA397" s="158"/>
      <c r="BHB397" s="158"/>
      <c r="BHC397" s="158"/>
      <c r="BHD397" s="158"/>
      <c r="BHE397" s="158"/>
      <c r="BHF397" s="158"/>
      <c r="BHG397" s="158"/>
      <c r="BHH397" s="158"/>
      <c r="BHI397" s="158"/>
      <c r="BHJ397" s="158"/>
      <c r="BHK397" s="158"/>
      <c r="BHL397" s="158"/>
      <c r="BHM397" s="158"/>
      <c r="BHN397" s="158"/>
      <c r="BHO397" s="158"/>
      <c r="BHP397" s="158"/>
      <c r="BHQ397" s="158"/>
      <c r="BHR397" s="158"/>
      <c r="BHS397" s="158"/>
      <c r="BHT397" s="158"/>
      <c r="BHU397" s="158"/>
      <c r="BHV397" s="158"/>
      <c r="BHW397" s="158"/>
      <c r="BHX397" s="158"/>
      <c r="BHY397" s="158"/>
      <c r="BHZ397" s="158"/>
      <c r="BIA397" s="158"/>
      <c r="BIB397" s="158"/>
      <c r="BIC397" s="158"/>
      <c r="BID397" s="158"/>
      <c r="BIE397" s="158"/>
      <c r="BIF397" s="158"/>
      <c r="BIG397" s="158"/>
      <c r="BIH397" s="158"/>
      <c r="BII397" s="158"/>
      <c r="BIJ397" s="158"/>
      <c r="BIK397" s="158"/>
      <c r="BIL397" s="158"/>
      <c r="BIM397" s="158"/>
      <c r="BIN397" s="158"/>
      <c r="BIO397" s="158"/>
      <c r="BIP397" s="158"/>
      <c r="BIQ397" s="158"/>
      <c r="BIR397" s="158"/>
      <c r="BIS397" s="158"/>
      <c r="BIT397" s="158"/>
      <c r="BIU397" s="158"/>
      <c r="BIV397" s="158"/>
      <c r="BIW397" s="158"/>
      <c r="BIX397" s="158"/>
      <c r="BIY397" s="158"/>
      <c r="BIZ397" s="158"/>
      <c r="BJA397" s="158"/>
      <c r="BJB397" s="158"/>
      <c r="BJC397" s="158"/>
      <c r="BJD397" s="158"/>
      <c r="BJE397" s="158"/>
      <c r="BJF397" s="158"/>
      <c r="BJG397" s="158"/>
      <c r="BJH397" s="158"/>
      <c r="BJI397" s="158"/>
      <c r="BJJ397" s="158"/>
      <c r="BJK397" s="158"/>
      <c r="BJL397" s="158"/>
      <c r="BJM397" s="158"/>
      <c r="BJN397" s="158"/>
      <c r="BJO397" s="158"/>
      <c r="BJP397" s="158"/>
      <c r="BJQ397" s="158"/>
      <c r="BJR397" s="158"/>
      <c r="BJS397" s="158"/>
      <c r="BJT397" s="158"/>
      <c r="BJU397" s="158"/>
      <c r="BJV397" s="158"/>
      <c r="BJW397" s="158"/>
      <c r="BJX397" s="158"/>
      <c r="BJY397" s="158"/>
      <c r="BJZ397" s="158"/>
      <c r="BKA397" s="158"/>
      <c r="BKB397" s="158"/>
      <c r="BKC397" s="158"/>
      <c r="BKD397" s="158"/>
      <c r="BKE397" s="158"/>
      <c r="BKF397" s="158"/>
      <c r="BKG397" s="158"/>
      <c r="BKH397" s="158"/>
      <c r="BKI397" s="158"/>
      <c r="BKJ397" s="158"/>
      <c r="BKK397" s="158"/>
      <c r="BKL397" s="158"/>
      <c r="BKM397" s="158"/>
      <c r="BKN397" s="158"/>
      <c r="BKO397" s="158"/>
      <c r="BKP397" s="158"/>
      <c r="BKQ397" s="158"/>
      <c r="BKR397" s="158"/>
      <c r="BKS397" s="158"/>
      <c r="BKT397" s="158"/>
      <c r="BKU397" s="158"/>
      <c r="BKV397" s="158"/>
      <c r="BKW397" s="158"/>
      <c r="BKX397" s="158"/>
      <c r="BKY397" s="158"/>
      <c r="BKZ397" s="158"/>
      <c r="BLA397" s="158"/>
      <c r="BLB397" s="158"/>
      <c r="BLC397" s="158"/>
      <c r="BLD397" s="158"/>
      <c r="BLE397" s="158"/>
      <c r="BLF397" s="158"/>
      <c r="BLG397" s="158"/>
      <c r="BLH397" s="158"/>
      <c r="BLI397" s="158"/>
      <c r="BLJ397" s="158"/>
      <c r="BLK397" s="158"/>
      <c r="BLL397" s="158"/>
      <c r="BLM397" s="158"/>
      <c r="BLN397" s="158"/>
      <c r="BLO397" s="158"/>
      <c r="BLP397" s="158"/>
      <c r="BLQ397" s="158"/>
      <c r="BLR397" s="158"/>
      <c r="BLS397" s="158"/>
      <c r="BLT397" s="158"/>
      <c r="BLU397" s="158"/>
      <c r="BLV397" s="158"/>
      <c r="BLW397" s="158"/>
      <c r="BLX397" s="158"/>
      <c r="BLY397" s="158"/>
      <c r="BLZ397" s="158"/>
      <c r="BMA397" s="158"/>
      <c r="BMB397" s="158"/>
      <c r="BMC397" s="158"/>
      <c r="BMD397" s="158"/>
      <c r="BME397" s="158"/>
      <c r="BMF397" s="158"/>
      <c r="BMG397" s="158"/>
      <c r="BMH397" s="158"/>
      <c r="BMI397" s="158"/>
      <c r="BMJ397" s="158"/>
      <c r="BMK397" s="158"/>
      <c r="BML397" s="158"/>
      <c r="BMM397" s="158"/>
      <c r="BMN397" s="158"/>
      <c r="BMO397" s="158"/>
      <c r="BMP397" s="158"/>
      <c r="BMQ397" s="158"/>
      <c r="BMR397" s="158"/>
      <c r="BMS397" s="158"/>
      <c r="BMT397" s="158"/>
      <c r="BMU397" s="158"/>
      <c r="BMV397" s="158"/>
      <c r="BMW397" s="158"/>
      <c r="BMX397" s="158"/>
      <c r="BMY397" s="158"/>
      <c r="BMZ397" s="158"/>
      <c r="BNA397" s="158"/>
      <c r="BNB397" s="158"/>
      <c r="BNC397" s="158"/>
      <c r="BND397" s="158"/>
      <c r="BNE397" s="158"/>
      <c r="BNF397" s="158"/>
      <c r="BNG397" s="158"/>
      <c r="BNH397" s="158"/>
      <c r="BNI397" s="158"/>
      <c r="BNJ397" s="158"/>
      <c r="BNK397" s="158"/>
      <c r="BNL397" s="158"/>
      <c r="BNM397" s="158"/>
      <c r="BNN397" s="158"/>
      <c r="BNO397" s="158"/>
      <c r="BNP397" s="158"/>
      <c r="BNQ397" s="158"/>
      <c r="BNR397" s="158"/>
      <c r="BNS397" s="158"/>
      <c r="BNT397" s="158"/>
      <c r="BNU397" s="158"/>
      <c r="BNV397" s="158"/>
      <c r="BNW397" s="158"/>
      <c r="BNX397" s="158"/>
      <c r="BNY397" s="158"/>
      <c r="BNZ397" s="158"/>
      <c r="BOA397" s="158"/>
      <c r="BOB397" s="158"/>
      <c r="BOC397" s="158"/>
      <c r="BOD397" s="158"/>
      <c r="BOE397" s="158"/>
      <c r="BOF397" s="158"/>
      <c r="BOG397" s="158"/>
      <c r="BOH397" s="158"/>
      <c r="BOI397" s="158"/>
      <c r="BOJ397" s="158"/>
      <c r="BOK397" s="158"/>
      <c r="BOL397" s="158"/>
      <c r="BOM397" s="158"/>
      <c r="BON397" s="158"/>
      <c r="BOO397" s="158"/>
      <c r="BOP397" s="158"/>
      <c r="BOQ397" s="158"/>
      <c r="BOR397" s="158"/>
      <c r="BOS397" s="158"/>
      <c r="BOT397" s="158"/>
      <c r="BOU397" s="158"/>
      <c r="BOV397" s="158"/>
      <c r="BOW397" s="158"/>
      <c r="BOX397" s="158"/>
      <c r="BOY397" s="158"/>
      <c r="BOZ397" s="158"/>
      <c r="BPA397" s="158"/>
      <c r="BPB397" s="158"/>
      <c r="BPC397" s="158"/>
      <c r="BPD397" s="158"/>
      <c r="BPE397" s="158"/>
      <c r="BPF397" s="158"/>
      <c r="BPG397" s="158"/>
      <c r="BPH397" s="158"/>
      <c r="BPI397" s="158"/>
      <c r="BPJ397" s="158"/>
      <c r="BPK397" s="158"/>
      <c r="BPL397" s="158"/>
      <c r="BPM397" s="158"/>
      <c r="BPN397" s="158"/>
      <c r="BPO397" s="158"/>
      <c r="BPP397" s="158"/>
      <c r="BPQ397" s="158"/>
      <c r="BPR397" s="158"/>
      <c r="BPS397" s="158"/>
      <c r="BPT397" s="158"/>
      <c r="BPU397" s="158"/>
      <c r="BPV397" s="158"/>
      <c r="BPW397" s="158"/>
      <c r="BPX397" s="158"/>
      <c r="BPY397" s="158"/>
      <c r="BPZ397" s="158"/>
      <c r="BQA397" s="158"/>
      <c r="BQB397" s="158"/>
      <c r="BQC397" s="158"/>
      <c r="BQD397" s="158"/>
      <c r="BQE397" s="158"/>
      <c r="BQF397" s="158"/>
      <c r="BQG397" s="158"/>
      <c r="BQH397" s="158"/>
      <c r="BQI397" s="158"/>
      <c r="BQJ397" s="158"/>
      <c r="BQK397" s="158"/>
      <c r="BQL397" s="158"/>
      <c r="BQM397" s="158"/>
      <c r="BQN397" s="158"/>
      <c r="BQO397" s="158"/>
      <c r="BQP397" s="158"/>
      <c r="BQQ397" s="158"/>
      <c r="BQR397" s="158"/>
      <c r="BQS397" s="158"/>
      <c r="BQT397" s="158"/>
      <c r="BQU397" s="158"/>
      <c r="BQV397" s="158"/>
      <c r="BQW397" s="158"/>
      <c r="BQX397" s="158"/>
      <c r="BQY397" s="158"/>
      <c r="BQZ397" s="158"/>
      <c r="BRA397" s="158"/>
      <c r="BRB397" s="158"/>
      <c r="BRC397" s="158"/>
      <c r="BRD397" s="158"/>
      <c r="BRE397" s="158"/>
      <c r="BRF397" s="158"/>
      <c r="BRG397" s="158"/>
      <c r="BRH397" s="158"/>
      <c r="BRI397" s="158"/>
      <c r="BRJ397" s="158"/>
      <c r="BRK397" s="158"/>
      <c r="BRL397" s="158"/>
      <c r="BRM397" s="158"/>
      <c r="BRN397" s="158"/>
      <c r="BRO397" s="158"/>
      <c r="BRP397" s="158"/>
      <c r="BRQ397" s="158"/>
      <c r="BRR397" s="158"/>
      <c r="BRS397" s="158"/>
      <c r="BRT397" s="158"/>
      <c r="BRU397" s="158"/>
      <c r="BRV397" s="158"/>
      <c r="BRW397" s="158"/>
      <c r="BRX397" s="158"/>
      <c r="BRY397" s="158"/>
      <c r="BRZ397" s="158"/>
      <c r="BSA397" s="158"/>
      <c r="BSB397" s="158"/>
      <c r="BSC397" s="158"/>
      <c r="BSD397" s="158"/>
      <c r="BSE397" s="158"/>
      <c r="BSF397" s="158"/>
      <c r="BSG397" s="158"/>
      <c r="BSH397" s="158"/>
      <c r="BSI397" s="158"/>
      <c r="BSJ397" s="158"/>
      <c r="BSK397" s="158"/>
      <c r="BSL397" s="158"/>
      <c r="BSM397" s="158"/>
      <c r="BSN397" s="158"/>
      <c r="BSO397" s="158"/>
      <c r="BSP397" s="158"/>
      <c r="BSQ397" s="158"/>
      <c r="BSR397" s="158"/>
      <c r="BSS397" s="158"/>
      <c r="BST397" s="158"/>
      <c r="BSU397" s="158"/>
      <c r="BSV397" s="158"/>
      <c r="BSW397" s="158"/>
      <c r="BSX397" s="158"/>
      <c r="BSY397" s="158"/>
      <c r="BSZ397" s="158"/>
      <c r="BTA397" s="158"/>
      <c r="BTB397" s="158"/>
      <c r="BTC397" s="158"/>
      <c r="BTD397" s="158"/>
      <c r="BTE397" s="158"/>
      <c r="BTF397" s="158"/>
      <c r="BTG397" s="158"/>
      <c r="BTH397" s="158"/>
      <c r="BTI397" s="158"/>
      <c r="BTJ397" s="158"/>
      <c r="BTK397" s="158"/>
      <c r="BTL397" s="158"/>
      <c r="BTM397" s="158"/>
      <c r="BTN397" s="158"/>
      <c r="BTO397" s="158"/>
      <c r="BTP397" s="158"/>
      <c r="BTQ397" s="158"/>
      <c r="BTR397" s="158"/>
      <c r="BTS397" s="158"/>
      <c r="BTT397" s="158"/>
      <c r="BTU397" s="158"/>
      <c r="BTV397" s="158"/>
      <c r="BTW397" s="158"/>
      <c r="BTX397" s="158"/>
      <c r="BTY397" s="158"/>
      <c r="BTZ397" s="158"/>
      <c r="BUA397" s="158"/>
      <c r="BUB397" s="158"/>
      <c r="BUC397" s="158"/>
      <c r="BUD397" s="158"/>
      <c r="BUE397" s="158"/>
      <c r="BUF397" s="158"/>
      <c r="BUG397" s="158"/>
      <c r="BUH397" s="158"/>
      <c r="BUI397" s="158"/>
      <c r="BUJ397" s="158"/>
      <c r="BUK397" s="158"/>
      <c r="BUL397" s="158"/>
      <c r="BUM397" s="158"/>
      <c r="BUN397" s="158"/>
      <c r="BUO397" s="158"/>
      <c r="BUP397" s="158"/>
      <c r="BUQ397" s="158"/>
      <c r="BUR397" s="158"/>
      <c r="BUS397" s="158"/>
      <c r="BUT397" s="158"/>
      <c r="BUU397" s="158"/>
      <c r="BUV397" s="158"/>
      <c r="BUW397" s="158"/>
      <c r="BUX397" s="158"/>
      <c r="BUY397" s="158"/>
      <c r="BUZ397" s="158"/>
      <c r="BVA397" s="158"/>
      <c r="BVB397" s="158"/>
      <c r="BVC397" s="158"/>
      <c r="BVD397" s="158"/>
      <c r="BVE397" s="158"/>
      <c r="BVF397" s="158"/>
      <c r="BVG397" s="158"/>
      <c r="BVH397" s="158"/>
      <c r="BVI397" s="158"/>
      <c r="BVJ397" s="158"/>
      <c r="BVK397" s="158"/>
      <c r="BVL397" s="158"/>
      <c r="BVM397" s="158"/>
      <c r="BVN397" s="158"/>
      <c r="BVO397" s="158"/>
      <c r="BVP397" s="158"/>
      <c r="BVQ397" s="158"/>
      <c r="BVR397" s="158"/>
      <c r="BVS397" s="158"/>
      <c r="BVT397" s="158"/>
      <c r="BVU397" s="158"/>
      <c r="BVV397" s="158"/>
      <c r="BVW397" s="158"/>
      <c r="BVX397" s="158"/>
      <c r="BVY397" s="158"/>
      <c r="BVZ397" s="158"/>
      <c r="BWA397" s="158"/>
      <c r="BWB397" s="158"/>
      <c r="BWC397" s="158"/>
      <c r="BWD397" s="158"/>
      <c r="BWE397" s="158"/>
      <c r="BWF397" s="158"/>
      <c r="BWG397" s="158"/>
      <c r="BWH397" s="158"/>
      <c r="BWI397" s="158"/>
      <c r="BWJ397" s="158"/>
      <c r="BWK397" s="158"/>
      <c r="BWL397" s="158"/>
      <c r="BWM397" s="158"/>
      <c r="BWN397" s="158"/>
      <c r="BWO397" s="158"/>
      <c r="BWP397" s="158"/>
      <c r="BWQ397" s="158"/>
      <c r="BWR397" s="158"/>
      <c r="BWS397" s="158"/>
      <c r="BWT397" s="158"/>
      <c r="BWU397" s="158"/>
      <c r="BWV397" s="158"/>
      <c r="BWW397" s="158"/>
      <c r="BWX397" s="158"/>
      <c r="BWY397" s="158"/>
      <c r="BWZ397" s="158"/>
      <c r="BXA397" s="158"/>
      <c r="BXB397" s="158"/>
      <c r="BXC397" s="158"/>
      <c r="BXD397" s="158"/>
      <c r="BXE397" s="158"/>
      <c r="BXF397" s="158"/>
      <c r="BXG397" s="158"/>
      <c r="BXH397" s="158"/>
      <c r="BXI397" s="158"/>
      <c r="BXJ397" s="158"/>
      <c r="BXK397" s="158"/>
      <c r="BXL397" s="158"/>
      <c r="BXM397" s="158"/>
      <c r="BXN397" s="158"/>
      <c r="BXO397" s="158"/>
      <c r="BXP397" s="158"/>
      <c r="BXQ397" s="158"/>
      <c r="BXR397" s="158"/>
      <c r="BXS397" s="158"/>
      <c r="BXT397" s="158"/>
      <c r="BXU397" s="158"/>
      <c r="BXV397" s="158"/>
      <c r="BXW397" s="158"/>
      <c r="BXX397" s="158"/>
      <c r="BXY397" s="158"/>
      <c r="BXZ397" s="158"/>
      <c r="BYA397" s="158"/>
      <c r="BYB397" s="158"/>
      <c r="BYC397" s="158"/>
      <c r="BYD397" s="158"/>
      <c r="BYE397" s="158"/>
      <c r="BYF397" s="158"/>
      <c r="BYG397" s="158"/>
      <c r="BYH397" s="158"/>
      <c r="BYI397" s="158"/>
      <c r="BYJ397" s="158"/>
      <c r="BYK397" s="158"/>
      <c r="BYL397" s="158"/>
      <c r="BYM397" s="158"/>
      <c r="BYN397" s="158"/>
      <c r="BYO397" s="158"/>
      <c r="BYP397" s="158"/>
    </row>
    <row r="398" spans="1:2018" ht="12.75" customHeight="1">
      <c r="C398" s="202">
        <v>2016</v>
      </c>
      <c r="D398" s="21" t="s">
        <v>47</v>
      </c>
      <c r="E398" s="20" t="s">
        <v>197</v>
      </c>
      <c r="I398" s="31"/>
      <c r="J398" s="170">
        <f>IF($I383="n/a",0,IF(J$4&lt;=$C398,0,IF(SUM($C398,$I383)&gt;J$4,$J394/$I383,$J394-SUM($I398:I398))))</f>
        <v>0</v>
      </c>
      <c r="K398" s="170">
        <f>IF($I383="n/a",0,IF(K$4&lt;=$C398,0,IF(SUM($C398,$I383)&gt;K$4,$J394/$I383,$J394-SUM($I398:J398))))</f>
        <v>0.10461981095423692</v>
      </c>
      <c r="L398" s="170">
        <f>IF($I383="n/a",0,IF(L$4&lt;=$C398,0,IF(SUM($C398,$I383)&gt;L$4,$J394/$I383,$J394-SUM($I398:K398))))</f>
        <v>0.10461981095423692</v>
      </c>
      <c r="M398" s="170">
        <f>IF($I383="n/a",0,IF(M$4&lt;=$C398,0,IF(SUM($C398,$I383)&gt;M$4,$J394/$I383,$J394-SUM($I398:L398))))</f>
        <v>0.10461981095423692</v>
      </c>
      <c r="N398" s="170">
        <f>IF($I383="n/a",0,IF(N$4&lt;=$C398,0,IF(SUM($C398,$I383)&gt;N$4,$J394/$I383,$J394-SUM($I398:M398))))</f>
        <v>0.10461981095423692</v>
      </c>
      <c r="O398" s="170">
        <f>IF($I383="n/a",0,IF(O$4&lt;=$C398,0,IF(SUM($C398,$I383)&gt;O$4,$J394/$I383,$J394-SUM($I398:N398))))</f>
        <v>0.10461981095423692</v>
      </c>
      <c r="P398" s="170">
        <f>IF($I383="n/a",0,IF(P$4&lt;=$C398,0,IF(SUM($C398,$I383)&gt;P$4,$J394/$I383,$J394-SUM($I398:O398))))</f>
        <v>0.10461981095423692</v>
      </c>
      <c r="Q398" s="170">
        <f>IF($I383="n/a",0,IF(Q$4&lt;=$C398,0,IF(SUM($C398,$I383)&gt;Q$4,$J394/$I383,$J394-SUM($I398:P398))))</f>
        <v>0.10461981095423692</v>
      </c>
      <c r="R398" s="170">
        <f>IF($I383="n/a",0,IF(R$4&lt;=$C398,0,IF(SUM($C398,$I383)&gt;R$4,$J394/$I383,$J394-SUM($I398:Q398))))</f>
        <v>0.10461981095423692</v>
      </c>
      <c r="S398" s="170">
        <f>IF($I383="n/a",0,IF(S$4&lt;=$C398,0,IF(SUM($C398,$I383)&gt;S$4,$J394/$I383,$J394-SUM($I398:R398))))</f>
        <v>0.10461981095423692</v>
      </c>
      <c r="T398" s="170">
        <f>IF($I383="n/a",0,IF(T$4&lt;=$C398,0,IF(SUM($C398,$I383)&gt;T$4,$J394/$I383,$J394-SUM($I398:S398))))</f>
        <v>0.10461981095423692</v>
      </c>
      <c r="U398" s="170">
        <f>IF($I383="n/a",0,IF(U$4&lt;=$C398,0,IF(SUM($C398,$I383)&gt;U$4,$J394/$I383,$J394-SUM($I398:T398))))</f>
        <v>0.10461981095423692</v>
      </c>
      <c r="V398" s="170">
        <f>IF($I383="n/a",0,IF(V$4&lt;=$C398,0,IF(SUM($C398,$I383)&gt;V$4,$J394/$I383,$J394-SUM($I398:U398))))</f>
        <v>0.10461981095423692</v>
      </c>
      <c r="W398" s="170">
        <f>IF($I383="n/a",0,IF(W$4&lt;=$C398,0,IF(SUM($C398,$I383)&gt;W$4,$J394/$I383,$J394-SUM($I398:V398))))</f>
        <v>0.10461981095423692</v>
      </c>
      <c r="X398" s="170">
        <f>IF($I383="n/a",0,IF(X$4&lt;=$C398,0,IF(SUM($C398,$I383)&gt;X$4,$J394/$I383,$J394-SUM($I398:W398))))</f>
        <v>0.10461981095423692</v>
      </c>
      <c r="Y398" s="170">
        <f>IF($I383="n/a",0,IF(Y$4&lt;=$C398,0,IF(SUM($C398,$I383)&gt;Y$4,$J394/$I383,$J394-SUM($I398:X398))))</f>
        <v>0.10461981095423692</v>
      </c>
      <c r="Z398" s="170">
        <f>IF($I383="n/a",0,IF(Z$4&lt;=$C398,0,IF(SUM($C398,$I383)&gt;Z$4,$J394/$I383,$J394-SUM($I398:Y398))))</f>
        <v>0.10461981095423692</v>
      </c>
      <c r="AA398" s="170">
        <f>IF($I383="n/a",0,IF(AA$4&lt;=$C398,0,IF(SUM($C398,$I383)&gt;AA$4,$J394/$I383,$J394-SUM($I398:Z398))))</f>
        <v>0.10461981095423692</v>
      </c>
      <c r="AB398" s="170">
        <f>IF($I383="n/a",0,IF(AB$4&lt;=$C398,0,IF(SUM($C398,$I383)&gt;AB$4,$J394/$I383,$J394-SUM($I398:AA398))))</f>
        <v>0.10461981095423692</v>
      </c>
      <c r="AC398" s="170">
        <f>IF($I383="n/a",0,IF(AC$4&lt;=$C398,0,IF(SUM($C398,$I383)&gt;AC$4,$J394/$I383,$J394-SUM($I398:AB398))))</f>
        <v>0.10461981095423692</v>
      </c>
      <c r="AD398" s="170">
        <f>IF($I383="n/a",0,IF(AD$4&lt;=$C398,0,IF(SUM($C398,$I383)&gt;AD$4,$J394/$I383,$J394-SUM($I398:AC398))))</f>
        <v>0.10461981095423692</v>
      </c>
      <c r="AE398" s="170">
        <f>IF($I383="n/a",0,IF(AE$4&lt;=$C398,0,IF(SUM($C398,$I383)&gt;AE$4,$J394/$I383,$J394-SUM($I398:AD398))))</f>
        <v>0.10461981095423692</v>
      </c>
      <c r="AF398" s="170">
        <f>IF($I383="n/a",0,IF(AF$4&lt;=$C398,0,IF(SUM($C398,$I383)&gt;AF$4,$J394/$I383,$J394-SUM($I398:AE398))))</f>
        <v>0.10461981095423692</v>
      </c>
      <c r="AG398" s="170">
        <f>IF($I383="n/a",0,IF(AG$4&lt;=$C398,0,IF(SUM($C398,$I383)&gt;AG$4,$J394/$I383,$J394-SUM($I398:AF398))))</f>
        <v>0.10461981095423692</v>
      </c>
      <c r="AH398" s="170">
        <f>IF($I383="n/a",0,IF(AH$4&lt;=$C398,0,IF(SUM($C398,$I383)&gt;AH$4,$J394/$I383,$J394-SUM($I398:AG398))))</f>
        <v>0.10461981095423692</v>
      </c>
      <c r="AI398" s="170">
        <f>IF($I383="n/a",0,IF(AI$4&lt;=$C398,0,IF(SUM($C398,$I383)&gt;AI$4,$J394/$I383,$J394-SUM($I398:AH398))))</f>
        <v>0.10461981095423692</v>
      </c>
      <c r="AJ398" s="170">
        <f>IF($I383="n/a",0,IF(AJ$4&lt;=$C398,0,IF(SUM($C398,$I383)&gt;AJ$4,$J394/$I383,$J394-SUM($I398:AI398))))</f>
        <v>0.10461981095423692</v>
      </c>
      <c r="AK398" s="170">
        <f>IF($I383="n/a",0,IF(AK$4&lt;=$C398,0,IF(SUM($C398,$I383)&gt;AK$4,$J394/$I383,$J394-SUM($I398:AJ398))))</f>
        <v>0.10461981095423692</v>
      </c>
      <c r="AL398" s="170">
        <f>IF($I383="n/a",0,IF(AL$4&lt;=$C398,0,IF(SUM($C398,$I383)&gt;AL$4,$J394/$I383,$J394-SUM($I398:AK398))))</f>
        <v>0.10461981095423692</v>
      </c>
      <c r="AM398" s="170">
        <f>IF($I383="n/a",0,IF(AM$4&lt;=$C398,0,IF(SUM($C398,$I383)&gt;AM$4,$J394/$I383,$J394-SUM($I398:AL398))))</f>
        <v>0.10461981095423692</v>
      </c>
      <c r="AN398" s="170">
        <f>IF($I383="n/a",0,IF(AN$4&lt;=$C398,0,IF(SUM($C398,$I383)&gt;AN$4,$J394/$I383,$J394-SUM($I398:AM398))))</f>
        <v>0.10461981095423692</v>
      </c>
      <c r="AO398" s="170">
        <f>IF($I383="n/a",0,IF(AO$4&lt;=$C398,0,IF(SUM($C398,$I383)&gt;AO$4,$J394/$I383,$J394-SUM($I398:AN398))))</f>
        <v>0.10461981095423692</v>
      </c>
      <c r="AP398" s="170">
        <f>IF($I383="n/a",0,IF(AP$4&lt;=$C398,0,IF(SUM($C398,$I383)&gt;AP$4,$J394/$I383,$J394-SUM($I398:AO398))))</f>
        <v>0.10461981095423692</v>
      </c>
      <c r="AQ398" s="170">
        <f>IF($I383="n/a",0,IF(AQ$4&lt;=$C398,0,IF(SUM($C398,$I383)&gt;AQ$4,$J394/$I383,$J394-SUM($I398:AP398))))</f>
        <v>0.10461981095423692</v>
      </c>
      <c r="AR398" s="170">
        <f>IF($I383="n/a",0,IF(AR$4&lt;=$C398,0,IF(SUM($C398,$I383)&gt;AR$4,$J394/$I383,$J394-SUM($I398:AQ398))))</f>
        <v>0.10461981095423692</v>
      </c>
      <c r="AS398" s="170">
        <f>IF($I383="n/a",0,IF(AS$4&lt;=$C398,0,IF(SUM($C398,$I383)&gt;AS$4,$J394/$I383,$J394-SUM($I398:AR398))))</f>
        <v>0.10461981095423692</v>
      </c>
      <c r="AT398" s="170">
        <f>IF($I383="n/a",0,IF(AT$4&lt;=$C398,0,IF(SUM($C398,$I383)&gt;AT$4,$J394/$I383,$J394-SUM($I398:AS398))))</f>
        <v>0.10461981095423692</v>
      </c>
      <c r="AU398" s="170">
        <f>IF($I383="n/a",0,IF(AU$4&lt;=$C398,0,IF(SUM($C398,$I383)&gt;AU$4,$J394/$I383,$J394-SUM($I398:AT398))))</f>
        <v>0.10461981095423692</v>
      </c>
      <c r="AV398" s="170">
        <f>IF($I383="n/a",0,IF(AV$4&lt;=$C398,0,IF(SUM($C398,$I383)&gt;AV$4,$J394/$I383,$J394-SUM($I398:AU398))))</f>
        <v>0.10461981095423692</v>
      </c>
      <c r="AW398" s="170">
        <f>IF($I383="n/a",0,IF(AW$4&lt;=$C398,0,IF(SUM($C398,$I383)&gt;AW$4,$J394/$I383,$J394-SUM($I398:AV398))))</f>
        <v>0.10461981095423692</v>
      </c>
      <c r="AX398" s="170">
        <f>IF($I383="n/a",0,IF(AX$4&lt;=$C398,0,IF(SUM($C398,$I383)&gt;AX$4,$J394/$I383,$J394-SUM($I398:AW398))))</f>
        <v>0.10461981095423692</v>
      </c>
      <c r="AY398" s="170">
        <f>IF($I383="n/a",0,IF(AY$4&lt;=$C398,0,IF(SUM($C398,$I383)&gt;AY$4,$J394/$I383,$J394-SUM($I398:AX398))))</f>
        <v>0.10461981095423692</v>
      </c>
      <c r="AZ398" s="170">
        <f>IF($I383="n/a",0,IF(AZ$4&lt;=$C398,0,IF(SUM($C398,$I383)&gt;AZ$4,$J394/$I383,$J394-SUM($I398:AY398))))</f>
        <v>0.10461981095423692</v>
      </c>
      <c r="BA398" s="170">
        <f>IF($I383="n/a",0,IF(BA$4&lt;=$C398,0,IF(SUM($C398,$I383)&gt;BA$4,$J394/$I383,$J394-SUM($I398:AZ398))))</f>
        <v>0.10461981095423692</v>
      </c>
      <c r="BB398" s="170">
        <f>IF($I383="n/a",0,IF(BB$4&lt;=$C398,0,IF(SUM($C398,$I383)&gt;BB$4,$J394/$I383,$J394-SUM($I398:BA398))))</f>
        <v>0.10461981095423692</v>
      </c>
      <c r="BC398" s="170">
        <f>IF($I383="n/a",0,IF(BC$4&lt;=$C398,0,IF(SUM($C398,$I383)&gt;BC$4,$J394/$I383,$J394-SUM($I398:BB398))))</f>
        <v>0.10461981095423489</v>
      </c>
      <c r="BD398" s="170">
        <f>IF($I383="n/a",0,IF(BD$4&lt;=$C398,0,IF(SUM($C398,$I383)&gt;BD$4,$J394/$I383,$J394-SUM($I398:BC398))))</f>
        <v>0</v>
      </c>
      <c r="BE398" s="170">
        <f>IF($I383="n/a",0,IF(BE$4&lt;=$C398,0,IF(SUM($C398,$I383)&gt;BE$4,$J394/$I383,$J394-SUM($I398:BD398))))</f>
        <v>0</v>
      </c>
      <c r="BF398" s="170">
        <f>IF($I383="n/a",0,IF(BF$4&lt;=$C398,0,IF(SUM($C398,$I383)&gt;BF$4,$J394/$I383,$J394-SUM($I398:BE398))))</f>
        <v>0</v>
      </c>
      <c r="BG398" s="170">
        <f>IF($I383="n/a",0,IF(BG$4&lt;=$C398,0,IF(SUM($C398,$I383)&gt;BG$4,$J394/$I383,$J394-SUM($I398:BF398))))</f>
        <v>0</v>
      </c>
      <c r="BH398" s="170">
        <f>IF($I383="n/a",0,IF(BH$4&lt;=$C398,0,IF(SUM($C398,$I383)&gt;BH$4,$J394/$I383,$J394-SUM($I398:BG398))))</f>
        <v>0</v>
      </c>
      <c r="BI398" s="170">
        <f>IF($I383="n/a",0,IF(BI$4&lt;=$C398,0,IF(SUM($C398,$I383)&gt;BI$4,$J394/$I383,$J394-SUM($I398:BH398))))</f>
        <v>0</v>
      </c>
      <c r="BJ398" s="170">
        <f>IF($I383="n/a",0,IF(BJ$4&lt;=$C398,0,IF(SUM($C398,$I383)&gt;BJ$4,$J394/$I383,$J394-SUM($I398:BI398))))</f>
        <v>0</v>
      </c>
      <c r="BK398" s="170">
        <f>IF($I383="n/a",0,IF(BK$4&lt;=$C398,0,IF(SUM($C398,$I383)&gt;BK$4,$J394/$I383,$J394-SUM($I398:BJ398))))</f>
        <v>0</v>
      </c>
      <c r="BL398" s="170">
        <f>IF($I383="n/a",0,IF(BL$4&lt;=$C398,0,IF(SUM($C398,$I383)&gt;BL$4,$J394/$I383,$J394-SUM($I398:BK398))))</f>
        <v>0</v>
      </c>
      <c r="BM398" s="170">
        <f>IF($I383="n/a",0,IF(BM$4&lt;=$C398,0,IF(SUM($C398,$I383)&gt;BM$4,$J394/$I383,$J394-SUM($I398:BL398))))</f>
        <v>0</v>
      </c>
      <c r="BN398" s="170">
        <f>IF($I383="n/a",0,IF(BN$4&lt;=$C398,0,IF(SUM($C398,$I383)&gt;BN$4,$J394/$I383,$J394-SUM($I398:BM398))))</f>
        <v>0</v>
      </c>
      <c r="BO398" s="170">
        <f>IF($I383="n/a",0,IF(BO$4&lt;=$C398,0,IF(SUM($C398,$I383)&gt;BO$4,$J394/$I383,$J394-SUM($I398:BN398))))</f>
        <v>0</v>
      </c>
      <c r="BP398" s="170">
        <f>IF($I383="n/a",0,IF(BP$4&lt;=$C398,0,IF(SUM($C398,$I383)&gt;BP$4,$J394/$I383,$J394-SUM($I398:BO398))))</f>
        <v>0</v>
      </c>
      <c r="BQ398" s="170">
        <f>IF($I383="n/a",0,IF(BQ$4&lt;=$C398,0,IF(SUM($C398,$I383)&gt;BQ$4,$J394/$I383,$J394-SUM($I398:BP398))))</f>
        <v>0</v>
      </c>
      <c r="BR398" s="170">
        <f>IF($I383="n/a",0,IF(BR$4&lt;=$C398,0,IF(SUM($C398,$I383)&gt;BR$4,$J394/$I383,$J394-SUM($I398:BQ398))))</f>
        <v>0</v>
      </c>
      <c r="BS398" s="170">
        <f>IF($I383="n/a",0,IF(BS$4&lt;=$C398,0,IF(SUM($C398,$I383)&gt;BS$4,$J394/$I383,$J394-SUM($I398:BR398))))</f>
        <v>0</v>
      </c>
      <c r="BT398" s="170">
        <f>IF($I383="n/a",0,IF(BT$4&lt;=$C398,0,IF(SUM($C398,$I383)&gt;BT$4,$J394/$I383,$J394-SUM($I398:BS398))))</f>
        <v>0</v>
      </c>
      <c r="BU398" s="170">
        <f>IF($I383="n/a",0,IF(BU$4&lt;=$C398,0,IF(SUM($C398,$I383)&gt;BU$4,$J394/$I383,$J394-SUM($I398:BT398))))</f>
        <v>0</v>
      </c>
      <c r="BV398" s="170">
        <f>IF($I383="n/a",0,IF(BV$4&lt;=$C398,0,IF(SUM($C398,$I383)&gt;BV$4,$J394/$I383,$J394-SUM($I398:BU398))))</f>
        <v>0</v>
      </c>
      <c r="BW398" s="170">
        <f>IF($I383="n/a",0,IF(BW$4&lt;=$C398,0,IF(SUM($C398,$I383)&gt;BW$4,$J394/$I383,$J394-SUM($I398:BV398))))</f>
        <v>0</v>
      </c>
      <c r="BX398" s="170">
        <f>IF($I383="n/a",0,IF(BX$4&lt;=$C398,0,IF(SUM($C398,$I383)&gt;BX$4,$J394/$I383,$J394-SUM($I398:BW398))))</f>
        <v>0</v>
      </c>
      <c r="BY398" s="170">
        <f>IF($I383="n/a",0,IF(BY$4&lt;=$C398,0,IF(SUM($C398,$I383)&gt;BY$4,$J394/$I383,$J394-SUM($I398:BX398))))</f>
        <v>0</v>
      </c>
      <c r="BZ398" s="170">
        <f>IF($I383="n/a",0,IF(BZ$4&lt;=$C398,0,IF(SUM($C398,$I383)&gt;BZ$4,$J394/$I383,$J394-SUM($I398:BY398))))</f>
        <v>0</v>
      </c>
      <c r="CA398" s="170">
        <f>IF($I383="n/a",0,IF(CA$4&lt;=$C398,0,IF(SUM($C398,$I383)&gt;CA$4,$J394/$I383,$J394-SUM($I398:BZ398))))</f>
        <v>0</v>
      </c>
      <c r="CB398" s="170">
        <f>IF($I383="n/a",0,IF(CB$4&lt;=$C398,0,IF(SUM($C398,$I383)&gt;CB$4,$J394/$I383,$J394-SUM($I398:CA398))))</f>
        <v>0</v>
      </c>
      <c r="CC398" s="170">
        <f>IF($I383="n/a",0,IF(CC$4&lt;=$C398,0,IF(SUM($C398,$I383)&gt;CC$4,$J394/$I383,$J394-SUM($I398:CB398))))</f>
        <v>0</v>
      </c>
      <c r="CD398" s="170">
        <f>IF($I383="n/a",0,IF(CD$4&lt;=$C398,0,IF(SUM($C398,$I383)&gt;CD$4,$J394/$I383,$J394-SUM($I398:CC398))))</f>
        <v>0</v>
      </c>
      <c r="CE398" s="170">
        <f>IF($I383="n/a",0,IF(CE$4&lt;=$C398,0,IF(SUM($C398,$I383)&gt;CE$4,$J394/$I383,$J394-SUM($I398:CD398))))</f>
        <v>0</v>
      </c>
      <c r="CF398" s="170">
        <f>IF($I383="n/a",0,IF(CF$4&lt;=$C398,0,IF(SUM($C398,$I383)&gt;CF$4,$J394/$I383,$J394-SUM($I398:CE398))))</f>
        <v>0</v>
      </c>
    </row>
    <row r="399" spans="1:2018" ht="12.75" customHeight="1">
      <c r="C399" s="202">
        <v>2017</v>
      </c>
      <c r="D399" s="21" t="s">
        <v>212</v>
      </c>
      <c r="E399" s="21" t="s">
        <v>197</v>
      </c>
      <c r="I399" s="31"/>
      <c r="J399" s="170">
        <f>IF($I383="n/a",0,IF(J$4&lt;=$C399,0,IF(SUM($C399,$I383)&gt;J$4,$K394/$I383,$K394-SUM($I399:I399))))</f>
        <v>0</v>
      </c>
      <c r="K399" s="170">
        <f>IF($I383="n/a",0,IF(K$4&lt;=$C399,0,IF(SUM($C399,$I383)&gt;K$4,$K394/$I383,$K394-SUM($I399:J399))))</f>
        <v>0</v>
      </c>
      <c r="L399" s="170">
        <f>IF($I383="n/a",0,IF(L$4&lt;=$C399,0,IF(SUM($C399,$I383)&gt;L$4,$K394/$I383,$K394-SUM($I399:K399))))</f>
        <v>9.7025690216112487E-3</v>
      </c>
      <c r="M399" s="170">
        <f>IF($I383="n/a",0,IF(M$4&lt;=$C399,0,IF(SUM($C399,$I383)&gt;M$4,$K394/$I383,$K394-SUM($I399:L399))))</f>
        <v>9.7025690216112487E-3</v>
      </c>
      <c r="N399" s="170">
        <f>IF($I383="n/a",0,IF(N$4&lt;=$C399,0,IF(SUM($C399,$I383)&gt;N$4,$K394/$I383,$K394-SUM($I399:M399))))</f>
        <v>9.7025690216112487E-3</v>
      </c>
      <c r="O399" s="170">
        <f>IF($I383="n/a",0,IF(O$4&lt;=$C399,0,IF(SUM($C399,$I383)&gt;O$4,$K394/$I383,$K394-SUM($I399:N399))))</f>
        <v>9.7025690216112487E-3</v>
      </c>
      <c r="P399" s="170">
        <f>IF($I383="n/a",0,IF(P$4&lt;=$C399,0,IF(SUM($C399,$I383)&gt;P$4,$K394/$I383,$K394-SUM($I399:O399))))</f>
        <v>9.7025690216112487E-3</v>
      </c>
      <c r="Q399" s="170">
        <f>IF($I383="n/a",0,IF(Q$4&lt;=$C399,0,IF(SUM($C399,$I383)&gt;Q$4,$K394/$I383,$K394-SUM($I399:P399))))</f>
        <v>9.7025690216112487E-3</v>
      </c>
      <c r="R399" s="170">
        <f>IF($I383="n/a",0,IF(R$4&lt;=$C399,0,IF(SUM($C399,$I383)&gt;R$4,$K394/$I383,$K394-SUM($I399:Q399))))</f>
        <v>9.7025690216112487E-3</v>
      </c>
      <c r="S399" s="170">
        <f>IF($I383="n/a",0,IF(S$4&lt;=$C399,0,IF(SUM($C399,$I383)&gt;S$4,$K394/$I383,$K394-SUM($I399:R399))))</f>
        <v>9.7025690216112487E-3</v>
      </c>
      <c r="T399" s="170">
        <f>IF($I383="n/a",0,IF(T$4&lt;=$C399,0,IF(SUM($C399,$I383)&gt;T$4,$K394/$I383,$K394-SUM($I399:S399))))</f>
        <v>9.7025690216112487E-3</v>
      </c>
      <c r="U399" s="170">
        <f>IF($I383="n/a",0,IF(U$4&lt;=$C399,0,IF(SUM($C399,$I383)&gt;U$4,$K394/$I383,$K394-SUM($I399:T399))))</f>
        <v>9.7025690216112487E-3</v>
      </c>
      <c r="V399" s="170">
        <f>IF($I383="n/a",0,IF(V$4&lt;=$C399,0,IF(SUM($C399,$I383)&gt;V$4,$K394/$I383,$K394-SUM($I399:U399))))</f>
        <v>9.7025690216112487E-3</v>
      </c>
      <c r="W399" s="170">
        <f>IF($I383="n/a",0,IF(W$4&lt;=$C399,0,IF(SUM($C399,$I383)&gt;W$4,$K394/$I383,$K394-SUM($I399:V399))))</f>
        <v>9.7025690216112487E-3</v>
      </c>
      <c r="X399" s="170">
        <f>IF($I383="n/a",0,IF(X$4&lt;=$C399,0,IF(SUM($C399,$I383)&gt;X$4,$K394/$I383,$K394-SUM($I399:W399))))</f>
        <v>9.7025690216112487E-3</v>
      </c>
      <c r="Y399" s="170">
        <f>IF($I383="n/a",0,IF(Y$4&lt;=$C399,0,IF(SUM($C399,$I383)&gt;Y$4,$K394/$I383,$K394-SUM($I399:X399))))</f>
        <v>9.7025690216112487E-3</v>
      </c>
      <c r="Z399" s="170">
        <f>IF($I383="n/a",0,IF(Z$4&lt;=$C399,0,IF(SUM($C399,$I383)&gt;Z$4,$K394/$I383,$K394-SUM($I399:Y399))))</f>
        <v>9.7025690216112487E-3</v>
      </c>
      <c r="AA399" s="170">
        <f>IF($I383="n/a",0,IF(AA$4&lt;=$C399,0,IF(SUM($C399,$I383)&gt;AA$4,$K394/$I383,$K394-SUM($I399:Z399))))</f>
        <v>9.7025690216112487E-3</v>
      </c>
      <c r="AB399" s="170">
        <f>IF($I383="n/a",0,IF(AB$4&lt;=$C399,0,IF(SUM($C399,$I383)&gt;AB$4,$K394/$I383,$K394-SUM($I399:AA399))))</f>
        <v>9.7025690216112487E-3</v>
      </c>
      <c r="AC399" s="170">
        <f>IF($I383="n/a",0,IF(AC$4&lt;=$C399,0,IF(SUM($C399,$I383)&gt;AC$4,$K394/$I383,$K394-SUM($I399:AB399))))</f>
        <v>9.7025690216112487E-3</v>
      </c>
      <c r="AD399" s="170">
        <f>IF($I383="n/a",0,IF(AD$4&lt;=$C399,0,IF(SUM($C399,$I383)&gt;AD$4,$K394/$I383,$K394-SUM($I399:AC399))))</f>
        <v>9.7025690216112487E-3</v>
      </c>
      <c r="AE399" s="170">
        <f>IF($I383="n/a",0,IF(AE$4&lt;=$C399,0,IF(SUM($C399,$I383)&gt;AE$4,$K394/$I383,$K394-SUM($I399:AD399))))</f>
        <v>9.7025690216112487E-3</v>
      </c>
      <c r="AF399" s="170">
        <f>IF($I383="n/a",0,IF(AF$4&lt;=$C399,0,IF(SUM($C399,$I383)&gt;AF$4,$K394/$I383,$K394-SUM($I399:AE399))))</f>
        <v>9.7025690216112487E-3</v>
      </c>
      <c r="AG399" s="170">
        <f>IF($I383="n/a",0,IF(AG$4&lt;=$C399,0,IF(SUM($C399,$I383)&gt;AG$4,$K394/$I383,$K394-SUM($I399:AF399))))</f>
        <v>9.7025690216112487E-3</v>
      </c>
      <c r="AH399" s="170">
        <f>IF($I383="n/a",0,IF(AH$4&lt;=$C399,0,IF(SUM($C399,$I383)&gt;AH$4,$K394/$I383,$K394-SUM($I399:AG399))))</f>
        <v>9.7025690216112487E-3</v>
      </c>
      <c r="AI399" s="170">
        <f>IF($I383="n/a",0,IF(AI$4&lt;=$C399,0,IF(SUM($C399,$I383)&gt;AI$4,$K394/$I383,$K394-SUM($I399:AH399))))</f>
        <v>9.7025690216112487E-3</v>
      </c>
      <c r="AJ399" s="170">
        <f>IF($I383="n/a",0,IF(AJ$4&lt;=$C399,0,IF(SUM($C399,$I383)&gt;AJ$4,$K394/$I383,$K394-SUM($I399:AI399))))</f>
        <v>9.7025690216112487E-3</v>
      </c>
      <c r="AK399" s="170">
        <f>IF($I383="n/a",0,IF(AK$4&lt;=$C399,0,IF(SUM($C399,$I383)&gt;AK$4,$K394/$I383,$K394-SUM($I399:AJ399))))</f>
        <v>9.7025690216112487E-3</v>
      </c>
      <c r="AL399" s="170">
        <f>IF($I383="n/a",0,IF(AL$4&lt;=$C399,0,IF(SUM($C399,$I383)&gt;AL$4,$K394/$I383,$K394-SUM($I399:AK399))))</f>
        <v>9.7025690216112487E-3</v>
      </c>
      <c r="AM399" s="170">
        <f>IF($I383="n/a",0,IF(AM$4&lt;=$C399,0,IF(SUM($C399,$I383)&gt;AM$4,$K394/$I383,$K394-SUM($I399:AL399))))</f>
        <v>9.7025690216112487E-3</v>
      </c>
      <c r="AN399" s="170">
        <f>IF($I383="n/a",0,IF(AN$4&lt;=$C399,0,IF(SUM($C399,$I383)&gt;AN$4,$K394/$I383,$K394-SUM($I399:AM399))))</f>
        <v>9.7025690216112487E-3</v>
      </c>
      <c r="AO399" s="170">
        <f>IF($I383="n/a",0,IF(AO$4&lt;=$C399,0,IF(SUM($C399,$I383)&gt;AO$4,$K394/$I383,$K394-SUM($I399:AN399))))</f>
        <v>9.7025690216112487E-3</v>
      </c>
      <c r="AP399" s="170">
        <f>IF($I383="n/a",0,IF(AP$4&lt;=$C399,0,IF(SUM($C399,$I383)&gt;AP$4,$K394/$I383,$K394-SUM($I399:AO399))))</f>
        <v>9.7025690216112487E-3</v>
      </c>
      <c r="AQ399" s="170">
        <f>IF($I383="n/a",0,IF(AQ$4&lt;=$C399,0,IF(SUM($C399,$I383)&gt;AQ$4,$K394/$I383,$K394-SUM($I399:AP399))))</f>
        <v>9.7025690216112487E-3</v>
      </c>
      <c r="AR399" s="170">
        <f>IF($I383="n/a",0,IF(AR$4&lt;=$C399,0,IF(SUM($C399,$I383)&gt;AR$4,$K394/$I383,$K394-SUM($I399:AQ399))))</f>
        <v>9.7025690216112487E-3</v>
      </c>
      <c r="AS399" s="170">
        <f>IF($I383="n/a",0,IF(AS$4&lt;=$C399,0,IF(SUM($C399,$I383)&gt;AS$4,$K394/$I383,$K394-SUM($I399:AR399))))</f>
        <v>9.7025690216112487E-3</v>
      </c>
      <c r="AT399" s="170">
        <f>IF($I383="n/a",0,IF(AT$4&lt;=$C399,0,IF(SUM($C399,$I383)&gt;AT$4,$K394/$I383,$K394-SUM($I399:AS399))))</f>
        <v>9.7025690216112487E-3</v>
      </c>
      <c r="AU399" s="170">
        <f>IF($I383="n/a",0,IF(AU$4&lt;=$C399,0,IF(SUM($C399,$I383)&gt;AU$4,$K394/$I383,$K394-SUM($I399:AT399))))</f>
        <v>9.7025690216112487E-3</v>
      </c>
      <c r="AV399" s="170">
        <f>IF($I383="n/a",0,IF(AV$4&lt;=$C399,0,IF(SUM($C399,$I383)&gt;AV$4,$K394/$I383,$K394-SUM($I399:AU399))))</f>
        <v>9.7025690216112487E-3</v>
      </c>
      <c r="AW399" s="170">
        <f>IF($I383="n/a",0,IF(AW$4&lt;=$C399,0,IF(SUM($C399,$I383)&gt;AW$4,$K394/$I383,$K394-SUM($I399:AV399))))</f>
        <v>9.7025690216112487E-3</v>
      </c>
      <c r="AX399" s="170">
        <f>IF($I383="n/a",0,IF(AX$4&lt;=$C399,0,IF(SUM($C399,$I383)&gt;AX$4,$K394/$I383,$K394-SUM($I399:AW399))))</f>
        <v>9.7025690216112487E-3</v>
      </c>
      <c r="AY399" s="170">
        <f>IF($I383="n/a",0,IF(AY$4&lt;=$C399,0,IF(SUM($C399,$I383)&gt;AY$4,$K394/$I383,$K394-SUM($I399:AX399))))</f>
        <v>9.7025690216112487E-3</v>
      </c>
      <c r="AZ399" s="170">
        <f>IF($I383="n/a",0,IF(AZ$4&lt;=$C399,0,IF(SUM($C399,$I383)&gt;AZ$4,$K394/$I383,$K394-SUM($I399:AY399))))</f>
        <v>9.7025690216112487E-3</v>
      </c>
      <c r="BA399" s="170">
        <f>IF($I383="n/a",0,IF(BA$4&lt;=$C399,0,IF(SUM($C399,$I383)&gt;BA$4,$K394/$I383,$K394-SUM($I399:AZ399))))</f>
        <v>9.7025690216112487E-3</v>
      </c>
      <c r="BB399" s="170">
        <f>IF($I383="n/a",0,IF(BB$4&lt;=$C399,0,IF(SUM($C399,$I383)&gt;BB$4,$K394/$I383,$K394-SUM($I399:BA399))))</f>
        <v>9.7025690216112487E-3</v>
      </c>
      <c r="BC399" s="170">
        <f>IF($I383="n/a",0,IF(BC$4&lt;=$C399,0,IF(SUM($C399,$I383)&gt;BC$4,$K394/$I383,$K394-SUM($I399:BB399))))</f>
        <v>9.7025690216112487E-3</v>
      </c>
      <c r="BD399" s="170">
        <f>IF($I383="n/a",0,IF(BD$4&lt;=$C399,0,IF(SUM($C399,$I383)&gt;BD$4,$K394/$I383,$K394-SUM($I399:BC399))))</f>
        <v>9.7025690216108185E-3</v>
      </c>
      <c r="BE399" s="170">
        <f>IF($I383="n/a",0,IF(BE$4&lt;=$C399,0,IF(SUM($C399,$I383)&gt;BE$4,$K394/$I383,$K394-SUM($I399:BD399))))</f>
        <v>0</v>
      </c>
      <c r="BF399" s="170">
        <f>IF($I383="n/a",0,IF(BF$4&lt;=$C399,0,IF(SUM($C399,$I383)&gt;BF$4,$K394/$I383,$K394-SUM($I399:BE399))))</f>
        <v>0</v>
      </c>
      <c r="BG399" s="170">
        <f>IF($I383="n/a",0,IF(BG$4&lt;=$C399,0,IF(SUM($C399,$I383)&gt;BG$4,$K394/$I383,$K394-SUM($I399:BF399))))</f>
        <v>0</v>
      </c>
      <c r="BH399" s="170">
        <f>IF($I383="n/a",0,IF(BH$4&lt;=$C399,0,IF(SUM($C399,$I383)&gt;BH$4,$K394/$I383,$K394-SUM($I399:BG399))))</f>
        <v>0</v>
      </c>
      <c r="BI399" s="170">
        <f>IF($I383="n/a",0,IF(BI$4&lt;=$C399,0,IF(SUM($C399,$I383)&gt;BI$4,$K394/$I383,$K394-SUM($I399:BH399))))</f>
        <v>0</v>
      </c>
      <c r="BJ399" s="170">
        <f>IF($I383="n/a",0,IF(BJ$4&lt;=$C399,0,IF(SUM($C399,$I383)&gt;BJ$4,$K394/$I383,$K394-SUM($I399:BI399))))</f>
        <v>0</v>
      </c>
      <c r="BK399" s="170">
        <f>IF($I383="n/a",0,IF(BK$4&lt;=$C399,0,IF(SUM($C399,$I383)&gt;BK$4,$K394/$I383,$K394-SUM($I399:BJ399))))</f>
        <v>0</v>
      </c>
      <c r="BL399" s="170">
        <f>IF($I383="n/a",0,IF(BL$4&lt;=$C399,0,IF(SUM($C399,$I383)&gt;BL$4,$K394/$I383,$K394-SUM($I399:BK399))))</f>
        <v>0</v>
      </c>
      <c r="BM399" s="170">
        <f>IF($I383="n/a",0,IF(BM$4&lt;=$C399,0,IF(SUM($C399,$I383)&gt;BM$4,$K394/$I383,$K394-SUM($I399:BL399))))</f>
        <v>0</v>
      </c>
      <c r="BN399" s="170">
        <f>IF($I383="n/a",0,IF(BN$4&lt;=$C399,0,IF(SUM($C399,$I383)&gt;BN$4,$K394/$I383,$K394-SUM($I399:BM399))))</f>
        <v>0</v>
      </c>
      <c r="BO399" s="170">
        <f>IF($I383="n/a",0,IF(BO$4&lt;=$C399,0,IF(SUM($C399,$I383)&gt;BO$4,$K394/$I383,$K394-SUM($I399:BN399))))</f>
        <v>0</v>
      </c>
      <c r="BP399" s="170">
        <f>IF($I383="n/a",0,IF(BP$4&lt;=$C399,0,IF(SUM($C399,$I383)&gt;BP$4,$K394/$I383,$K394-SUM($I399:BO399))))</f>
        <v>0</v>
      </c>
      <c r="BQ399" s="170">
        <f>IF($I383="n/a",0,IF(BQ$4&lt;=$C399,0,IF(SUM($C399,$I383)&gt;BQ$4,$K394/$I383,$K394-SUM($I399:BP399))))</f>
        <v>0</v>
      </c>
      <c r="BR399" s="170">
        <f>IF($I383="n/a",0,IF(BR$4&lt;=$C399,0,IF(SUM($C399,$I383)&gt;BR$4,$K394/$I383,$K394-SUM($I399:BQ399))))</f>
        <v>0</v>
      </c>
      <c r="BS399" s="170">
        <f>IF($I383="n/a",0,IF(BS$4&lt;=$C399,0,IF(SUM($C399,$I383)&gt;BS$4,$K394/$I383,$K394-SUM($I399:BR399))))</f>
        <v>0</v>
      </c>
      <c r="BT399" s="170">
        <f>IF($I383="n/a",0,IF(BT$4&lt;=$C399,0,IF(SUM($C399,$I383)&gt;BT$4,$K394/$I383,$K394-SUM($I399:BS399))))</f>
        <v>0</v>
      </c>
      <c r="BU399" s="170">
        <f>IF($I383="n/a",0,IF(BU$4&lt;=$C399,0,IF(SUM($C399,$I383)&gt;BU$4,$K394/$I383,$K394-SUM($I399:BT399))))</f>
        <v>0</v>
      </c>
      <c r="BV399" s="170">
        <f>IF($I383="n/a",0,IF(BV$4&lt;=$C399,0,IF(SUM($C399,$I383)&gt;BV$4,$K394/$I383,$K394-SUM($I399:BU399))))</f>
        <v>0</v>
      </c>
      <c r="BW399" s="170">
        <f>IF($I383="n/a",0,IF(BW$4&lt;=$C399,0,IF(SUM($C399,$I383)&gt;BW$4,$K394/$I383,$K394-SUM($I399:BV399))))</f>
        <v>0</v>
      </c>
      <c r="BX399" s="170">
        <f>IF($I383="n/a",0,IF(BX$4&lt;=$C399,0,IF(SUM($C399,$I383)&gt;BX$4,$K394/$I383,$K394-SUM($I399:BW399))))</f>
        <v>0</v>
      </c>
      <c r="BY399" s="170">
        <f>IF($I383="n/a",0,IF(BY$4&lt;=$C399,0,IF(SUM($C399,$I383)&gt;BY$4,$K394/$I383,$K394-SUM($I399:BX399))))</f>
        <v>0</v>
      </c>
      <c r="BZ399" s="170">
        <f>IF($I383="n/a",0,IF(BZ$4&lt;=$C399,0,IF(SUM($C399,$I383)&gt;BZ$4,$K394/$I383,$K394-SUM($I399:BY399))))</f>
        <v>0</v>
      </c>
      <c r="CA399" s="170">
        <f>IF($I383="n/a",0,IF(CA$4&lt;=$C399,0,IF(SUM($C399,$I383)&gt;CA$4,$K394/$I383,$K394-SUM($I399:BZ399))))</f>
        <v>0</v>
      </c>
      <c r="CB399" s="170">
        <f>IF($I383="n/a",0,IF(CB$4&lt;=$C399,0,IF(SUM($C399,$I383)&gt;CB$4,$K394/$I383,$K394-SUM($I399:CA399))))</f>
        <v>0</v>
      </c>
      <c r="CC399" s="170">
        <f>IF($I383="n/a",0,IF(CC$4&lt;=$C399,0,IF(SUM($C399,$I383)&gt;CC$4,$K394/$I383,$K394-SUM($I399:CB399))))</f>
        <v>0</v>
      </c>
      <c r="CD399" s="170">
        <f>IF($I383="n/a",0,IF(CD$4&lt;=$C399,0,IF(SUM($C399,$I383)&gt;CD$4,$K394/$I383,$K394-SUM($I399:CC399))))</f>
        <v>0</v>
      </c>
      <c r="CE399" s="170">
        <f>IF($I383="n/a",0,IF(CE$4&lt;=$C399,0,IF(SUM($C399,$I383)&gt;CE$4,$K394/$I383,$K394-SUM($I399:CD399))))</f>
        <v>0</v>
      </c>
      <c r="CF399" s="170">
        <f>IF($I383="n/a",0,IF(CF$4&lt;=$C399,0,IF(SUM($C399,$I383)&gt;CF$4,$K394/$I383,$K394-SUM($I399:CE399))))</f>
        <v>0</v>
      </c>
    </row>
    <row r="400" spans="1:2018" ht="12.75" customHeight="1">
      <c r="C400" s="202">
        <v>2018</v>
      </c>
      <c r="D400" s="219" t="s">
        <v>48</v>
      </c>
      <c r="E400" s="21" t="s">
        <v>197</v>
      </c>
      <c r="I400" s="31"/>
      <c r="J400" s="172">
        <f>IF($I383="n/a",0,IF(J$4&lt;=$C400,0,IF(SUM($C400,$I383)&gt;J$4,$L394/$I383,$L394-SUM($I400:I400))))</f>
        <v>0</v>
      </c>
      <c r="K400" s="172">
        <f>IF($I383="n/a",0,IF(K$4&lt;=$C400,0,IF(SUM($C400,$I383)&gt;K$4,$L394/$I383,$L394-SUM($I400:J400))))</f>
        <v>0</v>
      </c>
      <c r="L400" s="172">
        <f>IF($I383="n/a",0,IF(L$4&lt;=$C400,0,IF(SUM($C400,$I383)&gt;L$4,$L394/$I383,$L394-SUM($I400:K400))))</f>
        <v>0</v>
      </c>
      <c r="M400" s="172">
        <f>IF($I383="n/a",0,IF(M$4&lt;=$C400,0,IF(SUM($C400,$I383)&gt;M$4,$L394/$I383,$L394-SUM($I400:L400))))</f>
        <v>9.1763226090354234E-3</v>
      </c>
      <c r="N400" s="172">
        <f>IF($I383="n/a",0,IF(N$4&lt;=$C400,0,IF(SUM($C400,$I383)&gt;N$4,$L394/$I383,$L394-SUM($I400:M400))))</f>
        <v>9.1763226090354234E-3</v>
      </c>
      <c r="O400" s="172">
        <f>IF($I383="n/a",0,IF(O$4&lt;=$C400,0,IF(SUM($C400,$I383)&gt;O$4,$L394/$I383,$L394-SUM($I400:N400))))</f>
        <v>9.1763226090354234E-3</v>
      </c>
      <c r="P400" s="172">
        <f>IF($I383="n/a",0,IF(P$4&lt;=$C400,0,IF(SUM($C400,$I383)&gt;P$4,$L394/$I383,$L394-SUM($I400:O400))))</f>
        <v>9.1763226090354234E-3</v>
      </c>
      <c r="Q400" s="172">
        <f>IF($I383="n/a",0,IF(Q$4&lt;=$C400,0,IF(SUM($C400,$I383)&gt;Q$4,$L394/$I383,$L394-SUM($I400:P400))))</f>
        <v>9.1763226090354234E-3</v>
      </c>
      <c r="R400" s="172">
        <f>IF($I383="n/a",0,IF(R$4&lt;=$C400,0,IF(SUM($C400,$I383)&gt;R$4,$L394/$I383,$L394-SUM($I400:Q400))))</f>
        <v>9.1763226090354234E-3</v>
      </c>
      <c r="S400" s="172">
        <f>IF($I383="n/a",0,IF(S$4&lt;=$C400,0,IF(SUM($C400,$I383)&gt;S$4,$L394/$I383,$L394-SUM($I400:R400))))</f>
        <v>9.1763226090354234E-3</v>
      </c>
      <c r="T400" s="172">
        <f>IF($I383="n/a",0,IF(T$4&lt;=$C400,0,IF(SUM($C400,$I383)&gt;T$4,$L394/$I383,$L394-SUM($I400:S400))))</f>
        <v>9.1763226090354234E-3</v>
      </c>
      <c r="U400" s="172">
        <f>IF($I383="n/a",0,IF(U$4&lt;=$C400,0,IF(SUM($C400,$I383)&gt;U$4,$L394/$I383,$L394-SUM($I400:T400))))</f>
        <v>9.1763226090354234E-3</v>
      </c>
      <c r="V400" s="172">
        <f>IF($I383="n/a",0,IF(V$4&lt;=$C400,0,IF(SUM($C400,$I383)&gt;V$4,$L394/$I383,$L394-SUM($I400:U400))))</f>
        <v>9.1763226090354234E-3</v>
      </c>
      <c r="W400" s="172">
        <f>IF($I383="n/a",0,IF(W$4&lt;=$C400,0,IF(SUM($C400,$I383)&gt;W$4,$L394/$I383,$L394-SUM($I400:V400))))</f>
        <v>9.1763226090354234E-3</v>
      </c>
      <c r="X400" s="172">
        <f>IF($I383="n/a",0,IF(X$4&lt;=$C400,0,IF(SUM($C400,$I383)&gt;X$4,$L394/$I383,$L394-SUM($I400:W400))))</f>
        <v>9.1763226090354234E-3</v>
      </c>
      <c r="Y400" s="172">
        <f>IF($I383="n/a",0,IF(Y$4&lt;=$C400,0,IF(SUM($C400,$I383)&gt;Y$4,$L394/$I383,$L394-SUM($I400:X400))))</f>
        <v>9.1763226090354234E-3</v>
      </c>
      <c r="Z400" s="172">
        <f>IF($I383="n/a",0,IF(Z$4&lt;=$C400,0,IF(SUM($C400,$I383)&gt;Z$4,$L394/$I383,$L394-SUM($I400:Y400))))</f>
        <v>9.1763226090354234E-3</v>
      </c>
      <c r="AA400" s="172">
        <f>IF($I383="n/a",0,IF(AA$4&lt;=$C400,0,IF(SUM($C400,$I383)&gt;AA$4,$L394/$I383,$L394-SUM($I400:Z400))))</f>
        <v>9.1763226090354234E-3</v>
      </c>
      <c r="AB400" s="172">
        <f>IF($I383="n/a",0,IF(AB$4&lt;=$C400,0,IF(SUM($C400,$I383)&gt;AB$4,$L394/$I383,$L394-SUM($I400:AA400))))</f>
        <v>9.1763226090354234E-3</v>
      </c>
      <c r="AC400" s="172">
        <f>IF($I383="n/a",0,IF(AC$4&lt;=$C400,0,IF(SUM($C400,$I383)&gt;AC$4,$L394/$I383,$L394-SUM($I400:AB400))))</f>
        <v>9.1763226090354234E-3</v>
      </c>
      <c r="AD400" s="172">
        <f>IF($I383="n/a",0,IF(AD$4&lt;=$C400,0,IF(SUM($C400,$I383)&gt;AD$4,$L394/$I383,$L394-SUM($I400:AC400))))</f>
        <v>9.1763226090354234E-3</v>
      </c>
      <c r="AE400" s="172">
        <f>IF($I383="n/a",0,IF(AE$4&lt;=$C400,0,IF(SUM($C400,$I383)&gt;AE$4,$L394/$I383,$L394-SUM($I400:AD400))))</f>
        <v>9.1763226090354234E-3</v>
      </c>
      <c r="AF400" s="172">
        <f>IF($I383="n/a",0,IF(AF$4&lt;=$C400,0,IF(SUM($C400,$I383)&gt;AF$4,$L394/$I383,$L394-SUM($I400:AE400))))</f>
        <v>9.1763226090354234E-3</v>
      </c>
      <c r="AG400" s="172">
        <f>IF($I383="n/a",0,IF(AG$4&lt;=$C400,0,IF(SUM($C400,$I383)&gt;AG$4,$L394/$I383,$L394-SUM($I400:AF400))))</f>
        <v>9.1763226090354234E-3</v>
      </c>
      <c r="AH400" s="172">
        <f>IF($I383="n/a",0,IF(AH$4&lt;=$C400,0,IF(SUM($C400,$I383)&gt;AH$4,$L394/$I383,$L394-SUM($I400:AG400))))</f>
        <v>9.1763226090354234E-3</v>
      </c>
      <c r="AI400" s="172">
        <f>IF($I383="n/a",0,IF(AI$4&lt;=$C400,0,IF(SUM($C400,$I383)&gt;AI$4,$L394/$I383,$L394-SUM($I400:AH400))))</f>
        <v>9.1763226090354234E-3</v>
      </c>
      <c r="AJ400" s="172">
        <f>IF($I383="n/a",0,IF(AJ$4&lt;=$C400,0,IF(SUM($C400,$I383)&gt;AJ$4,$L394/$I383,$L394-SUM($I400:AI400))))</f>
        <v>9.1763226090354234E-3</v>
      </c>
      <c r="AK400" s="172">
        <f>IF($I383="n/a",0,IF(AK$4&lt;=$C400,0,IF(SUM($C400,$I383)&gt;AK$4,$L394/$I383,$L394-SUM($I400:AJ400))))</f>
        <v>9.1763226090354234E-3</v>
      </c>
      <c r="AL400" s="172">
        <f>IF($I383="n/a",0,IF(AL$4&lt;=$C400,0,IF(SUM($C400,$I383)&gt;AL$4,$L394/$I383,$L394-SUM($I400:AK400))))</f>
        <v>9.1763226090354234E-3</v>
      </c>
      <c r="AM400" s="172">
        <f>IF($I383="n/a",0,IF(AM$4&lt;=$C400,0,IF(SUM($C400,$I383)&gt;AM$4,$L394/$I383,$L394-SUM($I400:AL400))))</f>
        <v>9.1763226090354234E-3</v>
      </c>
      <c r="AN400" s="172">
        <f>IF($I383="n/a",0,IF(AN$4&lt;=$C400,0,IF(SUM($C400,$I383)&gt;AN$4,$L394/$I383,$L394-SUM($I400:AM400))))</f>
        <v>9.1763226090354234E-3</v>
      </c>
      <c r="AO400" s="172">
        <f>IF($I383="n/a",0,IF(AO$4&lt;=$C400,0,IF(SUM($C400,$I383)&gt;AO$4,$L394/$I383,$L394-SUM($I400:AN400))))</f>
        <v>9.1763226090354234E-3</v>
      </c>
      <c r="AP400" s="172">
        <f>IF($I383="n/a",0,IF(AP$4&lt;=$C400,0,IF(SUM($C400,$I383)&gt;AP$4,$L394/$I383,$L394-SUM($I400:AO400))))</f>
        <v>9.1763226090354234E-3</v>
      </c>
      <c r="AQ400" s="172">
        <f>IF($I383="n/a",0,IF(AQ$4&lt;=$C400,0,IF(SUM($C400,$I383)&gt;AQ$4,$L394/$I383,$L394-SUM($I400:AP400))))</f>
        <v>9.1763226090354234E-3</v>
      </c>
      <c r="AR400" s="172">
        <f>IF($I383="n/a",0,IF(AR$4&lt;=$C400,0,IF(SUM($C400,$I383)&gt;AR$4,$L394/$I383,$L394-SUM($I400:AQ400))))</f>
        <v>9.1763226090354234E-3</v>
      </c>
      <c r="AS400" s="172">
        <f>IF($I383="n/a",0,IF(AS$4&lt;=$C400,0,IF(SUM($C400,$I383)&gt;AS$4,$L394/$I383,$L394-SUM($I400:AR400))))</f>
        <v>9.1763226090354234E-3</v>
      </c>
      <c r="AT400" s="172">
        <f>IF($I383="n/a",0,IF(AT$4&lt;=$C400,0,IF(SUM($C400,$I383)&gt;AT$4,$L394/$I383,$L394-SUM($I400:AS400))))</f>
        <v>9.1763226090354234E-3</v>
      </c>
      <c r="AU400" s="172">
        <f>IF($I383="n/a",0,IF(AU$4&lt;=$C400,0,IF(SUM($C400,$I383)&gt;AU$4,$L394/$I383,$L394-SUM($I400:AT400))))</f>
        <v>9.1763226090354234E-3</v>
      </c>
      <c r="AV400" s="172">
        <f>IF($I383="n/a",0,IF(AV$4&lt;=$C400,0,IF(SUM($C400,$I383)&gt;AV$4,$L394/$I383,$L394-SUM($I400:AU400))))</f>
        <v>9.1763226090354234E-3</v>
      </c>
      <c r="AW400" s="172">
        <f>IF($I383="n/a",0,IF(AW$4&lt;=$C400,0,IF(SUM($C400,$I383)&gt;AW$4,$L394/$I383,$L394-SUM($I400:AV400))))</f>
        <v>9.1763226090354234E-3</v>
      </c>
      <c r="AX400" s="172">
        <f>IF($I383="n/a",0,IF(AX$4&lt;=$C400,0,IF(SUM($C400,$I383)&gt;AX$4,$L394/$I383,$L394-SUM($I400:AW400))))</f>
        <v>9.1763226090354234E-3</v>
      </c>
      <c r="AY400" s="172">
        <f>IF($I383="n/a",0,IF(AY$4&lt;=$C400,0,IF(SUM($C400,$I383)&gt;AY$4,$L394/$I383,$L394-SUM($I400:AX400))))</f>
        <v>9.1763226090354234E-3</v>
      </c>
      <c r="AZ400" s="172">
        <f>IF($I383="n/a",0,IF(AZ$4&lt;=$C400,0,IF(SUM($C400,$I383)&gt;AZ$4,$L394/$I383,$L394-SUM($I400:AY400))))</f>
        <v>9.1763226090354234E-3</v>
      </c>
      <c r="BA400" s="172">
        <f>IF($I383="n/a",0,IF(BA$4&lt;=$C400,0,IF(SUM($C400,$I383)&gt;BA$4,$L394/$I383,$L394-SUM($I400:AZ400))))</f>
        <v>9.1763226090354234E-3</v>
      </c>
      <c r="BB400" s="172">
        <f>IF($I383="n/a",0,IF(BB$4&lt;=$C400,0,IF(SUM($C400,$I383)&gt;BB$4,$L394/$I383,$L394-SUM($I400:BA400))))</f>
        <v>9.1763226090354234E-3</v>
      </c>
      <c r="BC400" s="172">
        <f>IF($I383="n/a",0,IF(BC$4&lt;=$C400,0,IF(SUM($C400,$I383)&gt;BC$4,$L394/$I383,$L394-SUM($I400:BB400))))</f>
        <v>9.1763226090354234E-3</v>
      </c>
      <c r="BD400" s="172">
        <f>IF($I383="n/a",0,IF(BD$4&lt;=$C400,0,IF(SUM($C400,$I383)&gt;BD$4,$L394/$I383,$L394-SUM($I400:BC400))))</f>
        <v>9.1763226090354234E-3</v>
      </c>
      <c r="BE400" s="172">
        <f>IF($I383="n/a",0,IF(BE$4&lt;=$C400,0,IF(SUM($C400,$I383)&gt;BE$4,$L394/$I383,$L394-SUM($I400:BD400))))</f>
        <v>9.1763226090351147E-3</v>
      </c>
      <c r="BF400" s="172">
        <f>IF($I383="n/a",0,IF(BF$4&lt;=$C400,0,IF(SUM($C400,$I383)&gt;BF$4,$L394/$I383,$L394-SUM($I400:BE400))))</f>
        <v>0</v>
      </c>
      <c r="BG400" s="172">
        <f>IF($I383="n/a",0,IF(BG$4&lt;=$C400,0,IF(SUM($C400,$I383)&gt;BG$4,$L394/$I383,$L394-SUM($I400:BF400))))</f>
        <v>0</v>
      </c>
      <c r="BH400" s="172">
        <f>IF($I383="n/a",0,IF(BH$4&lt;=$C400,0,IF(SUM($C400,$I383)&gt;BH$4,$L394/$I383,$L394-SUM($I400:BG400))))</f>
        <v>0</v>
      </c>
      <c r="BI400" s="172">
        <f>IF($I383="n/a",0,IF(BI$4&lt;=$C400,0,IF(SUM($C400,$I383)&gt;BI$4,$L394/$I383,$L394-SUM($I400:BH400))))</f>
        <v>0</v>
      </c>
      <c r="BJ400" s="172">
        <f>IF($I383="n/a",0,IF(BJ$4&lt;=$C400,0,IF(SUM($C400,$I383)&gt;BJ$4,$L394/$I383,$L394-SUM($I400:BI400))))</f>
        <v>0</v>
      </c>
      <c r="BK400" s="172">
        <f>IF($I383="n/a",0,IF(BK$4&lt;=$C400,0,IF(SUM($C400,$I383)&gt;BK$4,$L394/$I383,$L394-SUM($I400:BJ400))))</f>
        <v>0</v>
      </c>
      <c r="BL400" s="172">
        <f>IF($I383="n/a",0,IF(BL$4&lt;=$C400,0,IF(SUM($C400,$I383)&gt;BL$4,$L394/$I383,$L394-SUM($I400:BK400))))</f>
        <v>0</v>
      </c>
      <c r="BM400" s="172">
        <f>IF($I383="n/a",0,IF(BM$4&lt;=$C400,0,IF(SUM($C400,$I383)&gt;BM$4,$L394/$I383,$L394-SUM($I400:BL400))))</f>
        <v>0</v>
      </c>
      <c r="BN400" s="172">
        <f>IF($I383="n/a",0,IF(BN$4&lt;=$C400,0,IF(SUM($C400,$I383)&gt;BN$4,$L394/$I383,$L394-SUM($I400:BM400))))</f>
        <v>0</v>
      </c>
      <c r="BO400" s="172">
        <f>IF($I383="n/a",0,IF(BO$4&lt;=$C400,0,IF(SUM($C400,$I383)&gt;BO$4,$L394/$I383,$L394-SUM($I400:BN400))))</f>
        <v>0</v>
      </c>
      <c r="BP400" s="172">
        <f>IF($I383="n/a",0,IF(BP$4&lt;=$C400,0,IF(SUM($C400,$I383)&gt;BP$4,$L394/$I383,$L394-SUM($I400:BO400))))</f>
        <v>0</v>
      </c>
      <c r="BQ400" s="172">
        <f>IF($I383="n/a",0,IF(BQ$4&lt;=$C400,0,IF(SUM($C400,$I383)&gt;BQ$4,$L394/$I383,$L394-SUM($I400:BP400))))</f>
        <v>0</v>
      </c>
      <c r="BR400" s="172">
        <f>IF($I383="n/a",0,IF(BR$4&lt;=$C400,0,IF(SUM($C400,$I383)&gt;BR$4,$L394/$I383,$L394-SUM($I400:BQ400))))</f>
        <v>0</v>
      </c>
      <c r="BS400" s="172">
        <f>IF($I383="n/a",0,IF(BS$4&lt;=$C400,0,IF(SUM($C400,$I383)&gt;BS$4,$L394/$I383,$L394-SUM($I400:BR400))))</f>
        <v>0</v>
      </c>
      <c r="BT400" s="172">
        <f>IF($I383="n/a",0,IF(BT$4&lt;=$C400,0,IF(SUM($C400,$I383)&gt;BT$4,$L394/$I383,$L394-SUM($I400:BS400))))</f>
        <v>0</v>
      </c>
      <c r="BU400" s="172">
        <f>IF($I383="n/a",0,IF(BU$4&lt;=$C400,0,IF(SUM($C400,$I383)&gt;BU$4,$L394/$I383,$L394-SUM($I400:BT400))))</f>
        <v>0</v>
      </c>
      <c r="BV400" s="172">
        <f>IF($I383="n/a",0,IF(BV$4&lt;=$C400,0,IF(SUM($C400,$I383)&gt;BV$4,$L394/$I383,$L394-SUM($I400:BU400))))</f>
        <v>0</v>
      </c>
      <c r="BW400" s="172">
        <f>IF($I383="n/a",0,IF(BW$4&lt;=$C400,0,IF(SUM($C400,$I383)&gt;BW$4,$L394/$I383,$L394-SUM($I400:BV400))))</f>
        <v>0</v>
      </c>
      <c r="BX400" s="172">
        <f>IF($I383="n/a",0,IF(BX$4&lt;=$C400,0,IF(SUM($C400,$I383)&gt;BX$4,$L394/$I383,$L394-SUM($I400:BW400))))</f>
        <v>0</v>
      </c>
      <c r="BY400" s="172">
        <f>IF($I383="n/a",0,IF(BY$4&lt;=$C400,0,IF(SUM($C400,$I383)&gt;BY$4,$L394/$I383,$L394-SUM($I400:BX400))))</f>
        <v>0</v>
      </c>
      <c r="BZ400" s="172">
        <f>IF($I383="n/a",0,IF(BZ$4&lt;=$C400,0,IF(SUM($C400,$I383)&gt;BZ$4,$L394/$I383,$L394-SUM($I400:BY400))))</f>
        <v>0</v>
      </c>
      <c r="CA400" s="172">
        <f>IF($I383="n/a",0,IF(CA$4&lt;=$C400,0,IF(SUM($C400,$I383)&gt;CA$4,$L394/$I383,$L394-SUM($I400:BZ400))))</f>
        <v>0</v>
      </c>
      <c r="CB400" s="172">
        <f>IF($I383="n/a",0,IF(CB$4&lt;=$C400,0,IF(SUM($C400,$I383)&gt;CB$4,$L394/$I383,$L394-SUM($I400:CA400))))</f>
        <v>0</v>
      </c>
      <c r="CC400" s="172">
        <f>IF($I383="n/a",0,IF(CC$4&lt;=$C400,0,IF(SUM($C400,$I383)&gt;CC$4,$L394/$I383,$L394-SUM($I400:CB400))))</f>
        <v>0</v>
      </c>
      <c r="CD400" s="172">
        <f>IF($I383="n/a",0,IF(CD$4&lt;=$C400,0,IF(SUM($C400,$I383)&gt;CD$4,$L394/$I383,$L394-SUM($I400:CC400))))</f>
        <v>0</v>
      </c>
      <c r="CE400" s="172">
        <f>IF($I383="n/a",0,IF(CE$4&lt;=$C400,0,IF(SUM($C400,$I383)&gt;CE$4,$L394/$I383,$L394-SUM($I400:CD400))))</f>
        <v>0</v>
      </c>
      <c r="CF400" s="172">
        <f>IF($I383="n/a",0,IF(CF$4&lt;=$C400,0,IF(SUM($C400,$I383)&gt;CF$4,$L394/$I383,$L394-SUM($I400:CE400))))</f>
        <v>0</v>
      </c>
    </row>
    <row r="401" spans="1:84" ht="12.75" customHeight="1">
      <c r="C401" s="202">
        <v>2019</v>
      </c>
      <c r="D401" s="219" t="s">
        <v>49</v>
      </c>
      <c r="E401" s="21" t="s">
        <v>197</v>
      </c>
      <c r="I401" s="31"/>
      <c r="J401" s="171">
        <f>IF($I383="n/a",0,IF(J$4&lt;=$C401,0,IF(SUM($C401,$I383)&gt;J$4,$M394/$I383,$M394-SUM($I401:I401))))</f>
        <v>0</v>
      </c>
      <c r="K401" s="171">
        <f>IF($I383="n/a",0,IF(K$4&lt;=$C401,0,IF(SUM($C401,$I383)&gt;K$4,$M394/$I383,$M394-SUM($I401:J401))))</f>
        <v>0</v>
      </c>
      <c r="L401" s="171">
        <f>IF($I383="n/a",0,IF(L$4&lt;=$C401,0,IF(SUM($C401,$I383)&gt;L$4,$M394/$I383,$M394-SUM($I401:K401))))</f>
        <v>0</v>
      </c>
      <c r="M401" s="171">
        <f>IF($I383="n/a",0,IF(M$4&lt;=$C401,0,IF(SUM($C401,$I383)&gt;M$4,$M394/$I383,$M394-SUM($I401:L401))))</f>
        <v>0</v>
      </c>
      <c r="N401" s="171">
        <f>IF($I383="n/a",0,IF(N$4&lt;=$C401,0,IF(SUM($C401,$I383)&gt;N$4,$M394/$I383,$M394-SUM($I401:M401))))</f>
        <v>6.2511288145871452E-2</v>
      </c>
      <c r="O401" s="171">
        <f>IF($I383="n/a",0,IF(O$4&lt;=$C401,0,IF(SUM($C401,$I383)&gt;O$4,$M394/$I383,$M394-SUM($I401:N401))))</f>
        <v>6.2511288145871452E-2</v>
      </c>
      <c r="P401" s="171">
        <f>IF($I383="n/a",0,IF(P$4&lt;=$C401,0,IF(SUM($C401,$I383)&gt;P$4,$M394/$I383,$M394-SUM($I401:O401))))</f>
        <v>6.2511288145871452E-2</v>
      </c>
      <c r="Q401" s="171">
        <f>IF($I383="n/a",0,IF(Q$4&lt;=$C401,0,IF(SUM($C401,$I383)&gt;Q$4,$M394/$I383,$M394-SUM($I401:P401))))</f>
        <v>6.2511288145871452E-2</v>
      </c>
      <c r="R401" s="171">
        <f>IF($I383="n/a",0,IF(R$4&lt;=$C401,0,IF(SUM($C401,$I383)&gt;R$4,$M394/$I383,$M394-SUM($I401:Q401))))</f>
        <v>6.2511288145871452E-2</v>
      </c>
      <c r="S401" s="171">
        <f>IF($I383="n/a",0,IF(S$4&lt;=$C401,0,IF(SUM($C401,$I383)&gt;S$4,$M394/$I383,$M394-SUM($I401:R401))))</f>
        <v>6.2511288145871452E-2</v>
      </c>
      <c r="T401" s="171">
        <f>IF($I383="n/a",0,IF(T$4&lt;=$C401,0,IF(SUM($C401,$I383)&gt;T$4,$M394/$I383,$M394-SUM($I401:S401))))</f>
        <v>6.2511288145871452E-2</v>
      </c>
      <c r="U401" s="171">
        <f>IF($I383="n/a",0,IF(U$4&lt;=$C401,0,IF(SUM($C401,$I383)&gt;U$4,$M394/$I383,$M394-SUM($I401:T401))))</f>
        <v>6.2511288145871452E-2</v>
      </c>
      <c r="V401" s="171">
        <f>IF($I383="n/a",0,IF(V$4&lt;=$C401,0,IF(SUM($C401,$I383)&gt;V$4,$M394/$I383,$M394-SUM($I401:U401))))</f>
        <v>6.2511288145871452E-2</v>
      </c>
      <c r="W401" s="171">
        <f>IF($I383="n/a",0,IF(W$4&lt;=$C401,0,IF(SUM($C401,$I383)&gt;W$4,$M394/$I383,$M394-SUM($I401:V401))))</f>
        <v>6.2511288145871452E-2</v>
      </c>
      <c r="X401" s="171">
        <f>IF($I383="n/a",0,IF(X$4&lt;=$C401,0,IF(SUM($C401,$I383)&gt;X$4,$M394/$I383,$M394-SUM($I401:W401))))</f>
        <v>6.2511288145871452E-2</v>
      </c>
      <c r="Y401" s="171">
        <f>IF($I383="n/a",0,IF(Y$4&lt;=$C401,0,IF(SUM($C401,$I383)&gt;Y$4,$M394/$I383,$M394-SUM($I401:X401))))</f>
        <v>6.2511288145871452E-2</v>
      </c>
      <c r="Z401" s="171">
        <f>IF($I383="n/a",0,IF(Z$4&lt;=$C401,0,IF(SUM($C401,$I383)&gt;Z$4,$M394/$I383,$M394-SUM($I401:Y401))))</f>
        <v>6.2511288145871452E-2</v>
      </c>
      <c r="AA401" s="171">
        <f>IF($I383="n/a",0,IF(AA$4&lt;=$C401,0,IF(SUM($C401,$I383)&gt;AA$4,$M394/$I383,$M394-SUM($I401:Z401))))</f>
        <v>6.2511288145871452E-2</v>
      </c>
      <c r="AB401" s="171">
        <f>IF($I383="n/a",0,IF(AB$4&lt;=$C401,0,IF(SUM($C401,$I383)&gt;AB$4,$M394/$I383,$M394-SUM($I401:AA401))))</f>
        <v>6.2511288145871452E-2</v>
      </c>
      <c r="AC401" s="171">
        <f>IF($I383="n/a",0,IF(AC$4&lt;=$C401,0,IF(SUM($C401,$I383)&gt;AC$4,$M394/$I383,$M394-SUM($I401:AB401))))</f>
        <v>6.2511288145871452E-2</v>
      </c>
      <c r="AD401" s="171">
        <f>IF($I383="n/a",0,IF(AD$4&lt;=$C401,0,IF(SUM($C401,$I383)&gt;AD$4,$M394/$I383,$M394-SUM($I401:AC401))))</f>
        <v>6.2511288145871452E-2</v>
      </c>
      <c r="AE401" s="171">
        <f>IF($I383="n/a",0,IF(AE$4&lt;=$C401,0,IF(SUM($C401,$I383)&gt;AE$4,$M394/$I383,$M394-SUM($I401:AD401))))</f>
        <v>6.2511288145871452E-2</v>
      </c>
      <c r="AF401" s="171">
        <f>IF($I383="n/a",0,IF(AF$4&lt;=$C401,0,IF(SUM($C401,$I383)&gt;AF$4,$M394/$I383,$M394-SUM($I401:AE401))))</f>
        <v>6.2511288145871452E-2</v>
      </c>
      <c r="AG401" s="171">
        <f>IF($I383="n/a",0,IF(AG$4&lt;=$C401,0,IF(SUM($C401,$I383)&gt;AG$4,$M394/$I383,$M394-SUM($I401:AF401))))</f>
        <v>6.2511288145871452E-2</v>
      </c>
      <c r="AH401" s="171">
        <f>IF($I383="n/a",0,IF(AH$4&lt;=$C401,0,IF(SUM($C401,$I383)&gt;AH$4,$M394/$I383,$M394-SUM($I401:AG401))))</f>
        <v>6.2511288145871452E-2</v>
      </c>
      <c r="AI401" s="171">
        <f>IF($I383="n/a",0,IF(AI$4&lt;=$C401,0,IF(SUM($C401,$I383)&gt;AI$4,$M394/$I383,$M394-SUM($I401:AH401))))</f>
        <v>6.2511288145871452E-2</v>
      </c>
      <c r="AJ401" s="171">
        <f>IF($I383="n/a",0,IF(AJ$4&lt;=$C401,0,IF(SUM($C401,$I383)&gt;AJ$4,$M394/$I383,$M394-SUM($I401:AI401))))</f>
        <v>6.2511288145871452E-2</v>
      </c>
      <c r="AK401" s="171">
        <f>IF($I383="n/a",0,IF(AK$4&lt;=$C401,0,IF(SUM($C401,$I383)&gt;AK$4,$M394/$I383,$M394-SUM($I401:AJ401))))</f>
        <v>6.2511288145871452E-2</v>
      </c>
      <c r="AL401" s="171">
        <f>IF($I383="n/a",0,IF(AL$4&lt;=$C401,0,IF(SUM($C401,$I383)&gt;AL$4,$M394/$I383,$M394-SUM($I401:AK401))))</f>
        <v>6.2511288145871452E-2</v>
      </c>
      <c r="AM401" s="171">
        <f>IF($I383="n/a",0,IF(AM$4&lt;=$C401,0,IF(SUM($C401,$I383)&gt;AM$4,$M394/$I383,$M394-SUM($I401:AL401))))</f>
        <v>6.2511288145871452E-2</v>
      </c>
      <c r="AN401" s="171">
        <f>IF($I383="n/a",0,IF(AN$4&lt;=$C401,0,IF(SUM($C401,$I383)&gt;AN$4,$M394/$I383,$M394-SUM($I401:AM401))))</f>
        <v>6.2511288145871452E-2</v>
      </c>
      <c r="AO401" s="171">
        <f>IF($I383="n/a",0,IF(AO$4&lt;=$C401,0,IF(SUM($C401,$I383)&gt;AO$4,$M394/$I383,$M394-SUM($I401:AN401))))</f>
        <v>6.2511288145871452E-2</v>
      </c>
      <c r="AP401" s="171">
        <f>IF($I383="n/a",0,IF(AP$4&lt;=$C401,0,IF(SUM($C401,$I383)&gt;AP$4,$M394/$I383,$M394-SUM($I401:AO401))))</f>
        <v>6.2511288145871452E-2</v>
      </c>
      <c r="AQ401" s="171">
        <f>IF($I383="n/a",0,IF(AQ$4&lt;=$C401,0,IF(SUM($C401,$I383)&gt;AQ$4,$M394/$I383,$M394-SUM($I401:AP401))))</f>
        <v>6.2511288145871452E-2</v>
      </c>
      <c r="AR401" s="171">
        <f>IF($I383="n/a",0,IF(AR$4&lt;=$C401,0,IF(SUM($C401,$I383)&gt;AR$4,$M394/$I383,$M394-SUM($I401:AQ401))))</f>
        <v>6.2511288145871452E-2</v>
      </c>
      <c r="AS401" s="171">
        <f>IF($I383="n/a",0,IF(AS$4&lt;=$C401,0,IF(SUM($C401,$I383)&gt;AS$4,$M394/$I383,$M394-SUM($I401:AR401))))</f>
        <v>6.2511288145871452E-2</v>
      </c>
      <c r="AT401" s="171">
        <f>IF($I383="n/a",0,IF(AT$4&lt;=$C401,0,IF(SUM($C401,$I383)&gt;AT$4,$M394/$I383,$M394-SUM($I401:AS401))))</f>
        <v>6.2511288145871452E-2</v>
      </c>
      <c r="AU401" s="171">
        <f>IF($I383="n/a",0,IF(AU$4&lt;=$C401,0,IF(SUM($C401,$I383)&gt;AU$4,$M394/$I383,$M394-SUM($I401:AT401))))</f>
        <v>6.2511288145871452E-2</v>
      </c>
      <c r="AV401" s="171">
        <f>IF($I383="n/a",0,IF(AV$4&lt;=$C401,0,IF(SUM($C401,$I383)&gt;AV$4,$M394/$I383,$M394-SUM($I401:AU401))))</f>
        <v>6.2511288145871452E-2</v>
      </c>
      <c r="AW401" s="171">
        <f>IF($I383="n/a",0,IF(AW$4&lt;=$C401,0,IF(SUM($C401,$I383)&gt;AW$4,$M394/$I383,$M394-SUM($I401:AV401))))</f>
        <v>6.2511288145871452E-2</v>
      </c>
      <c r="AX401" s="171">
        <f>IF($I383="n/a",0,IF(AX$4&lt;=$C401,0,IF(SUM($C401,$I383)&gt;AX$4,$M394/$I383,$M394-SUM($I401:AW401))))</f>
        <v>6.2511288145871452E-2</v>
      </c>
      <c r="AY401" s="171">
        <f>IF($I383="n/a",0,IF(AY$4&lt;=$C401,0,IF(SUM($C401,$I383)&gt;AY$4,$M394/$I383,$M394-SUM($I401:AX401))))</f>
        <v>6.2511288145871452E-2</v>
      </c>
      <c r="AZ401" s="171">
        <f>IF($I383="n/a",0,IF(AZ$4&lt;=$C401,0,IF(SUM($C401,$I383)&gt;AZ$4,$M394/$I383,$M394-SUM($I401:AY401))))</f>
        <v>6.2511288145871452E-2</v>
      </c>
      <c r="BA401" s="171">
        <f>IF($I383="n/a",0,IF(BA$4&lt;=$C401,0,IF(SUM($C401,$I383)&gt;BA$4,$M394/$I383,$M394-SUM($I401:AZ401))))</f>
        <v>6.2511288145871452E-2</v>
      </c>
      <c r="BB401" s="171">
        <f>IF($I383="n/a",0,IF(BB$4&lt;=$C401,0,IF(SUM($C401,$I383)&gt;BB$4,$M394/$I383,$M394-SUM($I401:BA401))))</f>
        <v>6.2511288145871452E-2</v>
      </c>
      <c r="BC401" s="171">
        <f>IF($I383="n/a",0,IF(BC$4&lt;=$C401,0,IF(SUM($C401,$I383)&gt;BC$4,$M394/$I383,$M394-SUM($I401:BB401))))</f>
        <v>6.2511288145871452E-2</v>
      </c>
      <c r="BD401" s="171">
        <f>IF($I383="n/a",0,IF(BD$4&lt;=$C401,0,IF(SUM($C401,$I383)&gt;BD$4,$M394/$I383,$M394-SUM($I401:BC401))))</f>
        <v>6.2511288145871452E-2</v>
      </c>
      <c r="BE401" s="171">
        <f>IF($I383="n/a",0,IF(BE$4&lt;=$C401,0,IF(SUM($C401,$I383)&gt;BE$4,$M394/$I383,$M394-SUM($I401:BD401))))</f>
        <v>6.2511288145871452E-2</v>
      </c>
      <c r="BF401" s="171">
        <f>IF($I383="n/a",0,IF(BF$4&lt;=$C401,0,IF(SUM($C401,$I383)&gt;BF$4,$M394/$I383,$M394-SUM($I401:BE401))))</f>
        <v>6.2511288145873145E-2</v>
      </c>
      <c r="BG401" s="171">
        <f>IF($I383="n/a",0,IF(BG$4&lt;=$C401,0,IF(SUM($C401,$I383)&gt;BG$4,$M394/$I383,$M394-SUM($I401:BF401))))</f>
        <v>0</v>
      </c>
      <c r="BH401" s="171">
        <f>IF($I383="n/a",0,IF(BH$4&lt;=$C401,0,IF(SUM($C401,$I383)&gt;BH$4,$M394/$I383,$M394-SUM($I401:BG401))))</f>
        <v>0</v>
      </c>
      <c r="BI401" s="171">
        <f>IF($I383="n/a",0,IF(BI$4&lt;=$C401,0,IF(SUM($C401,$I383)&gt;BI$4,$M394/$I383,$M394-SUM($I401:BH401))))</f>
        <v>0</v>
      </c>
      <c r="BJ401" s="171">
        <f>IF($I383="n/a",0,IF(BJ$4&lt;=$C401,0,IF(SUM($C401,$I383)&gt;BJ$4,$M394/$I383,$M394-SUM($I401:BI401))))</f>
        <v>0</v>
      </c>
      <c r="BK401" s="171">
        <f>IF($I383="n/a",0,IF(BK$4&lt;=$C401,0,IF(SUM($C401,$I383)&gt;BK$4,$M394/$I383,$M394-SUM($I401:BJ401))))</f>
        <v>0</v>
      </c>
      <c r="BL401" s="171">
        <f>IF($I383="n/a",0,IF(BL$4&lt;=$C401,0,IF(SUM($C401,$I383)&gt;BL$4,$M394/$I383,$M394-SUM($I401:BK401))))</f>
        <v>0</v>
      </c>
      <c r="BM401" s="171">
        <f>IF($I383="n/a",0,IF(BM$4&lt;=$C401,0,IF(SUM($C401,$I383)&gt;BM$4,$M394/$I383,$M394-SUM($I401:BL401))))</f>
        <v>0</v>
      </c>
      <c r="BN401" s="171">
        <f>IF($I383="n/a",0,IF(BN$4&lt;=$C401,0,IF(SUM($C401,$I383)&gt;BN$4,$M394/$I383,$M394-SUM($I401:BM401))))</f>
        <v>0</v>
      </c>
      <c r="BO401" s="171">
        <f>IF($I383="n/a",0,IF(BO$4&lt;=$C401,0,IF(SUM($C401,$I383)&gt;BO$4,$M394/$I383,$M394-SUM($I401:BN401))))</f>
        <v>0</v>
      </c>
      <c r="BP401" s="171">
        <f>IF($I383="n/a",0,IF(BP$4&lt;=$C401,0,IF(SUM($C401,$I383)&gt;BP$4,$M394/$I383,$M394-SUM($I401:BO401))))</f>
        <v>0</v>
      </c>
      <c r="BQ401" s="171">
        <f>IF($I383="n/a",0,IF(BQ$4&lt;=$C401,0,IF(SUM($C401,$I383)&gt;BQ$4,$M394/$I383,$M394-SUM($I401:BP401))))</f>
        <v>0</v>
      </c>
      <c r="BR401" s="171">
        <f>IF($I383="n/a",0,IF(BR$4&lt;=$C401,0,IF(SUM($C401,$I383)&gt;BR$4,$M394/$I383,$M394-SUM($I401:BQ401))))</f>
        <v>0</v>
      </c>
      <c r="BS401" s="171">
        <f>IF($I383="n/a",0,IF(BS$4&lt;=$C401,0,IF(SUM($C401,$I383)&gt;BS$4,$M394/$I383,$M394-SUM($I401:BR401))))</f>
        <v>0</v>
      </c>
      <c r="BT401" s="171">
        <f>IF($I383="n/a",0,IF(BT$4&lt;=$C401,0,IF(SUM($C401,$I383)&gt;BT$4,$M394/$I383,$M394-SUM($I401:BS401))))</f>
        <v>0</v>
      </c>
      <c r="BU401" s="171">
        <f>IF($I383="n/a",0,IF(BU$4&lt;=$C401,0,IF(SUM($C401,$I383)&gt;BU$4,$M394/$I383,$M394-SUM($I401:BT401))))</f>
        <v>0</v>
      </c>
      <c r="BV401" s="171">
        <f>IF($I383="n/a",0,IF(BV$4&lt;=$C401,0,IF(SUM($C401,$I383)&gt;BV$4,$M394/$I383,$M394-SUM($I401:BU401))))</f>
        <v>0</v>
      </c>
      <c r="BW401" s="171">
        <f>IF($I383="n/a",0,IF(BW$4&lt;=$C401,0,IF(SUM($C401,$I383)&gt;BW$4,$M394/$I383,$M394-SUM($I401:BV401))))</f>
        <v>0</v>
      </c>
      <c r="BX401" s="171">
        <f>IF($I383="n/a",0,IF(BX$4&lt;=$C401,0,IF(SUM($C401,$I383)&gt;BX$4,$M394/$I383,$M394-SUM($I401:BW401))))</f>
        <v>0</v>
      </c>
      <c r="BY401" s="171">
        <f>IF($I383="n/a",0,IF(BY$4&lt;=$C401,0,IF(SUM($C401,$I383)&gt;BY$4,$M394/$I383,$M394-SUM($I401:BX401))))</f>
        <v>0</v>
      </c>
      <c r="BZ401" s="171">
        <f>IF($I383="n/a",0,IF(BZ$4&lt;=$C401,0,IF(SUM($C401,$I383)&gt;BZ$4,$M394/$I383,$M394-SUM($I401:BY401))))</f>
        <v>0</v>
      </c>
      <c r="CA401" s="171">
        <f>IF($I383="n/a",0,IF(CA$4&lt;=$C401,0,IF(SUM($C401,$I383)&gt;CA$4,$M394/$I383,$M394-SUM($I401:BZ401))))</f>
        <v>0</v>
      </c>
      <c r="CB401" s="171">
        <f>IF($I383="n/a",0,IF(CB$4&lt;=$C401,0,IF(SUM($C401,$I383)&gt;CB$4,$M394/$I383,$M394-SUM($I401:CA401))))</f>
        <v>0</v>
      </c>
      <c r="CC401" s="171">
        <f>IF($I383="n/a",0,IF(CC$4&lt;=$C401,0,IF(SUM($C401,$I383)&gt;CC$4,$M394/$I383,$M394-SUM($I401:CB401))))</f>
        <v>0</v>
      </c>
      <c r="CD401" s="171">
        <f>IF($I383="n/a",0,IF(CD$4&lt;=$C401,0,IF(SUM($C401,$I383)&gt;CD$4,$M394/$I383,$M394-SUM($I401:CC401))))</f>
        <v>0</v>
      </c>
      <c r="CE401" s="171">
        <f>IF($I383="n/a",0,IF(CE$4&lt;=$C401,0,IF(SUM($C401,$I383)&gt;CE$4,$M394/$I383,$M394-SUM($I401:CD401))))</f>
        <v>0</v>
      </c>
      <c r="CF401" s="171">
        <f>IF($I383="n/a",0,IF(CF$4&lt;=$C401,0,IF(SUM($C401,$I383)&gt;CF$4,$M394/$I383,$M394-SUM($I401:CE401))))</f>
        <v>0</v>
      </c>
    </row>
    <row r="402" spans="1:84" ht="12.75" customHeight="1">
      <c r="C402" s="202">
        <v>2020</v>
      </c>
      <c r="D402" s="21" t="s">
        <v>50</v>
      </c>
      <c r="E402" s="21" t="s">
        <v>197</v>
      </c>
      <c r="I402" s="31"/>
      <c r="J402" s="172">
        <f>IF($I383="n/a",0,IF(J$4&lt;=$C402,0,IF(SUM($C402,$I383)&gt;J$4,$N394/$I383,$N394-SUM($I402:I402))))</f>
        <v>0</v>
      </c>
      <c r="K402" s="172">
        <f>IF($I383="n/a",0,IF(K$4&lt;=$C402,0,IF(SUM($C402,$I383)&gt;K$4,$N394/$I383,$N394-SUM($I402:J402))))</f>
        <v>0</v>
      </c>
      <c r="L402" s="172">
        <f>IF($I383="n/a",0,IF(L$4&lt;=$C402,0,IF(SUM($C402,$I383)&gt;L$4,$N394/$I383,$N394-SUM($I402:K402))))</f>
        <v>0</v>
      </c>
      <c r="M402" s="172">
        <f>IF($I383="n/a",0,IF(M$4&lt;=$C402,0,IF(SUM($C402,$I383)&gt;M$4,$N394/$I383,$N394-SUM($I402:L402))))</f>
        <v>0</v>
      </c>
      <c r="N402" s="172">
        <f>IF($I383="n/a",0,IF(N$4&lt;=$C402,0,IF(SUM($C402,$I383)&gt;N$4,$N394/$I383,$N394-SUM($I402:M402))))</f>
        <v>0</v>
      </c>
      <c r="O402" s="172">
        <f>IF($I383="n/a",0,IF(O$4&lt;=$C402,0,IF(SUM($C402,$I383)&gt;O$4,$N394/$I383,$N394-SUM($I402:N402))))</f>
        <v>5.9219344407681049E-2</v>
      </c>
      <c r="P402" s="172">
        <f>IF($I383="n/a",0,IF(P$4&lt;=$C402,0,IF(SUM($C402,$I383)&gt;P$4,$N394/$I383,$N394-SUM($I402:O402))))</f>
        <v>5.9219344407681049E-2</v>
      </c>
      <c r="Q402" s="172">
        <f>IF($I383="n/a",0,IF(Q$4&lt;=$C402,0,IF(SUM($C402,$I383)&gt;Q$4,$N394/$I383,$N394-SUM($I402:P402))))</f>
        <v>5.9219344407681049E-2</v>
      </c>
      <c r="R402" s="172">
        <f>IF($I383="n/a",0,IF(R$4&lt;=$C402,0,IF(SUM($C402,$I383)&gt;R$4,$N394/$I383,$N394-SUM($I402:Q402))))</f>
        <v>5.9219344407681049E-2</v>
      </c>
      <c r="S402" s="172">
        <f>IF($I383="n/a",0,IF(S$4&lt;=$C402,0,IF(SUM($C402,$I383)&gt;S$4,$N394/$I383,$N394-SUM($I402:R402))))</f>
        <v>5.9219344407681049E-2</v>
      </c>
      <c r="T402" s="172">
        <f>IF($I383="n/a",0,IF(T$4&lt;=$C402,0,IF(SUM($C402,$I383)&gt;T$4,$N394/$I383,$N394-SUM($I402:S402))))</f>
        <v>5.9219344407681049E-2</v>
      </c>
      <c r="U402" s="172">
        <f>IF($I383="n/a",0,IF(U$4&lt;=$C402,0,IF(SUM($C402,$I383)&gt;U$4,$N394/$I383,$N394-SUM($I402:T402))))</f>
        <v>5.9219344407681049E-2</v>
      </c>
      <c r="V402" s="172">
        <f>IF($I383="n/a",0,IF(V$4&lt;=$C402,0,IF(SUM($C402,$I383)&gt;V$4,$N394/$I383,$N394-SUM($I402:U402))))</f>
        <v>5.9219344407681049E-2</v>
      </c>
      <c r="W402" s="172">
        <f>IF($I383="n/a",0,IF(W$4&lt;=$C402,0,IF(SUM($C402,$I383)&gt;W$4,$N394/$I383,$N394-SUM($I402:V402))))</f>
        <v>5.9219344407681049E-2</v>
      </c>
      <c r="X402" s="172">
        <f>IF($I383="n/a",0,IF(X$4&lt;=$C402,0,IF(SUM($C402,$I383)&gt;X$4,$N394/$I383,$N394-SUM($I402:W402))))</f>
        <v>5.9219344407681049E-2</v>
      </c>
      <c r="Y402" s="172">
        <f>IF($I383="n/a",0,IF(Y$4&lt;=$C402,0,IF(SUM($C402,$I383)&gt;Y$4,$N394/$I383,$N394-SUM($I402:X402))))</f>
        <v>5.9219344407681049E-2</v>
      </c>
      <c r="Z402" s="172">
        <f>IF($I383="n/a",0,IF(Z$4&lt;=$C402,0,IF(SUM($C402,$I383)&gt;Z$4,$N394/$I383,$N394-SUM($I402:Y402))))</f>
        <v>5.9219344407681049E-2</v>
      </c>
      <c r="AA402" s="172">
        <f>IF($I383="n/a",0,IF(AA$4&lt;=$C402,0,IF(SUM($C402,$I383)&gt;AA$4,$N394/$I383,$N394-SUM($I402:Z402))))</f>
        <v>5.9219344407681049E-2</v>
      </c>
      <c r="AB402" s="172">
        <f>IF($I383="n/a",0,IF(AB$4&lt;=$C402,0,IF(SUM($C402,$I383)&gt;AB$4,$N394/$I383,$N394-SUM($I402:AA402))))</f>
        <v>5.9219344407681049E-2</v>
      </c>
      <c r="AC402" s="172">
        <f>IF($I383="n/a",0,IF(AC$4&lt;=$C402,0,IF(SUM($C402,$I383)&gt;AC$4,$N394/$I383,$N394-SUM($I402:AB402))))</f>
        <v>5.9219344407681049E-2</v>
      </c>
      <c r="AD402" s="172">
        <f>IF($I383="n/a",0,IF(AD$4&lt;=$C402,0,IF(SUM($C402,$I383)&gt;AD$4,$N394/$I383,$N394-SUM($I402:AC402))))</f>
        <v>5.9219344407681049E-2</v>
      </c>
      <c r="AE402" s="172">
        <f>IF($I383="n/a",0,IF(AE$4&lt;=$C402,0,IF(SUM($C402,$I383)&gt;AE$4,$N394/$I383,$N394-SUM($I402:AD402))))</f>
        <v>5.9219344407681049E-2</v>
      </c>
      <c r="AF402" s="172">
        <f>IF($I383="n/a",0,IF(AF$4&lt;=$C402,0,IF(SUM($C402,$I383)&gt;AF$4,$N394/$I383,$N394-SUM($I402:AE402))))</f>
        <v>5.9219344407681049E-2</v>
      </c>
      <c r="AG402" s="172">
        <f>IF($I383="n/a",0,IF(AG$4&lt;=$C402,0,IF(SUM($C402,$I383)&gt;AG$4,$N394/$I383,$N394-SUM($I402:AF402))))</f>
        <v>5.9219344407681049E-2</v>
      </c>
      <c r="AH402" s="172">
        <f>IF($I383="n/a",0,IF(AH$4&lt;=$C402,0,IF(SUM($C402,$I383)&gt;AH$4,$N394/$I383,$N394-SUM($I402:AG402))))</f>
        <v>5.9219344407681049E-2</v>
      </c>
      <c r="AI402" s="172">
        <f>IF($I383="n/a",0,IF(AI$4&lt;=$C402,0,IF(SUM($C402,$I383)&gt;AI$4,$N394/$I383,$N394-SUM($I402:AH402))))</f>
        <v>5.9219344407681049E-2</v>
      </c>
      <c r="AJ402" s="172">
        <f>IF($I383="n/a",0,IF(AJ$4&lt;=$C402,0,IF(SUM($C402,$I383)&gt;AJ$4,$N394/$I383,$N394-SUM($I402:AI402))))</f>
        <v>5.9219344407681049E-2</v>
      </c>
      <c r="AK402" s="172">
        <f>IF($I383="n/a",0,IF(AK$4&lt;=$C402,0,IF(SUM($C402,$I383)&gt;AK$4,$N394/$I383,$N394-SUM($I402:AJ402))))</f>
        <v>5.9219344407681049E-2</v>
      </c>
      <c r="AL402" s="172">
        <f>IF($I383="n/a",0,IF(AL$4&lt;=$C402,0,IF(SUM($C402,$I383)&gt;AL$4,$N394/$I383,$N394-SUM($I402:AK402))))</f>
        <v>5.9219344407681049E-2</v>
      </c>
      <c r="AM402" s="172">
        <f>IF($I383="n/a",0,IF(AM$4&lt;=$C402,0,IF(SUM($C402,$I383)&gt;AM$4,$N394/$I383,$N394-SUM($I402:AL402))))</f>
        <v>5.9219344407681049E-2</v>
      </c>
      <c r="AN402" s="172">
        <f>IF($I383="n/a",0,IF(AN$4&lt;=$C402,0,IF(SUM($C402,$I383)&gt;AN$4,$N394/$I383,$N394-SUM($I402:AM402))))</f>
        <v>5.9219344407681049E-2</v>
      </c>
      <c r="AO402" s="172">
        <f>IF($I383="n/a",0,IF(AO$4&lt;=$C402,0,IF(SUM($C402,$I383)&gt;AO$4,$N394/$I383,$N394-SUM($I402:AN402))))</f>
        <v>5.9219344407681049E-2</v>
      </c>
      <c r="AP402" s="172">
        <f>IF($I383="n/a",0,IF(AP$4&lt;=$C402,0,IF(SUM($C402,$I383)&gt;AP$4,$N394/$I383,$N394-SUM($I402:AO402))))</f>
        <v>5.9219344407681049E-2</v>
      </c>
      <c r="AQ402" s="172">
        <f>IF($I383="n/a",0,IF(AQ$4&lt;=$C402,0,IF(SUM($C402,$I383)&gt;AQ$4,$N394/$I383,$N394-SUM($I402:AP402))))</f>
        <v>5.9219344407681049E-2</v>
      </c>
      <c r="AR402" s="172">
        <f>IF($I383="n/a",0,IF(AR$4&lt;=$C402,0,IF(SUM($C402,$I383)&gt;AR$4,$N394/$I383,$N394-SUM($I402:AQ402))))</f>
        <v>5.9219344407681049E-2</v>
      </c>
      <c r="AS402" s="172">
        <f>IF($I383="n/a",0,IF(AS$4&lt;=$C402,0,IF(SUM($C402,$I383)&gt;AS$4,$N394/$I383,$N394-SUM($I402:AR402))))</f>
        <v>5.9219344407681049E-2</v>
      </c>
      <c r="AT402" s="172">
        <f>IF($I383="n/a",0,IF(AT$4&lt;=$C402,0,IF(SUM($C402,$I383)&gt;AT$4,$N394/$I383,$N394-SUM($I402:AS402))))</f>
        <v>5.9219344407681049E-2</v>
      </c>
      <c r="AU402" s="172">
        <f>IF($I383="n/a",0,IF(AU$4&lt;=$C402,0,IF(SUM($C402,$I383)&gt;AU$4,$N394/$I383,$N394-SUM($I402:AT402))))</f>
        <v>5.9219344407681049E-2</v>
      </c>
      <c r="AV402" s="172">
        <f>IF($I383="n/a",0,IF(AV$4&lt;=$C402,0,IF(SUM($C402,$I383)&gt;AV$4,$N394/$I383,$N394-SUM($I402:AU402))))</f>
        <v>5.9219344407681049E-2</v>
      </c>
      <c r="AW402" s="172">
        <f>IF($I383="n/a",0,IF(AW$4&lt;=$C402,0,IF(SUM($C402,$I383)&gt;AW$4,$N394/$I383,$N394-SUM($I402:AV402))))</f>
        <v>5.9219344407681049E-2</v>
      </c>
      <c r="AX402" s="172">
        <f>IF($I383="n/a",0,IF(AX$4&lt;=$C402,0,IF(SUM($C402,$I383)&gt;AX$4,$N394/$I383,$N394-SUM($I402:AW402))))</f>
        <v>5.9219344407681049E-2</v>
      </c>
      <c r="AY402" s="172">
        <f>IF($I383="n/a",0,IF(AY$4&lt;=$C402,0,IF(SUM($C402,$I383)&gt;AY$4,$N394/$I383,$N394-SUM($I402:AX402))))</f>
        <v>5.9219344407681049E-2</v>
      </c>
      <c r="AZ402" s="172">
        <f>IF($I383="n/a",0,IF(AZ$4&lt;=$C402,0,IF(SUM($C402,$I383)&gt;AZ$4,$N394/$I383,$N394-SUM($I402:AY402))))</f>
        <v>5.9219344407681049E-2</v>
      </c>
      <c r="BA402" s="172">
        <f>IF($I383="n/a",0,IF(BA$4&lt;=$C402,0,IF(SUM($C402,$I383)&gt;BA$4,$N394/$I383,$N394-SUM($I402:AZ402))))</f>
        <v>5.9219344407681049E-2</v>
      </c>
      <c r="BB402" s="172">
        <f>IF($I383="n/a",0,IF(BB$4&lt;=$C402,0,IF(SUM($C402,$I383)&gt;BB$4,$N394/$I383,$N394-SUM($I402:BA402))))</f>
        <v>5.9219344407681049E-2</v>
      </c>
      <c r="BC402" s="172">
        <f>IF($I383="n/a",0,IF(BC$4&lt;=$C402,0,IF(SUM($C402,$I383)&gt;BC$4,$N394/$I383,$N394-SUM($I402:BB402))))</f>
        <v>5.9219344407681049E-2</v>
      </c>
      <c r="BD402" s="172">
        <f>IF($I383="n/a",0,IF(BD$4&lt;=$C402,0,IF(SUM($C402,$I383)&gt;BD$4,$N394/$I383,$N394-SUM($I402:BC402))))</f>
        <v>5.9219344407681049E-2</v>
      </c>
      <c r="BE402" s="172">
        <f>IF($I383="n/a",0,IF(BE$4&lt;=$C402,0,IF(SUM($C402,$I383)&gt;BE$4,$N394/$I383,$N394-SUM($I402:BD402))))</f>
        <v>5.9219344407681049E-2</v>
      </c>
      <c r="BF402" s="172">
        <f>IF($I383="n/a",0,IF(BF$4&lt;=$C402,0,IF(SUM($C402,$I383)&gt;BF$4,$N394/$I383,$N394-SUM($I402:BE402))))</f>
        <v>5.9219344407681049E-2</v>
      </c>
      <c r="BG402" s="172">
        <f>IF($I383="n/a",0,IF(BG$4&lt;=$C402,0,IF(SUM($C402,$I383)&gt;BG$4,$N394/$I383,$N394-SUM($I402:BF402))))</f>
        <v>5.9219344407681174E-2</v>
      </c>
      <c r="BH402" s="172">
        <f>IF($I383="n/a",0,IF(BH$4&lt;=$C402,0,IF(SUM($C402,$I383)&gt;BH$4,$N394/$I383,$N394-SUM($I402:BG402))))</f>
        <v>0</v>
      </c>
      <c r="BI402" s="172">
        <f>IF($I383="n/a",0,IF(BI$4&lt;=$C402,0,IF(SUM($C402,$I383)&gt;BI$4,$N394/$I383,$N394-SUM($I402:BH402))))</f>
        <v>0</v>
      </c>
      <c r="BJ402" s="172">
        <f>IF($I383="n/a",0,IF(BJ$4&lt;=$C402,0,IF(SUM($C402,$I383)&gt;BJ$4,$N394/$I383,$N394-SUM($I402:BI402))))</f>
        <v>0</v>
      </c>
      <c r="BK402" s="172">
        <f>IF($I383="n/a",0,IF(BK$4&lt;=$C402,0,IF(SUM($C402,$I383)&gt;BK$4,$N394/$I383,$N394-SUM($I402:BJ402))))</f>
        <v>0</v>
      </c>
      <c r="BL402" s="172">
        <f>IF($I383="n/a",0,IF(BL$4&lt;=$C402,0,IF(SUM($C402,$I383)&gt;BL$4,$N394/$I383,$N394-SUM($I402:BK402))))</f>
        <v>0</v>
      </c>
      <c r="BM402" s="172">
        <f>IF($I383="n/a",0,IF(BM$4&lt;=$C402,0,IF(SUM($C402,$I383)&gt;BM$4,$N394/$I383,$N394-SUM($I402:BL402))))</f>
        <v>0</v>
      </c>
      <c r="BN402" s="172">
        <f>IF($I383="n/a",0,IF(BN$4&lt;=$C402,0,IF(SUM($C402,$I383)&gt;BN$4,$N394/$I383,$N394-SUM($I402:BM402))))</f>
        <v>0</v>
      </c>
      <c r="BO402" s="172">
        <f>IF($I383="n/a",0,IF(BO$4&lt;=$C402,0,IF(SUM($C402,$I383)&gt;BO$4,$N394/$I383,$N394-SUM($I402:BN402))))</f>
        <v>0</v>
      </c>
      <c r="BP402" s="172">
        <f>IF($I383="n/a",0,IF(BP$4&lt;=$C402,0,IF(SUM($C402,$I383)&gt;BP$4,$N394/$I383,$N394-SUM($I402:BO402))))</f>
        <v>0</v>
      </c>
      <c r="BQ402" s="172">
        <f>IF($I383="n/a",0,IF(BQ$4&lt;=$C402,0,IF(SUM($C402,$I383)&gt;BQ$4,$N394/$I383,$N394-SUM($I402:BP402))))</f>
        <v>0</v>
      </c>
      <c r="BR402" s="172">
        <f>IF($I383="n/a",0,IF(BR$4&lt;=$C402,0,IF(SUM($C402,$I383)&gt;BR$4,$N394/$I383,$N394-SUM($I402:BQ402))))</f>
        <v>0</v>
      </c>
      <c r="BS402" s="172">
        <f>IF($I383="n/a",0,IF(BS$4&lt;=$C402,0,IF(SUM($C402,$I383)&gt;BS$4,$N394/$I383,$N394-SUM($I402:BR402))))</f>
        <v>0</v>
      </c>
      <c r="BT402" s="172">
        <f>IF($I383="n/a",0,IF(BT$4&lt;=$C402,0,IF(SUM($C402,$I383)&gt;BT$4,$N394/$I383,$N394-SUM($I402:BS402))))</f>
        <v>0</v>
      </c>
      <c r="BU402" s="172">
        <f>IF($I383="n/a",0,IF(BU$4&lt;=$C402,0,IF(SUM($C402,$I383)&gt;BU$4,$N394/$I383,$N394-SUM($I402:BT402))))</f>
        <v>0</v>
      </c>
      <c r="BV402" s="172">
        <f>IF($I383="n/a",0,IF(BV$4&lt;=$C402,0,IF(SUM($C402,$I383)&gt;BV$4,$N394/$I383,$N394-SUM($I402:BU402))))</f>
        <v>0</v>
      </c>
      <c r="BW402" s="172">
        <f>IF($I383="n/a",0,IF(BW$4&lt;=$C402,0,IF(SUM($C402,$I383)&gt;BW$4,$N394/$I383,$N394-SUM($I402:BV402))))</f>
        <v>0</v>
      </c>
      <c r="BX402" s="172">
        <f>IF($I383="n/a",0,IF(BX$4&lt;=$C402,0,IF(SUM($C402,$I383)&gt;BX$4,$N394/$I383,$N394-SUM($I402:BW402))))</f>
        <v>0</v>
      </c>
      <c r="BY402" s="172">
        <f>IF($I383="n/a",0,IF(BY$4&lt;=$C402,0,IF(SUM($C402,$I383)&gt;BY$4,$N394/$I383,$N394-SUM($I402:BX402))))</f>
        <v>0</v>
      </c>
      <c r="BZ402" s="172">
        <f>IF($I383="n/a",0,IF(BZ$4&lt;=$C402,0,IF(SUM($C402,$I383)&gt;BZ$4,$N394/$I383,$N394-SUM($I402:BY402))))</f>
        <v>0</v>
      </c>
      <c r="CA402" s="172">
        <f>IF($I383="n/a",0,IF(CA$4&lt;=$C402,0,IF(SUM($C402,$I383)&gt;CA$4,$N394/$I383,$N394-SUM($I402:BZ402))))</f>
        <v>0</v>
      </c>
      <c r="CB402" s="172">
        <f>IF($I383="n/a",0,IF(CB$4&lt;=$C402,0,IF(SUM($C402,$I383)&gt;CB$4,$N394/$I383,$N394-SUM($I402:CA402))))</f>
        <v>0</v>
      </c>
      <c r="CC402" s="172">
        <f>IF($I383="n/a",0,IF(CC$4&lt;=$C402,0,IF(SUM($C402,$I383)&gt;CC$4,$N394/$I383,$N394-SUM($I402:CB402))))</f>
        <v>0</v>
      </c>
      <c r="CD402" s="172">
        <f>IF($I383="n/a",0,IF(CD$4&lt;=$C402,0,IF(SUM($C402,$I383)&gt;CD$4,$N394/$I383,$N394-SUM($I402:CC402))))</f>
        <v>0</v>
      </c>
      <c r="CE402" s="172">
        <f>IF($I383="n/a",0,IF(CE$4&lt;=$C402,0,IF(SUM($C402,$I383)&gt;CE$4,$N394/$I383,$N394-SUM($I402:CD402))))</f>
        <v>0</v>
      </c>
      <c r="CF402" s="172">
        <f>IF($I383="n/a",0,IF(CF$4&lt;=$C402,0,IF(SUM($C402,$I383)&gt;CF$4,$N394/$I383,$N394-SUM($I402:CE402))))</f>
        <v>0</v>
      </c>
    </row>
    <row r="403" spans="1:84" s="7" customFormat="1" ht="12.75" customHeight="1">
      <c r="A403" s="218"/>
      <c r="C403" s="202">
        <v>2021</v>
      </c>
      <c r="D403" s="21" t="s">
        <v>51</v>
      </c>
      <c r="E403" s="219" t="s">
        <v>197</v>
      </c>
      <c r="I403" s="33"/>
      <c r="J403" s="33">
        <f>IF($I383="n/a",0,IF(J$4&lt;=$C403,0,IF(SUM($C403,$I383)&gt;J$4,$O394/$I383,$O394-SUM($I403:I403))))</f>
        <v>0</v>
      </c>
      <c r="K403" s="33">
        <f>IF($I383="n/a",0,IF(K$4&lt;=$C403,0,IF(SUM($C403,$I383)&gt;K$4,$O394/$I383,$O394-SUM($I403:J403))))</f>
        <v>0</v>
      </c>
      <c r="L403" s="33">
        <f>IF($I383="n/a",0,IF(L$4&lt;=$C403,0,IF(SUM($C403,$I383)&gt;L$4,$O394/$I383,$O394-SUM($I403:K403))))</f>
        <v>0</v>
      </c>
      <c r="M403" s="33">
        <f>IF($I383="n/a",0,IF(M$4&lt;=$C403,0,IF(SUM($C403,$I383)&gt;M$4,$O394/$I383,$O394-SUM($I403:L403))))</f>
        <v>0</v>
      </c>
      <c r="N403" s="33">
        <f>IF($I383="n/a",0,IF(N$4&lt;=$C403,0,IF(SUM($C403,$I383)&gt;N$4,$O394/$I383,$O394-SUM($I403:M403))))</f>
        <v>0</v>
      </c>
      <c r="O403" s="33">
        <f>IF($I383="n/a",0,IF(O$4&lt;=$C403,0,IF(SUM($C403,$I383)&gt;O$4,$O394/$I383,$O394-SUM($I403:N403))))</f>
        <v>0</v>
      </c>
      <c r="P403" s="33">
        <f>IF($I383="n/a",0,IF(P$4&lt;=$C403,0,IF(SUM($C403,$I383)&gt;P$4,$O394/$I383,$O394-SUM($I403:O403))))</f>
        <v>0</v>
      </c>
      <c r="Q403" s="33">
        <f>IF($I383="n/a",0,IF(Q$4&lt;=$C403,0,IF(SUM($C403,$I383)&gt;Q$4,$O394/$I383,$O394-SUM($I403:P403))))</f>
        <v>0</v>
      </c>
      <c r="R403" s="33">
        <f>IF($I383="n/a",0,IF(R$4&lt;=$C403,0,IF(SUM($C403,$I383)&gt;R$4,$O394/$I383,$O394-SUM($I403:Q403))))</f>
        <v>0</v>
      </c>
      <c r="S403" s="33">
        <f>IF($I383="n/a",0,IF(S$4&lt;=$C403,0,IF(SUM($C403,$I383)&gt;S$4,$O394/$I383,$O394-SUM($I403:R403))))</f>
        <v>0</v>
      </c>
      <c r="T403" s="33">
        <f>IF($I383="n/a",0,IF(T$4&lt;=$C403,0,IF(SUM($C403,$I383)&gt;T$4,$O394/$I383,$O394-SUM($I403:S403))))</f>
        <v>0</v>
      </c>
      <c r="U403" s="33">
        <f>IF($I383="n/a",0,IF(U$4&lt;=$C403,0,IF(SUM($C403,$I383)&gt;U$4,$O394/$I383,$O394-SUM($I403:T403))))</f>
        <v>0</v>
      </c>
      <c r="V403" s="33">
        <f>IF($I383="n/a",0,IF(V$4&lt;=$C403,0,IF(SUM($C403,$I383)&gt;V$4,$O394/$I383,$O394-SUM($I403:U403))))</f>
        <v>0</v>
      </c>
      <c r="W403" s="33">
        <f>IF($I383="n/a",0,IF(W$4&lt;=$C403,0,IF(SUM($C403,$I383)&gt;W$4,$O394/$I383,$O394-SUM($I403:V403))))</f>
        <v>0</v>
      </c>
      <c r="X403" s="33">
        <f>IF($I383="n/a",0,IF(X$4&lt;=$C403,0,IF(SUM($C403,$I383)&gt;X$4,$O394/$I383,$O394-SUM($I403:W403))))</f>
        <v>0</v>
      </c>
      <c r="Y403" s="33">
        <f>IF($I383="n/a",0,IF(Y$4&lt;=$C403,0,IF(SUM($C403,$I383)&gt;Y$4,$O394/$I383,$O394-SUM($I403:X403))))</f>
        <v>0</v>
      </c>
      <c r="Z403" s="33">
        <f>IF($I383="n/a",0,IF(Z$4&lt;=$C403,0,IF(SUM($C403,$I383)&gt;Z$4,$O394/$I383,$O394-SUM($I403:Y403))))</f>
        <v>0</v>
      </c>
      <c r="AA403" s="33">
        <f>IF($I383="n/a",0,IF(AA$4&lt;=$C403,0,IF(SUM($C403,$I383)&gt;AA$4,$O394/$I383,$O394-SUM($I403:Z403))))</f>
        <v>0</v>
      </c>
      <c r="AB403" s="33">
        <f>IF($I383="n/a",0,IF(AB$4&lt;=$C403,0,IF(SUM($C403,$I383)&gt;AB$4,$O394/$I383,$O394-SUM($I403:AA403))))</f>
        <v>0</v>
      </c>
      <c r="AC403" s="33">
        <f>IF($I383="n/a",0,IF(AC$4&lt;=$C403,0,IF(SUM($C403,$I383)&gt;AC$4,$O394/$I383,$O394-SUM($I403:AB403))))</f>
        <v>0</v>
      </c>
      <c r="AD403" s="33">
        <f>IF($I383="n/a",0,IF(AD$4&lt;=$C403,0,IF(SUM($C403,$I383)&gt;AD$4,$O394/$I383,$O394-SUM($I403:AC403))))</f>
        <v>0</v>
      </c>
      <c r="AE403" s="33">
        <f>IF($I383="n/a",0,IF(AE$4&lt;=$C403,0,IF(SUM($C403,$I383)&gt;AE$4,$O394/$I383,$O394-SUM($I403:AD403))))</f>
        <v>0</v>
      </c>
      <c r="AF403" s="33">
        <f>IF($I383="n/a",0,IF(AF$4&lt;=$C403,0,IF(SUM($C403,$I383)&gt;AF$4,$O394/$I383,$O394-SUM($I403:AE403))))</f>
        <v>0</v>
      </c>
      <c r="AG403" s="33">
        <f>IF($I383="n/a",0,IF(AG$4&lt;=$C403,0,IF(SUM($C403,$I383)&gt;AG$4,$O394/$I383,$O394-SUM($I403:AF403))))</f>
        <v>0</v>
      </c>
      <c r="AH403" s="33">
        <f>IF($I383="n/a",0,IF(AH$4&lt;=$C403,0,IF(SUM($C403,$I383)&gt;AH$4,$O394/$I383,$O394-SUM($I403:AG403))))</f>
        <v>0</v>
      </c>
      <c r="AI403" s="33">
        <f>IF($I383="n/a",0,IF(AI$4&lt;=$C403,0,IF(SUM($C403,$I383)&gt;AI$4,$O394/$I383,$O394-SUM($I403:AH403))))</f>
        <v>0</v>
      </c>
      <c r="AJ403" s="33">
        <f>IF($I383="n/a",0,IF(AJ$4&lt;=$C403,0,IF(SUM($C403,$I383)&gt;AJ$4,$O394/$I383,$O394-SUM($I403:AI403))))</f>
        <v>0</v>
      </c>
      <c r="AK403" s="33">
        <f>IF($I383="n/a",0,IF(AK$4&lt;=$C403,0,IF(SUM($C403,$I383)&gt;AK$4,$O394/$I383,$O394-SUM($I403:AJ403))))</f>
        <v>0</v>
      </c>
      <c r="AL403" s="33">
        <f>IF($I383="n/a",0,IF(AL$4&lt;=$C403,0,IF(SUM($C403,$I383)&gt;AL$4,$O394/$I383,$O394-SUM($I403:AK403))))</f>
        <v>0</v>
      </c>
      <c r="AM403" s="33">
        <f>IF($I383="n/a",0,IF(AM$4&lt;=$C403,0,IF(SUM($C403,$I383)&gt;AM$4,$O394/$I383,$O394-SUM($I403:AL403))))</f>
        <v>0</v>
      </c>
      <c r="AN403" s="33">
        <f>IF($I383="n/a",0,IF(AN$4&lt;=$C403,0,IF(SUM($C403,$I383)&gt;AN$4,$O394/$I383,$O394-SUM($I403:AM403))))</f>
        <v>0</v>
      </c>
      <c r="AO403" s="33">
        <f>IF($I383="n/a",0,IF(AO$4&lt;=$C403,0,IF(SUM($C403,$I383)&gt;AO$4,$O394/$I383,$O394-SUM($I403:AN403))))</f>
        <v>0</v>
      </c>
      <c r="AP403" s="33">
        <f>IF($I383="n/a",0,IF(AP$4&lt;=$C403,0,IF(SUM($C403,$I383)&gt;AP$4,$O394/$I383,$O394-SUM($I403:AO403))))</f>
        <v>0</v>
      </c>
      <c r="AQ403" s="33">
        <f>IF($I383="n/a",0,IF(AQ$4&lt;=$C403,0,IF(SUM($C403,$I383)&gt;AQ$4,$O394/$I383,$O394-SUM($I403:AP403))))</f>
        <v>0</v>
      </c>
      <c r="AR403" s="33">
        <f>IF($I383="n/a",0,IF(AR$4&lt;=$C403,0,IF(SUM($C403,$I383)&gt;AR$4,$O394/$I383,$O394-SUM($I403:AQ403))))</f>
        <v>0</v>
      </c>
      <c r="AS403" s="33">
        <f>IF($I383="n/a",0,IF(AS$4&lt;=$C403,0,IF(SUM($C403,$I383)&gt;AS$4,$O394/$I383,$O394-SUM($I403:AR403))))</f>
        <v>0</v>
      </c>
      <c r="AT403" s="33">
        <f>IF($I383="n/a",0,IF(AT$4&lt;=$C403,0,IF(SUM($C403,$I383)&gt;AT$4,$O394/$I383,$O394-SUM($I403:AS403))))</f>
        <v>0</v>
      </c>
      <c r="AU403" s="33">
        <f>IF($I383="n/a",0,IF(AU$4&lt;=$C403,0,IF(SUM($C403,$I383)&gt;AU$4,$O394/$I383,$O394-SUM($I403:AT403))))</f>
        <v>0</v>
      </c>
      <c r="AV403" s="33">
        <f>IF($I383="n/a",0,IF(AV$4&lt;=$C403,0,IF(SUM($C403,$I383)&gt;AV$4,$O394/$I383,$O394-SUM($I403:AU403))))</f>
        <v>0</v>
      </c>
      <c r="AW403" s="33">
        <f>IF($I383="n/a",0,IF(AW$4&lt;=$C403,0,IF(SUM($C403,$I383)&gt;AW$4,$O394/$I383,$O394-SUM($I403:AV403))))</f>
        <v>0</v>
      </c>
      <c r="AX403" s="33">
        <f>IF($I383="n/a",0,IF(AX$4&lt;=$C403,0,IF(SUM($C403,$I383)&gt;AX$4,$O394/$I383,$O394-SUM($I403:AW403))))</f>
        <v>0</v>
      </c>
      <c r="AY403" s="33">
        <f>IF($I383="n/a",0,IF(AY$4&lt;=$C403,0,IF(SUM($C403,$I383)&gt;AY$4,$O394/$I383,$O394-SUM($I403:AX403))))</f>
        <v>0</v>
      </c>
      <c r="AZ403" s="33">
        <f>IF($I383="n/a",0,IF(AZ$4&lt;=$C403,0,IF(SUM($C403,$I383)&gt;AZ$4,$O394/$I383,$O394-SUM($I403:AY403))))</f>
        <v>0</v>
      </c>
      <c r="BA403" s="33">
        <f>IF($I383="n/a",0,IF(BA$4&lt;=$C403,0,IF(SUM($C403,$I383)&gt;BA$4,$O394/$I383,$O394-SUM($I403:AZ403))))</f>
        <v>0</v>
      </c>
      <c r="BB403" s="33">
        <f>IF($I383="n/a",0,IF(BB$4&lt;=$C403,0,IF(SUM($C403,$I383)&gt;BB$4,$O394/$I383,$O394-SUM($I403:BA403))))</f>
        <v>0</v>
      </c>
      <c r="BC403" s="33">
        <f>IF($I383="n/a",0,IF(BC$4&lt;=$C403,0,IF(SUM($C403,$I383)&gt;BC$4,$O394/$I383,$O394-SUM($I403:BB403))))</f>
        <v>0</v>
      </c>
      <c r="BD403" s="33">
        <f>IF($I383="n/a",0,IF(BD$4&lt;=$C403,0,IF(SUM($C403,$I383)&gt;BD$4,$O394/$I383,$O394-SUM($I403:BC403))))</f>
        <v>0</v>
      </c>
      <c r="BE403" s="33">
        <f>IF($I383="n/a",0,IF(BE$4&lt;=$C403,0,IF(SUM($C403,$I383)&gt;BE$4,$O394/$I383,$O394-SUM($I403:BD403))))</f>
        <v>0</v>
      </c>
      <c r="BF403" s="33">
        <f>IF($I383="n/a",0,IF(BF$4&lt;=$C403,0,IF(SUM($C403,$I383)&gt;BF$4,$O394/$I383,$O394-SUM($I403:BE403))))</f>
        <v>0</v>
      </c>
      <c r="BG403" s="33">
        <f>IF($I383="n/a",0,IF(BG$4&lt;=$C403,0,IF(SUM($C403,$I383)&gt;BG$4,$O394/$I383,$O394-SUM($I403:BF403))))</f>
        <v>0</v>
      </c>
      <c r="BH403" s="33">
        <f>IF($I383="n/a",0,IF(BH$4&lt;=$C403,0,IF(SUM($C403,$I383)&gt;BH$4,$O394/$I383,$O394-SUM($I403:BG403))))</f>
        <v>0</v>
      </c>
      <c r="BI403" s="33">
        <f>IF($I383="n/a",0,IF(BI$4&lt;=$C403,0,IF(SUM($C403,$I383)&gt;BI$4,$O394/$I383,$O394-SUM($I403:BH403))))</f>
        <v>0</v>
      </c>
      <c r="BJ403" s="33">
        <f>IF($I383="n/a",0,IF(BJ$4&lt;=$C403,0,IF(SUM($C403,$I383)&gt;BJ$4,$O394/$I383,$O394-SUM($I403:BI403))))</f>
        <v>0</v>
      </c>
      <c r="BK403" s="33">
        <f>IF($I383="n/a",0,IF(BK$4&lt;=$C403,0,IF(SUM($C403,$I383)&gt;BK$4,$O394/$I383,$O394-SUM($I403:BJ403))))</f>
        <v>0</v>
      </c>
      <c r="BL403" s="33">
        <f>IF($I383="n/a",0,IF(BL$4&lt;=$C403,0,IF(SUM($C403,$I383)&gt;BL$4,$O394/$I383,$O394-SUM($I403:BK403))))</f>
        <v>0</v>
      </c>
      <c r="BM403" s="33">
        <f>IF($I383="n/a",0,IF(BM$4&lt;=$C403,0,IF(SUM($C403,$I383)&gt;BM$4,$O394/$I383,$O394-SUM($I403:BL403))))</f>
        <v>0</v>
      </c>
      <c r="BN403" s="33">
        <f>IF($I383="n/a",0,IF(BN$4&lt;=$C403,0,IF(SUM($C403,$I383)&gt;BN$4,$O394/$I383,$O394-SUM($I403:BM403))))</f>
        <v>0</v>
      </c>
      <c r="BO403" s="33">
        <f>IF($I383="n/a",0,IF(BO$4&lt;=$C403,0,IF(SUM($C403,$I383)&gt;BO$4,$O394/$I383,$O394-SUM($I403:BN403))))</f>
        <v>0</v>
      </c>
      <c r="BP403" s="33">
        <f>IF($I383="n/a",0,IF(BP$4&lt;=$C403,0,IF(SUM($C403,$I383)&gt;BP$4,$O394/$I383,$O394-SUM($I403:BO403))))</f>
        <v>0</v>
      </c>
      <c r="BQ403" s="33">
        <f>IF($I383="n/a",0,IF(BQ$4&lt;=$C403,0,IF(SUM($C403,$I383)&gt;BQ$4,$O394/$I383,$O394-SUM($I403:BP403))))</f>
        <v>0</v>
      </c>
      <c r="BR403" s="33">
        <f>IF($I383="n/a",0,IF(BR$4&lt;=$C403,0,IF(SUM($C403,$I383)&gt;BR$4,$O394/$I383,$O394-SUM($I403:BQ403))))</f>
        <v>0</v>
      </c>
      <c r="BS403" s="33">
        <f>IF($I383="n/a",0,IF(BS$4&lt;=$C403,0,IF(SUM($C403,$I383)&gt;BS$4,$O394/$I383,$O394-SUM($I403:BR403))))</f>
        <v>0</v>
      </c>
      <c r="BT403" s="33">
        <f>IF($I383="n/a",0,IF(BT$4&lt;=$C403,0,IF(SUM($C403,$I383)&gt;BT$4,$O394/$I383,$O394-SUM($I403:BS403))))</f>
        <v>0</v>
      </c>
      <c r="BU403" s="33">
        <f>IF($I383="n/a",0,IF(BU$4&lt;=$C403,0,IF(SUM($C403,$I383)&gt;BU$4,$O394/$I383,$O394-SUM($I403:BT403))))</f>
        <v>0</v>
      </c>
      <c r="BV403" s="33">
        <f>IF($I383="n/a",0,IF(BV$4&lt;=$C403,0,IF(SUM($C403,$I383)&gt;BV$4,$O394/$I383,$O394-SUM($I403:BU403))))</f>
        <v>0</v>
      </c>
      <c r="BW403" s="33">
        <f>IF($I383="n/a",0,IF(BW$4&lt;=$C403,0,IF(SUM($C403,$I383)&gt;BW$4,$O394/$I383,$O394-SUM($I403:BV403))))</f>
        <v>0</v>
      </c>
      <c r="BX403" s="33">
        <f>IF($I383="n/a",0,IF(BX$4&lt;=$C403,0,IF(SUM($C403,$I383)&gt;BX$4,$O394/$I383,$O394-SUM($I403:BW403))))</f>
        <v>0</v>
      </c>
      <c r="BY403" s="33">
        <f>IF($I383="n/a",0,IF(BY$4&lt;=$C403,0,IF(SUM($C403,$I383)&gt;BY$4,$O394/$I383,$O394-SUM($I403:BX403))))</f>
        <v>0</v>
      </c>
      <c r="BZ403" s="33">
        <f>IF($I383="n/a",0,IF(BZ$4&lt;=$C403,0,IF(SUM($C403,$I383)&gt;BZ$4,$O394/$I383,$O394-SUM($I403:BY403))))</f>
        <v>0</v>
      </c>
      <c r="CA403" s="33">
        <f>IF($I383="n/a",0,IF(CA$4&lt;=$C403,0,IF(SUM($C403,$I383)&gt;CA$4,$O394/$I383,$O394-SUM($I403:BZ403))))</f>
        <v>0</v>
      </c>
      <c r="CB403" s="33">
        <f>IF($I383="n/a",0,IF(CB$4&lt;=$C403,0,IF(SUM($C403,$I383)&gt;CB$4,$O394/$I383,$O394-SUM($I403:CA403))))</f>
        <v>0</v>
      </c>
      <c r="CC403" s="33">
        <f>IF($I383="n/a",0,IF(CC$4&lt;=$C403,0,IF(SUM($C403,$I383)&gt;CC$4,$O394/$I383,$O394-SUM($I403:CB403))))</f>
        <v>0</v>
      </c>
      <c r="CD403" s="33">
        <f>IF($I383="n/a",0,IF(CD$4&lt;=$C403,0,IF(SUM($C403,$I383)&gt;CD$4,$O394/$I383,$O394-SUM($I403:CC403))))</f>
        <v>0</v>
      </c>
      <c r="CE403" s="33">
        <f>IF($I383="n/a",0,IF(CE$4&lt;=$C403,0,IF(SUM($C403,$I383)&gt;CE$4,$O394/$I383,$O394-SUM($I403:CD403))))</f>
        <v>0</v>
      </c>
      <c r="CF403" s="33">
        <f>IF($I383="n/a",0,IF(CF$4&lt;=$C403,0,IF(SUM($C403,$I383)&gt;CF$4,$O394/$I383,$O394-SUM($I403:CE403))))</f>
        <v>0</v>
      </c>
    </row>
    <row r="404" spans="1:84" s="7" customFormat="1" ht="12.75" customHeight="1">
      <c r="A404" s="218"/>
      <c r="C404" s="202">
        <v>2022</v>
      </c>
      <c r="D404" s="21" t="s">
        <v>52</v>
      </c>
      <c r="E404" s="219" t="s">
        <v>197</v>
      </c>
      <c r="I404" s="33"/>
      <c r="J404" s="33">
        <f>IF($I383="n/a",0,IF(J$4&lt;=$C404,0,IF(SUM($C404,$I383)&gt;J$4,$P394/$I383,$P394-SUM($I404:I404))))</f>
        <v>0</v>
      </c>
      <c r="K404" s="33">
        <f>IF($I383="n/a",0,IF(K$4&lt;=$C404,0,IF(SUM($C404,$I383)&gt;K$4,$P394/$I383,$P394-SUM($I404:J404))))</f>
        <v>0</v>
      </c>
      <c r="L404" s="33">
        <f>IF($I383="n/a",0,IF(L$4&lt;=$C404,0,IF(SUM($C404,$I383)&gt;L$4,$P394/$I383,$P394-SUM($I404:K404))))</f>
        <v>0</v>
      </c>
      <c r="M404" s="33">
        <f>IF($I383="n/a",0,IF(M$4&lt;=$C404,0,IF(SUM($C404,$I383)&gt;M$4,$P394/$I383,$P394-SUM($I404:L404))))</f>
        <v>0</v>
      </c>
      <c r="N404" s="33">
        <f>IF($I383="n/a",0,IF(N$4&lt;=$C404,0,IF(SUM($C404,$I383)&gt;N$4,$P394/$I383,$P394-SUM($I404:M404))))</f>
        <v>0</v>
      </c>
      <c r="O404" s="33">
        <f>IF($I383="n/a",0,IF(O$4&lt;=$C404,0,IF(SUM($C404,$I383)&gt;O$4,$P394/$I383,$P394-SUM($I404:N404))))</f>
        <v>0</v>
      </c>
      <c r="P404" s="33">
        <f>IF($I383="n/a",0,IF(P$4&lt;=$C404,0,IF(SUM($C404,$I383)&gt;P$4,$P394/$I383,$P394-SUM($I404:O404))))</f>
        <v>0</v>
      </c>
      <c r="Q404" s="33">
        <f>IF($I383="n/a",0,IF(Q$4&lt;=$C404,0,IF(SUM($C404,$I383)&gt;Q$4,$P394/$I383,$P394-SUM($I404:P404))))</f>
        <v>0</v>
      </c>
      <c r="R404" s="33">
        <f>IF($I383="n/a",0,IF(R$4&lt;=$C404,0,IF(SUM($C404,$I383)&gt;R$4,$P394/$I383,$P394-SUM($I404:Q404))))</f>
        <v>0</v>
      </c>
      <c r="S404" s="33">
        <f>IF($I383="n/a",0,IF(S$4&lt;=$C404,0,IF(SUM($C404,$I383)&gt;S$4,$P394/$I383,$P394-SUM($I404:R404))))</f>
        <v>0</v>
      </c>
      <c r="T404" s="33">
        <f>IF($I383="n/a",0,IF(T$4&lt;=$C404,0,IF(SUM($C404,$I383)&gt;T$4,$P394/$I383,$P394-SUM($I404:S404))))</f>
        <v>0</v>
      </c>
      <c r="U404" s="33">
        <f>IF($I383="n/a",0,IF(U$4&lt;=$C404,0,IF(SUM($C404,$I383)&gt;U$4,$P394/$I383,$P394-SUM($I404:T404))))</f>
        <v>0</v>
      </c>
      <c r="V404" s="33">
        <f>IF($I383="n/a",0,IF(V$4&lt;=$C404,0,IF(SUM($C404,$I383)&gt;V$4,$P394/$I383,$P394-SUM($I404:U404))))</f>
        <v>0</v>
      </c>
      <c r="W404" s="33">
        <f>IF($I383="n/a",0,IF(W$4&lt;=$C404,0,IF(SUM($C404,$I383)&gt;W$4,$P394/$I383,$P394-SUM($I404:V404))))</f>
        <v>0</v>
      </c>
      <c r="X404" s="33">
        <f>IF($I383="n/a",0,IF(X$4&lt;=$C404,0,IF(SUM($C404,$I383)&gt;X$4,$P394/$I383,$P394-SUM($I404:W404))))</f>
        <v>0</v>
      </c>
      <c r="Y404" s="33">
        <f>IF($I383="n/a",0,IF(Y$4&lt;=$C404,0,IF(SUM($C404,$I383)&gt;Y$4,$P394/$I383,$P394-SUM($I404:X404))))</f>
        <v>0</v>
      </c>
      <c r="Z404" s="33">
        <f>IF($I383="n/a",0,IF(Z$4&lt;=$C404,0,IF(SUM($C404,$I383)&gt;Z$4,$P394/$I383,$P394-SUM($I404:Y404))))</f>
        <v>0</v>
      </c>
      <c r="AA404" s="33">
        <f>IF($I383="n/a",0,IF(AA$4&lt;=$C404,0,IF(SUM($C404,$I383)&gt;AA$4,$P394/$I383,$P394-SUM($I404:Z404))))</f>
        <v>0</v>
      </c>
      <c r="AB404" s="33">
        <f>IF($I383="n/a",0,IF(AB$4&lt;=$C404,0,IF(SUM($C404,$I383)&gt;AB$4,$P394/$I383,$P394-SUM($I404:AA404))))</f>
        <v>0</v>
      </c>
      <c r="AC404" s="33">
        <f>IF($I383="n/a",0,IF(AC$4&lt;=$C404,0,IF(SUM($C404,$I383)&gt;AC$4,$P394/$I383,$P394-SUM($I404:AB404))))</f>
        <v>0</v>
      </c>
      <c r="AD404" s="33">
        <f>IF($I383="n/a",0,IF(AD$4&lt;=$C404,0,IF(SUM($C404,$I383)&gt;AD$4,$P394/$I383,$P394-SUM($I404:AC404))))</f>
        <v>0</v>
      </c>
      <c r="AE404" s="33">
        <f>IF($I383="n/a",0,IF(AE$4&lt;=$C404,0,IF(SUM($C404,$I383)&gt;AE$4,$P394/$I383,$P394-SUM($I404:AD404))))</f>
        <v>0</v>
      </c>
      <c r="AF404" s="33">
        <f>IF($I383="n/a",0,IF(AF$4&lt;=$C404,0,IF(SUM($C404,$I383)&gt;AF$4,$P394/$I383,$P394-SUM($I404:AE404))))</f>
        <v>0</v>
      </c>
      <c r="AG404" s="33">
        <f>IF($I383="n/a",0,IF(AG$4&lt;=$C404,0,IF(SUM($C404,$I383)&gt;AG$4,$P394/$I383,$P394-SUM($I404:AF404))))</f>
        <v>0</v>
      </c>
      <c r="AH404" s="33">
        <f>IF($I383="n/a",0,IF(AH$4&lt;=$C404,0,IF(SUM($C404,$I383)&gt;AH$4,$P394/$I383,$P394-SUM($I404:AG404))))</f>
        <v>0</v>
      </c>
      <c r="AI404" s="33">
        <f>IF($I383="n/a",0,IF(AI$4&lt;=$C404,0,IF(SUM($C404,$I383)&gt;AI$4,$P394/$I383,$P394-SUM($I404:AH404))))</f>
        <v>0</v>
      </c>
      <c r="AJ404" s="33">
        <f>IF($I383="n/a",0,IF(AJ$4&lt;=$C404,0,IF(SUM($C404,$I383)&gt;AJ$4,$P394/$I383,$P394-SUM($I404:AI404))))</f>
        <v>0</v>
      </c>
      <c r="AK404" s="33">
        <f>IF($I383="n/a",0,IF(AK$4&lt;=$C404,0,IF(SUM($C404,$I383)&gt;AK$4,$P394/$I383,$P394-SUM($I404:AJ404))))</f>
        <v>0</v>
      </c>
      <c r="AL404" s="33">
        <f>IF($I383="n/a",0,IF(AL$4&lt;=$C404,0,IF(SUM($C404,$I383)&gt;AL$4,$P394/$I383,$P394-SUM($I404:AK404))))</f>
        <v>0</v>
      </c>
      <c r="AM404" s="33">
        <f>IF($I383="n/a",0,IF(AM$4&lt;=$C404,0,IF(SUM($C404,$I383)&gt;AM$4,$P394/$I383,$P394-SUM($I404:AL404))))</f>
        <v>0</v>
      </c>
      <c r="AN404" s="33">
        <f>IF($I383="n/a",0,IF(AN$4&lt;=$C404,0,IF(SUM($C404,$I383)&gt;AN$4,$P394/$I383,$P394-SUM($I404:AM404))))</f>
        <v>0</v>
      </c>
      <c r="AO404" s="33">
        <f>IF($I383="n/a",0,IF(AO$4&lt;=$C404,0,IF(SUM($C404,$I383)&gt;AO$4,$P394/$I383,$P394-SUM($I404:AN404))))</f>
        <v>0</v>
      </c>
      <c r="AP404" s="33">
        <f>IF($I383="n/a",0,IF(AP$4&lt;=$C404,0,IF(SUM($C404,$I383)&gt;AP$4,$P394/$I383,$P394-SUM($I404:AO404))))</f>
        <v>0</v>
      </c>
      <c r="AQ404" s="33">
        <f>IF($I383="n/a",0,IF(AQ$4&lt;=$C404,0,IF(SUM($C404,$I383)&gt;AQ$4,$P394/$I383,$P394-SUM($I404:AP404))))</f>
        <v>0</v>
      </c>
      <c r="AR404" s="33">
        <f>IF($I383="n/a",0,IF(AR$4&lt;=$C404,0,IF(SUM($C404,$I383)&gt;AR$4,$P394/$I383,$P394-SUM($I404:AQ404))))</f>
        <v>0</v>
      </c>
      <c r="AS404" s="33">
        <f>IF($I383="n/a",0,IF(AS$4&lt;=$C404,0,IF(SUM($C404,$I383)&gt;AS$4,$P394/$I383,$P394-SUM($I404:AR404))))</f>
        <v>0</v>
      </c>
      <c r="AT404" s="33">
        <f>IF($I383="n/a",0,IF(AT$4&lt;=$C404,0,IF(SUM($C404,$I383)&gt;AT$4,$P394/$I383,$P394-SUM($I404:AS404))))</f>
        <v>0</v>
      </c>
      <c r="AU404" s="33">
        <f>IF($I383="n/a",0,IF(AU$4&lt;=$C404,0,IF(SUM($C404,$I383)&gt;AU$4,$P394/$I383,$P394-SUM($I404:AT404))))</f>
        <v>0</v>
      </c>
      <c r="AV404" s="33">
        <f>IF($I383="n/a",0,IF(AV$4&lt;=$C404,0,IF(SUM($C404,$I383)&gt;AV$4,$P394/$I383,$P394-SUM($I404:AU404))))</f>
        <v>0</v>
      </c>
      <c r="AW404" s="33">
        <f>IF($I383="n/a",0,IF(AW$4&lt;=$C404,0,IF(SUM($C404,$I383)&gt;AW$4,$P394/$I383,$P394-SUM($I404:AV404))))</f>
        <v>0</v>
      </c>
      <c r="AX404" s="33">
        <f>IF($I383="n/a",0,IF(AX$4&lt;=$C404,0,IF(SUM($C404,$I383)&gt;AX$4,$P394/$I383,$P394-SUM($I404:AW404))))</f>
        <v>0</v>
      </c>
      <c r="AY404" s="33">
        <f>IF($I383="n/a",0,IF(AY$4&lt;=$C404,0,IF(SUM($C404,$I383)&gt;AY$4,$P394/$I383,$P394-SUM($I404:AX404))))</f>
        <v>0</v>
      </c>
      <c r="AZ404" s="33">
        <f>IF($I383="n/a",0,IF(AZ$4&lt;=$C404,0,IF(SUM($C404,$I383)&gt;AZ$4,$P394/$I383,$P394-SUM($I404:AY404))))</f>
        <v>0</v>
      </c>
      <c r="BA404" s="33">
        <f>IF($I383="n/a",0,IF(BA$4&lt;=$C404,0,IF(SUM($C404,$I383)&gt;BA$4,$P394/$I383,$P394-SUM($I404:AZ404))))</f>
        <v>0</v>
      </c>
      <c r="BB404" s="33">
        <f>IF($I383="n/a",0,IF(BB$4&lt;=$C404,0,IF(SUM($C404,$I383)&gt;BB$4,$P394/$I383,$P394-SUM($I404:BA404))))</f>
        <v>0</v>
      </c>
      <c r="BC404" s="33">
        <f>IF($I383="n/a",0,IF(BC$4&lt;=$C404,0,IF(SUM($C404,$I383)&gt;BC$4,$P394/$I383,$P394-SUM($I404:BB404))))</f>
        <v>0</v>
      </c>
      <c r="BD404" s="33">
        <f>IF($I383="n/a",0,IF(BD$4&lt;=$C404,0,IF(SUM($C404,$I383)&gt;BD$4,$P394/$I383,$P394-SUM($I404:BC404))))</f>
        <v>0</v>
      </c>
      <c r="BE404" s="33">
        <f>IF($I383="n/a",0,IF(BE$4&lt;=$C404,0,IF(SUM($C404,$I383)&gt;BE$4,$P394/$I383,$P394-SUM($I404:BD404))))</f>
        <v>0</v>
      </c>
      <c r="BF404" s="33">
        <f>IF($I383="n/a",0,IF(BF$4&lt;=$C404,0,IF(SUM($C404,$I383)&gt;BF$4,$P394/$I383,$P394-SUM($I404:BE404))))</f>
        <v>0</v>
      </c>
      <c r="BG404" s="33">
        <f>IF($I383="n/a",0,IF(BG$4&lt;=$C404,0,IF(SUM($C404,$I383)&gt;BG$4,$P394/$I383,$P394-SUM($I404:BF404))))</f>
        <v>0</v>
      </c>
      <c r="BH404" s="33">
        <f>IF($I383="n/a",0,IF(BH$4&lt;=$C404,0,IF(SUM($C404,$I383)&gt;BH$4,$P394/$I383,$P394-SUM($I404:BG404))))</f>
        <v>0</v>
      </c>
      <c r="BI404" s="33">
        <f>IF($I383="n/a",0,IF(BI$4&lt;=$C404,0,IF(SUM($C404,$I383)&gt;BI$4,$P394/$I383,$P394-SUM($I404:BH404))))</f>
        <v>0</v>
      </c>
      <c r="BJ404" s="33">
        <f>IF($I383="n/a",0,IF(BJ$4&lt;=$C404,0,IF(SUM($C404,$I383)&gt;BJ$4,$P394/$I383,$P394-SUM($I404:BI404))))</f>
        <v>0</v>
      </c>
      <c r="BK404" s="33">
        <f>IF($I383="n/a",0,IF(BK$4&lt;=$C404,0,IF(SUM($C404,$I383)&gt;BK$4,$P394/$I383,$P394-SUM($I404:BJ404))))</f>
        <v>0</v>
      </c>
      <c r="BL404" s="33">
        <f>IF($I383="n/a",0,IF(BL$4&lt;=$C404,0,IF(SUM($C404,$I383)&gt;BL$4,$P394/$I383,$P394-SUM($I404:BK404))))</f>
        <v>0</v>
      </c>
      <c r="BM404" s="33">
        <f>IF($I383="n/a",0,IF(BM$4&lt;=$C404,0,IF(SUM($C404,$I383)&gt;BM$4,$P394/$I383,$P394-SUM($I404:BL404))))</f>
        <v>0</v>
      </c>
      <c r="BN404" s="33">
        <f>IF($I383="n/a",0,IF(BN$4&lt;=$C404,0,IF(SUM($C404,$I383)&gt;BN$4,$P394/$I383,$P394-SUM($I404:BM404))))</f>
        <v>0</v>
      </c>
      <c r="BO404" s="33">
        <f>IF($I383="n/a",0,IF(BO$4&lt;=$C404,0,IF(SUM($C404,$I383)&gt;BO$4,$P394/$I383,$P394-SUM($I404:BN404))))</f>
        <v>0</v>
      </c>
      <c r="BP404" s="33">
        <f>IF($I383="n/a",0,IF(BP$4&lt;=$C404,0,IF(SUM($C404,$I383)&gt;BP$4,$P394/$I383,$P394-SUM($I404:BO404))))</f>
        <v>0</v>
      </c>
      <c r="BQ404" s="33">
        <f>IF($I383="n/a",0,IF(BQ$4&lt;=$C404,0,IF(SUM($C404,$I383)&gt;BQ$4,$P394/$I383,$P394-SUM($I404:BP404))))</f>
        <v>0</v>
      </c>
      <c r="BR404" s="33">
        <f>IF($I383="n/a",0,IF(BR$4&lt;=$C404,0,IF(SUM($C404,$I383)&gt;BR$4,$P394/$I383,$P394-SUM($I404:BQ404))))</f>
        <v>0</v>
      </c>
      <c r="BS404" s="33">
        <f>IF($I383="n/a",0,IF(BS$4&lt;=$C404,0,IF(SUM($C404,$I383)&gt;BS$4,$P394/$I383,$P394-SUM($I404:BR404))))</f>
        <v>0</v>
      </c>
      <c r="BT404" s="33">
        <f>IF($I383="n/a",0,IF(BT$4&lt;=$C404,0,IF(SUM($C404,$I383)&gt;BT$4,$P394/$I383,$P394-SUM($I404:BS404))))</f>
        <v>0</v>
      </c>
      <c r="BU404" s="33">
        <f>IF($I383="n/a",0,IF(BU$4&lt;=$C404,0,IF(SUM($C404,$I383)&gt;BU$4,$P394/$I383,$P394-SUM($I404:BT404))))</f>
        <v>0</v>
      </c>
      <c r="BV404" s="33">
        <f>IF($I383="n/a",0,IF(BV$4&lt;=$C404,0,IF(SUM($C404,$I383)&gt;BV$4,$P394/$I383,$P394-SUM($I404:BU404))))</f>
        <v>0</v>
      </c>
      <c r="BW404" s="33">
        <f>IF($I383="n/a",0,IF(BW$4&lt;=$C404,0,IF(SUM($C404,$I383)&gt;BW$4,$P394/$I383,$P394-SUM($I404:BV404))))</f>
        <v>0</v>
      </c>
      <c r="BX404" s="33">
        <f>IF($I383="n/a",0,IF(BX$4&lt;=$C404,0,IF(SUM($C404,$I383)&gt;BX$4,$P394/$I383,$P394-SUM($I404:BW404))))</f>
        <v>0</v>
      </c>
      <c r="BY404" s="33">
        <f>IF($I383="n/a",0,IF(BY$4&lt;=$C404,0,IF(SUM($C404,$I383)&gt;BY$4,$P394/$I383,$P394-SUM($I404:BX404))))</f>
        <v>0</v>
      </c>
      <c r="BZ404" s="33">
        <f>IF($I383="n/a",0,IF(BZ$4&lt;=$C404,0,IF(SUM($C404,$I383)&gt;BZ$4,$P394/$I383,$P394-SUM($I404:BY404))))</f>
        <v>0</v>
      </c>
      <c r="CA404" s="33">
        <f>IF($I383="n/a",0,IF(CA$4&lt;=$C404,0,IF(SUM($C404,$I383)&gt;CA$4,$P394/$I383,$P394-SUM($I404:BZ404))))</f>
        <v>0</v>
      </c>
      <c r="CB404" s="33">
        <f>IF($I383="n/a",0,IF(CB$4&lt;=$C404,0,IF(SUM($C404,$I383)&gt;CB$4,$P394/$I383,$P394-SUM($I404:CA404))))</f>
        <v>0</v>
      </c>
      <c r="CC404" s="33">
        <f>IF($I383="n/a",0,IF(CC$4&lt;=$C404,0,IF(SUM($C404,$I383)&gt;CC$4,$P394/$I383,$P394-SUM($I404:CB404))))</f>
        <v>0</v>
      </c>
      <c r="CD404" s="33">
        <f>IF($I383="n/a",0,IF(CD$4&lt;=$C404,0,IF(SUM($C404,$I383)&gt;CD$4,$P394/$I383,$P394-SUM($I404:CC404))))</f>
        <v>0</v>
      </c>
      <c r="CE404" s="33">
        <f>IF($I383="n/a",0,IF(CE$4&lt;=$C404,0,IF(SUM($C404,$I383)&gt;CE$4,$P394/$I383,$P394-SUM($I404:CD404))))</f>
        <v>0</v>
      </c>
      <c r="CF404" s="33">
        <f>IF($I383="n/a",0,IF(CF$4&lt;=$C404,0,IF(SUM($C404,$I383)&gt;CF$4,$P394/$I383,$P394-SUM($I404:CE404))))</f>
        <v>0</v>
      </c>
    </row>
    <row r="405" spans="1:84" ht="12.75" customHeight="1">
      <c r="C405" s="202">
        <v>2023</v>
      </c>
      <c r="D405" s="21" t="s">
        <v>53</v>
      </c>
      <c r="E405" s="21" t="s">
        <v>197</v>
      </c>
      <c r="I405" s="31"/>
      <c r="J405" s="31">
        <f>IF($I383="n/a",0,IF(J$4&lt;=$C405,0,IF(SUM($C405,$I383)&gt;J$4,$Q394/$I383,$Q394-SUM($I405:I405))))</f>
        <v>0</v>
      </c>
      <c r="K405" s="31">
        <f>IF($I383="n/a",0,IF(K$4&lt;=$C405,0,IF(SUM($C405,$I383)&gt;K$4,$Q394/$I383,$Q394-SUM($I405:J405))))</f>
        <v>0</v>
      </c>
      <c r="L405" s="31">
        <f>IF($I383="n/a",0,IF(L$4&lt;=$C405,0,IF(SUM($C405,$I383)&gt;L$4,$Q394/$I383,$Q394-SUM($I405:K405))))</f>
        <v>0</v>
      </c>
      <c r="M405" s="31">
        <f>IF($I383="n/a",0,IF(M$4&lt;=$C405,0,IF(SUM($C405,$I383)&gt;M$4,$Q394/$I383,$Q394-SUM($I405:L405))))</f>
        <v>0</v>
      </c>
      <c r="N405" s="31">
        <f>IF($I383="n/a",0,IF(N$4&lt;=$C405,0,IF(SUM($C405,$I383)&gt;N$4,$Q394/$I383,$Q394-SUM($I405:M405))))</f>
        <v>0</v>
      </c>
      <c r="O405" s="31">
        <f>IF($I383="n/a",0,IF(O$4&lt;=$C405,0,IF(SUM($C405,$I383)&gt;O$4,$Q394/$I383,$Q394-SUM($I405:N405))))</f>
        <v>0</v>
      </c>
      <c r="P405" s="31">
        <f>IF($I383="n/a",0,IF(P$4&lt;=$C405,0,IF(SUM($C405,$I383)&gt;P$4,$Q394/$I383,$Q394-SUM($I405:O405))))</f>
        <v>0</v>
      </c>
      <c r="Q405" s="31">
        <f>IF($I383="n/a",0,IF(Q$4&lt;=$C405,0,IF(SUM($C405,$I383)&gt;Q$4,$Q394/$I383,$Q394-SUM($I405:P405))))</f>
        <v>0</v>
      </c>
      <c r="R405" s="31">
        <f>IF($I383="n/a",0,IF(R$4&lt;=$C405,0,IF(SUM($C405,$I383)&gt;R$4,$Q394/$I383,$Q394-SUM($I405:Q405))))</f>
        <v>0</v>
      </c>
      <c r="S405" s="31">
        <f>IF($I383="n/a",0,IF(S$4&lt;=$C405,0,IF(SUM($C405,$I383)&gt;S$4,$Q394/$I383,$Q394-SUM($I405:R405))))</f>
        <v>0</v>
      </c>
      <c r="T405" s="31">
        <f>IF($I383="n/a",0,IF(T$4&lt;=$C405,0,IF(SUM($C405,$I383)&gt;T$4,$Q394/$I383,$Q394-SUM($I405:S405))))</f>
        <v>0</v>
      </c>
      <c r="U405" s="31">
        <f>IF($I383="n/a",0,IF(U$4&lt;=$C405,0,IF(SUM($C405,$I383)&gt;U$4,$Q394/$I383,$Q394-SUM($I405:T405))))</f>
        <v>0</v>
      </c>
      <c r="V405" s="31">
        <f>IF($I383="n/a",0,IF(V$4&lt;=$C405,0,IF(SUM($C405,$I383)&gt;V$4,$Q394/$I383,$Q394-SUM($I405:U405))))</f>
        <v>0</v>
      </c>
      <c r="W405" s="31">
        <f>IF($I383="n/a",0,IF(W$4&lt;=$C405,0,IF(SUM($C405,$I383)&gt;W$4,$Q394/$I383,$Q394-SUM($I405:V405))))</f>
        <v>0</v>
      </c>
      <c r="X405" s="31">
        <f>IF($I383="n/a",0,IF(X$4&lt;=$C405,0,IF(SUM($C405,$I383)&gt;X$4,$Q394/$I383,$Q394-SUM($I405:W405))))</f>
        <v>0</v>
      </c>
      <c r="Y405" s="31">
        <f>IF($I383="n/a",0,IF(Y$4&lt;=$C405,0,IF(SUM($C405,$I383)&gt;Y$4,$Q394/$I383,$Q394-SUM($I405:X405))))</f>
        <v>0</v>
      </c>
      <c r="Z405" s="31">
        <f>IF($I383="n/a",0,IF(Z$4&lt;=$C405,0,IF(SUM($C405,$I383)&gt;Z$4,$Q394/$I383,$Q394-SUM($I405:Y405))))</f>
        <v>0</v>
      </c>
      <c r="AA405" s="31">
        <f>IF($I383="n/a",0,IF(AA$4&lt;=$C405,0,IF(SUM($C405,$I383)&gt;AA$4,$Q394/$I383,$Q394-SUM($I405:Z405))))</f>
        <v>0</v>
      </c>
      <c r="AB405" s="31">
        <f>IF($I383="n/a",0,IF(AB$4&lt;=$C405,0,IF(SUM($C405,$I383)&gt;AB$4,$Q394/$I383,$Q394-SUM($I405:AA405))))</f>
        <v>0</v>
      </c>
      <c r="AC405" s="31">
        <f>IF($I383="n/a",0,IF(AC$4&lt;=$C405,0,IF(SUM($C405,$I383)&gt;AC$4,$Q394/$I383,$Q394-SUM($I405:AB405))))</f>
        <v>0</v>
      </c>
      <c r="AD405" s="31">
        <f>IF($I383="n/a",0,IF(AD$4&lt;=$C405,0,IF(SUM($C405,$I383)&gt;AD$4,$Q394/$I383,$Q394-SUM($I405:AC405))))</f>
        <v>0</v>
      </c>
      <c r="AE405" s="31">
        <f>IF($I383="n/a",0,IF(AE$4&lt;=$C405,0,IF(SUM($C405,$I383)&gt;AE$4,$Q394/$I383,$Q394-SUM($I405:AD405))))</f>
        <v>0</v>
      </c>
      <c r="AF405" s="31">
        <f>IF($I383="n/a",0,IF(AF$4&lt;=$C405,0,IF(SUM($C405,$I383)&gt;AF$4,$Q394/$I383,$Q394-SUM($I405:AE405))))</f>
        <v>0</v>
      </c>
      <c r="AG405" s="31">
        <f>IF($I383="n/a",0,IF(AG$4&lt;=$C405,0,IF(SUM($C405,$I383)&gt;AG$4,$Q394/$I383,$Q394-SUM($I405:AF405))))</f>
        <v>0</v>
      </c>
      <c r="AH405" s="31">
        <f>IF($I383="n/a",0,IF(AH$4&lt;=$C405,0,IF(SUM($C405,$I383)&gt;AH$4,$Q394/$I383,$Q394-SUM($I405:AG405))))</f>
        <v>0</v>
      </c>
      <c r="AI405" s="31">
        <f>IF($I383="n/a",0,IF(AI$4&lt;=$C405,0,IF(SUM($C405,$I383)&gt;AI$4,$Q394/$I383,$Q394-SUM($I405:AH405))))</f>
        <v>0</v>
      </c>
      <c r="AJ405" s="31">
        <f>IF($I383="n/a",0,IF(AJ$4&lt;=$C405,0,IF(SUM($C405,$I383)&gt;AJ$4,$Q394/$I383,$Q394-SUM($I405:AI405))))</f>
        <v>0</v>
      </c>
      <c r="AK405" s="31">
        <f>IF($I383="n/a",0,IF(AK$4&lt;=$C405,0,IF(SUM($C405,$I383)&gt;AK$4,$Q394/$I383,$Q394-SUM($I405:AJ405))))</f>
        <v>0</v>
      </c>
      <c r="AL405" s="31">
        <f>IF($I383="n/a",0,IF(AL$4&lt;=$C405,0,IF(SUM($C405,$I383)&gt;AL$4,$Q394/$I383,$Q394-SUM($I405:AK405))))</f>
        <v>0</v>
      </c>
      <c r="AM405" s="31">
        <f>IF($I383="n/a",0,IF(AM$4&lt;=$C405,0,IF(SUM($C405,$I383)&gt;AM$4,$Q394/$I383,$Q394-SUM($I405:AL405))))</f>
        <v>0</v>
      </c>
      <c r="AN405" s="31">
        <f>IF($I383="n/a",0,IF(AN$4&lt;=$C405,0,IF(SUM($C405,$I383)&gt;AN$4,$Q394/$I383,$Q394-SUM($I405:AM405))))</f>
        <v>0</v>
      </c>
      <c r="AO405" s="31">
        <f>IF($I383="n/a",0,IF(AO$4&lt;=$C405,0,IF(SUM($C405,$I383)&gt;AO$4,$Q394/$I383,$Q394-SUM($I405:AN405))))</f>
        <v>0</v>
      </c>
      <c r="AP405" s="31">
        <f>IF($I383="n/a",0,IF(AP$4&lt;=$C405,0,IF(SUM($C405,$I383)&gt;AP$4,$Q394/$I383,$Q394-SUM($I405:AO405))))</f>
        <v>0</v>
      </c>
      <c r="AQ405" s="31">
        <f>IF($I383="n/a",0,IF(AQ$4&lt;=$C405,0,IF(SUM($C405,$I383)&gt;AQ$4,$Q394/$I383,$Q394-SUM($I405:AP405))))</f>
        <v>0</v>
      </c>
      <c r="AR405" s="31">
        <f>IF($I383="n/a",0,IF(AR$4&lt;=$C405,0,IF(SUM($C405,$I383)&gt;AR$4,$Q394/$I383,$Q394-SUM($I405:AQ405))))</f>
        <v>0</v>
      </c>
      <c r="AS405" s="31">
        <f>IF($I383="n/a",0,IF(AS$4&lt;=$C405,0,IF(SUM($C405,$I383)&gt;AS$4,$Q394/$I383,$Q394-SUM($I405:AR405))))</f>
        <v>0</v>
      </c>
      <c r="AT405" s="31">
        <f>IF($I383="n/a",0,IF(AT$4&lt;=$C405,0,IF(SUM($C405,$I383)&gt;AT$4,$Q394/$I383,$Q394-SUM($I405:AS405))))</f>
        <v>0</v>
      </c>
      <c r="AU405" s="31">
        <f>IF($I383="n/a",0,IF(AU$4&lt;=$C405,0,IF(SUM($C405,$I383)&gt;AU$4,$Q394/$I383,$Q394-SUM($I405:AT405))))</f>
        <v>0</v>
      </c>
      <c r="AV405" s="31">
        <f>IF($I383="n/a",0,IF(AV$4&lt;=$C405,0,IF(SUM($C405,$I383)&gt;AV$4,$Q394/$I383,$Q394-SUM($I405:AU405))))</f>
        <v>0</v>
      </c>
      <c r="AW405" s="31">
        <f>IF($I383="n/a",0,IF(AW$4&lt;=$C405,0,IF(SUM($C405,$I383)&gt;AW$4,$Q394/$I383,$Q394-SUM($I405:AV405))))</f>
        <v>0</v>
      </c>
      <c r="AX405" s="31">
        <f>IF($I383="n/a",0,IF(AX$4&lt;=$C405,0,IF(SUM($C405,$I383)&gt;AX$4,$Q394/$I383,$Q394-SUM($I405:AW405))))</f>
        <v>0</v>
      </c>
      <c r="AY405" s="31">
        <f>IF($I383="n/a",0,IF(AY$4&lt;=$C405,0,IF(SUM($C405,$I383)&gt;AY$4,$Q394/$I383,$Q394-SUM($I405:AX405))))</f>
        <v>0</v>
      </c>
      <c r="AZ405" s="31">
        <f>IF($I383="n/a",0,IF(AZ$4&lt;=$C405,0,IF(SUM($C405,$I383)&gt;AZ$4,$Q394/$I383,$Q394-SUM($I405:AY405))))</f>
        <v>0</v>
      </c>
      <c r="BA405" s="31">
        <f>IF($I383="n/a",0,IF(BA$4&lt;=$C405,0,IF(SUM($C405,$I383)&gt;BA$4,$Q394/$I383,$Q394-SUM($I405:AZ405))))</f>
        <v>0</v>
      </c>
      <c r="BB405" s="31">
        <f>IF($I383="n/a",0,IF(BB$4&lt;=$C405,0,IF(SUM($C405,$I383)&gt;BB$4,$Q394/$I383,$Q394-SUM($I405:BA405))))</f>
        <v>0</v>
      </c>
      <c r="BC405" s="31">
        <f>IF($I383="n/a",0,IF(BC$4&lt;=$C405,0,IF(SUM($C405,$I383)&gt;BC$4,$Q394/$I383,$Q394-SUM($I405:BB405))))</f>
        <v>0</v>
      </c>
      <c r="BD405" s="31">
        <f>IF($I383="n/a",0,IF(BD$4&lt;=$C405,0,IF(SUM($C405,$I383)&gt;BD$4,$Q394/$I383,$Q394-SUM($I405:BC405))))</f>
        <v>0</v>
      </c>
      <c r="BE405" s="31">
        <f>IF($I383="n/a",0,IF(BE$4&lt;=$C405,0,IF(SUM($C405,$I383)&gt;BE$4,$Q394/$I383,$Q394-SUM($I405:BD405))))</f>
        <v>0</v>
      </c>
      <c r="BF405" s="31">
        <f>IF($I383="n/a",0,IF(BF$4&lt;=$C405,0,IF(SUM($C405,$I383)&gt;BF$4,$Q394/$I383,$Q394-SUM($I405:BE405))))</f>
        <v>0</v>
      </c>
      <c r="BG405" s="31">
        <f>IF($I383="n/a",0,IF(BG$4&lt;=$C405,0,IF(SUM($C405,$I383)&gt;BG$4,$Q394/$I383,$Q394-SUM($I405:BF405))))</f>
        <v>0</v>
      </c>
      <c r="BH405" s="31">
        <f>IF($I383="n/a",0,IF(BH$4&lt;=$C405,0,IF(SUM($C405,$I383)&gt;BH$4,$Q394/$I383,$Q394-SUM($I405:BG405))))</f>
        <v>0</v>
      </c>
      <c r="BI405" s="31">
        <f>IF($I383="n/a",0,IF(BI$4&lt;=$C405,0,IF(SUM($C405,$I383)&gt;BI$4,$Q394/$I383,$Q394-SUM($I405:BH405))))</f>
        <v>0</v>
      </c>
      <c r="BJ405" s="31">
        <f>IF($I383="n/a",0,IF(BJ$4&lt;=$C405,0,IF(SUM($C405,$I383)&gt;BJ$4,$Q394/$I383,$Q394-SUM($I405:BI405))))</f>
        <v>0</v>
      </c>
      <c r="BK405" s="31">
        <f>IF($I383="n/a",0,IF(BK$4&lt;=$C405,0,IF(SUM($C405,$I383)&gt;BK$4,$Q394/$I383,$Q394-SUM($I405:BJ405))))</f>
        <v>0</v>
      </c>
      <c r="BL405" s="31">
        <f>IF($I383="n/a",0,IF(BL$4&lt;=$C405,0,IF(SUM($C405,$I383)&gt;BL$4,$Q394/$I383,$Q394-SUM($I405:BK405))))</f>
        <v>0</v>
      </c>
      <c r="BM405" s="31">
        <f>IF($I383="n/a",0,IF(BM$4&lt;=$C405,0,IF(SUM($C405,$I383)&gt;BM$4,$Q394/$I383,$Q394-SUM($I405:BL405))))</f>
        <v>0</v>
      </c>
      <c r="BN405" s="31">
        <f>IF($I383="n/a",0,IF(BN$4&lt;=$C405,0,IF(SUM($C405,$I383)&gt;BN$4,$Q394/$I383,$Q394-SUM($I405:BM405))))</f>
        <v>0</v>
      </c>
      <c r="BO405" s="31">
        <f>IF($I383="n/a",0,IF(BO$4&lt;=$C405,0,IF(SUM($C405,$I383)&gt;BO$4,$Q394/$I383,$Q394-SUM($I405:BN405))))</f>
        <v>0</v>
      </c>
      <c r="BP405" s="31">
        <f>IF($I383="n/a",0,IF(BP$4&lt;=$C405,0,IF(SUM($C405,$I383)&gt;BP$4,$Q394/$I383,$Q394-SUM($I405:BO405))))</f>
        <v>0</v>
      </c>
      <c r="BQ405" s="31">
        <f>IF($I383="n/a",0,IF(BQ$4&lt;=$C405,0,IF(SUM($C405,$I383)&gt;BQ$4,$Q394/$I383,$Q394-SUM($I405:BP405))))</f>
        <v>0</v>
      </c>
      <c r="BR405" s="31">
        <f>IF($I383="n/a",0,IF(BR$4&lt;=$C405,0,IF(SUM($C405,$I383)&gt;BR$4,$Q394/$I383,$Q394-SUM($I405:BQ405))))</f>
        <v>0</v>
      </c>
      <c r="BS405" s="31">
        <f>IF($I383="n/a",0,IF(BS$4&lt;=$C405,0,IF(SUM($C405,$I383)&gt;BS$4,$Q394/$I383,$Q394-SUM($I405:BR405))))</f>
        <v>0</v>
      </c>
      <c r="BT405" s="31">
        <f>IF($I383="n/a",0,IF(BT$4&lt;=$C405,0,IF(SUM($C405,$I383)&gt;BT$4,$Q394/$I383,$Q394-SUM($I405:BS405))))</f>
        <v>0</v>
      </c>
      <c r="BU405" s="31">
        <f>IF($I383="n/a",0,IF(BU$4&lt;=$C405,0,IF(SUM($C405,$I383)&gt;BU$4,$Q394/$I383,$Q394-SUM($I405:BT405))))</f>
        <v>0</v>
      </c>
      <c r="BV405" s="31">
        <f>IF($I383="n/a",0,IF(BV$4&lt;=$C405,0,IF(SUM($C405,$I383)&gt;BV$4,$Q394/$I383,$Q394-SUM($I405:BU405))))</f>
        <v>0</v>
      </c>
      <c r="BW405" s="31">
        <f>IF($I383="n/a",0,IF(BW$4&lt;=$C405,0,IF(SUM($C405,$I383)&gt;BW$4,$Q394/$I383,$Q394-SUM($I405:BV405))))</f>
        <v>0</v>
      </c>
      <c r="BX405" s="31">
        <f>IF($I383="n/a",0,IF(BX$4&lt;=$C405,0,IF(SUM($C405,$I383)&gt;BX$4,$Q394/$I383,$Q394-SUM($I405:BW405))))</f>
        <v>0</v>
      </c>
      <c r="BY405" s="31">
        <f>IF($I383="n/a",0,IF(BY$4&lt;=$C405,0,IF(SUM($C405,$I383)&gt;BY$4,$Q394/$I383,$Q394-SUM($I405:BX405))))</f>
        <v>0</v>
      </c>
      <c r="BZ405" s="31">
        <f>IF($I383="n/a",0,IF(BZ$4&lt;=$C405,0,IF(SUM($C405,$I383)&gt;BZ$4,$Q394/$I383,$Q394-SUM($I405:BY405))))</f>
        <v>0</v>
      </c>
      <c r="CA405" s="31">
        <f>IF($I383="n/a",0,IF(CA$4&lt;=$C405,0,IF(SUM($C405,$I383)&gt;CA$4,$Q394/$I383,$Q394-SUM($I405:BZ405))))</f>
        <v>0</v>
      </c>
      <c r="CB405" s="31">
        <f>IF($I383="n/a",0,IF(CB$4&lt;=$C405,0,IF(SUM($C405,$I383)&gt;CB$4,$Q394/$I383,$Q394-SUM($I405:CA405))))</f>
        <v>0</v>
      </c>
      <c r="CC405" s="31">
        <f>IF($I383="n/a",0,IF(CC$4&lt;=$C405,0,IF(SUM($C405,$I383)&gt;CC$4,$Q394/$I383,$Q394-SUM($I405:CB405))))</f>
        <v>0</v>
      </c>
      <c r="CD405" s="31">
        <f>IF($I383="n/a",0,IF(CD$4&lt;=$C405,0,IF(SUM($C405,$I383)&gt;CD$4,$Q394/$I383,$Q394-SUM($I405:CC405))))</f>
        <v>0</v>
      </c>
      <c r="CE405" s="31">
        <f>IF($I383="n/a",0,IF(CE$4&lt;=$C405,0,IF(SUM($C405,$I383)&gt;CE$4,$Q394/$I383,$Q394-SUM($I405:CD405))))</f>
        <v>0</v>
      </c>
      <c r="CF405" s="31">
        <f>IF($I383="n/a",0,IF(CF$4&lt;=$C405,0,IF(SUM($C405,$I383)&gt;CF$4,$Q394/$I383,$Q394-SUM($I405:CE405))))</f>
        <v>0</v>
      </c>
    </row>
    <row r="406" spans="1:84" ht="12.75" customHeight="1">
      <c r="C406" s="202">
        <v>2024</v>
      </c>
      <c r="D406" s="21" t="s">
        <v>54</v>
      </c>
      <c r="E406" s="21" t="s">
        <v>197</v>
      </c>
      <c r="I406" s="31"/>
      <c r="J406" s="31">
        <f>IF($I383="n/a",0,IF(J$4&lt;=$C406,0,IF(SUM($C406,$I383)&gt;J$4,$R394/$I383,$R394-SUM($I406:I406))))</f>
        <v>0</v>
      </c>
      <c r="K406" s="31">
        <f>IF($I383="n/a",0,IF(K$4&lt;=$C406,0,IF(SUM($C406,$I383)&gt;K$4,$R394/$I383,$R394-SUM($I406:J406))))</f>
        <v>0</v>
      </c>
      <c r="L406" s="31">
        <f>IF($I383="n/a",0,IF(L$4&lt;=$C406,0,IF(SUM($C406,$I383)&gt;L$4,$R394/$I383,$R394-SUM($I406:K406))))</f>
        <v>0</v>
      </c>
      <c r="M406" s="31">
        <f>IF($I383="n/a",0,IF(M$4&lt;=$C406,0,IF(SUM($C406,$I383)&gt;M$4,$R394/$I383,$R394-SUM($I406:L406))))</f>
        <v>0</v>
      </c>
      <c r="N406" s="31">
        <f>IF($I383="n/a",0,IF(N$4&lt;=$C406,0,IF(SUM($C406,$I383)&gt;N$4,$R394/$I383,$R394-SUM($I406:M406))))</f>
        <v>0</v>
      </c>
      <c r="O406" s="31">
        <f>IF($I383="n/a",0,IF(O$4&lt;=$C406,0,IF(SUM($C406,$I383)&gt;O$4,$R394/$I383,$R394-SUM($I406:N406))))</f>
        <v>0</v>
      </c>
      <c r="P406" s="31">
        <f>IF($I383="n/a",0,IF(P$4&lt;=$C406,0,IF(SUM($C406,$I383)&gt;P$4,$R394/$I383,$R394-SUM($I406:O406))))</f>
        <v>0</v>
      </c>
      <c r="Q406" s="31">
        <f>IF($I383="n/a",0,IF(Q$4&lt;=$C406,0,IF(SUM($C406,$I383)&gt;Q$4,$R394/$I383,$R394-SUM($I406:P406))))</f>
        <v>0</v>
      </c>
      <c r="R406" s="31">
        <f>IF($I383="n/a",0,IF(R$4&lt;=$C406,0,IF(SUM($C406,$I383)&gt;R$4,$R394/$I383,$R394-SUM($I406:Q406))))</f>
        <v>0</v>
      </c>
      <c r="S406" s="31">
        <f>IF($I383="n/a",0,IF(S$4&lt;=$C406,0,IF(SUM($C406,$I383)&gt;S$4,$R394/$I383,$R394-SUM($I406:R406))))</f>
        <v>0</v>
      </c>
      <c r="T406" s="31">
        <f>IF($I383="n/a",0,IF(T$4&lt;=$C406,0,IF(SUM($C406,$I383)&gt;T$4,$R394/$I383,$R394-SUM($I406:S406))))</f>
        <v>0</v>
      </c>
      <c r="U406" s="31">
        <f>IF($I383="n/a",0,IF(U$4&lt;=$C406,0,IF(SUM($C406,$I383)&gt;U$4,$R394/$I383,$R394-SUM($I406:T406))))</f>
        <v>0</v>
      </c>
      <c r="V406" s="31">
        <f>IF($I383="n/a",0,IF(V$4&lt;=$C406,0,IF(SUM($C406,$I383)&gt;V$4,$R394/$I383,$R394-SUM($I406:U406))))</f>
        <v>0</v>
      </c>
      <c r="W406" s="31">
        <f>IF($I383="n/a",0,IF(W$4&lt;=$C406,0,IF(SUM($C406,$I383)&gt;W$4,$R394/$I383,$R394-SUM($I406:V406))))</f>
        <v>0</v>
      </c>
      <c r="X406" s="31">
        <f>IF($I383="n/a",0,IF(X$4&lt;=$C406,0,IF(SUM($C406,$I383)&gt;X$4,$R394/$I383,$R394-SUM($I406:W406))))</f>
        <v>0</v>
      </c>
      <c r="Y406" s="31">
        <f>IF($I383="n/a",0,IF(Y$4&lt;=$C406,0,IF(SUM($C406,$I383)&gt;Y$4,$R394/$I383,$R394-SUM($I406:X406))))</f>
        <v>0</v>
      </c>
      <c r="Z406" s="31">
        <f>IF($I383="n/a",0,IF(Z$4&lt;=$C406,0,IF(SUM($C406,$I383)&gt;Z$4,$R394/$I383,$R394-SUM($I406:Y406))))</f>
        <v>0</v>
      </c>
      <c r="AA406" s="31">
        <f>IF($I383="n/a",0,IF(AA$4&lt;=$C406,0,IF(SUM($C406,$I383)&gt;AA$4,$R394/$I383,$R394-SUM($I406:Z406))))</f>
        <v>0</v>
      </c>
      <c r="AB406" s="31">
        <f>IF($I383="n/a",0,IF(AB$4&lt;=$C406,0,IF(SUM($C406,$I383)&gt;AB$4,$R394/$I383,$R394-SUM($I406:AA406))))</f>
        <v>0</v>
      </c>
      <c r="AC406" s="31">
        <f>IF($I383="n/a",0,IF(AC$4&lt;=$C406,0,IF(SUM($C406,$I383)&gt;AC$4,$R394/$I383,$R394-SUM($I406:AB406))))</f>
        <v>0</v>
      </c>
      <c r="AD406" s="31">
        <f>IF($I383="n/a",0,IF(AD$4&lt;=$C406,0,IF(SUM($C406,$I383)&gt;AD$4,$R394/$I383,$R394-SUM($I406:AC406))))</f>
        <v>0</v>
      </c>
      <c r="AE406" s="31">
        <f>IF($I383="n/a",0,IF(AE$4&lt;=$C406,0,IF(SUM($C406,$I383)&gt;AE$4,$R394/$I383,$R394-SUM($I406:AD406))))</f>
        <v>0</v>
      </c>
      <c r="AF406" s="31">
        <f>IF($I383="n/a",0,IF(AF$4&lt;=$C406,0,IF(SUM($C406,$I383)&gt;AF$4,$R394/$I383,$R394-SUM($I406:AE406))))</f>
        <v>0</v>
      </c>
      <c r="AG406" s="31">
        <f>IF($I383="n/a",0,IF(AG$4&lt;=$C406,0,IF(SUM($C406,$I383)&gt;AG$4,$R394/$I383,$R394-SUM($I406:AF406))))</f>
        <v>0</v>
      </c>
      <c r="AH406" s="31">
        <f>IF($I383="n/a",0,IF(AH$4&lt;=$C406,0,IF(SUM($C406,$I383)&gt;AH$4,$R394/$I383,$R394-SUM($I406:AG406))))</f>
        <v>0</v>
      </c>
      <c r="AI406" s="31">
        <f>IF($I383="n/a",0,IF(AI$4&lt;=$C406,0,IF(SUM($C406,$I383)&gt;AI$4,$R394/$I383,$R394-SUM($I406:AH406))))</f>
        <v>0</v>
      </c>
      <c r="AJ406" s="31">
        <f>IF($I383="n/a",0,IF(AJ$4&lt;=$C406,0,IF(SUM($C406,$I383)&gt;AJ$4,$R394/$I383,$R394-SUM($I406:AI406))))</f>
        <v>0</v>
      </c>
      <c r="AK406" s="31">
        <f>IF($I383="n/a",0,IF(AK$4&lt;=$C406,0,IF(SUM($C406,$I383)&gt;AK$4,$R394/$I383,$R394-SUM($I406:AJ406))))</f>
        <v>0</v>
      </c>
      <c r="AL406" s="31">
        <f>IF($I383="n/a",0,IF(AL$4&lt;=$C406,0,IF(SUM($C406,$I383)&gt;AL$4,$R394/$I383,$R394-SUM($I406:AK406))))</f>
        <v>0</v>
      </c>
      <c r="AM406" s="31">
        <f>IF($I383="n/a",0,IF(AM$4&lt;=$C406,0,IF(SUM($C406,$I383)&gt;AM$4,$R394/$I383,$R394-SUM($I406:AL406))))</f>
        <v>0</v>
      </c>
      <c r="AN406" s="31">
        <f>IF($I383="n/a",0,IF(AN$4&lt;=$C406,0,IF(SUM($C406,$I383)&gt;AN$4,$R394/$I383,$R394-SUM($I406:AM406))))</f>
        <v>0</v>
      </c>
      <c r="AO406" s="31">
        <f>IF($I383="n/a",0,IF(AO$4&lt;=$C406,0,IF(SUM($C406,$I383)&gt;AO$4,$R394/$I383,$R394-SUM($I406:AN406))))</f>
        <v>0</v>
      </c>
      <c r="AP406" s="31">
        <f>IF($I383="n/a",0,IF(AP$4&lt;=$C406,0,IF(SUM($C406,$I383)&gt;AP$4,$R394/$I383,$R394-SUM($I406:AO406))))</f>
        <v>0</v>
      </c>
      <c r="AQ406" s="31">
        <f>IF($I383="n/a",0,IF(AQ$4&lt;=$C406,0,IF(SUM($C406,$I383)&gt;AQ$4,$R394/$I383,$R394-SUM($I406:AP406))))</f>
        <v>0</v>
      </c>
      <c r="AR406" s="31">
        <f>IF($I383="n/a",0,IF(AR$4&lt;=$C406,0,IF(SUM($C406,$I383)&gt;AR$4,$R394/$I383,$R394-SUM($I406:AQ406))))</f>
        <v>0</v>
      </c>
      <c r="AS406" s="31">
        <f>IF($I383="n/a",0,IF(AS$4&lt;=$C406,0,IF(SUM($C406,$I383)&gt;AS$4,$R394/$I383,$R394-SUM($I406:AR406))))</f>
        <v>0</v>
      </c>
      <c r="AT406" s="31">
        <f>IF($I383="n/a",0,IF(AT$4&lt;=$C406,0,IF(SUM($C406,$I383)&gt;AT$4,$R394/$I383,$R394-SUM($I406:AS406))))</f>
        <v>0</v>
      </c>
      <c r="AU406" s="31">
        <f>IF($I383="n/a",0,IF(AU$4&lt;=$C406,0,IF(SUM($C406,$I383)&gt;AU$4,$R394/$I383,$R394-SUM($I406:AT406))))</f>
        <v>0</v>
      </c>
      <c r="AV406" s="31">
        <f>IF($I383="n/a",0,IF(AV$4&lt;=$C406,0,IF(SUM($C406,$I383)&gt;AV$4,$R394/$I383,$R394-SUM($I406:AU406))))</f>
        <v>0</v>
      </c>
      <c r="AW406" s="31">
        <f>IF($I383="n/a",0,IF(AW$4&lt;=$C406,0,IF(SUM($C406,$I383)&gt;AW$4,$R394/$I383,$R394-SUM($I406:AV406))))</f>
        <v>0</v>
      </c>
      <c r="AX406" s="31">
        <f>IF($I383="n/a",0,IF(AX$4&lt;=$C406,0,IF(SUM($C406,$I383)&gt;AX$4,$R394/$I383,$R394-SUM($I406:AW406))))</f>
        <v>0</v>
      </c>
      <c r="AY406" s="31">
        <f>IF($I383="n/a",0,IF(AY$4&lt;=$C406,0,IF(SUM($C406,$I383)&gt;AY$4,$R394/$I383,$R394-SUM($I406:AX406))))</f>
        <v>0</v>
      </c>
      <c r="AZ406" s="31">
        <f>IF($I383="n/a",0,IF(AZ$4&lt;=$C406,0,IF(SUM($C406,$I383)&gt;AZ$4,$R394/$I383,$R394-SUM($I406:AY406))))</f>
        <v>0</v>
      </c>
      <c r="BA406" s="31">
        <f>IF($I383="n/a",0,IF(BA$4&lt;=$C406,0,IF(SUM($C406,$I383)&gt;BA$4,$R394/$I383,$R394-SUM($I406:AZ406))))</f>
        <v>0</v>
      </c>
      <c r="BB406" s="31">
        <f>IF($I383="n/a",0,IF(BB$4&lt;=$C406,0,IF(SUM($C406,$I383)&gt;BB$4,$R394/$I383,$R394-SUM($I406:BA406))))</f>
        <v>0</v>
      </c>
      <c r="BC406" s="31">
        <f>IF($I383="n/a",0,IF(BC$4&lt;=$C406,0,IF(SUM($C406,$I383)&gt;BC$4,$R394/$I383,$R394-SUM($I406:BB406))))</f>
        <v>0</v>
      </c>
      <c r="BD406" s="31">
        <f>IF($I383="n/a",0,IF(BD$4&lt;=$C406,0,IF(SUM($C406,$I383)&gt;BD$4,$R394/$I383,$R394-SUM($I406:BC406))))</f>
        <v>0</v>
      </c>
      <c r="BE406" s="31">
        <f>IF($I383="n/a",0,IF(BE$4&lt;=$C406,0,IF(SUM($C406,$I383)&gt;BE$4,$R394/$I383,$R394-SUM($I406:BD406))))</f>
        <v>0</v>
      </c>
      <c r="BF406" s="31">
        <f>IF($I383="n/a",0,IF(BF$4&lt;=$C406,0,IF(SUM($C406,$I383)&gt;BF$4,$R394/$I383,$R394-SUM($I406:BE406))))</f>
        <v>0</v>
      </c>
      <c r="BG406" s="31">
        <f>IF($I383="n/a",0,IF(BG$4&lt;=$C406,0,IF(SUM($C406,$I383)&gt;BG$4,$R394/$I383,$R394-SUM($I406:BF406))))</f>
        <v>0</v>
      </c>
      <c r="BH406" s="31">
        <f>IF($I383="n/a",0,IF(BH$4&lt;=$C406,0,IF(SUM($C406,$I383)&gt;BH$4,$R394/$I383,$R394-SUM($I406:BG406))))</f>
        <v>0</v>
      </c>
      <c r="BI406" s="31">
        <f>IF($I383="n/a",0,IF(BI$4&lt;=$C406,0,IF(SUM($C406,$I383)&gt;BI$4,$R394/$I383,$R394-SUM($I406:BH406))))</f>
        <v>0</v>
      </c>
      <c r="BJ406" s="31">
        <f>IF($I383="n/a",0,IF(BJ$4&lt;=$C406,0,IF(SUM($C406,$I383)&gt;BJ$4,$R394/$I383,$R394-SUM($I406:BI406))))</f>
        <v>0</v>
      </c>
      <c r="BK406" s="31">
        <f>IF($I383="n/a",0,IF(BK$4&lt;=$C406,0,IF(SUM($C406,$I383)&gt;BK$4,$R394/$I383,$R394-SUM($I406:BJ406))))</f>
        <v>0</v>
      </c>
      <c r="BL406" s="31">
        <f>IF($I383="n/a",0,IF(BL$4&lt;=$C406,0,IF(SUM($C406,$I383)&gt;BL$4,$R394/$I383,$R394-SUM($I406:BK406))))</f>
        <v>0</v>
      </c>
      <c r="BM406" s="31">
        <f>IF($I383="n/a",0,IF(BM$4&lt;=$C406,0,IF(SUM($C406,$I383)&gt;BM$4,$R394/$I383,$R394-SUM($I406:BL406))))</f>
        <v>0</v>
      </c>
      <c r="BN406" s="31">
        <f>IF($I383="n/a",0,IF(BN$4&lt;=$C406,0,IF(SUM($C406,$I383)&gt;BN$4,$R394/$I383,$R394-SUM($I406:BM406))))</f>
        <v>0</v>
      </c>
      <c r="BO406" s="31">
        <f>IF($I383="n/a",0,IF(BO$4&lt;=$C406,0,IF(SUM($C406,$I383)&gt;BO$4,$R394/$I383,$R394-SUM($I406:BN406))))</f>
        <v>0</v>
      </c>
      <c r="BP406" s="31">
        <f>IF($I383="n/a",0,IF(BP$4&lt;=$C406,0,IF(SUM($C406,$I383)&gt;BP$4,$R394/$I383,$R394-SUM($I406:BO406))))</f>
        <v>0</v>
      </c>
      <c r="BQ406" s="31">
        <f>IF($I383="n/a",0,IF(BQ$4&lt;=$C406,0,IF(SUM($C406,$I383)&gt;BQ$4,$R394/$I383,$R394-SUM($I406:BP406))))</f>
        <v>0</v>
      </c>
      <c r="BR406" s="31">
        <f>IF($I383="n/a",0,IF(BR$4&lt;=$C406,0,IF(SUM($C406,$I383)&gt;BR$4,$R394/$I383,$R394-SUM($I406:BQ406))))</f>
        <v>0</v>
      </c>
      <c r="BS406" s="31">
        <f>IF($I383="n/a",0,IF(BS$4&lt;=$C406,0,IF(SUM($C406,$I383)&gt;BS$4,$R394/$I383,$R394-SUM($I406:BR406))))</f>
        <v>0</v>
      </c>
      <c r="BT406" s="31">
        <f>IF($I383="n/a",0,IF(BT$4&lt;=$C406,0,IF(SUM($C406,$I383)&gt;BT$4,$R394/$I383,$R394-SUM($I406:BS406))))</f>
        <v>0</v>
      </c>
      <c r="BU406" s="31">
        <f>IF($I383="n/a",0,IF(BU$4&lt;=$C406,0,IF(SUM($C406,$I383)&gt;BU$4,$R394/$I383,$R394-SUM($I406:BT406))))</f>
        <v>0</v>
      </c>
      <c r="BV406" s="31">
        <f>IF($I383="n/a",0,IF(BV$4&lt;=$C406,0,IF(SUM($C406,$I383)&gt;BV$4,$R394/$I383,$R394-SUM($I406:BU406))))</f>
        <v>0</v>
      </c>
      <c r="BW406" s="31">
        <f>IF($I383="n/a",0,IF(BW$4&lt;=$C406,0,IF(SUM($C406,$I383)&gt;BW$4,$R394/$I383,$R394-SUM($I406:BV406))))</f>
        <v>0</v>
      </c>
      <c r="BX406" s="31">
        <f>IF($I383="n/a",0,IF(BX$4&lt;=$C406,0,IF(SUM($C406,$I383)&gt;BX$4,$R394/$I383,$R394-SUM($I406:BW406))))</f>
        <v>0</v>
      </c>
      <c r="BY406" s="31">
        <f>IF($I383="n/a",0,IF(BY$4&lt;=$C406,0,IF(SUM($C406,$I383)&gt;BY$4,$R394/$I383,$R394-SUM($I406:BX406))))</f>
        <v>0</v>
      </c>
      <c r="BZ406" s="31">
        <f>IF($I383="n/a",0,IF(BZ$4&lt;=$C406,0,IF(SUM($C406,$I383)&gt;BZ$4,$R394/$I383,$R394-SUM($I406:BY406))))</f>
        <v>0</v>
      </c>
      <c r="CA406" s="31">
        <f>IF($I383="n/a",0,IF(CA$4&lt;=$C406,0,IF(SUM($C406,$I383)&gt;CA$4,$R394/$I383,$R394-SUM($I406:BZ406))))</f>
        <v>0</v>
      </c>
      <c r="CB406" s="31">
        <f>IF($I383="n/a",0,IF(CB$4&lt;=$C406,0,IF(SUM($C406,$I383)&gt;CB$4,$R394/$I383,$R394-SUM($I406:CA406))))</f>
        <v>0</v>
      </c>
      <c r="CC406" s="31">
        <f>IF($I383="n/a",0,IF(CC$4&lt;=$C406,0,IF(SUM($C406,$I383)&gt;CC$4,$R394/$I383,$R394-SUM($I406:CB406))))</f>
        <v>0</v>
      </c>
      <c r="CD406" s="31">
        <f>IF($I383="n/a",0,IF(CD$4&lt;=$C406,0,IF(SUM($C406,$I383)&gt;CD$4,$R394/$I383,$R394-SUM($I406:CC406))))</f>
        <v>0</v>
      </c>
      <c r="CE406" s="31">
        <f>IF($I383="n/a",0,IF(CE$4&lt;=$C406,0,IF(SUM($C406,$I383)&gt;CE$4,$R394/$I383,$R394-SUM($I406:CD406))))</f>
        <v>0</v>
      </c>
      <c r="CF406" s="31">
        <f>IF($I383="n/a",0,IF(CF$4&lt;=$C406,0,IF(SUM($C406,$I383)&gt;CF$4,$R394/$I383,$R394-SUM($I406:CE406))))</f>
        <v>0</v>
      </c>
    </row>
    <row r="407" spans="1:84" ht="12.75" customHeight="1">
      <c r="C407" s="202">
        <v>2025</v>
      </c>
      <c r="D407" s="21" t="s">
        <v>55</v>
      </c>
      <c r="E407" s="21" t="s">
        <v>197</v>
      </c>
      <c r="I407" s="31"/>
      <c r="J407" s="31">
        <f>IF($I383="n/a",0,IF(J$4&lt;=$C407,0,IF(SUM($C407,$I383)&gt;J$4,$S394/$I383,$S394-SUM($I407:I407))))</f>
        <v>0</v>
      </c>
      <c r="K407" s="31">
        <f>IF($I383="n/a",0,IF(K$4&lt;=$C407,0,IF(SUM($C407,$I383)&gt;K$4,$S394/$I383,$S394-SUM($I407:J407))))</f>
        <v>0</v>
      </c>
      <c r="L407" s="31">
        <f>IF($I383="n/a",0,IF(L$4&lt;=$C407,0,IF(SUM($C407,$I383)&gt;L$4,$S394/$I383,$S394-SUM($I407:K407))))</f>
        <v>0</v>
      </c>
      <c r="M407" s="31">
        <f>IF($I383="n/a",0,IF(M$4&lt;=$C407,0,IF(SUM($C407,$I383)&gt;M$4,$S394/$I383,$S394-SUM($I407:L407))))</f>
        <v>0</v>
      </c>
      <c r="N407" s="31">
        <f>IF($I383="n/a",0,IF(N$4&lt;=$C407,0,IF(SUM($C407,$I383)&gt;N$4,$S394/$I383,$S394-SUM($I407:M407))))</f>
        <v>0</v>
      </c>
      <c r="O407" s="31">
        <f>IF($I383="n/a",0,IF(O$4&lt;=$C407,0,IF(SUM($C407,$I383)&gt;O$4,$S394/$I383,$S394-SUM($I407:N407))))</f>
        <v>0</v>
      </c>
      <c r="P407" s="31">
        <f>IF($I383="n/a",0,IF(P$4&lt;=$C407,0,IF(SUM($C407,$I383)&gt;P$4,$S394/$I383,$S394-SUM($I407:O407))))</f>
        <v>0</v>
      </c>
      <c r="Q407" s="31">
        <f>IF($I383="n/a",0,IF(Q$4&lt;=$C407,0,IF(SUM($C407,$I383)&gt;Q$4,$S394/$I383,$S394-SUM($I407:P407))))</f>
        <v>0</v>
      </c>
      <c r="R407" s="31">
        <f>IF($I383="n/a",0,IF(R$4&lt;=$C407,0,IF(SUM($C407,$I383)&gt;R$4,$S394/$I383,$S394-SUM($I407:Q407))))</f>
        <v>0</v>
      </c>
      <c r="S407" s="31">
        <f>IF($I383="n/a",0,IF(S$4&lt;=$C407,0,IF(SUM($C407,$I383)&gt;S$4,$S394/$I383,$S394-SUM($I407:R407))))</f>
        <v>0</v>
      </c>
      <c r="T407" s="31">
        <f>IF($I383="n/a",0,IF(T$4&lt;=$C407,0,IF(SUM($C407,$I383)&gt;T$4,$S394/$I383,$S394-SUM($I407:S407))))</f>
        <v>0</v>
      </c>
      <c r="U407" s="31">
        <f>IF($I383="n/a",0,IF(U$4&lt;=$C407,0,IF(SUM($C407,$I383)&gt;U$4,$S394/$I383,$S394-SUM($I407:T407))))</f>
        <v>0</v>
      </c>
      <c r="V407" s="31">
        <f>IF($I383="n/a",0,IF(V$4&lt;=$C407,0,IF(SUM($C407,$I383)&gt;V$4,$S394/$I383,$S394-SUM($I407:U407))))</f>
        <v>0</v>
      </c>
      <c r="W407" s="31">
        <f>IF($I383="n/a",0,IF(W$4&lt;=$C407,0,IF(SUM($C407,$I383)&gt;W$4,$S394/$I383,$S394-SUM($I407:V407))))</f>
        <v>0</v>
      </c>
      <c r="X407" s="31">
        <f>IF($I383="n/a",0,IF(X$4&lt;=$C407,0,IF(SUM($C407,$I383)&gt;X$4,$S394/$I383,$S394-SUM($I407:W407))))</f>
        <v>0</v>
      </c>
      <c r="Y407" s="31">
        <f>IF($I383="n/a",0,IF(Y$4&lt;=$C407,0,IF(SUM($C407,$I383)&gt;Y$4,$S394/$I383,$S394-SUM($I407:X407))))</f>
        <v>0</v>
      </c>
      <c r="Z407" s="31">
        <f>IF($I383="n/a",0,IF(Z$4&lt;=$C407,0,IF(SUM($C407,$I383)&gt;Z$4,$S394/$I383,$S394-SUM($I407:Y407))))</f>
        <v>0</v>
      </c>
      <c r="AA407" s="31">
        <f>IF($I383="n/a",0,IF(AA$4&lt;=$C407,0,IF(SUM($C407,$I383)&gt;AA$4,$S394/$I383,$S394-SUM($I407:Z407))))</f>
        <v>0</v>
      </c>
      <c r="AB407" s="31">
        <f>IF($I383="n/a",0,IF(AB$4&lt;=$C407,0,IF(SUM($C407,$I383)&gt;AB$4,$S394/$I383,$S394-SUM($I407:AA407))))</f>
        <v>0</v>
      </c>
      <c r="AC407" s="31">
        <f>IF($I383="n/a",0,IF(AC$4&lt;=$C407,0,IF(SUM($C407,$I383)&gt;AC$4,$S394/$I383,$S394-SUM($I407:AB407))))</f>
        <v>0</v>
      </c>
      <c r="AD407" s="31">
        <f>IF($I383="n/a",0,IF(AD$4&lt;=$C407,0,IF(SUM($C407,$I383)&gt;AD$4,$S394/$I383,$S394-SUM($I407:AC407))))</f>
        <v>0</v>
      </c>
      <c r="AE407" s="31">
        <f>IF($I383="n/a",0,IF(AE$4&lt;=$C407,0,IF(SUM($C407,$I383)&gt;AE$4,$S394/$I383,$S394-SUM($I407:AD407))))</f>
        <v>0</v>
      </c>
      <c r="AF407" s="31">
        <f>IF($I383="n/a",0,IF(AF$4&lt;=$C407,0,IF(SUM($C407,$I383)&gt;AF$4,$S394/$I383,$S394-SUM($I407:AE407))))</f>
        <v>0</v>
      </c>
      <c r="AG407" s="31">
        <f>IF($I383="n/a",0,IF(AG$4&lt;=$C407,0,IF(SUM($C407,$I383)&gt;AG$4,$S394/$I383,$S394-SUM($I407:AF407))))</f>
        <v>0</v>
      </c>
      <c r="AH407" s="31">
        <f>IF($I383="n/a",0,IF(AH$4&lt;=$C407,0,IF(SUM($C407,$I383)&gt;AH$4,$S394/$I383,$S394-SUM($I407:AG407))))</f>
        <v>0</v>
      </c>
      <c r="AI407" s="31">
        <f>IF($I383="n/a",0,IF(AI$4&lt;=$C407,0,IF(SUM($C407,$I383)&gt;AI$4,$S394/$I383,$S394-SUM($I407:AH407))))</f>
        <v>0</v>
      </c>
      <c r="AJ407" s="31">
        <f>IF($I383="n/a",0,IF(AJ$4&lt;=$C407,0,IF(SUM($C407,$I383)&gt;AJ$4,$S394/$I383,$S394-SUM($I407:AI407))))</f>
        <v>0</v>
      </c>
      <c r="AK407" s="31">
        <f>IF($I383="n/a",0,IF(AK$4&lt;=$C407,0,IF(SUM($C407,$I383)&gt;AK$4,$S394/$I383,$S394-SUM($I407:AJ407))))</f>
        <v>0</v>
      </c>
      <c r="AL407" s="31">
        <f>IF($I383="n/a",0,IF(AL$4&lt;=$C407,0,IF(SUM($C407,$I383)&gt;AL$4,$S394/$I383,$S394-SUM($I407:AK407))))</f>
        <v>0</v>
      </c>
      <c r="AM407" s="31">
        <f>IF($I383="n/a",0,IF(AM$4&lt;=$C407,0,IF(SUM($C407,$I383)&gt;AM$4,$S394/$I383,$S394-SUM($I407:AL407))))</f>
        <v>0</v>
      </c>
      <c r="AN407" s="31">
        <f>IF($I383="n/a",0,IF(AN$4&lt;=$C407,0,IF(SUM($C407,$I383)&gt;AN$4,$S394/$I383,$S394-SUM($I407:AM407))))</f>
        <v>0</v>
      </c>
      <c r="AO407" s="31">
        <f>IF($I383="n/a",0,IF(AO$4&lt;=$C407,0,IF(SUM($C407,$I383)&gt;AO$4,$S394/$I383,$S394-SUM($I407:AN407))))</f>
        <v>0</v>
      </c>
      <c r="AP407" s="31">
        <f>IF($I383="n/a",0,IF(AP$4&lt;=$C407,0,IF(SUM($C407,$I383)&gt;AP$4,$S394/$I383,$S394-SUM($I407:AO407))))</f>
        <v>0</v>
      </c>
      <c r="AQ407" s="31">
        <f>IF($I383="n/a",0,IF(AQ$4&lt;=$C407,0,IF(SUM($C407,$I383)&gt;AQ$4,$S394/$I383,$S394-SUM($I407:AP407))))</f>
        <v>0</v>
      </c>
      <c r="AR407" s="31">
        <f>IF($I383="n/a",0,IF(AR$4&lt;=$C407,0,IF(SUM($C407,$I383)&gt;AR$4,$S394/$I383,$S394-SUM($I407:AQ407))))</f>
        <v>0</v>
      </c>
      <c r="AS407" s="31">
        <f>IF($I383="n/a",0,IF(AS$4&lt;=$C407,0,IF(SUM($C407,$I383)&gt;AS$4,$S394/$I383,$S394-SUM($I407:AR407))))</f>
        <v>0</v>
      </c>
      <c r="AT407" s="31">
        <f>IF($I383="n/a",0,IF(AT$4&lt;=$C407,0,IF(SUM($C407,$I383)&gt;AT$4,$S394/$I383,$S394-SUM($I407:AS407))))</f>
        <v>0</v>
      </c>
      <c r="AU407" s="31">
        <f>IF($I383="n/a",0,IF(AU$4&lt;=$C407,0,IF(SUM($C407,$I383)&gt;AU$4,$S394/$I383,$S394-SUM($I407:AT407))))</f>
        <v>0</v>
      </c>
      <c r="AV407" s="31">
        <f>IF($I383="n/a",0,IF(AV$4&lt;=$C407,0,IF(SUM($C407,$I383)&gt;AV$4,$S394/$I383,$S394-SUM($I407:AU407))))</f>
        <v>0</v>
      </c>
      <c r="AW407" s="31">
        <f>IF($I383="n/a",0,IF(AW$4&lt;=$C407,0,IF(SUM($C407,$I383)&gt;AW$4,$S394/$I383,$S394-SUM($I407:AV407))))</f>
        <v>0</v>
      </c>
      <c r="AX407" s="31">
        <f>IF($I383="n/a",0,IF(AX$4&lt;=$C407,0,IF(SUM($C407,$I383)&gt;AX$4,$S394/$I383,$S394-SUM($I407:AW407))))</f>
        <v>0</v>
      </c>
      <c r="AY407" s="31">
        <f>IF($I383="n/a",0,IF(AY$4&lt;=$C407,0,IF(SUM($C407,$I383)&gt;AY$4,$S394/$I383,$S394-SUM($I407:AX407))))</f>
        <v>0</v>
      </c>
      <c r="AZ407" s="31">
        <f>IF($I383="n/a",0,IF(AZ$4&lt;=$C407,0,IF(SUM($C407,$I383)&gt;AZ$4,$S394/$I383,$S394-SUM($I407:AY407))))</f>
        <v>0</v>
      </c>
      <c r="BA407" s="31">
        <f>IF($I383="n/a",0,IF(BA$4&lt;=$C407,0,IF(SUM($C407,$I383)&gt;BA$4,$S394/$I383,$S394-SUM($I407:AZ407))))</f>
        <v>0</v>
      </c>
      <c r="BB407" s="31">
        <f>IF($I383="n/a",0,IF(BB$4&lt;=$C407,0,IF(SUM($C407,$I383)&gt;BB$4,$S394/$I383,$S394-SUM($I407:BA407))))</f>
        <v>0</v>
      </c>
      <c r="BC407" s="31">
        <f>IF($I383="n/a",0,IF(BC$4&lt;=$C407,0,IF(SUM($C407,$I383)&gt;BC$4,$S394/$I383,$S394-SUM($I407:BB407))))</f>
        <v>0</v>
      </c>
      <c r="BD407" s="31">
        <f>IF($I383="n/a",0,IF(BD$4&lt;=$C407,0,IF(SUM($C407,$I383)&gt;BD$4,$S394/$I383,$S394-SUM($I407:BC407))))</f>
        <v>0</v>
      </c>
      <c r="BE407" s="31">
        <f>IF($I383="n/a",0,IF(BE$4&lt;=$C407,0,IF(SUM($C407,$I383)&gt;BE$4,$S394/$I383,$S394-SUM($I407:BD407))))</f>
        <v>0</v>
      </c>
      <c r="BF407" s="31">
        <f>IF($I383="n/a",0,IF(BF$4&lt;=$C407,0,IF(SUM($C407,$I383)&gt;BF$4,$S394/$I383,$S394-SUM($I407:BE407))))</f>
        <v>0</v>
      </c>
      <c r="BG407" s="31">
        <f>IF($I383="n/a",0,IF(BG$4&lt;=$C407,0,IF(SUM($C407,$I383)&gt;BG$4,$S394/$I383,$S394-SUM($I407:BF407))))</f>
        <v>0</v>
      </c>
      <c r="BH407" s="31">
        <f>IF($I383="n/a",0,IF(BH$4&lt;=$C407,0,IF(SUM($C407,$I383)&gt;BH$4,$S394/$I383,$S394-SUM($I407:BG407))))</f>
        <v>0</v>
      </c>
      <c r="BI407" s="31">
        <f>IF($I383="n/a",0,IF(BI$4&lt;=$C407,0,IF(SUM($C407,$I383)&gt;BI$4,$S394/$I383,$S394-SUM($I407:BH407))))</f>
        <v>0</v>
      </c>
      <c r="BJ407" s="31">
        <f>IF($I383="n/a",0,IF(BJ$4&lt;=$C407,0,IF(SUM($C407,$I383)&gt;BJ$4,$S394/$I383,$S394-SUM($I407:BI407))))</f>
        <v>0</v>
      </c>
      <c r="BK407" s="31">
        <f>IF($I383="n/a",0,IF(BK$4&lt;=$C407,0,IF(SUM($C407,$I383)&gt;BK$4,$S394/$I383,$S394-SUM($I407:BJ407))))</f>
        <v>0</v>
      </c>
      <c r="BL407" s="31">
        <f>IF($I383="n/a",0,IF(BL$4&lt;=$C407,0,IF(SUM($C407,$I383)&gt;BL$4,$S394/$I383,$S394-SUM($I407:BK407))))</f>
        <v>0</v>
      </c>
      <c r="BM407" s="31">
        <f>IF($I383="n/a",0,IF(BM$4&lt;=$C407,0,IF(SUM($C407,$I383)&gt;BM$4,$S394/$I383,$S394-SUM($I407:BL407))))</f>
        <v>0</v>
      </c>
      <c r="BN407" s="31">
        <f>IF($I383="n/a",0,IF(BN$4&lt;=$C407,0,IF(SUM($C407,$I383)&gt;BN$4,$S394/$I383,$S394-SUM($I407:BM407))))</f>
        <v>0</v>
      </c>
      <c r="BO407" s="31">
        <f>IF($I383="n/a",0,IF(BO$4&lt;=$C407,0,IF(SUM($C407,$I383)&gt;BO$4,$S394/$I383,$S394-SUM($I407:BN407))))</f>
        <v>0</v>
      </c>
      <c r="BP407" s="31">
        <f>IF($I383="n/a",0,IF(BP$4&lt;=$C407,0,IF(SUM($C407,$I383)&gt;BP$4,$S394/$I383,$S394-SUM($I407:BO407))))</f>
        <v>0</v>
      </c>
      <c r="BQ407" s="31">
        <f>IF($I383="n/a",0,IF(BQ$4&lt;=$C407,0,IF(SUM($C407,$I383)&gt;BQ$4,$S394/$I383,$S394-SUM($I407:BP407))))</f>
        <v>0</v>
      </c>
      <c r="BR407" s="31">
        <f>IF($I383="n/a",0,IF(BR$4&lt;=$C407,0,IF(SUM($C407,$I383)&gt;BR$4,$S394/$I383,$S394-SUM($I407:BQ407))))</f>
        <v>0</v>
      </c>
      <c r="BS407" s="31">
        <f>IF($I383="n/a",0,IF(BS$4&lt;=$C407,0,IF(SUM($C407,$I383)&gt;BS$4,$S394/$I383,$S394-SUM($I407:BR407))))</f>
        <v>0</v>
      </c>
      <c r="BT407" s="31">
        <f>IF($I383="n/a",0,IF(BT$4&lt;=$C407,0,IF(SUM($C407,$I383)&gt;BT$4,$S394/$I383,$S394-SUM($I407:BS407))))</f>
        <v>0</v>
      </c>
      <c r="BU407" s="31">
        <f>IF($I383="n/a",0,IF(BU$4&lt;=$C407,0,IF(SUM($C407,$I383)&gt;BU$4,$S394/$I383,$S394-SUM($I407:BT407))))</f>
        <v>0</v>
      </c>
      <c r="BV407" s="31">
        <f>IF($I383="n/a",0,IF(BV$4&lt;=$C407,0,IF(SUM($C407,$I383)&gt;BV$4,$S394/$I383,$S394-SUM($I407:BU407))))</f>
        <v>0</v>
      </c>
      <c r="BW407" s="31">
        <f>IF($I383="n/a",0,IF(BW$4&lt;=$C407,0,IF(SUM($C407,$I383)&gt;BW$4,$S394/$I383,$S394-SUM($I407:BV407))))</f>
        <v>0</v>
      </c>
      <c r="BX407" s="31">
        <f>IF($I383="n/a",0,IF(BX$4&lt;=$C407,0,IF(SUM($C407,$I383)&gt;BX$4,$S394/$I383,$S394-SUM($I407:BW407))))</f>
        <v>0</v>
      </c>
      <c r="BY407" s="31">
        <f>IF($I383="n/a",0,IF(BY$4&lt;=$C407,0,IF(SUM($C407,$I383)&gt;BY$4,$S394/$I383,$S394-SUM($I407:BX407))))</f>
        <v>0</v>
      </c>
      <c r="BZ407" s="31">
        <f>IF($I383="n/a",0,IF(BZ$4&lt;=$C407,0,IF(SUM($C407,$I383)&gt;BZ$4,$S394/$I383,$S394-SUM($I407:BY407))))</f>
        <v>0</v>
      </c>
      <c r="CA407" s="31">
        <f>IF($I383="n/a",0,IF(CA$4&lt;=$C407,0,IF(SUM($C407,$I383)&gt;CA$4,$S394/$I383,$S394-SUM($I407:BZ407))))</f>
        <v>0</v>
      </c>
      <c r="CB407" s="31">
        <f>IF($I383="n/a",0,IF(CB$4&lt;=$C407,0,IF(SUM($C407,$I383)&gt;CB$4,$S394/$I383,$S394-SUM($I407:CA407))))</f>
        <v>0</v>
      </c>
      <c r="CC407" s="31">
        <f>IF($I383="n/a",0,IF(CC$4&lt;=$C407,0,IF(SUM($C407,$I383)&gt;CC$4,$S394/$I383,$S394-SUM($I407:CB407))))</f>
        <v>0</v>
      </c>
      <c r="CD407" s="31">
        <f>IF($I383="n/a",0,IF(CD$4&lt;=$C407,0,IF(SUM($C407,$I383)&gt;CD$4,$S394/$I383,$S394-SUM($I407:CC407))))</f>
        <v>0</v>
      </c>
      <c r="CE407" s="31">
        <f>IF($I383="n/a",0,IF(CE$4&lt;=$C407,0,IF(SUM($C407,$I383)&gt;CE$4,$S394/$I383,$S394-SUM($I407:CD407))))</f>
        <v>0</v>
      </c>
      <c r="CF407" s="31">
        <f>IF($I383="n/a",0,IF(CF$4&lt;=$C407,0,IF(SUM($C407,$I383)&gt;CF$4,$S394/$I383,$S394-SUM($I407:CE407))))</f>
        <v>0</v>
      </c>
    </row>
    <row r="408" spans="1:84" ht="12.75" customHeight="1">
      <c r="C408" s="202">
        <v>2026</v>
      </c>
      <c r="D408" s="21" t="s">
        <v>56</v>
      </c>
      <c r="E408" s="21" t="s">
        <v>197</v>
      </c>
      <c r="I408" s="31"/>
      <c r="J408" s="31">
        <f>IF($I383="n/a",0,IF(J$4&lt;=$C408,0,IF(SUM($C408,$I383)&gt;J$4,$T394/$I383,$T394-SUM($I408:I408))))</f>
        <v>0</v>
      </c>
      <c r="K408" s="31">
        <f>IF($I383="n/a",0,IF(K$4&lt;=$C408,0,IF(SUM($C408,$I383)&gt;K$4,$T394/$I383,$T394-SUM($I408:J408))))</f>
        <v>0</v>
      </c>
      <c r="L408" s="31">
        <f>IF($I383="n/a",0,IF(L$4&lt;=$C408,0,IF(SUM($C408,$I383)&gt;L$4,$T394/$I383,$T394-SUM($I408:K408))))</f>
        <v>0</v>
      </c>
      <c r="M408" s="31">
        <f>IF($I383="n/a",0,IF(M$4&lt;=$C408,0,IF(SUM($C408,$I383)&gt;M$4,$T394/$I383,$T394-SUM($I408:L408))))</f>
        <v>0</v>
      </c>
      <c r="N408" s="31">
        <f>IF($I383="n/a",0,IF(N$4&lt;=$C408,0,IF(SUM($C408,$I383)&gt;N$4,$T394/$I383,$T394-SUM($I408:M408))))</f>
        <v>0</v>
      </c>
      <c r="O408" s="31">
        <f>IF($I383="n/a",0,IF(O$4&lt;=$C408,0,IF(SUM($C408,$I383)&gt;O$4,$T394/$I383,$T394-SUM($I408:N408))))</f>
        <v>0</v>
      </c>
      <c r="P408" s="31">
        <f>IF($I383="n/a",0,IF(P$4&lt;=$C408,0,IF(SUM($C408,$I383)&gt;P$4,$T394/$I383,$T394-SUM($I408:O408))))</f>
        <v>0</v>
      </c>
      <c r="Q408" s="31">
        <f>IF($I383="n/a",0,IF(Q$4&lt;=$C408,0,IF(SUM($C408,$I383)&gt;Q$4,$T394/$I383,$T394-SUM($I408:P408))))</f>
        <v>0</v>
      </c>
      <c r="R408" s="31">
        <f>IF($I383="n/a",0,IF(R$4&lt;=$C408,0,IF(SUM($C408,$I383)&gt;R$4,$T394/$I383,$T394-SUM($I408:Q408))))</f>
        <v>0</v>
      </c>
      <c r="S408" s="31">
        <f>IF($I383="n/a",0,IF(S$4&lt;=$C408,0,IF(SUM($C408,$I383)&gt;S$4,$T394/$I383,$T394-SUM($I408:R408))))</f>
        <v>0</v>
      </c>
      <c r="T408" s="31">
        <f>IF($I383="n/a",0,IF(T$4&lt;=$C408,0,IF(SUM($C408,$I383)&gt;T$4,$T394/$I383,$T394-SUM($I408:S408))))</f>
        <v>0</v>
      </c>
      <c r="U408" s="31">
        <f>IF($I383="n/a",0,IF(U$4&lt;=$C408,0,IF(SUM($C408,$I383)&gt;U$4,$T394/$I383,$T394-SUM($I408:T408))))</f>
        <v>0</v>
      </c>
      <c r="V408" s="31">
        <f>IF($I383="n/a",0,IF(V$4&lt;=$C408,0,IF(SUM($C408,$I383)&gt;V$4,$T394/$I383,$T394-SUM($I408:U408))))</f>
        <v>0</v>
      </c>
      <c r="W408" s="31">
        <f>IF($I383="n/a",0,IF(W$4&lt;=$C408,0,IF(SUM($C408,$I383)&gt;W$4,$T394/$I383,$T394-SUM($I408:V408))))</f>
        <v>0</v>
      </c>
      <c r="X408" s="31">
        <f>IF($I383="n/a",0,IF(X$4&lt;=$C408,0,IF(SUM($C408,$I383)&gt;X$4,$T394/$I383,$T394-SUM($I408:W408))))</f>
        <v>0</v>
      </c>
      <c r="Y408" s="31">
        <f>IF($I383="n/a",0,IF(Y$4&lt;=$C408,0,IF(SUM($C408,$I383)&gt;Y$4,$T394/$I383,$T394-SUM($I408:X408))))</f>
        <v>0</v>
      </c>
      <c r="Z408" s="31">
        <f>IF($I383="n/a",0,IF(Z$4&lt;=$C408,0,IF(SUM($C408,$I383)&gt;Z$4,$T394/$I383,$T394-SUM($I408:Y408))))</f>
        <v>0</v>
      </c>
      <c r="AA408" s="31">
        <f>IF($I383="n/a",0,IF(AA$4&lt;=$C408,0,IF(SUM($C408,$I383)&gt;AA$4,$T394/$I383,$T394-SUM($I408:Z408))))</f>
        <v>0</v>
      </c>
      <c r="AB408" s="31">
        <f>IF($I383="n/a",0,IF(AB$4&lt;=$C408,0,IF(SUM($C408,$I383)&gt;AB$4,$T394/$I383,$T394-SUM($I408:AA408))))</f>
        <v>0</v>
      </c>
      <c r="AC408" s="31">
        <f>IF($I383="n/a",0,IF(AC$4&lt;=$C408,0,IF(SUM($C408,$I383)&gt;AC$4,$T394/$I383,$T394-SUM($I408:AB408))))</f>
        <v>0</v>
      </c>
      <c r="AD408" s="31">
        <f>IF($I383="n/a",0,IF(AD$4&lt;=$C408,0,IF(SUM($C408,$I383)&gt;AD$4,$T394/$I383,$T394-SUM($I408:AC408))))</f>
        <v>0</v>
      </c>
      <c r="AE408" s="31">
        <f>IF($I383="n/a",0,IF(AE$4&lt;=$C408,0,IF(SUM($C408,$I383)&gt;AE$4,$T394/$I383,$T394-SUM($I408:AD408))))</f>
        <v>0</v>
      </c>
      <c r="AF408" s="31">
        <f>IF($I383="n/a",0,IF(AF$4&lt;=$C408,0,IF(SUM($C408,$I383)&gt;AF$4,$T394/$I383,$T394-SUM($I408:AE408))))</f>
        <v>0</v>
      </c>
      <c r="AG408" s="31">
        <f>IF($I383="n/a",0,IF(AG$4&lt;=$C408,0,IF(SUM($C408,$I383)&gt;AG$4,$T394/$I383,$T394-SUM($I408:AF408))))</f>
        <v>0</v>
      </c>
      <c r="AH408" s="31">
        <f>IF($I383="n/a",0,IF(AH$4&lt;=$C408,0,IF(SUM($C408,$I383)&gt;AH$4,$T394/$I383,$T394-SUM($I408:AG408))))</f>
        <v>0</v>
      </c>
      <c r="AI408" s="31">
        <f>IF($I383="n/a",0,IF(AI$4&lt;=$C408,0,IF(SUM($C408,$I383)&gt;AI$4,$T394/$I383,$T394-SUM($I408:AH408))))</f>
        <v>0</v>
      </c>
      <c r="AJ408" s="31">
        <f>IF($I383="n/a",0,IF(AJ$4&lt;=$C408,0,IF(SUM($C408,$I383)&gt;AJ$4,$T394/$I383,$T394-SUM($I408:AI408))))</f>
        <v>0</v>
      </c>
      <c r="AK408" s="31">
        <f>IF($I383="n/a",0,IF(AK$4&lt;=$C408,0,IF(SUM($C408,$I383)&gt;AK$4,$T394/$I383,$T394-SUM($I408:AJ408))))</f>
        <v>0</v>
      </c>
      <c r="AL408" s="31">
        <f>IF($I383="n/a",0,IF(AL$4&lt;=$C408,0,IF(SUM($C408,$I383)&gt;AL$4,$T394/$I383,$T394-SUM($I408:AK408))))</f>
        <v>0</v>
      </c>
      <c r="AM408" s="31">
        <f>IF($I383="n/a",0,IF(AM$4&lt;=$C408,0,IF(SUM($C408,$I383)&gt;AM$4,$T394/$I383,$T394-SUM($I408:AL408))))</f>
        <v>0</v>
      </c>
      <c r="AN408" s="31">
        <f>IF($I383="n/a",0,IF(AN$4&lt;=$C408,0,IF(SUM($C408,$I383)&gt;AN$4,$T394/$I383,$T394-SUM($I408:AM408))))</f>
        <v>0</v>
      </c>
      <c r="AO408" s="31">
        <f>IF($I383="n/a",0,IF(AO$4&lt;=$C408,0,IF(SUM($C408,$I383)&gt;AO$4,$T394/$I383,$T394-SUM($I408:AN408))))</f>
        <v>0</v>
      </c>
      <c r="AP408" s="31">
        <f>IF($I383="n/a",0,IF(AP$4&lt;=$C408,0,IF(SUM($C408,$I383)&gt;AP$4,$T394/$I383,$T394-SUM($I408:AO408))))</f>
        <v>0</v>
      </c>
      <c r="AQ408" s="31">
        <f>IF($I383="n/a",0,IF(AQ$4&lt;=$C408,0,IF(SUM($C408,$I383)&gt;AQ$4,$T394/$I383,$T394-SUM($I408:AP408))))</f>
        <v>0</v>
      </c>
      <c r="AR408" s="31">
        <f>IF($I383="n/a",0,IF(AR$4&lt;=$C408,0,IF(SUM($C408,$I383)&gt;AR$4,$T394/$I383,$T394-SUM($I408:AQ408))))</f>
        <v>0</v>
      </c>
      <c r="AS408" s="31">
        <f>IF($I383="n/a",0,IF(AS$4&lt;=$C408,0,IF(SUM($C408,$I383)&gt;AS$4,$T394/$I383,$T394-SUM($I408:AR408))))</f>
        <v>0</v>
      </c>
      <c r="AT408" s="31">
        <f>IF($I383="n/a",0,IF(AT$4&lt;=$C408,0,IF(SUM($C408,$I383)&gt;AT$4,$T394/$I383,$T394-SUM($I408:AS408))))</f>
        <v>0</v>
      </c>
      <c r="AU408" s="31">
        <f>IF($I383="n/a",0,IF(AU$4&lt;=$C408,0,IF(SUM($C408,$I383)&gt;AU$4,$T394/$I383,$T394-SUM($I408:AT408))))</f>
        <v>0</v>
      </c>
      <c r="AV408" s="31">
        <f>IF($I383="n/a",0,IF(AV$4&lt;=$C408,0,IF(SUM($C408,$I383)&gt;AV$4,$T394/$I383,$T394-SUM($I408:AU408))))</f>
        <v>0</v>
      </c>
      <c r="AW408" s="31">
        <f>IF($I383="n/a",0,IF(AW$4&lt;=$C408,0,IF(SUM($C408,$I383)&gt;AW$4,$T394/$I383,$T394-SUM($I408:AV408))))</f>
        <v>0</v>
      </c>
      <c r="AX408" s="31">
        <f>IF($I383="n/a",0,IF(AX$4&lt;=$C408,0,IF(SUM($C408,$I383)&gt;AX$4,$T394/$I383,$T394-SUM($I408:AW408))))</f>
        <v>0</v>
      </c>
      <c r="AY408" s="31">
        <f>IF($I383="n/a",0,IF(AY$4&lt;=$C408,0,IF(SUM($C408,$I383)&gt;AY$4,$T394/$I383,$T394-SUM($I408:AX408))))</f>
        <v>0</v>
      </c>
      <c r="AZ408" s="31">
        <f>IF($I383="n/a",0,IF(AZ$4&lt;=$C408,0,IF(SUM($C408,$I383)&gt;AZ$4,$T394/$I383,$T394-SUM($I408:AY408))))</f>
        <v>0</v>
      </c>
      <c r="BA408" s="31">
        <f>IF($I383="n/a",0,IF(BA$4&lt;=$C408,0,IF(SUM($C408,$I383)&gt;BA$4,$T394/$I383,$T394-SUM($I408:AZ408))))</f>
        <v>0</v>
      </c>
      <c r="BB408" s="31">
        <f>IF($I383="n/a",0,IF(BB$4&lt;=$C408,0,IF(SUM($C408,$I383)&gt;BB$4,$T394/$I383,$T394-SUM($I408:BA408))))</f>
        <v>0</v>
      </c>
      <c r="BC408" s="31">
        <f>IF($I383="n/a",0,IF(BC$4&lt;=$C408,0,IF(SUM($C408,$I383)&gt;BC$4,$T394/$I383,$T394-SUM($I408:BB408))))</f>
        <v>0</v>
      </c>
      <c r="BD408" s="31">
        <f>IF($I383="n/a",0,IF(BD$4&lt;=$C408,0,IF(SUM($C408,$I383)&gt;BD$4,$T394/$I383,$T394-SUM($I408:BC408))))</f>
        <v>0</v>
      </c>
      <c r="BE408" s="31">
        <f>IF($I383="n/a",0,IF(BE$4&lt;=$C408,0,IF(SUM($C408,$I383)&gt;BE$4,$T394/$I383,$T394-SUM($I408:BD408))))</f>
        <v>0</v>
      </c>
      <c r="BF408" s="31">
        <f>IF($I383="n/a",0,IF(BF$4&lt;=$C408,0,IF(SUM($C408,$I383)&gt;BF$4,$T394/$I383,$T394-SUM($I408:BE408))))</f>
        <v>0</v>
      </c>
      <c r="BG408" s="31">
        <f>IF($I383="n/a",0,IF(BG$4&lt;=$C408,0,IF(SUM($C408,$I383)&gt;BG$4,$T394/$I383,$T394-SUM($I408:BF408))))</f>
        <v>0</v>
      </c>
      <c r="BH408" s="31">
        <f>IF($I383="n/a",0,IF(BH$4&lt;=$C408,0,IF(SUM($C408,$I383)&gt;BH$4,$T394/$I383,$T394-SUM($I408:BG408))))</f>
        <v>0</v>
      </c>
      <c r="BI408" s="31">
        <f>IF($I383="n/a",0,IF(BI$4&lt;=$C408,0,IF(SUM($C408,$I383)&gt;BI$4,$T394/$I383,$T394-SUM($I408:BH408))))</f>
        <v>0</v>
      </c>
      <c r="BJ408" s="31">
        <f>IF($I383="n/a",0,IF(BJ$4&lt;=$C408,0,IF(SUM($C408,$I383)&gt;BJ$4,$T394/$I383,$T394-SUM($I408:BI408))))</f>
        <v>0</v>
      </c>
      <c r="BK408" s="31">
        <f>IF($I383="n/a",0,IF(BK$4&lt;=$C408,0,IF(SUM($C408,$I383)&gt;BK$4,$T394/$I383,$T394-SUM($I408:BJ408))))</f>
        <v>0</v>
      </c>
      <c r="BL408" s="31">
        <f>IF($I383="n/a",0,IF(BL$4&lt;=$C408,0,IF(SUM($C408,$I383)&gt;BL$4,$T394/$I383,$T394-SUM($I408:BK408))))</f>
        <v>0</v>
      </c>
      <c r="BM408" s="31">
        <f>IF($I383="n/a",0,IF(BM$4&lt;=$C408,0,IF(SUM($C408,$I383)&gt;BM$4,$T394/$I383,$T394-SUM($I408:BL408))))</f>
        <v>0</v>
      </c>
      <c r="BN408" s="31">
        <f>IF($I383="n/a",0,IF(BN$4&lt;=$C408,0,IF(SUM($C408,$I383)&gt;BN$4,$T394/$I383,$T394-SUM($I408:BM408))))</f>
        <v>0</v>
      </c>
      <c r="BO408" s="31">
        <f>IF($I383="n/a",0,IF(BO$4&lt;=$C408,0,IF(SUM($C408,$I383)&gt;BO$4,$T394/$I383,$T394-SUM($I408:BN408))))</f>
        <v>0</v>
      </c>
      <c r="BP408" s="31">
        <f>IF($I383="n/a",0,IF(BP$4&lt;=$C408,0,IF(SUM($C408,$I383)&gt;BP$4,$T394/$I383,$T394-SUM($I408:BO408))))</f>
        <v>0</v>
      </c>
      <c r="BQ408" s="31">
        <f>IF($I383="n/a",0,IF(BQ$4&lt;=$C408,0,IF(SUM($C408,$I383)&gt;BQ$4,$T394/$I383,$T394-SUM($I408:BP408))))</f>
        <v>0</v>
      </c>
      <c r="BR408" s="31">
        <f>IF($I383="n/a",0,IF(BR$4&lt;=$C408,0,IF(SUM($C408,$I383)&gt;BR$4,$T394/$I383,$T394-SUM($I408:BQ408))))</f>
        <v>0</v>
      </c>
      <c r="BS408" s="31">
        <f>IF($I383="n/a",0,IF(BS$4&lt;=$C408,0,IF(SUM($C408,$I383)&gt;BS$4,$T394/$I383,$T394-SUM($I408:BR408))))</f>
        <v>0</v>
      </c>
      <c r="BT408" s="31">
        <f>IF($I383="n/a",0,IF(BT$4&lt;=$C408,0,IF(SUM($C408,$I383)&gt;BT$4,$T394/$I383,$T394-SUM($I408:BS408))))</f>
        <v>0</v>
      </c>
      <c r="BU408" s="31">
        <f>IF($I383="n/a",0,IF(BU$4&lt;=$C408,0,IF(SUM($C408,$I383)&gt;BU$4,$T394/$I383,$T394-SUM($I408:BT408))))</f>
        <v>0</v>
      </c>
      <c r="BV408" s="31">
        <f>IF($I383="n/a",0,IF(BV$4&lt;=$C408,0,IF(SUM($C408,$I383)&gt;BV$4,$T394/$I383,$T394-SUM($I408:BU408))))</f>
        <v>0</v>
      </c>
      <c r="BW408" s="31">
        <f>IF($I383="n/a",0,IF(BW$4&lt;=$C408,0,IF(SUM($C408,$I383)&gt;BW$4,$T394/$I383,$T394-SUM($I408:BV408))))</f>
        <v>0</v>
      </c>
      <c r="BX408" s="31">
        <f>IF($I383="n/a",0,IF(BX$4&lt;=$C408,0,IF(SUM($C408,$I383)&gt;BX$4,$T394/$I383,$T394-SUM($I408:BW408))))</f>
        <v>0</v>
      </c>
      <c r="BY408" s="31">
        <f>IF($I383="n/a",0,IF(BY$4&lt;=$C408,0,IF(SUM($C408,$I383)&gt;BY$4,$T394/$I383,$T394-SUM($I408:BX408))))</f>
        <v>0</v>
      </c>
      <c r="BZ408" s="31">
        <f>IF($I383="n/a",0,IF(BZ$4&lt;=$C408,0,IF(SUM($C408,$I383)&gt;BZ$4,$T394/$I383,$T394-SUM($I408:BY408))))</f>
        <v>0</v>
      </c>
      <c r="CA408" s="31">
        <f>IF($I383="n/a",0,IF(CA$4&lt;=$C408,0,IF(SUM($C408,$I383)&gt;CA$4,$T394/$I383,$T394-SUM($I408:BZ408))))</f>
        <v>0</v>
      </c>
      <c r="CB408" s="31">
        <f>IF($I383="n/a",0,IF(CB$4&lt;=$C408,0,IF(SUM($C408,$I383)&gt;CB$4,$T394/$I383,$T394-SUM($I408:CA408))))</f>
        <v>0</v>
      </c>
      <c r="CC408" s="31">
        <f>IF($I383="n/a",0,IF(CC$4&lt;=$C408,0,IF(SUM($C408,$I383)&gt;CC$4,$T394/$I383,$T394-SUM($I408:CB408))))</f>
        <v>0</v>
      </c>
      <c r="CD408" s="31">
        <f>IF($I383="n/a",0,IF(CD$4&lt;=$C408,0,IF(SUM($C408,$I383)&gt;CD$4,$T394/$I383,$T394-SUM($I408:CC408))))</f>
        <v>0</v>
      </c>
      <c r="CE408" s="31">
        <f>IF($I383="n/a",0,IF(CE$4&lt;=$C408,0,IF(SUM($C408,$I383)&gt;CE$4,$T394/$I383,$T394-SUM($I408:CD408))))</f>
        <v>0</v>
      </c>
      <c r="CF408" s="31">
        <f>IF($I383="n/a",0,IF(CF$4&lt;=$C408,0,IF(SUM($C408,$I383)&gt;CF$4,$T394/$I383,$T394-SUM($I408:CE408))))</f>
        <v>0</v>
      </c>
    </row>
    <row r="409" spans="1:84" ht="12.75" customHeight="1">
      <c r="C409" s="202">
        <v>2027</v>
      </c>
      <c r="D409" s="21" t="s">
        <v>57</v>
      </c>
      <c r="E409" s="21" t="s">
        <v>197</v>
      </c>
      <c r="I409" s="31"/>
      <c r="J409" s="31">
        <f>IF($I383="n/a",0,IF(J$4&lt;=$C409,0,IF(SUM($C409,$I383)&gt;J$4,$U394/$I383,$U394-SUM($I409:I409))))</f>
        <v>0</v>
      </c>
      <c r="K409" s="31">
        <f>IF($I383="n/a",0,IF(K$4&lt;=$C409,0,IF(SUM($C409,$I383)&gt;K$4,$U394/$I383,$U394-SUM($I409:J409))))</f>
        <v>0</v>
      </c>
      <c r="L409" s="31">
        <f>IF($I383="n/a",0,IF(L$4&lt;=$C409,0,IF(SUM($C409,$I383)&gt;L$4,$U394/$I383,$U394-SUM($I409:K409))))</f>
        <v>0</v>
      </c>
      <c r="M409" s="31">
        <f>IF($I383="n/a",0,IF(M$4&lt;=$C409,0,IF(SUM($C409,$I383)&gt;M$4,$U394/$I383,$U394-SUM($I409:L409))))</f>
        <v>0</v>
      </c>
      <c r="N409" s="31">
        <f>IF($I383="n/a",0,IF(N$4&lt;=$C409,0,IF(SUM($C409,$I383)&gt;N$4,$U394/$I383,$U394-SUM($I409:M409))))</f>
        <v>0</v>
      </c>
      <c r="O409" s="31">
        <f>IF($I383="n/a",0,IF(O$4&lt;=$C409,0,IF(SUM($C409,$I383)&gt;O$4,$U394/$I383,$U394-SUM($I409:N409))))</f>
        <v>0</v>
      </c>
      <c r="P409" s="31">
        <f>IF($I383="n/a",0,IF(P$4&lt;=$C409,0,IF(SUM($C409,$I383)&gt;P$4,$U394/$I383,$U394-SUM($I409:O409))))</f>
        <v>0</v>
      </c>
      <c r="Q409" s="31">
        <f>IF($I383="n/a",0,IF(Q$4&lt;=$C409,0,IF(SUM($C409,$I383)&gt;Q$4,$U394/$I383,$U394-SUM($I409:P409))))</f>
        <v>0</v>
      </c>
      <c r="R409" s="31">
        <f>IF($I383="n/a",0,IF(R$4&lt;=$C409,0,IF(SUM($C409,$I383)&gt;R$4,$U394/$I383,$U394-SUM($I409:Q409))))</f>
        <v>0</v>
      </c>
      <c r="S409" s="31">
        <f>IF($I383="n/a",0,IF(S$4&lt;=$C409,0,IF(SUM($C409,$I383)&gt;S$4,$U394/$I383,$U394-SUM($I409:R409))))</f>
        <v>0</v>
      </c>
      <c r="T409" s="31">
        <f>IF($I383="n/a",0,IF(T$4&lt;=$C409,0,IF(SUM($C409,$I383)&gt;T$4,$U394/$I383,$U394-SUM($I409:S409))))</f>
        <v>0</v>
      </c>
      <c r="U409" s="31">
        <f>IF($I383="n/a",0,IF(U$4&lt;=$C409,0,IF(SUM($C409,$I383)&gt;U$4,$U394/$I383,$U394-SUM($I409:T409))))</f>
        <v>0</v>
      </c>
      <c r="V409" s="31">
        <f>IF($I383="n/a",0,IF(V$4&lt;=$C409,0,IF(SUM($C409,$I383)&gt;V$4,$U394/$I383,$U394-SUM($I409:U409))))</f>
        <v>0</v>
      </c>
      <c r="W409" s="31">
        <f>IF($I383="n/a",0,IF(W$4&lt;=$C409,0,IF(SUM($C409,$I383)&gt;W$4,$U394/$I383,$U394-SUM($I409:V409))))</f>
        <v>0</v>
      </c>
      <c r="X409" s="31">
        <f>IF($I383="n/a",0,IF(X$4&lt;=$C409,0,IF(SUM($C409,$I383)&gt;X$4,$U394/$I383,$U394-SUM($I409:W409))))</f>
        <v>0</v>
      </c>
      <c r="Y409" s="31">
        <f>IF($I383="n/a",0,IF(Y$4&lt;=$C409,0,IF(SUM($C409,$I383)&gt;Y$4,$U394/$I383,$U394-SUM($I409:X409))))</f>
        <v>0</v>
      </c>
      <c r="Z409" s="31">
        <f>IF($I383="n/a",0,IF(Z$4&lt;=$C409,0,IF(SUM($C409,$I383)&gt;Z$4,$U394/$I383,$U394-SUM($I409:Y409))))</f>
        <v>0</v>
      </c>
      <c r="AA409" s="31">
        <f>IF($I383="n/a",0,IF(AA$4&lt;=$C409,0,IF(SUM($C409,$I383)&gt;AA$4,$U394/$I383,$U394-SUM($I409:Z409))))</f>
        <v>0</v>
      </c>
      <c r="AB409" s="31">
        <f>IF($I383="n/a",0,IF(AB$4&lt;=$C409,0,IF(SUM($C409,$I383)&gt;AB$4,$U394/$I383,$U394-SUM($I409:AA409))))</f>
        <v>0</v>
      </c>
      <c r="AC409" s="31">
        <f>IF($I383="n/a",0,IF(AC$4&lt;=$C409,0,IF(SUM($C409,$I383)&gt;AC$4,$U394/$I383,$U394-SUM($I409:AB409))))</f>
        <v>0</v>
      </c>
      <c r="AD409" s="31">
        <f>IF($I383="n/a",0,IF(AD$4&lt;=$C409,0,IF(SUM($C409,$I383)&gt;AD$4,$U394/$I383,$U394-SUM($I409:AC409))))</f>
        <v>0</v>
      </c>
      <c r="AE409" s="31">
        <f>IF($I383="n/a",0,IF(AE$4&lt;=$C409,0,IF(SUM($C409,$I383)&gt;AE$4,$U394/$I383,$U394-SUM($I409:AD409))))</f>
        <v>0</v>
      </c>
      <c r="AF409" s="31">
        <f>IF($I383="n/a",0,IF(AF$4&lt;=$C409,0,IF(SUM($C409,$I383)&gt;AF$4,$U394/$I383,$U394-SUM($I409:AE409))))</f>
        <v>0</v>
      </c>
      <c r="AG409" s="31">
        <f>IF($I383="n/a",0,IF(AG$4&lt;=$C409,0,IF(SUM($C409,$I383)&gt;AG$4,$U394/$I383,$U394-SUM($I409:AF409))))</f>
        <v>0</v>
      </c>
      <c r="AH409" s="31">
        <f>IF($I383="n/a",0,IF(AH$4&lt;=$C409,0,IF(SUM($C409,$I383)&gt;AH$4,$U394/$I383,$U394-SUM($I409:AG409))))</f>
        <v>0</v>
      </c>
      <c r="AI409" s="31">
        <f>IF($I383="n/a",0,IF(AI$4&lt;=$C409,0,IF(SUM($C409,$I383)&gt;AI$4,$U394/$I383,$U394-SUM($I409:AH409))))</f>
        <v>0</v>
      </c>
      <c r="AJ409" s="31">
        <f>IF($I383="n/a",0,IF(AJ$4&lt;=$C409,0,IF(SUM($C409,$I383)&gt;AJ$4,$U394/$I383,$U394-SUM($I409:AI409))))</f>
        <v>0</v>
      </c>
      <c r="AK409" s="31">
        <f>IF($I383="n/a",0,IF(AK$4&lt;=$C409,0,IF(SUM($C409,$I383)&gt;AK$4,$U394/$I383,$U394-SUM($I409:AJ409))))</f>
        <v>0</v>
      </c>
      <c r="AL409" s="31">
        <f>IF($I383="n/a",0,IF(AL$4&lt;=$C409,0,IF(SUM($C409,$I383)&gt;AL$4,$U394/$I383,$U394-SUM($I409:AK409))))</f>
        <v>0</v>
      </c>
      <c r="AM409" s="31">
        <f>IF($I383="n/a",0,IF(AM$4&lt;=$C409,0,IF(SUM($C409,$I383)&gt;AM$4,$U394/$I383,$U394-SUM($I409:AL409))))</f>
        <v>0</v>
      </c>
      <c r="AN409" s="31">
        <f>IF($I383="n/a",0,IF(AN$4&lt;=$C409,0,IF(SUM($C409,$I383)&gt;AN$4,$U394/$I383,$U394-SUM($I409:AM409))))</f>
        <v>0</v>
      </c>
      <c r="AO409" s="31">
        <f>IF($I383="n/a",0,IF(AO$4&lt;=$C409,0,IF(SUM($C409,$I383)&gt;AO$4,$U394/$I383,$U394-SUM($I409:AN409))))</f>
        <v>0</v>
      </c>
      <c r="AP409" s="31">
        <f>IF($I383="n/a",0,IF(AP$4&lt;=$C409,0,IF(SUM($C409,$I383)&gt;AP$4,$U394/$I383,$U394-SUM($I409:AO409))))</f>
        <v>0</v>
      </c>
      <c r="AQ409" s="31">
        <f>IF($I383="n/a",0,IF(AQ$4&lt;=$C409,0,IF(SUM($C409,$I383)&gt;AQ$4,$U394/$I383,$U394-SUM($I409:AP409))))</f>
        <v>0</v>
      </c>
      <c r="AR409" s="31">
        <f>IF($I383="n/a",0,IF(AR$4&lt;=$C409,0,IF(SUM($C409,$I383)&gt;AR$4,$U394/$I383,$U394-SUM($I409:AQ409))))</f>
        <v>0</v>
      </c>
      <c r="AS409" s="31">
        <f>IF($I383="n/a",0,IF(AS$4&lt;=$C409,0,IF(SUM($C409,$I383)&gt;AS$4,$U394/$I383,$U394-SUM($I409:AR409))))</f>
        <v>0</v>
      </c>
      <c r="AT409" s="31">
        <f>IF($I383="n/a",0,IF(AT$4&lt;=$C409,0,IF(SUM($C409,$I383)&gt;AT$4,$U394/$I383,$U394-SUM($I409:AS409))))</f>
        <v>0</v>
      </c>
      <c r="AU409" s="31">
        <f>IF($I383="n/a",0,IF(AU$4&lt;=$C409,0,IF(SUM($C409,$I383)&gt;AU$4,$U394/$I383,$U394-SUM($I409:AT409))))</f>
        <v>0</v>
      </c>
      <c r="AV409" s="31">
        <f>IF($I383="n/a",0,IF(AV$4&lt;=$C409,0,IF(SUM($C409,$I383)&gt;AV$4,$U394/$I383,$U394-SUM($I409:AU409))))</f>
        <v>0</v>
      </c>
      <c r="AW409" s="31">
        <f>IF($I383="n/a",0,IF(AW$4&lt;=$C409,0,IF(SUM($C409,$I383)&gt;AW$4,$U394/$I383,$U394-SUM($I409:AV409))))</f>
        <v>0</v>
      </c>
      <c r="AX409" s="31">
        <f>IF($I383="n/a",0,IF(AX$4&lt;=$C409,0,IF(SUM($C409,$I383)&gt;AX$4,$U394/$I383,$U394-SUM($I409:AW409))))</f>
        <v>0</v>
      </c>
      <c r="AY409" s="31">
        <f>IF($I383="n/a",0,IF(AY$4&lt;=$C409,0,IF(SUM($C409,$I383)&gt;AY$4,$U394/$I383,$U394-SUM($I409:AX409))))</f>
        <v>0</v>
      </c>
      <c r="AZ409" s="31">
        <f>IF($I383="n/a",0,IF(AZ$4&lt;=$C409,0,IF(SUM($C409,$I383)&gt;AZ$4,$U394/$I383,$U394-SUM($I409:AY409))))</f>
        <v>0</v>
      </c>
      <c r="BA409" s="31">
        <f>IF($I383="n/a",0,IF(BA$4&lt;=$C409,0,IF(SUM($C409,$I383)&gt;BA$4,$U394/$I383,$U394-SUM($I409:AZ409))))</f>
        <v>0</v>
      </c>
      <c r="BB409" s="31">
        <f>IF($I383="n/a",0,IF(BB$4&lt;=$C409,0,IF(SUM($C409,$I383)&gt;BB$4,$U394/$I383,$U394-SUM($I409:BA409))))</f>
        <v>0</v>
      </c>
      <c r="BC409" s="31">
        <f>IF($I383="n/a",0,IF(BC$4&lt;=$C409,0,IF(SUM($C409,$I383)&gt;BC$4,$U394/$I383,$U394-SUM($I409:BB409))))</f>
        <v>0</v>
      </c>
      <c r="BD409" s="31">
        <f>IF($I383="n/a",0,IF(BD$4&lt;=$C409,0,IF(SUM($C409,$I383)&gt;BD$4,$U394/$I383,$U394-SUM($I409:BC409))))</f>
        <v>0</v>
      </c>
      <c r="BE409" s="31">
        <f>IF($I383="n/a",0,IF(BE$4&lt;=$C409,0,IF(SUM($C409,$I383)&gt;BE$4,$U394/$I383,$U394-SUM($I409:BD409))))</f>
        <v>0</v>
      </c>
      <c r="BF409" s="31">
        <f>IF($I383="n/a",0,IF(BF$4&lt;=$C409,0,IF(SUM($C409,$I383)&gt;BF$4,$U394/$I383,$U394-SUM($I409:BE409))))</f>
        <v>0</v>
      </c>
      <c r="BG409" s="31">
        <f>IF($I383="n/a",0,IF(BG$4&lt;=$C409,0,IF(SUM($C409,$I383)&gt;BG$4,$U394/$I383,$U394-SUM($I409:BF409))))</f>
        <v>0</v>
      </c>
      <c r="BH409" s="31">
        <f>IF($I383="n/a",0,IF(BH$4&lt;=$C409,0,IF(SUM($C409,$I383)&gt;BH$4,$U394/$I383,$U394-SUM($I409:BG409))))</f>
        <v>0</v>
      </c>
      <c r="BI409" s="31">
        <f>IF($I383="n/a",0,IF(BI$4&lt;=$C409,0,IF(SUM($C409,$I383)&gt;BI$4,$U394/$I383,$U394-SUM($I409:BH409))))</f>
        <v>0</v>
      </c>
      <c r="BJ409" s="31">
        <f>IF($I383="n/a",0,IF(BJ$4&lt;=$C409,0,IF(SUM($C409,$I383)&gt;BJ$4,$U394/$I383,$U394-SUM($I409:BI409))))</f>
        <v>0</v>
      </c>
      <c r="BK409" s="31">
        <f>IF($I383="n/a",0,IF(BK$4&lt;=$C409,0,IF(SUM($C409,$I383)&gt;BK$4,$U394/$I383,$U394-SUM($I409:BJ409))))</f>
        <v>0</v>
      </c>
      <c r="BL409" s="31">
        <f>IF($I383="n/a",0,IF(BL$4&lt;=$C409,0,IF(SUM($C409,$I383)&gt;BL$4,$U394/$I383,$U394-SUM($I409:BK409))))</f>
        <v>0</v>
      </c>
      <c r="BM409" s="31">
        <f>IF($I383="n/a",0,IF(BM$4&lt;=$C409,0,IF(SUM($C409,$I383)&gt;BM$4,$U394/$I383,$U394-SUM($I409:BL409))))</f>
        <v>0</v>
      </c>
      <c r="BN409" s="31">
        <f>IF($I383="n/a",0,IF(BN$4&lt;=$C409,0,IF(SUM($C409,$I383)&gt;BN$4,$U394/$I383,$U394-SUM($I409:BM409))))</f>
        <v>0</v>
      </c>
      <c r="BO409" s="31">
        <f>IF($I383="n/a",0,IF(BO$4&lt;=$C409,0,IF(SUM($C409,$I383)&gt;BO$4,$U394/$I383,$U394-SUM($I409:BN409))))</f>
        <v>0</v>
      </c>
      <c r="BP409" s="31">
        <f>IF($I383="n/a",0,IF(BP$4&lt;=$C409,0,IF(SUM($C409,$I383)&gt;BP$4,$U394/$I383,$U394-SUM($I409:BO409))))</f>
        <v>0</v>
      </c>
      <c r="BQ409" s="31">
        <f>IF($I383="n/a",0,IF(BQ$4&lt;=$C409,0,IF(SUM($C409,$I383)&gt;BQ$4,$U394/$I383,$U394-SUM($I409:BP409))))</f>
        <v>0</v>
      </c>
      <c r="BR409" s="31">
        <f>IF($I383="n/a",0,IF(BR$4&lt;=$C409,0,IF(SUM($C409,$I383)&gt;BR$4,$U394/$I383,$U394-SUM($I409:BQ409))))</f>
        <v>0</v>
      </c>
      <c r="BS409" s="31">
        <f>IF($I383="n/a",0,IF(BS$4&lt;=$C409,0,IF(SUM($C409,$I383)&gt;BS$4,$U394/$I383,$U394-SUM($I409:BR409))))</f>
        <v>0</v>
      </c>
      <c r="BT409" s="31">
        <f>IF($I383="n/a",0,IF(BT$4&lt;=$C409,0,IF(SUM($C409,$I383)&gt;BT$4,$U394/$I383,$U394-SUM($I409:BS409))))</f>
        <v>0</v>
      </c>
      <c r="BU409" s="31">
        <f>IF($I383="n/a",0,IF(BU$4&lt;=$C409,0,IF(SUM($C409,$I383)&gt;BU$4,$U394/$I383,$U394-SUM($I409:BT409))))</f>
        <v>0</v>
      </c>
      <c r="BV409" s="31">
        <f>IF($I383="n/a",0,IF(BV$4&lt;=$C409,0,IF(SUM($C409,$I383)&gt;BV$4,$U394/$I383,$U394-SUM($I409:BU409))))</f>
        <v>0</v>
      </c>
      <c r="BW409" s="31">
        <f>IF($I383="n/a",0,IF(BW$4&lt;=$C409,0,IF(SUM($C409,$I383)&gt;BW$4,$U394/$I383,$U394-SUM($I409:BV409))))</f>
        <v>0</v>
      </c>
      <c r="BX409" s="31">
        <f>IF($I383="n/a",0,IF(BX$4&lt;=$C409,0,IF(SUM($C409,$I383)&gt;BX$4,$U394/$I383,$U394-SUM($I409:BW409))))</f>
        <v>0</v>
      </c>
      <c r="BY409" s="31">
        <f>IF($I383="n/a",0,IF(BY$4&lt;=$C409,0,IF(SUM($C409,$I383)&gt;BY$4,$U394/$I383,$U394-SUM($I409:BX409))))</f>
        <v>0</v>
      </c>
      <c r="BZ409" s="31">
        <f>IF($I383="n/a",0,IF(BZ$4&lt;=$C409,0,IF(SUM($C409,$I383)&gt;BZ$4,$U394/$I383,$U394-SUM($I409:BY409))))</f>
        <v>0</v>
      </c>
      <c r="CA409" s="31">
        <f>IF($I383="n/a",0,IF(CA$4&lt;=$C409,0,IF(SUM($C409,$I383)&gt;CA$4,$U394/$I383,$U394-SUM($I409:BZ409))))</f>
        <v>0</v>
      </c>
      <c r="CB409" s="31">
        <f>IF($I383="n/a",0,IF(CB$4&lt;=$C409,0,IF(SUM($C409,$I383)&gt;CB$4,$U394/$I383,$U394-SUM($I409:CA409))))</f>
        <v>0</v>
      </c>
      <c r="CC409" s="31">
        <f>IF($I383="n/a",0,IF(CC$4&lt;=$C409,0,IF(SUM($C409,$I383)&gt;CC$4,$U394/$I383,$U394-SUM($I409:CB409))))</f>
        <v>0</v>
      </c>
      <c r="CD409" s="31">
        <f>IF($I383="n/a",0,IF(CD$4&lt;=$C409,0,IF(SUM($C409,$I383)&gt;CD$4,$U394/$I383,$U394-SUM($I409:CC409))))</f>
        <v>0</v>
      </c>
      <c r="CE409" s="31">
        <f>IF($I383="n/a",0,IF(CE$4&lt;=$C409,0,IF(SUM($C409,$I383)&gt;CE$4,$U394/$I383,$U394-SUM($I409:CD409))))</f>
        <v>0</v>
      </c>
      <c r="CF409" s="31">
        <f>IF($I383="n/a",0,IF(CF$4&lt;=$C409,0,IF(SUM($C409,$I383)&gt;CF$4,$U394/$I383,$U394-SUM($I409:CE409))))</f>
        <v>0</v>
      </c>
    </row>
    <row r="410" spans="1:84" ht="12.75" customHeight="1">
      <c r="C410" s="202">
        <v>2028</v>
      </c>
      <c r="D410" s="21" t="s">
        <v>58</v>
      </c>
      <c r="E410" s="21" t="s">
        <v>197</v>
      </c>
      <c r="I410" s="31"/>
      <c r="J410" s="31">
        <f>IF($I383="n/a",0,IF(J$4&lt;=$C410,0,IF(SUM($C410,$I383)&gt;J$4,$V394/$I383,$V394-SUM($I410:I410))))</f>
        <v>0</v>
      </c>
      <c r="K410" s="31">
        <f>IF($I383="n/a",0,IF(K$4&lt;=$C410,0,IF(SUM($C410,$I383)&gt;K$4,$V394/$I383,$V394-SUM($I410:J410))))</f>
        <v>0</v>
      </c>
      <c r="L410" s="31">
        <f>IF($I383="n/a",0,IF(L$4&lt;=$C410,0,IF(SUM($C410,$I383)&gt;L$4,$V394/$I383,$V394-SUM($I410:K410))))</f>
        <v>0</v>
      </c>
      <c r="M410" s="31">
        <f>IF($I383="n/a",0,IF(M$4&lt;=$C410,0,IF(SUM($C410,$I383)&gt;M$4,$V394/$I383,$V394-SUM($I410:L410))))</f>
        <v>0</v>
      </c>
      <c r="N410" s="31">
        <f>IF($I383="n/a",0,IF(N$4&lt;=$C410,0,IF(SUM($C410,$I383)&gt;N$4,$V394/$I383,$V394-SUM($I410:M410))))</f>
        <v>0</v>
      </c>
      <c r="O410" s="31">
        <f>IF($I383="n/a",0,IF(O$4&lt;=$C410,0,IF(SUM($C410,$I383)&gt;O$4,$V394/$I383,$V394-SUM($I410:N410))))</f>
        <v>0</v>
      </c>
      <c r="P410" s="31">
        <f>IF($I383="n/a",0,IF(P$4&lt;=$C410,0,IF(SUM($C410,$I383)&gt;P$4,$V394/$I383,$V394-SUM($I410:O410))))</f>
        <v>0</v>
      </c>
      <c r="Q410" s="31">
        <f>IF($I383="n/a",0,IF(Q$4&lt;=$C410,0,IF(SUM($C410,$I383)&gt;Q$4,$V394/$I383,$V394-SUM($I410:P410))))</f>
        <v>0</v>
      </c>
      <c r="R410" s="31">
        <f>IF($I383="n/a",0,IF(R$4&lt;=$C410,0,IF(SUM($C410,$I383)&gt;R$4,$V394/$I383,$V394-SUM($I410:Q410))))</f>
        <v>0</v>
      </c>
      <c r="S410" s="31">
        <f>IF($I383="n/a",0,IF(S$4&lt;=$C410,0,IF(SUM($C410,$I383)&gt;S$4,$V394/$I383,$V394-SUM($I410:R410))))</f>
        <v>0</v>
      </c>
      <c r="T410" s="31">
        <f>IF($I383="n/a",0,IF(T$4&lt;=$C410,0,IF(SUM($C410,$I383)&gt;T$4,$V394/$I383,$V394-SUM($I410:S410))))</f>
        <v>0</v>
      </c>
      <c r="U410" s="31">
        <f>IF($I383="n/a",0,IF(U$4&lt;=$C410,0,IF(SUM($C410,$I383)&gt;U$4,$V394/$I383,$V394-SUM($I410:T410))))</f>
        <v>0</v>
      </c>
      <c r="V410" s="31">
        <f>IF($I383="n/a",0,IF(V$4&lt;=$C410,0,IF(SUM($C410,$I383)&gt;V$4,$V394/$I383,$V394-SUM($I410:U410))))</f>
        <v>0</v>
      </c>
      <c r="W410" s="31">
        <f>IF($I383="n/a",0,IF(W$4&lt;=$C410,0,IF(SUM($C410,$I383)&gt;W$4,$V394/$I383,$V394-SUM($I410:V410))))</f>
        <v>0</v>
      </c>
      <c r="X410" s="31">
        <f>IF($I383="n/a",0,IF(X$4&lt;=$C410,0,IF(SUM($C410,$I383)&gt;X$4,$V394/$I383,$V394-SUM($I410:W410))))</f>
        <v>0</v>
      </c>
      <c r="Y410" s="31">
        <f>IF($I383="n/a",0,IF(Y$4&lt;=$C410,0,IF(SUM($C410,$I383)&gt;Y$4,$V394/$I383,$V394-SUM($I410:X410))))</f>
        <v>0</v>
      </c>
      <c r="Z410" s="31">
        <f>IF($I383="n/a",0,IF(Z$4&lt;=$C410,0,IF(SUM($C410,$I383)&gt;Z$4,$V394/$I383,$V394-SUM($I410:Y410))))</f>
        <v>0</v>
      </c>
      <c r="AA410" s="31">
        <f>IF($I383="n/a",0,IF(AA$4&lt;=$C410,0,IF(SUM($C410,$I383)&gt;AA$4,$V394/$I383,$V394-SUM($I410:Z410))))</f>
        <v>0</v>
      </c>
      <c r="AB410" s="31">
        <f>IF($I383="n/a",0,IF(AB$4&lt;=$C410,0,IF(SUM($C410,$I383)&gt;AB$4,$V394/$I383,$V394-SUM($I410:AA410))))</f>
        <v>0</v>
      </c>
      <c r="AC410" s="31">
        <f>IF($I383="n/a",0,IF(AC$4&lt;=$C410,0,IF(SUM($C410,$I383)&gt;AC$4,$V394/$I383,$V394-SUM($I410:AB410))))</f>
        <v>0</v>
      </c>
      <c r="AD410" s="31">
        <f>IF($I383="n/a",0,IF(AD$4&lt;=$C410,0,IF(SUM($C410,$I383)&gt;AD$4,$V394/$I383,$V394-SUM($I410:AC410))))</f>
        <v>0</v>
      </c>
      <c r="AE410" s="31">
        <f>IF($I383="n/a",0,IF(AE$4&lt;=$C410,0,IF(SUM($C410,$I383)&gt;AE$4,$V394/$I383,$V394-SUM($I410:AD410))))</f>
        <v>0</v>
      </c>
      <c r="AF410" s="31">
        <f>IF($I383="n/a",0,IF(AF$4&lt;=$C410,0,IF(SUM($C410,$I383)&gt;AF$4,$V394/$I383,$V394-SUM($I410:AE410))))</f>
        <v>0</v>
      </c>
      <c r="AG410" s="31">
        <f>IF($I383="n/a",0,IF(AG$4&lt;=$C410,0,IF(SUM($C410,$I383)&gt;AG$4,$V394/$I383,$V394-SUM($I410:AF410))))</f>
        <v>0</v>
      </c>
      <c r="AH410" s="31">
        <f>IF($I383="n/a",0,IF(AH$4&lt;=$C410,0,IF(SUM($C410,$I383)&gt;AH$4,$V394/$I383,$V394-SUM($I410:AG410))))</f>
        <v>0</v>
      </c>
      <c r="AI410" s="31">
        <f>IF($I383="n/a",0,IF(AI$4&lt;=$C410,0,IF(SUM($C410,$I383)&gt;AI$4,$V394/$I383,$V394-SUM($I410:AH410))))</f>
        <v>0</v>
      </c>
      <c r="AJ410" s="31">
        <f>IF($I383="n/a",0,IF(AJ$4&lt;=$C410,0,IF(SUM($C410,$I383)&gt;AJ$4,$V394/$I383,$V394-SUM($I410:AI410))))</f>
        <v>0</v>
      </c>
      <c r="AK410" s="31">
        <f>IF($I383="n/a",0,IF(AK$4&lt;=$C410,0,IF(SUM($C410,$I383)&gt;AK$4,$V394/$I383,$V394-SUM($I410:AJ410))))</f>
        <v>0</v>
      </c>
      <c r="AL410" s="31">
        <f>IF($I383="n/a",0,IF(AL$4&lt;=$C410,0,IF(SUM($C410,$I383)&gt;AL$4,$V394/$I383,$V394-SUM($I410:AK410))))</f>
        <v>0</v>
      </c>
      <c r="AM410" s="31">
        <f>IF($I383="n/a",0,IF(AM$4&lt;=$C410,0,IF(SUM($C410,$I383)&gt;AM$4,$V394/$I383,$V394-SUM($I410:AL410))))</f>
        <v>0</v>
      </c>
      <c r="AN410" s="31">
        <f>IF($I383="n/a",0,IF(AN$4&lt;=$C410,0,IF(SUM($C410,$I383)&gt;AN$4,$V394/$I383,$V394-SUM($I410:AM410))))</f>
        <v>0</v>
      </c>
      <c r="AO410" s="31">
        <f>IF($I383="n/a",0,IF(AO$4&lt;=$C410,0,IF(SUM($C410,$I383)&gt;AO$4,$V394/$I383,$V394-SUM($I410:AN410))))</f>
        <v>0</v>
      </c>
      <c r="AP410" s="31">
        <f>IF($I383="n/a",0,IF(AP$4&lt;=$C410,0,IF(SUM($C410,$I383)&gt;AP$4,$V394/$I383,$V394-SUM($I410:AO410))))</f>
        <v>0</v>
      </c>
      <c r="AQ410" s="31">
        <f>IF($I383="n/a",0,IF(AQ$4&lt;=$C410,0,IF(SUM($C410,$I383)&gt;AQ$4,$V394/$I383,$V394-SUM($I410:AP410))))</f>
        <v>0</v>
      </c>
      <c r="AR410" s="31">
        <f>IF($I383="n/a",0,IF(AR$4&lt;=$C410,0,IF(SUM($C410,$I383)&gt;AR$4,$V394/$I383,$V394-SUM($I410:AQ410))))</f>
        <v>0</v>
      </c>
      <c r="AS410" s="31">
        <f>IF($I383="n/a",0,IF(AS$4&lt;=$C410,0,IF(SUM($C410,$I383)&gt;AS$4,$V394/$I383,$V394-SUM($I410:AR410))))</f>
        <v>0</v>
      </c>
      <c r="AT410" s="31">
        <f>IF($I383="n/a",0,IF(AT$4&lt;=$C410,0,IF(SUM($C410,$I383)&gt;AT$4,$V394/$I383,$V394-SUM($I410:AS410))))</f>
        <v>0</v>
      </c>
      <c r="AU410" s="31">
        <f>IF($I383="n/a",0,IF(AU$4&lt;=$C410,0,IF(SUM($C410,$I383)&gt;AU$4,$V394/$I383,$V394-SUM($I410:AT410))))</f>
        <v>0</v>
      </c>
      <c r="AV410" s="31">
        <f>IF($I383="n/a",0,IF(AV$4&lt;=$C410,0,IF(SUM($C410,$I383)&gt;AV$4,$V394/$I383,$V394-SUM($I410:AU410))))</f>
        <v>0</v>
      </c>
      <c r="AW410" s="31">
        <f>IF($I383="n/a",0,IF(AW$4&lt;=$C410,0,IF(SUM($C410,$I383)&gt;AW$4,$V394/$I383,$V394-SUM($I410:AV410))))</f>
        <v>0</v>
      </c>
      <c r="AX410" s="31">
        <f>IF($I383="n/a",0,IF(AX$4&lt;=$C410,0,IF(SUM($C410,$I383)&gt;AX$4,$V394/$I383,$V394-SUM($I410:AW410))))</f>
        <v>0</v>
      </c>
      <c r="AY410" s="31">
        <f>IF($I383="n/a",0,IF(AY$4&lt;=$C410,0,IF(SUM($C410,$I383)&gt;AY$4,$V394/$I383,$V394-SUM($I410:AX410))))</f>
        <v>0</v>
      </c>
      <c r="AZ410" s="31">
        <f>IF($I383="n/a",0,IF(AZ$4&lt;=$C410,0,IF(SUM($C410,$I383)&gt;AZ$4,$V394/$I383,$V394-SUM($I410:AY410))))</f>
        <v>0</v>
      </c>
      <c r="BA410" s="31">
        <f>IF($I383="n/a",0,IF(BA$4&lt;=$C410,0,IF(SUM($C410,$I383)&gt;BA$4,$V394/$I383,$V394-SUM($I410:AZ410))))</f>
        <v>0</v>
      </c>
      <c r="BB410" s="31">
        <f>IF($I383="n/a",0,IF(BB$4&lt;=$C410,0,IF(SUM($C410,$I383)&gt;BB$4,$V394/$I383,$V394-SUM($I410:BA410))))</f>
        <v>0</v>
      </c>
      <c r="BC410" s="31">
        <f>IF($I383="n/a",0,IF(BC$4&lt;=$C410,0,IF(SUM($C410,$I383)&gt;BC$4,$V394/$I383,$V394-SUM($I410:BB410))))</f>
        <v>0</v>
      </c>
      <c r="BD410" s="31">
        <f>IF($I383="n/a",0,IF(BD$4&lt;=$C410,0,IF(SUM($C410,$I383)&gt;BD$4,$V394/$I383,$V394-SUM($I410:BC410))))</f>
        <v>0</v>
      </c>
      <c r="BE410" s="31">
        <f>IF($I383="n/a",0,IF(BE$4&lt;=$C410,0,IF(SUM($C410,$I383)&gt;BE$4,$V394/$I383,$V394-SUM($I410:BD410))))</f>
        <v>0</v>
      </c>
      <c r="BF410" s="31">
        <f>IF($I383="n/a",0,IF(BF$4&lt;=$C410,0,IF(SUM($C410,$I383)&gt;BF$4,$V394/$I383,$V394-SUM($I410:BE410))))</f>
        <v>0</v>
      </c>
      <c r="BG410" s="31">
        <f>IF($I383="n/a",0,IF(BG$4&lt;=$C410,0,IF(SUM($C410,$I383)&gt;BG$4,$V394/$I383,$V394-SUM($I410:BF410))))</f>
        <v>0</v>
      </c>
      <c r="BH410" s="31">
        <f>IF($I383="n/a",0,IF(BH$4&lt;=$C410,0,IF(SUM($C410,$I383)&gt;BH$4,$V394/$I383,$V394-SUM($I410:BG410))))</f>
        <v>0</v>
      </c>
      <c r="BI410" s="31">
        <f>IF($I383="n/a",0,IF(BI$4&lt;=$C410,0,IF(SUM($C410,$I383)&gt;BI$4,$V394/$I383,$V394-SUM($I410:BH410))))</f>
        <v>0</v>
      </c>
      <c r="BJ410" s="31">
        <f>IF($I383="n/a",0,IF(BJ$4&lt;=$C410,0,IF(SUM($C410,$I383)&gt;BJ$4,$V394/$I383,$V394-SUM($I410:BI410))))</f>
        <v>0</v>
      </c>
      <c r="BK410" s="31">
        <f>IF($I383="n/a",0,IF(BK$4&lt;=$C410,0,IF(SUM($C410,$I383)&gt;BK$4,$V394/$I383,$V394-SUM($I410:BJ410))))</f>
        <v>0</v>
      </c>
      <c r="BL410" s="31">
        <f>IF($I383="n/a",0,IF(BL$4&lt;=$C410,0,IF(SUM($C410,$I383)&gt;BL$4,$V394/$I383,$V394-SUM($I410:BK410))))</f>
        <v>0</v>
      </c>
      <c r="BM410" s="31">
        <f>IF($I383="n/a",0,IF(BM$4&lt;=$C410,0,IF(SUM($C410,$I383)&gt;BM$4,$V394/$I383,$V394-SUM($I410:BL410))))</f>
        <v>0</v>
      </c>
      <c r="BN410" s="31">
        <f>IF($I383="n/a",0,IF(BN$4&lt;=$C410,0,IF(SUM($C410,$I383)&gt;BN$4,$V394/$I383,$V394-SUM($I410:BM410))))</f>
        <v>0</v>
      </c>
      <c r="BO410" s="31">
        <f>IF($I383="n/a",0,IF(BO$4&lt;=$C410,0,IF(SUM($C410,$I383)&gt;BO$4,$V394/$I383,$V394-SUM($I410:BN410))))</f>
        <v>0</v>
      </c>
      <c r="BP410" s="31">
        <f>IF($I383="n/a",0,IF(BP$4&lt;=$C410,0,IF(SUM($C410,$I383)&gt;BP$4,$V394/$I383,$V394-SUM($I410:BO410))))</f>
        <v>0</v>
      </c>
      <c r="BQ410" s="31">
        <f>IF($I383="n/a",0,IF(BQ$4&lt;=$C410,0,IF(SUM($C410,$I383)&gt;BQ$4,$V394/$I383,$V394-SUM($I410:BP410))))</f>
        <v>0</v>
      </c>
      <c r="BR410" s="31">
        <f>IF($I383="n/a",0,IF(BR$4&lt;=$C410,0,IF(SUM($C410,$I383)&gt;BR$4,$V394/$I383,$V394-SUM($I410:BQ410))))</f>
        <v>0</v>
      </c>
      <c r="BS410" s="31">
        <f>IF($I383="n/a",0,IF(BS$4&lt;=$C410,0,IF(SUM($C410,$I383)&gt;BS$4,$V394/$I383,$V394-SUM($I410:BR410))))</f>
        <v>0</v>
      </c>
      <c r="BT410" s="31">
        <f>IF($I383="n/a",0,IF(BT$4&lt;=$C410,0,IF(SUM($C410,$I383)&gt;BT$4,$V394/$I383,$V394-SUM($I410:BS410))))</f>
        <v>0</v>
      </c>
      <c r="BU410" s="31">
        <f>IF($I383="n/a",0,IF(BU$4&lt;=$C410,0,IF(SUM($C410,$I383)&gt;BU$4,$V394/$I383,$V394-SUM($I410:BT410))))</f>
        <v>0</v>
      </c>
      <c r="BV410" s="31">
        <f>IF($I383="n/a",0,IF(BV$4&lt;=$C410,0,IF(SUM($C410,$I383)&gt;BV$4,$V394/$I383,$V394-SUM($I410:BU410))))</f>
        <v>0</v>
      </c>
      <c r="BW410" s="31">
        <f>IF($I383="n/a",0,IF(BW$4&lt;=$C410,0,IF(SUM($C410,$I383)&gt;BW$4,$V394/$I383,$V394-SUM($I410:BV410))))</f>
        <v>0</v>
      </c>
      <c r="BX410" s="31">
        <f>IF($I383="n/a",0,IF(BX$4&lt;=$C410,0,IF(SUM($C410,$I383)&gt;BX$4,$V394/$I383,$V394-SUM($I410:BW410))))</f>
        <v>0</v>
      </c>
      <c r="BY410" s="31">
        <f>IF($I383="n/a",0,IF(BY$4&lt;=$C410,0,IF(SUM($C410,$I383)&gt;BY$4,$V394/$I383,$V394-SUM($I410:BX410))))</f>
        <v>0</v>
      </c>
      <c r="BZ410" s="31">
        <f>IF($I383="n/a",0,IF(BZ$4&lt;=$C410,0,IF(SUM($C410,$I383)&gt;BZ$4,$V394/$I383,$V394-SUM($I410:BY410))))</f>
        <v>0</v>
      </c>
      <c r="CA410" s="31">
        <f>IF($I383="n/a",0,IF(CA$4&lt;=$C410,0,IF(SUM($C410,$I383)&gt;CA$4,$V394/$I383,$V394-SUM($I410:BZ410))))</f>
        <v>0</v>
      </c>
      <c r="CB410" s="31">
        <f>IF($I383="n/a",0,IF(CB$4&lt;=$C410,0,IF(SUM($C410,$I383)&gt;CB$4,$V394/$I383,$V394-SUM($I410:CA410))))</f>
        <v>0</v>
      </c>
      <c r="CC410" s="31">
        <f>IF($I383="n/a",0,IF(CC$4&lt;=$C410,0,IF(SUM($C410,$I383)&gt;CC$4,$V394/$I383,$V394-SUM($I410:CB410))))</f>
        <v>0</v>
      </c>
      <c r="CD410" s="31">
        <f>IF($I383="n/a",0,IF(CD$4&lt;=$C410,0,IF(SUM($C410,$I383)&gt;CD$4,$V394/$I383,$V394-SUM($I410:CC410))))</f>
        <v>0</v>
      </c>
      <c r="CE410" s="31">
        <f>IF($I383="n/a",0,IF(CE$4&lt;=$C410,0,IF(SUM($C410,$I383)&gt;CE$4,$V394/$I383,$V394-SUM($I410:CD410))))</f>
        <v>0</v>
      </c>
      <c r="CF410" s="31">
        <f>IF($I383="n/a",0,IF(CF$4&lt;=$C410,0,IF(SUM($C410,$I383)&gt;CF$4,$V394/$I383,$V394-SUM($I410:CE410))))</f>
        <v>0</v>
      </c>
    </row>
    <row r="411" spans="1:84" ht="12.75" customHeight="1">
      <c r="C411" s="202">
        <v>2029</v>
      </c>
      <c r="D411" s="21" t="s">
        <v>59</v>
      </c>
      <c r="E411" s="21" t="s">
        <v>197</v>
      </c>
      <c r="I411" s="31"/>
      <c r="J411" s="31">
        <f>IF($I383="n/a",0,IF(J$4&lt;=$C411,0,IF(SUM($C411,$I383)&gt;J$4,$W394/$I383,$W394-SUM($I411:I411))))</f>
        <v>0</v>
      </c>
      <c r="K411" s="31">
        <f>IF($I383="n/a",0,IF(K$4&lt;=$C411,0,IF(SUM($C411,$I383)&gt;K$4,$W394/$I383,$W394-SUM($I411:J411))))</f>
        <v>0</v>
      </c>
      <c r="L411" s="31">
        <f>IF($I383="n/a",0,IF(L$4&lt;=$C411,0,IF(SUM($C411,$I383)&gt;L$4,$W394/$I383,$W394-SUM($I411:K411))))</f>
        <v>0</v>
      </c>
      <c r="M411" s="31">
        <f>IF($I383="n/a",0,IF(M$4&lt;=$C411,0,IF(SUM($C411,$I383)&gt;M$4,$W394/$I383,$W394-SUM($I411:L411))))</f>
        <v>0</v>
      </c>
      <c r="N411" s="31">
        <f>IF($I383="n/a",0,IF(N$4&lt;=$C411,0,IF(SUM($C411,$I383)&gt;N$4,$W394/$I383,$W394-SUM($I411:M411))))</f>
        <v>0</v>
      </c>
      <c r="O411" s="31">
        <f>IF($I383="n/a",0,IF(O$4&lt;=$C411,0,IF(SUM($C411,$I383)&gt;O$4,$W394/$I383,$W394-SUM($I411:N411))))</f>
        <v>0</v>
      </c>
      <c r="P411" s="31">
        <f>IF($I383="n/a",0,IF(P$4&lt;=$C411,0,IF(SUM($C411,$I383)&gt;P$4,$W394/$I383,$W394-SUM($I411:O411))))</f>
        <v>0</v>
      </c>
      <c r="Q411" s="31">
        <f>IF($I383="n/a",0,IF(Q$4&lt;=$C411,0,IF(SUM($C411,$I383)&gt;Q$4,$W394/$I383,$W394-SUM($I411:P411))))</f>
        <v>0</v>
      </c>
      <c r="R411" s="31">
        <f>IF($I383="n/a",0,IF(R$4&lt;=$C411,0,IF(SUM($C411,$I383)&gt;R$4,$W394/$I383,$W394-SUM($I411:Q411))))</f>
        <v>0</v>
      </c>
      <c r="S411" s="31">
        <f>IF($I383="n/a",0,IF(S$4&lt;=$C411,0,IF(SUM($C411,$I383)&gt;S$4,$W394/$I383,$W394-SUM($I411:R411))))</f>
        <v>0</v>
      </c>
      <c r="T411" s="31">
        <f>IF($I383="n/a",0,IF(T$4&lt;=$C411,0,IF(SUM($C411,$I383)&gt;T$4,$W394/$I383,$W394-SUM($I411:S411))))</f>
        <v>0</v>
      </c>
      <c r="U411" s="31">
        <f>IF($I383="n/a",0,IF(U$4&lt;=$C411,0,IF(SUM($C411,$I383)&gt;U$4,$W394/$I383,$W394-SUM($I411:T411))))</f>
        <v>0</v>
      </c>
      <c r="V411" s="31">
        <f>IF($I383="n/a",0,IF(V$4&lt;=$C411,0,IF(SUM($C411,$I383)&gt;V$4,$W394/$I383,$W394-SUM($I411:U411))))</f>
        <v>0</v>
      </c>
      <c r="W411" s="31">
        <f>IF($I383="n/a",0,IF(W$4&lt;=$C411,0,IF(SUM($C411,$I383)&gt;W$4,$W394/$I383,$W394-SUM($I411:V411))))</f>
        <v>0</v>
      </c>
      <c r="X411" s="31">
        <f>IF($I383="n/a",0,IF(X$4&lt;=$C411,0,IF(SUM($C411,$I383)&gt;X$4,$W394/$I383,$W394-SUM($I411:W411))))</f>
        <v>0</v>
      </c>
      <c r="Y411" s="31">
        <f>IF($I383="n/a",0,IF(Y$4&lt;=$C411,0,IF(SUM($C411,$I383)&gt;Y$4,$W394/$I383,$W394-SUM($I411:X411))))</f>
        <v>0</v>
      </c>
      <c r="Z411" s="31">
        <f>IF($I383="n/a",0,IF(Z$4&lt;=$C411,0,IF(SUM($C411,$I383)&gt;Z$4,$W394/$I383,$W394-SUM($I411:Y411))))</f>
        <v>0</v>
      </c>
      <c r="AA411" s="31">
        <f>IF($I383="n/a",0,IF(AA$4&lt;=$C411,0,IF(SUM($C411,$I383)&gt;AA$4,$W394/$I383,$W394-SUM($I411:Z411))))</f>
        <v>0</v>
      </c>
      <c r="AB411" s="31">
        <f>IF($I383="n/a",0,IF(AB$4&lt;=$C411,0,IF(SUM($C411,$I383)&gt;AB$4,$W394/$I383,$W394-SUM($I411:AA411))))</f>
        <v>0</v>
      </c>
      <c r="AC411" s="31">
        <f>IF($I383="n/a",0,IF(AC$4&lt;=$C411,0,IF(SUM($C411,$I383)&gt;AC$4,$W394/$I383,$W394-SUM($I411:AB411))))</f>
        <v>0</v>
      </c>
      <c r="AD411" s="31">
        <f>IF($I383="n/a",0,IF(AD$4&lt;=$C411,0,IF(SUM($C411,$I383)&gt;AD$4,$W394/$I383,$W394-SUM($I411:AC411))))</f>
        <v>0</v>
      </c>
      <c r="AE411" s="31">
        <f>IF($I383="n/a",0,IF(AE$4&lt;=$C411,0,IF(SUM($C411,$I383)&gt;AE$4,$W394/$I383,$W394-SUM($I411:AD411))))</f>
        <v>0</v>
      </c>
      <c r="AF411" s="31">
        <f>IF($I383="n/a",0,IF(AF$4&lt;=$C411,0,IF(SUM($C411,$I383)&gt;AF$4,$W394/$I383,$W394-SUM($I411:AE411))))</f>
        <v>0</v>
      </c>
      <c r="AG411" s="31">
        <f>IF($I383="n/a",0,IF(AG$4&lt;=$C411,0,IF(SUM($C411,$I383)&gt;AG$4,$W394/$I383,$W394-SUM($I411:AF411))))</f>
        <v>0</v>
      </c>
      <c r="AH411" s="31">
        <f>IF($I383="n/a",0,IF(AH$4&lt;=$C411,0,IF(SUM($C411,$I383)&gt;AH$4,$W394/$I383,$W394-SUM($I411:AG411))))</f>
        <v>0</v>
      </c>
      <c r="AI411" s="31">
        <f>IF($I383="n/a",0,IF(AI$4&lt;=$C411,0,IF(SUM($C411,$I383)&gt;AI$4,$W394/$I383,$W394-SUM($I411:AH411))))</f>
        <v>0</v>
      </c>
      <c r="AJ411" s="31">
        <f>IF($I383="n/a",0,IF(AJ$4&lt;=$C411,0,IF(SUM($C411,$I383)&gt;AJ$4,$W394/$I383,$W394-SUM($I411:AI411))))</f>
        <v>0</v>
      </c>
      <c r="AK411" s="31">
        <f>IF($I383="n/a",0,IF(AK$4&lt;=$C411,0,IF(SUM($C411,$I383)&gt;AK$4,$W394/$I383,$W394-SUM($I411:AJ411))))</f>
        <v>0</v>
      </c>
      <c r="AL411" s="31">
        <f>IF($I383="n/a",0,IF(AL$4&lt;=$C411,0,IF(SUM($C411,$I383)&gt;AL$4,$W394/$I383,$W394-SUM($I411:AK411))))</f>
        <v>0</v>
      </c>
      <c r="AM411" s="31">
        <f>IF($I383="n/a",0,IF(AM$4&lt;=$C411,0,IF(SUM($C411,$I383)&gt;AM$4,$W394/$I383,$W394-SUM($I411:AL411))))</f>
        <v>0</v>
      </c>
      <c r="AN411" s="31">
        <f>IF($I383="n/a",0,IF(AN$4&lt;=$C411,0,IF(SUM($C411,$I383)&gt;AN$4,$W394/$I383,$W394-SUM($I411:AM411))))</f>
        <v>0</v>
      </c>
      <c r="AO411" s="31">
        <f>IF($I383="n/a",0,IF(AO$4&lt;=$C411,0,IF(SUM($C411,$I383)&gt;AO$4,$W394/$I383,$W394-SUM($I411:AN411))))</f>
        <v>0</v>
      </c>
      <c r="AP411" s="31">
        <f>IF($I383="n/a",0,IF(AP$4&lt;=$C411,0,IF(SUM($C411,$I383)&gt;AP$4,$W394/$I383,$W394-SUM($I411:AO411))))</f>
        <v>0</v>
      </c>
      <c r="AQ411" s="31">
        <f>IF($I383="n/a",0,IF(AQ$4&lt;=$C411,0,IF(SUM($C411,$I383)&gt;AQ$4,$W394/$I383,$W394-SUM($I411:AP411))))</f>
        <v>0</v>
      </c>
      <c r="AR411" s="31">
        <f>IF($I383="n/a",0,IF(AR$4&lt;=$C411,0,IF(SUM($C411,$I383)&gt;AR$4,$W394/$I383,$W394-SUM($I411:AQ411))))</f>
        <v>0</v>
      </c>
      <c r="AS411" s="31">
        <f>IF($I383="n/a",0,IF(AS$4&lt;=$C411,0,IF(SUM($C411,$I383)&gt;AS$4,$W394/$I383,$W394-SUM($I411:AR411))))</f>
        <v>0</v>
      </c>
      <c r="AT411" s="31">
        <f>IF($I383="n/a",0,IF(AT$4&lt;=$C411,0,IF(SUM($C411,$I383)&gt;AT$4,$W394/$I383,$W394-SUM($I411:AS411))))</f>
        <v>0</v>
      </c>
      <c r="AU411" s="31">
        <f>IF($I383="n/a",0,IF(AU$4&lt;=$C411,0,IF(SUM($C411,$I383)&gt;AU$4,$W394/$I383,$W394-SUM($I411:AT411))))</f>
        <v>0</v>
      </c>
      <c r="AV411" s="31">
        <f>IF($I383="n/a",0,IF(AV$4&lt;=$C411,0,IF(SUM($C411,$I383)&gt;AV$4,$W394/$I383,$W394-SUM($I411:AU411))))</f>
        <v>0</v>
      </c>
      <c r="AW411" s="31">
        <f>IF($I383="n/a",0,IF(AW$4&lt;=$C411,0,IF(SUM($C411,$I383)&gt;AW$4,$W394/$I383,$W394-SUM($I411:AV411))))</f>
        <v>0</v>
      </c>
      <c r="AX411" s="31">
        <f>IF($I383="n/a",0,IF(AX$4&lt;=$C411,0,IF(SUM($C411,$I383)&gt;AX$4,$W394/$I383,$W394-SUM($I411:AW411))))</f>
        <v>0</v>
      </c>
      <c r="AY411" s="31">
        <f>IF($I383="n/a",0,IF(AY$4&lt;=$C411,0,IF(SUM($C411,$I383)&gt;AY$4,$W394/$I383,$W394-SUM($I411:AX411))))</f>
        <v>0</v>
      </c>
      <c r="AZ411" s="31">
        <f>IF($I383="n/a",0,IF(AZ$4&lt;=$C411,0,IF(SUM($C411,$I383)&gt;AZ$4,$W394/$I383,$W394-SUM($I411:AY411))))</f>
        <v>0</v>
      </c>
      <c r="BA411" s="31">
        <f>IF($I383="n/a",0,IF(BA$4&lt;=$C411,0,IF(SUM($C411,$I383)&gt;BA$4,$W394/$I383,$W394-SUM($I411:AZ411))))</f>
        <v>0</v>
      </c>
      <c r="BB411" s="31">
        <f>IF($I383="n/a",0,IF(BB$4&lt;=$C411,0,IF(SUM($C411,$I383)&gt;BB$4,$W394/$I383,$W394-SUM($I411:BA411))))</f>
        <v>0</v>
      </c>
      <c r="BC411" s="31">
        <f>IF($I383="n/a",0,IF(BC$4&lt;=$C411,0,IF(SUM($C411,$I383)&gt;BC$4,$W394/$I383,$W394-SUM($I411:BB411))))</f>
        <v>0</v>
      </c>
      <c r="BD411" s="31">
        <f>IF($I383="n/a",0,IF(BD$4&lt;=$C411,0,IF(SUM($C411,$I383)&gt;BD$4,$W394/$I383,$W394-SUM($I411:BC411))))</f>
        <v>0</v>
      </c>
      <c r="BE411" s="31">
        <f>IF($I383="n/a",0,IF(BE$4&lt;=$C411,0,IF(SUM($C411,$I383)&gt;BE$4,$W394/$I383,$W394-SUM($I411:BD411))))</f>
        <v>0</v>
      </c>
      <c r="BF411" s="31">
        <f>IF($I383="n/a",0,IF(BF$4&lt;=$C411,0,IF(SUM($C411,$I383)&gt;BF$4,$W394/$I383,$W394-SUM($I411:BE411))))</f>
        <v>0</v>
      </c>
      <c r="BG411" s="31">
        <f>IF($I383="n/a",0,IF(BG$4&lt;=$C411,0,IF(SUM($C411,$I383)&gt;BG$4,$W394/$I383,$W394-SUM($I411:BF411))))</f>
        <v>0</v>
      </c>
      <c r="BH411" s="31">
        <f>IF($I383="n/a",0,IF(BH$4&lt;=$C411,0,IF(SUM($C411,$I383)&gt;BH$4,$W394/$I383,$W394-SUM($I411:BG411))))</f>
        <v>0</v>
      </c>
      <c r="BI411" s="31">
        <f>IF($I383="n/a",0,IF(BI$4&lt;=$C411,0,IF(SUM($C411,$I383)&gt;BI$4,$W394/$I383,$W394-SUM($I411:BH411))))</f>
        <v>0</v>
      </c>
      <c r="BJ411" s="31">
        <f>IF($I383="n/a",0,IF(BJ$4&lt;=$C411,0,IF(SUM($C411,$I383)&gt;BJ$4,$W394/$I383,$W394-SUM($I411:BI411))))</f>
        <v>0</v>
      </c>
      <c r="BK411" s="31">
        <f>IF($I383="n/a",0,IF(BK$4&lt;=$C411,0,IF(SUM($C411,$I383)&gt;BK$4,$W394/$I383,$W394-SUM($I411:BJ411))))</f>
        <v>0</v>
      </c>
      <c r="BL411" s="31">
        <f>IF($I383="n/a",0,IF(BL$4&lt;=$C411,0,IF(SUM($C411,$I383)&gt;BL$4,$W394/$I383,$W394-SUM($I411:BK411))))</f>
        <v>0</v>
      </c>
      <c r="BM411" s="31">
        <f>IF($I383="n/a",0,IF(BM$4&lt;=$C411,0,IF(SUM($C411,$I383)&gt;BM$4,$W394/$I383,$W394-SUM($I411:BL411))))</f>
        <v>0</v>
      </c>
      <c r="BN411" s="31">
        <f>IF($I383="n/a",0,IF(BN$4&lt;=$C411,0,IF(SUM($C411,$I383)&gt;BN$4,$W394/$I383,$W394-SUM($I411:BM411))))</f>
        <v>0</v>
      </c>
      <c r="BO411" s="31">
        <f>IF($I383="n/a",0,IF(BO$4&lt;=$C411,0,IF(SUM($C411,$I383)&gt;BO$4,$W394/$I383,$W394-SUM($I411:BN411))))</f>
        <v>0</v>
      </c>
      <c r="BP411" s="31">
        <f>IF($I383="n/a",0,IF(BP$4&lt;=$C411,0,IF(SUM($C411,$I383)&gt;BP$4,$W394/$I383,$W394-SUM($I411:BO411))))</f>
        <v>0</v>
      </c>
      <c r="BQ411" s="31">
        <f>IF($I383="n/a",0,IF(BQ$4&lt;=$C411,0,IF(SUM($C411,$I383)&gt;BQ$4,$W394/$I383,$W394-SUM($I411:BP411))))</f>
        <v>0</v>
      </c>
      <c r="BR411" s="31">
        <f>IF($I383="n/a",0,IF(BR$4&lt;=$C411,0,IF(SUM($C411,$I383)&gt;BR$4,$W394/$I383,$W394-SUM($I411:BQ411))))</f>
        <v>0</v>
      </c>
      <c r="BS411" s="31">
        <f>IF($I383="n/a",0,IF(BS$4&lt;=$C411,0,IF(SUM($C411,$I383)&gt;BS$4,$W394/$I383,$W394-SUM($I411:BR411))))</f>
        <v>0</v>
      </c>
      <c r="BT411" s="31">
        <f>IF($I383="n/a",0,IF(BT$4&lt;=$C411,0,IF(SUM($C411,$I383)&gt;BT$4,$W394/$I383,$W394-SUM($I411:BS411))))</f>
        <v>0</v>
      </c>
      <c r="BU411" s="31">
        <f>IF($I383="n/a",0,IF(BU$4&lt;=$C411,0,IF(SUM($C411,$I383)&gt;BU$4,$W394/$I383,$W394-SUM($I411:BT411))))</f>
        <v>0</v>
      </c>
      <c r="BV411" s="31">
        <f>IF($I383="n/a",0,IF(BV$4&lt;=$C411,0,IF(SUM($C411,$I383)&gt;BV$4,$W394/$I383,$W394-SUM($I411:BU411))))</f>
        <v>0</v>
      </c>
      <c r="BW411" s="31">
        <f>IF($I383="n/a",0,IF(BW$4&lt;=$C411,0,IF(SUM($C411,$I383)&gt;BW$4,$W394/$I383,$W394-SUM($I411:BV411))))</f>
        <v>0</v>
      </c>
      <c r="BX411" s="31">
        <f>IF($I383="n/a",0,IF(BX$4&lt;=$C411,0,IF(SUM($C411,$I383)&gt;BX$4,$W394/$I383,$W394-SUM($I411:BW411))))</f>
        <v>0</v>
      </c>
      <c r="BY411" s="31">
        <f>IF($I383="n/a",0,IF(BY$4&lt;=$C411,0,IF(SUM($C411,$I383)&gt;BY$4,$W394/$I383,$W394-SUM($I411:BX411))))</f>
        <v>0</v>
      </c>
      <c r="BZ411" s="31">
        <f>IF($I383="n/a",0,IF(BZ$4&lt;=$C411,0,IF(SUM($C411,$I383)&gt;BZ$4,$W394/$I383,$W394-SUM($I411:BY411))))</f>
        <v>0</v>
      </c>
      <c r="CA411" s="31">
        <f>IF($I383="n/a",0,IF(CA$4&lt;=$C411,0,IF(SUM($C411,$I383)&gt;CA$4,$W394/$I383,$W394-SUM($I411:BZ411))))</f>
        <v>0</v>
      </c>
      <c r="CB411" s="31">
        <f>IF($I383="n/a",0,IF(CB$4&lt;=$C411,0,IF(SUM($C411,$I383)&gt;CB$4,$W394/$I383,$W394-SUM($I411:CA411))))</f>
        <v>0</v>
      </c>
      <c r="CC411" s="31">
        <f>IF($I383="n/a",0,IF(CC$4&lt;=$C411,0,IF(SUM($C411,$I383)&gt;CC$4,$W394/$I383,$W394-SUM($I411:CB411))))</f>
        <v>0</v>
      </c>
      <c r="CD411" s="31">
        <f>IF($I383="n/a",0,IF(CD$4&lt;=$C411,0,IF(SUM($C411,$I383)&gt;CD$4,$W394/$I383,$W394-SUM($I411:CC411))))</f>
        <v>0</v>
      </c>
      <c r="CE411" s="31">
        <f>IF($I383="n/a",0,IF(CE$4&lt;=$C411,0,IF(SUM($C411,$I383)&gt;CE$4,$W394/$I383,$W394-SUM($I411:CD411))))</f>
        <v>0</v>
      </c>
      <c r="CF411" s="31">
        <f>IF($I383="n/a",0,IF(CF$4&lt;=$C411,0,IF(SUM($C411,$I383)&gt;CF$4,$W394/$I383,$W394-SUM($I411:CE411))))</f>
        <v>0</v>
      </c>
    </row>
    <row r="412" spans="1:84" ht="12.75" customHeight="1">
      <c r="C412" s="202">
        <v>2030</v>
      </c>
      <c r="D412" s="21" t="s">
        <v>60</v>
      </c>
      <c r="E412" s="21" t="s">
        <v>197</v>
      </c>
      <c r="I412" s="31"/>
      <c r="J412" s="31">
        <f>IF($I383="n/a",0,IF(J$4&lt;=$C412,0,IF(SUM($C412,$I383)&gt;J$4,$X394/$I383,$X394-SUM($I412:I412))))</f>
        <v>0</v>
      </c>
      <c r="K412" s="31">
        <f>IF($I383="n/a",0,IF(K$4&lt;=$C412,0,IF(SUM($C412,$I383)&gt;K$4,$X394/$I383,$X394-SUM($I412:J412))))</f>
        <v>0</v>
      </c>
      <c r="L412" s="31">
        <f>IF($I383="n/a",0,IF(L$4&lt;=$C412,0,IF(SUM($C412,$I383)&gt;L$4,$X394/$I383,$X394-SUM($I412:K412))))</f>
        <v>0</v>
      </c>
      <c r="M412" s="31">
        <f>IF($I383="n/a",0,IF(M$4&lt;=$C412,0,IF(SUM($C412,$I383)&gt;M$4,$X394/$I383,$X394-SUM($I412:L412))))</f>
        <v>0</v>
      </c>
      <c r="N412" s="31">
        <f>IF($I383="n/a",0,IF(N$4&lt;=$C412,0,IF(SUM($C412,$I383)&gt;N$4,$X394/$I383,$X394-SUM($I412:M412))))</f>
        <v>0</v>
      </c>
      <c r="O412" s="31">
        <f>IF($I383="n/a",0,IF(O$4&lt;=$C412,0,IF(SUM($C412,$I383)&gt;O$4,$X394/$I383,$X394-SUM($I412:N412))))</f>
        <v>0</v>
      </c>
      <c r="P412" s="31">
        <f>IF($I383="n/a",0,IF(P$4&lt;=$C412,0,IF(SUM($C412,$I383)&gt;P$4,$X394/$I383,$X394-SUM($I412:O412))))</f>
        <v>0</v>
      </c>
      <c r="Q412" s="31">
        <f>IF($I383="n/a",0,IF(Q$4&lt;=$C412,0,IF(SUM($C412,$I383)&gt;Q$4,$X394/$I383,$X394-SUM($I412:P412))))</f>
        <v>0</v>
      </c>
      <c r="R412" s="31">
        <f>IF($I383="n/a",0,IF(R$4&lt;=$C412,0,IF(SUM($C412,$I383)&gt;R$4,$X394/$I383,$X394-SUM($I412:Q412))))</f>
        <v>0</v>
      </c>
      <c r="S412" s="31">
        <f>IF($I383="n/a",0,IF(S$4&lt;=$C412,0,IF(SUM($C412,$I383)&gt;S$4,$X394/$I383,$X394-SUM($I412:R412))))</f>
        <v>0</v>
      </c>
      <c r="T412" s="31">
        <f>IF($I383="n/a",0,IF(T$4&lt;=$C412,0,IF(SUM($C412,$I383)&gt;T$4,$X394/$I383,$X394-SUM($I412:S412))))</f>
        <v>0</v>
      </c>
      <c r="U412" s="31">
        <f>IF($I383="n/a",0,IF(U$4&lt;=$C412,0,IF(SUM($C412,$I383)&gt;U$4,$X394/$I383,$X394-SUM($I412:T412))))</f>
        <v>0</v>
      </c>
      <c r="V412" s="31">
        <f>IF($I383="n/a",0,IF(V$4&lt;=$C412,0,IF(SUM($C412,$I383)&gt;V$4,$X394/$I383,$X394-SUM($I412:U412))))</f>
        <v>0</v>
      </c>
      <c r="W412" s="31">
        <f>IF($I383="n/a",0,IF(W$4&lt;=$C412,0,IF(SUM($C412,$I383)&gt;W$4,$X394/$I383,$X394-SUM($I412:V412))))</f>
        <v>0</v>
      </c>
      <c r="X412" s="31">
        <f>IF($I383="n/a",0,IF(X$4&lt;=$C412,0,IF(SUM($C412,$I383)&gt;X$4,$X394/$I383,$X394-SUM($I412:W412))))</f>
        <v>0</v>
      </c>
      <c r="Y412" s="31">
        <f>IF($I383="n/a",0,IF(Y$4&lt;=$C412,0,IF(SUM($C412,$I383)&gt;Y$4,$X394/$I383,$X394-SUM($I412:X412))))</f>
        <v>0</v>
      </c>
      <c r="Z412" s="31">
        <f>IF($I383="n/a",0,IF(Z$4&lt;=$C412,0,IF(SUM($C412,$I383)&gt;Z$4,$X394/$I383,$X394-SUM($I412:Y412))))</f>
        <v>0</v>
      </c>
      <c r="AA412" s="31">
        <f>IF($I383="n/a",0,IF(AA$4&lt;=$C412,0,IF(SUM($C412,$I383)&gt;AA$4,$X394/$I383,$X394-SUM($I412:Z412))))</f>
        <v>0</v>
      </c>
      <c r="AB412" s="31">
        <f>IF($I383="n/a",0,IF(AB$4&lt;=$C412,0,IF(SUM($C412,$I383)&gt;AB$4,$X394/$I383,$X394-SUM($I412:AA412))))</f>
        <v>0</v>
      </c>
      <c r="AC412" s="31">
        <f>IF($I383="n/a",0,IF(AC$4&lt;=$C412,0,IF(SUM($C412,$I383)&gt;AC$4,$X394/$I383,$X394-SUM($I412:AB412))))</f>
        <v>0</v>
      </c>
      <c r="AD412" s="31">
        <f>IF($I383="n/a",0,IF(AD$4&lt;=$C412,0,IF(SUM($C412,$I383)&gt;AD$4,$X394/$I383,$X394-SUM($I412:AC412))))</f>
        <v>0</v>
      </c>
      <c r="AE412" s="31">
        <f>IF($I383="n/a",0,IF(AE$4&lt;=$C412,0,IF(SUM($C412,$I383)&gt;AE$4,$X394/$I383,$X394-SUM($I412:AD412))))</f>
        <v>0</v>
      </c>
      <c r="AF412" s="31">
        <f>IF($I383="n/a",0,IF(AF$4&lt;=$C412,0,IF(SUM($C412,$I383)&gt;AF$4,$X394/$I383,$X394-SUM($I412:AE412))))</f>
        <v>0</v>
      </c>
      <c r="AG412" s="31">
        <f>IF($I383="n/a",0,IF(AG$4&lt;=$C412,0,IF(SUM($C412,$I383)&gt;AG$4,$X394/$I383,$X394-SUM($I412:AF412))))</f>
        <v>0</v>
      </c>
      <c r="AH412" s="31">
        <f>IF($I383="n/a",0,IF(AH$4&lt;=$C412,0,IF(SUM($C412,$I383)&gt;AH$4,$X394/$I383,$X394-SUM($I412:AG412))))</f>
        <v>0</v>
      </c>
      <c r="AI412" s="31">
        <f>IF($I383="n/a",0,IF(AI$4&lt;=$C412,0,IF(SUM($C412,$I383)&gt;AI$4,$X394/$I383,$X394-SUM($I412:AH412))))</f>
        <v>0</v>
      </c>
      <c r="AJ412" s="31">
        <f>IF($I383="n/a",0,IF(AJ$4&lt;=$C412,0,IF(SUM($C412,$I383)&gt;AJ$4,$X394/$I383,$X394-SUM($I412:AI412))))</f>
        <v>0</v>
      </c>
      <c r="AK412" s="31">
        <f>IF($I383="n/a",0,IF(AK$4&lt;=$C412,0,IF(SUM($C412,$I383)&gt;AK$4,$X394/$I383,$X394-SUM($I412:AJ412))))</f>
        <v>0</v>
      </c>
      <c r="AL412" s="31">
        <f>IF($I383="n/a",0,IF(AL$4&lt;=$C412,0,IF(SUM($C412,$I383)&gt;AL$4,$X394/$I383,$X394-SUM($I412:AK412))))</f>
        <v>0</v>
      </c>
      <c r="AM412" s="31">
        <f>IF($I383="n/a",0,IF(AM$4&lt;=$C412,0,IF(SUM($C412,$I383)&gt;AM$4,$X394/$I383,$X394-SUM($I412:AL412))))</f>
        <v>0</v>
      </c>
      <c r="AN412" s="31">
        <f>IF($I383="n/a",0,IF(AN$4&lt;=$C412,0,IF(SUM($C412,$I383)&gt;AN$4,$X394/$I383,$X394-SUM($I412:AM412))))</f>
        <v>0</v>
      </c>
      <c r="AO412" s="31">
        <f>IF($I383="n/a",0,IF(AO$4&lt;=$C412,0,IF(SUM($C412,$I383)&gt;AO$4,$X394/$I383,$X394-SUM($I412:AN412))))</f>
        <v>0</v>
      </c>
      <c r="AP412" s="31">
        <f>IF($I383="n/a",0,IF(AP$4&lt;=$C412,0,IF(SUM($C412,$I383)&gt;AP$4,$X394/$I383,$X394-SUM($I412:AO412))))</f>
        <v>0</v>
      </c>
      <c r="AQ412" s="31">
        <f>IF($I383="n/a",0,IF(AQ$4&lt;=$C412,0,IF(SUM($C412,$I383)&gt;AQ$4,$X394/$I383,$X394-SUM($I412:AP412))))</f>
        <v>0</v>
      </c>
      <c r="AR412" s="31">
        <f>IF($I383="n/a",0,IF(AR$4&lt;=$C412,0,IF(SUM($C412,$I383)&gt;AR$4,$X394/$I383,$X394-SUM($I412:AQ412))))</f>
        <v>0</v>
      </c>
      <c r="AS412" s="31">
        <f>IF($I383="n/a",0,IF(AS$4&lt;=$C412,0,IF(SUM($C412,$I383)&gt;AS$4,$X394/$I383,$X394-SUM($I412:AR412))))</f>
        <v>0</v>
      </c>
      <c r="AT412" s="31">
        <f>IF($I383="n/a",0,IF(AT$4&lt;=$C412,0,IF(SUM($C412,$I383)&gt;AT$4,$X394/$I383,$X394-SUM($I412:AS412))))</f>
        <v>0</v>
      </c>
      <c r="AU412" s="31">
        <f>IF($I383="n/a",0,IF(AU$4&lt;=$C412,0,IF(SUM($C412,$I383)&gt;AU$4,$X394/$I383,$X394-SUM($I412:AT412))))</f>
        <v>0</v>
      </c>
      <c r="AV412" s="31">
        <f>IF($I383="n/a",0,IF(AV$4&lt;=$C412,0,IF(SUM($C412,$I383)&gt;AV$4,$X394/$I383,$X394-SUM($I412:AU412))))</f>
        <v>0</v>
      </c>
      <c r="AW412" s="31">
        <f>IF($I383="n/a",0,IF(AW$4&lt;=$C412,0,IF(SUM($C412,$I383)&gt;AW$4,$X394/$I383,$X394-SUM($I412:AV412))))</f>
        <v>0</v>
      </c>
      <c r="AX412" s="31">
        <f>IF($I383="n/a",0,IF(AX$4&lt;=$C412,0,IF(SUM($C412,$I383)&gt;AX$4,$X394/$I383,$X394-SUM($I412:AW412))))</f>
        <v>0</v>
      </c>
      <c r="AY412" s="31">
        <f>IF($I383="n/a",0,IF(AY$4&lt;=$C412,0,IF(SUM($C412,$I383)&gt;AY$4,$X394/$I383,$X394-SUM($I412:AX412))))</f>
        <v>0</v>
      </c>
      <c r="AZ412" s="31">
        <f>IF($I383="n/a",0,IF(AZ$4&lt;=$C412,0,IF(SUM($C412,$I383)&gt;AZ$4,$X394/$I383,$X394-SUM($I412:AY412))))</f>
        <v>0</v>
      </c>
      <c r="BA412" s="31">
        <f>IF($I383="n/a",0,IF(BA$4&lt;=$C412,0,IF(SUM($C412,$I383)&gt;BA$4,$X394/$I383,$X394-SUM($I412:AZ412))))</f>
        <v>0</v>
      </c>
      <c r="BB412" s="31">
        <f>IF($I383="n/a",0,IF(BB$4&lt;=$C412,0,IF(SUM($C412,$I383)&gt;BB$4,$X394/$I383,$X394-SUM($I412:BA412))))</f>
        <v>0</v>
      </c>
      <c r="BC412" s="31">
        <f>IF($I383="n/a",0,IF(BC$4&lt;=$C412,0,IF(SUM($C412,$I383)&gt;BC$4,$X394/$I383,$X394-SUM($I412:BB412))))</f>
        <v>0</v>
      </c>
      <c r="BD412" s="31">
        <f>IF($I383="n/a",0,IF(BD$4&lt;=$C412,0,IF(SUM($C412,$I383)&gt;BD$4,$X394/$I383,$X394-SUM($I412:BC412))))</f>
        <v>0</v>
      </c>
      <c r="BE412" s="31">
        <f>IF($I383="n/a",0,IF(BE$4&lt;=$C412,0,IF(SUM($C412,$I383)&gt;BE$4,$X394/$I383,$X394-SUM($I412:BD412))))</f>
        <v>0</v>
      </c>
      <c r="BF412" s="31">
        <f>IF($I383="n/a",0,IF(BF$4&lt;=$C412,0,IF(SUM($C412,$I383)&gt;BF$4,$X394/$I383,$X394-SUM($I412:BE412))))</f>
        <v>0</v>
      </c>
      <c r="BG412" s="31">
        <f>IF($I383="n/a",0,IF(BG$4&lt;=$C412,0,IF(SUM($C412,$I383)&gt;BG$4,$X394/$I383,$X394-SUM($I412:BF412))))</f>
        <v>0</v>
      </c>
      <c r="BH412" s="31">
        <f>IF($I383="n/a",0,IF(BH$4&lt;=$C412,0,IF(SUM($C412,$I383)&gt;BH$4,$X394/$I383,$X394-SUM($I412:BG412))))</f>
        <v>0</v>
      </c>
      <c r="BI412" s="31">
        <f>IF($I383="n/a",0,IF(BI$4&lt;=$C412,0,IF(SUM($C412,$I383)&gt;BI$4,$X394/$I383,$X394-SUM($I412:BH412))))</f>
        <v>0</v>
      </c>
      <c r="BJ412" s="31">
        <f>IF($I383="n/a",0,IF(BJ$4&lt;=$C412,0,IF(SUM($C412,$I383)&gt;BJ$4,$X394/$I383,$X394-SUM($I412:BI412))))</f>
        <v>0</v>
      </c>
      <c r="BK412" s="31">
        <f>IF($I383="n/a",0,IF(BK$4&lt;=$C412,0,IF(SUM($C412,$I383)&gt;BK$4,$X394/$I383,$X394-SUM($I412:BJ412))))</f>
        <v>0</v>
      </c>
      <c r="BL412" s="31">
        <f>IF($I383="n/a",0,IF(BL$4&lt;=$C412,0,IF(SUM($C412,$I383)&gt;BL$4,$X394/$I383,$X394-SUM($I412:BK412))))</f>
        <v>0</v>
      </c>
      <c r="BM412" s="31">
        <f>IF($I383="n/a",0,IF(BM$4&lt;=$C412,0,IF(SUM($C412,$I383)&gt;BM$4,$X394/$I383,$X394-SUM($I412:BL412))))</f>
        <v>0</v>
      </c>
      <c r="BN412" s="31">
        <f>IF($I383="n/a",0,IF(BN$4&lt;=$C412,0,IF(SUM($C412,$I383)&gt;BN$4,$X394/$I383,$X394-SUM($I412:BM412))))</f>
        <v>0</v>
      </c>
      <c r="BO412" s="31">
        <f>IF($I383="n/a",0,IF(BO$4&lt;=$C412,0,IF(SUM($C412,$I383)&gt;BO$4,$X394/$I383,$X394-SUM($I412:BN412))))</f>
        <v>0</v>
      </c>
      <c r="BP412" s="31">
        <f>IF($I383="n/a",0,IF(BP$4&lt;=$C412,0,IF(SUM($C412,$I383)&gt;BP$4,$X394/$I383,$X394-SUM($I412:BO412))))</f>
        <v>0</v>
      </c>
      <c r="BQ412" s="31">
        <f>IF($I383="n/a",0,IF(BQ$4&lt;=$C412,0,IF(SUM($C412,$I383)&gt;BQ$4,$X394/$I383,$X394-SUM($I412:BP412))))</f>
        <v>0</v>
      </c>
      <c r="BR412" s="31">
        <f>IF($I383="n/a",0,IF(BR$4&lt;=$C412,0,IF(SUM($C412,$I383)&gt;BR$4,$X394/$I383,$X394-SUM($I412:BQ412))))</f>
        <v>0</v>
      </c>
      <c r="BS412" s="31">
        <f>IF($I383="n/a",0,IF(BS$4&lt;=$C412,0,IF(SUM($C412,$I383)&gt;BS$4,$X394/$I383,$X394-SUM($I412:BR412))))</f>
        <v>0</v>
      </c>
      <c r="BT412" s="31">
        <f>IF($I383="n/a",0,IF(BT$4&lt;=$C412,0,IF(SUM($C412,$I383)&gt;BT$4,$X394/$I383,$X394-SUM($I412:BS412))))</f>
        <v>0</v>
      </c>
      <c r="BU412" s="31">
        <f>IF($I383="n/a",0,IF(BU$4&lt;=$C412,0,IF(SUM($C412,$I383)&gt;BU$4,$X394/$I383,$X394-SUM($I412:BT412))))</f>
        <v>0</v>
      </c>
      <c r="BV412" s="31">
        <f>IF($I383="n/a",0,IF(BV$4&lt;=$C412,0,IF(SUM($C412,$I383)&gt;BV$4,$X394/$I383,$X394-SUM($I412:BU412))))</f>
        <v>0</v>
      </c>
      <c r="BW412" s="31">
        <f>IF($I383="n/a",0,IF(BW$4&lt;=$C412,0,IF(SUM($C412,$I383)&gt;BW$4,$X394/$I383,$X394-SUM($I412:BV412))))</f>
        <v>0</v>
      </c>
      <c r="BX412" s="31">
        <f>IF($I383="n/a",0,IF(BX$4&lt;=$C412,0,IF(SUM($C412,$I383)&gt;BX$4,$X394/$I383,$X394-SUM($I412:BW412))))</f>
        <v>0</v>
      </c>
      <c r="BY412" s="31">
        <f>IF($I383="n/a",0,IF(BY$4&lt;=$C412,0,IF(SUM($C412,$I383)&gt;BY$4,$X394/$I383,$X394-SUM($I412:BX412))))</f>
        <v>0</v>
      </c>
      <c r="BZ412" s="31">
        <f>IF($I383="n/a",0,IF(BZ$4&lt;=$C412,0,IF(SUM($C412,$I383)&gt;BZ$4,$X394/$I383,$X394-SUM($I412:BY412))))</f>
        <v>0</v>
      </c>
      <c r="CA412" s="31">
        <f>IF($I383="n/a",0,IF(CA$4&lt;=$C412,0,IF(SUM($C412,$I383)&gt;CA$4,$X394/$I383,$X394-SUM($I412:BZ412))))</f>
        <v>0</v>
      </c>
      <c r="CB412" s="31">
        <f>IF($I383="n/a",0,IF(CB$4&lt;=$C412,0,IF(SUM($C412,$I383)&gt;CB$4,$X394/$I383,$X394-SUM($I412:CA412))))</f>
        <v>0</v>
      </c>
      <c r="CC412" s="31">
        <f>IF($I383="n/a",0,IF(CC$4&lt;=$C412,0,IF(SUM($C412,$I383)&gt;CC$4,$X394/$I383,$X394-SUM($I412:CB412))))</f>
        <v>0</v>
      </c>
      <c r="CD412" s="31">
        <f>IF($I383="n/a",0,IF(CD$4&lt;=$C412,0,IF(SUM($C412,$I383)&gt;CD$4,$X394/$I383,$X394-SUM($I412:CC412))))</f>
        <v>0</v>
      </c>
      <c r="CE412" s="31">
        <f>IF($I383="n/a",0,IF(CE$4&lt;=$C412,0,IF(SUM($C412,$I383)&gt;CE$4,$X394/$I383,$X394-SUM($I412:CD412))))</f>
        <v>0</v>
      </c>
      <c r="CF412" s="31">
        <f>IF($I383="n/a",0,IF(CF$4&lt;=$C412,0,IF(SUM($C412,$I383)&gt;CF$4,$X394/$I383,$X394-SUM($I412:CE412))))</f>
        <v>0</v>
      </c>
    </row>
    <row r="413" spans="1:84" ht="12.75" customHeight="1">
      <c r="C413" s="202">
        <v>2031</v>
      </c>
      <c r="D413" s="21" t="s">
        <v>61</v>
      </c>
      <c r="E413" s="21" t="s">
        <v>197</v>
      </c>
      <c r="I413" s="31"/>
      <c r="J413" s="31">
        <f>IF($I383="n/a",0,IF(J$4&lt;=$C413,0,IF(SUM($C413,$I383)&gt;J$4,$Y394/$I383,$Y394-SUM($I413:I413))))</f>
        <v>0</v>
      </c>
      <c r="K413" s="31">
        <f>IF($I383="n/a",0,IF(K$4&lt;=$C413,0,IF(SUM($C413,$I383)&gt;K$4,$Y394/$I383,$Y394-SUM($I413:J413))))</f>
        <v>0</v>
      </c>
      <c r="L413" s="31">
        <f>IF($I383="n/a",0,IF(L$4&lt;=$C413,0,IF(SUM($C413,$I383)&gt;L$4,$Y394/$I383,$Y394-SUM($I413:K413))))</f>
        <v>0</v>
      </c>
      <c r="M413" s="31">
        <f>IF($I383="n/a",0,IF(M$4&lt;=$C413,0,IF(SUM($C413,$I383)&gt;M$4,$Y394/$I383,$Y394-SUM($I413:L413))))</f>
        <v>0</v>
      </c>
      <c r="N413" s="31">
        <f>IF($I383="n/a",0,IF(N$4&lt;=$C413,0,IF(SUM($C413,$I383)&gt;N$4,$Y394/$I383,$Y394-SUM($I413:M413))))</f>
        <v>0</v>
      </c>
      <c r="O413" s="31">
        <f>IF($I383="n/a",0,IF(O$4&lt;=$C413,0,IF(SUM($C413,$I383)&gt;O$4,$Y394/$I383,$Y394-SUM($I413:N413))))</f>
        <v>0</v>
      </c>
      <c r="P413" s="31">
        <f>IF($I383="n/a",0,IF(P$4&lt;=$C413,0,IF(SUM($C413,$I383)&gt;P$4,$Y394/$I383,$Y394-SUM($I413:O413))))</f>
        <v>0</v>
      </c>
      <c r="Q413" s="31">
        <f>IF($I383="n/a",0,IF(Q$4&lt;=$C413,0,IF(SUM($C413,$I383)&gt;Q$4,$Y394/$I383,$Y394-SUM($I413:P413))))</f>
        <v>0</v>
      </c>
      <c r="R413" s="31">
        <f>IF($I383="n/a",0,IF(R$4&lt;=$C413,0,IF(SUM($C413,$I383)&gt;R$4,$Y394/$I383,$Y394-SUM($I413:Q413))))</f>
        <v>0</v>
      </c>
      <c r="S413" s="31">
        <f>IF($I383="n/a",0,IF(S$4&lt;=$C413,0,IF(SUM($C413,$I383)&gt;S$4,$Y394/$I383,$Y394-SUM($I413:R413))))</f>
        <v>0</v>
      </c>
      <c r="T413" s="31">
        <f>IF($I383="n/a",0,IF(T$4&lt;=$C413,0,IF(SUM($C413,$I383)&gt;T$4,$Y394/$I383,$Y394-SUM($I413:S413))))</f>
        <v>0</v>
      </c>
      <c r="U413" s="31">
        <f>IF($I383="n/a",0,IF(U$4&lt;=$C413,0,IF(SUM($C413,$I383)&gt;U$4,$Y394/$I383,$Y394-SUM($I413:T413))))</f>
        <v>0</v>
      </c>
      <c r="V413" s="31">
        <f>IF($I383="n/a",0,IF(V$4&lt;=$C413,0,IF(SUM($C413,$I383)&gt;V$4,$Y394/$I383,$Y394-SUM($I413:U413))))</f>
        <v>0</v>
      </c>
      <c r="W413" s="31">
        <f>IF($I383="n/a",0,IF(W$4&lt;=$C413,0,IF(SUM($C413,$I383)&gt;W$4,$Y394/$I383,$Y394-SUM($I413:V413))))</f>
        <v>0</v>
      </c>
      <c r="X413" s="31">
        <f>IF($I383="n/a",0,IF(X$4&lt;=$C413,0,IF(SUM($C413,$I383)&gt;X$4,$Y394/$I383,$Y394-SUM($I413:W413))))</f>
        <v>0</v>
      </c>
      <c r="Y413" s="31">
        <f>IF($I383="n/a",0,IF(Y$4&lt;=$C413,0,IF(SUM($C413,$I383)&gt;Y$4,$Y394/$I383,$Y394-SUM($I413:X413))))</f>
        <v>0</v>
      </c>
      <c r="Z413" s="31">
        <f>IF($I383="n/a",0,IF(Z$4&lt;=$C413,0,IF(SUM($C413,$I383)&gt;Z$4,$Y394/$I383,$Y394-SUM($I413:Y413))))</f>
        <v>0</v>
      </c>
      <c r="AA413" s="31">
        <f>IF($I383="n/a",0,IF(AA$4&lt;=$C413,0,IF(SUM($C413,$I383)&gt;AA$4,$Y394/$I383,$Y394-SUM($I413:Z413))))</f>
        <v>0</v>
      </c>
      <c r="AB413" s="31">
        <f>IF($I383="n/a",0,IF(AB$4&lt;=$C413,0,IF(SUM($C413,$I383)&gt;AB$4,$Y394/$I383,$Y394-SUM($I413:AA413))))</f>
        <v>0</v>
      </c>
      <c r="AC413" s="31">
        <f>IF($I383="n/a",0,IF(AC$4&lt;=$C413,0,IF(SUM($C413,$I383)&gt;AC$4,$Y394/$I383,$Y394-SUM($I413:AB413))))</f>
        <v>0</v>
      </c>
      <c r="AD413" s="31">
        <f>IF($I383="n/a",0,IF(AD$4&lt;=$C413,0,IF(SUM($C413,$I383)&gt;AD$4,$Y394/$I383,$Y394-SUM($I413:AC413))))</f>
        <v>0</v>
      </c>
      <c r="AE413" s="31">
        <f>IF($I383="n/a",0,IF(AE$4&lt;=$C413,0,IF(SUM($C413,$I383)&gt;AE$4,$Y394/$I383,$Y394-SUM($I413:AD413))))</f>
        <v>0</v>
      </c>
      <c r="AF413" s="31">
        <f>IF($I383="n/a",0,IF(AF$4&lt;=$C413,0,IF(SUM($C413,$I383)&gt;AF$4,$Y394/$I383,$Y394-SUM($I413:AE413))))</f>
        <v>0</v>
      </c>
      <c r="AG413" s="31">
        <f>IF($I383="n/a",0,IF(AG$4&lt;=$C413,0,IF(SUM($C413,$I383)&gt;AG$4,$Y394/$I383,$Y394-SUM($I413:AF413))))</f>
        <v>0</v>
      </c>
      <c r="AH413" s="31">
        <f>IF($I383="n/a",0,IF(AH$4&lt;=$C413,0,IF(SUM($C413,$I383)&gt;AH$4,$Y394/$I383,$Y394-SUM($I413:AG413))))</f>
        <v>0</v>
      </c>
      <c r="AI413" s="31">
        <f>IF($I383="n/a",0,IF(AI$4&lt;=$C413,0,IF(SUM($C413,$I383)&gt;AI$4,$Y394/$I383,$Y394-SUM($I413:AH413))))</f>
        <v>0</v>
      </c>
      <c r="AJ413" s="31">
        <f>IF($I383="n/a",0,IF(AJ$4&lt;=$C413,0,IF(SUM($C413,$I383)&gt;AJ$4,$Y394/$I383,$Y394-SUM($I413:AI413))))</f>
        <v>0</v>
      </c>
      <c r="AK413" s="31">
        <f>IF($I383="n/a",0,IF(AK$4&lt;=$C413,0,IF(SUM($C413,$I383)&gt;AK$4,$Y394/$I383,$Y394-SUM($I413:AJ413))))</f>
        <v>0</v>
      </c>
      <c r="AL413" s="31">
        <f>IF($I383="n/a",0,IF(AL$4&lt;=$C413,0,IF(SUM($C413,$I383)&gt;AL$4,$Y394/$I383,$Y394-SUM($I413:AK413))))</f>
        <v>0</v>
      </c>
      <c r="AM413" s="31">
        <f>IF($I383="n/a",0,IF(AM$4&lt;=$C413,0,IF(SUM($C413,$I383)&gt;AM$4,$Y394/$I383,$Y394-SUM($I413:AL413))))</f>
        <v>0</v>
      </c>
      <c r="AN413" s="31">
        <f>IF($I383="n/a",0,IF(AN$4&lt;=$C413,0,IF(SUM($C413,$I383)&gt;AN$4,$Y394/$I383,$Y394-SUM($I413:AM413))))</f>
        <v>0</v>
      </c>
      <c r="AO413" s="31">
        <f>IF($I383="n/a",0,IF(AO$4&lt;=$C413,0,IF(SUM($C413,$I383)&gt;AO$4,$Y394/$I383,$Y394-SUM($I413:AN413))))</f>
        <v>0</v>
      </c>
      <c r="AP413" s="31">
        <f>IF($I383="n/a",0,IF(AP$4&lt;=$C413,0,IF(SUM($C413,$I383)&gt;AP$4,$Y394/$I383,$Y394-SUM($I413:AO413))))</f>
        <v>0</v>
      </c>
      <c r="AQ413" s="31">
        <f>IF($I383="n/a",0,IF(AQ$4&lt;=$C413,0,IF(SUM($C413,$I383)&gt;AQ$4,$Y394/$I383,$Y394-SUM($I413:AP413))))</f>
        <v>0</v>
      </c>
      <c r="AR413" s="31">
        <f>IF($I383="n/a",0,IF(AR$4&lt;=$C413,0,IF(SUM($C413,$I383)&gt;AR$4,$Y394/$I383,$Y394-SUM($I413:AQ413))))</f>
        <v>0</v>
      </c>
      <c r="AS413" s="31">
        <f>IF($I383="n/a",0,IF(AS$4&lt;=$C413,0,IF(SUM($C413,$I383)&gt;AS$4,$Y394/$I383,$Y394-SUM($I413:AR413))))</f>
        <v>0</v>
      </c>
      <c r="AT413" s="31">
        <f>IF($I383="n/a",0,IF(AT$4&lt;=$C413,0,IF(SUM($C413,$I383)&gt;AT$4,$Y394/$I383,$Y394-SUM($I413:AS413))))</f>
        <v>0</v>
      </c>
      <c r="AU413" s="31">
        <f>IF($I383="n/a",0,IF(AU$4&lt;=$C413,0,IF(SUM($C413,$I383)&gt;AU$4,$Y394/$I383,$Y394-SUM($I413:AT413))))</f>
        <v>0</v>
      </c>
      <c r="AV413" s="31">
        <f>IF($I383="n/a",0,IF(AV$4&lt;=$C413,0,IF(SUM($C413,$I383)&gt;AV$4,$Y394/$I383,$Y394-SUM($I413:AU413))))</f>
        <v>0</v>
      </c>
      <c r="AW413" s="31">
        <f>IF($I383="n/a",0,IF(AW$4&lt;=$C413,0,IF(SUM($C413,$I383)&gt;AW$4,$Y394/$I383,$Y394-SUM($I413:AV413))))</f>
        <v>0</v>
      </c>
      <c r="AX413" s="31">
        <f>IF($I383="n/a",0,IF(AX$4&lt;=$C413,0,IF(SUM($C413,$I383)&gt;AX$4,$Y394/$I383,$Y394-SUM($I413:AW413))))</f>
        <v>0</v>
      </c>
      <c r="AY413" s="31">
        <f>IF($I383="n/a",0,IF(AY$4&lt;=$C413,0,IF(SUM($C413,$I383)&gt;AY$4,$Y394/$I383,$Y394-SUM($I413:AX413))))</f>
        <v>0</v>
      </c>
      <c r="AZ413" s="31">
        <f>IF($I383="n/a",0,IF(AZ$4&lt;=$C413,0,IF(SUM($C413,$I383)&gt;AZ$4,$Y394/$I383,$Y394-SUM($I413:AY413))))</f>
        <v>0</v>
      </c>
      <c r="BA413" s="31">
        <f>IF($I383="n/a",0,IF(BA$4&lt;=$C413,0,IF(SUM($C413,$I383)&gt;BA$4,$Y394/$I383,$Y394-SUM($I413:AZ413))))</f>
        <v>0</v>
      </c>
      <c r="BB413" s="31">
        <f>IF($I383="n/a",0,IF(BB$4&lt;=$C413,0,IF(SUM($C413,$I383)&gt;BB$4,$Y394/$I383,$Y394-SUM($I413:BA413))))</f>
        <v>0</v>
      </c>
      <c r="BC413" s="31">
        <f>IF($I383="n/a",0,IF(BC$4&lt;=$C413,0,IF(SUM($C413,$I383)&gt;BC$4,$Y394/$I383,$Y394-SUM($I413:BB413))))</f>
        <v>0</v>
      </c>
      <c r="BD413" s="31">
        <f>IF($I383="n/a",0,IF(BD$4&lt;=$C413,0,IF(SUM($C413,$I383)&gt;BD$4,$Y394/$I383,$Y394-SUM($I413:BC413))))</f>
        <v>0</v>
      </c>
      <c r="BE413" s="31">
        <f>IF($I383="n/a",0,IF(BE$4&lt;=$C413,0,IF(SUM($C413,$I383)&gt;BE$4,$Y394/$I383,$Y394-SUM($I413:BD413))))</f>
        <v>0</v>
      </c>
      <c r="BF413" s="31">
        <f>IF($I383="n/a",0,IF(BF$4&lt;=$C413,0,IF(SUM($C413,$I383)&gt;BF$4,$Y394/$I383,$Y394-SUM($I413:BE413))))</f>
        <v>0</v>
      </c>
      <c r="BG413" s="31">
        <f>IF($I383="n/a",0,IF(BG$4&lt;=$C413,0,IF(SUM($C413,$I383)&gt;BG$4,$Y394/$I383,$Y394-SUM($I413:BF413))))</f>
        <v>0</v>
      </c>
      <c r="BH413" s="31">
        <f>IF($I383="n/a",0,IF(BH$4&lt;=$C413,0,IF(SUM($C413,$I383)&gt;BH$4,$Y394/$I383,$Y394-SUM($I413:BG413))))</f>
        <v>0</v>
      </c>
      <c r="BI413" s="31">
        <f>IF($I383="n/a",0,IF(BI$4&lt;=$C413,0,IF(SUM($C413,$I383)&gt;BI$4,$Y394/$I383,$Y394-SUM($I413:BH413))))</f>
        <v>0</v>
      </c>
      <c r="BJ413" s="31">
        <f>IF($I383="n/a",0,IF(BJ$4&lt;=$C413,0,IF(SUM($C413,$I383)&gt;BJ$4,$Y394/$I383,$Y394-SUM($I413:BI413))))</f>
        <v>0</v>
      </c>
      <c r="BK413" s="31">
        <f>IF($I383="n/a",0,IF(BK$4&lt;=$C413,0,IF(SUM($C413,$I383)&gt;BK$4,$Y394/$I383,$Y394-SUM($I413:BJ413))))</f>
        <v>0</v>
      </c>
      <c r="BL413" s="31">
        <f>IF($I383="n/a",0,IF(BL$4&lt;=$C413,0,IF(SUM($C413,$I383)&gt;BL$4,$Y394/$I383,$Y394-SUM($I413:BK413))))</f>
        <v>0</v>
      </c>
      <c r="BM413" s="31">
        <f>IF($I383="n/a",0,IF(BM$4&lt;=$C413,0,IF(SUM($C413,$I383)&gt;BM$4,$Y394/$I383,$Y394-SUM($I413:BL413))))</f>
        <v>0</v>
      </c>
      <c r="BN413" s="31">
        <f>IF($I383="n/a",0,IF(BN$4&lt;=$C413,0,IF(SUM($C413,$I383)&gt;BN$4,$Y394/$I383,$Y394-SUM($I413:BM413))))</f>
        <v>0</v>
      </c>
      <c r="BO413" s="31">
        <f>IF($I383="n/a",0,IF(BO$4&lt;=$C413,0,IF(SUM($C413,$I383)&gt;BO$4,$Y394/$I383,$Y394-SUM($I413:BN413))))</f>
        <v>0</v>
      </c>
      <c r="BP413" s="31">
        <f>IF($I383="n/a",0,IF(BP$4&lt;=$C413,0,IF(SUM($C413,$I383)&gt;BP$4,$Y394/$I383,$Y394-SUM($I413:BO413))))</f>
        <v>0</v>
      </c>
      <c r="BQ413" s="31">
        <f>IF($I383="n/a",0,IF(BQ$4&lt;=$C413,0,IF(SUM($C413,$I383)&gt;BQ$4,$Y394/$I383,$Y394-SUM($I413:BP413))))</f>
        <v>0</v>
      </c>
      <c r="BR413" s="31">
        <f>IF($I383="n/a",0,IF(BR$4&lt;=$C413,0,IF(SUM($C413,$I383)&gt;BR$4,$Y394/$I383,$Y394-SUM($I413:BQ413))))</f>
        <v>0</v>
      </c>
      <c r="BS413" s="31">
        <f>IF($I383="n/a",0,IF(BS$4&lt;=$C413,0,IF(SUM($C413,$I383)&gt;BS$4,$Y394/$I383,$Y394-SUM($I413:BR413))))</f>
        <v>0</v>
      </c>
      <c r="BT413" s="31">
        <f>IF($I383="n/a",0,IF(BT$4&lt;=$C413,0,IF(SUM($C413,$I383)&gt;BT$4,$Y394/$I383,$Y394-SUM($I413:BS413))))</f>
        <v>0</v>
      </c>
      <c r="BU413" s="31">
        <f>IF($I383="n/a",0,IF(BU$4&lt;=$C413,0,IF(SUM($C413,$I383)&gt;BU$4,$Y394/$I383,$Y394-SUM($I413:BT413))))</f>
        <v>0</v>
      </c>
      <c r="BV413" s="31">
        <f>IF($I383="n/a",0,IF(BV$4&lt;=$C413,0,IF(SUM($C413,$I383)&gt;BV$4,$Y394/$I383,$Y394-SUM($I413:BU413))))</f>
        <v>0</v>
      </c>
      <c r="BW413" s="31">
        <f>IF($I383="n/a",0,IF(BW$4&lt;=$C413,0,IF(SUM($C413,$I383)&gt;BW$4,$Y394/$I383,$Y394-SUM($I413:BV413))))</f>
        <v>0</v>
      </c>
      <c r="BX413" s="31">
        <f>IF($I383="n/a",0,IF(BX$4&lt;=$C413,0,IF(SUM($C413,$I383)&gt;BX$4,$Y394/$I383,$Y394-SUM($I413:BW413))))</f>
        <v>0</v>
      </c>
      <c r="BY413" s="31">
        <f>IF($I383="n/a",0,IF(BY$4&lt;=$C413,0,IF(SUM($C413,$I383)&gt;BY$4,$Y394/$I383,$Y394-SUM($I413:BX413))))</f>
        <v>0</v>
      </c>
      <c r="BZ413" s="31">
        <f>IF($I383="n/a",0,IF(BZ$4&lt;=$C413,0,IF(SUM($C413,$I383)&gt;BZ$4,$Y394/$I383,$Y394-SUM($I413:BY413))))</f>
        <v>0</v>
      </c>
      <c r="CA413" s="31">
        <f>IF($I383="n/a",0,IF(CA$4&lt;=$C413,0,IF(SUM($C413,$I383)&gt;CA$4,$Y394/$I383,$Y394-SUM($I413:BZ413))))</f>
        <v>0</v>
      </c>
      <c r="CB413" s="31">
        <f>IF($I383="n/a",0,IF(CB$4&lt;=$C413,0,IF(SUM($C413,$I383)&gt;CB$4,$Y394/$I383,$Y394-SUM($I413:CA413))))</f>
        <v>0</v>
      </c>
      <c r="CC413" s="31">
        <f>IF($I383="n/a",0,IF(CC$4&lt;=$C413,0,IF(SUM($C413,$I383)&gt;CC$4,$Y394/$I383,$Y394-SUM($I413:CB413))))</f>
        <v>0</v>
      </c>
      <c r="CD413" s="31">
        <f>IF($I383="n/a",0,IF(CD$4&lt;=$C413,0,IF(SUM($C413,$I383)&gt;CD$4,$Y394/$I383,$Y394-SUM($I413:CC413))))</f>
        <v>0</v>
      </c>
      <c r="CE413" s="31">
        <f>IF($I383="n/a",0,IF(CE$4&lt;=$C413,0,IF(SUM($C413,$I383)&gt;CE$4,$Y394/$I383,$Y394-SUM($I413:CD413))))</f>
        <v>0</v>
      </c>
      <c r="CF413" s="31">
        <f>IF($I383="n/a",0,IF(CF$4&lt;=$C413,0,IF(SUM($C413,$I383)&gt;CF$4,$Y394/$I383,$Y394-SUM($I413:CE413))))</f>
        <v>0</v>
      </c>
    </row>
    <row r="414" spans="1:84" ht="12.75" customHeight="1">
      <c r="C414" s="202">
        <v>2032</v>
      </c>
      <c r="D414" s="21" t="s">
        <v>62</v>
      </c>
      <c r="E414" s="21" t="s">
        <v>197</v>
      </c>
      <c r="I414" s="31"/>
      <c r="J414" s="31">
        <f>IF($I383="n/a",0,IF(J$4&lt;=$C414,0,IF(SUM($C414,$I383)&gt;J$4,$Z394/$I383,$Z394-SUM($I414:I414))))</f>
        <v>0</v>
      </c>
      <c r="K414" s="31">
        <f>IF($I383="n/a",0,IF(K$4&lt;=$C414,0,IF(SUM($C414,$I383)&gt;K$4,$Z394/$I383,$Z394-SUM($I414:J414))))</f>
        <v>0</v>
      </c>
      <c r="L414" s="31">
        <f>IF($I383="n/a",0,IF(L$4&lt;=$C414,0,IF(SUM($C414,$I383)&gt;L$4,$Z394/$I383,$Z394-SUM($I414:K414))))</f>
        <v>0</v>
      </c>
      <c r="M414" s="31">
        <f>IF($I383="n/a",0,IF(M$4&lt;=$C414,0,IF(SUM($C414,$I383)&gt;M$4,$Z394/$I383,$Z394-SUM($I414:L414))))</f>
        <v>0</v>
      </c>
      <c r="N414" s="31">
        <f>IF($I383="n/a",0,IF(N$4&lt;=$C414,0,IF(SUM($C414,$I383)&gt;N$4,$Z394/$I383,$Z394-SUM($I414:M414))))</f>
        <v>0</v>
      </c>
      <c r="O414" s="31">
        <f>IF($I383="n/a",0,IF(O$4&lt;=$C414,0,IF(SUM($C414,$I383)&gt;O$4,$Z394/$I383,$Z394-SUM($I414:N414))))</f>
        <v>0</v>
      </c>
      <c r="P414" s="31">
        <f>IF($I383="n/a",0,IF(P$4&lt;=$C414,0,IF(SUM($C414,$I383)&gt;P$4,$Z394/$I383,$Z394-SUM($I414:O414))))</f>
        <v>0</v>
      </c>
      <c r="Q414" s="31">
        <f>IF($I383="n/a",0,IF(Q$4&lt;=$C414,0,IF(SUM($C414,$I383)&gt;Q$4,$Z394/$I383,$Z394-SUM($I414:P414))))</f>
        <v>0</v>
      </c>
      <c r="R414" s="31">
        <f>IF($I383="n/a",0,IF(R$4&lt;=$C414,0,IF(SUM($C414,$I383)&gt;R$4,$Z394/$I383,$Z394-SUM($I414:Q414))))</f>
        <v>0</v>
      </c>
      <c r="S414" s="31">
        <f>IF($I383="n/a",0,IF(S$4&lt;=$C414,0,IF(SUM($C414,$I383)&gt;S$4,$Z394/$I383,$Z394-SUM($I414:R414))))</f>
        <v>0</v>
      </c>
      <c r="T414" s="31">
        <f>IF($I383="n/a",0,IF(T$4&lt;=$C414,0,IF(SUM($C414,$I383)&gt;T$4,$Z394/$I383,$Z394-SUM($I414:S414))))</f>
        <v>0</v>
      </c>
      <c r="U414" s="31">
        <f>IF($I383="n/a",0,IF(U$4&lt;=$C414,0,IF(SUM($C414,$I383)&gt;U$4,$Z394/$I383,$Z394-SUM($I414:T414))))</f>
        <v>0</v>
      </c>
      <c r="V414" s="31">
        <f>IF($I383="n/a",0,IF(V$4&lt;=$C414,0,IF(SUM($C414,$I383)&gt;V$4,$Z394/$I383,$Z394-SUM($I414:U414))))</f>
        <v>0</v>
      </c>
      <c r="W414" s="31">
        <f>IF($I383="n/a",0,IF(W$4&lt;=$C414,0,IF(SUM($C414,$I383)&gt;W$4,$Z394/$I383,$Z394-SUM($I414:V414))))</f>
        <v>0</v>
      </c>
      <c r="X414" s="31">
        <f>IF($I383="n/a",0,IF(X$4&lt;=$C414,0,IF(SUM($C414,$I383)&gt;X$4,$Z394/$I383,$Z394-SUM($I414:W414))))</f>
        <v>0</v>
      </c>
      <c r="Y414" s="31">
        <f>IF($I383="n/a",0,IF(Y$4&lt;=$C414,0,IF(SUM($C414,$I383)&gt;Y$4,$Z394/$I383,$Z394-SUM($I414:X414))))</f>
        <v>0</v>
      </c>
      <c r="Z414" s="31">
        <f>IF($I383="n/a",0,IF(Z$4&lt;=$C414,0,IF(SUM($C414,$I383)&gt;Z$4,$Z394/$I383,$Z394-SUM($I414:Y414))))</f>
        <v>0</v>
      </c>
      <c r="AA414" s="31">
        <f>IF($I383="n/a",0,IF(AA$4&lt;=$C414,0,IF(SUM($C414,$I383)&gt;AA$4,$Z394/$I383,$Z394-SUM($I414:Z414))))</f>
        <v>0</v>
      </c>
      <c r="AB414" s="31">
        <f>IF($I383="n/a",0,IF(AB$4&lt;=$C414,0,IF(SUM($C414,$I383)&gt;AB$4,$Z394/$I383,$Z394-SUM($I414:AA414))))</f>
        <v>0</v>
      </c>
      <c r="AC414" s="31">
        <f>IF($I383="n/a",0,IF(AC$4&lt;=$C414,0,IF(SUM($C414,$I383)&gt;AC$4,$Z394/$I383,$Z394-SUM($I414:AB414))))</f>
        <v>0</v>
      </c>
      <c r="AD414" s="31">
        <f>IF($I383="n/a",0,IF(AD$4&lt;=$C414,0,IF(SUM($C414,$I383)&gt;AD$4,$Z394/$I383,$Z394-SUM($I414:AC414))))</f>
        <v>0</v>
      </c>
      <c r="AE414" s="31">
        <f>IF($I383="n/a",0,IF(AE$4&lt;=$C414,0,IF(SUM($C414,$I383)&gt;AE$4,$Z394/$I383,$Z394-SUM($I414:AD414))))</f>
        <v>0</v>
      </c>
      <c r="AF414" s="31">
        <f>IF($I383="n/a",0,IF(AF$4&lt;=$C414,0,IF(SUM($C414,$I383)&gt;AF$4,$Z394/$I383,$Z394-SUM($I414:AE414))))</f>
        <v>0</v>
      </c>
      <c r="AG414" s="31">
        <f>IF($I383="n/a",0,IF(AG$4&lt;=$C414,0,IF(SUM($C414,$I383)&gt;AG$4,$Z394/$I383,$Z394-SUM($I414:AF414))))</f>
        <v>0</v>
      </c>
      <c r="AH414" s="31">
        <f>IF($I383="n/a",0,IF(AH$4&lt;=$C414,0,IF(SUM($C414,$I383)&gt;AH$4,$Z394/$I383,$Z394-SUM($I414:AG414))))</f>
        <v>0</v>
      </c>
      <c r="AI414" s="31">
        <f>IF($I383="n/a",0,IF(AI$4&lt;=$C414,0,IF(SUM($C414,$I383)&gt;AI$4,$Z394/$I383,$Z394-SUM($I414:AH414))))</f>
        <v>0</v>
      </c>
      <c r="AJ414" s="31">
        <f>IF($I383="n/a",0,IF(AJ$4&lt;=$C414,0,IF(SUM($C414,$I383)&gt;AJ$4,$Z394/$I383,$Z394-SUM($I414:AI414))))</f>
        <v>0</v>
      </c>
      <c r="AK414" s="31">
        <f>IF($I383="n/a",0,IF(AK$4&lt;=$C414,0,IF(SUM($C414,$I383)&gt;AK$4,$Z394/$I383,$Z394-SUM($I414:AJ414))))</f>
        <v>0</v>
      </c>
      <c r="AL414" s="31">
        <f>IF($I383="n/a",0,IF(AL$4&lt;=$C414,0,IF(SUM($C414,$I383)&gt;AL$4,$Z394/$I383,$Z394-SUM($I414:AK414))))</f>
        <v>0</v>
      </c>
      <c r="AM414" s="31">
        <f>IF($I383="n/a",0,IF(AM$4&lt;=$C414,0,IF(SUM($C414,$I383)&gt;AM$4,$Z394/$I383,$Z394-SUM($I414:AL414))))</f>
        <v>0</v>
      </c>
      <c r="AN414" s="31">
        <f>IF($I383="n/a",0,IF(AN$4&lt;=$C414,0,IF(SUM($C414,$I383)&gt;AN$4,$Z394/$I383,$Z394-SUM($I414:AM414))))</f>
        <v>0</v>
      </c>
      <c r="AO414" s="31">
        <f>IF($I383="n/a",0,IF(AO$4&lt;=$C414,0,IF(SUM($C414,$I383)&gt;AO$4,$Z394/$I383,$Z394-SUM($I414:AN414))))</f>
        <v>0</v>
      </c>
      <c r="AP414" s="31">
        <f>IF($I383="n/a",0,IF(AP$4&lt;=$C414,0,IF(SUM($C414,$I383)&gt;AP$4,$Z394/$I383,$Z394-SUM($I414:AO414))))</f>
        <v>0</v>
      </c>
      <c r="AQ414" s="31">
        <f>IF($I383="n/a",0,IF(AQ$4&lt;=$C414,0,IF(SUM($C414,$I383)&gt;AQ$4,$Z394/$I383,$Z394-SUM($I414:AP414))))</f>
        <v>0</v>
      </c>
      <c r="AR414" s="31">
        <f>IF($I383="n/a",0,IF(AR$4&lt;=$C414,0,IF(SUM($C414,$I383)&gt;AR$4,$Z394/$I383,$Z394-SUM($I414:AQ414))))</f>
        <v>0</v>
      </c>
      <c r="AS414" s="31">
        <f>IF($I383="n/a",0,IF(AS$4&lt;=$C414,0,IF(SUM($C414,$I383)&gt;AS$4,$Z394/$I383,$Z394-SUM($I414:AR414))))</f>
        <v>0</v>
      </c>
      <c r="AT414" s="31">
        <f>IF($I383="n/a",0,IF(AT$4&lt;=$C414,0,IF(SUM($C414,$I383)&gt;AT$4,$Z394/$I383,$Z394-SUM($I414:AS414))))</f>
        <v>0</v>
      </c>
      <c r="AU414" s="31">
        <f>IF($I383="n/a",0,IF(AU$4&lt;=$C414,0,IF(SUM($C414,$I383)&gt;AU$4,$Z394/$I383,$Z394-SUM($I414:AT414))))</f>
        <v>0</v>
      </c>
      <c r="AV414" s="31">
        <f>IF($I383="n/a",0,IF(AV$4&lt;=$C414,0,IF(SUM($C414,$I383)&gt;AV$4,$Z394/$I383,$Z394-SUM($I414:AU414))))</f>
        <v>0</v>
      </c>
      <c r="AW414" s="31">
        <f>IF($I383="n/a",0,IF(AW$4&lt;=$C414,0,IF(SUM($C414,$I383)&gt;AW$4,$Z394/$I383,$Z394-SUM($I414:AV414))))</f>
        <v>0</v>
      </c>
      <c r="AX414" s="31">
        <f>IF($I383="n/a",0,IF(AX$4&lt;=$C414,0,IF(SUM($C414,$I383)&gt;AX$4,$Z394/$I383,$Z394-SUM($I414:AW414))))</f>
        <v>0</v>
      </c>
      <c r="AY414" s="31">
        <f>IF($I383="n/a",0,IF(AY$4&lt;=$C414,0,IF(SUM($C414,$I383)&gt;AY$4,$Z394/$I383,$Z394-SUM($I414:AX414))))</f>
        <v>0</v>
      </c>
      <c r="AZ414" s="31">
        <f>IF($I383="n/a",0,IF(AZ$4&lt;=$C414,0,IF(SUM($C414,$I383)&gt;AZ$4,$Z394/$I383,$Z394-SUM($I414:AY414))))</f>
        <v>0</v>
      </c>
      <c r="BA414" s="31">
        <f>IF($I383="n/a",0,IF(BA$4&lt;=$C414,0,IF(SUM($C414,$I383)&gt;BA$4,$Z394/$I383,$Z394-SUM($I414:AZ414))))</f>
        <v>0</v>
      </c>
      <c r="BB414" s="31">
        <f>IF($I383="n/a",0,IF(BB$4&lt;=$C414,0,IF(SUM($C414,$I383)&gt;BB$4,$Z394/$I383,$Z394-SUM($I414:BA414))))</f>
        <v>0</v>
      </c>
      <c r="BC414" s="31">
        <f>IF($I383="n/a",0,IF(BC$4&lt;=$C414,0,IF(SUM($C414,$I383)&gt;BC$4,$Z394/$I383,$Z394-SUM($I414:BB414))))</f>
        <v>0</v>
      </c>
      <c r="BD414" s="31">
        <f>IF($I383="n/a",0,IF(BD$4&lt;=$C414,0,IF(SUM($C414,$I383)&gt;BD$4,$Z394/$I383,$Z394-SUM($I414:BC414))))</f>
        <v>0</v>
      </c>
      <c r="BE414" s="31">
        <f>IF($I383="n/a",0,IF(BE$4&lt;=$C414,0,IF(SUM($C414,$I383)&gt;BE$4,$Z394/$I383,$Z394-SUM($I414:BD414))))</f>
        <v>0</v>
      </c>
      <c r="BF414" s="31">
        <f>IF($I383="n/a",0,IF(BF$4&lt;=$C414,0,IF(SUM($C414,$I383)&gt;BF$4,$Z394/$I383,$Z394-SUM($I414:BE414))))</f>
        <v>0</v>
      </c>
      <c r="BG414" s="31">
        <f>IF($I383="n/a",0,IF(BG$4&lt;=$C414,0,IF(SUM($C414,$I383)&gt;BG$4,$Z394/$I383,$Z394-SUM($I414:BF414))))</f>
        <v>0</v>
      </c>
      <c r="BH414" s="31">
        <f>IF($I383="n/a",0,IF(BH$4&lt;=$C414,0,IF(SUM($C414,$I383)&gt;BH$4,$Z394/$I383,$Z394-SUM($I414:BG414))))</f>
        <v>0</v>
      </c>
      <c r="BI414" s="31">
        <f>IF($I383="n/a",0,IF(BI$4&lt;=$C414,0,IF(SUM($C414,$I383)&gt;BI$4,$Z394/$I383,$Z394-SUM($I414:BH414))))</f>
        <v>0</v>
      </c>
      <c r="BJ414" s="31">
        <f>IF($I383="n/a",0,IF(BJ$4&lt;=$C414,0,IF(SUM($C414,$I383)&gt;BJ$4,$Z394/$I383,$Z394-SUM($I414:BI414))))</f>
        <v>0</v>
      </c>
      <c r="BK414" s="31">
        <f>IF($I383="n/a",0,IF(BK$4&lt;=$C414,0,IF(SUM($C414,$I383)&gt;BK$4,$Z394/$I383,$Z394-SUM($I414:BJ414))))</f>
        <v>0</v>
      </c>
      <c r="BL414" s="31">
        <f>IF($I383="n/a",0,IF(BL$4&lt;=$C414,0,IF(SUM($C414,$I383)&gt;BL$4,$Z394/$I383,$Z394-SUM($I414:BK414))))</f>
        <v>0</v>
      </c>
      <c r="BM414" s="31">
        <f>IF($I383="n/a",0,IF(BM$4&lt;=$C414,0,IF(SUM($C414,$I383)&gt;BM$4,$Z394/$I383,$Z394-SUM($I414:BL414))))</f>
        <v>0</v>
      </c>
      <c r="BN414" s="31">
        <f>IF($I383="n/a",0,IF(BN$4&lt;=$C414,0,IF(SUM($C414,$I383)&gt;BN$4,$Z394/$I383,$Z394-SUM($I414:BM414))))</f>
        <v>0</v>
      </c>
      <c r="BO414" s="31">
        <f>IF($I383="n/a",0,IF(BO$4&lt;=$C414,0,IF(SUM($C414,$I383)&gt;BO$4,$Z394/$I383,$Z394-SUM($I414:BN414))))</f>
        <v>0</v>
      </c>
      <c r="BP414" s="31">
        <f>IF($I383="n/a",0,IF(BP$4&lt;=$C414,0,IF(SUM($C414,$I383)&gt;BP$4,$Z394/$I383,$Z394-SUM($I414:BO414))))</f>
        <v>0</v>
      </c>
      <c r="BQ414" s="31">
        <f>IF($I383="n/a",0,IF(BQ$4&lt;=$C414,0,IF(SUM($C414,$I383)&gt;BQ$4,$Z394/$I383,$Z394-SUM($I414:BP414))))</f>
        <v>0</v>
      </c>
      <c r="BR414" s="31">
        <f>IF($I383="n/a",0,IF(BR$4&lt;=$C414,0,IF(SUM($C414,$I383)&gt;BR$4,$Z394/$I383,$Z394-SUM($I414:BQ414))))</f>
        <v>0</v>
      </c>
      <c r="BS414" s="31">
        <f>IF($I383="n/a",0,IF(BS$4&lt;=$C414,0,IF(SUM($C414,$I383)&gt;BS$4,$Z394/$I383,$Z394-SUM($I414:BR414))))</f>
        <v>0</v>
      </c>
      <c r="BT414" s="31">
        <f>IF($I383="n/a",0,IF(BT$4&lt;=$C414,0,IF(SUM($C414,$I383)&gt;BT$4,$Z394/$I383,$Z394-SUM($I414:BS414))))</f>
        <v>0</v>
      </c>
      <c r="BU414" s="31">
        <f>IF($I383="n/a",0,IF(BU$4&lt;=$C414,0,IF(SUM($C414,$I383)&gt;BU$4,$Z394/$I383,$Z394-SUM($I414:BT414))))</f>
        <v>0</v>
      </c>
      <c r="BV414" s="31">
        <f>IF($I383="n/a",0,IF(BV$4&lt;=$C414,0,IF(SUM($C414,$I383)&gt;BV$4,$Z394/$I383,$Z394-SUM($I414:BU414))))</f>
        <v>0</v>
      </c>
      <c r="BW414" s="31">
        <f>IF($I383="n/a",0,IF(BW$4&lt;=$C414,0,IF(SUM($C414,$I383)&gt;BW$4,$Z394/$I383,$Z394-SUM($I414:BV414))))</f>
        <v>0</v>
      </c>
      <c r="BX414" s="31">
        <f>IF($I383="n/a",0,IF(BX$4&lt;=$C414,0,IF(SUM($C414,$I383)&gt;BX$4,$Z394/$I383,$Z394-SUM($I414:BW414))))</f>
        <v>0</v>
      </c>
      <c r="BY414" s="31">
        <f>IF($I383="n/a",0,IF(BY$4&lt;=$C414,0,IF(SUM($C414,$I383)&gt;BY$4,$Z394/$I383,$Z394-SUM($I414:BX414))))</f>
        <v>0</v>
      </c>
      <c r="BZ414" s="31">
        <f>IF($I383="n/a",0,IF(BZ$4&lt;=$C414,0,IF(SUM($C414,$I383)&gt;BZ$4,$Z394/$I383,$Z394-SUM($I414:BY414))))</f>
        <v>0</v>
      </c>
      <c r="CA414" s="31">
        <f>IF($I383="n/a",0,IF(CA$4&lt;=$C414,0,IF(SUM($C414,$I383)&gt;CA$4,$Z394/$I383,$Z394-SUM($I414:BZ414))))</f>
        <v>0</v>
      </c>
      <c r="CB414" s="31">
        <f>IF($I383="n/a",0,IF(CB$4&lt;=$C414,0,IF(SUM($C414,$I383)&gt;CB$4,$Z394/$I383,$Z394-SUM($I414:CA414))))</f>
        <v>0</v>
      </c>
      <c r="CC414" s="31">
        <f>IF($I383="n/a",0,IF(CC$4&lt;=$C414,0,IF(SUM($C414,$I383)&gt;CC$4,$Z394/$I383,$Z394-SUM($I414:CB414))))</f>
        <v>0</v>
      </c>
      <c r="CD414" s="31">
        <f>IF($I383="n/a",0,IF(CD$4&lt;=$C414,0,IF(SUM($C414,$I383)&gt;CD$4,$Z394/$I383,$Z394-SUM($I414:CC414))))</f>
        <v>0</v>
      </c>
      <c r="CE414" s="31">
        <f>IF($I383="n/a",0,IF(CE$4&lt;=$C414,0,IF(SUM($C414,$I383)&gt;CE$4,$Z394/$I383,$Z394-SUM($I414:CD414))))</f>
        <v>0</v>
      </c>
      <c r="CF414" s="31">
        <f>IF($I383="n/a",0,IF(CF$4&lt;=$C414,0,IF(SUM($C414,$I383)&gt;CF$4,$Z394/$I383,$Z394-SUM($I414:CE414))))</f>
        <v>0</v>
      </c>
    </row>
    <row r="415" spans="1:84" ht="12.75" customHeight="1">
      <c r="C415" s="202">
        <v>2033</v>
      </c>
      <c r="D415" s="21" t="s">
        <v>63</v>
      </c>
      <c r="E415" s="21" t="s">
        <v>197</v>
      </c>
      <c r="I415" s="31"/>
      <c r="J415" s="31">
        <f>IF($I383="n/a",0,IF(J$4&lt;=$C415,0,IF(SUM($C415,$I383)&gt;J$4,$AA394/$I383,$AA394-SUM($I415:I415))))</f>
        <v>0</v>
      </c>
      <c r="K415" s="31">
        <f>IF($I383="n/a",0,IF(K$4&lt;=$C415,0,IF(SUM($C415,$I383)&gt;K$4,$AA394/$I383,$AA394-SUM($I415:J415))))</f>
        <v>0</v>
      </c>
      <c r="L415" s="31">
        <f>IF($I383="n/a",0,IF(L$4&lt;=$C415,0,IF(SUM($C415,$I383)&gt;L$4,$AA394/$I383,$AA394-SUM($I415:K415))))</f>
        <v>0</v>
      </c>
      <c r="M415" s="31">
        <f>IF($I383="n/a",0,IF(M$4&lt;=$C415,0,IF(SUM($C415,$I383)&gt;M$4,$AA394/$I383,$AA394-SUM($I415:L415))))</f>
        <v>0</v>
      </c>
      <c r="N415" s="31">
        <f>IF($I383="n/a",0,IF(N$4&lt;=$C415,0,IF(SUM($C415,$I383)&gt;N$4,$AA394/$I383,$AA394-SUM($I415:M415))))</f>
        <v>0</v>
      </c>
      <c r="O415" s="31">
        <f>IF($I383="n/a",0,IF(O$4&lt;=$C415,0,IF(SUM($C415,$I383)&gt;O$4,$AA394/$I383,$AA394-SUM($I415:N415))))</f>
        <v>0</v>
      </c>
      <c r="P415" s="31">
        <f>IF($I383="n/a",0,IF(P$4&lt;=$C415,0,IF(SUM($C415,$I383)&gt;P$4,$AA394/$I383,$AA394-SUM($I415:O415))))</f>
        <v>0</v>
      </c>
      <c r="Q415" s="31">
        <f>IF($I383="n/a",0,IF(Q$4&lt;=$C415,0,IF(SUM($C415,$I383)&gt;Q$4,$AA394/$I383,$AA394-SUM($I415:P415))))</f>
        <v>0</v>
      </c>
      <c r="R415" s="31">
        <f>IF($I383="n/a",0,IF(R$4&lt;=$C415,0,IF(SUM($C415,$I383)&gt;R$4,$AA394/$I383,$AA394-SUM($I415:Q415))))</f>
        <v>0</v>
      </c>
      <c r="S415" s="31">
        <f>IF($I383="n/a",0,IF(S$4&lt;=$C415,0,IF(SUM($C415,$I383)&gt;S$4,$AA394/$I383,$AA394-SUM($I415:R415))))</f>
        <v>0</v>
      </c>
      <c r="T415" s="31">
        <f>IF($I383="n/a",0,IF(T$4&lt;=$C415,0,IF(SUM($C415,$I383)&gt;T$4,$AA394/$I383,$AA394-SUM($I415:S415))))</f>
        <v>0</v>
      </c>
      <c r="U415" s="31">
        <f>IF($I383="n/a",0,IF(U$4&lt;=$C415,0,IF(SUM($C415,$I383)&gt;U$4,$AA394/$I383,$AA394-SUM($I415:T415))))</f>
        <v>0</v>
      </c>
      <c r="V415" s="31">
        <f>IF($I383="n/a",0,IF(V$4&lt;=$C415,0,IF(SUM($C415,$I383)&gt;V$4,$AA394/$I383,$AA394-SUM($I415:U415))))</f>
        <v>0</v>
      </c>
      <c r="W415" s="31">
        <f>IF($I383="n/a",0,IF(W$4&lt;=$C415,0,IF(SUM($C415,$I383)&gt;W$4,$AA394/$I383,$AA394-SUM($I415:V415))))</f>
        <v>0</v>
      </c>
      <c r="X415" s="31">
        <f>IF($I383="n/a",0,IF(X$4&lt;=$C415,0,IF(SUM($C415,$I383)&gt;X$4,$AA394/$I383,$AA394-SUM($I415:W415))))</f>
        <v>0</v>
      </c>
      <c r="Y415" s="31">
        <f>IF($I383="n/a",0,IF(Y$4&lt;=$C415,0,IF(SUM($C415,$I383)&gt;Y$4,$AA394/$I383,$AA394-SUM($I415:X415))))</f>
        <v>0</v>
      </c>
      <c r="Z415" s="31">
        <f>IF($I383="n/a",0,IF(Z$4&lt;=$C415,0,IF(SUM($C415,$I383)&gt;Z$4,$AA394/$I383,$AA394-SUM($I415:Y415))))</f>
        <v>0</v>
      </c>
      <c r="AA415" s="31">
        <f>IF($I383="n/a",0,IF(AA$4&lt;=$C415,0,IF(SUM($C415,$I383)&gt;AA$4,$AA394/$I383,$AA394-SUM($I415:Z415))))</f>
        <v>0</v>
      </c>
      <c r="AB415" s="31">
        <f>IF($I383="n/a",0,IF(AB$4&lt;=$C415,0,IF(SUM($C415,$I383)&gt;AB$4,$AA394/$I383,$AA394-SUM($I415:AA415))))</f>
        <v>0</v>
      </c>
      <c r="AC415" s="31">
        <f>IF($I383="n/a",0,IF(AC$4&lt;=$C415,0,IF(SUM($C415,$I383)&gt;AC$4,$AA394/$I383,$AA394-SUM($I415:AB415))))</f>
        <v>0</v>
      </c>
      <c r="AD415" s="31">
        <f>IF($I383="n/a",0,IF(AD$4&lt;=$C415,0,IF(SUM($C415,$I383)&gt;AD$4,$AA394/$I383,$AA394-SUM($I415:AC415))))</f>
        <v>0</v>
      </c>
      <c r="AE415" s="31">
        <f>IF($I383="n/a",0,IF(AE$4&lt;=$C415,0,IF(SUM($C415,$I383)&gt;AE$4,$AA394/$I383,$AA394-SUM($I415:AD415))))</f>
        <v>0</v>
      </c>
      <c r="AF415" s="31">
        <f>IF($I383="n/a",0,IF(AF$4&lt;=$C415,0,IF(SUM($C415,$I383)&gt;AF$4,$AA394/$I383,$AA394-SUM($I415:AE415))))</f>
        <v>0</v>
      </c>
      <c r="AG415" s="31">
        <f>IF($I383="n/a",0,IF(AG$4&lt;=$C415,0,IF(SUM($C415,$I383)&gt;AG$4,$AA394/$I383,$AA394-SUM($I415:AF415))))</f>
        <v>0</v>
      </c>
      <c r="AH415" s="31">
        <f>IF($I383="n/a",0,IF(AH$4&lt;=$C415,0,IF(SUM($C415,$I383)&gt;AH$4,$AA394/$I383,$AA394-SUM($I415:AG415))))</f>
        <v>0</v>
      </c>
      <c r="AI415" s="31">
        <f>IF($I383="n/a",0,IF(AI$4&lt;=$C415,0,IF(SUM($C415,$I383)&gt;AI$4,$AA394/$I383,$AA394-SUM($I415:AH415))))</f>
        <v>0</v>
      </c>
      <c r="AJ415" s="31">
        <f>IF($I383="n/a",0,IF(AJ$4&lt;=$C415,0,IF(SUM($C415,$I383)&gt;AJ$4,$AA394/$I383,$AA394-SUM($I415:AI415))))</f>
        <v>0</v>
      </c>
      <c r="AK415" s="31">
        <f>IF($I383="n/a",0,IF(AK$4&lt;=$C415,0,IF(SUM($C415,$I383)&gt;AK$4,$AA394/$I383,$AA394-SUM($I415:AJ415))))</f>
        <v>0</v>
      </c>
      <c r="AL415" s="31">
        <f>IF($I383="n/a",0,IF(AL$4&lt;=$C415,0,IF(SUM($C415,$I383)&gt;AL$4,$AA394/$I383,$AA394-SUM($I415:AK415))))</f>
        <v>0</v>
      </c>
      <c r="AM415" s="31">
        <f>IF($I383="n/a",0,IF(AM$4&lt;=$C415,0,IF(SUM($C415,$I383)&gt;AM$4,$AA394/$I383,$AA394-SUM($I415:AL415))))</f>
        <v>0</v>
      </c>
      <c r="AN415" s="31">
        <f>IF($I383="n/a",0,IF(AN$4&lt;=$C415,0,IF(SUM($C415,$I383)&gt;AN$4,$AA394/$I383,$AA394-SUM($I415:AM415))))</f>
        <v>0</v>
      </c>
      <c r="AO415" s="31">
        <f>IF($I383="n/a",0,IF(AO$4&lt;=$C415,0,IF(SUM($C415,$I383)&gt;AO$4,$AA394/$I383,$AA394-SUM($I415:AN415))))</f>
        <v>0</v>
      </c>
      <c r="AP415" s="31">
        <f>IF($I383="n/a",0,IF(AP$4&lt;=$C415,0,IF(SUM($C415,$I383)&gt;AP$4,$AA394/$I383,$AA394-SUM($I415:AO415))))</f>
        <v>0</v>
      </c>
      <c r="AQ415" s="31">
        <f>IF($I383="n/a",0,IF(AQ$4&lt;=$C415,0,IF(SUM($C415,$I383)&gt;AQ$4,$AA394/$I383,$AA394-SUM($I415:AP415))))</f>
        <v>0</v>
      </c>
      <c r="AR415" s="31">
        <f>IF($I383="n/a",0,IF(AR$4&lt;=$C415,0,IF(SUM($C415,$I383)&gt;AR$4,$AA394/$I383,$AA394-SUM($I415:AQ415))))</f>
        <v>0</v>
      </c>
      <c r="AS415" s="31">
        <f>IF($I383="n/a",0,IF(AS$4&lt;=$C415,0,IF(SUM($C415,$I383)&gt;AS$4,$AA394/$I383,$AA394-SUM($I415:AR415))))</f>
        <v>0</v>
      </c>
      <c r="AT415" s="31">
        <f>IF($I383="n/a",0,IF(AT$4&lt;=$C415,0,IF(SUM($C415,$I383)&gt;AT$4,$AA394/$I383,$AA394-SUM($I415:AS415))))</f>
        <v>0</v>
      </c>
      <c r="AU415" s="31">
        <f>IF($I383="n/a",0,IF(AU$4&lt;=$C415,0,IF(SUM($C415,$I383)&gt;AU$4,$AA394/$I383,$AA394-SUM($I415:AT415))))</f>
        <v>0</v>
      </c>
      <c r="AV415" s="31">
        <f>IF($I383="n/a",0,IF(AV$4&lt;=$C415,0,IF(SUM($C415,$I383)&gt;AV$4,$AA394/$I383,$AA394-SUM($I415:AU415))))</f>
        <v>0</v>
      </c>
      <c r="AW415" s="31">
        <f>IF($I383="n/a",0,IF(AW$4&lt;=$C415,0,IF(SUM($C415,$I383)&gt;AW$4,$AA394/$I383,$AA394-SUM($I415:AV415))))</f>
        <v>0</v>
      </c>
      <c r="AX415" s="31">
        <f>IF($I383="n/a",0,IF(AX$4&lt;=$C415,0,IF(SUM($C415,$I383)&gt;AX$4,$AA394/$I383,$AA394-SUM($I415:AW415))))</f>
        <v>0</v>
      </c>
      <c r="AY415" s="31">
        <f>IF($I383="n/a",0,IF(AY$4&lt;=$C415,0,IF(SUM($C415,$I383)&gt;AY$4,$AA394/$I383,$AA394-SUM($I415:AX415))))</f>
        <v>0</v>
      </c>
      <c r="AZ415" s="31">
        <f>IF($I383="n/a",0,IF(AZ$4&lt;=$C415,0,IF(SUM($C415,$I383)&gt;AZ$4,$AA394/$I383,$AA394-SUM($I415:AY415))))</f>
        <v>0</v>
      </c>
      <c r="BA415" s="31">
        <f>IF($I383="n/a",0,IF(BA$4&lt;=$C415,0,IF(SUM($C415,$I383)&gt;BA$4,$AA394/$I383,$AA394-SUM($I415:AZ415))))</f>
        <v>0</v>
      </c>
      <c r="BB415" s="31">
        <f>IF($I383="n/a",0,IF(BB$4&lt;=$C415,0,IF(SUM($C415,$I383)&gt;BB$4,$AA394/$I383,$AA394-SUM($I415:BA415))))</f>
        <v>0</v>
      </c>
      <c r="BC415" s="31">
        <f>IF($I383="n/a",0,IF(BC$4&lt;=$C415,0,IF(SUM($C415,$I383)&gt;BC$4,$AA394/$I383,$AA394-SUM($I415:BB415))))</f>
        <v>0</v>
      </c>
      <c r="BD415" s="31">
        <f>IF($I383="n/a",0,IF(BD$4&lt;=$C415,0,IF(SUM($C415,$I383)&gt;BD$4,$AA394/$I383,$AA394-SUM($I415:BC415))))</f>
        <v>0</v>
      </c>
      <c r="BE415" s="31">
        <f>IF($I383="n/a",0,IF(BE$4&lt;=$C415,0,IF(SUM($C415,$I383)&gt;BE$4,$AA394/$I383,$AA394-SUM($I415:BD415))))</f>
        <v>0</v>
      </c>
      <c r="BF415" s="31">
        <f>IF($I383="n/a",0,IF(BF$4&lt;=$C415,0,IF(SUM($C415,$I383)&gt;BF$4,$AA394/$I383,$AA394-SUM($I415:BE415))))</f>
        <v>0</v>
      </c>
      <c r="BG415" s="31">
        <f>IF($I383="n/a",0,IF(BG$4&lt;=$C415,0,IF(SUM($C415,$I383)&gt;BG$4,$AA394/$I383,$AA394-SUM($I415:BF415))))</f>
        <v>0</v>
      </c>
      <c r="BH415" s="31">
        <f>IF($I383="n/a",0,IF(BH$4&lt;=$C415,0,IF(SUM($C415,$I383)&gt;BH$4,$AA394/$I383,$AA394-SUM($I415:BG415))))</f>
        <v>0</v>
      </c>
      <c r="BI415" s="31">
        <f>IF($I383="n/a",0,IF(BI$4&lt;=$C415,0,IF(SUM($C415,$I383)&gt;BI$4,$AA394/$I383,$AA394-SUM($I415:BH415))))</f>
        <v>0</v>
      </c>
      <c r="BJ415" s="31">
        <f>IF($I383="n/a",0,IF(BJ$4&lt;=$C415,0,IF(SUM($C415,$I383)&gt;BJ$4,$AA394/$I383,$AA394-SUM($I415:BI415))))</f>
        <v>0</v>
      </c>
      <c r="BK415" s="31">
        <f>IF($I383="n/a",0,IF(BK$4&lt;=$C415,0,IF(SUM($C415,$I383)&gt;BK$4,$AA394/$I383,$AA394-SUM($I415:BJ415))))</f>
        <v>0</v>
      </c>
      <c r="BL415" s="31">
        <f>IF($I383="n/a",0,IF(BL$4&lt;=$C415,0,IF(SUM($C415,$I383)&gt;BL$4,$AA394/$I383,$AA394-SUM($I415:BK415))))</f>
        <v>0</v>
      </c>
      <c r="BM415" s="31">
        <f>IF($I383="n/a",0,IF(BM$4&lt;=$C415,0,IF(SUM($C415,$I383)&gt;BM$4,$AA394/$I383,$AA394-SUM($I415:BL415))))</f>
        <v>0</v>
      </c>
      <c r="BN415" s="31">
        <f>IF($I383="n/a",0,IF(BN$4&lt;=$C415,0,IF(SUM($C415,$I383)&gt;BN$4,$AA394/$I383,$AA394-SUM($I415:BM415))))</f>
        <v>0</v>
      </c>
      <c r="BO415" s="31">
        <f>IF($I383="n/a",0,IF(BO$4&lt;=$C415,0,IF(SUM($C415,$I383)&gt;BO$4,$AA394/$I383,$AA394-SUM($I415:BN415))))</f>
        <v>0</v>
      </c>
      <c r="BP415" s="31">
        <f>IF($I383="n/a",0,IF(BP$4&lt;=$C415,0,IF(SUM($C415,$I383)&gt;BP$4,$AA394/$I383,$AA394-SUM($I415:BO415))))</f>
        <v>0</v>
      </c>
      <c r="BQ415" s="31">
        <f>IF($I383="n/a",0,IF(BQ$4&lt;=$C415,0,IF(SUM($C415,$I383)&gt;BQ$4,$AA394/$I383,$AA394-SUM($I415:BP415))))</f>
        <v>0</v>
      </c>
      <c r="BR415" s="31">
        <f>IF($I383="n/a",0,IF(BR$4&lt;=$C415,0,IF(SUM($C415,$I383)&gt;BR$4,$AA394/$I383,$AA394-SUM($I415:BQ415))))</f>
        <v>0</v>
      </c>
      <c r="BS415" s="31">
        <f>IF($I383="n/a",0,IF(BS$4&lt;=$C415,0,IF(SUM($C415,$I383)&gt;BS$4,$AA394/$I383,$AA394-SUM($I415:BR415))))</f>
        <v>0</v>
      </c>
      <c r="BT415" s="31">
        <f>IF($I383="n/a",0,IF(BT$4&lt;=$C415,0,IF(SUM($C415,$I383)&gt;BT$4,$AA394/$I383,$AA394-SUM($I415:BS415))))</f>
        <v>0</v>
      </c>
      <c r="BU415" s="31">
        <f>IF($I383="n/a",0,IF(BU$4&lt;=$C415,0,IF(SUM($C415,$I383)&gt;BU$4,$AA394/$I383,$AA394-SUM($I415:BT415))))</f>
        <v>0</v>
      </c>
      <c r="BV415" s="31">
        <f>IF($I383="n/a",0,IF(BV$4&lt;=$C415,0,IF(SUM($C415,$I383)&gt;BV$4,$AA394/$I383,$AA394-SUM($I415:BU415))))</f>
        <v>0</v>
      </c>
      <c r="BW415" s="31">
        <f>IF($I383="n/a",0,IF(BW$4&lt;=$C415,0,IF(SUM($C415,$I383)&gt;BW$4,$AA394/$I383,$AA394-SUM($I415:BV415))))</f>
        <v>0</v>
      </c>
      <c r="BX415" s="31">
        <f>IF($I383="n/a",0,IF(BX$4&lt;=$C415,0,IF(SUM($C415,$I383)&gt;BX$4,$AA394/$I383,$AA394-SUM($I415:BW415))))</f>
        <v>0</v>
      </c>
      <c r="BY415" s="31">
        <f>IF($I383="n/a",0,IF(BY$4&lt;=$C415,0,IF(SUM($C415,$I383)&gt;BY$4,$AA394/$I383,$AA394-SUM($I415:BX415))))</f>
        <v>0</v>
      </c>
      <c r="BZ415" s="31">
        <f>IF($I383="n/a",0,IF(BZ$4&lt;=$C415,0,IF(SUM($C415,$I383)&gt;BZ$4,$AA394/$I383,$AA394-SUM($I415:BY415))))</f>
        <v>0</v>
      </c>
      <c r="CA415" s="31">
        <f>IF($I383="n/a",0,IF(CA$4&lt;=$C415,0,IF(SUM($C415,$I383)&gt;CA$4,$AA394/$I383,$AA394-SUM($I415:BZ415))))</f>
        <v>0</v>
      </c>
      <c r="CB415" s="31">
        <f>IF($I383="n/a",0,IF(CB$4&lt;=$C415,0,IF(SUM($C415,$I383)&gt;CB$4,$AA394/$I383,$AA394-SUM($I415:CA415))))</f>
        <v>0</v>
      </c>
      <c r="CC415" s="31">
        <f>IF($I383="n/a",0,IF(CC$4&lt;=$C415,0,IF(SUM($C415,$I383)&gt;CC$4,$AA394/$I383,$AA394-SUM($I415:CB415))))</f>
        <v>0</v>
      </c>
      <c r="CD415" s="31">
        <f>IF($I383="n/a",0,IF(CD$4&lt;=$C415,0,IF(SUM($C415,$I383)&gt;CD$4,$AA394/$I383,$AA394-SUM($I415:CC415))))</f>
        <v>0</v>
      </c>
      <c r="CE415" s="31">
        <f>IF($I383="n/a",0,IF(CE$4&lt;=$C415,0,IF(SUM($C415,$I383)&gt;CE$4,$AA394/$I383,$AA394-SUM($I415:CD415))))</f>
        <v>0</v>
      </c>
      <c r="CF415" s="31">
        <f>IF($I383="n/a",0,IF(CF$4&lt;=$C415,0,IF(SUM($C415,$I383)&gt;CF$4,$AA394/$I383,$AA394-SUM($I415:CE415))))</f>
        <v>0</v>
      </c>
    </row>
    <row r="416" spans="1:84" ht="12.75" customHeight="1">
      <c r="C416" s="202">
        <v>2034</v>
      </c>
      <c r="D416" s="21" t="s">
        <v>64</v>
      </c>
      <c r="E416" s="21" t="s">
        <v>197</v>
      </c>
      <c r="I416" s="31"/>
      <c r="J416" s="31">
        <f>IF($I383="n/a",0,IF(J$4&lt;=$C416,0,IF(SUM($C416,$I383)&gt;J$4,$AB394/$I383,$AB394-SUM($I416:I416))))</f>
        <v>0</v>
      </c>
      <c r="K416" s="31">
        <f>IF($I383="n/a",0,IF(K$4&lt;=$C416,0,IF(SUM($C416,$I383)&gt;K$4,$AB394/$I383,$AB394-SUM($I416:J416))))</f>
        <v>0</v>
      </c>
      <c r="L416" s="31">
        <f>IF($I383="n/a",0,IF(L$4&lt;=$C416,0,IF(SUM($C416,$I383)&gt;L$4,$AB394/$I383,$AB394-SUM($I416:K416))))</f>
        <v>0</v>
      </c>
      <c r="M416" s="31">
        <f>IF($I383="n/a",0,IF(M$4&lt;=$C416,0,IF(SUM($C416,$I383)&gt;M$4,$AB394/$I383,$AB394-SUM($I416:L416))))</f>
        <v>0</v>
      </c>
      <c r="N416" s="31">
        <f>IF($I383="n/a",0,IF(N$4&lt;=$C416,0,IF(SUM($C416,$I383)&gt;N$4,$AB394/$I383,$AB394-SUM($I416:M416))))</f>
        <v>0</v>
      </c>
      <c r="O416" s="31">
        <f>IF($I383="n/a",0,IF(O$4&lt;=$C416,0,IF(SUM($C416,$I383)&gt;O$4,$AB394/$I383,$AB394-SUM($I416:N416))))</f>
        <v>0</v>
      </c>
      <c r="P416" s="31">
        <f>IF($I383="n/a",0,IF(P$4&lt;=$C416,0,IF(SUM($C416,$I383)&gt;P$4,$AB394/$I383,$AB394-SUM($I416:O416))))</f>
        <v>0</v>
      </c>
      <c r="Q416" s="31">
        <f>IF($I383="n/a",0,IF(Q$4&lt;=$C416,0,IF(SUM($C416,$I383)&gt;Q$4,$AB394/$I383,$AB394-SUM($I416:P416))))</f>
        <v>0</v>
      </c>
      <c r="R416" s="31">
        <f>IF($I383="n/a",0,IF(R$4&lt;=$C416,0,IF(SUM($C416,$I383)&gt;R$4,$AB394/$I383,$AB394-SUM($I416:Q416))))</f>
        <v>0</v>
      </c>
      <c r="S416" s="31">
        <f>IF($I383="n/a",0,IF(S$4&lt;=$C416,0,IF(SUM($C416,$I383)&gt;S$4,$AB394/$I383,$AB394-SUM($I416:R416))))</f>
        <v>0</v>
      </c>
      <c r="T416" s="31">
        <f>IF($I383="n/a",0,IF(T$4&lt;=$C416,0,IF(SUM($C416,$I383)&gt;T$4,$AB394/$I383,$AB394-SUM($I416:S416))))</f>
        <v>0</v>
      </c>
      <c r="U416" s="31">
        <f>IF($I383="n/a",0,IF(U$4&lt;=$C416,0,IF(SUM($C416,$I383)&gt;U$4,$AB394/$I383,$AB394-SUM($I416:T416))))</f>
        <v>0</v>
      </c>
      <c r="V416" s="31">
        <f>IF($I383="n/a",0,IF(V$4&lt;=$C416,0,IF(SUM($C416,$I383)&gt;V$4,$AB394/$I383,$AB394-SUM($I416:U416))))</f>
        <v>0</v>
      </c>
      <c r="W416" s="31">
        <f>IF($I383="n/a",0,IF(W$4&lt;=$C416,0,IF(SUM($C416,$I383)&gt;W$4,$AB394/$I383,$AB394-SUM($I416:V416))))</f>
        <v>0</v>
      </c>
      <c r="X416" s="31">
        <f>IF($I383="n/a",0,IF(X$4&lt;=$C416,0,IF(SUM($C416,$I383)&gt;X$4,$AB394/$I383,$AB394-SUM($I416:W416))))</f>
        <v>0</v>
      </c>
      <c r="Y416" s="31">
        <f>IF($I383="n/a",0,IF(Y$4&lt;=$C416,0,IF(SUM($C416,$I383)&gt;Y$4,$AB394/$I383,$AB394-SUM($I416:X416))))</f>
        <v>0</v>
      </c>
      <c r="Z416" s="31">
        <f>IF($I383="n/a",0,IF(Z$4&lt;=$C416,0,IF(SUM($C416,$I383)&gt;Z$4,$AB394/$I383,$AB394-SUM($I416:Y416))))</f>
        <v>0</v>
      </c>
      <c r="AA416" s="31">
        <f>IF($I383="n/a",0,IF(AA$4&lt;=$C416,0,IF(SUM($C416,$I383)&gt;AA$4,$AB394/$I383,$AB394-SUM($I416:Z416))))</f>
        <v>0</v>
      </c>
      <c r="AB416" s="31">
        <f>IF($I383="n/a",0,IF(AB$4&lt;=$C416,0,IF(SUM($C416,$I383)&gt;AB$4,$AB394/$I383,$AB394-SUM($I416:AA416))))</f>
        <v>0</v>
      </c>
      <c r="AC416" s="31">
        <f>IF($I383="n/a",0,IF(AC$4&lt;=$C416,0,IF(SUM($C416,$I383)&gt;AC$4,$AB394/$I383,$AB394-SUM($I416:AB416))))</f>
        <v>0</v>
      </c>
      <c r="AD416" s="31">
        <f>IF($I383="n/a",0,IF(AD$4&lt;=$C416,0,IF(SUM($C416,$I383)&gt;AD$4,$AB394/$I383,$AB394-SUM($I416:AC416))))</f>
        <v>0</v>
      </c>
      <c r="AE416" s="31">
        <f>IF($I383="n/a",0,IF(AE$4&lt;=$C416,0,IF(SUM($C416,$I383)&gt;AE$4,$AB394/$I383,$AB394-SUM($I416:AD416))))</f>
        <v>0</v>
      </c>
      <c r="AF416" s="31">
        <f>IF($I383="n/a",0,IF(AF$4&lt;=$C416,0,IF(SUM($C416,$I383)&gt;AF$4,$AB394/$I383,$AB394-SUM($I416:AE416))))</f>
        <v>0</v>
      </c>
      <c r="AG416" s="31">
        <f>IF($I383="n/a",0,IF(AG$4&lt;=$C416,0,IF(SUM($C416,$I383)&gt;AG$4,$AB394/$I383,$AB394-SUM($I416:AF416))))</f>
        <v>0</v>
      </c>
      <c r="AH416" s="31">
        <f>IF($I383="n/a",0,IF(AH$4&lt;=$C416,0,IF(SUM($C416,$I383)&gt;AH$4,$AB394/$I383,$AB394-SUM($I416:AG416))))</f>
        <v>0</v>
      </c>
      <c r="AI416" s="31">
        <f>IF($I383="n/a",0,IF(AI$4&lt;=$C416,0,IF(SUM($C416,$I383)&gt;AI$4,$AB394/$I383,$AB394-SUM($I416:AH416))))</f>
        <v>0</v>
      </c>
      <c r="AJ416" s="31">
        <f>IF($I383="n/a",0,IF(AJ$4&lt;=$C416,0,IF(SUM($C416,$I383)&gt;AJ$4,$AB394/$I383,$AB394-SUM($I416:AI416))))</f>
        <v>0</v>
      </c>
      <c r="AK416" s="31">
        <f>IF($I383="n/a",0,IF(AK$4&lt;=$C416,0,IF(SUM($C416,$I383)&gt;AK$4,$AB394/$I383,$AB394-SUM($I416:AJ416))))</f>
        <v>0</v>
      </c>
      <c r="AL416" s="31">
        <f>IF($I383="n/a",0,IF(AL$4&lt;=$C416,0,IF(SUM($C416,$I383)&gt;AL$4,$AB394/$I383,$AB394-SUM($I416:AK416))))</f>
        <v>0</v>
      </c>
      <c r="AM416" s="31">
        <f>IF($I383="n/a",0,IF(AM$4&lt;=$C416,0,IF(SUM($C416,$I383)&gt;AM$4,$AB394/$I383,$AB394-SUM($I416:AL416))))</f>
        <v>0</v>
      </c>
      <c r="AN416" s="31">
        <f>IF($I383="n/a",0,IF(AN$4&lt;=$C416,0,IF(SUM($C416,$I383)&gt;AN$4,$AB394/$I383,$AB394-SUM($I416:AM416))))</f>
        <v>0</v>
      </c>
      <c r="AO416" s="31">
        <f>IF($I383="n/a",0,IF(AO$4&lt;=$C416,0,IF(SUM($C416,$I383)&gt;AO$4,$AB394/$I383,$AB394-SUM($I416:AN416))))</f>
        <v>0</v>
      </c>
      <c r="AP416" s="31">
        <f>IF($I383="n/a",0,IF(AP$4&lt;=$C416,0,IF(SUM($C416,$I383)&gt;AP$4,$AB394/$I383,$AB394-SUM($I416:AO416))))</f>
        <v>0</v>
      </c>
      <c r="AQ416" s="31">
        <f>IF($I383="n/a",0,IF(AQ$4&lt;=$C416,0,IF(SUM($C416,$I383)&gt;AQ$4,$AB394/$I383,$AB394-SUM($I416:AP416))))</f>
        <v>0</v>
      </c>
      <c r="AR416" s="31">
        <f>IF($I383="n/a",0,IF(AR$4&lt;=$C416,0,IF(SUM($C416,$I383)&gt;AR$4,$AB394/$I383,$AB394-SUM($I416:AQ416))))</f>
        <v>0</v>
      </c>
      <c r="AS416" s="31">
        <f>IF($I383="n/a",0,IF(AS$4&lt;=$C416,0,IF(SUM($C416,$I383)&gt;AS$4,$AB394/$I383,$AB394-SUM($I416:AR416))))</f>
        <v>0</v>
      </c>
      <c r="AT416" s="31">
        <f>IF($I383="n/a",0,IF(AT$4&lt;=$C416,0,IF(SUM($C416,$I383)&gt;AT$4,$AB394/$I383,$AB394-SUM($I416:AS416))))</f>
        <v>0</v>
      </c>
      <c r="AU416" s="31">
        <f>IF($I383="n/a",0,IF(AU$4&lt;=$C416,0,IF(SUM($C416,$I383)&gt;AU$4,$AB394/$I383,$AB394-SUM($I416:AT416))))</f>
        <v>0</v>
      </c>
      <c r="AV416" s="31">
        <f>IF($I383="n/a",0,IF(AV$4&lt;=$C416,0,IF(SUM($C416,$I383)&gt;AV$4,$AB394/$I383,$AB394-SUM($I416:AU416))))</f>
        <v>0</v>
      </c>
      <c r="AW416" s="31">
        <f>IF($I383="n/a",0,IF(AW$4&lt;=$C416,0,IF(SUM($C416,$I383)&gt;AW$4,$AB394/$I383,$AB394-SUM($I416:AV416))))</f>
        <v>0</v>
      </c>
      <c r="AX416" s="31">
        <f>IF($I383="n/a",0,IF(AX$4&lt;=$C416,0,IF(SUM($C416,$I383)&gt;AX$4,$AB394/$I383,$AB394-SUM($I416:AW416))))</f>
        <v>0</v>
      </c>
      <c r="AY416" s="31">
        <f>IF($I383="n/a",0,IF(AY$4&lt;=$C416,0,IF(SUM($C416,$I383)&gt;AY$4,$AB394/$I383,$AB394-SUM($I416:AX416))))</f>
        <v>0</v>
      </c>
      <c r="AZ416" s="31">
        <f>IF($I383="n/a",0,IF(AZ$4&lt;=$C416,0,IF(SUM($C416,$I383)&gt;AZ$4,$AB394/$I383,$AB394-SUM($I416:AY416))))</f>
        <v>0</v>
      </c>
      <c r="BA416" s="31">
        <f>IF($I383="n/a",0,IF(BA$4&lt;=$C416,0,IF(SUM($C416,$I383)&gt;BA$4,$AB394/$I383,$AB394-SUM($I416:AZ416))))</f>
        <v>0</v>
      </c>
      <c r="BB416" s="31">
        <f>IF($I383="n/a",0,IF(BB$4&lt;=$C416,0,IF(SUM($C416,$I383)&gt;BB$4,$AB394/$I383,$AB394-SUM($I416:BA416))))</f>
        <v>0</v>
      </c>
      <c r="BC416" s="31">
        <f>IF($I383="n/a",0,IF(BC$4&lt;=$C416,0,IF(SUM($C416,$I383)&gt;BC$4,$AB394/$I383,$AB394-SUM($I416:BB416))))</f>
        <v>0</v>
      </c>
      <c r="BD416" s="31">
        <f>IF($I383="n/a",0,IF(BD$4&lt;=$C416,0,IF(SUM($C416,$I383)&gt;BD$4,$AB394/$I383,$AB394-SUM($I416:BC416))))</f>
        <v>0</v>
      </c>
      <c r="BE416" s="31">
        <f>IF($I383="n/a",0,IF(BE$4&lt;=$C416,0,IF(SUM($C416,$I383)&gt;BE$4,$AB394/$I383,$AB394-SUM($I416:BD416))))</f>
        <v>0</v>
      </c>
      <c r="BF416" s="31">
        <f>IF($I383="n/a",0,IF(BF$4&lt;=$C416,0,IF(SUM($C416,$I383)&gt;BF$4,$AB394/$I383,$AB394-SUM($I416:BE416))))</f>
        <v>0</v>
      </c>
      <c r="BG416" s="31">
        <f>IF($I383="n/a",0,IF(BG$4&lt;=$C416,0,IF(SUM($C416,$I383)&gt;BG$4,$AB394/$I383,$AB394-SUM($I416:BF416))))</f>
        <v>0</v>
      </c>
      <c r="BH416" s="31">
        <f>IF($I383="n/a",0,IF(BH$4&lt;=$C416,0,IF(SUM($C416,$I383)&gt;BH$4,$AB394/$I383,$AB394-SUM($I416:BG416))))</f>
        <v>0</v>
      </c>
      <c r="BI416" s="31">
        <f>IF($I383="n/a",0,IF(BI$4&lt;=$C416,0,IF(SUM($C416,$I383)&gt;BI$4,$AB394/$I383,$AB394-SUM($I416:BH416))))</f>
        <v>0</v>
      </c>
      <c r="BJ416" s="31">
        <f>IF($I383="n/a",0,IF(BJ$4&lt;=$C416,0,IF(SUM($C416,$I383)&gt;BJ$4,$AB394/$I383,$AB394-SUM($I416:BI416))))</f>
        <v>0</v>
      </c>
      <c r="BK416" s="31">
        <f>IF($I383="n/a",0,IF(BK$4&lt;=$C416,0,IF(SUM($C416,$I383)&gt;BK$4,$AB394/$I383,$AB394-SUM($I416:BJ416))))</f>
        <v>0</v>
      </c>
      <c r="BL416" s="31">
        <f>IF($I383="n/a",0,IF(BL$4&lt;=$C416,0,IF(SUM($C416,$I383)&gt;BL$4,$AB394/$I383,$AB394-SUM($I416:BK416))))</f>
        <v>0</v>
      </c>
      <c r="BM416" s="31">
        <f>IF($I383="n/a",0,IF(BM$4&lt;=$C416,0,IF(SUM($C416,$I383)&gt;BM$4,$AB394/$I383,$AB394-SUM($I416:BL416))))</f>
        <v>0</v>
      </c>
      <c r="BN416" s="31">
        <f>IF($I383="n/a",0,IF(BN$4&lt;=$C416,0,IF(SUM($C416,$I383)&gt;BN$4,$AB394/$I383,$AB394-SUM($I416:BM416))))</f>
        <v>0</v>
      </c>
      <c r="BO416" s="31">
        <f>IF($I383="n/a",0,IF(BO$4&lt;=$C416,0,IF(SUM($C416,$I383)&gt;BO$4,$AB394/$I383,$AB394-SUM($I416:BN416))))</f>
        <v>0</v>
      </c>
      <c r="BP416" s="31">
        <f>IF($I383="n/a",0,IF(BP$4&lt;=$C416,0,IF(SUM($C416,$I383)&gt;BP$4,$AB394/$I383,$AB394-SUM($I416:BO416))))</f>
        <v>0</v>
      </c>
      <c r="BQ416" s="31">
        <f>IF($I383="n/a",0,IF(BQ$4&lt;=$C416,0,IF(SUM($C416,$I383)&gt;BQ$4,$AB394/$I383,$AB394-SUM($I416:BP416))))</f>
        <v>0</v>
      </c>
      <c r="BR416" s="31">
        <f>IF($I383="n/a",0,IF(BR$4&lt;=$C416,0,IF(SUM($C416,$I383)&gt;BR$4,$AB394/$I383,$AB394-SUM($I416:BQ416))))</f>
        <v>0</v>
      </c>
      <c r="BS416" s="31">
        <f>IF($I383="n/a",0,IF(BS$4&lt;=$C416,0,IF(SUM($C416,$I383)&gt;BS$4,$AB394/$I383,$AB394-SUM($I416:BR416))))</f>
        <v>0</v>
      </c>
      <c r="BT416" s="31">
        <f>IF($I383="n/a",0,IF(BT$4&lt;=$C416,0,IF(SUM($C416,$I383)&gt;BT$4,$AB394/$I383,$AB394-SUM($I416:BS416))))</f>
        <v>0</v>
      </c>
      <c r="BU416" s="31">
        <f>IF($I383="n/a",0,IF(BU$4&lt;=$C416,0,IF(SUM($C416,$I383)&gt;BU$4,$AB394/$I383,$AB394-SUM($I416:BT416))))</f>
        <v>0</v>
      </c>
      <c r="BV416" s="31">
        <f>IF($I383="n/a",0,IF(BV$4&lt;=$C416,0,IF(SUM($C416,$I383)&gt;BV$4,$AB394/$I383,$AB394-SUM($I416:BU416))))</f>
        <v>0</v>
      </c>
      <c r="BW416" s="31">
        <f>IF($I383="n/a",0,IF(BW$4&lt;=$C416,0,IF(SUM($C416,$I383)&gt;BW$4,$AB394/$I383,$AB394-SUM($I416:BV416))))</f>
        <v>0</v>
      </c>
      <c r="BX416" s="31">
        <f>IF($I383="n/a",0,IF(BX$4&lt;=$C416,0,IF(SUM($C416,$I383)&gt;BX$4,$AB394/$I383,$AB394-SUM($I416:BW416))))</f>
        <v>0</v>
      </c>
      <c r="BY416" s="31">
        <f>IF($I383="n/a",0,IF(BY$4&lt;=$C416,0,IF(SUM($C416,$I383)&gt;BY$4,$AB394/$I383,$AB394-SUM($I416:BX416))))</f>
        <v>0</v>
      </c>
      <c r="BZ416" s="31">
        <f>IF($I383="n/a",0,IF(BZ$4&lt;=$C416,0,IF(SUM($C416,$I383)&gt;BZ$4,$AB394/$I383,$AB394-SUM($I416:BY416))))</f>
        <v>0</v>
      </c>
      <c r="CA416" s="31">
        <f>IF($I383="n/a",0,IF(CA$4&lt;=$C416,0,IF(SUM($C416,$I383)&gt;CA$4,$AB394/$I383,$AB394-SUM($I416:BZ416))))</f>
        <v>0</v>
      </c>
      <c r="CB416" s="31">
        <f>IF($I383="n/a",0,IF(CB$4&lt;=$C416,0,IF(SUM($C416,$I383)&gt;CB$4,$AB394/$I383,$AB394-SUM($I416:CA416))))</f>
        <v>0</v>
      </c>
      <c r="CC416" s="31">
        <f>IF($I383="n/a",0,IF(CC$4&lt;=$C416,0,IF(SUM($C416,$I383)&gt;CC$4,$AB394/$I383,$AB394-SUM($I416:CB416))))</f>
        <v>0</v>
      </c>
      <c r="CD416" s="31">
        <f>IF($I383="n/a",0,IF(CD$4&lt;=$C416,0,IF(SUM($C416,$I383)&gt;CD$4,$AB394/$I383,$AB394-SUM($I416:CC416))))</f>
        <v>0</v>
      </c>
      <c r="CE416" s="31">
        <f>IF($I383="n/a",0,IF(CE$4&lt;=$C416,0,IF(SUM($C416,$I383)&gt;CE$4,$AB394/$I383,$AB394-SUM($I416:CD416))))</f>
        <v>0</v>
      </c>
      <c r="CF416" s="31">
        <f>IF($I383="n/a",0,IF(CF$4&lt;=$C416,0,IF(SUM($C416,$I383)&gt;CF$4,$AB394/$I383,$AB394-SUM($I416:CE416))))</f>
        <v>0</v>
      </c>
    </row>
    <row r="417" spans="1:84" ht="12.75" customHeight="1">
      <c r="C417" s="202">
        <v>2035</v>
      </c>
      <c r="D417" s="21" t="s">
        <v>65</v>
      </c>
      <c r="E417" s="21" t="s">
        <v>197</v>
      </c>
      <c r="I417" s="31"/>
      <c r="J417" s="31">
        <f>IF($I383="n/a",0,IF(J$4&lt;=$C417,0,IF(SUM($C417,$I383)&gt;J$4,$AC394/$I383,$AC394-SUM($I417:I417))))</f>
        <v>0</v>
      </c>
      <c r="K417" s="31">
        <f>IF($I383="n/a",0,IF(K$4&lt;=$C417,0,IF(SUM($C417,$I383)&gt;K$4,$AC394/$I383,$AC394-SUM($I417:J417))))</f>
        <v>0</v>
      </c>
      <c r="L417" s="31">
        <f>IF($I383="n/a",0,IF(L$4&lt;=$C417,0,IF(SUM($C417,$I383)&gt;L$4,$AC394/$I383,$AC394-SUM($I417:K417))))</f>
        <v>0</v>
      </c>
      <c r="M417" s="31">
        <f>IF($I383="n/a",0,IF(M$4&lt;=$C417,0,IF(SUM($C417,$I383)&gt;M$4,$AC394/$I383,$AC394-SUM($I417:L417))))</f>
        <v>0</v>
      </c>
      <c r="N417" s="31">
        <f>IF($I383="n/a",0,IF(N$4&lt;=$C417,0,IF(SUM($C417,$I383)&gt;N$4,$AC394/$I383,$AC394-SUM($I417:M417))))</f>
        <v>0</v>
      </c>
      <c r="O417" s="31">
        <f>IF($I383="n/a",0,IF(O$4&lt;=$C417,0,IF(SUM($C417,$I383)&gt;O$4,$AC394/$I383,$AC394-SUM($I417:N417))))</f>
        <v>0</v>
      </c>
      <c r="P417" s="31">
        <f>IF($I383="n/a",0,IF(P$4&lt;=$C417,0,IF(SUM($C417,$I383)&gt;P$4,$AC394/$I383,$AC394-SUM($I417:O417))))</f>
        <v>0</v>
      </c>
      <c r="Q417" s="31">
        <f>IF($I383="n/a",0,IF(Q$4&lt;=$C417,0,IF(SUM($C417,$I383)&gt;Q$4,$AC394/$I383,$AC394-SUM($I417:P417))))</f>
        <v>0</v>
      </c>
      <c r="R417" s="31">
        <f>IF($I383="n/a",0,IF(R$4&lt;=$C417,0,IF(SUM($C417,$I383)&gt;R$4,$AC394/$I383,$AC394-SUM($I417:Q417))))</f>
        <v>0</v>
      </c>
      <c r="S417" s="31">
        <f>IF($I383="n/a",0,IF(S$4&lt;=$C417,0,IF(SUM($C417,$I383)&gt;S$4,$AC394/$I383,$AC394-SUM($I417:R417))))</f>
        <v>0</v>
      </c>
      <c r="T417" s="31">
        <f>IF($I383="n/a",0,IF(T$4&lt;=$C417,0,IF(SUM($C417,$I383)&gt;T$4,$AC394/$I383,$AC394-SUM($I417:S417))))</f>
        <v>0</v>
      </c>
      <c r="U417" s="31">
        <f>IF($I383="n/a",0,IF(U$4&lt;=$C417,0,IF(SUM($C417,$I383)&gt;U$4,$AC394/$I383,$AC394-SUM($I417:T417))))</f>
        <v>0</v>
      </c>
      <c r="V417" s="31">
        <f>IF($I383="n/a",0,IF(V$4&lt;=$C417,0,IF(SUM($C417,$I383)&gt;V$4,$AC394/$I383,$AC394-SUM($I417:U417))))</f>
        <v>0</v>
      </c>
      <c r="W417" s="31">
        <f>IF($I383="n/a",0,IF(W$4&lt;=$C417,0,IF(SUM($C417,$I383)&gt;W$4,$AC394/$I383,$AC394-SUM($I417:V417))))</f>
        <v>0</v>
      </c>
      <c r="X417" s="31">
        <f>IF($I383="n/a",0,IF(X$4&lt;=$C417,0,IF(SUM($C417,$I383)&gt;X$4,$AC394/$I383,$AC394-SUM($I417:W417))))</f>
        <v>0</v>
      </c>
      <c r="Y417" s="31">
        <f>IF($I383="n/a",0,IF(Y$4&lt;=$C417,0,IF(SUM($C417,$I383)&gt;Y$4,$AC394/$I383,$AC394-SUM($I417:X417))))</f>
        <v>0</v>
      </c>
      <c r="Z417" s="31">
        <f>IF($I383="n/a",0,IF(Z$4&lt;=$C417,0,IF(SUM($C417,$I383)&gt;Z$4,$AC394/$I383,$AC394-SUM($I417:Y417))))</f>
        <v>0</v>
      </c>
      <c r="AA417" s="31">
        <f>IF($I383="n/a",0,IF(AA$4&lt;=$C417,0,IF(SUM($C417,$I383)&gt;AA$4,$AC394/$I383,$AC394-SUM($I417:Z417))))</f>
        <v>0</v>
      </c>
      <c r="AB417" s="31">
        <f>IF($I383="n/a",0,IF(AB$4&lt;=$C417,0,IF(SUM($C417,$I383)&gt;AB$4,$AC394/$I383,$AC394-SUM($I417:AA417))))</f>
        <v>0</v>
      </c>
      <c r="AC417" s="31">
        <f>IF($I383="n/a",0,IF(AC$4&lt;=$C417,0,IF(SUM($C417,$I383)&gt;AC$4,$AC394/$I383,$AC394-SUM($I417:AB417))))</f>
        <v>0</v>
      </c>
      <c r="AD417" s="31">
        <f>IF($I383="n/a",0,IF(AD$4&lt;=$C417,0,IF(SUM($C417,$I383)&gt;AD$4,$AC394/$I383,$AC394-SUM($I417:AC417))))</f>
        <v>0</v>
      </c>
      <c r="AE417" s="31">
        <f>IF($I383="n/a",0,IF(AE$4&lt;=$C417,0,IF(SUM($C417,$I383)&gt;AE$4,$AC394/$I383,$AC394-SUM($I417:AD417))))</f>
        <v>0</v>
      </c>
      <c r="AF417" s="31">
        <f>IF($I383="n/a",0,IF(AF$4&lt;=$C417,0,IF(SUM($C417,$I383)&gt;AF$4,$AC394/$I383,$AC394-SUM($I417:AE417))))</f>
        <v>0</v>
      </c>
      <c r="AG417" s="31">
        <f>IF($I383="n/a",0,IF(AG$4&lt;=$C417,0,IF(SUM($C417,$I383)&gt;AG$4,$AC394/$I383,$AC394-SUM($I417:AF417))))</f>
        <v>0</v>
      </c>
      <c r="AH417" s="31">
        <f>IF($I383="n/a",0,IF(AH$4&lt;=$C417,0,IF(SUM($C417,$I383)&gt;AH$4,$AC394/$I383,$AC394-SUM($I417:AG417))))</f>
        <v>0</v>
      </c>
      <c r="AI417" s="31">
        <f>IF($I383="n/a",0,IF(AI$4&lt;=$C417,0,IF(SUM($C417,$I383)&gt;AI$4,$AC394/$I383,$AC394-SUM($I417:AH417))))</f>
        <v>0</v>
      </c>
      <c r="AJ417" s="31">
        <f>IF($I383="n/a",0,IF(AJ$4&lt;=$C417,0,IF(SUM($C417,$I383)&gt;AJ$4,$AC394/$I383,$AC394-SUM($I417:AI417))))</f>
        <v>0</v>
      </c>
      <c r="AK417" s="31">
        <f>IF($I383="n/a",0,IF(AK$4&lt;=$C417,0,IF(SUM($C417,$I383)&gt;AK$4,$AC394/$I383,$AC394-SUM($I417:AJ417))))</f>
        <v>0</v>
      </c>
      <c r="AL417" s="31">
        <f>IF($I383="n/a",0,IF(AL$4&lt;=$C417,0,IF(SUM($C417,$I383)&gt;AL$4,$AC394/$I383,$AC394-SUM($I417:AK417))))</f>
        <v>0</v>
      </c>
      <c r="AM417" s="31">
        <f>IF($I383="n/a",0,IF(AM$4&lt;=$C417,0,IF(SUM($C417,$I383)&gt;AM$4,$AC394/$I383,$AC394-SUM($I417:AL417))))</f>
        <v>0</v>
      </c>
      <c r="AN417" s="31">
        <f>IF($I383="n/a",0,IF(AN$4&lt;=$C417,0,IF(SUM($C417,$I383)&gt;AN$4,$AC394/$I383,$AC394-SUM($I417:AM417))))</f>
        <v>0</v>
      </c>
      <c r="AO417" s="31">
        <f>IF($I383="n/a",0,IF(AO$4&lt;=$C417,0,IF(SUM($C417,$I383)&gt;AO$4,$AC394/$I383,$AC394-SUM($I417:AN417))))</f>
        <v>0</v>
      </c>
      <c r="AP417" s="31">
        <f>IF($I383="n/a",0,IF(AP$4&lt;=$C417,0,IF(SUM($C417,$I383)&gt;AP$4,$AC394/$I383,$AC394-SUM($I417:AO417))))</f>
        <v>0</v>
      </c>
      <c r="AQ417" s="31">
        <f>IF($I383="n/a",0,IF(AQ$4&lt;=$C417,0,IF(SUM($C417,$I383)&gt;AQ$4,$AC394/$I383,$AC394-SUM($I417:AP417))))</f>
        <v>0</v>
      </c>
      <c r="AR417" s="31">
        <f>IF($I383="n/a",0,IF(AR$4&lt;=$C417,0,IF(SUM($C417,$I383)&gt;AR$4,$AC394/$I383,$AC394-SUM($I417:AQ417))))</f>
        <v>0</v>
      </c>
      <c r="AS417" s="31">
        <f>IF($I383="n/a",0,IF(AS$4&lt;=$C417,0,IF(SUM($C417,$I383)&gt;AS$4,$AC394/$I383,$AC394-SUM($I417:AR417))))</f>
        <v>0</v>
      </c>
      <c r="AT417" s="31">
        <f>IF($I383="n/a",0,IF(AT$4&lt;=$C417,0,IF(SUM($C417,$I383)&gt;AT$4,$AC394/$I383,$AC394-SUM($I417:AS417))))</f>
        <v>0</v>
      </c>
      <c r="AU417" s="31">
        <f>IF($I383="n/a",0,IF(AU$4&lt;=$C417,0,IF(SUM($C417,$I383)&gt;AU$4,$AC394/$I383,$AC394-SUM($I417:AT417))))</f>
        <v>0</v>
      </c>
      <c r="AV417" s="31">
        <f>IF($I383="n/a",0,IF(AV$4&lt;=$C417,0,IF(SUM($C417,$I383)&gt;AV$4,$AC394/$I383,$AC394-SUM($I417:AU417))))</f>
        <v>0</v>
      </c>
      <c r="AW417" s="31">
        <f>IF($I383="n/a",0,IF(AW$4&lt;=$C417,0,IF(SUM($C417,$I383)&gt;AW$4,$AC394/$I383,$AC394-SUM($I417:AV417))))</f>
        <v>0</v>
      </c>
      <c r="AX417" s="31">
        <f>IF($I383="n/a",0,IF(AX$4&lt;=$C417,0,IF(SUM($C417,$I383)&gt;AX$4,$AC394/$I383,$AC394-SUM($I417:AW417))))</f>
        <v>0</v>
      </c>
      <c r="AY417" s="31">
        <f>IF($I383="n/a",0,IF(AY$4&lt;=$C417,0,IF(SUM($C417,$I383)&gt;AY$4,$AC394/$I383,$AC394-SUM($I417:AX417))))</f>
        <v>0</v>
      </c>
      <c r="AZ417" s="31">
        <f>IF($I383="n/a",0,IF(AZ$4&lt;=$C417,0,IF(SUM($C417,$I383)&gt;AZ$4,$AC394/$I383,$AC394-SUM($I417:AY417))))</f>
        <v>0</v>
      </c>
      <c r="BA417" s="31">
        <f>IF($I383="n/a",0,IF(BA$4&lt;=$C417,0,IF(SUM($C417,$I383)&gt;BA$4,$AC394/$I383,$AC394-SUM($I417:AZ417))))</f>
        <v>0</v>
      </c>
      <c r="BB417" s="31">
        <f>IF($I383="n/a",0,IF(BB$4&lt;=$C417,0,IF(SUM($C417,$I383)&gt;BB$4,$AC394/$I383,$AC394-SUM($I417:BA417))))</f>
        <v>0</v>
      </c>
      <c r="BC417" s="31">
        <f>IF($I383="n/a",0,IF(BC$4&lt;=$C417,0,IF(SUM($C417,$I383)&gt;BC$4,$AC394/$I383,$AC394-SUM($I417:BB417))))</f>
        <v>0</v>
      </c>
      <c r="BD417" s="31">
        <f>IF($I383="n/a",0,IF(BD$4&lt;=$C417,0,IF(SUM($C417,$I383)&gt;BD$4,$AC394/$I383,$AC394-SUM($I417:BC417))))</f>
        <v>0</v>
      </c>
      <c r="BE417" s="31">
        <f>IF($I383="n/a",0,IF(BE$4&lt;=$C417,0,IF(SUM($C417,$I383)&gt;BE$4,$AC394/$I383,$AC394-SUM($I417:BD417))))</f>
        <v>0</v>
      </c>
      <c r="BF417" s="31">
        <f>IF($I383="n/a",0,IF(BF$4&lt;=$C417,0,IF(SUM($C417,$I383)&gt;BF$4,$AC394/$I383,$AC394-SUM($I417:BE417))))</f>
        <v>0</v>
      </c>
      <c r="BG417" s="31">
        <f>IF($I383="n/a",0,IF(BG$4&lt;=$C417,0,IF(SUM($C417,$I383)&gt;BG$4,$AC394/$I383,$AC394-SUM($I417:BF417))))</f>
        <v>0</v>
      </c>
      <c r="BH417" s="31">
        <f>IF($I383="n/a",0,IF(BH$4&lt;=$C417,0,IF(SUM($C417,$I383)&gt;BH$4,$AC394/$I383,$AC394-SUM($I417:BG417))))</f>
        <v>0</v>
      </c>
      <c r="BI417" s="31">
        <f>IF($I383="n/a",0,IF(BI$4&lt;=$C417,0,IF(SUM($C417,$I383)&gt;BI$4,$AC394/$I383,$AC394-SUM($I417:BH417))))</f>
        <v>0</v>
      </c>
      <c r="BJ417" s="31">
        <f>IF($I383="n/a",0,IF(BJ$4&lt;=$C417,0,IF(SUM($C417,$I383)&gt;BJ$4,$AC394/$I383,$AC394-SUM($I417:BI417))))</f>
        <v>0</v>
      </c>
      <c r="BK417" s="31">
        <f>IF($I383="n/a",0,IF(BK$4&lt;=$C417,0,IF(SUM($C417,$I383)&gt;BK$4,$AC394/$I383,$AC394-SUM($I417:BJ417))))</f>
        <v>0</v>
      </c>
      <c r="BL417" s="31">
        <f>IF($I383="n/a",0,IF(BL$4&lt;=$C417,0,IF(SUM($C417,$I383)&gt;BL$4,$AC394/$I383,$AC394-SUM($I417:BK417))))</f>
        <v>0</v>
      </c>
      <c r="BM417" s="31">
        <f>IF($I383="n/a",0,IF(BM$4&lt;=$C417,0,IF(SUM($C417,$I383)&gt;BM$4,$AC394/$I383,$AC394-SUM($I417:BL417))))</f>
        <v>0</v>
      </c>
      <c r="BN417" s="31">
        <f>IF($I383="n/a",0,IF(BN$4&lt;=$C417,0,IF(SUM($C417,$I383)&gt;BN$4,$AC394/$I383,$AC394-SUM($I417:BM417))))</f>
        <v>0</v>
      </c>
      <c r="BO417" s="31">
        <f>IF($I383="n/a",0,IF(BO$4&lt;=$C417,0,IF(SUM($C417,$I383)&gt;BO$4,$AC394/$I383,$AC394-SUM($I417:BN417))))</f>
        <v>0</v>
      </c>
      <c r="BP417" s="31">
        <f>IF($I383="n/a",0,IF(BP$4&lt;=$C417,0,IF(SUM($C417,$I383)&gt;BP$4,$AC394/$I383,$AC394-SUM($I417:BO417))))</f>
        <v>0</v>
      </c>
      <c r="BQ417" s="31">
        <f>IF($I383="n/a",0,IF(BQ$4&lt;=$C417,0,IF(SUM($C417,$I383)&gt;BQ$4,$AC394/$I383,$AC394-SUM($I417:BP417))))</f>
        <v>0</v>
      </c>
      <c r="BR417" s="31">
        <f>IF($I383="n/a",0,IF(BR$4&lt;=$C417,0,IF(SUM($C417,$I383)&gt;BR$4,$AC394/$I383,$AC394-SUM($I417:BQ417))))</f>
        <v>0</v>
      </c>
      <c r="BS417" s="31">
        <f>IF($I383="n/a",0,IF(BS$4&lt;=$C417,0,IF(SUM($C417,$I383)&gt;BS$4,$AC394/$I383,$AC394-SUM($I417:BR417))))</f>
        <v>0</v>
      </c>
      <c r="BT417" s="31">
        <f>IF($I383="n/a",0,IF(BT$4&lt;=$C417,0,IF(SUM($C417,$I383)&gt;BT$4,$AC394/$I383,$AC394-SUM($I417:BS417))))</f>
        <v>0</v>
      </c>
      <c r="BU417" s="31">
        <f>IF($I383="n/a",0,IF(BU$4&lt;=$C417,0,IF(SUM($C417,$I383)&gt;BU$4,$AC394/$I383,$AC394-SUM($I417:BT417))))</f>
        <v>0</v>
      </c>
      <c r="BV417" s="31">
        <f>IF($I383="n/a",0,IF(BV$4&lt;=$C417,0,IF(SUM($C417,$I383)&gt;BV$4,$AC394/$I383,$AC394-SUM($I417:BU417))))</f>
        <v>0</v>
      </c>
      <c r="BW417" s="31">
        <f>IF($I383="n/a",0,IF(BW$4&lt;=$C417,0,IF(SUM($C417,$I383)&gt;BW$4,$AC394/$I383,$AC394-SUM($I417:BV417))))</f>
        <v>0</v>
      </c>
      <c r="BX417" s="31">
        <f>IF($I383="n/a",0,IF(BX$4&lt;=$C417,0,IF(SUM($C417,$I383)&gt;BX$4,$AC394/$I383,$AC394-SUM($I417:BW417))))</f>
        <v>0</v>
      </c>
      <c r="BY417" s="31">
        <f>IF($I383="n/a",0,IF(BY$4&lt;=$C417,0,IF(SUM($C417,$I383)&gt;BY$4,$AC394/$I383,$AC394-SUM($I417:BX417))))</f>
        <v>0</v>
      </c>
      <c r="BZ417" s="31">
        <f>IF($I383="n/a",0,IF(BZ$4&lt;=$C417,0,IF(SUM($C417,$I383)&gt;BZ$4,$AC394/$I383,$AC394-SUM($I417:BY417))))</f>
        <v>0</v>
      </c>
      <c r="CA417" s="31">
        <f>IF($I383="n/a",0,IF(CA$4&lt;=$C417,0,IF(SUM($C417,$I383)&gt;CA$4,$AC394/$I383,$AC394-SUM($I417:BZ417))))</f>
        <v>0</v>
      </c>
      <c r="CB417" s="31">
        <f>IF($I383="n/a",0,IF(CB$4&lt;=$C417,0,IF(SUM($C417,$I383)&gt;CB$4,$AC394/$I383,$AC394-SUM($I417:CA417))))</f>
        <v>0</v>
      </c>
      <c r="CC417" s="31">
        <f>IF($I383="n/a",0,IF(CC$4&lt;=$C417,0,IF(SUM($C417,$I383)&gt;CC$4,$AC394/$I383,$AC394-SUM($I417:CB417))))</f>
        <v>0</v>
      </c>
      <c r="CD417" s="31">
        <f>IF($I383="n/a",0,IF(CD$4&lt;=$C417,0,IF(SUM($C417,$I383)&gt;CD$4,$AC394/$I383,$AC394-SUM($I417:CC417))))</f>
        <v>0</v>
      </c>
      <c r="CE417" s="31">
        <f>IF($I383="n/a",0,IF(CE$4&lt;=$C417,0,IF(SUM($C417,$I383)&gt;CE$4,$AC394/$I383,$AC394-SUM($I417:CD417))))</f>
        <v>0</v>
      </c>
      <c r="CF417" s="31">
        <f>IF($I383="n/a",0,IF(CF$4&lt;=$C417,0,IF(SUM($C417,$I383)&gt;CF$4,$AC394/$I383,$AC394-SUM($I417:CE417))))</f>
        <v>0</v>
      </c>
    </row>
    <row r="418" spans="1:84" ht="12.75" customHeight="1">
      <c r="C418" s="202">
        <v>2036</v>
      </c>
      <c r="D418" s="21" t="s">
        <v>66</v>
      </c>
      <c r="E418" s="21" t="s">
        <v>197</v>
      </c>
      <c r="I418" s="31"/>
      <c r="J418" s="31">
        <f>IF($I383="n/a",0,IF(J$4&lt;=$C418,0,IF(SUM($C418,$I383)&gt;J$4,$AD394/$I383,$AD394-SUM($I418:I418))))</f>
        <v>0</v>
      </c>
      <c r="K418" s="31">
        <f>IF($I383="n/a",0,IF(K$4&lt;=$C418,0,IF(SUM($C418,$I383)&gt;K$4,$AD394/$I383,$AD394-SUM($I418:J418))))</f>
        <v>0</v>
      </c>
      <c r="L418" s="31">
        <f>IF($I383="n/a",0,IF(L$4&lt;=$C418,0,IF(SUM($C418,$I383)&gt;L$4,$AD394/$I383,$AD394-SUM($I418:K418))))</f>
        <v>0</v>
      </c>
      <c r="M418" s="31">
        <f>IF($I383="n/a",0,IF(M$4&lt;=$C418,0,IF(SUM($C418,$I383)&gt;M$4,$AD394/$I383,$AD394-SUM($I418:L418))))</f>
        <v>0</v>
      </c>
      <c r="N418" s="31">
        <f>IF($I383="n/a",0,IF(N$4&lt;=$C418,0,IF(SUM($C418,$I383)&gt;N$4,$AD394/$I383,$AD394-SUM($I418:M418))))</f>
        <v>0</v>
      </c>
      <c r="O418" s="31">
        <f>IF($I383="n/a",0,IF(O$4&lt;=$C418,0,IF(SUM($C418,$I383)&gt;O$4,$AD394/$I383,$AD394-SUM($I418:N418))))</f>
        <v>0</v>
      </c>
      <c r="P418" s="31">
        <f>IF($I383="n/a",0,IF(P$4&lt;=$C418,0,IF(SUM($C418,$I383)&gt;P$4,$AD394/$I383,$AD394-SUM($I418:O418))))</f>
        <v>0</v>
      </c>
      <c r="Q418" s="31">
        <f>IF($I383="n/a",0,IF(Q$4&lt;=$C418,0,IF(SUM($C418,$I383)&gt;Q$4,$AD394/$I383,$AD394-SUM($I418:P418))))</f>
        <v>0</v>
      </c>
      <c r="R418" s="31">
        <f>IF($I383="n/a",0,IF(R$4&lt;=$C418,0,IF(SUM($C418,$I383)&gt;R$4,$AD394/$I383,$AD394-SUM($I418:Q418))))</f>
        <v>0</v>
      </c>
      <c r="S418" s="31">
        <f>IF($I383="n/a",0,IF(S$4&lt;=$C418,0,IF(SUM($C418,$I383)&gt;S$4,$AD394/$I383,$AD394-SUM($I418:R418))))</f>
        <v>0</v>
      </c>
      <c r="T418" s="31">
        <f>IF($I383="n/a",0,IF(T$4&lt;=$C418,0,IF(SUM($C418,$I383)&gt;T$4,$AD394/$I383,$AD394-SUM($I418:S418))))</f>
        <v>0</v>
      </c>
      <c r="U418" s="31">
        <f>IF($I383="n/a",0,IF(U$4&lt;=$C418,0,IF(SUM($C418,$I383)&gt;U$4,$AD394/$I383,$AD394-SUM($I418:T418))))</f>
        <v>0</v>
      </c>
      <c r="V418" s="31">
        <f>IF($I383="n/a",0,IF(V$4&lt;=$C418,0,IF(SUM($C418,$I383)&gt;V$4,$AD394/$I383,$AD394-SUM($I418:U418))))</f>
        <v>0</v>
      </c>
      <c r="W418" s="31">
        <f>IF($I383="n/a",0,IF(W$4&lt;=$C418,0,IF(SUM($C418,$I383)&gt;W$4,$AD394/$I383,$AD394-SUM($I418:V418))))</f>
        <v>0</v>
      </c>
      <c r="X418" s="31">
        <f>IF($I383="n/a",0,IF(X$4&lt;=$C418,0,IF(SUM($C418,$I383)&gt;X$4,$AD394/$I383,$AD394-SUM($I418:W418))))</f>
        <v>0</v>
      </c>
      <c r="Y418" s="31">
        <f>IF($I383="n/a",0,IF(Y$4&lt;=$C418,0,IF(SUM($C418,$I383)&gt;Y$4,$AD394/$I383,$AD394-SUM($I418:X418))))</f>
        <v>0</v>
      </c>
      <c r="Z418" s="31">
        <f>IF($I383="n/a",0,IF(Z$4&lt;=$C418,0,IF(SUM($C418,$I383)&gt;Z$4,$AD394/$I383,$AD394-SUM($I418:Y418))))</f>
        <v>0</v>
      </c>
      <c r="AA418" s="31">
        <f>IF($I383="n/a",0,IF(AA$4&lt;=$C418,0,IF(SUM($C418,$I383)&gt;AA$4,$AD394/$I383,$AD394-SUM($I418:Z418))))</f>
        <v>0</v>
      </c>
      <c r="AB418" s="31">
        <f>IF($I383="n/a",0,IF(AB$4&lt;=$C418,0,IF(SUM($C418,$I383)&gt;AB$4,$AD394/$I383,$AD394-SUM($I418:AA418))))</f>
        <v>0</v>
      </c>
      <c r="AC418" s="31">
        <f>IF($I383="n/a",0,IF(AC$4&lt;=$C418,0,IF(SUM($C418,$I383)&gt;AC$4,$AD394/$I383,$AD394-SUM($I418:AB418))))</f>
        <v>0</v>
      </c>
      <c r="AD418" s="31">
        <f>IF($I383="n/a",0,IF(AD$4&lt;=$C418,0,IF(SUM($C418,$I383)&gt;AD$4,$AD394/$I383,$AD394-SUM($I418:AC418))))</f>
        <v>0</v>
      </c>
      <c r="AE418" s="31">
        <f>IF($I383="n/a",0,IF(AE$4&lt;=$C418,0,IF(SUM($C418,$I383)&gt;AE$4,$AD394/$I383,$AD394-SUM($I418:AD418))))</f>
        <v>0</v>
      </c>
      <c r="AF418" s="31">
        <f>IF($I383="n/a",0,IF(AF$4&lt;=$C418,0,IF(SUM($C418,$I383)&gt;AF$4,$AD394/$I383,$AD394-SUM($I418:AE418))))</f>
        <v>0</v>
      </c>
      <c r="AG418" s="31">
        <f>IF($I383="n/a",0,IF(AG$4&lt;=$C418,0,IF(SUM($C418,$I383)&gt;AG$4,$AD394/$I383,$AD394-SUM($I418:AF418))))</f>
        <v>0</v>
      </c>
      <c r="AH418" s="31">
        <f>IF($I383="n/a",0,IF(AH$4&lt;=$C418,0,IF(SUM($C418,$I383)&gt;AH$4,$AD394/$I383,$AD394-SUM($I418:AG418))))</f>
        <v>0</v>
      </c>
      <c r="AI418" s="31">
        <f>IF($I383="n/a",0,IF(AI$4&lt;=$C418,0,IF(SUM($C418,$I383)&gt;AI$4,$AD394/$I383,$AD394-SUM($I418:AH418))))</f>
        <v>0</v>
      </c>
      <c r="AJ418" s="31">
        <f>IF($I383="n/a",0,IF(AJ$4&lt;=$C418,0,IF(SUM($C418,$I383)&gt;AJ$4,$AD394/$I383,$AD394-SUM($I418:AI418))))</f>
        <v>0</v>
      </c>
      <c r="AK418" s="31">
        <f>IF($I383="n/a",0,IF(AK$4&lt;=$C418,0,IF(SUM($C418,$I383)&gt;AK$4,$AD394/$I383,$AD394-SUM($I418:AJ418))))</f>
        <v>0</v>
      </c>
      <c r="AL418" s="31">
        <f>IF($I383="n/a",0,IF(AL$4&lt;=$C418,0,IF(SUM($C418,$I383)&gt;AL$4,$AD394/$I383,$AD394-SUM($I418:AK418))))</f>
        <v>0</v>
      </c>
      <c r="AM418" s="31">
        <f>IF($I383="n/a",0,IF(AM$4&lt;=$C418,0,IF(SUM($C418,$I383)&gt;AM$4,$AD394/$I383,$AD394-SUM($I418:AL418))))</f>
        <v>0</v>
      </c>
      <c r="AN418" s="31">
        <f>IF($I383="n/a",0,IF(AN$4&lt;=$C418,0,IF(SUM($C418,$I383)&gt;AN$4,$AD394/$I383,$AD394-SUM($I418:AM418))))</f>
        <v>0</v>
      </c>
      <c r="AO418" s="31">
        <f>IF($I383="n/a",0,IF(AO$4&lt;=$C418,0,IF(SUM($C418,$I383)&gt;AO$4,$AD394/$I383,$AD394-SUM($I418:AN418))))</f>
        <v>0</v>
      </c>
      <c r="AP418" s="31">
        <f>IF($I383="n/a",0,IF(AP$4&lt;=$C418,0,IF(SUM($C418,$I383)&gt;AP$4,$AD394/$I383,$AD394-SUM($I418:AO418))))</f>
        <v>0</v>
      </c>
      <c r="AQ418" s="31">
        <f>IF($I383="n/a",0,IF(AQ$4&lt;=$C418,0,IF(SUM($C418,$I383)&gt;AQ$4,$AD394/$I383,$AD394-SUM($I418:AP418))))</f>
        <v>0</v>
      </c>
      <c r="AR418" s="31">
        <f>IF($I383="n/a",0,IF(AR$4&lt;=$C418,0,IF(SUM($C418,$I383)&gt;AR$4,$AD394/$I383,$AD394-SUM($I418:AQ418))))</f>
        <v>0</v>
      </c>
      <c r="AS418" s="31">
        <f>IF($I383="n/a",0,IF(AS$4&lt;=$C418,0,IF(SUM($C418,$I383)&gt;AS$4,$AD394/$I383,$AD394-SUM($I418:AR418))))</f>
        <v>0</v>
      </c>
      <c r="AT418" s="31">
        <f>IF($I383="n/a",0,IF(AT$4&lt;=$C418,0,IF(SUM($C418,$I383)&gt;AT$4,$AD394/$I383,$AD394-SUM($I418:AS418))))</f>
        <v>0</v>
      </c>
      <c r="AU418" s="31">
        <f>IF($I383="n/a",0,IF(AU$4&lt;=$C418,0,IF(SUM($C418,$I383)&gt;AU$4,$AD394/$I383,$AD394-SUM($I418:AT418))))</f>
        <v>0</v>
      </c>
      <c r="AV418" s="31">
        <f>IF($I383="n/a",0,IF(AV$4&lt;=$C418,0,IF(SUM($C418,$I383)&gt;AV$4,$AD394/$I383,$AD394-SUM($I418:AU418))))</f>
        <v>0</v>
      </c>
      <c r="AW418" s="31">
        <f>IF($I383="n/a",0,IF(AW$4&lt;=$C418,0,IF(SUM($C418,$I383)&gt;AW$4,$AD394/$I383,$AD394-SUM($I418:AV418))))</f>
        <v>0</v>
      </c>
      <c r="AX418" s="31">
        <f>IF($I383="n/a",0,IF(AX$4&lt;=$C418,0,IF(SUM($C418,$I383)&gt;AX$4,$AD394/$I383,$AD394-SUM($I418:AW418))))</f>
        <v>0</v>
      </c>
      <c r="AY418" s="31">
        <f>IF($I383="n/a",0,IF(AY$4&lt;=$C418,0,IF(SUM($C418,$I383)&gt;AY$4,$AD394/$I383,$AD394-SUM($I418:AX418))))</f>
        <v>0</v>
      </c>
      <c r="AZ418" s="31">
        <f>IF($I383="n/a",0,IF(AZ$4&lt;=$C418,0,IF(SUM($C418,$I383)&gt;AZ$4,$AD394/$I383,$AD394-SUM($I418:AY418))))</f>
        <v>0</v>
      </c>
      <c r="BA418" s="31">
        <f>IF($I383="n/a",0,IF(BA$4&lt;=$C418,0,IF(SUM($C418,$I383)&gt;BA$4,$AD394/$I383,$AD394-SUM($I418:AZ418))))</f>
        <v>0</v>
      </c>
      <c r="BB418" s="31">
        <f>IF($I383="n/a",0,IF(BB$4&lt;=$C418,0,IF(SUM($C418,$I383)&gt;BB$4,$AD394/$I383,$AD394-SUM($I418:BA418))))</f>
        <v>0</v>
      </c>
      <c r="BC418" s="31">
        <f>IF($I383="n/a",0,IF(BC$4&lt;=$C418,0,IF(SUM($C418,$I383)&gt;BC$4,$AD394/$I383,$AD394-SUM($I418:BB418))))</f>
        <v>0</v>
      </c>
      <c r="BD418" s="31">
        <f>IF($I383="n/a",0,IF(BD$4&lt;=$C418,0,IF(SUM($C418,$I383)&gt;BD$4,$AD394/$I383,$AD394-SUM($I418:BC418))))</f>
        <v>0</v>
      </c>
      <c r="BE418" s="31">
        <f>IF($I383="n/a",0,IF(BE$4&lt;=$C418,0,IF(SUM($C418,$I383)&gt;BE$4,$AD394/$I383,$AD394-SUM($I418:BD418))))</f>
        <v>0</v>
      </c>
      <c r="BF418" s="31">
        <f>IF($I383="n/a",0,IF(BF$4&lt;=$C418,0,IF(SUM($C418,$I383)&gt;BF$4,$AD394/$I383,$AD394-SUM($I418:BE418))))</f>
        <v>0</v>
      </c>
      <c r="BG418" s="31">
        <f>IF($I383="n/a",0,IF(BG$4&lt;=$C418,0,IF(SUM($C418,$I383)&gt;BG$4,$AD394/$I383,$AD394-SUM($I418:BF418))))</f>
        <v>0</v>
      </c>
      <c r="BH418" s="31">
        <f>IF($I383="n/a",0,IF(BH$4&lt;=$C418,0,IF(SUM($C418,$I383)&gt;BH$4,$AD394/$I383,$AD394-SUM($I418:BG418))))</f>
        <v>0</v>
      </c>
      <c r="BI418" s="31">
        <f>IF($I383="n/a",0,IF(BI$4&lt;=$C418,0,IF(SUM($C418,$I383)&gt;BI$4,$AD394/$I383,$AD394-SUM($I418:BH418))))</f>
        <v>0</v>
      </c>
      <c r="BJ418" s="31">
        <f>IF($I383="n/a",0,IF(BJ$4&lt;=$C418,0,IF(SUM($C418,$I383)&gt;BJ$4,$AD394/$I383,$AD394-SUM($I418:BI418))))</f>
        <v>0</v>
      </c>
      <c r="BK418" s="31">
        <f>IF($I383="n/a",0,IF(BK$4&lt;=$C418,0,IF(SUM($C418,$I383)&gt;BK$4,$AD394/$I383,$AD394-SUM($I418:BJ418))))</f>
        <v>0</v>
      </c>
      <c r="BL418" s="31">
        <f>IF($I383="n/a",0,IF(BL$4&lt;=$C418,0,IF(SUM($C418,$I383)&gt;BL$4,$AD394/$I383,$AD394-SUM($I418:BK418))))</f>
        <v>0</v>
      </c>
      <c r="BM418" s="31">
        <f>IF($I383="n/a",0,IF(BM$4&lt;=$C418,0,IF(SUM($C418,$I383)&gt;BM$4,$AD394/$I383,$AD394-SUM($I418:BL418))))</f>
        <v>0</v>
      </c>
      <c r="BN418" s="31">
        <f>IF($I383="n/a",0,IF(BN$4&lt;=$C418,0,IF(SUM($C418,$I383)&gt;BN$4,$AD394/$I383,$AD394-SUM($I418:BM418))))</f>
        <v>0</v>
      </c>
      <c r="BO418" s="31">
        <f>IF($I383="n/a",0,IF(BO$4&lt;=$C418,0,IF(SUM($C418,$I383)&gt;BO$4,$AD394/$I383,$AD394-SUM($I418:BN418))))</f>
        <v>0</v>
      </c>
      <c r="BP418" s="31">
        <f>IF($I383="n/a",0,IF(BP$4&lt;=$C418,0,IF(SUM($C418,$I383)&gt;BP$4,$AD394/$I383,$AD394-SUM($I418:BO418))))</f>
        <v>0</v>
      </c>
      <c r="BQ418" s="31">
        <f>IF($I383="n/a",0,IF(BQ$4&lt;=$C418,0,IF(SUM($C418,$I383)&gt;BQ$4,$AD394/$I383,$AD394-SUM($I418:BP418))))</f>
        <v>0</v>
      </c>
      <c r="BR418" s="31">
        <f>IF($I383="n/a",0,IF(BR$4&lt;=$C418,0,IF(SUM($C418,$I383)&gt;BR$4,$AD394/$I383,$AD394-SUM($I418:BQ418))))</f>
        <v>0</v>
      </c>
      <c r="BS418" s="31">
        <f>IF($I383="n/a",0,IF(BS$4&lt;=$C418,0,IF(SUM($C418,$I383)&gt;BS$4,$AD394/$I383,$AD394-SUM($I418:BR418))))</f>
        <v>0</v>
      </c>
      <c r="BT418" s="31">
        <f>IF($I383="n/a",0,IF(BT$4&lt;=$C418,0,IF(SUM($C418,$I383)&gt;BT$4,$AD394/$I383,$AD394-SUM($I418:BS418))))</f>
        <v>0</v>
      </c>
      <c r="BU418" s="31">
        <f>IF($I383="n/a",0,IF(BU$4&lt;=$C418,0,IF(SUM($C418,$I383)&gt;BU$4,$AD394/$I383,$AD394-SUM($I418:BT418))))</f>
        <v>0</v>
      </c>
      <c r="BV418" s="31">
        <f>IF($I383="n/a",0,IF(BV$4&lt;=$C418,0,IF(SUM($C418,$I383)&gt;BV$4,$AD394/$I383,$AD394-SUM($I418:BU418))))</f>
        <v>0</v>
      </c>
      <c r="BW418" s="31">
        <f>IF($I383="n/a",0,IF(BW$4&lt;=$C418,0,IF(SUM($C418,$I383)&gt;BW$4,$AD394/$I383,$AD394-SUM($I418:BV418))))</f>
        <v>0</v>
      </c>
      <c r="BX418" s="31">
        <f>IF($I383="n/a",0,IF(BX$4&lt;=$C418,0,IF(SUM($C418,$I383)&gt;BX$4,$AD394/$I383,$AD394-SUM($I418:BW418))))</f>
        <v>0</v>
      </c>
      <c r="BY418" s="31">
        <f>IF($I383="n/a",0,IF(BY$4&lt;=$C418,0,IF(SUM($C418,$I383)&gt;BY$4,$AD394/$I383,$AD394-SUM($I418:BX418))))</f>
        <v>0</v>
      </c>
      <c r="BZ418" s="31">
        <f>IF($I383="n/a",0,IF(BZ$4&lt;=$C418,0,IF(SUM($C418,$I383)&gt;BZ$4,$AD394/$I383,$AD394-SUM($I418:BY418))))</f>
        <v>0</v>
      </c>
      <c r="CA418" s="31">
        <f>IF($I383="n/a",0,IF(CA$4&lt;=$C418,0,IF(SUM($C418,$I383)&gt;CA$4,$AD394/$I383,$AD394-SUM($I418:BZ418))))</f>
        <v>0</v>
      </c>
      <c r="CB418" s="31">
        <f>IF($I383="n/a",0,IF(CB$4&lt;=$C418,0,IF(SUM($C418,$I383)&gt;CB$4,$AD394/$I383,$AD394-SUM($I418:CA418))))</f>
        <v>0</v>
      </c>
      <c r="CC418" s="31">
        <f>IF($I383="n/a",0,IF(CC$4&lt;=$C418,0,IF(SUM($C418,$I383)&gt;CC$4,$AD394/$I383,$AD394-SUM($I418:CB418))))</f>
        <v>0</v>
      </c>
      <c r="CD418" s="31">
        <f>IF($I383="n/a",0,IF(CD$4&lt;=$C418,0,IF(SUM($C418,$I383)&gt;CD$4,$AD394/$I383,$AD394-SUM($I418:CC418))))</f>
        <v>0</v>
      </c>
      <c r="CE418" s="31">
        <f>IF($I383="n/a",0,IF(CE$4&lt;=$C418,0,IF(SUM($C418,$I383)&gt;CE$4,$AD394/$I383,$AD394-SUM($I418:CD418))))</f>
        <v>0</v>
      </c>
      <c r="CF418" s="31">
        <f>IF($I383="n/a",0,IF(CF$4&lt;=$C418,0,IF(SUM($C418,$I383)&gt;CF$4,$AD394/$I383,$AD394-SUM($I418:CE418))))</f>
        <v>0</v>
      </c>
    </row>
    <row r="419" spans="1:84" ht="12.75" customHeight="1">
      <c r="C419" s="202">
        <v>2037</v>
      </c>
      <c r="D419" s="21" t="s">
        <v>67</v>
      </c>
      <c r="E419" s="21" t="s">
        <v>197</v>
      </c>
      <c r="I419" s="31"/>
      <c r="J419" s="31">
        <f>IF($I383="n/a",0,IF(J$4&lt;=$C419,0,IF(SUM($C419,$I383)&gt;J$4,$AE394/$I383,$AE394-SUM($I419:I419))))</f>
        <v>0</v>
      </c>
      <c r="K419" s="31">
        <f>IF($I383="n/a",0,IF(K$4&lt;=$C419,0,IF(SUM($C419,$I383)&gt;K$4,$AE394/$I383,$AE394-SUM($I419:J419))))</f>
        <v>0</v>
      </c>
      <c r="L419" s="31">
        <f>IF($I383="n/a",0,IF(L$4&lt;=$C419,0,IF(SUM($C419,$I383)&gt;L$4,$AE394/$I383,$AE394-SUM($I419:K419))))</f>
        <v>0</v>
      </c>
      <c r="M419" s="31">
        <f>IF($I383="n/a",0,IF(M$4&lt;=$C419,0,IF(SUM($C419,$I383)&gt;M$4,$AE394/$I383,$AE394-SUM($I419:L419))))</f>
        <v>0</v>
      </c>
      <c r="N419" s="31">
        <f>IF($I383="n/a",0,IF(N$4&lt;=$C419,0,IF(SUM($C419,$I383)&gt;N$4,$AE394/$I383,$AE394-SUM($I419:M419))))</f>
        <v>0</v>
      </c>
      <c r="O419" s="31">
        <f>IF($I383="n/a",0,IF(O$4&lt;=$C419,0,IF(SUM($C419,$I383)&gt;O$4,$AE394/$I383,$AE394-SUM($I419:N419))))</f>
        <v>0</v>
      </c>
      <c r="P419" s="31">
        <f>IF($I383="n/a",0,IF(P$4&lt;=$C419,0,IF(SUM($C419,$I383)&gt;P$4,$AE394/$I383,$AE394-SUM($I419:O419))))</f>
        <v>0</v>
      </c>
      <c r="Q419" s="31">
        <f>IF($I383="n/a",0,IF(Q$4&lt;=$C419,0,IF(SUM($C419,$I383)&gt;Q$4,$AE394/$I383,$AE394-SUM($I419:P419))))</f>
        <v>0</v>
      </c>
      <c r="R419" s="31">
        <f>IF($I383="n/a",0,IF(R$4&lt;=$C419,0,IF(SUM($C419,$I383)&gt;R$4,$AE394/$I383,$AE394-SUM($I419:Q419))))</f>
        <v>0</v>
      </c>
      <c r="S419" s="31">
        <f>IF($I383="n/a",0,IF(S$4&lt;=$C419,0,IF(SUM($C419,$I383)&gt;S$4,$AE394/$I383,$AE394-SUM($I419:R419))))</f>
        <v>0</v>
      </c>
      <c r="T419" s="31">
        <f>IF($I383="n/a",0,IF(T$4&lt;=$C419,0,IF(SUM($C419,$I383)&gt;T$4,$AE394/$I383,$AE394-SUM($I419:S419))))</f>
        <v>0</v>
      </c>
      <c r="U419" s="31">
        <f>IF($I383="n/a",0,IF(U$4&lt;=$C419,0,IF(SUM($C419,$I383)&gt;U$4,$AE394/$I383,$AE394-SUM($I419:T419))))</f>
        <v>0</v>
      </c>
      <c r="V419" s="31">
        <f>IF($I383="n/a",0,IF(V$4&lt;=$C419,0,IF(SUM($C419,$I383)&gt;V$4,$AE394/$I383,$AE394-SUM($I419:U419))))</f>
        <v>0</v>
      </c>
      <c r="W419" s="31">
        <f>IF($I383="n/a",0,IF(W$4&lt;=$C419,0,IF(SUM($C419,$I383)&gt;W$4,$AE394/$I383,$AE394-SUM($I419:V419))))</f>
        <v>0</v>
      </c>
      <c r="X419" s="31">
        <f>IF($I383="n/a",0,IF(X$4&lt;=$C419,0,IF(SUM($C419,$I383)&gt;X$4,$AE394/$I383,$AE394-SUM($I419:W419))))</f>
        <v>0</v>
      </c>
      <c r="Y419" s="31">
        <f>IF($I383="n/a",0,IF(Y$4&lt;=$C419,0,IF(SUM($C419,$I383)&gt;Y$4,$AE394/$I383,$AE394-SUM($I419:X419))))</f>
        <v>0</v>
      </c>
      <c r="Z419" s="31">
        <f>IF($I383="n/a",0,IF(Z$4&lt;=$C419,0,IF(SUM($C419,$I383)&gt;Z$4,$AE394/$I383,$AE394-SUM($I419:Y419))))</f>
        <v>0</v>
      </c>
      <c r="AA419" s="31">
        <f>IF($I383="n/a",0,IF(AA$4&lt;=$C419,0,IF(SUM($C419,$I383)&gt;AA$4,$AE394/$I383,$AE394-SUM($I419:Z419))))</f>
        <v>0</v>
      </c>
      <c r="AB419" s="31">
        <f>IF($I383="n/a",0,IF(AB$4&lt;=$C419,0,IF(SUM($C419,$I383)&gt;AB$4,$AE394/$I383,$AE394-SUM($I419:AA419))))</f>
        <v>0</v>
      </c>
      <c r="AC419" s="31">
        <f>IF($I383="n/a",0,IF(AC$4&lt;=$C419,0,IF(SUM($C419,$I383)&gt;AC$4,$AE394/$I383,$AE394-SUM($I419:AB419))))</f>
        <v>0</v>
      </c>
      <c r="AD419" s="31">
        <f>IF($I383="n/a",0,IF(AD$4&lt;=$C419,0,IF(SUM($C419,$I383)&gt;AD$4,$AE394/$I383,$AE394-SUM($I419:AC419))))</f>
        <v>0</v>
      </c>
      <c r="AE419" s="31">
        <f>IF($I383="n/a",0,IF(AE$4&lt;=$C419,0,IF(SUM($C419,$I383)&gt;AE$4,$AE394/$I383,$AE394-SUM($I419:AD419))))</f>
        <v>0</v>
      </c>
      <c r="AF419" s="31">
        <f>IF($I383="n/a",0,IF(AF$4&lt;=$C419,0,IF(SUM($C419,$I383)&gt;AF$4,$AE394/$I383,$AE394-SUM($I419:AE419))))</f>
        <v>0</v>
      </c>
      <c r="AG419" s="31">
        <f>IF($I383="n/a",0,IF(AG$4&lt;=$C419,0,IF(SUM($C419,$I383)&gt;AG$4,$AE394/$I383,$AE394-SUM($I419:AF419))))</f>
        <v>0</v>
      </c>
      <c r="AH419" s="31">
        <f>IF($I383="n/a",0,IF(AH$4&lt;=$C419,0,IF(SUM($C419,$I383)&gt;AH$4,$AE394/$I383,$AE394-SUM($I419:AG419))))</f>
        <v>0</v>
      </c>
      <c r="AI419" s="31">
        <f>IF($I383="n/a",0,IF(AI$4&lt;=$C419,0,IF(SUM($C419,$I383)&gt;AI$4,$AE394/$I383,$AE394-SUM($I419:AH419))))</f>
        <v>0</v>
      </c>
      <c r="AJ419" s="31">
        <f>IF($I383="n/a",0,IF(AJ$4&lt;=$C419,0,IF(SUM($C419,$I383)&gt;AJ$4,$AE394/$I383,$AE394-SUM($I419:AI419))))</f>
        <v>0</v>
      </c>
      <c r="AK419" s="31">
        <f>IF($I383="n/a",0,IF(AK$4&lt;=$C419,0,IF(SUM($C419,$I383)&gt;AK$4,$AE394/$I383,$AE394-SUM($I419:AJ419))))</f>
        <v>0</v>
      </c>
      <c r="AL419" s="31">
        <f>IF($I383="n/a",0,IF(AL$4&lt;=$C419,0,IF(SUM($C419,$I383)&gt;AL$4,$AE394/$I383,$AE394-SUM($I419:AK419))))</f>
        <v>0</v>
      </c>
      <c r="AM419" s="31">
        <f>IF($I383="n/a",0,IF(AM$4&lt;=$C419,0,IF(SUM($C419,$I383)&gt;AM$4,$AE394/$I383,$AE394-SUM($I419:AL419))))</f>
        <v>0</v>
      </c>
      <c r="AN419" s="31">
        <f>IF($I383="n/a",0,IF(AN$4&lt;=$C419,0,IF(SUM($C419,$I383)&gt;AN$4,$AE394/$I383,$AE394-SUM($I419:AM419))))</f>
        <v>0</v>
      </c>
      <c r="AO419" s="31">
        <f>IF($I383="n/a",0,IF(AO$4&lt;=$C419,0,IF(SUM($C419,$I383)&gt;AO$4,$AE394/$I383,$AE394-SUM($I419:AN419))))</f>
        <v>0</v>
      </c>
      <c r="AP419" s="31">
        <f>IF($I383="n/a",0,IF(AP$4&lt;=$C419,0,IF(SUM($C419,$I383)&gt;AP$4,$AE394/$I383,$AE394-SUM($I419:AO419))))</f>
        <v>0</v>
      </c>
      <c r="AQ419" s="31">
        <f>IF($I383="n/a",0,IF(AQ$4&lt;=$C419,0,IF(SUM($C419,$I383)&gt;AQ$4,$AE394/$I383,$AE394-SUM($I419:AP419))))</f>
        <v>0</v>
      </c>
      <c r="AR419" s="31">
        <f>IF($I383="n/a",0,IF(AR$4&lt;=$C419,0,IF(SUM($C419,$I383)&gt;AR$4,$AE394/$I383,$AE394-SUM($I419:AQ419))))</f>
        <v>0</v>
      </c>
      <c r="AS419" s="31">
        <f>IF($I383="n/a",0,IF(AS$4&lt;=$C419,0,IF(SUM($C419,$I383)&gt;AS$4,$AE394/$I383,$AE394-SUM($I419:AR419))))</f>
        <v>0</v>
      </c>
      <c r="AT419" s="31">
        <f>IF($I383="n/a",0,IF(AT$4&lt;=$C419,0,IF(SUM($C419,$I383)&gt;AT$4,$AE394/$I383,$AE394-SUM($I419:AS419))))</f>
        <v>0</v>
      </c>
      <c r="AU419" s="31">
        <f>IF($I383="n/a",0,IF(AU$4&lt;=$C419,0,IF(SUM($C419,$I383)&gt;AU$4,$AE394/$I383,$AE394-SUM($I419:AT419))))</f>
        <v>0</v>
      </c>
      <c r="AV419" s="31">
        <f>IF($I383="n/a",0,IF(AV$4&lt;=$C419,0,IF(SUM($C419,$I383)&gt;AV$4,$AE394/$I383,$AE394-SUM($I419:AU419))))</f>
        <v>0</v>
      </c>
      <c r="AW419" s="31">
        <f>IF($I383="n/a",0,IF(AW$4&lt;=$C419,0,IF(SUM($C419,$I383)&gt;AW$4,$AE394/$I383,$AE394-SUM($I419:AV419))))</f>
        <v>0</v>
      </c>
      <c r="AX419" s="31">
        <f>IF($I383="n/a",0,IF(AX$4&lt;=$C419,0,IF(SUM($C419,$I383)&gt;AX$4,$AE394/$I383,$AE394-SUM($I419:AW419))))</f>
        <v>0</v>
      </c>
      <c r="AY419" s="31">
        <f>IF($I383="n/a",0,IF(AY$4&lt;=$C419,0,IF(SUM($C419,$I383)&gt;AY$4,$AE394/$I383,$AE394-SUM($I419:AX419))))</f>
        <v>0</v>
      </c>
      <c r="AZ419" s="31">
        <f>IF($I383="n/a",0,IF(AZ$4&lt;=$C419,0,IF(SUM($C419,$I383)&gt;AZ$4,$AE394/$I383,$AE394-SUM($I419:AY419))))</f>
        <v>0</v>
      </c>
      <c r="BA419" s="31">
        <f>IF($I383="n/a",0,IF(BA$4&lt;=$C419,0,IF(SUM($C419,$I383)&gt;BA$4,$AE394/$I383,$AE394-SUM($I419:AZ419))))</f>
        <v>0</v>
      </c>
      <c r="BB419" s="31">
        <f>IF($I383="n/a",0,IF(BB$4&lt;=$C419,0,IF(SUM($C419,$I383)&gt;BB$4,$AE394/$I383,$AE394-SUM($I419:BA419))))</f>
        <v>0</v>
      </c>
      <c r="BC419" s="31">
        <f>IF($I383="n/a",0,IF(BC$4&lt;=$C419,0,IF(SUM($C419,$I383)&gt;BC$4,$AE394/$I383,$AE394-SUM($I419:BB419))))</f>
        <v>0</v>
      </c>
      <c r="BD419" s="31">
        <f>IF($I383="n/a",0,IF(BD$4&lt;=$C419,0,IF(SUM($C419,$I383)&gt;BD$4,$AE394/$I383,$AE394-SUM($I419:BC419))))</f>
        <v>0</v>
      </c>
      <c r="BE419" s="31">
        <f>IF($I383="n/a",0,IF(BE$4&lt;=$C419,0,IF(SUM($C419,$I383)&gt;BE$4,$AE394/$I383,$AE394-SUM($I419:BD419))))</f>
        <v>0</v>
      </c>
      <c r="BF419" s="31">
        <f>IF($I383="n/a",0,IF(BF$4&lt;=$C419,0,IF(SUM($C419,$I383)&gt;BF$4,$AE394/$I383,$AE394-SUM($I419:BE419))))</f>
        <v>0</v>
      </c>
      <c r="BG419" s="31">
        <f>IF($I383="n/a",0,IF(BG$4&lt;=$C419,0,IF(SUM($C419,$I383)&gt;BG$4,$AE394/$I383,$AE394-SUM($I419:BF419))))</f>
        <v>0</v>
      </c>
      <c r="BH419" s="31">
        <f>IF($I383="n/a",0,IF(BH$4&lt;=$C419,0,IF(SUM($C419,$I383)&gt;BH$4,$AE394/$I383,$AE394-SUM($I419:BG419))))</f>
        <v>0</v>
      </c>
      <c r="BI419" s="31">
        <f>IF($I383="n/a",0,IF(BI$4&lt;=$C419,0,IF(SUM($C419,$I383)&gt;BI$4,$AE394/$I383,$AE394-SUM($I419:BH419))))</f>
        <v>0</v>
      </c>
      <c r="BJ419" s="31">
        <f>IF($I383="n/a",0,IF(BJ$4&lt;=$C419,0,IF(SUM($C419,$I383)&gt;BJ$4,$AE394/$I383,$AE394-SUM($I419:BI419))))</f>
        <v>0</v>
      </c>
      <c r="BK419" s="31">
        <f>IF($I383="n/a",0,IF(BK$4&lt;=$C419,0,IF(SUM($C419,$I383)&gt;BK$4,$AE394/$I383,$AE394-SUM($I419:BJ419))))</f>
        <v>0</v>
      </c>
      <c r="BL419" s="31">
        <f>IF($I383="n/a",0,IF(BL$4&lt;=$C419,0,IF(SUM($C419,$I383)&gt;BL$4,$AE394/$I383,$AE394-SUM($I419:BK419))))</f>
        <v>0</v>
      </c>
      <c r="BM419" s="31">
        <f>IF($I383="n/a",0,IF(BM$4&lt;=$C419,0,IF(SUM($C419,$I383)&gt;BM$4,$AE394/$I383,$AE394-SUM($I419:BL419))))</f>
        <v>0</v>
      </c>
      <c r="BN419" s="31">
        <f>IF($I383="n/a",0,IF(BN$4&lt;=$C419,0,IF(SUM($C419,$I383)&gt;BN$4,$AE394/$I383,$AE394-SUM($I419:BM419))))</f>
        <v>0</v>
      </c>
      <c r="BO419" s="31">
        <f>IF($I383="n/a",0,IF(BO$4&lt;=$C419,0,IF(SUM($C419,$I383)&gt;BO$4,$AE394/$I383,$AE394-SUM($I419:BN419))))</f>
        <v>0</v>
      </c>
      <c r="BP419" s="31">
        <f>IF($I383="n/a",0,IF(BP$4&lt;=$C419,0,IF(SUM($C419,$I383)&gt;BP$4,$AE394/$I383,$AE394-SUM($I419:BO419))))</f>
        <v>0</v>
      </c>
      <c r="BQ419" s="31">
        <f>IF($I383="n/a",0,IF(BQ$4&lt;=$C419,0,IF(SUM($C419,$I383)&gt;BQ$4,$AE394/$I383,$AE394-SUM($I419:BP419))))</f>
        <v>0</v>
      </c>
      <c r="BR419" s="31">
        <f>IF($I383="n/a",0,IF(BR$4&lt;=$C419,0,IF(SUM($C419,$I383)&gt;BR$4,$AE394/$I383,$AE394-SUM($I419:BQ419))))</f>
        <v>0</v>
      </c>
      <c r="BS419" s="31">
        <f>IF($I383="n/a",0,IF(BS$4&lt;=$C419,0,IF(SUM($C419,$I383)&gt;BS$4,$AE394/$I383,$AE394-SUM($I419:BR419))))</f>
        <v>0</v>
      </c>
      <c r="BT419" s="31">
        <f>IF($I383="n/a",0,IF(BT$4&lt;=$C419,0,IF(SUM($C419,$I383)&gt;BT$4,$AE394/$I383,$AE394-SUM($I419:BS419))))</f>
        <v>0</v>
      </c>
      <c r="BU419" s="31">
        <f>IF($I383="n/a",0,IF(BU$4&lt;=$C419,0,IF(SUM($C419,$I383)&gt;BU$4,$AE394/$I383,$AE394-SUM($I419:BT419))))</f>
        <v>0</v>
      </c>
      <c r="BV419" s="31">
        <f>IF($I383="n/a",0,IF(BV$4&lt;=$C419,0,IF(SUM($C419,$I383)&gt;BV$4,$AE394/$I383,$AE394-SUM($I419:BU419))))</f>
        <v>0</v>
      </c>
      <c r="BW419" s="31">
        <f>IF($I383="n/a",0,IF(BW$4&lt;=$C419,0,IF(SUM($C419,$I383)&gt;BW$4,$AE394/$I383,$AE394-SUM($I419:BV419))))</f>
        <v>0</v>
      </c>
      <c r="BX419" s="31">
        <f>IF($I383="n/a",0,IF(BX$4&lt;=$C419,0,IF(SUM($C419,$I383)&gt;BX$4,$AE394/$I383,$AE394-SUM($I419:BW419))))</f>
        <v>0</v>
      </c>
      <c r="BY419" s="31">
        <f>IF($I383="n/a",0,IF(BY$4&lt;=$C419,0,IF(SUM($C419,$I383)&gt;BY$4,$AE394/$I383,$AE394-SUM($I419:BX419))))</f>
        <v>0</v>
      </c>
      <c r="BZ419" s="31">
        <f>IF($I383="n/a",0,IF(BZ$4&lt;=$C419,0,IF(SUM($C419,$I383)&gt;BZ$4,$AE394/$I383,$AE394-SUM($I419:BY419))))</f>
        <v>0</v>
      </c>
      <c r="CA419" s="31">
        <f>IF($I383="n/a",0,IF(CA$4&lt;=$C419,0,IF(SUM($C419,$I383)&gt;CA$4,$AE394/$I383,$AE394-SUM($I419:BZ419))))</f>
        <v>0</v>
      </c>
      <c r="CB419" s="31">
        <f>IF($I383="n/a",0,IF(CB$4&lt;=$C419,0,IF(SUM($C419,$I383)&gt;CB$4,$AE394/$I383,$AE394-SUM($I419:CA419))))</f>
        <v>0</v>
      </c>
      <c r="CC419" s="31">
        <f>IF($I383="n/a",0,IF(CC$4&lt;=$C419,0,IF(SUM($C419,$I383)&gt;CC$4,$AE394/$I383,$AE394-SUM($I419:CB419))))</f>
        <v>0</v>
      </c>
      <c r="CD419" s="31">
        <f>IF($I383="n/a",0,IF(CD$4&lt;=$C419,0,IF(SUM($C419,$I383)&gt;CD$4,$AE394/$I383,$AE394-SUM($I419:CC419))))</f>
        <v>0</v>
      </c>
      <c r="CE419" s="31">
        <f>IF($I383="n/a",0,IF(CE$4&lt;=$C419,0,IF(SUM($C419,$I383)&gt;CE$4,$AE394/$I383,$AE394-SUM($I419:CD419))))</f>
        <v>0</v>
      </c>
      <c r="CF419" s="31">
        <f>IF($I383="n/a",0,IF(CF$4&lt;=$C419,0,IF(SUM($C419,$I383)&gt;CF$4,$AE394/$I383,$AE394-SUM($I419:CE419))))</f>
        <v>0</v>
      </c>
    </row>
    <row r="420" spans="1:84" ht="12.75" customHeight="1">
      <c r="C420" s="202">
        <v>2038</v>
      </c>
      <c r="D420" s="21" t="s">
        <v>68</v>
      </c>
      <c r="E420" s="21" t="s">
        <v>197</v>
      </c>
      <c r="I420" s="31"/>
      <c r="J420" s="31">
        <f>IF($I383="n/a",0,IF(J$4&lt;=$C420,0,IF(SUM($C420,$I383)&gt;J$4,$AF394/$I383,$AF394-SUM($I420:I420))))</f>
        <v>0</v>
      </c>
      <c r="K420" s="31">
        <f>IF($I383="n/a",0,IF(K$4&lt;=$C420,0,IF(SUM($C420,$I383)&gt;K$4,$AF394/$I383,$AF394-SUM($I420:J420))))</f>
        <v>0</v>
      </c>
      <c r="L420" s="31">
        <f>IF($I383="n/a",0,IF(L$4&lt;=$C420,0,IF(SUM($C420,$I383)&gt;L$4,$AF394/$I383,$AF394-SUM($I420:K420))))</f>
        <v>0</v>
      </c>
      <c r="M420" s="31">
        <f>IF($I383="n/a",0,IF(M$4&lt;=$C420,0,IF(SUM($C420,$I383)&gt;M$4,$AF394/$I383,$AF394-SUM($I420:L420))))</f>
        <v>0</v>
      </c>
      <c r="N420" s="31">
        <f>IF($I383="n/a",0,IF(N$4&lt;=$C420,0,IF(SUM($C420,$I383)&gt;N$4,$AF394/$I383,$AF394-SUM($I420:M420))))</f>
        <v>0</v>
      </c>
      <c r="O420" s="31">
        <f>IF($I383="n/a",0,IF(O$4&lt;=$C420,0,IF(SUM($C420,$I383)&gt;O$4,$AF394/$I383,$AF394-SUM($I420:N420))))</f>
        <v>0</v>
      </c>
      <c r="P420" s="31">
        <f>IF($I383="n/a",0,IF(P$4&lt;=$C420,0,IF(SUM($C420,$I383)&gt;P$4,$AF394/$I383,$AF394-SUM($I420:O420))))</f>
        <v>0</v>
      </c>
      <c r="Q420" s="31">
        <f>IF($I383="n/a",0,IF(Q$4&lt;=$C420,0,IF(SUM($C420,$I383)&gt;Q$4,$AF394/$I383,$AF394-SUM($I420:P420))))</f>
        <v>0</v>
      </c>
      <c r="R420" s="31">
        <f>IF($I383="n/a",0,IF(R$4&lt;=$C420,0,IF(SUM($C420,$I383)&gt;R$4,$AF394/$I383,$AF394-SUM($I420:Q420))))</f>
        <v>0</v>
      </c>
      <c r="S420" s="31">
        <f>IF($I383="n/a",0,IF(S$4&lt;=$C420,0,IF(SUM($C420,$I383)&gt;S$4,$AF394/$I383,$AF394-SUM($I420:R420))))</f>
        <v>0</v>
      </c>
      <c r="T420" s="31">
        <f>IF($I383="n/a",0,IF(T$4&lt;=$C420,0,IF(SUM($C420,$I383)&gt;T$4,$AF394/$I383,$AF394-SUM($I420:S420))))</f>
        <v>0</v>
      </c>
      <c r="U420" s="31">
        <f>IF($I383="n/a",0,IF(U$4&lt;=$C420,0,IF(SUM($C420,$I383)&gt;U$4,$AF394/$I383,$AF394-SUM($I420:T420))))</f>
        <v>0</v>
      </c>
      <c r="V420" s="31">
        <f>IF($I383="n/a",0,IF(V$4&lt;=$C420,0,IF(SUM($C420,$I383)&gt;V$4,$AF394/$I383,$AF394-SUM($I420:U420))))</f>
        <v>0</v>
      </c>
      <c r="W420" s="31">
        <f>IF($I383="n/a",0,IF(W$4&lt;=$C420,0,IF(SUM($C420,$I383)&gt;W$4,$AF394/$I383,$AF394-SUM($I420:V420))))</f>
        <v>0</v>
      </c>
      <c r="X420" s="31">
        <f>IF($I383="n/a",0,IF(X$4&lt;=$C420,0,IF(SUM($C420,$I383)&gt;X$4,$AF394/$I383,$AF394-SUM($I420:W420))))</f>
        <v>0</v>
      </c>
      <c r="Y420" s="31">
        <f>IF($I383="n/a",0,IF(Y$4&lt;=$C420,0,IF(SUM($C420,$I383)&gt;Y$4,$AF394/$I383,$AF394-SUM($I420:X420))))</f>
        <v>0</v>
      </c>
      <c r="Z420" s="31">
        <f>IF($I383="n/a",0,IF(Z$4&lt;=$C420,0,IF(SUM($C420,$I383)&gt;Z$4,$AF394/$I383,$AF394-SUM($I420:Y420))))</f>
        <v>0</v>
      </c>
      <c r="AA420" s="31">
        <f>IF($I383="n/a",0,IF(AA$4&lt;=$C420,0,IF(SUM($C420,$I383)&gt;AA$4,$AF394/$I383,$AF394-SUM($I420:Z420))))</f>
        <v>0</v>
      </c>
      <c r="AB420" s="31">
        <f>IF($I383="n/a",0,IF(AB$4&lt;=$C420,0,IF(SUM($C420,$I383)&gt;AB$4,$AF394/$I383,$AF394-SUM($I420:AA420))))</f>
        <v>0</v>
      </c>
      <c r="AC420" s="31">
        <f>IF($I383="n/a",0,IF(AC$4&lt;=$C420,0,IF(SUM($C420,$I383)&gt;AC$4,$AF394/$I383,$AF394-SUM($I420:AB420))))</f>
        <v>0</v>
      </c>
      <c r="AD420" s="31">
        <f>IF($I383="n/a",0,IF(AD$4&lt;=$C420,0,IF(SUM($C420,$I383)&gt;AD$4,$AF394/$I383,$AF394-SUM($I420:AC420))))</f>
        <v>0</v>
      </c>
      <c r="AE420" s="31">
        <f>IF($I383="n/a",0,IF(AE$4&lt;=$C420,0,IF(SUM($C420,$I383)&gt;AE$4,$AF394/$I383,$AF394-SUM($I420:AD420))))</f>
        <v>0</v>
      </c>
      <c r="AF420" s="31">
        <f>IF($I383="n/a",0,IF(AF$4&lt;=$C420,0,IF(SUM($C420,$I383)&gt;AF$4,$AF394/$I383,$AF394-SUM($I420:AE420))))</f>
        <v>0</v>
      </c>
      <c r="AG420" s="31">
        <f>IF($I383="n/a",0,IF(AG$4&lt;=$C420,0,IF(SUM($C420,$I383)&gt;AG$4,$AF394/$I383,$AF394-SUM($I420:AF420))))</f>
        <v>0</v>
      </c>
      <c r="AH420" s="31">
        <f>IF($I383="n/a",0,IF(AH$4&lt;=$C420,0,IF(SUM($C420,$I383)&gt;AH$4,$AF394/$I383,$AF394-SUM($I420:AG420))))</f>
        <v>0</v>
      </c>
      <c r="AI420" s="31">
        <f>IF($I383="n/a",0,IF(AI$4&lt;=$C420,0,IF(SUM($C420,$I383)&gt;AI$4,$AF394/$I383,$AF394-SUM($I420:AH420))))</f>
        <v>0</v>
      </c>
      <c r="AJ420" s="31">
        <f>IF($I383="n/a",0,IF(AJ$4&lt;=$C420,0,IF(SUM($C420,$I383)&gt;AJ$4,$AF394/$I383,$AF394-SUM($I420:AI420))))</f>
        <v>0</v>
      </c>
      <c r="AK420" s="31">
        <f>IF($I383="n/a",0,IF(AK$4&lt;=$C420,0,IF(SUM($C420,$I383)&gt;AK$4,$AF394/$I383,$AF394-SUM($I420:AJ420))))</f>
        <v>0</v>
      </c>
      <c r="AL420" s="31">
        <f>IF($I383="n/a",0,IF(AL$4&lt;=$C420,0,IF(SUM($C420,$I383)&gt;AL$4,$AF394/$I383,$AF394-SUM($I420:AK420))))</f>
        <v>0</v>
      </c>
      <c r="AM420" s="31">
        <f>IF($I383="n/a",0,IF(AM$4&lt;=$C420,0,IF(SUM($C420,$I383)&gt;AM$4,$AF394/$I383,$AF394-SUM($I420:AL420))))</f>
        <v>0</v>
      </c>
      <c r="AN420" s="31">
        <f>IF($I383="n/a",0,IF(AN$4&lt;=$C420,0,IF(SUM($C420,$I383)&gt;AN$4,$AF394/$I383,$AF394-SUM($I420:AM420))))</f>
        <v>0</v>
      </c>
      <c r="AO420" s="31">
        <f>IF($I383="n/a",0,IF(AO$4&lt;=$C420,0,IF(SUM($C420,$I383)&gt;AO$4,$AF394/$I383,$AF394-SUM($I420:AN420))))</f>
        <v>0</v>
      </c>
      <c r="AP420" s="31">
        <f>IF($I383="n/a",0,IF(AP$4&lt;=$C420,0,IF(SUM($C420,$I383)&gt;AP$4,$AF394/$I383,$AF394-SUM($I420:AO420))))</f>
        <v>0</v>
      </c>
      <c r="AQ420" s="31">
        <f>IF($I383="n/a",0,IF(AQ$4&lt;=$C420,0,IF(SUM($C420,$I383)&gt;AQ$4,$AF394/$I383,$AF394-SUM($I420:AP420))))</f>
        <v>0</v>
      </c>
      <c r="AR420" s="31">
        <f>IF($I383="n/a",0,IF(AR$4&lt;=$C420,0,IF(SUM($C420,$I383)&gt;AR$4,$AF394/$I383,$AF394-SUM($I420:AQ420))))</f>
        <v>0</v>
      </c>
      <c r="AS420" s="31">
        <f>IF($I383="n/a",0,IF(AS$4&lt;=$C420,0,IF(SUM($C420,$I383)&gt;AS$4,$AF394/$I383,$AF394-SUM($I420:AR420))))</f>
        <v>0</v>
      </c>
      <c r="AT420" s="31">
        <f>IF($I383="n/a",0,IF(AT$4&lt;=$C420,0,IF(SUM($C420,$I383)&gt;AT$4,$AF394/$I383,$AF394-SUM($I420:AS420))))</f>
        <v>0</v>
      </c>
      <c r="AU420" s="31">
        <f>IF($I383="n/a",0,IF(AU$4&lt;=$C420,0,IF(SUM($C420,$I383)&gt;AU$4,$AF394/$I383,$AF394-SUM($I420:AT420))))</f>
        <v>0</v>
      </c>
      <c r="AV420" s="31">
        <f>IF($I383="n/a",0,IF(AV$4&lt;=$C420,0,IF(SUM($C420,$I383)&gt;AV$4,$AF394/$I383,$AF394-SUM($I420:AU420))))</f>
        <v>0</v>
      </c>
      <c r="AW420" s="31">
        <f>IF($I383="n/a",0,IF(AW$4&lt;=$C420,0,IF(SUM($C420,$I383)&gt;AW$4,$AF394/$I383,$AF394-SUM($I420:AV420))))</f>
        <v>0</v>
      </c>
      <c r="AX420" s="31">
        <f>IF($I383="n/a",0,IF(AX$4&lt;=$C420,0,IF(SUM($C420,$I383)&gt;AX$4,$AF394/$I383,$AF394-SUM($I420:AW420))))</f>
        <v>0</v>
      </c>
      <c r="AY420" s="31">
        <f>IF($I383="n/a",0,IF(AY$4&lt;=$C420,0,IF(SUM($C420,$I383)&gt;AY$4,$AF394/$I383,$AF394-SUM($I420:AX420))))</f>
        <v>0</v>
      </c>
      <c r="AZ420" s="31">
        <f>IF($I383="n/a",0,IF(AZ$4&lt;=$C420,0,IF(SUM($C420,$I383)&gt;AZ$4,$AF394/$I383,$AF394-SUM($I420:AY420))))</f>
        <v>0</v>
      </c>
      <c r="BA420" s="31">
        <f>IF($I383="n/a",0,IF(BA$4&lt;=$C420,0,IF(SUM($C420,$I383)&gt;BA$4,$AF394/$I383,$AF394-SUM($I420:AZ420))))</f>
        <v>0</v>
      </c>
      <c r="BB420" s="31">
        <f>IF($I383="n/a",0,IF(BB$4&lt;=$C420,0,IF(SUM($C420,$I383)&gt;BB$4,$AF394/$I383,$AF394-SUM($I420:BA420))))</f>
        <v>0</v>
      </c>
      <c r="BC420" s="31">
        <f>IF($I383="n/a",0,IF(BC$4&lt;=$C420,0,IF(SUM($C420,$I383)&gt;BC$4,$AF394/$I383,$AF394-SUM($I420:BB420))))</f>
        <v>0</v>
      </c>
      <c r="BD420" s="31">
        <f>IF($I383="n/a",0,IF(BD$4&lt;=$C420,0,IF(SUM($C420,$I383)&gt;BD$4,$AF394/$I383,$AF394-SUM($I420:BC420))))</f>
        <v>0</v>
      </c>
      <c r="BE420" s="31">
        <f>IF($I383="n/a",0,IF(BE$4&lt;=$C420,0,IF(SUM($C420,$I383)&gt;BE$4,$AF394/$I383,$AF394-SUM($I420:BD420))))</f>
        <v>0</v>
      </c>
      <c r="BF420" s="31">
        <f>IF($I383="n/a",0,IF(BF$4&lt;=$C420,0,IF(SUM($C420,$I383)&gt;BF$4,$AF394/$I383,$AF394-SUM($I420:BE420))))</f>
        <v>0</v>
      </c>
      <c r="BG420" s="31">
        <f>IF($I383="n/a",0,IF(BG$4&lt;=$C420,0,IF(SUM($C420,$I383)&gt;BG$4,$AF394/$I383,$AF394-SUM($I420:BF420))))</f>
        <v>0</v>
      </c>
      <c r="BH420" s="31">
        <f>IF($I383="n/a",0,IF(BH$4&lt;=$C420,0,IF(SUM($C420,$I383)&gt;BH$4,$AF394/$I383,$AF394-SUM($I420:BG420))))</f>
        <v>0</v>
      </c>
      <c r="BI420" s="31">
        <f>IF($I383="n/a",0,IF(BI$4&lt;=$C420,0,IF(SUM($C420,$I383)&gt;BI$4,$AF394/$I383,$AF394-SUM($I420:BH420))))</f>
        <v>0</v>
      </c>
      <c r="BJ420" s="31">
        <f>IF($I383="n/a",0,IF(BJ$4&lt;=$C420,0,IF(SUM($C420,$I383)&gt;BJ$4,$AF394/$I383,$AF394-SUM($I420:BI420))))</f>
        <v>0</v>
      </c>
      <c r="BK420" s="31">
        <f>IF($I383="n/a",0,IF(BK$4&lt;=$C420,0,IF(SUM($C420,$I383)&gt;BK$4,$AF394/$I383,$AF394-SUM($I420:BJ420))))</f>
        <v>0</v>
      </c>
      <c r="BL420" s="31">
        <f>IF($I383="n/a",0,IF(BL$4&lt;=$C420,0,IF(SUM($C420,$I383)&gt;BL$4,$AF394/$I383,$AF394-SUM($I420:BK420))))</f>
        <v>0</v>
      </c>
      <c r="BM420" s="31">
        <f>IF($I383="n/a",0,IF(BM$4&lt;=$C420,0,IF(SUM($C420,$I383)&gt;BM$4,$AF394/$I383,$AF394-SUM($I420:BL420))))</f>
        <v>0</v>
      </c>
      <c r="BN420" s="31">
        <f>IF($I383="n/a",0,IF(BN$4&lt;=$C420,0,IF(SUM($C420,$I383)&gt;BN$4,$AF394/$I383,$AF394-SUM($I420:BM420))))</f>
        <v>0</v>
      </c>
      <c r="BO420" s="31">
        <f>IF($I383="n/a",0,IF(BO$4&lt;=$C420,0,IF(SUM($C420,$I383)&gt;BO$4,$AF394/$I383,$AF394-SUM($I420:BN420))))</f>
        <v>0</v>
      </c>
      <c r="BP420" s="31">
        <f>IF($I383="n/a",0,IF(BP$4&lt;=$C420,0,IF(SUM($C420,$I383)&gt;BP$4,$AF394/$I383,$AF394-SUM($I420:BO420))))</f>
        <v>0</v>
      </c>
      <c r="BQ420" s="31">
        <f>IF($I383="n/a",0,IF(BQ$4&lt;=$C420,0,IF(SUM($C420,$I383)&gt;BQ$4,$AF394/$I383,$AF394-SUM($I420:BP420))))</f>
        <v>0</v>
      </c>
      <c r="BR420" s="31">
        <f>IF($I383="n/a",0,IF(BR$4&lt;=$C420,0,IF(SUM($C420,$I383)&gt;BR$4,$AF394/$I383,$AF394-SUM($I420:BQ420))))</f>
        <v>0</v>
      </c>
      <c r="BS420" s="31">
        <f>IF($I383="n/a",0,IF(BS$4&lt;=$C420,0,IF(SUM($C420,$I383)&gt;BS$4,$AF394/$I383,$AF394-SUM($I420:BR420))))</f>
        <v>0</v>
      </c>
      <c r="BT420" s="31">
        <f>IF($I383="n/a",0,IF(BT$4&lt;=$C420,0,IF(SUM($C420,$I383)&gt;BT$4,$AF394/$I383,$AF394-SUM($I420:BS420))))</f>
        <v>0</v>
      </c>
      <c r="BU420" s="31">
        <f>IF($I383="n/a",0,IF(BU$4&lt;=$C420,0,IF(SUM($C420,$I383)&gt;BU$4,$AF394/$I383,$AF394-SUM($I420:BT420))))</f>
        <v>0</v>
      </c>
      <c r="BV420" s="31">
        <f>IF($I383="n/a",0,IF(BV$4&lt;=$C420,0,IF(SUM($C420,$I383)&gt;BV$4,$AF394/$I383,$AF394-SUM($I420:BU420))))</f>
        <v>0</v>
      </c>
      <c r="BW420" s="31">
        <f>IF($I383="n/a",0,IF(BW$4&lt;=$C420,0,IF(SUM($C420,$I383)&gt;BW$4,$AF394/$I383,$AF394-SUM($I420:BV420))))</f>
        <v>0</v>
      </c>
      <c r="BX420" s="31">
        <f>IF($I383="n/a",0,IF(BX$4&lt;=$C420,0,IF(SUM($C420,$I383)&gt;BX$4,$AF394/$I383,$AF394-SUM($I420:BW420))))</f>
        <v>0</v>
      </c>
      <c r="BY420" s="31">
        <f>IF($I383="n/a",0,IF(BY$4&lt;=$C420,0,IF(SUM($C420,$I383)&gt;BY$4,$AF394/$I383,$AF394-SUM($I420:BX420))))</f>
        <v>0</v>
      </c>
      <c r="BZ420" s="31">
        <f>IF($I383="n/a",0,IF(BZ$4&lt;=$C420,0,IF(SUM($C420,$I383)&gt;BZ$4,$AF394/$I383,$AF394-SUM($I420:BY420))))</f>
        <v>0</v>
      </c>
      <c r="CA420" s="31">
        <f>IF($I383="n/a",0,IF(CA$4&lt;=$C420,0,IF(SUM($C420,$I383)&gt;CA$4,$AF394/$I383,$AF394-SUM($I420:BZ420))))</f>
        <v>0</v>
      </c>
      <c r="CB420" s="31">
        <f>IF($I383="n/a",0,IF(CB$4&lt;=$C420,0,IF(SUM($C420,$I383)&gt;CB$4,$AF394/$I383,$AF394-SUM($I420:CA420))))</f>
        <v>0</v>
      </c>
      <c r="CC420" s="31">
        <f>IF($I383="n/a",0,IF(CC$4&lt;=$C420,0,IF(SUM($C420,$I383)&gt;CC$4,$AF394/$I383,$AF394-SUM($I420:CB420))))</f>
        <v>0</v>
      </c>
      <c r="CD420" s="31">
        <f>IF($I383="n/a",0,IF(CD$4&lt;=$C420,0,IF(SUM($C420,$I383)&gt;CD$4,$AF394/$I383,$AF394-SUM($I420:CC420))))</f>
        <v>0</v>
      </c>
      <c r="CE420" s="31">
        <f>IF($I383="n/a",0,IF(CE$4&lt;=$C420,0,IF(SUM($C420,$I383)&gt;CE$4,$AF394/$I383,$AF394-SUM($I420:CD420))))</f>
        <v>0</v>
      </c>
      <c r="CF420" s="31">
        <f>IF($I383="n/a",0,IF(CF$4&lt;=$C420,0,IF(SUM($C420,$I383)&gt;CF$4,$AF394/$I383,$AF394-SUM($I420:CE420))))</f>
        <v>0</v>
      </c>
    </row>
    <row r="421" spans="1:84" ht="12.75" customHeight="1">
      <c r="C421" s="202">
        <v>2039</v>
      </c>
      <c r="D421" s="21" t="s">
        <v>69</v>
      </c>
      <c r="E421" s="21" t="s">
        <v>197</v>
      </c>
      <c r="I421" s="31"/>
      <c r="J421" s="31">
        <f>IF($I383="n/a",0,IF(J$4&lt;=$C421,0,IF(SUM($C421,$I383)&gt;J$4,$AG394/$I383,$AG394-SUM($I421:I421))))</f>
        <v>0</v>
      </c>
      <c r="K421" s="31">
        <f>IF($I383="n/a",0,IF(K$4&lt;=$C421,0,IF(SUM($C421,$I383)&gt;K$4,$AG394/$I383,$AG394-SUM($I421:J421))))</f>
        <v>0</v>
      </c>
      <c r="L421" s="31">
        <f>IF($I383="n/a",0,IF(L$4&lt;=$C421,0,IF(SUM($C421,$I383)&gt;L$4,$AG394/$I383,$AG394-SUM($I421:K421))))</f>
        <v>0</v>
      </c>
      <c r="M421" s="31">
        <f>IF($I383="n/a",0,IF(M$4&lt;=$C421,0,IF(SUM($C421,$I383)&gt;M$4,$AG394/$I383,$AG394-SUM($I421:L421))))</f>
        <v>0</v>
      </c>
      <c r="N421" s="31">
        <f>IF($I383="n/a",0,IF(N$4&lt;=$C421,0,IF(SUM($C421,$I383)&gt;N$4,$AG394/$I383,$AG394-SUM($I421:M421))))</f>
        <v>0</v>
      </c>
      <c r="O421" s="31">
        <f>IF($I383="n/a",0,IF(O$4&lt;=$C421,0,IF(SUM($C421,$I383)&gt;O$4,$AG394/$I383,$AG394-SUM($I421:N421))))</f>
        <v>0</v>
      </c>
      <c r="P421" s="31">
        <f>IF($I383="n/a",0,IF(P$4&lt;=$C421,0,IF(SUM($C421,$I383)&gt;P$4,$AG394/$I383,$AG394-SUM($I421:O421))))</f>
        <v>0</v>
      </c>
      <c r="Q421" s="31">
        <f>IF($I383="n/a",0,IF(Q$4&lt;=$C421,0,IF(SUM($C421,$I383)&gt;Q$4,$AG394/$I383,$AG394-SUM($I421:P421))))</f>
        <v>0</v>
      </c>
      <c r="R421" s="31">
        <f>IF($I383="n/a",0,IF(R$4&lt;=$C421,0,IF(SUM($C421,$I383)&gt;R$4,$AG394/$I383,$AG394-SUM($I421:Q421))))</f>
        <v>0</v>
      </c>
      <c r="S421" s="31">
        <f>IF($I383="n/a",0,IF(S$4&lt;=$C421,0,IF(SUM($C421,$I383)&gt;S$4,$AG394/$I383,$AG394-SUM($I421:R421))))</f>
        <v>0</v>
      </c>
      <c r="T421" s="31">
        <f>IF($I383="n/a",0,IF(T$4&lt;=$C421,0,IF(SUM($C421,$I383)&gt;T$4,$AG394/$I383,$AG394-SUM($I421:S421))))</f>
        <v>0</v>
      </c>
      <c r="U421" s="31">
        <f>IF($I383="n/a",0,IF(U$4&lt;=$C421,0,IF(SUM($C421,$I383)&gt;U$4,$AG394/$I383,$AG394-SUM($I421:T421))))</f>
        <v>0</v>
      </c>
      <c r="V421" s="31">
        <f>IF($I383="n/a",0,IF(V$4&lt;=$C421,0,IF(SUM($C421,$I383)&gt;V$4,$AG394/$I383,$AG394-SUM($I421:U421))))</f>
        <v>0</v>
      </c>
      <c r="W421" s="31">
        <f>IF($I383="n/a",0,IF(W$4&lt;=$C421,0,IF(SUM($C421,$I383)&gt;W$4,$AG394/$I383,$AG394-SUM($I421:V421))))</f>
        <v>0</v>
      </c>
      <c r="X421" s="31">
        <f>IF($I383="n/a",0,IF(X$4&lt;=$C421,0,IF(SUM($C421,$I383)&gt;X$4,$AG394/$I383,$AG394-SUM($I421:W421))))</f>
        <v>0</v>
      </c>
      <c r="Y421" s="31">
        <f>IF($I383="n/a",0,IF(Y$4&lt;=$C421,0,IF(SUM($C421,$I383)&gt;Y$4,$AG394/$I383,$AG394-SUM($I421:X421))))</f>
        <v>0</v>
      </c>
      <c r="Z421" s="31">
        <f>IF($I383="n/a",0,IF(Z$4&lt;=$C421,0,IF(SUM($C421,$I383)&gt;Z$4,$AG394/$I383,$AG394-SUM($I421:Y421))))</f>
        <v>0</v>
      </c>
      <c r="AA421" s="31">
        <f>IF($I383="n/a",0,IF(AA$4&lt;=$C421,0,IF(SUM($C421,$I383)&gt;AA$4,$AG394/$I383,$AG394-SUM($I421:Z421))))</f>
        <v>0</v>
      </c>
      <c r="AB421" s="31">
        <f>IF($I383="n/a",0,IF(AB$4&lt;=$C421,0,IF(SUM($C421,$I383)&gt;AB$4,$AG394/$I383,$AG394-SUM($I421:AA421))))</f>
        <v>0</v>
      </c>
      <c r="AC421" s="31">
        <f>IF($I383="n/a",0,IF(AC$4&lt;=$C421,0,IF(SUM($C421,$I383)&gt;AC$4,$AG394/$I383,$AG394-SUM($I421:AB421))))</f>
        <v>0</v>
      </c>
      <c r="AD421" s="31">
        <f>IF($I383="n/a",0,IF(AD$4&lt;=$C421,0,IF(SUM($C421,$I383)&gt;AD$4,$AG394/$I383,$AG394-SUM($I421:AC421))))</f>
        <v>0</v>
      </c>
      <c r="AE421" s="31">
        <f>IF($I383="n/a",0,IF(AE$4&lt;=$C421,0,IF(SUM($C421,$I383)&gt;AE$4,$AG394/$I383,$AG394-SUM($I421:AD421))))</f>
        <v>0</v>
      </c>
      <c r="AF421" s="31">
        <f>IF($I383="n/a",0,IF(AF$4&lt;=$C421,0,IF(SUM($C421,$I383)&gt;AF$4,$AG394/$I383,$AG394-SUM($I421:AE421))))</f>
        <v>0</v>
      </c>
      <c r="AG421" s="31">
        <f>IF($I383="n/a",0,IF(AG$4&lt;=$C421,0,IF(SUM($C421,$I383)&gt;AG$4,$AG394/$I383,$AG394-SUM($I421:AF421))))</f>
        <v>0</v>
      </c>
      <c r="AH421" s="31">
        <f>IF($I383="n/a",0,IF(AH$4&lt;=$C421,0,IF(SUM($C421,$I383)&gt;AH$4,$AG394/$I383,$AG394-SUM($I421:AG421))))</f>
        <v>0</v>
      </c>
      <c r="AI421" s="31">
        <f>IF($I383="n/a",0,IF(AI$4&lt;=$C421,0,IF(SUM($C421,$I383)&gt;AI$4,$AG394/$I383,$AG394-SUM($I421:AH421))))</f>
        <v>0</v>
      </c>
      <c r="AJ421" s="31">
        <f>IF($I383="n/a",0,IF(AJ$4&lt;=$C421,0,IF(SUM($C421,$I383)&gt;AJ$4,$AG394/$I383,$AG394-SUM($I421:AI421))))</f>
        <v>0</v>
      </c>
      <c r="AK421" s="31">
        <f>IF($I383="n/a",0,IF(AK$4&lt;=$C421,0,IF(SUM($C421,$I383)&gt;AK$4,$AG394/$I383,$AG394-SUM($I421:AJ421))))</f>
        <v>0</v>
      </c>
      <c r="AL421" s="31">
        <f>IF($I383="n/a",0,IF(AL$4&lt;=$C421,0,IF(SUM($C421,$I383)&gt;AL$4,$AG394/$I383,$AG394-SUM($I421:AK421))))</f>
        <v>0</v>
      </c>
      <c r="AM421" s="31">
        <f>IF($I383="n/a",0,IF(AM$4&lt;=$C421,0,IF(SUM($C421,$I383)&gt;AM$4,$AG394/$I383,$AG394-SUM($I421:AL421))))</f>
        <v>0</v>
      </c>
      <c r="AN421" s="31">
        <f>IF($I383="n/a",0,IF(AN$4&lt;=$C421,0,IF(SUM($C421,$I383)&gt;AN$4,$AG394/$I383,$AG394-SUM($I421:AM421))))</f>
        <v>0</v>
      </c>
      <c r="AO421" s="31">
        <f>IF($I383="n/a",0,IF(AO$4&lt;=$C421,0,IF(SUM($C421,$I383)&gt;AO$4,$AG394/$I383,$AG394-SUM($I421:AN421))))</f>
        <v>0</v>
      </c>
      <c r="AP421" s="31">
        <f>IF($I383="n/a",0,IF(AP$4&lt;=$C421,0,IF(SUM($C421,$I383)&gt;AP$4,$AG394/$I383,$AG394-SUM($I421:AO421))))</f>
        <v>0</v>
      </c>
      <c r="AQ421" s="31">
        <f>IF($I383="n/a",0,IF(AQ$4&lt;=$C421,0,IF(SUM($C421,$I383)&gt;AQ$4,$AG394/$I383,$AG394-SUM($I421:AP421))))</f>
        <v>0</v>
      </c>
      <c r="AR421" s="31">
        <f>IF($I383="n/a",0,IF(AR$4&lt;=$C421,0,IF(SUM($C421,$I383)&gt;AR$4,$AG394/$I383,$AG394-SUM($I421:AQ421))))</f>
        <v>0</v>
      </c>
      <c r="AS421" s="31">
        <f>IF($I383="n/a",0,IF(AS$4&lt;=$C421,0,IF(SUM($C421,$I383)&gt;AS$4,$AG394/$I383,$AG394-SUM($I421:AR421))))</f>
        <v>0</v>
      </c>
      <c r="AT421" s="31">
        <f>IF($I383="n/a",0,IF(AT$4&lt;=$C421,0,IF(SUM($C421,$I383)&gt;AT$4,$AG394/$I383,$AG394-SUM($I421:AS421))))</f>
        <v>0</v>
      </c>
      <c r="AU421" s="31">
        <f>IF($I383="n/a",0,IF(AU$4&lt;=$C421,0,IF(SUM($C421,$I383)&gt;AU$4,$AG394/$I383,$AG394-SUM($I421:AT421))))</f>
        <v>0</v>
      </c>
      <c r="AV421" s="31">
        <f>IF($I383="n/a",0,IF(AV$4&lt;=$C421,0,IF(SUM($C421,$I383)&gt;AV$4,$AG394/$I383,$AG394-SUM($I421:AU421))))</f>
        <v>0</v>
      </c>
      <c r="AW421" s="31">
        <f>IF($I383="n/a",0,IF(AW$4&lt;=$C421,0,IF(SUM($C421,$I383)&gt;AW$4,$AG394/$I383,$AG394-SUM($I421:AV421))))</f>
        <v>0</v>
      </c>
      <c r="AX421" s="31">
        <f>IF($I383="n/a",0,IF(AX$4&lt;=$C421,0,IF(SUM($C421,$I383)&gt;AX$4,$AG394/$I383,$AG394-SUM($I421:AW421))))</f>
        <v>0</v>
      </c>
      <c r="AY421" s="31">
        <f>IF($I383="n/a",0,IF(AY$4&lt;=$C421,0,IF(SUM($C421,$I383)&gt;AY$4,$AG394/$I383,$AG394-SUM($I421:AX421))))</f>
        <v>0</v>
      </c>
      <c r="AZ421" s="31">
        <f>IF($I383="n/a",0,IF(AZ$4&lt;=$C421,0,IF(SUM($C421,$I383)&gt;AZ$4,$AG394/$I383,$AG394-SUM($I421:AY421))))</f>
        <v>0</v>
      </c>
      <c r="BA421" s="31">
        <f>IF($I383="n/a",0,IF(BA$4&lt;=$C421,0,IF(SUM($C421,$I383)&gt;BA$4,$AG394/$I383,$AG394-SUM($I421:AZ421))))</f>
        <v>0</v>
      </c>
      <c r="BB421" s="31">
        <f>IF($I383="n/a",0,IF(BB$4&lt;=$C421,0,IF(SUM($C421,$I383)&gt;BB$4,$AG394/$I383,$AG394-SUM($I421:BA421))))</f>
        <v>0</v>
      </c>
      <c r="BC421" s="31">
        <f>IF($I383="n/a",0,IF(BC$4&lt;=$C421,0,IF(SUM($C421,$I383)&gt;BC$4,$AG394/$I383,$AG394-SUM($I421:BB421))))</f>
        <v>0</v>
      </c>
      <c r="BD421" s="31">
        <f>IF($I383="n/a",0,IF(BD$4&lt;=$C421,0,IF(SUM($C421,$I383)&gt;BD$4,$AG394/$I383,$AG394-SUM($I421:BC421))))</f>
        <v>0</v>
      </c>
      <c r="BE421" s="31">
        <f>IF($I383="n/a",0,IF(BE$4&lt;=$C421,0,IF(SUM($C421,$I383)&gt;BE$4,$AG394/$I383,$AG394-SUM($I421:BD421))))</f>
        <v>0</v>
      </c>
      <c r="BF421" s="31">
        <f>IF($I383="n/a",0,IF(BF$4&lt;=$C421,0,IF(SUM($C421,$I383)&gt;BF$4,$AG394/$I383,$AG394-SUM($I421:BE421))))</f>
        <v>0</v>
      </c>
      <c r="BG421" s="31">
        <f>IF($I383="n/a",0,IF(BG$4&lt;=$C421,0,IF(SUM($C421,$I383)&gt;BG$4,$AG394/$I383,$AG394-SUM($I421:BF421))))</f>
        <v>0</v>
      </c>
      <c r="BH421" s="31">
        <f>IF($I383="n/a",0,IF(BH$4&lt;=$C421,0,IF(SUM($C421,$I383)&gt;BH$4,$AG394/$I383,$AG394-SUM($I421:BG421))))</f>
        <v>0</v>
      </c>
      <c r="BI421" s="31">
        <f>IF($I383="n/a",0,IF(BI$4&lt;=$C421,0,IF(SUM($C421,$I383)&gt;BI$4,$AG394/$I383,$AG394-SUM($I421:BH421))))</f>
        <v>0</v>
      </c>
      <c r="BJ421" s="31">
        <f>IF($I383="n/a",0,IF(BJ$4&lt;=$C421,0,IF(SUM($C421,$I383)&gt;BJ$4,$AG394/$I383,$AG394-SUM($I421:BI421))))</f>
        <v>0</v>
      </c>
      <c r="BK421" s="31">
        <f>IF($I383="n/a",0,IF(BK$4&lt;=$C421,0,IF(SUM($C421,$I383)&gt;BK$4,$AG394/$I383,$AG394-SUM($I421:BJ421))))</f>
        <v>0</v>
      </c>
      <c r="BL421" s="31">
        <f>IF($I383="n/a",0,IF(BL$4&lt;=$C421,0,IF(SUM($C421,$I383)&gt;BL$4,$AG394/$I383,$AG394-SUM($I421:BK421))))</f>
        <v>0</v>
      </c>
      <c r="BM421" s="31">
        <f>IF($I383="n/a",0,IF(BM$4&lt;=$C421,0,IF(SUM($C421,$I383)&gt;BM$4,$AG394/$I383,$AG394-SUM($I421:BL421))))</f>
        <v>0</v>
      </c>
      <c r="BN421" s="31">
        <f>IF($I383="n/a",0,IF(BN$4&lt;=$C421,0,IF(SUM($C421,$I383)&gt;BN$4,$AG394/$I383,$AG394-SUM($I421:BM421))))</f>
        <v>0</v>
      </c>
      <c r="BO421" s="31">
        <f>IF($I383="n/a",0,IF(BO$4&lt;=$C421,0,IF(SUM($C421,$I383)&gt;BO$4,$AG394/$I383,$AG394-SUM($I421:BN421))))</f>
        <v>0</v>
      </c>
      <c r="BP421" s="31">
        <f>IF($I383="n/a",0,IF(BP$4&lt;=$C421,0,IF(SUM($C421,$I383)&gt;BP$4,$AG394/$I383,$AG394-SUM($I421:BO421))))</f>
        <v>0</v>
      </c>
      <c r="BQ421" s="31">
        <f>IF($I383="n/a",0,IF(BQ$4&lt;=$C421,0,IF(SUM($C421,$I383)&gt;BQ$4,$AG394/$I383,$AG394-SUM($I421:BP421))))</f>
        <v>0</v>
      </c>
      <c r="BR421" s="31">
        <f>IF($I383="n/a",0,IF(BR$4&lt;=$C421,0,IF(SUM($C421,$I383)&gt;BR$4,$AG394/$I383,$AG394-SUM($I421:BQ421))))</f>
        <v>0</v>
      </c>
      <c r="BS421" s="31">
        <f>IF($I383="n/a",0,IF(BS$4&lt;=$C421,0,IF(SUM($C421,$I383)&gt;BS$4,$AG394/$I383,$AG394-SUM($I421:BR421))))</f>
        <v>0</v>
      </c>
      <c r="BT421" s="31">
        <f>IF($I383="n/a",0,IF(BT$4&lt;=$C421,0,IF(SUM($C421,$I383)&gt;BT$4,$AG394/$I383,$AG394-SUM($I421:BS421))))</f>
        <v>0</v>
      </c>
      <c r="BU421" s="31">
        <f>IF($I383="n/a",0,IF(BU$4&lt;=$C421,0,IF(SUM($C421,$I383)&gt;BU$4,$AG394/$I383,$AG394-SUM($I421:BT421))))</f>
        <v>0</v>
      </c>
      <c r="BV421" s="31">
        <f>IF($I383="n/a",0,IF(BV$4&lt;=$C421,0,IF(SUM($C421,$I383)&gt;BV$4,$AG394/$I383,$AG394-SUM($I421:BU421))))</f>
        <v>0</v>
      </c>
      <c r="BW421" s="31">
        <f>IF($I383="n/a",0,IF(BW$4&lt;=$C421,0,IF(SUM($C421,$I383)&gt;BW$4,$AG394/$I383,$AG394-SUM($I421:BV421))))</f>
        <v>0</v>
      </c>
      <c r="BX421" s="31">
        <f>IF($I383="n/a",0,IF(BX$4&lt;=$C421,0,IF(SUM($C421,$I383)&gt;BX$4,$AG394/$I383,$AG394-SUM($I421:BW421))))</f>
        <v>0</v>
      </c>
      <c r="BY421" s="31">
        <f>IF($I383="n/a",0,IF(BY$4&lt;=$C421,0,IF(SUM($C421,$I383)&gt;BY$4,$AG394/$I383,$AG394-SUM($I421:BX421))))</f>
        <v>0</v>
      </c>
      <c r="BZ421" s="31">
        <f>IF($I383="n/a",0,IF(BZ$4&lt;=$C421,0,IF(SUM($C421,$I383)&gt;BZ$4,$AG394/$I383,$AG394-SUM($I421:BY421))))</f>
        <v>0</v>
      </c>
      <c r="CA421" s="31">
        <f>IF($I383="n/a",0,IF(CA$4&lt;=$C421,0,IF(SUM($C421,$I383)&gt;CA$4,$AG394/$I383,$AG394-SUM($I421:BZ421))))</f>
        <v>0</v>
      </c>
      <c r="CB421" s="31">
        <f>IF($I383="n/a",0,IF(CB$4&lt;=$C421,0,IF(SUM($C421,$I383)&gt;CB$4,$AG394/$I383,$AG394-SUM($I421:CA421))))</f>
        <v>0</v>
      </c>
      <c r="CC421" s="31">
        <f>IF($I383="n/a",0,IF(CC$4&lt;=$C421,0,IF(SUM($C421,$I383)&gt;CC$4,$AG394/$I383,$AG394-SUM($I421:CB421))))</f>
        <v>0</v>
      </c>
      <c r="CD421" s="31">
        <f>IF($I383="n/a",0,IF(CD$4&lt;=$C421,0,IF(SUM($C421,$I383)&gt;CD$4,$AG394/$I383,$AG394-SUM($I421:CC421))))</f>
        <v>0</v>
      </c>
      <c r="CE421" s="31">
        <f>IF($I383="n/a",0,IF(CE$4&lt;=$C421,0,IF(SUM($C421,$I383)&gt;CE$4,$AG394/$I383,$AG394-SUM($I421:CD421))))</f>
        <v>0</v>
      </c>
      <c r="CF421" s="31">
        <f>IF($I383="n/a",0,IF(CF$4&lt;=$C421,0,IF(SUM($C421,$I383)&gt;CF$4,$AG394/$I383,$AG394-SUM($I421:CE421))))</f>
        <v>0</v>
      </c>
    </row>
    <row r="422" spans="1:84" ht="12.75" customHeight="1">
      <c r="C422" s="202">
        <v>2040</v>
      </c>
      <c r="D422" s="21" t="s">
        <v>70</v>
      </c>
      <c r="E422" s="21" t="s">
        <v>197</v>
      </c>
      <c r="I422" s="31"/>
      <c r="J422" s="31">
        <f>IF($I383="n/a",0,IF(J$4&lt;=$C422,0,IF(SUM($C422,$I383)&gt;J$4,$AH394/$I383,$AH394-SUM($I422:I422))))</f>
        <v>0</v>
      </c>
      <c r="K422" s="31">
        <f>IF($I383="n/a",0,IF(K$4&lt;=$C422,0,IF(SUM($C422,$I383)&gt;K$4,$AH394/$I383,$AH394-SUM($I422:J422))))</f>
        <v>0</v>
      </c>
      <c r="L422" s="31">
        <f>IF($I383="n/a",0,IF(L$4&lt;=$C422,0,IF(SUM($C422,$I383)&gt;L$4,$AH394/$I383,$AH394-SUM($I422:K422))))</f>
        <v>0</v>
      </c>
      <c r="M422" s="31">
        <f>IF($I383="n/a",0,IF(M$4&lt;=$C422,0,IF(SUM($C422,$I383)&gt;M$4,$AH394/$I383,$AH394-SUM($I422:L422))))</f>
        <v>0</v>
      </c>
      <c r="N422" s="31">
        <f>IF($I383="n/a",0,IF(N$4&lt;=$C422,0,IF(SUM($C422,$I383)&gt;N$4,$AH394/$I383,$AH394-SUM($I422:M422))))</f>
        <v>0</v>
      </c>
      <c r="O422" s="31">
        <f>IF($I383="n/a",0,IF(O$4&lt;=$C422,0,IF(SUM($C422,$I383)&gt;O$4,$AH394/$I383,$AH394-SUM($I422:N422))))</f>
        <v>0</v>
      </c>
      <c r="P422" s="31">
        <f>IF($I383="n/a",0,IF(P$4&lt;=$C422,0,IF(SUM($C422,$I383)&gt;P$4,$AH394/$I383,$AH394-SUM($I422:O422))))</f>
        <v>0</v>
      </c>
      <c r="Q422" s="31">
        <f>IF($I383="n/a",0,IF(Q$4&lt;=$C422,0,IF(SUM($C422,$I383)&gt;Q$4,$AH394/$I383,$AH394-SUM($I422:P422))))</f>
        <v>0</v>
      </c>
      <c r="R422" s="31">
        <f>IF($I383="n/a",0,IF(R$4&lt;=$C422,0,IF(SUM($C422,$I383)&gt;R$4,$AH394/$I383,$AH394-SUM($I422:Q422))))</f>
        <v>0</v>
      </c>
      <c r="S422" s="31">
        <f>IF($I383="n/a",0,IF(S$4&lt;=$C422,0,IF(SUM($C422,$I383)&gt;S$4,$AH394/$I383,$AH394-SUM($I422:R422))))</f>
        <v>0</v>
      </c>
      <c r="T422" s="31">
        <f>IF($I383="n/a",0,IF(T$4&lt;=$C422,0,IF(SUM($C422,$I383)&gt;T$4,$AH394/$I383,$AH394-SUM($I422:S422))))</f>
        <v>0</v>
      </c>
      <c r="U422" s="31">
        <f>IF($I383="n/a",0,IF(U$4&lt;=$C422,0,IF(SUM($C422,$I383)&gt;U$4,$AH394/$I383,$AH394-SUM($I422:T422))))</f>
        <v>0</v>
      </c>
      <c r="V422" s="31">
        <f>IF($I383="n/a",0,IF(V$4&lt;=$C422,0,IF(SUM($C422,$I383)&gt;V$4,$AH394/$I383,$AH394-SUM($I422:U422))))</f>
        <v>0</v>
      </c>
      <c r="W422" s="31">
        <f>IF($I383="n/a",0,IF(W$4&lt;=$C422,0,IF(SUM($C422,$I383)&gt;W$4,$AH394/$I383,$AH394-SUM($I422:V422))))</f>
        <v>0</v>
      </c>
      <c r="X422" s="31">
        <f>IF($I383="n/a",0,IF(X$4&lt;=$C422,0,IF(SUM($C422,$I383)&gt;X$4,$AH394/$I383,$AH394-SUM($I422:W422))))</f>
        <v>0</v>
      </c>
      <c r="Y422" s="31">
        <f>IF($I383="n/a",0,IF(Y$4&lt;=$C422,0,IF(SUM($C422,$I383)&gt;Y$4,$AH394/$I383,$AH394-SUM($I422:X422))))</f>
        <v>0</v>
      </c>
      <c r="Z422" s="31">
        <f>IF($I383="n/a",0,IF(Z$4&lt;=$C422,0,IF(SUM($C422,$I383)&gt;Z$4,$AH394/$I383,$AH394-SUM($I422:Y422))))</f>
        <v>0</v>
      </c>
      <c r="AA422" s="31">
        <f>IF($I383="n/a",0,IF(AA$4&lt;=$C422,0,IF(SUM($C422,$I383)&gt;AA$4,$AH394/$I383,$AH394-SUM($I422:Z422))))</f>
        <v>0</v>
      </c>
      <c r="AB422" s="31">
        <f>IF($I383="n/a",0,IF(AB$4&lt;=$C422,0,IF(SUM($C422,$I383)&gt;AB$4,$AH394/$I383,$AH394-SUM($I422:AA422))))</f>
        <v>0</v>
      </c>
      <c r="AC422" s="31">
        <f>IF($I383="n/a",0,IF(AC$4&lt;=$C422,0,IF(SUM($C422,$I383)&gt;AC$4,$AH394/$I383,$AH394-SUM($I422:AB422))))</f>
        <v>0</v>
      </c>
      <c r="AD422" s="31">
        <f>IF($I383="n/a",0,IF(AD$4&lt;=$C422,0,IF(SUM($C422,$I383)&gt;AD$4,$AH394/$I383,$AH394-SUM($I422:AC422))))</f>
        <v>0</v>
      </c>
      <c r="AE422" s="31">
        <f>IF($I383="n/a",0,IF(AE$4&lt;=$C422,0,IF(SUM($C422,$I383)&gt;AE$4,$AH394/$I383,$AH394-SUM($I422:AD422))))</f>
        <v>0</v>
      </c>
      <c r="AF422" s="31">
        <f>IF($I383="n/a",0,IF(AF$4&lt;=$C422,0,IF(SUM($C422,$I383)&gt;AF$4,$AH394/$I383,$AH394-SUM($I422:AE422))))</f>
        <v>0</v>
      </c>
      <c r="AG422" s="31">
        <f>IF($I383="n/a",0,IF(AG$4&lt;=$C422,0,IF(SUM($C422,$I383)&gt;AG$4,$AH394/$I383,$AH394-SUM($I422:AF422))))</f>
        <v>0</v>
      </c>
      <c r="AH422" s="31">
        <f>IF($I383="n/a",0,IF(AH$4&lt;=$C422,0,IF(SUM($C422,$I383)&gt;AH$4,$AH394/$I383,$AH394-SUM($I422:AG422))))</f>
        <v>0</v>
      </c>
      <c r="AI422" s="31">
        <f>IF($I383="n/a",0,IF(AI$4&lt;=$C422,0,IF(SUM($C422,$I383)&gt;AI$4,$AH394/$I383,$AH394-SUM($I422:AH422))))</f>
        <v>0</v>
      </c>
      <c r="AJ422" s="31">
        <f>IF($I383="n/a",0,IF(AJ$4&lt;=$C422,0,IF(SUM($C422,$I383)&gt;AJ$4,$AH394/$I383,$AH394-SUM($I422:AI422))))</f>
        <v>0</v>
      </c>
      <c r="AK422" s="31">
        <f>IF($I383="n/a",0,IF(AK$4&lt;=$C422,0,IF(SUM($C422,$I383)&gt;AK$4,$AH394/$I383,$AH394-SUM($I422:AJ422))))</f>
        <v>0</v>
      </c>
      <c r="AL422" s="31">
        <f>IF($I383="n/a",0,IF(AL$4&lt;=$C422,0,IF(SUM($C422,$I383)&gt;AL$4,$AH394/$I383,$AH394-SUM($I422:AK422))))</f>
        <v>0</v>
      </c>
      <c r="AM422" s="31">
        <f>IF($I383="n/a",0,IF(AM$4&lt;=$C422,0,IF(SUM($C422,$I383)&gt;AM$4,$AH394/$I383,$AH394-SUM($I422:AL422))))</f>
        <v>0</v>
      </c>
      <c r="AN422" s="31">
        <f>IF($I383="n/a",0,IF(AN$4&lt;=$C422,0,IF(SUM($C422,$I383)&gt;AN$4,$AH394/$I383,$AH394-SUM($I422:AM422))))</f>
        <v>0</v>
      </c>
      <c r="AO422" s="31">
        <f>IF($I383="n/a",0,IF(AO$4&lt;=$C422,0,IF(SUM($C422,$I383)&gt;AO$4,$AH394/$I383,$AH394-SUM($I422:AN422))))</f>
        <v>0</v>
      </c>
      <c r="AP422" s="31">
        <f>IF($I383="n/a",0,IF(AP$4&lt;=$C422,0,IF(SUM($C422,$I383)&gt;AP$4,$AH394/$I383,$AH394-SUM($I422:AO422))))</f>
        <v>0</v>
      </c>
      <c r="AQ422" s="31">
        <f>IF($I383="n/a",0,IF(AQ$4&lt;=$C422,0,IF(SUM($C422,$I383)&gt;AQ$4,$AH394/$I383,$AH394-SUM($I422:AP422))))</f>
        <v>0</v>
      </c>
      <c r="AR422" s="31">
        <f>IF($I383="n/a",0,IF(AR$4&lt;=$C422,0,IF(SUM($C422,$I383)&gt;AR$4,$AH394/$I383,$AH394-SUM($I422:AQ422))))</f>
        <v>0</v>
      </c>
      <c r="AS422" s="31">
        <f>IF($I383="n/a",0,IF(AS$4&lt;=$C422,0,IF(SUM($C422,$I383)&gt;AS$4,$AH394/$I383,$AH394-SUM($I422:AR422))))</f>
        <v>0</v>
      </c>
      <c r="AT422" s="31">
        <f>IF($I383="n/a",0,IF(AT$4&lt;=$C422,0,IF(SUM($C422,$I383)&gt;AT$4,$AH394/$I383,$AH394-SUM($I422:AS422))))</f>
        <v>0</v>
      </c>
      <c r="AU422" s="31">
        <f>IF($I383="n/a",0,IF(AU$4&lt;=$C422,0,IF(SUM($C422,$I383)&gt;AU$4,$AH394/$I383,$AH394-SUM($I422:AT422))))</f>
        <v>0</v>
      </c>
      <c r="AV422" s="31">
        <f>IF($I383="n/a",0,IF(AV$4&lt;=$C422,0,IF(SUM($C422,$I383)&gt;AV$4,$AH394/$I383,$AH394-SUM($I422:AU422))))</f>
        <v>0</v>
      </c>
      <c r="AW422" s="31">
        <f>IF($I383="n/a",0,IF(AW$4&lt;=$C422,0,IF(SUM($C422,$I383)&gt;AW$4,$AH394/$I383,$AH394-SUM($I422:AV422))))</f>
        <v>0</v>
      </c>
      <c r="AX422" s="31">
        <f>IF($I383="n/a",0,IF(AX$4&lt;=$C422,0,IF(SUM($C422,$I383)&gt;AX$4,$AH394/$I383,$AH394-SUM($I422:AW422))))</f>
        <v>0</v>
      </c>
      <c r="AY422" s="31">
        <f>IF($I383="n/a",0,IF(AY$4&lt;=$C422,0,IF(SUM($C422,$I383)&gt;AY$4,$AH394/$I383,$AH394-SUM($I422:AX422))))</f>
        <v>0</v>
      </c>
      <c r="AZ422" s="31">
        <f>IF($I383="n/a",0,IF(AZ$4&lt;=$C422,0,IF(SUM($C422,$I383)&gt;AZ$4,$AH394/$I383,$AH394-SUM($I422:AY422))))</f>
        <v>0</v>
      </c>
      <c r="BA422" s="31">
        <f>IF($I383="n/a",0,IF(BA$4&lt;=$C422,0,IF(SUM($C422,$I383)&gt;BA$4,$AH394/$I383,$AH394-SUM($I422:AZ422))))</f>
        <v>0</v>
      </c>
      <c r="BB422" s="31">
        <f>IF($I383="n/a",0,IF(BB$4&lt;=$C422,0,IF(SUM($C422,$I383)&gt;BB$4,$AH394/$I383,$AH394-SUM($I422:BA422))))</f>
        <v>0</v>
      </c>
      <c r="BC422" s="31">
        <f>IF($I383="n/a",0,IF(BC$4&lt;=$C422,0,IF(SUM($C422,$I383)&gt;BC$4,$AH394/$I383,$AH394-SUM($I422:BB422))))</f>
        <v>0</v>
      </c>
      <c r="BD422" s="31">
        <f>IF($I383="n/a",0,IF(BD$4&lt;=$C422,0,IF(SUM($C422,$I383)&gt;BD$4,$AH394/$I383,$AH394-SUM($I422:BC422))))</f>
        <v>0</v>
      </c>
      <c r="BE422" s="31">
        <f>IF($I383="n/a",0,IF(BE$4&lt;=$C422,0,IF(SUM($C422,$I383)&gt;BE$4,$AH394/$I383,$AH394-SUM($I422:BD422))))</f>
        <v>0</v>
      </c>
      <c r="BF422" s="31">
        <f>IF($I383="n/a",0,IF(BF$4&lt;=$C422,0,IF(SUM($C422,$I383)&gt;BF$4,$AH394/$I383,$AH394-SUM($I422:BE422))))</f>
        <v>0</v>
      </c>
      <c r="BG422" s="31">
        <f>IF($I383="n/a",0,IF(BG$4&lt;=$C422,0,IF(SUM($C422,$I383)&gt;BG$4,$AH394/$I383,$AH394-SUM($I422:BF422))))</f>
        <v>0</v>
      </c>
      <c r="BH422" s="31">
        <f>IF($I383="n/a",0,IF(BH$4&lt;=$C422,0,IF(SUM($C422,$I383)&gt;BH$4,$AH394/$I383,$AH394-SUM($I422:BG422))))</f>
        <v>0</v>
      </c>
      <c r="BI422" s="31">
        <f>IF($I383="n/a",0,IF(BI$4&lt;=$C422,0,IF(SUM($C422,$I383)&gt;BI$4,$AH394/$I383,$AH394-SUM($I422:BH422))))</f>
        <v>0</v>
      </c>
      <c r="BJ422" s="31">
        <f>IF($I383="n/a",0,IF(BJ$4&lt;=$C422,0,IF(SUM($C422,$I383)&gt;BJ$4,$AH394/$I383,$AH394-SUM($I422:BI422))))</f>
        <v>0</v>
      </c>
      <c r="BK422" s="31">
        <f>IF($I383="n/a",0,IF(BK$4&lt;=$C422,0,IF(SUM($C422,$I383)&gt;BK$4,$AH394/$I383,$AH394-SUM($I422:BJ422))))</f>
        <v>0</v>
      </c>
      <c r="BL422" s="31">
        <f>IF($I383="n/a",0,IF(BL$4&lt;=$C422,0,IF(SUM($C422,$I383)&gt;BL$4,$AH394/$I383,$AH394-SUM($I422:BK422))))</f>
        <v>0</v>
      </c>
      <c r="BM422" s="31">
        <f>IF($I383="n/a",0,IF(BM$4&lt;=$C422,0,IF(SUM($C422,$I383)&gt;BM$4,$AH394/$I383,$AH394-SUM($I422:BL422))))</f>
        <v>0</v>
      </c>
      <c r="BN422" s="31">
        <f>IF($I383="n/a",0,IF(BN$4&lt;=$C422,0,IF(SUM($C422,$I383)&gt;BN$4,$AH394/$I383,$AH394-SUM($I422:BM422))))</f>
        <v>0</v>
      </c>
      <c r="BO422" s="31">
        <f>IF($I383="n/a",0,IF(BO$4&lt;=$C422,0,IF(SUM($C422,$I383)&gt;BO$4,$AH394/$I383,$AH394-SUM($I422:BN422))))</f>
        <v>0</v>
      </c>
      <c r="BP422" s="31">
        <f>IF($I383="n/a",0,IF(BP$4&lt;=$C422,0,IF(SUM($C422,$I383)&gt;BP$4,$AH394/$I383,$AH394-SUM($I422:BO422))))</f>
        <v>0</v>
      </c>
      <c r="BQ422" s="31">
        <f>IF($I383="n/a",0,IF(BQ$4&lt;=$C422,0,IF(SUM($C422,$I383)&gt;BQ$4,$AH394/$I383,$AH394-SUM($I422:BP422))))</f>
        <v>0</v>
      </c>
      <c r="BR422" s="31">
        <f>IF($I383="n/a",0,IF(BR$4&lt;=$C422,0,IF(SUM($C422,$I383)&gt;BR$4,$AH394/$I383,$AH394-SUM($I422:BQ422))))</f>
        <v>0</v>
      </c>
      <c r="BS422" s="31">
        <f>IF($I383="n/a",0,IF(BS$4&lt;=$C422,0,IF(SUM($C422,$I383)&gt;BS$4,$AH394/$I383,$AH394-SUM($I422:BR422))))</f>
        <v>0</v>
      </c>
      <c r="BT422" s="31">
        <f>IF($I383="n/a",0,IF(BT$4&lt;=$C422,0,IF(SUM($C422,$I383)&gt;BT$4,$AH394/$I383,$AH394-SUM($I422:BS422))))</f>
        <v>0</v>
      </c>
      <c r="BU422" s="31">
        <f>IF($I383="n/a",0,IF(BU$4&lt;=$C422,0,IF(SUM($C422,$I383)&gt;BU$4,$AH394/$I383,$AH394-SUM($I422:BT422))))</f>
        <v>0</v>
      </c>
      <c r="BV422" s="31">
        <f>IF($I383="n/a",0,IF(BV$4&lt;=$C422,0,IF(SUM($C422,$I383)&gt;BV$4,$AH394/$I383,$AH394-SUM($I422:BU422))))</f>
        <v>0</v>
      </c>
      <c r="BW422" s="31">
        <f>IF($I383="n/a",0,IF(BW$4&lt;=$C422,0,IF(SUM($C422,$I383)&gt;BW$4,$AH394/$I383,$AH394-SUM($I422:BV422))))</f>
        <v>0</v>
      </c>
      <c r="BX422" s="31">
        <f>IF($I383="n/a",0,IF(BX$4&lt;=$C422,0,IF(SUM($C422,$I383)&gt;BX$4,$AH394/$I383,$AH394-SUM($I422:BW422))))</f>
        <v>0</v>
      </c>
      <c r="BY422" s="31">
        <f>IF($I383="n/a",0,IF(BY$4&lt;=$C422,0,IF(SUM($C422,$I383)&gt;BY$4,$AH394/$I383,$AH394-SUM($I422:BX422))))</f>
        <v>0</v>
      </c>
      <c r="BZ422" s="31">
        <f>IF($I383="n/a",0,IF(BZ$4&lt;=$C422,0,IF(SUM($C422,$I383)&gt;BZ$4,$AH394/$I383,$AH394-SUM($I422:BY422))))</f>
        <v>0</v>
      </c>
      <c r="CA422" s="31">
        <f>IF($I383="n/a",0,IF(CA$4&lt;=$C422,0,IF(SUM($C422,$I383)&gt;CA$4,$AH394/$I383,$AH394-SUM($I422:BZ422))))</f>
        <v>0</v>
      </c>
      <c r="CB422" s="31">
        <f>IF($I383="n/a",0,IF(CB$4&lt;=$C422,0,IF(SUM($C422,$I383)&gt;CB$4,$AH394/$I383,$AH394-SUM($I422:CA422))))</f>
        <v>0</v>
      </c>
      <c r="CC422" s="31">
        <f>IF($I383="n/a",0,IF(CC$4&lt;=$C422,0,IF(SUM($C422,$I383)&gt;CC$4,$AH394/$I383,$AH394-SUM($I422:CB422))))</f>
        <v>0</v>
      </c>
      <c r="CD422" s="31">
        <f>IF($I383="n/a",0,IF(CD$4&lt;=$C422,0,IF(SUM($C422,$I383)&gt;CD$4,$AH394/$I383,$AH394-SUM($I422:CC422))))</f>
        <v>0</v>
      </c>
      <c r="CE422" s="31">
        <f>IF($I383="n/a",0,IF(CE$4&lt;=$C422,0,IF(SUM($C422,$I383)&gt;CE$4,$AH394/$I383,$AH394-SUM($I422:CD422))))</f>
        <v>0</v>
      </c>
      <c r="CF422" s="31">
        <f>IF($I383="n/a",0,IF(CF$4&lt;=$C422,0,IF(SUM($C422,$I383)&gt;CF$4,$AH394/$I383,$AH394-SUM($I422:CE422))))</f>
        <v>0</v>
      </c>
    </row>
    <row r="423" spans="1:84" ht="12.75" customHeight="1">
      <c r="C423" s="202">
        <v>2041</v>
      </c>
      <c r="D423" s="21" t="s">
        <v>198</v>
      </c>
      <c r="E423" s="21" t="s">
        <v>197</v>
      </c>
      <c r="I423" s="31"/>
      <c r="J423" s="31">
        <f>IF($I383="n/a",0,IF(J$4&lt;=$C423,0,IF(SUM($C423,$I383)&gt;J$4,$AI394/$I383,$AI394-SUM($I423:I423))))</f>
        <v>0</v>
      </c>
      <c r="K423" s="31">
        <f>IF($I383="n/a",0,IF(K$4&lt;=$C423,0,IF(SUM($C423,$I383)&gt;K$4,$AI394/$I383,$AI394-SUM($I423:J423))))</f>
        <v>0</v>
      </c>
      <c r="L423" s="31">
        <f>IF($I383="n/a",0,IF(L$4&lt;=$C423,0,IF(SUM($C423,$I383)&gt;L$4,$AI394/$I383,$AI394-SUM($I423:K423))))</f>
        <v>0</v>
      </c>
      <c r="M423" s="31">
        <f>IF($I383="n/a",0,IF(M$4&lt;=$C423,0,IF(SUM($C423,$I383)&gt;M$4,$AI394/$I383,$AI394-SUM($I423:L423))))</f>
        <v>0</v>
      </c>
      <c r="N423" s="31">
        <f>IF($I383="n/a",0,IF(N$4&lt;=$C423,0,IF(SUM($C423,$I383)&gt;N$4,$AI394/$I383,$AI394-SUM($I423:M423))))</f>
        <v>0</v>
      </c>
      <c r="O423" s="31">
        <f>IF($I383="n/a",0,IF(O$4&lt;=$C423,0,IF(SUM($C423,$I383)&gt;O$4,$AI394/$I383,$AI394-SUM($I423:N423))))</f>
        <v>0</v>
      </c>
      <c r="P423" s="31">
        <f>IF($I383="n/a",0,IF(P$4&lt;=$C423,0,IF(SUM($C423,$I383)&gt;P$4,$AI394/$I383,$AI394-SUM($I423:O423))))</f>
        <v>0</v>
      </c>
      <c r="Q423" s="31">
        <f>IF($I383="n/a",0,IF(Q$4&lt;=$C423,0,IF(SUM($C423,$I383)&gt;Q$4,$AI394/$I383,$AI394-SUM($I423:P423))))</f>
        <v>0</v>
      </c>
      <c r="R423" s="31">
        <f>IF($I383="n/a",0,IF(R$4&lt;=$C423,0,IF(SUM($C423,$I383)&gt;R$4,$AI394/$I383,$AI394-SUM($I423:Q423))))</f>
        <v>0</v>
      </c>
      <c r="S423" s="31">
        <f>IF($I383="n/a",0,IF(S$4&lt;=$C423,0,IF(SUM($C423,$I383)&gt;S$4,$AI394/$I383,$AI394-SUM($I423:R423))))</f>
        <v>0</v>
      </c>
      <c r="T423" s="31">
        <f>IF($I383="n/a",0,IF(T$4&lt;=$C423,0,IF(SUM($C423,$I383)&gt;T$4,$AI394/$I383,$AI394-SUM($I423:S423))))</f>
        <v>0</v>
      </c>
      <c r="U423" s="31">
        <f>IF($I383="n/a",0,IF(U$4&lt;=$C423,0,IF(SUM($C423,$I383)&gt;U$4,$AI394/$I383,$AI394-SUM($I423:T423))))</f>
        <v>0</v>
      </c>
      <c r="V423" s="31">
        <f>IF($I383="n/a",0,IF(V$4&lt;=$C423,0,IF(SUM($C423,$I383)&gt;V$4,$AI394/$I383,$AI394-SUM($I423:U423))))</f>
        <v>0</v>
      </c>
      <c r="W423" s="31">
        <f>IF($I383="n/a",0,IF(W$4&lt;=$C423,0,IF(SUM($C423,$I383)&gt;W$4,$AI394/$I383,$AI394-SUM($I423:V423))))</f>
        <v>0</v>
      </c>
      <c r="X423" s="31">
        <f>IF($I383="n/a",0,IF(X$4&lt;=$C423,0,IF(SUM($C423,$I383)&gt;X$4,$AI394/$I383,$AI394-SUM($I423:W423))))</f>
        <v>0</v>
      </c>
      <c r="Y423" s="31">
        <f>IF($I383="n/a",0,IF(Y$4&lt;=$C423,0,IF(SUM($C423,$I383)&gt;Y$4,$AI394/$I383,$AI394-SUM($I423:X423))))</f>
        <v>0</v>
      </c>
      <c r="Z423" s="31">
        <f>IF($I383="n/a",0,IF(Z$4&lt;=$C423,0,IF(SUM($C423,$I383)&gt;Z$4,$AI394/$I383,$AI394-SUM($I423:Y423))))</f>
        <v>0</v>
      </c>
      <c r="AA423" s="31">
        <f>IF($I383="n/a",0,IF(AA$4&lt;=$C423,0,IF(SUM($C423,$I383)&gt;AA$4,$AI394/$I383,$AI394-SUM($I423:Z423))))</f>
        <v>0</v>
      </c>
      <c r="AB423" s="31">
        <f>IF($I383="n/a",0,IF(AB$4&lt;=$C423,0,IF(SUM($C423,$I383)&gt;AB$4,$AI394/$I383,$AI394-SUM($I423:AA423))))</f>
        <v>0</v>
      </c>
      <c r="AC423" s="31">
        <f>IF($I383="n/a",0,IF(AC$4&lt;=$C423,0,IF(SUM($C423,$I383)&gt;AC$4,$AI394/$I383,$AI394-SUM($I423:AB423))))</f>
        <v>0</v>
      </c>
      <c r="AD423" s="31">
        <f>IF($I383="n/a",0,IF(AD$4&lt;=$C423,0,IF(SUM($C423,$I383)&gt;AD$4,$AI394/$I383,$AI394-SUM($I423:AC423))))</f>
        <v>0</v>
      </c>
      <c r="AE423" s="31">
        <f>IF($I383="n/a",0,IF(AE$4&lt;=$C423,0,IF(SUM($C423,$I383)&gt;AE$4,$AI394/$I383,$AI394-SUM($I423:AD423))))</f>
        <v>0</v>
      </c>
      <c r="AF423" s="31">
        <f>IF($I383="n/a",0,IF(AF$4&lt;=$C423,0,IF(SUM($C423,$I383)&gt;AF$4,$AI394/$I383,$AI394-SUM($I423:AE423))))</f>
        <v>0</v>
      </c>
      <c r="AG423" s="31">
        <f>IF($I383="n/a",0,IF(AG$4&lt;=$C423,0,IF(SUM($C423,$I383)&gt;AG$4,$AI394/$I383,$AI394-SUM($I423:AF423))))</f>
        <v>0</v>
      </c>
      <c r="AH423" s="31">
        <f>IF($I383="n/a",0,IF(AH$4&lt;=$C423,0,IF(SUM($C423,$I383)&gt;AH$4,$AI394/$I383,$AI394-SUM($I423:AG423))))</f>
        <v>0</v>
      </c>
      <c r="AI423" s="31">
        <f>IF($I383="n/a",0,IF(AI$4&lt;=$C423,0,IF(SUM($C423,$I383)&gt;AI$4,$AI394/$I383,$AI394-SUM($I423:AH423))))</f>
        <v>0</v>
      </c>
      <c r="AJ423" s="31">
        <f>IF($I383="n/a",0,IF(AJ$4&lt;=$C423,0,IF(SUM($C423,$I383)&gt;AJ$4,$AI394/$I383,$AI394-SUM($I423:AI423))))</f>
        <v>0</v>
      </c>
      <c r="AK423" s="31">
        <f>IF($I383="n/a",0,IF(AK$4&lt;=$C423,0,IF(SUM($C423,$I383)&gt;AK$4,$AI394/$I383,$AI394-SUM($I423:AJ423))))</f>
        <v>0</v>
      </c>
      <c r="AL423" s="31">
        <f>IF($I383="n/a",0,IF(AL$4&lt;=$C423,0,IF(SUM($C423,$I383)&gt;AL$4,$AI394/$I383,$AI394-SUM($I423:AK423))))</f>
        <v>0</v>
      </c>
      <c r="AM423" s="31">
        <f>IF($I383="n/a",0,IF(AM$4&lt;=$C423,0,IF(SUM($C423,$I383)&gt;AM$4,$AI394/$I383,$AI394-SUM($I423:AL423))))</f>
        <v>0</v>
      </c>
      <c r="AN423" s="31">
        <f>IF($I383="n/a",0,IF(AN$4&lt;=$C423,0,IF(SUM($C423,$I383)&gt;AN$4,$AI394/$I383,$AI394-SUM($I423:AM423))))</f>
        <v>0</v>
      </c>
      <c r="AO423" s="31">
        <f>IF($I383="n/a",0,IF(AO$4&lt;=$C423,0,IF(SUM($C423,$I383)&gt;AO$4,$AI394/$I383,$AI394-SUM($I423:AN423))))</f>
        <v>0</v>
      </c>
      <c r="AP423" s="31">
        <f>IF($I383="n/a",0,IF(AP$4&lt;=$C423,0,IF(SUM($C423,$I383)&gt;AP$4,$AI394/$I383,$AI394-SUM($I423:AO423))))</f>
        <v>0</v>
      </c>
      <c r="AQ423" s="31">
        <f>IF($I383="n/a",0,IF(AQ$4&lt;=$C423,0,IF(SUM($C423,$I383)&gt;AQ$4,$AI394/$I383,$AI394-SUM($I423:AP423))))</f>
        <v>0</v>
      </c>
      <c r="AR423" s="31">
        <f>IF($I383="n/a",0,IF(AR$4&lt;=$C423,0,IF(SUM($C423,$I383)&gt;AR$4,$AI394/$I383,$AI394-SUM($I423:AQ423))))</f>
        <v>0</v>
      </c>
      <c r="AS423" s="31">
        <f>IF($I383="n/a",0,IF(AS$4&lt;=$C423,0,IF(SUM($C423,$I383)&gt;AS$4,$AI394/$I383,$AI394-SUM($I423:AR423))))</f>
        <v>0</v>
      </c>
      <c r="AT423" s="31">
        <f>IF($I383="n/a",0,IF(AT$4&lt;=$C423,0,IF(SUM($C423,$I383)&gt;AT$4,$AI394/$I383,$AI394-SUM($I423:AS423))))</f>
        <v>0</v>
      </c>
      <c r="AU423" s="31">
        <f>IF($I383="n/a",0,IF(AU$4&lt;=$C423,0,IF(SUM($C423,$I383)&gt;AU$4,$AI394/$I383,$AI394-SUM($I423:AT423))))</f>
        <v>0</v>
      </c>
      <c r="AV423" s="31">
        <f>IF($I383="n/a",0,IF(AV$4&lt;=$C423,0,IF(SUM($C423,$I383)&gt;AV$4,$AI394/$I383,$AI394-SUM($I423:AU423))))</f>
        <v>0</v>
      </c>
      <c r="AW423" s="31">
        <f>IF($I383="n/a",0,IF(AW$4&lt;=$C423,0,IF(SUM($C423,$I383)&gt;AW$4,$AI394/$I383,$AI394-SUM($I423:AV423))))</f>
        <v>0</v>
      </c>
      <c r="AX423" s="31">
        <f>IF($I383="n/a",0,IF(AX$4&lt;=$C423,0,IF(SUM($C423,$I383)&gt;AX$4,$AI394/$I383,$AI394-SUM($I423:AW423))))</f>
        <v>0</v>
      </c>
      <c r="AY423" s="31">
        <f>IF($I383="n/a",0,IF(AY$4&lt;=$C423,0,IF(SUM($C423,$I383)&gt;AY$4,$AI394/$I383,$AI394-SUM($I423:AX423))))</f>
        <v>0</v>
      </c>
      <c r="AZ423" s="31">
        <f>IF($I383="n/a",0,IF(AZ$4&lt;=$C423,0,IF(SUM($C423,$I383)&gt;AZ$4,$AI394/$I383,$AI394-SUM($I423:AY423))))</f>
        <v>0</v>
      </c>
      <c r="BA423" s="31">
        <f>IF($I383="n/a",0,IF(BA$4&lt;=$C423,0,IF(SUM($C423,$I383)&gt;BA$4,$AI394/$I383,$AI394-SUM($I423:AZ423))))</f>
        <v>0</v>
      </c>
      <c r="BB423" s="31">
        <f>IF($I383="n/a",0,IF(BB$4&lt;=$C423,0,IF(SUM($C423,$I383)&gt;BB$4,$AI394/$I383,$AI394-SUM($I423:BA423))))</f>
        <v>0</v>
      </c>
      <c r="BC423" s="31">
        <f>IF($I383="n/a",0,IF(BC$4&lt;=$C423,0,IF(SUM($C423,$I383)&gt;BC$4,$AI394/$I383,$AI394-SUM($I423:BB423))))</f>
        <v>0</v>
      </c>
      <c r="BD423" s="31">
        <f>IF($I383="n/a",0,IF(BD$4&lt;=$C423,0,IF(SUM($C423,$I383)&gt;BD$4,$AI394/$I383,$AI394-SUM($I423:BC423))))</f>
        <v>0</v>
      </c>
      <c r="BE423" s="31">
        <f>IF($I383="n/a",0,IF(BE$4&lt;=$C423,0,IF(SUM($C423,$I383)&gt;BE$4,$AI394/$I383,$AI394-SUM($I423:BD423))))</f>
        <v>0</v>
      </c>
      <c r="BF423" s="31">
        <f>IF($I383="n/a",0,IF(BF$4&lt;=$C423,0,IF(SUM($C423,$I383)&gt;BF$4,$AI394/$I383,$AI394-SUM($I423:BE423))))</f>
        <v>0</v>
      </c>
      <c r="BG423" s="31">
        <f>IF($I383="n/a",0,IF(BG$4&lt;=$C423,0,IF(SUM($C423,$I383)&gt;BG$4,$AI394/$I383,$AI394-SUM($I423:BF423))))</f>
        <v>0</v>
      </c>
      <c r="BH423" s="31">
        <f>IF($I383="n/a",0,IF(BH$4&lt;=$C423,0,IF(SUM($C423,$I383)&gt;BH$4,$AI394/$I383,$AI394-SUM($I423:BG423))))</f>
        <v>0</v>
      </c>
      <c r="BI423" s="31">
        <f>IF($I383="n/a",0,IF(BI$4&lt;=$C423,0,IF(SUM($C423,$I383)&gt;BI$4,$AI394/$I383,$AI394-SUM($I423:BH423))))</f>
        <v>0</v>
      </c>
      <c r="BJ423" s="31">
        <f>IF($I383="n/a",0,IF(BJ$4&lt;=$C423,0,IF(SUM($C423,$I383)&gt;BJ$4,$AI394/$I383,$AI394-SUM($I423:BI423))))</f>
        <v>0</v>
      </c>
      <c r="BK423" s="31">
        <f>IF($I383="n/a",0,IF(BK$4&lt;=$C423,0,IF(SUM($C423,$I383)&gt;BK$4,$AI394/$I383,$AI394-SUM($I423:BJ423))))</f>
        <v>0</v>
      </c>
      <c r="BL423" s="31">
        <f>IF($I383="n/a",0,IF(BL$4&lt;=$C423,0,IF(SUM($C423,$I383)&gt;BL$4,$AI394/$I383,$AI394-SUM($I423:BK423))))</f>
        <v>0</v>
      </c>
      <c r="BM423" s="31">
        <f>IF($I383="n/a",0,IF(BM$4&lt;=$C423,0,IF(SUM($C423,$I383)&gt;BM$4,$AI394/$I383,$AI394-SUM($I423:BL423))))</f>
        <v>0</v>
      </c>
      <c r="BN423" s="31">
        <f>IF($I383="n/a",0,IF(BN$4&lt;=$C423,0,IF(SUM($C423,$I383)&gt;BN$4,$AI394/$I383,$AI394-SUM($I423:BM423))))</f>
        <v>0</v>
      </c>
      <c r="BO423" s="31">
        <f>IF($I383="n/a",0,IF(BO$4&lt;=$C423,0,IF(SUM($C423,$I383)&gt;BO$4,$AI394/$I383,$AI394-SUM($I423:BN423))))</f>
        <v>0</v>
      </c>
      <c r="BP423" s="31">
        <f>IF($I383="n/a",0,IF(BP$4&lt;=$C423,0,IF(SUM($C423,$I383)&gt;BP$4,$AI394/$I383,$AI394-SUM($I423:BO423))))</f>
        <v>0</v>
      </c>
      <c r="BQ423" s="31">
        <f>IF($I383="n/a",0,IF(BQ$4&lt;=$C423,0,IF(SUM($C423,$I383)&gt;BQ$4,$AI394/$I383,$AI394-SUM($I423:BP423))))</f>
        <v>0</v>
      </c>
      <c r="BR423" s="31">
        <f>IF($I383="n/a",0,IF(BR$4&lt;=$C423,0,IF(SUM($C423,$I383)&gt;BR$4,$AI394/$I383,$AI394-SUM($I423:BQ423))))</f>
        <v>0</v>
      </c>
      <c r="BS423" s="31">
        <f>IF($I383="n/a",0,IF(BS$4&lt;=$C423,0,IF(SUM($C423,$I383)&gt;BS$4,$AI394/$I383,$AI394-SUM($I423:BR423))))</f>
        <v>0</v>
      </c>
      <c r="BT423" s="31">
        <f>IF($I383="n/a",0,IF(BT$4&lt;=$C423,0,IF(SUM($C423,$I383)&gt;BT$4,$AI394/$I383,$AI394-SUM($I423:BS423))))</f>
        <v>0</v>
      </c>
      <c r="BU423" s="31">
        <f>IF($I383="n/a",0,IF(BU$4&lt;=$C423,0,IF(SUM($C423,$I383)&gt;BU$4,$AI394/$I383,$AI394-SUM($I423:BT423))))</f>
        <v>0</v>
      </c>
      <c r="BV423" s="31">
        <f>IF($I383="n/a",0,IF(BV$4&lt;=$C423,0,IF(SUM($C423,$I383)&gt;BV$4,$AI394/$I383,$AI394-SUM($I423:BU423))))</f>
        <v>0</v>
      </c>
      <c r="BW423" s="31">
        <f>IF($I383="n/a",0,IF(BW$4&lt;=$C423,0,IF(SUM($C423,$I383)&gt;BW$4,$AI394/$I383,$AI394-SUM($I423:BV423))))</f>
        <v>0</v>
      </c>
      <c r="BX423" s="31">
        <f>IF($I383="n/a",0,IF(BX$4&lt;=$C423,0,IF(SUM($C423,$I383)&gt;BX$4,$AI394/$I383,$AI394-SUM($I423:BW423))))</f>
        <v>0</v>
      </c>
      <c r="BY423" s="31">
        <f>IF($I383="n/a",0,IF(BY$4&lt;=$C423,0,IF(SUM($C423,$I383)&gt;BY$4,$AI394/$I383,$AI394-SUM($I423:BX423))))</f>
        <v>0</v>
      </c>
      <c r="BZ423" s="31">
        <f>IF($I383="n/a",0,IF(BZ$4&lt;=$C423,0,IF(SUM($C423,$I383)&gt;BZ$4,$AI394/$I383,$AI394-SUM($I423:BY423))))</f>
        <v>0</v>
      </c>
      <c r="CA423" s="31">
        <f>IF($I383="n/a",0,IF(CA$4&lt;=$C423,0,IF(SUM($C423,$I383)&gt;CA$4,$AI394/$I383,$AI394-SUM($I423:BZ423))))</f>
        <v>0</v>
      </c>
      <c r="CB423" s="31">
        <f>IF($I383="n/a",0,IF(CB$4&lt;=$C423,0,IF(SUM($C423,$I383)&gt;CB$4,$AI394/$I383,$AI394-SUM($I423:CA423))))</f>
        <v>0</v>
      </c>
      <c r="CC423" s="31">
        <f>IF($I383="n/a",0,IF(CC$4&lt;=$C423,0,IF(SUM($C423,$I383)&gt;CC$4,$AI394/$I383,$AI394-SUM($I423:CB423))))</f>
        <v>0</v>
      </c>
      <c r="CD423" s="31">
        <f>IF($I383="n/a",0,IF(CD$4&lt;=$C423,0,IF(SUM($C423,$I383)&gt;CD$4,$AI394/$I383,$AI394-SUM($I423:CC423))))</f>
        <v>0</v>
      </c>
      <c r="CE423" s="31">
        <f>IF($I383="n/a",0,IF(CE$4&lt;=$C423,0,IF(SUM($C423,$I383)&gt;CE$4,$AI394/$I383,$AI394-SUM($I423:CD423))))</f>
        <v>0</v>
      </c>
      <c r="CF423" s="31">
        <f>IF($I383="n/a",0,IF(CF$4&lt;=$C423,0,IF(SUM($C423,$I383)&gt;CF$4,$AI394/$I383,$AI394-SUM($I423:CE423))))</f>
        <v>0</v>
      </c>
    </row>
    <row r="424" spans="1:84" ht="12.75" customHeight="1">
      <c r="C424" s="202">
        <v>2042</v>
      </c>
      <c r="D424" s="21" t="s">
        <v>199</v>
      </c>
      <c r="E424" s="21" t="s">
        <v>197</v>
      </c>
      <c r="I424" s="31"/>
      <c r="J424" s="31">
        <f>IF($I383="n/a",0,IF(J$4&lt;=$C424,0,IF(SUM($C424,$I383)&gt;J$4,$AJ394/$I383,$AJ394-SUM($I424:I424))))</f>
        <v>0</v>
      </c>
      <c r="K424" s="31">
        <f>IF($I383="n/a",0,IF(K$4&lt;=$C424,0,IF(SUM($C424,$I383)&gt;K$4,$AJ394/$I383,$AJ394-SUM($I424:J424))))</f>
        <v>0</v>
      </c>
      <c r="L424" s="31">
        <f>IF($I383="n/a",0,IF(L$4&lt;=$C424,0,IF(SUM($C424,$I383)&gt;L$4,$AJ394/$I383,$AJ394-SUM($I424:K424))))</f>
        <v>0</v>
      </c>
      <c r="M424" s="31">
        <f>IF($I383="n/a",0,IF(M$4&lt;=$C424,0,IF(SUM($C424,$I383)&gt;M$4,$AJ394/$I383,$AJ394-SUM($I424:L424))))</f>
        <v>0</v>
      </c>
      <c r="N424" s="31">
        <f>IF($I383="n/a",0,IF(N$4&lt;=$C424,0,IF(SUM($C424,$I383)&gt;N$4,$AJ394/$I383,$AJ394-SUM($I424:M424))))</f>
        <v>0</v>
      </c>
      <c r="O424" s="31">
        <f>IF($I383="n/a",0,IF(O$4&lt;=$C424,0,IF(SUM($C424,$I383)&gt;O$4,$AJ394/$I383,$AJ394-SUM($I424:N424))))</f>
        <v>0</v>
      </c>
      <c r="P424" s="31">
        <f>IF($I383="n/a",0,IF(P$4&lt;=$C424,0,IF(SUM($C424,$I383)&gt;P$4,$AJ394/$I383,$AJ394-SUM($I424:O424))))</f>
        <v>0</v>
      </c>
      <c r="Q424" s="31">
        <f>IF($I383="n/a",0,IF(Q$4&lt;=$C424,0,IF(SUM($C424,$I383)&gt;Q$4,$AJ394/$I383,$AJ394-SUM($I424:P424))))</f>
        <v>0</v>
      </c>
      <c r="R424" s="31">
        <f>IF($I383="n/a",0,IF(R$4&lt;=$C424,0,IF(SUM($C424,$I383)&gt;R$4,$AJ394/$I383,$AJ394-SUM($I424:Q424))))</f>
        <v>0</v>
      </c>
      <c r="S424" s="31">
        <f>IF($I383="n/a",0,IF(S$4&lt;=$C424,0,IF(SUM($C424,$I383)&gt;S$4,$AJ394/$I383,$AJ394-SUM($I424:R424))))</f>
        <v>0</v>
      </c>
      <c r="T424" s="31">
        <f>IF($I383="n/a",0,IF(T$4&lt;=$C424,0,IF(SUM($C424,$I383)&gt;T$4,$AJ394/$I383,$AJ394-SUM($I424:S424))))</f>
        <v>0</v>
      </c>
      <c r="U424" s="31">
        <f>IF($I383="n/a",0,IF(U$4&lt;=$C424,0,IF(SUM($C424,$I383)&gt;U$4,$AJ394/$I383,$AJ394-SUM($I424:T424))))</f>
        <v>0</v>
      </c>
      <c r="V424" s="31">
        <f>IF($I383="n/a",0,IF(V$4&lt;=$C424,0,IF(SUM($C424,$I383)&gt;V$4,$AJ394/$I383,$AJ394-SUM($I424:U424))))</f>
        <v>0</v>
      </c>
      <c r="W424" s="31">
        <f>IF($I383="n/a",0,IF(W$4&lt;=$C424,0,IF(SUM($C424,$I383)&gt;W$4,$AJ394/$I383,$AJ394-SUM($I424:V424))))</f>
        <v>0</v>
      </c>
      <c r="X424" s="31">
        <f>IF($I383="n/a",0,IF(X$4&lt;=$C424,0,IF(SUM($C424,$I383)&gt;X$4,$AJ394/$I383,$AJ394-SUM($I424:W424))))</f>
        <v>0</v>
      </c>
      <c r="Y424" s="31">
        <f>IF($I383="n/a",0,IF(Y$4&lt;=$C424,0,IF(SUM($C424,$I383)&gt;Y$4,$AJ394/$I383,$AJ394-SUM($I424:X424))))</f>
        <v>0</v>
      </c>
      <c r="Z424" s="31">
        <f>IF($I383="n/a",0,IF(Z$4&lt;=$C424,0,IF(SUM($C424,$I383)&gt;Z$4,$AJ394/$I383,$AJ394-SUM($I424:Y424))))</f>
        <v>0</v>
      </c>
      <c r="AA424" s="31">
        <f>IF($I383="n/a",0,IF(AA$4&lt;=$C424,0,IF(SUM($C424,$I383)&gt;AA$4,$AJ394/$I383,$AJ394-SUM($I424:Z424))))</f>
        <v>0</v>
      </c>
      <c r="AB424" s="31">
        <f>IF($I383="n/a",0,IF(AB$4&lt;=$C424,0,IF(SUM($C424,$I383)&gt;AB$4,$AJ394/$I383,$AJ394-SUM($I424:AA424))))</f>
        <v>0</v>
      </c>
      <c r="AC424" s="31">
        <f>IF($I383="n/a",0,IF(AC$4&lt;=$C424,0,IF(SUM($C424,$I383)&gt;AC$4,$AJ394/$I383,$AJ394-SUM($I424:AB424))))</f>
        <v>0</v>
      </c>
      <c r="AD424" s="31">
        <f>IF($I383="n/a",0,IF(AD$4&lt;=$C424,0,IF(SUM($C424,$I383)&gt;AD$4,$AJ394/$I383,$AJ394-SUM($I424:AC424))))</f>
        <v>0</v>
      </c>
      <c r="AE424" s="31">
        <f>IF($I383="n/a",0,IF(AE$4&lt;=$C424,0,IF(SUM($C424,$I383)&gt;AE$4,$AJ394/$I383,$AJ394-SUM($I424:AD424))))</f>
        <v>0</v>
      </c>
      <c r="AF424" s="31">
        <f>IF($I383="n/a",0,IF(AF$4&lt;=$C424,0,IF(SUM($C424,$I383)&gt;AF$4,$AJ394/$I383,$AJ394-SUM($I424:AE424))))</f>
        <v>0</v>
      </c>
      <c r="AG424" s="31">
        <f>IF($I383="n/a",0,IF(AG$4&lt;=$C424,0,IF(SUM($C424,$I383)&gt;AG$4,$AJ394/$I383,$AJ394-SUM($I424:AF424))))</f>
        <v>0</v>
      </c>
      <c r="AH424" s="31">
        <f>IF($I383="n/a",0,IF(AH$4&lt;=$C424,0,IF(SUM($C424,$I383)&gt;AH$4,$AJ394/$I383,$AJ394-SUM($I424:AG424))))</f>
        <v>0</v>
      </c>
      <c r="AI424" s="31">
        <f>IF($I383="n/a",0,IF(AI$4&lt;=$C424,0,IF(SUM($C424,$I383)&gt;AI$4,$AJ394/$I383,$AJ394-SUM($I424:AH424))))</f>
        <v>0</v>
      </c>
      <c r="AJ424" s="31">
        <f>IF($I383="n/a",0,IF(AJ$4&lt;=$C424,0,IF(SUM($C424,$I383)&gt;AJ$4,$AJ394/$I383,$AJ394-SUM($I424:AI424))))</f>
        <v>0</v>
      </c>
      <c r="AK424" s="31">
        <f>IF($I383="n/a",0,IF(AK$4&lt;=$C424,0,IF(SUM($C424,$I383)&gt;AK$4,$AJ394/$I383,$AJ394-SUM($I424:AJ424))))</f>
        <v>0</v>
      </c>
      <c r="AL424" s="31">
        <f>IF($I383="n/a",0,IF(AL$4&lt;=$C424,0,IF(SUM($C424,$I383)&gt;AL$4,$AJ394/$I383,$AJ394-SUM($I424:AK424))))</f>
        <v>0</v>
      </c>
      <c r="AM424" s="31">
        <f>IF($I383="n/a",0,IF(AM$4&lt;=$C424,0,IF(SUM($C424,$I383)&gt;AM$4,$AJ394/$I383,$AJ394-SUM($I424:AL424))))</f>
        <v>0</v>
      </c>
      <c r="AN424" s="31">
        <f>IF($I383="n/a",0,IF(AN$4&lt;=$C424,0,IF(SUM($C424,$I383)&gt;AN$4,$AJ394/$I383,$AJ394-SUM($I424:AM424))))</f>
        <v>0</v>
      </c>
      <c r="AO424" s="31">
        <f>IF($I383="n/a",0,IF(AO$4&lt;=$C424,0,IF(SUM($C424,$I383)&gt;AO$4,$AJ394/$I383,$AJ394-SUM($I424:AN424))))</f>
        <v>0</v>
      </c>
      <c r="AP424" s="31">
        <f>IF($I383="n/a",0,IF(AP$4&lt;=$C424,0,IF(SUM($C424,$I383)&gt;AP$4,$AJ394/$I383,$AJ394-SUM($I424:AO424))))</f>
        <v>0</v>
      </c>
      <c r="AQ424" s="31">
        <f>IF($I383="n/a",0,IF(AQ$4&lt;=$C424,0,IF(SUM($C424,$I383)&gt;AQ$4,$AJ394/$I383,$AJ394-SUM($I424:AP424))))</f>
        <v>0</v>
      </c>
      <c r="AR424" s="31">
        <f>IF($I383="n/a",0,IF(AR$4&lt;=$C424,0,IF(SUM($C424,$I383)&gt;AR$4,$AJ394/$I383,$AJ394-SUM($I424:AQ424))))</f>
        <v>0</v>
      </c>
      <c r="AS424" s="31">
        <f>IF($I383="n/a",0,IF(AS$4&lt;=$C424,0,IF(SUM($C424,$I383)&gt;AS$4,$AJ394/$I383,$AJ394-SUM($I424:AR424))))</f>
        <v>0</v>
      </c>
      <c r="AT424" s="31">
        <f>IF($I383="n/a",0,IF(AT$4&lt;=$C424,0,IF(SUM($C424,$I383)&gt;AT$4,$AJ394/$I383,$AJ394-SUM($I424:AS424))))</f>
        <v>0</v>
      </c>
      <c r="AU424" s="31">
        <f>IF($I383="n/a",0,IF(AU$4&lt;=$C424,0,IF(SUM($C424,$I383)&gt;AU$4,$AJ394/$I383,$AJ394-SUM($I424:AT424))))</f>
        <v>0</v>
      </c>
      <c r="AV424" s="31">
        <f>IF($I383="n/a",0,IF(AV$4&lt;=$C424,0,IF(SUM($C424,$I383)&gt;AV$4,$AJ394/$I383,$AJ394-SUM($I424:AU424))))</f>
        <v>0</v>
      </c>
      <c r="AW424" s="31">
        <f>IF($I383="n/a",0,IF(AW$4&lt;=$C424,0,IF(SUM($C424,$I383)&gt;AW$4,$AJ394/$I383,$AJ394-SUM($I424:AV424))))</f>
        <v>0</v>
      </c>
      <c r="AX424" s="31">
        <f>IF($I383="n/a",0,IF(AX$4&lt;=$C424,0,IF(SUM($C424,$I383)&gt;AX$4,$AJ394/$I383,$AJ394-SUM($I424:AW424))))</f>
        <v>0</v>
      </c>
      <c r="AY424" s="31">
        <f>IF($I383="n/a",0,IF(AY$4&lt;=$C424,0,IF(SUM($C424,$I383)&gt;AY$4,$AJ394/$I383,$AJ394-SUM($I424:AX424))))</f>
        <v>0</v>
      </c>
      <c r="AZ424" s="31">
        <f>IF($I383="n/a",0,IF(AZ$4&lt;=$C424,0,IF(SUM($C424,$I383)&gt;AZ$4,$AJ394/$I383,$AJ394-SUM($I424:AY424))))</f>
        <v>0</v>
      </c>
      <c r="BA424" s="31">
        <f>IF($I383="n/a",0,IF(BA$4&lt;=$C424,0,IF(SUM($C424,$I383)&gt;BA$4,$AJ394/$I383,$AJ394-SUM($I424:AZ424))))</f>
        <v>0</v>
      </c>
      <c r="BB424" s="31">
        <f>IF($I383="n/a",0,IF(BB$4&lt;=$C424,0,IF(SUM($C424,$I383)&gt;BB$4,$AJ394/$I383,$AJ394-SUM($I424:BA424))))</f>
        <v>0</v>
      </c>
      <c r="BC424" s="31">
        <f>IF($I383="n/a",0,IF(BC$4&lt;=$C424,0,IF(SUM($C424,$I383)&gt;BC$4,$AJ394/$I383,$AJ394-SUM($I424:BB424))))</f>
        <v>0</v>
      </c>
      <c r="BD424" s="31">
        <f>IF($I383="n/a",0,IF(BD$4&lt;=$C424,0,IF(SUM($C424,$I383)&gt;BD$4,$AJ394/$I383,$AJ394-SUM($I424:BC424))))</f>
        <v>0</v>
      </c>
      <c r="BE424" s="31">
        <f>IF($I383="n/a",0,IF(BE$4&lt;=$C424,0,IF(SUM($C424,$I383)&gt;BE$4,$AJ394/$I383,$AJ394-SUM($I424:BD424))))</f>
        <v>0</v>
      </c>
      <c r="BF424" s="31">
        <f>IF($I383="n/a",0,IF(BF$4&lt;=$C424,0,IF(SUM($C424,$I383)&gt;BF$4,$AJ394/$I383,$AJ394-SUM($I424:BE424))))</f>
        <v>0</v>
      </c>
      <c r="BG424" s="31">
        <f>IF($I383="n/a",0,IF(BG$4&lt;=$C424,0,IF(SUM($C424,$I383)&gt;BG$4,$AJ394/$I383,$AJ394-SUM($I424:BF424))))</f>
        <v>0</v>
      </c>
      <c r="BH424" s="31">
        <f>IF($I383="n/a",0,IF(BH$4&lt;=$C424,0,IF(SUM($C424,$I383)&gt;BH$4,$AJ394/$I383,$AJ394-SUM($I424:BG424))))</f>
        <v>0</v>
      </c>
      <c r="BI424" s="31">
        <f>IF($I383="n/a",0,IF(BI$4&lt;=$C424,0,IF(SUM($C424,$I383)&gt;BI$4,$AJ394/$I383,$AJ394-SUM($I424:BH424))))</f>
        <v>0</v>
      </c>
      <c r="BJ424" s="31">
        <f>IF($I383="n/a",0,IF(BJ$4&lt;=$C424,0,IF(SUM($C424,$I383)&gt;BJ$4,$AJ394/$I383,$AJ394-SUM($I424:BI424))))</f>
        <v>0</v>
      </c>
      <c r="BK424" s="31">
        <f>IF($I383="n/a",0,IF(BK$4&lt;=$C424,0,IF(SUM($C424,$I383)&gt;BK$4,$AJ394/$I383,$AJ394-SUM($I424:BJ424))))</f>
        <v>0</v>
      </c>
      <c r="BL424" s="31">
        <f>IF($I383="n/a",0,IF(BL$4&lt;=$C424,0,IF(SUM($C424,$I383)&gt;BL$4,$AJ394/$I383,$AJ394-SUM($I424:BK424))))</f>
        <v>0</v>
      </c>
      <c r="BM424" s="31">
        <f>IF($I383="n/a",0,IF(BM$4&lt;=$C424,0,IF(SUM($C424,$I383)&gt;BM$4,$AJ394/$I383,$AJ394-SUM($I424:BL424))))</f>
        <v>0</v>
      </c>
      <c r="BN424" s="31">
        <f>IF($I383="n/a",0,IF(BN$4&lt;=$C424,0,IF(SUM($C424,$I383)&gt;BN$4,$AJ394/$I383,$AJ394-SUM($I424:BM424))))</f>
        <v>0</v>
      </c>
      <c r="BO424" s="31">
        <f>IF($I383="n/a",0,IF(BO$4&lt;=$C424,0,IF(SUM($C424,$I383)&gt;BO$4,$AJ394/$I383,$AJ394-SUM($I424:BN424))))</f>
        <v>0</v>
      </c>
      <c r="BP424" s="31">
        <f>IF($I383="n/a",0,IF(BP$4&lt;=$C424,0,IF(SUM($C424,$I383)&gt;BP$4,$AJ394/$I383,$AJ394-SUM($I424:BO424))))</f>
        <v>0</v>
      </c>
      <c r="BQ424" s="31">
        <f>IF($I383="n/a",0,IF(BQ$4&lt;=$C424,0,IF(SUM($C424,$I383)&gt;BQ$4,$AJ394/$I383,$AJ394-SUM($I424:BP424))))</f>
        <v>0</v>
      </c>
      <c r="BR424" s="31">
        <f>IF($I383="n/a",0,IF(BR$4&lt;=$C424,0,IF(SUM($C424,$I383)&gt;BR$4,$AJ394/$I383,$AJ394-SUM($I424:BQ424))))</f>
        <v>0</v>
      </c>
      <c r="BS424" s="31">
        <f>IF($I383="n/a",0,IF(BS$4&lt;=$C424,0,IF(SUM($C424,$I383)&gt;BS$4,$AJ394/$I383,$AJ394-SUM($I424:BR424))))</f>
        <v>0</v>
      </c>
      <c r="BT424" s="31">
        <f>IF($I383="n/a",0,IF(BT$4&lt;=$C424,0,IF(SUM($C424,$I383)&gt;BT$4,$AJ394/$I383,$AJ394-SUM($I424:BS424))))</f>
        <v>0</v>
      </c>
      <c r="BU424" s="31">
        <f>IF($I383="n/a",0,IF(BU$4&lt;=$C424,0,IF(SUM($C424,$I383)&gt;BU$4,$AJ394/$I383,$AJ394-SUM($I424:BT424))))</f>
        <v>0</v>
      </c>
      <c r="BV424" s="31">
        <f>IF($I383="n/a",0,IF(BV$4&lt;=$C424,0,IF(SUM($C424,$I383)&gt;BV$4,$AJ394/$I383,$AJ394-SUM($I424:BU424))))</f>
        <v>0</v>
      </c>
      <c r="BW424" s="31">
        <f>IF($I383="n/a",0,IF(BW$4&lt;=$C424,0,IF(SUM($C424,$I383)&gt;BW$4,$AJ394/$I383,$AJ394-SUM($I424:BV424))))</f>
        <v>0</v>
      </c>
      <c r="BX424" s="31">
        <f>IF($I383="n/a",0,IF(BX$4&lt;=$C424,0,IF(SUM($C424,$I383)&gt;BX$4,$AJ394/$I383,$AJ394-SUM($I424:BW424))))</f>
        <v>0</v>
      </c>
      <c r="BY424" s="31">
        <f>IF($I383="n/a",0,IF(BY$4&lt;=$C424,0,IF(SUM($C424,$I383)&gt;BY$4,$AJ394/$I383,$AJ394-SUM($I424:BX424))))</f>
        <v>0</v>
      </c>
      <c r="BZ424" s="31">
        <f>IF($I383="n/a",0,IF(BZ$4&lt;=$C424,0,IF(SUM($C424,$I383)&gt;BZ$4,$AJ394/$I383,$AJ394-SUM($I424:BY424))))</f>
        <v>0</v>
      </c>
      <c r="CA424" s="31">
        <f>IF($I383="n/a",0,IF(CA$4&lt;=$C424,0,IF(SUM($C424,$I383)&gt;CA$4,$AJ394/$I383,$AJ394-SUM($I424:BZ424))))</f>
        <v>0</v>
      </c>
      <c r="CB424" s="31">
        <f>IF($I383="n/a",0,IF(CB$4&lt;=$C424,0,IF(SUM($C424,$I383)&gt;CB$4,$AJ394/$I383,$AJ394-SUM($I424:CA424))))</f>
        <v>0</v>
      </c>
      <c r="CC424" s="31">
        <f>IF($I383="n/a",0,IF(CC$4&lt;=$C424,0,IF(SUM($C424,$I383)&gt;CC$4,$AJ394/$I383,$AJ394-SUM($I424:CB424))))</f>
        <v>0</v>
      </c>
      <c r="CD424" s="31">
        <f>IF($I383="n/a",0,IF(CD$4&lt;=$C424,0,IF(SUM($C424,$I383)&gt;CD$4,$AJ394/$I383,$AJ394-SUM($I424:CC424))))</f>
        <v>0</v>
      </c>
      <c r="CE424" s="31">
        <f>IF($I383="n/a",0,IF(CE$4&lt;=$C424,0,IF(SUM($C424,$I383)&gt;CE$4,$AJ394/$I383,$AJ394-SUM($I424:CD424))))</f>
        <v>0</v>
      </c>
      <c r="CF424" s="31">
        <f>IF($I383="n/a",0,IF(CF$4&lt;=$C424,0,IF(SUM($C424,$I383)&gt;CF$4,$AJ394/$I383,$AJ394-SUM($I424:CE424))))</f>
        <v>0</v>
      </c>
    </row>
    <row r="425" spans="1:84" ht="12.75" customHeight="1">
      <c r="C425" s="202">
        <v>2043</v>
      </c>
      <c r="D425" s="21" t="s">
        <v>200</v>
      </c>
      <c r="E425" s="21" t="s">
        <v>197</v>
      </c>
      <c r="I425" s="31"/>
      <c r="J425" s="31">
        <f>IF($I383="n/a",0,IF(J$4&lt;=$C425,0,IF(SUM($C425,$I383)&gt;J$4,$AK394/$I383,$AK394-SUM($I425:I425))))</f>
        <v>0</v>
      </c>
      <c r="K425" s="31">
        <f>IF($I383="n/a",0,IF(K$4&lt;=$C425,0,IF(SUM($C425,$I383)&gt;K$4,$AK394/$I383,$AK394-SUM($I425:J425))))</f>
        <v>0</v>
      </c>
      <c r="L425" s="31">
        <f>IF($I383="n/a",0,IF(L$4&lt;=$C425,0,IF(SUM($C425,$I383)&gt;L$4,$AK394/$I383,$AK394-SUM($I425:K425))))</f>
        <v>0</v>
      </c>
      <c r="M425" s="31">
        <f>IF($I383="n/a",0,IF(M$4&lt;=$C425,0,IF(SUM($C425,$I383)&gt;M$4,$AK394/$I383,$AK394-SUM($I425:L425))))</f>
        <v>0</v>
      </c>
      <c r="N425" s="31">
        <f>IF($I383="n/a",0,IF(N$4&lt;=$C425,0,IF(SUM($C425,$I383)&gt;N$4,$AK394/$I383,$AK394-SUM($I425:M425))))</f>
        <v>0</v>
      </c>
      <c r="O425" s="31">
        <f>IF($I383="n/a",0,IF(O$4&lt;=$C425,0,IF(SUM($C425,$I383)&gt;O$4,$AK394/$I383,$AK394-SUM($I425:N425))))</f>
        <v>0</v>
      </c>
      <c r="P425" s="31">
        <f>IF($I383="n/a",0,IF(P$4&lt;=$C425,0,IF(SUM($C425,$I383)&gt;P$4,$AK394/$I383,$AK394-SUM($I425:O425))))</f>
        <v>0</v>
      </c>
      <c r="Q425" s="31">
        <f>IF($I383="n/a",0,IF(Q$4&lt;=$C425,0,IF(SUM($C425,$I383)&gt;Q$4,$AK394/$I383,$AK394-SUM($I425:P425))))</f>
        <v>0</v>
      </c>
      <c r="R425" s="31">
        <f>IF($I383="n/a",0,IF(R$4&lt;=$C425,0,IF(SUM($C425,$I383)&gt;R$4,$AK394/$I383,$AK394-SUM($I425:Q425))))</f>
        <v>0</v>
      </c>
      <c r="S425" s="31">
        <f>IF($I383="n/a",0,IF(S$4&lt;=$C425,0,IF(SUM($C425,$I383)&gt;S$4,$AK394/$I383,$AK394-SUM($I425:R425))))</f>
        <v>0</v>
      </c>
      <c r="T425" s="31">
        <f>IF($I383="n/a",0,IF(T$4&lt;=$C425,0,IF(SUM($C425,$I383)&gt;T$4,$AK394/$I383,$AK394-SUM($I425:S425))))</f>
        <v>0</v>
      </c>
      <c r="U425" s="31">
        <f>IF($I383="n/a",0,IF(U$4&lt;=$C425,0,IF(SUM($C425,$I383)&gt;U$4,$AK394/$I383,$AK394-SUM($I425:T425))))</f>
        <v>0</v>
      </c>
      <c r="V425" s="31">
        <f>IF($I383="n/a",0,IF(V$4&lt;=$C425,0,IF(SUM($C425,$I383)&gt;V$4,$AK394/$I383,$AK394-SUM($I425:U425))))</f>
        <v>0</v>
      </c>
      <c r="W425" s="31">
        <f>IF($I383="n/a",0,IF(W$4&lt;=$C425,0,IF(SUM($C425,$I383)&gt;W$4,$AK394/$I383,$AK394-SUM($I425:V425))))</f>
        <v>0</v>
      </c>
      <c r="X425" s="31">
        <f>IF($I383="n/a",0,IF(X$4&lt;=$C425,0,IF(SUM($C425,$I383)&gt;X$4,$AK394/$I383,$AK394-SUM($I425:W425))))</f>
        <v>0</v>
      </c>
      <c r="Y425" s="31">
        <f>IF($I383="n/a",0,IF(Y$4&lt;=$C425,0,IF(SUM($C425,$I383)&gt;Y$4,$AK394/$I383,$AK394-SUM($I425:X425))))</f>
        <v>0</v>
      </c>
      <c r="Z425" s="31">
        <f>IF($I383="n/a",0,IF(Z$4&lt;=$C425,0,IF(SUM($C425,$I383)&gt;Z$4,$AK394/$I383,$AK394-SUM($I425:Y425))))</f>
        <v>0</v>
      </c>
      <c r="AA425" s="31">
        <f>IF($I383="n/a",0,IF(AA$4&lt;=$C425,0,IF(SUM($C425,$I383)&gt;AA$4,$AK394/$I383,$AK394-SUM($I425:Z425))))</f>
        <v>0</v>
      </c>
      <c r="AB425" s="31">
        <f>IF($I383="n/a",0,IF(AB$4&lt;=$C425,0,IF(SUM($C425,$I383)&gt;AB$4,$AK394/$I383,$AK394-SUM($I425:AA425))))</f>
        <v>0</v>
      </c>
      <c r="AC425" s="31">
        <f>IF($I383="n/a",0,IF(AC$4&lt;=$C425,0,IF(SUM($C425,$I383)&gt;AC$4,$AK394/$I383,$AK394-SUM($I425:AB425))))</f>
        <v>0</v>
      </c>
      <c r="AD425" s="31">
        <f>IF($I383="n/a",0,IF(AD$4&lt;=$C425,0,IF(SUM($C425,$I383)&gt;AD$4,$AK394/$I383,$AK394-SUM($I425:AC425))))</f>
        <v>0</v>
      </c>
      <c r="AE425" s="31">
        <f>IF($I383="n/a",0,IF(AE$4&lt;=$C425,0,IF(SUM($C425,$I383)&gt;AE$4,$AK394/$I383,$AK394-SUM($I425:AD425))))</f>
        <v>0</v>
      </c>
      <c r="AF425" s="31">
        <f>IF($I383="n/a",0,IF(AF$4&lt;=$C425,0,IF(SUM($C425,$I383)&gt;AF$4,$AK394/$I383,$AK394-SUM($I425:AE425))))</f>
        <v>0</v>
      </c>
      <c r="AG425" s="31">
        <f>IF($I383="n/a",0,IF(AG$4&lt;=$C425,0,IF(SUM($C425,$I383)&gt;AG$4,$AK394/$I383,$AK394-SUM($I425:AF425))))</f>
        <v>0</v>
      </c>
      <c r="AH425" s="31">
        <f>IF($I383="n/a",0,IF(AH$4&lt;=$C425,0,IF(SUM($C425,$I383)&gt;AH$4,$AK394/$I383,$AK394-SUM($I425:AG425))))</f>
        <v>0</v>
      </c>
      <c r="AI425" s="31">
        <f>IF($I383="n/a",0,IF(AI$4&lt;=$C425,0,IF(SUM($C425,$I383)&gt;AI$4,$AK394/$I383,$AK394-SUM($I425:AH425))))</f>
        <v>0</v>
      </c>
      <c r="AJ425" s="31">
        <f>IF($I383="n/a",0,IF(AJ$4&lt;=$C425,0,IF(SUM($C425,$I383)&gt;AJ$4,$AK394/$I383,$AK394-SUM($I425:AI425))))</f>
        <v>0</v>
      </c>
      <c r="AK425" s="31">
        <f>IF($I383="n/a",0,IF(AK$4&lt;=$C425,0,IF(SUM($C425,$I383)&gt;AK$4,$AK394/$I383,$AK394-SUM($I425:AJ425))))</f>
        <v>0</v>
      </c>
      <c r="AL425" s="31">
        <f>IF($I383="n/a",0,IF(AL$4&lt;=$C425,0,IF(SUM($C425,$I383)&gt;AL$4,$AK394/$I383,$AK394-SUM($I425:AK425))))</f>
        <v>0</v>
      </c>
      <c r="AM425" s="31">
        <f>IF($I383="n/a",0,IF(AM$4&lt;=$C425,0,IF(SUM($C425,$I383)&gt;AM$4,$AK394/$I383,$AK394-SUM($I425:AL425))))</f>
        <v>0</v>
      </c>
      <c r="AN425" s="31">
        <f>IF($I383="n/a",0,IF(AN$4&lt;=$C425,0,IF(SUM($C425,$I383)&gt;AN$4,$AK394/$I383,$AK394-SUM($I425:AM425))))</f>
        <v>0</v>
      </c>
      <c r="AO425" s="31">
        <f>IF($I383="n/a",0,IF(AO$4&lt;=$C425,0,IF(SUM($C425,$I383)&gt;AO$4,$AK394/$I383,$AK394-SUM($I425:AN425))))</f>
        <v>0</v>
      </c>
      <c r="AP425" s="31">
        <f>IF($I383="n/a",0,IF(AP$4&lt;=$C425,0,IF(SUM($C425,$I383)&gt;AP$4,$AK394/$I383,$AK394-SUM($I425:AO425))))</f>
        <v>0</v>
      </c>
      <c r="AQ425" s="31">
        <f>IF($I383="n/a",0,IF(AQ$4&lt;=$C425,0,IF(SUM($C425,$I383)&gt;AQ$4,$AK394/$I383,$AK394-SUM($I425:AP425))))</f>
        <v>0</v>
      </c>
      <c r="AR425" s="31">
        <f>IF($I383="n/a",0,IF(AR$4&lt;=$C425,0,IF(SUM($C425,$I383)&gt;AR$4,$AK394/$I383,$AK394-SUM($I425:AQ425))))</f>
        <v>0</v>
      </c>
      <c r="AS425" s="31">
        <f>IF($I383="n/a",0,IF(AS$4&lt;=$C425,0,IF(SUM($C425,$I383)&gt;AS$4,$AK394/$I383,$AK394-SUM($I425:AR425))))</f>
        <v>0</v>
      </c>
      <c r="AT425" s="31">
        <f>IF($I383="n/a",0,IF(AT$4&lt;=$C425,0,IF(SUM($C425,$I383)&gt;AT$4,$AK394/$I383,$AK394-SUM($I425:AS425))))</f>
        <v>0</v>
      </c>
      <c r="AU425" s="31">
        <f>IF($I383="n/a",0,IF(AU$4&lt;=$C425,0,IF(SUM($C425,$I383)&gt;AU$4,$AK394/$I383,$AK394-SUM($I425:AT425))))</f>
        <v>0</v>
      </c>
      <c r="AV425" s="31">
        <f>IF($I383="n/a",0,IF(AV$4&lt;=$C425,0,IF(SUM($C425,$I383)&gt;AV$4,$AK394/$I383,$AK394-SUM($I425:AU425))))</f>
        <v>0</v>
      </c>
      <c r="AW425" s="31">
        <f>IF($I383="n/a",0,IF(AW$4&lt;=$C425,0,IF(SUM($C425,$I383)&gt;AW$4,$AK394/$I383,$AK394-SUM($I425:AV425))))</f>
        <v>0</v>
      </c>
      <c r="AX425" s="31">
        <f>IF($I383="n/a",0,IF(AX$4&lt;=$C425,0,IF(SUM($C425,$I383)&gt;AX$4,$AK394/$I383,$AK394-SUM($I425:AW425))))</f>
        <v>0</v>
      </c>
      <c r="AY425" s="31">
        <f>IF($I383="n/a",0,IF(AY$4&lt;=$C425,0,IF(SUM($C425,$I383)&gt;AY$4,$AK394/$I383,$AK394-SUM($I425:AX425))))</f>
        <v>0</v>
      </c>
      <c r="AZ425" s="31">
        <f>IF($I383="n/a",0,IF(AZ$4&lt;=$C425,0,IF(SUM($C425,$I383)&gt;AZ$4,$AK394/$I383,$AK394-SUM($I425:AY425))))</f>
        <v>0</v>
      </c>
      <c r="BA425" s="31">
        <f>IF($I383="n/a",0,IF(BA$4&lt;=$C425,0,IF(SUM($C425,$I383)&gt;BA$4,$AK394/$I383,$AK394-SUM($I425:AZ425))))</f>
        <v>0</v>
      </c>
      <c r="BB425" s="31">
        <f>IF($I383="n/a",0,IF(BB$4&lt;=$C425,0,IF(SUM($C425,$I383)&gt;BB$4,$AK394/$I383,$AK394-SUM($I425:BA425))))</f>
        <v>0</v>
      </c>
      <c r="BC425" s="31">
        <f>IF($I383="n/a",0,IF(BC$4&lt;=$C425,0,IF(SUM($C425,$I383)&gt;BC$4,$AK394/$I383,$AK394-SUM($I425:BB425))))</f>
        <v>0</v>
      </c>
      <c r="BD425" s="31">
        <f>IF($I383="n/a",0,IF(BD$4&lt;=$C425,0,IF(SUM($C425,$I383)&gt;BD$4,$AK394/$I383,$AK394-SUM($I425:BC425))))</f>
        <v>0</v>
      </c>
      <c r="BE425" s="31">
        <f>IF($I383="n/a",0,IF(BE$4&lt;=$C425,0,IF(SUM($C425,$I383)&gt;BE$4,$AK394/$I383,$AK394-SUM($I425:BD425))))</f>
        <v>0</v>
      </c>
      <c r="BF425" s="31">
        <f>IF($I383="n/a",0,IF(BF$4&lt;=$C425,0,IF(SUM($C425,$I383)&gt;BF$4,$AK394/$I383,$AK394-SUM($I425:BE425))))</f>
        <v>0</v>
      </c>
      <c r="BG425" s="31">
        <f>IF($I383="n/a",0,IF(BG$4&lt;=$C425,0,IF(SUM($C425,$I383)&gt;BG$4,$AK394/$I383,$AK394-SUM($I425:BF425))))</f>
        <v>0</v>
      </c>
      <c r="BH425" s="31">
        <f>IF($I383="n/a",0,IF(BH$4&lt;=$C425,0,IF(SUM($C425,$I383)&gt;BH$4,$AK394/$I383,$AK394-SUM($I425:BG425))))</f>
        <v>0</v>
      </c>
      <c r="BI425" s="31">
        <f>IF($I383="n/a",0,IF(BI$4&lt;=$C425,0,IF(SUM($C425,$I383)&gt;BI$4,$AK394/$I383,$AK394-SUM($I425:BH425))))</f>
        <v>0</v>
      </c>
      <c r="BJ425" s="31">
        <f>IF($I383="n/a",0,IF(BJ$4&lt;=$C425,0,IF(SUM($C425,$I383)&gt;BJ$4,$AK394/$I383,$AK394-SUM($I425:BI425))))</f>
        <v>0</v>
      </c>
      <c r="BK425" s="31">
        <f>IF($I383="n/a",0,IF(BK$4&lt;=$C425,0,IF(SUM($C425,$I383)&gt;BK$4,$AK394/$I383,$AK394-SUM($I425:BJ425))))</f>
        <v>0</v>
      </c>
      <c r="BL425" s="31">
        <f>IF($I383="n/a",0,IF(BL$4&lt;=$C425,0,IF(SUM($C425,$I383)&gt;BL$4,$AK394/$I383,$AK394-SUM($I425:BK425))))</f>
        <v>0</v>
      </c>
      <c r="BM425" s="31">
        <f>IF($I383="n/a",0,IF(BM$4&lt;=$C425,0,IF(SUM($C425,$I383)&gt;BM$4,$AK394/$I383,$AK394-SUM($I425:BL425))))</f>
        <v>0</v>
      </c>
      <c r="BN425" s="31">
        <f>IF($I383="n/a",0,IF(BN$4&lt;=$C425,0,IF(SUM($C425,$I383)&gt;BN$4,$AK394/$I383,$AK394-SUM($I425:BM425))))</f>
        <v>0</v>
      </c>
      <c r="BO425" s="31">
        <f>IF($I383="n/a",0,IF(BO$4&lt;=$C425,0,IF(SUM($C425,$I383)&gt;BO$4,$AK394/$I383,$AK394-SUM($I425:BN425))))</f>
        <v>0</v>
      </c>
      <c r="BP425" s="31">
        <f>IF($I383="n/a",0,IF(BP$4&lt;=$C425,0,IF(SUM($C425,$I383)&gt;BP$4,$AK394/$I383,$AK394-SUM($I425:BO425))))</f>
        <v>0</v>
      </c>
      <c r="BQ425" s="31">
        <f>IF($I383="n/a",0,IF(BQ$4&lt;=$C425,0,IF(SUM($C425,$I383)&gt;BQ$4,$AK394/$I383,$AK394-SUM($I425:BP425))))</f>
        <v>0</v>
      </c>
      <c r="BR425" s="31">
        <f>IF($I383="n/a",0,IF(BR$4&lt;=$C425,0,IF(SUM($C425,$I383)&gt;BR$4,$AK394/$I383,$AK394-SUM($I425:BQ425))))</f>
        <v>0</v>
      </c>
      <c r="BS425" s="31">
        <f>IF($I383="n/a",0,IF(BS$4&lt;=$C425,0,IF(SUM($C425,$I383)&gt;BS$4,$AK394/$I383,$AK394-SUM($I425:BR425))))</f>
        <v>0</v>
      </c>
      <c r="BT425" s="31">
        <f>IF($I383="n/a",0,IF(BT$4&lt;=$C425,0,IF(SUM($C425,$I383)&gt;BT$4,$AK394/$I383,$AK394-SUM($I425:BS425))))</f>
        <v>0</v>
      </c>
      <c r="BU425" s="31">
        <f>IF($I383="n/a",0,IF(BU$4&lt;=$C425,0,IF(SUM($C425,$I383)&gt;BU$4,$AK394/$I383,$AK394-SUM($I425:BT425))))</f>
        <v>0</v>
      </c>
      <c r="BV425" s="31">
        <f>IF($I383="n/a",0,IF(BV$4&lt;=$C425,0,IF(SUM($C425,$I383)&gt;BV$4,$AK394/$I383,$AK394-SUM($I425:BU425))))</f>
        <v>0</v>
      </c>
      <c r="BW425" s="31">
        <f>IF($I383="n/a",0,IF(BW$4&lt;=$C425,0,IF(SUM($C425,$I383)&gt;BW$4,$AK394/$I383,$AK394-SUM($I425:BV425))))</f>
        <v>0</v>
      </c>
      <c r="BX425" s="31">
        <f>IF($I383="n/a",0,IF(BX$4&lt;=$C425,0,IF(SUM($C425,$I383)&gt;BX$4,$AK394/$I383,$AK394-SUM($I425:BW425))))</f>
        <v>0</v>
      </c>
      <c r="BY425" s="31">
        <f>IF($I383="n/a",0,IF(BY$4&lt;=$C425,0,IF(SUM($C425,$I383)&gt;BY$4,$AK394/$I383,$AK394-SUM($I425:BX425))))</f>
        <v>0</v>
      </c>
      <c r="BZ425" s="31">
        <f>IF($I383="n/a",0,IF(BZ$4&lt;=$C425,0,IF(SUM($C425,$I383)&gt;BZ$4,$AK394/$I383,$AK394-SUM($I425:BY425))))</f>
        <v>0</v>
      </c>
      <c r="CA425" s="31">
        <f>IF($I383="n/a",0,IF(CA$4&lt;=$C425,0,IF(SUM($C425,$I383)&gt;CA$4,$AK394/$I383,$AK394-SUM($I425:BZ425))))</f>
        <v>0</v>
      </c>
      <c r="CB425" s="31">
        <f>IF($I383="n/a",0,IF(CB$4&lt;=$C425,0,IF(SUM($C425,$I383)&gt;CB$4,$AK394/$I383,$AK394-SUM($I425:CA425))))</f>
        <v>0</v>
      </c>
      <c r="CC425" s="31">
        <f>IF($I383="n/a",0,IF(CC$4&lt;=$C425,0,IF(SUM($C425,$I383)&gt;CC$4,$AK394/$I383,$AK394-SUM($I425:CB425))))</f>
        <v>0</v>
      </c>
      <c r="CD425" s="31">
        <f>IF($I383="n/a",0,IF(CD$4&lt;=$C425,0,IF(SUM($C425,$I383)&gt;CD$4,$AK394/$I383,$AK394-SUM($I425:CC425))))</f>
        <v>0</v>
      </c>
      <c r="CE425" s="31">
        <f>IF($I383="n/a",0,IF(CE$4&lt;=$C425,0,IF(SUM($C425,$I383)&gt;CE$4,$AK394/$I383,$AK394-SUM($I425:CD425))))</f>
        <v>0</v>
      </c>
      <c r="CF425" s="31">
        <f>IF($I383="n/a",0,IF(CF$4&lt;=$C425,0,IF(SUM($C425,$I383)&gt;CF$4,$AK394/$I383,$AK394-SUM($I425:CE425))))</f>
        <v>0</v>
      </c>
    </row>
    <row r="426" spans="1:84" ht="12.75" customHeight="1">
      <c r="C426" s="202">
        <v>2044</v>
      </c>
      <c r="D426" s="21" t="s">
        <v>201</v>
      </c>
      <c r="E426" s="21" t="s">
        <v>197</v>
      </c>
      <c r="I426" s="31"/>
      <c r="J426" s="31">
        <f>IF($I383="n/a",0,IF(J$4&lt;=$C426,0,IF(SUM($C426,$I383)&gt;J$4,$AL394/$I383,$AL394-SUM($I426:I426))))</f>
        <v>0</v>
      </c>
      <c r="K426" s="31">
        <f>IF($I383="n/a",0,IF(K$4&lt;=$C426,0,IF(SUM($C426,$I383)&gt;K$4,$AL394/$I383,$AL394-SUM($I426:J426))))</f>
        <v>0</v>
      </c>
      <c r="L426" s="31">
        <f>IF($I383="n/a",0,IF(L$4&lt;=$C426,0,IF(SUM($C426,$I383)&gt;L$4,$AL394/$I383,$AL394-SUM($I426:K426))))</f>
        <v>0</v>
      </c>
      <c r="M426" s="31">
        <f>IF($I383="n/a",0,IF(M$4&lt;=$C426,0,IF(SUM($C426,$I383)&gt;M$4,$AL394/$I383,$AL394-SUM($I426:L426))))</f>
        <v>0</v>
      </c>
      <c r="N426" s="31">
        <f>IF($I383="n/a",0,IF(N$4&lt;=$C426,0,IF(SUM($C426,$I383)&gt;N$4,$AL394/$I383,$AL394-SUM($I426:M426))))</f>
        <v>0</v>
      </c>
      <c r="O426" s="31">
        <f>IF($I383="n/a",0,IF(O$4&lt;=$C426,0,IF(SUM($C426,$I383)&gt;O$4,$AL394/$I383,$AL394-SUM($I426:N426))))</f>
        <v>0</v>
      </c>
      <c r="P426" s="31">
        <f>IF($I383="n/a",0,IF(P$4&lt;=$C426,0,IF(SUM($C426,$I383)&gt;P$4,$AL394/$I383,$AL394-SUM($I426:O426))))</f>
        <v>0</v>
      </c>
      <c r="Q426" s="31">
        <f>IF($I383="n/a",0,IF(Q$4&lt;=$C426,0,IF(SUM($C426,$I383)&gt;Q$4,$AL394/$I383,$AL394-SUM($I426:P426))))</f>
        <v>0</v>
      </c>
      <c r="R426" s="31">
        <f>IF($I383="n/a",0,IF(R$4&lt;=$C426,0,IF(SUM($C426,$I383)&gt;R$4,$AL394/$I383,$AL394-SUM($I426:Q426))))</f>
        <v>0</v>
      </c>
      <c r="S426" s="31">
        <f>IF($I383="n/a",0,IF(S$4&lt;=$C426,0,IF(SUM($C426,$I383)&gt;S$4,$AL394/$I383,$AL394-SUM($I426:R426))))</f>
        <v>0</v>
      </c>
      <c r="T426" s="31">
        <f>IF($I383="n/a",0,IF(T$4&lt;=$C426,0,IF(SUM($C426,$I383)&gt;T$4,$AL394/$I383,$AL394-SUM($I426:S426))))</f>
        <v>0</v>
      </c>
      <c r="U426" s="31">
        <f>IF($I383="n/a",0,IF(U$4&lt;=$C426,0,IF(SUM($C426,$I383)&gt;U$4,$AL394/$I383,$AL394-SUM($I426:T426))))</f>
        <v>0</v>
      </c>
      <c r="V426" s="31">
        <f>IF($I383="n/a",0,IF(V$4&lt;=$C426,0,IF(SUM($C426,$I383)&gt;V$4,$AL394/$I383,$AL394-SUM($I426:U426))))</f>
        <v>0</v>
      </c>
      <c r="W426" s="31">
        <f>IF($I383="n/a",0,IF(W$4&lt;=$C426,0,IF(SUM($C426,$I383)&gt;W$4,$AL394/$I383,$AL394-SUM($I426:V426))))</f>
        <v>0</v>
      </c>
      <c r="X426" s="31">
        <f>IF($I383="n/a",0,IF(X$4&lt;=$C426,0,IF(SUM($C426,$I383)&gt;X$4,$AL394/$I383,$AL394-SUM($I426:W426))))</f>
        <v>0</v>
      </c>
      <c r="Y426" s="31">
        <f>IF($I383="n/a",0,IF(Y$4&lt;=$C426,0,IF(SUM($C426,$I383)&gt;Y$4,$AL394/$I383,$AL394-SUM($I426:X426))))</f>
        <v>0</v>
      </c>
      <c r="Z426" s="31">
        <f>IF($I383="n/a",0,IF(Z$4&lt;=$C426,0,IF(SUM($C426,$I383)&gt;Z$4,$AL394/$I383,$AL394-SUM($I426:Y426))))</f>
        <v>0</v>
      </c>
      <c r="AA426" s="31">
        <f>IF($I383="n/a",0,IF(AA$4&lt;=$C426,0,IF(SUM($C426,$I383)&gt;AA$4,$AL394/$I383,$AL394-SUM($I426:Z426))))</f>
        <v>0</v>
      </c>
      <c r="AB426" s="31">
        <f>IF($I383="n/a",0,IF(AB$4&lt;=$C426,0,IF(SUM($C426,$I383)&gt;AB$4,$AL394/$I383,$AL394-SUM($I426:AA426))))</f>
        <v>0</v>
      </c>
      <c r="AC426" s="31">
        <f>IF($I383="n/a",0,IF(AC$4&lt;=$C426,0,IF(SUM($C426,$I383)&gt;AC$4,$AL394/$I383,$AL394-SUM($I426:AB426))))</f>
        <v>0</v>
      </c>
      <c r="AD426" s="31">
        <f>IF($I383="n/a",0,IF(AD$4&lt;=$C426,0,IF(SUM($C426,$I383)&gt;AD$4,$AL394/$I383,$AL394-SUM($I426:AC426))))</f>
        <v>0</v>
      </c>
      <c r="AE426" s="31">
        <f>IF($I383="n/a",0,IF(AE$4&lt;=$C426,0,IF(SUM($C426,$I383)&gt;AE$4,$AL394/$I383,$AL394-SUM($I426:AD426))))</f>
        <v>0</v>
      </c>
      <c r="AF426" s="31">
        <f>IF($I383="n/a",0,IF(AF$4&lt;=$C426,0,IF(SUM($C426,$I383)&gt;AF$4,$AL394/$I383,$AL394-SUM($I426:AE426))))</f>
        <v>0</v>
      </c>
      <c r="AG426" s="31">
        <f>IF($I383="n/a",0,IF(AG$4&lt;=$C426,0,IF(SUM($C426,$I383)&gt;AG$4,$AL394/$I383,$AL394-SUM($I426:AF426))))</f>
        <v>0</v>
      </c>
      <c r="AH426" s="31">
        <f>IF($I383="n/a",0,IF(AH$4&lt;=$C426,0,IF(SUM($C426,$I383)&gt;AH$4,$AL394/$I383,$AL394-SUM($I426:AG426))))</f>
        <v>0</v>
      </c>
      <c r="AI426" s="31">
        <f>IF($I383="n/a",0,IF(AI$4&lt;=$C426,0,IF(SUM($C426,$I383)&gt;AI$4,$AL394/$I383,$AL394-SUM($I426:AH426))))</f>
        <v>0</v>
      </c>
      <c r="AJ426" s="31">
        <f>IF($I383="n/a",0,IF(AJ$4&lt;=$C426,0,IF(SUM($C426,$I383)&gt;AJ$4,$AL394/$I383,$AL394-SUM($I426:AI426))))</f>
        <v>0</v>
      </c>
      <c r="AK426" s="31">
        <f>IF($I383="n/a",0,IF(AK$4&lt;=$C426,0,IF(SUM($C426,$I383)&gt;AK$4,$AL394/$I383,$AL394-SUM($I426:AJ426))))</f>
        <v>0</v>
      </c>
      <c r="AL426" s="31">
        <f>IF($I383="n/a",0,IF(AL$4&lt;=$C426,0,IF(SUM($C426,$I383)&gt;AL$4,$AL394/$I383,$AL394-SUM($I426:AK426))))</f>
        <v>0</v>
      </c>
      <c r="AM426" s="31">
        <f>IF($I383="n/a",0,IF(AM$4&lt;=$C426,0,IF(SUM($C426,$I383)&gt;AM$4,$AL394/$I383,$AL394-SUM($I426:AL426))))</f>
        <v>0</v>
      </c>
      <c r="AN426" s="31">
        <f>IF($I383="n/a",0,IF(AN$4&lt;=$C426,0,IF(SUM($C426,$I383)&gt;AN$4,$AL394/$I383,$AL394-SUM($I426:AM426))))</f>
        <v>0</v>
      </c>
      <c r="AO426" s="31">
        <f>IF($I383="n/a",0,IF(AO$4&lt;=$C426,0,IF(SUM($C426,$I383)&gt;AO$4,$AL394/$I383,$AL394-SUM($I426:AN426))))</f>
        <v>0</v>
      </c>
      <c r="AP426" s="31">
        <f>IF($I383="n/a",0,IF(AP$4&lt;=$C426,0,IF(SUM($C426,$I383)&gt;AP$4,$AL394/$I383,$AL394-SUM($I426:AO426))))</f>
        <v>0</v>
      </c>
      <c r="AQ426" s="31">
        <f>IF($I383="n/a",0,IF(AQ$4&lt;=$C426,0,IF(SUM($C426,$I383)&gt;AQ$4,$AL394/$I383,$AL394-SUM($I426:AP426))))</f>
        <v>0</v>
      </c>
      <c r="AR426" s="31">
        <f>IF($I383="n/a",0,IF(AR$4&lt;=$C426,0,IF(SUM($C426,$I383)&gt;AR$4,$AL394/$I383,$AL394-SUM($I426:AQ426))))</f>
        <v>0</v>
      </c>
      <c r="AS426" s="31">
        <f>IF($I383="n/a",0,IF(AS$4&lt;=$C426,0,IF(SUM($C426,$I383)&gt;AS$4,$AL394/$I383,$AL394-SUM($I426:AR426))))</f>
        <v>0</v>
      </c>
      <c r="AT426" s="31">
        <f>IF($I383="n/a",0,IF(AT$4&lt;=$C426,0,IF(SUM($C426,$I383)&gt;AT$4,$AL394/$I383,$AL394-SUM($I426:AS426))))</f>
        <v>0</v>
      </c>
      <c r="AU426" s="31">
        <f>IF($I383="n/a",0,IF(AU$4&lt;=$C426,0,IF(SUM($C426,$I383)&gt;AU$4,$AL394/$I383,$AL394-SUM($I426:AT426))))</f>
        <v>0</v>
      </c>
      <c r="AV426" s="31">
        <f>IF($I383="n/a",0,IF(AV$4&lt;=$C426,0,IF(SUM($C426,$I383)&gt;AV$4,$AL394/$I383,$AL394-SUM($I426:AU426))))</f>
        <v>0</v>
      </c>
      <c r="AW426" s="31">
        <f>IF($I383="n/a",0,IF(AW$4&lt;=$C426,0,IF(SUM($C426,$I383)&gt;AW$4,$AL394/$I383,$AL394-SUM($I426:AV426))))</f>
        <v>0</v>
      </c>
      <c r="AX426" s="31">
        <f>IF($I383="n/a",0,IF(AX$4&lt;=$C426,0,IF(SUM($C426,$I383)&gt;AX$4,$AL394/$I383,$AL394-SUM($I426:AW426))))</f>
        <v>0</v>
      </c>
      <c r="AY426" s="31">
        <f>IF($I383="n/a",0,IF(AY$4&lt;=$C426,0,IF(SUM($C426,$I383)&gt;AY$4,$AL394/$I383,$AL394-SUM($I426:AX426))))</f>
        <v>0</v>
      </c>
      <c r="AZ426" s="31">
        <f>IF($I383="n/a",0,IF(AZ$4&lt;=$C426,0,IF(SUM($C426,$I383)&gt;AZ$4,$AL394/$I383,$AL394-SUM($I426:AY426))))</f>
        <v>0</v>
      </c>
      <c r="BA426" s="31">
        <f>IF($I383="n/a",0,IF(BA$4&lt;=$C426,0,IF(SUM($C426,$I383)&gt;BA$4,$AL394/$I383,$AL394-SUM($I426:AZ426))))</f>
        <v>0</v>
      </c>
      <c r="BB426" s="31">
        <f>IF($I383="n/a",0,IF(BB$4&lt;=$C426,0,IF(SUM($C426,$I383)&gt;BB$4,$AL394/$I383,$AL394-SUM($I426:BA426))))</f>
        <v>0</v>
      </c>
      <c r="BC426" s="31">
        <f>IF($I383="n/a",0,IF(BC$4&lt;=$C426,0,IF(SUM($C426,$I383)&gt;BC$4,$AL394/$I383,$AL394-SUM($I426:BB426))))</f>
        <v>0</v>
      </c>
      <c r="BD426" s="31">
        <f>IF($I383="n/a",0,IF(BD$4&lt;=$C426,0,IF(SUM($C426,$I383)&gt;BD$4,$AL394/$I383,$AL394-SUM($I426:BC426))))</f>
        <v>0</v>
      </c>
      <c r="BE426" s="31">
        <f>IF($I383="n/a",0,IF(BE$4&lt;=$C426,0,IF(SUM($C426,$I383)&gt;BE$4,$AL394/$I383,$AL394-SUM($I426:BD426))))</f>
        <v>0</v>
      </c>
      <c r="BF426" s="31">
        <f>IF($I383="n/a",0,IF(BF$4&lt;=$C426,0,IF(SUM($C426,$I383)&gt;BF$4,$AL394/$I383,$AL394-SUM($I426:BE426))))</f>
        <v>0</v>
      </c>
      <c r="BG426" s="31">
        <f>IF($I383="n/a",0,IF(BG$4&lt;=$C426,0,IF(SUM($C426,$I383)&gt;BG$4,$AL394/$I383,$AL394-SUM($I426:BF426))))</f>
        <v>0</v>
      </c>
      <c r="BH426" s="31">
        <f>IF($I383="n/a",0,IF(BH$4&lt;=$C426,0,IF(SUM($C426,$I383)&gt;BH$4,$AL394/$I383,$AL394-SUM($I426:BG426))))</f>
        <v>0</v>
      </c>
      <c r="BI426" s="31">
        <f>IF($I383="n/a",0,IF(BI$4&lt;=$C426,0,IF(SUM($C426,$I383)&gt;BI$4,$AL394/$I383,$AL394-SUM($I426:BH426))))</f>
        <v>0</v>
      </c>
      <c r="BJ426" s="31">
        <f>IF($I383="n/a",0,IF(BJ$4&lt;=$C426,0,IF(SUM($C426,$I383)&gt;BJ$4,$AL394/$I383,$AL394-SUM($I426:BI426))))</f>
        <v>0</v>
      </c>
      <c r="BK426" s="31">
        <f>IF($I383="n/a",0,IF(BK$4&lt;=$C426,0,IF(SUM($C426,$I383)&gt;BK$4,$AL394/$I383,$AL394-SUM($I426:BJ426))))</f>
        <v>0</v>
      </c>
      <c r="BL426" s="31">
        <f>IF($I383="n/a",0,IF(BL$4&lt;=$C426,0,IF(SUM($C426,$I383)&gt;BL$4,$AL394/$I383,$AL394-SUM($I426:BK426))))</f>
        <v>0</v>
      </c>
      <c r="BM426" s="31">
        <f>IF($I383="n/a",0,IF(BM$4&lt;=$C426,0,IF(SUM($C426,$I383)&gt;BM$4,$AL394/$I383,$AL394-SUM($I426:BL426))))</f>
        <v>0</v>
      </c>
      <c r="BN426" s="31">
        <f>IF($I383="n/a",0,IF(BN$4&lt;=$C426,0,IF(SUM($C426,$I383)&gt;BN$4,$AL394/$I383,$AL394-SUM($I426:BM426))))</f>
        <v>0</v>
      </c>
      <c r="BO426" s="31">
        <f>IF($I383="n/a",0,IF(BO$4&lt;=$C426,0,IF(SUM($C426,$I383)&gt;BO$4,$AL394/$I383,$AL394-SUM($I426:BN426))))</f>
        <v>0</v>
      </c>
      <c r="BP426" s="31">
        <f>IF($I383="n/a",0,IF(BP$4&lt;=$C426,0,IF(SUM($C426,$I383)&gt;BP$4,$AL394/$I383,$AL394-SUM($I426:BO426))))</f>
        <v>0</v>
      </c>
      <c r="BQ426" s="31">
        <f>IF($I383="n/a",0,IF(BQ$4&lt;=$C426,0,IF(SUM($C426,$I383)&gt;BQ$4,$AL394/$I383,$AL394-SUM($I426:BP426))))</f>
        <v>0</v>
      </c>
      <c r="BR426" s="31">
        <f>IF($I383="n/a",0,IF(BR$4&lt;=$C426,0,IF(SUM($C426,$I383)&gt;BR$4,$AL394/$I383,$AL394-SUM($I426:BQ426))))</f>
        <v>0</v>
      </c>
      <c r="BS426" s="31">
        <f>IF($I383="n/a",0,IF(BS$4&lt;=$C426,0,IF(SUM($C426,$I383)&gt;BS$4,$AL394/$I383,$AL394-SUM($I426:BR426))))</f>
        <v>0</v>
      </c>
      <c r="BT426" s="31">
        <f>IF($I383="n/a",0,IF(BT$4&lt;=$C426,0,IF(SUM($C426,$I383)&gt;BT$4,$AL394/$I383,$AL394-SUM($I426:BS426))))</f>
        <v>0</v>
      </c>
      <c r="BU426" s="31">
        <f>IF($I383="n/a",0,IF(BU$4&lt;=$C426,0,IF(SUM($C426,$I383)&gt;BU$4,$AL394/$I383,$AL394-SUM($I426:BT426))))</f>
        <v>0</v>
      </c>
      <c r="BV426" s="31">
        <f>IF($I383="n/a",0,IF(BV$4&lt;=$C426,0,IF(SUM($C426,$I383)&gt;BV$4,$AL394/$I383,$AL394-SUM($I426:BU426))))</f>
        <v>0</v>
      </c>
      <c r="BW426" s="31">
        <f>IF($I383="n/a",0,IF(BW$4&lt;=$C426,0,IF(SUM($C426,$I383)&gt;BW$4,$AL394/$I383,$AL394-SUM($I426:BV426))))</f>
        <v>0</v>
      </c>
      <c r="BX426" s="31">
        <f>IF($I383="n/a",0,IF(BX$4&lt;=$C426,0,IF(SUM($C426,$I383)&gt;BX$4,$AL394/$I383,$AL394-SUM($I426:BW426))))</f>
        <v>0</v>
      </c>
      <c r="BY426" s="31">
        <f>IF($I383="n/a",0,IF(BY$4&lt;=$C426,0,IF(SUM($C426,$I383)&gt;BY$4,$AL394/$I383,$AL394-SUM($I426:BX426))))</f>
        <v>0</v>
      </c>
      <c r="BZ426" s="31">
        <f>IF($I383="n/a",0,IF(BZ$4&lt;=$C426,0,IF(SUM($C426,$I383)&gt;BZ$4,$AL394/$I383,$AL394-SUM($I426:BY426))))</f>
        <v>0</v>
      </c>
      <c r="CA426" s="31">
        <f>IF($I383="n/a",0,IF(CA$4&lt;=$C426,0,IF(SUM($C426,$I383)&gt;CA$4,$AL394/$I383,$AL394-SUM($I426:BZ426))))</f>
        <v>0</v>
      </c>
      <c r="CB426" s="31">
        <f>IF($I383="n/a",0,IF(CB$4&lt;=$C426,0,IF(SUM($C426,$I383)&gt;CB$4,$AL394/$I383,$AL394-SUM($I426:CA426))))</f>
        <v>0</v>
      </c>
      <c r="CC426" s="31">
        <f>IF($I383="n/a",0,IF(CC$4&lt;=$C426,0,IF(SUM($C426,$I383)&gt;CC$4,$AL394/$I383,$AL394-SUM($I426:CB426))))</f>
        <v>0</v>
      </c>
      <c r="CD426" s="31">
        <f>IF($I383="n/a",0,IF(CD$4&lt;=$C426,0,IF(SUM($C426,$I383)&gt;CD$4,$AL394/$I383,$AL394-SUM($I426:CC426))))</f>
        <v>0</v>
      </c>
      <c r="CE426" s="31">
        <f>IF($I383="n/a",0,IF(CE$4&lt;=$C426,0,IF(SUM($C426,$I383)&gt;CE$4,$AL394/$I383,$AL394-SUM($I426:CD426))))</f>
        <v>0</v>
      </c>
      <c r="CF426" s="31">
        <f>IF($I383="n/a",0,IF(CF$4&lt;=$C426,0,IF(SUM($C426,$I383)&gt;CF$4,$AL394/$I383,$AL394-SUM($I426:CE426))))</f>
        <v>0</v>
      </c>
    </row>
    <row r="427" spans="1:84" ht="12.75" customHeight="1">
      <c r="C427" s="202">
        <v>2045</v>
      </c>
      <c r="D427" s="21" t="s">
        <v>202</v>
      </c>
      <c r="E427" s="21" t="s">
        <v>197</v>
      </c>
      <c r="I427" s="31"/>
      <c r="J427" s="31">
        <f>IF($I383="n/a",0,IF(J$4&lt;=$C427,0,IF(SUM($C427,$I383)&gt;J$4,$AM394/$I383,$AM394-SUM($I427:I427))))</f>
        <v>0</v>
      </c>
      <c r="K427" s="31">
        <f>IF($I383="n/a",0,IF(K$4&lt;=$C427,0,IF(SUM($C427,$I383)&gt;K$4,$AM394/$I383,$AM394-SUM($I427:J427))))</f>
        <v>0</v>
      </c>
      <c r="L427" s="31">
        <f>IF($I383="n/a",0,IF(L$4&lt;=$C427,0,IF(SUM($C427,$I383)&gt;L$4,$AM394/$I383,$AM394-SUM($I427:K427))))</f>
        <v>0</v>
      </c>
      <c r="M427" s="31">
        <f>IF($I383="n/a",0,IF(M$4&lt;=$C427,0,IF(SUM($C427,$I383)&gt;M$4,$AM394/$I383,$AM394-SUM($I427:L427))))</f>
        <v>0</v>
      </c>
      <c r="N427" s="31">
        <f>IF($I383="n/a",0,IF(N$4&lt;=$C427,0,IF(SUM($C427,$I383)&gt;N$4,$AM394/$I383,$AM394-SUM($I427:M427))))</f>
        <v>0</v>
      </c>
      <c r="O427" s="31">
        <f>IF($I383="n/a",0,IF(O$4&lt;=$C427,0,IF(SUM($C427,$I383)&gt;O$4,$AM394/$I383,$AM394-SUM($I427:N427))))</f>
        <v>0</v>
      </c>
      <c r="P427" s="31">
        <f>IF($I383="n/a",0,IF(P$4&lt;=$C427,0,IF(SUM($C427,$I383)&gt;P$4,$AM394/$I383,$AM394-SUM($I427:O427))))</f>
        <v>0</v>
      </c>
      <c r="Q427" s="31">
        <f>IF($I383="n/a",0,IF(Q$4&lt;=$C427,0,IF(SUM($C427,$I383)&gt;Q$4,$AM394/$I383,$AM394-SUM($I427:P427))))</f>
        <v>0</v>
      </c>
      <c r="R427" s="31">
        <f>IF($I383="n/a",0,IF(R$4&lt;=$C427,0,IF(SUM($C427,$I383)&gt;R$4,$AM394/$I383,$AM394-SUM($I427:Q427))))</f>
        <v>0</v>
      </c>
      <c r="S427" s="31">
        <f>IF($I383="n/a",0,IF(S$4&lt;=$C427,0,IF(SUM($C427,$I383)&gt;S$4,$AM394/$I383,$AM394-SUM($I427:R427))))</f>
        <v>0</v>
      </c>
      <c r="T427" s="31">
        <f>IF($I383="n/a",0,IF(T$4&lt;=$C427,0,IF(SUM($C427,$I383)&gt;T$4,$AM394/$I383,$AM394-SUM($I427:S427))))</f>
        <v>0</v>
      </c>
      <c r="U427" s="31">
        <f>IF($I383="n/a",0,IF(U$4&lt;=$C427,0,IF(SUM($C427,$I383)&gt;U$4,$AM394/$I383,$AM394-SUM($I427:T427))))</f>
        <v>0</v>
      </c>
      <c r="V427" s="31">
        <f>IF($I383="n/a",0,IF(V$4&lt;=$C427,0,IF(SUM($C427,$I383)&gt;V$4,$AM394/$I383,$AM394-SUM($I427:U427))))</f>
        <v>0</v>
      </c>
      <c r="W427" s="31">
        <f>IF($I383="n/a",0,IF(W$4&lt;=$C427,0,IF(SUM($C427,$I383)&gt;W$4,$AM394/$I383,$AM394-SUM($I427:V427))))</f>
        <v>0</v>
      </c>
      <c r="X427" s="31">
        <f>IF($I383="n/a",0,IF(X$4&lt;=$C427,0,IF(SUM($C427,$I383)&gt;X$4,$AM394/$I383,$AM394-SUM($I427:W427))))</f>
        <v>0</v>
      </c>
      <c r="Y427" s="31">
        <f>IF($I383="n/a",0,IF(Y$4&lt;=$C427,0,IF(SUM($C427,$I383)&gt;Y$4,$AM394/$I383,$AM394-SUM($I427:X427))))</f>
        <v>0</v>
      </c>
      <c r="Z427" s="31">
        <f>IF($I383="n/a",0,IF(Z$4&lt;=$C427,0,IF(SUM($C427,$I383)&gt;Z$4,$AM394/$I383,$AM394-SUM($I427:Y427))))</f>
        <v>0</v>
      </c>
      <c r="AA427" s="31">
        <f>IF($I383="n/a",0,IF(AA$4&lt;=$C427,0,IF(SUM($C427,$I383)&gt;AA$4,$AM394/$I383,$AM394-SUM($I427:Z427))))</f>
        <v>0</v>
      </c>
      <c r="AB427" s="31">
        <f>IF($I383="n/a",0,IF(AB$4&lt;=$C427,0,IF(SUM($C427,$I383)&gt;AB$4,$AM394/$I383,$AM394-SUM($I427:AA427))))</f>
        <v>0</v>
      </c>
      <c r="AC427" s="31">
        <f>IF($I383="n/a",0,IF(AC$4&lt;=$C427,0,IF(SUM($C427,$I383)&gt;AC$4,$AM394/$I383,$AM394-SUM($I427:AB427))))</f>
        <v>0</v>
      </c>
      <c r="AD427" s="31">
        <f>IF($I383="n/a",0,IF(AD$4&lt;=$C427,0,IF(SUM($C427,$I383)&gt;AD$4,$AM394/$I383,$AM394-SUM($I427:AC427))))</f>
        <v>0</v>
      </c>
      <c r="AE427" s="31">
        <f>IF($I383="n/a",0,IF(AE$4&lt;=$C427,0,IF(SUM($C427,$I383)&gt;AE$4,$AM394/$I383,$AM394-SUM($I427:AD427))))</f>
        <v>0</v>
      </c>
      <c r="AF427" s="31">
        <f>IF($I383="n/a",0,IF(AF$4&lt;=$C427,0,IF(SUM($C427,$I383)&gt;AF$4,$AM394/$I383,$AM394-SUM($I427:AE427))))</f>
        <v>0</v>
      </c>
      <c r="AG427" s="31">
        <f>IF($I383="n/a",0,IF(AG$4&lt;=$C427,0,IF(SUM($C427,$I383)&gt;AG$4,$AM394/$I383,$AM394-SUM($I427:AF427))))</f>
        <v>0</v>
      </c>
      <c r="AH427" s="31">
        <f>IF($I383="n/a",0,IF(AH$4&lt;=$C427,0,IF(SUM($C427,$I383)&gt;AH$4,$AM394/$I383,$AM394-SUM($I427:AG427))))</f>
        <v>0</v>
      </c>
      <c r="AI427" s="31">
        <f>IF($I383="n/a",0,IF(AI$4&lt;=$C427,0,IF(SUM($C427,$I383)&gt;AI$4,$AM394/$I383,$AM394-SUM($I427:AH427))))</f>
        <v>0</v>
      </c>
      <c r="AJ427" s="31">
        <f>IF($I383="n/a",0,IF(AJ$4&lt;=$C427,0,IF(SUM($C427,$I383)&gt;AJ$4,$AM394/$I383,$AM394-SUM($I427:AI427))))</f>
        <v>0</v>
      </c>
      <c r="AK427" s="31">
        <f>IF($I383="n/a",0,IF(AK$4&lt;=$C427,0,IF(SUM($C427,$I383)&gt;AK$4,$AM394/$I383,$AM394-SUM($I427:AJ427))))</f>
        <v>0</v>
      </c>
      <c r="AL427" s="31">
        <f>IF($I383="n/a",0,IF(AL$4&lt;=$C427,0,IF(SUM($C427,$I383)&gt;AL$4,$AM394/$I383,$AM394-SUM($I427:AK427))))</f>
        <v>0</v>
      </c>
      <c r="AM427" s="31">
        <f>IF($I383="n/a",0,IF(AM$4&lt;=$C427,0,IF(SUM($C427,$I383)&gt;AM$4,$AM394/$I383,$AM394-SUM($I427:AL427))))</f>
        <v>0</v>
      </c>
      <c r="AN427" s="31">
        <f>IF($I383="n/a",0,IF(AN$4&lt;=$C427,0,IF(SUM($C427,$I383)&gt;AN$4,$AM394/$I383,$AM394-SUM($I427:AM427))))</f>
        <v>0</v>
      </c>
      <c r="AO427" s="31">
        <f>IF($I383="n/a",0,IF(AO$4&lt;=$C427,0,IF(SUM($C427,$I383)&gt;AO$4,$AM394/$I383,$AM394-SUM($I427:AN427))))</f>
        <v>0</v>
      </c>
      <c r="AP427" s="31">
        <f>IF($I383="n/a",0,IF(AP$4&lt;=$C427,0,IF(SUM($C427,$I383)&gt;AP$4,$AM394/$I383,$AM394-SUM($I427:AO427))))</f>
        <v>0</v>
      </c>
      <c r="AQ427" s="31">
        <f>IF($I383="n/a",0,IF(AQ$4&lt;=$C427,0,IF(SUM($C427,$I383)&gt;AQ$4,$AM394/$I383,$AM394-SUM($I427:AP427))))</f>
        <v>0</v>
      </c>
      <c r="AR427" s="31">
        <f>IF($I383="n/a",0,IF(AR$4&lt;=$C427,0,IF(SUM($C427,$I383)&gt;AR$4,$AM394/$I383,$AM394-SUM($I427:AQ427))))</f>
        <v>0</v>
      </c>
      <c r="AS427" s="31">
        <f>IF($I383="n/a",0,IF(AS$4&lt;=$C427,0,IF(SUM($C427,$I383)&gt;AS$4,$AM394/$I383,$AM394-SUM($I427:AR427))))</f>
        <v>0</v>
      </c>
      <c r="AT427" s="31">
        <f>IF($I383="n/a",0,IF(AT$4&lt;=$C427,0,IF(SUM($C427,$I383)&gt;AT$4,$AM394/$I383,$AM394-SUM($I427:AS427))))</f>
        <v>0</v>
      </c>
      <c r="AU427" s="31">
        <f>IF($I383="n/a",0,IF(AU$4&lt;=$C427,0,IF(SUM($C427,$I383)&gt;AU$4,$AM394/$I383,$AM394-SUM($I427:AT427))))</f>
        <v>0</v>
      </c>
      <c r="AV427" s="31">
        <f>IF($I383="n/a",0,IF(AV$4&lt;=$C427,0,IF(SUM($C427,$I383)&gt;AV$4,$AM394/$I383,$AM394-SUM($I427:AU427))))</f>
        <v>0</v>
      </c>
      <c r="AW427" s="31">
        <f>IF($I383="n/a",0,IF(AW$4&lt;=$C427,0,IF(SUM($C427,$I383)&gt;AW$4,$AM394/$I383,$AM394-SUM($I427:AV427))))</f>
        <v>0</v>
      </c>
      <c r="AX427" s="31">
        <f>IF($I383="n/a",0,IF(AX$4&lt;=$C427,0,IF(SUM($C427,$I383)&gt;AX$4,$AM394/$I383,$AM394-SUM($I427:AW427))))</f>
        <v>0</v>
      </c>
      <c r="AY427" s="31">
        <f>IF($I383="n/a",0,IF(AY$4&lt;=$C427,0,IF(SUM($C427,$I383)&gt;AY$4,$AM394/$I383,$AM394-SUM($I427:AX427))))</f>
        <v>0</v>
      </c>
      <c r="AZ427" s="31">
        <f>IF($I383="n/a",0,IF(AZ$4&lt;=$C427,0,IF(SUM($C427,$I383)&gt;AZ$4,$AM394/$I383,$AM394-SUM($I427:AY427))))</f>
        <v>0</v>
      </c>
      <c r="BA427" s="31">
        <f>IF($I383="n/a",0,IF(BA$4&lt;=$C427,0,IF(SUM($C427,$I383)&gt;BA$4,$AM394/$I383,$AM394-SUM($I427:AZ427))))</f>
        <v>0</v>
      </c>
      <c r="BB427" s="31">
        <f>IF($I383="n/a",0,IF(BB$4&lt;=$C427,0,IF(SUM($C427,$I383)&gt;BB$4,$AM394/$I383,$AM394-SUM($I427:BA427))))</f>
        <v>0</v>
      </c>
      <c r="BC427" s="31">
        <f>IF($I383="n/a",0,IF(BC$4&lt;=$C427,0,IF(SUM($C427,$I383)&gt;BC$4,$AM394/$I383,$AM394-SUM($I427:BB427))))</f>
        <v>0</v>
      </c>
      <c r="BD427" s="31">
        <f>IF($I383="n/a",0,IF(BD$4&lt;=$C427,0,IF(SUM($C427,$I383)&gt;BD$4,$AM394/$I383,$AM394-SUM($I427:BC427))))</f>
        <v>0</v>
      </c>
      <c r="BE427" s="31">
        <f>IF($I383="n/a",0,IF(BE$4&lt;=$C427,0,IF(SUM($C427,$I383)&gt;BE$4,$AM394/$I383,$AM394-SUM($I427:BD427))))</f>
        <v>0</v>
      </c>
      <c r="BF427" s="31">
        <f>IF($I383="n/a",0,IF(BF$4&lt;=$C427,0,IF(SUM($C427,$I383)&gt;BF$4,$AM394/$I383,$AM394-SUM($I427:BE427))))</f>
        <v>0</v>
      </c>
      <c r="BG427" s="31">
        <f>IF($I383="n/a",0,IF(BG$4&lt;=$C427,0,IF(SUM($C427,$I383)&gt;BG$4,$AM394/$I383,$AM394-SUM($I427:BF427))))</f>
        <v>0</v>
      </c>
      <c r="BH427" s="31">
        <f>IF($I383="n/a",0,IF(BH$4&lt;=$C427,0,IF(SUM($C427,$I383)&gt;BH$4,$AM394/$I383,$AM394-SUM($I427:BG427))))</f>
        <v>0</v>
      </c>
      <c r="BI427" s="31">
        <f>IF($I383="n/a",0,IF(BI$4&lt;=$C427,0,IF(SUM($C427,$I383)&gt;BI$4,$AM394/$I383,$AM394-SUM($I427:BH427))))</f>
        <v>0</v>
      </c>
      <c r="BJ427" s="31">
        <f>IF($I383="n/a",0,IF(BJ$4&lt;=$C427,0,IF(SUM($C427,$I383)&gt;BJ$4,$AM394/$I383,$AM394-SUM($I427:BI427))))</f>
        <v>0</v>
      </c>
      <c r="BK427" s="31">
        <f>IF($I383="n/a",0,IF(BK$4&lt;=$C427,0,IF(SUM($C427,$I383)&gt;BK$4,$AM394/$I383,$AM394-SUM($I427:BJ427))))</f>
        <v>0</v>
      </c>
      <c r="BL427" s="31">
        <f>IF($I383="n/a",0,IF(BL$4&lt;=$C427,0,IF(SUM($C427,$I383)&gt;BL$4,$AM394/$I383,$AM394-SUM($I427:BK427))))</f>
        <v>0</v>
      </c>
      <c r="BM427" s="31">
        <f>IF($I383="n/a",0,IF(BM$4&lt;=$C427,0,IF(SUM($C427,$I383)&gt;BM$4,$AM394/$I383,$AM394-SUM($I427:BL427))))</f>
        <v>0</v>
      </c>
      <c r="BN427" s="31">
        <f>IF($I383="n/a",0,IF(BN$4&lt;=$C427,0,IF(SUM($C427,$I383)&gt;BN$4,$AM394/$I383,$AM394-SUM($I427:BM427))))</f>
        <v>0</v>
      </c>
      <c r="BO427" s="31">
        <f>IF($I383="n/a",0,IF(BO$4&lt;=$C427,0,IF(SUM($C427,$I383)&gt;BO$4,$AM394/$I383,$AM394-SUM($I427:BN427))))</f>
        <v>0</v>
      </c>
      <c r="BP427" s="31">
        <f>IF($I383="n/a",0,IF(BP$4&lt;=$C427,0,IF(SUM($C427,$I383)&gt;BP$4,$AM394/$I383,$AM394-SUM($I427:BO427))))</f>
        <v>0</v>
      </c>
      <c r="BQ427" s="31">
        <f>IF($I383="n/a",0,IF(BQ$4&lt;=$C427,0,IF(SUM($C427,$I383)&gt;BQ$4,$AM394/$I383,$AM394-SUM($I427:BP427))))</f>
        <v>0</v>
      </c>
      <c r="BR427" s="31">
        <f>IF($I383="n/a",0,IF(BR$4&lt;=$C427,0,IF(SUM($C427,$I383)&gt;BR$4,$AM394/$I383,$AM394-SUM($I427:BQ427))))</f>
        <v>0</v>
      </c>
      <c r="BS427" s="31">
        <f>IF($I383="n/a",0,IF(BS$4&lt;=$C427,0,IF(SUM($C427,$I383)&gt;BS$4,$AM394/$I383,$AM394-SUM($I427:BR427))))</f>
        <v>0</v>
      </c>
      <c r="BT427" s="31">
        <f>IF($I383="n/a",0,IF(BT$4&lt;=$C427,0,IF(SUM($C427,$I383)&gt;BT$4,$AM394/$I383,$AM394-SUM($I427:BS427))))</f>
        <v>0</v>
      </c>
      <c r="BU427" s="31">
        <f>IF($I383="n/a",0,IF(BU$4&lt;=$C427,0,IF(SUM($C427,$I383)&gt;BU$4,$AM394/$I383,$AM394-SUM($I427:BT427))))</f>
        <v>0</v>
      </c>
      <c r="BV427" s="31">
        <f>IF($I383="n/a",0,IF(BV$4&lt;=$C427,0,IF(SUM($C427,$I383)&gt;BV$4,$AM394/$I383,$AM394-SUM($I427:BU427))))</f>
        <v>0</v>
      </c>
      <c r="BW427" s="31">
        <f>IF($I383="n/a",0,IF(BW$4&lt;=$C427,0,IF(SUM($C427,$I383)&gt;BW$4,$AM394/$I383,$AM394-SUM($I427:BV427))))</f>
        <v>0</v>
      </c>
      <c r="BX427" s="31">
        <f>IF($I383="n/a",0,IF(BX$4&lt;=$C427,0,IF(SUM($C427,$I383)&gt;BX$4,$AM394/$I383,$AM394-SUM($I427:BW427))))</f>
        <v>0</v>
      </c>
      <c r="BY427" s="31">
        <f>IF($I383="n/a",0,IF(BY$4&lt;=$C427,0,IF(SUM($C427,$I383)&gt;BY$4,$AM394/$I383,$AM394-SUM($I427:BX427))))</f>
        <v>0</v>
      </c>
      <c r="BZ427" s="31">
        <f>IF($I383="n/a",0,IF(BZ$4&lt;=$C427,0,IF(SUM($C427,$I383)&gt;BZ$4,$AM394/$I383,$AM394-SUM($I427:BY427))))</f>
        <v>0</v>
      </c>
      <c r="CA427" s="31">
        <f>IF($I383="n/a",0,IF(CA$4&lt;=$C427,0,IF(SUM($C427,$I383)&gt;CA$4,$AM394/$I383,$AM394-SUM($I427:BZ427))))</f>
        <v>0</v>
      </c>
      <c r="CB427" s="31">
        <f>IF($I383="n/a",0,IF(CB$4&lt;=$C427,0,IF(SUM($C427,$I383)&gt;CB$4,$AM394/$I383,$AM394-SUM($I427:CA427))))</f>
        <v>0</v>
      </c>
      <c r="CC427" s="31">
        <f>IF($I383="n/a",0,IF(CC$4&lt;=$C427,0,IF(SUM($C427,$I383)&gt;CC$4,$AM394/$I383,$AM394-SUM($I427:CB427))))</f>
        <v>0</v>
      </c>
      <c r="CD427" s="31">
        <f>IF($I383="n/a",0,IF(CD$4&lt;=$C427,0,IF(SUM($C427,$I383)&gt;CD$4,$AM394/$I383,$AM394-SUM($I427:CC427))))</f>
        <v>0</v>
      </c>
      <c r="CE427" s="31">
        <f>IF($I383="n/a",0,IF(CE$4&lt;=$C427,0,IF(SUM($C427,$I383)&gt;CE$4,$AM394/$I383,$AM394-SUM($I427:CD427))))</f>
        <v>0</v>
      </c>
      <c r="CF427" s="31">
        <f>IF($I383="n/a",0,IF(CF$4&lt;=$C427,0,IF(SUM($C427,$I383)&gt;CF$4,$AM394/$I383,$AM394-SUM($I427:CE427))))</f>
        <v>0</v>
      </c>
    </row>
    <row r="428" spans="1:84" ht="12.75" customHeight="1">
      <c r="D428" s="21"/>
      <c r="E428" s="21"/>
      <c r="I428" s="31"/>
    </row>
    <row r="429" spans="1:84" s="158" customFormat="1" ht="12.75" customHeight="1">
      <c r="A429"/>
      <c r="B429" s="101"/>
      <c r="C429" s="101"/>
      <c r="D429" s="101" t="s">
        <v>9</v>
      </c>
      <c r="E429" s="101" t="s">
        <v>197</v>
      </c>
      <c r="F429" s="101"/>
      <c r="G429" s="101"/>
      <c r="H429" s="101"/>
      <c r="I429" s="101"/>
      <c r="J429" s="101">
        <f t="shared" ref="J429:AO429" si="1272">J388+SUM(J396:J427)</f>
        <v>4.9209852543078858</v>
      </c>
      <c r="K429" s="101">
        <f t="shared" si="1272"/>
        <v>5.0256050652621225</v>
      </c>
      <c r="L429" s="101">
        <f t="shared" si="1272"/>
        <v>5.0353076342837344</v>
      </c>
      <c r="M429" s="101">
        <f t="shared" si="1272"/>
        <v>5.0444839568927691</v>
      </c>
      <c r="N429" s="101">
        <f t="shared" si="1272"/>
        <v>5.1069952450386404</v>
      </c>
      <c r="O429" s="101">
        <f t="shared" si="1272"/>
        <v>5.1662125174467697</v>
      </c>
      <c r="P429" s="101">
        <f t="shared" si="1272"/>
        <v>5.1662125174467697</v>
      </c>
      <c r="Q429" s="101">
        <f t="shared" si="1272"/>
        <v>5.1662125174467697</v>
      </c>
      <c r="R429" s="101">
        <f t="shared" si="1272"/>
        <v>5.1662125174467697</v>
      </c>
      <c r="S429" s="101">
        <f t="shared" si="1272"/>
        <v>5.1662125174467697</v>
      </c>
      <c r="T429" s="101">
        <f t="shared" si="1272"/>
        <v>5.1662125174467697</v>
      </c>
      <c r="U429" s="101">
        <f t="shared" si="1272"/>
        <v>5.1662125174467697</v>
      </c>
      <c r="V429" s="101">
        <f t="shared" si="1272"/>
        <v>5.1662125174467697</v>
      </c>
      <c r="W429" s="101">
        <f t="shared" si="1272"/>
        <v>5.1662125174467697</v>
      </c>
      <c r="X429" s="101">
        <f t="shared" si="1272"/>
        <v>5.1662125174467697</v>
      </c>
      <c r="Y429" s="101">
        <f t="shared" si="1272"/>
        <v>5.1662125174467697</v>
      </c>
      <c r="Z429" s="101">
        <f t="shared" si="1272"/>
        <v>5.1662125174467697</v>
      </c>
      <c r="AA429" s="101">
        <f t="shared" si="1272"/>
        <v>5.1662125174467697</v>
      </c>
      <c r="AB429" s="101">
        <f t="shared" si="1272"/>
        <v>5.1662125174467697</v>
      </c>
      <c r="AC429" s="101">
        <f t="shared" si="1272"/>
        <v>5.1662125174467697</v>
      </c>
      <c r="AD429" s="101">
        <f t="shared" si="1272"/>
        <v>5.1662125174467697</v>
      </c>
      <c r="AE429" s="101">
        <f t="shared" si="1272"/>
        <v>5.1662125174467697</v>
      </c>
      <c r="AF429" s="101">
        <f t="shared" si="1272"/>
        <v>5.1662125174467697</v>
      </c>
      <c r="AG429" s="101">
        <f t="shared" si="1272"/>
        <v>5.1662125174467697</v>
      </c>
      <c r="AH429" s="101">
        <f t="shared" si="1272"/>
        <v>5.1662125174467697</v>
      </c>
      <c r="AI429" s="101">
        <f t="shared" si="1272"/>
        <v>5.1662125174467697</v>
      </c>
      <c r="AJ429" s="101">
        <f t="shared" si="1272"/>
        <v>5.1662125174467697</v>
      </c>
      <c r="AK429" s="101">
        <f t="shared" si="1272"/>
        <v>5.1662125174467697</v>
      </c>
      <c r="AL429" s="101">
        <f t="shared" si="1272"/>
        <v>5.1662125174467697</v>
      </c>
      <c r="AM429" s="101">
        <f t="shared" si="1272"/>
        <v>5.1662125174467697</v>
      </c>
      <c r="AN429" s="101">
        <f t="shared" si="1272"/>
        <v>5.1662125174467697</v>
      </c>
      <c r="AO429" s="101">
        <f t="shared" si="1272"/>
        <v>5.1662125174467697</v>
      </c>
      <c r="AP429" s="101">
        <f t="shared" ref="AP429:BU429" si="1273">AP388+SUM(AP396:AP427)</f>
        <v>5.1662125174467697</v>
      </c>
      <c r="AQ429" s="101">
        <f t="shared" si="1273"/>
        <v>5.1662125174467697</v>
      </c>
      <c r="AR429" s="101">
        <f t="shared" si="1273"/>
        <v>5.1662125174467697</v>
      </c>
      <c r="AS429" s="101">
        <f t="shared" si="1273"/>
        <v>5.1662125174467697</v>
      </c>
      <c r="AT429" s="101">
        <f t="shared" si="1273"/>
        <v>5.1662125174467697</v>
      </c>
      <c r="AU429" s="101">
        <f t="shared" si="1273"/>
        <v>5.1662125174467697</v>
      </c>
      <c r="AV429" s="101">
        <f t="shared" si="1273"/>
        <v>4.8748581361436836</v>
      </c>
      <c r="AW429" s="101">
        <f t="shared" si="1273"/>
        <v>0.24522726313888382</v>
      </c>
      <c r="AX429" s="101">
        <f t="shared" si="1273"/>
        <v>0.24522726313888382</v>
      </c>
      <c r="AY429" s="101">
        <f t="shared" si="1273"/>
        <v>0.24522726313888382</v>
      </c>
      <c r="AZ429" s="101">
        <f t="shared" si="1273"/>
        <v>0.24522726313888382</v>
      </c>
      <c r="BA429" s="101">
        <f t="shared" si="1273"/>
        <v>0.24522726313888382</v>
      </c>
      <c r="BB429" s="101">
        <f t="shared" si="1273"/>
        <v>0.24522726313888382</v>
      </c>
      <c r="BC429" s="101">
        <f t="shared" si="1273"/>
        <v>0.24522933513843409</v>
      </c>
      <c r="BD429" s="101">
        <f t="shared" si="1273"/>
        <v>0.14060952418419875</v>
      </c>
      <c r="BE429" s="101">
        <f t="shared" si="1273"/>
        <v>0.1309069551625876</v>
      </c>
      <c r="BF429" s="101">
        <f t="shared" si="1273"/>
        <v>0.12173063255355419</v>
      </c>
      <c r="BG429" s="101">
        <f t="shared" si="1273"/>
        <v>5.9219344407681174E-2</v>
      </c>
      <c r="BH429" s="101">
        <f t="shared" si="1273"/>
        <v>0</v>
      </c>
      <c r="BI429" s="101">
        <f t="shared" si="1273"/>
        <v>0</v>
      </c>
      <c r="BJ429" s="101">
        <f t="shared" si="1273"/>
        <v>0</v>
      </c>
      <c r="BK429" s="101">
        <f t="shared" si="1273"/>
        <v>0</v>
      </c>
      <c r="BL429" s="101">
        <f t="shared" si="1273"/>
        <v>0</v>
      </c>
      <c r="BM429" s="101">
        <f t="shared" si="1273"/>
        <v>0</v>
      </c>
      <c r="BN429" s="101">
        <f t="shared" si="1273"/>
        <v>0</v>
      </c>
      <c r="BO429" s="101">
        <f t="shared" si="1273"/>
        <v>0</v>
      </c>
      <c r="BP429" s="101">
        <f t="shared" si="1273"/>
        <v>0</v>
      </c>
      <c r="BQ429" s="101">
        <f t="shared" si="1273"/>
        <v>0</v>
      </c>
      <c r="BR429" s="101">
        <f t="shared" si="1273"/>
        <v>0</v>
      </c>
      <c r="BS429" s="101">
        <f t="shared" si="1273"/>
        <v>0</v>
      </c>
      <c r="BT429" s="101">
        <f t="shared" si="1273"/>
        <v>0</v>
      </c>
      <c r="BU429" s="101">
        <f t="shared" si="1273"/>
        <v>0</v>
      </c>
      <c r="BV429" s="101">
        <f t="shared" ref="BV429:CF429" si="1274">BV388+SUM(BV396:BV427)</f>
        <v>0</v>
      </c>
      <c r="BW429" s="101">
        <f t="shared" si="1274"/>
        <v>0</v>
      </c>
      <c r="BX429" s="101">
        <f t="shared" si="1274"/>
        <v>0</v>
      </c>
      <c r="BY429" s="101">
        <f t="shared" si="1274"/>
        <v>0</v>
      </c>
      <c r="BZ429" s="101">
        <f t="shared" si="1274"/>
        <v>0</v>
      </c>
      <c r="CA429" s="101">
        <f t="shared" si="1274"/>
        <v>0</v>
      </c>
      <c r="CB429" s="101">
        <f t="shared" si="1274"/>
        <v>0</v>
      </c>
      <c r="CC429" s="101">
        <f t="shared" si="1274"/>
        <v>0</v>
      </c>
      <c r="CD429" s="101">
        <f t="shared" si="1274"/>
        <v>0</v>
      </c>
      <c r="CE429" s="101">
        <f t="shared" si="1274"/>
        <v>0</v>
      </c>
      <c r="CF429" s="101">
        <f t="shared" si="1274"/>
        <v>0</v>
      </c>
    </row>
    <row r="430" spans="1:84" ht="12.75" customHeight="1">
      <c r="D430" s="17" t="s">
        <v>8</v>
      </c>
      <c r="E430" s="160" t="s">
        <v>197</v>
      </c>
      <c r="I430" s="31"/>
      <c r="J430" s="7">
        <f t="shared" ref="J430:AO430" si="1275">J394-SUM(J398:J427)+I430</f>
        <v>4.7078914929406617</v>
      </c>
      <c r="K430" s="7">
        <f t="shared" si="1275"/>
        <v>5.0398872879589307</v>
      </c>
      <c r="L430" s="7">
        <f t="shared" si="1275"/>
        <v>5.3384994253896769</v>
      </c>
      <c r="M430" s="7">
        <f t="shared" si="1275"/>
        <v>8.0280086893690079</v>
      </c>
      <c r="N430" s="7">
        <f t="shared" si="1275"/>
        <v>10.506869196983899</v>
      </c>
      <c r="O430" s="7">
        <f t="shared" si="1275"/>
        <v>10.261639861845463</v>
      </c>
      <c r="P430" s="7">
        <f t="shared" si="1275"/>
        <v>10.016410526707027</v>
      </c>
      <c r="Q430" s="7">
        <f t="shared" si="1275"/>
        <v>9.7711811915685907</v>
      </c>
      <c r="R430" s="7">
        <f t="shared" si="1275"/>
        <v>9.5259518564301544</v>
      </c>
      <c r="S430" s="7">
        <f t="shared" si="1275"/>
        <v>9.2807225212917182</v>
      </c>
      <c r="T430" s="7">
        <f t="shared" si="1275"/>
        <v>9.0354931861532819</v>
      </c>
      <c r="U430" s="7">
        <f t="shared" si="1275"/>
        <v>8.7902638510148456</v>
      </c>
      <c r="V430" s="7">
        <f t="shared" si="1275"/>
        <v>8.5450345158764094</v>
      </c>
      <c r="W430" s="7">
        <f t="shared" si="1275"/>
        <v>8.2998051807379731</v>
      </c>
      <c r="X430" s="7">
        <f t="shared" si="1275"/>
        <v>8.0545758455995369</v>
      </c>
      <c r="Y430" s="7">
        <f t="shared" si="1275"/>
        <v>7.8093465104611006</v>
      </c>
      <c r="Z430" s="7">
        <f t="shared" si="1275"/>
        <v>7.5641171753226644</v>
      </c>
      <c r="AA430" s="7">
        <f t="shared" si="1275"/>
        <v>7.3188878401842281</v>
      </c>
      <c r="AB430" s="7">
        <f t="shared" si="1275"/>
        <v>7.0736585050457919</v>
      </c>
      <c r="AC430" s="7">
        <f t="shared" si="1275"/>
        <v>6.8284291699073556</v>
      </c>
      <c r="AD430" s="7">
        <f t="shared" si="1275"/>
        <v>6.5831998347689193</v>
      </c>
      <c r="AE430" s="7">
        <f t="shared" si="1275"/>
        <v>6.3379704996304831</v>
      </c>
      <c r="AF430" s="7">
        <f t="shared" si="1275"/>
        <v>6.0927411644920468</v>
      </c>
      <c r="AG430" s="7">
        <f t="shared" si="1275"/>
        <v>5.8475118293536106</v>
      </c>
      <c r="AH430" s="7">
        <f t="shared" si="1275"/>
        <v>5.6022824942151743</v>
      </c>
      <c r="AI430" s="7">
        <f t="shared" si="1275"/>
        <v>5.3570531590767381</v>
      </c>
      <c r="AJ430" s="7">
        <f t="shared" si="1275"/>
        <v>5.1118238239383018</v>
      </c>
      <c r="AK430" s="7">
        <f t="shared" si="1275"/>
        <v>4.8665944887998656</v>
      </c>
      <c r="AL430" s="7">
        <f t="shared" si="1275"/>
        <v>4.6213651536614293</v>
      </c>
      <c r="AM430" s="7">
        <f t="shared" si="1275"/>
        <v>4.376135818522993</v>
      </c>
      <c r="AN430" s="7">
        <f t="shared" si="1275"/>
        <v>4.1309064833845568</v>
      </c>
      <c r="AO430" s="7">
        <f t="shared" si="1275"/>
        <v>3.8856771482461205</v>
      </c>
      <c r="AP430" s="7">
        <f t="shared" ref="AP430:BU430" si="1276">AP394-SUM(AP398:AP427)+AO430</f>
        <v>3.6404478131076843</v>
      </c>
      <c r="AQ430" s="7">
        <f t="shared" si="1276"/>
        <v>3.395218477969248</v>
      </c>
      <c r="AR430" s="7">
        <f t="shared" si="1276"/>
        <v>3.1499891428308118</v>
      </c>
      <c r="AS430" s="7">
        <f t="shared" si="1276"/>
        <v>2.9047598076923755</v>
      </c>
      <c r="AT430" s="7">
        <f t="shared" si="1276"/>
        <v>2.6595304725539393</v>
      </c>
      <c r="AU430" s="7">
        <f t="shared" si="1276"/>
        <v>2.414301137415503</v>
      </c>
      <c r="AV430" s="7">
        <f t="shared" si="1276"/>
        <v>2.1690718022770668</v>
      </c>
      <c r="AW430" s="7">
        <f t="shared" si="1276"/>
        <v>1.9238424671386307</v>
      </c>
      <c r="AX430" s="7">
        <f t="shared" si="1276"/>
        <v>1.6786131320001947</v>
      </c>
      <c r="AY430" s="7">
        <f t="shared" si="1276"/>
        <v>1.4333837968617587</v>
      </c>
      <c r="AZ430" s="7">
        <f t="shared" si="1276"/>
        <v>1.1881544617233226</v>
      </c>
      <c r="BA430" s="7">
        <f t="shared" si="1276"/>
        <v>0.94292512658488659</v>
      </c>
      <c r="BB430" s="7">
        <f t="shared" si="1276"/>
        <v>0.69769579144645055</v>
      </c>
      <c r="BC430" s="7">
        <f t="shared" si="1276"/>
        <v>0.45246645630801646</v>
      </c>
      <c r="BD430" s="7">
        <f t="shared" si="1276"/>
        <v>0.31185693212381771</v>
      </c>
      <c r="BE430" s="7">
        <f t="shared" si="1276"/>
        <v>0.18094997696123011</v>
      </c>
      <c r="BF430" s="7">
        <f t="shared" si="1276"/>
        <v>5.9219344407675914E-2</v>
      </c>
      <c r="BG430" s="7">
        <f t="shared" si="1276"/>
        <v>-5.2596815791616791E-15</v>
      </c>
      <c r="BH430" s="7">
        <f t="shared" si="1276"/>
        <v>-5.2596815791616791E-15</v>
      </c>
      <c r="BI430" s="7">
        <f t="shared" si="1276"/>
        <v>-5.2596815791616791E-15</v>
      </c>
      <c r="BJ430" s="7">
        <f t="shared" si="1276"/>
        <v>-5.2596815791616791E-15</v>
      </c>
      <c r="BK430" s="7">
        <f t="shared" si="1276"/>
        <v>-5.2596815791616791E-15</v>
      </c>
      <c r="BL430" s="7">
        <f t="shared" si="1276"/>
        <v>-5.2596815791616791E-15</v>
      </c>
      <c r="BM430" s="7">
        <f t="shared" si="1276"/>
        <v>-5.2596815791616791E-15</v>
      </c>
      <c r="BN430" s="7">
        <f t="shared" si="1276"/>
        <v>-5.2596815791616791E-15</v>
      </c>
      <c r="BO430" s="7">
        <f t="shared" si="1276"/>
        <v>-5.2596815791616791E-15</v>
      </c>
      <c r="BP430" s="7">
        <f t="shared" si="1276"/>
        <v>-5.2596815791616791E-15</v>
      </c>
      <c r="BQ430" s="7">
        <f t="shared" si="1276"/>
        <v>-5.2596815791616791E-15</v>
      </c>
      <c r="BR430" s="7">
        <f t="shared" si="1276"/>
        <v>-5.2596815791616791E-15</v>
      </c>
      <c r="BS430" s="7">
        <f t="shared" si="1276"/>
        <v>-5.2596815791616791E-15</v>
      </c>
      <c r="BT430" s="7">
        <f t="shared" si="1276"/>
        <v>-5.2596815791616791E-15</v>
      </c>
      <c r="BU430" s="7">
        <f t="shared" si="1276"/>
        <v>-5.2596815791616791E-15</v>
      </c>
      <c r="BV430" s="7">
        <f t="shared" ref="BV430:CF430" si="1277">BV394-SUM(BV398:BV427)+BU430</f>
        <v>-5.2596815791616791E-15</v>
      </c>
      <c r="BW430" s="7">
        <f t="shared" si="1277"/>
        <v>-5.2596815791616791E-15</v>
      </c>
      <c r="BX430" s="7">
        <f t="shared" si="1277"/>
        <v>-5.2596815791616791E-15</v>
      </c>
      <c r="BY430" s="7">
        <f t="shared" si="1277"/>
        <v>-5.2596815791616791E-15</v>
      </c>
      <c r="BZ430" s="7">
        <f t="shared" si="1277"/>
        <v>-5.2596815791616791E-15</v>
      </c>
      <c r="CA430" s="7">
        <f t="shared" si="1277"/>
        <v>-5.2596815791616791E-15</v>
      </c>
      <c r="CB430" s="7">
        <f t="shared" si="1277"/>
        <v>-5.2596815791616791E-15</v>
      </c>
      <c r="CC430" s="7">
        <f t="shared" si="1277"/>
        <v>-5.2596815791616791E-15</v>
      </c>
      <c r="CD430" s="7">
        <f t="shared" si="1277"/>
        <v>-5.2596815791616791E-15</v>
      </c>
      <c r="CE430" s="7">
        <f t="shared" si="1277"/>
        <v>-5.2596815791616791E-15</v>
      </c>
      <c r="CF430" s="7">
        <f t="shared" si="1277"/>
        <v>-5.2596815791616791E-15</v>
      </c>
    </row>
    <row r="431" spans="1:84" ht="12.75" customHeight="1">
      <c r="D431" s="17" t="str">
        <f>"Total Closing RAB - "&amp;B381</f>
        <v>Total Closing RAB - Distribution Substation Switchgear</v>
      </c>
      <c r="E431" s="160" t="s">
        <v>197</v>
      </c>
      <c r="I431" s="31"/>
      <c r="J431" s="158">
        <f t="shared" ref="J431:AO431" si="1278">J430+J391</f>
        <v>191.41397677533709</v>
      </c>
      <c r="K431" s="1">
        <f t="shared" si="1278"/>
        <v>186.82498731604747</v>
      </c>
      <c r="L431" s="1">
        <f t="shared" si="1278"/>
        <v>182.20261419917034</v>
      </c>
      <c r="M431" s="1">
        <f t="shared" si="1278"/>
        <v>179.97113820884181</v>
      </c>
      <c r="N431" s="1">
        <f t="shared" si="1278"/>
        <v>177.52901346214881</v>
      </c>
      <c r="O431" s="1">
        <f t="shared" si="1278"/>
        <v>172.36279887270248</v>
      </c>
      <c r="P431" s="1">
        <f t="shared" si="1278"/>
        <v>167.19658428325619</v>
      </c>
      <c r="Q431" s="1">
        <f t="shared" si="1278"/>
        <v>162.03036969380986</v>
      </c>
      <c r="R431" s="1">
        <f t="shared" si="1278"/>
        <v>156.86415510436353</v>
      </c>
      <c r="S431" s="1">
        <f t="shared" si="1278"/>
        <v>151.69794051491724</v>
      </c>
      <c r="T431" s="1">
        <f t="shared" si="1278"/>
        <v>146.53172592547091</v>
      </c>
      <c r="U431" s="1">
        <f t="shared" si="1278"/>
        <v>141.36551133602461</v>
      </c>
      <c r="V431" s="1">
        <f t="shared" si="1278"/>
        <v>136.19929674657828</v>
      </c>
      <c r="W431" s="1">
        <f t="shared" si="1278"/>
        <v>131.03308215713196</v>
      </c>
      <c r="X431" s="1">
        <f t="shared" si="1278"/>
        <v>125.86686756768566</v>
      </c>
      <c r="Y431" s="1">
        <f t="shared" si="1278"/>
        <v>120.70065297823933</v>
      </c>
      <c r="Z431" s="1">
        <f t="shared" si="1278"/>
        <v>115.53443838879302</v>
      </c>
      <c r="AA431" s="1">
        <f t="shared" si="1278"/>
        <v>110.36822379934671</v>
      </c>
      <c r="AB431" s="1">
        <f t="shared" si="1278"/>
        <v>105.20200920990038</v>
      </c>
      <c r="AC431" s="1">
        <f t="shared" si="1278"/>
        <v>100.03579462045407</v>
      </c>
      <c r="AD431" s="1">
        <f t="shared" si="1278"/>
        <v>94.869580031007757</v>
      </c>
      <c r="AE431" s="1">
        <f t="shared" si="1278"/>
        <v>89.703365441561445</v>
      </c>
      <c r="AF431" s="1">
        <f t="shared" si="1278"/>
        <v>84.537150852115133</v>
      </c>
      <c r="AG431" s="1">
        <f t="shared" si="1278"/>
        <v>79.370936262668806</v>
      </c>
      <c r="AH431" s="1">
        <f t="shared" si="1278"/>
        <v>74.204721673222494</v>
      </c>
      <c r="AI431" s="1">
        <f t="shared" si="1278"/>
        <v>69.038507083776167</v>
      </c>
      <c r="AJ431" s="1">
        <f t="shared" si="1278"/>
        <v>63.872292494329848</v>
      </c>
      <c r="AK431" s="1">
        <f t="shared" si="1278"/>
        <v>58.706077904883529</v>
      </c>
      <c r="AL431" s="1">
        <f t="shared" si="1278"/>
        <v>53.539863315437202</v>
      </c>
      <c r="AM431" s="1">
        <f t="shared" si="1278"/>
        <v>48.373648725990876</v>
      </c>
      <c r="AN431" s="1">
        <f t="shared" si="1278"/>
        <v>43.207434136544556</v>
      </c>
      <c r="AO431" s="1">
        <f t="shared" si="1278"/>
        <v>38.041219547098237</v>
      </c>
      <c r="AP431" s="1">
        <f t="shared" ref="AP431:BU431" si="1279">AP430+AP391</f>
        <v>32.87500495765191</v>
      </c>
      <c r="AQ431" s="1">
        <f t="shared" si="1279"/>
        <v>27.708790368205587</v>
      </c>
      <c r="AR431" s="1">
        <f t="shared" si="1279"/>
        <v>22.542575778759264</v>
      </c>
      <c r="AS431" s="1">
        <f t="shared" si="1279"/>
        <v>17.376361189312941</v>
      </c>
      <c r="AT431" s="1">
        <f t="shared" si="1279"/>
        <v>12.210146599866619</v>
      </c>
      <c r="AU431" s="1">
        <f t="shared" si="1279"/>
        <v>7.0439320104202965</v>
      </c>
      <c r="AV431" s="1">
        <f t="shared" si="1279"/>
        <v>2.1690718022770605</v>
      </c>
      <c r="AW431" s="1">
        <f t="shared" si="1279"/>
        <v>1.9238424671386245</v>
      </c>
      <c r="AX431" s="1">
        <f t="shared" si="1279"/>
        <v>1.6786131320001885</v>
      </c>
      <c r="AY431" s="1">
        <f t="shared" si="1279"/>
        <v>1.4333837968617524</v>
      </c>
      <c r="AZ431" s="1">
        <f t="shared" si="1279"/>
        <v>1.1881544617233164</v>
      </c>
      <c r="BA431" s="1">
        <f t="shared" si="1279"/>
        <v>0.94292512658488037</v>
      </c>
      <c r="BB431" s="1">
        <f t="shared" si="1279"/>
        <v>0.69769579144644434</v>
      </c>
      <c r="BC431" s="1">
        <f t="shared" si="1279"/>
        <v>0.45246645630801025</v>
      </c>
      <c r="BD431" s="1">
        <f t="shared" si="1279"/>
        <v>0.31185693212381149</v>
      </c>
      <c r="BE431" s="1">
        <f t="shared" si="1279"/>
        <v>0.18094997696122389</v>
      </c>
      <c r="BF431" s="1">
        <f t="shared" si="1279"/>
        <v>5.9219344407669697E-2</v>
      </c>
      <c r="BG431" s="1">
        <f t="shared" si="1279"/>
        <v>-1.1476930517062556E-14</v>
      </c>
      <c r="BH431" s="1">
        <f t="shared" si="1279"/>
        <v>-1.1476930517062556E-14</v>
      </c>
      <c r="BI431" s="1">
        <f t="shared" si="1279"/>
        <v>-1.1476930517062556E-14</v>
      </c>
      <c r="BJ431" s="1">
        <f t="shared" si="1279"/>
        <v>-1.1476930517062556E-14</v>
      </c>
      <c r="BK431" s="1">
        <f t="shared" si="1279"/>
        <v>-1.1476930517062556E-14</v>
      </c>
      <c r="BL431" s="1">
        <f t="shared" si="1279"/>
        <v>-1.1476930517062556E-14</v>
      </c>
      <c r="BM431" s="1">
        <f t="shared" si="1279"/>
        <v>-1.1476930517062556E-14</v>
      </c>
      <c r="BN431" s="1">
        <f t="shared" si="1279"/>
        <v>-1.1476930517062556E-14</v>
      </c>
      <c r="BO431" s="1">
        <f t="shared" si="1279"/>
        <v>-1.1476930517062556E-14</v>
      </c>
      <c r="BP431" s="1">
        <f t="shared" si="1279"/>
        <v>-1.1476930517062556E-14</v>
      </c>
      <c r="BQ431" s="1">
        <f t="shared" si="1279"/>
        <v>-1.1476930517062556E-14</v>
      </c>
      <c r="BR431" s="158">
        <f t="shared" si="1279"/>
        <v>-1.1476930517062556E-14</v>
      </c>
      <c r="BS431" s="158">
        <f t="shared" si="1279"/>
        <v>-1.1476930517062556E-14</v>
      </c>
      <c r="BT431" s="158">
        <f t="shared" si="1279"/>
        <v>-1.1476930517062556E-14</v>
      </c>
      <c r="BU431" s="158">
        <f t="shared" si="1279"/>
        <v>-1.1476930517062556E-14</v>
      </c>
      <c r="BV431" s="158">
        <f t="shared" ref="BV431:CF431" si="1280">BV430+BV391</f>
        <v>-1.1476930517062556E-14</v>
      </c>
      <c r="BW431" s="158">
        <f t="shared" si="1280"/>
        <v>-1.1476930517062556E-14</v>
      </c>
      <c r="BX431" s="158">
        <f t="shared" si="1280"/>
        <v>-1.1476930517062556E-14</v>
      </c>
      <c r="BY431" s="158">
        <f t="shared" si="1280"/>
        <v>-1.1476930517062556E-14</v>
      </c>
      <c r="BZ431" s="158">
        <f t="shared" si="1280"/>
        <v>-1.1476930517062556E-14</v>
      </c>
      <c r="CA431" s="158">
        <f t="shared" si="1280"/>
        <v>-1.1476930517062556E-14</v>
      </c>
      <c r="CB431" s="158">
        <f t="shared" si="1280"/>
        <v>-1.1476930517062556E-14</v>
      </c>
      <c r="CC431" s="158">
        <f t="shared" si="1280"/>
        <v>-1.1476930517062556E-14</v>
      </c>
      <c r="CD431" s="158">
        <f t="shared" si="1280"/>
        <v>-1.1476930517062556E-14</v>
      </c>
      <c r="CE431" s="158">
        <f t="shared" si="1280"/>
        <v>-1.1476930517062556E-14</v>
      </c>
      <c r="CF431" s="158">
        <f t="shared" si="1280"/>
        <v>-1.1476930517062556E-14</v>
      </c>
    </row>
    <row r="432" spans="1:84" ht="12.75" customHeight="1">
      <c r="I432" s="31"/>
    </row>
    <row r="433" spans="1:2018" s="14" customFormat="1" ht="12.75" customHeight="1">
      <c r="A433"/>
      <c r="B433" s="16" t="str">
        <f>Inputs!C102</f>
        <v>Zone Transformers</v>
      </c>
      <c r="C433" s="179"/>
      <c r="D433" s="19"/>
      <c r="E433" s="19"/>
      <c r="F433" s="15"/>
      <c r="G433" s="15"/>
      <c r="H433" s="15"/>
      <c r="I433" s="32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</row>
    <row r="434" spans="1:2018" ht="12.75" customHeight="1">
      <c r="B434" s="6"/>
      <c r="C434" s="180" t="s">
        <v>1</v>
      </c>
      <c r="I434" s="1">
        <f>INDEX(Inputs!$E$94:$E$121, MATCH(B433, Inputs!$C$94:$C$121,0))</f>
        <v>40.726483458878803</v>
      </c>
    </row>
    <row r="435" spans="1:2018" ht="12.75" customHeight="1">
      <c r="B435" s="6"/>
      <c r="C435" s="180" t="s">
        <v>2</v>
      </c>
      <c r="I435" s="158">
        <f>INDEX(Inputs!$F$94:$F$104, MATCH(B433, Inputs!$C$94:$C$104,0))</f>
        <v>50</v>
      </c>
    </row>
    <row r="436" spans="1:2018" ht="12.75" customHeight="1">
      <c r="B436" s="6"/>
      <c r="C436" s="180"/>
      <c r="I436" s="4"/>
    </row>
    <row r="437" spans="1:2018" ht="12.75" customHeight="1">
      <c r="C437" s="169" t="s">
        <v>3</v>
      </c>
      <c r="I437" s="31"/>
    </row>
    <row r="438" spans="1:2018" s="158" customFormat="1" ht="12.75" customHeight="1">
      <c r="A438"/>
      <c r="C438" s="169"/>
      <c r="D438" s="102" t="s">
        <v>33</v>
      </c>
      <c r="E438" s="102" t="s">
        <v>197</v>
      </c>
      <c r="F438" s="101"/>
      <c r="G438" s="101"/>
      <c r="H438" s="101"/>
      <c r="I438" s="103"/>
      <c r="J438" s="109">
        <f>IF(OR($I434=0,I443=0,$I434="n/a"),0,SIGN($I443)*MIN(ABS($I443/$I434), ABS($I443-SUM($I438:I438))))</f>
        <v>22.867609833401787</v>
      </c>
      <c r="K438" s="109">
        <f>IF(OR($I434=0,J443=0,$I434="n/a"),0,SIGN($I443)*MIN(ABS($I443/$I434), ABS($I443-SUM($I438:J438))))</f>
        <v>22.867609833401787</v>
      </c>
      <c r="L438" s="109">
        <f>IF(OR($I434=0,K443=0,$I434="n/a"),0,SIGN($I443)*MIN(ABS($I443/$I434), ABS($I443-SUM($I438:K438))))</f>
        <v>22.867609833401787</v>
      </c>
      <c r="M438" s="109">
        <f>IF(OR($I434=0,L443=0,$I434="n/a"),0,SIGN($I443)*MIN(ABS($I443/$I434), ABS($I443-SUM($I438:L438))))</f>
        <v>22.867609833401787</v>
      </c>
      <c r="N438" s="109">
        <f>IF(OR($I434=0,M443=0,$I434="n/a"),0,SIGN($I443)*MIN(ABS($I443/$I434), ABS($I443-SUM($I438:M438))))</f>
        <v>22.867609833401787</v>
      </c>
      <c r="O438" s="109">
        <f>IF(OR($I434=0,N443=0,$I434="n/a"),0,SIGN($I443)*MIN(ABS($I443/$I434), ABS($I443-SUM($I438:N438))))</f>
        <v>22.867609833401787</v>
      </c>
      <c r="P438" s="109">
        <f>IF(OR($I434=0,O443=0,$I434="n/a"),0,SIGN($I443)*MIN(ABS($I443/$I434), ABS($I443-SUM($I438:O438))))</f>
        <v>22.867609833401787</v>
      </c>
      <c r="Q438" s="109">
        <f>IF(OR($I434=0,P443=0,$I434="n/a"),0,SIGN($I443)*MIN(ABS($I443/$I434), ABS($I443-SUM($I438:P438))))</f>
        <v>22.867609833401787</v>
      </c>
      <c r="R438" s="109">
        <f>IF(OR($I434=0,Q443=0,$I434="n/a"),0,SIGN($I443)*MIN(ABS($I443/$I434), ABS($I443-SUM($I438:Q438))))</f>
        <v>22.867609833401787</v>
      </c>
      <c r="S438" s="109">
        <f>IF(OR($I434=0,R443=0,$I434="n/a"),0,SIGN($I443)*MIN(ABS($I443/$I434), ABS($I443-SUM($I438:R438))))</f>
        <v>22.867609833401787</v>
      </c>
      <c r="T438" s="109">
        <f>IF(OR($I434=0,S443=0,$I434="n/a"),0,SIGN($I443)*MIN(ABS($I443/$I434), ABS($I443-SUM($I438:S438))))</f>
        <v>22.867609833401787</v>
      </c>
      <c r="U438" s="109">
        <f>IF(OR($I434=0,T443=0,$I434="n/a"),0,SIGN($I443)*MIN(ABS($I443/$I434), ABS($I443-SUM($I438:T438))))</f>
        <v>22.867609833401787</v>
      </c>
      <c r="V438" s="109">
        <f>IF(OR($I434=0,U443=0,$I434="n/a"),0,SIGN($I443)*MIN(ABS($I443/$I434), ABS($I443-SUM($I438:U438))))</f>
        <v>22.867609833401787</v>
      </c>
      <c r="W438" s="109">
        <f>IF(OR($I434=0,V443=0,$I434="n/a"),0,SIGN($I443)*MIN(ABS($I443/$I434), ABS($I443-SUM($I438:V438))))</f>
        <v>22.867609833401787</v>
      </c>
      <c r="X438" s="109">
        <f>IF(OR($I434=0,W443=0,$I434="n/a"),0,SIGN($I443)*MIN(ABS($I443/$I434), ABS($I443-SUM($I438:W438))))</f>
        <v>22.867609833401787</v>
      </c>
      <c r="Y438" s="109">
        <f>IF(OR($I434=0,X443=0,$I434="n/a"),0,SIGN($I443)*MIN(ABS($I443/$I434), ABS($I443-SUM($I438:X438))))</f>
        <v>22.867609833401787</v>
      </c>
      <c r="Z438" s="109">
        <f>IF(OR($I434=0,Y443=0,$I434="n/a"),0,SIGN($I443)*MIN(ABS($I443/$I434), ABS($I443-SUM($I438:Y438))))</f>
        <v>22.867609833401787</v>
      </c>
      <c r="AA438" s="109">
        <f>IF(OR($I434=0,Z443=0,$I434="n/a"),0,SIGN($I443)*MIN(ABS($I443/$I434), ABS($I443-SUM($I438:Z438))))</f>
        <v>22.867609833401787</v>
      </c>
      <c r="AB438" s="109">
        <f>IF(OR($I434=0,AA443=0,$I434="n/a"),0,SIGN($I443)*MIN(ABS($I443/$I434), ABS($I443-SUM($I438:AA438))))</f>
        <v>22.867609833401787</v>
      </c>
      <c r="AC438" s="109">
        <f>IF(OR($I434=0,AB443=0,$I434="n/a"),0,SIGN($I443)*MIN(ABS($I443/$I434), ABS($I443-SUM($I438:AB438))))</f>
        <v>22.867609833401787</v>
      </c>
      <c r="AD438" s="109">
        <f>IF(OR($I434=0,AC443=0,$I434="n/a"),0,SIGN($I443)*MIN(ABS($I443/$I434), ABS($I443-SUM($I438:AC438))))</f>
        <v>22.867609833401787</v>
      </c>
      <c r="AE438" s="109">
        <f>IF(OR($I434=0,AD443=0,$I434="n/a"),0,SIGN($I443)*MIN(ABS($I443/$I434), ABS($I443-SUM($I438:AD438))))</f>
        <v>22.867609833401787</v>
      </c>
      <c r="AF438" s="109">
        <f>IF(OR($I434=0,AE443=0,$I434="n/a"),0,SIGN($I443)*MIN(ABS($I443/$I434), ABS($I443-SUM($I438:AE438))))</f>
        <v>22.867609833401787</v>
      </c>
      <c r="AG438" s="109">
        <f>IF(OR($I434=0,AF443=0,$I434="n/a"),0,SIGN($I443)*MIN(ABS($I443/$I434), ABS($I443-SUM($I438:AF438))))</f>
        <v>22.867609833401787</v>
      </c>
      <c r="AH438" s="109">
        <f>IF(OR($I434=0,AG443=0,$I434="n/a"),0,SIGN($I443)*MIN(ABS($I443/$I434), ABS($I443-SUM($I438:AG438))))</f>
        <v>22.867609833401787</v>
      </c>
      <c r="AI438" s="109">
        <f>IF(OR($I434=0,AH443=0,$I434="n/a"),0,SIGN($I443)*MIN(ABS($I443/$I434), ABS($I443-SUM($I438:AH438))))</f>
        <v>22.867609833401787</v>
      </c>
      <c r="AJ438" s="109">
        <f>IF(OR($I434=0,AI443=0,$I434="n/a"),0,SIGN($I443)*MIN(ABS($I443/$I434), ABS($I443-SUM($I438:AI438))))</f>
        <v>22.867609833401787</v>
      </c>
      <c r="AK438" s="109">
        <f>IF(OR($I434=0,AJ443=0,$I434="n/a"),0,SIGN($I443)*MIN(ABS($I443/$I434), ABS($I443-SUM($I438:AJ438))))</f>
        <v>22.867609833401787</v>
      </c>
      <c r="AL438" s="109">
        <f>IF(OR($I434=0,AK443=0,$I434="n/a"),0,SIGN($I443)*MIN(ABS($I443/$I434), ABS($I443-SUM($I438:AK438))))</f>
        <v>22.867609833401787</v>
      </c>
      <c r="AM438" s="109">
        <f>IF(OR($I434=0,AL443=0,$I434="n/a"),0,SIGN($I443)*MIN(ABS($I443/$I434), ABS($I443-SUM($I438:AL438))))</f>
        <v>22.867609833401787</v>
      </c>
      <c r="AN438" s="109">
        <f>IF(OR($I434=0,AM443=0,$I434="n/a"),0,SIGN($I443)*MIN(ABS($I443/$I434), ABS($I443-SUM($I438:AM438))))</f>
        <v>22.867609833401787</v>
      </c>
      <c r="AO438" s="109">
        <f>IF(OR($I434=0,AN443=0,$I434="n/a"),0,SIGN($I443)*MIN(ABS($I443/$I434), ABS($I443-SUM($I438:AN438))))</f>
        <v>22.867609833401787</v>
      </c>
      <c r="AP438" s="109">
        <f>IF(OR($I434=0,AO443=0,$I434="n/a"),0,SIGN($I443)*MIN(ABS($I443/$I434), ABS($I443-SUM($I438:AO438))))</f>
        <v>22.867609833401787</v>
      </c>
      <c r="AQ438" s="109">
        <f>IF(OR($I434=0,AP443=0,$I434="n/a"),0,SIGN($I443)*MIN(ABS($I443/$I434), ABS($I443-SUM($I438:AP438))))</f>
        <v>22.867609833401787</v>
      </c>
      <c r="AR438" s="109">
        <f>IF(OR($I434=0,AQ443=0,$I434="n/a"),0,SIGN($I443)*MIN(ABS($I443/$I434), ABS($I443-SUM($I438:AQ438))))</f>
        <v>22.867609833401787</v>
      </c>
      <c r="AS438" s="109">
        <f>IF(OR($I434=0,AR443=0,$I434="n/a"),0,SIGN($I443)*MIN(ABS($I443/$I434), ABS($I443-SUM($I438:AR438))))</f>
        <v>22.867609833401787</v>
      </c>
      <c r="AT438" s="109">
        <f>IF(OR($I434=0,AS443=0,$I434="n/a"),0,SIGN($I443)*MIN(ABS($I443/$I434), ABS($I443-SUM($I438:AS438))))</f>
        <v>22.867609833401787</v>
      </c>
      <c r="AU438" s="109">
        <f>IF(OR($I434=0,AT443=0,$I434="n/a"),0,SIGN($I443)*MIN(ABS($I443/$I434), ABS($I443-SUM($I438:AT438))))</f>
        <v>22.867609833401787</v>
      </c>
      <c r="AV438" s="109">
        <f>IF(OR($I434=0,AU443=0,$I434="n/a"),0,SIGN($I443)*MIN(ABS($I443/$I434), ABS($I443-SUM($I438:AU438))))</f>
        <v>22.867609833401787</v>
      </c>
      <c r="AW438" s="109">
        <f>IF(OR($I434=0,AV443=0,$I434="n/a"),0,SIGN($I443)*MIN(ABS($I443/$I434), ABS($I443-SUM($I438:AV438))))</f>
        <v>22.867609833401787</v>
      </c>
      <c r="AX438" s="109">
        <f>IF(OR($I434=0,AW443=0,$I434="n/a"),0,SIGN($I443)*MIN(ABS($I443/$I434), ABS($I443-SUM($I438:AW438))))</f>
        <v>16.612940288061509</v>
      </c>
      <c r="AY438" s="109">
        <f>IF(OR($I434=0,AX443=0,$I434="n/a"),0,SIGN($I443)*MIN(ABS($I443/$I434), ABS($I443-SUM($I438:AX438))))</f>
        <v>0</v>
      </c>
      <c r="AZ438" s="109">
        <f>IF(OR($I434=0,AY443=0,$I434="n/a"),0,SIGN($I443)*MIN(ABS($I443/$I434), ABS($I443-SUM($I438:AY438))))</f>
        <v>0</v>
      </c>
      <c r="BA438" s="109">
        <f>IF(OR($I434=0,AZ443=0,$I434="n/a"),0,SIGN($I443)*MIN(ABS($I443/$I434), ABS($I443-SUM($I438:AZ438))))</f>
        <v>0</v>
      </c>
      <c r="BB438" s="109">
        <f>IF(OR($I434=0,BA443=0,$I434="n/a"),0,SIGN($I443)*MIN(ABS($I443/$I434), ABS($I443-SUM($I438:BA438))))</f>
        <v>0</v>
      </c>
      <c r="BC438" s="109">
        <f>IF(OR($I434=0,BB443=0,$I434="n/a"),0,SIGN($I443)*MIN(ABS($I443/$I434), ABS($I443-SUM($I438:BB438))))</f>
        <v>0</v>
      </c>
      <c r="BD438" s="109">
        <f>IF(OR($I434=0,BC443=0,$I434="n/a"),0,SIGN($I443)*MIN(ABS($I443/$I434), ABS($I443-SUM($I438:BC438))))</f>
        <v>0</v>
      </c>
      <c r="BE438" s="109">
        <f>IF(OR($I434=0,BD443=0,$I434="n/a"),0,SIGN($I443)*MIN(ABS($I443/$I434), ABS($I443-SUM($I438:BD438))))</f>
        <v>0</v>
      </c>
      <c r="BF438" s="109">
        <f>IF(OR($I434=0,BE443=0,$I434="n/a"),0,SIGN($I443)*MIN(ABS($I443/$I434), ABS($I443-SUM($I438:BE438))))</f>
        <v>0</v>
      </c>
      <c r="BG438" s="109">
        <f>IF(OR($I434=0,BF443=0,$I434="n/a"),0,SIGN($I443)*MIN(ABS($I443/$I434), ABS($I443-SUM($I438:BF438))))</f>
        <v>0</v>
      </c>
      <c r="BH438" s="109">
        <f>IF(OR($I434=0,BG443=0,$I434="n/a"),0,SIGN($I443)*MIN(ABS($I443/$I434), ABS($I443-SUM($I438:BG438))))</f>
        <v>0</v>
      </c>
      <c r="BI438" s="109">
        <f>IF(OR($I434=0,BH443=0,$I434="n/a"),0,SIGN($I443)*MIN(ABS($I443/$I434), ABS($I443-SUM($I438:BH438))))</f>
        <v>0</v>
      </c>
      <c r="BJ438" s="109">
        <f>IF(OR($I434=0,BI443=0,$I434="n/a"),0,SIGN($I443)*MIN(ABS($I443/$I434), ABS($I443-SUM($I438:BI438))))</f>
        <v>0</v>
      </c>
      <c r="BK438" s="109">
        <f>IF(OR($I434=0,BJ443=0,$I434="n/a"),0,SIGN($I443)*MIN(ABS($I443/$I434), ABS($I443-SUM($I438:BJ438))))</f>
        <v>0</v>
      </c>
      <c r="BL438" s="109">
        <f>IF(OR($I434=0,BK443=0,$I434="n/a"),0,SIGN($I443)*MIN(ABS($I443/$I434), ABS($I443-SUM($I438:BK438))))</f>
        <v>0</v>
      </c>
      <c r="BM438" s="109">
        <f>IF(OR($I434=0,BL443=0,$I434="n/a"),0,SIGN($I443)*MIN(ABS($I443/$I434), ABS($I443-SUM($I438:BL438))))</f>
        <v>0</v>
      </c>
      <c r="BN438" s="109">
        <f>IF(OR($I434=0,BM443=0,$I434="n/a"),0,SIGN($I443)*MIN(ABS($I443/$I434), ABS($I443-SUM($I438:BM438))))</f>
        <v>0</v>
      </c>
      <c r="BO438" s="109">
        <f>IF(OR($I434=0,BN443=0,$I434="n/a"),0,SIGN($I443)*MIN(ABS($I443/$I434), ABS($I443-SUM($I438:BN438))))</f>
        <v>0</v>
      </c>
      <c r="BP438" s="109">
        <f>IF(OR($I434=0,BO443=0,$I434="n/a"),0,SIGN($I443)*MIN(ABS($I443/$I434), ABS($I443-SUM($I438:BO438))))</f>
        <v>0</v>
      </c>
      <c r="BQ438" s="109">
        <f>IF(OR($I434=0,BP443=0,$I434="n/a"),0,SIGN($I443)*MIN(ABS($I443/$I434), ABS($I443-SUM($I438:BP438))))</f>
        <v>0</v>
      </c>
      <c r="BR438" s="109">
        <f>IF(OR($I434=0,BQ443=0,$I434="n/a"),0,SIGN($I443)*MIN(ABS($I443/$I434), ABS($I443-SUM($I438:BQ438))))</f>
        <v>0</v>
      </c>
      <c r="BS438" s="109">
        <f>IF(OR($I434=0,BR443=0,$I434="n/a"),0,SIGN($I443)*MIN(ABS($I443/$I434), ABS($I443-SUM($I438:BR438))))</f>
        <v>0</v>
      </c>
      <c r="BT438" s="109">
        <f>IF(OR($I434=0,BS443=0,$I434="n/a"),0,SIGN($I443)*MIN(ABS($I443/$I434), ABS($I443-SUM($I438:BS438))))</f>
        <v>0</v>
      </c>
      <c r="BU438" s="109">
        <f>IF(OR($I434=0,BT443=0,$I434="n/a"),0,SIGN($I443)*MIN(ABS($I443/$I434), ABS($I443-SUM($I438:BT438))))</f>
        <v>0</v>
      </c>
      <c r="BV438" s="109">
        <f>IF(OR($I434=0,BU443=0,$I434="n/a"),0,SIGN($I443)*MIN(ABS($I443/$I434), ABS($I443-SUM($I438:BU438))))</f>
        <v>0</v>
      </c>
      <c r="BW438" s="109">
        <f>IF(OR($I434=0,BV443=0,$I434="n/a"),0,SIGN($I443)*MIN(ABS($I443/$I434), ABS($I443-SUM($I438:BV438))))</f>
        <v>0</v>
      </c>
      <c r="BX438" s="109">
        <f>IF(OR($I434=0,BW443=0,$I434="n/a"),0,SIGN($I443)*MIN(ABS($I443/$I434), ABS($I443-SUM($I438:BW438))))</f>
        <v>0</v>
      </c>
      <c r="BY438" s="109">
        <f>IF(OR($I434=0,BX443=0,$I434="n/a"),0,SIGN($I443)*MIN(ABS($I443/$I434), ABS($I443-SUM($I438:BX438))))</f>
        <v>0</v>
      </c>
      <c r="BZ438" s="109">
        <f>IF(OR($I434=0,BY443=0,$I434="n/a"),0,SIGN($I443)*MIN(ABS($I443/$I434), ABS($I443-SUM($I438:BY438))))</f>
        <v>0</v>
      </c>
      <c r="CA438" s="109">
        <f>IF(OR($I434=0,BZ443=0,$I434="n/a"),0,SIGN($I443)*MIN(ABS($I443/$I434), ABS($I443-SUM($I438:BZ438))))</f>
        <v>0</v>
      </c>
      <c r="CB438" s="109">
        <f>IF(OR($I434=0,CA443=0,$I434="n/a"),0,SIGN($I443)*MIN(ABS($I443/$I434), ABS($I443-SUM($I438:CA438))))</f>
        <v>0</v>
      </c>
      <c r="CC438" s="109">
        <f>IF(OR($I434=0,CB443=0,$I434="n/a"),0,SIGN($I443)*MIN(ABS($I443/$I434), ABS($I443-SUM($I438:CB438))))</f>
        <v>0</v>
      </c>
      <c r="CD438" s="109">
        <f>IF(OR($I434=0,CC443=0,$I434="n/a"),0,SIGN($I443)*MIN(ABS($I443/$I434), ABS($I443-SUM($I438:CC438))))</f>
        <v>0</v>
      </c>
      <c r="CE438" s="109">
        <f>IF(OR($I434=0,CD443=0,$I434="n/a"),0,SIGN($I443)*MIN(ABS($I443/$I434), ABS($I443-SUM($I438:CD438))))</f>
        <v>0</v>
      </c>
      <c r="CF438" s="109">
        <f>IF(OR($I434=0,CE443=0,$I434="n/a"),0,SIGN($I443)*MIN(ABS($I443/$I434), ABS($I443-SUM($I438:CE438))))</f>
        <v>0</v>
      </c>
    </row>
    <row r="439" spans="1:2018" s="158" customFormat="1" ht="12.75" customHeight="1">
      <c r="D439" s="102" t="s">
        <v>156</v>
      </c>
      <c r="E439" s="101" t="s">
        <v>197</v>
      </c>
      <c r="F439" s="101"/>
      <c r="G439" s="101"/>
      <c r="H439" s="101"/>
      <c r="I439" s="103"/>
      <c r="J439" s="268"/>
      <c r="K439" s="268"/>
      <c r="L439" s="268"/>
      <c r="M439" s="268"/>
      <c r="N439" s="268"/>
      <c r="O439" s="109">
        <f>IFERROR(IF(OR($I434=0,N443=0),0,IF($N442&gt;0,(MIN($N442/IF($I434&lt;=5,1,($I434-5)),$N442-SUM($N439:N439))), (MAX($N442/IF($I434&lt;=5,1,($I434-5)),$N442-SUM($N439:N439))))),0)</f>
        <v>0</v>
      </c>
      <c r="P439" s="109">
        <f>IFERROR(IF(OR($I434=0,O443=0),0,IF($N442&gt;0,(MIN($N442/IF($I434&lt;=5,1,($I434-5)),$N442-SUM($N439:O439))), (MAX($N442/IF($I434&lt;=5,1,($I434-5)),$N442-SUM($N439:O439))))),0)</f>
        <v>0</v>
      </c>
      <c r="Q439" s="109">
        <f>IFERROR(IF(OR($I434=0,P443=0),0,IF($N442&gt;0,(MIN($N442/IF($I434&lt;=5,1,($I434-5)),$N442-SUM($N439:P439))), (MAX($N442/IF($I434&lt;=5,1,($I434-5)),$N442-SUM($N439:P439))))),0)</f>
        <v>0</v>
      </c>
      <c r="R439" s="109">
        <f>IFERROR(IF(OR($I434=0,Q443=0),0,IF($N442&gt;0,(MIN($N442/IF($I434&lt;=5,1,($I434-5)),$N442-SUM($N439:Q439))), (MAX($N442/IF($I434&lt;=5,1,($I434-5)),$N442-SUM($N439:Q439))))),0)</f>
        <v>0</v>
      </c>
      <c r="S439" s="109">
        <f>IFERROR(IF(OR($I434=0,R443=0),0,IF($N442&gt;0,(MIN($N442/IF($I434&lt;=5,1,($I434-5)),$N442-SUM($N439:R439))), (MAX($N442/IF($I434&lt;=5,1,($I434-5)),$N442-SUM($N439:R439))))),0)</f>
        <v>0</v>
      </c>
      <c r="T439" s="109">
        <f>IFERROR(IF(OR($I434=0,S443=0),0,IF($N442&gt;0,(MIN($N442/IF($I434&lt;=5,1,($I434-5)),$N442-SUM($N439:S439))), (MAX($N442/IF($I434&lt;=5,1,($I434-5)),$N442-SUM($N439:S439))))),0)</f>
        <v>0</v>
      </c>
      <c r="U439" s="109">
        <f>IFERROR(IF(OR($I434=0,T443=0),0,IF($N442&gt;0,(MIN($N442/IF($I434&lt;=5,1,($I434-5)),$N442-SUM($N439:T439))), (MAX($N442/IF($I434&lt;=5,1,($I434-5)),$N442-SUM($N439:T439))))),0)</f>
        <v>0</v>
      </c>
      <c r="V439" s="109">
        <f>IFERROR(IF(OR($I434=0,U443=0),0,IF($N442&gt;0,(MIN($N442/IF($I434&lt;=5,1,($I434-5)),$N442-SUM($N439:U439))), (MAX($N442/IF($I434&lt;=5,1,($I434-5)),$N442-SUM($N439:U439))))),0)</f>
        <v>0</v>
      </c>
      <c r="W439" s="109">
        <f>IFERROR(IF(OR($I434=0,V443=0),0,IF($N442&gt;0,(MIN($N442/IF($I434&lt;=5,1,($I434-5)),$N442-SUM($N439:V439))), (MAX($N442/IF($I434&lt;=5,1,($I434-5)),$N442-SUM($N439:V439))))),0)</f>
        <v>0</v>
      </c>
      <c r="X439" s="109">
        <f>IFERROR(IF(OR($I434=0,W443=0),0,IF($N442&gt;0,(MIN($N442/IF($I434&lt;=5,1,($I434-5)),$N442-SUM($N439:W439))), (MAX($N442/IF($I434&lt;=5,1,($I434-5)),$N442-SUM($N439:W439))))),0)</f>
        <v>0</v>
      </c>
      <c r="Y439" s="109">
        <f>IFERROR(IF(OR($I434=0,X443=0),0,IF($N442&gt;0,(MIN($N442/IF($I434&lt;=5,1,($I434-5)),$N442-SUM($N439:X439))), (MAX($N442/IF($I434&lt;=5,1,($I434-5)),$N442-SUM($N439:X439))))),0)</f>
        <v>0</v>
      </c>
      <c r="Z439" s="109">
        <f>IFERROR(IF(OR($I434=0,Y443=0),0,IF($N442&gt;0,(MIN($N442/IF($I434&lt;=5,1,($I434-5)),$N442-SUM($N439:Y439))), (MAX($N442/IF($I434&lt;=5,1,($I434-5)),$N442-SUM($N439:Y439))))),0)</f>
        <v>0</v>
      </c>
      <c r="AA439" s="109">
        <f>IFERROR(IF(OR($I434=0,Z443=0),0,IF($N442&gt;0,(MIN($N442/IF($I434&lt;=5,1,($I434-5)),$N442-SUM($N439:Z439))), (MAX($N442/IF($I434&lt;=5,1,($I434-5)),$N442-SUM($N439:Z439))))),0)</f>
        <v>0</v>
      </c>
      <c r="AB439" s="109">
        <f>IFERROR(IF(OR($I434=0,AA443=0),0,IF($N442&gt;0,(MIN($N442/IF($I434&lt;=5,1,($I434-5)),$N442-SUM($N439:AA439))), (MAX($N442/IF($I434&lt;=5,1,($I434-5)),$N442-SUM($N439:AA439))))),0)</f>
        <v>0</v>
      </c>
      <c r="AC439" s="109">
        <f>IFERROR(IF(OR($I434=0,AB443=0),0,IF($N442&gt;0,(MIN($N442/IF($I434&lt;=5,1,($I434-5)),$N442-SUM($N439:AB439))), (MAX($N442/IF($I434&lt;=5,1,($I434-5)),$N442-SUM($N439:AB439))))),0)</f>
        <v>0</v>
      </c>
      <c r="AD439" s="109">
        <f>IFERROR(IF(OR($I434=0,AC443=0),0,IF($N442&gt;0,(MIN($N442/IF($I434&lt;=5,1,($I434-5)),$N442-SUM($N439:AC439))), (MAX($N442/IF($I434&lt;=5,1,($I434-5)),$N442-SUM($N439:AC439))))),0)</f>
        <v>0</v>
      </c>
      <c r="AE439" s="109">
        <f>IFERROR(IF(OR($I434=0,AD443=0),0,IF($N442&gt;0,(MIN($N442/IF($I434&lt;=5,1,($I434-5)),$N442-SUM($N439:AD439))), (MAX($N442/IF($I434&lt;=5,1,($I434-5)),$N442-SUM($N439:AD439))))),0)</f>
        <v>0</v>
      </c>
      <c r="AF439" s="109">
        <f>IFERROR(IF(OR($I434=0,AE443=0),0,IF($N442&gt;0,(MIN($N442/IF($I434&lt;=5,1,($I434-5)),$N442-SUM($N439:AE439))), (MAX($N442/IF($I434&lt;=5,1,($I434-5)),$N442-SUM($N439:AE439))))),0)</f>
        <v>0</v>
      </c>
      <c r="AG439" s="109">
        <f>IFERROR(IF(OR($I434=0,AF443=0),0,IF($N442&gt;0,(MIN($N442/IF($I434&lt;=5,1,($I434-5)),$N442-SUM($N439:AF439))), (MAX($N442/IF($I434&lt;=5,1,($I434-5)),$N442-SUM($N439:AF439))))),0)</f>
        <v>0</v>
      </c>
      <c r="AH439" s="109">
        <f>IFERROR(IF(OR($I434=0,AG443=0),0,IF($N442&gt;0,(MIN($N442/IF($I434&lt;=5,1,($I434-5)),$N442-SUM($N439:AG439))), (MAX($N442/IF($I434&lt;=5,1,($I434-5)),$N442-SUM($N439:AG439))))),0)</f>
        <v>0</v>
      </c>
      <c r="AI439" s="109">
        <f>IFERROR(IF(OR($I434=0,AH443=0),0,IF($N442&gt;0,(MIN($N442/IF($I434&lt;=5,1,($I434-5)),$N442-SUM($N439:AH439))), (MAX($N442/IF($I434&lt;=5,1,($I434-5)),$N442-SUM($N439:AH439))))),0)</f>
        <v>0</v>
      </c>
      <c r="AJ439" s="109">
        <f>IFERROR(IF(OR($I434=0,AI443=0),0,IF($N442&gt;0,(MIN($N442/IF($I434&lt;=5,1,($I434-5)),$N442-SUM($N439:AI439))), (MAX($N442/IF($I434&lt;=5,1,($I434-5)),$N442-SUM($N439:AI439))))),0)</f>
        <v>0</v>
      </c>
      <c r="AK439" s="109">
        <f>IFERROR(IF(OR($I434=0,AJ443=0),0,IF($N442&gt;0,(MIN($N442/IF($I434&lt;=5,1,($I434-5)),$N442-SUM($N439:AJ439))), (MAX($N442/IF($I434&lt;=5,1,($I434-5)),$N442-SUM($N439:AJ439))))),0)</f>
        <v>0</v>
      </c>
      <c r="AL439" s="109">
        <f>IFERROR(IF(OR($I434=0,AK443=0),0,IF($N442&gt;0,(MIN($N442/IF($I434&lt;=5,1,($I434-5)),$N442-SUM($N439:AK439))), (MAX($N442/IF($I434&lt;=5,1,($I434-5)),$N442-SUM($N439:AK439))))),0)</f>
        <v>0</v>
      </c>
      <c r="AM439" s="109">
        <f>IFERROR(IF(OR($I434=0,AL443=0),0,IF($N442&gt;0,(MIN($N442/IF($I434&lt;=5,1,($I434-5)),$N442-SUM($N439:AL439))), (MAX($N442/IF($I434&lt;=5,1,($I434-5)),$N442-SUM($N439:AL439))))),0)</f>
        <v>0</v>
      </c>
      <c r="AN439" s="109">
        <f>IFERROR(IF(OR($I434=0,AM443=0),0,IF($N442&gt;0,(MIN($N442/IF($I434&lt;=5,1,($I434-5)),$N442-SUM($N439:AM439))), (MAX($N442/IF($I434&lt;=5,1,($I434-5)),$N442-SUM($N439:AM439))))),0)</f>
        <v>0</v>
      </c>
      <c r="AO439" s="109">
        <f>IFERROR(IF(OR($I434=0,AN443=0),0,IF($N442&gt;0,(MIN($N442/IF($I434&lt;=5,1,($I434-5)),$N442-SUM($N439:AN439))), (MAX($N442/IF($I434&lt;=5,1,($I434-5)),$N442-SUM($N439:AN439))))),0)</f>
        <v>0</v>
      </c>
      <c r="AP439" s="109">
        <f>IFERROR(IF(OR($I434=0,AO443=0),0,IF($N442&gt;0,(MIN($N442/IF($I434&lt;=5,1,($I434-5)),$N442-SUM($N439:AO439))), (MAX($N442/IF($I434&lt;=5,1,($I434-5)),$N442-SUM($N439:AO439))))),0)</f>
        <v>0</v>
      </c>
      <c r="AQ439" s="109">
        <f>IFERROR(IF(OR($I434=0,AP443=0),0,IF($N442&gt;0,(MIN($N442/IF($I434&lt;=5,1,($I434-5)),$N442-SUM($N439:AP439))), (MAX($N442/IF($I434&lt;=5,1,($I434-5)),$N442-SUM($N439:AP439))))),0)</f>
        <v>0</v>
      </c>
      <c r="AR439" s="109">
        <f>IFERROR(IF(OR($I434=0,AQ443=0),0,IF($N442&gt;0,(MIN($N442/IF($I434&lt;=5,1,($I434-5)),$N442-SUM($N439:AQ439))), (MAX($N442/IF($I434&lt;=5,1,($I434-5)),$N442-SUM($N439:AQ439))))),0)</f>
        <v>0</v>
      </c>
      <c r="AS439" s="109">
        <f>IFERROR(IF(OR($I434=0,AR443=0),0,IF($N442&gt;0,(MIN($N442/IF($I434&lt;=5,1,($I434-5)),$N442-SUM($N439:AR439))), (MAX($N442/IF($I434&lt;=5,1,($I434-5)),$N442-SUM($N439:AR439))))),0)</f>
        <v>0</v>
      </c>
      <c r="AT439" s="109">
        <f>IFERROR(IF(OR($I434=0,AS443=0),0,IF($N442&gt;0,(MIN($N442/IF($I434&lt;=5,1,($I434-5)),$N442-SUM($N439:AS439))), (MAX($N442/IF($I434&lt;=5,1,($I434-5)),$N442-SUM($N439:AS439))))),0)</f>
        <v>0</v>
      </c>
      <c r="AU439" s="109">
        <f>IFERROR(IF(OR($I434=0,AT443=0),0,IF($N442&gt;0,(MIN($N442/IF($I434&lt;=5,1,($I434-5)),$N442-SUM($N439:AT439))), (MAX($N442/IF($I434&lt;=5,1,($I434-5)),$N442-SUM($N439:AT439))))),0)</f>
        <v>0</v>
      </c>
      <c r="AV439" s="109">
        <f>IFERROR(IF(OR($I434=0,AU443=0),0,IF($N442&gt;0,(MIN($N442/IF($I434&lt;=5,1,($I434-5)),$N442-SUM($N439:AU439))), (MAX($N442/IF($I434&lt;=5,1,($I434-5)),$N442-SUM($N439:AU439))))),0)</f>
        <v>0</v>
      </c>
      <c r="AW439" s="109">
        <f>IFERROR(IF(OR($I434=0,AV443=0),0,IF($N442&gt;0,(MIN($N442/IF($I434&lt;=5,1,($I434-5)),$N442-SUM($N439:AV439))), (MAX($N442/IF($I434&lt;=5,1,($I434-5)),$N442-SUM($N439:AV439))))),0)</f>
        <v>0</v>
      </c>
      <c r="AX439" s="109">
        <f>IFERROR(IF(OR($I434=0,AW443=0),0,IF($N442&gt;0,(MIN($N442/IF($I434&lt;=5,1,($I434-5)),$N442-SUM($N439:AW439))), (MAX($N442/IF($I434&lt;=5,1,($I434-5)),$N442-SUM($N439:AW439))))),0)</f>
        <v>0</v>
      </c>
      <c r="AY439" s="109">
        <f>IFERROR(IF(OR($I434=0,AX443=0),0,IF($N442&gt;0,(MIN($N442/IF($I434&lt;=5,1,($I434-5)),$N442-SUM($N439:AX439))), (MAX($N442/IF($I434&lt;=5,1,($I434-5)),$N442-SUM($N439:AX439))))),0)</f>
        <v>0</v>
      </c>
      <c r="AZ439" s="109">
        <f>IFERROR(IF(OR($I434=0,AY443=0),0,IF($N442&gt;0,(MIN($N442/IF($I434&lt;=5,1,($I434-5)),$N442-SUM($N439:AY439))), (MAX($N442/IF($I434&lt;=5,1,($I434-5)),$N442-SUM($N439:AY439))))),0)</f>
        <v>0</v>
      </c>
      <c r="BA439" s="109">
        <f>IFERROR(IF(OR($I434=0,AZ443=0),0,IF($N442&gt;0,(MIN($N442/IF($I434&lt;=5,1,($I434-5)),$N442-SUM($N439:AZ439))), (MAX($N442/IF($I434&lt;=5,1,($I434-5)),$N442-SUM($N439:AZ439))))),0)</f>
        <v>0</v>
      </c>
      <c r="BB439" s="109">
        <f>IFERROR(IF(OR($I434=0,BA443=0),0,IF($N442&gt;0,(MIN($N442/IF($I434&lt;=5,1,($I434-5)),$N442-SUM($N439:BA439))), (MAX($N442/IF($I434&lt;=5,1,($I434-5)),$N442-SUM($N439:BA439))))),0)</f>
        <v>0</v>
      </c>
      <c r="BC439" s="109">
        <f>IFERROR(IF(OR($I434=0,BB443=0),0,IF($N442&gt;0,(MIN($N442/IF($I434&lt;=5,1,($I434-5)),$N442-SUM($N439:BB439))), (MAX($N442/IF($I434&lt;=5,1,($I434-5)),$N442-SUM($N439:BB439))))),0)</f>
        <v>0</v>
      </c>
      <c r="BD439" s="109">
        <f>IFERROR(IF(OR($I434=0,BC443=0),0,IF($N442&gt;0,(MIN($N442/IF($I434&lt;=5,1,($I434-5)),$N442-SUM($N439:BC439))), (MAX($N442/IF($I434&lt;=5,1,($I434-5)),$N442-SUM($N439:BC439))))),0)</f>
        <v>0</v>
      </c>
      <c r="BE439" s="109">
        <f>IFERROR(IF(OR($I434=0,BD443=0),0,IF($N442&gt;0,(MIN($N442/IF($I434&lt;=5,1,($I434-5)),$N442-SUM($N439:BD439))), (MAX($N442/IF($I434&lt;=5,1,($I434-5)),$N442-SUM($N439:BD439))))),0)</f>
        <v>0</v>
      </c>
      <c r="BF439" s="109">
        <f>IFERROR(IF(OR($I434=0,BE443=0),0,IF($N442&gt;0,(MIN($N442/IF($I434&lt;=5,1,($I434-5)),$N442-SUM($N439:BE439))), (MAX($N442/IF($I434&lt;=5,1,($I434-5)),$N442-SUM($N439:BE439))))),0)</f>
        <v>0</v>
      </c>
      <c r="BG439" s="109">
        <f>IFERROR(IF(OR($I434=0,BF443=0),0,IF($N442&gt;0,(MIN($N442/IF($I434&lt;=5,1,($I434-5)),$N442-SUM($N439:BF439))), (MAX($N442/IF($I434&lt;=5,1,($I434-5)),$N442-SUM($N439:BF439))))),0)</f>
        <v>0</v>
      </c>
      <c r="BH439" s="109">
        <f>IFERROR(IF(OR($I434=0,BG443=0),0,IF($N442&gt;0,(MIN($N442/IF($I434&lt;=5,1,($I434-5)),$N442-SUM($N439:BG439))), (MAX($N442/IF($I434&lt;=5,1,($I434-5)),$N442-SUM($N439:BG439))))),0)</f>
        <v>0</v>
      </c>
      <c r="BI439" s="109">
        <f>IFERROR(IF(OR($I434=0,BH443=0),0,IF($N442&gt;0,(MIN($N442/IF($I434&lt;=5,1,($I434-5)),$N442-SUM($N439:BH439))), (MAX($N442/IF($I434&lt;=5,1,($I434-5)),$N442-SUM($N439:BH439))))),0)</f>
        <v>0</v>
      </c>
      <c r="BJ439" s="109">
        <f>IFERROR(IF(OR($I434=0,BI443=0),0,IF($N442&gt;0,(MIN($N442/IF($I434&lt;=5,1,($I434-5)),$N442-SUM($N439:BI439))), (MAX($N442/IF($I434&lt;=5,1,($I434-5)),$N442-SUM($N439:BI439))))),0)</f>
        <v>0</v>
      </c>
      <c r="BK439" s="109">
        <f>IFERROR(IF(OR($I434=0,BJ443=0),0,IF($N442&gt;0,(MIN($N442/IF($I434&lt;=5,1,($I434-5)),$N442-SUM($N439:BJ439))), (MAX($N442/IF($I434&lt;=5,1,($I434-5)),$N442-SUM($N439:BJ439))))),0)</f>
        <v>0</v>
      </c>
      <c r="BL439" s="109">
        <f>IFERROR(IF(OR($I434=0,BK443=0),0,IF($N442&gt;0,(MIN($N442/IF($I434&lt;=5,1,($I434-5)),$N442-SUM($N439:BK439))), (MAX($N442/IF($I434&lt;=5,1,($I434-5)),$N442-SUM($N439:BK439))))),0)</f>
        <v>0</v>
      </c>
      <c r="BM439" s="109">
        <f>IFERROR(IF(OR($I434=0,BL443=0),0,IF($N442&gt;0,(MIN($N442/IF($I434&lt;=5,1,($I434-5)),$N442-SUM($N439:BL439))), (MAX($N442/IF($I434&lt;=5,1,($I434-5)),$N442-SUM($N439:BL439))))),0)</f>
        <v>0</v>
      </c>
      <c r="BN439" s="109">
        <f>IFERROR(IF(OR($I434=0,BM443=0),0,IF($N442&gt;0,(MIN($N442/IF($I434&lt;=5,1,($I434-5)),$N442-SUM($N439:BM439))), (MAX($N442/IF($I434&lt;=5,1,($I434-5)),$N442-SUM($N439:BM439))))),0)</f>
        <v>0</v>
      </c>
      <c r="BO439" s="109">
        <f>IFERROR(IF(OR($I434=0,BN443=0),0,IF($N442&gt;0,(MIN($N442/IF($I434&lt;=5,1,($I434-5)),$N442-SUM($N439:BN439))), (MAX($N442/IF($I434&lt;=5,1,($I434-5)),$N442-SUM($N439:BN439))))),0)</f>
        <v>0</v>
      </c>
      <c r="BP439" s="109">
        <f>IFERROR(IF(OR($I434=0,BO443=0),0,IF($N442&gt;0,(MIN($N442/IF($I434&lt;=5,1,($I434-5)),$N442-SUM($N439:BO439))), (MAX($N442/IF($I434&lt;=5,1,($I434-5)),$N442-SUM($N439:BO439))))),0)</f>
        <v>0</v>
      </c>
      <c r="BQ439" s="109">
        <f>IFERROR(IF(OR($I434=0,BP443=0),0,IF($N442&gt;0,(MIN($N442/IF($I434&lt;=5,1,($I434-5)),$N442-SUM($N439:BP439))), (MAX($N442/IF($I434&lt;=5,1,($I434-5)),$N442-SUM($N439:BP439))))),0)</f>
        <v>0</v>
      </c>
      <c r="BR439" s="109">
        <f>IFERROR(IF(OR($I434=0,BQ443=0),0,IF($N442&gt;0,(MIN($N442/IF($I434&lt;=5,1,($I434-5)),$N442-SUM($N439:BQ439))), (MAX($N442/IF($I434&lt;=5,1,($I434-5)),$N442-SUM($N439:BQ439))))),0)</f>
        <v>0</v>
      </c>
      <c r="BS439" s="109">
        <f>IFERROR(IF(OR($I434=0,BR443=0),0,IF($N442&gt;0,(MIN($N442/IF($I434&lt;=5,1,($I434-5)),$N442-SUM($N439:BR439))), (MAX($N442/IF($I434&lt;=5,1,($I434-5)),$N442-SUM($N439:BR439))))),0)</f>
        <v>0</v>
      </c>
      <c r="BT439" s="109">
        <f>IFERROR(IF(OR($I434=0,BS443=0),0,IF($N442&gt;0,(MIN($N442/IF($I434&lt;=5,1,($I434-5)),$N442-SUM($N439:BS439))), (MAX($N442/IF($I434&lt;=5,1,($I434-5)),$N442-SUM($N439:BS439))))),0)</f>
        <v>0</v>
      </c>
      <c r="BU439" s="109">
        <f>IFERROR(IF(OR($I434=0,BT443=0),0,IF($N442&gt;0,(MIN($N442/IF($I434&lt;=5,1,($I434-5)),$N442-SUM($N439:BT439))), (MAX($N442/IF($I434&lt;=5,1,($I434-5)),$N442-SUM($N439:BT439))))),0)</f>
        <v>0</v>
      </c>
      <c r="BV439" s="109">
        <f>IFERROR(IF(OR($I434=0,BU443=0),0,IF($N442&gt;0,(MIN($N442/IF($I434&lt;=5,1,($I434-5)),$N442-SUM($N439:BU439))), (MAX($N442/IF($I434&lt;=5,1,($I434-5)),$N442-SUM($N439:BU439))))),0)</f>
        <v>0</v>
      </c>
      <c r="BW439" s="109">
        <f>IFERROR(IF(OR($I434=0,BV443=0),0,IF($N442&gt;0,(MIN($N442/IF($I434&lt;=5,1,($I434-5)),$N442-SUM($N439:BV439))), (MAX($N442/IF($I434&lt;=5,1,($I434-5)),$N442-SUM($N439:BV439))))),0)</f>
        <v>0</v>
      </c>
      <c r="BX439" s="109">
        <f>IFERROR(IF(OR($I434=0,BW443=0),0,IF($N442&gt;0,(MIN($N442/IF($I434&lt;=5,1,($I434-5)),$N442-SUM($N439:BW439))), (MAX($N442/IF($I434&lt;=5,1,($I434-5)),$N442-SUM($N439:BW439))))),0)</f>
        <v>0</v>
      </c>
      <c r="BY439" s="109">
        <f>IFERROR(IF(OR($I434=0,BX443=0),0,IF($N442&gt;0,(MIN($N442/IF($I434&lt;=5,1,($I434-5)),$N442-SUM($N439:BX439))), (MAX($N442/IF($I434&lt;=5,1,($I434-5)),$N442-SUM($N439:BX439))))),0)</f>
        <v>0</v>
      </c>
      <c r="BZ439" s="109">
        <f>IFERROR(IF(OR($I434=0,BY443=0),0,IF($N442&gt;0,(MIN($N442/IF($I434&lt;=5,1,($I434-5)),$N442-SUM($N439:BY439))), (MAX($N442/IF($I434&lt;=5,1,($I434-5)),$N442-SUM($N439:BY439))))),0)</f>
        <v>0</v>
      </c>
      <c r="CA439" s="109">
        <f>IFERROR(IF(OR($I434=0,BZ443=0),0,IF($N442&gt;0,(MIN($N442/IF($I434&lt;=5,1,($I434-5)),$N442-SUM($N439:BZ439))), (MAX($N442/IF($I434&lt;=5,1,($I434-5)),$N442-SUM($N439:BZ439))))),0)</f>
        <v>0</v>
      </c>
      <c r="CB439" s="109">
        <f>IFERROR(IF(OR($I434=0,CA443=0),0,IF($N442&gt;0,(MIN($N442/IF($I434&lt;=5,1,($I434-5)),$N442-SUM($N439:CA439))), (MAX($N442/IF($I434&lt;=5,1,($I434-5)),$N442-SUM($N439:CA439))))),0)</f>
        <v>0</v>
      </c>
      <c r="CC439" s="109">
        <f>IFERROR(IF(OR($I434=0,CB443=0),0,IF($N442&gt;0,(MIN($N442/IF($I434&lt;=5,1,($I434-5)),$N442-SUM($N439:CB439))), (MAX($N442/IF($I434&lt;=5,1,($I434-5)),$N442-SUM($N439:CB439))))),0)</f>
        <v>0</v>
      </c>
      <c r="CD439" s="109">
        <f>IFERROR(IF(OR($I434=0,CC443=0),0,IF($N442&gt;0,(MIN($N442/IF($I434&lt;=5,1,($I434-5)),$N442-SUM($N439:CC439))), (MAX($N442/IF($I434&lt;=5,1,($I434-5)),$N442-SUM($N439:CC439))))),0)</f>
        <v>0</v>
      </c>
      <c r="CE439" s="109">
        <f>IFERROR(IF(OR($I434=0,CD443=0),0,IF($N442&gt;0,(MIN($N442/IF($I434&lt;=5,1,($I434-5)),$N442-SUM($N439:CD439))), (MAX($N442/IF($I434&lt;=5,1,($I434-5)),$N442-SUM($N439:CD439))))),0)</f>
        <v>0</v>
      </c>
      <c r="CF439" s="109">
        <f>IFERROR(IF(OR($I434=0,CE443=0),0,IF($N442&gt;0,(MIN($N442/IF($I434&lt;=5,1,($I434-5)),$N442-SUM($N439:CE439))), (MAX($N442/IF($I434&lt;=5,1,($I434-5)),$N442-SUM($N439:CE439))))),0)</f>
        <v>0</v>
      </c>
    </row>
    <row r="440" spans="1:2018" ht="12.75" customHeight="1">
      <c r="D440" s="108" t="s">
        <v>32</v>
      </c>
      <c r="E440" s="108" t="s">
        <v>197</v>
      </c>
      <c r="F440" s="110"/>
      <c r="G440" s="110"/>
      <c r="H440" s="110"/>
      <c r="I440" s="111"/>
      <c r="J440" s="112">
        <f t="shared" ref="J440:AO440" si="1281">SUM(J438:J438)</f>
        <v>22.867609833401787</v>
      </c>
      <c r="K440" s="112">
        <f t="shared" si="1281"/>
        <v>22.867609833401787</v>
      </c>
      <c r="L440" s="112">
        <f t="shared" si="1281"/>
        <v>22.867609833401787</v>
      </c>
      <c r="M440" s="112">
        <f t="shared" si="1281"/>
        <v>22.867609833401787</v>
      </c>
      <c r="N440" s="112">
        <f t="shared" si="1281"/>
        <v>22.867609833401787</v>
      </c>
      <c r="O440" s="112">
        <f t="shared" si="1281"/>
        <v>22.867609833401787</v>
      </c>
      <c r="P440" s="112">
        <f t="shared" si="1281"/>
        <v>22.867609833401787</v>
      </c>
      <c r="Q440" s="112">
        <f t="shared" si="1281"/>
        <v>22.867609833401787</v>
      </c>
      <c r="R440" s="112">
        <f t="shared" si="1281"/>
        <v>22.867609833401787</v>
      </c>
      <c r="S440" s="112">
        <f t="shared" si="1281"/>
        <v>22.867609833401787</v>
      </c>
      <c r="T440" s="112">
        <f t="shared" si="1281"/>
        <v>22.867609833401787</v>
      </c>
      <c r="U440" s="112">
        <f t="shared" si="1281"/>
        <v>22.867609833401787</v>
      </c>
      <c r="V440" s="112">
        <f t="shared" si="1281"/>
        <v>22.867609833401787</v>
      </c>
      <c r="W440" s="112">
        <f t="shared" si="1281"/>
        <v>22.867609833401787</v>
      </c>
      <c r="X440" s="112">
        <f t="shared" si="1281"/>
        <v>22.867609833401787</v>
      </c>
      <c r="Y440" s="112">
        <f t="shared" si="1281"/>
        <v>22.867609833401787</v>
      </c>
      <c r="Z440" s="112">
        <f t="shared" si="1281"/>
        <v>22.867609833401787</v>
      </c>
      <c r="AA440" s="112">
        <f t="shared" si="1281"/>
        <v>22.867609833401787</v>
      </c>
      <c r="AB440" s="112">
        <f t="shared" si="1281"/>
        <v>22.867609833401787</v>
      </c>
      <c r="AC440" s="112">
        <f t="shared" si="1281"/>
        <v>22.867609833401787</v>
      </c>
      <c r="AD440" s="112">
        <f t="shared" si="1281"/>
        <v>22.867609833401787</v>
      </c>
      <c r="AE440" s="112">
        <f t="shared" si="1281"/>
        <v>22.867609833401787</v>
      </c>
      <c r="AF440" s="112">
        <f t="shared" si="1281"/>
        <v>22.867609833401787</v>
      </c>
      <c r="AG440" s="112">
        <f t="shared" si="1281"/>
        <v>22.867609833401787</v>
      </c>
      <c r="AH440" s="112">
        <f t="shared" si="1281"/>
        <v>22.867609833401787</v>
      </c>
      <c r="AI440" s="112">
        <f t="shared" si="1281"/>
        <v>22.867609833401787</v>
      </c>
      <c r="AJ440" s="112">
        <f t="shared" si="1281"/>
        <v>22.867609833401787</v>
      </c>
      <c r="AK440" s="112">
        <f t="shared" si="1281"/>
        <v>22.867609833401787</v>
      </c>
      <c r="AL440" s="112">
        <f t="shared" si="1281"/>
        <v>22.867609833401787</v>
      </c>
      <c r="AM440" s="112">
        <f t="shared" si="1281"/>
        <v>22.867609833401787</v>
      </c>
      <c r="AN440" s="112">
        <f t="shared" si="1281"/>
        <v>22.867609833401787</v>
      </c>
      <c r="AO440" s="112">
        <f t="shared" si="1281"/>
        <v>22.867609833401787</v>
      </c>
      <c r="AP440" s="112">
        <f t="shared" ref="AP440:BU440" si="1282">SUM(AP438:AP438)</f>
        <v>22.867609833401787</v>
      </c>
      <c r="AQ440" s="112">
        <f t="shared" si="1282"/>
        <v>22.867609833401787</v>
      </c>
      <c r="AR440" s="112">
        <f t="shared" si="1282"/>
        <v>22.867609833401787</v>
      </c>
      <c r="AS440" s="112">
        <f t="shared" si="1282"/>
        <v>22.867609833401787</v>
      </c>
      <c r="AT440" s="112">
        <f t="shared" si="1282"/>
        <v>22.867609833401787</v>
      </c>
      <c r="AU440" s="112">
        <f t="shared" si="1282"/>
        <v>22.867609833401787</v>
      </c>
      <c r="AV440" s="112">
        <f t="shared" si="1282"/>
        <v>22.867609833401787</v>
      </c>
      <c r="AW440" s="112">
        <f t="shared" si="1282"/>
        <v>22.867609833401787</v>
      </c>
      <c r="AX440" s="112">
        <f t="shared" si="1282"/>
        <v>16.612940288061509</v>
      </c>
      <c r="AY440" s="112">
        <f t="shared" si="1282"/>
        <v>0</v>
      </c>
      <c r="AZ440" s="112">
        <f t="shared" si="1282"/>
        <v>0</v>
      </c>
      <c r="BA440" s="112">
        <f t="shared" si="1282"/>
        <v>0</v>
      </c>
      <c r="BB440" s="112">
        <f t="shared" si="1282"/>
        <v>0</v>
      </c>
      <c r="BC440" s="112">
        <f t="shared" si="1282"/>
        <v>0</v>
      </c>
      <c r="BD440" s="112">
        <f t="shared" si="1282"/>
        <v>0</v>
      </c>
      <c r="BE440" s="112">
        <f t="shared" si="1282"/>
        <v>0</v>
      </c>
      <c r="BF440" s="112">
        <f t="shared" si="1282"/>
        <v>0</v>
      </c>
      <c r="BG440" s="112">
        <f t="shared" si="1282"/>
        <v>0</v>
      </c>
      <c r="BH440" s="112">
        <f t="shared" si="1282"/>
        <v>0</v>
      </c>
      <c r="BI440" s="112">
        <f t="shared" si="1282"/>
        <v>0</v>
      </c>
      <c r="BJ440" s="112">
        <f t="shared" si="1282"/>
        <v>0</v>
      </c>
      <c r="BK440" s="112">
        <f t="shared" si="1282"/>
        <v>0</v>
      </c>
      <c r="BL440" s="112">
        <f t="shared" si="1282"/>
        <v>0</v>
      </c>
      <c r="BM440" s="112">
        <f t="shared" si="1282"/>
        <v>0</v>
      </c>
      <c r="BN440" s="112">
        <f t="shared" si="1282"/>
        <v>0</v>
      </c>
      <c r="BO440" s="112">
        <f t="shared" si="1282"/>
        <v>0</v>
      </c>
      <c r="BP440" s="112">
        <f t="shared" si="1282"/>
        <v>0</v>
      </c>
      <c r="BQ440" s="112">
        <f t="shared" si="1282"/>
        <v>0</v>
      </c>
      <c r="BR440" s="112">
        <f t="shared" si="1282"/>
        <v>0</v>
      </c>
      <c r="BS440" s="112">
        <f t="shared" si="1282"/>
        <v>0</v>
      </c>
      <c r="BT440" s="112">
        <f t="shared" si="1282"/>
        <v>0</v>
      </c>
      <c r="BU440" s="112">
        <f t="shared" si="1282"/>
        <v>0</v>
      </c>
      <c r="BV440" s="112">
        <f t="shared" ref="BV440:CF440" si="1283">SUM(BV438:BV438)</f>
        <v>0</v>
      </c>
      <c r="BW440" s="112">
        <f t="shared" si="1283"/>
        <v>0</v>
      </c>
      <c r="BX440" s="112">
        <f t="shared" si="1283"/>
        <v>0</v>
      </c>
      <c r="BY440" s="112">
        <f t="shared" si="1283"/>
        <v>0</v>
      </c>
      <c r="BZ440" s="112">
        <f t="shared" si="1283"/>
        <v>0</v>
      </c>
      <c r="CA440" s="112">
        <f t="shared" si="1283"/>
        <v>0</v>
      </c>
      <c r="CB440" s="112">
        <f t="shared" si="1283"/>
        <v>0</v>
      </c>
      <c r="CC440" s="112">
        <f t="shared" si="1283"/>
        <v>0</v>
      </c>
      <c r="CD440" s="112">
        <f t="shared" si="1283"/>
        <v>0</v>
      </c>
      <c r="CE440" s="112">
        <f t="shared" si="1283"/>
        <v>0</v>
      </c>
      <c r="CF440" s="112">
        <f t="shared" si="1283"/>
        <v>0</v>
      </c>
    </row>
    <row r="441" spans="1:2018" ht="12.75" customHeight="1">
      <c r="D441" s="17" t="s">
        <v>213</v>
      </c>
      <c r="I441" s="31">
        <f>IF(I$4=first_reg_period, INDEX(Inputs!$I$94:$I$121,MATCH(B433,Inputs!$C$94:$C$121,0)),0)</f>
        <v>931.31733362413206</v>
      </c>
      <c r="J441" s="31">
        <f>IF(J$4=first_reg_period, INDEX(Inputs!$I$94:$I$121,MATCH(C433,Inputs!$C$94:$C$121,0)),0)</f>
        <v>0</v>
      </c>
      <c r="K441" s="31">
        <f>IF(K$4=first_reg_period, INDEX(Inputs!$I$94:$I$121,MATCH(D433,Inputs!$C$94:$C$121,0)),0)</f>
        <v>0</v>
      </c>
      <c r="L441" s="31">
        <f>IF(L$4=first_reg_period, INDEX(Inputs!$I$94:$I$121,MATCH(E433,Inputs!$C$94:$C$121,0)),0)</f>
        <v>0</v>
      </c>
      <c r="M441" s="31">
        <f>IF(M$4=first_reg_period, INDEX(Inputs!$I$94:$I$121,MATCH(F433,Inputs!$C$94:$C$121,0)),0)</f>
        <v>0</v>
      </c>
      <c r="N441" s="31">
        <f>IF(N$4=first_reg_period, INDEX(Inputs!$I$94:$I$121,MATCH(G433,Inputs!$C$94:$C$121,0)),0)</f>
        <v>0</v>
      </c>
      <c r="O441" s="31">
        <f>IF(O$4=first_reg_period, INDEX(Inputs!$I$94:$I$121,MATCH(H433,Inputs!$C$94:$C$121,0)),0)</f>
        <v>0</v>
      </c>
      <c r="P441" s="31">
        <f>IF(P$4=first_reg_period, INDEX(Inputs!$I$94:$I$121,MATCH(I433,Inputs!$C$94:$C$121,0)),0)</f>
        <v>0</v>
      </c>
      <c r="Q441" s="31">
        <f>IF(Q$4=first_reg_period, INDEX(Inputs!$I$94:$I$121,MATCH(J433,Inputs!$C$94:$C$121,0)),0)</f>
        <v>0</v>
      </c>
      <c r="R441" s="31">
        <f>IF(R$4=first_reg_period, INDEX(Inputs!$I$94:$I$121,MATCH(K433,Inputs!$C$94:$C$121,0)),0)</f>
        <v>0</v>
      </c>
      <c r="S441" s="31">
        <f>IF(S$4=first_reg_period, INDEX(Inputs!$I$94:$I$121,MATCH(L433,Inputs!$C$94:$C$121,0)),0)</f>
        <v>0</v>
      </c>
      <c r="T441" s="31">
        <f>IF(T$4=first_reg_period, INDEX(Inputs!$I$94:$I$121,MATCH(M433,Inputs!$C$94:$C$121,0)),0)</f>
        <v>0</v>
      </c>
      <c r="U441" s="31">
        <f>IF(U$4=first_reg_period, INDEX(Inputs!$I$94:$I$121,MATCH(N433,Inputs!$C$94:$C$121,0)),0)</f>
        <v>0</v>
      </c>
      <c r="V441" s="31">
        <f>IF(V$4=first_reg_period, INDEX(Inputs!$I$94:$I$121,MATCH(O433,Inputs!$C$94:$C$121,0)),0)</f>
        <v>0</v>
      </c>
      <c r="W441" s="31">
        <f>IF(W$4=first_reg_period, INDEX(Inputs!$I$94:$I$121,MATCH(P433,Inputs!$C$94:$C$121,0)),0)</f>
        <v>0</v>
      </c>
      <c r="X441" s="31">
        <f>IF(X$4=first_reg_period, INDEX(Inputs!$I$94:$I$121,MATCH(Q433,Inputs!$C$94:$C$121,0)),0)</f>
        <v>0</v>
      </c>
      <c r="Y441" s="31">
        <f>IF(Y$4=first_reg_period, INDEX(Inputs!$I$94:$I$121,MATCH(R433,Inputs!$C$94:$C$121,0)),0)</f>
        <v>0</v>
      </c>
      <c r="Z441" s="31">
        <f>IF(Z$4=first_reg_period, INDEX(Inputs!$I$94:$I$121,MATCH(S433,Inputs!$C$94:$C$121,0)),0)</f>
        <v>0</v>
      </c>
      <c r="AA441" s="31">
        <f>IF(AA$4=first_reg_period, INDEX(Inputs!$I$94:$I$121,MATCH(T433,Inputs!$C$94:$C$121,0)),0)</f>
        <v>0</v>
      </c>
      <c r="AB441" s="31">
        <f>IF(AB$4=first_reg_period, INDEX(Inputs!$I$94:$I$121,MATCH(U433,Inputs!$C$94:$C$121,0)),0)</f>
        <v>0</v>
      </c>
      <c r="AC441" s="31">
        <f>IF(AC$4=first_reg_period, INDEX(Inputs!$I$94:$I$121,MATCH(V433,Inputs!$C$94:$C$121,0)),0)</f>
        <v>0</v>
      </c>
      <c r="AD441" s="31">
        <f>IF(AD$4=first_reg_period, INDEX(Inputs!$I$94:$I$121,MATCH(W433,Inputs!$C$94:$C$121,0)),0)</f>
        <v>0</v>
      </c>
      <c r="AE441" s="31">
        <f>IF(AE$4=first_reg_period, INDEX(Inputs!$I$94:$I$121,MATCH(X433,Inputs!$C$94:$C$121,0)),0)</f>
        <v>0</v>
      </c>
      <c r="AF441" s="31">
        <f>IF(AF$4=first_reg_period, INDEX(Inputs!$I$94:$I$121,MATCH(Y433,Inputs!$C$94:$C$121,0)),0)</f>
        <v>0</v>
      </c>
      <c r="AG441" s="31">
        <f>IF(AG$4=first_reg_period, INDEX(Inputs!$I$94:$I$121,MATCH(Z433,Inputs!$C$94:$C$121,0)),0)</f>
        <v>0</v>
      </c>
      <c r="AH441" s="31">
        <f>IF(AH$4=first_reg_period, INDEX(Inputs!$I$94:$I$121,MATCH(AA433,Inputs!$C$94:$C$121,0)),0)</f>
        <v>0</v>
      </c>
      <c r="AI441" s="31">
        <f>IF(AI$4=first_reg_period, INDEX(Inputs!$I$94:$I$121,MATCH(AB433,Inputs!$C$94:$C$121,0)),0)</f>
        <v>0</v>
      </c>
      <c r="AJ441" s="31">
        <f>IF(AJ$4=first_reg_period, INDEX(Inputs!$I$94:$I$121,MATCH(AC433,Inputs!$C$94:$C$121,0)),0)</f>
        <v>0</v>
      </c>
      <c r="AK441" s="31">
        <f>IF(AK$4=first_reg_period, INDEX(Inputs!$I$94:$I$121,MATCH(AD433,Inputs!$C$94:$C$121,0)),0)</f>
        <v>0</v>
      </c>
      <c r="AL441" s="31">
        <f>IF(AL$4=first_reg_period, INDEX(Inputs!$I$94:$I$121,MATCH(AE433,Inputs!$C$94:$C$121,0)),0)</f>
        <v>0</v>
      </c>
      <c r="AM441" s="31">
        <f>IF(AM$4=first_reg_period, INDEX(Inputs!$I$94:$I$121,MATCH(AF433,Inputs!$C$94:$C$121,0)),0)</f>
        <v>0</v>
      </c>
      <c r="AN441" s="31">
        <f>IF(AN$4=first_reg_period, INDEX(Inputs!$I$94:$I$121,MATCH(AG433,Inputs!$C$94:$C$121,0)),0)</f>
        <v>0</v>
      </c>
      <c r="AO441" s="31">
        <f>IF(AO$4=first_reg_period, INDEX(Inputs!$I$94:$I$121,MATCH(AH433,Inputs!$C$94:$C$121,0)),0)</f>
        <v>0</v>
      </c>
      <c r="AP441" s="31">
        <f>IF(AP$4=first_reg_period, INDEX(Inputs!$I$94:$I$121,MATCH(AI433,Inputs!$C$94:$C$121,0)),0)</f>
        <v>0</v>
      </c>
      <c r="AQ441" s="31">
        <f>IF(AQ$4=first_reg_period, INDEX(Inputs!$I$94:$I$121,MATCH(AJ433,Inputs!$C$94:$C$121,0)),0)</f>
        <v>0</v>
      </c>
      <c r="AR441" s="31">
        <f>IF(AR$4=first_reg_period, INDEX(Inputs!$I$94:$I$121,MATCH(AK433,Inputs!$C$94:$C$121,0)),0)</f>
        <v>0</v>
      </c>
      <c r="AS441" s="31">
        <f>IF(AS$4=first_reg_period, INDEX(Inputs!$I$94:$I$121,MATCH(AL433,Inputs!$C$94:$C$121,0)),0)</f>
        <v>0</v>
      </c>
      <c r="AT441" s="31">
        <f>IF(AT$4=first_reg_period, INDEX(Inputs!$I$94:$I$121,MATCH(AM433,Inputs!$C$94:$C$121,0)),0)</f>
        <v>0</v>
      </c>
      <c r="AU441" s="31">
        <f>IF(AU$4=first_reg_period, INDEX(Inputs!$I$94:$I$121,MATCH(AN433,Inputs!$C$94:$C$121,0)),0)</f>
        <v>0</v>
      </c>
      <c r="AV441" s="31">
        <f>IF(AV$4=first_reg_period, INDEX(Inputs!$I$94:$I$121,MATCH(AO433,Inputs!$C$94:$C$121,0)),0)</f>
        <v>0</v>
      </c>
      <c r="AW441" s="31">
        <f>IF(AW$4=first_reg_period, INDEX(Inputs!$I$94:$I$121,MATCH(AP433,Inputs!$C$94:$C$121,0)),0)</f>
        <v>0</v>
      </c>
      <c r="AX441" s="31">
        <f>IF(AX$4=first_reg_period, INDEX(Inputs!$I$94:$I$121,MATCH(AQ433,Inputs!$C$94:$C$121,0)),0)</f>
        <v>0</v>
      </c>
      <c r="AY441" s="31">
        <f>IF(AY$4=first_reg_period, INDEX(Inputs!$I$94:$I$121,MATCH(AR433,Inputs!$C$94:$C$121,0)),0)</f>
        <v>0</v>
      </c>
      <c r="AZ441" s="31">
        <f>IF(AZ$4=first_reg_period, INDEX(Inputs!$I$94:$I$121,MATCH(AS433,Inputs!$C$94:$C$121,0)),0)</f>
        <v>0</v>
      </c>
      <c r="BA441" s="31">
        <f>IF(BA$4=first_reg_period, INDEX(Inputs!$I$94:$I$121,MATCH(AT433,Inputs!$C$94:$C$121,0)),0)</f>
        <v>0</v>
      </c>
      <c r="BB441" s="31">
        <f>IF(BB$4=first_reg_period, INDEX(Inputs!$I$94:$I$121,MATCH(AU433,Inputs!$C$94:$C$121,0)),0)</f>
        <v>0</v>
      </c>
      <c r="BC441" s="31">
        <f>IF(BC$4=first_reg_period, INDEX(Inputs!$I$94:$I$121,MATCH(AV433,Inputs!$C$94:$C$121,0)),0)</f>
        <v>0</v>
      </c>
      <c r="BD441" s="31">
        <f>IF(BD$4=first_reg_period, INDEX(Inputs!$I$94:$I$121,MATCH(AW433,Inputs!$C$94:$C$121,0)),0)</f>
        <v>0</v>
      </c>
      <c r="BE441" s="31">
        <f>IF(BE$4=first_reg_period, INDEX(Inputs!$I$94:$I$121,MATCH(AX433,Inputs!$C$94:$C$121,0)),0)</f>
        <v>0</v>
      </c>
      <c r="BF441" s="31">
        <f>IF(BF$4=first_reg_period, INDEX(Inputs!$I$94:$I$121,MATCH(AY433,Inputs!$C$94:$C$121,0)),0)</f>
        <v>0</v>
      </c>
      <c r="BG441" s="31">
        <f>IF(BG$4=first_reg_period, INDEX(Inputs!$I$94:$I$121,MATCH(AZ433,Inputs!$C$94:$C$121,0)),0)</f>
        <v>0</v>
      </c>
      <c r="BH441" s="31">
        <f>IF(BH$4=first_reg_period, INDEX(Inputs!$I$94:$I$121,MATCH(BA433,Inputs!$C$94:$C$121,0)),0)</f>
        <v>0</v>
      </c>
      <c r="BI441" s="31">
        <f>IF(BI$4=first_reg_period, INDEX(Inputs!$I$94:$I$121,MATCH(BB433,Inputs!$C$94:$C$121,0)),0)</f>
        <v>0</v>
      </c>
      <c r="BJ441" s="31">
        <f>IF(BJ$4=first_reg_period, INDEX(Inputs!$I$94:$I$121,MATCH(BC433,Inputs!$C$94:$C$121,0)),0)</f>
        <v>0</v>
      </c>
      <c r="BK441" s="31">
        <f>IF(BK$4=first_reg_period, INDEX(Inputs!$I$94:$I$121,MATCH(BD433,Inputs!$C$94:$C$121,0)),0)</f>
        <v>0</v>
      </c>
      <c r="BL441" s="31">
        <f>IF(BL$4=first_reg_period, INDEX(Inputs!$I$94:$I$121,MATCH(BE433,Inputs!$C$94:$C$121,0)),0)</f>
        <v>0</v>
      </c>
      <c r="BM441" s="31">
        <f>IF(BM$4=first_reg_period, INDEX(Inputs!$I$94:$I$121,MATCH(BF433,Inputs!$C$94:$C$121,0)),0)</f>
        <v>0</v>
      </c>
      <c r="BN441" s="31">
        <f>IF(BN$4=first_reg_period, INDEX(Inputs!$I$94:$I$121,MATCH(BG433,Inputs!$C$94:$C$121,0)),0)</f>
        <v>0</v>
      </c>
      <c r="BO441" s="31">
        <f>IF(BO$4=first_reg_period, INDEX(Inputs!$I$94:$I$121,MATCH(BH433,Inputs!$C$94:$C$121,0)),0)</f>
        <v>0</v>
      </c>
      <c r="BP441" s="31">
        <f>IF(BP$4=first_reg_period, INDEX(Inputs!$I$94:$I$121,MATCH(BI433,Inputs!$C$94:$C$121,0)),0)</f>
        <v>0</v>
      </c>
      <c r="BQ441" s="31">
        <f>IF(BQ$4=first_reg_period, INDEX(Inputs!$I$94:$I$121,MATCH(BJ433,Inputs!$C$94:$C$121,0)),0)</f>
        <v>0</v>
      </c>
      <c r="BR441" s="31">
        <f>IF(BR$4=first_reg_period, INDEX(Inputs!$I$94:$I$121,MATCH(BK433,Inputs!$C$94:$C$121,0)),0)</f>
        <v>0</v>
      </c>
      <c r="BS441" s="31">
        <f>IF(BS$4=first_reg_period, INDEX(Inputs!$I$94:$I$121,MATCH(BL433,Inputs!$C$94:$C$121,0)),0)</f>
        <v>0</v>
      </c>
      <c r="BT441" s="31">
        <f>IF(BT$4=first_reg_period, INDEX(Inputs!$I$94:$I$121,MATCH(BM433,Inputs!$C$94:$C$121,0)),0)</f>
        <v>0</v>
      </c>
      <c r="BU441" s="31">
        <f>IF(BU$4=first_reg_period, INDEX(Inputs!$I$94:$I$121,MATCH(BN433,Inputs!$C$94:$C$121,0)),0)</f>
        <v>0</v>
      </c>
      <c r="BV441" s="31">
        <f>IF(BV$4=first_reg_period, INDEX(Inputs!$I$94:$I$121,MATCH(BO433,Inputs!$C$94:$C$121,0)),0)</f>
        <v>0</v>
      </c>
      <c r="BW441" s="31">
        <f>IF(BW$4=first_reg_period, INDEX(Inputs!$I$94:$I$121,MATCH(BP433,Inputs!$C$94:$C$121,0)),0)</f>
        <v>0</v>
      </c>
      <c r="BX441" s="31">
        <f>IF(BX$4=first_reg_period, INDEX(Inputs!$I$94:$I$121,MATCH(BQ433,Inputs!$C$94:$C$121,0)),0)</f>
        <v>0</v>
      </c>
      <c r="BY441" s="31">
        <f>IF(BY$4=first_reg_period, INDEX(Inputs!$I$94:$I$121,MATCH(BR433,Inputs!$C$94:$C$121,0)),0)</f>
        <v>0</v>
      </c>
      <c r="BZ441" s="31">
        <f>IF(BZ$4=first_reg_period, INDEX(Inputs!$I$94:$I$121,MATCH(BS433,Inputs!$C$94:$C$121,0)),0)</f>
        <v>0</v>
      </c>
      <c r="CA441" s="31">
        <f>IF(CA$4=first_reg_period, INDEX(Inputs!$I$94:$I$121,MATCH(BT433,Inputs!$C$94:$C$121,0)),0)</f>
        <v>0</v>
      </c>
      <c r="CB441" s="31">
        <f>IF(CB$4=first_reg_period, INDEX(Inputs!$I$94:$I$121,MATCH(BU433,Inputs!$C$94:$C$121,0)),0)</f>
        <v>0</v>
      </c>
      <c r="CC441" s="31">
        <f>IF(CC$4=first_reg_period, INDEX(Inputs!$I$94:$I$121,MATCH(BV433,Inputs!$C$94:$C$121,0)),0)</f>
        <v>0</v>
      </c>
      <c r="CD441" s="31">
        <f>IF(CD$4=first_reg_period, INDEX(Inputs!$I$94:$I$121,MATCH(BW433,Inputs!$C$94:$C$121,0)),0)</f>
        <v>0</v>
      </c>
      <c r="CE441" s="31">
        <f>IF(CE$4=first_reg_period, INDEX(Inputs!$I$94:$I$121,MATCH(BX433,Inputs!$C$94:$C$121,0)),0)</f>
        <v>0</v>
      </c>
      <c r="CF441" s="31">
        <f>IF(CF$4=first_reg_period, INDEX(Inputs!$I$94:$I$121,MATCH(BY433,Inputs!$C$94:$C$121,0)),0)</f>
        <v>0</v>
      </c>
    </row>
    <row r="442" spans="1:2018" s="101" customFormat="1" ht="12.75" customHeight="1">
      <c r="C442" s="181"/>
      <c r="D442" s="330" t="s">
        <v>266</v>
      </c>
      <c r="E442" s="330" t="s">
        <v>197</v>
      </c>
      <c r="I442" s="103"/>
      <c r="J442" s="104">
        <f>IF(J$4=second_reg_period, INDEX(Inputs!$N$292:$N$319,MATCH($B433,Inputs!$C$292:$C$319,0)),0)/conv_2020_2015</f>
        <v>0</v>
      </c>
      <c r="K442" s="104">
        <f>IF(K$4=second_reg_period, INDEX(Inputs!$N$292:$N$319,MATCH($B433,Inputs!$C$292:$C$319,0)),0)/conv_2020_2015</f>
        <v>0</v>
      </c>
      <c r="L442" s="104">
        <f>IF(L$4=second_reg_period, INDEX(Inputs!$N$292:$N$319,MATCH($B433,Inputs!$C$292:$C$319,0)),0)/conv_2020_2015</f>
        <v>0</v>
      </c>
      <c r="M442" s="104">
        <f>IF(M$4=second_reg_period, INDEX(Inputs!$N$292:$N$319,MATCH($B433,Inputs!$C$292:$C$319,0)),0)/conv_2020_2015</f>
        <v>0</v>
      </c>
      <c r="N442" s="267">
        <f>IF(N$4=second_reg_period, INDEX(Inputs!$N$292:$N$319,MATCH($B433,Inputs!$C$292:$C$319,0)),0)/conv_2020_2015</f>
        <v>0</v>
      </c>
      <c r="O442" s="104">
        <f>IF(O$4=second_reg_period, INDEX(Inputs!$N$292:$N$319,MATCH($B433,Inputs!$C$292:$C$319,0)),0)/conv_2020_2015</f>
        <v>0</v>
      </c>
      <c r="P442" s="104">
        <f>IF(P$4=second_reg_period, INDEX(Inputs!$N$292:$N$319,MATCH($B433,Inputs!$C$292:$C$319,0)),0)/conv_2020_2015</f>
        <v>0</v>
      </c>
      <c r="Q442" s="104">
        <f>IF(Q$4=second_reg_period, INDEX(Inputs!$N$292:$N$319,MATCH($B433,Inputs!$C$292:$C$319,0)),0)/conv_2020_2015</f>
        <v>0</v>
      </c>
      <c r="R442" s="104">
        <f>IF(R$4=second_reg_period, INDEX(Inputs!$N$292:$N$319,MATCH($B433,Inputs!$C$292:$C$319,0)),0)/conv_2020_2015</f>
        <v>0</v>
      </c>
      <c r="S442" s="104">
        <f>IF(S$4=second_reg_period, INDEX(Inputs!$N$292:$N$319,MATCH($B433,Inputs!$C$292:$C$319,0)),0)/conv_2020_2015</f>
        <v>0</v>
      </c>
      <c r="T442" s="104">
        <f>IF(T$4=second_reg_period, INDEX(Inputs!$N$292:$N$319,MATCH($B433,Inputs!$C$292:$C$319,0)),0)/conv_2020_2015</f>
        <v>0</v>
      </c>
      <c r="U442" s="104">
        <f>IF(U$4=second_reg_period, INDEX(Inputs!$N$292:$N$319,MATCH($B433,Inputs!$C$292:$C$319,0)),0)/conv_2020_2015</f>
        <v>0</v>
      </c>
      <c r="V442" s="104">
        <f>IF(V$4=second_reg_period, INDEX(Inputs!$N$292:$N$319,MATCH($B433,Inputs!$C$292:$C$319,0)),0)/conv_2020_2015</f>
        <v>0</v>
      </c>
      <c r="W442" s="104">
        <f>IF(W$4=second_reg_period, INDEX(Inputs!$N$292:$N$319,MATCH($B433,Inputs!$C$292:$C$319,0)),0)/conv_2020_2015</f>
        <v>0</v>
      </c>
      <c r="X442" s="104">
        <f>IF(X$4=second_reg_period, INDEX(Inputs!$N$292:$N$319,MATCH($B433,Inputs!$C$292:$C$319,0)),0)/conv_2020_2015</f>
        <v>0</v>
      </c>
      <c r="Y442" s="104">
        <f>IF(Y$4=second_reg_period, INDEX(Inputs!$N$292:$N$319,MATCH($B433,Inputs!$C$292:$C$319,0)),0)/conv_2020_2015</f>
        <v>0</v>
      </c>
      <c r="Z442" s="104">
        <f>IF(Z$4=second_reg_period, INDEX(Inputs!$N$292:$N$319,MATCH($B433,Inputs!$C$292:$C$319,0)),0)/conv_2020_2015</f>
        <v>0</v>
      </c>
      <c r="AA442" s="104">
        <f>IF(AA$4=second_reg_period, INDEX(Inputs!$N$292:$N$319,MATCH($B433,Inputs!$C$292:$C$319,0)),0)/conv_2020_2015</f>
        <v>0</v>
      </c>
      <c r="AB442" s="104">
        <f>IF(AB$4=second_reg_period, INDEX(Inputs!$N$292:$N$319,MATCH($B433,Inputs!$C$292:$C$319,0)),0)/conv_2020_2015</f>
        <v>0</v>
      </c>
      <c r="AC442" s="104">
        <f>IF(AC$4=second_reg_period, INDEX(Inputs!$N$292:$N$319,MATCH($B433,Inputs!$C$292:$C$319,0)),0)/conv_2020_2015</f>
        <v>0</v>
      </c>
      <c r="AD442" s="104">
        <f>IF(AD$4=second_reg_period, INDEX(Inputs!$N$292:$N$319,MATCH($B433,Inputs!$C$292:$C$319,0)),0)/conv_2020_2015</f>
        <v>0</v>
      </c>
      <c r="AE442" s="104">
        <f>IF(AE$4=second_reg_period, INDEX(Inputs!$N$292:$N$319,MATCH($B433,Inputs!$C$292:$C$319,0)),0)/conv_2020_2015</f>
        <v>0</v>
      </c>
      <c r="AF442" s="104">
        <f>IF(AF$4=second_reg_period, INDEX(Inputs!$N$292:$N$319,MATCH($B433,Inputs!$C$292:$C$319,0)),0)/conv_2020_2015</f>
        <v>0</v>
      </c>
      <c r="AG442" s="104">
        <f>IF(AG$4=second_reg_period, INDEX(Inputs!$N$292:$N$319,MATCH($B433,Inputs!$C$292:$C$319,0)),0)/conv_2020_2015</f>
        <v>0</v>
      </c>
      <c r="AH442" s="104">
        <f>IF(AH$4=second_reg_period, INDEX(Inputs!$N$292:$N$319,MATCH($B433,Inputs!$C$292:$C$319,0)),0)/conv_2020_2015</f>
        <v>0</v>
      </c>
      <c r="AI442" s="104">
        <f>IF(AI$4=second_reg_period, INDEX(Inputs!$N$292:$N$319,MATCH($B433,Inputs!$C$292:$C$319,0)),0)/conv_2020_2015</f>
        <v>0</v>
      </c>
      <c r="AJ442" s="104">
        <f>IF(AJ$4=second_reg_period, INDEX(Inputs!$N$292:$N$319,MATCH($B433,Inputs!$C$292:$C$319,0)),0)/conv_2020_2015</f>
        <v>0</v>
      </c>
      <c r="AK442" s="104">
        <f>IF(AK$4=second_reg_period, INDEX(Inputs!$N$292:$N$319,MATCH($B433,Inputs!$C$292:$C$319,0)),0)/conv_2020_2015</f>
        <v>0</v>
      </c>
      <c r="AL442" s="104">
        <f>IF(AL$4=second_reg_period, INDEX(Inputs!$N$292:$N$319,MATCH($B433,Inputs!$C$292:$C$319,0)),0)/conv_2020_2015</f>
        <v>0</v>
      </c>
      <c r="AM442" s="104">
        <f>IF(AM$4=second_reg_period, INDEX(Inputs!$N$292:$N$319,MATCH($B433,Inputs!$C$292:$C$319,0)),0)/conv_2020_2015</f>
        <v>0</v>
      </c>
      <c r="AN442" s="104">
        <f>IF(AN$4=second_reg_period, INDEX(Inputs!$N$292:$N$319,MATCH($B433,Inputs!$C$292:$C$319,0)),0)/conv_2020_2015</f>
        <v>0</v>
      </c>
      <c r="AO442" s="104">
        <f>IF(AO$4=second_reg_period, INDEX(Inputs!$N$292:$N$319,MATCH($B433,Inputs!$C$292:$C$319,0)),0)/conv_2020_2015</f>
        <v>0</v>
      </c>
      <c r="AP442" s="104">
        <f>IF(AP$4=second_reg_period, INDEX(Inputs!$N$292:$N$319,MATCH($B433,Inputs!$C$292:$C$319,0)),0)/conv_2020_2015</f>
        <v>0</v>
      </c>
      <c r="AQ442" s="104">
        <f>IF(AQ$4=second_reg_period, INDEX(Inputs!$N$292:$N$319,MATCH($B433,Inputs!$C$292:$C$319,0)),0)/conv_2020_2015</f>
        <v>0</v>
      </c>
      <c r="AR442" s="104">
        <f>IF(AR$4=second_reg_period, INDEX(Inputs!$N$292:$N$319,MATCH($B433,Inputs!$C$292:$C$319,0)),0)/conv_2020_2015</f>
        <v>0</v>
      </c>
      <c r="AS442" s="104">
        <f>IF(AS$4=second_reg_period, INDEX(Inputs!$N$292:$N$319,MATCH($B433,Inputs!$C$292:$C$319,0)),0)/conv_2020_2015</f>
        <v>0</v>
      </c>
      <c r="AT442" s="104">
        <f>IF(AT$4=second_reg_period, INDEX(Inputs!$N$292:$N$319,MATCH($B433,Inputs!$C$292:$C$319,0)),0)/conv_2020_2015</f>
        <v>0</v>
      </c>
      <c r="AU442" s="104">
        <f>IF(AU$4=second_reg_period, INDEX(Inputs!$N$292:$N$319,MATCH($B433,Inputs!$C$292:$C$319,0)),0)/conv_2020_2015</f>
        <v>0</v>
      </c>
      <c r="AV442" s="104">
        <f>IF(AV$4=second_reg_period, INDEX(Inputs!$N$292:$N$319,MATCH($B433,Inputs!$C$292:$C$319,0)),0)/conv_2020_2015</f>
        <v>0</v>
      </c>
      <c r="AW442" s="104">
        <f>IF(AW$4=second_reg_period, INDEX(Inputs!$N$292:$N$319,MATCH($B433,Inputs!$C$292:$C$319,0)),0)/conv_2020_2015</f>
        <v>0</v>
      </c>
      <c r="AX442" s="104">
        <f>IF(AX$4=second_reg_period, INDEX(Inputs!$N$292:$N$319,MATCH($B433,Inputs!$C$292:$C$319,0)),0)/conv_2020_2015</f>
        <v>0</v>
      </c>
      <c r="AY442" s="104">
        <f>IF(AY$4=second_reg_period, INDEX(Inputs!$N$292:$N$319,MATCH($B433,Inputs!$C$292:$C$319,0)),0)/conv_2020_2015</f>
        <v>0</v>
      </c>
      <c r="AZ442" s="104">
        <f>IF(AZ$4=second_reg_period, INDEX(Inputs!$N$292:$N$319,MATCH($B433,Inputs!$C$292:$C$319,0)),0)/conv_2020_2015</f>
        <v>0</v>
      </c>
      <c r="BA442" s="104">
        <f>IF(BA$4=second_reg_period, INDEX(Inputs!$N$292:$N$319,MATCH($B433,Inputs!$C$292:$C$319,0)),0)/conv_2020_2015</f>
        <v>0</v>
      </c>
      <c r="BB442" s="104">
        <f>IF(BB$4=second_reg_period, INDEX(Inputs!$N$292:$N$319,MATCH($B433,Inputs!$C$292:$C$319,0)),0)/conv_2020_2015</f>
        <v>0</v>
      </c>
      <c r="BC442" s="104">
        <f>IF(BC$4=second_reg_period, INDEX(Inputs!$N$292:$N$319,MATCH($B433,Inputs!$C$292:$C$319,0)),0)/conv_2020_2015</f>
        <v>0</v>
      </c>
      <c r="BD442" s="104">
        <f>IF(BD$4=second_reg_period, INDEX(Inputs!$N$292:$N$319,MATCH($B433,Inputs!$C$292:$C$319,0)),0)/conv_2020_2015</f>
        <v>0</v>
      </c>
      <c r="BE442" s="104">
        <f>IF(BE$4=second_reg_period, INDEX(Inputs!$N$292:$N$319,MATCH($B433,Inputs!$C$292:$C$319,0)),0)/conv_2020_2015</f>
        <v>0</v>
      </c>
      <c r="BF442" s="104">
        <f>IF(BF$4=second_reg_period, INDEX(Inputs!$N$292:$N$319,MATCH($B433,Inputs!$C$292:$C$319,0)),0)/conv_2020_2015</f>
        <v>0</v>
      </c>
      <c r="BG442" s="104">
        <f>IF(BG$4=second_reg_period, INDEX(Inputs!$N$292:$N$319,MATCH($B433,Inputs!$C$292:$C$319,0)),0)/conv_2020_2015</f>
        <v>0</v>
      </c>
      <c r="BH442" s="104">
        <f>IF(BH$4=second_reg_period, INDEX(Inputs!$N$292:$N$319,MATCH($B433,Inputs!$C$292:$C$319,0)),0)/conv_2020_2015</f>
        <v>0</v>
      </c>
      <c r="BI442" s="104">
        <f>IF(BI$4=second_reg_period, INDEX(Inputs!$N$292:$N$319,MATCH($B433,Inputs!$C$292:$C$319,0)),0)/conv_2020_2015</f>
        <v>0</v>
      </c>
      <c r="BJ442" s="104">
        <f>IF(BJ$4=second_reg_period, INDEX(Inputs!$N$292:$N$319,MATCH($B433,Inputs!$C$292:$C$319,0)),0)/conv_2020_2015</f>
        <v>0</v>
      </c>
      <c r="BK442" s="104">
        <f>IF(BK$4=second_reg_period, INDEX(Inputs!$N$292:$N$319,MATCH($B433,Inputs!$C$292:$C$319,0)),0)/conv_2020_2015</f>
        <v>0</v>
      </c>
      <c r="BL442" s="104">
        <f>IF(BL$4=second_reg_period, INDEX(Inputs!$N$292:$N$319,MATCH($B433,Inputs!$C$292:$C$319,0)),0)/conv_2020_2015</f>
        <v>0</v>
      </c>
      <c r="BM442" s="104">
        <f>IF(BM$4=second_reg_period, INDEX(Inputs!$N$292:$N$319,MATCH($B433,Inputs!$C$292:$C$319,0)),0)/conv_2020_2015</f>
        <v>0</v>
      </c>
      <c r="BN442" s="104">
        <f>IF(BN$4=second_reg_period, INDEX(Inputs!$N$292:$N$319,MATCH($B433,Inputs!$C$292:$C$319,0)),0)/conv_2020_2015</f>
        <v>0</v>
      </c>
      <c r="BO442" s="104">
        <f>IF(BO$4=second_reg_period, INDEX(Inputs!$N$292:$N$319,MATCH($B433,Inputs!$C$292:$C$319,0)),0)/conv_2020_2015</f>
        <v>0</v>
      </c>
      <c r="BP442" s="104">
        <f>IF(BP$4=second_reg_period, INDEX(Inputs!$N$292:$N$319,MATCH($B433,Inputs!$C$292:$C$319,0)),0)/conv_2020_2015</f>
        <v>0</v>
      </c>
      <c r="BQ442" s="104">
        <f>IF(BQ$4=second_reg_period, INDEX(Inputs!$N$292:$N$319,MATCH($B433,Inputs!$C$292:$C$319,0)),0)/conv_2020_2015</f>
        <v>0</v>
      </c>
      <c r="BR442" s="104">
        <f>IF(BR$4=second_reg_period, INDEX(Inputs!$N$292:$N$319,MATCH($B433,Inputs!$C$292:$C$319,0)),0)/conv_2020_2015</f>
        <v>0</v>
      </c>
      <c r="BS442" s="104">
        <f>IF(BS$4=second_reg_period, INDEX(Inputs!$N$292:$N$319,MATCH($B433,Inputs!$C$292:$C$319,0)),0)/conv_2020_2015</f>
        <v>0</v>
      </c>
      <c r="BT442" s="104">
        <f>IF(BT$4=second_reg_period, INDEX(Inputs!$N$292:$N$319,MATCH($B433,Inputs!$C$292:$C$319,0)),0)/conv_2020_2015</f>
        <v>0</v>
      </c>
      <c r="BU442" s="104">
        <f>IF(BU$4=second_reg_period, INDEX(Inputs!$N$292:$N$319,MATCH($B433,Inputs!$C$292:$C$319,0)),0)/conv_2020_2015</f>
        <v>0</v>
      </c>
      <c r="BV442" s="104">
        <f>IF(BV$4=second_reg_period, INDEX(Inputs!$N$292:$N$319,MATCH($B433,Inputs!$C$292:$C$319,0)),0)/conv_2020_2015</f>
        <v>0</v>
      </c>
      <c r="BW442" s="104">
        <f>IF(BW$4=second_reg_period, INDEX(Inputs!$N$292:$N$319,MATCH($B433,Inputs!$C$292:$C$319,0)),0)/conv_2020_2015</f>
        <v>0</v>
      </c>
      <c r="BX442" s="104">
        <f>IF(BX$4=second_reg_period, INDEX(Inputs!$N$292:$N$319,MATCH($B433,Inputs!$C$292:$C$319,0)),0)/conv_2020_2015</f>
        <v>0</v>
      </c>
      <c r="BY442" s="104">
        <f>IF(BY$4=second_reg_period, INDEX(Inputs!$N$292:$N$319,MATCH($B433,Inputs!$C$292:$C$319,0)),0)/conv_2020_2015</f>
        <v>0</v>
      </c>
      <c r="BZ442" s="104">
        <f>IF(BZ$4=second_reg_period, INDEX(Inputs!$N$292:$N$319,MATCH($B433,Inputs!$C$292:$C$319,0)),0)/conv_2020_2015</f>
        <v>0</v>
      </c>
      <c r="CA442" s="104">
        <f>IF(CA$4=second_reg_period, INDEX(Inputs!$N$292:$N$319,MATCH($B433,Inputs!$C$292:$C$319,0)),0)/conv_2020_2015</f>
        <v>0</v>
      </c>
      <c r="CB442" s="104">
        <f>IF(CB$4=second_reg_period, INDEX(Inputs!$N$292:$N$319,MATCH($B433,Inputs!$C$292:$C$319,0)),0)/conv_2020_2015</f>
        <v>0</v>
      </c>
      <c r="CC442" s="104">
        <f>IF(CC$4=second_reg_period, INDEX(Inputs!$N$292:$N$319,MATCH($B433,Inputs!$C$292:$C$319,0)),0)/conv_2020_2015</f>
        <v>0</v>
      </c>
      <c r="CD442" s="104">
        <f>IF(CD$4=second_reg_period, INDEX(Inputs!$N$292:$N$319,MATCH($B433,Inputs!$C$292:$C$319,0)),0)/conv_2020_2015</f>
        <v>0</v>
      </c>
      <c r="CE442" s="104">
        <f>IF(CE$4=second_reg_period, INDEX(Inputs!$N$292:$N$319,MATCH($B433,Inputs!$C$292:$C$319,0)),0)/conv_2020_2015</f>
        <v>0</v>
      </c>
      <c r="CF442" s="104">
        <f>IF(CF$4=second_reg_period, INDEX(Inputs!$N$292:$N$319,MATCH($B433,Inputs!$C$292:$C$319,0)),0)/conv_2020_2015</f>
        <v>0</v>
      </c>
      <c r="CG442" s="158"/>
      <c r="CH442" s="158"/>
      <c r="CI442" s="158"/>
      <c r="CJ442" s="158"/>
      <c r="CK442" s="158"/>
      <c r="CL442" s="158"/>
      <c r="CM442" s="158"/>
      <c r="CN442" s="158"/>
      <c r="CO442" s="158"/>
      <c r="CP442" s="158"/>
      <c r="CQ442" s="158"/>
      <c r="CR442" s="158"/>
      <c r="CS442" s="158"/>
      <c r="CT442" s="158"/>
      <c r="CU442" s="158"/>
      <c r="CV442" s="158"/>
      <c r="CW442" s="158"/>
      <c r="CX442" s="158"/>
      <c r="CY442" s="158"/>
      <c r="CZ442" s="158"/>
      <c r="DA442" s="158"/>
      <c r="DB442" s="158"/>
      <c r="DC442" s="158"/>
      <c r="DD442" s="158"/>
      <c r="DE442" s="158"/>
      <c r="DF442" s="158"/>
      <c r="DG442" s="158"/>
      <c r="DH442" s="158"/>
      <c r="DI442" s="158"/>
      <c r="DJ442" s="158"/>
      <c r="DK442" s="158"/>
      <c r="DL442" s="158"/>
      <c r="DM442" s="158"/>
      <c r="DN442" s="158"/>
      <c r="DO442" s="158"/>
      <c r="DP442" s="158"/>
      <c r="DQ442" s="158"/>
      <c r="DR442" s="158"/>
      <c r="DS442" s="158"/>
      <c r="DT442" s="158"/>
      <c r="DU442" s="158"/>
      <c r="DV442" s="158"/>
      <c r="DW442" s="158"/>
      <c r="DX442" s="158"/>
      <c r="DY442" s="158"/>
      <c r="DZ442" s="158"/>
      <c r="EA442" s="158"/>
      <c r="EB442" s="158"/>
      <c r="EC442" s="158"/>
      <c r="ED442" s="158"/>
      <c r="EE442" s="158"/>
      <c r="EF442" s="158"/>
      <c r="EG442" s="158"/>
      <c r="EH442" s="158"/>
      <c r="EI442" s="158"/>
      <c r="EJ442" s="158"/>
      <c r="EK442" s="158"/>
      <c r="EL442" s="158"/>
      <c r="EM442" s="158"/>
      <c r="EN442" s="158"/>
      <c r="EO442" s="158"/>
      <c r="EP442" s="158"/>
      <c r="EQ442" s="158"/>
      <c r="ER442" s="158"/>
      <c r="ES442" s="158"/>
      <c r="ET442" s="158"/>
      <c r="EU442" s="158"/>
      <c r="EV442" s="158"/>
      <c r="EW442" s="158"/>
      <c r="EX442" s="158"/>
      <c r="EY442" s="158"/>
      <c r="EZ442" s="158"/>
      <c r="FA442" s="158"/>
      <c r="FB442" s="158"/>
      <c r="FC442" s="158"/>
      <c r="FD442" s="158"/>
      <c r="FE442" s="158"/>
      <c r="FF442" s="158"/>
      <c r="FG442" s="158"/>
      <c r="FH442" s="158"/>
      <c r="FI442" s="158"/>
      <c r="FJ442" s="158"/>
      <c r="FK442" s="158"/>
      <c r="FL442" s="158"/>
      <c r="FM442" s="158"/>
      <c r="FN442" s="158"/>
      <c r="FO442" s="158"/>
      <c r="FP442" s="158"/>
      <c r="FQ442" s="158"/>
      <c r="FR442" s="158"/>
      <c r="FS442" s="158"/>
      <c r="FT442" s="158"/>
      <c r="FU442" s="158"/>
      <c r="FV442" s="158"/>
      <c r="FW442" s="158"/>
      <c r="FX442" s="158"/>
      <c r="FY442" s="158"/>
      <c r="FZ442" s="158"/>
      <c r="GA442" s="158"/>
      <c r="GB442" s="158"/>
      <c r="GC442" s="158"/>
      <c r="GD442" s="158"/>
      <c r="GE442" s="158"/>
      <c r="GF442" s="158"/>
      <c r="GG442" s="158"/>
      <c r="GH442" s="158"/>
      <c r="GI442" s="158"/>
      <c r="GJ442" s="158"/>
      <c r="GK442" s="158"/>
      <c r="GL442" s="158"/>
      <c r="GM442" s="158"/>
      <c r="GN442" s="158"/>
      <c r="GO442" s="158"/>
      <c r="GP442" s="158"/>
      <c r="GQ442" s="158"/>
      <c r="GR442" s="158"/>
      <c r="GS442" s="158"/>
      <c r="GT442" s="158"/>
      <c r="GU442" s="158"/>
      <c r="GV442" s="158"/>
      <c r="GW442" s="158"/>
      <c r="GX442" s="158"/>
      <c r="GY442" s="158"/>
      <c r="GZ442" s="158"/>
      <c r="HA442" s="158"/>
      <c r="HB442" s="158"/>
      <c r="HC442" s="158"/>
      <c r="HD442" s="158"/>
      <c r="HE442" s="158"/>
      <c r="HF442" s="158"/>
      <c r="HG442" s="158"/>
      <c r="HH442" s="158"/>
      <c r="HI442" s="158"/>
      <c r="HJ442" s="158"/>
      <c r="HK442" s="158"/>
      <c r="HL442" s="158"/>
      <c r="HM442" s="158"/>
      <c r="HN442" s="158"/>
      <c r="HO442" s="158"/>
      <c r="HP442" s="158"/>
      <c r="HQ442" s="158"/>
      <c r="HR442" s="158"/>
      <c r="HS442" s="158"/>
      <c r="HT442" s="158"/>
      <c r="HU442" s="158"/>
      <c r="HV442" s="158"/>
      <c r="HW442" s="158"/>
      <c r="HX442" s="158"/>
      <c r="HY442" s="158"/>
      <c r="HZ442" s="158"/>
      <c r="IA442" s="158"/>
      <c r="IB442" s="158"/>
      <c r="IC442" s="158"/>
      <c r="ID442" s="158"/>
      <c r="IE442" s="158"/>
      <c r="IF442" s="158"/>
      <c r="IG442" s="158"/>
      <c r="IH442" s="158"/>
      <c r="II442" s="158"/>
      <c r="IJ442" s="158"/>
      <c r="IK442" s="158"/>
      <c r="IL442" s="158"/>
      <c r="IM442" s="158"/>
      <c r="IN442" s="158"/>
      <c r="IO442" s="158"/>
      <c r="IP442" s="158"/>
      <c r="IQ442" s="158"/>
      <c r="IR442" s="158"/>
      <c r="IS442" s="158"/>
      <c r="IT442" s="158"/>
      <c r="IU442" s="158"/>
      <c r="IV442" s="158"/>
      <c r="IW442" s="158"/>
      <c r="IX442" s="158"/>
      <c r="IY442" s="158"/>
      <c r="IZ442" s="158"/>
      <c r="JA442" s="158"/>
      <c r="JB442" s="158"/>
      <c r="JC442" s="158"/>
      <c r="JD442" s="158"/>
      <c r="JE442" s="158"/>
      <c r="JF442" s="158"/>
      <c r="JG442" s="158"/>
      <c r="JH442" s="158"/>
      <c r="JI442" s="158"/>
      <c r="JJ442" s="158"/>
      <c r="JK442" s="158"/>
      <c r="JL442" s="158"/>
      <c r="JM442" s="158"/>
      <c r="JN442" s="158"/>
      <c r="JO442" s="158"/>
      <c r="JP442" s="158"/>
      <c r="JQ442" s="158"/>
      <c r="JR442" s="158"/>
      <c r="JS442" s="158"/>
      <c r="JT442" s="158"/>
      <c r="JU442" s="158"/>
      <c r="JV442" s="158"/>
      <c r="JW442" s="158"/>
      <c r="JX442" s="158"/>
      <c r="JY442" s="158"/>
      <c r="JZ442" s="158"/>
      <c r="KA442" s="158"/>
      <c r="KB442" s="158"/>
      <c r="KC442" s="158"/>
      <c r="KD442" s="158"/>
      <c r="KE442" s="158"/>
      <c r="KF442" s="158"/>
      <c r="KG442" s="158"/>
      <c r="KH442" s="158"/>
      <c r="KI442" s="158"/>
      <c r="KJ442" s="158"/>
      <c r="KK442" s="158"/>
      <c r="KL442" s="158"/>
      <c r="KM442" s="158"/>
      <c r="KN442" s="158"/>
      <c r="KO442" s="158"/>
      <c r="KP442" s="158"/>
      <c r="KQ442" s="158"/>
      <c r="KR442" s="158"/>
      <c r="KS442" s="158"/>
      <c r="KT442" s="158"/>
      <c r="KU442" s="158"/>
      <c r="KV442" s="158"/>
      <c r="KW442" s="158"/>
      <c r="KX442" s="158"/>
      <c r="KY442" s="158"/>
      <c r="KZ442" s="158"/>
      <c r="LA442" s="158"/>
      <c r="LB442" s="158"/>
      <c r="LC442" s="158"/>
      <c r="LD442" s="158"/>
      <c r="LE442" s="158"/>
      <c r="LF442" s="158"/>
      <c r="LG442" s="158"/>
      <c r="LH442" s="158"/>
      <c r="LI442" s="158"/>
      <c r="LJ442" s="158"/>
      <c r="LK442" s="158"/>
      <c r="LL442" s="158"/>
      <c r="LM442" s="158"/>
      <c r="LN442" s="158"/>
      <c r="LO442" s="158"/>
      <c r="LP442" s="158"/>
      <c r="LQ442" s="158"/>
      <c r="LR442" s="158"/>
      <c r="LS442" s="158"/>
      <c r="LT442" s="158"/>
      <c r="LU442" s="158"/>
      <c r="LV442" s="158"/>
      <c r="LW442" s="158"/>
      <c r="LX442" s="158"/>
      <c r="LY442" s="158"/>
      <c r="LZ442" s="158"/>
      <c r="MA442" s="158"/>
      <c r="MB442" s="158"/>
      <c r="MC442" s="158"/>
      <c r="MD442" s="158"/>
      <c r="ME442" s="158"/>
      <c r="MF442" s="158"/>
      <c r="MG442" s="158"/>
      <c r="MH442" s="158"/>
      <c r="MI442" s="158"/>
      <c r="MJ442" s="158"/>
      <c r="MK442" s="158"/>
      <c r="ML442" s="158"/>
      <c r="MM442" s="158"/>
      <c r="MN442" s="158"/>
      <c r="MO442" s="158"/>
      <c r="MP442" s="158"/>
      <c r="MQ442" s="158"/>
      <c r="MR442" s="158"/>
      <c r="MS442" s="158"/>
      <c r="MT442" s="158"/>
      <c r="MU442" s="158"/>
      <c r="MV442" s="158"/>
      <c r="MW442" s="158"/>
      <c r="MX442" s="158"/>
      <c r="MY442" s="158"/>
      <c r="MZ442" s="158"/>
      <c r="NA442" s="158"/>
      <c r="NB442" s="158"/>
      <c r="NC442" s="158"/>
      <c r="ND442" s="158"/>
      <c r="NE442" s="158"/>
      <c r="NF442" s="158"/>
      <c r="NG442" s="158"/>
      <c r="NH442" s="158"/>
      <c r="NI442" s="158"/>
      <c r="NJ442" s="158"/>
      <c r="NK442" s="158"/>
      <c r="NL442" s="158"/>
      <c r="NM442" s="158"/>
      <c r="NN442" s="158"/>
      <c r="NO442" s="158"/>
      <c r="NP442" s="158"/>
      <c r="NQ442" s="158"/>
      <c r="NR442" s="158"/>
      <c r="NS442" s="158"/>
      <c r="NT442" s="158"/>
      <c r="NU442" s="158"/>
      <c r="NV442" s="158"/>
      <c r="NW442" s="158"/>
      <c r="NX442" s="158"/>
      <c r="NY442" s="158"/>
      <c r="NZ442" s="158"/>
      <c r="OA442" s="158"/>
      <c r="OB442" s="158"/>
      <c r="OC442" s="158"/>
      <c r="OD442" s="158"/>
      <c r="OE442" s="158"/>
      <c r="OF442" s="158"/>
      <c r="OG442" s="158"/>
      <c r="OH442" s="158"/>
      <c r="OI442" s="158"/>
      <c r="OJ442" s="158"/>
      <c r="OK442" s="158"/>
      <c r="OL442" s="158"/>
      <c r="OM442" s="158"/>
      <c r="ON442" s="158"/>
      <c r="OO442" s="158"/>
      <c r="OP442" s="158"/>
      <c r="OQ442" s="158"/>
      <c r="OR442" s="158"/>
      <c r="OS442" s="158"/>
      <c r="OT442" s="158"/>
      <c r="OU442" s="158"/>
      <c r="OV442" s="158"/>
      <c r="OW442" s="158"/>
      <c r="OX442" s="158"/>
      <c r="OY442" s="158"/>
      <c r="OZ442" s="158"/>
      <c r="PA442" s="158"/>
      <c r="PB442" s="158"/>
      <c r="PC442" s="158"/>
      <c r="PD442" s="158"/>
      <c r="PE442" s="158"/>
      <c r="PF442" s="158"/>
      <c r="PG442" s="158"/>
      <c r="PH442" s="158"/>
      <c r="PI442" s="158"/>
      <c r="PJ442" s="158"/>
      <c r="PK442" s="158"/>
      <c r="PL442" s="158"/>
      <c r="PM442" s="158"/>
      <c r="PN442" s="158"/>
      <c r="PO442" s="158"/>
      <c r="PP442" s="158"/>
      <c r="PQ442" s="158"/>
      <c r="PR442" s="158"/>
      <c r="PS442" s="158"/>
      <c r="PT442" s="158"/>
      <c r="PU442" s="158"/>
      <c r="PV442" s="158"/>
      <c r="PW442" s="158"/>
      <c r="PX442" s="158"/>
      <c r="PY442" s="158"/>
      <c r="PZ442" s="158"/>
      <c r="QA442" s="158"/>
      <c r="QB442" s="158"/>
      <c r="QC442" s="158"/>
      <c r="QD442" s="158"/>
      <c r="QE442" s="158"/>
      <c r="QF442" s="158"/>
      <c r="QG442" s="158"/>
      <c r="QH442" s="158"/>
      <c r="QI442" s="158"/>
      <c r="QJ442" s="158"/>
      <c r="QK442" s="158"/>
      <c r="QL442" s="158"/>
      <c r="QM442" s="158"/>
      <c r="QN442" s="158"/>
      <c r="QO442" s="158"/>
      <c r="QP442" s="158"/>
      <c r="QQ442" s="158"/>
      <c r="QR442" s="158"/>
      <c r="QS442" s="158"/>
      <c r="QT442" s="158"/>
      <c r="QU442" s="158"/>
      <c r="QV442" s="158"/>
      <c r="QW442" s="158"/>
      <c r="QX442" s="158"/>
      <c r="QY442" s="158"/>
      <c r="QZ442" s="158"/>
      <c r="RA442" s="158"/>
      <c r="RB442" s="158"/>
      <c r="RC442" s="158"/>
      <c r="RD442" s="158"/>
      <c r="RE442" s="158"/>
      <c r="RF442" s="158"/>
      <c r="RG442" s="158"/>
      <c r="RH442" s="158"/>
      <c r="RI442" s="158"/>
      <c r="RJ442" s="158"/>
      <c r="RK442" s="158"/>
      <c r="RL442" s="158"/>
      <c r="RM442" s="158"/>
      <c r="RN442" s="158"/>
      <c r="RO442" s="158"/>
      <c r="RP442" s="158"/>
      <c r="RQ442" s="158"/>
      <c r="RR442" s="158"/>
      <c r="RS442" s="158"/>
      <c r="RT442" s="158"/>
      <c r="RU442" s="158"/>
      <c r="RV442" s="158"/>
      <c r="RW442" s="158"/>
      <c r="RX442" s="158"/>
      <c r="RY442" s="158"/>
      <c r="RZ442" s="158"/>
      <c r="SA442" s="158"/>
      <c r="SB442" s="158"/>
      <c r="SC442" s="158"/>
      <c r="SD442" s="158"/>
      <c r="SE442" s="158"/>
      <c r="SF442" s="158"/>
      <c r="SG442" s="158"/>
      <c r="SH442" s="158"/>
      <c r="SI442" s="158"/>
      <c r="SJ442" s="158"/>
      <c r="SK442" s="158"/>
      <c r="SL442" s="158"/>
      <c r="SM442" s="158"/>
      <c r="SN442" s="158"/>
      <c r="SO442" s="158"/>
      <c r="SP442" s="158"/>
      <c r="SQ442" s="158"/>
      <c r="SR442" s="158"/>
      <c r="SS442" s="158"/>
      <c r="ST442" s="158"/>
      <c r="SU442" s="158"/>
      <c r="SV442" s="158"/>
      <c r="SW442" s="158"/>
      <c r="SX442" s="158"/>
      <c r="SY442" s="158"/>
      <c r="SZ442" s="158"/>
      <c r="TA442" s="158"/>
      <c r="TB442" s="158"/>
      <c r="TC442" s="158"/>
      <c r="TD442" s="158"/>
      <c r="TE442" s="158"/>
      <c r="TF442" s="158"/>
      <c r="TG442" s="158"/>
      <c r="TH442" s="158"/>
      <c r="TI442" s="158"/>
      <c r="TJ442" s="158"/>
      <c r="TK442" s="158"/>
      <c r="TL442" s="158"/>
      <c r="TM442" s="158"/>
      <c r="TN442" s="158"/>
      <c r="TO442" s="158"/>
      <c r="TP442" s="158"/>
      <c r="TQ442" s="158"/>
      <c r="TR442" s="158"/>
      <c r="TS442" s="158"/>
      <c r="TT442" s="158"/>
      <c r="TU442" s="158"/>
      <c r="TV442" s="158"/>
      <c r="TW442" s="158"/>
      <c r="TX442" s="158"/>
      <c r="TY442" s="158"/>
      <c r="TZ442" s="158"/>
      <c r="UA442" s="158"/>
      <c r="UB442" s="158"/>
      <c r="UC442" s="158"/>
      <c r="UD442" s="158"/>
      <c r="UE442" s="158"/>
      <c r="UF442" s="158"/>
      <c r="UG442" s="158"/>
      <c r="UH442" s="158"/>
      <c r="UI442" s="158"/>
      <c r="UJ442" s="158"/>
      <c r="UK442" s="158"/>
      <c r="UL442" s="158"/>
      <c r="UM442" s="158"/>
      <c r="UN442" s="158"/>
      <c r="UO442" s="158"/>
      <c r="UP442" s="158"/>
      <c r="UQ442" s="158"/>
      <c r="UR442" s="158"/>
      <c r="US442" s="158"/>
      <c r="UT442" s="158"/>
      <c r="UU442" s="158"/>
      <c r="UV442" s="158"/>
      <c r="UW442" s="158"/>
      <c r="UX442" s="158"/>
      <c r="UY442" s="158"/>
      <c r="UZ442" s="158"/>
      <c r="VA442" s="158"/>
      <c r="VB442" s="158"/>
      <c r="VC442" s="158"/>
      <c r="VD442" s="158"/>
      <c r="VE442" s="158"/>
      <c r="VF442" s="158"/>
      <c r="VG442" s="158"/>
      <c r="VH442" s="158"/>
      <c r="VI442" s="158"/>
      <c r="VJ442" s="158"/>
      <c r="VK442" s="158"/>
      <c r="VL442" s="158"/>
      <c r="VM442" s="158"/>
      <c r="VN442" s="158"/>
      <c r="VO442" s="158"/>
      <c r="VP442" s="158"/>
      <c r="VQ442" s="158"/>
      <c r="VR442" s="158"/>
      <c r="VS442" s="158"/>
      <c r="VT442" s="158"/>
      <c r="VU442" s="158"/>
      <c r="VV442" s="158"/>
      <c r="VW442" s="158"/>
      <c r="VX442" s="158"/>
      <c r="VY442" s="158"/>
      <c r="VZ442" s="158"/>
      <c r="WA442" s="158"/>
      <c r="WB442" s="158"/>
      <c r="WC442" s="158"/>
      <c r="WD442" s="158"/>
      <c r="WE442" s="158"/>
      <c r="WF442" s="158"/>
      <c r="WG442" s="158"/>
      <c r="WH442" s="158"/>
      <c r="WI442" s="158"/>
      <c r="WJ442" s="158"/>
      <c r="WK442" s="158"/>
      <c r="WL442" s="158"/>
      <c r="WM442" s="158"/>
      <c r="WN442" s="158"/>
      <c r="WO442" s="158"/>
      <c r="WP442" s="158"/>
      <c r="WQ442" s="158"/>
      <c r="WR442" s="158"/>
      <c r="WS442" s="158"/>
      <c r="WT442" s="158"/>
      <c r="WU442" s="158"/>
      <c r="WV442" s="158"/>
      <c r="WW442" s="158"/>
      <c r="WX442" s="158"/>
      <c r="WY442" s="158"/>
      <c r="WZ442" s="158"/>
      <c r="XA442" s="158"/>
      <c r="XB442" s="158"/>
      <c r="XC442" s="158"/>
      <c r="XD442" s="158"/>
      <c r="XE442" s="158"/>
      <c r="XF442" s="158"/>
      <c r="XG442" s="158"/>
      <c r="XH442" s="158"/>
      <c r="XI442" s="158"/>
      <c r="XJ442" s="158"/>
      <c r="XK442" s="158"/>
      <c r="XL442" s="158"/>
      <c r="XM442" s="158"/>
      <c r="XN442" s="158"/>
      <c r="XO442" s="158"/>
      <c r="XP442" s="158"/>
      <c r="XQ442" s="158"/>
      <c r="XR442" s="158"/>
      <c r="XS442" s="158"/>
      <c r="XT442" s="158"/>
      <c r="XU442" s="158"/>
      <c r="XV442" s="158"/>
      <c r="XW442" s="158"/>
      <c r="XX442" s="158"/>
      <c r="XY442" s="158"/>
      <c r="XZ442" s="158"/>
      <c r="YA442" s="158"/>
      <c r="YB442" s="158"/>
      <c r="YC442" s="158"/>
      <c r="YD442" s="158"/>
      <c r="YE442" s="158"/>
      <c r="YF442" s="158"/>
      <c r="YG442" s="158"/>
      <c r="YH442" s="158"/>
      <c r="YI442" s="158"/>
      <c r="YJ442" s="158"/>
      <c r="YK442" s="158"/>
      <c r="YL442" s="158"/>
      <c r="YM442" s="158"/>
      <c r="YN442" s="158"/>
      <c r="YO442" s="158"/>
      <c r="YP442" s="158"/>
      <c r="YQ442" s="158"/>
      <c r="YR442" s="158"/>
      <c r="YS442" s="158"/>
      <c r="YT442" s="158"/>
      <c r="YU442" s="158"/>
      <c r="YV442" s="158"/>
      <c r="YW442" s="158"/>
      <c r="YX442" s="158"/>
      <c r="YY442" s="158"/>
      <c r="YZ442" s="158"/>
      <c r="ZA442" s="158"/>
      <c r="ZB442" s="158"/>
      <c r="ZC442" s="158"/>
      <c r="ZD442" s="158"/>
      <c r="ZE442" s="158"/>
      <c r="ZF442" s="158"/>
      <c r="ZG442" s="158"/>
      <c r="ZH442" s="158"/>
      <c r="ZI442" s="158"/>
      <c r="ZJ442" s="158"/>
      <c r="ZK442" s="158"/>
      <c r="ZL442" s="158"/>
      <c r="ZM442" s="158"/>
      <c r="ZN442" s="158"/>
      <c r="ZO442" s="158"/>
      <c r="ZP442" s="158"/>
      <c r="ZQ442" s="158"/>
      <c r="ZR442" s="158"/>
      <c r="ZS442" s="158"/>
      <c r="ZT442" s="158"/>
      <c r="ZU442" s="158"/>
      <c r="ZV442" s="158"/>
      <c r="ZW442" s="158"/>
      <c r="ZX442" s="158"/>
      <c r="ZY442" s="158"/>
      <c r="ZZ442" s="158"/>
      <c r="AAA442" s="158"/>
      <c r="AAB442" s="158"/>
      <c r="AAC442" s="158"/>
      <c r="AAD442" s="158"/>
      <c r="AAE442" s="158"/>
      <c r="AAF442" s="158"/>
      <c r="AAG442" s="158"/>
      <c r="AAH442" s="158"/>
      <c r="AAI442" s="158"/>
      <c r="AAJ442" s="158"/>
      <c r="AAK442" s="158"/>
      <c r="AAL442" s="158"/>
      <c r="AAM442" s="158"/>
      <c r="AAN442" s="158"/>
      <c r="AAO442" s="158"/>
      <c r="AAP442" s="158"/>
      <c r="AAQ442" s="158"/>
      <c r="AAR442" s="158"/>
      <c r="AAS442" s="158"/>
      <c r="AAT442" s="158"/>
      <c r="AAU442" s="158"/>
      <c r="AAV442" s="158"/>
      <c r="AAW442" s="158"/>
      <c r="AAX442" s="158"/>
      <c r="AAY442" s="158"/>
      <c r="AAZ442" s="158"/>
      <c r="ABA442" s="158"/>
      <c r="ABB442" s="158"/>
      <c r="ABC442" s="158"/>
      <c r="ABD442" s="158"/>
      <c r="ABE442" s="158"/>
      <c r="ABF442" s="158"/>
      <c r="ABG442" s="158"/>
      <c r="ABH442" s="158"/>
      <c r="ABI442" s="158"/>
      <c r="ABJ442" s="158"/>
      <c r="ABK442" s="158"/>
      <c r="ABL442" s="158"/>
      <c r="ABM442" s="158"/>
      <c r="ABN442" s="158"/>
      <c r="ABO442" s="158"/>
      <c r="ABP442" s="158"/>
      <c r="ABQ442" s="158"/>
      <c r="ABR442" s="158"/>
      <c r="ABS442" s="158"/>
      <c r="ABT442" s="158"/>
      <c r="ABU442" s="158"/>
      <c r="ABV442" s="158"/>
      <c r="ABW442" s="158"/>
      <c r="ABX442" s="158"/>
      <c r="ABY442" s="158"/>
      <c r="ABZ442" s="158"/>
      <c r="ACA442" s="158"/>
      <c r="ACB442" s="158"/>
      <c r="ACC442" s="158"/>
      <c r="ACD442" s="158"/>
      <c r="ACE442" s="158"/>
      <c r="ACF442" s="158"/>
      <c r="ACG442" s="158"/>
      <c r="ACH442" s="158"/>
      <c r="ACI442" s="158"/>
      <c r="ACJ442" s="158"/>
      <c r="ACK442" s="158"/>
      <c r="ACL442" s="158"/>
      <c r="ACM442" s="158"/>
      <c r="ACN442" s="158"/>
      <c r="ACO442" s="158"/>
      <c r="ACP442" s="158"/>
      <c r="ACQ442" s="158"/>
      <c r="ACR442" s="158"/>
      <c r="ACS442" s="158"/>
      <c r="ACT442" s="158"/>
      <c r="ACU442" s="158"/>
      <c r="ACV442" s="158"/>
      <c r="ACW442" s="158"/>
      <c r="ACX442" s="158"/>
      <c r="ACY442" s="158"/>
      <c r="ACZ442" s="158"/>
      <c r="ADA442" s="158"/>
      <c r="ADB442" s="158"/>
      <c r="ADC442" s="158"/>
      <c r="ADD442" s="158"/>
      <c r="ADE442" s="158"/>
      <c r="ADF442" s="158"/>
      <c r="ADG442" s="158"/>
      <c r="ADH442" s="158"/>
      <c r="ADI442" s="158"/>
      <c r="ADJ442" s="158"/>
      <c r="ADK442" s="158"/>
      <c r="ADL442" s="158"/>
      <c r="ADM442" s="158"/>
      <c r="ADN442" s="158"/>
      <c r="ADO442" s="158"/>
      <c r="ADP442" s="158"/>
      <c r="ADQ442" s="158"/>
      <c r="ADR442" s="158"/>
      <c r="ADS442" s="158"/>
      <c r="ADT442" s="158"/>
      <c r="ADU442" s="158"/>
      <c r="ADV442" s="158"/>
      <c r="ADW442" s="158"/>
      <c r="ADX442" s="158"/>
      <c r="ADY442" s="158"/>
      <c r="ADZ442" s="158"/>
      <c r="AEA442" s="158"/>
      <c r="AEB442" s="158"/>
      <c r="AEC442" s="158"/>
      <c r="AED442" s="158"/>
      <c r="AEE442" s="158"/>
      <c r="AEF442" s="158"/>
      <c r="AEG442" s="158"/>
      <c r="AEH442" s="158"/>
      <c r="AEI442" s="158"/>
      <c r="AEJ442" s="158"/>
      <c r="AEK442" s="158"/>
      <c r="AEL442" s="158"/>
      <c r="AEM442" s="158"/>
      <c r="AEN442" s="158"/>
      <c r="AEO442" s="158"/>
      <c r="AEP442" s="158"/>
      <c r="AEQ442" s="158"/>
      <c r="AER442" s="158"/>
      <c r="AES442" s="158"/>
      <c r="AET442" s="158"/>
      <c r="AEU442" s="158"/>
      <c r="AEV442" s="158"/>
      <c r="AEW442" s="158"/>
      <c r="AEX442" s="158"/>
      <c r="AEY442" s="158"/>
      <c r="AEZ442" s="158"/>
      <c r="AFA442" s="158"/>
      <c r="AFB442" s="158"/>
      <c r="AFC442" s="158"/>
      <c r="AFD442" s="158"/>
      <c r="AFE442" s="158"/>
      <c r="AFF442" s="158"/>
      <c r="AFG442" s="158"/>
      <c r="AFH442" s="158"/>
      <c r="AFI442" s="158"/>
      <c r="AFJ442" s="158"/>
      <c r="AFK442" s="158"/>
      <c r="AFL442" s="158"/>
      <c r="AFM442" s="158"/>
      <c r="AFN442" s="158"/>
      <c r="AFO442" s="158"/>
      <c r="AFP442" s="158"/>
      <c r="AFQ442" s="158"/>
      <c r="AFR442" s="158"/>
      <c r="AFS442" s="158"/>
      <c r="AFT442" s="158"/>
      <c r="AFU442" s="158"/>
      <c r="AFV442" s="158"/>
      <c r="AFW442" s="158"/>
      <c r="AFX442" s="158"/>
      <c r="AFY442" s="158"/>
      <c r="AFZ442" s="158"/>
      <c r="AGA442" s="158"/>
      <c r="AGB442" s="158"/>
      <c r="AGC442" s="158"/>
      <c r="AGD442" s="158"/>
      <c r="AGE442" s="158"/>
      <c r="AGF442" s="158"/>
      <c r="AGG442" s="158"/>
      <c r="AGH442" s="158"/>
      <c r="AGI442" s="158"/>
      <c r="AGJ442" s="158"/>
      <c r="AGK442" s="158"/>
      <c r="AGL442" s="158"/>
      <c r="AGM442" s="158"/>
      <c r="AGN442" s="158"/>
      <c r="AGO442" s="158"/>
      <c r="AGP442" s="158"/>
      <c r="AGQ442" s="158"/>
      <c r="AGR442" s="158"/>
      <c r="AGS442" s="158"/>
      <c r="AGT442" s="158"/>
      <c r="AGU442" s="158"/>
      <c r="AGV442" s="158"/>
      <c r="AGW442" s="158"/>
      <c r="AGX442" s="158"/>
      <c r="AGY442" s="158"/>
      <c r="AGZ442" s="158"/>
      <c r="AHA442" s="158"/>
      <c r="AHB442" s="158"/>
      <c r="AHC442" s="158"/>
      <c r="AHD442" s="158"/>
      <c r="AHE442" s="158"/>
      <c r="AHF442" s="158"/>
      <c r="AHG442" s="158"/>
      <c r="AHH442" s="158"/>
      <c r="AHI442" s="158"/>
      <c r="AHJ442" s="158"/>
      <c r="AHK442" s="158"/>
      <c r="AHL442" s="158"/>
      <c r="AHM442" s="158"/>
      <c r="AHN442" s="158"/>
      <c r="AHO442" s="158"/>
      <c r="AHP442" s="158"/>
      <c r="AHQ442" s="158"/>
      <c r="AHR442" s="158"/>
      <c r="AHS442" s="158"/>
      <c r="AHT442" s="158"/>
      <c r="AHU442" s="158"/>
      <c r="AHV442" s="158"/>
      <c r="AHW442" s="158"/>
      <c r="AHX442" s="158"/>
      <c r="AHY442" s="158"/>
      <c r="AHZ442" s="158"/>
      <c r="AIA442" s="158"/>
      <c r="AIB442" s="158"/>
      <c r="AIC442" s="158"/>
      <c r="AID442" s="158"/>
      <c r="AIE442" s="158"/>
      <c r="AIF442" s="158"/>
      <c r="AIG442" s="158"/>
      <c r="AIH442" s="158"/>
      <c r="AII442" s="158"/>
      <c r="AIJ442" s="158"/>
      <c r="AIK442" s="158"/>
      <c r="AIL442" s="158"/>
      <c r="AIM442" s="158"/>
      <c r="AIN442" s="158"/>
      <c r="AIO442" s="158"/>
      <c r="AIP442" s="158"/>
      <c r="AIQ442" s="158"/>
      <c r="AIR442" s="158"/>
      <c r="AIS442" s="158"/>
      <c r="AIT442" s="158"/>
      <c r="AIU442" s="158"/>
      <c r="AIV442" s="158"/>
      <c r="AIW442" s="158"/>
      <c r="AIX442" s="158"/>
      <c r="AIY442" s="158"/>
      <c r="AIZ442" s="158"/>
      <c r="AJA442" s="158"/>
      <c r="AJB442" s="158"/>
      <c r="AJC442" s="158"/>
      <c r="AJD442" s="158"/>
      <c r="AJE442" s="158"/>
      <c r="AJF442" s="158"/>
      <c r="AJG442" s="158"/>
      <c r="AJH442" s="158"/>
      <c r="AJI442" s="158"/>
      <c r="AJJ442" s="158"/>
      <c r="AJK442" s="158"/>
      <c r="AJL442" s="158"/>
      <c r="AJM442" s="158"/>
      <c r="AJN442" s="158"/>
      <c r="AJO442" s="158"/>
      <c r="AJP442" s="158"/>
      <c r="AJQ442" s="158"/>
      <c r="AJR442" s="158"/>
      <c r="AJS442" s="158"/>
      <c r="AJT442" s="158"/>
      <c r="AJU442" s="158"/>
      <c r="AJV442" s="158"/>
      <c r="AJW442" s="158"/>
      <c r="AJX442" s="158"/>
      <c r="AJY442" s="158"/>
      <c r="AJZ442" s="158"/>
      <c r="AKA442" s="158"/>
      <c r="AKB442" s="158"/>
      <c r="AKC442" s="158"/>
      <c r="AKD442" s="158"/>
      <c r="AKE442" s="158"/>
      <c r="AKF442" s="158"/>
      <c r="AKG442" s="158"/>
      <c r="AKH442" s="158"/>
      <c r="AKI442" s="158"/>
      <c r="AKJ442" s="158"/>
      <c r="AKK442" s="158"/>
      <c r="AKL442" s="158"/>
      <c r="AKM442" s="158"/>
      <c r="AKN442" s="158"/>
      <c r="AKO442" s="158"/>
      <c r="AKP442" s="158"/>
      <c r="AKQ442" s="158"/>
      <c r="AKR442" s="158"/>
      <c r="AKS442" s="158"/>
      <c r="AKT442" s="158"/>
      <c r="AKU442" s="158"/>
      <c r="AKV442" s="158"/>
      <c r="AKW442" s="158"/>
      <c r="AKX442" s="158"/>
      <c r="AKY442" s="158"/>
      <c r="AKZ442" s="158"/>
      <c r="ALA442" s="158"/>
      <c r="ALB442" s="158"/>
      <c r="ALC442" s="158"/>
      <c r="ALD442" s="158"/>
      <c r="ALE442" s="158"/>
      <c r="ALF442" s="158"/>
      <c r="ALG442" s="158"/>
      <c r="ALH442" s="158"/>
      <c r="ALI442" s="158"/>
      <c r="ALJ442" s="158"/>
      <c r="ALK442" s="158"/>
      <c r="ALL442" s="158"/>
      <c r="ALM442" s="158"/>
      <c r="ALN442" s="158"/>
      <c r="ALO442" s="158"/>
      <c r="ALP442" s="158"/>
      <c r="ALQ442" s="158"/>
      <c r="ALR442" s="158"/>
      <c r="ALS442" s="158"/>
      <c r="ALT442" s="158"/>
      <c r="ALU442" s="158"/>
      <c r="ALV442" s="158"/>
      <c r="ALW442" s="158"/>
      <c r="ALX442" s="158"/>
      <c r="ALY442" s="158"/>
      <c r="ALZ442" s="158"/>
      <c r="AMA442" s="158"/>
      <c r="AMB442" s="158"/>
      <c r="AMC442" s="158"/>
      <c r="AMD442" s="158"/>
      <c r="AME442" s="158"/>
      <c r="AMF442" s="158"/>
      <c r="AMG442" s="158"/>
      <c r="AMH442" s="158"/>
      <c r="AMI442" s="158"/>
      <c r="AMJ442" s="158"/>
      <c r="AMK442" s="158"/>
      <c r="AML442" s="158"/>
      <c r="AMM442" s="158"/>
      <c r="AMN442" s="158"/>
      <c r="AMO442" s="158"/>
      <c r="AMP442" s="158"/>
      <c r="AMQ442" s="158"/>
      <c r="AMR442" s="158"/>
      <c r="AMS442" s="158"/>
      <c r="AMT442" s="158"/>
      <c r="AMU442" s="158"/>
      <c r="AMV442" s="158"/>
      <c r="AMW442" s="158"/>
      <c r="AMX442" s="158"/>
      <c r="AMY442" s="158"/>
      <c r="AMZ442" s="158"/>
      <c r="ANA442" s="158"/>
      <c r="ANB442" s="158"/>
      <c r="ANC442" s="158"/>
      <c r="AND442" s="158"/>
      <c r="ANE442" s="158"/>
      <c r="ANF442" s="158"/>
      <c r="ANG442" s="158"/>
      <c r="ANH442" s="158"/>
      <c r="ANI442" s="158"/>
      <c r="ANJ442" s="158"/>
      <c r="ANK442" s="158"/>
      <c r="ANL442" s="158"/>
      <c r="ANM442" s="158"/>
      <c r="ANN442" s="158"/>
      <c r="ANO442" s="158"/>
      <c r="ANP442" s="158"/>
      <c r="ANQ442" s="158"/>
      <c r="ANR442" s="158"/>
      <c r="ANS442" s="158"/>
      <c r="ANT442" s="158"/>
      <c r="ANU442" s="158"/>
      <c r="ANV442" s="158"/>
      <c r="ANW442" s="158"/>
      <c r="ANX442" s="158"/>
      <c r="ANY442" s="158"/>
      <c r="ANZ442" s="158"/>
      <c r="AOA442" s="158"/>
      <c r="AOB442" s="158"/>
      <c r="AOC442" s="158"/>
      <c r="AOD442" s="158"/>
      <c r="AOE442" s="158"/>
      <c r="AOF442" s="158"/>
      <c r="AOG442" s="158"/>
      <c r="AOH442" s="158"/>
      <c r="AOI442" s="158"/>
      <c r="AOJ442" s="158"/>
      <c r="AOK442" s="158"/>
      <c r="AOL442" s="158"/>
      <c r="AOM442" s="158"/>
      <c r="AON442" s="158"/>
      <c r="AOO442" s="158"/>
      <c r="AOP442" s="158"/>
      <c r="AOQ442" s="158"/>
      <c r="AOR442" s="158"/>
      <c r="AOS442" s="158"/>
      <c r="AOT442" s="158"/>
      <c r="AOU442" s="158"/>
      <c r="AOV442" s="158"/>
      <c r="AOW442" s="158"/>
      <c r="AOX442" s="158"/>
      <c r="AOY442" s="158"/>
      <c r="AOZ442" s="158"/>
      <c r="APA442" s="158"/>
      <c r="APB442" s="158"/>
      <c r="APC442" s="158"/>
      <c r="APD442" s="158"/>
      <c r="APE442" s="158"/>
      <c r="APF442" s="158"/>
      <c r="APG442" s="158"/>
      <c r="APH442" s="158"/>
      <c r="API442" s="158"/>
      <c r="APJ442" s="158"/>
      <c r="APK442" s="158"/>
      <c r="APL442" s="158"/>
      <c r="APM442" s="158"/>
      <c r="APN442" s="158"/>
      <c r="APO442" s="158"/>
      <c r="APP442" s="158"/>
      <c r="APQ442" s="158"/>
      <c r="APR442" s="158"/>
      <c r="APS442" s="158"/>
      <c r="APT442" s="158"/>
      <c r="APU442" s="158"/>
      <c r="APV442" s="158"/>
      <c r="APW442" s="158"/>
      <c r="APX442" s="158"/>
      <c r="APY442" s="158"/>
      <c r="APZ442" s="158"/>
      <c r="AQA442" s="158"/>
      <c r="AQB442" s="158"/>
      <c r="AQC442" s="158"/>
      <c r="AQD442" s="158"/>
      <c r="AQE442" s="158"/>
      <c r="AQF442" s="158"/>
      <c r="AQG442" s="158"/>
      <c r="AQH442" s="158"/>
      <c r="AQI442" s="158"/>
      <c r="AQJ442" s="158"/>
      <c r="AQK442" s="158"/>
      <c r="AQL442" s="158"/>
      <c r="AQM442" s="158"/>
      <c r="AQN442" s="158"/>
      <c r="AQO442" s="158"/>
      <c r="AQP442" s="158"/>
      <c r="AQQ442" s="158"/>
      <c r="AQR442" s="158"/>
      <c r="AQS442" s="158"/>
      <c r="AQT442" s="158"/>
      <c r="AQU442" s="158"/>
      <c r="AQV442" s="158"/>
      <c r="AQW442" s="158"/>
      <c r="AQX442" s="158"/>
      <c r="AQY442" s="158"/>
      <c r="AQZ442" s="158"/>
      <c r="ARA442" s="158"/>
      <c r="ARB442" s="158"/>
      <c r="ARC442" s="158"/>
      <c r="ARD442" s="158"/>
      <c r="ARE442" s="158"/>
      <c r="ARF442" s="158"/>
      <c r="ARG442" s="158"/>
      <c r="ARH442" s="158"/>
      <c r="ARI442" s="158"/>
      <c r="ARJ442" s="158"/>
      <c r="ARK442" s="158"/>
      <c r="ARL442" s="158"/>
      <c r="ARM442" s="158"/>
      <c r="ARN442" s="158"/>
      <c r="ARO442" s="158"/>
      <c r="ARP442" s="158"/>
      <c r="ARQ442" s="158"/>
      <c r="ARR442" s="158"/>
      <c r="ARS442" s="158"/>
      <c r="ART442" s="158"/>
      <c r="ARU442" s="158"/>
      <c r="ARV442" s="158"/>
      <c r="ARW442" s="158"/>
      <c r="ARX442" s="158"/>
      <c r="ARY442" s="158"/>
      <c r="ARZ442" s="158"/>
      <c r="ASA442" s="158"/>
      <c r="ASB442" s="158"/>
      <c r="ASC442" s="158"/>
      <c r="ASD442" s="158"/>
      <c r="ASE442" s="158"/>
      <c r="ASF442" s="158"/>
      <c r="ASG442" s="158"/>
      <c r="ASH442" s="158"/>
      <c r="ASI442" s="158"/>
      <c r="ASJ442" s="158"/>
      <c r="ASK442" s="158"/>
      <c r="ASL442" s="158"/>
      <c r="ASM442" s="158"/>
      <c r="ASN442" s="158"/>
      <c r="ASO442" s="158"/>
      <c r="ASP442" s="158"/>
      <c r="ASQ442" s="158"/>
      <c r="ASR442" s="158"/>
      <c r="ASS442" s="158"/>
      <c r="AST442" s="158"/>
      <c r="ASU442" s="158"/>
      <c r="ASV442" s="158"/>
      <c r="ASW442" s="158"/>
      <c r="ASX442" s="158"/>
      <c r="ASY442" s="158"/>
      <c r="ASZ442" s="158"/>
      <c r="ATA442" s="158"/>
      <c r="ATB442" s="158"/>
      <c r="ATC442" s="158"/>
      <c r="ATD442" s="158"/>
      <c r="ATE442" s="158"/>
      <c r="ATF442" s="158"/>
      <c r="ATG442" s="158"/>
      <c r="ATH442" s="158"/>
      <c r="ATI442" s="158"/>
      <c r="ATJ442" s="158"/>
      <c r="ATK442" s="158"/>
      <c r="ATL442" s="158"/>
      <c r="ATM442" s="158"/>
      <c r="ATN442" s="158"/>
      <c r="ATO442" s="158"/>
      <c r="ATP442" s="158"/>
      <c r="ATQ442" s="158"/>
      <c r="ATR442" s="158"/>
      <c r="ATS442" s="158"/>
      <c r="ATT442" s="158"/>
      <c r="ATU442" s="158"/>
      <c r="ATV442" s="158"/>
      <c r="ATW442" s="158"/>
      <c r="ATX442" s="158"/>
      <c r="ATY442" s="158"/>
      <c r="ATZ442" s="158"/>
      <c r="AUA442" s="158"/>
      <c r="AUB442" s="158"/>
      <c r="AUC442" s="158"/>
      <c r="AUD442" s="158"/>
      <c r="AUE442" s="158"/>
      <c r="AUF442" s="158"/>
      <c r="AUG442" s="158"/>
      <c r="AUH442" s="158"/>
      <c r="AUI442" s="158"/>
      <c r="AUJ442" s="158"/>
      <c r="AUK442" s="158"/>
      <c r="AUL442" s="158"/>
      <c r="AUM442" s="158"/>
      <c r="AUN442" s="158"/>
      <c r="AUO442" s="158"/>
      <c r="AUP442" s="158"/>
      <c r="AUQ442" s="158"/>
      <c r="AUR442" s="158"/>
      <c r="AUS442" s="158"/>
      <c r="AUT442" s="158"/>
      <c r="AUU442" s="158"/>
      <c r="AUV442" s="158"/>
      <c r="AUW442" s="158"/>
      <c r="AUX442" s="158"/>
      <c r="AUY442" s="158"/>
      <c r="AUZ442" s="158"/>
      <c r="AVA442" s="158"/>
      <c r="AVB442" s="158"/>
      <c r="AVC442" s="158"/>
      <c r="AVD442" s="158"/>
      <c r="AVE442" s="158"/>
      <c r="AVF442" s="158"/>
      <c r="AVG442" s="158"/>
      <c r="AVH442" s="158"/>
      <c r="AVI442" s="158"/>
      <c r="AVJ442" s="158"/>
      <c r="AVK442" s="158"/>
      <c r="AVL442" s="158"/>
      <c r="AVM442" s="158"/>
      <c r="AVN442" s="158"/>
      <c r="AVO442" s="158"/>
      <c r="AVP442" s="158"/>
      <c r="AVQ442" s="158"/>
      <c r="AVR442" s="158"/>
      <c r="AVS442" s="158"/>
      <c r="AVT442" s="158"/>
      <c r="AVU442" s="158"/>
      <c r="AVV442" s="158"/>
      <c r="AVW442" s="158"/>
      <c r="AVX442" s="158"/>
      <c r="AVY442" s="158"/>
      <c r="AVZ442" s="158"/>
      <c r="AWA442" s="158"/>
      <c r="AWB442" s="158"/>
      <c r="AWC442" s="158"/>
      <c r="AWD442" s="158"/>
      <c r="AWE442" s="158"/>
      <c r="AWF442" s="158"/>
      <c r="AWG442" s="158"/>
      <c r="AWH442" s="158"/>
      <c r="AWI442" s="158"/>
      <c r="AWJ442" s="158"/>
      <c r="AWK442" s="158"/>
      <c r="AWL442" s="158"/>
      <c r="AWM442" s="158"/>
      <c r="AWN442" s="158"/>
      <c r="AWO442" s="158"/>
      <c r="AWP442" s="158"/>
      <c r="AWQ442" s="158"/>
      <c r="AWR442" s="158"/>
      <c r="AWS442" s="158"/>
      <c r="AWT442" s="158"/>
      <c r="AWU442" s="158"/>
      <c r="AWV442" s="158"/>
      <c r="AWW442" s="158"/>
      <c r="AWX442" s="158"/>
      <c r="AWY442" s="158"/>
      <c r="AWZ442" s="158"/>
      <c r="AXA442" s="158"/>
      <c r="AXB442" s="158"/>
      <c r="AXC442" s="158"/>
      <c r="AXD442" s="158"/>
      <c r="AXE442" s="158"/>
      <c r="AXF442" s="158"/>
      <c r="AXG442" s="158"/>
      <c r="AXH442" s="158"/>
      <c r="AXI442" s="158"/>
      <c r="AXJ442" s="158"/>
      <c r="AXK442" s="158"/>
      <c r="AXL442" s="158"/>
      <c r="AXM442" s="158"/>
      <c r="AXN442" s="158"/>
      <c r="AXO442" s="158"/>
      <c r="AXP442" s="158"/>
      <c r="AXQ442" s="158"/>
      <c r="AXR442" s="158"/>
      <c r="AXS442" s="158"/>
      <c r="AXT442" s="158"/>
      <c r="AXU442" s="158"/>
      <c r="AXV442" s="158"/>
      <c r="AXW442" s="158"/>
      <c r="AXX442" s="158"/>
      <c r="AXY442" s="158"/>
      <c r="AXZ442" s="158"/>
      <c r="AYA442" s="158"/>
      <c r="AYB442" s="158"/>
      <c r="AYC442" s="158"/>
      <c r="AYD442" s="158"/>
      <c r="AYE442" s="158"/>
      <c r="AYF442" s="158"/>
      <c r="AYG442" s="158"/>
      <c r="AYH442" s="158"/>
      <c r="AYI442" s="158"/>
      <c r="AYJ442" s="158"/>
      <c r="AYK442" s="158"/>
      <c r="AYL442" s="158"/>
      <c r="AYM442" s="158"/>
      <c r="AYN442" s="158"/>
      <c r="AYO442" s="158"/>
      <c r="AYP442" s="158"/>
      <c r="AYQ442" s="158"/>
      <c r="AYR442" s="158"/>
      <c r="AYS442" s="158"/>
      <c r="AYT442" s="158"/>
      <c r="AYU442" s="158"/>
      <c r="AYV442" s="158"/>
      <c r="AYW442" s="158"/>
      <c r="AYX442" s="158"/>
      <c r="AYY442" s="158"/>
      <c r="AYZ442" s="158"/>
      <c r="AZA442" s="158"/>
      <c r="AZB442" s="158"/>
      <c r="AZC442" s="158"/>
      <c r="AZD442" s="158"/>
      <c r="AZE442" s="158"/>
      <c r="AZF442" s="158"/>
      <c r="AZG442" s="158"/>
      <c r="AZH442" s="158"/>
      <c r="AZI442" s="158"/>
      <c r="AZJ442" s="158"/>
      <c r="AZK442" s="158"/>
      <c r="AZL442" s="158"/>
      <c r="AZM442" s="158"/>
      <c r="AZN442" s="158"/>
      <c r="AZO442" s="158"/>
      <c r="AZP442" s="158"/>
      <c r="AZQ442" s="158"/>
      <c r="AZR442" s="158"/>
      <c r="AZS442" s="158"/>
      <c r="AZT442" s="158"/>
      <c r="AZU442" s="158"/>
      <c r="AZV442" s="158"/>
      <c r="AZW442" s="158"/>
      <c r="AZX442" s="158"/>
      <c r="AZY442" s="158"/>
      <c r="AZZ442" s="158"/>
      <c r="BAA442" s="158"/>
      <c r="BAB442" s="158"/>
      <c r="BAC442" s="158"/>
      <c r="BAD442" s="158"/>
      <c r="BAE442" s="158"/>
      <c r="BAF442" s="158"/>
      <c r="BAG442" s="158"/>
      <c r="BAH442" s="158"/>
      <c r="BAI442" s="158"/>
      <c r="BAJ442" s="158"/>
      <c r="BAK442" s="158"/>
      <c r="BAL442" s="158"/>
      <c r="BAM442" s="158"/>
      <c r="BAN442" s="158"/>
      <c r="BAO442" s="158"/>
      <c r="BAP442" s="158"/>
      <c r="BAQ442" s="158"/>
      <c r="BAR442" s="158"/>
      <c r="BAS442" s="158"/>
      <c r="BAT442" s="158"/>
      <c r="BAU442" s="158"/>
      <c r="BAV442" s="158"/>
      <c r="BAW442" s="158"/>
      <c r="BAX442" s="158"/>
      <c r="BAY442" s="158"/>
      <c r="BAZ442" s="158"/>
      <c r="BBA442" s="158"/>
      <c r="BBB442" s="158"/>
      <c r="BBC442" s="158"/>
      <c r="BBD442" s="158"/>
      <c r="BBE442" s="158"/>
      <c r="BBF442" s="158"/>
      <c r="BBG442" s="158"/>
      <c r="BBH442" s="158"/>
      <c r="BBI442" s="158"/>
      <c r="BBJ442" s="158"/>
      <c r="BBK442" s="158"/>
      <c r="BBL442" s="158"/>
      <c r="BBM442" s="158"/>
      <c r="BBN442" s="158"/>
      <c r="BBO442" s="158"/>
      <c r="BBP442" s="158"/>
      <c r="BBQ442" s="158"/>
      <c r="BBR442" s="158"/>
      <c r="BBS442" s="158"/>
      <c r="BBT442" s="158"/>
      <c r="BBU442" s="158"/>
      <c r="BBV442" s="158"/>
      <c r="BBW442" s="158"/>
      <c r="BBX442" s="158"/>
      <c r="BBY442" s="158"/>
      <c r="BBZ442" s="158"/>
      <c r="BCA442" s="158"/>
      <c r="BCB442" s="158"/>
      <c r="BCC442" s="158"/>
      <c r="BCD442" s="158"/>
      <c r="BCE442" s="158"/>
      <c r="BCF442" s="158"/>
      <c r="BCG442" s="158"/>
      <c r="BCH442" s="158"/>
      <c r="BCI442" s="158"/>
      <c r="BCJ442" s="158"/>
      <c r="BCK442" s="158"/>
      <c r="BCL442" s="158"/>
      <c r="BCM442" s="158"/>
      <c r="BCN442" s="158"/>
      <c r="BCO442" s="158"/>
      <c r="BCP442" s="158"/>
      <c r="BCQ442" s="158"/>
      <c r="BCR442" s="158"/>
      <c r="BCS442" s="158"/>
      <c r="BCT442" s="158"/>
      <c r="BCU442" s="158"/>
      <c r="BCV442" s="158"/>
      <c r="BCW442" s="158"/>
      <c r="BCX442" s="158"/>
      <c r="BCY442" s="158"/>
      <c r="BCZ442" s="158"/>
      <c r="BDA442" s="158"/>
      <c r="BDB442" s="158"/>
      <c r="BDC442" s="158"/>
      <c r="BDD442" s="158"/>
      <c r="BDE442" s="158"/>
      <c r="BDF442" s="158"/>
      <c r="BDG442" s="158"/>
      <c r="BDH442" s="158"/>
      <c r="BDI442" s="158"/>
      <c r="BDJ442" s="158"/>
      <c r="BDK442" s="158"/>
      <c r="BDL442" s="158"/>
      <c r="BDM442" s="158"/>
      <c r="BDN442" s="158"/>
      <c r="BDO442" s="158"/>
      <c r="BDP442" s="158"/>
      <c r="BDQ442" s="158"/>
      <c r="BDR442" s="158"/>
      <c r="BDS442" s="158"/>
      <c r="BDT442" s="158"/>
      <c r="BDU442" s="158"/>
      <c r="BDV442" s="158"/>
      <c r="BDW442" s="158"/>
      <c r="BDX442" s="158"/>
      <c r="BDY442" s="158"/>
      <c r="BDZ442" s="158"/>
      <c r="BEA442" s="158"/>
      <c r="BEB442" s="158"/>
      <c r="BEC442" s="158"/>
      <c r="BED442" s="158"/>
      <c r="BEE442" s="158"/>
      <c r="BEF442" s="158"/>
      <c r="BEG442" s="158"/>
      <c r="BEH442" s="158"/>
      <c r="BEI442" s="158"/>
      <c r="BEJ442" s="158"/>
      <c r="BEK442" s="158"/>
      <c r="BEL442" s="158"/>
      <c r="BEM442" s="158"/>
      <c r="BEN442" s="158"/>
      <c r="BEO442" s="158"/>
      <c r="BEP442" s="158"/>
      <c r="BEQ442" s="158"/>
      <c r="BER442" s="158"/>
      <c r="BES442" s="158"/>
      <c r="BET442" s="158"/>
      <c r="BEU442" s="158"/>
      <c r="BEV442" s="158"/>
      <c r="BEW442" s="158"/>
      <c r="BEX442" s="158"/>
      <c r="BEY442" s="158"/>
      <c r="BEZ442" s="158"/>
      <c r="BFA442" s="158"/>
      <c r="BFB442" s="158"/>
      <c r="BFC442" s="158"/>
      <c r="BFD442" s="158"/>
      <c r="BFE442" s="158"/>
      <c r="BFF442" s="158"/>
      <c r="BFG442" s="158"/>
      <c r="BFH442" s="158"/>
      <c r="BFI442" s="158"/>
      <c r="BFJ442" s="158"/>
      <c r="BFK442" s="158"/>
      <c r="BFL442" s="158"/>
      <c r="BFM442" s="158"/>
      <c r="BFN442" s="158"/>
      <c r="BFO442" s="158"/>
      <c r="BFP442" s="158"/>
      <c r="BFQ442" s="158"/>
      <c r="BFR442" s="158"/>
      <c r="BFS442" s="158"/>
      <c r="BFT442" s="158"/>
      <c r="BFU442" s="158"/>
      <c r="BFV442" s="158"/>
      <c r="BFW442" s="158"/>
      <c r="BFX442" s="158"/>
      <c r="BFY442" s="158"/>
      <c r="BFZ442" s="158"/>
      <c r="BGA442" s="158"/>
      <c r="BGB442" s="158"/>
      <c r="BGC442" s="158"/>
      <c r="BGD442" s="158"/>
      <c r="BGE442" s="158"/>
      <c r="BGF442" s="158"/>
      <c r="BGG442" s="158"/>
      <c r="BGH442" s="158"/>
      <c r="BGI442" s="158"/>
      <c r="BGJ442" s="158"/>
      <c r="BGK442" s="158"/>
      <c r="BGL442" s="158"/>
      <c r="BGM442" s="158"/>
      <c r="BGN442" s="158"/>
      <c r="BGO442" s="158"/>
      <c r="BGP442" s="158"/>
      <c r="BGQ442" s="158"/>
      <c r="BGR442" s="158"/>
      <c r="BGS442" s="158"/>
      <c r="BGT442" s="158"/>
      <c r="BGU442" s="158"/>
      <c r="BGV442" s="158"/>
      <c r="BGW442" s="158"/>
      <c r="BGX442" s="158"/>
      <c r="BGY442" s="158"/>
      <c r="BGZ442" s="158"/>
      <c r="BHA442" s="158"/>
      <c r="BHB442" s="158"/>
      <c r="BHC442" s="158"/>
      <c r="BHD442" s="158"/>
      <c r="BHE442" s="158"/>
      <c r="BHF442" s="158"/>
      <c r="BHG442" s="158"/>
      <c r="BHH442" s="158"/>
      <c r="BHI442" s="158"/>
      <c r="BHJ442" s="158"/>
      <c r="BHK442" s="158"/>
      <c r="BHL442" s="158"/>
      <c r="BHM442" s="158"/>
      <c r="BHN442" s="158"/>
      <c r="BHO442" s="158"/>
      <c r="BHP442" s="158"/>
      <c r="BHQ442" s="158"/>
      <c r="BHR442" s="158"/>
      <c r="BHS442" s="158"/>
      <c r="BHT442" s="158"/>
      <c r="BHU442" s="158"/>
      <c r="BHV442" s="158"/>
      <c r="BHW442" s="158"/>
      <c r="BHX442" s="158"/>
      <c r="BHY442" s="158"/>
      <c r="BHZ442" s="158"/>
      <c r="BIA442" s="158"/>
      <c r="BIB442" s="158"/>
      <c r="BIC442" s="158"/>
      <c r="BID442" s="158"/>
      <c r="BIE442" s="158"/>
      <c r="BIF442" s="158"/>
      <c r="BIG442" s="158"/>
      <c r="BIH442" s="158"/>
      <c r="BII442" s="158"/>
      <c r="BIJ442" s="158"/>
      <c r="BIK442" s="158"/>
      <c r="BIL442" s="158"/>
      <c r="BIM442" s="158"/>
      <c r="BIN442" s="158"/>
      <c r="BIO442" s="158"/>
      <c r="BIP442" s="158"/>
      <c r="BIQ442" s="158"/>
      <c r="BIR442" s="158"/>
      <c r="BIS442" s="158"/>
      <c r="BIT442" s="158"/>
      <c r="BIU442" s="158"/>
      <c r="BIV442" s="158"/>
      <c r="BIW442" s="158"/>
      <c r="BIX442" s="158"/>
      <c r="BIY442" s="158"/>
      <c r="BIZ442" s="158"/>
      <c r="BJA442" s="158"/>
      <c r="BJB442" s="158"/>
      <c r="BJC442" s="158"/>
      <c r="BJD442" s="158"/>
      <c r="BJE442" s="158"/>
      <c r="BJF442" s="158"/>
      <c r="BJG442" s="158"/>
      <c r="BJH442" s="158"/>
      <c r="BJI442" s="158"/>
      <c r="BJJ442" s="158"/>
      <c r="BJK442" s="158"/>
      <c r="BJL442" s="158"/>
      <c r="BJM442" s="158"/>
      <c r="BJN442" s="158"/>
      <c r="BJO442" s="158"/>
      <c r="BJP442" s="158"/>
      <c r="BJQ442" s="158"/>
      <c r="BJR442" s="158"/>
      <c r="BJS442" s="158"/>
      <c r="BJT442" s="158"/>
      <c r="BJU442" s="158"/>
      <c r="BJV442" s="158"/>
      <c r="BJW442" s="158"/>
      <c r="BJX442" s="158"/>
      <c r="BJY442" s="158"/>
      <c r="BJZ442" s="158"/>
      <c r="BKA442" s="158"/>
      <c r="BKB442" s="158"/>
      <c r="BKC442" s="158"/>
      <c r="BKD442" s="158"/>
      <c r="BKE442" s="158"/>
      <c r="BKF442" s="158"/>
      <c r="BKG442" s="158"/>
      <c r="BKH442" s="158"/>
      <c r="BKI442" s="158"/>
      <c r="BKJ442" s="158"/>
      <c r="BKK442" s="158"/>
      <c r="BKL442" s="158"/>
      <c r="BKM442" s="158"/>
      <c r="BKN442" s="158"/>
      <c r="BKO442" s="158"/>
      <c r="BKP442" s="158"/>
      <c r="BKQ442" s="158"/>
      <c r="BKR442" s="158"/>
      <c r="BKS442" s="158"/>
      <c r="BKT442" s="158"/>
      <c r="BKU442" s="158"/>
      <c r="BKV442" s="158"/>
      <c r="BKW442" s="158"/>
      <c r="BKX442" s="158"/>
      <c r="BKY442" s="158"/>
      <c r="BKZ442" s="158"/>
      <c r="BLA442" s="158"/>
      <c r="BLB442" s="158"/>
      <c r="BLC442" s="158"/>
      <c r="BLD442" s="158"/>
      <c r="BLE442" s="158"/>
      <c r="BLF442" s="158"/>
      <c r="BLG442" s="158"/>
      <c r="BLH442" s="158"/>
      <c r="BLI442" s="158"/>
      <c r="BLJ442" s="158"/>
      <c r="BLK442" s="158"/>
      <c r="BLL442" s="158"/>
      <c r="BLM442" s="158"/>
      <c r="BLN442" s="158"/>
      <c r="BLO442" s="158"/>
      <c r="BLP442" s="158"/>
      <c r="BLQ442" s="158"/>
      <c r="BLR442" s="158"/>
      <c r="BLS442" s="158"/>
      <c r="BLT442" s="158"/>
      <c r="BLU442" s="158"/>
      <c r="BLV442" s="158"/>
      <c r="BLW442" s="158"/>
      <c r="BLX442" s="158"/>
      <c r="BLY442" s="158"/>
      <c r="BLZ442" s="158"/>
      <c r="BMA442" s="158"/>
      <c r="BMB442" s="158"/>
      <c r="BMC442" s="158"/>
      <c r="BMD442" s="158"/>
      <c r="BME442" s="158"/>
      <c r="BMF442" s="158"/>
      <c r="BMG442" s="158"/>
      <c r="BMH442" s="158"/>
      <c r="BMI442" s="158"/>
      <c r="BMJ442" s="158"/>
      <c r="BMK442" s="158"/>
      <c r="BML442" s="158"/>
      <c r="BMM442" s="158"/>
      <c r="BMN442" s="158"/>
      <c r="BMO442" s="158"/>
      <c r="BMP442" s="158"/>
      <c r="BMQ442" s="158"/>
      <c r="BMR442" s="158"/>
      <c r="BMS442" s="158"/>
      <c r="BMT442" s="158"/>
      <c r="BMU442" s="158"/>
      <c r="BMV442" s="158"/>
      <c r="BMW442" s="158"/>
      <c r="BMX442" s="158"/>
      <c r="BMY442" s="158"/>
      <c r="BMZ442" s="158"/>
      <c r="BNA442" s="158"/>
      <c r="BNB442" s="158"/>
      <c r="BNC442" s="158"/>
      <c r="BND442" s="158"/>
      <c r="BNE442" s="158"/>
      <c r="BNF442" s="158"/>
      <c r="BNG442" s="158"/>
      <c r="BNH442" s="158"/>
      <c r="BNI442" s="158"/>
      <c r="BNJ442" s="158"/>
      <c r="BNK442" s="158"/>
      <c r="BNL442" s="158"/>
      <c r="BNM442" s="158"/>
      <c r="BNN442" s="158"/>
      <c r="BNO442" s="158"/>
      <c r="BNP442" s="158"/>
      <c r="BNQ442" s="158"/>
      <c r="BNR442" s="158"/>
      <c r="BNS442" s="158"/>
      <c r="BNT442" s="158"/>
      <c r="BNU442" s="158"/>
      <c r="BNV442" s="158"/>
      <c r="BNW442" s="158"/>
      <c r="BNX442" s="158"/>
      <c r="BNY442" s="158"/>
      <c r="BNZ442" s="158"/>
      <c r="BOA442" s="158"/>
      <c r="BOB442" s="158"/>
      <c r="BOC442" s="158"/>
      <c r="BOD442" s="158"/>
      <c r="BOE442" s="158"/>
      <c r="BOF442" s="158"/>
      <c r="BOG442" s="158"/>
      <c r="BOH442" s="158"/>
      <c r="BOI442" s="158"/>
      <c r="BOJ442" s="158"/>
      <c r="BOK442" s="158"/>
      <c r="BOL442" s="158"/>
      <c r="BOM442" s="158"/>
      <c r="BON442" s="158"/>
      <c r="BOO442" s="158"/>
      <c r="BOP442" s="158"/>
      <c r="BOQ442" s="158"/>
      <c r="BOR442" s="158"/>
      <c r="BOS442" s="158"/>
      <c r="BOT442" s="158"/>
      <c r="BOU442" s="158"/>
      <c r="BOV442" s="158"/>
      <c r="BOW442" s="158"/>
      <c r="BOX442" s="158"/>
      <c r="BOY442" s="158"/>
      <c r="BOZ442" s="158"/>
      <c r="BPA442" s="158"/>
      <c r="BPB442" s="158"/>
      <c r="BPC442" s="158"/>
      <c r="BPD442" s="158"/>
      <c r="BPE442" s="158"/>
      <c r="BPF442" s="158"/>
      <c r="BPG442" s="158"/>
      <c r="BPH442" s="158"/>
      <c r="BPI442" s="158"/>
      <c r="BPJ442" s="158"/>
      <c r="BPK442" s="158"/>
      <c r="BPL442" s="158"/>
      <c r="BPM442" s="158"/>
      <c r="BPN442" s="158"/>
      <c r="BPO442" s="158"/>
      <c r="BPP442" s="158"/>
      <c r="BPQ442" s="158"/>
      <c r="BPR442" s="158"/>
      <c r="BPS442" s="158"/>
      <c r="BPT442" s="158"/>
      <c r="BPU442" s="158"/>
      <c r="BPV442" s="158"/>
      <c r="BPW442" s="158"/>
      <c r="BPX442" s="158"/>
      <c r="BPY442" s="158"/>
      <c r="BPZ442" s="158"/>
      <c r="BQA442" s="158"/>
      <c r="BQB442" s="158"/>
      <c r="BQC442" s="158"/>
      <c r="BQD442" s="158"/>
      <c r="BQE442" s="158"/>
      <c r="BQF442" s="158"/>
      <c r="BQG442" s="158"/>
      <c r="BQH442" s="158"/>
      <c r="BQI442" s="158"/>
      <c r="BQJ442" s="158"/>
      <c r="BQK442" s="158"/>
      <c r="BQL442" s="158"/>
      <c r="BQM442" s="158"/>
      <c r="BQN442" s="158"/>
      <c r="BQO442" s="158"/>
      <c r="BQP442" s="158"/>
      <c r="BQQ442" s="158"/>
      <c r="BQR442" s="158"/>
      <c r="BQS442" s="158"/>
      <c r="BQT442" s="158"/>
      <c r="BQU442" s="158"/>
      <c r="BQV442" s="158"/>
      <c r="BQW442" s="158"/>
      <c r="BQX442" s="158"/>
      <c r="BQY442" s="158"/>
      <c r="BQZ442" s="158"/>
      <c r="BRA442" s="158"/>
      <c r="BRB442" s="158"/>
      <c r="BRC442" s="158"/>
      <c r="BRD442" s="158"/>
      <c r="BRE442" s="158"/>
      <c r="BRF442" s="158"/>
      <c r="BRG442" s="158"/>
      <c r="BRH442" s="158"/>
      <c r="BRI442" s="158"/>
      <c r="BRJ442" s="158"/>
      <c r="BRK442" s="158"/>
      <c r="BRL442" s="158"/>
      <c r="BRM442" s="158"/>
      <c r="BRN442" s="158"/>
      <c r="BRO442" s="158"/>
      <c r="BRP442" s="158"/>
      <c r="BRQ442" s="158"/>
      <c r="BRR442" s="158"/>
      <c r="BRS442" s="158"/>
      <c r="BRT442" s="158"/>
      <c r="BRU442" s="158"/>
      <c r="BRV442" s="158"/>
      <c r="BRW442" s="158"/>
      <c r="BRX442" s="158"/>
      <c r="BRY442" s="158"/>
      <c r="BRZ442" s="158"/>
      <c r="BSA442" s="158"/>
      <c r="BSB442" s="158"/>
      <c r="BSC442" s="158"/>
      <c r="BSD442" s="158"/>
      <c r="BSE442" s="158"/>
      <c r="BSF442" s="158"/>
      <c r="BSG442" s="158"/>
      <c r="BSH442" s="158"/>
      <c r="BSI442" s="158"/>
      <c r="BSJ442" s="158"/>
      <c r="BSK442" s="158"/>
      <c r="BSL442" s="158"/>
      <c r="BSM442" s="158"/>
      <c r="BSN442" s="158"/>
      <c r="BSO442" s="158"/>
      <c r="BSP442" s="158"/>
      <c r="BSQ442" s="158"/>
      <c r="BSR442" s="158"/>
      <c r="BSS442" s="158"/>
      <c r="BST442" s="158"/>
      <c r="BSU442" s="158"/>
      <c r="BSV442" s="158"/>
      <c r="BSW442" s="158"/>
      <c r="BSX442" s="158"/>
      <c r="BSY442" s="158"/>
      <c r="BSZ442" s="158"/>
      <c r="BTA442" s="158"/>
      <c r="BTB442" s="158"/>
      <c r="BTC442" s="158"/>
      <c r="BTD442" s="158"/>
      <c r="BTE442" s="158"/>
      <c r="BTF442" s="158"/>
      <c r="BTG442" s="158"/>
      <c r="BTH442" s="158"/>
      <c r="BTI442" s="158"/>
      <c r="BTJ442" s="158"/>
      <c r="BTK442" s="158"/>
      <c r="BTL442" s="158"/>
      <c r="BTM442" s="158"/>
      <c r="BTN442" s="158"/>
      <c r="BTO442" s="158"/>
      <c r="BTP442" s="158"/>
      <c r="BTQ442" s="158"/>
      <c r="BTR442" s="158"/>
      <c r="BTS442" s="158"/>
      <c r="BTT442" s="158"/>
      <c r="BTU442" s="158"/>
      <c r="BTV442" s="158"/>
      <c r="BTW442" s="158"/>
      <c r="BTX442" s="158"/>
      <c r="BTY442" s="158"/>
      <c r="BTZ442" s="158"/>
      <c r="BUA442" s="158"/>
      <c r="BUB442" s="158"/>
      <c r="BUC442" s="158"/>
      <c r="BUD442" s="158"/>
      <c r="BUE442" s="158"/>
      <c r="BUF442" s="158"/>
      <c r="BUG442" s="158"/>
      <c r="BUH442" s="158"/>
      <c r="BUI442" s="158"/>
      <c r="BUJ442" s="158"/>
      <c r="BUK442" s="158"/>
      <c r="BUL442" s="158"/>
      <c r="BUM442" s="158"/>
      <c r="BUN442" s="158"/>
      <c r="BUO442" s="158"/>
      <c r="BUP442" s="158"/>
      <c r="BUQ442" s="158"/>
      <c r="BUR442" s="158"/>
      <c r="BUS442" s="158"/>
      <c r="BUT442" s="158"/>
      <c r="BUU442" s="158"/>
      <c r="BUV442" s="158"/>
      <c r="BUW442" s="158"/>
      <c r="BUX442" s="158"/>
      <c r="BUY442" s="158"/>
      <c r="BUZ442" s="158"/>
      <c r="BVA442" s="158"/>
      <c r="BVB442" s="158"/>
      <c r="BVC442" s="158"/>
      <c r="BVD442" s="158"/>
      <c r="BVE442" s="158"/>
      <c r="BVF442" s="158"/>
      <c r="BVG442" s="158"/>
      <c r="BVH442" s="158"/>
      <c r="BVI442" s="158"/>
      <c r="BVJ442" s="158"/>
      <c r="BVK442" s="158"/>
      <c r="BVL442" s="158"/>
      <c r="BVM442" s="158"/>
      <c r="BVN442" s="158"/>
      <c r="BVO442" s="158"/>
      <c r="BVP442" s="158"/>
      <c r="BVQ442" s="158"/>
      <c r="BVR442" s="158"/>
      <c r="BVS442" s="158"/>
      <c r="BVT442" s="158"/>
      <c r="BVU442" s="158"/>
      <c r="BVV442" s="158"/>
      <c r="BVW442" s="158"/>
      <c r="BVX442" s="158"/>
      <c r="BVY442" s="158"/>
      <c r="BVZ442" s="158"/>
      <c r="BWA442" s="158"/>
      <c r="BWB442" s="158"/>
      <c r="BWC442" s="158"/>
      <c r="BWD442" s="158"/>
      <c r="BWE442" s="158"/>
      <c r="BWF442" s="158"/>
      <c r="BWG442" s="158"/>
      <c r="BWH442" s="158"/>
      <c r="BWI442" s="158"/>
      <c r="BWJ442" s="158"/>
      <c r="BWK442" s="158"/>
      <c r="BWL442" s="158"/>
      <c r="BWM442" s="158"/>
      <c r="BWN442" s="158"/>
      <c r="BWO442" s="158"/>
      <c r="BWP442" s="158"/>
      <c r="BWQ442" s="158"/>
      <c r="BWR442" s="158"/>
      <c r="BWS442" s="158"/>
      <c r="BWT442" s="158"/>
      <c r="BWU442" s="158"/>
      <c r="BWV442" s="158"/>
      <c r="BWW442" s="158"/>
      <c r="BWX442" s="158"/>
      <c r="BWY442" s="158"/>
      <c r="BWZ442" s="158"/>
      <c r="BXA442" s="158"/>
      <c r="BXB442" s="158"/>
      <c r="BXC442" s="158"/>
      <c r="BXD442" s="158"/>
      <c r="BXE442" s="158"/>
      <c r="BXF442" s="158"/>
      <c r="BXG442" s="158"/>
      <c r="BXH442" s="158"/>
      <c r="BXI442" s="158"/>
      <c r="BXJ442" s="158"/>
      <c r="BXK442" s="158"/>
      <c r="BXL442" s="158"/>
      <c r="BXM442" s="158"/>
      <c r="BXN442" s="158"/>
      <c r="BXO442" s="158"/>
      <c r="BXP442" s="158"/>
      <c r="BXQ442" s="158"/>
      <c r="BXR442" s="158"/>
      <c r="BXS442" s="158"/>
      <c r="BXT442" s="158"/>
      <c r="BXU442" s="158"/>
      <c r="BXV442" s="158"/>
      <c r="BXW442" s="158"/>
      <c r="BXX442" s="158"/>
      <c r="BXY442" s="158"/>
      <c r="BXZ442" s="158"/>
      <c r="BYA442" s="158"/>
      <c r="BYB442" s="158"/>
      <c r="BYC442" s="158"/>
      <c r="BYD442" s="158"/>
      <c r="BYE442" s="158"/>
      <c r="BYF442" s="158"/>
      <c r="BYG442" s="158"/>
      <c r="BYH442" s="158"/>
      <c r="BYI442" s="158"/>
      <c r="BYJ442" s="158"/>
      <c r="BYK442" s="158"/>
      <c r="BYL442" s="158"/>
      <c r="BYM442" s="158"/>
      <c r="BYN442" s="158"/>
      <c r="BYO442" s="158"/>
      <c r="BYP442" s="158"/>
    </row>
    <row r="443" spans="1:2018" ht="12.75" customHeight="1">
      <c r="D443" s="17" t="s">
        <v>14</v>
      </c>
      <c r="E443" s="160" t="s">
        <v>197</v>
      </c>
      <c r="I443" s="1">
        <f t="shared" ref="I443" si="1284">H443-I440+I441+I442</f>
        <v>931.31733362413206</v>
      </c>
      <c r="J443" s="158">
        <f t="shared" ref="J443" si="1285">I443-J440+J441+J442</f>
        <v>908.44972379073033</v>
      </c>
      <c r="K443" s="1">
        <f t="shared" ref="K443" si="1286">J443-K440+K441+K442</f>
        <v>885.5821139573286</v>
      </c>
      <c r="L443" s="1">
        <f t="shared" ref="L443" si="1287">K443-L440+L441+L442</f>
        <v>862.71450412392687</v>
      </c>
      <c r="M443" s="1">
        <f t="shared" ref="M443" si="1288">L443-M440+M441+M442</f>
        <v>839.84689429052514</v>
      </c>
      <c r="N443" s="1">
        <f t="shared" ref="N443" si="1289">M443-N440+N441+N442</f>
        <v>816.97928445712341</v>
      </c>
      <c r="O443" s="1">
        <f t="shared" ref="O443" si="1290">N443-O440+O441+O442</f>
        <v>794.11167462372168</v>
      </c>
      <c r="P443" s="1">
        <f t="shared" ref="P443" si="1291">O443-P440+P441+P442</f>
        <v>771.24406479031995</v>
      </c>
      <c r="Q443" s="1">
        <f t="shared" ref="Q443" si="1292">P443-Q440+Q441+Q442</f>
        <v>748.37645495691822</v>
      </c>
      <c r="R443" s="1">
        <f t="shared" ref="R443" si="1293">Q443-R440+R441+R442</f>
        <v>725.50884512351649</v>
      </c>
      <c r="S443" s="1">
        <f t="shared" ref="S443" si="1294">R443-S440+S441+S442</f>
        <v>702.64123529011476</v>
      </c>
      <c r="T443" s="1">
        <f t="shared" ref="T443" si="1295">S443-T440+T441+T442</f>
        <v>679.77362545671303</v>
      </c>
      <c r="U443" s="1">
        <f t="shared" ref="U443" si="1296">T443-U440+U441+U442</f>
        <v>656.9060156233113</v>
      </c>
      <c r="V443" s="1">
        <f t="shared" ref="V443" si="1297">U443-V440+V441+V442</f>
        <v>634.03840578990958</v>
      </c>
      <c r="W443" s="1">
        <f t="shared" ref="W443" si="1298">V443-W440+W441+W442</f>
        <v>611.17079595650785</v>
      </c>
      <c r="X443" s="1">
        <f t="shared" ref="X443" si="1299">W443-X440+X441+X442</f>
        <v>588.30318612310612</v>
      </c>
      <c r="Y443" s="1">
        <f t="shared" ref="Y443" si="1300">X443-Y440+Y441+Y442</f>
        <v>565.43557628970439</v>
      </c>
      <c r="Z443" s="1">
        <f t="shared" ref="Z443" si="1301">Y443-Z440+Z441+Z442</f>
        <v>542.56796645630266</v>
      </c>
      <c r="AA443" s="1">
        <f t="shared" ref="AA443" si="1302">Z443-AA440+AA441+AA442</f>
        <v>519.70035662290093</v>
      </c>
      <c r="AB443" s="1">
        <f t="shared" ref="AB443" si="1303">AA443-AB440+AB441+AB442</f>
        <v>496.83274678949914</v>
      </c>
      <c r="AC443" s="1">
        <f t="shared" ref="AC443" si="1304">AB443-AC440+AC441+AC442</f>
        <v>473.96513695609735</v>
      </c>
      <c r="AD443" s="1">
        <f t="shared" ref="AD443" si="1305">AC443-AD440+AD441+AD442</f>
        <v>451.09752712269557</v>
      </c>
      <c r="AE443" s="1">
        <f t="shared" ref="AE443" si="1306">AD443-AE440+AE441+AE442</f>
        <v>428.22991728929378</v>
      </c>
      <c r="AF443" s="1">
        <f t="shared" ref="AF443" si="1307">AE443-AF440+AF441+AF442</f>
        <v>405.36230745589199</v>
      </c>
      <c r="AG443" s="1">
        <f t="shared" ref="AG443" si="1308">AF443-AG440+AG441+AG442</f>
        <v>382.49469762249021</v>
      </c>
      <c r="AH443" s="1">
        <f t="shared" ref="AH443" si="1309">AG443-AH440+AH441+AH442</f>
        <v>359.62708778908842</v>
      </c>
      <c r="AI443" s="1">
        <f t="shared" ref="AI443" si="1310">AH443-AI440+AI441+AI442</f>
        <v>336.75947795568663</v>
      </c>
      <c r="AJ443" s="1">
        <f t="shared" ref="AJ443" si="1311">AI443-AJ440+AJ441+AJ442</f>
        <v>313.89186812228485</v>
      </c>
      <c r="AK443" s="1">
        <f t="shared" ref="AK443" si="1312">AJ443-AK440+AK441+AK442</f>
        <v>291.02425828888306</v>
      </c>
      <c r="AL443" s="1">
        <f t="shared" ref="AL443" si="1313">AK443-AL440+AL441+AL442</f>
        <v>268.15664845548127</v>
      </c>
      <c r="AM443" s="1">
        <f t="shared" ref="AM443" si="1314">AL443-AM440+AM441+AM442</f>
        <v>245.28903862207949</v>
      </c>
      <c r="AN443" s="1">
        <f t="shared" ref="AN443" si="1315">AM443-AN440+AN441+AN442</f>
        <v>222.4214287886777</v>
      </c>
      <c r="AO443" s="1">
        <f t="shared" ref="AO443" si="1316">AN443-AO440+AO441+AO442</f>
        <v>199.55381895527591</v>
      </c>
      <c r="AP443" s="1">
        <f t="shared" ref="AP443" si="1317">AO443-AP440+AP441+AP442</f>
        <v>176.68620912187413</v>
      </c>
      <c r="AQ443" s="1">
        <f t="shared" ref="AQ443" si="1318">AP443-AQ440+AQ441+AQ442</f>
        <v>153.81859928847234</v>
      </c>
      <c r="AR443" s="1">
        <f t="shared" ref="AR443" si="1319">AQ443-AR440+AR441+AR442</f>
        <v>130.95098945507056</v>
      </c>
      <c r="AS443" s="1">
        <f t="shared" ref="AS443" si="1320">AR443-AS440+AS441+AS442</f>
        <v>108.08337962166877</v>
      </c>
      <c r="AT443" s="1">
        <f t="shared" ref="AT443" si="1321">AS443-AT440+AT441+AT442</f>
        <v>85.215769788266982</v>
      </c>
      <c r="AU443" s="1">
        <f t="shared" ref="AU443" si="1322">AT443-AU440+AU441+AU442</f>
        <v>62.348159954865196</v>
      </c>
      <c r="AV443" s="1">
        <f t="shared" ref="AV443" si="1323">AU443-AV440+AV441+AV442</f>
        <v>39.480550121463409</v>
      </c>
      <c r="AW443" s="1">
        <f t="shared" ref="AW443" si="1324">AV443-AW440+AW441+AW442</f>
        <v>16.612940288061623</v>
      </c>
      <c r="AX443" s="1">
        <f t="shared" ref="AX443" si="1325">AW443-AX440+AX441+AX442</f>
        <v>1.1368683772161603E-13</v>
      </c>
      <c r="AY443" s="1">
        <f t="shared" ref="AY443" si="1326">AX443-AY440+AY441+AY442</f>
        <v>1.1368683772161603E-13</v>
      </c>
      <c r="AZ443" s="1">
        <f t="shared" ref="AZ443" si="1327">AY443-AZ440+AZ441+AZ442</f>
        <v>1.1368683772161603E-13</v>
      </c>
      <c r="BA443" s="1">
        <f t="shared" ref="BA443" si="1328">AZ443-BA440+BA441+BA442</f>
        <v>1.1368683772161603E-13</v>
      </c>
      <c r="BB443" s="1">
        <f t="shared" ref="BB443" si="1329">BA443-BB440+BB441+BB442</f>
        <v>1.1368683772161603E-13</v>
      </c>
      <c r="BC443" s="1">
        <f t="shared" ref="BC443" si="1330">BB443-BC440+BC441+BC442</f>
        <v>1.1368683772161603E-13</v>
      </c>
      <c r="BD443" s="1">
        <f t="shared" ref="BD443" si="1331">BC443-BD440+BD441+BD442</f>
        <v>1.1368683772161603E-13</v>
      </c>
      <c r="BE443" s="1">
        <f t="shared" ref="BE443" si="1332">BD443-BE440+BE441+BE442</f>
        <v>1.1368683772161603E-13</v>
      </c>
      <c r="BF443" s="1">
        <f t="shared" ref="BF443" si="1333">BE443-BF440+BF441+BF442</f>
        <v>1.1368683772161603E-13</v>
      </c>
      <c r="BG443" s="1">
        <f t="shared" ref="BG443" si="1334">BF443-BG440+BG441+BG442</f>
        <v>1.1368683772161603E-13</v>
      </c>
      <c r="BH443" s="1">
        <f t="shared" ref="BH443" si="1335">BG443-BH440+BH441+BH442</f>
        <v>1.1368683772161603E-13</v>
      </c>
      <c r="BI443" s="1">
        <f t="shared" ref="BI443" si="1336">BH443-BI440+BI441+BI442</f>
        <v>1.1368683772161603E-13</v>
      </c>
      <c r="BJ443" s="1">
        <f t="shared" ref="BJ443" si="1337">BI443-BJ440+BJ441+BJ442</f>
        <v>1.1368683772161603E-13</v>
      </c>
      <c r="BK443" s="1">
        <f t="shared" ref="BK443" si="1338">BJ443-BK440+BK441+BK442</f>
        <v>1.1368683772161603E-13</v>
      </c>
      <c r="BL443" s="1">
        <f t="shared" ref="BL443" si="1339">BK443-BL440+BL441+BL442</f>
        <v>1.1368683772161603E-13</v>
      </c>
      <c r="BM443" s="1">
        <f t="shared" ref="BM443" si="1340">BL443-BM440+BM441+BM442</f>
        <v>1.1368683772161603E-13</v>
      </c>
      <c r="BN443" s="1">
        <f t="shared" ref="BN443" si="1341">BM443-BN440+BN441+BN442</f>
        <v>1.1368683772161603E-13</v>
      </c>
      <c r="BO443" s="1">
        <f t="shared" ref="BO443" si="1342">BN443-BO440+BO441+BO442</f>
        <v>1.1368683772161603E-13</v>
      </c>
      <c r="BP443" s="1">
        <f t="shared" ref="BP443:BQ443" si="1343">BO443-BP440+BP441+BP442</f>
        <v>1.1368683772161603E-13</v>
      </c>
      <c r="BQ443" s="1">
        <f t="shared" si="1343"/>
        <v>1.1368683772161603E-13</v>
      </c>
      <c r="BR443" s="158">
        <f t="shared" ref="BR443" si="1344">BQ443-BR440+BR441+BR442</f>
        <v>1.1368683772161603E-13</v>
      </c>
      <c r="BS443" s="158">
        <f t="shared" ref="BS443" si="1345">BR443-BS440+BS441+BS442</f>
        <v>1.1368683772161603E-13</v>
      </c>
      <c r="BT443" s="158">
        <f t="shared" ref="BT443" si="1346">BS443-BT440+BT441+BT442</f>
        <v>1.1368683772161603E-13</v>
      </c>
      <c r="BU443" s="158">
        <f t="shared" ref="BU443" si="1347">BT443-BU440+BU441+BU442</f>
        <v>1.1368683772161603E-13</v>
      </c>
      <c r="BV443" s="158">
        <f t="shared" ref="BV443" si="1348">BU443-BV440+BV441+BV442</f>
        <v>1.1368683772161603E-13</v>
      </c>
      <c r="BW443" s="158">
        <f t="shared" ref="BW443" si="1349">BV443-BW440+BW441+BW442</f>
        <v>1.1368683772161603E-13</v>
      </c>
      <c r="BX443" s="158">
        <f t="shared" ref="BX443" si="1350">BW443-BX440+BX441+BX442</f>
        <v>1.1368683772161603E-13</v>
      </c>
      <c r="BY443" s="158">
        <f t="shared" ref="BY443" si="1351">BX443-BY440+BY441+BY442</f>
        <v>1.1368683772161603E-13</v>
      </c>
      <c r="BZ443" s="158">
        <f t="shared" ref="BZ443" si="1352">BY443-BZ440+BZ441+BZ442</f>
        <v>1.1368683772161603E-13</v>
      </c>
      <c r="CA443" s="158">
        <f t="shared" ref="CA443" si="1353">BZ443-CA440+CA441+CA442</f>
        <v>1.1368683772161603E-13</v>
      </c>
      <c r="CB443" s="158">
        <f t="shared" ref="CB443" si="1354">CA443-CB440+CB441+CB442</f>
        <v>1.1368683772161603E-13</v>
      </c>
      <c r="CC443" s="158">
        <f t="shared" ref="CC443" si="1355">CB443-CC440+CC441+CC442</f>
        <v>1.1368683772161603E-13</v>
      </c>
      <c r="CD443" s="158">
        <f t="shared" ref="CD443" si="1356">CC443-CD440+CD441+CD442</f>
        <v>1.1368683772161603E-13</v>
      </c>
      <c r="CE443" s="158">
        <f t="shared" ref="CE443" si="1357">CD443-CE440+CE441+CE442</f>
        <v>1.1368683772161603E-13</v>
      </c>
      <c r="CF443" s="158">
        <f t="shared" ref="CF443" si="1358">CE443-CF440+CF441+CF442</f>
        <v>1.1368683772161603E-13</v>
      </c>
    </row>
    <row r="444" spans="1:2018" ht="12.75" customHeight="1">
      <c r="I444" s="31"/>
    </row>
    <row r="445" spans="1:2018" ht="12.75" customHeight="1">
      <c r="I445" s="31"/>
    </row>
    <row r="446" spans="1:2018" s="158" customFormat="1" ht="12.75" customHeight="1">
      <c r="C446" s="169" t="s">
        <v>6</v>
      </c>
      <c r="D446" s="160"/>
      <c r="E446" s="160" t="s">
        <v>197</v>
      </c>
      <c r="I446" s="31"/>
      <c r="J446" s="315">
        <f>INDEX(Inputs!J$94:J$121,MATCH($B433,Inputs!$C$94:$C$121,0))*(1+J$7)^0.5</f>
        <v>21.282742545609132</v>
      </c>
      <c r="K446" s="315">
        <f>INDEX(Inputs!K$94:K$121,MATCH($B433,Inputs!$C$94:$C$121,0))*(1+K$7)^0.5</f>
        <v>15.994105511086621</v>
      </c>
      <c r="L446" s="315">
        <f>INDEX(Inputs!L$94:L$121,MATCH($B433,Inputs!$C$94:$C$121,0))*(1+L$7)^0.5</f>
        <v>16.463413942015187</v>
      </c>
      <c r="M446" s="315">
        <f>INDEX(Inputs!M$94:M$121,MATCH($B433,Inputs!$C$94:$C$121,0))*(1+M$7)^0.5</f>
        <v>19.563076581552693</v>
      </c>
      <c r="N446" s="315">
        <f>INDEX(Inputs!N$94:N$121,MATCH($B433,Inputs!$C$94:$C$121,0))*(1+N$7)^0.5</f>
        <v>18.532853891178728</v>
      </c>
      <c r="O446" s="315">
        <f>INDEX(Inputs!O$94:O$121,MATCH($B433,Inputs!$C$94:$C$121,0))*(1+O$7)^0.5</f>
        <v>0</v>
      </c>
      <c r="P446" s="315">
        <f>INDEX(Inputs!P$94:P$121,MATCH($B433,Inputs!$C$94:$C$121,0))*(1+P$7)^0.5</f>
        <v>0</v>
      </c>
      <c r="Q446" s="315">
        <f>INDEX(Inputs!Q$94:Q$121,MATCH($B433,Inputs!$C$94:$C$121,0))*(1+Q$7)^0.5</f>
        <v>0</v>
      </c>
      <c r="R446" s="315">
        <f>INDEX(Inputs!R$94:R$121,MATCH($B433,Inputs!$C$94:$C$121,0))*(1+R$7)^0.5</f>
        <v>0</v>
      </c>
      <c r="S446" s="315">
        <f>INDEX(Inputs!S$94:S$121,MATCH($B433,Inputs!$C$94:$C$121,0))*(1+S$7)^0.5</f>
        <v>0</v>
      </c>
      <c r="T446" s="315">
        <f>INDEX(Inputs!T$94:T$121,MATCH($B433,Inputs!$C$94:$C$121,0))*(1+T$7)^0.5</f>
        <v>0</v>
      </c>
      <c r="U446" s="315">
        <f>INDEX(Inputs!U$94:U$121,MATCH($B433,Inputs!$C$94:$C$121,0))*(1+U$7)^0.5</f>
        <v>0</v>
      </c>
      <c r="V446" s="315">
        <f>INDEX(Inputs!V$94:V$121,MATCH($B433,Inputs!$C$94:$C$121,0))*(1+V$7)^0.5</f>
        <v>0</v>
      </c>
      <c r="W446" s="315">
        <f>INDEX(Inputs!W$94:W$121,MATCH($B433,Inputs!$C$94:$C$121,0))*(1+W$7)^0.5</f>
        <v>0</v>
      </c>
      <c r="X446" s="315">
        <f>INDEX(Inputs!X$94:X$121,MATCH($B433,Inputs!$C$94:$C$121,0))*(1+X$7)^0.5</f>
        <v>0</v>
      </c>
      <c r="Y446" s="315">
        <f>INDEX(Inputs!Y$94:Y$121,MATCH($B433,Inputs!$C$94:$C$121,0))*(1+Y$7)^0.5</f>
        <v>0</v>
      </c>
      <c r="Z446" s="315">
        <f>INDEX(Inputs!Z$94:Z$121,MATCH($B433,Inputs!$C$94:$C$121,0))*(1+Z$7)^0.5</f>
        <v>0</v>
      </c>
      <c r="AA446" s="315">
        <f>INDEX(Inputs!AA$94:AA$121,MATCH($B433,Inputs!$C$94:$C$121,0))*(1+AA$7)^0.5</f>
        <v>0</v>
      </c>
      <c r="AB446" s="315">
        <f>INDEX(Inputs!AB$94:AB$121,MATCH($B433,Inputs!$C$94:$C$121,0))*(1+AB$7)^0.5</f>
        <v>0</v>
      </c>
      <c r="AC446" s="315">
        <f>INDEX(Inputs!AC$94:AC$121,MATCH($B433,Inputs!$C$94:$C$121,0))*(1+AC$7)^0.5</f>
        <v>0</v>
      </c>
      <c r="AD446" s="315">
        <f>INDEX(Inputs!AD$94:AD$121,MATCH($B433,Inputs!$C$94:$C$121,0))*(1+AD$7)^0.5</f>
        <v>0</v>
      </c>
      <c r="AE446" s="315">
        <f>INDEX(Inputs!AE$94:AE$121,MATCH($B433,Inputs!$C$94:$C$121,0))*(1+AE$7)^0.5</f>
        <v>0</v>
      </c>
      <c r="AF446" s="315">
        <f>INDEX(Inputs!AF$94:AF$121,MATCH($B433,Inputs!$C$94:$C$121,0))*(1+AF$7)^0.5</f>
        <v>0</v>
      </c>
      <c r="AG446" s="315">
        <f>INDEX(Inputs!AG$94:AG$121,MATCH($B433,Inputs!$C$94:$C$121,0))*(1+AG$7)^0.5</f>
        <v>0</v>
      </c>
      <c r="AH446" s="315">
        <f>INDEX(Inputs!AH$94:AH$121,MATCH($B433,Inputs!$C$94:$C$121,0))*(1+AH$7)^0.5</f>
        <v>0</v>
      </c>
      <c r="AI446" s="315">
        <f>INDEX(Inputs!AI$94:AI$121,MATCH($B433,Inputs!$C$94:$C$121,0))*(1+AI$7)^0.5</f>
        <v>0</v>
      </c>
      <c r="AJ446" s="315">
        <f>INDEX(Inputs!AJ$94:AJ$121,MATCH($B433,Inputs!$C$94:$C$121,0))*(1+AJ$7)^0.5</f>
        <v>0</v>
      </c>
      <c r="AK446" s="315">
        <f>INDEX(Inputs!AK$94:AK$121,MATCH($B433,Inputs!$C$94:$C$121,0))*(1+AK$7)^0.5</f>
        <v>0</v>
      </c>
      <c r="AL446" s="315">
        <f>INDEX(Inputs!AL$94:AL$121,MATCH($B433,Inputs!$C$94:$C$121,0))*(1+AL$7)^0.5</f>
        <v>0</v>
      </c>
      <c r="AM446" s="315">
        <f>INDEX(Inputs!AM$94:AM$121,MATCH($B433,Inputs!$C$94:$C$121,0))*(1+AM$7)^0.5</f>
        <v>0</v>
      </c>
      <c r="AN446" s="315">
        <f>INDEX(Inputs!AN$94:AN$121,MATCH($B433,Inputs!$C$94:$C$121,0))*(1+AN$7)^0.5</f>
        <v>0</v>
      </c>
      <c r="AO446" s="315">
        <f>INDEX(Inputs!AO$94:AO$121,MATCH($B433,Inputs!$C$94:$C$121,0))*(1+AO$7)^0.5</f>
        <v>0</v>
      </c>
      <c r="AP446" s="315">
        <f>INDEX(Inputs!AP$94:AP$121,MATCH($B433,Inputs!$C$94:$C$121,0))*(1+AP$7)^0.5</f>
        <v>0</v>
      </c>
      <c r="AQ446" s="315">
        <f>INDEX(Inputs!AQ$94:AQ$121,MATCH($B433,Inputs!$C$94:$C$121,0))*(1+AQ$7)^0.5</f>
        <v>0</v>
      </c>
      <c r="AR446" s="315">
        <f>INDEX(Inputs!AR$94:AR$121,MATCH($B433,Inputs!$C$94:$C$121,0))*(1+AR$7)^0.5</f>
        <v>0</v>
      </c>
      <c r="AS446" s="315">
        <f>INDEX(Inputs!AS$94:AS$121,MATCH($B433,Inputs!$C$94:$C$121,0))*(1+AS$7)^0.5</f>
        <v>0</v>
      </c>
      <c r="AT446" s="315">
        <f>INDEX(Inputs!AT$94:AT$121,MATCH($B433,Inputs!$C$94:$C$121,0))*(1+AT$7)^0.5</f>
        <v>0</v>
      </c>
      <c r="AU446" s="315">
        <f>INDEX(Inputs!AU$94:AU$121,MATCH($B433,Inputs!$C$94:$C$121,0))*(1+AU$7)^0.5</f>
        <v>0</v>
      </c>
      <c r="AV446" s="315">
        <f>INDEX(Inputs!AV$94:AV$121,MATCH($B433,Inputs!$C$94:$C$121,0))*(1+AV$7)^0.5</f>
        <v>0</v>
      </c>
      <c r="AW446" s="315">
        <f>INDEX(Inputs!AW$94:AW$121,MATCH($B433,Inputs!$C$94:$C$121,0))*(1+AW$7)^0.5</f>
        <v>0</v>
      </c>
      <c r="AX446" s="315">
        <f>INDEX(Inputs!AX$94:AX$121,MATCH($B433,Inputs!$C$94:$C$121,0))*(1+AX$7)^0.5</f>
        <v>0</v>
      </c>
      <c r="AY446" s="315">
        <f>INDEX(Inputs!AY$94:AY$121,MATCH($B433,Inputs!$C$94:$C$121,0))*(1+AY$7)^0.5</f>
        <v>0</v>
      </c>
      <c r="AZ446" s="315">
        <f>INDEX(Inputs!AZ$94:AZ$121,MATCH($B433,Inputs!$C$94:$C$121,0))*(1+AZ$7)^0.5</f>
        <v>0</v>
      </c>
      <c r="BA446" s="315">
        <f>INDEX(Inputs!BA$94:BA$121,MATCH($B433,Inputs!$C$94:$C$121,0))*(1+BA$7)^0.5</f>
        <v>0</v>
      </c>
      <c r="BB446" s="315">
        <f>INDEX(Inputs!BB$94:BB$121,MATCH($B433,Inputs!$C$94:$C$121,0))*(1+BB$7)^0.5</f>
        <v>0</v>
      </c>
      <c r="BC446" s="315">
        <f>INDEX(Inputs!BC$94:BC$121,MATCH($B433,Inputs!$C$94:$C$121,0))*(1+BC$7)^0.5</f>
        <v>0</v>
      </c>
      <c r="BD446" s="315">
        <f>INDEX(Inputs!BD$94:BD$121,MATCH($B433,Inputs!$C$94:$C$121,0))*(1+BD$7)^0.5</f>
        <v>0</v>
      </c>
      <c r="BE446" s="315">
        <f>INDEX(Inputs!BE$94:BE$121,MATCH($B433,Inputs!$C$94:$C$121,0))*(1+BE$7)^0.5</f>
        <v>0</v>
      </c>
      <c r="BF446" s="315">
        <f>INDEX(Inputs!BF$94:BF$121,MATCH($B433,Inputs!$C$94:$C$121,0))*(1+BF$7)^0.5</f>
        <v>0</v>
      </c>
      <c r="BG446" s="315">
        <f>INDEX(Inputs!BG$94:BG$121,MATCH($B433,Inputs!$C$94:$C$121,0))*(1+BG$7)^0.5</f>
        <v>0</v>
      </c>
      <c r="BH446" s="315">
        <f>INDEX(Inputs!BH$94:BH$121,MATCH($B433,Inputs!$C$94:$C$121,0))*(1+BH$7)^0.5</f>
        <v>0</v>
      </c>
      <c r="BI446" s="315">
        <f>INDEX(Inputs!BI$94:BI$121,MATCH($B433,Inputs!$C$94:$C$121,0))*(1+BI$7)^0.5</f>
        <v>0</v>
      </c>
      <c r="BJ446" s="315">
        <f>INDEX(Inputs!BJ$94:BJ$121,MATCH($B433,Inputs!$C$94:$C$121,0))*(1+BJ$7)^0.5</f>
        <v>0</v>
      </c>
      <c r="BK446" s="315">
        <f>INDEX(Inputs!BK$94:BK$121,MATCH($B433,Inputs!$C$94:$C$121,0))*(1+BK$7)^0.5</f>
        <v>0</v>
      </c>
      <c r="BL446" s="315">
        <f>INDEX(Inputs!BL$94:BL$121,MATCH($B433,Inputs!$C$94:$C$121,0))*(1+BL$7)^0.5</f>
        <v>0</v>
      </c>
      <c r="BM446" s="315">
        <f>INDEX(Inputs!BM$94:BM$121,MATCH($B433,Inputs!$C$94:$C$121,0))*(1+BM$7)^0.5</f>
        <v>0</v>
      </c>
      <c r="BN446" s="315">
        <f>INDEX(Inputs!BN$94:BN$121,MATCH($B433,Inputs!$C$94:$C$121,0))*(1+BN$7)^0.5</f>
        <v>0</v>
      </c>
      <c r="BO446" s="315">
        <f>INDEX(Inputs!BO$94:BO$121,MATCH($B433,Inputs!$C$94:$C$121,0))*(1+BO$7)^0.5</f>
        <v>0</v>
      </c>
      <c r="BP446" s="315">
        <f>INDEX(Inputs!BP$94:BP$121,MATCH($B433,Inputs!$C$94:$C$121,0))*(1+BP$7)^0.5</f>
        <v>0</v>
      </c>
      <c r="BQ446" s="315">
        <f>INDEX(Inputs!BQ$94:BQ$121,MATCH($B433,Inputs!$C$94:$C$121,0))*(1+BQ$7)^0.5</f>
        <v>0</v>
      </c>
      <c r="BR446" s="315">
        <f>INDEX(Inputs!BR$94:BR$121,MATCH($B433,Inputs!$C$94:$C$121,0))*(1+BR$7)^0.5</f>
        <v>0</v>
      </c>
      <c r="BS446" s="315">
        <f>INDEX(Inputs!BS$94:BS$121,MATCH($B433,Inputs!$C$94:$C$121,0))*(1+BS$7)^0.5</f>
        <v>0</v>
      </c>
      <c r="BT446" s="315">
        <f>INDEX(Inputs!BT$94:BT$121,MATCH($B433,Inputs!$C$94:$C$121,0))*(1+BT$7)^0.5</f>
        <v>0</v>
      </c>
      <c r="BU446" s="315">
        <f>INDEX(Inputs!BU$94:BU$121,MATCH($B433,Inputs!$C$94:$C$121,0))*(1+BU$7)^0.5</f>
        <v>0</v>
      </c>
      <c r="BV446" s="315">
        <f>INDEX(Inputs!BV$94:BV$121,MATCH($B433,Inputs!$C$94:$C$121,0))*(1+BV$7)^0.5</f>
        <v>0</v>
      </c>
      <c r="BW446" s="315">
        <f>INDEX(Inputs!BW$94:BW$121,MATCH($B433,Inputs!$C$94:$C$121,0))*(1+BW$7)^0.5</f>
        <v>0</v>
      </c>
      <c r="BX446" s="315">
        <f>INDEX(Inputs!BX$94:BX$121,MATCH($B433,Inputs!$C$94:$C$121,0))*(1+BX$7)^0.5</f>
        <v>0</v>
      </c>
      <c r="BY446" s="315">
        <f>INDEX(Inputs!BY$94:BY$121,MATCH($B433,Inputs!$C$94:$C$121,0))*(1+BY$7)^0.5</f>
        <v>0</v>
      </c>
      <c r="BZ446" s="315">
        <f>INDEX(Inputs!BZ$94:BZ$121,MATCH($B433,Inputs!$C$94:$C$121,0))*(1+BZ$7)^0.5</f>
        <v>0</v>
      </c>
      <c r="CA446" s="315">
        <f>INDEX(Inputs!CA$94:CA$121,MATCH($B433,Inputs!$C$94:$C$121,0))*(1+CA$7)^0.5</f>
        <v>0</v>
      </c>
      <c r="CB446" s="315">
        <f>INDEX(Inputs!CB$94:CB$121,MATCH($B433,Inputs!$C$94:$C$121,0))*(1+CB$7)^0.5</f>
        <v>0</v>
      </c>
      <c r="CC446" s="315">
        <f>INDEX(Inputs!CC$94:CC$121,MATCH($B433,Inputs!$C$94:$C$121,0))*(1+CC$7)^0.5</f>
        <v>0</v>
      </c>
      <c r="CD446" s="315">
        <f>INDEX(Inputs!CD$94:CD$121,MATCH($B433,Inputs!$C$94:$C$121,0))*(1+CD$7)^0.5</f>
        <v>0</v>
      </c>
      <c r="CE446" s="315">
        <f>INDEX(Inputs!CE$94:CE$121,MATCH($B433,Inputs!$C$94:$C$121,0))*(1+CE$7)^0.5</f>
        <v>0</v>
      </c>
      <c r="CF446" s="315">
        <f>INDEX(Inputs!CF$94:CF$121,MATCH($B433,Inputs!$C$94:$C$121,0))*(1+CF$7)^0.5</f>
        <v>0</v>
      </c>
    </row>
    <row r="447" spans="1:2018" ht="12.75" customHeight="1">
      <c r="D447" s="17" t="s">
        <v>10</v>
      </c>
      <c r="I447" s="31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</row>
    <row r="448" spans="1:2018" s="101" customFormat="1" ht="12.75" customHeight="1">
      <c r="C448" s="245">
        <v>2015</v>
      </c>
      <c r="D448" s="105" t="s">
        <v>144</v>
      </c>
      <c r="E448" s="105" t="s">
        <v>197</v>
      </c>
      <c r="H448" s="187">
        <f>INDEX(Inputs!$N$260:$N$287,MATCH($B433,Inputs!$C$260:$C$287,0))/conv_2020_2015</f>
        <v>-5.4306132444655942E-4</v>
      </c>
      <c r="I448" s="176"/>
      <c r="J448" s="176">
        <f t="shared" ref="J448" si="1359">IF($I435="n/a",0,IF(J$4&gt;second_reg_period,IF(J$4&lt;=$I435+$C448,$H448/($I435-5),IF(AND($H448&lt;&gt;0,I448=0,J$4=$C448+$I435+1),$H448,0)),0))</f>
        <v>0</v>
      </c>
      <c r="K448" s="176">
        <f t="shared" ref="K448" si="1360">IF($I435="n/a",0,IF(K$4&gt;second_reg_period,IF(K$4&lt;=$I435+$C448,$H448/($I435-5),IF(AND($H448&lt;&gt;0,J448=0,K$4=$C448+$I435+1),$H448,0)),0))</f>
        <v>0</v>
      </c>
      <c r="L448" s="176">
        <f t="shared" ref="L448" si="1361">IF($I435="n/a",0,IF(L$4&gt;second_reg_period,IF(L$4&lt;=$I435+$C448,$H448/($I435-5),IF(AND($H448&lt;&gt;0,K448=0,L$4=$C448+$I435+1),$H448,0)),0))</f>
        <v>0</v>
      </c>
      <c r="M448" s="176">
        <f t="shared" ref="M448" si="1362">IF($I435="n/a",0,IF(M$4&gt;second_reg_period,IF(M$4&lt;=$I435+$C448,$H448/($I435-5),IF(AND($H448&lt;&gt;0,L448=0,M$4=$C448+$I435+1),$H448,0)),0))</f>
        <v>0</v>
      </c>
      <c r="N448" s="176">
        <f t="shared" ref="N448" si="1363">IF($I435="n/a",0,IF(N$4&gt;second_reg_period,IF(N$4&lt;=$I435+$C448,$H448/($I435-5),IF(AND($H448&lt;&gt;0,M448=0,N$4=$C448+$I435+1),$H448,0)),0))</f>
        <v>0</v>
      </c>
      <c r="O448" s="176">
        <f t="shared" ref="O448" si="1364">IF($I435="n/a",0,IF(O$4&gt;second_reg_period,IF(O$4&lt;=$I435+$C448,$H448/($I435-5),IF(AND($H448&lt;&gt;0,N448=0,O$4=$C448+$I435+1),$H448,0)),0))</f>
        <v>-1.2068029432145765E-5</v>
      </c>
      <c r="P448" s="176">
        <f t="shared" ref="P448" si="1365">IF($I435="n/a",0,IF(P$4&gt;second_reg_period,IF(P$4&lt;=$I435+$C448,$H448/($I435-5),IF(AND($H448&lt;&gt;0,O448=0,P$4=$C448+$I435+1),$H448,0)),0))</f>
        <v>-1.2068029432145765E-5</v>
      </c>
      <c r="Q448" s="176">
        <f t="shared" ref="Q448" si="1366">IF($I435="n/a",0,IF(Q$4&gt;second_reg_period,IF(Q$4&lt;=$I435+$C448,$H448/($I435-5),IF(AND($H448&lt;&gt;0,P448=0,Q$4=$C448+$I435+1),$H448,0)),0))</f>
        <v>-1.2068029432145765E-5</v>
      </c>
      <c r="R448" s="176">
        <f t="shared" ref="R448" si="1367">IF($I435="n/a",0,IF(R$4&gt;second_reg_period,IF(R$4&lt;=$I435+$C448,$H448/($I435-5),IF(AND($H448&lt;&gt;0,Q448=0,R$4=$C448+$I435+1),$H448,0)),0))</f>
        <v>-1.2068029432145765E-5</v>
      </c>
      <c r="S448" s="176">
        <f t="shared" ref="S448" si="1368">IF($I435="n/a",0,IF(S$4&gt;second_reg_period,IF(S$4&lt;=$I435+$C448,$H448/($I435-5),IF(AND($H448&lt;&gt;0,R448=0,S$4=$C448+$I435+1),$H448,0)),0))</f>
        <v>-1.2068029432145765E-5</v>
      </c>
      <c r="T448" s="176">
        <f t="shared" ref="T448" si="1369">IF($I435="n/a",0,IF(T$4&gt;second_reg_period,IF(T$4&lt;=$I435+$C448,$H448/($I435-5),IF(AND($H448&lt;&gt;0,S448=0,T$4=$C448+$I435+1),$H448,0)),0))</f>
        <v>-1.2068029432145765E-5</v>
      </c>
      <c r="U448" s="176">
        <f t="shared" ref="U448" si="1370">IF($I435="n/a",0,IF(U$4&gt;second_reg_period,IF(U$4&lt;=$I435+$C448,$H448/($I435-5),IF(AND($H448&lt;&gt;0,T448=0,U$4=$C448+$I435+1),$H448,0)),0))</f>
        <v>-1.2068029432145765E-5</v>
      </c>
      <c r="V448" s="176">
        <f t="shared" ref="V448" si="1371">IF($I435="n/a",0,IF(V$4&gt;second_reg_period,IF(V$4&lt;=$I435+$C448,$H448/($I435-5),IF(AND($H448&lt;&gt;0,U448=0,V$4=$C448+$I435+1),$H448,0)),0))</f>
        <v>-1.2068029432145765E-5</v>
      </c>
      <c r="W448" s="176">
        <f t="shared" ref="W448" si="1372">IF($I435="n/a",0,IF(W$4&gt;second_reg_period,IF(W$4&lt;=$I435+$C448,$H448/($I435-5),IF(AND($H448&lt;&gt;0,V448=0,W$4=$C448+$I435+1),$H448,0)),0))</f>
        <v>-1.2068029432145765E-5</v>
      </c>
      <c r="X448" s="176">
        <f t="shared" ref="X448" si="1373">IF($I435="n/a",0,IF(X$4&gt;second_reg_period,IF(X$4&lt;=$I435+$C448,$H448/($I435-5),IF(AND($H448&lt;&gt;0,W448=0,X$4=$C448+$I435+1),$H448,0)),0))</f>
        <v>-1.2068029432145765E-5</v>
      </c>
      <c r="Y448" s="176">
        <f t="shared" ref="Y448" si="1374">IF($I435="n/a",0,IF(Y$4&gt;second_reg_period,IF(Y$4&lt;=$I435+$C448,$H448/($I435-5),IF(AND($H448&lt;&gt;0,X448=0,Y$4=$C448+$I435+1),$H448,0)),0))</f>
        <v>-1.2068029432145765E-5</v>
      </c>
      <c r="Z448" s="176">
        <f t="shared" ref="Z448" si="1375">IF($I435="n/a",0,IF(Z$4&gt;second_reg_period,IF(Z$4&lt;=$I435+$C448,$H448/($I435-5),IF(AND($H448&lt;&gt;0,Y448=0,Z$4=$C448+$I435+1),$H448,0)),0))</f>
        <v>-1.2068029432145765E-5</v>
      </c>
      <c r="AA448" s="176">
        <f t="shared" ref="AA448" si="1376">IF($I435="n/a",0,IF(AA$4&gt;second_reg_period,IF(AA$4&lt;=$I435+$C448,$H448/($I435-5),IF(AND($H448&lt;&gt;0,Z448=0,AA$4=$C448+$I435+1),$H448,0)),0))</f>
        <v>-1.2068029432145765E-5</v>
      </c>
      <c r="AB448" s="176">
        <f t="shared" ref="AB448" si="1377">IF($I435="n/a",0,IF(AB$4&gt;second_reg_period,IF(AB$4&lt;=$I435+$C448,$H448/($I435-5),IF(AND($H448&lt;&gt;0,AA448=0,AB$4=$C448+$I435+1),$H448,0)),0))</f>
        <v>-1.2068029432145765E-5</v>
      </c>
      <c r="AC448" s="176">
        <f t="shared" ref="AC448" si="1378">IF($I435="n/a",0,IF(AC$4&gt;second_reg_period,IF(AC$4&lt;=$I435+$C448,$H448/($I435-5),IF(AND($H448&lt;&gt;0,AB448=0,AC$4=$C448+$I435+1),$H448,0)),0))</f>
        <v>-1.2068029432145765E-5</v>
      </c>
      <c r="AD448" s="176">
        <f t="shared" ref="AD448" si="1379">IF($I435="n/a",0,IF(AD$4&gt;second_reg_period,IF(AD$4&lt;=$I435+$C448,$H448/($I435-5),IF(AND($H448&lt;&gt;0,AC448=0,AD$4=$C448+$I435+1),$H448,0)),0))</f>
        <v>-1.2068029432145765E-5</v>
      </c>
      <c r="AE448" s="176">
        <f t="shared" ref="AE448" si="1380">IF($I435="n/a",0,IF(AE$4&gt;second_reg_period,IF(AE$4&lt;=$I435+$C448,$H448/($I435-5),IF(AND($H448&lt;&gt;0,AD448=0,AE$4=$C448+$I435+1),$H448,0)),0))</f>
        <v>-1.2068029432145765E-5</v>
      </c>
      <c r="AF448" s="176">
        <f t="shared" ref="AF448" si="1381">IF($I435="n/a",0,IF(AF$4&gt;second_reg_period,IF(AF$4&lt;=$I435+$C448,$H448/($I435-5),IF(AND($H448&lt;&gt;0,AE448=0,AF$4=$C448+$I435+1),$H448,0)),0))</f>
        <v>-1.2068029432145765E-5</v>
      </c>
      <c r="AG448" s="176">
        <f t="shared" ref="AG448" si="1382">IF($I435="n/a",0,IF(AG$4&gt;second_reg_period,IF(AG$4&lt;=$I435+$C448,$H448/($I435-5),IF(AND($H448&lt;&gt;0,AF448=0,AG$4=$C448+$I435+1),$H448,0)),0))</f>
        <v>-1.2068029432145765E-5</v>
      </c>
      <c r="AH448" s="176">
        <f t="shared" ref="AH448" si="1383">IF($I435="n/a",0,IF(AH$4&gt;second_reg_period,IF(AH$4&lt;=$I435+$C448,$H448/($I435-5),IF(AND($H448&lt;&gt;0,AG448=0,AH$4=$C448+$I435+1),$H448,0)),0))</f>
        <v>-1.2068029432145765E-5</v>
      </c>
      <c r="AI448" s="176">
        <f t="shared" ref="AI448" si="1384">IF($I435="n/a",0,IF(AI$4&gt;second_reg_period,IF(AI$4&lt;=$I435+$C448,$H448/($I435-5),IF(AND($H448&lt;&gt;0,AH448=0,AI$4=$C448+$I435+1),$H448,0)),0))</f>
        <v>-1.2068029432145765E-5</v>
      </c>
      <c r="AJ448" s="176">
        <f t="shared" ref="AJ448" si="1385">IF($I435="n/a",0,IF(AJ$4&gt;second_reg_period,IF(AJ$4&lt;=$I435+$C448,$H448/($I435-5),IF(AND($H448&lt;&gt;0,AI448=0,AJ$4=$C448+$I435+1),$H448,0)),0))</f>
        <v>-1.2068029432145765E-5</v>
      </c>
      <c r="AK448" s="176">
        <f t="shared" ref="AK448" si="1386">IF($I435="n/a",0,IF(AK$4&gt;second_reg_period,IF(AK$4&lt;=$I435+$C448,$H448/($I435-5),IF(AND($H448&lt;&gt;0,AJ448=0,AK$4=$C448+$I435+1),$H448,0)),0))</f>
        <v>-1.2068029432145765E-5</v>
      </c>
      <c r="AL448" s="176">
        <f t="shared" ref="AL448" si="1387">IF($I435="n/a",0,IF(AL$4&gt;second_reg_period,IF(AL$4&lt;=$I435+$C448,$H448/($I435-5),IF(AND($H448&lt;&gt;0,AK448=0,AL$4=$C448+$I435+1),$H448,0)),0))</f>
        <v>-1.2068029432145765E-5</v>
      </c>
      <c r="AM448" s="176">
        <f t="shared" ref="AM448" si="1388">IF($I435="n/a",0,IF(AM$4&gt;second_reg_period,IF(AM$4&lt;=$I435+$C448,$H448/($I435-5),IF(AND($H448&lt;&gt;0,AL448=0,AM$4=$C448+$I435+1),$H448,0)),0))</f>
        <v>-1.2068029432145765E-5</v>
      </c>
      <c r="AN448" s="176">
        <f t="shared" ref="AN448" si="1389">IF($I435="n/a",0,IF(AN$4&gt;second_reg_period,IF(AN$4&lt;=$I435+$C448,$H448/($I435-5),IF(AND($H448&lt;&gt;0,AM448=0,AN$4=$C448+$I435+1),$H448,0)),0))</f>
        <v>-1.2068029432145765E-5</v>
      </c>
      <c r="AO448" s="176">
        <f t="shared" ref="AO448" si="1390">IF($I435="n/a",0,IF(AO$4&gt;second_reg_period,IF(AO$4&lt;=$I435+$C448,$H448/($I435-5),IF(AND($H448&lt;&gt;0,AN448=0,AO$4=$C448+$I435+1),$H448,0)),0))</f>
        <v>-1.2068029432145765E-5</v>
      </c>
      <c r="AP448" s="176">
        <f t="shared" ref="AP448" si="1391">IF($I435="n/a",0,IF(AP$4&gt;second_reg_period,IF(AP$4&lt;=$I435+$C448,$H448/($I435-5),IF(AND($H448&lt;&gt;0,AO448=0,AP$4=$C448+$I435+1),$H448,0)),0))</f>
        <v>-1.2068029432145765E-5</v>
      </c>
      <c r="AQ448" s="176">
        <f t="shared" ref="AQ448" si="1392">IF($I435="n/a",0,IF(AQ$4&gt;second_reg_period,IF(AQ$4&lt;=$I435+$C448,$H448/($I435-5),IF(AND($H448&lt;&gt;0,AP448=0,AQ$4=$C448+$I435+1),$H448,0)),0))</f>
        <v>-1.2068029432145765E-5</v>
      </c>
      <c r="AR448" s="176">
        <f t="shared" ref="AR448" si="1393">IF($I435="n/a",0,IF(AR$4&gt;second_reg_period,IF(AR$4&lt;=$I435+$C448,$H448/($I435-5),IF(AND($H448&lt;&gt;0,AQ448=0,AR$4=$C448+$I435+1),$H448,0)),0))</f>
        <v>-1.2068029432145765E-5</v>
      </c>
      <c r="AS448" s="176">
        <f t="shared" ref="AS448" si="1394">IF($I435="n/a",0,IF(AS$4&gt;second_reg_period,IF(AS$4&lt;=$I435+$C448,$H448/($I435-5),IF(AND($H448&lt;&gt;0,AR448=0,AS$4=$C448+$I435+1),$H448,0)),0))</f>
        <v>-1.2068029432145765E-5</v>
      </c>
      <c r="AT448" s="176">
        <f t="shared" ref="AT448" si="1395">IF($I435="n/a",0,IF(AT$4&gt;second_reg_period,IF(AT$4&lt;=$I435+$C448,$H448/($I435-5),IF(AND($H448&lt;&gt;0,AS448=0,AT$4=$C448+$I435+1),$H448,0)),0))</f>
        <v>-1.2068029432145765E-5</v>
      </c>
      <c r="AU448" s="176">
        <f t="shared" ref="AU448" si="1396">IF($I435="n/a",0,IF(AU$4&gt;second_reg_period,IF(AU$4&lt;=$I435+$C448,$H448/($I435-5),IF(AND($H448&lt;&gt;0,AT448=0,AU$4=$C448+$I435+1),$H448,0)),0))</f>
        <v>-1.2068029432145765E-5</v>
      </c>
      <c r="AV448" s="176">
        <f t="shared" ref="AV448" si="1397">IF($I435="n/a",0,IF(AV$4&gt;second_reg_period,IF(AV$4&lt;=$I435+$C448,$H448/($I435-5),IF(AND($H448&lt;&gt;0,AU448=0,AV$4=$C448+$I435+1),$H448,0)),0))</f>
        <v>-1.2068029432145765E-5</v>
      </c>
      <c r="AW448" s="176">
        <f t="shared" ref="AW448" si="1398">IF($I435="n/a",0,IF(AW$4&gt;second_reg_period,IF(AW$4&lt;=$I435+$C448,$H448/($I435-5),IF(AND($H448&lt;&gt;0,AV448=0,AW$4=$C448+$I435+1),$H448,0)),0))</f>
        <v>-1.2068029432145765E-5</v>
      </c>
      <c r="AX448" s="176">
        <f t="shared" ref="AX448" si="1399">IF($I435="n/a",0,IF(AX$4&gt;second_reg_period,IF(AX$4&lt;=$I435+$C448,$H448/($I435-5),IF(AND($H448&lt;&gt;0,AW448=0,AX$4=$C448+$I435+1),$H448,0)),0))</f>
        <v>-1.2068029432145765E-5</v>
      </c>
      <c r="AY448" s="176">
        <f t="shared" ref="AY448" si="1400">IF($I435="n/a",0,IF(AY$4&gt;second_reg_period,IF(AY$4&lt;=$I435+$C448,$H448/($I435-5),IF(AND($H448&lt;&gt;0,AX448=0,AY$4=$C448+$I435+1),$H448,0)),0))</f>
        <v>-1.2068029432145765E-5</v>
      </c>
      <c r="AZ448" s="176">
        <f t="shared" ref="AZ448" si="1401">IF($I435="n/a",0,IF(AZ$4&gt;second_reg_period,IF(AZ$4&lt;=$I435+$C448,$H448/($I435-5),IF(AND($H448&lt;&gt;0,AY448=0,AZ$4=$C448+$I435+1),$H448,0)),0))</f>
        <v>-1.2068029432145765E-5</v>
      </c>
      <c r="BA448" s="176">
        <f t="shared" ref="BA448" si="1402">IF($I435="n/a",0,IF(BA$4&gt;second_reg_period,IF(BA$4&lt;=$I435+$C448,$H448/($I435-5),IF(AND($H448&lt;&gt;0,AZ448=0,BA$4=$C448+$I435+1),$H448,0)),0))</f>
        <v>-1.2068029432145765E-5</v>
      </c>
      <c r="BB448" s="176">
        <f t="shared" ref="BB448" si="1403">IF($I435="n/a",0,IF(BB$4&gt;second_reg_period,IF(BB$4&lt;=$I435+$C448,$H448/($I435-5),IF(AND($H448&lt;&gt;0,BA448=0,BB$4=$C448+$I435+1),$H448,0)),0))</f>
        <v>-1.2068029432145765E-5</v>
      </c>
      <c r="BC448" s="176">
        <f t="shared" ref="BC448" si="1404">IF($I435="n/a",0,IF(BC$4&gt;second_reg_period,IF(BC$4&lt;=$I435+$C448,$H448/($I435-5),IF(AND($H448&lt;&gt;0,BB448=0,BC$4=$C448+$I435+1),$H448,0)),0))</f>
        <v>-1.2068029432145765E-5</v>
      </c>
      <c r="BD448" s="176">
        <f t="shared" ref="BD448" si="1405">IF($I435="n/a",0,IF(BD$4&gt;second_reg_period,IF(BD$4&lt;=$I435+$C448,$H448/($I435-5),IF(AND($H448&lt;&gt;0,BC448=0,BD$4=$C448+$I435+1),$H448,0)),0))</f>
        <v>-1.2068029432145765E-5</v>
      </c>
      <c r="BE448" s="176">
        <f t="shared" ref="BE448" si="1406">IF($I435="n/a",0,IF(BE$4&gt;second_reg_period,IF(BE$4&lt;=$I435+$C448,$H448/($I435-5),IF(AND($H448&lt;&gt;0,BD448=0,BE$4=$C448+$I435+1),$H448,0)),0))</f>
        <v>-1.2068029432145765E-5</v>
      </c>
      <c r="BF448" s="176">
        <f t="shared" ref="BF448" si="1407">IF($I435="n/a",0,IF(BF$4&gt;second_reg_period,IF(BF$4&lt;=$I435+$C448,$H448/($I435-5),IF(AND($H448&lt;&gt;0,BE448=0,BF$4=$C448+$I435+1),$H448,0)),0))</f>
        <v>-1.2068029432145765E-5</v>
      </c>
      <c r="BG448" s="176">
        <f t="shared" ref="BG448" si="1408">IF($I435="n/a",0,IF(BG$4&gt;second_reg_period,IF(BG$4&lt;=$I435+$C448,$H448/($I435-5),IF(AND($H448&lt;&gt;0,BF448=0,BG$4=$C448+$I435+1),$H448,0)),0))</f>
        <v>-1.2068029432145765E-5</v>
      </c>
      <c r="BH448" s="176">
        <f t="shared" ref="BH448" si="1409">IF($I435="n/a",0,IF(BH$4&gt;second_reg_period,IF(BH$4&lt;=$I435+$C448,$H448/($I435-5),IF(AND($H448&lt;&gt;0,BG448=0,BH$4=$C448+$I435+1),$H448,0)),0))</f>
        <v>0</v>
      </c>
      <c r="BI448" s="176">
        <f t="shared" ref="BI448" si="1410">IF($I435="n/a",0,IF(BI$4&gt;second_reg_period,IF(BI$4&lt;=$I435+$C448,$H448/($I435-5),IF(AND($H448&lt;&gt;0,BH448=0,BI$4=$C448+$I435+1),$H448,0)),0))</f>
        <v>0</v>
      </c>
      <c r="BJ448" s="176">
        <f t="shared" ref="BJ448" si="1411">IF($I435="n/a",0,IF(BJ$4&gt;second_reg_period,IF(BJ$4&lt;=$I435+$C448,$H448/($I435-5),IF(AND($H448&lt;&gt;0,BI448=0,BJ$4=$C448+$I435+1),$H448,0)),0))</f>
        <v>0</v>
      </c>
      <c r="BK448" s="176">
        <f t="shared" ref="BK448" si="1412">IF($I435="n/a",0,IF(BK$4&gt;second_reg_period,IF(BK$4&lt;=$I435+$C448,$H448/($I435-5),IF(AND($H448&lt;&gt;0,BJ448=0,BK$4=$C448+$I435+1),$H448,0)),0))</f>
        <v>0</v>
      </c>
      <c r="BL448" s="176">
        <f t="shared" ref="BL448" si="1413">IF($I435="n/a",0,IF(BL$4&gt;second_reg_period,IF(BL$4&lt;=$I435+$C448,$H448/($I435-5),IF(AND($H448&lt;&gt;0,BK448=0,BL$4=$C448+$I435+1),$H448,0)),0))</f>
        <v>0</v>
      </c>
      <c r="BM448" s="176">
        <f t="shared" ref="BM448" si="1414">IF($I435="n/a",0,IF(BM$4&gt;second_reg_period,IF(BM$4&lt;=$I435+$C448,$H448/($I435-5),IF(AND($H448&lt;&gt;0,BL448=0,BM$4=$C448+$I435+1),$H448,0)),0))</f>
        <v>0</v>
      </c>
      <c r="BN448" s="176">
        <f t="shared" ref="BN448" si="1415">IF($I435="n/a",0,IF(BN$4&gt;second_reg_period,IF(BN$4&lt;=$I435+$C448,$H448/($I435-5),IF(AND($H448&lt;&gt;0,BM448=0,BN$4=$C448+$I435+1),$H448,0)),0))</f>
        <v>0</v>
      </c>
      <c r="BO448" s="176">
        <f t="shared" ref="BO448" si="1416">IF($I435="n/a",0,IF(BO$4&gt;second_reg_period,IF(BO$4&lt;=$I435+$C448,$H448/($I435-5),IF(AND($H448&lt;&gt;0,BN448=0,BO$4=$C448+$I435+1),$H448,0)),0))</f>
        <v>0</v>
      </c>
      <c r="BP448" s="176">
        <f t="shared" ref="BP448" si="1417">IF($I435="n/a",0,IF(BP$4&gt;second_reg_period,IF(BP$4&lt;=$I435+$C448,$H448/($I435-5),IF(AND($H448&lt;&gt;0,BO448=0,BP$4=$C448+$I435+1),$H448,0)),0))</f>
        <v>0</v>
      </c>
      <c r="BQ448" s="176">
        <f t="shared" ref="BQ448" si="1418">IF($I435="n/a",0,IF(BQ$4&gt;second_reg_period,IF(BQ$4&lt;=$I435+$C448,$H448/($I435-5),IF(AND($H448&lt;&gt;0,BP448=0,BQ$4=$C448+$I435+1),$H448,0)),0))</f>
        <v>0</v>
      </c>
      <c r="BR448" s="176">
        <f t="shared" ref="BR448" si="1419">IF($I435="n/a",0,IF(BR$4&gt;second_reg_period,IF(BR$4&lt;=$I435+$C448,$H448/($I435-5),IF(AND($H448&lt;&gt;0,BQ448=0,BR$4=$C448+$I435+1),$H448,0)),0))</f>
        <v>0</v>
      </c>
      <c r="BS448" s="176">
        <f t="shared" ref="BS448" si="1420">IF($I435="n/a",0,IF(BS$4&gt;second_reg_period,IF(BS$4&lt;=$I435+$C448,$H448/($I435-5),IF(AND($H448&lt;&gt;0,BR448=0,BS$4=$C448+$I435+1),$H448,0)),0))</f>
        <v>0</v>
      </c>
      <c r="BT448" s="176">
        <f t="shared" ref="BT448" si="1421">IF($I435="n/a",0,IF(BT$4&gt;second_reg_period,IF(BT$4&lt;=$I435+$C448,$H448/($I435-5),IF(AND($H448&lt;&gt;0,BS448=0,BT$4=$C448+$I435+1),$H448,0)),0))</f>
        <v>0</v>
      </c>
      <c r="BU448" s="176">
        <f t="shared" ref="BU448" si="1422">IF($I435="n/a",0,IF(BU$4&gt;second_reg_period,IF(BU$4&lt;=$I435+$C448,$H448/($I435-5),IF(AND($H448&lt;&gt;0,BT448=0,BU$4=$C448+$I435+1),$H448,0)),0))</f>
        <v>0</v>
      </c>
      <c r="BV448" s="176">
        <f t="shared" ref="BV448" si="1423">IF($I435="n/a",0,IF(BV$4&gt;second_reg_period,IF(BV$4&lt;=$I435+$C448,$H448/($I435-5),IF(AND($H448&lt;&gt;0,BU448=0,BV$4=$C448+$I435+1),$H448,0)),0))</f>
        <v>0</v>
      </c>
      <c r="BW448" s="176">
        <f t="shared" ref="BW448" si="1424">IF($I435="n/a",0,IF(BW$4&gt;second_reg_period,IF(BW$4&lt;=$I435+$C448,$H448/($I435-5),IF(AND($H448&lt;&gt;0,BV448=0,BW$4=$C448+$I435+1),$H448,0)),0))</f>
        <v>0</v>
      </c>
      <c r="BX448" s="176">
        <f t="shared" ref="BX448" si="1425">IF($I435="n/a",0,IF(BX$4&gt;second_reg_period,IF(BX$4&lt;=$I435+$C448,$H448/($I435-5),IF(AND($H448&lt;&gt;0,BW448=0,BX$4=$C448+$I435+1),$H448,0)),0))</f>
        <v>0</v>
      </c>
      <c r="BY448" s="176">
        <f t="shared" ref="BY448" si="1426">IF($I435="n/a",0,IF(BY$4&gt;second_reg_period,IF(BY$4&lt;=$I435+$C448,$H448/($I435-5),IF(AND($H448&lt;&gt;0,BX448=0,BY$4=$C448+$I435+1),$H448,0)),0))</f>
        <v>0</v>
      </c>
      <c r="BZ448" s="176">
        <f t="shared" ref="BZ448" si="1427">IF($I435="n/a",0,IF(BZ$4&gt;second_reg_period,IF(BZ$4&lt;=$I435+$C448,$H448/($I435-5),IF(AND($H448&lt;&gt;0,BY448=0,BZ$4=$C448+$I435+1),$H448,0)),0))</f>
        <v>0</v>
      </c>
      <c r="CA448" s="176">
        <f t="shared" ref="CA448" si="1428">IF($I435="n/a",0,IF(CA$4&gt;second_reg_period,IF(CA$4&lt;=$I435+$C448,$H448/($I435-5),IF(AND($H448&lt;&gt;0,BZ448=0,CA$4=$C448+$I435+1),$H448,0)),0))</f>
        <v>0</v>
      </c>
      <c r="CB448" s="176">
        <f t="shared" ref="CB448" si="1429">IF($I435="n/a",0,IF(CB$4&gt;second_reg_period,IF(CB$4&lt;=$I435+$C448,$H448/($I435-5),IF(AND($H448&lt;&gt;0,CA448=0,CB$4=$C448+$I435+1),$H448,0)),0))</f>
        <v>0</v>
      </c>
      <c r="CC448" s="176">
        <f t="shared" ref="CC448" si="1430">IF($I435="n/a",0,IF(CC$4&gt;second_reg_period,IF(CC$4&lt;=$I435+$C448,$H448/($I435-5),IF(AND($H448&lt;&gt;0,CB448=0,CC$4=$C448+$I435+1),$H448,0)),0))</f>
        <v>0</v>
      </c>
      <c r="CD448" s="176">
        <f t="shared" ref="CD448" si="1431">IF($I435="n/a",0,IF(CD$4&gt;second_reg_period,IF(CD$4&lt;=$I435+$C448,$H448/($I435-5),IF(AND($H448&lt;&gt;0,CC448=0,CD$4=$C448+$I435+1),$H448,0)),0))</f>
        <v>0</v>
      </c>
      <c r="CE448" s="176">
        <f t="shared" ref="CE448" si="1432">IF($I435="n/a",0,IF(CE$4&gt;second_reg_period,IF(CE$4&lt;=$I435+$C448,$H448/($I435-5),IF(AND($H448&lt;&gt;0,CD448=0,CE$4=$C448+$I435+1),$H448,0)),0))</f>
        <v>0</v>
      </c>
      <c r="CF448" s="176">
        <f t="shared" ref="CF448" si="1433">IF($I435="n/a",0,IF(CF$4&gt;second_reg_period,IF(CF$4&lt;=$I435+$C448,$H448/($I435-5),IF(AND($H448&lt;&gt;0,CE448=0,CF$4=$C448+$I435+1),$H448,0)),0))</f>
        <v>0</v>
      </c>
      <c r="CG448" s="158"/>
      <c r="CH448" s="158"/>
      <c r="CI448" s="158"/>
      <c r="CJ448" s="158"/>
      <c r="CK448" s="158"/>
      <c r="CL448" s="158"/>
      <c r="CM448" s="158"/>
      <c r="CN448" s="158"/>
      <c r="CO448" s="158"/>
      <c r="CP448" s="158"/>
      <c r="CQ448" s="158"/>
      <c r="CR448" s="158"/>
      <c r="CS448" s="158"/>
      <c r="CT448" s="158"/>
      <c r="CU448" s="158"/>
      <c r="CV448" s="158"/>
      <c r="CW448" s="158"/>
      <c r="CX448" s="158"/>
      <c r="CY448" s="158"/>
      <c r="CZ448" s="158"/>
      <c r="DA448" s="158"/>
      <c r="DB448" s="158"/>
      <c r="DC448" s="158"/>
      <c r="DD448" s="158"/>
      <c r="DE448" s="158"/>
      <c r="DF448" s="158"/>
      <c r="DG448" s="158"/>
      <c r="DH448" s="158"/>
      <c r="DI448" s="158"/>
      <c r="DJ448" s="158"/>
      <c r="DK448" s="158"/>
      <c r="DL448" s="158"/>
      <c r="DM448" s="158"/>
      <c r="DN448" s="158"/>
      <c r="DO448" s="158"/>
      <c r="DP448" s="158"/>
      <c r="DQ448" s="158"/>
      <c r="DR448" s="158"/>
      <c r="DS448" s="158"/>
      <c r="DT448" s="158"/>
      <c r="DU448" s="158"/>
      <c r="DV448" s="158"/>
      <c r="DW448" s="158"/>
      <c r="DX448" s="158"/>
      <c r="DY448" s="158"/>
      <c r="DZ448" s="158"/>
      <c r="EA448" s="158"/>
      <c r="EB448" s="158"/>
      <c r="EC448" s="158"/>
      <c r="ED448" s="158"/>
      <c r="EE448" s="158"/>
      <c r="EF448" s="158"/>
      <c r="EG448" s="158"/>
      <c r="EH448" s="158"/>
      <c r="EI448" s="158"/>
      <c r="EJ448" s="158"/>
      <c r="EK448" s="158"/>
      <c r="EL448" s="158"/>
      <c r="EM448" s="158"/>
      <c r="EN448" s="158"/>
      <c r="EO448" s="158"/>
      <c r="EP448" s="158"/>
      <c r="EQ448" s="158"/>
      <c r="ER448" s="158"/>
      <c r="ES448" s="158"/>
      <c r="ET448" s="158"/>
      <c r="EU448" s="158"/>
      <c r="EV448" s="158"/>
      <c r="EW448" s="158"/>
      <c r="EX448" s="158"/>
      <c r="EY448" s="158"/>
      <c r="EZ448" s="158"/>
      <c r="FA448" s="158"/>
      <c r="FB448" s="158"/>
      <c r="FC448" s="158"/>
      <c r="FD448" s="158"/>
      <c r="FE448" s="158"/>
      <c r="FF448" s="158"/>
      <c r="FG448" s="158"/>
      <c r="FH448" s="158"/>
      <c r="FI448" s="158"/>
      <c r="FJ448" s="158"/>
      <c r="FK448" s="158"/>
      <c r="FL448" s="158"/>
      <c r="FM448" s="158"/>
      <c r="FN448" s="158"/>
      <c r="FO448" s="158"/>
      <c r="FP448" s="158"/>
      <c r="FQ448" s="158"/>
      <c r="FR448" s="158"/>
      <c r="FS448" s="158"/>
      <c r="FT448" s="158"/>
      <c r="FU448" s="158"/>
      <c r="FV448" s="158"/>
      <c r="FW448" s="158"/>
      <c r="FX448" s="158"/>
      <c r="FY448" s="158"/>
      <c r="FZ448" s="158"/>
      <c r="GA448" s="158"/>
      <c r="GB448" s="158"/>
      <c r="GC448" s="158"/>
      <c r="GD448" s="158"/>
      <c r="GE448" s="158"/>
      <c r="GF448" s="158"/>
      <c r="GG448" s="158"/>
      <c r="GH448" s="158"/>
      <c r="GI448" s="158"/>
      <c r="GJ448" s="158"/>
      <c r="GK448" s="158"/>
      <c r="GL448" s="158"/>
      <c r="GM448" s="158"/>
      <c r="GN448" s="158"/>
      <c r="GO448" s="158"/>
      <c r="GP448" s="158"/>
      <c r="GQ448" s="158"/>
      <c r="GR448" s="158"/>
      <c r="GS448" s="158"/>
      <c r="GT448" s="158"/>
      <c r="GU448" s="158"/>
      <c r="GV448" s="158"/>
      <c r="GW448" s="158"/>
      <c r="GX448" s="158"/>
      <c r="GY448" s="158"/>
      <c r="GZ448" s="158"/>
      <c r="HA448" s="158"/>
      <c r="HB448" s="158"/>
      <c r="HC448" s="158"/>
      <c r="HD448" s="158"/>
      <c r="HE448" s="158"/>
      <c r="HF448" s="158"/>
      <c r="HG448" s="158"/>
      <c r="HH448" s="158"/>
      <c r="HI448" s="158"/>
      <c r="HJ448" s="158"/>
      <c r="HK448" s="158"/>
      <c r="HL448" s="158"/>
      <c r="HM448" s="158"/>
      <c r="HN448" s="158"/>
      <c r="HO448" s="158"/>
      <c r="HP448" s="158"/>
      <c r="HQ448" s="158"/>
      <c r="HR448" s="158"/>
      <c r="HS448" s="158"/>
      <c r="HT448" s="158"/>
      <c r="HU448" s="158"/>
      <c r="HV448" s="158"/>
      <c r="HW448" s="158"/>
      <c r="HX448" s="158"/>
      <c r="HY448" s="158"/>
      <c r="HZ448" s="158"/>
      <c r="IA448" s="158"/>
      <c r="IB448" s="158"/>
      <c r="IC448" s="158"/>
      <c r="ID448" s="158"/>
      <c r="IE448" s="158"/>
      <c r="IF448" s="158"/>
      <c r="IG448" s="158"/>
      <c r="IH448" s="158"/>
      <c r="II448" s="158"/>
      <c r="IJ448" s="158"/>
      <c r="IK448" s="158"/>
      <c r="IL448" s="158"/>
      <c r="IM448" s="158"/>
      <c r="IN448" s="158"/>
      <c r="IO448" s="158"/>
      <c r="IP448" s="158"/>
      <c r="IQ448" s="158"/>
      <c r="IR448" s="158"/>
      <c r="IS448" s="158"/>
      <c r="IT448" s="158"/>
      <c r="IU448" s="158"/>
      <c r="IV448" s="158"/>
      <c r="IW448" s="158"/>
      <c r="IX448" s="158"/>
      <c r="IY448" s="158"/>
      <c r="IZ448" s="158"/>
      <c r="JA448" s="158"/>
      <c r="JB448" s="158"/>
      <c r="JC448" s="158"/>
      <c r="JD448" s="158"/>
      <c r="JE448" s="158"/>
      <c r="JF448" s="158"/>
      <c r="JG448" s="158"/>
      <c r="JH448" s="158"/>
      <c r="JI448" s="158"/>
      <c r="JJ448" s="158"/>
      <c r="JK448" s="158"/>
      <c r="JL448" s="158"/>
      <c r="JM448" s="158"/>
      <c r="JN448" s="158"/>
      <c r="JO448" s="158"/>
      <c r="JP448" s="158"/>
      <c r="JQ448" s="158"/>
      <c r="JR448" s="158"/>
      <c r="JS448" s="158"/>
      <c r="JT448" s="158"/>
      <c r="JU448" s="158"/>
      <c r="JV448" s="158"/>
      <c r="JW448" s="158"/>
      <c r="JX448" s="158"/>
      <c r="JY448" s="158"/>
      <c r="JZ448" s="158"/>
      <c r="KA448" s="158"/>
      <c r="KB448" s="158"/>
      <c r="KC448" s="158"/>
      <c r="KD448" s="158"/>
      <c r="KE448" s="158"/>
      <c r="KF448" s="158"/>
      <c r="KG448" s="158"/>
      <c r="KH448" s="158"/>
      <c r="KI448" s="158"/>
      <c r="KJ448" s="158"/>
      <c r="KK448" s="158"/>
      <c r="KL448" s="158"/>
      <c r="KM448" s="158"/>
      <c r="KN448" s="158"/>
      <c r="KO448" s="158"/>
      <c r="KP448" s="158"/>
      <c r="KQ448" s="158"/>
      <c r="KR448" s="158"/>
      <c r="KS448" s="158"/>
      <c r="KT448" s="158"/>
      <c r="KU448" s="158"/>
      <c r="KV448" s="158"/>
      <c r="KW448" s="158"/>
      <c r="KX448" s="158"/>
      <c r="KY448" s="158"/>
      <c r="KZ448" s="158"/>
      <c r="LA448" s="158"/>
      <c r="LB448" s="158"/>
      <c r="LC448" s="158"/>
      <c r="LD448" s="158"/>
      <c r="LE448" s="158"/>
      <c r="LF448" s="158"/>
      <c r="LG448" s="158"/>
      <c r="LH448" s="158"/>
      <c r="LI448" s="158"/>
      <c r="LJ448" s="158"/>
      <c r="LK448" s="158"/>
      <c r="LL448" s="158"/>
      <c r="LM448" s="158"/>
      <c r="LN448" s="158"/>
      <c r="LO448" s="158"/>
      <c r="LP448" s="158"/>
      <c r="LQ448" s="158"/>
      <c r="LR448" s="158"/>
      <c r="LS448" s="158"/>
      <c r="LT448" s="158"/>
      <c r="LU448" s="158"/>
      <c r="LV448" s="158"/>
      <c r="LW448" s="158"/>
      <c r="LX448" s="158"/>
      <c r="LY448" s="158"/>
      <c r="LZ448" s="158"/>
      <c r="MA448" s="158"/>
      <c r="MB448" s="158"/>
      <c r="MC448" s="158"/>
      <c r="MD448" s="158"/>
      <c r="ME448" s="158"/>
      <c r="MF448" s="158"/>
      <c r="MG448" s="158"/>
      <c r="MH448" s="158"/>
      <c r="MI448" s="158"/>
      <c r="MJ448" s="158"/>
      <c r="MK448" s="158"/>
      <c r="ML448" s="158"/>
      <c r="MM448" s="158"/>
      <c r="MN448" s="158"/>
      <c r="MO448" s="158"/>
      <c r="MP448" s="158"/>
      <c r="MQ448" s="158"/>
      <c r="MR448" s="158"/>
      <c r="MS448" s="158"/>
      <c r="MT448" s="158"/>
      <c r="MU448" s="158"/>
      <c r="MV448" s="158"/>
      <c r="MW448" s="158"/>
      <c r="MX448" s="158"/>
      <c r="MY448" s="158"/>
      <c r="MZ448" s="158"/>
      <c r="NA448" s="158"/>
      <c r="NB448" s="158"/>
      <c r="NC448" s="158"/>
      <c r="ND448" s="158"/>
      <c r="NE448" s="158"/>
      <c r="NF448" s="158"/>
      <c r="NG448" s="158"/>
      <c r="NH448" s="158"/>
      <c r="NI448" s="158"/>
      <c r="NJ448" s="158"/>
      <c r="NK448" s="158"/>
      <c r="NL448" s="158"/>
      <c r="NM448" s="158"/>
      <c r="NN448" s="158"/>
      <c r="NO448" s="158"/>
      <c r="NP448" s="158"/>
      <c r="NQ448" s="158"/>
      <c r="NR448" s="158"/>
      <c r="NS448" s="158"/>
      <c r="NT448" s="158"/>
      <c r="NU448" s="158"/>
      <c r="NV448" s="158"/>
      <c r="NW448" s="158"/>
      <c r="NX448" s="158"/>
      <c r="NY448" s="158"/>
      <c r="NZ448" s="158"/>
      <c r="OA448" s="158"/>
      <c r="OB448" s="158"/>
      <c r="OC448" s="158"/>
      <c r="OD448" s="158"/>
      <c r="OE448" s="158"/>
      <c r="OF448" s="158"/>
      <c r="OG448" s="158"/>
      <c r="OH448" s="158"/>
      <c r="OI448" s="158"/>
      <c r="OJ448" s="158"/>
      <c r="OK448" s="158"/>
      <c r="OL448" s="158"/>
      <c r="OM448" s="158"/>
      <c r="ON448" s="158"/>
      <c r="OO448" s="158"/>
      <c r="OP448" s="158"/>
      <c r="OQ448" s="158"/>
      <c r="OR448" s="158"/>
      <c r="OS448" s="158"/>
      <c r="OT448" s="158"/>
      <c r="OU448" s="158"/>
      <c r="OV448" s="158"/>
      <c r="OW448" s="158"/>
      <c r="OX448" s="158"/>
      <c r="OY448" s="158"/>
      <c r="OZ448" s="158"/>
      <c r="PA448" s="158"/>
      <c r="PB448" s="158"/>
      <c r="PC448" s="158"/>
      <c r="PD448" s="158"/>
      <c r="PE448" s="158"/>
      <c r="PF448" s="158"/>
      <c r="PG448" s="158"/>
      <c r="PH448" s="158"/>
      <c r="PI448" s="158"/>
      <c r="PJ448" s="158"/>
      <c r="PK448" s="158"/>
      <c r="PL448" s="158"/>
      <c r="PM448" s="158"/>
      <c r="PN448" s="158"/>
      <c r="PO448" s="158"/>
      <c r="PP448" s="158"/>
      <c r="PQ448" s="158"/>
      <c r="PR448" s="158"/>
      <c r="PS448" s="158"/>
      <c r="PT448" s="158"/>
      <c r="PU448" s="158"/>
      <c r="PV448" s="158"/>
      <c r="PW448" s="158"/>
      <c r="PX448" s="158"/>
      <c r="PY448" s="158"/>
      <c r="PZ448" s="158"/>
      <c r="QA448" s="158"/>
      <c r="QB448" s="158"/>
      <c r="QC448" s="158"/>
      <c r="QD448" s="158"/>
      <c r="QE448" s="158"/>
      <c r="QF448" s="158"/>
      <c r="QG448" s="158"/>
      <c r="QH448" s="158"/>
      <c r="QI448" s="158"/>
      <c r="QJ448" s="158"/>
      <c r="QK448" s="158"/>
      <c r="QL448" s="158"/>
      <c r="QM448" s="158"/>
      <c r="QN448" s="158"/>
      <c r="QO448" s="158"/>
      <c r="QP448" s="158"/>
      <c r="QQ448" s="158"/>
      <c r="QR448" s="158"/>
      <c r="QS448" s="158"/>
      <c r="QT448" s="158"/>
      <c r="QU448" s="158"/>
      <c r="QV448" s="158"/>
      <c r="QW448" s="158"/>
      <c r="QX448" s="158"/>
      <c r="QY448" s="158"/>
      <c r="QZ448" s="158"/>
      <c r="RA448" s="158"/>
      <c r="RB448" s="158"/>
      <c r="RC448" s="158"/>
      <c r="RD448" s="158"/>
      <c r="RE448" s="158"/>
      <c r="RF448" s="158"/>
      <c r="RG448" s="158"/>
      <c r="RH448" s="158"/>
      <c r="RI448" s="158"/>
      <c r="RJ448" s="158"/>
      <c r="RK448" s="158"/>
      <c r="RL448" s="158"/>
      <c r="RM448" s="158"/>
      <c r="RN448" s="158"/>
      <c r="RO448" s="158"/>
      <c r="RP448" s="158"/>
      <c r="RQ448" s="158"/>
      <c r="RR448" s="158"/>
      <c r="RS448" s="158"/>
      <c r="RT448" s="158"/>
      <c r="RU448" s="158"/>
      <c r="RV448" s="158"/>
      <c r="RW448" s="158"/>
      <c r="RX448" s="158"/>
      <c r="RY448" s="158"/>
      <c r="RZ448" s="158"/>
      <c r="SA448" s="158"/>
      <c r="SB448" s="158"/>
      <c r="SC448" s="158"/>
      <c r="SD448" s="158"/>
      <c r="SE448" s="158"/>
      <c r="SF448" s="158"/>
      <c r="SG448" s="158"/>
      <c r="SH448" s="158"/>
      <c r="SI448" s="158"/>
      <c r="SJ448" s="158"/>
      <c r="SK448" s="158"/>
      <c r="SL448" s="158"/>
      <c r="SM448" s="158"/>
      <c r="SN448" s="158"/>
      <c r="SO448" s="158"/>
      <c r="SP448" s="158"/>
      <c r="SQ448" s="158"/>
      <c r="SR448" s="158"/>
      <c r="SS448" s="158"/>
      <c r="ST448" s="158"/>
      <c r="SU448" s="158"/>
      <c r="SV448" s="158"/>
      <c r="SW448" s="158"/>
      <c r="SX448" s="158"/>
      <c r="SY448" s="158"/>
      <c r="SZ448" s="158"/>
      <c r="TA448" s="158"/>
      <c r="TB448" s="158"/>
      <c r="TC448" s="158"/>
      <c r="TD448" s="158"/>
      <c r="TE448" s="158"/>
      <c r="TF448" s="158"/>
      <c r="TG448" s="158"/>
      <c r="TH448" s="158"/>
      <c r="TI448" s="158"/>
      <c r="TJ448" s="158"/>
      <c r="TK448" s="158"/>
      <c r="TL448" s="158"/>
      <c r="TM448" s="158"/>
      <c r="TN448" s="158"/>
      <c r="TO448" s="158"/>
      <c r="TP448" s="158"/>
      <c r="TQ448" s="158"/>
      <c r="TR448" s="158"/>
      <c r="TS448" s="158"/>
      <c r="TT448" s="158"/>
      <c r="TU448" s="158"/>
      <c r="TV448" s="158"/>
      <c r="TW448" s="158"/>
      <c r="TX448" s="158"/>
      <c r="TY448" s="158"/>
      <c r="TZ448" s="158"/>
      <c r="UA448" s="158"/>
      <c r="UB448" s="158"/>
      <c r="UC448" s="158"/>
      <c r="UD448" s="158"/>
      <c r="UE448" s="158"/>
      <c r="UF448" s="158"/>
      <c r="UG448" s="158"/>
      <c r="UH448" s="158"/>
      <c r="UI448" s="158"/>
      <c r="UJ448" s="158"/>
      <c r="UK448" s="158"/>
      <c r="UL448" s="158"/>
      <c r="UM448" s="158"/>
      <c r="UN448" s="158"/>
      <c r="UO448" s="158"/>
      <c r="UP448" s="158"/>
      <c r="UQ448" s="158"/>
      <c r="UR448" s="158"/>
      <c r="US448" s="158"/>
      <c r="UT448" s="158"/>
      <c r="UU448" s="158"/>
      <c r="UV448" s="158"/>
      <c r="UW448" s="158"/>
      <c r="UX448" s="158"/>
      <c r="UY448" s="158"/>
      <c r="UZ448" s="158"/>
      <c r="VA448" s="158"/>
      <c r="VB448" s="158"/>
      <c r="VC448" s="158"/>
      <c r="VD448" s="158"/>
      <c r="VE448" s="158"/>
      <c r="VF448" s="158"/>
      <c r="VG448" s="158"/>
      <c r="VH448" s="158"/>
      <c r="VI448" s="158"/>
      <c r="VJ448" s="158"/>
      <c r="VK448" s="158"/>
      <c r="VL448" s="158"/>
      <c r="VM448" s="158"/>
      <c r="VN448" s="158"/>
      <c r="VO448" s="158"/>
      <c r="VP448" s="158"/>
      <c r="VQ448" s="158"/>
      <c r="VR448" s="158"/>
      <c r="VS448" s="158"/>
      <c r="VT448" s="158"/>
      <c r="VU448" s="158"/>
      <c r="VV448" s="158"/>
      <c r="VW448" s="158"/>
      <c r="VX448" s="158"/>
      <c r="VY448" s="158"/>
      <c r="VZ448" s="158"/>
      <c r="WA448" s="158"/>
      <c r="WB448" s="158"/>
      <c r="WC448" s="158"/>
      <c r="WD448" s="158"/>
      <c r="WE448" s="158"/>
      <c r="WF448" s="158"/>
      <c r="WG448" s="158"/>
      <c r="WH448" s="158"/>
      <c r="WI448" s="158"/>
      <c r="WJ448" s="158"/>
      <c r="WK448" s="158"/>
      <c r="WL448" s="158"/>
      <c r="WM448" s="158"/>
      <c r="WN448" s="158"/>
      <c r="WO448" s="158"/>
      <c r="WP448" s="158"/>
      <c r="WQ448" s="158"/>
      <c r="WR448" s="158"/>
      <c r="WS448" s="158"/>
      <c r="WT448" s="158"/>
      <c r="WU448" s="158"/>
      <c r="WV448" s="158"/>
      <c r="WW448" s="158"/>
      <c r="WX448" s="158"/>
      <c r="WY448" s="158"/>
      <c r="WZ448" s="158"/>
      <c r="XA448" s="158"/>
      <c r="XB448" s="158"/>
      <c r="XC448" s="158"/>
      <c r="XD448" s="158"/>
      <c r="XE448" s="158"/>
      <c r="XF448" s="158"/>
      <c r="XG448" s="158"/>
      <c r="XH448" s="158"/>
      <c r="XI448" s="158"/>
      <c r="XJ448" s="158"/>
      <c r="XK448" s="158"/>
      <c r="XL448" s="158"/>
      <c r="XM448" s="158"/>
      <c r="XN448" s="158"/>
      <c r="XO448" s="158"/>
      <c r="XP448" s="158"/>
      <c r="XQ448" s="158"/>
      <c r="XR448" s="158"/>
      <c r="XS448" s="158"/>
      <c r="XT448" s="158"/>
      <c r="XU448" s="158"/>
      <c r="XV448" s="158"/>
      <c r="XW448" s="158"/>
      <c r="XX448" s="158"/>
      <c r="XY448" s="158"/>
      <c r="XZ448" s="158"/>
      <c r="YA448" s="158"/>
      <c r="YB448" s="158"/>
      <c r="YC448" s="158"/>
      <c r="YD448" s="158"/>
      <c r="YE448" s="158"/>
      <c r="YF448" s="158"/>
      <c r="YG448" s="158"/>
      <c r="YH448" s="158"/>
      <c r="YI448" s="158"/>
      <c r="YJ448" s="158"/>
      <c r="YK448" s="158"/>
      <c r="YL448" s="158"/>
      <c r="YM448" s="158"/>
      <c r="YN448" s="158"/>
      <c r="YO448" s="158"/>
      <c r="YP448" s="158"/>
      <c r="YQ448" s="158"/>
      <c r="YR448" s="158"/>
      <c r="YS448" s="158"/>
      <c r="YT448" s="158"/>
      <c r="YU448" s="158"/>
      <c r="YV448" s="158"/>
      <c r="YW448" s="158"/>
      <c r="YX448" s="158"/>
      <c r="YY448" s="158"/>
      <c r="YZ448" s="158"/>
      <c r="ZA448" s="158"/>
      <c r="ZB448" s="158"/>
      <c r="ZC448" s="158"/>
      <c r="ZD448" s="158"/>
      <c r="ZE448" s="158"/>
      <c r="ZF448" s="158"/>
      <c r="ZG448" s="158"/>
      <c r="ZH448" s="158"/>
      <c r="ZI448" s="158"/>
      <c r="ZJ448" s="158"/>
      <c r="ZK448" s="158"/>
      <c r="ZL448" s="158"/>
      <c r="ZM448" s="158"/>
      <c r="ZN448" s="158"/>
      <c r="ZO448" s="158"/>
      <c r="ZP448" s="158"/>
      <c r="ZQ448" s="158"/>
      <c r="ZR448" s="158"/>
      <c r="ZS448" s="158"/>
      <c r="ZT448" s="158"/>
      <c r="ZU448" s="158"/>
      <c r="ZV448" s="158"/>
      <c r="ZW448" s="158"/>
      <c r="ZX448" s="158"/>
      <c r="ZY448" s="158"/>
      <c r="ZZ448" s="158"/>
      <c r="AAA448" s="158"/>
      <c r="AAB448" s="158"/>
      <c r="AAC448" s="158"/>
      <c r="AAD448" s="158"/>
      <c r="AAE448" s="158"/>
      <c r="AAF448" s="158"/>
      <c r="AAG448" s="158"/>
      <c r="AAH448" s="158"/>
      <c r="AAI448" s="158"/>
      <c r="AAJ448" s="158"/>
      <c r="AAK448" s="158"/>
      <c r="AAL448" s="158"/>
      <c r="AAM448" s="158"/>
      <c r="AAN448" s="158"/>
      <c r="AAO448" s="158"/>
      <c r="AAP448" s="158"/>
      <c r="AAQ448" s="158"/>
      <c r="AAR448" s="158"/>
      <c r="AAS448" s="158"/>
      <c r="AAT448" s="158"/>
      <c r="AAU448" s="158"/>
      <c r="AAV448" s="158"/>
      <c r="AAW448" s="158"/>
      <c r="AAX448" s="158"/>
      <c r="AAY448" s="158"/>
      <c r="AAZ448" s="158"/>
      <c r="ABA448" s="158"/>
      <c r="ABB448" s="158"/>
      <c r="ABC448" s="158"/>
      <c r="ABD448" s="158"/>
      <c r="ABE448" s="158"/>
      <c r="ABF448" s="158"/>
      <c r="ABG448" s="158"/>
      <c r="ABH448" s="158"/>
      <c r="ABI448" s="158"/>
      <c r="ABJ448" s="158"/>
      <c r="ABK448" s="158"/>
      <c r="ABL448" s="158"/>
      <c r="ABM448" s="158"/>
      <c r="ABN448" s="158"/>
      <c r="ABO448" s="158"/>
      <c r="ABP448" s="158"/>
      <c r="ABQ448" s="158"/>
      <c r="ABR448" s="158"/>
      <c r="ABS448" s="158"/>
      <c r="ABT448" s="158"/>
      <c r="ABU448" s="158"/>
      <c r="ABV448" s="158"/>
      <c r="ABW448" s="158"/>
      <c r="ABX448" s="158"/>
      <c r="ABY448" s="158"/>
      <c r="ABZ448" s="158"/>
      <c r="ACA448" s="158"/>
      <c r="ACB448" s="158"/>
      <c r="ACC448" s="158"/>
      <c r="ACD448" s="158"/>
      <c r="ACE448" s="158"/>
      <c r="ACF448" s="158"/>
      <c r="ACG448" s="158"/>
      <c r="ACH448" s="158"/>
      <c r="ACI448" s="158"/>
      <c r="ACJ448" s="158"/>
      <c r="ACK448" s="158"/>
      <c r="ACL448" s="158"/>
      <c r="ACM448" s="158"/>
      <c r="ACN448" s="158"/>
      <c r="ACO448" s="158"/>
      <c r="ACP448" s="158"/>
      <c r="ACQ448" s="158"/>
      <c r="ACR448" s="158"/>
      <c r="ACS448" s="158"/>
      <c r="ACT448" s="158"/>
      <c r="ACU448" s="158"/>
      <c r="ACV448" s="158"/>
      <c r="ACW448" s="158"/>
      <c r="ACX448" s="158"/>
      <c r="ACY448" s="158"/>
      <c r="ACZ448" s="158"/>
      <c r="ADA448" s="158"/>
      <c r="ADB448" s="158"/>
      <c r="ADC448" s="158"/>
      <c r="ADD448" s="158"/>
      <c r="ADE448" s="158"/>
      <c r="ADF448" s="158"/>
      <c r="ADG448" s="158"/>
      <c r="ADH448" s="158"/>
      <c r="ADI448" s="158"/>
      <c r="ADJ448" s="158"/>
      <c r="ADK448" s="158"/>
      <c r="ADL448" s="158"/>
      <c r="ADM448" s="158"/>
      <c r="ADN448" s="158"/>
      <c r="ADO448" s="158"/>
      <c r="ADP448" s="158"/>
      <c r="ADQ448" s="158"/>
      <c r="ADR448" s="158"/>
      <c r="ADS448" s="158"/>
      <c r="ADT448" s="158"/>
      <c r="ADU448" s="158"/>
      <c r="ADV448" s="158"/>
      <c r="ADW448" s="158"/>
      <c r="ADX448" s="158"/>
      <c r="ADY448" s="158"/>
      <c r="ADZ448" s="158"/>
      <c r="AEA448" s="158"/>
      <c r="AEB448" s="158"/>
      <c r="AEC448" s="158"/>
      <c r="AED448" s="158"/>
      <c r="AEE448" s="158"/>
      <c r="AEF448" s="158"/>
      <c r="AEG448" s="158"/>
      <c r="AEH448" s="158"/>
      <c r="AEI448" s="158"/>
      <c r="AEJ448" s="158"/>
      <c r="AEK448" s="158"/>
      <c r="AEL448" s="158"/>
      <c r="AEM448" s="158"/>
      <c r="AEN448" s="158"/>
      <c r="AEO448" s="158"/>
      <c r="AEP448" s="158"/>
      <c r="AEQ448" s="158"/>
      <c r="AER448" s="158"/>
      <c r="AES448" s="158"/>
      <c r="AET448" s="158"/>
      <c r="AEU448" s="158"/>
      <c r="AEV448" s="158"/>
      <c r="AEW448" s="158"/>
      <c r="AEX448" s="158"/>
      <c r="AEY448" s="158"/>
      <c r="AEZ448" s="158"/>
      <c r="AFA448" s="158"/>
      <c r="AFB448" s="158"/>
      <c r="AFC448" s="158"/>
      <c r="AFD448" s="158"/>
      <c r="AFE448" s="158"/>
      <c r="AFF448" s="158"/>
      <c r="AFG448" s="158"/>
      <c r="AFH448" s="158"/>
      <c r="AFI448" s="158"/>
      <c r="AFJ448" s="158"/>
      <c r="AFK448" s="158"/>
      <c r="AFL448" s="158"/>
      <c r="AFM448" s="158"/>
      <c r="AFN448" s="158"/>
      <c r="AFO448" s="158"/>
      <c r="AFP448" s="158"/>
      <c r="AFQ448" s="158"/>
      <c r="AFR448" s="158"/>
      <c r="AFS448" s="158"/>
      <c r="AFT448" s="158"/>
      <c r="AFU448" s="158"/>
      <c r="AFV448" s="158"/>
      <c r="AFW448" s="158"/>
      <c r="AFX448" s="158"/>
      <c r="AFY448" s="158"/>
      <c r="AFZ448" s="158"/>
      <c r="AGA448" s="158"/>
      <c r="AGB448" s="158"/>
      <c r="AGC448" s="158"/>
      <c r="AGD448" s="158"/>
      <c r="AGE448" s="158"/>
      <c r="AGF448" s="158"/>
      <c r="AGG448" s="158"/>
      <c r="AGH448" s="158"/>
      <c r="AGI448" s="158"/>
      <c r="AGJ448" s="158"/>
      <c r="AGK448" s="158"/>
      <c r="AGL448" s="158"/>
      <c r="AGM448" s="158"/>
      <c r="AGN448" s="158"/>
      <c r="AGO448" s="158"/>
      <c r="AGP448" s="158"/>
      <c r="AGQ448" s="158"/>
      <c r="AGR448" s="158"/>
      <c r="AGS448" s="158"/>
      <c r="AGT448" s="158"/>
      <c r="AGU448" s="158"/>
      <c r="AGV448" s="158"/>
      <c r="AGW448" s="158"/>
      <c r="AGX448" s="158"/>
      <c r="AGY448" s="158"/>
      <c r="AGZ448" s="158"/>
      <c r="AHA448" s="158"/>
      <c r="AHB448" s="158"/>
      <c r="AHC448" s="158"/>
      <c r="AHD448" s="158"/>
      <c r="AHE448" s="158"/>
      <c r="AHF448" s="158"/>
      <c r="AHG448" s="158"/>
      <c r="AHH448" s="158"/>
      <c r="AHI448" s="158"/>
      <c r="AHJ448" s="158"/>
      <c r="AHK448" s="158"/>
      <c r="AHL448" s="158"/>
      <c r="AHM448" s="158"/>
      <c r="AHN448" s="158"/>
      <c r="AHO448" s="158"/>
      <c r="AHP448" s="158"/>
      <c r="AHQ448" s="158"/>
      <c r="AHR448" s="158"/>
      <c r="AHS448" s="158"/>
      <c r="AHT448" s="158"/>
      <c r="AHU448" s="158"/>
      <c r="AHV448" s="158"/>
      <c r="AHW448" s="158"/>
      <c r="AHX448" s="158"/>
      <c r="AHY448" s="158"/>
      <c r="AHZ448" s="158"/>
      <c r="AIA448" s="158"/>
      <c r="AIB448" s="158"/>
      <c r="AIC448" s="158"/>
      <c r="AID448" s="158"/>
      <c r="AIE448" s="158"/>
      <c r="AIF448" s="158"/>
      <c r="AIG448" s="158"/>
      <c r="AIH448" s="158"/>
      <c r="AII448" s="158"/>
      <c r="AIJ448" s="158"/>
      <c r="AIK448" s="158"/>
      <c r="AIL448" s="158"/>
      <c r="AIM448" s="158"/>
      <c r="AIN448" s="158"/>
      <c r="AIO448" s="158"/>
      <c r="AIP448" s="158"/>
      <c r="AIQ448" s="158"/>
      <c r="AIR448" s="158"/>
      <c r="AIS448" s="158"/>
      <c r="AIT448" s="158"/>
      <c r="AIU448" s="158"/>
      <c r="AIV448" s="158"/>
      <c r="AIW448" s="158"/>
      <c r="AIX448" s="158"/>
      <c r="AIY448" s="158"/>
      <c r="AIZ448" s="158"/>
      <c r="AJA448" s="158"/>
      <c r="AJB448" s="158"/>
      <c r="AJC448" s="158"/>
      <c r="AJD448" s="158"/>
      <c r="AJE448" s="158"/>
      <c r="AJF448" s="158"/>
      <c r="AJG448" s="158"/>
      <c r="AJH448" s="158"/>
      <c r="AJI448" s="158"/>
      <c r="AJJ448" s="158"/>
      <c r="AJK448" s="158"/>
      <c r="AJL448" s="158"/>
      <c r="AJM448" s="158"/>
      <c r="AJN448" s="158"/>
      <c r="AJO448" s="158"/>
      <c r="AJP448" s="158"/>
      <c r="AJQ448" s="158"/>
      <c r="AJR448" s="158"/>
      <c r="AJS448" s="158"/>
      <c r="AJT448" s="158"/>
      <c r="AJU448" s="158"/>
      <c r="AJV448" s="158"/>
      <c r="AJW448" s="158"/>
      <c r="AJX448" s="158"/>
      <c r="AJY448" s="158"/>
      <c r="AJZ448" s="158"/>
      <c r="AKA448" s="158"/>
      <c r="AKB448" s="158"/>
      <c r="AKC448" s="158"/>
      <c r="AKD448" s="158"/>
      <c r="AKE448" s="158"/>
      <c r="AKF448" s="158"/>
      <c r="AKG448" s="158"/>
      <c r="AKH448" s="158"/>
      <c r="AKI448" s="158"/>
      <c r="AKJ448" s="158"/>
      <c r="AKK448" s="158"/>
      <c r="AKL448" s="158"/>
      <c r="AKM448" s="158"/>
      <c r="AKN448" s="158"/>
      <c r="AKO448" s="158"/>
      <c r="AKP448" s="158"/>
      <c r="AKQ448" s="158"/>
      <c r="AKR448" s="158"/>
      <c r="AKS448" s="158"/>
      <c r="AKT448" s="158"/>
      <c r="AKU448" s="158"/>
      <c r="AKV448" s="158"/>
      <c r="AKW448" s="158"/>
      <c r="AKX448" s="158"/>
      <c r="AKY448" s="158"/>
      <c r="AKZ448" s="158"/>
      <c r="ALA448" s="158"/>
      <c r="ALB448" s="158"/>
      <c r="ALC448" s="158"/>
      <c r="ALD448" s="158"/>
      <c r="ALE448" s="158"/>
      <c r="ALF448" s="158"/>
      <c r="ALG448" s="158"/>
      <c r="ALH448" s="158"/>
      <c r="ALI448" s="158"/>
      <c r="ALJ448" s="158"/>
      <c r="ALK448" s="158"/>
      <c r="ALL448" s="158"/>
      <c r="ALM448" s="158"/>
      <c r="ALN448" s="158"/>
      <c r="ALO448" s="158"/>
      <c r="ALP448" s="158"/>
      <c r="ALQ448" s="158"/>
      <c r="ALR448" s="158"/>
      <c r="ALS448" s="158"/>
      <c r="ALT448" s="158"/>
      <c r="ALU448" s="158"/>
      <c r="ALV448" s="158"/>
      <c r="ALW448" s="158"/>
      <c r="ALX448" s="158"/>
      <c r="ALY448" s="158"/>
      <c r="ALZ448" s="158"/>
      <c r="AMA448" s="158"/>
      <c r="AMB448" s="158"/>
      <c r="AMC448" s="158"/>
      <c r="AMD448" s="158"/>
      <c r="AME448" s="158"/>
      <c r="AMF448" s="158"/>
      <c r="AMG448" s="158"/>
      <c r="AMH448" s="158"/>
      <c r="AMI448" s="158"/>
      <c r="AMJ448" s="158"/>
      <c r="AMK448" s="158"/>
      <c r="AML448" s="158"/>
      <c r="AMM448" s="158"/>
      <c r="AMN448" s="158"/>
      <c r="AMO448" s="158"/>
      <c r="AMP448" s="158"/>
      <c r="AMQ448" s="158"/>
      <c r="AMR448" s="158"/>
      <c r="AMS448" s="158"/>
      <c r="AMT448" s="158"/>
      <c r="AMU448" s="158"/>
      <c r="AMV448" s="158"/>
      <c r="AMW448" s="158"/>
      <c r="AMX448" s="158"/>
      <c r="AMY448" s="158"/>
      <c r="AMZ448" s="158"/>
      <c r="ANA448" s="158"/>
      <c r="ANB448" s="158"/>
      <c r="ANC448" s="158"/>
      <c r="AND448" s="158"/>
      <c r="ANE448" s="158"/>
      <c r="ANF448" s="158"/>
      <c r="ANG448" s="158"/>
      <c r="ANH448" s="158"/>
      <c r="ANI448" s="158"/>
      <c r="ANJ448" s="158"/>
      <c r="ANK448" s="158"/>
      <c r="ANL448" s="158"/>
      <c r="ANM448" s="158"/>
      <c r="ANN448" s="158"/>
      <c r="ANO448" s="158"/>
      <c r="ANP448" s="158"/>
      <c r="ANQ448" s="158"/>
      <c r="ANR448" s="158"/>
      <c r="ANS448" s="158"/>
      <c r="ANT448" s="158"/>
      <c r="ANU448" s="158"/>
      <c r="ANV448" s="158"/>
      <c r="ANW448" s="158"/>
      <c r="ANX448" s="158"/>
      <c r="ANY448" s="158"/>
      <c r="ANZ448" s="158"/>
      <c r="AOA448" s="158"/>
      <c r="AOB448" s="158"/>
      <c r="AOC448" s="158"/>
      <c r="AOD448" s="158"/>
      <c r="AOE448" s="158"/>
      <c r="AOF448" s="158"/>
      <c r="AOG448" s="158"/>
      <c r="AOH448" s="158"/>
      <c r="AOI448" s="158"/>
      <c r="AOJ448" s="158"/>
      <c r="AOK448" s="158"/>
      <c r="AOL448" s="158"/>
      <c r="AOM448" s="158"/>
      <c r="AON448" s="158"/>
      <c r="AOO448" s="158"/>
      <c r="AOP448" s="158"/>
      <c r="AOQ448" s="158"/>
      <c r="AOR448" s="158"/>
      <c r="AOS448" s="158"/>
      <c r="AOT448" s="158"/>
      <c r="AOU448" s="158"/>
      <c r="AOV448" s="158"/>
      <c r="AOW448" s="158"/>
      <c r="AOX448" s="158"/>
      <c r="AOY448" s="158"/>
      <c r="AOZ448" s="158"/>
      <c r="APA448" s="158"/>
      <c r="APB448" s="158"/>
      <c r="APC448" s="158"/>
      <c r="APD448" s="158"/>
      <c r="APE448" s="158"/>
      <c r="APF448" s="158"/>
      <c r="APG448" s="158"/>
      <c r="APH448" s="158"/>
      <c r="API448" s="158"/>
      <c r="APJ448" s="158"/>
      <c r="APK448" s="158"/>
      <c r="APL448" s="158"/>
      <c r="APM448" s="158"/>
      <c r="APN448" s="158"/>
      <c r="APO448" s="158"/>
      <c r="APP448" s="158"/>
      <c r="APQ448" s="158"/>
      <c r="APR448" s="158"/>
      <c r="APS448" s="158"/>
      <c r="APT448" s="158"/>
      <c r="APU448" s="158"/>
      <c r="APV448" s="158"/>
      <c r="APW448" s="158"/>
      <c r="APX448" s="158"/>
      <c r="APY448" s="158"/>
      <c r="APZ448" s="158"/>
      <c r="AQA448" s="158"/>
      <c r="AQB448" s="158"/>
      <c r="AQC448" s="158"/>
      <c r="AQD448" s="158"/>
      <c r="AQE448" s="158"/>
      <c r="AQF448" s="158"/>
      <c r="AQG448" s="158"/>
      <c r="AQH448" s="158"/>
      <c r="AQI448" s="158"/>
      <c r="AQJ448" s="158"/>
      <c r="AQK448" s="158"/>
      <c r="AQL448" s="158"/>
      <c r="AQM448" s="158"/>
      <c r="AQN448" s="158"/>
      <c r="AQO448" s="158"/>
      <c r="AQP448" s="158"/>
      <c r="AQQ448" s="158"/>
      <c r="AQR448" s="158"/>
      <c r="AQS448" s="158"/>
      <c r="AQT448" s="158"/>
      <c r="AQU448" s="158"/>
      <c r="AQV448" s="158"/>
      <c r="AQW448" s="158"/>
      <c r="AQX448" s="158"/>
      <c r="AQY448" s="158"/>
      <c r="AQZ448" s="158"/>
      <c r="ARA448" s="158"/>
      <c r="ARB448" s="158"/>
      <c r="ARC448" s="158"/>
      <c r="ARD448" s="158"/>
      <c r="ARE448" s="158"/>
      <c r="ARF448" s="158"/>
      <c r="ARG448" s="158"/>
      <c r="ARH448" s="158"/>
      <c r="ARI448" s="158"/>
      <c r="ARJ448" s="158"/>
      <c r="ARK448" s="158"/>
      <c r="ARL448" s="158"/>
      <c r="ARM448" s="158"/>
      <c r="ARN448" s="158"/>
      <c r="ARO448" s="158"/>
      <c r="ARP448" s="158"/>
      <c r="ARQ448" s="158"/>
      <c r="ARR448" s="158"/>
      <c r="ARS448" s="158"/>
      <c r="ART448" s="158"/>
      <c r="ARU448" s="158"/>
      <c r="ARV448" s="158"/>
      <c r="ARW448" s="158"/>
      <c r="ARX448" s="158"/>
      <c r="ARY448" s="158"/>
      <c r="ARZ448" s="158"/>
      <c r="ASA448" s="158"/>
      <c r="ASB448" s="158"/>
      <c r="ASC448" s="158"/>
      <c r="ASD448" s="158"/>
      <c r="ASE448" s="158"/>
      <c r="ASF448" s="158"/>
      <c r="ASG448" s="158"/>
      <c r="ASH448" s="158"/>
      <c r="ASI448" s="158"/>
      <c r="ASJ448" s="158"/>
      <c r="ASK448" s="158"/>
      <c r="ASL448" s="158"/>
      <c r="ASM448" s="158"/>
      <c r="ASN448" s="158"/>
      <c r="ASO448" s="158"/>
      <c r="ASP448" s="158"/>
      <c r="ASQ448" s="158"/>
      <c r="ASR448" s="158"/>
      <c r="ASS448" s="158"/>
      <c r="AST448" s="158"/>
      <c r="ASU448" s="158"/>
      <c r="ASV448" s="158"/>
      <c r="ASW448" s="158"/>
      <c r="ASX448" s="158"/>
      <c r="ASY448" s="158"/>
      <c r="ASZ448" s="158"/>
      <c r="ATA448" s="158"/>
      <c r="ATB448" s="158"/>
      <c r="ATC448" s="158"/>
      <c r="ATD448" s="158"/>
      <c r="ATE448" s="158"/>
      <c r="ATF448" s="158"/>
      <c r="ATG448" s="158"/>
      <c r="ATH448" s="158"/>
      <c r="ATI448" s="158"/>
      <c r="ATJ448" s="158"/>
      <c r="ATK448" s="158"/>
      <c r="ATL448" s="158"/>
      <c r="ATM448" s="158"/>
      <c r="ATN448" s="158"/>
      <c r="ATO448" s="158"/>
      <c r="ATP448" s="158"/>
      <c r="ATQ448" s="158"/>
      <c r="ATR448" s="158"/>
      <c r="ATS448" s="158"/>
      <c r="ATT448" s="158"/>
      <c r="ATU448" s="158"/>
      <c r="ATV448" s="158"/>
      <c r="ATW448" s="158"/>
      <c r="ATX448" s="158"/>
      <c r="ATY448" s="158"/>
      <c r="ATZ448" s="158"/>
      <c r="AUA448" s="158"/>
      <c r="AUB448" s="158"/>
      <c r="AUC448" s="158"/>
      <c r="AUD448" s="158"/>
      <c r="AUE448" s="158"/>
      <c r="AUF448" s="158"/>
      <c r="AUG448" s="158"/>
      <c r="AUH448" s="158"/>
      <c r="AUI448" s="158"/>
      <c r="AUJ448" s="158"/>
      <c r="AUK448" s="158"/>
      <c r="AUL448" s="158"/>
      <c r="AUM448" s="158"/>
      <c r="AUN448" s="158"/>
      <c r="AUO448" s="158"/>
      <c r="AUP448" s="158"/>
      <c r="AUQ448" s="158"/>
      <c r="AUR448" s="158"/>
      <c r="AUS448" s="158"/>
      <c r="AUT448" s="158"/>
      <c r="AUU448" s="158"/>
      <c r="AUV448" s="158"/>
      <c r="AUW448" s="158"/>
      <c r="AUX448" s="158"/>
      <c r="AUY448" s="158"/>
      <c r="AUZ448" s="158"/>
      <c r="AVA448" s="158"/>
      <c r="AVB448" s="158"/>
      <c r="AVC448" s="158"/>
      <c r="AVD448" s="158"/>
      <c r="AVE448" s="158"/>
      <c r="AVF448" s="158"/>
      <c r="AVG448" s="158"/>
      <c r="AVH448" s="158"/>
      <c r="AVI448" s="158"/>
      <c r="AVJ448" s="158"/>
      <c r="AVK448" s="158"/>
      <c r="AVL448" s="158"/>
      <c r="AVM448" s="158"/>
      <c r="AVN448" s="158"/>
      <c r="AVO448" s="158"/>
      <c r="AVP448" s="158"/>
      <c r="AVQ448" s="158"/>
      <c r="AVR448" s="158"/>
      <c r="AVS448" s="158"/>
      <c r="AVT448" s="158"/>
      <c r="AVU448" s="158"/>
      <c r="AVV448" s="158"/>
      <c r="AVW448" s="158"/>
      <c r="AVX448" s="158"/>
      <c r="AVY448" s="158"/>
      <c r="AVZ448" s="158"/>
      <c r="AWA448" s="158"/>
      <c r="AWB448" s="158"/>
      <c r="AWC448" s="158"/>
      <c r="AWD448" s="158"/>
      <c r="AWE448" s="158"/>
      <c r="AWF448" s="158"/>
      <c r="AWG448" s="158"/>
      <c r="AWH448" s="158"/>
      <c r="AWI448" s="158"/>
      <c r="AWJ448" s="158"/>
      <c r="AWK448" s="158"/>
      <c r="AWL448" s="158"/>
      <c r="AWM448" s="158"/>
      <c r="AWN448" s="158"/>
      <c r="AWO448" s="158"/>
      <c r="AWP448" s="158"/>
      <c r="AWQ448" s="158"/>
      <c r="AWR448" s="158"/>
      <c r="AWS448" s="158"/>
      <c r="AWT448" s="158"/>
      <c r="AWU448" s="158"/>
      <c r="AWV448" s="158"/>
      <c r="AWW448" s="158"/>
      <c r="AWX448" s="158"/>
      <c r="AWY448" s="158"/>
      <c r="AWZ448" s="158"/>
      <c r="AXA448" s="158"/>
      <c r="AXB448" s="158"/>
      <c r="AXC448" s="158"/>
      <c r="AXD448" s="158"/>
      <c r="AXE448" s="158"/>
      <c r="AXF448" s="158"/>
      <c r="AXG448" s="158"/>
      <c r="AXH448" s="158"/>
      <c r="AXI448" s="158"/>
      <c r="AXJ448" s="158"/>
      <c r="AXK448" s="158"/>
      <c r="AXL448" s="158"/>
      <c r="AXM448" s="158"/>
      <c r="AXN448" s="158"/>
      <c r="AXO448" s="158"/>
      <c r="AXP448" s="158"/>
      <c r="AXQ448" s="158"/>
      <c r="AXR448" s="158"/>
      <c r="AXS448" s="158"/>
      <c r="AXT448" s="158"/>
      <c r="AXU448" s="158"/>
      <c r="AXV448" s="158"/>
      <c r="AXW448" s="158"/>
      <c r="AXX448" s="158"/>
      <c r="AXY448" s="158"/>
      <c r="AXZ448" s="158"/>
      <c r="AYA448" s="158"/>
      <c r="AYB448" s="158"/>
      <c r="AYC448" s="158"/>
      <c r="AYD448" s="158"/>
      <c r="AYE448" s="158"/>
      <c r="AYF448" s="158"/>
      <c r="AYG448" s="158"/>
      <c r="AYH448" s="158"/>
      <c r="AYI448" s="158"/>
      <c r="AYJ448" s="158"/>
      <c r="AYK448" s="158"/>
      <c r="AYL448" s="158"/>
      <c r="AYM448" s="158"/>
      <c r="AYN448" s="158"/>
      <c r="AYO448" s="158"/>
      <c r="AYP448" s="158"/>
      <c r="AYQ448" s="158"/>
      <c r="AYR448" s="158"/>
      <c r="AYS448" s="158"/>
      <c r="AYT448" s="158"/>
      <c r="AYU448" s="158"/>
      <c r="AYV448" s="158"/>
      <c r="AYW448" s="158"/>
      <c r="AYX448" s="158"/>
      <c r="AYY448" s="158"/>
      <c r="AYZ448" s="158"/>
      <c r="AZA448" s="158"/>
      <c r="AZB448" s="158"/>
      <c r="AZC448" s="158"/>
      <c r="AZD448" s="158"/>
      <c r="AZE448" s="158"/>
      <c r="AZF448" s="158"/>
      <c r="AZG448" s="158"/>
      <c r="AZH448" s="158"/>
      <c r="AZI448" s="158"/>
      <c r="AZJ448" s="158"/>
      <c r="AZK448" s="158"/>
      <c r="AZL448" s="158"/>
      <c r="AZM448" s="158"/>
      <c r="AZN448" s="158"/>
      <c r="AZO448" s="158"/>
      <c r="AZP448" s="158"/>
      <c r="AZQ448" s="158"/>
      <c r="AZR448" s="158"/>
      <c r="AZS448" s="158"/>
      <c r="AZT448" s="158"/>
      <c r="AZU448" s="158"/>
      <c r="AZV448" s="158"/>
      <c r="AZW448" s="158"/>
      <c r="AZX448" s="158"/>
      <c r="AZY448" s="158"/>
      <c r="AZZ448" s="158"/>
      <c r="BAA448" s="158"/>
      <c r="BAB448" s="158"/>
      <c r="BAC448" s="158"/>
      <c r="BAD448" s="158"/>
      <c r="BAE448" s="158"/>
      <c r="BAF448" s="158"/>
      <c r="BAG448" s="158"/>
      <c r="BAH448" s="158"/>
      <c r="BAI448" s="158"/>
      <c r="BAJ448" s="158"/>
      <c r="BAK448" s="158"/>
      <c r="BAL448" s="158"/>
      <c r="BAM448" s="158"/>
      <c r="BAN448" s="158"/>
      <c r="BAO448" s="158"/>
      <c r="BAP448" s="158"/>
      <c r="BAQ448" s="158"/>
      <c r="BAR448" s="158"/>
      <c r="BAS448" s="158"/>
      <c r="BAT448" s="158"/>
      <c r="BAU448" s="158"/>
      <c r="BAV448" s="158"/>
      <c r="BAW448" s="158"/>
      <c r="BAX448" s="158"/>
      <c r="BAY448" s="158"/>
      <c r="BAZ448" s="158"/>
      <c r="BBA448" s="158"/>
      <c r="BBB448" s="158"/>
      <c r="BBC448" s="158"/>
      <c r="BBD448" s="158"/>
      <c r="BBE448" s="158"/>
      <c r="BBF448" s="158"/>
      <c r="BBG448" s="158"/>
      <c r="BBH448" s="158"/>
      <c r="BBI448" s="158"/>
      <c r="BBJ448" s="158"/>
      <c r="BBK448" s="158"/>
      <c r="BBL448" s="158"/>
      <c r="BBM448" s="158"/>
      <c r="BBN448" s="158"/>
      <c r="BBO448" s="158"/>
      <c r="BBP448" s="158"/>
      <c r="BBQ448" s="158"/>
      <c r="BBR448" s="158"/>
      <c r="BBS448" s="158"/>
      <c r="BBT448" s="158"/>
      <c r="BBU448" s="158"/>
      <c r="BBV448" s="158"/>
      <c r="BBW448" s="158"/>
      <c r="BBX448" s="158"/>
      <c r="BBY448" s="158"/>
      <c r="BBZ448" s="158"/>
      <c r="BCA448" s="158"/>
      <c r="BCB448" s="158"/>
      <c r="BCC448" s="158"/>
      <c r="BCD448" s="158"/>
      <c r="BCE448" s="158"/>
      <c r="BCF448" s="158"/>
      <c r="BCG448" s="158"/>
      <c r="BCH448" s="158"/>
      <c r="BCI448" s="158"/>
      <c r="BCJ448" s="158"/>
      <c r="BCK448" s="158"/>
      <c r="BCL448" s="158"/>
      <c r="BCM448" s="158"/>
      <c r="BCN448" s="158"/>
      <c r="BCO448" s="158"/>
      <c r="BCP448" s="158"/>
      <c r="BCQ448" s="158"/>
      <c r="BCR448" s="158"/>
      <c r="BCS448" s="158"/>
      <c r="BCT448" s="158"/>
      <c r="BCU448" s="158"/>
      <c r="BCV448" s="158"/>
      <c r="BCW448" s="158"/>
      <c r="BCX448" s="158"/>
      <c r="BCY448" s="158"/>
      <c r="BCZ448" s="158"/>
      <c r="BDA448" s="158"/>
      <c r="BDB448" s="158"/>
      <c r="BDC448" s="158"/>
      <c r="BDD448" s="158"/>
      <c r="BDE448" s="158"/>
      <c r="BDF448" s="158"/>
      <c r="BDG448" s="158"/>
      <c r="BDH448" s="158"/>
      <c r="BDI448" s="158"/>
      <c r="BDJ448" s="158"/>
      <c r="BDK448" s="158"/>
      <c r="BDL448" s="158"/>
      <c r="BDM448" s="158"/>
      <c r="BDN448" s="158"/>
      <c r="BDO448" s="158"/>
      <c r="BDP448" s="158"/>
      <c r="BDQ448" s="158"/>
      <c r="BDR448" s="158"/>
      <c r="BDS448" s="158"/>
      <c r="BDT448" s="158"/>
      <c r="BDU448" s="158"/>
      <c r="BDV448" s="158"/>
      <c r="BDW448" s="158"/>
      <c r="BDX448" s="158"/>
      <c r="BDY448" s="158"/>
      <c r="BDZ448" s="158"/>
      <c r="BEA448" s="158"/>
      <c r="BEB448" s="158"/>
      <c r="BEC448" s="158"/>
      <c r="BED448" s="158"/>
      <c r="BEE448" s="158"/>
      <c r="BEF448" s="158"/>
      <c r="BEG448" s="158"/>
      <c r="BEH448" s="158"/>
      <c r="BEI448" s="158"/>
      <c r="BEJ448" s="158"/>
      <c r="BEK448" s="158"/>
      <c r="BEL448" s="158"/>
      <c r="BEM448" s="158"/>
      <c r="BEN448" s="158"/>
      <c r="BEO448" s="158"/>
      <c r="BEP448" s="158"/>
      <c r="BEQ448" s="158"/>
      <c r="BER448" s="158"/>
      <c r="BES448" s="158"/>
      <c r="BET448" s="158"/>
      <c r="BEU448" s="158"/>
      <c r="BEV448" s="158"/>
      <c r="BEW448" s="158"/>
      <c r="BEX448" s="158"/>
      <c r="BEY448" s="158"/>
      <c r="BEZ448" s="158"/>
      <c r="BFA448" s="158"/>
      <c r="BFB448" s="158"/>
      <c r="BFC448" s="158"/>
      <c r="BFD448" s="158"/>
      <c r="BFE448" s="158"/>
      <c r="BFF448" s="158"/>
      <c r="BFG448" s="158"/>
      <c r="BFH448" s="158"/>
      <c r="BFI448" s="158"/>
      <c r="BFJ448" s="158"/>
      <c r="BFK448" s="158"/>
      <c r="BFL448" s="158"/>
      <c r="BFM448" s="158"/>
      <c r="BFN448" s="158"/>
      <c r="BFO448" s="158"/>
      <c r="BFP448" s="158"/>
      <c r="BFQ448" s="158"/>
      <c r="BFR448" s="158"/>
      <c r="BFS448" s="158"/>
      <c r="BFT448" s="158"/>
      <c r="BFU448" s="158"/>
      <c r="BFV448" s="158"/>
      <c r="BFW448" s="158"/>
      <c r="BFX448" s="158"/>
      <c r="BFY448" s="158"/>
      <c r="BFZ448" s="158"/>
      <c r="BGA448" s="158"/>
      <c r="BGB448" s="158"/>
      <c r="BGC448" s="158"/>
      <c r="BGD448" s="158"/>
      <c r="BGE448" s="158"/>
      <c r="BGF448" s="158"/>
      <c r="BGG448" s="158"/>
      <c r="BGH448" s="158"/>
      <c r="BGI448" s="158"/>
      <c r="BGJ448" s="158"/>
      <c r="BGK448" s="158"/>
      <c r="BGL448" s="158"/>
      <c r="BGM448" s="158"/>
      <c r="BGN448" s="158"/>
      <c r="BGO448" s="158"/>
      <c r="BGP448" s="158"/>
      <c r="BGQ448" s="158"/>
      <c r="BGR448" s="158"/>
      <c r="BGS448" s="158"/>
      <c r="BGT448" s="158"/>
      <c r="BGU448" s="158"/>
      <c r="BGV448" s="158"/>
      <c r="BGW448" s="158"/>
      <c r="BGX448" s="158"/>
      <c r="BGY448" s="158"/>
      <c r="BGZ448" s="158"/>
      <c r="BHA448" s="158"/>
      <c r="BHB448" s="158"/>
      <c r="BHC448" s="158"/>
      <c r="BHD448" s="158"/>
      <c r="BHE448" s="158"/>
      <c r="BHF448" s="158"/>
      <c r="BHG448" s="158"/>
      <c r="BHH448" s="158"/>
      <c r="BHI448" s="158"/>
      <c r="BHJ448" s="158"/>
      <c r="BHK448" s="158"/>
      <c r="BHL448" s="158"/>
      <c r="BHM448" s="158"/>
      <c r="BHN448" s="158"/>
      <c r="BHO448" s="158"/>
      <c r="BHP448" s="158"/>
      <c r="BHQ448" s="158"/>
      <c r="BHR448" s="158"/>
      <c r="BHS448" s="158"/>
      <c r="BHT448" s="158"/>
      <c r="BHU448" s="158"/>
      <c r="BHV448" s="158"/>
      <c r="BHW448" s="158"/>
      <c r="BHX448" s="158"/>
      <c r="BHY448" s="158"/>
      <c r="BHZ448" s="158"/>
      <c r="BIA448" s="158"/>
      <c r="BIB448" s="158"/>
      <c r="BIC448" s="158"/>
      <c r="BID448" s="158"/>
      <c r="BIE448" s="158"/>
      <c r="BIF448" s="158"/>
      <c r="BIG448" s="158"/>
      <c r="BIH448" s="158"/>
      <c r="BII448" s="158"/>
      <c r="BIJ448" s="158"/>
      <c r="BIK448" s="158"/>
      <c r="BIL448" s="158"/>
      <c r="BIM448" s="158"/>
      <c r="BIN448" s="158"/>
      <c r="BIO448" s="158"/>
      <c r="BIP448" s="158"/>
      <c r="BIQ448" s="158"/>
      <c r="BIR448" s="158"/>
      <c r="BIS448" s="158"/>
      <c r="BIT448" s="158"/>
      <c r="BIU448" s="158"/>
      <c r="BIV448" s="158"/>
      <c r="BIW448" s="158"/>
      <c r="BIX448" s="158"/>
      <c r="BIY448" s="158"/>
      <c r="BIZ448" s="158"/>
      <c r="BJA448" s="158"/>
      <c r="BJB448" s="158"/>
      <c r="BJC448" s="158"/>
      <c r="BJD448" s="158"/>
      <c r="BJE448" s="158"/>
      <c r="BJF448" s="158"/>
      <c r="BJG448" s="158"/>
      <c r="BJH448" s="158"/>
      <c r="BJI448" s="158"/>
      <c r="BJJ448" s="158"/>
      <c r="BJK448" s="158"/>
      <c r="BJL448" s="158"/>
      <c r="BJM448" s="158"/>
      <c r="BJN448" s="158"/>
      <c r="BJO448" s="158"/>
      <c r="BJP448" s="158"/>
      <c r="BJQ448" s="158"/>
      <c r="BJR448" s="158"/>
      <c r="BJS448" s="158"/>
      <c r="BJT448" s="158"/>
      <c r="BJU448" s="158"/>
      <c r="BJV448" s="158"/>
      <c r="BJW448" s="158"/>
      <c r="BJX448" s="158"/>
      <c r="BJY448" s="158"/>
      <c r="BJZ448" s="158"/>
      <c r="BKA448" s="158"/>
      <c r="BKB448" s="158"/>
      <c r="BKC448" s="158"/>
      <c r="BKD448" s="158"/>
      <c r="BKE448" s="158"/>
      <c r="BKF448" s="158"/>
      <c r="BKG448" s="158"/>
      <c r="BKH448" s="158"/>
      <c r="BKI448" s="158"/>
      <c r="BKJ448" s="158"/>
      <c r="BKK448" s="158"/>
      <c r="BKL448" s="158"/>
      <c r="BKM448" s="158"/>
      <c r="BKN448" s="158"/>
      <c r="BKO448" s="158"/>
      <c r="BKP448" s="158"/>
      <c r="BKQ448" s="158"/>
      <c r="BKR448" s="158"/>
      <c r="BKS448" s="158"/>
      <c r="BKT448" s="158"/>
      <c r="BKU448" s="158"/>
      <c r="BKV448" s="158"/>
      <c r="BKW448" s="158"/>
      <c r="BKX448" s="158"/>
      <c r="BKY448" s="158"/>
      <c r="BKZ448" s="158"/>
      <c r="BLA448" s="158"/>
      <c r="BLB448" s="158"/>
      <c r="BLC448" s="158"/>
      <c r="BLD448" s="158"/>
      <c r="BLE448" s="158"/>
      <c r="BLF448" s="158"/>
      <c r="BLG448" s="158"/>
      <c r="BLH448" s="158"/>
      <c r="BLI448" s="158"/>
      <c r="BLJ448" s="158"/>
      <c r="BLK448" s="158"/>
      <c r="BLL448" s="158"/>
      <c r="BLM448" s="158"/>
      <c r="BLN448" s="158"/>
      <c r="BLO448" s="158"/>
      <c r="BLP448" s="158"/>
      <c r="BLQ448" s="158"/>
      <c r="BLR448" s="158"/>
      <c r="BLS448" s="158"/>
      <c r="BLT448" s="158"/>
      <c r="BLU448" s="158"/>
      <c r="BLV448" s="158"/>
      <c r="BLW448" s="158"/>
      <c r="BLX448" s="158"/>
      <c r="BLY448" s="158"/>
      <c r="BLZ448" s="158"/>
      <c r="BMA448" s="158"/>
      <c r="BMB448" s="158"/>
      <c r="BMC448" s="158"/>
      <c r="BMD448" s="158"/>
      <c r="BME448" s="158"/>
      <c r="BMF448" s="158"/>
      <c r="BMG448" s="158"/>
      <c r="BMH448" s="158"/>
      <c r="BMI448" s="158"/>
      <c r="BMJ448" s="158"/>
      <c r="BMK448" s="158"/>
      <c r="BML448" s="158"/>
      <c r="BMM448" s="158"/>
      <c r="BMN448" s="158"/>
      <c r="BMO448" s="158"/>
      <c r="BMP448" s="158"/>
      <c r="BMQ448" s="158"/>
      <c r="BMR448" s="158"/>
      <c r="BMS448" s="158"/>
      <c r="BMT448" s="158"/>
      <c r="BMU448" s="158"/>
      <c r="BMV448" s="158"/>
      <c r="BMW448" s="158"/>
      <c r="BMX448" s="158"/>
      <c r="BMY448" s="158"/>
      <c r="BMZ448" s="158"/>
      <c r="BNA448" s="158"/>
      <c r="BNB448" s="158"/>
      <c r="BNC448" s="158"/>
      <c r="BND448" s="158"/>
      <c r="BNE448" s="158"/>
      <c r="BNF448" s="158"/>
      <c r="BNG448" s="158"/>
      <c r="BNH448" s="158"/>
      <c r="BNI448" s="158"/>
      <c r="BNJ448" s="158"/>
      <c r="BNK448" s="158"/>
      <c r="BNL448" s="158"/>
      <c r="BNM448" s="158"/>
      <c r="BNN448" s="158"/>
      <c r="BNO448" s="158"/>
      <c r="BNP448" s="158"/>
      <c r="BNQ448" s="158"/>
      <c r="BNR448" s="158"/>
      <c r="BNS448" s="158"/>
      <c r="BNT448" s="158"/>
      <c r="BNU448" s="158"/>
      <c r="BNV448" s="158"/>
      <c r="BNW448" s="158"/>
      <c r="BNX448" s="158"/>
      <c r="BNY448" s="158"/>
      <c r="BNZ448" s="158"/>
      <c r="BOA448" s="158"/>
      <c r="BOB448" s="158"/>
      <c r="BOC448" s="158"/>
      <c r="BOD448" s="158"/>
      <c r="BOE448" s="158"/>
      <c r="BOF448" s="158"/>
      <c r="BOG448" s="158"/>
      <c r="BOH448" s="158"/>
      <c r="BOI448" s="158"/>
      <c r="BOJ448" s="158"/>
      <c r="BOK448" s="158"/>
      <c r="BOL448" s="158"/>
      <c r="BOM448" s="158"/>
      <c r="BON448" s="158"/>
      <c r="BOO448" s="158"/>
      <c r="BOP448" s="158"/>
      <c r="BOQ448" s="158"/>
      <c r="BOR448" s="158"/>
      <c r="BOS448" s="158"/>
      <c r="BOT448" s="158"/>
      <c r="BOU448" s="158"/>
      <c r="BOV448" s="158"/>
      <c r="BOW448" s="158"/>
      <c r="BOX448" s="158"/>
      <c r="BOY448" s="158"/>
      <c r="BOZ448" s="158"/>
      <c r="BPA448" s="158"/>
      <c r="BPB448" s="158"/>
      <c r="BPC448" s="158"/>
      <c r="BPD448" s="158"/>
      <c r="BPE448" s="158"/>
      <c r="BPF448" s="158"/>
      <c r="BPG448" s="158"/>
      <c r="BPH448" s="158"/>
      <c r="BPI448" s="158"/>
      <c r="BPJ448" s="158"/>
      <c r="BPK448" s="158"/>
      <c r="BPL448" s="158"/>
      <c r="BPM448" s="158"/>
      <c r="BPN448" s="158"/>
      <c r="BPO448" s="158"/>
      <c r="BPP448" s="158"/>
      <c r="BPQ448" s="158"/>
      <c r="BPR448" s="158"/>
      <c r="BPS448" s="158"/>
      <c r="BPT448" s="158"/>
      <c r="BPU448" s="158"/>
      <c r="BPV448" s="158"/>
      <c r="BPW448" s="158"/>
      <c r="BPX448" s="158"/>
      <c r="BPY448" s="158"/>
      <c r="BPZ448" s="158"/>
      <c r="BQA448" s="158"/>
      <c r="BQB448" s="158"/>
      <c r="BQC448" s="158"/>
      <c r="BQD448" s="158"/>
      <c r="BQE448" s="158"/>
      <c r="BQF448" s="158"/>
      <c r="BQG448" s="158"/>
      <c r="BQH448" s="158"/>
      <c r="BQI448" s="158"/>
      <c r="BQJ448" s="158"/>
      <c r="BQK448" s="158"/>
      <c r="BQL448" s="158"/>
      <c r="BQM448" s="158"/>
      <c r="BQN448" s="158"/>
      <c r="BQO448" s="158"/>
      <c r="BQP448" s="158"/>
      <c r="BQQ448" s="158"/>
      <c r="BQR448" s="158"/>
      <c r="BQS448" s="158"/>
      <c r="BQT448" s="158"/>
      <c r="BQU448" s="158"/>
      <c r="BQV448" s="158"/>
      <c r="BQW448" s="158"/>
      <c r="BQX448" s="158"/>
      <c r="BQY448" s="158"/>
      <c r="BQZ448" s="158"/>
      <c r="BRA448" s="158"/>
      <c r="BRB448" s="158"/>
      <c r="BRC448" s="158"/>
      <c r="BRD448" s="158"/>
      <c r="BRE448" s="158"/>
      <c r="BRF448" s="158"/>
      <c r="BRG448" s="158"/>
      <c r="BRH448" s="158"/>
      <c r="BRI448" s="158"/>
      <c r="BRJ448" s="158"/>
      <c r="BRK448" s="158"/>
      <c r="BRL448" s="158"/>
      <c r="BRM448" s="158"/>
      <c r="BRN448" s="158"/>
      <c r="BRO448" s="158"/>
      <c r="BRP448" s="158"/>
      <c r="BRQ448" s="158"/>
      <c r="BRR448" s="158"/>
      <c r="BRS448" s="158"/>
      <c r="BRT448" s="158"/>
      <c r="BRU448" s="158"/>
      <c r="BRV448" s="158"/>
      <c r="BRW448" s="158"/>
      <c r="BRX448" s="158"/>
      <c r="BRY448" s="158"/>
      <c r="BRZ448" s="158"/>
      <c r="BSA448" s="158"/>
      <c r="BSB448" s="158"/>
      <c r="BSC448" s="158"/>
      <c r="BSD448" s="158"/>
      <c r="BSE448" s="158"/>
      <c r="BSF448" s="158"/>
      <c r="BSG448" s="158"/>
      <c r="BSH448" s="158"/>
      <c r="BSI448" s="158"/>
      <c r="BSJ448" s="158"/>
      <c r="BSK448" s="158"/>
      <c r="BSL448" s="158"/>
      <c r="BSM448" s="158"/>
      <c r="BSN448" s="158"/>
      <c r="BSO448" s="158"/>
      <c r="BSP448" s="158"/>
      <c r="BSQ448" s="158"/>
      <c r="BSR448" s="158"/>
      <c r="BSS448" s="158"/>
      <c r="BST448" s="158"/>
      <c r="BSU448" s="158"/>
      <c r="BSV448" s="158"/>
      <c r="BSW448" s="158"/>
      <c r="BSX448" s="158"/>
      <c r="BSY448" s="158"/>
      <c r="BSZ448" s="158"/>
      <c r="BTA448" s="158"/>
      <c r="BTB448" s="158"/>
      <c r="BTC448" s="158"/>
      <c r="BTD448" s="158"/>
      <c r="BTE448" s="158"/>
      <c r="BTF448" s="158"/>
      <c r="BTG448" s="158"/>
      <c r="BTH448" s="158"/>
      <c r="BTI448" s="158"/>
      <c r="BTJ448" s="158"/>
      <c r="BTK448" s="158"/>
      <c r="BTL448" s="158"/>
      <c r="BTM448" s="158"/>
      <c r="BTN448" s="158"/>
      <c r="BTO448" s="158"/>
      <c r="BTP448" s="158"/>
      <c r="BTQ448" s="158"/>
      <c r="BTR448" s="158"/>
      <c r="BTS448" s="158"/>
      <c r="BTT448" s="158"/>
      <c r="BTU448" s="158"/>
      <c r="BTV448" s="158"/>
      <c r="BTW448" s="158"/>
      <c r="BTX448" s="158"/>
      <c r="BTY448" s="158"/>
      <c r="BTZ448" s="158"/>
      <c r="BUA448" s="158"/>
      <c r="BUB448" s="158"/>
      <c r="BUC448" s="158"/>
      <c r="BUD448" s="158"/>
      <c r="BUE448" s="158"/>
      <c r="BUF448" s="158"/>
      <c r="BUG448" s="158"/>
      <c r="BUH448" s="158"/>
      <c r="BUI448" s="158"/>
      <c r="BUJ448" s="158"/>
      <c r="BUK448" s="158"/>
      <c r="BUL448" s="158"/>
      <c r="BUM448" s="158"/>
      <c r="BUN448" s="158"/>
      <c r="BUO448" s="158"/>
      <c r="BUP448" s="158"/>
      <c r="BUQ448" s="158"/>
      <c r="BUR448" s="158"/>
      <c r="BUS448" s="158"/>
      <c r="BUT448" s="158"/>
      <c r="BUU448" s="158"/>
      <c r="BUV448" s="158"/>
      <c r="BUW448" s="158"/>
      <c r="BUX448" s="158"/>
      <c r="BUY448" s="158"/>
      <c r="BUZ448" s="158"/>
      <c r="BVA448" s="158"/>
      <c r="BVB448" s="158"/>
      <c r="BVC448" s="158"/>
      <c r="BVD448" s="158"/>
      <c r="BVE448" s="158"/>
      <c r="BVF448" s="158"/>
      <c r="BVG448" s="158"/>
      <c r="BVH448" s="158"/>
      <c r="BVI448" s="158"/>
      <c r="BVJ448" s="158"/>
      <c r="BVK448" s="158"/>
      <c r="BVL448" s="158"/>
      <c r="BVM448" s="158"/>
      <c r="BVN448" s="158"/>
      <c r="BVO448" s="158"/>
      <c r="BVP448" s="158"/>
      <c r="BVQ448" s="158"/>
      <c r="BVR448" s="158"/>
      <c r="BVS448" s="158"/>
      <c r="BVT448" s="158"/>
      <c r="BVU448" s="158"/>
      <c r="BVV448" s="158"/>
      <c r="BVW448" s="158"/>
      <c r="BVX448" s="158"/>
      <c r="BVY448" s="158"/>
      <c r="BVZ448" s="158"/>
      <c r="BWA448" s="158"/>
      <c r="BWB448" s="158"/>
      <c r="BWC448" s="158"/>
      <c r="BWD448" s="158"/>
      <c r="BWE448" s="158"/>
      <c r="BWF448" s="158"/>
      <c r="BWG448" s="158"/>
      <c r="BWH448" s="158"/>
      <c r="BWI448" s="158"/>
      <c r="BWJ448" s="158"/>
      <c r="BWK448" s="158"/>
      <c r="BWL448" s="158"/>
      <c r="BWM448" s="158"/>
      <c r="BWN448" s="158"/>
      <c r="BWO448" s="158"/>
      <c r="BWP448" s="158"/>
      <c r="BWQ448" s="158"/>
      <c r="BWR448" s="158"/>
      <c r="BWS448" s="158"/>
      <c r="BWT448" s="158"/>
      <c r="BWU448" s="158"/>
      <c r="BWV448" s="158"/>
      <c r="BWW448" s="158"/>
      <c r="BWX448" s="158"/>
      <c r="BWY448" s="158"/>
      <c r="BWZ448" s="158"/>
      <c r="BXA448" s="158"/>
      <c r="BXB448" s="158"/>
      <c r="BXC448" s="158"/>
      <c r="BXD448" s="158"/>
      <c r="BXE448" s="158"/>
      <c r="BXF448" s="158"/>
      <c r="BXG448" s="158"/>
      <c r="BXH448" s="158"/>
      <c r="BXI448" s="158"/>
      <c r="BXJ448" s="158"/>
      <c r="BXK448" s="158"/>
      <c r="BXL448" s="158"/>
      <c r="BXM448" s="158"/>
      <c r="BXN448" s="158"/>
      <c r="BXO448" s="158"/>
      <c r="BXP448" s="158"/>
      <c r="BXQ448" s="158"/>
      <c r="BXR448" s="158"/>
      <c r="BXS448" s="158"/>
      <c r="BXT448" s="158"/>
      <c r="BXU448" s="158"/>
      <c r="BXV448" s="158"/>
      <c r="BXW448" s="158"/>
      <c r="BXX448" s="158"/>
      <c r="BXY448" s="158"/>
      <c r="BXZ448" s="158"/>
      <c r="BYA448" s="158"/>
      <c r="BYB448" s="158"/>
      <c r="BYC448" s="158"/>
      <c r="BYD448" s="158"/>
      <c r="BYE448" s="158"/>
      <c r="BYF448" s="158"/>
      <c r="BYG448" s="158"/>
      <c r="BYH448" s="158"/>
      <c r="BYI448" s="158"/>
      <c r="BYJ448" s="158"/>
      <c r="BYK448" s="158"/>
      <c r="BYL448" s="158"/>
      <c r="BYM448" s="158"/>
      <c r="BYN448" s="158"/>
      <c r="BYO448" s="158"/>
      <c r="BYP448" s="158"/>
    </row>
    <row r="449" spans="1:2018" s="101" customFormat="1" ht="12.75" customHeight="1">
      <c r="C449" s="245">
        <v>2020</v>
      </c>
      <c r="D449" s="105" t="s">
        <v>203</v>
      </c>
      <c r="E449" s="105" t="s">
        <v>197</v>
      </c>
      <c r="H449" s="187">
        <f>INDEX(Inputs!$T$260:$T$287,MATCH($B433,Inputs!$C$260:$C$287,0))/conv_2020_2015</f>
        <v>0</v>
      </c>
      <c r="I449" s="176"/>
      <c r="J449" s="176">
        <f t="shared" ref="J449:AO449" si="1434">IF($I435="n/a",0,IF(J$4&gt;third_reg_period,IF(J$4&lt;=$I435+$C449,$H449/($I435-5),IF(AND($H449&lt;&gt;0,I449=0,J$4=$C449+$I435+1),$H449,0)),0))</f>
        <v>0</v>
      </c>
      <c r="K449" s="176">
        <f t="shared" si="1434"/>
        <v>0</v>
      </c>
      <c r="L449" s="176">
        <f t="shared" si="1434"/>
        <v>0</v>
      </c>
      <c r="M449" s="176">
        <f t="shared" si="1434"/>
        <v>0</v>
      </c>
      <c r="N449" s="176">
        <f t="shared" si="1434"/>
        <v>0</v>
      </c>
      <c r="O449" s="176">
        <f t="shared" si="1434"/>
        <v>0</v>
      </c>
      <c r="P449" s="176">
        <f t="shared" si="1434"/>
        <v>0</v>
      </c>
      <c r="Q449" s="176">
        <f t="shared" si="1434"/>
        <v>0</v>
      </c>
      <c r="R449" s="176">
        <f t="shared" si="1434"/>
        <v>0</v>
      </c>
      <c r="S449" s="176">
        <f t="shared" si="1434"/>
        <v>0</v>
      </c>
      <c r="T449" s="176">
        <f t="shared" si="1434"/>
        <v>0</v>
      </c>
      <c r="U449" s="176">
        <f t="shared" si="1434"/>
        <v>0</v>
      </c>
      <c r="V449" s="176">
        <f t="shared" si="1434"/>
        <v>0</v>
      </c>
      <c r="W449" s="176">
        <f t="shared" si="1434"/>
        <v>0</v>
      </c>
      <c r="X449" s="176">
        <f t="shared" si="1434"/>
        <v>0</v>
      </c>
      <c r="Y449" s="176">
        <f t="shared" si="1434"/>
        <v>0</v>
      </c>
      <c r="Z449" s="176">
        <f t="shared" si="1434"/>
        <v>0</v>
      </c>
      <c r="AA449" s="176">
        <f t="shared" si="1434"/>
        <v>0</v>
      </c>
      <c r="AB449" s="176">
        <f t="shared" si="1434"/>
        <v>0</v>
      </c>
      <c r="AC449" s="176">
        <f t="shared" si="1434"/>
        <v>0</v>
      </c>
      <c r="AD449" s="176">
        <f t="shared" si="1434"/>
        <v>0</v>
      </c>
      <c r="AE449" s="176">
        <f t="shared" si="1434"/>
        <v>0</v>
      </c>
      <c r="AF449" s="176">
        <f t="shared" si="1434"/>
        <v>0</v>
      </c>
      <c r="AG449" s="176">
        <f t="shared" si="1434"/>
        <v>0</v>
      </c>
      <c r="AH449" s="176">
        <f t="shared" si="1434"/>
        <v>0</v>
      </c>
      <c r="AI449" s="176">
        <f t="shared" si="1434"/>
        <v>0</v>
      </c>
      <c r="AJ449" s="176">
        <f t="shared" si="1434"/>
        <v>0</v>
      </c>
      <c r="AK449" s="176">
        <f t="shared" si="1434"/>
        <v>0</v>
      </c>
      <c r="AL449" s="176">
        <f t="shared" si="1434"/>
        <v>0</v>
      </c>
      <c r="AM449" s="176">
        <f t="shared" si="1434"/>
        <v>0</v>
      </c>
      <c r="AN449" s="176">
        <f t="shared" si="1434"/>
        <v>0</v>
      </c>
      <c r="AO449" s="176">
        <f t="shared" si="1434"/>
        <v>0</v>
      </c>
      <c r="AP449" s="176">
        <f t="shared" ref="AP449:BU449" si="1435">IF($I435="n/a",0,IF(AP$4&gt;third_reg_period,IF(AP$4&lt;=$I435+$C449,$H449/($I435-5),IF(AND($H449&lt;&gt;0,AO449=0,AP$4=$C449+$I435+1),$H449,0)),0))</f>
        <v>0</v>
      </c>
      <c r="AQ449" s="176">
        <f t="shared" si="1435"/>
        <v>0</v>
      </c>
      <c r="AR449" s="176">
        <f t="shared" si="1435"/>
        <v>0</v>
      </c>
      <c r="AS449" s="176">
        <f t="shared" si="1435"/>
        <v>0</v>
      </c>
      <c r="AT449" s="176">
        <f t="shared" si="1435"/>
        <v>0</v>
      </c>
      <c r="AU449" s="176">
        <f t="shared" si="1435"/>
        <v>0</v>
      </c>
      <c r="AV449" s="176">
        <f t="shared" si="1435"/>
        <v>0</v>
      </c>
      <c r="AW449" s="176">
        <f t="shared" si="1435"/>
        <v>0</v>
      </c>
      <c r="AX449" s="176">
        <f t="shared" si="1435"/>
        <v>0</v>
      </c>
      <c r="AY449" s="176">
        <f t="shared" si="1435"/>
        <v>0</v>
      </c>
      <c r="AZ449" s="176">
        <f t="shared" si="1435"/>
        <v>0</v>
      </c>
      <c r="BA449" s="176">
        <f t="shared" si="1435"/>
        <v>0</v>
      </c>
      <c r="BB449" s="176">
        <f t="shared" si="1435"/>
        <v>0</v>
      </c>
      <c r="BC449" s="176">
        <f t="shared" si="1435"/>
        <v>0</v>
      </c>
      <c r="BD449" s="176">
        <f t="shared" si="1435"/>
        <v>0</v>
      </c>
      <c r="BE449" s="176">
        <f t="shared" si="1435"/>
        <v>0</v>
      </c>
      <c r="BF449" s="176">
        <f t="shared" si="1435"/>
        <v>0</v>
      </c>
      <c r="BG449" s="176">
        <f t="shared" si="1435"/>
        <v>0</v>
      </c>
      <c r="BH449" s="176">
        <f t="shared" si="1435"/>
        <v>0</v>
      </c>
      <c r="BI449" s="176">
        <f t="shared" si="1435"/>
        <v>0</v>
      </c>
      <c r="BJ449" s="176">
        <f t="shared" si="1435"/>
        <v>0</v>
      </c>
      <c r="BK449" s="176">
        <f t="shared" si="1435"/>
        <v>0</v>
      </c>
      <c r="BL449" s="176">
        <f t="shared" si="1435"/>
        <v>0</v>
      </c>
      <c r="BM449" s="176">
        <f t="shared" si="1435"/>
        <v>0</v>
      </c>
      <c r="BN449" s="176">
        <f t="shared" si="1435"/>
        <v>0</v>
      </c>
      <c r="BO449" s="176">
        <f t="shared" si="1435"/>
        <v>0</v>
      </c>
      <c r="BP449" s="176">
        <f t="shared" si="1435"/>
        <v>0</v>
      </c>
      <c r="BQ449" s="176">
        <f t="shared" si="1435"/>
        <v>0</v>
      </c>
      <c r="BR449" s="176">
        <f t="shared" si="1435"/>
        <v>0</v>
      </c>
      <c r="BS449" s="176">
        <f t="shared" si="1435"/>
        <v>0</v>
      </c>
      <c r="BT449" s="176">
        <f t="shared" si="1435"/>
        <v>0</v>
      </c>
      <c r="BU449" s="176">
        <f t="shared" si="1435"/>
        <v>0</v>
      </c>
      <c r="BV449" s="176">
        <f t="shared" ref="BV449:CF449" si="1436">IF($I435="n/a",0,IF(BV$4&gt;third_reg_period,IF(BV$4&lt;=$I435+$C449,$H449/($I435-5),IF(AND($H449&lt;&gt;0,BU449=0,BV$4=$C449+$I435+1),$H449,0)),0))</f>
        <v>0</v>
      </c>
      <c r="BW449" s="176">
        <f t="shared" si="1436"/>
        <v>0</v>
      </c>
      <c r="BX449" s="176">
        <f t="shared" si="1436"/>
        <v>0</v>
      </c>
      <c r="BY449" s="176">
        <f t="shared" si="1436"/>
        <v>0</v>
      </c>
      <c r="BZ449" s="176">
        <f t="shared" si="1436"/>
        <v>0</v>
      </c>
      <c r="CA449" s="176">
        <f t="shared" si="1436"/>
        <v>0</v>
      </c>
      <c r="CB449" s="176">
        <f t="shared" si="1436"/>
        <v>0</v>
      </c>
      <c r="CC449" s="176">
        <f t="shared" si="1436"/>
        <v>0</v>
      </c>
      <c r="CD449" s="176">
        <f t="shared" si="1436"/>
        <v>0</v>
      </c>
      <c r="CE449" s="176">
        <f t="shared" si="1436"/>
        <v>0</v>
      </c>
      <c r="CF449" s="176">
        <f t="shared" si="1436"/>
        <v>0</v>
      </c>
      <c r="CG449" s="158"/>
      <c r="CH449" s="158"/>
      <c r="CI449" s="158"/>
      <c r="CJ449" s="158"/>
      <c r="CK449" s="158"/>
      <c r="CL449" s="158"/>
      <c r="CM449" s="158"/>
      <c r="CN449" s="158"/>
      <c r="CO449" s="158"/>
      <c r="CP449" s="158"/>
      <c r="CQ449" s="158"/>
      <c r="CR449" s="158"/>
      <c r="CS449" s="158"/>
      <c r="CT449" s="158"/>
      <c r="CU449" s="158"/>
      <c r="CV449" s="158"/>
      <c r="CW449" s="158"/>
      <c r="CX449" s="158"/>
      <c r="CY449" s="158"/>
      <c r="CZ449" s="158"/>
      <c r="DA449" s="158"/>
      <c r="DB449" s="158"/>
      <c r="DC449" s="158"/>
      <c r="DD449" s="158"/>
      <c r="DE449" s="158"/>
      <c r="DF449" s="158"/>
      <c r="DG449" s="158"/>
      <c r="DH449" s="158"/>
      <c r="DI449" s="158"/>
      <c r="DJ449" s="158"/>
      <c r="DK449" s="158"/>
      <c r="DL449" s="158"/>
      <c r="DM449" s="158"/>
      <c r="DN449" s="158"/>
      <c r="DO449" s="158"/>
      <c r="DP449" s="158"/>
      <c r="DQ449" s="158"/>
      <c r="DR449" s="158"/>
      <c r="DS449" s="158"/>
      <c r="DT449" s="158"/>
      <c r="DU449" s="158"/>
      <c r="DV449" s="158"/>
      <c r="DW449" s="158"/>
      <c r="DX449" s="158"/>
      <c r="DY449" s="158"/>
      <c r="DZ449" s="158"/>
      <c r="EA449" s="158"/>
      <c r="EB449" s="158"/>
      <c r="EC449" s="158"/>
      <c r="ED449" s="158"/>
      <c r="EE449" s="158"/>
      <c r="EF449" s="158"/>
      <c r="EG449" s="158"/>
      <c r="EH449" s="158"/>
      <c r="EI449" s="158"/>
      <c r="EJ449" s="158"/>
      <c r="EK449" s="158"/>
      <c r="EL449" s="158"/>
      <c r="EM449" s="158"/>
      <c r="EN449" s="158"/>
      <c r="EO449" s="158"/>
      <c r="EP449" s="158"/>
      <c r="EQ449" s="158"/>
      <c r="ER449" s="158"/>
      <c r="ES449" s="158"/>
      <c r="ET449" s="158"/>
      <c r="EU449" s="158"/>
      <c r="EV449" s="158"/>
      <c r="EW449" s="158"/>
      <c r="EX449" s="158"/>
      <c r="EY449" s="158"/>
      <c r="EZ449" s="158"/>
      <c r="FA449" s="158"/>
      <c r="FB449" s="158"/>
      <c r="FC449" s="158"/>
      <c r="FD449" s="158"/>
      <c r="FE449" s="158"/>
      <c r="FF449" s="158"/>
      <c r="FG449" s="158"/>
      <c r="FH449" s="158"/>
      <c r="FI449" s="158"/>
      <c r="FJ449" s="158"/>
      <c r="FK449" s="158"/>
      <c r="FL449" s="158"/>
      <c r="FM449" s="158"/>
      <c r="FN449" s="158"/>
      <c r="FO449" s="158"/>
      <c r="FP449" s="158"/>
      <c r="FQ449" s="158"/>
      <c r="FR449" s="158"/>
      <c r="FS449" s="158"/>
      <c r="FT449" s="158"/>
      <c r="FU449" s="158"/>
      <c r="FV449" s="158"/>
      <c r="FW449" s="158"/>
      <c r="FX449" s="158"/>
      <c r="FY449" s="158"/>
      <c r="FZ449" s="158"/>
      <c r="GA449" s="158"/>
      <c r="GB449" s="158"/>
      <c r="GC449" s="158"/>
      <c r="GD449" s="158"/>
      <c r="GE449" s="158"/>
      <c r="GF449" s="158"/>
      <c r="GG449" s="158"/>
      <c r="GH449" s="158"/>
      <c r="GI449" s="158"/>
      <c r="GJ449" s="158"/>
      <c r="GK449" s="158"/>
      <c r="GL449" s="158"/>
      <c r="GM449" s="158"/>
      <c r="GN449" s="158"/>
      <c r="GO449" s="158"/>
      <c r="GP449" s="158"/>
      <c r="GQ449" s="158"/>
      <c r="GR449" s="158"/>
      <c r="GS449" s="158"/>
      <c r="GT449" s="158"/>
      <c r="GU449" s="158"/>
      <c r="GV449" s="158"/>
      <c r="GW449" s="158"/>
      <c r="GX449" s="158"/>
      <c r="GY449" s="158"/>
      <c r="GZ449" s="158"/>
      <c r="HA449" s="158"/>
      <c r="HB449" s="158"/>
      <c r="HC449" s="158"/>
      <c r="HD449" s="158"/>
      <c r="HE449" s="158"/>
      <c r="HF449" s="158"/>
      <c r="HG449" s="158"/>
      <c r="HH449" s="158"/>
      <c r="HI449" s="158"/>
      <c r="HJ449" s="158"/>
      <c r="HK449" s="158"/>
      <c r="HL449" s="158"/>
      <c r="HM449" s="158"/>
      <c r="HN449" s="158"/>
      <c r="HO449" s="158"/>
      <c r="HP449" s="158"/>
      <c r="HQ449" s="158"/>
      <c r="HR449" s="158"/>
      <c r="HS449" s="158"/>
      <c r="HT449" s="158"/>
      <c r="HU449" s="158"/>
      <c r="HV449" s="158"/>
      <c r="HW449" s="158"/>
      <c r="HX449" s="158"/>
      <c r="HY449" s="158"/>
      <c r="HZ449" s="158"/>
      <c r="IA449" s="158"/>
      <c r="IB449" s="158"/>
      <c r="IC449" s="158"/>
      <c r="ID449" s="158"/>
      <c r="IE449" s="158"/>
      <c r="IF449" s="158"/>
      <c r="IG449" s="158"/>
      <c r="IH449" s="158"/>
      <c r="II449" s="158"/>
      <c r="IJ449" s="158"/>
      <c r="IK449" s="158"/>
      <c r="IL449" s="158"/>
      <c r="IM449" s="158"/>
      <c r="IN449" s="158"/>
      <c r="IO449" s="158"/>
      <c r="IP449" s="158"/>
      <c r="IQ449" s="158"/>
      <c r="IR449" s="158"/>
      <c r="IS449" s="158"/>
      <c r="IT449" s="158"/>
      <c r="IU449" s="158"/>
      <c r="IV449" s="158"/>
      <c r="IW449" s="158"/>
      <c r="IX449" s="158"/>
      <c r="IY449" s="158"/>
      <c r="IZ449" s="158"/>
      <c r="JA449" s="158"/>
      <c r="JB449" s="158"/>
      <c r="JC449" s="158"/>
      <c r="JD449" s="158"/>
      <c r="JE449" s="158"/>
      <c r="JF449" s="158"/>
      <c r="JG449" s="158"/>
      <c r="JH449" s="158"/>
      <c r="JI449" s="158"/>
      <c r="JJ449" s="158"/>
      <c r="JK449" s="158"/>
      <c r="JL449" s="158"/>
      <c r="JM449" s="158"/>
      <c r="JN449" s="158"/>
      <c r="JO449" s="158"/>
      <c r="JP449" s="158"/>
      <c r="JQ449" s="158"/>
      <c r="JR449" s="158"/>
      <c r="JS449" s="158"/>
      <c r="JT449" s="158"/>
      <c r="JU449" s="158"/>
      <c r="JV449" s="158"/>
      <c r="JW449" s="158"/>
      <c r="JX449" s="158"/>
      <c r="JY449" s="158"/>
      <c r="JZ449" s="158"/>
      <c r="KA449" s="158"/>
      <c r="KB449" s="158"/>
      <c r="KC449" s="158"/>
      <c r="KD449" s="158"/>
      <c r="KE449" s="158"/>
      <c r="KF449" s="158"/>
      <c r="KG449" s="158"/>
      <c r="KH449" s="158"/>
      <c r="KI449" s="158"/>
      <c r="KJ449" s="158"/>
      <c r="KK449" s="158"/>
      <c r="KL449" s="158"/>
      <c r="KM449" s="158"/>
      <c r="KN449" s="158"/>
      <c r="KO449" s="158"/>
      <c r="KP449" s="158"/>
      <c r="KQ449" s="158"/>
      <c r="KR449" s="158"/>
      <c r="KS449" s="158"/>
      <c r="KT449" s="158"/>
      <c r="KU449" s="158"/>
      <c r="KV449" s="158"/>
      <c r="KW449" s="158"/>
      <c r="KX449" s="158"/>
      <c r="KY449" s="158"/>
      <c r="KZ449" s="158"/>
      <c r="LA449" s="158"/>
      <c r="LB449" s="158"/>
      <c r="LC449" s="158"/>
      <c r="LD449" s="158"/>
      <c r="LE449" s="158"/>
      <c r="LF449" s="158"/>
      <c r="LG449" s="158"/>
      <c r="LH449" s="158"/>
      <c r="LI449" s="158"/>
      <c r="LJ449" s="158"/>
      <c r="LK449" s="158"/>
      <c r="LL449" s="158"/>
      <c r="LM449" s="158"/>
      <c r="LN449" s="158"/>
      <c r="LO449" s="158"/>
      <c r="LP449" s="158"/>
      <c r="LQ449" s="158"/>
      <c r="LR449" s="158"/>
      <c r="LS449" s="158"/>
      <c r="LT449" s="158"/>
      <c r="LU449" s="158"/>
      <c r="LV449" s="158"/>
      <c r="LW449" s="158"/>
      <c r="LX449" s="158"/>
      <c r="LY449" s="158"/>
      <c r="LZ449" s="158"/>
      <c r="MA449" s="158"/>
      <c r="MB449" s="158"/>
      <c r="MC449" s="158"/>
      <c r="MD449" s="158"/>
      <c r="ME449" s="158"/>
      <c r="MF449" s="158"/>
      <c r="MG449" s="158"/>
      <c r="MH449" s="158"/>
      <c r="MI449" s="158"/>
      <c r="MJ449" s="158"/>
      <c r="MK449" s="158"/>
      <c r="ML449" s="158"/>
      <c r="MM449" s="158"/>
      <c r="MN449" s="158"/>
      <c r="MO449" s="158"/>
      <c r="MP449" s="158"/>
      <c r="MQ449" s="158"/>
      <c r="MR449" s="158"/>
      <c r="MS449" s="158"/>
      <c r="MT449" s="158"/>
      <c r="MU449" s="158"/>
      <c r="MV449" s="158"/>
      <c r="MW449" s="158"/>
      <c r="MX449" s="158"/>
      <c r="MY449" s="158"/>
      <c r="MZ449" s="158"/>
      <c r="NA449" s="158"/>
      <c r="NB449" s="158"/>
      <c r="NC449" s="158"/>
      <c r="ND449" s="158"/>
      <c r="NE449" s="158"/>
      <c r="NF449" s="158"/>
      <c r="NG449" s="158"/>
      <c r="NH449" s="158"/>
      <c r="NI449" s="158"/>
      <c r="NJ449" s="158"/>
      <c r="NK449" s="158"/>
      <c r="NL449" s="158"/>
      <c r="NM449" s="158"/>
      <c r="NN449" s="158"/>
      <c r="NO449" s="158"/>
      <c r="NP449" s="158"/>
      <c r="NQ449" s="158"/>
      <c r="NR449" s="158"/>
      <c r="NS449" s="158"/>
      <c r="NT449" s="158"/>
      <c r="NU449" s="158"/>
      <c r="NV449" s="158"/>
      <c r="NW449" s="158"/>
      <c r="NX449" s="158"/>
      <c r="NY449" s="158"/>
      <c r="NZ449" s="158"/>
      <c r="OA449" s="158"/>
      <c r="OB449" s="158"/>
      <c r="OC449" s="158"/>
      <c r="OD449" s="158"/>
      <c r="OE449" s="158"/>
      <c r="OF449" s="158"/>
      <c r="OG449" s="158"/>
      <c r="OH449" s="158"/>
      <c r="OI449" s="158"/>
      <c r="OJ449" s="158"/>
      <c r="OK449" s="158"/>
      <c r="OL449" s="158"/>
      <c r="OM449" s="158"/>
      <c r="ON449" s="158"/>
      <c r="OO449" s="158"/>
      <c r="OP449" s="158"/>
      <c r="OQ449" s="158"/>
      <c r="OR449" s="158"/>
      <c r="OS449" s="158"/>
      <c r="OT449" s="158"/>
      <c r="OU449" s="158"/>
      <c r="OV449" s="158"/>
      <c r="OW449" s="158"/>
      <c r="OX449" s="158"/>
      <c r="OY449" s="158"/>
      <c r="OZ449" s="158"/>
      <c r="PA449" s="158"/>
      <c r="PB449" s="158"/>
      <c r="PC449" s="158"/>
      <c r="PD449" s="158"/>
      <c r="PE449" s="158"/>
      <c r="PF449" s="158"/>
      <c r="PG449" s="158"/>
      <c r="PH449" s="158"/>
      <c r="PI449" s="158"/>
      <c r="PJ449" s="158"/>
      <c r="PK449" s="158"/>
      <c r="PL449" s="158"/>
      <c r="PM449" s="158"/>
      <c r="PN449" s="158"/>
      <c r="PO449" s="158"/>
      <c r="PP449" s="158"/>
      <c r="PQ449" s="158"/>
      <c r="PR449" s="158"/>
      <c r="PS449" s="158"/>
      <c r="PT449" s="158"/>
      <c r="PU449" s="158"/>
      <c r="PV449" s="158"/>
      <c r="PW449" s="158"/>
      <c r="PX449" s="158"/>
      <c r="PY449" s="158"/>
      <c r="PZ449" s="158"/>
      <c r="QA449" s="158"/>
      <c r="QB449" s="158"/>
      <c r="QC449" s="158"/>
      <c r="QD449" s="158"/>
      <c r="QE449" s="158"/>
      <c r="QF449" s="158"/>
      <c r="QG449" s="158"/>
      <c r="QH449" s="158"/>
      <c r="QI449" s="158"/>
      <c r="QJ449" s="158"/>
      <c r="QK449" s="158"/>
      <c r="QL449" s="158"/>
      <c r="QM449" s="158"/>
      <c r="QN449" s="158"/>
      <c r="QO449" s="158"/>
      <c r="QP449" s="158"/>
      <c r="QQ449" s="158"/>
      <c r="QR449" s="158"/>
      <c r="QS449" s="158"/>
      <c r="QT449" s="158"/>
      <c r="QU449" s="158"/>
      <c r="QV449" s="158"/>
      <c r="QW449" s="158"/>
      <c r="QX449" s="158"/>
      <c r="QY449" s="158"/>
      <c r="QZ449" s="158"/>
      <c r="RA449" s="158"/>
      <c r="RB449" s="158"/>
      <c r="RC449" s="158"/>
      <c r="RD449" s="158"/>
      <c r="RE449" s="158"/>
      <c r="RF449" s="158"/>
      <c r="RG449" s="158"/>
      <c r="RH449" s="158"/>
      <c r="RI449" s="158"/>
      <c r="RJ449" s="158"/>
      <c r="RK449" s="158"/>
      <c r="RL449" s="158"/>
      <c r="RM449" s="158"/>
      <c r="RN449" s="158"/>
      <c r="RO449" s="158"/>
      <c r="RP449" s="158"/>
      <c r="RQ449" s="158"/>
      <c r="RR449" s="158"/>
      <c r="RS449" s="158"/>
      <c r="RT449" s="158"/>
      <c r="RU449" s="158"/>
      <c r="RV449" s="158"/>
      <c r="RW449" s="158"/>
      <c r="RX449" s="158"/>
      <c r="RY449" s="158"/>
      <c r="RZ449" s="158"/>
      <c r="SA449" s="158"/>
      <c r="SB449" s="158"/>
      <c r="SC449" s="158"/>
      <c r="SD449" s="158"/>
      <c r="SE449" s="158"/>
      <c r="SF449" s="158"/>
      <c r="SG449" s="158"/>
      <c r="SH449" s="158"/>
      <c r="SI449" s="158"/>
      <c r="SJ449" s="158"/>
      <c r="SK449" s="158"/>
      <c r="SL449" s="158"/>
      <c r="SM449" s="158"/>
      <c r="SN449" s="158"/>
      <c r="SO449" s="158"/>
      <c r="SP449" s="158"/>
      <c r="SQ449" s="158"/>
      <c r="SR449" s="158"/>
      <c r="SS449" s="158"/>
      <c r="ST449" s="158"/>
      <c r="SU449" s="158"/>
      <c r="SV449" s="158"/>
      <c r="SW449" s="158"/>
      <c r="SX449" s="158"/>
      <c r="SY449" s="158"/>
      <c r="SZ449" s="158"/>
      <c r="TA449" s="158"/>
      <c r="TB449" s="158"/>
      <c r="TC449" s="158"/>
      <c r="TD449" s="158"/>
      <c r="TE449" s="158"/>
      <c r="TF449" s="158"/>
      <c r="TG449" s="158"/>
      <c r="TH449" s="158"/>
      <c r="TI449" s="158"/>
      <c r="TJ449" s="158"/>
      <c r="TK449" s="158"/>
      <c r="TL449" s="158"/>
      <c r="TM449" s="158"/>
      <c r="TN449" s="158"/>
      <c r="TO449" s="158"/>
      <c r="TP449" s="158"/>
      <c r="TQ449" s="158"/>
      <c r="TR449" s="158"/>
      <c r="TS449" s="158"/>
      <c r="TT449" s="158"/>
      <c r="TU449" s="158"/>
      <c r="TV449" s="158"/>
      <c r="TW449" s="158"/>
      <c r="TX449" s="158"/>
      <c r="TY449" s="158"/>
      <c r="TZ449" s="158"/>
      <c r="UA449" s="158"/>
      <c r="UB449" s="158"/>
      <c r="UC449" s="158"/>
      <c r="UD449" s="158"/>
      <c r="UE449" s="158"/>
      <c r="UF449" s="158"/>
      <c r="UG449" s="158"/>
      <c r="UH449" s="158"/>
      <c r="UI449" s="158"/>
      <c r="UJ449" s="158"/>
      <c r="UK449" s="158"/>
      <c r="UL449" s="158"/>
      <c r="UM449" s="158"/>
      <c r="UN449" s="158"/>
      <c r="UO449" s="158"/>
      <c r="UP449" s="158"/>
      <c r="UQ449" s="158"/>
      <c r="UR449" s="158"/>
      <c r="US449" s="158"/>
      <c r="UT449" s="158"/>
      <c r="UU449" s="158"/>
      <c r="UV449" s="158"/>
      <c r="UW449" s="158"/>
      <c r="UX449" s="158"/>
      <c r="UY449" s="158"/>
      <c r="UZ449" s="158"/>
      <c r="VA449" s="158"/>
      <c r="VB449" s="158"/>
      <c r="VC449" s="158"/>
      <c r="VD449" s="158"/>
      <c r="VE449" s="158"/>
      <c r="VF449" s="158"/>
      <c r="VG449" s="158"/>
      <c r="VH449" s="158"/>
      <c r="VI449" s="158"/>
      <c r="VJ449" s="158"/>
      <c r="VK449" s="158"/>
      <c r="VL449" s="158"/>
      <c r="VM449" s="158"/>
      <c r="VN449" s="158"/>
      <c r="VO449" s="158"/>
      <c r="VP449" s="158"/>
      <c r="VQ449" s="158"/>
      <c r="VR449" s="158"/>
      <c r="VS449" s="158"/>
      <c r="VT449" s="158"/>
      <c r="VU449" s="158"/>
      <c r="VV449" s="158"/>
      <c r="VW449" s="158"/>
      <c r="VX449" s="158"/>
      <c r="VY449" s="158"/>
      <c r="VZ449" s="158"/>
      <c r="WA449" s="158"/>
      <c r="WB449" s="158"/>
      <c r="WC449" s="158"/>
      <c r="WD449" s="158"/>
      <c r="WE449" s="158"/>
      <c r="WF449" s="158"/>
      <c r="WG449" s="158"/>
      <c r="WH449" s="158"/>
      <c r="WI449" s="158"/>
      <c r="WJ449" s="158"/>
      <c r="WK449" s="158"/>
      <c r="WL449" s="158"/>
      <c r="WM449" s="158"/>
      <c r="WN449" s="158"/>
      <c r="WO449" s="158"/>
      <c r="WP449" s="158"/>
      <c r="WQ449" s="158"/>
      <c r="WR449" s="158"/>
      <c r="WS449" s="158"/>
      <c r="WT449" s="158"/>
      <c r="WU449" s="158"/>
      <c r="WV449" s="158"/>
      <c r="WW449" s="158"/>
      <c r="WX449" s="158"/>
      <c r="WY449" s="158"/>
      <c r="WZ449" s="158"/>
      <c r="XA449" s="158"/>
      <c r="XB449" s="158"/>
      <c r="XC449" s="158"/>
      <c r="XD449" s="158"/>
      <c r="XE449" s="158"/>
      <c r="XF449" s="158"/>
      <c r="XG449" s="158"/>
      <c r="XH449" s="158"/>
      <c r="XI449" s="158"/>
      <c r="XJ449" s="158"/>
      <c r="XK449" s="158"/>
      <c r="XL449" s="158"/>
      <c r="XM449" s="158"/>
      <c r="XN449" s="158"/>
      <c r="XO449" s="158"/>
      <c r="XP449" s="158"/>
      <c r="XQ449" s="158"/>
      <c r="XR449" s="158"/>
      <c r="XS449" s="158"/>
      <c r="XT449" s="158"/>
      <c r="XU449" s="158"/>
      <c r="XV449" s="158"/>
      <c r="XW449" s="158"/>
      <c r="XX449" s="158"/>
      <c r="XY449" s="158"/>
      <c r="XZ449" s="158"/>
      <c r="YA449" s="158"/>
      <c r="YB449" s="158"/>
      <c r="YC449" s="158"/>
      <c r="YD449" s="158"/>
      <c r="YE449" s="158"/>
      <c r="YF449" s="158"/>
      <c r="YG449" s="158"/>
      <c r="YH449" s="158"/>
      <c r="YI449" s="158"/>
      <c r="YJ449" s="158"/>
      <c r="YK449" s="158"/>
      <c r="YL449" s="158"/>
      <c r="YM449" s="158"/>
      <c r="YN449" s="158"/>
      <c r="YO449" s="158"/>
      <c r="YP449" s="158"/>
      <c r="YQ449" s="158"/>
      <c r="YR449" s="158"/>
      <c r="YS449" s="158"/>
      <c r="YT449" s="158"/>
      <c r="YU449" s="158"/>
      <c r="YV449" s="158"/>
      <c r="YW449" s="158"/>
      <c r="YX449" s="158"/>
      <c r="YY449" s="158"/>
      <c r="YZ449" s="158"/>
      <c r="ZA449" s="158"/>
      <c r="ZB449" s="158"/>
      <c r="ZC449" s="158"/>
      <c r="ZD449" s="158"/>
      <c r="ZE449" s="158"/>
      <c r="ZF449" s="158"/>
      <c r="ZG449" s="158"/>
      <c r="ZH449" s="158"/>
      <c r="ZI449" s="158"/>
      <c r="ZJ449" s="158"/>
      <c r="ZK449" s="158"/>
      <c r="ZL449" s="158"/>
      <c r="ZM449" s="158"/>
      <c r="ZN449" s="158"/>
      <c r="ZO449" s="158"/>
      <c r="ZP449" s="158"/>
      <c r="ZQ449" s="158"/>
      <c r="ZR449" s="158"/>
      <c r="ZS449" s="158"/>
      <c r="ZT449" s="158"/>
      <c r="ZU449" s="158"/>
      <c r="ZV449" s="158"/>
      <c r="ZW449" s="158"/>
      <c r="ZX449" s="158"/>
      <c r="ZY449" s="158"/>
      <c r="ZZ449" s="158"/>
      <c r="AAA449" s="158"/>
      <c r="AAB449" s="158"/>
      <c r="AAC449" s="158"/>
      <c r="AAD449" s="158"/>
      <c r="AAE449" s="158"/>
      <c r="AAF449" s="158"/>
      <c r="AAG449" s="158"/>
      <c r="AAH449" s="158"/>
      <c r="AAI449" s="158"/>
      <c r="AAJ449" s="158"/>
      <c r="AAK449" s="158"/>
      <c r="AAL449" s="158"/>
      <c r="AAM449" s="158"/>
      <c r="AAN449" s="158"/>
      <c r="AAO449" s="158"/>
      <c r="AAP449" s="158"/>
      <c r="AAQ449" s="158"/>
      <c r="AAR449" s="158"/>
      <c r="AAS449" s="158"/>
      <c r="AAT449" s="158"/>
      <c r="AAU449" s="158"/>
      <c r="AAV449" s="158"/>
      <c r="AAW449" s="158"/>
      <c r="AAX449" s="158"/>
      <c r="AAY449" s="158"/>
      <c r="AAZ449" s="158"/>
      <c r="ABA449" s="158"/>
      <c r="ABB449" s="158"/>
      <c r="ABC449" s="158"/>
      <c r="ABD449" s="158"/>
      <c r="ABE449" s="158"/>
      <c r="ABF449" s="158"/>
      <c r="ABG449" s="158"/>
      <c r="ABH449" s="158"/>
      <c r="ABI449" s="158"/>
      <c r="ABJ449" s="158"/>
      <c r="ABK449" s="158"/>
      <c r="ABL449" s="158"/>
      <c r="ABM449" s="158"/>
      <c r="ABN449" s="158"/>
      <c r="ABO449" s="158"/>
      <c r="ABP449" s="158"/>
      <c r="ABQ449" s="158"/>
      <c r="ABR449" s="158"/>
      <c r="ABS449" s="158"/>
      <c r="ABT449" s="158"/>
      <c r="ABU449" s="158"/>
      <c r="ABV449" s="158"/>
      <c r="ABW449" s="158"/>
      <c r="ABX449" s="158"/>
      <c r="ABY449" s="158"/>
      <c r="ABZ449" s="158"/>
      <c r="ACA449" s="158"/>
      <c r="ACB449" s="158"/>
      <c r="ACC449" s="158"/>
      <c r="ACD449" s="158"/>
      <c r="ACE449" s="158"/>
      <c r="ACF449" s="158"/>
      <c r="ACG449" s="158"/>
      <c r="ACH449" s="158"/>
      <c r="ACI449" s="158"/>
      <c r="ACJ449" s="158"/>
      <c r="ACK449" s="158"/>
      <c r="ACL449" s="158"/>
      <c r="ACM449" s="158"/>
      <c r="ACN449" s="158"/>
      <c r="ACO449" s="158"/>
      <c r="ACP449" s="158"/>
      <c r="ACQ449" s="158"/>
      <c r="ACR449" s="158"/>
      <c r="ACS449" s="158"/>
      <c r="ACT449" s="158"/>
      <c r="ACU449" s="158"/>
      <c r="ACV449" s="158"/>
      <c r="ACW449" s="158"/>
      <c r="ACX449" s="158"/>
      <c r="ACY449" s="158"/>
      <c r="ACZ449" s="158"/>
      <c r="ADA449" s="158"/>
      <c r="ADB449" s="158"/>
      <c r="ADC449" s="158"/>
      <c r="ADD449" s="158"/>
      <c r="ADE449" s="158"/>
      <c r="ADF449" s="158"/>
      <c r="ADG449" s="158"/>
      <c r="ADH449" s="158"/>
      <c r="ADI449" s="158"/>
      <c r="ADJ449" s="158"/>
      <c r="ADK449" s="158"/>
      <c r="ADL449" s="158"/>
      <c r="ADM449" s="158"/>
      <c r="ADN449" s="158"/>
      <c r="ADO449" s="158"/>
      <c r="ADP449" s="158"/>
      <c r="ADQ449" s="158"/>
      <c r="ADR449" s="158"/>
      <c r="ADS449" s="158"/>
      <c r="ADT449" s="158"/>
      <c r="ADU449" s="158"/>
      <c r="ADV449" s="158"/>
      <c r="ADW449" s="158"/>
      <c r="ADX449" s="158"/>
      <c r="ADY449" s="158"/>
      <c r="ADZ449" s="158"/>
      <c r="AEA449" s="158"/>
      <c r="AEB449" s="158"/>
      <c r="AEC449" s="158"/>
      <c r="AED449" s="158"/>
      <c r="AEE449" s="158"/>
      <c r="AEF449" s="158"/>
      <c r="AEG449" s="158"/>
      <c r="AEH449" s="158"/>
      <c r="AEI449" s="158"/>
      <c r="AEJ449" s="158"/>
      <c r="AEK449" s="158"/>
      <c r="AEL449" s="158"/>
      <c r="AEM449" s="158"/>
      <c r="AEN449" s="158"/>
      <c r="AEO449" s="158"/>
      <c r="AEP449" s="158"/>
      <c r="AEQ449" s="158"/>
      <c r="AER449" s="158"/>
      <c r="AES449" s="158"/>
      <c r="AET449" s="158"/>
      <c r="AEU449" s="158"/>
      <c r="AEV449" s="158"/>
      <c r="AEW449" s="158"/>
      <c r="AEX449" s="158"/>
      <c r="AEY449" s="158"/>
      <c r="AEZ449" s="158"/>
      <c r="AFA449" s="158"/>
      <c r="AFB449" s="158"/>
      <c r="AFC449" s="158"/>
      <c r="AFD449" s="158"/>
      <c r="AFE449" s="158"/>
      <c r="AFF449" s="158"/>
      <c r="AFG449" s="158"/>
      <c r="AFH449" s="158"/>
      <c r="AFI449" s="158"/>
      <c r="AFJ449" s="158"/>
      <c r="AFK449" s="158"/>
      <c r="AFL449" s="158"/>
      <c r="AFM449" s="158"/>
      <c r="AFN449" s="158"/>
      <c r="AFO449" s="158"/>
      <c r="AFP449" s="158"/>
      <c r="AFQ449" s="158"/>
      <c r="AFR449" s="158"/>
      <c r="AFS449" s="158"/>
      <c r="AFT449" s="158"/>
      <c r="AFU449" s="158"/>
      <c r="AFV449" s="158"/>
      <c r="AFW449" s="158"/>
      <c r="AFX449" s="158"/>
      <c r="AFY449" s="158"/>
      <c r="AFZ449" s="158"/>
      <c r="AGA449" s="158"/>
      <c r="AGB449" s="158"/>
      <c r="AGC449" s="158"/>
      <c r="AGD449" s="158"/>
      <c r="AGE449" s="158"/>
      <c r="AGF449" s="158"/>
      <c r="AGG449" s="158"/>
      <c r="AGH449" s="158"/>
      <c r="AGI449" s="158"/>
      <c r="AGJ449" s="158"/>
      <c r="AGK449" s="158"/>
      <c r="AGL449" s="158"/>
      <c r="AGM449" s="158"/>
      <c r="AGN449" s="158"/>
      <c r="AGO449" s="158"/>
      <c r="AGP449" s="158"/>
      <c r="AGQ449" s="158"/>
      <c r="AGR449" s="158"/>
      <c r="AGS449" s="158"/>
      <c r="AGT449" s="158"/>
      <c r="AGU449" s="158"/>
      <c r="AGV449" s="158"/>
      <c r="AGW449" s="158"/>
      <c r="AGX449" s="158"/>
      <c r="AGY449" s="158"/>
      <c r="AGZ449" s="158"/>
      <c r="AHA449" s="158"/>
      <c r="AHB449" s="158"/>
      <c r="AHC449" s="158"/>
      <c r="AHD449" s="158"/>
      <c r="AHE449" s="158"/>
      <c r="AHF449" s="158"/>
      <c r="AHG449" s="158"/>
      <c r="AHH449" s="158"/>
      <c r="AHI449" s="158"/>
      <c r="AHJ449" s="158"/>
      <c r="AHK449" s="158"/>
      <c r="AHL449" s="158"/>
      <c r="AHM449" s="158"/>
      <c r="AHN449" s="158"/>
      <c r="AHO449" s="158"/>
      <c r="AHP449" s="158"/>
      <c r="AHQ449" s="158"/>
      <c r="AHR449" s="158"/>
      <c r="AHS449" s="158"/>
      <c r="AHT449" s="158"/>
      <c r="AHU449" s="158"/>
      <c r="AHV449" s="158"/>
      <c r="AHW449" s="158"/>
      <c r="AHX449" s="158"/>
      <c r="AHY449" s="158"/>
      <c r="AHZ449" s="158"/>
      <c r="AIA449" s="158"/>
      <c r="AIB449" s="158"/>
      <c r="AIC449" s="158"/>
      <c r="AID449" s="158"/>
      <c r="AIE449" s="158"/>
      <c r="AIF449" s="158"/>
      <c r="AIG449" s="158"/>
      <c r="AIH449" s="158"/>
      <c r="AII449" s="158"/>
      <c r="AIJ449" s="158"/>
      <c r="AIK449" s="158"/>
      <c r="AIL449" s="158"/>
      <c r="AIM449" s="158"/>
      <c r="AIN449" s="158"/>
      <c r="AIO449" s="158"/>
      <c r="AIP449" s="158"/>
      <c r="AIQ449" s="158"/>
      <c r="AIR449" s="158"/>
      <c r="AIS449" s="158"/>
      <c r="AIT449" s="158"/>
      <c r="AIU449" s="158"/>
      <c r="AIV449" s="158"/>
      <c r="AIW449" s="158"/>
      <c r="AIX449" s="158"/>
      <c r="AIY449" s="158"/>
      <c r="AIZ449" s="158"/>
      <c r="AJA449" s="158"/>
      <c r="AJB449" s="158"/>
      <c r="AJC449" s="158"/>
      <c r="AJD449" s="158"/>
      <c r="AJE449" s="158"/>
      <c r="AJF449" s="158"/>
      <c r="AJG449" s="158"/>
      <c r="AJH449" s="158"/>
      <c r="AJI449" s="158"/>
      <c r="AJJ449" s="158"/>
      <c r="AJK449" s="158"/>
      <c r="AJL449" s="158"/>
      <c r="AJM449" s="158"/>
      <c r="AJN449" s="158"/>
      <c r="AJO449" s="158"/>
      <c r="AJP449" s="158"/>
      <c r="AJQ449" s="158"/>
      <c r="AJR449" s="158"/>
      <c r="AJS449" s="158"/>
      <c r="AJT449" s="158"/>
      <c r="AJU449" s="158"/>
      <c r="AJV449" s="158"/>
      <c r="AJW449" s="158"/>
      <c r="AJX449" s="158"/>
      <c r="AJY449" s="158"/>
      <c r="AJZ449" s="158"/>
      <c r="AKA449" s="158"/>
      <c r="AKB449" s="158"/>
      <c r="AKC449" s="158"/>
      <c r="AKD449" s="158"/>
      <c r="AKE449" s="158"/>
      <c r="AKF449" s="158"/>
      <c r="AKG449" s="158"/>
      <c r="AKH449" s="158"/>
      <c r="AKI449" s="158"/>
      <c r="AKJ449" s="158"/>
      <c r="AKK449" s="158"/>
      <c r="AKL449" s="158"/>
      <c r="AKM449" s="158"/>
      <c r="AKN449" s="158"/>
      <c r="AKO449" s="158"/>
      <c r="AKP449" s="158"/>
      <c r="AKQ449" s="158"/>
      <c r="AKR449" s="158"/>
      <c r="AKS449" s="158"/>
      <c r="AKT449" s="158"/>
      <c r="AKU449" s="158"/>
      <c r="AKV449" s="158"/>
      <c r="AKW449" s="158"/>
      <c r="AKX449" s="158"/>
      <c r="AKY449" s="158"/>
      <c r="AKZ449" s="158"/>
      <c r="ALA449" s="158"/>
      <c r="ALB449" s="158"/>
      <c r="ALC449" s="158"/>
      <c r="ALD449" s="158"/>
      <c r="ALE449" s="158"/>
      <c r="ALF449" s="158"/>
      <c r="ALG449" s="158"/>
      <c r="ALH449" s="158"/>
      <c r="ALI449" s="158"/>
      <c r="ALJ449" s="158"/>
      <c r="ALK449" s="158"/>
      <c r="ALL449" s="158"/>
      <c r="ALM449" s="158"/>
      <c r="ALN449" s="158"/>
      <c r="ALO449" s="158"/>
      <c r="ALP449" s="158"/>
      <c r="ALQ449" s="158"/>
      <c r="ALR449" s="158"/>
      <c r="ALS449" s="158"/>
      <c r="ALT449" s="158"/>
      <c r="ALU449" s="158"/>
      <c r="ALV449" s="158"/>
      <c r="ALW449" s="158"/>
      <c r="ALX449" s="158"/>
      <c r="ALY449" s="158"/>
      <c r="ALZ449" s="158"/>
      <c r="AMA449" s="158"/>
      <c r="AMB449" s="158"/>
      <c r="AMC449" s="158"/>
      <c r="AMD449" s="158"/>
      <c r="AME449" s="158"/>
      <c r="AMF449" s="158"/>
      <c r="AMG449" s="158"/>
      <c r="AMH449" s="158"/>
      <c r="AMI449" s="158"/>
      <c r="AMJ449" s="158"/>
      <c r="AMK449" s="158"/>
      <c r="AML449" s="158"/>
      <c r="AMM449" s="158"/>
      <c r="AMN449" s="158"/>
      <c r="AMO449" s="158"/>
      <c r="AMP449" s="158"/>
      <c r="AMQ449" s="158"/>
      <c r="AMR449" s="158"/>
      <c r="AMS449" s="158"/>
      <c r="AMT449" s="158"/>
      <c r="AMU449" s="158"/>
      <c r="AMV449" s="158"/>
      <c r="AMW449" s="158"/>
      <c r="AMX449" s="158"/>
      <c r="AMY449" s="158"/>
      <c r="AMZ449" s="158"/>
      <c r="ANA449" s="158"/>
      <c r="ANB449" s="158"/>
      <c r="ANC449" s="158"/>
      <c r="AND449" s="158"/>
      <c r="ANE449" s="158"/>
      <c r="ANF449" s="158"/>
      <c r="ANG449" s="158"/>
      <c r="ANH449" s="158"/>
      <c r="ANI449" s="158"/>
      <c r="ANJ449" s="158"/>
      <c r="ANK449" s="158"/>
      <c r="ANL449" s="158"/>
      <c r="ANM449" s="158"/>
      <c r="ANN449" s="158"/>
      <c r="ANO449" s="158"/>
      <c r="ANP449" s="158"/>
      <c r="ANQ449" s="158"/>
      <c r="ANR449" s="158"/>
      <c r="ANS449" s="158"/>
      <c r="ANT449" s="158"/>
      <c r="ANU449" s="158"/>
      <c r="ANV449" s="158"/>
      <c r="ANW449" s="158"/>
      <c r="ANX449" s="158"/>
      <c r="ANY449" s="158"/>
      <c r="ANZ449" s="158"/>
      <c r="AOA449" s="158"/>
      <c r="AOB449" s="158"/>
      <c r="AOC449" s="158"/>
      <c r="AOD449" s="158"/>
      <c r="AOE449" s="158"/>
      <c r="AOF449" s="158"/>
      <c r="AOG449" s="158"/>
      <c r="AOH449" s="158"/>
      <c r="AOI449" s="158"/>
      <c r="AOJ449" s="158"/>
      <c r="AOK449" s="158"/>
      <c r="AOL449" s="158"/>
      <c r="AOM449" s="158"/>
      <c r="AON449" s="158"/>
      <c r="AOO449" s="158"/>
      <c r="AOP449" s="158"/>
      <c r="AOQ449" s="158"/>
      <c r="AOR449" s="158"/>
      <c r="AOS449" s="158"/>
      <c r="AOT449" s="158"/>
      <c r="AOU449" s="158"/>
      <c r="AOV449" s="158"/>
      <c r="AOW449" s="158"/>
      <c r="AOX449" s="158"/>
      <c r="AOY449" s="158"/>
      <c r="AOZ449" s="158"/>
      <c r="APA449" s="158"/>
      <c r="APB449" s="158"/>
      <c r="APC449" s="158"/>
      <c r="APD449" s="158"/>
      <c r="APE449" s="158"/>
      <c r="APF449" s="158"/>
      <c r="APG449" s="158"/>
      <c r="APH449" s="158"/>
      <c r="API449" s="158"/>
      <c r="APJ449" s="158"/>
      <c r="APK449" s="158"/>
      <c r="APL449" s="158"/>
      <c r="APM449" s="158"/>
      <c r="APN449" s="158"/>
      <c r="APO449" s="158"/>
      <c r="APP449" s="158"/>
      <c r="APQ449" s="158"/>
      <c r="APR449" s="158"/>
      <c r="APS449" s="158"/>
      <c r="APT449" s="158"/>
      <c r="APU449" s="158"/>
      <c r="APV449" s="158"/>
      <c r="APW449" s="158"/>
      <c r="APX449" s="158"/>
      <c r="APY449" s="158"/>
      <c r="APZ449" s="158"/>
      <c r="AQA449" s="158"/>
      <c r="AQB449" s="158"/>
      <c r="AQC449" s="158"/>
      <c r="AQD449" s="158"/>
      <c r="AQE449" s="158"/>
      <c r="AQF449" s="158"/>
      <c r="AQG449" s="158"/>
      <c r="AQH449" s="158"/>
      <c r="AQI449" s="158"/>
      <c r="AQJ449" s="158"/>
      <c r="AQK449" s="158"/>
      <c r="AQL449" s="158"/>
      <c r="AQM449" s="158"/>
      <c r="AQN449" s="158"/>
      <c r="AQO449" s="158"/>
      <c r="AQP449" s="158"/>
      <c r="AQQ449" s="158"/>
      <c r="AQR449" s="158"/>
      <c r="AQS449" s="158"/>
      <c r="AQT449" s="158"/>
      <c r="AQU449" s="158"/>
      <c r="AQV449" s="158"/>
      <c r="AQW449" s="158"/>
      <c r="AQX449" s="158"/>
      <c r="AQY449" s="158"/>
      <c r="AQZ449" s="158"/>
      <c r="ARA449" s="158"/>
      <c r="ARB449" s="158"/>
      <c r="ARC449" s="158"/>
      <c r="ARD449" s="158"/>
      <c r="ARE449" s="158"/>
      <c r="ARF449" s="158"/>
      <c r="ARG449" s="158"/>
      <c r="ARH449" s="158"/>
      <c r="ARI449" s="158"/>
      <c r="ARJ449" s="158"/>
      <c r="ARK449" s="158"/>
      <c r="ARL449" s="158"/>
      <c r="ARM449" s="158"/>
      <c r="ARN449" s="158"/>
      <c r="ARO449" s="158"/>
      <c r="ARP449" s="158"/>
      <c r="ARQ449" s="158"/>
      <c r="ARR449" s="158"/>
      <c r="ARS449" s="158"/>
      <c r="ART449" s="158"/>
      <c r="ARU449" s="158"/>
      <c r="ARV449" s="158"/>
      <c r="ARW449" s="158"/>
      <c r="ARX449" s="158"/>
      <c r="ARY449" s="158"/>
      <c r="ARZ449" s="158"/>
      <c r="ASA449" s="158"/>
      <c r="ASB449" s="158"/>
      <c r="ASC449" s="158"/>
      <c r="ASD449" s="158"/>
      <c r="ASE449" s="158"/>
      <c r="ASF449" s="158"/>
      <c r="ASG449" s="158"/>
      <c r="ASH449" s="158"/>
      <c r="ASI449" s="158"/>
      <c r="ASJ449" s="158"/>
      <c r="ASK449" s="158"/>
      <c r="ASL449" s="158"/>
      <c r="ASM449" s="158"/>
      <c r="ASN449" s="158"/>
      <c r="ASO449" s="158"/>
      <c r="ASP449" s="158"/>
      <c r="ASQ449" s="158"/>
      <c r="ASR449" s="158"/>
      <c r="ASS449" s="158"/>
      <c r="AST449" s="158"/>
      <c r="ASU449" s="158"/>
      <c r="ASV449" s="158"/>
      <c r="ASW449" s="158"/>
      <c r="ASX449" s="158"/>
      <c r="ASY449" s="158"/>
      <c r="ASZ449" s="158"/>
      <c r="ATA449" s="158"/>
      <c r="ATB449" s="158"/>
      <c r="ATC449" s="158"/>
      <c r="ATD449" s="158"/>
      <c r="ATE449" s="158"/>
      <c r="ATF449" s="158"/>
      <c r="ATG449" s="158"/>
      <c r="ATH449" s="158"/>
      <c r="ATI449" s="158"/>
      <c r="ATJ449" s="158"/>
      <c r="ATK449" s="158"/>
      <c r="ATL449" s="158"/>
      <c r="ATM449" s="158"/>
      <c r="ATN449" s="158"/>
      <c r="ATO449" s="158"/>
      <c r="ATP449" s="158"/>
      <c r="ATQ449" s="158"/>
      <c r="ATR449" s="158"/>
      <c r="ATS449" s="158"/>
      <c r="ATT449" s="158"/>
      <c r="ATU449" s="158"/>
      <c r="ATV449" s="158"/>
      <c r="ATW449" s="158"/>
      <c r="ATX449" s="158"/>
      <c r="ATY449" s="158"/>
      <c r="ATZ449" s="158"/>
      <c r="AUA449" s="158"/>
      <c r="AUB449" s="158"/>
      <c r="AUC449" s="158"/>
      <c r="AUD449" s="158"/>
      <c r="AUE449" s="158"/>
      <c r="AUF449" s="158"/>
      <c r="AUG449" s="158"/>
      <c r="AUH449" s="158"/>
      <c r="AUI449" s="158"/>
      <c r="AUJ449" s="158"/>
      <c r="AUK449" s="158"/>
      <c r="AUL449" s="158"/>
      <c r="AUM449" s="158"/>
      <c r="AUN449" s="158"/>
      <c r="AUO449" s="158"/>
      <c r="AUP449" s="158"/>
      <c r="AUQ449" s="158"/>
      <c r="AUR449" s="158"/>
      <c r="AUS449" s="158"/>
      <c r="AUT449" s="158"/>
      <c r="AUU449" s="158"/>
      <c r="AUV449" s="158"/>
      <c r="AUW449" s="158"/>
      <c r="AUX449" s="158"/>
      <c r="AUY449" s="158"/>
      <c r="AUZ449" s="158"/>
      <c r="AVA449" s="158"/>
      <c r="AVB449" s="158"/>
      <c r="AVC449" s="158"/>
      <c r="AVD449" s="158"/>
      <c r="AVE449" s="158"/>
      <c r="AVF449" s="158"/>
      <c r="AVG449" s="158"/>
      <c r="AVH449" s="158"/>
      <c r="AVI449" s="158"/>
      <c r="AVJ449" s="158"/>
      <c r="AVK449" s="158"/>
      <c r="AVL449" s="158"/>
      <c r="AVM449" s="158"/>
      <c r="AVN449" s="158"/>
      <c r="AVO449" s="158"/>
      <c r="AVP449" s="158"/>
      <c r="AVQ449" s="158"/>
      <c r="AVR449" s="158"/>
      <c r="AVS449" s="158"/>
      <c r="AVT449" s="158"/>
      <c r="AVU449" s="158"/>
      <c r="AVV449" s="158"/>
      <c r="AVW449" s="158"/>
      <c r="AVX449" s="158"/>
      <c r="AVY449" s="158"/>
      <c r="AVZ449" s="158"/>
      <c r="AWA449" s="158"/>
      <c r="AWB449" s="158"/>
      <c r="AWC449" s="158"/>
      <c r="AWD449" s="158"/>
      <c r="AWE449" s="158"/>
      <c r="AWF449" s="158"/>
      <c r="AWG449" s="158"/>
      <c r="AWH449" s="158"/>
      <c r="AWI449" s="158"/>
      <c r="AWJ449" s="158"/>
      <c r="AWK449" s="158"/>
      <c r="AWL449" s="158"/>
      <c r="AWM449" s="158"/>
      <c r="AWN449" s="158"/>
      <c r="AWO449" s="158"/>
      <c r="AWP449" s="158"/>
      <c r="AWQ449" s="158"/>
      <c r="AWR449" s="158"/>
      <c r="AWS449" s="158"/>
      <c r="AWT449" s="158"/>
      <c r="AWU449" s="158"/>
      <c r="AWV449" s="158"/>
      <c r="AWW449" s="158"/>
      <c r="AWX449" s="158"/>
      <c r="AWY449" s="158"/>
      <c r="AWZ449" s="158"/>
      <c r="AXA449" s="158"/>
      <c r="AXB449" s="158"/>
      <c r="AXC449" s="158"/>
      <c r="AXD449" s="158"/>
      <c r="AXE449" s="158"/>
      <c r="AXF449" s="158"/>
      <c r="AXG449" s="158"/>
      <c r="AXH449" s="158"/>
      <c r="AXI449" s="158"/>
      <c r="AXJ449" s="158"/>
      <c r="AXK449" s="158"/>
      <c r="AXL449" s="158"/>
      <c r="AXM449" s="158"/>
      <c r="AXN449" s="158"/>
      <c r="AXO449" s="158"/>
      <c r="AXP449" s="158"/>
      <c r="AXQ449" s="158"/>
      <c r="AXR449" s="158"/>
      <c r="AXS449" s="158"/>
      <c r="AXT449" s="158"/>
      <c r="AXU449" s="158"/>
      <c r="AXV449" s="158"/>
      <c r="AXW449" s="158"/>
      <c r="AXX449" s="158"/>
      <c r="AXY449" s="158"/>
      <c r="AXZ449" s="158"/>
      <c r="AYA449" s="158"/>
      <c r="AYB449" s="158"/>
      <c r="AYC449" s="158"/>
      <c r="AYD449" s="158"/>
      <c r="AYE449" s="158"/>
      <c r="AYF449" s="158"/>
      <c r="AYG449" s="158"/>
      <c r="AYH449" s="158"/>
      <c r="AYI449" s="158"/>
      <c r="AYJ449" s="158"/>
      <c r="AYK449" s="158"/>
      <c r="AYL449" s="158"/>
      <c r="AYM449" s="158"/>
      <c r="AYN449" s="158"/>
      <c r="AYO449" s="158"/>
      <c r="AYP449" s="158"/>
      <c r="AYQ449" s="158"/>
      <c r="AYR449" s="158"/>
      <c r="AYS449" s="158"/>
      <c r="AYT449" s="158"/>
      <c r="AYU449" s="158"/>
      <c r="AYV449" s="158"/>
      <c r="AYW449" s="158"/>
      <c r="AYX449" s="158"/>
      <c r="AYY449" s="158"/>
      <c r="AYZ449" s="158"/>
      <c r="AZA449" s="158"/>
      <c r="AZB449" s="158"/>
      <c r="AZC449" s="158"/>
      <c r="AZD449" s="158"/>
      <c r="AZE449" s="158"/>
      <c r="AZF449" s="158"/>
      <c r="AZG449" s="158"/>
      <c r="AZH449" s="158"/>
      <c r="AZI449" s="158"/>
      <c r="AZJ449" s="158"/>
      <c r="AZK449" s="158"/>
      <c r="AZL449" s="158"/>
      <c r="AZM449" s="158"/>
      <c r="AZN449" s="158"/>
      <c r="AZO449" s="158"/>
      <c r="AZP449" s="158"/>
      <c r="AZQ449" s="158"/>
      <c r="AZR449" s="158"/>
      <c r="AZS449" s="158"/>
      <c r="AZT449" s="158"/>
      <c r="AZU449" s="158"/>
      <c r="AZV449" s="158"/>
      <c r="AZW449" s="158"/>
      <c r="AZX449" s="158"/>
      <c r="AZY449" s="158"/>
      <c r="AZZ449" s="158"/>
      <c r="BAA449" s="158"/>
      <c r="BAB449" s="158"/>
      <c r="BAC449" s="158"/>
      <c r="BAD449" s="158"/>
      <c r="BAE449" s="158"/>
      <c r="BAF449" s="158"/>
      <c r="BAG449" s="158"/>
      <c r="BAH449" s="158"/>
      <c r="BAI449" s="158"/>
      <c r="BAJ449" s="158"/>
      <c r="BAK449" s="158"/>
      <c r="BAL449" s="158"/>
      <c r="BAM449" s="158"/>
      <c r="BAN449" s="158"/>
      <c r="BAO449" s="158"/>
      <c r="BAP449" s="158"/>
      <c r="BAQ449" s="158"/>
      <c r="BAR449" s="158"/>
      <c r="BAS449" s="158"/>
      <c r="BAT449" s="158"/>
      <c r="BAU449" s="158"/>
      <c r="BAV449" s="158"/>
      <c r="BAW449" s="158"/>
      <c r="BAX449" s="158"/>
      <c r="BAY449" s="158"/>
      <c r="BAZ449" s="158"/>
      <c r="BBA449" s="158"/>
      <c r="BBB449" s="158"/>
      <c r="BBC449" s="158"/>
      <c r="BBD449" s="158"/>
      <c r="BBE449" s="158"/>
      <c r="BBF449" s="158"/>
      <c r="BBG449" s="158"/>
      <c r="BBH449" s="158"/>
      <c r="BBI449" s="158"/>
      <c r="BBJ449" s="158"/>
      <c r="BBK449" s="158"/>
      <c r="BBL449" s="158"/>
      <c r="BBM449" s="158"/>
      <c r="BBN449" s="158"/>
      <c r="BBO449" s="158"/>
      <c r="BBP449" s="158"/>
      <c r="BBQ449" s="158"/>
      <c r="BBR449" s="158"/>
      <c r="BBS449" s="158"/>
      <c r="BBT449" s="158"/>
      <c r="BBU449" s="158"/>
      <c r="BBV449" s="158"/>
      <c r="BBW449" s="158"/>
      <c r="BBX449" s="158"/>
      <c r="BBY449" s="158"/>
      <c r="BBZ449" s="158"/>
      <c r="BCA449" s="158"/>
      <c r="BCB449" s="158"/>
      <c r="BCC449" s="158"/>
      <c r="BCD449" s="158"/>
      <c r="BCE449" s="158"/>
      <c r="BCF449" s="158"/>
      <c r="BCG449" s="158"/>
      <c r="BCH449" s="158"/>
      <c r="BCI449" s="158"/>
      <c r="BCJ449" s="158"/>
      <c r="BCK449" s="158"/>
      <c r="BCL449" s="158"/>
      <c r="BCM449" s="158"/>
      <c r="BCN449" s="158"/>
      <c r="BCO449" s="158"/>
      <c r="BCP449" s="158"/>
      <c r="BCQ449" s="158"/>
      <c r="BCR449" s="158"/>
      <c r="BCS449" s="158"/>
      <c r="BCT449" s="158"/>
      <c r="BCU449" s="158"/>
      <c r="BCV449" s="158"/>
      <c r="BCW449" s="158"/>
      <c r="BCX449" s="158"/>
      <c r="BCY449" s="158"/>
      <c r="BCZ449" s="158"/>
      <c r="BDA449" s="158"/>
      <c r="BDB449" s="158"/>
      <c r="BDC449" s="158"/>
      <c r="BDD449" s="158"/>
      <c r="BDE449" s="158"/>
      <c r="BDF449" s="158"/>
      <c r="BDG449" s="158"/>
      <c r="BDH449" s="158"/>
      <c r="BDI449" s="158"/>
      <c r="BDJ449" s="158"/>
      <c r="BDK449" s="158"/>
      <c r="BDL449" s="158"/>
      <c r="BDM449" s="158"/>
      <c r="BDN449" s="158"/>
      <c r="BDO449" s="158"/>
      <c r="BDP449" s="158"/>
      <c r="BDQ449" s="158"/>
      <c r="BDR449" s="158"/>
      <c r="BDS449" s="158"/>
      <c r="BDT449" s="158"/>
      <c r="BDU449" s="158"/>
      <c r="BDV449" s="158"/>
      <c r="BDW449" s="158"/>
      <c r="BDX449" s="158"/>
      <c r="BDY449" s="158"/>
      <c r="BDZ449" s="158"/>
      <c r="BEA449" s="158"/>
      <c r="BEB449" s="158"/>
      <c r="BEC449" s="158"/>
      <c r="BED449" s="158"/>
      <c r="BEE449" s="158"/>
      <c r="BEF449" s="158"/>
      <c r="BEG449" s="158"/>
      <c r="BEH449" s="158"/>
      <c r="BEI449" s="158"/>
      <c r="BEJ449" s="158"/>
      <c r="BEK449" s="158"/>
      <c r="BEL449" s="158"/>
      <c r="BEM449" s="158"/>
      <c r="BEN449" s="158"/>
      <c r="BEO449" s="158"/>
      <c r="BEP449" s="158"/>
      <c r="BEQ449" s="158"/>
      <c r="BER449" s="158"/>
      <c r="BES449" s="158"/>
      <c r="BET449" s="158"/>
      <c r="BEU449" s="158"/>
      <c r="BEV449" s="158"/>
      <c r="BEW449" s="158"/>
      <c r="BEX449" s="158"/>
      <c r="BEY449" s="158"/>
      <c r="BEZ449" s="158"/>
      <c r="BFA449" s="158"/>
      <c r="BFB449" s="158"/>
      <c r="BFC449" s="158"/>
      <c r="BFD449" s="158"/>
      <c r="BFE449" s="158"/>
      <c r="BFF449" s="158"/>
      <c r="BFG449" s="158"/>
      <c r="BFH449" s="158"/>
      <c r="BFI449" s="158"/>
      <c r="BFJ449" s="158"/>
      <c r="BFK449" s="158"/>
      <c r="BFL449" s="158"/>
      <c r="BFM449" s="158"/>
      <c r="BFN449" s="158"/>
      <c r="BFO449" s="158"/>
      <c r="BFP449" s="158"/>
      <c r="BFQ449" s="158"/>
      <c r="BFR449" s="158"/>
      <c r="BFS449" s="158"/>
      <c r="BFT449" s="158"/>
      <c r="BFU449" s="158"/>
      <c r="BFV449" s="158"/>
      <c r="BFW449" s="158"/>
      <c r="BFX449" s="158"/>
      <c r="BFY449" s="158"/>
      <c r="BFZ449" s="158"/>
      <c r="BGA449" s="158"/>
      <c r="BGB449" s="158"/>
      <c r="BGC449" s="158"/>
      <c r="BGD449" s="158"/>
      <c r="BGE449" s="158"/>
      <c r="BGF449" s="158"/>
      <c r="BGG449" s="158"/>
      <c r="BGH449" s="158"/>
      <c r="BGI449" s="158"/>
      <c r="BGJ449" s="158"/>
      <c r="BGK449" s="158"/>
      <c r="BGL449" s="158"/>
      <c r="BGM449" s="158"/>
      <c r="BGN449" s="158"/>
      <c r="BGO449" s="158"/>
      <c r="BGP449" s="158"/>
      <c r="BGQ449" s="158"/>
      <c r="BGR449" s="158"/>
      <c r="BGS449" s="158"/>
      <c r="BGT449" s="158"/>
      <c r="BGU449" s="158"/>
      <c r="BGV449" s="158"/>
      <c r="BGW449" s="158"/>
      <c r="BGX449" s="158"/>
      <c r="BGY449" s="158"/>
      <c r="BGZ449" s="158"/>
      <c r="BHA449" s="158"/>
      <c r="BHB449" s="158"/>
      <c r="BHC449" s="158"/>
      <c r="BHD449" s="158"/>
      <c r="BHE449" s="158"/>
      <c r="BHF449" s="158"/>
      <c r="BHG449" s="158"/>
      <c r="BHH449" s="158"/>
      <c r="BHI449" s="158"/>
      <c r="BHJ449" s="158"/>
      <c r="BHK449" s="158"/>
      <c r="BHL449" s="158"/>
      <c r="BHM449" s="158"/>
      <c r="BHN449" s="158"/>
      <c r="BHO449" s="158"/>
      <c r="BHP449" s="158"/>
      <c r="BHQ449" s="158"/>
      <c r="BHR449" s="158"/>
      <c r="BHS449" s="158"/>
      <c r="BHT449" s="158"/>
      <c r="BHU449" s="158"/>
      <c r="BHV449" s="158"/>
      <c r="BHW449" s="158"/>
      <c r="BHX449" s="158"/>
      <c r="BHY449" s="158"/>
      <c r="BHZ449" s="158"/>
      <c r="BIA449" s="158"/>
      <c r="BIB449" s="158"/>
      <c r="BIC449" s="158"/>
      <c r="BID449" s="158"/>
      <c r="BIE449" s="158"/>
      <c r="BIF449" s="158"/>
      <c r="BIG449" s="158"/>
      <c r="BIH449" s="158"/>
      <c r="BII449" s="158"/>
      <c r="BIJ449" s="158"/>
      <c r="BIK449" s="158"/>
      <c r="BIL449" s="158"/>
      <c r="BIM449" s="158"/>
      <c r="BIN449" s="158"/>
      <c r="BIO449" s="158"/>
      <c r="BIP449" s="158"/>
      <c r="BIQ449" s="158"/>
      <c r="BIR449" s="158"/>
      <c r="BIS449" s="158"/>
      <c r="BIT449" s="158"/>
      <c r="BIU449" s="158"/>
      <c r="BIV449" s="158"/>
      <c r="BIW449" s="158"/>
      <c r="BIX449" s="158"/>
      <c r="BIY449" s="158"/>
      <c r="BIZ449" s="158"/>
      <c r="BJA449" s="158"/>
      <c r="BJB449" s="158"/>
      <c r="BJC449" s="158"/>
      <c r="BJD449" s="158"/>
      <c r="BJE449" s="158"/>
      <c r="BJF449" s="158"/>
      <c r="BJG449" s="158"/>
      <c r="BJH449" s="158"/>
      <c r="BJI449" s="158"/>
      <c r="BJJ449" s="158"/>
      <c r="BJK449" s="158"/>
      <c r="BJL449" s="158"/>
      <c r="BJM449" s="158"/>
      <c r="BJN449" s="158"/>
      <c r="BJO449" s="158"/>
      <c r="BJP449" s="158"/>
      <c r="BJQ449" s="158"/>
      <c r="BJR449" s="158"/>
      <c r="BJS449" s="158"/>
      <c r="BJT449" s="158"/>
      <c r="BJU449" s="158"/>
      <c r="BJV449" s="158"/>
      <c r="BJW449" s="158"/>
      <c r="BJX449" s="158"/>
      <c r="BJY449" s="158"/>
      <c r="BJZ449" s="158"/>
      <c r="BKA449" s="158"/>
      <c r="BKB449" s="158"/>
      <c r="BKC449" s="158"/>
      <c r="BKD449" s="158"/>
      <c r="BKE449" s="158"/>
      <c r="BKF449" s="158"/>
      <c r="BKG449" s="158"/>
      <c r="BKH449" s="158"/>
      <c r="BKI449" s="158"/>
      <c r="BKJ449" s="158"/>
      <c r="BKK449" s="158"/>
      <c r="BKL449" s="158"/>
      <c r="BKM449" s="158"/>
      <c r="BKN449" s="158"/>
      <c r="BKO449" s="158"/>
      <c r="BKP449" s="158"/>
      <c r="BKQ449" s="158"/>
      <c r="BKR449" s="158"/>
      <c r="BKS449" s="158"/>
      <c r="BKT449" s="158"/>
      <c r="BKU449" s="158"/>
      <c r="BKV449" s="158"/>
      <c r="BKW449" s="158"/>
      <c r="BKX449" s="158"/>
      <c r="BKY449" s="158"/>
      <c r="BKZ449" s="158"/>
      <c r="BLA449" s="158"/>
      <c r="BLB449" s="158"/>
      <c r="BLC449" s="158"/>
      <c r="BLD449" s="158"/>
      <c r="BLE449" s="158"/>
      <c r="BLF449" s="158"/>
      <c r="BLG449" s="158"/>
      <c r="BLH449" s="158"/>
      <c r="BLI449" s="158"/>
      <c r="BLJ449" s="158"/>
      <c r="BLK449" s="158"/>
      <c r="BLL449" s="158"/>
      <c r="BLM449" s="158"/>
      <c r="BLN449" s="158"/>
      <c r="BLO449" s="158"/>
      <c r="BLP449" s="158"/>
      <c r="BLQ449" s="158"/>
      <c r="BLR449" s="158"/>
      <c r="BLS449" s="158"/>
      <c r="BLT449" s="158"/>
      <c r="BLU449" s="158"/>
      <c r="BLV449" s="158"/>
      <c r="BLW449" s="158"/>
      <c r="BLX449" s="158"/>
      <c r="BLY449" s="158"/>
      <c r="BLZ449" s="158"/>
      <c r="BMA449" s="158"/>
      <c r="BMB449" s="158"/>
      <c r="BMC449" s="158"/>
      <c r="BMD449" s="158"/>
      <c r="BME449" s="158"/>
      <c r="BMF449" s="158"/>
      <c r="BMG449" s="158"/>
      <c r="BMH449" s="158"/>
      <c r="BMI449" s="158"/>
      <c r="BMJ449" s="158"/>
      <c r="BMK449" s="158"/>
      <c r="BML449" s="158"/>
      <c r="BMM449" s="158"/>
      <c r="BMN449" s="158"/>
      <c r="BMO449" s="158"/>
      <c r="BMP449" s="158"/>
      <c r="BMQ449" s="158"/>
      <c r="BMR449" s="158"/>
      <c r="BMS449" s="158"/>
      <c r="BMT449" s="158"/>
      <c r="BMU449" s="158"/>
      <c r="BMV449" s="158"/>
      <c r="BMW449" s="158"/>
      <c r="BMX449" s="158"/>
      <c r="BMY449" s="158"/>
      <c r="BMZ449" s="158"/>
      <c r="BNA449" s="158"/>
      <c r="BNB449" s="158"/>
      <c r="BNC449" s="158"/>
      <c r="BND449" s="158"/>
      <c r="BNE449" s="158"/>
      <c r="BNF449" s="158"/>
      <c r="BNG449" s="158"/>
      <c r="BNH449" s="158"/>
      <c r="BNI449" s="158"/>
      <c r="BNJ449" s="158"/>
      <c r="BNK449" s="158"/>
      <c r="BNL449" s="158"/>
      <c r="BNM449" s="158"/>
      <c r="BNN449" s="158"/>
      <c r="BNO449" s="158"/>
      <c r="BNP449" s="158"/>
      <c r="BNQ449" s="158"/>
      <c r="BNR449" s="158"/>
      <c r="BNS449" s="158"/>
      <c r="BNT449" s="158"/>
      <c r="BNU449" s="158"/>
      <c r="BNV449" s="158"/>
      <c r="BNW449" s="158"/>
      <c r="BNX449" s="158"/>
      <c r="BNY449" s="158"/>
      <c r="BNZ449" s="158"/>
      <c r="BOA449" s="158"/>
      <c r="BOB449" s="158"/>
      <c r="BOC449" s="158"/>
      <c r="BOD449" s="158"/>
      <c r="BOE449" s="158"/>
      <c r="BOF449" s="158"/>
      <c r="BOG449" s="158"/>
      <c r="BOH449" s="158"/>
      <c r="BOI449" s="158"/>
      <c r="BOJ449" s="158"/>
      <c r="BOK449" s="158"/>
      <c r="BOL449" s="158"/>
      <c r="BOM449" s="158"/>
      <c r="BON449" s="158"/>
      <c r="BOO449" s="158"/>
      <c r="BOP449" s="158"/>
      <c r="BOQ449" s="158"/>
      <c r="BOR449" s="158"/>
      <c r="BOS449" s="158"/>
      <c r="BOT449" s="158"/>
      <c r="BOU449" s="158"/>
      <c r="BOV449" s="158"/>
      <c r="BOW449" s="158"/>
      <c r="BOX449" s="158"/>
      <c r="BOY449" s="158"/>
      <c r="BOZ449" s="158"/>
      <c r="BPA449" s="158"/>
      <c r="BPB449" s="158"/>
      <c r="BPC449" s="158"/>
      <c r="BPD449" s="158"/>
      <c r="BPE449" s="158"/>
      <c r="BPF449" s="158"/>
      <c r="BPG449" s="158"/>
      <c r="BPH449" s="158"/>
      <c r="BPI449" s="158"/>
      <c r="BPJ449" s="158"/>
      <c r="BPK449" s="158"/>
      <c r="BPL449" s="158"/>
      <c r="BPM449" s="158"/>
      <c r="BPN449" s="158"/>
      <c r="BPO449" s="158"/>
      <c r="BPP449" s="158"/>
      <c r="BPQ449" s="158"/>
      <c r="BPR449" s="158"/>
      <c r="BPS449" s="158"/>
      <c r="BPT449" s="158"/>
      <c r="BPU449" s="158"/>
      <c r="BPV449" s="158"/>
      <c r="BPW449" s="158"/>
      <c r="BPX449" s="158"/>
      <c r="BPY449" s="158"/>
      <c r="BPZ449" s="158"/>
      <c r="BQA449" s="158"/>
      <c r="BQB449" s="158"/>
      <c r="BQC449" s="158"/>
      <c r="BQD449" s="158"/>
      <c r="BQE449" s="158"/>
      <c r="BQF449" s="158"/>
      <c r="BQG449" s="158"/>
      <c r="BQH449" s="158"/>
      <c r="BQI449" s="158"/>
      <c r="BQJ449" s="158"/>
      <c r="BQK449" s="158"/>
      <c r="BQL449" s="158"/>
      <c r="BQM449" s="158"/>
      <c r="BQN449" s="158"/>
      <c r="BQO449" s="158"/>
      <c r="BQP449" s="158"/>
      <c r="BQQ449" s="158"/>
      <c r="BQR449" s="158"/>
      <c r="BQS449" s="158"/>
      <c r="BQT449" s="158"/>
      <c r="BQU449" s="158"/>
      <c r="BQV449" s="158"/>
      <c r="BQW449" s="158"/>
      <c r="BQX449" s="158"/>
      <c r="BQY449" s="158"/>
      <c r="BQZ449" s="158"/>
      <c r="BRA449" s="158"/>
      <c r="BRB449" s="158"/>
      <c r="BRC449" s="158"/>
      <c r="BRD449" s="158"/>
      <c r="BRE449" s="158"/>
      <c r="BRF449" s="158"/>
      <c r="BRG449" s="158"/>
      <c r="BRH449" s="158"/>
      <c r="BRI449" s="158"/>
      <c r="BRJ449" s="158"/>
      <c r="BRK449" s="158"/>
      <c r="BRL449" s="158"/>
      <c r="BRM449" s="158"/>
      <c r="BRN449" s="158"/>
      <c r="BRO449" s="158"/>
      <c r="BRP449" s="158"/>
      <c r="BRQ449" s="158"/>
      <c r="BRR449" s="158"/>
      <c r="BRS449" s="158"/>
      <c r="BRT449" s="158"/>
      <c r="BRU449" s="158"/>
      <c r="BRV449" s="158"/>
      <c r="BRW449" s="158"/>
      <c r="BRX449" s="158"/>
      <c r="BRY449" s="158"/>
      <c r="BRZ449" s="158"/>
      <c r="BSA449" s="158"/>
      <c r="BSB449" s="158"/>
      <c r="BSC449" s="158"/>
      <c r="BSD449" s="158"/>
      <c r="BSE449" s="158"/>
      <c r="BSF449" s="158"/>
      <c r="BSG449" s="158"/>
      <c r="BSH449" s="158"/>
      <c r="BSI449" s="158"/>
      <c r="BSJ449" s="158"/>
      <c r="BSK449" s="158"/>
      <c r="BSL449" s="158"/>
      <c r="BSM449" s="158"/>
      <c r="BSN449" s="158"/>
      <c r="BSO449" s="158"/>
      <c r="BSP449" s="158"/>
      <c r="BSQ449" s="158"/>
      <c r="BSR449" s="158"/>
      <c r="BSS449" s="158"/>
      <c r="BST449" s="158"/>
      <c r="BSU449" s="158"/>
      <c r="BSV449" s="158"/>
      <c r="BSW449" s="158"/>
      <c r="BSX449" s="158"/>
      <c r="BSY449" s="158"/>
      <c r="BSZ449" s="158"/>
      <c r="BTA449" s="158"/>
      <c r="BTB449" s="158"/>
      <c r="BTC449" s="158"/>
      <c r="BTD449" s="158"/>
      <c r="BTE449" s="158"/>
      <c r="BTF449" s="158"/>
      <c r="BTG449" s="158"/>
      <c r="BTH449" s="158"/>
      <c r="BTI449" s="158"/>
      <c r="BTJ449" s="158"/>
      <c r="BTK449" s="158"/>
      <c r="BTL449" s="158"/>
      <c r="BTM449" s="158"/>
      <c r="BTN449" s="158"/>
      <c r="BTO449" s="158"/>
      <c r="BTP449" s="158"/>
      <c r="BTQ449" s="158"/>
      <c r="BTR449" s="158"/>
      <c r="BTS449" s="158"/>
      <c r="BTT449" s="158"/>
      <c r="BTU449" s="158"/>
      <c r="BTV449" s="158"/>
      <c r="BTW449" s="158"/>
      <c r="BTX449" s="158"/>
      <c r="BTY449" s="158"/>
      <c r="BTZ449" s="158"/>
      <c r="BUA449" s="158"/>
      <c r="BUB449" s="158"/>
      <c r="BUC449" s="158"/>
      <c r="BUD449" s="158"/>
      <c r="BUE449" s="158"/>
      <c r="BUF449" s="158"/>
      <c r="BUG449" s="158"/>
      <c r="BUH449" s="158"/>
      <c r="BUI449" s="158"/>
      <c r="BUJ449" s="158"/>
      <c r="BUK449" s="158"/>
      <c r="BUL449" s="158"/>
      <c r="BUM449" s="158"/>
      <c r="BUN449" s="158"/>
      <c r="BUO449" s="158"/>
      <c r="BUP449" s="158"/>
      <c r="BUQ449" s="158"/>
      <c r="BUR449" s="158"/>
      <c r="BUS449" s="158"/>
      <c r="BUT449" s="158"/>
      <c r="BUU449" s="158"/>
      <c r="BUV449" s="158"/>
      <c r="BUW449" s="158"/>
      <c r="BUX449" s="158"/>
      <c r="BUY449" s="158"/>
      <c r="BUZ449" s="158"/>
      <c r="BVA449" s="158"/>
      <c r="BVB449" s="158"/>
      <c r="BVC449" s="158"/>
      <c r="BVD449" s="158"/>
      <c r="BVE449" s="158"/>
      <c r="BVF449" s="158"/>
      <c r="BVG449" s="158"/>
      <c r="BVH449" s="158"/>
      <c r="BVI449" s="158"/>
      <c r="BVJ449" s="158"/>
      <c r="BVK449" s="158"/>
      <c r="BVL449" s="158"/>
      <c r="BVM449" s="158"/>
      <c r="BVN449" s="158"/>
      <c r="BVO449" s="158"/>
      <c r="BVP449" s="158"/>
      <c r="BVQ449" s="158"/>
      <c r="BVR449" s="158"/>
      <c r="BVS449" s="158"/>
      <c r="BVT449" s="158"/>
      <c r="BVU449" s="158"/>
      <c r="BVV449" s="158"/>
      <c r="BVW449" s="158"/>
      <c r="BVX449" s="158"/>
      <c r="BVY449" s="158"/>
      <c r="BVZ449" s="158"/>
      <c r="BWA449" s="158"/>
      <c r="BWB449" s="158"/>
      <c r="BWC449" s="158"/>
      <c r="BWD449" s="158"/>
      <c r="BWE449" s="158"/>
      <c r="BWF449" s="158"/>
      <c r="BWG449" s="158"/>
      <c r="BWH449" s="158"/>
      <c r="BWI449" s="158"/>
      <c r="BWJ449" s="158"/>
      <c r="BWK449" s="158"/>
      <c r="BWL449" s="158"/>
      <c r="BWM449" s="158"/>
      <c r="BWN449" s="158"/>
      <c r="BWO449" s="158"/>
      <c r="BWP449" s="158"/>
      <c r="BWQ449" s="158"/>
      <c r="BWR449" s="158"/>
      <c r="BWS449" s="158"/>
      <c r="BWT449" s="158"/>
      <c r="BWU449" s="158"/>
      <c r="BWV449" s="158"/>
      <c r="BWW449" s="158"/>
      <c r="BWX449" s="158"/>
      <c r="BWY449" s="158"/>
      <c r="BWZ449" s="158"/>
      <c r="BXA449" s="158"/>
      <c r="BXB449" s="158"/>
      <c r="BXC449" s="158"/>
      <c r="BXD449" s="158"/>
      <c r="BXE449" s="158"/>
      <c r="BXF449" s="158"/>
      <c r="BXG449" s="158"/>
      <c r="BXH449" s="158"/>
      <c r="BXI449" s="158"/>
      <c r="BXJ449" s="158"/>
      <c r="BXK449" s="158"/>
      <c r="BXL449" s="158"/>
      <c r="BXM449" s="158"/>
      <c r="BXN449" s="158"/>
      <c r="BXO449" s="158"/>
      <c r="BXP449" s="158"/>
      <c r="BXQ449" s="158"/>
      <c r="BXR449" s="158"/>
      <c r="BXS449" s="158"/>
      <c r="BXT449" s="158"/>
      <c r="BXU449" s="158"/>
      <c r="BXV449" s="158"/>
      <c r="BXW449" s="158"/>
      <c r="BXX449" s="158"/>
      <c r="BXY449" s="158"/>
      <c r="BXZ449" s="158"/>
      <c r="BYA449" s="158"/>
      <c r="BYB449" s="158"/>
      <c r="BYC449" s="158"/>
      <c r="BYD449" s="158"/>
      <c r="BYE449" s="158"/>
      <c r="BYF449" s="158"/>
      <c r="BYG449" s="158"/>
      <c r="BYH449" s="158"/>
      <c r="BYI449" s="158"/>
      <c r="BYJ449" s="158"/>
      <c r="BYK449" s="158"/>
      <c r="BYL449" s="158"/>
      <c r="BYM449" s="158"/>
      <c r="BYN449" s="158"/>
      <c r="BYO449" s="158"/>
      <c r="BYP449" s="158"/>
    </row>
    <row r="450" spans="1:2018" ht="12.75" customHeight="1">
      <c r="C450" s="202">
        <v>2016</v>
      </c>
      <c r="D450" s="21" t="s">
        <v>47</v>
      </c>
      <c r="E450" s="20" t="s">
        <v>197</v>
      </c>
      <c r="I450" s="31"/>
      <c r="J450" s="170">
        <f>IF($I435="n/a",0,IF(J$4&lt;=$C450,0,IF(SUM($C450,$I435)&gt;J$4,$J446/$I435,$J446-SUM($I450:I450))))</f>
        <v>0</v>
      </c>
      <c r="K450" s="170">
        <f>IF($I435="n/a",0,IF(K$4&lt;=$C450,0,IF(SUM($C450,$I435)&gt;K$4,$J446/$I435,$J446-SUM($I450:J450))))</f>
        <v>0.42565485091218264</v>
      </c>
      <c r="L450" s="170">
        <f>IF($I435="n/a",0,IF(L$4&lt;=$C450,0,IF(SUM($C450,$I435)&gt;L$4,$J446/$I435,$J446-SUM($I450:K450))))</f>
        <v>0.42565485091218264</v>
      </c>
      <c r="M450" s="170">
        <f>IF($I435="n/a",0,IF(M$4&lt;=$C450,0,IF(SUM($C450,$I435)&gt;M$4,$J446/$I435,$J446-SUM($I450:L450))))</f>
        <v>0.42565485091218264</v>
      </c>
      <c r="N450" s="170">
        <f>IF($I435="n/a",0,IF(N$4&lt;=$C450,0,IF(SUM($C450,$I435)&gt;N$4,$J446/$I435,$J446-SUM($I450:M450))))</f>
        <v>0.42565485091218264</v>
      </c>
      <c r="O450" s="170">
        <f>IF($I435="n/a",0,IF(O$4&lt;=$C450,0,IF(SUM($C450,$I435)&gt;O$4,$J446/$I435,$J446-SUM($I450:N450))))</f>
        <v>0.42565485091218264</v>
      </c>
      <c r="P450" s="170">
        <f>IF($I435="n/a",0,IF(P$4&lt;=$C450,0,IF(SUM($C450,$I435)&gt;P$4,$J446/$I435,$J446-SUM($I450:O450))))</f>
        <v>0.42565485091218264</v>
      </c>
      <c r="Q450" s="170">
        <f>IF($I435="n/a",0,IF(Q$4&lt;=$C450,0,IF(SUM($C450,$I435)&gt;Q$4,$J446/$I435,$J446-SUM($I450:P450))))</f>
        <v>0.42565485091218264</v>
      </c>
      <c r="R450" s="170">
        <f>IF($I435="n/a",0,IF(R$4&lt;=$C450,0,IF(SUM($C450,$I435)&gt;R$4,$J446/$I435,$J446-SUM($I450:Q450))))</f>
        <v>0.42565485091218264</v>
      </c>
      <c r="S450" s="170">
        <f>IF($I435="n/a",0,IF(S$4&lt;=$C450,0,IF(SUM($C450,$I435)&gt;S$4,$J446/$I435,$J446-SUM($I450:R450))))</f>
        <v>0.42565485091218264</v>
      </c>
      <c r="T450" s="170">
        <f>IF($I435="n/a",0,IF(T$4&lt;=$C450,0,IF(SUM($C450,$I435)&gt;T$4,$J446/$I435,$J446-SUM($I450:S450))))</f>
        <v>0.42565485091218264</v>
      </c>
      <c r="U450" s="170">
        <f>IF($I435="n/a",0,IF(U$4&lt;=$C450,0,IF(SUM($C450,$I435)&gt;U$4,$J446/$I435,$J446-SUM($I450:T450))))</f>
        <v>0.42565485091218264</v>
      </c>
      <c r="V450" s="170">
        <f>IF($I435="n/a",0,IF(V$4&lt;=$C450,0,IF(SUM($C450,$I435)&gt;V$4,$J446/$I435,$J446-SUM($I450:U450))))</f>
        <v>0.42565485091218264</v>
      </c>
      <c r="W450" s="170">
        <f>IF($I435="n/a",0,IF(W$4&lt;=$C450,0,IF(SUM($C450,$I435)&gt;W$4,$J446/$I435,$J446-SUM($I450:V450))))</f>
        <v>0.42565485091218264</v>
      </c>
      <c r="X450" s="170">
        <f>IF($I435="n/a",0,IF(X$4&lt;=$C450,0,IF(SUM($C450,$I435)&gt;X$4,$J446/$I435,$J446-SUM($I450:W450))))</f>
        <v>0.42565485091218264</v>
      </c>
      <c r="Y450" s="170">
        <f>IF($I435="n/a",0,IF(Y$4&lt;=$C450,0,IF(SUM($C450,$I435)&gt;Y$4,$J446/$I435,$J446-SUM($I450:X450))))</f>
        <v>0.42565485091218264</v>
      </c>
      <c r="Z450" s="170">
        <f>IF($I435="n/a",0,IF(Z$4&lt;=$C450,0,IF(SUM($C450,$I435)&gt;Z$4,$J446/$I435,$J446-SUM($I450:Y450))))</f>
        <v>0.42565485091218264</v>
      </c>
      <c r="AA450" s="170">
        <f>IF($I435="n/a",0,IF(AA$4&lt;=$C450,0,IF(SUM($C450,$I435)&gt;AA$4,$J446/$I435,$J446-SUM($I450:Z450))))</f>
        <v>0.42565485091218264</v>
      </c>
      <c r="AB450" s="170">
        <f>IF($I435="n/a",0,IF(AB$4&lt;=$C450,0,IF(SUM($C450,$I435)&gt;AB$4,$J446/$I435,$J446-SUM($I450:AA450))))</f>
        <v>0.42565485091218264</v>
      </c>
      <c r="AC450" s="170">
        <f>IF($I435="n/a",0,IF(AC$4&lt;=$C450,0,IF(SUM($C450,$I435)&gt;AC$4,$J446/$I435,$J446-SUM($I450:AB450))))</f>
        <v>0.42565485091218264</v>
      </c>
      <c r="AD450" s="170">
        <f>IF($I435="n/a",0,IF(AD$4&lt;=$C450,0,IF(SUM($C450,$I435)&gt;AD$4,$J446/$I435,$J446-SUM($I450:AC450))))</f>
        <v>0.42565485091218264</v>
      </c>
      <c r="AE450" s="170">
        <f>IF($I435="n/a",0,IF(AE$4&lt;=$C450,0,IF(SUM($C450,$I435)&gt;AE$4,$J446/$I435,$J446-SUM($I450:AD450))))</f>
        <v>0.42565485091218264</v>
      </c>
      <c r="AF450" s="170">
        <f>IF($I435="n/a",0,IF(AF$4&lt;=$C450,0,IF(SUM($C450,$I435)&gt;AF$4,$J446/$I435,$J446-SUM($I450:AE450))))</f>
        <v>0.42565485091218264</v>
      </c>
      <c r="AG450" s="170">
        <f>IF($I435="n/a",0,IF(AG$4&lt;=$C450,0,IF(SUM($C450,$I435)&gt;AG$4,$J446/$I435,$J446-SUM($I450:AF450))))</f>
        <v>0.42565485091218264</v>
      </c>
      <c r="AH450" s="170">
        <f>IF($I435="n/a",0,IF(AH$4&lt;=$C450,0,IF(SUM($C450,$I435)&gt;AH$4,$J446/$I435,$J446-SUM($I450:AG450))))</f>
        <v>0.42565485091218264</v>
      </c>
      <c r="AI450" s="170">
        <f>IF($I435="n/a",0,IF(AI$4&lt;=$C450,0,IF(SUM($C450,$I435)&gt;AI$4,$J446/$I435,$J446-SUM($I450:AH450))))</f>
        <v>0.42565485091218264</v>
      </c>
      <c r="AJ450" s="170">
        <f>IF($I435="n/a",0,IF(AJ$4&lt;=$C450,0,IF(SUM($C450,$I435)&gt;AJ$4,$J446/$I435,$J446-SUM($I450:AI450))))</f>
        <v>0.42565485091218264</v>
      </c>
      <c r="AK450" s="170">
        <f>IF($I435="n/a",0,IF(AK$4&lt;=$C450,0,IF(SUM($C450,$I435)&gt;AK$4,$J446/$I435,$J446-SUM($I450:AJ450))))</f>
        <v>0.42565485091218264</v>
      </c>
      <c r="AL450" s="170">
        <f>IF($I435="n/a",0,IF(AL$4&lt;=$C450,0,IF(SUM($C450,$I435)&gt;AL$4,$J446/$I435,$J446-SUM($I450:AK450))))</f>
        <v>0.42565485091218264</v>
      </c>
      <c r="AM450" s="170">
        <f>IF($I435="n/a",0,IF(AM$4&lt;=$C450,0,IF(SUM($C450,$I435)&gt;AM$4,$J446/$I435,$J446-SUM($I450:AL450))))</f>
        <v>0.42565485091218264</v>
      </c>
      <c r="AN450" s="170">
        <f>IF($I435="n/a",0,IF(AN$4&lt;=$C450,0,IF(SUM($C450,$I435)&gt;AN$4,$J446/$I435,$J446-SUM($I450:AM450))))</f>
        <v>0.42565485091218264</v>
      </c>
      <c r="AO450" s="170">
        <f>IF($I435="n/a",0,IF(AO$4&lt;=$C450,0,IF(SUM($C450,$I435)&gt;AO$4,$J446/$I435,$J446-SUM($I450:AN450))))</f>
        <v>0.42565485091218264</v>
      </c>
      <c r="AP450" s="170">
        <f>IF($I435="n/a",0,IF(AP$4&lt;=$C450,0,IF(SUM($C450,$I435)&gt;AP$4,$J446/$I435,$J446-SUM($I450:AO450))))</f>
        <v>0.42565485091218264</v>
      </c>
      <c r="AQ450" s="170">
        <f>IF($I435="n/a",0,IF(AQ$4&lt;=$C450,0,IF(SUM($C450,$I435)&gt;AQ$4,$J446/$I435,$J446-SUM($I450:AP450))))</f>
        <v>0.42565485091218264</v>
      </c>
      <c r="AR450" s="170">
        <f>IF($I435="n/a",0,IF(AR$4&lt;=$C450,0,IF(SUM($C450,$I435)&gt;AR$4,$J446/$I435,$J446-SUM($I450:AQ450))))</f>
        <v>0.42565485091218264</v>
      </c>
      <c r="AS450" s="170">
        <f>IF($I435="n/a",0,IF(AS$4&lt;=$C450,0,IF(SUM($C450,$I435)&gt;AS$4,$J446/$I435,$J446-SUM($I450:AR450))))</f>
        <v>0.42565485091218264</v>
      </c>
      <c r="AT450" s="170">
        <f>IF($I435="n/a",0,IF(AT$4&lt;=$C450,0,IF(SUM($C450,$I435)&gt;AT$4,$J446/$I435,$J446-SUM($I450:AS450))))</f>
        <v>0.42565485091218264</v>
      </c>
      <c r="AU450" s="170">
        <f>IF($I435="n/a",0,IF(AU$4&lt;=$C450,0,IF(SUM($C450,$I435)&gt;AU$4,$J446/$I435,$J446-SUM($I450:AT450))))</f>
        <v>0.42565485091218264</v>
      </c>
      <c r="AV450" s="170">
        <f>IF($I435="n/a",0,IF(AV$4&lt;=$C450,0,IF(SUM($C450,$I435)&gt;AV$4,$J446/$I435,$J446-SUM($I450:AU450))))</f>
        <v>0.42565485091218264</v>
      </c>
      <c r="AW450" s="170">
        <f>IF($I435="n/a",0,IF(AW$4&lt;=$C450,0,IF(SUM($C450,$I435)&gt;AW$4,$J446/$I435,$J446-SUM($I450:AV450))))</f>
        <v>0.42565485091218264</v>
      </c>
      <c r="AX450" s="170">
        <f>IF($I435="n/a",0,IF(AX$4&lt;=$C450,0,IF(SUM($C450,$I435)&gt;AX$4,$J446/$I435,$J446-SUM($I450:AW450))))</f>
        <v>0.42565485091218264</v>
      </c>
      <c r="AY450" s="170">
        <f>IF($I435="n/a",0,IF(AY$4&lt;=$C450,0,IF(SUM($C450,$I435)&gt;AY$4,$J446/$I435,$J446-SUM($I450:AX450))))</f>
        <v>0.42565485091218264</v>
      </c>
      <c r="AZ450" s="170">
        <f>IF($I435="n/a",0,IF(AZ$4&lt;=$C450,0,IF(SUM($C450,$I435)&gt;AZ$4,$J446/$I435,$J446-SUM($I450:AY450))))</f>
        <v>0.42565485091218264</v>
      </c>
      <c r="BA450" s="170">
        <f>IF($I435="n/a",0,IF(BA$4&lt;=$C450,0,IF(SUM($C450,$I435)&gt;BA$4,$J446/$I435,$J446-SUM($I450:AZ450))))</f>
        <v>0.42565485091218264</v>
      </c>
      <c r="BB450" s="170">
        <f>IF($I435="n/a",0,IF(BB$4&lt;=$C450,0,IF(SUM($C450,$I435)&gt;BB$4,$J446/$I435,$J446-SUM($I450:BA450))))</f>
        <v>0.42565485091218264</v>
      </c>
      <c r="BC450" s="170">
        <f>IF($I435="n/a",0,IF(BC$4&lt;=$C450,0,IF(SUM($C450,$I435)&gt;BC$4,$J446/$I435,$J446-SUM($I450:BB450))))</f>
        <v>0.42565485091218264</v>
      </c>
      <c r="BD450" s="170">
        <f>IF($I435="n/a",0,IF(BD$4&lt;=$C450,0,IF(SUM($C450,$I435)&gt;BD$4,$J446/$I435,$J446-SUM($I450:BC450))))</f>
        <v>0.42565485091218264</v>
      </c>
      <c r="BE450" s="170">
        <f>IF($I435="n/a",0,IF(BE$4&lt;=$C450,0,IF(SUM($C450,$I435)&gt;BE$4,$J446/$I435,$J446-SUM($I450:BD450))))</f>
        <v>0.42565485091218264</v>
      </c>
      <c r="BF450" s="170">
        <f>IF($I435="n/a",0,IF(BF$4&lt;=$C450,0,IF(SUM($C450,$I435)&gt;BF$4,$J446/$I435,$J446-SUM($I450:BE450))))</f>
        <v>0.42565485091218264</v>
      </c>
      <c r="BG450" s="170">
        <f>IF($I435="n/a",0,IF(BG$4&lt;=$C450,0,IF(SUM($C450,$I435)&gt;BG$4,$J446/$I435,$J446-SUM($I450:BF450))))</f>
        <v>0.42565485091218264</v>
      </c>
      <c r="BH450" s="170">
        <f>IF($I435="n/a",0,IF(BH$4&lt;=$C450,0,IF(SUM($C450,$I435)&gt;BH$4,$J446/$I435,$J446-SUM($I450:BG450))))</f>
        <v>0.42565485091219202</v>
      </c>
      <c r="BI450" s="170">
        <f>IF($I435="n/a",0,IF(BI$4&lt;=$C450,0,IF(SUM($C450,$I435)&gt;BI$4,$J446/$I435,$J446-SUM($I450:BH450))))</f>
        <v>0</v>
      </c>
      <c r="BJ450" s="170">
        <f>IF($I435="n/a",0,IF(BJ$4&lt;=$C450,0,IF(SUM($C450,$I435)&gt;BJ$4,$J446/$I435,$J446-SUM($I450:BI450))))</f>
        <v>0</v>
      </c>
      <c r="BK450" s="170">
        <f>IF($I435="n/a",0,IF(BK$4&lt;=$C450,0,IF(SUM($C450,$I435)&gt;BK$4,$J446/$I435,$J446-SUM($I450:BJ450))))</f>
        <v>0</v>
      </c>
      <c r="BL450" s="170">
        <f>IF($I435="n/a",0,IF(BL$4&lt;=$C450,0,IF(SUM($C450,$I435)&gt;BL$4,$J446/$I435,$J446-SUM($I450:BK450))))</f>
        <v>0</v>
      </c>
      <c r="BM450" s="170">
        <f>IF($I435="n/a",0,IF(BM$4&lt;=$C450,0,IF(SUM($C450,$I435)&gt;BM$4,$J446/$I435,$J446-SUM($I450:BL450))))</f>
        <v>0</v>
      </c>
      <c r="BN450" s="170">
        <f>IF($I435="n/a",0,IF(BN$4&lt;=$C450,0,IF(SUM($C450,$I435)&gt;BN$4,$J446/$I435,$J446-SUM($I450:BM450))))</f>
        <v>0</v>
      </c>
      <c r="BO450" s="170">
        <f>IF($I435="n/a",0,IF(BO$4&lt;=$C450,0,IF(SUM($C450,$I435)&gt;BO$4,$J446/$I435,$J446-SUM($I450:BN450))))</f>
        <v>0</v>
      </c>
      <c r="BP450" s="170">
        <f>IF($I435="n/a",0,IF(BP$4&lt;=$C450,0,IF(SUM($C450,$I435)&gt;BP$4,$J446/$I435,$J446-SUM($I450:BO450))))</f>
        <v>0</v>
      </c>
      <c r="BQ450" s="170">
        <f>IF($I435="n/a",0,IF(BQ$4&lt;=$C450,0,IF(SUM($C450,$I435)&gt;BQ$4,$J446/$I435,$J446-SUM($I450:BP450))))</f>
        <v>0</v>
      </c>
      <c r="BR450" s="170">
        <f>IF($I435="n/a",0,IF(BR$4&lt;=$C450,0,IF(SUM($C450,$I435)&gt;BR$4,$J446/$I435,$J446-SUM($I450:BQ450))))</f>
        <v>0</v>
      </c>
      <c r="BS450" s="170">
        <f>IF($I435="n/a",0,IF(BS$4&lt;=$C450,0,IF(SUM($C450,$I435)&gt;BS$4,$J446/$I435,$J446-SUM($I450:BR450))))</f>
        <v>0</v>
      </c>
      <c r="BT450" s="170">
        <f>IF($I435="n/a",0,IF(BT$4&lt;=$C450,0,IF(SUM($C450,$I435)&gt;BT$4,$J446/$I435,$J446-SUM($I450:BS450))))</f>
        <v>0</v>
      </c>
      <c r="BU450" s="170">
        <f>IF($I435="n/a",0,IF(BU$4&lt;=$C450,0,IF(SUM($C450,$I435)&gt;BU$4,$J446/$I435,$J446-SUM($I450:BT450))))</f>
        <v>0</v>
      </c>
      <c r="BV450" s="170">
        <f>IF($I435="n/a",0,IF(BV$4&lt;=$C450,0,IF(SUM($C450,$I435)&gt;BV$4,$J446/$I435,$J446-SUM($I450:BU450))))</f>
        <v>0</v>
      </c>
      <c r="BW450" s="170">
        <f>IF($I435="n/a",0,IF(BW$4&lt;=$C450,0,IF(SUM($C450,$I435)&gt;BW$4,$J446/$I435,$J446-SUM($I450:BV450))))</f>
        <v>0</v>
      </c>
      <c r="BX450" s="170">
        <f>IF($I435="n/a",0,IF(BX$4&lt;=$C450,0,IF(SUM($C450,$I435)&gt;BX$4,$J446/$I435,$J446-SUM($I450:BW450))))</f>
        <v>0</v>
      </c>
      <c r="BY450" s="170">
        <f>IF($I435="n/a",0,IF(BY$4&lt;=$C450,0,IF(SUM($C450,$I435)&gt;BY$4,$J446/$I435,$J446-SUM($I450:BX450))))</f>
        <v>0</v>
      </c>
      <c r="BZ450" s="170">
        <f>IF($I435="n/a",0,IF(BZ$4&lt;=$C450,0,IF(SUM($C450,$I435)&gt;BZ$4,$J446/$I435,$J446-SUM($I450:BY450))))</f>
        <v>0</v>
      </c>
      <c r="CA450" s="170">
        <f>IF($I435="n/a",0,IF(CA$4&lt;=$C450,0,IF(SUM($C450,$I435)&gt;CA$4,$J446/$I435,$J446-SUM($I450:BZ450))))</f>
        <v>0</v>
      </c>
      <c r="CB450" s="170">
        <f>IF($I435="n/a",0,IF(CB$4&lt;=$C450,0,IF(SUM($C450,$I435)&gt;CB$4,$J446/$I435,$J446-SUM($I450:CA450))))</f>
        <v>0</v>
      </c>
      <c r="CC450" s="170">
        <f>IF($I435="n/a",0,IF(CC$4&lt;=$C450,0,IF(SUM($C450,$I435)&gt;CC$4,$J446/$I435,$J446-SUM($I450:CB450))))</f>
        <v>0</v>
      </c>
      <c r="CD450" s="170">
        <f>IF($I435="n/a",0,IF(CD$4&lt;=$C450,0,IF(SUM($C450,$I435)&gt;CD$4,$J446/$I435,$J446-SUM($I450:CC450))))</f>
        <v>0</v>
      </c>
      <c r="CE450" s="170">
        <f>IF($I435="n/a",0,IF(CE$4&lt;=$C450,0,IF(SUM($C450,$I435)&gt;CE$4,$J446/$I435,$J446-SUM($I450:CD450))))</f>
        <v>0</v>
      </c>
      <c r="CF450" s="170">
        <f>IF($I435="n/a",0,IF(CF$4&lt;=$C450,0,IF(SUM($C450,$I435)&gt;CF$4,$J446/$I435,$J446-SUM($I450:CE450))))</f>
        <v>0</v>
      </c>
    </row>
    <row r="451" spans="1:2018" ht="12.75" customHeight="1">
      <c r="C451" s="202">
        <v>2017</v>
      </c>
      <c r="D451" s="21" t="s">
        <v>212</v>
      </c>
      <c r="E451" s="21" t="s">
        <v>197</v>
      </c>
      <c r="I451" s="31"/>
      <c r="J451" s="170">
        <f>IF($I435="n/a",0,IF(J$4&lt;=$C451,0,IF(SUM($C451,$I435)&gt;J$4,$K446/$I435,$K446-SUM($I451:I451))))</f>
        <v>0</v>
      </c>
      <c r="K451" s="170">
        <f>IF($I435="n/a",0,IF(K$4&lt;=$C451,0,IF(SUM($C451,$I435)&gt;K$4,$K446/$I435,$K446-SUM($I451:J451))))</f>
        <v>0</v>
      </c>
      <c r="L451" s="170">
        <f>IF($I435="n/a",0,IF(L$4&lt;=$C451,0,IF(SUM($C451,$I435)&gt;L$4,$K446/$I435,$K446-SUM($I451:K451))))</f>
        <v>0.31988211022173241</v>
      </c>
      <c r="M451" s="170">
        <f>IF($I435="n/a",0,IF(M$4&lt;=$C451,0,IF(SUM($C451,$I435)&gt;M$4,$K446/$I435,$K446-SUM($I451:L451))))</f>
        <v>0.31988211022173241</v>
      </c>
      <c r="N451" s="170">
        <f>IF($I435="n/a",0,IF(N$4&lt;=$C451,0,IF(SUM($C451,$I435)&gt;N$4,$K446/$I435,$K446-SUM($I451:M451))))</f>
        <v>0.31988211022173241</v>
      </c>
      <c r="O451" s="170">
        <f>IF($I435="n/a",0,IF(O$4&lt;=$C451,0,IF(SUM($C451,$I435)&gt;O$4,$K446/$I435,$K446-SUM($I451:N451))))</f>
        <v>0.31988211022173241</v>
      </c>
      <c r="P451" s="170">
        <f>IF($I435="n/a",0,IF(P$4&lt;=$C451,0,IF(SUM($C451,$I435)&gt;P$4,$K446/$I435,$K446-SUM($I451:O451))))</f>
        <v>0.31988211022173241</v>
      </c>
      <c r="Q451" s="170">
        <f>IF($I435="n/a",0,IF(Q$4&lt;=$C451,0,IF(SUM($C451,$I435)&gt;Q$4,$K446/$I435,$K446-SUM($I451:P451))))</f>
        <v>0.31988211022173241</v>
      </c>
      <c r="R451" s="170">
        <f>IF($I435="n/a",0,IF(R$4&lt;=$C451,0,IF(SUM($C451,$I435)&gt;R$4,$K446/$I435,$K446-SUM($I451:Q451))))</f>
        <v>0.31988211022173241</v>
      </c>
      <c r="S451" s="170">
        <f>IF($I435="n/a",0,IF(S$4&lt;=$C451,0,IF(SUM($C451,$I435)&gt;S$4,$K446/$I435,$K446-SUM($I451:R451))))</f>
        <v>0.31988211022173241</v>
      </c>
      <c r="T451" s="170">
        <f>IF($I435="n/a",0,IF(T$4&lt;=$C451,0,IF(SUM($C451,$I435)&gt;T$4,$K446/$I435,$K446-SUM($I451:S451))))</f>
        <v>0.31988211022173241</v>
      </c>
      <c r="U451" s="170">
        <f>IF($I435="n/a",0,IF(U$4&lt;=$C451,0,IF(SUM($C451,$I435)&gt;U$4,$K446/$I435,$K446-SUM($I451:T451))))</f>
        <v>0.31988211022173241</v>
      </c>
      <c r="V451" s="170">
        <f>IF($I435="n/a",0,IF(V$4&lt;=$C451,0,IF(SUM($C451,$I435)&gt;V$4,$K446/$I435,$K446-SUM($I451:U451))))</f>
        <v>0.31988211022173241</v>
      </c>
      <c r="W451" s="170">
        <f>IF($I435="n/a",0,IF(W$4&lt;=$C451,0,IF(SUM($C451,$I435)&gt;W$4,$K446/$I435,$K446-SUM($I451:V451))))</f>
        <v>0.31988211022173241</v>
      </c>
      <c r="X451" s="170">
        <f>IF($I435="n/a",0,IF(X$4&lt;=$C451,0,IF(SUM($C451,$I435)&gt;X$4,$K446/$I435,$K446-SUM($I451:W451))))</f>
        <v>0.31988211022173241</v>
      </c>
      <c r="Y451" s="170">
        <f>IF($I435="n/a",0,IF(Y$4&lt;=$C451,0,IF(SUM($C451,$I435)&gt;Y$4,$K446/$I435,$K446-SUM($I451:X451))))</f>
        <v>0.31988211022173241</v>
      </c>
      <c r="Z451" s="170">
        <f>IF($I435="n/a",0,IF(Z$4&lt;=$C451,0,IF(SUM($C451,$I435)&gt;Z$4,$K446/$I435,$K446-SUM($I451:Y451))))</f>
        <v>0.31988211022173241</v>
      </c>
      <c r="AA451" s="170">
        <f>IF($I435="n/a",0,IF(AA$4&lt;=$C451,0,IF(SUM($C451,$I435)&gt;AA$4,$K446/$I435,$K446-SUM($I451:Z451))))</f>
        <v>0.31988211022173241</v>
      </c>
      <c r="AB451" s="170">
        <f>IF($I435="n/a",0,IF(AB$4&lt;=$C451,0,IF(SUM($C451,$I435)&gt;AB$4,$K446/$I435,$K446-SUM($I451:AA451))))</f>
        <v>0.31988211022173241</v>
      </c>
      <c r="AC451" s="170">
        <f>IF($I435="n/a",0,IF(AC$4&lt;=$C451,0,IF(SUM($C451,$I435)&gt;AC$4,$K446/$I435,$K446-SUM($I451:AB451))))</f>
        <v>0.31988211022173241</v>
      </c>
      <c r="AD451" s="170">
        <f>IF($I435="n/a",0,IF(AD$4&lt;=$C451,0,IF(SUM($C451,$I435)&gt;AD$4,$K446/$I435,$K446-SUM($I451:AC451))))</f>
        <v>0.31988211022173241</v>
      </c>
      <c r="AE451" s="170">
        <f>IF($I435="n/a",0,IF(AE$4&lt;=$C451,0,IF(SUM($C451,$I435)&gt;AE$4,$K446/$I435,$K446-SUM($I451:AD451))))</f>
        <v>0.31988211022173241</v>
      </c>
      <c r="AF451" s="170">
        <f>IF($I435="n/a",0,IF(AF$4&lt;=$C451,0,IF(SUM($C451,$I435)&gt;AF$4,$K446/$I435,$K446-SUM($I451:AE451))))</f>
        <v>0.31988211022173241</v>
      </c>
      <c r="AG451" s="170">
        <f>IF($I435="n/a",0,IF(AG$4&lt;=$C451,0,IF(SUM($C451,$I435)&gt;AG$4,$K446/$I435,$K446-SUM($I451:AF451))))</f>
        <v>0.31988211022173241</v>
      </c>
      <c r="AH451" s="170">
        <f>IF($I435="n/a",0,IF(AH$4&lt;=$C451,0,IF(SUM($C451,$I435)&gt;AH$4,$K446/$I435,$K446-SUM($I451:AG451))))</f>
        <v>0.31988211022173241</v>
      </c>
      <c r="AI451" s="170">
        <f>IF($I435="n/a",0,IF(AI$4&lt;=$C451,0,IF(SUM($C451,$I435)&gt;AI$4,$K446/$I435,$K446-SUM($I451:AH451))))</f>
        <v>0.31988211022173241</v>
      </c>
      <c r="AJ451" s="170">
        <f>IF($I435="n/a",0,IF(AJ$4&lt;=$C451,0,IF(SUM($C451,$I435)&gt;AJ$4,$K446/$I435,$K446-SUM($I451:AI451))))</f>
        <v>0.31988211022173241</v>
      </c>
      <c r="AK451" s="170">
        <f>IF($I435="n/a",0,IF(AK$4&lt;=$C451,0,IF(SUM($C451,$I435)&gt;AK$4,$K446/$I435,$K446-SUM($I451:AJ451))))</f>
        <v>0.31988211022173241</v>
      </c>
      <c r="AL451" s="170">
        <f>IF($I435="n/a",0,IF(AL$4&lt;=$C451,0,IF(SUM($C451,$I435)&gt;AL$4,$K446/$I435,$K446-SUM($I451:AK451))))</f>
        <v>0.31988211022173241</v>
      </c>
      <c r="AM451" s="170">
        <f>IF($I435="n/a",0,IF(AM$4&lt;=$C451,0,IF(SUM($C451,$I435)&gt;AM$4,$K446/$I435,$K446-SUM($I451:AL451))))</f>
        <v>0.31988211022173241</v>
      </c>
      <c r="AN451" s="170">
        <f>IF($I435="n/a",0,IF(AN$4&lt;=$C451,0,IF(SUM($C451,$I435)&gt;AN$4,$K446/$I435,$K446-SUM($I451:AM451))))</f>
        <v>0.31988211022173241</v>
      </c>
      <c r="AO451" s="170">
        <f>IF($I435="n/a",0,IF(AO$4&lt;=$C451,0,IF(SUM($C451,$I435)&gt;AO$4,$K446/$I435,$K446-SUM($I451:AN451))))</f>
        <v>0.31988211022173241</v>
      </c>
      <c r="AP451" s="170">
        <f>IF($I435="n/a",0,IF(AP$4&lt;=$C451,0,IF(SUM($C451,$I435)&gt;AP$4,$K446/$I435,$K446-SUM($I451:AO451))))</f>
        <v>0.31988211022173241</v>
      </c>
      <c r="AQ451" s="170">
        <f>IF($I435="n/a",0,IF(AQ$4&lt;=$C451,0,IF(SUM($C451,$I435)&gt;AQ$4,$K446/$I435,$K446-SUM($I451:AP451))))</f>
        <v>0.31988211022173241</v>
      </c>
      <c r="AR451" s="170">
        <f>IF($I435="n/a",0,IF(AR$4&lt;=$C451,0,IF(SUM($C451,$I435)&gt;AR$4,$K446/$I435,$K446-SUM($I451:AQ451))))</f>
        <v>0.31988211022173241</v>
      </c>
      <c r="AS451" s="170">
        <f>IF($I435="n/a",0,IF(AS$4&lt;=$C451,0,IF(SUM($C451,$I435)&gt;AS$4,$K446/$I435,$K446-SUM($I451:AR451))))</f>
        <v>0.31988211022173241</v>
      </c>
      <c r="AT451" s="170">
        <f>IF($I435="n/a",0,IF(AT$4&lt;=$C451,0,IF(SUM($C451,$I435)&gt;AT$4,$K446/$I435,$K446-SUM($I451:AS451))))</f>
        <v>0.31988211022173241</v>
      </c>
      <c r="AU451" s="170">
        <f>IF($I435="n/a",0,IF(AU$4&lt;=$C451,0,IF(SUM($C451,$I435)&gt;AU$4,$K446/$I435,$K446-SUM($I451:AT451))))</f>
        <v>0.31988211022173241</v>
      </c>
      <c r="AV451" s="170">
        <f>IF($I435="n/a",0,IF(AV$4&lt;=$C451,0,IF(SUM($C451,$I435)&gt;AV$4,$K446/$I435,$K446-SUM($I451:AU451))))</f>
        <v>0.31988211022173241</v>
      </c>
      <c r="AW451" s="170">
        <f>IF($I435="n/a",0,IF(AW$4&lt;=$C451,0,IF(SUM($C451,$I435)&gt;AW$4,$K446/$I435,$K446-SUM($I451:AV451))))</f>
        <v>0.31988211022173241</v>
      </c>
      <c r="AX451" s="170">
        <f>IF($I435="n/a",0,IF(AX$4&lt;=$C451,0,IF(SUM($C451,$I435)&gt;AX$4,$K446/$I435,$K446-SUM($I451:AW451))))</f>
        <v>0.31988211022173241</v>
      </c>
      <c r="AY451" s="170">
        <f>IF($I435="n/a",0,IF(AY$4&lt;=$C451,0,IF(SUM($C451,$I435)&gt;AY$4,$K446/$I435,$K446-SUM($I451:AX451))))</f>
        <v>0.31988211022173241</v>
      </c>
      <c r="AZ451" s="170">
        <f>IF($I435="n/a",0,IF(AZ$4&lt;=$C451,0,IF(SUM($C451,$I435)&gt;AZ$4,$K446/$I435,$K446-SUM($I451:AY451))))</f>
        <v>0.31988211022173241</v>
      </c>
      <c r="BA451" s="170">
        <f>IF($I435="n/a",0,IF(BA$4&lt;=$C451,0,IF(SUM($C451,$I435)&gt;BA$4,$K446/$I435,$K446-SUM($I451:AZ451))))</f>
        <v>0.31988211022173241</v>
      </c>
      <c r="BB451" s="170">
        <f>IF($I435="n/a",0,IF(BB$4&lt;=$C451,0,IF(SUM($C451,$I435)&gt;BB$4,$K446/$I435,$K446-SUM($I451:BA451))))</f>
        <v>0.31988211022173241</v>
      </c>
      <c r="BC451" s="170">
        <f>IF($I435="n/a",0,IF(BC$4&lt;=$C451,0,IF(SUM($C451,$I435)&gt;BC$4,$K446/$I435,$K446-SUM($I451:BB451))))</f>
        <v>0.31988211022173241</v>
      </c>
      <c r="BD451" s="170">
        <f>IF($I435="n/a",0,IF(BD$4&lt;=$C451,0,IF(SUM($C451,$I435)&gt;BD$4,$K446/$I435,$K446-SUM($I451:BC451))))</f>
        <v>0.31988211022173241</v>
      </c>
      <c r="BE451" s="170">
        <f>IF($I435="n/a",0,IF(BE$4&lt;=$C451,0,IF(SUM($C451,$I435)&gt;BE$4,$K446/$I435,$K446-SUM($I451:BD451))))</f>
        <v>0.31988211022173241</v>
      </c>
      <c r="BF451" s="170">
        <f>IF($I435="n/a",0,IF(BF$4&lt;=$C451,0,IF(SUM($C451,$I435)&gt;BF$4,$K446/$I435,$K446-SUM($I451:BE451))))</f>
        <v>0.31988211022173241</v>
      </c>
      <c r="BG451" s="170">
        <f>IF($I435="n/a",0,IF(BG$4&lt;=$C451,0,IF(SUM($C451,$I435)&gt;BG$4,$K446/$I435,$K446-SUM($I451:BF451))))</f>
        <v>0.31988211022173241</v>
      </c>
      <c r="BH451" s="170">
        <f>IF($I435="n/a",0,IF(BH$4&lt;=$C451,0,IF(SUM($C451,$I435)&gt;BH$4,$K446/$I435,$K446-SUM($I451:BG451))))</f>
        <v>0.31988211022173241</v>
      </c>
      <c r="BI451" s="170">
        <f>IF($I435="n/a",0,IF(BI$4&lt;=$C451,0,IF(SUM($C451,$I435)&gt;BI$4,$K446/$I435,$K446-SUM($I451:BH451))))</f>
        <v>0.31988211022174973</v>
      </c>
      <c r="BJ451" s="170">
        <f>IF($I435="n/a",0,IF(BJ$4&lt;=$C451,0,IF(SUM($C451,$I435)&gt;BJ$4,$K446/$I435,$K446-SUM($I451:BI451))))</f>
        <v>0</v>
      </c>
      <c r="BK451" s="170">
        <f>IF($I435="n/a",0,IF(BK$4&lt;=$C451,0,IF(SUM($C451,$I435)&gt;BK$4,$K446/$I435,$K446-SUM($I451:BJ451))))</f>
        <v>0</v>
      </c>
      <c r="BL451" s="170">
        <f>IF($I435="n/a",0,IF(BL$4&lt;=$C451,0,IF(SUM($C451,$I435)&gt;BL$4,$K446/$I435,$K446-SUM($I451:BK451))))</f>
        <v>0</v>
      </c>
      <c r="BM451" s="170">
        <f>IF($I435="n/a",0,IF(BM$4&lt;=$C451,0,IF(SUM($C451,$I435)&gt;BM$4,$K446/$I435,$K446-SUM($I451:BL451))))</f>
        <v>0</v>
      </c>
      <c r="BN451" s="170">
        <f>IF($I435="n/a",0,IF(BN$4&lt;=$C451,0,IF(SUM($C451,$I435)&gt;BN$4,$K446/$I435,$K446-SUM($I451:BM451))))</f>
        <v>0</v>
      </c>
      <c r="BO451" s="170">
        <f>IF($I435="n/a",0,IF(BO$4&lt;=$C451,0,IF(SUM($C451,$I435)&gt;BO$4,$K446/$I435,$K446-SUM($I451:BN451))))</f>
        <v>0</v>
      </c>
      <c r="BP451" s="170">
        <f>IF($I435="n/a",0,IF(BP$4&lt;=$C451,0,IF(SUM($C451,$I435)&gt;BP$4,$K446/$I435,$K446-SUM($I451:BO451))))</f>
        <v>0</v>
      </c>
      <c r="BQ451" s="170">
        <f>IF($I435="n/a",0,IF(BQ$4&lt;=$C451,0,IF(SUM($C451,$I435)&gt;BQ$4,$K446/$I435,$K446-SUM($I451:BP451))))</f>
        <v>0</v>
      </c>
      <c r="BR451" s="170">
        <f>IF($I435="n/a",0,IF(BR$4&lt;=$C451,0,IF(SUM($C451,$I435)&gt;BR$4,$K446/$I435,$K446-SUM($I451:BQ451))))</f>
        <v>0</v>
      </c>
      <c r="BS451" s="170">
        <f>IF($I435="n/a",0,IF(BS$4&lt;=$C451,0,IF(SUM($C451,$I435)&gt;BS$4,$K446/$I435,$K446-SUM($I451:BR451))))</f>
        <v>0</v>
      </c>
      <c r="BT451" s="170">
        <f>IF($I435="n/a",0,IF(BT$4&lt;=$C451,0,IF(SUM($C451,$I435)&gt;BT$4,$K446/$I435,$K446-SUM($I451:BS451))))</f>
        <v>0</v>
      </c>
      <c r="BU451" s="170">
        <f>IF($I435="n/a",0,IF(BU$4&lt;=$C451,0,IF(SUM($C451,$I435)&gt;BU$4,$K446/$I435,$K446-SUM($I451:BT451))))</f>
        <v>0</v>
      </c>
      <c r="BV451" s="170">
        <f>IF($I435="n/a",0,IF(BV$4&lt;=$C451,0,IF(SUM($C451,$I435)&gt;BV$4,$K446/$I435,$K446-SUM($I451:BU451))))</f>
        <v>0</v>
      </c>
      <c r="BW451" s="170">
        <f>IF($I435="n/a",0,IF(BW$4&lt;=$C451,0,IF(SUM($C451,$I435)&gt;BW$4,$K446/$I435,$K446-SUM($I451:BV451))))</f>
        <v>0</v>
      </c>
      <c r="BX451" s="170">
        <f>IF($I435="n/a",0,IF(BX$4&lt;=$C451,0,IF(SUM($C451,$I435)&gt;BX$4,$K446/$I435,$K446-SUM($I451:BW451))))</f>
        <v>0</v>
      </c>
      <c r="BY451" s="170">
        <f>IF($I435="n/a",0,IF(BY$4&lt;=$C451,0,IF(SUM($C451,$I435)&gt;BY$4,$K446/$I435,$K446-SUM($I451:BX451))))</f>
        <v>0</v>
      </c>
      <c r="BZ451" s="170">
        <f>IF($I435="n/a",0,IF(BZ$4&lt;=$C451,0,IF(SUM($C451,$I435)&gt;BZ$4,$K446/$I435,$K446-SUM($I451:BY451))))</f>
        <v>0</v>
      </c>
      <c r="CA451" s="170">
        <f>IF($I435="n/a",0,IF(CA$4&lt;=$C451,0,IF(SUM($C451,$I435)&gt;CA$4,$K446/$I435,$K446-SUM($I451:BZ451))))</f>
        <v>0</v>
      </c>
      <c r="CB451" s="170">
        <f>IF($I435="n/a",0,IF(CB$4&lt;=$C451,0,IF(SUM($C451,$I435)&gt;CB$4,$K446/$I435,$K446-SUM($I451:CA451))))</f>
        <v>0</v>
      </c>
      <c r="CC451" s="170">
        <f>IF($I435="n/a",0,IF(CC$4&lt;=$C451,0,IF(SUM($C451,$I435)&gt;CC$4,$K446/$I435,$K446-SUM($I451:CB451))))</f>
        <v>0</v>
      </c>
      <c r="CD451" s="170">
        <f>IF($I435="n/a",0,IF(CD$4&lt;=$C451,0,IF(SUM($C451,$I435)&gt;CD$4,$K446/$I435,$K446-SUM($I451:CC451))))</f>
        <v>0</v>
      </c>
      <c r="CE451" s="170">
        <f>IF($I435="n/a",0,IF(CE$4&lt;=$C451,0,IF(SUM($C451,$I435)&gt;CE$4,$K446/$I435,$K446-SUM($I451:CD451))))</f>
        <v>0</v>
      </c>
      <c r="CF451" s="170">
        <f>IF($I435="n/a",0,IF(CF$4&lt;=$C451,0,IF(SUM($C451,$I435)&gt;CF$4,$K446/$I435,$K446-SUM($I451:CE451))))</f>
        <v>0</v>
      </c>
    </row>
    <row r="452" spans="1:2018" ht="12.75" customHeight="1">
      <c r="C452" s="202">
        <v>2018</v>
      </c>
      <c r="D452" s="219" t="s">
        <v>48</v>
      </c>
      <c r="E452" s="21" t="s">
        <v>197</v>
      </c>
      <c r="I452" s="31"/>
      <c r="J452" s="172">
        <f>IF($I435="n/a",0,IF(J$4&lt;=$C452,0,IF(SUM($C452,$I435)&gt;J$4,$L446/$I435,$L446-SUM($I452:I452))))</f>
        <v>0</v>
      </c>
      <c r="K452" s="172">
        <f>IF($I435="n/a",0,IF(K$4&lt;=$C452,0,IF(SUM($C452,$I435)&gt;K$4,$L446/$I435,$L446-SUM($I452:J452))))</f>
        <v>0</v>
      </c>
      <c r="L452" s="172">
        <f>IF($I435="n/a",0,IF(L$4&lt;=$C452,0,IF(SUM($C452,$I435)&gt;L$4,$L446/$I435,$L446-SUM($I452:K452))))</f>
        <v>0</v>
      </c>
      <c r="M452" s="172">
        <f>IF($I435="n/a",0,IF(M$4&lt;=$C452,0,IF(SUM($C452,$I435)&gt;M$4,$L446/$I435,$L446-SUM($I452:L452))))</f>
        <v>0.32926827884030374</v>
      </c>
      <c r="N452" s="172">
        <f>IF($I435="n/a",0,IF(N$4&lt;=$C452,0,IF(SUM($C452,$I435)&gt;N$4,$L446/$I435,$L446-SUM($I452:M452))))</f>
        <v>0.32926827884030374</v>
      </c>
      <c r="O452" s="172">
        <f>IF($I435="n/a",0,IF(O$4&lt;=$C452,0,IF(SUM($C452,$I435)&gt;O$4,$L446/$I435,$L446-SUM($I452:N452))))</f>
        <v>0.32926827884030374</v>
      </c>
      <c r="P452" s="172">
        <f>IF($I435="n/a",0,IF(P$4&lt;=$C452,0,IF(SUM($C452,$I435)&gt;P$4,$L446/$I435,$L446-SUM($I452:O452))))</f>
        <v>0.32926827884030374</v>
      </c>
      <c r="Q452" s="172">
        <f>IF($I435="n/a",0,IF(Q$4&lt;=$C452,0,IF(SUM($C452,$I435)&gt;Q$4,$L446/$I435,$L446-SUM($I452:P452))))</f>
        <v>0.32926827884030374</v>
      </c>
      <c r="R452" s="172">
        <f>IF($I435="n/a",0,IF(R$4&lt;=$C452,0,IF(SUM($C452,$I435)&gt;R$4,$L446/$I435,$L446-SUM($I452:Q452))))</f>
        <v>0.32926827884030374</v>
      </c>
      <c r="S452" s="172">
        <f>IF($I435="n/a",0,IF(S$4&lt;=$C452,0,IF(SUM($C452,$I435)&gt;S$4,$L446/$I435,$L446-SUM($I452:R452))))</f>
        <v>0.32926827884030374</v>
      </c>
      <c r="T452" s="172">
        <f>IF($I435="n/a",0,IF(T$4&lt;=$C452,0,IF(SUM($C452,$I435)&gt;T$4,$L446/$I435,$L446-SUM($I452:S452))))</f>
        <v>0.32926827884030374</v>
      </c>
      <c r="U452" s="172">
        <f>IF($I435="n/a",0,IF(U$4&lt;=$C452,0,IF(SUM($C452,$I435)&gt;U$4,$L446/$I435,$L446-SUM($I452:T452))))</f>
        <v>0.32926827884030374</v>
      </c>
      <c r="V452" s="172">
        <f>IF($I435="n/a",0,IF(V$4&lt;=$C452,0,IF(SUM($C452,$I435)&gt;V$4,$L446/$I435,$L446-SUM($I452:U452))))</f>
        <v>0.32926827884030374</v>
      </c>
      <c r="W452" s="172">
        <f>IF($I435="n/a",0,IF(W$4&lt;=$C452,0,IF(SUM($C452,$I435)&gt;W$4,$L446/$I435,$L446-SUM($I452:V452))))</f>
        <v>0.32926827884030374</v>
      </c>
      <c r="X452" s="172">
        <f>IF($I435="n/a",0,IF(X$4&lt;=$C452,0,IF(SUM($C452,$I435)&gt;X$4,$L446/$I435,$L446-SUM($I452:W452))))</f>
        <v>0.32926827884030374</v>
      </c>
      <c r="Y452" s="172">
        <f>IF($I435="n/a",0,IF(Y$4&lt;=$C452,0,IF(SUM($C452,$I435)&gt;Y$4,$L446/$I435,$L446-SUM($I452:X452))))</f>
        <v>0.32926827884030374</v>
      </c>
      <c r="Z452" s="172">
        <f>IF($I435="n/a",0,IF(Z$4&lt;=$C452,0,IF(SUM($C452,$I435)&gt;Z$4,$L446/$I435,$L446-SUM($I452:Y452))))</f>
        <v>0.32926827884030374</v>
      </c>
      <c r="AA452" s="172">
        <f>IF($I435="n/a",0,IF(AA$4&lt;=$C452,0,IF(SUM($C452,$I435)&gt;AA$4,$L446/$I435,$L446-SUM($I452:Z452))))</f>
        <v>0.32926827884030374</v>
      </c>
      <c r="AB452" s="172">
        <f>IF($I435="n/a",0,IF(AB$4&lt;=$C452,0,IF(SUM($C452,$I435)&gt;AB$4,$L446/$I435,$L446-SUM($I452:AA452))))</f>
        <v>0.32926827884030374</v>
      </c>
      <c r="AC452" s="172">
        <f>IF($I435="n/a",0,IF(AC$4&lt;=$C452,0,IF(SUM($C452,$I435)&gt;AC$4,$L446/$I435,$L446-SUM($I452:AB452))))</f>
        <v>0.32926827884030374</v>
      </c>
      <c r="AD452" s="172">
        <f>IF($I435="n/a",0,IF(AD$4&lt;=$C452,0,IF(SUM($C452,$I435)&gt;AD$4,$L446/$I435,$L446-SUM($I452:AC452))))</f>
        <v>0.32926827884030374</v>
      </c>
      <c r="AE452" s="172">
        <f>IF($I435="n/a",0,IF(AE$4&lt;=$C452,0,IF(SUM($C452,$I435)&gt;AE$4,$L446/$I435,$L446-SUM($I452:AD452))))</f>
        <v>0.32926827884030374</v>
      </c>
      <c r="AF452" s="172">
        <f>IF($I435="n/a",0,IF(AF$4&lt;=$C452,0,IF(SUM($C452,$I435)&gt;AF$4,$L446/$I435,$L446-SUM($I452:AE452))))</f>
        <v>0.32926827884030374</v>
      </c>
      <c r="AG452" s="172">
        <f>IF($I435="n/a",0,IF(AG$4&lt;=$C452,0,IF(SUM($C452,$I435)&gt;AG$4,$L446/$I435,$L446-SUM($I452:AF452))))</f>
        <v>0.32926827884030374</v>
      </c>
      <c r="AH452" s="172">
        <f>IF($I435="n/a",0,IF(AH$4&lt;=$C452,0,IF(SUM($C452,$I435)&gt;AH$4,$L446/$I435,$L446-SUM($I452:AG452))))</f>
        <v>0.32926827884030374</v>
      </c>
      <c r="AI452" s="172">
        <f>IF($I435="n/a",0,IF(AI$4&lt;=$C452,0,IF(SUM($C452,$I435)&gt;AI$4,$L446/$I435,$L446-SUM($I452:AH452))))</f>
        <v>0.32926827884030374</v>
      </c>
      <c r="AJ452" s="172">
        <f>IF($I435="n/a",0,IF(AJ$4&lt;=$C452,0,IF(SUM($C452,$I435)&gt;AJ$4,$L446/$I435,$L446-SUM($I452:AI452))))</f>
        <v>0.32926827884030374</v>
      </c>
      <c r="AK452" s="172">
        <f>IF($I435="n/a",0,IF(AK$4&lt;=$C452,0,IF(SUM($C452,$I435)&gt;AK$4,$L446/$I435,$L446-SUM($I452:AJ452))))</f>
        <v>0.32926827884030374</v>
      </c>
      <c r="AL452" s="172">
        <f>IF($I435="n/a",0,IF(AL$4&lt;=$C452,0,IF(SUM($C452,$I435)&gt;AL$4,$L446/$I435,$L446-SUM($I452:AK452))))</f>
        <v>0.32926827884030374</v>
      </c>
      <c r="AM452" s="172">
        <f>IF($I435="n/a",0,IF(AM$4&lt;=$C452,0,IF(SUM($C452,$I435)&gt;AM$4,$L446/$I435,$L446-SUM($I452:AL452))))</f>
        <v>0.32926827884030374</v>
      </c>
      <c r="AN452" s="172">
        <f>IF($I435="n/a",0,IF(AN$4&lt;=$C452,0,IF(SUM($C452,$I435)&gt;AN$4,$L446/$I435,$L446-SUM($I452:AM452))))</f>
        <v>0.32926827884030374</v>
      </c>
      <c r="AO452" s="172">
        <f>IF($I435="n/a",0,IF(AO$4&lt;=$C452,0,IF(SUM($C452,$I435)&gt;AO$4,$L446/$I435,$L446-SUM($I452:AN452))))</f>
        <v>0.32926827884030374</v>
      </c>
      <c r="AP452" s="172">
        <f>IF($I435="n/a",0,IF(AP$4&lt;=$C452,0,IF(SUM($C452,$I435)&gt;AP$4,$L446/$I435,$L446-SUM($I452:AO452))))</f>
        <v>0.32926827884030374</v>
      </c>
      <c r="AQ452" s="172">
        <f>IF($I435="n/a",0,IF(AQ$4&lt;=$C452,0,IF(SUM($C452,$I435)&gt;AQ$4,$L446/$I435,$L446-SUM($I452:AP452))))</f>
        <v>0.32926827884030374</v>
      </c>
      <c r="AR452" s="172">
        <f>IF($I435="n/a",0,IF(AR$4&lt;=$C452,0,IF(SUM($C452,$I435)&gt;AR$4,$L446/$I435,$L446-SUM($I452:AQ452))))</f>
        <v>0.32926827884030374</v>
      </c>
      <c r="AS452" s="172">
        <f>IF($I435="n/a",0,IF(AS$4&lt;=$C452,0,IF(SUM($C452,$I435)&gt;AS$4,$L446/$I435,$L446-SUM($I452:AR452))))</f>
        <v>0.32926827884030374</v>
      </c>
      <c r="AT452" s="172">
        <f>IF($I435="n/a",0,IF(AT$4&lt;=$C452,0,IF(SUM($C452,$I435)&gt;AT$4,$L446/$I435,$L446-SUM($I452:AS452))))</f>
        <v>0.32926827884030374</v>
      </c>
      <c r="AU452" s="172">
        <f>IF($I435="n/a",0,IF(AU$4&lt;=$C452,0,IF(SUM($C452,$I435)&gt;AU$4,$L446/$I435,$L446-SUM($I452:AT452))))</f>
        <v>0.32926827884030374</v>
      </c>
      <c r="AV452" s="172">
        <f>IF($I435="n/a",0,IF(AV$4&lt;=$C452,0,IF(SUM($C452,$I435)&gt;AV$4,$L446/$I435,$L446-SUM($I452:AU452))))</f>
        <v>0.32926827884030374</v>
      </c>
      <c r="AW452" s="172">
        <f>IF($I435="n/a",0,IF(AW$4&lt;=$C452,0,IF(SUM($C452,$I435)&gt;AW$4,$L446/$I435,$L446-SUM($I452:AV452))))</f>
        <v>0.32926827884030374</v>
      </c>
      <c r="AX452" s="172">
        <f>IF($I435="n/a",0,IF(AX$4&lt;=$C452,0,IF(SUM($C452,$I435)&gt;AX$4,$L446/$I435,$L446-SUM($I452:AW452))))</f>
        <v>0.32926827884030374</v>
      </c>
      <c r="AY452" s="172">
        <f>IF($I435="n/a",0,IF(AY$4&lt;=$C452,0,IF(SUM($C452,$I435)&gt;AY$4,$L446/$I435,$L446-SUM($I452:AX452))))</f>
        <v>0.32926827884030374</v>
      </c>
      <c r="AZ452" s="172">
        <f>IF($I435="n/a",0,IF(AZ$4&lt;=$C452,0,IF(SUM($C452,$I435)&gt;AZ$4,$L446/$I435,$L446-SUM($I452:AY452))))</f>
        <v>0.32926827884030374</v>
      </c>
      <c r="BA452" s="172">
        <f>IF($I435="n/a",0,IF(BA$4&lt;=$C452,0,IF(SUM($C452,$I435)&gt;BA$4,$L446/$I435,$L446-SUM($I452:AZ452))))</f>
        <v>0.32926827884030374</v>
      </c>
      <c r="BB452" s="172">
        <f>IF($I435="n/a",0,IF(BB$4&lt;=$C452,0,IF(SUM($C452,$I435)&gt;BB$4,$L446/$I435,$L446-SUM($I452:BA452))))</f>
        <v>0.32926827884030374</v>
      </c>
      <c r="BC452" s="172">
        <f>IF($I435="n/a",0,IF(BC$4&lt;=$C452,0,IF(SUM($C452,$I435)&gt;BC$4,$L446/$I435,$L446-SUM($I452:BB452))))</f>
        <v>0.32926827884030374</v>
      </c>
      <c r="BD452" s="172">
        <f>IF($I435="n/a",0,IF(BD$4&lt;=$C452,0,IF(SUM($C452,$I435)&gt;BD$4,$L446/$I435,$L446-SUM($I452:BC452))))</f>
        <v>0.32926827884030374</v>
      </c>
      <c r="BE452" s="172">
        <f>IF($I435="n/a",0,IF(BE$4&lt;=$C452,0,IF(SUM($C452,$I435)&gt;BE$4,$L446/$I435,$L446-SUM($I452:BD452))))</f>
        <v>0.32926827884030374</v>
      </c>
      <c r="BF452" s="172">
        <f>IF($I435="n/a",0,IF(BF$4&lt;=$C452,0,IF(SUM($C452,$I435)&gt;BF$4,$L446/$I435,$L446-SUM($I452:BE452))))</f>
        <v>0.32926827884030374</v>
      </c>
      <c r="BG452" s="172">
        <f>IF($I435="n/a",0,IF(BG$4&lt;=$C452,0,IF(SUM($C452,$I435)&gt;BG$4,$L446/$I435,$L446-SUM($I452:BF452))))</f>
        <v>0.32926827884030374</v>
      </c>
      <c r="BH452" s="172">
        <f>IF($I435="n/a",0,IF(BH$4&lt;=$C452,0,IF(SUM($C452,$I435)&gt;BH$4,$L446/$I435,$L446-SUM($I452:BG452))))</f>
        <v>0.32926827884030374</v>
      </c>
      <c r="BI452" s="172">
        <f>IF($I435="n/a",0,IF(BI$4&lt;=$C452,0,IF(SUM($C452,$I435)&gt;BI$4,$L446/$I435,$L446-SUM($I452:BH452))))</f>
        <v>0.32926827884030374</v>
      </c>
      <c r="BJ452" s="172">
        <f>IF($I435="n/a",0,IF(BJ$4&lt;=$C452,0,IF(SUM($C452,$I435)&gt;BJ$4,$L446/$I435,$L446-SUM($I452:BI452))))</f>
        <v>0.32926827884028853</v>
      </c>
      <c r="BK452" s="172">
        <f>IF($I435="n/a",0,IF(BK$4&lt;=$C452,0,IF(SUM($C452,$I435)&gt;BK$4,$L446/$I435,$L446-SUM($I452:BJ452))))</f>
        <v>0</v>
      </c>
      <c r="BL452" s="172">
        <f>IF($I435="n/a",0,IF(BL$4&lt;=$C452,0,IF(SUM($C452,$I435)&gt;BL$4,$L446/$I435,$L446-SUM($I452:BK452))))</f>
        <v>0</v>
      </c>
      <c r="BM452" s="172">
        <f>IF($I435="n/a",0,IF(BM$4&lt;=$C452,0,IF(SUM($C452,$I435)&gt;BM$4,$L446/$I435,$L446-SUM($I452:BL452))))</f>
        <v>0</v>
      </c>
      <c r="BN452" s="172">
        <f>IF($I435="n/a",0,IF(BN$4&lt;=$C452,0,IF(SUM($C452,$I435)&gt;BN$4,$L446/$I435,$L446-SUM($I452:BM452))))</f>
        <v>0</v>
      </c>
      <c r="BO452" s="172">
        <f>IF($I435="n/a",0,IF(BO$4&lt;=$C452,0,IF(SUM($C452,$I435)&gt;BO$4,$L446/$I435,$L446-SUM($I452:BN452))))</f>
        <v>0</v>
      </c>
      <c r="BP452" s="172">
        <f>IF($I435="n/a",0,IF(BP$4&lt;=$C452,0,IF(SUM($C452,$I435)&gt;BP$4,$L446/$I435,$L446-SUM($I452:BO452))))</f>
        <v>0</v>
      </c>
      <c r="BQ452" s="172">
        <f>IF($I435="n/a",0,IF(BQ$4&lt;=$C452,0,IF(SUM($C452,$I435)&gt;BQ$4,$L446/$I435,$L446-SUM($I452:BP452))))</f>
        <v>0</v>
      </c>
      <c r="BR452" s="172">
        <f>IF($I435="n/a",0,IF(BR$4&lt;=$C452,0,IF(SUM($C452,$I435)&gt;BR$4,$L446/$I435,$L446-SUM($I452:BQ452))))</f>
        <v>0</v>
      </c>
      <c r="BS452" s="172">
        <f>IF($I435="n/a",0,IF(BS$4&lt;=$C452,0,IF(SUM($C452,$I435)&gt;BS$4,$L446/$I435,$L446-SUM($I452:BR452))))</f>
        <v>0</v>
      </c>
      <c r="BT452" s="172">
        <f>IF($I435="n/a",0,IF(BT$4&lt;=$C452,0,IF(SUM($C452,$I435)&gt;BT$4,$L446/$I435,$L446-SUM($I452:BS452))))</f>
        <v>0</v>
      </c>
      <c r="BU452" s="172">
        <f>IF($I435="n/a",0,IF(BU$4&lt;=$C452,0,IF(SUM($C452,$I435)&gt;BU$4,$L446/$I435,$L446-SUM($I452:BT452))))</f>
        <v>0</v>
      </c>
      <c r="BV452" s="172">
        <f>IF($I435="n/a",0,IF(BV$4&lt;=$C452,0,IF(SUM($C452,$I435)&gt;BV$4,$L446/$I435,$L446-SUM($I452:BU452))))</f>
        <v>0</v>
      </c>
      <c r="BW452" s="172">
        <f>IF($I435="n/a",0,IF(BW$4&lt;=$C452,0,IF(SUM($C452,$I435)&gt;BW$4,$L446/$I435,$L446-SUM($I452:BV452))))</f>
        <v>0</v>
      </c>
      <c r="BX452" s="172">
        <f>IF($I435="n/a",0,IF(BX$4&lt;=$C452,0,IF(SUM($C452,$I435)&gt;BX$4,$L446/$I435,$L446-SUM($I452:BW452))))</f>
        <v>0</v>
      </c>
      <c r="BY452" s="172">
        <f>IF($I435="n/a",0,IF(BY$4&lt;=$C452,0,IF(SUM($C452,$I435)&gt;BY$4,$L446/$I435,$L446-SUM($I452:BX452))))</f>
        <v>0</v>
      </c>
      <c r="BZ452" s="172">
        <f>IF($I435="n/a",0,IF(BZ$4&lt;=$C452,0,IF(SUM($C452,$I435)&gt;BZ$4,$L446/$I435,$L446-SUM($I452:BY452))))</f>
        <v>0</v>
      </c>
      <c r="CA452" s="172">
        <f>IF($I435="n/a",0,IF(CA$4&lt;=$C452,0,IF(SUM($C452,$I435)&gt;CA$4,$L446/$I435,$L446-SUM($I452:BZ452))))</f>
        <v>0</v>
      </c>
      <c r="CB452" s="172">
        <f>IF($I435="n/a",0,IF(CB$4&lt;=$C452,0,IF(SUM($C452,$I435)&gt;CB$4,$L446/$I435,$L446-SUM($I452:CA452))))</f>
        <v>0</v>
      </c>
      <c r="CC452" s="172">
        <f>IF($I435="n/a",0,IF(CC$4&lt;=$C452,0,IF(SUM($C452,$I435)&gt;CC$4,$L446/$I435,$L446-SUM($I452:CB452))))</f>
        <v>0</v>
      </c>
      <c r="CD452" s="172">
        <f>IF($I435="n/a",0,IF(CD$4&lt;=$C452,0,IF(SUM($C452,$I435)&gt;CD$4,$L446/$I435,$L446-SUM($I452:CC452))))</f>
        <v>0</v>
      </c>
      <c r="CE452" s="172">
        <f>IF($I435="n/a",0,IF(CE$4&lt;=$C452,0,IF(SUM($C452,$I435)&gt;CE$4,$L446/$I435,$L446-SUM($I452:CD452))))</f>
        <v>0</v>
      </c>
      <c r="CF452" s="172">
        <f>IF($I435="n/a",0,IF(CF$4&lt;=$C452,0,IF(SUM($C452,$I435)&gt;CF$4,$L446/$I435,$L446-SUM($I452:CE452))))</f>
        <v>0</v>
      </c>
    </row>
    <row r="453" spans="1:2018" ht="12.75" customHeight="1">
      <c r="C453" s="202">
        <v>2019</v>
      </c>
      <c r="D453" s="219" t="s">
        <v>49</v>
      </c>
      <c r="E453" s="21" t="s">
        <v>197</v>
      </c>
      <c r="I453" s="31"/>
      <c r="J453" s="171">
        <f>IF($I435="n/a",0,IF(J$4&lt;=$C453,0,IF(SUM($C453,$I435)&gt;J$4,$M446/$I435,$M446-SUM($I453:I453))))</f>
        <v>0</v>
      </c>
      <c r="K453" s="171">
        <f>IF($I435="n/a",0,IF(K$4&lt;=$C453,0,IF(SUM($C453,$I435)&gt;K$4,$M446/$I435,$M446-SUM($I453:J453))))</f>
        <v>0</v>
      </c>
      <c r="L453" s="171">
        <f>IF($I435="n/a",0,IF(L$4&lt;=$C453,0,IF(SUM($C453,$I435)&gt;L$4,$M446/$I435,$M446-SUM($I453:K453))))</f>
        <v>0</v>
      </c>
      <c r="M453" s="171">
        <f>IF($I435="n/a",0,IF(M$4&lt;=$C453,0,IF(SUM($C453,$I435)&gt;M$4,$M446/$I435,$M446-SUM($I453:L453))))</f>
        <v>0</v>
      </c>
      <c r="N453" s="171">
        <f>IF($I435="n/a",0,IF(N$4&lt;=$C453,0,IF(SUM($C453,$I435)&gt;N$4,$M446/$I435,$M446-SUM($I453:M453))))</f>
        <v>0.39126153163105387</v>
      </c>
      <c r="O453" s="171">
        <f>IF($I435="n/a",0,IF(O$4&lt;=$C453,0,IF(SUM($C453,$I435)&gt;O$4,$M446/$I435,$M446-SUM($I453:N453))))</f>
        <v>0.39126153163105387</v>
      </c>
      <c r="P453" s="171">
        <f>IF($I435="n/a",0,IF(P$4&lt;=$C453,0,IF(SUM($C453,$I435)&gt;P$4,$M446/$I435,$M446-SUM($I453:O453))))</f>
        <v>0.39126153163105387</v>
      </c>
      <c r="Q453" s="171">
        <f>IF($I435="n/a",0,IF(Q$4&lt;=$C453,0,IF(SUM($C453,$I435)&gt;Q$4,$M446/$I435,$M446-SUM($I453:P453))))</f>
        <v>0.39126153163105387</v>
      </c>
      <c r="R453" s="171">
        <f>IF($I435="n/a",0,IF(R$4&lt;=$C453,0,IF(SUM($C453,$I435)&gt;R$4,$M446/$I435,$M446-SUM($I453:Q453))))</f>
        <v>0.39126153163105387</v>
      </c>
      <c r="S453" s="171">
        <f>IF($I435="n/a",0,IF(S$4&lt;=$C453,0,IF(SUM($C453,$I435)&gt;S$4,$M446/$I435,$M446-SUM($I453:R453))))</f>
        <v>0.39126153163105387</v>
      </c>
      <c r="T453" s="171">
        <f>IF($I435="n/a",0,IF(T$4&lt;=$C453,0,IF(SUM($C453,$I435)&gt;T$4,$M446/$I435,$M446-SUM($I453:S453))))</f>
        <v>0.39126153163105387</v>
      </c>
      <c r="U453" s="171">
        <f>IF($I435="n/a",0,IF(U$4&lt;=$C453,0,IF(SUM($C453,$I435)&gt;U$4,$M446/$I435,$M446-SUM($I453:T453))))</f>
        <v>0.39126153163105387</v>
      </c>
      <c r="V453" s="171">
        <f>IF($I435="n/a",0,IF(V$4&lt;=$C453,0,IF(SUM($C453,$I435)&gt;V$4,$M446/$I435,$M446-SUM($I453:U453))))</f>
        <v>0.39126153163105387</v>
      </c>
      <c r="W453" s="171">
        <f>IF($I435="n/a",0,IF(W$4&lt;=$C453,0,IF(SUM($C453,$I435)&gt;W$4,$M446/$I435,$M446-SUM($I453:V453))))</f>
        <v>0.39126153163105387</v>
      </c>
      <c r="X453" s="171">
        <f>IF($I435="n/a",0,IF(X$4&lt;=$C453,0,IF(SUM($C453,$I435)&gt;X$4,$M446/$I435,$M446-SUM($I453:W453))))</f>
        <v>0.39126153163105387</v>
      </c>
      <c r="Y453" s="171">
        <f>IF($I435="n/a",0,IF(Y$4&lt;=$C453,0,IF(SUM($C453,$I435)&gt;Y$4,$M446/$I435,$M446-SUM($I453:X453))))</f>
        <v>0.39126153163105387</v>
      </c>
      <c r="Z453" s="171">
        <f>IF($I435="n/a",0,IF(Z$4&lt;=$C453,0,IF(SUM($C453,$I435)&gt;Z$4,$M446/$I435,$M446-SUM($I453:Y453))))</f>
        <v>0.39126153163105387</v>
      </c>
      <c r="AA453" s="171">
        <f>IF($I435="n/a",0,IF(AA$4&lt;=$C453,0,IF(SUM($C453,$I435)&gt;AA$4,$M446/$I435,$M446-SUM($I453:Z453))))</f>
        <v>0.39126153163105387</v>
      </c>
      <c r="AB453" s="171">
        <f>IF($I435="n/a",0,IF(AB$4&lt;=$C453,0,IF(SUM($C453,$I435)&gt;AB$4,$M446/$I435,$M446-SUM($I453:AA453))))</f>
        <v>0.39126153163105387</v>
      </c>
      <c r="AC453" s="171">
        <f>IF($I435="n/a",0,IF(AC$4&lt;=$C453,0,IF(SUM($C453,$I435)&gt;AC$4,$M446/$I435,$M446-SUM($I453:AB453))))</f>
        <v>0.39126153163105387</v>
      </c>
      <c r="AD453" s="171">
        <f>IF($I435="n/a",0,IF(AD$4&lt;=$C453,0,IF(SUM($C453,$I435)&gt;AD$4,$M446/$I435,$M446-SUM($I453:AC453))))</f>
        <v>0.39126153163105387</v>
      </c>
      <c r="AE453" s="171">
        <f>IF($I435="n/a",0,IF(AE$4&lt;=$C453,0,IF(SUM($C453,$I435)&gt;AE$4,$M446/$I435,$M446-SUM($I453:AD453))))</f>
        <v>0.39126153163105387</v>
      </c>
      <c r="AF453" s="171">
        <f>IF($I435="n/a",0,IF(AF$4&lt;=$C453,0,IF(SUM($C453,$I435)&gt;AF$4,$M446/$I435,$M446-SUM($I453:AE453))))</f>
        <v>0.39126153163105387</v>
      </c>
      <c r="AG453" s="171">
        <f>IF($I435="n/a",0,IF(AG$4&lt;=$C453,0,IF(SUM($C453,$I435)&gt;AG$4,$M446/$I435,$M446-SUM($I453:AF453))))</f>
        <v>0.39126153163105387</v>
      </c>
      <c r="AH453" s="171">
        <f>IF($I435="n/a",0,IF(AH$4&lt;=$C453,0,IF(SUM($C453,$I435)&gt;AH$4,$M446/$I435,$M446-SUM($I453:AG453))))</f>
        <v>0.39126153163105387</v>
      </c>
      <c r="AI453" s="171">
        <f>IF($I435="n/a",0,IF(AI$4&lt;=$C453,0,IF(SUM($C453,$I435)&gt;AI$4,$M446/$I435,$M446-SUM($I453:AH453))))</f>
        <v>0.39126153163105387</v>
      </c>
      <c r="AJ453" s="171">
        <f>IF($I435="n/a",0,IF(AJ$4&lt;=$C453,0,IF(SUM($C453,$I435)&gt;AJ$4,$M446/$I435,$M446-SUM($I453:AI453))))</f>
        <v>0.39126153163105387</v>
      </c>
      <c r="AK453" s="171">
        <f>IF($I435="n/a",0,IF(AK$4&lt;=$C453,0,IF(SUM($C453,$I435)&gt;AK$4,$M446/$I435,$M446-SUM($I453:AJ453))))</f>
        <v>0.39126153163105387</v>
      </c>
      <c r="AL453" s="171">
        <f>IF($I435="n/a",0,IF(AL$4&lt;=$C453,0,IF(SUM($C453,$I435)&gt;AL$4,$M446/$I435,$M446-SUM($I453:AK453))))</f>
        <v>0.39126153163105387</v>
      </c>
      <c r="AM453" s="171">
        <f>IF($I435="n/a",0,IF(AM$4&lt;=$C453,0,IF(SUM($C453,$I435)&gt;AM$4,$M446/$I435,$M446-SUM($I453:AL453))))</f>
        <v>0.39126153163105387</v>
      </c>
      <c r="AN453" s="171">
        <f>IF($I435="n/a",0,IF(AN$4&lt;=$C453,0,IF(SUM($C453,$I435)&gt;AN$4,$M446/$I435,$M446-SUM($I453:AM453))))</f>
        <v>0.39126153163105387</v>
      </c>
      <c r="AO453" s="171">
        <f>IF($I435="n/a",0,IF(AO$4&lt;=$C453,0,IF(SUM($C453,$I435)&gt;AO$4,$M446/$I435,$M446-SUM($I453:AN453))))</f>
        <v>0.39126153163105387</v>
      </c>
      <c r="AP453" s="171">
        <f>IF($I435="n/a",0,IF(AP$4&lt;=$C453,0,IF(SUM($C453,$I435)&gt;AP$4,$M446/$I435,$M446-SUM($I453:AO453))))</f>
        <v>0.39126153163105387</v>
      </c>
      <c r="AQ453" s="171">
        <f>IF($I435="n/a",0,IF(AQ$4&lt;=$C453,0,IF(SUM($C453,$I435)&gt;AQ$4,$M446/$I435,$M446-SUM($I453:AP453))))</f>
        <v>0.39126153163105387</v>
      </c>
      <c r="AR453" s="171">
        <f>IF($I435="n/a",0,IF(AR$4&lt;=$C453,0,IF(SUM($C453,$I435)&gt;AR$4,$M446/$I435,$M446-SUM($I453:AQ453))))</f>
        <v>0.39126153163105387</v>
      </c>
      <c r="AS453" s="171">
        <f>IF($I435="n/a",0,IF(AS$4&lt;=$C453,0,IF(SUM($C453,$I435)&gt;AS$4,$M446/$I435,$M446-SUM($I453:AR453))))</f>
        <v>0.39126153163105387</v>
      </c>
      <c r="AT453" s="171">
        <f>IF($I435="n/a",0,IF(AT$4&lt;=$C453,0,IF(SUM($C453,$I435)&gt;AT$4,$M446/$I435,$M446-SUM($I453:AS453))))</f>
        <v>0.39126153163105387</v>
      </c>
      <c r="AU453" s="171">
        <f>IF($I435="n/a",0,IF(AU$4&lt;=$C453,0,IF(SUM($C453,$I435)&gt;AU$4,$M446/$I435,$M446-SUM($I453:AT453))))</f>
        <v>0.39126153163105387</v>
      </c>
      <c r="AV453" s="171">
        <f>IF($I435="n/a",0,IF(AV$4&lt;=$C453,0,IF(SUM($C453,$I435)&gt;AV$4,$M446/$I435,$M446-SUM($I453:AU453))))</f>
        <v>0.39126153163105387</v>
      </c>
      <c r="AW453" s="171">
        <f>IF($I435="n/a",0,IF(AW$4&lt;=$C453,0,IF(SUM($C453,$I435)&gt;AW$4,$M446/$I435,$M446-SUM($I453:AV453))))</f>
        <v>0.39126153163105387</v>
      </c>
      <c r="AX453" s="171">
        <f>IF($I435="n/a",0,IF(AX$4&lt;=$C453,0,IF(SUM($C453,$I435)&gt;AX$4,$M446/$I435,$M446-SUM($I453:AW453))))</f>
        <v>0.39126153163105387</v>
      </c>
      <c r="AY453" s="171">
        <f>IF($I435="n/a",0,IF(AY$4&lt;=$C453,0,IF(SUM($C453,$I435)&gt;AY$4,$M446/$I435,$M446-SUM($I453:AX453))))</f>
        <v>0.39126153163105387</v>
      </c>
      <c r="AZ453" s="171">
        <f>IF($I435="n/a",0,IF(AZ$4&lt;=$C453,0,IF(SUM($C453,$I435)&gt;AZ$4,$M446/$I435,$M446-SUM($I453:AY453))))</f>
        <v>0.39126153163105387</v>
      </c>
      <c r="BA453" s="171">
        <f>IF($I435="n/a",0,IF(BA$4&lt;=$C453,0,IF(SUM($C453,$I435)&gt;BA$4,$M446/$I435,$M446-SUM($I453:AZ453))))</f>
        <v>0.39126153163105387</v>
      </c>
      <c r="BB453" s="171">
        <f>IF($I435="n/a",0,IF(BB$4&lt;=$C453,0,IF(SUM($C453,$I435)&gt;BB$4,$M446/$I435,$M446-SUM($I453:BA453))))</f>
        <v>0.39126153163105387</v>
      </c>
      <c r="BC453" s="171">
        <f>IF($I435="n/a",0,IF(BC$4&lt;=$C453,0,IF(SUM($C453,$I435)&gt;BC$4,$M446/$I435,$M446-SUM($I453:BB453))))</f>
        <v>0.39126153163105387</v>
      </c>
      <c r="BD453" s="171">
        <f>IF($I435="n/a",0,IF(BD$4&lt;=$C453,0,IF(SUM($C453,$I435)&gt;BD$4,$M446/$I435,$M446-SUM($I453:BC453))))</f>
        <v>0.39126153163105387</v>
      </c>
      <c r="BE453" s="171">
        <f>IF($I435="n/a",0,IF(BE$4&lt;=$C453,0,IF(SUM($C453,$I435)&gt;BE$4,$M446/$I435,$M446-SUM($I453:BD453))))</f>
        <v>0.39126153163105387</v>
      </c>
      <c r="BF453" s="171">
        <f>IF($I435="n/a",0,IF(BF$4&lt;=$C453,0,IF(SUM($C453,$I435)&gt;BF$4,$M446/$I435,$M446-SUM($I453:BE453))))</f>
        <v>0.39126153163105387</v>
      </c>
      <c r="BG453" s="171">
        <f>IF($I435="n/a",0,IF(BG$4&lt;=$C453,0,IF(SUM($C453,$I435)&gt;BG$4,$M446/$I435,$M446-SUM($I453:BF453))))</f>
        <v>0.39126153163105387</v>
      </c>
      <c r="BH453" s="171">
        <f>IF($I435="n/a",0,IF(BH$4&lt;=$C453,0,IF(SUM($C453,$I435)&gt;BH$4,$M446/$I435,$M446-SUM($I453:BG453))))</f>
        <v>0.39126153163105387</v>
      </c>
      <c r="BI453" s="171">
        <f>IF($I435="n/a",0,IF(BI$4&lt;=$C453,0,IF(SUM($C453,$I435)&gt;BI$4,$M446/$I435,$M446-SUM($I453:BH453))))</f>
        <v>0.39126153163105387</v>
      </c>
      <c r="BJ453" s="171">
        <f>IF($I435="n/a",0,IF(BJ$4&lt;=$C453,0,IF(SUM($C453,$I435)&gt;BJ$4,$M446/$I435,$M446-SUM($I453:BI453))))</f>
        <v>0.39126153163105387</v>
      </c>
      <c r="BK453" s="171">
        <f>IF($I435="n/a",0,IF(BK$4&lt;=$C453,0,IF(SUM($C453,$I435)&gt;BK$4,$M446/$I435,$M446-SUM($I453:BJ453))))</f>
        <v>0.39126153163106636</v>
      </c>
      <c r="BL453" s="171">
        <f>IF($I435="n/a",0,IF(BL$4&lt;=$C453,0,IF(SUM($C453,$I435)&gt;BL$4,$M446/$I435,$M446-SUM($I453:BK453))))</f>
        <v>0</v>
      </c>
      <c r="BM453" s="171">
        <f>IF($I435="n/a",0,IF(BM$4&lt;=$C453,0,IF(SUM($C453,$I435)&gt;BM$4,$M446/$I435,$M446-SUM($I453:BL453))))</f>
        <v>0</v>
      </c>
      <c r="BN453" s="171">
        <f>IF($I435="n/a",0,IF(BN$4&lt;=$C453,0,IF(SUM($C453,$I435)&gt;BN$4,$M446/$I435,$M446-SUM($I453:BM453))))</f>
        <v>0</v>
      </c>
      <c r="BO453" s="171">
        <f>IF($I435="n/a",0,IF(BO$4&lt;=$C453,0,IF(SUM($C453,$I435)&gt;BO$4,$M446/$I435,$M446-SUM($I453:BN453))))</f>
        <v>0</v>
      </c>
      <c r="BP453" s="171">
        <f>IF($I435="n/a",0,IF(BP$4&lt;=$C453,0,IF(SUM($C453,$I435)&gt;BP$4,$M446/$I435,$M446-SUM($I453:BO453))))</f>
        <v>0</v>
      </c>
      <c r="BQ453" s="171">
        <f>IF($I435="n/a",0,IF(BQ$4&lt;=$C453,0,IF(SUM($C453,$I435)&gt;BQ$4,$M446/$I435,$M446-SUM($I453:BP453))))</f>
        <v>0</v>
      </c>
      <c r="BR453" s="171">
        <f>IF($I435="n/a",0,IF(BR$4&lt;=$C453,0,IF(SUM($C453,$I435)&gt;BR$4,$M446/$I435,$M446-SUM($I453:BQ453))))</f>
        <v>0</v>
      </c>
      <c r="BS453" s="171">
        <f>IF($I435="n/a",0,IF(BS$4&lt;=$C453,0,IF(SUM($C453,$I435)&gt;BS$4,$M446/$I435,$M446-SUM($I453:BR453))))</f>
        <v>0</v>
      </c>
      <c r="BT453" s="171">
        <f>IF($I435="n/a",0,IF(BT$4&lt;=$C453,0,IF(SUM($C453,$I435)&gt;BT$4,$M446/$I435,$M446-SUM($I453:BS453))))</f>
        <v>0</v>
      </c>
      <c r="BU453" s="171">
        <f>IF($I435="n/a",0,IF(BU$4&lt;=$C453,0,IF(SUM($C453,$I435)&gt;BU$4,$M446/$I435,$M446-SUM($I453:BT453))))</f>
        <v>0</v>
      </c>
      <c r="BV453" s="171">
        <f>IF($I435="n/a",0,IF(BV$4&lt;=$C453,0,IF(SUM($C453,$I435)&gt;BV$4,$M446/$I435,$M446-SUM($I453:BU453))))</f>
        <v>0</v>
      </c>
      <c r="BW453" s="171">
        <f>IF($I435="n/a",0,IF(BW$4&lt;=$C453,0,IF(SUM($C453,$I435)&gt;BW$4,$M446/$I435,$M446-SUM($I453:BV453))))</f>
        <v>0</v>
      </c>
      <c r="BX453" s="171">
        <f>IF($I435="n/a",0,IF(BX$4&lt;=$C453,0,IF(SUM($C453,$I435)&gt;BX$4,$M446/$I435,$M446-SUM($I453:BW453))))</f>
        <v>0</v>
      </c>
      <c r="BY453" s="171">
        <f>IF($I435="n/a",0,IF(BY$4&lt;=$C453,0,IF(SUM($C453,$I435)&gt;BY$4,$M446/$I435,$M446-SUM($I453:BX453))))</f>
        <v>0</v>
      </c>
      <c r="BZ453" s="171">
        <f>IF($I435="n/a",0,IF(BZ$4&lt;=$C453,0,IF(SUM($C453,$I435)&gt;BZ$4,$M446/$I435,$M446-SUM($I453:BY453))))</f>
        <v>0</v>
      </c>
      <c r="CA453" s="171">
        <f>IF($I435="n/a",0,IF(CA$4&lt;=$C453,0,IF(SUM($C453,$I435)&gt;CA$4,$M446/$I435,$M446-SUM($I453:BZ453))))</f>
        <v>0</v>
      </c>
      <c r="CB453" s="171">
        <f>IF($I435="n/a",0,IF(CB$4&lt;=$C453,0,IF(SUM($C453,$I435)&gt;CB$4,$M446/$I435,$M446-SUM($I453:CA453))))</f>
        <v>0</v>
      </c>
      <c r="CC453" s="171">
        <f>IF($I435="n/a",0,IF(CC$4&lt;=$C453,0,IF(SUM($C453,$I435)&gt;CC$4,$M446/$I435,$M446-SUM($I453:CB453))))</f>
        <v>0</v>
      </c>
      <c r="CD453" s="171">
        <f>IF($I435="n/a",0,IF(CD$4&lt;=$C453,0,IF(SUM($C453,$I435)&gt;CD$4,$M446/$I435,$M446-SUM($I453:CC453))))</f>
        <v>0</v>
      </c>
      <c r="CE453" s="171">
        <f>IF($I435="n/a",0,IF(CE$4&lt;=$C453,0,IF(SUM($C453,$I435)&gt;CE$4,$M446/$I435,$M446-SUM($I453:CD453))))</f>
        <v>0</v>
      </c>
      <c r="CF453" s="171">
        <f>IF($I435="n/a",0,IF(CF$4&lt;=$C453,0,IF(SUM($C453,$I435)&gt;CF$4,$M446/$I435,$M446-SUM($I453:CE453))))</f>
        <v>0</v>
      </c>
    </row>
    <row r="454" spans="1:2018" ht="12.75" customHeight="1">
      <c r="C454" s="202">
        <v>2020</v>
      </c>
      <c r="D454" s="21" t="s">
        <v>50</v>
      </c>
      <c r="E454" s="21" t="s">
        <v>197</v>
      </c>
      <c r="I454" s="31"/>
      <c r="J454" s="172">
        <f>IF($I435="n/a",0,IF(J$4&lt;=$C454,0,IF(SUM($C454,$I435)&gt;J$4,$N446/$I435,$N446-SUM($I454:I454))))</f>
        <v>0</v>
      </c>
      <c r="K454" s="172">
        <f>IF($I435="n/a",0,IF(K$4&lt;=$C454,0,IF(SUM($C454,$I435)&gt;K$4,$N446/$I435,$N446-SUM($I454:J454))))</f>
        <v>0</v>
      </c>
      <c r="L454" s="172">
        <f>IF($I435="n/a",0,IF(L$4&lt;=$C454,0,IF(SUM($C454,$I435)&gt;L$4,$N446/$I435,$N446-SUM($I454:K454))))</f>
        <v>0</v>
      </c>
      <c r="M454" s="172">
        <f>IF($I435="n/a",0,IF(M$4&lt;=$C454,0,IF(SUM($C454,$I435)&gt;M$4,$N446/$I435,$N446-SUM($I454:L454))))</f>
        <v>0</v>
      </c>
      <c r="N454" s="172">
        <f>IF($I435="n/a",0,IF(N$4&lt;=$C454,0,IF(SUM($C454,$I435)&gt;N$4,$N446/$I435,$N446-SUM($I454:M454))))</f>
        <v>0</v>
      </c>
      <c r="O454" s="172">
        <f>IF($I435="n/a",0,IF(O$4&lt;=$C454,0,IF(SUM($C454,$I435)&gt;O$4,$N446/$I435,$N446-SUM($I454:N454))))</f>
        <v>0.37065707782357454</v>
      </c>
      <c r="P454" s="172">
        <f>IF($I435="n/a",0,IF(P$4&lt;=$C454,0,IF(SUM($C454,$I435)&gt;P$4,$N446/$I435,$N446-SUM($I454:O454))))</f>
        <v>0.37065707782357454</v>
      </c>
      <c r="Q454" s="172">
        <f>IF($I435="n/a",0,IF(Q$4&lt;=$C454,0,IF(SUM($C454,$I435)&gt;Q$4,$N446/$I435,$N446-SUM($I454:P454))))</f>
        <v>0.37065707782357454</v>
      </c>
      <c r="R454" s="172">
        <f>IF($I435="n/a",0,IF(R$4&lt;=$C454,0,IF(SUM($C454,$I435)&gt;R$4,$N446/$I435,$N446-SUM($I454:Q454))))</f>
        <v>0.37065707782357454</v>
      </c>
      <c r="S454" s="172">
        <f>IF($I435="n/a",0,IF(S$4&lt;=$C454,0,IF(SUM($C454,$I435)&gt;S$4,$N446/$I435,$N446-SUM($I454:R454))))</f>
        <v>0.37065707782357454</v>
      </c>
      <c r="T454" s="172">
        <f>IF($I435="n/a",0,IF(T$4&lt;=$C454,0,IF(SUM($C454,$I435)&gt;T$4,$N446/$I435,$N446-SUM($I454:S454))))</f>
        <v>0.37065707782357454</v>
      </c>
      <c r="U454" s="172">
        <f>IF($I435="n/a",0,IF(U$4&lt;=$C454,0,IF(SUM($C454,$I435)&gt;U$4,$N446/$I435,$N446-SUM($I454:T454))))</f>
        <v>0.37065707782357454</v>
      </c>
      <c r="V454" s="172">
        <f>IF($I435="n/a",0,IF(V$4&lt;=$C454,0,IF(SUM($C454,$I435)&gt;V$4,$N446/$I435,$N446-SUM($I454:U454))))</f>
        <v>0.37065707782357454</v>
      </c>
      <c r="W454" s="172">
        <f>IF($I435="n/a",0,IF(W$4&lt;=$C454,0,IF(SUM($C454,$I435)&gt;W$4,$N446/$I435,$N446-SUM($I454:V454))))</f>
        <v>0.37065707782357454</v>
      </c>
      <c r="X454" s="172">
        <f>IF($I435="n/a",0,IF(X$4&lt;=$C454,0,IF(SUM($C454,$I435)&gt;X$4,$N446/$I435,$N446-SUM($I454:W454))))</f>
        <v>0.37065707782357454</v>
      </c>
      <c r="Y454" s="172">
        <f>IF($I435="n/a",0,IF(Y$4&lt;=$C454,0,IF(SUM($C454,$I435)&gt;Y$4,$N446/$I435,$N446-SUM($I454:X454))))</f>
        <v>0.37065707782357454</v>
      </c>
      <c r="Z454" s="172">
        <f>IF($I435="n/a",0,IF(Z$4&lt;=$C454,0,IF(SUM($C454,$I435)&gt;Z$4,$N446/$I435,$N446-SUM($I454:Y454))))</f>
        <v>0.37065707782357454</v>
      </c>
      <c r="AA454" s="172">
        <f>IF($I435="n/a",0,IF(AA$4&lt;=$C454,0,IF(SUM($C454,$I435)&gt;AA$4,$N446/$I435,$N446-SUM($I454:Z454))))</f>
        <v>0.37065707782357454</v>
      </c>
      <c r="AB454" s="172">
        <f>IF($I435="n/a",0,IF(AB$4&lt;=$C454,0,IF(SUM($C454,$I435)&gt;AB$4,$N446/$I435,$N446-SUM($I454:AA454))))</f>
        <v>0.37065707782357454</v>
      </c>
      <c r="AC454" s="172">
        <f>IF($I435="n/a",0,IF(AC$4&lt;=$C454,0,IF(SUM($C454,$I435)&gt;AC$4,$N446/$I435,$N446-SUM($I454:AB454))))</f>
        <v>0.37065707782357454</v>
      </c>
      <c r="AD454" s="172">
        <f>IF($I435="n/a",0,IF(AD$4&lt;=$C454,0,IF(SUM($C454,$I435)&gt;AD$4,$N446/$I435,$N446-SUM($I454:AC454))))</f>
        <v>0.37065707782357454</v>
      </c>
      <c r="AE454" s="172">
        <f>IF($I435="n/a",0,IF(AE$4&lt;=$C454,0,IF(SUM($C454,$I435)&gt;AE$4,$N446/$I435,$N446-SUM($I454:AD454))))</f>
        <v>0.37065707782357454</v>
      </c>
      <c r="AF454" s="172">
        <f>IF($I435="n/a",0,IF(AF$4&lt;=$C454,0,IF(SUM($C454,$I435)&gt;AF$4,$N446/$I435,$N446-SUM($I454:AE454))))</f>
        <v>0.37065707782357454</v>
      </c>
      <c r="AG454" s="172">
        <f>IF($I435="n/a",0,IF(AG$4&lt;=$C454,0,IF(SUM($C454,$I435)&gt;AG$4,$N446/$I435,$N446-SUM($I454:AF454))))</f>
        <v>0.37065707782357454</v>
      </c>
      <c r="AH454" s="172">
        <f>IF($I435="n/a",0,IF(AH$4&lt;=$C454,0,IF(SUM($C454,$I435)&gt;AH$4,$N446/$I435,$N446-SUM($I454:AG454))))</f>
        <v>0.37065707782357454</v>
      </c>
      <c r="AI454" s="172">
        <f>IF($I435="n/a",0,IF(AI$4&lt;=$C454,0,IF(SUM($C454,$I435)&gt;AI$4,$N446/$I435,$N446-SUM($I454:AH454))))</f>
        <v>0.37065707782357454</v>
      </c>
      <c r="AJ454" s="172">
        <f>IF($I435="n/a",0,IF(AJ$4&lt;=$C454,0,IF(SUM($C454,$I435)&gt;AJ$4,$N446/$I435,$N446-SUM($I454:AI454))))</f>
        <v>0.37065707782357454</v>
      </c>
      <c r="AK454" s="172">
        <f>IF($I435="n/a",0,IF(AK$4&lt;=$C454,0,IF(SUM($C454,$I435)&gt;AK$4,$N446/$I435,$N446-SUM($I454:AJ454))))</f>
        <v>0.37065707782357454</v>
      </c>
      <c r="AL454" s="172">
        <f>IF($I435="n/a",0,IF(AL$4&lt;=$C454,0,IF(SUM($C454,$I435)&gt;AL$4,$N446/$I435,$N446-SUM($I454:AK454))))</f>
        <v>0.37065707782357454</v>
      </c>
      <c r="AM454" s="172">
        <f>IF($I435="n/a",0,IF(AM$4&lt;=$C454,0,IF(SUM($C454,$I435)&gt;AM$4,$N446/$I435,$N446-SUM($I454:AL454))))</f>
        <v>0.37065707782357454</v>
      </c>
      <c r="AN454" s="172">
        <f>IF($I435="n/a",0,IF(AN$4&lt;=$C454,0,IF(SUM($C454,$I435)&gt;AN$4,$N446/$I435,$N446-SUM($I454:AM454))))</f>
        <v>0.37065707782357454</v>
      </c>
      <c r="AO454" s="172">
        <f>IF($I435="n/a",0,IF(AO$4&lt;=$C454,0,IF(SUM($C454,$I435)&gt;AO$4,$N446/$I435,$N446-SUM($I454:AN454))))</f>
        <v>0.37065707782357454</v>
      </c>
      <c r="AP454" s="172">
        <f>IF($I435="n/a",0,IF(AP$4&lt;=$C454,0,IF(SUM($C454,$I435)&gt;AP$4,$N446/$I435,$N446-SUM($I454:AO454))))</f>
        <v>0.37065707782357454</v>
      </c>
      <c r="AQ454" s="172">
        <f>IF($I435="n/a",0,IF(AQ$4&lt;=$C454,0,IF(SUM($C454,$I435)&gt;AQ$4,$N446/$I435,$N446-SUM($I454:AP454))))</f>
        <v>0.37065707782357454</v>
      </c>
      <c r="AR454" s="172">
        <f>IF($I435="n/a",0,IF(AR$4&lt;=$C454,0,IF(SUM($C454,$I435)&gt;AR$4,$N446/$I435,$N446-SUM($I454:AQ454))))</f>
        <v>0.37065707782357454</v>
      </c>
      <c r="AS454" s="172">
        <f>IF($I435="n/a",0,IF(AS$4&lt;=$C454,0,IF(SUM($C454,$I435)&gt;AS$4,$N446/$I435,$N446-SUM($I454:AR454))))</f>
        <v>0.37065707782357454</v>
      </c>
      <c r="AT454" s="172">
        <f>IF($I435="n/a",0,IF(AT$4&lt;=$C454,0,IF(SUM($C454,$I435)&gt;AT$4,$N446/$I435,$N446-SUM($I454:AS454))))</f>
        <v>0.37065707782357454</v>
      </c>
      <c r="AU454" s="172">
        <f>IF($I435="n/a",0,IF(AU$4&lt;=$C454,0,IF(SUM($C454,$I435)&gt;AU$4,$N446/$I435,$N446-SUM($I454:AT454))))</f>
        <v>0.37065707782357454</v>
      </c>
      <c r="AV454" s="172">
        <f>IF($I435="n/a",0,IF(AV$4&lt;=$C454,0,IF(SUM($C454,$I435)&gt;AV$4,$N446/$I435,$N446-SUM($I454:AU454))))</f>
        <v>0.37065707782357454</v>
      </c>
      <c r="AW454" s="172">
        <f>IF($I435="n/a",0,IF(AW$4&lt;=$C454,0,IF(SUM($C454,$I435)&gt;AW$4,$N446/$I435,$N446-SUM($I454:AV454))))</f>
        <v>0.37065707782357454</v>
      </c>
      <c r="AX454" s="172">
        <f>IF($I435="n/a",0,IF(AX$4&lt;=$C454,0,IF(SUM($C454,$I435)&gt;AX$4,$N446/$I435,$N446-SUM($I454:AW454))))</f>
        <v>0.37065707782357454</v>
      </c>
      <c r="AY454" s="172">
        <f>IF($I435="n/a",0,IF(AY$4&lt;=$C454,0,IF(SUM($C454,$I435)&gt;AY$4,$N446/$I435,$N446-SUM($I454:AX454))))</f>
        <v>0.37065707782357454</v>
      </c>
      <c r="AZ454" s="172">
        <f>IF($I435="n/a",0,IF(AZ$4&lt;=$C454,0,IF(SUM($C454,$I435)&gt;AZ$4,$N446/$I435,$N446-SUM($I454:AY454))))</f>
        <v>0.37065707782357454</v>
      </c>
      <c r="BA454" s="172">
        <f>IF($I435="n/a",0,IF(BA$4&lt;=$C454,0,IF(SUM($C454,$I435)&gt;BA$4,$N446/$I435,$N446-SUM($I454:AZ454))))</f>
        <v>0.37065707782357454</v>
      </c>
      <c r="BB454" s="172">
        <f>IF($I435="n/a",0,IF(BB$4&lt;=$C454,0,IF(SUM($C454,$I435)&gt;BB$4,$N446/$I435,$N446-SUM($I454:BA454))))</f>
        <v>0.37065707782357454</v>
      </c>
      <c r="BC454" s="172">
        <f>IF($I435="n/a",0,IF(BC$4&lt;=$C454,0,IF(SUM($C454,$I435)&gt;BC$4,$N446/$I435,$N446-SUM($I454:BB454))))</f>
        <v>0.37065707782357454</v>
      </c>
      <c r="BD454" s="172">
        <f>IF($I435="n/a",0,IF(BD$4&lt;=$C454,0,IF(SUM($C454,$I435)&gt;BD$4,$N446/$I435,$N446-SUM($I454:BC454))))</f>
        <v>0.37065707782357454</v>
      </c>
      <c r="BE454" s="172">
        <f>IF($I435="n/a",0,IF(BE$4&lt;=$C454,0,IF(SUM($C454,$I435)&gt;BE$4,$N446/$I435,$N446-SUM($I454:BD454))))</f>
        <v>0.37065707782357454</v>
      </c>
      <c r="BF454" s="172">
        <f>IF($I435="n/a",0,IF(BF$4&lt;=$C454,0,IF(SUM($C454,$I435)&gt;BF$4,$N446/$I435,$N446-SUM($I454:BE454))))</f>
        <v>0.37065707782357454</v>
      </c>
      <c r="BG454" s="172">
        <f>IF($I435="n/a",0,IF(BG$4&lt;=$C454,0,IF(SUM($C454,$I435)&gt;BG$4,$N446/$I435,$N446-SUM($I454:BF454))))</f>
        <v>0.37065707782357454</v>
      </c>
      <c r="BH454" s="172">
        <f>IF($I435="n/a",0,IF(BH$4&lt;=$C454,0,IF(SUM($C454,$I435)&gt;BH$4,$N446/$I435,$N446-SUM($I454:BG454))))</f>
        <v>0.37065707782357454</v>
      </c>
      <c r="BI454" s="172">
        <f>IF($I435="n/a",0,IF(BI$4&lt;=$C454,0,IF(SUM($C454,$I435)&gt;BI$4,$N446/$I435,$N446-SUM($I454:BH454))))</f>
        <v>0.37065707782357454</v>
      </c>
      <c r="BJ454" s="172">
        <f>IF($I435="n/a",0,IF(BJ$4&lt;=$C454,0,IF(SUM($C454,$I435)&gt;BJ$4,$N446/$I435,$N446-SUM($I454:BI454))))</f>
        <v>0.37065707782357454</v>
      </c>
      <c r="BK454" s="172">
        <f>IF($I435="n/a",0,IF(BK$4&lt;=$C454,0,IF(SUM($C454,$I435)&gt;BK$4,$N446/$I435,$N446-SUM($I454:BJ454))))</f>
        <v>0.37065707782357454</v>
      </c>
      <c r="BL454" s="172">
        <f>IF($I435="n/a",0,IF(BL$4&lt;=$C454,0,IF(SUM($C454,$I435)&gt;BL$4,$N446/$I435,$N446-SUM($I454:BK454))))</f>
        <v>0.37065707782358004</v>
      </c>
      <c r="BM454" s="172">
        <f>IF($I435="n/a",0,IF(BM$4&lt;=$C454,0,IF(SUM($C454,$I435)&gt;BM$4,$N446/$I435,$N446-SUM($I454:BL454))))</f>
        <v>0</v>
      </c>
      <c r="BN454" s="172">
        <f>IF($I435="n/a",0,IF(BN$4&lt;=$C454,0,IF(SUM($C454,$I435)&gt;BN$4,$N446/$I435,$N446-SUM($I454:BM454))))</f>
        <v>0</v>
      </c>
      <c r="BO454" s="172">
        <f>IF($I435="n/a",0,IF(BO$4&lt;=$C454,0,IF(SUM($C454,$I435)&gt;BO$4,$N446/$I435,$N446-SUM($I454:BN454))))</f>
        <v>0</v>
      </c>
      <c r="BP454" s="172">
        <f>IF($I435="n/a",0,IF(BP$4&lt;=$C454,0,IF(SUM($C454,$I435)&gt;BP$4,$N446/$I435,$N446-SUM($I454:BO454))))</f>
        <v>0</v>
      </c>
      <c r="BQ454" s="172">
        <f>IF($I435="n/a",0,IF(BQ$4&lt;=$C454,0,IF(SUM($C454,$I435)&gt;BQ$4,$N446/$I435,$N446-SUM($I454:BP454))))</f>
        <v>0</v>
      </c>
      <c r="BR454" s="172">
        <f>IF($I435="n/a",0,IF(BR$4&lt;=$C454,0,IF(SUM($C454,$I435)&gt;BR$4,$N446/$I435,$N446-SUM($I454:BQ454))))</f>
        <v>0</v>
      </c>
      <c r="BS454" s="172">
        <f>IF($I435="n/a",0,IF(BS$4&lt;=$C454,0,IF(SUM($C454,$I435)&gt;BS$4,$N446/$I435,$N446-SUM($I454:BR454))))</f>
        <v>0</v>
      </c>
      <c r="BT454" s="172">
        <f>IF($I435="n/a",0,IF(BT$4&lt;=$C454,0,IF(SUM($C454,$I435)&gt;BT$4,$N446/$I435,$N446-SUM($I454:BS454))))</f>
        <v>0</v>
      </c>
      <c r="BU454" s="172">
        <f>IF($I435="n/a",0,IF(BU$4&lt;=$C454,0,IF(SUM($C454,$I435)&gt;BU$4,$N446/$I435,$N446-SUM($I454:BT454))))</f>
        <v>0</v>
      </c>
      <c r="BV454" s="172">
        <f>IF($I435="n/a",0,IF(BV$4&lt;=$C454,0,IF(SUM($C454,$I435)&gt;BV$4,$N446/$I435,$N446-SUM($I454:BU454))))</f>
        <v>0</v>
      </c>
      <c r="BW454" s="172">
        <f>IF($I435="n/a",0,IF(BW$4&lt;=$C454,0,IF(SUM($C454,$I435)&gt;BW$4,$N446/$I435,$N446-SUM($I454:BV454))))</f>
        <v>0</v>
      </c>
      <c r="BX454" s="172">
        <f>IF($I435="n/a",0,IF(BX$4&lt;=$C454,0,IF(SUM($C454,$I435)&gt;BX$4,$N446/$I435,$N446-SUM($I454:BW454))))</f>
        <v>0</v>
      </c>
      <c r="BY454" s="172">
        <f>IF($I435="n/a",0,IF(BY$4&lt;=$C454,0,IF(SUM($C454,$I435)&gt;BY$4,$N446/$I435,$N446-SUM($I454:BX454))))</f>
        <v>0</v>
      </c>
      <c r="BZ454" s="172">
        <f>IF($I435="n/a",0,IF(BZ$4&lt;=$C454,0,IF(SUM($C454,$I435)&gt;BZ$4,$N446/$I435,$N446-SUM($I454:BY454))))</f>
        <v>0</v>
      </c>
      <c r="CA454" s="172">
        <f>IF($I435="n/a",0,IF(CA$4&lt;=$C454,0,IF(SUM($C454,$I435)&gt;CA$4,$N446/$I435,$N446-SUM($I454:BZ454))))</f>
        <v>0</v>
      </c>
      <c r="CB454" s="172">
        <f>IF($I435="n/a",0,IF(CB$4&lt;=$C454,0,IF(SUM($C454,$I435)&gt;CB$4,$N446/$I435,$N446-SUM($I454:CA454))))</f>
        <v>0</v>
      </c>
      <c r="CC454" s="172">
        <f>IF($I435="n/a",0,IF(CC$4&lt;=$C454,0,IF(SUM($C454,$I435)&gt;CC$4,$N446/$I435,$N446-SUM($I454:CB454))))</f>
        <v>0</v>
      </c>
      <c r="CD454" s="172">
        <f>IF($I435="n/a",0,IF(CD$4&lt;=$C454,0,IF(SUM($C454,$I435)&gt;CD$4,$N446/$I435,$N446-SUM($I454:CC454))))</f>
        <v>0</v>
      </c>
      <c r="CE454" s="172">
        <f>IF($I435="n/a",0,IF(CE$4&lt;=$C454,0,IF(SUM($C454,$I435)&gt;CE$4,$N446/$I435,$N446-SUM($I454:CD454))))</f>
        <v>0</v>
      </c>
      <c r="CF454" s="172">
        <f>IF($I435="n/a",0,IF(CF$4&lt;=$C454,0,IF(SUM($C454,$I435)&gt;CF$4,$N446/$I435,$N446-SUM($I454:CE454))))</f>
        <v>0</v>
      </c>
    </row>
    <row r="455" spans="1:2018" s="7" customFormat="1" ht="12.75" customHeight="1">
      <c r="A455" s="218"/>
      <c r="C455" s="202">
        <v>2021</v>
      </c>
      <c r="D455" s="21" t="s">
        <v>51</v>
      </c>
      <c r="E455" s="219" t="s">
        <v>197</v>
      </c>
      <c r="I455" s="33"/>
      <c r="J455" s="33">
        <f>IF($I435="n/a",0,IF(J$4&lt;=$C455,0,IF(SUM($C455,$I435)&gt;J$4,$O446/$I435,$O446-SUM($I455:I455))))</f>
        <v>0</v>
      </c>
      <c r="K455" s="33">
        <f>IF($I435="n/a",0,IF(K$4&lt;=$C455,0,IF(SUM($C455,$I435)&gt;K$4,$O446/$I435,$O446-SUM($I455:J455))))</f>
        <v>0</v>
      </c>
      <c r="L455" s="33">
        <f>IF($I435="n/a",0,IF(L$4&lt;=$C455,0,IF(SUM($C455,$I435)&gt;L$4,$O446/$I435,$O446-SUM($I455:K455))))</f>
        <v>0</v>
      </c>
      <c r="M455" s="33">
        <f>IF($I435="n/a",0,IF(M$4&lt;=$C455,0,IF(SUM($C455,$I435)&gt;M$4,$O446/$I435,$O446-SUM($I455:L455))))</f>
        <v>0</v>
      </c>
      <c r="N455" s="33">
        <f>IF($I435="n/a",0,IF(N$4&lt;=$C455,0,IF(SUM($C455,$I435)&gt;N$4,$O446/$I435,$O446-SUM($I455:M455))))</f>
        <v>0</v>
      </c>
      <c r="O455" s="33">
        <f>IF($I435="n/a",0,IF(O$4&lt;=$C455,0,IF(SUM($C455,$I435)&gt;O$4,$O446/$I435,$O446-SUM($I455:N455))))</f>
        <v>0</v>
      </c>
      <c r="P455" s="33">
        <f>IF($I435="n/a",0,IF(P$4&lt;=$C455,0,IF(SUM($C455,$I435)&gt;P$4,$O446/$I435,$O446-SUM($I455:O455))))</f>
        <v>0</v>
      </c>
      <c r="Q455" s="33">
        <f>IF($I435="n/a",0,IF(Q$4&lt;=$C455,0,IF(SUM($C455,$I435)&gt;Q$4,$O446/$I435,$O446-SUM($I455:P455))))</f>
        <v>0</v>
      </c>
      <c r="R455" s="33">
        <f>IF($I435="n/a",0,IF(R$4&lt;=$C455,0,IF(SUM($C455,$I435)&gt;R$4,$O446/$I435,$O446-SUM($I455:Q455))))</f>
        <v>0</v>
      </c>
      <c r="S455" s="33">
        <f>IF($I435="n/a",0,IF(S$4&lt;=$C455,0,IF(SUM($C455,$I435)&gt;S$4,$O446/$I435,$O446-SUM($I455:R455))))</f>
        <v>0</v>
      </c>
      <c r="T455" s="33">
        <f>IF($I435="n/a",0,IF(T$4&lt;=$C455,0,IF(SUM($C455,$I435)&gt;T$4,$O446/$I435,$O446-SUM($I455:S455))))</f>
        <v>0</v>
      </c>
      <c r="U455" s="33">
        <f>IF($I435="n/a",0,IF(U$4&lt;=$C455,0,IF(SUM($C455,$I435)&gt;U$4,$O446/$I435,$O446-SUM($I455:T455))))</f>
        <v>0</v>
      </c>
      <c r="V455" s="33">
        <f>IF($I435="n/a",0,IF(V$4&lt;=$C455,0,IF(SUM($C455,$I435)&gt;V$4,$O446/$I435,$O446-SUM($I455:U455))))</f>
        <v>0</v>
      </c>
      <c r="W455" s="33">
        <f>IF($I435="n/a",0,IF(W$4&lt;=$C455,0,IF(SUM($C455,$I435)&gt;W$4,$O446/$I435,$O446-SUM($I455:V455))))</f>
        <v>0</v>
      </c>
      <c r="X455" s="33">
        <f>IF($I435="n/a",0,IF(X$4&lt;=$C455,0,IF(SUM($C455,$I435)&gt;X$4,$O446/$I435,$O446-SUM($I455:W455))))</f>
        <v>0</v>
      </c>
      <c r="Y455" s="33">
        <f>IF($I435="n/a",0,IF(Y$4&lt;=$C455,0,IF(SUM($C455,$I435)&gt;Y$4,$O446/$I435,$O446-SUM($I455:X455))))</f>
        <v>0</v>
      </c>
      <c r="Z455" s="33">
        <f>IF($I435="n/a",0,IF(Z$4&lt;=$C455,0,IF(SUM($C455,$I435)&gt;Z$4,$O446/$I435,$O446-SUM($I455:Y455))))</f>
        <v>0</v>
      </c>
      <c r="AA455" s="33">
        <f>IF($I435="n/a",0,IF(AA$4&lt;=$C455,0,IF(SUM($C455,$I435)&gt;AA$4,$O446/$I435,$O446-SUM($I455:Z455))))</f>
        <v>0</v>
      </c>
      <c r="AB455" s="33">
        <f>IF($I435="n/a",0,IF(AB$4&lt;=$C455,0,IF(SUM($C455,$I435)&gt;AB$4,$O446/$I435,$O446-SUM($I455:AA455))))</f>
        <v>0</v>
      </c>
      <c r="AC455" s="33">
        <f>IF($I435="n/a",0,IF(AC$4&lt;=$C455,0,IF(SUM($C455,$I435)&gt;AC$4,$O446/$I435,$O446-SUM($I455:AB455))))</f>
        <v>0</v>
      </c>
      <c r="AD455" s="33">
        <f>IF($I435="n/a",0,IF(AD$4&lt;=$C455,0,IF(SUM($C455,$I435)&gt;AD$4,$O446/$I435,$O446-SUM($I455:AC455))))</f>
        <v>0</v>
      </c>
      <c r="AE455" s="33">
        <f>IF($I435="n/a",0,IF(AE$4&lt;=$C455,0,IF(SUM($C455,$I435)&gt;AE$4,$O446/$I435,$O446-SUM($I455:AD455))))</f>
        <v>0</v>
      </c>
      <c r="AF455" s="33">
        <f>IF($I435="n/a",0,IF(AF$4&lt;=$C455,0,IF(SUM($C455,$I435)&gt;AF$4,$O446/$I435,$O446-SUM($I455:AE455))))</f>
        <v>0</v>
      </c>
      <c r="AG455" s="33">
        <f>IF($I435="n/a",0,IF(AG$4&lt;=$C455,0,IF(SUM($C455,$I435)&gt;AG$4,$O446/$I435,$O446-SUM($I455:AF455))))</f>
        <v>0</v>
      </c>
      <c r="AH455" s="33">
        <f>IF($I435="n/a",0,IF(AH$4&lt;=$C455,0,IF(SUM($C455,$I435)&gt;AH$4,$O446/$I435,$O446-SUM($I455:AG455))))</f>
        <v>0</v>
      </c>
      <c r="AI455" s="33">
        <f>IF($I435="n/a",0,IF(AI$4&lt;=$C455,0,IF(SUM($C455,$I435)&gt;AI$4,$O446/$I435,$O446-SUM($I455:AH455))))</f>
        <v>0</v>
      </c>
      <c r="AJ455" s="33">
        <f>IF($I435="n/a",0,IF(AJ$4&lt;=$C455,0,IF(SUM($C455,$I435)&gt;AJ$4,$O446/$I435,$O446-SUM($I455:AI455))))</f>
        <v>0</v>
      </c>
      <c r="AK455" s="33">
        <f>IF($I435="n/a",0,IF(AK$4&lt;=$C455,0,IF(SUM($C455,$I435)&gt;AK$4,$O446/$I435,$O446-SUM($I455:AJ455))))</f>
        <v>0</v>
      </c>
      <c r="AL455" s="33">
        <f>IF($I435="n/a",0,IF(AL$4&lt;=$C455,0,IF(SUM($C455,$I435)&gt;AL$4,$O446/$I435,$O446-SUM($I455:AK455))))</f>
        <v>0</v>
      </c>
      <c r="AM455" s="33">
        <f>IF($I435="n/a",0,IF(AM$4&lt;=$C455,0,IF(SUM($C455,$I435)&gt;AM$4,$O446/$I435,$O446-SUM($I455:AL455))))</f>
        <v>0</v>
      </c>
      <c r="AN455" s="33">
        <f>IF($I435="n/a",0,IF(AN$4&lt;=$C455,0,IF(SUM($C455,$I435)&gt;AN$4,$O446/$I435,$O446-SUM($I455:AM455))))</f>
        <v>0</v>
      </c>
      <c r="AO455" s="33">
        <f>IF($I435="n/a",0,IF(AO$4&lt;=$C455,0,IF(SUM($C455,$I435)&gt;AO$4,$O446/$I435,$O446-SUM($I455:AN455))))</f>
        <v>0</v>
      </c>
      <c r="AP455" s="33">
        <f>IF($I435="n/a",0,IF(AP$4&lt;=$C455,0,IF(SUM($C455,$I435)&gt;AP$4,$O446/$I435,$O446-SUM($I455:AO455))))</f>
        <v>0</v>
      </c>
      <c r="AQ455" s="33">
        <f>IF($I435="n/a",0,IF(AQ$4&lt;=$C455,0,IF(SUM($C455,$I435)&gt;AQ$4,$O446/$I435,$O446-SUM($I455:AP455))))</f>
        <v>0</v>
      </c>
      <c r="AR455" s="33">
        <f>IF($I435="n/a",0,IF(AR$4&lt;=$C455,0,IF(SUM($C455,$I435)&gt;AR$4,$O446/$I435,$O446-SUM($I455:AQ455))))</f>
        <v>0</v>
      </c>
      <c r="AS455" s="33">
        <f>IF($I435="n/a",0,IF(AS$4&lt;=$C455,0,IF(SUM($C455,$I435)&gt;AS$4,$O446/$I435,$O446-SUM($I455:AR455))))</f>
        <v>0</v>
      </c>
      <c r="AT455" s="33">
        <f>IF($I435="n/a",0,IF(AT$4&lt;=$C455,0,IF(SUM($C455,$I435)&gt;AT$4,$O446/$I435,$O446-SUM($I455:AS455))))</f>
        <v>0</v>
      </c>
      <c r="AU455" s="33">
        <f>IF($I435="n/a",0,IF(AU$4&lt;=$C455,0,IF(SUM($C455,$I435)&gt;AU$4,$O446/$I435,$O446-SUM($I455:AT455))))</f>
        <v>0</v>
      </c>
      <c r="AV455" s="33">
        <f>IF($I435="n/a",0,IF(AV$4&lt;=$C455,0,IF(SUM($C455,$I435)&gt;AV$4,$O446/$I435,$O446-SUM($I455:AU455))))</f>
        <v>0</v>
      </c>
      <c r="AW455" s="33">
        <f>IF($I435="n/a",0,IF(AW$4&lt;=$C455,0,IF(SUM($C455,$I435)&gt;AW$4,$O446/$I435,$O446-SUM($I455:AV455))))</f>
        <v>0</v>
      </c>
      <c r="AX455" s="33">
        <f>IF($I435="n/a",0,IF(AX$4&lt;=$C455,0,IF(SUM($C455,$I435)&gt;AX$4,$O446/$I435,$O446-SUM($I455:AW455))))</f>
        <v>0</v>
      </c>
      <c r="AY455" s="33">
        <f>IF($I435="n/a",0,IF(AY$4&lt;=$C455,0,IF(SUM($C455,$I435)&gt;AY$4,$O446/$I435,$O446-SUM($I455:AX455))))</f>
        <v>0</v>
      </c>
      <c r="AZ455" s="33">
        <f>IF($I435="n/a",0,IF(AZ$4&lt;=$C455,0,IF(SUM($C455,$I435)&gt;AZ$4,$O446/$I435,$O446-SUM($I455:AY455))))</f>
        <v>0</v>
      </c>
      <c r="BA455" s="33">
        <f>IF($I435="n/a",0,IF(BA$4&lt;=$C455,0,IF(SUM($C455,$I435)&gt;BA$4,$O446/$I435,$O446-SUM($I455:AZ455))))</f>
        <v>0</v>
      </c>
      <c r="BB455" s="33">
        <f>IF($I435="n/a",0,IF(BB$4&lt;=$C455,0,IF(SUM($C455,$I435)&gt;BB$4,$O446/$I435,$O446-SUM($I455:BA455))))</f>
        <v>0</v>
      </c>
      <c r="BC455" s="33">
        <f>IF($I435="n/a",0,IF(BC$4&lt;=$C455,0,IF(SUM($C455,$I435)&gt;BC$4,$O446/$I435,$O446-SUM($I455:BB455))))</f>
        <v>0</v>
      </c>
      <c r="BD455" s="33">
        <f>IF($I435="n/a",0,IF(BD$4&lt;=$C455,0,IF(SUM($C455,$I435)&gt;BD$4,$O446/$I435,$O446-SUM($I455:BC455))))</f>
        <v>0</v>
      </c>
      <c r="BE455" s="33">
        <f>IF($I435="n/a",0,IF(BE$4&lt;=$C455,0,IF(SUM($C455,$I435)&gt;BE$4,$O446/$I435,$O446-SUM($I455:BD455))))</f>
        <v>0</v>
      </c>
      <c r="BF455" s="33">
        <f>IF($I435="n/a",0,IF(BF$4&lt;=$C455,0,IF(SUM($C455,$I435)&gt;BF$4,$O446/$I435,$O446-SUM($I455:BE455))))</f>
        <v>0</v>
      </c>
      <c r="BG455" s="33">
        <f>IF($I435="n/a",0,IF(BG$4&lt;=$C455,0,IF(SUM($C455,$I435)&gt;BG$4,$O446/$I435,$O446-SUM($I455:BF455))))</f>
        <v>0</v>
      </c>
      <c r="BH455" s="33">
        <f>IF($I435="n/a",0,IF(BH$4&lt;=$C455,0,IF(SUM($C455,$I435)&gt;BH$4,$O446/$I435,$O446-SUM($I455:BG455))))</f>
        <v>0</v>
      </c>
      <c r="BI455" s="33">
        <f>IF($I435="n/a",0,IF(BI$4&lt;=$C455,0,IF(SUM($C455,$I435)&gt;BI$4,$O446/$I435,$O446-SUM($I455:BH455))))</f>
        <v>0</v>
      </c>
      <c r="BJ455" s="33">
        <f>IF($I435="n/a",0,IF(BJ$4&lt;=$C455,0,IF(SUM($C455,$I435)&gt;BJ$4,$O446/$I435,$O446-SUM($I455:BI455))))</f>
        <v>0</v>
      </c>
      <c r="BK455" s="33">
        <f>IF($I435="n/a",0,IF(BK$4&lt;=$C455,0,IF(SUM($C455,$I435)&gt;BK$4,$O446/$I435,$O446-SUM($I455:BJ455))))</f>
        <v>0</v>
      </c>
      <c r="BL455" s="33">
        <f>IF($I435="n/a",0,IF(BL$4&lt;=$C455,0,IF(SUM($C455,$I435)&gt;BL$4,$O446/$I435,$O446-SUM($I455:BK455))))</f>
        <v>0</v>
      </c>
      <c r="BM455" s="33">
        <f>IF($I435="n/a",0,IF(BM$4&lt;=$C455,0,IF(SUM($C455,$I435)&gt;BM$4,$O446/$I435,$O446-SUM($I455:BL455))))</f>
        <v>0</v>
      </c>
      <c r="BN455" s="33">
        <f>IF($I435="n/a",0,IF(BN$4&lt;=$C455,0,IF(SUM($C455,$I435)&gt;BN$4,$O446/$I435,$O446-SUM($I455:BM455))))</f>
        <v>0</v>
      </c>
      <c r="BO455" s="33">
        <f>IF($I435="n/a",0,IF(BO$4&lt;=$C455,0,IF(SUM($C455,$I435)&gt;BO$4,$O446/$I435,$O446-SUM($I455:BN455))))</f>
        <v>0</v>
      </c>
      <c r="BP455" s="33">
        <f>IF($I435="n/a",0,IF(BP$4&lt;=$C455,0,IF(SUM($C455,$I435)&gt;BP$4,$O446/$I435,$O446-SUM($I455:BO455))))</f>
        <v>0</v>
      </c>
      <c r="BQ455" s="33">
        <f>IF($I435="n/a",0,IF(BQ$4&lt;=$C455,0,IF(SUM($C455,$I435)&gt;BQ$4,$O446/$I435,$O446-SUM($I455:BP455))))</f>
        <v>0</v>
      </c>
      <c r="BR455" s="33">
        <f>IF($I435="n/a",0,IF(BR$4&lt;=$C455,0,IF(SUM($C455,$I435)&gt;BR$4,$O446/$I435,$O446-SUM($I455:BQ455))))</f>
        <v>0</v>
      </c>
      <c r="BS455" s="33">
        <f>IF($I435="n/a",0,IF(BS$4&lt;=$C455,0,IF(SUM($C455,$I435)&gt;BS$4,$O446/$I435,$O446-SUM($I455:BR455))))</f>
        <v>0</v>
      </c>
      <c r="BT455" s="33">
        <f>IF($I435="n/a",0,IF(BT$4&lt;=$C455,0,IF(SUM($C455,$I435)&gt;BT$4,$O446/$I435,$O446-SUM($I455:BS455))))</f>
        <v>0</v>
      </c>
      <c r="BU455" s="33">
        <f>IF($I435="n/a",0,IF(BU$4&lt;=$C455,0,IF(SUM($C455,$I435)&gt;BU$4,$O446/$I435,$O446-SUM($I455:BT455))))</f>
        <v>0</v>
      </c>
      <c r="BV455" s="33">
        <f>IF($I435="n/a",0,IF(BV$4&lt;=$C455,0,IF(SUM($C455,$I435)&gt;BV$4,$O446/$I435,$O446-SUM($I455:BU455))))</f>
        <v>0</v>
      </c>
      <c r="BW455" s="33">
        <f>IF($I435="n/a",0,IF(BW$4&lt;=$C455,0,IF(SUM($C455,$I435)&gt;BW$4,$O446/$I435,$O446-SUM($I455:BV455))))</f>
        <v>0</v>
      </c>
      <c r="BX455" s="33">
        <f>IF($I435="n/a",0,IF(BX$4&lt;=$C455,0,IF(SUM($C455,$I435)&gt;BX$4,$O446/$I435,$O446-SUM($I455:BW455))))</f>
        <v>0</v>
      </c>
      <c r="BY455" s="33">
        <f>IF($I435="n/a",0,IF(BY$4&lt;=$C455,0,IF(SUM($C455,$I435)&gt;BY$4,$O446/$I435,$O446-SUM($I455:BX455))))</f>
        <v>0</v>
      </c>
      <c r="BZ455" s="33">
        <f>IF($I435="n/a",0,IF(BZ$4&lt;=$C455,0,IF(SUM($C455,$I435)&gt;BZ$4,$O446/$I435,$O446-SUM($I455:BY455))))</f>
        <v>0</v>
      </c>
      <c r="CA455" s="33">
        <f>IF($I435="n/a",0,IF(CA$4&lt;=$C455,0,IF(SUM($C455,$I435)&gt;CA$4,$O446/$I435,$O446-SUM($I455:BZ455))))</f>
        <v>0</v>
      </c>
      <c r="CB455" s="33">
        <f>IF($I435="n/a",0,IF(CB$4&lt;=$C455,0,IF(SUM($C455,$I435)&gt;CB$4,$O446/$I435,$O446-SUM($I455:CA455))))</f>
        <v>0</v>
      </c>
      <c r="CC455" s="33">
        <f>IF($I435="n/a",0,IF(CC$4&lt;=$C455,0,IF(SUM($C455,$I435)&gt;CC$4,$O446/$I435,$O446-SUM($I455:CB455))))</f>
        <v>0</v>
      </c>
      <c r="CD455" s="33">
        <f>IF($I435="n/a",0,IF(CD$4&lt;=$C455,0,IF(SUM($C455,$I435)&gt;CD$4,$O446/$I435,$O446-SUM($I455:CC455))))</f>
        <v>0</v>
      </c>
      <c r="CE455" s="33">
        <f>IF($I435="n/a",0,IF(CE$4&lt;=$C455,0,IF(SUM($C455,$I435)&gt;CE$4,$O446/$I435,$O446-SUM($I455:CD455))))</f>
        <v>0</v>
      </c>
      <c r="CF455" s="33">
        <f>IF($I435="n/a",0,IF(CF$4&lt;=$C455,0,IF(SUM($C455,$I435)&gt;CF$4,$O446/$I435,$O446-SUM($I455:CE455))))</f>
        <v>0</v>
      </c>
    </row>
    <row r="456" spans="1:2018" s="7" customFormat="1" ht="12.75" customHeight="1">
      <c r="A456" s="218"/>
      <c r="C456" s="202">
        <v>2022</v>
      </c>
      <c r="D456" s="21" t="s">
        <v>52</v>
      </c>
      <c r="E456" s="219" t="s">
        <v>197</v>
      </c>
      <c r="I456" s="33"/>
      <c r="J456" s="33">
        <f>IF($I435="n/a",0,IF(J$4&lt;=$C456,0,IF(SUM($C456,$I435)&gt;J$4,$P446/$I435,$P446-SUM($I456:I456))))</f>
        <v>0</v>
      </c>
      <c r="K456" s="33">
        <f>IF($I435="n/a",0,IF(K$4&lt;=$C456,0,IF(SUM($C456,$I435)&gt;K$4,$P446/$I435,$P446-SUM($I456:J456))))</f>
        <v>0</v>
      </c>
      <c r="L456" s="33">
        <f>IF($I435="n/a",0,IF(L$4&lt;=$C456,0,IF(SUM($C456,$I435)&gt;L$4,$P446/$I435,$P446-SUM($I456:K456))))</f>
        <v>0</v>
      </c>
      <c r="M456" s="33">
        <f>IF($I435="n/a",0,IF(M$4&lt;=$C456,0,IF(SUM($C456,$I435)&gt;M$4,$P446/$I435,$P446-SUM($I456:L456))))</f>
        <v>0</v>
      </c>
      <c r="N456" s="33">
        <f>IF($I435="n/a",0,IF(N$4&lt;=$C456,0,IF(SUM($C456,$I435)&gt;N$4,$P446/$I435,$P446-SUM($I456:M456))))</f>
        <v>0</v>
      </c>
      <c r="O456" s="33">
        <f>IF($I435="n/a",0,IF(O$4&lt;=$C456,0,IF(SUM($C456,$I435)&gt;O$4,$P446/$I435,$P446-SUM($I456:N456))))</f>
        <v>0</v>
      </c>
      <c r="P456" s="33">
        <f>IF($I435="n/a",0,IF(P$4&lt;=$C456,0,IF(SUM($C456,$I435)&gt;P$4,$P446/$I435,$P446-SUM($I456:O456))))</f>
        <v>0</v>
      </c>
      <c r="Q456" s="33">
        <f>IF($I435="n/a",0,IF(Q$4&lt;=$C456,0,IF(SUM($C456,$I435)&gt;Q$4,$P446/$I435,$P446-SUM($I456:P456))))</f>
        <v>0</v>
      </c>
      <c r="R456" s="33">
        <f>IF($I435="n/a",0,IF(R$4&lt;=$C456,0,IF(SUM($C456,$I435)&gt;R$4,$P446/$I435,$P446-SUM($I456:Q456))))</f>
        <v>0</v>
      </c>
      <c r="S456" s="33">
        <f>IF($I435="n/a",0,IF(S$4&lt;=$C456,0,IF(SUM($C456,$I435)&gt;S$4,$P446/$I435,$P446-SUM($I456:R456))))</f>
        <v>0</v>
      </c>
      <c r="T456" s="33">
        <f>IF($I435="n/a",0,IF(T$4&lt;=$C456,0,IF(SUM($C456,$I435)&gt;T$4,$P446/$I435,$P446-SUM($I456:S456))))</f>
        <v>0</v>
      </c>
      <c r="U456" s="33">
        <f>IF($I435="n/a",0,IF(U$4&lt;=$C456,0,IF(SUM($C456,$I435)&gt;U$4,$P446/$I435,$P446-SUM($I456:T456))))</f>
        <v>0</v>
      </c>
      <c r="V456" s="33">
        <f>IF($I435="n/a",0,IF(V$4&lt;=$C456,0,IF(SUM($C456,$I435)&gt;V$4,$P446/$I435,$P446-SUM($I456:U456))))</f>
        <v>0</v>
      </c>
      <c r="W456" s="33">
        <f>IF($I435="n/a",0,IF(W$4&lt;=$C456,0,IF(SUM($C456,$I435)&gt;W$4,$P446/$I435,$P446-SUM($I456:V456))))</f>
        <v>0</v>
      </c>
      <c r="X456" s="33">
        <f>IF($I435="n/a",0,IF(X$4&lt;=$C456,0,IF(SUM($C456,$I435)&gt;X$4,$P446/$I435,$P446-SUM($I456:W456))))</f>
        <v>0</v>
      </c>
      <c r="Y456" s="33">
        <f>IF($I435="n/a",0,IF(Y$4&lt;=$C456,0,IF(SUM($C456,$I435)&gt;Y$4,$P446/$I435,$P446-SUM($I456:X456))))</f>
        <v>0</v>
      </c>
      <c r="Z456" s="33">
        <f>IF($I435="n/a",0,IF(Z$4&lt;=$C456,0,IF(SUM($C456,$I435)&gt;Z$4,$P446/$I435,$P446-SUM($I456:Y456))))</f>
        <v>0</v>
      </c>
      <c r="AA456" s="33">
        <f>IF($I435="n/a",0,IF(AA$4&lt;=$C456,0,IF(SUM($C456,$I435)&gt;AA$4,$P446/$I435,$P446-SUM($I456:Z456))))</f>
        <v>0</v>
      </c>
      <c r="AB456" s="33">
        <f>IF($I435="n/a",0,IF(AB$4&lt;=$C456,0,IF(SUM($C456,$I435)&gt;AB$4,$P446/$I435,$P446-SUM($I456:AA456))))</f>
        <v>0</v>
      </c>
      <c r="AC456" s="33">
        <f>IF($I435="n/a",0,IF(AC$4&lt;=$C456,0,IF(SUM($C456,$I435)&gt;AC$4,$P446/$I435,$P446-SUM($I456:AB456))))</f>
        <v>0</v>
      </c>
      <c r="AD456" s="33">
        <f>IF($I435="n/a",0,IF(AD$4&lt;=$C456,0,IF(SUM($C456,$I435)&gt;AD$4,$P446/$I435,$P446-SUM($I456:AC456))))</f>
        <v>0</v>
      </c>
      <c r="AE456" s="33">
        <f>IF($I435="n/a",0,IF(AE$4&lt;=$C456,0,IF(SUM($C456,$I435)&gt;AE$4,$P446/$I435,$P446-SUM($I456:AD456))))</f>
        <v>0</v>
      </c>
      <c r="AF456" s="33">
        <f>IF($I435="n/a",0,IF(AF$4&lt;=$C456,0,IF(SUM($C456,$I435)&gt;AF$4,$P446/$I435,$P446-SUM($I456:AE456))))</f>
        <v>0</v>
      </c>
      <c r="AG456" s="33">
        <f>IF($I435="n/a",0,IF(AG$4&lt;=$C456,0,IF(SUM($C456,$I435)&gt;AG$4,$P446/$I435,$P446-SUM($I456:AF456))))</f>
        <v>0</v>
      </c>
      <c r="AH456" s="33">
        <f>IF($I435="n/a",0,IF(AH$4&lt;=$C456,0,IF(SUM($C456,$I435)&gt;AH$4,$P446/$I435,$P446-SUM($I456:AG456))))</f>
        <v>0</v>
      </c>
      <c r="AI456" s="33">
        <f>IF($I435="n/a",0,IF(AI$4&lt;=$C456,0,IF(SUM($C456,$I435)&gt;AI$4,$P446/$I435,$P446-SUM($I456:AH456))))</f>
        <v>0</v>
      </c>
      <c r="AJ456" s="33">
        <f>IF($I435="n/a",0,IF(AJ$4&lt;=$C456,0,IF(SUM($C456,$I435)&gt;AJ$4,$P446/$I435,$P446-SUM($I456:AI456))))</f>
        <v>0</v>
      </c>
      <c r="AK456" s="33">
        <f>IF($I435="n/a",0,IF(AK$4&lt;=$C456,0,IF(SUM($C456,$I435)&gt;AK$4,$P446/$I435,$P446-SUM($I456:AJ456))))</f>
        <v>0</v>
      </c>
      <c r="AL456" s="33">
        <f>IF($I435="n/a",0,IF(AL$4&lt;=$C456,0,IF(SUM($C456,$I435)&gt;AL$4,$P446/$I435,$P446-SUM($I456:AK456))))</f>
        <v>0</v>
      </c>
      <c r="AM456" s="33">
        <f>IF($I435="n/a",0,IF(AM$4&lt;=$C456,0,IF(SUM($C456,$I435)&gt;AM$4,$P446/$I435,$P446-SUM($I456:AL456))))</f>
        <v>0</v>
      </c>
      <c r="AN456" s="33">
        <f>IF($I435="n/a",0,IF(AN$4&lt;=$C456,0,IF(SUM($C456,$I435)&gt;AN$4,$P446/$I435,$P446-SUM($I456:AM456))))</f>
        <v>0</v>
      </c>
      <c r="AO456" s="33">
        <f>IF($I435="n/a",0,IF(AO$4&lt;=$C456,0,IF(SUM($C456,$I435)&gt;AO$4,$P446/$I435,$P446-SUM($I456:AN456))))</f>
        <v>0</v>
      </c>
      <c r="AP456" s="33">
        <f>IF($I435="n/a",0,IF(AP$4&lt;=$C456,0,IF(SUM($C456,$I435)&gt;AP$4,$P446/$I435,$P446-SUM($I456:AO456))))</f>
        <v>0</v>
      </c>
      <c r="AQ456" s="33">
        <f>IF($I435="n/a",0,IF(AQ$4&lt;=$C456,0,IF(SUM($C456,$I435)&gt;AQ$4,$P446/$I435,$P446-SUM($I456:AP456))))</f>
        <v>0</v>
      </c>
      <c r="AR456" s="33">
        <f>IF($I435="n/a",0,IF(AR$4&lt;=$C456,0,IF(SUM($C456,$I435)&gt;AR$4,$P446/$I435,$P446-SUM($I456:AQ456))))</f>
        <v>0</v>
      </c>
      <c r="AS456" s="33">
        <f>IF($I435="n/a",0,IF(AS$4&lt;=$C456,0,IF(SUM($C456,$I435)&gt;AS$4,$P446/$I435,$P446-SUM($I456:AR456))))</f>
        <v>0</v>
      </c>
      <c r="AT456" s="33">
        <f>IF($I435="n/a",0,IF(AT$4&lt;=$C456,0,IF(SUM($C456,$I435)&gt;AT$4,$P446/$I435,$P446-SUM($I456:AS456))))</f>
        <v>0</v>
      </c>
      <c r="AU456" s="33">
        <f>IF($I435="n/a",0,IF(AU$4&lt;=$C456,0,IF(SUM($C456,$I435)&gt;AU$4,$P446/$I435,$P446-SUM($I456:AT456))))</f>
        <v>0</v>
      </c>
      <c r="AV456" s="33">
        <f>IF($I435="n/a",0,IF(AV$4&lt;=$C456,0,IF(SUM($C456,$I435)&gt;AV$4,$P446/$I435,$P446-SUM($I456:AU456))))</f>
        <v>0</v>
      </c>
      <c r="AW456" s="33">
        <f>IF($I435="n/a",0,IF(AW$4&lt;=$C456,0,IF(SUM($C456,$I435)&gt;AW$4,$P446/$I435,$P446-SUM($I456:AV456))))</f>
        <v>0</v>
      </c>
      <c r="AX456" s="33">
        <f>IF($I435="n/a",0,IF(AX$4&lt;=$C456,0,IF(SUM($C456,$I435)&gt;AX$4,$P446/$I435,$P446-SUM($I456:AW456))))</f>
        <v>0</v>
      </c>
      <c r="AY456" s="33">
        <f>IF($I435="n/a",0,IF(AY$4&lt;=$C456,0,IF(SUM($C456,$I435)&gt;AY$4,$P446/$I435,$P446-SUM($I456:AX456))))</f>
        <v>0</v>
      </c>
      <c r="AZ456" s="33">
        <f>IF($I435="n/a",0,IF(AZ$4&lt;=$C456,0,IF(SUM($C456,$I435)&gt;AZ$4,$P446/$I435,$P446-SUM($I456:AY456))))</f>
        <v>0</v>
      </c>
      <c r="BA456" s="33">
        <f>IF($I435="n/a",0,IF(BA$4&lt;=$C456,0,IF(SUM($C456,$I435)&gt;BA$4,$P446/$I435,$P446-SUM($I456:AZ456))))</f>
        <v>0</v>
      </c>
      <c r="BB456" s="33">
        <f>IF($I435="n/a",0,IF(BB$4&lt;=$C456,0,IF(SUM($C456,$I435)&gt;BB$4,$P446/$I435,$P446-SUM($I456:BA456))))</f>
        <v>0</v>
      </c>
      <c r="BC456" s="33">
        <f>IF($I435="n/a",0,IF(BC$4&lt;=$C456,0,IF(SUM($C456,$I435)&gt;BC$4,$P446/$I435,$P446-SUM($I456:BB456))))</f>
        <v>0</v>
      </c>
      <c r="BD456" s="33">
        <f>IF($I435="n/a",0,IF(BD$4&lt;=$C456,0,IF(SUM($C456,$I435)&gt;BD$4,$P446/$I435,$P446-SUM($I456:BC456))))</f>
        <v>0</v>
      </c>
      <c r="BE456" s="33">
        <f>IF($I435="n/a",0,IF(BE$4&lt;=$C456,0,IF(SUM($C456,$I435)&gt;BE$4,$P446/$I435,$P446-SUM($I456:BD456))))</f>
        <v>0</v>
      </c>
      <c r="BF456" s="33">
        <f>IF($I435="n/a",0,IF(BF$4&lt;=$C456,0,IF(SUM($C456,$I435)&gt;BF$4,$P446/$I435,$P446-SUM($I456:BE456))))</f>
        <v>0</v>
      </c>
      <c r="BG456" s="33">
        <f>IF($I435="n/a",0,IF(BG$4&lt;=$C456,0,IF(SUM($C456,$I435)&gt;BG$4,$P446/$I435,$P446-SUM($I456:BF456))))</f>
        <v>0</v>
      </c>
      <c r="BH456" s="33">
        <f>IF($I435="n/a",0,IF(BH$4&lt;=$C456,0,IF(SUM($C456,$I435)&gt;BH$4,$P446/$I435,$P446-SUM($I456:BG456))))</f>
        <v>0</v>
      </c>
      <c r="BI456" s="33">
        <f>IF($I435="n/a",0,IF(BI$4&lt;=$C456,0,IF(SUM($C456,$I435)&gt;BI$4,$P446/$I435,$P446-SUM($I456:BH456))))</f>
        <v>0</v>
      </c>
      <c r="BJ456" s="33">
        <f>IF($I435="n/a",0,IF(BJ$4&lt;=$C456,0,IF(SUM($C456,$I435)&gt;BJ$4,$P446/$I435,$P446-SUM($I456:BI456))))</f>
        <v>0</v>
      </c>
      <c r="BK456" s="33">
        <f>IF($I435="n/a",0,IF(BK$4&lt;=$C456,0,IF(SUM($C456,$I435)&gt;BK$4,$P446/$I435,$P446-SUM($I456:BJ456))))</f>
        <v>0</v>
      </c>
      <c r="BL456" s="33">
        <f>IF($I435="n/a",0,IF(BL$4&lt;=$C456,0,IF(SUM($C456,$I435)&gt;BL$4,$P446/$I435,$P446-SUM($I456:BK456))))</f>
        <v>0</v>
      </c>
      <c r="BM456" s="33">
        <f>IF($I435="n/a",0,IF(BM$4&lt;=$C456,0,IF(SUM($C456,$I435)&gt;BM$4,$P446/$I435,$P446-SUM($I456:BL456))))</f>
        <v>0</v>
      </c>
      <c r="BN456" s="33">
        <f>IF($I435="n/a",0,IF(BN$4&lt;=$C456,0,IF(SUM($C456,$I435)&gt;BN$4,$P446/$I435,$P446-SUM($I456:BM456))))</f>
        <v>0</v>
      </c>
      <c r="BO456" s="33">
        <f>IF($I435="n/a",0,IF(BO$4&lt;=$C456,0,IF(SUM($C456,$I435)&gt;BO$4,$P446/$I435,$P446-SUM($I456:BN456))))</f>
        <v>0</v>
      </c>
      <c r="BP456" s="33">
        <f>IF($I435="n/a",0,IF(BP$4&lt;=$C456,0,IF(SUM($C456,$I435)&gt;BP$4,$P446/$I435,$P446-SUM($I456:BO456))))</f>
        <v>0</v>
      </c>
      <c r="BQ456" s="33">
        <f>IF($I435="n/a",0,IF(BQ$4&lt;=$C456,0,IF(SUM($C456,$I435)&gt;BQ$4,$P446/$I435,$P446-SUM($I456:BP456))))</f>
        <v>0</v>
      </c>
      <c r="BR456" s="33">
        <f>IF($I435="n/a",0,IF(BR$4&lt;=$C456,0,IF(SUM($C456,$I435)&gt;BR$4,$P446/$I435,$P446-SUM($I456:BQ456))))</f>
        <v>0</v>
      </c>
      <c r="BS456" s="33">
        <f>IF($I435="n/a",0,IF(BS$4&lt;=$C456,0,IF(SUM($C456,$I435)&gt;BS$4,$P446/$I435,$P446-SUM($I456:BR456))))</f>
        <v>0</v>
      </c>
      <c r="BT456" s="33">
        <f>IF($I435="n/a",0,IF(BT$4&lt;=$C456,0,IF(SUM($C456,$I435)&gt;BT$4,$P446/$I435,$P446-SUM($I456:BS456))))</f>
        <v>0</v>
      </c>
      <c r="BU456" s="33">
        <f>IF($I435="n/a",0,IF(BU$4&lt;=$C456,0,IF(SUM($C456,$I435)&gt;BU$4,$P446/$I435,$P446-SUM($I456:BT456))))</f>
        <v>0</v>
      </c>
      <c r="BV456" s="33">
        <f>IF($I435="n/a",0,IF(BV$4&lt;=$C456,0,IF(SUM($C456,$I435)&gt;BV$4,$P446/$I435,$P446-SUM($I456:BU456))))</f>
        <v>0</v>
      </c>
      <c r="BW456" s="33">
        <f>IF($I435="n/a",0,IF(BW$4&lt;=$C456,0,IF(SUM($C456,$I435)&gt;BW$4,$P446/$I435,$P446-SUM($I456:BV456))))</f>
        <v>0</v>
      </c>
      <c r="BX456" s="33">
        <f>IF($I435="n/a",0,IF(BX$4&lt;=$C456,0,IF(SUM($C456,$I435)&gt;BX$4,$P446/$I435,$P446-SUM($I456:BW456))))</f>
        <v>0</v>
      </c>
      <c r="BY456" s="33">
        <f>IF($I435="n/a",0,IF(BY$4&lt;=$C456,0,IF(SUM($C456,$I435)&gt;BY$4,$P446/$I435,$P446-SUM($I456:BX456))))</f>
        <v>0</v>
      </c>
      <c r="BZ456" s="33">
        <f>IF($I435="n/a",0,IF(BZ$4&lt;=$C456,0,IF(SUM($C456,$I435)&gt;BZ$4,$P446/$I435,$P446-SUM($I456:BY456))))</f>
        <v>0</v>
      </c>
      <c r="CA456" s="33">
        <f>IF($I435="n/a",0,IF(CA$4&lt;=$C456,0,IF(SUM($C456,$I435)&gt;CA$4,$P446/$I435,$P446-SUM($I456:BZ456))))</f>
        <v>0</v>
      </c>
      <c r="CB456" s="33">
        <f>IF($I435="n/a",0,IF(CB$4&lt;=$C456,0,IF(SUM($C456,$I435)&gt;CB$4,$P446/$I435,$P446-SUM($I456:CA456))))</f>
        <v>0</v>
      </c>
      <c r="CC456" s="33">
        <f>IF($I435="n/a",0,IF(CC$4&lt;=$C456,0,IF(SUM($C456,$I435)&gt;CC$4,$P446/$I435,$P446-SUM($I456:CB456))))</f>
        <v>0</v>
      </c>
      <c r="CD456" s="33">
        <f>IF($I435="n/a",0,IF(CD$4&lt;=$C456,0,IF(SUM($C456,$I435)&gt;CD$4,$P446/$I435,$P446-SUM($I456:CC456))))</f>
        <v>0</v>
      </c>
      <c r="CE456" s="33">
        <f>IF($I435="n/a",0,IF(CE$4&lt;=$C456,0,IF(SUM($C456,$I435)&gt;CE$4,$P446/$I435,$P446-SUM($I456:CD456))))</f>
        <v>0</v>
      </c>
      <c r="CF456" s="33">
        <f>IF($I435="n/a",0,IF(CF$4&lt;=$C456,0,IF(SUM($C456,$I435)&gt;CF$4,$P446/$I435,$P446-SUM($I456:CE456))))</f>
        <v>0</v>
      </c>
    </row>
    <row r="457" spans="1:2018" ht="12.75" customHeight="1">
      <c r="C457" s="202">
        <v>2023</v>
      </c>
      <c r="D457" s="21" t="s">
        <v>53</v>
      </c>
      <c r="E457" s="21" t="s">
        <v>197</v>
      </c>
      <c r="I457" s="31"/>
      <c r="J457" s="31">
        <f>IF($I435="n/a",0,IF(J$4&lt;=$C457,0,IF(SUM($C457,$I435)&gt;J$4,$Q446/$I435,$Q446-SUM($I457:I457))))</f>
        <v>0</v>
      </c>
      <c r="K457" s="31">
        <f>IF($I435="n/a",0,IF(K$4&lt;=$C457,0,IF(SUM($C457,$I435)&gt;K$4,$Q446/$I435,$Q446-SUM($I457:J457))))</f>
        <v>0</v>
      </c>
      <c r="L457" s="31">
        <f>IF($I435="n/a",0,IF(L$4&lt;=$C457,0,IF(SUM($C457,$I435)&gt;L$4,$Q446/$I435,$Q446-SUM($I457:K457))))</f>
        <v>0</v>
      </c>
      <c r="M457" s="31">
        <f>IF($I435="n/a",0,IF(M$4&lt;=$C457,0,IF(SUM($C457,$I435)&gt;M$4,$Q446/$I435,$Q446-SUM($I457:L457))))</f>
        <v>0</v>
      </c>
      <c r="N457" s="31">
        <f>IF($I435="n/a",0,IF(N$4&lt;=$C457,0,IF(SUM($C457,$I435)&gt;N$4,$Q446/$I435,$Q446-SUM($I457:M457))))</f>
        <v>0</v>
      </c>
      <c r="O457" s="31">
        <f>IF($I435="n/a",0,IF(O$4&lt;=$C457,0,IF(SUM($C457,$I435)&gt;O$4,$Q446/$I435,$Q446-SUM($I457:N457))))</f>
        <v>0</v>
      </c>
      <c r="P457" s="31">
        <f>IF($I435="n/a",0,IF(P$4&lt;=$C457,0,IF(SUM($C457,$I435)&gt;P$4,$Q446/$I435,$Q446-SUM($I457:O457))))</f>
        <v>0</v>
      </c>
      <c r="Q457" s="31">
        <f>IF($I435="n/a",0,IF(Q$4&lt;=$C457,0,IF(SUM($C457,$I435)&gt;Q$4,$Q446/$I435,$Q446-SUM($I457:P457))))</f>
        <v>0</v>
      </c>
      <c r="R457" s="31">
        <f>IF($I435="n/a",0,IF(R$4&lt;=$C457,0,IF(SUM($C457,$I435)&gt;R$4,$Q446/$I435,$Q446-SUM($I457:Q457))))</f>
        <v>0</v>
      </c>
      <c r="S457" s="31">
        <f>IF($I435="n/a",0,IF(S$4&lt;=$C457,0,IF(SUM($C457,$I435)&gt;S$4,$Q446/$I435,$Q446-SUM($I457:R457))))</f>
        <v>0</v>
      </c>
      <c r="T457" s="31">
        <f>IF($I435="n/a",0,IF(T$4&lt;=$C457,0,IF(SUM($C457,$I435)&gt;T$4,$Q446/$I435,$Q446-SUM($I457:S457))))</f>
        <v>0</v>
      </c>
      <c r="U457" s="31">
        <f>IF($I435="n/a",0,IF(U$4&lt;=$C457,0,IF(SUM($C457,$I435)&gt;U$4,$Q446/$I435,$Q446-SUM($I457:T457))))</f>
        <v>0</v>
      </c>
      <c r="V457" s="31">
        <f>IF($I435="n/a",0,IF(V$4&lt;=$C457,0,IF(SUM($C457,$I435)&gt;V$4,$Q446/$I435,$Q446-SUM($I457:U457))))</f>
        <v>0</v>
      </c>
      <c r="W457" s="31">
        <f>IF($I435="n/a",0,IF(W$4&lt;=$C457,0,IF(SUM($C457,$I435)&gt;W$4,$Q446/$I435,$Q446-SUM($I457:V457))))</f>
        <v>0</v>
      </c>
      <c r="X457" s="31">
        <f>IF($I435="n/a",0,IF(X$4&lt;=$C457,0,IF(SUM($C457,$I435)&gt;X$4,$Q446/$I435,$Q446-SUM($I457:W457))))</f>
        <v>0</v>
      </c>
      <c r="Y457" s="31">
        <f>IF($I435="n/a",0,IF(Y$4&lt;=$C457,0,IF(SUM($C457,$I435)&gt;Y$4,$Q446/$I435,$Q446-SUM($I457:X457))))</f>
        <v>0</v>
      </c>
      <c r="Z457" s="31">
        <f>IF($I435="n/a",0,IF(Z$4&lt;=$C457,0,IF(SUM($C457,$I435)&gt;Z$4,$Q446/$I435,$Q446-SUM($I457:Y457))))</f>
        <v>0</v>
      </c>
      <c r="AA457" s="31">
        <f>IF($I435="n/a",0,IF(AA$4&lt;=$C457,0,IF(SUM($C457,$I435)&gt;AA$4,$Q446/$I435,$Q446-SUM($I457:Z457))))</f>
        <v>0</v>
      </c>
      <c r="AB457" s="31">
        <f>IF($I435="n/a",0,IF(AB$4&lt;=$C457,0,IF(SUM($C457,$I435)&gt;AB$4,$Q446/$I435,$Q446-SUM($I457:AA457))))</f>
        <v>0</v>
      </c>
      <c r="AC457" s="31">
        <f>IF($I435="n/a",0,IF(AC$4&lt;=$C457,0,IF(SUM($C457,$I435)&gt;AC$4,$Q446/$I435,$Q446-SUM($I457:AB457))))</f>
        <v>0</v>
      </c>
      <c r="AD457" s="31">
        <f>IF($I435="n/a",0,IF(AD$4&lt;=$C457,0,IF(SUM($C457,$I435)&gt;AD$4,$Q446/$I435,$Q446-SUM($I457:AC457))))</f>
        <v>0</v>
      </c>
      <c r="AE457" s="31">
        <f>IF($I435="n/a",0,IF(AE$4&lt;=$C457,0,IF(SUM($C457,$I435)&gt;AE$4,$Q446/$I435,$Q446-SUM($I457:AD457))))</f>
        <v>0</v>
      </c>
      <c r="AF457" s="31">
        <f>IF($I435="n/a",0,IF(AF$4&lt;=$C457,0,IF(SUM($C457,$I435)&gt;AF$4,$Q446/$I435,$Q446-SUM($I457:AE457))))</f>
        <v>0</v>
      </c>
      <c r="AG457" s="31">
        <f>IF($I435="n/a",0,IF(AG$4&lt;=$C457,0,IF(SUM($C457,$I435)&gt;AG$4,$Q446/$I435,$Q446-SUM($I457:AF457))))</f>
        <v>0</v>
      </c>
      <c r="AH457" s="31">
        <f>IF($I435="n/a",0,IF(AH$4&lt;=$C457,0,IF(SUM($C457,$I435)&gt;AH$4,$Q446/$I435,$Q446-SUM($I457:AG457))))</f>
        <v>0</v>
      </c>
      <c r="AI457" s="31">
        <f>IF($I435="n/a",0,IF(AI$4&lt;=$C457,0,IF(SUM($C457,$I435)&gt;AI$4,$Q446/$I435,$Q446-SUM($I457:AH457))))</f>
        <v>0</v>
      </c>
      <c r="AJ457" s="31">
        <f>IF($I435="n/a",0,IF(AJ$4&lt;=$C457,0,IF(SUM($C457,$I435)&gt;AJ$4,$Q446/$I435,$Q446-SUM($I457:AI457))))</f>
        <v>0</v>
      </c>
      <c r="AK457" s="31">
        <f>IF($I435="n/a",0,IF(AK$4&lt;=$C457,0,IF(SUM($C457,$I435)&gt;AK$4,$Q446/$I435,$Q446-SUM($I457:AJ457))))</f>
        <v>0</v>
      </c>
      <c r="AL457" s="31">
        <f>IF($I435="n/a",0,IF(AL$4&lt;=$C457,0,IF(SUM($C457,$I435)&gt;AL$4,$Q446/$I435,$Q446-SUM($I457:AK457))))</f>
        <v>0</v>
      </c>
      <c r="AM457" s="31">
        <f>IF($I435="n/a",0,IF(AM$4&lt;=$C457,0,IF(SUM($C457,$I435)&gt;AM$4,$Q446/$I435,$Q446-SUM($I457:AL457))))</f>
        <v>0</v>
      </c>
      <c r="AN457" s="31">
        <f>IF($I435="n/a",0,IF(AN$4&lt;=$C457,0,IF(SUM($C457,$I435)&gt;AN$4,$Q446/$I435,$Q446-SUM($I457:AM457))))</f>
        <v>0</v>
      </c>
      <c r="AO457" s="31">
        <f>IF($I435="n/a",0,IF(AO$4&lt;=$C457,0,IF(SUM($C457,$I435)&gt;AO$4,$Q446/$I435,$Q446-SUM($I457:AN457))))</f>
        <v>0</v>
      </c>
      <c r="AP457" s="31">
        <f>IF($I435="n/a",0,IF(AP$4&lt;=$C457,0,IF(SUM($C457,$I435)&gt;AP$4,$Q446/$I435,$Q446-SUM($I457:AO457))))</f>
        <v>0</v>
      </c>
      <c r="AQ457" s="31">
        <f>IF($I435="n/a",0,IF(AQ$4&lt;=$C457,0,IF(SUM($C457,$I435)&gt;AQ$4,$Q446/$I435,$Q446-SUM($I457:AP457))))</f>
        <v>0</v>
      </c>
      <c r="AR457" s="31">
        <f>IF($I435="n/a",0,IF(AR$4&lt;=$C457,0,IF(SUM($C457,$I435)&gt;AR$4,$Q446/$I435,$Q446-SUM($I457:AQ457))))</f>
        <v>0</v>
      </c>
      <c r="AS457" s="31">
        <f>IF($I435="n/a",0,IF(AS$4&lt;=$C457,0,IF(SUM($C457,$I435)&gt;AS$4,$Q446/$I435,$Q446-SUM($I457:AR457))))</f>
        <v>0</v>
      </c>
      <c r="AT457" s="31">
        <f>IF($I435="n/a",0,IF(AT$4&lt;=$C457,0,IF(SUM($C457,$I435)&gt;AT$4,$Q446/$I435,$Q446-SUM($I457:AS457))))</f>
        <v>0</v>
      </c>
      <c r="AU457" s="31">
        <f>IF($I435="n/a",0,IF(AU$4&lt;=$C457,0,IF(SUM($C457,$I435)&gt;AU$4,$Q446/$I435,$Q446-SUM($I457:AT457))))</f>
        <v>0</v>
      </c>
      <c r="AV457" s="31">
        <f>IF($I435="n/a",0,IF(AV$4&lt;=$C457,0,IF(SUM($C457,$I435)&gt;AV$4,$Q446/$I435,$Q446-SUM($I457:AU457))))</f>
        <v>0</v>
      </c>
      <c r="AW457" s="31">
        <f>IF($I435="n/a",0,IF(AW$4&lt;=$C457,0,IF(SUM($C457,$I435)&gt;AW$4,$Q446/$I435,$Q446-SUM($I457:AV457))))</f>
        <v>0</v>
      </c>
      <c r="AX457" s="31">
        <f>IF($I435="n/a",0,IF(AX$4&lt;=$C457,0,IF(SUM($C457,$I435)&gt;AX$4,$Q446/$I435,$Q446-SUM($I457:AW457))))</f>
        <v>0</v>
      </c>
      <c r="AY457" s="31">
        <f>IF($I435="n/a",0,IF(AY$4&lt;=$C457,0,IF(SUM($C457,$I435)&gt;AY$4,$Q446/$I435,$Q446-SUM($I457:AX457))))</f>
        <v>0</v>
      </c>
      <c r="AZ457" s="31">
        <f>IF($I435="n/a",0,IF(AZ$4&lt;=$C457,0,IF(SUM($C457,$I435)&gt;AZ$4,$Q446/$I435,$Q446-SUM($I457:AY457))))</f>
        <v>0</v>
      </c>
      <c r="BA457" s="31">
        <f>IF($I435="n/a",0,IF(BA$4&lt;=$C457,0,IF(SUM($C457,$I435)&gt;BA$4,$Q446/$I435,$Q446-SUM($I457:AZ457))))</f>
        <v>0</v>
      </c>
      <c r="BB457" s="31">
        <f>IF($I435="n/a",0,IF(BB$4&lt;=$C457,0,IF(SUM($C457,$I435)&gt;BB$4,$Q446/$I435,$Q446-SUM($I457:BA457))))</f>
        <v>0</v>
      </c>
      <c r="BC457" s="31">
        <f>IF($I435="n/a",0,IF(BC$4&lt;=$C457,0,IF(SUM($C457,$I435)&gt;BC$4,$Q446/$I435,$Q446-SUM($I457:BB457))))</f>
        <v>0</v>
      </c>
      <c r="BD457" s="31">
        <f>IF($I435="n/a",0,IF(BD$4&lt;=$C457,0,IF(SUM($C457,$I435)&gt;BD$4,$Q446/$I435,$Q446-SUM($I457:BC457))))</f>
        <v>0</v>
      </c>
      <c r="BE457" s="31">
        <f>IF($I435="n/a",0,IF(BE$4&lt;=$C457,0,IF(SUM($C457,$I435)&gt;BE$4,$Q446/$I435,$Q446-SUM($I457:BD457))))</f>
        <v>0</v>
      </c>
      <c r="BF457" s="31">
        <f>IF($I435="n/a",0,IF(BF$4&lt;=$C457,0,IF(SUM($C457,$I435)&gt;BF$4,$Q446/$I435,$Q446-SUM($I457:BE457))))</f>
        <v>0</v>
      </c>
      <c r="BG457" s="31">
        <f>IF($I435="n/a",0,IF(BG$4&lt;=$C457,0,IF(SUM($C457,$I435)&gt;BG$4,$Q446/$I435,$Q446-SUM($I457:BF457))))</f>
        <v>0</v>
      </c>
      <c r="BH457" s="31">
        <f>IF($I435="n/a",0,IF(BH$4&lt;=$C457,0,IF(SUM($C457,$I435)&gt;BH$4,$Q446/$I435,$Q446-SUM($I457:BG457))))</f>
        <v>0</v>
      </c>
      <c r="BI457" s="31">
        <f>IF($I435="n/a",0,IF(BI$4&lt;=$C457,0,IF(SUM($C457,$I435)&gt;BI$4,$Q446/$I435,$Q446-SUM($I457:BH457))))</f>
        <v>0</v>
      </c>
      <c r="BJ457" s="31">
        <f>IF($I435="n/a",0,IF(BJ$4&lt;=$C457,0,IF(SUM($C457,$I435)&gt;BJ$4,$Q446/$I435,$Q446-SUM($I457:BI457))))</f>
        <v>0</v>
      </c>
      <c r="BK457" s="31">
        <f>IF($I435="n/a",0,IF(BK$4&lt;=$C457,0,IF(SUM($C457,$I435)&gt;BK$4,$Q446/$I435,$Q446-SUM($I457:BJ457))))</f>
        <v>0</v>
      </c>
      <c r="BL457" s="31">
        <f>IF($I435="n/a",0,IF(BL$4&lt;=$C457,0,IF(SUM($C457,$I435)&gt;BL$4,$Q446/$I435,$Q446-SUM($I457:BK457))))</f>
        <v>0</v>
      </c>
      <c r="BM457" s="31">
        <f>IF($I435="n/a",0,IF(BM$4&lt;=$C457,0,IF(SUM($C457,$I435)&gt;BM$4,$Q446/$I435,$Q446-SUM($I457:BL457))))</f>
        <v>0</v>
      </c>
      <c r="BN457" s="31">
        <f>IF($I435="n/a",0,IF(BN$4&lt;=$C457,0,IF(SUM($C457,$I435)&gt;BN$4,$Q446/$I435,$Q446-SUM($I457:BM457))))</f>
        <v>0</v>
      </c>
      <c r="BO457" s="31">
        <f>IF($I435="n/a",0,IF(BO$4&lt;=$C457,0,IF(SUM($C457,$I435)&gt;BO$4,$Q446/$I435,$Q446-SUM($I457:BN457))))</f>
        <v>0</v>
      </c>
      <c r="BP457" s="31">
        <f>IF($I435="n/a",0,IF(BP$4&lt;=$C457,0,IF(SUM($C457,$I435)&gt;BP$4,$Q446/$I435,$Q446-SUM($I457:BO457))))</f>
        <v>0</v>
      </c>
      <c r="BQ457" s="31">
        <f>IF($I435="n/a",0,IF(BQ$4&lt;=$C457,0,IF(SUM($C457,$I435)&gt;BQ$4,$Q446/$I435,$Q446-SUM($I457:BP457))))</f>
        <v>0</v>
      </c>
      <c r="BR457" s="31">
        <f>IF($I435="n/a",0,IF(BR$4&lt;=$C457,0,IF(SUM($C457,$I435)&gt;BR$4,$Q446/$I435,$Q446-SUM($I457:BQ457))))</f>
        <v>0</v>
      </c>
      <c r="BS457" s="31">
        <f>IF($I435="n/a",0,IF(BS$4&lt;=$C457,0,IF(SUM($C457,$I435)&gt;BS$4,$Q446/$I435,$Q446-SUM($I457:BR457))))</f>
        <v>0</v>
      </c>
      <c r="BT457" s="31">
        <f>IF($I435="n/a",0,IF(BT$4&lt;=$C457,0,IF(SUM($C457,$I435)&gt;BT$4,$Q446/$I435,$Q446-SUM($I457:BS457))))</f>
        <v>0</v>
      </c>
      <c r="BU457" s="31">
        <f>IF($I435="n/a",0,IF(BU$4&lt;=$C457,0,IF(SUM($C457,$I435)&gt;BU$4,$Q446/$I435,$Q446-SUM($I457:BT457))))</f>
        <v>0</v>
      </c>
      <c r="BV457" s="31">
        <f>IF($I435="n/a",0,IF(BV$4&lt;=$C457,0,IF(SUM($C457,$I435)&gt;BV$4,$Q446/$I435,$Q446-SUM($I457:BU457))))</f>
        <v>0</v>
      </c>
      <c r="BW457" s="31">
        <f>IF($I435="n/a",0,IF(BW$4&lt;=$C457,0,IF(SUM($C457,$I435)&gt;BW$4,$Q446/$I435,$Q446-SUM($I457:BV457))))</f>
        <v>0</v>
      </c>
      <c r="BX457" s="31">
        <f>IF($I435="n/a",0,IF(BX$4&lt;=$C457,0,IF(SUM($C457,$I435)&gt;BX$4,$Q446/$I435,$Q446-SUM($I457:BW457))))</f>
        <v>0</v>
      </c>
      <c r="BY457" s="31">
        <f>IF($I435="n/a",0,IF(BY$4&lt;=$C457,0,IF(SUM($C457,$I435)&gt;BY$4,$Q446/$I435,$Q446-SUM($I457:BX457))))</f>
        <v>0</v>
      </c>
      <c r="BZ457" s="31">
        <f>IF($I435="n/a",0,IF(BZ$4&lt;=$C457,0,IF(SUM($C457,$I435)&gt;BZ$4,$Q446/$I435,$Q446-SUM($I457:BY457))))</f>
        <v>0</v>
      </c>
      <c r="CA457" s="31">
        <f>IF($I435="n/a",0,IF(CA$4&lt;=$C457,0,IF(SUM($C457,$I435)&gt;CA$4,$Q446/$I435,$Q446-SUM($I457:BZ457))))</f>
        <v>0</v>
      </c>
      <c r="CB457" s="31">
        <f>IF($I435="n/a",0,IF(CB$4&lt;=$C457,0,IF(SUM($C457,$I435)&gt;CB$4,$Q446/$I435,$Q446-SUM($I457:CA457))))</f>
        <v>0</v>
      </c>
      <c r="CC457" s="31">
        <f>IF($I435="n/a",0,IF(CC$4&lt;=$C457,0,IF(SUM($C457,$I435)&gt;CC$4,$Q446/$I435,$Q446-SUM($I457:CB457))))</f>
        <v>0</v>
      </c>
      <c r="CD457" s="31">
        <f>IF($I435="n/a",0,IF(CD$4&lt;=$C457,0,IF(SUM($C457,$I435)&gt;CD$4,$Q446/$I435,$Q446-SUM($I457:CC457))))</f>
        <v>0</v>
      </c>
      <c r="CE457" s="31">
        <f>IF($I435="n/a",0,IF(CE$4&lt;=$C457,0,IF(SUM($C457,$I435)&gt;CE$4,$Q446/$I435,$Q446-SUM($I457:CD457))))</f>
        <v>0</v>
      </c>
      <c r="CF457" s="31">
        <f>IF($I435="n/a",0,IF(CF$4&lt;=$C457,0,IF(SUM($C457,$I435)&gt;CF$4,$Q446/$I435,$Q446-SUM($I457:CE457))))</f>
        <v>0</v>
      </c>
    </row>
    <row r="458" spans="1:2018" ht="12.75" customHeight="1">
      <c r="C458" s="202">
        <v>2024</v>
      </c>
      <c r="D458" s="21" t="s">
        <v>54</v>
      </c>
      <c r="E458" s="21" t="s">
        <v>197</v>
      </c>
      <c r="I458" s="31"/>
      <c r="J458" s="31">
        <f>IF($I435="n/a",0,IF(J$4&lt;=$C458,0,IF(SUM($C458,$I435)&gt;J$4,$R446/$I435,$R446-SUM($I458:I458))))</f>
        <v>0</v>
      </c>
      <c r="K458" s="31">
        <f>IF($I435="n/a",0,IF(K$4&lt;=$C458,0,IF(SUM($C458,$I435)&gt;K$4,$R446/$I435,$R446-SUM($I458:J458))))</f>
        <v>0</v>
      </c>
      <c r="L458" s="31">
        <f>IF($I435="n/a",0,IF(L$4&lt;=$C458,0,IF(SUM($C458,$I435)&gt;L$4,$R446/$I435,$R446-SUM($I458:K458))))</f>
        <v>0</v>
      </c>
      <c r="M458" s="31">
        <f>IF($I435="n/a",0,IF(M$4&lt;=$C458,0,IF(SUM($C458,$I435)&gt;M$4,$R446/$I435,$R446-SUM($I458:L458))))</f>
        <v>0</v>
      </c>
      <c r="N458" s="31">
        <f>IF($I435="n/a",0,IF(N$4&lt;=$C458,0,IF(SUM($C458,$I435)&gt;N$4,$R446/$I435,$R446-SUM($I458:M458))))</f>
        <v>0</v>
      </c>
      <c r="O458" s="31">
        <f>IF($I435="n/a",0,IF(O$4&lt;=$C458,0,IF(SUM($C458,$I435)&gt;O$4,$R446/$I435,$R446-SUM($I458:N458))))</f>
        <v>0</v>
      </c>
      <c r="P458" s="31">
        <f>IF($I435="n/a",0,IF(P$4&lt;=$C458,0,IF(SUM($C458,$I435)&gt;P$4,$R446/$I435,$R446-SUM($I458:O458))))</f>
        <v>0</v>
      </c>
      <c r="Q458" s="31">
        <f>IF($I435="n/a",0,IF(Q$4&lt;=$C458,0,IF(SUM($C458,$I435)&gt;Q$4,$R446/$I435,$R446-SUM($I458:P458))))</f>
        <v>0</v>
      </c>
      <c r="R458" s="31">
        <f>IF($I435="n/a",0,IF(R$4&lt;=$C458,0,IF(SUM($C458,$I435)&gt;R$4,$R446/$I435,$R446-SUM($I458:Q458))))</f>
        <v>0</v>
      </c>
      <c r="S458" s="31">
        <f>IF($I435="n/a",0,IF(S$4&lt;=$C458,0,IF(SUM($C458,$I435)&gt;S$4,$R446/$I435,$R446-SUM($I458:R458))))</f>
        <v>0</v>
      </c>
      <c r="T458" s="31">
        <f>IF($I435="n/a",0,IF(T$4&lt;=$C458,0,IF(SUM($C458,$I435)&gt;T$4,$R446/$I435,$R446-SUM($I458:S458))))</f>
        <v>0</v>
      </c>
      <c r="U458" s="31">
        <f>IF($I435="n/a",0,IF(U$4&lt;=$C458,0,IF(SUM($C458,$I435)&gt;U$4,$R446/$I435,$R446-SUM($I458:T458))))</f>
        <v>0</v>
      </c>
      <c r="V458" s="31">
        <f>IF($I435="n/a",0,IF(V$4&lt;=$C458,0,IF(SUM($C458,$I435)&gt;V$4,$R446/$I435,$R446-SUM($I458:U458))))</f>
        <v>0</v>
      </c>
      <c r="W458" s="31">
        <f>IF($I435="n/a",0,IF(W$4&lt;=$C458,0,IF(SUM($C458,$I435)&gt;W$4,$R446/$I435,$R446-SUM($I458:V458))))</f>
        <v>0</v>
      </c>
      <c r="X458" s="31">
        <f>IF($I435="n/a",0,IF(X$4&lt;=$C458,0,IF(SUM($C458,$I435)&gt;X$4,$R446/$I435,$R446-SUM($I458:W458))))</f>
        <v>0</v>
      </c>
      <c r="Y458" s="31">
        <f>IF($I435="n/a",0,IF(Y$4&lt;=$C458,0,IF(SUM($C458,$I435)&gt;Y$4,$R446/$I435,$R446-SUM($I458:X458))))</f>
        <v>0</v>
      </c>
      <c r="Z458" s="31">
        <f>IF($I435="n/a",0,IF(Z$4&lt;=$C458,0,IF(SUM($C458,$I435)&gt;Z$4,$R446/$I435,$R446-SUM($I458:Y458))))</f>
        <v>0</v>
      </c>
      <c r="AA458" s="31">
        <f>IF($I435="n/a",0,IF(AA$4&lt;=$C458,0,IF(SUM($C458,$I435)&gt;AA$4,$R446/$I435,$R446-SUM($I458:Z458))))</f>
        <v>0</v>
      </c>
      <c r="AB458" s="31">
        <f>IF($I435="n/a",0,IF(AB$4&lt;=$C458,0,IF(SUM($C458,$I435)&gt;AB$4,$R446/$I435,$R446-SUM($I458:AA458))))</f>
        <v>0</v>
      </c>
      <c r="AC458" s="31">
        <f>IF($I435="n/a",0,IF(AC$4&lt;=$C458,0,IF(SUM($C458,$I435)&gt;AC$4,$R446/$I435,$R446-SUM($I458:AB458))))</f>
        <v>0</v>
      </c>
      <c r="AD458" s="31">
        <f>IF($I435="n/a",0,IF(AD$4&lt;=$C458,0,IF(SUM($C458,$I435)&gt;AD$4,$R446/$I435,$R446-SUM($I458:AC458))))</f>
        <v>0</v>
      </c>
      <c r="AE458" s="31">
        <f>IF($I435="n/a",0,IF(AE$4&lt;=$C458,0,IF(SUM($C458,$I435)&gt;AE$4,$R446/$I435,$R446-SUM($I458:AD458))))</f>
        <v>0</v>
      </c>
      <c r="AF458" s="31">
        <f>IF($I435="n/a",0,IF(AF$4&lt;=$C458,0,IF(SUM($C458,$I435)&gt;AF$4,$R446/$I435,$R446-SUM($I458:AE458))))</f>
        <v>0</v>
      </c>
      <c r="AG458" s="31">
        <f>IF($I435="n/a",0,IF(AG$4&lt;=$C458,0,IF(SUM($C458,$I435)&gt;AG$4,$R446/$I435,$R446-SUM($I458:AF458))))</f>
        <v>0</v>
      </c>
      <c r="AH458" s="31">
        <f>IF($I435="n/a",0,IF(AH$4&lt;=$C458,0,IF(SUM($C458,$I435)&gt;AH$4,$R446/$I435,$R446-SUM($I458:AG458))))</f>
        <v>0</v>
      </c>
      <c r="AI458" s="31">
        <f>IF($I435="n/a",0,IF(AI$4&lt;=$C458,0,IF(SUM($C458,$I435)&gt;AI$4,$R446/$I435,$R446-SUM($I458:AH458))))</f>
        <v>0</v>
      </c>
      <c r="AJ458" s="31">
        <f>IF($I435="n/a",0,IF(AJ$4&lt;=$C458,0,IF(SUM($C458,$I435)&gt;AJ$4,$R446/$I435,$R446-SUM($I458:AI458))))</f>
        <v>0</v>
      </c>
      <c r="AK458" s="31">
        <f>IF($I435="n/a",0,IF(AK$4&lt;=$C458,0,IF(SUM($C458,$I435)&gt;AK$4,$R446/$I435,$R446-SUM($I458:AJ458))))</f>
        <v>0</v>
      </c>
      <c r="AL458" s="31">
        <f>IF($I435="n/a",0,IF(AL$4&lt;=$C458,0,IF(SUM($C458,$I435)&gt;AL$4,$R446/$I435,$R446-SUM($I458:AK458))))</f>
        <v>0</v>
      </c>
      <c r="AM458" s="31">
        <f>IF($I435="n/a",0,IF(AM$4&lt;=$C458,0,IF(SUM($C458,$I435)&gt;AM$4,$R446/$I435,$R446-SUM($I458:AL458))))</f>
        <v>0</v>
      </c>
      <c r="AN458" s="31">
        <f>IF($I435="n/a",0,IF(AN$4&lt;=$C458,0,IF(SUM($C458,$I435)&gt;AN$4,$R446/$I435,$R446-SUM($I458:AM458))))</f>
        <v>0</v>
      </c>
      <c r="AO458" s="31">
        <f>IF($I435="n/a",0,IF(AO$4&lt;=$C458,0,IF(SUM($C458,$I435)&gt;AO$4,$R446/$I435,$R446-SUM($I458:AN458))))</f>
        <v>0</v>
      </c>
      <c r="AP458" s="31">
        <f>IF($I435="n/a",0,IF(AP$4&lt;=$C458,0,IF(SUM($C458,$I435)&gt;AP$4,$R446/$I435,$R446-SUM($I458:AO458))))</f>
        <v>0</v>
      </c>
      <c r="AQ458" s="31">
        <f>IF($I435="n/a",0,IF(AQ$4&lt;=$C458,0,IF(SUM($C458,$I435)&gt;AQ$4,$R446/$I435,$R446-SUM($I458:AP458))))</f>
        <v>0</v>
      </c>
      <c r="AR458" s="31">
        <f>IF($I435="n/a",0,IF(AR$4&lt;=$C458,0,IF(SUM($C458,$I435)&gt;AR$4,$R446/$I435,$R446-SUM($I458:AQ458))))</f>
        <v>0</v>
      </c>
      <c r="AS458" s="31">
        <f>IF($I435="n/a",0,IF(AS$4&lt;=$C458,0,IF(SUM($C458,$I435)&gt;AS$4,$R446/$I435,$R446-SUM($I458:AR458))))</f>
        <v>0</v>
      </c>
      <c r="AT458" s="31">
        <f>IF($I435="n/a",0,IF(AT$4&lt;=$C458,0,IF(SUM($C458,$I435)&gt;AT$4,$R446/$I435,$R446-SUM($I458:AS458))))</f>
        <v>0</v>
      </c>
      <c r="AU458" s="31">
        <f>IF($I435="n/a",0,IF(AU$4&lt;=$C458,0,IF(SUM($C458,$I435)&gt;AU$4,$R446/$I435,$R446-SUM($I458:AT458))))</f>
        <v>0</v>
      </c>
      <c r="AV458" s="31">
        <f>IF($I435="n/a",0,IF(AV$4&lt;=$C458,0,IF(SUM($C458,$I435)&gt;AV$4,$R446/$I435,$R446-SUM($I458:AU458))))</f>
        <v>0</v>
      </c>
      <c r="AW458" s="31">
        <f>IF($I435="n/a",0,IF(AW$4&lt;=$C458,0,IF(SUM($C458,$I435)&gt;AW$4,$R446/$I435,$R446-SUM($I458:AV458))))</f>
        <v>0</v>
      </c>
      <c r="AX458" s="31">
        <f>IF($I435="n/a",0,IF(AX$4&lt;=$C458,0,IF(SUM($C458,$I435)&gt;AX$4,$R446/$I435,$R446-SUM($I458:AW458))))</f>
        <v>0</v>
      </c>
      <c r="AY458" s="31">
        <f>IF($I435="n/a",0,IF(AY$4&lt;=$C458,0,IF(SUM($C458,$I435)&gt;AY$4,$R446/$I435,$R446-SUM($I458:AX458))))</f>
        <v>0</v>
      </c>
      <c r="AZ458" s="31">
        <f>IF($I435="n/a",0,IF(AZ$4&lt;=$C458,0,IF(SUM($C458,$I435)&gt;AZ$4,$R446/$I435,$R446-SUM($I458:AY458))))</f>
        <v>0</v>
      </c>
      <c r="BA458" s="31">
        <f>IF($I435="n/a",0,IF(BA$4&lt;=$C458,0,IF(SUM($C458,$I435)&gt;BA$4,$R446/$I435,$R446-SUM($I458:AZ458))))</f>
        <v>0</v>
      </c>
      <c r="BB458" s="31">
        <f>IF($I435="n/a",0,IF(BB$4&lt;=$C458,0,IF(SUM($C458,$I435)&gt;BB$4,$R446/$I435,$R446-SUM($I458:BA458))))</f>
        <v>0</v>
      </c>
      <c r="BC458" s="31">
        <f>IF($I435="n/a",0,IF(BC$4&lt;=$C458,0,IF(SUM($C458,$I435)&gt;BC$4,$R446/$I435,$R446-SUM($I458:BB458))))</f>
        <v>0</v>
      </c>
      <c r="BD458" s="31">
        <f>IF($I435="n/a",0,IF(BD$4&lt;=$C458,0,IF(SUM($C458,$I435)&gt;BD$4,$R446/$I435,$R446-SUM($I458:BC458))))</f>
        <v>0</v>
      </c>
      <c r="BE458" s="31">
        <f>IF($I435="n/a",0,IF(BE$4&lt;=$C458,0,IF(SUM($C458,$I435)&gt;BE$4,$R446/$I435,$R446-SUM($I458:BD458))))</f>
        <v>0</v>
      </c>
      <c r="BF458" s="31">
        <f>IF($I435="n/a",0,IF(BF$4&lt;=$C458,0,IF(SUM($C458,$I435)&gt;BF$4,$R446/$I435,$R446-SUM($I458:BE458))))</f>
        <v>0</v>
      </c>
      <c r="BG458" s="31">
        <f>IF($I435="n/a",0,IF(BG$4&lt;=$C458,0,IF(SUM($C458,$I435)&gt;BG$4,$R446/$I435,$R446-SUM($I458:BF458))))</f>
        <v>0</v>
      </c>
      <c r="BH458" s="31">
        <f>IF($I435="n/a",0,IF(BH$4&lt;=$C458,0,IF(SUM($C458,$I435)&gt;BH$4,$R446/$I435,$R446-SUM($I458:BG458))))</f>
        <v>0</v>
      </c>
      <c r="BI458" s="31">
        <f>IF($I435="n/a",0,IF(BI$4&lt;=$C458,0,IF(SUM($C458,$I435)&gt;BI$4,$R446/$I435,$R446-SUM($I458:BH458))))</f>
        <v>0</v>
      </c>
      <c r="BJ458" s="31">
        <f>IF($I435="n/a",0,IF(BJ$4&lt;=$C458,0,IF(SUM($C458,$I435)&gt;BJ$4,$R446/$I435,$R446-SUM($I458:BI458))))</f>
        <v>0</v>
      </c>
      <c r="BK458" s="31">
        <f>IF($I435="n/a",0,IF(BK$4&lt;=$C458,0,IF(SUM($C458,$I435)&gt;BK$4,$R446/$I435,$R446-SUM($I458:BJ458))))</f>
        <v>0</v>
      </c>
      <c r="BL458" s="31">
        <f>IF($I435="n/a",0,IF(BL$4&lt;=$C458,0,IF(SUM($C458,$I435)&gt;BL$4,$R446/$I435,$R446-SUM($I458:BK458))))</f>
        <v>0</v>
      </c>
      <c r="BM458" s="31">
        <f>IF($I435="n/a",0,IF(BM$4&lt;=$C458,0,IF(SUM($C458,$I435)&gt;BM$4,$R446/$I435,$R446-SUM($I458:BL458))))</f>
        <v>0</v>
      </c>
      <c r="BN458" s="31">
        <f>IF($I435="n/a",0,IF(BN$4&lt;=$C458,0,IF(SUM($C458,$I435)&gt;BN$4,$R446/$I435,$R446-SUM($I458:BM458))))</f>
        <v>0</v>
      </c>
      <c r="BO458" s="31">
        <f>IF($I435="n/a",0,IF(BO$4&lt;=$C458,0,IF(SUM($C458,$I435)&gt;BO$4,$R446/$I435,$R446-SUM($I458:BN458))))</f>
        <v>0</v>
      </c>
      <c r="BP458" s="31">
        <f>IF($I435="n/a",0,IF(BP$4&lt;=$C458,0,IF(SUM($C458,$I435)&gt;BP$4,$R446/$I435,$R446-SUM($I458:BO458))))</f>
        <v>0</v>
      </c>
      <c r="BQ458" s="31">
        <f>IF($I435="n/a",0,IF(BQ$4&lt;=$C458,0,IF(SUM($C458,$I435)&gt;BQ$4,$R446/$I435,$R446-SUM($I458:BP458))))</f>
        <v>0</v>
      </c>
      <c r="BR458" s="31">
        <f>IF($I435="n/a",0,IF(BR$4&lt;=$C458,0,IF(SUM($C458,$I435)&gt;BR$4,$R446/$I435,$R446-SUM($I458:BQ458))))</f>
        <v>0</v>
      </c>
      <c r="BS458" s="31">
        <f>IF($I435="n/a",0,IF(BS$4&lt;=$C458,0,IF(SUM($C458,$I435)&gt;BS$4,$R446/$I435,$R446-SUM($I458:BR458))))</f>
        <v>0</v>
      </c>
      <c r="BT458" s="31">
        <f>IF($I435="n/a",0,IF(BT$4&lt;=$C458,0,IF(SUM($C458,$I435)&gt;BT$4,$R446/$I435,$R446-SUM($I458:BS458))))</f>
        <v>0</v>
      </c>
      <c r="BU458" s="31">
        <f>IF($I435="n/a",0,IF(BU$4&lt;=$C458,0,IF(SUM($C458,$I435)&gt;BU$4,$R446/$I435,$R446-SUM($I458:BT458))))</f>
        <v>0</v>
      </c>
      <c r="BV458" s="31">
        <f>IF($I435="n/a",0,IF(BV$4&lt;=$C458,0,IF(SUM($C458,$I435)&gt;BV$4,$R446/$I435,$R446-SUM($I458:BU458))))</f>
        <v>0</v>
      </c>
      <c r="BW458" s="31">
        <f>IF($I435="n/a",0,IF(BW$4&lt;=$C458,0,IF(SUM($C458,$I435)&gt;BW$4,$R446/$I435,$R446-SUM($I458:BV458))))</f>
        <v>0</v>
      </c>
      <c r="BX458" s="31">
        <f>IF($I435="n/a",0,IF(BX$4&lt;=$C458,0,IF(SUM($C458,$I435)&gt;BX$4,$R446/$I435,$R446-SUM($I458:BW458))))</f>
        <v>0</v>
      </c>
      <c r="BY458" s="31">
        <f>IF($I435="n/a",0,IF(BY$4&lt;=$C458,0,IF(SUM($C458,$I435)&gt;BY$4,$R446/$I435,$R446-SUM($I458:BX458))))</f>
        <v>0</v>
      </c>
      <c r="BZ458" s="31">
        <f>IF($I435="n/a",0,IF(BZ$4&lt;=$C458,0,IF(SUM($C458,$I435)&gt;BZ$4,$R446/$I435,$R446-SUM($I458:BY458))))</f>
        <v>0</v>
      </c>
      <c r="CA458" s="31">
        <f>IF($I435="n/a",0,IF(CA$4&lt;=$C458,0,IF(SUM($C458,$I435)&gt;CA$4,$R446/$I435,$R446-SUM($I458:BZ458))))</f>
        <v>0</v>
      </c>
      <c r="CB458" s="31">
        <f>IF($I435="n/a",0,IF(CB$4&lt;=$C458,0,IF(SUM($C458,$I435)&gt;CB$4,$R446/$I435,$R446-SUM($I458:CA458))))</f>
        <v>0</v>
      </c>
      <c r="CC458" s="31">
        <f>IF($I435="n/a",0,IF(CC$4&lt;=$C458,0,IF(SUM($C458,$I435)&gt;CC$4,$R446/$I435,$R446-SUM($I458:CB458))))</f>
        <v>0</v>
      </c>
      <c r="CD458" s="31">
        <f>IF($I435="n/a",0,IF(CD$4&lt;=$C458,0,IF(SUM($C458,$I435)&gt;CD$4,$R446/$I435,$R446-SUM($I458:CC458))))</f>
        <v>0</v>
      </c>
      <c r="CE458" s="31">
        <f>IF($I435="n/a",0,IF(CE$4&lt;=$C458,0,IF(SUM($C458,$I435)&gt;CE$4,$R446/$I435,$R446-SUM($I458:CD458))))</f>
        <v>0</v>
      </c>
      <c r="CF458" s="31">
        <f>IF($I435="n/a",0,IF(CF$4&lt;=$C458,0,IF(SUM($C458,$I435)&gt;CF$4,$R446/$I435,$R446-SUM($I458:CE458))))</f>
        <v>0</v>
      </c>
    </row>
    <row r="459" spans="1:2018" ht="12.75" customHeight="1">
      <c r="C459" s="202">
        <v>2025</v>
      </c>
      <c r="D459" s="21" t="s">
        <v>55</v>
      </c>
      <c r="E459" s="21" t="s">
        <v>197</v>
      </c>
      <c r="I459" s="31"/>
      <c r="J459" s="31">
        <f>IF($I435="n/a",0,IF(J$4&lt;=$C459,0,IF(SUM($C459,$I435)&gt;J$4,$S446/$I435,$S446-SUM($I459:I459))))</f>
        <v>0</v>
      </c>
      <c r="K459" s="31">
        <f>IF($I435="n/a",0,IF(K$4&lt;=$C459,0,IF(SUM($C459,$I435)&gt;K$4,$S446/$I435,$S446-SUM($I459:J459))))</f>
        <v>0</v>
      </c>
      <c r="L459" s="31">
        <f>IF($I435="n/a",0,IF(L$4&lt;=$C459,0,IF(SUM($C459,$I435)&gt;L$4,$S446/$I435,$S446-SUM($I459:K459))))</f>
        <v>0</v>
      </c>
      <c r="M459" s="31">
        <f>IF($I435="n/a",0,IF(M$4&lt;=$C459,0,IF(SUM($C459,$I435)&gt;M$4,$S446/$I435,$S446-SUM($I459:L459))))</f>
        <v>0</v>
      </c>
      <c r="N459" s="31">
        <f>IF($I435="n/a",0,IF(N$4&lt;=$C459,0,IF(SUM($C459,$I435)&gt;N$4,$S446/$I435,$S446-SUM($I459:M459))))</f>
        <v>0</v>
      </c>
      <c r="O459" s="31">
        <f>IF($I435="n/a",0,IF(O$4&lt;=$C459,0,IF(SUM($C459,$I435)&gt;O$4,$S446/$I435,$S446-SUM($I459:N459))))</f>
        <v>0</v>
      </c>
      <c r="P459" s="31">
        <f>IF($I435="n/a",0,IF(P$4&lt;=$C459,0,IF(SUM($C459,$I435)&gt;P$4,$S446/$I435,$S446-SUM($I459:O459))))</f>
        <v>0</v>
      </c>
      <c r="Q459" s="31">
        <f>IF($I435="n/a",0,IF(Q$4&lt;=$C459,0,IF(SUM($C459,$I435)&gt;Q$4,$S446/$I435,$S446-SUM($I459:P459))))</f>
        <v>0</v>
      </c>
      <c r="R459" s="31">
        <f>IF($I435="n/a",0,IF(R$4&lt;=$C459,0,IF(SUM($C459,$I435)&gt;R$4,$S446/$I435,$S446-SUM($I459:Q459))))</f>
        <v>0</v>
      </c>
      <c r="S459" s="31">
        <f>IF($I435="n/a",0,IF(S$4&lt;=$C459,0,IF(SUM($C459,$I435)&gt;S$4,$S446/$I435,$S446-SUM($I459:R459))))</f>
        <v>0</v>
      </c>
      <c r="T459" s="31">
        <f>IF($I435="n/a",0,IF(T$4&lt;=$C459,0,IF(SUM($C459,$I435)&gt;T$4,$S446/$I435,$S446-SUM($I459:S459))))</f>
        <v>0</v>
      </c>
      <c r="U459" s="31">
        <f>IF($I435="n/a",0,IF(U$4&lt;=$C459,0,IF(SUM($C459,$I435)&gt;U$4,$S446/$I435,$S446-SUM($I459:T459))))</f>
        <v>0</v>
      </c>
      <c r="V459" s="31">
        <f>IF($I435="n/a",0,IF(V$4&lt;=$C459,0,IF(SUM($C459,$I435)&gt;V$4,$S446/$I435,$S446-SUM($I459:U459))))</f>
        <v>0</v>
      </c>
      <c r="W459" s="31">
        <f>IF($I435="n/a",0,IF(W$4&lt;=$C459,0,IF(SUM($C459,$I435)&gt;W$4,$S446/$I435,$S446-SUM($I459:V459))))</f>
        <v>0</v>
      </c>
      <c r="X459" s="31">
        <f>IF($I435="n/a",0,IF(X$4&lt;=$C459,0,IF(SUM($C459,$I435)&gt;X$4,$S446/$I435,$S446-SUM($I459:W459))))</f>
        <v>0</v>
      </c>
      <c r="Y459" s="31">
        <f>IF($I435="n/a",0,IF(Y$4&lt;=$C459,0,IF(SUM($C459,$I435)&gt;Y$4,$S446/$I435,$S446-SUM($I459:X459))))</f>
        <v>0</v>
      </c>
      <c r="Z459" s="31">
        <f>IF($I435="n/a",0,IF(Z$4&lt;=$C459,0,IF(SUM($C459,$I435)&gt;Z$4,$S446/$I435,$S446-SUM($I459:Y459))))</f>
        <v>0</v>
      </c>
      <c r="AA459" s="31">
        <f>IF($I435="n/a",0,IF(AA$4&lt;=$C459,0,IF(SUM($C459,$I435)&gt;AA$4,$S446/$I435,$S446-SUM($I459:Z459))))</f>
        <v>0</v>
      </c>
      <c r="AB459" s="31">
        <f>IF($I435="n/a",0,IF(AB$4&lt;=$C459,0,IF(SUM($C459,$I435)&gt;AB$4,$S446/$I435,$S446-SUM($I459:AA459))))</f>
        <v>0</v>
      </c>
      <c r="AC459" s="31">
        <f>IF($I435="n/a",0,IF(AC$4&lt;=$C459,0,IF(SUM($C459,$I435)&gt;AC$4,$S446/$I435,$S446-SUM($I459:AB459))))</f>
        <v>0</v>
      </c>
      <c r="AD459" s="31">
        <f>IF($I435="n/a",0,IF(AD$4&lt;=$C459,0,IF(SUM($C459,$I435)&gt;AD$4,$S446/$I435,$S446-SUM($I459:AC459))))</f>
        <v>0</v>
      </c>
      <c r="AE459" s="31">
        <f>IF($I435="n/a",0,IF(AE$4&lt;=$C459,0,IF(SUM($C459,$I435)&gt;AE$4,$S446/$I435,$S446-SUM($I459:AD459))))</f>
        <v>0</v>
      </c>
      <c r="AF459" s="31">
        <f>IF($I435="n/a",0,IF(AF$4&lt;=$C459,0,IF(SUM($C459,$I435)&gt;AF$4,$S446/$I435,$S446-SUM($I459:AE459))))</f>
        <v>0</v>
      </c>
      <c r="AG459" s="31">
        <f>IF($I435="n/a",0,IF(AG$4&lt;=$C459,0,IF(SUM($C459,$I435)&gt;AG$4,$S446/$I435,$S446-SUM($I459:AF459))))</f>
        <v>0</v>
      </c>
      <c r="AH459" s="31">
        <f>IF($I435="n/a",0,IF(AH$4&lt;=$C459,0,IF(SUM($C459,$I435)&gt;AH$4,$S446/$I435,$S446-SUM($I459:AG459))))</f>
        <v>0</v>
      </c>
      <c r="AI459" s="31">
        <f>IF($I435="n/a",0,IF(AI$4&lt;=$C459,0,IF(SUM($C459,$I435)&gt;AI$4,$S446/$I435,$S446-SUM($I459:AH459))))</f>
        <v>0</v>
      </c>
      <c r="AJ459" s="31">
        <f>IF($I435="n/a",0,IF(AJ$4&lt;=$C459,0,IF(SUM($C459,$I435)&gt;AJ$4,$S446/$I435,$S446-SUM($I459:AI459))))</f>
        <v>0</v>
      </c>
      <c r="AK459" s="31">
        <f>IF($I435="n/a",0,IF(AK$4&lt;=$C459,0,IF(SUM($C459,$I435)&gt;AK$4,$S446/$I435,$S446-SUM($I459:AJ459))))</f>
        <v>0</v>
      </c>
      <c r="AL459" s="31">
        <f>IF($I435="n/a",0,IF(AL$4&lt;=$C459,0,IF(SUM($C459,$I435)&gt;AL$4,$S446/$I435,$S446-SUM($I459:AK459))))</f>
        <v>0</v>
      </c>
      <c r="AM459" s="31">
        <f>IF($I435="n/a",0,IF(AM$4&lt;=$C459,0,IF(SUM($C459,$I435)&gt;AM$4,$S446/$I435,$S446-SUM($I459:AL459))))</f>
        <v>0</v>
      </c>
      <c r="AN459" s="31">
        <f>IF($I435="n/a",0,IF(AN$4&lt;=$C459,0,IF(SUM($C459,$I435)&gt;AN$4,$S446/$I435,$S446-SUM($I459:AM459))))</f>
        <v>0</v>
      </c>
      <c r="AO459" s="31">
        <f>IF($I435="n/a",0,IF(AO$4&lt;=$C459,0,IF(SUM($C459,$I435)&gt;AO$4,$S446/$I435,$S446-SUM($I459:AN459))))</f>
        <v>0</v>
      </c>
      <c r="AP459" s="31">
        <f>IF($I435="n/a",0,IF(AP$4&lt;=$C459,0,IF(SUM($C459,$I435)&gt;AP$4,$S446/$I435,$S446-SUM($I459:AO459))))</f>
        <v>0</v>
      </c>
      <c r="AQ459" s="31">
        <f>IF($I435="n/a",0,IF(AQ$4&lt;=$C459,0,IF(SUM($C459,$I435)&gt;AQ$4,$S446/$I435,$S446-SUM($I459:AP459))))</f>
        <v>0</v>
      </c>
      <c r="AR459" s="31">
        <f>IF($I435="n/a",0,IF(AR$4&lt;=$C459,0,IF(SUM($C459,$I435)&gt;AR$4,$S446/$I435,$S446-SUM($I459:AQ459))))</f>
        <v>0</v>
      </c>
      <c r="AS459" s="31">
        <f>IF($I435="n/a",0,IF(AS$4&lt;=$C459,0,IF(SUM($C459,$I435)&gt;AS$4,$S446/$I435,$S446-SUM($I459:AR459))))</f>
        <v>0</v>
      </c>
      <c r="AT459" s="31">
        <f>IF($I435="n/a",0,IF(AT$4&lt;=$C459,0,IF(SUM($C459,$I435)&gt;AT$4,$S446/$I435,$S446-SUM($I459:AS459))))</f>
        <v>0</v>
      </c>
      <c r="AU459" s="31">
        <f>IF($I435="n/a",0,IF(AU$4&lt;=$C459,0,IF(SUM($C459,$I435)&gt;AU$4,$S446/$I435,$S446-SUM($I459:AT459))))</f>
        <v>0</v>
      </c>
      <c r="AV459" s="31">
        <f>IF($I435="n/a",0,IF(AV$4&lt;=$C459,0,IF(SUM($C459,$I435)&gt;AV$4,$S446/$I435,$S446-SUM($I459:AU459))))</f>
        <v>0</v>
      </c>
      <c r="AW459" s="31">
        <f>IF($I435="n/a",0,IF(AW$4&lt;=$C459,0,IF(SUM($C459,$I435)&gt;AW$4,$S446/$I435,$S446-SUM($I459:AV459))))</f>
        <v>0</v>
      </c>
      <c r="AX459" s="31">
        <f>IF($I435="n/a",0,IF(AX$4&lt;=$C459,0,IF(SUM($C459,$I435)&gt;AX$4,$S446/$I435,$S446-SUM($I459:AW459))))</f>
        <v>0</v>
      </c>
      <c r="AY459" s="31">
        <f>IF($I435="n/a",0,IF(AY$4&lt;=$C459,0,IF(SUM($C459,$I435)&gt;AY$4,$S446/$I435,$S446-SUM($I459:AX459))))</f>
        <v>0</v>
      </c>
      <c r="AZ459" s="31">
        <f>IF($I435="n/a",0,IF(AZ$4&lt;=$C459,0,IF(SUM($C459,$I435)&gt;AZ$4,$S446/$I435,$S446-SUM($I459:AY459))))</f>
        <v>0</v>
      </c>
      <c r="BA459" s="31">
        <f>IF($I435="n/a",0,IF(BA$4&lt;=$C459,0,IF(SUM($C459,$I435)&gt;BA$4,$S446/$I435,$S446-SUM($I459:AZ459))))</f>
        <v>0</v>
      </c>
      <c r="BB459" s="31">
        <f>IF($I435="n/a",0,IF(BB$4&lt;=$C459,0,IF(SUM($C459,$I435)&gt;BB$4,$S446/$I435,$S446-SUM($I459:BA459))))</f>
        <v>0</v>
      </c>
      <c r="BC459" s="31">
        <f>IF($I435="n/a",0,IF(BC$4&lt;=$C459,0,IF(SUM($C459,$I435)&gt;BC$4,$S446/$I435,$S446-SUM($I459:BB459))))</f>
        <v>0</v>
      </c>
      <c r="BD459" s="31">
        <f>IF($I435="n/a",0,IF(BD$4&lt;=$C459,0,IF(SUM($C459,$I435)&gt;BD$4,$S446/$I435,$S446-SUM($I459:BC459))))</f>
        <v>0</v>
      </c>
      <c r="BE459" s="31">
        <f>IF($I435="n/a",0,IF(BE$4&lt;=$C459,0,IF(SUM($C459,$I435)&gt;BE$4,$S446/$I435,$S446-SUM($I459:BD459))))</f>
        <v>0</v>
      </c>
      <c r="BF459" s="31">
        <f>IF($I435="n/a",0,IF(BF$4&lt;=$C459,0,IF(SUM($C459,$I435)&gt;BF$4,$S446/$I435,$S446-SUM($I459:BE459))))</f>
        <v>0</v>
      </c>
      <c r="BG459" s="31">
        <f>IF($I435="n/a",0,IF(BG$4&lt;=$C459,0,IF(SUM($C459,$I435)&gt;BG$4,$S446/$I435,$S446-SUM($I459:BF459))))</f>
        <v>0</v>
      </c>
      <c r="BH459" s="31">
        <f>IF($I435="n/a",0,IF(BH$4&lt;=$C459,0,IF(SUM($C459,$I435)&gt;BH$4,$S446/$I435,$S446-SUM($I459:BG459))))</f>
        <v>0</v>
      </c>
      <c r="BI459" s="31">
        <f>IF($I435="n/a",0,IF(BI$4&lt;=$C459,0,IF(SUM($C459,$I435)&gt;BI$4,$S446/$I435,$S446-SUM($I459:BH459))))</f>
        <v>0</v>
      </c>
      <c r="BJ459" s="31">
        <f>IF($I435="n/a",0,IF(BJ$4&lt;=$C459,0,IF(SUM($C459,$I435)&gt;BJ$4,$S446/$I435,$S446-SUM($I459:BI459))))</f>
        <v>0</v>
      </c>
      <c r="BK459" s="31">
        <f>IF($I435="n/a",0,IF(BK$4&lt;=$C459,0,IF(SUM($C459,$I435)&gt;BK$4,$S446/$I435,$S446-SUM($I459:BJ459))))</f>
        <v>0</v>
      </c>
      <c r="BL459" s="31">
        <f>IF($I435="n/a",0,IF(BL$4&lt;=$C459,0,IF(SUM($C459,$I435)&gt;BL$4,$S446/$I435,$S446-SUM($I459:BK459))))</f>
        <v>0</v>
      </c>
      <c r="BM459" s="31">
        <f>IF($I435="n/a",0,IF(BM$4&lt;=$C459,0,IF(SUM($C459,$I435)&gt;BM$4,$S446/$I435,$S446-SUM($I459:BL459))))</f>
        <v>0</v>
      </c>
      <c r="BN459" s="31">
        <f>IF($I435="n/a",0,IF(BN$4&lt;=$C459,0,IF(SUM($C459,$I435)&gt;BN$4,$S446/$I435,$S446-SUM($I459:BM459))))</f>
        <v>0</v>
      </c>
      <c r="BO459" s="31">
        <f>IF($I435="n/a",0,IF(BO$4&lt;=$C459,0,IF(SUM($C459,$I435)&gt;BO$4,$S446/$I435,$S446-SUM($I459:BN459))))</f>
        <v>0</v>
      </c>
      <c r="BP459" s="31">
        <f>IF($I435="n/a",0,IF(BP$4&lt;=$C459,0,IF(SUM($C459,$I435)&gt;BP$4,$S446/$I435,$S446-SUM($I459:BO459))))</f>
        <v>0</v>
      </c>
      <c r="BQ459" s="31">
        <f>IF($I435="n/a",0,IF(BQ$4&lt;=$C459,0,IF(SUM($C459,$I435)&gt;BQ$4,$S446/$I435,$S446-SUM($I459:BP459))))</f>
        <v>0</v>
      </c>
      <c r="BR459" s="31">
        <f>IF($I435="n/a",0,IF(BR$4&lt;=$C459,0,IF(SUM($C459,$I435)&gt;BR$4,$S446/$I435,$S446-SUM($I459:BQ459))))</f>
        <v>0</v>
      </c>
      <c r="BS459" s="31">
        <f>IF($I435="n/a",0,IF(BS$4&lt;=$C459,0,IF(SUM($C459,$I435)&gt;BS$4,$S446/$I435,$S446-SUM($I459:BR459))))</f>
        <v>0</v>
      </c>
      <c r="BT459" s="31">
        <f>IF($I435="n/a",0,IF(BT$4&lt;=$C459,0,IF(SUM($C459,$I435)&gt;BT$4,$S446/$I435,$S446-SUM($I459:BS459))))</f>
        <v>0</v>
      </c>
      <c r="BU459" s="31">
        <f>IF($I435="n/a",0,IF(BU$4&lt;=$C459,0,IF(SUM($C459,$I435)&gt;BU$4,$S446/$I435,$S446-SUM($I459:BT459))))</f>
        <v>0</v>
      </c>
      <c r="BV459" s="31">
        <f>IF($I435="n/a",0,IF(BV$4&lt;=$C459,0,IF(SUM($C459,$I435)&gt;BV$4,$S446/$I435,$S446-SUM($I459:BU459))))</f>
        <v>0</v>
      </c>
      <c r="BW459" s="31">
        <f>IF($I435="n/a",0,IF(BW$4&lt;=$C459,0,IF(SUM($C459,$I435)&gt;BW$4,$S446/$I435,$S446-SUM($I459:BV459))))</f>
        <v>0</v>
      </c>
      <c r="BX459" s="31">
        <f>IF($I435="n/a",0,IF(BX$4&lt;=$C459,0,IF(SUM($C459,$I435)&gt;BX$4,$S446/$I435,$S446-SUM($I459:BW459))))</f>
        <v>0</v>
      </c>
      <c r="BY459" s="31">
        <f>IF($I435="n/a",0,IF(BY$4&lt;=$C459,0,IF(SUM($C459,$I435)&gt;BY$4,$S446/$I435,$S446-SUM($I459:BX459))))</f>
        <v>0</v>
      </c>
      <c r="BZ459" s="31">
        <f>IF($I435="n/a",0,IF(BZ$4&lt;=$C459,0,IF(SUM($C459,$I435)&gt;BZ$4,$S446/$I435,$S446-SUM($I459:BY459))))</f>
        <v>0</v>
      </c>
      <c r="CA459" s="31">
        <f>IF($I435="n/a",0,IF(CA$4&lt;=$C459,0,IF(SUM($C459,$I435)&gt;CA$4,$S446/$I435,$S446-SUM($I459:BZ459))))</f>
        <v>0</v>
      </c>
      <c r="CB459" s="31">
        <f>IF($I435="n/a",0,IF(CB$4&lt;=$C459,0,IF(SUM($C459,$I435)&gt;CB$4,$S446/$I435,$S446-SUM($I459:CA459))))</f>
        <v>0</v>
      </c>
      <c r="CC459" s="31">
        <f>IF($I435="n/a",0,IF(CC$4&lt;=$C459,0,IF(SUM($C459,$I435)&gt;CC$4,$S446/$I435,$S446-SUM($I459:CB459))))</f>
        <v>0</v>
      </c>
      <c r="CD459" s="31">
        <f>IF($I435="n/a",0,IF(CD$4&lt;=$C459,0,IF(SUM($C459,$I435)&gt;CD$4,$S446/$I435,$S446-SUM($I459:CC459))))</f>
        <v>0</v>
      </c>
      <c r="CE459" s="31">
        <f>IF($I435="n/a",0,IF(CE$4&lt;=$C459,0,IF(SUM($C459,$I435)&gt;CE$4,$S446/$I435,$S446-SUM($I459:CD459))))</f>
        <v>0</v>
      </c>
      <c r="CF459" s="31">
        <f>IF($I435="n/a",0,IF(CF$4&lt;=$C459,0,IF(SUM($C459,$I435)&gt;CF$4,$S446/$I435,$S446-SUM($I459:CE459))))</f>
        <v>0</v>
      </c>
    </row>
    <row r="460" spans="1:2018" ht="12.75" customHeight="1">
      <c r="C460" s="202">
        <v>2026</v>
      </c>
      <c r="D460" s="21" t="s">
        <v>56</v>
      </c>
      <c r="E460" s="21" t="s">
        <v>197</v>
      </c>
      <c r="I460" s="31"/>
      <c r="J460" s="31">
        <f>IF($I435="n/a",0,IF(J$4&lt;=$C460,0,IF(SUM($C460,$I435)&gt;J$4,$T446/$I435,$T446-SUM($I460:I460))))</f>
        <v>0</v>
      </c>
      <c r="K460" s="31">
        <f>IF($I435="n/a",0,IF(K$4&lt;=$C460,0,IF(SUM($C460,$I435)&gt;K$4,$T446/$I435,$T446-SUM($I460:J460))))</f>
        <v>0</v>
      </c>
      <c r="L460" s="31">
        <f>IF($I435="n/a",0,IF(L$4&lt;=$C460,0,IF(SUM($C460,$I435)&gt;L$4,$T446/$I435,$T446-SUM($I460:K460))))</f>
        <v>0</v>
      </c>
      <c r="M460" s="31">
        <f>IF($I435="n/a",0,IF(M$4&lt;=$C460,0,IF(SUM($C460,$I435)&gt;M$4,$T446/$I435,$T446-SUM($I460:L460))))</f>
        <v>0</v>
      </c>
      <c r="N460" s="31">
        <f>IF($I435="n/a",0,IF(N$4&lt;=$C460,0,IF(SUM($C460,$I435)&gt;N$4,$T446/$I435,$T446-SUM($I460:M460))))</f>
        <v>0</v>
      </c>
      <c r="O460" s="31">
        <f>IF($I435="n/a",0,IF(O$4&lt;=$C460,0,IF(SUM($C460,$I435)&gt;O$4,$T446/$I435,$T446-SUM($I460:N460))))</f>
        <v>0</v>
      </c>
      <c r="P460" s="31">
        <f>IF($I435="n/a",0,IF(P$4&lt;=$C460,0,IF(SUM($C460,$I435)&gt;P$4,$T446/$I435,$T446-SUM($I460:O460))))</f>
        <v>0</v>
      </c>
      <c r="Q460" s="31">
        <f>IF($I435="n/a",0,IF(Q$4&lt;=$C460,0,IF(SUM($C460,$I435)&gt;Q$4,$T446/$I435,$T446-SUM($I460:P460))))</f>
        <v>0</v>
      </c>
      <c r="R460" s="31">
        <f>IF($I435="n/a",0,IF(R$4&lt;=$C460,0,IF(SUM($C460,$I435)&gt;R$4,$T446/$I435,$T446-SUM($I460:Q460))))</f>
        <v>0</v>
      </c>
      <c r="S460" s="31">
        <f>IF($I435="n/a",0,IF(S$4&lt;=$C460,0,IF(SUM($C460,$I435)&gt;S$4,$T446/$I435,$T446-SUM($I460:R460))))</f>
        <v>0</v>
      </c>
      <c r="T460" s="31">
        <f>IF($I435="n/a",0,IF(T$4&lt;=$C460,0,IF(SUM($C460,$I435)&gt;T$4,$T446/$I435,$T446-SUM($I460:S460))))</f>
        <v>0</v>
      </c>
      <c r="U460" s="31">
        <f>IF($I435="n/a",0,IF(U$4&lt;=$C460,0,IF(SUM($C460,$I435)&gt;U$4,$T446/$I435,$T446-SUM($I460:T460))))</f>
        <v>0</v>
      </c>
      <c r="V460" s="31">
        <f>IF($I435="n/a",0,IF(V$4&lt;=$C460,0,IF(SUM($C460,$I435)&gt;V$4,$T446/$I435,$T446-SUM($I460:U460))))</f>
        <v>0</v>
      </c>
      <c r="W460" s="31">
        <f>IF($I435="n/a",0,IF(W$4&lt;=$C460,0,IF(SUM($C460,$I435)&gt;W$4,$T446/$I435,$T446-SUM($I460:V460))))</f>
        <v>0</v>
      </c>
      <c r="X460" s="31">
        <f>IF($I435="n/a",0,IF(X$4&lt;=$C460,0,IF(SUM($C460,$I435)&gt;X$4,$T446/$I435,$T446-SUM($I460:W460))))</f>
        <v>0</v>
      </c>
      <c r="Y460" s="31">
        <f>IF($I435="n/a",0,IF(Y$4&lt;=$C460,0,IF(SUM($C460,$I435)&gt;Y$4,$T446/$I435,$T446-SUM($I460:X460))))</f>
        <v>0</v>
      </c>
      <c r="Z460" s="31">
        <f>IF($I435="n/a",0,IF(Z$4&lt;=$C460,0,IF(SUM($C460,$I435)&gt;Z$4,$T446/$I435,$T446-SUM($I460:Y460))))</f>
        <v>0</v>
      </c>
      <c r="AA460" s="31">
        <f>IF($I435="n/a",0,IF(AA$4&lt;=$C460,0,IF(SUM($C460,$I435)&gt;AA$4,$T446/$I435,$T446-SUM($I460:Z460))))</f>
        <v>0</v>
      </c>
      <c r="AB460" s="31">
        <f>IF($I435="n/a",0,IF(AB$4&lt;=$C460,0,IF(SUM($C460,$I435)&gt;AB$4,$T446/$I435,$T446-SUM($I460:AA460))))</f>
        <v>0</v>
      </c>
      <c r="AC460" s="31">
        <f>IF($I435="n/a",0,IF(AC$4&lt;=$C460,0,IF(SUM($C460,$I435)&gt;AC$4,$T446/$I435,$T446-SUM($I460:AB460))))</f>
        <v>0</v>
      </c>
      <c r="AD460" s="31">
        <f>IF($I435="n/a",0,IF(AD$4&lt;=$C460,0,IF(SUM($C460,$I435)&gt;AD$4,$T446/$I435,$T446-SUM($I460:AC460))))</f>
        <v>0</v>
      </c>
      <c r="AE460" s="31">
        <f>IF($I435="n/a",0,IF(AE$4&lt;=$C460,0,IF(SUM($C460,$I435)&gt;AE$4,$T446/$I435,$T446-SUM($I460:AD460))))</f>
        <v>0</v>
      </c>
      <c r="AF460" s="31">
        <f>IF($I435="n/a",0,IF(AF$4&lt;=$C460,0,IF(SUM($C460,$I435)&gt;AF$4,$T446/$I435,$T446-SUM($I460:AE460))))</f>
        <v>0</v>
      </c>
      <c r="AG460" s="31">
        <f>IF($I435="n/a",0,IF(AG$4&lt;=$C460,0,IF(SUM($C460,$I435)&gt;AG$4,$T446/$I435,$T446-SUM($I460:AF460))))</f>
        <v>0</v>
      </c>
      <c r="AH460" s="31">
        <f>IF($I435="n/a",0,IF(AH$4&lt;=$C460,0,IF(SUM($C460,$I435)&gt;AH$4,$T446/$I435,$T446-SUM($I460:AG460))))</f>
        <v>0</v>
      </c>
      <c r="AI460" s="31">
        <f>IF($I435="n/a",0,IF(AI$4&lt;=$C460,0,IF(SUM($C460,$I435)&gt;AI$4,$T446/$I435,$T446-SUM($I460:AH460))))</f>
        <v>0</v>
      </c>
      <c r="AJ460" s="31">
        <f>IF($I435="n/a",0,IF(AJ$4&lt;=$C460,0,IF(SUM($C460,$I435)&gt;AJ$4,$T446/$I435,$T446-SUM($I460:AI460))))</f>
        <v>0</v>
      </c>
      <c r="AK460" s="31">
        <f>IF($I435="n/a",0,IF(AK$4&lt;=$C460,0,IF(SUM($C460,$I435)&gt;AK$4,$T446/$I435,$T446-SUM($I460:AJ460))))</f>
        <v>0</v>
      </c>
      <c r="AL460" s="31">
        <f>IF($I435="n/a",0,IF(AL$4&lt;=$C460,0,IF(SUM($C460,$I435)&gt;AL$4,$T446/$I435,$T446-SUM($I460:AK460))))</f>
        <v>0</v>
      </c>
      <c r="AM460" s="31">
        <f>IF($I435="n/a",0,IF(AM$4&lt;=$C460,0,IF(SUM($C460,$I435)&gt;AM$4,$T446/$I435,$T446-SUM($I460:AL460))))</f>
        <v>0</v>
      </c>
      <c r="AN460" s="31">
        <f>IF($I435="n/a",0,IF(AN$4&lt;=$C460,0,IF(SUM($C460,$I435)&gt;AN$4,$T446/$I435,$T446-SUM($I460:AM460))))</f>
        <v>0</v>
      </c>
      <c r="AO460" s="31">
        <f>IF($I435="n/a",0,IF(AO$4&lt;=$C460,0,IF(SUM($C460,$I435)&gt;AO$4,$T446/$I435,$T446-SUM($I460:AN460))))</f>
        <v>0</v>
      </c>
      <c r="AP460" s="31">
        <f>IF($I435="n/a",0,IF(AP$4&lt;=$C460,0,IF(SUM($C460,$I435)&gt;AP$4,$T446/$I435,$T446-SUM($I460:AO460))))</f>
        <v>0</v>
      </c>
      <c r="AQ460" s="31">
        <f>IF($I435="n/a",0,IF(AQ$4&lt;=$C460,0,IF(SUM($C460,$I435)&gt;AQ$4,$T446/$I435,$T446-SUM($I460:AP460))))</f>
        <v>0</v>
      </c>
      <c r="AR460" s="31">
        <f>IF($I435="n/a",0,IF(AR$4&lt;=$C460,0,IF(SUM($C460,$I435)&gt;AR$4,$T446/$I435,$T446-SUM($I460:AQ460))))</f>
        <v>0</v>
      </c>
      <c r="AS460" s="31">
        <f>IF($I435="n/a",0,IF(AS$4&lt;=$C460,0,IF(SUM($C460,$I435)&gt;AS$4,$T446/$I435,$T446-SUM($I460:AR460))))</f>
        <v>0</v>
      </c>
      <c r="AT460" s="31">
        <f>IF($I435="n/a",0,IF(AT$4&lt;=$C460,0,IF(SUM($C460,$I435)&gt;AT$4,$T446/$I435,$T446-SUM($I460:AS460))))</f>
        <v>0</v>
      </c>
      <c r="AU460" s="31">
        <f>IF($I435="n/a",0,IF(AU$4&lt;=$C460,0,IF(SUM($C460,$I435)&gt;AU$4,$T446/$I435,$T446-SUM($I460:AT460))))</f>
        <v>0</v>
      </c>
      <c r="AV460" s="31">
        <f>IF($I435="n/a",0,IF(AV$4&lt;=$C460,0,IF(SUM($C460,$I435)&gt;AV$4,$T446/$I435,$T446-SUM($I460:AU460))))</f>
        <v>0</v>
      </c>
      <c r="AW460" s="31">
        <f>IF($I435="n/a",0,IF(AW$4&lt;=$C460,0,IF(SUM($C460,$I435)&gt;AW$4,$T446/$I435,$T446-SUM($I460:AV460))))</f>
        <v>0</v>
      </c>
      <c r="AX460" s="31">
        <f>IF($I435="n/a",0,IF(AX$4&lt;=$C460,0,IF(SUM($C460,$I435)&gt;AX$4,$T446/$I435,$T446-SUM($I460:AW460))))</f>
        <v>0</v>
      </c>
      <c r="AY460" s="31">
        <f>IF($I435="n/a",0,IF(AY$4&lt;=$C460,0,IF(SUM($C460,$I435)&gt;AY$4,$T446/$I435,$T446-SUM($I460:AX460))))</f>
        <v>0</v>
      </c>
      <c r="AZ460" s="31">
        <f>IF($I435="n/a",0,IF(AZ$4&lt;=$C460,0,IF(SUM($C460,$I435)&gt;AZ$4,$T446/$I435,$T446-SUM($I460:AY460))))</f>
        <v>0</v>
      </c>
      <c r="BA460" s="31">
        <f>IF($I435="n/a",0,IF(BA$4&lt;=$C460,0,IF(SUM($C460,$I435)&gt;BA$4,$T446/$I435,$T446-SUM($I460:AZ460))))</f>
        <v>0</v>
      </c>
      <c r="BB460" s="31">
        <f>IF($I435="n/a",0,IF(BB$4&lt;=$C460,0,IF(SUM($C460,$I435)&gt;BB$4,$T446/$I435,$T446-SUM($I460:BA460))))</f>
        <v>0</v>
      </c>
      <c r="BC460" s="31">
        <f>IF($I435="n/a",0,IF(BC$4&lt;=$C460,0,IF(SUM($C460,$I435)&gt;BC$4,$T446/$I435,$T446-SUM($I460:BB460))))</f>
        <v>0</v>
      </c>
      <c r="BD460" s="31">
        <f>IF($I435="n/a",0,IF(BD$4&lt;=$C460,0,IF(SUM($C460,$I435)&gt;BD$4,$T446/$I435,$T446-SUM($I460:BC460))))</f>
        <v>0</v>
      </c>
      <c r="BE460" s="31">
        <f>IF($I435="n/a",0,IF(BE$4&lt;=$C460,0,IF(SUM($C460,$I435)&gt;BE$4,$T446/$I435,$T446-SUM($I460:BD460))))</f>
        <v>0</v>
      </c>
      <c r="BF460" s="31">
        <f>IF($I435="n/a",0,IF(BF$4&lt;=$C460,0,IF(SUM($C460,$I435)&gt;BF$4,$T446/$I435,$T446-SUM($I460:BE460))))</f>
        <v>0</v>
      </c>
      <c r="BG460" s="31">
        <f>IF($I435="n/a",0,IF(BG$4&lt;=$C460,0,IF(SUM($C460,$I435)&gt;BG$4,$T446/$I435,$T446-SUM($I460:BF460))))</f>
        <v>0</v>
      </c>
      <c r="BH460" s="31">
        <f>IF($I435="n/a",0,IF(BH$4&lt;=$C460,0,IF(SUM($C460,$I435)&gt;BH$4,$T446/$I435,$T446-SUM($I460:BG460))))</f>
        <v>0</v>
      </c>
      <c r="BI460" s="31">
        <f>IF($I435="n/a",0,IF(BI$4&lt;=$C460,0,IF(SUM($C460,$I435)&gt;BI$4,$T446/$I435,$T446-SUM($I460:BH460))))</f>
        <v>0</v>
      </c>
      <c r="BJ460" s="31">
        <f>IF($I435="n/a",0,IF(BJ$4&lt;=$C460,0,IF(SUM($C460,$I435)&gt;BJ$4,$T446/$I435,$T446-SUM($I460:BI460))))</f>
        <v>0</v>
      </c>
      <c r="BK460" s="31">
        <f>IF($I435="n/a",0,IF(BK$4&lt;=$C460,0,IF(SUM($C460,$I435)&gt;BK$4,$T446/$I435,$T446-SUM($I460:BJ460))))</f>
        <v>0</v>
      </c>
      <c r="BL460" s="31">
        <f>IF($I435="n/a",0,IF(BL$4&lt;=$C460,0,IF(SUM($C460,$I435)&gt;BL$4,$T446/$I435,$T446-SUM($I460:BK460))))</f>
        <v>0</v>
      </c>
      <c r="BM460" s="31">
        <f>IF($I435="n/a",0,IF(BM$4&lt;=$C460,0,IF(SUM($C460,$I435)&gt;BM$4,$T446/$I435,$T446-SUM($I460:BL460))))</f>
        <v>0</v>
      </c>
      <c r="BN460" s="31">
        <f>IF($I435="n/a",0,IF(BN$4&lt;=$C460,0,IF(SUM($C460,$I435)&gt;BN$4,$T446/$I435,$T446-SUM($I460:BM460))))</f>
        <v>0</v>
      </c>
      <c r="BO460" s="31">
        <f>IF($I435="n/a",0,IF(BO$4&lt;=$C460,0,IF(SUM($C460,$I435)&gt;BO$4,$T446/$I435,$T446-SUM($I460:BN460))))</f>
        <v>0</v>
      </c>
      <c r="BP460" s="31">
        <f>IF($I435="n/a",0,IF(BP$4&lt;=$C460,0,IF(SUM($C460,$I435)&gt;BP$4,$T446/$I435,$T446-SUM($I460:BO460))))</f>
        <v>0</v>
      </c>
      <c r="BQ460" s="31">
        <f>IF($I435="n/a",0,IF(BQ$4&lt;=$C460,0,IF(SUM($C460,$I435)&gt;BQ$4,$T446/$I435,$T446-SUM($I460:BP460))))</f>
        <v>0</v>
      </c>
      <c r="BR460" s="31">
        <f>IF($I435="n/a",0,IF(BR$4&lt;=$C460,0,IF(SUM($C460,$I435)&gt;BR$4,$T446/$I435,$T446-SUM($I460:BQ460))))</f>
        <v>0</v>
      </c>
      <c r="BS460" s="31">
        <f>IF($I435="n/a",0,IF(BS$4&lt;=$C460,0,IF(SUM($C460,$I435)&gt;BS$4,$T446/$I435,$T446-SUM($I460:BR460))))</f>
        <v>0</v>
      </c>
      <c r="BT460" s="31">
        <f>IF($I435="n/a",0,IF(BT$4&lt;=$C460,0,IF(SUM($C460,$I435)&gt;BT$4,$T446/$I435,$T446-SUM($I460:BS460))))</f>
        <v>0</v>
      </c>
      <c r="BU460" s="31">
        <f>IF($I435="n/a",0,IF(BU$4&lt;=$C460,0,IF(SUM($C460,$I435)&gt;BU$4,$T446/$I435,$T446-SUM($I460:BT460))))</f>
        <v>0</v>
      </c>
      <c r="BV460" s="31">
        <f>IF($I435="n/a",0,IF(BV$4&lt;=$C460,0,IF(SUM($C460,$I435)&gt;BV$4,$T446/$I435,$T446-SUM($I460:BU460))))</f>
        <v>0</v>
      </c>
      <c r="BW460" s="31">
        <f>IF($I435="n/a",0,IF(BW$4&lt;=$C460,0,IF(SUM($C460,$I435)&gt;BW$4,$T446/$I435,$T446-SUM($I460:BV460))))</f>
        <v>0</v>
      </c>
      <c r="BX460" s="31">
        <f>IF($I435="n/a",0,IF(BX$4&lt;=$C460,0,IF(SUM($C460,$I435)&gt;BX$4,$T446/$I435,$T446-SUM($I460:BW460))))</f>
        <v>0</v>
      </c>
      <c r="BY460" s="31">
        <f>IF($I435="n/a",0,IF(BY$4&lt;=$C460,0,IF(SUM($C460,$I435)&gt;BY$4,$T446/$I435,$T446-SUM($I460:BX460))))</f>
        <v>0</v>
      </c>
      <c r="BZ460" s="31">
        <f>IF($I435="n/a",0,IF(BZ$4&lt;=$C460,0,IF(SUM($C460,$I435)&gt;BZ$4,$T446/$I435,$T446-SUM($I460:BY460))))</f>
        <v>0</v>
      </c>
      <c r="CA460" s="31">
        <f>IF($I435="n/a",0,IF(CA$4&lt;=$C460,0,IF(SUM($C460,$I435)&gt;CA$4,$T446/$I435,$T446-SUM($I460:BZ460))))</f>
        <v>0</v>
      </c>
      <c r="CB460" s="31">
        <f>IF($I435="n/a",0,IF(CB$4&lt;=$C460,0,IF(SUM($C460,$I435)&gt;CB$4,$T446/$I435,$T446-SUM($I460:CA460))))</f>
        <v>0</v>
      </c>
      <c r="CC460" s="31">
        <f>IF($I435="n/a",0,IF(CC$4&lt;=$C460,0,IF(SUM($C460,$I435)&gt;CC$4,$T446/$I435,$T446-SUM($I460:CB460))))</f>
        <v>0</v>
      </c>
      <c r="CD460" s="31">
        <f>IF($I435="n/a",0,IF(CD$4&lt;=$C460,0,IF(SUM($C460,$I435)&gt;CD$4,$T446/$I435,$T446-SUM($I460:CC460))))</f>
        <v>0</v>
      </c>
      <c r="CE460" s="31">
        <f>IF($I435="n/a",0,IF(CE$4&lt;=$C460,0,IF(SUM($C460,$I435)&gt;CE$4,$T446/$I435,$T446-SUM($I460:CD460))))</f>
        <v>0</v>
      </c>
      <c r="CF460" s="31">
        <f>IF($I435="n/a",0,IF(CF$4&lt;=$C460,0,IF(SUM($C460,$I435)&gt;CF$4,$T446/$I435,$T446-SUM($I460:CE460))))</f>
        <v>0</v>
      </c>
    </row>
    <row r="461" spans="1:2018" ht="12.75" customHeight="1">
      <c r="C461" s="202">
        <v>2027</v>
      </c>
      <c r="D461" s="21" t="s">
        <v>57</v>
      </c>
      <c r="E461" s="21" t="s">
        <v>197</v>
      </c>
      <c r="I461" s="31"/>
      <c r="J461" s="31">
        <f>IF($I435="n/a",0,IF(J$4&lt;=$C461,0,IF(SUM($C461,$I435)&gt;J$4,$U446/$I435,$U446-SUM($I461:I461))))</f>
        <v>0</v>
      </c>
      <c r="K461" s="31">
        <f>IF($I435="n/a",0,IF(K$4&lt;=$C461,0,IF(SUM($C461,$I435)&gt;K$4,$U446/$I435,$U446-SUM($I461:J461))))</f>
        <v>0</v>
      </c>
      <c r="L461" s="31">
        <f>IF($I435="n/a",0,IF(L$4&lt;=$C461,0,IF(SUM($C461,$I435)&gt;L$4,$U446/$I435,$U446-SUM($I461:K461))))</f>
        <v>0</v>
      </c>
      <c r="M461" s="31">
        <f>IF($I435="n/a",0,IF(M$4&lt;=$C461,0,IF(SUM($C461,$I435)&gt;M$4,$U446/$I435,$U446-SUM($I461:L461))))</f>
        <v>0</v>
      </c>
      <c r="N461" s="31">
        <f>IF($I435="n/a",0,IF(N$4&lt;=$C461,0,IF(SUM($C461,$I435)&gt;N$4,$U446/$I435,$U446-SUM($I461:M461))))</f>
        <v>0</v>
      </c>
      <c r="O461" s="31">
        <f>IF($I435="n/a",0,IF(O$4&lt;=$C461,0,IF(SUM($C461,$I435)&gt;O$4,$U446/$I435,$U446-SUM($I461:N461))))</f>
        <v>0</v>
      </c>
      <c r="P461" s="31">
        <f>IF($I435="n/a",0,IF(P$4&lt;=$C461,0,IF(SUM($C461,$I435)&gt;P$4,$U446/$I435,$U446-SUM($I461:O461))))</f>
        <v>0</v>
      </c>
      <c r="Q461" s="31">
        <f>IF($I435="n/a",0,IF(Q$4&lt;=$C461,0,IF(SUM($C461,$I435)&gt;Q$4,$U446/$I435,$U446-SUM($I461:P461))))</f>
        <v>0</v>
      </c>
      <c r="R461" s="31">
        <f>IF($I435="n/a",0,IF(R$4&lt;=$C461,0,IF(SUM($C461,$I435)&gt;R$4,$U446/$I435,$U446-SUM($I461:Q461))))</f>
        <v>0</v>
      </c>
      <c r="S461" s="31">
        <f>IF($I435="n/a",0,IF(S$4&lt;=$C461,0,IF(SUM($C461,$I435)&gt;S$4,$U446/$I435,$U446-SUM($I461:R461))))</f>
        <v>0</v>
      </c>
      <c r="T461" s="31">
        <f>IF($I435="n/a",0,IF(T$4&lt;=$C461,0,IF(SUM($C461,$I435)&gt;T$4,$U446/$I435,$U446-SUM($I461:S461))))</f>
        <v>0</v>
      </c>
      <c r="U461" s="31">
        <f>IF($I435="n/a",0,IF(U$4&lt;=$C461,0,IF(SUM($C461,$I435)&gt;U$4,$U446/$I435,$U446-SUM($I461:T461))))</f>
        <v>0</v>
      </c>
      <c r="V461" s="31">
        <f>IF($I435="n/a",0,IF(V$4&lt;=$C461,0,IF(SUM($C461,$I435)&gt;V$4,$U446/$I435,$U446-SUM($I461:U461))))</f>
        <v>0</v>
      </c>
      <c r="W461" s="31">
        <f>IF($I435="n/a",0,IF(W$4&lt;=$C461,0,IF(SUM($C461,$I435)&gt;W$4,$U446/$I435,$U446-SUM($I461:V461))))</f>
        <v>0</v>
      </c>
      <c r="X461" s="31">
        <f>IF($I435="n/a",0,IF(X$4&lt;=$C461,0,IF(SUM($C461,$I435)&gt;X$4,$U446/$I435,$U446-SUM($I461:W461))))</f>
        <v>0</v>
      </c>
      <c r="Y461" s="31">
        <f>IF($I435="n/a",0,IF(Y$4&lt;=$C461,0,IF(SUM($C461,$I435)&gt;Y$4,$U446/$I435,$U446-SUM($I461:X461))))</f>
        <v>0</v>
      </c>
      <c r="Z461" s="31">
        <f>IF($I435="n/a",0,IF(Z$4&lt;=$C461,0,IF(SUM($C461,$I435)&gt;Z$4,$U446/$I435,$U446-SUM($I461:Y461))))</f>
        <v>0</v>
      </c>
      <c r="AA461" s="31">
        <f>IF($I435="n/a",0,IF(AA$4&lt;=$C461,0,IF(SUM($C461,$I435)&gt;AA$4,$U446/$I435,$U446-SUM($I461:Z461))))</f>
        <v>0</v>
      </c>
      <c r="AB461" s="31">
        <f>IF($I435="n/a",0,IF(AB$4&lt;=$C461,0,IF(SUM($C461,$I435)&gt;AB$4,$U446/$I435,$U446-SUM($I461:AA461))))</f>
        <v>0</v>
      </c>
      <c r="AC461" s="31">
        <f>IF($I435="n/a",0,IF(AC$4&lt;=$C461,0,IF(SUM($C461,$I435)&gt;AC$4,$U446/$I435,$U446-SUM($I461:AB461))))</f>
        <v>0</v>
      </c>
      <c r="AD461" s="31">
        <f>IF($I435="n/a",0,IF(AD$4&lt;=$C461,0,IF(SUM($C461,$I435)&gt;AD$4,$U446/$I435,$U446-SUM($I461:AC461))))</f>
        <v>0</v>
      </c>
      <c r="AE461" s="31">
        <f>IF($I435="n/a",0,IF(AE$4&lt;=$C461,0,IF(SUM($C461,$I435)&gt;AE$4,$U446/$I435,$U446-SUM($I461:AD461))))</f>
        <v>0</v>
      </c>
      <c r="AF461" s="31">
        <f>IF($I435="n/a",0,IF(AF$4&lt;=$C461,0,IF(SUM($C461,$I435)&gt;AF$4,$U446/$I435,$U446-SUM($I461:AE461))))</f>
        <v>0</v>
      </c>
      <c r="AG461" s="31">
        <f>IF($I435="n/a",0,IF(AG$4&lt;=$C461,0,IF(SUM($C461,$I435)&gt;AG$4,$U446/$I435,$U446-SUM($I461:AF461))))</f>
        <v>0</v>
      </c>
      <c r="AH461" s="31">
        <f>IF($I435="n/a",0,IF(AH$4&lt;=$C461,0,IF(SUM($C461,$I435)&gt;AH$4,$U446/$I435,$U446-SUM($I461:AG461))))</f>
        <v>0</v>
      </c>
      <c r="AI461" s="31">
        <f>IF($I435="n/a",0,IF(AI$4&lt;=$C461,0,IF(SUM($C461,$I435)&gt;AI$4,$U446/$I435,$U446-SUM($I461:AH461))))</f>
        <v>0</v>
      </c>
      <c r="AJ461" s="31">
        <f>IF($I435="n/a",0,IF(AJ$4&lt;=$C461,0,IF(SUM($C461,$I435)&gt;AJ$4,$U446/$I435,$U446-SUM($I461:AI461))))</f>
        <v>0</v>
      </c>
      <c r="AK461" s="31">
        <f>IF($I435="n/a",0,IF(AK$4&lt;=$C461,0,IF(SUM($C461,$I435)&gt;AK$4,$U446/$I435,$U446-SUM($I461:AJ461))))</f>
        <v>0</v>
      </c>
      <c r="AL461" s="31">
        <f>IF($I435="n/a",0,IF(AL$4&lt;=$C461,0,IF(SUM($C461,$I435)&gt;AL$4,$U446/$I435,$U446-SUM($I461:AK461))))</f>
        <v>0</v>
      </c>
      <c r="AM461" s="31">
        <f>IF($I435="n/a",0,IF(AM$4&lt;=$C461,0,IF(SUM($C461,$I435)&gt;AM$4,$U446/$I435,$U446-SUM($I461:AL461))))</f>
        <v>0</v>
      </c>
      <c r="AN461" s="31">
        <f>IF($I435="n/a",0,IF(AN$4&lt;=$C461,0,IF(SUM($C461,$I435)&gt;AN$4,$U446/$I435,$U446-SUM($I461:AM461))))</f>
        <v>0</v>
      </c>
      <c r="AO461" s="31">
        <f>IF($I435="n/a",0,IF(AO$4&lt;=$C461,0,IF(SUM($C461,$I435)&gt;AO$4,$U446/$I435,$U446-SUM($I461:AN461))))</f>
        <v>0</v>
      </c>
      <c r="AP461" s="31">
        <f>IF($I435="n/a",0,IF(AP$4&lt;=$C461,0,IF(SUM($C461,$I435)&gt;AP$4,$U446/$I435,$U446-SUM($I461:AO461))))</f>
        <v>0</v>
      </c>
      <c r="AQ461" s="31">
        <f>IF($I435="n/a",0,IF(AQ$4&lt;=$C461,0,IF(SUM($C461,$I435)&gt;AQ$4,$U446/$I435,$U446-SUM($I461:AP461))))</f>
        <v>0</v>
      </c>
      <c r="AR461" s="31">
        <f>IF($I435="n/a",0,IF(AR$4&lt;=$C461,0,IF(SUM($C461,$I435)&gt;AR$4,$U446/$I435,$U446-SUM($I461:AQ461))))</f>
        <v>0</v>
      </c>
      <c r="AS461" s="31">
        <f>IF($I435="n/a",0,IF(AS$4&lt;=$C461,0,IF(SUM($C461,$I435)&gt;AS$4,$U446/$I435,$U446-SUM($I461:AR461))))</f>
        <v>0</v>
      </c>
      <c r="AT461" s="31">
        <f>IF($I435="n/a",0,IF(AT$4&lt;=$C461,0,IF(SUM($C461,$I435)&gt;AT$4,$U446/$I435,$U446-SUM($I461:AS461))))</f>
        <v>0</v>
      </c>
      <c r="AU461" s="31">
        <f>IF($I435="n/a",0,IF(AU$4&lt;=$C461,0,IF(SUM($C461,$I435)&gt;AU$4,$U446/$I435,$U446-SUM($I461:AT461))))</f>
        <v>0</v>
      </c>
      <c r="AV461" s="31">
        <f>IF($I435="n/a",0,IF(AV$4&lt;=$C461,0,IF(SUM($C461,$I435)&gt;AV$4,$U446/$I435,$U446-SUM($I461:AU461))))</f>
        <v>0</v>
      </c>
      <c r="AW461" s="31">
        <f>IF($I435="n/a",0,IF(AW$4&lt;=$C461,0,IF(SUM($C461,$I435)&gt;AW$4,$U446/$I435,$U446-SUM($I461:AV461))))</f>
        <v>0</v>
      </c>
      <c r="AX461" s="31">
        <f>IF($I435="n/a",0,IF(AX$4&lt;=$C461,0,IF(SUM($C461,$I435)&gt;AX$4,$U446/$I435,$U446-SUM($I461:AW461))))</f>
        <v>0</v>
      </c>
      <c r="AY461" s="31">
        <f>IF($I435="n/a",0,IF(AY$4&lt;=$C461,0,IF(SUM($C461,$I435)&gt;AY$4,$U446/$I435,$U446-SUM($I461:AX461))))</f>
        <v>0</v>
      </c>
      <c r="AZ461" s="31">
        <f>IF($I435="n/a",0,IF(AZ$4&lt;=$C461,0,IF(SUM($C461,$I435)&gt;AZ$4,$U446/$I435,$U446-SUM($I461:AY461))))</f>
        <v>0</v>
      </c>
      <c r="BA461" s="31">
        <f>IF($I435="n/a",0,IF(BA$4&lt;=$C461,0,IF(SUM($C461,$I435)&gt;BA$4,$U446/$I435,$U446-SUM($I461:AZ461))))</f>
        <v>0</v>
      </c>
      <c r="BB461" s="31">
        <f>IF($I435="n/a",0,IF(BB$4&lt;=$C461,0,IF(SUM($C461,$I435)&gt;BB$4,$U446/$I435,$U446-SUM($I461:BA461))))</f>
        <v>0</v>
      </c>
      <c r="BC461" s="31">
        <f>IF($I435="n/a",0,IF(BC$4&lt;=$C461,0,IF(SUM($C461,$I435)&gt;BC$4,$U446/$I435,$U446-SUM($I461:BB461))))</f>
        <v>0</v>
      </c>
      <c r="BD461" s="31">
        <f>IF($I435="n/a",0,IF(BD$4&lt;=$C461,0,IF(SUM($C461,$I435)&gt;BD$4,$U446/$I435,$U446-SUM($I461:BC461))))</f>
        <v>0</v>
      </c>
      <c r="BE461" s="31">
        <f>IF($I435="n/a",0,IF(BE$4&lt;=$C461,0,IF(SUM($C461,$I435)&gt;BE$4,$U446/$I435,$U446-SUM($I461:BD461))))</f>
        <v>0</v>
      </c>
      <c r="BF461" s="31">
        <f>IF($I435="n/a",0,IF(BF$4&lt;=$C461,0,IF(SUM($C461,$I435)&gt;BF$4,$U446/$I435,$U446-SUM($I461:BE461))))</f>
        <v>0</v>
      </c>
      <c r="BG461" s="31">
        <f>IF($I435="n/a",0,IF(BG$4&lt;=$C461,0,IF(SUM($C461,$I435)&gt;BG$4,$U446/$I435,$U446-SUM($I461:BF461))))</f>
        <v>0</v>
      </c>
      <c r="BH461" s="31">
        <f>IF($I435="n/a",0,IF(BH$4&lt;=$C461,0,IF(SUM($C461,$I435)&gt;BH$4,$U446/$I435,$U446-SUM($I461:BG461))))</f>
        <v>0</v>
      </c>
      <c r="BI461" s="31">
        <f>IF($I435="n/a",0,IF(BI$4&lt;=$C461,0,IF(SUM($C461,$I435)&gt;BI$4,$U446/$I435,$U446-SUM($I461:BH461))))</f>
        <v>0</v>
      </c>
      <c r="BJ461" s="31">
        <f>IF($I435="n/a",0,IF(BJ$4&lt;=$C461,0,IF(SUM($C461,$I435)&gt;BJ$4,$U446/$I435,$U446-SUM($I461:BI461))))</f>
        <v>0</v>
      </c>
      <c r="BK461" s="31">
        <f>IF($I435="n/a",0,IF(BK$4&lt;=$C461,0,IF(SUM($C461,$I435)&gt;BK$4,$U446/$I435,$U446-SUM($I461:BJ461))))</f>
        <v>0</v>
      </c>
      <c r="BL461" s="31">
        <f>IF($I435="n/a",0,IF(BL$4&lt;=$C461,0,IF(SUM($C461,$I435)&gt;BL$4,$U446/$I435,$U446-SUM($I461:BK461))))</f>
        <v>0</v>
      </c>
      <c r="BM461" s="31">
        <f>IF($I435="n/a",0,IF(BM$4&lt;=$C461,0,IF(SUM($C461,$I435)&gt;BM$4,$U446/$I435,$U446-SUM($I461:BL461))))</f>
        <v>0</v>
      </c>
      <c r="BN461" s="31">
        <f>IF($I435="n/a",0,IF(BN$4&lt;=$C461,0,IF(SUM($C461,$I435)&gt;BN$4,$U446/$I435,$U446-SUM($I461:BM461))))</f>
        <v>0</v>
      </c>
      <c r="BO461" s="31">
        <f>IF($I435="n/a",0,IF(BO$4&lt;=$C461,0,IF(SUM($C461,$I435)&gt;BO$4,$U446/$I435,$U446-SUM($I461:BN461))))</f>
        <v>0</v>
      </c>
      <c r="BP461" s="31">
        <f>IF($I435="n/a",0,IF(BP$4&lt;=$C461,0,IF(SUM($C461,$I435)&gt;BP$4,$U446/$I435,$U446-SUM($I461:BO461))))</f>
        <v>0</v>
      </c>
      <c r="BQ461" s="31">
        <f>IF($I435="n/a",0,IF(BQ$4&lt;=$C461,0,IF(SUM($C461,$I435)&gt;BQ$4,$U446/$I435,$U446-SUM($I461:BP461))))</f>
        <v>0</v>
      </c>
      <c r="BR461" s="31">
        <f>IF($I435="n/a",0,IF(BR$4&lt;=$C461,0,IF(SUM($C461,$I435)&gt;BR$4,$U446/$I435,$U446-SUM($I461:BQ461))))</f>
        <v>0</v>
      </c>
      <c r="BS461" s="31">
        <f>IF($I435="n/a",0,IF(BS$4&lt;=$C461,0,IF(SUM($C461,$I435)&gt;BS$4,$U446/$I435,$U446-SUM($I461:BR461))))</f>
        <v>0</v>
      </c>
      <c r="BT461" s="31">
        <f>IF($I435="n/a",0,IF(BT$4&lt;=$C461,0,IF(SUM($C461,$I435)&gt;BT$4,$U446/$I435,$U446-SUM($I461:BS461))))</f>
        <v>0</v>
      </c>
      <c r="BU461" s="31">
        <f>IF($I435="n/a",0,IF(BU$4&lt;=$C461,0,IF(SUM($C461,$I435)&gt;BU$4,$U446/$I435,$U446-SUM($I461:BT461))))</f>
        <v>0</v>
      </c>
      <c r="BV461" s="31">
        <f>IF($I435="n/a",0,IF(BV$4&lt;=$C461,0,IF(SUM($C461,$I435)&gt;BV$4,$U446/$I435,$U446-SUM($I461:BU461))))</f>
        <v>0</v>
      </c>
      <c r="BW461" s="31">
        <f>IF($I435="n/a",0,IF(BW$4&lt;=$C461,0,IF(SUM($C461,$I435)&gt;BW$4,$U446/$I435,$U446-SUM($I461:BV461))))</f>
        <v>0</v>
      </c>
      <c r="BX461" s="31">
        <f>IF($I435="n/a",0,IF(BX$4&lt;=$C461,0,IF(SUM($C461,$I435)&gt;BX$4,$U446/$I435,$U446-SUM($I461:BW461))))</f>
        <v>0</v>
      </c>
      <c r="BY461" s="31">
        <f>IF($I435="n/a",0,IF(BY$4&lt;=$C461,0,IF(SUM($C461,$I435)&gt;BY$4,$U446/$I435,$U446-SUM($I461:BX461))))</f>
        <v>0</v>
      </c>
      <c r="BZ461" s="31">
        <f>IF($I435="n/a",0,IF(BZ$4&lt;=$C461,0,IF(SUM($C461,$I435)&gt;BZ$4,$U446/$I435,$U446-SUM($I461:BY461))))</f>
        <v>0</v>
      </c>
      <c r="CA461" s="31">
        <f>IF($I435="n/a",0,IF(CA$4&lt;=$C461,0,IF(SUM($C461,$I435)&gt;CA$4,$U446/$I435,$U446-SUM($I461:BZ461))))</f>
        <v>0</v>
      </c>
      <c r="CB461" s="31">
        <f>IF($I435="n/a",0,IF(CB$4&lt;=$C461,0,IF(SUM($C461,$I435)&gt;CB$4,$U446/$I435,$U446-SUM($I461:CA461))))</f>
        <v>0</v>
      </c>
      <c r="CC461" s="31">
        <f>IF($I435="n/a",0,IF(CC$4&lt;=$C461,0,IF(SUM($C461,$I435)&gt;CC$4,$U446/$I435,$U446-SUM($I461:CB461))))</f>
        <v>0</v>
      </c>
      <c r="CD461" s="31">
        <f>IF($I435="n/a",0,IF(CD$4&lt;=$C461,0,IF(SUM($C461,$I435)&gt;CD$4,$U446/$I435,$U446-SUM($I461:CC461))))</f>
        <v>0</v>
      </c>
      <c r="CE461" s="31">
        <f>IF($I435="n/a",0,IF(CE$4&lt;=$C461,0,IF(SUM($C461,$I435)&gt;CE$4,$U446/$I435,$U446-SUM($I461:CD461))))</f>
        <v>0</v>
      </c>
      <c r="CF461" s="31">
        <f>IF($I435="n/a",0,IF(CF$4&lt;=$C461,0,IF(SUM($C461,$I435)&gt;CF$4,$U446/$I435,$U446-SUM($I461:CE461))))</f>
        <v>0</v>
      </c>
    </row>
    <row r="462" spans="1:2018" ht="12.75" customHeight="1">
      <c r="C462" s="202">
        <v>2028</v>
      </c>
      <c r="D462" s="21" t="s">
        <v>58</v>
      </c>
      <c r="E462" s="21" t="s">
        <v>197</v>
      </c>
      <c r="I462" s="31"/>
      <c r="J462" s="31">
        <f>IF($I435="n/a",0,IF(J$4&lt;=$C462,0,IF(SUM($C462,$I435)&gt;J$4,$V446/$I435,$V446-SUM($I462:I462))))</f>
        <v>0</v>
      </c>
      <c r="K462" s="31">
        <f>IF($I435="n/a",0,IF(K$4&lt;=$C462,0,IF(SUM($C462,$I435)&gt;K$4,$V446/$I435,$V446-SUM($I462:J462))))</f>
        <v>0</v>
      </c>
      <c r="L462" s="31">
        <f>IF($I435="n/a",0,IF(L$4&lt;=$C462,0,IF(SUM($C462,$I435)&gt;L$4,$V446/$I435,$V446-SUM($I462:K462))))</f>
        <v>0</v>
      </c>
      <c r="M462" s="31">
        <f>IF($I435="n/a",0,IF(M$4&lt;=$C462,0,IF(SUM($C462,$I435)&gt;M$4,$V446/$I435,$V446-SUM($I462:L462))))</f>
        <v>0</v>
      </c>
      <c r="N462" s="31">
        <f>IF($I435="n/a",0,IF(N$4&lt;=$C462,0,IF(SUM($C462,$I435)&gt;N$4,$V446/$I435,$V446-SUM($I462:M462))))</f>
        <v>0</v>
      </c>
      <c r="O462" s="31">
        <f>IF($I435="n/a",0,IF(O$4&lt;=$C462,0,IF(SUM($C462,$I435)&gt;O$4,$V446/$I435,$V446-SUM($I462:N462))))</f>
        <v>0</v>
      </c>
      <c r="P462" s="31">
        <f>IF($I435="n/a",0,IF(P$4&lt;=$C462,0,IF(SUM($C462,$I435)&gt;P$4,$V446/$I435,$V446-SUM($I462:O462))))</f>
        <v>0</v>
      </c>
      <c r="Q462" s="31">
        <f>IF($I435="n/a",0,IF(Q$4&lt;=$C462,0,IF(SUM($C462,$I435)&gt;Q$4,$V446/$I435,$V446-SUM($I462:P462))))</f>
        <v>0</v>
      </c>
      <c r="R462" s="31">
        <f>IF($I435="n/a",0,IF(R$4&lt;=$C462,0,IF(SUM($C462,$I435)&gt;R$4,$V446/$I435,$V446-SUM($I462:Q462))))</f>
        <v>0</v>
      </c>
      <c r="S462" s="31">
        <f>IF($I435="n/a",0,IF(S$4&lt;=$C462,0,IF(SUM($C462,$I435)&gt;S$4,$V446/$I435,$V446-SUM($I462:R462))))</f>
        <v>0</v>
      </c>
      <c r="T462" s="31">
        <f>IF($I435="n/a",0,IF(T$4&lt;=$C462,0,IF(SUM($C462,$I435)&gt;T$4,$V446/$I435,$V446-SUM($I462:S462))))</f>
        <v>0</v>
      </c>
      <c r="U462" s="31">
        <f>IF($I435="n/a",0,IF(U$4&lt;=$C462,0,IF(SUM($C462,$I435)&gt;U$4,$V446/$I435,$V446-SUM($I462:T462))))</f>
        <v>0</v>
      </c>
      <c r="V462" s="31">
        <f>IF($I435="n/a",0,IF(V$4&lt;=$C462,0,IF(SUM($C462,$I435)&gt;V$4,$V446/$I435,$V446-SUM($I462:U462))))</f>
        <v>0</v>
      </c>
      <c r="W462" s="31">
        <f>IF($I435="n/a",0,IF(W$4&lt;=$C462,0,IF(SUM($C462,$I435)&gt;W$4,$V446/$I435,$V446-SUM($I462:V462))))</f>
        <v>0</v>
      </c>
      <c r="X462" s="31">
        <f>IF($I435="n/a",0,IF(X$4&lt;=$C462,0,IF(SUM($C462,$I435)&gt;X$4,$V446/$I435,$V446-SUM($I462:W462))))</f>
        <v>0</v>
      </c>
      <c r="Y462" s="31">
        <f>IF($I435="n/a",0,IF(Y$4&lt;=$C462,0,IF(SUM($C462,$I435)&gt;Y$4,$V446/$I435,$V446-SUM($I462:X462))))</f>
        <v>0</v>
      </c>
      <c r="Z462" s="31">
        <f>IF($I435="n/a",0,IF(Z$4&lt;=$C462,0,IF(SUM($C462,$I435)&gt;Z$4,$V446/$I435,$V446-SUM($I462:Y462))))</f>
        <v>0</v>
      </c>
      <c r="AA462" s="31">
        <f>IF($I435="n/a",0,IF(AA$4&lt;=$C462,0,IF(SUM($C462,$I435)&gt;AA$4,$V446/$I435,$V446-SUM($I462:Z462))))</f>
        <v>0</v>
      </c>
      <c r="AB462" s="31">
        <f>IF($I435="n/a",0,IF(AB$4&lt;=$C462,0,IF(SUM($C462,$I435)&gt;AB$4,$V446/$I435,$V446-SUM($I462:AA462))))</f>
        <v>0</v>
      </c>
      <c r="AC462" s="31">
        <f>IF($I435="n/a",0,IF(AC$4&lt;=$C462,0,IF(SUM($C462,$I435)&gt;AC$4,$V446/$I435,$V446-SUM($I462:AB462))))</f>
        <v>0</v>
      </c>
      <c r="AD462" s="31">
        <f>IF($I435="n/a",0,IF(AD$4&lt;=$C462,0,IF(SUM($C462,$I435)&gt;AD$4,$V446/$I435,$V446-SUM($I462:AC462))))</f>
        <v>0</v>
      </c>
      <c r="AE462" s="31">
        <f>IF($I435="n/a",0,IF(AE$4&lt;=$C462,0,IF(SUM($C462,$I435)&gt;AE$4,$V446/$I435,$V446-SUM($I462:AD462))))</f>
        <v>0</v>
      </c>
      <c r="AF462" s="31">
        <f>IF($I435="n/a",0,IF(AF$4&lt;=$C462,0,IF(SUM($C462,$I435)&gt;AF$4,$V446/$I435,$V446-SUM($I462:AE462))))</f>
        <v>0</v>
      </c>
      <c r="AG462" s="31">
        <f>IF($I435="n/a",0,IF(AG$4&lt;=$C462,0,IF(SUM($C462,$I435)&gt;AG$4,$V446/$I435,$V446-SUM($I462:AF462))))</f>
        <v>0</v>
      </c>
      <c r="AH462" s="31">
        <f>IF($I435="n/a",0,IF(AH$4&lt;=$C462,0,IF(SUM($C462,$I435)&gt;AH$4,$V446/$I435,$V446-SUM($I462:AG462))))</f>
        <v>0</v>
      </c>
      <c r="AI462" s="31">
        <f>IF($I435="n/a",0,IF(AI$4&lt;=$C462,0,IF(SUM($C462,$I435)&gt;AI$4,$V446/$I435,$V446-SUM($I462:AH462))))</f>
        <v>0</v>
      </c>
      <c r="AJ462" s="31">
        <f>IF($I435="n/a",0,IF(AJ$4&lt;=$C462,0,IF(SUM($C462,$I435)&gt;AJ$4,$V446/$I435,$V446-SUM($I462:AI462))))</f>
        <v>0</v>
      </c>
      <c r="AK462" s="31">
        <f>IF($I435="n/a",0,IF(AK$4&lt;=$C462,0,IF(SUM($C462,$I435)&gt;AK$4,$V446/$I435,$V446-SUM($I462:AJ462))))</f>
        <v>0</v>
      </c>
      <c r="AL462" s="31">
        <f>IF($I435="n/a",0,IF(AL$4&lt;=$C462,0,IF(SUM($C462,$I435)&gt;AL$4,$V446/$I435,$V446-SUM($I462:AK462))))</f>
        <v>0</v>
      </c>
      <c r="AM462" s="31">
        <f>IF($I435="n/a",0,IF(AM$4&lt;=$C462,0,IF(SUM($C462,$I435)&gt;AM$4,$V446/$I435,$V446-SUM($I462:AL462))))</f>
        <v>0</v>
      </c>
      <c r="AN462" s="31">
        <f>IF($I435="n/a",0,IF(AN$4&lt;=$C462,0,IF(SUM($C462,$I435)&gt;AN$4,$V446/$I435,$V446-SUM($I462:AM462))))</f>
        <v>0</v>
      </c>
      <c r="AO462" s="31">
        <f>IF($I435="n/a",0,IF(AO$4&lt;=$C462,0,IF(SUM($C462,$I435)&gt;AO$4,$V446/$I435,$V446-SUM($I462:AN462))))</f>
        <v>0</v>
      </c>
      <c r="AP462" s="31">
        <f>IF($I435="n/a",0,IF(AP$4&lt;=$C462,0,IF(SUM($C462,$I435)&gt;AP$4,$V446/$I435,$V446-SUM($I462:AO462))))</f>
        <v>0</v>
      </c>
      <c r="AQ462" s="31">
        <f>IF($I435="n/a",0,IF(AQ$4&lt;=$C462,0,IF(SUM($C462,$I435)&gt;AQ$4,$V446/$I435,$V446-SUM($I462:AP462))))</f>
        <v>0</v>
      </c>
      <c r="AR462" s="31">
        <f>IF($I435="n/a",0,IF(AR$4&lt;=$C462,0,IF(SUM($C462,$I435)&gt;AR$4,$V446/$I435,$V446-SUM($I462:AQ462))))</f>
        <v>0</v>
      </c>
      <c r="AS462" s="31">
        <f>IF($I435="n/a",0,IF(AS$4&lt;=$C462,0,IF(SUM($C462,$I435)&gt;AS$4,$V446/$I435,$V446-SUM($I462:AR462))))</f>
        <v>0</v>
      </c>
      <c r="AT462" s="31">
        <f>IF($I435="n/a",0,IF(AT$4&lt;=$C462,0,IF(SUM($C462,$I435)&gt;AT$4,$V446/$I435,$V446-SUM($I462:AS462))))</f>
        <v>0</v>
      </c>
      <c r="AU462" s="31">
        <f>IF($I435="n/a",0,IF(AU$4&lt;=$C462,0,IF(SUM($C462,$I435)&gt;AU$4,$V446/$I435,$V446-SUM($I462:AT462))))</f>
        <v>0</v>
      </c>
      <c r="AV462" s="31">
        <f>IF($I435="n/a",0,IF(AV$4&lt;=$C462,0,IF(SUM($C462,$I435)&gt;AV$4,$V446/$I435,$V446-SUM($I462:AU462))))</f>
        <v>0</v>
      </c>
      <c r="AW462" s="31">
        <f>IF($I435="n/a",0,IF(AW$4&lt;=$C462,0,IF(SUM($C462,$I435)&gt;AW$4,$V446/$I435,$V446-SUM($I462:AV462))))</f>
        <v>0</v>
      </c>
      <c r="AX462" s="31">
        <f>IF($I435="n/a",0,IF(AX$4&lt;=$C462,0,IF(SUM($C462,$I435)&gt;AX$4,$V446/$I435,$V446-SUM($I462:AW462))))</f>
        <v>0</v>
      </c>
      <c r="AY462" s="31">
        <f>IF($I435="n/a",0,IF(AY$4&lt;=$C462,0,IF(SUM($C462,$I435)&gt;AY$4,$V446/$I435,$V446-SUM($I462:AX462))))</f>
        <v>0</v>
      </c>
      <c r="AZ462" s="31">
        <f>IF($I435="n/a",0,IF(AZ$4&lt;=$C462,0,IF(SUM($C462,$I435)&gt;AZ$4,$V446/$I435,$V446-SUM($I462:AY462))))</f>
        <v>0</v>
      </c>
      <c r="BA462" s="31">
        <f>IF($I435="n/a",0,IF(BA$4&lt;=$C462,0,IF(SUM($C462,$I435)&gt;BA$4,$V446/$I435,$V446-SUM($I462:AZ462))))</f>
        <v>0</v>
      </c>
      <c r="BB462" s="31">
        <f>IF($I435="n/a",0,IF(BB$4&lt;=$C462,0,IF(SUM($C462,$I435)&gt;BB$4,$V446/$I435,$V446-SUM($I462:BA462))))</f>
        <v>0</v>
      </c>
      <c r="BC462" s="31">
        <f>IF($I435="n/a",0,IF(BC$4&lt;=$C462,0,IF(SUM($C462,$I435)&gt;BC$4,$V446/$I435,$V446-SUM($I462:BB462))))</f>
        <v>0</v>
      </c>
      <c r="BD462" s="31">
        <f>IF($I435="n/a",0,IF(BD$4&lt;=$C462,0,IF(SUM($C462,$I435)&gt;BD$4,$V446/$I435,$V446-SUM($I462:BC462))))</f>
        <v>0</v>
      </c>
      <c r="BE462" s="31">
        <f>IF($I435="n/a",0,IF(BE$4&lt;=$C462,0,IF(SUM($C462,$I435)&gt;BE$4,$V446/$I435,$V446-SUM($I462:BD462))))</f>
        <v>0</v>
      </c>
      <c r="BF462" s="31">
        <f>IF($I435="n/a",0,IF(BF$4&lt;=$C462,0,IF(SUM($C462,$I435)&gt;BF$4,$V446/$I435,$V446-SUM($I462:BE462))))</f>
        <v>0</v>
      </c>
      <c r="BG462" s="31">
        <f>IF($I435="n/a",0,IF(BG$4&lt;=$C462,0,IF(SUM($C462,$I435)&gt;BG$4,$V446/$I435,$V446-SUM($I462:BF462))))</f>
        <v>0</v>
      </c>
      <c r="BH462" s="31">
        <f>IF($I435="n/a",0,IF(BH$4&lt;=$C462,0,IF(SUM($C462,$I435)&gt;BH$4,$V446/$I435,$V446-SUM($I462:BG462))))</f>
        <v>0</v>
      </c>
      <c r="BI462" s="31">
        <f>IF($I435="n/a",0,IF(BI$4&lt;=$C462,0,IF(SUM($C462,$I435)&gt;BI$4,$V446/$I435,$V446-SUM($I462:BH462))))</f>
        <v>0</v>
      </c>
      <c r="BJ462" s="31">
        <f>IF($I435="n/a",0,IF(BJ$4&lt;=$C462,0,IF(SUM($C462,$I435)&gt;BJ$4,$V446/$I435,$V446-SUM($I462:BI462))))</f>
        <v>0</v>
      </c>
      <c r="BK462" s="31">
        <f>IF($I435="n/a",0,IF(BK$4&lt;=$C462,0,IF(SUM($C462,$I435)&gt;BK$4,$V446/$I435,$V446-SUM($I462:BJ462))))</f>
        <v>0</v>
      </c>
      <c r="BL462" s="31">
        <f>IF($I435="n/a",0,IF(BL$4&lt;=$C462,0,IF(SUM($C462,$I435)&gt;BL$4,$V446/$I435,$V446-SUM($I462:BK462))))</f>
        <v>0</v>
      </c>
      <c r="BM462" s="31">
        <f>IF($I435="n/a",0,IF(BM$4&lt;=$C462,0,IF(SUM($C462,$I435)&gt;BM$4,$V446/$I435,$V446-SUM($I462:BL462))))</f>
        <v>0</v>
      </c>
      <c r="BN462" s="31">
        <f>IF($I435="n/a",0,IF(BN$4&lt;=$C462,0,IF(SUM($C462,$I435)&gt;BN$4,$V446/$I435,$V446-SUM($I462:BM462))))</f>
        <v>0</v>
      </c>
      <c r="BO462" s="31">
        <f>IF($I435="n/a",0,IF(BO$4&lt;=$C462,0,IF(SUM($C462,$I435)&gt;BO$4,$V446/$I435,$V446-SUM($I462:BN462))))</f>
        <v>0</v>
      </c>
      <c r="BP462" s="31">
        <f>IF($I435="n/a",0,IF(BP$4&lt;=$C462,0,IF(SUM($C462,$I435)&gt;BP$4,$V446/$I435,$V446-SUM($I462:BO462))))</f>
        <v>0</v>
      </c>
      <c r="BQ462" s="31">
        <f>IF($I435="n/a",0,IF(BQ$4&lt;=$C462,0,IF(SUM($C462,$I435)&gt;BQ$4,$V446/$I435,$V446-SUM($I462:BP462))))</f>
        <v>0</v>
      </c>
      <c r="BR462" s="31">
        <f>IF($I435="n/a",0,IF(BR$4&lt;=$C462,0,IF(SUM($C462,$I435)&gt;BR$4,$V446/$I435,$V446-SUM($I462:BQ462))))</f>
        <v>0</v>
      </c>
      <c r="BS462" s="31">
        <f>IF($I435="n/a",0,IF(BS$4&lt;=$C462,0,IF(SUM($C462,$I435)&gt;BS$4,$V446/$I435,$V446-SUM($I462:BR462))))</f>
        <v>0</v>
      </c>
      <c r="BT462" s="31">
        <f>IF($I435="n/a",0,IF(BT$4&lt;=$C462,0,IF(SUM($C462,$I435)&gt;BT$4,$V446/$I435,$V446-SUM($I462:BS462))))</f>
        <v>0</v>
      </c>
      <c r="BU462" s="31">
        <f>IF($I435="n/a",0,IF(BU$4&lt;=$C462,0,IF(SUM($C462,$I435)&gt;BU$4,$V446/$I435,$V446-SUM($I462:BT462))))</f>
        <v>0</v>
      </c>
      <c r="BV462" s="31">
        <f>IF($I435="n/a",0,IF(BV$4&lt;=$C462,0,IF(SUM($C462,$I435)&gt;BV$4,$V446/$I435,$V446-SUM($I462:BU462))))</f>
        <v>0</v>
      </c>
      <c r="BW462" s="31">
        <f>IF($I435="n/a",0,IF(BW$4&lt;=$C462,0,IF(SUM($C462,$I435)&gt;BW$4,$V446/$I435,$V446-SUM($I462:BV462))))</f>
        <v>0</v>
      </c>
      <c r="BX462" s="31">
        <f>IF($I435="n/a",0,IF(BX$4&lt;=$C462,0,IF(SUM($C462,$I435)&gt;BX$4,$V446/$I435,$V446-SUM($I462:BW462))))</f>
        <v>0</v>
      </c>
      <c r="BY462" s="31">
        <f>IF($I435="n/a",0,IF(BY$4&lt;=$C462,0,IF(SUM($C462,$I435)&gt;BY$4,$V446/$I435,$V446-SUM($I462:BX462))))</f>
        <v>0</v>
      </c>
      <c r="BZ462" s="31">
        <f>IF($I435="n/a",0,IF(BZ$4&lt;=$C462,0,IF(SUM($C462,$I435)&gt;BZ$4,$V446/$I435,$V446-SUM($I462:BY462))))</f>
        <v>0</v>
      </c>
      <c r="CA462" s="31">
        <f>IF($I435="n/a",0,IF(CA$4&lt;=$C462,0,IF(SUM($C462,$I435)&gt;CA$4,$V446/$I435,$V446-SUM($I462:BZ462))))</f>
        <v>0</v>
      </c>
      <c r="CB462" s="31">
        <f>IF($I435="n/a",0,IF(CB$4&lt;=$C462,0,IF(SUM($C462,$I435)&gt;CB$4,$V446/$I435,$V446-SUM($I462:CA462))))</f>
        <v>0</v>
      </c>
      <c r="CC462" s="31">
        <f>IF($I435="n/a",0,IF(CC$4&lt;=$C462,0,IF(SUM($C462,$I435)&gt;CC$4,$V446/$I435,$V446-SUM($I462:CB462))))</f>
        <v>0</v>
      </c>
      <c r="CD462" s="31">
        <f>IF($I435="n/a",0,IF(CD$4&lt;=$C462,0,IF(SUM($C462,$I435)&gt;CD$4,$V446/$I435,$V446-SUM($I462:CC462))))</f>
        <v>0</v>
      </c>
      <c r="CE462" s="31">
        <f>IF($I435="n/a",0,IF(CE$4&lt;=$C462,0,IF(SUM($C462,$I435)&gt;CE$4,$V446/$I435,$V446-SUM($I462:CD462))))</f>
        <v>0</v>
      </c>
      <c r="CF462" s="31">
        <f>IF($I435="n/a",0,IF(CF$4&lt;=$C462,0,IF(SUM($C462,$I435)&gt;CF$4,$V446/$I435,$V446-SUM($I462:CE462))))</f>
        <v>0</v>
      </c>
    </row>
    <row r="463" spans="1:2018" ht="12.75" customHeight="1">
      <c r="C463" s="202">
        <v>2029</v>
      </c>
      <c r="D463" s="21" t="s">
        <v>59</v>
      </c>
      <c r="E463" s="21" t="s">
        <v>197</v>
      </c>
      <c r="I463" s="31"/>
      <c r="J463" s="31">
        <f>IF($I435="n/a",0,IF(J$4&lt;=$C463,0,IF(SUM($C463,$I435)&gt;J$4,$W446/$I435,$W446-SUM($I463:I463))))</f>
        <v>0</v>
      </c>
      <c r="K463" s="31">
        <f>IF($I435="n/a",0,IF(K$4&lt;=$C463,0,IF(SUM($C463,$I435)&gt;K$4,$W446/$I435,$W446-SUM($I463:J463))))</f>
        <v>0</v>
      </c>
      <c r="L463" s="31">
        <f>IF($I435="n/a",0,IF(L$4&lt;=$C463,0,IF(SUM($C463,$I435)&gt;L$4,$W446/$I435,$W446-SUM($I463:K463))))</f>
        <v>0</v>
      </c>
      <c r="M463" s="31">
        <f>IF($I435="n/a",0,IF(M$4&lt;=$C463,0,IF(SUM($C463,$I435)&gt;M$4,$W446/$I435,$W446-SUM($I463:L463))))</f>
        <v>0</v>
      </c>
      <c r="N463" s="31">
        <f>IF($I435="n/a",0,IF(N$4&lt;=$C463,0,IF(SUM($C463,$I435)&gt;N$4,$W446/$I435,$W446-SUM($I463:M463))))</f>
        <v>0</v>
      </c>
      <c r="O463" s="31">
        <f>IF($I435="n/a",0,IF(O$4&lt;=$C463,0,IF(SUM($C463,$I435)&gt;O$4,$W446/$I435,$W446-SUM($I463:N463))))</f>
        <v>0</v>
      </c>
      <c r="P463" s="31">
        <f>IF($I435="n/a",0,IF(P$4&lt;=$C463,0,IF(SUM($C463,$I435)&gt;P$4,$W446/$I435,$W446-SUM($I463:O463))))</f>
        <v>0</v>
      </c>
      <c r="Q463" s="31">
        <f>IF($I435="n/a",0,IF(Q$4&lt;=$C463,0,IF(SUM($C463,$I435)&gt;Q$4,$W446/$I435,$W446-SUM($I463:P463))))</f>
        <v>0</v>
      </c>
      <c r="R463" s="31">
        <f>IF($I435="n/a",0,IF(R$4&lt;=$C463,0,IF(SUM($C463,$I435)&gt;R$4,$W446/$I435,$W446-SUM($I463:Q463))))</f>
        <v>0</v>
      </c>
      <c r="S463" s="31">
        <f>IF($I435="n/a",0,IF(S$4&lt;=$C463,0,IF(SUM($C463,$I435)&gt;S$4,$W446/$I435,$W446-SUM($I463:R463))))</f>
        <v>0</v>
      </c>
      <c r="T463" s="31">
        <f>IF($I435="n/a",0,IF(T$4&lt;=$C463,0,IF(SUM($C463,$I435)&gt;T$4,$W446/$I435,$W446-SUM($I463:S463))))</f>
        <v>0</v>
      </c>
      <c r="U463" s="31">
        <f>IF($I435="n/a",0,IF(U$4&lt;=$C463,0,IF(SUM($C463,$I435)&gt;U$4,$W446/$I435,$W446-SUM($I463:T463))))</f>
        <v>0</v>
      </c>
      <c r="V463" s="31">
        <f>IF($I435="n/a",0,IF(V$4&lt;=$C463,0,IF(SUM($C463,$I435)&gt;V$4,$W446/$I435,$W446-SUM($I463:U463))))</f>
        <v>0</v>
      </c>
      <c r="W463" s="31">
        <f>IF($I435="n/a",0,IF(W$4&lt;=$C463,0,IF(SUM($C463,$I435)&gt;W$4,$W446/$I435,$W446-SUM($I463:V463))))</f>
        <v>0</v>
      </c>
      <c r="X463" s="31">
        <f>IF($I435="n/a",0,IF(X$4&lt;=$C463,0,IF(SUM($C463,$I435)&gt;X$4,$W446/$I435,$W446-SUM($I463:W463))))</f>
        <v>0</v>
      </c>
      <c r="Y463" s="31">
        <f>IF($I435="n/a",0,IF(Y$4&lt;=$C463,0,IF(SUM($C463,$I435)&gt;Y$4,$W446/$I435,$W446-SUM($I463:X463))))</f>
        <v>0</v>
      </c>
      <c r="Z463" s="31">
        <f>IF($I435="n/a",0,IF(Z$4&lt;=$C463,0,IF(SUM($C463,$I435)&gt;Z$4,$W446/$I435,$W446-SUM($I463:Y463))))</f>
        <v>0</v>
      </c>
      <c r="AA463" s="31">
        <f>IF($I435="n/a",0,IF(AA$4&lt;=$C463,0,IF(SUM($C463,$I435)&gt;AA$4,$W446/$I435,$W446-SUM($I463:Z463))))</f>
        <v>0</v>
      </c>
      <c r="AB463" s="31">
        <f>IF($I435="n/a",0,IF(AB$4&lt;=$C463,0,IF(SUM($C463,$I435)&gt;AB$4,$W446/$I435,$W446-SUM($I463:AA463))))</f>
        <v>0</v>
      </c>
      <c r="AC463" s="31">
        <f>IF($I435="n/a",0,IF(AC$4&lt;=$C463,0,IF(SUM($C463,$I435)&gt;AC$4,$W446/$I435,$W446-SUM($I463:AB463))))</f>
        <v>0</v>
      </c>
      <c r="AD463" s="31">
        <f>IF($I435="n/a",0,IF(AD$4&lt;=$C463,0,IF(SUM($C463,$I435)&gt;AD$4,$W446/$I435,$W446-SUM($I463:AC463))))</f>
        <v>0</v>
      </c>
      <c r="AE463" s="31">
        <f>IF($I435="n/a",0,IF(AE$4&lt;=$C463,0,IF(SUM($C463,$I435)&gt;AE$4,$W446/$I435,$W446-SUM($I463:AD463))))</f>
        <v>0</v>
      </c>
      <c r="AF463" s="31">
        <f>IF($I435="n/a",0,IF(AF$4&lt;=$C463,0,IF(SUM($C463,$I435)&gt;AF$4,$W446/$I435,$W446-SUM($I463:AE463))))</f>
        <v>0</v>
      </c>
      <c r="AG463" s="31">
        <f>IF($I435="n/a",0,IF(AG$4&lt;=$C463,0,IF(SUM($C463,$I435)&gt;AG$4,$W446/$I435,$W446-SUM($I463:AF463))))</f>
        <v>0</v>
      </c>
      <c r="AH463" s="31">
        <f>IF($I435="n/a",0,IF(AH$4&lt;=$C463,0,IF(SUM($C463,$I435)&gt;AH$4,$W446/$I435,$W446-SUM($I463:AG463))))</f>
        <v>0</v>
      </c>
      <c r="AI463" s="31">
        <f>IF($I435="n/a",0,IF(AI$4&lt;=$C463,0,IF(SUM($C463,$I435)&gt;AI$4,$W446/$I435,$W446-SUM($I463:AH463))))</f>
        <v>0</v>
      </c>
      <c r="AJ463" s="31">
        <f>IF($I435="n/a",0,IF(AJ$4&lt;=$C463,0,IF(SUM($C463,$I435)&gt;AJ$4,$W446/$I435,$W446-SUM($I463:AI463))))</f>
        <v>0</v>
      </c>
      <c r="AK463" s="31">
        <f>IF($I435="n/a",0,IF(AK$4&lt;=$C463,0,IF(SUM($C463,$I435)&gt;AK$4,$W446/$I435,$W446-SUM($I463:AJ463))))</f>
        <v>0</v>
      </c>
      <c r="AL463" s="31">
        <f>IF($I435="n/a",0,IF(AL$4&lt;=$C463,0,IF(SUM($C463,$I435)&gt;AL$4,$W446/$I435,$W446-SUM($I463:AK463))))</f>
        <v>0</v>
      </c>
      <c r="AM463" s="31">
        <f>IF($I435="n/a",0,IF(AM$4&lt;=$C463,0,IF(SUM($C463,$I435)&gt;AM$4,$W446/$I435,$W446-SUM($I463:AL463))))</f>
        <v>0</v>
      </c>
      <c r="AN463" s="31">
        <f>IF($I435="n/a",0,IF(AN$4&lt;=$C463,0,IF(SUM($C463,$I435)&gt;AN$4,$W446/$I435,$W446-SUM($I463:AM463))))</f>
        <v>0</v>
      </c>
      <c r="AO463" s="31">
        <f>IF($I435="n/a",0,IF(AO$4&lt;=$C463,0,IF(SUM($C463,$I435)&gt;AO$4,$W446/$I435,$W446-SUM($I463:AN463))))</f>
        <v>0</v>
      </c>
      <c r="AP463" s="31">
        <f>IF($I435="n/a",0,IF(AP$4&lt;=$C463,0,IF(SUM($C463,$I435)&gt;AP$4,$W446/$I435,$W446-SUM($I463:AO463))))</f>
        <v>0</v>
      </c>
      <c r="AQ463" s="31">
        <f>IF($I435="n/a",0,IF(AQ$4&lt;=$C463,0,IF(SUM($C463,$I435)&gt;AQ$4,$W446/$I435,$W446-SUM($I463:AP463))))</f>
        <v>0</v>
      </c>
      <c r="AR463" s="31">
        <f>IF($I435="n/a",0,IF(AR$4&lt;=$C463,0,IF(SUM($C463,$I435)&gt;AR$4,$W446/$I435,$W446-SUM($I463:AQ463))))</f>
        <v>0</v>
      </c>
      <c r="AS463" s="31">
        <f>IF($I435="n/a",0,IF(AS$4&lt;=$C463,0,IF(SUM($C463,$I435)&gt;AS$4,$W446/$I435,$W446-SUM($I463:AR463))))</f>
        <v>0</v>
      </c>
      <c r="AT463" s="31">
        <f>IF($I435="n/a",0,IF(AT$4&lt;=$C463,0,IF(SUM($C463,$I435)&gt;AT$4,$W446/$I435,$W446-SUM($I463:AS463))))</f>
        <v>0</v>
      </c>
      <c r="AU463" s="31">
        <f>IF($I435="n/a",0,IF(AU$4&lt;=$C463,0,IF(SUM($C463,$I435)&gt;AU$4,$W446/$I435,$W446-SUM($I463:AT463))))</f>
        <v>0</v>
      </c>
      <c r="AV463" s="31">
        <f>IF($I435="n/a",0,IF(AV$4&lt;=$C463,0,IF(SUM($C463,$I435)&gt;AV$4,$W446/$I435,$W446-SUM($I463:AU463))))</f>
        <v>0</v>
      </c>
      <c r="AW463" s="31">
        <f>IF($I435="n/a",0,IF(AW$4&lt;=$C463,0,IF(SUM($C463,$I435)&gt;AW$4,$W446/$I435,$W446-SUM($I463:AV463))))</f>
        <v>0</v>
      </c>
      <c r="AX463" s="31">
        <f>IF($I435="n/a",0,IF(AX$4&lt;=$C463,0,IF(SUM($C463,$I435)&gt;AX$4,$W446/$I435,$W446-SUM($I463:AW463))))</f>
        <v>0</v>
      </c>
      <c r="AY463" s="31">
        <f>IF($I435="n/a",0,IF(AY$4&lt;=$C463,0,IF(SUM($C463,$I435)&gt;AY$4,$W446/$I435,$W446-SUM($I463:AX463))))</f>
        <v>0</v>
      </c>
      <c r="AZ463" s="31">
        <f>IF($I435="n/a",0,IF(AZ$4&lt;=$C463,0,IF(SUM($C463,$I435)&gt;AZ$4,$W446/$I435,$W446-SUM($I463:AY463))))</f>
        <v>0</v>
      </c>
      <c r="BA463" s="31">
        <f>IF($I435="n/a",0,IF(BA$4&lt;=$C463,0,IF(SUM($C463,$I435)&gt;BA$4,$W446/$I435,$W446-SUM($I463:AZ463))))</f>
        <v>0</v>
      </c>
      <c r="BB463" s="31">
        <f>IF($I435="n/a",0,IF(BB$4&lt;=$C463,0,IF(SUM($C463,$I435)&gt;BB$4,$W446/$I435,$W446-SUM($I463:BA463))))</f>
        <v>0</v>
      </c>
      <c r="BC463" s="31">
        <f>IF($I435="n/a",0,IF(BC$4&lt;=$C463,0,IF(SUM($C463,$I435)&gt;BC$4,$W446/$I435,$W446-SUM($I463:BB463))))</f>
        <v>0</v>
      </c>
      <c r="BD463" s="31">
        <f>IF($I435="n/a",0,IF(BD$4&lt;=$C463,0,IF(SUM($C463,$I435)&gt;BD$4,$W446/$I435,$W446-SUM($I463:BC463))))</f>
        <v>0</v>
      </c>
      <c r="BE463" s="31">
        <f>IF($I435="n/a",0,IF(BE$4&lt;=$C463,0,IF(SUM($C463,$I435)&gt;BE$4,$W446/$I435,$W446-SUM($I463:BD463))))</f>
        <v>0</v>
      </c>
      <c r="BF463" s="31">
        <f>IF($I435="n/a",0,IF(BF$4&lt;=$C463,0,IF(SUM($C463,$I435)&gt;BF$4,$W446/$I435,$W446-SUM($I463:BE463))))</f>
        <v>0</v>
      </c>
      <c r="BG463" s="31">
        <f>IF($I435="n/a",0,IF(BG$4&lt;=$C463,0,IF(SUM($C463,$I435)&gt;BG$4,$W446/$I435,$W446-SUM($I463:BF463))))</f>
        <v>0</v>
      </c>
      <c r="BH463" s="31">
        <f>IF($I435="n/a",0,IF(BH$4&lt;=$C463,0,IF(SUM($C463,$I435)&gt;BH$4,$W446/$I435,$W446-SUM($I463:BG463))))</f>
        <v>0</v>
      </c>
      <c r="BI463" s="31">
        <f>IF($I435="n/a",0,IF(BI$4&lt;=$C463,0,IF(SUM($C463,$I435)&gt;BI$4,$W446/$I435,$W446-SUM($I463:BH463))))</f>
        <v>0</v>
      </c>
      <c r="BJ463" s="31">
        <f>IF($I435="n/a",0,IF(BJ$4&lt;=$C463,0,IF(SUM($C463,$I435)&gt;BJ$4,$W446/$I435,$W446-SUM($I463:BI463))))</f>
        <v>0</v>
      </c>
      <c r="BK463" s="31">
        <f>IF($I435="n/a",0,IF(BK$4&lt;=$C463,0,IF(SUM($C463,$I435)&gt;BK$4,$W446/$I435,$W446-SUM($I463:BJ463))))</f>
        <v>0</v>
      </c>
      <c r="BL463" s="31">
        <f>IF($I435="n/a",0,IF(BL$4&lt;=$C463,0,IF(SUM($C463,$I435)&gt;BL$4,$W446/$I435,$W446-SUM($I463:BK463))))</f>
        <v>0</v>
      </c>
      <c r="BM463" s="31">
        <f>IF($I435="n/a",0,IF(BM$4&lt;=$C463,0,IF(SUM($C463,$I435)&gt;BM$4,$W446/$I435,$W446-SUM($I463:BL463))))</f>
        <v>0</v>
      </c>
      <c r="BN463" s="31">
        <f>IF($I435="n/a",0,IF(BN$4&lt;=$C463,0,IF(SUM($C463,$I435)&gt;BN$4,$W446/$I435,$W446-SUM($I463:BM463))))</f>
        <v>0</v>
      </c>
      <c r="BO463" s="31">
        <f>IF($I435="n/a",0,IF(BO$4&lt;=$C463,0,IF(SUM($C463,$I435)&gt;BO$4,$W446/$I435,$W446-SUM($I463:BN463))))</f>
        <v>0</v>
      </c>
      <c r="BP463" s="31">
        <f>IF($I435="n/a",0,IF(BP$4&lt;=$C463,0,IF(SUM($C463,$I435)&gt;BP$4,$W446/$I435,$W446-SUM($I463:BO463))))</f>
        <v>0</v>
      </c>
      <c r="BQ463" s="31">
        <f>IF($I435="n/a",0,IF(BQ$4&lt;=$C463,0,IF(SUM($C463,$I435)&gt;BQ$4,$W446/$I435,$W446-SUM($I463:BP463))))</f>
        <v>0</v>
      </c>
      <c r="BR463" s="31">
        <f>IF($I435="n/a",0,IF(BR$4&lt;=$C463,0,IF(SUM($C463,$I435)&gt;BR$4,$W446/$I435,$W446-SUM($I463:BQ463))))</f>
        <v>0</v>
      </c>
      <c r="BS463" s="31">
        <f>IF($I435="n/a",0,IF(BS$4&lt;=$C463,0,IF(SUM($C463,$I435)&gt;BS$4,$W446/$I435,$W446-SUM($I463:BR463))))</f>
        <v>0</v>
      </c>
      <c r="BT463" s="31">
        <f>IF($I435="n/a",0,IF(BT$4&lt;=$C463,0,IF(SUM($C463,$I435)&gt;BT$4,$W446/$I435,$W446-SUM($I463:BS463))))</f>
        <v>0</v>
      </c>
      <c r="BU463" s="31">
        <f>IF($I435="n/a",0,IF(BU$4&lt;=$C463,0,IF(SUM($C463,$I435)&gt;BU$4,$W446/$I435,$W446-SUM($I463:BT463))))</f>
        <v>0</v>
      </c>
      <c r="BV463" s="31">
        <f>IF($I435="n/a",0,IF(BV$4&lt;=$C463,0,IF(SUM($C463,$I435)&gt;BV$4,$W446/$I435,$W446-SUM($I463:BU463))))</f>
        <v>0</v>
      </c>
      <c r="BW463" s="31">
        <f>IF($I435="n/a",0,IF(BW$4&lt;=$C463,0,IF(SUM($C463,$I435)&gt;BW$4,$W446/$I435,$W446-SUM($I463:BV463))))</f>
        <v>0</v>
      </c>
      <c r="BX463" s="31">
        <f>IF($I435="n/a",0,IF(BX$4&lt;=$C463,0,IF(SUM($C463,$I435)&gt;BX$4,$W446/$I435,$W446-SUM($I463:BW463))))</f>
        <v>0</v>
      </c>
      <c r="BY463" s="31">
        <f>IF($I435="n/a",0,IF(BY$4&lt;=$C463,0,IF(SUM($C463,$I435)&gt;BY$4,$W446/$I435,$W446-SUM($I463:BX463))))</f>
        <v>0</v>
      </c>
      <c r="BZ463" s="31">
        <f>IF($I435="n/a",0,IF(BZ$4&lt;=$C463,0,IF(SUM($C463,$I435)&gt;BZ$4,$W446/$I435,$W446-SUM($I463:BY463))))</f>
        <v>0</v>
      </c>
      <c r="CA463" s="31">
        <f>IF($I435="n/a",0,IF(CA$4&lt;=$C463,0,IF(SUM($C463,$I435)&gt;CA$4,$W446/$I435,$W446-SUM($I463:BZ463))))</f>
        <v>0</v>
      </c>
      <c r="CB463" s="31">
        <f>IF($I435="n/a",0,IF(CB$4&lt;=$C463,0,IF(SUM($C463,$I435)&gt;CB$4,$W446/$I435,$W446-SUM($I463:CA463))))</f>
        <v>0</v>
      </c>
      <c r="CC463" s="31">
        <f>IF($I435="n/a",0,IF(CC$4&lt;=$C463,0,IF(SUM($C463,$I435)&gt;CC$4,$W446/$I435,$W446-SUM($I463:CB463))))</f>
        <v>0</v>
      </c>
      <c r="CD463" s="31">
        <f>IF($I435="n/a",0,IF(CD$4&lt;=$C463,0,IF(SUM($C463,$I435)&gt;CD$4,$W446/$I435,$W446-SUM($I463:CC463))))</f>
        <v>0</v>
      </c>
      <c r="CE463" s="31">
        <f>IF($I435="n/a",0,IF(CE$4&lt;=$C463,0,IF(SUM($C463,$I435)&gt;CE$4,$W446/$I435,$W446-SUM($I463:CD463))))</f>
        <v>0</v>
      </c>
      <c r="CF463" s="31">
        <f>IF($I435="n/a",0,IF(CF$4&lt;=$C463,0,IF(SUM($C463,$I435)&gt;CF$4,$W446/$I435,$W446-SUM($I463:CE463))))</f>
        <v>0</v>
      </c>
    </row>
    <row r="464" spans="1:2018" ht="12.75" customHeight="1">
      <c r="C464" s="202">
        <v>2030</v>
      </c>
      <c r="D464" s="21" t="s">
        <v>60</v>
      </c>
      <c r="E464" s="21" t="s">
        <v>197</v>
      </c>
      <c r="I464" s="31"/>
      <c r="J464" s="31">
        <f>IF($I435="n/a",0,IF(J$4&lt;=$C464,0,IF(SUM($C464,$I435)&gt;J$4,$X446/$I435,$X446-SUM($I464:I464))))</f>
        <v>0</v>
      </c>
      <c r="K464" s="31">
        <f>IF($I435="n/a",0,IF(K$4&lt;=$C464,0,IF(SUM($C464,$I435)&gt;K$4,$X446/$I435,$X446-SUM($I464:J464))))</f>
        <v>0</v>
      </c>
      <c r="L464" s="31">
        <f>IF($I435="n/a",0,IF(L$4&lt;=$C464,0,IF(SUM($C464,$I435)&gt;L$4,$X446/$I435,$X446-SUM($I464:K464))))</f>
        <v>0</v>
      </c>
      <c r="M464" s="31">
        <f>IF($I435="n/a",0,IF(M$4&lt;=$C464,0,IF(SUM($C464,$I435)&gt;M$4,$X446/$I435,$X446-SUM($I464:L464))))</f>
        <v>0</v>
      </c>
      <c r="N464" s="31">
        <f>IF($I435="n/a",0,IF(N$4&lt;=$C464,0,IF(SUM($C464,$I435)&gt;N$4,$X446/$I435,$X446-SUM($I464:M464))))</f>
        <v>0</v>
      </c>
      <c r="O464" s="31">
        <f>IF($I435="n/a",0,IF(O$4&lt;=$C464,0,IF(SUM($C464,$I435)&gt;O$4,$X446/$I435,$X446-SUM($I464:N464))))</f>
        <v>0</v>
      </c>
      <c r="P464" s="31">
        <f>IF($I435="n/a",0,IF(P$4&lt;=$C464,0,IF(SUM($C464,$I435)&gt;P$4,$X446/$I435,$X446-SUM($I464:O464))))</f>
        <v>0</v>
      </c>
      <c r="Q464" s="31">
        <f>IF($I435="n/a",0,IF(Q$4&lt;=$C464,0,IF(SUM($C464,$I435)&gt;Q$4,$X446/$I435,$X446-SUM($I464:P464))))</f>
        <v>0</v>
      </c>
      <c r="R464" s="31">
        <f>IF($I435="n/a",0,IF(R$4&lt;=$C464,0,IF(SUM($C464,$I435)&gt;R$4,$X446/$I435,$X446-SUM($I464:Q464))))</f>
        <v>0</v>
      </c>
      <c r="S464" s="31">
        <f>IF($I435="n/a",0,IF(S$4&lt;=$C464,0,IF(SUM($C464,$I435)&gt;S$4,$X446/$I435,$X446-SUM($I464:R464))))</f>
        <v>0</v>
      </c>
      <c r="T464" s="31">
        <f>IF($I435="n/a",0,IF(T$4&lt;=$C464,0,IF(SUM($C464,$I435)&gt;T$4,$X446/$I435,$X446-SUM($I464:S464))))</f>
        <v>0</v>
      </c>
      <c r="U464" s="31">
        <f>IF($I435="n/a",0,IF(U$4&lt;=$C464,0,IF(SUM($C464,$I435)&gt;U$4,$X446/$I435,$X446-SUM($I464:T464))))</f>
        <v>0</v>
      </c>
      <c r="V464" s="31">
        <f>IF($I435="n/a",0,IF(V$4&lt;=$C464,0,IF(SUM($C464,$I435)&gt;V$4,$X446/$I435,$X446-SUM($I464:U464))))</f>
        <v>0</v>
      </c>
      <c r="W464" s="31">
        <f>IF($I435="n/a",0,IF(W$4&lt;=$C464,0,IF(SUM($C464,$I435)&gt;W$4,$X446/$I435,$X446-SUM($I464:V464))))</f>
        <v>0</v>
      </c>
      <c r="X464" s="31">
        <f>IF($I435="n/a",0,IF(X$4&lt;=$C464,0,IF(SUM($C464,$I435)&gt;X$4,$X446/$I435,$X446-SUM($I464:W464))))</f>
        <v>0</v>
      </c>
      <c r="Y464" s="31">
        <f>IF($I435="n/a",0,IF(Y$4&lt;=$C464,0,IF(SUM($C464,$I435)&gt;Y$4,$X446/$I435,$X446-SUM($I464:X464))))</f>
        <v>0</v>
      </c>
      <c r="Z464" s="31">
        <f>IF($I435="n/a",0,IF(Z$4&lt;=$C464,0,IF(SUM($C464,$I435)&gt;Z$4,$X446/$I435,$X446-SUM($I464:Y464))))</f>
        <v>0</v>
      </c>
      <c r="AA464" s="31">
        <f>IF($I435="n/a",0,IF(AA$4&lt;=$C464,0,IF(SUM($C464,$I435)&gt;AA$4,$X446/$I435,$X446-SUM($I464:Z464))))</f>
        <v>0</v>
      </c>
      <c r="AB464" s="31">
        <f>IF($I435="n/a",0,IF(AB$4&lt;=$C464,0,IF(SUM($C464,$I435)&gt;AB$4,$X446/$I435,$X446-SUM($I464:AA464))))</f>
        <v>0</v>
      </c>
      <c r="AC464" s="31">
        <f>IF($I435="n/a",0,IF(AC$4&lt;=$C464,0,IF(SUM($C464,$I435)&gt;AC$4,$X446/$I435,$X446-SUM($I464:AB464))))</f>
        <v>0</v>
      </c>
      <c r="AD464" s="31">
        <f>IF($I435="n/a",0,IF(AD$4&lt;=$C464,0,IF(SUM($C464,$I435)&gt;AD$4,$X446/$I435,$X446-SUM($I464:AC464))))</f>
        <v>0</v>
      </c>
      <c r="AE464" s="31">
        <f>IF($I435="n/a",0,IF(AE$4&lt;=$C464,0,IF(SUM($C464,$I435)&gt;AE$4,$X446/$I435,$X446-SUM($I464:AD464))))</f>
        <v>0</v>
      </c>
      <c r="AF464" s="31">
        <f>IF($I435="n/a",0,IF(AF$4&lt;=$C464,0,IF(SUM($C464,$I435)&gt;AF$4,$X446/$I435,$X446-SUM($I464:AE464))))</f>
        <v>0</v>
      </c>
      <c r="AG464" s="31">
        <f>IF($I435="n/a",0,IF(AG$4&lt;=$C464,0,IF(SUM($C464,$I435)&gt;AG$4,$X446/$I435,$X446-SUM($I464:AF464))))</f>
        <v>0</v>
      </c>
      <c r="AH464" s="31">
        <f>IF($I435="n/a",0,IF(AH$4&lt;=$C464,0,IF(SUM($C464,$I435)&gt;AH$4,$X446/$I435,$X446-SUM($I464:AG464))))</f>
        <v>0</v>
      </c>
      <c r="AI464" s="31">
        <f>IF($I435="n/a",0,IF(AI$4&lt;=$C464,0,IF(SUM($C464,$I435)&gt;AI$4,$X446/$I435,$X446-SUM($I464:AH464))))</f>
        <v>0</v>
      </c>
      <c r="AJ464" s="31">
        <f>IF($I435="n/a",0,IF(AJ$4&lt;=$C464,0,IF(SUM($C464,$I435)&gt;AJ$4,$X446/$I435,$X446-SUM($I464:AI464))))</f>
        <v>0</v>
      </c>
      <c r="AK464" s="31">
        <f>IF($I435="n/a",0,IF(AK$4&lt;=$C464,0,IF(SUM($C464,$I435)&gt;AK$4,$X446/$I435,$X446-SUM($I464:AJ464))))</f>
        <v>0</v>
      </c>
      <c r="AL464" s="31">
        <f>IF($I435="n/a",0,IF(AL$4&lt;=$C464,0,IF(SUM($C464,$I435)&gt;AL$4,$X446/$I435,$X446-SUM($I464:AK464))))</f>
        <v>0</v>
      </c>
      <c r="AM464" s="31">
        <f>IF($I435="n/a",0,IF(AM$4&lt;=$C464,0,IF(SUM($C464,$I435)&gt;AM$4,$X446/$I435,$X446-SUM($I464:AL464))))</f>
        <v>0</v>
      </c>
      <c r="AN464" s="31">
        <f>IF($I435="n/a",0,IF(AN$4&lt;=$C464,0,IF(SUM($C464,$I435)&gt;AN$4,$X446/$I435,$X446-SUM($I464:AM464))))</f>
        <v>0</v>
      </c>
      <c r="AO464" s="31">
        <f>IF($I435="n/a",0,IF(AO$4&lt;=$C464,0,IF(SUM($C464,$I435)&gt;AO$4,$X446/$I435,$X446-SUM($I464:AN464))))</f>
        <v>0</v>
      </c>
      <c r="AP464" s="31">
        <f>IF($I435="n/a",0,IF(AP$4&lt;=$C464,0,IF(SUM($C464,$I435)&gt;AP$4,$X446/$I435,$X446-SUM($I464:AO464))))</f>
        <v>0</v>
      </c>
      <c r="AQ464" s="31">
        <f>IF($I435="n/a",0,IF(AQ$4&lt;=$C464,0,IF(SUM($C464,$I435)&gt;AQ$4,$X446/$I435,$X446-SUM($I464:AP464))))</f>
        <v>0</v>
      </c>
      <c r="AR464" s="31">
        <f>IF($I435="n/a",0,IF(AR$4&lt;=$C464,0,IF(SUM($C464,$I435)&gt;AR$4,$X446/$I435,$X446-SUM($I464:AQ464))))</f>
        <v>0</v>
      </c>
      <c r="AS464" s="31">
        <f>IF($I435="n/a",0,IF(AS$4&lt;=$C464,0,IF(SUM($C464,$I435)&gt;AS$4,$X446/$I435,$X446-SUM($I464:AR464))))</f>
        <v>0</v>
      </c>
      <c r="AT464" s="31">
        <f>IF($I435="n/a",0,IF(AT$4&lt;=$C464,0,IF(SUM($C464,$I435)&gt;AT$4,$X446/$I435,$X446-SUM($I464:AS464))))</f>
        <v>0</v>
      </c>
      <c r="AU464" s="31">
        <f>IF($I435="n/a",0,IF(AU$4&lt;=$C464,0,IF(SUM($C464,$I435)&gt;AU$4,$X446/$I435,$X446-SUM($I464:AT464))))</f>
        <v>0</v>
      </c>
      <c r="AV464" s="31">
        <f>IF($I435="n/a",0,IF(AV$4&lt;=$C464,0,IF(SUM($C464,$I435)&gt;AV$4,$X446/$I435,$X446-SUM($I464:AU464))))</f>
        <v>0</v>
      </c>
      <c r="AW464" s="31">
        <f>IF($I435="n/a",0,IF(AW$4&lt;=$C464,0,IF(SUM($C464,$I435)&gt;AW$4,$X446/$I435,$X446-SUM($I464:AV464))))</f>
        <v>0</v>
      </c>
      <c r="AX464" s="31">
        <f>IF($I435="n/a",0,IF(AX$4&lt;=$C464,0,IF(SUM($C464,$I435)&gt;AX$4,$X446/$I435,$X446-SUM($I464:AW464))))</f>
        <v>0</v>
      </c>
      <c r="AY464" s="31">
        <f>IF($I435="n/a",0,IF(AY$4&lt;=$C464,0,IF(SUM($C464,$I435)&gt;AY$4,$X446/$I435,$X446-SUM($I464:AX464))))</f>
        <v>0</v>
      </c>
      <c r="AZ464" s="31">
        <f>IF($I435="n/a",0,IF(AZ$4&lt;=$C464,0,IF(SUM($C464,$I435)&gt;AZ$4,$X446/$I435,$X446-SUM($I464:AY464))))</f>
        <v>0</v>
      </c>
      <c r="BA464" s="31">
        <f>IF($I435="n/a",0,IF(BA$4&lt;=$C464,0,IF(SUM($C464,$I435)&gt;BA$4,$X446/$I435,$X446-SUM($I464:AZ464))))</f>
        <v>0</v>
      </c>
      <c r="BB464" s="31">
        <f>IF($I435="n/a",0,IF(BB$4&lt;=$C464,0,IF(SUM($C464,$I435)&gt;BB$4,$X446/$I435,$X446-SUM($I464:BA464))))</f>
        <v>0</v>
      </c>
      <c r="BC464" s="31">
        <f>IF($I435="n/a",0,IF(BC$4&lt;=$C464,0,IF(SUM($C464,$I435)&gt;BC$4,$X446/$I435,$X446-SUM($I464:BB464))))</f>
        <v>0</v>
      </c>
      <c r="BD464" s="31">
        <f>IF($I435="n/a",0,IF(BD$4&lt;=$C464,0,IF(SUM($C464,$I435)&gt;BD$4,$X446/$I435,$X446-SUM($I464:BC464))))</f>
        <v>0</v>
      </c>
      <c r="BE464" s="31">
        <f>IF($I435="n/a",0,IF(BE$4&lt;=$C464,0,IF(SUM($C464,$I435)&gt;BE$4,$X446/$I435,$X446-SUM($I464:BD464))))</f>
        <v>0</v>
      </c>
      <c r="BF464" s="31">
        <f>IF($I435="n/a",0,IF(BF$4&lt;=$C464,0,IF(SUM($C464,$I435)&gt;BF$4,$X446/$I435,$X446-SUM($I464:BE464))))</f>
        <v>0</v>
      </c>
      <c r="BG464" s="31">
        <f>IF($I435="n/a",0,IF(BG$4&lt;=$C464,0,IF(SUM($C464,$I435)&gt;BG$4,$X446/$I435,$X446-SUM($I464:BF464))))</f>
        <v>0</v>
      </c>
      <c r="BH464" s="31">
        <f>IF($I435="n/a",0,IF(BH$4&lt;=$C464,0,IF(SUM($C464,$I435)&gt;BH$4,$X446/$I435,$X446-SUM($I464:BG464))))</f>
        <v>0</v>
      </c>
      <c r="BI464" s="31">
        <f>IF($I435="n/a",0,IF(BI$4&lt;=$C464,0,IF(SUM($C464,$I435)&gt;BI$4,$X446/$I435,$X446-SUM($I464:BH464))))</f>
        <v>0</v>
      </c>
      <c r="BJ464" s="31">
        <f>IF($I435="n/a",0,IF(BJ$4&lt;=$C464,0,IF(SUM($C464,$I435)&gt;BJ$4,$X446/$I435,$X446-SUM($I464:BI464))))</f>
        <v>0</v>
      </c>
      <c r="BK464" s="31">
        <f>IF($I435="n/a",0,IF(BK$4&lt;=$C464,0,IF(SUM($C464,$I435)&gt;BK$4,$X446/$I435,$X446-SUM($I464:BJ464))))</f>
        <v>0</v>
      </c>
      <c r="BL464" s="31">
        <f>IF($I435="n/a",0,IF(BL$4&lt;=$C464,0,IF(SUM($C464,$I435)&gt;BL$4,$X446/$I435,$X446-SUM($I464:BK464))))</f>
        <v>0</v>
      </c>
      <c r="BM464" s="31">
        <f>IF($I435="n/a",0,IF(BM$4&lt;=$C464,0,IF(SUM($C464,$I435)&gt;BM$4,$X446/$I435,$X446-SUM($I464:BL464))))</f>
        <v>0</v>
      </c>
      <c r="BN464" s="31">
        <f>IF($I435="n/a",0,IF(BN$4&lt;=$C464,0,IF(SUM($C464,$I435)&gt;BN$4,$X446/$I435,$X446-SUM($I464:BM464))))</f>
        <v>0</v>
      </c>
      <c r="BO464" s="31">
        <f>IF($I435="n/a",0,IF(BO$4&lt;=$C464,0,IF(SUM($C464,$I435)&gt;BO$4,$X446/$I435,$X446-SUM($I464:BN464))))</f>
        <v>0</v>
      </c>
      <c r="BP464" s="31">
        <f>IF($I435="n/a",0,IF(BP$4&lt;=$C464,0,IF(SUM($C464,$I435)&gt;BP$4,$X446/$I435,$X446-SUM($I464:BO464))))</f>
        <v>0</v>
      </c>
      <c r="BQ464" s="31">
        <f>IF($I435="n/a",0,IF(BQ$4&lt;=$C464,0,IF(SUM($C464,$I435)&gt;BQ$4,$X446/$I435,$X446-SUM($I464:BP464))))</f>
        <v>0</v>
      </c>
      <c r="BR464" s="31">
        <f>IF($I435="n/a",0,IF(BR$4&lt;=$C464,0,IF(SUM($C464,$I435)&gt;BR$4,$X446/$I435,$X446-SUM($I464:BQ464))))</f>
        <v>0</v>
      </c>
      <c r="BS464" s="31">
        <f>IF($I435="n/a",0,IF(BS$4&lt;=$C464,0,IF(SUM($C464,$I435)&gt;BS$4,$X446/$I435,$X446-SUM($I464:BR464))))</f>
        <v>0</v>
      </c>
      <c r="BT464" s="31">
        <f>IF($I435="n/a",0,IF(BT$4&lt;=$C464,0,IF(SUM($C464,$I435)&gt;BT$4,$X446/$I435,$X446-SUM($I464:BS464))))</f>
        <v>0</v>
      </c>
      <c r="BU464" s="31">
        <f>IF($I435="n/a",0,IF(BU$4&lt;=$C464,0,IF(SUM($C464,$I435)&gt;BU$4,$X446/$I435,$X446-SUM($I464:BT464))))</f>
        <v>0</v>
      </c>
      <c r="BV464" s="31">
        <f>IF($I435="n/a",0,IF(BV$4&lt;=$C464,0,IF(SUM($C464,$I435)&gt;BV$4,$X446/$I435,$X446-SUM($I464:BU464))))</f>
        <v>0</v>
      </c>
      <c r="BW464" s="31">
        <f>IF($I435="n/a",0,IF(BW$4&lt;=$C464,0,IF(SUM($C464,$I435)&gt;BW$4,$X446/$I435,$X446-SUM($I464:BV464))))</f>
        <v>0</v>
      </c>
      <c r="BX464" s="31">
        <f>IF($I435="n/a",0,IF(BX$4&lt;=$C464,0,IF(SUM($C464,$I435)&gt;BX$4,$X446/$I435,$X446-SUM($I464:BW464))))</f>
        <v>0</v>
      </c>
      <c r="BY464" s="31">
        <f>IF($I435="n/a",0,IF(BY$4&lt;=$C464,0,IF(SUM($C464,$I435)&gt;BY$4,$X446/$I435,$X446-SUM($I464:BX464))))</f>
        <v>0</v>
      </c>
      <c r="BZ464" s="31">
        <f>IF($I435="n/a",0,IF(BZ$4&lt;=$C464,0,IF(SUM($C464,$I435)&gt;BZ$4,$X446/$I435,$X446-SUM($I464:BY464))))</f>
        <v>0</v>
      </c>
      <c r="CA464" s="31">
        <f>IF($I435="n/a",0,IF(CA$4&lt;=$C464,0,IF(SUM($C464,$I435)&gt;CA$4,$X446/$I435,$X446-SUM($I464:BZ464))))</f>
        <v>0</v>
      </c>
      <c r="CB464" s="31">
        <f>IF($I435="n/a",0,IF(CB$4&lt;=$C464,0,IF(SUM($C464,$I435)&gt;CB$4,$X446/$I435,$X446-SUM($I464:CA464))))</f>
        <v>0</v>
      </c>
      <c r="CC464" s="31">
        <f>IF($I435="n/a",0,IF(CC$4&lt;=$C464,0,IF(SUM($C464,$I435)&gt;CC$4,$X446/$I435,$X446-SUM($I464:CB464))))</f>
        <v>0</v>
      </c>
      <c r="CD464" s="31">
        <f>IF($I435="n/a",0,IF(CD$4&lt;=$C464,0,IF(SUM($C464,$I435)&gt;CD$4,$X446/$I435,$X446-SUM($I464:CC464))))</f>
        <v>0</v>
      </c>
      <c r="CE464" s="31">
        <f>IF($I435="n/a",0,IF(CE$4&lt;=$C464,0,IF(SUM($C464,$I435)&gt;CE$4,$X446/$I435,$X446-SUM($I464:CD464))))</f>
        <v>0</v>
      </c>
      <c r="CF464" s="31">
        <f>IF($I435="n/a",0,IF(CF$4&lt;=$C464,0,IF(SUM($C464,$I435)&gt;CF$4,$X446/$I435,$X446-SUM($I464:CE464))))</f>
        <v>0</v>
      </c>
    </row>
    <row r="465" spans="3:84" ht="12.75" customHeight="1">
      <c r="C465" s="202">
        <v>2031</v>
      </c>
      <c r="D465" s="21" t="s">
        <v>61</v>
      </c>
      <c r="E465" s="21" t="s">
        <v>197</v>
      </c>
      <c r="I465" s="31"/>
      <c r="J465" s="31">
        <f>IF($I435="n/a",0,IF(J$4&lt;=$C465,0,IF(SUM($C465,$I435)&gt;J$4,$Y446/$I435,$Y446-SUM($I465:I465))))</f>
        <v>0</v>
      </c>
      <c r="K465" s="31">
        <f>IF($I435="n/a",0,IF(K$4&lt;=$C465,0,IF(SUM($C465,$I435)&gt;K$4,$Y446/$I435,$Y446-SUM($I465:J465))))</f>
        <v>0</v>
      </c>
      <c r="L465" s="31">
        <f>IF($I435="n/a",0,IF(L$4&lt;=$C465,0,IF(SUM($C465,$I435)&gt;L$4,$Y446/$I435,$Y446-SUM($I465:K465))))</f>
        <v>0</v>
      </c>
      <c r="M465" s="31">
        <f>IF($I435="n/a",0,IF(M$4&lt;=$C465,0,IF(SUM($C465,$I435)&gt;M$4,$Y446/$I435,$Y446-SUM($I465:L465))))</f>
        <v>0</v>
      </c>
      <c r="N465" s="31">
        <f>IF($I435="n/a",0,IF(N$4&lt;=$C465,0,IF(SUM($C465,$I435)&gt;N$4,$Y446/$I435,$Y446-SUM($I465:M465))))</f>
        <v>0</v>
      </c>
      <c r="O465" s="31">
        <f>IF($I435="n/a",0,IF(O$4&lt;=$C465,0,IF(SUM($C465,$I435)&gt;O$4,$Y446/$I435,$Y446-SUM($I465:N465))))</f>
        <v>0</v>
      </c>
      <c r="P465" s="31">
        <f>IF($I435="n/a",0,IF(P$4&lt;=$C465,0,IF(SUM($C465,$I435)&gt;P$4,$Y446/$I435,$Y446-SUM($I465:O465))))</f>
        <v>0</v>
      </c>
      <c r="Q465" s="31">
        <f>IF($I435="n/a",0,IF(Q$4&lt;=$C465,0,IF(SUM($C465,$I435)&gt;Q$4,$Y446/$I435,$Y446-SUM($I465:P465))))</f>
        <v>0</v>
      </c>
      <c r="R465" s="31">
        <f>IF($I435="n/a",0,IF(R$4&lt;=$C465,0,IF(SUM($C465,$I435)&gt;R$4,$Y446/$I435,$Y446-SUM($I465:Q465))))</f>
        <v>0</v>
      </c>
      <c r="S465" s="31">
        <f>IF($I435="n/a",0,IF(S$4&lt;=$C465,0,IF(SUM($C465,$I435)&gt;S$4,$Y446/$I435,$Y446-SUM($I465:R465))))</f>
        <v>0</v>
      </c>
      <c r="T465" s="31">
        <f>IF($I435="n/a",0,IF(T$4&lt;=$C465,0,IF(SUM($C465,$I435)&gt;T$4,$Y446/$I435,$Y446-SUM($I465:S465))))</f>
        <v>0</v>
      </c>
      <c r="U465" s="31">
        <f>IF($I435="n/a",0,IF(U$4&lt;=$C465,0,IF(SUM($C465,$I435)&gt;U$4,$Y446/$I435,$Y446-SUM($I465:T465))))</f>
        <v>0</v>
      </c>
      <c r="V465" s="31">
        <f>IF($I435="n/a",0,IF(V$4&lt;=$C465,0,IF(SUM($C465,$I435)&gt;V$4,$Y446/$I435,$Y446-SUM($I465:U465))))</f>
        <v>0</v>
      </c>
      <c r="W465" s="31">
        <f>IF($I435="n/a",0,IF(W$4&lt;=$C465,0,IF(SUM($C465,$I435)&gt;W$4,$Y446/$I435,$Y446-SUM($I465:V465))))</f>
        <v>0</v>
      </c>
      <c r="X465" s="31">
        <f>IF($I435="n/a",0,IF(X$4&lt;=$C465,0,IF(SUM($C465,$I435)&gt;X$4,$Y446/$I435,$Y446-SUM($I465:W465))))</f>
        <v>0</v>
      </c>
      <c r="Y465" s="31">
        <f>IF($I435="n/a",0,IF(Y$4&lt;=$C465,0,IF(SUM($C465,$I435)&gt;Y$4,$Y446/$I435,$Y446-SUM($I465:X465))))</f>
        <v>0</v>
      </c>
      <c r="Z465" s="31">
        <f>IF($I435="n/a",0,IF(Z$4&lt;=$C465,0,IF(SUM($C465,$I435)&gt;Z$4,$Y446/$I435,$Y446-SUM($I465:Y465))))</f>
        <v>0</v>
      </c>
      <c r="AA465" s="31">
        <f>IF($I435="n/a",0,IF(AA$4&lt;=$C465,0,IF(SUM($C465,$I435)&gt;AA$4,$Y446/$I435,$Y446-SUM($I465:Z465))))</f>
        <v>0</v>
      </c>
      <c r="AB465" s="31">
        <f>IF($I435="n/a",0,IF(AB$4&lt;=$C465,0,IF(SUM($C465,$I435)&gt;AB$4,$Y446/$I435,$Y446-SUM($I465:AA465))))</f>
        <v>0</v>
      </c>
      <c r="AC465" s="31">
        <f>IF($I435="n/a",0,IF(AC$4&lt;=$C465,0,IF(SUM($C465,$I435)&gt;AC$4,$Y446/$I435,$Y446-SUM($I465:AB465))))</f>
        <v>0</v>
      </c>
      <c r="AD465" s="31">
        <f>IF($I435="n/a",0,IF(AD$4&lt;=$C465,0,IF(SUM($C465,$I435)&gt;AD$4,$Y446/$I435,$Y446-SUM($I465:AC465))))</f>
        <v>0</v>
      </c>
      <c r="AE465" s="31">
        <f>IF($I435="n/a",0,IF(AE$4&lt;=$C465,0,IF(SUM($C465,$I435)&gt;AE$4,$Y446/$I435,$Y446-SUM($I465:AD465))))</f>
        <v>0</v>
      </c>
      <c r="AF465" s="31">
        <f>IF($I435="n/a",0,IF(AF$4&lt;=$C465,0,IF(SUM($C465,$I435)&gt;AF$4,$Y446/$I435,$Y446-SUM($I465:AE465))))</f>
        <v>0</v>
      </c>
      <c r="AG465" s="31">
        <f>IF($I435="n/a",0,IF(AG$4&lt;=$C465,0,IF(SUM($C465,$I435)&gt;AG$4,$Y446/$I435,$Y446-SUM($I465:AF465))))</f>
        <v>0</v>
      </c>
      <c r="AH465" s="31">
        <f>IF($I435="n/a",0,IF(AH$4&lt;=$C465,0,IF(SUM($C465,$I435)&gt;AH$4,$Y446/$I435,$Y446-SUM($I465:AG465))))</f>
        <v>0</v>
      </c>
      <c r="AI465" s="31">
        <f>IF($I435="n/a",0,IF(AI$4&lt;=$C465,0,IF(SUM($C465,$I435)&gt;AI$4,$Y446/$I435,$Y446-SUM($I465:AH465))))</f>
        <v>0</v>
      </c>
      <c r="AJ465" s="31">
        <f>IF($I435="n/a",0,IF(AJ$4&lt;=$C465,0,IF(SUM($C465,$I435)&gt;AJ$4,$Y446/$I435,$Y446-SUM($I465:AI465))))</f>
        <v>0</v>
      </c>
      <c r="AK465" s="31">
        <f>IF($I435="n/a",0,IF(AK$4&lt;=$C465,0,IF(SUM($C465,$I435)&gt;AK$4,$Y446/$I435,$Y446-SUM($I465:AJ465))))</f>
        <v>0</v>
      </c>
      <c r="AL465" s="31">
        <f>IF($I435="n/a",0,IF(AL$4&lt;=$C465,0,IF(SUM($C465,$I435)&gt;AL$4,$Y446/$I435,$Y446-SUM($I465:AK465))))</f>
        <v>0</v>
      </c>
      <c r="AM465" s="31">
        <f>IF($I435="n/a",0,IF(AM$4&lt;=$C465,0,IF(SUM($C465,$I435)&gt;AM$4,$Y446/$I435,$Y446-SUM($I465:AL465))))</f>
        <v>0</v>
      </c>
      <c r="AN465" s="31">
        <f>IF($I435="n/a",0,IF(AN$4&lt;=$C465,0,IF(SUM($C465,$I435)&gt;AN$4,$Y446/$I435,$Y446-SUM($I465:AM465))))</f>
        <v>0</v>
      </c>
      <c r="AO465" s="31">
        <f>IF($I435="n/a",0,IF(AO$4&lt;=$C465,0,IF(SUM($C465,$I435)&gt;AO$4,$Y446/$I435,$Y446-SUM($I465:AN465))))</f>
        <v>0</v>
      </c>
      <c r="AP465" s="31">
        <f>IF($I435="n/a",0,IF(AP$4&lt;=$C465,0,IF(SUM($C465,$I435)&gt;AP$4,$Y446/$I435,$Y446-SUM($I465:AO465))))</f>
        <v>0</v>
      </c>
      <c r="AQ465" s="31">
        <f>IF($I435="n/a",0,IF(AQ$4&lt;=$C465,0,IF(SUM($C465,$I435)&gt;AQ$4,$Y446/$I435,$Y446-SUM($I465:AP465))))</f>
        <v>0</v>
      </c>
      <c r="AR465" s="31">
        <f>IF($I435="n/a",0,IF(AR$4&lt;=$C465,0,IF(SUM($C465,$I435)&gt;AR$4,$Y446/$I435,$Y446-SUM($I465:AQ465))))</f>
        <v>0</v>
      </c>
      <c r="AS465" s="31">
        <f>IF($I435="n/a",0,IF(AS$4&lt;=$C465,0,IF(SUM($C465,$I435)&gt;AS$4,$Y446/$I435,$Y446-SUM($I465:AR465))))</f>
        <v>0</v>
      </c>
      <c r="AT465" s="31">
        <f>IF($I435="n/a",0,IF(AT$4&lt;=$C465,0,IF(SUM($C465,$I435)&gt;AT$4,$Y446/$I435,$Y446-SUM($I465:AS465))))</f>
        <v>0</v>
      </c>
      <c r="AU465" s="31">
        <f>IF($I435="n/a",0,IF(AU$4&lt;=$C465,0,IF(SUM($C465,$I435)&gt;AU$4,$Y446/$I435,$Y446-SUM($I465:AT465))))</f>
        <v>0</v>
      </c>
      <c r="AV465" s="31">
        <f>IF($I435="n/a",0,IF(AV$4&lt;=$C465,0,IF(SUM($C465,$I435)&gt;AV$4,$Y446/$I435,$Y446-SUM($I465:AU465))))</f>
        <v>0</v>
      </c>
      <c r="AW465" s="31">
        <f>IF($I435="n/a",0,IF(AW$4&lt;=$C465,0,IF(SUM($C465,$I435)&gt;AW$4,$Y446/$I435,$Y446-SUM($I465:AV465))))</f>
        <v>0</v>
      </c>
      <c r="AX465" s="31">
        <f>IF($I435="n/a",0,IF(AX$4&lt;=$C465,0,IF(SUM($C465,$I435)&gt;AX$4,$Y446/$I435,$Y446-SUM($I465:AW465))))</f>
        <v>0</v>
      </c>
      <c r="AY465" s="31">
        <f>IF($I435="n/a",0,IF(AY$4&lt;=$C465,0,IF(SUM($C465,$I435)&gt;AY$4,$Y446/$I435,$Y446-SUM($I465:AX465))))</f>
        <v>0</v>
      </c>
      <c r="AZ465" s="31">
        <f>IF($I435="n/a",0,IF(AZ$4&lt;=$C465,0,IF(SUM($C465,$I435)&gt;AZ$4,$Y446/$I435,$Y446-SUM($I465:AY465))))</f>
        <v>0</v>
      </c>
      <c r="BA465" s="31">
        <f>IF($I435="n/a",0,IF(BA$4&lt;=$C465,0,IF(SUM($C465,$I435)&gt;BA$4,$Y446/$I435,$Y446-SUM($I465:AZ465))))</f>
        <v>0</v>
      </c>
      <c r="BB465" s="31">
        <f>IF($I435="n/a",0,IF(BB$4&lt;=$C465,0,IF(SUM($C465,$I435)&gt;BB$4,$Y446/$I435,$Y446-SUM($I465:BA465))))</f>
        <v>0</v>
      </c>
      <c r="BC465" s="31">
        <f>IF($I435="n/a",0,IF(BC$4&lt;=$C465,0,IF(SUM($C465,$I435)&gt;BC$4,$Y446/$I435,$Y446-SUM($I465:BB465))))</f>
        <v>0</v>
      </c>
      <c r="BD465" s="31">
        <f>IF($I435="n/a",0,IF(BD$4&lt;=$C465,0,IF(SUM($C465,$I435)&gt;BD$4,$Y446/$I435,$Y446-SUM($I465:BC465))))</f>
        <v>0</v>
      </c>
      <c r="BE465" s="31">
        <f>IF($I435="n/a",0,IF(BE$4&lt;=$C465,0,IF(SUM($C465,$I435)&gt;BE$4,$Y446/$I435,$Y446-SUM($I465:BD465))))</f>
        <v>0</v>
      </c>
      <c r="BF465" s="31">
        <f>IF($I435="n/a",0,IF(BF$4&lt;=$C465,0,IF(SUM($C465,$I435)&gt;BF$4,$Y446/$I435,$Y446-SUM($I465:BE465))))</f>
        <v>0</v>
      </c>
      <c r="BG465" s="31">
        <f>IF($I435="n/a",0,IF(BG$4&lt;=$C465,0,IF(SUM($C465,$I435)&gt;BG$4,$Y446/$I435,$Y446-SUM($I465:BF465))))</f>
        <v>0</v>
      </c>
      <c r="BH465" s="31">
        <f>IF($I435="n/a",0,IF(BH$4&lt;=$C465,0,IF(SUM($C465,$I435)&gt;BH$4,$Y446/$I435,$Y446-SUM($I465:BG465))))</f>
        <v>0</v>
      </c>
      <c r="BI465" s="31">
        <f>IF($I435="n/a",0,IF(BI$4&lt;=$C465,0,IF(SUM($C465,$I435)&gt;BI$4,$Y446/$I435,$Y446-SUM($I465:BH465))))</f>
        <v>0</v>
      </c>
      <c r="BJ465" s="31">
        <f>IF($I435="n/a",0,IF(BJ$4&lt;=$C465,0,IF(SUM($C465,$I435)&gt;BJ$4,$Y446/$I435,$Y446-SUM($I465:BI465))))</f>
        <v>0</v>
      </c>
      <c r="BK465" s="31">
        <f>IF($I435="n/a",0,IF(BK$4&lt;=$C465,0,IF(SUM($C465,$I435)&gt;BK$4,$Y446/$I435,$Y446-SUM($I465:BJ465))))</f>
        <v>0</v>
      </c>
      <c r="BL465" s="31">
        <f>IF($I435="n/a",0,IF(BL$4&lt;=$C465,0,IF(SUM($C465,$I435)&gt;BL$4,$Y446/$I435,$Y446-SUM($I465:BK465))))</f>
        <v>0</v>
      </c>
      <c r="BM465" s="31">
        <f>IF($I435="n/a",0,IF(BM$4&lt;=$C465,0,IF(SUM($C465,$I435)&gt;BM$4,$Y446/$I435,$Y446-SUM($I465:BL465))))</f>
        <v>0</v>
      </c>
      <c r="BN465" s="31">
        <f>IF($I435="n/a",0,IF(BN$4&lt;=$C465,0,IF(SUM($C465,$I435)&gt;BN$4,$Y446/$I435,$Y446-SUM($I465:BM465))))</f>
        <v>0</v>
      </c>
      <c r="BO465" s="31">
        <f>IF($I435="n/a",0,IF(BO$4&lt;=$C465,0,IF(SUM($C465,$I435)&gt;BO$4,$Y446/$I435,$Y446-SUM($I465:BN465))))</f>
        <v>0</v>
      </c>
      <c r="BP465" s="31">
        <f>IF($I435="n/a",0,IF(BP$4&lt;=$C465,0,IF(SUM($C465,$I435)&gt;BP$4,$Y446/$I435,$Y446-SUM($I465:BO465))))</f>
        <v>0</v>
      </c>
      <c r="BQ465" s="31">
        <f>IF($I435="n/a",0,IF(BQ$4&lt;=$C465,0,IF(SUM($C465,$I435)&gt;BQ$4,$Y446/$I435,$Y446-SUM($I465:BP465))))</f>
        <v>0</v>
      </c>
      <c r="BR465" s="31">
        <f>IF($I435="n/a",0,IF(BR$4&lt;=$C465,0,IF(SUM($C465,$I435)&gt;BR$4,$Y446/$I435,$Y446-SUM($I465:BQ465))))</f>
        <v>0</v>
      </c>
      <c r="BS465" s="31">
        <f>IF($I435="n/a",0,IF(BS$4&lt;=$C465,0,IF(SUM($C465,$I435)&gt;BS$4,$Y446/$I435,$Y446-SUM($I465:BR465))))</f>
        <v>0</v>
      </c>
      <c r="BT465" s="31">
        <f>IF($I435="n/a",0,IF(BT$4&lt;=$C465,0,IF(SUM($C465,$I435)&gt;BT$4,$Y446/$I435,$Y446-SUM($I465:BS465))))</f>
        <v>0</v>
      </c>
      <c r="BU465" s="31">
        <f>IF($I435="n/a",0,IF(BU$4&lt;=$C465,0,IF(SUM($C465,$I435)&gt;BU$4,$Y446/$I435,$Y446-SUM($I465:BT465))))</f>
        <v>0</v>
      </c>
      <c r="BV465" s="31">
        <f>IF($I435="n/a",0,IF(BV$4&lt;=$C465,0,IF(SUM($C465,$I435)&gt;BV$4,$Y446/$I435,$Y446-SUM($I465:BU465))))</f>
        <v>0</v>
      </c>
      <c r="BW465" s="31">
        <f>IF($I435="n/a",0,IF(BW$4&lt;=$C465,0,IF(SUM($C465,$I435)&gt;BW$4,$Y446/$I435,$Y446-SUM($I465:BV465))))</f>
        <v>0</v>
      </c>
      <c r="BX465" s="31">
        <f>IF($I435="n/a",0,IF(BX$4&lt;=$C465,0,IF(SUM($C465,$I435)&gt;BX$4,$Y446/$I435,$Y446-SUM($I465:BW465))))</f>
        <v>0</v>
      </c>
      <c r="BY465" s="31">
        <f>IF($I435="n/a",0,IF(BY$4&lt;=$C465,0,IF(SUM($C465,$I435)&gt;BY$4,$Y446/$I435,$Y446-SUM($I465:BX465))))</f>
        <v>0</v>
      </c>
      <c r="BZ465" s="31">
        <f>IF($I435="n/a",0,IF(BZ$4&lt;=$C465,0,IF(SUM($C465,$I435)&gt;BZ$4,$Y446/$I435,$Y446-SUM($I465:BY465))))</f>
        <v>0</v>
      </c>
      <c r="CA465" s="31">
        <f>IF($I435="n/a",0,IF(CA$4&lt;=$C465,0,IF(SUM($C465,$I435)&gt;CA$4,$Y446/$I435,$Y446-SUM($I465:BZ465))))</f>
        <v>0</v>
      </c>
      <c r="CB465" s="31">
        <f>IF($I435="n/a",0,IF(CB$4&lt;=$C465,0,IF(SUM($C465,$I435)&gt;CB$4,$Y446/$I435,$Y446-SUM($I465:CA465))))</f>
        <v>0</v>
      </c>
      <c r="CC465" s="31">
        <f>IF($I435="n/a",0,IF(CC$4&lt;=$C465,0,IF(SUM($C465,$I435)&gt;CC$4,$Y446/$I435,$Y446-SUM($I465:CB465))))</f>
        <v>0</v>
      </c>
      <c r="CD465" s="31">
        <f>IF($I435="n/a",0,IF(CD$4&lt;=$C465,0,IF(SUM($C465,$I435)&gt;CD$4,$Y446/$I435,$Y446-SUM($I465:CC465))))</f>
        <v>0</v>
      </c>
      <c r="CE465" s="31">
        <f>IF($I435="n/a",0,IF(CE$4&lt;=$C465,0,IF(SUM($C465,$I435)&gt;CE$4,$Y446/$I435,$Y446-SUM($I465:CD465))))</f>
        <v>0</v>
      </c>
      <c r="CF465" s="31">
        <f>IF($I435="n/a",0,IF(CF$4&lt;=$C465,0,IF(SUM($C465,$I435)&gt;CF$4,$Y446/$I435,$Y446-SUM($I465:CE465))))</f>
        <v>0</v>
      </c>
    </row>
    <row r="466" spans="3:84" ht="12.75" customHeight="1">
      <c r="C466" s="202">
        <v>2032</v>
      </c>
      <c r="D466" s="21" t="s">
        <v>62</v>
      </c>
      <c r="E466" s="21" t="s">
        <v>197</v>
      </c>
      <c r="I466" s="31"/>
      <c r="J466" s="31">
        <f>IF($I435="n/a",0,IF(J$4&lt;=$C466,0,IF(SUM($C466,$I435)&gt;J$4,$Z446/$I435,$Z446-SUM($I466:I466))))</f>
        <v>0</v>
      </c>
      <c r="K466" s="31">
        <f>IF($I435="n/a",0,IF(K$4&lt;=$C466,0,IF(SUM($C466,$I435)&gt;K$4,$Z446/$I435,$Z446-SUM($I466:J466))))</f>
        <v>0</v>
      </c>
      <c r="L466" s="31">
        <f>IF($I435="n/a",0,IF(L$4&lt;=$C466,0,IF(SUM($C466,$I435)&gt;L$4,$Z446/$I435,$Z446-SUM($I466:K466))))</f>
        <v>0</v>
      </c>
      <c r="M466" s="31">
        <f>IF($I435="n/a",0,IF(M$4&lt;=$C466,0,IF(SUM($C466,$I435)&gt;M$4,$Z446/$I435,$Z446-SUM($I466:L466))))</f>
        <v>0</v>
      </c>
      <c r="N466" s="31">
        <f>IF($I435="n/a",0,IF(N$4&lt;=$C466,0,IF(SUM($C466,$I435)&gt;N$4,$Z446/$I435,$Z446-SUM($I466:M466))))</f>
        <v>0</v>
      </c>
      <c r="O466" s="31">
        <f>IF($I435="n/a",0,IF(O$4&lt;=$C466,0,IF(SUM($C466,$I435)&gt;O$4,$Z446/$I435,$Z446-SUM($I466:N466))))</f>
        <v>0</v>
      </c>
      <c r="P466" s="31">
        <f>IF($I435="n/a",0,IF(P$4&lt;=$C466,0,IF(SUM($C466,$I435)&gt;P$4,$Z446/$I435,$Z446-SUM($I466:O466))))</f>
        <v>0</v>
      </c>
      <c r="Q466" s="31">
        <f>IF($I435="n/a",0,IF(Q$4&lt;=$C466,0,IF(SUM($C466,$I435)&gt;Q$4,$Z446/$I435,$Z446-SUM($I466:P466))))</f>
        <v>0</v>
      </c>
      <c r="R466" s="31">
        <f>IF($I435="n/a",0,IF(R$4&lt;=$C466,0,IF(SUM($C466,$I435)&gt;R$4,$Z446/$I435,$Z446-SUM($I466:Q466))))</f>
        <v>0</v>
      </c>
      <c r="S466" s="31">
        <f>IF($I435="n/a",0,IF(S$4&lt;=$C466,0,IF(SUM($C466,$I435)&gt;S$4,$Z446/$I435,$Z446-SUM($I466:R466))))</f>
        <v>0</v>
      </c>
      <c r="T466" s="31">
        <f>IF($I435="n/a",0,IF(T$4&lt;=$C466,0,IF(SUM($C466,$I435)&gt;T$4,$Z446/$I435,$Z446-SUM($I466:S466))))</f>
        <v>0</v>
      </c>
      <c r="U466" s="31">
        <f>IF($I435="n/a",0,IF(U$4&lt;=$C466,0,IF(SUM($C466,$I435)&gt;U$4,$Z446/$I435,$Z446-SUM($I466:T466))))</f>
        <v>0</v>
      </c>
      <c r="V466" s="31">
        <f>IF($I435="n/a",0,IF(V$4&lt;=$C466,0,IF(SUM($C466,$I435)&gt;V$4,$Z446/$I435,$Z446-SUM($I466:U466))))</f>
        <v>0</v>
      </c>
      <c r="W466" s="31">
        <f>IF($I435="n/a",0,IF(W$4&lt;=$C466,0,IF(SUM($C466,$I435)&gt;W$4,$Z446/$I435,$Z446-SUM($I466:V466))))</f>
        <v>0</v>
      </c>
      <c r="X466" s="31">
        <f>IF($I435="n/a",0,IF(X$4&lt;=$C466,0,IF(SUM($C466,$I435)&gt;X$4,$Z446/$I435,$Z446-SUM($I466:W466))))</f>
        <v>0</v>
      </c>
      <c r="Y466" s="31">
        <f>IF($I435="n/a",0,IF(Y$4&lt;=$C466,0,IF(SUM($C466,$I435)&gt;Y$4,$Z446/$I435,$Z446-SUM($I466:X466))))</f>
        <v>0</v>
      </c>
      <c r="Z466" s="31">
        <f>IF($I435="n/a",0,IF(Z$4&lt;=$C466,0,IF(SUM($C466,$I435)&gt;Z$4,$Z446/$I435,$Z446-SUM($I466:Y466))))</f>
        <v>0</v>
      </c>
      <c r="AA466" s="31">
        <f>IF($I435="n/a",0,IF(AA$4&lt;=$C466,0,IF(SUM($C466,$I435)&gt;AA$4,$Z446/$I435,$Z446-SUM($I466:Z466))))</f>
        <v>0</v>
      </c>
      <c r="AB466" s="31">
        <f>IF($I435="n/a",0,IF(AB$4&lt;=$C466,0,IF(SUM($C466,$I435)&gt;AB$4,$Z446/$I435,$Z446-SUM($I466:AA466))))</f>
        <v>0</v>
      </c>
      <c r="AC466" s="31">
        <f>IF($I435="n/a",0,IF(AC$4&lt;=$C466,0,IF(SUM($C466,$I435)&gt;AC$4,$Z446/$I435,$Z446-SUM($I466:AB466))))</f>
        <v>0</v>
      </c>
      <c r="AD466" s="31">
        <f>IF($I435="n/a",0,IF(AD$4&lt;=$C466,0,IF(SUM($C466,$I435)&gt;AD$4,$Z446/$I435,$Z446-SUM($I466:AC466))))</f>
        <v>0</v>
      </c>
      <c r="AE466" s="31">
        <f>IF($I435="n/a",0,IF(AE$4&lt;=$C466,0,IF(SUM($C466,$I435)&gt;AE$4,$Z446/$I435,$Z446-SUM($I466:AD466))))</f>
        <v>0</v>
      </c>
      <c r="AF466" s="31">
        <f>IF($I435="n/a",0,IF(AF$4&lt;=$C466,0,IF(SUM($C466,$I435)&gt;AF$4,$Z446/$I435,$Z446-SUM($I466:AE466))))</f>
        <v>0</v>
      </c>
      <c r="AG466" s="31">
        <f>IF($I435="n/a",0,IF(AG$4&lt;=$C466,0,IF(SUM($C466,$I435)&gt;AG$4,$Z446/$I435,$Z446-SUM($I466:AF466))))</f>
        <v>0</v>
      </c>
      <c r="AH466" s="31">
        <f>IF($I435="n/a",0,IF(AH$4&lt;=$C466,0,IF(SUM($C466,$I435)&gt;AH$4,$Z446/$I435,$Z446-SUM($I466:AG466))))</f>
        <v>0</v>
      </c>
      <c r="AI466" s="31">
        <f>IF($I435="n/a",0,IF(AI$4&lt;=$C466,0,IF(SUM($C466,$I435)&gt;AI$4,$Z446/$I435,$Z446-SUM($I466:AH466))))</f>
        <v>0</v>
      </c>
      <c r="AJ466" s="31">
        <f>IF($I435="n/a",0,IF(AJ$4&lt;=$C466,0,IF(SUM($C466,$I435)&gt;AJ$4,$Z446/$I435,$Z446-SUM($I466:AI466))))</f>
        <v>0</v>
      </c>
      <c r="AK466" s="31">
        <f>IF($I435="n/a",0,IF(AK$4&lt;=$C466,0,IF(SUM($C466,$I435)&gt;AK$4,$Z446/$I435,$Z446-SUM($I466:AJ466))))</f>
        <v>0</v>
      </c>
      <c r="AL466" s="31">
        <f>IF($I435="n/a",0,IF(AL$4&lt;=$C466,0,IF(SUM($C466,$I435)&gt;AL$4,$Z446/$I435,$Z446-SUM($I466:AK466))))</f>
        <v>0</v>
      </c>
      <c r="AM466" s="31">
        <f>IF($I435="n/a",0,IF(AM$4&lt;=$C466,0,IF(SUM($C466,$I435)&gt;AM$4,$Z446/$I435,$Z446-SUM($I466:AL466))))</f>
        <v>0</v>
      </c>
      <c r="AN466" s="31">
        <f>IF($I435="n/a",0,IF(AN$4&lt;=$C466,0,IF(SUM($C466,$I435)&gt;AN$4,$Z446/$I435,$Z446-SUM($I466:AM466))))</f>
        <v>0</v>
      </c>
      <c r="AO466" s="31">
        <f>IF($I435="n/a",0,IF(AO$4&lt;=$C466,0,IF(SUM($C466,$I435)&gt;AO$4,$Z446/$I435,$Z446-SUM($I466:AN466))))</f>
        <v>0</v>
      </c>
      <c r="AP466" s="31">
        <f>IF($I435="n/a",0,IF(AP$4&lt;=$C466,0,IF(SUM($C466,$I435)&gt;AP$4,$Z446/$I435,$Z446-SUM($I466:AO466))))</f>
        <v>0</v>
      </c>
      <c r="AQ466" s="31">
        <f>IF($I435="n/a",0,IF(AQ$4&lt;=$C466,0,IF(SUM($C466,$I435)&gt;AQ$4,$Z446/$I435,$Z446-SUM($I466:AP466))))</f>
        <v>0</v>
      </c>
      <c r="AR466" s="31">
        <f>IF($I435="n/a",0,IF(AR$4&lt;=$C466,0,IF(SUM($C466,$I435)&gt;AR$4,$Z446/$I435,$Z446-SUM($I466:AQ466))))</f>
        <v>0</v>
      </c>
      <c r="AS466" s="31">
        <f>IF($I435="n/a",0,IF(AS$4&lt;=$C466,0,IF(SUM($C466,$I435)&gt;AS$4,$Z446/$I435,$Z446-SUM($I466:AR466))))</f>
        <v>0</v>
      </c>
      <c r="AT466" s="31">
        <f>IF($I435="n/a",0,IF(AT$4&lt;=$C466,0,IF(SUM($C466,$I435)&gt;AT$4,$Z446/$I435,$Z446-SUM($I466:AS466))))</f>
        <v>0</v>
      </c>
      <c r="AU466" s="31">
        <f>IF($I435="n/a",0,IF(AU$4&lt;=$C466,0,IF(SUM($C466,$I435)&gt;AU$4,$Z446/$I435,$Z446-SUM($I466:AT466))))</f>
        <v>0</v>
      </c>
      <c r="AV466" s="31">
        <f>IF($I435="n/a",0,IF(AV$4&lt;=$C466,0,IF(SUM($C466,$I435)&gt;AV$4,$Z446/$I435,$Z446-SUM($I466:AU466))))</f>
        <v>0</v>
      </c>
      <c r="AW466" s="31">
        <f>IF($I435="n/a",0,IF(AW$4&lt;=$C466,0,IF(SUM($C466,$I435)&gt;AW$4,$Z446/$I435,$Z446-SUM($I466:AV466))))</f>
        <v>0</v>
      </c>
      <c r="AX466" s="31">
        <f>IF($I435="n/a",0,IF(AX$4&lt;=$C466,0,IF(SUM($C466,$I435)&gt;AX$4,$Z446/$I435,$Z446-SUM($I466:AW466))))</f>
        <v>0</v>
      </c>
      <c r="AY466" s="31">
        <f>IF($I435="n/a",0,IF(AY$4&lt;=$C466,0,IF(SUM($C466,$I435)&gt;AY$4,$Z446/$I435,$Z446-SUM($I466:AX466))))</f>
        <v>0</v>
      </c>
      <c r="AZ466" s="31">
        <f>IF($I435="n/a",0,IF(AZ$4&lt;=$C466,0,IF(SUM($C466,$I435)&gt;AZ$4,$Z446/$I435,$Z446-SUM($I466:AY466))))</f>
        <v>0</v>
      </c>
      <c r="BA466" s="31">
        <f>IF($I435="n/a",0,IF(BA$4&lt;=$C466,0,IF(SUM($C466,$I435)&gt;BA$4,$Z446/$I435,$Z446-SUM($I466:AZ466))))</f>
        <v>0</v>
      </c>
      <c r="BB466" s="31">
        <f>IF($I435="n/a",0,IF(BB$4&lt;=$C466,0,IF(SUM($C466,$I435)&gt;BB$4,$Z446/$I435,$Z446-SUM($I466:BA466))))</f>
        <v>0</v>
      </c>
      <c r="BC466" s="31">
        <f>IF($I435="n/a",0,IF(BC$4&lt;=$C466,0,IF(SUM($C466,$I435)&gt;BC$4,$Z446/$I435,$Z446-SUM($I466:BB466))))</f>
        <v>0</v>
      </c>
      <c r="BD466" s="31">
        <f>IF($I435="n/a",0,IF(BD$4&lt;=$C466,0,IF(SUM($C466,$I435)&gt;BD$4,$Z446/$I435,$Z446-SUM($I466:BC466))))</f>
        <v>0</v>
      </c>
      <c r="BE466" s="31">
        <f>IF($I435="n/a",0,IF(BE$4&lt;=$C466,0,IF(SUM($C466,$I435)&gt;BE$4,$Z446/$I435,$Z446-SUM($I466:BD466))))</f>
        <v>0</v>
      </c>
      <c r="BF466" s="31">
        <f>IF($I435="n/a",0,IF(BF$4&lt;=$C466,0,IF(SUM($C466,$I435)&gt;BF$4,$Z446/$I435,$Z446-SUM($I466:BE466))))</f>
        <v>0</v>
      </c>
      <c r="BG466" s="31">
        <f>IF($I435="n/a",0,IF(BG$4&lt;=$C466,0,IF(SUM($C466,$I435)&gt;BG$4,$Z446/$I435,$Z446-SUM($I466:BF466))))</f>
        <v>0</v>
      </c>
      <c r="BH466" s="31">
        <f>IF($I435="n/a",0,IF(BH$4&lt;=$C466,0,IF(SUM($C466,$I435)&gt;BH$4,$Z446/$I435,$Z446-SUM($I466:BG466))))</f>
        <v>0</v>
      </c>
      <c r="BI466" s="31">
        <f>IF($I435="n/a",0,IF(BI$4&lt;=$C466,0,IF(SUM($C466,$I435)&gt;BI$4,$Z446/$I435,$Z446-SUM($I466:BH466))))</f>
        <v>0</v>
      </c>
      <c r="BJ466" s="31">
        <f>IF($I435="n/a",0,IF(BJ$4&lt;=$C466,0,IF(SUM($C466,$I435)&gt;BJ$4,$Z446/$I435,$Z446-SUM($I466:BI466))))</f>
        <v>0</v>
      </c>
      <c r="BK466" s="31">
        <f>IF($I435="n/a",0,IF(BK$4&lt;=$C466,0,IF(SUM($C466,$I435)&gt;BK$4,$Z446/$I435,$Z446-SUM($I466:BJ466))))</f>
        <v>0</v>
      </c>
      <c r="BL466" s="31">
        <f>IF($I435="n/a",0,IF(BL$4&lt;=$C466,0,IF(SUM($C466,$I435)&gt;BL$4,$Z446/$I435,$Z446-SUM($I466:BK466))))</f>
        <v>0</v>
      </c>
      <c r="BM466" s="31">
        <f>IF($I435="n/a",0,IF(BM$4&lt;=$C466,0,IF(SUM($C466,$I435)&gt;BM$4,$Z446/$I435,$Z446-SUM($I466:BL466))))</f>
        <v>0</v>
      </c>
      <c r="BN466" s="31">
        <f>IF($I435="n/a",0,IF(BN$4&lt;=$C466,0,IF(SUM($C466,$I435)&gt;BN$4,$Z446/$I435,$Z446-SUM($I466:BM466))))</f>
        <v>0</v>
      </c>
      <c r="BO466" s="31">
        <f>IF($I435="n/a",0,IF(BO$4&lt;=$C466,0,IF(SUM($C466,$I435)&gt;BO$4,$Z446/$I435,$Z446-SUM($I466:BN466))))</f>
        <v>0</v>
      </c>
      <c r="BP466" s="31">
        <f>IF($I435="n/a",0,IF(BP$4&lt;=$C466,0,IF(SUM($C466,$I435)&gt;BP$4,$Z446/$I435,$Z446-SUM($I466:BO466))))</f>
        <v>0</v>
      </c>
      <c r="BQ466" s="31">
        <f>IF($I435="n/a",0,IF(BQ$4&lt;=$C466,0,IF(SUM($C466,$I435)&gt;BQ$4,$Z446/$I435,$Z446-SUM($I466:BP466))))</f>
        <v>0</v>
      </c>
      <c r="BR466" s="31">
        <f>IF($I435="n/a",0,IF(BR$4&lt;=$C466,0,IF(SUM($C466,$I435)&gt;BR$4,$Z446/$I435,$Z446-SUM($I466:BQ466))))</f>
        <v>0</v>
      </c>
      <c r="BS466" s="31">
        <f>IF($I435="n/a",0,IF(BS$4&lt;=$C466,0,IF(SUM($C466,$I435)&gt;BS$4,$Z446/$I435,$Z446-SUM($I466:BR466))))</f>
        <v>0</v>
      </c>
      <c r="BT466" s="31">
        <f>IF($I435="n/a",0,IF(BT$4&lt;=$C466,0,IF(SUM($C466,$I435)&gt;BT$4,$Z446/$I435,$Z446-SUM($I466:BS466))))</f>
        <v>0</v>
      </c>
      <c r="BU466" s="31">
        <f>IF($I435="n/a",0,IF(BU$4&lt;=$C466,0,IF(SUM($C466,$I435)&gt;BU$4,$Z446/$I435,$Z446-SUM($I466:BT466))))</f>
        <v>0</v>
      </c>
      <c r="BV466" s="31">
        <f>IF($I435="n/a",0,IF(BV$4&lt;=$C466,0,IF(SUM($C466,$I435)&gt;BV$4,$Z446/$I435,$Z446-SUM($I466:BU466))))</f>
        <v>0</v>
      </c>
      <c r="BW466" s="31">
        <f>IF($I435="n/a",0,IF(BW$4&lt;=$C466,0,IF(SUM($C466,$I435)&gt;BW$4,$Z446/$I435,$Z446-SUM($I466:BV466))))</f>
        <v>0</v>
      </c>
      <c r="BX466" s="31">
        <f>IF($I435="n/a",0,IF(BX$4&lt;=$C466,0,IF(SUM($C466,$I435)&gt;BX$4,$Z446/$I435,$Z446-SUM($I466:BW466))))</f>
        <v>0</v>
      </c>
      <c r="BY466" s="31">
        <f>IF($I435="n/a",0,IF(BY$4&lt;=$C466,0,IF(SUM($C466,$I435)&gt;BY$4,$Z446/$I435,$Z446-SUM($I466:BX466))))</f>
        <v>0</v>
      </c>
      <c r="BZ466" s="31">
        <f>IF($I435="n/a",0,IF(BZ$4&lt;=$C466,0,IF(SUM($C466,$I435)&gt;BZ$4,$Z446/$I435,$Z446-SUM($I466:BY466))))</f>
        <v>0</v>
      </c>
      <c r="CA466" s="31">
        <f>IF($I435="n/a",0,IF(CA$4&lt;=$C466,0,IF(SUM($C466,$I435)&gt;CA$4,$Z446/$I435,$Z446-SUM($I466:BZ466))))</f>
        <v>0</v>
      </c>
      <c r="CB466" s="31">
        <f>IF($I435="n/a",0,IF(CB$4&lt;=$C466,0,IF(SUM($C466,$I435)&gt;CB$4,$Z446/$I435,$Z446-SUM($I466:CA466))))</f>
        <v>0</v>
      </c>
      <c r="CC466" s="31">
        <f>IF($I435="n/a",0,IF(CC$4&lt;=$C466,0,IF(SUM($C466,$I435)&gt;CC$4,$Z446/$I435,$Z446-SUM($I466:CB466))))</f>
        <v>0</v>
      </c>
      <c r="CD466" s="31">
        <f>IF($I435="n/a",0,IF(CD$4&lt;=$C466,0,IF(SUM($C466,$I435)&gt;CD$4,$Z446/$I435,$Z446-SUM($I466:CC466))))</f>
        <v>0</v>
      </c>
      <c r="CE466" s="31">
        <f>IF($I435="n/a",0,IF(CE$4&lt;=$C466,0,IF(SUM($C466,$I435)&gt;CE$4,$Z446/$I435,$Z446-SUM($I466:CD466))))</f>
        <v>0</v>
      </c>
      <c r="CF466" s="31">
        <f>IF($I435="n/a",0,IF(CF$4&lt;=$C466,0,IF(SUM($C466,$I435)&gt;CF$4,$Z446/$I435,$Z446-SUM($I466:CE466))))</f>
        <v>0</v>
      </c>
    </row>
    <row r="467" spans="3:84" ht="12.75" customHeight="1">
      <c r="C467" s="202">
        <v>2033</v>
      </c>
      <c r="D467" s="21" t="s">
        <v>63</v>
      </c>
      <c r="E467" s="21" t="s">
        <v>197</v>
      </c>
      <c r="I467" s="31"/>
      <c r="J467" s="31">
        <f>IF($I435="n/a",0,IF(J$4&lt;=$C467,0,IF(SUM($C467,$I435)&gt;J$4,$AA446/$I435,$AA446-SUM($I467:I467))))</f>
        <v>0</v>
      </c>
      <c r="K467" s="31">
        <f>IF($I435="n/a",0,IF(K$4&lt;=$C467,0,IF(SUM($C467,$I435)&gt;K$4,$AA446/$I435,$AA446-SUM($I467:J467))))</f>
        <v>0</v>
      </c>
      <c r="L467" s="31">
        <f>IF($I435="n/a",0,IF(L$4&lt;=$C467,0,IF(SUM($C467,$I435)&gt;L$4,$AA446/$I435,$AA446-SUM($I467:K467))))</f>
        <v>0</v>
      </c>
      <c r="M467" s="31">
        <f>IF($I435="n/a",0,IF(M$4&lt;=$C467,0,IF(SUM($C467,$I435)&gt;M$4,$AA446/$I435,$AA446-SUM($I467:L467))))</f>
        <v>0</v>
      </c>
      <c r="N467" s="31">
        <f>IF($I435="n/a",0,IF(N$4&lt;=$C467,0,IF(SUM($C467,$I435)&gt;N$4,$AA446/$I435,$AA446-SUM($I467:M467))))</f>
        <v>0</v>
      </c>
      <c r="O467" s="31">
        <f>IF($I435="n/a",0,IF(O$4&lt;=$C467,0,IF(SUM($C467,$I435)&gt;O$4,$AA446/$I435,$AA446-SUM($I467:N467))))</f>
        <v>0</v>
      </c>
      <c r="P467" s="31">
        <f>IF($I435="n/a",0,IF(P$4&lt;=$C467,0,IF(SUM($C467,$I435)&gt;P$4,$AA446/$I435,$AA446-SUM($I467:O467))))</f>
        <v>0</v>
      </c>
      <c r="Q467" s="31">
        <f>IF($I435="n/a",0,IF(Q$4&lt;=$C467,0,IF(SUM($C467,$I435)&gt;Q$4,$AA446/$I435,$AA446-SUM($I467:P467))))</f>
        <v>0</v>
      </c>
      <c r="R467" s="31">
        <f>IF($I435="n/a",0,IF(R$4&lt;=$C467,0,IF(SUM($C467,$I435)&gt;R$4,$AA446/$I435,$AA446-SUM($I467:Q467))))</f>
        <v>0</v>
      </c>
      <c r="S467" s="31">
        <f>IF($I435="n/a",0,IF(S$4&lt;=$C467,0,IF(SUM($C467,$I435)&gt;S$4,$AA446/$I435,$AA446-SUM($I467:R467))))</f>
        <v>0</v>
      </c>
      <c r="T467" s="31">
        <f>IF($I435="n/a",0,IF(T$4&lt;=$C467,0,IF(SUM($C467,$I435)&gt;T$4,$AA446/$I435,$AA446-SUM($I467:S467))))</f>
        <v>0</v>
      </c>
      <c r="U467" s="31">
        <f>IF($I435="n/a",0,IF(U$4&lt;=$C467,0,IF(SUM($C467,$I435)&gt;U$4,$AA446/$I435,$AA446-SUM($I467:T467))))</f>
        <v>0</v>
      </c>
      <c r="V467" s="31">
        <f>IF($I435="n/a",0,IF(V$4&lt;=$C467,0,IF(SUM($C467,$I435)&gt;V$4,$AA446/$I435,$AA446-SUM($I467:U467))))</f>
        <v>0</v>
      </c>
      <c r="W467" s="31">
        <f>IF($I435="n/a",0,IF(W$4&lt;=$C467,0,IF(SUM($C467,$I435)&gt;W$4,$AA446/$I435,$AA446-SUM($I467:V467))))</f>
        <v>0</v>
      </c>
      <c r="X467" s="31">
        <f>IF($I435="n/a",0,IF(X$4&lt;=$C467,0,IF(SUM($C467,$I435)&gt;X$4,$AA446/$I435,$AA446-SUM($I467:W467))))</f>
        <v>0</v>
      </c>
      <c r="Y467" s="31">
        <f>IF($I435="n/a",0,IF(Y$4&lt;=$C467,0,IF(SUM($C467,$I435)&gt;Y$4,$AA446/$I435,$AA446-SUM($I467:X467))))</f>
        <v>0</v>
      </c>
      <c r="Z467" s="31">
        <f>IF($I435="n/a",0,IF(Z$4&lt;=$C467,0,IF(SUM($C467,$I435)&gt;Z$4,$AA446/$I435,$AA446-SUM($I467:Y467))))</f>
        <v>0</v>
      </c>
      <c r="AA467" s="31">
        <f>IF($I435="n/a",0,IF(AA$4&lt;=$C467,0,IF(SUM($C467,$I435)&gt;AA$4,$AA446/$I435,$AA446-SUM($I467:Z467))))</f>
        <v>0</v>
      </c>
      <c r="AB467" s="31">
        <f>IF($I435="n/a",0,IF(AB$4&lt;=$C467,0,IF(SUM($C467,$I435)&gt;AB$4,$AA446/$I435,$AA446-SUM($I467:AA467))))</f>
        <v>0</v>
      </c>
      <c r="AC467" s="31">
        <f>IF($I435="n/a",0,IF(AC$4&lt;=$C467,0,IF(SUM($C467,$I435)&gt;AC$4,$AA446/$I435,$AA446-SUM($I467:AB467))))</f>
        <v>0</v>
      </c>
      <c r="AD467" s="31">
        <f>IF($I435="n/a",0,IF(AD$4&lt;=$C467,0,IF(SUM($C467,$I435)&gt;AD$4,$AA446/$I435,$AA446-SUM($I467:AC467))))</f>
        <v>0</v>
      </c>
      <c r="AE467" s="31">
        <f>IF($I435="n/a",0,IF(AE$4&lt;=$C467,0,IF(SUM($C467,$I435)&gt;AE$4,$AA446/$I435,$AA446-SUM($I467:AD467))))</f>
        <v>0</v>
      </c>
      <c r="AF467" s="31">
        <f>IF($I435="n/a",0,IF(AF$4&lt;=$C467,0,IF(SUM($C467,$I435)&gt;AF$4,$AA446/$I435,$AA446-SUM($I467:AE467))))</f>
        <v>0</v>
      </c>
      <c r="AG467" s="31">
        <f>IF($I435="n/a",0,IF(AG$4&lt;=$C467,0,IF(SUM($C467,$I435)&gt;AG$4,$AA446/$I435,$AA446-SUM($I467:AF467))))</f>
        <v>0</v>
      </c>
      <c r="AH467" s="31">
        <f>IF($I435="n/a",0,IF(AH$4&lt;=$C467,0,IF(SUM($C467,$I435)&gt;AH$4,$AA446/$I435,$AA446-SUM($I467:AG467))))</f>
        <v>0</v>
      </c>
      <c r="AI467" s="31">
        <f>IF($I435="n/a",0,IF(AI$4&lt;=$C467,0,IF(SUM($C467,$I435)&gt;AI$4,$AA446/$I435,$AA446-SUM($I467:AH467))))</f>
        <v>0</v>
      </c>
      <c r="AJ467" s="31">
        <f>IF($I435="n/a",0,IF(AJ$4&lt;=$C467,0,IF(SUM($C467,$I435)&gt;AJ$4,$AA446/$I435,$AA446-SUM($I467:AI467))))</f>
        <v>0</v>
      </c>
      <c r="AK467" s="31">
        <f>IF($I435="n/a",0,IF(AK$4&lt;=$C467,0,IF(SUM($C467,$I435)&gt;AK$4,$AA446/$I435,$AA446-SUM($I467:AJ467))))</f>
        <v>0</v>
      </c>
      <c r="AL467" s="31">
        <f>IF($I435="n/a",0,IF(AL$4&lt;=$C467,0,IF(SUM($C467,$I435)&gt;AL$4,$AA446/$I435,$AA446-SUM($I467:AK467))))</f>
        <v>0</v>
      </c>
      <c r="AM467" s="31">
        <f>IF($I435="n/a",0,IF(AM$4&lt;=$C467,0,IF(SUM($C467,$I435)&gt;AM$4,$AA446/$I435,$AA446-SUM($I467:AL467))))</f>
        <v>0</v>
      </c>
      <c r="AN467" s="31">
        <f>IF($I435="n/a",0,IF(AN$4&lt;=$C467,0,IF(SUM($C467,$I435)&gt;AN$4,$AA446/$I435,$AA446-SUM($I467:AM467))))</f>
        <v>0</v>
      </c>
      <c r="AO467" s="31">
        <f>IF($I435="n/a",0,IF(AO$4&lt;=$C467,0,IF(SUM($C467,$I435)&gt;AO$4,$AA446/$I435,$AA446-SUM($I467:AN467))))</f>
        <v>0</v>
      </c>
      <c r="AP467" s="31">
        <f>IF($I435="n/a",0,IF(AP$4&lt;=$C467,0,IF(SUM($C467,$I435)&gt;AP$4,$AA446/$I435,$AA446-SUM($I467:AO467))))</f>
        <v>0</v>
      </c>
      <c r="AQ467" s="31">
        <f>IF($I435="n/a",0,IF(AQ$4&lt;=$C467,0,IF(SUM($C467,$I435)&gt;AQ$4,$AA446/$I435,$AA446-SUM($I467:AP467))))</f>
        <v>0</v>
      </c>
      <c r="AR467" s="31">
        <f>IF($I435="n/a",0,IF(AR$4&lt;=$C467,0,IF(SUM($C467,$I435)&gt;AR$4,$AA446/$I435,$AA446-SUM($I467:AQ467))))</f>
        <v>0</v>
      </c>
      <c r="AS467" s="31">
        <f>IF($I435="n/a",0,IF(AS$4&lt;=$C467,0,IF(SUM($C467,$I435)&gt;AS$4,$AA446/$I435,$AA446-SUM($I467:AR467))))</f>
        <v>0</v>
      </c>
      <c r="AT467" s="31">
        <f>IF($I435="n/a",0,IF(AT$4&lt;=$C467,0,IF(SUM($C467,$I435)&gt;AT$4,$AA446/$I435,$AA446-SUM($I467:AS467))))</f>
        <v>0</v>
      </c>
      <c r="AU467" s="31">
        <f>IF($I435="n/a",0,IF(AU$4&lt;=$C467,0,IF(SUM($C467,$I435)&gt;AU$4,$AA446/$I435,$AA446-SUM($I467:AT467))))</f>
        <v>0</v>
      </c>
      <c r="AV467" s="31">
        <f>IF($I435="n/a",0,IF(AV$4&lt;=$C467,0,IF(SUM($C467,$I435)&gt;AV$4,$AA446/$I435,$AA446-SUM($I467:AU467))))</f>
        <v>0</v>
      </c>
      <c r="AW467" s="31">
        <f>IF($I435="n/a",0,IF(AW$4&lt;=$C467,0,IF(SUM($C467,$I435)&gt;AW$4,$AA446/$I435,$AA446-SUM($I467:AV467))))</f>
        <v>0</v>
      </c>
      <c r="AX467" s="31">
        <f>IF($I435="n/a",0,IF(AX$4&lt;=$C467,0,IF(SUM($C467,$I435)&gt;AX$4,$AA446/$I435,$AA446-SUM($I467:AW467))))</f>
        <v>0</v>
      </c>
      <c r="AY467" s="31">
        <f>IF($I435="n/a",0,IF(AY$4&lt;=$C467,0,IF(SUM($C467,$I435)&gt;AY$4,$AA446/$I435,$AA446-SUM($I467:AX467))))</f>
        <v>0</v>
      </c>
      <c r="AZ467" s="31">
        <f>IF($I435="n/a",0,IF(AZ$4&lt;=$C467,0,IF(SUM($C467,$I435)&gt;AZ$4,$AA446/$I435,$AA446-SUM($I467:AY467))))</f>
        <v>0</v>
      </c>
      <c r="BA467" s="31">
        <f>IF($I435="n/a",0,IF(BA$4&lt;=$C467,0,IF(SUM($C467,$I435)&gt;BA$4,$AA446/$I435,$AA446-SUM($I467:AZ467))))</f>
        <v>0</v>
      </c>
      <c r="BB467" s="31">
        <f>IF($I435="n/a",0,IF(BB$4&lt;=$C467,0,IF(SUM($C467,$I435)&gt;BB$4,$AA446/$I435,$AA446-SUM($I467:BA467))))</f>
        <v>0</v>
      </c>
      <c r="BC467" s="31">
        <f>IF($I435="n/a",0,IF(BC$4&lt;=$C467,0,IF(SUM($C467,$I435)&gt;BC$4,$AA446/$I435,$AA446-SUM($I467:BB467))))</f>
        <v>0</v>
      </c>
      <c r="BD467" s="31">
        <f>IF($I435="n/a",0,IF(BD$4&lt;=$C467,0,IF(SUM($C467,$I435)&gt;BD$4,$AA446/$I435,$AA446-SUM($I467:BC467))))</f>
        <v>0</v>
      </c>
      <c r="BE467" s="31">
        <f>IF($I435="n/a",0,IF(BE$4&lt;=$C467,0,IF(SUM($C467,$I435)&gt;BE$4,$AA446/$I435,$AA446-SUM($I467:BD467))))</f>
        <v>0</v>
      </c>
      <c r="BF467" s="31">
        <f>IF($I435="n/a",0,IF(BF$4&lt;=$C467,0,IF(SUM($C467,$I435)&gt;BF$4,$AA446/$I435,$AA446-SUM($I467:BE467))))</f>
        <v>0</v>
      </c>
      <c r="BG467" s="31">
        <f>IF($I435="n/a",0,IF(BG$4&lt;=$C467,0,IF(SUM($C467,$I435)&gt;BG$4,$AA446/$I435,$AA446-SUM($I467:BF467))))</f>
        <v>0</v>
      </c>
      <c r="BH467" s="31">
        <f>IF($I435="n/a",0,IF(BH$4&lt;=$C467,0,IF(SUM($C467,$I435)&gt;BH$4,$AA446/$I435,$AA446-SUM($I467:BG467))))</f>
        <v>0</v>
      </c>
      <c r="BI467" s="31">
        <f>IF($I435="n/a",0,IF(BI$4&lt;=$C467,0,IF(SUM($C467,$I435)&gt;BI$4,$AA446/$I435,$AA446-SUM($I467:BH467))))</f>
        <v>0</v>
      </c>
      <c r="BJ467" s="31">
        <f>IF($I435="n/a",0,IF(BJ$4&lt;=$C467,0,IF(SUM($C467,$I435)&gt;BJ$4,$AA446/$I435,$AA446-SUM($I467:BI467))))</f>
        <v>0</v>
      </c>
      <c r="BK467" s="31">
        <f>IF($I435="n/a",0,IF(BK$4&lt;=$C467,0,IF(SUM($C467,$I435)&gt;BK$4,$AA446/$I435,$AA446-SUM($I467:BJ467))))</f>
        <v>0</v>
      </c>
      <c r="BL467" s="31">
        <f>IF($I435="n/a",0,IF(BL$4&lt;=$C467,0,IF(SUM($C467,$I435)&gt;BL$4,$AA446/$I435,$AA446-SUM($I467:BK467))))</f>
        <v>0</v>
      </c>
      <c r="BM467" s="31">
        <f>IF($I435="n/a",0,IF(BM$4&lt;=$C467,0,IF(SUM($C467,$I435)&gt;BM$4,$AA446/$I435,$AA446-SUM($I467:BL467))))</f>
        <v>0</v>
      </c>
      <c r="BN467" s="31">
        <f>IF($I435="n/a",0,IF(BN$4&lt;=$C467,0,IF(SUM($C467,$I435)&gt;BN$4,$AA446/$I435,$AA446-SUM($I467:BM467))))</f>
        <v>0</v>
      </c>
      <c r="BO467" s="31">
        <f>IF($I435="n/a",0,IF(BO$4&lt;=$C467,0,IF(SUM($C467,$I435)&gt;BO$4,$AA446/$I435,$AA446-SUM($I467:BN467))))</f>
        <v>0</v>
      </c>
      <c r="BP467" s="31">
        <f>IF($I435="n/a",0,IF(BP$4&lt;=$C467,0,IF(SUM($C467,$I435)&gt;BP$4,$AA446/$I435,$AA446-SUM($I467:BO467))))</f>
        <v>0</v>
      </c>
      <c r="BQ467" s="31">
        <f>IF($I435="n/a",0,IF(BQ$4&lt;=$C467,0,IF(SUM($C467,$I435)&gt;BQ$4,$AA446/$I435,$AA446-SUM($I467:BP467))))</f>
        <v>0</v>
      </c>
      <c r="BR467" s="31">
        <f>IF($I435="n/a",0,IF(BR$4&lt;=$C467,0,IF(SUM($C467,$I435)&gt;BR$4,$AA446/$I435,$AA446-SUM($I467:BQ467))))</f>
        <v>0</v>
      </c>
      <c r="BS467" s="31">
        <f>IF($I435="n/a",0,IF(BS$4&lt;=$C467,0,IF(SUM($C467,$I435)&gt;BS$4,$AA446/$I435,$AA446-SUM($I467:BR467))))</f>
        <v>0</v>
      </c>
      <c r="BT467" s="31">
        <f>IF($I435="n/a",0,IF(BT$4&lt;=$C467,0,IF(SUM($C467,$I435)&gt;BT$4,$AA446/$I435,$AA446-SUM($I467:BS467))))</f>
        <v>0</v>
      </c>
      <c r="BU467" s="31">
        <f>IF($I435="n/a",0,IF(BU$4&lt;=$C467,0,IF(SUM($C467,$I435)&gt;BU$4,$AA446/$I435,$AA446-SUM($I467:BT467))))</f>
        <v>0</v>
      </c>
      <c r="BV467" s="31">
        <f>IF($I435="n/a",0,IF(BV$4&lt;=$C467,0,IF(SUM($C467,$I435)&gt;BV$4,$AA446/$I435,$AA446-SUM($I467:BU467))))</f>
        <v>0</v>
      </c>
      <c r="BW467" s="31">
        <f>IF($I435="n/a",0,IF(BW$4&lt;=$C467,0,IF(SUM($C467,$I435)&gt;BW$4,$AA446/$I435,$AA446-SUM($I467:BV467))))</f>
        <v>0</v>
      </c>
      <c r="BX467" s="31">
        <f>IF($I435="n/a",0,IF(BX$4&lt;=$C467,0,IF(SUM($C467,$I435)&gt;BX$4,$AA446/$I435,$AA446-SUM($I467:BW467))))</f>
        <v>0</v>
      </c>
      <c r="BY467" s="31">
        <f>IF($I435="n/a",0,IF(BY$4&lt;=$C467,0,IF(SUM($C467,$I435)&gt;BY$4,$AA446/$I435,$AA446-SUM($I467:BX467))))</f>
        <v>0</v>
      </c>
      <c r="BZ467" s="31">
        <f>IF($I435="n/a",0,IF(BZ$4&lt;=$C467,0,IF(SUM($C467,$I435)&gt;BZ$4,$AA446/$I435,$AA446-SUM($I467:BY467))))</f>
        <v>0</v>
      </c>
      <c r="CA467" s="31">
        <f>IF($I435="n/a",0,IF(CA$4&lt;=$C467,0,IF(SUM($C467,$I435)&gt;CA$4,$AA446/$I435,$AA446-SUM($I467:BZ467))))</f>
        <v>0</v>
      </c>
      <c r="CB467" s="31">
        <f>IF($I435="n/a",0,IF(CB$4&lt;=$C467,0,IF(SUM($C467,$I435)&gt;CB$4,$AA446/$I435,$AA446-SUM($I467:CA467))))</f>
        <v>0</v>
      </c>
      <c r="CC467" s="31">
        <f>IF($I435="n/a",0,IF(CC$4&lt;=$C467,0,IF(SUM($C467,$I435)&gt;CC$4,$AA446/$I435,$AA446-SUM($I467:CB467))))</f>
        <v>0</v>
      </c>
      <c r="CD467" s="31">
        <f>IF($I435="n/a",0,IF(CD$4&lt;=$C467,0,IF(SUM($C467,$I435)&gt;CD$4,$AA446/$I435,$AA446-SUM($I467:CC467))))</f>
        <v>0</v>
      </c>
      <c r="CE467" s="31">
        <f>IF($I435="n/a",0,IF(CE$4&lt;=$C467,0,IF(SUM($C467,$I435)&gt;CE$4,$AA446/$I435,$AA446-SUM($I467:CD467))))</f>
        <v>0</v>
      </c>
      <c r="CF467" s="31">
        <f>IF($I435="n/a",0,IF(CF$4&lt;=$C467,0,IF(SUM($C467,$I435)&gt;CF$4,$AA446/$I435,$AA446-SUM($I467:CE467))))</f>
        <v>0</v>
      </c>
    </row>
    <row r="468" spans="3:84" ht="12.75" customHeight="1">
      <c r="C468" s="202">
        <v>2034</v>
      </c>
      <c r="D468" s="21" t="s">
        <v>64</v>
      </c>
      <c r="E468" s="21" t="s">
        <v>197</v>
      </c>
      <c r="I468" s="31"/>
      <c r="J468" s="31">
        <f>IF($I435="n/a",0,IF(J$4&lt;=$C468,0,IF(SUM($C468,$I435)&gt;J$4,$AB446/$I435,$AB446-SUM($I468:I468))))</f>
        <v>0</v>
      </c>
      <c r="K468" s="31">
        <f>IF($I435="n/a",0,IF(K$4&lt;=$C468,0,IF(SUM($C468,$I435)&gt;K$4,$AB446/$I435,$AB446-SUM($I468:J468))))</f>
        <v>0</v>
      </c>
      <c r="L468" s="31">
        <f>IF($I435="n/a",0,IF(L$4&lt;=$C468,0,IF(SUM($C468,$I435)&gt;L$4,$AB446/$I435,$AB446-SUM($I468:K468))))</f>
        <v>0</v>
      </c>
      <c r="M468" s="31">
        <f>IF($I435="n/a",0,IF(M$4&lt;=$C468,0,IF(SUM($C468,$I435)&gt;M$4,$AB446/$I435,$AB446-SUM($I468:L468))))</f>
        <v>0</v>
      </c>
      <c r="N468" s="31">
        <f>IF($I435="n/a",0,IF(N$4&lt;=$C468,0,IF(SUM($C468,$I435)&gt;N$4,$AB446/$I435,$AB446-SUM($I468:M468))))</f>
        <v>0</v>
      </c>
      <c r="O468" s="31">
        <f>IF($I435="n/a",0,IF(O$4&lt;=$C468,0,IF(SUM($C468,$I435)&gt;O$4,$AB446/$I435,$AB446-SUM($I468:N468))))</f>
        <v>0</v>
      </c>
      <c r="P468" s="31">
        <f>IF($I435="n/a",0,IF(P$4&lt;=$C468,0,IF(SUM($C468,$I435)&gt;P$4,$AB446/$I435,$AB446-SUM($I468:O468))))</f>
        <v>0</v>
      </c>
      <c r="Q468" s="31">
        <f>IF($I435="n/a",0,IF(Q$4&lt;=$C468,0,IF(SUM($C468,$I435)&gt;Q$4,$AB446/$I435,$AB446-SUM($I468:P468))))</f>
        <v>0</v>
      </c>
      <c r="R468" s="31">
        <f>IF($I435="n/a",0,IF(R$4&lt;=$C468,0,IF(SUM($C468,$I435)&gt;R$4,$AB446/$I435,$AB446-SUM($I468:Q468))))</f>
        <v>0</v>
      </c>
      <c r="S468" s="31">
        <f>IF($I435="n/a",0,IF(S$4&lt;=$C468,0,IF(SUM($C468,$I435)&gt;S$4,$AB446/$I435,$AB446-SUM($I468:R468))))</f>
        <v>0</v>
      </c>
      <c r="T468" s="31">
        <f>IF($I435="n/a",0,IF(T$4&lt;=$C468,0,IF(SUM($C468,$I435)&gt;T$4,$AB446/$I435,$AB446-SUM($I468:S468))))</f>
        <v>0</v>
      </c>
      <c r="U468" s="31">
        <f>IF($I435="n/a",0,IF(U$4&lt;=$C468,0,IF(SUM($C468,$I435)&gt;U$4,$AB446/$I435,$AB446-SUM($I468:T468))))</f>
        <v>0</v>
      </c>
      <c r="V468" s="31">
        <f>IF($I435="n/a",0,IF(V$4&lt;=$C468,0,IF(SUM($C468,$I435)&gt;V$4,$AB446/$I435,$AB446-SUM($I468:U468))))</f>
        <v>0</v>
      </c>
      <c r="W468" s="31">
        <f>IF($I435="n/a",0,IF(W$4&lt;=$C468,0,IF(SUM($C468,$I435)&gt;W$4,$AB446/$I435,$AB446-SUM($I468:V468))))</f>
        <v>0</v>
      </c>
      <c r="X468" s="31">
        <f>IF($I435="n/a",0,IF(X$4&lt;=$C468,0,IF(SUM($C468,$I435)&gt;X$4,$AB446/$I435,$AB446-SUM($I468:W468))))</f>
        <v>0</v>
      </c>
      <c r="Y468" s="31">
        <f>IF($I435="n/a",0,IF(Y$4&lt;=$C468,0,IF(SUM($C468,$I435)&gt;Y$4,$AB446/$I435,$AB446-SUM($I468:X468))))</f>
        <v>0</v>
      </c>
      <c r="Z468" s="31">
        <f>IF($I435="n/a",0,IF(Z$4&lt;=$C468,0,IF(SUM($C468,$I435)&gt;Z$4,$AB446/$I435,$AB446-SUM($I468:Y468))))</f>
        <v>0</v>
      </c>
      <c r="AA468" s="31">
        <f>IF($I435="n/a",0,IF(AA$4&lt;=$C468,0,IF(SUM($C468,$I435)&gt;AA$4,$AB446/$I435,$AB446-SUM($I468:Z468))))</f>
        <v>0</v>
      </c>
      <c r="AB468" s="31">
        <f>IF($I435="n/a",0,IF(AB$4&lt;=$C468,0,IF(SUM($C468,$I435)&gt;AB$4,$AB446/$I435,$AB446-SUM($I468:AA468))))</f>
        <v>0</v>
      </c>
      <c r="AC468" s="31">
        <f>IF($I435="n/a",0,IF(AC$4&lt;=$C468,0,IF(SUM($C468,$I435)&gt;AC$4,$AB446/$I435,$AB446-SUM($I468:AB468))))</f>
        <v>0</v>
      </c>
      <c r="AD468" s="31">
        <f>IF($I435="n/a",0,IF(AD$4&lt;=$C468,0,IF(SUM($C468,$I435)&gt;AD$4,$AB446/$I435,$AB446-SUM($I468:AC468))))</f>
        <v>0</v>
      </c>
      <c r="AE468" s="31">
        <f>IF($I435="n/a",0,IF(AE$4&lt;=$C468,0,IF(SUM($C468,$I435)&gt;AE$4,$AB446/$I435,$AB446-SUM($I468:AD468))))</f>
        <v>0</v>
      </c>
      <c r="AF468" s="31">
        <f>IF($I435="n/a",0,IF(AF$4&lt;=$C468,0,IF(SUM($C468,$I435)&gt;AF$4,$AB446/$I435,$AB446-SUM($I468:AE468))))</f>
        <v>0</v>
      </c>
      <c r="AG468" s="31">
        <f>IF($I435="n/a",0,IF(AG$4&lt;=$C468,0,IF(SUM($C468,$I435)&gt;AG$4,$AB446/$I435,$AB446-SUM($I468:AF468))))</f>
        <v>0</v>
      </c>
      <c r="AH468" s="31">
        <f>IF($I435="n/a",0,IF(AH$4&lt;=$C468,0,IF(SUM($C468,$I435)&gt;AH$4,$AB446/$I435,$AB446-SUM($I468:AG468))))</f>
        <v>0</v>
      </c>
      <c r="AI468" s="31">
        <f>IF($I435="n/a",0,IF(AI$4&lt;=$C468,0,IF(SUM($C468,$I435)&gt;AI$4,$AB446/$I435,$AB446-SUM($I468:AH468))))</f>
        <v>0</v>
      </c>
      <c r="AJ468" s="31">
        <f>IF($I435="n/a",0,IF(AJ$4&lt;=$C468,0,IF(SUM($C468,$I435)&gt;AJ$4,$AB446/$I435,$AB446-SUM($I468:AI468))))</f>
        <v>0</v>
      </c>
      <c r="AK468" s="31">
        <f>IF($I435="n/a",0,IF(AK$4&lt;=$C468,0,IF(SUM($C468,$I435)&gt;AK$4,$AB446/$I435,$AB446-SUM($I468:AJ468))))</f>
        <v>0</v>
      </c>
      <c r="AL468" s="31">
        <f>IF($I435="n/a",0,IF(AL$4&lt;=$C468,0,IF(SUM($C468,$I435)&gt;AL$4,$AB446/$I435,$AB446-SUM($I468:AK468))))</f>
        <v>0</v>
      </c>
      <c r="AM468" s="31">
        <f>IF($I435="n/a",0,IF(AM$4&lt;=$C468,0,IF(SUM($C468,$I435)&gt;AM$4,$AB446/$I435,$AB446-SUM($I468:AL468))))</f>
        <v>0</v>
      </c>
      <c r="AN468" s="31">
        <f>IF($I435="n/a",0,IF(AN$4&lt;=$C468,0,IF(SUM($C468,$I435)&gt;AN$4,$AB446/$I435,$AB446-SUM($I468:AM468))))</f>
        <v>0</v>
      </c>
      <c r="AO468" s="31">
        <f>IF($I435="n/a",0,IF(AO$4&lt;=$C468,0,IF(SUM($C468,$I435)&gt;AO$4,$AB446/$I435,$AB446-SUM($I468:AN468))))</f>
        <v>0</v>
      </c>
      <c r="AP468" s="31">
        <f>IF($I435="n/a",0,IF(AP$4&lt;=$C468,0,IF(SUM($C468,$I435)&gt;AP$4,$AB446/$I435,$AB446-SUM($I468:AO468))))</f>
        <v>0</v>
      </c>
      <c r="AQ468" s="31">
        <f>IF($I435="n/a",0,IF(AQ$4&lt;=$C468,0,IF(SUM($C468,$I435)&gt;AQ$4,$AB446/$I435,$AB446-SUM($I468:AP468))))</f>
        <v>0</v>
      </c>
      <c r="AR468" s="31">
        <f>IF($I435="n/a",0,IF(AR$4&lt;=$C468,0,IF(SUM($C468,$I435)&gt;AR$4,$AB446/$I435,$AB446-SUM($I468:AQ468))))</f>
        <v>0</v>
      </c>
      <c r="AS468" s="31">
        <f>IF($I435="n/a",0,IF(AS$4&lt;=$C468,0,IF(SUM($C468,$I435)&gt;AS$4,$AB446/$I435,$AB446-SUM($I468:AR468))))</f>
        <v>0</v>
      </c>
      <c r="AT468" s="31">
        <f>IF($I435="n/a",0,IF(AT$4&lt;=$C468,0,IF(SUM($C468,$I435)&gt;AT$4,$AB446/$I435,$AB446-SUM($I468:AS468))))</f>
        <v>0</v>
      </c>
      <c r="AU468" s="31">
        <f>IF($I435="n/a",0,IF(AU$4&lt;=$C468,0,IF(SUM($C468,$I435)&gt;AU$4,$AB446/$I435,$AB446-SUM($I468:AT468))))</f>
        <v>0</v>
      </c>
      <c r="AV468" s="31">
        <f>IF($I435="n/a",0,IF(AV$4&lt;=$C468,0,IF(SUM($C468,$I435)&gt;AV$4,$AB446/$I435,$AB446-SUM($I468:AU468))))</f>
        <v>0</v>
      </c>
      <c r="AW468" s="31">
        <f>IF($I435="n/a",0,IF(AW$4&lt;=$C468,0,IF(SUM($C468,$I435)&gt;AW$4,$AB446/$I435,$AB446-SUM($I468:AV468))))</f>
        <v>0</v>
      </c>
      <c r="AX468" s="31">
        <f>IF($I435="n/a",0,IF(AX$4&lt;=$C468,0,IF(SUM($C468,$I435)&gt;AX$4,$AB446/$I435,$AB446-SUM($I468:AW468))))</f>
        <v>0</v>
      </c>
      <c r="AY468" s="31">
        <f>IF($I435="n/a",0,IF(AY$4&lt;=$C468,0,IF(SUM($C468,$I435)&gt;AY$4,$AB446/$I435,$AB446-SUM($I468:AX468))))</f>
        <v>0</v>
      </c>
      <c r="AZ468" s="31">
        <f>IF($I435="n/a",0,IF(AZ$4&lt;=$C468,0,IF(SUM($C468,$I435)&gt;AZ$4,$AB446/$I435,$AB446-SUM($I468:AY468))))</f>
        <v>0</v>
      </c>
      <c r="BA468" s="31">
        <f>IF($I435="n/a",0,IF(BA$4&lt;=$C468,0,IF(SUM($C468,$I435)&gt;BA$4,$AB446/$I435,$AB446-SUM($I468:AZ468))))</f>
        <v>0</v>
      </c>
      <c r="BB468" s="31">
        <f>IF($I435="n/a",0,IF(BB$4&lt;=$C468,0,IF(SUM($C468,$I435)&gt;BB$4,$AB446/$I435,$AB446-SUM($I468:BA468))))</f>
        <v>0</v>
      </c>
      <c r="BC468" s="31">
        <f>IF($I435="n/a",0,IF(BC$4&lt;=$C468,0,IF(SUM($C468,$I435)&gt;BC$4,$AB446/$I435,$AB446-SUM($I468:BB468))))</f>
        <v>0</v>
      </c>
      <c r="BD468" s="31">
        <f>IF($I435="n/a",0,IF(BD$4&lt;=$C468,0,IF(SUM($C468,$I435)&gt;BD$4,$AB446/$I435,$AB446-SUM($I468:BC468))))</f>
        <v>0</v>
      </c>
      <c r="BE468" s="31">
        <f>IF($I435="n/a",0,IF(BE$4&lt;=$C468,0,IF(SUM($C468,$I435)&gt;BE$4,$AB446/$I435,$AB446-SUM($I468:BD468))))</f>
        <v>0</v>
      </c>
      <c r="BF468" s="31">
        <f>IF($I435="n/a",0,IF(BF$4&lt;=$C468,0,IF(SUM($C468,$I435)&gt;BF$4,$AB446/$I435,$AB446-SUM($I468:BE468))))</f>
        <v>0</v>
      </c>
      <c r="BG468" s="31">
        <f>IF($I435="n/a",0,IF(BG$4&lt;=$C468,0,IF(SUM($C468,$I435)&gt;BG$4,$AB446/$I435,$AB446-SUM($I468:BF468))))</f>
        <v>0</v>
      </c>
      <c r="BH468" s="31">
        <f>IF($I435="n/a",0,IF(BH$4&lt;=$C468,0,IF(SUM($C468,$I435)&gt;BH$4,$AB446/$I435,$AB446-SUM($I468:BG468))))</f>
        <v>0</v>
      </c>
      <c r="BI468" s="31">
        <f>IF($I435="n/a",0,IF(BI$4&lt;=$C468,0,IF(SUM($C468,$I435)&gt;BI$4,$AB446/$I435,$AB446-SUM($I468:BH468))))</f>
        <v>0</v>
      </c>
      <c r="BJ468" s="31">
        <f>IF($I435="n/a",0,IF(BJ$4&lt;=$C468,0,IF(SUM($C468,$I435)&gt;BJ$4,$AB446/$I435,$AB446-SUM($I468:BI468))))</f>
        <v>0</v>
      </c>
      <c r="BK468" s="31">
        <f>IF($I435="n/a",0,IF(BK$4&lt;=$C468,0,IF(SUM($C468,$I435)&gt;BK$4,$AB446/$I435,$AB446-SUM($I468:BJ468))))</f>
        <v>0</v>
      </c>
      <c r="BL468" s="31">
        <f>IF($I435="n/a",0,IF(BL$4&lt;=$C468,0,IF(SUM($C468,$I435)&gt;BL$4,$AB446/$I435,$AB446-SUM($I468:BK468))))</f>
        <v>0</v>
      </c>
      <c r="BM468" s="31">
        <f>IF($I435="n/a",0,IF(BM$4&lt;=$C468,0,IF(SUM($C468,$I435)&gt;BM$4,$AB446/$I435,$AB446-SUM($I468:BL468))))</f>
        <v>0</v>
      </c>
      <c r="BN468" s="31">
        <f>IF($I435="n/a",0,IF(BN$4&lt;=$C468,0,IF(SUM($C468,$I435)&gt;BN$4,$AB446/$I435,$AB446-SUM($I468:BM468))))</f>
        <v>0</v>
      </c>
      <c r="BO468" s="31">
        <f>IF($I435="n/a",0,IF(BO$4&lt;=$C468,0,IF(SUM($C468,$I435)&gt;BO$4,$AB446/$I435,$AB446-SUM($I468:BN468))))</f>
        <v>0</v>
      </c>
      <c r="BP468" s="31">
        <f>IF($I435="n/a",0,IF(BP$4&lt;=$C468,0,IF(SUM($C468,$I435)&gt;BP$4,$AB446/$I435,$AB446-SUM($I468:BO468))))</f>
        <v>0</v>
      </c>
      <c r="BQ468" s="31">
        <f>IF($I435="n/a",0,IF(BQ$4&lt;=$C468,0,IF(SUM($C468,$I435)&gt;BQ$4,$AB446/$I435,$AB446-SUM($I468:BP468))))</f>
        <v>0</v>
      </c>
      <c r="BR468" s="31">
        <f>IF($I435="n/a",0,IF(BR$4&lt;=$C468,0,IF(SUM($C468,$I435)&gt;BR$4,$AB446/$I435,$AB446-SUM($I468:BQ468))))</f>
        <v>0</v>
      </c>
      <c r="BS468" s="31">
        <f>IF($I435="n/a",0,IF(BS$4&lt;=$C468,0,IF(SUM($C468,$I435)&gt;BS$4,$AB446/$I435,$AB446-SUM($I468:BR468))))</f>
        <v>0</v>
      </c>
      <c r="BT468" s="31">
        <f>IF($I435="n/a",0,IF(BT$4&lt;=$C468,0,IF(SUM($C468,$I435)&gt;BT$4,$AB446/$I435,$AB446-SUM($I468:BS468))))</f>
        <v>0</v>
      </c>
      <c r="BU468" s="31">
        <f>IF($I435="n/a",0,IF(BU$4&lt;=$C468,0,IF(SUM($C468,$I435)&gt;BU$4,$AB446/$I435,$AB446-SUM($I468:BT468))))</f>
        <v>0</v>
      </c>
      <c r="BV468" s="31">
        <f>IF($I435="n/a",0,IF(BV$4&lt;=$C468,0,IF(SUM($C468,$I435)&gt;BV$4,$AB446/$I435,$AB446-SUM($I468:BU468))))</f>
        <v>0</v>
      </c>
      <c r="BW468" s="31">
        <f>IF($I435="n/a",0,IF(BW$4&lt;=$C468,0,IF(SUM($C468,$I435)&gt;BW$4,$AB446/$I435,$AB446-SUM($I468:BV468))))</f>
        <v>0</v>
      </c>
      <c r="BX468" s="31">
        <f>IF($I435="n/a",0,IF(BX$4&lt;=$C468,0,IF(SUM($C468,$I435)&gt;BX$4,$AB446/$I435,$AB446-SUM($I468:BW468))))</f>
        <v>0</v>
      </c>
      <c r="BY468" s="31">
        <f>IF($I435="n/a",0,IF(BY$4&lt;=$C468,0,IF(SUM($C468,$I435)&gt;BY$4,$AB446/$I435,$AB446-SUM($I468:BX468))))</f>
        <v>0</v>
      </c>
      <c r="BZ468" s="31">
        <f>IF($I435="n/a",0,IF(BZ$4&lt;=$C468,0,IF(SUM($C468,$I435)&gt;BZ$4,$AB446/$I435,$AB446-SUM($I468:BY468))))</f>
        <v>0</v>
      </c>
      <c r="CA468" s="31">
        <f>IF($I435="n/a",0,IF(CA$4&lt;=$C468,0,IF(SUM($C468,$I435)&gt;CA$4,$AB446/$I435,$AB446-SUM($I468:BZ468))))</f>
        <v>0</v>
      </c>
      <c r="CB468" s="31">
        <f>IF($I435="n/a",0,IF(CB$4&lt;=$C468,0,IF(SUM($C468,$I435)&gt;CB$4,$AB446/$I435,$AB446-SUM($I468:CA468))))</f>
        <v>0</v>
      </c>
      <c r="CC468" s="31">
        <f>IF($I435="n/a",0,IF(CC$4&lt;=$C468,0,IF(SUM($C468,$I435)&gt;CC$4,$AB446/$I435,$AB446-SUM($I468:CB468))))</f>
        <v>0</v>
      </c>
      <c r="CD468" s="31">
        <f>IF($I435="n/a",0,IF(CD$4&lt;=$C468,0,IF(SUM($C468,$I435)&gt;CD$4,$AB446/$I435,$AB446-SUM($I468:CC468))))</f>
        <v>0</v>
      </c>
      <c r="CE468" s="31">
        <f>IF($I435="n/a",0,IF(CE$4&lt;=$C468,0,IF(SUM($C468,$I435)&gt;CE$4,$AB446/$I435,$AB446-SUM($I468:CD468))))</f>
        <v>0</v>
      </c>
      <c r="CF468" s="31">
        <f>IF($I435="n/a",0,IF(CF$4&lt;=$C468,0,IF(SUM($C468,$I435)&gt;CF$4,$AB446/$I435,$AB446-SUM($I468:CE468))))</f>
        <v>0</v>
      </c>
    </row>
    <row r="469" spans="3:84" ht="12.75" customHeight="1">
      <c r="C469" s="202">
        <v>2035</v>
      </c>
      <c r="D469" s="21" t="s">
        <v>65</v>
      </c>
      <c r="E469" s="21" t="s">
        <v>197</v>
      </c>
      <c r="I469" s="31"/>
      <c r="J469" s="31">
        <f>IF($I435="n/a",0,IF(J$4&lt;=$C469,0,IF(SUM($C469,$I435)&gt;J$4,$AC446/$I435,$AC446-SUM($I469:I469))))</f>
        <v>0</v>
      </c>
      <c r="K469" s="31">
        <f>IF($I435="n/a",0,IF(K$4&lt;=$C469,0,IF(SUM($C469,$I435)&gt;K$4,$AC446/$I435,$AC446-SUM($I469:J469))))</f>
        <v>0</v>
      </c>
      <c r="L469" s="31">
        <f>IF($I435="n/a",0,IF(L$4&lt;=$C469,0,IF(SUM($C469,$I435)&gt;L$4,$AC446/$I435,$AC446-SUM($I469:K469))))</f>
        <v>0</v>
      </c>
      <c r="M469" s="31">
        <f>IF($I435="n/a",0,IF(M$4&lt;=$C469,0,IF(SUM($C469,$I435)&gt;M$4,$AC446/$I435,$AC446-SUM($I469:L469))))</f>
        <v>0</v>
      </c>
      <c r="N469" s="31">
        <f>IF($I435="n/a",0,IF(N$4&lt;=$C469,0,IF(SUM($C469,$I435)&gt;N$4,$AC446/$I435,$AC446-SUM($I469:M469))))</f>
        <v>0</v>
      </c>
      <c r="O469" s="31">
        <f>IF($I435="n/a",0,IF(O$4&lt;=$C469,0,IF(SUM($C469,$I435)&gt;O$4,$AC446/$I435,$AC446-SUM($I469:N469))))</f>
        <v>0</v>
      </c>
      <c r="P469" s="31">
        <f>IF($I435="n/a",0,IF(P$4&lt;=$C469,0,IF(SUM($C469,$I435)&gt;P$4,$AC446/$I435,$AC446-SUM($I469:O469))))</f>
        <v>0</v>
      </c>
      <c r="Q469" s="31">
        <f>IF($I435="n/a",0,IF(Q$4&lt;=$C469,0,IF(SUM($C469,$I435)&gt;Q$4,$AC446/$I435,$AC446-SUM($I469:P469))))</f>
        <v>0</v>
      </c>
      <c r="R469" s="31">
        <f>IF($I435="n/a",0,IF(R$4&lt;=$C469,0,IF(SUM($C469,$I435)&gt;R$4,$AC446/$I435,$AC446-SUM($I469:Q469))))</f>
        <v>0</v>
      </c>
      <c r="S469" s="31">
        <f>IF($I435="n/a",0,IF(S$4&lt;=$C469,0,IF(SUM($C469,$I435)&gt;S$4,$AC446/$I435,$AC446-SUM($I469:R469))))</f>
        <v>0</v>
      </c>
      <c r="T469" s="31">
        <f>IF($I435="n/a",0,IF(T$4&lt;=$C469,0,IF(SUM($C469,$I435)&gt;T$4,$AC446/$I435,$AC446-SUM($I469:S469))))</f>
        <v>0</v>
      </c>
      <c r="U469" s="31">
        <f>IF($I435="n/a",0,IF(U$4&lt;=$C469,0,IF(SUM($C469,$I435)&gt;U$4,$AC446/$I435,$AC446-SUM($I469:T469))))</f>
        <v>0</v>
      </c>
      <c r="V469" s="31">
        <f>IF($I435="n/a",0,IF(V$4&lt;=$C469,0,IF(SUM($C469,$I435)&gt;V$4,$AC446/$I435,$AC446-SUM($I469:U469))))</f>
        <v>0</v>
      </c>
      <c r="W469" s="31">
        <f>IF($I435="n/a",0,IF(W$4&lt;=$C469,0,IF(SUM($C469,$I435)&gt;W$4,$AC446/$I435,$AC446-SUM($I469:V469))))</f>
        <v>0</v>
      </c>
      <c r="X469" s="31">
        <f>IF($I435="n/a",0,IF(X$4&lt;=$C469,0,IF(SUM($C469,$I435)&gt;X$4,$AC446/$I435,$AC446-SUM($I469:W469))))</f>
        <v>0</v>
      </c>
      <c r="Y469" s="31">
        <f>IF($I435="n/a",0,IF(Y$4&lt;=$C469,0,IF(SUM($C469,$I435)&gt;Y$4,$AC446/$I435,$AC446-SUM($I469:X469))))</f>
        <v>0</v>
      </c>
      <c r="Z469" s="31">
        <f>IF($I435="n/a",0,IF(Z$4&lt;=$C469,0,IF(SUM($C469,$I435)&gt;Z$4,$AC446/$I435,$AC446-SUM($I469:Y469))))</f>
        <v>0</v>
      </c>
      <c r="AA469" s="31">
        <f>IF($I435="n/a",0,IF(AA$4&lt;=$C469,0,IF(SUM($C469,$I435)&gt;AA$4,$AC446/$I435,$AC446-SUM($I469:Z469))))</f>
        <v>0</v>
      </c>
      <c r="AB469" s="31">
        <f>IF($I435="n/a",0,IF(AB$4&lt;=$C469,0,IF(SUM($C469,$I435)&gt;AB$4,$AC446/$I435,$AC446-SUM($I469:AA469))))</f>
        <v>0</v>
      </c>
      <c r="AC469" s="31">
        <f>IF($I435="n/a",0,IF(AC$4&lt;=$C469,0,IF(SUM($C469,$I435)&gt;AC$4,$AC446/$I435,$AC446-SUM($I469:AB469))))</f>
        <v>0</v>
      </c>
      <c r="AD469" s="31">
        <f>IF($I435="n/a",0,IF(AD$4&lt;=$C469,0,IF(SUM($C469,$I435)&gt;AD$4,$AC446/$I435,$AC446-SUM($I469:AC469))))</f>
        <v>0</v>
      </c>
      <c r="AE469" s="31">
        <f>IF($I435="n/a",0,IF(AE$4&lt;=$C469,0,IF(SUM($C469,$I435)&gt;AE$4,$AC446/$I435,$AC446-SUM($I469:AD469))))</f>
        <v>0</v>
      </c>
      <c r="AF469" s="31">
        <f>IF($I435="n/a",0,IF(AF$4&lt;=$C469,0,IF(SUM($C469,$I435)&gt;AF$4,$AC446/$I435,$AC446-SUM($I469:AE469))))</f>
        <v>0</v>
      </c>
      <c r="AG469" s="31">
        <f>IF($I435="n/a",0,IF(AG$4&lt;=$C469,0,IF(SUM($C469,$I435)&gt;AG$4,$AC446/$I435,$AC446-SUM($I469:AF469))))</f>
        <v>0</v>
      </c>
      <c r="AH469" s="31">
        <f>IF($I435="n/a",0,IF(AH$4&lt;=$C469,0,IF(SUM($C469,$I435)&gt;AH$4,$AC446/$I435,$AC446-SUM($I469:AG469))))</f>
        <v>0</v>
      </c>
      <c r="AI469" s="31">
        <f>IF($I435="n/a",0,IF(AI$4&lt;=$C469,0,IF(SUM($C469,$I435)&gt;AI$4,$AC446/$I435,$AC446-SUM($I469:AH469))))</f>
        <v>0</v>
      </c>
      <c r="AJ469" s="31">
        <f>IF($I435="n/a",0,IF(AJ$4&lt;=$C469,0,IF(SUM($C469,$I435)&gt;AJ$4,$AC446/$I435,$AC446-SUM($I469:AI469))))</f>
        <v>0</v>
      </c>
      <c r="AK469" s="31">
        <f>IF($I435="n/a",0,IF(AK$4&lt;=$C469,0,IF(SUM($C469,$I435)&gt;AK$4,$AC446/$I435,$AC446-SUM($I469:AJ469))))</f>
        <v>0</v>
      </c>
      <c r="AL469" s="31">
        <f>IF($I435="n/a",0,IF(AL$4&lt;=$C469,0,IF(SUM($C469,$I435)&gt;AL$4,$AC446/$I435,$AC446-SUM($I469:AK469))))</f>
        <v>0</v>
      </c>
      <c r="AM469" s="31">
        <f>IF($I435="n/a",0,IF(AM$4&lt;=$C469,0,IF(SUM($C469,$I435)&gt;AM$4,$AC446/$I435,$AC446-SUM($I469:AL469))))</f>
        <v>0</v>
      </c>
      <c r="AN469" s="31">
        <f>IF($I435="n/a",0,IF(AN$4&lt;=$C469,0,IF(SUM($C469,$I435)&gt;AN$4,$AC446/$I435,$AC446-SUM($I469:AM469))))</f>
        <v>0</v>
      </c>
      <c r="AO469" s="31">
        <f>IF($I435="n/a",0,IF(AO$4&lt;=$C469,0,IF(SUM($C469,$I435)&gt;AO$4,$AC446/$I435,$AC446-SUM($I469:AN469))))</f>
        <v>0</v>
      </c>
      <c r="AP469" s="31">
        <f>IF($I435="n/a",0,IF(AP$4&lt;=$C469,0,IF(SUM($C469,$I435)&gt;AP$4,$AC446/$I435,$AC446-SUM($I469:AO469))))</f>
        <v>0</v>
      </c>
      <c r="AQ469" s="31">
        <f>IF($I435="n/a",0,IF(AQ$4&lt;=$C469,0,IF(SUM($C469,$I435)&gt;AQ$4,$AC446/$I435,$AC446-SUM($I469:AP469))))</f>
        <v>0</v>
      </c>
      <c r="AR469" s="31">
        <f>IF($I435="n/a",0,IF(AR$4&lt;=$C469,0,IF(SUM($C469,$I435)&gt;AR$4,$AC446/$I435,$AC446-SUM($I469:AQ469))))</f>
        <v>0</v>
      </c>
      <c r="AS469" s="31">
        <f>IF($I435="n/a",0,IF(AS$4&lt;=$C469,0,IF(SUM($C469,$I435)&gt;AS$4,$AC446/$I435,$AC446-SUM($I469:AR469))))</f>
        <v>0</v>
      </c>
      <c r="AT469" s="31">
        <f>IF($I435="n/a",0,IF(AT$4&lt;=$C469,0,IF(SUM($C469,$I435)&gt;AT$4,$AC446/$I435,$AC446-SUM($I469:AS469))))</f>
        <v>0</v>
      </c>
      <c r="AU469" s="31">
        <f>IF($I435="n/a",0,IF(AU$4&lt;=$C469,0,IF(SUM($C469,$I435)&gt;AU$4,$AC446/$I435,$AC446-SUM($I469:AT469))))</f>
        <v>0</v>
      </c>
      <c r="AV469" s="31">
        <f>IF($I435="n/a",0,IF(AV$4&lt;=$C469,0,IF(SUM($C469,$I435)&gt;AV$4,$AC446/$I435,$AC446-SUM($I469:AU469))))</f>
        <v>0</v>
      </c>
      <c r="AW469" s="31">
        <f>IF($I435="n/a",0,IF(AW$4&lt;=$C469,0,IF(SUM($C469,$I435)&gt;AW$4,$AC446/$I435,$AC446-SUM($I469:AV469))))</f>
        <v>0</v>
      </c>
      <c r="AX469" s="31">
        <f>IF($I435="n/a",0,IF(AX$4&lt;=$C469,0,IF(SUM($C469,$I435)&gt;AX$4,$AC446/$I435,$AC446-SUM($I469:AW469))))</f>
        <v>0</v>
      </c>
      <c r="AY469" s="31">
        <f>IF($I435="n/a",0,IF(AY$4&lt;=$C469,0,IF(SUM($C469,$I435)&gt;AY$4,$AC446/$I435,$AC446-SUM($I469:AX469))))</f>
        <v>0</v>
      </c>
      <c r="AZ469" s="31">
        <f>IF($I435="n/a",0,IF(AZ$4&lt;=$C469,0,IF(SUM($C469,$I435)&gt;AZ$4,$AC446/$I435,$AC446-SUM($I469:AY469))))</f>
        <v>0</v>
      </c>
      <c r="BA469" s="31">
        <f>IF($I435="n/a",0,IF(BA$4&lt;=$C469,0,IF(SUM($C469,$I435)&gt;BA$4,$AC446/$I435,$AC446-SUM($I469:AZ469))))</f>
        <v>0</v>
      </c>
      <c r="BB469" s="31">
        <f>IF($I435="n/a",0,IF(BB$4&lt;=$C469,0,IF(SUM($C469,$I435)&gt;BB$4,$AC446/$I435,$AC446-SUM($I469:BA469))))</f>
        <v>0</v>
      </c>
      <c r="BC469" s="31">
        <f>IF($I435="n/a",0,IF(BC$4&lt;=$C469,0,IF(SUM($C469,$I435)&gt;BC$4,$AC446/$I435,$AC446-SUM($I469:BB469))))</f>
        <v>0</v>
      </c>
      <c r="BD469" s="31">
        <f>IF($I435="n/a",0,IF(BD$4&lt;=$C469,0,IF(SUM($C469,$I435)&gt;BD$4,$AC446/$I435,$AC446-SUM($I469:BC469))))</f>
        <v>0</v>
      </c>
      <c r="BE469" s="31">
        <f>IF($I435="n/a",0,IF(BE$4&lt;=$C469,0,IF(SUM($C469,$I435)&gt;BE$4,$AC446/$I435,$AC446-SUM($I469:BD469))))</f>
        <v>0</v>
      </c>
      <c r="BF469" s="31">
        <f>IF($I435="n/a",0,IF(BF$4&lt;=$C469,0,IF(SUM($C469,$I435)&gt;BF$4,$AC446/$I435,$AC446-SUM($I469:BE469))))</f>
        <v>0</v>
      </c>
      <c r="BG469" s="31">
        <f>IF($I435="n/a",0,IF(BG$4&lt;=$C469,0,IF(SUM($C469,$I435)&gt;BG$4,$AC446/$I435,$AC446-SUM($I469:BF469))))</f>
        <v>0</v>
      </c>
      <c r="BH469" s="31">
        <f>IF($I435="n/a",0,IF(BH$4&lt;=$C469,0,IF(SUM($C469,$I435)&gt;BH$4,$AC446/$I435,$AC446-SUM($I469:BG469))))</f>
        <v>0</v>
      </c>
      <c r="BI469" s="31">
        <f>IF($I435="n/a",0,IF(BI$4&lt;=$C469,0,IF(SUM($C469,$I435)&gt;BI$4,$AC446/$I435,$AC446-SUM($I469:BH469))))</f>
        <v>0</v>
      </c>
      <c r="BJ469" s="31">
        <f>IF($I435="n/a",0,IF(BJ$4&lt;=$C469,0,IF(SUM($C469,$I435)&gt;BJ$4,$AC446/$I435,$AC446-SUM($I469:BI469))))</f>
        <v>0</v>
      </c>
      <c r="BK469" s="31">
        <f>IF($I435="n/a",0,IF(BK$4&lt;=$C469,0,IF(SUM($C469,$I435)&gt;BK$4,$AC446/$I435,$AC446-SUM($I469:BJ469))))</f>
        <v>0</v>
      </c>
      <c r="BL469" s="31">
        <f>IF($I435="n/a",0,IF(BL$4&lt;=$C469,0,IF(SUM($C469,$I435)&gt;BL$4,$AC446/$I435,$AC446-SUM($I469:BK469))))</f>
        <v>0</v>
      </c>
      <c r="BM469" s="31">
        <f>IF($I435="n/a",0,IF(BM$4&lt;=$C469,0,IF(SUM($C469,$I435)&gt;BM$4,$AC446/$I435,$AC446-SUM($I469:BL469))))</f>
        <v>0</v>
      </c>
      <c r="BN469" s="31">
        <f>IF($I435="n/a",0,IF(BN$4&lt;=$C469,0,IF(SUM($C469,$I435)&gt;BN$4,$AC446/$I435,$AC446-SUM($I469:BM469))))</f>
        <v>0</v>
      </c>
      <c r="BO469" s="31">
        <f>IF($I435="n/a",0,IF(BO$4&lt;=$C469,0,IF(SUM($C469,$I435)&gt;BO$4,$AC446/$I435,$AC446-SUM($I469:BN469))))</f>
        <v>0</v>
      </c>
      <c r="BP469" s="31">
        <f>IF($I435="n/a",0,IF(BP$4&lt;=$C469,0,IF(SUM($C469,$I435)&gt;BP$4,$AC446/$I435,$AC446-SUM($I469:BO469))))</f>
        <v>0</v>
      </c>
      <c r="BQ469" s="31">
        <f>IF($I435="n/a",0,IF(BQ$4&lt;=$C469,0,IF(SUM($C469,$I435)&gt;BQ$4,$AC446/$I435,$AC446-SUM($I469:BP469))))</f>
        <v>0</v>
      </c>
      <c r="BR469" s="31">
        <f>IF($I435="n/a",0,IF(BR$4&lt;=$C469,0,IF(SUM($C469,$I435)&gt;BR$4,$AC446/$I435,$AC446-SUM($I469:BQ469))))</f>
        <v>0</v>
      </c>
      <c r="BS469" s="31">
        <f>IF($I435="n/a",0,IF(BS$4&lt;=$C469,0,IF(SUM($C469,$I435)&gt;BS$4,$AC446/$I435,$AC446-SUM($I469:BR469))))</f>
        <v>0</v>
      </c>
      <c r="BT469" s="31">
        <f>IF($I435="n/a",0,IF(BT$4&lt;=$C469,0,IF(SUM($C469,$I435)&gt;BT$4,$AC446/$I435,$AC446-SUM($I469:BS469))))</f>
        <v>0</v>
      </c>
      <c r="BU469" s="31">
        <f>IF($I435="n/a",0,IF(BU$4&lt;=$C469,0,IF(SUM($C469,$I435)&gt;BU$4,$AC446/$I435,$AC446-SUM($I469:BT469))))</f>
        <v>0</v>
      </c>
      <c r="BV469" s="31">
        <f>IF($I435="n/a",0,IF(BV$4&lt;=$C469,0,IF(SUM($C469,$I435)&gt;BV$4,$AC446/$I435,$AC446-SUM($I469:BU469))))</f>
        <v>0</v>
      </c>
      <c r="BW469" s="31">
        <f>IF($I435="n/a",0,IF(BW$4&lt;=$C469,0,IF(SUM($C469,$I435)&gt;BW$4,$AC446/$I435,$AC446-SUM($I469:BV469))))</f>
        <v>0</v>
      </c>
      <c r="BX469" s="31">
        <f>IF($I435="n/a",0,IF(BX$4&lt;=$C469,0,IF(SUM($C469,$I435)&gt;BX$4,$AC446/$I435,$AC446-SUM($I469:BW469))))</f>
        <v>0</v>
      </c>
      <c r="BY469" s="31">
        <f>IF($I435="n/a",0,IF(BY$4&lt;=$C469,0,IF(SUM($C469,$I435)&gt;BY$4,$AC446/$I435,$AC446-SUM($I469:BX469))))</f>
        <v>0</v>
      </c>
      <c r="BZ469" s="31">
        <f>IF($I435="n/a",0,IF(BZ$4&lt;=$C469,0,IF(SUM($C469,$I435)&gt;BZ$4,$AC446/$I435,$AC446-SUM($I469:BY469))))</f>
        <v>0</v>
      </c>
      <c r="CA469" s="31">
        <f>IF($I435="n/a",0,IF(CA$4&lt;=$C469,0,IF(SUM($C469,$I435)&gt;CA$4,$AC446/$I435,$AC446-SUM($I469:BZ469))))</f>
        <v>0</v>
      </c>
      <c r="CB469" s="31">
        <f>IF($I435="n/a",0,IF(CB$4&lt;=$C469,0,IF(SUM($C469,$I435)&gt;CB$4,$AC446/$I435,$AC446-SUM($I469:CA469))))</f>
        <v>0</v>
      </c>
      <c r="CC469" s="31">
        <f>IF($I435="n/a",0,IF(CC$4&lt;=$C469,0,IF(SUM($C469,$I435)&gt;CC$4,$AC446/$I435,$AC446-SUM($I469:CB469))))</f>
        <v>0</v>
      </c>
      <c r="CD469" s="31">
        <f>IF($I435="n/a",0,IF(CD$4&lt;=$C469,0,IF(SUM($C469,$I435)&gt;CD$4,$AC446/$I435,$AC446-SUM($I469:CC469))))</f>
        <v>0</v>
      </c>
      <c r="CE469" s="31">
        <f>IF($I435="n/a",0,IF(CE$4&lt;=$C469,0,IF(SUM($C469,$I435)&gt;CE$4,$AC446/$I435,$AC446-SUM($I469:CD469))))</f>
        <v>0</v>
      </c>
      <c r="CF469" s="31">
        <f>IF($I435="n/a",0,IF(CF$4&lt;=$C469,0,IF(SUM($C469,$I435)&gt;CF$4,$AC446/$I435,$AC446-SUM($I469:CE469))))</f>
        <v>0</v>
      </c>
    </row>
    <row r="470" spans="3:84" ht="12.75" customHeight="1">
      <c r="C470" s="202">
        <v>2036</v>
      </c>
      <c r="D470" s="21" t="s">
        <v>66</v>
      </c>
      <c r="E470" s="21" t="s">
        <v>197</v>
      </c>
      <c r="I470" s="31"/>
      <c r="J470" s="31">
        <f>IF($I435="n/a",0,IF(J$4&lt;=$C470,0,IF(SUM($C470,$I435)&gt;J$4,$AD446/$I435,$AD446-SUM($I470:I470))))</f>
        <v>0</v>
      </c>
      <c r="K470" s="31">
        <f>IF($I435="n/a",0,IF(K$4&lt;=$C470,0,IF(SUM($C470,$I435)&gt;K$4,$AD446/$I435,$AD446-SUM($I470:J470))))</f>
        <v>0</v>
      </c>
      <c r="L470" s="31">
        <f>IF($I435="n/a",0,IF(L$4&lt;=$C470,0,IF(SUM($C470,$I435)&gt;L$4,$AD446/$I435,$AD446-SUM($I470:K470))))</f>
        <v>0</v>
      </c>
      <c r="M470" s="31">
        <f>IF($I435="n/a",0,IF(M$4&lt;=$C470,0,IF(SUM($C470,$I435)&gt;M$4,$AD446/$I435,$AD446-SUM($I470:L470))))</f>
        <v>0</v>
      </c>
      <c r="N470" s="31">
        <f>IF($I435="n/a",0,IF(N$4&lt;=$C470,0,IF(SUM($C470,$I435)&gt;N$4,$AD446/$I435,$AD446-SUM($I470:M470))))</f>
        <v>0</v>
      </c>
      <c r="O470" s="31">
        <f>IF($I435="n/a",0,IF(O$4&lt;=$C470,0,IF(SUM($C470,$I435)&gt;O$4,$AD446/$I435,$AD446-SUM($I470:N470))))</f>
        <v>0</v>
      </c>
      <c r="P470" s="31">
        <f>IF($I435="n/a",0,IF(P$4&lt;=$C470,0,IF(SUM($C470,$I435)&gt;P$4,$AD446/$I435,$AD446-SUM($I470:O470))))</f>
        <v>0</v>
      </c>
      <c r="Q470" s="31">
        <f>IF($I435="n/a",0,IF(Q$4&lt;=$C470,0,IF(SUM($C470,$I435)&gt;Q$4,$AD446/$I435,$AD446-SUM($I470:P470))))</f>
        <v>0</v>
      </c>
      <c r="R470" s="31">
        <f>IF($I435="n/a",0,IF(R$4&lt;=$C470,0,IF(SUM($C470,$I435)&gt;R$4,$AD446/$I435,$AD446-SUM($I470:Q470))))</f>
        <v>0</v>
      </c>
      <c r="S470" s="31">
        <f>IF($I435="n/a",0,IF(S$4&lt;=$C470,0,IF(SUM($C470,$I435)&gt;S$4,$AD446/$I435,$AD446-SUM($I470:R470))))</f>
        <v>0</v>
      </c>
      <c r="T470" s="31">
        <f>IF($I435="n/a",0,IF(T$4&lt;=$C470,0,IF(SUM($C470,$I435)&gt;T$4,$AD446/$I435,$AD446-SUM($I470:S470))))</f>
        <v>0</v>
      </c>
      <c r="U470" s="31">
        <f>IF($I435="n/a",0,IF(U$4&lt;=$C470,0,IF(SUM($C470,$I435)&gt;U$4,$AD446/$I435,$AD446-SUM($I470:T470))))</f>
        <v>0</v>
      </c>
      <c r="V470" s="31">
        <f>IF($I435="n/a",0,IF(V$4&lt;=$C470,0,IF(SUM($C470,$I435)&gt;V$4,$AD446/$I435,$AD446-SUM($I470:U470))))</f>
        <v>0</v>
      </c>
      <c r="W470" s="31">
        <f>IF($I435="n/a",0,IF(W$4&lt;=$C470,0,IF(SUM($C470,$I435)&gt;W$4,$AD446/$I435,$AD446-SUM($I470:V470))))</f>
        <v>0</v>
      </c>
      <c r="X470" s="31">
        <f>IF($I435="n/a",0,IF(X$4&lt;=$C470,0,IF(SUM($C470,$I435)&gt;X$4,$AD446/$I435,$AD446-SUM($I470:W470))))</f>
        <v>0</v>
      </c>
      <c r="Y470" s="31">
        <f>IF($I435="n/a",0,IF(Y$4&lt;=$C470,0,IF(SUM($C470,$I435)&gt;Y$4,$AD446/$I435,$AD446-SUM($I470:X470))))</f>
        <v>0</v>
      </c>
      <c r="Z470" s="31">
        <f>IF($I435="n/a",0,IF(Z$4&lt;=$C470,0,IF(SUM($C470,$I435)&gt;Z$4,$AD446/$I435,$AD446-SUM($I470:Y470))))</f>
        <v>0</v>
      </c>
      <c r="AA470" s="31">
        <f>IF($I435="n/a",0,IF(AA$4&lt;=$C470,0,IF(SUM($C470,$I435)&gt;AA$4,$AD446/$I435,$AD446-SUM($I470:Z470))))</f>
        <v>0</v>
      </c>
      <c r="AB470" s="31">
        <f>IF($I435="n/a",0,IF(AB$4&lt;=$C470,0,IF(SUM($C470,$I435)&gt;AB$4,$AD446/$I435,$AD446-SUM($I470:AA470))))</f>
        <v>0</v>
      </c>
      <c r="AC470" s="31">
        <f>IF($I435="n/a",0,IF(AC$4&lt;=$C470,0,IF(SUM($C470,$I435)&gt;AC$4,$AD446/$I435,$AD446-SUM($I470:AB470))))</f>
        <v>0</v>
      </c>
      <c r="AD470" s="31">
        <f>IF($I435="n/a",0,IF(AD$4&lt;=$C470,0,IF(SUM($C470,$I435)&gt;AD$4,$AD446/$I435,$AD446-SUM($I470:AC470))))</f>
        <v>0</v>
      </c>
      <c r="AE470" s="31">
        <f>IF($I435="n/a",0,IF(AE$4&lt;=$C470,0,IF(SUM($C470,$I435)&gt;AE$4,$AD446/$I435,$AD446-SUM($I470:AD470))))</f>
        <v>0</v>
      </c>
      <c r="AF470" s="31">
        <f>IF($I435="n/a",0,IF(AF$4&lt;=$C470,0,IF(SUM($C470,$I435)&gt;AF$4,$AD446/$I435,$AD446-SUM($I470:AE470))))</f>
        <v>0</v>
      </c>
      <c r="AG470" s="31">
        <f>IF($I435="n/a",0,IF(AG$4&lt;=$C470,0,IF(SUM($C470,$I435)&gt;AG$4,$AD446/$I435,$AD446-SUM($I470:AF470))))</f>
        <v>0</v>
      </c>
      <c r="AH470" s="31">
        <f>IF($I435="n/a",0,IF(AH$4&lt;=$C470,0,IF(SUM($C470,$I435)&gt;AH$4,$AD446/$I435,$AD446-SUM($I470:AG470))))</f>
        <v>0</v>
      </c>
      <c r="AI470" s="31">
        <f>IF($I435="n/a",0,IF(AI$4&lt;=$C470,0,IF(SUM($C470,$I435)&gt;AI$4,$AD446/$I435,$AD446-SUM($I470:AH470))))</f>
        <v>0</v>
      </c>
      <c r="AJ470" s="31">
        <f>IF($I435="n/a",0,IF(AJ$4&lt;=$C470,0,IF(SUM($C470,$I435)&gt;AJ$4,$AD446/$I435,$AD446-SUM($I470:AI470))))</f>
        <v>0</v>
      </c>
      <c r="AK470" s="31">
        <f>IF($I435="n/a",0,IF(AK$4&lt;=$C470,0,IF(SUM($C470,$I435)&gt;AK$4,$AD446/$I435,$AD446-SUM($I470:AJ470))))</f>
        <v>0</v>
      </c>
      <c r="AL470" s="31">
        <f>IF($I435="n/a",0,IF(AL$4&lt;=$C470,0,IF(SUM($C470,$I435)&gt;AL$4,$AD446/$I435,$AD446-SUM($I470:AK470))))</f>
        <v>0</v>
      </c>
      <c r="AM470" s="31">
        <f>IF($I435="n/a",0,IF(AM$4&lt;=$C470,0,IF(SUM($C470,$I435)&gt;AM$4,$AD446/$I435,$AD446-SUM($I470:AL470))))</f>
        <v>0</v>
      </c>
      <c r="AN470" s="31">
        <f>IF($I435="n/a",0,IF(AN$4&lt;=$C470,0,IF(SUM($C470,$I435)&gt;AN$4,$AD446/$I435,$AD446-SUM($I470:AM470))))</f>
        <v>0</v>
      </c>
      <c r="AO470" s="31">
        <f>IF($I435="n/a",0,IF(AO$4&lt;=$C470,0,IF(SUM($C470,$I435)&gt;AO$4,$AD446/$I435,$AD446-SUM($I470:AN470))))</f>
        <v>0</v>
      </c>
      <c r="AP470" s="31">
        <f>IF($I435="n/a",0,IF(AP$4&lt;=$C470,0,IF(SUM($C470,$I435)&gt;AP$4,$AD446/$I435,$AD446-SUM($I470:AO470))))</f>
        <v>0</v>
      </c>
      <c r="AQ470" s="31">
        <f>IF($I435="n/a",0,IF(AQ$4&lt;=$C470,0,IF(SUM($C470,$I435)&gt;AQ$4,$AD446/$I435,$AD446-SUM($I470:AP470))))</f>
        <v>0</v>
      </c>
      <c r="AR470" s="31">
        <f>IF($I435="n/a",0,IF(AR$4&lt;=$C470,0,IF(SUM($C470,$I435)&gt;AR$4,$AD446/$I435,$AD446-SUM($I470:AQ470))))</f>
        <v>0</v>
      </c>
      <c r="AS470" s="31">
        <f>IF($I435="n/a",0,IF(AS$4&lt;=$C470,0,IF(SUM($C470,$I435)&gt;AS$4,$AD446/$I435,$AD446-SUM($I470:AR470))))</f>
        <v>0</v>
      </c>
      <c r="AT470" s="31">
        <f>IF($I435="n/a",0,IF(AT$4&lt;=$C470,0,IF(SUM($C470,$I435)&gt;AT$4,$AD446/$I435,$AD446-SUM($I470:AS470))))</f>
        <v>0</v>
      </c>
      <c r="AU470" s="31">
        <f>IF($I435="n/a",0,IF(AU$4&lt;=$C470,0,IF(SUM($C470,$I435)&gt;AU$4,$AD446/$I435,$AD446-SUM($I470:AT470))))</f>
        <v>0</v>
      </c>
      <c r="AV470" s="31">
        <f>IF($I435="n/a",0,IF(AV$4&lt;=$C470,0,IF(SUM($C470,$I435)&gt;AV$4,$AD446/$I435,$AD446-SUM($I470:AU470))))</f>
        <v>0</v>
      </c>
      <c r="AW470" s="31">
        <f>IF($I435="n/a",0,IF(AW$4&lt;=$C470,0,IF(SUM($C470,$I435)&gt;AW$4,$AD446/$I435,$AD446-SUM($I470:AV470))))</f>
        <v>0</v>
      </c>
      <c r="AX470" s="31">
        <f>IF($I435="n/a",0,IF(AX$4&lt;=$C470,0,IF(SUM($C470,$I435)&gt;AX$4,$AD446/$I435,$AD446-SUM($I470:AW470))))</f>
        <v>0</v>
      </c>
      <c r="AY470" s="31">
        <f>IF($I435="n/a",0,IF(AY$4&lt;=$C470,0,IF(SUM($C470,$I435)&gt;AY$4,$AD446/$I435,$AD446-SUM($I470:AX470))))</f>
        <v>0</v>
      </c>
      <c r="AZ470" s="31">
        <f>IF($I435="n/a",0,IF(AZ$4&lt;=$C470,0,IF(SUM($C470,$I435)&gt;AZ$4,$AD446/$I435,$AD446-SUM($I470:AY470))))</f>
        <v>0</v>
      </c>
      <c r="BA470" s="31">
        <f>IF($I435="n/a",0,IF(BA$4&lt;=$C470,0,IF(SUM($C470,$I435)&gt;BA$4,$AD446/$I435,$AD446-SUM($I470:AZ470))))</f>
        <v>0</v>
      </c>
      <c r="BB470" s="31">
        <f>IF($I435="n/a",0,IF(BB$4&lt;=$C470,0,IF(SUM($C470,$I435)&gt;BB$4,$AD446/$I435,$AD446-SUM($I470:BA470))))</f>
        <v>0</v>
      </c>
      <c r="BC470" s="31">
        <f>IF($I435="n/a",0,IF(BC$4&lt;=$C470,0,IF(SUM($C470,$I435)&gt;BC$4,$AD446/$I435,$AD446-SUM($I470:BB470))))</f>
        <v>0</v>
      </c>
      <c r="BD470" s="31">
        <f>IF($I435="n/a",0,IF(BD$4&lt;=$C470,0,IF(SUM($C470,$I435)&gt;BD$4,$AD446/$I435,$AD446-SUM($I470:BC470))))</f>
        <v>0</v>
      </c>
      <c r="BE470" s="31">
        <f>IF($I435="n/a",0,IF(BE$4&lt;=$C470,0,IF(SUM($C470,$I435)&gt;BE$4,$AD446/$I435,$AD446-SUM($I470:BD470))))</f>
        <v>0</v>
      </c>
      <c r="BF470" s="31">
        <f>IF($I435="n/a",0,IF(BF$4&lt;=$C470,0,IF(SUM($C470,$I435)&gt;BF$4,$AD446/$I435,$AD446-SUM($I470:BE470))))</f>
        <v>0</v>
      </c>
      <c r="BG470" s="31">
        <f>IF($I435="n/a",0,IF(BG$4&lt;=$C470,0,IF(SUM($C470,$I435)&gt;BG$4,$AD446/$I435,$AD446-SUM($I470:BF470))))</f>
        <v>0</v>
      </c>
      <c r="BH470" s="31">
        <f>IF($I435="n/a",0,IF(BH$4&lt;=$C470,0,IF(SUM($C470,$I435)&gt;BH$4,$AD446/$I435,$AD446-SUM($I470:BG470))))</f>
        <v>0</v>
      </c>
      <c r="BI470" s="31">
        <f>IF($I435="n/a",0,IF(BI$4&lt;=$C470,0,IF(SUM($C470,$I435)&gt;BI$4,$AD446/$I435,$AD446-SUM($I470:BH470))))</f>
        <v>0</v>
      </c>
      <c r="BJ470" s="31">
        <f>IF($I435="n/a",0,IF(BJ$4&lt;=$C470,0,IF(SUM($C470,$I435)&gt;BJ$4,$AD446/$I435,$AD446-SUM($I470:BI470))))</f>
        <v>0</v>
      </c>
      <c r="BK470" s="31">
        <f>IF($I435="n/a",0,IF(BK$4&lt;=$C470,0,IF(SUM($C470,$I435)&gt;BK$4,$AD446/$I435,$AD446-SUM($I470:BJ470))))</f>
        <v>0</v>
      </c>
      <c r="BL470" s="31">
        <f>IF($I435="n/a",0,IF(BL$4&lt;=$C470,0,IF(SUM($C470,$I435)&gt;BL$4,$AD446/$I435,$AD446-SUM($I470:BK470))))</f>
        <v>0</v>
      </c>
      <c r="BM470" s="31">
        <f>IF($I435="n/a",0,IF(BM$4&lt;=$C470,0,IF(SUM($C470,$I435)&gt;BM$4,$AD446/$I435,$AD446-SUM($I470:BL470))))</f>
        <v>0</v>
      </c>
      <c r="BN470" s="31">
        <f>IF($I435="n/a",0,IF(BN$4&lt;=$C470,0,IF(SUM($C470,$I435)&gt;BN$4,$AD446/$I435,$AD446-SUM($I470:BM470))))</f>
        <v>0</v>
      </c>
      <c r="BO470" s="31">
        <f>IF($I435="n/a",0,IF(BO$4&lt;=$C470,0,IF(SUM($C470,$I435)&gt;BO$4,$AD446/$I435,$AD446-SUM($I470:BN470))))</f>
        <v>0</v>
      </c>
      <c r="BP470" s="31">
        <f>IF($I435="n/a",0,IF(BP$4&lt;=$C470,0,IF(SUM($C470,$I435)&gt;BP$4,$AD446/$I435,$AD446-SUM($I470:BO470))))</f>
        <v>0</v>
      </c>
      <c r="BQ470" s="31">
        <f>IF($I435="n/a",0,IF(BQ$4&lt;=$C470,0,IF(SUM($C470,$I435)&gt;BQ$4,$AD446/$I435,$AD446-SUM($I470:BP470))))</f>
        <v>0</v>
      </c>
      <c r="BR470" s="31">
        <f>IF($I435="n/a",0,IF(BR$4&lt;=$C470,0,IF(SUM($C470,$I435)&gt;BR$4,$AD446/$I435,$AD446-SUM($I470:BQ470))))</f>
        <v>0</v>
      </c>
      <c r="BS470" s="31">
        <f>IF($I435="n/a",0,IF(BS$4&lt;=$C470,0,IF(SUM($C470,$I435)&gt;BS$4,$AD446/$I435,$AD446-SUM($I470:BR470))))</f>
        <v>0</v>
      </c>
      <c r="BT470" s="31">
        <f>IF($I435="n/a",0,IF(BT$4&lt;=$C470,0,IF(SUM($C470,$I435)&gt;BT$4,$AD446/$I435,$AD446-SUM($I470:BS470))))</f>
        <v>0</v>
      </c>
      <c r="BU470" s="31">
        <f>IF($I435="n/a",0,IF(BU$4&lt;=$C470,0,IF(SUM($C470,$I435)&gt;BU$4,$AD446/$I435,$AD446-SUM($I470:BT470))))</f>
        <v>0</v>
      </c>
      <c r="BV470" s="31">
        <f>IF($I435="n/a",0,IF(BV$4&lt;=$C470,0,IF(SUM($C470,$I435)&gt;BV$4,$AD446/$I435,$AD446-SUM($I470:BU470))))</f>
        <v>0</v>
      </c>
      <c r="BW470" s="31">
        <f>IF($I435="n/a",0,IF(BW$4&lt;=$C470,0,IF(SUM($C470,$I435)&gt;BW$4,$AD446/$I435,$AD446-SUM($I470:BV470))))</f>
        <v>0</v>
      </c>
      <c r="BX470" s="31">
        <f>IF($I435="n/a",0,IF(BX$4&lt;=$C470,0,IF(SUM($C470,$I435)&gt;BX$4,$AD446/$I435,$AD446-SUM($I470:BW470))))</f>
        <v>0</v>
      </c>
      <c r="BY470" s="31">
        <f>IF($I435="n/a",0,IF(BY$4&lt;=$C470,0,IF(SUM($C470,$I435)&gt;BY$4,$AD446/$I435,$AD446-SUM($I470:BX470))))</f>
        <v>0</v>
      </c>
      <c r="BZ470" s="31">
        <f>IF($I435="n/a",0,IF(BZ$4&lt;=$C470,0,IF(SUM($C470,$I435)&gt;BZ$4,$AD446/$I435,$AD446-SUM($I470:BY470))))</f>
        <v>0</v>
      </c>
      <c r="CA470" s="31">
        <f>IF($I435="n/a",0,IF(CA$4&lt;=$C470,0,IF(SUM($C470,$I435)&gt;CA$4,$AD446/$I435,$AD446-SUM($I470:BZ470))))</f>
        <v>0</v>
      </c>
      <c r="CB470" s="31">
        <f>IF($I435="n/a",0,IF(CB$4&lt;=$C470,0,IF(SUM($C470,$I435)&gt;CB$4,$AD446/$I435,$AD446-SUM($I470:CA470))))</f>
        <v>0</v>
      </c>
      <c r="CC470" s="31">
        <f>IF($I435="n/a",0,IF(CC$4&lt;=$C470,0,IF(SUM($C470,$I435)&gt;CC$4,$AD446/$I435,$AD446-SUM($I470:CB470))))</f>
        <v>0</v>
      </c>
      <c r="CD470" s="31">
        <f>IF($I435="n/a",0,IF(CD$4&lt;=$C470,0,IF(SUM($C470,$I435)&gt;CD$4,$AD446/$I435,$AD446-SUM($I470:CC470))))</f>
        <v>0</v>
      </c>
      <c r="CE470" s="31">
        <f>IF($I435="n/a",0,IF(CE$4&lt;=$C470,0,IF(SUM($C470,$I435)&gt;CE$4,$AD446/$I435,$AD446-SUM($I470:CD470))))</f>
        <v>0</v>
      </c>
      <c r="CF470" s="31">
        <f>IF($I435="n/a",0,IF(CF$4&lt;=$C470,0,IF(SUM($C470,$I435)&gt;CF$4,$AD446/$I435,$AD446-SUM($I470:CE470))))</f>
        <v>0</v>
      </c>
    </row>
    <row r="471" spans="3:84" ht="12.75" customHeight="1">
      <c r="C471" s="202">
        <v>2037</v>
      </c>
      <c r="D471" s="21" t="s">
        <v>67</v>
      </c>
      <c r="E471" s="21" t="s">
        <v>197</v>
      </c>
      <c r="I471" s="31"/>
      <c r="J471" s="31">
        <f>IF($I435="n/a",0,IF(J$4&lt;=$C471,0,IF(SUM($C471,$I435)&gt;J$4,$AE446/$I435,$AE446-SUM($I471:I471))))</f>
        <v>0</v>
      </c>
      <c r="K471" s="31">
        <f>IF($I435="n/a",0,IF(K$4&lt;=$C471,0,IF(SUM($C471,$I435)&gt;K$4,$AE446/$I435,$AE446-SUM($I471:J471))))</f>
        <v>0</v>
      </c>
      <c r="L471" s="31">
        <f>IF($I435="n/a",0,IF(L$4&lt;=$C471,0,IF(SUM($C471,$I435)&gt;L$4,$AE446/$I435,$AE446-SUM($I471:K471))))</f>
        <v>0</v>
      </c>
      <c r="M471" s="31">
        <f>IF($I435="n/a",0,IF(M$4&lt;=$C471,0,IF(SUM($C471,$I435)&gt;M$4,$AE446/$I435,$AE446-SUM($I471:L471))))</f>
        <v>0</v>
      </c>
      <c r="N471" s="31">
        <f>IF($I435="n/a",0,IF(N$4&lt;=$C471,0,IF(SUM($C471,$I435)&gt;N$4,$AE446/$I435,$AE446-SUM($I471:M471))))</f>
        <v>0</v>
      </c>
      <c r="O471" s="31">
        <f>IF($I435="n/a",0,IF(O$4&lt;=$C471,0,IF(SUM($C471,$I435)&gt;O$4,$AE446/$I435,$AE446-SUM($I471:N471))))</f>
        <v>0</v>
      </c>
      <c r="P471" s="31">
        <f>IF($I435="n/a",0,IF(P$4&lt;=$C471,0,IF(SUM($C471,$I435)&gt;P$4,$AE446/$I435,$AE446-SUM($I471:O471))))</f>
        <v>0</v>
      </c>
      <c r="Q471" s="31">
        <f>IF($I435="n/a",0,IF(Q$4&lt;=$C471,0,IF(SUM($C471,$I435)&gt;Q$4,$AE446/$I435,$AE446-SUM($I471:P471))))</f>
        <v>0</v>
      </c>
      <c r="R471" s="31">
        <f>IF($I435="n/a",0,IF(R$4&lt;=$C471,0,IF(SUM($C471,$I435)&gt;R$4,$AE446/$I435,$AE446-SUM($I471:Q471))))</f>
        <v>0</v>
      </c>
      <c r="S471" s="31">
        <f>IF($I435="n/a",0,IF(S$4&lt;=$C471,0,IF(SUM($C471,$I435)&gt;S$4,$AE446/$I435,$AE446-SUM($I471:R471))))</f>
        <v>0</v>
      </c>
      <c r="T471" s="31">
        <f>IF($I435="n/a",0,IF(T$4&lt;=$C471,0,IF(SUM($C471,$I435)&gt;T$4,$AE446/$I435,$AE446-SUM($I471:S471))))</f>
        <v>0</v>
      </c>
      <c r="U471" s="31">
        <f>IF($I435="n/a",0,IF(U$4&lt;=$C471,0,IF(SUM($C471,$I435)&gt;U$4,$AE446/$I435,$AE446-SUM($I471:T471))))</f>
        <v>0</v>
      </c>
      <c r="V471" s="31">
        <f>IF($I435="n/a",0,IF(V$4&lt;=$C471,0,IF(SUM($C471,$I435)&gt;V$4,$AE446/$I435,$AE446-SUM($I471:U471))))</f>
        <v>0</v>
      </c>
      <c r="W471" s="31">
        <f>IF($I435="n/a",0,IF(W$4&lt;=$C471,0,IF(SUM($C471,$I435)&gt;W$4,$AE446/$I435,$AE446-SUM($I471:V471))))</f>
        <v>0</v>
      </c>
      <c r="X471" s="31">
        <f>IF($I435="n/a",0,IF(X$4&lt;=$C471,0,IF(SUM($C471,$I435)&gt;X$4,$AE446/$I435,$AE446-SUM($I471:W471))))</f>
        <v>0</v>
      </c>
      <c r="Y471" s="31">
        <f>IF($I435="n/a",0,IF(Y$4&lt;=$C471,0,IF(SUM($C471,$I435)&gt;Y$4,$AE446/$I435,$AE446-SUM($I471:X471))))</f>
        <v>0</v>
      </c>
      <c r="Z471" s="31">
        <f>IF($I435="n/a",0,IF(Z$4&lt;=$C471,0,IF(SUM($C471,$I435)&gt;Z$4,$AE446/$I435,$AE446-SUM($I471:Y471))))</f>
        <v>0</v>
      </c>
      <c r="AA471" s="31">
        <f>IF($I435="n/a",0,IF(AA$4&lt;=$C471,0,IF(SUM($C471,$I435)&gt;AA$4,$AE446/$I435,$AE446-SUM($I471:Z471))))</f>
        <v>0</v>
      </c>
      <c r="AB471" s="31">
        <f>IF($I435="n/a",0,IF(AB$4&lt;=$C471,0,IF(SUM($C471,$I435)&gt;AB$4,$AE446/$I435,$AE446-SUM($I471:AA471))))</f>
        <v>0</v>
      </c>
      <c r="AC471" s="31">
        <f>IF($I435="n/a",0,IF(AC$4&lt;=$C471,0,IF(SUM($C471,$I435)&gt;AC$4,$AE446/$I435,$AE446-SUM($I471:AB471))))</f>
        <v>0</v>
      </c>
      <c r="AD471" s="31">
        <f>IF($I435="n/a",0,IF(AD$4&lt;=$C471,0,IF(SUM($C471,$I435)&gt;AD$4,$AE446/$I435,$AE446-SUM($I471:AC471))))</f>
        <v>0</v>
      </c>
      <c r="AE471" s="31">
        <f>IF($I435="n/a",0,IF(AE$4&lt;=$C471,0,IF(SUM($C471,$I435)&gt;AE$4,$AE446/$I435,$AE446-SUM($I471:AD471))))</f>
        <v>0</v>
      </c>
      <c r="AF471" s="31">
        <f>IF($I435="n/a",0,IF(AF$4&lt;=$C471,0,IF(SUM($C471,$I435)&gt;AF$4,$AE446/$I435,$AE446-SUM($I471:AE471))))</f>
        <v>0</v>
      </c>
      <c r="AG471" s="31">
        <f>IF($I435="n/a",0,IF(AG$4&lt;=$C471,0,IF(SUM($C471,$I435)&gt;AG$4,$AE446/$I435,$AE446-SUM($I471:AF471))))</f>
        <v>0</v>
      </c>
      <c r="AH471" s="31">
        <f>IF($I435="n/a",0,IF(AH$4&lt;=$C471,0,IF(SUM($C471,$I435)&gt;AH$4,$AE446/$I435,$AE446-SUM($I471:AG471))))</f>
        <v>0</v>
      </c>
      <c r="AI471" s="31">
        <f>IF($I435="n/a",0,IF(AI$4&lt;=$C471,0,IF(SUM($C471,$I435)&gt;AI$4,$AE446/$I435,$AE446-SUM($I471:AH471))))</f>
        <v>0</v>
      </c>
      <c r="AJ471" s="31">
        <f>IF($I435="n/a",0,IF(AJ$4&lt;=$C471,0,IF(SUM($C471,$I435)&gt;AJ$4,$AE446/$I435,$AE446-SUM($I471:AI471))))</f>
        <v>0</v>
      </c>
      <c r="AK471" s="31">
        <f>IF($I435="n/a",0,IF(AK$4&lt;=$C471,0,IF(SUM($C471,$I435)&gt;AK$4,$AE446/$I435,$AE446-SUM($I471:AJ471))))</f>
        <v>0</v>
      </c>
      <c r="AL471" s="31">
        <f>IF($I435="n/a",0,IF(AL$4&lt;=$C471,0,IF(SUM($C471,$I435)&gt;AL$4,$AE446/$I435,$AE446-SUM($I471:AK471))))</f>
        <v>0</v>
      </c>
      <c r="AM471" s="31">
        <f>IF($I435="n/a",0,IF(AM$4&lt;=$C471,0,IF(SUM($C471,$I435)&gt;AM$4,$AE446/$I435,$AE446-SUM($I471:AL471))))</f>
        <v>0</v>
      </c>
      <c r="AN471" s="31">
        <f>IF($I435="n/a",0,IF(AN$4&lt;=$C471,0,IF(SUM($C471,$I435)&gt;AN$4,$AE446/$I435,$AE446-SUM($I471:AM471))))</f>
        <v>0</v>
      </c>
      <c r="AO471" s="31">
        <f>IF($I435="n/a",0,IF(AO$4&lt;=$C471,0,IF(SUM($C471,$I435)&gt;AO$4,$AE446/$I435,$AE446-SUM($I471:AN471))))</f>
        <v>0</v>
      </c>
      <c r="AP471" s="31">
        <f>IF($I435="n/a",0,IF(AP$4&lt;=$C471,0,IF(SUM($C471,$I435)&gt;AP$4,$AE446/$I435,$AE446-SUM($I471:AO471))))</f>
        <v>0</v>
      </c>
      <c r="AQ471" s="31">
        <f>IF($I435="n/a",0,IF(AQ$4&lt;=$C471,0,IF(SUM($C471,$I435)&gt;AQ$4,$AE446/$I435,$AE446-SUM($I471:AP471))))</f>
        <v>0</v>
      </c>
      <c r="AR471" s="31">
        <f>IF($I435="n/a",0,IF(AR$4&lt;=$C471,0,IF(SUM($C471,$I435)&gt;AR$4,$AE446/$I435,$AE446-SUM($I471:AQ471))))</f>
        <v>0</v>
      </c>
      <c r="AS471" s="31">
        <f>IF($I435="n/a",0,IF(AS$4&lt;=$C471,0,IF(SUM($C471,$I435)&gt;AS$4,$AE446/$I435,$AE446-SUM($I471:AR471))))</f>
        <v>0</v>
      </c>
      <c r="AT471" s="31">
        <f>IF($I435="n/a",0,IF(AT$4&lt;=$C471,0,IF(SUM($C471,$I435)&gt;AT$4,$AE446/$I435,$AE446-SUM($I471:AS471))))</f>
        <v>0</v>
      </c>
      <c r="AU471" s="31">
        <f>IF($I435="n/a",0,IF(AU$4&lt;=$C471,0,IF(SUM($C471,$I435)&gt;AU$4,$AE446/$I435,$AE446-SUM($I471:AT471))))</f>
        <v>0</v>
      </c>
      <c r="AV471" s="31">
        <f>IF($I435="n/a",0,IF(AV$4&lt;=$C471,0,IF(SUM($C471,$I435)&gt;AV$4,$AE446/$I435,$AE446-SUM($I471:AU471))))</f>
        <v>0</v>
      </c>
      <c r="AW471" s="31">
        <f>IF($I435="n/a",0,IF(AW$4&lt;=$C471,0,IF(SUM($C471,$I435)&gt;AW$4,$AE446/$I435,$AE446-SUM($I471:AV471))))</f>
        <v>0</v>
      </c>
      <c r="AX471" s="31">
        <f>IF($I435="n/a",0,IF(AX$4&lt;=$C471,0,IF(SUM($C471,$I435)&gt;AX$4,$AE446/$I435,$AE446-SUM($I471:AW471))))</f>
        <v>0</v>
      </c>
      <c r="AY471" s="31">
        <f>IF($I435="n/a",0,IF(AY$4&lt;=$C471,0,IF(SUM($C471,$I435)&gt;AY$4,$AE446/$I435,$AE446-SUM($I471:AX471))))</f>
        <v>0</v>
      </c>
      <c r="AZ471" s="31">
        <f>IF($I435="n/a",0,IF(AZ$4&lt;=$C471,0,IF(SUM($C471,$I435)&gt;AZ$4,$AE446/$I435,$AE446-SUM($I471:AY471))))</f>
        <v>0</v>
      </c>
      <c r="BA471" s="31">
        <f>IF($I435="n/a",0,IF(BA$4&lt;=$C471,0,IF(SUM($C471,$I435)&gt;BA$4,$AE446/$I435,$AE446-SUM($I471:AZ471))))</f>
        <v>0</v>
      </c>
      <c r="BB471" s="31">
        <f>IF($I435="n/a",0,IF(BB$4&lt;=$C471,0,IF(SUM($C471,$I435)&gt;BB$4,$AE446/$I435,$AE446-SUM($I471:BA471))))</f>
        <v>0</v>
      </c>
      <c r="BC471" s="31">
        <f>IF($I435="n/a",0,IF(BC$4&lt;=$C471,0,IF(SUM($C471,$I435)&gt;BC$4,$AE446/$I435,$AE446-SUM($I471:BB471))))</f>
        <v>0</v>
      </c>
      <c r="BD471" s="31">
        <f>IF($I435="n/a",0,IF(BD$4&lt;=$C471,0,IF(SUM($C471,$I435)&gt;BD$4,$AE446/$I435,$AE446-SUM($I471:BC471))))</f>
        <v>0</v>
      </c>
      <c r="BE471" s="31">
        <f>IF($I435="n/a",0,IF(BE$4&lt;=$C471,0,IF(SUM($C471,$I435)&gt;BE$4,$AE446/$I435,$AE446-SUM($I471:BD471))))</f>
        <v>0</v>
      </c>
      <c r="BF471" s="31">
        <f>IF($I435="n/a",0,IF(BF$4&lt;=$C471,0,IF(SUM($C471,$I435)&gt;BF$4,$AE446/$I435,$AE446-SUM($I471:BE471))))</f>
        <v>0</v>
      </c>
      <c r="BG471" s="31">
        <f>IF($I435="n/a",0,IF(BG$4&lt;=$C471,0,IF(SUM($C471,$I435)&gt;BG$4,$AE446/$I435,$AE446-SUM($I471:BF471))))</f>
        <v>0</v>
      </c>
      <c r="BH471" s="31">
        <f>IF($I435="n/a",0,IF(BH$4&lt;=$C471,0,IF(SUM($C471,$I435)&gt;BH$4,$AE446/$I435,$AE446-SUM($I471:BG471))))</f>
        <v>0</v>
      </c>
      <c r="BI471" s="31">
        <f>IF($I435="n/a",0,IF(BI$4&lt;=$C471,0,IF(SUM($C471,$I435)&gt;BI$4,$AE446/$I435,$AE446-SUM($I471:BH471))))</f>
        <v>0</v>
      </c>
      <c r="BJ471" s="31">
        <f>IF($I435="n/a",0,IF(BJ$4&lt;=$C471,0,IF(SUM($C471,$I435)&gt;BJ$4,$AE446/$I435,$AE446-SUM($I471:BI471))))</f>
        <v>0</v>
      </c>
      <c r="BK471" s="31">
        <f>IF($I435="n/a",0,IF(BK$4&lt;=$C471,0,IF(SUM($C471,$I435)&gt;BK$4,$AE446/$I435,$AE446-SUM($I471:BJ471))))</f>
        <v>0</v>
      </c>
      <c r="BL471" s="31">
        <f>IF($I435="n/a",0,IF(BL$4&lt;=$C471,0,IF(SUM($C471,$I435)&gt;BL$4,$AE446/$I435,$AE446-SUM($I471:BK471))))</f>
        <v>0</v>
      </c>
      <c r="BM471" s="31">
        <f>IF($I435="n/a",0,IF(BM$4&lt;=$C471,0,IF(SUM($C471,$I435)&gt;BM$4,$AE446/$I435,$AE446-SUM($I471:BL471))))</f>
        <v>0</v>
      </c>
      <c r="BN471" s="31">
        <f>IF($I435="n/a",0,IF(BN$4&lt;=$C471,0,IF(SUM($C471,$I435)&gt;BN$4,$AE446/$I435,$AE446-SUM($I471:BM471))))</f>
        <v>0</v>
      </c>
      <c r="BO471" s="31">
        <f>IF($I435="n/a",0,IF(BO$4&lt;=$C471,0,IF(SUM($C471,$I435)&gt;BO$4,$AE446/$I435,$AE446-SUM($I471:BN471))))</f>
        <v>0</v>
      </c>
      <c r="BP471" s="31">
        <f>IF($I435="n/a",0,IF(BP$4&lt;=$C471,0,IF(SUM($C471,$I435)&gt;BP$4,$AE446/$I435,$AE446-SUM($I471:BO471))))</f>
        <v>0</v>
      </c>
      <c r="BQ471" s="31">
        <f>IF($I435="n/a",0,IF(BQ$4&lt;=$C471,0,IF(SUM($C471,$I435)&gt;BQ$4,$AE446/$I435,$AE446-SUM($I471:BP471))))</f>
        <v>0</v>
      </c>
      <c r="BR471" s="31">
        <f>IF($I435="n/a",0,IF(BR$4&lt;=$C471,0,IF(SUM($C471,$I435)&gt;BR$4,$AE446/$I435,$AE446-SUM($I471:BQ471))))</f>
        <v>0</v>
      </c>
      <c r="BS471" s="31">
        <f>IF($I435="n/a",0,IF(BS$4&lt;=$C471,0,IF(SUM($C471,$I435)&gt;BS$4,$AE446/$I435,$AE446-SUM($I471:BR471))))</f>
        <v>0</v>
      </c>
      <c r="BT471" s="31">
        <f>IF($I435="n/a",0,IF(BT$4&lt;=$C471,0,IF(SUM($C471,$I435)&gt;BT$4,$AE446/$I435,$AE446-SUM($I471:BS471))))</f>
        <v>0</v>
      </c>
      <c r="BU471" s="31">
        <f>IF($I435="n/a",0,IF(BU$4&lt;=$C471,0,IF(SUM($C471,$I435)&gt;BU$4,$AE446/$I435,$AE446-SUM($I471:BT471))))</f>
        <v>0</v>
      </c>
      <c r="BV471" s="31">
        <f>IF($I435="n/a",0,IF(BV$4&lt;=$C471,0,IF(SUM($C471,$I435)&gt;BV$4,$AE446/$I435,$AE446-SUM($I471:BU471))))</f>
        <v>0</v>
      </c>
      <c r="BW471" s="31">
        <f>IF($I435="n/a",0,IF(BW$4&lt;=$C471,0,IF(SUM($C471,$I435)&gt;BW$4,$AE446/$I435,$AE446-SUM($I471:BV471))))</f>
        <v>0</v>
      </c>
      <c r="BX471" s="31">
        <f>IF($I435="n/a",0,IF(BX$4&lt;=$C471,0,IF(SUM($C471,$I435)&gt;BX$4,$AE446/$I435,$AE446-SUM($I471:BW471))))</f>
        <v>0</v>
      </c>
      <c r="BY471" s="31">
        <f>IF($I435="n/a",0,IF(BY$4&lt;=$C471,0,IF(SUM($C471,$I435)&gt;BY$4,$AE446/$I435,$AE446-SUM($I471:BX471))))</f>
        <v>0</v>
      </c>
      <c r="BZ471" s="31">
        <f>IF($I435="n/a",0,IF(BZ$4&lt;=$C471,0,IF(SUM($C471,$I435)&gt;BZ$4,$AE446/$I435,$AE446-SUM($I471:BY471))))</f>
        <v>0</v>
      </c>
      <c r="CA471" s="31">
        <f>IF($I435="n/a",0,IF(CA$4&lt;=$C471,0,IF(SUM($C471,$I435)&gt;CA$4,$AE446/$I435,$AE446-SUM($I471:BZ471))))</f>
        <v>0</v>
      </c>
      <c r="CB471" s="31">
        <f>IF($I435="n/a",0,IF(CB$4&lt;=$C471,0,IF(SUM($C471,$I435)&gt;CB$4,$AE446/$I435,$AE446-SUM($I471:CA471))))</f>
        <v>0</v>
      </c>
      <c r="CC471" s="31">
        <f>IF($I435="n/a",0,IF(CC$4&lt;=$C471,0,IF(SUM($C471,$I435)&gt;CC$4,$AE446/$I435,$AE446-SUM($I471:CB471))))</f>
        <v>0</v>
      </c>
      <c r="CD471" s="31">
        <f>IF($I435="n/a",0,IF(CD$4&lt;=$C471,0,IF(SUM($C471,$I435)&gt;CD$4,$AE446/$I435,$AE446-SUM($I471:CC471))))</f>
        <v>0</v>
      </c>
      <c r="CE471" s="31">
        <f>IF($I435="n/a",0,IF(CE$4&lt;=$C471,0,IF(SUM($C471,$I435)&gt;CE$4,$AE446/$I435,$AE446-SUM($I471:CD471))))</f>
        <v>0</v>
      </c>
      <c r="CF471" s="31">
        <f>IF($I435="n/a",0,IF(CF$4&lt;=$C471,0,IF(SUM($C471,$I435)&gt;CF$4,$AE446/$I435,$AE446-SUM($I471:CE471))))</f>
        <v>0</v>
      </c>
    </row>
    <row r="472" spans="3:84" ht="12.75" customHeight="1">
      <c r="C472" s="202">
        <v>2038</v>
      </c>
      <c r="D472" s="21" t="s">
        <v>68</v>
      </c>
      <c r="E472" s="21" t="s">
        <v>197</v>
      </c>
      <c r="I472" s="31"/>
      <c r="J472" s="31">
        <f>IF($I435="n/a",0,IF(J$4&lt;=$C472,0,IF(SUM($C472,$I435)&gt;J$4,$AF446/$I435,$AF446-SUM($I472:I472))))</f>
        <v>0</v>
      </c>
      <c r="K472" s="31">
        <f>IF($I435="n/a",0,IF(K$4&lt;=$C472,0,IF(SUM($C472,$I435)&gt;K$4,$AF446/$I435,$AF446-SUM($I472:J472))))</f>
        <v>0</v>
      </c>
      <c r="L472" s="31">
        <f>IF($I435="n/a",0,IF(L$4&lt;=$C472,0,IF(SUM($C472,$I435)&gt;L$4,$AF446/$I435,$AF446-SUM($I472:K472))))</f>
        <v>0</v>
      </c>
      <c r="M472" s="31">
        <f>IF($I435="n/a",0,IF(M$4&lt;=$C472,0,IF(SUM($C472,$I435)&gt;M$4,$AF446/$I435,$AF446-SUM($I472:L472))))</f>
        <v>0</v>
      </c>
      <c r="N472" s="31">
        <f>IF($I435="n/a",0,IF(N$4&lt;=$C472,0,IF(SUM($C472,$I435)&gt;N$4,$AF446/$I435,$AF446-SUM($I472:M472))))</f>
        <v>0</v>
      </c>
      <c r="O472" s="31">
        <f>IF($I435="n/a",0,IF(O$4&lt;=$C472,0,IF(SUM($C472,$I435)&gt;O$4,$AF446/$I435,$AF446-SUM($I472:N472))))</f>
        <v>0</v>
      </c>
      <c r="P472" s="31">
        <f>IF($I435="n/a",0,IF(P$4&lt;=$C472,0,IF(SUM($C472,$I435)&gt;P$4,$AF446/$I435,$AF446-SUM($I472:O472))))</f>
        <v>0</v>
      </c>
      <c r="Q472" s="31">
        <f>IF($I435="n/a",0,IF(Q$4&lt;=$C472,0,IF(SUM($C472,$I435)&gt;Q$4,$AF446/$I435,$AF446-SUM($I472:P472))))</f>
        <v>0</v>
      </c>
      <c r="R472" s="31">
        <f>IF($I435="n/a",0,IF(R$4&lt;=$C472,0,IF(SUM($C472,$I435)&gt;R$4,$AF446/$I435,$AF446-SUM($I472:Q472))))</f>
        <v>0</v>
      </c>
      <c r="S472" s="31">
        <f>IF($I435="n/a",0,IF(S$4&lt;=$C472,0,IF(SUM($C472,$I435)&gt;S$4,$AF446/$I435,$AF446-SUM($I472:R472))))</f>
        <v>0</v>
      </c>
      <c r="T472" s="31">
        <f>IF($I435="n/a",0,IF(T$4&lt;=$C472,0,IF(SUM($C472,$I435)&gt;T$4,$AF446/$I435,$AF446-SUM($I472:S472))))</f>
        <v>0</v>
      </c>
      <c r="U472" s="31">
        <f>IF($I435="n/a",0,IF(U$4&lt;=$C472,0,IF(SUM($C472,$I435)&gt;U$4,$AF446/$I435,$AF446-SUM($I472:T472))))</f>
        <v>0</v>
      </c>
      <c r="V472" s="31">
        <f>IF($I435="n/a",0,IF(V$4&lt;=$C472,0,IF(SUM($C472,$I435)&gt;V$4,$AF446/$I435,$AF446-SUM($I472:U472))))</f>
        <v>0</v>
      </c>
      <c r="W472" s="31">
        <f>IF($I435="n/a",0,IF(W$4&lt;=$C472,0,IF(SUM($C472,$I435)&gt;W$4,$AF446/$I435,$AF446-SUM($I472:V472))))</f>
        <v>0</v>
      </c>
      <c r="X472" s="31">
        <f>IF($I435="n/a",0,IF(X$4&lt;=$C472,0,IF(SUM($C472,$I435)&gt;X$4,$AF446/$I435,$AF446-SUM($I472:W472))))</f>
        <v>0</v>
      </c>
      <c r="Y472" s="31">
        <f>IF($I435="n/a",0,IF(Y$4&lt;=$C472,0,IF(SUM($C472,$I435)&gt;Y$4,$AF446/$I435,$AF446-SUM($I472:X472))))</f>
        <v>0</v>
      </c>
      <c r="Z472" s="31">
        <f>IF($I435="n/a",0,IF(Z$4&lt;=$C472,0,IF(SUM($C472,$I435)&gt;Z$4,$AF446/$I435,$AF446-SUM($I472:Y472))))</f>
        <v>0</v>
      </c>
      <c r="AA472" s="31">
        <f>IF($I435="n/a",0,IF(AA$4&lt;=$C472,0,IF(SUM($C472,$I435)&gt;AA$4,$AF446/$I435,$AF446-SUM($I472:Z472))))</f>
        <v>0</v>
      </c>
      <c r="AB472" s="31">
        <f>IF($I435="n/a",0,IF(AB$4&lt;=$C472,0,IF(SUM($C472,$I435)&gt;AB$4,$AF446/$I435,$AF446-SUM($I472:AA472))))</f>
        <v>0</v>
      </c>
      <c r="AC472" s="31">
        <f>IF($I435="n/a",0,IF(AC$4&lt;=$C472,0,IF(SUM($C472,$I435)&gt;AC$4,$AF446/$I435,$AF446-SUM($I472:AB472))))</f>
        <v>0</v>
      </c>
      <c r="AD472" s="31">
        <f>IF($I435="n/a",0,IF(AD$4&lt;=$C472,0,IF(SUM($C472,$I435)&gt;AD$4,$AF446/$I435,$AF446-SUM($I472:AC472))))</f>
        <v>0</v>
      </c>
      <c r="AE472" s="31">
        <f>IF($I435="n/a",0,IF(AE$4&lt;=$C472,0,IF(SUM($C472,$I435)&gt;AE$4,$AF446/$I435,$AF446-SUM($I472:AD472))))</f>
        <v>0</v>
      </c>
      <c r="AF472" s="31">
        <f>IF($I435="n/a",0,IF(AF$4&lt;=$C472,0,IF(SUM($C472,$I435)&gt;AF$4,$AF446/$I435,$AF446-SUM($I472:AE472))))</f>
        <v>0</v>
      </c>
      <c r="AG472" s="31">
        <f>IF($I435="n/a",0,IF(AG$4&lt;=$C472,0,IF(SUM($C472,$I435)&gt;AG$4,$AF446/$I435,$AF446-SUM($I472:AF472))))</f>
        <v>0</v>
      </c>
      <c r="AH472" s="31">
        <f>IF($I435="n/a",0,IF(AH$4&lt;=$C472,0,IF(SUM($C472,$I435)&gt;AH$4,$AF446/$I435,$AF446-SUM($I472:AG472))))</f>
        <v>0</v>
      </c>
      <c r="AI472" s="31">
        <f>IF($I435="n/a",0,IF(AI$4&lt;=$C472,0,IF(SUM($C472,$I435)&gt;AI$4,$AF446/$I435,$AF446-SUM($I472:AH472))))</f>
        <v>0</v>
      </c>
      <c r="AJ472" s="31">
        <f>IF($I435="n/a",0,IF(AJ$4&lt;=$C472,0,IF(SUM($C472,$I435)&gt;AJ$4,$AF446/$I435,$AF446-SUM($I472:AI472))))</f>
        <v>0</v>
      </c>
      <c r="AK472" s="31">
        <f>IF($I435="n/a",0,IF(AK$4&lt;=$C472,0,IF(SUM($C472,$I435)&gt;AK$4,$AF446/$I435,$AF446-SUM($I472:AJ472))))</f>
        <v>0</v>
      </c>
      <c r="AL472" s="31">
        <f>IF($I435="n/a",0,IF(AL$4&lt;=$C472,0,IF(SUM($C472,$I435)&gt;AL$4,$AF446/$I435,$AF446-SUM($I472:AK472))))</f>
        <v>0</v>
      </c>
      <c r="AM472" s="31">
        <f>IF($I435="n/a",0,IF(AM$4&lt;=$C472,0,IF(SUM($C472,$I435)&gt;AM$4,$AF446/$I435,$AF446-SUM($I472:AL472))))</f>
        <v>0</v>
      </c>
      <c r="AN472" s="31">
        <f>IF($I435="n/a",0,IF(AN$4&lt;=$C472,0,IF(SUM($C472,$I435)&gt;AN$4,$AF446/$I435,$AF446-SUM($I472:AM472))))</f>
        <v>0</v>
      </c>
      <c r="AO472" s="31">
        <f>IF($I435="n/a",0,IF(AO$4&lt;=$C472,0,IF(SUM($C472,$I435)&gt;AO$4,$AF446/$I435,$AF446-SUM($I472:AN472))))</f>
        <v>0</v>
      </c>
      <c r="AP472" s="31">
        <f>IF($I435="n/a",0,IF(AP$4&lt;=$C472,0,IF(SUM($C472,$I435)&gt;AP$4,$AF446/$I435,$AF446-SUM($I472:AO472))))</f>
        <v>0</v>
      </c>
      <c r="AQ472" s="31">
        <f>IF($I435="n/a",0,IF(AQ$4&lt;=$C472,0,IF(SUM($C472,$I435)&gt;AQ$4,$AF446/$I435,$AF446-SUM($I472:AP472))))</f>
        <v>0</v>
      </c>
      <c r="AR472" s="31">
        <f>IF($I435="n/a",0,IF(AR$4&lt;=$C472,0,IF(SUM($C472,$I435)&gt;AR$4,$AF446/$I435,$AF446-SUM($I472:AQ472))))</f>
        <v>0</v>
      </c>
      <c r="AS472" s="31">
        <f>IF($I435="n/a",0,IF(AS$4&lt;=$C472,0,IF(SUM($C472,$I435)&gt;AS$4,$AF446/$I435,$AF446-SUM($I472:AR472))))</f>
        <v>0</v>
      </c>
      <c r="AT472" s="31">
        <f>IF($I435="n/a",0,IF(AT$4&lt;=$C472,0,IF(SUM($C472,$I435)&gt;AT$4,$AF446/$I435,$AF446-SUM($I472:AS472))))</f>
        <v>0</v>
      </c>
      <c r="AU472" s="31">
        <f>IF($I435="n/a",0,IF(AU$4&lt;=$C472,0,IF(SUM($C472,$I435)&gt;AU$4,$AF446/$I435,$AF446-SUM($I472:AT472))))</f>
        <v>0</v>
      </c>
      <c r="AV472" s="31">
        <f>IF($I435="n/a",0,IF(AV$4&lt;=$C472,0,IF(SUM($C472,$I435)&gt;AV$4,$AF446/$I435,$AF446-SUM($I472:AU472))))</f>
        <v>0</v>
      </c>
      <c r="AW472" s="31">
        <f>IF($I435="n/a",0,IF(AW$4&lt;=$C472,0,IF(SUM($C472,$I435)&gt;AW$4,$AF446/$I435,$AF446-SUM($I472:AV472))))</f>
        <v>0</v>
      </c>
      <c r="AX472" s="31">
        <f>IF($I435="n/a",0,IF(AX$4&lt;=$C472,0,IF(SUM($C472,$I435)&gt;AX$4,$AF446/$I435,$AF446-SUM($I472:AW472))))</f>
        <v>0</v>
      </c>
      <c r="AY472" s="31">
        <f>IF($I435="n/a",0,IF(AY$4&lt;=$C472,0,IF(SUM($C472,$I435)&gt;AY$4,$AF446/$I435,$AF446-SUM($I472:AX472))))</f>
        <v>0</v>
      </c>
      <c r="AZ472" s="31">
        <f>IF($I435="n/a",0,IF(AZ$4&lt;=$C472,0,IF(SUM($C472,$I435)&gt;AZ$4,$AF446/$I435,$AF446-SUM($I472:AY472))))</f>
        <v>0</v>
      </c>
      <c r="BA472" s="31">
        <f>IF($I435="n/a",0,IF(BA$4&lt;=$C472,0,IF(SUM($C472,$I435)&gt;BA$4,$AF446/$I435,$AF446-SUM($I472:AZ472))))</f>
        <v>0</v>
      </c>
      <c r="BB472" s="31">
        <f>IF($I435="n/a",0,IF(BB$4&lt;=$C472,0,IF(SUM($C472,$I435)&gt;BB$4,$AF446/$I435,$AF446-SUM($I472:BA472))))</f>
        <v>0</v>
      </c>
      <c r="BC472" s="31">
        <f>IF($I435="n/a",0,IF(BC$4&lt;=$C472,0,IF(SUM($C472,$I435)&gt;BC$4,$AF446/$I435,$AF446-SUM($I472:BB472))))</f>
        <v>0</v>
      </c>
      <c r="BD472" s="31">
        <f>IF($I435="n/a",0,IF(BD$4&lt;=$C472,0,IF(SUM($C472,$I435)&gt;BD$4,$AF446/$I435,$AF446-SUM($I472:BC472))))</f>
        <v>0</v>
      </c>
      <c r="BE472" s="31">
        <f>IF($I435="n/a",0,IF(BE$4&lt;=$C472,0,IF(SUM($C472,$I435)&gt;BE$4,$AF446/$I435,$AF446-SUM($I472:BD472))))</f>
        <v>0</v>
      </c>
      <c r="BF472" s="31">
        <f>IF($I435="n/a",0,IF(BF$4&lt;=$C472,0,IF(SUM($C472,$I435)&gt;BF$4,$AF446/$I435,$AF446-SUM($I472:BE472))))</f>
        <v>0</v>
      </c>
      <c r="BG472" s="31">
        <f>IF($I435="n/a",0,IF(BG$4&lt;=$C472,0,IF(SUM($C472,$I435)&gt;BG$4,$AF446/$I435,$AF446-SUM($I472:BF472))))</f>
        <v>0</v>
      </c>
      <c r="BH472" s="31">
        <f>IF($I435="n/a",0,IF(BH$4&lt;=$C472,0,IF(SUM($C472,$I435)&gt;BH$4,$AF446/$I435,$AF446-SUM($I472:BG472))))</f>
        <v>0</v>
      </c>
      <c r="BI472" s="31">
        <f>IF($I435="n/a",0,IF(BI$4&lt;=$C472,0,IF(SUM($C472,$I435)&gt;BI$4,$AF446/$I435,$AF446-SUM($I472:BH472))))</f>
        <v>0</v>
      </c>
      <c r="BJ472" s="31">
        <f>IF($I435="n/a",0,IF(BJ$4&lt;=$C472,0,IF(SUM($C472,$I435)&gt;BJ$4,$AF446/$I435,$AF446-SUM($I472:BI472))))</f>
        <v>0</v>
      </c>
      <c r="BK472" s="31">
        <f>IF($I435="n/a",0,IF(BK$4&lt;=$C472,0,IF(SUM($C472,$I435)&gt;BK$4,$AF446/$I435,$AF446-SUM($I472:BJ472))))</f>
        <v>0</v>
      </c>
      <c r="BL472" s="31">
        <f>IF($I435="n/a",0,IF(BL$4&lt;=$C472,0,IF(SUM($C472,$I435)&gt;BL$4,$AF446/$I435,$AF446-SUM($I472:BK472))))</f>
        <v>0</v>
      </c>
      <c r="BM472" s="31">
        <f>IF($I435="n/a",0,IF(BM$4&lt;=$C472,0,IF(SUM($C472,$I435)&gt;BM$4,$AF446/$I435,$AF446-SUM($I472:BL472))))</f>
        <v>0</v>
      </c>
      <c r="BN472" s="31">
        <f>IF($I435="n/a",0,IF(BN$4&lt;=$C472,0,IF(SUM($C472,$I435)&gt;BN$4,$AF446/$I435,$AF446-SUM($I472:BM472))))</f>
        <v>0</v>
      </c>
      <c r="BO472" s="31">
        <f>IF($I435="n/a",0,IF(BO$4&lt;=$C472,0,IF(SUM($C472,$I435)&gt;BO$4,$AF446/$I435,$AF446-SUM($I472:BN472))))</f>
        <v>0</v>
      </c>
      <c r="BP472" s="31">
        <f>IF($I435="n/a",0,IF(BP$4&lt;=$C472,0,IF(SUM($C472,$I435)&gt;BP$4,$AF446/$I435,$AF446-SUM($I472:BO472))))</f>
        <v>0</v>
      </c>
      <c r="BQ472" s="31">
        <f>IF($I435="n/a",0,IF(BQ$4&lt;=$C472,0,IF(SUM($C472,$I435)&gt;BQ$4,$AF446/$I435,$AF446-SUM($I472:BP472))))</f>
        <v>0</v>
      </c>
      <c r="BR472" s="31">
        <f>IF($I435="n/a",0,IF(BR$4&lt;=$C472,0,IF(SUM($C472,$I435)&gt;BR$4,$AF446/$I435,$AF446-SUM($I472:BQ472))))</f>
        <v>0</v>
      </c>
      <c r="BS472" s="31">
        <f>IF($I435="n/a",0,IF(BS$4&lt;=$C472,0,IF(SUM($C472,$I435)&gt;BS$4,$AF446/$I435,$AF446-SUM($I472:BR472))))</f>
        <v>0</v>
      </c>
      <c r="BT472" s="31">
        <f>IF($I435="n/a",0,IF(BT$4&lt;=$C472,0,IF(SUM($C472,$I435)&gt;BT$4,$AF446/$I435,$AF446-SUM($I472:BS472))))</f>
        <v>0</v>
      </c>
      <c r="BU472" s="31">
        <f>IF($I435="n/a",0,IF(BU$4&lt;=$C472,0,IF(SUM($C472,$I435)&gt;BU$4,$AF446/$I435,$AF446-SUM($I472:BT472))))</f>
        <v>0</v>
      </c>
      <c r="BV472" s="31">
        <f>IF($I435="n/a",0,IF(BV$4&lt;=$C472,0,IF(SUM($C472,$I435)&gt;BV$4,$AF446/$I435,$AF446-SUM($I472:BU472))))</f>
        <v>0</v>
      </c>
      <c r="BW472" s="31">
        <f>IF($I435="n/a",0,IF(BW$4&lt;=$C472,0,IF(SUM($C472,$I435)&gt;BW$4,$AF446/$I435,$AF446-SUM($I472:BV472))))</f>
        <v>0</v>
      </c>
      <c r="BX472" s="31">
        <f>IF($I435="n/a",0,IF(BX$4&lt;=$C472,0,IF(SUM($C472,$I435)&gt;BX$4,$AF446/$I435,$AF446-SUM($I472:BW472))))</f>
        <v>0</v>
      </c>
      <c r="BY472" s="31">
        <f>IF($I435="n/a",0,IF(BY$4&lt;=$C472,0,IF(SUM($C472,$I435)&gt;BY$4,$AF446/$I435,$AF446-SUM($I472:BX472))))</f>
        <v>0</v>
      </c>
      <c r="BZ472" s="31">
        <f>IF($I435="n/a",0,IF(BZ$4&lt;=$C472,0,IF(SUM($C472,$I435)&gt;BZ$4,$AF446/$I435,$AF446-SUM($I472:BY472))))</f>
        <v>0</v>
      </c>
      <c r="CA472" s="31">
        <f>IF($I435="n/a",0,IF(CA$4&lt;=$C472,0,IF(SUM($C472,$I435)&gt;CA$4,$AF446/$I435,$AF446-SUM($I472:BZ472))))</f>
        <v>0</v>
      </c>
      <c r="CB472" s="31">
        <f>IF($I435="n/a",0,IF(CB$4&lt;=$C472,0,IF(SUM($C472,$I435)&gt;CB$4,$AF446/$I435,$AF446-SUM($I472:CA472))))</f>
        <v>0</v>
      </c>
      <c r="CC472" s="31">
        <f>IF($I435="n/a",0,IF(CC$4&lt;=$C472,0,IF(SUM($C472,$I435)&gt;CC$4,$AF446/$I435,$AF446-SUM($I472:CB472))))</f>
        <v>0</v>
      </c>
      <c r="CD472" s="31">
        <f>IF($I435="n/a",0,IF(CD$4&lt;=$C472,0,IF(SUM($C472,$I435)&gt;CD$4,$AF446/$I435,$AF446-SUM($I472:CC472))))</f>
        <v>0</v>
      </c>
      <c r="CE472" s="31">
        <f>IF($I435="n/a",0,IF(CE$4&lt;=$C472,0,IF(SUM($C472,$I435)&gt;CE$4,$AF446/$I435,$AF446-SUM($I472:CD472))))</f>
        <v>0</v>
      </c>
      <c r="CF472" s="31">
        <f>IF($I435="n/a",0,IF(CF$4&lt;=$C472,0,IF(SUM($C472,$I435)&gt;CF$4,$AF446/$I435,$AF446-SUM($I472:CE472))))</f>
        <v>0</v>
      </c>
    </row>
    <row r="473" spans="3:84" ht="12.75" customHeight="1">
      <c r="C473" s="202">
        <v>2039</v>
      </c>
      <c r="D473" s="21" t="s">
        <v>69</v>
      </c>
      <c r="E473" s="21" t="s">
        <v>197</v>
      </c>
      <c r="I473" s="31"/>
      <c r="J473" s="31">
        <f>IF($I435="n/a",0,IF(J$4&lt;=$C473,0,IF(SUM($C473,$I435)&gt;J$4,$AG446/$I435,$AG446-SUM($I473:I473))))</f>
        <v>0</v>
      </c>
      <c r="K473" s="31">
        <f>IF($I435="n/a",0,IF(K$4&lt;=$C473,0,IF(SUM($C473,$I435)&gt;K$4,$AG446/$I435,$AG446-SUM($I473:J473))))</f>
        <v>0</v>
      </c>
      <c r="L473" s="31">
        <f>IF($I435="n/a",0,IF(L$4&lt;=$C473,0,IF(SUM($C473,$I435)&gt;L$4,$AG446/$I435,$AG446-SUM($I473:K473))))</f>
        <v>0</v>
      </c>
      <c r="M473" s="31">
        <f>IF($I435="n/a",0,IF(M$4&lt;=$C473,0,IF(SUM($C473,$I435)&gt;M$4,$AG446/$I435,$AG446-SUM($I473:L473))))</f>
        <v>0</v>
      </c>
      <c r="N473" s="31">
        <f>IF($I435="n/a",0,IF(N$4&lt;=$C473,0,IF(SUM($C473,$I435)&gt;N$4,$AG446/$I435,$AG446-SUM($I473:M473))))</f>
        <v>0</v>
      </c>
      <c r="O473" s="31">
        <f>IF($I435="n/a",0,IF(O$4&lt;=$C473,0,IF(SUM($C473,$I435)&gt;O$4,$AG446/$I435,$AG446-SUM($I473:N473))))</f>
        <v>0</v>
      </c>
      <c r="P473" s="31">
        <f>IF($I435="n/a",0,IF(P$4&lt;=$C473,0,IF(SUM($C473,$I435)&gt;P$4,$AG446/$I435,$AG446-SUM($I473:O473))))</f>
        <v>0</v>
      </c>
      <c r="Q473" s="31">
        <f>IF($I435="n/a",0,IF(Q$4&lt;=$C473,0,IF(SUM($C473,$I435)&gt;Q$4,$AG446/$I435,$AG446-SUM($I473:P473))))</f>
        <v>0</v>
      </c>
      <c r="R473" s="31">
        <f>IF($I435="n/a",0,IF(R$4&lt;=$C473,0,IF(SUM($C473,$I435)&gt;R$4,$AG446/$I435,$AG446-SUM($I473:Q473))))</f>
        <v>0</v>
      </c>
      <c r="S473" s="31">
        <f>IF($I435="n/a",0,IF(S$4&lt;=$C473,0,IF(SUM($C473,$I435)&gt;S$4,$AG446/$I435,$AG446-SUM($I473:R473))))</f>
        <v>0</v>
      </c>
      <c r="T473" s="31">
        <f>IF($I435="n/a",0,IF(T$4&lt;=$C473,0,IF(SUM($C473,$I435)&gt;T$4,$AG446/$I435,$AG446-SUM($I473:S473))))</f>
        <v>0</v>
      </c>
      <c r="U473" s="31">
        <f>IF($I435="n/a",0,IF(U$4&lt;=$C473,0,IF(SUM($C473,$I435)&gt;U$4,$AG446/$I435,$AG446-SUM($I473:T473))))</f>
        <v>0</v>
      </c>
      <c r="V473" s="31">
        <f>IF($I435="n/a",0,IF(V$4&lt;=$C473,0,IF(SUM($C473,$I435)&gt;V$4,$AG446/$I435,$AG446-SUM($I473:U473))))</f>
        <v>0</v>
      </c>
      <c r="W473" s="31">
        <f>IF($I435="n/a",0,IF(W$4&lt;=$C473,0,IF(SUM($C473,$I435)&gt;W$4,$AG446/$I435,$AG446-SUM($I473:V473))))</f>
        <v>0</v>
      </c>
      <c r="X473" s="31">
        <f>IF($I435="n/a",0,IF(X$4&lt;=$C473,0,IF(SUM($C473,$I435)&gt;X$4,$AG446/$I435,$AG446-SUM($I473:W473))))</f>
        <v>0</v>
      </c>
      <c r="Y473" s="31">
        <f>IF($I435="n/a",0,IF(Y$4&lt;=$C473,0,IF(SUM($C473,$I435)&gt;Y$4,$AG446/$I435,$AG446-SUM($I473:X473))))</f>
        <v>0</v>
      </c>
      <c r="Z473" s="31">
        <f>IF($I435="n/a",0,IF(Z$4&lt;=$C473,0,IF(SUM($C473,$I435)&gt;Z$4,$AG446/$I435,$AG446-SUM($I473:Y473))))</f>
        <v>0</v>
      </c>
      <c r="AA473" s="31">
        <f>IF($I435="n/a",0,IF(AA$4&lt;=$C473,0,IF(SUM($C473,$I435)&gt;AA$4,$AG446/$I435,$AG446-SUM($I473:Z473))))</f>
        <v>0</v>
      </c>
      <c r="AB473" s="31">
        <f>IF($I435="n/a",0,IF(AB$4&lt;=$C473,0,IF(SUM($C473,$I435)&gt;AB$4,$AG446/$I435,$AG446-SUM($I473:AA473))))</f>
        <v>0</v>
      </c>
      <c r="AC473" s="31">
        <f>IF($I435="n/a",0,IF(AC$4&lt;=$C473,0,IF(SUM($C473,$I435)&gt;AC$4,$AG446/$I435,$AG446-SUM($I473:AB473))))</f>
        <v>0</v>
      </c>
      <c r="AD473" s="31">
        <f>IF($I435="n/a",0,IF(AD$4&lt;=$C473,0,IF(SUM($C473,$I435)&gt;AD$4,$AG446/$I435,$AG446-SUM($I473:AC473))))</f>
        <v>0</v>
      </c>
      <c r="AE473" s="31">
        <f>IF($I435="n/a",0,IF(AE$4&lt;=$C473,0,IF(SUM($C473,$I435)&gt;AE$4,$AG446/$I435,$AG446-SUM($I473:AD473))))</f>
        <v>0</v>
      </c>
      <c r="AF473" s="31">
        <f>IF($I435="n/a",0,IF(AF$4&lt;=$C473,0,IF(SUM($C473,$I435)&gt;AF$4,$AG446/$I435,$AG446-SUM($I473:AE473))))</f>
        <v>0</v>
      </c>
      <c r="AG473" s="31">
        <f>IF($I435="n/a",0,IF(AG$4&lt;=$C473,0,IF(SUM($C473,$I435)&gt;AG$4,$AG446/$I435,$AG446-SUM($I473:AF473))))</f>
        <v>0</v>
      </c>
      <c r="AH473" s="31">
        <f>IF($I435="n/a",0,IF(AH$4&lt;=$C473,0,IF(SUM($C473,$I435)&gt;AH$4,$AG446/$I435,$AG446-SUM($I473:AG473))))</f>
        <v>0</v>
      </c>
      <c r="AI473" s="31">
        <f>IF($I435="n/a",0,IF(AI$4&lt;=$C473,0,IF(SUM($C473,$I435)&gt;AI$4,$AG446/$I435,$AG446-SUM($I473:AH473))))</f>
        <v>0</v>
      </c>
      <c r="AJ473" s="31">
        <f>IF($I435="n/a",0,IF(AJ$4&lt;=$C473,0,IF(SUM($C473,$I435)&gt;AJ$4,$AG446/$I435,$AG446-SUM($I473:AI473))))</f>
        <v>0</v>
      </c>
      <c r="AK473" s="31">
        <f>IF($I435="n/a",0,IF(AK$4&lt;=$C473,0,IF(SUM($C473,$I435)&gt;AK$4,$AG446/$I435,$AG446-SUM($I473:AJ473))))</f>
        <v>0</v>
      </c>
      <c r="AL473" s="31">
        <f>IF($I435="n/a",0,IF(AL$4&lt;=$C473,0,IF(SUM($C473,$I435)&gt;AL$4,$AG446/$I435,$AG446-SUM($I473:AK473))))</f>
        <v>0</v>
      </c>
      <c r="AM473" s="31">
        <f>IF($I435="n/a",0,IF(AM$4&lt;=$C473,0,IF(SUM($C473,$I435)&gt;AM$4,$AG446/$I435,$AG446-SUM($I473:AL473))))</f>
        <v>0</v>
      </c>
      <c r="AN473" s="31">
        <f>IF($I435="n/a",0,IF(AN$4&lt;=$C473,0,IF(SUM($C473,$I435)&gt;AN$4,$AG446/$I435,$AG446-SUM($I473:AM473))))</f>
        <v>0</v>
      </c>
      <c r="AO473" s="31">
        <f>IF($I435="n/a",0,IF(AO$4&lt;=$C473,0,IF(SUM($C473,$I435)&gt;AO$4,$AG446/$I435,$AG446-SUM($I473:AN473))))</f>
        <v>0</v>
      </c>
      <c r="AP473" s="31">
        <f>IF($I435="n/a",0,IF(AP$4&lt;=$C473,0,IF(SUM($C473,$I435)&gt;AP$4,$AG446/$I435,$AG446-SUM($I473:AO473))))</f>
        <v>0</v>
      </c>
      <c r="AQ473" s="31">
        <f>IF($I435="n/a",0,IF(AQ$4&lt;=$C473,0,IF(SUM($C473,$I435)&gt;AQ$4,$AG446/$I435,$AG446-SUM($I473:AP473))))</f>
        <v>0</v>
      </c>
      <c r="AR473" s="31">
        <f>IF($I435="n/a",0,IF(AR$4&lt;=$C473,0,IF(SUM($C473,$I435)&gt;AR$4,$AG446/$I435,$AG446-SUM($I473:AQ473))))</f>
        <v>0</v>
      </c>
      <c r="AS473" s="31">
        <f>IF($I435="n/a",0,IF(AS$4&lt;=$C473,0,IF(SUM($C473,$I435)&gt;AS$4,$AG446/$I435,$AG446-SUM($I473:AR473))))</f>
        <v>0</v>
      </c>
      <c r="AT473" s="31">
        <f>IF($I435="n/a",0,IF(AT$4&lt;=$C473,0,IF(SUM($C473,$I435)&gt;AT$4,$AG446/$I435,$AG446-SUM($I473:AS473))))</f>
        <v>0</v>
      </c>
      <c r="AU473" s="31">
        <f>IF($I435="n/a",0,IF(AU$4&lt;=$C473,0,IF(SUM($C473,$I435)&gt;AU$4,$AG446/$I435,$AG446-SUM($I473:AT473))))</f>
        <v>0</v>
      </c>
      <c r="AV473" s="31">
        <f>IF($I435="n/a",0,IF(AV$4&lt;=$C473,0,IF(SUM($C473,$I435)&gt;AV$4,$AG446/$I435,$AG446-SUM($I473:AU473))))</f>
        <v>0</v>
      </c>
      <c r="AW473" s="31">
        <f>IF($I435="n/a",0,IF(AW$4&lt;=$C473,0,IF(SUM($C473,$I435)&gt;AW$4,$AG446/$I435,$AG446-SUM($I473:AV473))))</f>
        <v>0</v>
      </c>
      <c r="AX473" s="31">
        <f>IF($I435="n/a",0,IF(AX$4&lt;=$C473,0,IF(SUM($C473,$I435)&gt;AX$4,$AG446/$I435,$AG446-SUM($I473:AW473))))</f>
        <v>0</v>
      </c>
      <c r="AY473" s="31">
        <f>IF($I435="n/a",0,IF(AY$4&lt;=$C473,0,IF(SUM($C473,$I435)&gt;AY$4,$AG446/$I435,$AG446-SUM($I473:AX473))))</f>
        <v>0</v>
      </c>
      <c r="AZ473" s="31">
        <f>IF($I435="n/a",0,IF(AZ$4&lt;=$C473,0,IF(SUM($C473,$I435)&gt;AZ$4,$AG446/$I435,$AG446-SUM($I473:AY473))))</f>
        <v>0</v>
      </c>
      <c r="BA473" s="31">
        <f>IF($I435="n/a",0,IF(BA$4&lt;=$C473,0,IF(SUM($C473,$I435)&gt;BA$4,$AG446/$I435,$AG446-SUM($I473:AZ473))))</f>
        <v>0</v>
      </c>
      <c r="BB473" s="31">
        <f>IF($I435="n/a",0,IF(BB$4&lt;=$C473,0,IF(SUM($C473,$I435)&gt;BB$4,$AG446/$I435,$AG446-SUM($I473:BA473))))</f>
        <v>0</v>
      </c>
      <c r="BC473" s="31">
        <f>IF($I435="n/a",0,IF(BC$4&lt;=$C473,0,IF(SUM($C473,$I435)&gt;BC$4,$AG446/$I435,$AG446-SUM($I473:BB473))))</f>
        <v>0</v>
      </c>
      <c r="BD473" s="31">
        <f>IF($I435="n/a",0,IF(BD$4&lt;=$C473,0,IF(SUM($C473,$I435)&gt;BD$4,$AG446/$I435,$AG446-SUM($I473:BC473))))</f>
        <v>0</v>
      </c>
      <c r="BE473" s="31">
        <f>IF($I435="n/a",0,IF(BE$4&lt;=$C473,0,IF(SUM($C473,$I435)&gt;BE$4,$AG446/$I435,$AG446-SUM($I473:BD473))))</f>
        <v>0</v>
      </c>
      <c r="BF473" s="31">
        <f>IF($I435="n/a",0,IF(BF$4&lt;=$C473,0,IF(SUM($C473,$I435)&gt;BF$4,$AG446/$I435,$AG446-SUM($I473:BE473))))</f>
        <v>0</v>
      </c>
      <c r="BG473" s="31">
        <f>IF($I435="n/a",0,IF(BG$4&lt;=$C473,0,IF(SUM($C473,$I435)&gt;BG$4,$AG446/$I435,$AG446-SUM($I473:BF473))))</f>
        <v>0</v>
      </c>
      <c r="BH473" s="31">
        <f>IF($I435="n/a",0,IF(BH$4&lt;=$C473,0,IF(SUM($C473,$I435)&gt;BH$4,$AG446/$I435,$AG446-SUM($I473:BG473))))</f>
        <v>0</v>
      </c>
      <c r="BI473" s="31">
        <f>IF($I435="n/a",0,IF(BI$4&lt;=$C473,0,IF(SUM($C473,$I435)&gt;BI$4,$AG446/$I435,$AG446-SUM($I473:BH473))))</f>
        <v>0</v>
      </c>
      <c r="BJ473" s="31">
        <f>IF($I435="n/a",0,IF(BJ$4&lt;=$C473,0,IF(SUM($C473,$I435)&gt;BJ$4,$AG446/$I435,$AG446-SUM($I473:BI473))))</f>
        <v>0</v>
      </c>
      <c r="BK473" s="31">
        <f>IF($I435="n/a",0,IF(BK$4&lt;=$C473,0,IF(SUM($C473,$I435)&gt;BK$4,$AG446/$I435,$AG446-SUM($I473:BJ473))))</f>
        <v>0</v>
      </c>
      <c r="BL473" s="31">
        <f>IF($I435="n/a",0,IF(BL$4&lt;=$C473,0,IF(SUM($C473,$I435)&gt;BL$4,$AG446/$I435,$AG446-SUM($I473:BK473))))</f>
        <v>0</v>
      </c>
      <c r="BM473" s="31">
        <f>IF($I435="n/a",0,IF(BM$4&lt;=$C473,0,IF(SUM($C473,$I435)&gt;BM$4,$AG446/$I435,$AG446-SUM($I473:BL473))))</f>
        <v>0</v>
      </c>
      <c r="BN473" s="31">
        <f>IF($I435="n/a",0,IF(BN$4&lt;=$C473,0,IF(SUM($C473,$I435)&gt;BN$4,$AG446/$I435,$AG446-SUM($I473:BM473))))</f>
        <v>0</v>
      </c>
      <c r="BO473" s="31">
        <f>IF($I435="n/a",0,IF(BO$4&lt;=$C473,0,IF(SUM($C473,$I435)&gt;BO$4,$AG446/$I435,$AG446-SUM($I473:BN473))))</f>
        <v>0</v>
      </c>
      <c r="BP473" s="31">
        <f>IF($I435="n/a",0,IF(BP$4&lt;=$C473,0,IF(SUM($C473,$I435)&gt;BP$4,$AG446/$I435,$AG446-SUM($I473:BO473))))</f>
        <v>0</v>
      </c>
      <c r="BQ473" s="31">
        <f>IF($I435="n/a",0,IF(BQ$4&lt;=$C473,0,IF(SUM($C473,$I435)&gt;BQ$4,$AG446/$I435,$AG446-SUM($I473:BP473))))</f>
        <v>0</v>
      </c>
      <c r="BR473" s="31">
        <f>IF($I435="n/a",0,IF(BR$4&lt;=$C473,0,IF(SUM($C473,$I435)&gt;BR$4,$AG446/$I435,$AG446-SUM($I473:BQ473))))</f>
        <v>0</v>
      </c>
      <c r="BS473" s="31">
        <f>IF($I435="n/a",0,IF(BS$4&lt;=$C473,0,IF(SUM($C473,$I435)&gt;BS$4,$AG446/$I435,$AG446-SUM($I473:BR473))))</f>
        <v>0</v>
      </c>
      <c r="BT473" s="31">
        <f>IF($I435="n/a",0,IF(BT$4&lt;=$C473,0,IF(SUM($C473,$I435)&gt;BT$4,$AG446/$I435,$AG446-SUM($I473:BS473))))</f>
        <v>0</v>
      </c>
      <c r="BU473" s="31">
        <f>IF($I435="n/a",0,IF(BU$4&lt;=$C473,0,IF(SUM($C473,$I435)&gt;BU$4,$AG446/$I435,$AG446-SUM($I473:BT473))))</f>
        <v>0</v>
      </c>
      <c r="BV473" s="31">
        <f>IF($I435="n/a",0,IF(BV$4&lt;=$C473,0,IF(SUM($C473,$I435)&gt;BV$4,$AG446/$I435,$AG446-SUM($I473:BU473))))</f>
        <v>0</v>
      </c>
      <c r="BW473" s="31">
        <f>IF($I435="n/a",0,IF(BW$4&lt;=$C473,0,IF(SUM($C473,$I435)&gt;BW$4,$AG446/$I435,$AG446-SUM($I473:BV473))))</f>
        <v>0</v>
      </c>
      <c r="BX473" s="31">
        <f>IF($I435="n/a",0,IF(BX$4&lt;=$C473,0,IF(SUM($C473,$I435)&gt;BX$4,$AG446/$I435,$AG446-SUM($I473:BW473))))</f>
        <v>0</v>
      </c>
      <c r="BY473" s="31">
        <f>IF($I435="n/a",0,IF(BY$4&lt;=$C473,0,IF(SUM($C473,$I435)&gt;BY$4,$AG446/$I435,$AG446-SUM($I473:BX473))))</f>
        <v>0</v>
      </c>
      <c r="BZ473" s="31">
        <f>IF($I435="n/a",0,IF(BZ$4&lt;=$C473,0,IF(SUM($C473,$I435)&gt;BZ$4,$AG446/$I435,$AG446-SUM($I473:BY473))))</f>
        <v>0</v>
      </c>
      <c r="CA473" s="31">
        <f>IF($I435="n/a",0,IF(CA$4&lt;=$C473,0,IF(SUM($C473,$I435)&gt;CA$4,$AG446/$I435,$AG446-SUM($I473:BZ473))))</f>
        <v>0</v>
      </c>
      <c r="CB473" s="31">
        <f>IF($I435="n/a",0,IF(CB$4&lt;=$C473,0,IF(SUM($C473,$I435)&gt;CB$4,$AG446/$I435,$AG446-SUM($I473:CA473))))</f>
        <v>0</v>
      </c>
      <c r="CC473" s="31">
        <f>IF($I435="n/a",0,IF(CC$4&lt;=$C473,0,IF(SUM($C473,$I435)&gt;CC$4,$AG446/$I435,$AG446-SUM($I473:CB473))))</f>
        <v>0</v>
      </c>
      <c r="CD473" s="31">
        <f>IF($I435="n/a",0,IF(CD$4&lt;=$C473,0,IF(SUM($C473,$I435)&gt;CD$4,$AG446/$I435,$AG446-SUM($I473:CC473))))</f>
        <v>0</v>
      </c>
      <c r="CE473" s="31">
        <f>IF($I435="n/a",0,IF(CE$4&lt;=$C473,0,IF(SUM($C473,$I435)&gt;CE$4,$AG446/$I435,$AG446-SUM($I473:CD473))))</f>
        <v>0</v>
      </c>
      <c r="CF473" s="31">
        <f>IF($I435="n/a",0,IF(CF$4&lt;=$C473,0,IF(SUM($C473,$I435)&gt;CF$4,$AG446/$I435,$AG446-SUM($I473:CE473))))</f>
        <v>0</v>
      </c>
    </row>
    <row r="474" spans="3:84" ht="12.75" customHeight="1">
      <c r="C474" s="202">
        <v>2040</v>
      </c>
      <c r="D474" s="21" t="s">
        <v>70</v>
      </c>
      <c r="E474" s="21" t="s">
        <v>197</v>
      </c>
      <c r="I474" s="31"/>
      <c r="J474" s="31">
        <f>IF($I435="n/a",0,IF(J$4&lt;=$C474,0,IF(SUM($C474,$I435)&gt;J$4,$AH446/$I435,$AH446-SUM($I474:I474))))</f>
        <v>0</v>
      </c>
      <c r="K474" s="31">
        <f>IF($I435="n/a",0,IF(K$4&lt;=$C474,0,IF(SUM($C474,$I435)&gt;K$4,$AH446/$I435,$AH446-SUM($I474:J474))))</f>
        <v>0</v>
      </c>
      <c r="L474" s="31">
        <f>IF($I435="n/a",0,IF(L$4&lt;=$C474,0,IF(SUM($C474,$I435)&gt;L$4,$AH446/$I435,$AH446-SUM($I474:K474))))</f>
        <v>0</v>
      </c>
      <c r="M474" s="31">
        <f>IF($I435="n/a",0,IF(M$4&lt;=$C474,0,IF(SUM($C474,$I435)&gt;M$4,$AH446/$I435,$AH446-SUM($I474:L474))))</f>
        <v>0</v>
      </c>
      <c r="N474" s="31">
        <f>IF($I435="n/a",0,IF(N$4&lt;=$C474,0,IF(SUM($C474,$I435)&gt;N$4,$AH446/$I435,$AH446-SUM($I474:M474))))</f>
        <v>0</v>
      </c>
      <c r="O474" s="31">
        <f>IF($I435="n/a",0,IF(O$4&lt;=$C474,0,IF(SUM($C474,$I435)&gt;O$4,$AH446/$I435,$AH446-SUM($I474:N474))))</f>
        <v>0</v>
      </c>
      <c r="P474" s="31">
        <f>IF($I435="n/a",0,IF(P$4&lt;=$C474,0,IF(SUM($C474,$I435)&gt;P$4,$AH446/$I435,$AH446-SUM($I474:O474))))</f>
        <v>0</v>
      </c>
      <c r="Q474" s="31">
        <f>IF($I435="n/a",0,IF(Q$4&lt;=$C474,0,IF(SUM($C474,$I435)&gt;Q$4,$AH446/$I435,$AH446-SUM($I474:P474))))</f>
        <v>0</v>
      </c>
      <c r="R474" s="31">
        <f>IF($I435="n/a",0,IF(R$4&lt;=$C474,0,IF(SUM($C474,$I435)&gt;R$4,$AH446/$I435,$AH446-SUM($I474:Q474))))</f>
        <v>0</v>
      </c>
      <c r="S474" s="31">
        <f>IF($I435="n/a",0,IF(S$4&lt;=$C474,0,IF(SUM($C474,$I435)&gt;S$4,$AH446/$I435,$AH446-SUM($I474:R474))))</f>
        <v>0</v>
      </c>
      <c r="T474" s="31">
        <f>IF($I435="n/a",0,IF(T$4&lt;=$C474,0,IF(SUM($C474,$I435)&gt;T$4,$AH446/$I435,$AH446-SUM($I474:S474))))</f>
        <v>0</v>
      </c>
      <c r="U474" s="31">
        <f>IF($I435="n/a",0,IF(U$4&lt;=$C474,0,IF(SUM($C474,$I435)&gt;U$4,$AH446/$I435,$AH446-SUM($I474:T474))))</f>
        <v>0</v>
      </c>
      <c r="V474" s="31">
        <f>IF($I435="n/a",0,IF(V$4&lt;=$C474,0,IF(SUM($C474,$I435)&gt;V$4,$AH446/$I435,$AH446-SUM($I474:U474))))</f>
        <v>0</v>
      </c>
      <c r="W474" s="31">
        <f>IF($I435="n/a",0,IF(W$4&lt;=$C474,0,IF(SUM($C474,$I435)&gt;W$4,$AH446/$I435,$AH446-SUM($I474:V474))))</f>
        <v>0</v>
      </c>
      <c r="X474" s="31">
        <f>IF($I435="n/a",0,IF(X$4&lt;=$C474,0,IF(SUM($C474,$I435)&gt;X$4,$AH446/$I435,$AH446-SUM($I474:W474))))</f>
        <v>0</v>
      </c>
      <c r="Y474" s="31">
        <f>IF($I435="n/a",0,IF(Y$4&lt;=$C474,0,IF(SUM($C474,$I435)&gt;Y$4,$AH446/$I435,$AH446-SUM($I474:X474))))</f>
        <v>0</v>
      </c>
      <c r="Z474" s="31">
        <f>IF($I435="n/a",0,IF(Z$4&lt;=$C474,0,IF(SUM($C474,$I435)&gt;Z$4,$AH446/$I435,$AH446-SUM($I474:Y474))))</f>
        <v>0</v>
      </c>
      <c r="AA474" s="31">
        <f>IF($I435="n/a",0,IF(AA$4&lt;=$C474,0,IF(SUM($C474,$I435)&gt;AA$4,$AH446/$I435,$AH446-SUM($I474:Z474))))</f>
        <v>0</v>
      </c>
      <c r="AB474" s="31">
        <f>IF($I435="n/a",0,IF(AB$4&lt;=$C474,0,IF(SUM($C474,$I435)&gt;AB$4,$AH446/$I435,$AH446-SUM($I474:AA474))))</f>
        <v>0</v>
      </c>
      <c r="AC474" s="31">
        <f>IF($I435="n/a",0,IF(AC$4&lt;=$C474,0,IF(SUM($C474,$I435)&gt;AC$4,$AH446/$I435,$AH446-SUM($I474:AB474))))</f>
        <v>0</v>
      </c>
      <c r="AD474" s="31">
        <f>IF($I435="n/a",0,IF(AD$4&lt;=$C474,0,IF(SUM($C474,$I435)&gt;AD$4,$AH446/$I435,$AH446-SUM($I474:AC474))))</f>
        <v>0</v>
      </c>
      <c r="AE474" s="31">
        <f>IF($I435="n/a",0,IF(AE$4&lt;=$C474,0,IF(SUM($C474,$I435)&gt;AE$4,$AH446/$I435,$AH446-SUM($I474:AD474))))</f>
        <v>0</v>
      </c>
      <c r="AF474" s="31">
        <f>IF($I435="n/a",0,IF(AF$4&lt;=$C474,0,IF(SUM($C474,$I435)&gt;AF$4,$AH446/$I435,$AH446-SUM($I474:AE474))))</f>
        <v>0</v>
      </c>
      <c r="AG474" s="31">
        <f>IF($I435="n/a",0,IF(AG$4&lt;=$C474,0,IF(SUM($C474,$I435)&gt;AG$4,$AH446/$I435,$AH446-SUM($I474:AF474))))</f>
        <v>0</v>
      </c>
      <c r="AH474" s="31">
        <f>IF($I435="n/a",0,IF(AH$4&lt;=$C474,0,IF(SUM($C474,$I435)&gt;AH$4,$AH446/$I435,$AH446-SUM($I474:AG474))))</f>
        <v>0</v>
      </c>
      <c r="AI474" s="31">
        <f>IF($I435="n/a",0,IF(AI$4&lt;=$C474,0,IF(SUM($C474,$I435)&gt;AI$4,$AH446/$I435,$AH446-SUM($I474:AH474))))</f>
        <v>0</v>
      </c>
      <c r="AJ474" s="31">
        <f>IF($I435="n/a",0,IF(AJ$4&lt;=$C474,0,IF(SUM($C474,$I435)&gt;AJ$4,$AH446/$I435,$AH446-SUM($I474:AI474))))</f>
        <v>0</v>
      </c>
      <c r="AK474" s="31">
        <f>IF($I435="n/a",0,IF(AK$4&lt;=$C474,0,IF(SUM($C474,$I435)&gt;AK$4,$AH446/$I435,$AH446-SUM($I474:AJ474))))</f>
        <v>0</v>
      </c>
      <c r="AL474" s="31">
        <f>IF($I435="n/a",0,IF(AL$4&lt;=$C474,0,IF(SUM($C474,$I435)&gt;AL$4,$AH446/$I435,$AH446-SUM($I474:AK474))))</f>
        <v>0</v>
      </c>
      <c r="AM474" s="31">
        <f>IF($I435="n/a",0,IF(AM$4&lt;=$C474,0,IF(SUM($C474,$I435)&gt;AM$4,$AH446/$I435,$AH446-SUM($I474:AL474))))</f>
        <v>0</v>
      </c>
      <c r="AN474" s="31">
        <f>IF($I435="n/a",0,IF(AN$4&lt;=$C474,0,IF(SUM($C474,$I435)&gt;AN$4,$AH446/$I435,$AH446-SUM($I474:AM474))))</f>
        <v>0</v>
      </c>
      <c r="AO474" s="31">
        <f>IF($I435="n/a",0,IF(AO$4&lt;=$C474,0,IF(SUM($C474,$I435)&gt;AO$4,$AH446/$I435,$AH446-SUM($I474:AN474))))</f>
        <v>0</v>
      </c>
      <c r="AP474" s="31">
        <f>IF($I435="n/a",0,IF(AP$4&lt;=$C474,0,IF(SUM($C474,$I435)&gt;AP$4,$AH446/$I435,$AH446-SUM($I474:AO474))))</f>
        <v>0</v>
      </c>
      <c r="AQ474" s="31">
        <f>IF($I435="n/a",0,IF(AQ$4&lt;=$C474,0,IF(SUM($C474,$I435)&gt;AQ$4,$AH446/$I435,$AH446-SUM($I474:AP474))))</f>
        <v>0</v>
      </c>
      <c r="AR474" s="31">
        <f>IF($I435="n/a",0,IF(AR$4&lt;=$C474,0,IF(SUM($C474,$I435)&gt;AR$4,$AH446/$I435,$AH446-SUM($I474:AQ474))))</f>
        <v>0</v>
      </c>
      <c r="AS474" s="31">
        <f>IF($I435="n/a",0,IF(AS$4&lt;=$C474,0,IF(SUM($C474,$I435)&gt;AS$4,$AH446/$I435,$AH446-SUM($I474:AR474))))</f>
        <v>0</v>
      </c>
      <c r="AT474" s="31">
        <f>IF($I435="n/a",0,IF(AT$4&lt;=$C474,0,IF(SUM($C474,$I435)&gt;AT$4,$AH446/$I435,$AH446-SUM($I474:AS474))))</f>
        <v>0</v>
      </c>
      <c r="AU474" s="31">
        <f>IF($I435="n/a",0,IF(AU$4&lt;=$C474,0,IF(SUM($C474,$I435)&gt;AU$4,$AH446/$I435,$AH446-SUM($I474:AT474))))</f>
        <v>0</v>
      </c>
      <c r="AV474" s="31">
        <f>IF($I435="n/a",0,IF(AV$4&lt;=$C474,0,IF(SUM($C474,$I435)&gt;AV$4,$AH446/$I435,$AH446-SUM($I474:AU474))))</f>
        <v>0</v>
      </c>
      <c r="AW474" s="31">
        <f>IF($I435="n/a",0,IF(AW$4&lt;=$C474,0,IF(SUM($C474,$I435)&gt;AW$4,$AH446/$I435,$AH446-SUM($I474:AV474))))</f>
        <v>0</v>
      </c>
      <c r="AX474" s="31">
        <f>IF($I435="n/a",0,IF(AX$4&lt;=$C474,0,IF(SUM($C474,$I435)&gt;AX$4,$AH446/$I435,$AH446-SUM($I474:AW474))))</f>
        <v>0</v>
      </c>
      <c r="AY474" s="31">
        <f>IF($I435="n/a",0,IF(AY$4&lt;=$C474,0,IF(SUM($C474,$I435)&gt;AY$4,$AH446/$I435,$AH446-SUM($I474:AX474))))</f>
        <v>0</v>
      </c>
      <c r="AZ474" s="31">
        <f>IF($I435="n/a",0,IF(AZ$4&lt;=$C474,0,IF(SUM($C474,$I435)&gt;AZ$4,$AH446/$I435,$AH446-SUM($I474:AY474))))</f>
        <v>0</v>
      </c>
      <c r="BA474" s="31">
        <f>IF($I435="n/a",0,IF(BA$4&lt;=$C474,0,IF(SUM($C474,$I435)&gt;BA$4,$AH446/$I435,$AH446-SUM($I474:AZ474))))</f>
        <v>0</v>
      </c>
      <c r="BB474" s="31">
        <f>IF($I435="n/a",0,IF(BB$4&lt;=$C474,0,IF(SUM($C474,$I435)&gt;BB$4,$AH446/$I435,$AH446-SUM($I474:BA474))))</f>
        <v>0</v>
      </c>
      <c r="BC474" s="31">
        <f>IF($I435="n/a",0,IF(BC$4&lt;=$C474,0,IF(SUM($C474,$I435)&gt;BC$4,$AH446/$I435,$AH446-SUM($I474:BB474))))</f>
        <v>0</v>
      </c>
      <c r="BD474" s="31">
        <f>IF($I435="n/a",0,IF(BD$4&lt;=$C474,0,IF(SUM($C474,$I435)&gt;BD$4,$AH446/$I435,$AH446-SUM($I474:BC474))))</f>
        <v>0</v>
      </c>
      <c r="BE474" s="31">
        <f>IF($I435="n/a",0,IF(BE$4&lt;=$C474,0,IF(SUM($C474,$I435)&gt;BE$4,$AH446/$I435,$AH446-SUM($I474:BD474))))</f>
        <v>0</v>
      </c>
      <c r="BF474" s="31">
        <f>IF($I435="n/a",0,IF(BF$4&lt;=$C474,0,IF(SUM($C474,$I435)&gt;BF$4,$AH446/$I435,$AH446-SUM($I474:BE474))))</f>
        <v>0</v>
      </c>
      <c r="BG474" s="31">
        <f>IF($I435="n/a",0,IF(BG$4&lt;=$C474,0,IF(SUM($C474,$I435)&gt;BG$4,$AH446/$I435,$AH446-SUM($I474:BF474))))</f>
        <v>0</v>
      </c>
      <c r="BH474" s="31">
        <f>IF($I435="n/a",0,IF(BH$4&lt;=$C474,0,IF(SUM($C474,$I435)&gt;BH$4,$AH446/$I435,$AH446-SUM($I474:BG474))))</f>
        <v>0</v>
      </c>
      <c r="BI474" s="31">
        <f>IF($I435="n/a",0,IF(BI$4&lt;=$C474,0,IF(SUM($C474,$I435)&gt;BI$4,$AH446/$I435,$AH446-SUM($I474:BH474))))</f>
        <v>0</v>
      </c>
      <c r="BJ474" s="31">
        <f>IF($I435="n/a",0,IF(BJ$4&lt;=$C474,0,IF(SUM($C474,$I435)&gt;BJ$4,$AH446/$I435,$AH446-SUM($I474:BI474))))</f>
        <v>0</v>
      </c>
      <c r="BK474" s="31">
        <f>IF($I435="n/a",0,IF(BK$4&lt;=$C474,0,IF(SUM($C474,$I435)&gt;BK$4,$AH446/$I435,$AH446-SUM($I474:BJ474))))</f>
        <v>0</v>
      </c>
      <c r="BL474" s="31">
        <f>IF($I435="n/a",0,IF(BL$4&lt;=$C474,0,IF(SUM($C474,$I435)&gt;BL$4,$AH446/$I435,$AH446-SUM($I474:BK474))))</f>
        <v>0</v>
      </c>
      <c r="BM474" s="31">
        <f>IF($I435="n/a",0,IF(BM$4&lt;=$C474,0,IF(SUM($C474,$I435)&gt;BM$4,$AH446/$I435,$AH446-SUM($I474:BL474))))</f>
        <v>0</v>
      </c>
      <c r="BN474" s="31">
        <f>IF($I435="n/a",0,IF(BN$4&lt;=$C474,0,IF(SUM($C474,$I435)&gt;BN$4,$AH446/$I435,$AH446-SUM($I474:BM474))))</f>
        <v>0</v>
      </c>
      <c r="BO474" s="31">
        <f>IF($I435="n/a",0,IF(BO$4&lt;=$C474,0,IF(SUM($C474,$I435)&gt;BO$4,$AH446/$I435,$AH446-SUM($I474:BN474))))</f>
        <v>0</v>
      </c>
      <c r="BP474" s="31">
        <f>IF($I435="n/a",0,IF(BP$4&lt;=$C474,0,IF(SUM($C474,$I435)&gt;BP$4,$AH446/$I435,$AH446-SUM($I474:BO474))))</f>
        <v>0</v>
      </c>
      <c r="BQ474" s="31">
        <f>IF($I435="n/a",0,IF(BQ$4&lt;=$C474,0,IF(SUM($C474,$I435)&gt;BQ$4,$AH446/$I435,$AH446-SUM($I474:BP474))))</f>
        <v>0</v>
      </c>
      <c r="BR474" s="31">
        <f>IF($I435="n/a",0,IF(BR$4&lt;=$C474,0,IF(SUM($C474,$I435)&gt;BR$4,$AH446/$I435,$AH446-SUM($I474:BQ474))))</f>
        <v>0</v>
      </c>
      <c r="BS474" s="31">
        <f>IF($I435="n/a",0,IF(BS$4&lt;=$C474,0,IF(SUM($C474,$I435)&gt;BS$4,$AH446/$I435,$AH446-SUM($I474:BR474))))</f>
        <v>0</v>
      </c>
      <c r="BT474" s="31">
        <f>IF($I435="n/a",0,IF(BT$4&lt;=$C474,0,IF(SUM($C474,$I435)&gt;BT$4,$AH446/$I435,$AH446-SUM($I474:BS474))))</f>
        <v>0</v>
      </c>
      <c r="BU474" s="31">
        <f>IF($I435="n/a",0,IF(BU$4&lt;=$C474,0,IF(SUM($C474,$I435)&gt;BU$4,$AH446/$I435,$AH446-SUM($I474:BT474))))</f>
        <v>0</v>
      </c>
      <c r="BV474" s="31">
        <f>IF($I435="n/a",0,IF(BV$4&lt;=$C474,0,IF(SUM($C474,$I435)&gt;BV$4,$AH446/$I435,$AH446-SUM($I474:BU474))))</f>
        <v>0</v>
      </c>
      <c r="BW474" s="31">
        <f>IF($I435="n/a",0,IF(BW$4&lt;=$C474,0,IF(SUM($C474,$I435)&gt;BW$4,$AH446/$I435,$AH446-SUM($I474:BV474))))</f>
        <v>0</v>
      </c>
      <c r="BX474" s="31">
        <f>IF($I435="n/a",0,IF(BX$4&lt;=$C474,0,IF(SUM($C474,$I435)&gt;BX$4,$AH446/$I435,$AH446-SUM($I474:BW474))))</f>
        <v>0</v>
      </c>
      <c r="BY474" s="31">
        <f>IF($I435="n/a",0,IF(BY$4&lt;=$C474,0,IF(SUM($C474,$I435)&gt;BY$4,$AH446/$I435,$AH446-SUM($I474:BX474))))</f>
        <v>0</v>
      </c>
      <c r="BZ474" s="31">
        <f>IF($I435="n/a",0,IF(BZ$4&lt;=$C474,0,IF(SUM($C474,$I435)&gt;BZ$4,$AH446/$I435,$AH446-SUM($I474:BY474))))</f>
        <v>0</v>
      </c>
      <c r="CA474" s="31">
        <f>IF($I435="n/a",0,IF(CA$4&lt;=$C474,0,IF(SUM($C474,$I435)&gt;CA$4,$AH446/$I435,$AH446-SUM($I474:BZ474))))</f>
        <v>0</v>
      </c>
      <c r="CB474" s="31">
        <f>IF($I435="n/a",0,IF(CB$4&lt;=$C474,0,IF(SUM($C474,$I435)&gt;CB$4,$AH446/$I435,$AH446-SUM($I474:CA474))))</f>
        <v>0</v>
      </c>
      <c r="CC474" s="31">
        <f>IF($I435="n/a",0,IF(CC$4&lt;=$C474,0,IF(SUM($C474,$I435)&gt;CC$4,$AH446/$I435,$AH446-SUM($I474:CB474))))</f>
        <v>0</v>
      </c>
      <c r="CD474" s="31">
        <f>IF($I435="n/a",0,IF(CD$4&lt;=$C474,0,IF(SUM($C474,$I435)&gt;CD$4,$AH446/$I435,$AH446-SUM($I474:CC474))))</f>
        <v>0</v>
      </c>
      <c r="CE474" s="31">
        <f>IF($I435="n/a",0,IF(CE$4&lt;=$C474,0,IF(SUM($C474,$I435)&gt;CE$4,$AH446/$I435,$AH446-SUM($I474:CD474))))</f>
        <v>0</v>
      </c>
      <c r="CF474" s="31">
        <f>IF($I435="n/a",0,IF(CF$4&lt;=$C474,0,IF(SUM($C474,$I435)&gt;CF$4,$AH446/$I435,$AH446-SUM($I474:CE474))))</f>
        <v>0</v>
      </c>
    </row>
    <row r="475" spans="3:84" ht="12.75" customHeight="1">
      <c r="C475" s="202">
        <v>2041</v>
      </c>
      <c r="D475" s="21" t="s">
        <v>198</v>
      </c>
      <c r="E475" s="21" t="s">
        <v>197</v>
      </c>
      <c r="I475" s="31"/>
      <c r="J475" s="31">
        <f>IF($I435="n/a",0,IF(J$4&lt;=$C475,0,IF(SUM($C475,$I435)&gt;J$4,$AI446/$I435,$AI446-SUM($I475:I475))))</f>
        <v>0</v>
      </c>
      <c r="K475" s="31">
        <f>IF($I435="n/a",0,IF(K$4&lt;=$C475,0,IF(SUM($C475,$I435)&gt;K$4,$AI446/$I435,$AI446-SUM($I475:J475))))</f>
        <v>0</v>
      </c>
      <c r="L475" s="31">
        <f>IF($I435="n/a",0,IF(L$4&lt;=$C475,0,IF(SUM($C475,$I435)&gt;L$4,$AI446/$I435,$AI446-SUM($I475:K475))))</f>
        <v>0</v>
      </c>
      <c r="M475" s="31">
        <f>IF($I435="n/a",0,IF(M$4&lt;=$C475,0,IF(SUM($C475,$I435)&gt;M$4,$AI446/$I435,$AI446-SUM($I475:L475))))</f>
        <v>0</v>
      </c>
      <c r="N475" s="31">
        <f>IF($I435="n/a",0,IF(N$4&lt;=$C475,0,IF(SUM($C475,$I435)&gt;N$4,$AI446/$I435,$AI446-SUM($I475:M475))))</f>
        <v>0</v>
      </c>
      <c r="O475" s="31">
        <f>IF($I435="n/a",0,IF(O$4&lt;=$C475,0,IF(SUM($C475,$I435)&gt;O$4,$AI446/$I435,$AI446-SUM($I475:N475))))</f>
        <v>0</v>
      </c>
      <c r="P475" s="31">
        <f>IF($I435="n/a",0,IF(P$4&lt;=$C475,0,IF(SUM($C475,$I435)&gt;P$4,$AI446/$I435,$AI446-SUM($I475:O475))))</f>
        <v>0</v>
      </c>
      <c r="Q475" s="31">
        <f>IF($I435="n/a",0,IF(Q$4&lt;=$C475,0,IF(SUM($C475,$I435)&gt;Q$4,$AI446/$I435,$AI446-SUM($I475:P475))))</f>
        <v>0</v>
      </c>
      <c r="R475" s="31">
        <f>IF($I435="n/a",0,IF(R$4&lt;=$C475,0,IF(SUM($C475,$I435)&gt;R$4,$AI446/$I435,$AI446-SUM($I475:Q475))))</f>
        <v>0</v>
      </c>
      <c r="S475" s="31">
        <f>IF($I435="n/a",0,IF(S$4&lt;=$C475,0,IF(SUM($C475,$I435)&gt;S$4,$AI446/$I435,$AI446-SUM($I475:R475))))</f>
        <v>0</v>
      </c>
      <c r="T475" s="31">
        <f>IF($I435="n/a",0,IF(T$4&lt;=$C475,0,IF(SUM($C475,$I435)&gt;T$4,$AI446/$I435,$AI446-SUM($I475:S475))))</f>
        <v>0</v>
      </c>
      <c r="U475" s="31">
        <f>IF($I435="n/a",0,IF(U$4&lt;=$C475,0,IF(SUM($C475,$I435)&gt;U$4,$AI446/$I435,$AI446-SUM($I475:T475))))</f>
        <v>0</v>
      </c>
      <c r="V475" s="31">
        <f>IF($I435="n/a",0,IF(V$4&lt;=$C475,0,IF(SUM($C475,$I435)&gt;V$4,$AI446/$I435,$AI446-SUM($I475:U475))))</f>
        <v>0</v>
      </c>
      <c r="W475" s="31">
        <f>IF($I435="n/a",0,IF(W$4&lt;=$C475,0,IF(SUM($C475,$I435)&gt;W$4,$AI446/$I435,$AI446-SUM($I475:V475))))</f>
        <v>0</v>
      </c>
      <c r="X475" s="31">
        <f>IF($I435="n/a",0,IF(X$4&lt;=$C475,0,IF(SUM($C475,$I435)&gt;X$4,$AI446/$I435,$AI446-SUM($I475:W475))))</f>
        <v>0</v>
      </c>
      <c r="Y475" s="31">
        <f>IF($I435="n/a",0,IF(Y$4&lt;=$C475,0,IF(SUM($C475,$I435)&gt;Y$4,$AI446/$I435,$AI446-SUM($I475:X475))))</f>
        <v>0</v>
      </c>
      <c r="Z475" s="31">
        <f>IF($I435="n/a",0,IF(Z$4&lt;=$C475,0,IF(SUM($C475,$I435)&gt;Z$4,$AI446/$I435,$AI446-SUM($I475:Y475))))</f>
        <v>0</v>
      </c>
      <c r="AA475" s="31">
        <f>IF($I435="n/a",0,IF(AA$4&lt;=$C475,0,IF(SUM($C475,$I435)&gt;AA$4,$AI446/$I435,$AI446-SUM($I475:Z475))))</f>
        <v>0</v>
      </c>
      <c r="AB475" s="31">
        <f>IF($I435="n/a",0,IF(AB$4&lt;=$C475,0,IF(SUM($C475,$I435)&gt;AB$4,$AI446/$I435,$AI446-SUM($I475:AA475))))</f>
        <v>0</v>
      </c>
      <c r="AC475" s="31">
        <f>IF($I435="n/a",0,IF(AC$4&lt;=$C475,0,IF(SUM($C475,$I435)&gt;AC$4,$AI446/$I435,$AI446-SUM($I475:AB475))))</f>
        <v>0</v>
      </c>
      <c r="AD475" s="31">
        <f>IF($I435="n/a",0,IF(AD$4&lt;=$C475,0,IF(SUM($C475,$I435)&gt;AD$4,$AI446/$I435,$AI446-SUM($I475:AC475))))</f>
        <v>0</v>
      </c>
      <c r="AE475" s="31">
        <f>IF($I435="n/a",0,IF(AE$4&lt;=$C475,0,IF(SUM($C475,$I435)&gt;AE$4,$AI446/$I435,$AI446-SUM($I475:AD475))))</f>
        <v>0</v>
      </c>
      <c r="AF475" s="31">
        <f>IF($I435="n/a",0,IF(AF$4&lt;=$C475,0,IF(SUM($C475,$I435)&gt;AF$4,$AI446/$I435,$AI446-SUM($I475:AE475))))</f>
        <v>0</v>
      </c>
      <c r="AG475" s="31">
        <f>IF($I435="n/a",0,IF(AG$4&lt;=$C475,0,IF(SUM($C475,$I435)&gt;AG$4,$AI446/$I435,$AI446-SUM($I475:AF475))))</f>
        <v>0</v>
      </c>
      <c r="AH475" s="31">
        <f>IF($I435="n/a",0,IF(AH$4&lt;=$C475,0,IF(SUM($C475,$I435)&gt;AH$4,$AI446/$I435,$AI446-SUM($I475:AG475))))</f>
        <v>0</v>
      </c>
      <c r="AI475" s="31">
        <f>IF($I435="n/a",0,IF(AI$4&lt;=$C475,0,IF(SUM($C475,$I435)&gt;AI$4,$AI446/$I435,$AI446-SUM($I475:AH475))))</f>
        <v>0</v>
      </c>
      <c r="AJ475" s="31">
        <f>IF($I435="n/a",0,IF(AJ$4&lt;=$C475,0,IF(SUM($C475,$I435)&gt;AJ$4,$AI446/$I435,$AI446-SUM($I475:AI475))))</f>
        <v>0</v>
      </c>
      <c r="AK475" s="31">
        <f>IF($I435="n/a",0,IF(AK$4&lt;=$C475,0,IF(SUM($C475,$I435)&gt;AK$4,$AI446/$I435,$AI446-SUM($I475:AJ475))))</f>
        <v>0</v>
      </c>
      <c r="AL475" s="31">
        <f>IF($I435="n/a",0,IF(AL$4&lt;=$C475,0,IF(SUM($C475,$I435)&gt;AL$4,$AI446/$I435,$AI446-SUM($I475:AK475))))</f>
        <v>0</v>
      </c>
      <c r="AM475" s="31">
        <f>IF($I435="n/a",0,IF(AM$4&lt;=$C475,0,IF(SUM($C475,$I435)&gt;AM$4,$AI446/$I435,$AI446-SUM($I475:AL475))))</f>
        <v>0</v>
      </c>
      <c r="AN475" s="31">
        <f>IF($I435="n/a",0,IF(AN$4&lt;=$C475,0,IF(SUM($C475,$I435)&gt;AN$4,$AI446/$I435,$AI446-SUM($I475:AM475))))</f>
        <v>0</v>
      </c>
      <c r="AO475" s="31">
        <f>IF($I435="n/a",0,IF(AO$4&lt;=$C475,0,IF(SUM($C475,$I435)&gt;AO$4,$AI446/$I435,$AI446-SUM($I475:AN475))))</f>
        <v>0</v>
      </c>
      <c r="AP475" s="31">
        <f>IF($I435="n/a",0,IF(AP$4&lt;=$C475,0,IF(SUM($C475,$I435)&gt;AP$4,$AI446/$I435,$AI446-SUM($I475:AO475))))</f>
        <v>0</v>
      </c>
      <c r="AQ475" s="31">
        <f>IF($I435="n/a",0,IF(AQ$4&lt;=$C475,0,IF(SUM($C475,$I435)&gt;AQ$4,$AI446/$I435,$AI446-SUM($I475:AP475))))</f>
        <v>0</v>
      </c>
      <c r="AR475" s="31">
        <f>IF($I435="n/a",0,IF(AR$4&lt;=$C475,0,IF(SUM($C475,$I435)&gt;AR$4,$AI446/$I435,$AI446-SUM($I475:AQ475))))</f>
        <v>0</v>
      </c>
      <c r="AS475" s="31">
        <f>IF($I435="n/a",0,IF(AS$4&lt;=$C475,0,IF(SUM($C475,$I435)&gt;AS$4,$AI446/$I435,$AI446-SUM($I475:AR475))))</f>
        <v>0</v>
      </c>
      <c r="AT475" s="31">
        <f>IF($I435="n/a",0,IF(AT$4&lt;=$C475,0,IF(SUM($C475,$I435)&gt;AT$4,$AI446/$I435,$AI446-SUM($I475:AS475))))</f>
        <v>0</v>
      </c>
      <c r="AU475" s="31">
        <f>IF($I435="n/a",0,IF(AU$4&lt;=$C475,0,IF(SUM($C475,$I435)&gt;AU$4,$AI446/$I435,$AI446-SUM($I475:AT475))))</f>
        <v>0</v>
      </c>
      <c r="AV475" s="31">
        <f>IF($I435="n/a",0,IF(AV$4&lt;=$C475,0,IF(SUM($C475,$I435)&gt;AV$4,$AI446/$I435,$AI446-SUM($I475:AU475))))</f>
        <v>0</v>
      </c>
      <c r="AW475" s="31">
        <f>IF($I435="n/a",0,IF(AW$4&lt;=$C475,0,IF(SUM($C475,$I435)&gt;AW$4,$AI446/$I435,$AI446-SUM($I475:AV475))))</f>
        <v>0</v>
      </c>
      <c r="AX475" s="31">
        <f>IF($I435="n/a",0,IF(AX$4&lt;=$C475,0,IF(SUM($C475,$I435)&gt;AX$4,$AI446/$I435,$AI446-SUM($I475:AW475))))</f>
        <v>0</v>
      </c>
      <c r="AY475" s="31">
        <f>IF($I435="n/a",0,IF(AY$4&lt;=$C475,0,IF(SUM($C475,$I435)&gt;AY$4,$AI446/$I435,$AI446-SUM($I475:AX475))))</f>
        <v>0</v>
      </c>
      <c r="AZ475" s="31">
        <f>IF($I435="n/a",0,IF(AZ$4&lt;=$C475,0,IF(SUM($C475,$I435)&gt;AZ$4,$AI446/$I435,$AI446-SUM($I475:AY475))))</f>
        <v>0</v>
      </c>
      <c r="BA475" s="31">
        <f>IF($I435="n/a",0,IF(BA$4&lt;=$C475,0,IF(SUM($C475,$I435)&gt;BA$4,$AI446/$I435,$AI446-SUM($I475:AZ475))))</f>
        <v>0</v>
      </c>
      <c r="BB475" s="31">
        <f>IF($I435="n/a",0,IF(BB$4&lt;=$C475,0,IF(SUM($C475,$I435)&gt;BB$4,$AI446/$I435,$AI446-SUM($I475:BA475))))</f>
        <v>0</v>
      </c>
      <c r="BC475" s="31">
        <f>IF($I435="n/a",0,IF(BC$4&lt;=$C475,0,IF(SUM($C475,$I435)&gt;BC$4,$AI446/$I435,$AI446-SUM($I475:BB475))))</f>
        <v>0</v>
      </c>
      <c r="BD475" s="31">
        <f>IF($I435="n/a",0,IF(BD$4&lt;=$C475,0,IF(SUM($C475,$I435)&gt;BD$4,$AI446/$I435,$AI446-SUM($I475:BC475))))</f>
        <v>0</v>
      </c>
      <c r="BE475" s="31">
        <f>IF($I435="n/a",0,IF(BE$4&lt;=$C475,0,IF(SUM($C475,$I435)&gt;BE$4,$AI446/$I435,$AI446-SUM($I475:BD475))))</f>
        <v>0</v>
      </c>
      <c r="BF475" s="31">
        <f>IF($I435="n/a",0,IF(BF$4&lt;=$C475,0,IF(SUM($C475,$I435)&gt;BF$4,$AI446/$I435,$AI446-SUM($I475:BE475))))</f>
        <v>0</v>
      </c>
      <c r="BG475" s="31">
        <f>IF($I435="n/a",0,IF(BG$4&lt;=$C475,0,IF(SUM($C475,$I435)&gt;BG$4,$AI446/$I435,$AI446-SUM($I475:BF475))))</f>
        <v>0</v>
      </c>
      <c r="BH475" s="31">
        <f>IF($I435="n/a",0,IF(BH$4&lt;=$C475,0,IF(SUM($C475,$I435)&gt;BH$4,$AI446/$I435,$AI446-SUM($I475:BG475))))</f>
        <v>0</v>
      </c>
      <c r="BI475" s="31">
        <f>IF($I435="n/a",0,IF(BI$4&lt;=$C475,0,IF(SUM($C475,$I435)&gt;BI$4,$AI446/$I435,$AI446-SUM($I475:BH475))))</f>
        <v>0</v>
      </c>
      <c r="BJ475" s="31">
        <f>IF($I435="n/a",0,IF(BJ$4&lt;=$C475,0,IF(SUM($C475,$I435)&gt;BJ$4,$AI446/$I435,$AI446-SUM($I475:BI475))))</f>
        <v>0</v>
      </c>
      <c r="BK475" s="31">
        <f>IF($I435="n/a",0,IF(BK$4&lt;=$C475,0,IF(SUM($C475,$I435)&gt;BK$4,$AI446/$I435,$AI446-SUM($I475:BJ475))))</f>
        <v>0</v>
      </c>
      <c r="BL475" s="31">
        <f>IF($I435="n/a",0,IF(BL$4&lt;=$C475,0,IF(SUM($C475,$I435)&gt;BL$4,$AI446/$I435,$AI446-SUM($I475:BK475))))</f>
        <v>0</v>
      </c>
      <c r="BM475" s="31">
        <f>IF($I435="n/a",0,IF(BM$4&lt;=$C475,0,IF(SUM($C475,$I435)&gt;BM$4,$AI446/$I435,$AI446-SUM($I475:BL475))))</f>
        <v>0</v>
      </c>
      <c r="BN475" s="31">
        <f>IF($I435="n/a",0,IF(BN$4&lt;=$C475,0,IF(SUM($C475,$I435)&gt;BN$4,$AI446/$I435,$AI446-SUM($I475:BM475))))</f>
        <v>0</v>
      </c>
      <c r="BO475" s="31">
        <f>IF($I435="n/a",0,IF(BO$4&lt;=$C475,0,IF(SUM($C475,$I435)&gt;BO$4,$AI446/$I435,$AI446-SUM($I475:BN475))))</f>
        <v>0</v>
      </c>
      <c r="BP475" s="31">
        <f>IF($I435="n/a",0,IF(BP$4&lt;=$C475,0,IF(SUM($C475,$I435)&gt;BP$4,$AI446/$I435,$AI446-SUM($I475:BO475))))</f>
        <v>0</v>
      </c>
      <c r="BQ475" s="31">
        <f>IF($I435="n/a",0,IF(BQ$4&lt;=$C475,0,IF(SUM($C475,$I435)&gt;BQ$4,$AI446/$I435,$AI446-SUM($I475:BP475))))</f>
        <v>0</v>
      </c>
      <c r="BR475" s="31">
        <f>IF($I435="n/a",0,IF(BR$4&lt;=$C475,0,IF(SUM($C475,$I435)&gt;BR$4,$AI446/$I435,$AI446-SUM($I475:BQ475))))</f>
        <v>0</v>
      </c>
      <c r="BS475" s="31">
        <f>IF($I435="n/a",0,IF(BS$4&lt;=$C475,0,IF(SUM($C475,$I435)&gt;BS$4,$AI446/$I435,$AI446-SUM($I475:BR475))))</f>
        <v>0</v>
      </c>
      <c r="BT475" s="31">
        <f>IF($I435="n/a",0,IF(BT$4&lt;=$C475,0,IF(SUM($C475,$I435)&gt;BT$4,$AI446/$I435,$AI446-SUM($I475:BS475))))</f>
        <v>0</v>
      </c>
      <c r="BU475" s="31">
        <f>IF($I435="n/a",0,IF(BU$4&lt;=$C475,0,IF(SUM($C475,$I435)&gt;BU$4,$AI446/$I435,$AI446-SUM($I475:BT475))))</f>
        <v>0</v>
      </c>
      <c r="BV475" s="31">
        <f>IF($I435="n/a",0,IF(BV$4&lt;=$C475,0,IF(SUM($C475,$I435)&gt;BV$4,$AI446/$I435,$AI446-SUM($I475:BU475))))</f>
        <v>0</v>
      </c>
      <c r="BW475" s="31">
        <f>IF($I435="n/a",0,IF(BW$4&lt;=$C475,0,IF(SUM($C475,$I435)&gt;BW$4,$AI446/$I435,$AI446-SUM($I475:BV475))))</f>
        <v>0</v>
      </c>
      <c r="BX475" s="31">
        <f>IF($I435="n/a",0,IF(BX$4&lt;=$C475,0,IF(SUM($C475,$I435)&gt;BX$4,$AI446/$I435,$AI446-SUM($I475:BW475))))</f>
        <v>0</v>
      </c>
      <c r="BY475" s="31">
        <f>IF($I435="n/a",0,IF(BY$4&lt;=$C475,0,IF(SUM($C475,$I435)&gt;BY$4,$AI446/$I435,$AI446-SUM($I475:BX475))))</f>
        <v>0</v>
      </c>
      <c r="BZ475" s="31">
        <f>IF($I435="n/a",0,IF(BZ$4&lt;=$C475,0,IF(SUM($C475,$I435)&gt;BZ$4,$AI446/$I435,$AI446-SUM($I475:BY475))))</f>
        <v>0</v>
      </c>
      <c r="CA475" s="31">
        <f>IF($I435="n/a",0,IF(CA$4&lt;=$C475,0,IF(SUM($C475,$I435)&gt;CA$4,$AI446/$I435,$AI446-SUM($I475:BZ475))))</f>
        <v>0</v>
      </c>
      <c r="CB475" s="31">
        <f>IF($I435="n/a",0,IF(CB$4&lt;=$C475,0,IF(SUM($C475,$I435)&gt;CB$4,$AI446/$I435,$AI446-SUM($I475:CA475))))</f>
        <v>0</v>
      </c>
      <c r="CC475" s="31">
        <f>IF($I435="n/a",0,IF(CC$4&lt;=$C475,0,IF(SUM($C475,$I435)&gt;CC$4,$AI446/$I435,$AI446-SUM($I475:CB475))))</f>
        <v>0</v>
      </c>
      <c r="CD475" s="31">
        <f>IF($I435="n/a",0,IF(CD$4&lt;=$C475,0,IF(SUM($C475,$I435)&gt;CD$4,$AI446/$I435,$AI446-SUM($I475:CC475))))</f>
        <v>0</v>
      </c>
      <c r="CE475" s="31">
        <f>IF($I435="n/a",0,IF(CE$4&lt;=$C475,0,IF(SUM($C475,$I435)&gt;CE$4,$AI446/$I435,$AI446-SUM($I475:CD475))))</f>
        <v>0</v>
      </c>
      <c r="CF475" s="31">
        <f>IF($I435="n/a",0,IF(CF$4&lt;=$C475,0,IF(SUM($C475,$I435)&gt;CF$4,$AI446/$I435,$AI446-SUM($I475:CE475))))</f>
        <v>0</v>
      </c>
    </row>
    <row r="476" spans="3:84" ht="12.75" customHeight="1">
      <c r="C476" s="202">
        <v>2042</v>
      </c>
      <c r="D476" s="21" t="s">
        <v>199</v>
      </c>
      <c r="E476" s="21" t="s">
        <v>197</v>
      </c>
      <c r="I476" s="31"/>
      <c r="J476" s="31">
        <f>IF($I435="n/a",0,IF(J$4&lt;=$C476,0,IF(SUM($C476,$I435)&gt;J$4,$AJ446/$I435,$AJ446-SUM($I476:I476))))</f>
        <v>0</v>
      </c>
      <c r="K476" s="31">
        <f>IF($I435="n/a",0,IF(K$4&lt;=$C476,0,IF(SUM($C476,$I435)&gt;K$4,$AJ446/$I435,$AJ446-SUM($I476:J476))))</f>
        <v>0</v>
      </c>
      <c r="L476" s="31">
        <f>IF($I435="n/a",0,IF(L$4&lt;=$C476,0,IF(SUM($C476,$I435)&gt;L$4,$AJ446/$I435,$AJ446-SUM($I476:K476))))</f>
        <v>0</v>
      </c>
      <c r="M476" s="31">
        <f>IF($I435="n/a",0,IF(M$4&lt;=$C476,0,IF(SUM($C476,$I435)&gt;M$4,$AJ446/$I435,$AJ446-SUM($I476:L476))))</f>
        <v>0</v>
      </c>
      <c r="N476" s="31">
        <f>IF($I435="n/a",0,IF(N$4&lt;=$C476,0,IF(SUM($C476,$I435)&gt;N$4,$AJ446/$I435,$AJ446-SUM($I476:M476))))</f>
        <v>0</v>
      </c>
      <c r="O476" s="31">
        <f>IF($I435="n/a",0,IF(O$4&lt;=$C476,0,IF(SUM($C476,$I435)&gt;O$4,$AJ446/$I435,$AJ446-SUM($I476:N476))))</f>
        <v>0</v>
      </c>
      <c r="P476" s="31">
        <f>IF($I435="n/a",0,IF(P$4&lt;=$C476,0,IF(SUM($C476,$I435)&gt;P$4,$AJ446/$I435,$AJ446-SUM($I476:O476))))</f>
        <v>0</v>
      </c>
      <c r="Q476" s="31">
        <f>IF($I435="n/a",0,IF(Q$4&lt;=$C476,0,IF(SUM($C476,$I435)&gt;Q$4,$AJ446/$I435,$AJ446-SUM($I476:P476))))</f>
        <v>0</v>
      </c>
      <c r="R476" s="31">
        <f>IF($I435="n/a",0,IF(R$4&lt;=$C476,0,IF(SUM($C476,$I435)&gt;R$4,$AJ446/$I435,$AJ446-SUM($I476:Q476))))</f>
        <v>0</v>
      </c>
      <c r="S476" s="31">
        <f>IF($I435="n/a",0,IF(S$4&lt;=$C476,0,IF(SUM($C476,$I435)&gt;S$4,$AJ446/$I435,$AJ446-SUM($I476:R476))))</f>
        <v>0</v>
      </c>
      <c r="T476" s="31">
        <f>IF($I435="n/a",0,IF(T$4&lt;=$C476,0,IF(SUM($C476,$I435)&gt;T$4,$AJ446/$I435,$AJ446-SUM($I476:S476))))</f>
        <v>0</v>
      </c>
      <c r="U476" s="31">
        <f>IF($I435="n/a",0,IF(U$4&lt;=$C476,0,IF(SUM($C476,$I435)&gt;U$4,$AJ446/$I435,$AJ446-SUM($I476:T476))))</f>
        <v>0</v>
      </c>
      <c r="V476" s="31">
        <f>IF($I435="n/a",0,IF(V$4&lt;=$C476,0,IF(SUM($C476,$I435)&gt;V$4,$AJ446/$I435,$AJ446-SUM($I476:U476))))</f>
        <v>0</v>
      </c>
      <c r="W476" s="31">
        <f>IF($I435="n/a",0,IF(W$4&lt;=$C476,0,IF(SUM($C476,$I435)&gt;W$4,$AJ446/$I435,$AJ446-SUM($I476:V476))))</f>
        <v>0</v>
      </c>
      <c r="X476" s="31">
        <f>IF($I435="n/a",0,IF(X$4&lt;=$C476,0,IF(SUM($C476,$I435)&gt;X$4,$AJ446/$I435,$AJ446-SUM($I476:W476))))</f>
        <v>0</v>
      </c>
      <c r="Y476" s="31">
        <f>IF($I435="n/a",0,IF(Y$4&lt;=$C476,0,IF(SUM($C476,$I435)&gt;Y$4,$AJ446/$I435,$AJ446-SUM($I476:X476))))</f>
        <v>0</v>
      </c>
      <c r="Z476" s="31">
        <f>IF($I435="n/a",0,IF(Z$4&lt;=$C476,0,IF(SUM($C476,$I435)&gt;Z$4,$AJ446/$I435,$AJ446-SUM($I476:Y476))))</f>
        <v>0</v>
      </c>
      <c r="AA476" s="31">
        <f>IF($I435="n/a",0,IF(AA$4&lt;=$C476,0,IF(SUM($C476,$I435)&gt;AA$4,$AJ446/$I435,$AJ446-SUM($I476:Z476))))</f>
        <v>0</v>
      </c>
      <c r="AB476" s="31">
        <f>IF($I435="n/a",0,IF(AB$4&lt;=$C476,0,IF(SUM($C476,$I435)&gt;AB$4,$AJ446/$I435,$AJ446-SUM($I476:AA476))))</f>
        <v>0</v>
      </c>
      <c r="AC476" s="31">
        <f>IF($I435="n/a",0,IF(AC$4&lt;=$C476,0,IF(SUM($C476,$I435)&gt;AC$4,$AJ446/$I435,$AJ446-SUM($I476:AB476))))</f>
        <v>0</v>
      </c>
      <c r="AD476" s="31">
        <f>IF($I435="n/a",0,IF(AD$4&lt;=$C476,0,IF(SUM($C476,$I435)&gt;AD$4,$AJ446/$I435,$AJ446-SUM($I476:AC476))))</f>
        <v>0</v>
      </c>
      <c r="AE476" s="31">
        <f>IF($I435="n/a",0,IF(AE$4&lt;=$C476,0,IF(SUM($C476,$I435)&gt;AE$4,$AJ446/$I435,$AJ446-SUM($I476:AD476))))</f>
        <v>0</v>
      </c>
      <c r="AF476" s="31">
        <f>IF($I435="n/a",0,IF(AF$4&lt;=$C476,0,IF(SUM($C476,$I435)&gt;AF$4,$AJ446/$I435,$AJ446-SUM($I476:AE476))))</f>
        <v>0</v>
      </c>
      <c r="AG476" s="31">
        <f>IF($I435="n/a",0,IF(AG$4&lt;=$C476,0,IF(SUM($C476,$I435)&gt;AG$4,$AJ446/$I435,$AJ446-SUM($I476:AF476))))</f>
        <v>0</v>
      </c>
      <c r="AH476" s="31">
        <f>IF($I435="n/a",0,IF(AH$4&lt;=$C476,0,IF(SUM($C476,$I435)&gt;AH$4,$AJ446/$I435,$AJ446-SUM($I476:AG476))))</f>
        <v>0</v>
      </c>
      <c r="AI476" s="31">
        <f>IF($I435="n/a",0,IF(AI$4&lt;=$C476,0,IF(SUM($C476,$I435)&gt;AI$4,$AJ446/$I435,$AJ446-SUM($I476:AH476))))</f>
        <v>0</v>
      </c>
      <c r="AJ476" s="31">
        <f>IF($I435="n/a",0,IF(AJ$4&lt;=$C476,0,IF(SUM($C476,$I435)&gt;AJ$4,$AJ446/$I435,$AJ446-SUM($I476:AI476))))</f>
        <v>0</v>
      </c>
      <c r="AK476" s="31">
        <f>IF($I435="n/a",0,IF(AK$4&lt;=$C476,0,IF(SUM($C476,$I435)&gt;AK$4,$AJ446/$I435,$AJ446-SUM($I476:AJ476))))</f>
        <v>0</v>
      </c>
      <c r="AL476" s="31">
        <f>IF($I435="n/a",0,IF(AL$4&lt;=$C476,0,IF(SUM($C476,$I435)&gt;AL$4,$AJ446/$I435,$AJ446-SUM($I476:AK476))))</f>
        <v>0</v>
      </c>
      <c r="AM476" s="31">
        <f>IF($I435="n/a",0,IF(AM$4&lt;=$C476,0,IF(SUM($C476,$I435)&gt;AM$4,$AJ446/$I435,$AJ446-SUM($I476:AL476))))</f>
        <v>0</v>
      </c>
      <c r="AN476" s="31">
        <f>IF($I435="n/a",0,IF(AN$4&lt;=$C476,0,IF(SUM($C476,$I435)&gt;AN$4,$AJ446/$I435,$AJ446-SUM($I476:AM476))))</f>
        <v>0</v>
      </c>
      <c r="AO476" s="31">
        <f>IF($I435="n/a",0,IF(AO$4&lt;=$C476,0,IF(SUM($C476,$I435)&gt;AO$4,$AJ446/$I435,$AJ446-SUM($I476:AN476))))</f>
        <v>0</v>
      </c>
      <c r="AP476" s="31">
        <f>IF($I435="n/a",0,IF(AP$4&lt;=$C476,0,IF(SUM($C476,$I435)&gt;AP$4,$AJ446/$I435,$AJ446-SUM($I476:AO476))))</f>
        <v>0</v>
      </c>
      <c r="AQ476" s="31">
        <f>IF($I435="n/a",0,IF(AQ$4&lt;=$C476,0,IF(SUM($C476,$I435)&gt;AQ$4,$AJ446/$I435,$AJ446-SUM($I476:AP476))))</f>
        <v>0</v>
      </c>
      <c r="AR476" s="31">
        <f>IF($I435="n/a",0,IF(AR$4&lt;=$C476,0,IF(SUM($C476,$I435)&gt;AR$4,$AJ446/$I435,$AJ446-SUM($I476:AQ476))))</f>
        <v>0</v>
      </c>
      <c r="AS476" s="31">
        <f>IF($I435="n/a",0,IF(AS$4&lt;=$C476,0,IF(SUM($C476,$I435)&gt;AS$4,$AJ446/$I435,$AJ446-SUM($I476:AR476))))</f>
        <v>0</v>
      </c>
      <c r="AT476" s="31">
        <f>IF($I435="n/a",0,IF(AT$4&lt;=$C476,0,IF(SUM($C476,$I435)&gt;AT$4,$AJ446/$I435,$AJ446-SUM($I476:AS476))))</f>
        <v>0</v>
      </c>
      <c r="AU476" s="31">
        <f>IF($I435="n/a",0,IF(AU$4&lt;=$C476,0,IF(SUM($C476,$I435)&gt;AU$4,$AJ446/$I435,$AJ446-SUM($I476:AT476))))</f>
        <v>0</v>
      </c>
      <c r="AV476" s="31">
        <f>IF($I435="n/a",0,IF(AV$4&lt;=$C476,0,IF(SUM($C476,$I435)&gt;AV$4,$AJ446/$I435,$AJ446-SUM($I476:AU476))))</f>
        <v>0</v>
      </c>
      <c r="AW476" s="31">
        <f>IF($I435="n/a",0,IF(AW$4&lt;=$C476,0,IF(SUM($C476,$I435)&gt;AW$4,$AJ446/$I435,$AJ446-SUM($I476:AV476))))</f>
        <v>0</v>
      </c>
      <c r="AX476" s="31">
        <f>IF($I435="n/a",0,IF(AX$4&lt;=$C476,0,IF(SUM($C476,$I435)&gt;AX$4,$AJ446/$I435,$AJ446-SUM($I476:AW476))))</f>
        <v>0</v>
      </c>
      <c r="AY476" s="31">
        <f>IF($I435="n/a",0,IF(AY$4&lt;=$C476,0,IF(SUM($C476,$I435)&gt;AY$4,$AJ446/$I435,$AJ446-SUM($I476:AX476))))</f>
        <v>0</v>
      </c>
      <c r="AZ476" s="31">
        <f>IF($I435="n/a",0,IF(AZ$4&lt;=$C476,0,IF(SUM($C476,$I435)&gt;AZ$4,$AJ446/$I435,$AJ446-SUM($I476:AY476))))</f>
        <v>0</v>
      </c>
      <c r="BA476" s="31">
        <f>IF($I435="n/a",0,IF(BA$4&lt;=$C476,0,IF(SUM($C476,$I435)&gt;BA$4,$AJ446/$I435,$AJ446-SUM($I476:AZ476))))</f>
        <v>0</v>
      </c>
      <c r="BB476" s="31">
        <f>IF($I435="n/a",0,IF(BB$4&lt;=$C476,0,IF(SUM($C476,$I435)&gt;BB$4,$AJ446/$I435,$AJ446-SUM($I476:BA476))))</f>
        <v>0</v>
      </c>
      <c r="BC476" s="31">
        <f>IF($I435="n/a",0,IF(BC$4&lt;=$C476,0,IF(SUM($C476,$I435)&gt;BC$4,$AJ446/$I435,$AJ446-SUM($I476:BB476))))</f>
        <v>0</v>
      </c>
      <c r="BD476" s="31">
        <f>IF($I435="n/a",0,IF(BD$4&lt;=$C476,0,IF(SUM($C476,$I435)&gt;BD$4,$AJ446/$I435,$AJ446-SUM($I476:BC476))))</f>
        <v>0</v>
      </c>
      <c r="BE476" s="31">
        <f>IF($I435="n/a",0,IF(BE$4&lt;=$C476,0,IF(SUM($C476,$I435)&gt;BE$4,$AJ446/$I435,$AJ446-SUM($I476:BD476))))</f>
        <v>0</v>
      </c>
      <c r="BF476" s="31">
        <f>IF($I435="n/a",0,IF(BF$4&lt;=$C476,0,IF(SUM($C476,$I435)&gt;BF$4,$AJ446/$I435,$AJ446-SUM($I476:BE476))))</f>
        <v>0</v>
      </c>
      <c r="BG476" s="31">
        <f>IF($I435="n/a",0,IF(BG$4&lt;=$C476,0,IF(SUM($C476,$I435)&gt;BG$4,$AJ446/$I435,$AJ446-SUM($I476:BF476))))</f>
        <v>0</v>
      </c>
      <c r="BH476" s="31">
        <f>IF($I435="n/a",0,IF(BH$4&lt;=$C476,0,IF(SUM($C476,$I435)&gt;BH$4,$AJ446/$I435,$AJ446-SUM($I476:BG476))))</f>
        <v>0</v>
      </c>
      <c r="BI476" s="31">
        <f>IF($I435="n/a",0,IF(BI$4&lt;=$C476,0,IF(SUM($C476,$I435)&gt;BI$4,$AJ446/$I435,$AJ446-SUM($I476:BH476))))</f>
        <v>0</v>
      </c>
      <c r="BJ476" s="31">
        <f>IF($I435="n/a",0,IF(BJ$4&lt;=$C476,0,IF(SUM($C476,$I435)&gt;BJ$4,$AJ446/$I435,$AJ446-SUM($I476:BI476))))</f>
        <v>0</v>
      </c>
      <c r="BK476" s="31">
        <f>IF($I435="n/a",0,IF(BK$4&lt;=$C476,0,IF(SUM($C476,$I435)&gt;BK$4,$AJ446/$I435,$AJ446-SUM($I476:BJ476))))</f>
        <v>0</v>
      </c>
      <c r="BL476" s="31">
        <f>IF($I435="n/a",0,IF(BL$4&lt;=$C476,0,IF(SUM($C476,$I435)&gt;BL$4,$AJ446/$I435,$AJ446-SUM($I476:BK476))))</f>
        <v>0</v>
      </c>
      <c r="BM476" s="31">
        <f>IF($I435="n/a",0,IF(BM$4&lt;=$C476,0,IF(SUM($C476,$I435)&gt;BM$4,$AJ446/$I435,$AJ446-SUM($I476:BL476))))</f>
        <v>0</v>
      </c>
      <c r="BN476" s="31">
        <f>IF($I435="n/a",0,IF(BN$4&lt;=$C476,0,IF(SUM($C476,$I435)&gt;BN$4,$AJ446/$I435,$AJ446-SUM($I476:BM476))))</f>
        <v>0</v>
      </c>
      <c r="BO476" s="31">
        <f>IF($I435="n/a",0,IF(BO$4&lt;=$C476,0,IF(SUM($C476,$I435)&gt;BO$4,$AJ446/$I435,$AJ446-SUM($I476:BN476))))</f>
        <v>0</v>
      </c>
      <c r="BP476" s="31">
        <f>IF($I435="n/a",0,IF(BP$4&lt;=$C476,0,IF(SUM($C476,$I435)&gt;BP$4,$AJ446/$I435,$AJ446-SUM($I476:BO476))))</f>
        <v>0</v>
      </c>
      <c r="BQ476" s="31">
        <f>IF($I435="n/a",0,IF(BQ$4&lt;=$C476,0,IF(SUM($C476,$I435)&gt;BQ$4,$AJ446/$I435,$AJ446-SUM($I476:BP476))))</f>
        <v>0</v>
      </c>
      <c r="BR476" s="31">
        <f>IF($I435="n/a",0,IF(BR$4&lt;=$C476,0,IF(SUM($C476,$I435)&gt;BR$4,$AJ446/$I435,$AJ446-SUM($I476:BQ476))))</f>
        <v>0</v>
      </c>
      <c r="BS476" s="31">
        <f>IF($I435="n/a",0,IF(BS$4&lt;=$C476,0,IF(SUM($C476,$I435)&gt;BS$4,$AJ446/$I435,$AJ446-SUM($I476:BR476))))</f>
        <v>0</v>
      </c>
      <c r="BT476" s="31">
        <f>IF($I435="n/a",0,IF(BT$4&lt;=$C476,0,IF(SUM($C476,$I435)&gt;BT$4,$AJ446/$I435,$AJ446-SUM($I476:BS476))))</f>
        <v>0</v>
      </c>
      <c r="BU476" s="31">
        <f>IF($I435="n/a",0,IF(BU$4&lt;=$C476,0,IF(SUM($C476,$I435)&gt;BU$4,$AJ446/$I435,$AJ446-SUM($I476:BT476))))</f>
        <v>0</v>
      </c>
      <c r="BV476" s="31">
        <f>IF($I435="n/a",0,IF(BV$4&lt;=$C476,0,IF(SUM($C476,$I435)&gt;BV$4,$AJ446/$I435,$AJ446-SUM($I476:BU476))))</f>
        <v>0</v>
      </c>
      <c r="BW476" s="31">
        <f>IF($I435="n/a",0,IF(BW$4&lt;=$C476,0,IF(SUM($C476,$I435)&gt;BW$4,$AJ446/$I435,$AJ446-SUM($I476:BV476))))</f>
        <v>0</v>
      </c>
      <c r="BX476" s="31">
        <f>IF($I435="n/a",0,IF(BX$4&lt;=$C476,0,IF(SUM($C476,$I435)&gt;BX$4,$AJ446/$I435,$AJ446-SUM($I476:BW476))))</f>
        <v>0</v>
      </c>
      <c r="BY476" s="31">
        <f>IF($I435="n/a",0,IF(BY$4&lt;=$C476,0,IF(SUM($C476,$I435)&gt;BY$4,$AJ446/$I435,$AJ446-SUM($I476:BX476))))</f>
        <v>0</v>
      </c>
      <c r="BZ476" s="31">
        <f>IF($I435="n/a",0,IF(BZ$4&lt;=$C476,0,IF(SUM($C476,$I435)&gt;BZ$4,$AJ446/$I435,$AJ446-SUM($I476:BY476))))</f>
        <v>0</v>
      </c>
      <c r="CA476" s="31">
        <f>IF($I435="n/a",0,IF(CA$4&lt;=$C476,0,IF(SUM($C476,$I435)&gt;CA$4,$AJ446/$I435,$AJ446-SUM($I476:BZ476))))</f>
        <v>0</v>
      </c>
      <c r="CB476" s="31">
        <f>IF($I435="n/a",0,IF(CB$4&lt;=$C476,0,IF(SUM($C476,$I435)&gt;CB$4,$AJ446/$I435,$AJ446-SUM($I476:CA476))))</f>
        <v>0</v>
      </c>
      <c r="CC476" s="31">
        <f>IF($I435="n/a",0,IF(CC$4&lt;=$C476,0,IF(SUM($C476,$I435)&gt;CC$4,$AJ446/$I435,$AJ446-SUM($I476:CB476))))</f>
        <v>0</v>
      </c>
      <c r="CD476" s="31">
        <f>IF($I435="n/a",0,IF(CD$4&lt;=$C476,0,IF(SUM($C476,$I435)&gt;CD$4,$AJ446/$I435,$AJ446-SUM($I476:CC476))))</f>
        <v>0</v>
      </c>
      <c r="CE476" s="31">
        <f>IF($I435="n/a",0,IF(CE$4&lt;=$C476,0,IF(SUM($C476,$I435)&gt;CE$4,$AJ446/$I435,$AJ446-SUM($I476:CD476))))</f>
        <v>0</v>
      </c>
      <c r="CF476" s="31">
        <f>IF($I435="n/a",0,IF(CF$4&lt;=$C476,0,IF(SUM($C476,$I435)&gt;CF$4,$AJ446/$I435,$AJ446-SUM($I476:CE476))))</f>
        <v>0</v>
      </c>
    </row>
    <row r="477" spans="3:84" ht="12.75" customHeight="1">
      <c r="C477" s="202">
        <v>2043</v>
      </c>
      <c r="D477" s="21" t="s">
        <v>200</v>
      </c>
      <c r="E477" s="21" t="s">
        <v>197</v>
      </c>
      <c r="I477" s="31"/>
      <c r="J477" s="31">
        <f>IF($I435="n/a",0,IF(J$4&lt;=$C477,0,IF(SUM($C477,$I435)&gt;J$4,$AK446/$I435,$AK446-SUM($I477:I477))))</f>
        <v>0</v>
      </c>
      <c r="K477" s="31">
        <f>IF($I435="n/a",0,IF(K$4&lt;=$C477,0,IF(SUM($C477,$I435)&gt;K$4,$AK446/$I435,$AK446-SUM($I477:J477))))</f>
        <v>0</v>
      </c>
      <c r="L477" s="31">
        <f>IF($I435="n/a",0,IF(L$4&lt;=$C477,0,IF(SUM($C477,$I435)&gt;L$4,$AK446/$I435,$AK446-SUM($I477:K477))))</f>
        <v>0</v>
      </c>
      <c r="M477" s="31">
        <f>IF($I435="n/a",0,IF(M$4&lt;=$C477,0,IF(SUM($C477,$I435)&gt;M$4,$AK446/$I435,$AK446-SUM($I477:L477))))</f>
        <v>0</v>
      </c>
      <c r="N477" s="31">
        <f>IF($I435="n/a",0,IF(N$4&lt;=$C477,0,IF(SUM($C477,$I435)&gt;N$4,$AK446/$I435,$AK446-SUM($I477:M477))))</f>
        <v>0</v>
      </c>
      <c r="O477" s="31">
        <f>IF($I435="n/a",0,IF(O$4&lt;=$C477,0,IF(SUM($C477,$I435)&gt;O$4,$AK446/$I435,$AK446-SUM($I477:N477))))</f>
        <v>0</v>
      </c>
      <c r="P477" s="31">
        <f>IF($I435="n/a",0,IF(P$4&lt;=$C477,0,IF(SUM($C477,$I435)&gt;P$4,$AK446/$I435,$AK446-SUM($I477:O477))))</f>
        <v>0</v>
      </c>
      <c r="Q477" s="31">
        <f>IF($I435="n/a",0,IF(Q$4&lt;=$C477,0,IF(SUM($C477,$I435)&gt;Q$4,$AK446/$I435,$AK446-SUM($I477:P477))))</f>
        <v>0</v>
      </c>
      <c r="R477" s="31">
        <f>IF($I435="n/a",0,IF(R$4&lt;=$C477,0,IF(SUM($C477,$I435)&gt;R$4,$AK446/$I435,$AK446-SUM($I477:Q477))))</f>
        <v>0</v>
      </c>
      <c r="S477" s="31">
        <f>IF($I435="n/a",0,IF(S$4&lt;=$C477,0,IF(SUM($C477,$I435)&gt;S$4,$AK446/$I435,$AK446-SUM($I477:R477))))</f>
        <v>0</v>
      </c>
      <c r="T477" s="31">
        <f>IF($I435="n/a",0,IF(T$4&lt;=$C477,0,IF(SUM($C477,$I435)&gt;T$4,$AK446/$I435,$AK446-SUM($I477:S477))))</f>
        <v>0</v>
      </c>
      <c r="U477" s="31">
        <f>IF($I435="n/a",0,IF(U$4&lt;=$C477,0,IF(SUM($C477,$I435)&gt;U$4,$AK446/$I435,$AK446-SUM($I477:T477))))</f>
        <v>0</v>
      </c>
      <c r="V477" s="31">
        <f>IF($I435="n/a",0,IF(V$4&lt;=$C477,0,IF(SUM($C477,$I435)&gt;V$4,$AK446/$I435,$AK446-SUM($I477:U477))))</f>
        <v>0</v>
      </c>
      <c r="W477" s="31">
        <f>IF($I435="n/a",0,IF(W$4&lt;=$C477,0,IF(SUM($C477,$I435)&gt;W$4,$AK446/$I435,$AK446-SUM($I477:V477))))</f>
        <v>0</v>
      </c>
      <c r="X477" s="31">
        <f>IF($I435="n/a",0,IF(X$4&lt;=$C477,0,IF(SUM($C477,$I435)&gt;X$4,$AK446/$I435,$AK446-SUM($I477:W477))))</f>
        <v>0</v>
      </c>
      <c r="Y477" s="31">
        <f>IF($I435="n/a",0,IF(Y$4&lt;=$C477,0,IF(SUM($C477,$I435)&gt;Y$4,$AK446/$I435,$AK446-SUM($I477:X477))))</f>
        <v>0</v>
      </c>
      <c r="Z477" s="31">
        <f>IF($I435="n/a",0,IF(Z$4&lt;=$C477,0,IF(SUM($C477,$I435)&gt;Z$4,$AK446/$I435,$AK446-SUM($I477:Y477))))</f>
        <v>0</v>
      </c>
      <c r="AA477" s="31">
        <f>IF($I435="n/a",0,IF(AA$4&lt;=$C477,0,IF(SUM($C477,$I435)&gt;AA$4,$AK446/$I435,$AK446-SUM($I477:Z477))))</f>
        <v>0</v>
      </c>
      <c r="AB477" s="31">
        <f>IF($I435="n/a",0,IF(AB$4&lt;=$C477,0,IF(SUM($C477,$I435)&gt;AB$4,$AK446/$I435,$AK446-SUM($I477:AA477))))</f>
        <v>0</v>
      </c>
      <c r="AC477" s="31">
        <f>IF($I435="n/a",0,IF(AC$4&lt;=$C477,0,IF(SUM($C477,$I435)&gt;AC$4,$AK446/$I435,$AK446-SUM($I477:AB477))))</f>
        <v>0</v>
      </c>
      <c r="AD477" s="31">
        <f>IF($I435="n/a",0,IF(AD$4&lt;=$C477,0,IF(SUM($C477,$I435)&gt;AD$4,$AK446/$I435,$AK446-SUM($I477:AC477))))</f>
        <v>0</v>
      </c>
      <c r="AE477" s="31">
        <f>IF($I435="n/a",0,IF(AE$4&lt;=$C477,0,IF(SUM($C477,$I435)&gt;AE$4,$AK446/$I435,$AK446-SUM($I477:AD477))))</f>
        <v>0</v>
      </c>
      <c r="AF477" s="31">
        <f>IF($I435="n/a",0,IF(AF$4&lt;=$C477,0,IF(SUM($C477,$I435)&gt;AF$4,$AK446/$I435,$AK446-SUM($I477:AE477))))</f>
        <v>0</v>
      </c>
      <c r="AG477" s="31">
        <f>IF($I435="n/a",0,IF(AG$4&lt;=$C477,0,IF(SUM($C477,$I435)&gt;AG$4,$AK446/$I435,$AK446-SUM($I477:AF477))))</f>
        <v>0</v>
      </c>
      <c r="AH477" s="31">
        <f>IF($I435="n/a",0,IF(AH$4&lt;=$C477,0,IF(SUM($C477,$I435)&gt;AH$4,$AK446/$I435,$AK446-SUM($I477:AG477))))</f>
        <v>0</v>
      </c>
      <c r="AI477" s="31">
        <f>IF($I435="n/a",0,IF(AI$4&lt;=$C477,0,IF(SUM($C477,$I435)&gt;AI$4,$AK446/$I435,$AK446-SUM($I477:AH477))))</f>
        <v>0</v>
      </c>
      <c r="AJ477" s="31">
        <f>IF($I435="n/a",0,IF(AJ$4&lt;=$C477,0,IF(SUM($C477,$I435)&gt;AJ$4,$AK446/$I435,$AK446-SUM($I477:AI477))))</f>
        <v>0</v>
      </c>
      <c r="AK477" s="31">
        <f>IF($I435="n/a",0,IF(AK$4&lt;=$C477,0,IF(SUM($C477,$I435)&gt;AK$4,$AK446/$I435,$AK446-SUM($I477:AJ477))))</f>
        <v>0</v>
      </c>
      <c r="AL477" s="31">
        <f>IF($I435="n/a",0,IF(AL$4&lt;=$C477,0,IF(SUM($C477,$I435)&gt;AL$4,$AK446/$I435,$AK446-SUM($I477:AK477))))</f>
        <v>0</v>
      </c>
      <c r="AM477" s="31">
        <f>IF($I435="n/a",0,IF(AM$4&lt;=$C477,0,IF(SUM($C477,$I435)&gt;AM$4,$AK446/$I435,$AK446-SUM($I477:AL477))))</f>
        <v>0</v>
      </c>
      <c r="AN477" s="31">
        <f>IF($I435="n/a",0,IF(AN$4&lt;=$C477,0,IF(SUM($C477,$I435)&gt;AN$4,$AK446/$I435,$AK446-SUM($I477:AM477))))</f>
        <v>0</v>
      </c>
      <c r="AO477" s="31">
        <f>IF($I435="n/a",0,IF(AO$4&lt;=$C477,0,IF(SUM($C477,$I435)&gt;AO$4,$AK446/$I435,$AK446-SUM($I477:AN477))))</f>
        <v>0</v>
      </c>
      <c r="AP477" s="31">
        <f>IF($I435="n/a",0,IF(AP$4&lt;=$C477,0,IF(SUM($C477,$I435)&gt;AP$4,$AK446/$I435,$AK446-SUM($I477:AO477))))</f>
        <v>0</v>
      </c>
      <c r="AQ477" s="31">
        <f>IF($I435="n/a",0,IF(AQ$4&lt;=$C477,0,IF(SUM($C477,$I435)&gt;AQ$4,$AK446/$I435,$AK446-SUM($I477:AP477))))</f>
        <v>0</v>
      </c>
      <c r="AR477" s="31">
        <f>IF($I435="n/a",0,IF(AR$4&lt;=$C477,0,IF(SUM($C477,$I435)&gt;AR$4,$AK446/$I435,$AK446-SUM($I477:AQ477))))</f>
        <v>0</v>
      </c>
      <c r="AS477" s="31">
        <f>IF($I435="n/a",0,IF(AS$4&lt;=$C477,0,IF(SUM($C477,$I435)&gt;AS$4,$AK446/$I435,$AK446-SUM($I477:AR477))))</f>
        <v>0</v>
      </c>
      <c r="AT477" s="31">
        <f>IF($I435="n/a",0,IF(AT$4&lt;=$C477,0,IF(SUM($C477,$I435)&gt;AT$4,$AK446/$I435,$AK446-SUM($I477:AS477))))</f>
        <v>0</v>
      </c>
      <c r="AU477" s="31">
        <f>IF($I435="n/a",0,IF(AU$4&lt;=$C477,0,IF(SUM($C477,$I435)&gt;AU$4,$AK446/$I435,$AK446-SUM($I477:AT477))))</f>
        <v>0</v>
      </c>
      <c r="AV477" s="31">
        <f>IF($I435="n/a",0,IF(AV$4&lt;=$C477,0,IF(SUM($C477,$I435)&gt;AV$4,$AK446/$I435,$AK446-SUM($I477:AU477))))</f>
        <v>0</v>
      </c>
      <c r="AW477" s="31">
        <f>IF($I435="n/a",0,IF(AW$4&lt;=$C477,0,IF(SUM($C477,$I435)&gt;AW$4,$AK446/$I435,$AK446-SUM($I477:AV477))))</f>
        <v>0</v>
      </c>
      <c r="AX477" s="31">
        <f>IF($I435="n/a",0,IF(AX$4&lt;=$C477,0,IF(SUM($C477,$I435)&gt;AX$4,$AK446/$I435,$AK446-SUM($I477:AW477))))</f>
        <v>0</v>
      </c>
      <c r="AY477" s="31">
        <f>IF($I435="n/a",0,IF(AY$4&lt;=$C477,0,IF(SUM($C477,$I435)&gt;AY$4,$AK446/$I435,$AK446-SUM($I477:AX477))))</f>
        <v>0</v>
      </c>
      <c r="AZ477" s="31">
        <f>IF($I435="n/a",0,IF(AZ$4&lt;=$C477,0,IF(SUM($C477,$I435)&gt;AZ$4,$AK446/$I435,$AK446-SUM($I477:AY477))))</f>
        <v>0</v>
      </c>
      <c r="BA477" s="31">
        <f>IF($I435="n/a",0,IF(BA$4&lt;=$C477,0,IF(SUM($C477,$I435)&gt;BA$4,$AK446/$I435,$AK446-SUM($I477:AZ477))))</f>
        <v>0</v>
      </c>
      <c r="BB477" s="31">
        <f>IF($I435="n/a",0,IF(BB$4&lt;=$C477,0,IF(SUM($C477,$I435)&gt;BB$4,$AK446/$I435,$AK446-SUM($I477:BA477))))</f>
        <v>0</v>
      </c>
      <c r="BC477" s="31">
        <f>IF($I435="n/a",0,IF(BC$4&lt;=$C477,0,IF(SUM($C477,$I435)&gt;BC$4,$AK446/$I435,$AK446-SUM($I477:BB477))))</f>
        <v>0</v>
      </c>
      <c r="BD477" s="31">
        <f>IF($I435="n/a",0,IF(BD$4&lt;=$C477,0,IF(SUM($C477,$I435)&gt;BD$4,$AK446/$I435,$AK446-SUM($I477:BC477))))</f>
        <v>0</v>
      </c>
      <c r="BE477" s="31">
        <f>IF($I435="n/a",0,IF(BE$4&lt;=$C477,0,IF(SUM($C477,$I435)&gt;BE$4,$AK446/$I435,$AK446-SUM($I477:BD477))))</f>
        <v>0</v>
      </c>
      <c r="BF477" s="31">
        <f>IF($I435="n/a",0,IF(BF$4&lt;=$C477,0,IF(SUM($C477,$I435)&gt;BF$4,$AK446/$I435,$AK446-SUM($I477:BE477))))</f>
        <v>0</v>
      </c>
      <c r="BG477" s="31">
        <f>IF($I435="n/a",0,IF(BG$4&lt;=$C477,0,IF(SUM($C477,$I435)&gt;BG$4,$AK446/$I435,$AK446-SUM($I477:BF477))))</f>
        <v>0</v>
      </c>
      <c r="BH477" s="31">
        <f>IF($I435="n/a",0,IF(BH$4&lt;=$C477,0,IF(SUM($C477,$I435)&gt;BH$4,$AK446/$I435,$AK446-SUM($I477:BG477))))</f>
        <v>0</v>
      </c>
      <c r="BI477" s="31">
        <f>IF($I435="n/a",0,IF(BI$4&lt;=$C477,0,IF(SUM($C477,$I435)&gt;BI$4,$AK446/$I435,$AK446-SUM($I477:BH477))))</f>
        <v>0</v>
      </c>
      <c r="BJ477" s="31">
        <f>IF($I435="n/a",0,IF(BJ$4&lt;=$C477,0,IF(SUM($C477,$I435)&gt;BJ$4,$AK446/$I435,$AK446-SUM($I477:BI477))))</f>
        <v>0</v>
      </c>
      <c r="BK477" s="31">
        <f>IF($I435="n/a",0,IF(BK$4&lt;=$C477,0,IF(SUM($C477,$I435)&gt;BK$4,$AK446/$I435,$AK446-SUM($I477:BJ477))))</f>
        <v>0</v>
      </c>
      <c r="BL477" s="31">
        <f>IF($I435="n/a",0,IF(BL$4&lt;=$C477,0,IF(SUM($C477,$I435)&gt;BL$4,$AK446/$I435,$AK446-SUM($I477:BK477))))</f>
        <v>0</v>
      </c>
      <c r="BM477" s="31">
        <f>IF($I435="n/a",0,IF(BM$4&lt;=$C477,0,IF(SUM($C477,$I435)&gt;BM$4,$AK446/$I435,$AK446-SUM($I477:BL477))))</f>
        <v>0</v>
      </c>
      <c r="BN477" s="31">
        <f>IF($I435="n/a",0,IF(BN$4&lt;=$C477,0,IF(SUM($C477,$I435)&gt;BN$4,$AK446/$I435,$AK446-SUM($I477:BM477))))</f>
        <v>0</v>
      </c>
      <c r="BO477" s="31">
        <f>IF($I435="n/a",0,IF(BO$4&lt;=$C477,0,IF(SUM($C477,$I435)&gt;BO$4,$AK446/$I435,$AK446-SUM($I477:BN477))))</f>
        <v>0</v>
      </c>
      <c r="BP477" s="31">
        <f>IF($I435="n/a",0,IF(BP$4&lt;=$C477,0,IF(SUM($C477,$I435)&gt;BP$4,$AK446/$I435,$AK446-SUM($I477:BO477))))</f>
        <v>0</v>
      </c>
      <c r="BQ477" s="31">
        <f>IF($I435="n/a",0,IF(BQ$4&lt;=$C477,0,IF(SUM($C477,$I435)&gt;BQ$4,$AK446/$I435,$AK446-SUM($I477:BP477))))</f>
        <v>0</v>
      </c>
      <c r="BR477" s="31">
        <f>IF($I435="n/a",0,IF(BR$4&lt;=$C477,0,IF(SUM($C477,$I435)&gt;BR$4,$AK446/$I435,$AK446-SUM($I477:BQ477))))</f>
        <v>0</v>
      </c>
      <c r="BS477" s="31">
        <f>IF($I435="n/a",0,IF(BS$4&lt;=$C477,0,IF(SUM($C477,$I435)&gt;BS$4,$AK446/$I435,$AK446-SUM($I477:BR477))))</f>
        <v>0</v>
      </c>
      <c r="BT477" s="31">
        <f>IF($I435="n/a",0,IF(BT$4&lt;=$C477,0,IF(SUM($C477,$I435)&gt;BT$4,$AK446/$I435,$AK446-SUM($I477:BS477))))</f>
        <v>0</v>
      </c>
      <c r="BU477" s="31">
        <f>IF($I435="n/a",0,IF(BU$4&lt;=$C477,0,IF(SUM($C477,$I435)&gt;BU$4,$AK446/$I435,$AK446-SUM($I477:BT477))))</f>
        <v>0</v>
      </c>
      <c r="BV477" s="31">
        <f>IF($I435="n/a",0,IF(BV$4&lt;=$C477,0,IF(SUM($C477,$I435)&gt;BV$4,$AK446/$I435,$AK446-SUM($I477:BU477))))</f>
        <v>0</v>
      </c>
      <c r="BW477" s="31">
        <f>IF($I435="n/a",0,IF(BW$4&lt;=$C477,0,IF(SUM($C477,$I435)&gt;BW$4,$AK446/$I435,$AK446-SUM($I477:BV477))))</f>
        <v>0</v>
      </c>
      <c r="BX477" s="31">
        <f>IF($I435="n/a",0,IF(BX$4&lt;=$C477,0,IF(SUM($C477,$I435)&gt;BX$4,$AK446/$I435,$AK446-SUM($I477:BW477))))</f>
        <v>0</v>
      </c>
      <c r="BY477" s="31">
        <f>IF($I435="n/a",0,IF(BY$4&lt;=$C477,0,IF(SUM($C477,$I435)&gt;BY$4,$AK446/$I435,$AK446-SUM($I477:BX477))))</f>
        <v>0</v>
      </c>
      <c r="BZ477" s="31">
        <f>IF($I435="n/a",0,IF(BZ$4&lt;=$C477,0,IF(SUM($C477,$I435)&gt;BZ$4,$AK446/$I435,$AK446-SUM($I477:BY477))))</f>
        <v>0</v>
      </c>
      <c r="CA477" s="31">
        <f>IF($I435="n/a",0,IF(CA$4&lt;=$C477,0,IF(SUM($C477,$I435)&gt;CA$4,$AK446/$I435,$AK446-SUM($I477:BZ477))))</f>
        <v>0</v>
      </c>
      <c r="CB477" s="31">
        <f>IF($I435="n/a",0,IF(CB$4&lt;=$C477,0,IF(SUM($C477,$I435)&gt;CB$4,$AK446/$I435,$AK446-SUM($I477:CA477))))</f>
        <v>0</v>
      </c>
      <c r="CC477" s="31">
        <f>IF($I435="n/a",0,IF(CC$4&lt;=$C477,0,IF(SUM($C477,$I435)&gt;CC$4,$AK446/$I435,$AK446-SUM($I477:CB477))))</f>
        <v>0</v>
      </c>
      <c r="CD477" s="31">
        <f>IF($I435="n/a",0,IF(CD$4&lt;=$C477,0,IF(SUM($C477,$I435)&gt;CD$4,$AK446/$I435,$AK446-SUM($I477:CC477))))</f>
        <v>0</v>
      </c>
      <c r="CE477" s="31">
        <f>IF($I435="n/a",0,IF(CE$4&lt;=$C477,0,IF(SUM($C477,$I435)&gt;CE$4,$AK446/$I435,$AK446-SUM($I477:CD477))))</f>
        <v>0</v>
      </c>
      <c r="CF477" s="31">
        <f>IF($I435="n/a",0,IF(CF$4&lt;=$C477,0,IF(SUM($C477,$I435)&gt;CF$4,$AK446/$I435,$AK446-SUM($I477:CE477))))</f>
        <v>0</v>
      </c>
    </row>
    <row r="478" spans="3:84" ht="12.75" customHeight="1">
      <c r="C478" s="202">
        <v>2044</v>
      </c>
      <c r="D478" s="21" t="s">
        <v>201</v>
      </c>
      <c r="E478" s="21" t="s">
        <v>197</v>
      </c>
      <c r="I478" s="31"/>
      <c r="J478" s="31">
        <f>IF($I435="n/a",0,IF(J$4&lt;=$C478,0,IF(SUM($C478,$I435)&gt;J$4,$AL446/$I435,$AL446-SUM($I478:I478))))</f>
        <v>0</v>
      </c>
      <c r="K478" s="31">
        <f>IF($I435="n/a",0,IF(K$4&lt;=$C478,0,IF(SUM($C478,$I435)&gt;K$4,$AL446/$I435,$AL446-SUM($I478:J478))))</f>
        <v>0</v>
      </c>
      <c r="L478" s="31">
        <f>IF($I435="n/a",0,IF(L$4&lt;=$C478,0,IF(SUM($C478,$I435)&gt;L$4,$AL446/$I435,$AL446-SUM($I478:K478))))</f>
        <v>0</v>
      </c>
      <c r="M478" s="31">
        <f>IF($I435="n/a",0,IF(M$4&lt;=$C478,0,IF(SUM($C478,$I435)&gt;M$4,$AL446/$I435,$AL446-SUM($I478:L478))))</f>
        <v>0</v>
      </c>
      <c r="N478" s="31">
        <f>IF($I435="n/a",0,IF(N$4&lt;=$C478,0,IF(SUM($C478,$I435)&gt;N$4,$AL446/$I435,$AL446-SUM($I478:M478))))</f>
        <v>0</v>
      </c>
      <c r="O478" s="31">
        <f>IF($I435="n/a",0,IF(O$4&lt;=$C478,0,IF(SUM($C478,$I435)&gt;O$4,$AL446/$I435,$AL446-SUM($I478:N478))))</f>
        <v>0</v>
      </c>
      <c r="P478" s="31">
        <f>IF($I435="n/a",0,IF(P$4&lt;=$C478,0,IF(SUM($C478,$I435)&gt;P$4,$AL446/$I435,$AL446-SUM($I478:O478))))</f>
        <v>0</v>
      </c>
      <c r="Q478" s="31">
        <f>IF($I435="n/a",0,IF(Q$4&lt;=$C478,0,IF(SUM($C478,$I435)&gt;Q$4,$AL446/$I435,$AL446-SUM($I478:P478))))</f>
        <v>0</v>
      </c>
      <c r="R478" s="31">
        <f>IF($I435="n/a",0,IF(R$4&lt;=$C478,0,IF(SUM($C478,$I435)&gt;R$4,$AL446/$I435,$AL446-SUM($I478:Q478))))</f>
        <v>0</v>
      </c>
      <c r="S478" s="31">
        <f>IF($I435="n/a",0,IF(S$4&lt;=$C478,0,IF(SUM($C478,$I435)&gt;S$4,$AL446/$I435,$AL446-SUM($I478:R478))))</f>
        <v>0</v>
      </c>
      <c r="T478" s="31">
        <f>IF($I435="n/a",0,IF(T$4&lt;=$C478,0,IF(SUM($C478,$I435)&gt;T$4,$AL446/$I435,$AL446-SUM($I478:S478))))</f>
        <v>0</v>
      </c>
      <c r="U478" s="31">
        <f>IF($I435="n/a",0,IF(U$4&lt;=$C478,0,IF(SUM($C478,$I435)&gt;U$4,$AL446/$I435,$AL446-SUM($I478:T478))))</f>
        <v>0</v>
      </c>
      <c r="V478" s="31">
        <f>IF($I435="n/a",0,IF(V$4&lt;=$C478,0,IF(SUM($C478,$I435)&gt;V$4,$AL446/$I435,$AL446-SUM($I478:U478))))</f>
        <v>0</v>
      </c>
      <c r="W478" s="31">
        <f>IF($I435="n/a",0,IF(W$4&lt;=$C478,0,IF(SUM($C478,$I435)&gt;W$4,$AL446/$I435,$AL446-SUM($I478:V478))))</f>
        <v>0</v>
      </c>
      <c r="X478" s="31">
        <f>IF($I435="n/a",0,IF(X$4&lt;=$C478,0,IF(SUM($C478,$I435)&gt;X$4,$AL446/$I435,$AL446-SUM($I478:W478))))</f>
        <v>0</v>
      </c>
      <c r="Y478" s="31">
        <f>IF($I435="n/a",0,IF(Y$4&lt;=$C478,0,IF(SUM($C478,$I435)&gt;Y$4,$AL446/$I435,$AL446-SUM($I478:X478))))</f>
        <v>0</v>
      </c>
      <c r="Z478" s="31">
        <f>IF($I435="n/a",0,IF(Z$4&lt;=$C478,0,IF(SUM($C478,$I435)&gt;Z$4,$AL446/$I435,$AL446-SUM($I478:Y478))))</f>
        <v>0</v>
      </c>
      <c r="AA478" s="31">
        <f>IF($I435="n/a",0,IF(AA$4&lt;=$C478,0,IF(SUM($C478,$I435)&gt;AA$4,$AL446/$I435,$AL446-SUM($I478:Z478))))</f>
        <v>0</v>
      </c>
      <c r="AB478" s="31">
        <f>IF($I435="n/a",0,IF(AB$4&lt;=$C478,0,IF(SUM($C478,$I435)&gt;AB$4,$AL446/$I435,$AL446-SUM($I478:AA478))))</f>
        <v>0</v>
      </c>
      <c r="AC478" s="31">
        <f>IF($I435="n/a",0,IF(AC$4&lt;=$C478,0,IF(SUM($C478,$I435)&gt;AC$4,$AL446/$I435,$AL446-SUM($I478:AB478))))</f>
        <v>0</v>
      </c>
      <c r="AD478" s="31">
        <f>IF($I435="n/a",0,IF(AD$4&lt;=$C478,0,IF(SUM($C478,$I435)&gt;AD$4,$AL446/$I435,$AL446-SUM($I478:AC478))))</f>
        <v>0</v>
      </c>
      <c r="AE478" s="31">
        <f>IF($I435="n/a",0,IF(AE$4&lt;=$C478,0,IF(SUM($C478,$I435)&gt;AE$4,$AL446/$I435,$AL446-SUM($I478:AD478))))</f>
        <v>0</v>
      </c>
      <c r="AF478" s="31">
        <f>IF($I435="n/a",0,IF(AF$4&lt;=$C478,0,IF(SUM($C478,$I435)&gt;AF$4,$AL446/$I435,$AL446-SUM($I478:AE478))))</f>
        <v>0</v>
      </c>
      <c r="AG478" s="31">
        <f>IF($I435="n/a",0,IF(AG$4&lt;=$C478,0,IF(SUM($C478,$I435)&gt;AG$4,$AL446/$I435,$AL446-SUM($I478:AF478))))</f>
        <v>0</v>
      </c>
      <c r="AH478" s="31">
        <f>IF($I435="n/a",0,IF(AH$4&lt;=$C478,0,IF(SUM($C478,$I435)&gt;AH$4,$AL446/$I435,$AL446-SUM($I478:AG478))))</f>
        <v>0</v>
      </c>
      <c r="AI478" s="31">
        <f>IF($I435="n/a",0,IF(AI$4&lt;=$C478,0,IF(SUM($C478,$I435)&gt;AI$4,$AL446/$I435,$AL446-SUM($I478:AH478))))</f>
        <v>0</v>
      </c>
      <c r="AJ478" s="31">
        <f>IF($I435="n/a",0,IF(AJ$4&lt;=$C478,0,IF(SUM($C478,$I435)&gt;AJ$4,$AL446/$I435,$AL446-SUM($I478:AI478))))</f>
        <v>0</v>
      </c>
      <c r="AK478" s="31">
        <f>IF($I435="n/a",0,IF(AK$4&lt;=$C478,0,IF(SUM($C478,$I435)&gt;AK$4,$AL446/$I435,$AL446-SUM($I478:AJ478))))</f>
        <v>0</v>
      </c>
      <c r="AL478" s="31">
        <f>IF($I435="n/a",0,IF(AL$4&lt;=$C478,0,IF(SUM($C478,$I435)&gt;AL$4,$AL446/$I435,$AL446-SUM($I478:AK478))))</f>
        <v>0</v>
      </c>
      <c r="AM478" s="31">
        <f>IF($I435="n/a",0,IF(AM$4&lt;=$C478,0,IF(SUM($C478,$I435)&gt;AM$4,$AL446/$I435,$AL446-SUM($I478:AL478))))</f>
        <v>0</v>
      </c>
      <c r="AN478" s="31">
        <f>IF($I435="n/a",0,IF(AN$4&lt;=$C478,0,IF(SUM($C478,$I435)&gt;AN$4,$AL446/$I435,$AL446-SUM($I478:AM478))))</f>
        <v>0</v>
      </c>
      <c r="AO478" s="31">
        <f>IF($I435="n/a",0,IF(AO$4&lt;=$C478,0,IF(SUM($C478,$I435)&gt;AO$4,$AL446/$I435,$AL446-SUM($I478:AN478))))</f>
        <v>0</v>
      </c>
      <c r="AP478" s="31">
        <f>IF($I435="n/a",0,IF(AP$4&lt;=$C478,0,IF(SUM($C478,$I435)&gt;AP$4,$AL446/$I435,$AL446-SUM($I478:AO478))))</f>
        <v>0</v>
      </c>
      <c r="AQ478" s="31">
        <f>IF($I435="n/a",0,IF(AQ$4&lt;=$C478,0,IF(SUM($C478,$I435)&gt;AQ$4,$AL446/$I435,$AL446-SUM($I478:AP478))))</f>
        <v>0</v>
      </c>
      <c r="AR478" s="31">
        <f>IF($I435="n/a",0,IF(AR$4&lt;=$C478,0,IF(SUM($C478,$I435)&gt;AR$4,$AL446/$I435,$AL446-SUM($I478:AQ478))))</f>
        <v>0</v>
      </c>
      <c r="AS478" s="31">
        <f>IF($I435="n/a",0,IF(AS$4&lt;=$C478,0,IF(SUM($C478,$I435)&gt;AS$4,$AL446/$I435,$AL446-SUM($I478:AR478))))</f>
        <v>0</v>
      </c>
      <c r="AT478" s="31">
        <f>IF($I435="n/a",0,IF(AT$4&lt;=$C478,0,IF(SUM($C478,$I435)&gt;AT$4,$AL446/$I435,$AL446-SUM($I478:AS478))))</f>
        <v>0</v>
      </c>
      <c r="AU478" s="31">
        <f>IF($I435="n/a",0,IF(AU$4&lt;=$C478,0,IF(SUM($C478,$I435)&gt;AU$4,$AL446/$I435,$AL446-SUM($I478:AT478))))</f>
        <v>0</v>
      </c>
      <c r="AV478" s="31">
        <f>IF($I435="n/a",0,IF(AV$4&lt;=$C478,0,IF(SUM($C478,$I435)&gt;AV$4,$AL446/$I435,$AL446-SUM($I478:AU478))))</f>
        <v>0</v>
      </c>
      <c r="AW478" s="31">
        <f>IF($I435="n/a",0,IF(AW$4&lt;=$C478,0,IF(SUM($C478,$I435)&gt;AW$4,$AL446/$I435,$AL446-SUM($I478:AV478))))</f>
        <v>0</v>
      </c>
      <c r="AX478" s="31">
        <f>IF($I435="n/a",0,IF(AX$4&lt;=$C478,0,IF(SUM($C478,$I435)&gt;AX$4,$AL446/$I435,$AL446-SUM($I478:AW478))))</f>
        <v>0</v>
      </c>
      <c r="AY478" s="31">
        <f>IF($I435="n/a",0,IF(AY$4&lt;=$C478,0,IF(SUM($C478,$I435)&gt;AY$4,$AL446/$I435,$AL446-SUM($I478:AX478))))</f>
        <v>0</v>
      </c>
      <c r="AZ478" s="31">
        <f>IF($I435="n/a",0,IF(AZ$4&lt;=$C478,0,IF(SUM($C478,$I435)&gt;AZ$4,$AL446/$I435,$AL446-SUM($I478:AY478))))</f>
        <v>0</v>
      </c>
      <c r="BA478" s="31">
        <f>IF($I435="n/a",0,IF(BA$4&lt;=$C478,0,IF(SUM($C478,$I435)&gt;BA$4,$AL446/$I435,$AL446-SUM($I478:AZ478))))</f>
        <v>0</v>
      </c>
      <c r="BB478" s="31">
        <f>IF($I435="n/a",0,IF(BB$4&lt;=$C478,0,IF(SUM($C478,$I435)&gt;BB$4,$AL446/$I435,$AL446-SUM($I478:BA478))))</f>
        <v>0</v>
      </c>
      <c r="BC478" s="31">
        <f>IF($I435="n/a",0,IF(BC$4&lt;=$C478,0,IF(SUM($C478,$I435)&gt;BC$4,$AL446/$I435,$AL446-SUM($I478:BB478))))</f>
        <v>0</v>
      </c>
      <c r="BD478" s="31">
        <f>IF($I435="n/a",0,IF(BD$4&lt;=$C478,0,IF(SUM($C478,$I435)&gt;BD$4,$AL446/$I435,$AL446-SUM($I478:BC478))))</f>
        <v>0</v>
      </c>
      <c r="BE478" s="31">
        <f>IF($I435="n/a",0,IF(BE$4&lt;=$C478,0,IF(SUM($C478,$I435)&gt;BE$4,$AL446/$I435,$AL446-SUM($I478:BD478))))</f>
        <v>0</v>
      </c>
      <c r="BF478" s="31">
        <f>IF($I435="n/a",0,IF(BF$4&lt;=$C478,0,IF(SUM($C478,$I435)&gt;BF$4,$AL446/$I435,$AL446-SUM($I478:BE478))))</f>
        <v>0</v>
      </c>
      <c r="BG478" s="31">
        <f>IF($I435="n/a",0,IF(BG$4&lt;=$C478,0,IF(SUM($C478,$I435)&gt;BG$4,$AL446/$I435,$AL446-SUM($I478:BF478))))</f>
        <v>0</v>
      </c>
      <c r="BH478" s="31">
        <f>IF($I435="n/a",0,IF(BH$4&lt;=$C478,0,IF(SUM($C478,$I435)&gt;BH$4,$AL446/$I435,$AL446-SUM($I478:BG478))))</f>
        <v>0</v>
      </c>
      <c r="BI478" s="31">
        <f>IF($I435="n/a",0,IF(BI$4&lt;=$C478,0,IF(SUM($C478,$I435)&gt;BI$4,$AL446/$I435,$AL446-SUM($I478:BH478))))</f>
        <v>0</v>
      </c>
      <c r="BJ478" s="31">
        <f>IF($I435="n/a",0,IF(BJ$4&lt;=$C478,0,IF(SUM($C478,$I435)&gt;BJ$4,$AL446/$I435,$AL446-SUM($I478:BI478))))</f>
        <v>0</v>
      </c>
      <c r="BK478" s="31">
        <f>IF($I435="n/a",0,IF(BK$4&lt;=$C478,0,IF(SUM($C478,$I435)&gt;BK$4,$AL446/$I435,$AL446-SUM($I478:BJ478))))</f>
        <v>0</v>
      </c>
      <c r="BL478" s="31">
        <f>IF($I435="n/a",0,IF(BL$4&lt;=$C478,0,IF(SUM($C478,$I435)&gt;BL$4,$AL446/$I435,$AL446-SUM($I478:BK478))))</f>
        <v>0</v>
      </c>
      <c r="BM478" s="31">
        <f>IF($I435="n/a",0,IF(BM$4&lt;=$C478,0,IF(SUM($C478,$I435)&gt;BM$4,$AL446/$I435,$AL446-SUM($I478:BL478))))</f>
        <v>0</v>
      </c>
      <c r="BN478" s="31">
        <f>IF($I435="n/a",0,IF(BN$4&lt;=$C478,0,IF(SUM($C478,$I435)&gt;BN$4,$AL446/$I435,$AL446-SUM($I478:BM478))))</f>
        <v>0</v>
      </c>
      <c r="BO478" s="31">
        <f>IF($I435="n/a",0,IF(BO$4&lt;=$C478,0,IF(SUM($C478,$I435)&gt;BO$4,$AL446/$I435,$AL446-SUM($I478:BN478))))</f>
        <v>0</v>
      </c>
      <c r="BP478" s="31">
        <f>IF($I435="n/a",0,IF(BP$4&lt;=$C478,0,IF(SUM($C478,$I435)&gt;BP$4,$AL446/$I435,$AL446-SUM($I478:BO478))))</f>
        <v>0</v>
      </c>
      <c r="BQ478" s="31">
        <f>IF($I435="n/a",0,IF(BQ$4&lt;=$C478,0,IF(SUM($C478,$I435)&gt;BQ$4,$AL446/$I435,$AL446-SUM($I478:BP478))))</f>
        <v>0</v>
      </c>
      <c r="BR478" s="31">
        <f>IF($I435="n/a",0,IF(BR$4&lt;=$C478,0,IF(SUM($C478,$I435)&gt;BR$4,$AL446/$I435,$AL446-SUM($I478:BQ478))))</f>
        <v>0</v>
      </c>
      <c r="BS478" s="31">
        <f>IF($I435="n/a",0,IF(BS$4&lt;=$C478,0,IF(SUM($C478,$I435)&gt;BS$4,$AL446/$I435,$AL446-SUM($I478:BR478))))</f>
        <v>0</v>
      </c>
      <c r="BT478" s="31">
        <f>IF($I435="n/a",0,IF(BT$4&lt;=$C478,0,IF(SUM($C478,$I435)&gt;BT$4,$AL446/$I435,$AL446-SUM($I478:BS478))))</f>
        <v>0</v>
      </c>
      <c r="BU478" s="31">
        <f>IF($I435="n/a",0,IF(BU$4&lt;=$C478,0,IF(SUM($C478,$I435)&gt;BU$4,$AL446/$I435,$AL446-SUM($I478:BT478))))</f>
        <v>0</v>
      </c>
      <c r="BV478" s="31">
        <f>IF($I435="n/a",0,IF(BV$4&lt;=$C478,0,IF(SUM($C478,$I435)&gt;BV$4,$AL446/$I435,$AL446-SUM($I478:BU478))))</f>
        <v>0</v>
      </c>
      <c r="BW478" s="31">
        <f>IF($I435="n/a",0,IF(BW$4&lt;=$C478,0,IF(SUM($C478,$I435)&gt;BW$4,$AL446/$I435,$AL446-SUM($I478:BV478))))</f>
        <v>0</v>
      </c>
      <c r="BX478" s="31">
        <f>IF($I435="n/a",0,IF(BX$4&lt;=$C478,0,IF(SUM($C478,$I435)&gt;BX$4,$AL446/$I435,$AL446-SUM($I478:BW478))))</f>
        <v>0</v>
      </c>
      <c r="BY478" s="31">
        <f>IF($I435="n/a",0,IF(BY$4&lt;=$C478,0,IF(SUM($C478,$I435)&gt;BY$4,$AL446/$I435,$AL446-SUM($I478:BX478))))</f>
        <v>0</v>
      </c>
      <c r="BZ478" s="31">
        <f>IF($I435="n/a",0,IF(BZ$4&lt;=$C478,0,IF(SUM($C478,$I435)&gt;BZ$4,$AL446/$I435,$AL446-SUM($I478:BY478))))</f>
        <v>0</v>
      </c>
      <c r="CA478" s="31">
        <f>IF($I435="n/a",0,IF(CA$4&lt;=$C478,0,IF(SUM($C478,$I435)&gt;CA$4,$AL446/$I435,$AL446-SUM($I478:BZ478))))</f>
        <v>0</v>
      </c>
      <c r="CB478" s="31">
        <f>IF($I435="n/a",0,IF(CB$4&lt;=$C478,0,IF(SUM($C478,$I435)&gt;CB$4,$AL446/$I435,$AL446-SUM($I478:CA478))))</f>
        <v>0</v>
      </c>
      <c r="CC478" s="31">
        <f>IF($I435="n/a",0,IF(CC$4&lt;=$C478,0,IF(SUM($C478,$I435)&gt;CC$4,$AL446/$I435,$AL446-SUM($I478:CB478))))</f>
        <v>0</v>
      </c>
      <c r="CD478" s="31">
        <f>IF($I435="n/a",0,IF(CD$4&lt;=$C478,0,IF(SUM($C478,$I435)&gt;CD$4,$AL446/$I435,$AL446-SUM($I478:CC478))))</f>
        <v>0</v>
      </c>
      <c r="CE478" s="31">
        <f>IF($I435="n/a",0,IF(CE$4&lt;=$C478,0,IF(SUM($C478,$I435)&gt;CE$4,$AL446/$I435,$AL446-SUM($I478:CD478))))</f>
        <v>0</v>
      </c>
      <c r="CF478" s="31">
        <f>IF($I435="n/a",0,IF(CF$4&lt;=$C478,0,IF(SUM($C478,$I435)&gt;CF$4,$AL446/$I435,$AL446-SUM($I478:CE478))))</f>
        <v>0</v>
      </c>
    </row>
    <row r="479" spans="3:84" ht="12.75" customHeight="1">
      <c r="C479" s="202">
        <v>2045</v>
      </c>
      <c r="D479" s="21" t="s">
        <v>202</v>
      </c>
      <c r="E479" s="21" t="s">
        <v>197</v>
      </c>
      <c r="I479" s="31"/>
      <c r="J479" s="31">
        <f>IF($I435="n/a",0,IF(J$4&lt;=$C479,0,IF(SUM($C479,$I435)&gt;J$4,$AM446/$I435,$AM446-SUM($I479:I479))))</f>
        <v>0</v>
      </c>
      <c r="K479" s="31">
        <f>IF($I435="n/a",0,IF(K$4&lt;=$C479,0,IF(SUM($C479,$I435)&gt;K$4,$AM446/$I435,$AM446-SUM($I479:J479))))</f>
        <v>0</v>
      </c>
      <c r="L479" s="31">
        <f>IF($I435="n/a",0,IF(L$4&lt;=$C479,0,IF(SUM($C479,$I435)&gt;L$4,$AM446/$I435,$AM446-SUM($I479:K479))))</f>
        <v>0</v>
      </c>
      <c r="M479" s="31">
        <f>IF($I435="n/a",0,IF(M$4&lt;=$C479,0,IF(SUM($C479,$I435)&gt;M$4,$AM446/$I435,$AM446-SUM($I479:L479))))</f>
        <v>0</v>
      </c>
      <c r="N479" s="31">
        <f>IF($I435="n/a",0,IF(N$4&lt;=$C479,0,IF(SUM($C479,$I435)&gt;N$4,$AM446/$I435,$AM446-SUM($I479:M479))))</f>
        <v>0</v>
      </c>
      <c r="O479" s="31">
        <f>IF($I435="n/a",0,IF(O$4&lt;=$C479,0,IF(SUM($C479,$I435)&gt;O$4,$AM446/$I435,$AM446-SUM($I479:N479))))</f>
        <v>0</v>
      </c>
      <c r="P479" s="31">
        <f>IF($I435="n/a",0,IF(P$4&lt;=$C479,0,IF(SUM($C479,$I435)&gt;P$4,$AM446/$I435,$AM446-SUM($I479:O479))))</f>
        <v>0</v>
      </c>
      <c r="Q479" s="31">
        <f>IF($I435="n/a",0,IF(Q$4&lt;=$C479,0,IF(SUM($C479,$I435)&gt;Q$4,$AM446/$I435,$AM446-SUM($I479:P479))))</f>
        <v>0</v>
      </c>
      <c r="R479" s="31">
        <f>IF($I435="n/a",0,IF(R$4&lt;=$C479,0,IF(SUM($C479,$I435)&gt;R$4,$AM446/$I435,$AM446-SUM($I479:Q479))))</f>
        <v>0</v>
      </c>
      <c r="S479" s="31">
        <f>IF($I435="n/a",0,IF(S$4&lt;=$C479,0,IF(SUM($C479,$I435)&gt;S$4,$AM446/$I435,$AM446-SUM($I479:R479))))</f>
        <v>0</v>
      </c>
      <c r="T479" s="31">
        <f>IF($I435="n/a",0,IF(T$4&lt;=$C479,0,IF(SUM($C479,$I435)&gt;T$4,$AM446/$I435,$AM446-SUM($I479:S479))))</f>
        <v>0</v>
      </c>
      <c r="U479" s="31">
        <f>IF($I435="n/a",0,IF(U$4&lt;=$C479,0,IF(SUM($C479,$I435)&gt;U$4,$AM446/$I435,$AM446-SUM($I479:T479))))</f>
        <v>0</v>
      </c>
      <c r="V479" s="31">
        <f>IF($I435="n/a",0,IF(V$4&lt;=$C479,0,IF(SUM($C479,$I435)&gt;V$4,$AM446/$I435,$AM446-SUM($I479:U479))))</f>
        <v>0</v>
      </c>
      <c r="W479" s="31">
        <f>IF($I435="n/a",0,IF(W$4&lt;=$C479,0,IF(SUM($C479,$I435)&gt;W$4,$AM446/$I435,$AM446-SUM($I479:V479))))</f>
        <v>0</v>
      </c>
      <c r="X479" s="31">
        <f>IF($I435="n/a",0,IF(X$4&lt;=$C479,0,IF(SUM($C479,$I435)&gt;X$4,$AM446/$I435,$AM446-SUM($I479:W479))))</f>
        <v>0</v>
      </c>
      <c r="Y479" s="31">
        <f>IF($I435="n/a",0,IF(Y$4&lt;=$C479,0,IF(SUM($C479,$I435)&gt;Y$4,$AM446/$I435,$AM446-SUM($I479:X479))))</f>
        <v>0</v>
      </c>
      <c r="Z479" s="31">
        <f>IF($I435="n/a",0,IF(Z$4&lt;=$C479,0,IF(SUM($C479,$I435)&gt;Z$4,$AM446/$I435,$AM446-SUM($I479:Y479))))</f>
        <v>0</v>
      </c>
      <c r="AA479" s="31">
        <f>IF($I435="n/a",0,IF(AA$4&lt;=$C479,0,IF(SUM($C479,$I435)&gt;AA$4,$AM446/$I435,$AM446-SUM($I479:Z479))))</f>
        <v>0</v>
      </c>
      <c r="AB479" s="31">
        <f>IF($I435="n/a",0,IF(AB$4&lt;=$C479,0,IF(SUM($C479,$I435)&gt;AB$4,$AM446/$I435,$AM446-SUM($I479:AA479))))</f>
        <v>0</v>
      </c>
      <c r="AC479" s="31">
        <f>IF($I435="n/a",0,IF(AC$4&lt;=$C479,0,IF(SUM($C479,$I435)&gt;AC$4,$AM446/$I435,$AM446-SUM($I479:AB479))))</f>
        <v>0</v>
      </c>
      <c r="AD479" s="31">
        <f>IF($I435="n/a",0,IF(AD$4&lt;=$C479,0,IF(SUM($C479,$I435)&gt;AD$4,$AM446/$I435,$AM446-SUM($I479:AC479))))</f>
        <v>0</v>
      </c>
      <c r="AE479" s="31">
        <f>IF($I435="n/a",0,IF(AE$4&lt;=$C479,0,IF(SUM($C479,$I435)&gt;AE$4,$AM446/$I435,$AM446-SUM($I479:AD479))))</f>
        <v>0</v>
      </c>
      <c r="AF479" s="31">
        <f>IF($I435="n/a",0,IF(AF$4&lt;=$C479,0,IF(SUM($C479,$I435)&gt;AF$4,$AM446/$I435,$AM446-SUM($I479:AE479))))</f>
        <v>0</v>
      </c>
      <c r="AG479" s="31">
        <f>IF($I435="n/a",0,IF(AG$4&lt;=$C479,0,IF(SUM($C479,$I435)&gt;AG$4,$AM446/$I435,$AM446-SUM($I479:AF479))))</f>
        <v>0</v>
      </c>
      <c r="AH479" s="31">
        <f>IF($I435="n/a",0,IF(AH$4&lt;=$C479,0,IF(SUM($C479,$I435)&gt;AH$4,$AM446/$I435,$AM446-SUM($I479:AG479))))</f>
        <v>0</v>
      </c>
      <c r="AI479" s="31">
        <f>IF($I435="n/a",0,IF(AI$4&lt;=$C479,0,IF(SUM($C479,$I435)&gt;AI$4,$AM446/$I435,$AM446-SUM($I479:AH479))))</f>
        <v>0</v>
      </c>
      <c r="AJ479" s="31">
        <f>IF($I435="n/a",0,IF(AJ$4&lt;=$C479,0,IF(SUM($C479,$I435)&gt;AJ$4,$AM446/$I435,$AM446-SUM($I479:AI479))))</f>
        <v>0</v>
      </c>
      <c r="AK479" s="31">
        <f>IF($I435="n/a",0,IF(AK$4&lt;=$C479,0,IF(SUM($C479,$I435)&gt;AK$4,$AM446/$I435,$AM446-SUM($I479:AJ479))))</f>
        <v>0</v>
      </c>
      <c r="AL479" s="31">
        <f>IF($I435="n/a",0,IF(AL$4&lt;=$C479,0,IF(SUM($C479,$I435)&gt;AL$4,$AM446/$I435,$AM446-SUM($I479:AK479))))</f>
        <v>0</v>
      </c>
      <c r="AM479" s="31">
        <f>IF($I435="n/a",0,IF(AM$4&lt;=$C479,0,IF(SUM($C479,$I435)&gt;AM$4,$AM446/$I435,$AM446-SUM($I479:AL479))))</f>
        <v>0</v>
      </c>
      <c r="AN479" s="31">
        <f>IF($I435="n/a",0,IF(AN$4&lt;=$C479,0,IF(SUM($C479,$I435)&gt;AN$4,$AM446/$I435,$AM446-SUM($I479:AM479))))</f>
        <v>0</v>
      </c>
      <c r="AO479" s="31">
        <f>IF($I435="n/a",0,IF(AO$4&lt;=$C479,0,IF(SUM($C479,$I435)&gt;AO$4,$AM446/$I435,$AM446-SUM($I479:AN479))))</f>
        <v>0</v>
      </c>
      <c r="AP479" s="31">
        <f>IF($I435="n/a",0,IF(AP$4&lt;=$C479,0,IF(SUM($C479,$I435)&gt;AP$4,$AM446/$I435,$AM446-SUM($I479:AO479))))</f>
        <v>0</v>
      </c>
      <c r="AQ479" s="31">
        <f>IF($I435="n/a",0,IF(AQ$4&lt;=$C479,0,IF(SUM($C479,$I435)&gt;AQ$4,$AM446/$I435,$AM446-SUM($I479:AP479))))</f>
        <v>0</v>
      </c>
      <c r="AR479" s="31">
        <f>IF($I435="n/a",0,IF(AR$4&lt;=$C479,0,IF(SUM($C479,$I435)&gt;AR$4,$AM446/$I435,$AM446-SUM($I479:AQ479))))</f>
        <v>0</v>
      </c>
      <c r="AS479" s="31">
        <f>IF($I435="n/a",0,IF(AS$4&lt;=$C479,0,IF(SUM($C479,$I435)&gt;AS$4,$AM446/$I435,$AM446-SUM($I479:AR479))))</f>
        <v>0</v>
      </c>
      <c r="AT479" s="31">
        <f>IF($I435="n/a",0,IF(AT$4&lt;=$C479,0,IF(SUM($C479,$I435)&gt;AT$4,$AM446/$I435,$AM446-SUM($I479:AS479))))</f>
        <v>0</v>
      </c>
      <c r="AU479" s="31">
        <f>IF($I435="n/a",0,IF(AU$4&lt;=$C479,0,IF(SUM($C479,$I435)&gt;AU$4,$AM446/$I435,$AM446-SUM($I479:AT479))))</f>
        <v>0</v>
      </c>
      <c r="AV479" s="31">
        <f>IF($I435="n/a",0,IF(AV$4&lt;=$C479,0,IF(SUM($C479,$I435)&gt;AV$4,$AM446/$I435,$AM446-SUM($I479:AU479))))</f>
        <v>0</v>
      </c>
      <c r="AW479" s="31">
        <f>IF($I435="n/a",0,IF(AW$4&lt;=$C479,0,IF(SUM($C479,$I435)&gt;AW$4,$AM446/$I435,$AM446-SUM($I479:AV479))))</f>
        <v>0</v>
      </c>
      <c r="AX479" s="31">
        <f>IF($I435="n/a",0,IF(AX$4&lt;=$C479,0,IF(SUM($C479,$I435)&gt;AX$4,$AM446/$I435,$AM446-SUM($I479:AW479))))</f>
        <v>0</v>
      </c>
      <c r="AY479" s="31">
        <f>IF($I435="n/a",0,IF(AY$4&lt;=$C479,0,IF(SUM($C479,$I435)&gt;AY$4,$AM446/$I435,$AM446-SUM($I479:AX479))))</f>
        <v>0</v>
      </c>
      <c r="AZ479" s="31">
        <f>IF($I435="n/a",0,IF(AZ$4&lt;=$C479,0,IF(SUM($C479,$I435)&gt;AZ$4,$AM446/$I435,$AM446-SUM($I479:AY479))))</f>
        <v>0</v>
      </c>
      <c r="BA479" s="31">
        <f>IF($I435="n/a",0,IF(BA$4&lt;=$C479,0,IF(SUM($C479,$I435)&gt;BA$4,$AM446/$I435,$AM446-SUM($I479:AZ479))))</f>
        <v>0</v>
      </c>
      <c r="BB479" s="31">
        <f>IF($I435="n/a",0,IF(BB$4&lt;=$C479,0,IF(SUM($C479,$I435)&gt;BB$4,$AM446/$I435,$AM446-SUM($I479:BA479))))</f>
        <v>0</v>
      </c>
      <c r="BC479" s="31">
        <f>IF($I435="n/a",0,IF(BC$4&lt;=$C479,0,IF(SUM($C479,$I435)&gt;BC$4,$AM446/$I435,$AM446-SUM($I479:BB479))))</f>
        <v>0</v>
      </c>
      <c r="BD479" s="31">
        <f>IF($I435="n/a",0,IF(BD$4&lt;=$C479,0,IF(SUM($C479,$I435)&gt;BD$4,$AM446/$I435,$AM446-SUM($I479:BC479))))</f>
        <v>0</v>
      </c>
      <c r="BE479" s="31">
        <f>IF($I435="n/a",0,IF(BE$4&lt;=$C479,0,IF(SUM($C479,$I435)&gt;BE$4,$AM446/$I435,$AM446-SUM($I479:BD479))))</f>
        <v>0</v>
      </c>
      <c r="BF479" s="31">
        <f>IF($I435="n/a",0,IF(BF$4&lt;=$C479,0,IF(SUM($C479,$I435)&gt;BF$4,$AM446/$I435,$AM446-SUM($I479:BE479))))</f>
        <v>0</v>
      </c>
      <c r="BG479" s="31">
        <f>IF($I435="n/a",0,IF(BG$4&lt;=$C479,0,IF(SUM($C479,$I435)&gt;BG$4,$AM446/$I435,$AM446-SUM($I479:BF479))))</f>
        <v>0</v>
      </c>
      <c r="BH479" s="31">
        <f>IF($I435="n/a",0,IF(BH$4&lt;=$C479,0,IF(SUM($C479,$I435)&gt;BH$4,$AM446/$I435,$AM446-SUM($I479:BG479))))</f>
        <v>0</v>
      </c>
      <c r="BI479" s="31">
        <f>IF($I435="n/a",0,IF(BI$4&lt;=$C479,0,IF(SUM($C479,$I435)&gt;BI$4,$AM446/$I435,$AM446-SUM($I479:BH479))))</f>
        <v>0</v>
      </c>
      <c r="BJ479" s="31">
        <f>IF($I435="n/a",0,IF(BJ$4&lt;=$C479,0,IF(SUM($C479,$I435)&gt;BJ$4,$AM446/$I435,$AM446-SUM($I479:BI479))))</f>
        <v>0</v>
      </c>
      <c r="BK479" s="31">
        <f>IF($I435="n/a",0,IF(BK$4&lt;=$C479,0,IF(SUM($C479,$I435)&gt;BK$4,$AM446/$I435,$AM446-SUM($I479:BJ479))))</f>
        <v>0</v>
      </c>
      <c r="BL479" s="31">
        <f>IF($I435="n/a",0,IF(BL$4&lt;=$C479,0,IF(SUM($C479,$I435)&gt;BL$4,$AM446/$I435,$AM446-SUM($I479:BK479))))</f>
        <v>0</v>
      </c>
      <c r="BM479" s="31">
        <f>IF($I435="n/a",0,IF(BM$4&lt;=$C479,0,IF(SUM($C479,$I435)&gt;BM$4,$AM446/$I435,$AM446-SUM($I479:BL479))))</f>
        <v>0</v>
      </c>
      <c r="BN479" s="31">
        <f>IF($I435="n/a",0,IF(BN$4&lt;=$C479,0,IF(SUM($C479,$I435)&gt;BN$4,$AM446/$I435,$AM446-SUM($I479:BM479))))</f>
        <v>0</v>
      </c>
      <c r="BO479" s="31">
        <f>IF($I435="n/a",0,IF(BO$4&lt;=$C479,0,IF(SUM($C479,$I435)&gt;BO$4,$AM446/$I435,$AM446-SUM($I479:BN479))))</f>
        <v>0</v>
      </c>
      <c r="BP479" s="31">
        <f>IF($I435="n/a",0,IF(BP$4&lt;=$C479,0,IF(SUM($C479,$I435)&gt;BP$4,$AM446/$I435,$AM446-SUM($I479:BO479))))</f>
        <v>0</v>
      </c>
      <c r="BQ479" s="31">
        <f>IF($I435="n/a",0,IF(BQ$4&lt;=$C479,0,IF(SUM($C479,$I435)&gt;BQ$4,$AM446/$I435,$AM446-SUM($I479:BP479))))</f>
        <v>0</v>
      </c>
      <c r="BR479" s="31">
        <f>IF($I435="n/a",0,IF(BR$4&lt;=$C479,0,IF(SUM($C479,$I435)&gt;BR$4,$AM446/$I435,$AM446-SUM($I479:BQ479))))</f>
        <v>0</v>
      </c>
      <c r="BS479" s="31">
        <f>IF($I435="n/a",0,IF(BS$4&lt;=$C479,0,IF(SUM($C479,$I435)&gt;BS$4,$AM446/$I435,$AM446-SUM($I479:BR479))))</f>
        <v>0</v>
      </c>
      <c r="BT479" s="31">
        <f>IF($I435="n/a",0,IF(BT$4&lt;=$C479,0,IF(SUM($C479,$I435)&gt;BT$4,$AM446/$I435,$AM446-SUM($I479:BS479))))</f>
        <v>0</v>
      </c>
      <c r="BU479" s="31">
        <f>IF($I435="n/a",0,IF(BU$4&lt;=$C479,0,IF(SUM($C479,$I435)&gt;BU$4,$AM446/$I435,$AM446-SUM($I479:BT479))))</f>
        <v>0</v>
      </c>
      <c r="BV479" s="31">
        <f>IF($I435="n/a",0,IF(BV$4&lt;=$C479,0,IF(SUM($C479,$I435)&gt;BV$4,$AM446/$I435,$AM446-SUM($I479:BU479))))</f>
        <v>0</v>
      </c>
      <c r="BW479" s="31">
        <f>IF($I435="n/a",0,IF(BW$4&lt;=$C479,0,IF(SUM($C479,$I435)&gt;BW$4,$AM446/$I435,$AM446-SUM($I479:BV479))))</f>
        <v>0</v>
      </c>
      <c r="BX479" s="31">
        <f>IF($I435="n/a",0,IF(BX$4&lt;=$C479,0,IF(SUM($C479,$I435)&gt;BX$4,$AM446/$I435,$AM446-SUM($I479:BW479))))</f>
        <v>0</v>
      </c>
      <c r="BY479" s="31">
        <f>IF($I435="n/a",0,IF(BY$4&lt;=$C479,0,IF(SUM($C479,$I435)&gt;BY$4,$AM446/$I435,$AM446-SUM($I479:BX479))))</f>
        <v>0</v>
      </c>
      <c r="BZ479" s="31">
        <f>IF($I435="n/a",0,IF(BZ$4&lt;=$C479,0,IF(SUM($C479,$I435)&gt;BZ$4,$AM446/$I435,$AM446-SUM($I479:BY479))))</f>
        <v>0</v>
      </c>
      <c r="CA479" s="31">
        <f>IF($I435="n/a",0,IF(CA$4&lt;=$C479,0,IF(SUM($C479,$I435)&gt;CA$4,$AM446/$I435,$AM446-SUM($I479:BZ479))))</f>
        <v>0</v>
      </c>
      <c r="CB479" s="31">
        <f>IF($I435="n/a",0,IF(CB$4&lt;=$C479,0,IF(SUM($C479,$I435)&gt;CB$4,$AM446/$I435,$AM446-SUM($I479:CA479))))</f>
        <v>0</v>
      </c>
      <c r="CC479" s="31">
        <f>IF($I435="n/a",0,IF(CC$4&lt;=$C479,0,IF(SUM($C479,$I435)&gt;CC$4,$AM446/$I435,$AM446-SUM($I479:CB479))))</f>
        <v>0</v>
      </c>
      <c r="CD479" s="31">
        <f>IF($I435="n/a",0,IF(CD$4&lt;=$C479,0,IF(SUM($C479,$I435)&gt;CD$4,$AM446/$I435,$AM446-SUM($I479:CC479))))</f>
        <v>0</v>
      </c>
      <c r="CE479" s="31">
        <f>IF($I435="n/a",0,IF(CE$4&lt;=$C479,0,IF(SUM($C479,$I435)&gt;CE$4,$AM446/$I435,$AM446-SUM($I479:CD479))))</f>
        <v>0</v>
      </c>
      <c r="CF479" s="31">
        <f>IF($I435="n/a",0,IF(CF$4&lt;=$C479,0,IF(SUM($C479,$I435)&gt;CF$4,$AM446/$I435,$AM446-SUM($I479:CE479))))</f>
        <v>0</v>
      </c>
    </row>
    <row r="480" spans="3:84" ht="12.75" customHeight="1">
      <c r="D480" s="21"/>
      <c r="E480" s="21"/>
      <c r="I480" s="31"/>
    </row>
    <row r="481" spans="1:2018" s="158" customFormat="1" ht="12.75" customHeight="1">
      <c r="A481"/>
      <c r="B481" s="101"/>
      <c r="C481" s="101"/>
      <c r="D481" s="101" t="s">
        <v>9</v>
      </c>
      <c r="E481" s="101" t="s">
        <v>197</v>
      </c>
      <c r="F481" s="101"/>
      <c r="G481" s="101"/>
      <c r="H481" s="101"/>
      <c r="I481" s="101"/>
      <c r="J481" s="101">
        <f t="shared" ref="J481:AO481" si="1437">J440+SUM(J448:J479)</f>
        <v>22.867609833401787</v>
      </c>
      <c r="K481" s="101">
        <f t="shared" si="1437"/>
        <v>23.293264684313968</v>
      </c>
      <c r="L481" s="101">
        <f t="shared" si="1437"/>
        <v>23.613146794535702</v>
      </c>
      <c r="M481" s="101">
        <f t="shared" si="1437"/>
        <v>23.942415073376004</v>
      </c>
      <c r="N481" s="101">
        <f t="shared" si="1437"/>
        <v>24.33367660500706</v>
      </c>
      <c r="O481" s="101">
        <f t="shared" si="1437"/>
        <v>24.704321614801202</v>
      </c>
      <c r="P481" s="101">
        <f t="shared" si="1437"/>
        <v>24.704321614801202</v>
      </c>
      <c r="Q481" s="101">
        <f t="shared" si="1437"/>
        <v>24.704321614801202</v>
      </c>
      <c r="R481" s="101">
        <f t="shared" si="1437"/>
        <v>24.704321614801202</v>
      </c>
      <c r="S481" s="101">
        <f t="shared" si="1437"/>
        <v>24.704321614801202</v>
      </c>
      <c r="T481" s="101">
        <f t="shared" si="1437"/>
        <v>24.704321614801202</v>
      </c>
      <c r="U481" s="101">
        <f t="shared" si="1437"/>
        <v>24.704321614801202</v>
      </c>
      <c r="V481" s="101">
        <f t="shared" si="1437"/>
        <v>24.704321614801202</v>
      </c>
      <c r="W481" s="101">
        <f t="shared" si="1437"/>
        <v>24.704321614801202</v>
      </c>
      <c r="X481" s="101">
        <f t="shared" si="1437"/>
        <v>24.704321614801202</v>
      </c>
      <c r="Y481" s="101">
        <f t="shared" si="1437"/>
        <v>24.704321614801202</v>
      </c>
      <c r="Z481" s="101">
        <f t="shared" si="1437"/>
        <v>24.704321614801202</v>
      </c>
      <c r="AA481" s="101">
        <f t="shared" si="1437"/>
        <v>24.704321614801202</v>
      </c>
      <c r="AB481" s="101">
        <f t="shared" si="1437"/>
        <v>24.704321614801202</v>
      </c>
      <c r="AC481" s="101">
        <f t="shared" si="1437"/>
        <v>24.704321614801202</v>
      </c>
      <c r="AD481" s="101">
        <f t="shared" si="1437"/>
        <v>24.704321614801202</v>
      </c>
      <c r="AE481" s="101">
        <f t="shared" si="1437"/>
        <v>24.704321614801202</v>
      </c>
      <c r="AF481" s="101">
        <f t="shared" si="1437"/>
        <v>24.704321614801202</v>
      </c>
      <c r="AG481" s="101">
        <f t="shared" si="1437"/>
        <v>24.704321614801202</v>
      </c>
      <c r="AH481" s="101">
        <f t="shared" si="1437"/>
        <v>24.704321614801202</v>
      </c>
      <c r="AI481" s="101">
        <f t="shared" si="1437"/>
        <v>24.704321614801202</v>
      </c>
      <c r="AJ481" s="101">
        <f t="shared" si="1437"/>
        <v>24.704321614801202</v>
      </c>
      <c r="AK481" s="101">
        <f t="shared" si="1437"/>
        <v>24.704321614801202</v>
      </c>
      <c r="AL481" s="101">
        <f t="shared" si="1437"/>
        <v>24.704321614801202</v>
      </c>
      <c r="AM481" s="101">
        <f t="shared" si="1437"/>
        <v>24.704321614801202</v>
      </c>
      <c r="AN481" s="101">
        <f t="shared" si="1437"/>
        <v>24.704321614801202</v>
      </c>
      <c r="AO481" s="101">
        <f t="shared" si="1437"/>
        <v>24.704321614801202</v>
      </c>
      <c r="AP481" s="101">
        <f t="shared" ref="AP481:BU481" si="1438">AP440+SUM(AP448:AP479)</f>
        <v>24.704321614801202</v>
      </c>
      <c r="AQ481" s="101">
        <f t="shared" si="1438"/>
        <v>24.704321614801202</v>
      </c>
      <c r="AR481" s="101">
        <f t="shared" si="1438"/>
        <v>24.704321614801202</v>
      </c>
      <c r="AS481" s="101">
        <f t="shared" si="1438"/>
        <v>24.704321614801202</v>
      </c>
      <c r="AT481" s="101">
        <f t="shared" si="1438"/>
        <v>24.704321614801202</v>
      </c>
      <c r="AU481" s="101">
        <f t="shared" si="1438"/>
        <v>24.704321614801202</v>
      </c>
      <c r="AV481" s="101">
        <f t="shared" si="1438"/>
        <v>24.704321614801202</v>
      </c>
      <c r="AW481" s="101">
        <f t="shared" si="1438"/>
        <v>24.704321614801202</v>
      </c>
      <c r="AX481" s="101">
        <f t="shared" si="1438"/>
        <v>18.449652069460925</v>
      </c>
      <c r="AY481" s="101">
        <f t="shared" si="1438"/>
        <v>1.8367117813994149</v>
      </c>
      <c r="AZ481" s="101">
        <f t="shared" si="1438"/>
        <v>1.8367117813994149</v>
      </c>
      <c r="BA481" s="101">
        <f t="shared" si="1438"/>
        <v>1.8367117813994149</v>
      </c>
      <c r="BB481" s="101">
        <f t="shared" si="1438"/>
        <v>1.8367117813994149</v>
      </c>
      <c r="BC481" s="101">
        <f t="shared" si="1438"/>
        <v>1.8367117813994149</v>
      </c>
      <c r="BD481" s="101">
        <f t="shared" si="1438"/>
        <v>1.8367117813994149</v>
      </c>
      <c r="BE481" s="101">
        <f t="shared" si="1438"/>
        <v>1.8367117813994149</v>
      </c>
      <c r="BF481" s="101">
        <f t="shared" si="1438"/>
        <v>1.8367117813994149</v>
      </c>
      <c r="BG481" s="101">
        <f t="shared" si="1438"/>
        <v>1.8367117813994149</v>
      </c>
      <c r="BH481" s="101">
        <f t="shared" si="1438"/>
        <v>1.8367238494288565</v>
      </c>
      <c r="BI481" s="101">
        <f t="shared" si="1438"/>
        <v>1.4110689985166818</v>
      </c>
      <c r="BJ481" s="101">
        <f t="shared" si="1438"/>
        <v>1.0911868882949169</v>
      </c>
      <c r="BK481" s="101">
        <f t="shared" si="1438"/>
        <v>0.76191860945464085</v>
      </c>
      <c r="BL481" s="101">
        <f t="shared" si="1438"/>
        <v>0.37065707782358004</v>
      </c>
      <c r="BM481" s="101">
        <f t="shared" si="1438"/>
        <v>0</v>
      </c>
      <c r="BN481" s="101">
        <f t="shared" si="1438"/>
        <v>0</v>
      </c>
      <c r="BO481" s="101">
        <f t="shared" si="1438"/>
        <v>0</v>
      </c>
      <c r="BP481" s="101">
        <f t="shared" si="1438"/>
        <v>0</v>
      </c>
      <c r="BQ481" s="101">
        <f t="shared" si="1438"/>
        <v>0</v>
      </c>
      <c r="BR481" s="101">
        <f t="shared" si="1438"/>
        <v>0</v>
      </c>
      <c r="BS481" s="101">
        <f t="shared" si="1438"/>
        <v>0</v>
      </c>
      <c r="BT481" s="101">
        <f t="shared" si="1438"/>
        <v>0</v>
      </c>
      <c r="BU481" s="101">
        <f t="shared" si="1438"/>
        <v>0</v>
      </c>
      <c r="BV481" s="101">
        <f t="shared" ref="BV481:CF481" si="1439">BV440+SUM(BV448:BV479)</f>
        <v>0</v>
      </c>
      <c r="BW481" s="101">
        <f t="shared" si="1439"/>
        <v>0</v>
      </c>
      <c r="BX481" s="101">
        <f t="shared" si="1439"/>
        <v>0</v>
      </c>
      <c r="BY481" s="101">
        <f t="shared" si="1439"/>
        <v>0</v>
      </c>
      <c r="BZ481" s="101">
        <f t="shared" si="1439"/>
        <v>0</v>
      </c>
      <c r="CA481" s="101">
        <f t="shared" si="1439"/>
        <v>0</v>
      </c>
      <c r="CB481" s="101">
        <f t="shared" si="1439"/>
        <v>0</v>
      </c>
      <c r="CC481" s="101">
        <f t="shared" si="1439"/>
        <v>0</v>
      </c>
      <c r="CD481" s="101">
        <f t="shared" si="1439"/>
        <v>0</v>
      </c>
      <c r="CE481" s="101">
        <f t="shared" si="1439"/>
        <v>0</v>
      </c>
      <c r="CF481" s="101">
        <f t="shared" si="1439"/>
        <v>0</v>
      </c>
    </row>
    <row r="482" spans="1:2018" ht="12.75" customHeight="1">
      <c r="D482" s="17" t="s">
        <v>8</v>
      </c>
      <c r="E482" s="160" t="s">
        <v>197</v>
      </c>
      <c r="I482" s="31"/>
      <c r="J482" s="7">
        <f t="shared" ref="J482:AO482" si="1440">J446-SUM(J450:J479)+I482</f>
        <v>21.282742545609132</v>
      </c>
      <c r="K482" s="7">
        <f t="shared" si="1440"/>
        <v>36.851193205783574</v>
      </c>
      <c r="L482" s="7">
        <f t="shared" si="1440"/>
        <v>52.569070186664845</v>
      </c>
      <c r="M482" s="7">
        <f t="shared" si="1440"/>
        <v>71.057341528243313</v>
      </c>
      <c r="N482" s="7">
        <f t="shared" si="1440"/>
        <v>88.124128647816775</v>
      </c>
      <c r="O482" s="7">
        <f t="shared" si="1440"/>
        <v>86.287404798387925</v>
      </c>
      <c r="P482" s="7">
        <f t="shared" si="1440"/>
        <v>84.450680948959075</v>
      </c>
      <c r="Q482" s="7">
        <f t="shared" si="1440"/>
        <v>82.613957099530225</v>
      </c>
      <c r="R482" s="7">
        <f t="shared" si="1440"/>
        <v>80.777233250101375</v>
      </c>
      <c r="S482" s="7">
        <f t="shared" si="1440"/>
        <v>78.940509400672525</v>
      </c>
      <c r="T482" s="7">
        <f t="shared" si="1440"/>
        <v>77.103785551243675</v>
      </c>
      <c r="U482" s="7">
        <f t="shared" si="1440"/>
        <v>75.267061701814825</v>
      </c>
      <c r="V482" s="7">
        <f t="shared" si="1440"/>
        <v>73.430337852385975</v>
      </c>
      <c r="W482" s="7">
        <f t="shared" si="1440"/>
        <v>71.593614002957125</v>
      </c>
      <c r="X482" s="7">
        <f t="shared" si="1440"/>
        <v>69.756890153528275</v>
      </c>
      <c r="Y482" s="7">
        <f t="shared" si="1440"/>
        <v>67.920166304099425</v>
      </c>
      <c r="Z482" s="7">
        <f t="shared" si="1440"/>
        <v>66.083442454670575</v>
      </c>
      <c r="AA482" s="7">
        <f t="shared" si="1440"/>
        <v>64.246718605241725</v>
      </c>
      <c r="AB482" s="7">
        <f t="shared" si="1440"/>
        <v>62.409994755812875</v>
      </c>
      <c r="AC482" s="7">
        <f t="shared" si="1440"/>
        <v>60.573270906384025</v>
      </c>
      <c r="AD482" s="7">
        <f t="shared" si="1440"/>
        <v>58.736547056955175</v>
      </c>
      <c r="AE482" s="7">
        <f t="shared" si="1440"/>
        <v>56.899823207526325</v>
      </c>
      <c r="AF482" s="7">
        <f t="shared" si="1440"/>
        <v>55.063099358097475</v>
      </c>
      <c r="AG482" s="7">
        <f t="shared" si="1440"/>
        <v>53.226375508668625</v>
      </c>
      <c r="AH482" s="7">
        <f t="shared" si="1440"/>
        <v>51.389651659239775</v>
      </c>
      <c r="AI482" s="7">
        <f t="shared" si="1440"/>
        <v>49.552927809810924</v>
      </c>
      <c r="AJ482" s="7">
        <f t="shared" si="1440"/>
        <v>47.716203960382074</v>
      </c>
      <c r="AK482" s="7">
        <f t="shared" si="1440"/>
        <v>45.879480110953224</v>
      </c>
      <c r="AL482" s="7">
        <f t="shared" si="1440"/>
        <v>44.042756261524374</v>
      </c>
      <c r="AM482" s="7">
        <f t="shared" si="1440"/>
        <v>42.206032412095524</v>
      </c>
      <c r="AN482" s="7">
        <f t="shared" si="1440"/>
        <v>40.369308562666674</v>
      </c>
      <c r="AO482" s="7">
        <f t="shared" si="1440"/>
        <v>38.532584713237824</v>
      </c>
      <c r="AP482" s="7">
        <f t="shared" ref="AP482:BU482" si="1441">AP446-SUM(AP450:AP479)+AO482</f>
        <v>36.695860863808974</v>
      </c>
      <c r="AQ482" s="7">
        <f t="shared" si="1441"/>
        <v>34.859137014380124</v>
      </c>
      <c r="AR482" s="7">
        <f t="shared" si="1441"/>
        <v>33.022413164951274</v>
      </c>
      <c r="AS482" s="7">
        <f t="shared" si="1441"/>
        <v>31.185689315522428</v>
      </c>
      <c r="AT482" s="7">
        <f t="shared" si="1441"/>
        <v>29.348965466093581</v>
      </c>
      <c r="AU482" s="7">
        <f t="shared" si="1441"/>
        <v>27.512241616664735</v>
      </c>
      <c r="AV482" s="7">
        <f t="shared" si="1441"/>
        <v>25.675517767235888</v>
      </c>
      <c r="AW482" s="7">
        <f t="shared" si="1441"/>
        <v>23.838793917807042</v>
      </c>
      <c r="AX482" s="7">
        <f t="shared" si="1441"/>
        <v>22.002070068378195</v>
      </c>
      <c r="AY482" s="7">
        <f t="shared" si="1441"/>
        <v>20.165346218949349</v>
      </c>
      <c r="AZ482" s="7">
        <f t="shared" si="1441"/>
        <v>18.328622369520502</v>
      </c>
      <c r="BA482" s="7">
        <f t="shared" si="1441"/>
        <v>16.491898520091656</v>
      </c>
      <c r="BB482" s="7">
        <f t="shared" si="1441"/>
        <v>14.655174670662809</v>
      </c>
      <c r="BC482" s="7">
        <f t="shared" si="1441"/>
        <v>12.818450821233963</v>
      </c>
      <c r="BD482" s="7">
        <f t="shared" si="1441"/>
        <v>10.981726971805116</v>
      </c>
      <c r="BE482" s="7">
        <f t="shared" si="1441"/>
        <v>9.14500312237627</v>
      </c>
      <c r="BF482" s="7">
        <f t="shared" si="1441"/>
        <v>7.3082792729474226</v>
      </c>
      <c r="BG482" s="7">
        <f t="shared" si="1441"/>
        <v>5.4715554235185753</v>
      </c>
      <c r="BH482" s="7">
        <f t="shared" si="1441"/>
        <v>3.634831574089719</v>
      </c>
      <c r="BI482" s="7">
        <f t="shared" si="1441"/>
        <v>2.223762575573037</v>
      </c>
      <c r="BJ482" s="7">
        <f t="shared" si="1441"/>
        <v>1.1325756872781201</v>
      </c>
      <c r="BK482" s="7">
        <f t="shared" si="1441"/>
        <v>0.37065707782347923</v>
      </c>
      <c r="BL482" s="7">
        <f t="shared" si="1441"/>
        <v>-1.0080825063596421E-13</v>
      </c>
      <c r="BM482" s="7">
        <f t="shared" si="1441"/>
        <v>-1.0080825063596421E-13</v>
      </c>
      <c r="BN482" s="7">
        <f t="shared" si="1441"/>
        <v>-1.0080825063596421E-13</v>
      </c>
      <c r="BO482" s="7">
        <f t="shared" si="1441"/>
        <v>-1.0080825063596421E-13</v>
      </c>
      <c r="BP482" s="7">
        <f t="shared" si="1441"/>
        <v>-1.0080825063596421E-13</v>
      </c>
      <c r="BQ482" s="7">
        <f t="shared" si="1441"/>
        <v>-1.0080825063596421E-13</v>
      </c>
      <c r="BR482" s="7">
        <f t="shared" si="1441"/>
        <v>-1.0080825063596421E-13</v>
      </c>
      <c r="BS482" s="7">
        <f t="shared" si="1441"/>
        <v>-1.0080825063596421E-13</v>
      </c>
      <c r="BT482" s="7">
        <f t="shared" si="1441"/>
        <v>-1.0080825063596421E-13</v>
      </c>
      <c r="BU482" s="7">
        <f t="shared" si="1441"/>
        <v>-1.0080825063596421E-13</v>
      </c>
      <c r="BV482" s="7">
        <f t="shared" ref="BV482:CF482" si="1442">BV446-SUM(BV450:BV479)+BU482</f>
        <v>-1.0080825063596421E-13</v>
      </c>
      <c r="BW482" s="7">
        <f t="shared" si="1442"/>
        <v>-1.0080825063596421E-13</v>
      </c>
      <c r="BX482" s="7">
        <f t="shared" si="1442"/>
        <v>-1.0080825063596421E-13</v>
      </c>
      <c r="BY482" s="7">
        <f t="shared" si="1442"/>
        <v>-1.0080825063596421E-13</v>
      </c>
      <c r="BZ482" s="7">
        <f t="shared" si="1442"/>
        <v>-1.0080825063596421E-13</v>
      </c>
      <c r="CA482" s="7">
        <f t="shared" si="1442"/>
        <v>-1.0080825063596421E-13</v>
      </c>
      <c r="CB482" s="7">
        <f t="shared" si="1442"/>
        <v>-1.0080825063596421E-13</v>
      </c>
      <c r="CC482" s="7">
        <f t="shared" si="1442"/>
        <v>-1.0080825063596421E-13</v>
      </c>
      <c r="CD482" s="7">
        <f t="shared" si="1442"/>
        <v>-1.0080825063596421E-13</v>
      </c>
      <c r="CE482" s="7">
        <f t="shared" si="1442"/>
        <v>-1.0080825063596421E-13</v>
      </c>
      <c r="CF482" s="7">
        <f t="shared" si="1442"/>
        <v>-1.0080825063596421E-13</v>
      </c>
    </row>
    <row r="483" spans="1:2018" ht="12.75" customHeight="1">
      <c r="D483" s="17" t="str">
        <f>"Total Closing RAB - "&amp;B433</f>
        <v>Total Closing RAB - Zone Transformers</v>
      </c>
      <c r="E483" s="160" t="s">
        <v>197</v>
      </c>
      <c r="I483" s="31"/>
      <c r="J483" s="158">
        <f t="shared" ref="J483:AO483" si="1443">J482+J443</f>
        <v>929.73246633633948</v>
      </c>
      <c r="K483" s="1">
        <f t="shared" si="1443"/>
        <v>922.4333071631122</v>
      </c>
      <c r="L483" s="1">
        <f t="shared" si="1443"/>
        <v>915.28357431059169</v>
      </c>
      <c r="M483" s="1">
        <f t="shared" si="1443"/>
        <v>910.90423581876848</v>
      </c>
      <c r="N483" s="1">
        <f t="shared" si="1443"/>
        <v>905.10341310494016</v>
      </c>
      <c r="O483" s="1">
        <f t="shared" si="1443"/>
        <v>880.39907942210959</v>
      </c>
      <c r="P483" s="1">
        <f t="shared" si="1443"/>
        <v>855.69474573927903</v>
      </c>
      <c r="Q483" s="1">
        <f t="shared" si="1443"/>
        <v>830.99041205644846</v>
      </c>
      <c r="R483" s="1">
        <f t="shared" si="1443"/>
        <v>806.2860783736179</v>
      </c>
      <c r="S483" s="1">
        <f t="shared" si="1443"/>
        <v>781.58174469078733</v>
      </c>
      <c r="T483" s="1">
        <f t="shared" si="1443"/>
        <v>756.87741100795665</v>
      </c>
      <c r="U483" s="1">
        <f t="shared" si="1443"/>
        <v>732.17307732512609</v>
      </c>
      <c r="V483" s="1">
        <f t="shared" si="1443"/>
        <v>707.46874364229552</v>
      </c>
      <c r="W483" s="1">
        <f t="shared" si="1443"/>
        <v>682.76440995946496</v>
      </c>
      <c r="X483" s="1">
        <f t="shared" si="1443"/>
        <v>658.06007627663439</v>
      </c>
      <c r="Y483" s="1">
        <f t="shared" si="1443"/>
        <v>633.35574259380383</v>
      </c>
      <c r="Z483" s="1">
        <f t="shared" si="1443"/>
        <v>608.65140891097326</v>
      </c>
      <c r="AA483" s="1">
        <f t="shared" si="1443"/>
        <v>583.94707522814269</v>
      </c>
      <c r="AB483" s="1">
        <f t="shared" si="1443"/>
        <v>559.24274154531201</v>
      </c>
      <c r="AC483" s="1">
        <f t="shared" si="1443"/>
        <v>534.53840786248134</v>
      </c>
      <c r="AD483" s="1">
        <f t="shared" si="1443"/>
        <v>509.83407417965077</v>
      </c>
      <c r="AE483" s="1">
        <f t="shared" si="1443"/>
        <v>485.12974049682009</v>
      </c>
      <c r="AF483" s="1">
        <f t="shared" si="1443"/>
        <v>460.42540681398947</v>
      </c>
      <c r="AG483" s="1">
        <f t="shared" si="1443"/>
        <v>435.72107313115885</v>
      </c>
      <c r="AH483" s="1">
        <f t="shared" si="1443"/>
        <v>411.01673944832817</v>
      </c>
      <c r="AI483" s="1">
        <f t="shared" si="1443"/>
        <v>386.31240576549754</v>
      </c>
      <c r="AJ483" s="1">
        <f t="shared" si="1443"/>
        <v>361.60807208266692</v>
      </c>
      <c r="AK483" s="1">
        <f t="shared" si="1443"/>
        <v>336.9037383998363</v>
      </c>
      <c r="AL483" s="1">
        <f t="shared" si="1443"/>
        <v>312.19940471700568</v>
      </c>
      <c r="AM483" s="1">
        <f t="shared" si="1443"/>
        <v>287.495071034175</v>
      </c>
      <c r="AN483" s="1">
        <f t="shared" si="1443"/>
        <v>262.79073735134438</v>
      </c>
      <c r="AO483" s="1">
        <f t="shared" si="1443"/>
        <v>238.08640366851375</v>
      </c>
      <c r="AP483" s="1">
        <f t="shared" ref="AP483:BU483" si="1444">AP482+AP443</f>
        <v>213.3820699856831</v>
      </c>
      <c r="AQ483" s="1">
        <f t="shared" si="1444"/>
        <v>188.67773630285245</v>
      </c>
      <c r="AR483" s="1">
        <f t="shared" si="1444"/>
        <v>163.97340262002183</v>
      </c>
      <c r="AS483" s="1">
        <f t="shared" si="1444"/>
        <v>139.26906893719121</v>
      </c>
      <c r="AT483" s="1">
        <f t="shared" si="1444"/>
        <v>114.56473525436056</v>
      </c>
      <c r="AU483" s="1">
        <f t="shared" si="1444"/>
        <v>89.860401571529934</v>
      </c>
      <c r="AV483" s="1">
        <f t="shared" si="1444"/>
        <v>65.156067888699297</v>
      </c>
      <c r="AW483" s="1">
        <f t="shared" si="1444"/>
        <v>40.451734205868661</v>
      </c>
      <c r="AX483" s="1">
        <f t="shared" si="1444"/>
        <v>22.002070068378309</v>
      </c>
      <c r="AY483" s="1">
        <f t="shared" si="1444"/>
        <v>20.165346218949463</v>
      </c>
      <c r="AZ483" s="1">
        <f t="shared" si="1444"/>
        <v>18.328622369520616</v>
      </c>
      <c r="BA483" s="1">
        <f t="shared" si="1444"/>
        <v>16.49189852009177</v>
      </c>
      <c r="BB483" s="1">
        <f t="shared" si="1444"/>
        <v>14.655174670662923</v>
      </c>
      <c r="BC483" s="1">
        <f t="shared" si="1444"/>
        <v>12.818450821234077</v>
      </c>
      <c r="BD483" s="1">
        <f t="shared" si="1444"/>
        <v>10.98172697180523</v>
      </c>
      <c r="BE483" s="1">
        <f t="shared" si="1444"/>
        <v>9.1450031223763837</v>
      </c>
      <c r="BF483" s="1">
        <f t="shared" si="1444"/>
        <v>7.3082792729475363</v>
      </c>
      <c r="BG483" s="1">
        <f t="shared" si="1444"/>
        <v>5.471555423518689</v>
      </c>
      <c r="BH483" s="1">
        <f t="shared" si="1444"/>
        <v>3.6348315740898327</v>
      </c>
      <c r="BI483" s="1">
        <f t="shared" si="1444"/>
        <v>2.2237625755731507</v>
      </c>
      <c r="BJ483" s="1">
        <f t="shared" si="1444"/>
        <v>1.1325756872782338</v>
      </c>
      <c r="BK483" s="1">
        <f t="shared" si="1444"/>
        <v>0.37065707782359292</v>
      </c>
      <c r="BL483" s="1">
        <f t="shared" si="1444"/>
        <v>1.2878587085651816E-14</v>
      </c>
      <c r="BM483" s="1">
        <f t="shared" si="1444"/>
        <v>1.2878587085651816E-14</v>
      </c>
      <c r="BN483" s="1">
        <f t="shared" si="1444"/>
        <v>1.2878587085651816E-14</v>
      </c>
      <c r="BO483" s="1">
        <f t="shared" si="1444"/>
        <v>1.2878587085651816E-14</v>
      </c>
      <c r="BP483" s="1">
        <f t="shared" si="1444"/>
        <v>1.2878587085651816E-14</v>
      </c>
      <c r="BQ483" s="1">
        <f t="shared" si="1444"/>
        <v>1.2878587085651816E-14</v>
      </c>
      <c r="BR483" s="158">
        <f t="shared" si="1444"/>
        <v>1.2878587085651816E-14</v>
      </c>
      <c r="BS483" s="158">
        <f t="shared" si="1444"/>
        <v>1.2878587085651816E-14</v>
      </c>
      <c r="BT483" s="158">
        <f t="shared" si="1444"/>
        <v>1.2878587085651816E-14</v>
      </c>
      <c r="BU483" s="158">
        <f t="shared" si="1444"/>
        <v>1.2878587085651816E-14</v>
      </c>
      <c r="BV483" s="158">
        <f t="shared" ref="BV483:CF483" si="1445">BV482+BV443</f>
        <v>1.2878587085651816E-14</v>
      </c>
      <c r="BW483" s="158">
        <f t="shared" si="1445"/>
        <v>1.2878587085651816E-14</v>
      </c>
      <c r="BX483" s="158">
        <f t="shared" si="1445"/>
        <v>1.2878587085651816E-14</v>
      </c>
      <c r="BY483" s="158">
        <f t="shared" si="1445"/>
        <v>1.2878587085651816E-14</v>
      </c>
      <c r="BZ483" s="158">
        <f t="shared" si="1445"/>
        <v>1.2878587085651816E-14</v>
      </c>
      <c r="CA483" s="158">
        <f t="shared" si="1445"/>
        <v>1.2878587085651816E-14</v>
      </c>
      <c r="CB483" s="158">
        <f t="shared" si="1445"/>
        <v>1.2878587085651816E-14</v>
      </c>
      <c r="CC483" s="158">
        <f t="shared" si="1445"/>
        <v>1.2878587085651816E-14</v>
      </c>
      <c r="CD483" s="158">
        <f t="shared" si="1445"/>
        <v>1.2878587085651816E-14</v>
      </c>
      <c r="CE483" s="158">
        <f t="shared" si="1445"/>
        <v>1.2878587085651816E-14</v>
      </c>
      <c r="CF483" s="158">
        <f t="shared" si="1445"/>
        <v>1.2878587085651816E-14</v>
      </c>
    </row>
    <row r="484" spans="1:2018" ht="12.75" customHeight="1">
      <c r="I484" s="31"/>
    </row>
    <row r="485" spans="1:2018" s="14" customFormat="1" ht="12.75" customHeight="1">
      <c r="A485"/>
      <c r="B485" s="16" t="str">
        <f>Inputs!C103</f>
        <v>Distribution Transformers</v>
      </c>
      <c r="C485" s="179"/>
      <c r="D485" s="19"/>
      <c r="E485" s="19"/>
      <c r="F485" s="15"/>
      <c r="G485" s="15"/>
      <c r="H485" s="15"/>
      <c r="I485" s="32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</row>
    <row r="486" spans="1:2018" ht="12.75" customHeight="1">
      <c r="B486" s="6"/>
      <c r="C486" s="180" t="s">
        <v>1</v>
      </c>
      <c r="I486" s="1">
        <f>INDEX(Inputs!$E$94:$E$121, MATCH(B485, Inputs!$C$94:$C$121,0))</f>
        <v>28.567278239340471</v>
      </c>
    </row>
    <row r="487" spans="1:2018" ht="12.75" customHeight="1">
      <c r="B487" s="6"/>
      <c r="C487" s="180" t="s">
        <v>2</v>
      </c>
      <c r="I487" s="1">
        <f>INDEX(Inputs!$F$94:$F$121, MATCH(B485, Inputs!$C$94:$C$121,0))</f>
        <v>40.58</v>
      </c>
    </row>
    <row r="488" spans="1:2018" ht="12.75" customHeight="1">
      <c r="B488" s="6"/>
      <c r="C488" s="180"/>
      <c r="I488" s="31"/>
    </row>
    <row r="489" spans="1:2018" ht="12.75" customHeight="1">
      <c r="C489" s="169" t="s">
        <v>3</v>
      </c>
      <c r="I489" s="31"/>
    </row>
    <row r="490" spans="1:2018" s="158" customFormat="1" ht="12.75" customHeight="1">
      <c r="A490"/>
      <c r="C490" s="169"/>
      <c r="D490" s="102" t="s">
        <v>33</v>
      </c>
      <c r="E490" s="102" t="s">
        <v>197</v>
      </c>
      <c r="F490" s="101"/>
      <c r="G490" s="101"/>
      <c r="H490" s="101"/>
      <c r="I490" s="103"/>
      <c r="J490" s="109">
        <f>IF(OR($I486=0,I495=0,$I486="n/a"),0,SIGN($I495)*MIN(ABS($I495/$I486), ABS($I495-SUM($I490:I490))))</f>
        <v>44.259149058120279</v>
      </c>
      <c r="K490" s="109">
        <f>IF(OR($I486=0,J495=0,$I486="n/a"),0,SIGN($I495)*MIN(ABS($I495/$I486), ABS($I495-SUM($I490:J490))))</f>
        <v>44.259149058120279</v>
      </c>
      <c r="L490" s="109">
        <f>IF(OR($I486=0,K495=0,$I486="n/a"),0,SIGN($I495)*MIN(ABS($I495/$I486), ABS($I495-SUM($I490:K490))))</f>
        <v>44.259149058120279</v>
      </c>
      <c r="M490" s="109">
        <f>IF(OR($I486=0,L495=0,$I486="n/a"),0,SIGN($I495)*MIN(ABS($I495/$I486), ABS($I495-SUM($I490:L490))))</f>
        <v>44.259149058120279</v>
      </c>
      <c r="N490" s="109">
        <f>IF(OR($I486=0,M495=0,$I486="n/a"),0,SIGN($I495)*MIN(ABS($I495/$I486), ABS($I495-SUM($I490:M490))))</f>
        <v>44.259149058120279</v>
      </c>
      <c r="O490" s="109">
        <f>IF(OR($I486=0,N495=0,$I486="n/a"),0,SIGN($I495)*MIN(ABS($I495/$I486), ABS($I495-SUM($I490:N490))))</f>
        <v>44.259149058120279</v>
      </c>
      <c r="P490" s="109">
        <f>IF(OR($I486=0,O495=0,$I486="n/a"),0,SIGN($I495)*MIN(ABS($I495/$I486), ABS($I495-SUM($I490:O490))))</f>
        <v>44.259149058120279</v>
      </c>
      <c r="Q490" s="109">
        <f>IF(OR($I486=0,P495=0,$I486="n/a"),0,SIGN($I495)*MIN(ABS($I495/$I486), ABS($I495-SUM($I490:P490))))</f>
        <v>44.259149058120279</v>
      </c>
      <c r="R490" s="109">
        <f>IF(OR($I486=0,Q495=0,$I486="n/a"),0,SIGN($I495)*MIN(ABS($I495/$I486), ABS($I495-SUM($I490:Q490))))</f>
        <v>44.259149058120279</v>
      </c>
      <c r="S490" s="109">
        <f>IF(OR($I486=0,R495=0,$I486="n/a"),0,SIGN($I495)*MIN(ABS($I495/$I486), ABS($I495-SUM($I490:R490))))</f>
        <v>44.259149058120279</v>
      </c>
      <c r="T490" s="109">
        <f>IF(OR($I486=0,S495=0,$I486="n/a"),0,SIGN($I495)*MIN(ABS($I495/$I486), ABS($I495-SUM($I490:S490))))</f>
        <v>44.259149058120279</v>
      </c>
      <c r="U490" s="109">
        <f>IF(OR($I486=0,T495=0,$I486="n/a"),0,SIGN($I495)*MIN(ABS($I495/$I486), ABS($I495-SUM($I490:T490))))</f>
        <v>44.259149058120279</v>
      </c>
      <c r="V490" s="109">
        <f>IF(OR($I486=0,U495=0,$I486="n/a"),0,SIGN($I495)*MIN(ABS($I495/$I486), ABS($I495-SUM($I490:U490))))</f>
        <v>44.259149058120279</v>
      </c>
      <c r="W490" s="109">
        <f>IF(OR($I486=0,V495=0,$I486="n/a"),0,SIGN($I495)*MIN(ABS($I495/$I486), ABS($I495-SUM($I490:V490))))</f>
        <v>44.259149058120279</v>
      </c>
      <c r="X490" s="109">
        <f>IF(OR($I486=0,W495=0,$I486="n/a"),0,SIGN($I495)*MIN(ABS($I495/$I486), ABS($I495-SUM($I490:W490))))</f>
        <v>44.259149058120279</v>
      </c>
      <c r="Y490" s="109">
        <f>IF(OR($I486=0,X495=0,$I486="n/a"),0,SIGN($I495)*MIN(ABS($I495/$I486), ABS($I495-SUM($I490:X490))))</f>
        <v>44.259149058120279</v>
      </c>
      <c r="Z490" s="109">
        <f>IF(OR($I486=0,Y495=0,$I486="n/a"),0,SIGN($I495)*MIN(ABS($I495/$I486), ABS($I495-SUM($I490:Y490))))</f>
        <v>44.259149058120279</v>
      </c>
      <c r="AA490" s="109">
        <f>IF(OR($I486=0,Z495=0,$I486="n/a"),0,SIGN($I495)*MIN(ABS($I495/$I486), ABS($I495-SUM($I490:Z490))))</f>
        <v>44.259149058120279</v>
      </c>
      <c r="AB490" s="109">
        <f>IF(OR($I486=0,AA495=0,$I486="n/a"),0,SIGN($I495)*MIN(ABS($I495/$I486), ABS($I495-SUM($I490:AA490))))</f>
        <v>44.259149058120279</v>
      </c>
      <c r="AC490" s="109">
        <f>IF(OR($I486=0,AB495=0,$I486="n/a"),0,SIGN($I495)*MIN(ABS($I495/$I486), ABS($I495-SUM($I490:AB490))))</f>
        <v>44.259149058120279</v>
      </c>
      <c r="AD490" s="109">
        <f>IF(OR($I486=0,AC495=0,$I486="n/a"),0,SIGN($I495)*MIN(ABS($I495/$I486), ABS($I495-SUM($I490:AC490))))</f>
        <v>44.259149058120279</v>
      </c>
      <c r="AE490" s="109">
        <f>IF(OR($I486=0,AD495=0,$I486="n/a"),0,SIGN($I495)*MIN(ABS($I495/$I486), ABS($I495-SUM($I490:AD490))))</f>
        <v>44.259149058120279</v>
      </c>
      <c r="AF490" s="109">
        <f>IF(OR($I486=0,AE495=0,$I486="n/a"),0,SIGN($I495)*MIN(ABS($I495/$I486), ABS($I495-SUM($I490:AE490))))</f>
        <v>44.259149058120279</v>
      </c>
      <c r="AG490" s="109">
        <f>IF(OR($I486=0,AF495=0,$I486="n/a"),0,SIGN($I495)*MIN(ABS($I495/$I486), ABS($I495-SUM($I490:AF490))))</f>
        <v>44.259149058120279</v>
      </c>
      <c r="AH490" s="109">
        <f>IF(OR($I486=0,AG495=0,$I486="n/a"),0,SIGN($I495)*MIN(ABS($I495/$I486), ABS($I495-SUM($I490:AG490))))</f>
        <v>44.259149058120279</v>
      </c>
      <c r="AI490" s="109">
        <f>IF(OR($I486=0,AH495=0,$I486="n/a"),0,SIGN($I495)*MIN(ABS($I495/$I486), ABS($I495-SUM($I490:AH490))))</f>
        <v>44.259149058120279</v>
      </c>
      <c r="AJ490" s="109">
        <f>IF(OR($I486=0,AI495=0,$I486="n/a"),0,SIGN($I495)*MIN(ABS($I495/$I486), ABS($I495-SUM($I490:AI490))))</f>
        <v>44.259149058120279</v>
      </c>
      <c r="AK490" s="109">
        <f>IF(OR($I486=0,AJ495=0,$I486="n/a"),0,SIGN($I495)*MIN(ABS($I495/$I486), ABS($I495-SUM($I490:AJ490))))</f>
        <v>44.259149058120279</v>
      </c>
      <c r="AL490" s="109">
        <f>IF(OR($I486=0,AK495=0,$I486="n/a"),0,SIGN($I495)*MIN(ABS($I495/$I486), ABS($I495-SUM($I490:AK490))))</f>
        <v>25.107252152397223</v>
      </c>
      <c r="AM490" s="109">
        <f>IF(OR($I486=0,AL495=0,$I486="n/a"),0,SIGN($I495)*MIN(ABS($I495/$I486), ABS($I495-SUM($I490:AL490))))</f>
        <v>0</v>
      </c>
      <c r="AN490" s="109">
        <f>IF(OR($I486=0,AM495=0,$I486="n/a"),0,SIGN($I495)*MIN(ABS($I495/$I486), ABS($I495-SUM($I490:AM490))))</f>
        <v>0</v>
      </c>
      <c r="AO490" s="109">
        <f>IF(OR($I486=0,AN495=0,$I486="n/a"),0,SIGN($I495)*MIN(ABS($I495/$I486), ABS($I495-SUM($I490:AN490))))</f>
        <v>0</v>
      </c>
      <c r="AP490" s="109">
        <f>IF(OR($I486=0,AO495=0,$I486="n/a"),0,SIGN($I495)*MIN(ABS($I495/$I486), ABS($I495-SUM($I490:AO490))))</f>
        <v>0</v>
      </c>
      <c r="AQ490" s="109">
        <f>IF(OR($I486=0,AP495=0,$I486="n/a"),0,SIGN($I495)*MIN(ABS($I495/$I486), ABS($I495-SUM($I490:AP490))))</f>
        <v>0</v>
      </c>
      <c r="AR490" s="109">
        <f>IF(OR($I486=0,AQ495=0,$I486="n/a"),0,SIGN($I495)*MIN(ABS($I495/$I486), ABS($I495-SUM($I490:AQ490))))</f>
        <v>0</v>
      </c>
      <c r="AS490" s="109">
        <f>IF(OR($I486=0,AR495=0,$I486="n/a"),0,SIGN($I495)*MIN(ABS($I495/$I486), ABS($I495-SUM($I490:AR490))))</f>
        <v>0</v>
      </c>
      <c r="AT490" s="109">
        <f>IF(OR($I486=0,AS495=0,$I486="n/a"),0,SIGN($I495)*MIN(ABS($I495/$I486), ABS($I495-SUM($I490:AS490))))</f>
        <v>0</v>
      </c>
      <c r="AU490" s="109">
        <f>IF(OR($I486=0,AT495=0,$I486="n/a"),0,SIGN($I495)*MIN(ABS($I495/$I486), ABS($I495-SUM($I490:AT490))))</f>
        <v>0</v>
      </c>
      <c r="AV490" s="109">
        <f>IF(OR($I486=0,AU495=0,$I486="n/a"),0,SIGN($I495)*MIN(ABS($I495/$I486), ABS($I495-SUM($I490:AU490))))</f>
        <v>0</v>
      </c>
      <c r="AW490" s="109">
        <f>IF(OR($I486=0,AV495=0,$I486="n/a"),0,SIGN($I495)*MIN(ABS($I495/$I486), ABS($I495-SUM($I490:AV490))))</f>
        <v>0</v>
      </c>
      <c r="AX490" s="109">
        <f>IF(OR($I486=0,AW495=0,$I486="n/a"),0,SIGN($I495)*MIN(ABS($I495/$I486), ABS($I495-SUM($I490:AW490))))</f>
        <v>0</v>
      </c>
      <c r="AY490" s="109">
        <f>IF(OR($I486=0,AX495=0,$I486="n/a"),0,SIGN($I495)*MIN(ABS($I495/$I486), ABS($I495-SUM($I490:AX490))))</f>
        <v>0</v>
      </c>
      <c r="AZ490" s="109">
        <f>IF(OR($I486=0,AY495=0,$I486="n/a"),0,SIGN($I495)*MIN(ABS($I495/$I486), ABS($I495-SUM($I490:AY490))))</f>
        <v>0</v>
      </c>
      <c r="BA490" s="109">
        <f>IF(OR($I486=0,AZ495=0,$I486="n/a"),0,SIGN($I495)*MIN(ABS($I495/$I486), ABS($I495-SUM($I490:AZ490))))</f>
        <v>0</v>
      </c>
      <c r="BB490" s="109">
        <f>IF(OR($I486=0,BA495=0,$I486="n/a"),0,SIGN($I495)*MIN(ABS($I495/$I486), ABS($I495-SUM($I490:BA490))))</f>
        <v>0</v>
      </c>
      <c r="BC490" s="109">
        <f>IF(OR($I486=0,BB495=0,$I486="n/a"),0,SIGN($I495)*MIN(ABS($I495/$I486), ABS($I495-SUM($I490:BB490))))</f>
        <v>0</v>
      </c>
      <c r="BD490" s="109">
        <f>IF(OR($I486=0,BC495=0,$I486="n/a"),0,SIGN($I495)*MIN(ABS($I495/$I486), ABS($I495-SUM($I490:BC490))))</f>
        <v>0</v>
      </c>
      <c r="BE490" s="109">
        <f>IF(OR($I486=0,BD495=0,$I486="n/a"),0,SIGN($I495)*MIN(ABS($I495/$I486), ABS($I495-SUM($I490:BD490))))</f>
        <v>0</v>
      </c>
      <c r="BF490" s="109">
        <f>IF(OR($I486=0,BE495=0,$I486="n/a"),0,SIGN($I495)*MIN(ABS($I495/$I486), ABS($I495-SUM($I490:BE490))))</f>
        <v>0</v>
      </c>
      <c r="BG490" s="109">
        <f>IF(OR($I486=0,BF495=0,$I486="n/a"),0,SIGN($I495)*MIN(ABS($I495/$I486), ABS($I495-SUM($I490:BF490))))</f>
        <v>0</v>
      </c>
      <c r="BH490" s="109">
        <f>IF(OR($I486=0,BG495=0,$I486="n/a"),0,SIGN($I495)*MIN(ABS($I495/$I486), ABS($I495-SUM($I490:BG490))))</f>
        <v>0</v>
      </c>
      <c r="BI490" s="109">
        <f>IF(OR($I486=0,BH495=0,$I486="n/a"),0,SIGN($I495)*MIN(ABS($I495/$I486), ABS($I495-SUM($I490:BH490))))</f>
        <v>0</v>
      </c>
      <c r="BJ490" s="109">
        <f>IF(OR($I486=0,BI495=0,$I486="n/a"),0,SIGN($I495)*MIN(ABS($I495/$I486), ABS($I495-SUM($I490:BI490))))</f>
        <v>0</v>
      </c>
      <c r="BK490" s="109">
        <f>IF(OR($I486=0,BJ495=0,$I486="n/a"),0,SIGN($I495)*MIN(ABS($I495/$I486), ABS($I495-SUM($I490:BJ490))))</f>
        <v>0</v>
      </c>
      <c r="BL490" s="109">
        <f>IF(OR($I486=0,BK495=0,$I486="n/a"),0,SIGN($I495)*MIN(ABS($I495/$I486), ABS($I495-SUM($I490:BK490))))</f>
        <v>0</v>
      </c>
      <c r="BM490" s="109">
        <f>IF(OR($I486=0,BL495=0,$I486="n/a"),0,SIGN($I495)*MIN(ABS($I495/$I486), ABS($I495-SUM($I490:BL490))))</f>
        <v>0</v>
      </c>
      <c r="BN490" s="109">
        <f>IF(OR($I486=0,BM495=0,$I486="n/a"),0,SIGN($I495)*MIN(ABS($I495/$I486), ABS($I495-SUM($I490:BM490))))</f>
        <v>0</v>
      </c>
      <c r="BO490" s="109">
        <f>IF(OR($I486=0,BN495=0,$I486="n/a"),0,SIGN($I495)*MIN(ABS($I495/$I486), ABS($I495-SUM($I490:BN490))))</f>
        <v>0</v>
      </c>
      <c r="BP490" s="109">
        <f>IF(OR($I486=0,BO495=0,$I486="n/a"),0,SIGN($I495)*MIN(ABS($I495/$I486), ABS($I495-SUM($I490:BO490))))</f>
        <v>0</v>
      </c>
      <c r="BQ490" s="109">
        <f>IF(OR($I486=0,BP495=0,$I486="n/a"),0,SIGN($I495)*MIN(ABS($I495/$I486), ABS($I495-SUM($I490:BP490))))</f>
        <v>0</v>
      </c>
      <c r="BR490" s="109">
        <f>IF(OR($I486=0,BQ495=0,$I486="n/a"),0,SIGN($I495)*MIN(ABS($I495/$I486), ABS($I495-SUM($I490:BQ490))))</f>
        <v>0</v>
      </c>
      <c r="BS490" s="109">
        <f>IF(OR($I486=0,BR495=0,$I486="n/a"),0,SIGN($I495)*MIN(ABS($I495/$I486), ABS($I495-SUM($I490:BR490))))</f>
        <v>0</v>
      </c>
      <c r="BT490" s="109">
        <f>IF(OR($I486=0,BS495=0,$I486="n/a"),0,SIGN($I495)*MIN(ABS($I495/$I486), ABS($I495-SUM($I490:BS490))))</f>
        <v>0</v>
      </c>
      <c r="BU490" s="109">
        <f>IF(OR($I486=0,BT495=0,$I486="n/a"),0,SIGN($I495)*MIN(ABS($I495/$I486), ABS($I495-SUM($I490:BT490))))</f>
        <v>0</v>
      </c>
      <c r="BV490" s="109">
        <f>IF(OR($I486=0,BU495=0,$I486="n/a"),0,SIGN($I495)*MIN(ABS($I495/$I486), ABS($I495-SUM($I490:BU490))))</f>
        <v>0</v>
      </c>
      <c r="BW490" s="109">
        <f>IF(OR($I486=0,BV495=0,$I486="n/a"),0,SIGN($I495)*MIN(ABS($I495/$I486), ABS($I495-SUM($I490:BV490))))</f>
        <v>0</v>
      </c>
      <c r="BX490" s="109">
        <f>IF(OR($I486=0,BW495=0,$I486="n/a"),0,SIGN($I495)*MIN(ABS($I495/$I486), ABS($I495-SUM($I490:BW490))))</f>
        <v>0</v>
      </c>
      <c r="BY490" s="109">
        <f>IF(OR($I486=0,BX495=0,$I486="n/a"),0,SIGN($I495)*MIN(ABS($I495/$I486), ABS($I495-SUM($I490:BX490))))</f>
        <v>0</v>
      </c>
      <c r="BZ490" s="109">
        <f>IF(OR($I486=0,BY495=0,$I486="n/a"),0,SIGN($I495)*MIN(ABS($I495/$I486), ABS($I495-SUM($I490:BY490))))</f>
        <v>0</v>
      </c>
      <c r="CA490" s="109">
        <f>IF(OR($I486=0,BZ495=0,$I486="n/a"),0,SIGN($I495)*MIN(ABS($I495/$I486), ABS($I495-SUM($I490:BZ490))))</f>
        <v>0</v>
      </c>
      <c r="CB490" s="109">
        <f>IF(OR($I486=0,CA495=0,$I486="n/a"),0,SIGN($I495)*MIN(ABS($I495/$I486), ABS($I495-SUM($I490:CA490))))</f>
        <v>0</v>
      </c>
      <c r="CC490" s="109">
        <f>IF(OR($I486=0,CB495=0,$I486="n/a"),0,SIGN($I495)*MIN(ABS($I495/$I486), ABS($I495-SUM($I490:CB490))))</f>
        <v>0</v>
      </c>
      <c r="CD490" s="109">
        <f>IF(OR($I486=0,CC495=0,$I486="n/a"),0,SIGN($I495)*MIN(ABS($I495/$I486), ABS($I495-SUM($I490:CC490))))</f>
        <v>0</v>
      </c>
      <c r="CE490" s="109">
        <f>IF(OR($I486=0,CD495=0,$I486="n/a"),0,SIGN($I495)*MIN(ABS($I495/$I486), ABS($I495-SUM($I490:CD490))))</f>
        <v>0</v>
      </c>
      <c r="CF490" s="109">
        <f>IF(OR($I486=0,CE495=0,$I486="n/a"),0,SIGN($I495)*MIN(ABS($I495/$I486), ABS($I495-SUM($I490:CE490))))</f>
        <v>0</v>
      </c>
    </row>
    <row r="491" spans="1:2018" s="158" customFormat="1" ht="12.75" customHeight="1">
      <c r="D491" s="102" t="s">
        <v>156</v>
      </c>
      <c r="E491" s="101" t="s">
        <v>197</v>
      </c>
      <c r="F491" s="101"/>
      <c r="G491" s="101"/>
      <c r="H491" s="101"/>
      <c r="I491" s="103"/>
      <c r="J491" s="268"/>
      <c r="K491" s="268"/>
      <c r="L491" s="268"/>
      <c r="M491" s="268"/>
      <c r="N491" s="268"/>
      <c r="O491" s="109">
        <f>IFERROR(IF(OR($I486=0,N495=0),0,IF($N494&gt;0,(MIN($N494/IF($I486&lt;=5,1,($I486-5)),$N494-SUM($N491:N491))), (MAX($N494/IF($I486&lt;=5,1,($I486-5)),$N494-SUM($N491:N491))))),0)</f>
        <v>0</v>
      </c>
      <c r="P491" s="109">
        <f>IFERROR(IF(OR($I486=0,O495=0),0,IF($N494&gt;0,(MIN($N494/IF($I486&lt;=5,1,($I486-5)),$N494-SUM($N491:O491))), (MAX($N494/IF($I486&lt;=5,1,($I486-5)),$N494-SUM($N491:O491))))),0)</f>
        <v>0</v>
      </c>
      <c r="Q491" s="109">
        <f>IFERROR(IF(OR($I486=0,P495=0),0,IF($N494&gt;0,(MIN($N494/IF($I486&lt;=5,1,($I486-5)),$N494-SUM($N491:P491))), (MAX($N494/IF($I486&lt;=5,1,($I486-5)),$N494-SUM($N491:P491))))),0)</f>
        <v>0</v>
      </c>
      <c r="R491" s="109">
        <f>IFERROR(IF(OR($I486=0,Q495=0),0,IF($N494&gt;0,(MIN($N494/IF($I486&lt;=5,1,($I486-5)),$N494-SUM($N491:Q491))), (MAX($N494/IF($I486&lt;=5,1,($I486-5)),$N494-SUM($N491:Q491))))),0)</f>
        <v>0</v>
      </c>
      <c r="S491" s="109">
        <f>IFERROR(IF(OR($I486=0,R495=0),0,IF($N494&gt;0,(MIN($N494/IF($I486&lt;=5,1,($I486-5)),$N494-SUM($N491:R491))), (MAX($N494/IF($I486&lt;=5,1,($I486-5)),$N494-SUM($N491:R491))))),0)</f>
        <v>0</v>
      </c>
      <c r="T491" s="109">
        <f>IFERROR(IF(OR($I486=0,S495=0),0,IF($N494&gt;0,(MIN($N494/IF($I486&lt;=5,1,($I486-5)),$N494-SUM($N491:S491))), (MAX($N494/IF($I486&lt;=5,1,($I486-5)),$N494-SUM($N491:S491))))),0)</f>
        <v>0</v>
      </c>
      <c r="U491" s="109">
        <f>IFERROR(IF(OR($I486=0,T495=0),0,IF($N494&gt;0,(MIN($N494/IF($I486&lt;=5,1,($I486-5)),$N494-SUM($N491:T491))), (MAX($N494/IF($I486&lt;=5,1,($I486-5)),$N494-SUM($N491:T491))))),0)</f>
        <v>0</v>
      </c>
      <c r="V491" s="109">
        <f>IFERROR(IF(OR($I486=0,U495=0),0,IF($N494&gt;0,(MIN($N494/IF($I486&lt;=5,1,($I486-5)),$N494-SUM($N491:U491))), (MAX($N494/IF($I486&lt;=5,1,($I486-5)),$N494-SUM($N491:U491))))),0)</f>
        <v>0</v>
      </c>
      <c r="W491" s="109">
        <f>IFERROR(IF(OR($I486=0,V495=0),0,IF($N494&gt;0,(MIN($N494/IF($I486&lt;=5,1,($I486-5)),$N494-SUM($N491:V491))), (MAX($N494/IF($I486&lt;=5,1,($I486-5)),$N494-SUM($N491:V491))))),0)</f>
        <v>0</v>
      </c>
      <c r="X491" s="109">
        <f>IFERROR(IF(OR($I486=0,W495=0),0,IF($N494&gt;0,(MIN($N494/IF($I486&lt;=5,1,($I486-5)),$N494-SUM($N491:W491))), (MAX($N494/IF($I486&lt;=5,1,($I486-5)),$N494-SUM($N491:W491))))),0)</f>
        <v>0</v>
      </c>
      <c r="Y491" s="109">
        <f>IFERROR(IF(OR($I486=0,X495=0),0,IF($N494&gt;0,(MIN($N494/IF($I486&lt;=5,1,($I486-5)),$N494-SUM($N491:X491))), (MAX($N494/IF($I486&lt;=5,1,($I486-5)),$N494-SUM($N491:X491))))),0)</f>
        <v>0</v>
      </c>
      <c r="Z491" s="109">
        <f>IFERROR(IF(OR($I486=0,Y495=0),0,IF($N494&gt;0,(MIN($N494/IF($I486&lt;=5,1,($I486-5)),$N494-SUM($N491:Y491))), (MAX($N494/IF($I486&lt;=5,1,($I486-5)),$N494-SUM($N491:Y491))))),0)</f>
        <v>0</v>
      </c>
      <c r="AA491" s="109">
        <f>IFERROR(IF(OR($I486=0,Z495=0),0,IF($N494&gt;0,(MIN($N494/IF($I486&lt;=5,1,($I486-5)),$N494-SUM($N491:Z491))), (MAX($N494/IF($I486&lt;=5,1,($I486-5)),$N494-SUM($N491:Z491))))),0)</f>
        <v>0</v>
      </c>
      <c r="AB491" s="109">
        <f>IFERROR(IF(OR($I486=0,AA495=0),0,IF($N494&gt;0,(MIN($N494/IF($I486&lt;=5,1,($I486-5)),$N494-SUM($N491:AA491))), (MAX($N494/IF($I486&lt;=5,1,($I486-5)),$N494-SUM($N491:AA491))))),0)</f>
        <v>0</v>
      </c>
      <c r="AC491" s="109">
        <f>IFERROR(IF(OR($I486=0,AB495=0),0,IF($N494&gt;0,(MIN($N494/IF($I486&lt;=5,1,($I486-5)),$N494-SUM($N491:AB491))), (MAX($N494/IF($I486&lt;=5,1,($I486-5)),$N494-SUM($N491:AB491))))),0)</f>
        <v>0</v>
      </c>
      <c r="AD491" s="109">
        <f>IFERROR(IF(OR($I486=0,AC495=0),0,IF($N494&gt;0,(MIN($N494/IF($I486&lt;=5,1,($I486-5)),$N494-SUM($N491:AC491))), (MAX($N494/IF($I486&lt;=5,1,($I486-5)),$N494-SUM($N491:AC491))))),0)</f>
        <v>0</v>
      </c>
      <c r="AE491" s="109">
        <f>IFERROR(IF(OR($I486=0,AD495=0),0,IF($N494&gt;0,(MIN($N494/IF($I486&lt;=5,1,($I486-5)),$N494-SUM($N491:AD491))), (MAX($N494/IF($I486&lt;=5,1,($I486-5)),$N494-SUM($N491:AD491))))),0)</f>
        <v>0</v>
      </c>
      <c r="AF491" s="109">
        <f>IFERROR(IF(OR($I486=0,AE495=0),0,IF($N494&gt;0,(MIN($N494/IF($I486&lt;=5,1,($I486-5)),$N494-SUM($N491:AE491))), (MAX($N494/IF($I486&lt;=5,1,($I486-5)),$N494-SUM($N491:AE491))))),0)</f>
        <v>0</v>
      </c>
      <c r="AG491" s="109">
        <f>IFERROR(IF(OR($I486=0,AF495=0),0,IF($N494&gt;0,(MIN($N494/IF($I486&lt;=5,1,($I486-5)),$N494-SUM($N491:AF491))), (MAX($N494/IF($I486&lt;=5,1,($I486-5)),$N494-SUM($N491:AF491))))),0)</f>
        <v>0</v>
      </c>
      <c r="AH491" s="109">
        <f>IFERROR(IF(OR($I486=0,AG495=0),0,IF($N494&gt;0,(MIN($N494/IF($I486&lt;=5,1,($I486-5)),$N494-SUM($N491:AG491))), (MAX($N494/IF($I486&lt;=5,1,($I486-5)),$N494-SUM($N491:AG491))))),0)</f>
        <v>0</v>
      </c>
      <c r="AI491" s="109">
        <f>IFERROR(IF(OR($I486=0,AH495=0),0,IF($N494&gt;0,(MIN($N494/IF($I486&lt;=5,1,($I486-5)),$N494-SUM($N491:AH491))), (MAX($N494/IF($I486&lt;=5,1,($I486-5)),$N494-SUM($N491:AH491))))),0)</f>
        <v>0</v>
      </c>
      <c r="AJ491" s="109">
        <f>IFERROR(IF(OR($I486=0,AI495=0),0,IF($N494&gt;0,(MIN($N494/IF($I486&lt;=5,1,($I486-5)),$N494-SUM($N491:AI491))), (MAX($N494/IF($I486&lt;=5,1,($I486-5)),$N494-SUM($N491:AI491))))),0)</f>
        <v>0</v>
      </c>
      <c r="AK491" s="109">
        <f>IFERROR(IF(OR($I486=0,AJ495=0),0,IF($N494&gt;0,(MIN($N494/IF($I486&lt;=5,1,($I486-5)),$N494-SUM($N491:AJ491))), (MAX($N494/IF($I486&lt;=5,1,($I486-5)),$N494-SUM($N491:AJ491))))),0)</f>
        <v>0</v>
      </c>
      <c r="AL491" s="109">
        <f>IFERROR(IF(OR($I486=0,AK495=0),0,IF($N494&gt;0,(MIN($N494/IF($I486&lt;=5,1,($I486-5)),$N494-SUM($N491:AK491))), (MAX($N494/IF($I486&lt;=5,1,($I486-5)),$N494-SUM($N491:AK491))))),0)</f>
        <v>0</v>
      </c>
      <c r="AM491" s="109">
        <f>IFERROR(IF(OR($I486=0,AL495=0),0,IF($N494&gt;0,(MIN($N494/IF($I486&lt;=5,1,($I486-5)),$N494-SUM($N491:AL491))), (MAX($N494/IF($I486&lt;=5,1,($I486-5)),$N494-SUM($N491:AL491))))),0)</f>
        <v>0</v>
      </c>
      <c r="AN491" s="109">
        <f>IFERROR(IF(OR($I486=0,AM495=0),0,IF($N494&gt;0,(MIN($N494/IF($I486&lt;=5,1,($I486-5)),$N494-SUM($N491:AM491))), (MAX($N494/IF($I486&lt;=5,1,($I486-5)),$N494-SUM($N491:AM491))))),0)</f>
        <v>0</v>
      </c>
      <c r="AO491" s="109">
        <f>IFERROR(IF(OR($I486=0,AN495=0),0,IF($N494&gt;0,(MIN($N494/IF($I486&lt;=5,1,($I486-5)),$N494-SUM($N491:AN491))), (MAX($N494/IF($I486&lt;=5,1,($I486-5)),$N494-SUM($N491:AN491))))),0)</f>
        <v>0</v>
      </c>
      <c r="AP491" s="109">
        <f>IFERROR(IF(OR($I486=0,AO495=0),0,IF($N494&gt;0,(MIN($N494/IF($I486&lt;=5,1,($I486-5)),$N494-SUM($N491:AO491))), (MAX($N494/IF($I486&lt;=5,1,($I486-5)),$N494-SUM($N491:AO491))))),0)</f>
        <v>0</v>
      </c>
      <c r="AQ491" s="109">
        <f>IFERROR(IF(OR($I486=0,AP495=0),0,IF($N494&gt;0,(MIN($N494/IF($I486&lt;=5,1,($I486-5)),$N494-SUM($N491:AP491))), (MAX($N494/IF($I486&lt;=5,1,($I486-5)),$N494-SUM($N491:AP491))))),0)</f>
        <v>0</v>
      </c>
      <c r="AR491" s="109">
        <f>IFERROR(IF(OR($I486=0,AQ495=0),0,IF($N494&gt;0,(MIN($N494/IF($I486&lt;=5,1,($I486-5)),$N494-SUM($N491:AQ491))), (MAX($N494/IF($I486&lt;=5,1,($I486-5)),$N494-SUM($N491:AQ491))))),0)</f>
        <v>0</v>
      </c>
      <c r="AS491" s="109">
        <f>IFERROR(IF(OR($I486=0,AR495=0),0,IF($N494&gt;0,(MIN($N494/IF($I486&lt;=5,1,($I486-5)),$N494-SUM($N491:AR491))), (MAX($N494/IF($I486&lt;=5,1,($I486-5)),$N494-SUM($N491:AR491))))),0)</f>
        <v>0</v>
      </c>
      <c r="AT491" s="109">
        <f>IFERROR(IF(OR($I486=0,AS495=0),0,IF($N494&gt;0,(MIN($N494/IF($I486&lt;=5,1,($I486-5)),$N494-SUM($N491:AS491))), (MAX($N494/IF($I486&lt;=5,1,($I486-5)),$N494-SUM($N491:AS491))))),0)</f>
        <v>0</v>
      </c>
      <c r="AU491" s="109">
        <f>IFERROR(IF(OR($I486=0,AT495=0),0,IF($N494&gt;0,(MIN($N494/IF($I486&lt;=5,1,($I486-5)),$N494-SUM($N491:AT491))), (MAX($N494/IF($I486&lt;=5,1,($I486-5)),$N494-SUM($N491:AT491))))),0)</f>
        <v>0</v>
      </c>
      <c r="AV491" s="109">
        <f>IFERROR(IF(OR($I486=0,AU495=0),0,IF($N494&gt;0,(MIN($N494/IF($I486&lt;=5,1,($I486-5)),$N494-SUM($N491:AU491))), (MAX($N494/IF($I486&lt;=5,1,($I486-5)),$N494-SUM($N491:AU491))))),0)</f>
        <v>0</v>
      </c>
      <c r="AW491" s="109">
        <f>IFERROR(IF(OR($I486=0,AV495=0),0,IF($N494&gt;0,(MIN($N494/IF($I486&lt;=5,1,($I486-5)),$N494-SUM($N491:AV491))), (MAX($N494/IF($I486&lt;=5,1,($I486-5)),$N494-SUM($N491:AV491))))),0)</f>
        <v>0</v>
      </c>
      <c r="AX491" s="109">
        <f>IFERROR(IF(OR($I486=0,AW495=0),0,IF($N494&gt;0,(MIN($N494/IF($I486&lt;=5,1,($I486-5)),$N494-SUM($N491:AW491))), (MAX($N494/IF($I486&lt;=5,1,($I486-5)),$N494-SUM($N491:AW491))))),0)</f>
        <v>0</v>
      </c>
      <c r="AY491" s="109">
        <f>IFERROR(IF(OR($I486=0,AX495=0),0,IF($N494&gt;0,(MIN($N494/IF($I486&lt;=5,1,($I486-5)),$N494-SUM($N491:AX491))), (MAX($N494/IF($I486&lt;=5,1,($I486-5)),$N494-SUM($N491:AX491))))),0)</f>
        <v>0</v>
      </c>
      <c r="AZ491" s="109">
        <f>IFERROR(IF(OR($I486=0,AY495=0),0,IF($N494&gt;0,(MIN($N494/IF($I486&lt;=5,1,($I486-5)),$N494-SUM($N491:AY491))), (MAX($N494/IF($I486&lt;=5,1,($I486-5)),$N494-SUM($N491:AY491))))),0)</f>
        <v>0</v>
      </c>
      <c r="BA491" s="109">
        <f>IFERROR(IF(OR($I486=0,AZ495=0),0,IF($N494&gt;0,(MIN($N494/IF($I486&lt;=5,1,($I486-5)),$N494-SUM($N491:AZ491))), (MAX($N494/IF($I486&lt;=5,1,($I486-5)),$N494-SUM($N491:AZ491))))),0)</f>
        <v>0</v>
      </c>
      <c r="BB491" s="109">
        <f>IFERROR(IF(OR($I486=0,BA495=0),0,IF($N494&gt;0,(MIN($N494/IF($I486&lt;=5,1,($I486-5)),$N494-SUM($N491:BA491))), (MAX($N494/IF($I486&lt;=5,1,($I486-5)),$N494-SUM($N491:BA491))))),0)</f>
        <v>0</v>
      </c>
      <c r="BC491" s="109">
        <f>IFERROR(IF(OR($I486=0,BB495=0),0,IF($N494&gt;0,(MIN($N494/IF($I486&lt;=5,1,($I486-5)),$N494-SUM($N491:BB491))), (MAX($N494/IF($I486&lt;=5,1,($I486-5)),$N494-SUM($N491:BB491))))),0)</f>
        <v>0</v>
      </c>
      <c r="BD491" s="109">
        <f>IFERROR(IF(OR($I486=0,BC495=0),0,IF($N494&gt;0,(MIN($N494/IF($I486&lt;=5,1,($I486-5)),$N494-SUM($N491:BC491))), (MAX($N494/IF($I486&lt;=5,1,($I486-5)),$N494-SUM($N491:BC491))))),0)</f>
        <v>0</v>
      </c>
      <c r="BE491" s="109">
        <f>IFERROR(IF(OR($I486=0,BD495=0),0,IF($N494&gt;0,(MIN($N494/IF($I486&lt;=5,1,($I486-5)),$N494-SUM($N491:BD491))), (MAX($N494/IF($I486&lt;=5,1,($I486-5)),$N494-SUM($N491:BD491))))),0)</f>
        <v>0</v>
      </c>
      <c r="BF491" s="109">
        <f>IFERROR(IF(OR($I486=0,BE495=0),0,IF($N494&gt;0,(MIN($N494/IF($I486&lt;=5,1,($I486-5)),$N494-SUM($N491:BE491))), (MAX($N494/IF($I486&lt;=5,1,($I486-5)),$N494-SUM($N491:BE491))))),0)</f>
        <v>0</v>
      </c>
      <c r="BG491" s="109">
        <f>IFERROR(IF(OR($I486=0,BF495=0),0,IF($N494&gt;0,(MIN($N494/IF($I486&lt;=5,1,($I486-5)),$N494-SUM($N491:BF491))), (MAX($N494/IF($I486&lt;=5,1,($I486-5)),$N494-SUM($N491:BF491))))),0)</f>
        <v>0</v>
      </c>
      <c r="BH491" s="109">
        <f>IFERROR(IF(OR($I486=0,BG495=0),0,IF($N494&gt;0,(MIN($N494/IF($I486&lt;=5,1,($I486-5)),$N494-SUM($N491:BG491))), (MAX($N494/IF($I486&lt;=5,1,($I486-5)),$N494-SUM($N491:BG491))))),0)</f>
        <v>0</v>
      </c>
      <c r="BI491" s="109">
        <f>IFERROR(IF(OR($I486=0,BH495=0),0,IF($N494&gt;0,(MIN($N494/IF($I486&lt;=5,1,($I486-5)),$N494-SUM($N491:BH491))), (MAX($N494/IF($I486&lt;=5,1,($I486-5)),$N494-SUM($N491:BH491))))),0)</f>
        <v>0</v>
      </c>
      <c r="BJ491" s="109">
        <f>IFERROR(IF(OR($I486=0,BI495=0),0,IF($N494&gt;0,(MIN($N494/IF($I486&lt;=5,1,($I486-5)),$N494-SUM($N491:BI491))), (MAX($N494/IF($I486&lt;=5,1,($I486-5)),$N494-SUM($N491:BI491))))),0)</f>
        <v>0</v>
      </c>
      <c r="BK491" s="109">
        <f>IFERROR(IF(OR($I486=0,BJ495=0),0,IF($N494&gt;0,(MIN($N494/IF($I486&lt;=5,1,($I486-5)),$N494-SUM($N491:BJ491))), (MAX($N494/IF($I486&lt;=5,1,($I486-5)),$N494-SUM($N491:BJ491))))),0)</f>
        <v>0</v>
      </c>
      <c r="BL491" s="109">
        <f>IFERROR(IF(OR($I486=0,BK495=0),0,IF($N494&gt;0,(MIN($N494/IF($I486&lt;=5,1,($I486-5)),$N494-SUM($N491:BK491))), (MAX($N494/IF($I486&lt;=5,1,($I486-5)),$N494-SUM($N491:BK491))))),0)</f>
        <v>0</v>
      </c>
      <c r="BM491" s="109">
        <f>IFERROR(IF(OR($I486=0,BL495=0),0,IF($N494&gt;0,(MIN($N494/IF($I486&lt;=5,1,($I486-5)),$N494-SUM($N491:BL491))), (MAX($N494/IF($I486&lt;=5,1,($I486-5)),$N494-SUM($N491:BL491))))),0)</f>
        <v>0</v>
      </c>
      <c r="BN491" s="109">
        <f>IFERROR(IF(OR($I486=0,BM495=0),0,IF($N494&gt;0,(MIN($N494/IF($I486&lt;=5,1,($I486-5)),$N494-SUM($N491:BM491))), (MAX($N494/IF($I486&lt;=5,1,($I486-5)),$N494-SUM($N491:BM491))))),0)</f>
        <v>0</v>
      </c>
      <c r="BO491" s="109">
        <f>IFERROR(IF(OR($I486=0,BN495=0),0,IF($N494&gt;0,(MIN($N494/IF($I486&lt;=5,1,($I486-5)),$N494-SUM($N491:BN491))), (MAX($N494/IF($I486&lt;=5,1,($I486-5)),$N494-SUM($N491:BN491))))),0)</f>
        <v>0</v>
      </c>
      <c r="BP491" s="109">
        <f>IFERROR(IF(OR($I486=0,BO495=0),0,IF($N494&gt;0,(MIN($N494/IF($I486&lt;=5,1,($I486-5)),$N494-SUM($N491:BO491))), (MAX($N494/IF($I486&lt;=5,1,($I486-5)),$N494-SUM($N491:BO491))))),0)</f>
        <v>0</v>
      </c>
      <c r="BQ491" s="109">
        <f>IFERROR(IF(OR($I486=0,BP495=0),0,IF($N494&gt;0,(MIN($N494/IF($I486&lt;=5,1,($I486-5)),$N494-SUM($N491:BP491))), (MAX($N494/IF($I486&lt;=5,1,($I486-5)),$N494-SUM($N491:BP491))))),0)</f>
        <v>0</v>
      </c>
      <c r="BR491" s="109">
        <f>IFERROR(IF(OR($I486=0,BQ495=0),0,IF($N494&gt;0,(MIN($N494/IF($I486&lt;=5,1,($I486-5)),$N494-SUM($N491:BQ491))), (MAX($N494/IF($I486&lt;=5,1,($I486-5)),$N494-SUM($N491:BQ491))))),0)</f>
        <v>0</v>
      </c>
      <c r="BS491" s="109">
        <f>IFERROR(IF(OR($I486=0,BR495=0),0,IF($N494&gt;0,(MIN($N494/IF($I486&lt;=5,1,($I486-5)),$N494-SUM($N491:BR491))), (MAX($N494/IF($I486&lt;=5,1,($I486-5)),$N494-SUM($N491:BR491))))),0)</f>
        <v>0</v>
      </c>
      <c r="BT491" s="109">
        <f>IFERROR(IF(OR($I486=0,BS495=0),0,IF($N494&gt;0,(MIN($N494/IF($I486&lt;=5,1,($I486-5)),$N494-SUM($N491:BS491))), (MAX($N494/IF($I486&lt;=5,1,($I486-5)),$N494-SUM($N491:BS491))))),0)</f>
        <v>0</v>
      </c>
      <c r="BU491" s="109">
        <f>IFERROR(IF(OR($I486=0,BT495=0),0,IF($N494&gt;0,(MIN($N494/IF($I486&lt;=5,1,($I486-5)),$N494-SUM($N491:BT491))), (MAX($N494/IF($I486&lt;=5,1,($I486-5)),$N494-SUM($N491:BT491))))),0)</f>
        <v>0</v>
      </c>
      <c r="BV491" s="109">
        <f>IFERROR(IF(OR($I486=0,BU495=0),0,IF($N494&gt;0,(MIN($N494/IF($I486&lt;=5,1,($I486-5)),$N494-SUM($N491:BU491))), (MAX($N494/IF($I486&lt;=5,1,($I486-5)),$N494-SUM($N491:BU491))))),0)</f>
        <v>0</v>
      </c>
      <c r="BW491" s="109">
        <f>IFERROR(IF(OR($I486=0,BV495=0),0,IF($N494&gt;0,(MIN($N494/IF($I486&lt;=5,1,($I486-5)),$N494-SUM($N491:BV491))), (MAX($N494/IF($I486&lt;=5,1,($I486-5)),$N494-SUM($N491:BV491))))),0)</f>
        <v>0</v>
      </c>
      <c r="BX491" s="109">
        <f>IFERROR(IF(OR($I486=0,BW495=0),0,IF($N494&gt;0,(MIN($N494/IF($I486&lt;=5,1,($I486-5)),$N494-SUM($N491:BW491))), (MAX($N494/IF($I486&lt;=5,1,($I486-5)),$N494-SUM($N491:BW491))))),0)</f>
        <v>0</v>
      </c>
      <c r="BY491" s="109">
        <f>IFERROR(IF(OR($I486=0,BX495=0),0,IF($N494&gt;0,(MIN($N494/IF($I486&lt;=5,1,($I486-5)),$N494-SUM($N491:BX491))), (MAX($N494/IF($I486&lt;=5,1,($I486-5)),$N494-SUM($N491:BX491))))),0)</f>
        <v>0</v>
      </c>
      <c r="BZ491" s="109">
        <f>IFERROR(IF(OR($I486=0,BY495=0),0,IF($N494&gt;0,(MIN($N494/IF($I486&lt;=5,1,($I486-5)),$N494-SUM($N491:BY491))), (MAX($N494/IF($I486&lt;=5,1,($I486-5)),$N494-SUM($N491:BY491))))),0)</f>
        <v>0</v>
      </c>
      <c r="CA491" s="109">
        <f>IFERROR(IF(OR($I486=0,BZ495=0),0,IF($N494&gt;0,(MIN($N494/IF($I486&lt;=5,1,($I486-5)),$N494-SUM($N491:BZ491))), (MAX($N494/IF($I486&lt;=5,1,($I486-5)),$N494-SUM($N491:BZ491))))),0)</f>
        <v>0</v>
      </c>
      <c r="CB491" s="109">
        <f>IFERROR(IF(OR($I486=0,CA495=0),0,IF($N494&gt;0,(MIN($N494/IF($I486&lt;=5,1,($I486-5)),$N494-SUM($N491:CA491))), (MAX($N494/IF($I486&lt;=5,1,($I486-5)),$N494-SUM($N491:CA491))))),0)</f>
        <v>0</v>
      </c>
      <c r="CC491" s="109">
        <f>IFERROR(IF(OR($I486=0,CB495=0),0,IF($N494&gt;0,(MIN($N494/IF($I486&lt;=5,1,($I486-5)),$N494-SUM($N491:CB491))), (MAX($N494/IF($I486&lt;=5,1,($I486-5)),$N494-SUM($N491:CB491))))),0)</f>
        <v>0</v>
      </c>
      <c r="CD491" s="109">
        <f>IFERROR(IF(OR($I486=0,CC495=0),0,IF($N494&gt;0,(MIN($N494/IF($I486&lt;=5,1,($I486-5)),$N494-SUM($N491:CC491))), (MAX($N494/IF($I486&lt;=5,1,($I486-5)),$N494-SUM($N491:CC491))))),0)</f>
        <v>0</v>
      </c>
      <c r="CE491" s="109">
        <f>IFERROR(IF(OR($I486=0,CD495=0),0,IF($N494&gt;0,(MIN($N494/IF($I486&lt;=5,1,($I486-5)),$N494-SUM($N491:CD491))), (MAX($N494/IF($I486&lt;=5,1,($I486-5)),$N494-SUM($N491:CD491))))),0)</f>
        <v>0</v>
      </c>
      <c r="CF491" s="109">
        <f>IFERROR(IF(OR($I486=0,CE495=0),0,IF($N494&gt;0,(MIN($N494/IF($I486&lt;=5,1,($I486-5)),$N494-SUM($N491:CE491))), (MAX($N494/IF($I486&lt;=5,1,($I486-5)),$N494-SUM($N491:CE491))))),0)</f>
        <v>0</v>
      </c>
    </row>
    <row r="492" spans="1:2018" ht="12.75" customHeight="1">
      <c r="D492" s="108" t="s">
        <v>32</v>
      </c>
      <c r="E492" s="108" t="s">
        <v>197</v>
      </c>
      <c r="F492" s="110"/>
      <c r="G492" s="110"/>
      <c r="H492" s="110"/>
      <c r="I492" s="111"/>
      <c r="J492" s="112">
        <f t="shared" ref="J492:AO492" si="1446">SUM(J490:J490)</f>
        <v>44.259149058120279</v>
      </c>
      <c r="K492" s="112">
        <f t="shared" si="1446"/>
        <v>44.259149058120279</v>
      </c>
      <c r="L492" s="112">
        <f t="shared" si="1446"/>
        <v>44.259149058120279</v>
      </c>
      <c r="M492" s="112">
        <f t="shared" si="1446"/>
        <v>44.259149058120279</v>
      </c>
      <c r="N492" s="112">
        <f t="shared" si="1446"/>
        <v>44.259149058120279</v>
      </c>
      <c r="O492" s="112">
        <f t="shared" si="1446"/>
        <v>44.259149058120279</v>
      </c>
      <c r="P492" s="112">
        <f t="shared" si="1446"/>
        <v>44.259149058120279</v>
      </c>
      <c r="Q492" s="112">
        <f t="shared" si="1446"/>
        <v>44.259149058120279</v>
      </c>
      <c r="R492" s="112">
        <f t="shared" si="1446"/>
        <v>44.259149058120279</v>
      </c>
      <c r="S492" s="112">
        <f t="shared" si="1446"/>
        <v>44.259149058120279</v>
      </c>
      <c r="T492" s="112">
        <f t="shared" si="1446"/>
        <v>44.259149058120279</v>
      </c>
      <c r="U492" s="112">
        <f t="shared" si="1446"/>
        <v>44.259149058120279</v>
      </c>
      <c r="V492" s="112">
        <f t="shared" si="1446"/>
        <v>44.259149058120279</v>
      </c>
      <c r="W492" s="112">
        <f t="shared" si="1446"/>
        <v>44.259149058120279</v>
      </c>
      <c r="X492" s="112">
        <f t="shared" si="1446"/>
        <v>44.259149058120279</v>
      </c>
      <c r="Y492" s="112">
        <f t="shared" si="1446"/>
        <v>44.259149058120279</v>
      </c>
      <c r="Z492" s="112">
        <f t="shared" si="1446"/>
        <v>44.259149058120279</v>
      </c>
      <c r="AA492" s="112">
        <f t="shared" si="1446"/>
        <v>44.259149058120279</v>
      </c>
      <c r="AB492" s="112">
        <f t="shared" si="1446"/>
        <v>44.259149058120279</v>
      </c>
      <c r="AC492" s="112">
        <f t="shared" si="1446"/>
        <v>44.259149058120279</v>
      </c>
      <c r="AD492" s="112">
        <f t="shared" si="1446"/>
        <v>44.259149058120279</v>
      </c>
      <c r="AE492" s="112">
        <f t="shared" si="1446"/>
        <v>44.259149058120279</v>
      </c>
      <c r="AF492" s="112">
        <f t="shared" si="1446"/>
        <v>44.259149058120279</v>
      </c>
      <c r="AG492" s="112">
        <f t="shared" si="1446"/>
        <v>44.259149058120279</v>
      </c>
      <c r="AH492" s="112">
        <f t="shared" si="1446"/>
        <v>44.259149058120279</v>
      </c>
      <c r="AI492" s="112">
        <f t="shared" si="1446"/>
        <v>44.259149058120279</v>
      </c>
      <c r="AJ492" s="112">
        <f t="shared" si="1446"/>
        <v>44.259149058120279</v>
      </c>
      <c r="AK492" s="112">
        <f t="shared" si="1446"/>
        <v>44.259149058120279</v>
      </c>
      <c r="AL492" s="112">
        <f t="shared" si="1446"/>
        <v>25.107252152397223</v>
      </c>
      <c r="AM492" s="112">
        <f t="shared" si="1446"/>
        <v>0</v>
      </c>
      <c r="AN492" s="112">
        <f t="shared" si="1446"/>
        <v>0</v>
      </c>
      <c r="AO492" s="112">
        <f t="shared" si="1446"/>
        <v>0</v>
      </c>
      <c r="AP492" s="112">
        <f t="shared" ref="AP492:BU492" si="1447">SUM(AP490:AP490)</f>
        <v>0</v>
      </c>
      <c r="AQ492" s="112">
        <f t="shared" si="1447"/>
        <v>0</v>
      </c>
      <c r="AR492" s="112">
        <f t="shared" si="1447"/>
        <v>0</v>
      </c>
      <c r="AS492" s="112">
        <f t="shared" si="1447"/>
        <v>0</v>
      </c>
      <c r="AT492" s="112">
        <f t="shared" si="1447"/>
        <v>0</v>
      </c>
      <c r="AU492" s="112">
        <f t="shared" si="1447"/>
        <v>0</v>
      </c>
      <c r="AV492" s="112">
        <f t="shared" si="1447"/>
        <v>0</v>
      </c>
      <c r="AW492" s="112">
        <f t="shared" si="1447"/>
        <v>0</v>
      </c>
      <c r="AX492" s="112">
        <f t="shared" si="1447"/>
        <v>0</v>
      </c>
      <c r="AY492" s="112">
        <f t="shared" si="1447"/>
        <v>0</v>
      </c>
      <c r="AZ492" s="112">
        <f t="shared" si="1447"/>
        <v>0</v>
      </c>
      <c r="BA492" s="112">
        <f t="shared" si="1447"/>
        <v>0</v>
      </c>
      <c r="BB492" s="112">
        <f t="shared" si="1447"/>
        <v>0</v>
      </c>
      <c r="BC492" s="112">
        <f t="shared" si="1447"/>
        <v>0</v>
      </c>
      <c r="BD492" s="112">
        <f t="shared" si="1447"/>
        <v>0</v>
      </c>
      <c r="BE492" s="112">
        <f t="shared" si="1447"/>
        <v>0</v>
      </c>
      <c r="BF492" s="112">
        <f t="shared" si="1447"/>
        <v>0</v>
      </c>
      <c r="BG492" s="112">
        <f t="shared" si="1447"/>
        <v>0</v>
      </c>
      <c r="BH492" s="112">
        <f t="shared" si="1447"/>
        <v>0</v>
      </c>
      <c r="BI492" s="112">
        <f t="shared" si="1447"/>
        <v>0</v>
      </c>
      <c r="BJ492" s="112">
        <f t="shared" si="1447"/>
        <v>0</v>
      </c>
      <c r="BK492" s="112">
        <f t="shared" si="1447"/>
        <v>0</v>
      </c>
      <c r="BL492" s="112">
        <f t="shared" si="1447"/>
        <v>0</v>
      </c>
      <c r="BM492" s="112">
        <f t="shared" si="1447"/>
        <v>0</v>
      </c>
      <c r="BN492" s="112">
        <f t="shared" si="1447"/>
        <v>0</v>
      </c>
      <c r="BO492" s="112">
        <f t="shared" si="1447"/>
        <v>0</v>
      </c>
      <c r="BP492" s="112">
        <f t="shared" si="1447"/>
        <v>0</v>
      </c>
      <c r="BQ492" s="112">
        <f t="shared" si="1447"/>
        <v>0</v>
      </c>
      <c r="BR492" s="112">
        <f t="shared" si="1447"/>
        <v>0</v>
      </c>
      <c r="BS492" s="112">
        <f t="shared" si="1447"/>
        <v>0</v>
      </c>
      <c r="BT492" s="112">
        <f t="shared" si="1447"/>
        <v>0</v>
      </c>
      <c r="BU492" s="112">
        <f t="shared" si="1447"/>
        <v>0</v>
      </c>
      <c r="BV492" s="112">
        <f t="shared" ref="BV492:CF492" si="1448">SUM(BV490:BV490)</f>
        <v>0</v>
      </c>
      <c r="BW492" s="112">
        <f t="shared" si="1448"/>
        <v>0</v>
      </c>
      <c r="BX492" s="112">
        <f t="shared" si="1448"/>
        <v>0</v>
      </c>
      <c r="BY492" s="112">
        <f t="shared" si="1448"/>
        <v>0</v>
      </c>
      <c r="BZ492" s="112">
        <f t="shared" si="1448"/>
        <v>0</v>
      </c>
      <c r="CA492" s="112">
        <f t="shared" si="1448"/>
        <v>0</v>
      </c>
      <c r="CB492" s="112">
        <f t="shared" si="1448"/>
        <v>0</v>
      </c>
      <c r="CC492" s="112">
        <f t="shared" si="1448"/>
        <v>0</v>
      </c>
      <c r="CD492" s="112">
        <f t="shared" si="1448"/>
        <v>0</v>
      </c>
      <c r="CE492" s="112">
        <f t="shared" si="1448"/>
        <v>0</v>
      </c>
      <c r="CF492" s="112">
        <f t="shared" si="1448"/>
        <v>0</v>
      </c>
    </row>
    <row r="493" spans="1:2018" ht="12.75" customHeight="1">
      <c r="D493" s="17" t="s">
        <v>213</v>
      </c>
      <c r="I493" s="31">
        <f>IF(I$4=first_reg_period, INDEX(Inputs!$I$94:$I$121,MATCH(B485,Inputs!$C$94:$C$121,0)),0)</f>
        <v>1264.3634257797657</v>
      </c>
      <c r="J493" s="31">
        <f>IF(J$4=first_reg_period, INDEX(Inputs!$I$94:$I$121,MATCH(C485,Inputs!$C$94:$C$121,0)),0)</f>
        <v>0</v>
      </c>
      <c r="K493" s="31">
        <f>IF(K$4=first_reg_period, INDEX(Inputs!$I$94:$I$121,MATCH(D485,Inputs!$C$94:$C$121,0)),0)</f>
        <v>0</v>
      </c>
      <c r="L493" s="31">
        <f>IF(L$4=first_reg_period, INDEX(Inputs!$I$94:$I$121,MATCH(E485,Inputs!$C$94:$C$121,0)),0)</f>
        <v>0</v>
      </c>
      <c r="M493" s="31">
        <f>IF(M$4=first_reg_period, INDEX(Inputs!$I$94:$I$121,MATCH(F485,Inputs!$C$94:$C$121,0)),0)</f>
        <v>0</v>
      </c>
      <c r="N493" s="31">
        <f>IF(N$4=first_reg_period, INDEX(Inputs!$I$94:$I$121,MATCH(G485,Inputs!$C$94:$C$121,0)),0)</f>
        <v>0</v>
      </c>
      <c r="O493" s="31">
        <f>IF(O$4=first_reg_period, INDEX(Inputs!$I$94:$I$121,MATCH(H485,Inputs!$C$94:$C$121,0)),0)</f>
        <v>0</v>
      </c>
      <c r="P493" s="31">
        <f>IF(P$4=first_reg_period, INDEX(Inputs!$I$94:$I$121,MATCH(I485,Inputs!$C$94:$C$121,0)),0)</f>
        <v>0</v>
      </c>
      <c r="Q493" s="31">
        <f>IF(Q$4=first_reg_period, INDEX(Inputs!$I$94:$I$121,MATCH(J485,Inputs!$C$94:$C$121,0)),0)</f>
        <v>0</v>
      </c>
      <c r="R493" s="31">
        <f>IF(R$4=first_reg_period, INDEX(Inputs!$I$94:$I$121,MATCH(K485,Inputs!$C$94:$C$121,0)),0)</f>
        <v>0</v>
      </c>
      <c r="S493" s="31">
        <f>IF(S$4=first_reg_period, INDEX(Inputs!$I$94:$I$121,MATCH(L485,Inputs!$C$94:$C$121,0)),0)</f>
        <v>0</v>
      </c>
      <c r="T493" s="31">
        <f>IF(T$4=first_reg_period, INDEX(Inputs!$I$94:$I$121,MATCH(M485,Inputs!$C$94:$C$121,0)),0)</f>
        <v>0</v>
      </c>
      <c r="U493" s="31">
        <f>IF(U$4=first_reg_period, INDEX(Inputs!$I$94:$I$121,MATCH(N485,Inputs!$C$94:$C$121,0)),0)</f>
        <v>0</v>
      </c>
      <c r="V493" s="31">
        <f>IF(V$4=first_reg_period, INDEX(Inputs!$I$94:$I$121,MATCH(O485,Inputs!$C$94:$C$121,0)),0)</f>
        <v>0</v>
      </c>
      <c r="W493" s="31">
        <f>IF(W$4=first_reg_period, INDEX(Inputs!$I$94:$I$121,MATCH(P485,Inputs!$C$94:$C$121,0)),0)</f>
        <v>0</v>
      </c>
      <c r="X493" s="31">
        <f>IF(X$4=first_reg_period, INDEX(Inputs!$I$94:$I$121,MATCH(Q485,Inputs!$C$94:$C$121,0)),0)</f>
        <v>0</v>
      </c>
      <c r="Y493" s="31">
        <f>IF(Y$4=first_reg_period, INDEX(Inputs!$I$94:$I$121,MATCH(R485,Inputs!$C$94:$C$121,0)),0)</f>
        <v>0</v>
      </c>
      <c r="Z493" s="31">
        <f>IF(Z$4=first_reg_period, INDEX(Inputs!$I$94:$I$121,MATCH(S485,Inputs!$C$94:$C$121,0)),0)</f>
        <v>0</v>
      </c>
      <c r="AA493" s="31">
        <f>IF(AA$4=first_reg_period, INDEX(Inputs!$I$94:$I$121,MATCH(T485,Inputs!$C$94:$C$121,0)),0)</f>
        <v>0</v>
      </c>
      <c r="AB493" s="31">
        <f>IF(AB$4=first_reg_period, INDEX(Inputs!$I$94:$I$121,MATCH(U485,Inputs!$C$94:$C$121,0)),0)</f>
        <v>0</v>
      </c>
      <c r="AC493" s="31">
        <f>IF(AC$4=first_reg_period, INDEX(Inputs!$I$94:$I$121,MATCH(V485,Inputs!$C$94:$C$121,0)),0)</f>
        <v>0</v>
      </c>
      <c r="AD493" s="31">
        <f>IF(AD$4=first_reg_period, INDEX(Inputs!$I$94:$I$121,MATCH(W485,Inputs!$C$94:$C$121,0)),0)</f>
        <v>0</v>
      </c>
      <c r="AE493" s="31">
        <f>IF(AE$4=first_reg_period, INDEX(Inputs!$I$94:$I$121,MATCH(X485,Inputs!$C$94:$C$121,0)),0)</f>
        <v>0</v>
      </c>
      <c r="AF493" s="31">
        <f>IF(AF$4=first_reg_period, INDEX(Inputs!$I$94:$I$121,MATCH(Y485,Inputs!$C$94:$C$121,0)),0)</f>
        <v>0</v>
      </c>
      <c r="AG493" s="31">
        <f>IF(AG$4=first_reg_period, INDEX(Inputs!$I$94:$I$121,MATCH(Z485,Inputs!$C$94:$C$121,0)),0)</f>
        <v>0</v>
      </c>
      <c r="AH493" s="31">
        <f>IF(AH$4=first_reg_period, INDEX(Inputs!$I$94:$I$121,MATCH(AA485,Inputs!$C$94:$C$121,0)),0)</f>
        <v>0</v>
      </c>
      <c r="AI493" s="31">
        <f>IF(AI$4=first_reg_period, INDEX(Inputs!$I$94:$I$121,MATCH(AB485,Inputs!$C$94:$C$121,0)),0)</f>
        <v>0</v>
      </c>
      <c r="AJ493" s="31">
        <f>IF(AJ$4=first_reg_period, INDEX(Inputs!$I$94:$I$121,MATCH(AC485,Inputs!$C$94:$C$121,0)),0)</f>
        <v>0</v>
      </c>
      <c r="AK493" s="31">
        <f>IF(AK$4=first_reg_period, INDEX(Inputs!$I$94:$I$121,MATCH(AD485,Inputs!$C$94:$C$121,0)),0)</f>
        <v>0</v>
      </c>
      <c r="AL493" s="31">
        <f>IF(AL$4=first_reg_period, INDEX(Inputs!$I$94:$I$121,MATCH(AE485,Inputs!$C$94:$C$121,0)),0)</f>
        <v>0</v>
      </c>
      <c r="AM493" s="31">
        <f>IF(AM$4=first_reg_period, INDEX(Inputs!$I$94:$I$121,MATCH(AF485,Inputs!$C$94:$C$121,0)),0)</f>
        <v>0</v>
      </c>
      <c r="AN493" s="31">
        <f>IF(AN$4=first_reg_period, INDEX(Inputs!$I$94:$I$121,MATCH(AG485,Inputs!$C$94:$C$121,0)),0)</f>
        <v>0</v>
      </c>
      <c r="AO493" s="31">
        <f>IF(AO$4=first_reg_period, INDEX(Inputs!$I$94:$I$121,MATCH(AH485,Inputs!$C$94:$C$121,0)),0)</f>
        <v>0</v>
      </c>
      <c r="AP493" s="31">
        <f>IF(AP$4=first_reg_period, INDEX(Inputs!$I$94:$I$121,MATCH(AI485,Inputs!$C$94:$C$121,0)),0)</f>
        <v>0</v>
      </c>
      <c r="AQ493" s="31">
        <f>IF(AQ$4=first_reg_period, INDEX(Inputs!$I$94:$I$121,MATCH(AJ485,Inputs!$C$94:$C$121,0)),0)</f>
        <v>0</v>
      </c>
      <c r="AR493" s="31">
        <f>IF(AR$4=first_reg_period, INDEX(Inputs!$I$94:$I$121,MATCH(AK485,Inputs!$C$94:$C$121,0)),0)</f>
        <v>0</v>
      </c>
      <c r="AS493" s="31">
        <f>IF(AS$4=first_reg_period, INDEX(Inputs!$I$94:$I$121,MATCH(AL485,Inputs!$C$94:$C$121,0)),0)</f>
        <v>0</v>
      </c>
      <c r="AT493" s="31">
        <f>IF(AT$4=first_reg_period, INDEX(Inputs!$I$94:$I$121,MATCH(AM485,Inputs!$C$94:$C$121,0)),0)</f>
        <v>0</v>
      </c>
      <c r="AU493" s="31">
        <f>IF(AU$4=first_reg_period, INDEX(Inputs!$I$94:$I$121,MATCH(AN485,Inputs!$C$94:$C$121,0)),0)</f>
        <v>0</v>
      </c>
      <c r="AV493" s="31">
        <f>IF(AV$4=first_reg_period, INDEX(Inputs!$I$94:$I$121,MATCH(AO485,Inputs!$C$94:$C$121,0)),0)</f>
        <v>0</v>
      </c>
      <c r="AW493" s="31">
        <f>IF(AW$4=first_reg_period, INDEX(Inputs!$I$94:$I$121,MATCH(AP485,Inputs!$C$94:$C$121,0)),0)</f>
        <v>0</v>
      </c>
      <c r="AX493" s="31">
        <f>IF(AX$4=first_reg_period, INDEX(Inputs!$I$94:$I$121,MATCH(AQ485,Inputs!$C$94:$C$121,0)),0)</f>
        <v>0</v>
      </c>
      <c r="AY493" s="31">
        <f>IF(AY$4=first_reg_period, INDEX(Inputs!$I$94:$I$121,MATCH(AR485,Inputs!$C$94:$C$121,0)),0)</f>
        <v>0</v>
      </c>
      <c r="AZ493" s="31">
        <f>IF(AZ$4=first_reg_period, INDEX(Inputs!$I$94:$I$121,MATCH(AS485,Inputs!$C$94:$C$121,0)),0)</f>
        <v>0</v>
      </c>
      <c r="BA493" s="31">
        <f>IF(BA$4=first_reg_period, INDEX(Inputs!$I$94:$I$121,MATCH(AT485,Inputs!$C$94:$C$121,0)),0)</f>
        <v>0</v>
      </c>
      <c r="BB493" s="31">
        <f>IF(BB$4=first_reg_period, INDEX(Inputs!$I$94:$I$121,MATCH(AU485,Inputs!$C$94:$C$121,0)),0)</f>
        <v>0</v>
      </c>
      <c r="BC493" s="31">
        <f>IF(BC$4=first_reg_period, INDEX(Inputs!$I$94:$I$121,MATCH(AV485,Inputs!$C$94:$C$121,0)),0)</f>
        <v>0</v>
      </c>
      <c r="BD493" s="31">
        <f>IF(BD$4=first_reg_period, INDEX(Inputs!$I$94:$I$121,MATCH(AW485,Inputs!$C$94:$C$121,0)),0)</f>
        <v>0</v>
      </c>
      <c r="BE493" s="31">
        <f>IF(BE$4=first_reg_period, INDEX(Inputs!$I$94:$I$121,MATCH(AX485,Inputs!$C$94:$C$121,0)),0)</f>
        <v>0</v>
      </c>
      <c r="BF493" s="31">
        <f>IF(BF$4=first_reg_period, INDEX(Inputs!$I$94:$I$121,MATCH(AY485,Inputs!$C$94:$C$121,0)),0)</f>
        <v>0</v>
      </c>
      <c r="BG493" s="31">
        <f>IF(BG$4=first_reg_period, INDEX(Inputs!$I$94:$I$121,MATCH(AZ485,Inputs!$C$94:$C$121,0)),0)</f>
        <v>0</v>
      </c>
      <c r="BH493" s="31">
        <f>IF(BH$4=first_reg_period, INDEX(Inputs!$I$94:$I$121,MATCH(BA485,Inputs!$C$94:$C$121,0)),0)</f>
        <v>0</v>
      </c>
      <c r="BI493" s="31">
        <f>IF(BI$4=first_reg_period, INDEX(Inputs!$I$94:$I$121,MATCH(BB485,Inputs!$C$94:$C$121,0)),0)</f>
        <v>0</v>
      </c>
      <c r="BJ493" s="31">
        <f>IF(BJ$4=first_reg_period, INDEX(Inputs!$I$94:$I$121,MATCH(BC485,Inputs!$C$94:$C$121,0)),0)</f>
        <v>0</v>
      </c>
      <c r="BK493" s="31">
        <f>IF(BK$4=first_reg_period, INDEX(Inputs!$I$94:$I$121,MATCH(BD485,Inputs!$C$94:$C$121,0)),0)</f>
        <v>0</v>
      </c>
      <c r="BL493" s="31">
        <f>IF(BL$4=first_reg_period, INDEX(Inputs!$I$94:$I$121,MATCH(BE485,Inputs!$C$94:$C$121,0)),0)</f>
        <v>0</v>
      </c>
      <c r="BM493" s="31">
        <f>IF(BM$4=first_reg_period, INDEX(Inputs!$I$94:$I$121,MATCH(BF485,Inputs!$C$94:$C$121,0)),0)</f>
        <v>0</v>
      </c>
      <c r="BN493" s="31">
        <f>IF(BN$4=first_reg_period, INDEX(Inputs!$I$94:$I$121,MATCH(BG485,Inputs!$C$94:$C$121,0)),0)</f>
        <v>0</v>
      </c>
      <c r="BO493" s="31">
        <f>IF(BO$4=first_reg_period, INDEX(Inputs!$I$94:$I$121,MATCH(BH485,Inputs!$C$94:$C$121,0)),0)</f>
        <v>0</v>
      </c>
      <c r="BP493" s="31">
        <f>IF(BP$4=first_reg_period, INDEX(Inputs!$I$94:$I$121,MATCH(BI485,Inputs!$C$94:$C$121,0)),0)</f>
        <v>0</v>
      </c>
      <c r="BQ493" s="31">
        <f>IF(BQ$4=first_reg_period, INDEX(Inputs!$I$94:$I$121,MATCH(BJ485,Inputs!$C$94:$C$121,0)),0)</f>
        <v>0</v>
      </c>
      <c r="BR493" s="31">
        <f>IF(BR$4=first_reg_period, INDEX(Inputs!$I$94:$I$121,MATCH(BK485,Inputs!$C$94:$C$121,0)),0)</f>
        <v>0</v>
      </c>
      <c r="BS493" s="31">
        <f>IF(BS$4=first_reg_period, INDEX(Inputs!$I$94:$I$121,MATCH(BL485,Inputs!$C$94:$C$121,0)),0)</f>
        <v>0</v>
      </c>
      <c r="BT493" s="31">
        <f>IF(BT$4=first_reg_period, INDEX(Inputs!$I$94:$I$121,MATCH(BM485,Inputs!$C$94:$C$121,0)),0)</f>
        <v>0</v>
      </c>
      <c r="BU493" s="31">
        <f>IF(BU$4=first_reg_period, INDEX(Inputs!$I$94:$I$121,MATCH(BN485,Inputs!$C$94:$C$121,0)),0)</f>
        <v>0</v>
      </c>
      <c r="BV493" s="31">
        <f>IF(BV$4=first_reg_period, INDEX(Inputs!$I$94:$I$121,MATCH(BO485,Inputs!$C$94:$C$121,0)),0)</f>
        <v>0</v>
      </c>
      <c r="BW493" s="31">
        <f>IF(BW$4=first_reg_period, INDEX(Inputs!$I$94:$I$121,MATCH(BP485,Inputs!$C$94:$C$121,0)),0)</f>
        <v>0</v>
      </c>
      <c r="BX493" s="31">
        <f>IF(BX$4=first_reg_period, INDEX(Inputs!$I$94:$I$121,MATCH(BQ485,Inputs!$C$94:$C$121,0)),0)</f>
        <v>0</v>
      </c>
      <c r="BY493" s="31">
        <f>IF(BY$4=first_reg_period, INDEX(Inputs!$I$94:$I$121,MATCH(BR485,Inputs!$C$94:$C$121,0)),0)</f>
        <v>0</v>
      </c>
      <c r="BZ493" s="31">
        <f>IF(BZ$4=first_reg_period, INDEX(Inputs!$I$94:$I$121,MATCH(BS485,Inputs!$C$94:$C$121,0)),0)</f>
        <v>0</v>
      </c>
      <c r="CA493" s="31">
        <f>IF(CA$4=first_reg_period, INDEX(Inputs!$I$94:$I$121,MATCH(BT485,Inputs!$C$94:$C$121,0)),0)</f>
        <v>0</v>
      </c>
      <c r="CB493" s="31">
        <f>IF(CB$4=first_reg_period, INDEX(Inputs!$I$94:$I$121,MATCH(BU485,Inputs!$C$94:$C$121,0)),0)</f>
        <v>0</v>
      </c>
      <c r="CC493" s="31">
        <f>IF(CC$4=first_reg_period, INDEX(Inputs!$I$94:$I$121,MATCH(BV485,Inputs!$C$94:$C$121,0)),0)</f>
        <v>0</v>
      </c>
      <c r="CD493" s="31">
        <f>IF(CD$4=first_reg_period, INDEX(Inputs!$I$94:$I$121,MATCH(BW485,Inputs!$C$94:$C$121,0)),0)</f>
        <v>0</v>
      </c>
      <c r="CE493" s="31">
        <f>IF(CE$4=first_reg_period, INDEX(Inputs!$I$94:$I$121,MATCH(BX485,Inputs!$C$94:$C$121,0)),0)</f>
        <v>0</v>
      </c>
      <c r="CF493" s="31">
        <f>IF(CF$4=first_reg_period, INDEX(Inputs!$I$94:$I$121,MATCH(BY485,Inputs!$C$94:$C$121,0)),0)</f>
        <v>0</v>
      </c>
    </row>
    <row r="494" spans="1:2018" s="101" customFormat="1" ht="12.75" customHeight="1">
      <c r="C494" s="181"/>
      <c r="D494" s="330" t="s">
        <v>266</v>
      </c>
      <c r="E494" s="330" t="s">
        <v>197</v>
      </c>
      <c r="I494" s="103"/>
      <c r="J494" s="104">
        <f>IF(J$4=second_reg_period, INDEX(Inputs!$N$292:$N$319,MATCH($B485,Inputs!$C$292:$C$319,0)),0)/conv_2020_2015</f>
        <v>0</v>
      </c>
      <c r="K494" s="104">
        <f>IF(K$4=second_reg_period, INDEX(Inputs!$N$292:$N$319,MATCH($B485,Inputs!$C$292:$C$319,0)),0)/conv_2020_2015</f>
        <v>0</v>
      </c>
      <c r="L494" s="104">
        <f>IF(L$4=second_reg_period, INDEX(Inputs!$N$292:$N$319,MATCH($B485,Inputs!$C$292:$C$319,0)),0)/conv_2020_2015</f>
        <v>0</v>
      </c>
      <c r="M494" s="104">
        <f>IF(M$4=second_reg_period, INDEX(Inputs!$N$292:$N$319,MATCH($B485,Inputs!$C$292:$C$319,0)),0)/conv_2020_2015</f>
        <v>0</v>
      </c>
      <c r="N494" s="267">
        <f>IF(N$4=second_reg_period, INDEX(Inputs!$N$292:$N$319,MATCH($B485,Inputs!$C$292:$C$319,0)),0)/conv_2020_2015</f>
        <v>0</v>
      </c>
      <c r="O494" s="104">
        <f>IF(O$4=second_reg_period, INDEX(Inputs!$N$292:$N$319,MATCH($B485,Inputs!$C$292:$C$319,0)),0)/conv_2020_2015</f>
        <v>0</v>
      </c>
      <c r="P494" s="104">
        <f>IF(P$4=second_reg_period, INDEX(Inputs!$N$292:$N$319,MATCH($B485,Inputs!$C$292:$C$319,0)),0)/conv_2020_2015</f>
        <v>0</v>
      </c>
      <c r="Q494" s="104">
        <f>IF(Q$4=second_reg_period, INDEX(Inputs!$N$292:$N$319,MATCH($B485,Inputs!$C$292:$C$319,0)),0)/conv_2020_2015</f>
        <v>0</v>
      </c>
      <c r="R494" s="104">
        <f>IF(R$4=second_reg_period, INDEX(Inputs!$N$292:$N$319,MATCH($B485,Inputs!$C$292:$C$319,0)),0)/conv_2020_2015</f>
        <v>0</v>
      </c>
      <c r="S494" s="104">
        <f>IF(S$4=second_reg_period, INDEX(Inputs!$N$292:$N$319,MATCH($B485,Inputs!$C$292:$C$319,0)),0)/conv_2020_2015</f>
        <v>0</v>
      </c>
      <c r="T494" s="104">
        <f>IF(T$4=second_reg_period, INDEX(Inputs!$N$292:$N$319,MATCH($B485,Inputs!$C$292:$C$319,0)),0)/conv_2020_2015</f>
        <v>0</v>
      </c>
      <c r="U494" s="104">
        <f>IF(U$4=second_reg_period, INDEX(Inputs!$N$292:$N$319,MATCH($B485,Inputs!$C$292:$C$319,0)),0)/conv_2020_2015</f>
        <v>0</v>
      </c>
      <c r="V494" s="104">
        <f>IF(V$4=second_reg_period, INDEX(Inputs!$N$292:$N$319,MATCH($B485,Inputs!$C$292:$C$319,0)),0)/conv_2020_2015</f>
        <v>0</v>
      </c>
      <c r="W494" s="104">
        <f>IF(W$4=second_reg_period, INDEX(Inputs!$N$292:$N$319,MATCH($B485,Inputs!$C$292:$C$319,0)),0)/conv_2020_2015</f>
        <v>0</v>
      </c>
      <c r="X494" s="104">
        <f>IF(X$4=second_reg_period, INDEX(Inputs!$N$292:$N$319,MATCH($B485,Inputs!$C$292:$C$319,0)),0)/conv_2020_2015</f>
        <v>0</v>
      </c>
      <c r="Y494" s="104">
        <f>IF(Y$4=second_reg_period, INDEX(Inputs!$N$292:$N$319,MATCH($B485,Inputs!$C$292:$C$319,0)),0)/conv_2020_2015</f>
        <v>0</v>
      </c>
      <c r="Z494" s="104">
        <f>IF(Z$4=second_reg_period, INDEX(Inputs!$N$292:$N$319,MATCH($B485,Inputs!$C$292:$C$319,0)),0)/conv_2020_2015</f>
        <v>0</v>
      </c>
      <c r="AA494" s="104">
        <f>IF(AA$4=second_reg_period, INDEX(Inputs!$N$292:$N$319,MATCH($B485,Inputs!$C$292:$C$319,0)),0)/conv_2020_2015</f>
        <v>0</v>
      </c>
      <c r="AB494" s="104">
        <f>IF(AB$4=second_reg_period, INDEX(Inputs!$N$292:$N$319,MATCH($B485,Inputs!$C$292:$C$319,0)),0)/conv_2020_2015</f>
        <v>0</v>
      </c>
      <c r="AC494" s="104">
        <f>IF(AC$4=second_reg_period, INDEX(Inputs!$N$292:$N$319,MATCH($B485,Inputs!$C$292:$C$319,0)),0)/conv_2020_2015</f>
        <v>0</v>
      </c>
      <c r="AD494" s="104">
        <f>IF(AD$4=second_reg_period, INDEX(Inputs!$N$292:$N$319,MATCH($B485,Inputs!$C$292:$C$319,0)),0)/conv_2020_2015</f>
        <v>0</v>
      </c>
      <c r="AE494" s="104">
        <f>IF(AE$4=second_reg_period, INDEX(Inputs!$N$292:$N$319,MATCH($B485,Inputs!$C$292:$C$319,0)),0)/conv_2020_2015</f>
        <v>0</v>
      </c>
      <c r="AF494" s="104">
        <f>IF(AF$4=second_reg_period, INDEX(Inputs!$N$292:$N$319,MATCH($B485,Inputs!$C$292:$C$319,0)),0)/conv_2020_2015</f>
        <v>0</v>
      </c>
      <c r="AG494" s="104">
        <f>IF(AG$4=second_reg_period, INDEX(Inputs!$N$292:$N$319,MATCH($B485,Inputs!$C$292:$C$319,0)),0)/conv_2020_2015</f>
        <v>0</v>
      </c>
      <c r="AH494" s="104">
        <f>IF(AH$4=second_reg_period, INDEX(Inputs!$N$292:$N$319,MATCH($B485,Inputs!$C$292:$C$319,0)),0)/conv_2020_2015</f>
        <v>0</v>
      </c>
      <c r="AI494" s="104">
        <f>IF(AI$4=second_reg_period, INDEX(Inputs!$N$292:$N$319,MATCH($B485,Inputs!$C$292:$C$319,0)),0)/conv_2020_2015</f>
        <v>0</v>
      </c>
      <c r="AJ494" s="104">
        <f>IF(AJ$4=second_reg_period, INDEX(Inputs!$N$292:$N$319,MATCH($B485,Inputs!$C$292:$C$319,0)),0)/conv_2020_2015</f>
        <v>0</v>
      </c>
      <c r="AK494" s="104">
        <f>IF(AK$4=second_reg_period, INDEX(Inputs!$N$292:$N$319,MATCH($B485,Inputs!$C$292:$C$319,0)),0)/conv_2020_2015</f>
        <v>0</v>
      </c>
      <c r="AL494" s="104">
        <f>IF(AL$4=second_reg_period, INDEX(Inputs!$N$292:$N$319,MATCH($B485,Inputs!$C$292:$C$319,0)),0)/conv_2020_2015</f>
        <v>0</v>
      </c>
      <c r="AM494" s="104">
        <f>IF(AM$4=second_reg_period, INDEX(Inputs!$N$292:$N$319,MATCH($B485,Inputs!$C$292:$C$319,0)),0)/conv_2020_2015</f>
        <v>0</v>
      </c>
      <c r="AN494" s="104">
        <f>IF(AN$4=second_reg_period, INDEX(Inputs!$N$292:$N$319,MATCH($B485,Inputs!$C$292:$C$319,0)),0)/conv_2020_2015</f>
        <v>0</v>
      </c>
      <c r="AO494" s="104">
        <f>IF(AO$4=second_reg_period, INDEX(Inputs!$N$292:$N$319,MATCH($B485,Inputs!$C$292:$C$319,0)),0)/conv_2020_2015</f>
        <v>0</v>
      </c>
      <c r="AP494" s="104">
        <f>IF(AP$4=second_reg_period, INDEX(Inputs!$N$292:$N$319,MATCH($B485,Inputs!$C$292:$C$319,0)),0)/conv_2020_2015</f>
        <v>0</v>
      </c>
      <c r="AQ494" s="104">
        <f>IF(AQ$4=second_reg_period, INDEX(Inputs!$N$292:$N$319,MATCH($B485,Inputs!$C$292:$C$319,0)),0)/conv_2020_2015</f>
        <v>0</v>
      </c>
      <c r="AR494" s="104">
        <f>IF(AR$4=second_reg_period, INDEX(Inputs!$N$292:$N$319,MATCH($B485,Inputs!$C$292:$C$319,0)),0)/conv_2020_2015</f>
        <v>0</v>
      </c>
      <c r="AS494" s="104">
        <f>IF(AS$4=second_reg_period, INDEX(Inputs!$N$292:$N$319,MATCH($B485,Inputs!$C$292:$C$319,0)),0)/conv_2020_2015</f>
        <v>0</v>
      </c>
      <c r="AT494" s="104">
        <f>IF(AT$4=second_reg_period, INDEX(Inputs!$N$292:$N$319,MATCH($B485,Inputs!$C$292:$C$319,0)),0)/conv_2020_2015</f>
        <v>0</v>
      </c>
      <c r="AU494" s="104">
        <f>IF(AU$4=second_reg_period, INDEX(Inputs!$N$292:$N$319,MATCH($B485,Inputs!$C$292:$C$319,0)),0)/conv_2020_2015</f>
        <v>0</v>
      </c>
      <c r="AV494" s="104">
        <f>IF(AV$4=second_reg_period, INDEX(Inputs!$N$292:$N$319,MATCH($B485,Inputs!$C$292:$C$319,0)),0)/conv_2020_2015</f>
        <v>0</v>
      </c>
      <c r="AW494" s="104">
        <f>IF(AW$4=second_reg_period, INDEX(Inputs!$N$292:$N$319,MATCH($B485,Inputs!$C$292:$C$319,0)),0)/conv_2020_2015</f>
        <v>0</v>
      </c>
      <c r="AX494" s="104">
        <f>IF(AX$4=second_reg_period, INDEX(Inputs!$N$292:$N$319,MATCH($B485,Inputs!$C$292:$C$319,0)),0)/conv_2020_2015</f>
        <v>0</v>
      </c>
      <c r="AY494" s="104">
        <f>IF(AY$4=second_reg_period, INDEX(Inputs!$N$292:$N$319,MATCH($B485,Inputs!$C$292:$C$319,0)),0)/conv_2020_2015</f>
        <v>0</v>
      </c>
      <c r="AZ494" s="104">
        <f>IF(AZ$4=second_reg_period, INDEX(Inputs!$N$292:$N$319,MATCH($B485,Inputs!$C$292:$C$319,0)),0)/conv_2020_2015</f>
        <v>0</v>
      </c>
      <c r="BA494" s="104">
        <f>IF(BA$4=second_reg_period, INDEX(Inputs!$N$292:$N$319,MATCH($B485,Inputs!$C$292:$C$319,0)),0)/conv_2020_2015</f>
        <v>0</v>
      </c>
      <c r="BB494" s="104">
        <f>IF(BB$4=second_reg_period, INDEX(Inputs!$N$292:$N$319,MATCH($B485,Inputs!$C$292:$C$319,0)),0)/conv_2020_2015</f>
        <v>0</v>
      </c>
      <c r="BC494" s="104">
        <f>IF(BC$4=second_reg_period, INDEX(Inputs!$N$292:$N$319,MATCH($B485,Inputs!$C$292:$C$319,0)),0)/conv_2020_2015</f>
        <v>0</v>
      </c>
      <c r="BD494" s="104">
        <f>IF(BD$4=second_reg_period, INDEX(Inputs!$N$292:$N$319,MATCH($B485,Inputs!$C$292:$C$319,0)),0)/conv_2020_2015</f>
        <v>0</v>
      </c>
      <c r="BE494" s="104">
        <f>IF(BE$4=second_reg_period, INDEX(Inputs!$N$292:$N$319,MATCH($B485,Inputs!$C$292:$C$319,0)),0)/conv_2020_2015</f>
        <v>0</v>
      </c>
      <c r="BF494" s="104">
        <f>IF(BF$4=second_reg_period, INDEX(Inputs!$N$292:$N$319,MATCH($B485,Inputs!$C$292:$C$319,0)),0)/conv_2020_2015</f>
        <v>0</v>
      </c>
      <c r="BG494" s="104">
        <f>IF(BG$4=second_reg_period, INDEX(Inputs!$N$292:$N$319,MATCH($B485,Inputs!$C$292:$C$319,0)),0)/conv_2020_2015</f>
        <v>0</v>
      </c>
      <c r="BH494" s="104">
        <f>IF(BH$4=second_reg_period, INDEX(Inputs!$N$292:$N$319,MATCH($B485,Inputs!$C$292:$C$319,0)),0)/conv_2020_2015</f>
        <v>0</v>
      </c>
      <c r="BI494" s="104">
        <f>IF(BI$4=second_reg_period, INDEX(Inputs!$N$292:$N$319,MATCH($B485,Inputs!$C$292:$C$319,0)),0)/conv_2020_2015</f>
        <v>0</v>
      </c>
      <c r="BJ494" s="104">
        <f>IF(BJ$4=second_reg_period, INDEX(Inputs!$N$292:$N$319,MATCH($B485,Inputs!$C$292:$C$319,0)),0)/conv_2020_2015</f>
        <v>0</v>
      </c>
      <c r="BK494" s="104">
        <f>IF(BK$4=second_reg_period, INDEX(Inputs!$N$292:$N$319,MATCH($B485,Inputs!$C$292:$C$319,0)),0)/conv_2020_2015</f>
        <v>0</v>
      </c>
      <c r="BL494" s="104">
        <f>IF(BL$4=second_reg_period, INDEX(Inputs!$N$292:$N$319,MATCH($B485,Inputs!$C$292:$C$319,0)),0)/conv_2020_2015</f>
        <v>0</v>
      </c>
      <c r="BM494" s="104">
        <f>IF(BM$4=second_reg_period, INDEX(Inputs!$N$292:$N$319,MATCH($B485,Inputs!$C$292:$C$319,0)),0)/conv_2020_2015</f>
        <v>0</v>
      </c>
      <c r="BN494" s="104">
        <f>IF(BN$4=second_reg_period, INDEX(Inputs!$N$292:$N$319,MATCH($B485,Inputs!$C$292:$C$319,0)),0)/conv_2020_2015</f>
        <v>0</v>
      </c>
      <c r="BO494" s="104">
        <f>IF(BO$4=second_reg_period, INDEX(Inputs!$N$292:$N$319,MATCH($B485,Inputs!$C$292:$C$319,0)),0)/conv_2020_2015</f>
        <v>0</v>
      </c>
      <c r="BP494" s="104">
        <f>IF(BP$4=second_reg_period, INDEX(Inputs!$N$292:$N$319,MATCH($B485,Inputs!$C$292:$C$319,0)),0)/conv_2020_2015</f>
        <v>0</v>
      </c>
      <c r="BQ494" s="104">
        <f>IF(BQ$4=second_reg_period, INDEX(Inputs!$N$292:$N$319,MATCH($B485,Inputs!$C$292:$C$319,0)),0)/conv_2020_2015</f>
        <v>0</v>
      </c>
      <c r="BR494" s="104">
        <f>IF(BR$4=second_reg_period, INDEX(Inputs!$N$292:$N$319,MATCH($B485,Inputs!$C$292:$C$319,0)),0)/conv_2020_2015</f>
        <v>0</v>
      </c>
      <c r="BS494" s="104">
        <f>IF(BS$4=second_reg_period, INDEX(Inputs!$N$292:$N$319,MATCH($B485,Inputs!$C$292:$C$319,0)),0)/conv_2020_2015</f>
        <v>0</v>
      </c>
      <c r="BT494" s="104">
        <f>IF(BT$4=second_reg_period, INDEX(Inputs!$N$292:$N$319,MATCH($B485,Inputs!$C$292:$C$319,0)),0)/conv_2020_2015</f>
        <v>0</v>
      </c>
      <c r="BU494" s="104">
        <f>IF(BU$4=second_reg_period, INDEX(Inputs!$N$292:$N$319,MATCH($B485,Inputs!$C$292:$C$319,0)),0)/conv_2020_2015</f>
        <v>0</v>
      </c>
      <c r="BV494" s="104">
        <f>IF(BV$4=second_reg_period, INDEX(Inputs!$N$292:$N$319,MATCH($B485,Inputs!$C$292:$C$319,0)),0)/conv_2020_2015</f>
        <v>0</v>
      </c>
      <c r="BW494" s="104">
        <f>IF(BW$4=second_reg_period, INDEX(Inputs!$N$292:$N$319,MATCH($B485,Inputs!$C$292:$C$319,0)),0)/conv_2020_2015</f>
        <v>0</v>
      </c>
      <c r="BX494" s="104">
        <f>IF(BX$4=second_reg_period, INDEX(Inputs!$N$292:$N$319,MATCH($B485,Inputs!$C$292:$C$319,0)),0)/conv_2020_2015</f>
        <v>0</v>
      </c>
      <c r="BY494" s="104">
        <f>IF(BY$4=second_reg_period, INDEX(Inputs!$N$292:$N$319,MATCH($B485,Inputs!$C$292:$C$319,0)),0)/conv_2020_2015</f>
        <v>0</v>
      </c>
      <c r="BZ494" s="104">
        <f>IF(BZ$4=second_reg_period, INDEX(Inputs!$N$292:$N$319,MATCH($B485,Inputs!$C$292:$C$319,0)),0)/conv_2020_2015</f>
        <v>0</v>
      </c>
      <c r="CA494" s="104">
        <f>IF(CA$4=second_reg_period, INDEX(Inputs!$N$292:$N$319,MATCH($B485,Inputs!$C$292:$C$319,0)),0)/conv_2020_2015</f>
        <v>0</v>
      </c>
      <c r="CB494" s="104">
        <f>IF(CB$4=second_reg_period, INDEX(Inputs!$N$292:$N$319,MATCH($B485,Inputs!$C$292:$C$319,0)),0)/conv_2020_2015</f>
        <v>0</v>
      </c>
      <c r="CC494" s="104">
        <f>IF(CC$4=second_reg_period, INDEX(Inputs!$N$292:$N$319,MATCH($B485,Inputs!$C$292:$C$319,0)),0)/conv_2020_2015</f>
        <v>0</v>
      </c>
      <c r="CD494" s="104">
        <f>IF(CD$4=second_reg_period, INDEX(Inputs!$N$292:$N$319,MATCH($B485,Inputs!$C$292:$C$319,0)),0)/conv_2020_2015</f>
        <v>0</v>
      </c>
      <c r="CE494" s="104">
        <f>IF(CE$4=second_reg_period, INDEX(Inputs!$N$292:$N$319,MATCH($B485,Inputs!$C$292:$C$319,0)),0)/conv_2020_2015</f>
        <v>0</v>
      </c>
      <c r="CF494" s="104">
        <f>IF(CF$4=second_reg_period, INDEX(Inputs!$N$292:$N$319,MATCH($B485,Inputs!$C$292:$C$319,0)),0)/conv_2020_2015</f>
        <v>0</v>
      </c>
      <c r="CG494" s="158"/>
      <c r="CH494" s="158"/>
      <c r="CI494" s="158"/>
      <c r="CJ494" s="158"/>
      <c r="CK494" s="158"/>
      <c r="CL494" s="158"/>
      <c r="CM494" s="158"/>
      <c r="CN494" s="158"/>
      <c r="CO494" s="158"/>
      <c r="CP494" s="158"/>
      <c r="CQ494" s="158"/>
      <c r="CR494" s="158"/>
      <c r="CS494" s="158"/>
      <c r="CT494" s="158"/>
      <c r="CU494" s="158"/>
      <c r="CV494" s="158"/>
      <c r="CW494" s="158"/>
      <c r="CX494" s="158"/>
      <c r="CY494" s="158"/>
      <c r="CZ494" s="158"/>
      <c r="DA494" s="158"/>
      <c r="DB494" s="158"/>
      <c r="DC494" s="158"/>
      <c r="DD494" s="158"/>
      <c r="DE494" s="158"/>
      <c r="DF494" s="158"/>
      <c r="DG494" s="158"/>
      <c r="DH494" s="158"/>
      <c r="DI494" s="158"/>
      <c r="DJ494" s="158"/>
      <c r="DK494" s="158"/>
      <c r="DL494" s="158"/>
      <c r="DM494" s="158"/>
      <c r="DN494" s="158"/>
      <c r="DO494" s="158"/>
      <c r="DP494" s="158"/>
      <c r="DQ494" s="158"/>
      <c r="DR494" s="158"/>
      <c r="DS494" s="158"/>
      <c r="DT494" s="158"/>
      <c r="DU494" s="158"/>
      <c r="DV494" s="158"/>
      <c r="DW494" s="158"/>
      <c r="DX494" s="158"/>
      <c r="DY494" s="158"/>
      <c r="DZ494" s="158"/>
      <c r="EA494" s="158"/>
      <c r="EB494" s="158"/>
      <c r="EC494" s="158"/>
      <c r="ED494" s="158"/>
      <c r="EE494" s="158"/>
      <c r="EF494" s="158"/>
      <c r="EG494" s="158"/>
      <c r="EH494" s="158"/>
      <c r="EI494" s="158"/>
      <c r="EJ494" s="158"/>
      <c r="EK494" s="158"/>
      <c r="EL494" s="158"/>
      <c r="EM494" s="158"/>
      <c r="EN494" s="158"/>
      <c r="EO494" s="158"/>
      <c r="EP494" s="158"/>
      <c r="EQ494" s="158"/>
      <c r="ER494" s="158"/>
      <c r="ES494" s="158"/>
      <c r="ET494" s="158"/>
      <c r="EU494" s="158"/>
      <c r="EV494" s="158"/>
      <c r="EW494" s="158"/>
      <c r="EX494" s="158"/>
      <c r="EY494" s="158"/>
      <c r="EZ494" s="158"/>
      <c r="FA494" s="158"/>
      <c r="FB494" s="158"/>
      <c r="FC494" s="158"/>
      <c r="FD494" s="158"/>
      <c r="FE494" s="158"/>
      <c r="FF494" s="158"/>
      <c r="FG494" s="158"/>
      <c r="FH494" s="158"/>
      <c r="FI494" s="158"/>
      <c r="FJ494" s="158"/>
      <c r="FK494" s="158"/>
      <c r="FL494" s="158"/>
      <c r="FM494" s="158"/>
      <c r="FN494" s="158"/>
      <c r="FO494" s="158"/>
      <c r="FP494" s="158"/>
      <c r="FQ494" s="158"/>
      <c r="FR494" s="158"/>
      <c r="FS494" s="158"/>
      <c r="FT494" s="158"/>
      <c r="FU494" s="158"/>
      <c r="FV494" s="158"/>
      <c r="FW494" s="158"/>
      <c r="FX494" s="158"/>
      <c r="FY494" s="158"/>
      <c r="FZ494" s="158"/>
      <c r="GA494" s="158"/>
      <c r="GB494" s="158"/>
      <c r="GC494" s="158"/>
      <c r="GD494" s="158"/>
      <c r="GE494" s="158"/>
      <c r="GF494" s="158"/>
      <c r="GG494" s="158"/>
      <c r="GH494" s="158"/>
      <c r="GI494" s="158"/>
      <c r="GJ494" s="158"/>
      <c r="GK494" s="158"/>
      <c r="GL494" s="158"/>
      <c r="GM494" s="158"/>
      <c r="GN494" s="158"/>
      <c r="GO494" s="158"/>
      <c r="GP494" s="158"/>
      <c r="GQ494" s="158"/>
      <c r="GR494" s="158"/>
      <c r="GS494" s="158"/>
      <c r="GT494" s="158"/>
      <c r="GU494" s="158"/>
      <c r="GV494" s="158"/>
      <c r="GW494" s="158"/>
      <c r="GX494" s="158"/>
      <c r="GY494" s="158"/>
      <c r="GZ494" s="158"/>
      <c r="HA494" s="158"/>
      <c r="HB494" s="158"/>
      <c r="HC494" s="158"/>
      <c r="HD494" s="158"/>
      <c r="HE494" s="158"/>
      <c r="HF494" s="158"/>
      <c r="HG494" s="158"/>
      <c r="HH494" s="158"/>
      <c r="HI494" s="158"/>
      <c r="HJ494" s="158"/>
      <c r="HK494" s="158"/>
      <c r="HL494" s="158"/>
      <c r="HM494" s="158"/>
      <c r="HN494" s="158"/>
      <c r="HO494" s="158"/>
      <c r="HP494" s="158"/>
      <c r="HQ494" s="158"/>
      <c r="HR494" s="158"/>
      <c r="HS494" s="158"/>
      <c r="HT494" s="158"/>
      <c r="HU494" s="158"/>
      <c r="HV494" s="158"/>
      <c r="HW494" s="158"/>
      <c r="HX494" s="158"/>
      <c r="HY494" s="158"/>
      <c r="HZ494" s="158"/>
      <c r="IA494" s="158"/>
      <c r="IB494" s="158"/>
      <c r="IC494" s="158"/>
      <c r="ID494" s="158"/>
      <c r="IE494" s="158"/>
      <c r="IF494" s="158"/>
      <c r="IG494" s="158"/>
      <c r="IH494" s="158"/>
      <c r="II494" s="158"/>
      <c r="IJ494" s="158"/>
      <c r="IK494" s="158"/>
      <c r="IL494" s="158"/>
      <c r="IM494" s="158"/>
      <c r="IN494" s="158"/>
      <c r="IO494" s="158"/>
      <c r="IP494" s="158"/>
      <c r="IQ494" s="158"/>
      <c r="IR494" s="158"/>
      <c r="IS494" s="158"/>
      <c r="IT494" s="158"/>
      <c r="IU494" s="158"/>
      <c r="IV494" s="158"/>
      <c r="IW494" s="158"/>
      <c r="IX494" s="158"/>
      <c r="IY494" s="158"/>
      <c r="IZ494" s="158"/>
      <c r="JA494" s="158"/>
      <c r="JB494" s="158"/>
      <c r="JC494" s="158"/>
      <c r="JD494" s="158"/>
      <c r="JE494" s="158"/>
      <c r="JF494" s="158"/>
      <c r="JG494" s="158"/>
      <c r="JH494" s="158"/>
      <c r="JI494" s="158"/>
      <c r="JJ494" s="158"/>
      <c r="JK494" s="158"/>
      <c r="JL494" s="158"/>
      <c r="JM494" s="158"/>
      <c r="JN494" s="158"/>
      <c r="JO494" s="158"/>
      <c r="JP494" s="158"/>
      <c r="JQ494" s="158"/>
      <c r="JR494" s="158"/>
      <c r="JS494" s="158"/>
      <c r="JT494" s="158"/>
      <c r="JU494" s="158"/>
      <c r="JV494" s="158"/>
      <c r="JW494" s="158"/>
      <c r="JX494" s="158"/>
      <c r="JY494" s="158"/>
      <c r="JZ494" s="158"/>
      <c r="KA494" s="158"/>
      <c r="KB494" s="158"/>
      <c r="KC494" s="158"/>
      <c r="KD494" s="158"/>
      <c r="KE494" s="158"/>
      <c r="KF494" s="158"/>
      <c r="KG494" s="158"/>
      <c r="KH494" s="158"/>
      <c r="KI494" s="158"/>
      <c r="KJ494" s="158"/>
      <c r="KK494" s="158"/>
      <c r="KL494" s="158"/>
      <c r="KM494" s="158"/>
      <c r="KN494" s="158"/>
      <c r="KO494" s="158"/>
      <c r="KP494" s="158"/>
      <c r="KQ494" s="158"/>
      <c r="KR494" s="158"/>
      <c r="KS494" s="158"/>
      <c r="KT494" s="158"/>
      <c r="KU494" s="158"/>
      <c r="KV494" s="158"/>
      <c r="KW494" s="158"/>
      <c r="KX494" s="158"/>
      <c r="KY494" s="158"/>
      <c r="KZ494" s="158"/>
      <c r="LA494" s="158"/>
      <c r="LB494" s="158"/>
      <c r="LC494" s="158"/>
      <c r="LD494" s="158"/>
      <c r="LE494" s="158"/>
      <c r="LF494" s="158"/>
      <c r="LG494" s="158"/>
      <c r="LH494" s="158"/>
      <c r="LI494" s="158"/>
      <c r="LJ494" s="158"/>
      <c r="LK494" s="158"/>
      <c r="LL494" s="158"/>
      <c r="LM494" s="158"/>
      <c r="LN494" s="158"/>
      <c r="LO494" s="158"/>
      <c r="LP494" s="158"/>
      <c r="LQ494" s="158"/>
      <c r="LR494" s="158"/>
      <c r="LS494" s="158"/>
      <c r="LT494" s="158"/>
      <c r="LU494" s="158"/>
      <c r="LV494" s="158"/>
      <c r="LW494" s="158"/>
      <c r="LX494" s="158"/>
      <c r="LY494" s="158"/>
      <c r="LZ494" s="158"/>
      <c r="MA494" s="158"/>
      <c r="MB494" s="158"/>
      <c r="MC494" s="158"/>
      <c r="MD494" s="158"/>
      <c r="ME494" s="158"/>
      <c r="MF494" s="158"/>
      <c r="MG494" s="158"/>
      <c r="MH494" s="158"/>
      <c r="MI494" s="158"/>
      <c r="MJ494" s="158"/>
      <c r="MK494" s="158"/>
      <c r="ML494" s="158"/>
      <c r="MM494" s="158"/>
      <c r="MN494" s="158"/>
      <c r="MO494" s="158"/>
      <c r="MP494" s="158"/>
      <c r="MQ494" s="158"/>
      <c r="MR494" s="158"/>
      <c r="MS494" s="158"/>
      <c r="MT494" s="158"/>
      <c r="MU494" s="158"/>
      <c r="MV494" s="158"/>
      <c r="MW494" s="158"/>
      <c r="MX494" s="158"/>
      <c r="MY494" s="158"/>
      <c r="MZ494" s="158"/>
      <c r="NA494" s="158"/>
      <c r="NB494" s="158"/>
      <c r="NC494" s="158"/>
      <c r="ND494" s="158"/>
      <c r="NE494" s="158"/>
      <c r="NF494" s="158"/>
      <c r="NG494" s="158"/>
      <c r="NH494" s="158"/>
      <c r="NI494" s="158"/>
      <c r="NJ494" s="158"/>
      <c r="NK494" s="158"/>
      <c r="NL494" s="158"/>
      <c r="NM494" s="158"/>
      <c r="NN494" s="158"/>
      <c r="NO494" s="158"/>
      <c r="NP494" s="158"/>
      <c r="NQ494" s="158"/>
      <c r="NR494" s="158"/>
      <c r="NS494" s="158"/>
      <c r="NT494" s="158"/>
      <c r="NU494" s="158"/>
      <c r="NV494" s="158"/>
      <c r="NW494" s="158"/>
      <c r="NX494" s="158"/>
      <c r="NY494" s="158"/>
      <c r="NZ494" s="158"/>
      <c r="OA494" s="158"/>
      <c r="OB494" s="158"/>
      <c r="OC494" s="158"/>
      <c r="OD494" s="158"/>
      <c r="OE494" s="158"/>
      <c r="OF494" s="158"/>
      <c r="OG494" s="158"/>
      <c r="OH494" s="158"/>
      <c r="OI494" s="158"/>
      <c r="OJ494" s="158"/>
      <c r="OK494" s="158"/>
      <c r="OL494" s="158"/>
      <c r="OM494" s="158"/>
      <c r="ON494" s="158"/>
      <c r="OO494" s="158"/>
      <c r="OP494" s="158"/>
      <c r="OQ494" s="158"/>
      <c r="OR494" s="158"/>
      <c r="OS494" s="158"/>
      <c r="OT494" s="158"/>
      <c r="OU494" s="158"/>
      <c r="OV494" s="158"/>
      <c r="OW494" s="158"/>
      <c r="OX494" s="158"/>
      <c r="OY494" s="158"/>
      <c r="OZ494" s="158"/>
      <c r="PA494" s="158"/>
      <c r="PB494" s="158"/>
      <c r="PC494" s="158"/>
      <c r="PD494" s="158"/>
      <c r="PE494" s="158"/>
      <c r="PF494" s="158"/>
      <c r="PG494" s="158"/>
      <c r="PH494" s="158"/>
      <c r="PI494" s="158"/>
      <c r="PJ494" s="158"/>
      <c r="PK494" s="158"/>
      <c r="PL494" s="158"/>
      <c r="PM494" s="158"/>
      <c r="PN494" s="158"/>
      <c r="PO494" s="158"/>
      <c r="PP494" s="158"/>
      <c r="PQ494" s="158"/>
      <c r="PR494" s="158"/>
      <c r="PS494" s="158"/>
      <c r="PT494" s="158"/>
      <c r="PU494" s="158"/>
      <c r="PV494" s="158"/>
      <c r="PW494" s="158"/>
      <c r="PX494" s="158"/>
      <c r="PY494" s="158"/>
      <c r="PZ494" s="158"/>
      <c r="QA494" s="158"/>
      <c r="QB494" s="158"/>
      <c r="QC494" s="158"/>
      <c r="QD494" s="158"/>
      <c r="QE494" s="158"/>
      <c r="QF494" s="158"/>
      <c r="QG494" s="158"/>
      <c r="QH494" s="158"/>
      <c r="QI494" s="158"/>
      <c r="QJ494" s="158"/>
      <c r="QK494" s="158"/>
      <c r="QL494" s="158"/>
      <c r="QM494" s="158"/>
      <c r="QN494" s="158"/>
      <c r="QO494" s="158"/>
      <c r="QP494" s="158"/>
      <c r="QQ494" s="158"/>
      <c r="QR494" s="158"/>
      <c r="QS494" s="158"/>
      <c r="QT494" s="158"/>
      <c r="QU494" s="158"/>
      <c r="QV494" s="158"/>
      <c r="QW494" s="158"/>
      <c r="QX494" s="158"/>
      <c r="QY494" s="158"/>
      <c r="QZ494" s="158"/>
      <c r="RA494" s="158"/>
      <c r="RB494" s="158"/>
      <c r="RC494" s="158"/>
      <c r="RD494" s="158"/>
      <c r="RE494" s="158"/>
      <c r="RF494" s="158"/>
      <c r="RG494" s="158"/>
      <c r="RH494" s="158"/>
      <c r="RI494" s="158"/>
      <c r="RJ494" s="158"/>
      <c r="RK494" s="158"/>
      <c r="RL494" s="158"/>
      <c r="RM494" s="158"/>
      <c r="RN494" s="158"/>
      <c r="RO494" s="158"/>
      <c r="RP494" s="158"/>
      <c r="RQ494" s="158"/>
      <c r="RR494" s="158"/>
      <c r="RS494" s="158"/>
      <c r="RT494" s="158"/>
      <c r="RU494" s="158"/>
      <c r="RV494" s="158"/>
      <c r="RW494" s="158"/>
      <c r="RX494" s="158"/>
      <c r="RY494" s="158"/>
      <c r="RZ494" s="158"/>
      <c r="SA494" s="158"/>
      <c r="SB494" s="158"/>
      <c r="SC494" s="158"/>
      <c r="SD494" s="158"/>
      <c r="SE494" s="158"/>
      <c r="SF494" s="158"/>
      <c r="SG494" s="158"/>
      <c r="SH494" s="158"/>
      <c r="SI494" s="158"/>
      <c r="SJ494" s="158"/>
      <c r="SK494" s="158"/>
      <c r="SL494" s="158"/>
      <c r="SM494" s="158"/>
      <c r="SN494" s="158"/>
      <c r="SO494" s="158"/>
      <c r="SP494" s="158"/>
      <c r="SQ494" s="158"/>
      <c r="SR494" s="158"/>
      <c r="SS494" s="158"/>
      <c r="ST494" s="158"/>
      <c r="SU494" s="158"/>
      <c r="SV494" s="158"/>
      <c r="SW494" s="158"/>
      <c r="SX494" s="158"/>
      <c r="SY494" s="158"/>
      <c r="SZ494" s="158"/>
      <c r="TA494" s="158"/>
      <c r="TB494" s="158"/>
      <c r="TC494" s="158"/>
      <c r="TD494" s="158"/>
      <c r="TE494" s="158"/>
      <c r="TF494" s="158"/>
      <c r="TG494" s="158"/>
      <c r="TH494" s="158"/>
      <c r="TI494" s="158"/>
      <c r="TJ494" s="158"/>
      <c r="TK494" s="158"/>
      <c r="TL494" s="158"/>
      <c r="TM494" s="158"/>
      <c r="TN494" s="158"/>
      <c r="TO494" s="158"/>
      <c r="TP494" s="158"/>
      <c r="TQ494" s="158"/>
      <c r="TR494" s="158"/>
      <c r="TS494" s="158"/>
      <c r="TT494" s="158"/>
      <c r="TU494" s="158"/>
      <c r="TV494" s="158"/>
      <c r="TW494" s="158"/>
      <c r="TX494" s="158"/>
      <c r="TY494" s="158"/>
      <c r="TZ494" s="158"/>
      <c r="UA494" s="158"/>
      <c r="UB494" s="158"/>
      <c r="UC494" s="158"/>
      <c r="UD494" s="158"/>
      <c r="UE494" s="158"/>
      <c r="UF494" s="158"/>
      <c r="UG494" s="158"/>
      <c r="UH494" s="158"/>
      <c r="UI494" s="158"/>
      <c r="UJ494" s="158"/>
      <c r="UK494" s="158"/>
      <c r="UL494" s="158"/>
      <c r="UM494" s="158"/>
      <c r="UN494" s="158"/>
      <c r="UO494" s="158"/>
      <c r="UP494" s="158"/>
      <c r="UQ494" s="158"/>
      <c r="UR494" s="158"/>
      <c r="US494" s="158"/>
      <c r="UT494" s="158"/>
      <c r="UU494" s="158"/>
      <c r="UV494" s="158"/>
      <c r="UW494" s="158"/>
      <c r="UX494" s="158"/>
      <c r="UY494" s="158"/>
      <c r="UZ494" s="158"/>
      <c r="VA494" s="158"/>
      <c r="VB494" s="158"/>
      <c r="VC494" s="158"/>
      <c r="VD494" s="158"/>
      <c r="VE494" s="158"/>
      <c r="VF494" s="158"/>
      <c r="VG494" s="158"/>
      <c r="VH494" s="158"/>
      <c r="VI494" s="158"/>
      <c r="VJ494" s="158"/>
      <c r="VK494" s="158"/>
      <c r="VL494" s="158"/>
      <c r="VM494" s="158"/>
      <c r="VN494" s="158"/>
      <c r="VO494" s="158"/>
      <c r="VP494" s="158"/>
      <c r="VQ494" s="158"/>
      <c r="VR494" s="158"/>
      <c r="VS494" s="158"/>
      <c r="VT494" s="158"/>
      <c r="VU494" s="158"/>
      <c r="VV494" s="158"/>
      <c r="VW494" s="158"/>
      <c r="VX494" s="158"/>
      <c r="VY494" s="158"/>
      <c r="VZ494" s="158"/>
      <c r="WA494" s="158"/>
      <c r="WB494" s="158"/>
      <c r="WC494" s="158"/>
      <c r="WD494" s="158"/>
      <c r="WE494" s="158"/>
      <c r="WF494" s="158"/>
      <c r="WG494" s="158"/>
      <c r="WH494" s="158"/>
      <c r="WI494" s="158"/>
      <c r="WJ494" s="158"/>
      <c r="WK494" s="158"/>
      <c r="WL494" s="158"/>
      <c r="WM494" s="158"/>
      <c r="WN494" s="158"/>
      <c r="WO494" s="158"/>
      <c r="WP494" s="158"/>
      <c r="WQ494" s="158"/>
      <c r="WR494" s="158"/>
      <c r="WS494" s="158"/>
      <c r="WT494" s="158"/>
      <c r="WU494" s="158"/>
      <c r="WV494" s="158"/>
      <c r="WW494" s="158"/>
      <c r="WX494" s="158"/>
      <c r="WY494" s="158"/>
      <c r="WZ494" s="158"/>
      <c r="XA494" s="158"/>
      <c r="XB494" s="158"/>
      <c r="XC494" s="158"/>
      <c r="XD494" s="158"/>
      <c r="XE494" s="158"/>
      <c r="XF494" s="158"/>
      <c r="XG494" s="158"/>
      <c r="XH494" s="158"/>
      <c r="XI494" s="158"/>
      <c r="XJ494" s="158"/>
      <c r="XK494" s="158"/>
      <c r="XL494" s="158"/>
      <c r="XM494" s="158"/>
      <c r="XN494" s="158"/>
      <c r="XO494" s="158"/>
      <c r="XP494" s="158"/>
      <c r="XQ494" s="158"/>
      <c r="XR494" s="158"/>
      <c r="XS494" s="158"/>
      <c r="XT494" s="158"/>
      <c r="XU494" s="158"/>
      <c r="XV494" s="158"/>
      <c r="XW494" s="158"/>
      <c r="XX494" s="158"/>
      <c r="XY494" s="158"/>
      <c r="XZ494" s="158"/>
      <c r="YA494" s="158"/>
      <c r="YB494" s="158"/>
      <c r="YC494" s="158"/>
      <c r="YD494" s="158"/>
      <c r="YE494" s="158"/>
      <c r="YF494" s="158"/>
      <c r="YG494" s="158"/>
      <c r="YH494" s="158"/>
      <c r="YI494" s="158"/>
      <c r="YJ494" s="158"/>
      <c r="YK494" s="158"/>
      <c r="YL494" s="158"/>
      <c r="YM494" s="158"/>
      <c r="YN494" s="158"/>
      <c r="YO494" s="158"/>
      <c r="YP494" s="158"/>
      <c r="YQ494" s="158"/>
      <c r="YR494" s="158"/>
      <c r="YS494" s="158"/>
      <c r="YT494" s="158"/>
      <c r="YU494" s="158"/>
      <c r="YV494" s="158"/>
      <c r="YW494" s="158"/>
      <c r="YX494" s="158"/>
      <c r="YY494" s="158"/>
      <c r="YZ494" s="158"/>
      <c r="ZA494" s="158"/>
      <c r="ZB494" s="158"/>
      <c r="ZC494" s="158"/>
      <c r="ZD494" s="158"/>
      <c r="ZE494" s="158"/>
      <c r="ZF494" s="158"/>
      <c r="ZG494" s="158"/>
      <c r="ZH494" s="158"/>
      <c r="ZI494" s="158"/>
      <c r="ZJ494" s="158"/>
      <c r="ZK494" s="158"/>
      <c r="ZL494" s="158"/>
      <c r="ZM494" s="158"/>
      <c r="ZN494" s="158"/>
      <c r="ZO494" s="158"/>
      <c r="ZP494" s="158"/>
      <c r="ZQ494" s="158"/>
      <c r="ZR494" s="158"/>
      <c r="ZS494" s="158"/>
      <c r="ZT494" s="158"/>
      <c r="ZU494" s="158"/>
      <c r="ZV494" s="158"/>
      <c r="ZW494" s="158"/>
      <c r="ZX494" s="158"/>
      <c r="ZY494" s="158"/>
      <c r="ZZ494" s="158"/>
      <c r="AAA494" s="158"/>
      <c r="AAB494" s="158"/>
      <c r="AAC494" s="158"/>
      <c r="AAD494" s="158"/>
      <c r="AAE494" s="158"/>
      <c r="AAF494" s="158"/>
      <c r="AAG494" s="158"/>
      <c r="AAH494" s="158"/>
      <c r="AAI494" s="158"/>
      <c r="AAJ494" s="158"/>
      <c r="AAK494" s="158"/>
      <c r="AAL494" s="158"/>
      <c r="AAM494" s="158"/>
      <c r="AAN494" s="158"/>
      <c r="AAO494" s="158"/>
      <c r="AAP494" s="158"/>
      <c r="AAQ494" s="158"/>
      <c r="AAR494" s="158"/>
      <c r="AAS494" s="158"/>
      <c r="AAT494" s="158"/>
      <c r="AAU494" s="158"/>
      <c r="AAV494" s="158"/>
      <c r="AAW494" s="158"/>
      <c r="AAX494" s="158"/>
      <c r="AAY494" s="158"/>
      <c r="AAZ494" s="158"/>
      <c r="ABA494" s="158"/>
      <c r="ABB494" s="158"/>
      <c r="ABC494" s="158"/>
      <c r="ABD494" s="158"/>
      <c r="ABE494" s="158"/>
      <c r="ABF494" s="158"/>
      <c r="ABG494" s="158"/>
      <c r="ABH494" s="158"/>
      <c r="ABI494" s="158"/>
      <c r="ABJ494" s="158"/>
      <c r="ABK494" s="158"/>
      <c r="ABL494" s="158"/>
      <c r="ABM494" s="158"/>
      <c r="ABN494" s="158"/>
      <c r="ABO494" s="158"/>
      <c r="ABP494" s="158"/>
      <c r="ABQ494" s="158"/>
      <c r="ABR494" s="158"/>
      <c r="ABS494" s="158"/>
      <c r="ABT494" s="158"/>
      <c r="ABU494" s="158"/>
      <c r="ABV494" s="158"/>
      <c r="ABW494" s="158"/>
      <c r="ABX494" s="158"/>
      <c r="ABY494" s="158"/>
      <c r="ABZ494" s="158"/>
      <c r="ACA494" s="158"/>
      <c r="ACB494" s="158"/>
      <c r="ACC494" s="158"/>
      <c r="ACD494" s="158"/>
      <c r="ACE494" s="158"/>
      <c r="ACF494" s="158"/>
      <c r="ACG494" s="158"/>
      <c r="ACH494" s="158"/>
      <c r="ACI494" s="158"/>
      <c r="ACJ494" s="158"/>
      <c r="ACK494" s="158"/>
      <c r="ACL494" s="158"/>
      <c r="ACM494" s="158"/>
      <c r="ACN494" s="158"/>
      <c r="ACO494" s="158"/>
      <c r="ACP494" s="158"/>
      <c r="ACQ494" s="158"/>
      <c r="ACR494" s="158"/>
      <c r="ACS494" s="158"/>
      <c r="ACT494" s="158"/>
      <c r="ACU494" s="158"/>
      <c r="ACV494" s="158"/>
      <c r="ACW494" s="158"/>
      <c r="ACX494" s="158"/>
      <c r="ACY494" s="158"/>
      <c r="ACZ494" s="158"/>
      <c r="ADA494" s="158"/>
      <c r="ADB494" s="158"/>
      <c r="ADC494" s="158"/>
      <c r="ADD494" s="158"/>
      <c r="ADE494" s="158"/>
      <c r="ADF494" s="158"/>
      <c r="ADG494" s="158"/>
      <c r="ADH494" s="158"/>
      <c r="ADI494" s="158"/>
      <c r="ADJ494" s="158"/>
      <c r="ADK494" s="158"/>
      <c r="ADL494" s="158"/>
      <c r="ADM494" s="158"/>
      <c r="ADN494" s="158"/>
      <c r="ADO494" s="158"/>
      <c r="ADP494" s="158"/>
      <c r="ADQ494" s="158"/>
      <c r="ADR494" s="158"/>
      <c r="ADS494" s="158"/>
      <c r="ADT494" s="158"/>
      <c r="ADU494" s="158"/>
      <c r="ADV494" s="158"/>
      <c r="ADW494" s="158"/>
      <c r="ADX494" s="158"/>
      <c r="ADY494" s="158"/>
      <c r="ADZ494" s="158"/>
      <c r="AEA494" s="158"/>
      <c r="AEB494" s="158"/>
      <c r="AEC494" s="158"/>
      <c r="AED494" s="158"/>
      <c r="AEE494" s="158"/>
      <c r="AEF494" s="158"/>
      <c r="AEG494" s="158"/>
      <c r="AEH494" s="158"/>
      <c r="AEI494" s="158"/>
      <c r="AEJ494" s="158"/>
      <c r="AEK494" s="158"/>
      <c r="AEL494" s="158"/>
      <c r="AEM494" s="158"/>
      <c r="AEN494" s="158"/>
      <c r="AEO494" s="158"/>
      <c r="AEP494" s="158"/>
      <c r="AEQ494" s="158"/>
      <c r="AER494" s="158"/>
      <c r="AES494" s="158"/>
      <c r="AET494" s="158"/>
      <c r="AEU494" s="158"/>
      <c r="AEV494" s="158"/>
      <c r="AEW494" s="158"/>
      <c r="AEX494" s="158"/>
      <c r="AEY494" s="158"/>
      <c r="AEZ494" s="158"/>
      <c r="AFA494" s="158"/>
      <c r="AFB494" s="158"/>
      <c r="AFC494" s="158"/>
      <c r="AFD494" s="158"/>
      <c r="AFE494" s="158"/>
      <c r="AFF494" s="158"/>
      <c r="AFG494" s="158"/>
      <c r="AFH494" s="158"/>
      <c r="AFI494" s="158"/>
      <c r="AFJ494" s="158"/>
      <c r="AFK494" s="158"/>
      <c r="AFL494" s="158"/>
      <c r="AFM494" s="158"/>
      <c r="AFN494" s="158"/>
      <c r="AFO494" s="158"/>
      <c r="AFP494" s="158"/>
      <c r="AFQ494" s="158"/>
      <c r="AFR494" s="158"/>
      <c r="AFS494" s="158"/>
      <c r="AFT494" s="158"/>
      <c r="AFU494" s="158"/>
      <c r="AFV494" s="158"/>
      <c r="AFW494" s="158"/>
      <c r="AFX494" s="158"/>
      <c r="AFY494" s="158"/>
      <c r="AFZ494" s="158"/>
      <c r="AGA494" s="158"/>
      <c r="AGB494" s="158"/>
      <c r="AGC494" s="158"/>
      <c r="AGD494" s="158"/>
      <c r="AGE494" s="158"/>
      <c r="AGF494" s="158"/>
      <c r="AGG494" s="158"/>
      <c r="AGH494" s="158"/>
      <c r="AGI494" s="158"/>
      <c r="AGJ494" s="158"/>
      <c r="AGK494" s="158"/>
      <c r="AGL494" s="158"/>
      <c r="AGM494" s="158"/>
      <c r="AGN494" s="158"/>
      <c r="AGO494" s="158"/>
      <c r="AGP494" s="158"/>
      <c r="AGQ494" s="158"/>
      <c r="AGR494" s="158"/>
      <c r="AGS494" s="158"/>
      <c r="AGT494" s="158"/>
      <c r="AGU494" s="158"/>
      <c r="AGV494" s="158"/>
      <c r="AGW494" s="158"/>
      <c r="AGX494" s="158"/>
      <c r="AGY494" s="158"/>
      <c r="AGZ494" s="158"/>
      <c r="AHA494" s="158"/>
      <c r="AHB494" s="158"/>
      <c r="AHC494" s="158"/>
      <c r="AHD494" s="158"/>
      <c r="AHE494" s="158"/>
      <c r="AHF494" s="158"/>
      <c r="AHG494" s="158"/>
      <c r="AHH494" s="158"/>
      <c r="AHI494" s="158"/>
      <c r="AHJ494" s="158"/>
      <c r="AHK494" s="158"/>
      <c r="AHL494" s="158"/>
      <c r="AHM494" s="158"/>
      <c r="AHN494" s="158"/>
      <c r="AHO494" s="158"/>
      <c r="AHP494" s="158"/>
      <c r="AHQ494" s="158"/>
      <c r="AHR494" s="158"/>
      <c r="AHS494" s="158"/>
      <c r="AHT494" s="158"/>
      <c r="AHU494" s="158"/>
      <c r="AHV494" s="158"/>
      <c r="AHW494" s="158"/>
      <c r="AHX494" s="158"/>
      <c r="AHY494" s="158"/>
      <c r="AHZ494" s="158"/>
      <c r="AIA494" s="158"/>
      <c r="AIB494" s="158"/>
      <c r="AIC494" s="158"/>
      <c r="AID494" s="158"/>
      <c r="AIE494" s="158"/>
      <c r="AIF494" s="158"/>
      <c r="AIG494" s="158"/>
      <c r="AIH494" s="158"/>
      <c r="AII494" s="158"/>
      <c r="AIJ494" s="158"/>
      <c r="AIK494" s="158"/>
      <c r="AIL494" s="158"/>
      <c r="AIM494" s="158"/>
      <c r="AIN494" s="158"/>
      <c r="AIO494" s="158"/>
      <c r="AIP494" s="158"/>
      <c r="AIQ494" s="158"/>
      <c r="AIR494" s="158"/>
      <c r="AIS494" s="158"/>
      <c r="AIT494" s="158"/>
      <c r="AIU494" s="158"/>
      <c r="AIV494" s="158"/>
      <c r="AIW494" s="158"/>
      <c r="AIX494" s="158"/>
      <c r="AIY494" s="158"/>
      <c r="AIZ494" s="158"/>
      <c r="AJA494" s="158"/>
      <c r="AJB494" s="158"/>
      <c r="AJC494" s="158"/>
      <c r="AJD494" s="158"/>
      <c r="AJE494" s="158"/>
      <c r="AJF494" s="158"/>
      <c r="AJG494" s="158"/>
      <c r="AJH494" s="158"/>
      <c r="AJI494" s="158"/>
      <c r="AJJ494" s="158"/>
      <c r="AJK494" s="158"/>
      <c r="AJL494" s="158"/>
      <c r="AJM494" s="158"/>
      <c r="AJN494" s="158"/>
      <c r="AJO494" s="158"/>
      <c r="AJP494" s="158"/>
      <c r="AJQ494" s="158"/>
      <c r="AJR494" s="158"/>
      <c r="AJS494" s="158"/>
      <c r="AJT494" s="158"/>
      <c r="AJU494" s="158"/>
      <c r="AJV494" s="158"/>
      <c r="AJW494" s="158"/>
      <c r="AJX494" s="158"/>
      <c r="AJY494" s="158"/>
      <c r="AJZ494" s="158"/>
      <c r="AKA494" s="158"/>
      <c r="AKB494" s="158"/>
      <c r="AKC494" s="158"/>
      <c r="AKD494" s="158"/>
      <c r="AKE494" s="158"/>
      <c r="AKF494" s="158"/>
      <c r="AKG494" s="158"/>
      <c r="AKH494" s="158"/>
      <c r="AKI494" s="158"/>
      <c r="AKJ494" s="158"/>
      <c r="AKK494" s="158"/>
      <c r="AKL494" s="158"/>
      <c r="AKM494" s="158"/>
      <c r="AKN494" s="158"/>
      <c r="AKO494" s="158"/>
      <c r="AKP494" s="158"/>
      <c r="AKQ494" s="158"/>
      <c r="AKR494" s="158"/>
      <c r="AKS494" s="158"/>
      <c r="AKT494" s="158"/>
      <c r="AKU494" s="158"/>
      <c r="AKV494" s="158"/>
      <c r="AKW494" s="158"/>
      <c r="AKX494" s="158"/>
      <c r="AKY494" s="158"/>
      <c r="AKZ494" s="158"/>
      <c r="ALA494" s="158"/>
      <c r="ALB494" s="158"/>
      <c r="ALC494" s="158"/>
      <c r="ALD494" s="158"/>
      <c r="ALE494" s="158"/>
      <c r="ALF494" s="158"/>
      <c r="ALG494" s="158"/>
      <c r="ALH494" s="158"/>
      <c r="ALI494" s="158"/>
      <c r="ALJ494" s="158"/>
      <c r="ALK494" s="158"/>
      <c r="ALL494" s="158"/>
      <c r="ALM494" s="158"/>
      <c r="ALN494" s="158"/>
      <c r="ALO494" s="158"/>
      <c r="ALP494" s="158"/>
      <c r="ALQ494" s="158"/>
      <c r="ALR494" s="158"/>
      <c r="ALS494" s="158"/>
      <c r="ALT494" s="158"/>
      <c r="ALU494" s="158"/>
      <c r="ALV494" s="158"/>
      <c r="ALW494" s="158"/>
      <c r="ALX494" s="158"/>
      <c r="ALY494" s="158"/>
      <c r="ALZ494" s="158"/>
      <c r="AMA494" s="158"/>
      <c r="AMB494" s="158"/>
      <c r="AMC494" s="158"/>
      <c r="AMD494" s="158"/>
      <c r="AME494" s="158"/>
      <c r="AMF494" s="158"/>
      <c r="AMG494" s="158"/>
      <c r="AMH494" s="158"/>
      <c r="AMI494" s="158"/>
      <c r="AMJ494" s="158"/>
      <c r="AMK494" s="158"/>
      <c r="AML494" s="158"/>
      <c r="AMM494" s="158"/>
      <c r="AMN494" s="158"/>
      <c r="AMO494" s="158"/>
      <c r="AMP494" s="158"/>
      <c r="AMQ494" s="158"/>
      <c r="AMR494" s="158"/>
      <c r="AMS494" s="158"/>
      <c r="AMT494" s="158"/>
      <c r="AMU494" s="158"/>
      <c r="AMV494" s="158"/>
      <c r="AMW494" s="158"/>
      <c r="AMX494" s="158"/>
      <c r="AMY494" s="158"/>
      <c r="AMZ494" s="158"/>
      <c r="ANA494" s="158"/>
      <c r="ANB494" s="158"/>
      <c r="ANC494" s="158"/>
      <c r="AND494" s="158"/>
      <c r="ANE494" s="158"/>
      <c r="ANF494" s="158"/>
      <c r="ANG494" s="158"/>
      <c r="ANH494" s="158"/>
      <c r="ANI494" s="158"/>
      <c r="ANJ494" s="158"/>
      <c r="ANK494" s="158"/>
      <c r="ANL494" s="158"/>
      <c r="ANM494" s="158"/>
      <c r="ANN494" s="158"/>
      <c r="ANO494" s="158"/>
      <c r="ANP494" s="158"/>
      <c r="ANQ494" s="158"/>
      <c r="ANR494" s="158"/>
      <c r="ANS494" s="158"/>
      <c r="ANT494" s="158"/>
      <c r="ANU494" s="158"/>
      <c r="ANV494" s="158"/>
      <c r="ANW494" s="158"/>
      <c r="ANX494" s="158"/>
      <c r="ANY494" s="158"/>
      <c r="ANZ494" s="158"/>
      <c r="AOA494" s="158"/>
      <c r="AOB494" s="158"/>
      <c r="AOC494" s="158"/>
      <c r="AOD494" s="158"/>
      <c r="AOE494" s="158"/>
      <c r="AOF494" s="158"/>
      <c r="AOG494" s="158"/>
      <c r="AOH494" s="158"/>
      <c r="AOI494" s="158"/>
      <c r="AOJ494" s="158"/>
      <c r="AOK494" s="158"/>
      <c r="AOL494" s="158"/>
      <c r="AOM494" s="158"/>
      <c r="AON494" s="158"/>
      <c r="AOO494" s="158"/>
      <c r="AOP494" s="158"/>
      <c r="AOQ494" s="158"/>
      <c r="AOR494" s="158"/>
      <c r="AOS494" s="158"/>
      <c r="AOT494" s="158"/>
      <c r="AOU494" s="158"/>
      <c r="AOV494" s="158"/>
      <c r="AOW494" s="158"/>
      <c r="AOX494" s="158"/>
      <c r="AOY494" s="158"/>
      <c r="AOZ494" s="158"/>
      <c r="APA494" s="158"/>
      <c r="APB494" s="158"/>
      <c r="APC494" s="158"/>
      <c r="APD494" s="158"/>
      <c r="APE494" s="158"/>
      <c r="APF494" s="158"/>
      <c r="APG494" s="158"/>
      <c r="APH494" s="158"/>
      <c r="API494" s="158"/>
      <c r="APJ494" s="158"/>
      <c r="APK494" s="158"/>
      <c r="APL494" s="158"/>
      <c r="APM494" s="158"/>
      <c r="APN494" s="158"/>
      <c r="APO494" s="158"/>
      <c r="APP494" s="158"/>
      <c r="APQ494" s="158"/>
      <c r="APR494" s="158"/>
      <c r="APS494" s="158"/>
      <c r="APT494" s="158"/>
      <c r="APU494" s="158"/>
      <c r="APV494" s="158"/>
      <c r="APW494" s="158"/>
      <c r="APX494" s="158"/>
      <c r="APY494" s="158"/>
      <c r="APZ494" s="158"/>
      <c r="AQA494" s="158"/>
      <c r="AQB494" s="158"/>
      <c r="AQC494" s="158"/>
      <c r="AQD494" s="158"/>
      <c r="AQE494" s="158"/>
      <c r="AQF494" s="158"/>
      <c r="AQG494" s="158"/>
      <c r="AQH494" s="158"/>
      <c r="AQI494" s="158"/>
      <c r="AQJ494" s="158"/>
      <c r="AQK494" s="158"/>
      <c r="AQL494" s="158"/>
      <c r="AQM494" s="158"/>
      <c r="AQN494" s="158"/>
      <c r="AQO494" s="158"/>
      <c r="AQP494" s="158"/>
      <c r="AQQ494" s="158"/>
      <c r="AQR494" s="158"/>
      <c r="AQS494" s="158"/>
      <c r="AQT494" s="158"/>
      <c r="AQU494" s="158"/>
      <c r="AQV494" s="158"/>
      <c r="AQW494" s="158"/>
      <c r="AQX494" s="158"/>
      <c r="AQY494" s="158"/>
      <c r="AQZ494" s="158"/>
      <c r="ARA494" s="158"/>
      <c r="ARB494" s="158"/>
      <c r="ARC494" s="158"/>
      <c r="ARD494" s="158"/>
      <c r="ARE494" s="158"/>
      <c r="ARF494" s="158"/>
      <c r="ARG494" s="158"/>
      <c r="ARH494" s="158"/>
      <c r="ARI494" s="158"/>
      <c r="ARJ494" s="158"/>
      <c r="ARK494" s="158"/>
      <c r="ARL494" s="158"/>
      <c r="ARM494" s="158"/>
      <c r="ARN494" s="158"/>
      <c r="ARO494" s="158"/>
      <c r="ARP494" s="158"/>
      <c r="ARQ494" s="158"/>
      <c r="ARR494" s="158"/>
      <c r="ARS494" s="158"/>
      <c r="ART494" s="158"/>
      <c r="ARU494" s="158"/>
      <c r="ARV494" s="158"/>
      <c r="ARW494" s="158"/>
      <c r="ARX494" s="158"/>
      <c r="ARY494" s="158"/>
      <c r="ARZ494" s="158"/>
      <c r="ASA494" s="158"/>
      <c r="ASB494" s="158"/>
      <c r="ASC494" s="158"/>
      <c r="ASD494" s="158"/>
      <c r="ASE494" s="158"/>
      <c r="ASF494" s="158"/>
      <c r="ASG494" s="158"/>
      <c r="ASH494" s="158"/>
      <c r="ASI494" s="158"/>
      <c r="ASJ494" s="158"/>
      <c r="ASK494" s="158"/>
      <c r="ASL494" s="158"/>
      <c r="ASM494" s="158"/>
      <c r="ASN494" s="158"/>
      <c r="ASO494" s="158"/>
      <c r="ASP494" s="158"/>
      <c r="ASQ494" s="158"/>
      <c r="ASR494" s="158"/>
      <c r="ASS494" s="158"/>
      <c r="AST494" s="158"/>
      <c r="ASU494" s="158"/>
      <c r="ASV494" s="158"/>
      <c r="ASW494" s="158"/>
      <c r="ASX494" s="158"/>
      <c r="ASY494" s="158"/>
      <c r="ASZ494" s="158"/>
      <c r="ATA494" s="158"/>
      <c r="ATB494" s="158"/>
      <c r="ATC494" s="158"/>
      <c r="ATD494" s="158"/>
      <c r="ATE494" s="158"/>
      <c r="ATF494" s="158"/>
      <c r="ATG494" s="158"/>
      <c r="ATH494" s="158"/>
      <c r="ATI494" s="158"/>
      <c r="ATJ494" s="158"/>
      <c r="ATK494" s="158"/>
      <c r="ATL494" s="158"/>
      <c r="ATM494" s="158"/>
      <c r="ATN494" s="158"/>
      <c r="ATO494" s="158"/>
      <c r="ATP494" s="158"/>
      <c r="ATQ494" s="158"/>
      <c r="ATR494" s="158"/>
      <c r="ATS494" s="158"/>
      <c r="ATT494" s="158"/>
      <c r="ATU494" s="158"/>
      <c r="ATV494" s="158"/>
      <c r="ATW494" s="158"/>
      <c r="ATX494" s="158"/>
      <c r="ATY494" s="158"/>
      <c r="ATZ494" s="158"/>
      <c r="AUA494" s="158"/>
      <c r="AUB494" s="158"/>
      <c r="AUC494" s="158"/>
      <c r="AUD494" s="158"/>
      <c r="AUE494" s="158"/>
      <c r="AUF494" s="158"/>
      <c r="AUG494" s="158"/>
      <c r="AUH494" s="158"/>
      <c r="AUI494" s="158"/>
      <c r="AUJ494" s="158"/>
      <c r="AUK494" s="158"/>
      <c r="AUL494" s="158"/>
      <c r="AUM494" s="158"/>
      <c r="AUN494" s="158"/>
      <c r="AUO494" s="158"/>
      <c r="AUP494" s="158"/>
      <c r="AUQ494" s="158"/>
      <c r="AUR494" s="158"/>
      <c r="AUS494" s="158"/>
      <c r="AUT494" s="158"/>
      <c r="AUU494" s="158"/>
      <c r="AUV494" s="158"/>
      <c r="AUW494" s="158"/>
      <c r="AUX494" s="158"/>
      <c r="AUY494" s="158"/>
      <c r="AUZ494" s="158"/>
      <c r="AVA494" s="158"/>
      <c r="AVB494" s="158"/>
      <c r="AVC494" s="158"/>
      <c r="AVD494" s="158"/>
      <c r="AVE494" s="158"/>
      <c r="AVF494" s="158"/>
      <c r="AVG494" s="158"/>
      <c r="AVH494" s="158"/>
      <c r="AVI494" s="158"/>
      <c r="AVJ494" s="158"/>
      <c r="AVK494" s="158"/>
      <c r="AVL494" s="158"/>
      <c r="AVM494" s="158"/>
      <c r="AVN494" s="158"/>
      <c r="AVO494" s="158"/>
      <c r="AVP494" s="158"/>
      <c r="AVQ494" s="158"/>
      <c r="AVR494" s="158"/>
      <c r="AVS494" s="158"/>
      <c r="AVT494" s="158"/>
      <c r="AVU494" s="158"/>
      <c r="AVV494" s="158"/>
      <c r="AVW494" s="158"/>
      <c r="AVX494" s="158"/>
      <c r="AVY494" s="158"/>
      <c r="AVZ494" s="158"/>
      <c r="AWA494" s="158"/>
      <c r="AWB494" s="158"/>
      <c r="AWC494" s="158"/>
      <c r="AWD494" s="158"/>
      <c r="AWE494" s="158"/>
      <c r="AWF494" s="158"/>
      <c r="AWG494" s="158"/>
      <c r="AWH494" s="158"/>
      <c r="AWI494" s="158"/>
      <c r="AWJ494" s="158"/>
      <c r="AWK494" s="158"/>
      <c r="AWL494" s="158"/>
      <c r="AWM494" s="158"/>
      <c r="AWN494" s="158"/>
      <c r="AWO494" s="158"/>
      <c r="AWP494" s="158"/>
      <c r="AWQ494" s="158"/>
      <c r="AWR494" s="158"/>
      <c r="AWS494" s="158"/>
      <c r="AWT494" s="158"/>
      <c r="AWU494" s="158"/>
      <c r="AWV494" s="158"/>
      <c r="AWW494" s="158"/>
      <c r="AWX494" s="158"/>
      <c r="AWY494" s="158"/>
      <c r="AWZ494" s="158"/>
      <c r="AXA494" s="158"/>
      <c r="AXB494" s="158"/>
      <c r="AXC494" s="158"/>
      <c r="AXD494" s="158"/>
      <c r="AXE494" s="158"/>
      <c r="AXF494" s="158"/>
      <c r="AXG494" s="158"/>
      <c r="AXH494" s="158"/>
      <c r="AXI494" s="158"/>
      <c r="AXJ494" s="158"/>
      <c r="AXK494" s="158"/>
      <c r="AXL494" s="158"/>
      <c r="AXM494" s="158"/>
      <c r="AXN494" s="158"/>
      <c r="AXO494" s="158"/>
      <c r="AXP494" s="158"/>
      <c r="AXQ494" s="158"/>
      <c r="AXR494" s="158"/>
      <c r="AXS494" s="158"/>
      <c r="AXT494" s="158"/>
      <c r="AXU494" s="158"/>
      <c r="AXV494" s="158"/>
      <c r="AXW494" s="158"/>
      <c r="AXX494" s="158"/>
      <c r="AXY494" s="158"/>
      <c r="AXZ494" s="158"/>
      <c r="AYA494" s="158"/>
      <c r="AYB494" s="158"/>
      <c r="AYC494" s="158"/>
      <c r="AYD494" s="158"/>
      <c r="AYE494" s="158"/>
      <c r="AYF494" s="158"/>
      <c r="AYG494" s="158"/>
      <c r="AYH494" s="158"/>
      <c r="AYI494" s="158"/>
      <c r="AYJ494" s="158"/>
      <c r="AYK494" s="158"/>
      <c r="AYL494" s="158"/>
      <c r="AYM494" s="158"/>
      <c r="AYN494" s="158"/>
      <c r="AYO494" s="158"/>
      <c r="AYP494" s="158"/>
      <c r="AYQ494" s="158"/>
      <c r="AYR494" s="158"/>
      <c r="AYS494" s="158"/>
      <c r="AYT494" s="158"/>
      <c r="AYU494" s="158"/>
      <c r="AYV494" s="158"/>
      <c r="AYW494" s="158"/>
      <c r="AYX494" s="158"/>
      <c r="AYY494" s="158"/>
      <c r="AYZ494" s="158"/>
      <c r="AZA494" s="158"/>
      <c r="AZB494" s="158"/>
      <c r="AZC494" s="158"/>
      <c r="AZD494" s="158"/>
      <c r="AZE494" s="158"/>
      <c r="AZF494" s="158"/>
      <c r="AZG494" s="158"/>
      <c r="AZH494" s="158"/>
      <c r="AZI494" s="158"/>
      <c r="AZJ494" s="158"/>
      <c r="AZK494" s="158"/>
      <c r="AZL494" s="158"/>
      <c r="AZM494" s="158"/>
      <c r="AZN494" s="158"/>
      <c r="AZO494" s="158"/>
      <c r="AZP494" s="158"/>
      <c r="AZQ494" s="158"/>
      <c r="AZR494" s="158"/>
      <c r="AZS494" s="158"/>
      <c r="AZT494" s="158"/>
      <c r="AZU494" s="158"/>
      <c r="AZV494" s="158"/>
      <c r="AZW494" s="158"/>
      <c r="AZX494" s="158"/>
      <c r="AZY494" s="158"/>
      <c r="AZZ494" s="158"/>
      <c r="BAA494" s="158"/>
      <c r="BAB494" s="158"/>
      <c r="BAC494" s="158"/>
      <c r="BAD494" s="158"/>
      <c r="BAE494" s="158"/>
      <c r="BAF494" s="158"/>
      <c r="BAG494" s="158"/>
      <c r="BAH494" s="158"/>
      <c r="BAI494" s="158"/>
      <c r="BAJ494" s="158"/>
      <c r="BAK494" s="158"/>
      <c r="BAL494" s="158"/>
      <c r="BAM494" s="158"/>
      <c r="BAN494" s="158"/>
      <c r="BAO494" s="158"/>
      <c r="BAP494" s="158"/>
      <c r="BAQ494" s="158"/>
      <c r="BAR494" s="158"/>
      <c r="BAS494" s="158"/>
      <c r="BAT494" s="158"/>
      <c r="BAU494" s="158"/>
      <c r="BAV494" s="158"/>
      <c r="BAW494" s="158"/>
      <c r="BAX494" s="158"/>
      <c r="BAY494" s="158"/>
      <c r="BAZ494" s="158"/>
      <c r="BBA494" s="158"/>
      <c r="BBB494" s="158"/>
      <c r="BBC494" s="158"/>
      <c r="BBD494" s="158"/>
      <c r="BBE494" s="158"/>
      <c r="BBF494" s="158"/>
      <c r="BBG494" s="158"/>
      <c r="BBH494" s="158"/>
      <c r="BBI494" s="158"/>
      <c r="BBJ494" s="158"/>
      <c r="BBK494" s="158"/>
      <c r="BBL494" s="158"/>
      <c r="BBM494" s="158"/>
      <c r="BBN494" s="158"/>
      <c r="BBO494" s="158"/>
      <c r="BBP494" s="158"/>
      <c r="BBQ494" s="158"/>
      <c r="BBR494" s="158"/>
      <c r="BBS494" s="158"/>
      <c r="BBT494" s="158"/>
      <c r="BBU494" s="158"/>
      <c r="BBV494" s="158"/>
      <c r="BBW494" s="158"/>
      <c r="BBX494" s="158"/>
      <c r="BBY494" s="158"/>
      <c r="BBZ494" s="158"/>
      <c r="BCA494" s="158"/>
      <c r="BCB494" s="158"/>
      <c r="BCC494" s="158"/>
      <c r="BCD494" s="158"/>
      <c r="BCE494" s="158"/>
      <c r="BCF494" s="158"/>
      <c r="BCG494" s="158"/>
      <c r="BCH494" s="158"/>
      <c r="BCI494" s="158"/>
      <c r="BCJ494" s="158"/>
      <c r="BCK494" s="158"/>
      <c r="BCL494" s="158"/>
      <c r="BCM494" s="158"/>
      <c r="BCN494" s="158"/>
      <c r="BCO494" s="158"/>
      <c r="BCP494" s="158"/>
      <c r="BCQ494" s="158"/>
      <c r="BCR494" s="158"/>
      <c r="BCS494" s="158"/>
      <c r="BCT494" s="158"/>
      <c r="BCU494" s="158"/>
      <c r="BCV494" s="158"/>
      <c r="BCW494" s="158"/>
      <c r="BCX494" s="158"/>
      <c r="BCY494" s="158"/>
      <c r="BCZ494" s="158"/>
      <c r="BDA494" s="158"/>
      <c r="BDB494" s="158"/>
      <c r="BDC494" s="158"/>
      <c r="BDD494" s="158"/>
      <c r="BDE494" s="158"/>
      <c r="BDF494" s="158"/>
      <c r="BDG494" s="158"/>
      <c r="BDH494" s="158"/>
      <c r="BDI494" s="158"/>
      <c r="BDJ494" s="158"/>
      <c r="BDK494" s="158"/>
      <c r="BDL494" s="158"/>
      <c r="BDM494" s="158"/>
      <c r="BDN494" s="158"/>
      <c r="BDO494" s="158"/>
      <c r="BDP494" s="158"/>
      <c r="BDQ494" s="158"/>
      <c r="BDR494" s="158"/>
      <c r="BDS494" s="158"/>
      <c r="BDT494" s="158"/>
      <c r="BDU494" s="158"/>
      <c r="BDV494" s="158"/>
      <c r="BDW494" s="158"/>
      <c r="BDX494" s="158"/>
      <c r="BDY494" s="158"/>
      <c r="BDZ494" s="158"/>
      <c r="BEA494" s="158"/>
      <c r="BEB494" s="158"/>
      <c r="BEC494" s="158"/>
      <c r="BED494" s="158"/>
      <c r="BEE494" s="158"/>
      <c r="BEF494" s="158"/>
      <c r="BEG494" s="158"/>
      <c r="BEH494" s="158"/>
      <c r="BEI494" s="158"/>
      <c r="BEJ494" s="158"/>
      <c r="BEK494" s="158"/>
      <c r="BEL494" s="158"/>
      <c r="BEM494" s="158"/>
      <c r="BEN494" s="158"/>
      <c r="BEO494" s="158"/>
      <c r="BEP494" s="158"/>
      <c r="BEQ494" s="158"/>
      <c r="BER494" s="158"/>
      <c r="BES494" s="158"/>
      <c r="BET494" s="158"/>
      <c r="BEU494" s="158"/>
      <c r="BEV494" s="158"/>
      <c r="BEW494" s="158"/>
      <c r="BEX494" s="158"/>
      <c r="BEY494" s="158"/>
      <c r="BEZ494" s="158"/>
      <c r="BFA494" s="158"/>
      <c r="BFB494" s="158"/>
      <c r="BFC494" s="158"/>
      <c r="BFD494" s="158"/>
      <c r="BFE494" s="158"/>
      <c r="BFF494" s="158"/>
      <c r="BFG494" s="158"/>
      <c r="BFH494" s="158"/>
      <c r="BFI494" s="158"/>
      <c r="BFJ494" s="158"/>
      <c r="BFK494" s="158"/>
      <c r="BFL494" s="158"/>
      <c r="BFM494" s="158"/>
      <c r="BFN494" s="158"/>
      <c r="BFO494" s="158"/>
      <c r="BFP494" s="158"/>
      <c r="BFQ494" s="158"/>
      <c r="BFR494" s="158"/>
      <c r="BFS494" s="158"/>
      <c r="BFT494" s="158"/>
      <c r="BFU494" s="158"/>
      <c r="BFV494" s="158"/>
      <c r="BFW494" s="158"/>
      <c r="BFX494" s="158"/>
      <c r="BFY494" s="158"/>
      <c r="BFZ494" s="158"/>
      <c r="BGA494" s="158"/>
      <c r="BGB494" s="158"/>
      <c r="BGC494" s="158"/>
      <c r="BGD494" s="158"/>
      <c r="BGE494" s="158"/>
      <c r="BGF494" s="158"/>
      <c r="BGG494" s="158"/>
      <c r="BGH494" s="158"/>
      <c r="BGI494" s="158"/>
      <c r="BGJ494" s="158"/>
      <c r="BGK494" s="158"/>
      <c r="BGL494" s="158"/>
      <c r="BGM494" s="158"/>
      <c r="BGN494" s="158"/>
      <c r="BGO494" s="158"/>
      <c r="BGP494" s="158"/>
      <c r="BGQ494" s="158"/>
      <c r="BGR494" s="158"/>
      <c r="BGS494" s="158"/>
      <c r="BGT494" s="158"/>
      <c r="BGU494" s="158"/>
      <c r="BGV494" s="158"/>
      <c r="BGW494" s="158"/>
      <c r="BGX494" s="158"/>
      <c r="BGY494" s="158"/>
      <c r="BGZ494" s="158"/>
      <c r="BHA494" s="158"/>
      <c r="BHB494" s="158"/>
      <c r="BHC494" s="158"/>
      <c r="BHD494" s="158"/>
      <c r="BHE494" s="158"/>
      <c r="BHF494" s="158"/>
      <c r="BHG494" s="158"/>
      <c r="BHH494" s="158"/>
      <c r="BHI494" s="158"/>
      <c r="BHJ494" s="158"/>
      <c r="BHK494" s="158"/>
      <c r="BHL494" s="158"/>
      <c r="BHM494" s="158"/>
      <c r="BHN494" s="158"/>
      <c r="BHO494" s="158"/>
      <c r="BHP494" s="158"/>
      <c r="BHQ494" s="158"/>
      <c r="BHR494" s="158"/>
      <c r="BHS494" s="158"/>
      <c r="BHT494" s="158"/>
      <c r="BHU494" s="158"/>
      <c r="BHV494" s="158"/>
      <c r="BHW494" s="158"/>
      <c r="BHX494" s="158"/>
      <c r="BHY494" s="158"/>
      <c r="BHZ494" s="158"/>
      <c r="BIA494" s="158"/>
      <c r="BIB494" s="158"/>
      <c r="BIC494" s="158"/>
      <c r="BID494" s="158"/>
      <c r="BIE494" s="158"/>
      <c r="BIF494" s="158"/>
      <c r="BIG494" s="158"/>
      <c r="BIH494" s="158"/>
      <c r="BII494" s="158"/>
      <c r="BIJ494" s="158"/>
      <c r="BIK494" s="158"/>
      <c r="BIL494" s="158"/>
      <c r="BIM494" s="158"/>
      <c r="BIN494" s="158"/>
      <c r="BIO494" s="158"/>
      <c r="BIP494" s="158"/>
      <c r="BIQ494" s="158"/>
      <c r="BIR494" s="158"/>
      <c r="BIS494" s="158"/>
      <c r="BIT494" s="158"/>
      <c r="BIU494" s="158"/>
      <c r="BIV494" s="158"/>
      <c r="BIW494" s="158"/>
      <c r="BIX494" s="158"/>
      <c r="BIY494" s="158"/>
      <c r="BIZ494" s="158"/>
      <c r="BJA494" s="158"/>
      <c r="BJB494" s="158"/>
      <c r="BJC494" s="158"/>
      <c r="BJD494" s="158"/>
      <c r="BJE494" s="158"/>
      <c r="BJF494" s="158"/>
      <c r="BJG494" s="158"/>
      <c r="BJH494" s="158"/>
      <c r="BJI494" s="158"/>
      <c r="BJJ494" s="158"/>
      <c r="BJK494" s="158"/>
      <c r="BJL494" s="158"/>
      <c r="BJM494" s="158"/>
      <c r="BJN494" s="158"/>
      <c r="BJO494" s="158"/>
      <c r="BJP494" s="158"/>
      <c r="BJQ494" s="158"/>
      <c r="BJR494" s="158"/>
      <c r="BJS494" s="158"/>
      <c r="BJT494" s="158"/>
      <c r="BJU494" s="158"/>
      <c r="BJV494" s="158"/>
      <c r="BJW494" s="158"/>
      <c r="BJX494" s="158"/>
      <c r="BJY494" s="158"/>
      <c r="BJZ494" s="158"/>
      <c r="BKA494" s="158"/>
      <c r="BKB494" s="158"/>
      <c r="BKC494" s="158"/>
      <c r="BKD494" s="158"/>
      <c r="BKE494" s="158"/>
      <c r="BKF494" s="158"/>
      <c r="BKG494" s="158"/>
      <c r="BKH494" s="158"/>
      <c r="BKI494" s="158"/>
      <c r="BKJ494" s="158"/>
      <c r="BKK494" s="158"/>
      <c r="BKL494" s="158"/>
      <c r="BKM494" s="158"/>
      <c r="BKN494" s="158"/>
      <c r="BKO494" s="158"/>
      <c r="BKP494" s="158"/>
      <c r="BKQ494" s="158"/>
      <c r="BKR494" s="158"/>
      <c r="BKS494" s="158"/>
      <c r="BKT494" s="158"/>
      <c r="BKU494" s="158"/>
      <c r="BKV494" s="158"/>
      <c r="BKW494" s="158"/>
      <c r="BKX494" s="158"/>
      <c r="BKY494" s="158"/>
      <c r="BKZ494" s="158"/>
      <c r="BLA494" s="158"/>
      <c r="BLB494" s="158"/>
      <c r="BLC494" s="158"/>
      <c r="BLD494" s="158"/>
      <c r="BLE494" s="158"/>
      <c r="BLF494" s="158"/>
      <c r="BLG494" s="158"/>
      <c r="BLH494" s="158"/>
      <c r="BLI494" s="158"/>
      <c r="BLJ494" s="158"/>
      <c r="BLK494" s="158"/>
      <c r="BLL494" s="158"/>
      <c r="BLM494" s="158"/>
      <c r="BLN494" s="158"/>
      <c r="BLO494" s="158"/>
      <c r="BLP494" s="158"/>
      <c r="BLQ494" s="158"/>
      <c r="BLR494" s="158"/>
      <c r="BLS494" s="158"/>
      <c r="BLT494" s="158"/>
      <c r="BLU494" s="158"/>
      <c r="BLV494" s="158"/>
      <c r="BLW494" s="158"/>
      <c r="BLX494" s="158"/>
      <c r="BLY494" s="158"/>
      <c r="BLZ494" s="158"/>
      <c r="BMA494" s="158"/>
      <c r="BMB494" s="158"/>
      <c r="BMC494" s="158"/>
      <c r="BMD494" s="158"/>
      <c r="BME494" s="158"/>
      <c r="BMF494" s="158"/>
      <c r="BMG494" s="158"/>
      <c r="BMH494" s="158"/>
      <c r="BMI494" s="158"/>
      <c r="BMJ494" s="158"/>
      <c r="BMK494" s="158"/>
      <c r="BML494" s="158"/>
      <c r="BMM494" s="158"/>
      <c r="BMN494" s="158"/>
      <c r="BMO494" s="158"/>
      <c r="BMP494" s="158"/>
      <c r="BMQ494" s="158"/>
      <c r="BMR494" s="158"/>
      <c r="BMS494" s="158"/>
      <c r="BMT494" s="158"/>
      <c r="BMU494" s="158"/>
      <c r="BMV494" s="158"/>
      <c r="BMW494" s="158"/>
      <c r="BMX494" s="158"/>
      <c r="BMY494" s="158"/>
      <c r="BMZ494" s="158"/>
      <c r="BNA494" s="158"/>
      <c r="BNB494" s="158"/>
      <c r="BNC494" s="158"/>
      <c r="BND494" s="158"/>
      <c r="BNE494" s="158"/>
      <c r="BNF494" s="158"/>
      <c r="BNG494" s="158"/>
      <c r="BNH494" s="158"/>
      <c r="BNI494" s="158"/>
      <c r="BNJ494" s="158"/>
      <c r="BNK494" s="158"/>
      <c r="BNL494" s="158"/>
      <c r="BNM494" s="158"/>
      <c r="BNN494" s="158"/>
      <c r="BNO494" s="158"/>
      <c r="BNP494" s="158"/>
      <c r="BNQ494" s="158"/>
      <c r="BNR494" s="158"/>
      <c r="BNS494" s="158"/>
      <c r="BNT494" s="158"/>
      <c r="BNU494" s="158"/>
      <c r="BNV494" s="158"/>
      <c r="BNW494" s="158"/>
      <c r="BNX494" s="158"/>
      <c r="BNY494" s="158"/>
      <c r="BNZ494" s="158"/>
      <c r="BOA494" s="158"/>
      <c r="BOB494" s="158"/>
      <c r="BOC494" s="158"/>
      <c r="BOD494" s="158"/>
      <c r="BOE494" s="158"/>
      <c r="BOF494" s="158"/>
      <c r="BOG494" s="158"/>
      <c r="BOH494" s="158"/>
      <c r="BOI494" s="158"/>
      <c r="BOJ494" s="158"/>
      <c r="BOK494" s="158"/>
      <c r="BOL494" s="158"/>
      <c r="BOM494" s="158"/>
      <c r="BON494" s="158"/>
      <c r="BOO494" s="158"/>
      <c r="BOP494" s="158"/>
      <c r="BOQ494" s="158"/>
      <c r="BOR494" s="158"/>
      <c r="BOS494" s="158"/>
      <c r="BOT494" s="158"/>
      <c r="BOU494" s="158"/>
      <c r="BOV494" s="158"/>
      <c r="BOW494" s="158"/>
      <c r="BOX494" s="158"/>
      <c r="BOY494" s="158"/>
      <c r="BOZ494" s="158"/>
      <c r="BPA494" s="158"/>
      <c r="BPB494" s="158"/>
      <c r="BPC494" s="158"/>
      <c r="BPD494" s="158"/>
      <c r="BPE494" s="158"/>
      <c r="BPF494" s="158"/>
      <c r="BPG494" s="158"/>
      <c r="BPH494" s="158"/>
      <c r="BPI494" s="158"/>
      <c r="BPJ494" s="158"/>
      <c r="BPK494" s="158"/>
      <c r="BPL494" s="158"/>
      <c r="BPM494" s="158"/>
      <c r="BPN494" s="158"/>
      <c r="BPO494" s="158"/>
      <c r="BPP494" s="158"/>
      <c r="BPQ494" s="158"/>
      <c r="BPR494" s="158"/>
      <c r="BPS494" s="158"/>
      <c r="BPT494" s="158"/>
      <c r="BPU494" s="158"/>
      <c r="BPV494" s="158"/>
      <c r="BPW494" s="158"/>
      <c r="BPX494" s="158"/>
      <c r="BPY494" s="158"/>
      <c r="BPZ494" s="158"/>
      <c r="BQA494" s="158"/>
      <c r="BQB494" s="158"/>
      <c r="BQC494" s="158"/>
      <c r="BQD494" s="158"/>
      <c r="BQE494" s="158"/>
      <c r="BQF494" s="158"/>
      <c r="BQG494" s="158"/>
      <c r="BQH494" s="158"/>
      <c r="BQI494" s="158"/>
      <c r="BQJ494" s="158"/>
      <c r="BQK494" s="158"/>
      <c r="BQL494" s="158"/>
      <c r="BQM494" s="158"/>
      <c r="BQN494" s="158"/>
      <c r="BQO494" s="158"/>
      <c r="BQP494" s="158"/>
      <c r="BQQ494" s="158"/>
      <c r="BQR494" s="158"/>
      <c r="BQS494" s="158"/>
      <c r="BQT494" s="158"/>
      <c r="BQU494" s="158"/>
      <c r="BQV494" s="158"/>
      <c r="BQW494" s="158"/>
      <c r="BQX494" s="158"/>
      <c r="BQY494" s="158"/>
      <c r="BQZ494" s="158"/>
      <c r="BRA494" s="158"/>
      <c r="BRB494" s="158"/>
      <c r="BRC494" s="158"/>
      <c r="BRD494" s="158"/>
      <c r="BRE494" s="158"/>
      <c r="BRF494" s="158"/>
      <c r="BRG494" s="158"/>
      <c r="BRH494" s="158"/>
      <c r="BRI494" s="158"/>
      <c r="BRJ494" s="158"/>
      <c r="BRK494" s="158"/>
      <c r="BRL494" s="158"/>
      <c r="BRM494" s="158"/>
      <c r="BRN494" s="158"/>
      <c r="BRO494" s="158"/>
      <c r="BRP494" s="158"/>
      <c r="BRQ494" s="158"/>
      <c r="BRR494" s="158"/>
      <c r="BRS494" s="158"/>
      <c r="BRT494" s="158"/>
      <c r="BRU494" s="158"/>
      <c r="BRV494" s="158"/>
      <c r="BRW494" s="158"/>
      <c r="BRX494" s="158"/>
      <c r="BRY494" s="158"/>
      <c r="BRZ494" s="158"/>
      <c r="BSA494" s="158"/>
      <c r="BSB494" s="158"/>
      <c r="BSC494" s="158"/>
      <c r="BSD494" s="158"/>
      <c r="BSE494" s="158"/>
      <c r="BSF494" s="158"/>
      <c r="BSG494" s="158"/>
      <c r="BSH494" s="158"/>
      <c r="BSI494" s="158"/>
      <c r="BSJ494" s="158"/>
      <c r="BSK494" s="158"/>
      <c r="BSL494" s="158"/>
      <c r="BSM494" s="158"/>
      <c r="BSN494" s="158"/>
      <c r="BSO494" s="158"/>
      <c r="BSP494" s="158"/>
      <c r="BSQ494" s="158"/>
      <c r="BSR494" s="158"/>
      <c r="BSS494" s="158"/>
      <c r="BST494" s="158"/>
      <c r="BSU494" s="158"/>
      <c r="BSV494" s="158"/>
      <c r="BSW494" s="158"/>
      <c r="BSX494" s="158"/>
      <c r="BSY494" s="158"/>
      <c r="BSZ494" s="158"/>
      <c r="BTA494" s="158"/>
      <c r="BTB494" s="158"/>
      <c r="BTC494" s="158"/>
      <c r="BTD494" s="158"/>
      <c r="BTE494" s="158"/>
      <c r="BTF494" s="158"/>
      <c r="BTG494" s="158"/>
      <c r="BTH494" s="158"/>
      <c r="BTI494" s="158"/>
      <c r="BTJ494" s="158"/>
      <c r="BTK494" s="158"/>
      <c r="BTL494" s="158"/>
      <c r="BTM494" s="158"/>
      <c r="BTN494" s="158"/>
      <c r="BTO494" s="158"/>
      <c r="BTP494" s="158"/>
      <c r="BTQ494" s="158"/>
      <c r="BTR494" s="158"/>
      <c r="BTS494" s="158"/>
      <c r="BTT494" s="158"/>
      <c r="BTU494" s="158"/>
      <c r="BTV494" s="158"/>
      <c r="BTW494" s="158"/>
      <c r="BTX494" s="158"/>
      <c r="BTY494" s="158"/>
      <c r="BTZ494" s="158"/>
      <c r="BUA494" s="158"/>
      <c r="BUB494" s="158"/>
      <c r="BUC494" s="158"/>
      <c r="BUD494" s="158"/>
      <c r="BUE494" s="158"/>
      <c r="BUF494" s="158"/>
      <c r="BUG494" s="158"/>
      <c r="BUH494" s="158"/>
      <c r="BUI494" s="158"/>
      <c r="BUJ494" s="158"/>
      <c r="BUK494" s="158"/>
      <c r="BUL494" s="158"/>
      <c r="BUM494" s="158"/>
      <c r="BUN494" s="158"/>
      <c r="BUO494" s="158"/>
      <c r="BUP494" s="158"/>
      <c r="BUQ494" s="158"/>
      <c r="BUR494" s="158"/>
      <c r="BUS494" s="158"/>
      <c r="BUT494" s="158"/>
      <c r="BUU494" s="158"/>
      <c r="BUV494" s="158"/>
      <c r="BUW494" s="158"/>
      <c r="BUX494" s="158"/>
      <c r="BUY494" s="158"/>
      <c r="BUZ494" s="158"/>
      <c r="BVA494" s="158"/>
      <c r="BVB494" s="158"/>
      <c r="BVC494" s="158"/>
      <c r="BVD494" s="158"/>
      <c r="BVE494" s="158"/>
      <c r="BVF494" s="158"/>
      <c r="BVG494" s="158"/>
      <c r="BVH494" s="158"/>
      <c r="BVI494" s="158"/>
      <c r="BVJ494" s="158"/>
      <c r="BVK494" s="158"/>
      <c r="BVL494" s="158"/>
      <c r="BVM494" s="158"/>
      <c r="BVN494" s="158"/>
      <c r="BVO494" s="158"/>
      <c r="BVP494" s="158"/>
      <c r="BVQ494" s="158"/>
      <c r="BVR494" s="158"/>
      <c r="BVS494" s="158"/>
      <c r="BVT494" s="158"/>
      <c r="BVU494" s="158"/>
      <c r="BVV494" s="158"/>
      <c r="BVW494" s="158"/>
      <c r="BVX494" s="158"/>
      <c r="BVY494" s="158"/>
      <c r="BVZ494" s="158"/>
      <c r="BWA494" s="158"/>
      <c r="BWB494" s="158"/>
      <c r="BWC494" s="158"/>
      <c r="BWD494" s="158"/>
      <c r="BWE494" s="158"/>
      <c r="BWF494" s="158"/>
      <c r="BWG494" s="158"/>
      <c r="BWH494" s="158"/>
      <c r="BWI494" s="158"/>
      <c r="BWJ494" s="158"/>
      <c r="BWK494" s="158"/>
      <c r="BWL494" s="158"/>
      <c r="BWM494" s="158"/>
      <c r="BWN494" s="158"/>
      <c r="BWO494" s="158"/>
      <c r="BWP494" s="158"/>
      <c r="BWQ494" s="158"/>
      <c r="BWR494" s="158"/>
      <c r="BWS494" s="158"/>
      <c r="BWT494" s="158"/>
      <c r="BWU494" s="158"/>
      <c r="BWV494" s="158"/>
      <c r="BWW494" s="158"/>
      <c r="BWX494" s="158"/>
      <c r="BWY494" s="158"/>
      <c r="BWZ494" s="158"/>
      <c r="BXA494" s="158"/>
      <c r="BXB494" s="158"/>
      <c r="BXC494" s="158"/>
      <c r="BXD494" s="158"/>
      <c r="BXE494" s="158"/>
      <c r="BXF494" s="158"/>
      <c r="BXG494" s="158"/>
      <c r="BXH494" s="158"/>
      <c r="BXI494" s="158"/>
      <c r="BXJ494" s="158"/>
      <c r="BXK494" s="158"/>
      <c r="BXL494" s="158"/>
      <c r="BXM494" s="158"/>
      <c r="BXN494" s="158"/>
      <c r="BXO494" s="158"/>
      <c r="BXP494" s="158"/>
      <c r="BXQ494" s="158"/>
      <c r="BXR494" s="158"/>
      <c r="BXS494" s="158"/>
      <c r="BXT494" s="158"/>
      <c r="BXU494" s="158"/>
      <c r="BXV494" s="158"/>
      <c r="BXW494" s="158"/>
      <c r="BXX494" s="158"/>
      <c r="BXY494" s="158"/>
      <c r="BXZ494" s="158"/>
      <c r="BYA494" s="158"/>
      <c r="BYB494" s="158"/>
      <c r="BYC494" s="158"/>
      <c r="BYD494" s="158"/>
      <c r="BYE494" s="158"/>
      <c r="BYF494" s="158"/>
      <c r="BYG494" s="158"/>
      <c r="BYH494" s="158"/>
      <c r="BYI494" s="158"/>
      <c r="BYJ494" s="158"/>
      <c r="BYK494" s="158"/>
      <c r="BYL494" s="158"/>
      <c r="BYM494" s="158"/>
      <c r="BYN494" s="158"/>
      <c r="BYO494" s="158"/>
      <c r="BYP494" s="158"/>
    </row>
    <row r="495" spans="1:2018" ht="12.75" customHeight="1">
      <c r="D495" s="17" t="s">
        <v>14</v>
      </c>
      <c r="E495" s="160" t="s">
        <v>197</v>
      </c>
      <c r="I495" s="1">
        <f t="shared" ref="I495" si="1449">H495-I492+I493+I494</f>
        <v>1264.3634257797657</v>
      </c>
      <c r="J495" s="158">
        <f t="shared" ref="J495" si="1450">I495-J492+J493+J494</f>
        <v>1220.1042767216454</v>
      </c>
      <c r="K495" s="1">
        <f t="shared" ref="K495" si="1451">J495-K492+K493+K494</f>
        <v>1175.8451276635251</v>
      </c>
      <c r="L495" s="1">
        <f t="shared" ref="L495" si="1452">K495-L492+L493+L494</f>
        <v>1131.5859786054048</v>
      </c>
      <c r="M495" s="1">
        <f t="shared" ref="M495" si="1453">L495-M492+M493+M494</f>
        <v>1087.3268295472844</v>
      </c>
      <c r="N495" s="1">
        <f t="shared" ref="N495" si="1454">M495-N492+N493+N494</f>
        <v>1043.0676804891641</v>
      </c>
      <c r="O495" s="1">
        <f t="shared" ref="O495" si="1455">N495-O492+O493+O494</f>
        <v>998.80853143104378</v>
      </c>
      <c r="P495" s="1">
        <f t="shared" ref="P495" si="1456">O495-P492+P493+P494</f>
        <v>954.54938237292345</v>
      </c>
      <c r="Q495" s="1">
        <f t="shared" ref="Q495" si="1457">P495-Q492+Q493+Q494</f>
        <v>910.29023331480312</v>
      </c>
      <c r="R495" s="1">
        <f t="shared" ref="R495" si="1458">Q495-R492+R493+R494</f>
        <v>866.03108425668279</v>
      </c>
      <c r="S495" s="1">
        <f t="shared" ref="S495" si="1459">R495-S492+S493+S494</f>
        <v>821.77193519856246</v>
      </c>
      <c r="T495" s="1">
        <f t="shared" ref="T495" si="1460">S495-T492+T493+T494</f>
        <v>777.51278614044213</v>
      </c>
      <c r="U495" s="1">
        <f t="shared" ref="U495" si="1461">T495-U492+U493+U494</f>
        <v>733.2536370823218</v>
      </c>
      <c r="V495" s="1">
        <f t="shared" ref="V495" si="1462">U495-V492+V493+V494</f>
        <v>688.99448802420147</v>
      </c>
      <c r="W495" s="1">
        <f t="shared" ref="W495" si="1463">V495-W492+W493+W494</f>
        <v>644.73533896608114</v>
      </c>
      <c r="X495" s="1">
        <f t="shared" ref="X495" si="1464">W495-X492+X493+X494</f>
        <v>600.47618990796082</v>
      </c>
      <c r="Y495" s="1">
        <f t="shared" ref="Y495" si="1465">X495-Y492+Y493+Y494</f>
        <v>556.21704084984049</v>
      </c>
      <c r="Z495" s="1">
        <f t="shared" ref="Z495" si="1466">Y495-Z492+Z493+Z494</f>
        <v>511.95789179172021</v>
      </c>
      <c r="AA495" s="1">
        <f t="shared" ref="AA495" si="1467">Z495-AA492+AA493+AA494</f>
        <v>467.69874273359994</v>
      </c>
      <c r="AB495" s="1">
        <f t="shared" ref="AB495" si="1468">AA495-AB492+AB493+AB494</f>
        <v>423.43959367547967</v>
      </c>
      <c r="AC495" s="1">
        <f t="shared" ref="AC495" si="1469">AB495-AC492+AC493+AC494</f>
        <v>379.1804446173594</v>
      </c>
      <c r="AD495" s="1">
        <f t="shared" ref="AD495" si="1470">AC495-AD492+AD493+AD494</f>
        <v>334.92129555923913</v>
      </c>
      <c r="AE495" s="1">
        <f t="shared" ref="AE495" si="1471">AD495-AE492+AE493+AE494</f>
        <v>290.66214650111885</v>
      </c>
      <c r="AF495" s="1">
        <f t="shared" ref="AF495" si="1472">AE495-AF492+AF493+AF494</f>
        <v>246.40299744299858</v>
      </c>
      <c r="AG495" s="1">
        <f t="shared" ref="AG495" si="1473">AF495-AG492+AG493+AG494</f>
        <v>202.14384838487831</v>
      </c>
      <c r="AH495" s="1">
        <f t="shared" ref="AH495" si="1474">AG495-AH492+AH493+AH494</f>
        <v>157.88469932675804</v>
      </c>
      <c r="AI495" s="1">
        <f t="shared" ref="AI495" si="1475">AH495-AI492+AI493+AI494</f>
        <v>113.62555026863777</v>
      </c>
      <c r="AJ495" s="1">
        <f t="shared" ref="AJ495" si="1476">AI495-AJ492+AJ493+AJ494</f>
        <v>69.366401210517495</v>
      </c>
      <c r="AK495" s="1">
        <f t="shared" ref="AK495" si="1477">AJ495-AK492+AK493+AK494</f>
        <v>25.107252152397216</v>
      </c>
      <c r="AL495" s="1">
        <f t="shared" ref="AL495" si="1478">AK495-AL492+AL493+AL494</f>
        <v>-7.1054273576010019E-15</v>
      </c>
      <c r="AM495" s="1">
        <f t="shared" ref="AM495" si="1479">AL495-AM492+AM493+AM494</f>
        <v>-7.1054273576010019E-15</v>
      </c>
      <c r="AN495" s="1">
        <f t="shared" ref="AN495" si="1480">AM495-AN492+AN493+AN494</f>
        <v>-7.1054273576010019E-15</v>
      </c>
      <c r="AO495" s="1">
        <f t="shared" ref="AO495" si="1481">AN495-AO492+AO493+AO494</f>
        <v>-7.1054273576010019E-15</v>
      </c>
      <c r="AP495" s="1">
        <f t="shared" ref="AP495" si="1482">AO495-AP492+AP493+AP494</f>
        <v>-7.1054273576010019E-15</v>
      </c>
      <c r="AQ495" s="1">
        <f t="shared" ref="AQ495" si="1483">AP495-AQ492+AQ493+AQ494</f>
        <v>-7.1054273576010019E-15</v>
      </c>
      <c r="AR495" s="1">
        <f t="shared" ref="AR495" si="1484">AQ495-AR492+AR493+AR494</f>
        <v>-7.1054273576010019E-15</v>
      </c>
      <c r="AS495" s="1">
        <f t="shared" ref="AS495" si="1485">AR495-AS492+AS493+AS494</f>
        <v>-7.1054273576010019E-15</v>
      </c>
      <c r="AT495" s="1">
        <f t="shared" ref="AT495" si="1486">AS495-AT492+AT493+AT494</f>
        <v>-7.1054273576010019E-15</v>
      </c>
      <c r="AU495" s="1">
        <f t="shared" ref="AU495" si="1487">AT495-AU492+AU493+AU494</f>
        <v>-7.1054273576010019E-15</v>
      </c>
      <c r="AV495" s="1">
        <f t="shared" ref="AV495" si="1488">AU495-AV492+AV493+AV494</f>
        <v>-7.1054273576010019E-15</v>
      </c>
      <c r="AW495" s="1">
        <f t="shared" ref="AW495" si="1489">AV495-AW492+AW493+AW494</f>
        <v>-7.1054273576010019E-15</v>
      </c>
      <c r="AX495" s="1">
        <f t="shared" ref="AX495" si="1490">AW495-AX492+AX493+AX494</f>
        <v>-7.1054273576010019E-15</v>
      </c>
      <c r="AY495" s="1">
        <f t="shared" ref="AY495" si="1491">AX495-AY492+AY493+AY494</f>
        <v>-7.1054273576010019E-15</v>
      </c>
      <c r="AZ495" s="1">
        <f t="shared" ref="AZ495" si="1492">AY495-AZ492+AZ493+AZ494</f>
        <v>-7.1054273576010019E-15</v>
      </c>
      <c r="BA495" s="1">
        <f t="shared" ref="BA495" si="1493">AZ495-BA492+BA493+BA494</f>
        <v>-7.1054273576010019E-15</v>
      </c>
      <c r="BB495" s="1">
        <f t="shared" ref="BB495" si="1494">BA495-BB492+BB493+BB494</f>
        <v>-7.1054273576010019E-15</v>
      </c>
      <c r="BC495" s="1">
        <f t="shared" ref="BC495" si="1495">BB495-BC492+BC493+BC494</f>
        <v>-7.1054273576010019E-15</v>
      </c>
      <c r="BD495" s="1">
        <f t="shared" ref="BD495" si="1496">BC495-BD492+BD493+BD494</f>
        <v>-7.1054273576010019E-15</v>
      </c>
      <c r="BE495" s="1">
        <f t="shared" ref="BE495" si="1497">BD495-BE492+BE493+BE494</f>
        <v>-7.1054273576010019E-15</v>
      </c>
      <c r="BF495" s="1">
        <f t="shared" ref="BF495" si="1498">BE495-BF492+BF493+BF494</f>
        <v>-7.1054273576010019E-15</v>
      </c>
      <c r="BG495" s="1">
        <f t="shared" ref="BG495" si="1499">BF495-BG492+BG493+BG494</f>
        <v>-7.1054273576010019E-15</v>
      </c>
      <c r="BH495" s="1">
        <f t="shared" ref="BH495" si="1500">BG495-BH492+BH493+BH494</f>
        <v>-7.1054273576010019E-15</v>
      </c>
      <c r="BI495" s="1">
        <f t="shared" ref="BI495" si="1501">BH495-BI492+BI493+BI494</f>
        <v>-7.1054273576010019E-15</v>
      </c>
      <c r="BJ495" s="1">
        <f t="shared" ref="BJ495" si="1502">BI495-BJ492+BJ493+BJ494</f>
        <v>-7.1054273576010019E-15</v>
      </c>
      <c r="BK495" s="1">
        <f t="shared" ref="BK495" si="1503">BJ495-BK492+BK493+BK494</f>
        <v>-7.1054273576010019E-15</v>
      </c>
      <c r="BL495" s="1">
        <f t="shared" ref="BL495" si="1504">BK495-BL492+BL493+BL494</f>
        <v>-7.1054273576010019E-15</v>
      </c>
      <c r="BM495" s="1">
        <f t="shared" ref="BM495" si="1505">BL495-BM492+BM493+BM494</f>
        <v>-7.1054273576010019E-15</v>
      </c>
      <c r="BN495" s="1">
        <f t="shared" ref="BN495" si="1506">BM495-BN492+BN493+BN494</f>
        <v>-7.1054273576010019E-15</v>
      </c>
      <c r="BO495" s="1">
        <f t="shared" ref="BO495" si="1507">BN495-BO492+BO493+BO494</f>
        <v>-7.1054273576010019E-15</v>
      </c>
      <c r="BP495" s="1">
        <f t="shared" ref="BP495:BQ495" si="1508">BO495-BP492+BP493+BP494</f>
        <v>-7.1054273576010019E-15</v>
      </c>
      <c r="BQ495" s="1">
        <f t="shared" si="1508"/>
        <v>-7.1054273576010019E-15</v>
      </c>
      <c r="BR495" s="158">
        <f t="shared" ref="BR495" si="1509">BQ495-BR492+BR493+BR494</f>
        <v>-7.1054273576010019E-15</v>
      </c>
      <c r="BS495" s="158">
        <f t="shared" ref="BS495" si="1510">BR495-BS492+BS493+BS494</f>
        <v>-7.1054273576010019E-15</v>
      </c>
      <c r="BT495" s="158">
        <f t="shared" ref="BT495" si="1511">BS495-BT492+BT493+BT494</f>
        <v>-7.1054273576010019E-15</v>
      </c>
      <c r="BU495" s="158">
        <f t="shared" ref="BU495" si="1512">BT495-BU492+BU493+BU494</f>
        <v>-7.1054273576010019E-15</v>
      </c>
      <c r="BV495" s="158">
        <f t="shared" ref="BV495" si="1513">BU495-BV492+BV493+BV494</f>
        <v>-7.1054273576010019E-15</v>
      </c>
      <c r="BW495" s="158">
        <f t="shared" ref="BW495" si="1514">BV495-BW492+BW493+BW494</f>
        <v>-7.1054273576010019E-15</v>
      </c>
      <c r="BX495" s="158">
        <f t="shared" ref="BX495" si="1515">BW495-BX492+BX493+BX494</f>
        <v>-7.1054273576010019E-15</v>
      </c>
      <c r="BY495" s="158">
        <f t="shared" ref="BY495" si="1516">BX495-BY492+BY493+BY494</f>
        <v>-7.1054273576010019E-15</v>
      </c>
      <c r="BZ495" s="158">
        <f t="shared" ref="BZ495" si="1517">BY495-BZ492+BZ493+BZ494</f>
        <v>-7.1054273576010019E-15</v>
      </c>
      <c r="CA495" s="158">
        <f t="shared" ref="CA495" si="1518">BZ495-CA492+CA493+CA494</f>
        <v>-7.1054273576010019E-15</v>
      </c>
      <c r="CB495" s="158">
        <f t="shared" ref="CB495" si="1519">CA495-CB492+CB493+CB494</f>
        <v>-7.1054273576010019E-15</v>
      </c>
      <c r="CC495" s="158">
        <f t="shared" ref="CC495" si="1520">CB495-CC492+CC493+CC494</f>
        <v>-7.1054273576010019E-15</v>
      </c>
      <c r="CD495" s="158">
        <f t="shared" ref="CD495" si="1521">CC495-CD492+CD493+CD494</f>
        <v>-7.1054273576010019E-15</v>
      </c>
      <c r="CE495" s="158">
        <f t="shared" ref="CE495" si="1522">CD495-CE492+CE493+CE494</f>
        <v>-7.1054273576010019E-15</v>
      </c>
      <c r="CF495" s="158">
        <f t="shared" ref="CF495" si="1523">CE495-CF492+CF493+CF494</f>
        <v>-7.1054273576010019E-15</v>
      </c>
    </row>
    <row r="496" spans="1:2018" ht="12.75" customHeight="1">
      <c r="I496" s="31"/>
    </row>
    <row r="497" spans="1:2018" ht="12.75" customHeight="1">
      <c r="I497" s="31"/>
    </row>
    <row r="498" spans="1:2018" s="158" customFormat="1" ht="12.75" customHeight="1">
      <c r="C498" s="169" t="s">
        <v>6</v>
      </c>
      <c r="D498" s="160"/>
      <c r="E498" s="160" t="s">
        <v>197</v>
      </c>
      <c r="I498" s="31"/>
      <c r="J498" s="315">
        <f>INDEX(Inputs!J$94:J$121,MATCH($B485,Inputs!$C$94:$C$121,0))*(1+J$7)^0.5</f>
        <v>95.158386776833197</v>
      </c>
      <c r="K498" s="315">
        <f>INDEX(Inputs!K$94:K$121,MATCH($B485,Inputs!$C$94:$C$121,0))*(1+K$7)^0.5</f>
        <v>92.527346414903931</v>
      </c>
      <c r="L498" s="315">
        <f>INDEX(Inputs!L$94:L$121,MATCH($B485,Inputs!$C$94:$C$121,0))*(1+L$7)^0.5</f>
        <v>63.237128812485999</v>
      </c>
      <c r="M498" s="315">
        <f>INDEX(Inputs!M$94:M$121,MATCH($B485,Inputs!$C$94:$C$121,0))*(1+M$7)^0.5</f>
        <v>74.961008709212791</v>
      </c>
      <c r="N498" s="315">
        <f>INDEX(Inputs!N$94:N$121,MATCH($B485,Inputs!$C$94:$C$121,0))*(1+N$7)^0.5</f>
        <v>71.013442908730596</v>
      </c>
      <c r="O498" s="315">
        <f>INDEX(Inputs!O$94:O$121,MATCH($B485,Inputs!$C$94:$C$121,0))*(1+O$7)^0.5</f>
        <v>0</v>
      </c>
      <c r="P498" s="315">
        <f>INDEX(Inputs!P$94:P$121,MATCH($B485,Inputs!$C$94:$C$121,0))*(1+P$7)^0.5</f>
        <v>0</v>
      </c>
      <c r="Q498" s="315">
        <f>INDEX(Inputs!Q$94:Q$121,MATCH($B485,Inputs!$C$94:$C$121,0))*(1+Q$7)^0.5</f>
        <v>0</v>
      </c>
      <c r="R498" s="315">
        <f>INDEX(Inputs!R$94:R$121,MATCH($B485,Inputs!$C$94:$C$121,0))*(1+R$7)^0.5</f>
        <v>0</v>
      </c>
      <c r="S498" s="315">
        <f>INDEX(Inputs!S$94:S$121,MATCH($B485,Inputs!$C$94:$C$121,0))*(1+S$7)^0.5</f>
        <v>0</v>
      </c>
      <c r="T498" s="315">
        <f>INDEX(Inputs!T$94:T$121,MATCH($B485,Inputs!$C$94:$C$121,0))*(1+T$7)^0.5</f>
        <v>0</v>
      </c>
      <c r="U498" s="315">
        <f>INDEX(Inputs!U$94:U$121,MATCH($B485,Inputs!$C$94:$C$121,0))*(1+U$7)^0.5</f>
        <v>0</v>
      </c>
      <c r="V498" s="315">
        <f>INDEX(Inputs!V$94:V$121,MATCH($B485,Inputs!$C$94:$C$121,0))*(1+V$7)^0.5</f>
        <v>0</v>
      </c>
      <c r="W498" s="315">
        <f>INDEX(Inputs!W$94:W$121,MATCH($B485,Inputs!$C$94:$C$121,0))*(1+W$7)^0.5</f>
        <v>0</v>
      </c>
      <c r="X498" s="315">
        <f>INDEX(Inputs!X$94:X$121,MATCH($B485,Inputs!$C$94:$C$121,0))*(1+X$7)^0.5</f>
        <v>0</v>
      </c>
      <c r="Y498" s="315">
        <f>INDEX(Inputs!Y$94:Y$121,MATCH($B485,Inputs!$C$94:$C$121,0))*(1+Y$7)^0.5</f>
        <v>0</v>
      </c>
      <c r="Z498" s="315">
        <f>INDEX(Inputs!Z$94:Z$121,MATCH($B485,Inputs!$C$94:$C$121,0))*(1+Z$7)^0.5</f>
        <v>0</v>
      </c>
      <c r="AA498" s="315">
        <f>INDEX(Inputs!AA$94:AA$121,MATCH($B485,Inputs!$C$94:$C$121,0))*(1+AA$7)^0.5</f>
        <v>0</v>
      </c>
      <c r="AB498" s="315">
        <f>INDEX(Inputs!AB$94:AB$121,MATCH($B485,Inputs!$C$94:$C$121,0))*(1+AB$7)^0.5</f>
        <v>0</v>
      </c>
      <c r="AC498" s="315">
        <f>INDEX(Inputs!AC$94:AC$121,MATCH($B485,Inputs!$C$94:$C$121,0))*(1+AC$7)^0.5</f>
        <v>0</v>
      </c>
      <c r="AD498" s="315">
        <f>INDEX(Inputs!AD$94:AD$121,MATCH($B485,Inputs!$C$94:$C$121,0))*(1+AD$7)^0.5</f>
        <v>0</v>
      </c>
      <c r="AE498" s="315">
        <f>INDEX(Inputs!AE$94:AE$121,MATCH($B485,Inputs!$C$94:$C$121,0))*(1+AE$7)^0.5</f>
        <v>0</v>
      </c>
      <c r="AF498" s="315">
        <f>INDEX(Inputs!AF$94:AF$121,MATCH($B485,Inputs!$C$94:$C$121,0))*(1+AF$7)^0.5</f>
        <v>0</v>
      </c>
      <c r="AG498" s="315">
        <f>INDEX(Inputs!AG$94:AG$121,MATCH($B485,Inputs!$C$94:$C$121,0))*(1+AG$7)^0.5</f>
        <v>0</v>
      </c>
      <c r="AH498" s="315">
        <f>INDEX(Inputs!AH$94:AH$121,MATCH($B485,Inputs!$C$94:$C$121,0))*(1+AH$7)^0.5</f>
        <v>0</v>
      </c>
      <c r="AI498" s="315">
        <f>INDEX(Inputs!AI$94:AI$121,MATCH($B485,Inputs!$C$94:$C$121,0))*(1+AI$7)^0.5</f>
        <v>0</v>
      </c>
      <c r="AJ498" s="315">
        <f>INDEX(Inputs!AJ$94:AJ$121,MATCH($B485,Inputs!$C$94:$C$121,0))*(1+AJ$7)^0.5</f>
        <v>0</v>
      </c>
      <c r="AK498" s="315">
        <f>INDEX(Inputs!AK$94:AK$121,MATCH($B485,Inputs!$C$94:$C$121,0))*(1+AK$7)^0.5</f>
        <v>0</v>
      </c>
      <c r="AL498" s="315">
        <f>INDEX(Inputs!AL$94:AL$121,MATCH($B485,Inputs!$C$94:$C$121,0))*(1+AL$7)^0.5</f>
        <v>0</v>
      </c>
      <c r="AM498" s="315">
        <f>INDEX(Inputs!AM$94:AM$121,MATCH($B485,Inputs!$C$94:$C$121,0))*(1+AM$7)^0.5</f>
        <v>0</v>
      </c>
      <c r="AN498" s="315">
        <f>INDEX(Inputs!AN$94:AN$121,MATCH($B485,Inputs!$C$94:$C$121,0))*(1+AN$7)^0.5</f>
        <v>0</v>
      </c>
      <c r="AO498" s="315">
        <f>INDEX(Inputs!AO$94:AO$121,MATCH($B485,Inputs!$C$94:$C$121,0))*(1+AO$7)^0.5</f>
        <v>0</v>
      </c>
      <c r="AP498" s="315">
        <f>INDEX(Inputs!AP$94:AP$121,MATCH($B485,Inputs!$C$94:$C$121,0))*(1+AP$7)^0.5</f>
        <v>0</v>
      </c>
      <c r="AQ498" s="315">
        <f>INDEX(Inputs!AQ$94:AQ$121,MATCH($B485,Inputs!$C$94:$C$121,0))*(1+AQ$7)^0.5</f>
        <v>0</v>
      </c>
      <c r="AR498" s="315">
        <f>INDEX(Inputs!AR$94:AR$121,MATCH($B485,Inputs!$C$94:$C$121,0))*(1+AR$7)^0.5</f>
        <v>0</v>
      </c>
      <c r="AS498" s="315">
        <f>INDEX(Inputs!AS$94:AS$121,MATCH($B485,Inputs!$C$94:$C$121,0))*(1+AS$7)^0.5</f>
        <v>0</v>
      </c>
      <c r="AT498" s="315">
        <f>INDEX(Inputs!AT$94:AT$121,MATCH($B485,Inputs!$C$94:$C$121,0))*(1+AT$7)^0.5</f>
        <v>0</v>
      </c>
      <c r="AU498" s="315">
        <f>INDEX(Inputs!AU$94:AU$121,MATCH($B485,Inputs!$C$94:$C$121,0))*(1+AU$7)^0.5</f>
        <v>0</v>
      </c>
      <c r="AV498" s="315">
        <f>INDEX(Inputs!AV$94:AV$121,MATCH($B485,Inputs!$C$94:$C$121,0))*(1+AV$7)^0.5</f>
        <v>0</v>
      </c>
      <c r="AW498" s="315">
        <f>INDEX(Inputs!AW$94:AW$121,MATCH($B485,Inputs!$C$94:$C$121,0))*(1+AW$7)^0.5</f>
        <v>0</v>
      </c>
      <c r="AX498" s="315">
        <f>INDEX(Inputs!AX$94:AX$121,MATCH($B485,Inputs!$C$94:$C$121,0))*(1+AX$7)^0.5</f>
        <v>0</v>
      </c>
      <c r="AY498" s="315">
        <f>INDEX(Inputs!AY$94:AY$121,MATCH($B485,Inputs!$C$94:$C$121,0))*(1+AY$7)^0.5</f>
        <v>0</v>
      </c>
      <c r="AZ498" s="315">
        <f>INDEX(Inputs!AZ$94:AZ$121,MATCH($B485,Inputs!$C$94:$C$121,0))*(1+AZ$7)^0.5</f>
        <v>0</v>
      </c>
      <c r="BA498" s="315">
        <f>INDEX(Inputs!BA$94:BA$121,MATCH($B485,Inputs!$C$94:$C$121,0))*(1+BA$7)^0.5</f>
        <v>0</v>
      </c>
      <c r="BB498" s="315">
        <f>INDEX(Inputs!BB$94:BB$121,MATCH($B485,Inputs!$C$94:$C$121,0))*(1+BB$7)^0.5</f>
        <v>0</v>
      </c>
      <c r="BC498" s="315">
        <f>INDEX(Inputs!BC$94:BC$121,MATCH($B485,Inputs!$C$94:$C$121,0))*(1+BC$7)^0.5</f>
        <v>0</v>
      </c>
      <c r="BD498" s="315">
        <f>INDEX(Inputs!BD$94:BD$121,MATCH($B485,Inputs!$C$94:$C$121,0))*(1+BD$7)^0.5</f>
        <v>0</v>
      </c>
      <c r="BE498" s="315">
        <f>INDEX(Inputs!BE$94:BE$121,MATCH($B485,Inputs!$C$94:$C$121,0))*(1+BE$7)^0.5</f>
        <v>0</v>
      </c>
      <c r="BF498" s="315">
        <f>INDEX(Inputs!BF$94:BF$121,MATCH($B485,Inputs!$C$94:$C$121,0))*(1+BF$7)^0.5</f>
        <v>0</v>
      </c>
      <c r="BG498" s="315">
        <f>INDEX(Inputs!BG$94:BG$121,MATCH($B485,Inputs!$C$94:$C$121,0))*(1+BG$7)^0.5</f>
        <v>0</v>
      </c>
      <c r="BH498" s="315">
        <f>INDEX(Inputs!BH$94:BH$121,MATCH($B485,Inputs!$C$94:$C$121,0))*(1+BH$7)^0.5</f>
        <v>0</v>
      </c>
      <c r="BI498" s="315">
        <f>INDEX(Inputs!BI$94:BI$121,MATCH($B485,Inputs!$C$94:$C$121,0))*(1+BI$7)^0.5</f>
        <v>0</v>
      </c>
      <c r="BJ498" s="315">
        <f>INDEX(Inputs!BJ$94:BJ$121,MATCH($B485,Inputs!$C$94:$C$121,0))*(1+BJ$7)^0.5</f>
        <v>0</v>
      </c>
      <c r="BK498" s="315">
        <f>INDEX(Inputs!BK$94:BK$121,MATCH($B485,Inputs!$C$94:$C$121,0))*(1+BK$7)^0.5</f>
        <v>0</v>
      </c>
      <c r="BL498" s="315">
        <f>INDEX(Inputs!BL$94:BL$121,MATCH($B485,Inputs!$C$94:$C$121,0))*(1+BL$7)^0.5</f>
        <v>0</v>
      </c>
      <c r="BM498" s="315">
        <f>INDEX(Inputs!BM$94:BM$121,MATCH($B485,Inputs!$C$94:$C$121,0))*(1+BM$7)^0.5</f>
        <v>0</v>
      </c>
      <c r="BN498" s="315">
        <f>INDEX(Inputs!BN$94:BN$121,MATCH($B485,Inputs!$C$94:$C$121,0))*(1+BN$7)^0.5</f>
        <v>0</v>
      </c>
      <c r="BO498" s="315">
        <f>INDEX(Inputs!BO$94:BO$121,MATCH($B485,Inputs!$C$94:$C$121,0))*(1+BO$7)^0.5</f>
        <v>0</v>
      </c>
      <c r="BP498" s="315">
        <f>INDEX(Inputs!BP$94:BP$121,MATCH($B485,Inputs!$C$94:$C$121,0))*(1+BP$7)^0.5</f>
        <v>0</v>
      </c>
      <c r="BQ498" s="315">
        <f>INDEX(Inputs!BQ$94:BQ$121,MATCH($B485,Inputs!$C$94:$C$121,0))*(1+BQ$7)^0.5</f>
        <v>0</v>
      </c>
      <c r="BR498" s="315">
        <f>INDEX(Inputs!BR$94:BR$121,MATCH($B485,Inputs!$C$94:$C$121,0))*(1+BR$7)^0.5</f>
        <v>0</v>
      </c>
      <c r="BS498" s="315">
        <f>INDEX(Inputs!BS$94:BS$121,MATCH($B485,Inputs!$C$94:$C$121,0))*(1+BS$7)^0.5</f>
        <v>0</v>
      </c>
      <c r="BT498" s="315">
        <f>INDEX(Inputs!BT$94:BT$121,MATCH($B485,Inputs!$C$94:$C$121,0))*(1+BT$7)^0.5</f>
        <v>0</v>
      </c>
      <c r="BU498" s="315">
        <f>INDEX(Inputs!BU$94:BU$121,MATCH($B485,Inputs!$C$94:$C$121,0))*(1+BU$7)^0.5</f>
        <v>0</v>
      </c>
      <c r="BV498" s="315">
        <f>INDEX(Inputs!BV$94:BV$121,MATCH($B485,Inputs!$C$94:$C$121,0))*(1+BV$7)^0.5</f>
        <v>0</v>
      </c>
      <c r="BW498" s="315">
        <f>INDEX(Inputs!BW$94:BW$121,MATCH($B485,Inputs!$C$94:$C$121,0))*(1+BW$7)^0.5</f>
        <v>0</v>
      </c>
      <c r="BX498" s="315">
        <f>INDEX(Inputs!BX$94:BX$121,MATCH($B485,Inputs!$C$94:$C$121,0))*(1+BX$7)^0.5</f>
        <v>0</v>
      </c>
      <c r="BY498" s="315">
        <f>INDEX(Inputs!BY$94:BY$121,MATCH($B485,Inputs!$C$94:$C$121,0))*(1+BY$7)^0.5</f>
        <v>0</v>
      </c>
      <c r="BZ498" s="315">
        <f>INDEX(Inputs!BZ$94:BZ$121,MATCH($B485,Inputs!$C$94:$C$121,0))*(1+BZ$7)^0.5</f>
        <v>0</v>
      </c>
      <c r="CA498" s="315">
        <f>INDEX(Inputs!CA$94:CA$121,MATCH($B485,Inputs!$C$94:$C$121,0))*(1+CA$7)^0.5</f>
        <v>0</v>
      </c>
      <c r="CB498" s="315">
        <f>INDEX(Inputs!CB$94:CB$121,MATCH($B485,Inputs!$C$94:$C$121,0))*(1+CB$7)^0.5</f>
        <v>0</v>
      </c>
      <c r="CC498" s="315">
        <f>INDEX(Inputs!CC$94:CC$121,MATCH($B485,Inputs!$C$94:$C$121,0))*(1+CC$7)^0.5</f>
        <v>0</v>
      </c>
      <c r="CD498" s="315">
        <f>INDEX(Inputs!CD$94:CD$121,MATCH($B485,Inputs!$C$94:$C$121,0))*(1+CD$7)^0.5</f>
        <v>0</v>
      </c>
      <c r="CE498" s="315">
        <f>INDEX(Inputs!CE$94:CE$121,MATCH($B485,Inputs!$C$94:$C$121,0))*(1+CE$7)^0.5</f>
        <v>0</v>
      </c>
      <c r="CF498" s="315">
        <f>INDEX(Inputs!CF$94:CF$121,MATCH($B485,Inputs!$C$94:$C$121,0))*(1+CF$7)^0.5</f>
        <v>0</v>
      </c>
    </row>
    <row r="499" spans="1:2018" ht="12.75" customHeight="1">
      <c r="D499" s="17" t="s">
        <v>10</v>
      </c>
      <c r="I499" s="31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</row>
    <row r="500" spans="1:2018" s="101" customFormat="1" ht="12.75" customHeight="1">
      <c r="C500" s="245">
        <v>2015</v>
      </c>
      <c r="D500" s="105" t="s">
        <v>144</v>
      </c>
      <c r="E500" s="105" t="s">
        <v>197</v>
      </c>
      <c r="H500" s="187">
        <f>INDEX(Inputs!$N$260:$N$287,MATCH($B485,Inputs!$C$260:$C$287,0))/conv_2020_2015</f>
        <v>-9.5113223794390323E-4</v>
      </c>
      <c r="I500" s="176"/>
      <c r="J500" s="176">
        <f t="shared" ref="J500" si="1524">IF($I487="n/a",0,IF(J$4&gt;second_reg_period,IF(J$4&lt;=$I487+$C500,$H500/($I487-5),IF(AND($H500&lt;&gt;0,I500=0,J$4=$C500+$I487+1),$H500,0)),0))</f>
        <v>0</v>
      </c>
      <c r="K500" s="176">
        <f t="shared" ref="K500" si="1525">IF($I487="n/a",0,IF(K$4&gt;second_reg_period,IF(K$4&lt;=$I487+$C500,$H500/($I487-5),IF(AND($H500&lt;&gt;0,J500=0,K$4=$C500+$I487+1),$H500,0)),0))</f>
        <v>0</v>
      </c>
      <c r="L500" s="176">
        <f t="shared" ref="L500" si="1526">IF($I487="n/a",0,IF(L$4&gt;second_reg_period,IF(L$4&lt;=$I487+$C500,$H500/($I487-5),IF(AND($H500&lt;&gt;0,K500=0,L$4=$C500+$I487+1),$H500,0)),0))</f>
        <v>0</v>
      </c>
      <c r="M500" s="176">
        <f t="shared" ref="M500" si="1527">IF($I487="n/a",0,IF(M$4&gt;second_reg_period,IF(M$4&lt;=$I487+$C500,$H500/($I487-5),IF(AND($H500&lt;&gt;0,L500=0,M$4=$C500+$I487+1),$H500,0)),0))</f>
        <v>0</v>
      </c>
      <c r="N500" s="176">
        <f t="shared" ref="N500" si="1528">IF($I487="n/a",0,IF(N$4&gt;second_reg_period,IF(N$4&lt;=$I487+$C500,$H500/($I487-5),IF(AND($H500&lt;&gt;0,M500=0,N$4=$C500+$I487+1),$H500,0)),0))</f>
        <v>0</v>
      </c>
      <c r="O500" s="176">
        <f t="shared" ref="O500" si="1529">IF($I487="n/a",0,IF(O$4&gt;second_reg_period,IF(O$4&lt;=$I487+$C500,$H500/($I487-5),IF(AND($H500&lt;&gt;0,N500=0,O$4=$C500+$I487+1),$H500,0)),0))</f>
        <v>-2.6732215793814032E-5</v>
      </c>
      <c r="P500" s="176">
        <f t="shared" ref="P500" si="1530">IF($I487="n/a",0,IF(P$4&gt;second_reg_period,IF(P$4&lt;=$I487+$C500,$H500/($I487-5),IF(AND($H500&lt;&gt;0,O500=0,P$4=$C500+$I487+1),$H500,0)),0))</f>
        <v>-2.6732215793814032E-5</v>
      </c>
      <c r="Q500" s="176">
        <f t="shared" ref="Q500" si="1531">IF($I487="n/a",0,IF(Q$4&gt;second_reg_period,IF(Q$4&lt;=$I487+$C500,$H500/($I487-5),IF(AND($H500&lt;&gt;0,P500=0,Q$4=$C500+$I487+1),$H500,0)),0))</f>
        <v>-2.6732215793814032E-5</v>
      </c>
      <c r="R500" s="176">
        <f t="shared" ref="R500" si="1532">IF($I487="n/a",0,IF(R$4&gt;second_reg_period,IF(R$4&lt;=$I487+$C500,$H500/($I487-5),IF(AND($H500&lt;&gt;0,Q500=0,R$4=$C500+$I487+1),$H500,0)),0))</f>
        <v>-2.6732215793814032E-5</v>
      </c>
      <c r="S500" s="176">
        <f t="shared" ref="S500" si="1533">IF($I487="n/a",0,IF(S$4&gt;second_reg_period,IF(S$4&lt;=$I487+$C500,$H500/($I487-5),IF(AND($H500&lt;&gt;0,R500=0,S$4=$C500+$I487+1),$H500,0)),0))</f>
        <v>-2.6732215793814032E-5</v>
      </c>
      <c r="T500" s="176">
        <f t="shared" ref="T500" si="1534">IF($I487="n/a",0,IF(T$4&gt;second_reg_period,IF(T$4&lt;=$I487+$C500,$H500/($I487-5),IF(AND($H500&lt;&gt;0,S500=0,T$4=$C500+$I487+1),$H500,0)),0))</f>
        <v>-2.6732215793814032E-5</v>
      </c>
      <c r="U500" s="176">
        <f t="shared" ref="U500" si="1535">IF($I487="n/a",0,IF(U$4&gt;second_reg_period,IF(U$4&lt;=$I487+$C500,$H500/($I487-5),IF(AND($H500&lt;&gt;0,T500=0,U$4=$C500+$I487+1),$H500,0)),0))</f>
        <v>-2.6732215793814032E-5</v>
      </c>
      <c r="V500" s="176">
        <f t="shared" ref="V500" si="1536">IF($I487="n/a",0,IF(V$4&gt;second_reg_period,IF(V$4&lt;=$I487+$C500,$H500/($I487-5),IF(AND($H500&lt;&gt;0,U500=0,V$4=$C500+$I487+1),$H500,0)),0))</f>
        <v>-2.6732215793814032E-5</v>
      </c>
      <c r="W500" s="176">
        <f t="shared" ref="W500" si="1537">IF($I487="n/a",0,IF(W$4&gt;second_reg_period,IF(W$4&lt;=$I487+$C500,$H500/($I487-5),IF(AND($H500&lt;&gt;0,V500=0,W$4=$C500+$I487+1),$H500,0)),0))</f>
        <v>-2.6732215793814032E-5</v>
      </c>
      <c r="X500" s="176">
        <f t="shared" ref="X500" si="1538">IF($I487="n/a",0,IF(X$4&gt;second_reg_period,IF(X$4&lt;=$I487+$C500,$H500/($I487-5),IF(AND($H500&lt;&gt;0,W500=0,X$4=$C500+$I487+1),$H500,0)),0))</f>
        <v>-2.6732215793814032E-5</v>
      </c>
      <c r="Y500" s="176">
        <f t="shared" ref="Y500" si="1539">IF($I487="n/a",0,IF(Y$4&gt;second_reg_period,IF(Y$4&lt;=$I487+$C500,$H500/($I487-5),IF(AND($H500&lt;&gt;0,X500=0,Y$4=$C500+$I487+1),$H500,0)),0))</f>
        <v>-2.6732215793814032E-5</v>
      </c>
      <c r="Z500" s="176">
        <f t="shared" ref="Z500" si="1540">IF($I487="n/a",0,IF(Z$4&gt;second_reg_period,IF(Z$4&lt;=$I487+$C500,$H500/($I487-5),IF(AND($H500&lt;&gt;0,Y500=0,Z$4=$C500+$I487+1),$H500,0)),0))</f>
        <v>-2.6732215793814032E-5</v>
      </c>
      <c r="AA500" s="176">
        <f t="shared" ref="AA500" si="1541">IF($I487="n/a",0,IF(AA$4&gt;second_reg_period,IF(AA$4&lt;=$I487+$C500,$H500/($I487-5),IF(AND($H500&lt;&gt;0,Z500=0,AA$4=$C500+$I487+1),$H500,0)),0))</f>
        <v>-2.6732215793814032E-5</v>
      </c>
      <c r="AB500" s="176">
        <f t="shared" ref="AB500" si="1542">IF($I487="n/a",0,IF(AB$4&gt;second_reg_period,IF(AB$4&lt;=$I487+$C500,$H500/($I487-5),IF(AND($H500&lt;&gt;0,AA500=0,AB$4=$C500+$I487+1),$H500,0)),0))</f>
        <v>-2.6732215793814032E-5</v>
      </c>
      <c r="AC500" s="176">
        <f t="shared" ref="AC500" si="1543">IF($I487="n/a",0,IF(AC$4&gt;second_reg_period,IF(AC$4&lt;=$I487+$C500,$H500/($I487-5),IF(AND($H500&lt;&gt;0,AB500=0,AC$4=$C500+$I487+1),$H500,0)),0))</f>
        <v>-2.6732215793814032E-5</v>
      </c>
      <c r="AD500" s="176">
        <f t="shared" ref="AD500" si="1544">IF($I487="n/a",0,IF(AD$4&gt;second_reg_period,IF(AD$4&lt;=$I487+$C500,$H500/($I487-5),IF(AND($H500&lt;&gt;0,AC500=0,AD$4=$C500+$I487+1),$H500,0)),0))</f>
        <v>-2.6732215793814032E-5</v>
      </c>
      <c r="AE500" s="176">
        <f t="shared" ref="AE500" si="1545">IF($I487="n/a",0,IF(AE$4&gt;second_reg_period,IF(AE$4&lt;=$I487+$C500,$H500/($I487-5),IF(AND($H500&lt;&gt;0,AD500=0,AE$4=$C500+$I487+1),$H500,0)),0))</f>
        <v>-2.6732215793814032E-5</v>
      </c>
      <c r="AF500" s="176">
        <f t="shared" ref="AF500" si="1546">IF($I487="n/a",0,IF(AF$4&gt;second_reg_period,IF(AF$4&lt;=$I487+$C500,$H500/($I487-5),IF(AND($H500&lt;&gt;0,AE500=0,AF$4=$C500+$I487+1),$H500,0)),0))</f>
        <v>-2.6732215793814032E-5</v>
      </c>
      <c r="AG500" s="176">
        <f t="shared" ref="AG500" si="1547">IF($I487="n/a",0,IF(AG$4&gt;second_reg_period,IF(AG$4&lt;=$I487+$C500,$H500/($I487-5),IF(AND($H500&lt;&gt;0,AF500=0,AG$4=$C500+$I487+1),$H500,0)),0))</f>
        <v>-2.6732215793814032E-5</v>
      </c>
      <c r="AH500" s="176">
        <f t="shared" ref="AH500" si="1548">IF($I487="n/a",0,IF(AH$4&gt;second_reg_period,IF(AH$4&lt;=$I487+$C500,$H500/($I487-5),IF(AND($H500&lt;&gt;0,AG500=0,AH$4=$C500+$I487+1),$H500,0)),0))</f>
        <v>-2.6732215793814032E-5</v>
      </c>
      <c r="AI500" s="176">
        <f t="shared" ref="AI500" si="1549">IF($I487="n/a",0,IF(AI$4&gt;second_reg_period,IF(AI$4&lt;=$I487+$C500,$H500/($I487-5),IF(AND($H500&lt;&gt;0,AH500=0,AI$4=$C500+$I487+1),$H500,0)),0))</f>
        <v>-2.6732215793814032E-5</v>
      </c>
      <c r="AJ500" s="176">
        <f t="shared" ref="AJ500" si="1550">IF($I487="n/a",0,IF(AJ$4&gt;second_reg_period,IF(AJ$4&lt;=$I487+$C500,$H500/($I487-5),IF(AND($H500&lt;&gt;0,AI500=0,AJ$4=$C500+$I487+1),$H500,0)),0))</f>
        <v>-2.6732215793814032E-5</v>
      </c>
      <c r="AK500" s="176">
        <f t="shared" ref="AK500" si="1551">IF($I487="n/a",0,IF(AK$4&gt;second_reg_period,IF(AK$4&lt;=$I487+$C500,$H500/($I487-5),IF(AND($H500&lt;&gt;0,AJ500=0,AK$4=$C500+$I487+1),$H500,0)),0))</f>
        <v>-2.6732215793814032E-5</v>
      </c>
      <c r="AL500" s="176">
        <f t="shared" ref="AL500" si="1552">IF($I487="n/a",0,IF(AL$4&gt;second_reg_period,IF(AL$4&lt;=$I487+$C500,$H500/($I487-5),IF(AND($H500&lt;&gt;0,AK500=0,AL$4=$C500+$I487+1),$H500,0)),0))</f>
        <v>-2.6732215793814032E-5</v>
      </c>
      <c r="AM500" s="176">
        <f t="shared" ref="AM500" si="1553">IF($I487="n/a",0,IF(AM$4&gt;second_reg_period,IF(AM$4&lt;=$I487+$C500,$H500/($I487-5),IF(AND($H500&lt;&gt;0,AL500=0,AM$4=$C500+$I487+1),$H500,0)),0))</f>
        <v>-2.6732215793814032E-5</v>
      </c>
      <c r="AN500" s="176">
        <f t="shared" ref="AN500" si="1554">IF($I487="n/a",0,IF(AN$4&gt;second_reg_period,IF(AN$4&lt;=$I487+$C500,$H500/($I487-5),IF(AND($H500&lt;&gt;0,AM500=0,AN$4=$C500+$I487+1),$H500,0)),0))</f>
        <v>-2.6732215793814032E-5</v>
      </c>
      <c r="AO500" s="176">
        <f t="shared" ref="AO500" si="1555">IF($I487="n/a",0,IF(AO$4&gt;second_reg_period,IF(AO$4&lt;=$I487+$C500,$H500/($I487-5),IF(AND($H500&lt;&gt;0,AN500=0,AO$4=$C500+$I487+1),$H500,0)),0))</f>
        <v>-2.6732215793814032E-5</v>
      </c>
      <c r="AP500" s="176">
        <f t="shared" ref="AP500" si="1556">IF($I487="n/a",0,IF(AP$4&gt;second_reg_period,IF(AP$4&lt;=$I487+$C500,$H500/($I487-5),IF(AND($H500&lt;&gt;0,AO500=0,AP$4=$C500+$I487+1),$H500,0)),0))</f>
        <v>-2.6732215793814032E-5</v>
      </c>
      <c r="AQ500" s="176">
        <f t="shared" ref="AQ500" si="1557">IF($I487="n/a",0,IF(AQ$4&gt;second_reg_period,IF(AQ$4&lt;=$I487+$C500,$H500/($I487-5),IF(AND($H500&lt;&gt;0,AP500=0,AQ$4=$C500+$I487+1),$H500,0)),0))</f>
        <v>-2.6732215793814032E-5</v>
      </c>
      <c r="AR500" s="176">
        <f t="shared" ref="AR500" si="1558">IF($I487="n/a",0,IF(AR$4&gt;second_reg_period,IF(AR$4&lt;=$I487+$C500,$H500/($I487-5),IF(AND($H500&lt;&gt;0,AQ500=0,AR$4=$C500+$I487+1),$H500,0)),0))</f>
        <v>-2.6732215793814032E-5</v>
      </c>
      <c r="AS500" s="176">
        <f t="shared" ref="AS500" si="1559">IF($I487="n/a",0,IF(AS$4&gt;second_reg_period,IF(AS$4&lt;=$I487+$C500,$H500/($I487-5),IF(AND($H500&lt;&gt;0,AR500=0,AS$4=$C500+$I487+1),$H500,0)),0))</f>
        <v>-2.6732215793814032E-5</v>
      </c>
      <c r="AT500" s="176">
        <f t="shared" ref="AT500" si="1560">IF($I487="n/a",0,IF(AT$4&gt;second_reg_period,IF(AT$4&lt;=$I487+$C500,$H500/($I487-5),IF(AND($H500&lt;&gt;0,AS500=0,AT$4=$C500+$I487+1),$H500,0)),0))</f>
        <v>-2.6732215793814032E-5</v>
      </c>
      <c r="AU500" s="176">
        <f t="shared" ref="AU500" si="1561">IF($I487="n/a",0,IF(AU$4&gt;second_reg_period,IF(AU$4&lt;=$I487+$C500,$H500/($I487-5),IF(AND($H500&lt;&gt;0,AT500=0,AU$4=$C500+$I487+1),$H500,0)),0))</f>
        <v>-2.6732215793814032E-5</v>
      </c>
      <c r="AV500" s="176">
        <f t="shared" ref="AV500" si="1562">IF($I487="n/a",0,IF(AV$4&gt;second_reg_period,IF(AV$4&lt;=$I487+$C500,$H500/($I487-5),IF(AND($H500&lt;&gt;0,AU500=0,AV$4=$C500+$I487+1),$H500,0)),0))</f>
        <v>-2.6732215793814032E-5</v>
      </c>
      <c r="AW500" s="176">
        <f t="shared" ref="AW500" si="1563">IF($I487="n/a",0,IF(AW$4&gt;second_reg_period,IF(AW$4&lt;=$I487+$C500,$H500/($I487-5),IF(AND($H500&lt;&gt;0,AV500=0,AW$4=$C500+$I487+1),$H500,0)),0))</f>
        <v>-2.6732215793814032E-5</v>
      </c>
      <c r="AX500" s="176">
        <f t="shared" ref="AX500" si="1564">IF($I487="n/a",0,IF(AX$4&gt;second_reg_period,IF(AX$4&lt;=$I487+$C500,$H500/($I487-5),IF(AND($H500&lt;&gt;0,AW500=0,AX$4=$C500+$I487+1),$H500,0)),0))</f>
        <v>0</v>
      </c>
      <c r="AY500" s="176">
        <f t="shared" ref="AY500" si="1565">IF($I487="n/a",0,IF(AY$4&gt;second_reg_period,IF(AY$4&lt;=$I487+$C500,$H500/($I487-5),IF(AND($H500&lt;&gt;0,AX500=0,AY$4=$C500+$I487+1),$H500,0)),0))</f>
        <v>0</v>
      </c>
      <c r="AZ500" s="176">
        <f t="shared" ref="AZ500" si="1566">IF($I487="n/a",0,IF(AZ$4&gt;second_reg_period,IF(AZ$4&lt;=$I487+$C500,$H500/($I487-5),IF(AND($H500&lt;&gt;0,AY500=0,AZ$4=$C500+$I487+1),$H500,0)),0))</f>
        <v>0</v>
      </c>
      <c r="BA500" s="176">
        <f t="shared" ref="BA500" si="1567">IF($I487="n/a",0,IF(BA$4&gt;second_reg_period,IF(BA$4&lt;=$I487+$C500,$H500/($I487-5),IF(AND($H500&lt;&gt;0,AZ500=0,BA$4=$C500+$I487+1),$H500,0)),0))</f>
        <v>0</v>
      </c>
      <c r="BB500" s="176">
        <f t="shared" ref="BB500" si="1568">IF($I487="n/a",0,IF(BB$4&gt;second_reg_period,IF(BB$4&lt;=$I487+$C500,$H500/($I487-5),IF(AND($H500&lt;&gt;0,BA500=0,BB$4=$C500+$I487+1),$H500,0)),0))</f>
        <v>0</v>
      </c>
      <c r="BC500" s="176">
        <f t="shared" ref="BC500" si="1569">IF($I487="n/a",0,IF(BC$4&gt;second_reg_period,IF(BC$4&lt;=$I487+$C500,$H500/($I487-5),IF(AND($H500&lt;&gt;0,BB500=0,BC$4=$C500+$I487+1),$H500,0)),0))</f>
        <v>0</v>
      </c>
      <c r="BD500" s="176">
        <f t="shared" ref="BD500" si="1570">IF($I487="n/a",0,IF(BD$4&gt;second_reg_period,IF(BD$4&lt;=$I487+$C500,$H500/($I487-5),IF(AND($H500&lt;&gt;0,BC500=0,BD$4=$C500+$I487+1),$H500,0)),0))</f>
        <v>0</v>
      </c>
      <c r="BE500" s="176">
        <f t="shared" ref="BE500" si="1571">IF($I487="n/a",0,IF(BE$4&gt;second_reg_period,IF(BE$4&lt;=$I487+$C500,$H500/($I487-5),IF(AND($H500&lt;&gt;0,BD500=0,BE$4=$C500+$I487+1),$H500,0)),0))</f>
        <v>0</v>
      </c>
      <c r="BF500" s="176">
        <f t="shared" ref="BF500" si="1572">IF($I487="n/a",0,IF(BF$4&gt;second_reg_period,IF(BF$4&lt;=$I487+$C500,$H500/($I487-5),IF(AND($H500&lt;&gt;0,BE500=0,BF$4=$C500+$I487+1),$H500,0)),0))</f>
        <v>0</v>
      </c>
      <c r="BG500" s="176">
        <f t="shared" ref="BG500" si="1573">IF($I487="n/a",0,IF(BG$4&gt;second_reg_period,IF(BG$4&lt;=$I487+$C500,$H500/($I487-5),IF(AND($H500&lt;&gt;0,BF500=0,BG$4=$C500+$I487+1),$H500,0)),0))</f>
        <v>0</v>
      </c>
      <c r="BH500" s="176">
        <f t="shared" ref="BH500" si="1574">IF($I487="n/a",0,IF(BH$4&gt;second_reg_period,IF(BH$4&lt;=$I487+$C500,$H500/($I487-5),IF(AND($H500&lt;&gt;0,BG500=0,BH$4=$C500+$I487+1),$H500,0)),0))</f>
        <v>0</v>
      </c>
      <c r="BI500" s="176">
        <f t="shared" ref="BI500" si="1575">IF($I487="n/a",0,IF(BI$4&gt;second_reg_period,IF(BI$4&lt;=$I487+$C500,$H500/($I487-5),IF(AND($H500&lt;&gt;0,BH500=0,BI$4=$C500+$I487+1),$H500,0)),0))</f>
        <v>0</v>
      </c>
      <c r="BJ500" s="176">
        <f t="shared" ref="BJ500" si="1576">IF($I487="n/a",0,IF(BJ$4&gt;second_reg_period,IF(BJ$4&lt;=$I487+$C500,$H500/($I487-5),IF(AND($H500&lt;&gt;0,BI500=0,BJ$4=$C500+$I487+1),$H500,0)),0))</f>
        <v>0</v>
      </c>
      <c r="BK500" s="176">
        <f t="shared" ref="BK500" si="1577">IF($I487="n/a",0,IF(BK$4&gt;second_reg_period,IF(BK$4&lt;=$I487+$C500,$H500/($I487-5),IF(AND($H500&lt;&gt;0,BJ500=0,BK$4=$C500+$I487+1),$H500,0)),0))</f>
        <v>0</v>
      </c>
      <c r="BL500" s="176">
        <f t="shared" ref="BL500" si="1578">IF($I487="n/a",0,IF(BL$4&gt;second_reg_period,IF(BL$4&lt;=$I487+$C500,$H500/($I487-5),IF(AND($H500&lt;&gt;0,BK500=0,BL$4=$C500+$I487+1),$H500,0)),0))</f>
        <v>0</v>
      </c>
      <c r="BM500" s="176">
        <f t="shared" ref="BM500" si="1579">IF($I487="n/a",0,IF(BM$4&gt;second_reg_period,IF(BM$4&lt;=$I487+$C500,$H500/($I487-5),IF(AND($H500&lt;&gt;0,BL500=0,BM$4=$C500+$I487+1),$H500,0)),0))</f>
        <v>0</v>
      </c>
      <c r="BN500" s="176">
        <f t="shared" ref="BN500" si="1580">IF($I487="n/a",0,IF(BN$4&gt;second_reg_period,IF(BN$4&lt;=$I487+$C500,$H500/($I487-5),IF(AND($H500&lt;&gt;0,BM500=0,BN$4=$C500+$I487+1),$H500,0)),0))</f>
        <v>0</v>
      </c>
      <c r="BO500" s="176">
        <f t="shared" ref="BO500" si="1581">IF($I487="n/a",0,IF(BO$4&gt;second_reg_period,IF(BO$4&lt;=$I487+$C500,$H500/($I487-5),IF(AND($H500&lt;&gt;0,BN500=0,BO$4=$C500+$I487+1),$H500,0)),0))</f>
        <v>0</v>
      </c>
      <c r="BP500" s="176">
        <f t="shared" ref="BP500" si="1582">IF($I487="n/a",0,IF(BP$4&gt;second_reg_period,IF(BP$4&lt;=$I487+$C500,$H500/($I487-5),IF(AND($H500&lt;&gt;0,BO500=0,BP$4=$C500+$I487+1),$H500,0)),0))</f>
        <v>0</v>
      </c>
      <c r="BQ500" s="176">
        <f t="shared" ref="BQ500" si="1583">IF($I487="n/a",0,IF(BQ$4&gt;second_reg_period,IF(BQ$4&lt;=$I487+$C500,$H500/($I487-5),IF(AND($H500&lt;&gt;0,BP500=0,BQ$4=$C500+$I487+1),$H500,0)),0))</f>
        <v>0</v>
      </c>
      <c r="BR500" s="176">
        <f t="shared" ref="BR500" si="1584">IF($I487="n/a",0,IF(BR$4&gt;second_reg_period,IF(BR$4&lt;=$I487+$C500,$H500/($I487-5),IF(AND($H500&lt;&gt;0,BQ500=0,BR$4=$C500+$I487+1),$H500,0)),0))</f>
        <v>0</v>
      </c>
      <c r="BS500" s="176">
        <f t="shared" ref="BS500" si="1585">IF($I487="n/a",0,IF(BS$4&gt;second_reg_period,IF(BS$4&lt;=$I487+$C500,$H500/($I487-5),IF(AND($H500&lt;&gt;0,BR500=0,BS$4=$C500+$I487+1),$H500,0)),0))</f>
        <v>0</v>
      </c>
      <c r="BT500" s="176">
        <f t="shared" ref="BT500" si="1586">IF($I487="n/a",0,IF(BT$4&gt;second_reg_period,IF(BT$4&lt;=$I487+$C500,$H500/($I487-5),IF(AND($H500&lt;&gt;0,BS500=0,BT$4=$C500+$I487+1),$H500,0)),0))</f>
        <v>0</v>
      </c>
      <c r="BU500" s="176">
        <f t="shared" ref="BU500" si="1587">IF($I487="n/a",0,IF(BU$4&gt;second_reg_period,IF(BU$4&lt;=$I487+$C500,$H500/($I487-5),IF(AND($H500&lt;&gt;0,BT500=0,BU$4=$C500+$I487+1),$H500,0)),0))</f>
        <v>0</v>
      </c>
      <c r="BV500" s="176">
        <f t="shared" ref="BV500" si="1588">IF($I487="n/a",0,IF(BV$4&gt;second_reg_period,IF(BV$4&lt;=$I487+$C500,$H500/($I487-5),IF(AND($H500&lt;&gt;0,BU500=0,BV$4=$C500+$I487+1),$H500,0)),0))</f>
        <v>0</v>
      </c>
      <c r="BW500" s="176">
        <f t="shared" ref="BW500" si="1589">IF($I487="n/a",0,IF(BW$4&gt;second_reg_period,IF(BW$4&lt;=$I487+$C500,$H500/($I487-5),IF(AND($H500&lt;&gt;0,BV500=0,BW$4=$C500+$I487+1),$H500,0)),0))</f>
        <v>0</v>
      </c>
      <c r="BX500" s="176">
        <f t="shared" ref="BX500" si="1590">IF($I487="n/a",0,IF(BX$4&gt;second_reg_period,IF(BX$4&lt;=$I487+$C500,$H500/($I487-5),IF(AND($H500&lt;&gt;0,BW500=0,BX$4=$C500+$I487+1),$H500,0)),0))</f>
        <v>0</v>
      </c>
      <c r="BY500" s="176">
        <f t="shared" ref="BY500" si="1591">IF($I487="n/a",0,IF(BY$4&gt;second_reg_period,IF(BY$4&lt;=$I487+$C500,$H500/($I487-5),IF(AND($H500&lt;&gt;0,BX500=0,BY$4=$C500+$I487+1),$H500,0)),0))</f>
        <v>0</v>
      </c>
      <c r="BZ500" s="176">
        <f t="shared" ref="BZ500" si="1592">IF($I487="n/a",0,IF(BZ$4&gt;second_reg_period,IF(BZ$4&lt;=$I487+$C500,$H500/($I487-5),IF(AND($H500&lt;&gt;0,BY500=0,BZ$4=$C500+$I487+1),$H500,0)),0))</f>
        <v>0</v>
      </c>
      <c r="CA500" s="176">
        <f t="shared" ref="CA500" si="1593">IF($I487="n/a",0,IF(CA$4&gt;second_reg_period,IF(CA$4&lt;=$I487+$C500,$H500/($I487-5),IF(AND($H500&lt;&gt;0,BZ500=0,CA$4=$C500+$I487+1),$H500,0)),0))</f>
        <v>0</v>
      </c>
      <c r="CB500" s="176">
        <f t="shared" ref="CB500" si="1594">IF($I487="n/a",0,IF(CB$4&gt;second_reg_period,IF(CB$4&lt;=$I487+$C500,$H500/($I487-5),IF(AND($H500&lt;&gt;0,CA500=0,CB$4=$C500+$I487+1),$H500,0)),0))</f>
        <v>0</v>
      </c>
      <c r="CC500" s="176">
        <f t="shared" ref="CC500" si="1595">IF($I487="n/a",0,IF(CC$4&gt;second_reg_period,IF(CC$4&lt;=$I487+$C500,$H500/($I487-5),IF(AND($H500&lt;&gt;0,CB500=0,CC$4=$C500+$I487+1),$H500,0)),0))</f>
        <v>0</v>
      </c>
      <c r="CD500" s="176">
        <f t="shared" ref="CD500" si="1596">IF($I487="n/a",0,IF(CD$4&gt;second_reg_period,IF(CD$4&lt;=$I487+$C500,$H500/($I487-5),IF(AND($H500&lt;&gt;0,CC500=0,CD$4=$C500+$I487+1),$H500,0)),0))</f>
        <v>0</v>
      </c>
      <c r="CE500" s="176">
        <f t="shared" ref="CE500" si="1597">IF($I487="n/a",0,IF(CE$4&gt;second_reg_period,IF(CE$4&lt;=$I487+$C500,$H500/($I487-5),IF(AND($H500&lt;&gt;0,CD500=0,CE$4=$C500+$I487+1),$H500,0)),0))</f>
        <v>0</v>
      </c>
      <c r="CF500" s="176">
        <f t="shared" ref="CF500" si="1598">IF($I487="n/a",0,IF(CF$4&gt;second_reg_period,IF(CF$4&lt;=$I487+$C500,$H500/($I487-5),IF(AND($H500&lt;&gt;0,CE500=0,CF$4=$C500+$I487+1),$H500,0)),0))</f>
        <v>0</v>
      </c>
      <c r="CG500" s="158"/>
      <c r="CH500" s="158"/>
      <c r="CI500" s="158"/>
      <c r="CJ500" s="158"/>
      <c r="CK500" s="158"/>
      <c r="CL500" s="158"/>
      <c r="CM500" s="158"/>
      <c r="CN500" s="158"/>
      <c r="CO500" s="158"/>
      <c r="CP500" s="158"/>
      <c r="CQ500" s="158"/>
      <c r="CR500" s="158"/>
      <c r="CS500" s="158"/>
      <c r="CT500" s="158"/>
      <c r="CU500" s="158"/>
      <c r="CV500" s="158"/>
      <c r="CW500" s="158"/>
      <c r="CX500" s="158"/>
      <c r="CY500" s="158"/>
      <c r="CZ500" s="158"/>
      <c r="DA500" s="158"/>
      <c r="DB500" s="158"/>
      <c r="DC500" s="158"/>
      <c r="DD500" s="158"/>
      <c r="DE500" s="158"/>
      <c r="DF500" s="158"/>
      <c r="DG500" s="158"/>
      <c r="DH500" s="158"/>
      <c r="DI500" s="158"/>
      <c r="DJ500" s="158"/>
      <c r="DK500" s="158"/>
      <c r="DL500" s="158"/>
      <c r="DM500" s="158"/>
      <c r="DN500" s="158"/>
      <c r="DO500" s="158"/>
      <c r="DP500" s="158"/>
      <c r="DQ500" s="158"/>
      <c r="DR500" s="158"/>
      <c r="DS500" s="158"/>
      <c r="DT500" s="158"/>
      <c r="DU500" s="158"/>
      <c r="DV500" s="158"/>
      <c r="DW500" s="158"/>
      <c r="DX500" s="158"/>
      <c r="DY500" s="158"/>
      <c r="DZ500" s="158"/>
      <c r="EA500" s="158"/>
      <c r="EB500" s="158"/>
      <c r="EC500" s="158"/>
      <c r="ED500" s="158"/>
      <c r="EE500" s="158"/>
      <c r="EF500" s="158"/>
      <c r="EG500" s="158"/>
      <c r="EH500" s="158"/>
      <c r="EI500" s="158"/>
      <c r="EJ500" s="158"/>
      <c r="EK500" s="158"/>
      <c r="EL500" s="158"/>
      <c r="EM500" s="158"/>
      <c r="EN500" s="158"/>
      <c r="EO500" s="158"/>
      <c r="EP500" s="158"/>
      <c r="EQ500" s="158"/>
      <c r="ER500" s="158"/>
      <c r="ES500" s="158"/>
      <c r="ET500" s="158"/>
      <c r="EU500" s="158"/>
      <c r="EV500" s="158"/>
      <c r="EW500" s="158"/>
      <c r="EX500" s="158"/>
      <c r="EY500" s="158"/>
      <c r="EZ500" s="158"/>
      <c r="FA500" s="158"/>
      <c r="FB500" s="158"/>
      <c r="FC500" s="158"/>
      <c r="FD500" s="158"/>
      <c r="FE500" s="158"/>
      <c r="FF500" s="158"/>
      <c r="FG500" s="158"/>
      <c r="FH500" s="158"/>
      <c r="FI500" s="158"/>
      <c r="FJ500" s="158"/>
      <c r="FK500" s="158"/>
      <c r="FL500" s="158"/>
      <c r="FM500" s="158"/>
      <c r="FN500" s="158"/>
      <c r="FO500" s="158"/>
      <c r="FP500" s="158"/>
      <c r="FQ500" s="158"/>
      <c r="FR500" s="158"/>
      <c r="FS500" s="158"/>
      <c r="FT500" s="158"/>
      <c r="FU500" s="158"/>
      <c r="FV500" s="158"/>
      <c r="FW500" s="158"/>
      <c r="FX500" s="158"/>
      <c r="FY500" s="158"/>
      <c r="FZ500" s="158"/>
      <c r="GA500" s="158"/>
      <c r="GB500" s="158"/>
      <c r="GC500" s="158"/>
      <c r="GD500" s="158"/>
      <c r="GE500" s="158"/>
      <c r="GF500" s="158"/>
      <c r="GG500" s="158"/>
      <c r="GH500" s="158"/>
      <c r="GI500" s="158"/>
      <c r="GJ500" s="158"/>
      <c r="GK500" s="158"/>
      <c r="GL500" s="158"/>
      <c r="GM500" s="158"/>
      <c r="GN500" s="158"/>
      <c r="GO500" s="158"/>
      <c r="GP500" s="158"/>
      <c r="GQ500" s="158"/>
      <c r="GR500" s="158"/>
      <c r="GS500" s="158"/>
      <c r="GT500" s="158"/>
      <c r="GU500" s="158"/>
      <c r="GV500" s="158"/>
      <c r="GW500" s="158"/>
      <c r="GX500" s="158"/>
      <c r="GY500" s="158"/>
      <c r="GZ500" s="158"/>
      <c r="HA500" s="158"/>
      <c r="HB500" s="158"/>
      <c r="HC500" s="158"/>
      <c r="HD500" s="158"/>
      <c r="HE500" s="158"/>
      <c r="HF500" s="158"/>
      <c r="HG500" s="158"/>
      <c r="HH500" s="158"/>
      <c r="HI500" s="158"/>
      <c r="HJ500" s="158"/>
      <c r="HK500" s="158"/>
      <c r="HL500" s="158"/>
      <c r="HM500" s="158"/>
      <c r="HN500" s="158"/>
      <c r="HO500" s="158"/>
      <c r="HP500" s="158"/>
      <c r="HQ500" s="158"/>
      <c r="HR500" s="158"/>
      <c r="HS500" s="158"/>
      <c r="HT500" s="158"/>
      <c r="HU500" s="158"/>
      <c r="HV500" s="158"/>
      <c r="HW500" s="158"/>
      <c r="HX500" s="158"/>
      <c r="HY500" s="158"/>
      <c r="HZ500" s="158"/>
      <c r="IA500" s="158"/>
      <c r="IB500" s="158"/>
      <c r="IC500" s="158"/>
      <c r="ID500" s="158"/>
      <c r="IE500" s="158"/>
      <c r="IF500" s="158"/>
      <c r="IG500" s="158"/>
      <c r="IH500" s="158"/>
      <c r="II500" s="158"/>
      <c r="IJ500" s="158"/>
      <c r="IK500" s="158"/>
      <c r="IL500" s="158"/>
      <c r="IM500" s="158"/>
      <c r="IN500" s="158"/>
      <c r="IO500" s="158"/>
      <c r="IP500" s="158"/>
      <c r="IQ500" s="158"/>
      <c r="IR500" s="158"/>
      <c r="IS500" s="158"/>
      <c r="IT500" s="158"/>
      <c r="IU500" s="158"/>
      <c r="IV500" s="158"/>
      <c r="IW500" s="158"/>
      <c r="IX500" s="158"/>
      <c r="IY500" s="158"/>
      <c r="IZ500" s="158"/>
      <c r="JA500" s="158"/>
      <c r="JB500" s="158"/>
      <c r="JC500" s="158"/>
      <c r="JD500" s="158"/>
      <c r="JE500" s="158"/>
      <c r="JF500" s="158"/>
      <c r="JG500" s="158"/>
      <c r="JH500" s="158"/>
      <c r="JI500" s="158"/>
      <c r="JJ500" s="158"/>
      <c r="JK500" s="158"/>
      <c r="JL500" s="158"/>
      <c r="JM500" s="158"/>
      <c r="JN500" s="158"/>
      <c r="JO500" s="158"/>
      <c r="JP500" s="158"/>
      <c r="JQ500" s="158"/>
      <c r="JR500" s="158"/>
      <c r="JS500" s="158"/>
      <c r="JT500" s="158"/>
      <c r="JU500" s="158"/>
      <c r="JV500" s="158"/>
      <c r="JW500" s="158"/>
      <c r="JX500" s="158"/>
      <c r="JY500" s="158"/>
      <c r="JZ500" s="158"/>
      <c r="KA500" s="158"/>
      <c r="KB500" s="158"/>
      <c r="KC500" s="158"/>
      <c r="KD500" s="158"/>
      <c r="KE500" s="158"/>
      <c r="KF500" s="158"/>
      <c r="KG500" s="158"/>
      <c r="KH500" s="158"/>
      <c r="KI500" s="158"/>
      <c r="KJ500" s="158"/>
      <c r="KK500" s="158"/>
      <c r="KL500" s="158"/>
      <c r="KM500" s="158"/>
      <c r="KN500" s="158"/>
      <c r="KO500" s="158"/>
      <c r="KP500" s="158"/>
      <c r="KQ500" s="158"/>
      <c r="KR500" s="158"/>
      <c r="KS500" s="158"/>
      <c r="KT500" s="158"/>
      <c r="KU500" s="158"/>
      <c r="KV500" s="158"/>
      <c r="KW500" s="158"/>
      <c r="KX500" s="158"/>
      <c r="KY500" s="158"/>
      <c r="KZ500" s="158"/>
      <c r="LA500" s="158"/>
      <c r="LB500" s="158"/>
      <c r="LC500" s="158"/>
      <c r="LD500" s="158"/>
      <c r="LE500" s="158"/>
      <c r="LF500" s="158"/>
      <c r="LG500" s="158"/>
      <c r="LH500" s="158"/>
      <c r="LI500" s="158"/>
      <c r="LJ500" s="158"/>
      <c r="LK500" s="158"/>
      <c r="LL500" s="158"/>
      <c r="LM500" s="158"/>
      <c r="LN500" s="158"/>
      <c r="LO500" s="158"/>
      <c r="LP500" s="158"/>
      <c r="LQ500" s="158"/>
      <c r="LR500" s="158"/>
      <c r="LS500" s="158"/>
      <c r="LT500" s="158"/>
      <c r="LU500" s="158"/>
      <c r="LV500" s="158"/>
      <c r="LW500" s="158"/>
      <c r="LX500" s="158"/>
      <c r="LY500" s="158"/>
      <c r="LZ500" s="158"/>
      <c r="MA500" s="158"/>
      <c r="MB500" s="158"/>
      <c r="MC500" s="158"/>
      <c r="MD500" s="158"/>
      <c r="ME500" s="158"/>
      <c r="MF500" s="158"/>
      <c r="MG500" s="158"/>
      <c r="MH500" s="158"/>
      <c r="MI500" s="158"/>
      <c r="MJ500" s="158"/>
      <c r="MK500" s="158"/>
      <c r="ML500" s="158"/>
      <c r="MM500" s="158"/>
      <c r="MN500" s="158"/>
      <c r="MO500" s="158"/>
      <c r="MP500" s="158"/>
      <c r="MQ500" s="158"/>
      <c r="MR500" s="158"/>
      <c r="MS500" s="158"/>
      <c r="MT500" s="158"/>
      <c r="MU500" s="158"/>
      <c r="MV500" s="158"/>
      <c r="MW500" s="158"/>
      <c r="MX500" s="158"/>
      <c r="MY500" s="158"/>
      <c r="MZ500" s="158"/>
      <c r="NA500" s="158"/>
      <c r="NB500" s="158"/>
      <c r="NC500" s="158"/>
      <c r="ND500" s="158"/>
      <c r="NE500" s="158"/>
      <c r="NF500" s="158"/>
      <c r="NG500" s="158"/>
      <c r="NH500" s="158"/>
      <c r="NI500" s="158"/>
      <c r="NJ500" s="158"/>
      <c r="NK500" s="158"/>
      <c r="NL500" s="158"/>
      <c r="NM500" s="158"/>
      <c r="NN500" s="158"/>
      <c r="NO500" s="158"/>
      <c r="NP500" s="158"/>
      <c r="NQ500" s="158"/>
      <c r="NR500" s="158"/>
      <c r="NS500" s="158"/>
      <c r="NT500" s="158"/>
      <c r="NU500" s="158"/>
      <c r="NV500" s="158"/>
      <c r="NW500" s="158"/>
      <c r="NX500" s="158"/>
      <c r="NY500" s="158"/>
      <c r="NZ500" s="158"/>
      <c r="OA500" s="158"/>
      <c r="OB500" s="158"/>
      <c r="OC500" s="158"/>
      <c r="OD500" s="158"/>
      <c r="OE500" s="158"/>
      <c r="OF500" s="158"/>
      <c r="OG500" s="158"/>
      <c r="OH500" s="158"/>
      <c r="OI500" s="158"/>
      <c r="OJ500" s="158"/>
      <c r="OK500" s="158"/>
      <c r="OL500" s="158"/>
      <c r="OM500" s="158"/>
      <c r="ON500" s="158"/>
      <c r="OO500" s="158"/>
      <c r="OP500" s="158"/>
      <c r="OQ500" s="158"/>
      <c r="OR500" s="158"/>
      <c r="OS500" s="158"/>
      <c r="OT500" s="158"/>
      <c r="OU500" s="158"/>
      <c r="OV500" s="158"/>
      <c r="OW500" s="158"/>
      <c r="OX500" s="158"/>
      <c r="OY500" s="158"/>
      <c r="OZ500" s="158"/>
      <c r="PA500" s="158"/>
      <c r="PB500" s="158"/>
      <c r="PC500" s="158"/>
      <c r="PD500" s="158"/>
      <c r="PE500" s="158"/>
      <c r="PF500" s="158"/>
      <c r="PG500" s="158"/>
      <c r="PH500" s="158"/>
      <c r="PI500" s="158"/>
      <c r="PJ500" s="158"/>
      <c r="PK500" s="158"/>
      <c r="PL500" s="158"/>
      <c r="PM500" s="158"/>
      <c r="PN500" s="158"/>
      <c r="PO500" s="158"/>
      <c r="PP500" s="158"/>
      <c r="PQ500" s="158"/>
      <c r="PR500" s="158"/>
      <c r="PS500" s="158"/>
      <c r="PT500" s="158"/>
      <c r="PU500" s="158"/>
      <c r="PV500" s="158"/>
      <c r="PW500" s="158"/>
      <c r="PX500" s="158"/>
      <c r="PY500" s="158"/>
      <c r="PZ500" s="158"/>
      <c r="QA500" s="158"/>
      <c r="QB500" s="158"/>
      <c r="QC500" s="158"/>
      <c r="QD500" s="158"/>
      <c r="QE500" s="158"/>
      <c r="QF500" s="158"/>
      <c r="QG500" s="158"/>
      <c r="QH500" s="158"/>
      <c r="QI500" s="158"/>
      <c r="QJ500" s="158"/>
      <c r="QK500" s="158"/>
      <c r="QL500" s="158"/>
      <c r="QM500" s="158"/>
      <c r="QN500" s="158"/>
      <c r="QO500" s="158"/>
      <c r="QP500" s="158"/>
      <c r="QQ500" s="158"/>
      <c r="QR500" s="158"/>
      <c r="QS500" s="158"/>
      <c r="QT500" s="158"/>
      <c r="QU500" s="158"/>
      <c r="QV500" s="158"/>
      <c r="QW500" s="158"/>
      <c r="QX500" s="158"/>
      <c r="QY500" s="158"/>
      <c r="QZ500" s="158"/>
      <c r="RA500" s="158"/>
      <c r="RB500" s="158"/>
      <c r="RC500" s="158"/>
      <c r="RD500" s="158"/>
      <c r="RE500" s="158"/>
      <c r="RF500" s="158"/>
      <c r="RG500" s="158"/>
      <c r="RH500" s="158"/>
      <c r="RI500" s="158"/>
      <c r="RJ500" s="158"/>
      <c r="RK500" s="158"/>
      <c r="RL500" s="158"/>
      <c r="RM500" s="158"/>
      <c r="RN500" s="158"/>
      <c r="RO500" s="158"/>
      <c r="RP500" s="158"/>
      <c r="RQ500" s="158"/>
      <c r="RR500" s="158"/>
      <c r="RS500" s="158"/>
      <c r="RT500" s="158"/>
      <c r="RU500" s="158"/>
      <c r="RV500" s="158"/>
      <c r="RW500" s="158"/>
      <c r="RX500" s="158"/>
      <c r="RY500" s="158"/>
      <c r="RZ500" s="158"/>
      <c r="SA500" s="158"/>
      <c r="SB500" s="158"/>
      <c r="SC500" s="158"/>
      <c r="SD500" s="158"/>
      <c r="SE500" s="158"/>
      <c r="SF500" s="158"/>
      <c r="SG500" s="158"/>
      <c r="SH500" s="158"/>
      <c r="SI500" s="158"/>
      <c r="SJ500" s="158"/>
      <c r="SK500" s="158"/>
      <c r="SL500" s="158"/>
      <c r="SM500" s="158"/>
      <c r="SN500" s="158"/>
      <c r="SO500" s="158"/>
      <c r="SP500" s="158"/>
      <c r="SQ500" s="158"/>
      <c r="SR500" s="158"/>
      <c r="SS500" s="158"/>
      <c r="ST500" s="158"/>
      <c r="SU500" s="158"/>
      <c r="SV500" s="158"/>
      <c r="SW500" s="158"/>
      <c r="SX500" s="158"/>
      <c r="SY500" s="158"/>
      <c r="SZ500" s="158"/>
      <c r="TA500" s="158"/>
      <c r="TB500" s="158"/>
      <c r="TC500" s="158"/>
      <c r="TD500" s="158"/>
      <c r="TE500" s="158"/>
      <c r="TF500" s="158"/>
      <c r="TG500" s="158"/>
      <c r="TH500" s="158"/>
      <c r="TI500" s="158"/>
      <c r="TJ500" s="158"/>
      <c r="TK500" s="158"/>
      <c r="TL500" s="158"/>
      <c r="TM500" s="158"/>
      <c r="TN500" s="158"/>
      <c r="TO500" s="158"/>
      <c r="TP500" s="158"/>
      <c r="TQ500" s="158"/>
      <c r="TR500" s="158"/>
      <c r="TS500" s="158"/>
      <c r="TT500" s="158"/>
      <c r="TU500" s="158"/>
      <c r="TV500" s="158"/>
      <c r="TW500" s="158"/>
      <c r="TX500" s="158"/>
      <c r="TY500" s="158"/>
      <c r="TZ500" s="158"/>
      <c r="UA500" s="158"/>
      <c r="UB500" s="158"/>
      <c r="UC500" s="158"/>
      <c r="UD500" s="158"/>
      <c r="UE500" s="158"/>
      <c r="UF500" s="158"/>
      <c r="UG500" s="158"/>
      <c r="UH500" s="158"/>
      <c r="UI500" s="158"/>
      <c r="UJ500" s="158"/>
      <c r="UK500" s="158"/>
      <c r="UL500" s="158"/>
      <c r="UM500" s="158"/>
      <c r="UN500" s="158"/>
      <c r="UO500" s="158"/>
      <c r="UP500" s="158"/>
      <c r="UQ500" s="158"/>
      <c r="UR500" s="158"/>
      <c r="US500" s="158"/>
      <c r="UT500" s="158"/>
      <c r="UU500" s="158"/>
      <c r="UV500" s="158"/>
      <c r="UW500" s="158"/>
      <c r="UX500" s="158"/>
      <c r="UY500" s="158"/>
      <c r="UZ500" s="158"/>
      <c r="VA500" s="158"/>
      <c r="VB500" s="158"/>
      <c r="VC500" s="158"/>
      <c r="VD500" s="158"/>
      <c r="VE500" s="158"/>
      <c r="VF500" s="158"/>
      <c r="VG500" s="158"/>
      <c r="VH500" s="158"/>
      <c r="VI500" s="158"/>
      <c r="VJ500" s="158"/>
      <c r="VK500" s="158"/>
      <c r="VL500" s="158"/>
      <c r="VM500" s="158"/>
      <c r="VN500" s="158"/>
      <c r="VO500" s="158"/>
      <c r="VP500" s="158"/>
      <c r="VQ500" s="158"/>
      <c r="VR500" s="158"/>
      <c r="VS500" s="158"/>
      <c r="VT500" s="158"/>
      <c r="VU500" s="158"/>
      <c r="VV500" s="158"/>
      <c r="VW500" s="158"/>
      <c r="VX500" s="158"/>
      <c r="VY500" s="158"/>
      <c r="VZ500" s="158"/>
      <c r="WA500" s="158"/>
      <c r="WB500" s="158"/>
      <c r="WC500" s="158"/>
      <c r="WD500" s="158"/>
      <c r="WE500" s="158"/>
      <c r="WF500" s="158"/>
      <c r="WG500" s="158"/>
      <c r="WH500" s="158"/>
      <c r="WI500" s="158"/>
      <c r="WJ500" s="158"/>
      <c r="WK500" s="158"/>
      <c r="WL500" s="158"/>
      <c r="WM500" s="158"/>
      <c r="WN500" s="158"/>
      <c r="WO500" s="158"/>
      <c r="WP500" s="158"/>
      <c r="WQ500" s="158"/>
      <c r="WR500" s="158"/>
      <c r="WS500" s="158"/>
      <c r="WT500" s="158"/>
      <c r="WU500" s="158"/>
      <c r="WV500" s="158"/>
      <c r="WW500" s="158"/>
      <c r="WX500" s="158"/>
      <c r="WY500" s="158"/>
      <c r="WZ500" s="158"/>
      <c r="XA500" s="158"/>
      <c r="XB500" s="158"/>
      <c r="XC500" s="158"/>
      <c r="XD500" s="158"/>
      <c r="XE500" s="158"/>
      <c r="XF500" s="158"/>
      <c r="XG500" s="158"/>
      <c r="XH500" s="158"/>
      <c r="XI500" s="158"/>
      <c r="XJ500" s="158"/>
      <c r="XK500" s="158"/>
      <c r="XL500" s="158"/>
      <c r="XM500" s="158"/>
      <c r="XN500" s="158"/>
      <c r="XO500" s="158"/>
      <c r="XP500" s="158"/>
      <c r="XQ500" s="158"/>
      <c r="XR500" s="158"/>
      <c r="XS500" s="158"/>
      <c r="XT500" s="158"/>
      <c r="XU500" s="158"/>
      <c r="XV500" s="158"/>
      <c r="XW500" s="158"/>
      <c r="XX500" s="158"/>
      <c r="XY500" s="158"/>
      <c r="XZ500" s="158"/>
      <c r="YA500" s="158"/>
      <c r="YB500" s="158"/>
      <c r="YC500" s="158"/>
      <c r="YD500" s="158"/>
      <c r="YE500" s="158"/>
      <c r="YF500" s="158"/>
      <c r="YG500" s="158"/>
      <c r="YH500" s="158"/>
      <c r="YI500" s="158"/>
      <c r="YJ500" s="158"/>
      <c r="YK500" s="158"/>
      <c r="YL500" s="158"/>
      <c r="YM500" s="158"/>
      <c r="YN500" s="158"/>
      <c r="YO500" s="158"/>
      <c r="YP500" s="158"/>
      <c r="YQ500" s="158"/>
      <c r="YR500" s="158"/>
      <c r="YS500" s="158"/>
      <c r="YT500" s="158"/>
      <c r="YU500" s="158"/>
      <c r="YV500" s="158"/>
      <c r="YW500" s="158"/>
      <c r="YX500" s="158"/>
      <c r="YY500" s="158"/>
      <c r="YZ500" s="158"/>
      <c r="ZA500" s="158"/>
      <c r="ZB500" s="158"/>
      <c r="ZC500" s="158"/>
      <c r="ZD500" s="158"/>
      <c r="ZE500" s="158"/>
      <c r="ZF500" s="158"/>
      <c r="ZG500" s="158"/>
      <c r="ZH500" s="158"/>
      <c r="ZI500" s="158"/>
      <c r="ZJ500" s="158"/>
      <c r="ZK500" s="158"/>
      <c r="ZL500" s="158"/>
      <c r="ZM500" s="158"/>
      <c r="ZN500" s="158"/>
      <c r="ZO500" s="158"/>
      <c r="ZP500" s="158"/>
      <c r="ZQ500" s="158"/>
      <c r="ZR500" s="158"/>
      <c r="ZS500" s="158"/>
      <c r="ZT500" s="158"/>
      <c r="ZU500" s="158"/>
      <c r="ZV500" s="158"/>
      <c r="ZW500" s="158"/>
      <c r="ZX500" s="158"/>
      <c r="ZY500" s="158"/>
      <c r="ZZ500" s="158"/>
      <c r="AAA500" s="158"/>
      <c r="AAB500" s="158"/>
      <c r="AAC500" s="158"/>
      <c r="AAD500" s="158"/>
      <c r="AAE500" s="158"/>
      <c r="AAF500" s="158"/>
      <c r="AAG500" s="158"/>
      <c r="AAH500" s="158"/>
      <c r="AAI500" s="158"/>
      <c r="AAJ500" s="158"/>
      <c r="AAK500" s="158"/>
      <c r="AAL500" s="158"/>
      <c r="AAM500" s="158"/>
      <c r="AAN500" s="158"/>
      <c r="AAO500" s="158"/>
      <c r="AAP500" s="158"/>
      <c r="AAQ500" s="158"/>
      <c r="AAR500" s="158"/>
      <c r="AAS500" s="158"/>
      <c r="AAT500" s="158"/>
      <c r="AAU500" s="158"/>
      <c r="AAV500" s="158"/>
      <c r="AAW500" s="158"/>
      <c r="AAX500" s="158"/>
      <c r="AAY500" s="158"/>
      <c r="AAZ500" s="158"/>
      <c r="ABA500" s="158"/>
      <c r="ABB500" s="158"/>
      <c r="ABC500" s="158"/>
      <c r="ABD500" s="158"/>
      <c r="ABE500" s="158"/>
      <c r="ABF500" s="158"/>
      <c r="ABG500" s="158"/>
      <c r="ABH500" s="158"/>
      <c r="ABI500" s="158"/>
      <c r="ABJ500" s="158"/>
      <c r="ABK500" s="158"/>
      <c r="ABL500" s="158"/>
      <c r="ABM500" s="158"/>
      <c r="ABN500" s="158"/>
      <c r="ABO500" s="158"/>
      <c r="ABP500" s="158"/>
      <c r="ABQ500" s="158"/>
      <c r="ABR500" s="158"/>
      <c r="ABS500" s="158"/>
      <c r="ABT500" s="158"/>
      <c r="ABU500" s="158"/>
      <c r="ABV500" s="158"/>
      <c r="ABW500" s="158"/>
      <c r="ABX500" s="158"/>
      <c r="ABY500" s="158"/>
      <c r="ABZ500" s="158"/>
      <c r="ACA500" s="158"/>
      <c r="ACB500" s="158"/>
      <c r="ACC500" s="158"/>
      <c r="ACD500" s="158"/>
      <c r="ACE500" s="158"/>
      <c r="ACF500" s="158"/>
      <c r="ACG500" s="158"/>
      <c r="ACH500" s="158"/>
      <c r="ACI500" s="158"/>
      <c r="ACJ500" s="158"/>
      <c r="ACK500" s="158"/>
      <c r="ACL500" s="158"/>
      <c r="ACM500" s="158"/>
      <c r="ACN500" s="158"/>
      <c r="ACO500" s="158"/>
      <c r="ACP500" s="158"/>
      <c r="ACQ500" s="158"/>
      <c r="ACR500" s="158"/>
      <c r="ACS500" s="158"/>
      <c r="ACT500" s="158"/>
      <c r="ACU500" s="158"/>
      <c r="ACV500" s="158"/>
      <c r="ACW500" s="158"/>
      <c r="ACX500" s="158"/>
      <c r="ACY500" s="158"/>
      <c r="ACZ500" s="158"/>
      <c r="ADA500" s="158"/>
      <c r="ADB500" s="158"/>
      <c r="ADC500" s="158"/>
      <c r="ADD500" s="158"/>
      <c r="ADE500" s="158"/>
      <c r="ADF500" s="158"/>
      <c r="ADG500" s="158"/>
      <c r="ADH500" s="158"/>
      <c r="ADI500" s="158"/>
      <c r="ADJ500" s="158"/>
      <c r="ADK500" s="158"/>
      <c r="ADL500" s="158"/>
      <c r="ADM500" s="158"/>
      <c r="ADN500" s="158"/>
      <c r="ADO500" s="158"/>
      <c r="ADP500" s="158"/>
      <c r="ADQ500" s="158"/>
      <c r="ADR500" s="158"/>
      <c r="ADS500" s="158"/>
      <c r="ADT500" s="158"/>
      <c r="ADU500" s="158"/>
      <c r="ADV500" s="158"/>
      <c r="ADW500" s="158"/>
      <c r="ADX500" s="158"/>
      <c r="ADY500" s="158"/>
      <c r="ADZ500" s="158"/>
      <c r="AEA500" s="158"/>
      <c r="AEB500" s="158"/>
      <c r="AEC500" s="158"/>
      <c r="AED500" s="158"/>
      <c r="AEE500" s="158"/>
      <c r="AEF500" s="158"/>
      <c r="AEG500" s="158"/>
      <c r="AEH500" s="158"/>
      <c r="AEI500" s="158"/>
      <c r="AEJ500" s="158"/>
      <c r="AEK500" s="158"/>
      <c r="AEL500" s="158"/>
      <c r="AEM500" s="158"/>
      <c r="AEN500" s="158"/>
      <c r="AEO500" s="158"/>
      <c r="AEP500" s="158"/>
      <c r="AEQ500" s="158"/>
      <c r="AER500" s="158"/>
      <c r="AES500" s="158"/>
      <c r="AET500" s="158"/>
      <c r="AEU500" s="158"/>
      <c r="AEV500" s="158"/>
      <c r="AEW500" s="158"/>
      <c r="AEX500" s="158"/>
      <c r="AEY500" s="158"/>
      <c r="AEZ500" s="158"/>
      <c r="AFA500" s="158"/>
      <c r="AFB500" s="158"/>
      <c r="AFC500" s="158"/>
      <c r="AFD500" s="158"/>
      <c r="AFE500" s="158"/>
      <c r="AFF500" s="158"/>
      <c r="AFG500" s="158"/>
      <c r="AFH500" s="158"/>
      <c r="AFI500" s="158"/>
      <c r="AFJ500" s="158"/>
      <c r="AFK500" s="158"/>
      <c r="AFL500" s="158"/>
      <c r="AFM500" s="158"/>
      <c r="AFN500" s="158"/>
      <c r="AFO500" s="158"/>
      <c r="AFP500" s="158"/>
      <c r="AFQ500" s="158"/>
      <c r="AFR500" s="158"/>
      <c r="AFS500" s="158"/>
      <c r="AFT500" s="158"/>
      <c r="AFU500" s="158"/>
      <c r="AFV500" s="158"/>
      <c r="AFW500" s="158"/>
      <c r="AFX500" s="158"/>
      <c r="AFY500" s="158"/>
      <c r="AFZ500" s="158"/>
      <c r="AGA500" s="158"/>
      <c r="AGB500" s="158"/>
      <c r="AGC500" s="158"/>
      <c r="AGD500" s="158"/>
      <c r="AGE500" s="158"/>
      <c r="AGF500" s="158"/>
      <c r="AGG500" s="158"/>
      <c r="AGH500" s="158"/>
      <c r="AGI500" s="158"/>
      <c r="AGJ500" s="158"/>
      <c r="AGK500" s="158"/>
      <c r="AGL500" s="158"/>
      <c r="AGM500" s="158"/>
      <c r="AGN500" s="158"/>
      <c r="AGO500" s="158"/>
      <c r="AGP500" s="158"/>
      <c r="AGQ500" s="158"/>
      <c r="AGR500" s="158"/>
      <c r="AGS500" s="158"/>
      <c r="AGT500" s="158"/>
      <c r="AGU500" s="158"/>
      <c r="AGV500" s="158"/>
      <c r="AGW500" s="158"/>
      <c r="AGX500" s="158"/>
      <c r="AGY500" s="158"/>
      <c r="AGZ500" s="158"/>
      <c r="AHA500" s="158"/>
      <c r="AHB500" s="158"/>
      <c r="AHC500" s="158"/>
      <c r="AHD500" s="158"/>
      <c r="AHE500" s="158"/>
      <c r="AHF500" s="158"/>
      <c r="AHG500" s="158"/>
      <c r="AHH500" s="158"/>
      <c r="AHI500" s="158"/>
      <c r="AHJ500" s="158"/>
      <c r="AHK500" s="158"/>
      <c r="AHL500" s="158"/>
      <c r="AHM500" s="158"/>
      <c r="AHN500" s="158"/>
      <c r="AHO500" s="158"/>
      <c r="AHP500" s="158"/>
      <c r="AHQ500" s="158"/>
      <c r="AHR500" s="158"/>
      <c r="AHS500" s="158"/>
      <c r="AHT500" s="158"/>
      <c r="AHU500" s="158"/>
      <c r="AHV500" s="158"/>
      <c r="AHW500" s="158"/>
      <c r="AHX500" s="158"/>
      <c r="AHY500" s="158"/>
      <c r="AHZ500" s="158"/>
      <c r="AIA500" s="158"/>
      <c r="AIB500" s="158"/>
      <c r="AIC500" s="158"/>
      <c r="AID500" s="158"/>
      <c r="AIE500" s="158"/>
      <c r="AIF500" s="158"/>
      <c r="AIG500" s="158"/>
      <c r="AIH500" s="158"/>
      <c r="AII500" s="158"/>
      <c r="AIJ500" s="158"/>
      <c r="AIK500" s="158"/>
      <c r="AIL500" s="158"/>
      <c r="AIM500" s="158"/>
      <c r="AIN500" s="158"/>
      <c r="AIO500" s="158"/>
      <c r="AIP500" s="158"/>
      <c r="AIQ500" s="158"/>
      <c r="AIR500" s="158"/>
      <c r="AIS500" s="158"/>
      <c r="AIT500" s="158"/>
      <c r="AIU500" s="158"/>
      <c r="AIV500" s="158"/>
      <c r="AIW500" s="158"/>
      <c r="AIX500" s="158"/>
      <c r="AIY500" s="158"/>
      <c r="AIZ500" s="158"/>
      <c r="AJA500" s="158"/>
      <c r="AJB500" s="158"/>
      <c r="AJC500" s="158"/>
      <c r="AJD500" s="158"/>
      <c r="AJE500" s="158"/>
      <c r="AJF500" s="158"/>
      <c r="AJG500" s="158"/>
      <c r="AJH500" s="158"/>
      <c r="AJI500" s="158"/>
      <c r="AJJ500" s="158"/>
      <c r="AJK500" s="158"/>
      <c r="AJL500" s="158"/>
      <c r="AJM500" s="158"/>
      <c r="AJN500" s="158"/>
      <c r="AJO500" s="158"/>
      <c r="AJP500" s="158"/>
      <c r="AJQ500" s="158"/>
      <c r="AJR500" s="158"/>
      <c r="AJS500" s="158"/>
      <c r="AJT500" s="158"/>
      <c r="AJU500" s="158"/>
      <c r="AJV500" s="158"/>
      <c r="AJW500" s="158"/>
      <c r="AJX500" s="158"/>
      <c r="AJY500" s="158"/>
      <c r="AJZ500" s="158"/>
      <c r="AKA500" s="158"/>
      <c r="AKB500" s="158"/>
      <c r="AKC500" s="158"/>
      <c r="AKD500" s="158"/>
      <c r="AKE500" s="158"/>
      <c r="AKF500" s="158"/>
      <c r="AKG500" s="158"/>
      <c r="AKH500" s="158"/>
      <c r="AKI500" s="158"/>
      <c r="AKJ500" s="158"/>
      <c r="AKK500" s="158"/>
      <c r="AKL500" s="158"/>
      <c r="AKM500" s="158"/>
      <c r="AKN500" s="158"/>
      <c r="AKO500" s="158"/>
      <c r="AKP500" s="158"/>
      <c r="AKQ500" s="158"/>
      <c r="AKR500" s="158"/>
      <c r="AKS500" s="158"/>
      <c r="AKT500" s="158"/>
      <c r="AKU500" s="158"/>
      <c r="AKV500" s="158"/>
      <c r="AKW500" s="158"/>
      <c r="AKX500" s="158"/>
      <c r="AKY500" s="158"/>
      <c r="AKZ500" s="158"/>
      <c r="ALA500" s="158"/>
      <c r="ALB500" s="158"/>
      <c r="ALC500" s="158"/>
      <c r="ALD500" s="158"/>
      <c r="ALE500" s="158"/>
      <c r="ALF500" s="158"/>
      <c r="ALG500" s="158"/>
      <c r="ALH500" s="158"/>
      <c r="ALI500" s="158"/>
      <c r="ALJ500" s="158"/>
      <c r="ALK500" s="158"/>
      <c r="ALL500" s="158"/>
      <c r="ALM500" s="158"/>
      <c r="ALN500" s="158"/>
      <c r="ALO500" s="158"/>
      <c r="ALP500" s="158"/>
      <c r="ALQ500" s="158"/>
      <c r="ALR500" s="158"/>
      <c r="ALS500" s="158"/>
      <c r="ALT500" s="158"/>
      <c r="ALU500" s="158"/>
      <c r="ALV500" s="158"/>
      <c r="ALW500" s="158"/>
      <c r="ALX500" s="158"/>
      <c r="ALY500" s="158"/>
      <c r="ALZ500" s="158"/>
      <c r="AMA500" s="158"/>
      <c r="AMB500" s="158"/>
      <c r="AMC500" s="158"/>
      <c r="AMD500" s="158"/>
      <c r="AME500" s="158"/>
      <c r="AMF500" s="158"/>
      <c r="AMG500" s="158"/>
      <c r="AMH500" s="158"/>
      <c r="AMI500" s="158"/>
      <c r="AMJ500" s="158"/>
      <c r="AMK500" s="158"/>
      <c r="AML500" s="158"/>
      <c r="AMM500" s="158"/>
      <c r="AMN500" s="158"/>
      <c r="AMO500" s="158"/>
      <c r="AMP500" s="158"/>
      <c r="AMQ500" s="158"/>
      <c r="AMR500" s="158"/>
      <c r="AMS500" s="158"/>
      <c r="AMT500" s="158"/>
      <c r="AMU500" s="158"/>
      <c r="AMV500" s="158"/>
      <c r="AMW500" s="158"/>
      <c r="AMX500" s="158"/>
      <c r="AMY500" s="158"/>
      <c r="AMZ500" s="158"/>
      <c r="ANA500" s="158"/>
      <c r="ANB500" s="158"/>
      <c r="ANC500" s="158"/>
      <c r="AND500" s="158"/>
      <c r="ANE500" s="158"/>
      <c r="ANF500" s="158"/>
      <c r="ANG500" s="158"/>
      <c r="ANH500" s="158"/>
      <c r="ANI500" s="158"/>
      <c r="ANJ500" s="158"/>
      <c r="ANK500" s="158"/>
      <c r="ANL500" s="158"/>
      <c r="ANM500" s="158"/>
      <c r="ANN500" s="158"/>
      <c r="ANO500" s="158"/>
      <c r="ANP500" s="158"/>
      <c r="ANQ500" s="158"/>
      <c r="ANR500" s="158"/>
      <c r="ANS500" s="158"/>
      <c r="ANT500" s="158"/>
      <c r="ANU500" s="158"/>
      <c r="ANV500" s="158"/>
      <c r="ANW500" s="158"/>
      <c r="ANX500" s="158"/>
      <c r="ANY500" s="158"/>
      <c r="ANZ500" s="158"/>
      <c r="AOA500" s="158"/>
      <c r="AOB500" s="158"/>
      <c r="AOC500" s="158"/>
      <c r="AOD500" s="158"/>
      <c r="AOE500" s="158"/>
      <c r="AOF500" s="158"/>
      <c r="AOG500" s="158"/>
      <c r="AOH500" s="158"/>
      <c r="AOI500" s="158"/>
      <c r="AOJ500" s="158"/>
      <c r="AOK500" s="158"/>
      <c r="AOL500" s="158"/>
      <c r="AOM500" s="158"/>
      <c r="AON500" s="158"/>
      <c r="AOO500" s="158"/>
      <c r="AOP500" s="158"/>
      <c r="AOQ500" s="158"/>
      <c r="AOR500" s="158"/>
      <c r="AOS500" s="158"/>
      <c r="AOT500" s="158"/>
      <c r="AOU500" s="158"/>
      <c r="AOV500" s="158"/>
      <c r="AOW500" s="158"/>
      <c r="AOX500" s="158"/>
      <c r="AOY500" s="158"/>
      <c r="AOZ500" s="158"/>
      <c r="APA500" s="158"/>
      <c r="APB500" s="158"/>
      <c r="APC500" s="158"/>
      <c r="APD500" s="158"/>
      <c r="APE500" s="158"/>
      <c r="APF500" s="158"/>
      <c r="APG500" s="158"/>
      <c r="APH500" s="158"/>
      <c r="API500" s="158"/>
      <c r="APJ500" s="158"/>
      <c r="APK500" s="158"/>
      <c r="APL500" s="158"/>
      <c r="APM500" s="158"/>
      <c r="APN500" s="158"/>
      <c r="APO500" s="158"/>
      <c r="APP500" s="158"/>
      <c r="APQ500" s="158"/>
      <c r="APR500" s="158"/>
      <c r="APS500" s="158"/>
      <c r="APT500" s="158"/>
      <c r="APU500" s="158"/>
      <c r="APV500" s="158"/>
      <c r="APW500" s="158"/>
      <c r="APX500" s="158"/>
      <c r="APY500" s="158"/>
      <c r="APZ500" s="158"/>
      <c r="AQA500" s="158"/>
      <c r="AQB500" s="158"/>
      <c r="AQC500" s="158"/>
      <c r="AQD500" s="158"/>
      <c r="AQE500" s="158"/>
      <c r="AQF500" s="158"/>
      <c r="AQG500" s="158"/>
      <c r="AQH500" s="158"/>
      <c r="AQI500" s="158"/>
      <c r="AQJ500" s="158"/>
      <c r="AQK500" s="158"/>
      <c r="AQL500" s="158"/>
      <c r="AQM500" s="158"/>
      <c r="AQN500" s="158"/>
      <c r="AQO500" s="158"/>
      <c r="AQP500" s="158"/>
      <c r="AQQ500" s="158"/>
      <c r="AQR500" s="158"/>
      <c r="AQS500" s="158"/>
      <c r="AQT500" s="158"/>
      <c r="AQU500" s="158"/>
      <c r="AQV500" s="158"/>
      <c r="AQW500" s="158"/>
      <c r="AQX500" s="158"/>
      <c r="AQY500" s="158"/>
      <c r="AQZ500" s="158"/>
      <c r="ARA500" s="158"/>
      <c r="ARB500" s="158"/>
      <c r="ARC500" s="158"/>
      <c r="ARD500" s="158"/>
      <c r="ARE500" s="158"/>
      <c r="ARF500" s="158"/>
      <c r="ARG500" s="158"/>
      <c r="ARH500" s="158"/>
      <c r="ARI500" s="158"/>
      <c r="ARJ500" s="158"/>
      <c r="ARK500" s="158"/>
      <c r="ARL500" s="158"/>
      <c r="ARM500" s="158"/>
      <c r="ARN500" s="158"/>
      <c r="ARO500" s="158"/>
      <c r="ARP500" s="158"/>
      <c r="ARQ500" s="158"/>
      <c r="ARR500" s="158"/>
      <c r="ARS500" s="158"/>
      <c r="ART500" s="158"/>
      <c r="ARU500" s="158"/>
      <c r="ARV500" s="158"/>
      <c r="ARW500" s="158"/>
      <c r="ARX500" s="158"/>
      <c r="ARY500" s="158"/>
      <c r="ARZ500" s="158"/>
      <c r="ASA500" s="158"/>
      <c r="ASB500" s="158"/>
      <c r="ASC500" s="158"/>
      <c r="ASD500" s="158"/>
      <c r="ASE500" s="158"/>
      <c r="ASF500" s="158"/>
      <c r="ASG500" s="158"/>
      <c r="ASH500" s="158"/>
      <c r="ASI500" s="158"/>
      <c r="ASJ500" s="158"/>
      <c r="ASK500" s="158"/>
      <c r="ASL500" s="158"/>
      <c r="ASM500" s="158"/>
      <c r="ASN500" s="158"/>
      <c r="ASO500" s="158"/>
      <c r="ASP500" s="158"/>
      <c r="ASQ500" s="158"/>
      <c r="ASR500" s="158"/>
      <c r="ASS500" s="158"/>
      <c r="AST500" s="158"/>
      <c r="ASU500" s="158"/>
      <c r="ASV500" s="158"/>
      <c r="ASW500" s="158"/>
      <c r="ASX500" s="158"/>
      <c r="ASY500" s="158"/>
      <c r="ASZ500" s="158"/>
      <c r="ATA500" s="158"/>
      <c r="ATB500" s="158"/>
      <c r="ATC500" s="158"/>
      <c r="ATD500" s="158"/>
      <c r="ATE500" s="158"/>
      <c r="ATF500" s="158"/>
      <c r="ATG500" s="158"/>
      <c r="ATH500" s="158"/>
      <c r="ATI500" s="158"/>
      <c r="ATJ500" s="158"/>
      <c r="ATK500" s="158"/>
      <c r="ATL500" s="158"/>
      <c r="ATM500" s="158"/>
      <c r="ATN500" s="158"/>
      <c r="ATO500" s="158"/>
      <c r="ATP500" s="158"/>
      <c r="ATQ500" s="158"/>
      <c r="ATR500" s="158"/>
      <c r="ATS500" s="158"/>
      <c r="ATT500" s="158"/>
      <c r="ATU500" s="158"/>
      <c r="ATV500" s="158"/>
      <c r="ATW500" s="158"/>
      <c r="ATX500" s="158"/>
      <c r="ATY500" s="158"/>
      <c r="ATZ500" s="158"/>
      <c r="AUA500" s="158"/>
      <c r="AUB500" s="158"/>
      <c r="AUC500" s="158"/>
      <c r="AUD500" s="158"/>
      <c r="AUE500" s="158"/>
      <c r="AUF500" s="158"/>
      <c r="AUG500" s="158"/>
      <c r="AUH500" s="158"/>
      <c r="AUI500" s="158"/>
      <c r="AUJ500" s="158"/>
      <c r="AUK500" s="158"/>
      <c r="AUL500" s="158"/>
      <c r="AUM500" s="158"/>
      <c r="AUN500" s="158"/>
      <c r="AUO500" s="158"/>
      <c r="AUP500" s="158"/>
      <c r="AUQ500" s="158"/>
      <c r="AUR500" s="158"/>
      <c r="AUS500" s="158"/>
      <c r="AUT500" s="158"/>
      <c r="AUU500" s="158"/>
      <c r="AUV500" s="158"/>
      <c r="AUW500" s="158"/>
      <c r="AUX500" s="158"/>
      <c r="AUY500" s="158"/>
      <c r="AUZ500" s="158"/>
      <c r="AVA500" s="158"/>
      <c r="AVB500" s="158"/>
      <c r="AVC500" s="158"/>
      <c r="AVD500" s="158"/>
      <c r="AVE500" s="158"/>
      <c r="AVF500" s="158"/>
      <c r="AVG500" s="158"/>
      <c r="AVH500" s="158"/>
      <c r="AVI500" s="158"/>
      <c r="AVJ500" s="158"/>
      <c r="AVK500" s="158"/>
      <c r="AVL500" s="158"/>
      <c r="AVM500" s="158"/>
      <c r="AVN500" s="158"/>
      <c r="AVO500" s="158"/>
      <c r="AVP500" s="158"/>
      <c r="AVQ500" s="158"/>
      <c r="AVR500" s="158"/>
      <c r="AVS500" s="158"/>
      <c r="AVT500" s="158"/>
      <c r="AVU500" s="158"/>
      <c r="AVV500" s="158"/>
      <c r="AVW500" s="158"/>
      <c r="AVX500" s="158"/>
      <c r="AVY500" s="158"/>
      <c r="AVZ500" s="158"/>
      <c r="AWA500" s="158"/>
      <c r="AWB500" s="158"/>
      <c r="AWC500" s="158"/>
      <c r="AWD500" s="158"/>
      <c r="AWE500" s="158"/>
      <c r="AWF500" s="158"/>
      <c r="AWG500" s="158"/>
      <c r="AWH500" s="158"/>
      <c r="AWI500" s="158"/>
      <c r="AWJ500" s="158"/>
      <c r="AWK500" s="158"/>
      <c r="AWL500" s="158"/>
      <c r="AWM500" s="158"/>
      <c r="AWN500" s="158"/>
      <c r="AWO500" s="158"/>
      <c r="AWP500" s="158"/>
      <c r="AWQ500" s="158"/>
      <c r="AWR500" s="158"/>
      <c r="AWS500" s="158"/>
      <c r="AWT500" s="158"/>
      <c r="AWU500" s="158"/>
      <c r="AWV500" s="158"/>
      <c r="AWW500" s="158"/>
      <c r="AWX500" s="158"/>
      <c r="AWY500" s="158"/>
      <c r="AWZ500" s="158"/>
      <c r="AXA500" s="158"/>
      <c r="AXB500" s="158"/>
      <c r="AXC500" s="158"/>
      <c r="AXD500" s="158"/>
      <c r="AXE500" s="158"/>
      <c r="AXF500" s="158"/>
      <c r="AXG500" s="158"/>
      <c r="AXH500" s="158"/>
      <c r="AXI500" s="158"/>
      <c r="AXJ500" s="158"/>
      <c r="AXK500" s="158"/>
      <c r="AXL500" s="158"/>
      <c r="AXM500" s="158"/>
      <c r="AXN500" s="158"/>
      <c r="AXO500" s="158"/>
      <c r="AXP500" s="158"/>
      <c r="AXQ500" s="158"/>
      <c r="AXR500" s="158"/>
      <c r="AXS500" s="158"/>
      <c r="AXT500" s="158"/>
      <c r="AXU500" s="158"/>
      <c r="AXV500" s="158"/>
      <c r="AXW500" s="158"/>
      <c r="AXX500" s="158"/>
      <c r="AXY500" s="158"/>
      <c r="AXZ500" s="158"/>
      <c r="AYA500" s="158"/>
      <c r="AYB500" s="158"/>
      <c r="AYC500" s="158"/>
      <c r="AYD500" s="158"/>
      <c r="AYE500" s="158"/>
      <c r="AYF500" s="158"/>
      <c r="AYG500" s="158"/>
      <c r="AYH500" s="158"/>
      <c r="AYI500" s="158"/>
      <c r="AYJ500" s="158"/>
      <c r="AYK500" s="158"/>
      <c r="AYL500" s="158"/>
      <c r="AYM500" s="158"/>
      <c r="AYN500" s="158"/>
      <c r="AYO500" s="158"/>
      <c r="AYP500" s="158"/>
      <c r="AYQ500" s="158"/>
      <c r="AYR500" s="158"/>
      <c r="AYS500" s="158"/>
      <c r="AYT500" s="158"/>
      <c r="AYU500" s="158"/>
      <c r="AYV500" s="158"/>
      <c r="AYW500" s="158"/>
      <c r="AYX500" s="158"/>
      <c r="AYY500" s="158"/>
      <c r="AYZ500" s="158"/>
      <c r="AZA500" s="158"/>
      <c r="AZB500" s="158"/>
      <c r="AZC500" s="158"/>
      <c r="AZD500" s="158"/>
      <c r="AZE500" s="158"/>
      <c r="AZF500" s="158"/>
      <c r="AZG500" s="158"/>
      <c r="AZH500" s="158"/>
      <c r="AZI500" s="158"/>
      <c r="AZJ500" s="158"/>
      <c r="AZK500" s="158"/>
      <c r="AZL500" s="158"/>
      <c r="AZM500" s="158"/>
      <c r="AZN500" s="158"/>
      <c r="AZO500" s="158"/>
      <c r="AZP500" s="158"/>
      <c r="AZQ500" s="158"/>
      <c r="AZR500" s="158"/>
      <c r="AZS500" s="158"/>
      <c r="AZT500" s="158"/>
      <c r="AZU500" s="158"/>
      <c r="AZV500" s="158"/>
      <c r="AZW500" s="158"/>
      <c r="AZX500" s="158"/>
      <c r="AZY500" s="158"/>
      <c r="AZZ500" s="158"/>
      <c r="BAA500" s="158"/>
      <c r="BAB500" s="158"/>
      <c r="BAC500" s="158"/>
      <c r="BAD500" s="158"/>
      <c r="BAE500" s="158"/>
      <c r="BAF500" s="158"/>
      <c r="BAG500" s="158"/>
      <c r="BAH500" s="158"/>
      <c r="BAI500" s="158"/>
      <c r="BAJ500" s="158"/>
      <c r="BAK500" s="158"/>
      <c r="BAL500" s="158"/>
      <c r="BAM500" s="158"/>
      <c r="BAN500" s="158"/>
      <c r="BAO500" s="158"/>
      <c r="BAP500" s="158"/>
      <c r="BAQ500" s="158"/>
      <c r="BAR500" s="158"/>
      <c r="BAS500" s="158"/>
      <c r="BAT500" s="158"/>
      <c r="BAU500" s="158"/>
      <c r="BAV500" s="158"/>
      <c r="BAW500" s="158"/>
      <c r="BAX500" s="158"/>
      <c r="BAY500" s="158"/>
      <c r="BAZ500" s="158"/>
      <c r="BBA500" s="158"/>
      <c r="BBB500" s="158"/>
      <c r="BBC500" s="158"/>
      <c r="BBD500" s="158"/>
      <c r="BBE500" s="158"/>
      <c r="BBF500" s="158"/>
      <c r="BBG500" s="158"/>
      <c r="BBH500" s="158"/>
      <c r="BBI500" s="158"/>
      <c r="BBJ500" s="158"/>
      <c r="BBK500" s="158"/>
      <c r="BBL500" s="158"/>
      <c r="BBM500" s="158"/>
      <c r="BBN500" s="158"/>
      <c r="BBO500" s="158"/>
      <c r="BBP500" s="158"/>
      <c r="BBQ500" s="158"/>
      <c r="BBR500" s="158"/>
      <c r="BBS500" s="158"/>
      <c r="BBT500" s="158"/>
      <c r="BBU500" s="158"/>
      <c r="BBV500" s="158"/>
      <c r="BBW500" s="158"/>
      <c r="BBX500" s="158"/>
      <c r="BBY500" s="158"/>
      <c r="BBZ500" s="158"/>
      <c r="BCA500" s="158"/>
      <c r="BCB500" s="158"/>
      <c r="BCC500" s="158"/>
      <c r="BCD500" s="158"/>
      <c r="BCE500" s="158"/>
      <c r="BCF500" s="158"/>
      <c r="BCG500" s="158"/>
      <c r="BCH500" s="158"/>
      <c r="BCI500" s="158"/>
      <c r="BCJ500" s="158"/>
      <c r="BCK500" s="158"/>
      <c r="BCL500" s="158"/>
      <c r="BCM500" s="158"/>
      <c r="BCN500" s="158"/>
      <c r="BCO500" s="158"/>
      <c r="BCP500" s="158"/>
      <c r="BCQ500" s="158"/>
      <c r="BCR500" s="158"/>
      <c r="BCS500" s="158"/>
      <c r="BCT500" s="158"/>
      <c r="BCU500" s="158"/>
      <c r="BCV500" s="158"/>
      <c r="BCW500" s="158"/>
      <c r="BCX500" s="158"/>
      <c r="BCY500" s="158"/>
      <c r="BCZ500" s="158"/>
      <c r="BDA500" s="158"/>
      <c r="BDB500" s="158"/>
      <c r="BDC500" s="158"/>
      <c r="BDD500" s="158"/>
      <c r="BDE500" s="158"/>
      <c r="BDF500" s="158"/>
      <c r="BDG500" s="158"/>
      <c r="BDH500" s="158"/>
      <c r="BDI500" s="158"/>
      <c r="BDJ500" s="158"/>
      <c r="BDK500" s="158"/>
      <c r="BDL500" s="158"/>
      <c r="BDM500" s="158"/>
      <c r="BDN500" s="158"/>
      <c r="BDO500" s="158"/>
      <c r="BDP500" s="158"/>
      <c r="BDQ500" s="158"/>
      <c r="BDR500" s="158"/>
      <c r="BDS500" s="158"/>
      <c r="BDT500" s="158"/>
      <c r="BDU500" s="158"/>
      <c r="BDV500" s="158"/>
      <c r="BDW500" s="158"/>
      <c r="BDX500" s="158"/>
      <c r="BDY500" s="158"/>
      <c r="BDZ500" s="158"/>
      <c r="BEA500" s="158"/>
      <c r="BEB500" s="158"/>
      <c r="BEC500" s="158"/>
      <c r="BED500" s="158"/>
      <c r="BEE500" s="158"/>
      <c r="BEF500" s="158"/>
      <c r="BEG500" s="158"/>
      <c r="BEH500" s="158"/>
      <c r="BEI500" s="158"/>
      <c r="BEJ500" s="158"/>
      <c r="BEK500" s="158"/>
      <c r="BEL500" s="158"/>
      <c r="BEM500" s="158"/>
      <c r="BEN500" s="158"/>
      <c r="BEO500" s="158"/>
      <c r="BEP500" s="158"/>
      <c r="BEQ500" s="158"/>
      <c r="BER500" s="158"/>
      <c r="BES500" s="158"/>
      <c r="BET500" s="158"/>
      <c r="BEU500" s="158"/>
      <c r="BEV500" s="158"/>
      <c r="BEW500" s="158"/>
      <c r="BEX500" s="158"/>
      <c r="BEY500" s="158"/>
      <c r="BEZ500" s="158"/>
      <c r="BFA500" s="158"/>
      <c r="BFB500" s="158"/>
      <c r="BFC500" s="158"/>
      <c r="BFD500" s="158"/>
      <c r="BFE500" s="158"/>
      <c r="BFF500" s="158"/>
      <c r="BFG500" s="158"/>
      <c r="BFH500" s="158"/>
      <c r="BFI500" s="158"/>
      <c r="BFJ500" s="158"/>
      <c r="BFK500" s="158"/>
      <c r="BFL500" s="158"/>
      <c r="BFM500" s="158"/>
      <c r="BFN500" s="158"/>
      <c r="BFO500" s="158"/>
      <c r="BFP500" s="158"/>
      <c r="BFQ500" s="158"/>
      <c r="BFR500" s="158"/>
      <c r="BFS500" s="158"/>
      <c r="BFT500" s="158"/>
      <c r="BFU500" s="158"/>
      <c r="BFV500" s="158"/>
      <c r="BFW500" s="158"/>
      <c r="BFX500" s="158"/>
      <c r="BFY500" s="158"/>
      <c r="BFZ500" s="158"/>
      <c r="BGA500" s="158"/>
      <c r="BGB500" s="158"/>
      <c r="BGC500" s="158"/>
      <c r="BGD500" s="158"/>
      <c r="BGE500" s="158"/>
      <c r="BGF500" s="158"/>
      <c r="BGG500" s="158"/>
      <c r="BGH500" s="158"/>
      <c r="BGI500" s="158"/>
      <c r="BGJ500" s="158"/>
      <c r="BGK500" s="158"/>
      <c r="BGL500" s="158"/>
      <c r="BGM500" s="158"/>
      <c r="BGN500" s="158"/>
      <c r="BGO500" s="158"/>
      <c r="BGP500" s="158"/>
      <c r="BGQ500" s="158"/>
      <c r="BGR500" s="158"/>
      <c r="BGS500" s="158"/>
      <c r="BGT500" s="158"/>
      <c r="BGU500" s="158"/>
      <c r="BGV500" s="158"/>
      <c r="BGW500" s="158"/>
      <c r="BGX500" s="158"/>
      <c r="BGY500" s="158"/>
      <c r="BGZ500" s="158"/>
      <c r="BHA500" s="158"/>
      <c r="BHB500" s="158"/>
      <c r="BHC500" s="158"/>
      <c r="BHD500" s="158"/>
      <c r="BHE500" s="158"/>
      <c r="BHF500" s="158"/>
      <c r="BHG500" s="158"/>
      <c r="BHH500" s="158"/>
      <c r="BHI500" s="158"/>
      <c r="BHJ500" s="158"/>
      <c r="BHK500" s="158"/>
      <c r="BHL500" s="158"/>
      <c r="BHM500" s="158"/>
      <c r="BHN500" s="158"/>
      <c r="BHO500" s="158"/>
      <c r="BHP500" s="158"/>
      <c r="BHQ500" s="158"/>
      <c r="BHR500" s="158"/>
      <c r="BHS500" s="158"/>
      <c r="BHT500" s="158"/>
      <c r="BHU500" s="158"/>
      <c r="BHV500" s="158"/>
      <c r="BHW500" s="158"/>
      <c r="BHX500" s="158"/>
      <c r="BHY500" s="158"/>
      <c r="BHZ500" s="158"/>
      <c r="BIA500" s="158"/>
      <c r="BIB500" s="158"/>
      <c r="BIC500" s="158"/>
      <c r="BID500" s="158"/>
      <c r="BIE500" s="158"/>
      <c r="BIF500" s="158"/>
      <c r="BIG500" s="158"/>
      <c r="BIH500" s="158"/>
      <c r="BII500" s="158"/>
      <c r="BIJ500" s="158"/>
      <c r="BIK500" s="158"/>
      <c r="BIL500" s="158"/>
      <c r="BIM500" s="158"/>
      <c r="BIN500" s="158"/>
      <c r="BIO500" s="158"/>
      <c r="BIP500" s="158"/>
      <c r="BIQ500" s="158"/>
      <c r="BIR500" s="158"/>
      <c r="BIS500" s="158"/>
      <c r="BIT500" s="158"/>
      <c r="BIU500" s="158"/>
      <c r="BIV500" s="158"/>
      <c r="BIW500" s="158"/>
      <c r="BIX500" s="158"/>
      <c r="BIY500" s="158"/>
      <c r="BIZ500" s="158"/>
      <c r="BJA500" s="158"/>
      <c r="BJB500" s="158"/>
      <c r="BJC500" s="158"/>
      <c r="BJD500" s="158"/>
      <c r="BJE500" s="158"/>
      <c r="BJF500" s="158"/>
      <c r="BJG500" s="158"/>
      <c r="BJH500" s="158"/>
      <c r="BJI500" s="158"/>
      <c r="BJJ500" s="158"/>
      <c r="BJK500" s="158"/>
      <c r="BJL500" s="158"/>
      <c r="BJM500" s="158"/>
      <c r="BJN500" s="158"/>
      <c r="BJO500" s="158"/>
      <c r="BJP500" s="158"/>
      <c r="BJQ500" s="158"/>
      <c r="BJR500" s="158"/>
      <c r="BJS500" s="158"/>
      <c r="BJT500" s="158"/>
      <c r="BJU500" s="158"/>
      <c r="BJV500" s="158"/>
      <c r="BJW500" s="158"/>
      <c r="BJX500" s="158"/>
      <c r="BJY500" s="158"/>
      <c r="BJZ500" s="158"/>
      <c r="BKA500" s="158"/>
      <c r="BKB500" s="158"/>
      <c r="BKC500" s="158"/>
      <c r="BKD500" s="158"/>
      <c r="BKE500" s="158"/>
      <c r="BKF500" s="158"/>
      <c r="BKG500" s="158"/>
      <c r="BKH500" s="158"/>
      <c r="BKI500" s="158"/>
      <c r="BKJ500" s="158"/>
      <c r="BKK500" s="158"/>
      <c r="BKL500" s="158"/>
      <c r="BKM500" s="158"/>
      <c r="BKN500" s="158"/>
      <c r="BKO500" s="158"/>
      <c r="BKP500" s="158"/>
      <c r="BKQ500" s="158"/>
      <c r="BKR500" s="158"/>
      <c r="BKS500" s="158"/>
      <c r="BKT500" s="158"/>
      <c r="BKU500" s="158"/>
      <c r="BKV500" s="158"/>
      <c r="BKW500" s="158"/>
      <c r="BKX500" s="158"/>
      <c r="BKY500" s="158"/>
      <c r="BKZ500" s="158"/>
      <c r="BLA500" s="158"/>
      <c r="BLB500" s="158"/>
      <c r="BLC500" s="158"/>
      <c r="BLD500" s="158"/>
      <c r="BLE500" s="158"/>
      <c r="BLF500" s="158"/>
      <c r="BLG500" s="158"/>
      <c r="BLH500" s="158"/>
      <c r="BLI500" s="158"/>
      <c r="BLJ500" s="158"/>
      <c r="BLK500" s="158"/>
      <c r="BLL500" s="158"/>
      <c r="BLM500" s="158"/>
      <c r="BLN500" s="158"/>
      <c r="BLO500" s="158"/>
      <c r="BLP500" s="158"/>
      <c r="BLQ500" s="158"/>
      <c r="BLR500" s="158"/>
      <c r="BLS500" s="158"/>
      <c r="BLT500" s="158"/>
      <c r="BLU500" s="158"/>
      <c r="BLV500" s="158"/>
      <c r="BLW500" s="158"/>
      <c r="BLX500" s="158"/>
      <c r="BLY500" s="158"/>
      <c r="BLZ500" s="158"/>
      <c r="BMA500" s="158"/>
      <c r="BMB500" s="158"/>
      <c r="BMC500" s="158"/>
      <c r="BMD500" s="158"/>
      <c r="BME500" s="158"/>
      <c r="BMF500" s="158"/>
      <c r="BMG500" s="158"/>
      <c r="BMH500" s="158"/>
      <c r="BMI500" s="158"/>
      <c r="BMJ500" s="158"/>
      <c r="BMK500" s="158"/>
      <c r="BML500" s="158"/>
      <c r="BMM500" s="158"/>
      <c r="BMN500" s="158"/>
      <c r="BMO500" s="158"/>
      <c r="BMP500" s="158"/>
      <c r="BMQ500" s="158"/>
      <c r="BMR500" s="158"/>
      <c r="BMS500" s="158"/>
      <c r="BMT500" s="158"/>
      <c r="BMU500" s="158"/>
      <c r="BMV500" s="158"/>
      <c r="BMW500" s="158"/>
      <c r="BMX500" s="158"/>
      <c r="BMY500" s="158"/>
      <c r="BMZ500" s="158"/>
      <c r="BNA500" s="158"/>
      <c r="BNB500" s="158"/>
      <c r="BNC500" s="158"/>
      <c r="BND500" s="158"/>
      <c r="BNE500" s="158"/>
      <c r="BNF500" s="158"/>
      <c r="BNG500" s="158"/>
      <c r="BNH500" s="158"/>
      <c r="BNI500" s="158"/>
      <c r="BNJ500" s="158"/>
      <c r="BNK500" s="158"/>
      <c r="BNL500" s="158"/>
      <c r="BNM500" s="158"/>
      <c r="BNN500" s="158"/>
      <c r="BNO500" s="158"/>
      <c r="BNP500" s="158"/>
      <c r="BNQ500" s="158"/>
      <c r="BNR500" s="158"/>
      <c r="BNS500" s="158"/>
      <c r="BNT500" s="158"/>
      <c r="BNU500" s="158"/>
      <c r="BNV500" s="158"/>
      <c r="BNW500" s="158"/>
      <c r="BNX500" s="158"/>
      <c r="BNY500" s="158"/>
      <c r="BNZ500" s="158"/>
      <c r="BOA500" s="158"/>
      <c r="BOB500" s="158"/>
      <c r="BOC500" s="158"/>
      <c r="BOD500" s="158"/>
      <c r="BOE500" s="158"/>
      <c r="BOF500" s="158"/>
      <c r="BOG500" s="158"/>
      <c r="BOH500" s="158"/>
      <c r="BOI500" s="158"/>
      <c r="BOJ500" s="158"/>
      <c r="BOK500" s="158"/>
      <c r="BOL500" s="158"/>
      <c r="BOM500" s="158"/>
      <c r="BON500" s="158"/>
      <c r="BOO500" s="158"/>
      <c r="BOP500" s="158"/>
      <c r="BOQ500" s="158"/>
      <c r="BOR500" s="158"/>
      <c r="BOS500" s="158"/>
      <c r="BOT500" s="158"/>
      <c r="BOU500" s="158"/>
      <c r="BOV500" s="158"/>
      <c r="BOW500" s="158"/>
      <c r="BOX500" s="158"/>
      <c r="BOY500" s="158"/>
      <c r="BOZ500" s="158"/>
      <c r="BPA500" s="158"/>
      <c r="BPB500" s="158"/>
      <c r="BPC500" s="158"/>
      <c r="BPD500" s="158"/>
      <c r="BPE500" s="158"/>
      <c r="BPF500" s="158"/>
      <c r="BPG500" s="158"/>
      <c r="BPH500" s="158"/>
      <c r="BPI500" s="158"/>
      <c r="BPJ500" s="158"/>
      <c r="BPK500" s="158"/>
      <c r="BPL500" s="158"/>
      <c r="BPM500" s="158"/>
      <c r="BPN500" s="158"/>
      <c r="BPO500" s="158"/>
      <c r="BPP500" s="158"/>
      <c r="BPQ500" s="158"/>
      <c r="BPR500" s="158"/>
      <c r="BPS500" s="158"/>
      <c r="BPT500" s="158"/>
      <c r="BPU500" s="158"/>
      <c r="BPV500" s="158"/>
      <c r="BPW500" s="158"/>
      <c r="BPX500" s="158"/>
      <c r="BPY500" s="158"/>
      <c r="BPZ500" s="158"/>
      <c r="BQA500" s="158"/>
      <c r="BQB500" s="158"/>
      <c r="BQC500" s="158"/>
      <c r="BQD500" s="158"/>
      <c r="BQE500" s="158"/>
      <c r="BQF500" s="158"/>
      <c r="BQG500" s="158"/>
      <c r="BQH500" s="158"/>
      <c r="BQI500" s="158"/>
      <c r="BQJ500" s="158"/>
      <c r="BQK500" s="158"/>
      <c r="BQL500" s="158"/>
      <c r="BQM500" s="158"/>
      <c r="BQN500" s="158"/>
      <c r="BQO500" s="158"/>
      <c r="BQP500" s="158"/>
      <c r="BQQ500" s="158"/>
      <c r="BQR500" s="158"/>
      <c r="BQS500" s="158"/>
      <c r="BQT500" s="158"/>
      <c r="BQU500" s="158"/>
      <c r="BQV500" s="158"/>
      <c r="BQW500" s="158"/>
      <c r="BQX500" s="158"/>
      <c r="BQY500" s="158"/>
      <c r="BQZ500" s="158"/>
      <c r="BRA500" s="158"/>
      <c r="BRB500" s="158"/>
      <c r="BRC500" s="158"/>
      <c r="BRD500" s="158"/>
      <c r="BRE500" s="158"/>
      <c r="BRF500" s="158"/>
      <c r="BRG500" s="158"/>
      <c r="BRH500" s="158"/>
      <c r="BRI500" s="158"/>
      <c r="BRJ500" s="158"/>
      <c r="BRK500" s="158"/>
      <c r="BRL500" s="158"/>
      <c r="BRM500" s="158"/>
      <c r="BRN500" s="158"/>
      <c r="BRO500" s="158"/>
      <c r="BRP500" s="158"/>
      <c r="BRQ500" s="158"/>
      <c r="BRR500" s="158"/>
      <c r="BRS500" s="158"/>
      <c r="BRT500" s="158"/>
      <c r="BRU500" s="158"/>
      <c r="BRV500" s="158"/>
      <c r="BRW500" s="158"/>
      <c r="BRX500" s="158"/>
      <c r="BRY500" s="158"/>
      <c r="BRZ500" s="158"/>
      <c r="BSA500" s="158"/>
      <c r="BSB500" s="158"/>
      <c r="BSC500" s="158"/>
      <c r="BSD500" s="158"/>
      <c r="BSE500" s="158"/>
      <c r="BSF500" s="158"/>
      <c r="BSG500" s="158"/>
      <c r="BSH500" s="158"/>
      <c r="BSI500" s="158"/>
      <c r="BSJ500" s="158"/>
      <c r="BSK500" s="158"/>
      <c r="BSL500" s="158"/>
      <c r="BSM500" s="158"/>
      <c r="BSN500" s="158"/>
      <c r="BSO500" s="158"/>
      <c r="BSP500" s="158"/>
      <c r="BSQ500" s="158"/>
      <c r="BSR500" s="158"/>
      <c r="BSS500" s="158"/>
      <c r="BST500" s="158"/>
      <c r="BSU500" s="158"/>
      <c r="BSV500" s="158"/>
      <c r="BSW500" s="158"/>
      <c r="BSX500" s="158"/>
      <c r="BSY500" s="158"/>
      <c r="BSZ500" s="158"/>
      <c r="BTA500" s="158"/>
      <c r="BTB500" s="158"/>
      <c r="BTC500" s="158"/>
      <c r="BTD500" s="158"/>
      <c r="BTE500" s="158"/>
      <c r="BTF500" s="158"/>
      <c r="BTG500" s="158"/>
      <c r="BTH500" s="158"/>
      <c r="BTI500" s="158"/>
      <c r="BTJ500" s="158"/>
      <c r="BTK500" s="158"/>
      <c r="BTL500" s="158"/>
      <c r="BTM500" s="158"/>
      <c r="BTN500" s="158"/>
      <c r="BTO500" s="158"/>
      <c r="BTP500" s="158"/>
      <c r="BTQ500" s="158"/>
      <c r="BTR500" s="158"/>
      <c r="BTS500" s="158"/>
      <c r="BTT500" s="158"/>
      <c r="BTU500" s="158"/>
      <c r="BTV500" s="158"/>
      <c r="BTW500" s="158"/>
      <c r="BTX500" s="158"/>
      <c r="BTY500" s="158"/>
      <c r="BTZ500" s="158"/>
      <c r="BUA500" s="158"/>
      <c r="BUB500" s="158"/>
      <c r="BUC500" s="158"/>
      <c r="BUD500" s="158"/>
      <c r="BUE500" s="158"/>
      <c r="BUF500" s="158"/>
      <c r="BUG500" s="158"/>
      <c r="BUH500" s="158"/>
      <c r="BUI500" s="158"/>
      <c r="BUJ500" s="158"/>
      <c r="BUK500" s="158"/>
      <c r="BUL500" s="158"/>
      <c r="BUM500" s="158"/>
      <c r="BUN500" s="158"/>
      <c r="BUO500" s="158"/>
      <c r="BUP500" s="158"/>
      <c r="BUQ500" s="158"/>
      <c r="BUR500" s="158"/>
      <c r="BUS500" s="158"/>
      <c r="BUT500" s="158"/>
      <c r="BUU500" s="158"/>
      <c r="BUV500" s="158"/>
      <c r="BUW500" s="158"/>
      <c r="BUX500" s="158"/>
      <c r="BUY500" s="158"/>
      <c r="BUZ500" s="158"/>
      <c r="BVA500" s="158"/>
      <c r="BVB500" s="158"/>
      <c r="BVC500" s="158"/>
      <c r="BVD500" s="158"/>
      <c r="BVE500" s="158"/>
      <c r="BVF500" s="158"/>
      <c r="BVG500" s="158"/>
      <c r="BVH500" s="158"/>
      <c r="BVI500" s="158"/>
      <c r="BVJ500" s="158"/>
      <c r="BVK500" s="158"/>
      <c r="BVL500" s="158"/>
      <c r="BVM500" s="158"/>
      <c r="BVN500" s="158"/>
      <c r="BVO500" s="158"/>
      <c r="BVP500" s="158"/>
      <c r="BVQ500" s="158"/>
      <c r="BVR500" s="158"/>
      <c r="BVS500" s="158"/>
      <c r="BVT500" s="158"/>
      <c r="BVU500" s="158"/>
      <c r="BVV500" s="158"/>
      <c r="BVW500" s="158"/>
      <c r="BVX500" s="158"/>
      <c r="BVY500" s="158"/>
      <c r="BVZ500" s="158"/>
      <c r="BWA500" s="158"/>
      <c r="BWB500" s="158"/>
      <c r="BWC500" s="158"/>
      <c r="BWD500" s="158"/>
      <c r="BWE500" s="158"/>
      <c r="BWF500" s="158"/>
      <c r="BWG500" s="158"/>
      <c r="BWH500" s="158"/>
      <c r="BWI500" s="158"/>
      <c r="BWJ500" s="158"/>
      <c r="BWK500" s="158"/>
      <c r="BWL500" s="158"/>
      <c r="BWM500" s="158"/>
      <c r="BWN500" s="158"/>
      <c r="BWO500" s="158"/>
      <c r="BWP500" s="158"/>
      <c r="BWQ500" s="158"/>
      <c r="BWR500" s="158"/>
      <c r="BWS500" s="158"/>
      <c r="BWT500" s="158"/>
      <c r="BWU500" s="158"/>
      <c r="BWV500" s="158"/>
      <c r="BWW500" s="158"/>
      <c r="BWX500" s="158"/>
      <c r="BWY500" s="158"/>
      <c r="BWZ500" s="158"/>
      <c r="BXA500" s="158"/>
      <c r="BXB500" s="158"/>
      <c r="BXC500" s="158"/>
      <c r="BXD500" s="158"/>
      <c r="BXE500" s="158"/>
      <c r="BXF500" s="158"/>
      <c r="BXG500" s="158"/>
      <c r="BXH500" s="158"/>
      <c r="BXI500" s="158"/>
      <c r="BXJ500" s="158"/>
      <c r="BXK500" s="158"/>
      <c r="BXL500" s="158"/>
      <c r="BXM500" s="158"/>
      <c r="BXN500" s="158"/>
      <c r="BXO500" s="158"/>
      <c r="BXP500" s="158"/>
      <c r="BXQ500" s="158"/>
      <c r="BXR500" s="158"/>
      <c r="BXS500" s="158"/>
      <c r="BXT500" s="158"/>
      <c r="BXU500" s="158"/>
      <c r="BXV500" s="158"/>
      <c r="BXW500" s="158"/>
      <c r="BXX500" s="158"/>
      <c r="BXY500" s="158"/>
      <c r="BXZ500" s="158"/>
      <c r="BYA500" s="158"/>
      <c r="BYB500" s="158"/>
      <c r="BYC500" s="158"/>
      <c r="BYD500" s="158"/>
      <c r="BYE500" s="158"/>
      <c r="BYF500" s="158"/>
      <c r="BYG500" s="158"/>
      <c r="BYH500" s="158"/>
      <c r="BYI500" s="158"/>
      <c r="BYJ500" s="158"/>
      <c r="BYK500" s="158"/>
      <c r="BYL500" s="158"/>
      <c r="BYM500" s="158"/>
      <c r="BYN500" s="158"/>
      <c r="BYO500" s="158"/>
      <c r="BYP500" s="158"/>
    </row>
    <row r="501" spans="1:2018" s="101" customFormat="1" ht="12.75" customHeight="1">
      <c r="C501" s="245">
        <v>2020</v>
      </c>
      <c r="D501" s="105" t="s">
        <v>203</v>
      </c>
      <c r="E501" s="105" t="s">
        <v>197</v>
      </c>
      <c r="H501" s="187">
        <f>INDEX(Inputs!$T$260:$T$287,MATCH($B485,Inputs!$C$260:$C$287,0))/conv_2020_2015</f>
        <v>0</v>
      </c>
      <c r="I501" s="176"/>
      <c r="J501" s="176">
        <f t="shared" ref="J501:AO501" si="1599">IF($I487="n/a",0,IF(J$4&gt;third_reg_period,IF(J$4&lt;=$I487+$C501,$H501/($I487-5),IF(AND($H501&lt;&gt;0,I501=0,J$4=$C501+$I487+1),$H501,0)),0))</f>
        <v>0</v>
      </c>
      <c r="K501" s="176">
        <f t="shared" si="1599"/>
        <v>0</v>
      </c>
      <c r="L501" s="176">
        <f t="shared" si="1599"/>
        <v>0</v>
      </c>
      <c r="M501" s="176">
        <f t="shared" si="1599"/>
        <v>0</v>
      </c>
      <c r="N501" s="176">
        <f t="shared" si="1599"/>
        <v>0</v>
      </c>
      <c r="O501" s="176">
        <f t="shared" si="1599"/>
        <v>0</v>
      </c>
      <c r="P501" s="176">
        <f t="shared" si="1599"/>
        <v>0</v>
      </c>
      <c r="Q501" s="176">
        <f t="shared" si="1599"/>
        <v>0</v>
      </c>
      <c r="R501" s="176">
        <f t="shared" si="1599"/>
        <v>0</v>
      </c>
      <c r="S501" s="176">
        <f t="shared" si="1599"/>
        <v>0</v>
      </c>
      <c r="T501" s="176">
        <f t="shared" si="1599"/>
        <v>0</v>
      </c>
      <c r="U501" s="176">
        <f t="shared" si="1599"/>
        <v>0</v>
      </c>
      <c r="V501" s="176">
        <f t="shared" si="1599"/>
        <v>0</v>
      </c>
      <c r="W501" s="176">
        <f t="shared" si="1599"/>
        <v>0</v>
      </c>
      <c r="X501" s="176">
        <f t="shared" si="1599"/>
        <v>0</v>
      </c>
      <c r="Y501" s="176">
        <f t="shared" si="1599"/>
        <v>0</v>
      </c>
      <c r="Z501" s="176">
        <f t="shared" si="1599"/>
        <v>0</v>
      </c>
      <c r="AA501" s="176">
        <f t="shared" si="1599"/>
        <v>0</v>
      </c>
      <c r="AB501" s="176">
        <f t="shared" si="1599"/>
        <v>0</v>
      </c>
      <c r="AC501" s="176">
        <f t="shared" si="1599"/>
        <v>0</v>
      </c>
      <c r="AD501" s="176">
        <f t="shared" si="1599"/>
        <v>0</v>
      </c>
      <c r="AE501" s="176">
        <f t="shared" si="1599"/>
        <v>0</v>
      </c>
      <c r="AF501" s="176">
        <f t="shared" si="1599"/>
        <v>0</v>
      </c>
      <c r="AG501" s="176">
        <f t="shared" si="1599"/>
        <v>0</v>
      </c>
      <c r="AH501" s="176">
        <f t="shared" si="1599"/>
        <v>0</v>
      </c>
      <c r="AI501" s="176">
        <f t="shared" si="1599"/>
        <v>0</v>
      </c>
      <c r="AJ501" s="176">
        <f t="shared" si="1599"/>
        <v>0</v>
      </c>
      <c r="AK501" s="176">
        <f t="shared" si="1599"/>
        <v>0</v>
      </c>
      <c r="AL501" s="176">
        <f t="shared" si="1599"/>
        <v>0</v>
      </c>
      <c r="AM501" s="176">
        <f t="shared" si="1599"/>
        <v>0</v>
      </c>
      <c r="AN501" s="176">
        <f t="shared" si="1599"/>
        <v>0</v>
      </c>
      <c r="AO501" s="176">
        <f t="shared" si="1599"/>
        <v>0</v>
      </c>
      <c r="AP501" s="176">
        <f t="shared" ref="AP501:BU501" si="1600">IF($I487="n/a",0,IF(AP$4&gt;third_reg_period,IF(AP$4&lt;=$I487+$C501,$H501/($I487-5),IF(AND($H501&lt;&gt;0,AO501=0,AP$4=$C501+$I487+1),$H501,0)),0))</f>
        <v>0</v>
      </c>
      <c r="AQ501" s="176">
        <f t="shared" si="1600"/>
        <v>0</v>
      </c>
      <c r="AR501" s="176">
        <f t="shared" si="1600"/>
        <v>0</v>
      </c>
      <c r="AS501" s="176">
        <f t="shared" si="1600"/>
        <v>0</v>
      </c>
      <c r="AT501" s="176">
        <f t="shared" si="1600"/>
        <v>0</v>
      </c>
      <c r="AU501" s="176">
        <f t="shared" si="1600"/>
        <v>0</v>
      </c>
      <c r="AV501" s="176">
        <f t="shared" si="1600"/>
        <v>0</v>
      </c>
      <c r="AW501" s="176">
        <f t="shared" si="1600"/>
        <v>0</v>
      </c>
      <c r="AX501" s="176">
        <f t="shared" si="1600"/>
        <v>0</v>
      </c>
      <c r="AY501" s="176">
        <f t="shared" si="1600"/>
        <v>0</v>
      </c>
      <c r="AZ501" s="176">
        <f t="shared" si="1600"/>
        <v>0</v>
      </c>
      <c r="BA501" s="176">
        <f t="shared" si="1600"/>
        <v>0</v>
      </c>
      <c r="BB501" s="176">
        <f t="shared" si="1600"/>
        <v>0</v>
      </c>
      <c r="BC501" s="176">
        <f t="shared" si="1600"/>
        <v>0</v>
      </c>
      <c r="BD501" s="176">
        <f t="shared" si="1600"/>
        <v>0</v>
      </c>
      <c r="BE501" s="176">
        <f t="shared" si="1600"/>
        <v>0</v>
      </c>
      <c r="BF501" s="176">
        <f t="shared" si="1600"/>
        <v>0</v>
      </c>
      <c r="BG501" s="176">
        <f t="shared" si="1600"/>
        <v>0</v>
      </c>
      <c r="BH501" s="176">
        <f t="shared" si="1600"/>
        <v>0</v>
      </c>
      <c r="BI501" s="176">
        <f t="shared" si="1600"/>
        <v>0</v>
      </c>
      <c r="BJ501" s="176">
        <f t="shared" si="1600"/>
        <v>0</v>
      </c>
      <c r="BK501" s="176">
        <f t="shared" si="1600"/>
        <v>0</v>
      </c>
      <c r="BL501" s="176">
        <f t="shared" si="1600"/>
        <v>0</v>
      </c>
      <c r="BM501" s="176">
        <f t="shared" si="1600"/>
        <v>0</v>
      </c>
      <c r="BN501" s="176">
        <f t="shared" si="1600"/>
        <v>0</v>
      </c>
      <c r="BO501" s="176">
        <f t="shared" si="1600"/>
        <v>0</v>
      </c>
      <c r="BP501" s="176">
        <f t="shared" si="1600"/>
        <v>0</v>
      </c>
      <c r="BQ501" s="176">
        <f t="shared" si="1600"/>
        <v>0</v>
      </c>
      <c r="BR501" s="176">
        <f t="shared" si="1600"/>
        <v>0</v>
      </c>
      <c r="BS501" s="176">
        <f t="shared" si="1600"/>
        <v>0</v>
      </c>
      <c r="BT501" s="176">
        <f t="shared" si="1600"/>
        <v>0</v>
      </c>
      <c r="BU501" s="176">
        <f t="shared" si="1600"/>
        <v>0</v>
      </c>
      <c r="BV501" s="176">
        <f t="shared" ref="BV501:CF501" si="1601">IF($I487="n/a",0,IF(BV$4&gt;third_reg_period,IF(BV$4&lt;=$I487+$C501,$H501/($I487-5),IF(AND($H501&lt;&gt;0,BU501=0,BV$4=$C501+$I487+1),$H501,0)),0))</f>
        <v>0</v>
      </c>
      <c r="BW501" s="176">
        <f t="shared" si="1601"/>
        <v>0</v>
      </c>
      <c r="BX501" s="176">
        <f t="shared" si="1601"/>
        <v>0</v>
      </c>
      <c r="BY501" s="176">
        <f t="shared" si="1601"/>
        <v>0</v>
      </c>
      <c r="BZ501" s="176">
        <f t="shared" si="1601"/>
        <v>0</v>
      </c>
      <c r="CA501" s="176">
        <f t="shared" si="1601"/>
        <v>0</v>
      </c>
      <c r="CB501" s="176">
        <f t="shared" si="1601"/>
        <v>0</v>
      </c>
      <c r="CC501" s="176">
        <f t="shared" si="1601"/>
        <v>0</v>
      </c>
      <c r="CD501" s="176">
        <f t="shared" si="1601"/>
        <v>0</v>
      </c>
      <c r="CE501" s="176">
        <f t="shared" si="1601"/>
        <v>0</v>
      </c>
      <c r="CF501" s="176">
        <f t="shared" si="1601"/>
        <v>0</v>
      </c>
      <c r="CG501" s="158"/>
      <c r="CH501" s="158"/>
      <c r="CI501" s="158"/>
      <c r="CJ501" s="158"/>
      <c r="CK501" s="158"/>
      <c r="CL501" s="158"/>
      <c r="CM501" s="158"/>
      <c r="CN501" s="158"/>
      <c r="CO501" s="158"/>
      <c r="CP501" s="158"/>
      <c r="CQ501" s="158"/>
      <c r="CR501" s="158"/>
      <c r="CS501" s="158"/>
      <c r="CT501" s="158"/>
      <c r="CU501" s="158"/>
      <c r="CV501" s="158"/>
      <c r="CW501" s="158"/>
      <c r="CX501" s="158"/>
      <c r="CY501" s="158"/>
      <c r="CZ501" s="158"/>
      <c r="DA501" s="158"/>
      <c r="DB501" s="158"/>
      <c r="DC501" s="158"/>
      <c r="DD501" s="158"/>
      <c r="DE501" s="158"/>
      <c r="DF501" s="158"/>
      <c r="DG501" s="158"/>
      <c r="DH501" s="158"/>
      <c r="DI501" s="158"/>
      <c r="DJ501" s="158"/>
      <c r="DK501" s="158"/>
      <c r="DL501" s="158"/>
      <c r="DM501" s="158"/>
      <c r="DN501" s="158"/>
      <c r="DO501" s="158"/>
      <c r="DP501" s="158"/>
      <c r="DQ501" s="158"/>
      <c r="DR501" s="158"/>
      <c r="DS501" s="158"/>
      <c r="DT501" s="158"/>
      <c r="DU501" s="158"/>
      <c r="DV501" s="158"/>
      <c r="DW501" s="158"/>
      <c r="DX501" s="158"/>
      <c r="DY501" s="158"/>
      <c r="DZ501" s="158"/>
      <c r="EA501" s="158"/>
      <c r="EB501" s="158"/>
      <c r="EC501" s="158"/>
      <c r="ED501" s="158"/>
      <c r="EE501" s="158"/>
      <c r="EF501" s="158"/>
      <c r="EG501" s="158"/>
      <c r="EH501" s="158"/>
      <c r="EI501" s="158"/>
      <c r="EJ501" s="158"/>
      <c r="EK501" s="158"/>
      <c r="EL501" s="158"/>
      <c r="EM501" s="158"/>
      <c r="EN501" s="158"/>
      <c r="EO501" s="158"/>
      <c r="EP501" s="158"/>
      <c r="EQ501" s="158"/>
      <c r="ER501" s="158"/>
      <c r="ES501" s="158"/>
      <c r="ET501" s="158"/>
      <c r="EU501" s="158"/>
      <c r="EV501" s="158"/>
      <c r="EW501" s="158"/>
      <c r="EX501" s="158"/>
      <c r="EY501" s="158"/>
      <c r="EZ501" s="158"/>
      <c r="FA501" s="158"/>
      <c r="FB501" s="158"/>
      <c r="FC501" s="158"/>
      <c r="FD501" s="158"/>
      <c r="FE501" s="158"/>
      <c r="FF501" s="158"/>
      <c r="FG501" s="158"/>
      <c r="FH501" s="158"/>
      <c r="FI501" s="158"/>
      <c r="FJ501" s="158"/>
      <c r="FK501" s="158"/>
      <c r="FL501" s="158"/>
      <c r="FM501" s="158"/>
      <c r="FN501" s="158"/>
      <c r="FO501" s="158"/>
      <c r="FP501" s="158"/>
      <c r="FQ501" s="158"/>
      <c r="FR501" s="158"/>
      <c r="FS501" s="158"/>
      <c r="FT501" s="158"/>
      <c r="FU501" s="158"/>
      <c r="FV501" s="158"/>
      <c r="FW501" s="158"/>
      <c r="FX501" s="158"/>
      <c r="FY501" s="158"/>
      <c r="FZ501" s="158"/>
      <c r="GA501" s="158"/>
      <c r="GB501" s="158"/>
      <c r="GC501" s="158"/>
      <c r="GD501" s="158"/>
      <c r="GE501" s="158"/>
      <c r="GF501" s="158"/>
      <c r="GG501" s="158"/>
      <c r="GH501" s="158"/>
      <c r="GI501" s="158"/>
      <c r="GJ501" s="158"/>
      <c r="GK501" s="158"/>
      <c r="GL501" s="158"/>
      <c r="GM501" s="158"/>
      <c r="GN501" s="158"/>
      <c r="GO501" s="158"/>
      <c r="GP501" s="158"/>
      <c r="GQ501" s="158"/>
      <c r="GR501" s="158"/>
      <c r="GS501" s="158"/>
      <c r="GT501" s="158"/>
      <c r="GU501" s="158"/>
      <c r="GV501" s="158"/>
      <c r="GW501" s="158"/>
      <c r="GX501" s="158"/>
      <c r="GY501" s="158"/>
      <c r="GZ501" s="158"/>
      <c r="HA501" s="158"/>
      <c r="HB501" s="158"/>
      <c r="HC501" s="158"/>
      <c r="HD501" s="158"/>
      <c r="HE501" s="158"/>
      <c r="HF501" s="158"/>
      <c r="HG501" s="158"/>
      <c r="HH501" s="158"/>
      <c r="HI501" s="158"/>
      <c r="HJ501" s="158"/>
      <c r="HK501" s="158"/>
      <c r="HL501" s="158"/>
      <c r="HM501" s="158"/>
      <c r="HN501" s="158"/>
      <c r="HO501" s="158"/>
      <c r="HP501" s="158"/>
      <c r="HQ501" s="158"/>
      <c r="HR501" s="158"/>
      <c r="HS501" s="158"/>
      <c r="HT501" s="158"/>
      <c r="HU501" s="158"/>
      <c r="HV501" s="158"/>
      <c r="HW501" s="158"/>
      <c r="HX501" s="158"/>
      <c r="HY501" s="158"/>
      <c r="HZ501" s="158"/>
      <c r="IA501" s="158"/>
      <c r="IB501" s="158"/>
      <c r="IC501" s="158"/>
      <c r="ID501" s="158"/>
      <c r="IE501" s="158"/>
      <c r="IF501" s="158"/>
      <c r="IG501" s="158"/>
      <c r="IH501" s="158"/>
      <c r="II501" s="158"/>
      <c r="IJ501" s="158"/>
      <c r="IK501" s="158"/>
      <c r="IL501" s="158"/>
      <c r="IM501" s="158"/>
      <c r="IN501" s="158"/>
      <c r="IO501" s="158"/>
      <c r="IP501" s="158"/>
      <c r="IQ501" s="158"/>
      <c r="IR501" s="158"/>
      <c r="IS501" s="158"/>
      <c r="IT501" s="158"/>
      <c r="IU501" s="158"/>
      <c r="IV501" s="158"/>
      <c r="IW501" s="158"/>
      <c r="IX501" s="158"/>
      <c r="IY501" s="158"/>
      <c r="IZ501" s="158"/>
      <c r="JA501" s="158"/>
      <c r="JB501" s="158"/>
      <c r="JC501" s="158"/>
      <c r="JD501" s="158"/>
      <c r="JE501" s="158"/>
      <c r="JF501" s="158"/>
      <c r="JG501" s="158"/>
      <c r="JH501" s="158"/>
      <c r="JI501" s="158"/>
      <c r="JJ501" s="158"/>
      <c r="JK501" s="158"/>
      <c r="JL501" s="158"/>
      <c r="JM501" s="158"/>
      <c r="JN501" s="158"/>
      <c r="JO501" s="158"/>
      <c r="JP501" s="158"/>
      <c r="JQ501" s="158"/>
      <c r="JR501" s="158"/>
      <c r="JS501" s="158"/>
      <c r="JT501" s="158"/>
      <c r="JU501" s="158"/>
      <c r="JV501" s="158"/>
      <c r="JW501" s="158"/>
      <c r="JX501" s="158"/>
      <c r="JY501" s="158"/>
      <c r="JZ501" s="158"/>
      <c r="KA501" s="158"/>
      <c r="KB501" s="158"/>
      <c r="KC501" s="158"/>
      <c r="KD501" s="158"/>
      <c r="KE501" s="158"/>
      <c r="KF501" s="158"/>
      <c r="KG501" s="158"/>
      <c r="KH501" s="158"/>
      <c r="KI501" s="158"/>
      <c r="KJ501" s="158"/>
      <c r="KK501" s="158"/>
      <c r="KL501" s="158"/>
      <c r="KM501" s="158"/>
      <c r="KN501" s="158"/>
      <c r="KO501" s="158"/>
      <c r="KP501" s="158"/>
      <c r="KQ501" s="158"/>
      <c r="KR501" s="158"/>
      <c r="KS501" s="158"/>
      <c r="KT501" s="158"/>
      <c r="KU501" s="158"/>
      <c r="KV501" s="158"/>
      <c r="KW501" s="158"/>
      <c r="KX501" s="158"/>
      <c r="KY501" s="158"/>
      <c r="KZ501" s="158"/>
      <c r="LA501" s="158"/>
      <c r="LB501" s="158"/>
      <c r="LC501" s="158"/>
      <c r="LD501" s="158"/>
      <c r="LE501" s="158"/>
      <c r="LF501" s="158"/>
      <c r="LG501" s="158"/>
      <c r="LH501" s="158"/>
      <c r="LI501" s="158"/>
      <c r="LJ501" s="158"/>
      <c r="LK501" s="158"/>
      <c r="LL501" s="158"/>
      <c r="LM501" s="158"/>
      <c r="LN501" s="158"/>
      <c r="LO501" s="158"/>
      <c r="LP501" s="158"/>
      <c r="LQ501" s="158"/>
      <c r="LR501" s="158"/>
      <c r="LS501" s="158"/>
      <c r="LT501" s="158"/>
      <c r="LU501" s="158"/>
      <c r="LV501" s="158"/>
      <c r="LW501" s="158"/>
      <c r="LX501" s="158"/>
      <c r="LY501" s="158"/>
      <c r="LZ501" s="158"/>
      <c r="MA501" s="158"/>
      <c r="MB501" s="158"/>
      <c r="MC501" s="158"/>
      <c r="MD501" s="158"/>
      <c r="ME501" s="158"/>
      <c r="MF501" s="158"/>
      <c r="MG501" s="158"/>
      <c r="MH501" s="158"/>
      <c r="MI501" s="158"/>
      <c r="MJ501" s="158"/>
      <c r="MK501" s="158"/>
      <c r="ML501" s="158"/>
      <c r="MM501" s="158"/>
      <c r="MN501" s="158"/>
      <c r="MO501" s="158"/>
      <c r="MP501" s="158"/>
      <c r="MQ501" s="158"/>
      <c r="MR501" s="158"/>
      <c r="MS501" s="158"/>
      <c r="MT501" s="158"/>
      <c r="MU501" s="158"/>
      <c r="MV501" s="158"/>
      <c r="MW501" s="158"/>
      <c r="MX501" s="158"/>
      <c r="MY501" s="158"/>
      <c r="MZ501" s="158"/>
      <c r="NA501" s="158"/>
      <c r="NB501" s="158"/>
      <c r="NC501" s="158"/>
      <c r="ND501" s="158"/>
      <c r="NE501" s="158"/>
      <c r="NF501" s="158"/>
      <c r="NG501" s="158"/>
      <c r="NH501" s="158"/>
      <c r="NI501" s="158"/>
      <c r="NJ501" s="158"/>
      <c r="NK501" s="158"/>
      <c r="NL501" s="158"/>
      <c r="NM501" s="158"/>
      <c r="NN501" s="158"/>
      <c r="NO501" s="158"/>
      <c r="NP501" s="158"/>
      <c r="NQ501" s="158"/>
      <c r="NR501" s="158"/>
      <c r="NS501" s="158"/>
      <c r="NT501" s="158"/>
      <c r="NU501" s="158"/>
      <c r="NV501" s="158"/>
      <c r="NW501" s="158"/>
      <c r="NX501" s="158"/>
      <c r="NY501" s="158"/>
      <c r="NZ501" s="158"/>
      <c r="OA501" s="158"/>
      <c r="OB501" s="158"/>
      <c r="OC501" s="158"/>
      <c r="OD501" s="158"/>
      <c r="OE501" s="158"/>
      <c r="OF501" s="158"/>
      <c r="OG501" s="158"/>
      <c r="OH501" s="158"/>
      <c r="OI501" s="158"/>
      <c r="OJ501" s="158"/>
      <c r="OK501" s="158"/>
      <c r="OL501" s="158"/>
      <c r="OM501" s="158"/>
      <c r="ON501" s="158"/>
      <c r="OO501" s="158"/>
      <c r="OP501" s="158"/>
      <c r="OQ501" s="158"/>
      <c r="OR501" s="158"/>
      <c r="OS501" s="158"/>
      <c r="OT501" s="158"/>
      <c r="OU501" s="158"/>
      <c r="OV501" s="158"/>
      <c r="OW501" s="158"/>
      <c r="OX501" s="158"/>
      <c r="OY501" s="158"/>
      <c r="OZ501" s="158"/>
      <c r="PA501" s="158"/>
      <c r="PB501" s="158"/>
      <c r="PC501" s="158"/>
      <c r="PD501" s="158"/>
      <c r="PE501" s="158"/>
      <c r="PF501" s="158"/>
      <c r="PG501" s="158"/>
      <c r="PH501" s="158"/>
      <c r="PI501" s="158"/>
      <c r="PJ501" s="158"/>
      <c r="PK501" s="158"/>
      <c r="PL501" s="158"/>
      <c r="PM501" s="158"/>
      <c r="PN501" s="158"/>
      <c r="PO501" s="158"/>
      <c r="PP501" s="158"/>
      <c r="PQ501" s="158"/>
      <c r="PR501" s="158"/>
      <c r="PS501" s="158"/>
      <c r="PT501" s="158"/>
      <c r="PU501" s="158"/>
      <c r="PV501" s="158"/>
      <c r="PW501" s="158"/>
      <c r="PX501" s="158"/>
      <c r="PY501" s="158"/>
      <c r="PZ501" s="158"/>
      <c r="QA501" s="158"/>
      <c r="QB501" s="158"/>
      <c r="QC501" s="158"/>
      <c r="QD501" s="158"/>
      <c r="QE501" s="158"/>
      <c r="QF501" s="158"/>
      <c r="QG501" s="158"/>
      <c r="QH501" s="158"/>
      <c r="QI501" s="158"/>
      <c r="QJ501" s="158"/>
      <c r="QK501" s="158"/>
      <c r="QL501" s="158"/>
      <c r="QM501" s="158"/>
      <c r="QN501" s="158"/>
      <c r="QO501" s="158"/>
      <c r="QP501" s="158"/>
      <c r="QQ501" s="158"/>
      <c r="QR501" s="158"/>
      <c r="QS501" s="158"/>
      <c r="QT501" s="158"/>
      <c r="QU501" s="158"/>
      <c r="QV501" s="158"/>
      <c r="QW501" s="158"/>
      <c r="QX501" s="158"/>
      <c r="QY501" s="158"/>
      <c r="QZ501" s="158"/>
      <c r="RA501" s="158"/>
      <c r="RB501" s="158"/>
      <c r="RC501" s="158"/>
      <c r="RD501" s="158"/>
      <c r="RE501" s="158"/>
      <c r="RF501" s="158"/>
      <c r="RG501" s="158"/>
      <c r="RH501" s="158"/>
      <c r="RI501" s="158"/>
      <c r="RJ501" s="158"/>
      <c r="RK501" s="158"/>
      <c r="RL501" s="158"/>
      <c r="RM501" s="158"/>
      <c r="RN501" s="158"/>
      <c r="RO501" s="158"/>
      <c r="RP501" s="158"/>
      <c r="RQ501" s="158"/>
      <c r="RR501" s="158"/>
      <c r="RS501" s="158"/>
      <c r="RT501" s="158"/>
      <c r="RU501" s="158"/>
      <c r="RV501" s="158"/>
      <c r="RW501" s="158"/>
      <c r="RX501" s="158"/>
      <c r="RY501" s="158"/>
      <c r="RZ501" s="158"/>
      <c r="SA501" s="158"/>
      <c r="SB501" s="158"/>
      <c r="SC501" s="158"/>
      <c r="SD501" s="158"/>
      <c r="SE501" s="158"/>
      <c r="SF501" s="158"/>
      <c r="SG501" s="158"/>
      <c r="SH501" s="158"/>
      <c r="SI501" s="158"/>
      <c r="SJ501" s="158"/>
      <c r="SK501" s="158"/>
      <c r="SL501" s="158"/>
      <c r="SM501" s="158"/>
      <c r="SN501" s="158"/>
      <c r="SO501" s="158"/>
      <c r="SP501" s="158"/>
      <c r="SQ501" s="158"/>
      <c r="SR501" s="158"/>
      <c r="SS501" s="158"/>
      <c r="ST501" s="158"/>
      <c r="SU501" s="158"/>
      <c r="SV501" s="158"/>
      <c r="SW501" s="158"/>
      <c r="SX501" s="158"/>
      <c r="SY501" s="158"/>
      <c r="SZ501" s="158"/>
      <c r="TA501" s="158"/>
      <c r="TB501" s="158"/>
      <c r="TC501" s="158"/>
      <c r="TD501" s="158"/>
      <c r="TE501" s="158"/>
      <c r="TF501" s="158"/>
      <c r="TG501" s="158"/>
      <c r="TH501" s="158"/>
      <c r="TI501" s="158"/>
      <c r="TJ501" s="158"/>
      <c r="TK501" s="158"/>
      <c r="TL501" s="158"/>
      <c r="TM501" s="158"/>
      <c r="TN501" s="158"/>
      <c r="TO501" s="158"/>
      <c r="TP501" s="158"/>
      <c r="TQ501" s="158"/>
      <c r="TR501" s="158"/>
      <c r="TS501" s="158"/>
      <c r="TT501" s="158"/>
      <c r="TU501" s="158"/>
      <c r="TV501" s="158"/>
      <c r="TW501" s="158"/>
      <c r="TX501" s="158"/>
      <c r="TY501" s="158"/>
      <c r="TZ501" s="158"/>
      <c r="UA501" s="158"/>
      <c r="UB501" s="158"/>
      <c r="UC501" s="158"/>
      <c r="UD501" s="158"/>
      <c r="UE501" s="158"/>
      <c r="UF501" s="158"/>
      <c r="UG501" s="158"/>
      <c r="UH501" s="158"/>
      <c r="UI501" s="158"/>
      <c r="UJ501" s="158"/>
      <c r="UK501" s="158"/>
      <c r="UL501" s="158"/>
      <c r="UM501" s="158"/>
      <c r="UN501" s="158"/>
      <c r="UO501" s="158"/>
      <c r="UP501" s="158"/>
      <c r="UQ501" s="158"/>
      <c r="UR501" s="158"/>
      <c r="US501" s="158"/>
      <c r="UT501" s="158"/>
      <c r="UU501" s="158"/>
      <c r="UV501" s="158"/>
      <c r="UW501" s="158"/>
      <c r="UX501" s="158"/>
      <c r="UY501" s="158"/>
      <c r="UZ501" s="158"/>
      <c r="VA501" s="158"/>
      <c r="VB501" s="158"/>
      <c r="VC501" s="158"/>
      <c r="VD501" s="158"/>
      <c r="VE501" s="158"/>
      <c r="VF501" s="158"/>
      <c r="VG501" s="158"/>
      <c r="VH501" s="158"/>
      <c r="VI501" s="158"/>
      <c r="VJ501" s="158"/>
      <c r="VK501" s="158"/>
      <c r="VL501" s="158"/>
      <c r="VM501" s="158"/>
      <c r="VN501" s="158"/>
      <c r="VO501" s="158"/>
      <c r="VP501" s="158"/>
      <c r="VQ501" s="158"/>
      <c r="VR501" s="158"/>
      <c r="VS501" s="158"/>
      <c r="VT501" s="158"/>
      <c r="VU501" s="158"/>
      <c r="VV501" s="158"/>
      <c r="VW501" s="158"/>
      <c r="VX501" s="158"/>
      <c r="VY501" s="158"/>
      <c r="VZ501" s="158"/>
      <c r="WA501" s="158"/>
      <c r="WB501" s="158"/>
      <c r="WC501" s="158"/>
      <c r="WD501" s="158"/>
      <c r="WE501" s="158"/>
      <c r="WF501" s="158"/>
      <c r="WG501" s="158"/>
      <c r="WH501" s="158"/>
      <c r="WI501" s="158"/>
      <c r="WJ501" s="158"/>
      <c r="WK501" s="158"/>
      <c r="WL501" s="158"/>
      <c r="WM501" s="158"/>
      <c r="WN501" s="158"/>
      <c r="WO501" s="158"/>
      <c r="WP501" s="158"/>
      <c r="WQ501" s="158"/>
      <c r="WR501" s="158"/>
      <c r="WS501" s="158"/>
      <c r="WT501" s="158"/>
      <c r="WU501" s="158"/>
      <c r="WV501" s="158"/>
      <c r="WW501" s="158"/>
      <c r="WX501" s="158"/>
      <c r="WY501" s="158"/>
      <c r="WZ501" s="158"/>
      <c r="XA501" s="158"/>
      <c r="XB501" s="158"/>
      <c r="XC501" s="158"/>
      <c r="XD501" s="158"/>
      <c r="XE501" s="158"/>
      <c r="XF501" s="158"/>
      <c r="XG501" s="158"/>
      <c r="XH501" s="158"/>
      <c r="XI501" s="158"/>
      <c r="XJ501" s="158"/>
      <c r="XK501" s="158"/>
      <c r="XL501" s="158"/>
      <c r="XM501" s="158"/>
      <c r="XN501" s="158"/>
      <c r="XO501" s="158"/>
      <c r="XP501" s="158"/>
      <c r="XQ501" s="158"/>
      <c r="XR501" s="158"/>
      <c r="XS501" s="158"/>
      <c r="XT501" s="158"/>
      <c r="XU501" s="158"/>
      <c r="XV501" s="158"/>
      <c r="XW501" s="158"/>
      <c r="XX501" s="158"/>
      <c r="XY501" s="158"/>
      <c r="XZ501" s="158"/>
      <c r="YA501" s="158"/>
      <c r="YB501" s="158"/>
      <c r="YC501" s="158"/>
      <c r="YD501" s="158"/>
      <c r="YE501" s="158"/>
      <c r="YF501" s="158"/>
      <c r="YG501" s="158"/>
      <c r="YH501" s="158"/>
      <c r="YI501" s="158"/>
      <c r="YJ501" s="158"/>
      <c r="YK501" s="158"/>
      <c r="YL501" s="158"/>
      <c r="YM501" s="158"/>
      <c r="YN501" s="158"/>
      <c r="YO501" s="158"/>
      <c r="YP501" s="158"/>
      <c r="YQ501" s="158"/>
      <c r="YR501" s="158"/>
      <c r="YS501" s="158"/>
      <c r="YT501" s="158"/>
      <c r="YU501" s="158"/>
      <c r="YV501" s="158"/>
      <c r="YW501" s="158"/>
      <c r="YX501" s="158"/>
      <c r="YY501" s="158"/>
      <c r="YZ501" s="158"/>
      <c r="ZA501" s="158"/>
      <c r="ZB501" s="158"/>
      <c r="ZC501" s="158"/>
      <c r="ZD501" s="158"/>
      <c r="ZE501" s="158"/>
      <c r="ZF501" s="158"/>
      <c r="ZG501" s="158"/>
      <c r="ZH501" s="158"/>
      <c r="ZI501" s="158"/>
      <c r="ZJ501" s="158"/>
      <c r="ZK501" s="158"/>
      <c r="ZL501" s="158"/>
      <c r="ZM501" s="158"/>
      <c r="ZN501" s="158"/>
      <c r="ZO501" s="158"/>
      <c r="ZP501" s="158"/>
      <c r="ZQ501" s="158"/>
      <c r="ZR501" s="158"/>
      <c r="ZS501" s="158"/>
      <c r="ZT501" s="158"/>
      <c r="ZU501" s="158"/>
      <c r="ZV501" s="158"/>
      <c r="ZW501" s="158"/>
      <c r="ZX501" s="158"/>
      <c r="ZY501" s="158"/>
      <c r="ZZ501" s="158"/>
      <c r="AAA501" s="158"/>
      <c r="AAB501" s="158"/>
      <c r="AAC501" s="158"/>
      <c r="AAD501" s="158"/>
      <c r="AAE501" s="158"/>
      <c r="AAF501" s="158"/>
      <c r="AAG501" s="158"/>
      <c r="AAH501" s="158"/>
      <c r="AAI501" s="158"/>
      <c r="AAJ501" s="158"/>
      <c r="AAK501" s="158"/>
      <c r="AAL501" s="158"/>
      <c r="AAM501" s="158"/>
      <c r="AAN501" s="158"/>
      <c r="AAO501" s="158"/>
      <c r="AAP501" s="158"/>
      <c r="AAQ501" s="158"/>
      <c r="AAR501" s="158"/>
      <c r="AAS501" s="158"/>
      <c r="AAT501" s="158"/>
      <c r="AAU501" s="158"/>
      <c r="AAV501" s="158"/>
      <c r="AAW501" s="158"/>
      <c r="AAX501" s="158"/>
      <c r="AAY501" s="158"/>
      <c r="AAZ501" s="158"/>
      <c r="ABA501" s="158"/>
      <c r="ABB501" s="158"/>
      <c r="ABC501" s="158"/>
      <c r="ABD501" s="158"/>
      <c r="ABE501" s="158"/>
      <c r="ABF501" s="158"/>
      <c r="ABG501" s="158"/>
      <c r="ABH501" s="158"/>
      <c r="ABI501" s="158"/>
      <c r="ABJ501" s="158"/>
      <c r="ABK501" s="158"/>
      <c r="ABL501" s="158"/>
      <c r="ABM501" s="158"/>
      <c r="ABN501" s="158"/>
      <c r="ABO501" s="158"/>
      <c r="ABP501" s="158"/>
      <c r="ABQ501" s="158"/>
      <c r="ABR501" s="158"/>
      <c r="ABS501" s="158"/>
      <c r="ABT501" s="158"/>
      <c r="ABU501" s="158"/>
      <c r="ABV501" s="158"/>
      <c r="ABW501" s="158"/>
      <c r="ABX501" s="158"/>
      <c r="ABY501" s="158"/>
      <c r="ABZ501" s="158"/>
      <c r="ACA501" s="158"/>
      <c r="ACB501" s="158"/>
      <c r="ACC501" s="158"/>
      <c r="ACD501" s="158"/>
      <c r="ACE501" s="158"/>
      <c r="ACF501" s="158"/>
      <c r="ACG501" s="158"/>
      <c r="ACH501" s="158"/>
      <c r="ACI501" s="158"/>
      <c r="ACJ501" s="158"/>
      <c r="ACK501" s="158"/>
      <c r="ACL501" s="158"/>
      <c r="ACM501" s="158"/>
      <c r="ACN501" s="158"/>
      <c r="ACO501" s="158"/>
      <c r="ACP501" s="158"/>
      <c r="ACQ501" s="158"/>
      <c r="ACR501" s="158"/>
      <c r="ACS501" s="158"/>
      <c r="ACT501" s="158"/>
      <c r="ACU501" s="158"/>
      <c r="ACV501" s="158"/>
      <c r="ACW501" s="158"/>
      <c r="ACX501" s="158"/>
      <c r="ACY501" s="158"/>
      <c r="ACZ501" s="158"/>
      <c r="ADA501" s="158"/>
      <c r="ADB501" s="158"/>
      <c r="ADC501" s="158"/>
      <c r="ADD501" s="158"/>
      <c r="ADE501" s="158"/>
      <c r="ADF501" s="158"/>
      <c r="ADG501" s="158"/>
      <c r="ADH501" s="158"/>
      <c r="ADI501" s="158"/>
      <c r="ADJ501" s="158"/>
      <c r="ADK501" s="158"/>
      <c r="ADL501" s="158"/>
      <c r="ADM501" s="158"/>
      <c r="ADN501" s="158"/>
      <c r="ADO501" s="158"/>
      <c r="ADP501" s="158"/>
      <c r="ADQ501" s="158"/>
      <c r="ADR501" s="158"/>
      <c r="ADS501" s="158"/>
      <c r="ADT501" s="158"/>
      <c r="ADU501" s="158"/>
      <c r="ADV501" s="158"/>
      <c r="ADW501" s="158"/>
      <c r="ADX501" s="158"/>
      <c r="ADY501" s="158"/>
      <c r="ADZ501" s="158"/>
      <c r="AEA501" s="158"/>
      <c r="AEB501" s="158"/>
      <c r="AEC501" s="158"/>
      <c r="AED501" s="158"/>
      <c r="AEE501" s="158"/>
      <c r="AEF501" s="158"/>
      <c r="AEG501" s="158"/>
      <c r="AEH501" s="158"/>
      <c r="AEI501" s="158"/>
      <c r="AEJ501" s="158"/>
      <c r="AEK501" s="158"/>
      <c r="AEL501" s="158"/>
      <c r="AEM501" s="158"/>
      <c r="AEN501" s="158"/>
      <c r="AEO501" s="158"/>
      <c r="AEP501" s="158"/>
      <c r="AEQ501" s="158"/>
      <c r="AER501" s="158"/>
      <c r="AES501" s="158"/>
      <c r="AET501" s="158"/>
      <c r="AEU501" s="158"/>
      <c r="AEV501" s="158"/>
      <c r="AEW501" s="158"/>
      <c r="AEX501" s="158"/>
      <c r="AEY501" s="158"/>
      <c r="AEZ501" s="158"/>
      <c r="AFA501" s="158"/>
      <c r="AFB501" s="158"/>
      <c r="AFC501" s="158"/>
      <c r="AFD501" s="158"/>
      <c r="AFE501" s="158"/>
      <c r="AFF501" s="158"/>
      <c r="AFG501" s="158"/>
      <c r="AFH501" s="158"/>
      <c r="AFI501" s="158"/>
      <c r="AFJ501" s="158"/>
      <c r="AFK501" s="158"/>
      <c r="AFL501" s="158"/>
      <c r="AFM501" s="158"/>
      <c r="AFN501" s="158"/>
      <c r="AFO501" s="158"/>
      <c r="AFP501" s="158"/>
      <c r="AFQ501" s="158"/>
      <c r="AFR501" s="158"/>
      <c r="AFS501" s="158"/>
      <c r="AFT501" s="158"/>
      <c r="AFU501" s="158"/>
      <c r="AFV501" s="158"/>
      <c r="AFW501" s="158"/>
      <c r="AFX501" s="158"/>
      <c r="AFY501" s="158"/>
      <c r="AFZ501" s="158"/>
      <c r="AGA501" s="158"/>
      <c r="AGB501" s="158"/>
      <c r="AGC501" s="158"/>
      <c r="AGD501" s="158"/>
      <c r="AGE501" s="158"/>
      <c r="AGF501" s="158"/>
      <c r="AGG501" s="158"/>
      <c r="AGH501" s="158"/>
      <c r="AGI501" s="158"/>
      <c r="AGJ501" s="158"/>
      <c r="AGK501" s="158"/>
      <c r="AGL501" s="158"/>
      <c r="AGM501" s="158"/>
      <c r="AGN501" s="158"/>
      <c r="AGO501" s="158"/>
      <c r="AGP501" s="158"/>
      <c r="AGQ501" s="158"/>
      <c r="AGR501" s="158"/>
      <c r="AGS501" s="158"/>
      <c r="AGT501" s="158"/>
      <c r="AGU501" s="158"/>
      <c r="AGV501" s="158"/>
      <c r="AGW501" s="158"/>
      <c r="AGX501" s="158"/>
      <c r="AGY501" s="158"/>
      <c r="AGZ501" s="158"/>
      <c r="AHA501" s="158"/>
      <c r="AHB501" s="158"/>
      <c r="AHC501" s="158"/>
      <c r="AHD501" s="158"/>
      <c r="AHE501" s="158"/>
      <c r="AHF501" s="158"/>
      <c r="AHG501" s="158"/>
      <c r="AHH501" s="158"/>
      <c r="AHI501" s="158"/>
      <c r="AHJ501" s="158"/>
      <c r="AHK501" s="158"/>
      <c r="AHL501" s="158"/>
      <c r="AHM501" s="158"/>
      <c r="AHN501" s="158"/>
      <c r="AHO501" s="158"/>
      <c r="AHP501" s="158"/>
      <c r="AHQ501" s="158"/>
      <c r="AHR501" s="158"/>
      <c r="AHS501" s="158"/>
      <c r="AHT501" s="158"/>
      <c r="AHU501" s="158"/>
      <c r="AHV501" s="158"/>
      <c r="AHW501" s="158"/>
      <c r="AHX501" s="158"/>
      <c r="AHY501" s="158"/>
      <c r="AHZ501" s="158"/>
      <c r="AIA501" s="158"/>
      <c r="AIB501" s="158"/>
      <c r="AIC501" s="158"/>
      <c r="AID501" s="158"/>
      <c r="AIE501" s="158"/>
      <c r="AIF501" s="158"/>
      <c r="AIG501" s="158"/>
      <c r="AIH501" s="158"/>
      <c r="AII501" s="158"/>
      <c r="AIJ501" s="158"/>
      <c r="AIK501" s="158"/>
      <c r="AIL501" s="158"/>
      <c r="AIM501" s="158"/>
      <c r="AIN501" s="158"/>
      <c r="AIO501" s="158"/>
      <c r="AIP501" s="158"/>
      <c r="AIQ501" s="158"/>
      <c r="AIR501" s="158"/>
      <c r="AIS501" s="158"/>
      <c r="AIT501" s="158"/>
      <c r="AIU501" s="158"/>
      <c r="AIV501" s="158"/>
      <c r="AIW501" s="158"/>
      <c r="AIX501" s="158"/>
      <c r="AIY501" s="158"/>
      <c r="AIZ501" s="158"/>
      <c r="AJA501" s="158"/>
      <c r="AJB501" s="158"/>
      <c r="AJC501" s="158"/>
      <c r="AJD501" s="158"/>
      <c r="AJE501" s="158"/>
      <c r="AJF501" s="158"/>
      <c r="AJG501" s="158"/>
      <c r="AJH501" s="158"/>
      <c r="AJI501" s="158"/>
      <c r="AJJ501" s="158"/>
      <c r="AJK501" s="158"/>
      <c r="AJL501" s="158"/>
      <c r="AJM501" s="158"/>
      <c r="AJN501" s="158"/>
      <c r="AJO501" s="158"/>
      <c r="AJP501" s="158"/>
      <c r="AJQ501" s="158"/>
      <c r="AJR501" s="158"/>
      <c r="AJS501" s="158"/>
      <c r="AJT501" s="158"/>
      <c r="AJU501" s="158"/>
      <c r="AJV501" s="158"/>
      <c r="AJW501" s="158"/>
      <c r="AJX501" s="158"/>
      <c r="AJY501" s="158"/>
      <c r="AJZ501" s="158"/>
      <c r="AKA501" s="158"/>
      <c r="AKB501" s="158"/>
      <c r="AKC501" s="158"/>
      <c r="AKD501" s="158"/>
      <c r="AKE501" s="158"/>
      <c r="AKF501" s="158"/>
      <c r="AKG501" s="158"/>
      <c r="AKH501" s="158"/>
      <c r="AKI501" s="158"/>
      <c r="AKJ501" s="158"/>
      <c r="AKK501" s="158"/>
      <c r="AKL501" s="158"/>
      <c r="AKM501" s="158"/>
      <c r="AKN501" s="158"/>
      <c r="AKO501" s="158"/>
      <c r="AKP501" s="158"/>
      <c r="AKQ501" s="158"/>
      <c r="AKR501" s="158"/>
      <c r="AKS501" s="158"/>
      <c r="AKT501" s="158"/>
      <c r="AKU501" s="158"/>
      <c r="AKV501" s="158"/>
      <c r="AKW501" s="158"/>
      <c r="AKX501" s="158"/>
      <c r="AKY501" s="158"/>
      <c r="AKZ501" s="158"/>
      <c r="ALA501" s="158"/>
      <c r="ALB501" s="158"/>
      <c r="ALC501" s="158"/>
      <c r="ALD501" s="158"/>
      <c r="ALE501" s="158"/>
      <c r="ALF501" s="158"/>
      <c r="ALG501" s="158"/>
      <c r="ALH501" s="158"/>
      <c r="ALI501" s="158"/>
      <c r="ALJ501" s="158"/>
      <c r="ALK501" s="158"/>
      <c r="ALL501" s="158"/>
      <c r="ALM501" s="158"/>
      <c r="ALN501" s="158"/>
      <c r="ALO501" s="158"/>
      <c r="ALP501" s="158"/>
      <c r="ALQ501" s="158"/>
      <c r="ALR501" s="158"/>
      <c r="ALS501" s="158"/>
      <c r="ALT501" s="158"/>
      <c r="ALU501" s="158"/>
      <c r="ALV501" s="158"/>
      <c r="ALW501" s="158"/>
      <c r="ALX501" s="158"/>
      <c r="ALY501" s="158"/>
      <c r="ALZ501" s="158"/>
      <c r="AMA501" s="158"/>
      <c r="AMB501" s="158"/>
      <c r="AMC501" s="158"/>
      <c r="AMD501" s="158"/>
      <c r="AME501" s="158"/>
      <c r="AMF501" s="158"/>
      <c r="AMG501" s="158"/>
      <c r="AMH501" s="158"/>
      <c r="AMI501" s="158"/>
      <c r="AMJ501" s="158"/>
      <c r="AMK501" s="158"/>
      <c r="AML501" s="158"/>
      <c r="AMM501" s="158"/>
      <c r="AMN501" s="158"/>
      <c r="AMO501" s="158"/>
      <c r="AMP501" s="158"/>
      <c r="AMQ501" s="158"/>
      <c r="AMR501" s="158"/>
      <c r="AMS501" s="158"/>
      <c r="AMT501" s="158"/>
      <c r="AMU501" s="158"/>
      <c r="AMV501" s="158"/>
      <c r="AMW501" s="158"/>
      <c r="AMX501" s="158"/>
      <c r="AMY501" s="158"/>
      <c r="AMZ501" s="158"/>
      <c r="ANA501" s="158"/>
      <c r="ANB501" s="158"/>
      <c r="ANC501" s="158"/>
      <c r="AND501" s="158"/>
      <c r="ANE501" s="158"/>
      <c r="ANF501" s="158"/>
      <c r="ANG501" s="158"/>
      <c r="ANH501" s="158"/>
      <c r="ANI501" s="158"/>
      <c r="ANJ501" s="158"/>
      <c r="ANK501" s="158"/>
      <c r="ANL501" s="158"/>
      <c r="ANM501" s="158"/>
      <c r="ANN501" s="158"/>
      <c r="ANO501" s="158"/>
      <c r="ANP501" s="158"/>
      <c r="ANQ501" s="158"/>
      <c r="ANR501" s="158"/>
      <c r="ANS501" s="158"/>
      <c r="ANT501" s="158"/>
      <c r="ANU501" s="158"/>
      <c r="ANV501" s="158"/>
      <c r="ANW501" s="158"/>
      <c r="ANX501" s="158"/>
      <c r="ANY501" s="158"/>
      <c r="ANZ501" s="158"/>
      <c r="AOA501" s="158"/>
      <c r="AOB501" s="158"/>
      <c r="AOC501" s="158"/>
      <c r="AOD501" s="158"/>
      <c r="AOE501" s="158"/>
      <c r="AOF501" s="158"/>
      <c r="AOG501" s="158"/>
      <c r="AOH501" s="158"/>
      <c r="AOI501" s="158"/>
      <c r="AOJ501" s="158"/>
      <c r="AOK501" s="158"/>
      <c r="AOL501" s="158"/>
      <c r="AOM501" s="158"/>
      <c r="AON501" s="158"/>
      <c r="AOO501" s="158"/>
      <c r="AOP501" s="158"/>
      <c r="AOQ501" s="158"/>
      <c r="AOR501" s="158"/>
      <c r="AOS501" s="158"/>
      <c r="AOT501" s="158"/>
      <c r="AOU501" s="158"/>
      <c r="AOV501" s="158"/>
      <c r="AOW501" s="158"/>
      <c r="AOX501" s="158"/>
      <c r="AOY501" s="158"/>
      <c r="AOZ501" s="158"/>
      <c r="APA501" s="158"/>
      <c r="APB501" s="158"/>
      <c r="APC501" s="158"/>
      <c r="APD501" s="158"/>
      <c r="APE501" s="158"/>
      <c r="APF501" s="158"/>
      <c r="APG501" s="158"/>
      <c r="APH501" s="158"/>
      <c r="API501" s="158"/>
      <c r="APJ501" s="158"/>
      <c r="APK501" s="158"/>
      <c r="APL501" s="158"/>
      <c r="APM501" s="158"/>
      <c r="APN501" s="158"/>
      <c r="APO501" s="158"/>
      <c r="APP501" s="158"/>
      <c r="APQ501" s="158"/>
      <c r="APR501" s="158"/>
      <c r="APS501" s="158"/>
      <c r="APT501" s="158"/>
      <c r="APU501" s="158"/>
      <c r="APV501" s="158"/>
      <c r="APW501" s="158"/>
      <c r="APX501" s="158"/>
      <c r="APY501" s="158"/>
      <c r="APZ501" s="158"/>
      <c r="AQA501" s="158"/>
      <c r="AQB501" s="158"/>
      <c r="AQC501" s="158"/>
      <c r="AQD501" s="158"/>
      <c r="AQE501" s="158"/>
      <c r="AQF501" s="158"/>
      <c r="AQG501" s="158"/>
      <c r="AQH501" s="158"/>
      <c r="AQI501" s="158"/>
      <c r="AQJ501" s="158"/>
      <c r="AQK501" s="158"/>
      <c r="AQL501" s="158"/>
      <c r="AQM501" s="158"/>
      <c r="AQN501" s="158"/>
      <c r="AQO501" s="158"/>
      <c r="AQP501" s="158"/>
      <c r="AQQ501" s="158"/>
      <c r="AQR501" s="158"/>
      <c r="AQS501" s="158"/>
      <c r="AQT501" s="158"/>
      <c r="AQU501" s="158"/>
      <c r="AQV501" s="158"/>
      <c r="AQW501" s="158"/>
      <c r="AQX501" s="158"/>
      <c r="AQY501" s="158"/>
      <c r="AQZ501" s="158"/>
      <c r="ARA501" s="158"/>
      <c r="ARB501" s="158"/>
      <c r="ARC501" s="158"/>
      <c r="ARD501" s="158"/>
      <c r="ARE501" s="158"/>
      <c r="ARF501" s="158"/>
      <c r="ARG501" s="158"/>
      <c r="ARH501" s="158"/>
      <c r="ARI501" s="158"/>
      <c r="ARJ501" s="158"/>
      <c r="ARK501" s="158"/>
      <c r="ARL501" s="158"/>
      <c r="ARM501" s="158"/>
      <c r="ARN501" s="158"/>
      <c r="ARO501" s="158"/>
      <c r="ARP501" s="158"/>
      <c r="ARQ501" s="158"/>
      <c r="ARR501" s="158"/>
      <c r="ARS501" s="158"/>
      <c r="ART501" s="158"/>
      <c r="ARU501" s="158"/>
      <c r="ARV501" s="158"/>
      <c r="ARW501" s="158"/>
      <c r="ARX501" s="158"/>
      <c r="ARY501" s="158"/>
      <c r="ARZ501" s="158"/>
      <c r="ASA501" s="158"/>
      <c r="ASB501" s="158"/>
      <c r="ASC501" s="158"/>
      <c r="ASD501" s="158"/>
      <c r="ASE501" s="158"/>
      <c r="ASF501" s="158"/>
      <c r="ASG501" s="158"/>
      <c r="ASH501" s="158"/>
      <c r="ASI501" s="158"/>
      <c r="ASJ501" s="158"/>
      <c r="ASK501" s="158"/>
      <c r="ASL501" s="158"/>
      <c r="ASM501" s="158"/>
      <c r="ASN501" s="158"/>
      <c r="ASO501" s="158"/>
      <c r="ASP501" s="158"/>
      <c r="ASQ501" s="158"/>
      <c r="ASR501" s="158"/>
      <c r="ASS501" s="158"/>
      <c r="AST501" s="158"/>
      <c r="ASU501" s="158"/>
      <c r="ASV501" s="158"/>
      <c r="ASW501" s="158"/>
      <c r="ASX501" s="158"/>
      <c r="ASY501" s="158"/>
      <c r="ASZ501" s="158"/>
      <c r="ATA501" s="158"/>
      <c r="ATB501" s="158"/>
      <c r="ATC501" s="158"/>
      <c r="ATD501" s="158"/>
      <c r="ATE501" s="158"/>
      <c r="ATF501" s="158"/>
      <c r="ATG501" s="158"/>
      <c r="ATH501" s="158"/>
      <c r="ATI501" s="158"/>
      <c r="ATJ501" s="158"/>
      <c r="ATK501" s="158"/>
      <c r="ATL501" s="158"/>
      <c r="ATM501" s="158"/>
      <c r="ATN501" s="158"/>
      <c r="ATO501" s="158"/>
      <c r="ATP501" s="158"/>
      <c r="ATQ501" s="158"/>
      <c r="ATR501" s="158"/>
      <c r="ATS501" s="158"/>
      <c r="ATT501" s="158"/>
      <c r="ATU501" s="158"/>
      <c r="ATV501" s="158"/>
      <c r="ATW501" s="158"/>
      <c r="ATX501" s="158"/>
      <c r="ATY501" s="158"/>
      <c r="ATZ501" s="158"/>
      <c r="AUA501" s="158"/>
      <c r="AUB501" s="158"/>
      <c r="AUC501" s="158"/>
      <c r="AUD501" s="158"/>
      <c r="AUE501" s="158"/>
      <c r="AUF501" s="158"/>
      <c r="AUG501" s="158"/>
      <c r="AUH501" s="158"/>
      <c r="AUI501" s="158"/>
      <c r="AUJ501" s="158"/>
      <c r="AUK501" s="158"/>
      <c r="AUL501" s="158"/>
      <c r="AUM501" s="158"/>
      <c r="AUN501" s="158"/>
      <c r="AUO501" s="158"/>
      <c r="AUP501" s="158"/>
      <c r="AUQ501" s="158"/>
      <c r="AUR501" s="158"/>
      <c r="AUS501" s="158"/>
      <c r="AUT501" s="158"/>
      <c r="AUU501" s="158"/>
      <c r="AUV501" s="158"/>
      <c r="AUW501" s="158"/>
      <c r="AUX501" s="158"/>
      <c r="AUY501" s="158"/>
      <c r="AUZ501" s="158"/>
      <c r="AVA501" s="158"/>
      <c r="AVB501" s="158"/>
      <c r="AVC501" s="158"/>
      <c r="AVD501" s="158"/>
      <c r="AVE501" s="158"/>
      <c r="AVF501" s="158"/>
      <c r="AVG501" s="158"/>
      <c r="AVH501" s="158"/>
      <c r="AVI501" s="158"/>
      <c r="AVJ501" s="158"/>
      <c r="AVK501" s="158"/>
      <c r="AVL501" s="158"/>
      <c r="AVM501" s="158"/>
      <c r="AVN501" s="158"/>
      <c r="AVO501" s="158"/>
      <c r="AVP501" s="158"/>
      <c r="AVQ501" s="158"/>
      <c r="AVR501" s="158"/>
      <c r="AVS501" s="158"/>
      <c r="AVT501" s="158"/>
      <c r="AVU501" s="158"/>
      <c r="AVV501" s="158"/>
      <c r="AVW501" s="158"/>
      <c r="AVX501" s="158"/>
      <c r="AVY501" s="158"/>
      <c r="AVZ501" s="158"/>
      <c r="AWA501" s="158"/>
      <c r="AWB501" s="158"/>
      <c r="AWC501" s="158"/>
      <c r="AWD501" s="158"/>
      <c r="AWE501" s="158"/>
      <c r="AWF501" s="158"/>
      <c r="AWG501" s="158"/>
      <c r="AWH501" s="158"/>
      <c r="AWI501" s="158"/>
      <c r="AWJ501" s="158"/>
      <c r="AWK501" s="158"/>
      <c r="AWL501" s="158"/>
      <c r="AWM501" s="158"/>
      <c r="AWN501" s="158"/>
      <c r="AWO501" s="158"/>
      <c r="AWP501" s="158"/>
      <c r="AWQ501" s="158"/>
      <c r="AWR501" s="158"/>
      <c r="AWS501" s="158"/>
      <c r="AWT501" s="158"/>
      <c r="AWU501" s="158"/>
      <c r="AWV501" s="158"/>
      <c r="AWW501" s="158"/>
      <c r="AWX501" s="158"/>
      <c r="AWY501" s="158"/>
      <c r="AWZ501" s="158"/>
      <c r="AXA501" s="158"/>
      <c r="AXB501" s="158"/>
      <c r="AXC501" s="158"/>
      <c r="AXD501" s="158"/>
      <c r="AXE501" s="158"/>
      <c r="AXF501" s="158"/>
      <c r="AXG501" s="158"/>
      <c r="AXH501" s="158"/>
      <c r="AXI501" s="158"/>
      <c r="AXJ501" s="158"/>
      <c r="AXK501" s="158"/>
      <c r="AXL501" s="158"/>
      <c r="AXM501" s="158"/>
      <c r="AXN501" s="158"/>
      <c r="AXO501" s="158"/>
      <c r="AXP501" s="158"/>
      <c r="AXQ501" s="158"/>
      <c r="AXR501" s="158"/>
      <c r="AXS501" s="158"/>
      <c r="AXT501" s="158"/>
      <c r="AXU501" s="158"/>
      <c r="AXV501" s="158"/>
      <c r="AXW501" s="158"/>
      <c r="AXX501" s="158"/>
      <c r="AXY501" s="158"/>
      <c r="AXZ501" s="158"/>
      <c r="AYA501" s="158"/>
      <c r="AYB501" s="158"/>
      <c r="AYC501" s="158"/>
      <c r="AYD501" s="158"/>
      <c r="AYE501" s="158"/>
      <c r="AYF501" s="158"/>
      <c r="AYG501" s="158"/>
      <c r="AYH501" s="158"/>
      <c r="AYI501" s="158"/>
      <c r="AYJ501" s="158"/>
      <c r="AYK501" s="158"/>
      <c r="AYL501" s="158"/>
      <c r="AYM501" s="158"/>
      <c r="AYN501" s="158"/>
      <c r="AYO501" s="158"/>
      <c r="AYP501" s="158"/>
      <c r="AYQ501" s="158"/>
      <c r="AYR501" s="158"/>
      <c r="AYS501" s="158"/>
      <c r="AYT501" s="158"/>
      <c r="AYU501" s="158"/>
      <c r="AYV501" s="158"/>
      <c r="AYW501" s="158"/>
      <c r="AYX501" s="158"/>
      <c r="AYY501" s="158"/>
      <c r="AYZ501" s="158"/>
      <c r="AZA501" s="158"/>
      <c r="AZB501" s="158"/>
      <c r="AZC501" s="158"/>
      <c r="AZD501" s="158"/>
      <c r="AZE501" s="158"/>
      <c r="AZF501" s="158"/>
      <c r="AZG501" s="158"/>
      <c r="AZH501" s="158"/>
      <c r="AZI501" s="158"/>
      <c r="AZJ501" s="158"/>
      <c r="AZK501" s="158"/>
      <c r="AZL501" s="158"/>
      <c r="AZM501" s="158"/>
      <c r="AZN501" s="158"/>
      <c r="AZO501" s="158"/>
      <c r="AZP501" s="158"/>
      <c r="AZQ501" s="158"/>
      <c r="AZR501" s="158"/>
      <c r="AZS501" s="158"/>
      <c r="AZT501" s="158"/>
      <c r="AZU501" s="158"/>
      <c r="AZV501" s="158"/>
      <c r="AZW501" s="158"/>
      <c r="AZX501" s="158"/>
      <c r="AZY501" s="158"/>
      <c r="AZZ501" s="158"/>
      <c r="BAA501" s="158"/>
      <c r="BAB501" s="158"/>
      <c r="BAC501" s="158"/>
      <c r="BAD501" s="158"/>
      <c r="BAE501" s="158"/>
      <c r="BAF501" s="158"/>
      <c r="BAG501" s="158"/>
      <c r="BAH501" s="158"/>
      <c r="BAI501" s="158"/>
      <c r="BAJ501" s="158"/>
      <c r="BAK501" s="158"/>
      <c r="BAL501" s="158"/>
      <c r="BAM501" s="158"/>
      <c r="BAN501" s="158"/>
      <c r="BAO501" s="158"/>
      <c r="BAP501" s="158"/>
      <c r="BAQ501" s="158"/>
      <c r="BAR501" s="158"/>
      <c r="BAS501" s="158"/>
      <c r="BAT501" s="158"/>
      <c r="BAU501" s="158"/>
      <c r="BAV501" s="158"/>
      <c r="BAW501" s="158"/>
      <c r="BAX501" s="158"/>
      <c r="BAY501" s="158"/>
      <c r="BAZ501" s="158"/>
      <c r="BBA501" s="158"/>
      <c r="BBB501" s="158"/>
      <c r="BBC501" s="158"/>
      <c r="BBD501" s="158"/>
      <c r="BBE501" s="158"/>
      <c r="BBF501" s="158"/>
      <c r="BBG501" s="158"/>
      <c r="BBH501" s="158"/>
      <c r="BBI501" s="158"/>
      <c r="BBJ501" s="158"/>
      <c r="BBK501" s="158"/>
      <c r="BBL501" s="158"/>
      <c r="BBM501" s="158"/>
      <c r="BBN501" s="158"/>
      <c r="BBO501" s="158"/>
      <c r="BBP501" s="158"/>
      <c r="BBQ501" s="158"/>
      <c r="BBR501" s="158"/>
      <c r="BBS501" s="158"/>
      <c r="BBT501" s="158"/>
      <c r="BBU501" s="158"/>
      <c r="BBV501" s="158"/>
      <c r="BBW501" s="158"/>
      <c r="BBX501" s="158"/>
      <c r="BBY501" s="158"/>
      <c r="BBZ501" s="158"/>
      <c r="BCA501" s="158"/>
      <c r="BCB501" s="158"/>
      <c r="BCC501" s="158"/>
      <c r="BCD501" s="158"/>
      <c r="BCE501" s="158"/>
      <c r="BCF501" s="158"/>
      <c r="BCG501" s="158"/>
      <c r="BCH501" s="158"/>
      <c r="BCI501" s="158"/>
      <c r="BCJ501" s="158"/>
      <c r="BCK501" s="158"/>
      <c r="BCL501" s="158"/>
      <c r="BCM501" s="158"/>
      <c r="BCN501" s="158"/>
      <c r="BCO501" s="158"/>
      <c r="BCP501" s="158"/>
      <c r="BCQ501" s="158"/>
      <c r="BCR501" s="158"/>
      <c r="BCS501" s="158"/>
      <c r="BCT501" s="158"/>
      <c r="BCU501" s="158"/>
      <c r="BCV501" s="158"/>
      <c r="BCW501" s="158"/>
      <c r="BCX501" s="158"/>
      <c r="BCY501" s="158"/>
      <c r="BCZ501" s="158"/>
      <c r="BDA501" s="158"/>
      <c r="BDB501" s="158"/>
      <c r="BDC501" s="158"/>
      <c r="BDD501" s="158"/>
      <c r="BDE501" s="158"/>
      <c r="BDF501" s="158"/>
      <c r="BDG501" s="158"/>
      <c r="BDH501" s="158"/>
      <c r="BDI501" s="158"/>
      <c r="BDJ501" s="158"/>
      <c r="BDK501" s="158"/>
      <c r="BDL501" s="158"/>
      <c r="BDM501" s="158"/>
      <c r="BDN501" s="158"/>
      <c r="BDO501" s="158"/>
      <c r="BDP501" s="158"/>
      <c r="BDQ501" s="158"/>
      <c r="BDR501" s="158"/>
      <c r="BDS501" s="158"/>
      <c r="BDT501" s="158"/>
      <c r="BDU501" s="158"/>
      <c r="BDV501" s="158"/>
      <c r="BDW501" s="158"/>
      <c r="BDX501" s="158"/>
      <c r="BDY501" s="158"/>
      <c r="BDZ501" s="158"/>
      <c r="BEA501" s="158"/>
      <c r="BEB501" s="158"/>
      <c r="BEC501" s="158"/>
      <c r="BED501" s="158"/>
      <c r="BEE501" s="158"/>
      <c r="BEF501" s="158"/>
      <c r="BEG501" s="158"/>
      <c r="BEH501" s="158"/>
      <c r="BEI501" s="158"/>
      <c r="BEJ501" s="158"/>
      <c r="BEK501" s="158"/>
      <c r="BEL501" s="158"/>
      <c r="BEM501" s="158"/>
      <c r="BEN501" s="158"/>
      <c r="BEO501" s="158"/>
      <c r="BEP501" s="158"/>
      <c r="BEQ501" s="158"/>
      <c r="BER501" s="158"/>
      <c r="BES501" s="158"/>
      <c r="BET501" s="158"/>
      <c r="BEU501" s="158"/>
      <c r="BEV501" s="158"/>
      <c r="BEW501" s="158"/>
      <c r="BEX501" s="158"/>
      <c r="BEY501" s="158"/>
      <c r="BEZ501" s="158"/>
      <c r="BFA501" s="158"/>
      <c r="BFB501" s="158"/>
      <c r="BFC501" s="158"/>
      <c r="BFD501" s="158"/>
      <c r="BFE501" s="158"/>
      <c r="BFF501" s="158"/>
      <c r="BFG501" s="158"/>
      <c r="BFH501" s="158"/>
      <c r="BFI501" s="158"/>
      <c r="BFJ501" s="158"/>
      <c r="BFK501" s="158"/>
      <c r="BFL501" s="158"/>
      <c r="BFM501" s="158"/>
      <c r="BFN501" s="158"/>
      <c r="BFO501" s="158"/>
      <c r="BFP501" s="158"/>
      <c r="BFQ501" s="158"/>
      <c r="BFR501" s="158"/>
      <c r="BFS501" s="158"/>
      <c r="BFT501" s="158"/>
      <c r="BFU501" s="158"/>
      <c r="BFV501" s="158"/>
      <c r="BFW501" s="158"/>
      <c r="BFX501" s="158"/>
      <c r="BFY501" s="158"/>
      <c r="BFZ501" s="158"/>
      <c r="BGA501" s="158"/>
      <c r="BGB501" s="158"/>
      <c r="BGC501" s="158"/>
      <c r="BGD501" s="158"/>
      <c r="BGE501" s="158"/>
      <c r="BGF501" s="158"/>
      <c r="BGG501" s="158"/>
      <c r="BGH501" s="158"/>
      <c r="BGI501" s="158"/>
      <c r="BGJ501" s="158"/>
      <c r="BGK501" s="158"/>
      <c r="BGL501" s="158"/>
      <c r="BGM501" s="158"/>
      <c r="BGN501" s="158"/>
      <c r="BGO501" s="158"/>
      <c r="BGP501" s="158"/>
      <c r="BGQ501" s="158"/>
      <c r="BGR501" s="158"/>
      <c r="BGS501" s="158"/>
      <c r="BGT501" s="158"/>
      <c r="BGU501" s="158"/>
      <c r="BGV501" s="158"/>
      <c r="BGW501" s="158"/>
      <c r="BGX501" s="158"/>
      <c r="BGY501" s="158"/>
      <c r="BGZ501" s="158"/>
      <c r="BHA501" s="158"/>
      <c r="BHB501" s="158"/>
      <c r="BHC501" s="158"/>
      <c r="BHD501" s="158"/>
      <c r="BHE501" s="158"/>
      <c r="BHF501" s="158"/>
      <c r="BHG501" s="158"/>
      <c r="BHH501" s="158"/>
      <c r="BHI501" s="158"/>
      <c r="BHJ501" s="158"/>
      <c r="BHK501" s="158"/>
      <c r="BHL501" s="158"/>
      <c r="BHM501" s="158"/>
      <c r="BHN501" s="158"/>
      <c r="BHO501" s="158"/>
      <c r="BHP501" s="158"/>
      <c r="BHQ501" s="158"/>
      <c r="BHR501" s="158"/>
      <c r="BHS501" s="158"/>
      <c r="BHT501" s="158"/>
      <c r="BHU501" s="158"/>
      <c r="BHV501" s="158"/>
      <c r="BHW501" s="158"/>
      <c r="BHX501" s="158"/>
      <c r="BHY501" s="158"/>
      <c r="BHZ501" s="158"/>
      <c r="BIA501" s="158"/>
      <c r="BIB501" s="158"/>
      <c r="BIC501" s="158"/>
      <c r="BID501" s="158"/>
      <c r="BIE501" s="158"/>
      <c r="BIF501" s="158"/>
      <c r="BIG501" s="158"/>
      <c r="BIH501" s="158"/>
      <c r="BII501" s="158"/>
      <c r="BIJ501" s="158"/>
      <c r="BIK501" s="158"/>
      <c r="BIL501" s="158"/>
      <c r="BIM501" s="158"/>
      <c r="BIN501" s="158"/>
      <c r="BIO501" s="158"/>
      <c r="BIP501" s="158"/>
      <c r="BIQ501" s="158"/>
      <c r="BIR501" s="158"/>
      <c r="BIS501" s="158"/>
      <c r="BIT501" s="158"/>
      <c r="BIU501" s="158"/>
      <c r="BIV501" s="158"/>
      <c r="BIW501" s="158"/>
      <c r="BIX501" s="158"/>
      <c r="BIY501" s="158"/>
      <c r="BIZ501" s="158"/>
      <c r="BJA501" s="158"/>
      <c r="BJB501" s="158"/>
      <c r="BJC501" s="158"/>
      <c r="BJD501" s="158"/>
      <c r="BJE501" s="158"/>
      <c r="BJF501" s="158"/>
      <c r="BJG501" s="158"/>
      <c r="BJH501" s="158"/>
      <c r="BJI501" s="158"/>
      <c r="BJJ501" s="158"/>
      <c r="BJK501" s="158"/>
      <c r="BJL501" s="158"/>
      <c r="BJM501" s="158"/>
      <c r="BJN501" s="158"/>
      <c r="BJO501" s="158"/>
      <c r="BJP501" s="158"/>
      <c r="BJQ501" s="158"/>
      <c r="BJR501" s="158"/>
      <c r="BJS501" s="158"/>
      <c r="BJT501" s="158"/>
      <c r="BJU501" s="158"/>
      <c r="BJV501" s="158"/>
      <c r="BJW501" s="158"/>
      <c r="BJX501" s="158"/>
      <c r="BJY501" s="158"/>
      <c r="BJZ501" s="158"/>
      <c r="BKA501" s="158"/>
      <c r="BKB501" s="158"/>
      <c r="BKC501" s="158"/>
      <c r="BKD501" s="158"/>
      <c r="BKE501" s="158"/>
      <c r="BKF501" s="158"/>
      <c r="BKG501" s="158"/>
      <c r="BKH501" s="158"/>
      <c r="BKI501" s="158"/>
      <c r="BKJ501" s="158"/>
      <c r="BKK501" s="158"/>
      <c r="BKL501" s="158"/>
      <c r="BKM501" s="158"/>
      <c r="BKN501" s="158"/>
      <c r="BKO501" s="158"/>
      <c r="BKP501" s="158"/>
      <c r="BKQ501" s="158"/>
      <c r="BKR501" s="158"/>
      <c r="BKS501" s="158"/>
      <c r="BKT501" s="158"/>
      <c r="BKU501" s="158"/>
      <c r="BKV501" s="158"/>
      <c r="BKW501" s="158"/>
      <c r="BKX501" s="158"/>
      <c r="BKY501" s="158"/>
      <c r="BKZ501" s="158"/>
      <c r="BLA501" s="158"/>
      <c r="BLB501" s="158"/>
      <c r="BLC501" s="158"/>
      <c r="BLD501" s="158"/>
      <c r="BLE501" s="158"/>
      <c r="BLF501" s="158"/>
      <c r="BLG501" s="158"/>
      <c r="BLH501" s="158"/>
      <c r="BLI501" s="158"/>
      <c r="BLJ501" s="158"/>
      <c r="BLK501" s="158"/>
      <c r="BLL501" s="158"/>
      <c r="BLM501" s="158"/>
      <c r="BLN501" s="158"/>
      <c r="BLO501" s="158"/>
      <c r="BLP501" s="158"/>
      <c r="BLQ501" s="158"/>
      <c r="BLR501" s="158"/>
      <c r="BLS501" s="158"/>
      <c r="BLT501" s="158"/>
      <c r="BLU501" s="158"/>
      <c r="BLV501" s="158"/>
      <c r="BLW501" s="158"/>
      <c r="BLX501" s="158"/>
      <c r="BLY501" s="158"/>
      <c r="BLZ501" s="158"/>
      <c r="BMA501" s="158"/>
      <c r="BMB501" s="158"/>
      <c r="BMC501" s="158"/>
      <c r="BMD501" s="158"/>
      <c r="BME501" s="158"/>
      <c r="BMF501" s="158"/>
      <c r="BMG501" s="158"/>
      <c r="BMH501" s="158"/>
      <c r="BMI501" s="158"/>
      <c r="BMJ501" s="158"/>
      <c r="BMK501" s="158"/>
      <c r="BML501" s="158"/>
      <c r="BMM501" s="158"/>
      <c r="BMN501" s="158"/>
      <c r="BMO501" s="158"/>
      <c r="BMP501" s="158"/>
      <c r="BMQ501" s="158"/>
      <c r="BMR501" s="158"/>
      <c r="BMS501" s="158"/>
      <c r="BMT501" s="158"/>
      <c r="BMU501" s="158"/>
      <c r="BMV501" s="158"/>
      <c r="BMW501" s="158"/>
      <c r="BMX501" s="158"/>
      <c r="BMY501" s="158"/>
      <c r="BMZ501" s="158"/>
      <c r="BNA501" s="158"/>
      <c r="BNB501" s="158"/>
      <c r="BNC501" s="158"/>
      <c r="BND501" s="158"/>
      <c r="BNE501" s="158"/>
      <c r="BNF501" s="158"/>
      <c r="BNG501" s="158"/>
      <c r="BNH501" s="158"/>
      <c r="BNI501" s="158"/>
      <c r="BNJ501" s="158"/>
      <c r="BNK501" s="158"/>
      <c r="BNL501" s="158"/>
      <c r="BNM501" s="158"/>
      <c r="BNN501" s="158"/>
      <c r="BNO501" s="158"/>
      <c r="BNP501" s="158"/>
      <c r="BNQ501" s="158"/>
      <c r="BNR501" s="158"/>
      <c r="BNS501" s="158"/>
      <c r="BNT501" s="158"/>
      <c r="BNU501" s="158"/>
      <c r="BNV501" s="158"/>
      <c r="BNW501" s="158"/>
      <c r="BNX501" s="158"/>
      <c r="BNY501" s="158"/>
      <c r="BNZ501" s="158"/>
      <c r="BOA501" s="158"/>
      <c r="BOB501" s="158"/>
      <c r="BOC501" s="158"/>
      <c r="BOD501" s="158"/>
      <c r="BOE501" s="158"/>
      <c r="BOF501" s="158"/>
      <c r="BOG501" s="158"/>
      <c r="BOH501" s="158"/>
      <c r="BOI501" s="158"/>
      <c r="BOJ501" s="158"/>
      <c r="BOK501" s="158"/>
      <c r="BOL501" s="158"/>
      <c r="BOM501" s="158"/>
      <c r="BON501" s="158"/>
      <c r="BOO501" s="158"/>
      <c r="BOP501" s="158"/>
      <c r="BOQ501" s="158"/>
      <c r="BOR501" s="158"/>
      <c r="BOS501" s="158"/>
      <c r="BOT501" s="158"/>
      <c r="BOU501" s="158"/>
      <c r="BOV501" s="158"/>
      <c r="BOW501" s="158"/>
      <c r="BOX501" s="158"/>
      <c r="BOY501" s="158"/>
      <c r="BOZ501" s="158"/>
      <c r="BPA501" s="158"/>
      <c r="BPB501" s="158"/>
      <c r="BPC501" s="158"/>
      <c r="BPD501" s="158"/>
      <c r="BPE501" s="158"/>
      <c r="BPF501" s="158"/>
      <c r="BPG501" s="158"/>
      <c r="BPH501" s="158"/>
      <c r="BPI501" s="158"/>
      <c r="BPJ501" s="158"/>
      <c r="BPK501" s="158"/>
      <c r="BPL501" s="158"/>
      <c r="BPM501" s="158"/>
      <c r="BPN501" s="158"/>
      <c r="BPO501" s="158"/>
      <c r="BPP501" s="158"/>
      <c r="BPQ501" s="158"/>
      <c r="BPR501" s="158"/>
      <c r="BPS501" s="158"/>
      <c r="BPT501" s="158"/>
      <c r="BPU501" s="158"/>
      <c r="BPV501" s="158"/>
      <c r="BPW501" s="158"/>
      <c r="BPX501" s="158"/>
      <c r="BPY501" s="158"/>
      <c r="BPZ501" s="158"/>
      <c r="BQA501" s="158"/>
      <c r="BQB501" s="158"/>
      <c r="BQC501" s="158"/>
      <c r="BQD501" s="158"/>
      <c r="BQE501" s="158"/>
      <c r="BQF501" s="158"/>
      <c r="BQG501" s="158"/>
      <c r="BQH501" s="158"/>
      <c r="BQI501" s="158"/>
      <c r="BQJ501" s="158"/>
      <c r="BQK501" s="158"/>
      <c r="BQL501" s="158"/>
      <c r="BQM501" s="158"/>
      <c r="BQN501" s="158"/>
      <c r="BQO501" s="158"/>
      <c r="BQP501" s="158"/>
      <c r="BQQ501" s="158"/>
      <c r="BQR501" s="158"/>
      <c r="BQS501" s="158"/>
      <c r="BQT501" s="158"/>
      <c r="BQU501" s="158"/>
      <c r="BQV501" s="158"/>
      <c r="BQW501" s="158"/>
      <c r="BQX501" s="158"/>
      <c r="BQY501" s="158"/>
      <c r="BQZ501" s="158"/>
      <c r="BRA501" s="158"/>
      <c r="BRB501" s="158"/>
      <c r="BRC501" s="158"/>
      <c r="BRD501" s="158"/>
      <c r="BRE501" s="158"/>
      <c r="BRF501" s="158"/>
      <c r="BRG501" s="158"/>
      <c r="BRH501" s="158"/>
      <c r="BRI501" s="158"/>
      <c r="BRJ501" s="158"/>
      <c r="BRK501" s="158"/>
      <c r="BRL501" s="158"/>
      <c r="BRM501" s="158"/>
      <c r="BRN501" s="158"/>
      <c r="BRO501" s="158"/>
      <c r="BRP501" s="158"/>
      <c r="BRQ501" s="158"/>
      <c r="BRR501" s="158"/>
      <c r="BRS501" s="158"/>
      <c r="BRT501" s="158"/>
      <c r="BRU501" s="158"/>
      <c r="BRV501" s="158"/>
      <c r="BRW501" s="158"/>
      <c r="BRX501" s="158"/>
      <c r="BRY501" s="158"/>
      <c r="BRZ501" s="158"/>
      <c r="BSA501" s="158"/>
      <c r="BSB501" s="158"/>
      <c r="BSC501" s="158"/>
      <c r="BSD501" s="158"/>
      <c r="BSE501" s="158"/>
      <c r="BSF501" s="158"/>
      <c r="BSG501" s="158"/>
      <c r="BSH501" s="158"/>
      <c r="BSI501" s="158"/>
      <c r="BSJ501" s="158"/>
      <c r="BSK501" s="158"/>
      <c r="BSL501" s="158"/>
      <c r="BSM501" s="158"/>
      <c r="BSN501" s="158"/>
      <c r="BSO501" s="158"/>
      <c r="BSP501" s="158"/>
      <c r="BSQ501" s="158"/>
      <c r="BSR501" s="158"/>
      <c r="BSS501" s="158"/>
      <c r="BST501" s="158"/>
      <c r="BSU501" s="158"/>
      <c r="BSV501" s="158"/>
      <c r="BSW501" s="158"/>
      <c r="BSX501" s="158"/>
      <c r="BSY501" s="158"/>
      <c r="BSZ501" s="158"/>
      <c r="BTA501" s="158"/>
      <c r="BTB501" s="158"/>
      <c r="BTC501" s="158"/>
      <c r="BTD501" s="158"/>
      <c r="BTE501" s="158"/>
      <c r="BTF501" s="158"/>
      <c r="BTG501" s="158"/>
      <c r="BTH501" s="158"/>
      <c r="BTI501" s="158"/>
      <c r="BTJ501" s="158"/>
      <c r="BTK501" s="158"/>
      <c r="BTL501" s="158"/>
      <c r="BTM501" s="158"/>
      <c r="BTN501" s="158"/>
      <c r="BTO501" s="158"/>
      <c r="BTP501" s="158"/>
      <c r="BTQ501" s="158"/>
      <c r="BTR501" s="158"/>
      <c r="BTS501" s="158"/>
      <c r="BTT501" s="158"/>
      <c r="BTU501" s="158"/>
      <c r="BTV501" s="158"/>
      <c r="BTW501" s="158"/>
      <c r="BTX501" s="158"/>
      <c r="BTY501" s="158"/>
      <c r="BTZ501" s="158"/>
      <c r="BUA501" s="158"/>
      <c r="BUB501" s="158"/>
      <c r="BUC501" s="158"/>
      <c r="BUD501" s="158"/>
      <c r="BUE501" s="158"/>
      <c r="BUF501" s="158"/>
      <c r="BUG501" s="158"/>
      <c r="BUH501" s="158"/>
      <c r="BUI501" s="158"/>
      <c r="BUJ501" s="158"/>
      <c r="BUK501" s="158"/>
      <c r="BUL501" s="158"/>
      <c r="BUM501" s="158"/>
      <c r="BUN501" s="158"/>
      <c r="BUO501" s="158"/>
      <c r="BUP501" s="158"/>
      <c r="BUQ501" s="158"/>
      <c r="BUR501" s="158"/>
      <c r="BUS501" s="158"/>
      <c r="BUT501" s="158"/>
      <c r="BUU501" s="158"/>
      <c r="BUV501" s="158"/>
      <c r="BUW501" s="158"/>
      <c r="BUX501" s="158"/>
      <c r="BUY501" s="158"/>
      <c r="BUZ501" s="158"/>
      <c r="BVA501" s="158"/>
      <c r="BVB501" s="158"/>
      <c r="BVC501" s="158"/>
      <c r="BVD501" s="158"/>
      <c r="BVE501" s="158"/>
      <c r="BVF501" s="158"/>
      <c r="BVG501" s="158"/>
      <c r="BVH501" s="158"/>
      <c r="BVI501" s="158"/>
      <c r="BVJ501" s="158"/>
      <c r="BVK501" s="158"/>
      <c r="BVL501" s="158"/>
      <c r="BVM501" s="158"/>
      <c r="BVN501" s="158"/>
      <c r="BVO501" s="158"/>
      <c r="BVP501" s="158"/>
      <c r="BVQ501" s="158"/>
      <c r="BVR501" s="158"/>
      <c r="BVS501" s="158"/>
      <c r="BVT501" s="158"/>
      <c r="BVU501" s="158"/>
      <c r="BVV501" s="158"/>
      <c r="BVW501" s="158"/>
      <c r="BVX501" s="158"/>
      <c r="BVY501" s="158"/>
      <c r="BVZ501" s="158"/>
      <c r="BWA501" s="158"/>
      <c r="BWB501" s="158"/>
      <c r="BWC501" s="158"/>
      <c r="BWD501" s="158"/>
      <c r="BWE501" s="158"/>
      <c r="BWF501" s="158"/>
      <c r="BWG501" s="158"/>
      <c r="BWH501" s="158"/>
      <c r="BWI501" s="158"/>
      <c r="BWJ501" s="158"/>
      <c r="BWK501" s="158"/>
      <c r="BWL501" s="158"/>
      <c r="BWM501" s="158"/>
      <c r="BWN501" s="158"/>
      <c r="BWO501" s="158"/>
      <c r="BWP501" s="158"/>
      <c r="BWQ501" s="158"/>
      <c r="BWR501" s="158"/>
      <c r="BWS501" s="158"/>
      <c r="BWT501" s="158"/>
      <c r="BWU501" s="158"/>
      <c r="BWV501" s="158"/>
      <c r="BWW501" s="158"/>
      <c r="BWX501" s="158"/>
      <c r="BWY501" s="158"/>
      <c r="BWZ501" s="158"/>
      <c r="BXA501" s="158"/>
      <c r="BXB501" s="158"/>
      <c r="BXC501" s="158"/>
      <c r="BXD501" s="158"/>
      <c r="BXE501" s="158"/>
      <c r="BXF501" s="158"/>
      <c r="BXG501" s="158"/>
      <c r="BXH501" s="158"/>
      <c r="BXI501" s="158"/>
      <c r="BXJ501" s="158"/>
      <c r="BXK501" s="158"/>
      <c r="BXL501" s="158"/>
      <c r="BXM501" s="158"/>
      <c r="BXN501" s="158"/>
      <c r="BXO501" s="158"/>
      <c r="BXP501" s="158"/>
      <c r="BXQ501" s="158"/>
      <c r="BXR501" s="158"/>
      <c r="BXS501" s="158"/>
      <c r="BXT501" s="158"/>
      <c r="BXU501" s="158"/>
      <c r="BXV501" s="158"/>
      <c r="BXW501" s="158"/>
      <c r="BXX501" s="158"/>
      <c r="BXY501" s="158"/>
      <c r="BXZ501" s="158"/>
      <c r="BYA501" s="158"/>
      <c r="BYB501" s="158"/>
      <c r="BYC501" s="158"/>
      <c r="BYD501" s="158"/>
      <c r="BYE501" s="158"/>
      <c r="BYF501" s="158"/>
      <c r="BYG501" s="158"/>
      <c r="BYH501" s="158"/>
      <c r="BYI501" s="158"/>
      <c r="BYJ501" s="158"/>
      <c r="BYK501" s="158"/>
      <c r="BYL501" s="158"/>
      <c r="BYM501" s="158"/>
      <c r="BYN501" s="158"/>
      <c r="BYO501" s="158"/>
      <c r="BYP501" s="158"/>
    </row>
    <row r="502" spans="1:2018" ht="12.75" customHeight="1">
      <c r="C502" s="202">
        <v>2016</v>
      </c>
      <c r="D502" s="21" t="s">
        <v>47</v>
      </c>
      <c r="E502" s="20" t="s">
        <v>197</v>
      </c>
      <c r="I502" s="31"/>
      <c r="J502" s="170">
        <f>IF($I487="n/a",0,IF(J$4&lt;=$C502,0,IF(SUM($C502,$I487)&gt;J$4,$J498/$I487,$J498-SUM($I502:I502))))</f>
        <v>0</v>
      </c>
      <c r="K502" s="170">
        <f>IF($I487="n/a",0,IF(K$4&lt;=$C502,0,IF(SUM($C502,$I487)&gt;K$4,$J498/$I487,$J498-SUM($I502:J502))))</f>
        <v>2.3449577815878069</v>
      </c>
      <c r="L502" s="170">
        <f>IF($I487="n/a",0,IF(L$4&lt;=$C502,0,IF(SUM($C502,$I487)&gt;L$4,$J498/$I487,$J498-SUM($I502:K502))))</f>
        <v>2.3449577815878069</v>
      </c>
      <c r="M502" s="170">
        <f>IF($I487="n/a",0,IF(M$4&lt;=$C502,0,IF(SUM($C502,$I487)&gt;M$4,$J498/$I487,$J498-SUM($I502:L502))))</f>
        <v>2.3449577815878069</v>
      </c>
      <c r="N502" s="170">
        <f>IF($I487="n/a",0,IF(N$4&lt;=$C502,0,IF(SUM($C502,$I487)&gt;N$4,$J498/$I487,$J498-SUM($I502:M502))))</f>
        <v>2.3449577815878069</v>
      </c>
      <c r="O502" s="170">
        <f>IF($I487="n/a",0,IF(O$4&lt;=$C502,0,IF(SUM($C502,$I487)&gt;O$4,$J498/$I487,$J498-SUM($I502:N502))))</f>
        <v>2.3449577815878069</v>
      </c>
      <c r="P502" s="170">
        <f>IF($I487="n/a",0,IF(P$4&lt;=$C502,0,IF(SUM($C502,$I487)&gt;P$4,$J498/$I487,$J498-SUM($I502:O502))))</f>
        <v>2.3449577815878069</v>
      </c>
      <c r="Q502" s="170">
        <f>IF($I487="n/a",0,IF(Q$4&lt;=$C502,0,IF(SUM($C502,$I487)&gt;Q$4,$J498/$I487,$J498-SUM($I502:P502))))</f>
        <v>2.3449577815878069</v>
      </c>
      <c r="R502" s="170">
        <f>IF($I487="n/a",0,IF(R$4&lt;=$C502,0,IF(SUM($C502,$I487)&gt;R$4,$J498/$I487,$J498-SUM($I502:Q502))))</f>
        <v>2.3449577815878069</v>
      </c>
      <c r="S502" s="170">
        <f>IF($I487="n/a",0,IF(S$4&lt;=$C502,0,IF(SUM($C502,$I487)&gt;S$4,$J498/$I487,$J498-SUM($I502:R502))))</f>
        <v>2.3449577815878069</v>
      </c>
      <c r="T502" s="170">
        <f>IF($I487="n/a",0,IF(T$4&lt;=$C502,0,IF(SUM($C502,$I487)&gt;T$4,$J498/$I487,$J498-SUM($I502:S502))))</f>
        <v>2.3449577815878069</v>
      </c>
      <c r="U502" s="170">
        <f>IF($I487="n/a",0,IF(U$4&lt;=$C502,0,IF(SUM($C502,$I487)&gt;U$4,$J498/$I487,$J498-SUM($I502:T502))))</f>
        <v>2.3449577815878069</v>
      </c>
      <c r="V502" s="170">
        <f>IF($I487="n/a",0,IF(V$4&lt;=$C502,0,IF(SUM($C502,$I487)&gt;V$4,$J498/$I487,$J498-SUM($I502:U502))))</f>
        <v>2.3449577815878069</v>
      </c>
      <c r="W502" s="170">
        <f>IF($I487="n/a",0,IF(W$4&lt;=$C502,0,IF(SUM($C502,$I487)&gt;W$4,$J498/$I487,$J498-SUM($I502:V502))))</f>
        <v>2.3449577815878069</v>
      </c>
      <c r="X502" s="170">
        <f>IF($I487="n/a",0,IF(X$4&lt;=$C502,0,IF(SUM($C502,$I487)&gt;X$4,$J498/$I487,$J498-SUM($I502:W502))))</f>
        <v>2.3449577815878069</v>
      </c>
      <c r="Y502" s="170">
        <f>IF($I487="n/a",0,IF(Y$4&lt;=$C502,0,IF(SUM($C502,$I487)&gt;Y$4,$J498/$I487,$J498-SUM($I502:X502))))</f>
        <v>2.3449577815878069</v>
      </c>
      <c r="Z502" s="170">
        <f>IF($I487="n/a",0,IF(Z$4&lt;=$C502,0,IF(SUM($C502,$I487)&gt;Z$4,$J498/$I487,$J498-SUM($I502:Y502))))</f>
        <v>2.3449577815878069</v>
      </c>
      <c r="AA502" s="170">
        <f>IF($I487="n/a",0,IF(AA$4&lt;=$C502,0,IF(SUM($C502,$I487)&gt;AA$4,$J498/$I487,$J498-SUM($I502:Z502))))</f>
        <v>2.3449577815878069</v>
      </c>
      <c r="AB502" s="170">
        <f>IF($I487="n/a",0,IF(AB$4&lt;=$C502,0,IF(SUM($C502,$I487)&gt;AB$4,$J498/$I487,$J498-SUM($I502:AA502))))</f>
        <v>2.3449577815878069</v>
      </c>
      <c r="AC502" s="170">
        <f>IF($I487="n/a",0,IF(AC$4&lt;=$C502,0,IF(SUM($C502,$I487)&gt;AC$4,$J498/$I487,$J498-SUM($I502:AB502))))</f>
        <v>2.3449577815878069</v>
      </c>
      <c r="AD502" s="170">
        <f>IF($I487="n/a",0,IF(AD$4&lt;=$C502,0,IF(SUM($C502,$I487)&gt;AD$4,$J498/$I487,$J498-SUM($I502:AC502))))</f>
        <v>2.3449577815878069</v>
      </c>
      <c r="AE502" s="170">
        <f>IF($I487="n/a",0,IF(AE$4&lt;=$C502,0,IF(SUM($C502,$I487)&gt;AE$4,$J498/$I487,$J498-SUM($I502:AD502))))</f>
        <v>2.3449577815878069</v>
      </c>
      <c r="AF502" s="170">
        <f>IF($I487="n/a",0,IF(AF$4&lt;=$C502,0,IF(SUM($C502,$I487)&gt;AF$4,$J498/$I487,$J498-SUM($I502:AE502))))</f>
        <v>2.3449577815878069</v>
      </c>
      <c r="AG502" s="170">
        <f>IF($I487="n/a",0,IF(AG$4&lt;=$C502,0,IF(SUM($C502,$I487)&gt;AG$4,$J498/$I487,$J498-SUM($I502:AF502))))</f>
        <v>2.3449577815878069</v>
      </c>
      <c r="AH502" s="170">
        <f>IF($I487="n/a",0,IF(AH$4&lt;=$C502,0,IF(SUM($C502,$I487)&gt;AH$4,$J498/$I487,$J498-SUM($I502:AG502))))</f>
        <v>2.3449577815878069</v>
      </c>
      <c r="AI502" s="170">
        <f>IF($I487="n/a",0,IF(AI$4&lt;=$C502,0,IF(SUM($C502,$I487)&gt;AI$4,$J498/$I487,$J498-SUM($I502:AH502))))</f>
        <v>2.3449577815878069</v>
      </c>
      <c r="AJ502" s="170">
        <f>IF($I487="n/a",0,IF(AJ$4&lt;=$C502,0,IF(SUM($C502,$I487)&gt;AJ$4,$J498/$I487,$J498-SUM($I502:AI502))))</f>
        <v>2.3449577815878069</v>
      </c>
      <c r="AK502" s="170">
        <f>IF($I487="n/a",0,IF(AK$4&lt;=$C502,0,IF(SUM($C502,$I487)&gt;AK$4,$J498/$I487,$J498-SUM($I502:AJ502))))</f>
        <v>2.3449577815878069</v>
      </c>
      <c r="AL502" s="170">
        <f>IF($I487="n/a",0,IF(AL$4&lt;=$C502,0,IF(SUM($C502,$I487)&gt;AL$4,$J498/$I487,$J498-SUM($I502:AK502))))</f>
        <v>2.3449577815878069</v>
      </c>
      <c r="AM502" s="170">
        <f>IF($I487="n/a",0,IF(AM$4&lt;=$C502,0,IF(SUM($C502,$I487)&gt;AM$4,$J498/$I487,$J498-SUM($I502:AL502))))</f>
        <v>2.3449577815878069</v>
      </c>
      <c r="AN502" s="170">
        <f>IF($I487="n/a",0,IF(AN$4&lt;=$C502,0,IF(SUM($C502,$I487)&gt;AN$4,$J498/$I487,$J498-SUM($I502:AM502))))</f>
        <v>2.3449577815878069</v>
      </c>
      <c r="AO502" s="170">
        <f>IF($I487="n/a",0,IF(AO$4&lt;=$C502,0,IF(SUM($C502,$I487)&gt;AO$4,$J498/$I487,$J498-SUM($I502:AN502))))</f>
        <v>2.3449577815878069</v>
      </c>
      <c r="AP502" s="170">
        <f>IF($I487="n/a",0,IF(AP$4&lt;=$C502,0,IF(SUM($C502,$I487)&gt;AP$4,$J498/$I487,$J498-SUM($I502:AO502))))</f>
        <v>2.3449577815878069</v>
      </c>
      <c r="AQ502" s="170">
        <f>IF($I487="n/a",0,IF(AQ$4&lt;=$C502,0,IF(SUM($C502,$I487)&gt;AQ$4,$J498/$I487,$J498-SUM($I502:AP502))))</f>
        <v>2.3449577815878069</v>
      </c>
      <c r="AR502" s="170">
        <f>IF($I487="n/a",0,IF(AR$4&lt;=$C502,0,IF(SUM($C502,$I487)&gt;AR$4,$J498/$I487,$J498-SUM($I502:AQ502))))</f>
        <v>2.3449577815878069</v>
      </c>
      <c r="AS502" s="170">
        <f>IF($I487="n/a",0,IF(AS$4&lt;=$C502,0,IF(SUM($C502,$I487)&gt;AS$4,$J498/$I487,$J498-SUM($I502:AR502))))</f>
        <v>2.3449577815878069</v>
      </c>
      <c r="AT502" s="170">
        <f>IF($I487="n/a",0,IF(AT$4&lt;=$C502,0,IF(SUM($C502,$I487)&gt;AT$4,$J498/$I487,$J498-SUM($I502:AS502))))</f>
        <v>2.3449577815878069</v>
      </c>
      <c r="AU502" s="170">
        <f>IF($I487="n/a",0,IF(AU$4&lt;=$C502,0,IF(SUM($C502,$I487)&gt;AU$4,$J498/$I487,$J498-SUM($I502:AT502))))</f>
        <v>2.3449577815878069</v>
      </c>
      <c r="AV502" s="170">
        <f>IF($I487="n/a",0,IF(AV$4&lt;=$C502,0,IF(SUM($C502,$I487)&gt;AV$4,$J498/$I487,$J498-SUM($I502:AU502))))</f>
        <v>2.3449577815878069</v>
      </c>
      <c r="AW502" s="170">
        <f>IF($I487="n/a",0,IF(AW$4&lt;=$C502,0,IF(SUM($C502,$I487)&gt;AW$4,$J498/$I487,$J498-SUM($I502:AV502))))</f>
        <v>2.3449577815878069</v>
      </c>
      <c r="AX502" s="170">
        <f>IF($I487="n/a",0,IF(AX$4&lt;=$C502,0,IF(SUM($C502,$I487)&gt;AX$4,$J498/$I487,$J498-SUM($I502:AW502))))</f>
        <v>2.3449577815878069</v>
      </c>
      <c r="AY502" s="170">
        <f>IF($I487="n/a",0,IF(AY$4&lt;=$C502,0,IF(SUM($C502,$I487)&gt;AY$4,$J498/$I487,$J498-SUM($I502:AX502))))</f>
        <v>1.3600755133208651</v>
      </c>
      <c r="AZ502" s="170">
        <f>IF($I487="n/a",0,IF(AZ$4&lt;=$C502,0,IF(SUM($C502,$I487)&gt;AZ$4,$J498/$I487,$J498-SUM($I502:AY502))))</f>
        <v>0</v>
      </c>
      <c r="BA502" s="170">
        <f>IF($I487="n/a",0,IF(BA$4&lt;=$C502,0,IF(SUM($C502,$I487)&gt;BA$4,$J498/$I487,$J498-SUM($I502:AZ502))))</f>
        <v>0</v>
      </c>
      <c r="BB502" s="170">
        <f>IF($I487="n/a",0,IF(BB$4&lt;=$C502,0,IF(SUM($C502,$I487)&gt;BB$4,$J498/$I487,$J498-SUM($I502:BA502))))</f>
        <v>0</v>
      </c>
      <c r="BC502" s="170">
        <f>IF($I487="n/a",0,IF(BC$4&lt;=$C502,0,IF(SUM($C502,$I487)&gt;BC$4,$J498/$I487,$J498-SUM($I502:BB502))))</f>
        <v>0</v>
      </c>
      <c r="BD502" s="170">
        <f>IF($I487="n/a",0,IF(BD$4&lt;=$C502,0,IF(SUM($C502,$I487)&gt;BD$4,$J498/$I487,$J498-SUM($I502:BC502))))</f>
        <v>0</v>
      </c>
      <c r="BE502" s="170">
        <f>IF($I487="n/a",0,IF(BE$4&lt;=$C502,0,IF(SUM($C502,$I487)&gt;BE$4,$J498/$I487,$J498-SUM($I502:BD502))))</f>
        <v>0</v>
      </c>
      <c r="BF502" s="170">
        <f>IF($I487="n/a",0,IF(BF$4&lt;=$C502,0,IF(SUM($C502,$I487)&gt;BF$4,$J498/$I487,$J498-SUM($I502:BE502))))</f>
        <v>0</v>
      </c>
      <c r="BG502" s="170">
        <f>IF($I487="n/a",0,IF(BG$4&lt;=$C502,0,IF(SUM($C502,$I487)&gt;BG$4,$J498/$I487,$J498-SUM($I502:BF502))))</f>
        <v>0</v>
      </c>
      <c r="BH502" s="170">
        <f>IF($I487="n/a",0,IF(BH$4&lt;=$C502,0,IF(SUM($C502,$I487)&gt;BH$4,$J498/$I487,$J498-SUM($I502:BG502))))</f>
        <v>0</v>
      </c>
      <c r="BI502" s="170">
        <f>IF($I487="n/a",0,IF(BI$4&lt;=$C502,0,IF(SUM($C502,$I487)&gt;BI$4,$J498/$I487,$J498-SUM($I502:BH502))))</f>
        <v>0</v>
      </c>
      <c r="BJ502" s="170">
        <f>IF($I487="n/a",0,IF(BJ$4&lt;=$C502,0,IF(SUM($C502,$I487)&gt;BJ$4,$J498/$I487,$J498-SUM($I502:BI502))))</f>
        <v>0</v>
      </c>
      <c r="BK502" s="170">
        <f>IF($I487="n/a",0,IF(BK$4&lt;=$C502,0,IF(SUM($C502,$I487)&gt;BK$4,$J498/$I487,$J498-SUM($I502:BJ502))))</f>
        <v>0</v>
      </c>
      <c r="BL502" s="170">
        <f>IF($I487="n/a",0,IF(BL$4&lt;=$C502,0,IF(SUM($C502,$I487)&gt;BL$4,$J498/$I487,$J498-SUM($I502:BK502))))</f>
        <v>0</v>
      </c>
      <c r="BM502" s="170">
        <f>IF($I487="n/a",0,IF(BM$4&lt;=$C502,0,IF(SUM($C502,$I487)&gt;BM$4,$J498/$I487,$J498-SUM($I502:BL502))))</f>
        <v>0</v>
      </c>
      <c r="BN502" s="170">
        <f>IF($I487="n/a",0,IF(BN$4&lt;=$C502,0,IF(SUM($C502,$I487)&gt;BN$4,$J498/$I487,$J498-SUM($I502:BM502))))</f>
        <v>0</v>
      </c>
      <c r="BO502" s="170">
        <f>IF($I487="n/a",0,IF(BO$4&lt;=$C502,0,IF(SUM($C502,$I487)&gt;BO$4,$J498/$I487,$J498-SUM($I502:BN502))))</f>
        <v>0</v>
      </c>
      <c r="BP502" s="170">
        <f>IF($I487="n/a",0,IF(BP$4&lt;=$C502,0,IF(SUM($C502,$I487)&gt;BP$4,$J498/$I487,$J498-SUM($I502:BO502))))</f>
        <v>0</v>
      </c>
      <c r="BQ502" s="170">
        <f>IF($I487="n/a",0,IF(BQ$4&lt;=$C502,0,IF(SUM($C502,$I487)&gt;BQ$4,$J498/$I487,$J498-SUM($I502:BP502))))</f>
        <v>0</v>
      </c>
      <c r="BR502" s="170">
        <f>IF($I487="n/a",0,IF(BR$4&lt;=$C502,0,IF(SUM($C502,$I487)&gt;BR$4,$J498/$I487,$J498-SUM($I502:BQ502))))</f>
        <v>0</v>
      </c>
      <c r="BS502" s="170">
        <f>IF($I487="n/a",0,IF(BS$4&lt;=$C502,0,IF(SUM($C502,$I487)&gt;BS$4,$J498/$I487,$J498-SUM($I502:BR502))))</f>
        <v>0</v>
      </c>
      <c r="BT502" s="170">
        <f>IF($I487="n/a",0,IF(BT$4&lt;=$C502,0,IF(SUM($C502,$I487)&gt;BT$4,$J498/$I487,$J498-SUM($I502:BS502))))</f>
        <v>0</v>
      </c>
      <c r="BU502" s="170">
        <f>IF($I487="n/a",0,IF(BU$4&lt;=$C502,0,IF(SUM($C502,$I487)&gt;BU$4,$J498/$I487,$J498-SUM($I502:BT502))))</f>
        <v>0</v>
      </c>
      <c r="BV502" s="170">
        <f>IF($I487="n/a",0,IF(BV$4&lt;=$C502,0,IF(SUM($C502,$I487)&gt;BV$4,$J498/$I487,$J498-SUM($I502:BU502))))</f>
        <v>0</v>
      </c>
      <c r="BW502" s="170">
        <f>IF($I487="n/a",0,IF(BW$4&lt;=$C502,0,IF(SUM($C502,$I487)&gt;BW$4,$J498/$I487,$J498-SUM($I502:BV502))))</f>
        <v>0</v>
      </c>
      <c r="BX502" s="170">
        <f>IF($I487="n/a",0,IF(BX$4&lt;=$C502,0,IF(SUM($C502,$I487)&gt;BX$4,$J498/$I487,$J498-SUM($I502:BW502))))</f>
        <v>0</v>
      </c>
      <c r="BY502" s="170">
        <f>IF($I487="n/a",0,IF(BY$4&lt;=$C502,0,IF(SUM($C502,$I487)&gt;BY$4,$J498/$I487,$J498-SUM($I502:BX502))))</f>
        <v>0</v>
      </c>
      <c r="BZ502" s="170">
        <f>IF($I487="n/a",0,IF(BZ$4&lt;=$C502,0,IF(SUM($C502,$I487)&gt;BZ$4,$J498/$I487,$J498-SUM($I502:BY502))))</f>
        <v>0</v>
      </c>
      <c r="CA502" s="170">
        <f>IF($I487="n/a",0,IF(CA$4&lt;=$C502,0,IF(SUM($C502,$I487)&gt;CA$4,$J498/$I487,$J498-SUM($I502:BZ502))))</f>
        <v>0</v>
      </c>
      <c r="CB502" s="170">
        <f>IF($I487="n/a",0,IF(CB$4&lt;=$C502,0,IF(SUM($C502,$I487)&gt;CB$4,$J498/$I487,$J498-SUM($I502:CA502))))</f>
        <v>0</v>
      </c>
      <c r="CC502" s="170">
        <f>IF($I487="n/a",0,IF(CC$4&lt;=$C502,0,IF(SUM($C502,$I487)&gt;CC$4,$J498/$I487,$J498-SUM($I502:CB502))))</f>
        <v>0</v>
      </c>
      <c r="CD502" s="170">
        <f>IF($I487="n/a",0,IF(CD$4&lt;=$C502,0,IF(SUM($C502,$I487)&gt;CD$4,$J498/$I487,$J498-SUM($I502:CC502))))</f>
        <v>0</v>
      </c>
      <c r="CE502" s="170">
        <f>IF($I487="n/a",0,IF(CE$4&lt;=$C502,0,IF(SUM($C502,$I487)&gt;CE$4,$J498/$I487,$J498-SUM($I502:CD502))))</f>
        <v>0</v>
      </c>
      <c r="CF502" s="170">
        <f>IF($I487="n/a",0,IF(CF$4&lt;=$C502,0,IF(SUM($C502,$I487)&gt;CF$4,$J498/$I487,$J498-SUM($I502:CE502))))</f>
        <v>0</v>
      </c>
    </row>
    <row r="503" spans="1:2018" ht="12.75" customHeight="1">
      <c r="C503" s="202">
        <v>2017</v>
      </c>
      <c r="D503" s="21" t="s">
        <v>212</v>
      </c>
      <c r="E503" s="21" t="s">
        <v>197</v>
      </c>
      <c r="I503" s="31"/>
      <c r="J503" s="170">
        <f>IF($I487="n/a",0,IF(J$4&lt;=$C503,0,IF(SUM($C503,$I487)&gt;J$4,$K498/$I487,$K498-SUM($I503:I503))))</f>
        <v>0</v>
      </c>
      <c r="K503" s="170">
        <f>IF($I487="n/a",0,IF(K$4&lt;=$C503,0,IF(SUM($C503,$I487)&gt;K$4,$K498/$I487,$K498-SUM($I503:J503))))</f>
        <v>0</v>
      </c>
      <c r="L503" s="170">
        <f>IF($I487="n/a",0,IF(L$4&lt;=$C503,0,IF(SUM($C503,$I487)&gt;L$4,$K498/$I487,$K498-SUM($I503:K503))))</f>
        <v>2.2801218929251834</v>
      </c>
      <c r="M503" s="170">
        <f>IF($I487="n/a",0,IF(M$4&lt;=$C503,0,IF(SUM($C503,$I487)&gt;M$4,$K498/$I487,$K498-SUM($I503:L503))))</f>
        <v>2.2801218929251834</v>
      </c>
      <c r="N503" s="170">
        <f>IF($I487="n/a",0,IF(N$4&lt;=$C503,0,IF(SUM($C503,$I487)&gt;N$4,$K498/$I487,$K498-SUM($I503:M503))))</f>
        <v>2.2801218929251834</v>
      </c>
      <c r="O503" s="170">
        <f>IF($I487="n/a",0,IF(O$4&lt;=$C503,0,IF(SUM($C503,$I487)&gt;O$4,$K498/$I487,$K498-SUM($I503:N503))))</f>
        <v>2.2801218929251834</v>
      </c>
      <c r="P503" s="170">
        <f>IF($I487="n/a",0,IF(P$4&lt;=$C503,0,IF(SUM($C503,$I487)&gt;P$4,$K498/$I487,$K498-SUM($I503:O503))))</f>
        <v>2.2801218929251834</v>
      </c>
      <c r="Q503" s="170">
        <f>IF($I487="n/a",0,IF(Q$4&lt;=$C503,0,IF(SUM($C503,$I487)&gt;Q$4,$K498/$I487,$K498-SUM($I503:P503))))</f>
        <v>2.2801218929251834</v>
      </c>
      <c r="R503" s="170">
        <f>IF($I487="n/a",0,IF(R$4&lt;=$C503,0,IF(SUM($C503,$I487)&gt;R$4,$K498/$I487,$K498-SUM($I503:Q503))))</f>
        <v>2.2801218929251834</v>
      </c>
      <c r="S503" s="170">
        <f>IF($I487="n/a",0,IF(S$4&lt;=$C503,0,IF(SUM($C503,$I487)&gt;S$4,$K498/$I487,$K498-SUM($I503:R503))))</f>
        <v>2.2801218929251834</v>
      </c>
      <c r="T503" s="170">
        <f>IF($I487="n/a",0,IF(T$4&lt;=$C503,0,IF(SUM($C503,$I487)&gt;T$4,$K498/$I487,$K498-SUM($I503:S503))))</f>
        <v>2.2801218929251834</v>
      </c>
      <c r="U503" s="170">
        <f>IF($I487="n/a",0,IF(U$4&lt;=$C503,0,IF(SUM($C503,$I487)&gt;U$4,$K498/$I487,$K498-SUM($I503:T503))))</f>
        <v>2.2801218929251834</v>
      </c>
      <c r="V503" s="170">
        <f>IF($I487="n/a",0,IF(V$4&lt;=$C503,0,IF(SUM($C503,$I487)&gt;V$4,$K498/$I487,$K498-SUM($I503:U503))))</f>
        <v>2.2801218929251834</v>
      </c>
      <c r="W503" s="170">
        <f>IF($I487="n/a",0,IF(W$4&lt;=$C503,0,IF(SUM($C503,$I487)&gt;W$4,$K498/$I487,$K498-SUM($I503:V503))))</f>
        <v>2.2801218929251834</v>
      </c>
      <c r="X503" s="170">
        <f>IF($I487="n/a",0,IF(X$4&lt;=$C503,0,IF(SUM($C503,$I487)&gt;X$4,$K498/$I487,$K498-SUM($I503:W503))))</f>
        <v>2.2801218929251834</v>
      </c>
      <c r="Y503" s="170">
        <f>IF($I487="n/a",0,IF(Y$4&lt;=$C503,0,IF(SUM($C503,$I487)&gt;Y$4,$K498/$I487,$K498-SUM($I503:X503))))</f>
        <v>2.2801218929251834</v>
      </c>
      <c r="Z503" s="170">
        <f>IF($I487="n/a",0,IF(Z$4&lt;=$C503,0,IF(SUM($C503,$I487)&gt;Z$4,$K498/$I487,$K498-SUM($I503:Y503))))</f>
        <v>2.2801218929251834</v>
      </c>
      <c r="AA503" s="170">
        <f>IF($I487="n/a",0,IF(AA$4&lt;=$C503,0,IF(SUM($C503,$I487)&gt;AA$4,$K498/$I487,$K498-SUM($I503:Z503))))</f>
        <v>2.2801218929251834</v>
      </c>
      <c r="AB503" s="170">
        <f>IF($I487="n/a",0,IF(AB$4&lt;=$C503,0,IF(SUM($C503,$I487)&gt;AB$4,$K498/$I487,$K498-SUM($I503:AA503))))</f>
        <v>2.2801218929251834</v>
      </c>
      <c r="AC503" s="170">
        <f>IF($I487="n/a",0,IF(AC$4&lt;=$C503,0,IF(SUM($C503,$I487)&gt;AC$4,$K498/$I487,$K498-SUM($I503:AB503))))</f>
        <v>2.2801218929251834</v>
      </c>
      <c r="AD503" s="170">
        <f>IF($I487="n/a",0,IF(AD$4&lt;=$C503,0,IF(SUM($C503,$I487)&gt;AD$4,$K498/$I487,$K498-SUM($I503:AC503))))</f>
        <v>2.2801218929251834</v>
      </c>
      <c r="AE503" s="170">
        <f>IF($I487="n/a",0,IF(AE$4&lt;=$C503,0,IF(SUM($C503,$I487)&gt;AE$4,$K498/$I487,$K498-SUM($I503:AD503))))</f>
        <v>2.2801218929251834</v>
      </c>
      <c r="AF503" s="170">
        <f>IF($I487="n/a",0,IF(AF$4&lt;=$C503,0,IF(SUM($C503,$I487)&gt;AF$4,$K498/$I487,$K498-SUM($I503:AE503))))</f>
        <v>2.2801218929251834</v>
      </c>
      <c r="AG503" s="170">
        <f>IF($I487="n/a",0,IF(AG$4&lt;=$C503,0,IF(SUM($C503,$I487)&gt;AG$4,$K498/$I487,$K498-SUM($I503:AF503))))</f>
        <v>2.2801218929251834</v>
      </c>
      <c r="AH503" s="170">
        <f>IF($I487="n/a",0,IF(AH$4&lt;=$C503,0,IF(SUM($C503,$I487)&gt;AH$4,$K498/$I487,$K498-SUM($I503:AG503))))</f>
        <v>2.2801218929251834</v>
      </c>
      <c r="AI503" s="170">
        <f>IF($I487="n/a",0,IF(AI$4&lt;=$C503,0,IF(SUM($C503,$I487)&gt;AI$4,$K498/$I487,$K498-SUM($I503:AH503))))</f>
        <v>2.2801218929251834</v>
      </c>
      <c r="AJ503" s="170">
        <f>IF($I487="n/a",0,IF(AJ$4&lt;=$C503,0,IF(SUM($C503,$I487)&gt;AJ$4,$K498/$I487,$K498-SUM($I503:AI503))))</f>
        <v>2.2801218929251834</v>
      </c>
      <c r="AK503" s="170">
        <f>IF($I487="n/a",0,IF(AK$4&lt;=$C503,0,IF(SUM($C503,$I487)&gt;AK$4,$K498/$I487,$K498-SUM($I503:AJ503))))</f>
        <v>2.2801218929251834</v>
      </c>
      <c r="AL503" s="170">
        <f>IF($I487="n/a",0,IF(AL$4&lt;=$C503,0,IF(SUM($C503,$I487)&gt;AL$4,$K498/$I487,$K498-SUM($I503:AK503))))</f>
        <v>2.2801218929251834</v>
      </c>
      <c r="AM503" s="170">
        <f>IF($I487="n/a",0,IF(AM$4&lt;=$C503,0,IF(SUM($C503,$I487)&gt;AM$4,$K498/$I487,$K498-SUM($I503:AL503))))</f>
        <v>2.2801218929251834</v>
      </c>
      <c r="AN503" s="170">
        <f>IF($I487="n/a",0,IF(AN$4&lt;=$C503,0,IF(SUM($C503,$I487)&gt;AN$4,$K498/$I487,$K498-SUM($I503:AM503))))</f>
        <v>2.2801218929251834</v>
      </c>
      <c r="AO503" s="170">
        <f>IF($I487="n/a",0,IF(AO$4&lt;=$C503,0,IF(SUM($C503,$I487)&gt;AO$4,$K498/$I487,$K498-SUM($I503:AN503))))</f>
        <v>2.2801218929251834</v>
      </c>
      <c r="AP503" s="170">
        <f>IF($I487="n/a",0,IF(AP$4&lt;=$C503,0,IF(SUM($C503,$I487)&gt;AP$4,$K498/$I487,$K498-SUM($I503:AO503))))</f>
        <v>2.2801218929251834</v>
      </c>
      <c r="AQ503" s="170">
        <f>IF($I487="n/a",0,IF(AQ$4&lt;=$C503,0,IF(SUM($C503,$I487)&gt;AQ$4,$K498/$I487,$K498-SUM($I503:AP503))))</f>
        <v>2.2801218929251834</v>
      </c>
      <c r="AR503" s="170">
        <f>IF($I487="n/a",0,IF(AR$4&lt;=$C503,0,IF(SUM($C503,$I487)&gt;AR$4,$K498/$I487,$K498-SUM($I503:AQ503))))</f>
        <v>2.2801218929251834</v>
      </c>
      <c r="AS503" s="170">
        <f>IF($I487="n/a",0,IF(AS$4&lt;=$C503,0,IF(SUM($C503,$I487)&gt;AS$4,$K498/$I487,$K498-SUM($I503:AR503))))</f>
        <v>2.2801218929251834</v>
      </c>
      <c r="AT503" s="170">
        <f>IF($I487="n/a",0,IF(AT$4&lt;=$C503,0,IF(SUM($C503,$I487)&gt;AT$4,$K498/$I487,$K498-SUM($I503:AS503))))</f>
        <v>2.2801218929251834</v>
      </c>
      <c r="AU503" s="170">
        <f>IF($I487="n/a",0,IF(AU$4&lt;=$C503,0,IF(SUM($C503,$I487)&gt;AU$4,$K498/$I487,$K498-SUM($I503:AT503))))</f>
        <v>2.2801218929251834</v>
      </c>
      <c r="AV503" s="170">
        <f>IF($I487="n/a",0,IF(AV$4&lt;=$C503,0,IF(SUM($C503,$I487)&gt;AV$4,$K498/$I487,$K498-SUM($I503:AU503))))</f>
        <v>2.2801218929251834</v>
      </c>
      <c r="AW503" s="170">
        <f>IF($I487="n/a",0,IF(AW$4&lt;=$C503,0,IF(SUM($C503,$I487)&gt;AW$4,$K498/$I487,$K498-SUM($I503:AV503))))</f>
        <v>2.2801218929251834</v>
      </c>
      <c r="AX503" s="170">
        <f>IF($I487="n/a",0,IF(AX$4&lt;=$C503,0,IF(SUM($C503,$I487)&gt;AX$4,$K498/$I487,$K498-SUM($I503:AW503))))</f>
        <v>2.2801218929251834</v>
      </c>
      <c r="AY503" s="170">
        <f>IF($I487="n/a",0,IF(AY$4&lt;=$C503,0,IF(SUM($C503,$I487)&gt;AY$4,$K498/$I487,$K498-SUM($I503:AX503))))</f>
        <v>2.2801218929251834</v>
      </c>
      <c r="AZ503" s="170">
        <f>IF($I487="n/a",0,IF(AZ$4&lt;=$C503,0,IF(SUM($C503,$I487)&gt;AZ$4,$K498/$I487,$K498-SUM($I503:AY503))))</f>
        <v>1.3224706978966623</v>
      </c>
      <c r="BA503" s="170">
        <f>IF($I487="n/a",0,IF(BA$4&lt;=$C503,0,IF(SUM($C503,$I487)&gt;BA$4,$K498/$I487,$K498-SUM($I503:AZ503))))</f>
        <v>0</v>
      </c>
      <c r="BB503" s="170">
        <f>IF($I487="n/a",0,IF(BB$4&lt;=$C503,0,IF(SUM($C503,$I487)&gt;BB$4,$K498/$I487,$K498-SUM($I503:BA503))))</f>
        <v>0</v>
      </c>
      <c r="BC503" s="170">
        <f>IF($I487="n/a",0,IF(BC$4&lt;=$C503,0,IF(SUM($C503,$I487)&gt;BC$4,$K498/$I487,$K498-SUM($I503:BB503))))</f>
        <v>0</v>
      </c>
      <c r="BD503" s="170">
        <f>IF($I487="n/a",0,IF(BD$4&lt;=$C503,0,IF(SUM($C503,$I487)&gt;BD$4,$K498/$I487,$K498-SUM($I503:BC503))))</f>
        <v>0</v>
      </c>
      <c r="BE503" s="170">
        <f>IF($I487="n/a",0,IF(BE$4&lt;=$C503,0,IF(SUM($C503,$I487)&gt;BE$4,$K498/$I487,$K498-SUM($I503:BD503))))</f>
        <v>0</v>
      </c>
      <c r="BF503" s="170">
        <f>IF($I487="n/a",0,IF(BF$4&lt;=$C503,0,IF(SUM($C503,$I487)&gt;BF$4,$K498/$I487,$K498-SUM($I503:BE503))))</f>
        <v>0</v>
      </c>
      <c r="BG503" s="170">
        <f>IF($I487="n/a",0,IF(BG$4&lt;=$C503,0,IF(SUM($C503,$I487)&gt;BG$4,$K498/$I487,$K498-SUM($I503:BF503))))</f>
        <v>0</v>
      </c>
      <c r="BH503" s="170">
        <f>IF($I487="n/a",0,IF(BH$4&lt;=$C503,0,IF(SUM($C503,$I487)&gt;BH$4,$K498/$I487,$K498-SUM($I503:BG503))))</f>
        <v>0</v>
      </c>
      <c r="BI503" s="170">
        <f>IF($I487="n/a",0,IF(BI$4&lt;=$C503,0,IF(SUM($C503,$I487)&gt;BI$4,$K498/$I487,$K498-SUM($I503:BH503))))</f>
        <v>0</v>
      </c>
      <c r="BJ503" s="170">
        <f>IF($I487="n/a",0,IF(BJ$4&lt;=$C503,0,IF(SUM($C503,$I487)&gt;BJ$4,$K498/$I487,$K498-SUM($I503:BI503))))</f>
        <v>0</v>
      </c>
      <c r="BK503" s="170">
        <f>IF($I487="n/a",0,IF(BK$4&lt;=$C503,0,IF(SUM($C503,$I487)&gt;BK$4,$K498/$I487,$K498-SUM($I503:BJ503))))</f>
        <v>0</v>
      </c>
      <c r="BL503" s="170">
        <f>IF($I487="n/a",0,IF(BL$4&lt;=$C503,0,IF(SUM($C503,$I487)&gt;BL$4,$K498/$I487,$K498-SUM($I503:BK503))))</f>
        <v>0</v>
      </c>
      <c r="BM503" s="170">
        <f>IF($I487="n/a",0,IF(BM$4&lt;=$C503,0,IF(SUM($C503,$I487)&gt;BM$4,$K498/$I487,$K498-SUM($I503:BL503))))</f>
        <v>0</v>
      </c>
      <c r="BN503" s="170">
        <f>IF($I487="n/a",0,IF(BN$4&lt;=$C503,0,IF(SUM($C503,$I487)&gt;BN$4,$K498/$I487,$K498-SUM($I503:BM503))))</f>
        <v>0</v>
      </c>
      <c r="BO503" s="170">
        <f>IF($I487="n/a",0,IF(BO$4&lt;=$C503,0,IF(SUM($C503,$I487)&gt;BO$4,$K498/$I487,$K498-SUM($I503:BN503))))</f>
        <v>0</v>
      </c>
      <c r="BP503" s="170">
        <f>IF($I487="n/a",0,IF(BP$4&lt;=$C503,0,IF(SUM($C503,$I487)&gt;BP$4,$K498/$I487,$K498-SUM($I503:BO503))))</f>
        <v>0</v>
      </c>
      <c r="BQ503" s="170">
        <f>IF($I487="n/a",0,IF(BQ$4&lt;=$C503,0,IF(SUM($C503,$I487)&gt;BQ$4,$K498/$I487,$K498-SUM($I503:BP503))))</f>
        <v>0</v>
      </c>
      <c r="BR503" s="170">
        <f>IF($I487="n/a",0,IF(BR$4&lt;=$C503,0,IF(SUM($C503,$I487)&gt;BR$4,$K498/$I487,$K498-SUM($I503:BQ503))))</f>
        <v>0</v>
      </c>
      <c r="BS503" s="170">
        <f>IF($I487="n/a",0,IF(BS$4&lt;=$C503,0,IF(SUM($C503,$I487)&gt;BS$4,$K498/$I487,$K498-SUM($I503:BR503))))</f>
        <v>0</v>
      </c>
      <c r="BT503" s="170">
        <f>IF($I487="n/a",0,IF(BT$4&lt;=$C503,0,IF(SUM($C503,$I487)&gt;BT$4,$K498/$I487,$K498-SUM($I503:BS503))))</f>
        <v>0</v>
      </c>
      <c r="BU503" s="170">
        <f>IF($I487="n/a",0,IF(BU$4&lt;=$C503,0,IF(SUM($C503,$I487)&gt;BU$4,$K498/$I487,$K498-SUM($I503:BT503))))</f>
        <v>0</v>
      </c>
      <c r="BV503" s="170">
        <f>IF($I487="n/a",0,IF(BV$4&lt;=$C503,0,IF(SUM($C503,$I487)&gt;BV$4,$K498/$I487,$K498-SUM($I503:BU503))))</f>
        <v>0</v>
      </c>
      <c r="BW503" s="170">
        <f>IF($I487="n/a",0,IF(BW$4&lt;=$C503,0,IF(SUM($C503,$I487)&gt;BW$4,$K498/$I487,$K498-SUM($I503:BV503))))</f>
        <v>0</v>
      </c>
      <c r="BX503" s="170">
        <f>IF($I487="n/a",0,IF(BX$4&lt;=$C503,0,IF(SUM($C503,$I487)&gt;BX$4,$K498/$I487,$K498-SUM($I503:BW503))))</f>
        <v>0</v>
      </c>
      <c r="BY503" s="170">
        <f>IF($I487="n/a",0,IF(BY$4&lt;=$C503,0,IF(SUM($C503,$I487)&gt;BY$4,$K498/$I487,$K498-SUM($I503:BX503))))</f>
        <v>0</v>
      </c>
      <c r="BZ503" s="170">
        <f>IF($I487="n/a",0,IF(BZ$4&lt;=$C503,0,IF(SUM($C503,$I487)&gt;BZ$4,$K498/$I487,$K498-SUM($I503:BY503))))</f>
        <v>0</v>
      </c>
      <c r="CA503" s="170">
        <f>IF($I487="n/a",0,IF(CA$4&lt;=$C503,0,IF(SUM($C503,$I487)&gt;CA$4,$K498/$I487,$K498-SUM($I503:BZ503))))</f>
        <v>0</v>
      </c>
      <c r="CB503" s="170">
        <f>IF($I487="n/a",0,IF(CB$4&lt;=$C503,0,IF(SUM($C503,$I487)&gt;CB$4,$K498/$I487,$K498-SUM($I503:CA503))))</f>
        <v>0</v>
      </c>
      <c r="CC503" s="170">
        <f>IF($I487="n/a",0,IF(CC$4&lt;=$C503,0,IF(SUM($C503,$I487)&gt;CC$4,$K498/$I487,$K498-SUM($I503:CB503))))</f>
        <v>0</v>
      </c>
      <c r="CD503" s="170">
        <f>IF($I487="n/a",0,IF(CD$4&lt;=$C503,0,IF(SUM($C503,$I487)&gt;CD$4,$K498/$I487,$K498-SUM($I503:CC503))))</f>
        <v>0</v>
      </c>
      <c r="CE503" s="170">
        <f>IF($I487="n/a",0,IF(CE$4&lt;=$C503,0,IF(SUM($C503,$I487)&gt;CE$4,$K498/$I487,$K498-SUM($I503:CD503))))</f>
        <v>0</v>
      </c>
      <c r="CF503" s="170">
        <f>IF($I487="n/a",0,IF(CF$4&lt;=$C503,0,IF(SUM($C503,$I487)&gt;CF$4,$K498/$I487,$K498-SUM($I503:CE503))))</f>
        <v>0</v>
      </c>
    </row>
    <row r="504" spans="1:2018" ht="12.75" customHeight="1">
      <c r="C504" s="202">
        <v>2018</v>
      </c>
      <c r="D504" s="219" t="s">
        <v>48</v>
      </c>
      <c r="E504" s="21" t="s">
        <v>197</v>
      </c>
      <c r="I504" s="31"/>
      <c r="J504" s="172">
        <f>IF($I487="n/a",0,IF(J$4&lt;=$C504,0,IF(SUM($C504,$I487)&gt;J$4,$L498/$I487,$L498-SUM($I504:I504))))</f>
        <v>0</v>
      </c>
      <c r="K504" s="172">
        <f>IF($I487="n/a",0,IF(K$4&lt;=$C504,0,IF(SUM($C504,$I487)&gt;K$4,$L498/$I487,$L498-SUM($I504:J504))))</f>
        <v>0</v>
      </c>
      <c r="L504" s="172">
        <f>IF($I487="n/a",0,IF(L$4&lt;=$C504,0,IF(SUM($C504,$I487)&gt;L$4,$L498/$I487,$L498-SUM($I504:K504))))</f>
        <v>0</v>
      </c>
      <c r="M504" s="172">
        <f>IF($I487="n/a",0,IF(M$4&lt;=$C504,0,IF(SUM($C504,$I487)&gt;M$4,$L498/$I487,$L498-SUM($I504:L504))))</f>
        <v>1.55833240050483</v>
      </c>
      <c r="N504" s="172">
        <f>IF($I487="n/a",0,IF(N$4&lt;=$C504,0,IF(SUM($C504,$I487)&gt;N$4,$L498/$I487,$L498-SUM($I504:M504))))</f>
        <v>1.55833240050483</v>
      </c>
      <c r="O504" s="172">
        <f>IF($I487="n/a",0,IF(O$4&lt;=$C504,0,IF(SUM($C504,$I487)&gt;O$4,$L498/$I487,$L498-SUM($I504:N504))))</f>
        <v>1.55833240050483</v>
      </c>
      <c r="P504" s="172">
        <f>IF($I487="n/a",0,IF(P$4&lt;=$C504,0,IF(SUM($C504,$I487)&gt;P$4,$L498/$I487,$L498-SUM($I504:O504))))</f>
        <v>1.55833240050483</v>
      </c>
      <c r="Q504" s="172">
        <f>IF($I487="n/a",0,IF(Q$4&lt;=$C504,0,IF(SUM($C504,$I487)&gt;Q$4,$L498/$I487,$L498-SUM($I504:P504))))</f>
        <v>1.55833240050483</v>
      </c>
      <c r="R504" s="172">
        <f>IF($I487="n/a",0,IF(R$4&lt;=$C504,0,IF(SUM($C504,$I487)&gt;R$4,$L498/$I487,$L498-SUM($I504:Q504))))</f>
        <v>1.55833240050483</v>
      </c>
      <c r="S504" s="172">
        <f>IF($I487="n/a",0,IF(S$4&lt;=$C504,0,IF(SUM($C504,$I487)&gt;S$4,$L498/$I487,$L498-SUM($I504:R504))))</f>
        <v>1.55833240050483</v>
      </c>
      <c r="T504" s="172">
        <f>IF($I487="n/a",0,IF(T$4&lt;=$C504,0,IF(SUM($C504,$I487)&gt;T$4,$L498/$I487,$L498-SUM($I504:S504))))</f>
        <v>1.55833240050483</v>
      </c>
      <c r="U504" s="172">
        <f>IF($I487="n/a",0,IF(U$4&lt;=$C504,0,IF(SUM($C504,$I487)&gt;U$4,$L498/$I487,$L498-SUM($I504:T504))))</f>
        <v>1.55833240050483</v>
      </c>
      <c r="V504" s="172">
        <f>IF($I487="n/a",0,IF(V$4&lt;=$C504,0,IF(SUM($C504,$I487)&gt;V$4,$L498/$I487,$L498-SUM($I504:U504))))</f>
        <v>1.55833240050483</v>
      </c>
      <c r="W504" s="172">
        <f>IF($I487="n/a",0,IF(W$4&lt;=$C504,0,IF(SUM($C504,$I487)&gt;W$4,$L498/$I487,$L498-SUM($I504:V504))))</f>
        <v>1.55833240050483</v>
      </c>
      <c r="X504" s="172">
        <f>IF($I487="n/a",0,IF(X$4&lt;=$C504,0,IF(SUM($C504,$I487)&gt;X$4,$L498/$I487,$L498-SUM($I504:W504))))</f>
        <v>1.55833240050483</v>
      </c>
      <c r="Y504" s="172">
        <f>IF($I487="n/a",0,IF(Y$4&lt;=$C504,0,IF(SUM($C504,$I487)&gt;Y$4,$L498/$I487,$L498-SUM($I504:X504))))</f>
        <v>1.55833240050483</v>
      </c>
      <c r="Z504" s="172">
        <f>IF($I487="n/a",0,IF(Z$4&lt;=$C504,0,IF(SUM($C504,$I487)&gt;Z$4,$L498/$I487,$L498-SUM($I504:Y504))))</f>
        <v>1.55833240050483</v>
      </c>
      <c r="AA504" s="172">
        <f>IF($I487="n/a",0,IF(AA$4&lt;=$C504,0,IF(SUM($C504,$I487)&gt;AA$4,$L498/$I487,$L498-SUM($I504:Z504))))</f>
        <v>1.55833240050483</v>
      </c>
      <c r="AB504" s="172">
        <f>IF($I487="n/a",0,IF(AB$4&lt;=$C504,0,IF(SUM($C504,$I487)&gt;AB$4,$L498/$I487,$L498-SUM($I504:AA504))))</f>
        <v>1.55833240050483</v>
      </c>
      <c r="AC504" s="172">
        <f>IF($I487="n/a",0,IF(AC$4&lt;=$C504,0,IF(SUM($C504,$I487)&gt;AC$4,$L498/$I487,$L498-SUM($I504:AB504))))</f>
        <v>1.55833240050483</v>
      </c>
      <c r="AD504" s="172">
        <f>IF($I487="n/a",0,IF(AD$4&lt;=$C504,0,IF(SUM($C504,$I487)&gt;AD$4,$L498/$I487,$L498-SUM($I504:AC504))))</f>
        <v>1.55833240050483</v>
      </c>
      <c r="AE504" s="172">
        <f>IF($I487="n/a",0,IF(AE$4&lt;=$C504,0,IF(SUM($C504,$I487)&gt;AE$4,$L498/$I487,$L498-SUM($I504:AD504))))</f>
        <v>1.55833240050483</v>
      </c>
      <c r="AF504" s="172">
        <f>IF($I487="n/a",0,IF(AF$4&lt;=$C504,0,IF(SUM($C504,$I487)&gt;AF$4,$L498/$I487,$L498-SUM($I504:AE504))))</f>
        <v>1.55833240050483</v>
      </c>
      <c r="AG504" s="172">
        <f>IF($I487="n/a",0,IF(AG$4&lt;=$C504,0,IF(SUM($C504,$I487)&gt;AG$4,$L498/$I487,$L498-SUM($I504:AF504))))</f>
        <v>1.55833240050483</v>
      </c>
      <c r="AH504" s="172">
        <f>IF($I487="n/a",0,IF(AH$4&lt;=$C504,0,IF(SUM($C504,$I487)&gt;AH$4,$L498/$I487,$L498-SUM($I504:AG504))))</f>
        <v>1.55833240050483</v>
      </c>
      <c r="AI504" s="172">
        <f>IF($I487="n/a",0,IF(AI$4&lt;=$C504,0,IF(SUM($C504,$I487)&gt;AI$4,$L498/$I487,$L498-SUM($I504:AH504))))</f>
        <v>1.55833240050483</v>
      </c>
      <c r="AJ504" s="172">
        <f>IF($I487="n/a",0,IF(AJ$4&lt;=$C504,0,IF(SUM($C504,$I487)&gt;AJ$4,$L498/$I487,$L498-SUM($I504:AI504))))</f>
        <v>1.55833240050483</v>
      </c>
      <c r="AK504" s="172">
        <f>IF($I487="n/a",0,IF(AK$4&lt;=$C504,0,IF(SUM($C504,$I487)&gt;AK$4,$L498/$I487,$L498-SUM($I504:AJ504))))</f>
        <v>1.55833240050483</v>
      </c>
      <c r="AL504" s="172">
        <f>IF($I487="n/a",0,IF(AL$4&lt;=$C504,0,IF(SUM($C504,$I487)&gt;AL$4,$L498/$I487,$L498-SUM($I504:AK504))))</f>
        <v>1.55833240050483</v>
      </c>
      <c r="AM504" s="172">
        <f>IF($I487="n/a",0,IF(AM$4&lt;=$C504,0,IF(SUM($C504,$I487)&gt;AM$4,$L498/$I487,$L498-SUM($I504:AL504))))</f>
        <v>1.55833240050483</v>
      </c>
      <c r="AN504" s="172">
        <f>IF($I487="n/a",0,IF(AN$4&lt;=$C504,0,IF(SUM($C504,$I487)&gt;AN$4,$L498/$I487,$L498-SUM($I504:AM504))))</f>
        <v>1.55833240050483</v>
      </c>
      <c r="AO504" s="172">
        <f>IF($I487="n/a",0,IF(AO$4&lt;=$C504,0,IF(SUM($C504,$I487)&gt;AO$4,$L498/$I487,$L498-SUM($I504:AN504))))</f>
        <v>1.55833240050483</v>
      </c>
      <c r="AP504" s="172">
        <f>IF($I487="n/a",0,IF(AP$4&lt;=$C504,0,IF(SUM($C504,$I487)&gt;AP$4,$L498/$I487,$L498-SUM($I504:AO504))))</f>
        <v>1.55833240050483</v>
      </c>
      <c r="AQ504" s="172">
        <f>IF($I487="n/a",0,IF(AQ$4&lt;=$C504,0,IF(SUM($C504,$I487)&gt;AQ$4,$L498/$I487,$L498-SUM($I504:AP504))))</f>
        <v>1.55833240050483</v>
      </c>
      <c r="AR504" s="172">
        <f>IF($I487="n/a",0,IF(AR$4&lt;=$C504,0,IF(SUM($C504,$I487)&gt;AR$4,$L498/$I487,$L498-SUM($I504:AQ504))))</f>
        <v>1.55833240050483</v>
      </c>
      <c r="AS504" s="172">
        <f>IF($I487="n/a",0,IF(AS$4&lt;=$C504,0,IF(SUM($C504,$I487)&gt;AS$4,$L498/$I487,$L498-SUM($I504:AR504))))</f>
        <v>1.55833240050483</v>
      </c>
      <c r="AT504" s="172">
        <f>IF($I487="n/a",0,IF(AT$4&lt;=$C504,0,IF(SUM($C504,$I487)&gt;AT$4,$L498/$I487,$L498-SUM($I504:AS504))))</f>
        <v>1.55833240050483</v>
      </c>
      <c r="AU504" s="172">
        <f>IF($I487="n/a",0,IF(AU$4&lt;=$C504,0,IF(SUM($C504,$I487)&gt;AU$4,$L498/$I487,$L498-SUM($I504:AT504))))</f>
        <v>1.55833240050483</v>
      </c>
      <c r="AV504" s="172">
        <f>IF($I487="n/a",0,IF(AV$4&lt;=$C504,0,IF(SUM($C504,$I487)&gt;AV$4,$L498/$I487,$L498-SUM($I504:AU504))))</f>
        <v>1.55833240050483</v>
      </c>
      <c r="AW504" s="172">
        <f>IF($I487="n/a",0,IF(AW$4&lt;=$C504,0,IF(SUM($C504,$I487)&gt;AW$4,$L498/$I487,$L498-SUM($I504:AV504))))</f>
        <v>1.55833240050483</v>
      </c>
      <c r="AX504" s="172">
        <f>IF($I487="n/a",0,IF(AX$4&lt;=$C504,0,IF(SUM($C504,$I487)&gt;AX$4,$L498/$I487,$L498-SUM($I504:AW504))))</f>
        <v>1.55833240050483</v>
      </c>
      <c r="AY504" s="172">
        <f>IF($I487="n/a",0,IF(AY$4&lt;=$C504,0,IF(SUM($C504,$I487)&gt;AY$4,$L498/$I487,$L498-SUM($I504:AX504))))</f>
        <v>1.55833240050483</v>
      </c>
      <c r="AZ504" s="172">
        <f>IF($I487="n/a",0,IF(AZ$4&lt;=$C504,0,IF(SUM($C504,$I487)&gt;AZ$4,$L498/$I487,$L498-SUM($I504:AY504))))</f>
        <v>1.55833240050483</v>
      </c>
      <c r="BA504" s="172">
        <f>IF($I487="n/a",0,IF(BA$4&lt;=$C504,0,IF(SUM($C504,$I487)&gt;BA$4,$L498/$I487,$L498-SUM($I504:AZ504))))</f>
        <v>0.90383279229276781</v>
      </c>
      <c r="BB504" s="172">
        <f>IF($I487="n/a",0,IF(BB$4&lt;=$C504,0,IF(SUM($C504,$I487)&gt;BB$4,$L498/$I487,$L498-SUM($I504:BA504))))</f>
        <v>0</v>
      </c>
      <c r="BC504" s="172">
        <f>IF($I487="n/a",0,IF(BC$4&lt;=$C504,0,IF(SUM($C504,$I487)&gt;BC$4,$L498/$I487,$L498-SUM($I504:BB504))))</f>
        <v>0</v>
      </c>
      <c r="BD504" s="172">
        <f>IF($I487="n/a",0,IF(BD$4&lt;=$C504,0,IF(SUM($C504,$I487)&gt;BD$4,$L498/$I487,$L498-SUM($I504:BC504))))</f>
        <v>0</v>
      </c>
      <c r="BE504" s="172">
        <f>IF($I487="n/a",0,IF(BE$4&lt;=$C504,0,IF(SUM($C504,$I487)&gt;BE$4,$L498/$I487,$L498-SUM($I504:BD504))))</f>
        <v>0</v>
      </c>
      <c r="BF504" s="172">
        <f>IF($I487="n/a",0,IF(BF$4&lt;=$C504,0,IF(SUM($C504,$I487)&gt;BF$4,$L498/$I487,$L498-SUM($I504:BE504))))</f>
        <v>0</v>
      </c>
      <c r="BG504" s="172">
        <f>IF($I487="n/a",0,IF(BG$4&lt;=$C504,0,IF(SUM($C504,$I487)&gt;BG$4,$L498/$I487,$L498-SUM($I504:BF504))))</f>
        <v>0</v>
      </c>
      <c r="BH504" s="172">
        <f>IF($I487="n/a",0,IF(BH$4&lt;=$C504,0,IF(SUM($C504,$I487)&gt;BH$4,$L498/$I487,$L498-SUM($I504:BG504))))</f>
        <v>0</v>
      </c>
      <c r="BI504" s="172">
        <f>IF($I487="n/a",0,IF(BI$4&lt;=$C504,0,IF(SUM($C504,$I487)&gt;BI$4,$L498/$I487,$L498-SUM($I504:BH504))))</f>
        <v>0</v>
      </c>
      <c r="BJ504" s="172">
        <f>IF($I487="n/a",0,IF(BJ$4&lt;=$C504,0,IF(SUM($C504,$I487)&gt;BJ$4,$L498/$I487,$L498-SUM($I504:BI504))))</f>
        <v>0</v>
      </c>
      <c r="BK504" s="172">
        <f>IF($I487="n/a",0,IF(BK$4&lt;=$C504,0,IF(SUM($C504,$I487)&gt;BK$4,$L498/$I487,$L498-SUM($I504:BJ504))))</f>
        <v>0</v>
      </c>
      <c r="BL504" s="172">
        <f>IF($I487="n/a",0,IF(BL$4&lt;=$C504,0,IF(SUM($C504,$I487)&gt;BL$4,$L498/$I487,$L498-SUM($I504:BK504))))</f>
        <v>0</v>
      </c>
      <c r="BM504" s="172">
        <f>IF($I487="n/a",0,IF(BM$4&lt;=$C504,0,IF(SUM($C504,$I487)&gt;BM$4,$L498/$I487,$L498-SUM($I504:BL504))))</f>
        <v>0</v>
      </c>
      <c r="BN504" s="172">
        <f>IF($I487="n/a",0,IF(BN$4&lt;=$C504,0,IF(SUM($C504,$I487)&gt;BN$4,$L498/$I487,$L498-SUM($I504:BM504))))</f>
        <v>0</v>
      </c>
      <c r="BO504" s="172">
        <f>IF($I487="n/a",0,IF(BO$4&lt;=$C504,0,IF(SUM($C504,$I487)&gt;BO$4,$L498/$I487,$L498-SUM($I504:BN504))))</f>
        <v>0</v>
      </c>
      <c r="BP504" s="172">
        <f>IF($I487="n/a",0,IF(BP$4&lt;=$C504,0,IF(SUM($C504,$I487)&gt;BP$4,$L498/$I487,$L498-SUM($I504:BO504))))</f>
        <v>0</v>
      </c>
      <c r="BQ504" s="172">
        <f>IF($I487="n/a",0,IF(BQ$4&lt;=$C504,0,IF(SUM($C504,$I487)&gt;BQ$4,$L498/$I487,$L498-SUM($I504:BP504))))</f>
        <v>0</v>
      </c>
      <c r="BR504" s="172">
        <f>IF($I487="n/a",0,IF(BR$4&lt;=$C504,0,IF(SUM($C504,$I487)&gt;BR$4,$L498/$I487,$L498-SUM($I504:BQ504))))</f>
        <v>0</v>
      </c>
      <c r="BS504" s="172">
        <f>IF($I487="n/a",0,IF(BS$4&lt;=$C504,0,IF(SUM($C504,$I487)&gt;BS$4,$L498/$I487,$L498-SUM($I504:BR504))))</f>
        <v>0</v>
      </c>
      <c r="BT504" s="172">
        <f>IF($I487="n/a",0,IF(BT$4&lt;=$C504,0,IF(SUM($C504,$I487)&gt;BT$4,$L498/$I487,$L498-SUM($I504:BS504))))</f>
        <v>0</v>
      </c>
      <c r="BU504" s="172">
        <f>IF($I487="n/a",0,IF(BU$4&lt;=$C504,0,IF(SUM($C504,$I487)&gt;BU$4,$L498/$I487,$L498-SUM($I504:BT504))))</f>
        <v>0</v>
      </c>
      <c r="BV504" s="172">
        <f>IF($I487="n/a",0,IF(BV$4&lt;=$C504,0,IF(SUM($C504,$I487)&gt;BV$4,$L498/$I487,$L498-SUM($I504:BU504))))</f>
        <v>0</v>
      </c>
      <c r="BW504" s="172">
        <f>IF($I487="n/a",0,IF(BW$4&lt;=$C504,0,IF(SUM($C504,$I487)&gt;BW$4,$L498/$I487,$L498-SUM($I504:BV504))))</f>
        <v>0</v>
      </c>
      <c r="BX504" s="172">
        <f>IF($I487="n/a",0,IF(BX$4&lt;=$C504,0,IF(SUM($C504,$I487)&gt;BX$4,$L498/$I487,$L498-SUM($I504:BW504))))</f>
        <v>0</v>
      </c>
      <c r="BY504" s="172">
        <f>IF($I487="n/a",0,IF(BY$4&lt;=$C504,0,IF(SUM($C504,$I487)&gt;BY$4,$L498/$I487,$L498-SUM($I504:BX504))))</f>
        <v>0</v>
      </c>
      <c r="BZ504" s="172">
        <f>IF($I487="n/a",0,IF(BZ$4&lt;=$C504,0,IF(SUM($C504,$I487)&gt;BZ$4,$L498/$I487,$L498-SUM($I504:BY504))))</f>
        <v>0</v>
      </c>
      <c r="CA504" s="172">
        <f>IF($I487="n/a",0,IF(CA$4&lt;=$C504,0,IF(SUM($C504,$I487)&gt;CA$4,$L498/$I487,$L498-SUM($I504:BZ504))))</f>
        <v>0</v>
      </c>
      <c r="CB504" s="172">
        <f>IF($I487="n/a",0,IF(CB$4&lt;=$C504,0,IF(SUM($C504,$I487)&gt;CB$4,$L498/$I487,$L498-SUM($I504:CA504))))</f>
        <v>0</v>
      </c>
      <c r="CC504" s="172">
        <f>IF($I487="n/a",0,IF(CC$4&lt;=$C504,0,IF(SUM($C504,$I487)&gt;CC$4,$L498/$I487,$L498-SUM($I504:CB504))))</f>
        <v>0</v>
      </c>
      <c r="CD504" s="172">
        <f>IF($I487="n/a",0,IF(CD$4&lt;=$C504,0,IF(SUM($C504,$I487)&gt;CD$4,$L498/$I487,$L498-SUM($I504:CC504))))</f>
        <v>0</v>
      </c>
      <c r="CE504" s="172">
        <f>IF($I487="n/a",0,IF(CE$4&lt;=$C504,0,IF(SUM($C504,$I487)&gt;CE$4,$L498/$I487,$L498-SUM($I504:CD504))))</f>
        <v>0</v>
      </c>
      <c r="CF504" s="172">
        <f>IF($I487="n/a",0,IF(CF$4&lt;=$C504,0,IF(SUM($C504,$I487)&gt;CF$4,$L498/$I487,$L498-SUM($I504:CE504))))</f>
        <v>0</v>
      </c>
    </row>
    <row r="505" spans="1:2018" ht="12.75" customHeight="1">
      <c r="C505" s="202">
        <v>2019</v>
      </c>
      <c r="D505" s="219" t="s">
        <v>49</v>
      </c>
      <c r="E505" s="21" t="s">
        <v>197</v>
      </c>
      <c r="I505" s="31"/>
      <c r="J505" s="171">
        <f>IF($I487="n/a",0,IF(J$4&lt;=$C505,0,IF(SUM($C505,$I487)&gt;J$4,$M498/$I487,$M498-SUM($I505:I505))))</f>
        <v>0</v>
      </c>
      <c r="K505" s="171">
        <f>IF($I487="n/a",0,IF(K$4&lt;=$C505,0,IF(SUM($C505,$I487)&gt;K$4,$M498/$I487,$M498-SUM($I505:J505))))</f>
        <v>0</v>
      </c>
      <c r="L505" s="171">
        <f>IF($I487="n/a",0,IF(L$4&lt;=$C505,0,IF(SUM($C505,$I487)&gt;L$4,$M498/$I487,$M498-SUM($I505:K505))))</f>
        <v>0</v>
      </c>
      <c r="M505" s="171">
        <f>IF($I487="n/a",0,IF(M$4&lt;=$C505,0,IF(SUM($C505,$I487)&gt;M$4,$M498/$I487,$M498-SUM($I505:L505))))</f>
        <v>0</v>
      </c>
      <c r="N505" s="171">
        <f>IF($I487="n/a",0,IF(N$4&lt;=$C505,0,IF(SUM($C505,$I487)&gt;N$4,$M498/$I487,$M498-SUM($I505:M505))))</f>
        <v>1.8472402343324987</v>
      </c>
      <c r="O505" s="171">
        <f>IF($I487="n/a",0,IF(O$4&lt;=$C505,0,IF(SUM($C505,$I487)&gt;O$4,$M498/$I487,$M498-SUM($I505:N505))))</f>
        <v>1.8472402343324987</v>
      </c>
      <c r="P505" s="171">
        <f>IF($I487="n/a",0,IF(P$4&lt;=$C505,0,IF(SUM($C505,$I487)&gt;P$4,$M498/$I487,$M498-SUM($I505:O505))))</f>
        <v>1.8472402343324987</v>
      </c>
      <c r="Q505" s="171">
        <f>IF($I487="n/a",0,IF(Q$4&lt;=$C505,0,IF(SUM($C505,$I487)&gt;Q$4,$M498/$I487,$M498-SUM($I505:P505))))</f>
        <v>1.8472402343324987</v>
      </c>
      <c r="R505" s="171">
        <f>IF($I487="n/a",0,IF(R$4&lt;=$C505,0,IF(SUM($C505,$I487)&gt;R$4,$M498/$I487,$M498-SUM($I505:Q505))))</f>
        <v>1.8472402343324987</v>
      </c>
      <c r="S505" s="171">
        <f>IF($I487="n/a",0,IF(S$4&lt;=$C505,0,IF(SUM($C505,$I487)&gt;S$4,$M498/$I487,$M498-SUM($I505:R505))))</f>
        <v>1.8472402343324987</v>
      </c>
      <c r="T505" s="171">
        <f>IF($I487="n/a",0,IF(T$4&lt;=$C505,0,IF(SUM($C505,$I487)&gt;T$4,$M498/$I487,$M498-SUM($I505:S505))))</f>
        <v>1.8472402343324987</v>
      </c>
      <c r="U505" s="171">
        <f>IF($I487="n/a",0,IF(U$4&lt;=$C505,0,IF(SUM($C505,$I487)&gt;U$4,$M498/$I487,$M498-SUM($I505:T505))))</f>
        <v>1.8472402343324987</v>
      </c>
      <c r="V505" s="171">
        <f>IF($I487="n/a",0,IF(V$4&lt;=$C505,0,IF(SUM($C505,$I487)&gt;V$4,$M498/$I487,$M498-SUM($I505:U505))))</f>
        <v>1.8472402343324987</v>
      </c>
      <c r="W505" s="171">
        <f>IF($I487="n/a",0,IF(W$4&lt;=$C505,0,IF(SUM($C505,$I487)&gt;W$4,$M498/$I487,$M498-SUM($I505:V505))))</f>
        <v>1.8472402343324987</v>
      </c>
      <c r="X505" s="171">
        <f>IF($I487="n/a",0,IF(X$4&lt;=$C505,0,IF(SUM($C505,$I487)&gt;X$4,$M498/$I487,$M498-SUM($I505:W505))))</f>
        <v>1.8472402343324987</v>
      </c>
      <c r="Y505" s="171">
        <f>IF($I487="n/a",0,IF(Y$4&lt;=$C505,0,IF(SUM($C505,$I487)&gt;Y$4,$M498/$I487,$M498-SUM($I505:X505))))</f>
        <v>1.8472402343324987</v>
      </c>
      <c r="Z505" s="171">
        <f>IF($I487="n/a",0,IF(Z$4&lt;=$C505,0,IF(SUM($C505,$I487)&gt;Z$4,$M498/$I487,$M498-SUM($I505:Y505))))</f>
        <v>1.8472402343324987</v>
      </c>
      <c r="AA505" s="171">
        <f>IF($I487="n/a",0,IF(AA$4&lt;=$C505,0,IF(SUM($C505,$I487)&gt;AA$4,$M498/$I487,$M498-SUM($I505:Z505))))</f>
        <v>1.8472402343324987</v>
      </c>
      <c r="AB505" s="171">
        <f>IF($I487="n/a",0,IF(AB$4&lt;=$C505,0,IF(SUM($C505,$I487)&gt;AB$4,$M498/$I487,$M498-SUM($I505:AA505))))</f>
        <v>1.8472402343324987</v>
      </c>
      <c r="AC505" s="171">
        <f>IF($I487="n/a",0,IF(AC$4&lt;=$C505,0,IF(SUM($C505,$I487)&gt;AC$4,$M498/$I487,$M498-SUM($I505:AB505))))</f>
        <v>1.8472402343324987</v>
      </c>
      <c r="AD505" s="171">
        <f>IF($I487="n/a",0,IF(AD$4&lt;=$C505,0,IF(SUM($C505,$I487)&gt;AD$4,$M498/$I487,$M498-SUM($I505:AC505))))</f>
        <v>1.8472402343324987</v>
      </c>
      <c r="AE505" s="171">
        <f>IF($I487="n/a",0,IF(AE$4&lt;=$C505,0,IF(SUM($C505,$I487)&gt;AE$4,$M498/$I487,$M498-SUM($I505:AD505))))</f>
        <v>1.8472402343324987</v>
      </c>
      <c r="AF505" s="171">
        <f>IF($I487="n/a",0,IF(AF$4&lt;=$C505,0,IF(SUM($C505,$I487)&gt;AF$4,$M498/$I487,$M498-SUM($I505:AE505))))</f>
        <v>1.8472402343324987</v>
      </c>
      <c r="AG505" s="171">
        <f>IF($I487="n/a",0,IF(AG$4&lt;=$C505,0,IF(SUM($C505,$I487)&gt;AG$4,$M498/$I487,$M498-SUM($I505:AF505))))</f>
        <v>1.8472402343324987</v>
      </c>
      <c r="AH505" s="171">
        <f>IF($I487="n/a",0,IF(AH$4&lt;=$C505,0,IF(SUM($C505,$I487)&gt;AH$4,$M498/$I487,$M498-SUM($I505:AG505))))</f>
        <v>1.8472402343324987</v>
      </c>
      <c r="AI505" s="171">
        <f>IF($I487="n/a",0,IF(AI$4&lt;=$C505,0,IF(SUM($C505,$I487)&gt;AI$4,$M498/$I487,$M498-SUM($I505:AH505))))</f>
        <v>1.8472402343324987</v>
      </c>
      <c r="AJ505" s="171">
        <f>IF($I487="n/a",0,IF(AJ$4&lt;=$C505,0,IF(SUM($C505,$I487)&gt;AJ$4,$M498/$I487,$M498-SUM($I505:AI505))))</f>
        <v>1.8472402343324987</v>
      </c>
      <c r="AK505" s="171">
        <f>IF($I487="n/a",0,IF(AK$4&lt;=$C505,0,IF(SUM($C505,$I487)&gt;AK$4,$M498/$I487,$M498-SUM($I505:AJ505))))</f>
        <v>1.8472402343324987</v>
      </c>
      <c r="AL505" s="171">
        <f>IF($I487="n/a",0,IF(AL$4&lt;=$C505,0,IF(SUM($C505,$I487)&gt;AL$4,$M498/$I487,$M498-SUM($I505:AK505))))</f>
        <v>1.8472402343324987</v>
      </c>
      <c r="AM505" s="171">
        <f>IF($I487="n/a",0,IF(AM$4&lt;=$C505,0,IF(SUM($C505,$I487)&gt;AM$4,$M498/$I487,$M498-SUM($I505:AL505))))</f>
        <v>1.8472402343324987</v>
      </c>
      <c r="AN505" s="171">
        <f>IF($I487="n/a",0,IF(AN$4&lt;=$C505,0,IF(SUM($C505,$I487)&gt;AN$4,$M498/$I487,$M498-SUM($I505:AM505))))</f>
        <v>1.8472402343324987</v>
      </c>
      <c r="AO505" s="171">
        <f>IF($I487="n/a",0,IF(AO$4&lt;=$C505,0,IF(SUM($C505,$I487)&gt;AO$4,$M498/$I487,$M498-SUM($I505:AN505))))</f>
        <v>1.8472402343324987</v>
      </c>
      <c r="AP505" s="171">
        <f>IF($I487="n/a",0,IF(AP$4&lt;=$C505,0,IF(SUM($C505,$I487)&gt;AP$4,$M498/$I487,$M498-SUM($I505:AO505))))</f>
        <v>1.8472402343324987</v>
      </c>
      <c r="AQ505" s="171">
        <f>IF($I487="n/a",0,IF(AQ$4&lt;=$C505,0,IF(SUM($C505,$I487)&gt;AQ$4,$M498/$I487,$M498-SUM($I505:AP505))))</f>
        <v>1.8472402343324987</v>
      </c>
      <c r="AR505" s="171">
        <f>IF($I487="n/a",0,IF(AR$4&lt;=$C505,0,IF(SUM($C505,$I487)&gt;AR$4,$M498/$I487,$M498-SUM($I505:AQ505))))</f>
        <v>1.8472402343324987</v>
      </c>
      <c r="AS505" s="171">
        <f>IF($I487="n/a",0,IF(AS$4&lt;=$C505,0,IF(SUM($C505,$I487)&gt;AS$4,$M498/$I487,$M498-SUM($I505:AR505))))</f>
        <v>1.8472402343324987</v>
      </c>
      <c r="AT505" s="171">
        <f>IF($I487="n/a",0,IF(AT$4&lt;=$C505,0,IF(SUM($C505,$I487)&gt;AT$4,$M498/$I487,$M498-SUM($I505:AS505))))</f>
        <v>1.8472402343324987</v>
      </c>
      <c r="AU505" s="171">
        <f>IF($I487="n/a",0,IF(AU$4&lt;=$C505,0,IF(SUM($C505,$I487)&gt;AU$4,$M498/$I487,$M498-SUM($I505:AT505))))</f>
        <v>1.8472402343324987</v>
      </c>
      <c r="AV505" s="171">
        <f>IF($I487="n/a",0,IF(AV$4&lt;=$C505,0,IF(SUM($C505,$I487)&gt;AV$4,$M498/$I487,$M498-SUM($I505:AU505))))</f>
        <v>1.8472402343324987</v>
      </c>
      <c r="AW505" s="171">
        <f>IF($I487="n/a",0,IF(AW$4&lt;=$C505,0,IF(SUM($C505,$I487)&gt;AW$4,$M498/$I487,$M498-SUM($I505:AV505))))</f>
        <v>1.8472402343324987</v>
      </c>
      <c r="AX505" s="171">
        <f>IF($I487="n/a",0,IF(AX$4&lt;=$C505,0,IF(SUM($C505,$I487)&gt;AX$4,$M498/$I487,$M498-SUM($I505:AW505))))</f>
        <v>1.8472402343324987</v>
      </c>
      <c r="AY505" s="171">
        <f>IF($I487="n/a",0,IF(AY$4&lt;=$C505,0,IF(SUM($C505,$I487)&gt;AY$4,$M498/$I487,$M498-SUM($I505:AX505))))</f>
        <v>1.8472402343324987</v>
      </c>
      <c r="AZ505" s="171">
        <f>IF($I487="n/a",0,IF(AZ$4&lt;=$C505,0,IF(SUM($C505,$I487)&gt;AZ$4,$M498/$I487,$M498-SUM($I505:AY505))))</f>
        <v>1.8472402343324987</v>
      </c>
      <c r="BA505" s="171">
        <f>IF($I487="n/a",0,IF(BA$4&lt;=$C505,0,IF(SUM($C505,$I487)&gt;BA$4,$M498/$I487,$M498-SUM($I505:AZ505))))</f>
        <v>1.8472402343324987</v>
      </c>
      <c r="BB505" s="171">
        <f>IF($I487="n/a",0,IF(BB$4&lt;=$C505,0,IF(SUM($C505,$I487)&gt;BB$4,$M498/$I487,$M498-SUM($I505:BA505))))</f>
        <v>1.071399335912858</v>
      </c>
      <c r="BC505" s="171">
        <f>IF($I487="n/a",0,IF(BC$4&lt;=$C505,0,IF(SUM($C505,$I487)&gt;BC$4,$M498/$I487,$M498-SUM($I505:BB505))))</f>
        <v>0</v>
      </c>
      <c r="BD505" s="171">
        <f>IF($I487="n/a",0,IF(BD$4&lt;=$C505,0,IF(SUM($C505,$I487)&gt;BD$4,$M498/$I487,$M498-SUM($I505:BC505))))</f>
        <v>0</v>
      </c>
      <c r="BE505" s="171">
        <f>IF($I487="n/a",0,IF(BE$4&lt;=$C505,0,IF(SUM($C505,$I487)&gt;BE$4,$M498/$I487,$M498-SUM($I505:BD505))))</f>
        <v>0</v>
      </c>
      <c r="BF505" s="171">
        <f>IF($I487="n/a",0,IF(BF$4&lt;=$C505,0,IF(SUM($C505,$I487)&gt;BF$4,$M498/$I487,$M498-SUM($I505:BE505))))</f>
        <v>0</v>
      </c>
      <c r="BG505" s="171">
        <f>IF($I487="n/a",0,IF(BG$4&lt;=$C505,0,IF(SUM($C505,$I487)&gt;BG$4,$M498/$I487,$M498-SUM($I505:BF505))))</f>
        <v>0</v>
      </c>
      <c r="BH505" s="171">
        <f>IF($I487="n/a",0,IF(BH$4&lt;=$C505,0,IF(SUM($C505,$I487)&gt;BH$4,$M498/$I487,$M498-SUM($I505:BG505))))</f>
        <v>0</v>
      </c>
      <c r="BI505" s="171">
        <f>IF($I487="n/a",0,IF(BI$4&lt;=$C505,0,IF(SUM($C505,$I487)&gt;BI$4,$M498/$I487,$M498-SUM($I505:BH505))))</f>
        <v>0</v>
      </c>
      <c r="BJ505" s="171">
        <f>IF($I487="n/a",0,IF(BJ$4&lt;=$C505,0,IF(SUM($C505,$I487)&gt;BJ$4,$M498/$I487,$M498-SUM($I505:BI505))))</f>
        <v>0</v>
      </c>
      <c r="BK505" s="171">
        <f>IF($I487="n/a",0,IF(BK$4&lt;=$C505,0,IF(SUM($C505,$I487)&gt;BK$4,$M498/$I487,$M498-SUM($I505:BJ505))))</f>
        <v>0</v>
      </c>
      <c r="BL505" s="171">
        <f>IF($I487="n/a",0,IF(BL$4&lt;=$C505,0,IF(SUM($C505,$I487)&gt;BL$4,$M498/$I487,$M498-SUM($I505:BK505))))</f>
        <v>0</v>
      </c>
      <c r="BM505" s="171">
        <f>IF($I487="n/a",0,IF(BM$4&lt;=$C505,0,IF(SUM($C505,$I487)&gt;BM$4,$M498/$I487,$M498-SUM($I505:BL505))))</f>
        <v>0</v>
      </c>
      <c r="BN505" s="171">
        <f>IF($I487="n/a",0,IF(BN$4&lt;=$C505,0,IF(SUM($C505,$I487)&gt;BN$4,$M498/$I487,$M498-SUM($I505:BM505))))</f>
        <v>0</v>
      </c>
      <c r="BO505" s="171">
        <f>IF($I487="n/a",0,IF(BO$4&lt;=$C505,0,IF(SUM($C505,$I487)&gt;BO$4,$M498/$I487,$M498-SUM($I505:BN505))))</f>
        <v>0</v>
      </c>
      <c r="BP505" s="171">
        <f>IF($I487="n/a",0,IF(BP$4&lt;=$C505,0,IF(SUM($C505,$I487)&gt;BP$4,$M498/$I487,$M498-SUM($I505:BO505))))</f>
        <v>0</v>
      </c>
      <c r="BQ505" s="171">
        <f>IF($I487="n/a",0,IF(BQ$4&lt;=$C505,0,IF(SUM($C505,$I487)&gt;BQ$4,$M498/$I487,$M498-SUM($I505:BP505))))</f>
        <v>0</v>
      </c>
      <c r="BR505" s="171">
        <f>IF($I487="n/a",0,IF(BR$4&lt;=$C505,0,IF(SUM($C505,$I487)&gt;BR$4,$M498/$I487,$M498-SUM($I505:BQ505))))</f>
        <v>0</v>
      </c>
      <c r="BS505" s="171">
        <f>IF($I487="n/a",0,IF(BS$4&lt;=$C505,0,IF(SUM($C505,$I487)&gt;BS$4,$M498/$I487,$M498-SUM($I505:BR505))))</f>
        <v>0</v>
      </c>
      <c r="BT505" s="171">
        <f>IF($I487="n/a",0,IF(BT$4&lt;=$C505,0,IF(SUM($C505,$I487)&gt;BT$4,$M498/$I487,$M498-SUM($I505:BS505))))</f>
        <v>0</v>
      </c>
      <c r="BU505" s="171">
        <f>IF($I487="n/a",0,IF(BU$4&lt;=$C505,0,IF(SUM($C505,$I487)&gt;BU$4,$M498/$I487,$M498-SUM($I505:BT505))))</f>
        <v>0</v>
      </c>
      <c r="BV505" s="171">
        <f>IF($I487="n/a",0,IF(BV$4&lt;=$C505,0,IF(SUM($C505,$I487)&gt;BV$4,$M498/$I487,$M498-SUM($I505:BU505))))</f>
        <v>0</v>
      </c>
      <c r="BW505" s="171">
        <f>IF($I487="n/a",0,IF(BW$4&lt;=$C505,0,IF(SUM($C505,$I487)&gt;BW$4,$M498/$I487,$M498-SUM($I505:BV505))))</f>
        <v>0</v>
      </c>
      <c r="BX505" s="171">
        <f>IF($I487="n/a",0,IF(BX$4&lt;=$C505,0,IF(SUM($C505,$I487)&gt;BX$4,$M498/$I487,$M498-SUM($I505:BW505))))</f>
        <v>0</v>
      </c>
      <c r="BY505" s="171">
        <f>IF($I487="n/a",0,IF(BY$4&lt;=$C505,0,IF(SUM($C505,$I487)&gt;BY$4,$M498/$I487,$M498-SUM($I505:BX505))))</f>
        <v>0</v>
      </c>
      <c r="BZ505" s="171">
        <f>IF($I487="n/a",0,IF(BZ$4&lt;=$C505,0,IF(SUM($C505,$I487)&gt;BZ$4,$M498/$I487,$M498-SUM($I505:BY505))))</f>
        <v>0</v>
      </c>
      <c r="CA505" s="171">
        <f>IF($I487="n/a",0,IF(CA$4&lt;=$C505,0,IF(SUM($C505,$I487)&gt;CA$4,$M498/$I487,$M498-SUM($I505:BZ505))))</f>
        <v>0</v>
      </c>
      <c r="CB505" s="171">
        <f>IF($I487="n/a",0,IF(CB$4&lt;=$C505,0,IF(SUM($C505,$I487)&gt;CB$4,$M498/$I487,$M498-SUM($I505:CA505))))</f>
        <v>0</v>
      </c>
      <c r="CC505" s="171">
        <f>IF($I487="n/a",0,IF(CC$4&lt;=$C505,0,IF(SUM($C505,$I487)&gt;CC$4,$M498/$I487,$M498-SUM($I505:CB505))))</f>
        <v>0</v>
      </c>
      <c r="CD505" s="171">
        <f>IF($I487="n/a",0,IF(CD$4&lt;=$C505,0,IF(SUM($C505,$I487)&gt;CD$4,$M498/$I487,$M498-SUM($I505:CC505))))</f>
        <v>0</v>
      </c>
      <c r="CE505" s="171">
        <f>IF($I487="n/a",0,IF(CE$4&lt;=$C505,0,IF(SUM($C505,$I487)&gt;CE$4,$M498/$I487,$M498-SUM($I505:CD505))))</f>
        <v>0</v>
      </c>
      <c r="CF505" s="171">
        <f>IF($I487="n/a",0,IF(CF$4&lt;=$C505,0,IF(SUM($C505,$I487)&gt;CF$4,$M498/$I487,$M498-SUM($I505:CE505))))</f>
        <v>0</v>
      </c>
    </row>
    <row r="506" spans="1:2018" ht="12.75" customHeight="1">
      <c r="C506" s="202">
        <v>2020</v>
      </c>
      <c r="D506" s="21" t="s">
        <v>50</v>
      </c>
      <c r="E506" s="21" t="s">
        <v>197</v>
      </c>
      <c r="I506" s="31"/>
      <c r="J506" s="172">
        <f>IF($I487="n/a",0,IF(J$4&lt;=$C506,0,IF(SUM($C506,$I487)&gt;J$4,$N498/$I487,$N498-SUM($I506:I506))))</f>
        <v>0</v>
      </c>
      <c r="K506" s="172">
        <f>IF($I487="n/a",0,IF(K$4&lt;=$C506,0,IF(SUM($C506,$I487)&gt;K$4,$N498/$I487,$N498-SUM($I506:J506))))</f>
        <v>0</v>
      </c>
      <c r="L506" s="172">
        <f>IF($I487="n/a",0,IF(L$4&lt;=$C506,0,IF(SUM($C506,$I487)&gt;L$4,$N498/$I487,$N498-SUM($I506:K506))))</f>
        <v>0</v>
      </c>
      <c r="M506" s="172">
        <f>IF($I487="n/a",0,IF(M$4&lt;=$C506,0,IF(SUM($C506,$I487)&gt;M$4,$N498/$I487,$N498-SUM($I506:L506))))</f>
        <v>0</v>
      </c>
      <c r="N506" s="172">
        <f>IF($I487="n/a",0,IF(N$4&lt;=$C506,0,IF(SUM($C506,$I487)&gt;N$4,$N498/$I487,$N498-SUM($I506:M506))))</f>
        <v>0</v>
      </c>
      <c r="O506" s="172">
        <f>IF($I487="n/a",0,IF(O$4&lt;=$C506,0,IF(SUM($C506,$I487)&gt;O$4,$N498/$I487,$N498-SUM($I506:N506))))</f>
        <v>1.7499616290963675</v>
      </c>
      <c r="P506" s="172">
        <f>IF($I487="n/a",0,IF(P$4&lt;=$C506,0,IF(SUM($C506,$I487)&gt;P$4,$N498/$I487,$N498-SUM($I506:O506))))</f>
        <v>1.7499616290963675</v>
      </c>
      <c r="Q506" s="172">
        <f>IF($I487="n/a",0,IF(Q$4&lt;=$C506,0,IF(SUM($C506,$I487)&gt;Q$4,$N498/$I487,$N498-SUM($I506:P506))))</f>
        <v>1.7499616290963675</v>
      </c>
      <c r="R506" s="172">
        <f>IF($I487="n/a",0,IF(R$4&lt;=$C506,0,IF(SUM($C506,$I487)&gt;R$4,$N498/$I487,$N498-SUM($I506:Q506))))</f>
        <v>1.7499616290963675</v>
      </c>
      <c r="S506" s="172">
        <f>IF($I487="n/a",0,IF(S$4&lt;=$C506,0,IF(SUM($C506,$I487)&gt;S$4,$N498/$I487,$N498-SUM($I506:R506))))</f>
        <v>1.7499616290963675</v>
      </c>
      <c r="T506" s="172">
        <f>IF($I487="n/a",0,IF(T$4&lt;=$C506,0,IF(SUM($C506,$I487)&gt;T$4,$N498/$I487,$N498-SUM($I506:S506))))</f>
        <v>1.7499616290963675</v>
      </c>
      <c r="U506" s="172">
        <f>IF($I487="n/a",0,IF(U$4&lt;=$C506,0,IF(SUM($C506,$I487)&gt;U$4,$N498/$I487,$N498-SUM($I506:T506))))</f>
        <v>1.7499616290963675</v>
      </c>
      <c r="V506" s="172">
        <f>IF($I487="n/a",0,IF(V$4&lt;=$C506,0,IF(SUM($C506,$I487)&gt;V$4,$N498/$I487,$N498-SUM($I506:U506))))</f>
        <v>1.7499616290963675</v>
      </c>
      <c r="W506" s="172">
        <f>IF($I487="n/a",0,IF(W$4&lt;=$C506,0,IF(SUM($C506,$I487)&gt;W$4,$N498/$I487,$N498-SUM($I506:V506))))</f>
        <v>1.7499616290963675</v>
      </c>
      <c r="X506" s="172">
        <f>IF($I487="n/a",0,IF(X$4&lt;=$C506,0,IF(SUM($C506,$I487)&gt;X$4,$N498/$I487,$N498-SUM($I506:W506))))</f>
        <v>1.7499616290963675</v>
      </c>
      <c r="Y506" s="172">
        <f>IF($I487="n/a",0,IF(Y$4&lt;=$C506,0,IF(SUM($C506,$I487)&gt;Y$4,$N498/$I487,$N498-SUM($I506:X506))))</f>
        <v>1.7499616290963675</v>
      </c>
      <c r="Z506" s="172">
        <f>IF($I487="n/a",0,IF(Z$4&lt;=$C506,0,IF(SUM($C506,$I487)&gt;Z$4,$N498/$I487,$N498-SUM($I506:Y506))))</f>
        <v>1.7499616290963675</v>
      </c>
      <c r="AA506" s="172">
        <f>IF($I487="n/a",0,IF(AA$4&lt;=$C506,0,IF(SUM($C506,$I487)&gt;AA$4,$N498/$I487,$N498-SUM($I506:Z506))))</f>
        <v>1.7499616290963675</v>
      </c>
      <c r="AB506" s="172">
        <f>IF($I487="n/a",0,IF(AB$4&lt;=$C506,0,IF(SUM($C506,$I487)&gt;AB$4,$N498/$I487,$N498-SUM($I506:AA506))))</f>
        <v>1.7499616290963675</v>
      </c>
      <c r="AC506" s="172">
        <f>IF($I487="n/a",0,IF(AC$4&lt;=$C506,0,IF(SUM($C506,$I487)&gt;AC$4,$N498/$I487,$N498-SUM($I506:AB506))))</f>
        <v>1.7499616290963675</v>
      </c>
      <c r="AD506" s="172">
        <f>IF($I487="n/a",0,IF(AD$4&lt;=$C506,0,IF(SUM($C506,$I487)&gt;AD$4,$N498/$I487,$N498-SUM($I506:AC506))))</f>
        <v>1.7499616290963675</v>
      </c>
      <c r="AE506" s="172">
        <f>IF($I487="n/a",0,IF(AE$4&lt;=$C506,0,IF(SUM($C506,$I487)&gt;AE$4,$N498/$I487,$N498-SUM($I506:AD506))))</f>
        <v>1.7499616290963675</v>
      </c>
      <c r="AF506" s="172">
        <f>IF($I487="n/a",0,IF(AF$4&lt;=$C506,0,IF(SUM($C506,$I487)&gt;AF$4,$N498/$I487,$N498-SUM($I506:AE506))))</f>
        <v>1.7499616290963675</v>
      </c>
      <c r="AG506" s="172">
        <f>IF($I487="n/a",0,IF(AG$4&lt;=$C506,0,IF(SUM($C506,$I487)&gt;AG$4,$N498/$I487,$N498-SUM($I506:AF506))))</f>
        <v>1.7499616290963675</v>
      </c>
      <c r="AH506" s="172">
        <f>IF($I487="n/a",0,IF(AH$4&lt;=$C506,0,IF(SUM($C506,$I487)&gt;AH$4,$N498/$I487,$N498-SUM($I506:AG506))))</f>
        <v>1.7499616290963675</v>
      </c>
      <c r="AI506" s="172">
        <f>IF($I487="n/a",0,IF(AI$4&lt;=$C506,0,IF(SUM($C506,$I487)&gt;AI$4,$N498/$I487,$N498-SUM($I506:AH506))))</f>
        <v>1.7499616290963675</v>
      </c>
      <c r="AJ506" s="172">
        <f>IF($I487="n/a",0,IF(AJ$4&lt;=$C506,0,IF(SUM($C506,$I487)&gt;AJ$4,$N498/$I487,$N498-SUM($I506:AI506))))</f>
        <v>1.7499616290963675</v>
      </c>
      <c r="AK506" s="172">
        <f>IF($I487="n/a",0,IF(AK$4&lt;=$C506,0,IF(SUM($C506,$I487)&gt;AK$4,$N498/$I487,$N498-SUM($I506:AJ506))))</f>
        <v>1.7499616290963675</v>
      </c>
      <c r="AL506" s="172">
        <f>IF($I487="n/a",0,IF(AL$4&lt;=$C506,0,IF(SUM($C506,$I487)&gt;AL$4,$N498/$I487,$N498-SUM($I506:AK506))))</f>
        <v>1.7499616290963675</v>
      </c>
      <c r="AM506" s="172">
        <f>IF($I487="n/a",0,IF(AM$4&lt;=$C506,0,IF(SUM($C506,$I487)&gt;AM$4,$N498/$I487,$N498-SUM($I506:AL506))))</f>
        <v>1.7499616290963675</v>
      </c>
      <c r="AN506" s="172">
        <f>IF($I487="n/a",0,IF(AN$4&lt;=$C506,0,IF(SUM($C506,$I487)&gt;AN$4,$N498/$I487,$N498-SUM($I506:AM506))))</f>
        <v>1.7499616290963675</v>
      </c>
      <c r="AO506" s="172">
        <f>IF($I487="n/a",0,IF(AO$4&lt;=$C506,0,IF(SUM($C506,$I487)&gt;AO$4,$N498/$I487,$N498-SUM($I506:AN506))))</f>
        <v>1.7499616290963675</v>
      </c>
      <c r="AP506" s="172">
        <f>IF($I487="n/a",0,IF(AP$4&lt;=$C506,0,IF(SUM($C506,$I487)&gt;AP$4,$N498/$I487,$N498-SUM($I506:AO506))))</f>
        <v>1.7499616290963675</v>
      </c>
      <c r="AQ506" s="172">
        <f>IF($I487="n/a",0,IF(AQ$4&lt;=$C506,0,IF(SUM($C506,$I487)&gt;AQ$4,$N498/$I487,$N498-SUM($I506:AP506))))</f>
        <v>1.7499616290963675</v>
      </c>
      <c r="AR506" s="172">
        <f>IF($I487="n/a",0,IF(AR$4&lt;=$C506,0,IF(SUM($C506,$I487)&gt;AR$4,$N498/$I487,$N498-SUM($I506:AQ506))))</f>
        <v>1.7499616290963675</v>
      </c>
      <c r="AS506" s="172">
        <f>IF($I487="n/a",0,IF(AS$4&lt;=$C506,0,IF(SUM($C506,$I487)&gt;AS$4,$N498/$I487,$N498-SUM($I506:AR506))))</f>
        <v>1.7499616290963675</v>
      </c>
      <c r="AT506" s="172">
        <f>IF($I487="n/a",0,IF(AT$4&lt;=$C506,0,IF(SUM($C506,$I487)&gt;AT$4,$N498/$I487,$N498-SUM($I506:AS506))))</f>
        <v>1.7499616290963675</v>
      </c>
      <c r="AU506" s="172">
        <f>IF($I487="n/a",0,IF(AU$4&lt;=$C506,0,IF(SUM($C506,$I487)&gt;AU$4,$N498/$I487,$N498-SUM($I506:AT506))))</f>
        <v>1.7499616290963675</v>
      </c>
      <c r="AV506" s="172">
        <f>IF($I487="n/a",0,IF(AV$4&lt;=$C506,0,IF(SUM($C506,$I487)&gt;AV$4,$N498/$I487,$N498-SUM($I506:AU506))))</f>
        <v>1.7499616290963675</v>
      </c>
      <c r="AW506" s="172">
        <f>IF($I487="n/a",0,IF(AW$4&lt;=$C506,0,IF(SUM($C506,$I487)&gt;AW$4,$N498/$I487,$N498-SUM($I506:AV506))))</f>
        <v>1.7499616290963675</v>
      </c>
      <c r="AX506" s="172">
        <f>IF($I487="n/a",0,IF(AX$4&lt;=$C506,0,IF(SUM($C506,$I487)&gt;AX$4,$N498/$I487,$N498-SUM($I506:AW506))))</f>
        <v>1.7499616290963675</v>
      </c>
      <c r="AY506" s="172">
        <f>IF($I487="n/a",0,IF(AY$4&lt;=$C506,0,IF(SUM($C506,$I487)&gt;AY$4,$N498/$I487,$N498-SUM($I506:AX506))))</f>
        <v>1.7499616290963675</v>
      </c>
      <c r="AZ506" s="172">
        <f>IF($I487="n/a",0,IF(AZ$4&lt;=$C506,0,IF(SUM($C506,$I487)&gt;AZ$4,$N498/$I487,$N498-SUM($I506:AY506))))</f>
        <v>1.7499616290963675</v>
      </c>
      <c r="BA506" s="172">
        <f>IF($I487="n/a",0,IF(BA$4&lt;=$C506,0,IF(SUM($C506,$I487)&gt;BA$4,$N498/$I487,$N498-SUM($I506:AZ506))))</f>
        <v>1.7499616290963675</v>
      </c>
      <c r="BB506" s="172">
        <f>IF($I487="n/a",0,IF(BB$4&lt;=$C506,0,IF(SUM($C506,$I487)&gt;BB$4,$N498/$I487,$N498-SUM($I506:BA506))))</f>
        <v>1.7499616290963675</v>
      </c>
      <c r="BC506" s="172">
        <f>IF($I487="n/a",0,IF(BC$4&lt;=$C506,0,IF(SUM($C506,$I487)&gt;BC$4,$N498/$I487,$N498-SUM($I506:BB506))))</f>
        <v>1.0149777448758925</v>
      </c>
      <c r="BD506" s="172">
        <f>IF($I487="n/a",0,IF(BD$4&lt;=$C506,0,IF(SUM($C506,$I487)&gt;BD$4,$N498/$I487,$N498-SUM($I506:BC506))))</f>
        <v>0</v>
      </c>
      <c r="BE506" s="172">
        <f>IF($I487="n/a",0,IF(BE$4&lt;=$C506,0,IF(SUM($C506,$I487)&gt;BE$4,$N498/$I487,$N498-SUM($I506:BD506))))</f>
        <v>0</v>
      </c>
      <c r="BF506" s="172">
        <f>IF($I487="n/a",0,IF(BF$4&lt;=$C506,0,IF(SUM($C506,$I487)&gt;BF$4,$N498/$I487,$N498-SUM($I506:BE506))))</f>
        <v>0</v>
      </c>
      <c r="BG506" s="172">
        <f>IF($I487="n/a",0,IF(BG$4&lt;=$C506,0,IF(SUM($C506,$I487)&gt;BG$4,$N498/$I487,$N498-SUM($I506:BF506))))</f>
        <v>0</v>
      </c>
      <c r="BH506" s="172">
        <f>IF($I487="n/a",0,IF(BH$4&lt;=$C506,0,IF(SUM($C506,$I487)&gt;BH$4,$N498/$I487,$N498-SUM($I506:BG506))))</f>
        <v>0</v>
      </c>
      <c r="BI506" s="172">
        <f>IF($I487="n/a",0,IF(BI$4&lt;=$C506,0,IF(SUM($C506,$I487)&gt;BI$4,$N498/$I487,$N498-SUM($I506:BH506))))</f>
        <v>0</v>
      </c>
      <c r="BJ506" s="172">
        <f>IF($I487="n/a",0,IF(BJ$4&lt;=$C506,0,IF(SUM($C506,$I487)&gt;BJ$4,$N498/$I487,$N498-SUM($I506:BI506))))</f>
        <v>0</v>
      </c>
      <c r="BK506" s="172">
        <f>IF($I487="n/a",0,IF(BK$4&lt;=$C506,0,IF(SUM($C506,$I487)&gt;BK$4,$N498/$I487,$N498-SUM($I506:BJ506))))</f>
        <v>0</v>
      </c>
      <c r="BL506" s="172">
        <f>IF($I487="n/a",0,IF(BL$4&lt;=$C506,0,IF(SUM($C506,$I487)&gt;BL$4,$N498/$I487,$N498-SUM($I506:BK506))))</f>
        <v>0</v>
      </c>
      <c r="BM506" s="172">
        <f>IF($I487="n/a",0,IF(BM$4&lt;=$C506,0,IF(SUM($C506,$I487)&gt;BM$4,$N498/$I487,$N498-SUM($I506:BL506))))</f>
        <v>0</v>
      </c>
      <c r="BN506" s="172">
        <f>IF($I487="n/a",0,IF(BN$4&lt;=$C506,0,IF(SUM($C506,$I487)&gt;BN$4,$N498/$I487,$N498-SUM($I506:BM506))))</f>
        <v>0</v>
      </c>
      <c r="BO506" s="172">
        <f>IF($I487="n/a",0,IF(BO$4&lt;=$C506,0,IF(SUM($C506,$I487)&gt;BO$4,$N498/$I487,$N498-SUM($I506:BN506))))</f>
        <v>0</v>
      </c>
      <c r="BP506" s="172">
        <f>IF($I487="n/a",0,IF(BP$4&lt;=$C506,0,IF(SUM($C506,$I487)&gt;BP$4,$N498/$I487,$N498-SUM($I506:BO506))))</f>
        <v>0</v>
      </c>
      <c r="BQ506" s="172">
        <f>IF($I487="n/a",0,IF(BQ$4&lt;=$C506,0,IF(SUM($C506,$I487)&gt;BQ$4,$N498/$I487,$N498-SUM($I506:BP506))))</f>
        <v>0</v>
      </c>
      <c r="BR506" s="172">
        <f>IF($I487="n/a",0,IF(BR$4&lt;=$C506,0,IF(SUM($C506,$I487)&gt;BR$4,$N498/$I487,$N498-SUM($I506:BQ506))))</f>
        <v>0</v>
      </c>
      <c r="BS506" s="172">
        <f>IF($I487="n/a",0,IF(BS$4&lt;=$C506,0,IF(SUM($C506,$I487)&gt;BS$4,$N498/$I487,$N498-SUM($I506:BR506))))</f>
        <v>0</v>
      </c>
      <c r="BT506" s="172">
        <f>IF($I487="n/a",0,IF(BT$4&lt;=$C506,0,IF(SUM($C506,$I487)&gt;BT$4,$N498/$I487,$N498-SUM($I506:BS506))))</f>
        <v>0</v>
      </c>
      <c r="BU506" s="172">
        <f>IF($I487="n/a",0,IF(BU$4&lt;=$C506,0,IF(SUM($C506,$I487)&gt;BU$4,$N498/$I487,$N498-SUM($I506:BT506))))</f>
        <v>0</v>
      </c>
      <c r="BV506" s="172">
        <f>IF($I487="n/a",0,IF(BV$4&lt;=$C506,0,IF(SUM($C506,$I487)&gt;BV$4,$N498/$I487,$N498-SUM($I506:BU506))))</f>
        <v>0</v>
      </c>
      <c r="BW506" s="172">
        <f>IF($I487="n/a",0,IF(BW$4&lt;=$C506,0,IF(SUM($C506,$I487)&gt;BW$4,$N498/$I487,$N498-SUM($I506:BV506))))</f>
        <v>0</v>
      </c>
      <c r="BX506" s="172">
        <f>IF($I487="n/a",0,IF(BX$4&lt;=$C506,0,IF(SUM($C506,$I487)&gt;BX$4,$N498/$I487,$N498-SUM($I506:BW506))))</f>
        <v>0</v>
      </c>
      <c r="BY506" s="172">
        <f>IF($I487="n/a",0,IF(BY$4&lt;=$C506,0,IF(SUM($C506,$I487)&gt;BY$4,$N498/$I487,$N498-SUM($I506:BX506))))</f>
        <v>0</v>
      </c>
      <c r="BZ506" s="172">
        <f>IF($I487="n/a",0,IF(BZ$4&lt;=$C506,0,IF(SUM($C506,$I487)&gt;BZ$4,$N498/$I487,$N498-SUM($I506:BY506))))</f>
        <v>0</v>
      </c>
      <c r="CA506" s="172">
        <f>IF($I487="n/a",0,IF(CA$4&lt;=$C506,0,IF(SUM($C506,$I487)&gt;CA$4,$N498/$I487,$N498-SUM($I506:BZ506))))</f>
        <v>0</v>
      </c>
      <c r="CB506" s="172">
        <f>IF($I487="n/a",0,IF(CB$4&lt;=$C506,0,IF(SUM($C506,$I487)&gt;CB$4,$N498/$I487,$N498-SUM($I506:CA506))))</f>
        <v>0</v>
      </c>
      <c r="CC506" s="172">
        <f>IF($I487="n/a",0,IF(CC$4&lt;=$C506,0,IF(SUM($C506,$I487)&gt;CC$4,$N498/$I487,$N498-SUM($I506:CB506))))</f>
        <v>0</v>
      </c>
      <c r="CD506" s="172">
        <f>IF($I487="n/a",0,IF(CD$4&lt;=$C506,0,IF(SUM($C506,$I487)&gt;CD$4,$N498/$I487,$N498-SUM($I506:CC506))))</f>
        <v>0</v>
      </c>
      <c r="CE506" s="172">
        <f>IF($I487="n/a",0,IF(CE$4&lt;=$C506,0,IF(SUM($C506,$I487)&gt;CE$4,$N498/$I487,$N498-SUM($I506:CD506))))</f>
        <v>0</v>
      </c>
      <c r="CF506" s="172">
        <f>IF($I487="n/a",0,IF(CF$4&lt;=$C506,0,IF(SUM($C506,$I487)&gt;CF$4,$N498/$I487,$N498-SUM($I506:CE506))))</f>
        <v>0</v>
      </c>
    </row>
    <row r="507" spans="1:2018" s="7" customFormat="1" ht="12.75" customHeight="1">
      <c r="A507" s="218"/>
      <c r="C507" s="202">
        <v>2021</v>
      </c>
      <c r="D507" s="21" t="s">
        <v>51</v>
      </c>
      <c r="E507" s="219" t="s">
        <v>197</v>
      </c>
      <c r="I507" s="33"/>
      <c r="J507" s="223">
        <f>IF($I487="n/a",0,IF(J$4&lt;=$C507,0,IF(SUM($C507,$I487)&gt;J$4,$O498/$I487,$O498-SUM($I507:I507))))</f>
        <v>0</v>
      </c>
      <c r="K507" s="223">
        <f>IF($I487="n/a",0,IF(K$4&lt;=$C507,0,IF(SUM($C507,$I487)&gt;K$4,$O498/$I487,$O498-SUM($I507:J507))))</f>
        <v>0</v>
      </c>
      <c r="L507" s="223">
        <f>IF($I487="n/a",0,IF(L$4&lt;=$C507,0,IF(SUM($C507,$I487)&gt;L$4,$O498/$I487,$O498-SUM($I507:K507))))</f>
        <v>0</v>
      </c>
      <c r="M507" s="223">
        <f>IF($I487="n/a",0,IF(M$4&lt;=$C507,0,IF(SUM($C507,$I487)&gt;M$4,$O498/$I487,$O498-SUM($I507:L507))))</f>
        <v>0</v>
      </c>
      <c r="N507" s="223">
        <f>IF($I487="n/a",0,IF(N$4&lt;=$C507,0,IF(SUM($C507,$I487)&gt;N$4,$O498/$I487,$O498-SUM($I507:M507))))</f>
        <v>0</v>
      </c>
      <c r="O507" s="223">
        <f>IF($I487="n/a",0,IF(O$4&lt;=$C507,0,IF(SUM($C507,$I487)&gt;O$4,$O498/$I487,$O498-SUM($I507:N507))))</f>
        <v>0</v>
      </c>
      <c r="P507" s="223">
        <f>IF($I487="n/a",0,IF(P$4&lt;=$C507,0,IF(SUM($C507,$I487)&gt;P$4,$O498/$I487,$O498-SUM($I507:O507))))</f>
        <v>0</v>
      </c>
      <c r="Q507" s="223">
        <f>IF($I487="n/a",0,IF(Q$4&lt;=$C507,0,IF(SUM($C507,$I487)&gt;Q$4,$O498/$I487,$O498-SUM($I507:P507))))</f>
        <v>0</v>
      </c>
      <c r="R507" s="223">
        <f>IF($I487="n/a",0,IF(R$4&lt;=$C507,0,IF(SUM($C507,$I487)&gt;R$4,$O498/$I487,$O498-SUM($I507:Q507))))</f>
        <v>0</v>
      </c>
      <c r="S507" s="223">
        <f>IF($I487="n/a",0,IF(S$4&lt;=$C507,0,IF(SUM($C507,$I487)&gt;S$4,$O498/$I487,$O498-SUM($I507:R507))))</f>
        <v>0</v>
      </c>
      <c r="T507" s="223">
        <f>IF($I487="n/a",0,IF(T$4&lt;=$C507,0,IF(SUM($C507,$I487)&gt;T$4,$O498/$I487,$O498-SUM($I507:S507))))</f>
        <v>0</v>
      </c>
      <c r="U507" s="223">
        <f>IF($I487="n/a",0,IF(U$4&lt;=$C507,0,IF(SUM($C507,$I487)&gt;U$4,$O498/$I487,$O498-SUM($I507:T507))))</f>
        <v>0</v>
      </c>
      <c r="V507" s="223">
        <f>IF($I487="n/a",0,IF(V$4&lt;=$C507,0,IF(SUM($C507,$I487)&gt;V$4,$O498/$I487,$O498-SUM($I507:U507))))</f>
        <v>0</v>
      </c>
      <c r="W507" s="223">
        <f>IF($I487="n/a",0,IF(W$4&lt;=$C507,0,IF(SUM($C507,$I487)&gt;W$4,$O498/$I487,$O498-SUM($I507:V507))))</f>
        <v>0</v>
      </c>
      <c r="X507" s="223">
        <f>IF($I487="n/a",0,IF(X$4&lt;=$C507,0,IF(SUM($C507,$I487)&gt;X$4,$O498/$I487,$O498-SUM($I507:W507))))</f>
        <v>0</v>
      </c>
      <c r="Y507" s="223">
        <f>IF($I487="n/a",0,IF(Y$4&lt;=$C507,0,IF(SUM($C507,$I487)&gt;Y$4,$O498/$I487,$O498-SUM($I507:X507))))</f>
        <v>0</v>
      </c>
      <c r="Z507" s="223">
        <f>IF($I487="n/a",0,IF(Z$4&lt;=$C507,0,IF(SUM($C507,$I487)&gt;Z$4,$O498/$I487,$O498-SUM($I507:Y507))))</f>
        <v>0</v>
      </c>
      <c r="AA507" s="223">
        <f>IF($I487="n/a",0,IF(AA$4&lt;=$C507,0,IF(SUM($C507,$I487)&gt;AA$4,$O498/$I487,$O498-SUM($I507:Z507))))</f>
        <v>0</v>
      </c>
      <c r="AB507" s="223">
        <f>IF($I487="n/a",0,IF(AB$4&lt;=$C507,0,IF(SUM($C507,$I487)&gt;AB$4,$O498/$I487,$O498-SUM($I507:AA507))))</f>
        <v>0</v>
      </c>
      <c r="AC507" s="223">
        <f>IF($I487="n/a",0,IF(AC$4&lt;=$C507,0,IF(SUM($C507,$I487)&gt;AC$4,$O498/$I487,$O498-SUM($I507:AB507))))</f>
        <v>0</v>
      </c>
      <c r="AD507" s="223">
        <f>IF($I487="n/a",0,IF(AD$4&lt;=$C507,0,IF(SUM($C507,$I487)&gt;AD$4,$O498/$I487,$O498-SUM($I507:AC507))))</f>
        <v>0</v>
      </c>
      <c r="AE507" s="223">
        <f>IF($I487="n/a",0,IF(AE$4&lt;=$C507,0,IF(SUM($C507,$I487)&gt;AE$4,$O498/$I487,$O498-SUM($I507:AD507))))</f>
        <v>0</v>
      </c>
      <c r="AF507" s="223">
        <f>IF($I487="n/a",0,IF(AF$4&lt;=$C507,0,IF(SUM($C507,$I487)&gt;AF$4,$O498/$I487,$O498-SUM($I507:AE507))))</f>
        <v>0</v>
      </c>
      <c r="AG507" s="223">
        <f>IF($I487="n/a",0,IF(AG$4&lt;=$C507,0,IF(SUM($C507,$I487)&gt;AG$4,$O498/$I487,$O498-SUM($I507:AF507))))</f>
        <v>0</v>
      </c>
      <c r="AH507" s="223">
        <f>IF($I487="n/a",0,IF(AH$4&lt;=$C507,0,IF(SUM($C507,$I487)&gt;AH$4,$O498/$I487,$O498-SUM($I507:AG507))))</f>
        <v>0</v>
      </c>
      <c r="AI507" s="223">
        <f>IF($I487="n/a",0,IF(AI$4&lt;=$C507,0,IF(SUM($C507,$I487)&gt;AI$4,$O498/$I487,$O498-SUM($I507:AH507))))</f>
        <v>0</v>
      </c>
      <c r="AJ507" s="223">
        <f>IF($I487="n/a",0,IF(AJ$4&lt;=$C507,0,IF(SUM($C507,$I487)&gt;AJ$4,$O498/$I487,$O498-SUM($I507:AI507))))</f>
        <v>0</v>
      </c>
      <c r="AK507" s="223">
        <f>IF($I487="n/a",0,IF(AK$4&lt;=$C507,0,IF(SUM($C507,$I487)&gt;AK$4,$O498/$I487,$O498-SUM($I507:AJ507))))</f>
        <v>0</v>
      </c>
      <c r="AL507" s="223">
        <f>IF($I487="n/a",0,IF(AL$4&lt;=$C507,0,IF(SUM($C507,$I487)&gt;AL$4,$O498/$I487,$O498-SUM($I507:AK507))))</f>
        <v>0</v>
      </c>
      <c r="AM507" s="223">
        <f>IF($I487="n/a",0,IF(AM$4&lt;=$C507,0,IF(SUM($C507,$I487)&gt;AM$4,$O498/$I487,$O498-SUM($I507:AL507))))</f>
        <v>0</v>
      </c>
      <c r="AN507" s="223">
        <f>IF($I487="n/a",0,IF(AN$4&lt;=$C507,0,IF(SUM($C507,$I487)&gt;AN$4,$O498/$I487,$O498-SUM($I507:AM507))))</f>
        <v>0</v>
      </c>
      <c r="AO507" s="223">
        <f>IF($I487="n/a",0,IF(AO$4&lt;=$C507,0,IF(SUM($C507,$I487)&gt;AO$4,$O498/$I487,$O498-SUM($I507:AN507))))</f>
        <v>0</v>
      </c>
      <c r="AP507" s="223">
        <f>IF($I487="n/a",0,IF(AP$4&lt;=$C507,0,IF(SUM($C507,$I487)&gt;AP$4,$O498/$I487,$O498-SUM($I507:AO507))))</f>
        <v>0</v>
      </c>
      <c r="AQ507" s="223">
        <f>IF($I487="n/a",0,IF(AQ$4&lt;=$C507,0,IF(SUM($C507,$I487)&gt;AQ$4,$O498/$I487,$O498-SUM($I507:AP507))))</f>
        <v>0</v>
      </c>
      <c r="AR507" s="223">
        <f>IF($I487="n/a",0,IF(AR$4&lt;=$C507,0,IF(SUM($C507,$I487)&gt;AR$4,$O498/$I487,$O498-SUM($I507:AQ507))))</f>
        <v>0</v>
      </c>
      <c r="AS507" s="223">
        <f>IF($I487="n/a",0,IF(AS$4&lt;=$C507,0,IF(SUM($C507,$I487)&gt;AS$4,$O498/$I487,$O498-SUM($I507:AR507))))</f>
        <v>0</v>
      </c>
      <c r="AT507" s="223">
        <f>IF($I487="n/a",0,IF(AT$4&lt;=$C507,0,IF(SUM($C507,$I487)&gt;AT$4,$O498/$I487,$O498-SUM($I507:AS507))))</f>
        <v>0</v>
      </c>
      <c r="AU507" s="223">
        <f>IF($I487="n/a",0,IF(AU$4&lt;=$C507,0,IF(SUM($C507,$I487)&gt;AU$4,$O498/$I487,$O498-SUM($I507:AT507))))</f>
        <v>0</v>
      </c>
      <c r="AV507" s="223">
        <f>IF($I487="n/a",0,IF(AV$4&lt;=$C507,0,IF(SUM($C507,$I487)&gt;AV$4,$O498/$I487,$O498-SUM($I507:AU507))))</f>
        <v>0</v>
      </c>
      <c r="AW507" s="223">
        <f>IF($I487="n/a",0,IF(AW$4&lt;=$C507,0,IF(SUM($C507,$I487)&gt;AW$4,$O498/$I487,$O498-SUM($I507:AV507))))</f>
        <v>0</v>
      </c>
      <c r="AX507" s="223">
        <f>IF($I487="n/a",0,IF(AX$4&lt;=$C507,0,IF(SUM($C507,$I487)&gt;AX$4,$O498/$I487,$O498-SUM($I507:AW507))))</f>
        <v>0</v>
      </c>
      <c r="AY507" s="223">
        <f>IF($I487="n/a",0,IF(AY$4&lt;=$C507,0,IF(SUM($C507,$I487)&gt;AY$4,$O498/$I487,$O498-SUM($I507:AX507))))</f>
        <v>0</v>
      </c>
      <c r="AZ507" s="223">
        <f>IF($I487="n/a",0,IF(AZ$4&lt;=$C507,0,IF(SUM($C507,$I487)&gt;AZ$4,$O498/$I487,$O498-SUM($I507:AY507))))</f>
        <v>0</v>
      </c>
      <c r="BA507" s="223">
        <f>IF($I487="n/a",0,IF(BA$4&lt;=$C507,0,IF(SUM($C507,$I487)&gt;BA$4,$O498/$I487,$O498-SUM($I507:AZ507))))</f>
        <v>0</v>
      </c>
      <c r="BB507" s="223">
        <f>IF($I487="n/a",0,IF(BB$4&lt;=$C507,0,IF(SUM($C507,$I487)&gt;BB$4,$O498/$I487,$O498-SUM($I507:BA507))))</f>
        <v>0</v>
      </c>
      <c r="BC507" s="223">
        <f>IF($I487="n/a",0,IF(BC$4&lt;=$C507,0,IF(SUM($C507,$I487)&gt;BC$4,$O498/$I487,$O498-SUM($I507:BB507))))</f>
        <v>0</v>
      </c>
      <c r="BD507" s="223">
        <f>IF($I487="n/a",0,IF(BD$4&lt;=$C507,0,IF(SUM($C507,$I487)&gt;BD$4,$O498/$I487,$O498-SUM($I507:BC507))))</f>
        <v>0</v>
      </c>
      <c r="BE507" s="223">
        <f>IF($I487="n/a",0,IF(BE$4&lt;=$C507,0,IF(SUM($C507,$I487)&gt;BE$4,$O498/$I487,$O498-SUM($I507:BD507))))</f>
        <v>0</v>
      </c>
      <c r="BF507" s="223">
        <f>IF($I487="n/a",0,IF(BF$4&lt;=$C507,0,IF(SUM($C507,$I487)&gt;BF$4,$O498/$I487,$O498-SUM($I507:BE507))))</f>
        <v>0</v>
      </c>
      <c r="BG507" s="223">
        <f>IF($I487="n/a",0,IF(BG$4&lt;=$C507,0,IF(SUM($C507,$I487)&gt;BG$4,$O498/$I487,$O498-SUM($I507:BF507))))</f>
        <v>0</v>
      </c>
      <c r="BH507" s="223">
        <f>IF($I487="n/a",0,IF(BH$4&lt;=$C507,0,IF(SUM($C507,$I487)&gt;BH$4,$O498/$I487,$O498-SUM($I507:BG507))))</f>
        <v>0</v>
      </c>
      <c r="BI507" s="223">
        <f>IF($I487="n/a",0,IF(BI$4&lt;=$C507,0,IF(SUM($C507,$I487)&gt;BI$4,$O498/$I487,$O498-SUM($I507:BH507))))</f>
        <v>0</v>
      </c>
      <c r="BJ507" s="223">
        <f>IF($I487="n/a",0,IF(BJ$4&lt;=$C507,0,IF(SUM($C507,$I487)&gt;BJ$4,$O498/$I487,$O498-SUM($I507:BI507))))</f>
        <v>0</v>
      </c>
      <c r="BK507" s="223">
        <f>IF($I487="n/a",0,IF(BK$4&lt;=$C507,0,IF(SUM($C507,$I487)&gt;BK$4,$O498/$I487,$O498-SUM($I507:BJ507))))</f>
        <v>0</v>
      </c>
      <c r="BL507" s="223">
        <f>IF($I487="n/a",0,IF(BL$4&lt;=$C507,0,IF(SUM($C507,$I487)&gt;BL$4,$O498/$I487,$O498-SUM($I507:BK507))))</f>
        <v>0</v>
      </c>
      <c r="BM507" s="223">
        <f>IF($I487="n/a",0,IF(BM$4&lt;=$C507,0,IF(SUM($C507,$I487)&gt;BM$4,$O498/$I487,$O498-SUM($I507:BL507))))</f>
        <v>0</v>
      </c>
      <c r="BN507" s="223">
        <f>IF($I487="n/a",0,IF(BN$4&lt;=$C507,0,IF(SUM($C507,$I487)&gt;BN$4,$O498/$I487,$O498-SUM($I507:BM507))))</f>
        <v>0</v>
      </c>
      <c r="BO507" s="223">
        <f>IF($I487="n/a",0,IF(BO$4&lt;=$C507,0,IF(SUM($C507,$I487)&gt;BO$4,$O498/$I487,$O498-SUM($I507:BN507))))</f>
        <v>0</v>
      </c>
      <c r="BP507" s="223">
        <f>IF($I487="n/a",0,IF(BP$4&lt;=$C507,0,IF(SUM($C507,$I487)&gt;BP$4,$O498/$I487,$O498-SUM($I507:BO507))))</f>
        <v>0</v>
      </c>
      <c r="BQ507" s="223">
        <f>IF($I487="n/a",0,IF(BQ$4&lt;=$C507,0,IF(SUM($C507,$I487)&gt;BQ$4,$O498/$I487,$O498-SUM($I507:BP507))))</f>
        <v>0</v>
      </c>
      <c r="BR507" s="223">
        <f>IF($I487="n/a",0,IF(BR$4&lt;=$C507,0,IF(SUM($C507,$I487)&gt;BR$4,$O498/$I487,$O498-SUM($I507:BQ507))))</f>
        <v>0</v>
      </c>
      <c r="BS507" s="223">
        <f>IF($I487="n/a",0,IF(BS$4&lt;=$C507,0,IF(SUM($C507,$I487)&gt;BS$4,$O498/$I487,$O498-SUM($I507:BR507))))</f>
        <v>0</v>
      </c>
      <c r="BT507" s="223">
        <f>IF($I487="n/a",0,IF(BT$4&lt;=$C507,0,IF(SUM($C507,$I487)&gt;BT$4,$O498/$I487,$O498-SUM($I507:BS507))))</f>
        <v>0</v>
      </c>
      <c r="BU507" s="223">
        <f>IF($I487="n/a",0,IF(BU$4&lt;=$C507,0,IF(SUM($C507,$I487)&gt;BU$4,$O498/$I487,$O498-SUM($I507:BT507))))</f>
        <v>0</v>
      </c>
      <c r="BV507" s="223">
        <f>IF($I487="n/a",0,IF(BV$4&lt;=$C507,0,IF(SUM($C507,$I487)&gt;BV$4,$O498/$I487,$O498-SUM($I507:BU507))))</f>
        <v>0</v>
      </c>
      <c r="BW507" s="223">
        <f>IF($I487="n/a",0,IF(BW$4&lt;=$C507,0,IF(SUM($C507,$I487)&gt;BW$4,$O498/$I487,$O498-SUM($I507:BV507))))</f>
        <v>0</v>
      </c>
      <c r="BX507" s="223">
        <f>IF($I487="n/a",0,IF(BX$4&lt;=$C507,0,IF(SUM($C507,$I487)&gt;BX$4,$O498/$I487,$O498-SUM($I507:BW507))))</f>
        <v>0</v>
      </c>
      <c r="BY507" s="223">
        <f>IF($I487="n/a",0,IF(BY$4&lt;=$C507,0,IF(SUM($C507,$I487)&gt;BY$4,$O498/$I487,$O498-SUM($I507:BX507))))</f>
        <v>0</v>
      </c>
      <c r="BZ507" s="223">
        <f>IF($I487="n/a",0,IF(BZ$4&lt;=$C507,0,IF(SUM($C507,$I487)&gt;BZ$4,$O498/$I487,$O498-SUM($I507:BY507))))</f>
        <v>0</v>
      </c>
      <c r="CA507" s="223">
        <f>IF($I487="n/a",0,IF(CA$4&lt;=$C507,0,IF(SUM($C507,$I487)&gt;CA$4,$O498/$I487,$O498-SUM($I507:BZ507))))</f>
        <v>0</v>
      </c>
      <c r="CB507" s="223">
        <f>IF($I487="n/a",0,IF(CB$4&lt;=$C507,0,IF(SUM($C507,$I487)&gt;CB$4,$O498/$I487,$O498-SUM($I507:CA507))))</f>
        <v>0</v>
      </c>
      <c r="CC507" s="223">
        <f>IF($I487="n/a",0,IF(CC$4&lt;=$C507,0,IF(SUM($C507,$I487)&gt;CC$4,$O498/$I487,$O498-SUM($I507:CB507))))</f>
        <v>0</v>
      </c>
      <c r="CD507" s="223">
        <f>IF($I487="n/a",0,IF(CD$4&lt;=$C507,0,IF(SUM($C507,$I487)&gt;CD$4,$O498/$I487,$O498-SUM($I507:CC507))))</f>
        <v>0</v>
      </c>
      <c r="CE507" s="223">
        <f>IF($I487="n/a",0,IF(CE$4&lt;=$C507,0,IF(SUM($C507,$I487)&gt;CE$4,$O498/$I487,$O498-SUM($I507:CD507))))</f>
        <v>0</v>
      </c>
      <c r="CF507" s="223">
        <f>IF($I487="n/a",0,IF(CF$4&lt;=$C507,0,IF(SUM($C507,$I487)&gt;CF$4,$O498/$I487,$O498-SUM($I507:CE507))))</f>
        <v>0</v>
      </c>
    </row>
    <row r="508" spans="1:2018" s="7" customFormat="1" ht="12.75" customHeight="1">
      <c r="A508" s="218"/>
      <c r="C508" s="202">
        <v>2022</v>
      </c>
      <c r="D508" s="21" t="s">
        <v>52</v>
      </c>
      <c r="E508" s="219" t="s">
        <v>197</v>
      </c>
      <c r="I508" s="33"/>
      <c r="J508" s="223">
        <f>IF($I487="n/a",0,IF(J$4&lt;=$C508,0,IF(SUM($C508,$I487)&gt;J$4,$P498/$I487,$P498-SUM($I508:I508))))</f>
        <v>0</v>
      </c>
      <c r="K508" s="223">
        <f>IF($I487="n/a",0,IF(K$4&lt;=$C508,0,IF(SUM($C508,$I487)&gt;K$4,$P498/$I487,$P498-SUM($I508:J508))))</f>
        <v>0</v>
      </c>
      <c r="L508" s="223">
        <f>IF($I487="n/a",0,IF(L$4&lt;=$C508,0,IF(SUM($C508,$I487)&gt;L$4,$P498/$I487,$P498-SUM($I508:K508))))</f>
        <v>0</v>
      </c>
      <c r="M508" s="223">
        <f>IF($I487="n/a",0,IF(M$4&lt;=$C508,0,IF(SUM($C508,$I487)&gt;M$4,$P498/$I487,$P498-SUM($I508:L508))))</f>
        <v>0</v>
      </c>
      <c r="N508" s="223">
        <f>IF($I487="n/a",0,IF(N$4&lt;=$C508,0,IF(SUM($C508,$I487)&gt;N$4,$P498/$I487,$P498-SUM($I508:M508))))</f>
        <v>0</v>
      </c>
      <c r="O508" s="223">
        <f>IF($I487="n/a",0,IF(O$4&lt;=$C508,0,IF(SUM($C508,$I487)&gt;O$4,$P498/$I487,$P498-SUM($I508:N508))))</f>
        <v>0</v>
      </c>
      <c r="P508" s="223">
        <f>IF($I487="n/a",0,IF(P$4&lt;=$C508,0,IF(SUM($C508,$I487)&gt;P$4,$P498/$I487,$P498-SUM($I508:O508))))</f>
        <v>0</v>
      </c>
      <c r="Q508" s="223">
        <f>IF($I487="n/a",0,IF(Q$4&lt;=$C508,0,IF(SUM($C508,$I487)&gt;Q$4,$P498/$I487,$P498-SUM($I508:P508))))</f>
        <v>0</v>
      </c>
      <c r="R508" s="223">
        <f>IF($I487="n/a",0,IF(R$4&lt;=$C508,0,IF(SUM($C508,$I487)&gt;R$4,$P498/$I487,$P498-SUM($I508:Q508))))</f>
        <v>0</v>
      </c>
      <c r="S508" s="223">
        <f>IF($I487="n/a",0,IF(S$4&lt;=$C508,0,IF(SUM($C508,$I487)&gt;S$4,$P498/$I487,$P498-SUM($I508:R508))))</f>
        <v>0</v>
      </c>
      <c r="T508" s="223">
        <f>IF($I487="n/a",0,IF(T$4&lt;=$C508,0,IF(SUM($C508,$I487)&gt;T$4,$P498/$I487,$P498-SUM($I508:S508))))</f>
        <v>0</v>
      </c>
      <c r="U508" s="223">
        <f>IF($I487="n/a",0,IF(U$4&lt;=$C508,0,IF(SUM($C508,$I487)&gt;U$4,$P498/$I487,$P498-SUM($I508:T508))))</f>
        <v>0</v>
      </c>
      <c r="V508" s="223">
        <f>IF($I487="n/a",0,IF(V$4&lt;=$C508,0,IF(SUM($C508,$I487)&gt;V$4,$P498/$I487,$P498-SUM($I508:U508))))</f>
        <v>0</v>
      </c>
      <c r="W508" s="223">
        <f>IF($I487="n/a",0,IF(W$4&lt;=$C508,0,IF(SUM($C508,$I487)&gt;W$4,$P498/$I487,$P498-SUM($I508:V508))))</f>
        <v>0</v>
      </c>
      <c r="X508" s="223">
        <f>IF($I487="n/a",0,IF(X$4&lt;=$C508,0,IF(SUM($C508,$I487)&gt;X$4,$P498/$I487,$P498-SUM($I508:W508))))</f>
        <v>0</v>
      </c>
      <c r="Y508" s="223">
        <f>IF($I487="n/a",0,IF(Y$4&lt;=$C508,0,IF(SUM($C508,$I487)&gt;Y$4,$P498/$I487,$P498-SUM($I508:X508))))</f>
        <v>0</v>
      </c>
      <c r="Z508" s="223">
        <f>IF($I487="n/a",0,IF(Z$4&lt;=$C508,0,IF(SUM($C508,$I487)&gt;Z$4,$P498/$I487,$P498-SUM($I508:Y508))))</f>
        <v>0</v>
      </c>
      <c r="AA508" s="223">
        <f>IF($I487="n/a",0,IF(AA$4&lt;=$C508,0,IF(SUM($C508,$I487)&gt;AA$4,$P498/$I487,$P498-SUM($I508:Z508))))</f>
        <v>0</v>
      </c>
      <c r="AB508" s="223">
        <f>IF($I487="n/a",0,IF(AB$4&lt;=$C508,0,IF(SUM($C508,$I487)&gt;AB$4,$P498/$I487,$P498-SUM($I508:AA508))))</f>
        <v>0</v>
      </c>
      <c r="AC508" s="223">
        <f>IF($I487="n/a",0,IF(AC$4&lt;=$C508,0,IF(SUM($C508,$I487)&gt;AC$4,$P498/$I487,$P498-SUM($I508:AB508))))</f>
        <v>0</v>
      </c>
      <c r="AD508" s="223">
        <f>IF($I487="n/a",0,IF(AD$4&lt;=$C508,0,IF(SUM($C508,$I487)&gt;AD$4,$P498/$I487,$P498-SUM($I508:AC508))))</f>
        <v>0</v>
      </c>
      <c r="AE508" s="223">
        <f>IF($I487="n/a",0,IF(AE$4&lt;=$C508,0,IF(SUM($C508,$I487)&gt;AE$4,$P498/$I487,$P498-SUM($I508:AD508))))</f>
        <v>0</v>
      </c>
      <c r="AF508" s="223">
        <f>IF($I487="n/a",0,IF(AF$4&lt;=$C508,0,IF(SUM($C508,$I487)&gt;AF$4,$P498/$I487,$P498-SUM($I508:AE508))))</f>
        <v>0</v>
      </c>
      <c r="AG508" s="223">
        <f>IF($I487="n/a",0,IF(AG$4&lt;=$C508,0,IF(SUM($C508,$I487)&gt;AG$4,$P498/$I487,$P498-SUM($I508:AF508))))</f>
        <v>0</v>
      </c>
      <c r="AH508" s="223">
        <f>IF($I487="n/a",0,IF(AH$4&lt;=$C508,0,IF(SUM($C508,$I487)&gt;AH$4,$P498/$I487,$P498-SUM($I508:AG508))))</f>
        <v>0</v>
      </c>
      <c r="AI508" s="223">
        <f>IF($I487="n/a",0,IF(AI$4&lt;=$C508,0,IF(SUM($C508,$I487)&gt;AI$4,$P498/$I487,$P498-SUM($I508:AH508))))</f>
        <v>0</v>
      </c>
      <c r="AJ508" s="223">
        <f>IF($I487="n/a",0,IF(AJ$4&lt;=$C508,0,IF(SUM($C508,$I487)&gt;AJ$4,$P498/$I487,$P498-SUM($I508:AI508))))</f>
        <v>0</v>
      </c>
      <c r="AK508" s="223">
        <f>IF($I487="n/a",0,IF(AK$4&lt;=$C508,0,IF(SUM($C508,$I487)&gt;AK$4,$P498/$I487,$P498-SUM($I508:AJ508))))</f>
        <v>0</v>
      </c>
      <c r="AL508" s="223">
        <f>IF($I487="n/a",0,IF(AL$4&lt;=$C508,0,IF(SUM($C508,$I487)&gt;AL$4,$P498/$I487,$P498-SUM($I508:AK508))))</f>
        <v>0</v>
      </c>
      <c r="AM508" s="223">
        <f>IF($I487="n/a",0,IF(AM$4&lt;=$C508,0,IF(SUM($C508,$I487)&gt;AM$4,$P498/$I487,$P498-SUM($I508:AL508))))</f>
        <v>0</v>
      </c>
      <c r="AN508" s="223">
        <f>IF($I487="n/a",0,IF(AN$4&lt;=$C508,0,IF(SUM($C508,$I487)&gt;AN$4,$P498/$I487,$P498-SUM($I508:AM508))))</f>
        <v>0</v>
      </c>
      <c r="AO508" s="223">
        <f>IF($I487="n/a",0,IF(AO$4&lt;=$C508,0,IF(SUM($C508,$I487)&gt;AO$4,$P498/$I487,$P498-SUM($I508:AN508))))</f>
        <v>0</v>
      </c>
      <c r="AP508" s="223">
        <f>IF($I487="n/a",0,IF(AP$4&lt;=$C508,0,IF(SUM($C508,$I487)&gt;AP$4,$P498/$I487,$P498-SUM($I508:AO508))))</f>
        <v>0</v>
      </c>
      <c r="AQ508" s="223">
        <f>IF($I487="n/a",0,IF(AQ$4&lt;=$C508,0,IF(SUM($C508,$I487)&gt;AQ$4,$P498/$I487,$P498-SUM($I508:AP508))))</f>
        <v>0</v>
      </c>
      <c r="AR508" s="223">
        <f>IF($I487="n/a",0,IF(AR$4&lt;=$C508,0,IF(SUM($C508,$I487)&gt;AR$4,$P498/$I487,$P498-SUM($I508:AQ508))))</f>
        <v>0</v>
      </c>
      <c r="AS508" s="223">
        <f>IF($I487="n/a",0,IF(AS$4&lt;=$C508,0,IF(SUM($C508,$I487)&gt;AS$4,$P498/$I487,$P498-SUM($I508:AR508))))</f>
        <v>0</v>
      </c>
      <c r="AT508" s="223">
        <f>IF($I487="n/a",0,IF(AT$4&lt;=$C508,0,IF(SUM($C508,$I487)&gt;AT$4,$P498/$I487,$P498-SUM($I508:AS508))))</f>
        <v>0</v>
      </c>
      <c r="AU508" s="223">
        <f>IF($I487="n/a",0,IF(AU$4&lt;=$C508,0,IF(SUM($C508,$I487)&gt;AU$4,$P498/$I487,$P498-SUM($I508:AT508))))</f>
        <v>0</v>
      </c>
      <c r="AV508" s="223">
        <f>IF($I487="n/a",0,IF(AV$4&lt;=$C508,0,IF(SUM($C508,$I487)&gt;AV$4,$P498/$I487,$P498-SUM($I508:AU508))))</f>
        <v>0</v>
      </c>
      <c r="AW508" s="223">
        <f>IF($I487="n/a",0,IF(AW$4&lt;=$C508,0,IF(SUM($C508,$I487)&gt;AW$4,$P498/$I487,$P498-SUM($I508:AV508))))</f>
        <v>0</v>
      </c>
      <c r="AX508" s="223">
        <f>IF($I487="n/a",0,IF(AX$4&lt;=$C508,0,IF(SUM($C508,$I487)&gt;AX$4,$P498/$I487,$P498-SUM($I508:AW508))))</f>
        <v>0</v>
      </c>
      <c r="AY508" s="223">
        <f>IF($I487="n/a",0,IF(AY$4&lt;=$C508,0,IF(SUM($C508,$I487)&gt;AY$4,$P498/$I487,$P498-SUM($I508:AX508))))</f>
        <v>0</v>
      </c>
      <c r="AZ508" s="223">
        <f>IF($I487="n/a",0,IF(AZ$4&lt;=$C508,0,IF(SUM($C508,$I487)&gt;AZ$4,$P498/$I487,$P498-SUM($I508:AY508))))</f>
        <v>0</v>
      </c>
      <c r="BA508" s="223">
        <f>IF($I487="n/a",0,IF(BA$4&lt;=$C508,0,IF(SUM($C508,$I487)&gt;BA$4,$P498/$I487,$P498-SUM($I508:AZ508))))</f>
        <v>0</v>
      </c>
      <c r="BB508" s="223">
        <f>IF($I487="n/a",0,IF(BB$4&lt;=$C508,0,IF(SUM($C508,$I487)&gt;BB$4,$P498/$I487,$P498-SUM($I508:BA508))))</f>
        <v>0</v>
      </c>
      <c r="BC508" s="223">
        <f>IF($I487="n/a",0,IF(BC$4&lt;=$C508,0,IF(SUM($C508,$I487)&gt;BC$4,$P498/$I487,$P498-SUM($I508:BB508))))</f>
        <v>0</v>
      </c>
      <c r="BD508" s="223">
        <f>IF($I487="n/a",0,IF(BD$4&lt;=$C508,0,IF(SUM($C508,$I487)&gt;BD$4,$P498/$I487,$P498-SUM($I508:BC508))))</f>
        <v>0</v>
      </c>
      <c r="BE508" s="223">
        <f>IF($I487="n/a",0,IF(BE$4&lt;=$C508,0,IF(SUM($C508,$I487)&gt;BE$4,$P498/$I487,$P498-SUM($I508:BD508))))</f>
        <v>0</v>
      </c>
      <c r="BF508" s="223">
        <f>IF($I487="n/a",0,IF(BF$4&lt;=$C508,0,IF(SUM($C508,$I487)&gt;BF$4,$P498/$I487,$P498-SUM($I508:BE508))))</f>
        <v>0</v>
      </c>
      <c r="BG508" s="223">
        <f>IF($I487="n/a",0,IF(BG$4&lt;=$C508,0,IF(SUM($C508,$I487)&gt;BG$4,$P498/$I487,$P498-SUM($I508:BF508))))</f>
        <v>0</v>
      </c>
      <c r="BH508" s="223">
        <f>IF($I487="n/a",0,IF(BH$4&lt;=$C508,0,IF(SUM($C508,$I487)&gt;BH$4,$P498/$I487,$P498-SUM($I508:BG508))))</f>
        <v>0</v>
      </c>
      <c r="BI508" s="223">
        <f>IF($I487="n/a",0,IF(BI$4&lt;=$C508,0,IF(SUM($C508,$I487)&gt;BI$4,$P498/$I487,$P498-SUM($I508:BH508))))</f>
        <v>0</v>
      </c>
      <c r="BJ508" s="223">
        <f>IF($I487="n/a",0,IF(BJ$4&lt;=$C508,0,IF(SUM($C508,$I487)&gt;BJ$4,$P498/$I487,$P498-SUM($I508:BI508))))</f>
        <v>0</v>
      </c>
      <c r="BK508" s="223">
        <f>IF($I487="n/a",0,IF(BK$4&lt;=$C508,0,IF(SUM($C508,$I487)&gt;BK$4,$P498/$I487,$P498-SUM($I508:BJ508))))</f>
        <v>0</v>
      </c>
      <c r="BL508" s="223">
        <f>IF($I487="n/a",0,IF(BL$4&lt;=$C508,0,IF(SUM($C508,$I487)&gt;BL$4,$P498/$I487,$P498-SUM($I508:BK508))))</f>
        <v>0</v>
      </c>
      <c r="BM508" s="223">
        <f>IF($I487="n/a",0,IF(BM$4&lt;=$C508,0,IF(SUM($C508,$I487)&gt;BM$4,$P498/$I487,$P498-SUM($I508:BL508))))</f>
        <v>0</v>
      </c>
      <c r="BN508" s="223">
        <f>IF($I487="n/a",0,IF(BN$4&lt;=$C508,0,IF(SUM($C508,$I487)&gt;BN$4,$P498/$I487,$P498-SUM($I508:BM508))))</f>
        <v>0</v>
      </c>
      <c r="BO508" s="223">
        <f>IF($I487="n/a",0,IF(BO$4&lt;=$C508,0,IF(SUM($C508,$I487)&gt;BO$4,$P498/$I487,$P498-SUM($I508:BN508))))</f>
        <v>0</v>
      </c>
      <c r="BP508" s="223">
        <f>IF($I487="n/a",0,IF(BP$4&lt;=$C508,0,IF(SUM($C508,$I487)&gt;BP$4,$P498/$I487,$P498-SUM($I508:BO508))))</f>
        <v>0</v>
      </c>
      <c r="BQ508" s="223">
        <f>IF($I487="n/a",0,IF(BQ$4&lt;=$C508,0,IF(SUM($C508,$I487)&gt;BQ$4,$P498/$I487,$P498-SUM($I508:BP508))))</f>
        <v>0</v>
      </c>
      <c r="BR508" s="223">
        <f>IF($I487="n/a",0,IF(BR$4&lt;=$C508,0,IF(SUM($C508,$I487)&gt;BR$4,$P498/$I487,$P498-SUM($I508:BQ508))))</f>
        <v>0</v>
      </c>
      <c r="BS508" s="223">
        <f>IF($I487="n/a",0,IF(BS$4&lt;=$C508,0,IF(SUM($C508,$I487)&gt;BS$4,$P498/$I487,$P498-SUM($I508:BR508))))</f>
        <v>0</v>
      </c>
      <c r="BT508" s="223">
        <f>IF($I487="n/a",0,IF(BT$4&lt;=$C508,0,IF(SUM($C508,$I487)&gt;BT$4,$P498/$I487,$P498-SUM($I508:BS508))))</f>
        <v>0</v>
      </c>
      <c r="BU508" s="223">
        <f>IF($I487="n/a",0,IF(BU$4&lt;=$C508,0,IF(SUM($C508,$I487)&gt;BU$4,$P498/$I487,$P498-SUM($I508:BT508))))</f>
        <v>0</v>
      </c>
      <c r="BV508" s="223">
        <f>IF($I487="n/a",0,IF(BV$4&lt;=$C508,0,IF(SUM($C508,$I487)&gt;BV$4,$P498/$I487,$P498-SUM($I508:BU508))))</f>
        <v>0</v>
      </c>
      <c r="BW508" s="223">
        <f>IF($I487="n/a",0,IF(BW$4&lt;=$C508,0,IF(SUM($C508,$I487)&gt;BW$4,$P498/$I487,$P498-SUM($I508:BV508))))</f>
        <v>0</v>
      </c>
      <c r="BX508" s="223">
        <f>IF($I487="n/a",0,IF(BX$4&lt;=$C508,0,IF(SUM($C508,$I487)&gt;BX$4,$P498/$I487,$P498-SUM($I508:BW508))))</f>
        <v>0</v>
      </c>
      <c r="BY508" s="223">
        <f>IF($I487="n/a",0,IF(BY$4&lt;=$C508,0,IF(SUM($C508,$I487)&gt;BY$4,$P498/$I487,$P498-SUM($I508:BX508))))</f>
        <v>0</v>
      </c>
      <c r="BZ508" s="223">
        <f>IF($I487="n/a",0,IF(BZ$4&lt;=$C508,0,IF(SUM($C508,$I487)&gt;BZ$4,$P498/$I487,$P498-SUM($I508:BY508))))</f>
        <v>0</v>
      </c>
      <c r="CA508" s="223">
        <f>IF($I487="n/a",0,IF(CA$4&lt;=$C508,0,IF(SUM($C508,$I487)&gt;CA$4,$P498/$I487,$P498-SUM($I508:BZ508))))</f>
        <v>0</v>
      </c>
      <c r="CB508" s="223">
        <f>IF($I487="n/a",0,IF(CB$4&lt;=$C508,0,IF(SUM($C508,$I487)&gt;CB$4,$P498/$I487,$P498-SUM($I508:CA508))))</f>
        <v>0</v>
      </c>
      <c r="CC508" s="223">
        <f>IF($I487="n/a",0,IF(CC$4&lt;=$C508,0,IF(SUM($C508,$I487)&gt;CC$4,$P498/$I487,$P498-SUM($I508:CB508))))</f>
        <v>0</v>
      </c>
      <c r="CD508" s="223">
        <f>IF($I487="n/a",0,IF(CD$4&lt;=$C508,0,IF(SUM($C508,$I487)&gt;CD$4,$P498/$I487,$P498-SUM($I508:CC508))))</f>
        <v>0</v>
      </c>
      <c r="CE508" s="223">
        <f>IF($I487="n/a",0,IF(CE$4&lt;=$C508,0,IF(SUM($C508,$I487)&gt;CE$4,$P498/$I487,$P498-SUM($I508:CD508))))</f>
        <v>0</v>
      </c>
      <c r="CF508" s="223">
        <f>IF($I487="n/a",0,IF(CF$4&lt;=$C508,0,IF(SUM($C508,$I487)&gt;CF$4,$P498/$I487,$P498-SUM($I508:CE508))))</f>
        <v>0</v>
      </c>
    </row>
    <row r="509" spans="1:2018" ht="12.75" customHeight="1">
      <c r="C509" s="202">
        <v>2023</v>
      </c>
      <c r="D509" s="21" t="s">
        <v>53</v>
      </c>
      <c r="E509" s="21" t="s">
        <v>197</v>
      </c>
      <c r="I509" s="31"/>
      <c r="J509" s="31">
        <f>IF($I487="n/a",0,IF(J$4&lt;=$C509,0,IF(SUM($C509,$I487)&gt;J$4,$Q498/$I487,$Q498-SUM($I509:I509))))</f>
        <v>0</v>
      </c>
      <c r="K509" s="31">
        <f>IF($I487="n/a",0,IF(K$4&lt;=$C509,0,IF(SUM($C509,$I487)&gt;K$4,$Q498/$I487,$Q498-SUM($I509:J509))))</f>
        <v>0</v>
      </c>
      <c r="L509" s="31">
        <f>IF($I487="n/a",0,IF(L$4&lt;=$C509,0,IF(SUM($C509,$I487)&gt;L$4,$Q498/$I487,$Q498-SUM($I509:K509))))</f>
        <v>0</v>
      </c>
      <c r="M509" s="31">
        <f>IF($I487="n/a",0,IF(M$4&lt;=$C509,0,IF(SUM($C509,$I487)&gt;M$4,$Q498/$I487,$Q498-SUM($I509:L509))))</f>
        <v>0</v>
      </c>
      <c r="N509" s="31">
        <f>IF($I487="n/a",0,IF(N$4&lt;=$C509,0,IF(SUM($C509,$I487)&gt;N$4,$Q498/$I487,$Q498-SUM($I509:M509))))</f>
        <v>0</v>
      </c>
      <c r="O509" s="31">
        <f>IF($I487="n/a",0,IF(O$4&lt;=$C509,0,IF(SUM($C509,$I487)&gt;O$4,$Q498/$I487,$Q498-SUM($I509:N509))))</f>
        <v>0</v>
      </c>
      <c r="P509" s="31">
        <f>IF($I487="n/a",0,IF(P$4&lt;=$C509,0,IF(SUM($C509,$I487)&gt;P$4,$Q498/$I487,$Q498-SUM($I509:O509))))</f>
        <v>0</v>
      </c>
      <c r="Q509" s="31">
        <f>IF($I487="n/a",0,IF(Q$4&lt;=$C509,0,IF(SUM($C509,$I487)&gt;Q$4,$Q498/$I487,$Q498-SUM($I509:P509))))</f>
        <v>0</v>
      </c>
      <c r="R509" s="31">
        <f>IF($I487="n/a",0,IF(R$4&lt;=$C509,0,IF(SUM($C509,$I487)&gt;R$4,$Q498/$I487,$Q498-SUM($I509:Q509))))</f>
        <v>0</v>
      </c>
      <c r="S509" s="31">
        <f>IF($I487="n/a",0,IF(S$4&lt;=$C509,0,IF(SUM($C509,$I487)&gt;S$4,$Q498/$I487,$Q498-SUM($I509:R509))))</f>
        <v>0</v>
      </c>
      <c r="T509" s="31">
        <f>IF($I487="n/a",0,IF(T$4&lt;=$C509,0,IF(SUM($C509,$I487)&gt;T$4,$Q498/$I487,$Q498-SUM($I509:S509))))</f>
        <v>0</v>
      </c>
      <c r="U509" s="31">
        <f>IF($I487="n/a",0,IF(U$4&lt;=$C509,0,IF(SUM($C509,$I487)&gt;U$4,$Q498/$I487,$Q498-SUM($I509:T509))))</f>
        <v>0</v>
      </c>
      <c r="V509" s="31">
        <f>IF($I487="n/a",0,IF(V$4&lt;=$C509,0,IF(SUM($C509,$I487)&gt;V$4,$Q498/$I487,$Q498-SUM($I509:U509))))</f>
        <v>0</v>
      </c>
      <c r="W509" s="31">
        <f>IF($I487="n/a",0,IF(W$4&lt;=$C509,0,IF(SUM($C509,$I487)&gt;W$4,$Q498/$I487,$Q498-SUM($I509:V509))))</f>
        <v>0</v>
      </c>
      <c r="X509" s="31">
        <f>IF($I487="n/a",0,IF(X$4&lt;=$C509,0,IF(SUM($C509,$I487)&gt;X$4,$Q498/$I487,$Q498-SUM($I509:W509))))</f>
        <v>0</v>
      </c>
      <c r="Y509" s="31">
        <f>IF($I487="n/a",0,IF(Y$4&lt;=$C509,0,IF(SUM($C509,$I487)&gt;Y$4,$Q498/$I487,$Q498-SUM($I509:X509))))</f>
        <v>0</v>
      </c>
      <c r="Z509" s="31">
        <f>IF($I487="n/a",0,IF(Z$4&lt;=$C509,0,IF(SUM($C509,$I487)&gt;Z$4,$Q498/$I487,$Q498-SUM($I509:Y509))))</f>
        <v>0</v>
      </c>
      <c r="AA509" s="31">
        <f>IF($I487="n/a",0,IF(AA$4&lt;=$C509,0,IF(SUM($C509,$I487)&gt;AA$4,$Q498/$I487,$Q498-SUM($I509:Z509))))</f>
        <v>0</v>
      </c>
      <c r="AB509" s="31">
        <f>IF($I487="n/a",0,IF(AB$4&lt;=$C509,0,IF(SUM($C509,$I487)&gt;AB$4,$Q498/$I487,$Q498-SUM($I509:AA509))))</f>
        <v>0</v>
      </c>
      <c r="AC509" s="31">
        <f>IF($I487="n/a",0,IF(AC$4&lt;=$C509,0,IF(SUM($C509,$I487)&gt;AC$4,$Q498/$I487,$Q498-SUM($I509:AB509))))</f>
        <v>0</v>
      </c>
      <c r="AD509" s="31">
        <f>IF($I487="n/a",0,IF(AD$4&lt;=$C509,0,IF(SUM($C509,$I487)&gt;AD$4,$Q498/$I487,$Q498-SUM($I509:AC509))))</f>
        <v>0</v>
      </c>
      <c r="AE509" s="31">
        <f>IF($I487="n/a",0,IF(AE$4&lt;=$C509,0,IF(SUM($C509,$I487)&gt;AE$4,$Q498/$I487,$Q498-SUM($I509:AD509))))</f>
        <v>0</v>
      </c>
      <c r="AF509" s="31">
        <f>IF($I487="n/a",0,IF(AF$4&lt;=$C509,0,IF(SUM($C509,$I487)&gt;AF$4,$Q498/$I487,$Q498-SUM($I509:AE509))))</f>
        <v>0</v>
      </c>
      <c r="AG509" s="31">
        <f>IF($I487="n/a",0,IF(AG$4&lt;=$C509,0,IF(SUM($C509,$I487)&gt;AG$4,$Q498/$I487,$Q498-SUM($I509:AF509))))</f>
        <v>0</v>
      </c>
      <c r="AH509" s="31">
        <f>IF($I487="n/a",0,IF(AH$4&lt;=$C509,0,IF(SUM($C509,$I487)&gt;AH$4,$Q498/$I487,$Q498-SUM($I509:AG509))))</f>
        <v>0</v>
      </c>
      <c r="AI509" s="31">
        <f>IF($I487="n/a",0,IF(AI$4&lt;=$C509,0,IF(SUM($C509,$I487)&gt;AI$4,$Q498/$I487,$Q498-SUM($I509:AH509))))</f>
        <v>0</v>
      </c>
      <c r="AJ509" s="31">
        <f>IF($I487="n/a",0,IF(AJ$4&lt;=$C509,0,IF(SUM($C509,$I487)&gt;AJ$4,$Q498/$I487,$Q498-SUM($I509:AI509))))</f>
        <v>0</v>
      </c>
      <c r="AK509" s="31">
        <f>IF($I487="n/a",0,IF(AK$4&lt;=$C509,0,IF(SUM($C509,$I487)&gt;AK$4,$Q498/$I487,$Q498-SUM($I509:AJ509))))</f>
        <v>0</v>
      </c>
      <c r="AL509" s="31">
        <f>IF($I487="n/a",0,IF(AL$4&lt;=$C509,0,IF(SUM($C509,$I487)&gt;AL$4,$Q498/$I487,$Q498-SUM($I509:AK509))))</f>
        <v>0</v>
      </c>
      <c r="AM509" s="31">
        <f>IF($I487="n/a",0,IF(AM$4&lt;=$C509,0,IF(SUM($C509,$I487)&gt;AM$4,$Q498/$I487,$Q498-SUM($I509:AL509))))</f>
        <v>0</v>
      </c>
      <c r="AN509" s="31">
        <f>IF($I487="n/a",0,IF(AN$4&lt;=$C509,0,IF(SUM($C509,$I487)&gt;AN$4,$Q498/$I487,$Q498-SUM($I509:AM509))))</f>
        <v>0</v>
      </c>
      <c r="AO509" s="31">
        <f>IF($I487="n/a",0,IF(AO$4&lt;=$C509,0,IF(SUM($C509,$I487)&gt;AO$4,$Q498/$I487,$Q498-SUM($I509:AN509))))</f>
        <v>0</v>
      </c>
      <c r="AP509" s="31">
        <f>IF($I487="n/a",0,IF(AP$4&lt;=$C509,0,IF(SUM($C509,$I487)&gt;AP$4,$Q498/$I487,$Q498-SUM($I509:AO509))))</f>
        <v>0</v>
      </c>
      <c r="AQ509" s="31">
        <f>IF($I487="n/a",0,IF(AQ$4&lt;=$C509,0,IF(SUM($C509,$I487)&gt;AQ$4,$Q498/$I487,$Q498-SUM($I509:AP509))))</f>
        <v>0</v>
      </c>
      <c r="AR509" s="31">
        <f>IF($I487="n/a",0,IF(AR$4&lt;=$C509,0,IF(SUM($C509,$I487)&gt;AR$4,$Q498/$I487,$Q498-SUM($I509:AQ509))))</f>
        <v>0</v>
      </c>
      <c r="AS509" s="31">
        <f>IF($I487="n/a",0,IF(AS$4&lt;=$C509,0,IF(SUM($C509,$I487)&gt;AS$4,$Q498/$I487,$Q498-SUM($I509:AR509))))</f>
        <v>0</v>
      </c>
      <c r="AT509" s="31">
        <f>IF($I487="n/a",0,IF(AT$4&lt;=$C509,0,IF(SUM($C509,$I487)&gt;AT$4,$Q498/$I487,$Q498-SUM($I509:AS509))))</f>
        <v>0</v>
      </c>
      <c r="AU509" s="31">
        <f>IF($I487="n/a",0,IF(AU$4&lt;=$C509,0,IF(SUM($C509,$I487)&gt;AU$4,$Q498/$I487,$Q498-SUM($I509:AT509))))</f>
        <v>0</v>
      </c>
      <c r="AV509" s="31">
        <f>IF($I487="n/a",0,IF(AV$4&lt;=$C509,0,IF(SUM($C509,$I487)&gt;AV$4,$Q498/$I487,$Q498-SUM($I509:AU509))))</f>
        <v>0</v>
      </c>
      <c r="AW509" s="31">
        <f>IF($I487="n/a",0,IF(AW$4&lt;=$C509,0,IF(SUM($C509,$I487)&gt;AW$4,$Q498/$I487,$Q498-SUM($I509:AV509))))</f>
        <v>0</v>
      </c>
      <c r="AX509" s="31">
        <f>IF($I487="n/a",0,IF(AX$4&lt;=$C509,0,IF(SUM($C509,$I487)&gt;AX$4,$Q498/$I487,$Q498-SUM($I509:AW509))))</f>
        <v>0</v>
      </c>
      <c r="AY509" s="31">
        <f>IF($I487="n/a",0,IF(AY$4&lt;=$C509,0,IF(SUM($C509,$I487)&gt;AY$4,$Q498/$I487,$Q498-SUM($I509:AX509))))</f>
        <v>0</v>
      </c>
      <c r="AZ509" s="31">
        <f>IF($I487="n/a",0,IF(AZ$4&lt;=$C509,0,IF(SUM($C509,$I487)&gt;AZ$4,$Q498/$I487,$Q498-SUM($I509:AY509))))</f>
        <v>0</v>
      </c>
      <c r="BA509" s="31">
        <f>IF($I487="n/a",0,IF(BA$4&lt;=$C509,0,IF(SUM($C509,$I487)&gt;BA$4,$Q498/$I487,$Q498-SUM($I509:AZ509))))</f>
        <v>0</v>
      </c>
      <c r="BB509" s="31">
        <f>IF($I487="n/a",0,IF(BB$4&lt;=$C509,0,IF(SUM($C509,$I487)&gt;BB$4,$Q498/$I487,$Q498-SUM($I509:BA509))))</f>
        <v>0</v>
      </c>
      <c r="BC509" s="31">
        <f>IF($I487="n/a",0,IF(BC$4&lt;=$C509,0,IF(SUM($C509,$I487)&gt;BC$4,$Q498/$I487,$Q498-SUM($I509:BB509))))</f>
        <v>0</v>
      </c>
      <c r="BD509" s="31">
        <f>IF($I487="n/a",0,IF(BD$4&lt;=$C509,0,IF(SUM($C509,$I487)&gt;BD$4,$Q498/$I487,$Q498-SUM($I509:BC509))))</f>
        <v>0</v>
      </c>
      <c r="BE509" s="31">
        <f>IF($I487="n/a",0,IF(BE$4&lt;=$C509,0,IF(SUM($C509,$I487)&gt;BE$4,$Q498/$I487,$Q498-SUM($I509:BD509))))</f>
        <v>0</v>
      </c>
      <c r="BF509" s="31">
        <f>IF($I487="n/a",0,IF(BF$4&lt;=$C509,0,IF(SUM($C509,$I487)&gt;BF$4,$Q498/$I487,$Q498-SUM($I509:BE509))))</f>
        <v>0</v>
      </c>
      <c r="BG509" s="31">
        <f>IF($I487="n/a",0,IF(BG$4&lt;=$C509,0,IF(SUM($C509,$I487)&gt;BG$4,$Q498/$I487,$Q498-SUM($I509:BF509))))</f>
        <v>0</v>
      </c>
      <c r="BH509" s="31">
        <f>IF($I487="n/a",0,IF(BH$4&lt;=$C509,0,IF(SUM($C509,$I487)&gt;BH$4,$Q498/$I487,$Q498-SUM($I509:BG509))))</f>
        <v>0</v>
      </c>
      <c r="BI509" s="31">
        <f>IF($I487="n/a",0,IF(BI$4&lt;=$C509,0,IF(SUM($C509,$I487)&gt;BI$4,$Q498/$I487,$Q498-SUM($I509:BH509))))</f>
        <v>0</v>
      </c>
      <c r="BJ509" s="31">
        <f>IF($I487="n/a",0,IF(BJ$4&lt;=$C509,0,IF(SUM($C509,$I487)&gt;BJ$4,$Q498/$I487,$Q498-SUM($I509:BI509))))</f>
        <v>0</v>
      </c>
      <c r="BK509" s="31">
        <f>IF($I487="n/a",0,IF(BK$4&lt;=$C509,0,IF(SUM($C509,$I487)&gt;BK$4,$Q498/$I487,$Q498-SUM($I509:BJ509))))</f>
        <v>0</v>
      </c>
      <c r="BL509" s="31">
        <f>IF($I487="n/a",0,IF(BL$4&lt;=$C509,0,IF(SUM($C509,$I487)&gt;BL$4,$Q498/$I487,$Q498-SUM($I509:BK509))))</f>
        <v>0</v>
      </c>
      <c r="BM509" s="31">
        <f>IF($I487="n/a",0,IF(BM$4&lt;=$C509,0,IF(SUM($C509,$I487)&gt;BM$4,$Q498/$I487,$Q498-SUM($I509:BL509))))</f>
        <v>0</v>
      </c>
      <c r="BN509" s="31">
        <f>IF($I487="n/a",0,IF(BN$4&lt;=$C509,0,IF(SUM($C509,$I487)&gt;BN$4,$Q498/$I487,$Q498-SUM($I509:BM509))))</f>
        <v>0</v>
      </c>
      <c r="BO509" s="31">
        <f>IF($I487="n/a",0,IF(BO$4&lt;=$C509,0,IF(SUM($C509,$I487)&gt;BO$4,$Q498/$I487,$Q498-SUM($I509:BN509))))</f>
        <v>0</v>
      </c>
      <c r="BP509" s="31">
        <f>IF($I487="n/a",0,IF(BP$4&lt;=$C509,0,IF(SUM($C509,$I487)&gt;BP$4,$Q498/$I487,$Q498-SUM($I509:BO509))))</f>
        <v>0</v>
      </c>
      <c r="BQ509" s="31">
        <f>IF($I487="n/a",0,IF(BQ$4&lt;=$C509,0,IF(SUM($C509,$I487)&gt;BQ$4,$Q498/$I487,$Q498-SUM($I509:BP509))))</f>
        <v>0</v>
      </c>
      <c r="BR509" s="31">
        <f>IF($I487="n/a",0,IF(BR$4&lt;=$C509,0,IF(SUM($C509,$I487)&gt;BR$4,$Q498/$I487,$Q498-SUM($I509:BQ509))))</f>
        <v>0</v>
      </c>
      <c r="BS509" s="31">
        <f>IF($I487="n/a",0,IF(BS$4&lt;=$C509,0,IF(SUM($C509,$I487)&gt;BS$4,$Q498/$I487,$Q498-SUM($I509:BR509))))</f>
        <v>0</v>
      </c>
      <c r="BT509" s="31">
        <f>IF($I487="n/a",0,IF(BT$4&lt;=$C509,0,IF(SUM($C509,$I487)&gt;BT$4,$Q498/$I487,$Q498-SUM($I509:BS509))))</f>
        <v>0</v>
      </c>
      <c r="BU509" s="31">
        <f>IF($I487="n/a",0,IF(BU$4&lt;=$C509,0,IF(SUM($C509,$I487)&gt;BU$4,$Q498/$I487,$Q498-SUM($I509:BT509))))</f>
        <v>0</v>
      </c>
      <c r="BV509" s="31">
        <f>IF($I487="n/a",0,IF(BV$4&lt;=$C509,0,IF(SUM($C509,$I487)&gt;BV$4,$Q498/$I487,$Q498-SUM($I509:BU509))))</f>
        <v>0</v>
      </c>
      <c r="BW509" s="31">
        <f>IF($I487="n/a",0,IF(BW$4&lt;=$C509,0,IF(SUM($C509,$I487)&gt;BW$4,$Q498/$I487,$Q498-SUM($I509:BV509))))</f>
        <v>0</v>
      </c>
      <c r="BX509" s="31">
        <f>IF($I487="n/a",0,IF(BX$4&lt;=$C509,0,IF(SUM($C509,$I487)&gt;BX$4,$Q498/$I487,$Q498-SUM($I509:BW509))))</f>
        <v>0</v>
      </c>
      <c r="BY509" s="31">
        <f>IF($I487="n/a",0,IF(BY$4&lt;=$C509,0,IF(SUM($C509,$I487)&gt;BY$4,$Q498/$I487,$Q498-SUM($I509:BX509))))</f>
        <v>0</v>
      </c>
      <c r="BZ509" s="31">
        <f>IF($I487="n/a",0,IF(BZ$4&lt;=$C509,0,IF(SUM($C509,$I487)&gt;BZ$4,$Q498/$I487,$Q498-SUM($I509:BY509))))</f>
        <v>0</v>
      </c>
      <c r="CA509" s="31">
        <f>IF($I487="n/a",0,IF(CA$4&lt;=$C509,0,IF(SUM($C509,$I487)&gt;CA$4,$Q498/$I487,$Q498-SUM($I509:BZ509))))</f>
        <v>0</v>
      </c>
      <c r="CB509" s="31">
        <f>IF($I487="n/a",0,IF(CB$4&lt;=$C509,0,IF(SUM($C509,$I487)&gt;CB$4,$Q498/$I487,$Q498-SUM($I509:CA509))))</f>
        <v>0</v>
      </c>
      <c r="CC509" s="31">
        <f>IF($I487="n/a",0,IF(CC$4&lt;=$C509,0,IF(SUM($C509,$I487)&gt;CC$4,$Q498/$I487,$Q498-SUM($I509:CB509))))</f>
        <v>0</v>
      </c>
      <c r="CD509" s="31">
        <f>IF($I487="n/a",0,IF(CD$4&lt;=$C509,0,IF(SUM($C509,$I487)&gt;CD$4,$Q498/$I487,$Q498-SUM($I509:CC509))))</f>
        <v>0</v>
      </c>
      <c r="CE509" s="31">
        <f>IF($I487="n/a",0,IF(CE$4&lt;=$C509,0,IF(SUM($C509,$I487)&gt;CE$4,$Q498/$I487,$Q498-SUM($I509:CD509))))</f>
        <v>0</v>
      </c>
      <c r="CF509" s="31">
        <f>IF($I487="n/a",0,IF(CF$4&lt;=$C509,0,IF(SUM($C509,$I487)&gt;CF$4,$Q498/$I487,$Q498-SUM($I509:CE509))))</f>
        <v>0</v>
      </c>
    </row>
    <row r="510" spans="1:2018" ht="12.75" customHeight="1">
      <c r="C510" s="202">
        <v>2024</v>
      </c>
      <c r="D510" s="21" t="s">
        <v>54</v>
      </c>
      <c r="E510" s="21" t="s">
        <v>197</v>
      </c>
      <c r="I510" s="31"/>
      <c r="J510" s="31">
        <f>IF($I487="n/a",0,IF(J$4&lt;=$C510,0,IF(SUM($C510,$I487)&gt;J$4,$R498/$I487,$R498-SUM($I510:I510))))</f>
        <v>0</v>
      </c>
      <c r="K510" s="31">
        <f>IF($I487="n/a",0,IF(K$4&lt;=$C510,0,IF(SUM($C510,$I487)&gt;K$4,$R498/$I487,$R498-SUM($I510:J510))))</f>
        <v>0</v>
      </c>
      <c r="L510" s="31">
        <f>IF($I487="n/a",0,IF(L$4&lt;=$C510,0,IF(SUM($C510,$I487)&gt;L$4,$R498/$I487,$R498-SUM($I510:K510))))</f>
        <v>0</v>
      </c>
      <c r="M510" s="31">
        <f>IF($I487="n/a",0,IF(M$4&lt;=$C510,0,IF(SUM($C510,$I487)&gt;M$4,$R498/$I487,$R498-SUM($I510:L510))))</f>
        <v>0</v>
      </c>
      <c r="N510" s="31">
        <f>IF($I487="n/a",0,IF(N$4&lt;=$C510,0,IF(SUM($C510,$I487)&gt;N$4,$R498/$I487,$R498-SUM($I510:M510))))</f>
        <v>0</v>
      </c>
      <c r="O510" s="31">
        <f>IF($I487="n/a",0,IF(O$4&lt;=$C510,0,IF(SUM($C510,$I487)&gt;O$4,$R498/$I487,$R498-SUM($I510:N510))))</f>
        <v>0</v>
      </c>
      <c r="P510" s="31">
        <f>IF($I487="n/a",0,IF(P$4&lt;=$C510,0,IF(SUM($C510,$I487)&gt;P$4,$R498/$I487,$R498-SUM($I510:O510))))</f>
        <v>0</v>
      </c>
      <c r="Q510" s="31">
        <f>IF($I487="n/a",0,IF(Q$4&lt;=$C510,0,IF(SUM($C510,$I487)&gt;Q$4,$R498/$I487,$R498-SUM($I510:P510))))</f>
        <v>0</v>
      </c>
      <c r="R510" s="31">
        <f>IF($I487="n/a",0,IF(R$4&lt;=$C510,0,IF(SUM($C510,$I487)&gt;R$4,$R498/$I487,$R498-SUM($I510:Q510))))</f>
        <v>0</v>
      </c>
      <c r="S510" s="31">
        <f>IF($I487="n/a",0,IF(S$4&lt;=$C510,0,IF(SUM($C510,$I487)&gt;S$4,$R498/$I487,$R498-SUM($I510:R510))))</f>
        <v>0</v>
      </c>
      <c r="T510" s="31">
        <f>IF($I487="n/a",0,IF(T$4&lt;=$C510,0,IF(SUM($C510,$I487)&gt;T$4,$R498/$I487,$R498-SUM($I510:S510))))</f>
        <v>0</v>
      </c>
      <c r="U510" s="31">
        <f>IF($I487="n/a",0,IF(U$4&lt;=$C510,0,IF(SUM($C510,$I487)&gt;U$4,$R498/$I487,$R498-SUM($I510:T510))))</f>
        <v>0</v>
      </c>
      <c r="V510" s="31">
        <f>IF($I487="n/a",0,IF(V$4&lt;=$C510,0,IF(SUM($C510,$I487)&gt;V$4,$R498/$I487,$R498-SUM($I510:U510))))</f>
        <v>0</v>
      </c>
      <c r="W510" s="31">
        <f>IF($I487="n/a",0,IF(W$4&lt;=$C510,0,IF(SUM($C510,$I487)&gt;W$4,$R498/$I487,$R498-SUM($I510:V510))))</f>
        <v>0</v>
      </c>
      <c r="X510" s="31">
        <f>IF($I487="n/a",0,IF(X$4&lt;=$C510,0,IF(SUM($C510,$I487)&gt;X$4,$R498/$I487,$R498-SUM($I510:W510))))</f>
        <v>0</v>
      </c>
      <c r="Y510" s="31">
        <f>IF($I487="n/a",0,IF(Y$4&lt;=$C510,0,IF(SUM($C510,$I487)&gt;Y$4,$R498/$I487,$R498-SUM($I510:X510))))</f>
        <v>0</v>
      </c>
      <c r="Z510" s="31">
        <f>IF($I487="n/a",0,IF(Z$4&lt;=$C510,0,IF(SUM($C510,$I487)&gt;Z$4,$R498/$I487,$R498-SUM($I510:Y510))))</f>
        <v>0</v>
      </c>
      <c r="AA510" s="31">
        <f>IF($I487="n/a",0,IF(AA$4&lt;=$C510,0,IF(SUM($C510,$I487)&gt;AA$4,$R498/$I487,$R498-SUM($I510:Z510))))</f>
        <v>0</v>
      </c>
      <c r="AB510" s="31">
        <f>IF($I487="n/a",0,IF(AB$4&lt;=$C510,0,IF(SUM($C510,$I487)&gt;AB$4,$R498/$I487,$R498-SUM($I510:AA510))))</f>
        <v>0</v>
      </c>
      <c r="AC510" s="31">
        <f>IF($I487="n/a",0,IF(AC$4&lt;=$C510,0,IF(SUM($C510,$I487)&gt;AC$4,$R498/$I487,$R498-SUM($I510:AB510))))</f>
        <v>0</v>
      </c>
      <c r="AD510" s="31">
        <f>IF($I487="n/a",0,IF(AD$4&lt;=$C510,0,IF(SUM($C510,$I487)&gt;AD$4,$R498/$I487,$R498-SUM($I510:AC510))))</f>
        <v>0</v>
      </c>
      <c r="AE510" s="31">
        <f>IF($I487="n/a",0,IF(AE$4&lt;=$C510,0,IF(SUM($C510,$I487)&gt;AE$4,$R498/$I487,$R498-SUM($I510:AD510))))</f>
        <v>0</v>
      </c>
      <c r="AF510" s="31">
        <f>IF($I487="n/a",0,IF(AF$4&lt;=$C510,0,IF(SUM($C510,$I487)&gt;AF$4,$R498/$I487,$R498-SUM($I510:AE510))))</f>
        <v>0</v>
      </c>
      <c r="AG510" s="31">
        <f>IF($I487="n/a",0,IF(AG$4&lt;=$C510,0,IF(SUM($C510,$I487)&gt;AG$4,$R498/$I487,$R498-SUM($I510:AF510))))</f>
        <v>0</v>
      </c>
      <c r="AH510" s="31">
        <f>IF($I487="n/a",0,IF(AH$4&lt;=$C510,0,IF(SUM($C510,$I487)&gt;AH$4,$R498/$I487,$R498-SUM($I510:AG510))))</f>
        <v>0</v>
      </c>
      <c r="AI510" s="31">
        <f>IF($I487="n/a",0,IF(AI$4&lt;=$C510,0,IF(SUM($C510,$I487)&gt;AI$4,$R498/$I487,$R498-SUM($I510:AH510))))</f>
        <v>0</v>
      </c>
      <c r="AJ510" s="31">
        <f>IF($I487="n/a",0,IF(AJ$4&lt;=$C510,0,IF(SUM($C510,$I487)&gt;AJ$4,$R498/$I487,$R498-SUM($I510:AI510))))</f>
        <v>0</v>
      </c>
      <c r="AK510" s="31">
        <f>IF($I487="n/a",0,IF(AK$4&lt;=$C510,0,IF(SUM($C510,$I487)&gt;AK$4,$R498/$I487,$R498-SUM($I510:AJ510))))</f>
        <v>0</v>
      </c>
      <c r="AL510" s="31">
        <f>IF($I487="n/a",0,IF(AL$4&lt;=$C510,0,IF(SUM($C510,$I487)&gt;AL$4,$R498/$I487,$R498-SUM($I510:AK510))))</f>
        <v>0</v>
      </c>
      <c r="AM510" s="31">
        <f>IF($I487="n/a",0,IF(AM$4&lt;=$C510,0,IF(SUM($C510,$I487)&gt;AM$4,$R498/$I487,$R498-SUM($I510:AL510))))</f>
        <v>0</v>
      </c>
      <c r="AN510" s="31">
        <f>IF($I487="n/a",0,IF(AN$4&lt;=$C510,0,IF(SUM($C510,$I487)&gt;AN$4,$R498/$I487,$R498-SUM($I510:AM510))))</f>
        <v>0</v>
      </c>
      <c r="AO510" s="31">
        <f>IF($I487="n/a",0,IF(AO$4&lt;=$C510,0,IF(SUM($C510,$I487)&gt;AO$4,$R498/$I487,$R498-SUM($I510:AN510))))</f>
        <v>0</v>
      </c>
      <c r="AP510" s="31">
        <f>IF($I487="n/a",0,IF(AP$4&lt;=$C510,0,IF(SUM($C510,$I487)&gt;AP$4,$R498/$I487,$R498-SUM($I510:AO510))))</f>
        <v>0</v>
      </c>
      <c r="AQ510" s="31">
        <f>IF($I487="n/a",0,IF(AQ$4&lt;=$C510,0,IF(SUM($C510,$I487)&gt;AQ$4,$R498/$I487,$R498-SUM($I510:AP510))))</f>
        <v>0</v>
      </c>
      <c r="AR510" s="31">
        <f>IF($I487="n/a",0,IF(AR$4&lt;=$C510,0,IF(SUM($C510,$I487)&gt;AR$4,$R498/$I487,$R498-SUM($I510:AQ510))))</f>
        <v>0</v>
      </c>
      <c r="AS510" s="31">
        <f>IF($I487="n/a",0,IF(AS$4&lt;=$C510,0,IF(SUM($C510,$I487)&gt;AS$4,$R498/$I487,$R498-SUM($I510:AR510))))</f>
        <v>0</v>
      </c>
      <c r="AT510" s="31">
        <f>IF($I487="n/a",0,IF(AT$4&lt;=$C510,0,IF(SUM($C510,$I487)&gt;AT$4,$R498/$I487,$R498-SUM($I510:AS510))))</f>
        <v>0</v>
      </c>
      <c r="AU510" s="31">
        <f>IF($I487="n/a",0,IF(AU$4&lt;=$C510,0,IF(SUM($C510,$I487)&gt;AU$4,$R498/$I487,$R498-SUM($I510:AT510))))</f>
        <v>0</v>
      </c>
      <c r="AV510" s="31">
        <f>IF($I487="n/a",0,IF(AV$4&lt;=$C510,0,IF(SUM($C510,$I487)&gt;AV$4,$R498/$I487,$R498-SUM($I510:AU510))))</f>
        <v>0</v>
      </c>
      <c r="AW510" s="31">
        <f>IF($I487="n/a",0,IF(AW$4&lt;=$C510,0,IF(SUM($C510,$I487)&gt;AW$4,$R498/$I487,$R498-SUM($I510:AV510))))</f>
        <v>0</v>
      </c>
      <c r="AX510" s="31">
        <f>IF($I487="n/a",0,IF(AX$4&lt;=$C510,0,IF(SUM($C510,$I487)&gt;AX$4,$R498/$I487,$R498-SUM($I510:AW510))))</f>
        <v>0</v>
      </c>
      <c r="AY510" s="31">
        <f>IF($I487="n/a",0,IF(AY$4&lt;=$C510,0,IF(SUM($C510,$I487)&gt;AY$4,$R498/$I487,$R498-SUM($I510:AX510))))</f>
        <v>0</v>
      </c>
      <c r="AZ510" s="31">
        <f>IF($I487="n/a",0,IF(AZ$4&lt;=$C510,0,IF(SUM($C510,$I487)&gt;AZ$4,$R498/$I487,$R498-SUM($I510:AY510))))</f>
        <v>0</v>
      </c>
      <c r="BA510" s="31">
        <f>IF($I487="n/a",0,IF(BA$4&lt;=$C510,0,IF(SUM($C510,$I487)&gt;BA$4,$R498/$I487,$R498-SUM($I510:AZ510))))</f>
        <v>0</v>
      </c>
      <c r="BB510" s="31">
        <f>IF($I487="n/a",0,IF(BB$4&lt;=$C510,0,IF(SUM($C510,$I487)&gt;BB$4,$R498/$I487,$R498-SUM($I510:BA510))))</f>
        <v>0</v>
      </c>
      <c r="BC510" s="31">
        <f>IF($I487="n/a",0,IF(BC$4&lt;=$C510,0,IF(SUM($C510,$I487)&gt;BC$4,$R498/$I487,$R498-SUM($I510:BB510))))</f>
        <v>0</v>
      </c>
      <c r="BD510" s="31">
        <f>IF($I487="n/a",0,IF(BD$4&lt;=$C510,0,IF(SUM($C510,$I487)&gt;BD$4,$R498/$I487,$R498-SUM($I510:BC510))))</f>
        <v>0</v>
      </c>
      <c r="BE510" s="31">
        <f>IF($I487="n/a",0,IF(BE$4&lt;=$C510,0,IF(SUM($C510,$I487)&gt;BE$4,$R498/$I487,$R498-SUM($I510:BD510))))</f>
        <v>0</v>
      </c>
      <c r="BF510" s="31">
        <f>IF($I487="n/a",0,IF(BF$4&lt;=$C510,0,IF(SUM($C510,$I487)&gt;BF$4,$R498/$I487,$R498-SUM($I510:BE510))))</f>
        <v>0</v>
      </c>
      <c r="BG510" s="31">
        <f>IF($I487="n/a",0,IF(BG$4&lt;=$C510,0,IF(SUM($C510,$I487)&gt;BG$4,$R498/$I487,$R498-SUM($I510:BF510))))</f>
        <v>0</v>
      </c>
      <c r="BH510" s="31">
        <f>IF($I487="n/a",0,IF(BH$4&lt;=$C510,0,IF(SUM($C510,$I487)&gt;BH$4,$R498/$I487,$R498-SUM($I510:BG510))))</f>
        <v>0</v>
      </c>
      <c r="BI510" s="31">
        <f>IF($I487="n/a",0,IF(BI$4&lt;=$C510,0,IF(SUM($C510,$I487)&gt;BI$4,$R498/$I487,$R498-SUM($I510:BH510))))</f>
        <v>0</v>
      </c>
      <c r="BJ510" s="31">
        <f>IF($I487="n/a",0,IF(BJ$4&lt;=$C510,0,IF(SUM($C510,$I487)&gt;BJ$4,$R498/$I487,$R498-SUM($I510:BI510))))</f>
        <v>0</v>
      </c>
      <c r="BK510" s="31">
        <f>IF($I487="n/a",0,IF(BK$4&lt;=$C510,0,IF(SUM($C510,$I487)&gt;BK$4,$R498/$I487,$R498-SUM($I510:BJ510))))</f>
        <v>0</v>
      </c>
      <c r="BL510" s="31">
        <f>IF($I487="n/a",0,IF(BL$4&lt;=$C510,0,IF(SUM($C510,$I487)&gt;BL$4,$R498/$I487,$R498-SUM($I510:BK510))))</f>
        <v>0</v>
      </c>
      <c r="BM510" s="31">
        <f>IF($I487="n/a",0,IF(BM$4&lt;=$C510,0,IF(SUM($C510,$I487)&gt;BM$4,$R498/$I487,$R498-SUM($I510:BL510))))</f>
        <v>0</v>
      </c>
      <c r="BN510" s="31">
        <f>IF($I487="n/a",0,IF(BN$4&lt;=$C510,0,IF(SUM($C510,$I487)&gt;BN$4,$R498/$I487,$R498-SUM($I510:BM510))))</f>
        <v>0</v>
      </c>
      <c r="BO510" s="31">
        <f>IF($I487="n/a",0,IF(BO$4&lt;=$C510,0,IF(SUM($C510,$I487)&gt;BO$4,$R498/$I487,$R498-SUM($I510:BN510))))</f>
        <v>0</v>
      </c>
      <c r="BP510" s="31">
        <f>IF($I487="n/a",0,IF(BP$4&lt;=$C510,0,IF(SUM($C510,$I487)&gt;BP$4,$R498/$I487,$R498-SUM($I510:BO510))))</f>
        <v>0</v>
      </c>
      <c r="BQ510" s="31">
        <f>IF($I487="n/a",0,IF(BQ$4&lt;=$C510,0,IF(SUM($C510,$I487)&gt;BQ$4,$R498/$I487,$R498-SUM($I510:BP510))))</f>
        <v>0</v>
      </c>
      <c r="BR510" s="31">
        <f>IF($I487="n/a",0,IF(BR$4&lt;=$C510,0,IF(SUM($C510,$I487)&gt;BR$4,$R498/$I487,$R498-SUM($I510:BQ510))))</f>
        <v>0</v>
      </c>
      <c r="BS510" s="31">
        <f>IF($I487="n/a",0,IF(BS$4&lt;=$C510,0,IF(SUM($C510,$I487)&gt;BS$4,$R498/$I487,$R498-SUM($I510:BR510))))</f>
        <v>0</v>
      </c>
      <c r="BT510" s="31">
        <f>IF($I487="n/a",0,IF(BT$4&lt;=$C510,0,IF(SUM($C510,$I487)&gt;BT$4,$R498/$I487,$R498-SUM($I510:BS510))))</f>
        <v>0</v>
      </c>
      <c r="BU510" s="31">
        <f>IF($I487="n/a",0,IF(BU$4&lt;=$C510,0,IF(SUM($C510,$I487)&gt;BU$4,$R498/$I487,$R498-SUM($I510:BT510))))</f>
        <v>0</v>
      </c>
      <c r="BV510" s="31">
        <f>IF($I487="n/a",0,IF(BV$4&lt;=$C510,0,IF(SUM($C510,$I487)&gt;BV$4,$R498/$I487,$R498-SUM($I510:BU510))))</f>
        <v>0</v>
      </c>
      <c r="BW510" s="31">
        <f>IF($I487="n/a",0,IF(BW$4&lt;=$C510,0,IF(SUM($C510,$I487)&gt;BW$4,$R498/$I487,$R498-SUM($I510:BV510))))</f>
        <v>0</v>
      </c>
      <c r="BX510" s="31">
        <f>IF($I487="n/a",0,IF(BX$4&lt;=$C510,0,IF(SUM($C510,$I487)&gt;BX$4,$R498/$I487,$R498-SUM($I510:BW510))))</f>
        <v>0</v>
      </c>
      <c r="BY510" s="31">
        <f>IF($I487="n/a",0,IF(BY$4&lt;=$C510,0,IF(SUM($C510,$I487)&gt;BY$4,$R498/$I487,$R498-SUM($I510:BX510))))</f>
        <v>0</v>
      </c>
      <c r="BZ510" s="31">
        <f>IF($I487="n/a",0,IF(BZ$4&lt;=$C510,0,IF(SUM($C510,$I487)&gt;BZ$4,$R498/$I487,$R498-SUM($I510:BY510))))</f>
        <v>0</v>
      </c>
      <c r="CA510" s="31">
        <f>IF($I487="n/a",0,IF(CA$4&lt;=$C510,0,IF(SUM($C510,$I487)&gt;CA$4,$R498/$I487,$R498-SUM($I510:BZ510))))</f>
        <v>0</v>
      </c>
      <c r="CB510" s="31">
        <f>IF($I487="n/a",0,IF(CB$4&lt;=$C510,0,IF(SUM($C510,$I487)&gt;CB$4,$R498/$I487,$R498-SUM($I510:CA510))))</f>
        <v>0</v>
      </c>
      <c r="CC510" s="31">
        <f>IF($I487="n/a",0,IF(CC$4&lt;=$C510,0,IF(SUM($C510,$I487)&gt;CC$4,$R498/$I487,$R498-SUM($I510:CB510))))</f>
        <v>0</v>
      </c>
      <c r="CD510" s="31">
        <f>IF($I487="n/a",0,IF(CD$4&lt;=$C510,0,IF(SUM($C510,$I487)&gt;CD$4,$R498/$I487,$R498-SUM($I510:CC510))))</f>
        <v>0</v>
      </c>
      <c r="CE510" s="31">
        <f>IF($I487="n/a",0,IF(CE$4&lt;=$C510,0,IF(SUM($C510,$I487)&gt;CE$4,$R498/$I487,$R498-SUM($I510:CD510))))</f>
        <v>0</v>
      </c>
      <c r="CF510" s="31">
        <f>IF($I487="n/a",0,IF(CF$4&lt;=$C510,0,IF(SUM($C510,$I487)&gt;CF$4,$R498/$I487,$R498-SUM($I510:CE510))))</f>
        <v>0</v>
      </c>
    </row>
    <row r="511" spans="1:2018" ht="12.75" customHeight="1">
      <c r="C511" s="202">
        <v>2025</v>
      </c>
      <c r="D511" s="21" t="s">
        <v>55</v>
      </c>
      <c r="E511" s="21" t="s">
        <v>197</v>
      </c>
      <c r="I511" s="31"/>
      <c r="J511" s="31">
        <f>IF($I487="n/a",0,IF(J$4&lt;=$C511,0,IF(SUM($C511,$I487)&gt;J$4,$S498/$I487,$S498-SUM($I511:I511))))</f>
        <v>0</v>
      </c>
      <c r="K511" s="31">
        <f>IF($I487="n/a",0,IF(K$4&lt;=$C511,0,IF(SUM($C511,$I487)&gt;K$4,$S498/$I487,$S498-SUM($I511:J511))))</f>
        <v>0</v>
      </c>
      <c r="L511" s="31">
        <f>IF($I487="n/a",0,IF(L$4&lt;=$C511,0,IF(SUM($C511,$I487)&gt;L$4,$S498/$I487,$S498-SUM($I511:K511))))</f>
        <v>0</v>
      </c>
      <c r="M511" s="31">
        <f>IF($I487="n/a",0,IF(M$4&lt;=$C511,0,IF(SUM($C511,$I487)&gt;M$4,$S498/$I487,$S498-SUM($I511:L511))))</f>
        <v>0</v>
      </c>
      <c r="N511" s="31">
        <f>IF($I487="n/a",0,IF(N$4&lt;=$C511,0,IF(SUM($C511,$I487)&gt;N$4,$S498/$I487,$S498-SUM($I511:M511))))</f>
        <v>0</v>
      </c>
      <c r="O511" s="31">
        <f>IF($I487="n/a",0,IF(O$4&lt;=$C511,0,IF(SUM($C511,$I487)&gt;O$4,$S498/$I487,$S498-SUM($I511:N511))))</f>
        <v>0</v>
      </c>
      <c r="P511" s="31">
        <f>IF($I487="n/a",0,IF(P$4&lt;=$C511,0,IF(SUM($C511,$I487)&gt;P$4,$S498/$I487,$S498-SUM($I511:O511))))</f>
        <v>0</v>
      </c>
      <c r="Q511" s="31">
        <f>IF($I487="n/a",0,IF(Q$4&lt;=$C511,0,IF(SUM($C511,$I487)&gt;Q$4,$S498/$I487,$S498-SUM($I511:P511))))</f>
        <v>0</v>
      </c>
      <c r="R511" s="31">
        <f>IF($I487="n/a",0,IF(R$4&lt;=$C511,0,IF(SUM($C511,$I487)&gt;R$4,$S498/$I487,$S498-SUM($I511:Q511))))</f>
        <v>0</v>
      </c>
      <c r="S511" s="31">
        <f>IF($I487="n/a",0,IF(S$4&lt;=$C511,0,IF(SUM($C511,$I487)&gt;S$4,$S498/$I487,$S498-SUM($I511:R511))))</f>
        <v>0</v>
      </c>
      <c r="T511" s="31">
        <f>IF($I487="n/a",0,IF(T$4&lt;=$C511,0,IF(SUM($C511,$I487)&gt;T$4,$S498/$I487,$S498-SUM($I511:S511))))</f>
        <v>0</v>
      </c>
      <c r="U511" s="31">
        <f>IF($I487="n/a",0,IF(U$4&lt;=$C511,0,IF(SUM($C511,$I487)&gt;U$4,$S498/$I487,$S498-SUM($I511:T511))))</f>
        <v>0</v>
      </c>
      <c r="V511" s="31">
        <f>IF($I487="n/a",0,IF(V$4&lt;=$C511,0,IF(SUM($C511,$I487)&gt;V$4,$S498/$I487,$S498-SUM($I511:U511))))</f>
        <v>0</v>
      </c>
      <c r="W511" s="31">
        <f>IF($I487="n/a",0,IF(W$4&lt;=$C511,0,IF(SUM($C511,$I487)&gt;W$4,$S498/$I487,$S498-SUM($I511:V511))))</f>
        <v>0</v>
      </c>
      <c r="X511" s="31">
        <f>IF($I487="n/a",0,IF(X$4&lt;=$C511,0,IF(SUM($C511,$I487)&gt;X$4,$S498/$I487,$S498-SUM($I511:W511))))</f>
        <v>0</v>
      </c>
      <c r="Y511" s="31">
        <f>IF($I487="n/a",0,IF(Y$4&lt;=$C511,0,IF(SUM($C511,$I487)&gt;Y$4,$S498/$I487,$S498-SUM($I511:X511))))</f>
        <v>0</v>
      </c>
      <c r="Z511" s="31">
        <f>IF($I487="n/a",0,IF(Z$4&lt;=$C511,0,IF(SUM($C511,$I487)&gt;Z$4,$S498/$I487,$S498-SUM($I511:Y511))))</f>
        <v>0</v>
      </c>
      <c r="AA511" s="31">
        <f>IF($I487="n/a",0,IF(AA$4&lt;=$C511,0,IF(SUM($C511,$I487)&gt;AA$4,$S498/$I487,$S498-SUM($I511:Z511))))</f>
        <v>0</v>
      </c>
      <c r="AB511" s="31">
        <f>IF($I487="n/a",0,IF(AB$4&lt;=$C511,0,IF(SUM($C511,$I487)&gt;AB$4,$S498/$I487,$S498-SUM($I511:AA511))))</f>
        <v>0</v>
      </c>
      <c r="AC511" s="31">
        <f>IF($I487="n/a",0,IF(AC$4&lt;=$C511,0,IF(SUM($C511,$I487)&gt;AC$4,$S498/$I487,$S498-SUM($I511:AB511))))</f>
        <v>0</v>
      </c>
      <c r="AD511" s="31">
        <f>IF($I487="n/a",0,IF(AD$4&lt;=$C511,0,IF(SUM($C511,$I487)&gt;AD$4,$S498/$I487,$S498-SUM($I511:AC511))))</f>
        <v>0</v>
      </c>
      <c r="AE511" s="31">
        <f>IF($I487="n/a",0,IF(AE$4&lt;=$C511,0,IF(SUM($C511,$I487)&gt;AE$4,$S498/$I487,$S498-SUM($I511:AD511))))</f>
        <v>0</v>
      </c>
      <c r="AF511" s="31">
        <f>IF($I487="n/a",0,IF(AF$4&lt;=$C511,0,IF(SUM($C511,$I487)&gt;AF$4,$S498/$I487,$S498-SUM($I511:AE511))))</f>
        <v>0</v>
      </c>
      <c r="AG511" s="31">
        <f>IF($I487="n/a",0,IF(AG$4&lt;=$C511,0,IF(SUM($C511,$I487)&gt;AG$4,$S498/$I487,$S498-SUM($I511:AF511))))</f>
        <v>0</v>
      </c>
      <c r="AH511" s="31">
        <f>IF($I487="n/a",0,IF(AH$4&lt;=$C511,0,IF(SUM($C511,$I487)&gt;AH$4,$S498/$I487,$S498-SUM($I511:AG511))))</f>
        <v>0</v>
      </c>
      <c r="AI511" s="31">
        <f>IF($I487="n/a",0,IF(AI$4&lt;=$C511,0,IF(SUM($C511,$I487)&gt;AI$4,$S498/$I487,$S498-SUM($I511:AH511))))</f>
        <v>0</v>
      </c>
      <c r="AJ511" s="31">
        <f>IF($I487="n/a",0,IF(AJ$4&lt;=$C511,0,IF(SUM($C511,$I487)&gt;AJ$4,$S498/$I487,$S498-SUM($I511:AI511))))</f>
        <v>0</v>
      </c>
      <c r="AK511" s="31">
        <f>IF($I487="n/a",0,IF(AK$4&lt;=$C511,0,IF(SUM($C511,$I487)&gt;AK$4,$S498/$I487,$S498-SUM($I511:AJ511))))</f>
        <v>0</v>
      </c>
      <c r="AL511" s="31">
        <f>IF($I487="n/a",0,IF(AL$4&lt;=$C511,0,IF(SUM($C511,$I487)&gt;AL$4,$S498/$I487,$S498-SUM($I511:AK511))))</f>
        <v>0</v>
      </c>
      <c r="AM511" s="31">
        <f>IF($I487="n/a",0,IF(AM$4&lt;=$C511,0,IF(SUM($C511,$I487)&gt;AM$4,$S498/$I487,$S498-SUM($I511:AL511))))</f>
        <v>0</v>
      </c>
      <c r="AN511" s="31">
        <f>IF($I487="n/a",0,IF(AN$4&lt;=$C511,0,IF(SUM($C511,$I487)&gt;AN$4,$S498/$I487,$S498-SUM($I511:AM511))))</f>
        <v>0</v>
      </c>
      <c r="AO511" s="31">
        <f>IF($I487="n/a",0,IF(AO$4&lt;=$C511,0,IF(SUM($C511,$I487)&gt;AO$4,$S498/$I487,$S498-SUM($I511:AN511))))</f>
        <v>0</v>
      </c>
      <c r="AP511" s="31">
        <f>IF($I487="n/a",0,IF(AP$4&lt;=$C511,0,IF(SUM($C511,$I487)&gt;AP$4,$S498/$I487,$S498-SUM($I511:AO511))))</f>
        <v>0</v>
      </c>
      <c r="AQ511" s="31">
        <f>IF($I487="n/a",0,IF(AQ$4&lt;=$C511,0,IF(SUM($C511,$I487)&gt;AQ$4,$S498/$I487,$S498-SUM($I511:AP511))))</f>
        <v>0</v>
      </c>
      <c r="AR511" s="31">
        <f>IF($I487="n/a",0,IF(AR$4&lt;=$C511,0,IF(SUM($C511,$I487)&gt;AR$4,$S498/$I487,$S498-SUM($I511:AQ511))))</f>
        <v>0</v>
      </c>
      <c r="AS511" s="31">
        <f>IF($I487="n/a",0,IF(AS$4&lt;=$C511,0,IF(SUM($C511,$I487)&gt;AS$4,$S498/$I487,$S498-SUM($I511:AR511))))</f>
        <v>0</v>
      </c>
      <c r="AT511" s="31">
        <f>IF($I487="n/a",0,IF(AT$4&lt;=$C511,0,IF(SUM($C511,$I487)&gt;AT$4,$S498/$I487,$S498-SUM($I511:AS511))))</f>
        <v>0</v>
      </c>
      <c r="AU511" s="31">
        <f>IF($I487="n/a",0,IF(AU$4&lt;=$C511,0,IF(SUM($C511,$I487)&gt;AU$4,$S498/$I487,$S498-SUM($I511:AT511))))</f>
        <v>0</v>
      </c>
      <c r="AV511" s="31">
        <f>IF($I487="n/a",0,IF(AV$4&lt;=$C511,0,IF(SUM($C511,$I487)&gt;AV$4,$S498/$I487,$S498-SUM($I511:AU511))))</f>
        <v>0</v>
      </c>
      <c r="AW511" s="31">
        <f>IF($I487="n/a",0,IF(AW$4&lt;=$C511,0,IF(SUM($C511,$I487)&gt;AW$4,$S498/$I487,$S498-SUM($I511:AV511))))</f>
        <v>0</v>
      </c>
      <c r="AX511" s="31">
        <f>IF($I487="n/a",0,IF(AX$4&lt;=$C511,0,IF(SUM($C511,$I487)&gt;AX$4,$S498/$I487,$S498-SUM($I511:AW511))))</f>
        <v>0</v>
      </c>
      <c r="AY511" s="31">
        <f>IF($I487="n/a",0,IF(AY$4&lt;=$C511,0,IF(SUM($C511,$I487)&gt;AY$4,$S498/$I487,$S498-SUM($I511:AX511))))</f>
        <v>0</v>
      </c>
      <c r="AZ511" s="31">
        <f>IF($I487="n/a",0,IF(AZ$4&lt;=$C511,0,IF(SUM($C511,$I487)&gt;AZ$4,$S498/$I487,$S498-SUM($I511:AY511))))</f>
        <v>0</v>
      </c>
      <c r="BA511" s="31">
        <f>IF($I487="n/a",0,IF(BA$4&lt;=$C511,0,IF(SUM($C511,$I487)&gt;BA$4,$S498/$I487,$S498-SUM($I511:AZ511))))</f>
        <v>0</v>
      </c>
      <c r="BB511" s="31">
        <f>IF($I487="n/a",0,IF(BB$4&lt;=$C511,0,IF(SUM($C511,$I487)&gt;BB$4,$S498/$I487,$S498-SUM($I511:BA511))))</f>
        <v>0</v>
      </c>
      <c r="BC511" s="31">
        <f>IF($I487="n/a",0,IF(BC$4&lt;=$C511,0,IF(SUM($C511,$I487)&gt;BC$4,$S498/$I487,$S498-SUM($I511:BB511))))</f>
        <v>0</v>
      </c>
      <c r="BD511" s="31">
        <f>IF($I487="n/a",0,IF(BD$4&lt;=$C511,0,IF(SUM($C511,$I487)&gt;BD$4,$S498/$I487,$S498-SUM($I511:BC511))))</f>
        <v>0</v>
      </c>
      <c r="BE511" s="31">
        <f>IF($I487="n/a",0,IF(BE$4&lt;=$C511,0,IF(SUM($C511,$I487)&gt;BE$4,$S498/$I487,$S498-SUM($I511:BD511))))</f>
        <v>0</v>
      </c>
      <c r="BF511" s="31">
        <f>IF($I487="n/a",0,IF(BF$4&lt;=$C511,0,IF(SUM($C511,$I487)&gt;BF$4,$S498/$I487,$S498-SUM($I511:BE511))))</f>
        <v>0</v>
      </c>
      <c r="BG511" s="31">
        <f>IF($I487="n/a",0,IF(BG$4&lt;=$C511,0,IF(SUM($C511,$I487)&gt;BG$4,$S498/$I487,$S498-SUM($I511:BF511))))</f>
        <v>0</v>
      </c>
      <c r="BH511" s="31">
        <f>IF($I487="n/a",0,IF(BH$4&lt;=$C511,0,IF(SUM($C511,$I487)&gt;BH$4,$S498/$I487,$S498-SUM($I511:BG511))))</f>
        <v>0</v>
      </c>
      <c r="BI511" s="31">
        <f>IF($I487="n/a",0,IF(BI$4&lt;=$C511,0,IF(SUM($C511,$I487)&gt;BI$4,$S498/$I487,$S498-SUM($I511:BH511))))</f>
        <v>0</v>
      </c>
      <c r="BJ511" s="31">
        <f>IF($I487="n/a",0,IF(BJ$4&lt;=$C511,0,IF(SUM($C511,$I487)&gt;BJ$4,$S498/$I487,$S498-SUM($I511:BI511))))</f>
        <v>0</v>
      </c>
      <c r="BK511" s="31">
        <f>IF($I487="n/a",0,IF(BK$4&lt;=$C511,0,IF(SUM($C511,$I487)&gt;BK$4,$S498/$I487,$S498-SUM($I511:BJ511))))</f>
        <v>0</v>
      </c>
      <c r="BL511" s="31">
        <f>IF($I487="n/a",0,IF(BL$4&lt;=$C511,0,IF(SUM($C511,$I487)&gt;BL$4,$S498/$I487,$S498-SUM($I511:BK511))))</f>
        <v>0</v>
      </c>
      <c r="BM511" s="31">
        <f>IF($I487="n/a",0,IF(BM$4&lt;=$C511,0,IF(SUM($C511,$I487)&gt;BM$4,$S498/$I487,$S498-SUM($I511:BL511))))</f>
        <v>0</v>
      </c>
      <c r="BN511" s="31">
        <f>IF($I487="n/a",0,IF(BN$4&lt;=$C511,0,IF(SUM($C511,$I487)&gt;BN$4,$S498/$I487,$S498-SUM($I511:BM511))))</f>
        <v>0</v>
      </c>
      <c r="BO511" s="31">
        <f>IF($I487="n/a",0,IF(BO$4&lt;=$C511,0,IF(SUM($C511,$I487)&gt;BO$4,$S498/$I487,$S498-SUM($I511:BN511))))</f>
        <v>0</v>
      </c>
      <c r="BP511" s="31">
        <f>IF($I487="n/a",0,IF(BP$4&lt;=$C511,0,IF(SUM($C511,$I487)&gt;BP$4,$S498/$I487,$S498-SUM($I511:BO511))))</f>
        <v>0</v>
      </c>
      <c r="BQ511" s="31">
        <f>IF($I487="n/a",0,IF(BQ$4&lt;=$C511,0,IF(SUM($C511,$I487)&gt;BQ$4,$S498/$I487,$S498-SUM($I511:BP511))))</f>
        <v>0</v>
      </c>
      <c r="BR511" s="31">
        <f>IF($I487="n/a",0,IF(BR$4&lt;=$C511,0,IF(SUM($C511,$I487)&gt;BR$4,$S498/$I487,$S498-SUM($I511:BQ511))))</f>
        <v>0</v>
      </c>
      <c r="BS511" s="31">
        <f>IF($I487="n/a",0,IF(BS$4&lt;=$C511,0,IF(SUM($C511,$I487)&gt;BS$4,$S498/$I487,$S498-SUM($I511:BR511))))</f>
        <v>0</v>
      </c>
      <c r="BT511" s="31">
        <f>IF($I487="n/a",0,IF(BT$4&lt;=$C511,0,IF(SUM($C511,$I487)&gt;BT$4,$S498/$I487,$S498-SUM($I511:BS511))))</f>
        <v>0</v>
      </c>
      <c r="BU511" s="31">
        <f>IF($I487="n/a",0,IF(BU$4&lt;=$C511,0,IF(SUM($C511,$I487)&gt;BU$4,$S498/$I487,$S498-SUM($I511:BT511))))</f>
        <v>0</v>
      </c>
      <c r="BV511" s="31">
        <f>IF($I487="n/a",0,IF(BV$4&lt;=$C511,0,IF(SUM($C511,$I487)&gt;BV$4,$S498/$I487,$S498-SUM($I511:BU511))))</f>
        <v>0</v>
      </c>
      <c r="BW511" s="31">
        <f>IF($I487="n/a",0,IF(BW$4&lt;=$C511,0,IF(SUM($C511,$I487)&gt;BW$4,$S498/$I487,$S498-SUM($I511:BV511))))</f>
        <v>0</v>
      </c>
      <c r="BX511" s="31">
        <f>IF($I487="n/a",0,IF(BX$4&lt;=$C511,0,IF(SUM($C511,$I487)&gt;BX$4,$S498/$I487,$S498-SUM($I511:BW511))))</f>
        <v>0</v>
      </c>
      <c r="BY511" s="31">
        <f>IF($I487="n/a",0,IF(BY$4&lt;=$C511,0,IF(SUM($C511,$I487)&gt;BY$4,$S498/$I487,$S498-SUM($I511:BX511))))</f>
        <v>0</v>
      </c>
      <c r="BZ511" s="31">
        <f>IF($I487="n/a",0,IF(BZ$4&lt;=$C511,0,IF(SUM($C511,$I487)&gt;BZ$4,$S498/$I487,$S498-SUM($I511:BY511))))</f>
        <v>0</v>
      </c>
      <c r="CA511" s="31">
        <f>IF($I487="n/a",0,IF(CA$4&lt;=$C511,0,IF(SUM($C511,$I487)&gt;CA$4,$S498/$I487,$S498-SUM($I511:BZ511))))</f>
        <v>0</v>
      </c>
      <c r="CB511" s="31">
        <f>IF($I487="n/a",0,IF(CB$4&lt;=$C511,0,IF(SUM($C511,$I487)&gt;CB$4,$S498/$I487,$S498-SUM($I511:CA511))))</f>
        <v>0</v>
      </c>
      <c r="CC511" s="31">
        <f>IF($I487="n/a",0,IF(CC$4&lt;=$C511,0,IF(SUM($C511,$I487)&gt;CC$4,$S498/$I487,$S498-SUM($I511:CB511))))</f>
        <v>0</v>
      </c>
      <c r="CD511" s="31">
        <f>IF($I487="n/a",0,IF(CD$4&lt;=$C511,0,IF(SUM($C511,$I487)&gt;CD$4,$S498/$I487,$S498-SUM($I511:CC511))))</f>
        <v>0</v>
      </c>
      <c r="CE511" s="31">
        <f>IF($I487="n/a",0,IF(CE$4&lt;=$C511,0,IF(SUM($C511,$I487)&gt;CE$4,$S498/$I487,$S498-SUM($I511:CD511))))</f>
        <v>0</v>
      </c>
      <c r="CF511" s="31">
        <f>IF($I487="n/a",0,IF(CF$4&lt;=$C511,0,IF(SUM($C511,$I487)&gt;CF$4,$S498/$I487,$S498-SUM($I511:CE511))))</f>
        <v>0</v>
      </c>
    </row>
    <row r="512" spans="1:2018" ht="12.75" customHeight="1">
      <c r="C512" s="202">
        <v>2026</v>
      </c>
      <c r="D512" s="21" t="s">
        <v>56</v>
      </c>
      <c r="E512" s="21" t="s">
        <v>197</v>
      </c>
      <c r="I512" s="31"/>
      <c r="J512" s="31">
        <f>IF($I487="n/a",0,IF(J$4&lt;=$C512,0,IF(SUM($C512,$I487)&gt;J$4,$T498/$I487,$T498-SUM($I512:I512))))</f>
        <v>0</v>
      </c>
      <c r="K512" s="31">
        <f>IF($I487="n/a",0,IF(K$4&lt;=$C512,0,IF(SUM($C512,$I487)&gt;K$4,$T498/$I487,$T498-SUM($I512:J512))))</f>
        <v>0</v>
      </c>
      <c r="L512" s="31">
        <f>IF($I487="n/a",0,IF(L$4&lt;=$C512,0,IF(SUM($C512,$I487)&gt;L$4,$T498/$I487,$T498-SUM($I512:K512))))</f>
        <v>0</v>
      </c>
      <c r="M512" s="31">
        <f>IF($I487="n/a",0,IF(M$4&lt;=$C512,0,IF(SUM($C512,$I487)&gt;M$4,$T498/$I487,$T498-SUM($I512:L512))))</f>
        <v>0</v>
      </c>
      <c r="N512" s="31">
        <f>IF($I487="n/a",0,IF(N$4&lt;=$C512,0,IF(SUM($C512,$I487)&gt;N$4,$T498/$I487,$T498-SUM($I512:M512))))</f>
        <v>0</v>
      </c>
      <c r="O512" s="31">
        <f>IF($I487="n/a",0,IF(O$4&lt;=$C512,0,IF(SUM($C512,$I487)&gt;O$4,$T498/$I487,$T498-SUM($I512:N512))))</f>
        <v>0</v>
      </c>
      <c r="P512" s="31">
        <f>IF($I487="n/a",0,IF(P$4&lt;=$C512,0,IF(SUM($C512,$I487)&gt;P$4,$T498/$I487,$T498-SUM($I512:O512))))</f>
        <v>0</v>
      </c>
      <c r="Q512" s="31">
        <f>IF($I487="n/a",0,IF(Q$4&lt;=$C512,0,IF(SUM($C512,$I487)&gt;Q$4,$T498/$I487,$T498-SUM($I512:P512))))</f>
        <v>0</v>
      </c>
      <c r="R512" s="31">
        <f>IF($I487="n/a",0,IF(R$4&lt;=$C512,0,IF(SUM($C512,$I487)&gt;R$4,$T498/$I487,$T498-SUM($I512:Q512))))</f>
        <v>0</v>
      </c>
      <c r="S512" s="31">
        <f>IF($I487="n/a",0,IF(S$4&lt;=$C512,0,IF(SUM($C512,$I487)&gt;S$4,$T498/$I487,$T498-SUM($I512:R512))))</f>
        <v>0</v>
      </c>
      <c r="T512" s="31">
        <f>IF($I487="n/a",0,IF(T$4&lt;=$C512,0,IF(SUM($C512,$I487)&gt;T$4,$T498/$I487,$T498-SUM($I512:S512))))</f>
        <v>0</v>
      </c>
      <c r="U512" s="31">
        <f>IF($I487="n/a",0,IF(U$4&lt;=$C512,0,IF(SUM($C512,$I487)&gt;U$4,$T498/$I487,$T498-SUM($I512:T512))))</f>
        <v>0</v>
      </c>
      <c r="V512" s="31">
        <f>IF($I487="n/a",0,IF(V$4&lt;=$C512,0,IF(SUM($C512,$I487)&gt;V$4,$T498/$I487,$T498-SUM($I512:U512))))</f>
        <v>0</v>
      </c>
      <c r="W512" s="31">
        <f>IF($I487="n/a",0,IF(W$4&lt;=$C512,0,IF(SUM($C512,$I487)&gt;W$4,$T498/$I487,$T498-SUM($I512:V512))))</f>
        <v>0</v>
      </c>
      <c r="X512" s="31">
        <f>IF($I487="n/a",0,IF(X$4&lt;=$C512,0,IF(SUM($C512,$I487)&gt;X$4,$T498/$I487,$T498-SUM($I512:W512))))</f>
        <v>0</v>
      </c>
      <c r="Y512" s="31">
        <f>IF($I487="n/a",0,IF(Y$4&lt;=$C512,0,IF(SUM($C512,$I487)&gt;Y$4,$T498/$I487,$T498-SUM($I512:X512))))</f>
        <v>0</v>
      </c>
      <c r="Z512" s="31">
        <f>IF($I487="n/a",0,IF(Z$4&lt;=$C512,0,IF(SUM($C512,$I487)&gt;Z$4,$T498/$I487,$T498-SUM($I512:Y512))))</f>
        <v>0</v>
      </c>
      <c r="AA512" s="31">
        <f>IF($I487="n/a",0,IF(AA$4&lt;=$C512,0,IF(SUM($C512,$I487)&gt;AA$4,$T498/$I487,$T498-SUM($I512:Z512))))</f>
        <v>0</v>
      </c>
      <c r="AB512" s="31">
        <f>IF($I487="n/a",0,IF(AB$4&lt;=$C512,0,IF(SUM($C512,$I487)&gt;AB$4,$T498/$I487,$T498-SUM($I512:AA512))))</f>
        <v>0</v>
      </c>
      <c r="AC512" s="31">
        <f>IF($I487="n/a",0,IF(AC$4&lt;=$C512,0,IF(SUM($C512,$I487)&gt;AC$4,$T498/$I487,$T498-SUM($I512:AB512))))</f>
        <v>0</v>
      </c>
      <c r="AD512" s="31">
        <f>IF($I487="n/a",0,IF(AD$4&lt;=$C512,0,IF(SUM($C512,$I487)&gt;AD$4,$T498/$I487,$T498-SUM($I512:AC512))))</f>
        <v>0</v>
      </c>
      <c r="AE512" s="31">
        <f>IF($I487="n/a",0,IF(AE$4&lt;=$C512,0,IF(SUM($C512,$I487)&gt;AE$4,$T498/$I487,$T498-SUM($I512:AD512))))</f>
        <v>0</v>
      </c>
      <c r="AF512" s="31">
        <f>IF($I487="n/a",0,IF(AF$4&lt;=$C512,0,IF(SUM($C512,$I487)&gt;AF$4,$T498/$I487,$T498-SUM($I512:AE512))))</f>
        <v>0</v>
      </c>
      <c r="AG512" s="31">
        <f>IF($I487="n/a",0,IF(AG$4&lt;=$C512,0,IF(SUM($C512,$I487)&gt;AG$4,$T498/$I487,$T498-SUM($I512:AF512))))</f>
        <v>0</v>
      </c>
      <c r="AH512" s="31">
        <f>IF($I487="n/a",0,IF(AH$4&lt;=$C512,0,IF(SUM($C512,$I487)&gt;AH$4,$T498/$I487,$T498-SUM($I512:AG512))))</f>
        <v>0</v>
      </c>
      <c r="AI512" s="31">
        <f>IF($I487="n/a",0,IF(AI$4&lt;=$C512,0,IF(SUM($C512,$I487)&gt;AI$4,$T498/$I487,$T498-SUM($I512:AH512))))</f>
        <v>0</v>
      </c>
      <c r="AJ512" s="31">
        <f>IF($I487="n/a",0,IF(AJ$4&lt;=$C512,0,IF(SUM($C512,$I487)&gt;AJ$4,$T498/$I487,$T498-SUM($I512:AI512))))</f>
        <v>0</v>
      </c>
      <c r="AK512" s="31">
        <f>IF($I487="n/a",0,IF(AK$4&lt;=$C512,0,IF(SUM($C512,$I487)&gt;AK$4,$T498/$I487,$T498-SUM($I512:AJ512))))</f>
        <v>0</v>
      </c>
      <c r="AL512" s="31">
        <f>IF($I487="n/a",0,IF(AL$4&lt;=$C512,0,IF(SUM($C512,$I487)&gt;AL$4,$T498/$I487,$T498-SUM($I512:AK512))))</f>
        <v>0</v>
      </c>
      <c r="AM512" s="31">
        <f>IF($I487="n/a",0,IF(AM$4&lt;=$C512,0,IF(SUM($C512,$I487)&gt;AM$4,$T498/$I487,$T498-SUM($I512:AL512))))</f>
        <v>0</v>
      </c>
      <c r="AN512" s="31">
        <f>IF($I487="n/a",0,IF(AN$4&lt;=$C512,0,IF(SUM($C512,$I487)&gt;AN$4,$T498/$I487,$T498-SUM($I512:AM512))))</f>
        <v>0</v>
      </c>
      <c r="AO512" s="31">
        <f>IF($I487="n/a",0,IF(AO$4&lt;=$C512,0,IF(SUM($C512,$I487)&gt;AO$4,$T498/$I487,$T498-SUM($I512:AN512))))</f>
        <v>0</v>
      </c>
      <c r="AP512" s="31">
        <f>IF($I487="n/a",0,IF(AP$4&lt;=$C512,0,IF(SUM($C512,$I487)&gt;AP$4,$T498/$I487,$T498-SUM($I512:AO512))))</f>
        <v>0</v>
      </c>
      <c r="AQ512" s="31">
        <f>IF($I487="n/a",0,IF(AQ$4&lt;=$C512,0,IF(SUM($C512,$I487)&gt;AQ$4,$T498/$I487,$T498-SUM($I512:AP512))))</f>
        <v>0</v>
      </c>
      <c r="AR512" s="31">
        <f>IF($I487="n/a",0,IF(AR$4&lt;=$C512,0,IF(SUM($C512,$I487)&gt;AR$4,$T498/$I487,$T498-SUM($I512:AQ512))))</f>
        <v>0</v>
      </c>
      <c r="AS512" s="31">
        <f>IF($I487="n/a",0,IF(AS$4&lt;=$C512,0,IF(SUM($C512,$I487)&gt;AS$4,$T498/$I487,$T498-SUM($I512:AR512))))</f>
        <v>0</v>
      </c>
      <c r="AT512" s="31">
        <f>IF($I487="n/a",0,IF(AT$4&lt;=$C512,0,IF(SUM($C512,$I487)&gt;AT$4,$T498/$I487,$T498-SUM($I512:AS512))))</f>
        <v>0</v>
      </c>
      <c r="AU512" s="31">
        <f>IF($I487="n/a",0,IF(AU$4&lt;=$C512,0,IF(SUM($C512,$I487)&gt;AU$4,$T498/$I487,$T498-SUM($I512:AT512))))</f>
        <v>0</v>
      </c>
      <c r="AV512" s="31">
        <f>IF($I487="n/a",0,IF(AV$4&lt;=$C512,0,IF(SUM($C512,$I487)&gt;AV$4,$T498/$I487,$T498-SUM($I512:AU512))))</f>
        <v>0</v>
      </c>
      <c r="AW512" s="31">
        <f>IF($I487="n/a",0,IF(AW$4&lt;=$C512,0,IF(SUM($C512,$I487)&gt;AW$4,$T498/$I487,$T498-SUM($I512:AV512))))</f>
        <v>0</v>
      </c>
      <c r="AX512" s="31">
        <f>IF($I487="n/a",0,IF(AX$4&lt;=$C512,0,IF(SUM($C512,$I487)&gt;AX$4,$T498/$I487,$T498-SUM($I512:AW512))))</f>
        <v>0</v>
      </c>
      <c r="AY512" s="31">
        <f>IF($I487="n/a",0,IF(AY$4&lt;=$C512,0,IF(SUM($C512,$I487)&gt;AY$4,$T498/$I487,$T498-SUM($I512:AX512))))</f>
        <v>0</v>
      </c>
      <c r="AZ512" s="31">
        <f>IF($I487="n/a",0,IF(AZ$4&lt;=$C512,0,IF(SUM($C512,$I487)&gt;AZ$4,$T498/$I487,$T498-SUM($I512:AY512))))</f>
        <v>0</v>
      </c>
      <c r="BA512" s="31">
        <f>IF($I487="n/a",0,IF(BA$4&lt;=$C512,0,IF(SUM($C512,$I487)&gt;BA$4,$T498/$I487,$T498-SUM($I512:AZ512))))</f>
        <v>0</v>
      </c>
      <c r="BB512" s="31">
        <f>IF($I487="n/a",0,IF(BB$4&lt;=$C512,0,IF(SUM($C512,$I487)&gt;BB$4,$T498/$I487,$T498-SUM($I512:BA512))))</f>
        <v>0</v>
      </c>
      <c r="BC512" s="31">
        <f>IF($I487="n/a",0,IF(BC$4&lt;=$C512,0,IF(SUM($C512,$I487)&gt;BC$4,$T498/$I487,$T498-SUM($I512:BB512))))</f>
        <v>0</v>
      </c>
      <c r="BD512" s="31">
        <f>IF($I487="n/a",0,IF(BD$4&lt;=$C512,0,IF(SUM($C512,$I487)&gt;BD$4,$T498/$I487,$T498-SUM($I512:BC512))))</f>
        <v>0</v>
      </c>
      <c r="BE512" s="31">
        <f>IF($I487="n/a",0,IF(BE$4&lt;=$C512,0,IF(SUM($C512,$I487)&gt;BE$4,$T498/$I487,$T498-SUM($I512:BD512))))</f>
        <v>0</v>
      </c>
      <c r="BF512" s="31">
        <f>IF($I487="n/a",0,IF(BF$4&lt;=$C512,0,IF(SUM($C512,$I487)&gt;BF$4,$T498/$I487,$T498-SUM($I512:BE512))))</f>
        <v>0</v>
      </c>
      <c r="BG512" s="31">
        <f>IF($I487="n/a",0,IF(BG$4&lt;=$C512,0,IF(SUM($C512,$I487)&gt;BG$4,$T498/$I487,$T498-SUM($I512:BF512))))</f>
        <v>0</v>
      </c>
      <c r="BH512" s="31">
        <f>IF($I487="n/a",0,IF(BH$4&lt;=$C512,0,IF(SUM($C512,$I487)&gt;BH$4,$T498/$I487,$T498-SUM($I512:BG512))))</f>
        <v>0</v>
      </c>
      <c r="BI512" s="31">
        <f>IF($I487="n/a",0,IF(BI$4&lt;=$C512,0,IF(SUM($C512,$I487)&gt;BI$4,$T498/$I487,$T498-SUM($I512:BH512))))</f>
        <v>0</v>
      </c>
      <c r="BJ512" s="31">
        <f>IF($I487="n/a",0,IF(BJ$4&lt;=$C512,0,IF(SUM($C512,$I487)&gt;BJ$4,$T498/$I487,$T498-SUM($I512:BI512))))</f>
        <v>0</v>
      </c>
      <c r="BK512" s="31">
        <f>IF($I487="n/a",0,IF(BK$4&lt;=$C512,0,IF(SUM($C512,$I487)&gt;BK$4,$T498/$I487,$T498-SUM($I512:BJ512))))</f>
        <v>0</v>
      </c>
      <c r="BL512" s="31">
        <f>IF($I487="n/a",0,IF(BL$4&lt;=$C512,0,IF(SUM($C512,$I487)&gt;BL$4,$T498/$I487,$T498-SUM($I512:BK512))))</f>
        <v>0</v>
      </c>
      <c r="BM512" s="31">
        <f>IF($I487="n/a",0,IF(BM$4&lt;=$C512,0,IF(SUM($C512,$I487)&gt;BM$4,$T498/$I487,$T498-SUM($I512:BL512))))</f>
        <v>0</v>
      </c>
      <c r="BN512" s="31">
        <f>IF($I487="n/a",0,IF(BN$4&lt;=$C512,0,IF(SUM($C512,$I487)&gt;BN$4,$T498/$I487,$T498-SUM($I512:BM512))))</f>
        <v>0</v>
      </c>
      <c r="BO512" s="31">
        <f>IF($I487="n/a",0,IF(BO$4&lt;=$C512,0,IF(SUM($C512,$I487)&gt;BO$4,$T498/$I487,$T498-SUM($I512:BN512))))</f>
        <v>0</v>
      </c>
      <c r="BP512" s="31">
        <f>IF($I487="n/a",0,IF(BP$4&lt;=$C512,0,IF(SUM($C512,$I487)&gt;BP$4,$T498/$I487,$T498-SUM($I512:BO512))))</f>
        <v>0</v>
      </c>
      <c r="BQ512" s="31">
        <f>IF($I487="n/a",0,IF(BQ$4&lt;=$C512,0,IF(SUM($C512,$I487)&gt;BQ$4,$T498/$I487,$T498-SUM($I512:BP512))))</f>
        <v>0</v>
      </c>
      <c r="BR512" s="31">
        <f>IF($I487="n/a",0,IF(BR$4&lt;=$C512,0,IF(SUM($C512,$I487)&gt;BR$4,$T498/$I487,$T498-SUM($I512:BQ512))))</f>
        <v>0</v>
      </c>
      <c r="BS512" s="31">
        <f>IF($I487="n/a",0,IF(BS$4&lt;=$C512,0,IF(SUM($C512,$I487)&gt;BS$4,$T498/$I487,$T498-SUM($I512:BR512))))</f>
        <v>0</v>
      </c>
      <c r="BT512" s="31">
        <f>IF($I487="n/a",0,IF(BT$4&lt;=$C512,0,IF(SUM($C512,$I487)&gt;BT$4,$T498/$I487,$T498-SUM($I512:BS512))))</f>
        <v>0</v>
      </c>
      <c r="BU512" s="31">
        <f>IF($I487="n/a",0,IF(BU$4&lt;=$C512,0,IF(SUM($C512,$I487)&gt;BU$4,$T498/$I487,$T498-SUM($I512:BT512))))</f>
        <v>0</v>
      </c>
      <c r="BV512" s="31">
        <f>IF($I487="n/a",0,IF(BV$4&lt;=$C512,0,IF(SUM($C512,$I487)&gt;BV$4,$T498/$I487,$T498-SUM($I512:BU512))))</f>
        <v>0</v>
      </c>
      <c r="BW512" s="31">
        <f>IF($I487="n/a",0,IF(BW$4&lt;=$C512,0,IF(SUM($C512,$I487)&gt;BW$4,$T498/$I487,$T498-SUM($I512:BV512))))</f>
        <v>0</v>
      </c>
      <c r="BX512" s="31">
        <f>IF($I487="n/a",0,IF(BX$4&lt;=$C512,0,IF(SUM($C512,$I487)&gt;BX$4,$T498/$I487,$T498-SUM($I512:BW512))))</f>
        <v>0</v>
      </c>
      <c r="BY512" s="31">
        <f>IF($I487="n/a",0,IF(BY$4&lt;=$C512,0,IF(SUM($C512,$I487)&gt;BY$4,$T498/$I487,$T498-SUM($I512:BX512))))</f>
        <v>0</v>
      </c>
      <c r="BZ512" s="31">
        <f>IF($I487="n/a",0,IF(BZ$4&lt;=$C512,0,IF(SUM($C512,$I487)&gt;BZ$4,$T498/$I487,$T498-SUM($I512:BY512))))</f>
        <v>0</v>
      </c>
      <c r="CA512" s="31">
        <f>IF($I487="n/a",0,IF(CA$4&lt;=$C512,0,IF(SUM($C512,$I487)&gt;CA$4,$T498/$I487,$T498-SUM($I512:BZ512))))</f>
        <v>0</v>
      </c>
      <c r="CB512" s="31">
        <f>IF($I487="n/a",0,IF(CB$4&lt;=$C512,0,IF(SUM($C512,$I487)&gt;CB$4,$T498/$I487,$T498-SUM($I512:CA512))))</f>
        <v>0</v>
      </c>
      <c r="CC512" s="31">
        <f>IF($I487="n/a",0,IF(CC$4&lt;=$C512,0,IF(SUM($C512,$I487)&gt;CC$4,$T498/$I487,$T498-SUM($I512:CB512))))</f>
        <v>0</v>
      </c>
      <c r="CD512" s="31">
        <f>IF($I487="n/a",0,IF(CD$4&lt;=$C512,0,IF(SUM($C512,$I487)&gt;CD$4,$T498/$I487,$T498-SUM($I512:CC512))))</f>
        <v>0</v>
      </c>
      <c r="CE512" s="31">
        <f>IF($I487="n/a",0,IF(CE$4&lt;=$C512,0,IF(SUM($C512,$I487)&gt;CE$4,$T498/$I487,$T498-SUM($I512:CD512))))</f>
        <v>0</v>
      </c>
      <c r="CF512" s="31">
        <f>IF($I487="n/a",0,IF(CF$4&lt;=$C512,0,IF(SUM($C512,$I487)&gt;CF$4,$T498/$I487,$T498-SUM($I512:CE512))))</f>
        <v>0</v>
      </c>
    </row>
    <row r="513" spans="3:84" ht="12.75" customHeight="1">
      <c r="C513" s="202">
        <v>2027</v>
      </c>
      <c r="D513" s="21" t="s">
        <v>57</v>
      </c>
      <c r="E513" s="21" t="s">
        <v>197</v>
      </c>
      <c r="I513" s="31"/>
      <c r="J513" s="31">
        <f>IF($I487="n/a",0,IF(J$4&lt;=$C513,0,IF(SUM($C513,$I487)&gt;J$4,$U498/$I487,$U498-SUM($I513:I513))))</f>
        <v>0</v>
      </c>
      <c r="K513" s="31">
        <f>IF($I487="n/a",0,IF(K$4&lt;=$C513,0,IF(SUM($C513,$I487)&gt;K$4,$U498/$I487,$U498-SUM($I513:J513))))</f>
        <v>0</v>
      </c>
      <c r="L513" s="31">
        <f>IF($I487="n/a",0,IF(L$4&lt;=$C513,0,IF(SUM($C513,$I487)&gt;L$4,$U498/$I487,$U498-SUM($I513:K513))))</f>
        <v>0</v>
      </c>
      <c r="M513" s="31">
        <f>IF($I487="n/a",0,IF(M$4&lt;=$C513,0,IF(SUM($C513,$I487)&gt;M$4,$U498/$I487,$U498-SUM($I513:L513))))</f>
        <v>0</v>
      </c>
      <c r="N513" s="31">
        <f>IF($I487="n/a",0,IF(N$4&lt;=$C513,0,IF(SUM($C513,$I487)&gt;N$4,$U498/$I487,$U498-SUM($I513:M513))))</f>
        <v>0</v>
      </c>
      <c r="O513" s="31">
        <f>IF($I487="n/a",0,IF(O$4&lt;=$C513,0,IF(SUM($C513,$I487)&gt;O$4,$U498/$I487,$U498-SUM($I513:N513))))</f>
        <v>0</v>
      </c>
      <c r="P513" s="31">
        <f>IF($I487="n/a",0,IF(P$4&lt;=$C513,0,IF(SUM($C513,$I487)&gt;P$4,$U498/$I487,$U498-SUM($I513:O513))))</f>
        <v>0</v>
      </c>
      <c r="Q513" s="31">
        <f>IF($I487="n/a",0,IF(Q$4&lt;=$C513,0,IF(SUM($C513,$I487)&gt;Q$4,$U498/$I487,$U498-SUM($I513:P513))))</f>
        <v>0</v>
      </c>
      <c r="R513" s="31">
        <f>IF($I487="n/a",0,IF(R$4&lt;=$C513,0,IF(SUM($C513,$I487)&gt;R$4,$U498/$I487,$U498-SUM($I513:Q513))))</f>
        <v>0</v>
      </c>
      <c r="S513" s="31">
        <f>IF($I487="n/a",0,IF(S$4&lt;=$C513,0,IF(SUM($C513,$I487)&gt;S$4,$U498/$I487,$U498-SUM($I513:R513))))</f>
        <v>0</v>
      </c>
      <c r="T513" s="31">
        <f>IF($I487="n/a",0,IF(T$4&lt;=$C513,0,IF(SUM($C513,$I487)&gt;T$4,$U498/$I487,$U498-SUM($I513:S513))))</f>
        <v>0</v>
      </c>
      <c r="U513" s="31">
        <f>IF($I487="n/a",0,IF(U$4&lt;=$C513,0,IF(SUM($C513,$I487)&gt;U$4,$U498/$I487,$U498-SUM($I513:T513))))</f>
        <v>0</v>
      </c>
      <c r="V513" s="31">
        <f>IF($I487="n/a",0,IF(V$4&lt;=$C513,0,IF(SUM($C513,$I487)&gt;V$4,$U498/$I487,$U498-SUM($I513:U513))))</f>
        <v>0</v>
      </c>
      <c r="W513" s="31">
        <f>IF($I487="n/a",0,IF(W$4&lt;=$C513,0,IF(SUM($C513,$I487)&gt;W$4,$U498/$I487,$U498-SUM($I513:V513))))</f>
        <v>0</v>
      </c>
      <c r="X513" s="31">
        <f>IF($I487="n/a",0,IF(X$4&lt;=$C513,0,IF(SUM($C513,$I487)&gt;X$4,$U498/$I487,$U498-SUM($I513:W513))))</f>
        <v>0</v>
      </c>
      <c r="Y513" s="31">
        <f>IF($I487="n/a",0,IF(Y$4&lt;=$C513,0,IF(SUM($C513,$I487)&gt;Y$4,$U498/$I487,$U498-SUM($I513:X513))))</f>
        <v>0</v>
      </c>
      <c r="Z513" s="31">
        <f>IF($I487="n/a",0,IF(Z$4&lt;=$C513,0,IF(SUM($C513,$I487)&gt;Z$4,$U498/$I487,$U498-SUM($I513:Y513))))</f>
        <v>0</v>
      </c>
      <c r="AA513" s="31">
        <f>IF($I487="n/a",0,IF(AA$4&lt;=$C513,0,IF(SUM($C513,$I487)&gt;AA$4,$U498/$I487,$U498-SUM($I513:Z513))))</f>
        <v>0</v>
      </c>
      <c r="AB513" s="31">
        <f>IF($I487="n/a",0,IF(AB$4&lt;=$C513,0,IF(SUM($C513,$I487)&gt;AB$4,$U498/$I487,$U498-SUM($I513:AA513))))</f>
        <v>0</v>
      </c>
      <c r="AC513" s="31">
        <f>IF($I487="n/a",0,IF(AC$4&lt;=$C513,0,IF(SUM($C513,$I487)&gt;AC$4,$U498/$I487,$U498-SUM($I513:AB513))))</f>
        <v>0</v>
      </c>
      <c r="AD513" s="31">
        <f>IF($I487="n/a",0,IF(AD$4&lt;=$C513,0,IF(SUM($C513,$I487)&gt;AD$4,$U498/$I487,$U498-SUM($I513:AC513))))</f>
        <v>0</v>
      </c>
      <c r="AE513" s="31">
        <f>IF($I487="n/a",0,IF(AE$4&lt;=$C513,0,IF(SUM($C513,$I487)&gt;AE$4,$U498/$I487,$U498-SUM($I513:AD513))))</f>
        <v>0</v>
      </c>
      <c r="AF513" s="31">
        <f>IF($I487="n/a",0,IF(AF$4&lt;=$C513,0,IF(SUM($C513,$I487)&gt;AF$4,$U498/$I487,$U498-SUM($I513:AE513))))</f>
        <v>0</v>
      </c>
      <c r="AG513" s="31">
        <f>IF($I487="n/a",0,IF(AG$4&lt;=$C513,0,IF(SUM($C513,$I487)&gt;AG$4,$U498/$I487,$U498-SUM($I513:AF513))))</f>
        <v>0</v>
      </c>
      <c r="AH513" s="31">
        <f>IF($I487="n/a",0,IF(AH$4&lt;=$C513,0,IF(SUM($C513,$I487)&gt;AH$4,$U498/$I487,$U498-SUM($I513:AG513))))</f>
        <v>0</v>
      </c>
      <c r="AI513" s="31">
        <f>IF($I487="n/a",0,IF(AI$4&lt;=$C513,0,IF(SUM($C513,$I487)&gt;AI$4,$U498/$I487,$U498-SUM($I513:AH513))))</f>
        <v>0</v>
      </c>
      <c r="AJ513" s="31">
        <f>IF($I487="n/a",0,IF(AJ$4&lt;=$C513,0,IF(SUM($C513,$I487)&gt;AJ$4,$U498/$I487,$U498-SUM($I513:AI513))))</f>
        <v>0</v>
      </c>
      <c r="AK513" s="31">
        <f>IF($I487="n/a",0,IF(AK$4&lt;=$C513,0,IF(SUM($C513,$I487)&gt;AK$4,$U498/$I487,$U498-SUM($I513:AJ513))))</f>
        <v>0</v>
      </c>
      <c r="AL513" s="31">
        <f>IF($I487="n/a",0,IF(AL$4&lt;=$C513,0,IF(SUM($C513,$I487)&gt;AL$4,$U498/$I487,$U498-SUM($I513:AK513))))</f>
        <v>0</v>
      </c>
      <c r="AM513" s="31">
        <f>IF($I487="n/a",0,IF(AM$4&lt;=$C513,0,IF(SUM($C513,$I487)&gt;AM$4,$U498/$I487,$U498-SUM($I513:AL513))))</f>
        <v>0</v>
      </c>
      <c r="AN513" s="31">
        <f>IF($I487="n/a",0,IF(AN$4&lt;=$C513,0,IF(SUM($C513,$I487)&gt;AN$4,$U498/$I487,$U498-SUM($I513:AM513))))</f>
        <v>0</v>
      </c>
      <c r="AO513" s="31">
        <f>IF($I487="n/a",0,IF(AO$4&lt;=$C513,0,IF(SUM($C513,$I487)&gt;AO$4,$U498/$I487,$U498-SUM($I513:AN513))))</f>
        <v>0</v>
      </c>
      <c r="AP513" s="31">
        <f>IF($I487="n/a",0,IF(AP$4&lt;=$C513,0,IF(SUM($C513,$I487)&gt;AP$4,$U498/$I487,$U498-SUM($I513:AO513))))</f>
        <v>0</v>
      </c>
      <c r="AQ513" s="31">
        <f>IF($I487="n/a",0,IF(AQ$4&lt;=$C513,0,IF(SUM($C513,$I487)&gt;AQ$4,$U498/$I487,$U498-SUM($I513:AP513))))</f>
        <v>0</v>
      </c>
      <c r="AR513" s="31">
        <f>IF($I487="n/a",0,IF(AR$4&lt;=$C513,0,IF(SUM($C513,$I487)&gt;AR$4,$U498/$I487,$U498-SUM($I513:AQ513))))</f>
        <v>0</v>
      </c>
      <c r="AS513" s="31">
        <f>IF($I487="n/a",0,IF(AS$4&lt;=$C513,0,IF(SUM($C513,$I487)&gt;AS$4,$U498/$I487,$U498-SUM($I513:AR513))))</f>
        <v>0</v>
      </c>
      <c r="AT513" s="31">
        <f>IF($I487="n/a",0,IF(AT$4&lt;=$C513,0,IF(SUM($C513,$I487)&gt;AT$4,$U498/$I487,$U498-SUM($I513:AS513))))</f>
        <v>0</v>
      </c>
      <c r="AU513" s="31">
        <f>IF($I487="n/a",0,IF(AU$4&lt;=$C513,0,IF(SUM($C513,$I487)&gt;AU$4,$U498/$I487,$U498-SUM($I513:AT513))))</f>
        <v>0</v>
      </c>
      <c r="AV513" s="31">
        <f>IF($I487="n/a",0,IF(AV$4&lt;=$C513,0,IF(SUM($C513,$I487)&gt;AV$4,$U498/$I487,$U498-SUM($I513:AU513))))</f>
        <v>0</v>
      </c>
      <c r="AW513" s="31">
        <f>IF($I487="n/a",0,IF(AW$4&lt;=$C513,0,IF(SUM($C513,$I487)&gt;AW$4,$U498/$I487,$U498-SUM($I513:AV513))))</f>
        <v>0</v>
      </c>
      <c r="AX513" s="31">
        <f>IF($I487="n/a",0,IF(AX$4&lt;=$C513,0,IF(SUM($C513,$I487)&gt;AX$4,$U498/$I487,$U498-SUM($I513:AW513))))</f>
        <v>0</v>
      </c>
      <c r="AY513" s="31">
        <f>IF($I487="n/a",0,IF(AY$4&lt;=$C513,0,IF(SUM($C513,$I487)&gt;AY$4,$U498/$I487,$U498-SUM($I513:AX513))))</f>
        <v>0</v>
      </c>
      <c r="AZ513" s="31">
        <f>IF($I487="n/a",0,IF(AZ$4&lt;=$C513,0,IF(SUM($C513,$I487)&gt;AZ$4,$U498/$I487,$U498-SUM($I513:AY513))))</f>
        <v>0</v>
      </c>
      <c r="BA513" s="31">
        <f>IF($I487="n/a",0,IF(BA$4&lt;=$C513,0,IF(SUM($C513,$I487)&gt;BA$4,$U498/$I487,$U498-SUM($I513:AZ513))))</f>
        <v>0</v>
      </c>
      <c r="BB513" s="31">
        <f>IF($I487="n/a",0,IF(BB$4&lt;=$C513,0,IF(SUM($C513,$I487)&gt;BB$4,$U498/$I487,$U498-SUM($I513:BA513))))</f>
        <v>0</v>
      </c>
      <c r="BC513" s="31">
        <f>IF($I487="n/a",0,IF(BC$4&lt;=$C513,0,IF(SUM($C513,$I487)&gt;BC$4,$U498/$I487,$U498-SUM($I513:BB513))))</f>
        <v>0</v>
      </c>
      <c r="BD513" s="31">
        <f>IF($I487="n/a",0,IF(BD$4&lt;=$C513,0,IF(SUM($C513,$I487)&gt;BD$4,$U498/$I487,$U498-SUM($I513:BC513))))</f>
        <v>0</v>
      </c>
      <c r="BE513" s="31">
        <f>IF($I487="n/a",0,IF(BE$4&lt;=$C513,0,IF(SUM($C513,$I487)&gt;BE$4,$U498/$I487,$U498-SUM($I513:BD513))))</f>
        <v>0</v>
      </c>
      <c r="BF513" s="31">
        <f>IF($I487="n/a",0,IF(BF$4&lt;=$C513,0,IF(SUM($C513,$I487)&gt;BF$4,$U498/$I487,$U498-SUM($I513:BE513))))</f>
        <v>0</v>
      </c>
      <c r="BG513" s="31">
        <f>IF($I487="n/a",0,IF(BG$4&lt;=$C513,0,IF(SUM($C513,$I487)&gt;BG$4,$U498/$I487,$U498-SUM($I513:BF513))))</f>
        <v>0</v>
      </c>
      <c r="BH513" s="31">
        <f>IF($I487="n/a",0,IF(BH$4&lt;=$C513,0,IF(SUM($C513,$I487)&gt;BH$4,$U498/$I487,$U498-SUM($I513:BG513))))</f>
        <v>0</v>
      </c>
      <c r="BI513" s="31">
        <f>IF($I487="n/a",0,IF(BI$4&lt;=$C513,0,IF(SUM($C513,$I487)&gt;BI$4,$U498/$I487,$U498-SUM($I513:BH513))))</f>
        <v>0</v>
      </c>
      <c r="BJ513" s="31">
        <f>IF($I487="n/a",0,IF(BJ$4&lt;=$C513,0,IF(SUM($C513,$I487)&gt;BJ$4,$U498/$I487,$U498-SUM($I513:BI513))))</f>
        <v>0</v>
      </c>
      <c r="BK513" s="31">
        <f>IF($I487="n/a",0,IF(BK$4&lt;=$C513,0,IF(SUM($C513,$I487)&gt;BK$4,$U498/$I487,$U498-SUM($I513:BJ513))))</f>
        <v>0</v>
      </c>
      <c r="BL513" s="31">
        <f>IF($I487="n/a",0,IF(BL$4&lt;=$C513,0,IF(SUM($C513,$I487)&gt;BL$4,$U498/$I487,$U498-SUM($I513:BK513))))</f>
        <v>0</v>
      </c>
      <c r="BM513" s="31">
        <f>IF($I487="n/a",0,IF(BM$4&lt;=$C513,0,IF(SUM($C513,$I487)&gt;BM$4,$U498/$I487,$U498-SUM($I513:BL513))))</f>
        <v>0</v>
      </c>
      <c r="BN513" s="31">
        <f>IF($I487="n/a",0,IF(BN$4&lt;=$C513,0,IF(SUM($C513,$I487)&gt;BN$4,$U498/$I487,$U498-SUM($I513:BM513))))</f>
        <v>0</v>
      </c>
      <c r="BO513" s="31">
        <f>IF($I487="n/a",0,IF(BO$4&lt;=$C513,0,IF(SUM($C513,$I487)&gt;BO$4,$U498/$I487,$U498-SUM($I513:BN513))))</f>
        <v>0</v>
      </c>
      <c r="BP513" s="31">
        <f>IF($I487="n/a",0,IF(BP$4&lt;=$C513,0,IF(SUM($C513,$I487)&gt;BP$4,$U498/$I487,$U498-SUM($I513:BO513))))</f>
        <v>0</v>
      </c>
      <c r="BQ513" s="31">
        <f>IF($I487="n/a",0,IF(BQ$4&lt;=$C513,0,IF(SUM($C513,$I487)&gt;BQ$4,$U498/$I487,$U498-SUM($I513:BP513))))</f>
        <v>0</v>
      </c>
      <c r="BR513" s="31">
        <f>IF($I487="n/a",0,IF(BR$4&lt;=$C513,0,IF(SUM($C513,$I487)&gt;BR$4,$U498/$I487,$U498-SUM($I513:BQ513))))</f>
        <v>0</v>
      </c>
      <c r="BS513" s="31">
        <f>IF($I487="n/a",0,IF(BS$4&lt;=$C513,0,IF(SUM($C513,$I487)&gt;BS$4,$U498/$I487,$U498-SUM($I513:BR513))))</f>
        <v>0</v>
      </c>
      <c r="BT513" s="31">
        <f>IF($I487="n/a",0,IF(BT$4&lt;=$C513,0,IF(SUM($C513,$I487)&gt;BT$4,$U498/$I487,$U498-SUM($I513:BS513))))</f>
        <v>0</v>
      </c>
      <c r="BU513" s="31">
        <f>IF($I487="n/a",0,IF(BU$4&lt;=$C513,0,IF(SUM($C513,$I487)&gt;BU$4,$U498/$I487,$U498-SUM($I513:BT513))))</f>
        <v>0</v>
      </c>
      <c r="BV513" s="31">
        <f>IF($I487="n/a",0,IF(BV$4&lt;=$C513,0,IF(SUM($C513,$I487)&gt;BV$4,$U498/$I487,$U498-SUM($I513:BU513))))</f>
        <v>0</v>
      </c>
      <c r="BW513" s="31">
        <f>IF($I487="n/a",0,IF(BW$4&lt;=$C513,0,IF(SUM($C513,$I487)&gt;BW$4,$U498/$I487,$U498-SUM($I513:BV513))))</f>
        <v>0</v>
      </c>
      <c r="BX513" s="31">
        <f>IF($I487="n/a",0,IF(BX$4&lt;=$C513,0,IF(SUM($C513,$I487)&gt;BX$4,$U498/$I487,$U498-SUM($I513:BW513))))</f>
        <v>0</v>
      </c>
      <c r="BY513" s="31">
        <f>IF($I487="n/a",0,IF(BY$4&lt;=$C513,0,IF(SUM($C513,$I487)&gt;BY$4,$U498/$I487,$U498-SUM($I513:BX513))))</f>
        <v>0</v>
      </c>
      <c r="BZ513" s="31">
        <f>IF($I487="n/a",0,IF(BZ$4&lt;=$C513,0,IF(SUM($C513,$I487)&gt;BZ$4,$U498/$I487,$U498-SUM($I513:BY513))))</f>
        <v>0</v>
      </c>
      <c r="CA513" s="31">
        <f>IF($I487="n/a",0,IF(CA$4&lt;=$C513,0,IF(SUM($C513,$I487)&gt;CA$4,$U498/$I487,$U498-SUM($I513:BZ513))))</f>
        <v>0</v>
      </c>
      <c r="CB513" s="31">
        <f>IF($I487="n/a",0,IF(CB$4&lt;=$C513,0,IF(SUM($C513,$I487)&gt;CB$4,$U498/$I487,$U498-SUM($I513:CA513))))</f>
        <v>0</v>
      </c>
      <c r="CC513" s="31">
        <f>IF($I487="n/a",0,IF(CC$4&lt;=$C513,0,IF(SUM($C513,$I487)&gt;CC$4,$U498/$I487,$U498-SUM($I513:CB513))))</f>
        <v>0</v>
      </c>
      <c r="CD513" s="31">
        <f>IF($I487="n/a",0,IF(CD$4&lt;=$C513,0,IF(SUM($C513,$I487)&gt;CD$4,$U498/$I487,$U498-SUM($I513:CC513))))</f>
        <v>0</v>
      </c>
      <c r="CE513" s="31">
        <f>IF($I487="n/a",0,IF(CE$4&lt;=$C513,0,IF(SUM($C513,$I487)&gt;CE$4,$U498/$I487,$U498-SUM($I513:CD513))))</f>
        <v>0</v>
      </c>
      <c r="CF513" s="31">
        <f>IF($I487="n/a",0,IF(CF$4&lt;=$C513,0,IF(SUM($C513,$I487)&gt;CF$4,$U498/$I487,$U498-SUM($I513:CE513))))</f>
        <v>0</v>
      </c>
    </row>
    <row r="514" spans="3:84" ht="12.75" customHeight="1">
      <c r="C514" s="202">
        <v>2028</v>
      </c>
      <c r="D514" s="21" t="s">
        <v>58</v>
      </c>
      <c r="E514" s="21" t="s">
        <v>197</v>
      </c>
      <c r="I514" s="31"/>
      <c r="J514" s="31">
        <f>IF($I487="n/a",0,IF(J$4&lt;=$C514,0,IF(SUM($C514,$I487)&gt;J$4,$V498/$I487,$V498-SUM($I514:I514))))</f>
        <v>0</v>
      </c>
      <c r="K514" s="31">
        <f>IF($I487="n/a",0,IF(K$4&lt;=$C514,0,IF(SUM($C514,$I487)&gt;K$4,$V498/$I487,$V498-SUM($I514:J514))))</f>
        <v>0</v>
      </c>
      <c r="L514" s="31">
        <f>IF($I487="n/a",0,IF(L$4&lt;=$C514,0,IF(SUM($C514,$I487)&gt;L$4,$V498/$I487,$V498-SUM($I514:K514))))</f>
        <v>0</v>
      </c>
      <c r="M514" s="31">
        <f>IF($I487="n/a",0,IF(M$4&lt;=$C514,0,IF(SUM($C514,$I487)&gt;M$4,$V498/$I487,$V498-SUM($I514:L514))))</f>
        <v>0</v>
      </c>
      <c r="N514" s="31">
        <f>IF($I487="n/a",0,IF(N$4&lt;=$C514,0,IF(SUM($C514,$I487)&gt;N$4,$V498/$I487,$V498-SUM($I514:M514))))</f>
        <v>0</v>
      </c>
      <c r="O514" s="31">
        <f>IF($I487="n/a",0,IF(O$4&lt;=$C514,0,IF(SUM($C514,$I487)&gt;O$4,$V498/$I487,$V498-SUM($I514:N514))))</f>
        <v>0</v>
      </c>
      <c r="P514" s="31">
        <f>IF($I487="n/a",0,IF(P$4&lt;=$C514,0,IF(SUM($C514,$I487)&gt;P$4,$V498/$I487,$V498-SUM($I514:O514))))</f>
        <v>0</v>
      </c>
      <c r="Q514" s="31">
        <f>IF($I487="n/a",0,IF(Q$4&lt;=$C514,0,IF(SUM($C514,$I487)&gt;Q$4,$V498/$I487,$V498-SUM($I514:P514))))</f>
        <v>0</v>
      </c>
      <c r="R514" s="31">
        <f>IF($I487="n/a",0,IF(R$4&lt;=$C514,0,IF(SUM($C514,$I487)&gt;R$4,$V498/$I487,$V498-SUM($I514:Q514))))</f>
        <v>0</v>
      </c>
      <c r="S514" s="31">
        <f>IF($I487="n/a",0,IF(S$4&lt;=$C514,0,IF(SUM($C514,$I487)&gt;S$4,$V498/$I487,$V498-SUM($I514:R514))))</f>
        <v>0</v>
      </c>
      <c r="T514" s="31">
        <f>IF($I487="n/a",0,IF(T$4&lt;=$C514,0,IF(SUM($C514,$I487)&gt;T$4,$V498/$I487,$V498-SUM($I514:S514))))</f>
        <v>0</v>
      </c>
      <c r="U514" s="31">
        <f>IF($I487="n/a",0,IF(U$4&lt;=$C514,0,IF(SUM($C514,$I487)&gt;U$4,$V498/$I487,$V498-SUM($I514:T514))))</f>
        <v>0</v>
      </c>
      <c r="V514" s="31">
        <f>IF($I487="n/a",0,IF(V$4&lt;=$C514,0,IF(SUM($C514,$I487)&gt;V$4,$V498/$I487,$V498-SUM($I514:U514))))</f>
        <v>0</v>
      </c>
      <c r="W514" s="31">
        <f>IF($I487="n/a",0,IF(W$4&lt;=$C514,0,IF(SUM($C514,$I487)&gt;W$4,$V498/$I487,$V498-SUM($I514:V514))))</f>
        <v>0</v>
      </c>
      <c r="X514" s="31">
        <f>IF($I487="n/a",0,IF(X$4&lt;=$C514,0,IF(SUM($C514,$I487)&gt;X$4,$V498/$I487,$V498-SUM($I514:W514))))</f>
        <v>0</v>
      </c>
      <c r="Y514" s="31">
        <f>IF($I487="n/a",0,IF(Y$4&lt;=$C514,0,IF(SUM($C514,$I487)&gt;Y$4,$V498/$I487,$V498-SUM($I514:X514))))</f>
        <v>0</v>
      </c>
      <c r="Z514" s="31">
        <f>IF($I487="n/a",0,IF(Z$4&lt;=$C514,0,IF(SUM($C514,$I487)&gt;Z$4,$V498/$I487,$V498-SUM($I514:Y514))))</f>
        <v>0</v>
      </c>
      <c r="AA514" s="31">
        <f>IF($I487="n/a",0,IF(AA$4&lt;=$C514,0,IF(SUM($C514,$I487)&gt;AA$4,$V498/$I487,$V498-SUM($I514:Z514))))</f>
        <v>0</v>
      </c>
      <c r="AB514" s="31">
        <f>IF($I487="n/a",0,IF(AB$4&lt;=$C514,0,IF(SUM($C514,$I487)&gt;AB$4,$V498/$I487,$V498-SUM($I514:AA514))))</f>
        <v>0</v>
      </c>
      <c r="AC514" s="31">
        <f>IF($I487="n/a",0,IF(AC$4&lt;=$C514,0,IF(SUM($C514,$I487)&gt;AC$4,$V498/$I487,$V498-SUM($I514:AB514))))</f>
        <v>0</v>
      </c>
      <c r="AD514" s="31">
        <f>IF($I487="n/a",0,IF(AD$4&lt;=$C514,0,IF(SUM($C514,$I487)&gt;AD$4,$V498/$I487,$V498-SUM($I514:AC514))))</f>
        <v>0</v>
      </c>
      <c r="AE514" s="31">
        <f>IF($I487="n/a",0,IF(AE$4&lt;=$C514,0,IF(SUM($C514,$I487)&gt;AE$4,$V498/$I487,$V498-SUM($I514:AD514))))</f>
        <v>0</v>
      </c>
      <c r="AF514" s="31">
        <f>IF($I487="n/a",0,IF(AF$4&lt;=$C514,0,IF(SUM($C514,$I487)&gt;AF$4,$V498/$I487,$V498-SUM($I514:AE514))))</f>
        <v>0</v>
      </c>
      <c r="AG514" s="31">
        <f>IF($I487="n/a",0,IF(AG$4&lt;=$C514,0,IF(SUM($C514,$I487)&gt;AG$4,$V498/$I487,$V498-SUM($I514:AF514))))</f>
        <v>0</v>
      </c>
      <c r="AH514" s="31">
        <f>IF($I487="n/a",0,IF(AH$4&lt;=$C514,0,IF(SUM($C514,$I487)&gt;AH$4,$V498/$I487,$V498-SUM($I514:AG514))))</f>
        <v>0</v>
      </c>
      <c r="AI514" s="31">
        <f>IF($I487="n/a",0,IF(AI$4&lt;=$C514,0,IF(SUM($C514,$I487)&gt;AI$4,$V498/$I487,$V498-SUM($I514:AH514))))</f>
        <v>0</v>
      </c>
      <c r="AJ514" s="31">
        <f>IF($I487="n/a",0,IF(AJ$4&lt;=$C514,0,IF(SUM($C514,$I487)&gt;AJ$4,$V498/$I487,$V498-SUM($I514:AI514))))</f>
        <v>0</v>
      </c>
      <c r="AK514" s="31">
        <f>IF($I487="n/a",0,IF(AK$4&lt;=$C514,0,IF(SUM($C514,$I487)&gt;AK$4,$V498/$I487,$V498-SUM($I514:AJ514))))</f>
        <v>0</v>
      </c>
      <c r="AL514" s="31">
        <f>IF($I487="n/a",0,IF(AL$4&lt;=$C514,0,IF(SUM($C514,$I487)&gt;AL$4,$V498/$I487,$V498-SUM($I514:AK514))))</f>
        <v>0</v>
      </c>
      <c r="AM514" s="31">
        <f>IF($I487="n/a",0,IF(AM$4&lt;=$C514,0,IF(SUM($C514,$I487)&gt;AM$4,$V498/$I487,$V498-SUM($I514:AL514))))</f>
        <v>0</v>
      </c>
      <c r="AN514" s="31">
        <f>IF($I487="n/a",0,IF(AN$4&lt;=$C514,0,IF(SUM($C514,$I487)&gt;AN$4,$V498/$I487,$V498-SUM($I514:AM514))))</f>
        <v>0</v>
      </c>
      <c r="AO514" s="31">
        <f>IF($I487="n/a",0,IF(AO$4&lt;=$C514,0,IF(SUM($C514,$I487)&gt;AO$4,$V498/$I487,$V498-SUM($I514:AN514))))</f>
        <v>0</v>
      </c>
      <c r="AP514" s="31">
        <f>IF($I487="n/a",0,IF(AP$4&lt;=$C514,0,IF(SUM($C514,$I487)&gt;AP$4,$V498/$I487,$V498-SUM($I514:AO514))))</f>
        <v>0</v>
      </c>
      <c r="AQ514" s="31">
        <f>IF($I487="n/a",0,IF(AQ$4&lt;=$C514,0,IF(SUM($C514,$I487)&gt;AQ$4,$V498/$I487,$V498-SUM($I514:AP514))))</f>
        <v>0</v>
      </c>
      <c r="AR514" s="31">
        <f>IF($I487="n/a",0,IF(AR$4&lt;=$C514,0,IF(SUM($C514,$I487)&gt;AR$4,$V498/$I487,$V498-SUM($I514:AQ514))))</f>
        <v>0</v>
      </c>
      <c r="AS514" s="31">
        <f>IF($I487="n/a",0,IF(AS$4&lt;=$C514,0,IF(SUM($C514,$I487)&gt;AS$4,$V498/$I487,$V498-SUM($I514:AR514))))</f>
        <v>0</v>
      </c>
      <c r="AT514" s="31">
        <f>IF($I487="n/a",0,IF(AT$4&lt;=$C514,0,IF(SUM($C514,$I487)&gt;AT$4,$V498/$I487,$V498-SUM($I514:AS514))))</f>
        <v>0</v>
      </c>
      <c r="AU514" s="31">
        <f>IF($I487="n/a",0,IF(AU$4&lt;=$C514,0,IF(SUM($C514,$I487)&gt;AU$4,$V498/$I487,$V498-SUM($I514:AT514))))</f>
        <v>0</v>
      </c>
      <c r="AV514" s="31">
        <f>IF($I487="n/a",0,IF(AV$4&lt;=$C514,0,IF(SUM($C514,$I487)&gt;AV$4,$V498/$I487,$V498-SUM($I514:AU514))))</f>
        <v>0</v>
      </c>
      <c r="AW514" s="31">
        <f>IF($I487="n/a",0,IF(AW$4&lt;=$C514,0,IF(SUM($C514,$I487)&gt;AW$4,$V498/$I487,$V498-SUM($I514:AV514))))</f>
        <v>0</v>
      </c>
      <c r="AX514" s="31">
        <f>IF($I487="n/a",0,IF(AX$4&lt;=$C514,0,IF(SUM($C514,$I487)&gt;AX$4,$V498/$I487,$V498-SUM($I514:AW514))))</f>
        <v>0</v>
      </c>
      <c r="AY514" s="31">
        <f>IF($I487="n/a",0,IF(AY$4&lt;=$C514,0,IF(SUM($C514,$I487)&gt;AY$4,$V498/$I487,$V498-SUM($I514:AX514))))</f>
        <v>0</v>
      </c>
      <c r="AZ514" s="31">
        <f>IF($I487="n/a",0,IF(AZ$4&lt;=$C514,0,IF(SUM($C514,$I487)&gt;AZ$4,$V498/$I487,$V498-SUM($I514:AY514))))</f>
        <v>0</v>
      </c>
      <c r="BA514" s="31">
        <f>IF($I487="n/a",0,IF(BA$4&lt;=$C514,0,IF(SUM($C514,$I487)&gt;BA$4,$V498/$I487,$V498-SUM($I514:AZ514))))</f>
        <v>0</v>
      </c>
      <c r="BB514" s="31">
        <f>IF($I487="n/a",0,IF(BB$4&lt;=$C514,0,IF(SUM($C514,$I487)&gt;BB$4,$V498/$I487,$V498-SUM($I514:BA514))))</f>
        <v>0</v>
      </c>
      <c r="BC514" s="31">
        <f>IF($I487="n/a",0,IF(BC$4&lt;=$C514,0,IF(SUM($C514,$I487)&gt;BC$4,$V498/$I487,$V498-SUM($I514:BB514))))</f>
        <v>0</v>
      </c>
      <c r="BD514" s="31">
        <f>IF($I487="n/a",0,IF(BD$4&lt;=$C514,0,IF(SUM($C514,$I487)&gt;BD$4,$V498/$I487,$V498-SUM($I514:BC514))))</f>
        <v>0</v>
      </c>
      <c r="BE514" s="31">
        <f>IF($I487="n/a",0,IF(BE$4&lt;=$C514,0,IF(SUM($C514,$I487)&gt;BE$4,$V498/$I487,$V498-SUM($I514:BD514))))</f>
        <v>0</v>
      </c>
      <c r="BF514" s="31">
        <f>IF($I487="n/a",0,IF(BF$4&lt;=$C514,0,IF(SUM($C514,$I487)&gt;BF$4,$V498/$I487,$V498-SUM($I514:BE514))))</f>
        <v>0</v>
      </c>
      <c r="BG514" s="31">
        <f>IF($I487="n/a",0,IF(BG$4&lt;=$C514,0,IF(SUM($C514,$I487)&gt;BG$4,$V498/$I487,$V498-SUM($I514:BF514))))</f>
        <v>0</v>
      </c>
      <c r="BH514" s="31">
        <f>IF($I487="n/a",0,IF(BH$4&lt;=$C514,0,IF(SUM($C514,$I487)&gt;BH$4,$V498/$I487,$V498-SUM($I514:BG514))))</f>
        <v>0</v>
      </c>
      <c r="BI514" s="31">
        <f>IF($I487="n/a",0,IF(BI$4&lt;=$C514,0,IF(SUM($C514,$I487)&gt;BI$4,$V498/$I487,$V498-SUM($I514:BH514))))</f>
        <v>0</v>
      </c>
      <c r="BJ514" s="31">
        <f>IF($I487="n/a",0,IF(BJ$4&lt;=$C514,0,IF(SUM($C514,$I487)&gt;BJ$4,$V498/$I487,$V498-SUM($I514:BI514))))</f>
        <v>0</v>
      </c>
      <c r="BK514" s="31">
        <f>IF($I487="n/a",0,IF(BK$4&lt;=$C514,0,IF(SUM($C514,$I487)&gt;BK$4,$V498/$I487,$V498-SUM($I514:BJ514))))</f>
        <v>0</v>
      </c>
      <c r="BL514" s="31">
        <f>IF($I487="n/a",0,IF(BL$4&lt;=$C514,0,IF(SUM($C514,$I487)&gt;BL$4,$V498/$I487,$V498-SUM($I514:BK514))))</f>
        <v>0</v>
      </c>
      <c r="BM514" s="31">
        <f>IF($I487="n/a",0,IF(BM$4&lt;=$C514,0,IF(SUM($C514,$I487)&gt;BM$4,$V498/$I487,$V498-SUM($I514:BL514))))</f>
        <v>0</v>
      </c>
      <c r="BN514" s="31">
        <f>IF($I487="n/a",0,IF(BN$4&lt;=$C514,0,IF(SUM($C514,$I487)&gt;BN$4,$V498/$I487,$V498-SUM($I514:BM514))))</f>
        <v>0</v>
      </c>
      <c r="BO514" s="31">
        <f>IF($I487="n/a",0,IF(BO$4&lt;=$C514,0,IF(SUM($C514,$I487)&gt;BO$4,$V498/$I487,$V498-SUM($I514:BN514))))</f>
        <v>0</v>
      </c>
      <c r="BP514" s="31">
        <f>IF($I487="n/a",0,IF(BP$4&lt;=$C514,0,IF(SUM($C514,$I487)&gt;BP$4,$V498/$I487,$V498-SUM($I514:BO514))))</f>
        <v>0</v>
      </c>
      <c r="BQ514" s="31">
        <f>IF($I487="n/a",0,IF(BQ$4&lt;=$C514,0,IF(SUM($C514,$I487)&gt;BQ$4,$V498/$I487,$V498-SUM($I514:BP514))))</f>
        <v>0</v>
      </c>
      <c r="BR514" s="31">
        <f>IF($I487="n/a",0,IF(BR$4&lt;=$C514,0,IF(SUM($C514,$I487)&gt;BR$4,$V498/$I487,$V498-SUM($I514:BQ514))))</f>
        <v>0</v>
      </c>
      <c r="BS514" s="31">
        <f>IF($I487="n/a",0,IF(BS$4&lt;=$C514,0,IF(SUM($C514,$I487)&gt;BS$4,$V498/$I487,$V498-SUM($I514:BR514))))</f>
        <v>0</v>
      </c>
      <c r="BT514" s="31">
        <f>IF($I487="n/a",0,IF(BT$4&lt;=$C514,0,IF(SUM($C514,$I487)&gt;BT$4,$V498/$I487,$V498-SUM($I514:BS514))))</f>
        <v>0</v>
      </c>
      <c r="BU514" s="31">
        <f>IF($I487="n/a",0,IF(BU$4&lt;=$C514,0,IF(SUM($C514,$I487)&gt;BU$4,$V498/$I487,$V498-SUM($I514:BT514))))</f>
        <v>0</v>
      </c>
      <c r="BV514" s="31">
        <f>IF($I487="n/a",0,IF(BV$4&lt;=$C514,0,IF(SUM($C514,$I487)&gt;BV$4,$V498/$I487,$V498-SUM($I514:BU514))))</f>
        <v>0</v>
      </c>
      <c r="BW514" s="31">
        <f>IF($I487="n/a",0,IF(BW$4&lt;=$C514,0,IF(SUM($C514,$I487)&gt;BW$4,$V498/$I487,$V498-SUM($I514:BV514))))</f>
        <v>0</v>
      </c>
      <c r="BX514" s="31">
        <f>IF($I487="n/a",0,IF(BX$4&lt;=$C514,0,IF(SUM($C514,$I487)&gt;BX$4,$V498/$I487,$V498-SUM($I514:BW514))))</f>
        <v>0</v>
      </c>
      <c r="BY514" s="31">
        <f>IF($I487="n/a",0,IF(BY$4&lt;=$C514,0,IF(SUM($C514,$I487)&gt;BY$4,$V498/$I487,$V498-SUM($I514:BX514))))</f>
        <v>0</v>
      </c>
      <c r="BZ514" s="31">
        <f>IF($I487="n/a",0,IF(BZ$4&lt;=$C514,0,IF(SUM($C514,$I487)&gt;BZ$4,$V498/$I487,$V498-SUM($I514:BY514))))</f>
        <v>0</v>
      </c>
      <c r="CA514" s="31">
        <f>IF($I487="n/a",0,IF(CA$4&lt;=$C514,0,IF(SUM($C514,$I487)&gt;CA$4,$V498/$I487,$V498-SUM($I514:BZ514))))</f>
        <v>0</v>
      </c>
      <c r="CB514" s="31">
        <f>IF($I487="n/a",0,IF(CB$4&lt;=$C514,0,IF(SUM($C514,$I487)&gt;CB$4,$V498/$I487,$V498-SUM($I514:CA514))))</f>
        <v>0</v>
      </c>
      <c r="CC514" s="31">
        <f>IF($I487="n/a",0,IF(CC$4&lt;=$C514,0,IF(SUM($C514,$I487)&gt;CC$4,$V498/$I487,$V498-SUM($I514:CB514))))</f>
        <v>0</v>
      </c>
      <c r="CD514" s="31">
        <f>IF($I487="n/a",0,IF(CD$4&lt;=$C514,0,IF(SUM($C514,$I487)&gt;CD$4,$V498/$I487,$V498-SUM($I514:CC514))))</f>
        <v>0</v>
      </c>
      <c r="CE514" s="31">
        <f>IF($I487="n/a",0,IF(CE$4&lt;=$C514,0,IF(SUM($C514,$I487)&gt;CE$4,$V498/$I487,$V498-SUM($I514:CD514))))</f>
        <v>0</v>
      </c>
      <c r="CF514" s="31">
        <f>IF($I487="n/a",0,IF(CF$4&lt;=$C514,0,IF(SUM($C514,$I487)&gt;CF$4,$V498/$I487,$V498-SUM($I514:CE514))))</f>
        <v>0</v>
      </c>
    </row>
    <row r="515" spans="3:84" ht="12.75" customHeight="1">
      <c r="C515" s="202">
        <v>2029</v>
      </c>
      <c r="D515" s="21" t="s">
        <v>59</v>
      </c>
      <c r="E515" s="21" t="s">
        <v>197</v>
      </c>
      <c r="I515" s="31"/>
      <c r="J515" s="31">
        <f>IF($I487="n/a",0,IF(J$4&lt;=$C515,0,IF(SUM($C515,$I487)&gt;J$4,$W498/$I487,$W498-SUM($I515:I515))))</f>
        <v>0</v>
      </c>
      <c r="K515" s="31">
        <f>IF($I487="n/a",0,IF(K$4&lt;=$C515,0,IF(SUM($C515,$I487)&gt;K$4,$W498/$I487,$W498-SUM($I515:J515))))</f>
        <v>0</v>
      </c>
      <c r="L515" s="31">
        <f>IF($I487="n/a",0,IF(L$4&lt;=$C515,0,IF(SUM($C515,$I487)&gt;L$4,$W498/$I487,$W498-SUM($I515:K515))))</f>
        <v>0</v>
      </c>
      <c r="M515" s="31">
        <f>IF($I487="n/a",0,IF(M$4&lt;=$C515,0,IF(SUM($C515,$I487)&gt;M$4,$W498/$I487,$W498-SUM($I515:L515))))</f>
        <v>0</v>
      </c>
      <c r="N515" s="31">
        <f>IF($I487="n/a",0,IF(N$4&lt;=$C515,0,IF(SUM($C515,$I487)&gt;N$4,$W498/$I487,$W498-SUM($I515:M515))))</f>
        <v>0</v>
      </c>
      <c r="O515" s="31">
        <f>IF($I487="n/a",0,IF(O$4&lt;=$C515,0,IF(SUM($C515,$I487)&gt;O$4,$W498/$I487,$W498-SUM($I515:N515))))</f>
        <v>0</v>
      </c>
      <c r="P515" s="31">
        <f>IF($I487="n/a",0,IF(P$4&lt;=$C515,0,IF(SUM($C515,$I487)&gt;P$4,$W498/$I487,$W498-SUM($I515:O515))))</f>
        <v>0</v>
      </c>
      <c r="Q515" s="31">
        <f>IF($I487="n/a",0,IF(Q$4&lt;=$C515,0,IF(SUM($C515,$I487)&gt;Q$4,$W498/$I487,$W498-SUM($I515:P515))))</f>
        <v>0</v>
      </c>
      <c r="R515" s="31">
        <f>IF($I487="n/a",0,IF(R$4&lt;=$C515,0,IF(SUM($C515,$I487)&gt;R$4,$W498/$I487,$W498-SUM($I515:Q515))))</f>
        <v>0</v>
      </c>
      <c r="S515" s="31">
        <f>IF($I487="n/a",0,IF(S$4&lt;=$C515,0,IF(SUM($C515,$I487)&gt;S$4,$W498/$I487,$W498-SUM($I515:R515))))</f>
        <v>0</v>
      </c>
      <c r="T515" s="31">
        <f>IF($I487="n/a",0,IF(T$4&lt;=$C515,0,IF(SUM($C515,$I487)&gt;T$4,$W498/$I487,$W498-SUM($I515:S515))))</f>
        <v>0</v>
      </c>
      <c r="U515" s="31">
        <f>IF($I487="n/a",0,IF(U$4&lt;=$C515,0,IF(SUM($C515,$I487)&gt;U$4,$W498/$I487,$W498-SUM($I515:T515))))</f>
        <v>0</v>
      </c>
      <c r="V515" s="31">
        <f>IF($I487="n/a",0,IF(V$4&lt;=$C515,0,IF(SUM($C515,$I487)&gt;V$4,$W498/$I487,$W498-SUM($I515:U515))))</f>
        <v>0</v>
      </c>
      <c r="W515" s="31">
        <f>IF($I487="n/a",0,IF(W$4&lt;=$C515,0,IF(SUM($C515,$I487)&gt;W$4,$W498/$I487,$W498-SUM($I515:V515))))</f>
        <v>0</v>
      </c>
      <c r="X515" s="31">
        <f>IF($I487="n/a",0,IF(X$4&lt;=$C515,0,IF(SUM($C515,$I487)&gt;X$4,$W498/$I487,$W498-SUM($I515:W515))))</f>
        <v>0</v>
      </c>
      <c r="Y515" s="31">
        <f>IF($I487="n/a",0,IF(Y$4&lt;=$C515,0,IF(SUM($C515,$I487)&gt;Y$4,$W498/$I487,$W498-SUM($I515:X515))))</f>
        <v>0</v>
      </c>
      <c r="Z515" s="31">
        <f>IF($I487="n/a",0,IF(Z$4&lt;=$C515,0,IF(SUM($C515,$I487)&gt;Z$4,$W498/$I487,$W498-SUM($I515:Y515))))</f>
        <v>0</v>
      </c>
      <c r="AA515" s="31">
        <f>IF($I487="n/a",0,IF(AA$4&lt;=$C515,0,IF(SUM($C515,$I487)&gt;AA$4,$W498/$I487,$W498-SUM($I515:Z515))))</f>
        <v>0</v>
      </c>
      <c r="AB515" s="31">
        <f>IF($I487="n/a",0,IF(AB$4&lt;=$C515,0,IF(SUM($C515,$I487)&gt;AB$4,$W498/$I487,$W498-SUM($I515:AA515))))</f>
        <v>0</v>
      </c>
      <c r="AC515" s="31">
        <f>IF($I487="n/a",0,IF(AC$4&lt;=$C515,0,IF(SUM($C515,$I487)&gt;AC$4,$W498/$I487,$W498-SUM($I515:AB515))))</f>
        <v>0</v>
      </c>
      <c r="AD515" s="31">
        <f>IF($I487="n/a",0,IF(AD$4&lt;=$C515,0,IF(SUM($C515,$I487)&gt;AD$4,$W498/$I487,$W498-SUM($I515:AC515))))</f>
        <v>0</v>
      </c>
      <c r="AE515" s="31">
        <f>IF($I487="n/a",0,IF(AE$4&lt;=$C515,0,IF(SUM($C515,$I487)&gt;AE$4,$W498/$I487,$W498-SUM($I515:AD515))))</f>
        <v>0</v>
      </c>
      <c r="AF515" s="31">
        <f>IF($I487="n/a",0,IF(AF$4&lt;=$C515,0,IF(SUM($C515,$I487)&gt;AF$4,$W498/$I487,$W498-SUM($I515:AE515))))</f>
        <v>0</v>
      </c>
      <c r="AG515" s="31">
        <f>IF($I487="n/a",0,IF(AG$4&lt;=$C515,0,IF(SUM($C515,$I487)&gt;AG$4,$W498/$I487,$W498-SUM($I515:AF515))))</f>
        <v>0</v>
      </c>
      <c r="AH515" s="31">
        <f>IF($I487="n/a",0,IF(AH$4&lt;=$C515,0,IF(SUM($C515,$I487)&gt;AH$4,$W498/$I487,$W498-SUM($I515:AG515))))</f>
        <v>0</v>
      </c>
      <c r="AI515" s="31">
        <f>IF($I487="n/a",0,IF(AI$4&lt;=$C515,0,IF(SUM($C515,$I487)&gt;AI$4,$W498/$I487,$W498-SUM($I515:AH515))))</f>
        <v>0</v>
      </c>
      <c r="AJ515" s="31">
        <f>IF($I487="n/a",0,IF(AJ$4&lt;=$C515,0,IF(SUM($C515,$I487)&gt;AJ$4,$W498/$I487,$W498-SUM($I515:AI515))))</f>
        <v>0</v>
      </c>
      <c r="AK515" s="31">
        <f>IF($I487="n/a",0,IF(AK$4&lt;=$C515,0,IF(SUM($C515,$I487)&gt;AK$4,$W498/$I487,$W498-SUM($I515:AJ515))))</f>
        <v>0</v>
      </c>
      <c r="AL515" s="31">
        <f>IF($I487="n/a",0,IF(AL$4&lt;=$C515,0,IF(SUM($C515,$I487)&gt;AL$4,$W498/$I487,$W498-SUM($I515:AK515))))</f>
        <v>0</v>
      </c>
      <c r="AM515" s="31">
        <f>IF($I487="n/a",0,IF(AM$4&lt;=$C515,0,IF(SUM($C515,$I487)&gt;AM$4,$W498/$I487,$W498-SUM($I515:AL515))))</f>
        <v>0</v>
      </c>
      <c r="AN515" s="31">
        <f>IF($I487="n/a",0,IF(AN$4&lt;=$C515,0,IF(SUM($C515,$I487)&gt;AN$4,$W498/$I487,$W498-SUM($I515:AM515))))</f>
        <v>0</v>
      </c>
      <c r="AO515" s="31">
        <f>IF($I487="n/a",0,IF(AO$4&lt;=$C515,0,IF(SUM($C515,$I487)&gt;AO$4,$W498/$I487,$W498-SUM($I515:AN515))))</f>
        <v>0</v>
      </c>
      <c r="AP515" s="31">
        <f>IF($I487="n/a",0,IF(AP$4&lt;=$C515,0,IF(SUM($C515,$I487)&gt;AP$4,$W498/$I487,$W498-SUM($I515:AO515))))</f>
        <v>0</v>
      </c>
      <c r="AQ515" s="31">
        <f>IF($I487="n/a",0,IF(AQ$4&lt;=$C515,0,IF(SUM($C515,$I487)&gt;AQ$4,$W498/$I487,$W498-SUM($I515:AP515))))</f>
        <v>0</v>
      </c>
      <c r="AR515" s="31">
        <f>IF($I487="n/a",0,IF(AR$4&lt;=$C515,0,IF(SUM($C515,$I487)&gt;AR$4,$W498/$I487,$W498-SUM($I515:AQ515))))</f>
        <v>0</v>
      </c>
      <c r="AS515" s="31">
        <f>IF($I487="n/a",0,IF(AS$4&lt;=$C515,0,IF(SUM($C515,$I487)&gt;AS$4,$W498/$I487,$W498-SUM($I515:AR515))))</f>
        <v>0</v>
      </c>
      <c r="AT515" s="31">
        <f>IF($I487="n/a",0,IF(AT$4&lt;=$C515,0,IF(SUM($C515,$I487)&gt;AT$4,$W498/$I487,$W498-SUM($I515:AS515))))</f>
        <v>0</v>
      </c>
      <c r="AU515" s="31">
        <f>IF($I487="n/a",0,IF(AU$4&lt;=$C515,0,IF(SUM($C515,$I487)&gt;AU$4,$W498/$I487,$W498-SUM($I515:AT515))))</f>
        <v>0</v>
      </c>
      <c r="AV515" s="31">
        <f>IF($I487="n/a",0,IF(AV$4&lt;=$C515,0,IF(SUM($C515,$I487)&gt;AV$4,$W498/$I487,$W498-SUM($I515:AU515))))</f>
        <v>0</v>
      </c>
      <c r="AW515" s="31">
        <f>IF($I487="n/a",0,IF(AW$4&lt;=$C515,0,IF(SUM($C515,$I487)&gt;AW$4,$W498/$I487,$W498-SUM($I515:AV515))))</f>
        <v>0</v>
      </c>
      <c r="AX515" s="31">
        <f>IF($I487="n/a",0,IF(AX$4&lt;=$C515,0,IF(SUM($C515,$I487)&gt;AX$4,$W498/$I487,$W498-SUM($I515:AW515))))</f>
        <v>0</v>
      </c>
      <c r="AY515" s="31">
        <f>IF($I487="n/a",0,IF(AY$4&lt;=$C515,0,IF(SUM($C515,$I487)&gt;AY$4,$W498/$I487,$W498-SUM($I515:AX515))))</f>
        <v>0</v>
      </c>
      <c r="AZ515" s="31">
        <f>IF($I487="n/a",0,IF(AZ$4&lt;=$C515,0,IF(SUM($C515,$I487)&gt;AZ$4,$W498/$I487,$W498-SUM($I515:AY515))))</f>
        <v>0</v>
      </c>
      <c r="BA515" s="31">
        <f>IF($I487="n/a",0,IF(BA$4&lt;=$C515,0,IF(SUM($C515,$I487)&gt;BA$4,$W498/$I487,$W498-SUM($I515:AZ515))))</f>
        <v>0</v>
      </c>
      <c r="BB515" s="31">
        <f>IF($I487="n/a",0,IF(BB$4&lt;=$C515,0,IF(SUM($C515,$I487)&gt;BB$4,$W498/$I487,$W498-SUM($I515:BA515))))</f>
        <v>0</v>
      </c>
      <c r="BC515" s="31">
        <f>IF($I487="n/a",0,IF(BC$4&lt;=$C515,0,IF(SUM($C515,$I487)&gt;BC$4,$W498/$I487,$W498-SUM($I515:BB515))))</f>
        <v>0</v>
      </c>
      <c r="BD515" s="31">
        <f>IF($I487="n/a",0,IF(BD$4&lt;=$C515,0,IF(SUM($C515,$I487)&gt;BD$4,$W498/$I487,$W498-SUM($I515:BC515))))</f>
        <v>0</v>
      </c>
      <c r="BE515" s="31">
        <f>IF($I487="n/a",0,IF(BE$4&lt;=$C515,0,IF(SUM($C515,$I487)&gt;BE$4,$W498/$I487,$W498-SUM($I515:BD515))))</f>
        <v>0</v>
      </c>
      <c r="BF515" s="31">
        <f>IF($I487="n/a",0,IF(BF$4&lt;=$C515,0,IF(SUM($C515,$I487)&gt;BF$4,$W498/$I487,$W498-SUM($I515:BE515))))</f>
        <v>0</v>
      </c>
      <c r="BG515" s="31">
        <f>IF($I487="n/a",0,IF(BG$4&lt;=$C515,0,IF(SUM($C515,$I487)&gt;BG$4,$W498/$I487,$W498-SUM($I515:BF515))))</f>
        <v>0</v>
      </c>
      <c r="BH515" s="31">
        <f>IF($I487="n/a",0,IF(BH$4&lt;=$C515,0,IF(SUM($C515,$I487)&gt;BH$4,$W498/$I487,$W498-SUM($I515:BG515))))</f>
        <v>0</v>
      </c>
      <c r="BI515" s="31">
        <f>IF($I487="n/a",0,IF(BI$4&lt;=$C515,0,IF(SUM($C515,$I487)&gt;BI$4,$W498/$I487,$W498-SUM($I515:BH515))))</f>
        <v>0</v>
      </c>
      <c r="BJ515" s="31">
        <f>IF($I487="n/a",0,IF(BJ$4&lt;=$C515,0,IF(SUM($C515,$I487)&gt;BJ$4,$W498/$I487,$W498-SUM($I515:BI515))))</f>
        <v>0</v>
      </c>
      <c r="BK515" s="31">
        <f>IF($I487="n/a",0,IF(BK$4&lt;=$C515,0,IF(SUM($C515,$I487)&gt;BK$4,$W498/$I487,$W498-SUM($I515:BJ515))))</f>
        <v>0</v>
      </c>
      <c r="BL515" s="31">
        <f>IF($I487="n/a",0,IF(BL$4&lt;=$C515,0,IF(SUM($C515,$I487)&gt;BL$4,$W498/$I487,$W498-SUM($I515:BK515))))</f>
        <v>0</v>
      </c>
      <c r="BM515" s="31">
        <f>IF($I487="n/a",0,IF(BM$4&lt;=$C515,0,IF(SUM($C515,$I487)&gt;BM$4,$W498/$I487,$W498-SUM($I515:BL515))))</f>
        <v>0</v>
      </c>
      <c r="BN515" s="31">
        <f>IF($I487="n/a",0,IF(BN$4&lt;=$C515,0,IF(SUM($C515,$I487)&gt;BN$4,$W498/$I487,$W498-SUM($I515:BM515))))</f>
        <v>0</v>
      </c>
      <c r="BO515" s="31">
        <f>IF($I487="n/a",0,IF(BO$4&lt;=$C515,0,IF(SUM($C515,$I487)&gt;BO$4,$W498/$I487,$W498-SUM($I515:BN515))))</f>
        <v>0</v>
      </c>
      <c r="BP515" s="31">
        <f>IF($I487="n/a",0,IF(BP$4&lt;=$C515,0,IF(SUM($C515,$I487)&gt;BP$4,$W498/$I487,$W498-SUM($I515:BO515))))</f>
        <v>0</v>
      </c>
      <c r="BQ515" s="31">
        <f>IF($I487="n/a",0,IF(BQ$4&lt;=$C515,0,IF(SUM($C515,$I487)&gt;BQ$4,$W498/$I487,$W498-SUM($I515:BP515))))</f>
        <v>0</v>
      </c>
      <c r="BR515" s="31">
        <f>IF($I487="n/a",0,IF(BR$4&lt;=$C515,0,IF(SUM($C515,$I487)&gt;BR$4,$W498/$I487,$W498-SUM($I515:BQ515))))</f>
        <v>0</v>
      </c>
      <c r="BS515" s="31">
        <f>IF($I487="n/a",0,IF(BS$4&lt;=$C515,0,IF(SUM($C515,$I487)&gt;BS$4,$W498/$I487,$W498-SUM($I515:BR515))))</f>
        <v>0</v>
      </c>
      <c r="BT515" s="31">
        <f>IF($I487="n/a",0,IF(BT$4&lt;=$C515,0,IF(SUM($C515,$I487)&gt;BT$4,$W498/$I487,$W498-SUM($I515:BS515))))</f>
        <v>0</v>
      </c>
      <c r="BU515" s="31">
        <f>IF($I487="n/a",0,IF(BU$4&lt;=$C515,0,IF(SUM($C515,$I487)&gt;BU$4,$W498/$I487,$W498-SUM($I515:BT515))))</f>
        <v>0</v>
      </c>
      <c r="BV515" s="31">
        <f>IF($I487="n/a",0,IF(BV$4&lt;=$C515,0,IF(SUM($C515,$I487)&gt;BV$4,$W498/$I487,$W498-SUM($I515:BU515))))</f>
        <v>0</v>
      </c>
      <c r="BW515" s="31">
        <f>IF($I487="n/a",0,IF(BW$4&lt;=$C515,0,IF(SUM($C515,$I487)&gt;BW$4,$W498/$I487,$W498-SUM($I515:BV515))))</f>
        <v>0</v>
      </c>
      <c r="BX515" s="31">
        <f>IF($I487="n/a",0,IF(BX$4&lt;=$C515,0,IF(SUM($C515,$I487)&gt;BX$4,$W498/$I487,$W498-SUM($I515:BW515))))</f>
        <v>0</v>
      </c>
      <c r="BY515" s="31">
        <f>IF($I487="n/a",0,IF(BY$4&lt;=$C515,0,IF(SUM($C515,$I487)&gt;BY$4,$W498/$I487,$W498-SUM($I515:BX515))))</f>
        <v>0</v>
      </c>
      <c r="BZ515" s="31">
        <f>IF($I487="n/a",0,IF(BZ$4&lt;=$C515,0,IF(SUM($C515,$I487)&gt;BZ$4,$W498/$I487,$W498-SUM($I515:BY515))))</f>
        <v>0</v>
      </c>
      <c r="CA515" s="31">
        <f>IF($I487="n/a",0,IF(CA$4&lt;=$C515,0,IF(SUM($C515,$I487)&gt;CA$4,$W498/$I487,$W498-SUM($I515:BZ515))))</f>
        <v>0</v>
      </c>
      <c r="CB515" s="31">
        <f>IF($I487="n/a",0,IF(CB$4&lt;=$C515,0,IF(SUM($C515,$I487)&gt;CB$4,$W498/$I487,$W498-SUM($I515:CA515))))</f>
        <v>0</v>
      </c>
      <c r="CC515" s="31">
        <f>IF($I487="n/a",0,IF(CC$4&lt;=$C515,0,IF(SUM($C515,$I487)&gt;CC$4,$W498/$I487,$W498-SUM($I515:CB515))))</f>
        <v>0</v>
      </c>
      <c r="CD515" s="31">
        <f>IF($I487="n/a",0,IF(CD$4&lt;=$C515,0,IF(SUM($C515,$I487)&gt;CD$4,$W498/$I487,$W498-SUM($I515:CC515))))</f>
        <v>0</v>
      </c>
      <c r="CE515" s="31">
        <f>IF($I487="n/a",0,IF(CE$4&lt;=$C515,0,IF(SUM($C515,$I487)&gt;CE$4,$W498/$I487,$W498-SUM($I515:CD515))))</f>
        <v>0</v>
      </c>
      <c r="CF515" s="31">
        <f>IF($I487="n/a",0,IF(CF$4&lt;=$C515,0,IF(SUM($C515,$I487)&gt;CF$4,$W498/$I487,$W498-SUM($I515:CE515))))</f>
        <v>0</v>
      </c>
    </row>
    <row r="516" spans="3:84" ht="12.75" customHeight="1">
      <c r="C516" s="202">
        <v>2030</v>
      </c>
      <c r="D516" s="21" t="s">
        <v>60</v>
      </c>
      <c r="E516" s="21" t="s">
        <v>197</v>
      </c>
      <c r="I516" s="31"/>
      <c r="J516" s="31">
        <f>IF($I487="n/a",0,IF(J$4&lt;=$C516,0,IF(SUM($C516,$I487)&gt;J$4,$X498/$I487,$X498-SUM($I516:I516))))</f>
        <v>0</v>
      </c>
      <c r="K516" s="31">
        <f>IF($I487="n/a",0,IF(K$4&lt;=$C516,0,IF(SUM($C516,$I487)&gt;K$4,$X498/$I487,$X498-SUM($I516:J516))))</f>
        <v>0</v>
      </c>
      <c r="L516" s="31">
        <f>IF($I487="n/a",0,IF(L$4&lt;=$C516,0,IF(SUM($C516,$I487)&gt;L$4,$X498/$I487,$X498-SUM($I516:K516))))</f>
        <v>0</v>
      </c>
      <c r="M516" s="31">
        <f>IF($I487="n/a",0,IF(M$4&lt;=$C516,0,IF(SUM($C516,$I487)&gt;M$4,$X498/$I487,$X498-SUM($I516:L516))))</f>
        <v>0</v>
      </c>
      <c r="N516" s="31">
        <f>IF($I487="n/a",0,IF(N$4&lt;=$C516,0,IF(SUM($C516,$I487)&gt;N$4,$X498/$I487,$X498-SUM($I516:M516))))</f>
        <v>0</v>
      </c>
      <c r="O516" s="31">
        <f>IF($I487="n/a",0,IF(O$4&lt;=$C516,0,IF(SUM($C516,$I487)&gt;O$4,$X498/$I487,$X498-SUM($I516:N516))))</f>
        <v>0</v>
      </c>
      <c r="P516" s="31">
        <f>IF($I487="n/a",0,IF(P$4&lt;=$C516,0,IF(SUM($C516,$I487)&gt;P$4,$X498/$I487,$X498-SUM($I516:O516))))</f>
        <v>0</v>
      </c>
      <c r="Q516" s="31">
        <f>IF($I487="n/a",0,IF(Q$4&lt;=$C516,0,IF(SUM($C516,$I487)&gt;Q$4,$X498/$I487,$X498-SUM($I516:P516))))</f>
        <v>0</v>
      </c>
      <c r="R516" s="31">
        <f>IF($I487="n/a",0,IF(R$4&lt;=$C516,0,IF(SUM($C516,$I487)&gt;R$4,$X498/$I487,$X498-SUM($I516:Q516))))</f>
        <v>0</v>
      </c>
      <c r="S516" s="31">
        <f>IF($I487="n/a",0,IF(S$4&lt;=$C516,0,IF(SUM($C516,$I487)&gt;S$4,$X498/$I487,$X498-SUM($I516:R516))))</f>
        <v>0</v>
      </c>
      <c r="T516" s="31">
        <f>IF($I487="n/a",0,IF(T$4&lt;=$C516,0,IF(SUM($C516,$I487)&gt;T$4,$X498/$I487,$X498-SUM($I516:S516))))</f>
        <v>0</v>
      </c>
      <c r="U516" s="31">
        <f>IF($I487="n/a",0,IF(U$4&lt;=$C516,0,IF(SUM($C516,$I487)&gt;U$4,$X498/$I487,$X498-SUM($I516:T516))))</f>
        <v>0</v>
      </c>
      <c r="V516" s="31">
        <f>IF($I487="n/a",0,IF(V$4&lt;=$C516,0,IF(SUM($C516,$I487)&gt;V$4,$X498/$I487,$X498-SUM($I516:U516))))</f>
        <v>0</v>
      </c>
      <c r="W516" s="31">
        <f>IF($I487="n/a",0,IF(W$4&lt;=$C516,0,IF(SUM($C516,$I487)&gt;W$4,$X498/$I487,$X498-SUM($I516:V516))))</f>
        <v>0</v>
      </c>
      <c r="X516" s="31">
        <f>IF($I487="n/a",0,IF(X$4&lt;=$C516,0,IF(SUM($C516,$I487)&gt;X$4,$X498/$I487,$X498-SUM($I516:W516))))</f>
        <v>0</v>
      </c>
      <c r="Y516" s="31">
        <f>IF($I487="n/a",0,IF(Y$4&lt;=$C516,0,IF(SUM($C516,$I487)&gt;Y$4,$X498/$I487,$X498-SUM($I516:X516))))</f>
        <v>0</v>
      </c>
      <c r="Z516" s="31">
        <f>IF($I487="n/a",0,IF(Z$4&lt;=$C516,0,IF(SUM($C516,$I487)&gt;Z$4,$X498/$I487,$X498-SUM($I516:Y516))))</f>
        <v>0</v>
      </c>
      <c r="AA516" s="31">
        <f>IF($I487="n/a",0,IF(AA$4&lt;=$C516,0,IF(SUM($C516,$I487)&gt;AA$4,$X498/$I487,$X498-SUM($I516:Z516))))</f>
        <v>0</v>
      </c>
      <c r="AB516" s="31">
        <f>IF($I487="n/a",0,IF(AB$4&lt;=$C516,0,IF(SUM($C516,$I487)&gt;AB$4,$X498/$I487,$X498-SUM($I516:AA516))))</f>
        <v>0</v>
      </c>
      <c r="AC516" s="31">
        <f>IF($I487="n/a",0,IF(AC$4&lt;=$C516,0,IF(SUM($C516,$I487)&gt;AC$4,$X498/$I487,$X498-SUM($I516:AB516))))</f>
        <v>0</v>
      </c>
      <c r="AD516" s="31">
        <f>IF($I487="n/a",0,IF(AD$4&lt;=$C516,0,IF(SUM($C516,$I487)&gt;AD$4,$X498/$I487,$X498-SUM($I516:AC516))))</f>
        <v>0</v>
      </c>
      <c r="AE516" s="31">
        <f>IF($I487="n/a",0,IF(AE$4&lt;=$C516,0,IF(SUM($C516,$I487)&gt;AE$4,$X498/$I487,$X498-SUM($I516:AD516))))</f>
        <v>0</v>
      </c>
      <c r="AF516" s="31">
        <f>IF($I487="n/a",0,IF(AF$4&lt;=$C516,0,IF(SUM($C516,$I487)&gt;AF$4,$X498/$I487,$X498-SUM($I516:AE516))))</f>
        <v>0</v>
      </c>
      <c r="AG516" s="31">
        <f>IF($I487="n/a",0,IF(AG$4&lt;=$C516,0,IF(SUM($C516,$I487)&gt;AG$4,$X498/$I487,$X498-SUM($I516:AF516))))</f>
        <v>0</v>
      </c>
      <c r="AH516" s="31">
        <f>IF($I487="n/a",0,IF(AH$4&lt;=$C516,0,IF(SUM($C516,$I487)&gt;AH$4,$X498/$I487,$X498-SUM($I516:AG516))))</f>
        <v>0</v>
      </c>
      <c r="AI516" s="31">
        <f>IF($I487="n/a",0,IF(AI$4&lt;=$C516,0,IF(SUM($C516,$I487)&gt;AI$4,$X498/$I487,$X498-SUM($I516:AH516))))</f>
        <v>0</v>
      </c>
      <c r="AJ516" s="31">
        <f>IF($I487="n/a",0,IF(AJ$4&lt;=$C516,0,IF(SUM($C516,$I487)&gt;AJ$4,$X498/$I487,$X498-SUM($I516:AI516))))</f>
        <v>0</v>
      </c>
      <c r="AK516" s="31">
        <f>IF($I487="n/a",0,IF(AK$4&lt;=$C516,0,IF(SUM($C516,$I487)&gt;AK$4,$X498/$I487,$X498-SUM($I516:AJ516))))</f>
        <v>0</v>
      </c>
      <c r="AL516" s="31">
        <f>IF($I487="n/a",0,IF(AL$4&lt;=$C516,0,IF(SUM($C516,$I487)&gt;AL$4,$X498/$I487,$X498-SUM($I516:AK516))))</f>
        <v>0</v>
      </c>
      <c r="AM516" s="31">
        <f>IF($I487="n/a",0,IF(AM$4&lt;=$C516,0,IF(SUM($C516,$I487)&gt;AM$4,$X498/$I487,$X498-SUM($I516:AL516))))</f>
        <v>0</v>
      </c>
      <c r="AN516" s="31">
        <f>IF($I487="n/a",0,IF(AN$4&lt;=$C516,0,IF(SUM($C516,$I487)&gt;AN$4,$X498/$I487,$X498-SUM($I516:AM516))))</f>
        <v>0</v>
      </c>
      <c r="AO516" s="31">
        <f>IF($I487="n/a",0,IF(AO$4&lt;=$C516,0,IF(SUM($C516,$I487)&gt;AO$4,$X498/$I487,$X498-SUM($I516:AN516))))</f>
        <v>0</v>
      </c>
      <c r="AP516" s="31">
        <f>IF($I487="n/a",0,IF(AP$4&lt;=$C516,0,IF(SUM($C516,$I487)&gt;AP$4,$X498/$I487,$X498-SUM($I516:AO516))))</f>
        <v>0</v>
      </c>
      <c r="AQ516" s="31">
        <f>IF($I487="n/a",0,IF(AQ$4&lt;=$C516,0,IF(SUM($C516,$I487)&gt;AQ$4,$X498/$I487,$X498-SUM($I516:AP516))))</f>
        <v>0</v>
      </c>
      <c r="AR516" s="31">
        <f>IF($I487="n/a",0,IF(AR$4&lt;=$C516,0,IF(SUM($C516,$I487)&gt;AR$4,$X498/$I487,$X498-SUM($I516:AQ516))))</f>
        <v>0</v>
      </c>
      <c r="AS516" s="31">
        <f>IF($I487="n/a",0,IF(AS$4&lt;=$C516,0,IF(SUM($C516,$I487)&gt;AS$4,$X498/$I487,$X498-SUM($I516:AR516))))</f>
        <v>0</v>
      </c>
      <c r="AT516" s="31">
        <f>IF($I487="n/a",0,IF(AT$4&lt;=$C516,0,IF(SUM($C516,$I487)&gt;AT$4,$X498/$I487,$X498-SUM($I516:AS516))))</f>
        <v>0</v>
      </c>
      <c r="AU516" s="31">
        <f>IF($I487="n/a",0,IF(AU$4&lt;=$C516,0,IF(SUM($C516,$I487)&gt;AU$4,$X498/$I487,$X498-SUM($I516:AT516))))</f>
        <v>0</v>
      </c>
      <c r="AV516" s="31">
        <f>IF($I487="n/a",0,IF(AV$4&lt;=$C516,0,IF(SUM($C516,$I487)&gt;AV$4,$X498/$I487,$X498-SUM($I516:AU516))))</f>
        <v>0</v>
      </c>
      <c r="AW516" s="31">
        <f>IF($I487="n/a",0,IF(AW$4&lt;=$C516,0,IF(SUM($C516,$I487)&gt;AW$4,$X498/$I487,$X498-SUM($I516:AV516))))</f>
        <v>0</v>
      </c>
      <c r="AX516" s="31">
        <f>IF($I487="n/a",0,IF(AX$4&lt;=$C516,0,IF(SUM($C516,$I487)&gt;AX$4,$X498/$I487,$X498-SUM($I516:AW516))))</f>
        <v>0</v>
      </c>
      <c r="AY516" s="31">
        <f>IF($I487="n/a",0,IF(AY$4&lt;=$C516,0,IF(SUM($C516,$I487)&gt;AY$4,$X498/$I487,$X498-SUM($I516:AX516))))</f>
        <v>0</v>
      </c>
      <c r="AZ516" s="31">
        <f>IF($I487="n/a",0,IF(AZ$4&lt;=$C516,0,IF(SUM($C516,$I487)&gt;AZ$4,$X498/$I487,$X498-SUM($I516:AY516))))</f>
        <v>0</v>
      </c>
      <c r="BA516" s="31">
        <f>IF($I487="n/a",0,IF(BA$4&lt;=$C516,0,IF(SUM($C516,$I487)&gt;BA$4,$X498/$I487,$X498-SUM($I516:AZ516))))</f>
        <v>0</v>
      </c>
      <c r="BB516" s="31">
        <f>IF($I487="n/a",0,IF(BB$4&lt;=$C516,0,IF(SUM($C516,$I487)&gt;BB$4,$X498/$I487,$X498-SUM($I516:BA516))))</f>
        <v>0</v>
      </c>
      <c r="BC516" s="31">
        <f>IF($I487="n/a",0,IF(BC$4&lt;=$C516,0,IF(SUM($C516,$I487)&gt;BC$4,$X498/$I487,$X498-SUM($I516:BB516))))</f>
        <v>0</v>
      </c>
      <c r="BD516" s="31">
        <f>IF($I487="n/a",0,IF(BD$4&lt;=$C516,0,IF(SUM($C516,$I487)&gt;BD$4,$X498/$I487,$X498-SUM($I516:BC516))))</f>
        <v>0</v>
      </c>
      <c r="BE516" s="31">
        <f>IF($I487="n/a",0,IF(BE$4&lt;=$C516,0,IF(SUM($C516,$I487)&gt;BE$4,$X498/$I487,$X498-SUM($I516:BD516))))</f>
        <v>0</v>
      </c>
      <c r="BF516" s="31">
        <f>IF($I487="n/a",0,IF(BF$4&lt;=$C516,0,IF(SUM($C516,$I487)&gt;BF$4,$X498/$I487,$X498-SUM($I516:BE516))))</f>
        <v>0</v>
      </c>
      <c r="BG516" s="31">
        <f>IF($I487="n/a",0,IF(BG$4&lt;=$C516,0,IF(SUM($C516,$I487)&gt;BG$4,$X498/$I487,$X498-SUM($I516:BF516))))</f>
        <v>0</v>
      </c>
      <c r="BH516" s="31">
        <f>IF($I487="n/a",0,IF(BH$4&lt;=$C516,0,IF(SUM($C516,$I487)&gt;BH$4,$X498/$I487,$X498-SUM($I516:BG516))))</f>
        <v>0</v>
      </c>
      <c r="BI516" s="31">
        <f>IF($I487="n/a",0,IF(BI$4&lt;=$C516,0,IF(SUM($C516,$I487)&gt;BI$4,$X498/$I487,$X498-SUM($I516:BH516))))</f>
        <v>0</v>
      </c>
      <c r="BJ516" s="31">
        <f>IF($I487="n/a",0,IF(BJ$4&lt;=$C516,0,IF(SUM($C516,$I487)&gt;BJ$4,$X498/$I487,$X498-SUM($I516:BI516))))</f>
        <v>0</v>
      </c>
      <c r="BK516" s="31">
        <f>IF($I487="n/a",0,IF(BK$4&lt;=$C516,0,IF(SUM($C516,$I487)&gt;BK$4,$X498/$I487,$X498-SUM($I516:BJ516))))</f>
        <v>0</v>
      </c>
      <c r="BL516" s="31">
        <f>IF($I487="n/a",0,IF(BL$4&lt;=$C516,0,IF(SUM($C516,$I487)&gt;BL$4,$X498/$I487,$X498-SUM($I516:BK516))))</f>
        <v>0</v>
      </c>
      <c r="BM516" s="31">
        <f>IF($I487="n/a",0,IF(BM$4&lt;=$C516,0,IF(SUM($C516,$I487)&gt;BM$4,$X498/$I487,$X498-SUM($I516:BL516))))</f>
        <v>0</v>
      </c>
      <c r="BN516" s="31">
        <f>IF($I487="n/a",0,IF(BN$4&lt;=$C516,0,IF(SUM($C516,$I487)&gt;BN$4,$X498/$I487,$X498-SUM($I516:BM516))))</f>
        <v>0</v>
      </c>
      <c r="BO516" s="31">
        <f>IF($I487="n/a",0,IF(BO$4&lt;=$C516,0,IF(SUM($C516,$I487)&gt;BO$4,$X498/$I487,$X498-SUM($I516:BN516))))</f>
        <v>0</v>
      </c>
      <c r="BP516" s="31">
        <f>IF($I487="n/a",0,IF(BP$4&lt;=$C516,0,IF(SUM($C516,$I487)&gt;BP$4,$X498/$I487,$X498-SUM($I516:BO516))))</f>
        <v>0</v>
      </c>
      <c r="BQ516" s="31">
        <f>IF($I487="n/a",0,IF(BQ$4&lt;=$C516,0,IF(SUM($C516,$I487)&gt;BQ$4,$X498/$I487,$X498-SUM($I516:BP516))))</f>
        <v>0</v>
      </c>
      <c r="BR516" s="31">
        <f>IF($I487="n/a",0,IF(BR$4&lt;=$C516,0,IF(SUM($C516,$I487)&gt;BR$4,$X498/$I487,$X498-SUM($I516:BQ516))))</f>
        <v>0</v>
      </c>
      <c r="BS516" s="31">
        <f>IF($I487="n/a",0,IF(BS$4&lt;=$C516,0,IF(SUM($C516,$I487)&gt;BS$4,$X498/$I487,$X498-SUM($I516:BR516))))</f>
        <v>0</v>
      </c>
      <c r="BT516" s="31">
        <f>IF($I487="n/a",0,IF(BT$4&lt;=$C516,0,IF(SUM($C516,$I487)&gt;BT$4,$X498/$I487,$X498-SUM($I516:BS516))))</f>
        <v>0</v>
      </c>
      <c r="BU516" s="31">
        <f>IF($I487="n/a",0,IF(BU$4&lt;=$C516,0,IF(SUM($C516,$I487)&gt;BU$4,$X498/$I487,$X498-SUM($I516:BT516))))</f>
        <v>0</v>
      </c>
      <c r="BV516" s="31">
        <f>IF($I487="n/a",0,IF(BV$4&lt;=$C516,0,IF(SUM($C516,$I487)&gt;BV$4,$X498/$I487,$X498-SUM($I516:BU516))))</f>
        <v>0</v>
      </c>
      <c r="BW516" s="31">
        <f>IF($I487="n/a",0,IF(BW$4&lt;=$C516,0,IF(SUM($C516,$I487)&gt;BW$4,$X498/$I487,$X498-SUM($I516:BV516))))</f>
        <v>0</v>
      </c>
      <c r="BX516" s="31">
        <f>IF($I487="n/a",0,IF(BX$4&lt;=$C516,0,IF(SUM($C516,$I487)&gt;BX$4,$X498/$I487,$X498-SUM($I516:BW516))))</f>
        <v>0</v>
      </c>
      <c r="BY516" s="31">
        <f>IF($I487="n/a",0,IF(BY$4&lt;=$C516,0,IF(SUM($C516,$I487)&gt;BY$4,$X498/$I487,$X498-SUM($I516:BX516))))</f>
        <v>0</v>
      </c>
      <c r="BZ516" s="31">
        <f>IF($I487="n/a",0,IF(BZ$4&lt;=$C516,0,IF(SUM($C516,$I487)&gt;BZ$4,$X498/$I487,$X498-SUM($I516:BY516))))</f>
        <v>0</v>
      </c>
      <c r="CA516" s="31">
        <f>IF($I487="n/a",0,IF(CA$4&lt;=$C516,0,IF(SUM($C516,$I487)&gt;CA$4,$X498/$I487,$X498-SUM($I516:BZ516))))</f>
        <v>0</v>
      </c>
      <c r="CB516" s="31">
        <f>IF($I487="n/a",0,IF(CB$4&lt;=$C516,0,IF(SUM($C516,$I487)&gt;CB$4,$X498/$I487,$X498-SUM($I516:CA516))))</f>
        <v>0</v>
      </c>
      <c r="CC516" s="31">
        <f>IF($I487="n/a",0,IF(CC$4&lt;=$C516,0,IF(SUM($C516,$I487)&gt;CC$4,$X498/$I487,$X498-SUM($I516:CB516))))</f>
        <v>0</v>
      </c>
      <c r="CD516" s="31">
        <f>IF($I487="n/a",0,IF(CD$4&lt;=$C516,0,IF(SUM($C516,$I487)&gt;CD$4,$X498/$I487,$X498-SUM($I516:CC516))))</f>
        <v>0</v>
      </c>
      <c r="CE516" s="31">
        <f>IF($I487="n/a",0,IF(CE$4&lt;=$C516,0,IF(SUM($C516,$I487)&gt;CE$4,$X498/$I487,$X498-SUM($I516:CD516))))</f>
        <v>0</v>
      </c>
      <c r="CF516" s="31">
        <f>IF($I487="n/a",0,IF(CF$4&lt;=$C516,0,IF(SUM($C516,$I487)&gt;CF$4,$X498/$I487,$X498-SUM($I516:CE516))))</f>
        <v>0</v>
      </c>
    </row>
    <row r="517" spans="3:84" ht="12.75" customHeight="1">
      <c r="C517" s="202">
        <v>2031</v>
      </c>
      <c r="D517" s="21" t="s">
        <v>61</v>
      </c>
      <c r="E517" s="21" t="s">
        <v>197</v>
      </c>
      <c r="I517" s="31"/>
      <c r="J517" s="31">
        <f>IF($I487="n/a",0,IF(J$4&lt;=$C517,0,IF(SUM($C517,$I487)&gt;J$4,$Y498/$I487,$Y498-SUM($I517:I517))))</f>
        <v>0</v>
      </c>
      <c r="K517" s="31">
        <f>IF($I487="n/a",0,IF(K$4&lt;=$C517,0,IF(SUM($C517,$I487)&gt;K$4,$Y498/$I487,$Y498-SUM($I517:J517))))</f>
        <v>0</v>
      </c>
      <c r="L517" s="31">
        <f>IF($I487="n/a",0,IF(L$4&lt;=$C517,0,IF(SUM($C517,$I487)&gt;L$4,$Y498/$I487,$Y498-SUM($I517:K517))))</f>
        <v>0</v>
      </c>
      <c r="M517" s="31">
        <f>IF($I487="n/a",0,IF(M$4&lt;=$C517,0,IF(SUM($C517,$I487)&gt;M$4,$Y498/$I487,$Y498-SUM($I517:L517))))</f>
        <v>0</v>
      </c>
      <c r="N517" s="31">
        <f>IF($I487="n/a",0,IF(N$4&lt;=$C517,0,IF(SUM($C517,$I487)&gt;N$4,$Y498/$I487,$Y498-SUM($I517:M517))))</f>
        <v>0</v>
      </c>
      <c r="O517" s="31">
        <f>IF($I487="n/a",0,IF(O$4&lt;=$C517,0,IF(SUM($C517,$I487)&gt;O$4,$Y498/$I487,$Y498-SUM($I517:N517))))</f>
        <v>0</v>
      </c>
      <c r="P517" s="31">
        <f>IF($I487="n/a",0,IF(P$4&lt;=$C517,0,IF(SUM($C517,$I487)&gt;P$4,$Y498/$I487,$Y498-SUM($I517:O517))))</f>
        <v>0</v>
      </c>
      <c r="Q517" s="31">
        <f>IF($I487="n/a",0,IF(Q$4&lt;=$C517,0,IF(SUM($C517,$I487)&gt;Q$4,$Y498/$I487,$Y498-SUM($I517:P517))))</f>
        <v>0</v>
      </c>
      <c r="R517" s="31">
        <f>IF($I487="n/a",0,IF(R$4&lt;=$C517,0,IF(SUM($C517,$I487)&gt;R$4,$Y498/$I487,$Y498-SUM($I517:Q517))))</f>
        <v>0</v>
      </c>
      <c r="S517" s="31">
        <f>IF($I487="n/a",0,IF(S$4&lt;=$C517,0,IF(SUM($C517,$I487)&gt;S$4,$Y498/$I487,$Y498-SUM($I517:R517))))</f>
        <v>0</v>
      </c>
      <c r="T517" s="31">
        <f>IF($I487="n/a",0,IF(T$4&lt;=$C517,0,IF(SUM($C517,$I487)&gt;T$4,$Y498/$I487,$Y498-SUM($I517:S517))))</f>
        <v>0</v>
      </c>
      <c r="U517" s="31">
        <f>IF($I487="n/a",0,IF(U$4&lt;=$C517,0,IF(SUM($C517,$I487)&gt;U$4,$Y498/$I487,$Y498-SUM($I517:T517))))</f>
        <v>0</v>
      </c>
      <c r="V517" s="31">
        <f>IF($I487="n/a",0,IF(V$4&lt;=$C517,0,IF(SUM($C517,$I487)&gt;V$4,$Y498/$I487,$Y498-SUM($I517:U517))))</f>
        <v>0</v>
      </c>
      <c r="W517" s="31">
        <f>IF($I487="n/a",0,IF(W$4&lt;=$C517,0,IF(SUM($C517,$I487)&gt;W$4,$Y498/$I487,$Y498-SUM($I517:V517))))</f>
        <v>0</v>
      </c>
      <c r="X517" s="31">
        <f>IF($I487="n/a",0,IF(X$4&lt;=$C517,0,IF(SUM($C517,$I487)&gt;X$4,$Y498/$I487,$Y498-SUM($I517:W517))))</f>
        <v>0</v>
      </c>
      <c r="Y517" s="31">
        <f>IF($I487="n/a",0,IF(Y$4&lt;=$C517,0,IF(SUM($C517,$I487)&gt;Y$4,$Y498/$I487,$Y498-SUM($I517:X517))))</f>
        <v>0</v>
      </c>
      <c r="Z517" s="31">
        <f>IF($I487="n/a",0,IF(Z$4&lt;=$C517,0,IF(SUM($C517,$I487)&gt;Z$4,$Y498/$I487,$Y498-SUM($I517:Y517))))</f>
        <v>0</v>
      </c>
      <c r="AA517" s="31">
        <f>IF($I487="n/a",0,IF(AA$4&lt;=$C517,0,IF(SUM($C517,$I487)&gt;AA$4,$Y498/$I487,$Y498-SUM($I517:Z517))))</f>
        <v>0</v>
      </c>
      <c r="AB517" s="31">
        <f>IF($I487="n/a",0,IF(AB$4&lt;=$C517,0,IF(SUM($C517,$I487)&gt;AB$4,$Y498/$I487,$Y498-SUM($I517:AA517))))</f>
        <v>0</v>
      </c>
      <c r="AC517" s="31">
        <f>IF($I487="n/a",0,IF(AC$4&lt;=$C517,0,IF(SUM($C517,$I487)&gt;AC$4,$Y498/$I487,$Y498-SUM($I517:AB517))))</f>
        <v>0</v>
      </c>
      <c r="AD517" s="31">
        <f>IF($I487="n/a",0,IF(AD$4&lt;=$C517,0,IF(SUM($C517,$I487)&gt;AD$4,$Y498/$I487,$Y498-SUM($I517:AC517))))</f>
        <v>0</v>
      </c>
      <c r="AE517" s="31">
        <f>IF($I487="n/a",0,IF(AE$4&lt;=$C517,0,IF(SUM($C517,$I487)&gt;AE$4,$Y498/$I487,$Y498-SUM($I517:AD517))))</f>
        <v>0</v>
      </c>
      <c r="AF517" s="31">
        <f>IF($I487="n/a",0,IF(AF$4&lt;=$C517,0,IF(SUM($C517,$I487)&gt;AF$4,$Y498/$I487,$Y498-SUM($I517:AE517))))</f>
        <v>0</v>
      </c>
      <c r="AG517" s="31">
        <f>IF($I487="n/a",0,IF(AG$4&lt;=$C517,0,IF(SUM($C517,$I487)&gt;AG$4,$Y498/$I487,$Y498-SUM($I517:AF517))))</f>
        <v>0</v>
      </c>
      <c r="AH517" s="31">
        <f>IF($I487="n/a",0,IF(AH$4&lt;=$C517,0,IF(SUM($C517,$I487)&gt;AH$4,$Y498/$I487,$Y498-SUM($I517:AG517))))</f>
        <v>0</v>
      </c>
      <c r="AI517" s="31">
        <f>IF($I487="n/a",0,IF(AI$4&lt;=$C517,0,IF(SUM($C517,$I487)&gt;AI$4,$Y498/$I487,$Y498-SUM($I517:AH517))))</f>
        <v>0</v>
      </c>
      <c r="AJ517" s="31">
        <f>IF($I487="n/a",0,IF(AJ$4&lt;=$C517,0,IF(SUM($C517,$I487)&gt;AJ$4,$Y498/$I487,$Y498-SUM($I517:AI517))))</f>
        <v>0</v>
      </c>
      <c r="AK517" s="31">
        <f>IF($I487="n/a",0,IF(AK$4&lt;=$C517,0,IF(SUM($C517,$I487)&gt;AK$4,$Y498/$I487,$Y498-SUM($I517:AJ517))))</f>
        <v>0</v>
      </c>
      <c r="AL517" s="31">
        <f>IF($I487="n/a",0,IF(AL$4&lt;=$C517,0,IF(SUM($C517,$I487)&gt;AL$4,$Y498/$I487,$Y498-SUM($I517:AK517))))</f>
        <v>0</v>
      </c>
      <c r="AM517" s="31">
        <f>IF($I487="n/a",0,IF(AM$4&lt;=$C517,0,IF(SUM($C517,$I487)&gt;AM$4,$Y498/$I487,$Y498-SUM($I517:AL517))))</f>
        <v>0</v>
      </c>
      <c r="AN517" s="31">
        <f>IF($I487="n/a",0,IF(AN$4&lt;=$C517,0,IF(SUM($C517,$I487)&gt;AN$4,$Y498/$I487,$Y498-SUM($I517:AM517))))</f>
        <v>0</v>
      </c>
      <c r="AO517" s="31">
        <f>IF($I487="n/a",0,IF(AO$4&lt;=$C517,0,IF(SUM($C517,$I487)&gt;AO$4,$Y498/$I487,$Y498-SUM($I517:AN517))))</f>
        <v>0</v>
      </c>
      <c r="AP517" s="31">
        <f>IF($I487="n/a",0,IF(AP$4&lt;=$C517,0,IF(SUM($C517,$I487)&gt;AP$4,$Y498/$I487,$Y498-SUM($I517:AO517))))</f>
        <v>0</v>
      </c>
      <c r="AQ517" s="31">
        <f>IF($I487="n/a",0,IF(AQ$4&lt;=$C517,0,IF(SUM($C517,$I487)&gt;AQ$4,$Y498/$I487,$Y498-SUM($I517:AP517))))</f>
        <v>0</v>
      </c>
      <c r="AR517" s="31">
        <f>IF($I487="n/a",0,IF(AR$4&lt;=$C517,0,IF(SUM($C517,$I487)&gt;AR$4,$Y498/$I487,$Y498-SUM($I517:AQ517))))</f>
        <v>0</v>
      </c>
      <c r="AS517" s="31">
        <f>IF($I487="n/a",0,IF(AS$4&lt;=$C517,0,IF(SUM($C517,$I487)&gt;AS$4,$Y498/$I487,$Y498-SUM($I517:AR517))))</f>
        <v>0</v>
      </c>
      <c r="AT517" s="31">
        <f>IF($I487="n/a",0,IF(AT$4&lt;=$C517,0,IF(SUM($C517,$I487)&gt;AT$4,$Y498/$I487,$Y498-SUM($I517:AS517))))</f>
        <v>0</v>
      </c>
      <c r="AU517" s="31">
        <f>IF($I487="n/a",0,IF(AU$4&lt;=$C517,0,IF(SUM($C517,$I487)&gt;AU$4,$Y498/$I487,$Y498-SUM($I517:AT517))))</f>
        <v>0</v>
      </c>
      <c r="AV517" s="31">
        <f>IF($I487="n/a",0,IF(AV$4&lt;=$C517,0,IF(SUM($C517,$I487)&gt;AV$4,$Y498/$I487,$Y498-SUM($I517:AU517))))</f>
        <v>0</v>
      </c>
      <c r="AW517" s="31">
        <f>IF($I487="n/a",0,IF(AW$4&lt;=$C517,0,IF(SUM($C517,$I487)&gt;AW$4,$Y498/$I487,$Y498-SUM($I517:AV517))))</f>
        <v>0</v>
      </c>
      <c r="AX517" s="31">
        <f>IF($I487="n/a",0,IF(AX$4&lt;=$C517,0,IF(SUM($C517,$I487)&gt;AX$4,$Y498/$I487,$Y498-SUM($I517:AW517))))</f>
        <v>0</v>
      </c>
      <c r="AY517" s="31">
        <f>IF($I487="n/a",0,IF(AY$4&lt;=$C517,0,IF(SUM($C517,$I487)&gt;AY$4,$Y498/$I487,$Y498-SUM($I517:AX517))))</f>
        <v>0</v>
      </c>
      <c r="AZ517" s="31">
        <f>IF($I487="n/a",0,IF(AZ$4&lt;=$C517,0,IF(SUM($C517,$I487)&gt;AZ$4,$Y498/$I487,$Y498-SUM($I517:AY517))))</f>
        <v>0</v>
      </c>
      <c r="BA517" s="31">
        <f>IF($I487="n/a",0,IF(BA$4&lt;=$C517,0,IF(SUM($C517,$I487)&gt;BA$4,$Y498/$I487,$Y498-SUM($I517:AZ517))))</f>
        <v>0</v>
      </c>
      <c r="BB517" s="31">
        <f>IF($I487="n/a",0,IF(BB$4&lt;=$C517,0,IF(SUM($C517,$I487)&gt;BB$4,$Y498/$I487,$Y498-SUM($I517:BA517))))</f>
        <v>0</v>
      </c>
      <c r="BC517" s="31">
        <f>IF($I487="n/a",0,IF(BC$4&lt;=$C517,0,IF(SUM($C517,$I487)&gt;BC$4,$Y498/$I487,$Y498-SUM($I517:BB517))))</f>
        <v>0</v>
      </c>
      <c r="BD517" s="31">
        <f>IF($I487="n/a",0,IF(BD$4&lt;=$C517,0,IF(SUM($C517,$I487)&gt;BD$4,$Y498/$I487,$Y498-SUM($I517:BC517))))</f>
        <v>0</v>
      </c>
      <c r="BE517" s="31">
        <f>IF($I487="n/a",0,IF(BE$4&lt;=$C517,0,IF(SUM($C517,$I487)&gt;BE$4,$Y498/$I487,$Y498-SUM($I517:BD517))))</f>
        <v>0</v>
      </c>
      <c r="BF517" s="31">
        <f>IF($I487="n/a",0,IF(BF$4&lt;=$C517,0,IF(SUM($C517,$I487)&gt;BF$4,$Y498/$I487,$Y498-SUM($I517:BE517))))</f>
        <v>0</v>
      </c>
      <c r="BG517" s="31">
        <f>IF($I487="n/a",0,IF(BG$4&lt;=$C517,0,IF(SUM($C517,$I487)&gt;BG$4,$Y498/$I487,$Y498-SUM($I517:BF517))))</f>
        <v>0</v>
      </c>
      <c r="BH517" s="31">
        <f>IF($I487="n/a",0,IF(BH$4&lt;=$C517,0,IF(SUM($C517,$I487)&gt;BH$4,$Y498/$I487,$Y498-SUM($I517:BG517))))</f>
        <v>0</v>
      </c>
      <c r="BI517" s="31">
        <f>IF($I487="n/a",0,IF(BI$4&lt;=$C517,0,IF(SUM($C517,$I487)&gt;BI$4,$Y498/$I487,$Y498-SUM($I517:BH517))))</f>
        <v>0</v>
      </c>
      <c r="BJ517" s="31">
        <f>IF($I487="n/a",0,IF(BJ$4&lt;=$C517,0,IF(SUM($C517,$I487)&gt;BJ$4,$Y498/$I487,$Y498-SUM($I517:BI517))))</f>
        <v>0</v>
      </c>
      <c r="BK517" s="31">
        <f>IF($I487="n/a",0,IF(BK$4&lt;=$C517,0,IF(SUM($C517,$I487)&gt;BK$4,$Y498/$I487,$Y498-SUM($I517:BJ517))))</f>
        <v>0</v>
      </c>
      <c r="BL517" s="31">
        <f>IF($I487="n/a",0,IF(BL$4&lt;=$C517,0,IF(SUM($C517,$I487)&gt;BL$4,$Y498/$I487,$Y498-SUM($I517:BK517))))</f>
        <v>0</v>
      </c>
      <c r="BM517" s="31">
        <f>IF($I487="n/a",0,IF(BM$4&lt;=$C517,0,IF(SUM($C517,$I487)&gt;BM$4,$Y498/$I487,$Y498-SUM($I517:BL517))))</f>
        <v>0</v>
      </c>
      <c r="BN517" s="31">
        <f>IF($I487="n/a",0,IF(BN$4&lt;=$C517,0,IF(SUM($C517,$I487)&gt;BN$4,$Y498/$I487,$Y498-SUM($I517:BM517))))</f>
        <v>0</v>
      </c>
      <c r="BO517" s="31">
        <f>IF($I487="n/a",0,IF(BO$4&lt;=$C517,0,IF(SUM($C517,$I487)&gt;BO$4,$Y498/$I487,$Y498-SUM($I517:BN517))))</f>
        <v>0</v>
      </c>
      <c r="BP517" s="31">
        <f>IF($I487="n/a",0,IF(BP$4&lt;=$C517,0,IF(SUM($C517,$I487)&gt;BP$4,$Y498/$I487,$Y498-SUM($I517:BO517))))</f>
        <v>0</v>
      </c>
      <c r="BQ517" s="31">
        <f>IF($I487="n/a",0,IF(BQ$4&lt;=$C517,0,IF(SUM($C517,$I487)&gt;BQ$4,$Y498/$I487,$Y498-SUM($I517:BP517))))</f>
        <v>0</v>
      </c>
      <c r="BR517" s="31">
        <f>IF($I487="n/a",0,IF(BR$4&lt;=$C517,0,IF(SUM($C517,$I487)&gt;BR$4,$Y498/$I487,$Y498-SUM($I517:BQ517))))</f>
        <v>0</v>
      </c>
      <c r="BS517" s="31">
        <f>IF($I487="n/a",0,IF(BS$4&lt;=$C517,0,IF(SUM($C517,$I487)&gt;BS$4,$Y498/$I487,$Y498-SUM($I517:BR517))))</f>
        <v>0</v>
      </c>
      <c r="BT517" s="31">
        <f>IF($I487="n/a",0,IF(BT$4&lt;=$C517,0,IF(SUM($C517,$I487)&gt;BT$4,$Y498/$I487,$Y498-SUM($I517:BS517))))</f>
        <v>0</v>
      </c>
      <c r="BU517" s="31">
        <f>IF($I487="n/a",0,IF(BU$4&lt;=$C517,0,IF(SUM($C517,$I487)&gt;BU$4,$Y498/$I487,$Y498-SUM($I517:BT517))))</f>
        <v>0</v>
      </c>
      <c r="BV517" s="31">
        <f>IF($I487="n/a",0,IF(BV$4&lt;=$C517,0,IF(SUM($C517,$I487)&gt;BV$4,$Y498/$I487,$Y498-SUM($I517:BU517))))</f>
        <v>0</v>
      </c>
      <c r="BW517" s="31">
        <f>IF($I487="n/a",0,IF(BW$4&lt;=$C517,0,IF(SUM($C517,$I487)&gt;BW$4,$Y498/$I487,$Y498-SUM($I517:BV517))))</f>
        <v>0</v>
      </c>
      <c r="BX517" s="31">
        <f>IF($I487="n/a",0,IF(BX$4&lt;=$C517,0,IF(SUM($C517,$I487)&gt;BX$4,$Y498/$I487,$Y498-SUM($I517:BW517))))</f>
        <v>0</v>
      </c>
      <c r="BY517" s="31">
        <f>IF($I487="n/a",0,IF(BY$4&lt;=$C517,0,IF(SUM($C517,$I487)&gt;BY$4,$Y498/$I487,$Y498-SUM($I517:BX517))))</f>
        <v>0</v>
      </c>
      <c r="BZ517" s="31">
        <f>IF($I487="n/a",0,IF(BZ$4&lt;=$C517,0,IF(SUM($C517,$I487)&gt;BZ$4,$Y498/$I487,$Y498-SUM($I517:BY517))))</f>
        <v>0</v>
      </c>
      <c r="CA517" s="31">
        <f>IF($I487="n/a",0,IF(CA$4&lt;=$C517,0,IF(SUM($C517,$I487)&gt;CA$4,$Y498/$I487,$Y498-SUM($I517:BZ517))))</f>
        <v>0</v>
      </c>
      <c r="CB517" s="31">
        <f>IF($I487="n/a",0,IF(CB$4&lt;=$C517,0,IF(SUM($C517,$I487)&gt;CB$4,$Y498/$I487,$Y498-SUM($I517:CA517))))</f>
        <v>0</v>
      </c>
      <c r="CC517" s="31">
        <f>IF($I487="n/a",0,IF(CC$4&lt;=$C517,0,IF(SUM($C517,$I487)&gt;CC$4,$Y498/$I487,$Y498-SUM($I517:CB517))))</f>
        <v>0</v>
      </c>
      <c r="CD517" s="31">
        <f>IF($I487="n/a",0,IF(CD$4&lt;=$C517,0,IF(SUM($C517,$I487)&gt;CD$4,$Y498/$I487,$Y498-SUM($I517:CC517))))</f>
        <v>0</v>
      </c>
      <c r="CE517" s="31">
        <f>IF($I487="n/a",0,IF(CE$4&lt;=$C517,0,IF(SUM($C517,$I487)&gt;CE$4,$Y498/$I487,$Y498-SUM($I517:CD517))))</f>
        <v>0</v>
      </c>
      <c r="CF517" s="31">
        <f>IF($I487="n/a",0,IF(CF$4&lt;=$C517,0,IF(SUM($C517,$I487)&gt;CF$4,$Y498/$I487,$Y498-SUM($I517:CE517))))</f>
        <v>0</v>
      </c>
    </row>
    <row r="518" spans="3:84" ht="12.75" customHeight="1">
      <c r="C518" s="202">
        <v>2032</v>
      </c>
      <c r="D518" s="21" t="s">
        <v>62</v>
      </c>
      <c r="E518" s="21" t="s">
        <v>197</v>
      </c>
      <c r="I518" s="31"/>
      <c r="J518" s="31">
        <f>IF($I487="n/a",0,IF(J$4&lt;=$C518,0,IF(SUM($C518,$I487)&gt;J$4,$Z498/$I487,$Z498-SUM($I518:I518))))</f>
        <v>0</v>
      </c>
      <c r="K518" s="31">
        <f>IF($I487="n/a",0,IF(K$4&lt;=$C518,0,IF(SUM($C518,$I487)&gt;K$4,$Z498/$I487,$Z498-SUM($I518:J518))))</f>
        <v>0</v>
      </c>
      <c r="L518" s="31">
        <f>IF($I487="n/a",0,IF(L$4&lt;=$C518,0,IF(SUM($C518,$I487)&gt;L$4,$Z498/$I487,$Z498-SUM($I518:K518))))</f>
        <v>0</v>
      </c>
      <c r="M518" s="31">
        <f>IF($I487="n/a",0,IF(M$4&lt;=$C518,0,IF(SUM($C518,$I487)&gt;M$4,$Z498/$I487,$Z498-SUM($I518:L518))))</f>
        <v>0</v>
      </c>
      <c r="N518" s="31">
        <f>IF($I487="n/a",0,IF(N$4&lt;=$C518,0,IF(SUM($C518,$I487)&gt;N$4,$Z498/$I487,$Z498-SUM($I518:M518))))</f>
        <v>0</v>
      </c>
      <c r="O518" s="31">
        <f>IF($I487="n/a",0,IF(O$4&lt;=$C518,0,IF(SUM($C518,$I487)&gt;O$4,$Z498/$I487,$Z498-SUM($I518:N518))))</f>
        <v>0</v>
      </c>
      <c r="P518" s="31">
        <f>IF($I487="n/a",0,IF(P$4&lt;=$C518,0,IF(SUM($C518,$I487)&gt;P$4,$Z498/$I487,$Z498-SUM($I518:O518))))</f>
        <v>0</v>
      </c>
      <c r="Q518" s="31">
        <f>IF($I487="n/a",0,IF(Q$4&lt;=$C518,0,IF(SUM($C518,$I487)&gt;Q$4,$Z498/$I487,$Z498-SUM($I518:P518))))</f>
        <v>0</v>
      </c>
      <c r="R518" s="31">
        <f>IF($I487="n/a",0,IF(R$4&lt;=$C518,0,IF(SUM($C518,$I487)&gt;R$4,$Z498/$I487,$Z498-SUM($I518:Q518))))</f>
        <v>0</v>
      </c>
      <c r="S518" s="31">
        <f>IF($I487="n/a",0,IF(S$4&lt;=$C518,0,IF(SUM($C518,$I487)&gt;S$4,$Z498/$I487,$Z498-SUM($I518:R518))))</f>
        <v>0</v>
      </c>
      <c r="T518" s="31">
        <f>IF($I487="n/a",0,IF(T$4&lt;=$C518,0,IF(SUM($C518,$I487)&gt;T$4,$Z498/$I487,$Z498-SUM($I518:S518))))</f>
        <v>0</v>
      </c>
      <c r="U518" s="31">
        <f>IF($I487="n/a",0,IF(U$4&lt;=$C518,0,IF(SUM($C518,$I487)&gt;U$4,$Z498/$I487,$Z498-SUM($I518:T518))))</f>
        <v>0</v>
      </c>
      <c r="V518" s="31">
        <f>IF($I487="n/a",0,IF(V$4&lt;=$C518,0,IF(SUM($C518,$I487)&gt;V$4,$Z498/$I487,$Z498-SUM($I518:U518))))</f>
        <v>0</v>
      </c>
      <c r="W518" s="31">
        <f>IF($I487="n/a",0,IF(W$4&lt;=$C518,0,IF(SUM($C518,$I487)&gt;W$4,$Z498/$I487,$Z498-SUM($I518:V518))))</f>
        <v>0</v>
      </c>
      <c r="X518" s="31">
        <f>IF($I487="n/a",0,IF(X$4&lt;=$C518,0,IF(SUM($C518,$I487)&gt;X$4,$Z498/$I487,$Z498-SUM($I518:W518))))</f>
        <v>0</v>
      </c>
      <c r="Y518" s="31">
        <f>IF($I487="n/a",0,IF(Y$4&lt;=$C518,0,IF(SUM($C518,$I487)&gt;Y$4,$Z498/$I487,$Z498-SUM($I518:X518))))</f>
        <v>0</v>
      </c>
      <c r="Z518" s="31">
        <f>IF($I487="n/a",0,IF(Z$4&lt;=$C518,0,IF(SUM($C518,$I487)&gt;Z$4,$Z498/$I487,$Z498-SUM($I518:Y518))))</f>
        <v>0</v>
      </c>
      <c r="AA518" s="31">
        <f>IF($I487="n/a",0,IF(AA$4&lt;=$C518,0,IF(SUM($C518,$I487)&gt;AA$4,$Z498/$I487,$Z498-SUM($I518:Z518))))</f>
        <v>0</v>
      </c>
      <c r="AB518" s="31">
        <f>IF($I487="n/a",0,IF(AB$4&lt;=$C518,0,IF(SUM($C518,$I487)&gt;AB$4,$Z498/$I487,$Z498-SUM($I518:AA518))))</f>
        <v>0</v>
      </c>
      <c r="AC518" s="31">
        <f>IF($I487="n/a",0,IF(AC$4&lt;=$C518,0,IF(SUM($C518,$I487)&gt;AC$4,$Z498/$I487,$Z498-SUM($I518:AB518))))</f>
        <v>0</v>
      </c>
      <c r="AD518" s="31">
        <f>IF($I487="n/a",0,IF(AD$4&lt;=$C518,0,IF(SUM($C518,$I487)&gt;AD$4,$Z498/$I487,$Z498-SUM($I518:AC518))))</f>
        <v>0</v>
      </c>
      <c r="AE518" s="31">
        <f>IF($I487="n/a",0,IF(AE$4&lt;=$C518,0,IF(SUM($C518,$I487)&gt;AE$4,$Z498/$I487,$Z498-SUM($I518:AD518))))</f>
        <v>0</v>
      </c>
      <c r="AF518" s="31">
        <f>IF($I487="n/a",0,IF(AF$4&lt;=$C518,0,IF(SUM($C518,$I487)&gt;AF$4,$Z498/$I487,$Z498-SUM($I518:AE518))))</f>
        <v>0</v>
      </c>
      <c r="AG518" s="31">
        <f>IF($I487="n/a",0,IF(AG$4&lt;=$C518,0,IF(SUM($C518,$I487)&gt;AG$4,$Z498/$I487,$Z498-SUM($I518:AF518))))</f>
        <v>0</v>
      </c>
      <c r="AH518" s="31">
        <f>IF($I487="n/a",0,IF(AH$4&lt;=$C518,0,IF(SUM($C518,$I487)&gt;AH$4,$Z498/$I487,$Z498-SUM($I518:AG518))))</f>
        <v>0</v>
      </c>
      <c r="AI518" s="31">
        <f>IF($I487="n/a",0,IF(AI$4&lt;=$C518,0,IF(SUM($C518,$I487)&gt;AI$4,$Z498/$I487,$Z498-SUM($I518:AH518))))</f>
        <v>0</v>
      </c>
      <c r="AJ518" s="31">
        <f>IF($I487="n/a",0,IF(AJ$4&lt;=$C518,0,IF(SUM($C518,$I487)&gt;AJ$4,$Z498/$I487,$Z498-SUM($I518:AI518))))</f>
        <v>0</v>
      </c>
      <c r="AK518" s="31">
        <f>IF($I487="n/a",0,IF(AK$4&lt;=$C518,0,IF(SUM($C518,$I487)&gt;AK$4,$Z498/$I487,$Z498-SUM($I518:AJ518))))</f>
        <v>0</v>
      </c>
      <c r="AL518" s="31">
        <f>IF($I487="n/a",0,IF(AL$4&lt;=$C518,0,IF(SUM($C518,$I487)&gt;AL$4,$Z498/$I487,$Z498-SUM($I518:AK518))))</f>
        <v>0</v>
      </c>
      <c r="AM518" s="31">
        <f>IF($I487="n/a",0,IF(AM$4&lt;=$C518,0,IF(SUM($C518,$I487)&gt;AM$4,$Z498/$I487,$Z498-SUM($I518:AL518))))</f>
        <v>0</v>
      </c>
      <c r="AN518" s="31">
        <f>IF($I487="n/a",0,IF(AN$4&lt;=$C518,0,IF(SUM($C518,$I487)&gt;AN$4,$Z498/$I487,$Z498-SUM($I518:AM518))))</f>
        <v>0</v>
      </c>
      <c r="AO518" s="31">
        <f>IF($I487="n/a",0,IF(AO$4&lt;=$C518,0,IF(SUM($C518,$I487)&gt;AO$4,$Z498/$I487,$Z498-SUM($I518:AN518))))</f>
        <v>0</v>
      </c>
      <c r="AP518" s="31">
        <f>IF($I487="n/a",0,IF(AP$4&lt;=$C518,0,IF(SUM($C518,$I487)&gt;AP$4,$Z498/$I487,$Z498-SUM($I518:AO518))))</f>
        <v>0</v>
      </c>
      <c r="AQ518" s="31">
        <f>IF($I487="n/a",0,IF(AQ$4&lt;=$C518,0,IF(SUM($C518,$I487)&gt;AQ$4,$Z498/$I487,$Z498-SUM($I518:AP518))))</f>
        <v>0</v>
      </c>
      <c r="AR518" s="31">
        <f>IF($I487="n/a",0,IF(AR$4&lt;=$C518,0,IF(SUM($C518,$I487)&gt;AR$4,$Z498/$I487,$Z498-SUM($I518:AQ518))))</f>
        <v>0</v>
      </c>
      <c r="AS518" s="31">
        <f>IF($I487="n/a",0,IF(AS$4&lt;=$C518,0,IF(SUM($C518,$I487)&gt;AS$4,$Z498/$I487,$Z498-SUM($I518:AR518))))</f>
        <v>0</v>
      </c>
      <c r="AT518" s="31">
        <f>IF($I487="n/a",0,IF(AT$4&lt;=$C518,0,IF(SUM($C518,$I487)&gt;AT$4,$Z498/$I487,$Z498-SUM($I518:AS518))))</f>
        <v>0</v>
      </c>
      <c r="AU518" s="31">
        <f>IF($I487="n/a",0,IF(AU$4&lt;=$C518,0,IF(SUM($C518,$I487)&gt;AU$4,$Z498/$I487,$Z498-SUM($I518:AT518))))</f>
        <v>0</v>
      </c>
      <c r="AV518" s="31">
        <f>IF($I487="n/a",0,IF(AV$4&lt;=$C518,0,IF(SUM($C518,$I487)&gt;AV$4,$Z498/$I487,$Z498-SUM($I518:AU518))))</f>
        <v>0</v>
      </c>
      <c r="AW518" s="31">
        <f>IF($I487="n/a",0,IF(AW$4&lt;=$C518,0,IF(SUM($C518,$I487)&gt;AW$4,$Z498/$I487,$Z498-SUM($I518:AV518))))</f>
        <v>0</v>
      </c>
      <c r="AX518" s="31">
        <f>IF($I487="n/a",0,IF(AX$4&lt;=$C518,0,IF(SUM($C518,$I487)&gt;AX$4,$Z498/$I487,$Z498-SUM($I518:AW518))))</f>
        <v>0</v>
      </c>
      <c r="AY518" s="31">
        <f>IF($I487="n/a",0,IF(AY$4&lt;=$C518,0,IF(SUM($C518,$I487)&gt;AY$4,$Z498/$I487,$Z498-SUM($I518:AX518))))</f>
        <v>0</v>
      </c>
      <c r="AZ518" s="31">
        <f>IF($I487="n/a",0,IF(AZ$4&lt;=$C518,0,IF(SUM($C518,$I487)&gt;AZ$4,$Z498/$I487,$Z498-SUM($I518:AY518))))</f>
        <v>0</v>
      </c>
      <c r="BA518" s="31">
        <f>IF($I487="n/a",0,IF(BA$4&lt;=$C518,0,IF(SUM($C518,$I487)&gt;BA$4,$Z498/$I487,$Z498-SUM($I518:AZ518))))</f>
        <v>0</v>
      </c>
      <c r="BB518" s="31">
        <f>IF($I487="n/a",0,IF(BB$4&lt;=$C518,0,IF(SUM($C518,$I487)&gt;BB$4,$Z498/$I487,$Z498-SUM($I518:BA518))))</f>
        <v>0</v>
      </c>
      <c r="BC518" s="31">
        <f>IF($I487="n/a",0,IF(BC$4&lt;=$C518,0,IF(SUM($C518,$I487)&gt;BC$4,$Z498/$I487,$Z498-SUM($I518:BB518))))</f>
        <v>0</v>
      </c>
      <c r="BD518" s="31">
        <f>IF($I487="n/a",0,IF(BD$4&lt;=$C518,0,IF(SUM($C518,$I487)&gt;BD$4,$Z498/$I487,$Z498-SUM($I518:BC518))))</f>
        <v>0</v>
      </c>
      <c r="BE518" s="31">
        <f>IF($I487="n/a",0,IF(BE$4&lt;=$C518,0,IF(SUM($C518,$I487)&gt;BE$4,$Z498/$I487,$Z498-SUM($I518:BD518))))</f>
        <v>0</v>
      </c>
      <c r="BF518" s="31">
        <f>IF($I487="n/a",0,IF(BF$4&lt;=$C518,0,IF(SUM($C518,$I487)&gt;BF$4,$Z498/$I487,$Z498-SUM($I518:BE518))))</f>
        <v>0</v>
      </c>
      <c r="BG518" s="31">
        <f>IF($I487="n/a",0,IF(BG$4&lt;=$C518,0,IF(SUM($C518,$I487)&gt;BG$4,$Z498/$I487,$Z498-SUM($I518:BF518))))</f>
        <v>0</v>
      </c>
      <c r="BH518" s="31">
        <f>IF($I487="n/a",0,IF(BH$4&lt;=$C518,0,IF(SUM($C518,$I487)&gt;BH$4,$Z498/$I487,$Z498-SUM($I518:BG518))))</f>
        <v>0</v>
      </c>
      <c r="BI518" s="31">
        <f>IF($I487="n/a",0,IF(BI$4&lt;=$C518,0,IF(SUM($C518,$I487)&gt;BI$4,$Z498/$I487,$Z498-SUM($I518:BH518))))</f>
        <v>0</v>
      </c>
      <c r="BJ518" s="31">
        <f>IF($I487="n/a",0,IF(BJ$4&lt;=$C518,0,IF(SUM($C518,$I487)&gt;BJ$4,$Z498/$I487,$Z498-SUM($I518:BI518))))</f>
        <v>0</v>
      </c>
      <c r="BK518" s="31">
        <f>IF($I487="n/a",0,IF(BK$4&lt;=$C518,0,IF(SUM($C518,$I487)&gt;BK$4,$Z498/$I487,$Z498-SUM($I518:BJ518))))</f>
        <v>0</v>
      </c>
      <c r="BL518" s="31">
        <f>IF($I487="n/a",0,IF(BL$4&lt;=$C518,0,IF(SUM($C518,$I487)&gt;BL$4,$Z498/$I487,$Z498-SUM($I518:BK518))))</f>
        <v>0</v>
      </c>
      <c r="BM518" s="31">
        <f>IF($I487="n/a",0,IF(BM$4&lt;=$C518,0,IF(SUM($C518,$I487)&gt;BM$4,$Z498/$I487,$Z498-SUM($I518:BL518))))</f>
        <v>0</v>
      </c>
      <c r="BN518" s="31">
        <f>IF($I487="n/a",0,IF(BN$4&lt;=$C518,0,IF(SUM($C518,$I487)&gt;BN$4,$Z498/$I487,$Z498-SUM($I518:BM518))))</f>
        <v>0</v>
      </c>
      <c r="BO518" s="31">
        <f>IF($I487="n/a",0,IF(BO$4&lt;=$C518,0,IF(SUM($C518,$I487)&gt;BO$4,$Z498/$I487,$Z498-SUM($I518:BN518))))</f>
        <v>0</v>
      </c>
      <c r="BP518" s="31">
        <f>IF($I487="n/a",0,IF(BP$4&lt;=$C518,0,IF(SUM($C518,$I487)&gt;BP$4,$Z498/$I487,$Z498-SUM($I518:BO518))))</f>
        <v>0</v>
      </c>
      <c r="BQ518" s="31">
        <f>IF($I487="n/a",0,IF(BQ$4&lt;=$C518,0,IF(SUM($C518,$I487)&gt;BQ$4,$Z498/$I487,$Z498-SUM($I518:BP518))))</f>
        <v>0</v>
      </c>
      <c r="BR518" s="31">
        <f>IF($I487="n/a",0,IF(BR$4&lt;=$C518,0,IF(SUM($C518,$I487)&gt;BR$4,$Z498/$I487,$Z498-SUM($I518:BQ518))))</f>
        <v>0</v>
      </c>
      <c r="BS518" s="31">
        <f>IF($I487="n/a",0,IF(BS$4&lt;=$C518,0,IF(SUM($C518,$I487)&gt;BS$4,$Z498/$I487,$Z498-SUM($I518:BR518))))</f>
        <v>0</v>
      </c>
      <c r="BT518" s="31">
        <f>IF($I487="n/a",0,IF(BT$4&lt;=$C518,0,IF(SUM($C518,$I487)&gt;BT$4,$Z498/$I487,$Z498-SUM($I518:BS518))))</f>
        <v>0</v>
      </c>
      <c r="BU518" s="31">
        <f>IF($I487="n/a",0,IF(BU$4&lt;=$C518,0,IF(SUM($C518,$I487)&gt;BU$4,$Z498/$I487,$Z498-SUM($I518:BT518))))</f>
        <v>0</v>
      </c>
      <c r="BV518" s="31">
        <f>IF($I487="n/a",0,IF(BV$4&lt;=$C518,0,IF(SUM($C518,$I487)&gt;BV$4,$Z498/$I487,$Z498-SUM($I518:BU518))))</f>
        <v>0</v>
      </c>
      <c r="BW518" s="31">
        <f>IF($I487="n/a",0,IF(BW$4&lt;=$C518,0,IF(SUM($C518,$I487)&gt;BW$4,$Z498/$I487,$Z498-SUM($I518:BV518))))</f>
        <v>0</v>
      </c>
      <c r="BX518" s="31">
        <f>IF($I487="n/a",0,IF(BX$4&lt;=$C518,0,IF(SUM($C518,$I487)&gt;BX$4,$Z498/$I487,$Z498-SUM($I518:BW518))))</f>
        <v>0</v>
      </c>
      <c r="BY518" s="31">
        <f>IF($I487="n/a",0,IF(BY$4&lt;=$C518,0,IF(SUM($C518,$I487)&gt;BY$4,$Z498/$I487,$Z498-SUM($I518:BX518))))</f>
        <v>0</v>
      </c>
      <c r="BZ518" s="31">
        <f>IF($I487="n/a",0,IF(BZ$4&lt;=$C518,0,IF(SUM($C518,$I487)&gt;BZ$4,$Z498/$I487,$Z498-SUM($I518:BY518))))</f>
        <v>0</v>
      </c>
      <c r="CA518" s="31">
        <f>IF($I487="n/a",0,IF(CA$4&lt;=$C518,0,IF(SUM($C518,$I487)&gt;CA$4,$Z498/$I487,$Z498-SUM($I518:BZ518))))</f>
        <v>0</v>
      </c>
      <c r="CB518" s="31">
        <f>IF($I487="n/a",0,IF(CB$4&lt;=$C518,0,IF(SUM($C518,$I487)&gt;CB$4,$Z498/$I487,$Z498-SUM($I518:CA518))))</f>
        <v>0</v>
      </c>
      <c r="CC518" s="31">
        <f>IF($I487="n/a",0,IF(CC$4&lt;=$C518,0,IF(SUM($C518,$I487)&gt;CC$4,$Z498/$I487,$Z498-SUM($I518:CB518))))</f>
        <v>0</v>
      </c>
      <c r="CD518" s="31">
        <f>IF($I487="n/a",0,IF(CD$4&lt;=$C518,0,IF(SUM($C518,$I487)&gt;CD$4,$Z498/$I487,$Z498-SUM($I518:CC518))))</f>
        <v>0</v>
      </c>
      <c r="CE518" s="31">
        <f>IF($I487="n/a",0,IF(CE$4&lt;=$C518,0,IF(SUM($C518,$I487)&gt;CE$4,$Z498/$I487,$Z498-SUM($I518:CD518))))</f>
        <v>0</v>
      </c>
      <c r="CF518" s="31">
        <f>IF($I487="n/a",0,IF(CF$4&lt;=$C518,0,IF(SUM($C518,$I487)&gt;CF$4,$Z498/$I487,$Z498-SUM($I518:CE518))))</f>
        <v>0</v>
      </c>
    </row>
    <row r="519" spans="3:84" ht="12.75" customHeight="1">
      <c r="C519" s="202">
        <v>2033</v>
      </c>
      <c r="D519" s="21" t="s">
        <v>63</v>
      </c>
      <c r="E519" s="21" t="s">
        <v>197</v>
      </c>
      <c r="I519" s="31"/>
      <c r="J519" s="31">
        <f>IF($I487="n/a",0,IF(J$4&lt;=$C519,0,IF(SUM($C519,$I487)&gt;J$4,$AA498/$I487,$AA498-SUM($I519:I519))))</f>
        <v>0</v>
      </c>
      <c r="K519" s="31">
        <f>IF($I487="n/a",0,IF(K$4&lt;=$C519,0,IF(SUM($C519,$I487)&gt;K$4,$AA498/$I487,$AA498-SUM($I519:J519))))</f>
        <v>0</v>
      </c>
      <c r="L519" s="31">
        <f>IF($I487="n/a",0,IF(L$4&lt;=$C519,0,IF(SUM($C519,$I487)&gt;L$4,$AA498/$I487,$AA498-SUM($I519:K519))))</f>
        <v>0</v>
      </c>
      <c r="M519" s="31">
        <f>IF($I487="n/a",0,IF(M$4&lt;=$C519,0,IF(SUM($C519,$I487)&gt;M$4,$AA498/$I487,$AA498-SUM($I519:L519))))</f>
        <v>0</v>
      </c>
      <c r="N519" s="31">
        <f>IF($I487="n/a",0,IF(N$4&lt;=$C519,0,IF(SUM($C519,$I487)&gt;N$4,$AA498/$I487,$AA498-SUM($I519:M519))))</f>
        <v>0</v>
      </c>
      <c r="O519" s="31">
        <f>IF($I487="n/a",0,IF(O$4&lt;=$C519,0,IF(SUM($C519,$I487)&gt;O$4,$AA498/$I487,$AA498-SUM($I519:N519))))</f>
        <v>0</v>
      </c>
      <c r="P519" s="31">
        <f>IF($I487="n/a",0,IF(P$4&lt;=$C519,0,IF(SUM($C519,$I487)&gt;P$4,$AA498/$I487,$AA498-SUM($I519:O519))))</f>
        <v>0</v>
      </c>
      <c r="Q519" s="31">
        <f>IF($I487="n/a",0,IF(Q$4&lt;=$C519,0,IF(SUM($C519,$I487)&gt;Q$4,$AA498/$I487,$AA498-SUM($I519:P519))))</f>
        <v>0</v>
      </c>
      <c r="R519" s="31">
        <f>IF($I487="n/a",0,IF(R$4&lt;=$C519,0,IF(SUM($C519,$I487)&gt;R$4,$AA498/$I487,$AA498-SUM($I519:Q519))))</f>
        <v>0</v>
      </c>
      <c r="S519" s="31">
        <f>IF($I487="n/a",0,IF(S$4&lt;=$C519,0,IF(SUM($C519,$I487)&gt;S$4,$AA498/$I487,$AA498-SUM($I519:R519))))</f>
        <v>0</v>
      </c>
      <c r="T519" s="31">
        <f>IF($I487="n/a",0,IF(T$4&lt;=$C519,0,IF(SUM($C519,$I487)&gt;T$4,$AA498/$I487,$AA498-SUM($I519:S519))))</f>
        <v>0</v>
      </c>
      <c r="U519" s="31">
        <f>IF($I487="n/a",0,IF(U$4&lt;=$C519,0,IF(SUM($C519,$I487)&gt;U$4,$AA498/$I487,$AA498-SUM($I519:T519))))</f>
        <v>0</v>
      </c>
      <c r="V519" s="31">
        <f>IF($I487="n/a",0,IF(V$4&lt;=$C519,0,IF(SUM($C519,$I487)&gt;V$4,$AA498/$I487,$AA498-SUM($I519:U519))))</f>
        <v>0</v>
      </c>
      <c r="W519" s="31">
        <f>IF($I487="n/a",0,IF(W$4&lt;=$C519,0,IF(SUM($C519,$I487)&gt;W$4,$AA498/$I487,$AA498-SUM($I519:V519))))</f>
        <v>0</v>
      </c>
      <c r="X519" s="31">
        <f>IF($I487="n/a",0,IF(X$4&lt;=$C519,0,IF(SUM($C519,$I487)&gt;X$4,$AA498/$I487,$AA498-SUM($I519:W519))))</f>
        <v>0</v>
      </c>
      <c r="Y519" s="31">
        <f>IF($I487="n/a",0,IF(Y$4&lt;=$C519,0,IF(SUM($C519,$I487)&gt;Y$4,$AA498/$I487,$AA498-SUM($I519:X519))))</f>
        <v>0</v>
      </c>
      <c r="Z519" s="31">
        <f>IF($I487="n/a",0,IF(Z$4&lt;=$C519,0,IF(SUM($C519,$I487)&gt;Z$4,$AA498/$I487,$AA498-SUM($I519:Y519))))</f>
        <v>0</v>
      </c>
      <c r="AA519" s="31">
        <f>IF($I487="n/a",0,IF(AA$4&lt;=$C519,0,IF(SUM($C519,$I487)&gt;AA$4,$AA498/$I487,$AA498-SUM($I519:Z519))))</f>
        <v>0</v>
      </c>
      <c r="AB519" s="31">
        <f>IF($I487="n/a",0,IF(AB$4&lt;=$C519,0,IF(SUM($C519,$I487)&gt;AB$4,$AA498/$I487,$AA498-SUM($I519:AA519))))</f>
        <v>0</v>
      </c>
      <c r="AC519" s="31">
        <f>IF($I487="n/a",0,IF(AC$4&lt;=$C519,0,IF(SUM($C519,$I487)&gt;AC$4,$AA498/$I487,$AA498-SUM($I519:AB519))))</f>
        <v>0</v>
      </c>
      <c r="AD519" s="31">
        <f>IF($I487="n/a",0,IF(AD$4&lt;=$C519,0,IF(SUM($C519,$I487)&gt;AD$4,$AA498/$I487,$AA498-SUM($I519:AC519))))</f>
        <v>0</v>
      </c>
      <c r="AE519" s="31">
        <f>IF($I487="n/a",0,IF(AE$4&lt;=$C519,0,IF(SUM($C519,$I487)&gt;AE$4,$AA498/$I487,$AA498-SUM($I519:AD519))))</f>
        <v>0</v>
      </c>
      <c r="AF519" s="31">
        <f>IF($I487="n/a",0,IF(AF$4&lt;=$C519,0,IF(SUM($C519,$I487)&gt;AF$4,$AA498/$I487,$AA498-SUM($I519:AE519))))</f>
        <v>0</v>
      </c>
      <c r="AG519" s="31">
        <f>IF($I487="n/a",0,IF(AG$4&lt;=$C519,0,IF(SUM($C519,$I487)&gt;AG$4,$AA498/$I487,$AA498-SUM($I519:AF519))))</f>
        <v>0</v>
      </c>
      <c r="AH519" s="31">
        <f>IF($I487="n/a",0,IF(AH$4&lt;=$C519,0,IF(SUM($C519,$I487)&gt;AH$4,$AA498/$I487,$AA498-SUM($I519:AG519))))</f>
        <v>0</v>
      </c>
      <c r="AI519" s="31">
        <f>IF($I487="n/a",0,IF(AI$4&lt;=$C519,0,IF(SUM($C519,$I487)&gt;AI$4,$AA498/$I487,$AA498-SUM($I519:AH519))))</f>
        <v>0</v>
      </c>
      <c r="AJ519" s="31">
        <f>IF($I487="n/a",0,IF(AJ$4&lt;=$C519,0,IF(SUM($C519,$I487)&gt;AJ$4,$AA498/$I487,$AA498-SUM($I519:AI519))))</f>
        <v>0</v>
      </c>
      <c r="AK519" s="31">
        <f>IF($I487="n/a",0,IF(AK$4&lt;=$C519,0,IF(SUM($C519,$I487)&gt;AK$4,$AA498/$I487,$AA498-SUM($I519:AJ519))))</f>
        <v>0</v>
      </c>
      <c r="AL519" s="31">
        <f>IF($I487="n/a",0,IF(AL$4&lt;=$C519,0,IF(SUM($C519,$I487)&gt;AL$4,$AA498/$I487,$AA498-SUM($I519:AK519))))</f>
        <v>0</v>
      </c>
      <c r="AM519" s="31">
        <f>IF($I487="n/a",0,IF(AM$4&lt;=$C519,0,IF(SUM($C519,$I487)&gt;AM$4,$AA498/$I487,$AA498-SUM($I519:AL519))))</f>
        <v>0</v>
      </c>
      <c r="AN519" s="31">
        <f>IF($I487="n/a",0,IF(AN$4&lt;=$C519,0,IF(SUM($C519,$I487)&gt;AN$4,$AA498/$I487,$AA498-SUM($I519:AM519))))</f>
        <v>0</v>
      </c>
      <c r="AO519" s="31">
        <f>IF($I487="n/a",0,IF(AO$4&lt;=$C519,0,IF(SUM($C519,$I487)&gt;AO$4,$AA498/$I487,$AA498-SUM($I519:AN519))))</f>
        <v>0</v>
      </c>
      <c r="AP519" s="31">
        <f>IF($I487="n/a",0,IF(AP$4&lt;=$C519,0,IF(SUM($C519,$I487)&gt;AP$4,$AA498/$I487,$AA498-SUM($I519:AO519))))</f>
        <v>0</v>
      </c>
      <c r="AQ519" s="31">
        <f>IF($I487="n/a",0,IF(AQ$4&lt;=$C519,0,IF(SUM($C519,$I487)&gt;AQ$4,$AA498/$I487,$AA498-SUM($I519:AP519))))</f>
        <v>0</v>
      </c>
      <c r="AR519" s="31">
        <f>IF($I487="n/a",0,IF(AR$4&lt;=$C519,0,IF(SUM($C519,$I487)&gt;AR$4,$AA498/$I487,$AA498-SUM($I519:AQ519))))</f>
        <v>0</v>
      </c>
      <c r="AS519" s="31">
        <f>IF($I487="n/a",0,IF(AS$4&lt;=$C519,0,IF(SUM($C519,$I487)&gt;AS$4,$AA498/$I487,$AA498-SUM($I519:AR519))))</f>
        <v>0</v>
      </c>
      <c r="AT519" s="31">
        <f>IF($I487="n/a",0,IF(AT$4&lt;=$C519,0,IF(SUM($C519,$I487)&gt;AT$4,$AA498/$I487,$AA498-SUM($I519:AS519))))</f>
        <v>0</v>
      </c>
      <c r="AU519" s="31">
        <f>IF($I487="n/a",0,IF(AU$4&lt;=$C519,0,IF(SUM($C519,$I487)&gt;AU$4,$AA498/$I487,$AA498-SUM($I519:AT519))))</f>
        <v>0</v>
      </c>
      <c r="AV519" s="31">
        <f>IF($I487="n/a",0,IF(AV$4&lt;=$C519,0,IF(SUM($C519,$I487)&gt;AV$4,$AA498/$I487,$AA498-SUM($I519:AU519))))</f>
        <v>0</v>
      </c>
      <c r="AW519" s="31">
        <f>IF($I487="n/a",0,IF(AW$4&lt;=$C519,0,IF(SUM($C519,$I487)&gt;AW$4,$AA498/$I487,$AA498-SUM($I519:AV519))))</f>
        <v>0</v>
      </c>
      <c r="AX519" s="31">
        <f>IF($I487="n/a",0,IF(AX$4&lt;=$C519,0,IF(SUM($C519,$I487)&gt;AX$4,$AA498/$I487,$AA498-SUM($I519:AW519))))</f>
        <v>0</v>
      </c>
      <c r="AY519" s="31">
        <f>IF($I487="n/a",0,IF(AY$4&lt;=$C519,0,IF(SUM($C519,$I487)&gt;AY$4,$AA498/$I487,$AA498-SUM($I519:AX519))))</f>
        <v>0</v>
      </c>
      <c r="AZ519" s="31">
        <f>IF($I487="n/a",0,IF(AZ$4&lt;=$C519,0,IF(SUM($C519,$I487)&gt;AZ$4,$AA498/$I487,$AA498-SUM($I519:AY519))))</f>
        <v>0</v>
      </c>
      <c r="BA519" s="31">
        <f>IF($I487="n/a",0,IF(BA$4&lt;=$C519,0,IF(SUM($C519,$I487)&gt;BA$4,$AA498/$I487,$AA498-SUM($I519:AZ519))))</f>
        <v>0</v>
      </c>
      <c r="BB519" s="31">
        <f>IF($I487="n/a",0,IF(BB$4&lt;=$C519,0,IF(SUM($C519,$I487)&gt;BB$4,$AA498/$I487,$AA498-SUM($I519:BA519))))</f>
        <v>0</v>
      </c>
      <c r="BC519" s="31">
        <f>IF($I487="n/a",0,IF(BC$4&lt;=$C519,0,IF(SUM($C519,$I487)&gt;BC$4,$AA498/$I487,$AA498-SUM($I519:BB519))))</f>
        <v>0</v>
      </c>
      <c r="BD519" s="31">
        <f>IF($I487="n/a",0,IF(BD$4&lt;=$C519,0,IF(SUM($C519,$I487)&gt;BD$4,$AA498/$I487,$AA498-SUM($I519:BC519))))</f>
        <v>0</v>
      </c>
      <c r="BE519" s="31">
        <f>IF($I487="n/a",0,IF(BE$4&lt;=$C519,0,IF(SUM($C519,$I487)&gt;BE$4,$AA498/$I487,$AA498-SUM($I519:BD519))))</f>
        <v>0</v>
      </c>
      <c r="BF519" s="31">
        <f>IF($I487="n/a",0,IF(BF$4&lt;=$C519,0,IF(SUM($C519,$I487)&gt;BF$4,$AA498/$I487,$AA498-SUM($I519:BE519))))</f>
        <v>0</v>
      </c>
      <c r="BG519" s="31">
        <f>IF($I487="n/a",0,IF(BG$4&lt;=$C519,0,IF(SUM($C519,$I487)&gt;BG$4,$AA498/$I487,$AA498-SUM($I519:BF519))))</f>
        <v>0</v>
      </c>
      <c r="BH519" s="31">
        <f>IF($I487="n/a",0,IF(BH$4&lt;=$C519,0,IF(SUM($C519,$I487)&gt;BH$4,$AA498/$I487,$AA498-SUM($I519:BG519))))</f>
        <v>0</v>
      </c>
      <c r="BI519" s="31">
        <f>IF($I487="n/a",0,IF(BI$4&lt;=$C519,0,IF(SUM($C519,$I487)&gt;BI$4,$AA498/$I487,$AA498-SUM($I519:BH519))))</f>
        <v>0</v>
      </c>
      <c r="BJ519" s="31">
        <f>IF($I487="n/a",0,IF(BJ$4&lt;=$C519,0,IF(SUM($C519,$I487)&gt;BJ$4,$AA498/$I487,$AA498-SUM($I519:BI519))))</f>
        <v>0</v>
      </c>
      <c r="BK519" s="31">
        <f>IF($I487="n/a",0,IF(BK$4&lt;=$C519,0,IF(SUM($C519,$I487)&gt;BK$4,$AA498/$I487,$AA498-SUM($I519:BJ519))))</f>
        <v>0</v>
      </c>
      <c r="BL519" s="31">
        <f>IF($I487="n/a",0,IF(BL$4&lt;=$C519,0,IF(SUM($C519,$I487)&gt;BL$4,$AA498/$I487,$AA498-SUM($I519:BK519))))</f>
        <v>0</v>
      </c>
      <c r="BM519" s="31">
        <f>IF($I487="n/a",0,IF(BM$4&lt;=$C519,0,IF(SUM($C519,$I487)&gt;BM$4,$AA498/$I487,$AA498-SUM($I519:BL519))))</f>
        <v>0</v>
      </c>
      <c r="BN519" s="31">
        <f>IF($I487="n/a",0,IF(BN$4&lt;=$C519,0,IF(SUM($C519,$I487)&gt;BN$4,$AA498/$I487,$AA498-SUM($I519:BM519))))</f>
        <v>0</v>
      </c>
      <c r="BO519" s="31">
        <f>IF($I487="n/a",0,IF(BO$4&lt;=$C519,0,IF(SUM($C519,$I487)&gt;BO$4,$AA498/$I487,$AA498-SUM($I519:BN519))))</f>
        <v>0</v>
      </c>
      <c r="BP519" s="31">
        <f>IF($I487="n/a",0,IF(BP$4&lt;=$C519,0,IF(SUM($C519,$I487)&gt;BP$4,$AA498/$I487,$AA498-SUM($I519:BO519))))</f>
        <v>0</v>
      </c>
      <c r="BQ519" s="31">
        <f>IF($I487="n/a",0,IF(BQ$4&lt;=$C519,0,IF(SUM($C519,$I487)&gt;BQ$4,$AA498/$I487,$AA498-SUM($I519:BP519))))</f>
        <v>0</v>
      </c>
      <c r="BR519" s="31">
        <f>IF($I487="n/a",0,IF(BR$4&lt;=$C519,0,IF(SUM($C519,$I487)&gt;BR$4,$AA498/$I487,$AA498-SUM($I519:BQ519))))</f>
        <v>0</v>
      </c>
      <c r="BS519" s="31">
        <f>IF($I487="n/a",0,IF(BS$4&lt;=$C519,0,IF(SUM($C519,$I487)&gt;BS$4,$AA498/$I487,$AA498-SUM($I519:BR519))))</f>
        <v>0</v>
      </c>
      <c r="BT519" s="31">
        <f>IF($I487="n/a",0,IF(BT$4&lt;=$C519,0,IF(SUM($C519,$I487)&gt;BT$4,$AA498/$I487,$AA498-SUM($I519:BS519))))</f>
        <v>0</v>
      </c>
      <c r="BU519" s="31">
        <f>IF($I487="n/a",0,IF(BU$4&lt;=$C519,0,IF(SUM($C519,$I487)&gt;BU$4,$AA498/$I487,$AA498-SUM($I519:BT519))))</f>
        <v>0</v>
      </c>
      <c r="BV519" s="31">
        <f>IF($I487="n/a",0,IF(BV$4&lt;=$C519,0,IF(SUM($C519,$I487)&gt;BV$4,$AA498/$I487,$AA498-SUM($I519:BU519))))</f>
        <v>0</v>
      </c>
      <c r="BW519" s="31">
        <f>IF($I487="n/a",0,IF(BW$4&lt;=$C519,0,IF(SUM($C519,$I487)&gt;BW$4,$AA498/$I487,$AA498-SUM($I519:BV519))))</f>
        <v>0</v>
      </c>
      <c r="BX519" s="31">
        <f>IF($I487="n/a",0,IF(BX$4&lt;=$C519,0,IF(SUM($C519,$I487)&gt;BX$4,$AA498/$I487,$AA498-SUM($I519:BW519))))</f>
        <v>0</v>
      </c>
      <c r="BY519" s="31">
        <f>IF($I487="n/a",0,IF(BY$4&lt;=$C519,0,IF(SUM($C519,$I487)&gt;BY$4,$AA498/$I487,$AA498-SUM($I519:BX519))))</f>
        <v>0</v>
      </c>
      <c r="BZ519" s="31">
        <f>IF($I487="n/a",0,IF(BZ$4&lt;=$C519,0,IF(SUM($C519,$I487)&gt;BZ$4,$AA498/$I487,$AA498-SUM($I519:BY519))))</f>
        <v>0</v>
      </c>
      <c r="CA519" s="31">
        <f>IF($I487="n/a",0,IF(CA$4&lt;=$C519,0,IF(SUM($C519,$I487)&gt;CA$4,$AA498/$I487,$AA498-SUM($I519:BZ519))))</f>
        <v>0</v>
      </c>
      <c r="CB519" s="31">
        <f>IF($I487="n/a",0,IF(CB$4&lt;=$C519,0,IF(SUM($C519,$I487)&gt;CB$4,$AA498/$I487,$AA498-SUM($I519:CA519))))</f>
        <v>0</v>
      </c>
      <c r="CC519" s="31">
        <f>IF($I487="n/a",0,IF(CC$4&lt;=$C519,0,IF(SUM($C519,$I487)&gt;CC$4,$AA498/$I487,$AA498-SUM($I519:CB519))))</f>
        <v>0</v>
      </c>
      <c r="CD519" s="31">
        <f>IF($I487="n/a",0,IF(CD$4&lt;=$C519,0,IF(SUM($C519,$I487)&gt;CD$4,$AA498/$I487,$AA498-SUM($I519:CC519))))</f>
        <v>0</v>
      </c>
      <c r="CE519" s="31">
        <f>IF($I487="n/a",0,IF(CE$4&lt;=$C519,0,IF(SUM($C519,$I487)&gt;CE$4,$AA498/$I487,$AA498-SUM($I519:CD519))))</f>
        <v>0</v>
      </c>
      <c r="CF519" s="31">
        <f>IF($I487="n/a",0,IF(CF$4&lt;=$C519,0,IF(SUM($C519,$I487)&gt;CF$4,$AA498/$I487,$AA498-SUM($I519:CE519))))</f>
        <v>0</v>
      </c>
    </row>
    <row r="520" spans="3:84" ht="12.75" customHeight="1">
      <c r="C520" s="202">
        <v>2034</v>
      </c>
      <c r="D520" s="21" t="s">
        <v>64</v>
      </c>
      <c r="E520" s="21" t="s">
        <v>197</v>
      </c>
      <c r="I520" s="31"/>
      <c r="J520" s="31">
        <f>IF($I487="n/a",0,IF(J$4&lt;=$C520,0,IF(SUM($C520,$I487)&gt;J$4,$AB498/$I487,$AB498-SUM($I520:I520))))</f>
        <v>0</v>
      </c>
      <c r="K520" s="31">
        <f>IF($I487="n/a",0,IF(K$4&lt;=$C520,0,IF(SUM($C520,$I487)&gt;K$4,$AB498/$I487,$AB498-SUM($I520:J520))))</f>
        <v>0</v>
      </c>
      <c r="L520" s="31">
        <f>IF($I487="n/a",0,IF(L$4&lt;=$C520,0,IF(SUM($C520,$I487)&gt;L$4,$AB498/$I487,$AB498-SUM($I520:K520))))</f>
        <v>0</v>
      </c>
      <c r="M520" s="31">
        <f>IF($I487="n/a",0,IF(M$4&lt;=$C520,0,IF(SUM($C520,$I487)&gt;M$4,$AB498/$I487,$AB498-SUM($I520:L520))))</f>
        <v>0</v>
      </c>
      <c r="N520" s="31">
        <f>IF($I487="n/a",0,IF(N$4&lt;=$C520,0,IF(SUM($C520,$I487)&gt;N$4,$AB498/$I487,$AB498-SUM($I520:M520))))</f>
        <v>0</v>
      </c>
      <c r="O520" s="31">
        <f>IF($I487="n/a",0,IF(O$4&lt;=$C520,0,IF(SUM($C520,$I487)&gt;O$4,$AB498/$I487,$AB498-SUM($I520:N520))))</f>
        <v>0</v>
      </c>
      <c r="P520" s="31">
        <f>IF($I487="n/a",0,IF(P$4&lt;=$C520,0,IF(SUM($C520,$I487)&gt;P$4,$AB498/$I487,$AB498-SUM($I520:O520))))</f>
        <v>0</v>
      </c>
      <c r="Q520" s="31">
        <f>IF($I487="n/a",0,IF(Q$4&lt;=$C520,0,IF(SUM($C520,$I487)&gt;Q$4,$AB498/$I487,$AB498-SUM($I520:P520))))</f>
        <v>0</v>
      </c>
      <c r="R520" s="31">
        <f>IF($I487="n/a",0,IF(R$4&lt;=$C520,0,IF(SUM($C520,$I487)&gt;R$4,$AB498/$I487,$AB498-SUM($I520:Q520))))</f>
        <v>0</v>
      </c>
      <c r="S520" s="31">
        <f>IF($I487="n/a",0,IF(S$4&lt;=$C520,0,IF(SUM($C520,$I487)&gt;S$4,$AB498/$I487,$AB498-SUM($I520:R520))))</f>
        <v>0</v>
      </c>
      <c r="T520" s="31">
        <f>IF($I487="n/a",0,IF(T$4&lt;=$C520,0,IF(SUM($C520,$I487)&gt;T$4,$AB498/$I487,$AB498-SUM($I520:S520))))</f>
        <v>0</v>
      </c>
      <c r="U520" s="31">
        <f>IF($I487="n/a",0,IF(U$4&lt;=$C520,0,IF(SUM($C520,$I487)&gt;U$4,$AB498/$I487,$AB498-SUM($I520:T520))))</f>
        <v>0</v>
      </c>
      <c r="V520" s="31">
        <f>IF($I487="n/a",0,IF(V$4&lt;=$C520,0,IF(SUM($C520,$I487)&gt;V$4,$AB498/$I487,$AB498-SUM($I520:U520))))</f>
        <v>0</v>
      </c>
      <c r="W520" s="31">
        <f>IF($I487="n/a",0,IF(W$4&lt;=$C520,0,IF(SUM($C520,$I487)&gt;W$4,$AB498/$I487,$AB498-SUM($I520:V520))))</f>
        <v>0</v>
      </c>
      <c r="X520" s="31">
        <f>IF($I487="n/a",0,IF(X$4&lt;=$C520,0,IF(SUM($C520,$I487)&gt;X$4,$AB498/$I487,$AB498-SUM($I520:W520))))</f>
        <v>0</v>
      </c>
      <c r="Y520" s="31">
        <f>IF($I487="n/a",0,IF(Y$4&lt;=$C520,0,IF(SUM($C520,$I487)&gt;Y$4,$AB498/$I487,$AB498-SUM($I520:X520))))</f>
        <v>0</v>
      </c>
      <c r="Z520" s="31">
        <f>IF($I487="n/a",0,IF(Z$4&lt;=$C520,0,IF(SUM($C520,$I487)&gt;Z$4,$AB498/$I487,$AB498-SUM($I520:Y520))))</f>
        <v>0</v>
      </c>
      <c r="AA520" s="31">
        <f>IF($I487="n/a",0,IF(AA$4&lt;=$C520,0,IF(SUM($C520,$I487)&gt;AA$4,$AB498/$I487,$AB498-SUM($I520:Z520))))</f>
        <v>0</v>
      </c>
      <c r="AB520" s="31">
        <f>IF($I487="n/a",0,IF(AB$4&lt;=$C520,0,IF(SUM($C520,$I487)&gt;AB$4,$AB498/$I487,$AB498-SUM($I520:AA520))))</f>
        <v>0</v>
      </c>
      <c r="AC520" s="31">
        <f>IF($I487="n/a",0,IF(AC$4&lt;=$C520,0,IF(SUM($C520,$I487)&gt;AC$4,$AB498/$I487,$AB498-SUM($I520:AB520))))</f>
        <v>0</v>
      </c>
      <c r="AD520" s="31">
        <f>IF($I487="n/a",0,IF(AD$4&lt;=$C520,0,IF(SUM($C520,$I487)&gt;AD$4,$AB498/$I487,$AB498-SUM($I520:AC520))))</f>
        <v>0</v>
      </c>
      <c r="AE520" s="31">
        <f>IF($I487="n/a",0,IF(AE$4&lt;=$C520,0,IF(SUM($C520,$I487)&gt;AE$4,$AB498/$I487,$AB498-SUM($I520:AD520))))</f>
        <v>0</v>
      </c>
      <c r="AF520" s="31">
        <f>IF($I487="n/a",0,IF(AF$4&lt;=$C520,0,IF(SUM($C520,$I487)&gt;AF$4,$AB498/$I487,$AB498-SUM($I520:AE520))))</f>
        <v>0</v>
      </c>
      <c r="AG520" s="31">
        <f>IF($I487="n/a",0,IF(AG$4&lt;=$C520,0,IF(SUM($C520,$I487)&gt;AG$4,$AB498/$I487,$AB498-SUM($I520:AF520))))</f>
        <v>0</v>
      </c>
      <c r="AH520" s="31">
        <f>IF($I487="n/a",0,IF(AH$4&lt;=$C520,0,IF(SUM($C520,$I487)&gt;AH$4,$AB498/$I487,$AB498-SUM($I520:AG520))))</f>
        <v>0</v>
      </c>
      <c r="AI520" s="31">
        <f>IF($I487="n/a",0,IF(AI$4&lt;=$C520,0,IF(SUM($C520,$I487)&gt;AI$4,$AB498/$I487,$AB498-SUM($I520:AH520))))</f>
        <v>0</v>
      </c>
      <c r="AJ520" s="31">
        <f>IF($I487="n/a",0,IF(AJ$4&lt;=$C520,0,IF(SUM($C520,$I487)&gt;AJ$4,$AB498/$I487,$AB498-SUM($I520:AI520))))</f>
        <v>0</v>
      </c>
      <c r="AK520" s="31">
        <f>IF($I487="n/a",0,IF(AK$4&lt;=$C520,0,IF(SUM($C520,$I487)&gt;AK$4,$AB498/$I487,$AB498-SUM($I520:AJ520))))</f>
        <v>0</v>
      </c>
      <c r="AL520" s="31">
        <f>IF($I487="n/a",0,IF(AL$4&lt;=$C520,0,IF(SUM($C520,$I487)&gt;AL$4,$AB498/$I487,$AB498-SUM($I520:AK520))))</f>
        <v>0</v>
      </c>
      <c r="AM520" s="31">
        <f>IF($I487="n/a",0,IF(AM$4&lt;=$C520,0,IF(SUM($C520,$I487)&gt;AM$4,$AB498/$I487,$AB498-SUM($I520:AL520))))</f>
        <v>0</v>
      </c>
      <c r="AN520" s="31">
        <f>IF($I487="n/a",0,IF(AN$4&lt;=$C520,0,IF(SUM($C520,$I487)&gt;AN$4,$AB498/$I487,$AB498-SUM($I520:AM520))))</f>
        <v>0</v>
      </c>
      <c r="AO520" s="31">
        <f>IF($I487="n/a",0,IF(AO$4&lt;=$C520,0,IF(SUM($C520,$I487)&gt;AO$4,$AB498/$I487,$AB498-SUM($I520:AN520))))</f>
        <v>0</v>
      </c>
      <c r="AP520" s="31">
        <f>IF($I487="n/a",0,IF(AP$4&lt;=$C520,0,IF(SUM($C520,$I487)&gt;AP$4,$AB498/$I487,$AB498-SUM($I520:AO520))))</f>
        <v>0</v>
      </c>
      <c r="AQ520" s="31">
        <f>IF($I487="n/a",0,IF(AQ$4&lt;=$C520,0,IF(SUM($C520,$I487)&gt;AQ$4,$AB498/$I487,$AB498-SUM($I520:AP520))))</f>
        <v>0</v>
      </c>
      <c r="AR520" s="31">
        <f>IF($I487="n/a",0,IF(AR$4&lt;=$C520,0,IF(SUM($C520,$I487)&gt;AR$4,$AB498/$I487,$AB498-SUM($I520:AQ520))))</f>
        <v>0</v>
      </c>
      <c r="AS520" s="31">
        <f>IF($I487="n/a",0,IF(AS$4&lt;=$C520,0,IF(SUM($C520,$I487)&gt;AS$4,$AB498/$I487,$AB498-SUM($I520:AR520))))</f>
        <v>0</v>
      </c>
      <c r="AT520" s="31">
        <f>IF($I487="n/a",0,IF(AT$4&lt;=$C520,0,IF(SUM($C520,$I487)&gt;AT$4,$AB498/$I487,$AB498-SUM($I520:AS520))))</f>
        <v>0</v>
      </c>
      <c r="AU520" s="31">
        <f>IF($I487="n/a",0,IF(AU$4&lt;=$C520,0,IF(SUM($C520,$I487)&gt;AU$4,$AB498/$I487,$AB498-SUM($I520:AT520))))</f>
        <v>0</v>
      </c>
      <c r="AV520" s="31">
        <f>IF($I487="n/a",0,IF(AV$4&lt;=$C520,0,IF(SUM($C520,$I487)&gt;AV$4,$AB498/$I487,$AB498-SUM($I520:AU520))))</f>
        <v>0</v>
      </c>
      <c r="AW520" s="31">
        <f>IF($I487="n/a",0,IF(AW$4&lt;=$C520,0,IF(SUM($C520,$I487)&gt;AW$4,$AB498/$I487,$AB498-SUM($I520:AV520))))</f>
        <v>0</v>
      </c>
      <c r="AX520" s="31">
        <f>IF($I487="n/a",0,IF(AX$4&lt;=$C520,0,IF(SUM($C520,$I487)&gt;AX$4,$AB498/$I487,$AB498-SUM($I520:AW520))))</f>
        <v>0</v>
      </c>
      <c r="AY520" s="31">
        <f>IF($I487="n/a",0,IF(AY$4&lt;=$C520,0,IF(SUM($C520,$I487)&gt;AY$4,$AB498/$I487,$AB498-SUM($I520:AX520))))</f>
        <v>0</v>
      </c>
      <c r="AZ520" s="31">
        <f>IF($I487="n/a",0,IF(AZ$4&lt;=$C520,0,IF(SUM($C520,$I487)&gt;AZ$4,$AB498/$I487,$AB498-SUM($I520:AY520))))</f>
        <v>0</v>
      </c>
      <c r="BA520" s="31">
        <f>IF($I487="n/a",0,IF(BA$4&lt;=$C520,0,IF(SUM($C520,$I487)&gt;BA$4,$AB498/$I487,$AB498-SUM($I520:AZ520))))</f>
        <v>0</v>
      </c>
      <c r="BB520" s="31">
        <f>IF($I487="n/a",0,IF(BB$4&lt;=$C520,0,IF(SUM($C520,$I487)&gt;BB$4,$AB498/$I487,$AB498-SUM($I520:BA520))))</f>
        <v>0</v>
      </c>
      <c r="BC520" s="31">
        <f>IF($I487="n/a",0,IF(BC$4&lt;=$C520,0,IF(SUM($C520,$I487)&gt;BC$4,$AB498/$I487,$AB498-SUM($I520:BB520))))</f>
        <v>0</v>
      </c>
      <c r="BD520" s="31">
        <f>IF($I487="n/a",0,IF(BD$4&lt;=$C520,0,IF(SUM($C520,$I487)&gt;BD$4,$AB498/$I487,$AB498-SUM($I520:BC520))))</f>
        <v>0</v>
      </c>
      <c r="BE520" s="31">
        <f>IF($I487="n/a",0,IF(BE$4&lt;=$C520,0,IF(SUM($C520,$I487)&gt;BE$4,$AB498/$I487,$AB498-SUM($I520:BD520))))</f>
        <v>0</v>
      </c>
      <c r="BF520" s="31">
        <f>IF($I487="n/a",0,IF(BF$4&lt;=$C520,0,IF(SUM($C520,$I487)&gt;BF$4,$AB498/$I487,$AB498-SUM($I520:BE520))))</f>
        <v>0</v>
      </c>
      <c r="BG520" s="31">
        <f>IF($I487="n/a",0,IF(BG$4&lt;=$C520,0,IF(SUM($C520,$I487)&gt;BG$4,$AB498/$I487,$AB498-SUM($I520:BF520))))</f>
        <v>0</v>
      </c>
      <c r="BH520" s="31">
        <f>IF($I487="n/a",0,IF(BH$4&lt;=$C520,0,IF(SUM($C520,$I487)&gt;BH$4,$AB498/$I487,$AB498-SUM($I520:BG520))))</f>
        <v>0</v>
      </c>
      <c r="BI520" s="31">
        <f>IF($I487="n/a",0,IF(BI$4&lt;=$C520,0,IF(SUM($C520,$I487)&gt;BI$4,$AB498/$I487,$AB498-SUM($I520:BH520))))</f>
        <v>0</v>
      </c>
      <c r="BJ520" s="31">
        <f>IF($I487="n/a",0,IF(BJ$4&lt;=$C520,0,IF(SUM($C520,$I487)&gt;BJ$4,$AB498/$I487,$AB498-SUM($I520:BI520))))</f>
        <v>0</v>
      </c>
      <c r="BK520" s="31">
        <f>IF($I487="n/a",0,IF(BK$4&lt;=$C520,0,IF(SUM($C520,$I487)&gt;BK$4,$AB498/$I487,$AB498-SUM($I520:BJ520))))</f>
        <v>0</v>
      </c>
      <c r="BL520" s="31">
        <f>IF($I487="n/a",0,IF(BL$4&lt;=$C520,0,IF(SUM($C520,$I487)&gt;BL$4,$AB498/$I487,$AB498-SUM($I520:BK520))))</f>
        <v>0</v>
      </c>
      <c r="BM520" s="31">
        <f>IF($I487="n/a",0,IF(BM$4&lt;=$C520,0,IF(SUM($C520,$I487)&gt;BM$4,$AB498/$I487,$AB498-SUM($I520:BL520))))</f>
        <v>0</v>
      </c>
      <c r="BN520" s="31">
        <f>IF($I487="n/a",0,IF(BN$4&lt;=$C520,0,IF(SUM($C520,$I487)&gt;BN$4,$AB498/$I487,$AB498-SUM($I520:BM520))))</f>
        <v>0</v>
      </c>
      <c r="BO520" s="31">
        <f>IF($I487="n/a",0,IF(BO$4&lt;=$C520,0,IF(SUM($C520,$I487)&gt;BO$4,$AB498/$I487,$AB498-SUM($I520:BN520))))</f>
        <v>0</v>
      </c>
      <c r="BP520" s="31">
        <f>IF($I487="n/a",0,IF(BP$4&lt;=$C520,0,IF(SUM($C520,$I487)&gt;BP$4,$AB498/$I487,$AB498-SUM($I520:BO520))))</f>
        <v>0</v>
      </c>
      <c r="BQ520" s="31">
        <f>IF($I487="n/a",0,IF(BQ$4&lt;=$C520,0,IF(SUM($C520,$I487)&gt;BQ$4,$AB498/$I487,$AB498-SUM($I520:BP520))))</f>
        <v>0</v>
      </c>
      <c r="BR520" s="31">
        <f>IF($I487="n/a",0,IF(BR$4&lt;=$C520,0,IF(SUM($C520,$I487)&gt;BR$4,$AB498/$I487,$AB498-SUM($I520:BQ520))))</f>
        <v>0</v>
      </c>
      <c r="BS520" s="31">
        <f>IF($I487="n/a",0,IF(BS$4&lt;=$C520,0,IF(SUM($C520,$I487)&gt;BS$4,$AB498/$I487,$AB498-SUM($I520:BR520))))</f>
        <v>0</v>
      </c>
      <c r="BT520" s="31">
        <f>IF($I487="n/a",0,IF(BT$4&lt;=$C520,0,IF(SUM($C520,$I487)&gt;BT$4,$AB498/$I487,$AB498-SUM($I520:BS520))))</f>
        <v>0</v>
      </c>
      <c r="BU520" s="31">
        <f>IF($I487="n/a",0,IF(BU$4&lt;=$C520,0,IF(SUM($C520,$I487)&gt;BU$4,$AB498/$I487,$AB498-SUM($I520:BT520))))</f>
        <v>0</v>
      </c>
      <c r="BV520" s="31">
        <f>IF($I487="n/a",0,IF(BV$4&lt;=$C520,0,IF(SUM($C520,$I487)&gt;BV$4,$AB498/$I487,$AB498-SUM($I520:BU520))))</f>
        <v>0</v>
      </c>
      <c r="BW520" s="31">
        <f>IF($I487="n/a",0,IF(BW$4&lt;=$C520,0,IF(SUM($C520,$I487)&gt;BW$4,$AB498/$I487,$AB498-SUM($I520:BV520))))</f>
        <v>0</v>
      </c>
      <c r="BX520" s="31">
        <f>IF($I487="n/a",0,IF(BX$4&lt;=$C520,0,IF(SUM($C520,$I487)&gt;BX$4,$AB498/$I487,$AB498-SUM($I520:BW520))))</f>
        <v>0</v>
      </c>
      <c r="BY520" s="31">
        <f>IF($I487="n/a",0,IF(BY$4&lt;=$C520,0,IF(SUM($C520,$I487)&gt;BY$4,$AB498/$I487,$AB498-SUM($I520:BX520))))</f>
        <v>0</v>
      </c>
      <c r="BZ520" s="31">
        <f>IF($I487="n/a",0,IF(BZ$4&lt;=$C520,0,IF(SUM($C520,$I487)&gt;BZ$4,$AB498/$I487,$AB498-SUM($I520:BY520))))</f>
        <v>0</v>
      </c>
      <c r="CA520" s="31">
        <f>IF($I487="n/a",0,IF(CA$4&lt;=$C520,0,IF(SUM($C520,$I487)&gt;CA$4,$AB498/$I487,$AB498-SUM($I520:BZ520))))</f>
        <v>0</v>
      </c>
      <c r="CB520" s="31">
        <f>IF($I487="n/a",0,IF(CB$4&lt;=$C520,0,IF(SUM($C520,$I487)&gt;CB$4,$AB498/$I487,$AB498-SUM($I520:CA520))))</f>
        <v>0</v>
      </c>
      <c r="CC520" s="31">
        <f>IF($I487="n/a",0,IF(CC$4&lt;=$C520,0,IF(SUM($C520,$I487)&gt;CC$4,$AB498/$I487,$AB498-SUM($I520:CB520))))</f>
        <v>0</v>
      </c>
      <c r="CD520" s="31">
        <f>IF($I487="n/a",0,IF(CD$4&lt;=$C520,0,IF(SUM($C520,$I487)&gt;CD$4,$AB498/$I487,$AB498-SUM($I520:CC520))))</f>
        <v>0</v>
      </c>
      <c r="CE520" s="31">
        <f>IF($I487="n/a",0,IF(CE$4&lt;=$C520,0,IF(SUM($C520,$I487)&gt;CE$4,$AB498/$I487,$AB498-SUM($I520:CD520))))</f>
        <v>0</v>
      </c>
      <c r="CF520" s="31">
        <f>IF($I487="n/a",0,IF(CF$4&lt;=$C520,0,IF(SUM($C520,$I487)&gt;CF$4,$AB498/$I487,$AB498-SUM($I520:CE520))))</f>
        <v>0</v>
      </c>
    </row>
    <row r="521" spans="3:84" ht="12.75" customHeight="1">
      <c r="C521" s="202">
        <v>2035</v>
      </c>
      <c r="D521" s="21" t="s">
        <v>65</v>
      </c>
      <c r="E521" s="21" t="s">
        <v>197</v>
      </c>
      <c r="I521" s="31"/>
      <c r="J521" s="31">
        <f>IF($I487="n/a",0,IF(J$4&lt;=$C521,0,IF(SUM($C521,$I487)&gt;J$4,$AC498/$I487,$AC498-SUM($I521:I521))))</f>
        <v>0</v>
      </c>
      <c r="K521" s="31">
        <f>IF($I487="n/a",0,IF(K$4&lt;=$C521,0,IF(SUM($C521,$I487)&gt;K$4,$AC498/$I487,$AC498-SUM($I521:J521))))</f>
        <v>0</v>
      </c>
      <c r="L521" s="31">
        <f>IF($I487="n/a",0,IF(L$4&lt;=$C521,0,IF(SUM($C521,$I487)&gt;L$4,$AC498/$I487,$AC498-SUM($I521:K521))))</f>
        <v>0</v>
      </c>
      <c r="M521" s="31">
        <f>IF($I487="n/a",0,IF(M$4&lt;=$C521,0,IF(SUM($C521,$I487)&gt;M$4,$AC498/$I487,$AC498-SUM($I521:L521))))</f>
        <v>0</v>
      </c>
      <c r="N521" s="31">
        <f>IF($I487="n/a",0,IF(N$4&lt;=$C521,0,IF(SUM($C521,$I487)&gt;N$4,$AC498/$I487,$AC498-SUM($I521:M521))))</f>
        <v>0</v>
      </c>
      <c r="O521" s="31">
        <f>IF($I487="n/a",0,IF(O$4&lt;=$C521,0,IF(SUM($C521,$I487)&gt;O$4,$AC498/$I487,$AC498-SUM($I521:N521))))</f>
        <v>0</v>
      </c>
      <c r="P521" s="31">
        <f>IF($I487="n/a",0,IF(P$4&lt;=$C521,0,IF(SUM($C521,$I487)&gt;P$4,$AC498/$I487,$AC498-SUM($I521:O521))))</f>
        <v>0</v>
      </c>
      <c r="Q521" s="31">
        <f>IF($I487="n/a",0,IF(Q$4&lt;=$C521,0,IF(SUM($C521,$I487)&gt;Q$4,$AC498/$I487,$AC498-SUM($I521:P521))))</f>
        <v>0</v>
      </c>
      <c r="R521" s="31">
        <f>IF($I487="n/a",0,IF(R$4&lt;=$C521,0,IF(SUM($C521,$I487)&gt;R$4,$AC498/$I487,$AC498-SUM($I521:Q521))))</f>
        <v>0</v>
      </c>
      <c r="S521" s="31">
        <f>IF($I487="n/a",0,IF(S$4&lt;=$C521,0,IF(SUM($C521,$I487)&gt;S$4,$AC498/$I487,$AC498-SUM($I521:R521))))</f>
        <v>0</v>
      </c>
      <c r="T521" s="31">
        <f>IF($I487="n/a",0,IF(T$4&lt;=$C521,0,IF(SUM($C521,$I487)&gt;T$4,$AC498/$I487,$AC498-SUM($I521:S521))))</f>
        <v>0</v>
      </c>
      <c r="U521" s="31">
        <f>IF($I487="n/a",0,IF(U$4&lt;=$C521,0,IF(SUM($C521,$I487)&gt;U$4,$AC498/$I487,$AC498-SUM($I521:T521))))</f>
        <v>0</v>
      </c>
      <c r="V521" s="31">
        <f>IF($I487="n/a",0,IF(V$4&lt;=$C521,0,IF(SUM($C521,$I487)&gt;V$4,$AC498/$I487,$AC498-SUM($I521:U521))))</f>
        <v>0</v>
      </c>
      <c r="W521" s="31">
        <f>IF($I487="n/a",0,IF(W$4&lt;=$C521,0,IF(SUM($C521,$I487)&gt;W$4,$AC498/$I487,$AC498-SUM($I521:V521))))</f>
        <v>0</v>
      </c>
      <c r="X521" s="31">
        <f>IF($I487="n/a",0,IF(X$4&lt;=$C521,0,IF(SUM($C521,$I487)&gt;X$4,$AC498/$I487,$AC498-SUM($I521:W521))))</f>
        <v>0</v>
      </c>
      <c r="Y521" s="31">
        <f>IF($I487="n/a",0,IF(Y$4&lt;=$C521,0,IF(SUM($C521,$I487)&gt;Y$4,$AC498/$I487,$AC498-SUM($I521:X521))))</f>
        <v>0</v>
      </c>
      <c r="Z521" s="31">
        <f>IF($I487="n/a",0,IF(Z$4&lt;=$C521,0,IF(SUM($C521,$I487)&gt;Z$4,$AC498/$I487,$AC498-SUM($I521:Y521))))</f>
        <v>0</v>
      </c>
      <c r="AA521" s="31">
        <f>IF($I487="n/a",0,IF(AA$4&lt;=$C521,0,IF(SUM($C521,$I487)&gt;AA$4,$AC498/$I487,$AC498-SUM($I521:Z521))))</f>
        <v>0</v>
      </c>
      <c r="AB521" s="31">
        <f>IF($I487="n/a",0,IF(AB$4&lt;=$C521,0,IF(SUM($C521,$I487)&gt;AB$4,$AC498/$I487,$AC498-SUM($I521:AA521))))</f>
        <v>0</v>
      </c>
      <c r="AC521" s="31">
        <f>IF($I487="n/a",0,IF(AC$4&lt;=$C521,0,IF(SUM($C521,$I487)&gt;AC$4,$AC498/$I487,$AC498-SUM($I521:AB521))))</f>
        <v>0</v>
      </c>
      <c r="AD521" s="31">
        <f>IF($I487="n/a",0,IF(AD$4&lt;=$C521,0,IF(SUM($C521,$I487)&gt;AD$4,$AC498/$I487,$AC498-SUM($I521:AC521))))</f>
        <v>0</v>
      </c>
      <c r="AE521" s="31">
        <f>IF($I487="n/a",0,IF(AE$4&lt;=$C521,0,IF(SUM($C521,$I487)&gt;AE$4,$AC498/$I487,$AC498-SUM($I521:AD521))))</f>
        <v>0</v>
      </c>
      <c r="AF521" s="31">
        <f>IF($I487="n/a",0,IF(AF$4&lt;=$C521,0,IF(SUM($C521,$I487)&gt;AF$4,$AC498/$I487,$AC498-SUM($I521:AE521))))</f>
        <v>0</v>
      </c>
      <c r="AG521" s="31">
        <f>IF($I487="n/a",0,IF(AG$4&lt;=$C521,0,IF(SUM($C521,$I487)&gt;AG$4,$AC498/$I487,$AC498-SUM($I521:AF521))))</f>
        <v>0</v>
      </c>
      <c r="AH521" s="31">
        <f>IF($I487="n/a",0,IF(AH$4&lt;=$C521,0,IF(SUM($C521,$I487)&gt;AH$4,$AC498/$I487,$AC498-SUM($I521:AG521))))</f>
        <v>0</v>
      </c>
      <c r="AI521" s="31">
        <f>IF($I487="n/a",0,IF(AI$4&lt;=$C521,0,IF(SUM($C521,$I487)&gt;AI$4,$AC498/$I487,$AC498-SUM($I521:AH521))))</f>
        <v>0</v>
      </c>
      <c r="AJ521" s="31">
        <f>IF($I487="n/a",0,IF(AJ$4&lt;=$C521,0,IF(SUM($C521,$I487)&gt;AJ$4,$AC498/$I487,$AC498-SUM($I521:AI521))))</f>
        <v>0</v>
      </c>
      <c r="AK521" s="31">
        <f>IF($I487="n/a",0,IF(AK$4&lt;=$C521,0,IF(SUM($C521,$I487)&gt;AK$4,$AC498/$I487,$AC498-SUM($I521:AJ521))))</f>
        <v>0</v>
      </c>
      <c r="AL521" s="31">
        <f>IF($I487="n/a",0,IF(AL$4&lt;=$C521,0,IF(SUM($C521,$I487)&gt;AL$4,$AC498/$I487,$AC498-SUM($I521:AK521))))</f>
        <v>0</v>
      </c>
      <c r="AM521" s="31">
        <f>IF($I487="n/a",0,IF(AM$4&lt;=$C521,0,IF(SUM($C521,$I487)&gt;AM$4,$AC498/$I487,$AC498-SUM($I521:AL521))))</f>
        <v>0</v>
      </c>
      <c r="AN521" s="31">
        <f>IF($I487="n/a",0,IF(AN$4&lt;=$C521,0,IF(SUM($C521,$I487)&gt;AN$4,$AC498/$I487,$AC498-SUM($I521:AM521))))</f>
        <v>0</v>
      </c>
      <c r="AO521" s="31">
        <f>IF($I487="n/a",0,IF(AO$4&lt;=$C521,0,IF(SUM($C521,$I487)&gt;AO$4,$AC498/$I487,$AC498-SUM($I521:AN521))))</f>
        <v>0</v>
      </c>
      <c r="AP521" s="31">
        <f>IF($I487="n/a",0,IF(AP$4&lt;=$C521,0,IF(SUM($C521,$I487)&gt;AP$4,$AC498/$I487,$AC498-SUM($I521:AO521))))</f>
        <v>0</v>
      </c>
      <c r="AQ521" s="31">
        <f>IF($I487="n/a",0,IF(AQ$4&lt;=$C521,0,IF(SUM($C521,$I487)&gt;AQ$4,$AC498/$I487,$AC498-SUM($I521:AP521))))</f>
        <v>0</v>
      </c>
      <c r="AR521" s="31">
        <f>IF($I487="n/a",0,IF(AR$4&lt;=$C521,0,IF(SUM($C521,$I487)&gt;AR$4,$AC498/$I487,$AC498-SUM($I521:AQ521))))</f>
        <v>0</v>
      </c>
      <c r="AS521" s="31">
        <f>IF($I487="n/a",0,IF(AS$4&lt;=$C521,0,IF(SUM($C521,$I487)&gt;AS$4,$AC498/$I487,$AC498-SUM($I521:AR521))))</f>
        <v>0</v>
      </c>
      <c r="AT521" s="31">
        <f>IF($I487="n/a",0,IF(AT$4&lt;=$C521,0,IF(SUM($C521,$I487)&gt;AT$4,$AC498/$I487,$AC498-SUM($I521:AS521))))</f>
        <v>0</v>
      </c>
      <c r="AU521" s="31">
        <f>IF($I487="n/a",0,IF(AU$4&lt;=$C521,0,IF(SUM($C521,$I487)&gt;AU$4,$AC498/$I487,$AC498-SUM($I521:AT521))))</f>
        <v>0</v>
      </c>
      <c r="AV521" s="31">
        <f>IF($I487="n/a",0,IF(AV$4&lt;=$C521,0,IF(SUM($C521,$I487)&gt;AV$4,$AC498/$I487,$AC498-SUM($I521:AU521))))</f>
        <v>0</v>
      </c>
      <c r="AW521" s="31">
        <f>IF($I487="n/a",0,IF(AW$4&lt;=$C521,0,IF(SUM($C521,$I487)&gt;AW$4,$AC498/$I487,$AC498-SUM($I521:AV521))))</f>
        <v>0</v>
      </c>
      <c r="AX521" s="31">
        <f>IF($I487="n/a",0,IF(AX$4&lt;=$C521,0,IF(SUM($C521,$I487)&gt;AX$4,$AC498/$I487,$AC498-SUM($I521:AW521))))</f>
        <v>0</v>
      </c>
      <c r="AY521" s="31">
        <f>IF($I487="n/a",0,IF(AY$4&lt;=$C521,0,IF(SUM($C521,$I487)&gt;AY$4,$AC498/$I487,$AC498-SUM($I521:AX521))))</f>
        <v>0</v>
      </c>
      <c r="AZ521" s="31">
        <f>IF($I487="n/a",0,IF(AZ$4&lt;=$C521,0,IF(SUM($C521,$I487)&gt;AZ$4,$AC498/$I487,$AC498-SUM($I521:AY521))))</f>
        <v>0</v>
      </c>
      <c r="BA521" s="31">
        <f>IF($I487="n/a",0,IF(BA$4&lt;=$C521,0,IF(SUM($C521,$I487)&gt;BA$4,$AC498/$I487,$AC498-SUM($I521:AZ521))))</f>
        <v>0</v>
      </c>
      <c r="BB521" s="31">
        <f>IF($I487="n/a",0,IF(BB$4&lt;=$C521,0,IF(SUM($C521,$I487)&gt;BB$4,$AC498/$I487,$AC498-SUM($I521:BA521))))</f>
        <v>0</v>
      </c>
      <c r="BC521" s="31">
        <f>IF($I487="n/a",0,IF(BC$4&lt;=$C521,0,IF(SUM($C521,$I487)&gt;BC$4,$AC498/$I487,$AC498-SUM($I521:BB521))))</f>
        <v>0</v>
      </c>
      <c r="BD521" s="31">
        <f>IF($I487="n/a",0,IF(BD$4&lt;=$C521,0,IF(SUM($C521,$I487)&gt;BD$4,$AC498/$I487,$AC498-SUM($I521:BC521))))</f>
        <v>0</v>
      </c>
      <c r="BE521" s="31">
        <f>IF($I487="n/a",0,IF(BE$4&lt;=$C521,0,IF(SUM($C521,$I487)&gt;BE$4,$AC498/$I487,$AC498-SUM($I521:BD521))))</f>
        <v>0</v>
      </c>
      <c r="BF521" s="31">
        <f>IF($I487="n/a",0,IF(BF$4&lt;=$C521,0,IF(SUM($C521,$I487)&gt;BF$4,$AC498/$I487,$AC498-SUM($I521:BE521))))</f>
        <v>0</v>
      </c>
      <c r="BG521" s="31">
        <f>IF($I487="n/a",0,IF(BG$4&lt;=$C521,0,IF(SUM($C521,$I487)&gt;BG$4,$AC498/$I487,$AC498-SUM($I521:BF521))))</f>
        <v>0</v>
      </c>
      <c r="BH521" s="31">
        <f>IF($I487="n/a",0,IF(BH$4&lt;=$C521,0,IF(SUM($C521,$I487)&gt;BH$4,$AC498/$I487,$AC498-SUM($I521:BG521))))</f>
        <v>0</v>
      </c>
      <c r="BI521" s="31">
        <f>IF($I487="n/a",0,IF(BI$4&lt;=$C521,0,IF(SUM($C521,$I487)&gt;BI$4,$AC498/$I487,$AC498-SUM($I521:BH521))))</f>
        <v>0</v>
      </c>
      <c r="BJ521" s="31">
        <f>IF($I487="n/a",0,IF(BJ$4&lt;=$C521,0,IF(SUM($C521,$I487)&gt;BJ$4,$AC498/$I487,$AC498-SUM($I521:BI521))))</f>
        <v>0</v>
      </c>
      <c r="BK521" s="31">
        <f>IF($I487="n/a",0,IF(BK$4&lt;=$C521,0,IF(SUM($C521,$I487)&gt;BK$4,$AC498/$I487,$AC498-SUM($I521:BJ521))))</f>
        <v>0</v>
      </c>
      <c r="BL521" s="31">
        <f>IF($I487="n/a",0,IF(BL$4&lt;=$C521,0,IF(SUM($C521,$I487)&gt;BL$4,$AC498/$I487,$AC498-SUM($I521:BK521))))</f>
        <v>0</v>
      </c>
      <c r="BM521" s="31">
        <f>IF($I487="n/a",0,IF(BM$4&lt;=$C521,0,IF(SUM($C521,$I487)&gt;BM$4,$AC498/$I487,$AC498-SUM($I521:BL521))))</f>
        <v>0</v>
      </c>
      <c r="BN521" s="31">
        <f>IF($I487="n/a",0,IF(BN$4&lt;=$C521,0,IF(SUM($C521,$I487)&gt;BN$4,$AC498/$I487,$AC498-SUM($I521:BM521))))</f>
        <v>0</v>
      </c>
      <c r="BO521" s="31">
        <f>IF($I487="n/a",0,IF(BO$4&lt;=$C521,0,IF(SUM($C521,$I487)&gt;BO$4,$AC498/$I487,$AC498-SUM($I521:BN521))))</f>
        <v>0</v>
      </c>
      <c r="BP521" s="31">
        <f>IF($I487="n/a",0,IF(BP$4&lt;=$C521,0,IF(SUM($C521,$I487)&gt;BP$4,$AC498/$I487,$AC498-SUM($I521:BO521))))</f>
        <v>0</v>
      </c>
      <c r="BQ521" s="31">
        <f>IF($I487="n/a",0,IF(BQ$4&lt;=$C521,0,IF(SUM($C521,$I487)&gt;BQ$4,$AC498/$I487,$AC498-SUM($I521:BP521))))</f>
        <v>0</v>
      </c>
      <c r="BR521" s="31">
        <f>IF($I487="n/a",0,IF(BR$4&lt;=$C521,0,IF(SUM($C521,$I487)&gt;BR$4,$AC498/$I487,$AC498-SUM($I521:BQ521))))</f>
        <v>0</v>
      </c>
      <c r="BS521" s="31">
        <f>IF($I487="n/a",0,IF(BS$4&lt;=$C521,0,IF(SUM($C521,$I487)&gt;BS$4,$AC498/$I487,$AC498-SUM($I521:BR521))))</f>
        <v>0</v>
      </c>
      <c r="BT521" s="31">
        <f>IF($I487="n/a",0,IF(BT$4&lt;=$C521,0,IF(SUM($C521,$I487)&gt;BT$4,$AC498/$I487,$AC498-SUM($I521:BS521))))</f>
        <v>0</v>
      </c>
      <c r="BU521" s="31">
        <f>IF($I487="n/a",0,IF(BU$4&lt;=$C521,0,IF(SUM($C521,$I487)&gt;BU$4,$AC498/$I487,$AC498-SUM($I521:BT521))))</f>
        <v>0</v>
      </c>
      <c r="BV521" s="31">
        <f>IF($I487="n/a",0,IF(BV$4&lt;=$C521,0,IF(SUM($C521,$I487)&gt;BV$4,$AC498/$I487,$AC498-SUM($I521:BU521))))</f>
        <v>0</v>
      </c>
      <c r="BW521" s="31">
        <f>IF($I487="n/a",0,IF(BW$4&lt;=$C521,0,IF(SUM($C521,$I487)&gt;BW$4,$AC498/$I487,$AC498-SUM($I521:BV521))))</f>
        <v>0</v>
      </c>
      <c r="BX521" s="31">
        <f>IF($I487="n/a",0,IF(BX$4&lt;=$C521,0,IF(SUM($C521,$I487)&gt;BX$4,$AC498/$I487,$AC498-SUM($I521:BW521))))</f>
        <v>0</v>
      </c>
      <c r="BY521" s="31">
        <f>IF($I487="n/a",0,IF(BY$4&lt;=$C521,0,IF(SUM($C521,$I487)&gt;BY$4,$AC498/$I487,$AC498-SUM($I521:BX521))))</f>
        <v>0</v>
      </c>
      <c r="BZ521" s="31">
        <f>IF($I487="n/a",0,IF(BZ$4&lt;=$C521,0,IF(SUM($C521,$I487)&gt;BZ$4,$AC498/$I487,$AC498-SUM($I521:BY521))))</f>
        <v>0</v>
      </c>
      <c r="CA521" s="31">
        <f>IF($I487="n/a",0,IF(CA$4&lt;=$C521,0,IF(SUM($C521,$I487)&gt;CA$4,$AC498/$I487,$AC498-SUM($I521:BZ521))))</f>
        <v>0</v>
      </c>
      <c r="CB521" s="31">
        <f>IF($I487="n/a",0,IF(CB$4&lt;=$C521,0,IF(SUM($C521,$I487)&gt;CB$4,$AC498/$I487,$AC498-SUM($I521:CA521))))</f>
        <v>0</v>
      </c>
      <c r="CC521" s="31">
        <f>IF($I487="n/a",0,IF(CC$4&lt;=$C521,0,IF(SUM($C521,$I487)&gt;CC$4,$AC498/$I487,$AC498-SUM($I521:CB521))))</f>
        <v>0</v>
      </c>
      <c r="CD521" s="31">
        <f>IF($I487="n/a",0,IF(CD$4&lt;=$C521,0,IF(SUM($C521,$I487)&gt;CD$4,$AC498/$I487,$AC498-SUM($I521:CC521))))</f>
        <v>0</v>
      </c>
      <c r="CE521" s="31">
        <f>IF($I487="n/a",0,IF(CE$4&lt;=$C521,0,IF(SUM($C521,$I487)&gt;CE$4,$AC498/$I487,$AC498-SUM($I521:CD521))))</f>
        <v>0</v>
      </c>
      <c r="CF521" s="31">
        <f>IF($I487="n/a",0,IF(CF$4&lt;=$C521,0,IF(SUM($C521,$I487)&gt;CF$4,$AC498/$I487,$AC498-SUM($I521:CE521))))</f>
        <v>0</v>
      </c>
    </row>
    <row r="522" spans="3:84" ht="12.75" customHeight="1">
      <c r="C522" s="202">
        <v>2036</v>
      </c>
      <c r="D522" s="21" t="s">
        <v>66</v>
      </c>
      <c r="E522" s="21" t="s">
        <v>197</v>
      </c>
      <c r="I522" s="31"/>
      <c r="J522" s="31">
        <f>IF($I487="n/a",0,IF(J$4&lt;=$C522,0,IF(SUM($C522,$I487)&gt;J$4,$AD498/$I487,$AD498-SUM($I522:I522))))</f>
        <v>0</v>
      </c>
      <c r="K522" s="31">
        <f>IF($I487="n/a",0,IF(K$4&lt;=$C522,0,IF(SUM($C522,$I487)&gt;K$4,$AD498/$I487,$AD498-SUM($I522:J522))))</f>
        <v>0</v>
      </c>
      <c r="L522" s="31">
        <f>IF($I487="n/a",0,IF(L$4&lt;=$C522,0,IF(SUM($C522,$I487)&gt;L$4,$AD498/$I487,$AD498-SUM($I522:K522))))</f>
        <v>0</v>
      </c>
      <c r="M522" s="31">
        <f>IF($I487="n/a",0,IF(M$4&lt;=$C522,0,IF(SUM($C522,$I487)&gt;M$4,$AD498/$I487,$AD498-SUM($I522:L522))))</f>
        <v>0</v>
      </c>
      <c r="N522" s="31">
        <f>IF($I487="n/a",0,IF(N$4&lt;=$C522,0,IF(SUM($C522,$I487)&gt;N$4,$AD498/$I487,$AD498-SUM($I522:M522))))</f>
        <v>0</v>
      </c>
      <c r="O522" s="31">
        <f>IF($I487="n/a",0,IF(O$4&lt;=$C522,0,IF(SUM($C522,$I487)&gt;O$4,$AD498/$I487,$AD498-SUM($I522:N522))))</f>
        <v>0</v>
      </c>
      <c r="P522" s="31">
        <f>IF($I487="n/a",0,IF(P$4&lt;=$C522,0,IF(SUM($C522,$I487)&gt;P$4,$AD498/$I487,$AD498-SUM($I522:O522))))</f>
        <v>0</v>
      </c>
      <c r="Q522" s="31">
        <f>IF($I487="n/a",0,IF(Q$4&lt;=$C522,0,IF(SUM($C522,$I487)&gt;Q$4,$AD498/$I487,$AD498-SUM($I522:P522))))</f>
        <v>0</v>
      </c>
      <c r="R522" s="31">
        <f>IF($I487="n/a",0,IF(R$4&lt;=$C522,0,IF(SUM($C522,$I487)&gt;R$4,$AD498/$I487,$AD498-SUM($I522:Q522))))</f>
        <v>0</v>
      </c>
      <c r="S522" s="31">
        <f>IF($I487="n/a",0,IF(S$4&lt;=$C522,0,IF(SUM($C522,$I487)&gt;S$4,$AD498/$I487,$AD498-SUM($I522:R522))))</f>
        <v>0</v>
      </c>
      <c r="T522" s="31">
        <f>IF($I487="n/a",0,IF(T$4&lt;=$C522,0,IF(SUM($C522,$I487)&gt;T$4,$AD498/$I487,$AD498-SUM($I522:S522))))</f>
        <v>0</v>
      </c>
      <c r="U522" s="31">
        <f>IF($I487="n/a",0,IF(U$4&lt;=$C522,0,IF(SUM($C522,$I487)&gt;U$4,$AD498/$I487,$AD498-SUM($I522:T522))))</f>
        <v>0</v>
      </c>
      <c r="V522" s="31">
        <f>IF($I487="n/a",0,IF(V$4&lt;=$C522,0,IF(SUM($C522,$I487)&gt;V$4,$AD498/$I487,$AD498-SUM($I522:U522))))</f>
        <v>0</v>
      </c>
      <c r="W522" s="31">
        <f>IF($I487="n/a",0,IF(W$4&lt;=$C522,0,IF(SUM($C522,$I487)&gt;W$4,$AD498/$I487,$AD498-SUM($I522:V522))))</f>
        <v>0</v>
      </c>
      <c r="X522" s="31">
        <f>IF($I487="n/a",0,IF(X$4&lt;=$C522,0,IF(SUM($C522,$I487)&gt;X$4,$AD498/$I487,$AD498-SUM($I522:W522))))</f>
        <v>0</v>
      </c>
      <c r="Y522" s="31">
        <f>IF($I487="n/a",0,IF(Y$4&lt;=$C522,0,IF(SUM($C522,$I487)&gt;Y$4,$AD498/$I487,$AD498-SUM($I522:X522))))</f>
        <v>0</v>
      </c>
      <c r="Z522" s="31">
        <f>IF($I487="n/a",0,IF(Z$4&lt;=$C522,0,IF(SUM($C522,$I487)&gt;Z$4,$AD498/$I487,$AD498-SUM($I522:Y522))))</f>
        <v>0</v>
      </c>
      <c r="AA522" s="31">
        <f>IF($I487="n/a",0,IF(AA$4&lt;=$C522,0,IF(SUM($C522,$I487)&gt;AA$4,$AD498/$I487,$AD498-SUM($I522:Z522))))</f>
        <v>0</v>
      </c>
      <c r="AB522" s="31">
        <f>IF($I487="n/a",0,IF(AB$4&lt;=$C522,0,IF(SUM($C522,$I487)&gt;AB$4,$AD498/$I487,$AD498-SUM($I522:AA522))))</f>
        <v>0</v>
      </c>
      <c r="AC522" s="31">
        <f>IF($I487="n/a",0,IF(AC$4&lt;=$C522,0,IF(SUM($C522,$I487)&gt;AC$4,$AD498/$I487,$AD498-SUM($I522:AB522))))</f>
        <v>0</v>
      </c>
      <c r="AD522" s="31">
        <f>IF($I487="n/a",0,IF(AD$4&lt;=$C522,0,IF(SUM($C522,$I487)&gt;AD$4,$AD498/$I487,$AD498-SUM($I522:AC522))))</f>
        <v>0</v>
      </c>
      <c r="AE522" s="31">
        <f>IF($I487="n/a",0,IF(AE$4&lt;=$C522,0,IF(SUM($C522,$I487)&gt;AE$4,$AD498/$I487,$AD498-SUM($I522:AD522))))</f>
        <v>0</v>
      </c>
      <c r="AF522" s="31">
        <f>IF($I487="n/a",0,IF(AF$4&lt;=$C522,0,IF(SUM($C522,$I487)&gt;AF$4,$AD498/$I487,$AD498-SUM($I522:AE522))))</f>
        <v>0</v>
      </c>
      <c r="AG522" s="31">
        <f>IF($I487="n/a",0,IF(AG$4&lt;=$C522,0,IF(SUM($C522,$I487)&gt;AG$4,$AD498/$I487,$AD498-SUM($I522:AF522))))</f>
        <v>0</v>
      </c>
      <c r="AH522" s="31">
        <f>IF($I487="n/a",0,IF(AH$4&lt;=$C522,0,IF(SUM($C522,$I487)&gt;AH$4,$AD498/$I487,$AD498-SUM($I522:AG522))))</f>
        <v>0</v>
      </c>
      <c r="AI522" s="31">
        <f>IF($I487="n/a",0,IF(AI$4&lt;=$C522,0,IF(SUM($C522,$I487)&gt;AI$4,$AD498/$I487,$AD498-SUM($I522:AH522))))</f>
        <v>0</v>
      </c>
      <c r="AJ522" s="31">
        <f>IF($I487="n/a",0,IF(AJ$4&lt;=$C522,0,IF(SUM($C522,$I487)&gt;AJ$4,$AD498/$I487,$AD498-SUM($I522:AI522))))</f>
        <v>0</v>
      </c>
      <c r="AK522" s="31">
        <f>IF($I487="n/a",0,IF(AK$4&lt;=$C522,0,IF(SUM($C522,$I487)&gt;AK$4,$AD498/$I487,$AD498-SUM($I522:AJ522))))</f>
        <v>0</v>
      </c>
      <c r="AL522" s="31">
        <f>IF($I487="n/a",0,IF(AL$4&lt;=$C522,0,IF(SUM($C522,$I487)&gt;AL$4,$AD498/$I487,$AD498-SUM($I522:AK522))))</f>
        <v>0</v>
      </c>
      <c r="AM522" s="31">
        <f>IF($I487="n/a",0,IF(AM$4&lt;=$C522,0,IF(SUM($C522,$I487)&gt;AM$4,$AD498/$I487,$AD498-SUM($I522:AL522))))</f>
        <v>0</v>
      </c>
      <c r="AN522" s="31">
        <f>IF($I487="n/a",0,IF(AN$4&lt;=$C522,0,IF(SUM($C522,$I487)&gt;AN$4,$AD498/$I487,$AD498-SUM($I522:AM522))))</f>
        <v>0</v>
      </c>
      <c r="AO522" s="31">
        <f>IF($I487="n/a",0,IF(AO$4&lt;=$C522,0,IF(SUM($C522,$I487)&gt;AO$4,$AD498/$I487,$AD498-SUM($I522:AN522))))</f>
        <v>0</v>
      </c>
      <c r="AP522" s="31">
        <f>IF($I487="n/a",0,IF(AP$4&lt;=$C522,0,IF(SUM($C522,$I487)&gt;AP$4,$AD498/$I487,$AD498-SUM($I522:AO522))))</f>
        <v>0</v>
      </c>
      <c r="AQ522" s="31">
        <f>IF($I487="n/a",0,IF(AQ$4&lt;=$C522,0,IF(SUM($C522,$I487)&gt;AQ$4,$AD498/$I487,$AD498-SUM($I522:AP522))))</f>
        <v>0</v>
      </c>
      <c r="AR522" s="31">
        <f>IF($I487="n/a",0,IF(AR$4&lt;=$C522,0,IF(SUM($C522,$I487)&gt;AR$4,$AD498/$I487,$AD498-SUM($I522:AQ522))))</f>
        <v>0</v>
      </c>
      <c r="AS522" s="31">
        <f>IF($I487="n/a",0,IF(AS$4&lt;=$C522,0,IF(SUM($C522,$I487)&gt;AS$4,$AD498/$I487,$AD498-SUM($I522:AR522))))</f>
        <v>0</v>
      </c>
      <c r="AT522" s="31">
        <f>IF($I487="n/a",0,IF(AT$4&lt;=$C522,0,IF(SUM($C522,$I487)&gt;AT$4,$AD498/$I487,$AD498-SUM($I522:AS522))))</f>
        <v>0</v>
      </c>
      <c r="AU522" s="31">
        <f>IF($I487="n/a",0,IF(AU$4&lt;=$C522,0,IF(SUM($C522,$I487)&gt;AU$4,$AD498/$I487,$AD498-SUM($I522:AT522))))</f>
        <v>0</v>
      </c>
      <c r="AV522" s="31">
        <f>IF($I487="n/a",0,IF(AV$4&lt;=$C522,0,IF(SUM($C522,$I487)&gt;AV$4,$AD498/$I487,$AD498-SUM($I522:AU522))))</f>
        <v>0</v>
      </c>
      <c r="AW522" s="31">
        <f>IF($I487="n/a",0,IF(AW$4&lt;=$C522,0,IF(SUM($C522,$I487)&gt;AW$4,$AD498/$I487,$AD498-SUM($I522:AV522))))</f>
        <v>0</v>
      </c>
      <c r="AX522" s="31">
        <f>IF($I487="n/a",0,IF(AX$4&lt;=$C522,0,IF(SUM($C522,$I487)&gt;AX$4,$AD498/$I487,$AD498-SUM($I522:AW522))))</f>
        <v>0</v>
      </c>
      <c r="AY522" s="31">
        <f>IF($I487="n/a",0,IF(AY$4&lt;=$C522,0,IF(SUM($C522,$I487)&gt;AY$4,$AD498/$I487,$AD498-SUM($I522:AX522))))</f>
        <v>0</v>
      </c>
      <c r="AZ522" s="31">
        <f>IF($I487="n/a",0,IF(AZ$4&lt;=$C522,0,IF(SUM($C522,$I487)&gt;AZ$4,$AD498/$I487,$AD498-SUM($I522:AY522))))</f>
        <v>0</v>
      </c>
      <c r="BA522" s="31">
        <f>IF($I487="n/a",0,IF(BA$4&lt;=$C522,0,IF(SUM($C522,$I487)&gt;BA$4,$AD498/$I487,$AD498-SUM($I522:AZ522))))</f>
        <v>0</v>
      </c>
      <c r="BB522" s="31">
        <f>IF($I487="n/a",0,IF(BB$4&lt;=$C522,0,IF(SUM($C522,$I487)&gt;BB$4,$AD498/$I487,$AD498-SUM($I522:BA522))))</f>
        <v>0</v>
      </c>
      <c r="BC522" s="31">
        <f>IF($I487="n/a",0,IF(BC$4&lt;=$C522,0,IF(SUM($C522,$I487)&gt;BC$4,$AD498/$I487,$AD498-SUM($I522:BB522))))</f>
        <v>0</v>
      </c>
      <c r="BD522" s="31">
        <f>IF($I487="n/a",0,IF(BD$4&lt;=$C522,0,IF(SUM($C522,$I487)&gt;BD$4,$AD498/$I487,$AD498-SUM($I522:BC522))))</f>
        <v>0</v>
      </c>
      <c r="BE522" s="31">
        <f>IF($I487="n/a",0,IF(BE$4&lt;=$C522,0,IF(SUM($C522,$I487)&gt;BE$4,$AD498/$I487,$AD498-SUM($I522:BD522))))</f>
        <v>0</v>
      </c>
      <c r="BF522" s="31">
        <f>IF($I487="n/a",0,IF(BF$4&lt;=$C522,0,IF(SUM($C522,$I487)&gt;BF$4,$AD498/$I487,$AD498-SUM($I522:BE522))))</f>
        <v>0</v>
      </c>
      <c r="BG522" s="31">
        <f>IF($I487="n/a",0,IF(BG$4&lt;=$C522,0,IF(SUM($C522,$I487)&gt;BG$4,$AD498/$I487,$AD498-SUM($I522:BF522))))</f>
        <v>0</v>
      </c>
      <c r="BH522" s="31">
        <f>IF($I487="n/a",0,IF(BH$4&lt;=$C522,0,IF(SUM($C522,$I487)&gt;BH$4,$AD498/$I487,$AD498-SUM($I522:BG522))))</f>
        <v>0</v>
      </c>
      <c r="BI522" s="31">
        <f>IF($I487="n/a",0,IF(BI$4&lt;=$C522,0,IF(SUM($C522,$I487)&gt;BI$4,$AD498/$I487,$AD498-SUM($I522:BH522))))</f>
        <v>0</v>
      </c>
      <c r="BJ522" s="31">
        <f>IF($I487="n/a",0,IF(BJ$4&lt;=$C522,0,IF(SUM($C522,$I487)&gt;BJ$4,$AD498/$I487,$AD498-SUM($I522:BI522))))</f>
        <v>0</v>
      </c>
      <c r="BK522" s="31">
        <f>IF($I487="n/a",0,IF(BK$4&lt;=$C522,0,IF(SUM($C522,$I487)&gt;BK$4,$AD498/$I487,$AD498-SUM($I522:BJ522))))</f>
        <v>0</v>
      </c>
      <c r="BL522" s="31">
        <f>IF($I487="n/a",0,IF(BL$4&lt;=$C522,0,IF(SUM($C522,$I487)&gt;BL$4,$AD498/$I487,$AD498-SUM($I522:BK522))))</f>
        <v>0</v>
      </c>
      <c r="BM522" s="31">
        <f>IF($I487="n/a",0,IF(BM$4&lt;=$C522,0,IF(SUM($C522,$I487)&gt;BM$4,$AD498/$I487,$AD498-SUM($I522:BL522))))</f>
        <v>0</v>
      </c>
      <c r="BN522" s="31">
        <f>IF($I487="n/a",0,IF(BN$4&lt;=$C522,0,IF(SUM($C522,$I487)&gt;BN$4,$AD498/$I487,$AD498-SUM($I522:BM522))))</f>
        <v>0</v>
      </c>
      <c r="BO522" s="31">
        <f>IF($I487="n/a",0,IF(BO$4&lt;=$C522,0,IF(SUM($C522,$I487)&gt;BO$4,$AD498/$I487,$AD498-SUM($I522:BN522))))</f>
        <v>0</v>
      </c>
      <c r="BP522" s="31">
        <f>IF($I487="n/a",0,IF(BP$4&lt;=$C522,0,IF(SUM($C522,$I487)&gt;BP$4,$AD498/$I487,$AD498-SUM($I522:BO522))))</f>
        <v>0</v>
      </c>
      <c r="BQ522" s="31">
        <f>IF($I487="n/a",0,IF(BQ$4&lt;=$C522,0,IF(SUM($C522,$I487)&gt;BQ$4,$AD498/$I487,$AD498-SUM($I522:BP522))))</f>
        <v>0</v>
      </c>
      <c r="BR522" s="31">
        <f>IF($I487="n/a",0,IF(BR$4&lt;=$C522,0,IF(SUM($C522,$I487)&gt;BR$4,$AD498/$I487,$AD498-SUM($I522:BQ522))))</f>
        <v>0</v>
      </c>
      <c r="BS522" s="31">
        <f>IF($I487="n/a",0,IF(BS$4&lt;=$C522,0,IF(SUM($C522,$I487)&gt;BS$4,$AD498/$I487,$AD498-SUM($I522:BR522))))</f>
        <v>0</v>
      </c>
      <c r="BT522" s="31">
        <f>IF($I487="n/a",0,IF(BT$4&lt;=$C522,0,IF(SUM($C522,$I487)&gt;BT$4,$AD498/$I487,$AD498-SUM($I522:BS522))))</f>
        <v>0</v>
      </c>
      <c r="BU522" s="31">
        <f>IF($I487="n/a",0,IF(BU$4&lt;=$C522,0,IF(SUM($C522,$I487)&gt;BU$4,$AD498/$I487,$AD498-SUM($I522:BT522))))</f>
        <v>0</v>
      </c>
      <c r="BV522" s="31">
        <f>IF($I487="n/a",0,IF(BV$4&lt;=$C522,0,IF(SUM($C522,$I487)&gt;BV$4,$AD498/$I487,$AD498-SUM($I522:BU522))))</f>
        <v>0</v>
      </c>
      <c r="BW522" s="31">
        <f>IF($I487="n/a",0,IF(BW$4&lt;=$C522,0,IF(SUM($C522,$I487)&gt;BW$4,$AD498/$I487,$AD498-SUM($I522:BV522))))</f>
        <v>0</v>
      </c>
      <c r="BX522" s="31">
        <f>IF($I487="n/a",0,IF(BX$4&lt;=$C522,0,IF(SUM($C522,$I487)&gt;BX$4,$AD498/$I487,$AD498-SUM($I522:BW522))))</f>
        <v>0</v>
      </c>
      <c r="BY522" s="31">
        <f>IF($I487="n/a",0,IF(BY$4&lt;=$C522,0,IF(SUM($C522,$I487)&gt;BY$4,$AD498/$I487,$AD498-SUM($I522:BX522))))</f>
        <v>0</v>
      </c>
      <c r="BZ522" s="31">
        <f>IF($I487="n/a",0,IF(BZ$4&lt;=$C522,0,IF(SUM($C522,$I487)&gt;BZ$4,$AD498/$I487,$AD498-SUM($I522:BY522))))</f>
        <v>0</v>
      </c>
      <c r="CA522" s="31">
        <f>IF($I487="n/a",0,IF(CA$4&lt;=$C522,0,IF(SUM($C522,$I487)&gt;CA$4,$AD498/$I487,$AD498-SUM($I522:BZ522))))</f>
        <v>0</v>
      </c>
      <c r="CB522" s="31">
        <f>IF($I487="n/a",0,IF(CB$4&lt;=$C522,0,IF(SUM($C522,$I487)&gt;CB$4,$AD498/$I487,$AD498-SUM($I522:CA522))))</f>
        <v>0</v>
      </c>
      <c r="CC522" s="31">
        <f>IF($I487="n/a",0,IF(CC$4&lt;=$C522,0,IF(SUM($C522,$I487)&gt;CC$4,$AD498/$I487,$AD498-SUM($I522:CB522))))</f>
        <v>0</v>
      </c>
      <c r="CD522" s="31">
        <f>IF($I487="n/a",0,IF(CD$4&lt;=$C522,0,IF(SUM($C522,$I487)&gt;CD$4,$AD498/$I487,$AD498-SUM($I522:CC522))))</f>
        <v>0</v>
      </c>
      <c r="CE522" s="31">
        <f>IF($I487="n/a",0,IF(CE$4&lt;=$C522,0,IF(SUM($C522,$I487)&gt;CE$4,$AD498/$I487,$AD498-SUM($I522:CD522))))</f>
        <v>0</v>
      </c>
      <c r="CF522" s="31">
        <f>IF($I487="n/a",0,IF(CF$4&lt;=$C522,0,IF(SUM($C522,$I487)&gt;CF$4,$AD498/$I487,$AD498-SUM($I522:CE522))))</f>
        <v>0</v>
      </c>
    </row>
    <row r="523" spans="3:84" ht="12.75" customHeight="1">
      <c r="C523" s="202">
        <v>2037</v>
      </c>
      <c r="D523" s="21" t="s">
        <v>67</v>
      </c>
      <c r="E523" s="21" t="s">
        <v>197</v>
      </c>
      <c r="I523" s="31"/>
      <c r="J523" s="31">
        <f>IF($I487="n/a",0,IF(J$4&lt;=$C523,0,IF(SUM($C523,$I487)&gt;J$4,$AE498/$I487,$AE498-SUM($I523:I523))))</f>
        <v>0</v>
      </c>
      <c r="K523" s="31">
        <f>IF($I487="n/a",0,IF(K$4&lt;=$C523,0,IF(SUM($C523,$I487)&gt;K$4,$AE498/$I487,$AE498-SUM($I523:J523))))</f>
        <v>0</v>
      </c>
      <c r="L523" s="31">
        <f>IF($I487="n/a",0,IF(L$4&lt;=$C523,0,IF(SUM($C523,$I487)&gt;L$4,$AE498/$I487,$AE498-SUM($I523:K523))))</f>
        <v>0</v>
      </c>
      <c r="M523" s="31">
        <f>IF($I487="n/a",0,IF(M$4&lt;=$C523,0,IF(SUM($C523,$I487)&gt;M$4,$AE498/$I487,$AE498-SUM($I523:L523))))</f>
        <v>0</v>
      </c>
      <c r="N523" s="31">
        <f>IF($I487="n/a",0,IF(N$4&lt;=$C523,0,IF(SUM($C523,$I487)&gt;N$4,$AE498/$I487,$AE498-SUM($I523:M523))))</f>
        <v>0</v>
      </c>
      <c r="O523" s="31">
        <f>IF($I487="n/a",0,IF(O$4&lt;=$C523,0,IF(SUM($C523,$I487)&gt;O$4,$AE498/$I487,$AE498-SUM($I523:N523))))</f>
        <v>0</v>
      </c>
      <c r="P523" s="31">
        <f>IF($I487="n/a",0,IF(P$4&lt;=$C523,0,IF(SUM($C523,$I487)&gt;P$4,$AE498/$I487,$AE498-SUM($I523:O523))))</f>
        <v>0</v>
      </c>
      <c r="Q523" s="31">
        <f>IF($I487="n/a",0,IF(Q$4&lt;=$C523,0,IF(SUM($C523,$I487)&gt;Q$4,$AE498/$I487,$AE498-SUM($I523:P523))))</f>
        <v>0</v>
      </c>
      <c r="R523" s="31">
        <f>IF($I487="n/a",0,IF(R$4&lt;=$C523,0,IF(SUM($C523,$I487)&gt;R$4,$AE498/$I487,$AE498-SUM($I523:Q523))))</f>
        <v>0</v>
      </c>
      <c r="S523" s="31">
        <f>IF($I487="n/a",0,IF(S$4&lt;=$C523,0,IF(SUM($C523,$I487)&gt;S$4,$AE498/$I487,$AE498-SUM($I523:R523))))</f>
        <v>0</v>
      </c>
      <c r="T523" s="31">
        <f>IF($I487="n/a",0,IF(T$4&lt;=$C523,0,IF(SUM($C523,$I487)&gt;T$4,$AE498/$I487,$AE498-SUM($I523:S523))))</f>
        <v>0</v>
      </c>
      <c r="U523" s="31">
        <f>IF($I487="n/a",0,IF(U$4&lt;=$C523,0,IF(SUM($C523,$I487)&gt;U$4,$AE498/$I487,$AE498-SUM($I523:T523))))</f>
        <v>0</v>
      </c>
      <c r="V523" s="31">
        <f>IF($I487="n/a",0,IF(V$4&lt;=$C523,0,IF(SUM($C523,$I487)&gt;V$4,$AE498/$I487,$AE498-SUM($I523:U523))))</f>
        <v>0</v>
      </c>
      <c r="W523" s="31">
        <f>IF($I487="n/a",0,IF(W$4&lt;=$C523,0,IF(SUM($C523,$I487)&gt;W$4,$AE498/$I487,$AE498-SUM($I523:V523))))</f>
        <v>0</v>
      </c>
      <c r="X523" s="31">
        <f>IF($I487="n/a",0,IF(X$4&lt;=$C523,0,IF(SUM($C523,$I487)&gt;X$4,$AE498/$I487,$AE498-SUM($I523:W523))))</f>
        <v>0</v>
      </c>
      <c r="Y523" s="31">
        <f>IF($I487="n/a",0,IF(Y$4&lt;=$C523,0,IF(SUM($C523,$I487)&gt;Y$4,$AE498/$I487,$AE498-SUM($I523:X523))))</f>
        <v>0</v>
      </c>
      <c r="Z523" s="31">
        <f>IF($I487="n/a",0,IF(Z$4&lt;=$C523,0,IF(SUM($C523,$I487)&gt;Z$4,$AE498/$I487,$AE498-SUM($I523:Y523))))</f>
        <v>0</v>
      </c>
      <c r="AA523" s="31">
        <f>IF($I487="n/a",0,IF(AA$4&lt;=$C523,0,IF(SUM($C523,$I487)&gt;AA$4,$AE498/$I487,$AE498-SUM($I523:Z523))))</f>
        <v>0</v>
      </c>
      <c r="AB523" s="31">
        <f>IF($I487="n/a",0,IF(AB$4&lt;=$C523,0,IF(SUM($C523,$I487)&gt;AB$4,$AE498/$I487,$AE498-SUM($I523:AA523))))</f>
        <v>0</v>
      </c>
      <c r="AC523" s="31">
        <f>IF($I487="n/a",0,IF(AC$4&lt;=$C523,0,IF(SUM($C523,$I487)&gt;AC$4,$AE498/$I487,$AE498-SUM($I523:AB523))))</f>
        <v>0</v>
      </c>
      <c r="AD523" s="31">
        <f>IF($I487="n/a",0,IF(AD$4&lt;=$C523,0,IF(SUM($C523,$I487)&gt;AD$4,$AE498/$I487,$AE498-SUM($I523:AC523))))</f>
        <v>0</v>
      </c>
      <c r="AE523" s="31">
        <f>IF($I487="n/a",0,IF(AE$4&lt;=$C523,0,IF(SUM($C523,$I487)&gt;AE$4,$AE498/$I487,$AE498-SUM($I523:AD523))))</f>
        <v>0</v>
      </c>
      <c r="AF523" s="31">
        <f>IF($I487="n/a",0,IF(AF$4&lt;=$C523,0,IF(SUM($C523,$I487)&gt;AF$4,$AE498/$I487,$AE498-SUM($I523:AE523))))</f>
        <v>0</v>
      </c>
      <c r="AG523" s="31">
        <f>IF($I487="n/a",0,IF(AG$4&lt;=$C523,0,IF(SUM($C523,$I487)&gt;AG$4,$AE498/$I487,$AE498-SUM($I523:AF523))))</f>
        <v>0</v>
      </c>
      <c r="AH523" s="31">
        <f>IF($I487="n/a",0,IF(AH$4&lt;=$C523,0,IF(SUM($C523,$I487)&gt;AH$4,$AE498/$I487,$AE498-SUM($I523:AG523))))</f>
        <v>0</v>
      </c>
      <c r="AI523" s="31">
        <f>IF($I487="n/a",0,IF(AI$4&lt;=$C523,0,IF(SUM($C523,$I487)&gt;AI$4,$AE498/$I487,$AE498-SUM($I523:AH523))))</f>
        <v>0</v>
      </c>
      <c r="AJ523" s="31">
        <f>IF($I487="n/a",0,IF(AJ$4&lt;=$C523,0,IF(SUM($C523,$I487)&gt;AJ$4,$AE498/$I487,$AE498-SUM($I523:AI523))))</f>
        <v>0</v>
      </c>
      <c r="AK523" s="31">
        <f>IF($I487="n/a",0,IF(AK$4&lt;=$C523,0,IF(SUM($C523,$I487)&gt;AK$4,$AE498/$I487,$AE498-SUM($I523:AJ523))))</f>
        <v>0</v>
      </c>
      <c r="AL523" s="31">
        <f>IF($I487="n/a",0,IF(AL$4&lt;=$C523,0,IF(SUM($C523,$I487)&gt;AL$4,$AE498/$I487,$AE498-SUM($I523:AK523))))</f>
        <v>0</v>
      </c>
      <c r="AM523" s="31">
        <f>IF($I487="n/a",0,IF(AM$4&lt;=$C523,0,IF(SUM($C523,$I487)&gt;AM$4,$AE498/$I487,$AE498-SUM($I523:AL523))))</f>
        <v>0</v>
      </c>
      <c r="AN523" s="31">
        <f>IF($I487="n/a",0,IF(AN$4&lt;=$C523,0,IF(SUM($C523,$I487)&gt;AN$4,$AE498/$I487,$AE498-SUM($I523:AM523))))</f>
        <v>0</v>
      </c>
      <c r="AO523" s="31">
        <f>IF($I487="n/a",0,IF(AO$4&lt;=$C523,0,IF(SUM($C523,$I487)&gt;AO$4,$AE498/$I487,$AE498-SUM($I523:AN523))))</f>
        <v>0</v>
      </c>
      <c r="AP523" s="31">
        <f>IF($I487="n/a",0,IF(AP$4&lt;=$C523,0,IF(SUM($C523,$I487)&gt;AP$4,$AE498/$I487,$AE498-SUM($I523:AO523))))</f>
        <v>0</v>
      </c>
      <c r="AQ523" s="31">
        <f>IF($I487="n/a",0,IF(AQ$4&lt;=$C523,0,IF(SUM($C523,$I487)&gt;AQ$4,$AE498/$I487,$AE498-SUM($I523:AP523))))</f>
        <v>0</v>
      </c>
      <c r="AR523" s="31">
        <f>IF($I487="n/a",0,IF(AR$4&lt;=$C523,0,IF(SUM($C523,$I487)&gt;AR$4,$AE498/$I487,$AE498-SUM($I523:AQ523))))</f>
        <v>0</v>
      </c>
      <c r="AS523" s="31">
        <f>IF($I487="n/a",0,IF(AS$4&lt;=$C523,0,IF(SUM($C523,$I487)&gt;AS$4,$AE498/$I487,$AE498-SUM($I523:AR523))))</f>
        <v>0</v>
      </c>
      <c r="AT523" s="31">
        <f>IF($I487="n/a",0,IF(AT$4&lt;=$C523,0,IF(SUM($C523,$I487)&gt;AT$4,$AE498/$I487,$AE498-SUM($I523:AS523))))</f>
        <v>0</v>
      </c>
      <c r="AU523" s="31">
        <f>IF($I487="n/a",0,IF(AU$4&lt;=$C523,0,IF(SUM($C523,$I487)&gt;AU$4,$AE498/$I487,$AE498-SUM($I523:AT523))))</f>
        <v>0</v>
      </c>
      <c r="AV523" s="31">
        <f>IF($I487="n/a",0,IF(AV$4&lt;=$C523,0,IF(SUM($C523,$I487)&gt;AV$4,$AE498/$I487,$AE498-SUM($I523:AU523))))</f>
        <v>0</v>
      </c>
      <c r="AW523" s="31">
        <f>IF($I487="n/a",0,IF(AW$4&lt;=$C523,0,IF(SUM($C523,$I487)&gt;AW$4,$AE498/$I487,$AE498-SUM($I523:AV523))))</f>
        <v>0</v>
      </c>
      <c r="AX523" s="31">
        <f>IF($I487="n/a",0,IF(AX$4&lt;=$C523,0,IF(SUM($C523,$I487)&gt;AX$4,$AE498/$I487,$AE498-SUM($I523:AW523))))</f>
        <v>0</v>
      </c>
      <c r="AY523" s="31">
        <f>IF($I487="n/a",0,IF(AY$4&lt;=$C523,0,IF(SUM($C523,$I487)&gt;AY$4,$AE498/$I487,$AE498-SUM($I523:AX523))))</f>
        <v>0</v>
      </c>
      <c r="AZ523" s="31">
        <f>IF($I487="n/a",0,IF(AZ$4&lt;=$C523,0,IF(SUM($C523,$I487)&gt;AZ$4,$AE498/$I487,$AE498-SUM($I523:AY523))))</f>
        <v>0</v>
      </c>
      <c r="BA523" s="31">
        <f>IF($I487="n/a",0,IF(BA$4&lt;=$C523,0,IF(SUM($C523,$I487)&gt;BA$4,$AE498/$I487,$AE498-SUM($I523:AZ523))))</f>
        <v>0</v>
      </c>
      <c r="BB523" s="31">
        <f>IF($I487="n/a",0,IF(BB$4&lt;=$C523,0,IF(SUM($C523,$I487)&gt;BB$4,$AE498/$I487,$AE498-SUM($I523:BA523))))</f>
        <v>0</v>
      </c>
      <c r="BC523" s="31">
        <f>IF($I487="n/a",0,IF(BC$4&lt;=$C523,0,IF(SUM($C523,$I487)&gt;BC$4,$AE498/$I487,$AE498-SUM($I523:BB523))))</f>
        <v>0</v>
      </c>
      <c r="BD523" s="31">
        <f>IF($I487="n/a",0,IF(BD$4&lt;=$C523,0,IF(SUM($C523,$I487)&gt;BD$4,$AE498/$I487,$AE498-SUM($I523:BC523))))</f>
        <v>0</v>
      </c>
      <c r="BE523" s="31">
        <f>IF($I487="n/a",0,IF(BE$4&lt;=$C523,0,IF(SUM($C523,$I487)&gt;BE$4,$AE498/$I487,$AE498-SUM($I523:BD523))))</f>
        <v>0</v>
      </c>
      <c r="BF523" s="31">
        <f>IF($I487="n/a",0,IF(BF$4&lt;=$C523,0,IF(SUM($C523,$I487)&gt;BF$4,$AE498/$I487,$AE498-SUM($I523:BE523))))</f>
        <v>0</v>
      </c>
      <c r="BG523" s="31">
        <f>IF($I487="n/a",0,IF(BG$4&lt;=$C523,0,IF(SUM($C523,$I487)&gt;BG$4,$AE498/$I487,$AE498-SUM($I523:BF523))))</f>
        <v>0</v>
      </c>
      <c r="BH523" s="31">
        <f>IF($I487="n/a",0,IF(BH$4&lt;=$C523,0,IF(SUM($C523,$I487)&gt;BH$4,$AE498/$I487,$AE498-SUM($I523:BG523))))</f>
        <v>0</v>
      </c>
      <c r="BI523" s="31">
        <f>IF($I487="n/a",0,IF(BI$4&lt;=$C523,0,IF(SUM($C523,$I487)&gt;BI$4,$AE498/$I487,$AE498-SUM($I523:BH523))))</f>
        <v>0</v>
      </c>
      <c r="BJ523" s="31">
        <f>IF($I487="n/a",0,IF(BJ$4&lt;=$C523,0,IF(SUM($C523,$I487)&gt;BJ$4,$AE498/$I487,$AE498-SUM($I523:BI523))))</f>
        <v>0</v>
      </c>
      <c r="BK523" s="31">
        <f>IF($I487="n/a",0,IF(BK$4&lt;=$C523,0,IF(SUM($C523,$I487)&gt;BK$4,$AE498/$I487,$AE498-SUM($I523:BJ523))))</f>
        <v>0</v>
      </c>
      <c r="BL523" s="31">
        <f>IF($I487="n/a",0,IF(BL$4&lt;=$C523,0,IF(SUM($C523,$I487)&gt;BL$4,$AE498/$I487,$AE498-SUM($I523:BK523))))</f>
        <v>0</v>
      </c>
      <c r="BM523" s="31">
        <f>IF($I487="n/a",0,IF(BM$4&lt;=$C523,0,IF(SUM($C523,$I487)&gt;BM$4,$AE498/$I487,$AE498-SUM($I523:BL523))))</f>
        <v>0</v>
      </c>
      <c r="BN523" s="31">
        <f>IF($I487="n/a",0,IF(BN$4&lt;=$C523,0,IF(SUM($C523,$I487)&gt;BN$4,$AE498/$I487,$AE498-SUM($I523:BM523))))</f>
        <v>0</v>
      </c>
      <c r="BO523" s="31">
        <f>IF($I487="n/a",0,IF(BO$4&lt;=$C523,0,IF(SUM($C523,$I487)&gt;BO$4,$AE498/$I487,$AE498-SUM($I523:BN523))))</f>
        <v>0</v>
      </c>
      <c r="BP523" s="31">
        <f>IF($I487="n/a",0,IF(BP$4&lt;=$C523,0,IF(SUM($C523,$I487)&gt;BP$4,$AE498/$I487,$AE498-SUM($I523:BO523))))</f>
        <v>0</v>
      </c>
      <c r="BQ523" s="31">
        <f>IF($I487="n/a",0,IF(BQ$4&lt;=$C523,0,IF(SUM($C523,$I487)&gt;BQ$4,$AE498/$I487,$AE498-SUM($I523:BP523))))</f>
        <v>0</v>
      </c>
      <c r="BR523" s="31">
        <f>IF($I487="n/a",0,IF(BR$4&lt;=$C523,0,IF(SUM($C523,$I487)&gt;BR$4,$AE498/$I487,$AE498-SUM($I523:BQ523))))</f>
        <v>0</v>
      </c>
      <c r="BS523" s="31">
        <f>IF($I487="n/a",0,IF(BS$4&lt;=$C523,0,IF(SUM($C523,$I487)&gt;BS$4,$AE498/$I487,$AE498-SUM($I523:BR523))))</f>
        <v>0</v>
      </c>
      <c r="BT523" s="31">
        <f>IF($I487="n/a",0,IF(BT$4&lt;=$C523,0,IF(SUM($C523,$I487)&gt;BT$4,$AE498/$I487,$AE498-SUM($I523:BS523))))</f>
        <v>0</v>
      </c>
      <c r="BU523" s="31">
        <f>IF($I487="n/a",0,IF(BU$4&lt;=$C523,0,IF(SUM($C523,$I487)&gt;BU$4,$AE498/$I487,$AE498-SUM($I523:BT523))))</f>
        <v>0</v>
      </c>
      <c r="BV523" s="31">
        <f>IF($I487="n/a",0,IF(BV$4&lt;=$C523,0,IF(SUM($C523,$I487)&gt;BV$4,$AE498/$I487,$AE498-SUM($I523:BU523))))</f>
        <v>0</v>
      </c>
      <c r="BW523" s="31">
        <f>IF($I487="n/a",0,IF(BW$4&lt;=$C523,0,IF(SUM($C523,$I487)&gt;BW$4,$AE498/$I487,$AE498-SUM($I523:BV523))))</f>
        <v>0</v>
      </c>
      <c r="BX523" s="31">
        <f>IF($I487="n/a",0,IF(BX$4&lt;=$C523,0,IF(SUM($C523,$I487)&gt;BX$4,$AE498/$I487,$AE498-SUM($I523:BW523))))</f>
        <v>0</v>
      </c>
      <c r="BY523" s="31">
        <f>IF($I487="n/a",0,IF(BY$4&lt;=$C523,0,IF(SUM($C523,$I487)&gt;BY$4,$AE498/$I487,$AE498-SUM($I523:BX523))))</f>
        <v>0</v>
      </c>
      <c r="BZ523" s="31">
        <f>IF($I487="n/a",0,IF(BZ$4&lt;=$C523,0,IF(SUM($C523,$I487)&gt;BZ$4,$AE498/$I487,$AE498-SUM($I523:BY523))))</f>
        <v>0</v>
      </c>
      <c r="CA523" s="31">
        <f>IF($I487="n/a",0,IF(CA$4&lt;=$C523,0,IF(SUM($C523,$I487)&gt;CA$4,$AE498/$I487,$AE498-SUM($I523:BZ523))))</f>
        <v>0</v>
      </c>
      <c r="CB523" s="31">
        <f>IF($I487="n/a",0,IF(CB$4&lt;=$C523,0,IF(SUM($C523,$I487)&gt;CB$4,$AE498/$I487,$AE498-SUM($I523:CA523))))</f>
        <v>0</v>
      </c>
      <c r="CC523" s="31">
        <f>IF($I487="n/a",0,IF(CC$4&lt;=$C523,0,IF(SUM($C523,$I487)&gt;CC$4,$AE498/$I487,$AE498-SUM($I523:CB523))))</f>
        <v>0</v>
      </c>
      <c r="CD523" s="31">
        <f>IF($I487="n/a",0,IF(CD$4&lt;=$C523,0,IF(SUM($C523,$I487)&gt;CD$4,$AE498/$I487,$AE498-SUM($I523:CC523))))</f>
        <v>0</v>
      </c>
      <c r="CE523" s="31">
        <f>IF($I487="n/a",0,IF(CE$4&lt;=$C523,0,IF(SUM($C523,$I487)&gt;CE$4,$AE498/$I487,$AE498-SUM($I523:CD523))))</f>
        <v>0</v>
      </c>
      <c r="CF523" s="31">
        <f>IF($I487="n/a",0,IF(CF$4&lt;=$C523,0,IF(SUM($C523,$I487)&gt;CF$4,$AE498/$I487,$AE498-SUM($I523:CE523))))</f>
        <v>0</v>
      </c>
    </row>
    <row r="524" spans="3:84" ht="12.75" customHeight="1">
      <c r="C524" s="202">
        <v>2038</v>
      </c>
      <c r="D524" s="21" t="s">
        <v>68</v>
      </c>
      <c r="E524" s="21" t="s">
        <v>197</v>
      </c>
      <c r="I524" s="31"/>
      <c r="J524" s="31">
        <f>IF($I487="n/a",0,IF(J$4&lt;=$C524,0,IF(SUM($C524,$I487)&gt;J$4,$AF498/$I487,$AF498-SUM($I524:I524))))</f>
        <v>0</v>
      </c>
      <c r="K524" s="31">
        <f>IF($I487="n/a",0,IF(K$4&lt;=$C524,0,IF(SUM($C524,$I487)&gt;K$4,$AF498/$I487,$AF498-SUM($I524:J524))))</f>
        <v>0</v>
      </c>
      <c r="L524" s="31">
        <f>IF($I487="n/a",0,IF(L$4&lt;=$C524,0,IF(SUM($C524,$I487)&gt;L$4,$AF498/$I487,$AF498-SUM($I524:K524))))</f>
        <v>0</v>
      </c>
      <c r="M524" s="31">
        <f>IF($I487="n/a",0,IF(M$4&lt;=$C524,0,IF(SUM($C524,$I487)&gt;M$4,$AF498/$I487,$AF498-SUM($I524:L524))))</f>
        <v>0</v>
      </c>
      <c r="N524" s="31">
        <f>IF($I487="n/a",0,IF(N$4&lt;=$C524,0,IF(SUM($C524,$I487)&gt;N$4,$AF498/$I487,$AF498-SUM($I524:M524))))</f>
        <v>0</v>
      </c>
      <c r="O524" s="31">
        <f>IF($I487="n/a",0,IF(O$4&lt;=$C524,0,IF(SUM($C524,$I487)&gt;O$4,$AF498/$I487,$AF498-SUM($I524:N524))))</f>
        <v>0</v>
      </c>
      <c r="P524" s="31">
        <f>IF($I487="n/a",0,IF(P$4&lt;=$C524,0,IF(SUM($C524,$I487)&gt;P$4,$AF498/$I487,$AF498-SUM($I524:O524))))</f>
        <v>0</v>
      </c>
      <c r="Q524" s="31">
        <f>IF($I487="n/a",0,IF(Q$4&lt;=$C524,0,IF(SUM($C524,$I487)&gt;Q$4,$AF498/$I487,$AF498-SUM($I524:P524))))</f>
        <v>0</v>
      </c>
      <c r="R524" s="31">
        <f>IF($I487="n/a",0,IF(R$4&lt;=$C524,0,IF(SUM($C524,$I487)&gt;R$4,$AF498/$I487,$AF498-SUM($I524:Q524))))</f>
        <v>0</v>
      </c>
      <c r="S524" s="31">
        <f>IF($I487="n/a",0,IF(S$4&lt;=$C524,0,IF(SUM($C524,$I487)&gt;S$4,$AF498/$I487,$AF498-SUM($I524:R524))))</f>
        <v>0</v>
      </c>
      <c r="T524" s="31">
        <f>IF($I487="n/a",0,IF(T$4&lt;=$C524,0,IF(SUM($C524,$I487)&gt;T$4,$AF498/$I487,$AF498-SUM($I524:S524))))</f>
        <v>0</v>
      </c>
      <c r="U524" s="31">
        <f>IF($I487="n/a",0,IF(U$4&lt;=$C524,0,IF(SUM($C524,$I487)&gt;U$4,$AF498/$I487,$AF498-SUM($I524:T524))))</f>
        <v>0</v>
      </c>
      <c r="V524" s="31">
        <f>IF($I487="n/a",0,IF(V$4&lt;=$C524,0,IF(SUM($C524,$I487)&gt;V$4,$AF498/$I487,$AF498-SUM($I524:U524))))</f>
        <v>0</v>
      </c>
      <c r="W524" s="31">
        <f>IF($I487="n/a",0,IF(W$4&lt;=$C524,0,IF(SUM($C524,$I487)&gt;W$4,$AF498/$I487,$AF498-SUM($I524:V524))))</f>
        <v>0</v>
      </c>
      <c r="X524" s="31">
        <f>IF($I487="n/a",0,IF(X$4&lt;=$C524,0,IF(SUM($C524,$I487)&gt;X$4,$AF498/$I487,$AF498-SUM($I524:W524))))</f>
        <v>0</v>
      </c>
      <c r="Y524" s="31">
        <f>IF($I487="n/a",0,IF(Y$4&lt;=$C524,0,IF(SUM($C524,$I487)&gt;Y$4,$AF498/$I487,$AF498-SUM($I524:X524))))</f>
        <v>0</v>
      </c>
      <c r="Z524" s="31">
        <f>IF($I487="n/a",0,IF(Z$4&lt;=$C524,0,IF(SUM($C524,$I487)&gt;Z$4,$AF498/$I487,$AF498-SUM($I524:Y524))))</f>
        <v>0</v>
      </c>
      <c r="AA524" s="31">
        <f>IF($I487="n/a",0,IF(AA$4&lt;=$C524,0,IF(SUM($C524,$I487)&gt;AA$4,$AF498/$I487,$AF498-SUM($I524:Z524))))</f>
        <v>0</v>
      </c>
      <c r="AB524" s="31">
        <f>IF($I487="n/a",0,IF(AB$4&lt;=$C524,0,IF(SUM($C524,$I487)&gt;AB$4,$AF498/$I487,$AF498-SUM($I524:AA524))))</f>
        <v>0</v>
      </c>
      <c r="AC524" s="31">
        <f>IF($I487="n/a",0,IF(AC$4&lt;=$C524,0,IF(SUM($C524,$I487)&gt;AC$4,$AF498/$I487,$AF498-SUM($I524:AB524))))</f>
        <v>0</v>
      </c>
      <c r="AD524" s="31">
        <f>IF($I487="n/a",0,IF(AD$4&lt;=$C524,0,IF(SUM($C524,$I487)&gt;AD$4,$AF498/$I487,$AF498-SUM($I524:AC524))))</f>
        <v>0</v>
      </c>
      <c r="AE524" s="31">
        <f>IF($I487="n/a",0,IF(AE$4&lt;=$C524,0,IF(SUM($C524,$I487)&gt;AE$4,$AF498/$I487,$AF498-SUM($I524:AD524))))</f>
        <v>0</v>
      </c>
      <c r="AF524" s="31">
        <f>IF($I487="n/a",0,IF(AF$4&lt;=$C524,0,IF(SUM($C524,$I487)&gt;AF$4,$AF498/$I487,$AF498-SUM($I524:AE524))))</f>
        <v>0</v>
      </c>
      <c r="AG524" s="31">
        <f>IF($I487="n/a",0,IF(AG$4&lt;=$C524,0,IF(SUM($C524,$I487)&gt;AG$4,$AF498/$I487,$AF498-SUM($I524:AF524))))</f>
        <v>0</v>
      </c>
      <c r="AH524" s="31">
        <f>IF($I487="n/a",0,IF(AH$4&lt;=$C524,0,IF(SUM($C524,$I487)&gt;AH$4,$AF498/$I487,$AF498-SUM($I524:AG524))))</f>
        <v>0</v>
      </c>
      <c r="AI524" s="31">
        <f>IF($I487="n/a",0,IF(AI$4&lt;=$C524,0,IF(SUM($C524,$I487)&gt;AI$4,$AF498/$I487,$AF498-SUM($I524:AH524))))</f>
        <v>0</v>
      </c>
      <c r="AJ524" s="31">
        <f>IF($I487="n/a",0,IF(AJ$4&lt;=$C524,0,IF(SUM($C524,$I487)&gt;AJ$4,$AF498/$I487,$AF498-SUM($I524:AI524))))</f>
        <v>0</v>
      </c>
      <c r="AK524" s="31">
        <f>IF($I487="n/a",0,IF(AK$4&lt;=$C524,0,IF(SUM($C524,$I487)&gt;AK$4,$AF498/$I487,$AF498-SUM($I524:AJ524))))</f>
        <v>0</v>
      </c>
      <c r="AL524" s="31">
        <f>IF($I487="n/a",0,IF(AL$4&lt;=$C524,0,IF(SUM($C524,$I487)&gt;AL$4,$AF498/$I487,$AF498-SUM($I524:AK524))))</f>
        <v>0</v>
      </c>
      <c r="AM524" s="31">
        <f>IF($I487="n/a",0,IF(AM$4&lt;=$C524,0,IF(SUM($C524,$I487)&gt;AM$4,$AF498/$I487,$AF498-SUM($I524:AL524))))</f>
        <v>0</v>
      </c>
      <c r="AN524" s="31">
        <f>IF($I487="n/a",0,IF(AN$4&lt;=$C524,0,IF(SUM($C524,$I487)&gt;AN$4,$AF498/$I487,$AF498-SUM($I524:AM524))))</f>
        <v>0</v>
      </c>
      <c r="AO524" s="31">
        <f>IF($I487="n/a",0,IF(AO$4&lt;=$C524,0,IF(SUM($C524,$I487)&gt;AO$4,$AF498/$I487,$AF498-SUM($I524:AN524))))</f>
        <v>0</v>
      </c>
      <c r="AP524" s="31">
        <f>IF($I487="n/a",0,IF(AP$4&lt;=$C524,0,IF(SUM($C524,$I487)&gt;AP$4,$AF498/$I487,$AF498-SUM($I524:AO524))))</f>
        <v>0</v>
      </c>
      <c r="AQ524" s="31">
        <f>IF($I487="n/a",0,IF(AQ$4&lt;=$C524,0,IF(SUM($C524,$I487)&gt;AQ$4,$AF498/$I487,$AF498-SUM($I524:AP524))))</f>
        <v>0</v>
      </c>
      <c r="AR524" s="31">
        <f>IF($I487="n/a",0,IF(AR$4&lt;=$C524,0,IF(SUM($C524,$I487)&gt;AR$4,$AF498/$I487,$AF498-SUM($I524:AQ524))))</f>
        <v>0</v>
      </c>
      <c r="AS524" s="31">
        <f>IF($I487="n/a",0,IF(AS$4&lt;=$C524,0,IF(SUM($C524,$I487)&gt;AS$4,$AF498/$I487,$AF498-SUM($I524:AR524))))</f>
        <v>0</v>
      </c>
      <c r="AT524" s="31">
        <f>IF($I487="n/a",0,IF(AT$4&lt;=$C524,0,IF(SUM($C524,$I487)&gt;AT$4,$AF498/$I487,$AF498-SUM($I524:AS524))))</f>
        <v>0</v>
      </c>
      <c r="AU524" s="31">
        <f>IF($I487="n/a",0,IF(AU$4&lt;=$C524,0,IF(SUM($C524,$I487)&gt;AU$4,$AF498/$I487,$AF498-SUM($I524:AT524))))</f>
        <v>0</v>
      </c>
      <c r="AV524" s="31">
        <f>IF($I487="n/a",0,IF(AV$4&lt;=$C524,0,IF(SUM($C524,$I487)&gt;AV$4,$AF498/$I487,$AF498-SUM($I524:AU524))))</f>
        <v>0</v>
      </c>
      <c r="AW524" s="31">
        <f>IF($I487="n/a",0,IF(AW$4&lt;=$C524,0,IF(SUM($C524,$I487)&gt;AW$4,$AF498/$I487,$AF498-SUM($I524:AV524))))</f>
        <v>0</v>
      </c>
      <c r="AX524" s="31">
        <f>IF($I487="n/a",0,IF(AX$4&lt;=$C524,0,IF(SUM($C524,$I487)&gt;AX$4,$AF498/$I487,$AF498-SUM($I524:AW524))))</f>
        <v>0</v>
      </c>
      <c r="AY524" s="31">
        <f>IF($I487="n/a",0,IF(AY$4&lt;=$C524,0,IF(SUM($C524,$I487)&gt;AY$4,$AF498/$I487,$AF498-SUM($I524:AX524))))</f>
        <v>0</v>
      </c>
      <c r="AZ524" s="31">
        <f>IF($I487="n/a",0,IF(AZ$4&lt;=$C524,0,IF(SUM($C524,$I487)&gt;AZ$4,$AF498/$I487,$AF498-SUM($I524:AY524))))</f>
        <v>0</v>
      </c>
      <c r="BA524" s="31">
        <f>IF($I487="n/a",0,IF(BA$4&lt;=$C524,0,IF(SUM($C524,$I487)&gt;BA$4,$AF498/$I487,$AF498-SUM($I524:AZ524))))</f>
        <v>0</v>
      </c>
      <c r="BB524" s="31">
        <f>IF($I487="n/a",0,IF(BB$4&lt;=$C524,0,IF(SUM($C524,$I487)&gt;BB$4,$AF498/$I487,$AF498-SUM($I524:BA524))))</f>
        <v>0</v>
      </c>
      <c r="BC524" s="31">
        <f>IF($I487="n/a",0,IF(BC$4&lt;=$C524,0,IF(SUM($C524,$I487)&gt;BC$4,$AF498/$I487,$AF498-SUM($I524:BB524))))</f>
        <v>0</v>
      </c>
      <c r="BD524" s="31">
        <f>IF($I487="n/a",0,IF(BD$4&lt;=$C524,0,IF(SUM($C524,$I487)&gt;BD$4,$AF498/$I487,$AF498-SUM($I524:BC524))))</f>
        <v>0</v>
      </c>
      <c r="BE524" s="31">
        <f>IF($I487="n/a",0,IF(BE$4&lt;=$C524,0,IF(SUM($C524,$I487)&gt;BE$4,$AF498/$I487,$AF498-SUM($I524:BD524))))</f>
        <v>0</v>
      </c>
      <c r="BF524" s="31">
        <f>IF($I487="n/a",0,IF(BF$4&lt;=$C524,0,IF(SUM($C524,$I487)&gt;BF$4,$AF498/$I487,$AF498-SUM($I524:BE524))))</f>
        <v>0</v>
      </c>
      <c r="BG524" s="31">
        <f>IF($I487="n/a",0,IF(BG$4&lt;=$C524,0,IF(SUM($C524,$I487)&gt;BG$4,$AF498/$I487,$AF498-SUM($I524:BF524))))</f>
        <v>0</v>
      </c>
      <c r="BH524" s="31">
        <f>IF($I487="n/a",0,IF(BH$4&lt;=$C524,0,IF(SUM($C524,$I487)&gt;BH$4,$AF498/$I487,$AF498-SUM($I524:BG524))))</f>
        <v>0</v>
      </c>
      <c r="BI524" s="31">
        <f>IF($I487="n/a",0,IF(BI$4&lt;=$C524,0,IF(SUM($C524,$I487)&gt;BI$4,$AF498/$I487,$AF498-SUM($I524:BH524))))</f>
        <v>0</v>
      </c>
      <c r="BJ524" s="31">
        <f>IF($I487="n/a",0,IF(BJ$4&lt;=$C524,0,IF(SUM($C524,$I487)&gt;BJ$4,$AF498/$I487,$AF498-SUM($I524:BI524))))</f>
        <v>0</v>
      </c>
      <c r="BK524" s="31">
        <f>IF($I487="n/a",0,IF(BK$4&lt;=$C524,0,IF(SUM($C524,$I487)&gt;BK$4,$AF498/$I487,$AF498-SUM($I524:BJ524))))</f>
        <v>0</v>
      </c>
      <c r="BL524" s="31">
        <f>IF($I487="n/a",0,IF(BL$4&lt;=$C524,0,IF(SUM($C524,$I487)&gt;BL$4,$AF498/$I487,$AF498-SUM($I524:BK524))))</f>
        <v>0</v>
      </c>
      <c r="BM524" s="31">
        <f>IF($I487="n/a",0,IF(BM$4&lt;=$C524,0,IF(SUM($C524,$I487)&gt;BM$4,$AF498/$I487,$AF498-SUM($I524:BL524))))</f>
        <v>0</v>
      </c>
      <c r="BN524" s="31">
        <f>IF($I487="n/a",0,IF(BN$4&lt;=$C524,0,IF(SUM($C524,$I487)&gt;BN$4,$AF498/$I487,$AF498-SUM($I524:BM524))))</f>
        <v>0</v>
      </c>
      <c r="BO524" s="31">
        <f>IF($I487="n/a",0,IF(BO$4&lt;=$C524,0,IF(SUM($C524,$I487)&gt;BO$4,$AF498/$I487,$AF498-SUM($I524:BN524))))</f>
        <v>0</v>
      </c>
      <c r="BP524" s="31">
        <f>IF($I487="n/a",0,IF(BP$4&lt;=$C524,0,IF(SUM($C524,$I487)&gt;BP$4,$AF498/$I487,$AF498-SUM($I524:BO524))))</f>
        <v>0</v>
      </c>
      <c r="BQ524" s="31">
        <f>IF($I487="n/a",0,IF(BQ$4&lt;=$C524,0,IF(SUM($C524,$I487)&gt;BQ$4,$AF498/$I487,$AF498-SUM($I524:BP524))))</f>
        <v>0</v>
      </c>
      <c r="BR524" s="31">
        <f>IF($I487="n/a",0,IF(BR$4&lt;=$C524,0,IF(SUM($C524,$I487)&gt;BR$4,$AF498/$I487,$AF498-SUM($I524:BQ524))))</f>
        <v>0</v>
      </c>
      <c r="BS524" s="31">
        <f>IF($I487="n/a",0,IF(BS$4&lt;=$C524,0,IF(SUM($C524,$I487)&gt;BS$4,$AF498/$I487,$AF498-SUM($I524:BR524))))</f>
        <v>0</v>
      </c>
      <c r="BT524" s="31">
        <f>IF($I487="n/a",0,IF(BT$4&lt;=$C524,0,IF(SUM($C524,$I487)&gt;BT$4,$AF498/$I487,$AF498-SUM($I524:BS524))))</f>
        <v>0</v>
      </c>
      <c r="BU524" s="31">
        <f>IF($I487="n/a",0,IF(BU$4&lt;=$C524,0,IF(SUM($C524,$I487)&gt;BU$4,$AF498/$I487,$AF498-SUM($I524:BT524))))</f>
        <v>0</v>
      </c>
      <c r="BV524" s="31">
        <f>IF($I487="n/a",0,IF(BV$4&lt;=$C524,0,IF(SUM($C524,$I487)&gt;BV$4,$AF498/$I487,$AF498-SUM($I524:BU524))))</f>
        <v>0</v>
      </c>
      <c r="BW524" s="31">
        <f>IF($I487="n/a",0,IF(BW$4&lt;=$C524,0,IF(SUM($C524,$I487)&gt;BW$4,$AF498/$I487,$AF498-SUM($I524:BV524))))</f>
        <v>0</v>
      </c>
      <c r="BX524" s="31">
        <f>IF($I487="n/a",0,IF(BX$4&lt;=$C524,0,IF(SUM($C524,$I487)&gt;BX$4,$AF498/$I487,$AF498-SUM($I524:BW524))))</f>
        <v>0</v>
      </c>
      <c r="BY524" s="31">
        <f>IF($I487="n/a",0,IF(BY$4&lt;=$C524,0,IF(SUM($C524,$I487)&gt;BY$4,$AF498/$I487,$AF498-SUM($I524:BX524))))</f>
        <v>0</v>
      </c>
      <c r="BZ524" s="31">
        <f>IF($I487="n/a",0,IF(BZ$4&lt;=$C524,0,IF(SUM($C524,$I487)&gt;BZ$4,$AF498/$I487,$AF498-SUM($I524:BY524))))</f>
        <v>0</v>
      </c>
      <c r="CA524" s="31">
        <f>IF($I487="n/a",0,IF(CA$4&lt;=$C524,0,IF(SUM($C524,$I487)&gt;CA$4,$AF498/$I487,$AF498-SUM($I524:BZ524))))</f>
        <v>0</v>
      </c>
      <c r="CB524" s="31">
        <f>IF($I487="n/a",0,IF(CB$4&lt;=$C524,0,IF(SUM($C524,$I487)&gt;CB$4,$AF498/$I487,$AF498-SUM($I524:CA524))))</f>
        <v>0</v>
      </c>
      <c r="CC524" s="31">
        <f>IF($I487="n/a",0,IF(CC$4&lt;=$C524,0,IF(SUM($C524,$I487)&gt;CC$4,$AF498/$I487,$AF498-SUM($I524:CB524))))</f>
        <v>0</v>
      </c>
      <c r="CD524" s="31">
        <f>IF($I487="n/a",0,IF(CD$4&lt;=$C524,0,IF(SUM($C524,$I487)&gt;CD$4,$AF498/$I487,$AF498-SUM($I524:CC524))))</f>
        <v>0</v>
      </c>
      <c r="CE524" s="31">
        <f>IF($I487="n/a",0,IF(CE$4&lt;=$C524,0,IF(SUM($C524,$I487)&gt;CE$4,$AF498/$I487,$AF498-SUM($I524:CD524))))</f>
        <v>0</v>
      </c>
      <c r="CF524" s="31">
        <f>IF($I487="n/a",0,IF(CF$4&lt;=$C524,0,IF(SUM($C524,$I487)&gt;CF$4,$AF498/$I487,$AF498-SUM($I524:CE524))))</f>
        <v>0</v>
      </c>
    </row>
    <row r="525" spans="3:84" ht="12.75" customHeight="1">
      <c r="C525" s="202">
        <v>2039</v>
      </c>
      <c r="D525" s="21" t="s">
        <v>69</v>
      </c>
      <c r="E525" s="21" t="s">
        <v>197</v>
      </c>
      <c r="I525" s="31"/>
      <c r="J525" s="31">
        <f>IF($I487="n/a",0,IF(J$4&lt;=$C525,0,IF(SUM($C525,$I487)&gt;J$4,$AG498/$I487,$AG498-SUM($I525:I525))))</f>
        <v>0</v>
      </c>
      <c r="K525" s="31">
        <f>IF($I487="n/a",0,IF(K$4&lt;=$C525,0,IF(SUM($C525,$I487)&gt;K$4,$AG498/$I487,$AG498-SUM($I525:J525))))</f>
        <v>0</v>
      </c>
      <c r="L525" s="31">
        <f>IF($I487="n/a",0,IF(L$4&lt;=$C525,0,IF(SUM($C525,$I487)&gt;L$4,$AG498/$I487,$AG498-SUM($I525:K525))))</f>
        <v>0</v>
      </c>
      <c r="M525" s="31">
        <f>IF($I487="n/a",0,IF(M$4&lt;=$C525,0,IF(SUM($C525,$I487)&gt;M$4,$AG498/$I487,$AG498-SUM($I525:L525))))</f>
        <v>0</v>
      </c>
      <c r="N525" s="31">
        <f>IF($I487="n/a",0,IF(N$4&lt;=$C525,0,IF(SUM($C525,$I487)&gt;N$4,$AG498/$I487,$AG498-SUM($I525:M525))))</f>
        <v>0</v>
      </c>
      <c r="O525" s="31">
        <f>IF($I487="n/a",0,IF(O$4&lt;=$C525,0,IF(SUM($C525,$I487)&gt;O$4,$AG498/$I487,$AG498-SUM($I525:N525))))</f>
        <v>0</v>
      </c>
      <c r="P525" s="31">
        <f>IF($I487="n/a",0,IF(P$4&lt;=$C525,0,IF(SUM($C525,$I487)&gt;P$4,$AG498/$I487,$AG498-SUM($I525:O525))))</f>
        <v>0</v>
      </c>
      <c r="Q525" s="31">
        <f>IF($I487="n/a",0,IF(Q$4&lt;=$C525,0,IF(SUM($C525,$I487)&gt;Q$4,$AG498/$I487,$AG498-SUM($I525:P525))))</f>
        <v>0</v>
      </c>
      <c r="R525" s="31">
        <f>IF($I487="n/a",0,IF(R$4&lt;=$C525,0,IF(SUM($C525,$I487)&gt;R$4,$AG498/$I487,$AG498-SUM($I525:Q525))))</f>
        <v>0</v>
      </c>
      <c r="S525" s="31">
        <f>IF($I487="n/a",0,IF(S$4&lt;=$C525,0,IF(SUM($C525,$I487)&gt;S$4,$AG498/$I487,$AG498-SUM($I525:R525))))</f>
        <v>0</v>
      </c>
      <c r="T525" s="31">
        <f>IF($I487="n/a",0,IF(T$4&lt;=$C525,0,IF(SUM($C525,$I487)&gt;T$4,$AG498/$I487,$AG498-SUM($I525:S525))))</f>
        <v>0</v>
      </c>
      <c r="U525" s="31">
        <f>IF($I487="n/a",0,IF(U$4&lt;=$C525,0,IF(SUM($C525,$I487)&gt;U$4,$AG498/$I487,$AG498-SUM($I525:T525))))</f>
        <v>0</v>
      </c>
      <c r="V525" s="31">
        <f>IF($I487="n/a",0,IF(V$4&lt;=$C525,0,IF(SUM($C525,$I487)&gt;V$4,$AG498/$I487,$AG498-SUM($I525:U525))))</f>
        <v>0</v>
      </c>
      <c r="W525" s="31">
        <f>IF($I487="n/a",0,IF(W$4&lt;=$C525,0,IF(SUM($C525,$I487)&gt;W$4,$AG498/$I487,$AG498-SUM($I525:V525))))</f>
        <v>0</v>
      </c>
      <c r="X525" s="31">
        <f>IF($I487="n/a",0,IF(X$4&lt;=$C525,0,IF(SUM($C525,$I487)&gt;X$4,$AG498/$I487,$AG498-SUM($I525:W525))))</f>
        <v>0</v>
      </c>
      <c r="Y525" s="31">
        <f>IF($I487="n/a",0,IF(Y$4&lt;=$C525,0,IF(SUM($C525,$I487)&gt;Y$4,$AG498/$I487,$AG498-SUM($I525:X525))))</f>
        <v>0</v>
      </c>
      <c r="Z525" s="31">
        <f>IF($I487="n/a",0,IF(Z$4&lt;=$C525,0,IF(SUM($C525,$I487)&gt;Z$4,$AG498/$I487,$AG498-SUM($I525:Y525))))</f>
        <v>0</v>
      </c>
      <c r="AA525" s="31">
        <f>IF($I487="n/a",0,IF(AA$4&lt;=$C525,0,IF(SUM($C525,$I487)&gt;AA$4,$AG498/$I487,$AG498-SUM($I525:Z525))))</f>
        <v>0</v>
      </c>
      <c r="AB525" s="31">
        <f>IF($I487="n/a",0,IF(AB$4&lt;=$C525,0,IF(SUM($C525,$I487)&gt;AB$4,$AG498/$I487,$AG498-SUM($I525:AA525))))</f>
        <v>0</v>
      </c>
      <c r="AC525" s="31">
        <f>IF($I487="n/a",0,IF(AC$4&lt;=$C525,0,IF(SUM($C525,$I487)&gt;AC$4,$AG498/$I487,$AG498-SUM($I525:AB525))))</f>
        <v>0</v>
      </c>
      <c r="AD525" s="31">
        <f>IF($I487="n/a",0,IF(AD$4&lt;=$C525,0,IF(SUM($C525,$I487)&gt;AD$4,$AG498/$I487,$AG498-SUM($I525:AC525))))</f>
        <v>0</v>
      </c>
      <c r="AE525" s="31">
        <f>IF($I487="n/a",0,IF(AE$4&lt;=$C525,0,IF(SUM($C525,$I487)&gt;AE$4,$AG498/$I487,$AG498-SUM($I525:AD525))))</f>
        <v>0</v>
      </c>
      <c r="AF525" s="31">
        <f>IF($I487="n/a",0,IF(AF$4&lt;=$C525,0,IF(SUM($C525,$I487)&gt;AF$4,$AG498/$I487,$AG498-SUM($I525:AE525))))</f>
        <v>0</v>
      </c>
      <c r="AG525" s="31">
        <f>IF($I487="n/a",0,IF(AG$4&lt;=$C525,0,IF(SUM($C525,$I487)&gt;AG$4,$AG498/$I487,$AG498-SUM($I525:AF525))))</f>
        <v>0</v>
      </c>
      <c r="AH525" s="31">
        <f>IF($I487="n/a",0,IF(AH$4&lt;=$C525,0,IF(SUM($C525,$I487)&gt;AH$4,$AG498/$I487,$AG498-SUM($I525:AG525))))</f>
        <v>0</v>
      </c>
      <c r="AI525" s="31">
        <f>IF($I487="n/a",0,IF(AI$4&lt;=$C525,0,IF(SUM($C525,$I487)&gt;AI$4,$AG498/$I487,$AG498-SUM($I525:AH525))))</f>
        <v>0</v>
      </c>
      <c r="AJ525" s="31">
        <f>IF($I487="n/a",0,IF(AJ$4&lt;=$C525,0,IF(SUM($C525,$I487)&gt;AJ$4,$AG498/$I487,$AG498-SUM($I525:AI525))))</f>
        <v>0</v>
      </c>
      <c r="AK525" s="31">
        <f>IF($I487="n/a",0,IF(AK$4&lt;=$C525,0,IF(SUM($C525,$I487)&gt;AK$4,$AG498/$I487,$AG498-SUM($I525:AJ525))))</f>
        <v>0</v>
      </c>
      <c r="AL525" s="31">
        <f>IF($I487="n/a",0,IF(AL$4&lt;=$C525,0,IF(SUM($C525,$I487)&gt;AL$4,$AG498/$I487,$AG498-SUM($I525:AK525))))</f>
        <v>0</v>
      </c>
      <c r="AM525" s="31">
        <f>IF($I487="n/a",0,IF(AM$4&lt;=$C525,0,IF(SUM($C525,$I487)&gt;AM$4,$AG498/$I487,$AG498-SUM($I525:AL525))))</f>
        <v>0</v>
      </c>
      <c r="AN525" s="31">
        <f>IF($I487="n/a",0,IF(AN$4&lt;=$C525,0,IF(SUM($C525,$I487)&gt;AN$4,$AG498/$I487,$AG498-SUM($I525:AM525))))</f>
        <v>0</v>
      </c>
      <c r="AO525" s="31">
        <f>IF($I487="n/a",0,IF(AO$4&lt;=$C525,0,IF(SUM($C525,$I487)&gt;AO$4,$AG498/$I487,$AG498-SUM($I525:AN525))))</f>
        <v>0</v>
      </c>
      <c r="AP525" s="31">
        <f>IF($I487="n/a",0,IF(AP$4&lt;=$C525,0,IF(SUM($C525,$I487)&gt;AP$4,$AG498/$I487,$AG498-SUM($I525:AO525))))</f>
        <v>0</v>
      </c>
      <c r="AQ525" s="31">
        <f>IF($I487="n/a",0,IF(AQ$4&lt;=$C525,0,IF(SUM($C525,$I487)&gt;AQ$4,$AG498/$I487,$AG498-SUM($I525:AP525))))</f>
        <v>0</v>
      </c>
      <c r="AR525" s="31">
        <f>IF($I487="n/a",0,IF(AR$4&lt;=$C525,0,IF(SUM($C525,$I487)&gt;AR$4,$AG498/$I487,$AG498-SUM($I525:AQ525))))</f>
        <v>0</v>
      </c>
      <c r="AS525" s="31">
        <f>IF($I487="n/a",0,IF(AS$4&lt;=$C525,0,IF(SUM($C525,$I487)&gt;AS$4,$AG498/$I487,$AG498-SUM($I525:AR525))))</f>
        <v>0</v>
      </c>
      <c r="AT525" s="31">
        <f>IF($I487="n/a",0,IF(AT$4&lt;=$C525,0,IF(SUM($C525,$I487)&gt;AT$4,$AG498/$I487,$AG498-SUM($I525:AS525))))</f>
        <v>0</v>
      </c>
      <c r="AU525" s="31">
        <f>IF($I487="n/a",0,IF(AU$4&lt;=$C525,0,IF(SUM($C525,$I487)&gt;AU$4,$AG498/$I487,$AG498-SUM($I525:AT525))))</f>
        <v>0</v>
      </c>
      <c r="AV525" s="31">
        <f>IF($I487="n/a",0,IF(AV$4&lt;=$C525,0,IF(SUM($C525,$I487)&gt;AV$4,$AG498/$I487,$AG498-SUM($I525:AU525))))</f>
        <v>0</v>
      </c>
      <c r="AW525" s="31">
        <f>IF($I487="n/a",0,IF(AW$4&lt;=$C525,0,IF(SUM($C525,$I487)&gt;AW$4,$AG498/$I487,$AG498-SUM($I525:AV525))))</f>
        <v>0</v>
      </c>
      <c r="AX525" s="31">
        <f>IF($I487="n/a",0,IF(AX$4&lt;=$C525,0,IF(SUM($C525,$I487)&gt;AX$4,$AG498/$I487,$AG498-SUM($I525:AW525))))</f>
        <v>0</v>
      </c>
      <c r="AY525" s="31">
        <f>IF($I487="n/a",0,IF(AY$4&lt;=$C525,0,IF(SUM($C525,$I487)&gt;AY$4,$AG498/$I487,$AG498-SUM($I525:AX525))))</f>
        <v>0</v>
      </c>
      <c r="AZ525" s="31">
        <f>IF($I487="n/a",0,IF(AZ$4&lt;=$C525,0,IF(SUM($C525,$I487)&gt;AZ$4,$AG498/$I487,$AG498-SUM($I525:AY525))))</f>
        <v>0</v>
      </c>
      <c r="BA525" s="31">
        <f>IF($I487="n/a",0,IF(BA$4&lt;=$C525,0,IF(SUM($C525,$I487)&gt;BA$4,$AG498/$I487,$AG498-SUM($I525:AZ525))))</f>
        <v>0</v>
      </c>
      <c r="BB525" s="31">
        <f>IF($I487="n/a",0,IF(BB$4&lt;=$C525,0,IF(SUM($C525,$I487)&gt;BB$4,$AG498/$I487,$AG498-SUM($I525:BA525))))</f>
        <v>0</v>
      </c>
      <c r="BC525" s="31">
        <f>IF($I487="n/a",0,IF(BC$4&lt;=$C525,0,IF(SUM($C525,$I487)&gt;BC$4,$AG498/$I487,$AG498-SUM($I525:BB525))))</f>
        <v>0</v>
      </c>
      <c r="BD525" s="31">
        <f>IF($I487="n/a",0,IF(BD$4&lt;=$C525,0,IF(SUM($C525,$I487)&gt;BD$4,$AG498/$I487,$AG498-SUM($I525:BC525))))</f>
        <v>0</v>
      </c>
      <c r="BE525" s="31">
        <f>IF($I487="n/a",0,IF(BE$4&lt;=$C525,0,IF(SUM($C525,$I487)&gt;BE$4,$AG498/$I487,$AG498-SUM($I525:BD525))))</f>
        <v>0</v>
      </c>
      <c r="BF525" s="31">
        <f>IF($I487="n/a",0,IF(BF$4&lt;=$C525,0,IF(SUM($C525,$I487)&gt;BF$4,$AG498/$I487,$AG498-SUM($I525:BE525))))</f>
        <v>0</v>
      </c>
      <c r="BG525" s="31">
        <f>IF($I487="n/a",0,IF(BG$4&lt;=$C525,0,IF(SUM($C525,$I487)&gt;BG$4,$AG498/$I487,$AG498-SUM($I525:BF525))))</f>
        <v>0</v>
      </c>
      <c r="BH525" s="31">
        <f>IF($I487="n/a",0,IF(BH$4&lt;=$C525,0,IF(SUM($C525,$I487)&gt;BH$4,$AG498/$I487,$AG498-SUM($I525:BG525))))</f>
        <v>0</v>
      </c>
      <c r="BI525" s="31">
        <f>IF($I487="n/a",0,IF(BI$4&lt;=$C525,0,IF(SUM($C525,$I487)&gt;BI$4,$AG498/$I487,$AG498-SUM($I525:BH525))))</f>
        <v>0</v>
      </c>
      <c r="BJ525" s="31">
        <f>IF($I487="n/a",0,IF(BJ$4&lt;=$C525,0,IF(SUM($C525,$I487)&gt;BJ$4,$AG498/$I487,$AG498-SUM($I525:BI525))))</f>
        <v>0</v>
      </c>
      <c r="BK525" s="31">
        <f>IF($I487="n/a",0,IF(BK$4&lt;=$C525,0,IF(SUM($C525,$I487)&gt;BK$4,$AG498/$I487,$AG498-SUM($I525:BJ525))))</f>
        <v>0</v>
      </c>
      <c r="BL525" s="31">
        <f>IF($I487="n/a",0,IF(BL$4&lt;=$C525,0,IF(SUM($C525,$I487)&gt;BL$4,$AG498/$I487,$AG498-SUM($I525:BK525))))</f>
        <v>0</v>
      </c>
      <c r="BM525" s="31">
        <f>IF($I487="n/a",0,IF(BM$4&lt;=$C525,0,IF(SUM($C525,$I487)&gt;BM$4,$AG498/$I487,$AG498-SUM($I525:BL525))))</f>
        <v>0</v>
      </c>
      <c r="BN525" s="31">
        <f>IF($I487="n/a",0,IF(BN$4&lt;=$C525,0,IF(SUM($C525,$I487)&gt;BN$4,$AG498/$I487,$AG498-SUM($I525:BM525))))</f>
        <v>0</v>
      </c>
      <c r="BO525" s="31">
        <f>IF($I487="n/a",0,IF(BO$4&lt;=$C525,0,IF(SUM($C525,$I487)&gt;BO$4,$AG498/$I487,$AG498-SUM($I525:BN525))))</f>
        <v>0</v>
      </c>
      <c r="BP525" s="31">
        <f>IF($I487="n/a",0,IF(BP$4&lt;=$C525,0,IF(SUM($C525,$I487)&gt;BP$4,$AG498/$I487,$AG498-SUM($I525:BO525))))</f>
        <v>0</v>
      </c>
      <c r="BQ525" s="31">
        <f>IF($I487="n/a",0,IF(BQ$4&lt;=$C525,0,IF(SUM($C525,$I487)&gt;BQ$4,$AG498/$I487,$AG498-SUM($I525:BP525))))</f>
        <v>0</v>
      </c>
      <c r="BR525" s="31">
        <f>IF($I487="n/a",0,IF(BR$4&lt;=$C525,0,IF(SUM($C525,$I487)&gt;BR$4,$AG498/$I487,$AG498-SUM($I525:BQ525))))</f>
        <v>0</v>
      </c>
      <c r="BS525" s="31">
        <f>IF($I487="n/a",0,IF(BS$4&lt;=$C525,0,IF(SUM($C525,$I487)&gt;BS$4,$AG498/$I487,$AG498-SUM($I525:BR525))))</f>
        <v>0</v>
      </c>
      <c r="BT525" s="31">
        <f>IF($I487="n/a",0,IF(BT$4&lt;=$C525,0,IF(SUM($C525,$I487)&gt;BT$4,$AG498/$I487,$AG498-SUM($I525:BS525))))</f>
        <v>0</v>
      </c>
      <c r="BU525" s="31">
        <f>IF($I487="n/a",0,IF(BU$4&lt;=$C525,0,IF(SUM($C525,$I487)&gt;BU$4,$AG498/$I487,$AG498-SUM($I525:BT525))))</f>
        <v>0</v>
      </c>
      <c r="BV525" s="31">
        <f>IF($I487="n/a",0,IF(BV$4&lt;=$C525,0,IF(SUM($C525,$I487)&gt;BV$4,$AG498/$I487,$AG498-SUM($I525:BU525))))</f>
        <v>0</v>
      </c>
      <c r="BW525" s="31">
        <f>IF($I487="n/a",0,IF(BW$4&lt;=$C525,0,IF(SUM($C525,$I487)&gt;BW$4,$AG498/$I487,$AG498-SUM($I525:BV525))))</f>
        <v>0</v>
      </c>
      <c r="BX525" s="31">
        <f>IF($I487="n/a",0,IF(BX$4&lt;=$C525,0,IF(SUM($C525,$I487)&gt;BX$4,$AG498/$I487,$AG498-SUM($I525:BW525))))</f>
        <v>0</v>
      </c>
      <c r="BY525" s="31">
        <f>IF($I487="n/a",0,IF(BY$4&lt;=$C525,0,IF(SUM($C525,$I487)&gt;BY$4,$AG498/$I487,$AG498-SUM($I525:BX525))))</f>
        <v>0</v>
      </c>
      <c r="BZ525" s="31">
        <f>IF($I487="n/a",0,IF(BZ$4&lt;=$C525,0,IF(SUM($C525,$I487)&gt;BZ$4,$AG498/$I487,$AG498-SUM($I525:BY525))))</f>
        <v>0</v>
      </c>
      <c r="CA525" s="31">
        <f>IF($I487="n/a",0,IF(CA$4&lt;=$C525,0,IF(SUM($C525,$I487)&gt;CA$4,$AG498/$I487,$AG498-SUM($I525:BZ525))))</f>
        <v>0</v>
      </c>
      <c r="CB525" s="31">
        <f>IF($I487="n/a",0,IF(CB$4&lt;=$C525,0,IF(SUM($C525,$I487)&gt;CB$4,$AG498/$I487,$AG498-SUM($I525:CA525))))</f>
        <v>0</v>
      </c>
      <c r="CC525" s="31">
        <f>IF($I487="n/a",0,IF(CC$4&lt;=$C525,0,IF(SUM($C525,$I487)&gt;CC$4,$AG498/$I487,$AG498-SUM($I525:CB525))))</f>
        <v>0</v>
      </c>
      <c r="CD525" s="31">
        <f>IF($I487="n/a",0,IF(CD$4&lt;=$C525,0,IF(SUM($C525,$I487)&gt;CD$4,$AG498/$I487,$AG498-SUM($I525:CC525))))</f>
        <v>0</v>
      </c>
      <c r="CE525" s="31">
        <f>IF($I487="n/a",0,IF(CE$4&lt;=$C525,0,IF(SUM($C525,$I487)&gt;CE$4,$AG498/$I487,$AG498-SUM($I525:CD525))))</f>
        <v>0</v>
      </c>
      <c r="CF525" s="31">
        <f>IF($I487="n/a",0,IF(CF$4&lt;=$C525,0,IF(SUM($C525,$I487)&gt;CF$4,$AG498/$I487,$AG498-SUM($I525:CE525))))</f>
        <v>0</v>
      </c>
    </row>
    <row r="526" spans="3:84" ht="12.75" customHeight="1">
      <c r="C526" s="202">
        <v>2040</v>
      </c>
      <c r="D526" s="21" t="s">
        <v>70</v>
      </c>
      <c r="E526" s="21" t="s">
        <v>197</v>
      </c>
      <c r="I526" s="31"/>
      <c r="J526" s="31">
        <f>IF($I487="n/a",0,IF(J$4&lt;=$C526,0,IF(SUM($C526,$I487)&gt;J$4,$AH498/$I487,$AH498-SUM($I526:I526))))</f>
        <v>0</v>
      </c>
      <c r="K526" s="31">
        <f>IF($I487="n/a",0,IF(K$4&lt;=$C526,0,IF(SUM($C526,$I487)&gt;K$4,$AH498/$I487,$AH498-SUM($I526:J526))))</f>
        <v>0</v>
      </c>
      <c r="L526" s="31">
        <f>IF($I487="n/a",0,IF(L$4&lt;=$C526,0,IF(SUM($C526,$I487)&gt;L$4,$AH498/$I487,$AH498-SUM($I526:K526))))</f>
        <v>0</v>
      </c>
      <c r="M526" s="31">
        <f>IF($I487="n/a",0,IF(M$4&lt;=$C526,0,IF(SUM($C526,$I487)&gt;M$4,$AH498/$I487,$AH498-SUM($I526:L526))))</f>
        <v>0</v>
      </c>
      <c r="N526" s="31">
        <f>IF($I487="n/a",0,IF(N$4&lt;=$C526,0,IF(SUM($C526,$I487)&gt;N$4,$AH498/$I487,$AH498-SUM($I526:M526))))</f>
        <v>0</v>
      </c>
      <c r="O526" s="31">
        <f>IF($I487="n/a",0,IF(O$4&lt;=$C526,0,IF(SUM($C526,$I487)&gt;O$4,$AH498/$I487,$AH498-SUM($I526:N526))))</f>
        <v>0</v>
      </c>
      <c r="P526" s="31">
        <f>IF($I487="n/a",0,IF(P$4&lt;=$C526,0,IF(SUM($C526,$I487)&gt;P$4,$AH498/$I487,$AH498-SUM($I526:O526))))</f>
        <v>0</v>
      </c>
      <c r="Q526" s="31">
        <f>IF($I487="n/a",0,IF(Q$4&lt;=$C526,0,IF(SUM($C526,$I487)&gt;Q$4,$AH498/$I487,$AH498-SUM($I526:P526))))</f>
        <v>0</v>
      </c>
      <c r="R526" s="31">
        <f>IF($I487="n/a",0,IF(R$4&lt;=$C526,0,IF(SUM($C526,$I487)&gt;R$4,$AH498/$I487,$AH498-SUM($I526:Q526))))</f>
        <v>0</v>
      </c>
      <c r="S526" s="31">
        <f>IF($I487="n/a",0,IF(S$4&lt;=$C526,0,IF(SUM($C526,$I487)&gt;S$4,$AH498/$I487,$AH498-SUM($I526:R526))))</f>
        <v>0</v>
      </c>
      <c r="T526" s="31">
        <f>IF($I487="n/a",0,IF(T$4&lt;=$C526,0,IF(SUM($C526,$I487)&gt;T$4,$AH498/$I487,$AH498-SUM($I526:S526))))</f>
        <v>0</v>
      </c>
      <c r="U526" s="31">
        <f>IF($I487="n/a",0,IF(U$4&lt;=$C526,0,IF(SUM($C526,$I487)&gt;U$4,$AH498/$I487,$AH498-SUM($I526:T526))))</f>
        <v>0</v>
      </c>
      <c r="V526" s="31">
        <f>IF($I487="n/a",0,IF(V$4&lt;=$C526,0,IF(SUM($C526,$I487)&gt;V$4,$AH498/$I487,$AH498-SUM($I526:U526))))</f>
        <v>0</v>
      </c>
      <c r="W526" s="31">
        <f>IF($I487="n/a",0,IF(W$4&lt;=$C526,0,IF(SUM($C526,$I487)&gt;W$4,$AH498/$I487,$AH498-SUM($I526:V526))))</f>
        <v>0</v>
      </c>
      <c r="X526" s="31">
        <f>IF($I487="n/a",0,IF(X$4&lt;=$C526,0,IF(SUM($C526,$I487)&gt;X$4,$AH498/$I487,$AH498-SUM($I526:W526))))</f>
        <v>0</v>
      </c>
      <c r="Y526" s="31">
        <f>IF($I487="n/a",0,IF(Y$4&lt;=$C526,0,IF(SUM($C526,$I487)&gt;Y$4,$AH498/$I487,$AH498-SUM($I526:X526))))</f>
        <v>0</v>
      </c>
      <c r="Z526" s="31">
        <f>IF($I487="n/a",0,IF(Z$4&lt;=$C526,0,IF(SUM($C526,$I487)&gt;Z$4,$AH498/$I487,$AH498-SUM($I526:Y526))))</f>
        <v>0</v>
      </c>
      <c r="AA526" s="31">
        <f>IF($I487="n/a",0,IF(AA$4&lt;=$C526,0,IF(SUM($C526,$I487)&gt;AA$4,$AH498/$I487,$AH498-SUM($I526:Z526))))</f>
        <v>0</v>
      </c>
      <c r="AB526" s="31">
        <f>IF($I487="n/a",0,IF(AB$4&lt;=$C526,0,IF(SUM($C526,$I487)&gt;AB$4,$AH498/$I487,$AH498-SUM($I526:AA526))))</f>
        <v>0</v>
      </c>
      <c r="AC526" s="31">
        <f>IF($I487="n/a",0,IF(AC$4&lt;=$C526,0,IF(SUM($C526,$I487)&gt;AC$4,$AH498/$I487,$AH498-SUM($I526:AB526))))</f>
        <v>0</v>
      </c>
      <c r="AD526" s="31">
        <f>IF($I487="n/a",0,IF(AD$4&lt;=$C526,0,IF(SUM($C526,$I487)&gt;AD$4,$AH498/$I487,$AH498-SUM($I526:AC526))))</f>
        <v>0</v>
      </c>
      <c r="AE526" s="31">
        <f>IF($I487="n/a",0,IF(AE$4&lt;=$C526,0,IF(SUM($C526,$I487)&gt;AE$4,$AH498/$I487,$AH498-SUM($I526:AD526))))</f>
        <v>0</v>
      </c>
      <c r="AF526" s="31">
        <f>IF($I487="n/a",0,IF(AF$4&lt;=$C526,0,IF(SUM($C526,$I487)&gt;AF$4,$AH498/$I487,$AH498-SUM($I526:AE526))))</f>
        <v>0</v>
      </c>
      <c r="AG526" s="31">
        <f>IF($I487="n/a",0,IF(AG$4&lt;=$C526,0,IF(SUM($C526,$I487)&gt;AG$4,$AH498/$I487,$AH498-SUM($I526:AF526))))</f>
        <v>0</v>
      </c>
      <c r="AH526" s="31">
        <f>IF($I487="n/a",0,IF(AH$4&lt;=$C526,0,IF(SUM($C526,$I487)&gt;AH$4,$AH498/$I487,$AH498-SUM($I526:AG526))))</f>
        <v>0</v>
      </c>
      <c r="AI526" s="31">
        <f>IF($I487="n/a",0,IF(AI$4&lt;=$C526,0,IF(SUM($C526,$I487)&gt;AI$4,$AH498/$I487,$AH498-SUM($I526:AH526))))</f>
        <v>0</v>
      </c>
      <c r="AJ526" s="31">
        <f>IF($I487="n/a",0,IF(AJ$4&lt;=$C526,0,IF(SUM($C526,$I487)&gt;AJ$4,$AH498/$I487,$AH498-SUM($I526:AI526))))</f>
        <v>0</v>
      </c>
      <c r="AK526" s="31">
        <f>IF($I487="n/a",0,IF(AK$4&lt;=$C526,0,IF(SUM($C526,$I487)&gt;AK$4,$AH498/$I487,$AH498-SUM($I526:AJ526))))</f>
        <v>0</v>
      </c>
      <c r="AL526" s="31">
        <f>IF($I487="n/a",0,IF(AL$4&lt;=$C526,0,IF(SUM($C526,$I487)&gt;AL$4,$AH498/$I487,$AH498-SUM($I526:AK526))))</f>
        <v>0</v>
      </c>
      <c r="AM526" s="31">
        <f>IF($I487="n/a",0,IF(AM$4&lt;=$C526,0,IF(SUM($C526,$I487)&gt;AM$4,$AH498/$I487,$AH498-SUM($I526:AL526))))</f>
        <v>0</v>
      </c>
      <c r="AN526" s="31">
        <f>IF($I487="n/a",0,IF(AN$4&lt;=$C526,0,IF(SUM($C526,$I487)&gt;AN$4,$AH498/$I487,$AH498-SUM($I526:AM526))))</f>
        <v>0</v>
      </c>
      <c r="AO526" s="31">
        <f>IF($I487="n/a",0,IF(AO$4&lt;=$C526,0,IF(SUM($C526,$I487)&gt;AO$4,$AH498/$I487,$AH498-SUM($I526:AN526))))</f>
        <v>0</v>
      </c>
      <c r="AP526" s="31">
        <f>IF($I487="n/a",0,IF(AP$4&lt;=$C526,0,IF(SUM($C526,$I487)&gt;AP$4,$AH498/$I487,$AH498-SUM($I526:AO526))))</f>
        <v>0</v>
      </c>
      <c r="AQ526" s="31">
        <f>IF($I487="n/a",0,IF(AQ$4&lt;=$C526,0,IF(SUM($C526,$I487)&gt;AQ$4,$AH498/$I487,$AH498-SUM($I526:AP526))))</f>
        <v>0</v>
      </c>
      <c r="AR526" s="31">
        <f>IF($I487="n/a",0,IF(AR$4&lt;=$C526,0,IF(SUM($C526,$I487)&gt;AR$4,$AH498/$I487,$AH498-SUM($I526:AQ526))))</f>
        <v>0</v>
      </c>
      <c r="AS526" s="31">
        <f>IF($I487="n/a",0,IF(AS$4&lt;=$C526,0,IF(SUM($C526,$I487)&gt;AS$4,$AH498/$I487,$AH498-SUM($I526:AR526))))</f>
        <v>0</v>
      </c>
      <c r="AT526" s="31">
        <f>IF($I487="n/a",0,IF(AT$4&lt;=$C526,0,IF(SUM($C526,$I487)&gt;AT$4,$AH498/$I487,$AH498-SUM($I526:AS526))))</f>
        <v>0</v>
      </c>
      <c r="AU526" s="31">
        <f>IF($I487="n/a",0,IF(AU$4&lt;=$C526,0,IF(SUM($C526,$I487)&gt;AU$4,$AH498/$I487,$AH498-SUM($I526:AT526))))</f>
        <v>0</v>
      </c>
      <c r="AV526" s="31">
        <f>IF($I487="n/a",0,IF(AV$4&lt;=$C526,0,IF(SUM($C526,$I487)&gt;AV$4,$AH498/$I487,$AH498-SUM($I526:AU526))))</f>
        <v>0</v>
      </c>
      <c r="AW526" s="31">
        <f>IF($I487="n/a",0,IF(AW$4&lt;=$C526,0,IF(SUM($C526,$I487)&gt;AW$4,$AH498/$I487,$AH498-SUM($I526:AV526))))</f>
        <v>0</v>
      </c>
      <c r="AX526" s="31">
        <f>IF($I487="n/a",0,IF(AX$4&lt;=$C526,0,IF(SUM($C526,$I487)&gt;AX$4,$AH498/$I487,$AH498-SUM($I526:AW526))))</f>
        <v>0</v>
      </c>
      <c r="AY526" s="31">
        <f>IF($I487="n/a",0,IF(AY$4&lt;=$C526,0,IF(SUM($C526,$I487)&gt;AY$4,$AH498/$I487,$AH498-SUM($I526:AX526))))</f>
        <v>0</v>
      </c>
      <c r="AZ526" s="31">
        <f>IF($I487="n/a",0,IF(AZ$4&lt;=$C526,0,IF(SUM($C526,$I487)&gt;AZ$4,$AH498/$I487,$AH498-SUM($I526:AY526))))</f>
        <v>0</v>
      </c>
      <c r="BA526" s="31">
        <f>IF($I487="n/a",0,IF(BA$4&lt;=$C526,0,IF(SUM($C526,$I487)&gt;BA$4,$AH498/$I487,$AH498-SUM($I526:AZ526))))</f>
        <v>0</v>
      </c>
      <c r="BB526" s="31">
        <f>IF($I487="n/a",0,IF(BB$4&lt;=$C526,0,IF(SUM($C526,$I487)&gt;BB$4,$AH498/$I487,$AH498-SUM($I526:BA526))))</f>
        <v>0</v>
      </c>
      <c r="BC526" s="31">
        <f>IF($I487="n/a",0,IF(BC$4&lt;=$C526,0,IF(SUM($C526,$I487)&gt;BC$4,$AH498/$I487,$AH498-SUM($I526:BB526))))</f>
        <v>0</v>
      </c>
      <c r="BD526" s="31">
        <f>IF($I487="n/a",0,IF(BD$4&lt;=$C526,0,IF(SUM($C526,$I487)&gt;BD$4,$AH498/$I487,$AH498-SUM($I526:BC526))))</f>
        <v>0</v>
      </c>
      <c r="BE526" s="31">
        <f>IF($I487="n/a",0,IF(BE$4&lt;=$C526,0,IF(SUM($C526,$I487)&gt;BE$4,$AH498/$I487,$AH498-SUM($I526:BD526))))</f>
        <v>0</v>
      </c>
      <c r="BF526" s="31">
        <f>IF($I487="n/a",0,IF(BF$4&lt;=$C526,0,IF(SUM($C526,$I487)&gt;BF$4,$AH498/$I487,$AH498-SUM($I526:BE526))))</f>
        <v>0</v>
      </c>
      <c r="BG526" s="31">
        <f>IF($I487="n/a",0,IF(BG$4&lt;=$C526,0,IF(SUM($C526,$I487)&gt;BG$4,$AH498/$I487,$AH498-SUM($I526:BF526))))</f>
        <v>0</v>
      </c>
      <c r="BH526" s="31">
        <f>IF($I487="n/a",0,IF(BH$4&lt;=$C526,0,IF(SUM($C526,$I487)&gt;BH$4,$AH498/$I487,$AH498-SUM($I526:BG526))))</f>
        <v>0</v>
      </c>
      <c r="BI526" s="31">
        <f>IF($I487="n/a",0,IF(BI$4&lt;=$C526,0,IF(SUM($C526,$I487)&gt;BI$4,$AH498/$I487,$AH498-SUM($I526:BH526))))</f>
        <v>0</v>
      </c>
      <c r="BJ526" s="31">
        <f>IF($I487="n/a",0,IF(BJ$4&lt;=$C526,0,IF(SUM($C526,$I487)&gt;BJ$4,$AH498/$I487,$AH498-SUM($I526:BI526))))</f>
        <v>0</v>
      </c>
      <c r="BK526" s="31">
        <f>IF($I487="n/a",0,IF(BK$4&lt;=$C526,0,IF(SUM($C526,$I487)&gt;BK$4,$AH498/$I487,$AH498-SUM($I526:BJ526))))</f>
        <v>0</v>
      </c>
      <c r="BL526" s="31">
        <f>IF($I487="n/a",0,IF(BL$4&lt;=$C526,0,IF(SUM($C526,$I487)&gt;BL$4,$AH498/$I487,$AH498-SUM($I526:BK526))))</f>
        <v>0</v>
      </c>
      <c r="BM526" s="31">
        <f>IF($I487="n/a",0,IF(BM$4&lt;=$C526,0,IF(SUM($C526,$I487)&gt;BM$4,$AH498/$I487,$AH498-SUM($I526:BL526))))</f>
        <v>0</v>
      </c>
      <c r="BN526" s="31">
        <f>IF($I487="n/a",0,IF(BN$4&lt;=$C526,0,IF(SUM($C526,$I487)&gt;BN$4,$AH498/$I487,$AH498-SUM($I526:BM526))))</f>
        <v>0</v>
      </c>
      <c r="BO526" s="31">
        <f>IF($I487="n/a",0,IF(BO$4&lt;=$C526,0,IF(SUM($C526,$I487)&gt;BO$4,$AH498/$I487,$AH498-SUM($I526:BN526))))</f>
        <v>0</v>
      </c>
      <c r="BP526" s="31">
        <f>IF($I487="n/a",0,IF(BP$4&lt;=$C526,0,IF(SUM($C526,$I487)&gt;BP$4,$AH498/$I487,$AH498-SUM($I526:BO526))))</f>
        <v>0</v>
      </c>
      <c r="BQ526" s="31">
        <f>IF($I487="n/a",0,IF(BQ$4&lt;=$C526,0,IF(SUM($C526,$I487)&gt;BQ$4,$AH498/$I487,$AH498-SUM($I526:BP526))))</f>
        <v>0</v>
      </c>
      <c r="BR526" s="31">
        <f>IF($I487="n/a",0,IF(BR$4&lt;=$C526,0,IF(SUM($C526,$I487)&gt;BR$4,$AH498/$I487,$AH498-SUM($I526:BQ526))))</f>
        <v>0</v>
      </c>
      <c r="BS526" s="31">
        <f>IF($I487="n/a",0,IF(BS$4&lt;=$C526,0,IF(SUM($C526,$I487)&gt;BS$4,$AH498/$I487,$AH498-SUM($I526:BR526))))</f>
        <v>0</v>
      </c>
      <c r="BT526" s="31">
        <f>IF($I487="n/a",0,IF(BT$4&lt;=$C526,0,IF(SUM($C526,$I487)&gt;BT$4,$AH498/$I487,$AH498-SUM($I526:BS526))))</f>
        <v>0</v>
      </c>
      <c r="BU526" s="31">
        <f>IF($I487="n/a",0,IF(BU$4&lt;=$C526,0,IF(SUM($C526,$I487)&gt;BU$4,$AH498/$I487,$AH498-SUM($I526:BT526))))</f>
        <v>0</v>
      </c>
      <c r="BV526" s="31">
        <f>IF($I487="n/a",0,IF(BV$4&lt;=$C526,0,IF(SUM($C526,$I487)&gt;BV$4,$AH498/$I487,$AH498-SUM($I526:BU526))))</f>
        <v>0</v>
      </c>
      <c r="BW526" s="31">
        <f>IF($I487="n/a",0,IF(BW$4&lt;=$C526,0,IF(SUM($C526,$I487)&gt;BW$4,$AH498/$I487,$AH498-SUM($I526:BV526))))</f>
        <v>0</v>
      </c>
      <c r="BX526" s="31">
        <f>IF($I487="n/a",0,IF(BX$4&lt;=$C526,0,IF(SUM($C526,$I487)&gt;BX$4,$AH498/$I487,$AH498-SUM($I526:BW526))))</f>
        <v>0</v>
      </c>
      <c r="BY526" s="31">
        <f>IF($I487="n/a",0,IF(BY$4&lt;=$C526,0,IF(SUM($C526,$I487)&gt;BY$4,$AH498/$I487,$AH498-SUM($I526:BX526))))</f>
        <v>0</v>
      </c>
      <c r="BZ526" s="31">
        <f>IF($I487="n/a",0,IF(BZ$4&lt;=$C526,0,IF(SUM($C526,$I487)&gt;BZ$4,$AH498/$I487,$AH498-SUM($I526:BY526))))</f>
        <v>0</v>
      </c>
      <c r="CA526" s="31">
        <f>IF($I487="n/a",0,IF(CA$4&lt;=$C526,0,IF(SUM($C526,$I487)&gt;CA$4,$AH498/$I487,$AH498-SUM($I526:BZ526))))</f>
        <v>0</v>
      </c>
      <c r="CB526" s="31">
        <f>IF($I487="n/a",0,IF(CB$4&lt;=$C526,0,IF(SUM($C526,$I487)&gt;CB$4,$AH498/$I487,$AH498-SUM($I526:CA526))))</f>
        <v>0</v>
      </c>
      <c r="CC526" s="31">
        <f>IF($I487="n/a",0,IF(CC$4&lt;=$C526,0,IF(SUM($C526,$I487)&gt;CC$4,$AH498/$I487,$AH498-SUM($I526:CB526))))</f>
        <v>0</v>
      </c>
      <c r="CD526" s="31">
        <f>IF($I487="n/a",0,IF(CD$4&lt;=$C526,0,IF(SUM($C526,$I487)&gt;CD$4,$AH498/$I487,$AH498-SUM($I526:CC526))))</f>
        <v>0</v>
      </c>
      <c r="CE526" s="31">
        <f>IF($I487="n/a",0,IF(CE$4&lt;=$C526,0,IF(SUM($C526,$I487)&gt;CE$4,$AH498/$I487,$AH498-SUM($I526:CD526))))</f>
        <v>0</v>
      </c>
      <c r="CF526" s="31">
        <f>IF($I487="n/a",0,IF(CF$4&lt;=$C526,0,IF(SUM($C526,$I487)&gt;CF$4,$AH498/$I487,$AH498-SUM($I526:CE526))))</f>
        <v>0</v>
      </c>
    </row>
    <row r="527" spans="3:84" ht="12.75" customHeight="1">
      <c r="C527" s="202">
        <v>2041</v>
      </c>
      <c r="D527" s="21" t="s">
        <v>198</v>
      </c>
      <c r="E527" s="21" t="s">
        <v>197</v>
      </c>
      <c r="I527" s="31"/>
      <c r="J527" s="31">
        <f>IF($I487="n/a",0,IF(J$4&lt;=$C527,0,IF(SUM($C527,$I487)&gt;J$4,$AI498/$I487,$AI498-SUM($I527:I527))))</f>
        <v>0</v>
      </c>
      <c r="K527" s="31">
        <f>IF($I487="n/a",0,IF(K$4&lt;=$C527,0,IF(SUM($C527,$I487)&gt;K$4,$AI498/$I487,$AI498-SUM($I527:J527))))</f>
        <v>0</v>
      </c>
      <c r="L527" s="31">
        <f>IF($I487="n/a",0,IF(L$4&lt;=$C527,0,IF(SUM($C527,$I487)&gt;L$4,$AI498/$I487,$AI498-SUM($I527:K527))))</f>
        <v>0</v>
      </c>
      <c r="M527" s="31">
        <f>IF($I487="n/a",0,IF(M$4&lt;=$C527,0,IF(SUM($C527,$I487)&gt;M$4,$AI498/$I487,$AI498-SUM($I527:L527))))</f>
        <v>0</v>
      </c>
      <c r="N527" s="31">
        <f>IF($I487="n/a",0,IF(N$4&lt;=$C527,0,IF(SUM($C527,$I487)&gt;N$4,$AI498/$I487,$AI498-SUM($I527:M527))))</f>
        <v>0</v>
      </c>
      <c r="O527" s="31">
        <f>IF($I487="n/a",0,IF(O$4&lt;=$C527,0,IF(SUM($C527,$I487)&gt;O$4,$AI498/$I487,$AI498-SUM($I527:N527))))</f>
        <v>0</v>
      </c>
      <c r="P527" s="31">
        <f>IF($I487="n/a",0,IF(P$4&lt;=$C527,0,IF(SUM($C527,$I487)&gt;P$4,$AI498/$I487,$AI498-SUM($I527:O527))))</f>
        <v>0</v>
      </c>
      <c r="Q527" s="31">
        <f>IF($I487="n/a",0,IF(Q$4&lt;=$C527,0,IF(SUM($C527,$I487)&gt;Q$4,$AI498/$I487,$AI498-SUM($I527:P527))))</f>
        <v>0</v>
      </c>
      <c r="R527" s="31">
        <f>IF($I487="n/a",0,IF(R$4&lt;=$C527,0,IF(SUM($C527,$I487)&gt;R$4,$AI498/$I487,$AI498-SUM($I527:Q527))))</f>
        <v>0</v>
      </c>
      <c r="S527" s="31">
        <f>IF($I487="n/a",0,IF(S$4&lt;=$C527,0,IF(SUM($C527,$I487)&gt;S$4,$AI498/$I487,$AI498-SUM($I527:R527))))</f>
        <v>0</v>
      </c>
      <c r="T527" s="31">
        <f>IF($I487="n/a",0,IF(T$4&lt;=$C527,0,IF(SUM($C527,$I487)&gt;T$4,$AI498/$I487,$AI498-SUM($I527:S527))))</f>
        <v>0</v>
      </c>
      <c r="U527" s="31">
        <f>IF($I487="n/a",0,IF(U$4&lt;=$C527,0,IF(SUM($C527,$I487)&gt;U$4,$AI498/$I487,$AI498-SUM($I527:T527))))</f>
        <v>0</v>
      </c>
      <c r="V527" s="31">
        <f>IF($I487="n/a",0,IF(V$4&lt;=$C527,0,IF(SUM($C527,$I487)&gt;V$4,$AI498/$I487,$AI498-SUM($I527:U527))))</f>
        <v>0</v>
      </c>
      <c r="W527" s="31">
        <f>IF($I487="n/a",0,IF(W$4&lt;=$C527,0,IF(SUM($C527,$I487)&gt;W$4,$AI498/$I487,$AI498-SUM($I527:V527))))</f>
        <v>0</v>
      </c>
      <c r="X527" s="31">
        <f>IF($I487="n/a",0,IF(X$4&lt;=$C527,0,IF(SUM($C527,$I487)&gt;X$4,$AI498/$I487,$AI498-SUM($I527:W527))))</f>
        <v>0</v>
      </c>
      <c r="Y527" s="31">
        <f>IF($I487="n/a",0,IF(Y$4&lt;=$C527,0,IF(SUM($C527,$I487)&gt;Y$4,$AI498/$I487,$AI498-SUM($I527:X527))))</f>
        <v>0</v>
      </c>
      <c r="Z527" s="31">
        <f>IF($I487="n/a",0,IF(Z$4&lt;=$C527,0,IF(SUM($C527,$I487)&gt;Z$4,$AI498/$I487,$AI498-SUM($I527:Y527))))</f>
        <v>0</v>
      </c>
      <c r="AA527" s="31">
        <f>IF($I487="n/a",0,IF(AA$4&lt;=$C527,0,IF(SUM($C527,$I487)&gt;AA$4,$AI498/$I487,$AI498-SUM($I527:Z527))))</f>
        <v>0</v>
      </c>
      <c r="AB527" s="31">
        <f>IF($I487="n/a",0,IF(AB$4&lt;=$C527,0,IF(SUM($C527,$I487)&gt;AB$4,$AI498/$I487,$AI498-SUM($I527:AA527))))</f>
        <v>0</v>
      </c>
      <c r="AC527" s="31">
        <f>IF($I487="n/a",0,IF(AC$4&lt;=$C527,0,IF(SUM($C527,$I487)&gt;AC$4,$AI498/$I487,$AI498-SUM($I527:AB527))))</f>
        <v>0</v>
      </c>
      <c r="AD527" s="31">
        <f>IF($I487="n/a",0,IF(AD$4&lt;=$C527,0,IF(SUM($C527,$I487)&gt;AD$4,$AI498/$I487,$AI498-SUM($I527:AC527))))</f>
        <v>0</v>
      </c>
      <c r="AE527" s="31">
        <f>IF($I487="n/a",0,IF(AE$4&lt;=$C527,0,IF(SUM($C527,$I487)&gt;AE$4,$AI498/$I487,$AI498-SUM($I527:AD527))))</f>
        <v>0</v>
      </c>
      <c r="AF527" s="31">
        <f>IF($I487="n/a",0,IF(AF$4&lt;=$C527,0,IF(SUM($C527,$I487)&gt;AF$4,$AI498/$I487,$AI498-SUM($I527:AE527))))</f>
        <v>0</v>
      </c>
      <c r="AG527" s="31">
        <f>IF($I487="n/a",0,IF(AG$4&lt;=$C527,0,IF(SUM($C527,$I487)&gt;AG$4,$AI498/$I487,$AI498-SUM($I527:AF527))))</f>
        <v>0</v>
      </c>
      <c r="AH527" s="31">
        <f>IF($I487="n/a",0,IF(AH$4&lt;=$C527,0,IF(SUM($C527,$I487)&gt;AH$4,$AI498/$I487,$AI498-SUM($I527:AG527))))</f>
        <v>0</v>
      </c>
      <c r="AI527" s="31">
        <f>IF($I487="n/a",0,IF(AI$4&lt;=$C527,0,IF(SUM($C527,$I487)&gt;AI$4,$AI498/$I487,$AI498-SUM($I527:AH527))))</f>
        <v>0</v>
      </c>
      <c r="AJ527" s="31">
        <f>IF($I487="n/a",0,IF(AJ$4&lt;=$C527,0,IF(SUM($C527,$I487)&gt;AJ$4,$AI498/$I487,$AI498-SUM($I527:AI527))))</f>
        <v>0</v>
      </c>
      <c r="AK527" s="31">
        <f>IF($I487="n/a",0,IF(AK$4&lt;=$C527,0,IF(SUM($C527,$I487)&gt;AK$4,$AI498/$I487,$AI498-SUM($I527:AJ527))))</f>
        <v>0</v>
      </c>
      <c r="AL527" s="31">
        <f>IF($I487="n/a",0,IF(AL$4&lt;=$C527,0,IF(SUM($C527,$I487)&gt;AL$4,$AI498/$I487,$AI498-SUM($I527:AK527))))</f>
        <v>0</v>
      </c>
      <c r="AM527" s="31">
        <f>IF($I487="n/a",0,IF(AM$4&lt;=$C527,0,IF(SUM($C527,$I487)&gt;AM$4,$AI498/$I487,$AI498-SUM($I527:AL527))))</f>
        <v>0</v>
      </c>
      <c r="AN527" s="31">
        <f>IF($I487="n/a",0,IF(AN$4&lt;=$C527,0,IF(SUM($C527,$I487)&gt;AN$4,$AI498/$I487,$AI498-SUM($I527:AM527))))</f>
        <v>0</v>
      </c>
      <c r="AO527" s="31">
        <f>IF($I487="n/a",0,IF(AO$4&lt;=$C527,0,IF(SUM($C527,$I487)&gt;AO$4,$AI498/$I487,$AI498-SUM($I527:AN527))))</f>
        <v>0</v>
      </c>
      <c r="AP527" s="31">
        <f>IF($I487="n/a",0,IF(AP$4&lt;=$C527,0,IF(SUM($C527,$I487)&gt;AP$4,$AI498/$I487,$AI498-SUM($I527:AO527))))</f>
        <v>0</v>
      </c>
      <c r="AQ527" s="31">
        <f>IF($I487="n/a",0,IF(AQ$4&lt;=$C527,0,IF(SUM($C527,$I487)&gt;AQ$4,$AI498/$I487,$AI498-SUM($I527:AP527))))</f>
        <v>0</v>
      </c>
      <c r="AR527" s="31">
        <f>IF($I487="n/a",0,IF(AR$4&lt;=$C527,0,IF(SUM($C527,$I487)&gt;AR$4,$AI498/$I487,$AI498-SUM($I527:AQ527))))</f>
        <v>0</v>
      </c>
      <c r="AS527" s="31">
        <f>IF($I487="n/a",0,IF(AS$4&lt;=$C527,0,IF(SUM($C527,$I487)&gt;AS$4,$AI498/$I487,$AI498-SUM($I527:AR527))))</f>
        <v>0</v>
      </c>
      <c r="AT527" s="31">
        <f>IF($I487="n/a",0,IF(AT$4&lt;=$C527,0,IF(SUM($C527,$I487)&gt;AT$4,$AI498/$I487,$AI498-SUM($I527:AS527))))</f>
        <v>0</v>
      </c>
      <c r="AU527" s="31">
        <f>IF($I487="n/a",0,IF(AU$4&lt;=$C527,0,IF(SUM($C527,$I487)&gt;AU$4,$AI498/$I487,$AI498-SUM($I527:AT527))))</f>
        <v>0</v>
      </c>
      <c r="AV527" s="31">
        <f>IF($I487="n/a",0,IF(AV$4&lt;=$C527,0,IF(SUM($C527,$I487)&gt;AV$4,$AI498/$I487,$AI498-SUM($I527:AU527))))</f>
        <v>0</v>
      </c>
      <c r="AW527" s="31">
        <f>IF($I487="n/a",0,IF(AW$4&lt;=$C527,0,IF(SUM($C527,$I487)&gt;AW$4,$AI498/$I487,$AI498-SUM($I527:AV527))))</f>
        <v>0</v>
      </c>
      <c r="AX527" s="31">
        <f>IF($I487="n/a",0,IF(AX$4&lt;=$C527,0,IF(SUM($C527,$I487)&gt;AX$4,$AI498/$I487,$AI498-SUM($I527:AW527))))</f>
        <v>0</v>
      </c>
      <c r="AY527" s="31">
        <f>IF($I487="n/a",0,IF(AY$4&lt;=$C527,0,IF(SUM($C527,$I487)&gt;AY$4,$AI498/$I487,$AI498-SUM($I527:AX527))))</f>
        <v>0</v>
      </c>
      <c r="AZ527" s="31">
        <f>IF($I487="n/a",0,IF(AZ$4&lt;=$C527,0,IF(SUM($C527,$I487)&gt;AZ$4,$AI498/$I487,$AI498-SUM($I527:AY527))))</f>
        <v>0</v>
      </c>
      <c r="BA527" s="31">
        <f>IF($I487="n/a",0,IF(BA$4&lt;=$C527,0,IF(SUM($C527,$I487)&gt;BA$4,$AI498/$I487,$AI498-SUM($I527:AZ527))))</f>
        <v>0</v>
      </c>
      <c r="BB527" s="31">
        <f>IF($I487="n/a",0,IF(BB$4&lt;=$C527,0,IF(SUM($C527,$I487)&gt;BB$4,$AI498/$I487,$AI498-SUM($I527:BA527))))</f>
        <v>0</v>
      </c>
      <c r="BC527" s="31">
        <f>IF($I487="n/a",0,IF(BC$4&lt;=$C527,0,IF(SUM($C527,$I487)&gt;BC$4,$AI498/$I487,$AI498-SUM($I527:BB527))))</f>
        <v>0</v>
      </c>
      <c r="BD527" s="31">
        <f>IF($I487="n/a",0,IF(BD$4&lt;=$C527,0,IF(SUM($C527,$I487)&gt;BD$4,$AI498/$I487,$AI498-SUM($I527:BC527))))</f>
        <v>0</v>
      </c>
      <c r="BE527" s="31">
        <f>IF($I487="n/a",0,IF(BE$4&lt;=$C527,0,IF(SUM($C527,$I487)&gt;BE$4,$AI498/$I487,$AI498-SUM($I527:BD527))))</f>
        <v>0</v>
      </c>
      <c r="BF527" s="31">
        <f>IF($I487="n/a",0,IF(BF$4&lt;=$C527,0,IF(SUM($C527,$I487)&gt;BF$4,$AI498/$I487,$AI498-SUM($I527:BE527))))</f>
        <v>0</v>
      </c>
      <c r="BG527" s="31">
        <f>IF($I487="n/a",0,IF(BG$4&lt;=$C527,0,IF(SUM($C527,$I487)&gt;BG$4,$AI498/$I487,$AI498-SUM($I527:BF527))))</f>
        <v>0</v>
      </c>
      <c r="BH527" s="31">
        <f>IF($I487="n/a",0,IF(BH$4&lt;=$C527,0,IF(SUM($C527,$I487)&gt;BH$4,$AI498/$I487,$AI498-SUM($I527:BG527))))</f>
        <v>0</v>
      </c>
      <c r="BI527" s="31">
        <f>IF($I487="n/a",0,IF(BI$4&lt;=$C527,0,IF(SUM($C527,$I487)&gt;BI$4,$AI498/$I487,$AI498-SUM($I527:BH527))))</f>
        <v>0</v>
      </c>
      <c r="BJ527" s="31">
        <f>IF($I487="n/a",0,IF(BJ$4&lt;=$C527,0,IF(SUM($C527,$I487)&gt;BJ$4,$AI498/$I487,$AI498-SUM($I527:BI527))))</f>
        <v>0</v>
      </c>
      <c r="BK527" s="31">
        <f>IF($I487="n/a",0,IF(BK$4&lt;=$C527,0,IF(SUM($C527,$I487)&gt;BK$4,$AI498/$I487,$AI498-SUM($I527:BJ527))))</f>
        <v>0</v>
      </c>
      <c r="BL527" s="31">
        <f>IF($I487="n/a",0,IF(BL$4&lt;=$C527,0,IF(SUM($C527,$I487)&gt;BL$4,$AI498/$I487,$AI498-SUM($I527:BK527))))</f>
        <v>0</v>
      </c>
      <c r="BM527" s="31">
        <f>IF($I487="n/a",0,IF(BM$4&lt;=$C527,0,IF(SUM($C527,$I487)&gt;BM$4,$AI498/$I487,$AI498-SUM($I527:BL527))))</f>
        <v>0</v>
      </c>
      <c r="BN527" s="31">
        <f>IF($I487="n/a",0,IF(BN$4&lt;=$C527,0,IF(SUM($C527,$I487)&gt;BN$4,$AI498/$I487,$AI498-SUM($I527:BM527))))</f>
        <v>0</v>
      </c>
      <c r="BO527" s="31">
        <f>IF($I487="n/a",0,IF(BO$4&lt;=$C527,0,IF(SUM($C527,$I487)&gt;BO$4,$AI498/$I487,$AI498-SUM($I527:BN527))))</f>
        <v>0</v>
      </c>
      <c r="BP527" s="31">
        <f>IF($I487="n/a",0,IF(BP$4&lt;=$C527,0,IF(SUM($C527,$I487)&gt;BP$4,$AI498/$I487,$AI498-SUM($I527:BO527))))</f>
        <v>0</v>
      </c>
      <c r="BQ527" s="31">
        <f>IF($I487="n/a",0,IF(BQ$4&lt;=$C527,0,IF(SUM($C527,$I487)&gt;BQ$4,$AI498/$I487,$AI498-SUM($I527:BP527))))</f>
        <v>0</v>
      </c>
      <c r="BR527" s="31">
        <f>IF($I487="n/a",0,IF(BR$4&lt;=$C527,0,IF(SUM($C527,$I487)&gt;BR$4,$AI498/$I487,$AI498-SUM($I527:BQ527))))</f>
        <v>0</v>
      </c>
      <c r="BS527" s="31">
        <f>IF($I487="n/a",0,IF(BS$4&lt;=$C527,0,IF(SUM($C527,$I487)&gt;BS$4,$AI498/$I487,$AI498-SUM($I527:BR527))))</f>
        <v>0</v>
      </c>
      <c r="BT527" s="31">
        <f>IF($I487="n/a",0,IF(BT$4&lt;=$C527,0,IF(SUM($C527,$I487)&gt;BT$4,$AI498/$I487,$AI498-SUM($I527:BS527))))</f>
        <v>0</v>
      </c>
      <c r="BU527" s="31">
        <f>IF($I487="n/a",0,IF(BU$4&lt;=$C527,0,IF(SUM($C527,$I487)&gt;BU$4,$AI498/$I487,$AI498-SUM($I527:BT527))))</f>
        <v>0</v>
      </c>
      <c r="BV527" s="31">
        <f>IF($I487="n/a",0,IF(BV$4&lt;=$C527,0,IF(SUM($C527,$I487)&gt;BV$4,$AI498/$I487,$AI498-SUM($I527:BU527))))</f>
        <v>0</v>
      </c>
      <c r="BW527" s="31">
        <f>IF($I487="n/a",0,IF(BW$4&lt;=$C527,0,IF(SUM($C527,$I487)&gt;BW$4,$AI498/$I487,$AI498-SUM($I527:BV527))))</f>
        <v>0</v>
      </c>
      <c r="BX527" s="31">
        <f>IF($I487="n/a",0,IF(BX$4&lt;=$C527,0,IF(SUM($C527,$I487)&gt;BX$4,$AI498/$I487,$AI498-SUM($I527:BW527))))</f>
        <v>0</v>
      </c>
      <c r="BY527" s="31">
        <f>IF($I487="n/a",0,IF(BY$4&lt;=$C527,0,IF(SUM($C527,$I487)&gt;BY$4,$AI498/$I487,$AI498-SUM($I527:BX527))))</f>
        <v>0</v>
      </c>
      <c r="BZ527" s="31">
        <f>IF($I487="n/a",0,IF(BZ$4&lt;=$C527,0,IF(SUM($C527,$I487)&gt;BZ$4,$AI498/$I487,$AI498-SUM($I527:BY527))))</f>
        <v>0</v>
      </c>
      <c r="CA527" s="31">
        <f>IF($I487="n/a",0,IF(CA$4&lt;=$C527,0,IF(SUM($C527,$I487)&gt;CA$4,$AI498/$I487,$AI498-SUM($I527:BZ527))))</f>
        <v>0</v>
      </c>
      <c r="CB527" s="31">
        <f>IF($I487="n/a",0,IF(CB$4&lt;=$C527,0,IF(SUM($C527,$I487)&gt;CB$4,$AI498/$I487,$AI498-SUM($I527:CA527))))</f>
        <v>0</v>
      </c>
      <c r="CC527" s="31">
        <f>IF($I487="n/a",0,IF(CC$4&lt;=$C527,0,IF(SUM($C527,$I487)&gt;CC$4,$AI498/$I487,$AI498-SUM($I527:CB527))))</f>
        <v>0</v>
      </c>
      <c r="CD527" s="31">
        <f>IF($I487="n/a",0,IF(CD$4&lt;=$C527,0,IF(SUM($C527,$I487)&gt;CD$4,$AI498/$I487,$AI498-SUM($I527:CC527))))</f>
        <v>0</v>
      </c>
      <c r="CE527" s="31">
        <f>IF($I487="n/a",0,IF(CE$4&lt;=$C527,0,IF(SUM($C527,$I487)&gt;CE$4,$AI498/$I487,$AI498-SUM($I527:CD527))))</f>
        <v>0</v>
      </c>
      <c r="CF527" s="31">
        <f>IF($I487="n/a",0,IF(CF$4&lt;=$C527,0,IF(SUM($C527,$I487)&gt;CF$4,$AI498/$I487,$AI498-SUM($I527:CE527))))</f>
        <v>0</v>
      </c>
    </row>
    <row r="528" spans="3:84" ht="12.75" customHeight="1">
      <c r="C528" s="202">
        <v>2042</v>
      </c>
      <c r="D528" s="21" t="s">
        <v>199</v>
      </c>
      <c r="E528" s="21" t="s">
        <v>197</v>
      </c>
      <c r="I528" s="31"/>
      <c r="J528" s="31">
        <f>IF($I487="n/a",0,IF(J$4&lt;=$C528,0,IF(SUM($C528,$I487)&gt;J$4,$AJ498/$I487,$AJ498-SUM($I528:I528))))</f>
        <v>0</v>
      </c>
      <c r="K528" s="31">
        <f>IF($I487="n/a",0,IF(K$4&lt;=$C528,0,IF(SUM($C528,$I487)&gt;K$4,$AJ498/$I487,$AJ498-SUM($I528:J528))))</f>
        <v>0</v>
      </c>
      <c r="L528" s="31">
        <f>IF($I487="n/a",0,IF(L$4&lt;=$C528,0,IF(SUM($C528,$I487)&gt;L$4,$AJ498/$I487,$AJ498-SUM($I528:K528))))</f>
        <v>0</v>
      </c>
      <c r="M528" s="31">
        <f>IF($I487="n/a",0,IF(M$4&lt;=$C528,0,IF(SUM($C528,$I487)&gt;M$4,$AJ498/$I487,$AJ498-SUM($I528:L528))))</f>
        <v>0</v>
      </c>
      <c r="N528" s="31">
        <f>IF($I487="n/a",0,IF(N$4&lt;=$C528,0,IF(SUM($C528,$I487)&gt;N$4,$AJ498/$I487,$AJ498-SUM($I528:M528))))</f>
        <v>0</v>
      </c>
      <c r="O528" s="31">
        <f>IF($I487="n/a",0,IF(O$4&lt;=$C528,0,IF(SUM($C528,$I487)&gt;O$4,$AJ498/$I487,$AJ498-SUM($I528:N528))))</f>
        <v>0</v>
      </c>
      <c r="P528" s="31">
        <f>IF($I487="n/a",0,IF(P$4&lt;=$C528,0,IF(SUM($C528,$I487)&gt;P$4,$AJ498/$I487,$AJ498-SUM($I528:O528))))</f>
        <v>0</v>
      </c>
      <c r="Q528" s="31">
        <f>IF($I487="n/a",0,IF(Q$4&lt;=$C528,0,IF(SUM($C528,$I487)&gt;Q$4,$AJ498/$I487,$AJ498-SUM($I528:P528))))</f>
        <v>0</v>
      </c>
      <c r="R528" s="31">
        <f>IF($I487="n/a",0,IF(R$4&lt;=$C528,0,IF(SUM($C528,$I487)&gt;R$4,$AJ498/$I487,$AJ498-SUM($I528:Q528))))</f>
        <v>0</v>
      </c>
      <c r="S528" s="31">
        <f>IF($I487="n/a",0,IF(S$4&lt;=$C528,0,IF(SUM($C528,$I487)&gt;S$4,$AJ498/$I487,$AJ498-SUM($I528:R528))))</f>
        <v>0</v>
      </c>
      <c r="T528" s="31">
        <f>IF($I487="n/a",0,IF(T$4&lt;=$C528,0,IF(SUM($C528,$I487)&gt;T$4,$AJ498/$I487,$AJ498-SUM($I528:S528))))</f>
        <v>0</v>
      </c>
      <c r="U528" s="31">
        <f>IF($I487="n/a",0,IF(U$4&lt;=$C528,0,IF(SUM($C528,$I487)&gt;U$4,$AJ498/$I487,$AJ498-SUM($I528:T528))))</f>
        <v>0</v>
      </c>
      <c r="V528" s="31">
        <f>IF($I487="n/a",0,IF(V$4&lt;=$C528,0,IF(SUM($C528,$I487)&gt;V$4,$AJ498/$I487,$AJ498-SUM($I528:U528))))</f>
        <v>0</v>
      </c>
      <c r="W528" s="31">
        <f>IF($I487="n/a",0,IF(W$4&lt;=$C528,0,IF(SUM($C528,$I487)&gt;W$4,$AJ498/$I487,$AJ498-SUM($I528:V528))))</f>
        <v>0</v>
      </c>
      <c r="X528" s="31">
        <f>IF($I487="n/a",0,IF(X$4&lt;=$C528,0,IF(SUM($C528,$I487)&gt;X$4,$AJ498/$I487,$AJ498-SUM($I528:W528))))</f>
        <v>0</v>
      </c>
      <c r="Y528" s="31">
        <f>IF($I487="n/a",0,IF(Y$4&lt;=$C528,0,IF(SUM($C528,$I487)&gt;Y$4,$AJ498/$I487,$AJ498-SUM($I528:X528))))</f>
        <v>0</v>
      </c>
      <c r="Z528" s="31">
        <f>IF($I487="n/a",0,IF(Z$4&lt;=$C528,0,IF(SUM($C528,$I487)&gt;Z$4,$AJ498/$I487,$AJ498-SUM($I528:Y528))))</f>
        <v>0</v>
      </c>
      <c r="AA528" s="31">
        <f>IF($I487="n/a",0,IF(AA$4&lt;=$C528,0,IF(SUM($C528,$I487)&gt;AA$4,$AJ498/$I487,$AJ498-SUM($I528:Z528))))</f>
        <v>0</v>
      </c>
      <c r="AB528" s="31">
        <f>IF($I487="n/a",0,IF(AB$4&lt;=$C528,0,IF(SUM($C528,$I487)&gt;AB$4,$AJ498/$I487,$AJ498-SUM($I528:AA528))))</f>
        <v>0</v>
      </c>
      <c r="AC528" s="31">
        <f>IF($I487="n/a",0,IF(AC$4&lt;=$C528,0,IF(SUM($C528,$I487)&gt;AC$4,$AJ498/$I487,$AJ498-SUM($I528:AB528))))</f>
        <v>0</v>
      </c>
      <c r="AD528" s="31">
        <f>IF($I487="n/a",0,IF(AD$4&lt;=$C528,0,IF(SUM($C528,$I487)&gt;AD$4,$AJ498/$I487,$AJ498-SUM($I528:AC528))))</f>
        <v>0</v>
      </c>
      <c r="AE528" s="31">
        <f>IF($I487="n/a",0,IF(AE$4&lt;=$C528,0,IF(SUM($C528,$I487)&gt;AE$4,$AJ498/$I487,$AJ498-SUM($I528:AD528))))</f>
        <v>0</v>
      </c>
      <c r="AF528" s="31">
        <f>IF($I487="n/a",0,IF(AF$4&lt;=$C528,0,IF(SUM($C528,$I487)&gt;AF$4,$AJ498/$I487,$AJ498-SUM($I528:AE528))))</f>
        <v>0</v>
      </c>
      <c r="AG528" s="31">
        <f>IF($I487="n/a",0,IF(AG$4&lt;=$C528,0,IF(SUM($C528,$I487)&gt;AG$4,$AJ498/$I487,$AJ498-SUM($I528:AF528))))</f>
        <v>0</v>
      </c>
      <c r="AH528" s="31">
        <f>IF($I487="n/a",0,IF(AH$4&lt;=$C528,0,IF(SUM($C528,$I487)&gt;AH$4,$AJ498/$I487,$AJ498-SUM($I528:AG528))))</f>
        <v>0</v>
      </c>
      <c r="AI528" s="31">
        <f>IF($I487="n/a",0,IF(AI$4&lt;=$C528,0,IF(SUM($C528,$I487)&gt;AI$4,$AJ498/$I487,$AJ498-SUM($I528:AH528))))</f>
        <v>0</v>
      </c>
      <c r="AJ528" s="31">
        <f>IF($I487="n/a",0,IF(AJ$4&lt;=$C528,0,IF(SUM($C528,$I487)&gt;AJ$4,$AJ498/$I487,$AJ498-SUM($I528:AI528))))</f>
        <v>0</v>
      </c>
      <c r="AK528" s="31">
        <f>IF($I487="n/a",0,IF(AK$4&lt;=$C528,0,IF(SUM($C528,$I487)&gt;AK$4,$AJ498/$I487,$AJ498-SUM($I528:AJ528))))</f>
        <v>0</v>
      </c>
      <c r="AL528" s="31">
        <f>IF($I487="n/a",0,IF(AL$4&lt;=$C528,0,IF(SUM($C528,$I487)&gt;AL$4,$AJ498/$I487,$AJ498-SUM($I528:AK528))))</f>
        <v>0</v>
      </c>
      <c r="AM528" s="31">
        <f>IF($I487="n/a",0,IF(AM$4&lt;=$C528,0,IF(SUM($C528,$I487)&gt;AM$4,$AJ498/$I487,$AJ498-SUM($I528:AL528))))</f>
        <v>0</v>
      </c>
      <c r="AN528" s="31">
        <f>IF($I487="n/a",0,IF(AN$4&lt;=$C528,0,IF(SUM($C528,$I487)&gt;AN$4,$AJ498/$I487,$AJ498-SUM($I528:AM528))))</f>
        <v>0</v>
      </c>
      <c r="AO528" s="31">
        <f>IF($I487="n/a",0,IF(AO$4&lt;=$C528,0,IF(SUM($C528,$I487)&gt;AO$4,$AJ498/$I487,$AJ498-SUM($I528:AN528))))</f>
        <v>0</v>
      </c>
      <c r="AP528" s="31">
        <f>IF($I487="n/a",0,IF(AP$4&lt;=$C528,0,IF(SUM($C528,$I487)&gt;AP$4,$AJ498/$I487,$AJ498-SUM($I528:AO528))))</f>
        <v>0</v>
      </c>
      <c r="AQ528" s="31">
        <f>IF($I487="n/a",0,IF(AQ$4&lt;=$C528,0,IF(SUM($C528,$I487)&gt;AQ$4,$AJ498/$I487,$AJ498-SUM($I528:AP528))))</f>
        <v>0</v>
      </c>
      <c r="AR528" s="31">
        <f>IF($I487="n/a",0,IF(AR$4&lt;=$C528,0,IF(SUM($C528,$I487)&gt;AR$4,$AJ498/$I487,$AJ498-SUM($I528:AQ528))))</f>
        <v>0</v>
      </c>
      <c r="AS528" s="31">
        <f>IF($I487="n/a",0,IF(AS$4&lt;=$C528,0,IF(SUM($C528,$I487)&gt;AS$4,$AJ498/$I487,$AJ498-SUM($I528:AR528))))</f>
        <v>0</v>
      </c>
      <c r="AT528" s="31">
        <f>IF($I487="n/a",0,IF(AT$4&lt;=$C528,0,IF(SUM($C528,$I487)&gt;AT$4,$AJ498/$I487,$AJ498-SUM($I528:AS528))))</f>
        <v>0</v>
      </c>
      <c r="AU528" s="31">
        <f>IF($I487="n/a",0,IF(AU$4&lt;=$C528,0,IF(SUM($C528,$I487)&gt;AU$4,$AJ498/$I487,$AJ498-SUM($I528:AT528))))</f>
        <v>0</v>
      </c>
      <c r="AV528" s="31">
        <f>IF($I487="n/a",0,IF(AV$4&lt;=$C528,0,IF(SUM($C528,$I487)&gt;AV$4,$AJ498/$I487,$AJ498-SUM($I528:AU528))))</f>
        <v>0</v>
      </c>
      <c r="AW528" s="31">
        <f>IF($I487="n/a",0,IF(AW$4&lt;=$C528,0,IF(SUM($C528,$I487)&gt;AW$4,$AJ498/$I487,$AJ498-SUM($I528:AV528))))</f>
        <v>0</v>
      </c>
      <c r="AX528" s="31">
        <f>IF($I487="n/a",0,IF(AX$4&lt;=$C528,0,IF(SUM($C528,$I487)&gt;AX$4,$AJ498/$I487,$AJ498-SUM($I528:AW528))))</f>
        <v>0</v>
      </c>
      <c r="AY528" s="31">
        <f>IF($I487="n/a",0,IF(AY$4&lt;=$C528,0,IF(SUM($C528,$I487)&gt;AY$4,$AJ498/$I487,$AJ498-SUM($I528:AX528))))</f>
        <v>0</v>
      </c>
      <c r="AZ528" s="31">
        <f>IF($I487="n/a",0,IF(AZ$4&lt;=$C528,0,IF(SUM($C528,$I487)&gt;AZ$4,$AJ498/$I487,$AJ498-SUM($I528:AY528))))</f>
        <v>0</v>
      </c>
      <c r="BA528" s="31">
        <f>IF($I487="n/a",0,IF(BA$4&lt;=$C528,0,IF(SUM($C528,$I487)&gt;BA$4,$AJ498/$I487,$AJ498-SUM($I528:AZ528))))</f>
        <v>0</v>
      </c>
      <c r="BB528" s="31">
        <f>IF($I487="n/a",0,IF(BB$4&lt;=$C528,0,IF(SUM($C528,$I487)&gt;BB$4,$AJ498/$I487,$AJ498-SUM($I528:BA528))))</f>
        <v>0</v>
      </c>
      <c r="BC528" s="31">
        <f>IF($I487="n/a",0,IF(BC$4&lt;=$C528,0,IF(SUM($C528,$I487)&gt;BC$4,$AJ498/$I487,$AJ498-SUM($I528:BB528))))</f>
        <v>0</v>
      </c>
      <c r="BD528" s="31">
        <f>IF($I487="n/a",0,IF(BD$4&lt;=$C528,0,IF(SUM($C528,$I487)&gt;BD$4,$AJ498/$I487,$AJ498-SUM($I528:BC528))))</f>
        <v>0</v>
      </c>
      <c r="BE528" s="31">
        <f>IF($I487="n/a",0,IF(BE$4&lt;=$C528,0,IF(SUM($C528,$I487)&gt;BE$4,$AJ498/$I487,$AJ498-SUM($I528:BD528))))</f>
        <v>0</v>
      </c>
      <c r="BF528" s="31">
        <f>IF($I487="n/a",0,IF(BF$4&lt;=$C528,0,IF(SUM($C528,$I487)&gt;BF$4,$AJ498/$I487,$AJ498-SUM($I528:BE528))))</f>
        <v>0</v>
      </c>
      <c r="BG528" s="31">
        <f>IF($I487="n/a",0,IF(BG$4&lt;=$C528,0,IF(SUM($C528,$I487)&gt;BG$4,$AJ498/$I487,$AJ498-SUM($I528:BF528))))</f>
        <v>0</v>
      </c>
      <c r="BH528" s="31">
        <f>IF($I487="n/a",0,IF(BH$4&lt;=$C528,0,IF(SUM($C528,$I487)&gt;BH$4,$AJ498/$I487,$AJ498-SUM($I528:BG528))))</f>
        <v>0</v>
      </c>
      <c r="BI528" s="31">
        <f>IF($I487="n/a",0,IF(BI$4&lt;=$C528,0,IF(SUM($C528,$I487)&gt;BI$4,$AJ498/$I487,$AJ498-SUM($I528:BH528))))</f>
        <v>0</v>
      </c>
      <c r="BJ528" s="31">
        <f>IF($I487="n/a",0,IF(BJ$4&lt;=$C528,0,IF(SUM($C528,$I487)&gt;BJ$4,$AJ498/$I487,$AJ498-SUM($I528:BI528))))</f>
        <v>0</v>
      </c>
      <c r="BK528" s="31">
        <f>IF($I487="n/a",0,IF(BK$4&lt;=$C528,0,IF(SUM($C528,$I487)&gt;BK$4,$AJ498/$I487,$AJ498-SUM($I528:BJ528))))</f>
        <v>0</v>
      </c>
      <c r="BL528" s="31">
        <f>IF($I487="n/a",0,IF(BL$4&lt;=$C528,0,IF(SUM($C528,$I487)&gt;BL$4,$AJ498/$I487,$AJ498-SUM($I528:BK528))))</f>
        <v>0</v>
      </c>
      <c r="BM528" s="31">
        <f>IF($I487="n/a",0,IF(BM$4&lt;=$C528,0,IF(SUM($C528,$I487)&gt;BM$4,$AJ498/$I487,$AJ498-SUM($I528:BL528))))</f>
        <v>0</v>
      </c>
      <c r="BN528" s="31">
        <f>IF($I487="n/a",0,IF(BN$4&lt;=$C528,0,IF(SUM($C528,$I487)&gt;BN$4,$AJ498/$I487,$AJ498-SUM($I528:BM528))))</f>
        <v>0</v>
      </c>
      <c r="BO528" s="31">
        <f>IF($I487="n/a",0,IF(BO$4&lt;=$C528,0,IF(SUM($C528,$I487)&gt;BO$4,$AJ498/$I487,$AJ498-SUM($I528:BN528))))</f>
        <v>0</v>
      </c>
      <c r="BP528" s="31">
        <f>IF($I487="n/a",0,IF(BP$4&lt;=$C528,0,IF(SUM($C528,$I487)&gt;BP$4,$AJ498/$I487,$AJ498-SUM($I528:BO528))))</f>
        <v>0</v>
      </c>
      <c r="BQ528" s="31">
        <f>IF($I487="n/a",0,IF(BQ$4&lt;=$C528,0,IF(SUM($C528,$I487)&gt;BQ$4,$AJ498/$I487,$AJ498-SUM($I528:BP528))))</f>
        <v>0</v>
      </c>
      <c r="BR528" s="31">
        <f>IF($I487="n/a",0,IF(BR$4&lt;=$C528,0,IF(SUM($C528,$I487)&gt;BR$4,$AJ498/$I487,$AJ498-SUM($I528:BQ528))))</f>
        <v>0</v>
      </c>
      <c r="BS528" s="31">
        <f>IF($I487="n/a",0,IF(BS$4&lt;=$C528,0,IF(SUM($C528,$I487)&gt;BS$4,$AJ498/$I487,$AJ498-SUM($I528:BR528))))</f>
        <v>0</v>
      </c>
      <c r="BT528" s="31">
        <f>IF($I487="n/a",0,IF(BT$4&lt;=$C528,0,IF(SUM($C528,$I487)&gt;BT$4,$AJ498/$I487,$AJ498-SUM($I528:BS528))))</f>
        <v>0</v>
      </c>
      <c r="BU528" s="31">
        <f>IF($I487="n/a",0,IF(BU$4&lt;=$C528,0,IF(SUM($C528,$I487)&gt;BU$4,$AJ498/$I487,$AJ498-SUM($I528:BT528))))</f>
        <v>0</v>
      </c>
      <c r="BV528" s="31">
        <f>IF($I487="n/a",0,IF(BV$4&lt;=$C528,0,IF(SUM($C528,$I487)&gt;BV$4,$AJ498/$I487,$AJ498-SUM($I528:BU528))))</f>
        <v>0</v>
      </c>
      <c r="BW528" s="31">
        <f>IF($I487="n/a",0,IF(BW$4&lt;=$C528,0,IF(SUM($C528,$I487)&gt;BW$4,$AJ498/$I487,$AJ498-SUM($I528:BV528))))</f>
        <v>0</v>
      </c>
      <c r="BX528" s="31">
        <f>IF($I487="n/a",0,IF(BX$4&lt;=$C528,0,IF(SUM($C528,$I487)&gt;BX$4,$AJ498/$I487,$AJ498-SUM($I528:BW528))))</f>
        <v>0</v>
      </c>
      <c r="BY528" s="31">
        <f>IF($I487="n/a",0,IF(BY$4&lt;=$C528,0,IF(SUM($C528,$I487)&gt;BY$4,$AJ498/$I487,$AJ498-SUM($I528:BX528))))</f>
        <v>0</v>
      </c>
      <c r="BZ528" s="31">
        <f>IF($I487="n/a",0,IF(BZ$4&lt;=$C528,0,IF(SUM($C528,$I487)&gt;BZ$4,$AJ498/$I487,$AJ498-SUM($I528:BY528))))</f>
        <v>0</v>
      </c>
      <c r="CA528" s="31">
        <f>IF($I487="n/a",0,IF(CA$4&lt;=$C528,0,IF(SUM($C528,$I487)&gt;CA$4,$AJ498/$I487,$AJ498-SUM($I528:BZ528))))</f>
        <v>0</v>
      </c>
      <c r="CB528" s="31">
        <f>IF($I487="n/a",0,IF(CB$4&lt;=$C528,0,IF(SUM($C528,$I487)&gt;CB$4,$AJ498/$I487,$AJ498-SUM($I528:CA528))))</f>
        <v>0</v>
      </c>
      <c r="CC528" s="31">
        <f>IF($I487="n/a",0,IF(CC$4&lt;=$C528,0,IF(SUM($C528,$I487)&gt;CC$4,$AJ498/$I487,$AJ498-SUM($I528:CB528))))</f>
        <v>0</v>
      </c>
      <c r="CD528" s="31">
        <f>IF($I487="n/a",0,IF(CD$4&lt;=$C528,0,IF(SUM($C528,$I487)&gt;CD$4,$AJ498/$I487,$AJ498-SUM($I528:CC528))))</f>
        <v>0</v>
      </c>
      <c r="CE528" s="31">
        <f>IF($I487="n/a",0,IF(CE$4&lt;=$C528,0,IF(SUM($C528,$I487)&gt;CE$4,$AJ498/$I487,$AJ498-SUM($I528:CD528))))</f>
        <v>0</v>
      </c>
      <c r="CF528" s="31">
        <f>IF($I487="n/a",0,IF(CF$4&lt;=$C528,0,IF(SUM($C528,$I487)&gt;CF$4,$AJ498/$I487,$AJ498-SUM($I528:CE528))))</f>
        <v>0</v>
      </c>
    </row>
    <row r="529" spans="1:84" ht="12.75" customHeight="1">
      <c r="C529" s="202">
        <v>2043</v>
      </c>
      <c r="D529" s="21" t="s">
        <v>200</v>
      </c>
      <c r="E529" s="21" t="s">
        <v>197</v>
      </c>
      <c r="I529" s="31"/>
      <c r="J529" s="31">
        <f>IF($I487="n/a",0,IF(J$4&lt;=$C529,0,IF(SUM($C529,$I487)&gt;J$4,$AK498/$I487,$AK498-SUM($I529:I529))))</f>
        <v>0</v>
      </c>
      <c r="K529" s="31">
        <f>IF($I487="n/a",0,IF(K$4&lt;=$C529,0,IF(SUM($C529,$I487)&gt;K$4,$AK498/$I487,$AK498-SUM($I529:J529))))</f>
        <v>0</v>
      </c>
      <c r="L529" s="31">
        <f>IF($I487="n/a",0,IF(L$4&lt;=$C529,0,IF(SUM($C529,$I487)&gt;L$4,$AK498/$I487,$AK498-SUM($I529:K529))))</f>
        <v>0</v>
      </c>
      <c r="M529" s="31">
        <f>IF($I487="n/a",0,IF(M$4&lt;=$C529,0,IF(SUM($C529,$I487)&gt;M$4,$AK498/$I487,$AK498-SUM($I529:L529))))</f>
        <v>0</v>
      </c>
      <c r="N529" s="31">
        <f>IF($I487="n/a",0,IF(N$4&lt;=$C529,0,IF(SUM($C529,$I487)&gt;N$4,$AK498/$I487,$AK498-SUM($I529:M529))))</f>
        <v>0</v>
      </c>
      <c r="O529" s="31">
        <f>IF($I487="n/a",0,IF(O$4&lt;=$C529,0,IF(SUM($C529,$I487)&gt;O$4,$AK498/$I487,$AK498-SUM($I529:N529))))</f>
        <v>0</v>
      </c>
      <c r="P529" s="31">
        <f>IF($I487="n/a",0,IF(P$4&lt;=$C529,0,IF(SUM($C529,$I487)&gt;P$4,$AK498/$I487,$AK498-SUM($I529:O529))))</f>
        <v>0</v>
      </c>
      <c r="Q529" s="31">
        <f>IF($I487="n/a",0,IF(Q$4&lt;=$C529,0,IF(SUM($C529,$I487)&gt;Q$4,$AK498/$I487,$AK498-SUM($I529:P529))))</f>
        <v>0</v>
      </c>
      <c r="R529" s="31">
        <f>IF($I487="n/a",0,IF(R$4&lt;=$C529,0,IF(SUM($C529,$I487)&gt;R$4,$AK498/$I487,$AK498-SUM($I529:Q529))))</f>
        <v>0</v>
      </c>
      <c r="S529" s="31">
        <f>IF($I487="n/a",0,IF(S$4&lt;=$C529,0,IF(SUM($C529,$I487)&gt;S$4,$AK498/$I487,$AK498-SUM($I529:R529))))</f>
        <v>0</v>
      </c>
      <c r="T529" s="31">
        <f>IF($I487="n/a",0,IF(T$4&lt;=$C529,0,IF(SUM($C529,$I487)&gt;T$4,$AK498/$I487,$AK498-SUM($I529:S529))))</f>
        <v>0</v>
      </c>
      <c r="U529" s="31">
        <f>IF($I487="n/a",0,IF(U$4&lt;=$C529,0,IF(SUM($C529,$I487)&gt;U$4,$AK498/$I487,$AK498-SUM($I529:T529))))</f>
        <v>0</v>
      </c>
      <c r="V529" s="31">
        <f>IF($I487="n/a",0,IF(V$4&lt;=$C529,0,IF(SUM($C529,$I487)&gt;V$4,$AK498/$I487,$AK498-SUM($I529:U529))))</f>
        <v>0</v>
      </c>
      <c r="W529" s="31">
        <f>IF($I487="n/a",0,IF(W$4&lt;=$C529,0,IF(SUM($C529,$I487)&gt;W$4,$AK498/$I487,$AK498-SUM($I529:V529))))</f>
        <v>0</v>
      </c>
      <c r="X529" s="31">
        <f>IF($I487="n/a",0,IF(X$4&lt;=$C529,0,IF(SUM($C529,$I487)&gt;X$4,$AK498/$I487,$AK498-SUM($I529:W529))))</f>
        <v>0</v>
      </c>
      <c r="Y529" s="31">
        <f>IF($I487="n/a",0,IF(Y$4&lt;=$C529,0,IF(SUM($C529,$I487)&gt;Y$4,$AK498/$I487,$AK498-SUM($I529:X529))))</f>
        <v>0</v>
      </c>
      <c r="Z529" s="31">
        <f>IF($I487="n/a",0,IF(Z$4&lt;=$C529,0,IF(SUM($C529,$I487)&gt;Z$4,$AK498/$I487,$AK498-SUM($I529:Y529))))</f>
        <v>0</v>
      </c>
      <c r="AA529" s="31">
        <f>IF($I487="n/a",0,IF(AA$4&lt;=$C529,0,IF(SUM($C529,$I487)&gt;AA$4,$AK498/$I487,$AK498-SUM($I529:Z529))))</f>
        <v>0</v>
      </c>
      <c r="AB529" s="31">
        <f>IF($I487="n/a",0,IF(AB$4&lt;=$C529,0,IF(SUM($C529,$I487)&gt;AB$4,$AK498/$I487,$AK498-SUM($I529:AA529))))</f>
        <v>0</v>
      </c>
      <c r="AC529" s="31">
        <f>IF($I487="n/a",0,IF(AC$4&lt;=$C529,0,IF(SUM($C529,$I487)&gt;AC$4,$AK498/$I487,$AK498-SUM($I529:AB529))))</f>
        <v>0</v>
      </c>
      <c r="AD529" s="31">
        <f>IF($I487="n/a",0,IF(AD$4&lt;=$C529,0,IF(SUM($C529,$I487)&gt;AD$4,$AK498/$I487,$AK498-SUM($I529:AC529))))</f>
        <v>0</v>
      </c>
      <c r="AE529" s="31">
        <f>IF($I487="n/a",0,IF(AE$4&lt;=$C529,0,IF(SUM($C529,$I487)&gt;AE$4,$AK498/$I487,$AK498-SUM($I529:AD529))))</f>
        <v>0</v>
      </c>
      <c r="AF529" s="31">
        <f>IF($I487="n/a",0,IF(AF$4&lt;=$C529,0,IF(SUM($C529,$I487)&gt;AF$4,$AK498/$I487,$AK498-SUM($I529:AE529))))</f>
        <v>0</v>
      </c>
      <c r="AG529" s="31">
        <f>IF($I487="n/a",0,IF(AG$4&lt;=$C529,0,IF(SUM($C529,$I487)&gt;AG$4,$AK498/$I487,$AK498-SUM($I529:AF529))))</f>
        <v>0</v>
      </c>
      <c r="AH529" s="31">
        <f>IF($I487="n/a",0,IF(AH$4&lt;=$C529,0,IF(SUM($C529,$I487)&gt;AH$4,$AK498/$I487,$AK498-SUM($I529:AG529))))</f>
        <v>0</v>
      </c>
      <c r="AI529" s="31">
        <f>IF($I487="n/a",0,IF(AI$4&lt;=$C529,0,IF(SUM($C529,$I487)&gt;AI$4,$AK498/$I487,$AK498-SUM($I529:AH529))))</f>
        <v>0</v>
      </c>
      <c r="AJ529" s="31">
        <f>IF($I487="n/a",0,IF(AJ$4&lt;=$C529,0,IF(SUM($C529,$I487)&gt;AJ$4,$AK498/$I487,$AK498-SUM($I529:AI529))))</f>
        <v>0</v>
      </c>
      <c r="AK529" s="31">
        <f>IF($I487="n/a",0,IF(AK$4&lt;=$C529,0,IF(SUM($C529,$I487)&gt;AK$4,$AK498/$I487,$AK498-SUM($I529:AJ529))))</f>
        <v>0</v>
      </c>
      <c r="AL529" s="31">
        <f>IF($I487="n/a",0,IF(AL$4&lt;=$C529,0,IF(SUM($C529,$I487)&gt;AL$4,$AK498/$I487,$AK498-SUM($I529:AK529))))</f>
        <v>0</v>
      </c>
      <c r="AM529" s="31">
        <f>IF($I487="n/a",0,IF(AM$4&lt;=$C529,0,IF(SUM($C529,$I487)&gt;AM$4,$AK498/$I487,$AK498-SUM($I529:AL529))))</f>
        <v>0</v>
      </c>
      <c r="AN529" s="31">
        <f>IF($I487="n/a",0,IF(AN$4&lt;=$C529,0,IF(SUM($C529,$I487)&gt;AN$4,$AK498/$I487,$AK498-SUM($I529:AM529))))</f>
        <v>0</v>
      </c>
      <c r="AO529" s="31">
        <f>IF($I487="n/a",0,IF(AO$4&lt;=$C529,0,IF(SUM($C529,$I487)&gt;AO$4,$AK498/$I487,$AK498-SUM($I529:AN529))))</f>
        <v>0</v>
      </c>
      <c r="AP529" s="31">
        <f>IF($I487="n/a",0,IF(AP$4&lt;=$C529,0,IF(SUM($C529,$I487)&gt;AP$4,$AK498/$I487,$AK498-SUM($I529:AO529))))</f>
        <v>0</v>
      </c>
      <c r="AQ529" s="31">
        <f>IF($I487="n/a",0,IF(AQ$4&lt;=$C529,0,IF(SUM($C529,$I487)&gt;AQ$4,$AK498/$I487,$AK498-SUM($I529:AP529))))</f>
        <v>0</v>
      </c>
      <c r="AR529" s="31">
        <f>IF($I487="n/a",0,IF(AR$4&lt;=$C529,0,IF(SUM($C529,$I487)&gt;AR$4,$AK498/$I487,$AK498-SUM($I529:AQ529))))</f>
        <v>0</v>
      </c>
      <c r="AS529" s="31">
        <f>IF($I487="n/a",0,IF(AS$4&lt;=$C529,0,IF(SUM($C529,$I487)&gt;AS$4,$AK498/$I487,$AK498-SUM($I529:AR529))))</f>
        <v>0</v>
      </c>
      <c r="AT529" s="31">
        <f>IF($I487="n/a",0,IF(AT$4&lt;=$C529,0,IF(SUM($C529,$I487)&gt;AT$4,$AK498/$I487,$AK498-SUM($I529:AS529))))</f>
        <v>0</v>
      </c>
      <c r="AU529" s="31">
        <f>IF($I487="n/a",0,IF(AU$4&lt;=$C529,0,IF(SUM($C529,$I487)&gt;AU$4,$AK498/$I487,$AK498-SUM($I529:AT529))))</f>
        <v>0</v>
      </c>
      <c r="AV529" s="31">
        <f>IF($I487="n/a",0,IF(AV$4&lt;=$C529,0,IF(SUM($C529,$I487)&gt;AV$4,$AK498/$I487,$AK498-SUM($I529:AU529))))</f>
        <v>0</v>
      </c>
      <c r="AW529" s="31">
        <f>IF($I487="n/a",0,IF(AW$4&lt;=$C529,0,IF(SUM($C529,$I487)&gt;AW$4,$AK498/$I487,$AK498-SUM($I529:AV529))))</f>
        <v>0</v>
      </c>
      <c r="AX529" s="31">
        <f>IF($I487="n/a",0,IF(AX$4&lt;=$C529,0,IF(SUM($C529,$I487)&gt;AX$4,$AK498/$I487,$AK498-SUM($I529:AW529))))</f>
        <v>0</v>
      </c>
      <c r="AY529" s="31">
        <f>IF($I487="n/a",0,IF(AY$4&lt;=$C529,0,IF(SUM($C529,$I487)&gt;AY$4,$AK498/$I487,$AK498-SUM($I529:AX529))))</f>
        <v>0</v>
      </c>
      <c r="AZ529" s="31">
        <f>IF($I487="n/a",0,IF(AZ$4&lt;=$C529,0,IF(SUM($C529,$I487)&gt;AZ$4,$AK498/$I487,$AK498-SUM($I529:AY529))))</f>
        <v>0</v>
      </c>
      <c r="BA529" s="31">
        <f>IF($I487="n/a",0,IF(BA$4&lt;=$C529,0,IF(SUM($C529,$I487)&gt;BA$4,$AK498/$I487,$AK498-SUM($I529:AZ529))))</f>
        <v>0</v>
      </c>
      <c r="BB529" s="31">
        <f>IF($I487="n/a",0,IF(BB$4&lt;=$C529,0,IF(SUM($C529,$I487)&gt;BB$4,$AK498/$I487,$AK498-SUM($I529:BA529))))</f>
        <v>0</v>
      </c>
      <c r="BC529" s="31">
        <f>IF($I487="n/a",0,IF(BC$4&lt;=$C529,0,IF(SUM($C529,$I487)&gt;BC$4,$AK498/$I487,$AK498-SUM($I529:BB529))))</f>
        <v>0</v>
      </c>
      <c r="BD529" s="31">
        <f>IF($I487="n/a",0,IF(BD$4&lt;=$C529,0,IF(SUM($C529,$I487)&gt;BD$4,$AK498/$I487,$AK498-SUM($I529:BC529))))</f>
        <v>0</v>
      </c>
      <c r="BE529" s="31">
        <f>IF($I487="n/a",0,IF(BE$4&lt;=$C529,0,IF(SUM($C529,$I487)&gt;BE$4,$AK498/$I487,$AK498-SUM($I529:BD529))))</f>
        <v>0</v>
      </c>
      <c r="BF529" s="31">
        <f>IF($I487="n/a",0,IF(BF$4&lt;=$C529,0,IF(SUM($C529,$I487)&gt;BF$4,$AK498/$I487,$AK498-SUM($I529:BE529))))</f>
        <v>0</v>
      </c>
      <c r="BG529" s="31">
        <f>IF($I487="n/a",0,IF(BG$4&lt;=$C529,0,IF(SUM($C529,$I487)&gt;BG$4,$AK498/$I487,$AK498-SUM($I529:BF529))))</f>
        <v>0</v>
      </c>
      <c r="BH529" s="31">
        <f>IF($I487="n/a",0,IF(BH$4&lt;=$C529,0,IF(SUM($C529,$I487)&gt;BH$4,$AK498/$I487,$AK498-SUM($I529:BG529))))</f>
        <v>0</v>
      </c>
      <c r="BI529" s="31">
        <f>IF($I487="n/a",0,IF(BI$4&lt;=$C529,0,IF(SUM($C529,$I487)&gt;BI$4,$AK498/$I487,$AK498-SUM($I529:BH529))))</f>
        <v>0</v>
      </c>
      <c r="BJ529" s="31">
        <f>IF($I487="n/a",0,IF(BJ$4&lt;=$C529,0,IF(SUM($C529,$I487)&gt;BJ$4,$AK498/$I487,$AK498-SUM($I529:BI529))))</f>
        <v>0</v>
      </c>
      <c r="BK529" s="31">
        <f>IF($I487="n/a",0,IF(BK$4&lt;=$C529,0,IF(SUM($C529,$I487)&gt;BK$4,$AK498/$I487,$AK498-SUM($I529:BJ529))))</f>
        <v>0</v>
      </c>
      <c r="BL529" s="31">
        <f>IF($I487="n/a",0,IF(BL$4&lt;=$C529,0,IF(SUM($C529,$I487)&gt;BL$4,$AK498/$I487,$AK498-SUM($I529:BK529))))</f>
        <v>0</v>
      </c>
      <c r="BM529" s="31">
        <f>IF($I487="n/a",0,IF(BM$4&lt;=$C529,0,IF(SUM($C529,$I487)&gt;BM$4,$AK498/$I487,$AK498-SUM($I529:BL529))))</f>
        <v>0</v>
      </c>
      <c r="BN529" s="31">
        <f>IF($I487="n/a",0,IF(BN$4&lt;=$C529,0,IF(SUM($C529,$I487)&gt;BN$4,$AK498/$I487,$AK498-SUM($I529:BM529))))</f>
        <v>0</v>
      </c>
      <c r="BO529" s="31">
        <f>IF($I487="n/a",0,IF(BO$4&lt;=$C529,0,IF(SUM($C529,$I487)&gt;BO$4,$AK498/$I487,$AK498-SUM($I529:BN529))))</f>
        <v>0</v>
      </c>
      <c r="BP529" s="31">
        <f>IF($I487="n/a",0,IF(BP$4&lt;=$C529,0,IF(SUM($C529,$I487)&gt;BP$4,$AK498/$I487,$AK498-SUM($I529:BO529))))</f>
        <v>0</v>
      </c>
      <c r="BQ529" s="31">
        <f>IF($I487="n/a",0,IF(BQ$4&lt;=$C529,0,IF(SUM($C529,$I487)&gt;BQ$4,$AK498/$I487,$AK498-SUM($I529:BP529))))</f>
        <v>0</v>
      </c>
      <c r="BR529" s="31">
        <f>IF($I487="n/a",0,IF(BR$4&lt;=$C529,0,IF(SUM($C529,$I487)&gt;BR$4,$AK498/$I487,$AK498-SUM($I529:BQ529))))</f>
        <v>0</v>
      </c>
      <c r="BS529" s="31">
        <f>IF($I487="n/a",0,IF(BS$4&lt;=$C529,0,IF(SUM($C529,$I487)&gt;BS$4,$AK498/$I487,$AK498-SUM($I529:BR529))))</f>
        <v>0</v>
      </c>
      <c r="BT529" s="31">
        <f>IF($I487="n/a",0,IF(BT$4&lt;=$C529,0,IF(SUM($C529,$I487)&gt;BT$4,$AK498/$I487,$AK498-SUM($I529:BS529))))</f>
        <v>0</v>
      </c>
      <c r="BU529" s="31">
        <f>IF($I487="n/a",0,IF(BU$4&lt;=$C529,0,IF(SUM($C529,$I487)&gt;BU$4,$AK498/$I487,$AK498-SUM($I529:BT529))))</f>
        <v>0</v>
      </c>
      <c r="BV529" s="31">
        <f>IF($I487="n/a",0,IF(BV$4&lt;=$C529,0,IF(SUM($C529,$I487)&gt;BV$4,$AK498/$I487,$AK498-SUM($I529:BU529))))</f>
        <v>0</v>
      </c>
      <c r="BW529" s="31">
        <f>IF($I487="n/a",0,IF(BW$4&lt;=$C529,0,IF(SUM($C529,$I487)&gt;BW$4,$AK498/$I487,$AK498-SUM($I529:BV529))))</f>
        <v>0</v>
      </c>
      <c r="BX529" s="31">
        <f>IF($I487="n/a",0,IF(BX$4&lt;=$C529,0,IF(SUM($C529,$I487)&gt;BX$4,$AK498/$I487,$AK498-SUM($I529:BW529))))</f>
        <v>0</v>
      </c>
      <c r="BY529" s="31">
        <f>IF($I487="n/a",0,IF(BY$4&lt;=$C529,0,IF(SUM($C529,$I487)&gt;BY$4,$AK498/$I487,$AK498-SUM($I529:BX529))))</f>
        <v>0</v>
      </c>
      <c r="BZ529" s="31">
        <f>IF($I487="n/a",0,IF(BZ$4&lt;=$C529,0,IF(SUM($C529,$I487)&gt;BZ$4,$AK498/$I487,$AK498-SUM($I529:BY529))))</f>
        <v>0</v>
      </c>
      <c r="CA529" s="31">
        <f>IF($I487="n/a",0,IF(CA$4&lt;=$C529,0,IF(SUM($C529,$I487)&gt;CA$4,$AK498/$I487,$AK498-SUM($I529:BZ529))))</f>
        <v>0</v>
      </c>
      <c r="CB529" s="31">
        <f>IF($I487="n/a",0,IF(CB$4&lt;=$C529,0,IF(SUM($C529,$I487)&gt;CB$4,$AK498/$I487,$AK498-SUM($I529:CA529))))</f>
        <v>0</v>
      </c>
      <c r="CC529" s="31">
        <f>IF($I487="n/a",0,IF(CC$4&lt;=$C529,0,IF(SUM($C529,$I487)&gt;CC$4,$AK498/$I487,$AK498-SUM($I529:CB529))))</f>
        <v>0</v>
      </c>
      <c r="CD529" s="31">
        <f>IF($I487="n/a",0,IF(CD$4&lt;=$C529,0,IF(SUM($C529,$I487)&gt;CD$4,$AK498/$I487,$AK498-SUM($I529:CC529))))</f>
        <v>0</v>
      </c>
      <c r="CE529" s="31">
        <f>IF($I487="n/a",0,IF(CE$4&lt;=$C529,0,IF(SUM($C529,$I487)&gt;CE$4,$AK498/$I487,$AK498-SUM($I529:CD529))))</f>
        <v>0</v>
      </c>
      <c r="CF529" s="31">
        <f>IF($I487="n/a",0,IF(CF$4&lt;=$C529,0,IF(SUM($C529,$I487)&gt;CF$4,$AK498/$I487,$AK498-SUM($I529:CE529))))</f>
        <v>0</v>
      </c>
    </row>
    <row r="530" spans="1:84" ht="12.75" customHeight="1">
      <c r="C530" s="202">
        <v>2044</v>
      </c>
      <c r="D530" s="21" t="s">
        <v>201</v>
      </c>
      <c r="E530" s="21" t="s">
        <v>197</v>
      </c>
      <c r="I530" s="31"/>
      <c r="J530" s="31">
        <f>IF($I487="n/a",0,IF(J$4&lt;=$C530,0,IF(SUM($C530,$I487)&gt;J$4,$AL498/$I487,$AL498-SUM($I530:I530))))</f>
        <v>0</v>
      </c>
      <c r="K530" s="31">
        <f>IF($I487="n/a",0,IF(K$4&lt;=$C530,0,IF(SUM($C530,$I487)&gt;K$4,$AL498/$I487,$AL498-SUM($I530:J530))))</f>
        <v>0</v>
      </c>
      <c r="L530" s="31">
        <f>IF($I487="n/a",0,IF(L$4&lt;=$C530,0,IF(SUM($C530,$I487)&gt;L$4,$AL498/$I487,$AL498-SUM($I530:K530))))</f>
        <v>0</v>
      </c>
      <c r="M530" s="31">
        <f>IF($I487="n/a",0,IF(M$4&lt;=$C530,0,IF(SUM($C530,$I487)&gt;M$4,$AL498/$I487,$AL498-SUM($I530:L530))))</f>
        <v>0</v>
      </c>
      <c r="N530" s="31">
        <f>IF($I487="n/a",0,IF(N$4&lt;=$C530,0,IF(SUM($C530,$I487)&gt;N$4,$AL498/$I487,$AL498-SUM($I530:M530))))</f>
        <v>0</v>
      </c>
      <c r="O530" s="31">
        <f>IF($I487="n/a",0,IF(O$4&lt;=$C530,0,IF(SUM($C530,$I487)&gt;O$4,$AL498/$I487,$AL498-SUM($I530:N530))))</f>
        <v>0</v>
      </c>
      <c r="P530" s="31">
        <f>IF($I487="n/a",0,IF(P$4&lt;=$C530,0,IF(SUM($C530,$I487)&gt;P$4,$AL498/$I487,$AL498-SUM($I530:O530))))</f>
        <v>0</v>
      </c>
      <c r="Q530" s="31">
        <f>IF($I487="n/a",0,IF(Q$4&lt;=$C530,0,IF(SUM($C530,$I487)&gt;Q$4,$AL498/$I487,$AL498-SUM($I530:P530))))</f>
        <v>0</v>
      </c>
      <c r="R530" s="31">
        <f>IF($I487="n/a",0,IF(R$4&lt;=$C530,0,IF(SUM($C530,$I487)&gt;R$4,$AL498/$I487,$AL498-SUM($I530:Q530))))</f>
        <v>0</v>
      </c>
      <c r="S530" s="31">
        <f>IF($I487="n/a",0,IF(S$4&lt;=$C530,0,IF(SUM($C530,$I487)&gt;S$4,$AL498/$I487,$AL498-SUM($I530:R530))))</f>
        <v>0</v>
      </c>
      <c r="T530" s="31">
        <f>IF($I487="n/a",0,IF(T$4&lt;=$C530,0,IF(SUM($C530,$I487)&gt;T$4,$AL498/$I487,$AL498-SUM($I530:S530))))</f>
        <v>0</v>
      </c>
      <c r="U530" s="31">
        <f>IF($I487="n/a",0,IF(U$4&lt;=$C530,0,IF(SUM($C530,$I487)&gt;U$4,$AL498/$I487,$AL498-SUM($I530:T530))))</f>
        <v>0</v>
      </c>
      <c r="V530" s="31">
        <f>IF($I487="n/a",0,IF(V$4&lt;=$C530,0,IF(SUM($C530,$I487)&gt;V$4,$AL498/$I487,$AL498-SUM($I530:U530))))</f>
        <v>0</v>
      </c>
      <c r="W530" s="31">
        <f>IF($I487="n/a",0,IF(W$4&lt;=$C530,0,IF(SUM($C530,$I487)&gt;W$4,$AL498/$I487,$AL498-SUM($I530:V530))))</f>
        <v>0</v>
      </c>
      <c r="X530" s="31">
        <f>IF($I487="n/a",0,IF(X$4&lt;=$C530,0,IF(SUM($C530,$I487)&gt;X$4,$AL498/$I487,$AL498-SUM($I530:W530))))</f>
        <v>0</v>
      </c>
      <c r="Y530" s="31">
        <f>IF($I487="n/a",0,IF(Y$4&lt;=$C530,0,IF(SUM($C530,$I487)&gt;Y$4,$AL498/$I487,$AL498-SUM($I530:X530))))</f>
        <v>0</v>
      </c>
      <c r="Z530" s="31">
        <f>IF($I487="n/a",0,IF(Z$4&lt;=$C530,0,IF(SUM($C530,$I487)&gt;Z$4,$AL498/$I487,$AL498-SUM($I530:Y530))))</f>
        <v>0</v>
      </c>
      <c r="AA530" s="31">
        <f>IF($I487="n/a",0,IF(AA$4&lt;=$C530,0,IF(SUM($C530,$I487)&gt;AA$4,$AL498/$I487,$AL498-SUM($I530:Z530))))</f>
        <v>0</v>
      </c>
      <c r="AB530" s="31">
        <f>IF($I487="n/a",0,IF(AB$4&lt;=$C530,0,IF(SUM($C530,$I487)&gt;AB$4,$AL498/$I487,$AL498-SUM($I530:AA530))))</f>
        <v>0</v>
      </c>
      <c r="AC530" s="31">
        <f>IF($I487="n/a",0,IF(AC$4&lt;=$C530,0,IF(SUM($C530,$I487)&gt;AC$4,$AL498/$I487,$AL498-SUM($I530:AB530))))</f>
        <v>0</v>
      </c>
      <c r="AD530" s="31">
        <f>IF($I487="n/a",0,IF(AD$4&lt;=$C530,0,IF(SUM($C530,$I487)&gt;AD$4,$AL498/$I487,$AL498-SUM($I530:AC530))))</f>
        <v>0</v>
      </c>
      <c r="AE530" s="31">
        <f>IF($I487="n/a",0,IF(AE$4&lt;=$C530,0,IF(SUM($C530,$I487)&gt;AE$4,$AL498/$I487,$AL498-SUM($I530:AD530))))</f>
        <v>0</v>
      </c>
      <c r="AF530" s="31">
        <f>IF($I487="n/a",0,IF(AF$4&lt;=$C530,0,IF(SUM($C530,$I487)&gt;AF$4,$AL498/$I487,$AL498-SUM($I530:AE530))))</f>
        <v>0</v>
      </c>
      <c r="AG530" s="31">
        <f>IF($I487="n/a",0,IF(AG$4&lt;=$C530,0,IF(SUM($C530,$I487)&gt;AG$4,$AL498/$I487,$AL498-SUM($I530:AF530))))</f>
        <v>0</v>
      </c>
      <c r="AH530" s="31">
        <f>IF($I487="n/a",0,IF(AH$4&lt;=$C530,0,IF(SUM($C530,$I487)&gt;AH$4,$AL498/$I487,$AL498-SUM($I530:AG530))))</f>
        <v>0</v>
      </c>
      <c r="AI530" s="31">
        <f>IF($I487="n/a",0,IF(AI$4&lt;=$C530,0,IF(SUM($C530,$I487)&gt;AI$4,$AL498/$I487,$AL498-SUM($I530:AH530))))</f>
        <v>0</v>
      </c>
      <c r="AJ530" s="31">
        <f>IF($I487="n/a",0,IF(AJ$4&lt;=$C530,0,IF(SUM($C530,$I487)&gt;AJ$4,$AL498/$I487,$AL498-SUM($I530:AI530))))</f>
        <v>0</v>
      </c>
      <c r="AK530" s="31">
        <f>IF($I487="n/a",0,IF(AK$4&lt;=$C530,0,IF(SUM($C530,$I487)&gt;AK$4,$AL498/$I487,$AL498-SUM($I530:AJ530))))</f>
        <v>0</v>
      </c>
      <c r="AL530" s="31">
        <f>IF($I487="n/a",0,IF(AL$4&lt;=$C530,0,IF(SUM($C530,$I487)&gt;AL$4,$AL498/$I487,$AL498-SUM($I530:AK530))))</f>
        <v>0</v>
      </c>
      <c r="AM530" s="31">
        <f>IF($I487="n/a",0,IF(AM$4&lt;=$C530,0,IF(SUM($C530,$I487)&gt;AM$4,$AL498/$I487,$AL498-SUM($I530:AL530))))</f>
        <v>0</v>
      </c>
      <c r="AN530" s="31">
        <f>IF($I487="n/a",0,IF(AN$4&lt;=$C530,0,IF(SUM($C530,$I487)&gt;AN$4,$AL498/$I487,$AL498-SUM($I530:AM530))))</f>
        <v>0</v>
      </c>
      <c r="AO530" s="31">
        <f>IF($I487="n/a",0,IF(AO$4&lt;=$C530,0,IF(SUM($C530,$I487)&gt;AO$4,$AL498/$I487,$AL498-SUM($I530:AN530))))</f>
        <v>0</v>
      </c>
      <c r="AP530" s="31">
        <f>IF($I487="n/a",0,IF(AP$4&lt;=$C530,0,IF(SUM($C530,$I487)&gt;AP$4,$AL498/$I487,$AL498-SUM($I530:AO530))))</f>
        <v>0</v>
      </c>
      <c r="AQ530" s="31">
        <f>IF($I487="n/a",0,IF(AQ$4&lt;=$C530,0,IF(SUM($C530,$I487)&gt;AQ$4,$AL498/$I487,$AL498-SUM($I530:AP530))))</f>
        <v>0</v>
      </c>
      <c r="AR530" s="31">
        <f>IF($I487="n/a",0,IF(AR$4&lt;=$C530,0,IF(SUM($C530,$I487)&gt;AR$4,$AL498/$I487,$AL498-SUM($I530:AQ530))))</f>
        <v>0</v>
      </c>
      <c r="AS530" s="31">
        <f>IF($I487="n/a",0,IF(AS$4&lt;=$C530,0,IF(SUM($C530,$I487)&gt;AS$4,$AL498/$I487,$AL498-SUM($I530:AR530))))</f>
        <v>0</v>
      </c>
      <c r="AT530" s="31">
        <f>IF($I487="n/a",0,IF(AT$4&lt;=$C530,0,IF(SUM($C530,$I487)&gt;AT$4,$AL498/$I487,$AL498-SUM($I530:AS530))))</f>
        <v>0</v>
      </c>
      <c r="AU530" s="31">
        <f>IF($I487="n/a",0,IF(AU$4&lt;=$C530,0,IF(SUM($C530,$I487)&gt;AU$4,$AL498/$I487,$AL498-SUM($I530:AT530))))</f>
        <v>0</v>
      </c>
      <c r="AV530" s="31">
        <f>IF($I487="n/a",0,IF(AV$4&lt;=$C530,0,IF(SUM($C530,$I487)&gt;AV$4,$AL498/$I487,$AL498-SUM($I530:AU530))))</f>
        <v>0</v>
      </c>
      <c r="AW530" s="31">
        <f>IF($I487="n/a",0,IF(AW$4&lt;=$C530,0,IF(SUM($C530,$I487)&gt;AW$4,$AL498/$I487,$AL498-SUM($I530:AV530))))</f>
        <v>0</v>
      </c>
      <c r="AX530" s="31">
        <f>IF($I487="n/a",0,IF(AX$4&lt;=$C530,0,IF(SUM($C530,$I487)&gt;AX$4,$AL498/$I487,$AL498-SUM($I530:AW530))))</f>
        <v>0</v>
      </c>
      <c r="AY530" s="31">
        <f>IF($I487="n/a",0,IF(AY$4&lt;=$C530,0,IF(SUM($C530,$I487)&gt;AY$4,$AL498/$I487,$AL498-SUM($I530:AX530))))</f>
        <v>0</v>
      </c>
      <c r="AZ530" s="31">
        <f>IF($I487="n/a",0,IF(AZ$4&lt;=$C530,0,IF(SUM($C530,$I487)&gt;AZ$4,$AL498/$I487,$AL498-SUM($I530:AY530))))</f>
        <v>0</v>
      </c>
      <c r="BA530" s="31">
        <f>IF($I487="n/a",0,IF(BA$4&lt;=$C530,0,IF(SUM($C530,$I487)&gt;BA$4,$AL498/$I487,$AL498-SUM($I530:AZ530))))</f>
        <v>0</v>
      </c>
      <c r="BB530" s="31">
        <f>IF($I487="n/a",0,IF(BB$4&lt;=$C530,0,IF(SUM($C530,$I487)&gt;BB$4,$AL498/$I487,$AL498-SUM($I530:BA530))))</f>
        <v>0</v>
      </c>
      <c r="BC530" s="31">
        <f>IF($I487="n/a",0,IF(BC$4&lt;=$C530,0,IF(SUM($C530,$I487)&gt;BC$4,$AL498/$I487,$AL498-SUM($I530:BB530))))</f>
        <v>0</v>
      </c>
      <c r="BD530" s="31">
        <f>IF($I487="n/a",0,IF(BD$4&lt;=$C530,0,IF(SUM($C530,$I487)&gt;BD$4,$AL498/$I487,$AL498-SUM($I530:BC530))))</f>
        <v>0</v>
      </c>
      <c r="BE530" s="31">
        <f>IF($I487="n/a",0,IF(BE$4&lt;=$C530,0,IF(SUM($C530,$I487)&gt;BE$4,$AL498/$I487,$AL498-SUM($I530:BD530))))</f>
        <v>0</v>
      </c>
      <c r="BF530" s="31">
        <f>IF($I487="n/a",0,IF(BF$4&lt;=$C530,0,IF(SUM($C530,$I487)&gt;BF$4,$AL498/$I487,$AL498-SUM($I530:BE530))))</f>
        <v>0</v>
      </c>
      <c r="BG530" s="31">
        <f>IF($I487="n/a",0,IF(BG$4&lt;=$C530,0,IF(SUM($C530,$I487)&gt;BG$4,$AL498/$I487,$AL498-SUM($I530:BF530))))</f>
        <v>0</v>
      </c>
      <c r="BH530" s="31">
        <f>IF($I487="n/a",0,IF(BH$4&lt;=$C530,0,IF(SUM($C530,$I487)&gt;BH$4,$AL498/$I487,$AL498-SUM($I530:BG530))))</f>
        <v>0</v>
      </c>
      <c r="BI530" s="31">
        <f>IF($I487="n/a",0,IF(BI$4&lt;=$C530,0,IF(SUM($C530,$I487)&gt;BI$4,$AL498/$I487,$AL498-SUM($I530:BH530))))</f>
        <v>0</v>
      </c>
      <c r="BJ530" s="31">
        <f>IF($I487="n/a",0,IF(BJ$4&lt;=$C530,0,IF(SUM($C530,$I487)&gt;BJ$4,$AL498/$I487,$AL498-SUM($I530:BI530))))</f>
        <v>0</v>
      </c>
      <c r="BK530" s="31">
        <f>IF($I487="n/a",0,IF(BK$4&lt;=$C530,0,IF(SUM($C530,$I487)&gt;BK$4,$AL498/$I487,$AL498-SUM($I530:BJ530))))</f>
        <v>0</v>
      </c>
      <c r="BL530" s="31">
        <f>IF($I487="n/a",0,IF(BL$4&lt;=$C530,0,IF(SUM($C530,$I487)&gt;BL$4,$AL498/$I487,$AL498-SUM($I530:BK530))))</f>
        <v>0</v>
      </c>
      <c r="BM530" s="31">
        <f>IF($I487="n/a",0,IF(BM$4&lt;=$C530,0,IF(SUM($C530,$I487)&gt;BM$4,$AL498/$I487,$AL498-SUM($I530:BL530))))</f>
        <v>0</v>
      </c>
      <c r="BN530" s="31">
        <f>IF($I487="n/a",0,IF(BN$4&lt;=$C530,0,IF(SUM($C530,$I487)&gt;BN$4,$AL498/$I487,$AL498-SUM($I530:BM530))))</f>
        <v>0</v>
      </c>
      <c r="BO530" s="31">
        <f>IF($I487="n/a",0,IF(BO$4&lt;=$C530,0,IF(SUM($C530,$I487)&gt;BO$4,$AL498/$I487,$AL498-SUM($I530:BN530))))</f>
        <v>0</v>
      </c>
      <c r="BP530" s="31">
        <f>IF($I487="n/a",0,IF(BP$4&lt;=$C530,0,IF(SUM($C530,$I487)&gt;BP$4,$AL498/$I487,$AL498-SUM($I530:BO530))))</f>
        <v>0</v>
      </c>
      <c r="BQ530" s="31">
        <f>IF($I487="n/a",0,IF(BQ$4&lt;=$C530,0,IF(SUM($C530,$I487)&gt;BQ$4,$AL498/$I487,$AL498-SUM($I530:BP530))))</f>
        <v>0</v>
      </c>
      <c r="BR530" s="31">
        <f>IF($I487="n/a",0,IF(BR$4&lt;=$C530,0,IF(SUM($C530,$I487)&gt;BR$4,$AL498/$I487,$AL498-SUM($I530:BQ530))))</f>
        <v>0</v>
      </c>
      <c r="BS530" s="31">
        <f>IF($I487="n/a",0,IF(BS$4&lt;=$C530,0,IF(SUM($C530,$I487)&gt;BS$4,$AL498/$I487,$AL498-SUM($I530:BR530))))</f>
        <v>0</v>
      </c>
      <c r="BT530" s="31">
        <f>IF($I487="n/a",0,IF(BT$4&lt;=$C530,0,IF(SUM($C530,$I487)&gt;BT$4,$AL498/$I487,$AL498-SUM($I530:BS530))))</f>
        <v>0</v>
      </c>
      <c r="BU530" s="31">
        <f>IF($I487="n/a",0,IF(BU$4&lt;=$C530,0,IF(SUM($C530,$I487)&gt;BU$4,$AL498/$I487,$AL498-SUM($I530:BT530))))</f>
        <v>0</v>
      </c>
      <c r="BV530" s="31">
        <f>IF($I487="n/a",0,IF(BV$4&lt;=$C530,0,IF(SUM($C530,$I487)&gt;BV$4,$AL498/$I487,$AL498-SUM($I530:BU530))))</f>
        <v>0</v>
      </c>
      <c r="BW530" s="31">
        <f>IF($I487="n/a",0,IF(BW$4&lt;=$C530,0,IF(SUM($C530,$I487)&gt;BW$4,$AL498/$I487,$AL498-SUM($I530:BV530))))</f>
        <v>0</v>
      </c>
      <c r="BX530" s="31">
        <f>IF($I487="n/a",0,IF(BX$4&lt;=$C530,0,IF(SUM($C530,$I487)&gt;BX$4,$AL498/$I487,$AL498-SUM($I530:BW530))))</f>
        <v>0</v>
      </c>
      <c r="BY530" s="31">
        <f>IF($I487="n/a",0,IF(BY$4&lt;=$C530,0,IF(SUM($C530,$I487)&gt;BY$4,$AL498/$I487,$AL498-SUM($I530:BX530))))</f>
        <v>0</v>
      </c>
      <c r="BZ530" s="31">
        <f>IF($I487="n/a",0,IF(BZ$4&lt;=$C530,0,IF(SUM($C530,$I487)&gt;BZ$4,$AL498/$I487,$AL498-SUM($I530:BY530))))</f>
        <v>0</v>
      </c>
      <c r="CA530" s="31">
        <f>IF($I487="n/a",0,IF(CA$4&lt;=$C530,0,IF(SUM($C530,$I487)&gt;CA$4,$AL498/$I487,$AL498-SUM($I530:BZ530))))</f>
        <v>0</v>
      </c>
      <c r="CB530" s="31">
        <f>IF($I487="n/a",0,IF(CB$4&lt;=$C530,0,IF(SUM($C530,$I487)&gt;CB$4,$AL498/$I487,$AL498-SUM($I530:CA530))))</f>
        <v>0</v>
      </c>
      <c r="CC530" s="31">
        <f>IF($I487="n/a",0,IF(CC$4&lt;=$C530,0,IF(SUM($C530,$I487)&gt;CC$4,$AL498/$I487,$AL498-SUM($I530:CB530))))</f>
        <v>0</v>
      </c>
      <c r="CD530" s="31">
        <f>IF($I487="n/a",0,IF(CD$4&lt;=$C530,0,IF(SUM($C530,$I487)&gt;CD$4,$AL498/$I487,$AL498-SUM($I530:CC530))))</f>
        <v>0</v>
      </c>
      <c r="CE530" s="31">
        <f>IF($I487="n/a",0,IF(CE$4&lt;=$C530,0,IF(SUM($C530,$I487)&gt;CE$4,$AL498/$I487,$AL498-SUM($I530:CD530))))</f>
        <v>0</v>
      </c>
      <c r="CF530" s="31">
        <f>IF($I487="n/a",0,IF(CF$4&lt;=$C530,0,IF(SUM($C530,$I487)&gt;CF$4,$AL498/$I487,$AL498-SUM($I530:CE530))))</f>
        <v>0</v>
      </c>
    </row>
    <row r="531" spans="1:84" ht="12.75" customHeight="1">
      <c r="C531" s="202">
        <v>2045</v>
      </c>
      <c r="D531" s="21" t="s">
        <v>202</v>
      </c>
      <c r="E531" s="21" t="s">
        <v>197</v>
      </c>
      <c r="I531" s="31"/>
      <c r="J531" s="31">
        <f>IF($I487="n/a",0,IF(J$4&lt;=$C531,0,IF(SUM($C531,$I487)&gt;J$4,$AM498/$I487,$AM498-SUM($I531:I531))))</f>
        <v>0</v>
      </c>
      <c r="K531" s="31">
        <f>IF($I487="n/a",0,IF(K$4&lt;=$C531,0,IF(SUM($C531,$I487)&gt;K$4,$AM498/$I487,$AM498-SUM($I531:J531))))</f>
        <v>0</v>
      </c>
      <c r="L531" s="31">
        <f>IF($I487="n/a",0,IF(L$4&lt;=$C531,0,IF(SUM($C531,$I487)&gt;L$4,$AM498/$I487,$AM498-SUM($I531:K531))))</f>
        <v>0</v>
      </c>
      <c r="M531" s="31">
        <f>IF($I487="n/a",0,IF(M$4&lt;=$C531,0,IF(SUM($C531,$I487)&gt;M$4,$AM498/$I487,$AM498-SUM($I531:L531))))</f>
        <v>0</v>
      </c>
      <c r="N531" s="31">
        <f>IF($I487="n/a",0,IF(N$4&lt;=$C531,0,IF(SUM($C531,$I487)&gt;N$4,$AM498/$I487,$AM498-SUM($I531:M531))))</f>
        <v>0</v>
      </c>
      <c r="O531" s="31">
        <f>IF($I487="n/a",0,IF(O$4&lt;=$C531,0,IF(SUM($C531,$I487)&gt;O$4,$AM498/$I487,$AM498-SUM($I531:N531))))</f>
        <v>0</v>
      </c>
      <c r="P531" s="31">
        <f>IF($I487="n/a",0,IF(P$4&lt;=$C531,0,IF(SUM($C531,$I487)&gt;P$4,$AM498/$I487,$AM498-SUM($I531:O531))))</f>
        <v>0</v>
      </c>
      <c r="Q531" s="31">
        <f>IF($I487="n/a",0,IF(Q$4&lt;=$C531,0,IF(SUM($C531,$I487)&gt;Q$4,$AM498/$I487,$AM498-SUM($I531:P531))))</f>
        <v>0</v>
      </c>
      <c r="R531" s="31">
        <f>IF($I487="n/a",0,IF(R$4&lt;=$C531,0,IF(SUM($C531,$I487)&gt;R$4,$AM498/$I487,$AM498-SUM($I531:Q531))))</f>
        <v>0</v>
      </c>
      <c r="S531" s="31">
        <f>IF($I487="n/a",0,IF(S$4&lt;=$C531,0,IF(SUM($C531,$I487)&gt;S$4,$AM498/$I487,$AM498-SUM($I531:R531))))</f>
        <v>0</v>
      </c>
      <c r="T531" s="31">
        <f>IF($I487="n/a",0,IF(T$4&lt;=$C531,0,IF(SUM($C531,$I487)&gt;T$4,$AM498/$I487,$AM498-SUM($I531:S531))))</f>
        <v>0</v>
      </c>
      <c r="U531" s="31">
        <f>IF($I487="n/a",0,IF(U$4&lt;=$C531,0,IF(SUM($C531,$I487)&gt;U$4,$AM498/$I487,$AM498-SUM($I531:T531))))</f>
        <v>0</v>
      </c>
      <c r="V531" s="31">
        <f>IF($I487="n/a",0,IF(V$4&lt;=$C531,0,IF(SUM($C531,$I487)&gt;V$4,$AM498/$I487,$AM498-SUM($I531:U531))))</f>
        <v>0</v>
      </c>
      <c r="W531" s="31">
        <f>IF($I487="n/a",0,IF(W$4&lt;=$C531,0,IF(SUM($C531,$I487)&gt;W$4,$AM498/$I487,$AM498-SUM($I531:V531))))</f>
        <v>0</v>
      </c>
      <c r="X531" s="31">
        <f>IF($I487="n/a",0,IF(X$4&lt;=$C531,0,IF(SUM($C531,$I487)&gt;X$4,$AM498/$I487,$AM498-SUM($I531:W531))))</f>
        <v>0</v>
      </c>
      <c r="Y531" s="31">
        <f>IF($I487="n/a",0,IF(Y$4&lt;=$C531,0,IF(SUM($C531,$I487)&gt;Y$4,$AM498/$I487,$AM498-SUM($I531:X531))))</f>
        <v>0</v>
      </c>
      <c r="Z531" s="31">
        <f>IF($I487="n/a",0,IF(Z$4&lt;=$C531,0,IF(SUM($C531,$I487)&gt;Z$4,$AM498/$I487,$AM498-SUM($I531:Y531))))</f>
        <v>0</v>
      </c>
      <c r="AA531" s="31">
        <f>IF($I487="n/a",0,IF(AA$4&lt;=$C531,0,IF(SUM($C531,$I487)&gt;AA$4,$AM498/$I487,$AM498-SUM($I531:Z531))))</f>
        <v>0</v>
      </c>
      <c r="AB531" s="31">
        <f>IF($I487="n/a",0,IF(AB$4&lt;=$C531,0,IF(SUM($C531,$I487)&gt;AB$4,$AM498/$I487,$AM498-SUM($I531:AA531))))</f>
        <v>0</v>
      </c>
      <c r="AC531" s="31">
        <f>IF($I487="n/a",0,IF(AC$4&lt;=$C531,0,IF(SUM($C531,$I487)&gt;AC$4,$AM498/$I487,$AM498-SUM($I531:AB531))))</f>
        <v>0</v>
      </c>
      <c r="AD531" s="31">
        <f>IF($I487="n/a",0,IF(AD$4&lt;=$C531,0,IF(SUM($C531,$I487)&gt;AD$4,$AM498/$I487,$AM498-SUM($I531:AC531))))</f>
        <v>0</v>
      </c>
      <c r="AE531" s="31">
        <f>IF($I487="n/a",0,IF(AE$4&lt;=$C531,0,IF(SUM($C531,$I487)&gt;AE$4,$AM498/$I487,$AM498-SUM($I531:AD531))))</f>
        <v>0</v>
      </c>
      <c r="AF531" s="31">
        <f>IF($I487="n/a",0,IF(AF$4&lt;=$C531,0,IF(SUM($C531,$I487)&gt;AF$4,$AM498/$I487,$AM498-SUM($I531:AE531))))</f>
        <v>0</v>
      </c>
      <c r="AG531" s="31">
        <f>IF($I487="n/a",0,IF(AG$4&lt;=$C531,0,IF(SUM($C531,$I487)&gt;AG$4,$AM498/$I487,$AM498-SUM($I531:AF531))))</f>
        <v>0</v>
      </c>
      <c r="AH531" s="31">
        <f>IF($I487="n/a",0,IF(AH$4&lt;=$C531,0,IF(SUM($C531,$I487)&gt;AH$4,$AM498/$I487,$AM498-SUM($I531:AG531))))</f>
        <v>0</v>
      </c>
      <c r="AI531" s="31">
        <f>IF($I487="n/a",0,IF(AI$4&lt;=$C531,0,IF(SUM($C531,$I487)&gt;AI$4,$AM498/$I487,$AM498-SUM($I531:AH531))))</f>
        <v>0</v>
      </c>
      <c r="AJ531" s="31">
        <f>IF($I487="n/a",0,IF(AJ$4&lt;=$C531,0,IF(SUM($C531,$I487)&gt;AJ$4,$AM498/$I487,$AM498-SUM($I531:AI531))))</f>
        <v>0</v>
      </c>
      <c r="AK531" s="31">
        <f>IF($I487="n/a",0,IF(AK$4&lt;=$C531,0,IF(SUM($C531,$I487)&gt;AK$4,$AM498/$I487,$AM498-SUM($I531:AJ531))))</f>
        <v>0</v>
      </c>
      <c r="AL531" s="31">
        <f>IF($I487="n/a",0,IF(AL$4&lt;=$C531,0,IF(SUM($C531,$I487)&gt;AL$4,$AM498/$I487,$AM498-SUM($I531:AK531))))</f>
        <v>0</v>
      </c>
      <c r="AM531" s="31">
        <f>IF($I487="n/a",0,IF(AM$4&lt;=$C531,0,IF(SUM($C531,$I487)&gt;AM$4,$AM498/$I487,$AM498-SUM($I531:AL531))))</f>
        <v>0</v>
      </c>
      <c r="AN531" s="31">
        <f>IF($I487="n/a",0,IF(AN$4&lt;=$C531,0,IF(SUM($C531,$I487)&gt;AN$4,$AM498/$I487,$AM498-SUM($I531:AM531))))</f>
        <v>0</v>
      </c>
      <c r="AO531" s="31">
        <f>IF($I487="n/a",0,IF(AO$4&lt;=$C531,0,IF(SUM($C531,$I487)&gt;AO$4,$AM498/$I487,$AM498-SUM($I531:AN531))))</f>
        <v>0</v>
      </c>
      <c r="AP531" s="31">
        <f>IF($I487="n/a",0,IF(AP$4&lt;=$C531,0,IF(SUM($C531,$I487)&gt;AP$4,$AM498/$I487,$AM498-SUM($I531:AO531))))</f>
        <v>0</v>
      </c>
      <c r="AQ531" s="31">
        <f>IF($I487="n/a",0,IF(AQ$4&lt;=$C531,0,IF(SUM($C531,$I487)&gt;AQ$4,$AM498/$I487,$AM498-SUM($I531:AP531))))</f>
        <v>0</v>
      </c>
      <c r="AR531" s="31">
        <f>IF($I487="n/a",0,IF(AR$4&lt;=$C531,0,IF(SUM($C531,$I487)&gt;AR$4,$AM498/$I487,$AM498-SUM($I531:AQ531))))</f>
        <v>0</v>
      </c>
      <c r="AS531" s="31">
        <f>IF($I487="n/a",0,IF(AS$4&lt;=$C531,0,IF(SUM($C531,$I487)&gt;AS$4,$AM498/$I487,$AM498-SUM($I531:AR531))))</f>
        <v>0</v>
      </c>
      <c r="AT531" s="31">
        <f>IF($I487="n/a",0,IF(AT$4&lt;=$C531,0,IF(SUM($C531,$I487)&gt;AT$4,$AM498/$I487,$AM498-SUM($I531:AS531))))</f>
        <v>0</v>
      </c>
      <c r="AU531" s="31">
        <f>IF($I487="n/a",0,IF(AU$4&lt;=$C531,0,IF(SUM($C531,$I487)&gt;AU$4,$AM498/$I487,$AM498-SUM($I531:AT531))))</f>
        <v>0</v>
      </c>
      <c r="AV531" s="31">
        <f>IF($I487="n/a",0,IF(AV$4&lt;=$C531,0,IF(SUM($C531,$I487)&gt;AV$4,$AM498/$I487,$AM498-SUM($I531:AU531))))</f>
        <v>0</v>
      </c>
      <c r="AW531" s="31">
        <f>IF($I487="n/a",0,IF(AW$4&lt;=$C531,0,IF(SUM($C531,$I487)&gt;AW$4,$AM498/$I487,$AM498-SUM($I531:AV531))))</f>
        <v>0</v>
      </c>
      <c r="AX531" s="31">
        <f>IF($I487="n/a",0,IF(AX$4&lt;=$C531,0,IF(SUM($C531,$I487)&gt;AX$4,$AM498/$I487,$AM498-SUM($I531:AW531))))</f>
        <v>0</v>
      </c>
      <c r="AY531" s="31">
        <f>IF($I487="n/a",0,IF(AY$4&lt;=$C531,0,IF(SUM($C531,$I487)&gt;AY$4,$AM498/$I487,$AM498-SUM($I531:AX531))))</f>
        <v>0</v>
      </c>
      <c r="AZ531" s="31">
        <f>IF($I487="n/a",0,IF(AZ$4&lt;=$C531,0,IF(SUM($C531,$I487)&gt;AZ$4,$AM498/$I487,$AM498-SUM($I531:AY531))))</f>
        <v>0</v>
      </c>
      <c r="BA531" s="31">
        <f>IF($I487="n/a",0,IF(BA$4&lt;=$C531,0,IF(SUM($C531,$I487)&gt;BA$4,$AM498/$I487,$AM498-SUM($I531:AZ531))))</f>
        <v>0</v>
      </c>
      <c r="BB531" s="31">
        <f>IF($I487="n/a",0,IF(BB$4&lt;=$C531,0,IF(SUM($C531,$I487)&gt;BB$4,$AM498/$I487,$AM498-SUM($I531:BA531))))</f>
        <v>0</v>
      </c>
      <c r="BC531" s="31">
        <f>IF($I487="n/a",0,IF(BC$4&lt;=$C531,0,IF(SUM($C531,$I487)&gt;BC$4,$AM498/$I487,$AM498-SUM($I531:BB531))))</f>
        <v>0</v>
      </c>
      <c r="BD531" s="31">
        <f>IF($I487="n/a",0,IF(BD$4&lt;=$C531,0,IF(SUM($C531,$I487)&gt;BD$4,$AM498/$I487,$AM498-SUM($I531:BC531))))</f>
        <v>0</v>
      </c>
      <c r="BE531" s="31">
        <f>IF($I487="n/a",0,IF(BE$4&lt;=$C531,0,IF(SUM($C531,$I487)&gt;BE$4,$AM498/$I487,$AM498-SUM($I531:BD531))))</f>
        <v>0</v>
      </c>
      <c r="BF531" s="31">
        <f>IF($I487="n/a",0,IF(BF$4&lt;=$C531,0,IF(SUM($C531,$I487)&gt;BF$4,$AM498/$I487,$AM498-SUM($I531:BE531))))</f>
        <v>0</v>
      </c>
      <c r="BG531" s="31">
        <f>IF($I487="n/a",0,IF(BG$4&lt;=$C531,0,IF(SUM($C531,$I487)&gt;BG$4,$AM498/$I487,$AM498-SUM($I531:BF531))))</f>
        <v>0</v>
      </c>
      <c r="BH531" s="31">
        <f>IF($I487="n/a",0,IF(BH$4&lt;=$C531,0,IF(SUM($C531,$I487)&gt;BH$4,$AM498/$I487,$AM498-SUM($I531:BG531))))</f>
        <v>0</v>
      </c>
      <c r="BI531" s="31">
        <f>IF($I487="n/a",0,IF(BI$4&lt;=$C531,0,IF(SUM($C531,$I487)&gt;BI$4,$AM498/$I487,$AM498-SUM($I531:BH531))))</f>
        <v>0</v>
      </c>
      <c r="BJ531" s="31">
        <f>IF($I487="n/a",0,IF(BJ$4&lt;=$C531,0,IF(SUM($C531,$I487)&gt;BJ$4,$AM498/$I487,$AM498-SUM($I531:BI531))))</f>
        <v>0</v>
      </c>
      <c r="BK531" s="31">
        <f>IF($I487="n/a",0,IF(BK$4&lt;=$C531,0,IF(SUM($C531,$I487)&gt;BK$4,$AM498/$I487,$AM498-SUM($I531:BJ531))))</f>
        <v>0</v>
      </c>
      <c r="BL531" s="31">
        <f>IF($I487="n/a",0,IF(BL$4&lt;=$C531,0,IF(SUM($C531,$I487)&gt;BL$4,$AM498/$I487,$AM498-SUM($I531:BK531))))</f>
        <v>0</v>
      </c>
      <c r="BM531" s="31">
        <f>IF($I487="n/a",0,IF(BM$4&lt;=$C531,0,IF(SUM($C531,$I487)&gt;BM$4,$AM498/$I487,$AM498-SUM($I531:BL531))))</f>
        <v>0</v>
      </c>
      <c r="BN531" s="31">
        <f>IF($I487="n/a",0,IF(BN$4&lt;=$C531,0,IF(SUM($C531,$I487)&gt;BN$4,$AM498/$I487,$AM498-SUM($I531:BM531))))</f>
        <v>0</v>
      </c>
      <c r="BO531" s="31">
        <f>IF($I487="n/a",0,IF(BO$4&lt;=$C531,0,IF(SUM($C531,$I487)&gt;BO$4,$AM498/$I487,$AM498-SUM($I531:BN531))))</f>
        <v>0</v>
      </c>
      <c r="BP531" s="31">
        <f>IF($I487="n/a",0,IF(BP$4&lt;=$C531,0,IF(SUM($C531,$I487)&gt;BP$4,$AM498/$I487,$AM498-SUM($I531:BO531))))</f>
        <v>0</v>
      </c>
      <c r="BQ531" s="31">
        <f>IF($I487="n/a",0,IF(BQ$4&lt;=$C531,0,IF(SUM($C531,$I487)&gt;BQ$4,$AM498/$I487,$AM498-SUM($I531:BP531))))</f>
        <v>0</v>
      </c>
      <c r="BR531" s="31">
        <f>IF($I487="n/a",0,IF(BR$4&lt;=$C531,0,IF(SUM($C531,$I487)&gt;BR$4,$AM498/$I487,$AM498-SUM($I531:BQ531))))</f>
        <v>0</v>
      </c>
      <c r="BS531" s="31">
        <f>IF($I487="n/a",0,IF(BS$4&lt;=$C531,0,IF(SUM($C531,$I487)&gt;BS$4,$AM498/$I487,$AM498-SUM($I531:BR531))))</f>
        <v>0</v>
      </c>
      <c r="BT531" s="31">
        <f>IF($I487="n/a",0,IF(BT$4&lt;=$C531,0,IF(SUM($C531,$I487)&gt;BT$4,$AM498/$I487,$AM498-SUM($I531:BS531))))</f>
        <v>0</v>
      </c>
      <c r="BU531" s="31">
        <f>IF($I487="n/a",0,IF(BU$4&lt;=$C531,0,IF(SUM($C531,$I487)&gt;BU$4,$AM498/$I487,$AM498-SUM($I531:BT531))))</f>
        <v>0</v>
      </c>
      <c r="BV531" s="31">
        <f>IF($I487="n/a",0,IF(BV$4&lt;=$C531,0,IF(SUM($C531,$I487)&gt;BV$4,$AM498/$I487,$AM498-SUM($I531:BU531))))</f>
        <v>0</v>
      </c>
      <c r="BW531" s="31">
        <f>IF($I487="n/a",0,IF(BW$4&lt;=$C531,0,IF(SUM($C531,$I487)&gt;BW$4,$AM498/$I487,$AM498-SUM($I531:BV531))))</f>
        <v>0</v>
      </c>
      <c r="BX531" s="31">
        <f>IF($I487="n/a",0,IF(BX$4&lt;=$C531,0,IF(SUM($C531,$I487)&gt;BX$4,$AM498/$I487,$AM498-SUM($I531:BW531))))</f>
        <v>0</v>
      </c>
      <c r="BY531" s="31">
        <f>IF($I487="n/a",0,IF(BY$4&lt;=$C531,0,IF(SUM($C531,$I487)&gt;BY$4,$AM498/$I487,$AM498-SUM($I531:BX531))))</f>
        <v>0</v>
      </c>
      <c r="BZ531" s="31">
        <f>IF($I487="n/a",0,IF(BZ$4&lt;=$C531,0,IF(SUM($C531,$I487)&gt;BZ$4,$AM498/$I487,$AM498-SUM($I531:BY531))))</f>
        <v>0</v>
      </c>
      <c r="CA531" s="31">
        <f>IF($I487="n/a",0,IF(CA$4&lt;=$C531,0,IF(SUM($C531,$I487)&gt;CA$4,$AM498/$I487,$AM498-SUM($I531:BZ531))))</f>
        <v>0</v>
      </c>
      <c r="CB531" s="31">
        <f>IF($I487="n/a",0,IF(CB$4&lt;=$C531,0,IF(SUM($C531,$I487)&gt;CB$4,$AM498/$I487,$AM498-SUM($I531:CA531))))</f>
        <v>0</v>
      </c>
      <c r="CC531" s="31">
        <f>IF($I487="n/a",0,IF(CC$4&lt;=$C531,0,IF(SUM($C531,$I487)&gt;CC$4,$AM498/$I487,$AM498-SUM($I531:CB531))))</f>
        <v>0</v>
      </c>
      <c r="CD531" s="31">
        <f>IF($I487="n/a",0,IF(CD$4&lt;=$C531,0,IF(SUM($C531,$I487)&gt;CD$4,$AM498/$I487,$AM498-SUM($I531:CC531))))</f>
        <v>0</v>
      </c>
      <c r="CE531" s="31">
        <f>IF($I487="n/a",0,IF(CE$4&lt;=$C531,0,IF(SUM($C531,$I487)&gt;CE$4,$AM498/$I487,$AM498-SUM($I531:CD531))))</f>
        <v>0</v>
      </c>
      <c r="CF531" s="31">
        <f>IF($I487="n/a",0,IF(CF$4&lt;=$C531,0,IF(SUM($C531,$I487)&gt;CF$4,$AM498/$I487,$AM498-SUM($I531:CE531))))</f>
        <v>0</v>
      </c>
    </row>
    <row r="532" spans="1:84" ht="12.75" customHeight="1">
      <c r="D532" s="21"/>
      <c r="E532" s="21"/>
      <c r="I532" s="31"/>
    </row>
    <row r="533" spans="1:84" s="158" customFormat="1" ht="12.75" customHeight="1">
      <c r="A533"/>
      <c r="B533" s="101"/>
      <c r="C533" s="101"/>
      <c r="D533" s="101" t="s">
        <v>9</v>
      </c>
      <c r="E533" s="101" t="s">
        <v>197</v>
      </c>
      <c r="F533" s="101"/>
      <c r="G533" s="101"/>
      <c r="H533" s="101"/>
      <c r="I533" s="101"/>
      <c r="J533" s="109">
        <f t="shared" ref="J533:AO533" si="1602">J492+SUM(J500:J531)</f>
        <v>44.259149058120279</v>
      </c>
      <c r="K533" s="109">
        <f t="shared" si="1602"/>
        <v>46.604106839708088</v>
      </c>
      <c r="L533" s="109">
        <f t="shared" si="1602"/>
        <v>48.884228732633268</v>
      </c>
      <c r="M533" s="109">
        <f t="shared" si="1602"/>
        <v>50.442561133138099</v>
      </c>
      <c r="N533" s="109">
        <f t="shared" si="1602"/>
        <v>52.289801367470602</v>
      </c>
      <c r="O533" s="109">
        <f t="shared" si="1602"/>
        <v>54.03973626435117</v>
      </c>
      <c r="P533" s="109">
        <f t="shared" si="1602"/>
        <v>54.03973626435117</v>
      </c>
      <c r="Q533" s="109">
        <f t="shared" si="1602"/>
        <v>54.03973626435117</v>
      </c>
      <c r="R533" s="109">
        <f t="shared" si="1602"/>
        <v>54.03973626435117</v>
      </c>
      <c r="S533" s="109">
        <f t="shared" si="1602"/>
        <v>54.03973626435117</v>
      </c>
      <c r="T533" s="109">
        <f t="shared" si="1602"/>
        <v>54.03973626435117</v>
      </c>
      <c r="U533" s="109">
        <f t="shared" si="1602"/>
        <v>54.03973626435117</v>
      </c>
      <c r="V533" s="109">
        <f t="shared" si="1602"/>
        <v>54.03973626435117</v>
      </c>
      <c r="W533" s="109">
        <f t="shared" si="1602"/>
        <v>54.03973626435117</v>
      </c>
      <c r="X533" s="109">
        <f t="shared" si="1602"/>
        <v>54.03973626435117</v>
      </c>
      <c r="Y533" s="109">
        <f t="shared" si="1602"/>
        <v>54.03973626435117</v>
      </c>
      <c r="Z533" s="109">
        <f t="shared" si="1602"/>
        <v>54.03973626435117</v>
      </c>
      <c r="AA533" s="109">
        <f t="shared" si="1602"/>
        <v>54.03973626435117</v>
      </c>
      <c r="AB533" s="109">
        <f t="shared" si="1602"/>
        <v>54.03973626435117</v>
      </c>
      <c r="AC533" s="109">
        <f t="shared" si="1602"/>
        <v>54.03973626435117</v>
      </c>
      <c r="AD533" s="109">
        <f t="shared" si="1602"/>
        <v>54.03973626435117</v>
      </c>
      <c r="AE533" s="109">
        <f t="shared" si="1602"/>
        <v>54.03973626435117</v>
      </c>
      <c r="AF533" s="109">
        <f t="shared" si="1602"/>
        <v>54.03973626435117</v>
      </c>
      <c r="AG533" s="109">
        <f t="shared" si="1602"/>
        <v>54.03973626435117</v>
      </c>
      <c r="AH533" s="109">
        <f t="shared" si="1602"/>
        <v>54.03973626435117</v>
      </c>
      <c r="AI533" s="109">
        <f t="shared" si="1602"/>
        <v>54.03973626435117</v>
      </c>
      <c r="AJ533" s="109">
        <f t="shared" si="1602"/>
        <v>54.03973626435117</v>
      </c>
      <c r="AK533" s="109">
        <f t="shared" si="1602"/>
        <v>54.03973626435117</v>
      </c>
      <c r="AL533" s="109">
        <f t="shared" si="1602"/>
        <v>34.887839358628113</v>
      </c>
      <c r="AM533" s="109">
        <f t="shared" si="1602"/>
        <v>9.7805872062308925</v>
      </c>
      <c r="AN533" s="109">
        <f t="shared" si="1602"/>
        <v>9.7805872062308925</v>
      </c>
      <c r="AO533" s="109">
        <f t="shared" si="1602"/>
        <v>9.7805872062308925</v>
      </c>
      <c r="AP533" s="109">
        <f t="shared" ref="AP533:BU533" si="1603">AP492+SUM(AP500:AP531)</f>
        <v>9.7805872062308925</v>
      </c>
      <c r="AQ533" s="109">
        <f t="shared" si="1603"/>
        <v>9.7805872062308925</v>
      </c>
      <c r="AR533" s="109">
        <f t="shared" si="1603"/>
        <v>9.7805872062308925</v>
      </c>
      <c r="AS533" s="109">
        <f t="shared" si="1603"/>
        <v>9.7805872062308925</v>
      </c>
      <c r="AT533" s="109">
        <f t="shared" si="1603"/>
        <v>9.7805872062308925</v>
      </c>
      <c r="AU533" s="109">
        <f t="shared" si="1603"/>
        <v>9.7805872062308925</v>
      </c>
      <c r="AV533" s="109">
        <f t="shared" si="1603"/>
        <v>9.7805872062308925</v>
      </c>
      <c r="AW533" s="109">
        <f t="shared" si="1603"/>
        <v>9.7805872062308925</v>
      </c>
      <c r="AX533" s="109">
        <f t="shared" si="1603"/>
        <v>9.7806139384466864</v>
      </c>
      <c r="AY533" s="109">
        <f t="shared" si="1603"/>
        <v>8.7957316701797446</v>
      </c>
      <c r="AZ533" s="109">
        <f t="shared" si="1603"/>
        <v>6.4780049618303588</v>
      </c>
      <c r="BA533" s="109">
        <f t="shared" si="1603"/>
        <v>4.5010346557216341</v>
      </c>
      <c r="BB533" s="109">
        <f t="shared" si="1603"/>
        <v>2.8213609650092257</v>
      </c>
      <c r="BC533" s="109">
        <f t="shared" si="1603"/>
        <v>1.0149777448758925</v>
      </c>
      <c r="BD533" s="109">
        <f t="shared" si="1603"/>
        <v>0</v>
      </c>
      <c r="BE533" s="109">
        <f t="shared" si="1603"/>
        <v>0</v>
      </c>
      <c r="BF533" s="109">
        <f t="shared" si="1603"/>
        <v>0</v>
      </c>
      <c r="BG533" s="109">
        <f t="shared" si="1603"/>
        <v>0</v>
      </c>
      <c r="BH533" s="109">
        <f t="shared" si="1603"/>
        <v>0</v>
      </c>
      <c r="BI533" s="109">
        <f t="shared" si="1603"/>
        <v>0</v>
      </c>
      <c r="BJ533" s="109">
        <f t="shared" si="1603"/>
        <v>0</v>
      </c>
      <c r="BK533" s="109">
        <f t="shared" si="1603"/>
        <v>0</v>
      </c>
      <c r="BL533" s="109">
        <f t="shared" si="1603"/>
        <v>0</v>
      </c>
      <c r="BM533" s="109">
        <f t="shared" si="1603"/>
        <v>0</v>
      </c>
      <c r="BN533" s="109">
        <f t="shared" si="1603"/>
        <v>0</v>
      </c>
      <c r="BO533" s="109">
        <f t="shared" si="1603"/>
        <v>0</v>
      </c>
      <c r="BP533" s="109">
        <f t="shared" si="1603"/>
        <v>0</v>
      </c>
      <c r="BQ533" s="109">
        <f t="shared" si="1603"/>
        <v>0</v>
      </c>
      <c r="BR533" s="109">
        <f t="shared" si="1603"/>
        <v>0</v>
      </c>
      <c r="BS533" s="109">
        <f t="shared" si="1603"/>
        <v>0</v>
      </c>
      <c r="BT533" s="109">
        <f t="shared" si="1603"/>
        <v>0</v>
      </c>
      <c r="BU533" s="109">
        <f t="shared" si="1603"/>
        <v>0</v>
      </c>
      <c r="BV533" s="109">
        <f t="shared" ref="BV533:CF533" si="1604">BV492+SUM(BV500:BV531)</f>
        <v>0</v>
      </c>
      <c r="BW533" s="109">
        <f t="shared" si="1604"/>
        <v>0</v>
      </c>
      <c r="BX533" s="109">
        <f t="shared" si="1604"/>
        <v>0</v>
      </c>
      <c r="BY533" s="109">
        <f t="shared" si="1604"/>
        <v>0</v>
      </c>
      <c r="BZ533" s="109">
        <f t="shared" si="1604"/>
        <v>0</v>
      </c>
      <c r="CA533" s="109">
        <f t="shared" si="1604"/>
        <v>0</v>
      </c>
      <c r="CB533" s="109">
        <f t="shared" si="1604"/>
        <v>0</v>
      </c>
      <c r="CC533" s="109">
        <f t="shared" si="1604"/>
        <v>0</v>
      </c>
      <c r="CD533" s="109">
        <f t="shared" si="1604"/>
        <v>0</v>
      </c>
      <c r="CE533" s="109">
        <f t="shared" si="1604"/>
        <v>0</v>
      </c>
      <c r="CF533" s="109">
        <f t="shared" si="1604"/>
        <v>0</v>
      </c>
    </row>
    <row r="534" spans="1:84" ht="12.75" customHeight="1">
      <c r="D534" s="17" t="s">
        <v>8</v>
      </c>
      <c r="E534" s="160" t="s">
        <v>197</v>
      </c>
      <c r="I534" s="31"/>
      <c r="J534" s="208">
        <f t="shared" ref="J534:AO534" si="1605">J498-SUM(J502:J531)+I534</f>
        <v>95.158386776833197</v>
      </c>
      <c r="K534" s="208">
        <f t="shared" si="1605"/>
        <v>185.34077541014932</v>
      </c>
      <c r="L534" s="208">
        <f t="shared" si="1605"/>
        <v>243.95282454812232</v>
      </c>
      <c r="M534" s="208">
        <f t="shared" si="1605"/>
        <v>312.73042118231729</v>
      </c>
      <c r="N534" s="208">
        <f t="shared" si="1605"/>
        <v>375.71321178169757</v>
      </c>
      <c r="O534" s="208">
        <f t="shared" si="1605"/>
        <v>365.9325978432509</v>
      </c>
      <c r="P534" s="208">
        <f t="shared" si="1605"/>
        <v>356.15198390480424</v>
      </c>
      <c r="Q534" s="208">
        <f t="shared" si="1605"/>
        <v>346.37136996635758</v>
      </c>
      <c r="R534" s="208">
        <f t="shared" si="1605"/>
        <v>336.59075602791091</v>
      </c>
      <c r="S534" s="208">
        <f t="shared" si="1605"/>
        <v>326.81014208946425</v>
      </c>
      <c r="T534" s="208">
        <f t="shared" si="1605"/>
        <v>317.02952815101759</v>
      </c>
      <c r="U534" s="208">
        <f t="shared" si="1605"/>
        <v>307.24891421257092</v>
      </c>
      <c r="V534" s="208">
        <f t="shared" si="1605"/>
        <v>297.46830027412426</v>
      </c>
      <c r="W534" s="208">
        <f t="shared" si="1605"/>
        <v>287.6876863356776</v>
      </c>
      <c r="X534" s="208">
        <f t="shared" si="1605"/>
        <v>277.90707239723093</v>
      </c>
      <c r="Y534" s="208">
        <f t="shared" si="1605"/>
        <v>268.12645845878427</v>
      </c>
      <c r="Z534" s="208">
        <f t="shared" si="1605"/>
        <v>258.34584452033761</v>
      </c>
      <c r="AA534" s="208">
        <f t="shared" si="1605"/>
        <v>248.56523058189092</v>
      </c>
      <c r="AB534" s="208">
        <f t="shared" si="1605"/>
        <v>238.78461664344422</v>
      </c>
      <c r="AC534" s="208">
        <f t="shared" si="1605"/>
        <v>229.00400270499753</v>
      </c>
      <c r="AD534" s="208">
        <f t="shared" si="1605"/>
        <v>219.22338876655084</v>
      </c>
      <c r="AE534" s="208">
        <f t="shared" si="1605"/>
        <v>209.44277482810415</v>
      </c>
      <c r="AF534" s="208">
        <f t="shared" si="1605"/>
        <v>199.66216088965746</v>
      </c>
      <c r="AG534" s="208">
        <f t="shared" si="1605"/>
        <v>189.88154695121077</v>
      </c>
      <c r="AH534" s="208">
        <f t="shared" si="1605"/>
        <v>180.10093301276407</v>
      </c>
      <c r="AI534" s="208">
        <f t="shared" si="1605"/>
        <v>170.32031907431738</v>
      </c>
      <c r="AJ534" s="208">
        <f t="shared" si="1605"/>
        <v>160.53970513587069</v>
      </c>
      <c r="AK534" s="208">
        <f t="shared" si="1605"/>
        <v>150.759091197424</v>
      </c>
      <c r="AL534" s="208">
        <f t="shared" si="1605"/>
        <v>140.97847725897731</v>
      </c>
      <c r="AM534" s="208">
        <f t="shared" si="1605"/>
        <v>131.19786332053062</v>
      </c>
      <c r="AN534" s="208">
        <f t="shared" si="1605"/>
        <v>121.41724938208392</v>
      </c>
      <c r="AO534" s="208">
        <f t="shared" si="1605"/>
        <v>111.63663544363723</v>
      </c>
      <c r="AP534" s="208">
        <f t="shared" ref="AP534:BU534" si="1606">AP498-SUM(AP502:AP531)+AO534</f>
        <v>101.85602150519054</v>
      </c>
      <c r="AQ534" s="208">
        <f t="shared" si="1606"/>
        <v>92.075407566743849</v>
      </c>
      <c r="AR534" s="208">
        <f t="shared" si="1606"/>
        <v>82.294793628297157</v>
      </c>
      <c r="AS534" s="208">
        <f t="shared" si="1606"/>
        <v>72.514179689850465</v>
      </c>
      <c r="AT534" s="208">
        <f t="shared" si="1606"/>
        <v>62.733565751403781</v>
      </c>
      <c r="AU534" s="208">
        <f t="shared" si="1606"/>
        <v>52.952951812957096</v>
      </c>
      <c r="AV534" s="208">
        <f t="shared" si="1606"/>
        <v>43.172337874510411</v>
      </c>
      <c r="AW534" s="208">
        <f t="shared" si="1606"/>
        <v>33.391723936063727</v>
      </c>
      <c r="AX534" s="208">
        <f t="shared" si="1606"/>
        <v>23.611109997617042</v>
      </c>
      <c r="AY534" s="208">
        <f t="shared" si="1606"/>
        <v>14.815378327437298</v>
      </c>
      <c r="AZ534" s="208">
        <f t="shared" si="1606"/>
        <v>8.3373733656069398</v>
      </c>
      <c r="BA534" s="208">
        <f t="shared" si="1606"/>
        <v>3.8363387098853057</v>
      </c>
      <c r="BB534" s="208">
        <f t="shared" si="1606"/>
        <v>1.0149777448760799</v>
      </c>
      <c r="BC534" s="208">
        <f t="shared" si="1606"/>
        <v>1.8740564655672642E-13</v>
      </c>
      <c r="BD534" s="208">
        <f t="shared" si="1606"/>
        <v>1.8740564655672642E-13</v>
      </c>
      <c r="BE534" s="208">
        <f t="shared" si="1606"/>
        <v>1.8740564655672642E-13</v>
      </c>
      <c r="BF534" s="208">
        <f t="shared" si="1606"/>
        <v>1.8740564655672642E-13</v>
      </c>
      <c r="BG534" s="208">
        <f t="shared" si="1606"/>
        <v>1.8740564655672642E-13</v>
      </c>
      <c r="BH534" s="208">
        <f t="shared" si="1606"/>
        <v>1.8740564655672642E-13</v>
      </c>
      <c r="BI534" s="208">
        <f t="shared" si="1606"/>
        <v>1.8740564655672642E-13</v>
      </c>
      <c r="BJ534" s="208">
        <f t="shared" si="1606"/>
        <v>1.8740564655672642E-13</v>
      </c>
      <c r="BK534" s="208">
        <f t="shared" si="1606"/>
        <v>1.8740564655672642E-13</v>
      </c>
      <c r="BL534" s="208">
        <f t="shared" si="1606"/>
        <v>1.8740564655672642E-13</v>
      </c>
      <c r="BM534" s="208">
        <f t="shared" si="1606"/>
        <v>1.8740564655672642E-13</v>
      </c>
      <c r="BN534" s="208">
        <f t="shared" si="1606"/>
        <v>1.8740564655672642E-13</v>
      </c>
      <c r="BO534" s="208">
        <f t="shared" si="1606"/>
        <v>1.8740564655672642E-13</v>
      </c>
      <c r="BP534" s="208">
        <f t="shared" si="1606"/>
        <v>1.8740564655672642E-13</v>
      </c>
      <c r="BQ534" s="208">
        <f t="shared" si="1606"/>
        <v>1.8740564655672642E-13</v>
      </c>
      <c r="BR534" s="208">
        <f t="shared" si="1606"/>
        <v>1.8740564655672642E-13</v>
      </c>
      <c r="BS534" s="208">
        <f t="shared" si="1606"/>
        <v>1.8740564655672642E-13</v>
      </c>
      <c r="BT534" s="208">
        <f t="shared" si="1606"/>
        <v>1.8740564655672642E-13</v>
      </c>
      <c r="BU534" s="208">
        <f t="shared" si="1606"/>
        <v>1.8740564655672642E-13</v>
      </c>
      <c r="BV534" s="208">
        <f t="shared" ref="BV534:CF534" si="1607">BV498-SUM(BV502:BV531)+BU534</f>
        <v>1.8740564655672642E-13</v>
      </c>
      <c r="BW534" s="208">
        <f t="shared" si="1607"/>
        <v>1.8740564655672642E-13</v>
      </c>
      <c r="BX534" s="208">
        <f t="shared" si="1607"/>
        <v>1.8740564655672642E-13</v>
      </c>
      <c r="BY534" s="208">
        <f t="shared" si="1607"/>
        <v>1.8740564655672642E-13</v>
      </c>
      <c r="BZ534" s="208">
        <f t="shared" si="1607"/>
        <v>1.8740564655672642E-13</v>
      </c>
      <c r="CA534" s="208">
        <f t="shared" si="1607"/>
        <v>1.8740564655672642E-13</v>
      </c>
      <c r="CB534" s="208">
        <f t="shared" si="1607"/>
        <v>1.8740564655672642E-13</v>
      </c>
      <c r="CC534" s="208">
        <f t="shared" si="1607"/>
        <v>1.8740564655672642E-13</v>
      </c>
      <c r="CD534" s="208">
        <f t="shared" si="1607"/>
        <v>1.8740564655672642E-13</v>
      </c>
      <c r="CE534" s="208">
        <f t="shared" si="1607"/>
        <v>1.8740564655672642E-13</v>
      </c>
      <c r="CF534" s="208">
        <f t="shared" si="1607"/>
        <v>1.8740564655672642E-13</v>
      </c>
    </row>
    <row r="535" spans="1:84" ht="12.75" customHeight="1">
      <c r="D535" s="17" t="str">
        <f>"Total Closing RAB - "&amp;B485</f>
        <v>Total Closing RAB - Distribution Transformers</v>
      </c>
      <c r="E535" s="160" t="s">
        <v>197</v>
      </c>
      <c r="I535" s="31"/>
      <c r="J535" s="208">
        <f t="shared" ref="J535:AO535" si="1608">J534+J495</f>
        <v>1315.2626634984786</v>
      </c>
      <c r="K535" s="208">
        <f t="shared" si="1608"/>
        <v>1361.1859030736744</v>
      </c>
      <c r="L535" s="208">
        <f t="shared" si="1608"/>
        <v>1375.5388031535272</v>
      </c>
      <c r="M535" s="208">
        <f t="shared" si="1608"/>
        <v>1400.0572507296017</v>
      </c>
      <c r="N535" s="208">
        <f t="shared" si="1608"/>
        <v>1418.7808922708616</v>
      </c>
      <c r="O535" s="208">
        <f t="shared" si="1608"/>
        <v>1364.7411292742947</v>
      </c>
      <c r="P535" s="208">
        <f t="shared" si="1608"/>
        <v>1310.7013662777276</v>
      </c>
      <c r="Q535" s="208">
        <f t="shared" si="1608"/>
        <v>1256.6616032811608</v>
      </c>
      <c r="R535" s="208">
        <f t="shared" si="1608"/>
        <v>1202.6218402845936</v>
      </c>
      <c r="S535" s="208">
        <f t="shared" si="1608"/>
        <v>1148.5820772880268</v>
      </c>
      <c r="T535" s="208">
        <f t="shared" si="1608"/>
        <v>1094.5423142914597</v>
      </c>
      <c r="U535" s="208">
        <f t="shared" si="1608"/>
        <v>1040.5025512948928</v>
      </c>
      <c r="V535" s="208">
        <f t="shared" si="1608"/>
        <v>986.46278829832568</v>
      </c>
      <c r="W535" s="208">
        <f t="shared" si="1608"/>
        <v>932.4230253017588</v>
      </c>
      <c r="X535" s="208">
        <f t="shared" si="1608"/>
        <v>878.38326230519169</v>
      </c>
      <c r="Y535" s="208">
        <f t="shared" si="1608"/>
        <v>824.34349930862481</v>
      </c>
      <c r="Z535" s="208">
        <f t="shared" si="1608"/>
        <v>770.30373631205782</v>
      </c>
      <c r="AA535" s="208">
        <f t="shared" si="1608"/>
        <v>716.26397331549083</v>
      </c>
      <c r="AB535" s="208">
        <f t="shared" si="1608"/>
        <v>662.22421031892395</v>
      </c>
      <c r="AC535" s="208">
        <f t="shared" si="1608"/>
        <v>608.18444732235696</v>
      </c>
      <c r="AD535" s="208">
        <f t="shared" si="1608"/>
        <v>554.14468432578997</v>
      </c>
      <c r="AE535" s="208">
        <f t="shared" si="1608"/>
        <v>500.10492132922298</v>
      </c>
      <c r="AF535" s="208">
        <f t="shared" si="1608"/>
        <v>446.06515833265604</v>
      </c>
      <c r="AG535" s="208">
        <f t="shared" si="1608"/>
        <v>392.0253953360891</v>
      </c>
      <c r="AH535" s="208">
        <f t="shared" si="1608"/>
        <v>337.98563233952211</v>
      </c>
      <c r="AI535" s="208">
        <f t="shared" si="1608"/>
        <v>283.94586934295512</v>
      </c>
      <c r="AJ535" s="208">
        <f t="shared" si="1608"/>
        <v>229.90610634638819</v>
      </c>
      <c r="AK535" s="208">
        <f t="shared" si="1608"/>
        <v>175.86634334982122</v>
      </c>
      <c r="AL535" s="208">
        <f t="shared" si="1608"/>
        <v>140.97847725897731</v>
      </c>
      <c r="AM535" s="208">
        <f t="shared" si="1608"/>
        <v>131.19786332053062</v>
      </c>
      <c r="AN535" s="208">
        <f t="shared" si="1608"/>
        <v>121.41724938208392</v>
      </c>
      <c r="AO535" s="208">
        <f t="shared" si="1608"/>
        <v>111.63663544363723</v>
      </c>
      <c r="AP535" s="208">
        <f t="shared" ref="AP535:BU535" si="1609">AP534+AP495</f>
        <v>101.85602150519054</v>
      </c>
      <c r="AQ535" s="208">
        <f t="shared" si="1609"/>
        <v>92.075407566743849</v>
      </c>
      <c r="AR535" s="208">
        <f t="shared" si="1609"/>
        <v>82.294793628297157</v>
      </c>
      <c r="AS535" s="208">
        <f t="shared" si="1609"/>
        <v>72.514179689850465</v>
      </c>
      <c r="AT535" s="208">
        <f t="shared" si="1609"/>
        <v>62.733565751403773</v>
      </c>
      <c r="AU535" s="208">
        <f t="shared" si="1609"/>
        <v>52.952951812957089</v>
      </c>
      <c r="AV535" s="208">
        <f t="shared" si="1609"/>
        <v>43.172337874510404</v>
      </c>
      <c r="AW535" s="208">
        <f t="shared" si="1609"/>
        <v>33.39172393606372</v>
      </c>
      <c r="AX535" s="208">
        <f t="shared" si="1609"/>
        <v>23.611109997617035</v>
      </c>
      <c r="AY535" s="208">
        <f t="shared" si="1609"/>
        <v>14.815378327437291</v>
      </c>
      <c r="AZ535" s="208">
        <f t="shared" si="1609"/>
        <v>8.3373733656069327</v>
      </c>
      <c r="BA535" s="208">
        <f t="shared" si="1609"/>
        <v>3.8363387098852986</v>
      </c>
      <c r="BB535" s="208">
        <f t="shared" si="1609"/>
        <v>1.0149777448760728</v>
      </c>
      <c r="BC535" s="208">
        <f t="shared" si="1609"/>
        <v>1.8030021919912542E-13</v>
      </c>
      <c r="BD535" s="208">
        <f t="shared" si="1609"/>
        <v>1.8030021919912542E-13</v>
      </c>
      <c r="BE535" s="208">
        <f t="shared" si="1609"/>
        <v>1.8030021919912542E-13</v>
      </c>
      <c r="BF535" s="208">
        <f t="shared" si="1609"/>
        <v>1.8030021919912542E-13</v>
      </c>
      <c r="BG535" s="208">
        <f t="shared" si="1609"/>
        <v>1.8030021919912542E-13</v>
      </c>
      <c r="BH535" s="208">
        <f t="shared" si="1609"/>
        <v>1.8030021919912542E-13</v>
      </c>
      <c r="BI535" s="208">
        <f t="shared" si="1609"/>
        <v>1.8030021919912542E-13</v>
      </c>
      <c r="BJ535" s="208">
        <f t="shared" si="1609"/>
        <v>1.8030021919912542E-13</v>
      </c>
      <c r="BK535" s="208">
        <f t="shared" si="1609"/>
        <v>1.8030021919912542E-13</v>
      </c>
      <c r="BL535" s="208">
        <f t="shared" si="1609"/>
        <v>1.8030021919912542E-13</v>
      </c>
      <c r="BM535" s="208">
        <f t="shared" si="1609"/>
        <v>1.8030021919912542E-13</v>
      </c>
      <c r="BN535" s="208">
        <f t="shared" si="1609"/>
        <v>1.8030021919912542E-13</v>
      </c>
      <c r="BO535" s="208">
        <f t="shared" si="1609"/>
        <v>1.8030021919912542E-13</v>
      </c>
      <c r="BP535" s="208">
        <f t="shared" si="1609"/>
        <v>1.8030021919912542E-13</v>
      </c>
      <c r="BQ535" s="208">
        <f t="shared" si="1609"/>
        <v>1.8030021919912542E-13</v>
      </c>
      <c r="BR535" s="208">
        <f t="shared" si="1609"/>
        <v>1.8030021919912542E-13</v>
      </c>
      <c r="BS535" s="208">
        <f t="shared" si="1609"/>
        <v>1.8030021919912542E-13</v>
      </c>
      <c r="BT535" s="208">
        <f t="shared" si="1609"/>
        <v>1.8030021919912542E-13</v>
      </c>
      <c r="BU535" s="208">
        <f t="shared" si="1609"/>
        <v>1.8030021919912542E-13</v>
      </c>
      <c r="BV535" s="208">
        <f t="shared" ref="BV535:CF535" si="1610">BV534+BV495</f>
        <v>1.8030021919912542E-13</v>
      </c>
      <c r="BW535" s="208">
        <f t="shared" si="1610"/>
        <v>1.8030021919912542E-13</v>
      </c>
      <c r="BX535" s="208">
        <f t="shared" si="1610"/>
        <v>1.8030021919912542E-13</v>
      </c>
      <c r="BY535" s="208">
        <f t="shared" si="1610"/>
        <v>1.8030021919912542E-13</v>
      </c>
      <c r="BZ535" s="208">
        <f t="shared" si="1610"/>
        <v>1.8030021919912542E-13</v>
      </c>
      <c r="CA535" s="208">
        <f t="shared" si="1610"/>
        <v>1.8030021919912542E-13</v>
      </c>
      <c r="CB535" s="208">
        <f t="shared" si="1610"/>
        <v>1.8030021919912542E-13</v>
      </c>
      <c r="CC535" s="208">
        <f t="shared" si="1610"/>
        <v>1.8030021919912542E-13</v>
      </c>
      <c r="CD535" s="208">
        <f t="shared" si="1610"/>
        <v>1.8030021919912542E-13</v>
      </c>
      <c r="CE535" s="208">
        <f t="shared" si="1610"/>
        <v>1.8030021919912542E-13</v>
      </c>
      <c r="CF535" s="208">
        <f t="shared" si="1610"/>
        <v>1.8030021919912542E-13</v>
      </c>
    </row>
    <row r="536" spans="1:84" ht="12.75" customHeight="1">
      <c r="I536" s="31"/>
    </row>
    <row r="537" spans="1:84" s="14" customFormat="1" ht="12.75" customHeight="1">
      <c r="A537"/>
      <c r="B537" s="16" t="str">
        <f>Inputs!C104</f>
        <v>Low Voltage Services</v>
      </c>
      <c r="C537" s="179"/>
      <c r="D537" s="19"/>
      <c r="E537" s="19"/>
      <c r="F537" s="15"/>
      <c r="G537" s="15"/>
      <c r="H537" s="15"/>
      <c r="I537" s="32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</row>
    <row r="538" spans="1:84" ht="12.75" customHeight="1">
      <c r="B538" s="6"/>
      <c r="C538" s="180" t="s">
        <v>1</v>
      </c>
      <c r="I538" s="1">
        <f>INDEX(Inputs!$E$94:$E$121, MATCH(B537, Inputs!$C$94:$C$121,0))</f>
        <v>28.586478666929001</v>
      </c>
    </row>
    <row r="539" spans="1:84" ht="12.75" customHeight="1">
      <c r="B539" s="6"/>
      <c r="C539" s="180" t="s">
        <v>2</v>
      </c>
      <c r="I539" s="1">
        <f>INDEX(Inputs!$F$94:$F$121, MATCH(B537, Inputs!$C$94:$C$121,0))</f>
        <v>35</v>
      </c>
    </row>
    <row r="540" spans="1:84" ht="12.75" customHeight="1">
      <c r="B540" s="6"/>
      <c r="C540" s="180"/>
      <c r="I540" s="31"/>
    </row>
    <row r="541" spans="1:84" ht="12.75" customHeight="1">
      <c r="C541" s="169" t="s">
        <v>3</v>
      </c>
      <c r="I541" s="31"/>
    </row>
    <row r="542" spans="1:84" s="158" customFormat="1" ht="12.75" customHeight="1">
      <c r="A542"/>
      <c r="C542" s="169"/>
      <c r="D542" s="102" t="s">
        <v>33</v>
      </c>
      <c r="E542" s="102" t="s">
        <v>197</v>
      </c>
      <c r="F542" s="101"/>
      <c r="G542" s="101"/>
      <c r="H542" s="101"/>
      <c r="I542" s="103"/>
      <c r="J542" s="109">
        <f>IF(OR($I538=0,I547=0,$I538="n/a"),0,SIGN($I547)*MIN(ABS($I547/$I538), ABS($I547-SUM($I542:I542))))</f>
        <v>9.5286142641306704</v>
      </c>
      <c r="K542" s="109">
        <f>IF(OR($I538=0,J547=0,$I538="n/a"),0,SIGN($I547)*MIN(ABS($I547/$I538), ABS($I547-SUM($I542:J542))))</f>
        <v>9.5286142641306704</v>
      </c>
      <c r="L542" s="109">
        <f>IF(OR($I538=0,K547=0,$I538="n/a"),0,SIGN($I547)*MIN(ABS($I547/$I538), ABS($I547-SUM($I542:K542))))</f>
        <v>9.5286142641306704</v>
      </c>
      <c r="M542" s="109">
        <f>IF(OR($I538=0,L547=0,$I538="n/a"),0,SIGN($I547)*MIN(ABS($I547/$I538), ABS($I547-SUM($I542:L542))))</f>
        <v>9.5286142641306704</v>
      </c>
      <c r="N542" s="109">
        <f>IF(OR($I538=0,M547=0,$I538="n/a"),0,SIGN($I547)*MIN(ABS($I547/$I538), ABS($I547-SUM($I542:M542))))</f>
        <v>9.5286142641306704</v>
      </c>
      <c r="O542" s="109">
        <f>IF(OR($I538=0,N547=0,$I538="n/a"),0,SIGN($I547)*MIN(ABS($I547/$I538), ABS($I547-SUM($I542:N542))))</f>
        <v>9.5286142641306704</v>
      </c>
      <c r="P542" s="109">
        <f>IF(OR($I538=0,O547=0,$I538="n/a"),0,SIGN($I547)*MIN(ABS($I547/$I538), ABS($I547-SUM($I542:O542))))</f>
        <v>9.5286142641306704</v>
      </c>
      <c r="Q542" s="109">
        <f>IF(OR($I538=0,P547=0,$I538="n/a"),0,SIGN($I547)*MIN(ABS($I547/$I538), ABS($I547-SUM($I542:P542))))</f>
        <v>9.5286142641306704</v>
      </c>
      <c r="R542" s="109">
        <f>IF(OR($I538=0,Q547=0,$I538="n/a"),0,SIGN($I547)*MIN(ABS($I547/$I538), ABS($I547-SUM($I542:Q542))))</f>
        <v>9.5286142641306704</v>
      </c>
      <c r="S542" s="109">
        <f>IF(OR($I538=0,R547=0,$I538="n/a"),0,SIGN($I547)*MIN(ABS($I547/$I538), ABS($I547-SUM($I542:R542))))</f>
        <v>9.5286142641306704</v>
      </c>
      <c r="T542" s="109">
        <f>IF(OR($I538=0,S547=0,$I538="n/a"),0,SIGN($I547)*MIN(ABS($I547/$I538), ABS($I547-SUM($I542:S542))))</f>
        <v>9.5286142641306704</v>
      </c>
      <c r="U542" s="109">
        <f>IF(OR($I538=0,T547=0,$I538="n/a"),0,SIGN($I547)*MIN(ABS($I547/$I538), ABS($I547-SUM($I542:T542))))</f>
        <v>9.5286142641306704</v>
      </c>
      <c r="V542" s="109">
        <f>IF(OR($I538=0,U547=0,$I538="n/a"),0,SIGN($I547)*MIN(ABS($I547/$I538), ABS($I547-SUM($I542:U542))))</f>
        <v>9.5286142641306704</v>
      </c>
      <c r="W542" s="109">
        <f>IF(OR($I538=0,V547=0,$I538="n/a"),0,SIGN($I547)*MIN(ABS($I547/$I538), ABS($I547-SUM($I542:V542))))</f>
        <v>9.5286142641306704</v>
      </c>
      <c r="X542" s="109">
        <f>IF(OR($I538=0,W547=0,$I538="n/a"),0,SIGN($I547)*MIN(ABS($I547/$I538), ABS($I547-SUM($I542:W542))))</f>
        <v>9.5286142641306704</v>
      </c>
      <c r="Y542" s="109">
        <f>IF(OR($I538=0,X547=0,$I538="n/a"),0,SIGN($I547)*MIN(ABS($I547/$I538), ABS($I547-SUM($I542:X542))))</f>
        <v>9.5286142641306704</v>
      </c>
      <c r="Z542" s="109">
        <f>IF(OR($I538=0,Y547=0,$I538="n/a"),0,SIGN($I547)*MIN(ABS($I547/$I538), ABS($I547-SUM($I542:Y542))))</f>
        <v>9.5286142641306704</v>
      </c>
      <c r="AA542" s="109">
        <f>IF(OR($I538=0,Z547=0,$I538="n/a"),0,SIGN($I547)*MIN(ABS($I547/$I538), ABS($I547-SUM($I542:Z542))))</f>
        <v>9.5286142641306704</v>
      </c>
      <c r="AB542" s="109">
        <f>IF(OR($I538=0,AA547=0,$I538="n/a"),0,SIGN($I547)*MIN(ABS($I547/$I538), ABS($I547-SUM($I542:AA542))))</f>
        <v>9.5286142641306704</v>
      </c>
      <c r="AC542" s="109">
        <f>IF(OR($I538=0,AB547=0,$I538="n/a"),0,SIGN($I547)*MIN(ABS($I547/$I538), ABS($I547-SUM($I542:AB542))))</f>
        <v>9.5286142641306704</v>
      </c>
      <c r="AD542" s="109">
        <f>IF(OR($I538=0,AC547=0,$I538="n/a"),0,SIGN($I547)*MIN(ABS($I547/$I538), ABS($I547-SUM($I542:AC542))))</f>
        <v>9.5286142641306704</v>
      </c>
      <c r="AE542" s="109">
        <f>IF(OR($I538=0,AD547=0,$I538="n/a"),0,SIGN($I547)*MIN(ABS($I547/$I538), ABS($I547-SUM($I542:AD542))))</f>
        <v>9.5286142641306704</v>
      </c>
      <c r="AF542" s="109">
        <f>IF(OR($I538=0,AE547=0,$I538="n/a"),0,SIGN($I547)*MIN(ABS($I547/$I538), ABS($I547-SUM($I542:AE542))))</f>
        <v>9.5286142641306704</v>
      </c>
      <c r="AG542" s="109">
        <f>IF(OR($I538=0,AF547=0,$I538="n/a"),0,SIGN($I547)*MIN(ABS($I547/$I538), ABS($I547-SUM($I542:AF542))))</f>
        <v>9.5286142641306704</v>
      </c>
      <c r="AH542" s="109">
        <f>IF(OR($I538=0,AG547=0,$I538="n/a"),0,SIGN($I547)*MIN(ABS($I547/$I538), ABS($I547-SUM($I542:AG542))))</f>
        <v>9.5286142641306704</v>
      </c>
      <c r="AI542" s="109">
        <f>IF(OR($I538=0,AH547=0,$I538="n/a"),0,SIGN($I547)*MIN(ABS($I547/$I538), ABS($I547-SUM($I542:AH542))))</f>
        <v>9.5286142641306704</v>
      </c>
      <c r="AJ542" s="109">
        <f>IF(OR($I538=0,AI547=0,$I538="n/a"),0,SIGN($I547)*MIN(ABS($I547/$I538), ABS($I547-SUM($I542:AI542))))</f>
        <v>9.5286142641306704</v>
      </c>
      <c r="AK542" s="109">
        <f>IF(OR($I538=0,AJ547=0,$I538="n/a"),0,SIGN($I547)*MIN(ABS($I547/$I538), ABS($I547-SUM($I542:AJ542))))</f>
        <v>9.5286142641306704</v>
      </c>
      <c r="AL542" s="109">
        <f>IF(OR($I538=0,AK547=0,$I538="n/a"),0,SIGN($I547)*MIN(ABS($I547/$I538), ABS($I547-SUM($I542:AK542))))</f>
        <v>5.5883289913078897</v>
      </c>
      <c r="AM542" s="109">
        <f>IF(OR($I538=0,AL547=0,$I538="n/a"),0,SIGN($I547)*MIN(ABS($I547/$I538), ABS($I547-SUM($I542:AL542))))</f>
        <v>0</v>
      </c>
      <c r="AN542" s="109">
        <f>IF(OR($I538=0,AM547=0,$I538="n/a"),0,SIGN($I547)*MIN(ABS($I547/$I538), ABS($I547-SUM($I542:AM542))))</f>
        <v>0</v>
      </c>
      <c r="AO542" s="109">
        <f>IF(OR($I538=0,AN547=0,$I538="n/a"),0,SIGN($I547)*MIN(ABS($I547/$I538), ABS($I547-SUM($I542:AN542))))</f>
        <v>0</v>
      </c>
      <c r="AP542" s="109">
        <f>IF(OR($I538=0,AO547=0,$I538="n/a"),0,SIGN($I547)*MIN(ABS($I547/$I538), ABS($I547-SUM($I542:AO542))))</f>
        <v>0</v>
      </c>
      <c r="AQ542" s="109">
        <f>IF(OR($I538=0,AP547=0,$I538="n/a"),0,SIGN($I547)*MIN(ABS($I547/$I538), ABS($I547-SUM($I542:AP542))))</f>
        <v>0</v>
      </c>
      <c r="AR542" s="109">
        <f>IF(OR($I538=0,AQ547=0,$I538="n/a"),0,SIGN($I547)*MIN(ABS($I547/$I538), ABS($I547-SUM($I542:AQ542))))</f>
        <v>0</v>
      </c>
      <c r="AS542" s="109">
        <f>IF(OR($I538=0,AR547=0,$I538="n/a"),0,SIGN($I547)*MIN(ABS($I547/$I538), ABS($I547-SUM($I542:AR542))))</f>
        <v>0</v>
      </c>
      <c r="AT542" s="109">
        <f>IF(OR($I538=0,AS547=0,$I538="n/a"),0,SIGN($I547)*MIN(ABS($I547/$I538), ABS($I547-SUM($I542:AS542))))</f>
        <v>0</v>
      </c>
      <c r="AU542" s="109">
        <f>IF(OR($I538=0,AT547=0,$I538="n/a"),0,SIGN($I547)*MIN(ABS($I547/$I538), ABS($I547-SUM($I542:AT542))))</f>
        <v>0</v>
      </c>
      <c r="AV542" s="109">
        <f>IF(OR($I538=0,AU547=0,$I538="n/a"),0,SIGN($I547)*MIN(ABS($I547/$I538), ABS($I547-SUM($I542:AU542))))</f>
        <v>0</v>
      </c>
      <c r="AW542" s="109">
        <f>IF(OR($I538=0,AV547=0,$I538="n/a"),0,SIGN($I547)*MIN(ABS($I547/$I538), ABS($I547-SUM($I542:AV542))))</f>
        <v>0</v>
      </c>
      <c r="AX542" s="109">
        <f>IF(OR($I538=0,AW547=0,$I538="n/a"),0,SIGN($I547)*MIN(ABS($I547/$I538), ABS($I547-SUM($I542:AW542))))</f>
        <v>0</v>
      </c>
      <c r="AY542" s="109">
        <f>IF(OR($I538=0,AX547=0,$I538="n/a"),0,SIGN($I547)*MIN(ABS($I547/$I538), ABS($I547-SUM($I542:AX542))))</f>
        <v>0</v>
      </c>
      <c r="AZ542" s="109">
        <f>IF(OR($I538=0,AY547=0,$I538="n/a"),0,SIGN($I547)*MIN(ABS($I547/$I538), ABS($I547-SUM($I542:AY542))))</f>
        <v>0</v>
      </c>
      <c r="BA542" s="109">
        <f>IF(OR($I538=0,AZ547=0,$I538="n/a"),0,SIGN($I547)*MIN(ABS($I547/$I538), ABS($I547-SUM($I542:AZ542))))</f>
        <v>0</v>
      </c>
      <c r="BB542" s="109">
        <f>IF(OR($I538=0,BA547=0,$I538="n/a"),0,SIGN($I547)*MIN(ABS($I547/$I538), ABS($I547-SUM($I542:BA542))))</f>
        <v>0</v>
      </c>
      <c r="BC542" s="109">
        <f>IF(OR($I538=0,BB547=0,$I538="n/a"),0,SIGN($I547)*MIN(ABS($I547/$I538), ABS($I547-SUM($I542:BB542))))</f>
        <v>0</v>
      </c>
      <c r="BD542" s="109">
        <f>IF(OR($I538=0,BC547=0,$I538="n/a"),0,SIGN($I547)*MIN(ABS($I547/$I538), ABS($I547-SUM($I542:BC542))))</f>
        <v>0</v>
      </c>
      <c r="BE542" s="109">
        <f>IF(OR($I538=0,BD547=0,$I538="n/a"),0,SIGN($I547)*MIN(ABS($I547/$I538), ABS($I547-SUM($I542:BD542))))</f>
        <v>0</v>
      </c>
      <c r="BF542" s="109">
        <f>IF(OR($I538=0,BE547=0,$I538="n/a"),0,SIGN($I547)*MIN(ABS($I547/$I538), ABS($I547-SUM($I542:BE542))))</f>
        <v>0</v>
      </c>
      <c r="BG542" s="109">
        <f>IF(OR($I538=0,BF547=0,$I538="n/a"),0,SIGN($I547)*MIN(ABS($I547/$I538), ABS($I547-SUM($I542:BF542))))</f>
        <v>0</v>
      </c>
      <c r="BH542" s="109">
        <f>IF(OR($I538=0,BG547=0,$I538="n/a"),0,SIGN($I547)*MIN(ABS($I547/$I538), ABS($I547-SUM($I542:BG542))))</f>
        <v>0</v>
      </c>
      <c r="BI542" s="109">
        <f>IF(OR($I538=0,BH547=0,$I538="n/a"),0,SIGN($I547)*MIN(ABS($I547/$I538), ABS($I547-SUM($I542:BH542))))</f>
        <v>0</v>
      </c>
      <c r="BJ542" s="109">
        <f>IF(OR($I538=0,BI547=0,$I538="n/a"),0,SIGN($I547)*MIN(ABS($I547/$I538), ABS($I547-SUM($I542:BI542))))</f>
        <v>0</v>
      </c>
      <c r="BK542" s="109">
        <f>IF(OR($I538=0,BJ547=0,$I538="n/a"),0,SIGN($I547)*MIN(ABS($I547/$I538), ABS($I547-SUM($I542:BJ542))))</f>
        <v>0</v>
      </c>
      <c r="BL542" s="109">
        <f>IF(OR($I538=0,BK547=0,$I538="n/a"),0,SIGN($I547)*MIN(ABS($I547/$I538), ABS($I547-SUM($I542:BK542))))</f>
        <v>0</v>
      </c>
      <c r="BM542" s="109">
        <f>IF(OR($I538=0,BL547=0,$I538="n/a"),0,SIGN($I547)*MIN(ABS($I547/$I538), ABS($I547-SUM($I542:BL542))))</f>
        <v>0</v>
      </c>
      <c r="BN542" s="109">
        <f>IF(OR($I538=0,BM547=0,$I538="n/a"),0,SIGN($I547)*MIN(ABS($I547/$I538), ABS($I547-SUM($I542:BM542))))</f>
        <v>0</v>
      </c>
      <c r="BO542" s="109">
        <f>IF(OR($I538=0,BN547=0,$I538="n/a"),0,SIGN($I547)*MIN(ABS($I547/$I538), ABS($I547-SUM($I542:BN542))))</f>
        <v>0</v>
      </c>
      <c r="BP542" s="109">
        <f>IF(OR($I538=0,BO547=0,$I538="n/a"),0,SIGN($I547)*MIN(ABS($I547/$I538), ABS($I547-SUM($I542:BO542))))</f>
        <v>0</v>
      </c>
      <c r="BQ542" s="109">
        <f>IF(OR($I538=0,BP547=0,$I538="n/a"),0,SIGN($I547)*MIN(ABS($I547/$I538), ABS($I547-SUM($I542:BP542))))</f>
        <v>0</v>
      </c>
      <c r="BR542" s="109">
        <f>IF(OR($I538=0,BQ547=0,$I538="n/a"),0,SIGN($I547)*MIN(ABS($I547/$I538), ABS($I547-SUM($I542:BQ542))))</f>
        <v>0</v>
      </c>
      <c r="BS542" s="109">
        <f>IF(OR($I538=0,BR547=0,$I538="n/a"),0,SIGN($I547)*MIN(ABS($I547/$I538), ABS($I547-SUM($I542:BR542))))</f>
        <v>0</v>
      </c>
      <c r="BT542" s="109">
        <f>IF(OR($I538=0,BS547=0,$I538="n/a"),0,SIGN($I547)*MIN(ABS($I547/$I538), ABS($I547-SUM($I542:BS542))))</f>
        <v>0</v>
      </c>
      <c r="BU542" s="109">
        <f>IF(OR($I538=0,BT547=0,$I538="n/a"),0,SIGN($I547)*MIN(ABS($I547/$I538), ABS($I547-SUM($I542:BT542))))</f>
        <v>0</v>
      </c>
      <c r="BV542" s="109">
        <f>IF(OR($I538=0,BU547=0,$I538="n/a"),0,SIGN($I547)*MIN(ABS($I547/$I538), ABS($I547-SUM($I542:BU542))))</f>
        <v>0</v>
      </c>
      <c r="BW542" s="109">
        <f>IF(OR($I538=0,BV547=0,$I538="n/a"),0,SIGN($I547)*MIN(ABS($I547/$I538), ABS($I547-SUM($I542:BV542))))</f>
        <v>0</v>
      </c>
      <c r="BX542" s="109">
        <f>IF(OR($I538=0,BW547=0,$I538="n/a"),0,SIGN($I547)*MIN(ABS($I547/$I538), ABS($I547-SUM($I542:BW542))))</f>
        <v>0</v>
      </c>
      <c r="BY542" s="109">
        <f>IF(OR($I538=0,BX547=0,$I538="n/a"),0,SIGN($I547)*MIN(ABS($I547/$I538), ABS($I547-SUM($I542:BX542))))</f>
        <v>0</v>
      </c>
      <c r="BZ542" s="109">
        <f>IF(OR($I538=0,BY547=0,$I538="n/a"),0,SIGN($I547)*MIN(ABS($I547/$I538), ABS($I547-SUM($I542:BY542))))</f>
        <v>0</v>
      </c>
      <c r="CA542" s="109">
        <f>IF(OR($I538=0,BZ547=0,$I538="n/a"),0,SIGN($I547)*MIN(ABS($I547/$I538), ABS($I547-SUM($I542:BZ542))))</f>
        <v>0</v>
      </c>
      <c r="CB542" s="109">
        <f>IF(OR($I538=0,CA547=0,$I538="n/a"),0,SIGN($I547)*MIN(ABS($I547/$I538), ABS($I547-SUM($I542:CA542))))</f>
        <v>0</v>
      </c>
      <c r="CC542" s="109">
        <f>IF(OR($I538=0,CB547=0,$I538="n/a"),0,SIGN($I547)*MIN(ABS($I547/$I538), ABS($I547-SUM($I542:CB542))))</f>
        <v>0</v>
      </c>
      <c r="CD542" s="109">
        <f>IF(OR($I538=0,CC547=0,$I538="n/a"),0,SIGN($I547)*MIN(ABS($I547/$I538), ABS($I547-SUM($I542:CC542))))</f>
        <v>0</v>
      </c>
      <c r="CE542" s="109">
        <f>IF(OR($I538=0,CD547=0,$I538="n/a"),0,SIGN($I547)*MIN(ABS($I547/$I538), ABS($I547-SUM($I542:CD542))))</f>
        <v>0</v>
      </c>
      <c r="CF542" s="109">
        <f>IF(OR($I538=0,CE547=0,$I538="n/a"),0,SIGN($I547)*MIN(ABS($I547/$I538), ABS($I547-SUM($I542:CE542))))</f>
        <v>0</v>
      </c>
    </row>
    <row r="543" spans="1:84" s="158" customFormat="1" ht="12.75" customHeight="1">
      <c r="D543" s="102" t="s">
        <v>156</v>
      </c>
      <c r="E543" s="101" t="s">
        <v>197</v>
      </c>
      <c r="F543" s="101"/>
      <c r="G543" s="101"/>
      <c r="H543" s="101"/>
      <c r="I543" s="103"/>
      <c r="J543" s="268"/>
      <c r="K543" s="268"/>
      <c r="L543" s="268"/>
      <c r="M543" s="268"/>
      <c r="N543" s="268"/>
      <c r="O543" s="109">
        <f>IFERROR(IF(OR($I538=0,N547=0),0,IF($N546&gt;0,(MIN($N546/IF($I538&lt;=5,1,($I538-5)),$N546-SUM($N543:N543))), (MAX($N546/IF($I538&lt;=5,1,($I538-5)),$N546-SUM($N543:N543))))),0)</f>
        <v>0</v>
      </c>
      <c r="P543" s="109">
        <f>IFERROR(IF(OR($I538=0,O547=0),0,IF($N546&gt;0,(MIN($N546/IF($I538&lt;=5,1,($I538-5)),$N546-SUM($N543:O543))), (MAX($N546/IF($I538&lt;=5,1,($I538-5)),$N546-SUM($N543:O543))))),0)</f>
        <v>0</v>
      </c>
      <c r="Q543" s="109">
        <f>IFERROR(IF(OR($I538=0,P547=0),0,IF($N546&gt;0,(MIN($N546/IF($I538&lt;=5,1,($I538-5)),$N546-SUM($N543:P543))), (MAX($N546/IF($I538&lt;=5,1,($I538-5)),$N546-SUM($N543:P543))))),0)</f>
        <v>0</v>
      </c>
      <c r="R543" s="109">
        <f>IFERROR(IF(OR($I538=0,Q547=0),0,IF($N546&gt;0,(MIN($N546/IF($I538&lt;=5,1,($I538-5)),$N546-SUM($N543:Q543))), (MAX($N546/IF($I538&lt;=5,1,($I538-5)),$N546-SUM($N543:Q543))))),0)</f>
        <v>0</v>
      </c>
      <c r="S543" s="109">
        <f>IFERROR(IF(OR($I538=0,R547=0),0,IF($N546&gt;0,(MIN($N546/IF($I538&lt;=5,1,($I538-5)),$N546-SUM($N543:R543))), (MAX($N546/IF($I538&lt;=5,1,($I538-5)),$N546-SUM($N543:R543))))),0)</f>
        <v>0</v>
      </c>
      <c r="T543" s="109">
        <f>IFERROR(IF(OR($I538=0,S547=0),0,IF($N546&gt;0,(MIN($N546/IF($I538&lt;=5,1,($I538-5)),$N546-SUM($N543:S543))), (MAX($N546/IF($I538&lt;=5,1,($I538-5)),$N546-SUM($N543:S543))))),0)</f>
        <v>0</v>
      </c>
      <c r="U543" s="109">
        <f>IFERROR(IF(OR($I538=0,T547=0),0,IF($N546&gt;0,(MIN($N546/IF($I538&lt;=5,1,($I538-5)),$N546-SUM($N543:T543))), (MAX($N546/IF($I538&lt;=5,1,($I538-5)),$N546-SUM($N543:T543))))),0)</f>
        <v>0</v>
      </c>
      <c r="V543" s="109">
        <f>IFERROR(IF(OR($I538=0,U547=0),0,IF($N546&gt;0,(MIN($N546/IF($I538&lt;=5,1,($I538-5)),$N546-SUM($N543:U543))), (MAX($N546/IF($I538&lt;=5,1,($I538-5)),$N546-SUM($N543:U543))))),0)</f>
        <v>0</v>
      </c>
      <c r="W543" s="109">
        <f>IFERROR(IF(OR($I538=0,V547=0),0,IF($N546&gt;0,(MIN($N546/IF($I538&lt;=5,1,($I538-5)),$N546-SUM($N543:V543))), (MAX($N546/IF($I538&lt;=5,1,($I538-5)),$N546-SUM($N543:V543))))),0)</f>
        <v>0</v>
      </c>
      <c r="X543" s="109">
        <f>IFERROR(IF(OR($I538=0,W547=0),0,IF($N546&gt;0,(MIN($N546/IF($I538&lt;=5,1,($I538-5)),$N546-SUM($N543:W543))), (MAX($N546/IF($I538&lt;=5,1,($I538-5)),$N546-SUM($N543:W543))))),0)</f>
        <v>0</v>
      </c>
      <c r="Y543" s="109">
        <f>IFERROR(IF(OR($I538=0,X547=0),0,IF($N546&gt;0,(MIN($N546/IF($I538&lt;=5,1,($I538-5)),$N546-SUM($N543:X543))), (MAX($N546/IF($I538&lt;=5,1,($I538-5)),$N546-SUM($N543:X543))))),0)</f>
        <v>0</v>
      </c>
      <c r="Z543" s="109">
        <f>IFERROR(IF(OR($I538=0,Y547=0),0,IF($N546&gt;0,(MIN($N546/IF($I538&lt;=5,1,($I538-5)),$N546-SUM($N543:Y543))), (MAX($N546/IF($I538&lt;=5,1,($I538-5)),$N546-SUM($N543:Y543))))),0)</f>
        <v>0</v>
      </c>
      <c r="AA543" s="109">
        <f>IFERROR(IF(OR($I538=0,Z547=0),0,IF($N546&gt;0,(MIN($N546/IF($I538&lt;=5,1,($I538-5)),$N546-SUM($N543:Z543))), (MAX($N546/IF($I538&lt;=5,1,($I538-5)),$N546-SUM($N543:Z543))))),0)</f>
        <v>0</v>
      </c>
      <c r="AB543" s="109">
        <f>IFERROR(IF(OR($I538=0,AA547=0),0,IF($N546&gt;0,(MIN($N546/IF($I538&lt;=5,1,($I538-5)),$N546-SUM($N543:AA543))), (MAX($N546/IF($I538&lt;=5,1,($I538-5)),$N546-SUM($N543:AA543))))),0)</f>
        <v>0</v>
      </c>
      <c r="AC543" s="109">
        <f>IFERROR(IF(OR($I538=0,AB547=0),0,IF($N546&gt;0,(MIN($N546/IF($I538&lt;=5,1,($I538-5)),$N546-SUM($N543:AB543))), (MAX($N546/IF($I538&lt;=5,1,($I538-5)),$N546-SUM($N543:AB543))))),0)</f>
        <v>0</v>
      </c>
      <c r="AD543" s="109">
        <f>IFERROR(IF(OR($I538=0,AC547=0),0,IF($N546&gt;0,(MIN($N546/IF($I538&lt;=5,1,($I538-5)),$N546-SUM($N543:AC543))), (MAX($N546/IF($I538&lt;=5,1,($I538-5)),$N546-SUM($N543:AC543))))),0)</f>
        <v>0</v>
      </c>
      <c r="AE543" s="109">
        <f>IFERROR(IF(OR($I538=0,AD547=0),0,IF($N546&gt;0,(MIN($N546/IF($I538&lt;=5,1,($I538-5)),$N546-SUM($N543:AD543))), (MAX($N546/IF($I538&lt;=5,1,($I538-5)),$N546-SUM($N543:AD543))))),0)</f>
        <v>0</v>
      </c>
      <c r="AF543" s="109">
        <f>IFERROR(IF(OR($I538=0,AE547=0),0,IF($N546&gt;0,(MIN($N546/IF($I538&lt;=5,1,($I538-5)),$N546-SUM($N543:AE543))), (MAX($N546/IF($I538&lt;=5,1,($I538-5)),$N546-SUM($N543:AE543))))),0)</f>
        <v>0</v>
      </c>
      <c r="AG543" s="109">
        <f>IFERROR(IF(OR($I538=0,AF547=0),0,IF($N546&gt;0,(MIN($N546/IF($I538&lt;=5,1,($I538-5)),$N546-SUM($N543:AF543))), (MAX($N546/IF($I538&lt;=5,1,($I538-5)),$N546-SUM($N543:AF543))))),0)</f>
        <v>0</v>
      </c>
      <c r="AH543" s="109">
        <f>IFERROR(IF(OR($I538=0,AG547=0),0,IF($N546&gt;0,(MIN($N546/IF($I538&lt;=5,1,($I538-5)),$N546-SUM($N543:AG543))), (MAX($N546/IF($I538&lt;=5,1,($I538-5)),$N546-SUM($N543:AG543))))),0)</f>
        <v>0</v>
      </c>
      <c r="AI543" s="109">
        <f>IFERROR(IF(OR($I538=0,AH547=0),0,IF($N546&gt;0,(MIN($N546/IF($I538&lt;=5,1,($I538-5)),$N546-SUM($N543:AH543))), (MAX($N546/IF($I538&lt;=5,1,($I538-5)),$N546-SUM($N543:AH543))))),0)</f>
        <v>0</v>
      </c>
      <c r="AJ543" s="109">
        <f>IFERROR(IF(OR($I538=0,AI547=0),0,IF($N546&gt;0,(MIN($N546/IF($I538&lt;=5,1,($I538-5)),$N546-SUM($N543:AI543))), (MAX($N546/IF($I538&lt;=5,1,($I538-5)),$N546-SUM($N543:AI543))))),0)</f>
        <v>0</v>
      </c>
      <c r="AK543" s="109">
        <f>IFERROR(IF(OR($I538=0,AJ547=0),0,IF($N546&gt;0,(MIN($N546/IF($I538&lt;=5,1,($I538-5)),$N546-SUM($N543:AJ543))), (MAX($N546/IF($I538&lt;=5,1,($I538-5)),$N546-SUM($N543:AJ543))))),0)</f>
        <v>0</v>
      </c>
      <c r="AL543" s="109">
        <f>IFERROR(IF(OR($I538=0,AK547=0),0,IF($N546&gt;0,(MIN($N546/IF($I538&lt;=5,1,($I538-5)),$N546-SUM($N543:AK543))), (MAX($N546/IF($I538&lt;=5,1,($I538-5)),$N546-SUM($N543:AK543))))),0)</f>
        <v>0</v>
      </c>
      <c r="AM543" s="109">
        <f>IFERROR(IF(OR($I538=0,AL547=0),0,IF($N546&gt;0,(MIN($N546/IF($I538&lt;=5,1,($I538-5)),$N546-SUM($N543:AL543))), (MAX($N546/IF($I538&lt;=5,1,($I538-5)),$N546-SUM($N543:AL543))))),0)</f>
        <v>0</v>
      </c>
      <c r="AN543" s="109">
        <f>IFERROR(IF(OR($I538=0,AM547=0),0,IF($N546&gt;0,(MIN($N546/IF($I538&lt;=5,1,($I538-5)),$N546-SUM($N543:AM543))), (MAX($N546/IF($I538&lt;=5,1,($I538-5)),$N546-SUM($N543:AM543))))),0)</f>
        <v>0</v>
      </c>
      <c r="AO543" s="109">
        <f>IFERROR(IF(OR($I538=0,AN547=0),0,IF($N546&gt;0,(MIN($N546/IF($I538&lt;=5,1,($I538-5)),$N546-SUM($N543:AN543))), (MAX($N546/IF($I538&lt;=5,1,($I538-5)),$N546-SUM($N543:AN543))))),0)</f>
        <v>0</v>
      </c>
      <c r="AP543" s="109">
        <f>IFERROR(IF(OR($I538=0,AO547=0),0,IF($N546&gt;0,(MIN($N546/IF($I538&lt;=5,1,($I538-5)),$N546-SUM($N543:AO543))), (MAX($N546/IF($I538&lt;=5,1,($I538-5)),$N546-SUM($N543:AO543))))),0)</f>
        <v>0</v>
      </c>
      <c r="AQ543" s="109">
        <f>IFERROR(IF(OR($I538=0,AP547=0),0,IF($N546&gt;0,(MIN($N546/IF($I538&lt;=5,1,($I538-5)),$N546-SUM($N543:AP543))), (MAX($N546/IF($I538&lt;=5,1,($I538-5)),$N546-SUM($N543:AP543))))),0)</f>
        <v>0</v>
      </c>
      <c r="AR543" s="109">
        <f>IFERROR(IF(OR($I538=0,AQ547=0),0,IF($N546&gt;0,(MIN($N546/IF($I538&lt;=5,1,($I538-5)),$N546-SUM($N543:AQ543))), (MAX($N546/IF($I538&lt;=5,1,($I538-5)),$N546-SUM($N543:AQ543))))),0)</f>
        <v>0</v>
      </c>
      <c r="AS543" s="109">
        <f>IFERROR(IF(OR($I538=0,AR547=0),0,IF($N546&gt;0,(MIN($N546/IF($I538&lt;=5,1,($I538-5)),$N546-SUM($N543:AR543))), (MAX($N546/IF($I538&lt;=5,1,($I538-5)),$N546-SUM($N543:AR543))))),0)</f>
        <v>0</v>
      </c>
      <c r="AT543" s="109">
        <f>IFERROR(IF(OR($I538=0,AS547=0),0,IF($N546&gt;0,(MIN($N546/IF($I538&lt;=5,1,($I538-5)),$N546-SUM($N543:AS543))), (MAX($N546/IF($I538&lt;=5,1,($I538-5)),$N546-SUM($N543:AS543))))),0)</f>
        <v>0</v>
      </c>
      <c r="AU543" s="109">
        <f>IFERROR(IF(OR($I538=0,AT547=0),0,IF($N546&gt;0,(MIN($N546/IF($I538&lt;=5,1,($I538-5)),$N546-SUM($N543:AT543))), (MAX($N546/IF($I538&lt;=5,1,($I538-5)),$N546-SUM($N543:AT543))))),0)</f>
        <v>0</v>
      </c>
      <c r="AV543" s="109">
        <f>IFERROR(IF(OR($I538=0,AU547=0),0,IF($N546&gt;0,(MIN($N546/IF($I538&lt;=5,1,($I538-5)),$N546-SUM($N543:AU543))), (MAX($N546/IF($I538&lt;=5,1,($I538-5)),$N546-SUM($N543:AU543))))),0)</f>
        <v>0</v>
      </c>
      <c r="AW543" s="109">
        <f>IFERROR(IF(OR($I538=0,AV547=0),0,IF($N546&gt;0,(MIN($N546/IF($I538&lt;=5,1,($I538-5)),$N546-SUM($N543:AV543))), (MAX($N546/IF($I538&lt;=5,1,($I538-5)),$N546-SUM($N543:AV543))))),0)</f>
        <v>0</v>
      </c>
      <c r="AX543" s="109">
        <f>IFERROR(IF(OR($I538=0,AW547=0),0,IF($N546&gt;0,(MIN($N546/IF($I538&lt;=5,1,($I538-5)),$N546-SUM($N543:AW543))), (MAX($N546/IF($I538&lt;=5,1,($I538-5)),$N546-SUM($N543:AW543))))),0)</f>
        <v>0</v>
      </c>
      <c r="AY543" s="109">
        <f>IFERROR(IF(OR($I538=0,AX547=0),0,IF($N546&gt;0,(MIN($N546/IF($I538&lt;=5,1,($I538-5)),$N546-SUM($N543:AX543))), (MAX($N546/IF($I538&lt;=5,1,($I538-5)),$N546-SUM($N543:AX543))))),0)</f>
        <v>0</v>
      </c>
      <c r="AZ543" s="109">
        <f>IFERROR(IF(OR($I538=0,AY547=0),0,IF($N546&gt;0,(MIN($N546/IF($I538&lt;=5,1,($I538-5)),$N546-SUM($N543:AY543))), (MAX($N546/IF($I538&lt;=5,1,($I538-5)),$N546-SUM($N543:AY543))))),0)</f>
        <v>0</v>
      </c>
      <c r="BA543" s="109">
        <f>IFERROR(IF(OR($I538=0,AZ547=0),0,IF($N546&gt;0,(MIN($N546/IF($I538&lt;=5,1,($I538-5)),$N546-SUM($N543:AZ543))), (MAX($N546/IF($I538&lt;=5,1,($I538-5)),$N546-SUM($N543:AZ543))))),0)</f>
        <v>0</v>
      </c>
      <c r="BB543" s="109">
        <f>IFERROR(IF(OR($I538=0,BA547=0),0,IF($N546&gt;0,(MIN($N546/IF($I538&lt;=5,1,($I538-5)),$N546-SUM($N543:BA543))), (MAX($N546/IF($I538&lt;=5,1,($I538-5)),$N546-SUM($N543:BA543))))),0)</f>
        <v>0</v>
      </c>
      <c r="BC543" s="109">
        <f>IFERROR(IF(OR($I538=0,BB547=0),0,IF($N546&gt;0,(MIN($N546/IF($I538&lt;=5,1,($I538-5)),$N546-SUM($N543:BB543))), (MAX($N546/IF($I538&lt;=5,1,($I538-5)),$N546-SUM($N543:BB543))))),0)</f>
        <v>0</v>
      </c>
      <c r="BD543" s="109">
        <f>IFERROR(IF(OR($I538=0,BC547=0),0,IF($N546&gt;0,(MIN($N546/IF($I538&lt;=5,1,($I538-5)),$N546-SUM($N543:BC543))), (MAX($N546/IF($I538&lt;=5,1,($I538-5)),$N546-SUM($N543:BC543))))),0)</f>
        <v>0</v>
      </c>
      <c r="BE543" s="109">
        <f>IFERROR(IF(OR($I538=0,BD547=0),0,IF($N546&gt;0,(MIN($N546/IF($I538&lt;=5,1,($I538-5)),$N546-SUM($N543:BD543))), (MAX($N546/IF($I538&lt;=5,1,($I538-5)),$N546-SUM($N543:BD543))))),0)</f>
        <v>0</v>
      </c>
      <c r="BF543" s="109">
        <f>IFERROR(IF(OR($I538=0,BE547=0),0,IF($N546&gt;0,(MIN($N546/IF($I538&lt;=5,1,($I538-5)),$N546-SUM($N543:BE543))), (MAX($N546/IF($I538&lt;=5,1,($I538-5)),$N546-SUM($N543:BE543))))),0)</f>
        <v>0</v>
      </c>
      <c r="BG543" s="109">
        <f>IFERROR(IF(OR($I538=0,BF547=0),0,IF($N546&gt;0,(MIN($N546/IF($I538&lt;=5,1,($I538-5)),$N546-SUM($N543:BF543))), (MAX($N546/IF($I538&lt;=5,1,($I538-5)),$N546-SUM($N543:BF543))))),0)</f>
        <v>0</v>
      </c>
      <c r="BH543" s="109">
        <f>IFERROR(IF(OR($I538=0,BG547=0),0,IF($N546&gt;0,(MIN($N546/IF($I538&lt;=5,1,($I538-5)),$N546-SUM($N543:BG543))), (MAX($N546/IF($I538&lt;=5,1,($I538-5)),$N546-SUM($N543:BG543))))),0)</f>
        <v>0</v>
      </c>
      <c r="BI543" s="109">
        <f>IFERROR(IF(OR($I538=0,BH547=0),0,IF($N546&gt;0,(MIN($N546/IF($I538&lt;=5,1,($I538-5)),$N546-SUM($N543:BH543))), (MAX($N546/IF($I538&lt;=5,1,($I538-5)),$N546-SUM($N543:BH543))))),0)</f>
        <v>0</v>
      </c>
      <c r="BJ543" s="109">
        <f>IFERROR(IF(OR($I538=0,BI547=0),0,IF($N546&gt;0,(MIN($N546/IF($I538&lt;=5,1,($I538-5)),$N546-SUM($N543:BI543))), (MAX($N546/IF($I538&lt;=5,1,($I538-5)),$N546-SUM($N543:BI543))))),0)</f>
        <v>0</v>
      </c>
      <c r="BK543" s="109">
        <f>IFERROR(IF(OR($I538=0,BJ547=0),0,IF($N546&gt;0,(MIN($N546/IF($I538&lt;=5,1,($I538-5)),$N546-SUM($N543:BJ543))), (MAX($N546/IF($I538&lt;=5,1,($I538-5)),$N546-SUM($N543:BJ543))))),0)</f>
        <v>0</v>
      </c>
      <c r="BL543" s="109">
        <f>IFERROR(IF(OR($I538=0,BK547=0),0,IF($N546&gt;0,(MIN($N546/IF($I538&lt;=5,1,($I538-5)),$N546-SUM($N543:BK543))), (MAX($N546/IF($I538&lt;=5,1,($I538-5)),$N546-SUM($N543:BK543))))),0)</f>
        <v>0</v>
      </c>
      <c r="BM543" s="109">
        <f>IFERROR(IF(OR($I538=0,BL547=0),0,IF($N546&gt;0,(MIN($N546/IF($I538&lt;=5,1,($I538-5)),$N546-SUM($N543:BL543))), (MAX($N546/IF($I538&lt;=5,1,($I538-5)),$N546-SUM($N543:BL543))))),0)</f>
        <v>0</v>
      </c>
      <c r="BN543" s="109">
        <f>IFERROR(IF(OR($I538=0,BM547=0),0,IF($N546&gt;0,(MIN($N546/IF($I538&lt;=5,1,($I538-5)),$N546-SUM($N543:BM543))), (MAX($N546/IF($I538&lt;=5,1,($I538-5)),$N546-SUM($N543:BM543))))),0)</f>
        <v>0</v>
      </c>
      <c r="BO543" s="109">
        <f>IFERROR(IF(OR($I538=0,BN547=0),0,IF($N546&gt;0,(MIN($N546/IF($I538&lt;=5,1,($I538-5)),$N546-SUM($N543:BN543))), (MAX($N546/IF($I538&lt;=5,1,($I538-5)),$N546-SUM($N543:BN543))))),0)</f>
        <v>0</v>
      </c>
      <c r="BP543" s="109">
        <f>IFERROR(IF(OR($I538=0,BO547=0),0,IF($N546&gt;0,(MIN($N546/IF($I538&lt;=5,1,($I538-5)),$N546-SUM($N543:BO543))), (MAX($N546/IF($I538&lt;=5,1,($I538-5)),$N546-SUM($N543:BO543))))),0)</f>
        <v>0</v>
      </c>
      <c r="BQ543" s="109">
        <f>IFERROR(IF(OR($I538=0,BP547=0),0,IF($N546&gt;0,(MIN($N546/IF($I538&lt;=5,1,($I538-5)),$N546-SUM($N543:BP543))), (MAX($N546/IF($I538&lt;=5,1,($I538-5)),$N546-SUM($N543:BP543))))),0)</f>
        <v>0</v>
      </c>
      <c r="BR543" s="109">
        <f>IFERROR(IF(OR($I538=0,BQ547=0),0,IF($N546&gt;0,(MIN($N546/IF($I538&lt;=5,1,($I538-5)),$N546-SUM($N543:BQ543))), (MAX($N546/IF($I538&lt;=5,1,($I538-5)),$N546-SUM($N543:BQ543))))),0)</f>
        <v>0</v>
      </c>
      <c r="BS543" s="109">
        <f>IFERROR(IF(OR($I538=0,BR547=0),0,IF($N546&gt;0,(MIN($N546/IF($I538&lt;=5,1,($I538-5)),$N546-SUM($N543:BR543))), (MAX($N546/IF($I538&lt;=5,1,($I538-5)),$N546-SUM($N543:BR543))))),0)</f>
        <v>0</v>
      </c>
      <c r="BT543" s="109">
        <f>IFERROR(IF(OR($I538=0,BS547=0),0,IF($N546&gt;0,(MIN($N546/IF($I538&lt;=5,1,($I538-5)),$N546-SUM($N543:BS543))), (MAX($N546/IF($I538&lt;=5,1,($I538-5)),$N546-SUM($N543:BS543))))),0)</f>
        <v>0</v>
      </c>
      <c r="BU543" s="109">
        <f>IFERROR(IF(OR($I538=0,BT547=0),0,IF($N546&gt;0,(MIN($N546/IF($I538&lt;=5,1,($I538-5)),$N546-SUM($N543:BT543))), (MAX($N546/IF($I538&lt;=5,1,($I538-5)),$N546-SUM($N543:BT543))))),0)</f>
        <v>0</v>
      </c>
      <c r="BV543" s="109">
        <f>IFERROR(IF(OR($I538=0,BU547=0),0,IF($N546&gt;0,(MIN($N546/IF($I538&lt;=5,1,($I538-5)),$N546-SUM($N543:BU543))), (MAX($N546/IF($I538&lt;=5,1,($I538-5)),$N546-SUM($N543:BU543))))),0)</f>
        <v>0</v>
      </c>
      <c r="BW543" s="109">
        <f>IFERROR(IF(OR($I538=0,BV547=0),0,IF($N546&gt;0,(MIN($N546/IF($I538&lt;=5,1,($I538-5)),$N546-SUM($N543:BV543))), (MAX($N546/IF($I538&lt;=5,1,($I538-5)),$N546-SUM($N543:BV543))))),0)</f>
        <v>0</v>
      </c>
      <c r="BX543" s="109">
        <f>IFERROR(IF(OR($I538=0,BW547=0),0,IF($N546&gt;0,(MIN($N546/IF($I538&lt;=5,1,($I538-5)),$N546-SUM($N543:BW543))), (MAX($N546/IF($I538&lt;=5,1,($I538-5)),$N546-SUM($N543:BW543))))),0)</f>
        <v>0</v>
      </c>
      <c r="BY543" s="109">
        <f>IFERROR(IF(OR($I538=0,BX547=0),0,IF($N546&gt;0,(MIN($N546/IF($I538&lt;=5,1,($I538-5)),$N546-SUM($N543:BX543))), (MAX($N546/IF($I538&lt;=5,1,($I538-5)),$N546-SUM($N543:BX543))))),0)</f>
        <v>0</v>
      </c>
      <c r="BZ543" s="109">
        <f>IFERROR(IF(OR($I538=0,BY547=0),0,IF($N546&gt;0,(MIN($N546/IF($I538&lt;=5,1,($I538-5)),$N546-SUM($N543:BY543))), (MAX($N546/IF($I538&lt;=5,1,($I538-5)),$N546-SUM($N543:BY543))))),0)</f>
        <v>0</v>
      </c>
      <c r="CA543" s="109">
        <f>IFERROR(IF(OR($I538=0,BZ547=0),0,IF($N546&gt;0,(MIN($N546/IF($I538&lt;=5,1,($I538-5)),$N546-SUM($N543:BZ543))), (MAX($N546/IF($I538&lt;=5,1,($I538-5)),$N546-SUM($N543:BZ543))))),0)</f>
        <v>0</v>
      </c>
      <c r="CB543" s="109">
        <f>IFERROR(IF(OR($I538=0,CA547=0),0,IF($N546&gt;0,(MIN($N546/IF($I538&lt;=5,1,($I538-5)),$N546-SUM($N543:CA543))), (MAX($N546/IF($I538&lt;=5,1,($I538-5)),$N546-SUM($N543:CA543))))),0)</f>
        <v>0</v>
      </c>
      <c r="CC543" s="109">
        <f>IFERROR(IF(OR($I538=0,CB547=0),0,IF($N546&gt;0,(MIN($N546/IF($I538&lt;=5,1,($I538-5)),$N546-SUM($N543:CB543))), (MAX($N546/IF($I538&lt;=5,1,($I538-5)),$N546-SUM($N543:CB543))))),0)</f>
        <v>0</v>
      </c>
      <c r="CD543" s="109">
        <f>IFERROR(IF(OR($I538=0,CC547=0),0,IF($N546&gt;0,(MIN($N546/IF($I538&lt;=5,1,($I538-5)),$N546-SUM($N543:CC543))), (MAX($N546/IF($I538&lt;=5,1,($I538-5)),$N546-SUM($N543:CC543))))),0)</f>
        <v>0</v>
      </c>
      <c r="CE543" s="109">
        <f>IFERROR(IF(OR($I538=0,CD547=0),0,IF($N546&gt;0,(MIN($N546/IF($I538&lt;=5,1,($I538-5)),$N546-SUM($N543:CD543))), (MAX($N546/IF($I538&lt;=5,1,($I538-5)),$N546-SUM($N543:CD543))))),0)</f>
        <v>0</v>
      </c>
      <c r="CF543" s="109">
        <f>IFERROR(IF(OR($I538=0,CE547=0),0,IF($N546&gt;0,(MIN($N546/IF($I538&lt;=5,1,($I538-5)),$N546-SUM($N543:CE543))), (MAX($N546/IF($I538&lt;=5,1,($I538-5)),$N546-SUM($N543:CE543))))),0)</f>
        <v>0</v>
      </c>
    </row>
    <row r="544" spans="1:84" ht="12.75" customHeight="1">
      <c r="D544" s="108" t="s">
        <v>32</v>
      </c>
      <c r="E544" s="108" t="s">
        <v>197</v>
      </c>
      <c r="F544" s="110"/>
      <c r="G544" s="110"/>
      <c r="H544" s="110"/>
      <c r="I544" s="111"/>
      <c r="J544" s="112">
        <f t="shared" ref="J544:AO544" si="1611">SUM(J542:J542)</f>
        <v>9.5286142641306704</v>
      </c>
      <c r="K544" s="112">
        <f t="shared" si="1611"/>
        <v>9.5286142641306704</v>
      </c>
      <c r="L544" s="112">
        <f t="shared" si="1611"/>
        <v>9.5286142641306704</v>
      </c>
      <c r="M544" s="112">
        <f t="shared" si="1611"/>
        <v>9.5286142641306704</v>
      </c>
      <c r="N544" s="112">
        <f t="shared" si="1611"/>
        <v>9.5286142641306704</v>
      </c>
      <c r="O544" s="112">
        <f t="shared" si="1611"/>
        <v>9.5286142641306704</v>
      </c>
      <c r="P544" s="112">
        <f t="shared" si="1611"/>
        <v>9.5286142641306704</v>
      </c>
      <c r="Q544" s="112">
        <f t="shared" si="1611"/>
        <v>9.5286142641306704</v>
      </c>
      <c r="R544" s="112">
        <f t="shared" si="1611"/>
        <v>9.5286142641306704</v>
      </c>
      <c r="S544" s="112">
        <f t="shared" si="1611"/>
        <v>9.5286142641306704</v>
      </c>
      <c r="T544" s="112">
        <f t="shared" si="1611"/>
        <v>9.5286142641306704</v>
      </c>
      <c r="U544" s="112">
        <f t="shared" si="1611"/>
        <v>9.5286142641306704</v>
      </c>
      <c r="V544" s="112">
        <f t="shared" si="1611"/>
        <v>9.5286142641306704</v>
      </c>
      <c r="W544" s="112">
        <f t="shared" si="1611"/>
        <v>9.5286142641306704</v>
      </c>
      <c r="X544" s="112">
        <f t="shared" si="1611"/>
        <v>9.5286142641306704</v>
      </c>
      <c r="Y544" s="112">
        <f t="shared" si="1611"/>
        <v>9.5286142641306704</v>
      </c>
      <c r="Z544" s="112">
        <f t="shared" si="1611"/>
        <v>9.5286142641306704</v>
      </c>
      <c r="AA544" s="112">
        <f t="shared" si="1611"/>
        <v>9.5286142641306704</v>
      </c>
      <c r="AB544" s="112">
        <f t="shared" si="1611"/>
        <v>9.5286142641306704</v>
      </c>
      <c r="AC544" s="112">
        <f t="shared" si="1611"/>
        <v>9.5286142641306704</v>
      </c>
      <c r="AD544" s="112">
        <f t="shared" si="1611"/>
        <v>9.5286142641306704</v>
      </c>
      <c r="AE544" s="112">
        <f t="shared" si="1611"/>
        <v>9.5286142641306704</v>
      </c>
      <c r="AF544" s="112">
        <f t="shared" si="1611"/>
        <v>9.5286142641306704</v>
      </c>
      <c r="AG544" s="112">
        <f t="shared" si="1611"/>
        <v>9.5286142641306704</v>
      </c>
      <c r="AH544" s="112">
        <f t="shared" si="1611"/>
        <v>9.5286142641306704</v>
      </c>
      <c r="AI544" s="112">
        <f t="shared" si="1611"/>
        <v>9.5286142641306704</v>
      </c>
      <c r="AJ544" s="112">
        <f t="shared" si="1611"/>
        <v>9.5286142641306704</v>
      </c>
      <c r="AK544" s="112">
        <f t="shared" si="1611"/>
        <v>9.5286142641306704</v>
      </c>
      <c r="AL544" s="112">
        <f t="shared" si="1611"/>
        <v>5.5883289913078897</v>
      </c>
      <c r="AM544" s="112">
        <f t="shared" si="1611"/>
        <v>0</v>
      </c>
      <c r="AN544" s="112">
        <f t="shared" si="1611"/>
        <v>0</v>
      </c>
      <c r="AO544" s="112">
        <f t="shared" si="1611"/>
        <v>0</v>
      </c>
      <c r="AP544" s="112">
        <f t="shared" ref="AP544:BU544" si="1612">SUM(AP542:AP542)</f>
        <v>0</v>
      </c>
      <c r="AQ544" s="112">
        <f t="shared" si="1612"/>
        <v>0</v>
      </c>
      <c r="AR544" s="112">
        <f t="shared" si="1612"/>
        <v>0</v>
      </c>
      <c r="AS544" s="112">
        <f t="shared" si="1612"/>
        <v>0</v>
      </c>
      <c r="AT544" s="112">
        <f t="shared" si="1612"/>
        <v>0</v>
      </c>
      <c r="AU544" s="112">
        <f t="shared" si="1612"/>
        <v>0</v>
      </c>
      <c r="AV544" s="112">
        <f t="shared" si="1612"/>
        <v>0</v>
      </c>
      <c r="AW544" s="112">
        <f t="shared" si="1612"/>
        <v>0</v>
      </c>
      <c r="AX544" s="112">
        <f t="shared" si="1612"/>
        <v>0</v>
      </c>
      <c r="AY544" s="112">
        <f t="shared" si="1612"/>
        <v>0</v>
      </c>
      <c r="AZ544" s="112">
        <f t="shared" si="1612"/>
        <v>0</v>
      </c>
      <c r="BA544" s="112">
        <f t="shared" si="1612"/>
        <v>0</v>
      </c>
      <c r="BB544" s="112">
        <f t="shared" si="1612"/>
        <v>0</v>
      </c>
      <c r="BC544" s="112">
        <f t="shared" si="1612"/>
        <v>0</v>
      </c>
      <c r="BD544" s="112">
        <f t="shared" si="1612"/>
        <v>0</v>
      </c>
      <c r="BE544" s="112">
        <f t="shared" si="1612"/>
        <v>0</v>
      </c>
      <c r="BF544" s="112">
        <f t="shared" si="1612"/>
        <v>0</v>
      </c>
      <c r="BG544" s="112">
        <f t="shared" si="1612"/>
        <v>0</v>
      </c>
      <c r="BH544" s="112">
        <f t="shared" si="1612"/>
        <v>0</v>
      </c>
      <c r="BI544" s="112">
        <f t="shared" si="1612"/>
        <v>0</v>
      </c>
      <c r="BJ544" s="112">
        <f t="shared" si="1612"/>
        <v>0</v>
      </c>
      <c r="BK544" s="112">
        <f t="shared" si="1612"/>
        <v>0</v>
      </c>
      <c r="BL544" s="112">
        <f t="shared" si="1612"/>
        <v>0</v>
      </c>
      <c r="BM544" s="112">
        <f t="shared" si="1612"/>
        <v>0</v>
      </c>
      <c r="BN544" s="112">
        <f t="shared" si="1612"/>
        <v>0</v>
      </c>
      <c r="BO544" s="112">
        <f t="shared" si="1612"/>
        <v>0</v>
      </c>
      <c r="BP544" s="112">
        <f t="shared" si="1612"/>
        <v>0</v>
      </c>
      <c r="BQ544" s="112">
        <f t="shared" si="1612"/>
        <v>0</v>
      </c>
      <c r="BR544" s="112">
        <f t="shared" si="1612"/>
        <v>0</v>
      </c>
      <c r="BS544" s="112">
        <f t="shared" si="1612"/>
        <v>0</v>
      </c>
      <c r="BT544" s="112">
        <f t="shared" si="1612"/>
        <v>0</v>
      </c>
      <c r="BU544" s="112">
        <f t="shared" si="1612"/>
        <v>0</v>
      </c>
      <c r="BV544" s="112">
        <f t="shared" ref="BV544:CF544" si="1613">SUM(BV542:BV542)</f>
        <v>0</v>
      </c>
      <c r="BW544" s="112">
        <f t="shared" si="1613"/>
        <v>0</v>
      </c>
      <c r="BX544" s="112">
        <f t="shared" si="1613"/>
        <v>0</v>
      </c>
      <c r="BY544" s="112">
        <f t="shared" si="1613"/>
        <v>0</v>
      </c>
      <c r="BZ544" s="112">
        <f t="shared" si="1613"/>
        <v>0</v>
      </c>
      <c r="CA544" s="112">
        <f t="shared" si="1613"/>
        <v>0</v>
      </c>
      <c r="CB544" s="112">
        <f t="shared" si="1613"/>
        <v>0</v>
      </c>
      <c r="CC544" s="112">
        <f t="shared" si="1613"/>
        <v>0</v>
      </c>
      <c r="CD544" s="112">
        <f t="shared" si="1613"/>
        <v>0</v>
      </c>
      <c r="CE544" s="112">
        <f t="shared" si="1613"/>
        <v>0</v>
      </c>
      <c r="CF544" s="112">
        <f t="shared" si="1613"/>
        <v>0</v>
      </c>
    </row>
    <row r="545" spans="1:2018" ht="12.75" customHeight="1">
      <c r="D545" s="17" t="s">
        <v>213</v>
      </c>
      <c r="I545" s="31">
        <f>IF(I$4=first_reg_period, INDEX(Inputs!$I$94:$I$121,MATCH(B537,Inputs!$C$94:$C$121,0)),0)</f>
        <v>272.38952838696679</v>
      </c>
      <c r="J545" s="31">
        <f>IF(J$4=first_reg_period, INDEX(Inputs!$I$94:$I$121,MATCH(C537,Inputs!$C$94:$C$121,0)),0)</f>
        <v>0</v>
      </c>
      <c r="K545" s="31">
        <f>IF(K$4=first_reg_period, INDEX(Inputs!$I$94:$I$121,MATCH(D537,Inputs!$C$94:$C$121,0)),0)</f>
        <v>0</v>
      </c>
      <c r="L545" s="31">
        <f>IF(L$4=first_reg_period, INDEX(Inputs!$I$94:$I$121,MATCH(E537,Inputs!$C$94:$C$121,0)),0)</f>
        <v>0</v>
      </c>
      <c r="M545" s="31">
        <f>IF(M$4=first_reg_period, INDEX(Inputs!$I$94:$I$121,MATCH(F537,Inputs!$C$94:$C$121,0)),0)</f>
        <v>0</v>
      </c>
      <c r="N545" s="31">
        <f>IF(N$4=first_reg_period, INDEX(Inputs!$I$94:$I$121,MATCH(G537,Inputs!$C$94:$C$121,0)),0)</f>
        <v>0</v>
      </c>
      <c r="O545" s="31">
        <f>IF(O$4=first_reg_period, INDEX(Inputs!$I$94:$I$121,MATCH(H537,Inputs!$C$94:$C$121,0)),0)</f>
        <v>0</v>
      </c>
      <c r="P545" s="31">
        <f>IF(P$4=first_reg_period, INDEX(Inputs!$I$94:$I$121,MATCH(I537,Inputs!$C$94:$C$121,0)),0)</f>
        <v>0</v>
      </c>
      <c r="Q545" s="31">
        <f>IF(Q$4=first_reg_period, INDEX(Inputs!$I$94:$I$121,MATCH(J537,Inputs!$C$94:$C$121,0)),0)</f>
        <v>0</v>
      </c>
      <c r="R545" s="31">
        <f>IF(R$4=first_reg_period, INDEX(Inputs!$I$94:$I$121,MATCH(K537,Inputs!$C$94:$C$121,0)),0)</f>
        <v>0</v>
      </c>
      <c r="S545" s="31">
        <f>IF(S$4=first_reg_period, INDEX(Inputs!$I$94:$I$121,MATCH(L537,Inputs!$C$94:$C$121,0)),0)</f>
        <v>0</v>
      </c>
      <c r="T545" s="31">
        <f>IF(T$4=first_reg_period, INDEX(Inputs!$I$94:$I$121,MATCH(M537,Inputs!$C$94:$C$121,0)),0)</f>
        <v>0</v>
      </c>
      <c r="U545" s="31">
        <f>IF(U$4=first_reg_period, INDEX(Inputs!$I$94:$I$121,MATCH(N537,Inputs!$C$94:$C$121,0)),0)</f>
        <v>0</v>
      </c>
      <c r="V545" s="31">
        <f>IF(V$4=first_reg_period, INDEX(Inputs!$I$94:$I$121,MATCH(O537,Inputs!$C$94:$C$121,0)),0)</f>
        <v>0</v>
      </c>
      <c r="W545" s="31">
        <f>IF(W$4=first_reg_period, INDEX(Inputs!$I$94:$I$121,MATCH(P537,Inputs!$C$94:$C$121,0)),0)</f>
        <v>0</v>
      </c>
      <c r="X545" s="31">
        <f>IF(X$4=first_reg_period, INDEX(Inputs!$I$94:$I$121,MATCH(Q537,Inputs!$C$94:$C$121,0)),0)</f>
        <v>0</v>
      </c>
      <c r="Y545" s="31">
        <f>IF(Y$4=first_reg_period, INDEX(Inputs!$I$94:$I$121,MATCH(R537,Inputs!$C$94:$C$121,0)),0)</f>
        <v>0</v>
      </c>
      <c r="Z545" s="31">
        <f>IF(Z$4=first_reg_period, INDEX(Inputs!$I$94:$I$121,MATCH(S537,Inputs!$C$94:$C$121,0)),0)</f>
        <v>0</v>
      </c>
      <c r="AA545" s="31">
        <f>IF(AA$4=first_reg_period, INDEX(Inputs!$I$94:$I$121,MATCH(T537,Inputs!$C$94:$C$121,0)),0)</f>
        <v>0</v>
      </c>
      <c r="AB545" s="31">
        <f>IF(AB$4=first_reg_period, INDEX(Inputs!$I$94:$I$121,MATCH(U537,Inputs!$C$94:$C$121,0)),0)</f>
        <v>0</v>
      </c>
      <c r="AC545" s="31">
        <f>IF(AC$4=first_reg_period, INDEX(Inputs!$I$94:$I$121,MATCH(V537,Inputs!$C$94:$C$121,0)),0)</f>
        <v>0</v>
      </c>
      <c r="AD545" s="31">
        <f>IF(AD$4=first_reg_period, INDEX(Inputs!$I$94:$I$121,MATCH(W537,Inputs!$C$94:$C$121,0)),0)</f>
        <v>0</v>
      </c>
      <c r="AE545" s="31">
        <f>IF(AE$4=first_reg_period, INDEX(Inputs!$I$94:$I$121,MATCH(X537,Inputs!$C$94:$C$121,0)),0)</f>
        <v>0</v>
      </c>
      <c r="AF545" s="31">
        <f>IF(AF$4=first_reg_period, INDEX(Inputs!$I$94:$I$121,MATCH(Y537,Inputs!$C$94:$C$121,0)),0)</f>
        <v>0</v>
      </c>
      <c r="AG545" s="31">
        <f>IF(AG$4=first_reg_period, INDEX(Inputs!$I$94:$I$121,MATCH(Z537,Inputs!$C$94:$C$121,0)),0)</f>
        <v>0</v>
      </c>
      <c r="AH545" s="31">
        <f>IF(AH$4=first_reg_period, INDEX(Inputs!$I$94:$I$121,MATCH(AA537,Inputs!$C$94:$C$121,0)),0)</f>
        <v>0</v>
      </c>
      <c r="AI545" s="31">
        <f>IF(AI$4=first_reg_period, INDEX(Inputs!$I$94:$I$121,MATCH(AB537,Inputs!$C$94:$C$121,0)),0)</f>
        <v>0</v>
      </c>
      <c r="AJ545" s="31">
        <f>IF(AJ$4=first_reg_period, INDEX(Inputs!$I$94:$I$121,MATCH(AC537,Inputs!$C$94:$C$121,0)),0)</f>
        <v>0</v>
      </c>
      <c r="AK545" s="31">
        <f>IF(AK$4=first_reg_period, INDEX(Inputs!$I$94:$I$121,MATCH(AD537,Inputs!$C$94:$C$121,0)),0)</f>
        <v>0</v>
      </c>
      <c r="AL545" s="31">
        <f>IF(AL$4=first_reg_period, INDEX(Inputs!$I$94:$I$121,MATCH(AE537,Inputs!$C$94:$C$121,0)),0)</f>
        <v>0</v>
      </c>
      <c r="AM545" s="31">
        <f>IF(AM$4=first_reg_period, INDEX(Inputs!$I$94:$I$121,MATCH(AF537,Inputs!$C$94:$C$121,0)),0)</f>
        <v>0</v>
      </c>
      <c r="AN545" s="31">
        <f>IF(AN$4=first_reg_period, INDEX(Inputs!$I$94:$I$121,MATCH(AG537,Inputs!$C$94:$C$121,0)),0)</f>
        <v>0</v>
      </c>
      <c r="AO545" s="31">
        <f>IF(AO$4=first_reg_period, INDEX(Inputs!$I$94:$I$121,MATCH(AH537,Inputs!$C$94:$C$121,0)),0)</f>
        <v>0</v>
      </c>
      <c r="AP545" s="31">
        <f>IF(AP$4=first_reg_period, INDEX(Inputs!$I$94:$I$121,MATCH(AI537,Inputs!$C$94:$C$121,0)),0)</f>
        <v>0</v>
      </c>
      <c r="AQ545" s="31">
        <f>IF(AQ$4=first_reg_period, INDEX(Inputs!$I$94:$I$121,MATCH(AJ537,Inputs!$C$94:$C$121,0)),0)</f>
        <v>0</v>
      </c>
      <c r="AR545" s="31">
        <f>IF(AR$4=first_reg_period, INDEX(Inputs!$I$94:$I$121,MATCH(AK537,Inputs!$C$94:$C$121,0)),0)</f>
        <v>0</v>
      </c>
      <c r="AS545" s="31">
        <f>IF(AS$4=first_reg_period, INDEX(Inputs!$I$94:$I$121,MATCH(AL537,Inputs!$C$94:$C$121,0)),0)</f>
        <v>0</v>
      </c>
      <c r="AT545" s="31">
        <f>IF(AT$4=first_reg_period, INDEX(Inputs!$I$94:$I$121,MATCH(AM537,Inputs!$C$94:$C$121,0)),0)</f>
        <v>0</v>
      </c>
      <c r="AU545" s="31">
        <f>IF(AU$4=first_reg_period, INDEX(Inputs!$I$94:$I$121,MATCH(AN537,Inputs!$C$94:$C$121,0)),0)</f>
        <v>0</v>
      </c>
      <c r="AV545" s="31">
        <f>IF(AV$4=first_reg_period, INDEX(Inputs!$I$94:$I$121,MATCH(AO537,Inputs!$C$94:$C$121,0)),0)</f>
        <v>0</v>
      </c>
      <c r="AW545" s="31">
        <f>IF(AW$4=first_reg_period, INDEX(Inputs!$I$94:$I$121,MATCH(AP537,Inputs!$C$94:$C$121,0)),0)</f>
        <v>0</v>
      </c>
      <c r="AX545" s="31">
        <f>IF(AX$4=first_reg_period, INDEX(Inputs!$I$94:$I$121,MATCH(AQ537,Inputs!$C$94:$C$121,0)),0)</f>
        <v>0</v>
      </c>
      <c r="AY545" s="31">
        <f>IF(AY$4=first_reg_period, INDEX(Inputs!$I$94:$I$121,MATCH(AR537,Inputs!$C$94:$C$121,0)),0)</f>
        <v>0</v>
      </c>
      <c r="AZ545" s="31">
        <f>IF(AZ$4=first_reg_period, INDEX(Inputs!$I$94:$I$121,MATCH(AS537,Inputs!$C$94:$C$121,0)),0)</f>
        <v>0</v>
      </c>
      <c r="BA545" s="31">
        <f>IF(BA$4=first_reg_period, INDEX(Inputs!$I$94:$I$121,MATCH(AT537,Inputs!$C$94:$C$121,0)),0)</f>
        <v>0</v>
      </c>
      <c r="BB545" s="31">
        <f>IF(BB$4=first_reg_period, INDEX(Inputs!$I$94:$I$121,MATCH(AU537,Inputs!$C$94:$C$121,0)),0)</f>
        <v>0</v>
      </c>
      <c r="BC545" s="31">
        <f>IF(BC$4=first_reg_period, INDEX(Inputs!$I$94:$I$121,MATCH(AV537,Inputs!$C$94:$C$121,0)),0)</f>
        <v>0</v>
      </c>
      <c r="BD545" s="31">
        <f>IF(BD$4=first_reg_period, INDEX(Inputs!$I$94:$I$121,MATCH(AW537,Inputs!$C$94:$C$121,0)),0)</f>
        <v>0</v>
      </c>
      <c r="BE545" s="31">
        <f>IF(BE$4=first_reg_period, INDEX(Inputs!$I$94:$I$121,MATCH(AX537,Inputs!$C$94:$C$121,0)),0)</f>
        <v>0</v>
      </c>
      <c r="BF545" s="31">
        <f>IF(BF$4=first_reg_period, INDEX(Inputs!$I$94:$I$121,MATCH(AY537,Inputs!$C$94:$C$121,0)),0)</f>
        <v>0</v>
      </c>
      <c r="BG545" s="31">
        <f>IF(BG$4=first_reg_period, INDEX(Inputs!$I$94:$I$121,MATCH(AZ537,Inputs!$C$94:$C$121,0)),0)</f>
        <v>0</v>
      </c>
      <c r="BH545" s="31">
        <f>IF(BH$4=first_reg_period, INDEX(Inputs!$I$94:$I$121,MATCH(BA537,Inputs!$C$94:$C$121,0)),0)</f>
        <v>0</v>
      </c>
      <c r="BI545" s="31">
        <f>IF(BI$4=first_reg_period, INDEX(Inputs!$I$94:$I$121,MATCH(BB537,Inputs!$C$94:$C$121,0)),0)</f>
        <v>0</v>
      </c>
      <c r="BJ545" s="31">
        <f>IF(BJ$4=first_reg_period, INDEX(Inputs!$I$94:$I$121,MATCH(BC537,Inputs!$C$94:$C$121,0)),0)</f>
        <v>0</v>
      </c>
      <c r="BK545" s="31">
        <f>IF(BK$4=first_reg_period, INDEX(Inputs!$I$94:$I$121,MATCH(BD537,Inputs!$C$94:$C$121,0)),0)</f>
        <v>0</v>
      </c>
      <c r="BL545" s="31">
        <f>IF(BL$4=first_reg_period, INDEX(Inputs!$I$94:$I$121,MATCH(BE537,Inputs!$C$94:$C$121,0)),0)</f>
        <v>0</v>
      </c>
      <c r="BM545" s="31">
        <f>IF(BM$4=first_reg_period, INDEX(Inputs!$I$94:$I$121,MATCH(BF537,Inputs!$C$94:$C$121,0)),0)</f>
        <v>0</v>
      </c>
      <c r="BN545" s="31">
        <f>IF(BN$4=first_reg_period, INDEX(Inputs!$I$94:$I$121,MATCH(BG537,Inputs!$C$94:$C$121,0)),0)</f>
        <v>0</v>
      </c>
      <c r="BO545" s="31">
        <f>IF(BO$4=first_reg_period, INDEX(Inputs!$I$94:$I$121,MATCH(BH537,Inputs!$C$94:$C$121,0)),0)</f>
        <v>0</v>
      </c>
      <c r="BP545" s="31">
        <f>IF(BP$4=first_reg_period, INDEX(Inputs!$I$94:$I$121,MATCH(BI537,Inputs!$C$94:$C$121,0)),0)</f>
        <v>0</v>
      </c>
      <c r="BQ545" s="31">
        <f>IF(BQ$4=first_reg_period, INDEX(Inputs!$I$94:$I$121,MATCH(BJ537,Inputs!$C$94:$C$121,0)),0)</f>
        <v>0</v>
      </c>
      <c r="BR545" s="31">
        <f>IF(BR$4=first_reg_period, INDEX(Inputs!$I$94:$I$121,MATCH(BK537,Inputs!$C$94:$C$121,0)),0)</f>
        <v>0</v>
      </c>
      <c r="BS545" s="31">
        <f>IF(BS$4=first_reg_period, INDEX(Inputs!$I$94:$I$121,MATCH(BL537,Inputs!$C$94:$C$121,0)),0)</f>
        <v>0</v>
      </c>
      <c r="BT545" s="31">
        <f>IF(BT$4=first_reg_period, INDEX(Inputs!$I$94:$I$121,MATCH(BM537,Inputs!$C$94:$C$121,0)),0)</f>
        <v>0</v>
      </c>
      <c r="BU545" s="31">
        <f>IF(BU$4=first_reg_period, INDEX(Inputs!$I$94:$I$121,MATCH(BN537,Inputs!$C$94:$C$121,0)),0)</f>
        <v>0</v>
      </c>
      <c r="BV545" s="31">
        <f>IF(BV$4=first_reg_period, INDEX(Inputs!$I$94:$I$121,MATCH(BO537,Inputs!$C$94:$C$121,0)),0)</f>
        <v>0</v>
      </c>
      <c r="BW545" s="31">
        <f>IF(BW$4=first_reg_period, INDEX(Inputs!$I$94:$I$121,MATCH(BP537,Inputs!$C$94:$C$121,0)),0)</f>
        <v>0</v>
      </c>
      <c r="BX545" s="31">
        <f>IF(BX$4=first_reg_period, INDEX(Inputs!$I$94:$I$121,MATCH(BQ537,Inputs!$C$94:$C$121,0)),0)</f>
        <v>0</v>
      </c>
      <c r="BY545" s="31">
        <f>IF(BY$4=first_reg_period, INDEX(Inputs!$I$94:$I$121,MATCH(BR537,Inputs!$C$94:$C$121,0)),0)</f>
        <v>0</v>
      </c>
      <c r="BZ545" s="31">
        <f>IF(BZ$4=first_reg_period, INDEX(Inputs!$I$94:$I$121,MATCH(BS537,Inputs!$C$94:$C$121,0)),0)</f>
        <v>0</v>
      </c>
      <c r="CA545" s="31">
        <f>IF(CA$4=first_reg_period, INDEX(Inputs!$I$94:$I$121,MATCH(BT537,Inputs!$C$94:$C$121,0)),0)</f>
        <v>0</v>
      </c>
      <c r="CB545" s="31">
        <f>IF(CB$4=first_reg_period, INDEX(Inputs!$I$94:$I$121,MATCH(BU537,Inputs!$C$94:$C$121,0)),0)</f>
        <v>0</v>
      </c>
      <c r="CC545" s="31">
        <f>IF(CC$4=first_reg_period, INDEX(Inputs!$I$94:$I$121,MATCH(BV537,Inputs!$C$94:$C$121,0)),0)</f>
        <v>0</v>
      </c>
      <c r="CD545" s="31">
        <f>IF(CD$4=first_reg_period, INDEX(Inputs!$I$94:$I$121,MATCH(BW537,Inputs!$C$94:$C$121,0)),0)</f>
        <v>0</v>
      </c>
      <c r="CE545" s="31">
        <f>IF(CE$4=first_reg_period, INDEX(Inputs!$I$94:$I$121,MATCH(BX537,Inputs!$C$94:$C$121,0)),0)</f>
        <v>0</v>
      </c>
      <c r="CF545" s="31">
        <f>IF(CF$4=first_reg_period, INDEX(Inputs!$I$94:$I$121,MATCH(BY537,Inputs!$C$94:$C$121,0)),0)</f>
        <v>0</v>
      </c>
    </row>
    <row r="546" spans="1:2018" s="101" customFormat="1" ht="12.75" customHeight="1">
      <c r="C546" s="181"/>
      <c r="D546" s="330" t="s">
        <v>266</v>
      </c>
      <c r="E546" s="330" t="s">
        <v>197</v>
      </c>
      <c r="I546" s="103"/>
      <c r="J546" s="104">
        <f>IF(J$4=second_reg_period, INDEX(Inputs!$N$292:$N$319,MATCH($B537,Inputs!$C$292:$C$319,0)),0)/conv_2020_2015</f>
        <v>0</v>
      </c>
      <c r="K546" s="104">
        <f>IF(K$4=second_reg_period, INDEX(Inputs!$N$292:$N$319,MATCH($B537,Inputs!$C$292:$C$319,0)),0)/conv_2020_2015</f>
        <v>0</v>
      </c>
      <c r="L546" s="104">
        <f>IF(L$4=second_reg_period, INDEX(Inputs!$N$292:$N$319,MATCH($B537,Inputs!$C$292:$C$319,0)),0)/conv_2020_2015</f>
        <v>0</v>
      </c>
      <c r="M546" s="104">
        <f>IF(M$4=second_reg_period, INDEX(Inputs!$N$292:$N$319,MATCH($B537,Inputs!$C$292:$C$319,0)),0)/conv_2020_2015</f>
        <v>0</v>
      </c>
      <c r="N546" s="267">
        <f>IF(N$4=second_reg_period, INDEX(Inputs!$N$292:$N$319,MATCH($B537,Inputs!$C$292:$C$319,0)),0)/conv_2020_2015</f>
        <v>0</v>
      </c>
      <c r="O546" s="104">
        <f>IF(O$4=second_reg_period, INDEX(Inputs!$N$292:$N$319,MATCH($B537,Inputs!$C$292:$C$319,0)),0)/conv_2020_2015</f>
        <v>0</v>
      </c>
      <c r="P546" s="104">
        <f>IF(P$4=second_reg_period, INDEX(Inputs!$N$292:$N$319,MATCH($B537,Inputs!$C$292:$C$319,0)),0)/conv_2020_2015</f>
        <v>0</v>
      </c>
      <c r="Q546" s="104">
        <f>IF(Q$4=second_reg_period, INDEX(Inputs!$N$292:$N$319,MATCH($B537,Inputs!$C$292:$C$319,0)),0)/conv_2020_2015</f>
        <v>0</v>
      </c>
      <c r="R546" s="104">
        <f>IF(R$4=second_reg_period, INDEX(Inputs!$N$292:$N$319,MATCH($B537,Inputs!$C$292:$C$319,0)),0)/conv_2020_2015</f>
        <v>0</v>
      </c>
      <c r="S546" s="104">
        <f>IF(S$4=second_reg_period, INDEX(Inputs!$N$292:$N$319,MATCH($B537,Inputs!$C$292:$C$319,0)),0)/conv_2020_2015</f>
        <v>0</v>
      </c>
      <c r="T546" s="104">
        <f>IF(T$4=second_reg_period, INDEX(Inputs!$N$292:$N$319,MATCH($B537,Inputs!$C$292:$C$319,0)),0)/conv_2020_2015</f>
        <v>0</v>
      </c>
      <c r="U546" s="104">
        <f>IF(U$4=second_reg_period, INDEX(Inputs!$N$292:$N$319,MATCH($B537,Inputs!$C$292:$C$319,0)),0)/conv_2020_2015</f>
        <v>0</v>
      </c>
      <c r="V546" s="104">
        <f>IF(V$4=second_reg_period, INDEX(Inputs!$N$292:$N$319,MATCH($B537,Inputs!$C$292:$C$319,0)),0)/conv_2020_2015</f>
        <v>0</v>
      </c>
      <c r="W546" s="104">
        <f>IF(W$4=second_reg_period, INDEX(Inputs!$N$292:$N$319,MATCH($B537,Inputs!$C$292:$C$319,0)),0)/conv_2020_2015</f>
        <v>0</v>
      </c>
      <c r="X546" s="104">
        <f>IF(X$4=second_reg_period, INDEX(Inputs!$N$292:$N$319,MATCH($B537,Inputs!$C$292:$C$319,0)),0)/conv_2020_2015</f>
        <v>0</v>
      </c>
      <c r="Y546" s="104">
        <f>IF(Y$4=second_reg_period, INDEX(Inputs!$N$292:$N$319,MATCH($B537,Inputs!$C$292:$C$319,0)),0)/conv_2020_2015</f>
        <v>0</v>
      </c>
      <c r="Z546" s="104">
        <f>IF(Z$4=second_reg_period, INDEX(Inputs!$N$292:$N$319,MATCH($B537,Inputs!$C$292:$C$319,0)),0)/conv_2020_2015</f>
        <v>0</v>
      </c>
      <c r="AA546" s="104">
        <f>IF(AA$4=second_reg_period, INDEX(Inputs!$N$292:$N$319,MATCH($B537,Inputs!$C$292:$C$319,0)),0)/conv_2020_2015</f>
        <v>0</v>
      </c>
      <c r="AB546" s="104">
        <f>IF(AB$4=second_reg_period, INDEX(Inputs!$N$292:$N$319,MATCH($B537,Inputs!$C$292:$C$319,0)),0)/conv_2020_2015</f>
        <v>0</v>
      </c>
      <c r="AC546" s="104">
        <f>IF(AC$4=second_reg_period, INDEX(Inputs!$N$292:$N$319,MATCH($B537,Inputs!$C$292:$C$319,0)),0)/conv_2020_2015</f>
        <v>0</v>
      </c>
      <c r="AD546" s="104">
        <f>IF(AD$4=second_reg_period, INDEX(Inputs!$N$292:$N$319,MATCH($B537,Inputs!$C$292:$C$319,0)),0)/conv_2020_2015</f>
        <v>0</v>
      </c>
      <c r="AE546" s="104">
        <f>IF(AE$4=second_reg_period, INDEX(Inputs!$N$292:$N$319,MATCH($B537,Inputs!$C$292:$C$319,0)),0)/conv_2020_2015</f>
        <v>0</v>
      </c>
      <c r="AF546" s="104">
        <f>IF(AF$4=second_reg_period, INDEX(Inputs!$N$292:$N$319,MATCH($B537,Inputs!$C$292:$C$319,0)),0)/conv_2020_2015</f>
        <v>0</v>
      </c>
      <c r="AG546" s="104">
        <f>IF(AG$4=second_reg_period, INDEX(Inputs!$N$292:$N$319,MATCH($B537,Inputs!$C$292:$C$319,0)),0)/conv_2020_2015</f>
        <v>0</v>
      </c>
      <c r="AH546" s="104">
        <f>IF(AH$4=second_reg_period, INDEX(Inputs!$N$292:$N$319,MATCH($B537,Inputs!$C$292:$C$319,0)),0)/conv_2020_2015</f>
        <v>0</v>
      </c>
      <c r="AI546" s="104">
        <f>IF(AI$4=second_reg_period, INDEX(Inputs!$N$292:$N$319,MATCH($B537,Inputs!$C$292:$C$319,0)),0)/conv_2020_2015</f>
        <v>0</v>
      </c>
      <c r="AJ546" s="104">
        <f>IF(AJ$4=second_reg_period, INDEX(Inputs!$N$292:$N$319,MATCH($B537,Inputs!$C$292:$C$319,0)),0)/conv_2020_2015</f>
        <v>0</v>
      </c>
      <c r="AK546" s="104">
        <f>IF(AK$4=second_reg_period, INDEX(Inputs!$N$292:$N$319,MATCH($B537,Inputs!$C$292:$C$319,0)),0)/conv_2020_2015</f>
        <v>0</v>
      </c>
      <c r="AL546" s="104">
        <f>IF(AL$4=second_reg_period, INDEX(Inputs!$N$292:$N$319,MATCH($B537,Inputs!$C$292:$C$319,0)),0)/conv_2020_2015</f>
        <v>0</v>
      </c>
      <c r="AM546" s="104">
        <f>IF(AM$4=second_reg_period, INDEX(Inputs!$N$292:$N$319,MATCH($B537,Inputs!$C$292:$C$319,0)),0)/conv_2020_2015</f>
        <v>0</v>
      </c>
      <c r="AN546" s="104">
        <f>IF(AN$4=second_reg_period, INDEX(Inputs!$N$292:$N$319,MATCH($B537,Inputs!$C$292:$C$319,0)),0)/conv_2020_2015</f>
        <v>0</v>
      </c>
      <c r="AO546" s="104">
        <f>IF(AO$4=second_reg_period, INDEX(Inputs!$N$292:$N$319,MATCH($B537,Inputs!$C$292:$C$319,0)),0)/conv_2020_2015</f>
        <v>0</v>
      </c>
      <c r="AP546" s="104">
        <f>IF(AP$4=second_reg_period, INDEX(Inputs!$N$292:$N$319,MATCH($B537,Inputs!$C$292:$C$319,0)),0)/conv_2020_2015</f>
        <v>0</v>
      </c>
      <c r="AQ546" s="104">
        <f>IF(AQ$4=second_reg_period, INDEX(Inputs!$N$292:$N$319,MATCH($B537,Inputs!$C$292:$C$319,0)),0)/conv_2020_2015</f>
        <v>0</v>
      </c>
      <c r="AR546" s="104">
        <f>IF(AR$4=second_reg_period, INDEX(Inputs!$N$292:$N$319,MATCH($B537,Inputs!$C$292:$C$319,0)),0)/conv_2020_2015</f>
        <v>0</v>
      </c>
      <c r="AS546" s="104">
        <f>IF(AS$4=second_reg_period, INDEX(Inputs!$N$292:$N$319,MATCH($B537,Inputs!$C$292:$C$319,0)),0)/conv_2020_2015</f>
        <v>0</v>
      </c>
      <c r="AT546" s="104">
        <f>IF(AT$4=second_reg_period, INDEX(Inputs!$N$292:$N$319,MATCH($B537,Inputs!$C$292:$C$319,0)),0)/conv_2020_2015</f>
        <v>0</v>
      </c>
      <c r="AU546" s="104">
        <f>IF(AU$4=second_reg_period, INDEX(Inputs!$N$292:$N$319,MATCH($B537,Inputs!$C$292:$C$319,0)),0)/conv_2020_2015</f>
        <v>0</v>
      </c>
      <c r="AV546" s="104">
        <f>IF(AV$4=second_reg_period, INDEX(Inputs!$N$292:$N$319,MATCH($B537,Inputs!$C$292:$C$319,0)),0)/conv_2020_2015</f>
        <v>0</v>
      </c>
      <c r="AW546" s="104">
        <f>IF(AW$4=second_reg_period, INDEX(Inputs!$N$292:$N$319,MATCH($B537,Inputs!$C$292:$C$319,0)),0)/conv_2020_2015</f>
        <v>0</v>
      </c>
      <c r="AX546" s="104">
        <f>IF(AX$4=second_reg_period, INDEX(Inputs!$N$292:$N$319,MATCH($B537,Inputs!$C$292:$C$319,0)),0)/conv_2020_2015</f>
        <v>0</v>
      </c>
      <c r="AY546" s="104">
        <f>IF(AY$4=second_reg_period, INDEX(Inputs!$N$292:$N$319,MATCH($B537,Inputs!$C$292:$C$319,0)),0)/conv_2020_2015</f>
        <v>0</v>
      </c>
      <c r="AZ546" s="104">
        <f>IF(AZ$4=second_reg_period, INDEX(Inputs!$N$292:$N$319,MATCH($B537,Inputs!$C$292:$C$319,0)),0)/conv_2020_2015</f>
        <v>0</v>
      </c>
      <c r="BA546" s="104">
        <f>IF(BA$4=second_reg_period, INDEX(Inputs!$N$292:$N$319,MATCH($B537,Inputs!$C$292:$C$319,0)),0)/conv_2020_2015</f>
        <v>0</v>
      </c>
      <c r="BB546" s="104">
        <f>IF(BB$4=second_reg_period, INDEX(Inputs!$N$292:$N$319,MATCH($B537,Inputs!$C$292:$C$319,0)),0)/conv_2020_2015</f>
        <v>0</v>
      </c>
      <c r="BC546" s="104">
        <f>IF(BC$4=second_reg_period, INDEX(Inputs!$N$292:$N$319,MATCH($B537,Inputs!$C$292:$C$319,0)),0)/conv_2020_2015</f>
        <v>0</v>
      </c>
      <c r="BD546" s="104">
        <f>IF(BD$4=second_reg_period, INDEX(Inputs!$N$292:$N$319,MATCH($B537,Inputs!$C$292:$C$319,0)),0)/conv_2020_2015</f>
        <v>0</v>
      </c>
      <c r="BE546" s="104">
        <f>IF(BE$4=second_reg_period, INDEX(Inputs!$N$292:$N$319,MATCH($B537,Inputs!$C$292:$C$319,0)),0)/conv_2020_2015</f>
        <v>0</v>
      </c>
      <c r="BF546" s="104">
        <f>IF(BF$4=second_reg_period, INDEX(Inputs!$N$292:$N$319,MATCH($B537,Inputs!$C$292:$C$319,0)),0)/conv_2020_2015</f>
        <v>0</v>
      </c>
      <c r="BG546" s="104">
        <f>IF(BG$4=second_reg_period, INDEX(Inputs!$N$292:$N$319,MATCH($B537,Inputs!$C$292:$C$319,0)),0)/conv_2020_2015</f>
        <v>0</v>
      </c>
      <c r="BH546" s="104">
        <f>IF(BH$4=second_reg_period, INDEX(Inputs!$N$292:$N$319,MATCH($B537,Inputs!$C$292:$C$319,0)),0)/conv_2020_2015</f>
        <v>0</v>
      </c>
      <c r="BI546" s="104">
        <f>IF(BI$4=second_reg_period, INDEX(Inputs!$N$292:$N$319,MATCH($B537,Inputs!$C$292:$C$319,0)),0)/conv_2020_2015</f>
        <v>0</v>
      </c>
      <c r="BJ546" s="104">
        <f>IF(BJ$4=second_reg_period, INDEX(Inputs!$N$292:$N$319,MATCH($B537,Inputs!$C$292:$C$319,0)),0)/conv_2020_2015</f>
        <v>0</v>
      </c>
      <c r="BK546" s="104">
        <f>IF(BK$4=second_reg_period, INDEX(Inputs!$N$292:$N$319,MATCH($B537,Inputs!$C$292:$C$319,0)),0)/conv_2020_2015</f>
        <v>0</v>
      </c>
      <c r="BL546" s="104">
        <f>IF(BL$4=second_reg_period, INDEX(Inputs!$N$292:$N$319,MATCH($B537,Inputs!$C$292:$C$319,0)),0)/conv_2020_2015</f>
        <v>0</v>
      </c>
      <c r="BM546" s="104">
        <f>IF(BM$4=second_reg_period, INDEX(Inputs!$N$292:$N$319,MATCH($B537,Inputs!$C$292:$C$319,0)),0)/conv_2020_2015</f>
        <v>0</v>
      </c>
      <c r="BN546" s="104">
        <f>IF(BN$4=second_reg_period, INDEX(Inputs!$N$292:$N$319,MATCH($B537,Inputs!$C$292:$C$319,0)),0)/conv_2020_2015</f>
        <v>0</v>
      </c>
      <c r="BO546" s="104">
        <f>IF(BO$4=second_reg_period, INDEX(Inputs!$N$292:$N$319,MATCH($B537,Inputs!$C$292:$C$319,0)),0)/conv_2020_2015</f>
        <v>0</v>
      </c>
      <c r="BP546" s="104">
        <f>IF(BP$4=second_reg_period, INDEX(Inputs!$N$292:$N$319,MATCH($B537,Inputs!$C$292:$C$319,0)),0)/conv_2020_2015</f>
        <v>0</v>
      </c>
      <c r="BQ546" s="104">
        <f>IF(BQ$4=second_reg_period, INDEX(Inputs!$N$292:$N$319,MATCH($B537,Inputs!$C$292:$C$319,0)),0)/conv_2020_2015</f>
        <v>0</v>
      </c>
      <c r="BR546" s="104">
        <f>IF(BR$4=second_reg_period, INDEX(Inputs!$N$292:$N$319,MATCH($B537,Inputs!$C$292:$C$319,0)),0)/conv_2020_2015</f>
        <v>0</v>
      </c>
      <c r="BS546" s="104">
        <f>IF(BS$4=second_reg_period, INDEX(Inputs!$N$292:$N$319,MATCH($B537,Inputs!$C$292:$C$319,0)),0)/conv_2020_2015</f>
        <v>0</v>
      </c>
      <c r="BT546" s="104">
        <f>IF(BT$4=second_reg_period, INDEX(Inputs!$N$292:$N$319,MATCH($B537,Inputs!$C$292:$C$319,0)),0)/conv_2020_2015</f>
        <v>0</v>
      </c>
      <c r="BU546" s="104">
        <f>IF(BU$4=second_reg_period, INDEX(Inputs!$N$292:$N$319,MATCH($B537,Inputs!$C$292:$C$319,0)),0)/conv_2020_2015</f>
        <v>0</v>
      </c>
      <c r="BV546" s="104">
        <f>IF(BV$4=second_reg_period, INDEX(Inputs!$N$292:$N$319,MATCH($B537,Inputs!$C$292:$C$319,0)),0)/conv_2020_2015</f>
        <v>0</v>
      </c>
      <c r="BW546" s="104">
        <f>IF(BW$4=second_reg_period, INDEX(Inputs!$N$292:$N$319,MATCH($B537,Inputs!$C$292:$C$319,0)),0)/conv_2020_2015</f>
        <v>0</v>
      </c>
      <c r="BX546" s="104">
        <f>IF(BX$4=second_reg_period, INDEX(Inputs!$N$292:$N$319,MATCH($B537,Inputs!$C$292:$C$319,0)),0)/conv_2020_2015</f>
        <v>0</v>
      </c>
      <c r="BY546" s="104">
        <f>IF(BY$4=second_reg_period, INDEX(Inputs!$N$292:$N$319,MATCH($B537,Inputs!$C$292:$C$319,0)),0)/conv_2020_2015</f>
        <v>0</v>
      </c>
      <c r="BZ546" s="104">
        <f>IF(BZ$4=second_reg_period, INDEX(Inputs!$N$292:$N$319,MATCH($B537,Inputs!$C$292:$C$319,0)),0)/conv_2020_2015</f>
        <v>0</v>
      </c>
      <c r="CA546" s="104">
        <f>IF(CA$4=second_reg_period, INDEX(Inputs!$N$292:$N$319,MATCH($B537,Inputs!$C$292:$C$319,0)),0)/conv_2020_2015</f>
        <v>0</v>
      </c>
      <c r="CB546" s="104">
        <f>IF(CB$4=second_reg_period, INDEX(Inputs!$N$292:$N$319,MATCH($B537,Inputs!$C$292:$C$319,0)),0)/conv_2020_2015</f>
        <v>0</v>
      </c>
      <c r="CC546" s="104">
        <f>IF(CC$4=second_reg_period, INDEX(Inputs!$N$292:$N$319,MATCH($B537,Inputs!$C$292:$C$319,0)),0)/conv_2020_2015</f>
        <v>0</v>
      </c>
      <c r="CD546" s="104">
        <f>IF(CD$4=second_reg_period, INDEX(Inputs!$N$292:$N$319,MATCH($B537,Inputs!$C$292:$C$319,0)),0)/conv_2020_2015</f>
        <v>0</v>
      </c>
      <c r="CE546" s="104">
        <f>IF(CE$4=second_reg_period, INDEX(Inputs!$N$292:$N$319,MATCH($B537,Inputs!$C$292:$C$319,0)),0)/conv_2020_2015</f>
        <v>0</v>
      </c>
      <c r="CF546" s="104">
        <f>IF(CF$4=second_reg_period, INDEX(Inputs!$N$292:$N$319,MATCH($B537,Inputs!$C$292:$C$319,0)),0)/conv_2020_2015</f>
        <v>0</v>
      </c>
      <c r="CG546" s="158"/>
      <c r="CH546" s="158"/>
      <c r="CI546" s="158"/>
      <c r="CJ546" s="158"/>
      <c r="CK546" s="158"/>
      <c r="CL546" s="158"/>
      <c r="CM546" s="158"/>
      <c r="CN546" s="158"/>
      <c r="CO546" s="158"/>
      <c r="CP546" s="158"/>
      <c r="CQ546" s="158"/>
      <c r="CR546" s="158"/>
      <c r="CS546" s="158"/>
      <c r="CT546" s="158"/>
      <c r="CU546" s="158"/>
      <c r="CV546" s="158"/>
      <c r="CW546" s="158"/>
      <c r="CX546" s="158"/>
      <c r="CY546" s="158"/>
      <c r="CZ546" s="158"/>
      <c r="DA546" s="158"/>
      <c r="DB546" s="158"/>
      <c r="DC546" s="158"/>
      <c r="DD546" s="158"/>
      <c r="DE546" s="158"/>
      <c r="DF546" s="158"/>
      <c r="DG546" s="158"/>
      <c r="DH546" s="158"/>
      <c r="DI546" s="158"/>
      <c r="DJ546" s="158"/>
      <c r="DK546" s="158"/>
      <c r="DL546" s="158"/>
      <c r="DM546" s="158"/>
      <c r="DN546" s="158"/>
      <c r="DO546" s="158"/>
      <c r="DP546" s="158"/>
      <c r="DQ546" s="158"/>
      <c r="DR546" s="158"/>
      <c r="DS546" s="158"/>
      <c r="DT546" s="158"/>
      <c r="DU546" s="158"/>
      <c r="DV546" s="158"/>
      <c r="DW546" s="158"/>
      <c r="DX546" s="158"/>
      <c r="DY546" s="158"/>
      <c r="DZ546" s="158"/>
      <c r="EA546" s="158"/>
      <c r="EB546" s="158"/>
      <c r="EC546" s="158"/>
      <c r="ED546" s="158"/>
      <c r="EE546" s="158"/>
      <c r="EF546" s="158"/>
      <c r="EG546" s="158"/>
      <c r="EH546" s="158"/>
      <c r="EI546" s="158"/>
      <c r="EJ546" s="158"/>
      <c r="EK546" s="158"/>
      <c r="EL546" s="158"/>
      <c r="EM546" s="158"/>
      <c r="EN546" s="158"/>
      <c r="EO546" s="158"/>
      <c r="EP546" s="158"/>
      <c r="EQ546" s="158"/>
      <c r="ER546" s="158"/>
      <c r="ES546" s="158"/>
      <c r="ET546" s="158"/>
      <c r="EU546" s="158"/>
      <c r="EV546" s="158"/>
      <c r="EW546" s="158"/>
      <c r="EX546" s="158"/>
      <c r="EY546" s="158"/>
      <c r="EZ546" s="158"/>
      <c r="FA546" s="158"/>
      <c r="FB546" s="158"/>
      <c r="FC546" s="158"/>
      <c r="FD546" s="158"/>
      <c r="FE546" s="158"/>
      <c r="FF546" s="158"/>
      <c r="FG546" s="158"/>
      <c r="FH546" s="158"/>
      <c r="FI546" s="158"/>
      <c r="FJ546" s="158"/>
      <c r="FK546" s="158"/>
      <c r="FL546" s="158"/>
      <c r="FM546" s="158"/>
      <c r="FN546" s="158"/>
      <c r="FO546" s="158"/>
      <c r="FP546" s="158"/>
      <c r="FQ546" s="158"/>
      <c r="FR546" s="158"/>
      <c r="FS546" s="158"/>
      <c r="FT546" s="158"/>
      <c r="FU546" s="158"/>
      <c r="FV546" s="158"/>
      <c r="FW546" s="158"/>
      <c r="FX546" s="158"/>
      <c r="FY546" s="158"/>
      <c r="FZ546" s="158"/>
      <c r="GA546" s="158"/>
      <c r="GB546" s="158"/>
      <c r="GC546" s="158"/>
      <c r="GD546" s="158"/>
      <c r="GE546" s="158"/>
      <c r="GF546" s="158"/>
      <c r="GG546" s="158"/>
      <c r="GH546" s="158"/>
      <c r="GI546" s="158"/>
      <c r="GJ546" s="158"/>
      <c r="GK546" s="158"/>
      <c r="GL546" s="158"/>
      <c r="GM546" s="158"/>
      <c r="GN546" s="158"/>
      <c r="GO546" s="158"/>
      <c r="GP546" s="158"/>
      <c r="GQ546" s="158"/>
      <c r="GR546" s="158"/>
      <c r="GS546" s="158"/>
      <c r="GT546" s="158"/>
      <c r="GU546" s="158"/>
      <c r="GV546" s="158"/>
      <c r="GW546" s="158"/>
      <c r="GX546" s="158"/>
      <c r="GY546" s="158"/>
      <c r="GZ546" s="158"/>
      <c r="HA546" s="158"/>
      <c r="HB546" s="158"/>
      <c r="HC546" s="158"/>
      <c r="HD546" s="158"/>
      <c r="HE546" s="158"/>
      <c r="HF546" s="158"/>
      <c r="HG546" s="158"/>
      <c r="HH546" s="158"/>
      <c r="HI546" s="158"/>
      <c r="HJ546" s="158"/>
      <c r="HK546" s="158"/>
      <c r="HL546" s="158"/>
      <c r="HM546" s="158"/>
      <c r="HN546" s="158"/>
      <c r="HO546" s="158"/>
      <c r="HP546" s="158"/>
      <c r="HQ546" s="158"/>
      <c r="HR546" s="158"/>
      <c r="HS546" s="158"/>
      <c r="HT546" s="158"/>
      <c r="HU546" s="158"/>
      <c r="HV546" s="158"/>
      <c r="HW546" s="158"/>
      <c r="HX546" s="158"/>
      <c r="HY546" s="158"/>
      <c r="HZ546" s="158"/>
      <c r="IA546" s="158"/>
      <c r="IB546" s="158"/>
      <c r="IC546" s="158"/>
      <c r="ID546" s="158"/>
      <c r="IE546" s="158"/>
      <c r="IF546" s="158"/>
      <c r="IG546" s="158"/>
      <c r="IH546" s="158"/>
      <c r="II546" s="158"/>
      <c r="IJ546" s="158"/>
      <c r="IK546" s="158"/>
      <c r="IL546" s="158"/>
      <c r="IM546" s="158"/>
      <c r="IN546" s="158"/>
      <c r="IO546" s="158"/>
      <c r="IP546" s="158"/>
      <c r="IQ546" s="158"/>
      <c r="IR546" s="158"/>
      <c r="IS546" s="158"/>
      <c r="IT546" s="158"/>
      <c r="IU546" s="158"/>
      <c r="IV546" s="158"/>
      <c r="IW546" s="158"/>
      <c r="IX546" s="158"/>
      <c r="IY546" s="158"/>
      <c r="IZ546" s="158"/>
      <c r="JA546" s="158"/>
      <c r="JB546" s="158"/>
      <c r="JC546" s="158"/>
      <c r="JD546" s="158"/>
      <c r="JE546" s="158"/>
      <c r="JF546" s="158"/>
      <c r="JG546" s="158"/>
      <c r="JH546" s="158"/>
      <c r="JI546" s="158"/>
      <c r="JJ546" s="158"/>
      <c r="JK546" s="158"/>
      <c r="JL546" s="158"/>
      <c r="JM546" s="158"/>
      <c r="JN546" s="158"/>
      <c r="JO546" s="158"/>
      <c r="JP546" s="158"/>
      <c r="JQ546" s="158"/>
      <c r="JR546" s="158"/>
      <c r="JS546" s="158"/>
      <c r="JT546" s="158"/>
      <c r="JU546" s="158"/>
      <c r="JV546" s="158"/>
      <c r="JW546" s="158"/>
      <c r="JX546" s="158"/>
      <c r="JY546" s="158"/>
      <c r="JZ546" s="158"/>
      <c r="KA546" s="158"/>
      <c r="KB546" s="158"/>
      <c r="KC546" s="158"/>
      <c r="KD546" s="158"/>
      <c r="KE546" s="158"/>
      <c r="KF546" s="158"/>
      <c r="KG546" s="158"/>
      <c r="KH546" s="158"/>
      <c r="KI546" s="158"/>
      <c r="KJ546" s="158"/>
      <c r="KK546" s="158"/>
      <c r="KL546" s="158"/>
      <c r="KM546" s="158"/>
      <c r="KN546" s="158"/>
      <c r="KO546" s="158"/>
      <c r="KP546" s="158"/>
      <c r="KQ546" s="158"/>
      <c r="KR546" s="158"/>
      <c r="KS546" s="158"/>
      <c r="KT546" s="158"/>
      <c r="KU546" s="158"/>
      <c r="KV546" s="158"/>
      <c r="KW546" s="158"/>
      <c r="KX546" s="158"/>
      <c r="KY546" s="158"/>
      <c r="KZ546" s="158"/>
      <c r="LA546" s="158"/>
      <c r="LB546" s="158"/>
      <c r="LC546" s="158"/>
      <c r="LD546" s="158"/>
      <c r="LE546" s="158"/>
      <c r="LF546" s="158"/>
      <c r="LG546" s="158"/>
      <c r="LH546" s="158"/>
      <c r="LI546" s="158"/>
      <c r="LJ546" s="158"/>
      <c r="LK546" s="158"/>
      <c r="LL546" s="158"/>
      <c r="LM546" s="158"/>
      <c r="LN546" s="158"/>
      <c r="LO546" s="158"/>
      <c r="LP546" s="158"/>
      <c r="LQ546" s="158"/>
      <c r="LR546" s="158"/>
      <c r="LS546" s="158"/>
      <c r="LT546" s="158"/>
      <c r="LU546" s="158"/>
      <c r="LV546" s="158"/>
      <c r="LW546" s="158"/>
      <c r="LX546" s="158"/>
      <c r="LY546" s="158"/>
      <c r="LZ546" s="158"/>
      <c r="MA546" s="158"/>
      <c r="MB546" s="158"/>
      <c r="MC546" s="158"/>
      <c r="MD546" s="158"/>
      <c r="ME546" s="158"/>
      <c r="MF546" s="158"/>
      <c r="MG546" s="158"/>
      <c r="MH546" s="158"/>
      <c r="MI546" s="158"/>
      <c r="MJ546" s="158"/>
      <c r="MK546" s="158"/>
      <c r="ML546" s="158"/>
      <c r="MM546" s="158"/>
      <c r="MN546" s="158"/>
      <c r="MO546" s="158"/>
      <c r="MP546" s="158"/>
      <c r="MQ546" s="158"/>
      <c r="MR546" s="158"/>
      <c r="MS546" s="158"/>
      <c r="MT546" s="158"/>
      <c r="MU546" s="158"/>
      <c r="MV546" s="158"/>
      <c r="MW546" s="158"/>
      <c r="MX546" s="158"/>
      <c r="MY546" s="158"/>
      <c r="MZ546" s="158"/>
      <c r="NA546" s="158"/>
      <c r="NB546" s="158"/>
      <c r="NC546" s="158"/>
      <c r="ND546" s="158"/>
      <c r="NE546" s="158"/>
      <c r="NF546" s="158"/>
      <c r="NG546" s="158"/>
      <c r="NH546" s="158"/>
      <c r="NI546" s="158"/>
      <c r="NJ546" s="158"/>
      <c r="NK546" s="158"/>
      <c r="NL546" s="158"/>
      <c r="NM546" s="158"/>
      <c r="NN546" s="158"/>
      <c r="NO546" s="158"/>
      <c r="NP546" s="158"/>
      <c r="NQ546" s="158"/>
      <c r="NR546" s="158"/>
      <c r="NS546" s="158"/>
      <c r="NT546" s="158"/>
      <c r="NU546" s="158"/>
      <c r="NV546" s="158"/>
      <c r="NW546" s="158"/>
      <c r="NX546" s="158"/>
      <c r="NY546" s="158"/>
      <c r="NZ546" s="158"/>
      <c r="OA546" s="158"/>
      <c r="OB546" s="158"/>
      <c r="OC546" s="158"/>
      <c r="OD546" s="158"/>
      <c r="OE546" s="158"/>
      <c r="OF546" s="158"/>
      <c r="OG546" s="158"/>
      <c r="OH546" s="158"/>
      <c r="OI546" s="158"/>
      <c r="OJ546" s="158"/>
      <c r="OK546" s="158"/>
      <c r="OL546" s="158"/>
      <c r="OM546" s="158"/>
      <c r="ON546" s="158"/>
      <c r="OO546" s="158"/>
      <c r="OP546" s="158"/>
      <c r="OQ546" s="158"/>
      <c r="OR546" s="158"/>
      <c r="OS546" s="158"/>
      <c r="OT546" s="158"/>
      <c r="OU546" s="158"/>
      <c r="OV546" s="158"/>
      <c r="OW546" s="158"/>
      <c r="OX546" s="158"/>
      <c r="OY546" s="158"/>
      <c r="OZ546" s="158"/>
      <c r="PA546" s="158"/>
      <c r="PB546" s="158"/>
      <c r="PC546" s="158"/>
      <c r="PD546" s="158"/>
      <c r="PE546" s="158"/>
      <c r="PF546" s="158"/>
      <c r="PG546" s="158"/>
      <c r="PH546" s="158"/>
      <c r="PI546" s="158"/>
      <c r="PJ546" s="158"/>
      <c r="PK546" s="158"/>
      <c r="PL546" s="158"/>
      <c r="PM546" s="158"/>
      <c r="PN546" s="158"/>
      <c r="PO546" s="158"/>
      <c r="PP546" s="158"/>
      <c r="PQ546" s="158"/>
      <c r="PR546" s="158"/>
      <c r="PS546" s="158"/>
      <c r="PT546" s="158"/>
      <c r="PU546" s="158"/>
      <c r="PV546" s="158"/>
      <c r="PW546" s="158"/>
      <c r="PX546" s="158"/>
      <c r="PY546" s="158"/>
      <c r="PZ546" s="158"/>
      <c r="QA546" s="158"/>
      <c r="QB546" s="158"/>
      <c r="QC546" s="158"/>
      <c r="QD546" s="158"/>
      <c r="QE546" s="158"/>
      <c r="QF546" s="158"/>
      <c r="QG546" s="158"/>
      <c r="QH546" s="158"/>
      <c r="QI546" s="158"/>
      <c r="QJ546" s="158"/>
      <c r="QK546" s="158"/>
      <c r="QL546" s="158"/>
      <c r="QM546" s="158"/>
      <c r="QN546" s="158"/>
      <c r="QO546" s="158"/>
      <c r="QP546" s="158"/>
      <c r="QQ546" s="158"/>
      <c r="QR546" s="158"/>
      <c r="QS546" s="158"/>
      <c r="QT546" s="158"/>
      <c r="QU546" s="158"/>
      <c r="QV546" s="158"/>
      <c r="QW546" s="158"/>
      <c r="QX546" s="158"/>
      <c r="QY546" s="158"/>
      <c r="QZ546" s="158"/>
      <c r="RA546" s="158"/>
      <c r="RB546" s="158"/>
      <c r="RC546" s="158"/>
      <c r="RD546" s="158"/>
      <c r="RE546" s="158"/>
      <c r="RF546" s="158"/>
      <c r="RG546" s="158"/>
      <c r="RH546" s="158"/>
      <c r="RI546" s="158"/>
      <c r="RJ546" s="158"/>
      <c r="RK546" s="158"/>
      <c r="RL546" s="158"/>
      <c r="RM546" s="158"/>
      <c r="RN546" s="158"/>
      <c r="RO546" s="158"/>
      <c r="RP546" s="158"/>
      <c r="RQ546" s="158"/>
      <c r="RR546" s="158"/>
      <c r="RS546" s="158"/>
      <c r="RT546" s="158"/>
      <c r="RU546" s="158"/>
      <c r="RV546" s="158"/>
      <c r="RW546" s="158"/>
      <c r="RX546" s="158"/>
      <c r="RY546" s="158"/>
      <c r="RZ546" s="158"/>
      <c r="SA546" s="158"/>
      <c r="SB546" s="158"/>
      <c r="SC546" s="158"/>
      <c r="SD546" s="158"/>
      <c r="SE546" s="158"/>
      <c r="SF546" s="158"/>
      <c r="SG546" s="158"/>
      <c r="SH546" s="158"/>
      <c r="SI546" s="158"/>
      <c r="SJ546" s="158"/>
      <c r="SK546" s="158"/>
      <c r="SL546" s="158"/>
      <c r="SM546" s="158"/>
      <c r="SN546" s="158"/>
      <c r="SO546" s="158"/>
      <c r="SP546" s="158"/>
      <c r="SQ546" s="158"/>
      <c r="SR546" s="158"/>
      <c r="SS546" s="158"/>
      <c r="ST546" s="158"/>
      <c r="SU546" s="158"/>
      <c r="SV546" s="158"/>
      <c r="SW546" s="158"/>
      <c r="SX546" s="158"/>
      <c r="SY546" s="158"/>
      <c r="SZ546" s="158"/>
      <c r="TA546" s="158"/>
      <c r="TB546" s="158"/>
      <c r="TC546" s="158"/>
      <c r="TD546" s="158"/>
      <c r="TE546" s="158"/>
      <c r="TF546" s="158"/>
      <c r="TG546" s="158"/>
      <c r="TH546" s="158"/>
      <c r="TI546" s="158"/>
      <c r="TJ546" s="158"/>
      <c r="TK546" s="158"/>
      <c r="TL546" s="158"/>
      <c r="TM546" s="158"/>
      <c r="TN546" s="158"/>
      <c r="TO546" s="158"/>
      <c r="TP546" s="158"/>
      <c r="TQ546" s="158"/>
      <c r="TR546" s="158"/>
      <c r="TS546" s="158"/>
      <c r="TT546" s="158"/>
      <c r="TU546" s="158"/>
      <c r="TV546" s="158"/>
      <c r="TW546" s="158"/>
      <c r="TX546" s="158"/>
      <c r="TY546" s="158"/>
      <c r="TZ546" s="158"/>
      <c r="UA546" s="158"/>
      <c r="UB546" s="158"/>
      <c r="UC546" s="158"/>
      <c r="UD546" s="158"/>
      <c r="UE546" s="158"/>
      <c r="UF546" s="158"/>
      <c r="UG546" s="158"/>
      <c r="UH546" s="158"/>
      <c r="UI546" s="158"/>
      <c r="UJ546" s="158"/>
      <c r="UK546" s="158"/>
      <c r="UL546" s="158"/>
      <c r="UM546" s="158"/>
      <c r="UN546" s="158"/>
      <c r="UO546" s="158"/>
      <c r="UP546" s="158"/>
      <c r="UQ546" s="158"/>
      <c r="UR546" s="158"/>
      <c r="US546" s="158"/>
      <c r="UT546" s="158"/>
      <c r="UU546" s="158"/>
      <c r="UV546" s="158"/>
      <c r="UW546" s="158"/>
      <c r="UX546" s="158"/>
      <c r="UY546" s="158"/>
      <c r="UZ546" s="158"/>
      <c r="VA546" s="158"/>
      <c r="VB546" s="158"/>
      <c r="VC546" s="158"/>
      <c r="VD546" s="158"/>
      <c r="VE546" s="158"/>
      <c r="VF546" s="158"/>
      <c r="VG546" s="158"/>
      <c r="VH546" s="158"/>
      <c r="VI546" s="158"/>
      <c r="VJ546" s="158"/>
      <c r="VK546" s="158"/>
      <c r="VL546" s="158"/>
      <c r="VM546" s="158"/>
      <c r="VN546" s="158"/>
      <c r="VO546" s="158"/>
      <c r="VP546" s="158"/>
      <c r="VQ546" s="158"/>
      <c r="VR546" s="158"/>
      <c r="VS546" s="158"/>
      <c r="VT546" s="158"/>
      <c r="VU546" s="158"/>
      <c r="VV546" s="158"/>
      <c r="VW546" s="158"/>
      <c r="VX546" s="158"/>
      <c r="VY546" s="158"/>
      <c r="VZ546" s="158"/>
      <c r="WA546" s="158"/>
      <c r="WB546" s="158"/>
      <c r="WC546" s="158"/>
      <c r="WD546" s="158"/>
      <c r="WE546" s="158"/>
      <c r="WF546" s="158"/>
      <c r="WG546" s="158"/>
      <c r="WH546" s="158"/>
      <c r="WI546" s="158"/>
      <c r="WJ546" s="158"/>
      <c r="WK546" s="158"/>
      <c r="WL546" s="158"/>
      <c r="WM546" s="158"/>
      <c r="WN546" s="158"/>
      <c r="WO546" s="158"/>
      <c r="WP546" s="158"/>
      <c r="WQ546" s="158"/>
      <c r="WR546" s="158"/>
      <c r="WS546" s="158"/>
      <c r="WT546" s="158"/>
      <c r="WU546" s="158"/>
      <c r="WV546" s="158"/>
      <c r="WW546" s="158"/>
      <c r="WX546" s="158"/>
      <c r="WY546" s="158"/>
      <c r="WZ546" s="158"/>
      <c r="XA546" s="158"/>
      <c r="XB546" s="158"/>
      <c r="XC546" s="158"/>
      <c r="XD546" s="158"/>
      <c r="XE546" s="158"/>
      <c r="XF546" s="158"/>
      <c r="XG546" s="158"/>
      <c r="XH546" s="158"/>
      <c r="XI546" s="158"/>
      <c r="XJ546" s="158"/>
      <c r="XK546" s="158"/>
      <c r="XL546" s="158"/>
      <c r="XM546" s="158"/>
      <c r="XN546" s="158"/>
      <c r="XO546" s="158"/>
      <c r="XP546" s="158"/>
      <c r="XQ546" s="158"/>
      <c r="XR546" s="158"/>
      <c r="XS546" s="158"/>
      <c r="XT546" s="158"/>
      <c r="XU546" s="158"/>
      <c r="XV546" s="158"/>
      <c r="XW546" s="158"/>
      <c r="XX546" s="158"/>
      <c r="XY546" s="158"/>
      <c r="XZ546" s="158"/>
      <c r="YA546" s="158"/>
      <c r="YB546" s="158"/>
      <c r="YC546" s="158"/>
      <c r="YD546" s="158"/>
      <c r="YE546" s="158"/>
      <c r="YF546" s="158"/>
      <c r="YG546" s="158"/>
      <c r="YH546" s="158"/>
      <c r="YI546" s="158"/>
      <c r="YJ546" s="158"/>
      <c r="YK546" s="158"/>
      <c r="YL546" s="158"/>
      <c r="YM546" s="158"/>
      <c r="YN546" s="158"/>
      <c r="YO546" s="158"/>
      <c r="YP546" s="158"/>
      <c r="YQ546" s="158"/>
      <c r="YR546" s="158"/>
      <c r="YS546" s="158"/>
      <c r="YT546" s="158"/>
      <c r="YU546" s="158"/>
      <c r="YV546" s="158"/>
      <c r="YW546" s="158"/>
      <c r="YX546" s="158"/>
      <c r="YY546" s="158"/>
      <c r="YZ546" s="158"/>
      <c r="ZA546" s="158"/>
      <c r="ZB546" s="158"/>
      <c r="ZC546" s="158"/>
      <c r="ZD546" s="158"/>
      <c r="ZE546" s="158"/>
      <c r="ZF546" s="158"/>
      <c r="ZG546" s="158"/>
      <c r="ZH546" s="158"/>
      <c r="ZI546" s="158"/>
      <c r="ZJ546" s="158"/>
      <c r="ZK546" s="158"/>
      <c r="ZL546" s="158"/>
      <c r="ZM546" s="158"/>
      <c r="ZN546" s="158"/>
      <c r="ZO546" s="158"/>
      <c r="ZP546" s="158"/>
      <c r="ZQ546" s="158"/>
      <c r="ZR546" s="158"/>
      <c r="ZS546" s="158"/>
      <c r="ZT546" s="158"/>
      <c r="ZU546" s="158"/>
      <c r="ZV546" s="158"/>
      <c r="ZW546" s="158"/>
      <c r="ZX546" s="158"/>
      <c r="ZY546" s="158"/>
      <c r="ZZ546" s="158"/>
      <c r="AAA546" s="158"/>
      <c r="AAB546" s="158"/>
      <c r="AAC546" s="158"/>
      <c r="AAD546" s="158"/>
      <c r="AAE546" s="158"/>
      <c r="AAF546" s="158"/>
      <c r="AAG546" s="158"/>
      <c r="AAH546" s="158"/>
      <c r="AAI546" s="158"/>
      <c r="AAJ546" s="158"/>
      <c r="AAK546" s="158"/>
      <c r="AAL546" s="158"/>
      <c r="AAM546" s="158"/>
      <c r="AAN546" s="158"/>
      <c r="AAO546" s="158"/>
      <c r="AAP546" s="158"/>
      <c r="AAQ546" s="158"/>
      <c r="AAR546" s="158"/>
      <c r="AAS546" s="158"/>
      <c r="AAT546" s="158"/>
      <c r="AAU546" s="158"/>
      <c r="AAV546" s="158"/>
      <c r="AAW546" s="158"/>
      <c r="AAX546" s="158"/>
      <c r="AAY546" s="158"/>
      <c r="AAZ546" s="158"/>
      <c r="ABA546" s="158"/>
      <c r="ABB546" s="158"/>
      <c r="ABC546" s="158"/>
      <c r="ABD546" s="158"/>
      <c r="ABE546" s="158"/>
      <c r="ABF546" s="158"/>
      <c r="ABG546" s="158"/>
      <c r="ABH546" s="158"/>
      <c r="ABI546" s="158"/>
      <c r="ABJ546" s="158"/>
      <c r="ABK546" s="158"/>
      <c r="ABL546" s="158"/>
      <c r="ABM546" s="158"/>
      <c r="ABN546" s="158"/>
      <c r="ABO546" s="158"/>
      <c r="ABP546" s="158"/>
      <c r="ABQ546" s="158"/>
      <c r="ABR546" s="158"/>
      <c r="ABS546" s="158"/>
      <c r="ABT546" s="158"/>
      <c r="ABU546" s="158"/>
      <c r="ABV546" s="158"/>
      <c r="ABW546" s="158"/>
      <c r="ABX546" s="158"/>
      <c r="ABY546" s="158"/>
      <c r="ABZ546" s="158"/>
      <c r="ACA546" s="158"/>
      <c r="ACB546" s="158"/>
      <c r="ACC546" s="158"/>
      <c r="ACD546" s="158"/>
      <c r="ACE546" s="158"/>
      <c r="ACF546" s="158"/>
      <c r="ACG546" s="158"/>
      <c r="ACH546" s="158"/>
      <c r="ACI546" s="158"/>
      <c r="ACJ546" s="158"/>
      <c r="ACK546" s="158"/>
      <c r="ACL546" s="158"/>
      <c r="ACM546" s="158"/>
      <c r="ACN546" s="158"/>
      <c r="ACO546" s="158"/>
      <c r="ACP546" s="158"/>
      <c r="ACQ546" s="158"/>
      <c r="ACR546" s="158"/>
      <c r="ACS546" s="158"/>
      <c r="ACT546" s="158"/>
      <c r="ACU546" s="158"/>
      <c r="ACV546" s="158"/>
      <c r="ACW546" s="158"/>
      <c r="ACX546" s="158"/>
      <c r="ACY546" s="158"/>
      <c r="ACZ546" s="158"/>
      <c r="ADA546" s="158"/>
      <c r="ADB546" s="158"/>
      <c r="ADC546" s="158"/>
      <c r="ADD546" s="158"/>
      <c r="ADE546" s="158"/>
      <c r="ADF546" s="158"/>
      <c r="ADG546" s="158"/>
      <c r="ADH546" s="158"/>
      <c r="ADI546" s="158"/>
      <c r="ADJ546" s="158"/>
      <c r="ADK546" s="158"/>
      <c r="ADL546" s="158"/>
      <c r="ADM546" s="158"/>
      <c r="ADN546" s="158"/>
      <c r="ADO546" s="158"/>
      <c r="ADP546" s="158"/>
      <c r="ADQ546" s="158"/>
      <c r="ADR546" s="158"/>
      <c r="ADS546" s="158"/>
      <c r="ADT546" s="158"/>
      <c r="ADU546" s="158"/>
      <c r="ADV546" s="158"/>
      <c r="ADW546" s="158"/>
      <c r="ADX546" s="158"/>
      <c r="ADY546" s="158"/>
      <c r="ADZ546" s="158"/>
      <c r="AEA546" s="158"/>
      <c r="AEB546" s="158"/>
      <c r="AEC546" s="158"/>
      <c r="AED546" s="158"/>
      <c r="AEE546" s="158"/>
      <c r="AEF546" s="158"/>
      <c r="AEG546" s="158"/>
      <c r="AEH546" s="158"/>
      <c r="AEI546" s="158"/>
      <c r="AEJ546" s="158"/>
      <c r="AEK546" s="158"/>
      <c r="AEL546" s="158"/>
      <c r="AEM546" s="158"/>
      <c r="AEN546" s="158"/>
      <c r="AEO546" s="158"/>
      <c r="AEP546" s="158"/>
      <c r="AEQ546" s="158"/>
      <c r="AER546" s="158"/>
      <c r="AES546" s="158"/>
      <c r="AET546" s="158"/>
      <c r="AEU546" s="158"/>
      <c r="AEV546" s="158"/>
      <c r="AEW546" s="158"/>
      <c r="AEX546" s="158"/>
      <c r="AEY546" s="158"/>
      <c r="AEZ546" s="158"/>
      <c r="AFA546" s="158"/>
      <c r="AFB546" s="158"/>
      <c r="AFC546" s="158"/>
      <c r="AFD546" s="158"/>
      <c r="AFE546" s="158"/>
      <c r="AFF546" s="158"/>
      <c r="AFG546" s="158"/>
      <c r="AFH546" s="158"/>
      <c r="AFI546" s="158"/>
      <c r="AFJ546" s="158"/>
      <c r="AFK546" s="158"/>
      <c r="AFL546" s="158"/>
      <c r="AFM546" s="158"/>
      <c r="AFN546" s="158"/>
      <c r="AFO546" s="158"/>
      <c r="AFP546" s="158"/>
      <c r="AFQ546" s="158"/>
      <c r="AFR546" s="158"/>
      <c r="AFS546" s="158"/>
      <c r="AFT546" s="158"/>
      <c r="AFU546" s="158"/>
      <c r="AFV546" s="158"/>
      <c r="AFW546" s="158"/>
      <c r="AFX546" s="158"/>
      <c r="AFY546" s="158"/>
      <c r="AFZ546" s="158"/>
      <c r="AGA546" s="158"/>
      <c r="AGB546" s="158"/>
      <c r="AGC546" s="158"/>
      <c r="AGD546" s="158"/>
      <c r="AGE546" s="158"/>
      <c r="AGF546" s="158"/>
      <c r="AGG546" s="158"/>
      <c r="AGH546" s="158"/>
      <c r="AGI546" s="158"/>
      <c r="AGJ546" s="158"/>
      <c r="AGK546" s="158"/>
      <c r="AGL546" s="158"/>
      <c r="AGM546" s="158"/>
      <c r="AGN546" s="158"/>
      <c r="AGO546" s="158"/>
      <c r="AGP546" s="158"/>
      <c r="AGQ546" s="158"/>
      <c r="AGR546" s="158"/>
      <c r="AGS546" s="158"/>
      <c r="AGT546" s="158"/>
      <c r="AGU546" s="158"/>
      <c r="AGV546" s="158"/>
      <c r="AGW546" s="158"/>
      <c r="AGX546" s="158"/>
      <c r="AGY546" s="158"/>
      <c r="AGZ546" s="158"/>
      <c r="AHA546" s="158"/>
      <c r="AHB546" s="158"/>
      <c r="AHC546" s="158"/>
      <c r="AHD546" s="158"/>
      <c r="AHE546" s="158"/>
      <c r="AHF546" s="158"/>
      <c r="AHG546" s="158"/>
      <c r="AHH546" s="158"/>
      <c r="AHI546" s="158"/>
      <c r="AHJ546" s="158"/>
      <c r="AHK546" s="158"/>
      <c r="AHL546" s="158"/>
      <c r="AHM546" s="158"/>
      <c r="AHN546" s="158"/>
      <c r="AHO546" s="158"/>
      <c r="AHP546" s="158"/>
      <c r="AHQ546" s="158"/>
      <c r="AHR546" s="158"/>
      <c r="AHS546" s="158"/>
      <c r="AHT546" s="158"/>
      <c r="AHU546" s="158"/>
      <c r="AHV546" s="158"/>
      <c r="AHW546" s="158"/>
      <c r="AHX546" s="158"/>
      <c r="AHY546" s="158"/>
      <c r="AHZ546" s="158"/>
      <c r="AIA546" s="158"/>
      <c r="AIB546" s="158"/>
      <c r="AIC546" s="158"/>
      <c r="AID546" s="158"/>
      <c r="AIE546" s="158"/>
      <c r="AIF546" s="158"/>
      <c r="AIG546" s="158"/>
      <c r="AIH546" s="158"/>
      <c r="AII546" s="158"/>
      <c r="AIJ546" s="158"/>
      <c r="AIK546" s="158"/>
      <c r="AIL546" s="158"/>
      <c r="AIM546" s="158"/>
      <c r="AIN546" s="158"/>
      <c r="AIO546" s="158"/>
      <c r="AIP546" s="158"/>
      <c r="AIQ546" s="158"/>
      <c r="AIR546" s="158"/>
      <c r="AIS546" s="158"/>
      <c r="AIT546" s="158"/>
      <c r="AIU546" s="158"/>
      <c r="AIV546" s="158"/>
      <c r="AIW546" s="158"/>
      <c r="AIX546" s="158"/>
      <c r="AIY546" s="158"/>
      <c r="AIZ546" s="158"/>
      <c r="AJA546" s="158"/>
      <c r="AJB546" s="158"/>
      <c r="AJC546" s="158"/>
      <c r="AJD546" s="158"/>
      <c r="AJE546" s="158"/>
      <c r="AJF546" s="158"/>
      <c r="AJG546" s="158"/>
      <c r="AJH546" s="158"/>
      <c r="AJI546" s="158"/>
      <c r="AJJ546" s="158"/>
      <c r="AJK546" s="158"/>
      <c r="AJL546" s="158"/>
      <c r="AJM546" s="158"/>
      <c r="AJN546" s="158"/>
      <c r="AJO546" s="158"/>
      <c r="AJP546" s="158"/>
      <c r="AJQ546" s="158"/>
      <c r="AJR546" s="158"/>
      <c r="AJS546" s="158"/>
      <c r="AJT546" s="158"/>
      <c r="AJU546" s="158"/>
      <c r="AJV546" s="158"/>
      <c r="AJW546" s="158"/>
      <c r="AJX546" s="158"/>
      <c r="AJY546" s="158"/>
      <c r="AJZ546" s="158"/>
      <c r="AKA546" s="158"/>
      <c r="AKB546" s="158"/>
      <c r="AKC546" s="158"/>
      <c r="AKD546" s="158"/>
      <c r="AKE546" s="158"/>
      <c r="AKF546" s="158"/>
      <c r="AKG546" s="158"/>
      <c r="AKH546" s="158"/>
      <c r="AKI546" s="158"/>
      <c r="AKJ546" s="158"/>
      <c r="AKK546" s="158"/>
      <c r="AKL546" s="158"/>
      <c r="AKM546" s="158"/>
      <c r="AKN546" s="158"/>
      <c r="AKO546" s="158"/>
      <c r="AKP546" s="158"/>
      <c r="AKQ546" s="158"/>
      <c r="AKR546" s="158"/>
      <c r="AKS546" s="158"/>
      <c r="AKT546" s="158"/>
      <c r="AKU546" s="158"/>
      <c r="AKV546" s="158"/>
      <c r="AKW546" s="158"/>
      <c r="AKX546" s="158"/>
      <c r="AKY546" s="158"/>
      <c r="AKZ546" s="158"/>
      <c r="ALA546" s="158"/>
      <c r="ALB546" s="158"/>
      <c r="ALC546" s="158"/>
      <c r="ALD546" s="158"/>
      <c r="ALE546" s="158"/>
      <c r="ALF546" s="158"/>
      <c r="ALG546" s="158"/>
      <c r="ALH546" s="158"/>
      <c r="ALI546" s="158"/>
      <c r="ALJ546" s="158"/>
      <c r="ALK546" s="158"/>
      <c r="ALL546" s="158"/>
      <c r="ALM546" s="158"/>
      <c r="ALN546" s="158"/>
      <c r="ALO546" s="158"/>
      <c r="ALP546" s="158"/>
      <c r="ALQ546" s="158"/>
      <c r="ALR546" s="158"/>
      <c r="ALS546" s="158"/>
      <c r="ALT546" s="158"/>
      <c r="ALU546" s="158"/>
      <c r="ALV546" s="158"/>
      <c r="ALW546" s="158"/>
      <c r="ALX546" s="158"/>
      <c r="ALY546" s="158"/>
      <c r="ALZ546" s="158"/>
      <c r="AMA546" s="158"/>
      <c r="AMB546" s="158"/>
      <c r="AMC546" s="158"/>
      <c r="AMD546" s="158"/>
      <c r="AME546" s="158"/>
      <c r="AMF546" s="158"/>
      <c r="AMG546" s="158"/>
      <c r="AMH546" s="158"/>
      <c r="AMI546" s="158"/>
      <c r="AMJ546" s="158"/>
      <c r="AMK546" s="158"/>
      <c r="AML546" s="158"/>
      <c r="AMM546" s="158"/>
      <c r="AMN546" s="158"/>
      <c r="AMO546" s="158"/>
      <c r="AMP546" s="158"/>
      <c r="AMQ546" s="158"/>
      <c r="AMR546" s="158"/>
      <c r="AMS546" s="158"/>
      <c r="AMT546" s="158"/>
      <c r="AMU546" s="158"/>
      <c r="AMV546" s="158"/>
      <c r="AMW546" s="158"/>
      <c r="AMX546" s="158"/>
      <c r="AMY546" s="158"/>
      <c r="AMZ546" s="158"/>
      <c r="ANA546" s="158"/>
      <c r="ANB546" s="158"/>
      <c r="ANC546" s="158"/>
      <c r="AND546" s="158"/>
      <c r="ANE546" s="158"/>
      <c r="ANF546" s="158"/>
      <c r="ANG546" s="158"/>
      <c r="ANH546" s="158"/>
      <c r="ANI546" s="158"/>
      <c r="ANJ546" s="158"/>
      <c r="ANK546" s="158"/>
      <c r="ANL546" s="158"/>
      <c r="ANM546" s="158"/>
      <c r="ANN546" s="158"/>
      <c r="ANO546" s="158"/>
      <c r="ANP546" s="158"/>
      <c r="ANQ546" s="158"/>
      <c r="ANR546" s="158"/>
      <c r="ANS546" s="158"/>
      <c r="ANT546" s="158"/>
      <c r="ANU546" s="158"/>
      <c r="ANV546" s="158"/>
      <c r="ANW546" s="158"/>
      <c r="ANX546" s="158"/>
      <c r="ANY546" s="158"/>
      <c r="ANZ546" s="158"/>
      <c r="AOA546" s="158"/>
      <c r="AOB546" s="158"/>
      <c r="AOC546" s="158"/>
      <c r="AOD546" s="158"/>
      <c r="AOE546" s="158"/>
      <c r="AOF546" s="158"/>
      <c r="AOG546" s="158"/>
      <c r="AOH546" s="158"/>
      <c r="AOI546" s="158"/>
      <c r="AOJ546" s="158"/>
      <c r="AOK546" s="158"/>
      <c r="AOL546" s="158"/>
      <c r="AOM546" s="158"/>
      <c r="AON546" s="158"/>
      <c r="AOO546" s="158"/>
      <c r="AOP546" s="158"/>
      <c r="AOQ546" s="158"/>
      <c r="AOR546" s="158"/>
      <c r="AOS546" s="158"/>
      <c r="AOT546" s="158"/>
      <c r="AOU546" s="158"/>
      <c r="AOV546" s="158"/>
      <c r="AOW546" s="158"/>
      <c r="AOX546" s="158"/>
      <c r="AOY546" s="158"/>
      <c r="AOZ546" s="158"/>
      <c r="APA546" s="158"/>
      <c r="APB546" s="158"/>
      <c r="APC546" s="158"/>
      <c r="APD546" s="158"/>
      <c r="APE546" s="158"/>
      <c r="APF546" s="158"/>
      <c r="APG546" s="158"/>
      <c r="APH546" s="158"/>
      <c r="API546" s="158"/>
      <c r="APJ546" s="158"/>
      <c r="APK546" s="158"/>
      <c r="APL546" s="158"/>
      <c r="APM546" s="158"/>
      <c r="APN546" s="158"/>
      <c r="APO546" s="158"/>
      <c r="APP546" s="158"/>
      <c r="APQ546" s="158"/>
      <c r="APR546" s="158"/>
      <c r="APS546" s="158"/>
      <c r="APT546" s="158"/>
      <c r="APU546" s="158"/>
      <c r="APV546" s="158"/>
      <c r="APW546" s="158"/>
      <c r="APX546" s="158"/>
      <c r="APY546" s="158"/>
      <c r="APZ546" s="158"/>
      <c r="AQA546" s="158"/>
      <c r="AQB546" s="158"/>
      <c r="AQC546" s="158"/>
      <c r="AQD546" s="158"/>
      <c r="AQE546" s="158"/>
      <c r="AQF546" s="158"/>
      <c r="AQG546" s="158"/>
      <c r="AQH546" s="158"/>
      <c r="AQI546" s="158"/>
      <c r="AQJ546" s="158"/>
      <c r="AQK546" s="158"/>
      <c r="AQL546" s="158"/>
      <c r="AQM546" s="158"/>
      <c r="AQN546" s="158"/>
      <c r="AQO546" s="158"/>
      <c r="AQP546" s="158"/>
      <c r="AQQ546" s="158"/>
      <c r="AQR546" s="158"/>
      <c r="AQS546" s="158"/>
      <c r="AQT546" s="158"/>
      <c r="AQU546" s="158"/>
      <c r="AQV546" s="158"/>
      <c r="AQW546" s="158"/>
      <c r="AQX546" s="158"/>
      <c r="AQY546" s="158"/>
      <c r="AQZ546" s="158"/>
      <c r="ARA546" s="158"/>
      <c r="ARB546" s="158"/>
      <c r="ARC546" s="158"/>
      <c r="ARD546" s="158"/>
      <c r="ARE546" s="158"/>
      <c r="ARF546" s="158"/>
      <c r="ARG546" s="158"/>
      <c r="ARH546" s="158"/>
      <c r="ARI546" s="158"/>
      <c r="ARJ546" s="158"/>
      <c r="ARK546" s="158"/>
      <c r="ARL546" s="158"/>
      <c r="ARM546" s="158"/>
      <c r="ARN546" s="158"/>
      <c r="ARO546" s="158"/>
      <c r="ARP546" s="158"/>
      <c r="ARQ546" s="158"/>
      <c r="ARR546" s="158"/>
      <c r="ARS546" s="158"/>
      <c r="ART546" s="158"/>
      <c r="ARU546" s="158"/>
      <c r="ARV546" s="158"/>
      <c r="ARW546" s="158"/>
      <c r="ARX546" s="158"/>
      <c r="ARY546" s="158"/>
      <c r="ARZ546" s="158"/>
      <c r="ASA546" s="158"/>
      <c r="ASB546" s="158"/>
      <c r="ASC546" s="158"/>
      <c r="ASD546" s="158"/>
      <c r="ASE546" s="158"/>
      <c r="ASF546" s="158"/>
      <c r="ASG546" s="158"/>
      <c r="ASH546" s="158"/>
      <c r="ASI546" s="158"/>
      <c r="ASJ546" s="158"/>
      <c r="ASK546" s="158"/>
      <c r="ASL546" s="158"/>
      <c r="ASM546" s="158"/>
      <c r="ASN546" s="158"/>
      <c r="ASO546" s="158"/>
      <c r="ASP546" s="158"/>
      <c r="ASQ546" s="158"/>
      <c r="ASR546" s="158"/>
      <c r="ASS546" s="158"/>
      <c r="AST546" s="158"/>
      <c r="ASU546" s="158"/>
      <c r="ASV546" s="158"/>
      <c r="ASW546" s="158"/>
      <c r="ASX546" s="158"/>
      <c r="ASY546" s="158"/>
      <c r="ASZ546" s="158"/>
      <c r="ATA546" s="158"/>
      <c r="ATB546" s="158"/>
      <c r="ATC546" s="158"/>
      <c r="ATD546" s="158"/>
      <c r="ATE546" s="158"/>
      <c r="ATF546" s="158"/>
      <c r="ATG546" s="158"/>
      <c r="ATH546" s="158"/>
      <c r="ATI546" s="158"/>
      <c r="ATJ546" s="158"/>
      <c r="ATK546" s="158"/>
      <c r="ATL546" s="158"/>
      <c r="ATM546" s="158"/>
      <c r="ATN546" s="158"/>
      <c r="ATO546" s="158"/>
      <c r="ATP546" s="158"/>
      <c r="ATQ546" s="158"/>
      <c r="ATR546" s="158"/>
      <c r="ATS546" s="158"/>
      <c r="ATT546" s="158"/>
      <c r="ATU546" s="158"/>
      <c r="ATV546" s="158"/>
      <c r="ATW546" s="158"/>
      <c r="ATX546" s="158"/>
      <c r="ATY546" s="158"/>
      <c r="ATZ546" s="158"/>
      <c r="AUA546" s="158"/>
      <c r="AUB546" s="158"/>
      <c r="AUC546" s="158"/>
      <c r="AUD546" s="158"/>
      <c r="AUE546" s="158"/>
      <c r="AUF546" s="158"/>
      <c r="AUG546" s="158"/>
      <c r="AUH546" s="158"/>
      <c r="AUI546" s="158"/>
      <c r="AUJ546" s="158"/>
      <c r="AUK546" s="158"/>
      <c r="AUL546" s="158"/>
      <c r="AUM546" s="158"/>
      <c r="AUN546" s="158"/>
      <c r="AUO546" s="158"/>
      <c r="AUP546" s="158"/>
      <c r="AUQ546" s="158"/>
      <c r="AUR546" s="158"/>
      <c r="AUS546" s="158"/>
      <c r="AUT546" s="158"/>
      <c r="AUU546" s="158"/>
      <c r="AUV546" s="158"/>
      <c r="AUW546" s="158"/>
      <c r="AUX546" s="158"/>
      <c r="AUY546" s="158"/>
      <c r="AUZ546" s="158"/>
      <c r="AVA546" s="158"/>
      <c r="AVB546" s="158"/>
      <c r="AVC546" s="158"/>
      <c r="AVD546" s="158"/>
      <c r="AVE546" s="158"/>
      <c r="AVF546" s="158"/>
      <c r="AVG546" s="158"/>
      <c r="AVH546" s="158"/>
      <c r="AVI546" s="158"/>
      <c r="AVJ546" s="158"/>
      <c r="AVK546" s="158"/>
      <c r="AVL546" s="158"/>
      <c r="AVM546" s="158"/>
      <c r="AVN546" s="158"/>
      <c r="AVO546" s="158"/>
      <c r="AVP546" s="158"/>
      <c r="AVQ546" s="158"/>
      <c r="AVR546" s="158"/>
      <c r="AVS546" s="158"/>
      <c r="AVT546" s="158"/>
      <c r="AVU546" s="158"/>
      <c r="AVV546" s="158"/>
      <c r="AVW546" s="158"/>
      <c r="AVX546" s="158"/>
      <c r="AVY546" s="158"/>
      <c r="AVZ546" s="158"/>
      <c r="AWA546" s="158"/>
      <c r="AWB546" s="158"/>
      <c r="AWC546" s="158"/>
      <c r="AWD546" s="158"/>
      <c r="AWE546" s="158"/>
      <c r="AWF546" s="158"/>
      <c r="AWG546" s="158"/>
      <c r="AWH546" s="158"/>
      <c r="AWI546" s="158"/>
      <c r="AWJ546" s="158"/>
      <c r="AWK546" s="158"/>
      <c r="AWL546" s="158"/>
      <c r="AWM546" s="158"/>
      <c r="AWN546" s="158"/>
      <c r="AWO546" s="158"/>
      <c r="AWP546" s="158"/>
      <c r="AWQ546" s="158"/>
      <c r="AWR546" s="158"/>
      <c r="AWS546" s="158"/>
      <c r="AWT546" s="158"/>
      <c r="AWU546" s="158"/>
      <c r="AWV546" s="158"/>
      <c r="AWW546" s="158"/>
      <c r="AWX546" s="158"/>
      <c r="AWY546" s="158"/>
      <c r="AWZ546" s="158"/>
      <c r="AXA546" s="158"/>
      <c r="AXB546" s="158"/>
      <c r="AXC546" s="158"/>
      <c r="AXD546" s="158"/>
      <c r="AXE546" s="158"/>
      <c r="AXF546" s="158"/>
      <c r="AXG546" s="158"/>
      <c r="AXH546" s="158"/>
      <c r="AXI546" s="158"/>
      <c r="AXJ546" s="158"/>
      <c r="AXK546" s="158"/>
      <c r="AXL546" s="158"/>
      <c r="AXM546" s="158"/>
      <c r="AXN546" s="158"/>
      <c r="AXO546" s="158"/>
      <c r="AXP546" s="158"/>
      <c r="AXQ546" s="158"/>
      <c r="AXR546" s="158"/>
      <c r="AXS546" s="158"/>
      <c r="AXT546" s="158"/>
      <c r="AXU546" s="158"/>
      <c r="AXV546" s="158"/>
      <c r="AXW546" s="158"/>
      <c r="AXX546" s="158"/>
      <c r="AXY546" s="158"/>
      <c r="AXZ546" s="158"/>
      <c r="AYA546" s="158"/>
      <c r="AYB546" s="158"/>
      <c r="AYC546" s="158"/>
      <c r="AYD546" s="158"/>
      <c r="AYE546" s="158"/>
      <c r="AYF546" s="158"/>
      <c r="AYG546" s="158"/>
      <c r="AYH546" s="158"/>
      <c r="AYI546" s="158"/>
      <c r="AYJ546" s="158"/>
      <c r="AYK546" s="158"/>
      <c r="AYL546" s="158"/>
      <c r="AYM546" s="158"/>
      <c r="AYN546" s="158"/>
      <c r="AYO546" s="158"/>
      <c r="AYP546" s="158"/>
      <c r="AYQ546" s="158"/>
      <c r="AYR546" s="158"/>
      <c r="AYS546" s="158"/>
      <c r="AYT546" s="158"/>
      <c r="AYU546" s="158"/>
      <c r="AYV546" s="158"/>
      <c r="AYW546" s="158"/>
      <c r="AYX546" s="158"/>
      <c r="AYY546" s="158"/>
      <c r="AYZ546" s="158"/>
      <c r="AZA546" s="158"/>
      <c r="AZB546" s="158"/>
      <c r="AZC546" s="158"/>
      <c r="AZD546" s="158"/>
      <c r="AZE546" s="158"/>
      <c r="AZF546" s="158"/>
      <c r="AZG546" s="158"/>
      <c r="AZH546" s="158"/>
      <c r="AZI546" s="158"/>
      <c r="AZJ546" s="158"/>
      <c r="AZK546" s="158"/>
      <c r="AZL546" s="158"/>
      <c r="AZM546" s="158"/>
      <c r="AZN546" s="158"/>
      <c r="AZO546" s="158"/>
      <c r="AZP546" s="158"/>
      <c r="AZQ546" s="158"/>
      <c r="AZR546" s="158"/>
      <c r="AZS546" s="158"/>
      <c r="AZT546" s="158"/>
      <c r="AZU546" s="158"/>
      <c r="AZV546" s="158"/>
      <c r="AZW546" s="158"/>
      <c r="AZX546" s="158"/>
      <c r="AZY546" s="158"/>
      <c r="AZZ546" s="158"/>
      <c r="BAA546" s="158"/>
      <c r="BAB546" s="158"/>
      <c r="BAC546" s="158"/>
      <c r="BAD546" s="158"/>
      <c r="BAE546" s="158"/>
      <c r="BAF546" s="158"/>
      <c r="BAG546" s="158"/>
      <c r="BAH546" s="158"/>
      <c r="BAI546" s="158"/>
      <c r="BAJ546" s="158"/>
      <c r="BAK546" s="158"/>
      <c r="BAL546" s="158"/>
      <c r="BAM546" s="158"/>
      <c r="BAN546" s="158"/>
      <c r="BAO546" s="158"/>
      <c r="BAP546" s="158"/>
      <c r="BAQ546" s="158"/>
      <c r="BAR546" s="158"/>
      <c r="BAS546" s="158"/>
      <c r="BAT546" s="158"/>
      <c r="BAU546" s="158"/>
      <c r="BAV546" s="158"/>
      <c r="BAW546" s="158"/>
      <c r="BAX546" s="158"/>
      <c r="BAY546" s="158"/>
      <c r="BAZ546" s="158"/>
      <c r="BBA546" s="158"/>
      <c r="BBB546" s="158"/>
      <c r="BBC546" s="158"/>
      <c r="BBD546" s="158"/>
      <c r="BBE546" s="158"/>
      <c r="BBF546" s="158"/>
      <c r="BBG546" s="158"/>
      <c r="BBH546" s="158"/>
      <c r="BBI546" s="158"/>
      <c r="BBJ546" s="158"/>
      <c r="BBK546" s="158"/>
      <c r="BBL546" s="158"/>
      <c r="BBM546" s="158"/>
      <c r="BBN546" s="158"/>
      <c r="BBO546" s="158"/>
      <c r="BBP546" s="158"/>
      <c r="BBQ546" s="158"/>
      <c r="BBR546" s="158"/>
      <c r="BBS546" s="158"/>
      <c r="BBT546" s="158"/>
      <c r="BBU546" s="158"/>
      <c r="BBV546" s="158"/>
      <c r="BBW546" s="158"/>
      <c r="BBX546" s="158"/>
      <c r="BBY546" s="158"/>
      <c r="BBZ546" s="158"/>
      <c r="BCA546" s="158"/>
      <c r="BCB546" s="158"/>
      <c r="BCC546" s="158"/>
      <c r="BCD546" s="158"/>
      <c r="BCE546" s="158"/>
      <c r="BCF546" s="158"/>
      <c r="BCG546" s="158"/>
      <c r="BCH546" s="158"/>
      <c r="BCI546" s="158"/>
      <c r="BCJ546" s="158"/>
      <c r="BCK546" s="158"/>
      <c r="BCL546" s="158"/>
      <c r="BCM546" s="158"/>
      <c r="BCN546" s="158"/>
      <c r="BCO546" s="158"/>
      <c r="BCP546" s="158"/>
      <c r="BCQ546" s="158"/>
      <c r="BCR546" s="158"/>
      <c r="BCS546" s="158"/>
      <c r="BCT546" s="158"/>
      <c r="BCU546" s="158"/>
      <c r="BCV546" s="158"/>
      <c r="BCW546" s="158"/>
      <c r="BCX546" s="158"/>
      <c r="BCY546" s="158"/>
      <c r="BCZ546" s="158"/>
      <c r="BDA546" s="158"/>
      <c r="BDB546" s="158"/>
      <c r="BDC546" s="158"/>
      <c r="BDD546" s="158"/>
      <c r="BDE546" s="158"/>
      <c r="BDF546" s="158"/>
      <c r="BDG546" s="158"/>
      <c r="BDH546" s="158"/>
      <c r="BDI546" s="158"/>
      <c r="BDJ546" s="158"/>
      <c r="BDK546" s="158"/>
      <c r="BDL546" s="158"/>
      <c r="BDM546" s="158"/>
      <c r="BDN546" s="158"/>
      <c r="BDO546" s="158"/>
      <c r="BDP546" s="158"/>
      <c r="BDQ546" s="158"/>
      <c r="BDR546" s="158"/>
      <c r="BDS546" s="158"/>
      <c r="BDT546" s="158"/>
      <c r="BDU546" s="158"/>
      <c r="BDV546" s="158"/>
      <c r="BDW546" s="158"/>
      <c r="BDX546" s="158"/>
      <c r="BDY546" s="158"/>
      <c r="BDZ546" s="158"/>
      <c r="BEA546" s="158"/>
      <c r="BEB546" s="158"/>
      <c r="BEC546" s="158"/>
      <c r="BED546" s="158"/>
      <c r="BEE546" s="158"/>
      <c r="BEF546" s="158"/>
      <c r="BEG546" s="158"/>
      <c r="BEH546" s="158"/>
      <c r="BEI546" s="158"/>
      <c r="BEJ546" s="158"/>
      <c r="BEK546" s="158"/>
      <c r="BEL546" s="158"/>
      <c r="BEM546" s="158"/>
      <c r="BEN546" s="158"/>
      <c r="BEO546" s="158"/>
      <c r="BEP546" s="158"/>
      <c r="BEQ546" s="158"/>
      <c r="BER546" s="158"/>
      <c r="BES546" s="158"/>
      <c r="BET546" s="158"/>
      <c r="BEU546" s="158"/>
      <c r="BEV546" s="158"/>
      <c r="BEW546" s="158"/>
      <c r="BEX546" s="158"/>
      <c r="BEY546" s="158"/>
      <c r="BEZ546" s="158"/>
      <c r="BFA546" s="158"/>
      <c r="BFB546" s="158"/>
      <c r="BFC546" s="158"/>
      <c r="BFD546" s="158"/>
      <c r="BFE546" s="158"/>
      <c r="BFF546" s="158"/>
      <c r="BFG546" s="158"/>
      <c r="BFH546" s="158"/>
      <c r="BFI546" s="158"/>
      <c r="BFJ546" s="158"/>
      <c r="BFK546" s="158"/>
      <c r="BFL546" s="158"/>
      <c r="BFM546" s="158"/>
      <c r="BFN546" s="158"/>
      <c r="BFO546" s="158"/>
      <c r="BFP546" s="158"/>
      <c r="BFQ546" s="158"/>
      <c r="BFR546" s="158"/>
      <c r="BFS546" s="158"/>
      <c r="BFT546" s="158"/>
      <c r="BFU546" s="158"/>
      <c r="BFV546" s="158"/>
      <c r="BFW546" s="158"/>
      <c r="BFX546" s="158"/>
      <c r="BFY546" s="158"/>
      <c r="BFZ546" s="158"/>
      <c r="BGA546" s="158"/>
      <c r="BGB546" s="158"/>
      <c r="BGC546" s="158"/>
      <c r="BGD546" s="158"/>
      <c r="BGE546" s="158"/>
      <c r="BGF546" s="158"/>
      <c r="BGG546" s="158"/>
      <c r="BGH546" s="158"/>
      <c r="BGI546" s="158"/>
      <c r="BGJ546" s="158"/>
      <c r="BGK546" s="158"/>
      <c r="BGL546" s="158"/>
      <c r="BGM546" s="158"/>
      <c r="BGN546" s="158"/>
      <c r="BGO546" s="158"/>
      <c r="BGP546" s="158"/>
      <c r="BGQ546" s="158"/>
      <c r="BGR546" s="158"/>
      <c r="BGS546" s="158"/>
      <c r="BGT546" s="158"/>
      <c r="BGU546" s="158"/>
      <c r="BGV546" s="158"/>
      <c r="BGW546" s="158"/>
      <c r="BGX546" s="158"/>
      <c r="BGY546" s="158"/>
      <c r="BGZ546" s="158"/>
      <c r="BHA546" s="158"/>
      <c r="BHB546" s="158"/>
      <c r="BHC546" s="158"/>
      <c r="BHD546" s="158"/>
      <c r="BHE546" s="158"/>
      <c r="BHF546" s="158"/>
      <c r="BHG546" s="158"/>
      <c r="BHH546" s="158"/>
      <c r="BHI546" s="158"/>
      <c r="BHJ546" s="158"/>
      <c r="BHK546" s="158"/>
      <c r="BHL546" s="158"/>
      <c r="BHM546" s="158"/>
      <c r="BHN546" s="158"/>
      <c r="BHO546" s="158"/>
      <c r="BHP546" s="158"/>
      <c r="BHQ546" s="158"/>
      <c r="BHR546" s="158"/>
      <c r="BHS546" s="158"/>
      <c r="BHT546" s="158"/>
      <c r="BHU546" s="158"/>
      <c r="BHV546" s="158"/>
      <c r="BHW546" s="158"/>
      <c r="BHX546" s="158"/>
      <c r="BHY546" s="158"/>
      <c r="BHZ546" s="158"/>
      <c r="BIA546" s="158"/>
      <c r="BIB546" s="158"/>
      <c r="BIC546" s="158"/>
      <c r="BID546" s="158"/>
      <c r="BIE546" s="158"/>
      <c r="BIF546" s="158"/>
      <c r="BIG546" s="158"/>
      <c r="BIH546" s="158"/>
      <c r="BII546" s="158"/>
      <c r="BIJ546" s="158"/>
      <c r="BIK546" s="158"/>
      <c r="BIL546" s="158"/>
      <c r="BIM546" s="158"/>
      <c r="BIN546" s="158"/>
      <c r="BIO546" s="158"/>
      <c r="BIP546" s="158"/>
      <c r="BIQ546" s="158"/>
      <c r="BIR546" s="158"/>
      <c r="BIS546" s="158"/>
      <c r="BIT546" s="158"/>
      <c r="BIU546" s="158"/>
      <c r="BIV546" s="158"/>
      <c r="BIW546" s="158"/>
      <c r="BIX546" s="158"/>
      <c r="BIY546" s="158"/>
      <c r="BIZ546" s="158"/>
      <c r="BJA546" s="158"/>
      <c r="BJB546" s="158"/>
      <c r="BJC546" s="158"/>
      <c r="BJD546" s="158"/>
      <c r="BJE546" s="158"/>
      <c r="BJF546" s="158"/>
      <c r="BJG546" s="158"/>
      <c r="BJH546" s="158"/>
      <c r="BJI546" s="158"/>
      <c r="BJJ546" s="158"/>
      <c r="BJK546" s="158"/>
      <c r="BJL546" s="158"/>
      <c r="BJM546" s="158"/>
      <c r="BJN546" s="158"/>
      <c r="BJO546" s="158"/>
      <c r="BJP546" s="158"/>
      <c r="BJQ546" s="158"/>
      <c r="BJR546" s="158"/>
      <c r="BJS546" s="158"/>
      <c r="BJT546" s="158"/>
      <c r="BJU546" s="158"/>
      <c r="BJV546" s="158"/>
      <c r="BJW546" s="158"/>
      <c r="BJX546" s="158"/>
      <c r="BJY546" s="158"/>
      <c r="BJZ546" s="158"/>
      <c r="BKA546" s="158"/>
      <c r="BKB546" s="158"/>
      <c r="BKC546" s="158"/>
      <c r="BKD546" s="158"/>
      <c r="BKE546" s="158"/>
      <c r="BKF546" s="158"/>
      <c r="BKG546" s="158"/>
      <c r="BKH546" s="158"/>
      <c r="BKI546" s="158"/>
      <c r="BKJ546" s="158"/>
      <c r="BKK546" s="158"/>
      <c r="BKL546" s="158"/>
      <c r="BKM546" s="158"/>
      <c r="BKN546" s="158"/>
      <c r="BKO546" s="158"/>
      <c r="BKP546" s="158"/>
      <c r="BKQ546" s="158"/>
      <c r="BKR546" s="158"/>
      <c r="BKS546" s="158"/>
      <c r="BKT546" s="158"/>
      <c r="BKU546" s="158"/>
      <c r="BKV546" s="158"/>
      <c r="BKW546" s="158"/>
      <c r="BKX546" s="158"/>
      <c r="BKY546" s="158"/>
      <c r="BKZ546" s="158"/>
      <c r="BLA546" s="158"/>
      <c r="BLB546" s="158"/>
      <c r="BLC546" s="158"/>
      <c r="BLD546" s="158"/>
      <c r="BLE546" s="158"/>
      <c r="BLF546" s="158"/>
      <c r="BLG546" s="158"/>
      <c r="BLH546" s="158"/>
      <c r="BLI546" s="158"/>
      <c r="BLJ546" s="158"/>
      <c r="BLK546" s="158"/>
      <c r="BLL546" s="158"/>
      <c r="BLM546" s="158"/>
      <c r="BLN546" s="158"/>
      <c r="BLO546" s="158"/>
      <c r="BLP546" s="158"/>
      <c r="BLQ546" s="158"/>
      <c r="BLR546" s="158"/>
      <c r="BLS546" s="158"/>
      <c r="BLT546" s="158"/>
      <c r="BLU546" s="158"/>
      <c r="BLV546" s="158"/>
      <c r="BLW546" s="158"/>
      <c r="BLX546" s="158"/>
      <c r="BLY546" s="158"/>
      <c r="BLZ546" s="158"/>
      <c r="BMA546" s="158"/>
      <c r="BMB546" s="158"/>
      <c r="BMC546" s="158"/>
      <c r="BMD546" s="158"/>
      <c r="BME546" s="158"/>
      <c r="BMF546" s="158"/>
      <c r="BMG546" s="158"/>
      <c r="BMH546" s="158"/>
      <c r="BMI546" s="158"/>
      <c r="BMJ546" s="158"/>
      <c r="BMK546" s="158"/>
      <c r="BML546" s="158"/>
      <c r="BMM546" s="158"/>
      <c r="BMN546" s="158"/>
      <c r="BMO546" s="158"/>
      <c r="BMP546" s="158"/>
      <c r="BMQ546" s="158"/>
      <c r="BMR546" s="158"/>
      <c r="BMS546" s="158"/>
      <c r="BMT546" s="158"/>
      <c r="BMU546" s="158"/>
      <c r="BMV546" s="158"/>
      <c r="BMW546" s="158"/>
      <c r="BMX546" s="158"/>
      <c r="BMY546" s="158"/>
      <c r="BMZ546" s="158"/>
      <c r="BNA546" s="158"/>
      <c r="BNB546" s="158"/>
      <c r="BNC546" s="158"/>
      <c r="BND546" s="158"/>
      <c r="BNE546" s="158"/>
      <c r="BNF546" s="158"/>
      <c r="BNG546" s="158"/>
      <c r="BNH546" s="158"/>
      <c r="BNI546" s="158"/>
      <c r="BNJ546" s="158"/>
      <c r="BNK546" s="158"/>
      <c r="BNL546" s="158"/>
      <c r="BNM546" s="158"/>
      <c r="BNN546" s="158"/>
      <c r="BNO546" s="158"/>
      <c r="BNP546" s="158"/>
      <c r="BNQ546" s="158"/>
      <c r="BNR546" s="158"/>
      <c r="BNS546" s="158"/>
      <c r="BNT546" s="158"/>
      <c r="BNU546" s="158"/>
      <c r="BNV546" s="158"/>
      <c r="BNW546" s="158"/>
      <c r="BNX546" s="158"/>
      <c r="BNY546" s="158"/>
      <c r="BNZ546" s="158"/>
      <c r="BOA546" s="158"/>
      <c r="BOB546" s="158"/>
      <c r="BOC546" s="158"/>
      <c r="BOD546" s="158"/>
      <c r="BOE546" s="158"/>
      <c r="BOF546" s="158"/>
      <c r="BOG546" s="158"/>
      <c r="BOH546" s="158"/>
      <c r="BOI546" s="158"/>
      <c r="BOJ546" s="158"/>
      <c r="BOK546" s="158"/>
      <c r="BOL546" s="158"/>
      <c r="BOM546" s="158"/>
      <c r="BON546" s="158"/>
      <c r="BOO546" s="158"/>
      <c r="BOP546" s="158"/>
      <c r="BOQ546" s="158"/>
      <c r="BOR546" s="158"/>
      <c r="BOS546" s="158"/>
      <c r="BOT546" s="158"/>
      <c r="BOU546" s="158"/>
      <c r="BOV546" s="158"/>
      <c r="BOW546" s="158"/>
      <c r="BOX546" s="158"/>
      <c r="BOY546" s="158"/>
      <c r="BOZ546" s="158"/>
      <c r="BPA546" s="158"/>
      <c r="BPB546" s="158"/>
      <c r="BPC546" s="158"/>
      <c r="BPD546" s="158"/>
      <c r="BPE546" s="158"/>
      <c r="BPF546" s="158"/>
      <c r="BPG546" s="158"/>
      <c r="BPH546" s="158"/>
      <c r="BPI546" s="158"/>
      <c r="BPJ546" s="158"/>
      <c r="BPK546" s="158"/>
      <c r="BPL546" s="158"/>
      <c r="BPM546" s="158"/>
      <c r="BPN546" s="158"/>
      <c r="BPO546" s="158"/>
      <c r="BPP546" s="158"/>
      <c r="BPQ546" s="158"/>
      <c r="BPR546" s="158"/>
      <c r="BPS546" s="158"/>
      <c r="BPT546" s="158"/>
      <c r="BPU546" s="158"/>
      <c r="BPV546" s="158"/>
      <c r="BPW546" s="158"/>
      <c r="BPX546" s="158"/>
      <c r="BPY546" s="158"/>
      <c r="BPZ546" s="158"/>
      <c r="BQA546" s="158"/>
      <c r="BQB546" s="158"/>
      <c r="BQC546" s="158"/>
      <c r="BQD546" s="158"/>
      <c r="BQE546" s="158"/>
      <c r="BQF546" s="158"/>
      <c r="BQG546" s="158"/>
      <c r="BQH546" s="158"/>
      <c r="BQI546" s="158"/>
      <c r="BQJ546" s="158"/>
      <c r="BQK546" s="158"/>
      <c r="BQL546" s="158"/>
      <c r="BQM546" s="158"/>
      <c r="BQN546" s="158"/>
      <c r="BQO546" s="158"/>
      <c r="BQP546" s="158"/>
      <c r="BQQ546" s="158"/>
      <c r="BQR546" s="158"/>
      <c r="BQS546" s="158"/>
      <c r="BQT546" s="158"/>
      <c r="BQU546" s="158"/>
      <c r="BQV546" s="158"/>
      <c r="BQW546" s="158"/>
      <c r="BQX546" s="158"/>
      <c r="BQY546" s="158"/>
      <c r="BQZ546" s="158"/>
      <c r="BRA546" s="158"/>
      <c r="BRB546" s="158"/>
      <c r="BRC546" s="158"/>
      <c r="BRD546" s="158"/>
      <c r="BRE546" s="158"/>
      <c r="BRF546" s="158"/>
      <c r="BRG546" s="158"/>
      <c r="BRH546" s="158"/>
      <c r="BRI546" s="158"/>
      <c r="BRJ546" s="158"/>
      <c r="BRK546" s="158"/>
      <c r="BRL546" s="158"/>
      <c r="BRM546" s="158"/>
      <c r="BRN546" s="158"/>
      <c r="BRO546" s="158"/>
      <c r="BRP546" s="158"/>
      <c r="BRQ546" s="158"/>
      <c r="BRR546" s="158"/>
      <c r="BRS546" s="158"/>
      <c r="BRT546" s="158"/>
      <c r="BRU546" s="158"/>
      <c r="BRV546" s="158"/>
      <c r="BRW546" s="158"/>
      <c r="BRX546" s="158"/>
      <c r="BRY546" s="158"/>
      <c r="BRZ546" s="158"/>
      <c r="BSA546" s="158"/>
      <c r="BSB546" s="158"/>
      <c r="BSC546" s="158"/>
      <c r="BSD546" s="158"/>
      <c r="BSE546" s="158"/>
      <c r="BSF546" s="158"/>
      <c r="BSG546" s="158"/>
      <c r="BSH546" s="158"/>
      <c r="BSI546" s="158"/>
      <c r="BSJ546" s="158"/>
      <c r="BSK546" s="158"/>
      <c r="BSL546" s="158"/>
      <c r="BSM546" s="158"/>
      <c r="BSN546" s="158"/>
      <c r="BSO546" s="158"/>
      <c r="BSP546" s="158"/>
      <c r="BSQ546" s="158"/>
      <c r="BSR546" s="158"/>
      <c r="BSS546" s="158"/>
      <c r="BST546" s="158"/>
      <c r="BSU546" s="158"/>
      <c r="BSV546" s="158"/>
      <c r="BSW546" s="158"/>
      <c r="BSX546" s="158"/>
      <c r="BSY546" s="158"/>
      <c r="BSZ546" s="158"/>
      <c r="BTA546" s="158"/>
      <c r="BTB546" s="158"/>
      <c r="BTC546" s="158"/>
      <c r="BTD546" s="158"/>
      <c r="BTE546" s="158"/>
      <c r="BTF546" s="158"/>
      <c r="BTG546" s="158"/>
      <c r="BTH546" s="158"/>
      <c r="BTI546" s="158"/>
      <c r="BTJ546" s="158"/>
      <c r="BTK546" s="158"/>
      <c r="BTL546" s="158"/>
      <c r="BTM546" s="158"/>
      <c r="BTN546" s="158"/>
      <c r="BTO546" s="158"/>
      <c r="BTP546" s="158"/>
      <c r="BTQ546" s="158"/>
      <c r="BTR546" s="158"/>
      <c r="BTS546" s="158"/>
      <c r="BTT546" s="158"/>
      <c r="BTU546" s="158"/>
      <c r="BTV546" s="158"/>
      <c r="BTW546" s="158"/>
      <c r="BTX546" s="158"/>
      <c r="BTY546" s="158"/>
      <c r="BTZ546" s="158"/>
      <c r="BUA546" s="158"/>
      <c r="BUB546" s="158"/>
      <c r="BUC546" s="158"/>
      <c r="BUD546" s="158"/>
      <c r="BUE546" s="158"/>
      <c r="BUF546" s="158"/>
      <c r="BUG546" s="158"/>
      <c r="BUH546" s="158"/>
      <c r="BUI546" s="158"/>
      <c r="BUJ546" s="158"/>
      <c r="BUK546" s="158"/>
      <c r="BUL546" s="158"/>
      <c r="BUM546" s="158"/>
      <c r="BUN546" s="158"/>
      <c r="BUO546" s="158"/>
      <c r="BUP546" s="158"/>
      <c r="BUQ546" s="158"/>
      <c r="BUR546" s="158"/>
      <c r="BUS546" s="158"/>
      <c r="BUT546" s="158"/>
      <c r="BUU546" s="158"/>
      <c r="BUV546" s="158"/>
      <c r="BUW546" s="158"/>
      <c r="BUX546" s="158"/>
      <c r="BUY546" s="158"/>
      <c r="BUZ546" s="158"/>
      <c r="BVA546" s="158"/>
      <c r="BVB546" s="158"/>
      <c r="BVC546" s="158"/>
      <c r="BVD546" s="158"/>
      <c r="BVE546" s="158"/>
      <c r="BVF546" s="158"/>
      <c r="BVG546" s="158"/>
      <c r="BVH546" s="158"/>
      <c r="BVI546" s="158"/>
      <c r="BVJ546" s="158"/>
      <c r="BVK546" s="158"/>
      <c r="BVL546" s="158"/>
      <c r="BVM546" s="158"/>
      <c r="BVN546" s="158"/>
      <c r="BVO546" s="158"/>
      <c r="BVP546" s="158"/>
      <c r="BVQ546" s="158"/>
      <c r="BVR546" s="158"/>
      <c r="BVS546" s="158"/>
      <c r="BVT546" s="158"/>
      <c r="BVU546" s="158"/>
      <c r="BVV546" s="158"/>
      <c r="BVW546" s="158"/>
      <c r="BVX546" s="158"/>
      <c r="BVY546" s="158"/>
      <c r="BVZ546" s="158"/>
      <c r="BWA546" s="158"/>
      <c r="BWB546" s="158"/>
      <c r="BWC546" s="158"/>
      <c r="BWD546" s="158"/>
      <c r="BWE546" s="158"/>
      <c r="BWF546" s="158"/>
      <c r="BWG546" s="158"/>
      <c r="BWH546" s="158"/>
      <c r="BWI546" s="158"/>
      <c r="BWJ546" s="158"/>
      <c r="BWK546" s="158"/>
      <c r="BWL546" s="158"/>
      <c r="BWM546" s="158"/>
      <c r="BWN546" s="158"/>
      <c r="BWO546" s="158"/>
      <c r="BWP546" s="158"/>
      <c r="BWQ546" s="158"/>
      <c r="BWR546" s="158"/>
      <c r="BWS546" s="158"/>
      <c r="BWT546" s="158"/>
      <c r="BWU546" s="158"/>
      <c r="BWV546" s="158"/>
      <c r="BWW546" s="158"/>
      <c r="BWX546" s="158"/>
      <c r="BWY546" s="158"/>
      <c r="BWZ546" s="158"/>
      <c r="BXA546" s="158"/>
      <c r="BXB546" s="158"/>
      <c r="BXC546" s="158"/>
      <c r="BXD546" s="158"/>
      <c r="BXE546" s="158"/>
      <c r="BXF546" s="158"/>
      <c r="BXG546" s="158"/>
      <c r="BXH546" s="158"/>
      <c r="BXI546" s="158"/>
      <c r="BXJ546" s="158"/>
      <c r="BXK546" s="158"/>
      <c r="BXL546" s="158"/>
      <c r="BXM546" s="158"/>
      <c r="BXN546" s="158"/>
      <c r="BXO546" s="158"/>
      <c r="BXP546" s="158"/>
      <c r="BXQ546" s="158"/>
      <c r="BXR546" s="158"/>
      <c r="BXS546" s="158"/>
      <c r="BXT546" s="158"/>
      <c r="BXU546" s="158"/>
      <c r="BXV546" s="158"/>
      <c r="BXW546" s="158"/>
      <c r="BXX546" s="158"/>
      <c r="BXY546" s="158"/>
      <c r="BXZ546" s="158"/>
      <c r="BYA546" s="158"/>
      <c r="BYB546" s="158"/>
      <c r="BYC546" s="158"/>
      <c r="BYD546" s="158"/>
      <c r="BYE546" s="158"/>
      <c r="BYF546" s="158"/>
      <c r="BYG546" s="158"/>
      <c r="BYH546" s="158"/>
      <c r="BYI546" s="158"/>
      <c r="BYJ546" s="158"/>
      <c r="BYK546" s="158"/>
      <c r="BYL546" s="158"/>
      <c r="BYM546" s="158"/>
      <c r="BYN546" s="158"/>
      <c r="BYO546" s="158"/>
      <c r="BYP546" s="158"/>
    </row>
    <row r="547" spans="1:2018" ht="12.75" customHeight="1">
      <c r="D547" s="17" t="s">
        <v>14</v>
      </c>
      <c r="E547" s="160" t="s">
        <v>197</v>
      </c>
      <c r="I547" s="1">
        <f t="shared" ref="I547" si="1614">H547-I544+I545+I546</f>
        <v>272.38952838696679</v>
      </c>
      <c r="J547" s="158">
        <f t="shared" ref="J547" si="1615">I547-J544+J545+J546</f>
        <v>262.86091412283611</v>
      </c>
      <c r="K547" s="1">
        <f t="shared" ref="K547" si="1616">J547-K544+K545+K546</f>
        <v>253.33229985870543</v>
      </c>
      <c r="L547" s="1">
        <f t="shared" ref="L547" si="1617">K547-L544+L545+L546</f>
        <v>243.80368559457474</v>
      </c>
      <c r="M547" s="1">
        <f t="shared" ref="M547" si="1618">L547-M544+M545+M546</f>
        <v>234.27507133044406</v>
      </c>
      <c r="N547" s="1">
        <f t="shared" ref="N547" si="1619">M547-N544+N545+N546</f>
        <v>224.74645706631338</v>
      </c>
      <c r="O547" s="1">
        <f t="shared" ref="O547" si="1620">N547-O544+O545+O546</f>
        <v>215.2178428021827</v>
      </c>
      <c r="P547" s="1">
        <f t="shared" ref="P547" si="1621">O547-P544+P545+P546</f>
        <v>205.68922853805202</v>
      </c>
      <c r="Q547" s="1">
        <f t="shared" ref="Q547" si="1622">P547-Q544+Q545+Q546</f>
        <v>196.16061427392134</v>
      </c>
      <c r="R547" s="1">
        <f t="shared" ref="R547" si="1623">Q547-R544+R545+R546</f>
        <v>186.63200000979066</v>
      </c>
      <c r="S547" s="1">
        <f t="shared" ref="S547" si="1624">R547-S544+S545+S546</f>
        <v>177.10338574565998</v>
      </c>
      <c r="T547" s="1">
        <f t="shared" ref="T547" si="1625">S547-T544+T545+T546</f>
        <v>167.5747714815293</v>
      </c>
      <c r="U547" s="1">
        <f t="shared" ref="U547" si="1626">T547-U544+U545+U546</f>
        <v>158.04615721739862</v>
      </c>
      <c r="V547" s="1">
        <f t="shared" ref="V547" si="1627">U547-V544+V545+V546</f>
        <v>148.51754295326793</v>
      </c>
      <c r="W547" s="1">
        <f t="shared" ref="W547" si="1628">V547-W544+W545+W546</f>
        <v>138.98892868913725</v>
      </c>
      <c r="X547" s="1">
        <f t="shared" ref="X547" si="1629">W547-X544+X545+X546</f>
        <v>129.46031442500657</v>
      </c>
      <c r="Y547" s="1">
        <f t="shared" ref="Y547" si="1630">X547-Y544+Y545+Y546</f>
        <v>119.93170016087591</v>
      </c>
      <c r="Z547" s="1">
        <f t="shared" ref="Z547" si="1631">Y547-Z544+Z545+Z546</f>
        <v>110.40308589674524</v>
      </c>
      <c r="AA547" s="1">
        <f t="shared" ref="AA547" si="1632">Z547-AA544+AA545+AA546</f>
        <v>100.87447163261457</v>
      </c>
      <c r="AB547" s="1">
        <f t="shared" ref="AB547" si="1633">AA547-AB544+AB545+AB546</f>
        <v>91.345857368483905</v>
      </c>
      <c r="AC547" s="1">
        <f t="shared" ref="AC547" si="1634">AB547-AC544+AC545+AC546</f>
        <v>81.817243104353238</v>
      </c>
      <c r="AD547" s="1">
        <f t="shared" ref="AD547" si="1635">AC547-AD544+AD545+AD546</f>
        <v>72.288628840222572</v>
      </c>
      <c r="AE547" s="1">
        <f t="shared" ref="AE547" si="1636">AD547-AE544+AE545+AE546</f>
        <v>62.760014576091905</v>
      </c>
      <c r="AF547" s="1">
        <f t="shared" ref="AF547" si="1637">AE547-AF544+AF545+AF546</f>
        <v>53.231400311961238</v>
      </c>
      <c r="AG547" s="1">
        <f t="shared" ref="AG547" si="1638">AF547-AG544+AG545+AG546</f>
        <v>43.702786047830571</v>
      </c>
      <c r="AH547" s="1">
        <f t="shared" ref="AH547" si="1639">AG547-AH544+AH545+AH546</f>
        <v>34.174171783699904</v>
      </c>
      <c r="AI547" s="1">
        <f t="shared" ref="AI547" si="1640">AH547-AI544+AI545+AI546</f>
        <v>24.645557519569234</v>
      </c>
      <c r="AJ547" s="1">
        <f t="shared" ref="AJ547" si="1641">AI547-AJ544+AJ545+AJ546</f>
        <v>15.116943255438564</v>
      </c>
      <c r="AK547" s="1">
        <f t="shared" ref="AK547" si="1642">AJ547-AK544+AK545+AK546</f>
        <v>5.5883289913078933</v>
      </c>
      <c r="AL547" s="1">
        <f t="shared" ref="AL547" si="1643">AK547-AL544+AL545+AL546</f>
        <v>3.5527136788005009E-15</v>
      </c>
      <c r="AM547" s="1">
        <f t="shared" ref="AM547" si="1644">AL547-AM544+AM545+AM546</f>
        <v>3.5527136788005009E-15</v>
      </c>
      <c r="AN547" s="1">
        <f t="shared" ref="AN547" si="1645">AM547-AN544+AN545+AN546</f>
        <v>3.5527136788005009E-15</v>
      </c>
      <c r="AO547" s="1">
        <f t="shared" ref="AO547" si="1646">AN547-AO544+AO545+AO546</f>
        <v>3.5527136788005009E-15</v>
      </c>
      <c r="AP547" s="1">
        <f t="shared" ref="AP547" si="1647">AO547-AP544+AP545+AP546</f>
        <v>3.5527136788005009E-15</v>
      </c>
      <c r="AQ547" s="1">
        <f t="shared" ref="AQ547" si="1648">AP547-AQ544+AQ545+AQ546</f>
        <v>3.5527136788005009E-15</v>
      </c>
      <c r="AR547" s="1">
        <f t="shared" ref="AR547" si="1649">AQ547-AR544+AR545+AR546</f>
        <v>3.5527136788005009E-15</v>
      </c>
      <c r="AS547" s="1">
        <f t="shared" ref="AS547" si="1650">AR547-AS544+AS545+AS546</f>
        <v>3.5527136788005009E-15</v>
      </c>
      <c r="AT547" s="1">
        <f t="shared" ref="AT547" si="1651">AS547-AT544+AT545+AT546</f>
        <v>3.5527136788005009E-15</v>
      </c>
      <c r="AU547" s="1">
        <f t="shared" ref="AU547" si="1652">AT547-AU544+AU545+AU546</f>
        <v>3.5527136788005009E-15</v>
      </c>
      <c r="AV547" s="1">
        <f t="shared" ref="AV547" si="1653">AU547-AV544+AV545+AV546</f>
        <v>3.5527136788005009E-15</v>
      </c>
      <c r="AW547" s="1">
        <f t="shared" ref="AW547" si="1654">AV547-AW544+AW545+AW546</f>
        <v>3.5527136788005009E-15</v>
      </c>
      <c r="AX547" s="1">
        <f t="shared" ref="AX547" si="1655">AW547-AX544+AX545+AX546</f>
        <v>3.5527136788005009E-15</v>
      </c>
      <c r="AY547" s="1">
        <f t="shared" ref="AY547" si="1656">AX547-AY544+AY545+AY546</f>
        <v>3.5527136788005009E-15</v>
      </c>
      <c r="AZ547" s="1">
        <f t="shared" ref="AZ547" si="1657">AY547-AZ544+AZ545+AZ546</f>
        <v>3.5527136788005009E-15</v>
      </c>
      <c r="BA547" s="1">
        <f t="shared" ref="BA547" si="1658">AZ547-BA544+BA545+BA546</f>
        <v>3.5527136788005009E-15</v>
      </c>
      <c r="BB547" s="1">
        <f t="shared" ref="BB547" si="1659">BA547-BB544+BB545+BB546</f>
        <v>3.5527136788005009E-15</v>
      </c>
      <c r="BC547" s="1">
        <f t="shared" ref="BC547" si="1660">BB547-BC544+BC545+BC546</f>
        <v>3.5527136788005009E-15</v>
      </c>
      <c r="BD547" s="1">
        <f t="shared" ref="BD547" si="1661">BC547-BD544+BD545+BD546</f>
        <v>3.5527136788005009E-15</v>
      </c>
      <c r="BE547" s="1">
        <f t="shared" ref="BE547" si="1662">BD547-BE544+BE545+BE546</f>
        <v>3.5527136788005009E-15</v>
      </c>
      <c r="BF547" s="1">
        <f t="shared" ref="BF547" si="1663">BE547-BF544+BF545+BF546</f>
        <v>3.5527136788005009E-15</v>
      </c>
      <c r="BG547" s="1">
        <f t="shared" ref="BG547" si="1664">BF547-BG544+BG545+BG546</f>
        <v>3.5527136788005009E-15</v>
      </c>
      <c r="BH547" s="1">
        <f t="shared" ref="BH547" si="1665">BG547-BH544+BH545+BH546</f>
        <v>3.5527136788005009E-15</v>
      </c>
      <c r="BI547" s="1">
        <f t="shared" ref="BI547" si="1666">BH547-BI544+BI545+BI546</f>
        <v>3.5527136788005009E-15</v>
      </c>
      <c r="BJ547" s="1">
        <f t="shared" ref="BJ547" si="1667">BI547-BJ544+BJ545+BJ546</f>
        <v>3.5527136788005009E-15</v>
      </c>
      <c r="BK547" s="1">
        <f t="shared" ref="BK547" si="1668">BJ547-BK544+BK545+BK546</f>
        <v>3.5527136788005009E-15</v>
      </c>
      <c r="BL547" s="1">
        <f t="shared" ref="BL547" si="1669">BK547-BL544+BL545+BL546</f>
        <v>3.5527136788005009E-15</v>
      </c>
      <c r="BM547" s="1">
        <f t="shared" ref="BM547" si="1670">BL547-BM544+BM545+BM546</f>
        <v>3.5527136788005009E-15</v>
      </c>
      <c r="BN547" s="1">
        <f t="shared" ref="BN547" si="1671">BM547-BN544+BN545+BN546</f>
        <v>3.5527136788005009E-15</v>
      </c>
      <c r="BO547" s="1">
        <f t="shared" ref="BO547" si="1672">BN547-BO544+BO545+BO546</f>
        <v>3.5527136788005009E-15</v>
      </c>
      <c r="BP547" s="1">
        <f t="shared" ref="BP547:BQ547" si="1673">BO547-BP544+BP545+BP546</f>
        <v>3.5527136788005009E-15</v>
      </c>
      <c r="BQ547" s="1">
        <f t="shared" si="1673"/>
        <v>3.5527136788005009E-15</v>
      </c>
      <c r="BR547" s="158">
        <f t="shared" ref="BR547" si="1674">BQ547-BR544+BR545+BR546</f>
        <v>3.5527136788005009E-15</v>
      </c>
      <c r="BS547" s="158">
        <f t="shared" ref="BS547" si="1675">BR547-BS544+BS545+BS546</f>
        <v>3.5527136788005009E-15</v>
      </c>
      <c r="BT547" s="158">
        <f t="shared" ref="BT547" si="1676">BS547-BT544+BT545+BT546</f>
        <v>3.5527136788005009E-15</v>
      </c>
      <c r="BU547" s="158">
        <f t="shared" ref="BU547" si="1677">BT547-BU544+BU545+BU546</f>
        <v>3.5527136788005009E-15</v>
      </c>
      <c r="BV547" s="158">
        <f t="shared" ref="BV547" si="1678">BU547-BV544+BV545+BV546</f>
        <v>3.5527136788005009E-15</v>
      </c>
      <c r="BW547" s="158">
        <f t="shared" ref="BW547" si="1679">BV547-BW544+BW545+BW546</f>
        <v>3.5527136788005009E-15</v>
      </c>
      <c r="BX547" s="158">
        <f t="shared" ref="BX547" si="1680">BW547-BX544+BX545+BX546</f>
        <v>3.5527136788005009E-15</v>
      </c>
      <c r="BY547" s="158">
        <f t="shared" ref="BY547" si="1681">BX547-BY544+BY545+BY546</f>
        <v>3.5527136788005009E-15</v>
      </c>
      <c r="BZ547" s="158">
        <f t="shared" ref="BZ547" si="1682">BY547-BZ544+BZ545+BZ546</f>
        <v>3.5527136788005009E-15</v>
      </c>
      <c r="CA547" s="158">
        <f t="shared" ref="CA547" si="1683">BZ547-CA544+CA545+CA546</f>
        <v>3.5527136788005009E-15</v>
      </c>
      <c r="CB547" s="158">
        <f t="shared" ref="CB547" si="1684">CA547-CB544+CB545+CB546</f>
        <v>3.5527136788005009E-15</v>
      </c>
      <c r="CC547" s="158">
        <f t="shared" ref="CC547" si="1685">CB547-CC544+CC545+CC546</f>
        <v>3.5527136788005009E-15</v>
      </c>
      <c r="CD547" s="158">
        <f t="shared" ref="CD547" si="1686">CC547-CD544+CD545+CD546</f>
        <v>3.5527136788005009E-15</v>
      </c>
      <c r="CE547" s="158">
        <f t="shared" ref="CE547" si="1687">CD547-CE544+CE545+CE546</f>
        <v>3.5527136788005009E-15</v>
      </c>
      <c r="CF547" s="158">
        <f t="shared" ref="CF547" si="1688">CE547-CF544+CF545+CF546</f>
        <v>3.5527136788005009E-15</v>
      </c>
    </row>
    <row r="548" spans="1:2018" ht="12.75" customHeight="1">
      <c r="I548" s="31"/>
    </row>
    <row r="549" spans="1:2018" ht="12.75" customHeight="1">
      <c r="I549" s="31"/>
    </row>
    <row r="550" spans="1:2018" s="158" customFormat="1" ht="12.75" customHeight="1">
      <c r="C550" s="169" t="s">
        <v>6</v>
      </c>
      <c r="D550" s="160"/>
      <c r="E550" s="160" t="s">
        <v>197</v>
      </c>
      <c r="I550" s="31"/>
      <c r="J550" s="315">
        <f>INDEX(Inputs!J$94:J$121,MATCH($B537,Inputs!$C$94:$C$121,0))*(1+J$7)^0.5</f>
        <v>28.576811156506494</v>
      </c>
      <c r="K550" s="315">
        <f>INDEX(Inputs!K$94:K$121,MATCH($B537,Inputs!$C$94:$C$121,0))*(1+K$7)^0.5</f>
        <v>32.184659506333354</v>
      </c>
      <c r="L550" s="315">
        <f>INDEX(Inputs!L$94:L$121,MATCH($B537,Inputs!$C$94:$C$121,0))*(1+L$7)^0.5</f>
        <v>35.644864859483349</v>
      </c>
      <c r="M550" s="315">
        <f>INDEX(Inputs!M$94:M$121,MATCH($B537,Inputs!$C$94:$C$121,0))*(1+M$7)^0.5</f>
        <v>25.910410496180123</v>
      </c>
      <c r="N550" s="315">
        <f>INDEX(Inputs!N$94:N$121,MATCH($B537,Inputs!$C$94:$C$121,0))*(1+N$7)^0.5</f>
        <v>24.545927118589123</v>
      </c>
      <c r="O550" s="315">
        <f>INDEX(Inputs!O$94:O$121,MATCH($B537,Inputs!$C$94:$C$121,0))*(1+O$7)^0.5</f>
        <v>0</v>
      </c>
      <c r="P550" s="315">
        <f>INDEX(Inputs!P$94:P$121,MATCH($B537,Inputs!$C$94:$C$121,0))*(1+P$7)^0.5</f>
        <v>0</v>
      </c>
      <c r="Q550" s="315">
        <f>INDEX(Inputs!Q$94:Q$121,MATCH($B537,Inputs!$C$94:$C$121,0))*(1+Q$7)^0.5</f>
        <v>0</v>
      </c>
      <c r="R550" s="315">
        <f>INDEX(Inputs!R$94:R$121,MATCH($B537,Inputs!$C$94:$C$121,0))*(1+R$7)^0.5</f>
        <v>0</v>
      </c>
      <c r="S550" s="315">
        <f>INDEX(Inputs!S$94:S$121,MATCH($B537,Inputs!$C$94:$C$121,0))*(1+S$7)^0.5</f>
        <v>0</v>
      </c>
      <c r="T550" s="315">
        <f>INDEX(Inputs!T$94:T$121,MATCH($B537,Inputs!$C$94:$C$121,0))*(1+T$7)^0.5</f>
        <v>0</v>
      </c>
      <c r="U550" s="315">
        <f>INDEX(Inputs!U$94:U$121,MATCH($B537,Inputs!$C$94:$C$121,0))*(1+U$7)^0.5</f>
        <v>0</v>
      </c>
      <c r="V550" s="315">
        <f>INDEX(Inputs!V$94:V$121,MATCH($B537,Inputs!$C$94:$C$121,0))*(1+V$7)^0.5</f>
        <v>0</v>
      </c>
      <c r="W550" s="315">
        <f>INDEX(Inputs!W$94:W$121,MATCH($B537,Inputs!$C$94:$C$121,0))*(1+W$7)^0.5</f>
        <v>0</v>
      </c>
      <c r="X550" s="315">
        <f>INDEX(Inputs!X$94:X$121,MATCH($B537,Inputs!$C$94:$C$121,0))*(1+X$7)^0.5</f>
        <v>0</v>
      </c>
      <c r="Y550" s="315">
        <f>INDEX(Inputs!Y$94:Y$121,MATCH($B537,Inputs!$C$94:$C$121,0))*(1+Y$7)^0.5</f>
        <v>0</v>
      </c>
      <c r="Z550" s="315">
        <f>INDEX(Inputs!Z$94:Z$121,MATCH($B537,Inputs!$C$94:$C$121,0))*(1+Z$7)^0.5</f>
        <v>0</v>
      </c>
      <c r="AA550" s="315">
        <f>INDEX(Inputs!AA$94:AA$121,MATCH($B537,Inputs!$C$94:$C$121,0))*(1+AA$7)^0.5</f>
        <v>0</v>
      </c>
      <c r="AB550" s="315">
        <f>INDEX(Inputs!AB$94:AB$121,MATCH($B537,Inputs!$C$94:$C$121,0))*(1+AB$7)^0.5</f>
        <v>0</v>
      </c>
      <c r="AC550" s="315">
        <f>INDEX(Inputs!AC$94:AC$121,MATCH($B537,Inputs!$C$94:$C$121,0))*(1+AC$7)^0.5</f>
        <v>0</v>
      </c>
      <c r="AD550" s="315">
        <f>INDEX(Inputs!AD$94:AD$121,MATCH($B537,Inputs!$C$94:$C$121,0))*(1+AD$7)^0.5</f>
        <v>0</v>
      </c>
      <c r="AE550" s="315">
        <f>INDEX(Inputs!AE$94:AE$121,MATCH($B537,Inputs!$C$94:$C$121,0))*(1+AE$7)^0.5</f>
        <v>0</v>
      </c>
      <c r="AF550" s="315">
        <f>INDEX(Inputs!AF$94:AF$121,MATCH($B537,Inputs!$C$94:$C$121,0))*(1+AF$7)^0.5</f>
        <v>0</v>
      </c>
      <c r="AG550" s="315">
        <f>INDEX(Inputs!AG$94:AG$121,MATCH($B537,Inputs!$C$94:$C$121,0))*(1+AG$7)^0.5</f>
        <v>0</v>
      </c>
      <c r="AH550" s="315">
        <f>INDEX(Inputs!AH$94:AH$121,MATCH($B537,Inputs!$C$94:$C$121,0))*(1+AH$7)^0.5</f>
        <v>0</v>
      </c>
      <c r="AI550" s="315">
        <f>INDEX(Inputs!AI$94:AI$121,MATCH($B537,Inputs!$C$94:$C$121,0))*(1+AI$7)^0.5</f>
        <v>0</v>
      </c>
      <c r="AJ550" s="315">
        <f>INDEX(Inputs!AJ$94:AJ$121,MATCH($B537,Inputs!$C$94:$C$121,0))*(1+AJ$7)^0.5</f>
        <v>0</v>
      </c>
      <c r="AK550" s="315">
        <f>INDEX(Inputs!AK$94:AK$121,MATCH($B537,Inputs!$C$94:$C$121,0))*(1+AK$7)^0.5</f>
        <v>0</v>
      </c>
      <c r="AL550" s="315">
        <f>INDEX(Inputs!AL$94:AL$121,MATCH($B537,Inputs!$C$94:$C$121,0))*(1+AL$7)^0.5</f>
        <v>0</v>
      </c>
      <c r="AM550" s="315">
        <f>INDEX(Inputs!AM$94:AM$121,MATCH($B537,Inputs!$C$94:$C$121,0))*(1+AM$7)^0.5</f>
        <v>0</v>
      </c>
      <c r="AN550" s="315">
        <f>INDEX(Inputs!AN$94:AN$121,MATCH($B537,Inputs!$C$94:$C$121,0))*(1+AN$7)^0.5</f>
        <v>0</v>
      </c>
      <c r="AO550" s="315">
        <f>INDEX(Inputs!AO$94:AO$121,MATCH($B537,Inputs!$C$94:$C$121,0))*(1+AO$7)^0.5</f>
        <v>0</v>
      </c>
      <c r="AP550" s="315">
        <f>INDEX(Inputs!AP$94:AP$121,MATCH($B537,Inputs!$C$94:$C$121,0))*(1+AP$7)^0.5</f>
        <v>0</v>
      </c>
      <c r="AQ550" s="315">
        <f>INDEX(Inputs!AQ$94:AQ$121,MATCH($B537,Inputs!$C$94:$C$121,0))*(1+AQ$7)^0.5</f>
        <v>0</v>
      </c>
      <c r="AR550" s="315">
        <f>INDEX(Inputs!AR$94:AR$121,MATCH($B537,Inputs!$C$94:$C$121,0))*(1+AR$7)^0.5</f>
        <v>0</v>
      </c>
      <c r="AS550" s="315">
        <f>INDEX(Inputs!AS$94:AS$121,MATCH($B537,Inputs!$C$94:$C$121,0))*(1+AS$7)^0.5</f>
        <v>0</v>
      </c>
      <c r="AT550" s="315">
        <f>INDEX(Inputs!AT$94:AT$121,MATCH($B537,Inputs!$C$94:$C$121,0))*(1+AT$7)^0.5</f>
        <v>0</v>
      </c>
      <c r="AU550" s="315">
        <f>INDEX(Inputs!AU$94:AU$121,MATCH($B537,Inputs!$C$94:$C$121,0))*(1+AU$7)^0.5</f>
        <v>0</v>
      </c>
      <c r="AV550" s="315">
        <f>INDEX(Inputs!AV$94:AV$121,MATCH($B537,Inputs!$C$94:$C$121,0))*(1+AV$7)^0.5</f>
        <v>0</v>
      </c>
      <c r="AW550" s="315">
        <f>INDEX(Inputs!AW$94:AW$121,MATCH($B537,Inputs!$C$94:$C$121,0))*(1+AW$7)^0.5</f>
        <v>0</v>
      </c>
      <c r="AX550" s="315">
        <f>INDEX(Inputs!AX$94:AX$121,MATCH($B537,Inputs!$C$94:$C$121,0))*(1+AX$7)^0.5</f>
        <v>0</v>
      </c>
      <c r="AY550" s="315">
        <f>INDEX(Inputs!AY$94:AY$121,MATCH($B537,Inputs!$C$94:$C$121,0))*(1+AY$7)^0.5</f>
        <v>0</v>
      </c>
      <c r="AZ550" s="315">
        <f>INDEX(Inputs!AZ$94:AZ$121,MATCH($B537,Inputs!$C$94:$C$121,0))*(1+AZ$7)^0.5</f>
        <v>0</v>
      </c>
      <c r="BA550" s="315">
        <f>INDEX(Inputs!BA$94:BA$121,MATCH($B537,Inputs!$C$94:$C$121,0))*(1+BA$7)^0.5</f>
        <v>0</v>
      </c>
      <c r="BB550" s="315">
        <f>INDEX(Inputs!BB$94:BB$121,MATCH($B537,Inputs!$C$94:$C$121,0))*(1+BB$7)^0.5</f>
        <v>0</v>
      </c>
      <c r="BC550" s="315">
        <f>INDEX(Inputs!BC$94:BC$121,MATCH($B537,Inputs!$C$94:$C$121,0))*(1+BC$7)^0.5</f>
        <v>0</v>
      </c>
      <c r="BD550" s="315">
        <f>INDEX(Inputs!BD$94:BD$121,MATCH($B537,Inputs!$C$94:$C$121,0))*(1+BD$7)^0.5</f>
        <v>0</v>
      </c>
      <c r="BE550" s="315">
        <f>INDEX(Inputs!BE$94:BE$121,MATCH($B537,Inputs!$C$94:$C$121,0))*(1+BE$7)^0.5</f>
        <v>0</v>
      </c>
      <c r="BF550" s="315">
        <f>INDEX(Inputs!BF$94:BF$121,MATCH($B537,Inputs!$C$94:$C$121,0))*(1+BF$7)^0.5</f>
        <v>0</v>
      </c>
      <c r="BG550" s="315">
        <f>INDEX(Inputs!BG$94:BG$121,MATCH($B537,Inputs!$C$94:$C$121,0))*(1+BG$7)^0.5</f>
        <v>0</v>
      </c>
      <c r="BH550" s="315">
        <f>INDEX(Inputs!BH$94:BH$121,MATCH($B537,Inputs!$C$94:$C$121,0))*(1+BH$7)^0.5</f>
        <v>0</v>
      </c>
      <c r="BI550" s="315">
        <f>INDEX(Inputs!BI$94:BI$121,MATCH($B537,Inputs!$C$94:$C$121,0))*(1+BI$7)^0.5</f>
        <v>0</v>
      </c>
      <c r="BJ550" s="315">
        <f>INDEX(Inputs!BJ$94:BJ$121,MATCH($B537,Inputs!$C$94:$C$121,0))*(1+BJ$7)^0.5</f>
        <v>0</v>
      </c>
      <c r="BK550" s="315">
        <f>INDEX(Inputs!BK$94:BK$121,MATCH($B537,Inputs!$C$94:$C$121,0))*(1+BK$7)^0.5</f>
        <v>0</v>
      </c>
      <c r="BL550" s="315">
        <f>INDEX(Inputs!BL$94:BL$121,MATCH($B537,Inputs!$C$94:$C$121,0))*(1+BL$7)^0.5</f>
        <v>0</v>
      </c>
      <c r="BM550" s="315">
        <f>INDEX(Inputs!BM$94:BM$121,MATCH($B537,Inputs!$C$94:$C$121,0))*(1+BM$7)^0.5</f>
        <v>0</v>
      </c>
      <c r="BN550" s="315">
        <f>INDEX(Inputs!BN$94:BN$121,MATCH($B537,Inputs!$C$94:$C$121,0))*(1+BN$7)^0.5</f>
        <v>0</v>
      </c>
      <c r="BO550" s="315">
        <f>INDEX(Inputs!BO$94:BO$121,MATCH($B537,Inputs!$C$94:$C$121,0))*(1+BO$7)^0.5</f>
        <v>0</v>
      </c>
      <c r="BP550" s="315">
        <f>INDEX(Inputs!BP$94:BP$121,MATCH($B537,Inputs!$C$94:$C$121,0))*(1+BP$7)^0.5</f>
        <v>0</v>
      </c>
      <c r="BQ550" s="315">
        <f>INDEX(Inputs!BQ$94:BQ$121,MATCH($B537,Inputs!$C$94:$C$121,0))*(1+BQ$7)^0.5</f>
        <v>0</v>
      </c>
      <c r="BR550" s="315">
        <f>INDEX(Inputs!BR$94:BR$121,MATCH($B537,Inputs!$C$94:$C$121,0))*(1+BR$7)^0.5</f>
        <v>0</v>
      </c>
      <c r="BS550" s="315">
        <f>INDEX(Inputs!BS$94:BS$121,MATCH($B537,Inputs!$C$94:$C$121,0))*(1+BS$7)^0.5</f>
        <v>0</v>
      </c>
      <c r="BT550" s="315">
        <f>INDEX(Inputs!BT$94:BT$121,MATCH($B537,Inputs!$C$94:$C$121,0))*(1+BT$7)^0.5</f>
        <v>0</v>
      </c>
      <c r="BU550" s="315">
        <f>INDEX(Inputs!BU$94:BU$121,MATCH($B537,Inputs!$C$94:$C$121,0))*(1+BU$7)^0.5</f>
        <v>0</v>
      </c>
      <c r="BV550" s="315">
        <f>INDEX(Inputs!BV$94:BV$121,MATCH($B537,Inputs!$C$94:$C$121,0))*(1+BV$7)^0.5</f>
        <v>0</v>
      </c>
      <c r="BW550" s="315">
        <f>INDEX(Inputs!BW$94:BW$121,MATCH($B537,Inputs!$C$94:$C$121,0))*(1+BW$7)^0.5</f>
        <v>0</v>
      </c>
      <c r="BX550" s="315">
        <f>INDEX(Inputs!BX$94:BX$121,MATCH($B537,Inputs!$C$94:$C$121,0))*(1+BX$7)^0.5</f>
        <v>0</v>
      </c>
      <c r="BY550" s="315">
        <f>INDEX(Inputs!BY$94:BY$121,MATCH($B537,Inputs!$C$94:$C$121,0))*(1+BY$7)^0.5</f>
        <v>0</v>
      </c>
      <c r="BZ550" s="315">
        <f>INDEX(Inputs!BZ$94:BZ$121,MATCH($B537,Inputs!$C$94:$C$121,0))*(1+BZ$7)^0.5</f>
        <v>0</v>
      </c>
      <c r="CA550" s="315">
        <f>INDEX(Inputs!CA$94:CA$121,MATCH($B537,Inputs!$C$94:$C$121,0))*(1+CA$7)^0.5</f>
        <v>0</v>
      </c>
      <c r="CB550" s="315">
        <f>INDEX(Inputs!CB$94:CB$121,MATCH($B537,Inputs!$C$94:$C$121,0))*(1+CB$7)^0.5</f>
        <v>0</v>
      </c>
      <c r="CC550" s="315">
        <f>INDEX(Inputs!CC$94:CC$121,MATCH($B537,Inputs!$C$94:$C$121,0))*(1+CC$7)^0.5</f>
        <v>0</v>
      </c>
      <c r="CD550" s="315">
        <f>INDEX(Inputs!CD$94:CD$121,MATCH($B537,Inputs!$C$94:$C$121,0))*(1+CD$7)^0.5</f>
        <v>0</v>
      </c>
      <c r="CE550" s="315">
        <f>INDEX(Inputs!CE$94:CE$121,MATCH($B537,Inputs!$C$94:$C$121,0))*(1+CE$7)^0.5</f>
        <v>0</v>
      </c>
      <c r="CF550" s="315">
        <f>INDEX(Inputs!CF$94:CF$121,MATCH($B537,Inputs!$C$94:$C$121,0))*(1+CF$7)^0.5</f>
        <v>0</v>
      </c>
    </row>
    <row r="551" spans="1:2018" ht="12.75" customHeight="1">
      <c r="D551" s="17" t="s">
        <v>10</v>
      </c>
      <c r="I551" s="31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</row>
    <row r="552" spans="1:2018" s="101" customFormat="1" ht="12.75" customHeight="1">
      <c r="C552" s="245">
        <v>2015</v>
      </c>
      <c r="D552" s="105" t="s">
        <v>144</v>
      </c>
      <c r="E552" s="105" t="s">
        <v>197</v>
      </c>
      <c r="H552" s="187">
        <f>INDEX(Inputs!$N$260:$N$287,MATCH($B537,Inputs!$C$260:$C$287,0))/conv_2020_2015</f>
        <v>-4.6866597964319886E-4</v>
      </c>
      <c r="I552" s="176"/>
      <c r="J552" s="176">
        <f t="shared" ref="J552" si="1689">IF($I539="n/a",0,IF(J$4&gt;second_reg_period,IF(J$4&lt;=$I539+$C552,$H552/($I539-5),IF(AND($H552&lt;&gt;0,I552=0,J$4=$C552+$I539+1),$H552,0)),0))</f>
        <v>0</v>
      </c>
      <c r="K552" s="176">
        <f t="shared" ref="K552" si="1690">IF($I539="n/a",0,IF(K$4&gt;second_reg_period,IF(K$4&lt;=$I539+$C552,$H552/($I539-5),IF(AND($H552&lt;&gt;0,J552=0,K$4=$C552+$I539+1),$H552,0)),0))</f>
        <v>0</v>
      </c>
      <c r="L552" s="176">
        <f t="shared" ref="L552" si="1691">IF($I539="n/a",0,IF(L$4&gt;second_reg_period,IF(L$4&lt;=$I539+$C552,$H552/($I539-5),IF(AND($H552&lt;&gt;0,K552=0,L$4=$C552+$I539+1),$H552,0)),0))</f>
        <v>0</v>
      </c>
      <c r="M552" s="176">
        <f t="shared" ref="M552" si="1692">IF($I539="n/a",0,IF(M$4&gt;second_reg_period,IF(M$4&lt;=$I539+$C552,$H552/($I539-5),IF(AND($H552&lt;&gt;0,L552=0,M$4=$C552+$I539+1),$H552,0)),0))</f>
        <v>0</v>
      </c>
      <c r="N552" s="176">
        <f t="shared" ref="N552" si="1693">IF($I539="n/a",0,IF(N$4&gt;second_reg_period,IF(N$4&lt;=$I539+$C552,$H552/($I539-5),IF(AND($H552&lt;&gt;0,M552=0,N$4=$C552+$I539+1),$H552,0)),0))</f>
        <v>0</v>
      </c>
      <c r="O552" s="176">
        <f t="shared" ref="O552" si="1694">IF($I539="n/a",0,IF(O$4&gt;second_reg_period,IF(O$4&lt;=$I539+$C552,$H552/($I539-5),IF(AND($H552&lt;&gt;0,N552=0,O$4=$C552+$I539+1),$H552,0)),0))</f>
        <v>-1.5622199321439962E-5</v>
      </c>
      <c r="P552" s="176">
        <f t="shared" ref="P552" si="1695">IF($I539="n/a",0,IF(P$4&gt;second_reg_period,IF(P$4&lt;=$I539+$C552,$H552/($I539-5),IF(AND($H552&lt;&gt;0,O552=0,P$4=$C552+$I539+1),$H552,0)),0))</f>
        <v>-1.5622199321439962E-5</v>
      </c>
      <c r="Q552" s="176">
        <f t="shared" ref="Q552" si="1696">IF($I539="n/a",0,IF(Q$4&gt;second_reg_period,IF(Q$4&lt;=$I539+$C552,$H552/($I539-5),IF(AND($H552&lt;&gt;0,P552=0,Q$4=$C552+$I539+1),$H552,0)),0))</f>
        <v>-1.5622199321439962E-5</v>
      </c>
      <c r="R552" s="176">
        <f t="shared" ref="R552" si="1697">IF($I539="n/a",0,IF(R$4&gt;second_reg_period,IF(R$4&lt;=$I539+$C552,$H552/($I539-5),IF(AND($H552&lt;&gt;0,Q552=0,R$4=$C552+$I539+1),$H552,0)),0))</f>
        <v>-1.5622199321439962E-5</v>
      </c>
      <c r="S552" s="176">
        <f t="shared" ref="S552" si="1698">IF($I539="n/a",0,IF(S$4&gt;second_reg_period,IF(S$4&lt;=$I539+$C552,$H552/($I539-5),IF(AND($H552&lt;&gt;0,R552=0,S$4=$C552+$I539+1),$H552,0)),0))</f>
        <v>-1.5622199321439962E-5</v>
      </c>
      <c r="T552" s="176">
        <f t="shared" ref="T552" si="1699">IF($I539="n/a",0,IF(T$4&gt;second_reg_period,IF(T$4&lt;=$I539+$C552,$H552/($I539-5),IF(AND($H552&lt;&gt;0,S552=0,T$4=$C552+$I539+1),$H552,0)),0))</f>
        <v>-1.5622199321439962E-5</v>
      </c>
      <c r="U552" s="176">
        <f t="shared" ref="U552" si="1700">IF($I539="n/a",0,IF(U$4&gt;second_reg_period,IF(U$4&lt;=$I539+$C552,$H552/($I539-5),IF(AND($H552&lt;&gt;0,T552=0,U$4=$C552+$I539+1),$H552,0)),0))</f>
        <v>-1.5622199321439962E-5</v>
      </c>
      <c r="V552" s="176">
        <f t="shared" ref="V552" si="1701">IF($I539="n/a",0,IF(V$4&gt;second_reg_period,IF(V$4&lt;=$I539+$C552,$H552/($I539-5),IF(AND($H552&lt;&gt;0,U552=0,V$4=$C552+$I539+1),$H552,0)),0))</f>
        <v>-1.5622199321439962E-5</v>
      </c>
      <c r="W552" s="176">
        <f t="shared" ref="W552" si="1702">IF($I539="n/a",0,IF(W$4&gt;second_reg_period,IF(W$4&lt;=$I539+$C552,$H552/($I539-5),IF(AND($H552&lt;&gt;0,V552=0,W$4=$C552+$I539+1),$H552,0)),0))</f>
        <v>-1.5622199321439962E-5</v>
      </c>
      <c r="X552" s="176">
        <f t="shared" ref="X552" si="1703">IF($I539="n/a",0,IF(X$4&gt;second_reg_period,IF(X$4&lt;=$I539+$C552,$H552/($I539-5),IF(AND($H552&lt;&gt;0,W552=0,X$4=$C552+$I539+1),$H552,0)),0))</f>
        <v>-1.5622199321439962E-5</v>
      </c>
      <c r="Y552" s="176">
        <f t="shared" ref="Y552" si="1704">IF($I539="n/a",0,IF(Y$4&gt;second_reg_period,IF(Y$4&lt;=$I539+$C552,$H552/($I539-5),IF(AND($H552&lt;&gt;0,X552=0,Y$4=$C552+$I539+1),$H552,0)),0))</f>
        <v>-1.5622199321439962E-5</v>
      </c>
      <c r="Z552" s="176">
        <f t="shared" ref="Z552" si="1705">IF($I539="n/a",0,IF(Z$4&gt;second_reg_period,IF(Z$4&lt;=$I539+$C552,$H552/($I539-5),IF(AND($H552&lt;&gt;0,Y552=0,Z$4=$C552+$I539+1),$H552,0)),0))</f>
        <v>-1.5622199321439962E-5</v>
      </c>
      <c r="AA552" s="176">
        <f t="shared" ref="AA552" si="1706">IF($I539="n/a",0,IF(AA$4&gt;second_reg_period,IF(AA$4&lt;=$I539+$C552,$H552/($I539-5),IF(AND($H552&lt;&gt;0,Z552=0,AA$4=$C552+$I539+1),$H552,0)),0))</f>
        <v>-1.5622199321439962E-5</v>
      </c>
      <c r="AB552" s="176">
        <f t="shared" ref="AB552" si="1707">IF($I539="n/a",0,IF(AB$4&gt;second_reg_period,IF(AB$4&lt;=$I539+$C552,$H552/($I539-5),IF(AND($H552&lt;&gt;0,AA552=0,AB$4=$C552+$I539+1),$H552,0)),0))</f>
        <v>-1.5622199321439962E-5</v>
      </c>
      <c r="AC552" s="176">
        <f t="shared" ref="AC552" si="1708">IF($I539="n/a",0,IF(AC$4&gt;second_reg_period,IF(AC$4&lt;=$I539+$C552,$H552/($I539-5),IF(AND($H552&lt;&gt;0,AB552=0,AC$4=$C552+$I539+1),$H552,0)),0))</f>
        <v>-1.5622199321439962E-5</v>
      </c>
      <c r="AD552" s="176">
        <f t="shared" ref="AD552" si="1709">IF($I539="n/a",0,IF(AD$4&gt;second_reg_period,IF(AD$4&lt;=$I539+$C552,$H552/($I539-5),IF(AND($H552&lt;&gt;0,AC552=0,AD$4=$C552+$I539+1),$H552,0)),0))</f>
        <v>-1.5622199321439962E-5</v>
      </c>
      <c r="AE552" s="176">
        <f t="shared" ref="AE552" si="1710">IF($I539="n/a",0,IF(AE$4&gt;second_reg_period,IF(AE$4&lt;=$I539+$C552,$H552/($I539-5),IF(AND($H552&lt;&gt;0,AD552=0,AE$4=$C552+$I539+1),$H552,0)),0))</f>
        <v>-1.5622199321439962E-5</v>
      </c>
      <c r="AF552" s="176">
        <f t="shared" ref="AF552" si="1711">IF($I539="n/a",0,IF(AF$4&gt;second_reg_period,IF(AF$4&lt;=$I539+$C552,$H552/($I539-5),IF(AND($H552&lt;&gt;0,AE552=0,AF$4=$C552+$I539+1),$H552,0)),0))</f>
        <v>-1.5622199321439962E-5</v>
      </c>
      <c r="AG552" s="176">
        <f t="shared" ref="AG552" si="1712">IF($I539="n/a",0,IF(AG$4&gt;second_reg_period,IF(AG$4&lt;=$I539+$C552,$H552/($I539-5),IF(AND($H552&lt;&gt;0,AF552=0,AG$4=$C552+$I539+1),$H552,0)),0))</f>
        <v>-1.5622199321439962E-5</v>
      </c>
      <c r="AH552" s="176">
        <f t="shared" ref="AH552" si="1713">IF($I539="n/a",0,IF(AH$4&gt;second_reg_period,IF(AH$4&lt;=$I539+$C552,$H552/($I539-5),IF(AND($H552&lt;&gt;0,AG552=0,AH$4=$C552+$I539+1),$H552,0)),0))</f>
        <v>-1.5622199321439962E-5</v>
      </c>
      <c r="AI552" s="176">
        <f t="shared" ref="AI552" si="1714">IF($I539="n/a",0,IF(AI$4&gt;second_reg_period,IF(AI$4&lt;=$I539+$C552,$H552/($I539-5),IF(AND($H552&lt;&gt;0,AH552=0,AI$4=$C552+$I539+1),$H552,0)),0))</f>
        <v>-1.5622199321439962E-5</v>
      </c>
      <c r="AJ552" s="176">
        <f t="shared" ref="AJ552" si="1715">IF($I539="n/a",0,IF(AJ$4&gt;second_reg_period,IF(AJ$4&lt;=$I539+$C552,$H552/($I539-5),IF(AND($H552&lt;&gt;0,AI552=0,AJ$4=$C552+$I539+1),$H552,0)),0))</f>
        <v>-1.5622199321439962E-5</v>
      </c>
      <c r="AK552" s="176">
        <f t="shared" ref="AK552" si="1716">IF($I539="n/a",0,IF(AK$4&gt;second_reg_period,IF(AK$4&lt;=$I539+$C552,$H552/($I539-5),IF(AND($H552&lt;&gt;0,AJ552=0,AK$4=$C552+$I539+1),$H552,0)),0))</f>
        <v>-1.5622199321439962E-5</v>
      </c>
      <c r="AL552" s="176">
        <f t="shared" ref="AL552" si="1717">IF($I539="n/a",0,IF(AL$4&gt;second_reg_period,IF(AL$4&lt;=$I539+$C552,$H552/($I539-5),IF(AND($H552&lt;&gt;0,AK552=0,AL$4=$C552+$I539+1),$H552,0)),0))</f>
        <v>-1.5622199321439962E-5</v>
      </c>
      <c r="AM552" s="176">
        <f t="shared" ref="AM552" si="1718">IF($I539="n/a",0,IF(AM$4&gt;second_reg_period,IF(AM$4&lt;=$I539+$C552,$H552/($I539-5),IF(AND($H552&lt;&gt;0,AL552=0,AM$4=$C552+$I539+1),$H552,0)),0))</f>
        <v>-1.5622199321439962E-5</v>
      </c>
      <c r="AN552" s="176">
        <f t="shared" ref="AN552" si="1719">IF($I539="n/a",0,IF(AN$4&gt;second_reg_period,IF(AN$4&lt;=$I539+$C552,$H552/($I539-5),IF(AND($H552&lt;&gt;0,AM552=0,AN$4=$C552+$I539+1),$H552,0)),0))</f>
        <v>-1.5622199321439962E-5</v>
      </c>
      <c r="AO552" s="176">
        <f t="shared" ref="AO552" si="1720">IF($I539="n/a",0,IF(AO$4&gt;second_reg_period,IF(AO$4&lt;=$I539+$C552,$H552/($I539-5),IF(AND($H552&lt;&gt;0,AN552=0,AO$4=$C552+$I539+1),$H552,0)),0))</f>
        <v>-1.5622199321439962E-5</v>
      </c>
      <c r="AP552" s="176">
        <f t="shared" ref="AP552" si="1721">IF($I539="n/a",0,IF(AP$4&gt;second_reg_period,IF(AP$4&lt;=$I539+$C552,$H552/($I539-5),IF(AND($H552&lt;&gt;0,AO552=0,AP$4=$C552+$I539+1),$H552,0)),0))</f>
        <v>-1.5622199321439962E-5</v>
      </c>
      <c r="AQ552" s="176">
        <f t="shared" ref="AQ552" si="1722">IF($I539="n/a",0,IF(AQ$4&gt;second_reg_period,IF(AQ$4&lt;=$I539+$C552,$H552/($I539-5),IF(AND($H552&lt;&gt;0,AP552=0,AQ$4=$C552+$I539+1),$H552,0)),0))</f>
        <v>-1.5622199321439962E-5</v>
      </c>
      <c r="AR552" s="176">
        <f t="shared" ref="AR552" si="1723">IF($I539="n/a",0,IF(AR$4&gt;second_reg_period,IF(AR$4&lt;=$I539+$C552,$H552/($I539-5),IF(AND($H552&lt;&gt;0,AQ552=0,AR$4=$C552+$I539+1),$H552,0)),0))</f>
        <v>-1.5622199321439962E-5</v>
      </c>
      <c r="AS552" s="176">
        <f t="shared" ref="AS552" si="1724">IF($I539="n/a",0,IF(AS$4&gt;second_reg_period,IF(AS$4&lt;=$I539+$C552,$H552/($I539-5),IF(AND($H552&lt;&gt;0,AR552=0,AS$4=$C552+$I539+1),$H552,0)),0))</f>
        <v>0</v>
      </c>
      <c r="AT552" s="176">
        <f t="shared" ref="AT552" si="1725">IF($I539="n/a",0,IF(AT$4&gt;second_reg_period,IF(AT$4&lt;=$I539+$C552,$H552/($I539-5),IF(AND($H552&lt;&gt;0,AS552=0,AT$4=$C552+$I539+1),$H552,0)),0))</f>
        <v>0</v>
      </c>
      <c r="AU552" s="176">
        <f t="shared" ref="AU552" si="1726">IF($I539="n/a",0,IF(AU$4&gt;second_reg_period,IF(AU$4&lt;=$I539+$C552,$H552/($I539-5),IF(AND($H552&lt;&gt;0,AT552=0,AU$4=$C552+$I539+1),$H552,0)),0))</f>
        <v>0</v>
      </c>
      <c r="AV552" s="176">
        <f t="shared" ref="AV552" si="1727">IF($I539="n/a",0,IF(AV$4&gt;second_reg_period,IF(AV$4&lt;=$I539+$C552,$H552/($I539-5),IF(AND($H552&lt;&gt;0,AU552=0,AV$4=$C552+$I539+1),$H552,0)),0))</f>
        <v>0</v>
      </c>
      <c r="AW552" s="176">
        <f t="shared" ref="AW552" si="1728">IF($I539="n/a",0,IF(AW$4&gt;second_reg_period,IF(AW$4&lt;=$I539+$C552,$H552/($I539-5),IF(AND($H552&lt;&gt;0,AV552=0,AW$4=$C552+$I539+1),$H552,0)),0))</f>
        <v>0</v>
      </c>
      <c r="AX552" s="176">
        <f t="shared" ref="AX552" si="1729">IF($I539="n/a",0,IF(AX$4&gt;second_reg_period,IF(AX$4&lt;=$I539+$C552,$H552/($I539-5),IF(AND($H552&lt;&gt;0,AW552=0,AX$4=$C552+$I539+1),$H552,0)),0))</f>
        <v>0</v>
      </c>
      <c r="AY552" s="176">
        <f t="shared" ref="AY552" si="1730">IF($I539="n/a",0,IF(AY$4&gt;second_reg_period,IF(AY$4&lt;=$I539+$C552,$H552/($I539-5),IF(AND($H552&lt;&gt;0,AX552=0,AY$4=$C552+$I539+1),$H552,0)),0))</f>
        <v>0</v>
      </c>
      <c r="AZ552" s="176">
        <f t="shared" ref="AZ552" si="1731">IF($I539="n/a",0,IF(AZ$4&gt;second_reg_period,IF(AZ$4&lt;=$I539+$C552,$H552/($I539-5),IF(AND($H552&lt;&gt;0,AY552=0,AZ$4=$C552+$I539+1),$H552,0)),0))</f>
        <v>0</v>
      </c>
      <c r="BA552" s="176">
        <f t="shared" ref="BA552" si="1732">IF($I539="n/a",0,IF(BA$4&gt;second_reg_period,IF(BA$4&lt;=$I539+$C552,$H552/($I539-5),IF(AND($H552&lt;&gt;0,AZ552=0,BA$4=$C552+$I539+1),$H552,0)),0))</f>
        <v>0</v>
      </c>
      <c r="BB552" s="176">
        <f t="shared" ref="BB552" si="1733">IF($I539="n/a",0,IF(BB$4&gt;second_reg_period,IF(BB$4&lt;=$I539+$C552,$H552/($I539-5),IF(AND($H552&lt;&gt;0,BA552=0,BB$4=$C552+$I539+1),$H552,0)),0))</f>
        <v>0</v>
      </c>
      <c r="BC552" s="176">
        <f t="shared" ref="BC552" si="1734">IF($I539="n/a",0,IF(BC$4&gt;second_reg_period,IF(BC$4&lt;=$I539+$C552,$H552/($I539-5),IF(AND($H552&lt;&gt;0,BB552=0,BC$4=$C552+$I539+1),$H552,0)),0))</f>
        <v>0</v>
      </c>
      <c r="BD552" s="176">
        <f t="shared" ref="BD552" si="1735">IF($I539="n/a",0,IF(BD$4&gt;second_reg_period,IF(BD$4&lt;=$I539+$C552,$H552/($I539-5),IF(AND($H552&lt;&gt;0,BC552=0,BD$4=$C552+$I539+1),$H552,0)),0))</f>
        <v>0</v>
      </c>
      <c r="BE552" s="176">
        <f t="shared" ref="BE552" si="1736">IF($I539="n/a",0,IF(BE$4&gt;second_reg_period,IF(BE$4&lt;=$I539+$C552,$H552/($I539-5),IF(AND($H552&lt;&gt;0,BD552=0,BE$4=$C552+$I539+1),$H552,0)),0))</f>
        <v>0</v>
      </c>
      <c r="BF552" s="176">
        <f t="shared" ref="BF552" si="1737">IF($I539="n/a",0,IF(BF$4&gt;second_reg_period,IF(BF$4&lt;=$I539+$C552,$H552/($I539-5),IF(AND($H552&lt;&gt;0,BE552=0,BF$4=$C552+$I539+1),$H552,0)),0))</f>
        <v>0</v>
      </c>
      <c r="BG552" s="176">
        <f t="shared" ref="BG552" si="1738">IF($I539="n/a",0,IF(BG$4&gt;second_reg_period,IF(BG$4&lt;=$I539+$C552,$H552/($I539-5),IF(AND($H552&lt;&gt;0,BF552=0,BG$4=$C552+$I539+1),$H552,0)),0))</f>
        <v>0</v>
      </c>
      <c r="BH552" s="176">
        <f t="shared" ref="BH552" si="1739">IF($I539="n/a",0,IF(BH$4&gt;second_reg_period,IF(BH$4&lt;=$I539+$C552,$H552/($I539-5),IF(AND($H552&lt;&gt;0,BG552=0,BH$4=$C552+$I539+1),$H552,0)),0))</f>
        <v>0</v>
      </c>
      <c r="BI552" s="176">
        <f t="shared" ref="BI552" si="1740">IF($I539="n/a",0,IF(BI$4&gt;second_reg_period,IF(BI$4&lt;=$I539+$C552,$H552/($I539-5),IF(AND($H552&lt;&gt;0,BH552=0,BI$4=$C552+$I539+1),$H552,0)),0))</f>
        <v>0</v>
      </c>
      <c r="BJ552" s="176">
        <f t="shared" ref="BJ552" si="1741">IF($I539="n/a",0,IF(BJ$4&gt;second_reg_period,IF(BJ$4&lt;=$I539+$C552,$H552/($I539-5),IF(AND($H552&lt;&gt;0,BI552=0,BJ$4=$C552+$I539+1),$H552,0)),0))</f>
        <v>0</v>
      </c>
      <c r="BK552" s="176">
        <f t="shared" ref="BK552" si="1742">IF($I539="n/a",0,IF(BK$4&gt;second_reg_period,IF(BK$4&lt;=$I539+$C552,$H552/($I539-5),IF(AND($H552&lt;&gt;0,BJ552=0,BK$4=$C552+$I539+1),$H552,0)),0))</f>
        <v>0</v>
      </c>
      <c r="BL552" s="176">
        <f t="shared" ref="BL552" si="1743">IF($I539="n/a",0,IF(BL$4&gt;second_reg_period,IF(BL$4&lt;=$I539+$C552,$H552/($I539-5),IF(AND($H552&lt;&gt;0,BK552=0,BL$4=$C552+$I539+1),$H552,0)),0))</f>
        <v>0</v>
      </c>
      <c r="BM552" s="176">
        <f t="shared" ref="BM552" si="1744">IF($I539="n/a",0,IF(BM$4&gt;second_reg_period,IF(BM$4&lt;=$I539+$C552,$H552/($I539-5),IF(AND($H552&lt;&gt;0,BL552=0,BM$4=$C552+$I539+1),$H552,0)),0))</f>
        <v>0</v>
      </c>
      <c r="BN552" s="176">
        <f t="shared" ref="BN552" si="1745">IF($I539="n/a",0,IF(BN$4&gt;second_reg_period,IF(BN$4&lt;=$I539+$C552,$H552/($I539-5),IF(AND($H552&lt;&gt;0,BM552=0,BN$4=$C552+$I539+1),$H552,0)),0))</f>
        <v>0</v>
      </c>
      <c r="BO552" s="176">
        <f t="shared" ref="BO552" si="1746">IF($I539="n/a",0,IF(BO$4&gt;second_reg_period,IF(BO$4&lt;=$I539+$C552,$H552/($I539-5),IF(AND($H552&lt;&gt;0,BN552=0,BO$4=$C552+$I539+1),$H552,0)),0))</f>
        <v>0</v>
      </c>
      <c r="BP552" s="176">
        <f t="shared" ref="BP552" si="1747">IF($I539="n/a",0,IF(BP$4&gt;second_reg_period,IF(BP$4&lt;=$I539+$C552,$H552/($I539-5),IF(AND($H552&lt;&gt;0,BO552=0,BP$4=$C552+$I539+1),$H552,0)),0))</f>
        <v>0</v>
      </c>
      <c r="BQ552" s="176">
        <f t="shared" ref="BQ552" si="1748">IF($I539="n/a",0,IF(BQ$4&gt;second_reg_period,IF(BQ$4&lt;=$I539+$C552,$H552/($I539-5),IF(AND($H552&lt;&gt;0,BP552=0,BQ$4=$C552+$I539+1),$H552,0)),0))</f>
        <v>0</v>
      </c>
      <c r="BR552" s="176">
        <f t="shared" ref="BR552" si="1749">IF($I539="n/a",0,IF(BR$4&gt;second_reg_period,IF(BR$4&lt;=$I539+$C552,$H552/($I539-5),IF(AND($H552&lt;&gt;0,BQ552=0,BR$4=$C552+$I539+1),$H552,0)),0))</f>
        <v>0</v>
      </c>
      <c r="BS552" s="176">
        <f t="shared" ref="BS552" si="1750">IF($I539="n/a",0,IF(BS$4&gt;second_reg_period,IF(BS$4&lt;=$I539+$C552,$H552/($I539-5),IF(AND($H552&lt;&gt;0,BR552=0,BS$4=$C552+$I539+1),$H552,0)),0))</f>
        <v>0</v>
      </c>
      <c r="BT552" s="176">
        <f t="shared" ref="BT552" si="1751">IF($I539="n/a",0,IF(BT$4&gt;second_reg_period,IF(BT$4&lt;=$I539+$C552,$H552/($I539-5),IF(AND($H552&lt;&gt;0,BS552=0,BT$4=$C552+$I539+1),$H552,0)),0))</f>
        <v>0</v>
      </c>
      <c r="BU552" s="176">
        <f t="shared" ref="BU552" si="1752">IF($I539="n/a",0,IF(BU$4&gt;second_reg_period,IF(BU$4&lt;=$I539+$C552,$H552/($I539-5),IF(AND($H552&lt;&gt;0,BT552=0,BU$4=$C552+$I539+1),$H552,0)),0))</f>
        <v>0</v>
      </c>
      <c r="BV552" s="176">
        <f t="shared" ref="BV552" si="1753">IF($I539="n/a",0,IF(BV$4&gt;second_reg_period,IF(BV$4&lt;=$I539+$C552,$H552/($I539-5),IF(AND($H552&lt;&gt;0,BU552=0,BV$4=$C552+$I539+1),$H552,0)),0))</f>
        <v>0</v>
      </c>
      <c r="BW552" s="176">
        <f t="shared" ref="BW552" si="1754">IF($I539="n/a",0,IF(BW$4&gt;second_reg_period,IF(BW$4&lt;=$I539+$C552,$H552/($I539-5),IF(AND($H552&lt;&gt;0,BV552=0,BW$4=$C552+$I539+1),$H552,0)),0))</f>
        <v>0</v>
      </c>
      <c r="BX552" s="176">
        <f t="shared" ref="BX552" si="1755">IF($I539="n/a",0,IF(BX$4&gt;second_reg_period,IF(BX$4&lt;=$I539+$C552,$H552/($I539-5),IF(AND($H552&lt;&gt;0,BW552=0,BX$4=$C552+$I539+1),$H552,0)),0))</f>
        <v>0</v>
      </c>
      <c r="BY552" s="176">
        <f t="shared" ref="BY552" si="1756">IF($I539="n/a",0,IF(BY$4&gt;second_reg_period,IF(BY$4&lt;=$I539+$C552,$H552/($I539-5),IF(AND($H552&lt;&gt;0,BX552=0,BY$4=$C552+$I539+1),$H552,0)),0))</f>
        <v>0</v>
      </c>
      <c r="BZ552" s="176">
        <f t="shared" ref="BZ552" si="1757">IF($I539="n/a",0,IF(BZ$4&gt;second_reg_period,IF(BZ$4&lt;=$I539+$C552,$H552/($I539-5),IF(AND($H552&lt;&gt;0,BY552=0,BZ$4=$C552+$I539+1),$H552,0)),0))</f>
        <v>0</v>
      </c>
      <c r="CA552" s="176">
        <f t="shared" ref="CA552" si="1758">IF($I539="n/a",0,IF(CA$4&gt;second_reg_period,IF(CA$4&lt;=$I539+$C552,$H552/($I539-5),IF(AND($H552&lt;&gt;0,BZ552=0,CA$4=$C552+$I539+1),$H552,0)),0))</f>
        <v>0</v>
      </c>
      <c r="CB552" s="176">
        <f t="shared" ref="CB552" si="1759">IF($I539="n/a",0,IF(CB$4&gt;second_reg_period,IF(CB$4&lt;=$I539+$C552,$H552/($I539-5),IF(AND($H552&lt;&gt;0,CA552=0,CB$4=$C552+$I539+1),$H552,0)),0))</f>
        <v>0</v>
      </c>
      <c r="CC552" s="176">
        <f t="shared" ref="CC552" si="1760">IF($I539="n/a",0,IF(CC$4&gt;second_reg_period,IF(CC$4&lt;=$I539+$C552,$H552/($I539-5),IF(AND($H552&lt;&gt;0,CB552=0,CC$4=$C552+$I539+1),$H552,0)),0))</f>
        <v>0</v>
      </c>
      <c r="CD552" s="176">
        <f t="shared" ref="CD552" si="1761">IF($I539="n/a",0,IF(CD$4&gt;second_reg_period,IF(CD$4&lt;=$I539+$C552,$H552/($I539-5),IF(AND($H552&lt;&gt;0,CC552=0,CD$4=$C552+$I539+1),$H552,0)),0))</f>
        <v>0</v>
      </c>
      <c r="CE552" s="176">
        <f t="shared" ref="CE552" si="1762">IF($I539="n/a",0,IF(CE$4&gt;second_reg_period,IF(CE$4&lt;=$I539+$C552,$H552/($I539-5),IF(AND($H552&lt;&gt;0,CD552=0,CE$4=$C552+$I539+1),$H552,0)),0))</f>
        <v>0</v>
      </c>
      <c r="CF552" s="176">
        <f t="shared" ref="CF552" si="1763">IF($I539="n/a",0,IF(CF$4&gt;second_reg_period,IF(CF$4&lt;=$I539+$C552,$H552/($I539-5),IF(AND($H552&lt;&gt;0,CE552=0,CF$4=$C552+$I539+1),$H552,0)),0))</f>
        <v>0</v>
      </c>
      <c r="CG552" s="158"/>
      <c r="CH552" s="158"/>
      <c r="CI552" s="158"/>
      <c r="CJ552" s="158"/>
      <c r="CK552" s="158"/>
      <c r="CL552" s="158"/>
      <c r="CM552" s="158"/>
      <c r="CN552" s="158"/>
      <c r="CO552" s="158"/>
      <c r="CP552" s="158"/>
      <c r="CQ552" s="158"/>
      <c r="CR552" s="158"/>
      <c r="CS552" s="158"/>
      <c r="CT552" s="158"/>
      <c r="CU552" s="158"/>
      <c r="CV552" s="158"/>
      <c r="CW552" s="158"/>
      <c r="CX552" s="158"/>
      <c r="CY552" s="158"/>
      <c r="CZ552" s="158"/>
      <c r="DA552" s="158"/>
      <c r="DB552" s="158"/>
      <c r="DC552" s="158"/>
      <c r="DD552" s="158"/>
      <c r="DE552" s="158"/>
      <c r="DF552" s="158"/>
      <c r="DG552" s="158"/>
      <c r="DH552" s="158"/>
      <c r="DI552" s="158"/>
      <c r="DJ552" s="158"/>
      <c r="DK552" s="158"/>
      <c r="DL552" s="158"/>
      <c r="DM552" s="158"/>
      <c r="DN552" s="158"/>
      <c r="DO552" s="158"/>
      <c r="DP552" s="158"/>
      <c r="DQ552" s="158"/>
      <c r="DR552" s="158"/>
      <c r="DS552" s="158"/>
      <c r="DT552" s="158"/>
      <c r="DU552" s="158"/>
      <c r="DV552" s="158"/>
      <c r="DW552" s="158"/>
      <c r="DX552" s="158"/>
      <c r="DY552" s="158"/>
      <c r="DZ552" s="158"/>
      <c r="EA552" s="158"/>
      <c r="EB552" s="158"/>
      <c r="EC552" s="158"/>
      <c r="ED552" s="158"/>
      <c r="EE552" s="158"/>
      <c r="EF552" s="158"/>
      <c r="EG552" s="158"/>
      <c r="EH552" s="158"/>
      <c r="EI552" s="158"/>
      <c r="EJ552" s="158"/>
      <c r="EK552" s="158"/>
      <c r="EL552" s="158"/>
      <c r="EM552" s="158"/>
      <c r="EN552" s="158"/>
      <c r="EO552" s="158"/>
      <c r="EP552" s="158"/>
      <c r="EQ552" s="158"/>
      <c r="ER552" s="158"/>
      <c r="ES552" s="158"/>
      <c r="ET552" s="158"/>
      <c r="EU552" s="158"/>
      <c r="EV552" s="158"/>
      <c r="EW552" s="158"/>
      <c r="EX552" s="158"/>
      <c r="EY552" s="158"/>
      <c r="EZ552" s="158"/>
      <c r="FA552" s="158"/>
      <c r="FB552" s="158"/>
      <c r="FC552" s="158"/>
      <c r="FD552" s="158"/>
      <c r="FE552" s="158"/>
      <c r="FF552" s="158"/>
      <c r="FG552" s="158"/>
      <c r="FH552" s="158"/>
      <c r="FI552" s="158"/>
      <c r="FJ552" s="158"/>
      <c r="FK552" s="158"/>
      <c r="FL552" s="158"/>
      <c r="FM552" s="158"/>
      <c r="FN552" s="158"/>
      <c r="FO552" s="158"/>
      <c r="FP552" s="158"/>
      <c r="FQ552" s="158"/>
      <c r="FR552" s="158"/>
      <c r="FS552" s="158"/>
      <c r="FT552" s="158"/>
      <c r="FU552" s="158"/>
      <c r="FV552" s="158"/>
      <c r="FW552" s="158"/>
      <c r="FX552" s="158"/>
      <c r="FY552" s="158"/>
      <c r="FZ552" s="158"/>
      <c r="GA552" s="158"/>
      <c r="GB552" s="158"/>
      <c r="GC552" s="158"/>
      <c r="GD552" s="158"/>
      <c r="GE552" s="158"/>
      <c r="GF552" s="158"/>
      <c r="GG552" s="158"/>
      <c r="GH552" s="158"/>
      <c r="GI552" s="158"/>
      <c r="GJ552" s="158"/>
      <c r="GK552" s="158"/>
      <c r="GL552" s="158"/>
      <c r="GM552" s="158"/>
      <c r="GN552" s="158"/>
      <c r="GO552" s="158"/>
      <c r="GP552" s="158"/>
      <c r="GQ552" s="158"/>
      <c r="GR552" s="158"/>
      <c r="GS552" s="158"/>
      <c r="GT552" s="158"/>
      <c r="GU552" s="158"/>
      <c r="GV552" s="158"/>
      <c r="GW552" s="158"/>
      <c r="GX552" s="158"/>
      <c r="GY552" s="158"/>
      <c r="GZ552" s="158"/>
      <c r="HA552" s="158"/>
      <c r="HB552" s="158"/>
      <c r="HC552" s="158"/>
      <c r="HD552" s="158"/>
      <c r="HE552" s="158"/>
      <c r="HF552" s="158"/>
      <c r="HG552" s="158"/>
      <c r="HH552" s="158"/>
      <c r="HI552" s="158"/>
      <c r="HJ552" s="158"/>
      <c r="HK552" s="158"/>
      <c r="HL552" s="158"/>
      <c r="HM552" s="158"/>
      <c r="HN552" s="158"/>
      <c r="HO552" s="158"/>
      <c r="HP552" s="158"/>
      <c r="HQ552" s="158"/>
      <c r="HR552" s="158"/>
      <c r="HS552" s="158"/>
      <c r="HT552" s="158"/>
      <c r="HU552" s="158"/>
      <c r="HV552" s="158"/>
      <c r="HW552" s="158"/>
      <c r="HX552" s="158"/>
      <c r="HY552" s="158"/>
      <c r="HZ552" s="158"/>
      <c r="IA552" s="158"/>
      <c r="IB552" s="158"/>
      <c r="IC552" s="158"/>
      <c r="ID552" s="158"/>
      <c r="IE552" s="158"/>
      <c r="IF552" s="158"/>
      <c r="IG552" s="158"/>
      <c r="IH552" s="158"/>
      <c r="II552" s="158"/>
      <c r="IJ552" s="158"/>
      <c r="IK552" s="158"/>
      <c r="IL552" s="158"/>
      <c r="IM552" s="158"/>
      <c r="IN552" s="158"/>
      <c r="IO552" s="158"/>
      <c r="IP552" s="158"/>
      <c r="IQ552" s="158"/>
      <c r="IR552" s="158"/>
      <c r="IS552" s="158"/>
      <c r="IT552" s="158"/>
      <c r="IU552" s="158"/>
      <c r="IV552" s="158"/>
      <c r="IW552" s="158"/>
      <c r="IX552" s="158"/>
      <c r="IY552" s="158"/>
      <c r="IZ552" s="158"/>
      <c r="JA552" s="158"/>
      <c r="JB552" s="158"/>
      <c r="JC552" s="158"/>
      <c r="JD552" s="158"/>
      <c r="JE552" s="158"/>
      <c r="JF552" s="158"/>
      <c r="JG552" s="158"/>
      <c r="JH552" s="158"/>
      <c r="JI552" s="158"/>
      <c r="JJ552" s="158"/>
      <c r="JK552" s="158"/>
      <c r="JL552" s="158"/>
      <c r="JM552" s="158"/>
      <c r="JN552" s="158"/>
      <c r="JO552" s="158"/>
      <c r="JP552" s="158"/>
      <c r="JQ552" s="158"/>
      <c r="JR552" s="158"/>
      <c r="JS552" s="158"/>
      <c r="JT552" s="158"/>
      <c r="JU552" s="158"/>
      <c r="JV552" s="158"/>
      <c r="JW552" s="158"/>
      <c r="JX552" s="158"/>
      <c r="JY552" s="158"/>
      <c r="JZ552" s="158"/>
      <c r="KA552" s="158"/>
      <c r="KB552" s="158"/>
      <c r="KC552" s="158"/>
      <c r="KD552" s="158"/>
      <c r="KE552" s="158"/>
      <c r="KF552" s="158"/>
      <c r="KG552" s="158"/>
      <c r="KH552" s="158"/>
      <c r="KI552" s="158"/>
      <c r="KJ552" s="158"/>
      <c r="KK552" s="158"/>
      <c r="KL552" s="158"/>
      <c r="KM552" s="158"/>
      <c r="KN552" s="158"/>
      <c r="KO552" s="158"/>
      <c r="KP552" s="158"/>
      <c r="KQ552" s="158"/>
      <c r="KR552" s="158"/>
      <c r="KS552" s="158"/>
      <c r="KT552" s="158"/>
      <c r="KU552" s="158"/>
      <c r="KV552" s="158"/>
      <c r="KW552" s="158"/>
      <c r="KX552" s="158"/>
      <c r="KY552" s="158"/>
      <c r="KZ552" s="158"/>
      <c r="LA552" s="158"/>
      <c r="LB552" s="158"/>
      <c r="LC552" s="158"/>
      <c r="LD552" s="158"/>
      <c r="LE552" s="158"/>
      <c r="LF552" s="158"/>
      <c r="LG552" s="158"/>
      <c r="LH552" s="158"/>
      <c r="LI552" s="158"/>
      <c r="LJ552" s="158"/>
      <c r="LK552" s="158"/>
      <c r="LL552" s="158"/>
      <c r="LM552" s="158"/>
      <c r="LN552" s="158"/>
      <c r="LO552" s="158"/>
      <c r="LP552" s="158"/>
      <c r="LQ552" s="158"/>
      <c r="LR552" s="158"/>
      <c r="LS552" s="158"/>
      <c r="LT552" s="158"/>
      <c r="LU552" s="158"/>
      <c r="LV552" s="158"/>
      <c r="LW552" s="158"/>
      <c r="LX552" s="158"/>
      <c r="LY552" s="158"/>
      <c r="LZ552" s="158"/>
      <c r="MA552" s="158"/>
      <c r="MB552" s="158"/>
      <c r="MC552" s="158"/>
      <c r="MD552" s="158"/>
      <c r="ME552" s="158"/>
      <c r="MF552" s="158"/>
      <c r="MG552" s="158"/>
      <c r="MH552" s="158"/>
      <c r="MI552" s="158"/>
      <c r="MJ552" s="158"/>
      <c r="MK552" s="158"/>
      <c r="ML552" s="158"/>
      <c r="MM552" s="158"/>
      <c r="MN552" s="158"/>
      <c r="MO552" s="158"/>
      <c r="MP552" s="158"/>
      <c r="MQ552" s="158"/>
      <c r="MR552" s="158"/>
      <c r="MS552" s="158"/>
      <c r="MT552" s="158"/>
      <c r="MU552" s="158"/>
      <c r="MV552" s="158"/>
      <c r="MW552" s="158"/>
      <c r="MX552" s="158"/>
      <c r="MY552" s="158"/>
      <c r="MZ552" s="158"/>
      <c r="NA552" s="158"/>
      <c r="NB552" s="158"/>
      <c r="NC552" s="158"/>
      <c r="ND552" s="158"/>
      <c r="NE552" s="158"/>
      <c r="NF552" s="158"/>
      <c r="NG552" s="158"/>
      <c r="NH552" s="158"/>
      <c r="NI552" s="158"/>
      <c r="NJ552" s="158"/>
      <c r="NK552" s="158"/>
      <c r="NL552" s="158"/>
      <c r="NM552" s="158"/>
      <c r="NN552" s="158"/>
      <c r="NO552" s="158"/>
      <c r="NP552" s="158"/>
      <c r="NQ552" s="158"/>
      <c r="NR552" s="158"/>
      <c r="NS552" s="158"/>
      <c r="NT552" s="158"/>
      <c r="NU552" s="158"/>
      <c r="NV552" s="158"/>
      <c r="NW552" s="158"/>
      <c r="NX552" s="158"/>
      <c r="NY552" s="158"/>
      <c r="NZ552" s="158"/>
      <c r="OA552" s="158"/>
      <c r="OB552" s="158"/>
      <c r="OC552" s="158"/>
      <c r="OD552" s="158"/>
      <c r="OE552" s="158"/>
      <c r="OF552" s="158"/>
      <c r="OG552" s="158"/>
      <c r="OH552" s="158"/>
      <c r="OI552" s="158"/>
      <c r="OJ552" s="158"/>
      <c r="OK552" s="158"/>
      <c r="OL552" s="158"/>
      <c r="OM552" s="158"/>
      <c r="ON552" s="158"/>
      <c r="OO552" s="158"/>
      <c r="OP552" s="158"/>
      <c r="OQ552" s="158"/>
      <c r="OR552" s="158"/>
      <c r="OS552" s="158"/>
      <c r="OT552" s="158"/>
      <c r="OU552" s="158"/>
      <c r="OV552" s="158"/>
      <c r="OW552" s="158"/>
      <c r="OX552" s="158"/>
      <c r="OY552" s="158"/>
      <c r="OZ552" s="158"/>
      <c r="PA552" s="158"/>
      <c r="PB552" s="158"/>
      <c r="PC552" s="158"/>
      <c r="PD552" s="158"/>
      <c r="PE552" s="158"/>
      <c r="PF552" s="158"/>
      <c r="PG552" s="158"/>
      <c r="PH552" s="158"/>
      <c r="PI552" s="158"/>
      <c r="PJ552" s="158"/>
      <c r="PK552" s="158"/>
      <c r="PL552" s="158"/>
      <c r="PM552" s="158"/>
      <c r="PN552" s="158"/>
      <c r="PO552" s="158"/>
      <c r="PP552" s="158"/>
      <c r="PQ552" s="158"/>
      <c r="PR552" s="158"/>
      <c r="PS552" s="158"/>
      <c r="PT552" s="158"/>
      <c r="PU552" s="158"/>
      <c r="PV552" s="158"/>
      <c r="PW552" s="158"/>
      <c r="PX552" s="158"/>
      <c r="PY552" s="158"/>
      <c r="PZ552" s="158"/>
      <c r="QA552" s="158"/>
      <c r="QB552" s="158"/>
      <c r="QC552" s="158"/>
      <c r="QD552" s="158"/>
      <c r="QE552" s="158"/>
      <c r="QF552" s="158"/>
      <c r="QG552" s="158"/>
      <c r="QH552" s="158"/>
      <c r="QI552" s="158"/>
      <c r="QJ552" s="158"/>
      <c r="QK552" s="158"/>
      <c r="QL552" s="158"/>
      <c r="QM552" s="158"/>
      <c r="QN552" s="158"/>
      <c r="QO552" s="158"/>
      <c r="QP552" s="158"/>
      <c r="QQ552" s="158"/>
      <c r="QR552" s="158"/>
      <c r="QS552" s="158"/>
      <c r="QT552" s="158"/>
      <c r="QU552" s="158"/>
      <c r="QV552" s="158"/>
      <c r="QW552" s="158"/>
      <c r="QX552" s="158"/>
      <c r="QY552" s="158"/>
      <c r="QZ552" s="158"/>
      <c r="RA552" s="158"/>
      <c r="RB552" s="158"/>
      <c r="RC552" s="158"/>
      <c r="RD552" s="158"/>
      <c r="RE552" s="158"/>
      <c r="RF552" s="158"/>
      <c r="RG552" s="158"/>
      <c r="RH552" s="158"/>
      <c r="RI552" s="158"/>
      <c r="RJ552" s="158"/>
      <c r="RK552" s="158"/>
      <c r="RL552" s="158"/>
      <c r="RM552" s="158"/>
      <c r="RN552" s="158"/>
      <c r="RO552" s="158"/>
      <c r="RP552" s="158"/>
      <c r="RQ552" s="158"/>
      <c r="RR552" s="158"/>
      <c r="RS552" s="158"/>
      <c r="RT552" s="158"/>
      <c r="RU552" s="158"/>
      <c r="RV552" s="158"/>
      <c r="RW552" s="158"/>
      <c r="RX552" s="158"/>
      <c r="RY552" s="158"/>
      <c r="RZ552" s="158"/>
      <c r="SA552" s="158"/>
      <c r="SB552" s="158"/>
      <c r="SC552" s="158"/>
      <c r="SD552" s="158"/>
      <c r="SE552" s="158"/>
      <c r="SF552" s="158"/>
      <c r="SG552" s="158"/>
      <c r="SH552" s="158"/>
      <c r="SI552" s="158"/>
      <c r="SJ552" s="158"/>
      <c r="SK552" s="158"/>
      <c r="SL552" s="158"/>
      <c r="SM552" s="158"/>
      <c r="SN552" s="158"/>
      <c r="SO552" s="158"/>
      <c r="SP552" s="158"/>
      <c r="SQ552" s="158"/>
      <c r="SR552" s="158"/>
      <c r="SS552" s="158"/>
      <c r="ST552" s="158"/>
      <c r="SU552" s="158"/>
      <c r="SV552" s="158"/>
      <c r="SW552" s="158"/>
      <c r="SX552" s="158"/>
      <c r="SY552" s="158"/>
      <c r="SZ552" s="158"/>
      <c r="TA552" s="158"/>
      <c r="TB552" s="158"/>
      <c r="TC552" s="158"/>
      <c r="TD552" s="158"/>
      <c r="TE552" s="158"/>
      <c r="TF552" s="158"/>
      <c r="TG552" s="158"/>
      <c r="TH552" s="158"/>
      <c r="TI552" s="158"/>
      <c r="TJ552" s="158"/>
      <c r="TK552" s="158"/>
      <c r="TL552" s="158"/>
      <c r="TM552" s="158"/>
      <c r="TN552" s="158"/>
      <c r="TO552" s="158"/>
      <c r="TP552" s="158"/>
      <c r="TQ552" s="158"/>
      <c r="TR552" s="158"/>
      <c r="TS552" s="158"/>
      <c r="TT552" s="158"/>
      <c r="TU552" s="158"/>
      <c r="TV552" s="158"/>
      <c r="TW552" s="158"/>
      <c r="TX552" s="158"/>
      <c r="TY552" s="158"/>
      <c r="TZ552" s="158"/>
      <c r="UA552" s="158"/>
      <c r="UB552" s="158"/>
      <c r="UC552" s="158"/>
      <c r="UD552" s="158"/>
      <c r="UE552" s="158"/>
      <c r="UF552" s="158"/>
      <c r="UG552" s="158"/>
      <c r="UH552" s="158"/>
      <c r="UI552" s="158"/>
      <c r="UJ552" s="158"/>
      <c r="UK552" s="158"/>
      <c r="UL552" s="158"/>
      <c r="UM552" s="158"/>
      <c r="UN552" s="158"/>
      <c r="UO552" s="158"/>
      <c r="UP552" s="158"/>
      <c r="UQ552" s="158"/>
      <c r="UR552" s="158"/>
      <c r="US552" s="158"/>
      <c r="UT552" s="158"/>
      <c r="UU552" s="158"/>
      <c r="UV552" s="158"/>
      <c r="UW552" s="158"/>
      <c r="UX552" s="158"/>
      <c r="UY552" s="158"/>
      <c r="UZ552" s="158"/>
      <c r="VA552" s="158"/>
      <c r="VB552" s="158"/>
      <c r="VC552" s="158"/>
      <c r="VD552" s="158"/>
      <c r="VE552" s="158"/>
      <c r="VF552" s="158"/>
      <c r="VG552" s="158"/>
      <c r="VH552" s="158"/>
      <c r="VI552" s="158"/>
      <c r="VJ552" s="158"/>
      <c r="VK552" s="158"/>
      <c r="VL552" s="158"/>
      <c r="VM552" s="158"/>
      <c r="VN552" s="158"/>
      <c r="VO552" s="158"/>
      <c r="VP552" s="158"/>
      <c r="VQ552" s="158"/>
      <c r="VR552" s="158"/>
      <c r="VS552" s="158"/>
      <c r="VT552" s="158"/>
      <c r="VU552" s="158"/>
      <c r="VV552" s="158"/>
      <c r="VW552" s="158"/>
      <c r="VX552" s="158"/>
      <c r="VY552" s="158"/>
      <c r="VZ552" s="158"/>
      <c r="WA552" s="158"/>
      <c r="WB552" s="158"/>
      <c r="WC552" s="158"/>
      <c r="WD552" s="158"/>
      <c r="WE552" s="158"/>
      <c r="WF552" s="158"/>
      <c r="WG552" s="158"/>
      <c r="WH552" s="158"/>
      <c r="WI552" s="158"/>
      <c r="WJ552" s="158"/>
      <c r="WK552" s="158"/>
      <c r="WL552" s="158"/>
      <c r="WM552" s="158"/>
      <c r="WN552" s="158"/>
      <c r="WO552" s="158"/>
      <c r="WP552" s="158"/>
      <c r="WQ552" s="158"/>
      <c r="WR552" s="158"/>
      <c r="WS552" s="158"/>
      <c r="WT552" s="158"/>
      <c r="WU552" s="158"/>
      <c r="WV552" s="158"/>
      <c r="WW552" s="158"/>
      <c r="WX552" s="158"/>
      <c r="WY552" s="158"/>
      <c r="WZ552" s="158"/>
      <c r="XA552" s="158"/>
      <c r="XB552" s="158"/>
      <c r="XC552" s="158"/>
      <c r="XD552" s="158"/>
      <c r="XE552" s="158"/>
      <c r="XF552" s="158"/>
      <c r="XG552" s="158"/>
      <c r="XH552" s="158"/>
      <c r="XI552" s="158"/>
      <c r="XJ552" s="158"/>
      <c r="XK552" s="158"/>
      <c r="XL552" s="158"/>
      <c r="XM552" s="158"/>
      <c r="XN552" s="158"/>
      <c r="XO552" s="158"/>
      <c r="XP552" s="158"/>
      <c r="XQ552" s="158"/>
      <c r="XR552" s="158"/>
      <c r="XS552" s="158"/>
      <c r="XT552" s="158"/>
      <c r="XU552" s="158"/>
      <c r="XV552" s="158"/>
      <c r="XW552" s="158"/>
      <c r="XX552" s="158"/>
      <c r="XY552" s="158"/>
      <c r="XZ552" s="158"/>
      <c r="YA552" s="158"/>
      <c r="YB552" s="158"/>
      <c r="YC552" s="158"/>
      <c r="YD552" s="158"/>
      <c r="YE552" s="158"/>
      <c r="YF552" s="158"/>
      <c r="YG552" s="158"/>
      <c r="YH552" s="158"/>
      <c r="YI552" s="158"/>
      <c r="YJ552" s="158"/>
      <c r="YK552" s="158"/>
      <c r="YL552" s="158"/>
      <c r="YM552" s="158"/>
      <c r="YN552" s="158"/>
      <c r="YO552" s="158"/>
      <c r="YP552" s="158"/>
      <c r="YQ552" s="158"/>
      <c r="YR552" s="158"/>
      <c r="YS552" s="158"/>
      <c r="YT552" s="158"/>
      <c r="YU552" s="158"/>
      <c r="YV552" s="158"/>
      <c r="YW552" s="158"/>
      <c r="YX552" s="158"/>
      <c r="YY552" s="158"/>
      <c r="YZ552" s="158"/>
      <c r="ZA552" s="158"/>
      <c r="ZB552" s="158"/>
      <c r="ZC552" s="158"/>
      <c r="ZD552" s="158"/>
      <c r="ZE552" s="158"/>
      <c r="ZF552" s="158"/>
      <c r="ZG552" s="158"/>
      <c r="ZH552" s="158"/>
      <c r="ZI552" s="158"/>
      <c r="ZJ552" s="158"/>
      <c r="ZK552" s="158"/>
      <c r="ZL552" s="158"/>
      <c r="ZM552" s="158"/>
      <c r="ZN552" s="158"/>
      <c r="ZO552" s="158"/>
      <c r="ZP552" s="158"/>
      <c r="ZQ552" s="158"/>
      <c r="ZR552" s="158"/>
      <c r="ZS552" s="158"/>
      <c r="ZT552" s="158"/>
      <c r="ZU552" s="158"/>
      <c r="ZV552" s="158"/>
      <c r="ZW552" s="158"/>
      <c r="ZX552" s="158"/>
      <c r="ZY552" s="158"/>
      <c r="ZZ552" s="158"/>
      <c r="AAA552" s="158"/>
      <c r="AAB552" s="158"/>
      <c r="AAC552" s="158"/>
      <c r="AAD552" s="158"/>
      <c r="AAE552" s="158"/>
      <c r="AAF552" s="158"/>
      <c r="AAG552" s="158"/>
      <c r="AAH552" s="158"/>
      <c r="AAI552" s="158"/>
      <c r="AAJ552" s="158"/>
      <c r="AAK552" s="158"/>
      <c r="AAL552" s="158"/>
      <c r="AAM552" s="158"/>
      <c r="AAN552" s="158"/>
      <c r="AAO552" s="158"/>
      <c r="AAP552" s="158"/>
      <c r="AAQ552" s="158"/>
      <c r="AAR552" s="158"/>
      <c r="AAS552" s="158"/>
      <c r="AAT552" s="158"/>
      <c r="AAU552" s="158"/>
      <c r="AAV552" s="158"/>
      <c r="AAW552" s="158"/>
      <c r="AAX552" s="158"/>
      <c r="AAY552" s="158"/>
      <c r="AAZ552" s="158"/>
      <c r="ABA552" s="158"/>
      <c r="ABB552" s="158"/>
      <c r="ABC552" s="158"/>
      <c r="ABD552" s="158"/>
      <c r="ABE552" s="158"/>
      <c r="ABF552" s="158"/>
      <c r="ABG552" s="158"/>
      <c r="ABH552" s="158"/>
      <c r="ABI552" s="158"/>
      <c r="ABJ552" s="158"/>
      <c r="ABK552" s="158"/>
      <c r="ABL552" s="158"/>
      <c r="ABM552" s="158"/>
      <c r="ABN552" s="158"/>
      <c r="ABO552" s="158"/>
      <c r="ABP552" s="158"/>
      <c r="ABQ552" s="158"/>
      <c r="ABR552" s="158"/>
      <c r="ABS552" s="158"/>
      <c r="ABT552" s="158"/>
      <c r="ABU552" s="158"/>
      <c r="ABV552" s="158"/>
      <c r="ABW552" s="158"/>
      <c r="ABX552" s="158"/>
      <c r="ABY552" s="158"/>
      <c r="ABZ552" s="158"/>
      <c r="ACA552" s="158"/>
      <c r="ACB552" s="158"/>
      <c r="ACC552" s="158"/>
      <c r="ACD552" s="158"/>
      <c r="ACE552" s="158"/>
      <c r="ACF552" s="158"/>
      <c r="ACG552" s="158"/>
      <c r="ACH552" s="158"/>
      <c r="ACI552" s="158"/>
      <c r="ACJ552" s="158"/>
      <c r="ACK552" s="158"/>
      <c r="ACL552" s="158"/>
      <c r="ACM552" s="158"/>
      <c r="ACN552" s="158"/>
      <c r="ACO552" s="158"/>
      <c r="ACP552" s="158"/>
      <c r="ACQ552" s="158"/>
      <c r="ACR552" s="158"/>
      <c r="ACS552" s="158"/>
      <c r="ACT552" s="158"/>
      <c r="ACU552" s="158"/>
      <c r="ACV552" s="158"/>
      <c r="ACW552" s="158"/>
      <c r="ACX552" s="158"/>
      <c r="ACY552" s="158"/>
      <c r="ACZ552" s="158"/>
      <c r="ADA552" s="158"/>
      <c r="ADB552" s="158"/>
      <c r="ADC552" s="158"/>
      <c r="ADD552" s="158"/>
      <c r="ADE552" s="158"/>
      <c r="ADF552" s="158"/>
      <c r="ADG552" s="158"/>
      <c r="ADH552" s="158"/>
      <c r="ADI552" s="158"/>
      <c r="ADJ552" s="158"/>
      <c r="ADK552" s="158"/>
      <c r="ADL552" s="158"/>
      <c r="ADM552" s="158"/>
      <c r="ADN552" s="158"/>
      <c r="ADO552" s="158"/>
      <c r="ADP552" s="158"/>
      <c r="ADQ552" s="158"/>
      <c r="ADR552" s="158"/>
      <c r="ADS552" s="158"/>
      <c r="ADT552" s="158"/>
      <c r="ADU552" s="158"/>
      <c r="ADV552" s="158"/>
      <c r="ADW552" s="158"/>
      <c r="ADX552" s="158"/>
      <c r="ADY552" s="158"/>
      <c r="ADZ552" s="158"/>
      <c r="AEA552" s="158"/>
      <c r="AEB552" s="158"/>
      <c r="AEC552" s="158"/>
      <c r="AED552" s="158"/>
      <c r="AEE552" s="158"/>
      <c r="AEF552" s="158"/>
      <c r="AEG552" s="158"/>
      <c r="AEH552" s="158"/>
      <c r="AEI552" s="158"/>
      <c r="AEJ552" s="158"/>
      <c r="AEK552" s="158"/>
      <c r="AEL552" s="158"/>
      <c r="AEM552" s="158"/>
      <c r="AEN552" s="158"/>
      <c r="AEO552" s="158"/>
      <c r="AEP552" s="158"/>
      <c r="AEQ552" s="158"/>
      <c r="AER552" s="158"/>
      <c r="AES552" s="158"/>
      <c r="AET552" s="158"/>
      <c r="AEU552" s="158"/>
      <c r="AEV552" s="158"/>
      <c r="AEW552" s="158"/>
      <c r="AEX552" s="158"/>
      <c r="AEY552" s="158"/>
      <c r="AEZ552" s="158"/>
      <c r="AFA552" s="158"/>
      <c r="AFB552" s="158"/>
      <c r="AFC552" s="158"/>
      <c r="AFD552" s="158"/>
      <c r="AFE552" s="158"/>
      <c r="AFF552" s="158"/>
      <c r="AFG552" s="158"/>
      <c r="AFH552" s="158"/>
      <c r="AFI552" s="158"/>
      <c r="AFJ552" s="158"/>
      <c r="AFK552" s="158"/>
      <c r="AFL552" s="158"/>
      <c r="AFM552" s="158"/>
      <c r="AFN552" s="158"/>
      <c r="AFO552" s="158"/>
      <c r="AFP552" s="158"/>
      <c r="AFQ552" s="158"/>
      <c r="AFR552" s="158"/>
      <c r="AFS552" s="158"/>
      <c r="AFT552" s="158"/>
      <c r="AFU552" s="158"/>
      <c r="AFV552" s="158"/>
      <c r="AFW552" s="158"/>
      <c r="AFX552" s="158"/>
      <c r="AFY552" s="158"/>
      <c r="AFZ552" s="158"/>
      <c r="AGA552" s="158"/>
      <c r="AGB552" s="158"/>
      <c r="AGC552" s="158"/>
      <c r="AGD552" s="158"/>
      <c r="AGE552" s="158"/>
      <c r="AGF552" s="158"/>
      <c r="AGG552" s="158"/>
      <c r="AGH552" s="158"/>
      <c r="AGI552" s="158"/>
      <c r="AGJ552" s="158"/>
      <c r="AGK552" s="158"/>
      <c r="AGL552" s="158"/>
      <c r="AGM552" s="158"/>
      <c r="AGN552" s="158"/>
      <c r="AGO552" s="158"/>
      <c r="AGP552" s="158"/>
      <c r="AGQ552" s="158"/>
      <c r="AGR552" s="158"/>
      <c r="AGS552" s="158"/>
      <c r="AGT552" s="158"/>
      <c r="AGU552" s="158"/>
      <c r="AGV552" s="158"/>
      <c r="AGW552" s="158"/>
      <c r="AGX552" s="158"/>
      <c r="AGY552" s="158"/>
      <c r="AGZ552" s="158"/>
      <c r="AHA552" s="158"/>
      <c r="AHB552" s="158"/>
      <c r="AHC552" s="158"/>
      <c r="AHD552" s="158"/>
      <c r="AHE552" s="158"/>
      <c r="AHF552" s="158"/>
      <c r="AHG552" s="158"/>
      <c r="AHH552" s="158"/>
      <c r="AHI552" s="158"/>
      <c r="AHJ552" s="158"/>
      <c r="AHK552" s="158"/>
      <c r="AHL552" s="158"/>
      <c r="AHM552" s="158"/>
      <c r="AHN552" s="158"/>
      <c r="AHO552" s="158"/>
      <c r="AHP552" s="158"/>
      <c r="AHQ552" s="158"/>
      <c r="AHR552" s="158"/>
      <c r="AHS552" s="158"/>
      <c r="AHT552" s="158"/>
      <c r="AHU552" s="158"/>
      <c r="AHV552" s="158"/>
      <c r="AHW552" s="158"/>
      <c r="AHX552" s="158"/>
      <c r="AHY552" s="158"/>
      <c r="AHZ552" s="158"/>
      <c r="AIA552" s="158"/>
      <c r="AIB552" s="158"/>
      <c r="AIC552" s="158"/>
      <c r="AID552" s="158"/>
      <c r="AIE552" s="158"/>
      <c r="AIF552" s="158"/>
      <c r="AIG552" s="158"/>
      <c r="AIH552" s="158"/>
      <c r="AII552" s="158"/>
      <c r="AIJ552" s="158"/>
      <c r="AIK552" s="158"/>
      <c r="AIL552" s="158"/>
      <c r="AIM552" s="158"/>
      <c r="AIN552" s="158"/>
      <c r="AIO552" s="158"/>
      <c r="AIP552" s="158"/>
      <c r="AIQ552" s="158"/>
      <c r="AIR552" s="158"/>
      <c r="AIS552" s="158"/>
      <c r="AIT552" s="158"/>
      <c r="AIU552" s="158"/>
      <c r="AIV552" s="158"/>
      <c r="AIW552" s="158"/>
      <c r="AIX552" s="158"/>
      <c r="AIY552" s="158"/>
      <c r="AIZ552" s="158"/>
      <c r="AJA552" s="158"/>
      <c r="AJB552" s="158"/>
      <c r="AJC552" s="158"/>
      <c r="AJD552" s="158"/>
      <c r="AJE552" s="158"/>
      <c r="AJF552" s="158"/>
      <c r="AJG552" s="158"/>
      <c r="AJH552" s="158"/>
      <c r="AJI552" s="158"/>
      <c r="AJJ552" s="158"/>
      <c r="AJK552" s="158"/>
      <c r="AJL552" s="158"/>
      <c r="AJM552" s="158"/>
      <c r="AJN552" s="158"/>
      <c r="AJO552" s="158"/>
      <c r="AJP552" s="158"/>
      <c r="AJQ552" s="158"/>
      <c r="AJR552" s="158"/>
      <c r="AJS552" s="158"/>
      <c r="AJT552" s="158"/>
      <c r="AJU552" s="158"/>
      <c r="AJV552" s="158"/>
      <c r="AJW552" s="158"/>
      <c r="AJX552" s="158"/>
      <c r="AJY552" s="158"/>
      <c r="AJZ552" s="158"/>
      <c r="AKA552" s="158"/>
      <c r="AKB552" s="158"/>
      <c r="AKC552" s="158"/>
      <c r="AKD552" s="158"/>
      <c r="AKE552" s="158"/>
      <c r="AKF552" s="158"/>
      <c r="AKG552" s="158"/>
      <c r="AKH552" s="158"/>
      <c r="AKI552" s="158"/>
      <c r="AKJ552" s="158"/>
      <c r="AKK552" s="158"/>
      <c r="AKL552" s="158"/>
      <c r="AKM552" s="158"/>
      <c r="AKN552" s="158"/>
      <c r="AKO552" s="158"/>
      <c r="AKP552" s="158"/>
      <c r="AKQ552" s="158"/>
      <c r="AKR552" s="158"/>
      <c r="AKS552" s="158"/>
      <c r="AKT552" s="158"/>
      <c r="AKU552" s="158"/>
      <c r="AKV552" s="158"/>
      <c r="AKW552" s="158"/>
      <c r="AKX552" s="158"/>
      <c r="AKY552" s="158"/>
      <c r="AKZ552" s="158"/>
      <c r="ALA552" s="158"/>
      <c r="ALB552" s="158"/>
      <c r="ALC552" s="158"/>
      <c r="ALD552" s="158"/>
      <c r="ALE552" s="158"/>
      <c r="ALF552" s="158"/>
      <c r="ALG552" s="158"/>
      <c r="ALH552" s="158"/>
      <c r="ALI552" s="158"/>
      <c r="ALJ552" s="158"/>
      <c r="ALK552" s="158"/>
      <c r="ALL552" s="158"/>
      <c r="ALM552" s="158"/>
      <c r="ALN552" s="158"/>
      <c r="ALO552" s="158"/>
      <c r="ALP552" s="158"/>
      <c r="ALQ552" s="158"/>
      <c r="ALR552" s="158"/>
      <c r="ALS552" s="158"/>
      <c r="ALT552" s="158"/>
      <c r="ALU552" s="158"/>
      <c r="ALV552" s="158"/>
      <c r="ALW552" s="158"/>
      <c r="ALX552" s="158"/>
      <c r="ALY552" s="158"/>
      <c r="ALZ552" s="158"/>
      <c r="AMA552" s="158"/>
      <c r="AMB552" s="158"/>
      <c r="AMC552" s="158"/>
      <c r="AMD552" s="158"/>
      <c r="AME552" s="158"/>
      <c r="AMF552" s="158"/>
      <c r="AMG552" s="158"/>
      <c r="AMH552" s="158"/>
      <c r="AMI552" s="158"/>
      <c r="AMJ552" s="158"/>
      <c r="AMK552" s="158"/>
      <c r="AML552" s="158"/>
      <c r="AMM552" s="158"/>
      <c r="AMN552" s="158"/>
      <c r="AMO552" s="158"/>
      <c r="AMP552" s="158"/>
      <c r="AMQ552" s="158"/>
      <c r="AMR552" s="158"/>
      <c r="AMS552" s="158"/>
      <c r="AMT552" s="158"/>
      <c r="AMU552" s="158"/>
      <c r="AMV552" s="158"/>
      <c r="AMW552" s="158"/>
      <c r="AMX552" s="158"/>
      <c r="AMY552" s="158"/>
      <c r="AMZ552" s="158"/>
      <c r="ANA552" s="158"/>
      <c r="ANB552" s="158"/>
      <c r="ANC552" s="158"/>
      <c r="AND552" s="158"/>
      <c r="ANE552" s="158"/>
      <c r="ANF552" s="158"/>
      <c r="ANG552" s="158"/>
      <c r="ANH552" s="158"/>
      <c r="ANI552" s="158"/>
      <c r="ANJ552" s="158"/>
      <c r="ANK552" s="158"/>
      <c r="ANL552" s="158"/>
      <c r="ANM552" s="158"/>
      <c r="ANN552" s="158"/>
      <c r="ANO552" s="158"/>
      <c r="ANP552" s="158"/>
      <c r="ANQ552" s="158"/>
      <c r="ANR552" s="158"/>
      <c r="ANS552" s="158"/>
      <c r="ANT552" s="158"/>
      <c r="ANU552" s="158"/>
      <c r="ANV552" s="158"/>
      <c r="ANW552" s="158"/>
      <c r="ANX552" s="158"/>
      <c r="ANY552" s="158"/>
      <c r="ANZ552" s="158"/>
      <c r="AOA552" s="158"/>
      <c r="AOB552" s="158"/>
      <c r="AOC552" s="158"/>
      <c r="AOD552" s="158"/>
      <c r="AOE552" s="158"/>
      <c r="AOF552" s="158"/>
      <c r="AOG552" s="158"/>
      <c r="AOH552" s="158"/>
      <c r="AOI552" s="158"/>
      <c r="AOJ552" s="158"/>
      <c r="AOK552" s="158"/>
      <c r="AOL552" s="158"/>
      <c r="AOM552" s="158"/>
      <c r="AON552" s="158"/>
      <c r="AOO552" s="158"/>
      <c r="AOP552" s="158"/>
      <c r="AOQ552" s="158"/>
      <c r="AOR552" s="158"/>
      <c r="AOS552" s="158"/>
      <c r="AOT552" s="158"/>
      <c r="AOU552" s="158"/>
      <c r="AOV552" s="158"/>
      <c r="AOW552" s="158"/>
      <c r="AOX552" s="158"/>
      <c r="AOY552" s="158"/>
      <c r="AOZ552" s="158"/>
      <c r="APA552" s="158"/>
      <c r="APB552" s="158"/>
      <c r="APC552" s="158"/>
      <c r="APD552" s="158"/>
      <c r="APE552" s="158"/>
      <c r="APF552" s="158"/>
      <c r="APG552" s="158"/>
      <c r="APH552" s="158"/>
      <c r="API552" s="158"/>
      <c r="APJ552" s="158"/>
      <c r="APK552" s="158"/>
      <c r="APL552" s="158"/>
      <c r="APM552" s="158"/>
      <c r="APN552" s="158"/>
      <c r="APO552" s="158"/>
      <c r="APP552" s="158"/>
      <c r="APQ552" s="158"/>
      <c r="APR552" s="158"/>
      <c r="APS552" s="158"/>
      <c r="APT552" s="158"/>
      <c r="APU552" s="158"/>
      <c r="APV552" s="158"/>
      <c r="APW552" s="158"/>
      <c r="APX552" s="158"/>
      <c r="APY552" s="158"/>
      <c r="APZ552" s="158"/>
      <c r="AQA552" s="158"/>
      <c r="AQB552" s="158"/>
      <c r="AQC552" s="158"/>
      <c r="AQD552" s="158"/>
      <c r="AQE552" s="158"/>
      <c r="AQF552" s="158"/>
      <c r="AQG552" s="158"/>
      <c r="AQH552" s="158"/>
      <c r="AQI552" s="158"/>
      <c r="AQJ552" s="158"/>
      <c r="AQK552" s="158"/>
      <c r="AQL552" s="158"/>
      <c r="AQM552" s="158"/>
      <c r="AQN552" s="158"/>
      <c r="AQO552" s="158"/>
      <c r="AQP552" s="158"/>
      <c r="AQQ552" s="158"/>
      <c r="AQR552" s="158"/>
      <c r="AQS552" s="158"/>
      <c r="AQT552" s="158"/>
      <c r="AQU552" s="158"/>
      <c r="AQV552" s="158"/>
      <c r="AQW552" s="158"/>
      <c r="AQX552" s="158"/>
      <c r="AQY552" s="158"/>
      <c r="AQZ552" s="158"/>
      <c r="ARA552" s="158"/>
      <c r="ARB552" s="158"/>
      <c r="ARC552" s="158"/>
      <c r="ARD552" s="158"/>
      <c r="ARE552" s="158"/>
      <c r="ARF552" s="158"/>
      <c r="ARG552" s="158"/>
      <c r="ARH552" s="158"/>
      <c r="ARI552" s="158"/>
      <c r="ARJ552" s="158"/>
      <c r="ARK552" s="158"/>
      <c r="ARL552" s="158"/>
      <c r="ARM552" s="158"/>
      <c r="ARN552" s="158"/>
      <c r="ARO552" s="158"/>
      <c r="ARP552" s="158"/>
      <c r="ARQ552" s="158"/>
      <c r="ARR552" s="158"/>
      <c r="ARS552" s="158"/>
      <c r="ART552" s="158"/>
      <c r="ARU552" s="158"/>
      <c r="ARV552" s="158"/>
      <c r="ARW552" s="158"/>
      <c r="ARX552" s="158"/>
      <c r="ARY552" s="158"/>
      <c r="ARZ552" s="158"/>
      <c r="ASA552" s="158"/>
      <c r="ASB552" s="158"/>
      <c r="ASC552" s="158"/>
      <c r="ASD552" s="158"/>
      <c r="ASE552" s="158"/>
      <c r="ASF552" s="158"/>
      <c r="ASG552" s="158"/>
      <c r="ASH552" s="158"/>
      <c r="ASI552" s="158"/>
      <c r="ASJ552" s="158"/>
      <c r="ASK552" s="158"/>
      <c r="ASL552" s="158"/>
      <c r="ASM552" s="158"/>
      <c r="ASN552" s="158"/>
      <c r="ASO552" s="158"/>
      <c r="ASP552" s="158"/>
      <c r="ASQ552" s="158"/>
      <c r="ASR552" s="158"/>
      <c r="ASS552" s="158"/>
      <c r="AST552" s="158"/>
      <c r="ASU552" s="158"/>
      <c r="ASV552" s="158"/>
      <c r="ASW552" s="158"/>
      <c r="ASX552" s="158"/>
      <c r="ASY552" s="158"/>
      <c r="ASZ552" s="158"/>
      <c r="ATA552" s="158"/>
      <c r="ATB552" s="158"/>
      <c r="ATC552" s="158"/>
      <c r="ATD552" s="158"/>
      <c r="ATE552" s="158"/>
      <c r="ATF552" s="158"/>
      <c r="ATG552" s="158"/>
      <c r="ATH552" s="158"/>
      <c r="ATI552" s="158"/>
      <c r="ATJ552" s="158"/>
      <c r="ATK552" s="158"/>
      <c r="ATL552" s="158"/>
      <c r="ATM552" s="158"/>
      <c r="ATN552" s="158"/>
      <c r="ATO552" s="158"/>
      <c r="ATP552" s="158"/>
      <c r="ATQ552" s="158"/>
      <c r="ATR552" s="158"/>
      <c r="ATS552" s="158"/>
      <c r="ATT552" s="158"/>
      <c r="ATU552" s="158"/>
      <c r="ATV552" s="158"/>
      <c r="ATW552" s="158"/>
      <c r="ATX552" s="158"/>
      <c r="ATY552" s="158"/>
      <c r="ATZ552" s="158"/>
      <c r="AUA552" s="158"/>
      <c r="AUB552" s="158"/>
      <c r="AUC552" s="158"/>
      <c r="AUD552" s="158"/>
      <c r="AUE552" s="158"/>
      <c r="AUF552" s="158"/>
      <c r="AUG552" s="158"/>
      <c r="AUH552" s="158"/>
      <c r="AUI552" s="158"/>
      <c r="AUJ552" s="158"/>
      <c r="AUK552" s="158"/>
      <c r="AUL552" s="158"/>
      <c r="AUM552" s="158"/>
      <c r="AUN552" s="158"/>
      <c r="AUO552" s="158"/>
      <c r="AUP552" s="158"/>
      <c r="AUQ552" s="158"/>
      <c r="AUR552" s="158"/>
      <c r="AUS552" s="158"/>
      <c r="AUT552" s="158"/>
      <c r="AUU552" s="158"/>
      <c r="AUV552" s="158"/>
      <c r="AUW552" s="158"/>
      <c r="AUX552" s="158"/>
      <c r="AUY552" s="158"/>
      <c r="AUZ552" s="158"/>
      <c r="AVA552" s="158"/>
      <c r="AVB552" s="158"/>
      <c r="AVC552" s="158"/>
      <c r="AVD552" s="158"/>
      <c r="AVE552" s="158"/>
      <c r="AVF552" s="158"/>
      <c r="AVG552" s="158"/>
      <c r="AVH552" s="158"/>
      <c r="AVI552" s="158"/>
      <c r="AVJ552" s="158"/>
      <c r="AVK552" s="158"/>
      <c r="AVL552" s="158"/>
      <c r="AVM552" s="158"/>
      <c r="AVN552" s="158"/>
      <c r="AVO552" s="158"/>
      <c r="AVP552" s="158"/>
      <c r="AVQ552" s="158"/>
      <c r="AVR552" s="158"/>
      <c r="AVS552" s="158"/>
      <c r="AVT552" s="158"/>
      <c r="AVU552" s="158"/>
      <c r="AVV552" s="158"/>
      <c r="AVW552" s="158"/>
      <c r="AVX552" s="158"/>
      <c r="AVY552" s="158"/>
      <c r="AVZ552" s="158"/>
      <c r="AWA552" s="158"/>
      <c r="AWB552" s="158"/>
      <c r="AWC552" s="158"/>
      <c r="AWD552" s="158"/>
      <c r="AWE552" s="158"/>
      <c r="AWF552" s="158"/>
      <c r="AWG552" s="158"/>
      <c r="AWH552" s="158"/>
      <c r="AWI552" s="158"/>
      <c r="AWJ552" s="158"/>
      <c r="AWK552" s="158"/>
      <c r="AWL552" s="158"/>
      <c r="AWM552" s="158"/>
      <c r="AWN552" s="158"/>
      <c r="AWO552" s="158"/>
      <c r="AWP552" s="158"/>
      <c r="AWQ552" s="158"/>
      <c r="AWR552" s="158"/>
      <c r="AWS552" s="158"/>
      <c r="AWT552" s="158"/>
      <c r="AWU552" s="158"/>
      <c r="AWV552" s="158"/>
      <c r="AWW552" s="158"/>
      <c r="AWX552" s="158"/>
      <c r="AWY552" s="158"/>
      <c r="AWZ552" s="158"/>
      <c r="AXA552" s="158"/>
      <c r="AXB552" s="158"/>
      <c r="AXC552" s="158"/>
      <c r="AXD552" s="158"/>
      <c r="AXE552" s="158"/>
      <c r="AXF552" s="158"/>
      <c r="AXG552" s="158"/>
      <c r="AXH552" s="158"/>
      <c r="AXI552" s="158"/>
      <c r="AXJ552" s="158"/>
      <c r="AXK552" s="158"/>
      <c r="AXL552" s="158"/>
      <c r="AXM552" s="158"/>
      <c r="AXN552" s="158"/>
      <c r="AXO552" s="158"/>
      <c r="AXP552" s="158"/>
      <c r="AXQ552" s="158"/>
      <c r="AXR552" s="158"/>
      <c r="AXS552" s="158"/>
      <c r="AXT552" s="158"/>
      <c r="AXU552" s="158"/>
      <c r="AXV552" s="158"/>
      <c r="AXW552" s="158"/>
      <c r="AXX552" s="158"/>
      <c r="AXY552" s="158"/>
      <c r="AXZ552" s="158"/>
      <c r="AYA552" s="158"/>
      <c r="AYB552" s="158"/>
      <c r="AYC552" s="158"/>
      <c r="AYD552" s="158"/>
      <c r="AYE552" s="158"/>
      <c r="AYF552" s="158"/>
      <c r="AYG552" s="158"/>
      <c r="AYH552" s="158"/>
      <c r="AYI552" s="158"/>
      <c r="AYJ552" s="158"/>
      <c r="AYK552" s="158"/>
      <c r="AYL552" s="158"/>
      <c r="AYM552" s="158"/>
      <c r="AYN552" s="158"/>
      <c r="AYO552" s="158"/>
      <c r="AYP552" s="158"/>
      <c r="AYQ552" s="158"/>
      <c r="AYR552" s="158"/>
      <c r="AYS552" s="158"/>
      <c r="AYT552" s="158"/>
      <c r="AYU552" s="158"/>
      <c r="AYV552" s="158"/>
      <c r="AYW552" s="158"/>
      <c r="AYX552" s="158"/>
      <c r="AYY552" s="158"/>
      <c r="AYZ552" s="158"/>
      <c r="AZA552" s="158"/>
      <c r="AZB552" s="158"/>
      <c r="AZC552" s="158"/>
      <c r="AZD552" s="158"/>
      <c r="AZE552" s="158"/>
      <c r="AZF552" s="158"/>
      <c r="AZG552" s="158"/>
      <c r="AZH552" s="158"/>
      <c r="AZI552" s="158"/>
      <c r="AZJ552" s="158"/>
      <c r="AZK552" s="158"/>
      <c r="AZL552" s="158"/>
      <c r="AZM552" s="158"/>
      <c r="AZN552" s="158"/>
      <c r="AZO552" s="158"/>
      <c r="AZP552" s="158"/>
      <c r="AZQ552" s="158"/>
      <c r="AZR552" s="158"/>
      <c r="AZS552" s="158"/>
      <c r="AZT552" s="158"/>
      <c r="AZU552" s="158"/>
      <c r="AZV552" s="158"/>
      <c r="AZW552" s="158"/>
      <c r="AZX552" s="158"/>
      <c r="AZY552" s="158"/>
      <c r="AZZ552" s="158"/>
      <c r="BAA552" s="158"/>
      <c r="BAB552" s="158"/>
      <c r="BAC552" s="158"/>
      <c r="BAD552" s="158"/>
      <c r="BAE552" s="158"/>
      <c r="BAF552" s="158"/>
      <c r="BAG552" s="158"/>
      <c r="BAH552" s="158"/>
      <c r="BAI552" s="158"/>
      <c r="BAJ552" s="158"/>
      <c r="BAK552" s="158"/>
      <c r="BAL552" s="158"/>
      <c r="BAM552" s="158"/>
      <c r="BAN552" s="158"/>
      <c r="BAO552" s="158"/>
      <c r="BAP552" s="158"/>
      <c r="BAQ552" s="158"/>
      <c r="BAR552" s="158"/>
      <c r="BAS552" s="158"/>
      <c r="BAT552" s="158"/>
      <c r="BAU552" s="158"/>
      <c r="BAV552" s="158"/>
      <c r="BAW552" s="158"/>
      <c r="BAX552" s="158"/>
      <c r="BAY552" s="158"/>
      <c r="BAZ552" s="158"/>
      <c r="BBA552" s="158"/>
      <c r="BBB552" s="158"/>
      <c r="BBC552" s="158"/>
      <c r="BBD552" s="158"/>
      <c r="BBE552" s="158"/>
      <c r="BBF552" s="158"/>
      <c r="BBG552" s="158"/>
      <c r="BBH552" s="158"/>
      <c r="BBI552" s="158"/>
      <c r="BBJ552" s="158"/>
      <c r="BBK552" s="158"/>
      <c r="BBL552" s="158"/>
      <c r="BBM552" s="158"/>
      <c r="BBN552" s="158"/>
      <c r="BBO552" s="158"/>
      <c r="BBP552" s="158"/>
      <c r="BBQ552" s="158"/>
      <c r="BBR552" s="158"/>
      <c r="BBS552" s="158"/>
      <c r="BBT552" s="158"/>
      <c r="BBU552" s="158"/>
      <c r="BBV552" s="158"/>
      <c r="BBW552" s="158"/>
      <c r="BBX552" s="158"/>
      <c r="BBY552" s="158"/>
      <c r="BBZ552" s="158"/>
      <c r="BCA552" s="158"/>
      <c r="BCB552" s="158"/>
      <c r="BCC552" s="158"/>
      <c r="BCD552" s="158"/>
      <c r="BCE552" s="158"/>
      <c r="BCF552" s="158"/>
      <c r="BCG552" s="158"/>
      <c r="BCH552" s="158"/>
      <c r="BCI552" s="158"/>
      <c r="BCJ552" s="158"/>
      <c r="BCK552" s="158"/>
      <c r="BCL552" s="158"/>
      <c r="BCM552" s="158"/>
      <c r="BCN552" s="158"/>
      <c r="BCO552" s="158"/>
      <c r="BCP552" s="158"/>
      <c r="BCQ552" s="158"/>
      <c r="BCR552" s="158"/>
      <c r="BCS552" s="158"/>
      <c r="BCT552" s="158"/>
      <c r="BCU552" s="158"/>
      <c r="BCV552" s="158"/>
      <c r="BCW552" s="158"/>
      <c r="BCX552" s="158"/>
      <c r="BCY552" s="158"/>
      <c r="BCZ552" s="158"/>
      <c r="BDA552" s="158"/>
      <c r="BDB552" s="158"/>
      <c r="BDC552" s="158"/>
      <c r="BDD552" s="158"/>
      <c r="BDE552" s="158"/>
      <c r="BDF552" s="158"/>
      <c r="BDG552" s="158"/>
      <c r="BDH552" s="158"/>
      <c r="BDI552" s="158"/>
      <c r="BDJ552" s="158"/>
      <c r="BDK552" s="158"/>
      <c r="BDL552" s="158"/>
      <c r="BDM552" s="158"/>
      <c r="BDN552" s="158"/>
      <c r="BDO552" s="158"/>
      <c r="BDP552" s="158"/>
      <c r="BDQ552" s="158"/>
      <c r="BDR552" s="158"/>
      <c r="BDS552" s="158"/>
      <c r="BDT552" s="158"/>
      <c r="BDU552" s="158"/>
      <c r="BDV552" s="158"/>
      <c r="BDW552" s="158"/>
      <c r="BDX552" s="158"/>
      <c r="BDY552" s="158"/>
      <c r="BDZ552" s="158"/>
      <c r="BEA552" s="158"/>
      <c r="BEB552" s="158"/>
      <c r="BEC552" s="158"/>
      <c r="BED552" s="158"/>
      <c r="BEE552" s="158"/>
      <c r="BEF552" s="158"/>
      <c r="BEG552" s="158"/>
      <c r="BEH552" s="158"/>
      <c r="BEI552" s="158"/>
      <c r="BEJ552" s="158"/>
      <c r="BEK552" s="158"/>
      <c r="BEL552" s="158"/>
      <c r="BEM552" s="158"/>
      <c r="BEN552" s="158"/>
      <c r="BEO552" s="158"/>
      <c r="BEP552" s="158"/>
      <c r="BEQ552" s="158"/>
      <c r="BER552" s="158"/>
      <c r="BES552" s="158"/>
      <c r="BET552" s="158"/>
      <c r="BEU552" s="158"/>
      <c r="BEV552" s="158"/>
      <c r="BEW552" s="158"/>
      <c r="BEX552" s="158"/>
      <c r="BEY552" s="158"/>
      <c r="BEZ552" s="158"/>
      <c r="BFA552" s="158"/>
      <c r="BFB552" s="158"/>
      <c r="BFC552" s="158"/>
      <c r="BFD552" s="158"/>
      <c r="BFE552" s="158"/>
      <c r="BFF552" s="158"/>
      <c r="BFG552" s="158"/>
      <c r="BFH552" s="158"/>
      <c r="BFI552" s="158"/>
      <c r="BFJ552" s="158"/>
      <c r="BFK552" s="158"/>
      <c r="BFL552" s="158"/>
      <c r="BFM552" s="158"/>
      <c r="BFN552" s="158"/>
      <c r="BFO552" s="158"/>
      <c r="BFP552" s="158"/>
      <c r="BFQ552" s="158"/>
      <c r="BFR552" s="158"/>
      <c r="BFS552" s="158"/>
      <c r="BFT552" s="158"/>
      <c r="BFU552" s="158"/>
      <c r="BFV552" s="158"/>
      <c r="BFW552" s="158"/>
      <c r="BFX552" s="158"/>
      <c r="BFY552" s="158"/>
      <c r="BFZ552" s="158"/>
      <c r="BGA552" s="158"/>
      <c r="BGB552" s="158"/>
      <c r="BGC552" s="158"/>
      <c r="BGD552" s="158"/>
      <c r="BGE552" s="158"/>
      <c r="BGF552" s="158"/>
      <c r="BGG552" s="158"/>
      <c r="BGH552" s="158"/>
      <c r="BGI552" s="158"/>
      <c r="BGJ552" s="158"/>
      <c r="BGK552" s="158"/>
      <c r="BGL552" s="158"/>
      <c r="BGM552" s="158"/>
      <c r="BGN552" s="158"/>
      <c r="BGO552" s="158"/>
      <c r="BGP552" s="158"/>
      <c r="BGQ552" s="158"/>
      <c r="BGR552" s="158"/>
      <c r="BGS552" s="158"/>
      <c r="BGT552" s="158"/>
      <c r="BGU552" s="158"/>
      <c r="BGV552" s="158"/>
      <c r="BGW552" s="158"/>
      <c r="BGX552" s="158"/>
      <c r="BGY552" s="158"/>
      <c r="BGZ552" s="158"/>
      <c r="BHA552" s="158"/>
      <c r="BHB552" s="158"/>
      <c r="BHC552" s="158"/>
      <c r="BHD552" s="158"/>
      <c r="BHE552" s="158"/>
      <c r="BHF552" s="158"/>
      <c r="BHG552" s="158"/>
      <c r="BHH552" s="158"/>
      <c r="BHI552" s="158"/>
      <c r="BHJ552" s="158"/>
      <c r="BHK552" s="158"/>
      <c r="BHL552" s="158"/>
      <c r="BHM552" s="158"/>
      <c r="BHN552" s="158"/>
      <c r="BHO552" s="158"/>
      <c r="BHP552" s="158"/>
      <c r="BHQ552" s="158"/>
      <c r="BHR552" s="158"/>
      <c r="BHS552" s="158"/>
      <c r="BHT552" s="158"/>
      <c r="BHU552" s="158"/>
      <c r="BHV552" s="158"/>
      <c r="BHW552" s="158"/>
      <c r="BHX552" s="158"/>
      <c r="BHY552" s="158"/>
      <c r="BHZ552" s="158"/>
      <c r="BIA552" s="158"/>
      <c r="BIB552" s="158"/>
      <c r="BIC552" s="158"/>
      <c r="BID552" s="158"/>
      <c r="BIE552" s="158"/>
      <c r="BIF552" s="158"/>
      <c r="BIG552" s="158"/>
      <c r="BIH552" s="158"/>
      <c r="BII552" s="158"/>
      <c r="BIJ552" s="158"/>
      <c r="BIK552" s="158"/>
      <c r="BIL552" s="158"/>
      <c r="BIM552" s="158"/>
      <c r="BIN552" s="158"/>
      <c r="BIO552" s="158"/>
      <c r="BIP552" s="158"/>
      <c r="BIQ552" s="158"/>
      <c r="BIR552" s="158"/>
      <c r="BIS552" s="158"/>
      <c r="BIT552" s="158"/>
      <c r="BIU552" s="158"/>
      <c r="BIV552" s="158"/>
      <c r="BIW552" s="158"/>
      <c r="BIX552" s="158"/>
      <c r="BIY552" s="158"/>
      <c r="BIZ552" s="158"/>
      <c r="BJA552" s="158"/>
      <c r="BJB552" s="158"/>
      <c r="BJC552" s="158"/>
      <c r="BJD552" s="158"/>
      <c r="BJE552" s="158"/>
      <c r="BJF552" s="158"/>
      <c r="BJG552" s="158"/>
      <c r="BJH552" s="158"/>
      <c r="BJI552" s="158"/>
      <c r="BJJ552" s="158"/>
      <c r="BJK552" s="158"/>
      <c r="BJL552" s="158"/>
      <c r="BJM552" s="158"/>
      <c r="BJN552" s="158"/>
      <c r="BJO552" s="158"/>
      <c r="BJP552" s="158"/>
      <c r="BJQ552" s="158"/>
      <c r="BJR552" s="158"/>
      <c r="BJS552" s="158"/>
      <c r="BJT552" s="158"/>
      <c r="BJU552" s="158"/>
      <c r="BJV552" s="158"/>
      <c r="BJW552" s="158"/>
      <c r="BJX552" s="158"/>
      <c r="BJY552" s="158"/>
      <c r="BJZ552" s="158"/>
      <c r="BKA552" s="158"/>
      <c r="BKB552" s="158"/>
      <c r="BKC552" s="158"/>
      <c r="BKD552" s="158"/>
      <c r="BKE552" s="158"/>
      <c r="BKF552" s="158"/>
      <c r="BKG552" s="158"/>
      <c r="BKH552" s="158"/>
      <c r="BKI552" s="158"/>
      <c r="BKJ552" s="158"/>
      <c r="BKK552" s="158"/>
      <c r="BKL552" s="158"/>
      <c r="BKM552" s="158"/>
      <c r="BKN552" s="158"/>
      <c r="BKO552" s="158"/>
      <c r="BKP552" s="158"/>
      <c r="BKQ552" s="158"/>
      <c r="BKR552" s="158"/>
      <c r="BKS552" s="158"/>
      <c r="BKT552" s="158"/>
      <c r="BKU552" s="158"/>
      <c r="BKV552" s="158"/>
      <c r="BKW552" s="158"/>
      <c r="BKX552" s="158"/>
      <c r="BKY552" s="158"/>
      <c r="BKZ552" s="158"/>
      <c r="BLA552" s="158"/>
      <c r="BLB552" s="158"/>
      <c r="BLC552" s="158"/>
      <c r="BLD552" s="158"/>
      <c r="BLE552" s="158"/>
      <c r="BLF552" s="158"/>
      <c r="BLG552" s="158"/>
      <c r="BLH552" s="158"/>
      <c r="BLI552" s="158"/>
      <c r="BLJ552" s="158"/>
      <c r="BLK552" s="158"/>
      <c r="BLL552" s="158"/>
      <c r="BLM552" s="158"/>
      <c r="BLN552" s="158"/>
      <c r="BLO552" s="158"/>
      <c r="BLP552" s="158"/>
      <c r="BLQ552" s="158"/>
      <c r="BLR552" s="158"/>
      <c r="BLS552" s="158"/>
      <c r="BLT552" s="158"/>
      <c r="BLU552" s="158"/>
      <c r="BLV552" s="158"/>
      <c r="BLW552" s="158"/>
      <c r="BLX552" s="158"/>
      <c r="BLY552" s="158"/>
      <c r="BLZ552" s="158"/>
      <c r="BMA552" s="158"/>
      <c r="BMB552" s="158"/>
      <c r="BMC552" s="158"/>
      <c r="BMD552" s="158"/>
      <c r="BME552" s="158"/>
      <c r="BMF552" s="158"/>
      <c r="BMG552" s="158"/>
      <c r="BMH552" s="158"/>
      <c r="BMI552" s="158"/>
      <c r="BMJ552" s="158"/>
      <c r="BMK552" s="158"/>
      <c r="BML552" s="158"/>
      <c r="BMM552" s="158"/>
      <c r="BMN552" s="158"/>
      <c r="BMO552" s="158"/>
      <c r="BMP552" s="158"/>
      <c r="BMQ552" s="158"/>
      <c r="BMR552" s="158"/>
      <c r="BMS552" s="158"/>
      <c r="BMT552" s="158"/>
      <c r="BMU552" s="158"/>
      <c r="BMV552" s="158"/>
      <c r="BMW552" s="158"/>
      <c r="BMX552" s="158"/>
      <c r="BMY552" s="158"/>
      <c r="BMZ552" s="158"/>
      <c r="BNA552" s="158"/>
      <c r="BNB552" s="158"/>
      <c r="BNC552" s="158"/>
      <c r="BND552" s="158"/>
      <c r="BNE552" s="158"/>
      <c r="BNF552" s="158"/>
      <c r="BNG552" s="158"/>
      <c r="BNH552" s="158"/>
      <c r="BNI552" s="158"/>
      <c r="BNJ552" s="158"/>
      <c r="BNK552" s="158"/>
      <c r="BNL552" s="158"/>
      <c r="BNM552" s="158"/>
      <c r="BNN552" s="158"/>
      <c r="BNO552" s="158"/>
      <c r="BNP552" s="158"/>
      <c r="BNQ552" s="158"/>
      <c r="BNR552" s="158"/>
      <c r="BNS552" s="158"/>
      <c r="BNT552" s="158"/>
      <c r="BNU552" s="158"/>
      <c r="BNV552" s="158"/>
      <c r="BNW552" s="158"/>
      <c r="BNX552" s="158"/>
      <c r="BNY552" s="158"/>
      <c r="BNZ552" s="158"/>
      <c r="BOA552" s="158"/>
      <c r="BOB552" s="158"/>
      <c r="BOC552" s="158"/>
      <c r="BOD552" s="158"/>
      <c r="BOE552" s="158"/>
      <c r="BOF552" s="158"/>
      <c r="BOG552" s="158"/>
      <c r="BOH552" s="158"/>
      <c r="BOI552" s="158"/>
      <c r="BOJ552" s="158"/>
      <c r="BOK552" s="158"/>
      <c r="BOL552" s="158"/>
      <c r="BOM552" s="158"/>
      <c r="BON552" s="158"/>
      <c r="BOO552" s="158"/>
      <c r="BOP552" s="158"/>
      <c r="BOQ552" s="158"/>
      <c r="BOR552" s="158"/>
      <c r="BOS552" s="158"/>
      <c r="BOT552" s="158"/>
      <c r="BOU552" s="158"/>
      <c r="BOV552" s="158"/>
      <c r="BOW552" s="158"/>
      <c r="BOX552" s="158"/>
      <c r="BOY552" s="158"/>
      <c r="BOZ552" s="158"/>
      <c r="BPA552" s="158"/>
      <c r="BPB552" s="158"/>
      <c r="BPC552" s="158"/>
      <c r="BPD552" s="158"/>
      <c r="BPE552" s="158"/>
      <c r="BPF552" s="158"/>
      <c r="BPG552" s="158"/>
      <c r="BPH552" s="158"/>
      <c r="BPI552" s="158"/>
      <c r="BPJ552" s="158"/>
      <c r="BPK552" s="158"/>
      <c r="BPL552" s="158"/>
      <c r="BPM552" s="158"/>
      <c r="BPN552" s="158"/>
      <c r="BPO552" s="158"/>
      <c r="BPP552" s="158"/>
      <c r="BPQ552" s="158"/>
      <c r="BPR552" s="158"/>
      <c r="BPS552" s="158"/>
      <c r="BPT552" s="158"/>
      <c r="BPU552" s="158"/>
      <c r="BPV552" s="158"/>
      <c r="BPW552" s="158"/>
      <c r="BPX552" s="158"/>
      <c r="BPY552" s="158"/>
      <c r="BPZ552" s="158"/>
      <c r="BQA552" s="158"/>
      <c r="BQB552" s="158"/>
      <c r="BQC552" s="158"/>
      <c r="BQD552" s="158"/>
      <c r="BQE552" s="158"/>
      <c r="BQF552" s="158"/>
      <c r="BQG552" s="158"/>
      <c r="BQH552" s="158"/>
      <c r="BQI552" s="158"/>
      <c r="BQJ552" s="158"/>
      <c r="BQK552" s="158"/>
      <c r="BQL552" s="158"/>
      <c r="BQM552" s="158"/>
      <c r="BQN552" s="158"/>
      <c r="BQO552" s="158"/>
      <c r="BQP552" s="158"/>
      <c r="BQQ552" s="158"/>
      <c r="BQR552" s="158"/>
      <c r="BQS552" s="158"/>
      <c r="BQT552" s="158"/>
      <c r="BQU552" s="158"/>
      <c r="BQV552" s="158"/>
      <c r="BQW552" s="158"/>
      <c r="BQX552" s="158"/>
      <c r="BQY552" s="158"/>
      <c r="BQZ552" s="158"/>
      <c r="BRA552" s="158"/>
      <c r="BRB552" s="158"/>
      <c r="BRC552" s="158"/>
      <c r="BRD552" s="158"/>
      <c r="BRE552" s="158"/>
      <c r="BRF552" s="158"/>
      <c r="BRG552" s="158"/>
      <c r="BRH552" s="158"/>
      <c r="BRI552" s="158"/>
      <c r="BRJ552" s="158"/>
      <c r="BRK552" s="158"/>
      <c r="BRL552" s="158"/>
      <c r="BRM552" s="158"/>
      <c r="BRN552" s="158"/>
      <c r="BRO552" s="158"/>
      <c r="BRP552" s="158"/>
      <c r="BRQ552" s="158"/>
      <c r="BRR552" s="158"/>
      <c r="BRS552" s="158"/>
      <c r="BRT552" s="158"/>
      <c r="BRU552" s="158"/>
      <c r="BRV552" s="158"/>
      <c r="BRW552" s="158"/>
      <c r="BRX552" s="158"/>
      <c r="BRY552" s="158"/>
      <c r="BRZ552" s="158"/>
      <c r="BSA552" s="158"/>
      <c r="BSB552" s="158"/>
      <c r="BSC552" s="158"/>
      <c r="BSD552" s="158"/>
      <c r="BSE552" s="158"/>
      <c r="BSF552" s="158"/>
      <c r="BSG552" s="158"/>
      <c r="BSH552" s="158"/>
      <c r="BSI552" s="158"/>
      <c r="BSJ552" s="158"/>
      <c r="BSK552" s="158"/>
      <c r="BSL552" s="158"/>
      <c r="BSM552" s="158"/>
      <c r="BSN552" s="158"/>
      <c r="BSO552" s="158"/>
      <c r="BSP552" s="158"/>
      <c r="BSQ552" s="158"/>
      <c r="BSR552" s="158"/>
      <c r="BSS552" s="158"/>
      <c r="BST552" s="158"/>
      <c r="BSU552" s="158"/>
      <c r="BSV552" s="158"/>
      <c r="BSW552" s="158"/>
      <c r="BSX552" s="158"/>
      <c r="BSY552" s="158"/>
      <c r="BSZ552" s="158"/>
      <c r="BTA552" s="158"/>
      <c r="BTB552" s="158"/>
      <c r="BTC552" s="158"/>
      <c r="BTD552" s="158"/>
      <c r="BTE552" s="158"/>
      <c r="BTF552" s="158"/>
      <c r="BTG552" s="158"/>
      <c r="BTH552" s="158"/>
      <c r="BTI552" s="158"/>
      <c r="BTJ552" s="158"/>
      <c r="BTK552" s="158"/>
      <c r="BTL552" s="158"/>
      <c r="BTM552" s="158"/>
      <c r="BTN552" s="158"/>
      <c r="BTO552" s="158"/>
      <c r="BTP552" s="158"/>
      <c r="BTQ552" s="158"/>
      <c r="BTR552" s="158"/>
      <c r="BTS552" s="158"/>
      <c r="BTT552" s="158"/>
      <c r="BTU552" s="158"/>
      <c r="BTV552" s="158"/>
      <c r="BTW552" s="158"/>
      <c r="BTX552" s="158"/>
      <c r="BTY552" s="158"/>
      <c r="BTZ552" s="158"/>
      <c r="BUA552" s="158"/>
      <c r="BUB552" s="158"/>
      <c r="BUC552" s="158"/>
      <c r="BUD552" s="158"/>
      <c r="BUE552" s="158"/>
      <c r="BUF552" s="158"/>
      <c r="BUG552" s="158"/>
      <c r="BUH552" s="158"/>
      <c r="BUI552" s="158"/>
      <c r="BUJ552" s="158"/>
      <c r="BUK552" s="158"/>
      <c r="BUL552" s="158"/>
      <c r="BUM552" s="158"/>
      <c r="BUN552" s="158"/>
      <c r="BUO552" s="158"/>
      <c r="BUP552" s="158"/>
      <c r="BUQ552" s="158"/>
      <c r="BUR552" s="158"/>
      <c r="BUS552" s="158"/>
      <c r="BUT552" s="158"/>
      <c r="BUU552" s="158"/>
      <c r="BUV552" s="158"/>
      <c r="BUW552" s="158"/>
      <c r="BUX552" s="158"/>
      <c r="BUY552" s="158"/>
      <c r="BUZ552" s="158"/>
      <c r="BVA552" s="158"/>
      <c r="BVB552" s="158"/>
      <c r="BVC552" s="158"/>
      <c r="BVD552" s="158"/>
      <c r="BVE552" s="158"/>
      <c r="BVF552" s="158"/>
      <c r="BVG552" s="158"/>
      <c r="BVH552" s="158"/>
      <c r="BVI552" s="158"/>
      <c r="BVJ552" s="158"/>
      <c r="BVK552" s="158"/>
      <c r="BVL552" s="158"/>
      <c r="BVM552" s="158"/>
      <c r="BVN552" s="158"/>
      <c r="BVO552" s="158"/>
      <c r="BVP552" s="158"/>
      <c r="BVQ552" s="158"/>
      <c r="BVR552" s="158"/>
      <c r="BVS552" s="158"/>
      <c r="BVT552" s="158"/>
      <c r="BVU552" s="158"/>
      <c r="BVV552" s="158"/>
      <c r="BVW552" s="158"/>
      <c r="BVX552" s="158"/>
      <c r="BVY552" s="158"/>
      <c r="BVZ552" s="158"/>
      <c r="BWA552" s="158"/>
      <c r="BWB552" s="158"/>
      <c r="BWC552" s="158"/>
      <c r="BWD552" s="158"/>
      <c r="BWE552" s="158"/>
      <c r="BWF552" s="158"/>
      <c r="BWG552" s="158"/>
      <c r="BWH552" s="158"/>
      <c r="BWI552" s="158"/>
      <c r="BWJ552" s="158"/>
      <c r="BWK552" s="158"/>
      <c r="BWL552" s="158"/>
      <c r="BWM552" s="158"/>
      <c r="BWN552" s="158"/>
      <c r="BWO552" s="158"/>
      <c r="BWP552" s="158"/>
      <c r="BWQ552" s="158"/>
      <c r="BWR552" s="158"/>
      <c r="BWS552" s="158"/>
      <c r="BWT552" s="158"/>
      <c r="BWU552" s="158"/>
      <c r="BWV552" s="158"/>
      <c r="BWW552" s="158"/>
      <c r="BWX552" s="158"/>
      <c r="BWY552" s="158"/>
      <c r="BWZ552" s="158"/>
      <c r="BXA552" s="158"/>
      <c r="BXB552" s="158"/>
      <c r="BXC552" s="158"/>
      <c r="BXD552" s="158"/>
      <c r="BXE552" s="158"/>
      <c r="BXF552" s="158"/>
      <c r="BXG552" s="158"/>
      <c r="BXH552" s="158"/>
      <c r="BXI552" s="158"/>
      <c r="BXJ552" s="158"/>
      <c r="BXK552" s="158"/>
      <c r="BXL552" s="158"/>
      <c r="BXM552" s="158"/>
      <c r="BXN552" s="158"/>
      <c r="BXO552" s="158"/>
      <c r="BXP552" s="158"/>
      <c r="BXQ552" s="158"/>
      <c r="BXR552" s="158"/>
      <c r="BXS552" s="158"/>
      <c r="BXT552" s="158"/>
      <c r="BXU552" s="158"/>
      <c r="BXV552" s="158"/>
      <c r="BXW552" s="158"/>
      <c r="BXX552" s="158"/>
      <c r="BXY552" s="158"/>
      <c r="BXZ552" s="158"/>
      <c r="BYA552" s="158"/>
      <c r="BYB552" s="158"/>
      <c r="BYC552" s="158"/>
      <c r="BYD552" s="158"/>
      <c r="BYE552" s="158"/>
      <c r="BYF552" s="158"/>
      <c r="BYG552" s="158"/>
      <c r="BYH552" s="158"/>
      <c r="BYI552" s="158"/>
      <c r="BYJ552" s="158"/>
      <c r="BYK552" s="158"/>
      <c r="BYL552" s="158"/>
      <c r="BYM552" s="158"/>
      <c r="BYN552" s="158"/>
      <c r="BYO552" s="158"/>
      <c r="BYP552" s="158"/>
    </row>
    <row r="553" spans="1:2018" s="101" customFormat="1" ht="12.75" customHeight="1">
      <c r="C553" s="245">
        <v>2020</v>
      </c>
      <c r="D553" s="105" t="s">
        <v>203</v>
      </c>
      <c r="E553" s="105" t="s">
        <v>197</v>
      </c>
      <c r="H553" s="187">
        <f>INDEX(Inputs!$T$260:$T$287,MATCH($B537,Inputs!$C$260:$C$287,0))/conv_2020_2015</f>
        <v>0</v>
      </c>
      <c r="I553" s="176"/>
      <c r="J553" s="176">
        <f t="shared" ref="J553:AO553" si="1764">IF($I539="n/a",0,IF(J$4&gt;third_reg_period,IF(J$4&lt;=$I539+$C553,$H553/($I539-5),IF(AND($H553&lt;&gt;0,I553=0,J$4=$C553+$I539+1),$H553,0)),0))</f>
        <v>0</v>
      </c>
      <c r="K553" s="176">
        <f t="shared" si="1764"/>
        <v>0</v>
      </c>
      <c r="L553" s="176">
        <f t="shared" si="1764"/>
        <v>0</v>
      </c>
      <c r="M553" s="176">
        <f t="shared" si="1764"/>
        <v>0</v>
      </c>
      <c r="N553" s="176">
        <f t="shared" si="1764"/>
        <v>0</v>
      </c>
      <c r="O553" s="176">
        <f t="shared" si="1764"/>
        <v>0</v>
      </c>
      <c r="P553" s="176">
        <f t="shared" si="1764"/>
        <v>0</v>
      </c>
      <c r="Q553" s="176">
        <f t="shared" si="1764"/>
        <v>0</v>
      </c>
      <c r="R553" s="176">
        <f t="shared" si="1764"/>
        <v>0</v>
      </c>
      <c r="S553" s="176">
        <f t="shared" si="1764"/>
        <v>0</v>
      </c>
      <c r="T553" s="176">
        <f t="shared" si="1764"/>
        <v>0</v>
      </c>
      <c r="U553" s="176">
        <f t="shared" si="1764"/>
        <v>0</v>
      </c>
      <c r="V553" s="176">
        <f t="shared" si="1764"/>
        <v>0</v>
      </c>
      <c r="W553" s="176">
        <f t="shared" si="1764"/>
        <v>0</v>
      </c>
      <c r="X553" s="176">
        <f t="shared" si="1764"/>
        <v>0</v>
      </c>
      <c r="Y553" s="176">
        <f t="shared" si="1764"/>
        <v>0</v>
      </c>
      <c r="Z553" s="176">
        <f t="shared" si="1764"/>
        <v>0</v>
      </c>
      <c r="AA553" s="176">
        <f t="shared" si="1764"/>
        <v>0</v>
      </c>
      <c r="AB553" s="176">
        <f t="shared" si="1764"/>
        <v>0</v>
      </c>
      <c r="AC553" s="176">
        <f t="shared" si="1764"/>
        <v>0</v>
      </c>
      <c r="AD553" s="176">
        <f t="shared" si="1764"/>
        <v>0</v>
      </c>
      <c r="AE553" s="176">
        <f t="shared" si="1764"/>
        <v>0</v>
      </c>
      <c r="AF553" s="176">
        <f t="shared" si="1764"/>
        <v>0</v>
      </c>
      <c r="AG553" s="176">
        <f t="shared" si="1764"/>
        <v>0</v>
      </c>
      <c r="AH553" s="176">
        <f t="shared" si="1764"/>
        <v>0</v>
      </c>
      <c r="AI553" s="176">
        <f t="shared" si="1764"/>
        <v>0</v>
      </c>
      <c r="AJ553" s="176">
        <f t="shared" si="1764"/>
        <v>0</v>
      </c>
      <c r="AK553" s="176">
        <f t="shared" si="1764"/>
        <v>0</v>
      </c>
      <c r="AL553" s="176">
        <f t="shared" si="1764"/>
        <v>0</v>
      </c>
      <c r="AM553" s="176">
        <f t="shared" si="1764"/>
        <v>0</v>
      </c>
      <c r="AN553" s="176">
        <f t="shared" si="1764"/>
        <v>0</v>
      </c>
      <c r="AO553" s="176">
        <f t="shared" si="1764"/>
        <v>0</v>
      </c>
      <c r="AP553" s="176">
        <f t="shared" ref="AP553:BU553" si="1765">IF($I539="n/a",0,IF(AP$4&gt;third_reg_period,IF(AP$4&lt;=$I539+$C553,$H553/($I539-5),IF(AND($H553&lt;&gt;0,AO553=0,AP$4=$C553+$I539+1),$H553,0)),0))</f>
        <v>0</v>
      </c>
      <c r="AQ553" s="176">
        <f t="shared" si="1765"/>
        <v>0</v>
      </c>
      <c r="AR553" s="176">
        <f t="shared" si="1765"/>
        <v>0</v>
      </c>
      <c r="AS553" s="176">
        <f t="shared" si="1765"/>
        <v>0</v>
      </c>
      <c r="AT553" s="176">
        <f t="shared" si="1765"/>
        <v>0</v>
      </c>
      <c r="AU553" s="176">
        <f t="shared" si="1765"/>
        <v>0</v>
      </c>
      <c r="AV553" s="176">
        <f t="shared" si="1765"/>
        <v>0</v>
      </c>
      <c r="AW553" s="176">
        <f t="shared" si="1765"/>
        <v>0</v>
      </c>
      <c r="AX553" s="176">
        <f t="shared" si="1765"/>
        <v>0</v>
      </c>
      <c r="AY553" s="176">
        <f t="shared" si="1765"/>
        <v>0</v>
      </c>
      <c r="AZ553" s="176">
        <f t="shared" si="1765"/>
        <v>0</v>
      </c>
      <c r="BA553" s="176">
        <f t="shared" si="1765"/>
        <v>0</v>
      </c>
      <c r="BB553" s="176">
        <f t="shared" si="1765"/>
        <v>0</v>
      </c>
      <c r="BC553" s="176">
        <f t="shared" si="1765"/>
        <v>0</v>
      </c>
      <c r="BD553" s="176">
        <f t="shared" si="1765"/>
        <v>0</v>
      </c>
      <c r="BE553" s="176">
        <f t="shared" si="1765"/>
        <v>0</v>
      </c>
      <c r="BF553" s="176">
        <f t="shared" si="1765"/>
        <v>0</v>
      </c>
      <c r="BG553" s="176">
        <f t="shared" si="1765"/>
        <v>0</v>
      </c>
      <c r="BH553" s="176">
        <f t="shared" si="1765"/>
        <v>0</v>
      </c>
      <c r="BI553" s="176">
        <f t="shared" si="1765"/>
        <v>0</v>
      </c>
      <c r="BJ553" s="176">
        <f t="shared" si="1765"/>
        <v>0</v>
      </c>
      <c r="BK553" s="176">
        <f t="shared" si="1765"/>
        <v>0</v>
      </c>
      <c r="BL553" s="176">
        <f t="shared" si="1765"/>
        <v>0</v>
      </c>
      <c r="BM553" s="176">
        <f t="shared" si="1765"/>
        <v>0</v>
      </c>
      <c r="BN553" s="176">
        <f t="shared" si="1765"/>
        <v>0</v>
      </c>
      <c r="BO553" s="176">
        <f t="shared" si="1765"/>
        <v>0</v>
      </c>
      <c r="BP553" s="176">
        <f t="shared" si="1765"/>
        <v>0</v>
      </c>
      <c r="BQ553" s="176">
        <f t="shared" si="1765"/>
        <v>0</v>
      </c>
      <c r="BR553" s="176">
        <f t="shared" si="1765"/>
        <v>0</v>
      </c>
      <c r="BS553" s="176">
        <f t="shared" si="1765"/>
        <v>0</v>
      </c>
      <c r="BT553" s="176">
        <f t="shared" si="1765"/>
        <v>0</v>
      </c>
      <c r="BU553" s="176">
        <f t="shared" si="1765"/>
        <v>0</v>
      </c>
      <c r="BV553" s="176">
        <f t="shared" ref="BV553:CF553" si="1766">IF($I539="n/a",0,IF(BV$4&gt;third_reg_period,IF(BV$4&lt;=$I539+$C553,$H553/($I539-5),IF(AND($H553&lt;&gt;0,BU553=0,BV$4=$C553+$I539+1),$H553,0)),0))</f>
        <v>0</v>
      </c>
      <c r="BW553" s="176">
        <f t="shared" si="1766"/>
        <v>0</v>
      </c>
      <c r="BX553" s="176">
        <f t="shared" si="1766"/>
        <v>0</v>
      </c>
      <c r="BY553" s="176">
        <f t="shared" si="1766"/>
        <v>0</v>
      </c>
      <c r="BZ553" s="176">
        <f t="shared" si="1766"/>
        <v>0</v>
      </c>
      <c r="CA553" s="176">
        <f t="shared" si="1766"/>
        <v>0</v>
      </c>
      <c r="CB553" s="176">
        <f t="shared" si="1766"/>
        <v>0</v>
      </c>
      <c r="CC553" s="176">
        <f t="shared" si="1766"/>
        <v>0</v>
      </c>
      <c r="CD553" s="176">
        <f t="shared" si="1766"/>
        <v>0</v>
      </c>
      <c r="CE553" s="176">
        <f t="shared" si="1766"/>
        <v>0</v>
      </c>
      <c r="CF553" s="176">
        <f t="shared" si="1766"/>
        <v>0</v>
      </c>
      <c r="CG553" s="158"/>
      <c r="CH553" s="158"/>
      <c r="CI553" s="158"/>
      <c r="CJ553" s="158"/>
      <c r="CK553" s="158"/>
      <c r="CL553" s="158"/>
      <c r="CM553" s="158"/>
      <c r="CN553" s="158"/>
      <c r="CO553" s="158"/>
      <c r="CP553" s="158"/>
      <c r="CQ553" s="158"/>
      <c r="CR553" s="158"/>
      <c r="CS553" s="158"/>
      <c r="CT553" s="158"/>
      <c r="CU553" s="158"/>
      <c r="CV553" s="158"/>
      <c r="CW553" s="158"/>
      <c r="CX553" s="158"/>
      <c r="CY553" s="158"/>
      <c r="CZ553" s="158"/>
      <c r="DA553" s="158"/>
      <c r="DB553" s="158"/>
      <c r="DC553" s="158"/>
      <c r="DD553" s="158"/>
      <c r="DE553" s="158"/>
      <c r="DF553" s="158"/>
      <c r="DG553" s="158"/>
      <c r="DH553" s="158"/>
      <c r="DI553" s="158"/>
      <c r="DJ553" s="158"/>
      <c r="DK553" s="158"/>
      <c r="DL553" s="158"/>
      <c r="DM553" s="158"/>
      <c r="DN553" s="158"/>
      <c r="DO553" s="158"/>
      <c r="DP553" s="158"/>
      <c r="DQ553" s="158"/>
      <c r="DR553" s="158"/>
      <c r="DS553" s="158"/>
      <c r="DT553" s="158"/>
      <c r="DU553" s="158"/>
      <c r="DV553" s="158"/>
      <c r="DW553" s="158"/>
      <c r="DX553" s="158"/>
      <c r="DY553" s="158"/>
      <c r="DZ553" s="158"/>
      <c r="EA553" s="158"/>
      <c r="EB553" s="158"/>
      <c r="EC553" s="158"/>
      <c r="ED553" s="158"/>
      <c r="EE553" s="158"/>
      <c r="EF553" s="158"/>
      <c r="EG553" s="158"/>
      <c r="EH553" s="158"/>
      <c r="EI553" s="158"/>
      <c r="EJ553" s="158"/>
      <c r="EK553" s="158"/>
      <c r="EL553" s="158"/>
      <c r="EM553" s="158"/>
      <c r="EN553" s="158"/>
      <c r="EO553" s="158"/>
      <c r="EP553" s="158"/>
      <c r="EQ553" s="158"/>
      <c r="ER553" s="158"/>
      <c r="ES553" s="158"/>
      <c r="ET553" s="158"/>
      <c r="EU553" s="158"/>
      <c r="EV553" s="158"/>
      <c r="EW553" s="158"/>
      <c r="EX553" s="158"/>
      <c r="EY553" s="158"/>
      <c r="EZ553" s="158"/>
      <c r="FA553" s="158"/>
      <c r="FB553" s="158"/>
      <c r="FC553" s="158"/>
      <c r="FD553" s="158"/>
      <c r="FE553" s="158"/>
      <c r="FF553" s="158"/>
      <c r="FG553" s="158"/>
      <c r="FH553" s="158"/>
      <c r="FI553" s="158"/>
      <c r="FJ553" s="158"/>
      <c r="FK553" s="158"/>
      <c r="FL553" s="158"/>
      <c r="FM553" s="158"/>
      <c r="FN553" s="158"/>
      <c r="FO553" s="158"/>
      <c r="FP553" s="158"/>
      <c r="FQ553" s="158"/>
      <c r="FR553" s="158"/>
      <c r="FS553" s="158"/>
      <c r="FT553" s="158"/>
      <c r="FU553" s="158"/>
      <c r="FV553" s="158"/>
      <c r="FW553" s="158"/>
      <c r="FX553" s="158"/>
      <c r="FY553" s="158"/>
      <c r="FZ553" s="158"/>
      <c r="GA553" s="158"/>
      <c r="GB553" s="158"/>
      <c r="GC553" s="158"/>
      <c r="GD553" s="158"/>
      <c r="GE553" s="158"/>
      <c r="GF553" s="158"/>
      <c r="GG553" s="158"/>
      <c r="GH553" s="158"/>
      <c r="GI553" s="158"/>
      <c r="GJ553" s="158"/>
      <c r="GK553" s="158"/>
      <c r="GL553" s="158"/>
      <c r="GM553" s="158"/>
      <c r="GN553" s="158"/>
      <c r="GO553" s="158"/>
      <c r="GP553" s="158"/>
      <c r="GQ553" s="158"/>
      <c r="GR553" s="158"/>
      <c r="GS553" s="158"/>
      <c r="GT553" s="158"/>
      <c r="GU553" s="158"/>
      <c r="GV553" s="158"/>
      <c r="GW553" s="158"/>
      <c r="GX553" s="158"/>
      <c r="GY553" s="158"/>
      <c r="GZ553" s="158"/>
      <c r="HA553" s="158"/>
      <c r="HB553" s="158"/>
      <c r="HC553" s="158"/>
      <c r="HD553" s="158"/>
      <c r="HE553" s="158"/>
      <c r="HF553" s="158"/>
      <c r="HG553" s="158"/>
      <c r="HH553" s="158"/>
      <c r="HI553" s="158"/>
      <c r="HJ553" s="158"/>
      <c r="HK553" s="158"/>
      <c r="HL553" s="158"/>
      <c r="HM553" s="158"/>
      <c r="HN553" s="158"/>
      <c r="HO553" s="158"/>
      <c r="HP553" s="158"/>
      <c r="HQ553" s="158"/>
      <c r="HR553" s="158"/>
      <c r="HS553" s="158"/>
      <c r="HT553" s="158"/>
      <c r="HU553" s="158"/>
      <c r="HV553" s="158"/>
      <c r="HW553" s="158"/>
      <c r="HX553" s="158"/>
      <c r="HY553" s="158"/>
      <c r="HZ553" s="158"/>
      <c r="IA553" s="158"/>
      <c r="IB553" s="158"/>
      <c r="IC553" s="158"/>
      <c r="ID553" s="158"/>
      <c r="IE553" s="158"/>
      <c r="IF553" s="158"/>
      <c r="IG553" s="158"/>
      <c r="IH553" s="158"/>
      <c r="II553" s="158"/>
      <c r="IJ553" s="158"/>
      <c r="IK553" s="158"/>
      <c r="IL553" s="158"/>
      <c r="IM553" s="158"/>
      <c r="IN553" s="158"/>
      <c r="IO553" s="158"/>
      <c r="IP553" s="158"/>
      <c r="IQ553" s="158"/>
      <c r="IR553" s="158"/>
      <c r="IS553" s="158"/>
      <c r="IT553" s="158"/>
      <c r="IU553" s="158"/>
      <c r="IV553" s="158"/>
      <c r="IW553" s="158"/>
      <c r="IX553" s="158"/>
      <c r="IY553" s="158"/>
      <c r="IZ553" s="158"/>
      <c r="JA553" s="158"/>
      <c r="JB553" s="158"/>
      <c r="JC553" s="158"/>
      <c r="JD553" s="158"/>
      <c r="JE553" s="158"/>
      <c r="JF553" s="158"/>
      <c r="JG553" s="158"/>
      <c r="JH553" s="158"/>
      <c r="JI553" s="158"/>
      <c r="JJ553" s="158"/>
      <c r="JK553" s="158"/>
      <c r="JL553" s="158"/>
      <c r="JM553" s="158"/>
      <c r="JN553" s="158"/>
      <c r="JO553" s="158"/>
      <c r="JP553" s="158"/>
      <c r="JQ553" s="158"/>
      <c r="JR553" s="158"/>
      <c r="JS553" s="158"/>
      <c r="JT553" s="158"/>
      <c r="JU553" s="158"/>
      <c r="JV553" s="158"/>
      <c r="JW553" s="158"/>
      <c r="JX553" s="158"/>
      <c r="JY553" s="158"/>
      <c r="JZ553" s="158"/>
      <c r="KA553" s="158"/>
      <c r="KB553" s="158"/>
      <c r="KC553" s="158"/>
      <c r="KD553" s="158"/>
      <c r="KE553" s="158"/>
      <c r="KF553" s="158"/>
      <c r="KG553" s="158"/>
      <c r="KH553" s="158"/>
      <c r="KI553" s="158"/>
      <c r="KJ553" s="158"/>
      <c r="KK553" s="158"/>
      <c r="KL553" s="158"/>
      <c r="KM553" s="158"/>
      <c r="KN553" s="158"/>
      <c r="KO553" s="158"/>
      <c r="KP553" s="158"/>
      <c r="KQ553" s="158"/>
      <c r="KR553" s="158"/>
      <c r="KS553" s="158"/>
      <c r="KT553" s="158"/>
      <c r="KU553" s="158"/>
      <c r="KV553" s="158"/>
      <c r="KW553" s="158"/>
      <c r="KX553" s="158"/>
      <c r="KY553" s="158"/>
      <c r="KZ553" s="158"/>
      <c r="LA553" s="158"/>
      <c r="LB553" s="158"/>
      <c r="LC553" s="158"/>
      <c r="LD553" s="158"/>
      <c r="LE553" s="158"/>
      <c r="LF553" s="158"/>
      <c r="LG553" s="158"/>
      <c r="LH553" s="158"/>
      <c r="LI553" s="158"/>
      <c r="LJ553" s="158"/>
      <c r="LK553" s="158"/>
      <c r="LL553" s="158"/>
      <c r="LM553" s="158"/>
      <c r="LN553" s="158"/>
      <c r="LO553" s="158"/>
      <c r="LP553" s="158"/>
      <c r="LQ553" s="158"/>
      <c r="LR553" s="158"/>
      <c r="LS553" s="158"/>
      <c r="LT553" s="158"/>
      <c r="LU553" s="158"/>
      <c r="LV553" s="158"/>
      <c r="LW553" s="158"/>
      <c r="LX553" s="158"/>
      <c r="LY553" s="158"/>
      <c r="LZ553" s="158"/>
      <c r="MA553" s="158"/>
      <c r="MB553" s="158"/>
      <c r="MC553" s="158"/>
      <c r="MD553" s="158"/>
      <c r="ME553" s="158"/>
      <c r="MF553" s="158"/>
      <c r="MG553" s="158"/>
      <c r="MH553" s="158"/>
      <c r="MI553" s="158"/>
      <c r="MJ553" s="158"/>
      <c r="MK553" s="158"/>
      <c r="ML553" s="158"/>
      <c r="MM553" s="158"/>
      <c r="MN553" s="158"/>
      <c r="MO553" s="158"/>
      <c r="MP553" s="158"/>
      <c r="MQ553" s="158"/>
      <c r="MR553" s="158"/>
      <c r="MS553" s="158"/>
      <c r="MT553" s="158"/>
      <c r="MU553" s="158"/>
      <c r="MV553" s="158"/>
      <c r="MW553" s="158"/>
      <c r="MX553" s="158"/>
      <c r="MY553" s="158"/>
      <c r="MZ553" s="158"/>
      <c r="NA553" s="158"/>
      <c r="NB553" s="158"/>
      <c r="NC553" s="158"/>
      <c r="ND553" s="158"/>
      <c r="NE553" s="158"/>
      <c r="NF553" s="158"/>
      <c r="NG553" s="158"/>
      <c r="NH553" s="158"/>
      <c r="NI553" s="158"/>
      <c r="NJ553" s="158"/>
      <c r="NK553" s="158"/>
      <c r="NL553" s="158"/>
      <c r="NM553" s="158"/>
      <c r="NN553" s="158"/>
      <c r="NO553" s="158"/>
      <c r="NP553" s="158"/>
      <c r="NQ553" s="158"/>
      <c r="NR553" s="158"/>
      <c r="NS553" s="158"/>
      <c r="NT553" s="158"/>
      <c r="NU553" s="158"/>
      <c r="NV553" s="158"/>
      <c r="NW553" s="158"/>
      <c r="NX553" s="158"/>
      <c r="NY553" s="158"/>
      <c r="NZ553" s="158"/>
      <c r="OA553" s="158"/>
      <c r="OB553" s="158"/>
      <c r="OC553" s="158"/>
      <c r="OD553" s="158"/>
      <c r="OE553" s="158"/>
      <c r="OF553" s="158"/>
      <c r="OG553" s="158"/>
      <c r="OH553" s="158"/>
      <c r="OI553" s="158"/>
      <c r="OJ553" s="158"/>
      <c r="OK553" s="158"/>
      <c r="OL553" s="158"/>
      <c r="OM553" s="158"/>
      <c r="ON553" s="158"/>
      <c r="OO553" s="158"/>
      <c r="OP553" s="158"/>
      <c r="OQ553" s="158"/>
      <c r="OR553" s="158"/>
      <c r="OS553" s="158"/>
      <c r="OT553" s="158"/>
      <c r="OU553" s="158"/>
      <c r="OV553" s="158"/>
      <c r="OW553" s="158"/>
      <c r="OX553" s="158"/>
      <c r="OY553" s="158"/>
      <c r="OZ553" s="158"/>
      <c r="PA553" s="158"/>
      <c r="PB553" s="158"/>
      <c r="PC553" s="158"/>
      <c r="PD553" s="158"/>
      <c r="PE553" s="158"/>
      <c r="PF553" s="158"/>
      <c r="PG553" s="158"/>
      <c r="PH553" s="158"/>
      <c r="PI553" s="158"/>
      <c r="PJ553" s="158"/>
      <c r="PK553" s="158"/>
      <c r="PL553" s="158"/>
      <c r="PM553" s="158"/>
      <c r="PN553" s="158"/>
      <c r="PO553" s="158"/>
      <c r="PP553" s="158"/>
      <c r="PQ553" s="158"/>
      <c r="PR553" s="158"/>
      <c r="PS553" s="158"/>
      <c r="PT553" s="158"/>
      <c r="PU553" s="158"/>
      <c r="PV553" s="158"/>
      <c r="PW553" s="158"/>
      <c r="PX553" s="158"/>
      <c r="PY553" s="158"/>
      <c r="PZ553" s="158"/>
      <c r="QA553" s="158"/>
      <c r="QB553" s="158"/>
      <c r="QC553" s="158"/>
      <c r="QD553" s="158"/>
      <c r="QE553" s="158"/>
      <c r="QF553" s="158"/>
      <c r="QG553" s="158"/>
      <c r="QH553" s="158"/>
      <c r="QI553" s="158"/>
      <c r="QJ553" s="158"/>
      <c r="QK553" s="158"/>
      <c r="QL553" s="158"/>
      <c r="QM553" s="158"/>
      <c r="QN553" s="158"/>
      <c r="QO553" s="158"/>
      <c r="QP553" s="158"/>
      <c r="QQ553" s="158"/>
      <c r="QR553" s="158"/>
      <c r="QS553" s="158"/>
      <c r="QT553" s="158"/>
      <c r="QU553" s="158"/>
      <c r="QV553" s="158"/>
      <c r="QW553" s="158"/>
      <c r="QX553" s="158"/>
      <c r="QY553" s="158"/>
      <c r="QZ553" s="158"/>
      <c r="RA553" s="158"/>
      <c r="RB553" s="158"/>
      <c r="RC553" s="158"/>
      <c r="RD553" s="158"/>
      <c r="RE553" s="158"/>
      <c r="RF553" s="158"/>
      <c r="RG553" s="158"/>
      <c r="RH553" s="158"/>
      <c r="RI553" s="158"/>
      <c r="RJ553" s="158"/>
      <c r="RK553" s="158"/>
      <c r="RL553" s="158"/>
      <c r="RM553" s="158"/>
      <c r="RN553" s="158"/>
      <c r="RO553" s="158"/>
      <c r="RP553" s="158"/>
      <c r="RQ553" s="158"/>
      <c r="RR553" s="158"/>
      <c r="RS553" s="158"/>
      <c r="RT553" s="158"/>
      <c r="RU553" s="158"/>
      <c r="RV553" s="158"/>
      <c r="RW553" s="158"/>
      <c r="RX553" s="158"/>
      <c r="RY553" s="158"/>
      <c r="RZ553" s="158"/>
      <c r="SA553" s="158"/>
      <c r="SB553" s="158"/>
      <c r="SC553" s="158"/>
      <c r="SD553" s="158"/>
      <c r="SE553" s="158"/>
      <c r="SF553" s="158"/>
      <c r="SG553" s="158"/>
      <c r="SH553" s="158"/>
      <c r="SI553" s="158"/>
      <c r="SJ553" s="158"/>
      <c r="SK553" s="158"/>
      <c r="SL553" s="158"/>
      <c r="SM553" s="158"/>
      <c r="SN553" s="158"/>
      <c r="SO553" s="158"/>
      <c r="SP553" s="158"/>
      <c r="SQ553" s="158"/>
      <c r="SR553" s="158"/>
      <c r="SS553" s="158"/>
      <c r="ST553" s="158"/>
      <c r="SU553" s="158"/>
      <c r="SV553" s="158"/>
      <c r="SW553" s="158"/>
      <c r="SX553" s="158"/>
      <c r="SY553" s="158"/>
      <c r="SZ553" s="158"/>
      <c r="TA553" s="158"/>
      <c r="TB553" s="158"/>
      <c r="TC553" s="158"/>
      <c r="TD553" s="158"/>
      <c r="TE553" s="158"/>
      <c r="TF553" s="158"/>
      <c r="TG553" s="158"/>
      <c r="TH553" s="158"/>
      <c r="TI553" s="158"/>
      <c r="TJ553" s="158"/>
      <c r="TK553" s="158"/>
      <c r="TL553" s="158"/>
      <c r="TM553" s="158"/>
      <c r="TN553" s="158"/>
      <c r="TO553" s="158"/>
      <c r="TP553" s="158"/>
      <c r="TQ553" s="158"/>
      <c r="TR553" s="158"/>
      <c r="TS553" s="158"/>
      <c r="TT553" s="158"/>
      <c r="TU553" s="158"/>
      <c r="TV553" s="158"/>
      <c r="TW553" s="158"/>
      <c r="TX553" s="158"/>
      <c r="TY553" s="158"/>
      <c r="TZ553" s="158"/>
      <c r="UA553" s="158"/>
      <c r="UB553" s="158"/>
      <c r="UC553" s="158"/>
      <c r="UD553" s="158"/>
      <c r="UE553" s="158"/>
      <c r="UF553" s="158"/>
      <c r="UG553" s="158"/>
      <c r="UH553" s="158"/>
      <c r="UI553" s="158"/>
      <c r="UJ553" s="158"/>
      <c r="UK553" s="158"/>
      <c r="UL553" s="158"/>
      <c r="UM553" s="158"/>
      <c r="UN553" s="158"/>
      <c r="UO553" s="158"/>
      <c r="UP553" s="158"/>
      <c r="UQ553" s="158"/>
      <c r="UR553" s="158"/>
      <c r="US553" s="158"/>
      <c r="UT553" s="158"/>
      <c r="UU553" s="158"/>
      <c r="UV553" s="158"/>
      <c r="UW553" s="158"/>
      <c r="UX553" s="158"/>
      <c r="UY553" s="158"/>
      <c r="UZ553" s="158"/>
      <c r="VA553" s="158"/>
      <c r="VB553" s="158"/>
      <c r="VC553" s="158"/>
      <c r="VD553" s="158"/>
      <c r="VE553" s="158"/>
      <c r="VF553" s="158"/>
      <c r="VG553" s="158"/>
      <c r="VH553" s="158"/>
      <c r="VI553" s="158"/>
      <c r="VJ553" s="158"/>
      <c r="VK553" s="158"/>
      <c r="VL553" s="158"/>
      <c r="VM553" s="158"/>
      <c r="VN553" s="158"/>
      <c r="VO553" s="158"/>
      <c r="VP553" s="158"/>
      <c r="VQ553" s="158"/>
      <c r="VR553" s="158"/>
      <c r="VS553" s="158"/>
      <c r="VT553" s="158"/>
      <c r="VU553" s="158"/>
      <c r="VV553" s="158"/>
      <c r="VW553" s="158"/>
      <c r="VX553" s="158"/>
      <c r="VY553" s="158"/>
      <c r="VZ553" s="158"/>
      <c r="WA553" s="158"/>
      <c r="WB553" s="158"/>
      <c r="WC553" s="158"/>
      <c r="WD553" s="158"/>
      <c r="WE553" s="158"/>
      <c r="WF553" s="158"/>
      <c r="WG553" s="158"/>
      <c r="WH553" s="158"/>
      <c r="WI553" s="158"/>
      <c r="WJ553" s="158"/>
      <c r="WK553" s="158"/>
      <c r="WL553" s="158"/>
      <c r="WM553" s="158"/>
      <c r="WN553" s="158"/>
      <c r="WO553" s="158"/>
      <c r="WP553" s="158"/>
      <c r="WQ553" s="158"/>
      <c r="WR553" s="158"/>
      <c r="WS553" s="158"/>
      <c r="WT553" s="158"/>
      <c r="WU553" s="158"/>
      <c r="WV553" s="158"/>
      <c r="WW553" s="158"/>
      <c r="WX553" s="158"/>
      <c r="WY553" s="158"/>
      <c r="WZ553" s="158"/>
      <c r="XA553" s="158"/>
      <c r="XB553" s="158"/>
      <c r="XC553" s="158"/>
      <c r="XD553" s="158"/>
      <c r="XE553" s="158"/>
      <c r="XF553" s="158"/>
      <c r="XG553" s="158"/>
      <c r="XH553" s="158"/>
      <c r="XI553" s="158"/>
      <c r="XJ553" s="158"/>
      <c r="XK553" s="158"/>
      <c r="XL553" s="158"/>
      <c r="XM553" s="158"/>
      <c r="XN553" s="158"/>
      <c r="XO553" s="158"/>
      <c r="XP553" s="158"/>
      <c r="XQ553" s="158"/>
      <c r="XR553" s="158"/>
      <c r="XS553" s="158"/>
      <c r="XT553" s="158"/>
      <c r="XU553" s="158"/>
      <c r="XV553" s="158"/>
      <c r="XW553" s="158"/>
      <c r="XX553" s="158"/>
      <c r="XY553" s="158"/>
      <c r="XZ553" s="158"/>
      <c r="YA553" s="158"/>
      <c r="YB553" s="158"/>
      <c r="YC553" s="158"/>
      <c r="YD553" s="158"/>
      <c r="YE553" s="158"/>
      <c r="YF553" s="158"/>
      <c r="YG553" s="158"/>
      <c r="YH553" s="158"/>
      <c r="YI553" s="158"/>
      <c r="YJ553" s="158"/>
      <c r="YK553" s="158"/>
      <c r="YL553" s="158"/>
      <c r="YM553" s="158"/>
      <c r="YN553" s="158"/>
      <c r="YO553" s="158"/>
      <c r="YP553" s="158"/>
      <c r="YQ553" s="158"/>
      <c r="YR553" s="158"/>
      <c r="YS553" s="158"/>
      <c r="YT553" s="158"/>
      <c r="YU553" s="158"/>
      <c r="YV553" s="158"/>
      <c r="YW553" s="158"/>
      <c r="YX553" s="158"/>
      <c r="YY553" s="158"/>
      <c r="YZ553" s="158"/>
      <c r="ZA553" s="158"/>
      <c r="ZB553" s="158"/>
      <c r="ZC553" s="158"/>
      <c r="ZD553" s="158"/>
      <c r="ZE553" s="158"/>
      <c r="ZF553" s="158"/>
      <c r="ZG553" s="158"/>
      <c r="ZH553" s="158"/>
      <c r="ZI553" s="158"/>
      <c r="ZJ553" s="158"/>
      <c r="ZK553" s="158"/>
      <c r="ZL553" s="158"/>
      <c r="ZM553" s="158"/>
      <c r="ZN553" s="158"/>
      <c r="ZO553" s="158"/>
      <c r="ZP553" s="158"/>
      <c r="ZQ553" s="158"/>
      <c r="ZR553" s="158"/>
      <c r="ZS553" s="158"/>
      <c r="ZT553" s="158"/>
      <c r="ZU553" s="158"/>
      <c r="ZV553" s="158"/>
      <c r="ZW553" s="158"/>
      <c r="ZX553" s="158"/>
      <c r="ZY553" s="158"/>
      <c r="ZZ553" s="158"/>
      <c r="AAA553" s="158"/>
      <c r="AAB553" s="158"/>
      <c r="AAC553" s="158"/>
      <c r="AAD553" s="158"/>
      <c r="AAE553" s="158"/>
      <c r="AAF553" s="158"/>
      <c r="AAG553" s="158"/>
      <c r="AAH553" s="158"/>
      <c r="AAI553" s="158"/>
      <c r="AAJ553" s="158"/>
      <c r="AAK553" s="158"/>
      <c r="AAL553" s="158"/>
      <c r="AAM553" s="158"/>
      <c r="AAN553" s="158"/>
      <c r="AAO553" s="158"/>
      <c r="AAP553" s="158"/>
      <c r="AAQ553" s="158"/>
      <c r="AAR553" s="158"/>
      <c r="AAS553" s="158"/>
      <c r="AAT553" s="158"/>
      <c r="AAU553" s="158"/>
      <c r="AAV553" s="158"/>
      <c r="AAW553" s="158"/>
      <c r="AAX553" s="158"/>
      <c r="AAY553" s="158"/>
      <c r="AAZ553" s="158"/>
      <c r="ABA553" s="158"/>
      <c r="ABB553" s="158"/>
      <c r="ABC553" s="158"/>
      <c r="ABD553" s="158"/>
      <c r="ABE553" s="158"/>
      <c r="ABF553" s="158"/>
      <c r="ABG553" s="158"/>
      <c r="ABH553" s="158"/>
      <c r="ABI553" s="158"/>
      <c r="ABJ553" s="158"/>
      <c r="ABK553" s="158"/>
      <c r="ABL553" s="158"/>
      <c r="ABM553" s="158"/>
      <c r="ABN553" s="158"/>
      <c r="ABO553" s="158"/>
      <c r="ABP553" s="158"/>
      <c r="ABQ553" s="158"/>
      <c r="ABR553" s="158"/>
      <c r="ABS553" s="158"/>
      <c r="ABT553" s="158"/>
      <c r="ABU553" s="158"/>
      <c r="ABV553" s="158"/>
      <c r="ABW553" s="158"/>
      <c r="ABX553" s="158"/>
      <c r="ABY553" s="158"/>
      <c r="ABZ553" s="158"/>
      <c r="ACA553" s="158"/>
      <c r="ACB553" s="158"/>
      <c r="ACC553" s="158"/>
      <c r="ACD553" s="158"/>
      <c r="ACE553" s="158"/>
      <c r="ACF553" s="158"/>
      <c r="ACG553" s="158"/>
      <c r="ACH553" s="158"/>
      <c r="ACI553" s="158"/>
      <c r="ACJ553" s="158"/>
      <c r="ACK553" s="158"/>
      <c r="ACL553" s="158"/>
      <c r="ACM553" s="158"/>
      <c r="ACN553" s="158"/>
      <c r="ACO553" s="158"/>
      <c r="ACP553" s="158"/>
      <c r="ACQ553" s="158"/>
      <c r="ACR553" s="158"/>
      <c r="ACS553" s="158"/>
      <c r="ACT553" s="158"/>
      <c r="ACU553" s="158"/>
      <c r="ACV553" s="158"/>
      <c r="ACW553" s="158"/>
      <c r="ACX553" s="158"/>
      <c r="ACY553" s="158"/>
      <c r="ACZ553" s="158"/>
      <c r="ADA553" s="158"/>
      <c r="ADB553" s="158"/>
      <c r="ADC553" s="158"/>
      <c r="ADD553" s="158"/>
      <c r="ADE553" s="158"/>
      <c r="ADF553" s="158"/>
      <c r="ADG553" s="158"/>
      <c r="ADH553" s="158"/>
      <c r="ADI553" s="158"/>
      <c r="ADJ553" s="158"/>
      <c r="ADK553" s="158"/>
      <c r="ADL553" s="158"/>
      <c r="ADM553" s="158"/>
      <c r="ADN553" s="158"/>
      <c r="ADO553" s="158"/>
      <c r="ADP553" s="158"/>
      <c r="ADQ553" s="158"/>
      <c r="ADR553" s="158"/>
      <c r="ADS553" s="158"/>
      <c r="ADT553" s="158"/>
      <c r="ADU553" s="158"/>
      <c r="ADV553" s="158"/>
      <c r="ADW553" s="158"/>
      <c r="ADX553" s="158"/>
      <c r="ADY553" s="158"/>
      <c r="ADZ553" s="158"/>
      <c r="AEA553" s="158"/>
      <c r="AEB553" s="158"/>
      <c r="AEC553" s="158"/>
      <c r="AED553" s="158"/>
      <c r="AEE553" s="158"/>
      <c r="AEF553" s="158"/>
      <c r="AEG553" s="158"/>
      <c r="AEH553" s="158"/>
      <c r="AEI553" s="158"/>
      <c r="AEJ553" s="158"/>
      <c r="AEK553" s="158"/>
      <c r="AEL553" s="158"/>
      <c r="AEM553" s="158"/>
      <c r="AEN553" s="158"/>
      <c r="AEO553" s="158"/>
      <c r="AEP553" s="158"/>
      <c r="AEQ553" s="158"/>
      <c r="AER553" s="158"/>
      <c r="AES553" s="158"/>
      <c r="AET553" s="158"/>
      <c r="AEU553" s="158"/>
      <c r="AEV553" s="158"/>
      <c r="AEW553" s="158"/>
      <c r="AEX553" s="158"/>
      <c r="AEY553" s="158"/>
      <c r="AEZ553" s="158"/>
      <c r="AFA553" s="158"/>
      <c r="AFB553" s="158"/>
      <c r="AFC553" s="158"/>
      <c r="AFD553" s="158"/>
      <c r="AFE553" s="158"/>
      <c r="AFF553" s="158"/>
      <c r="AFG553" s="158"/>
      <c r="AFH553" s="158"/>
      <c r="AFI553" s="158"/>
      <c r="AFJ553" s="158"/>
      <c r="AFK553" s="158"/>
      <c r="AFL553" s="158"/>
      <c r="AFM553" s="158"/>
      <c r="AFN553" s="158"/>
      <c r="AFO553" s="158"/>
      <c r="AFP553" s="158"/>
      <c r="AFQ553" s="158"/>
      <c r="AFR553" s="158"/>
      <c r="AFS553" s="158"/>
      <c r="AFT553" s="158"/>
      <c r="AFU553" s="158"/>
      <c r="AFV553" s="158"/>
      <c r="AFW553" s="158"/>
      <c r="AFX553" s="158"/>
      <c r="AFY553" s="158"/>
      <c r="AFZ553" s="158"/>
      <c r="AGA553" s="158"/>
      <c r="AGB553" s="158"/>
      <c r="AGC553" s="158"/>
      <c r="AGD553" s="158"/>
      <c r="AGE553" s="158"/>
      <c r="AGF553" s="158"/>
      <c r="AGG553" s="158"/>
      <c r="AGH553" s="158"/>
      <c r="AGI553" s="158"/>
      <c r="AGJ553" s="158"/>
      <c r="AGK553" s="158"/>
      <c r="AGL553" s="158"/>
      <c r="AGM553" s="158"/>
      <c r="AGN553" s="158"/>
      <c r="AGO553" s="158"/>
      <c r="AGP553" s="158"/>
      <c r="AGQ553" s="158"/>
      <c r="AGR553" s="158"/>
      <c r="AGS553" s="158"/>
      <c r="AGT553" s="158"/>
      <c r="AGU553" s="158"/>
      <c r="AGV553" s="158"/>
      <c r="AGW553" s="158"/>
      <c r="AGX553" s="158"/>
      <c r="AGY553" s="158"/>
      <c r="AGZ553" s="158"/>
      <c r="AHA553" s="158"/>
      <c r="AHB553" s="158"/>
      <c r="AHC553" s="158"/>
      <c r="AHD553" s="158"/>
      <c r="AHE553" s="158"/>
      <c r="AHF553" s="158"/>
      <c r="AHG553" s="158"/>
      <c r="AHH553" s="158"/>
      <c r="AHI553" s="158"/>
      <c r="AHJ553" s="158"/>
      <c r="AHK553" s="158"/>
      <c r="AHL553" s="158"/>
      <c r="AHM553" s="158"/>
      <c r="AHN553" s="158"/>
      <c r="AHO553" s="158"/>
      <c r="AHP553" s="158"/>
      <c r="AHQ553" s="158"/>
      <c r="AHR553" s="158"/>
      <c r="AHS553" s="158"/>
      <c r="AHT553" s="158"/>
      <c r="AHU553" s="158"/>
      <c r="AHV553" s="158"/>
      <c r="AHW553" s="158"/>
      <c r="AHX553" s="158"/>
      <c r="AHY553" s="158"/>
      <c r="AHZ553" s="158"/>
      <c r="AIA553" s="158"/>
      <c r="AIB553" s="158"/>
      <c r="AIC553" s="158"/>
      <c r="AID553" s="158"/>
      <c r="AIE553" s="158"/>
      <c r="AIF553" s="158"/>
      <c r="AIG553" s="158"/>
      <c r="AIH553" s="158"/>
      <c r="AII553" s="158"/>
      <c r="AIJ553" s="158"/>
      <c r="AIK553" s="158"/>
      <c r="AIL553" s="158"/>
      <c r="AIM553" s="158"/>
      <c r="AIN553" s="158"/>
      <c r="AIO553" s="158"/>
      <c r="AIP553" s="158"/>
      <c r="AIQ553" s="158"/>
      <c r="AIR553" s="158"/>
      <c r="AIS553" s="158"/>
      <c r="AIT553" s="158"/>
      <c r="AIU553" s="158"/>
      <c r="AIV553" s="158"/>
      <c r="AIW553" s="158"/>
      <c r="AIX553" s="158"/>
      <c r="AIY553" s="158"/>
      <c r="AIZ553" s="158"/>
      <c r="AJA553" s="158"/>
      <c r="AJB553" s="158"/>
      <c r="AJC553" s="158"/>
      <c r="AJD553" s="158"/>
      <c r="AJE553" s="158"/>
      <c r="AJF553" s="158"/>
      <c r="AJG553" s="158"/>
      <c r="AJH553" s="158"/>
      <c r="AJI553" s="158"/>
      <c r="AJJ553" s="158"/>
      <c r="AJK553" s="158"/>
      <c r="AJL553" s="158"/>
      <c r="AJM553" s="158"/>
      <c r="AJN553" s="158"/>
      <c r="AJO553" s="158"/>
      <c r="AJP553" s="158"/>
      <c r="AJQ553" s="158"/>
      <c r="AJR553" s="158"/>
      <c r="AJS553" s="158"/>
      <c r="AJT553" s="158"/>
      <c r="AJU553" s="158"/>
      <c r="AJV553" s="158"/>
      <c r="AJW553" s="158"/>
      <c r="AJX553" s="158"/>
      <c r="AJY553" s="158"/>
      <c r="AJZ553" s="158"/>
      <c r="AKA553" s="158"/>
      <c r="AKB553" s="158"/>
      <c r="AKC553" s="158"/>
      <c r="AKD553" s="158"/>
      <c r="AKE553" s="158"/>
      <c r="AKF553" s="158"/>
      <c r="AKG553" s="158"/>
      <c r="AKH553" s="158"/>
      <c r="AKI553" s="158"/>
      <c r="AKJ553" s="158"/>
      <c r="AKK553" s="158"/>
      <c r="AKL553" s="158"/>
      <c r="AKM553" s="158"/>
      <c r="AKN553" s="158"/>
      <c r="AKO553" s="158"/>
      <c r="AKP553" s="158"/>
      <c r="AKQ553" s="158"/>
      <c r="AKR553" s="158"/>
      <c r="AKS553" s="158"/>
      <c r="AKT553" s="158"/>
      <c r="AKU553" s="158"/>
      <c r="AKV553" s="158"/>
      <c r="AKW553" s="158"/>
      <c r="AKX553" s="158"/>
      <c r="AKY553" s="158"/>
      <c r="AKZ553" s="158"/>
      <c r="ALA553" s="158"/>
      <c r="ALB553" s="158"/>
      <c r="ALC553" s="158"/>
      <c r="ALD553" s="158"/>
      <c r="ALE553" s="158"/>
      <c r="ALF553" s="158"/>
      <c r="ALG553" s="158"/>
      <c r="ALH553" s="158"/>
      <c r="ALI553" s="158"/>
      <c r="ALJ553" s="158"/>
      <c r="ALK553" s="158"/>
      <c r="ALL553" s="158"/>
      <c r="ALM553" s="158"/>
      <c r="ALN553" s="158"/>
      <c r="ALO553" s="158"/>
      <c r="ALP553" s="158"/>
      <c r="ALQ553" s="158"/>
      <c r="ALR553" s="158"/>
      <c r="ALS553" s="158"/>
      <c r="ALT553" s="158"/>
      <c r="ALU553" s="158"/>
      <c r="ALV553" s="158"/>
      <c r="ALW553" s="158"/>
      <c r="ALX553" s="158"/>
      <c r="ALY553" s="158"/>
      <c r="ALZ553" s="158"/>
      <c r="AMA553" s="158"/>
      <c r="AMB553" s="158"/>
      <c r="AMC553" s="158"/>
      <c r="AMD553" s="158"/>
      <c r="AME553" s="158"/>
      <c r="AMF553" s="158"/>
      <c r="AMG553" s="158"/>
      <c r="AMH553" s="158"/>
      <c r="AMI553" s="158"/>
      <c r="AMJ553" s="158"/>
      <c r="AMK553" s="158"/>
      <c r="AML553" s="158"/>
      <c r="AMM553" s="158"/>
      <c r="AMN553" s="158"/>
      <c r="AMO553" s="158"/>
      <c r="AMP553" s="158"/>
      <c r="AMQ553" s="158"/>
      <c r="AMR553" s="158"/>
      <c r="AMS553" s="158"/>
      <c r="AMT553" s="158"/>
      <c r="AMU553" s="158"/>
      <c r="AMV553" s="158"/>
      <c r="AMW553" s="158"/>
      <c r="AMX553" s="158"/>
      <c r="AMY553" s="158"/>
      <c r="AMZ553" s="158"/>
      <c r="ANA553" s="158"/>
      <c r="ANB553" s="158"/>
      <c r="ANC553" s="158"/>
      <c r="AND553" s="158"/>
      <c r="ANE553" s="158"/>
      <c r="ANF553" s="158"/>
      <c r="ANG553" s="158"/>
      <c r="ANH553" s="158"/>
      <c r="ANI553" s="158"/>
      <c r="ANJ553" s="158"/>
      <c r="ANK553" s="158"/>
      <c r="ANL553" s="158"/>
      <c r="ANM553" s="158"/>
      <c r="ANN553" s="158"/>
      <c r="ANO553" s="158"/>
      <c r="ANP553" s="158"/>
      <c r="ANQ553" s="158"/>
      <c r="ANR553" s="158"/>
      <c r="ANS553" s="158"/>
      <c r="ANT553" s="158"/>
      <c r="ANU553" s="158"/>
      <c r="ANV553" s="158"/>
      <c r="ANW553" s="158"/>
      <c r="ANX553" s="158"/>
      <c r="ANY553" s="158"/>
      <c r="ANZ553" s="158"/>
      <c r="AOA553" s="158"/>
      <c r="AOB553" s="158"/>
      <c r="AOC553" s="158"/>
      <c r="AOD553" s="158"/>
      <c r="AOE553" s="158"/>
      <c r="AOF553" s="158"/>
      <c r="AOG553" s="158"/>
      <c r="AOH553" s="158"/>
      <c r="AOI553" s="158"/>
      <c r="AOJ553" s="158"/>
      <c r="AOK553" s="158"/>
      <c r="AOL553" s="158"/>
      <c r="AOM553" s="158"/>
      <c r="AON553" s="158"/>
      <c r="AOO553" s="158"/>
      <c r="AOP553" s="158"/>
      <c r="AOQ553" s="158"/>
      <c r="AOR553" s="158"/>
      <c r="AOS553" s="158"/>
      <c r="AOT553" s="158"/>
      <c r="AOU553" s="158"/>
      <c r="AOV553" s="158"/>
      <c r="AOW553" s="158"/>
      <c r="AOX553" s="158"/>
      <c r="AOY553" s="158"/>
      <c r="AOZ553" s="158"/>
      <c r="APA553" s="158"/>
      <c r="APB553" s="158"/>
      <c r="APC553" s="158"/>
      <c r="APD553" s="158"/>
      <c r="APE553" s="158"/>
      <c r="APF553" s="158"/>
      <c r="APG553" s="158"/>
      <c r="APH553" s="158"/>
      <c r="API553" s="158"/>
      <c r="APJ553" s="158"/>
      <c r="APK553" s="158"/>
      <c r="APL553" s="158"/>
      <c r="APM553" s="158"/>
      <c r="APN553" s="158"/>
      <c r="APO553" s="158"/>
      <c r="APP553" s="158"/>
      <c r="APQ553" s="158"/>
      <c r="APR553" s="158"/>
      <c r="APS553" s="158"/>
      <c r="APT553" s="158"/>
      <c r="APU553" s="158"/>
      <c r="APV553" s="158"/>
      <c r="APW553" s="158"/>
      <c r="APX553" s="158"/>
      <c r="APY553" s="158"/>
      <c r="APZ553" s="158"/>
      <c r="AQA553" s="158"/>
      <c r="AQB553" s="158"/>
      <c r="AQC553" s="158"/>
      <c r="AQD553" s="158"/>
      <c r="AQE553" s="158"/>
      <c r="AQF553" s="158"/>
      <c r="AQG553" s="158"/>
      <c r="AQH553" s="158"/>
      <c r="AQI553" s="158"/>
      <c r="AQJ553" s="158"/>
      <c r="AQK553" s="158"/>
      <c r="AQL553" s="158"/>
      <c r="AQM553" s="158"/>
      <c r="AQN553" s="158"/>
      <c r="AQO553" s="158"/>
      <c r="AQP553" s="158"/>
      <c r="AQQ553" s="158"/>
      <c r="AQR553" s="158"/>
      <c r="AQS553" s="158"/>
      <c r="AQT553" s="158"/>
      <c r="AQU553" s="158"/>
      <c r="AQV553" s="158"/>
      <c r="AQW553" s="158"/>
      <c r="AQX553" s="158"/>
      <c r="AQY553" s="158"/>
      <c r="AQZ553" s="158"/>
      <c r="ARA553" s="158"/>
      <c r="ARB553" s="158"/>
      <c r="ARC553" s="158"/>
      <c r="ARD553" s="158"/>
      <c r="ARE553" s="158"/>
      <c r="ARF553" s="158"/>
      <c r="ARG553" s="158"/>
      <c r="ARH553" s="158"/>
      <c r="ARI553" s="158"/>
      <c r="ARJ553" s="158"/>
      <c r="ARK553" s="158"/>
      <c r="ARL553" s="158"/>
      <c r="ARM553" s="158"/>
      <c r="ARN553" s="158"/>
      <c r="ARO553" s="158"/>
      <c r="ARP553" s="158"/>
      <c r="ARQ553" s="158"/>
      <c r="ARR553" s="158"/>
      <c r="ARS553" s="158"/>
      <c r="ART553" s="158"/>
      <c r="ARU553" s="158"/>
      <c r="ARV553" s="158"/>
      <c r="ARW553" s="158"/>
      <c r="ARX553" s="158"/>
      <c r="ARY553" s="158"/>
      <c r="ARZ553" s="158"/>
      <c r="ASA553" s="158"/>
      <c r="ASB553" s="158"/>
      <c r="ASC553" s="158"/>
      <c r="ASD553" s="158"/>
      <c r="ASE553" s="158"/>
      <c r="ASF553" s="158"/>
      <c r="ASG553" s="158"/>
      <c r="ASH553" s="158"/>
      <c r="ASI553" s="158"/>
      <c r="ASJ553" s="158"/>
      <c r="ASK553" s="158"/>
      <c r="ASL553" s="158"/>
      <c r="ASM553" s="158"/>
      <c r="ASN553" s="158"/>
      <c r="ASO553" s="158"/>
      <c r="ASP553" s="158"/>
      <c r="ASQ553" s="158"/>
      <c r="ASR553" s="158"/>
      <c r="ASS553" s="158"/>
      <c r="AST553" s="158"/>
      <c r="ASU553" s="158"/>
      <c r="ASV553" s="158"/>
      <c r="ASW553" s="158"/>
      <c r="ASX553" s="158"/>
      <c r="ASY553" s="158"/>
      <c r="ASZ553" s="158"/>
      <c r="ATA553" s="158"/>
      <c r="ATB553" s="158"/>
      <c r="ATC553" s="158"/>
      <c r="ATD553" s="158"/>
      <c r="ATE553" s="158"/>
      <c r="ATF553" s="158"/>
      <c r="ATG553" s="158"/>
      <c r="ATH553" s="158"/>
      <c r="ATI553" s="158"/>
      <c r="ATJ553" s="158"/>
      <c r="ATK553" s="158"/>
      <c r="ATL553" s="158"/>
      <c r="ATM553" s="158"/>
      <c r="ATN553" s="158"/>
      <c r="ATO553" s="158"/>
      <c r="ATP553" s="158"/>
      <c r="ATQ553" s="158"/>
      <c r="ATR553" s="158"/>
      <c r="ATS553" s="158"/>
      <c r="ATT553" s="158"/>
      <c r="ATU553" s="158"/>
      <c r="ATV553" s="158"/>
      <c r="ATW553" s="158"/>
      <c r="ATX553" s="158"/>
      <c r="ATY553" s="158"/>
      <c r="ATZ553" s="158"/>
      <c r="AUA553" s="158"/>
      <c r="AUB553" s="158"/>
      <c r="AUC553" s="158"/>
      <c r="AUD553" s="158"/>
      <c r="AUE553" s="158"/>
      <c r="AUF553" s="158"/>
      <c r="AUG553" s="158"/>
      <c r="AUH553" s="158"/>
      <c r="AUI553" s="158"/>
      <c r="AUJ553" s="158"/>
      <c r="AUK553" s="158"/>
      <c r="AUL553" s="158"/>
      <c r="AUM553" s="158"/>
      <c r="AUN553" s="158"/>
      <c r="AUO553" s="158"/>
      <c r="AUP553" s="158"/>
      <c r="AUQ553" s="158"/>
      <c r="AUR553" s="158"/>
      <c r="AUS553" s="158"/>
      <c r="AUT553" s="158"/>
      <c r="AUU553" s="158"/>
      <c r="AUV553" s="158"/>
      <c r="AUW553" s="158"/>
      <c r="AUX553" s="158"/>
      <c r="AUY553" s="158"/>
      <c r="AUZ553" s="158"/>
      <c r="AVA553" s="158"/>
      <c r="AVB553" s="158"/>
      <c r="AVC553" s="158"/>
      <c r="AVD553" s="158"/>
      <c r="AVE553" s="158"/>
      <c r="AVF553" s="158"/>
      <c r="AVG553" s="158"/>
      <c r="AVH553" s="158"/>
      <c r="AVI553" s="158"/>
      <c r="AVJ553" s="158"/>
      <c r="AVK553" s="158"/>
      <c r="AVL553" s="158"/>
      <c r="AVM553" s="158"/>
      <c r="AVN553" s="158"/>
      <c r="AVO553" s="158"/>
      <c r="AVP553" s="158"/>
      <c r="AVQ553" s="158"/>
      <c r="AVR553" s="158"/>
      <c r="AVS553" s="158"/>
      <c r="AVT553" s="158"/>
      <c r="AVU553" s="158"/>
      <c r="AVV553" s="158"/>
      <c r="AVW553" s="158"/>
      <c r="AVX553" s="158"/>
      <c r="AVY553" s="158"/>
      <c r="AVZ553" s="158"/>
      <c r="AWA553" s="158"/>
      <c r="AWB553" s="158"/>
      <c r="AWC553" s="158"/>
      <c r="AWD553" s="158"/>
      <c r="AWE553" s="158"/>
      <c r="AWF553" s="158"/>
      <c r="AWG553" s="158"/>
      <c r="AWH553" s="158"/>
      <c r="AWI553" s="158"/>
      <c r="AWJ553" s="158"/>
      <c r="AWK553" s="158"/>
      <c r="AWL553" s="158"/>
      <c r="AWM553" s="158"/>
      <c r="AWN553" s="158"/>
      <c r="AWO553" s="158"/>
      <c r="AWP553" s="158"/>
      <c r="AWQ553" s="158"/>
      <c r="AWR553" s="158"/>
      <c r="AWS553" s="158"/>
      <c r="AWT553" s="158"/>
      <c r="AWU553" s="158"/>
      <c r="AWV553" s="158"/>
      <c r="AWW553" s="158"/>
      <c r="AWX553" s="158"/>
      <c r="AWY553" s="158"/>
      <c r="AWZ553" s="158"/>
      <c r="AXA553" s="158"/>
      <c r="AXB553" s="158"/>
      <c r="AXC553" s="158"/>
      <c r="AXD553" s="158"/>
      <c r="AXE553" s="158"/>
      <c r="AXF553" s="158"/>
      <c r="AXG553" s="158"/>
      <c r="AXH553" s="158"/>
      <c r="AXI553" s="158"/>
      <c r="AXJ553" s="158"/>
      <c r="AXK553" s="158"/>
      <c r="AXL553" s="158"/>
      <c r="AXM553" s="158"/>
      <c r="AXN553" s="158"/>
      <c r="AXO553" s="158"/>
      <c r="AXP553" s="158"/>
      <c r="AXQ553" s="158"/>
      <c r="AXR553" s="158"/>
      <c r="AXS553" s="158"/>
      <c r="AXT553" s="158"/>
      <c r="AXU553" s="158"/>
      <c r="AXV553" s="158"/>
      <c r="AXW553" s="158"/>
      <c r="AXX553" s="158"/>
      <c r="AXY553" s="158"/>
      <c r="AXZ553" s="158"/>
      <c r="AYA553" s="158"/>
      <c r="AYB553" s="158"/>
      <c r="AYC553" s="158"/>
      <c r="AYD553" s="158"/>
      <c r="AYE553" s="158"/>
      <c r="AYF553" s="158"/>
      <c r="AYG553" s="158"/>
      <c r="AYH553" s="158"/>
      <c r="AYI553" s="158"/>
      <c r="AYJ553" s="158"/>
      <c r="AYK553" s="158"/>
      <c r="AYL553" s="158"/>
      <c r="AYM553" s="158"/>
      <c r="AYN553" s="158"/>
      <c r="AYO553" s="158"/>
      <c r="AYP553" s="158"/>
      <c r="AYQ553" s="158"/>
      <c r="AYR553" s="158"/>
      <c r="AYS553" s="158"/>
      <c r="AYT553" s="158"/>
      <c r="AYU553" s="158"/>
      <c r="AYV553" s="158"/>
      <c r="AYW553" s="158"/>
      <c r="AYX553" s="158"/>
      <c r="AYY553" s="158"/>
      <c r="AYZ553" s="158"/>
      <c r="AZA553" s="158"/>
      <c r="AZB553" s="158"/>
      <c r="AZC553" s="158"/>
      <c r="AZD553" s="158"/>
      <c r="AZE553" s="158"/>
      <c r="AZF553" s="158"/>
      <c r="AZG553" s="158"/>
      <c r="AZH553" s="158"/>
      <c r="AZI553" s="158"/>
      <c r="AZJ553" s="158"/>
      <c r="AZK553" s="158"/>
      <c r="AZL553" s="158"/>
      <c r="AZM553" s="158"/>
      <c r="AZN553" s="158"/>
      <c r="AZO553" s="158"/>
      <c r="AZP553" s="158"/>
      <c r="AZQ553" s="158"/>
      <c r="AZR553" s="158"/>
      <c r="AZS553" s="158"/>
      <c r="AZT553" s="158"/>
      <c r="AZU553" s="158"/>
      <c r="AZV553" s="158"/>
      <c r="AZW553" s="158"/>
      <c r="AZX553" s="158"/>
      <c r="AZY553" s="158"/>
      <c r="AZZ553" s="158"/>
      <c r="BAA553" s="158"/>
      <c r="BAB553" s="158"/>
      <c r="BAC553" s="158"/>
      <c r="BAD553" s="158"/>
      <c r="BAE553" s="158"/>
      <c r="BAF553" s="158"/>
      <c r="BAG553" s="158"/>
      <c r="BAH553" s="158"/>
      <c r="BAI553" s="158"/>
      <c r="BAJ553" s="158"/>
      <c r="BAK553" s="158"/>
      <c r="BAL553" s="158"/>
      <c r="BAM553" s="158"/>
      <c r="BAN553" s="158"/>
      <c r="BAO553" s="158"/>
      <c r="BAP553" s="158"/>
      <c r="BAQ553" s="158"/>
      <c r="BAR553" s="158"/>
      <c r="BAS553" s="158"/>
      <c r="BAT553" s="158"/>
      <c r="BAU553" s="158"/>
      <c r="BAV553" s="158"/>
      <c r="BAW553" s="158"/>
      <c r="BAX553" s="158"/>
      <c r="BAY553" s="158"/>
      <c r="BAZ553" s="158"/>
      <c r="BBA553" s="158"/>
      <c r="BBB553" s="158"/>
      <c r="BBC553" s="158"/>
      <c r="BBD553" s="158"/>
      <c r="BBE553" s="158"/>
      <c r="BBF553" s="158"/>
      <c r="BBG553" s="158"/>
      <c r="BBH553" s="158"/>
      <c r="BBI553" s="158"/>
      <c r="BBJ553" s="158"/>
      <c r="BBK553" s="158"/>
      <c r="BBL553" s="158"/>
      <c r="BBM553" s="158"/>
      <c r="BBN553" s="158"/>
      <c r="BBO553" s="158"/>
      <c r="BBP553" s="158"/>
      <c r="BBQ553" s="158"/>
      <c r="BBR553" s="158"/>
      <c r="BBS553" s="158"/>
      <c r="BBT553" s="158"/>
      <c r="BBU553" s="158"/>
      <c r="BBV553" s="158"/>
      <c r="BBW553" s="158"/>
      <c r="BBX553" s="158"/>
      <c r="BBY553" s="158"/>
      <c r="BBZ553" s="158"/>
      <c r="BCA553" s="158"/>
      <c r="BCB553" s="158"/>
      <c r="BCC553" s="158"/>
      <c r="BCD553" s="158"/>
      <c r="BCE553" s="158"/>
      <c r="BCF553" s="158"/>
      <c r="BCG553" s="158"/>
      <c r="BCH553" s="158"/>
      <c r="BCI553" s="158"/>
      <c r="BCJ553" s="158"/>
      <c r="BCK553" s="158"/>
      <c r="BCL553" s="158"/>
      <c r="BCM553" s="158"/>
      <c r="BCN553" s="158"/>
      <c r="BCO553" s="158"/>
      <c r="BCP553" s="158"/>
      <c r="BCQ553" s="158"/>
      <c r="BCR553" s="158"/>
      <c r="BCS553" s="158"/>
      <c r="BCT553" s="158"/>
      <c r="BCU553" s="158"/>
      <c r="BCV553" s="158"/>
      <c r="BCW553" s="158"/>
      <c r="BCX553" s="158"/>
      <c r="BCY553" s="158"/>
      <c r="BCZ553" s="158"/>
      <c r="BDA553" s="158"/>
      <c r="BDB553" s="158"/>
      <c r="BDC553" s="158"/>
      <c r="BDD553" s="158"/>
      <c r="BDE553" s="158"/>
      <c r="BDF553" s="158"/>
      <c r="BDG553" s="158"/>
      <c r="BDH553" s="158"/>
      <c r="BDI553" s="158"/>
      <c r="BDJ553" s="158"/>
      <c r="BDK553" s="158"/>
      <c r="BDL553" s="158"/>
      <c r="BDM553" s="158"/>
      <c r="BDN553" s="158"/>
      <c r="BDO553" s="158"/>
      <c r="BDP553" s="158"/>
      <c r="BDQ553" s="158"/>
      <c r="BDR553" s="158"/>
      <c r="BDS553" s="158"/>
      <c r="BDT553" s="158"/>
      <c r="BDU553" s="158"/>
      <c r="BDV553" s="158"/>
      <c r="BDW553" s="158"/>
      <c r="BDX553" s="158"/>
      <c r="BDY553" s="158"/>
      <c r="BDZ553" s="158"/>
      <c r="BEA553" s="158"/>
      <c r="BEB553" s="158"/>
      <c r="BEC553" s="158"/>
      <c r="BED553" s="158"/>
      <c r="BEE553" s="158"/>
      <c r="BEF553" s="158"/>
      <c r="BEG553" s="158"/>
      <c r="BEH553" s="158"/>
      <c r="BEI553" s="158"/>
      <c r="BEJ553" s="158"/>
      <c r="BEK553" s="158"/>
      <c r="BEL553" s="158"/>
      <c r="BEM553" s="158"/>
      <c r="BEN553" s="158"/>
      <c r="BEO553" s="158"/>
      <c r="BEP553" s="158"/>
      <c r="BEQ553" s="158"/>
      <c r="BER553" s="158"/>
      <c r="BES553" s="158"/>
      <c r="BET553" s="158"/>
      <c r="BEU553" s="158"/>
      <c r="BEV553" s="158"/>
      <c r="BEW553" s="158"/>
      <c r="BEX553" s="158"/>
      <c r="BEY553" s="158"/>
      <c r="BEZ553" s="158"/>
      <c r="BFA553" s="158"/>
      <c r="BFB553" s="158"/>
      <c r="BFC553" s="158"/>
      <c r="BFD553" s="158"/>
      <c r="BFE553" s="158"/>
      <c r="BFF553" s="158"/>
      <c r="BFG553" s="158"/>
      <c r="BFH553" s="158"/>
      <c r="BFI553" s="158"/>
      <c r="BFJ553" s="158"/>
      <c r="BFK553" s="158"/>
      <c r="BFL553" s="158"/>
      <c r="BFM553" s="158"/>
      <c r="BFN553" s="158"/>
      <c r="BFO553" s="158"/>
      <c r="BFP553" s="158"/>
      <c r="BFQ553" s="158"/>
      <c r="BFR553" s="158"/>
      <c r="BFS553" s="158"/>
      <c r="BFT553" s="158"/>
      <c r="BFU553" s="158"/>
      <c r="BFV553" s="158"/>
      <c r="BFW553" s="158"/>
      <c r="BFX553" s="158"/>
      <c r="BFY553" s="158"/>
      <c r="BFZ553" s="158"/>
      <c r="BGA553" s="158"/>
      <c r="BGB553" s="158"/>
      <c r="BGC553" s="158"/>
      <c r="BGD553" s="158"/>
      <c r="BGE553" s="158"/>
      <c r="BGF553" s="158"/>
      <c r="BGG553" s="158"/>
      <c r="BGH553" s="158"/>
      <c r="BGI553" s="158"/>
      <c r="BGJ553" s="158"/>
      <c r="BGK553" s="158"/>
      <c r="BGL553" s="158"/>
      <c r="BGM553" s="158"/>
      <c r="BGN553" s="158"/>
      <c r="BGO553" s="158"/>
      <c r="BGP553" s="158"/>
      <c r="BGQ553" s="158"/>
      <c r="BGR553" s="158"/>
      <c r="BGS553" s="158"/>
      <c r="BGT553" s="158"/>
      <c r="BGU553" s="158"/>
      <c r="BGV553" s="158"/>
      <c r="BGW553" s="158"/>
      <c r="BGX553" s="158"/>
      <c r="BGY553" s="158"/>
      <c r="BGZ553" s="158"/>
      <c r="BHA553" s="158"/>
      <c r="BHB553" s="158"/>
      <c r="BHC553" s="158"/>
      <c r="BHD553" s="158"/>
      <c r="BHE553" s="158"/>
      <c r="BHF553" s="158"/>
      <c r="BHG553" s="158"/>
      <c r="BHH553" s="158"/>
      <c r="BHI553" s="158"/>
      <c r="BHJ553" s="158"/>
      <c r="BHK553" s="158"/>
      <c r="BHL553" s="158"/>
      <c r="BHM553" s="158"/>
      <c r="BHN553" s="158"/>
      <c r="BHO553" s="158"/>
      <c r="BHP553" s="158"/>
      <c r="BHQ553" s="158"/>
      <c r="BHR553" s="158"/>
      <c r="BHS553" s="158"/>
      <c r="BHT553" s="158"/>
      <c r="BHU553" s="158"/>
      <c r="BHV553" s="158"/>
      <c r="BHW553" s="158"/>
      <c r="BHX553" s="158"/>
      <c r="BHY553" s="158"/>
      <c r="BHZ553" s="158"/>
      <c r="BIA553" s="158"/>
      <c r="BIB553" s="158"/>
      <c r="BIC553" s="158"/>
      <c r="BID553" s="158"/>
      <c r="BIE553" s="158"/>
      <c r="BIF553" s="158"/>
      <c r="BIG553" s="158"/>
      <c r="BIH553" s="158"/>
      <c r="BII553" s="158"/>
      <c r="BIJ553" s="158"/>
      <c r="BIK553" s="158"/>
      <c r="BIL553" s="158"/>
      <c r="BIM553" s="158"/>
      <c r="BIN553" s="158"/>
      <c r="BIO553" s="158"/>
      <c r="BIP553" s="158"/>
      <c r="BIQ553" s="158"/>
      <c r="BIR553" s="158"/>
      <c r="BIS553" s="158"/>
      <c r="BIT553" s="158"/>
      <c r="BIU553" s="158"/>
      <c r="BIV553" s="158"/>
      <c r="BIW553" s="158"/>
      <c r="BIX553" s="158"/>
      <c r="BIY553" s="158"/>
      <c r="BIZ553" s="158"/>
      <c r="BJA553" s="158"/>
      <c r="BJB553" s="158"/>
      <c r="BJC553" s="158"/>
      <c r="BJD553" s="158"/>
      <c r="BJE553" s="158"/>
      <c r="BJF553" s="158"/>
      <c r="BJG553" s="158"/>
      <c r="BJH553" s="158"/>
      <c r="BJI553" s="158"/>
      <c r="BJJ553" s="158"/>
      <c r="BJK553" s="158"/>
      <c r="BJL553" s="158"/>
      <c r="BJM553" s="158"/>
      <c r="BJN553" s="158"/>
      <c r="BJO553" s="158"/>
      <c r="BJP553" s="158"/>
      <c r="BJQ553" s="158"/>
      <c r="BJR553" s="158"/>
      <c r="BJS553" s="158"/>
      <c r="BJT553" s="158"/>
      <c r="BJU553" s="158"/>
      <c r="BJV553" s="158"/>
      <c r="BJW553" s="158"/>
      <c r="BJX553" s="158"/>
      <c r="BJY553" s="158"/>
      <c r="BJZ553" s="158"/>
      <c r="BKA553" s="158"/>
      <c r="BKB553" s="158"/>
      <c r="BKC553" s="158"/>
      <c r="BKD553" s="158"/>
      <c r="BKE553" s="158"/>
      <c r="BKF553" s="158"/>
      <c r="BKG553" s="158"/>
      <c r="BKH553" s="158"/>
      <c r="BKI553" s="158"/>
      <c r="BKJ553" s="158"/>
      <c r="BKK553" s="158"/>
      <c r="BKL553" s="158"/>
      <c r="BKM553" s="158"/>
      <c r="BKN553" s="158"/>
      <c r="BKO553" s="158"/>
      <c r="BKP553" s="158"/>
      <c r="BKQ553" s="158"/>
      <c r="BKR553" s="158"/>
      <c r="BKS553" s="158"/>
      <c r="BKT553" s="158"/>
      <c r="BKU553" s="158"/>
      <c r="BKV553" s="158"/>
      <c r="BKW553" s="158"/>
      <c r="BKX553" s="158"/>
      <c r="BKY553" s="158"/>
      <c r="BKZ553" s="158"/>
      <c r="BLA553" s="158"/>
      <c r="BLB553" s="158"/>
      <c r="BLC553" s="158"/>
      <c r="BLD553" s="158"/>
      <c r="BLE553" s="158"/>
      <c r="BLF553" s="158"/>
      <c r="BLG553" s="158"/>
      <c r="BLH553" s="158"/>
      <c r="BLI553" s="158"/>
      <c r="BLJ553" s="158"/>
      <c r="BLK553" s="158"/>
      <c r="BLL553" s="158"/>
      <c r="BLM553" s="158"/>
      <c r="BLN553" s="158"/>
      <c r="BLO553" s="158"/>
      <c r="BLP553" s="158"/>
      <c r="BLQ553" s="158"/>
      <c r="BLR553" s="158"/>
      <c r="BLS553" s="158"/>
      <c r="BLT553" s="158"/>
      <c r="BLU553" s="158"/>
      <c r="BLV553" s="158"/>
      <c r="BLW553" s="158"/>
      <c r="BLX553" s="158"/>
      <c r="BLY553" s="158"/>
      <c r="BLZ553" s="158"/>
      <c r="BMA553" s="158"/>
      <c r="BMB553" s="158"/>
      <c r="BMC553" s="158"/>
      <c r="BMD553" s="158"/>
      <c r="BME553" s="158"/>
      <c r="BMF553" s="158"/>
      <c r="BMG553" s="158"/>
      <c r="BMH553" s="158"/>
      <c r="BMI553" s="158"/>
      <c r="BMJ553" s="158"/>
      <c r="BMK553" s="158"/>
      <c r="BML553" s="158"/>
      <c r="BMM553" s="158"/>
      <c r="BMN553" s="158"/>
      <c r="BMO553" s="158"/>
      <c r="BMP553" s="158"/>
      <c r="BMQ553" s="158"/>
      <c r="BMR553" s="158"/>
      <c r="BMS553" s="158"/>
      <c r="BMT553" s="158"/>
      <c r="BMU553" s="158"/>
      <c r="BMV553" s="158"/>
      <c r="BMW553" s="158"/>
      <c r="BMX553" s="158"/>
      <c r="BMY553" s="158"/>
      <c r="BMZ553" s="158"/>
      <c r="BNA553" s="158"/>
      <c r="BNB553" s="158"/>
      <c r="BNC553" s="158"/>
      <c r="BND553" s="158"/>
      <c r="BNE553" s="158"/>
      <c r="BNF553" s="158"/>
      <c r="BNG553" s="158"/>
      <c r="BNH553" s="158"/>
      <c r="BNI553" s="158"/>
      <c r="BNJ553" s="158"/>
      <c r="BNK553" s="158"/>
      <c r="BNL553" s="158"/>
      <c r="BNM553" s="158"/>
      <c r="BNN553" s="158"/>
      <c r="BNO553" s="158"/>
      <c r="BNP553" s="158"/>
      <c r="BNQ553" s="158"/>
      <c r="BNR553" s="158"/>
      <c r="BNS553" s="158"/>
      <c r="BNT553" s="158"/>
      <c r="BNU553" s="158"/>
      <c r="BNV553" s="158"/>
      <c r="BNW553" s="158"/>
      <c r="BNX553" s="158"/>
      <c r="BNY553" s="158"/>
      <c r="BNZ553" s="158"/>
      <c r="BOA553" s="158"/>
      <c r="BOB553" s="158"/>
      <c r="BOC553" s="158"/>
      <c r="BOD553" s="158"/>
      <c r="BOE553" s="158"/>
      <c r="BOF553" s="158"/>
      <c r="BOG553" s="158"/>
      <c r="BOH553" s="158"/>
      <c r="BOI553" s="158"/>
      <c r="BOJ553" s="158"/>
      <c r="BOK553" s="158"/>
      <c r="BOL553" s="158"/>
      <c r="BOM553" s="158"/>
      <c r="BON553" s="158"/>
      <c r="BOO553" s="158"/>
      <c r="BOP553" s="158"/>
      <c r="BOQ553" s="158"/>
      <c r="BOR553" s="158"/>
      <c r="BOS553" s="158"/>
      <c r="BOT553" s="158"/>
      <c r="BOU553" s="158"/>
      <c r="BOV553" s="158"/>
      <c r="BOW553" s="158"/>
      <c r="BOX553" s="158"/>
      <c r="BOY553" s="158"/>
      <c r="BOZ553" s="158"/>
      <c r="BPA553" s="158"/>
      <c r="BPB553" s="158"/>
      <c r="BPC553" s="158"/>
      <c r="BPD553" s="158"/>
      <c r="BPE553" s="158"/>
      <c r="BPF553" s="158"/>
      <c r="BPG553" s="158"/>
      <c r="BPH553" s="158"/>
      <c r="BPI553" s="158"/>
      <c r="BPJ553" s="158"/>
      <c r="BPK553" s="158"/>
      <c r="BPL553" s="158"/>
      <c r="BPM553" s="158"/>
      <c r="BPN553" s="158"/>
      <c r="BPO553" s="158"/>
      <c r="BPP553" s="158"/>
      <c r="BPQ553" s="158"/>
      <c r="BPR553" s="158"/>
      <c r="BPS553" s="158"/>
      <c r="BPT553" s="158"/>
      <c r="BPU553" s="158"/>
      <c r="BPV553" s="158"/>
      <c r="BPW553" s="158"/>
      <c r="BPX553" s="158"/>
      <c r="BPY553" s="158"/>
      <c r="BPZ553" s="158"/>
      <c r="BQA553" s="158"/>
      <c r="BQB553" s="158"/>
      <c r="BQC553" s="158"/>
      <c r="BQD553" s="158"/>
      <c r="BQE553" s="158"/>
      <c r="BQF553" s="158"/>
      <c r="BQG553" s="158"/>
      <c r="BQH553" s="158"/>
      <c r="BQI553" s="158"/>
      <c r="BQJ553" s="158"/>
      <c r="BQK553" s="158"/>
      <c r="BQL553" s="158"/>
      <c r="BQM553" s="158"/>
      <c r="BQN553" s="158"/>
      <c r="BQO553" s="158"/>
      <c r="BQP553" s="158"/>
      <c r="BQQ553" s="158"/>
      <c r="BQR553" s="158"/>
      <c r="BQS553" s="158"/>
      <c r="BQT553" s="158"/>
      <c r="BQU553" s="158"/>
      <c r="BQV553" s="158"/>
      <c r="BQW553" s="158"/>
      <c r="BQX553" s="158"/>
      <c r="BQY553" s="158"/>
      <c r="BQZ553" s="158"/>
      <c r="BRA553" s="158"/>
      <c r="BRB553" s="158"/>
      <c r="BRC553" s="158"/>
      <c r="BRD553" s="158"/>
      <c r="BRE553" s="158"/>
      <c r="BRF553" s="158"/>
      <c r="BRG553" s="158"/>
      <c r="BRH553" s="158"/>
      <c r="BRI553" s="158"/>
      <c r="BRJ553" s="158"/>
      <c r="BRK553" s="158"/>
      <c r="BRL553" s="158"/>
      <c r="BRM553" s="158"/>
      <c r="BRN553" s="158"/>
      <c r="BRO553" s="158"/>
      <c r="BRP553" s="158"/>
      <c r="BRQ553" s="158"/>
      <c r="BRR553" s="158"/>
      <c r="BRS553" s="158"/>
      <c r="BRT553" s="158"/>
      <c r="BRU553" s="158"/>
      <c r="BRV553" s="158"/>
      <c r="BRW553" s="158"/>
      <c r="BRX553" s="158"/>
      <c r="BRY553" s="158"/>
      <c r="BRZ553" s="158"/>
      <c r="BSA553" s="158"/>
      <c r="BSB553" s="158"/>
      <c r="BSC553" s="158"/>
      <c r="BSD553" s="158"/>
      <c r="BSE553" s="158"/>
      <c r="BSF553" s="158"/>
      <c r="BSG553" s="158"/>
      <c r="BSH553" s="158"/>
      <c r="BSI553" s="158"/>
      <c r="BSJ553" s="158"/>
      <c r="BSK553" s="158"/>
      <c r="BSL553" s="158"/>
      <c r="BSM553" s="158"/>
      <c r="BSN553" s="158"/>
      <c r="BSO553" s="158"/>
      <c r="BSP553" s="158"/>
      <c r="BSQ553" s="158"/>
      <c r="BSR553" s="158"/>
      <c r="BSS553" s="158"/>
      <c r="BST553" s="158"/>
      <c r="BSU553" s="158"/>
      <c r="BSV553" s="158"/>
      <c r="BSW553" s="158"/>
      <c r="BSX553" s="158"/>
      <c r="BSY553" s="158"/>
      <c r="BSZ553" s="158"/>
      <c r="BTA553" s="158"/>
      <c r="BTB553" s="158"/>
      <c r="BTC553" s="158"/>
      <c r="BTD553" s="158"/>
      <c r="BTE553" s="158"/>
      <c r="BTF553" s="158"/>
      <c r="BTG553" s="158"/>
      <c r="BTH553" s="158"/>
      <c r="BTI553" s="158"/>
      <c r="BTJ553" s="158"/>
      <c r="BTK553" s="158"/>
      <c r="BTL553" s="158"/>
      <c r="BTM553" s="158"/>
      <c r="BTN553" s="158"/>
      <c r="BTO553" s="158"/>
      <c r="BTP553" s="158"/>
      <c r="BTQ553" s="158"/>
      <c r="BTR553" s="158"/>
      <c r="BTS553" s="158"/>
      <c r="BTT553" s="158"/>
      <c r="BTU553" s="158"/>
      <c r="BTV553" s="158"/>
      <c r="BTW553" s="158"/>
      <c r="BTX553" s="158"/>
      <c r="BTY553" s="158"/>
      <c r="BTZ553" s="158"/>
      <c r="BUA553" s="158"/>
      <c r="BUB553" s="158"/>
      <c r="BUC553" s="158"/>
      <c r="BUD553" s="158"/>
      <c r="BUE553" s="158"/>
      <c r="BUF553" s="158"/>
      <c r="BUG553" s="158"/>
      <c r="BUH553" s="158"/>
      <c r="BUI553" s="158"/>
      <c r="BUJ553" s="158"/>
      <c r="BUK553" s="158"/>
      <c r="BUL553" s="158"/>
      <c r="BUM553" s="158"/>
      <c r="BUN553" s="158"/>
      <c r="BUO553" s="158"/>
      <c r="BUP553" s="158"/>
      <c r="BUQ553" s="158"/>
      <c r="BUR553" s="158"/>
      <c r="BUS553" s="158"/>
      <c r="BUT553" s="158"/>
      <c r="BUU553" s="158"/>
      <c r="BUV553" s="158"/>
      <c r="BUW553" s="158"/>
      <c r="BUX553" s="158"/>
      <c r="BUY553" s="158"/>
      <c r="BUZ553" s="158"/>
      <c r="BVA553" s="158"/>
      <c r="BVB553" s="158"/>
      <c r="BVC553" s="158"/>
      <c r="BVD553" s="158"/>
      <c r="BVE553" s="158"/>
      <c r="BVF553" s="158"/>
      <c r="BVG553" s="158"/>
      <c r="BVH553" s="158"/>
      <c r="BVI553" s="158"/>
      <c r="BVJ553" s="158"/>
      <c r="BVK553" s="158"/>
      <c r="BVL553" s="158"/>
      <c r="BVM553" s="158"/>
      <c r="BVN553" s="158"/>
      <c r="BVO553" s="158"/>
      <c r="BVP553" s="158"/>
      <c r="BVQ553" s="158"/>
      <c r="BVR553" s="158"/>
      <c r="BVS553" s="158"/>
      <c r="BVT553" s="158"/>
      <c r="BVU553" s="158"/>
      <c r="BVV553" s="158"/>
      <c r="BVW553" s="158"/>
      <c r="BVX553" s="158"/>
      <c r="BVY553" s="158"/>
      <c r="BVZ553" s="158"/>
      <c r="BWA553" s="158"/>
      <c r="BWB553" s="158"/>
      <c r="BWC553" s="158"/>
      <c r="BWD553" s="158"/>
      <c r="BWE553" s="158"/>
      <c r="BWF553" s="158"/>
      <c r="BWG553" s="158"/>
      <c r="BWH553" s="158"/>
      <c r="BWI553" s="158"/>
      <c r="BWJ553" s="158"/>
      <c r="BWK553" s="158"/>
      <c r="BWL553" s="158"/>
      <c r="BWM553" s="158"/>
      <c r="BWN553" s="158"/>
      <c r="BWO553" s="158"/>
      <c r="BWP553" s="158"/>
      <c r="BWQ553" s="158"/>
      <c r="BWR553" s="158"/>
      <c r="BWS553" s="158"/>
      <c r="BWT553" s="158"/>
      <c r="BWU553" s="158"/>
      <c r="BWV553" s="158"/>
      <c r="BWW553" s="158"/>
      <c r="BWX553" s="158"/>
      <c r="BWY553" s="158"/>
      <c r="BWZ553" s="158"/>
      <c r="BXA553" s="158"/>
      <c r="BXB553" s="158"/>
      <c r="BXC553" s="158"/>
      <c r="BXD553" s="158"/>
      <c r="BXE553" s="158"/>
      <c r="BXF553" s="158"/>
      <c r="BXG553" s="158"/>
      <c r="BXH553" s="158"/>
      <c r="BXI553" s="158"/>
      <c r="BXJ553" s="158"/>
      <c r="BXK553" s="158"/>
      <c r="BXL553" s="158"/>
      <c r="BXM553" s="158"/>
      <c r="BXN553" s="158"/>
      <c r="BXO553" s="158"/>
      <c r="BXP553" s="158"/>
      <c r="BXQ553" s="158"/>
      <c r="BXR553" s="158"/>
      <c r="BXS553" s="158"/>
      <c r="BXT553" s="158"/>
      <c r="BXU553" s="158"/>
      <c r="BXV553" s="158"/>
      <c r="BXW553" s="158"/>
      <c r="BXX553" s="158"/>
      <c r="BXY553" s="158"/>
      <c r="BXZ553" s="158"/>
      <c r="BYA553" s="158"/>
      <c r="BYB553" s="158"/>
      <c r="BYC553" s="158"/>
      <c r="BYD553" s="158"/>
      <c r="BYE553" s="158"/>
      <c r="BYF553" s="158"/>
      <c r="BYG553" s="158"/>
      <c r="BYH553" s="158"/>
      <c r="BYI553" s="158"/>
      <c r="BYJ553" s="158"/>
      <c r="BYK553" s="158"/>
      <c r="BYL553" s="158"/>
      <c r="BYM553" s="158"/>
      <c r="BYN553" s="158"/>
      <c r="BYO553" s="158"/>
      <c r="BYP553" s="158"/>
    </row>
    <row r="554" spans="1:2018" ht="12.75" customHeight="1">
      <c r="C554" s="202">
        <v>2016</v>
      </c>
      <c r="D554" s="21" t="s">
        <v>47</v>
      </c>
      <c r="E554" s="20" t="s">
        <v>197</v>
      </c>
      <c r="I554" s="31"/>
      <c r="J554" s="170">
        <f>IF($I539="n/a",0,IF(J$4&lt;=$C554,0,IF(SUM($C554,$I539)&gt;J$4,$J550/$I539,$J550-SUM($I554:I554))))</f>
        <v>0</v>
      </c>
      <c r="K554" s="170">
        <f>IF($I539="n/a",0,IF(K$4&lt;=$C554,0,IF(SUM($C554,$I539)&gt;K$4,$J550/$I539,$J550-SUM($I554:J554))))</f>
        <v>0.8164803187573284</v>
      </c>
      <c r="L554" s="170">
        <f>IF($I539="n/a",0,IF(L$4&lt;=$C554,0,IF(SUM($C554,$I539)&gt;L$4,$J550/$I539,$J550-SUM($I554:K554))))</f>
        <v>0.8164803187573284</v>
      </c>
      <c r="M554" s="170">
        <f>IF($I539="n/a",0,IF(M$4&lt;=$C554,0,IF(SUM($C554,$I539)&gt;M$4,$J550/$I539,$J550-SUM($I554:L554))))</f>
        <v>0.8164803187573284</v>
      </c>
      <c r="N554" s="170">
        <f>IF($I539="n/a",0,IF(N$4&lt;=$C554,0,IF(SUM($C554,$I539)&gt;N$4,$J550/$I539,$J550-SUM($I554:M554))))</f>
        <v>0.8164803187573284</v>
      </c>
      <c r="O554" s="170">
        <f>IF($I539="n/a",0,IF(O$4&lt;=$C554,0,IF(SUM($C554,$I539)&gt;O$4,$J550/$I539,$J550-SUM($I554:N554))))</f>
        <v>0.8164803187573284</v>
      </c>
      <c r="P554" s="170">
        <f>IF($I539="n/a",0,IF(P$4&lt;=$C554,0,IF(SUM($C554,$I539)&gt;P$4,$J550/$I539,$J550-SUM($I554:O554))))</f>
        <v>0.8164803187573284</v>
      </c>
      <c r="Q554" s="170">
        <f>IF($I539="n/a",0,IF(Q$4&lt;=$C554,0,IF(SUM($C554,$I539)&gt;Q$4,$J550/$I539,$J550-SUM($I554:P554))))</f>
        <v>0.8164803187573284</v>
      </c>
      <c r="R554" s="170">
        <f>IF($I539="n/a",0,IF(R$4&lt;=$C554,0,IF(SUM($C554,$I539)&gt;R$4,$J550/$I539,$J550-SUM($I554:Q554))))</f>
        <v>0.8164803187573284</v>
      </c>
      <c r="S554" s="170">
        <f>IF($I539="n/a",0,IF(S$4&lt;=$C554,0,IF(SUM($C554,$I539)&gt;S$4,$J550/$I539,$J550-SUM($I554:R554))))</f>
        <v>0.8164803187573284</v>
      </c>
      <c r="T554" s="170">
        <f>IF($I539="n/a",0,IF(T$4&lt;=$C554,0,IF(SUM($C554,$I539)&gt;T$4,$J550/$I539,$J550-SUM($I554:S554))))</f>
        <v>0.8164803187573284</v>
      </c>
      <c r="U554" s="170">
        <f>IF($I539="n/a",0,IF(U$4&lt;=$C554,0,IF(SUM($C554,$I539)&gt;U$4,$J550/$I539,$J550-SUM($I554:T554))))</f>
        <v>0.8164803187573284</v>
      </c>
      <c r="V554" s="170">
        <f>IF($I539="n/a",0,IF(V$4&lt;=$C554,0,IF(SUM($C554,$I539)&gt;V$4,$J550/$I539,$J550-SUM($I554:U554))))</f>
        <v>0.8164803187573284</v>
      </c>
      <c r="W554" s="170">
        <f>IF($I539="n/a",0,IF(W$4&lt;=$C554,0,IF(SUM($C554,$I539)&gt;W$4,$J550/$I539,$J550-SUM($I554:V554))))</f>
        <v>0.8164803187573284</v>
      </c>
      <c r="X554" s="170">
        <f>IF($I539="n/a",0,IF(X$4&lt;=$C554,0,IF(SUM($C554,$I539)&gt;X$4,$J550/$I539,$J550-SUM($I554:W554))))</f>
        <v>0.8164803187573284</v>
      </c>
      <c r="Y554" s="170">
        <f>IF($I539="n/a",0,IF(Y$4&lt;=$C554,0,IF(SUM($C554,$I539)&gt;Y$4,$J550/$I539,$J550-SUM($I554:X554))))</f>
        <v>0.8164803187573284</v>
      </c>
      <c r="Z554" s="170">
        <f>IF($I539="n/a",0,IF(Z$4&lt;=$C554,0,IF(SUM($C554,$I539)&gt;Z$4,$J550/$I539,$J550-SUM($I554:Y554))))</f>
        <v>0.8164803187573284</v>
      </c>
      <c r="AA554" s="170">
        <f>IF($I539="n/a",0,IF(AA$4&lt;=$C554,0,IF(SUM($C554,$I539)&gt;AA$4,$J550/$I539,$J550-SUM($I554:Z554))))</f>
        <v>0.8164803187573284</v>
      </c>
      <c r="AB554" s="170">
        <f>IF($I539="n/a",0,IF(AB$4&lt;=$C554,0,IF(SUM($C554,$I539)&gt;AB$4,$J550/$I539,$J550-SUM($I554:AA554))))</f>
        <v>0.8164803187573284</v>
      </c>
      <c r="AC554" s="170">
        <f>IF($I539="n/a",0,IF(AC$4&lt;=$C554,0,IF(SUM($C554,$I539)&gt;AC$4,$J550/$I539,$J550-SUM($I554:AB554))))</f>
        <v>0.8164803187573284</v>
      </c>
      <c r="AD554" s="170">
        <f>IF($I539="n/a",0,IF(AD$4&lt;=$C554,0,IF(SUM($C554,$I539)&gt;AD$4,$J550/$I539,$J550-SUM($I554:AC554))))</f>
        <v>0.8164803187573284</v>
      </c>
      <c r="AE554" s="170">
        <f>IF($I539="n/a",0,IF(AE$4&lt;=$C554,0,IF(SUM($C554,$I539)&gt;AE$4,$J550/$I539,$J550-SUM($I554:AD554))))</f>
        <v>0.8164803187573284</v>
      </c>
      <c r="AF554" s="170">
        <f>IF($I539="n/a",0,IF(AF$4&lt;=$C554,0,IF(SUM($C554,$I539)&gt;AF$4,$J550/$I539,$J550-SUM($I554:AE554))))</f>
        <v>0.8164803187573284</v>
      </c>
      <c r="AG554" s="170">
        <f>IF($I539="n/a",0,IF(AG$4&lt;=$C554,0,IF(SUM($C554,$I539)&gt;AG$4,$J550/$I539,$J550-SUM($I554:AF554))))</f>
        <v>0.8164803187573284</v>
      </c>
      <c r="AH554" s="170">
        <f>IF($I539="n/a",0,IF(AH$4&lt;=$C554,0,IF(SUM($C554,$I539)&gt;AH$4,$J550/$I539,$J550-SUM($I554:AG554))))</f>
        <v>0.8164803187573284</v>
      </c>
      <c r="AI554" s="170">
        <f>IF($I539="n/a",0,IF(AI$4&lt;=$C554,0,IF(SUM($C554,$I539)&gt;AI$4,$J550/$I539,$J550-SUM($I554:AH554))))</f>
        <v>0.8164803187573284</v>
      </c>
      <c r="AJ554" s="170">
        <f>IF($I539="n/a",0,IF(AJ$4&lt;=$C554,0,IF(SUM($C554,$I539)&gt;AJ$4,$J550/$I539,$J550-SUM($I554:AI554))))</f>
        <v>0.8164803187573284</v>
      </c>
      <c r="AK554" s="170">
        <f>IF($I539="n/a",0,IF(AK$4&lt;=$C554,0,IF(SUM($C554,$I539)&gt;AK$4,$J550/$I539,$J550-SUM($I554:AJ554))))</f>
        <v>0.8164803187573284</v>
      </c>
      <c r="AL554" s="170">
        <f>IF($I539="n/a",0,IF(AL$4&lt;=$C554,0,IF(SUM($C554,$I539)&gt;AL$4,$J550/$I539,$J550-SUM($I554:AK554))))</f>
        <v>0.8164803187573284</v>
      </c>
      <c r="AM554" s="170">
        <f>IF($I539="n/a",0,IF(AM$4&lt;=$C554,0,IF(SUM($C554,$I539)&gt;AM$4,$J550/$I539,$J550-SUM($I554:AL554))))</f>
        <v>0.8164803187573284</v>
      </c>
      <c r="AN554" s="170">
        <f>IF($I539="n/a",0,IF(AN$4&lt;=$C554,0,IF(SUM($C554,$I539)&gt;AN$4,$J550/$I539,$J550-SUM($I554:AM554))))</f>
        <v>0.8164803187573284</v>
      </c>
      <c r="AO554" s="170">
        <f>IF($I539="n/a",0,IF(AO$4&lt;=$C554,0,IF(SUM($C554,$I539)&gt;AO$4,$J550/$I539,$J550-SUM($I554:AN554))))</f>
        <v>0.8164803187573284</v>
      </c>
      <c r="AP554" s="170">
        <f>IF($I539="n/a",0,IF(AP$4&lt;=$C554,0,IF(SUM($C554,$I539)&gt;AP$4,$J550/$I539,$J550-SUM($I554:AO554))))</f>
        <v>0.8164803187573284</v>
      </c>
      <c r="AQ554" s="170">
        <f>IF($I539="n/a",0,IF(AQ$4&lt;=$C554,0,IF(SUM($C554,$I539)&gt;AQ$4,$J550/$I539,$J550-SUM($I554:AP554))))</f>
        <v>0.8164803187573284</v>
      </c>
      <c r="AR554" s="170">
        <f>IF($I539="n/a",0,IF(AR$4&lt;=$C554,0,IF(SUM($C554,$I539)&gt;AR$4,$J550/$I539,$J550-SUM($I554:AQ554))))</f>
        <v>0.8164803187573284</v>
      </c>
      <c r="AS554" s="170">
        <f>IF($I539="n/a",0,IF(AS$4&lt;=$C554,0,IF(SUM($C554,$I539)&gt;AS$4,$J550/$I539,$J550-SUM($I554:AR554))))</f>
        <v>0.8164803187573284</v>
      </c>
      <c r="AT554" s="170">
        <f>IF($I539="n/a",0,IF(AT$4&lt;=$C554,0,IF(SUM($C554,$I539)&gt;AT$4,$J550/$I539,$J550-SUM($I554:AS554))))</f>
        <v>0</v>
      </c>
      <c r="AU554" s="170">
        <f>IF($I539="n/a",0,IF(AU$4&lt;=$C554,0,IF(SUM($C554,$I539)&gt;AU$4,$J550/$I539,$J550-SUM($I554:AT554))))</f>
        <v>0</v>
      </c>
      <c r="AV554" s="170">
        <f>IF($I539="n/a",0,IF(AV$4&lt;=$C554,0,IF(SUM($C554,$I539)&gt;AV$4,$J550/$I539,$J550-SUM($I554:AU554))))</f>
        <v>0</v>
      </c>
      <c r="AW554" s="170">
        <f>IF($I539="n/a",0,IF(AW$4&lt;=$C554,0,IF(SUM($C554,$I539)&gt;AW$4,$J550/$I539,$J550-SUM($I554:AV554))))</f>
        <v>0</v>
      </c>
      <c r="AX554" s="170">
        <f>IF($I539="n/a",0,IF(AX$4&lt;=$C554,0,IF(SUM($C554,$I539)&gt;AX$4,$J550/$I539,$J550-SUM($I554:AW554))))</f>
        <v>0</v>
      </c>
      <c r="AY554" s="170">
        <f>IF($I539="n/a",0,IF(AY$4&lt;=$C554,0,IF(SUM($C554,$I539)&gt;AY$4,$J550/$I539,$J550-SUM($I554:AX554))))</f>
        <v>0</v>
      </c>
      <c r="AZ554" s="170">
        <f>IF($I539="n/a",0,IF(AZ$4&lt;=$C554,0,IF(SUM($C554,$I539)&gt;AZ$4,$J550/$I539,$J550-SUM($I554:AY554))))</f>
        <v>0</v>
      </c>
      <c r="BA554" s="170">
        <f>IF($I539="n/a",0,IF(BA$4&lt;=$C554,0,IF(SUM($C554,$I539)&gt;BA$4,$J550/$I539,$J550-SUM($I554:AZ554))))</f>
        <v>0</v>
      </c>
      <c r="BB554" s="170">
        <f>IF($I539="n/a",0,IF(BB$4&lt;=$C554,0,IF(SUM($C554,$I539)&gt;BB$4,$J550/$I539,$J550-SUM($I554:BA554))))</f>
        <v>0</v>
      </c>
      <c r="BC554" s="170">
        <f>IF($I539="n/a",0,IF(BC$4&lt;=$C554,0,IF(SUM($C554,$I539)&gt;BC$4,$J550/$I539,$J550-SUM($I554:BB554))))</f>
        <v>0</v>
      </c>
      <c r="BD554" s="170">
        <f>IF($I539="n/a",0,IF(BD$4&lt;=$C554,0,IF(SUM($C554,$I539)&gt;BD$4,$J550/$I539,$J550-SUM($I554:BC554))))</f>
        <v>0</v>
      </c>
      <c r="BE554" s="170">
        <f>IF($I539="n/a",0,IF(BE$4&lt;=$C554,0,IF(SUM($C554,$I539)&gt;BE$4,$J550/$I539,$J550-SUM($I554:BD554))))</f>
        <v>0</v>
      </c>
      <c r="BF554" s="170">
        <f>IF($I539="n/a",0,IF(BF$4&lt;=$C554,0,IF(SUM($C554,$I539)&gt;BF$4,$J550/$I539,$J550-SUM($I554:BE554))))</f>
        <v>0</v>
      </c>
      <c r="BG554" s="170">
        <f>IF($I539="n/a",0,IF(BG$4&lt;=$C554,0,IF(SUM($C554,$I539)&gt;BG$4,$J550/$I539,$J550-SUM($I554:BF554))))</f>
        <v>0</v>
      </c>
      <c r="BH554" s="170">
        <f>IF($I539="n/a",0,IF(BH$4&lt;=$C554,0,IF(SUM($C554,$I539)&gt;BH$4,$J550/$I539,$J550-SUM($I554:BG554))))</f>
        <v>0</v>
      </c>
      <c r="BI554" s="170">
        <f>IF($I539="n/a",0,IF(BI$4&lt;=$C554,0,IF(SUM($C554,$I539)&gt;BI$4,$J550/$I539,$J550-SUM($I554:BH554))))</f>
        <v>0</v>
      </c>
      <c r="BJ554" s="170">
        <f>IF($I539="n/a",0,IF(BJ$4&lt;=$C554,0,IF(SUM($C554,$I539)&gt;BJ$4,$J550/$I539,$J550-SUM($I554:BI554))))</f>
        <v>0</v>
      </c>
      <c r="BK554" s="170">
        <f>IF($I539="n/a",0,IF(BK$4&lt;=$C554,0,IF(SUM($C554,$I539)&gt;BK$4,$J550/$I539,$J550-SUM($I554:BJ554))))</f>
        <v>0</v>
      </c>
      <c r="BL554" s="170">
        <f>IF($I539="n/a",0,IF(BL$4&lt;=$C554,0,IF(SUM($C554,$I539)&gt;BL$4,$J550/$I539,$J550-SUM($I554:BK554))))</f>
        <v>0</v>
      </c>
      <c r="BM554" s="170">
        <f>IF($I539="n/a",0,IF(BM$4&lt;=$C554,0,IF(SUM($C554,$I539)&gt;BM$4,$J550/$I539,$J550-SUM($I554:BL554))))</f>
        <v>0</v>
      </c>
      <c r="BN554" s="170">
        <f>IF($I539="n/a",0,IF(BN$4&lt;=$C554,0,IF(SUM($C554,$I539)&gt;BN$4,$J550/$I539,$J550-SUM($I554:BM554))))</f>
        <v>0</v>
      </c>
      <c r="BO554" s="170">
        <f>IF($I539="n/a",0,IF(BO$4&lt;=$C554,0,IF(SUM($C554,$I539)&gt;BO$4,$J550/$I539,$J550-SUM($I554:BN554))))</f>
        <v>0</v>
      </c>
      <c r="BP554" s="170">
        <f>IF($I539="n/a",0,IF(BP$4&lt;=$C554,0,IF(SUM($C554,$I539)&gt;BP$4,$J550/$I539,$J550-SUM($I554:BO554))))</f>
        <v>0</v>
      </c>
      <c r="BQ554" s="170">
        <f>IF($I539="n/a",0,IF(BQ$4&lt;=$C554,0,IF(SUM($C554,$I539)&gt;BQ$4,$J550/$I539,$J550-SUM($I554:BP554))))</f>
        <v>0</v>
      </c>
      <c r="BR554" s="170">
        <f>IF($I539="n/a",0,IF(BR$4&lt;=$C554,0,IF(SUM($C554,$I539)&gt;BR$4,$J550/$I539,$J550-SUM($I554:BQ554))))</f>
        <v>0</v>
      </c>
      <c r="BS554" s="170">
        <f>IF($I539="n/a",0,IF(BS$4&lt;=$C554,0,IF(SUM($C554,$I539)&gt;BS$4,$J550/$I539,$J550-SUM($I554:BR554))))</f>
        <v>0</v>
      </c>
      <c r="BT554" s="170">
        <f>IF($I539="n/a",0,IF(BT$4&lt;=$C554,0,IF(SUM($C554,$I539)&gt;BT$4,$J550/$I539,$J550-SUM($I554:BS554))))</f>
        <v>0</v>
      </c>
      <c r="BU554" s="170">
        <f>IF($I539="n/a",0,IF(BU$4&lt;=$C554,0,IF(SUM($C554,$I539)&gt;BU$4,$J550/$I539,$J550-SUM($I554:BT554))))</f>
        <v>0</v>
      </c>
      <c r="BV554" s="170">
        <f>IF($I539="n/a",0,IF(BV$4&lt;=$C554,0,IF(SUM($C554,$I539)&gt;BV$4,$J550/$I539,$J550-SUM($I554:BU554))))</f>
        <v>0</v>
      </c>
      <c r="BW554" s="170">
        <f>IF($I539="n/a",0,IF(BW$4&lt;=$C554,0,IF(SUM($C554,$I539)&gt;BW$4,$J550/$I539,$J550-SUM($I554:BV554))))</f>
        <v>0</v>
      </c>
      <c r="BX554" s="170">
        <f>IF($I539="n/a",0,IF(BX$4&lt;=$C554,0,IF(SUM($C554,$I539)&gt;BX$4,$J550/$I539,$J550-SUM($I554:BW554))))</f>
        <v>0</v>
      </c>
      <c r="BY554" s="170">
        <f>IF($I539="n/a",0,IF(BY$4&lt;=$C554,0,IF(SUM($C554,$I539)&gt;BY$4,$J550/$I539,$J550-SUM($I554:BX554))))</f>
        <v>0</v>
      </c>
      <c r="BZ554" s="170">
        <f>IF($I539="n/a",0,IF(BZ$4&lt;=$C554,0,IF(SUM($C554,$I539)&gt;BZ$4,$J550/$I539,$J550-SUM($I554:BY554))))</f>
        <v>0</v>
      </c>
      <c r="CA554" s="170">
        <f>IF($I539="n/a",0,IF(CA$4&lt;=$C554,0,IF(SUM($C554,$I539)&gt;CA$4,$J550/$I539,$J550-SUM($I554:BZ554))))</f>
        <v>0</v>
      </c>
      <c r="CB554" s="170">
        <f>IF($I539="n/a",0,IF(CB$4&lt;=$C554,0,IF(SUM($C554,$I539)&gt;CB$4,$J550/$I539,$J550-SUM($I554:CA554))))</f>
        <v>0</v>
      </c>
      <c r="CC554" s="170">
        <f>IF($I539="n/a",0,IF(CC$4&lt;=$C554,0,IF(SUM($C554,$I539)&gt;CC$4,$J550/$I539,$J550-SUM($I554:CB554))))</f>
        <v>0</v>
      </c>
      <c r="CD554" s="170">
        <f>IF($I539="n/a",0,IF(CD$4&lt;=$C554,0,IF(SUM($C554,$I539)&gt;CD$4,$J550/$I539,$J550-SUM($I554:CC554))))</f>
        <v>0</v>
      </c>
      <c r="CE554" s="170">
        <f>IF($I539="n/a",0,IF(CE$4&lt;=$C554,0,IF(SUM($C554,$I539)&gt;CE$4,$J550/$I539,$J550-SUM($I554:CD554))))</f>
        <v>0</v>
      </c>
      <c r="CF554" s="170">
        <f>IF($I539="n/a",0,IF(CF$4&lt;=$C554,0,IF(SUM($C554,$I539)&gt;CF$4,$J550/$I539,$J550-SUM($I554:CE554))))</f>
        <v>0</v>
      </c>
    </row>
    <row r="555" spans="1:2018" ht="12.75" customHeight="1">
      <c r="C555" s="202">
        <v>2017</v>
      </c>
      <c r="D555" s="21" t="s">
        <v>212</v>
      </c>
      <c r="E555" s="21" t="s">
        <v>197</v>
      </c>
      <c r="I555" s="31"/>
      <c r="J555" s="170">
        <f>IF($I539="n/a",0,IF(J$4&lt;=$C555,0,IF(SUM($C555,$I539)&gt;J$4,$K550/$I539,$K550-SUM($I555:I555))))</f>
        <v>0</v>
      </c>
      <c r="K555" s="170">
        <f>IF($I539="n/a",0,IF(K$4&lt;=$C555,0,IF(SUM($C555,$I539)&gt;K$4,$K550/$I539,$K550-SUM($I555:J555))))</f>
        <v>0</v>
      </c>
      <c r="L555" s="170">
        <f>IF($I539="n/a",0,IF(L$4&lt;=$C555,0,IF(SUM($C555,$I539)&gt;L$4,$K550/$I539,$K550-SUM($I555:K555))))</f>
        <v>0.91956170018095296</v>
      </c>
      <c r="M555" s="170">
        <f>IF($I539="n/a",0,IF(M$4&lt;=$C555,0,IF(SUM($C555,$I539)&gt;M$4,$K550/$I539,$K550-SUM($I555:L555))))</f>
        <v>0.91956170018095296</v>
      </c>
      <c r="N555" s="170">
        <f>IF($I539="n/a",0,IF(N$4&lt;=$C555,0,IF(SUM($C555,$I539)&gt;N$4,$K550/$I539,$K550-SUM($I555:M555))))</f>
        <v>0.91956170018095296</v>
      </c>
      <c r="O555" s="170">
        <f>IF($I539="n/a",0,IF(O$4&lt;=$C555,0,IF(SUM($C555,$I539)&gt;O$4,$K550/$I539,$K550-SUM($I555:N555))))</f>
        <v>0.91956170018095296</v>
      </c>
      <c r="P555" s="170">
        <f>IF($I539="n/a",0,IF(P$4&lt;=$C555,0,IF(SUM($C555,$I539)&gt;P$4,$K550/$I539,$K550-SUM($I555:O555))))</f>
        <v>0.91956170018095296</v>
      </c>
      <c r="Q555" s="170">
        <f>IF($I539="n/a",0,IF(Q$4&lt;=$C555,0,IF(SUM($C555,$I539)&gt;Q$4,$K550/$I539,$K550-SUM($I555:P555))))</f>
        <v>0.91956170018095296</v>
      </c>
      <c r="R555" s="170">
        <f>IF($I539="n/a",0,IF(R$4&lt;=$C555,0,IF(SUM($C555,$I539)&gt;R$4,$K550/$I539,$K550-SUM($I555:Q555))))</f>
        <v>0.91956170018095296</v>
      </c>
      <c r="S555" s="170">
        <f>IF($I539="n/a",0,IF(S$4&lt;=$C555,0,IF(SUM($C555,$I539)&gt;S$4,$K550/$I539,$K550-SUM($I555:R555))))</f>
        <v>0.91956170018095296</v>
      </c>
      <c r="T555" s="170">
        <f>IF($I539="n/a",0,IF(T$4&lt;=$C555,0,IF(SUM($C555,$I539)&gt;T$4,$K550/$I539,$K550-SUM($I555:S555))))</f>
        <v>0.91956170018095296</v>
      </c>
      <c r="U555" s="170">
        <f>IF($I539="n/a",0,IF(U$4&lt;=$C555,0,IF(SUM($C555,$I539)&gt;U$4,$K550/$I539,$K550-SUM($I555:T555))))</f>
        <v>0.91956170018095296</v>
      </c>
      <c r="V555" s="170">
        <f>IF($I539="n/a",0,IF(V$4&lt;=$C555,0,IF(SUM($C555,$I539)&gt;V$4,$K550/$I539,$K550-SUM($I555:U555))))</f>
        <v>0.91956170018095296</v>
      </c>
      <c r="W555" s="170">
        <f>IF($I539="n/a",0,IF(W$4&lt;=$C555,0,IF(SUM($C555,$I539)&gt;W$4,$K550/$I539,$K550-SUM($I555:V555))))</f>
        <v>0.91956170018095296</v>
      </c>
      <c r="X555" s="170">
        <f>IF($I539="n/a",0,IF(X$4&lt;=$C555,0,IF(SUM($C555,$I539)&gt;X$4,$K550/$I539,$K550-SUM($I555:W555))))</f>
        <v>0.91956170018095296</v>
      </c>
      <c r="Y555" s="170">
        <f>IF($I539="n/a",0,IF(Y$4&lt;=$C555,0,IF(SUM($C555,$I539)&gt;Y$4,$K550/$I539,$K550-SUM($I555:X555))))</f>
        <v>0.91956170018095296</v>
      </c>
      <c r="Z555" s="170">
        <f>IF($I539="n/a",0,IF(Z$4&lt;=$C555,0,IF(SUM($C555,$I539)&gt;Z$4,$K550/$I539,$K550-SUM($I555:Y555))))</f>
        <v>0.91956170018095296</v>
      </c>
      <c r="AA555" s="170">
        <f>IF($I539="n/a",0,IF(AA$4&lt;=$C555,0,IF(SUM($C555,$I539)&gt;AA$4,$K550/$I539,$K550-SUM($I555:Z555))))</f>
        <v>0.91956170018095296</v>
      </c>
      <c r="AB555" s="170">
        <f>IF($I539="n/a",0,IF(AB$4&lt;=$C555,0,IF(SUM($C555,$I539)&gt;AB$4,$K550/$I539,$K550-SUM($I555:AA555))))</f>
        <v>0.91956170018095296</v>
      </c>
      <c r="AC555" s="170">
        <f>IF($I539="n/a",0,IF(AC$4&lt;=$C555,0,IF(SUM($C555,$I539)&gt;AC$4,$K550/$I539,$K550-SUM($I555:AB555))))</f>
        <v>0.91956170018095296</v>
      </c>
      <c r="AD555" s="170">
        <f>IF($I539="n/a",0,IF(AD$4&lt;=$C555,0,IF(SUM($C555,$I539)&gt;AD$4,$K550/$I539,$K550-SUM($I555:AC555))))</f>
        <v>0.91956170018095296</v>
      </c>
      <c r="AE555" s="170">
        <f>IF($I539="n/a",0,IF(AE$4&lt;=$C555,0,IF(SUM($C555,$I539)&gt;AE$4,$K550/$I539,$K550-SUM($I555:AD555))))</f>
        <v>0.91956170018095296</v>
      </c>
      <c r="AF555" s="170">
        <f>IF($I539="n/a",0,IF(AF$4&lt;=$C555,0,IF(SUM($C555,$I539)&gt;AF$4,$K550/$I539,$K550-SUM($I555:AE555))))</f>
        <v>0.91956170018095296</v>
      </c>
      <c r="AG555" s="170">
        <f>IF($I539="n/a",0,IF(AG$4&lt;=$C555,0,IF(SUM($C555,$I539)&gt;AG$4,$K550/$I539,$K550-SUM($I555:AF555))))</f>
        <v>0.91956170018095296</v>
      </c>
      <c r="AH555" s="170">
        <f>IF($I539="n/a",0,IF(AH$4&lt;=$C555,0,IF(SUM($C555,$I539)&gt;AH$4,$K550/$I539,$K550-SUM($I555:AG555))))</f>
        <v>0.91956170018095296</v>
      </c>
      <c r="AI555" s="170">
        <f>IF($I539="n/a",0,IF(AI$4&lt;=$C555,0,IF(SUM($C555,$I539)&gt;AI$4,$K550/$I539,$K550-SUM($I555:AH555))))</f>
        <v>0.91956170018095296</v>
      </c>
      <c r="AJ555" s="170">
        <f>IF($I539="n/a",0,IF(AJ$4&lt;=$C555,0,IF(SUM($C555,$I539)&gt;AJ$4,$K550/$I539,$K550-SUM($I555:AI555))))</f>
        <v>0.91956170018095296</v>
      </c>
      <c r="AK555" s="170">
        <f>IF($I539="n/a",0,IF(AK$4&lt;=$C555,0,IF(SUM($C555,$I539)&gt;AK$4,$K550/$I539,$K550-SUM($I555:AJ555))))</f>
        <v>0.91956170018095296</v>
      </c>
      <c r="AL555" s="170">
        <f>IF($I539="n/a",0,IF(AL$4&lt;=$C555,0,IF(SUM($C555,$I539)&gt;AL$4,$K550/$I539,$K550-SUM($I555:AK555))))</f>
        <v>0.91956170018095296</v>
      </c>
      <c r="AM555" s="170">
        <f>IF($I539="n/a",0,IF(AM$4&lt;=$C555,0,IF(SUM($C555,$I539)&gt;AM$4,$K550/$I539,$K550-SUM($I555:AL555))))</f>
        <v>0.91956170018095296</v>
      </c>
      <c r="AN555" s="170">
        <f>IF($I539="n/a",0,IF(AN$4&lt;=$C555,0,IF(SUM($C555,$I539)&gt;AN$4,$K550/$I539,$K550-SUM($I555:AM555))))</f>
        <v>0.91956170018095296</v>
      </c>
      <c r="AO555" s="170">
        <f>IF($I539="n/a",0,IF(AO$4&lt;=$C555,0,IF(SUM($C555,$I539)&gt;AO$4,$K550/$I539,$K550-SUM($I555:AN555))))</f>
        <v>0.91956170018095296</v>
      </c>
      <c r="AP555" s="170">
        <f>IF($I539="n/a",0,IF(AP$4&lt;=$C555,0,IF(SUM($C555,$I539)&gt;AP$4,$K550/$I539,$K550-SUM($I555:AO555))))</f>
        <v>0.91956170018095296</v>
      </c>
      <c r="AQ555" s="170">
        <f>IF($I539="n/a",0,IF(AQ$4&lt;=$C555,0,IF(SUM($C555,$I539)&gt;AQ$4,$K550/$I539,$K550-SUM($I555:AP555))))</f>
        <v>0.91956170018095296</v>
      </c>
      <c r="AR555" s="170">
        <f>IF($I539="n/a",0,IF(AR$4&lt;=$C555,0,IF(SUM($C555,$I539)&gt;AR$4,$K550/$I539,$K550-SUM($I555:AQ555))))</f>
        <v>0.91956170018095296</v>
      </c>
      <c r="AS555" s="170">
        <f>IF($I539="n/a",0,IF(AS$4&lt;=$C555,0,IF(SUM($C555,$I539)&gt;AS$4,$K550/$I539,$K550-SUM($I555:AR555))))</f>
        <v>0.91956170018095296</v>
      </c>
      <c r="AT555" s="170">
        <f>IF($I539="n/a",0,IF(AT$4&lt;=$C555,0,IF(SUM($C555,$I539)&gt;AT$4,$K550/$I539,$K550-SUM($I555:AS555))))</f>
        <v>0.91956170018095307</v>
      </c>
      <c r="AU555" s="170">
        <f>IF($I539="n/a",0,IF(AU$4&lt;=$C555,0,IF(SUM($C555,$I539)&gt;AU$4,$K550/$I539,$K550-SUM($I555:AT555))))</f>
        <v>0</v>
      </c>
      <c r="AV555" s="170">
        <f>IF($I539="n/a",0,IF(AV$4&lt;=$C555,0,IF(SUM($C555,$I539)&gt;AV$4,$K550/$I539,$K550-SUM($I555:AU555))))</f>
        <v>0</v>
      </c>
      <c r="AW555" s="170">
        <f>IF($I539="n/a",0,IF(AW$4&lt;=$C555,0,IF(SUM($C555,$I539)&gt;AW$4,$K550/$I539,$K550-SUM($I555:AV555))))</f>
        <v>0</v>
      </c>
      <c r="AX555" s="170">
        <f>IF($I539="n/a",0,IF(AX$4&lt;=$C555,0,IF(SUM($C555,$I539)&gt;AX$4,$K550/$I539,$K550-SUM($I555:AW555))))</f>
        <v>0</v>
      </c>
      <c r="AY555" s="170">
        <f>IF($I539="n/a",0,IF(AY$4&lt;=$C555,0,IF(SUM($C555,$I539)&gt;AY$4,$K550/$I539,$K550-SUM($I555:AX555))))</f>
        <v>0</v>
      </c>
      <c r="AZ555" s="170">
        <f>IF($I539="n/a",0,IF(AZ$4&lt;=$C555,0,IF(SUM($C555,$I539)&gt;AZ$4,$K550/$I539,$K550-SUM($I555:AY555))))</f>
        <v>0</v>
      </c>
      <c r="BA555" s="170">
        <f>IF($I539="n/a",0,IF(BA$4&lt;=$C555,0,IF(SUM($C555,$I539)&gt;BA$4,$K550/$I539,$K550-SUM($I555:AZ555))))</f>
        <v>0</v>
      </c>
      <c r="BB555" s="170">
        <f>IF($I539="n/a",0,IF(BB$4&lt;=$C555,0,IF(SUM($C555,$I539)&gt;BB$4,$K550/$I539,$K550-SUM($I555:BA555))))</f>
        <v>0</v>
      </c>
      <c r="BC555" s="170">
        <f>IF($I539="n/a",0,IF(BC$4&lt;=$C555,0,IF(SUM($C555,$I539)&gt;BC$4,$K550/$I539,$K550-SUM($I555:BB555))))</f>
        <v>0</v>
      </c>
      <c r="BD555" s="170">
        <f>IF($I539="n/a",0,IF(BD$4&lt;=$C555,0,IF(SUM($C555,$I539)&gt;BD$4,$K550/$I539,$K550-SUM($I555:BC555))))</f>
        <v>0</v>
      </c>
      <c r="BE555" s="170">
        <f>IF($I539="n/a",0,IF(BE$4&lt;=$C555,0,IF(SUM($C555,$I539)&gt;BE$4,$K550/$I539,$K550-SUM($I555:BD555))))</f>
        <v>0</v>
      </c>
      <c r="BF555" s="170">
        <f>IF($I539="n/a",0,IF(BF$4&lt;=$C555,0,IF(SUM($C555,$I539)&gt;BF$4,$K550/$I539,$K550-SUM($I555:BE555))))</f>
        <v>0</v>
      </c>
      <c r="BG555" s="170">
        <f>IF($I539="n/a",0,IF(BG$4&lt;=$C555,0,IF(SUM($C555,$I539)&gt;BG$4,$K550/$I539,$K550-SUM($I555:BF555))))</f>
        <v>0</v>
      </c>
      <c r="BH555" s="170">
        <f>IF($I539="n/a",0,IF(BH$4&lt;=$C555,0,IF(SUM($C555,$I539)&gt;BH$4,$K550/$I539,$K550-SUM($I555:BG555))))</f>
        <v>0</v>
      </c>
      <c r="BI555" s="170">
        <f>IF($I539="n/a",0,IF(BI$4&lt;=$C555,0,IF(SUM($C555,$I539)&gt;BI$4,$K550/$I539,$K550-SUM($I555:BH555))))</f>
        <v>0</v>
      </c>
      <c r="BJ555" s="170">
        <f>IF($I539="n/a",0,IF(BJ$4&lt;=$C555,0,IF(SUM($C555,$I539)&gt;BJ$4,$K550/$I539,$K550-SUM($I555:BI555))))</f>
        <v>0</v>
      </c>
      <c r="BK555" s="170">
        <f>IF($I539="n/a",0,IF(BK$4&lt;=$C555,0,IF(SUM($C555,$I539)&gt;BK$4,$K550/$I539,$K550-SUM($I555:BJ555))))</f>
        <v>0</v>
      </c>
      <c r="BL555" s="170">
        <f>IF($I539="n/a",0,IF(BL$4&lt;=$C555,0,IF(SUM($C555,$I539)&gt;BL$4,$K550/$I539,$K550-SUM($I555:BK555))))</f>
        <v>0</v>
      </c>
      <c r="BM555" s="170">
        <f>IF($I539="n/a",0,IF(BM$4&lt;=$C555,0,IF(SUM($C555,$I539)&gt;BM$4,$K550/$I539,$K550-SUM($I555:BL555))))</f>
        <v>0</v>
      </c>
      <c r="BN555" s="170">
        <f>IF($I539="n/a",0,IF(BN$4&lt;=$C555,0,IF(SUM($C555,$I539)&gt;BN$4,$K550/$I539,$K550-SUM($I555:BM555))))</f>
        <v>0</v>
      </c>
      <c r="BO555" s="170">
        <f>IF($I539="n/a",0,IF(BO$4&lt;=$C555,0,IF(SUM($C555,$I539)&gt;BO$4,$K550/$I539,$K550-SUM($I555:BN555))))</f>
        <v>0</v>
      </c>
      <c r="BP555" s="170">
        <f>IF($I539="n/a",0,IF(BP$4&lt;=$C555,0,IF(SUM($C555,$I539)&gt;BP$4,$K550/$I539,$K550-SUM($I555:BO555))))</f>
        <v>0</v>
      </c>
      <c r="BQ555" s="170">
        <f>IF($I539="n/a",0,IF(BQ$4&lt;=$C555,0,IF(SUM($C555,$I539)&gt;BQ$4,$K550/$I539,$K550-SUM($I555:BP555))))</f>
        <v>0</v>
      </c>
      <c r="BR555" s="170">
        <f>IF($I539="n/a",0,IF(BR$4&lt;=$C555,0,IF(SUM($C555,$I539)&gt;BR$4,$K550/$I539,$K550-SUM($I555:BQ555))))</f>
        <v>0</v>
      </c>
      <c r="BS555" s="170">
        <f>IF($I539="n/a",0,IF(BS$4&lt;=$C555,0,IF(SUM($C555,$I539)&gt;BS$4,$K550/$I539,$K550-SUM($I555:BR555))))</f>
        <v>0</v>
      </c>
      <c r="BT555" s="170">
        <f>IF($I539="n/a",0,IF(BT$4&lt;=$C555,0,IF(SUM($C555,$I539)&gt;BT$4,$K550/$I539,$K550-SUM($I555:BS555))))</f>
        <v>0</v>
      </c>
      <c r="BU555" s="170">
        <f>IF($I539="n/a",0,IF(BU$4&lt;=$C555,0,IF(SUM($C555,$I539)&gt;BU$4,$K550/$I539,$K550-SUM($I555:BT555))))</f>
        <v>0</v>
      </c>
      <c r="BV555" s="170">
        <f>IF($I539="n/a",0,IF(BV$4&lt;=$C555,0,IF(SUM($C555,$I539)&gt;BV$4,$K550/$I539,$K550-SUM($I555:BU555))))</f>
        <v>0</v>
      </c>
      <c r="BW555" s="170">
        <f>IF($I539="n/a",0,IF(BW$4&lt;=$C555,0,IF(SUM($C555,$I539)&gt;BW$4,$K550/$I539,$K550-SUM($I555:BV555))))</f>
        <v>0</v>
      </c>
      <c r="BX555" s="170">
        <f>IF($I539="n/a",0,IF(BX$4&lt;=$C555,0,IF(SUM($C555,$I539)&gt;BX$4,$K550/$I539,$K550-SUM($I555:BW555))))</f>
        <v>0</v>
      </c>
      <c r="BY555" s="170">
        <f>IF($I539="n/a",0,IF(BY$4&lt;=$C555,0,IF(SUM($C555,$I539)&gt;BY$4,$K550/$I539,$K550-SUM($I555:BX555))))</f>
        <v>0</v>
      </c>
      <c r="BZ555" s="170">
        <f>IF($I539="n/a",0,IF(BZ$4&lt;=$C555,0,IF(SUM($C555,$I539)&gt;BZ$4,$K550/$I539,$K550-SUM($I555:BY555))))</f>
        <v>0</v>
      </c>
      <c r="CA555" s="170">
        <f>IF($I539="n/a",0,IF(CA$4&lt;=$C555,0,IF(SUM($C555,$I539)&gt;CA$4,$K550/$I539,$K550-SUM($I555:BZ555))))</f>
        <v>0</v>
      </c>
      <c r="CB555" s="170">
        <f>IF($I539="n/a",0,IF(CB$4&lt;=$C555,0,IF(SUM($C555,$I539)&gt;CB$4,$K550/$I539,$K550-SUM($I555:CA555))))</f>
        <v>0</v>
      </c>
      <c r="CC555" s="170">
        <f>IF($I539="n/a",0,IF(CC$4&lt;=$C555,0,IF(SUM($C555,$I539)&gt;CC$4,$K550/$I539,$K550-SUM($I555:CB555))))</f>
        <v>0</v>
      </c>
      <c r="CD555" s="170">
        <f>IF($I539="n/a",0,IF(CD$4&lt;=$C555,0,IF(SUM($C555,$I539)&gt;CD$4,$K550/$I539,$K550-SUM($I555:CC555))))</f>
        <v>0</v>
      </c>
      <c r="CE555" s="170">
        <f>IF($I539="n/a",0,IF(CE$4&lt;=$C555,0,IF(SUM($C555,$I539)&gt;CE$4,$K550/$I539,$K550-SUM($I555:CD555))))</f>
        <v>0</v>
      </c>
      <c r="CF555" s="170">
        <f>IF($I539="n/a",0,IF(CF$4&lt;=$C555,0,IF(SUM($C555,$I539)&gt;CF$4,$K550/$I539,$K550-SUM($I555:CE555))))</f>
        <v>0</v>
      </c>
    </row>
    <row r="556" spans="1:2018" ht="12.75" customHeight="1">
      <c r="C556" s="202">
        <v>2018</v>
      </c>
      <c r="D556" s="219" t="s">
        <v>48</v>
      </c>
      <c r="E556" s="21" t="s">
        <v>197</v>
      </c>
      <c r="I556" s="31"/>
      <c r="J556" s="172">
        <f>IF($I539="n/a",0,IF(J$4&lt;=$C556,0,IF(SUM($C556,$I539)&gt;J$4,$L550/$I539,$L550-SUM($I556:I556))))</f>
        <v>0</v>
      </c>
      <c r="K556" s="172">
        <f>IF($I539="n/a",0,IF(K$4&lt;=$C556,0,IF(SUM($C556,$I539)&gt;K$4,$L550/$I539,$L550-SUM($I556:J556))))</f>
        <v>0</v>
      </c>
      <c r="L556" s="172">
        <f>IF($I539="n/a",0,IF(L$4&lt;=$C556,0,IF(SUM($C556,$I539)&gt;L$4,$L550/$I539,$L550-SUM($I556:K556))))</f>
        <v>0</v>
      </c>
      <c r="M556" s="172">
        <f>IF($I539="n/a",0,IF(M$4&lt;=$C556,0,IF(SUM($C556,$I539)&gt;M$4,$L550/$I539,$L550-SUM($I556:L556))))</f>
        <v>1.0184247102709527</v>
      </c>
      <c r="N556" s="172">
        <f>IF($I539="n/a",0,IF(N$4&lt;=$C556,0,IF(SUM($C556,$I539)&gt;N$4,$L550/$I539,$L550-SUM($I556:M556))))</f>
        <v>1.0184247102709527</v>
      </c>
      <c r="O556" s="172">
        <f>IF($I539="n/a",0,IF(O$4&lt;=$C556,0,IF(SUM($C556,$I539)&gt;O$4,$L550/$I539,$L550-SUM($I556:N556))))</f>
        <v>1.0184247102709527</v>
      </c>
      <c r="P556" s="172">
        <f>IF($I539="n/a",0,IF(P$4&lt;=$C556,0,IF(SUM($C556,$I539)&gt;P$4,$L550/$I539,$L550-SUM($I556:O556))))</f>
        <v>1.0184247102709527</v>
      </c>
      <c r="Q556" s="172">
        <f>IF($I539="n/a",0,IF(Q$4&lt;=$C556,0,IF(SUM($C556,$I539)&gt;Q$4,$L550/$I539,$L550-SUM($I556:P556))))</f>
        <v>1.0184247102709527</v>
      </c>
      <c r="R556" s="172">
        <f>IF($I539="n/a",0,IF(R$4&lt;=$C556,0,IF(SUM($C556,$I539)&gt;R$4,$L550/$I539,$L550-SUM($I556:Q556))))</f>
        <v>1.0184247102709527</v>
      </c>
      <c r="S556" s="172">
        <f>IF($I539="n/a",0,IF(S$4&lt;=$C556,0,IF(SUM($C556,$I539)&gt;S$4,$L550/$I539,$L550-SUM($I556:R556))))</f>
        <v>1.0184247102709527</v>
      </c>
      <c r="T556" s="172">
        <f>IF($I539="n/a",0,IF(T$4&lt;=$C556,0,IF(SUM($C556,$I539)&gt;T$4,$L550/$I539,$L550-SUM($I556:S556))))</f>
        <v>1.0184247102709527</v>
      </c>
      <c r="U556" s="172">
        <f>IF($I539="n/a",0,IF(U$4&lt;=$C556,0,IF(SUM($C556,$I539)&gt;U$4,$L550/$I539,$L550-SUM($I556:T556))))</f>
        <v>1.0184247102709527</v>
      </c>
      <c r="V556" s="172">
        <f>IF($I539="n/a",0,IF(V$4&lt;=$C556,0,IF(SUM($C556,$I539)&gt;V$4,$L550/$I539,$L550-SUM($I556:U556))))</f>
        <v>1.0184247102709527</v>
      </c>
      <c r="W556" s="172">
        <f>IF($I539="n/a",0,IF(W$4&lt;=$C556,0,IF(SUM($C556,$I539)&gt;W$4,$L550/$I539,$L550-SUM($I556:V556))))</f>
        <v>1.0184247102709527</v>
      </c>
      <c r="X556" s="172">
        <f>IF($I539="n/a",0,IF(X$4&lt;=$C556,0,IF(SUM($C556,$I539)&gt;X$4,$L550/$I539,$L550-SUM($I556:W556))))</f>
        <v>1.0184247102709527</v>
      </c>
      <c r="Y556" s="172">
        <f>IF($I539="n/a",0,IF(Y$4&lt;=$C556,0,IF(SUM($C556,$I539)&gt;Y$4,$L550/$I539,$L550-SUM($I556:X556))))</f>
        <v>1.0184247102709527</v>
      </c>
      <c r="Z556" s="172">
        <f>IF($I539="n/a",0,IF(Z$4&lt;=$C556,0,IF(SUM($C556,$I539)&gt;Z$4,$L550/$I539,$L550-SUM($I556:Y556))))</f>
        <v>1.0184247102709527</v>
      </c>
      <c r="AA556" s="172">
        <f>IF($I539="n/a",0,IF(AA$4&lt;=$C556,0,IF(SUM($C556,$I539)&gt;AA$4,$L550/$I539,$L550-SUM($I556:Z556))))</f>
        <v>1.0184247102709527</v>
      </c>
      <c r="AB556" s="172">
        <f>IF($I539="n/a",0,IF(AB$4&lt;=$C556,0,IF(SUM($C556,$I539)&gt;AB$4,$L550/$I539,$L550-SUM($I556:AA556))))</f>
        <v>1.0184247102709527</v>
      </c>
      <c r="AC556" s="172">
        <f>IF($I539="n/a",0,IF(AC$4&lt;=$C556,0,IF(SUM($C556,$I539)&gt;AC$4,$L550/$I539,$L550-SUM($I556:AB556))))</f>
        <v>1.0184247102709527</v>
      </c>
      <c r="AD556" s="172">
        <f>IF($I539="n/a",0,IF(AD$4&lt;=$C556,0,IF(SUM($C556,$I539)&gt;AD$4,$L550/$I539,$L550-SUM($I556:AC556))))</f>
        <v>1.0184247102709527</v>
      </c>
      <c r="AE556" s="172">
        <f>IF($I539="n/a",0,IF(AE$4&lt;=$C556,0,IF(SUM($C556,$I539)&gt;AE$4,$L550/$I539,$L550-SUM($I556:AD556))))</f>
        <v>1.0184247102709527</v>
      </c>
      <c r="AF556" s="172">
        <f>IF($I539="n/a",0,IF(AF$4&lt;=$C556,0,IF(SUM($C556,$I539)&gt;AF$4,$L550/$I539,$L550-SUM($I556:AE556))))</f>
        <v>1.0184247102709527</v>
      </c>
      <c r="AG556" s="172">
        <f>IF($I539="n/a",0,IF(AG$4&lt;=$C556,0,IF(SUM($C556,$I539)&gt;AG$4,$L550/$I539,$L550-SUM($I556:AF556))))</f>
        <v>1.0184247102709527</v>
      </c>
      <c r="AH556" s="172">
        <f>IF($I539="n/a",0,IF(AH$4&lt;=$C556,0,IF(SUM($C556,$I539)&gt;AH$4,$L550/$I539,$L550-SUM($I556:AG556))))</f>
        <v>1.0184247102709527</v>
      </c>
      <c r="AI556" s="172">
        <f>IF($I539="n/a",0,IF(AI$4&lt;=$C556,0,IF(SUM($C556,$I539)&gt;AI$4,$L550/$I539,$L550-SUM($I556:AH556))))</f>
        <v>1.0184247102709527</v>
      </c>
      <c r="AJ556" s="172">
        <f>IF($I539="n/a",0,IF(AJ$4&lt;=$C556,0,IF(SUM($C556,$I539)&gt;AJ$4,$L550/$I539,$L550-SUM($I556:AI556))))</f>
        <v>1.0184247102709527</v>
      </c>
      <c r="AK556" s="172">
        <f>IF($I539="n/a",0,IF(AK$4&lt;=$C556,0,IF(SUM($C556,$I539)&gt;AK$4,$L550/$I539,$L550-SUM($I556:AJ556))))</f>
        <v>1.0184247102709527</v>
      </c>
      <c r="AL556" s="172">
        <f>IF($I539="n/a",0,IF(AL$4&lt;=$C556,0,IF(SUM($C556,$I539)&gt;AL$4,$L550/$I539,$L550-SUM($I556:AK556))))</f>
        <v>1.0184247102709527</v>
      </c>
      <c r="AM556" s="172">
        <f>IF($I539="n/a",0,IF(AM$4&lt;=$C556,0,IF(SUM($C556,$I539)&gt;AM$4,$L550/$I539,$L550-SUM($I556:AL556))))</f>
        <v>1.0184247102709527</v>
      </c>
      <c r="AN556" s="172">
        <f>IF($I539="n/a",0,IF(AN$4&lt;=$C556,0,IF(SUM($C556,$I539)&gt;AN$4,$L550/$I539,$L550-SUM($I556:AM556))))</f>
        <v>1.0184247102709527</v>
      </c>
      <c r="AO556" s="172">
        <f>IF($I539="n/a",0,IF(AO$4&lt;=$C556,0,IF(SUM($C556,$I539)&gt;AO$4,$L550/$I539,$L550-SUM($I556:AN556))))</f>
        <v>1.0184247102709527</v>
      </c>
      <c r="AP556" s="172">
        <f>IF($I539="n/a",0,IF(AP$4&lt;=$C556,0,IF(SUM($C556,$I539)&gt;AP$4,$L550/$I539,$L550-SUM($I556:AO556))))</f>
        <v>1.0184247102709527</v>
      </c>
      <c r="AQ556" s="172">
        <f>IF($I539="n/a",0,IF(AQ$4&lt;=$C556,0,IF(SUM($C556,$I539)&gt;AQ$4,$L550/$I539,$L550-SUM($I556:AP556))))</f>
        <v>1.0184247102709527</v>
      </c>
      <c r="AR556" s="172">
        <f>IF($I539="n/a",0,IF(AR$4&lt;=$C556,0,IF(SUM($C556,$I539)&gt;AR$4,$L550/$I539,$L550-SUM($I556:AQ556))))</f>
        <v>1.0184247102709527</v>
      </c>
      <c r="AS556" s="172">
        <f>IF($I539="n/a",0,IF(AS$4&lt;=$C556,0,IF(SUM($C556,$I539)&gt;AS$4,$L550/$I539,$L550-SUM($I556:AR556))))</f>
        <v>1.0184247102709527</v>
      </c>
      <c r="AT556" s="172">
        <f>IF($I539="n/a",0,IF(AT$4&lt;=$C556,0,IF(SUM($C556,$I539)&gt;AT$4,$L550/$I539,$L550-SUM($I556:AS556))))</f>
        <v>1.0184247102709527</v>
      </c>
      <c r="AU556" s="172">
        <f>IF($I539="n/a",0,IF(AU$4&lt;=$C556,0,IF(SUM($C556,$I539)&gt;AU$4,$L550/$I539,$L550-SUM($I556:AT556))))</f>
        <v>1.0184247102709634</v>
      </c>
      <c r="AV556" s="172">
        <f>IF($I539="n/a",0,IF(AV$4&lt;=$C556,0,IF(SUM($C556,$I539)&gt;AV$4,$L550/$I539,$L550-SUM($I556:AU556))))</f>
        <v>0</v>
      </c>
      <c r="AW556" s="172">
        <f>IF($I539="n/a",0,IF(AW$4&lt;=$C556,0,IF(SUM($C556,$I539)&gt;AW$4,$L550/$I539,$L550-SUM($I556:AV556))))</f>
        <v>0</v>
      </c>
      <c r="AX556" s="172">
        <f>IF($I539="n/a",0,IF(AX$4&lt;=$C556,0,IF(SUM($C556,$I539)&gt;AX$4,$L550/$I539,$L550-SUM($I556:AW556))))</f>
        <v>0</v>
      </c>
      <c r="AY556" s="172">
        <f>IF($I539="n/a",0,IF(AY$4&lt;=$C556,0,IF(SUM($C556,$I539)&gt;AY$4,$L550/$I539,$L550-SUM($I556:AX556))))</f>
        <v>0</v>
      </c>
      <c r="AZ556" s="172">
        <f>IF($I539="n/a",0,IF(AZ$4&lt;=$C556,0,IF(SUM($C556,$I539)&gt;AZ$4,$L550/$I539,$L550-SUM($I556:AY556))))</f>
        <v>0</v>
      </c>
      <c r="BA556" s="172">
        <f>IF($I539="n/a",0,IF(BA$4&lt;=$C556,0,IF(SUM($C556,$I539)&gt;BA$4,$L550/$I539,$L550-SUM($I556:AZ556))))</f>
        <v>0</v>
      </c>
      <c r="BB556" s="172">
        <f>IF($I539="n/a",0,IF(BB$4&lt;=$C556,0,IF(SUM($C556,$I539)&gt;BB$4,$L550/$I539,$L550-SUM($I556:BA556))))</f>
        <v>0</v>
      </c>
      <c r="BC556" s="172">
        <f>IF($I539="n/a",0,IF(BC$4&lt;=$C556,0,IF(SUM($C556,$I539)&gt;BC$4,$L550/$I539,$L550-SUM($I556:BB556))))</f>
        <v>0</v>
      </c>
      <c r="BD556" s="172">
        <f>IF($I539="n/a",0,IF(BD$4&lt;=$C556,0,IF(SUM($C556,$I539)&gt;BD$4,$L550/$I539,$L550-SUM($I556:BC556))))</f>
        <v>0</v>
      </c>
      <c r="BE556" s="172">
        <f>IF($I539="n/a",0,IF(BE$4&lt;=$C556,0,IF(SUM($C556,$I539)&gt;BE$4,$L550/$I539,$L550-SUM($I556:BD556))))</f>
        <v>0</v>
      </c>
      <c r="BF556" s="172">
        <f>IF($I539="n/a",0,IF(BF$4&lt;=$C556,0,IF(SUM($C556,$I539)&gt;BF$4,$L550/$I539,$L550-SUM($I556:BE556))))</f>
        <v>0</v>
      </c>
      <c r="BG556" s="172">
        <f>IF($I539="n/a",0,IF(BG$4&lt;=$C556,0,IF(SUM($C556,$I539)&gt;BG$4,$L550/$I539,$L550-SUM($I556:BF556))))</f>
        <v>0</v>
      </c>
      <c r="BH556" s="172">
        <f>IF($I539="n/a",0,IF(BH$4&lt;=$C556,0,IF(SUM($C556,$I539)&gt;BH$4,$L550/$I539,$L550-SUM($I556:BG556))))</f>
        <v>0</v>
      </c>
      <c r="BI556" s="172">
        <f>IF($I539="n/a",0,IF(BI$4&lt;=$C556,0,IF(SUM($C556,$I539)&gt;BI$4,$L550/$I539,$L550-SUM($I556:BH556))))</f>
        <v>0</v>
      </c>
      <c r="BJ556" s="172">
        <f>IF($I539="n/a",0,IF(BJ$4&lt;=$C556,0,IF(SUM($C556,$I539)&gt;BJ$4,$L550/$I539,$L550-SUM($I556:BI556))))</f>
        <v>0</v>
      </c>
      <c r="BK556" s="172">
        <f>IF($I539="n/a",0,IF(BK$4&lt;=$C556,0,IF(SUM($C556,$I539)&gt;BK$4,$L550/$I539,$L550-SUM($I556:BJ556))))</f>
        <v>0</v>
      </c>
      <c r="BL556" s="172">
        <f>IF($I539="n/a",0,IF(BL$4&lt;=$C556,0,IF(SUM($C556,$I539)&gt;BL$4,$L550/$I539,$L550-SUM($I556:BK556))))</f>
        <v>0</v>
      </c>
      <c r="BM556" s="172">
        <f>IF($I539="n/a",0,IF(BM$4&lt;=$C556,0,IF(SUM($C556,$I539)&gt;BM$4,$L550/$I539,$L550-SUM($I556:BL556))))</f>
        <v>0</v>
      </c>
      <c r="BN556" s="172">
        <f>IF($I539="n/a",0,IF(BN$4&lt;=$C556,0,IF(SUM($C556,$I539)&gt;BN$4,$L550/$I539,$L550-SUM($I556:BM556))))</f>
        <v>0</v>
      </c>
      <c r="BO556" s="172">
        <f>IF($I539="n/a",0,IF(BO$4&lt;=$C556,0,IF(SUM($C556,$I539)&gt;BO$4,$L550/$I539,$L550-SUM($I556:BN556))))</f>
        <v>0</v>
      </c>
      <c r="BP556" s="172">
        <f>IF($I539="n/a",0,IF(BP$4&lt;=$C556,0,IF(SUM($C556,$I539)&gt;BP$4,$L550/$I539,$L550-SUM($I556:BO556))))</f>
        <v>0</v>
      </c>
      <c r="BQ556" s="172">
        <f>IF($I539="n/a",0,IF(BQ$4&lt;=$C556,0,IF(SUM($C556,$I539)&gt;BQ$4,$L550/$I539,$L550-SUM($I556:BP556))))</f>
        <v>0</v>
      </c>
      <c r="BR556" s="172">
        <f>IF($I539="n/a",0,IF(BR$4&lt;=$C556,0,IF(SUM($C556,$I539)&gt;BR$4,$L550/$I539,$L550-SUM($I556:BQ556))))</f>
        <v>0</v>
      </c>
      <c r="BS556" s="172">
        <f>IF($I539="n/a",0,IF(BS$4&lt;=$C556,0,IF(SUM($C556,$I539)&gt;BS$4,$L550/$I539,$L550-SUM($I556:BR556))))</f>
        <v>0</v>
      </c>
      <c r="BT556" s="172">
        <f>IF($I539="n/a",0,IF(BT$4&lt;=$C556,0,IF(SUM($C556,$I539)&gt;BT$4,$L550/$I539,$L550-SUM($I556:BS556))))</f>
        <v>0</v>
      </c>
      <c r="BU556" s="172">
        <f>IF($I539="n/a",0,IF(BU$4&lt;=$C556,0,IF(SUM($C556,$I539)&gt;BU$4,$L550/$I539,$L550-SUM($I556:BT556))))</f>
        <v>0</v>
      </c>
      <c r="BV556" s="172">
        <f>IF($I539="n/a",0,IF(BV$4&lt;=$C556,0,IF(SUM($C556,$I539)&gt;BV$4,$L550/$I539,$L550-SUM($I556:BU556))))</f>
        <v>0</v>
      </c>
      <c r="BW556" s="172">
        <f>IF($I539="n/a",0,IF(BW$4&lt;=$C556,0,IF(SUM($C556,$I539)&gt;BW$4,$L550/$I539,$L550-SUM($I556:BV556))))</f>
        <v>0</v>
      </c>
      <c r="BX556" s="172">
        <f>IF($I539="n/a",0,IF(BX$4&lt;=$C556,0,IF(SUM($C556,$I539)&gt;BX$4,$L550/$I539,$L550-SUM($I556:BW556))))</f>
        <v>0</v>
      </c>
      <c r="BY556" s="172">
        <f>IF($I539="n/a",0,IF(BY$4&lt;=$C556,0,IF(SUM($C556,$I539)&gt;BY$4,$L550/$I539,$L550-SUM($I556:BX556))))</f>
        <v>0</v>
      </c>
      <c r="BZ556" s="172">
        <f>IF($I539="n/a",0,IF(BZ$4&lt;=$C556,0,IF(SUM($C556,$I539)&gt;BZ$4,$L550/$I539,$L550-SUM($I556:BY556))))</f>
        <v>0</v>
      </c>
      <c r="CA556" s="172">
        <f>IF($I539="n/a",0,IF(CA$4&lt;=$C556,0,IF(SUM($C556,$I539)&gt;CA$4,$L550/$I539,$L550-SUM($I556:BZ556))))</f>
        <v>0</v>
      </c>
      <c r="CB556" s="172">
        <f>IF($I539="n/a",0,IF(CB$4&lt;=$C556,0,IF(SUM($C556,$I539)&gt;CB$4,$L550/$I539,$L550-SUM($I556:CA556))))</f>
        <v>0</v>
      </c>
      <c r="CC556" s="172">
        <f>IF($I539="n/a",0,IF(CC$4&lt;=$C556,0,IF(SUM($C556,$I539)&gt;CC$4,$L550/$I539,$L550-SUM($I556:CB556))))</f>
        <v>0</v>
      </c>
      <c r="CD556" s="172">
        <f>IF($I539="n/a",0,IF(CD$4&lt;=$C556,0,IF(SUM($C556,$I539)&gt;CD$4,$L550/$I539,$L550-SUM($I556:CC556))))</f>
        <v>0</v>
      </c>
      <c r="CE556" s="172">
        <f>IF($I539="n/a",0,IF(CE$4&lt;=$C556,0,IF(SUM($C556,$I539)&gt;CE$4,$L550/$I539,$L550-SUM($I556:CD556))))</f>
        <v>0</v>
      </c>
      <c r="CF556" s="172">
        <f>IF($I539="n/a",0,IF(CF$4&lt;=$C556,0,IF(SUM($C556,$I539)&gt;CF$4,$L550/$I539,$L550-SUM($I556:CE556))))</f>
        <v>0</v>
      </c>
    </row>
    <row r="557" spans="1:2018" ht="12.75" customHeight="1">
      <c r="C557" s="202">
        <v>2019</v>
      </c>
      <c r="D557" s="219" t="s">
        <v>49</v>
      </c>
      <c r="E557" s="21" t="s">
        <v>197</v>
      </c>
      <c r="I557" s="31"/>
      <c r="J557" s="171">
        <f>IF($I539="n/a",0,IF(J$4&lt;=$C557,0,IF(SUM($C557,$I539)&gt;J$4,$M550/$I539,$M550-SUM($I557:I557))))</f>
        <v>0</v>
      </c>
      <c r="K557" s="171">
        <f>IF($I539="n/a",0,IF(K$4&lt;=$C557,0,IF(SUM($C557,$I539)&gt;K$4,$M550/$I539,$M550-SUM($I557:J557))))</f>
        <v>0</v>
      </c>
      <c r="L557" s="171">
        <f>IF($I539="n/a",0,IF(L$4&lt;=$C557,0,IF(SUM($C557,$I539)&gt;L$4,$M550/$I539,$M550-SUM($I557:K557))))</f>
        <v>0</v>
      </c>
      <c r="M557" s="171">
        <f>IF($I539="n/a",0,IF(M$4&lt;=$C557,0,IF(SUM($C557,$I539)&gt;M$4,$M550/$I539,$M550-SUM($I557:L557))))</f>
        <v>0</v>
      </c>
      <c r="N557" s="171">
        <f>IF($I539="n/a",0,IF(N$4&lt;=$C557,0,IF(SUM($C557,$I539)&gt;N$4,$M550/$I539,$M550-SUM($I557:M557))))</f>
        <v>0.74029744274800358</v>
      </c>
      <c r="O557" s="171">
        <f>IF($I539="n/a",0,IF(O$4&lt;=$C557,0,IF(SUM($C557,$I539)&gt;O$4,$M550/$I539,$M550-SUM($I557:N557))))</f>
        <v>0.74029744274800358</v>
      </c>
      <c r="P557" s="171">
        <f>IF($I539="n/a",0,IF(P$4&lt;=$C557,0,IF(SUM($C557,$I539)&gt;P$4,$M550/$I539,$M550-SUM($I557:O557))))</f>
        <v>0.74029744274800358</v>
      </c>
      <c r="Q557" s="171">
        <f>IF($I539="n/a",0,IF(Q$4&lt;=$C557,0,IF(SUM($C557,$I539)&gt;Q$4,$M550/$I539,$M550-SUM($I557:P557))))</f>
        <v>0.74029744274800358</v>
      </c>
      <c r="R557" s="171">
        <f>IF($I539="n/a",0,IF(R$4&lt;=$C557,0,IF(SUM($C557,$I539)&gt;R$4,$M550/$I539,$M550-SUM($I557:Q557))))</f>
        <v>0.74029744274800358</v>
      </c>
      <c r="S557" s="171">
        <f>IF($I539="n/a",0,IF(S$4&lt;=$C557,0,IF(SUM($C557,$I539)&gt;S$4,$M550/$I539,$M550-SUM($I557:R557))))</f>
        <v>0.74029744274800358</v>
      </c>
      <c r="T557" s="171">
        <f>IF($I539="n/a",0,IF(T$4&lt;=$C557,0,IF(SUM($C557,$I539)&gt;T$4,$M550/$I539,$M550-SUM($I557:S557))))</f>
        <v>0.74029744274800358</v>
      </c>
      <c r="U557" s="171">
        <f>IF($I539="n/a",0,IF(U$4&lt;=$C557,0,IF(SUM($C557,$I539)&gt;U$4,$M550/$I539,$M550-SUM($I557:T557))))</f>
        <v>0.74029744274800358</v>
      </c>
      <c r="V557" s="171">
        <f>IF($I539="n/a",0,IF(V$4&lt;=$C557,0,IF(SUM($C557,$I539)&gt;V$4,$M550/$I539,$M550-SUM($I557:U557))))</f>
        <v>0.74029744274800358</v>
      </c>
      <c r="W557" s="171">
        <f>IF($I539="n/a",0,IF(W$4&lt;=$C557,0,IF(SUM($C557,$I539)&gt;W$4,$M550/$I539,$M550-SUM($I557:V557))))</f>
        <v>0.74029744274800358</v>
      </c>
      <c r="X557" s="171">
        <f>IF($I539="n/a",0,IF(X$4&lt;=$C557,0,IF(SUM($C557,$I539)&gt;X$4,$M550/$I539,$M550-SUM($I557:W557))))</f>
        <v>0.74029744274800358</v>
      </c>
      <c r="Y557" s="171">
        <f>IF($I539="n/a",0,IF(Y$4&lt;=$C557,0,IF(SUM($C557,$I539)&gt;Y$4,$M550/$I539,$M550-SUM($I557:X557))))</f>
        <v>0.74029744274800358</v>
      </c>
      <c r="Z557" s="171">
        <f>IF($I539="n/a",0,IF(Z$4&lt;=$C557,0,IF(SUM($C557,$I539)&gt;Z$4,$M550/$I539,$M550-SUM($I557:Y557))))</f>
        <v>0.74029744274800358</v>
      </c>
      <c r="AA557" s="171">
        <f>IF($I539="n/a",0,IF(AA$4&lt;=$C557,0,IF(SUM($C557,$I539)&gt;AA$4,$M550/$I539,$M550-SUM($I557:Z557))))</f>
        <v>0.74029744274800358</v>
      </c>
      <c r="AB557" s="171">
        <f>IF($I539="n/a",0,IF(AB$4&lt;=$C557,0,IF(SUM($C557,$I539)&gt;AB$4,$M550/$I539,$M550-SUM($I557:AA557))))</f>
        <v>0.74029744274800358</v>
      </c>
      <c r="AC557" s="171">
        <f>IF($I539="n/a",0,IF(AC$4&lt;=$C557,0,IF(SUM($C557,$I539)&gt;AC$4,$M550/$I539,$M550-SUM($I557:AB557))))</f>
        <v>0.74029744274800358</v>
      </c>
      <c r="AD557" s="171">
        <f>IF($I539="n/a",0,IF(AD$4&lt;=$C557,0,IF(SUM($C557,$I539)&gt;AD$4,$M550/$I539,$M550-SUM($I557:AC557))))</f>
        <v>0.74029744274800358</v>
      </c>
      <c r="AE557" s="171">
        <f>IF($I539="n/a",0,IF(AE$4&lt;=$C557,0,IF(SUM($C557,$I539)&gt;AE$4,$M550/$I539,$M550-SUM($I557:AD557))))</f>
        <v>0.74029744274800358</v>
      </c>
      <c r="AF557" s="171">
        <f>IF($I539="n/a",0,IF(AF$4&lt;=$C557,0,IF(SUM($C557,$I539)&gt;AF$4,$M550/$I539,$M550-SUM($I557:AE557))))</f>
        <v>0.74029744274800358</v>
      </c>
      <c r="AG557" s="171">
        <f>IF($I539="n/a",0,IF(AG$4&lt;=$C557,0,IF(SUM($C557,$I539)&gt;AG$4,$M550/$I539,$M550-SUM($I557:AF557))))</f>
        <v>0.74029744274800358</v>
      </c>
      <c r="AH557" s="171">
        <f>IF($I539="n/a",0,IF(AH$4&lt;=$C557,0,IF(SUM($C557,$I539)&gt;AH$4,$M550/$I539,$M550-SUM($I557:AG557))))</f>
        <v>0.74029744274800358</v>
      </c>
      <c r="AI557" s="171">
        <f>IF($I539="n/a",0,IF(AI$4&lt;=$C557,0,IF(SUM($C557,$I539)&gt;AI$4,$M550/$I539,$M550-SUM($I557:AH557))))</f>
        <v>0.74029744274800358</v>
      </c>
      <c r="AJ557" s="171">
        <f>IF($I539="n/a",0,IF(AJ$4&lt;=$C557,0,IF(SUM($C557,$I539)&gt;AJ$4,$M550/$I539,$M550-SUM($I557:AI557))))</f>
        <v>0.74029744274800358</v>
      </c>
      <c r="AK557" s="171">
        <f>IF($I539="n/a",0,IF(AK$4&lt;=$C557,0,IF(SUM($C557,$I539)&gt;AK$4,$M550/$I539,$M550-SUM($I557:AJ557))))</f>
        <v>0.74029744274800358</v>
      </c>
      <c r="AL557" s="171">
        <f>IF($I539="n/a",0,IF(AL$4&lt;=$C557,0,IF(SUM($C557,$I539)&gt;AL$4,$M550/$I539,$M550-SUM($I557:AK557))))</f>
        <v>0.74029744274800358</v>
      </c>
      <c r="AM557" s="171">
        <f>IF($I539="n/a",0,IF(AM$4&lt;=$C557,0,IF(SUM($C557,$I539)&gt;AM$4,$M550/$I539,$M550-SUM($I557:AL557))))</f>
        <v>0.74029744274800358</v>
      </c>
      <c r="AN557" s="171">
        <f>IF($I539="n/a",0,IF(AN$4&lt;=$C557,0,IF(SUM($C557,$I539)&gt;AN$4,$M550/$I539,$M550-SUM($I557:AM557))))</f>
        <v>0.74029744274800358</v>
      </c>
      <c r="AO557" s="171">
        <f>IF($I539="n/a",0,IF(AO$4&lt;=$C557,0,IF(SUM($C557,$I539)&gt;AO$4,$M550/$I539,$M550-SUM($I557:AN557))))</f>
        <v>0.74029744274800358</v>
      </c>
      <c r="AP557" s="171">
        <f>IF($I539="n/a",0,IF(AP$4&lt;=$C557,0,IF(SUM($C557,$I539)&gt;AP$4,$M550/$I539,$M550-SUM($I557:AO557))))</f>
        <v>0.74029744274800358</v>
      </c>
      <c r="AQ557" s="171">
        <f>IF($I539="n/a",0,IF(AQ$4&lt;=$C557,0,IF(SUM($C557,$I539)&gt;AQ$4,$M550/$I539,$M550-SUM($I557:AP557))))</f>
        <v>0.74029744274800358</v>
      </c>
      <c r="AR557" s="171">
        <f>IF($I539="n/a",0,IF(AR$4&lt;=$C557,0,IF(SUM($C557,$I539)&gt;AR$4,$M550/$I539,$M550-SUM($I557:AQ557))))</f>
        <v>0.74029744274800358</v>
      </c>
      <c r="AS557" s="171">
        <f>IF($I539="n/a",0,IF(AS$4&lt;=$C557,0,IF(SUM($C557,$I539)&gt;AS$4,$M550/$I539,$M550-SUM($I557:AR557))))</f>
        <v>0.74029744274800358</v>
      </c>
      <c r="AT557" s="171">
        <f>IF($I539="n/a",0,IF(AT$4&lt;=$C557,0,IF(SUM($C557,$I539)&gt;AT$4,$M550/$I539,$M550-SUM($I557:AS557))))</f>
        <v>0.74029744274800358</v>
      </c>
      <c r="AU557" s="171">
        <f>IF($I539="n/a",0,IF(AU$4&lt;=$C557,0,IF(SUM($C557,$I539)&gt;AU$4,$M550/$I539,$M550-SUM($I557:AT557))))</f>
        <v>0.74029744274800358</v>
      </c>
      <c r="AV557" s="171">
        <f>IF($I539="n/a",0,IF(AV$4&lt;=$C557,0,IF(SUM($C557,$I539)&gt;AV$4,$M550/$I539,$M550-SUM($I557:AU557))))</f>
        <v>0.74029744274801956</v>
      </c>
      <c r="AW557" s="171">
        <f>IF($I539="n/a",0,IF(AW$4&lt;=$C557,0,IF(SUM($C557,$I539)&gt;AW$4,$M550/$I539,$M550-SUM($I557:AV557))))</f>
        <v>0</v>
      </c>
      <c r="AX557" s="171">
        <f>IF($I539="n/a",0,IF(AX$4&lt;=$C557,0,IF(SUM($C557,$I539)&gt;AX$4,$M550/$I539,$M550-SUM($I557:AW557))))</f>
        <v>0</v>
      </c>
      <c r="AY557" s="171">
        <f>IF($I539="n/a",0,IF(AY$4&lt;=$C557,0,IF(SUM($C557,$I539)&gt;AY$4,$M550/$I539,$M550-SUM($I557:AX557))))</f>
        <v>0</v>
      </c>
      <c r="AZ557" s="171">
        <f>IF($I539="n/a",0,IF(AZ$4&lt;=$C557,0,IF(SUM($C557,$I539)&gt;AZ$4,$M550/$I539,$M550-SUM($I557:AY557))))</f>
        <v>0</v>
      </c>
      <c r="BA557" s="171">
        <f>IF($I539="n/a",0,IF(BA$4&lt;=$C557,0,IF(SUM($C557,$I539)&gt;BA$4,$M550/$I539,$M550-SUM($I557:AZ557))))</f>
        <v>0</v>
      </c>
      <c r="BB557" s="171">
        <f>IF($I539="n/a",0,IF(BB$4&lt;=$C557,0,IF(SUM($C557,$I539)&gt;BB$4,$M550/$I539,$M550-SUM($I557:BA557))))</f>
        <v>0</v>
      </c>
      <c r="BC557" s="171">
        <f>IF($I539="n/a",0,IF(BC$4&lt;=$C557,0,IF(SUM($C557,$I539)&gt;BC$4,$M550/$I539,$M550-SUM($I557:BB557))))</f>
        <v>0</v>
      </c>
      <c r="BD557" s="171">
        <f>IF($I539="n/a",0,IF(BD$4&lt;=$C557,0,IF(SUM($C557,$I539)&gt;BD$4,$M550/$I539,$M550-SUM($I557:BC557))))</f>
        <v>0</v>
      </c>
      <c r="BE557" s="171">
        <f>IF($I539="n/a",0,IF(BE$4&lt;=$C557,0,IF(SUM($C557,$I539)&gt;BE$4,$M550/$I539,$M550-SUM($I557:BD557))))</f>
        <v>0</v>
      </c>
      <c r="BF557" s="171">
        <f>IF($I539="n/a",0,IF(BF$4&lt;=$C557,0,IF(SUM($C557,$I539)&gt;BF$4,$M550/$I539,$M550-SUM($I557:BE557))))</f>
        <v>0</v>
      </c>
      <c r="BG557" s="171">
        <f>IF($I539="n/a",0,IF(BG$4&lt;=$C557,0,IF(SUM($C557,$I539)&gt;BG$4,$M550/$I539,$M550-SUM($I557:BF557))))</f>
        <v>0</v>
      </c>
      <c r="BH557" s="171">
        <f>IF($I539="n/a",0,IF(BH$4&lt;=$C557,0,IF(SUM($C557,$I539)&gt;BH$4,$M550/$I539,$M550-SUM($I557:BG557))))</f>
        <v>0</v>
      </c>
      <c r="BI557" s="171">
        <f>IF($I539="n/a",0,IF(BI$4&lt;=$C557,0,IF(SUM($C557,$I539)&gt;BI$4,$M550/$I539,$M550-SUM($I557:BH557))))</f>
        <v>0</v>
      </c>
      <c r="BJ557" s="171">
        <f>IF($I539="n/a",0,IF(BJ$4&lt;=$C557,0,IF(SUM($C557,$I539)&gt;BJ$4,$M550/$I539,$M550-SUM($I557:BI557))))</f>
        <v>0</v>
      </c>
      <c r="BK557" s="171">
        <f>IF($I539="n/a",0,IF(BK$4&lt;=$C557,0,IF(SUM($C557,$I539)&gt;BK$4,$M550/$I539,$M550-SUM($I557:BJ557))))</f>
        <v>0</v>
      </c>
      <c r="BL557" s="171">
        <f>IF($I539="n/a",0,IF(BL$4&lt;=$C557,0,IF(SUM($C557,$I539)&gt;BL$4,$M550/$I539,$M550-SUM($I557:BK557))))</f>
        <v>0</v>
      </c>
      <c r="BM557" s="171">
        <f>IF($I539="n/a",0,IF(BM$4&lt;=$C557,0,IF(SUM($C557,$I539)&gt;BM$4,$M550/$I539,$M550-SUM($I557:BL557))))</f>
        <v>0</v>
      </c>
      <c r="BN557" s="171">
        <f>IF($I539="n/a",0,IF(BN$4&lt;=$C557,0,IF(SUM($C557,$I539)&gt;BN$4,$M550/$I539,$M550-SUM($I557:BM557))))</f>
        <v>0</v>
      </c>
      <c r="BO557" s="171">
        <f>IF($I539="n/a",0,IF(BO$4&lt;=$C557,0,IF(SUM($C557,$I539)&gt;BO$4,$M550/$I539,$M550-SUM($I557:BN557))))</f>
        <v>0</v>
      </c>
      <c r="BP557" s="171">
        <f>IF($I539="n/a",0,IF(BP$4&lt;=$C557,0,IF(SUM($C557,$I539)&gt;BP$4,$M550/$I539,$M550-SUM($I557:BO557))))</f>
        <v>0</v>
      </c>
      <c r="BQ557" s="171">
        <f>IF($I539="n/a",0,IF(BQ$4&lt;=$C557,0,IF(SUM($C557,$I539)&gt;BQ$4,$M550/$I539,$M550-SUM($I557:BP557))))</f>
        <v>0</v>
      </c>
      <c r="BR557" s="171">
        <f>IF($I539="n/a",0,IF(BR$4&lt;=$C557,0,IF(SUM($C557,$I539)&gt;BR$4,$M550/$I539,$M550-SUM($I557:BQ557))))</f>
        <v>0</v>
      </c>
      <c r="BS557" s="171">
        <f>IF($I539="n/a",0,IF(BS$4&lt;=$C557,0,IF(SUM($C557,$I539)&gt;BS$4,$M550/$I539,$M550-SUM($I557:BR557))))</f>
        <v>0</v>
      </c>
      <c r="BT557" s="171">
        <f>IF($I539="n/a",0,IF(BT$4&lt;=$C557,0,IF(SUM($C557,$I539)&gt;BT$4,$M550/$I539,$M550-SUM($I557:BS557))))</f>
        <v>0</v>
      </c>
      <c r="BU557" s="171">
        <f>IF($I539="n/a",0,IF(BU$4&lt;=$C557,0,IF(SUM($C557,$I539)&gt;BU$4,$M550/$I539,$M550-SUM($I557:BT557))))</f>
        <v>0</v>
      </c>
      <c r="BV557" s="171">
        <f>IF($I539="n/a",0,IF(BV$4&lt;=$C557,0,IF(SUM($C557,$I539)&gt;BV$4,$M550/$I539,$M550-SUM($I557:BU557))))</f>
        <v>0</v>
      </c>
      <c r="BW557" s="171">
        <f>IF($I539="n/a",0,IF(BW$4&lt;=$C557,0,IF(SUM($C557,$I539)&gt;BW$4,$M550/$I539,$M550-SUM($I557:BV557))))</f>
        <v>0</v>
      </c>
      <c r="BX557" s="171">
        <f>IF($I539="n/a",0,IF(BX$4&lt;=$C557,0,IF(SUM($C557,$I539)&gt;BX$4,$M550/$I539,$M550-SUM($I557:BW557))))</f>
        <v>0</v>
      </c>
      <c r="BY557" s="171">
        <f>IF($I539="n/a",0,IF(BY$4&lt;=$C557,0,IF(SUM($C557,$I539)&gt;BY$4,$M550/$I539,$M550-SUM($I557:BX557))))</f>
        <v>0</v>
      </c>
      <c r="BZ557" s="171">
        <f>IF($I539="n/a",0,IF(BZ$4&lt;=$C557,0,IF(SUM($C557,$I539)&gt;BZ$4,$M550/$I539,$M550-SUM($I557:BY557))))</f>
        <v>0</v>
      </c>
      <c r="CA557" s="171">
        <f>IF($I539="n/a",0,IF(CA$4&lt;=$C557,0,IF(SUM($C557,$I539)&gt;CA$4,$M550/$I539,$M550-SUM($I557:BZ557))))</f>
        <v>0</v>
      </c>
      <c r="CB557" s="171">
        <f>IF($I539="n/a",0,IF(CB$4&lt;=$C557,0,IF(SUM($C557,$I539)&gt;CB$4,$M550/$I539,$M550-SUM($I557:CA557))))</f>
        <v>0</v>
      </c>
      <c r="CC557" s="171">
        <f>IF($I539="n/a",0,IF(CC$4&lt;=$C557,0,IF(SUM($C557,$I539)&gt;CC$4,$M550/$I539,$M550-SUM($I557:CB557))))</f>
        <v>0</v>
      </c>
      <c r="CD557" s="171">
        <f>IF($I539="n/a",0,IF(CD$4&lt;=$C557,0,IF(SUM($C557,$I539)&gt;CD$4,$M550/$I539,$M550-SUM($I557:CC557))))</f>
        <v>0</v>
      </c>
      <c r="CE557" s="171">
        <f>IF($I539="n/a",0,IF(CE$4&lt;=$C557,0,IF(SUM($C557,$I539)&gt;CE$4,$M550/$I539,$M550-SUM($I557:CD557))))</f>
        <v>0</v>
      </c>
      <c r="CF557" s="171">
        <f>IF($I539="n/a",0,IF(CF$4&lt;=$C557,0,IF(SUM($C557,$I539)&gt;CF$4,$M550/$I539,$M550-SUM($I557:CE557))))</f>
        <v>0</v>
      </c>
    </row>
    <row r="558" spans="1:2018" ht="12.75" customHeight="1">
      <c r="C558" s="202">
        <v>2020</v>
      </c>
      <c r="D558" s="21" t="s">
        <v>50</v>
      </c>
      <c r="E558" s="21" t="s">
        <v>197</v>
      </c>
      <c r="I558" s="31"/>
      <c r="J558" s="172">
        <f>IF($I539="n/a",0,IF(J$4&lt;=$C558,0,IF(SUM($C558,$I539)&gt;J$4,$N550/$I539,$N550-SUM($I558:I558))))</f>
        <v>0</v>
      </c>
      <c r="K558" s="172">
        <f>IF($I539="n/a",0,IF(K$4&lt;=$C558,0,IF(SUM($C558,$I539)&gt;K$4,$N550/$I539,$N550-SUM($I558:J558))))</f>
        <v>0</v>
      </c>
      <c r="L558" s="172">
        <f>IF($I539="n/a",0,IF(L$4&lt;=$C558,0,IF(SUM($C558,$I539)&gt;L$4,$N550/$I539,$N550-SUM($I558:K558))))</f>
        <v>0</v>
      </c>
      <c r="M558" s="172">
        <f>IF($I539="n/a",0,IF(M$4&lt;=$C558,0,IF(SUM($C558,$I539)&gt;M$4,$N550/$I539,$N550-SUM($I558:L558))))</f>
        <v>0</v>
      </c>
      <c r="N558" s="172">
        <f>IF($I539="n/a",0,IF(N$4&lt;=$C558,0,IF(SUM($C558,$I539)&gt;N$4,$N550/$I539,$N550-SUM($I558:M558))))</f>
        <v>0</v>
      </c>
      <c r="O558" s="172">
        <f>IF($I539="n/a",0,IF(O$4&lt;=$C558,0,IF(SUM($C558,$I539)&gt;O$4,$N550/$I539,$N550-SUM($I558:N558))))</f>
        <v>0.70131220338826061</v>
      </c>
      <c r="P558" s="172">
        <f>IF($I539="n/a",0,IF(P$4&lt;=$C558,0,IF(SUM($C558,$I539)&gt;P$4,$N550/$I539,$N550-SUM($I558:O558))))</f>
        <v>0.70131220338826061</v>
      </c>
      <c r="Q558" s="172">
        <f>IF($I539="n/a",0,IF(Q$4&lt;=$C558,0,IF(SUM($C558,$I539)&gt;Q$4,$N550/$I539,$N550-SUM($I558:P558))))</f>
        <v>0.70131220338826061</v>
      </c>
      <c r="R558" s="172">
        <f>IF($I539="n/a",0,IF(R$4&lt;=$C558,0,IF(SUM($C558,$I539)&gt;R$4,$N550/$I539,$N550-SUM($I558:Q558))))</f>
        <v>0.70131220338826061</v>
      </c>
      <c r="S558" s="172">
        <f>IF($I539="n/a",0,IF(S$4&lt;=$C558,0,IF(SUM($C558,$I539)&gt;S$4,$N550/$I539,$N550-SUM($I558:R558))))</f>
        <v>0.70131220338826061</v>
      </c>
      <c r="T558" s="172">
        <f>IF($I539="n/a",0,IF(T$4&lt;=$C558,0,IF(SUM($C558,$I539)&gt;T$4,$N550/$I539,$N550-SUM($I558:S558))))</f>
        <v>0.70131220338826061</v>
      </c>
      <c r="U558" s="172">
        <f>IF($I539="n/a",0,IF(U$4&lt;=$C558,0,IF(SUM($C558,$I539)&gt;U$4,$N550/$I539,$N550-SUM($I558:T558))))</f>
        <v>0.70131220338826061</v>
      </c>
      <c r="V558" s="172">
        <f>IF($I539="n/a",0,IF(V$4&lt;=$C558,0,IF(SUM($C558,$I539)&gt;V$4,$N550/$I539,$N550-SUM($I558:U558))))</f>
        <v>0.70131220338826061</v>
      </c>
      <c r="W558" s="172">
        <f>IF($I539="n/a",0,IF(W$4&lt;=$C558,0,IF(SUM($C558,$I539)&gt;W$4,$N550/$I539,$N550-SUM($I558:V558))))</f>
        <v>0.70131220338826061</v>
      </c>
      <c r="X558" s="172">
        <f>IF($I539="n/a",0,IF(X$4&lt;=$C558,0,IF(SUM($C558,$I539)&gt;X$4,$N550/$I539,$N550-SUM($I558:W558))))</f>
        <v>0.70131220338826061</v>
      </c>
      <c r="Y558" s="172">
        <f>IF($I539="n/a",0,IF(Y$4&lt;=$C558,0,IF(SUM($C558,$I539)&gt;Y$4,$N550/$I539,$N550-SUM($I558:X558))))</f>
        <v>0.70131220338826061</v>
      </c>
      <c r="Z558" s="172">
        <f>IF($I539="n/a",0,IF(Z$4&lt;=$C558,0,IF(SUM($C558,$I539)&gt;Z$4,$N550/$I539,$N550-SUM($I558:Y558))))</f>
        <v>0.70131220338826061</v>
      </c>
      <c r="AA558" s="172">
        <f>IF($I539="n/a",0,IF(AA$4&lt;=$C558,0,IF(SUM($C558,$I539)&gt;AA$4,$N550/$I539,$N550-SUM($I558:Z558))))</f>
        <v>0.70131220338826061</v>
      </c>
      <c r="AB558" s="172">
        <f>IF($I539="n/a",0,IF(AB$4&lt;=$C558,0,IF(SUM($C558,$I539)&gt;AB$4,$N550/$I539,$N550-SUM($I558:AA558))))</f>
        <v>0.70131220338826061</v>
      </c>
      <c r="AC558" s="172">
        <f>IF($I539="n/a",0,IF(AC$4&lt;=$C558,0,IF(SUM($C558,$I539)&gt;AC$4,$N550/$I539,$N550-SUM($I558:AB558))))</f>
        <v>0.70131220338826061</v>
      </c>
      <c r="AD558" s="172">
        <f>IF($I539="n/a",0,IF(AD$4&lt;=$C558,0,IF(SUM($C558,$I539)&gt;AD$4,$N550/$I539,$N550-SUM($I558:AC558))))</f>
        <v>0.70131220338826061</v>
      </c>
      <c r="AE558" s="172">
        <f>IF($I539="n/a",0,IF(AE$4&lt;=$C558,0,IF(SUM($C558,$I539)&gt;AE$4,$N550/$I539,$N550-SUM($I558:AD558))))</f>
        <v>0.70131220338826061</v>
      </c>
      <c r="AF558" s="172">
        <f>IF($I539="n/a",0,IF(AF$4&lt;=$C558,0,IF(SUM($C558,$I539)&gt;AF$4,$N550/$I539,$N550-SUM($I558:AE558))))</f>
        <v>0.70131220338826061</v>
      </c>
      <c r="AG558" s="172">
        <f>IF($I539="n/a",0,IF(AG$4&lt;=$C558,0,IF(SUM($C558,$I539)&gt;AG$4,$N550/$I539,$N550-SUM($I558:AF558))))</f>
        <v>0.70131220338826061</v>
      </c>
      <c r="AH558" s="172">
        <f>IF($I539="n/a",0,IF(AH$4&lt;=$C558,0,IF(SUM($C558,$I539)&gt;AH$4,$N550/$I539,$N550-SUM($I558:AG558))))</f>
        <v>0.70131220338826061</v>
      </c>
      <c r="AI558" s="172">
        <f>IF($I539="n/a",0,IF(AI$4&lt;=$C558,0,IF(SUM($C558,$I539)&gt;AI$4,$N550/$I539,$N550-SUM($I558:AH558))))</f>
        <v>0.70131220338826061</v>
      </c>
      <c r="AJ558" s="172">
        <f>IF($I539="n/a",0,IF(AJ$4&lt;=$C558,0,IF(SUM($C558,$I539)&gt;AJ$4,$N550/$I539,$N550-SUM($I558:AI558))))</f>
        <v>0.70131220338826061</v>
      </c>
      <c r="AK558" s="172">
        <f>IF($I539="n/a",0,IF(AK$4&lt;=$C558,0,IF(SUM($C558,$I539)&gt;AK$4,$N550/$I539,$N550-SUM($I558:AJ558))))</f>
        <v>0.70131220338826061</v>
      </c>
      <c r="AL558" s="172">
        <f>IF($I539="n/a",0,IF(AL$4&lt;=$C558,0,IF(SUM($C558,$I539)&gt;AL$4,$N550/$I539,$N550-SUM($I558:AK558))))</f>
        <v>0.70131220338826061</v>
      </c>
      <c r="AM558" s="172">
        <f>IF($I539="n/a",0,IF(AM$4&lt;=$C558,0,IF(SUM($C558,$I539)&gt;AM$4,$N550/$I539,$N550-SUM($I558:AL558))))</f>
        <v>0.70131220338826061</v>
      </c>
      <c r="AN558" s="172">
        <f>IF($I539="n/a",0,IF(AN$4&lt;=$C558,0,IF(SUM($C558,$I539)&gt;AN$4,$N550/$I539,$N550-SUM($I558:AM558))))</f>
        <v>0.70131220338826061</v>
      </c>
      <c r="AO558" s="172">
        <f>IF($I539="n/a",0,IF(AO$4&lt;=$C558,0,IF(SUM($C558,$I539)&gt;AO$4,$N550/$I539,$N550-SUM($I558:AN558))))</f>
        <v>0.70131220338826061</v>
      </c>
      <c r="AP558" s="172">
        <f>IF($I539="n/a",0,IF(AP$4&lt;=$C558,0,IF(SUM($C558,$I539)&gt;AP$4,$N550/$I539,$N550-SUM($I558:AO558))))</f>
        <v>0.70131220338826061</v>
      </c>
      <c r="AQ558" s="172">
        <f>IF($I539="n/a",0,IF(AQ$4&lt;=$C558,0,IF(SUM($C558,$I539)&gt;AQ$4,$N550/$I539,$N550-SUM($I558:AP558))))</f>
        <v>0.70131220338826061</v>
      </c>
      <c r="AR558" s="172">
        <f>IF($I539="n/a",0,IF(AR$4&lt;=$C558,0,IF(SUM($C558,$I539)&gt;AR$4,$N550/$I539,$N550-SUM($I558:AQ558))))</f>
        <v>0.70131220338826061</v>
      </c>
      <c r="AS558" s="172">
        <f>IF($I539="n/a",0,IF(AS$4&lt;=$C558,0,IF(SUM($C558,$I539)&gt;AS$4,$N550/$I539,$N550-SUM($I558:AR558))))</f>
        <v>0.70131220338826061</v>
      </c>
      <c r="AT558" s="172">
        <f>IF($I539="n/a",0,IF(AT$4&lt;=$C558,0,IF(SUM($C558,$I539)&gt;AT$4,$N550/$I539,$N550-SUM($I558:AS558))))</f>
        <v>0.70131220338826061</v>
      </c>
      <c r="AU558" s="172">
        <f>IF($I539="n/a",0,IF(AU$4&lt;=$C558,0,IF(SUM($C558,$I539)&gt;AU$4,$N550/$I539,$N550-SUM($I558:AT558))))</f>
        <v>0.70131220338826061</v>
      </c>
      <c r="AV558" s="172">
        <f>IF($I539="n/a",0,IF(AV$4&lt;=$C558,0,IF(SUM($C558,$I539)&gt;AV$4,$N550/$I539,$N550-SUM($I558:AU558))))</f>
        <v>0.70131220338826061</v>
      </c>
      <c r="AW558" s="172">
        <f>IF($I539="n/a",0,IF(AW$4&lt;=$C558,0,IF(SUM($C558,$I539)&gt;AW$4,$N550/$I539,$N550-SUM($I558:AV558))))</f>
        <v>0.70131220338824463</v>
      </c>
      <c r="AX558" s="172">
        <f>IF($I539="n/a",0,IF(AX$4&lt;=$C558,0,IF(SUM($C558,$I539)&gt;AX$4,$N550/$I539,$N550-SUM($I558:AW558))))</f>
        <v>0</v>
      </c>
      <c r="AY558" s="172">
        <f>IF($I539="n/a",0,IF(AY$4&lt;=$C558,0,IF(SUM($C558,$I539)&gt;AY$4,$N550/$I539,$N550-SUM($I558:AX558))))</f>
        <v>0</v>
      </c>
      <c r="AZ558" s="172">
        <f>IF($I539="n/a",0,IF(AZ$4&lt;=$C558,0,IF(SUM($C558,$I539)&gt;AZ$4,$N550/$I539,$N550-SUM($I558:AY558))))</f>
        <v>0</v>
      </c>
      <c r="BA558" s="172">
        <f>IF($I539="n/a",0,IF(BA$4&lt;=$C558,0,IF(SUM($C558,$I539)&gt;BA$4,$N550/$I539,$N550-SUM($I558:AZ558))))</f>
        <v>0</v>
      </c>
      <c r="BB558" s="172">
        <f>IF($I539="n/a",0,IF(BB$4&lt;=$C558,0,IF(SUM($C558,$I539)&gt;BB$4,$N550/$I539,$N550-SUM($I558:BA558))))</f>
        <v>0</v>
      </c>
      <c r="BC558" s="172">
        <f>IF($I539="n/a",0,IF(BC$4&lt;=$C558,0,IF(SUM($C558,$I539)&gt;BC$4,$N550/$I539,$N550-SUM($I558:BB558))))</f>
        <v>0</v>
      </c>
      <c r="BD558" s="172">
        <f>IF($I539="n/a",0,IF(BD$4&lt;=$C558,0,IF(SUM($C558,$I539)&gt;BD$4,$N550/$I539,$N550-SUM($I558:BC558))))</f>
        <v>0</v>
      </c>
      <c r="BE558" s="172">
        <f>IF($I539="n/a",0,IF(BE$4&lt;=$C558,0,IF(SUM($C558,$I539)&gt;BE$4,$N550/$I539,$N550-SUM($I558:BD558))))</f>
        <v>0</v>
      </c>
      <c r="BF558" s="172">
        <f>IF($I539="n/a",0,IF(BF$4&lt;=$C558,0,IF(SUM($C558,$I539)&gt;BF$4,$N550/$I539,$N550-SUM($I558:BE558))))</f>
        <v>0</v>
      </c>
      <c r="BG558" s="172">
        <f>IF($I539="n/a",0,IF(BG$4&lt;=$C558,0,IF(SUM($C558,$I539)&gt;BG$4,$N550/$I539,$N550-SUM($I558:BF558))))</f>
        <v>0</v>
      </c>
      <c r="BH558" s="172">
        <f>IF($I539="n/a",0,IF(BH$4&lt;=$C558,0,IF(SUM($C558,$I539)&gt;BH$4,$N550/$I539,$N550-SUM($I558:BG558))))</f>
        <v>0</v>
      </c>
      <c r="BI558" s="172">
        <f>IF($I539="n/a",0,IF(BI$4&lt;=$C558,0,IF(SUM($C558,$I539)&gt;BI$4,$N550/$I539,$N550-SUM($I558:BH558))))</f>
        <v>0</v>
      </c>
      <c r="BJ558" s="172">
        <f>IF($I539="n/a",0,IF(BJ$4&lt;=$C558,0,IF(SUM($C558,$I539)&gt;BJ$4,$N550/$I539,$N550-SUM($I558:BI558))))</f>
        <v>0</v>
      </c>
      <c r="BK558" s="172">
        <f>IF($I539="n/a",0,IF(BK$4&lt;=$C558,0,IF(SUM($C558,$I539)&gt;BK$4,$N550/$I539,$N550-SUM($I558:BJ558))))</f>
        <v>0</v>
      </c>
      <c r="BL558" s="172">
        <f>IF($I539="n/a",0,IF(BL$4&lt;=$C558,0,IF(SUM($C558,$I539)&gt;BL$4,$N550/$I539,$N550-SUM($I558:BK558))))</f>
        <v>0</v>
      </c>
      <c r="BM558" s="172">
        <f>IF($I539="n/a",0,IF(BM$4&lt;=$C558,0,IF(SUM($C558,$I539)&gt;BM$4,$N550/$I539,$N550-SUM($I558:BL558))))</f>
        <v>0</v>
      </c>
      <c r="BN558" s="172">
        <f>IF($I539="n/a",0,IF(BN$4&lt;=$C558,0,IF(SUM($C558,$I539)&gt;BN$4,$N550/$I539,$N550-SUM($I558:BM558))))</f>
        <v>0</v>
      </c>
      <c r="BO558" s="172">
        <f>IF($I539="n/a",0,IF(BO$4&lt;=$C558,0,IF(SUM($C558,$I539)&gt;BO$4,$N550/$I539,$N550-SUM($I558:BN558))))</f>
        <v>0</v>
      </c>
      <c r="BP558" s="172">
        <f>IF($I539="n/a",0,IF(BP$4&lt;=$C558,0,IF(SUM($C558,$I539)&gt;BP$4,$N550/$I539,$N550-SUM($I558:BO558))))</f>
        <v>0</v>
      </c>
      <c r="BQ558" s="172">
        <f>IF($I539="n/a",0,IF(BQ$4&lt;=$C558,0,IF(SUM($C558,$I539)&gt;BQ$4,$N550/$I539,$N550-SUM($I558:BP558))))</f>
        <v>0</v>
      </c>
      <c r="BR558" s="172">
        <f>IF($I539="n/a",0,IF(BR$4&lt;=$C558,0,IF(SUM($C558,$I539)&gt;BR$4,$N550/$I539,$N550-SUM($I558:BQ558))))</f>
        <v>0</v>
      </c>
      <c r="BS558" s="172">
        <f>IF($I539="n/a",0,IF(BS$4&lt;=$C558,0,IF(SUM($C558,$I539)&gt;BS$4,$N550/$I539,$N550-SUM($I558:BR558))))</f>
        <v>0</v>
      </c>
      <c r="BT558" s="172">
        <f>IF($I539="n/a",0,IF(BT$4&lt;=$C558,0,IF(SUM($C558,$I539)&gt;BT$4,$N550/$I539,$N550-SUM($I558:BS558))))</f>
        <v>0</v>
      </c>
      <c r="BU558" s="172">
        <f>IF($I539="n/a",0,IF(BU$4&lt;=$C558,0,IF(SUM($C558,$I539)&gt;BU$4,$N550/$I539,$N550-SUM($I558:BT558))))</f>
        <v>0</v>
      </c>
      <c r="BV558" s="172">
        <f>IF($I539="n/a",0,IF(BV$4&lt;=$C558,0,IF(SUM($C558,$I539)&gt;BV$4,$N550/$I539,$N550-SUM($I558:BU558))))</f>
        <v>0</v>
      </c>
      <c r="BW558" s="172">
        <f>IF($I539="n/a",0,IF(BW$4&lt;=$C558,0,IF(SUM($C558,$I539)&gt;BW$4,$N550/$I539,$N550-SUM($I558:BV558))))</f>
        <v>0</v>
      </c>
      <c r="BX558" s="172">
        <f>IF($I539="n/a",0,IF(BX$4&lt;=$C558,0,IF(SUM($C558,$I539)&gt;BX$4,$N550/$I539,$N550-SUM($I558:BW558))))</f>
        <v>0</v>
      </c>
      <c r="BY558" s="172">
        <f>IF($I539="n/a",0,IF(BY$4&lt;=$C558,0,IF(SUM($C558,$I539)&gt;BY$4,$N550/$I539,$N550-SUM($I558:BX558))))</f>
        <v>0</v>
      </c>
      <c r="BZ558" s="172">
        <f>IF($I539="n/a",0,IF(BZ$4&lt;=$C558,0,IF(SUM($C558,$I539)&gt;BZ$4,$N550/$I539,$N550-SUM($I558:BY558))))</f>
        <v>0</v>
      </c>
      <c r="CA558" s="172">
        <f>IF($I539="n/a",0,IF(CA$4&lt;=$C558,0,IF(SUM($C558,$I539)&gt;CA$4,$N550/$I539,$N550-SUM($I558:BZ558))))</f>
        <v>0</v>
      </c>
      <c r="CB558" s="172">
        <f>IF($I539="n/a",0,IF(CB$4&lt;=$C558,0,IF(SUM($C558,$I539)&gt;CB$4,$N550/$I539,$N550-SUM($I558:CA558))))</f>
        <v>0</v>
      </c>
      <c r="CC558" s="172">
        <f>IF($I539="n/a",0,IF(CC$4&lt;=$C558,0,IF(SUM($C558,$I539)&gt;CC$4,$N550/$I539,$N550-SUM($I558:CB558))))</f>
        <v>0</v>
      </c>
      <c r="CD558" s="172">
        <f>IF($I539="n/a",0,IF(CD$4&lt;=$C558,0,IF(SUM($C558,$I539)&gt;CD$4,$N550/$I539,$N550-SUM($I558:CC558))))</f>
        <v>0</v>
      </c>
      <c r="CE558" s="172">
        <f>IF($I539="n/a",0,IF(CE$4&lt;=$C558,0,IF(SUM($C558,$I539)&gt;CE$4,$N550/$I539,$N550-SUM($I558:CD558))))</f>
        <v>0</v>
      </c>
      <c r="CF558" s="172">
        <f>IF($I539="n/a",0,IF(CF$4&lt;=$C558,0,IF(SUM($C558,$I539)&gt;CF$4,$N550/$I539,$N550-SUM($I558:CE558))))</f>
        <v>0</v>
      </c>
    </row>
    <row r="559" spans="1:2018" s="7" customFormat="1" ht="12.75" customHeight="1">
      <c r="A559" s="218"/>
      <c r="C559" s="202">
        <v>2021</v>
      </c>
      <c r="D559" s="21" t="s">
        <v>51</v>
      </c>
      <c r="E559" s="219" t="s">
        <v>197</v>
      </c>
      <c r="I559" s="33"/>
      <c r="J559" s="33">
        <f>IF($I539="n/a",0,IF(J$4&lt;=$C559,0,IF(SUM($C559,$I539)&gt;J$4,$O550/$I539,$O550-SUM($I559:I559))))</f>
        <v>0</v>
      </c>
      <c r="K559" s="33">
        <f>IF($I539="n/a",0,IF(K$4&lt;=$C559,0,IF(SUM($C559,$I539)&gt;K$4,$O550/$I539,$O550-SUM($I559:J559))))</f>
        <v>0</v>
      </c>
      <c r="L559" s="33">
        <f>IF($I539="n/a",0,IF(L$4&lt;=$C559,0,IF(SUM($C559,$I539)&gt;L$4,$O550/$I539,$O550-SUM($I559:K559))))</f>
        <v>0</v>
      </c>
      <c r="M559" s="33">
        <f>IF($I539="n/a",0,IF(M$4&lt;=$C559,0,IF(SUM($C559,$I539)&gt;M$4,$O550/$I539,$O550-SUM($I559:L559))))</f>
        <v>0</v>
      </c>
      <c r="N559" s="33">
        <f>IF($I539="n/a",0,IF(N$4&lt;=$C559,0,IF(SUM($C559,$I539)&gt;N$4,$O550/$I539,$O550-SUM($I559:M559))))</f>
        <v>0</v>
      </c>
      <c r="O559" s="33">
        <f>IF($I539="n/a",0,IF(O$4&lt;=$C559,0,IF(SUM($C559,$I539)&gt;O$4,$O550/$I539,$O550-SUM($I559:N559))))</f>
        <v>0</v>
      </c>
      <c r="P559" s="33">
        <f>IF($I539="n/a",0,IF(P$4&lt;=$C559,0,IF(SUM($C559,$I539)&gt;P$4,$O550/$I539,$O550-SUM($I559:O559))))</f>
        <v>0</v>
      </c>
      <c r="Q559" s="33">
        <f>IF($I539="n/a",0,IF(Q$4&lt;=$C559,0,IF(SUM($C559,$I539)&gt;Q$4,$O550/$I539,$O550-SUM($I559:P559))))</f>
        <v>0</v>
      </c>
      <c r="R559" s="33">
        <f>IF($I539="n/a",0,IF(R$4&lt;=$C559,0,IF(SUM($C559,$I539)&gt;R$4,$O550/$I539,$O550-SUM($I559:Q559))))</f>
        <v>0</v>
      </c>
      <c r="S559" s="33">
        <f>IF($I539="n/a",0,IF(S$4&lt;=$C559,0,IF(SUM($C559,$I539)&gt;S$4,$O550/$I539,$O550-SUM($I559:R559))))</f>
        <v>0</v>
      </c>
      <c r="T559" s="33">
        <f>IF($I539="n/a",0,IF(T$4&lt;=$C559,0,IF(SUM($C559,$I539)&gt;T$4,$O550/$I539,$O550-SUM($I559:S559))))</f>
        <v>0</v>
      </c>
      <c r="U559" s="33">
        <f>IF($I539="n/a",0,IF(U$4&lt;=$C559,0,IF(SUM($C559,$I539)&gt;U$4,$O550/$I539,$O550-SUM($I559:T559))))</f>
        <v>0</v>
      </c>
      <c r="V559" s="33">
        <f>IF($I539="n/a",0,IF(V$4&lt;=$C559,0,IF(SUM($C559,$I539)&gt;V$4,$O550/$I539,$O550-SUM($I559:U559))))</f>
        <v>0</v>
      </c>
      <c r="W559" s="33">
        <f>IF($I539="n/a",0,IF(W$4&lt;=$C559,0,IF(SUM($C559,$I539)&gt;W$4,$O550/$I539,$O550-SUM($I559:V559))))</f>
        <v>0</v>
      </c>
      <c r="X559" s="33">
        <f>IF($I539="n/a",0,IF(X$4&lt;=$C559,0,IF(SUM($C559,$I539)&gt;X$4,$O550/$I539,$O550-SUM($I559:W559))))</f>
        <v>0</v>
      </c>
      <c r="Y559" s="33">
        <f>IF($I539="n/a",0,IF(Y$4&lt;=$C559,0,IF(SUM($C559,$I539)&gt;Y$4,$O550/$I539,$O550-SUM($I559:X559))))</f>
        <v>0</v>
      </c>
      <c r="Z559" s="33">
        <f>IF($I539="n/a",0,IF(Z$4&lt;=$C559,0,IF(SUM($C559,$I539)&gt;Z$4,$O550/$I539,$O550-SUM($I559:Y559))))</f>
        <v>0</v>
      </c>
      <c r="AA559" s="33">
        <f>IF($I539="n/a",0,IF(AA$4&lt;=$C559,0,IF(SUM($C559,$I539)&gt;AA$4,$O550/$I539,$O550-SUM($I559:Z559))))</f>
        <v>0</v>
      </c>
      <c r="AB559" s="33">
        <f>IF($I539="n/a",0,IF(AB$4&lt;=$C559,0,IF(SUM($C559,$I539)&gt;AB$4,$O550/$I539,$O550-SUM($I559:AA559))))</f>
        <v>0</v>
      </c>
      <c r="AC559" s="33">
        <f>IF($I539="n/a",0,IF(AC$4&lt;=$C559,0,IF(SUM($C559,$I539)&gt;AC$4,$O550/$I539,$O550-SUM($I559:AB559))))</f>
        <v>0</v>
      </c>
      <c r="AD559" s="33">
        <f>IF($I539="n/a",0,IF(AD$4&lt;=$C559,0,IF(SUM($C559,$I539)&gt;AD$4,$O550/$I539,$O550-SUM($I559:AC559))))</f>
        <v>0</v>
      </c>
      <c r="AE559" s="33">
        <f>IF($I539="n/a",0,IF(AE$4&lt;=$C559,0,IF(SUM($C559,$I539)&gt;AE$4,$O550/$I539,$O550-SUM($I559:AD559))))</f>
        <v>0</v>
      </c>
      <c r="AF559" s="33">
        <f>IF($I539="n/a",0,IF(AF$4&lt;=$C559,0,IF(SUM($C559,$I539)&gt;AF$4,$O550/$I539,$O550-SUM($I559:AE559))))</f>
        <v>0</v>
      </c>
      <c r="AG559" s="33">
        <f>IF($I539="n/a",0,IF(AG$4&lt;=$C559,0,IF(SUM($C559,$I539)&gt;AG$4,$O550/$I539,$O550-SUM($I559:AF559))))</f>
        <v>0</v>
      </c>
      <c r="AH559" s="33">
        <f>IF($I539="n/a",0,IF(AH$4&lt;=$C559,0,IF(SUM($C559,$I539)&gt;AH$4,$O550/$I539,$O550-SUM($I559:AG559))))</f>
        <v>0</v>
      </c>
      <c r="AI559" s="33">
        <f>IF($I539="n/a",0,IF(AI$4&lt;=$C559,0,IF(SUM($C559,$I539)&gt;AI$4,$O550/$I539,$O550-SUM($I559:AH559))))</f>
        <v>0</v>
      </c>
      <c r="AJ559" s="33">
        <f>IF($I539="n/a",0,IF(AJ$4&lt;=$C559,0,IF(SUM($C559,$I539)&gt;AJ$4,$O550/$I539,$O550-SUM($I559:AI559))))</f>
        <v>0</v>
      </c>
      <c r="AK559" s="33">
        <f>IF($I539="n/a",0,IF(AK$4&lt;=$C559,0,IF(SUM($C559,$I539)&gt;AK$4,$O550/$I539,$O550-SUM($I559:AJ559))))</f>
        <v>0</v>
      </c>
      <c r="AL559" s="33">
        <f>IF($I539="n/a",0,IF(AL$4&lt;=$C559,0,IF(SUM($C559,$I539)&gt;AL$4,$O550/$I539,$O550-SUM($I559:AK559))))</f>
        <v>0</v>
      </c>
      <c r="AM559" s="33">
        <f>IF($I539="n/a",0,IF(AM$4&lt;=$C559,0,IF(SUM($C559,$I539)&gt;AM$4,$O550/$I539,$O550-SUM($I559:AL559))))</f>
        <v>0</v>
      </c>
      <c r="AN559" s="33">
        <f>IF($I539="n/a",0,IF(AN$4&lt;=$C559,0,IF(SUM($C559,$I539)&gt;AN$4,$O550/$I539,$O550-SUM($I559:AM559))))</f>
        <v>0</v>
      </c>
      <c r="AO559" s="33">
        <f>IF($I539="n/a",0,IF(AO$4&lt;=$C559,0,IF(SUM($C559,$I539)&gt;AO$4,$O550/$I539,$O550-SUM($I559:AN559))))</f>
        <v>0</v>
      </c>
      <c r="AP559" s="33">
        <f>IF($I539="n/a",0,IF(AP$4&lt;=$C559,0,IF(SUM($C559,$I539)&gt;AP$4,$O550/$I539,$O550-SUM($I559:AO559))))</f>
        <v>0</v>
      </c>
      <c r="AQ559" s="33">
        <f>IF($I539="n/a",0,IF(AQ$4&lt;=$C559,0,IF(SUM($C559,$I539)&gt;AQ$4,$O550/$I539,$O550-SUM($I559:AP559))))</f>
        <v>0</v>
      </c>
      <c r="AR559" s="33">
        <f>IF($I539="n/a",0,IF(AR$4&lt;=$C559,0,IF(SUM($C559,$I539)&gt;AR$4,$O550/$I539,$O550-SUM($I559:AQ559))))</f>
        <v>0</v>
      </c>
      <c r="AS559" s="33">
        <f>IF($I539="n/a",0,IF(AS$4&lt;=$C559,0,IF(SUM($C559,$I539)&gt;AS$4,$O550/$I539,$O550-SUM($I559:AR559))))</f>
        <v>0</v>
      </c>
      <c r="AT559" s="33">
        <f>IF($I539="n/a",0,IF(AT$4&lt;=$C559,0,IF(SUM($C559,$I539)&gt;AT$4,$O550/$I539,$O550-SUM($I559:AS559))))</f>
        <v>0</v>
      </c>
      <c r="AU559" s="33">
        <f>IF($I539="n/a",0,IF(AU$4&lt;=$C559,0,IF(SUM($C559,$I539)&gt;AU$4,$O550/$I539,$O550-SUM($I559:AT559))))</f>
        <v>0</v>
      </c>
      <c r="AV559" s="33">
        <f>IF($I539="n/a",0,IF(AV$4&lt;=$C559,0,IF(SUM($C559,$I539)&gt;AV$4,$O550/$I539,$O550-SUM($I559:AU559))))</f>
        <v>0</v>
      </c>
      <c r="AW559" s="33">
        <f>IF($I539="n/a",0,IF(AW$4&lt;=$C559,0,IF(SUM($C559,$I539)&gt;AW$4,$O550/$I539,$O550-SUM($I559:AV559))))</f>
        <v>0</v>
      </c>
      <c r="AX559" s="33">
        <f>IF($I539="n/a",0,IF(AX$4&lt;=$C559,0,IF(SUM($C559,$I539)&gt;AX$4,$O550/$I539,$O550-SUM($I559:AW559))))</f>
        <v>0</v>
      </c>
      <c r="AY559" s="33">
        <f>IF($I539="n/a",0,IF(AY$4&lt;=$C559,0,IF(SUM($C559,$I539)&gt;AY$4,$O550/$I539,$O550-SUM($I559:AX559))))</f>
        <v>0</v>
      </c>
      <c r="AZ559" s="33">
        <f>IF($I539="n/a",0,IF(AZ$4&lt;=$C559,0,IF(SUM($C559,$I539)&gt;AZ$4,$O550/$I539,$O550-SUM($I559:AY559))))</f>
        <v>0</v>
      </c>
      <c r="BA559" s="33">
        <f>IF($I539="n/a",0,IF(BA$4&lt;=$C559,0,IF(SUM($C559,$I539)&gt;BA$4,$O550/$I539,$O550-SUM($I559:AZ559))))</f>
        <v>0</v>
      </c>
      <c r="BB559" s="33">
        <f>IF($I539="n/a",0,IF(BB$4&lt;=$C559,0,IF(SUM($C559,$I539)&gt;BB$4,$O550/$I539,$O550-SUM($I559:BA559))))</f>
        <v>0</v>
      </c>
      <c r="BC559" s="33">
        <f>IF($I539="n/a",0,IF(BC$4&lt;=$C559,0,IF(SUM($C559,$I539)&gt;BC$4,$O550/$I539,$O550-SUM($I559:BB559))))</f>
        <v>0</v>
      </c>
      <c r="BD559" s="33">
        <f>IF($I539="n/a",0,IF(BD$4&lt;=$C559,0,IF(SUM($C559,$I539)&gt;BD$4,$O550/$I539,$O550-SUM($I559:BC559))))</f>
        <v>0</v>
      </c>
      <c r="BE559" s="33">
        <f>IF($I539="n/a",0,IF(BE$4&lt;=$C559,0,IF(SUM($C559,$I539)&gt;BE$4,$O550/$I539,$O550-SUM($I559:BD559))))</f>
        <v>0</v>
      </c>
      <c r="BF559" s="33">
        <f>IF($I539="n/a",0,IF(BF$4&lt;=$C559,0,IF(SUM($C559,$I539)&gt;BF$4,$O550/$I539,$O550-SUM($I559:BE559))))</f>
        <v>0</v>
      </c>
      <c r="BG559" s="33">
        <f>IF($I539="n/a",0,IF(BG$4&lt;=$C559,0,IF(SUM($C559,$I539)&gt;BG$4,$O550/$I539,$O550-SUM($I559:BF559))))</f>
        <v>0</v>
      </c>
      <c r="BH559" s="33">
        <f>IF($I539="n/a",0,IF(BH$4&lt;=$C559,0,IF(SUM($C559,$I539)&gt;BH$4,$O550/$I539,$O550-SUM($I559:BG559))))</f>
        <v>0</v>
      </c>
      <c r="BI559" s="33">
        <f>IF($I539="n/a",0,IF(BI$4&lt;=$C559,0,IF(SUM($C559,$I539)&gt;BI$4,$O550/$I539,$O550-SUM($I559:BH559))))</f>
        <v>0</v>
      </c>
      <c r="BJ559" s="33">
        <f>IF($I539="n/a",0,IF(BJ$4&lt;=$C559,0,IF(SUM($C559,$I539)&gt;BJ$4,$O550/$I539,$O550-SUM($I559:BI559))))</f>
        <v>0</v>
      </c>
      <c r="BK559" s="33">
        <f>IF($I539="n/a",0,IF(BK$4&lt;=$C559,0,IF(SUM($C559,$I539)&gt;BK$4,$O550/$I539,$O550-SUM($I559:BJ559))))</f>
        <v>0</v>
      </c>
      <c r="BL559" s="33">
        <f>IF($I539="n/a",0,IF(BL$4&lt;=$C559,0,IF(SUM($C559,$I539)&gt;BL$4,$O550/$I539,$O550-SUM($I559:BK559))))</f>
        <v>0</v>
      </c>
      <c r="BM559" s="33">
        <f>IF($I539="n/a",0,IF(BM$4&lt;=$C559,0,IF(SUM($C559,$I539)&gt;BM$4,$O550/$I539,$O550-SUM($I559:BL559))))</f>
        <v>0</v>
      </c>
      <c r="BN559" s="33">
        <f>IF($I539="n/a",0,IF(BN$4&lt;=$C559,0,IF(SUM($C559,$I539)&gt;BN$4,$O550/$I539,$O550-SUM($I559:BM559))))</f>
        <v>0</v>
      </c>
      <c r="BO559" s="33">
        <f>IF($I539="n/a",0,IF(BO$4&lt;=$C559,0,IF(SUM($C559,$I539)&gt;BO$4,$O550/$I539,$O550-SUM($I559:BN559))))</f>
        <v>0</v>
      </c>
      <c r="BP559" s="33">
        <f>IF($I539="n/a",0,IF(BP$4&lt;=$C559,0,IF(SUM($C559,$I539)&gt;BP$4,$O550/$I539,$O550-SUM($I559:BO559))))</f>
        <v>0</v>
      </c>
      <c r="BQ559" s="33">
        <f>IF($I539="n/a",0,IF(BQ$4&lt;=$C559,0,IF(SUM($C559,$I539)&gt;BQ$4,$O550/$I539,$O550-SUM($I559:BP559))))</f>
        <v>0</v>
      </c>
      <c r="BR559" s="33">
        <f>IF($I539="n/a",0,IF(BR$4&lt;=$C559,0,IF(SUM($C559,$I539)&gt;BR$4,$O550/$I539,$O550-SUM($I559:BQ559))))</f>
        <v>0</v>
      </c>
      <c r="BS559" s="33">
        <f>IF($I539="n/a",0,IF(BS$4&lt;=$C559,0,IF(SUM($C559,$I539)&gt;BS$4,$O550/$I539,$O550-SUM($I559:BR559))))</f>
        <v>0</v>
      </c>
      <c r="BT559" s="33">
        <f>IF($I539="n/a",0,IF(BT$4&lt;=$C559,0,IF(SUM($C559,$I539)&gt;BT$4,$O550/$I539,$O550-SUM($I559:BS559))))</f>
        <v>0</v>
      </c>
      <c r="BU559" s="33">
        <f>IF($I539="n/a",0,IF(BU$4&lt;=$C559,0,IF(SUM($C559,$I539)&gt;BU$4,$O550/$I539,$O550-SUM($I559:BT559))))</f>
        <v>0</v>
      </c>
      <c r="BV559" s="33">
        <f>IF($I539="n/a",0,IF(BV$4&lt;=$C559,0,IF(SUM($C559,$I539)&gt;BV$4,$O550/$I539,$O550-SUM($I559:BU559))))</f>
        <v>0</v>
      </c>
      <c r="BW559" s="33">
        <f>IF($I539="n/a",0,IF(BW$4&lt;=$C559,0,IF(SUM($C559,$I539)&gt;BW$4,$O550/$I539,$O550-SUM($I559:BV559))))</f>
        <v>0</v>
      </c>
      <c r="BX559" s="33">
        <f>IF($I539="n/a",0,IF(BX$4&lt;=$C559,0,IF(SUM($C559,$I539)&gt;BX$4,$O550/$I539,$O550-SUM($I559:BW559))))</f>
        <v>0</v>
      </c>
      <c r="BY559" s="33">
        <f>IF($I539="n/a",0,IF(BY$4&lt;=$C559,0,IF(SUM($C559,$I539)&gt;BY$4,$O550/$I539,$O550-SUM($I559:BX559))))</f>
        <v>0</v>
      </c>
      <c r="BZ559" s="33">
        <f>IF($I539="n/a",0,IF(BZ$4&lt;=$C559,0,IF(SUM($C559,$I539)&gt;BZ$4,$O550/$I539,$O550-SUM($I559:BY559))))</f>
        <v>0</v>
      </c>
      <c r="CA559" s="33">
        <f>IF($I539="n/a",0,IF(CA$4&lt;=$C559,0,IF(SUM($C559,$I539)&gt;CA$4,$O550/$I539,$O550-SUM($I559:BZ559))))</f>
        <v>0</v>
      </c>
      <c r="CB559" s="33">
        <f>IF($I539="n/a",0,IF(CB$4&lt;=$C559,0,IF(SUM($C559,$I539)&gt;CB$4,$O550/$I539,$O550-SUM($I559:CA559))))</f>
        <v>0</v>
      </c>
      <c r="CC559" s="33">
        <f>IF($I539="n/a",0,IF(CC$4&lt;=$C559,0,IF(SUM($C559,$I539)&gt;CC$4,$O550/$I539,$O550-SUM($I559:CB559))))</f>
        <v>0</v>
      </c>
      <c r="CD559" s="33">
        <f>IF($I539="n/a",0,IF(CD$4&lt;=$C559,0,IF(SUM($C559,$I539)&gt;CD$4,$O550/$I539,$O550-SUM($I559:CC559))))</f>
        <v>0</v>
      </c>
      <c r="CE559" s="33">
        <f>IF($I539="n/a",0,IF(CE$4&lt;=$C559,0,IF(SUM($C559,$I539)&gt;CE$4,$O550/$I539,$O550-SUM($I559:CD559))))</f>
        <v>0</v>
      </c>
      <c r="CF559" s="33">
        <f>IF($I539="n/a",0,IF(CF$4&lt;=$C559,0,IF(SUM($C559,$I539)&gt;CF$4,$O550/$I539,$O550-SUM($I559:CE559))))</f>
        <v>0</v>
      </c>
    </row>
    <row r="560" spans="1:2018" s="7" customFormat="1" ht="12.75" customHeight="1">
      <c r="A560" s="218"/>
      <c r="C560" s="202">
        <v>2022</v>
      </c>
      <c r="D560" s="21" t="s">
        <v>52</v>
      </c>
      <c r="E560" s="219" t="s">
        <v>197</v>
      </c>
      <c r="I560" s="33"/>
      <c r="J560" s="33">
        <f>IF($I539="n/a",0,IF(J$4&lt;=$C560,0,IF(SUM($C560,$I539)&gt;J$4,$P550/$I539,$P550-SUM($I560:I560))))</f>
        <v>0</v>
      </c>
      <c r="K560" s="33">
        <f>IF($I539="n/a",0,IF(K$4&lt;=$C560,0,IF(SUM($C560,$I539)&gt;K$4,$P550/$I539,$P550-SUM($I560:J560))))</f>
        <v>0</v>
      </c>
      <c r="L560" s="33">
        <f>IF($I539="n/a",0,IF(L$4&lt;=$C560,0,IF(SUM($C560,$I539)&gt;L$4,$P550/$I539,$P550-SUM($I560:K560))))</f>
        <v>0</v>
      </c>
      <c r="M560" s="33">
        <f>IF($I539="n/a",0,IF(M$4&lt;=$C560,0,IF(SUM($C560,$I539)&gt;M$4,$P550/$I539,$P550-SUM($I560:L560))))</f>
        <v>0</v>
      </c>
      <c r="N560" s="33">
        <f>IF($I539="n/a",0,IF(N$4&lt;=$C560,0,IF(SUM($C560,$I539)&gt;N$4,$P550/$I539,$P550-SUM($I560:M560))))</f>
        <v>0</v>
      </c>
      <c r="O560" s="33">
        <f>IF($I539="n/a",0,IF(O$4&lt;=$C560,0,IF(SUM($C560,$I539)&gt;O$4,$P550/$I539,$P550-SUM($I560:N560))))</f>
        <v>0</v>
      </c>
      <c r="P560" s="33">
        <f>IF($I539="n/a",0,IF(P$4&lt;=$C560,0,IF(SUM($C560,$I539)&gt;P$4,$P550/$I539,$P550-SUM($I560:O560))))</f>
        <v>0</v>
      </c>
      <c r="Q560" s="33">
        <f>IF($I539="n/a",0,IF(Q$4&lt;=$C560,0,IF(SUM($C560,$I539)&gt;Q$4,$P550/$I539,$P550-SUM($I560:P560))))</f>
        <v>0</v>
      </c>
      <c r="R560" s="33">
        <f>IF($I539="n/a",0,IF(R$4&lt;=$C560,0,IF(SUM($C560,$I539)&gt;R$4,$P550/$I539,$P550-SUM($I560:Q560))))</f>
        <v>0</v>
      </c>
      <c r="S560" s="33">
        <f>IF($I539="n/a",0,IF(S$4&lt;=$C560,0,IF(SUM($C560,$I539)&gt;S$4,$P550/$I539,$P550-SUM($I560:R560))))</f>
        <v>0</v>
      </c>
      <c r="T560" s="33">
        <f>IF($I539="n/a",0,IF(T$4&lt;=$C560,0,IF(SUM($C560,$I539)&gt;T$4,$P550/$I539,$P550-SUM($I560:S560))))</f>
        <v>0</v>
      </c>
      <c r="U560" s="33">
        <f>IF($I539="n/a",0,IF(U$4&lt;=$C560,0,IF(SUM($C560,$I539)&gt;U$4,$P550/$I539,$P550-SUM($I560:T560))))</f>
        <v>0</v>
      </c>
      <c r="V560" s="33">
        <f>IF($I539="n/a",0,IF(V$4&lt;=$C560,0,IF(SUM($C560,$I539)&gt;V$4,$P550/$I539,$P550-SUM($I560:U560))))</f>
        <v>0</v>
      </c>
      <c r="W560" s="33">
        <f>IF($I539="n/a",0,IF(W$4&lt;=$C560,0,IF(SUM($C560,$I539)&gt;W$4,$P550/$I539,$P550-SUM($I560:V560))))</f>
        <v>0</v>
      </c>
      <c r="X560" s="33">
        <f>IF($I539="n/a",0,IF(X$4&lt;=$C560,0,IF(SUM($C560,$I539)&gt;X$4,$P550/$I539,$P550-SUM($I560:W560))))</f>
        <v>0</v>
      </c>
      <c r="Y560" s="33">
        <f>IF($I539="n/a",0,IF(Y$4&lt;=$C560,0,IF(SUM($C560,$I539)&gt;Y$4,$P550/$I539,$P550-SUM($I560:X560))))</f>
        <v>0</v>
      </c>
      <c r="Z560" s="33">
        <f>IF($I539="n/a",0,IF(Z$4&lt;=$C560,0,IF(SUM($C560,$I539)&gt;Z$4,$P550/$I539,$P550-SUM($I560:Y560))))</f>
        <v>0</v>
      </c>
      <c r="AA560" s="33">
        <f>IF($I539="n/a",0,IF(AA$4&lt;=$C560,0,IF(SUM($C560,$I539)&gt;AA$4,$P550/$I539,$P550-SUM($I560:Z560))))</f>
        <v>0</v>
      </c>
      <c r="AB560" s="33">
        <f>IF($I539="n/a",0,IF(AB$4&lt;=$C560,0,IF(SUM($C560,$I539)&gt;AB$4,$P550/$I539,$P550-SUM($I560:AA560))))</f>
        <v>0</v>
      </c>
      <c r="AC560" s="33">
        <f>IF($I539="n/a",0,IF(AC$4&lt;=$C560,0,IF(SUM($C560,$I539)&gt;AC$4,$P550/$I539,$P550-SUM($I560:AB560))))</f>
        <v>0</v>
      </c>
      <c r="AD560" s="33">
        <f>IF($I539="n/a",0,IF(AD$4&lt;=$C560,0,IF(SUM($C560,$I539)&gt;AD$4,$P550/$I539,$P550-SUM($I560:AC560))))</f>
        <v>0</v>
      </c>
      <c r="AE560" s="33">
        <f>IF($I539="n/a",0,IF(AE$4&lt;=$C560,0,IF(SUM($C560,$I539)&gt;AE$4,$P550/$I539,$P550-SUM($I560:AD560))))</f>
        <v>0</v>
      </c>
      <c r="AF560" s="33">
        <f>IF($I539="n/a",0,IF(AF$4&lt;=$C560,0,IF(SUM($C560,$I539)&gt;AF$4,$P550/$I539,$P550-SUM($I560:AE560))))</f>
        <v>0</v>
      </c>
      <c r="AG560" s="33">
        <f>IF($I539="n/a",0,IF(AG$4&lt;=$C560,0,IF(SUM($C560,$I539)&gt;AG$4,$P550/$I539,$P550-SUM($I560:AF560))))</f>
        <v>0</v>
      </c>
      <c r="AH560" s="33">
        <f>IF($I539="n/a",0,IF(AH$4&lt;=$C560,0,IF(SUM($C560,$I539)&gt;AH$4,$P550/$I539,$P550-SUM($I560:AG560))))</f>
        <v>0</v>
      </c>
      <c r="AI560" s="33">
        <f>IF($I539="n/a",0,IF(AI$4&lt;=$C560,0,IF(SUM($C560,$I539)&gt;AI$4,$P550/$I539,$P550-SUM($I560:AH560))))</f>
        <v>0</v>
      </c>
      <c r="AJ560" s="33">
        <f>IF($I539="n/a",0,IF(AJ$4&lt;=$C560,0,IF(SUM($C560,$I539)&gt;AJ$4,$P550/$I539,$P550-SUM($I560:AI560))))</f>
        <v>0</v>
      </c>
      <c r="AK560" s="33">
        <f>IF($I539="n/a",0,IF(AK$4&lt;=$C560,0,IF(SUM($C560,$I539)&gt;AK$4,$P550/$I539,$P550-SUM($I560:AJ560))))</f>
        <v>0</v>
      </c>
      <c r="AL560" s="33">
        <f>IF($I539="n/a",0,IF(AL$4&lt;=$C560,0,IF(SUM($C560,$I539)&gt;AL$4,$P550/$I539,$P550-SUM($I560:AK560))))</f>
        <v>0</v>
      </c>
      <c r="AM560" s="33">
        <f>IF($I539="n/a",0,IF(AM$4&lt;=$C560,0,IF(SUM($C560,$I539)&gt;AM$4,$P550/$I539,$P550-SUM($I560:AL560))))</f>
        <v>0</v>
      </c>
      <c r="AN560" s="33">
        <f>IF($I539="n/a",0,IF(AN$4&lt;=$C560,0,IF(SUM($C560,$I539)&gt;AN$4,$P550/$I539,$P550-SUM($I560:AM560))))</f>
        <v>0</v>
      </c>
      <c r="AO560" s="33">
        <f>IF($I539="n/a",0,IF(AO$4&lt;=$C560,0,IF(SUM($C560,$I539)&gt;AO$4,$P550/$I539,$P550-SUM($I560:AN560))))</f>
        <v>0</v>
      </c>
      <c r="AP560" s="33">
        <f>IF($I539="n/a",0,IF(AP$4&lt;=$C560,0,IF(SUM($C560,$I539)&gt;AP$4,$P550/$I539,$P550-SUM($I560:AO560))))</f>
        <v>0</v>
      </c>
      <c r="AQ560" s="33">
        <f>IF($I539="n/a",0,IF(AQ$4&lt;=$C560,0,IF(SUM($C560,$I539)&gt;AQ$4,$P550/$I539,$P550-SUM($I560:AP560))))</f>
        <v>0</v>
      </c>
      <c r="AR560" s="33">
        <f>IF($I539="n/a",0,IF(AR$4&lt;=$C560,0,IF(SUM($C560,$I539)&gt;AR$4,$P550/$I539,$P550-SUM($I560:AQ560))))</f>
        <v>0</v>
      </c>
      <c r="AS560" s="33">
        <f>IF($I539="n/a",0,IF(AS$4&lt;=$C560,0,IF(SUM($C560,$I539)&gt;AS$4,$P550/$I539,$P550-SUM($I560:AR560))))</f>
        <v>0</v>
      </c>
      <c r="AT560" s="33">
        <f>IF($I539="n/a",0,IF(AT$4&lt;=$C560,0,IF(SUM($C560,$I539)&gt;AT$4,$P550/$I539,$P550-SUM($I560:AS560))))</f>
        <v>0</v>
      </c>
      <c r="AU560" s="33">
        <f>IF($I539="n/a",0,IF(AU$4&lt;=$C560,0,IF(SUM($C560,$I539)&gt;AU$4,$P550/$I539,$P550-SUM($I560:AT560))))</f>
        <v>0</v>
      </c>
      <c r="AV560" s="33">
        <f>IF($I539="n/a",0,IF(AV$4&lt;=$C560,0,IF(SUM($C560,$I539)&gt;AV$4,$P550/$I539,$P550-SUM($I560:AU560))))</f>
        <v>0</v>
      </c>
      <c r="AW560" s="33">
        <f>IF($I539="n/a",0,IF(AW$4&lt;=$C560,0,IF(SUM($C560,$I539)&gt;AW$4,$P550/$I539,$P550-SUM($I560:AV560))))</f>
        <v>0</v>
      </c>
      <c r="AX560" s="33">
        <f>IF($I539="n/a",0,IF(AX$4&lt;=$C560,0,IF(SUM($C560,$I539)&gt;AX$4,$P550/$I539,$P550-SUM($I560:AW560))))</f>
        <v>0</v>
      </c>
      <c r="AY560" s="33">
        <f>IF($I539="n/a",0,IF(AY$4&lt;=$C560,0,IF(SUM($C560,$I539)&gt;AY$4,$P550/$I539,$P550-SUM($I560:AX560))))</f>
        <v>0</v>
      </c>
      <c r="AZ560" s="33">
        <f>IF($I539="n/a",0,IF(AZ$4&lt;=$C560,0,IF(SUM($C560,$I539)&gt;AZ$4,$P550/$I539,$P550-SUM($I560:AY560))))</f>
        <v>0</v>
      </c>
      <c r="BA560" s="33">
        <f>IF($I539="n/a",0,IF(BA$4&lt;=$C560,0,IF(SUM($C560,$I539)&gt;BA$4,$P550/$I539,$P550-SUM($I560:AZ560))))</f>
        <v>0</v>
      </c>
      <c r="BB560" s="33">
        <f>IF($I539="n/a",0,IF(BB$4&lt;=$C560,0,IF(SUM($C560,$I539)&gt;BB$4,$P550/$I539,$P550-SUM($I560:BA560))))</f>
        <v>0</v>
      </c>
      <c r="BC560" s="33">
        <f>IF($I539="n/a",0,IF(BC$4&lt;=$C560,0,IF(SUM($C560,$I539)&gt;BC$4,$P550/$I539,$P550-SUM($I560:BB560))))</f>
        <v>0</v>
      </c>
      <c r="BD560" s="33">
        <f>IF($I539="n/a",0,IF(BD$4&lt;=$C560,0,IF(SUM($C560,$I539)&gt;BD$4,$P550/$I539,$P550-SUM($I560:BC560))))</f>
        <v>0</v>
      </c>
      <c r="BE560" s="33">
        <f>IF($I539="n/a",0,IF(BE$4&lt;=$C560,0,IF(SUM($C560,$I539)&gt;BE$4,$P550/$I539,$P550-SUM($I560:BD560))))</f>
        <v>0</v>
      </c>
      <c r="BF560" s="33">
        <f>IF($I539="n/a",0,IF(BF$4&lt;=$C560,0,IF(SUM($C560,$I539)&gt;BF$4,$P550/$I539,$P550-SUM($I560:BE560))))</f>
        <v>0</v>
      </c>
      <c r="BG560" s="33">
        <f>IF($I539="n/a",0,IF(BG$4&lt;=$C560,0,IF(SUM($C560,$I539)&gt;BG$4,$P550/$I539,$P550-SUM($I560:BF560))))</f>
        <v>0</v>
      </c>
      <c r="BH560" s="33">
        <f>IF($I539="n/a",0,IF(BH$4&lt;=$C560,0,IF(SUM($C560,$I539)&gt;BH$4,$P550/$I539,$P550-SUM($I560:BG560))))</f>
        <v>0</v>
      </c>
      <c r="BI560" s="33">
        <f>IF($I539="n/a",0,IF(BI$4&lt;=$C560,0,IF(SUM($C560,$I539)&gt;BI$4,$P550/$I539,$P550-SUM($I560:BH560))))</f>
        <v>0</v>
      </c>
      <c r="BJ560" s="33">
        <f>IF($I539="n/a",0,IF(BJ$4&lt;=$C560,0,IF(SUM($C560,$I539)&gt;BJ$4,$P550/$I539,$P550-SUM($I560:BI560))))</f>
        <v>0</v>
      </c>
      <c r="BK560" s="33">
        <f>IF($I539="n/a",0,IF(BK$4&lt;=$C560,0,IF(SUM($C560,$I539)&gt;BK$4,$P550/$I539,$P550-SUM($I560:BJ560))))</f>
        <v>0</v>
      </c>
      <c r="BL560" s="33">
        <f>IF($I539="n/a",0,IF(BL$4&lt;=$C560,0,IF(SUM($C560,$I539)&gt;BL$4,$P550/$I539,$P550-SUM($I560:BK560))))</f>
        <v>0</v>
      </c>
      <c r="BM560" s="33">
        <f>IF($I539="n/a",0,IF(BM$4&lt;=$C560,0,IF(SUM($C560,$I539)&gt;BM$4,$P550/$I539,$P550-SUM($I560:BL560))))</f>
        <v>0</v>
      </c>
      <c r="BN560" s="33">
        <f>IF($I539="n/a",0,IF(BN$4&lt;=$C560,0,IF(SUM($C560,$I539)&gt;BN$4,$P550/$I539,$P550-SUM($I560:BM560))))</f>
        <v>0</v>
      </c>
      <c r="BO560" s="33">
        <f>IF($I539="n/a",0,IF(BO$4&lt;=$C560,0,IF(SUM($C560,$I539)&gt;BO$4,$P550/$I539,$P550-SUM($I560:BN560))))</f>
        <v>0</v>
      </c>
      <c r="BP560" s="33">
        <f>IF($I539="n/a",0,IF(BP$4&lt;=$C560,0,IF(SUM($C560,$I539)&gt;BP$4,$P550/$I539,$P550-SUM($I560:BO560))))</f>
        <v>0</v>
      </c>
      <c r="BQ560" s="33">
        <f>IF($I539="n/a",0,IF(BQ$4&lt;=$C560,0,IF(SUM($C560,$I539)&gt;BQ$4,$P550/$I539,$P550-SUM($I560:BP560))))</f>
        <v>0</v>
      </c>
      <c r="BR560" s="33">
        <f>IF($I539="n/a",0,IF(BR$4&lt;=$C560,0,IF(SUM($C560,$I539)&gt;BR$4,$P550/$I539,$P550-SUM($I560:BQ560))))</f>
        <v>0</v>
      </c>
      <c r="BS560" s="33">
        <f>IF($I539="n/a",0,IF(BS$4&lt;=$C560,0,IF(SUM($C560,$I539)&gt;BS$4,$P550/$I539,$P550-SUM($I560:BR560))))</f>
        <v>0</v>
      </c>
      <c r="BT560" s="33">
        <f>IF($I539="n/a",0,IF(BT$4&lt;=$C560,0,IF(SUM($C560,$I539)&gt;BT$4,$P550/$I539,$P550-SUM($I560:BS560))))</f>
        <v>0</v>
      </c>
      <c r="BU560" s="33">
        <f>IF($I539="n/a",0,IF(BU$4&lt;=$C560,0,IF(SUM($C560,$I539)&gt;BU$4,$P550/$I539,$P550-SUM($I560:BT560))))</f>
        <v>0</v>
      </c>
      <c r="BV560" s="33">
        <f>IF($I539="n/a",0,IF(BV$4&lt;=$C560,0,IF(SUM($C560,$I539)&gt;BV$4,$P550/$I539,$P550-SUM($I560:BU560))))</f>
        <v>0</v>
      </c>
      <c r="BW560" s="33">
        <f>IF($I539="n/a",0,IF(BW$4&lt;=$C560,0,IF(SUM($C560,$I539)&gt;BW$4,$P550/$I539,$P550-SUM($I560:BV560))))</f>
        <v>0</v>
      </c>
      <c r="BX560" s="33">
        <f>IF($I539="n/a",0,IF(BX$4&lt;=$C560,0,IF(SUM($C560,$I539)&gt;BX$4,$P550/$I539,$P550-SUM($I560:BW560))))</f>
        <v>0</v>
      </c>
      <c r="BY560" s="33">
        <f>IF($I539="n/a",0,IF(BY$4&lt;=$C560,0,IF(SUM($C560,$I539)&gt;BY$4,$P550/$I539,$P550-SUM($I560:BX560))))</f>
        <v>0</v>
      </c>
      <c r="BZ560" s="33">
        <f>IF($I539="n/a",0,IF(BZ$4&lt;=$C560,0,IF(SUM($C560,$I539)&gt;BZ$4,$P550/$I539,$P550-SUM($I560:BY560))))</f>
        <v>0</v>
      </c>
      <c r="CA560" s="33">
        <f>IF($I539="n/a",0,IF(CA$4&lt;=$C560,0,IF(SUM($C560,$I539)&gt;CA$4,$P550/$I539,$P550-SUM($I560:BZ560))))</f>
        <v>0</v>
      </c>
      <c r="CB560" s="33">
        <f>IF($I539="n/a",0,IF(CB$4&lt;=$C560,0,IF(SUM($C560,$I539)&gt;CB$4,$P550/$I539,$P550-SUM($I560:CA560))))</f>
        <v>0</v>
      </c>
      <c r="CC560" s="33">
        <f>IF($I539="n/a",0,IF(CC$4&lt;=$C560,0,IF(SUM($C560,$I539)&gt;CC$4,$P550/$I539,$P550-SUM($I560:CB560))))</f>
        <v>0</v>
      </c>
      <c r="CD560" s="33">
        <f>IF($I539="n/a",0,IF(CD$4&lt;=$C560,0,IF(SUM($C560,$I539)&gt;CD$4,$P550/$I539,$P550-SUM($I560:CC560))))</f>
        <v>0</v>
      </c>
      <c r="CE560" s="33">
        <f>IF($I539="n/a",0,IF(CE$4&lt;=$C560,0,IF(SUM($C560,$I539)&gt;CE$4,$P550/$I539,$P550-SUM($I560:CD560))))</f>
        <v>0</v>
      </c>
      <c r="CF560" s="33">
        <f>IF($I539="n/a",0,IF(CF$4&lt;=$C560,0,IF(SUM($C560,$I539)&gt;CF$4,$P550/$I539,$P550-SUM($I560:CE560))))</f>
        <v>0</v>
      </c>
    </row>
    <row r="561" spans="3:84" ht="12.75" customHeight="1">
      <c r="C561" s="202">
        <v>2023</v>
      </c>
      <c r="D561" s="21" t="s">
        <v>53</v>
      </c>
      <c r="E561" s="21" t="s">
        <v>197</v>
      </c>
      <c r="I561" s="31"/>
      <c r="J561" s="31">
        <f>IF($I539="n/a",0,IF(J$4&lt;=$C561,0,IF(SUM($C561,$I539)&gt;J$4,$Q550/$I539,$Q550-SUM($I561:I561))))</f>
        <v>0</v>
      </c>
      <c r="K561" s="31">
        <f>IF($I539="n/a",0,IF(K$4&lt;=$C561,0,IF(SUM($C561,$I539)&gt;K$4,$Q550/$I539,$Q550-SUM($I561:J561))))</f>
        <v>0</v>
      </c>
      <c r="L561" s="31">
        <f>IF($I539="n/a",0,IF(L$4&lt;=$C561,0,IF(SUM($C561,$I539)&gt;L$4,$Q550/$I539,$Q550-SUM($I561:K561))))</f>
        <v>0</v>
      </c>
      <c r="M561" s="31">
        <f>IF($I539="n/a",0,IF(M$4&lt;=$C561,0,IF(SUM($C561,$I539)&gt;M$4,$Q550/$I539,$Q550-SUM($I561:L561))))</f>
        <v>0</v>
      </c>
      <c r="N561" s="31">
        <f>IF($I539="n/a",0,IF(N$4&lt;=$C561,0,IF(SUM($C561,$I539)&gt;N$4,$Q550/$I539,$Q550-SUM($I561:M561))))</f>
        <v>0</v>
      </c>
      <c r="O561" s="31">
        <f>IF($I539="n/a",0,IF(O$4&lt;=$C561,0,IF(SUM($C561,$I539)&gt;O$4,$Q550/$I539,$Q550-SUM($I561:N561))))</f>
        <v>0</v>
      </c>
      <c r="P561" s="31">
        <f>IF($I539="n/a",0,IF(P$4&lt;=$C561,0,IF(SUM($C561,$I539)&gt;P$4,$Q550/$I539,$Q550-SUM($I561:O561))))</f>
        <v>0</v>
      </c>
      <c r="Q561" s="31">
        <f>IF($I539="n/a",0,IF(Q$4&lt;=$C561,0,IF(SUM($C561,$I539)&gt;Q$4,$Q550/$I539,$Q550-SUM($I561:P561))))</f>
        <v>0</v>
      </c>
      <c r="R561" s="31">
        <f>IF($I539="n/a",0,IF(R$4&lt;=$C561,0,IF(SUM($C561,$I539)&gt;R$4,$Q550/$I539,$Q550-SUM($I561:Q561))))</f>
        <v>0</v>
      </c>
      <c r="S561" s="31">
        <f>IF($I539="n/a",0,IF(S$4&lt;=$C561,0,IF(SUM($C561,$I539)&gt;S$4,$Q550/$I539,$Q550-SUM($I561:R561))))</f>
        <v>0</v>
      </c>
      <c r="T561" s="31">
        <f>IF($I539="n/a",0,IF(T$4&lt;=$C561,0,IF(SUM($C561,$I539)&gt;T$4,$Q550/$I539,$Q550-SUM($I561:S561))))</f>
        <v>0</v>
      </c>
      <c r="U561" s="31">
        <f>IF($I539="n/a",0,IF(U$4&lt;=$C561,0,IF(SUM($C561,$I539)&gt;U$4,$Q550/$I539,$Q550-SUM($I561:T561))))</f>
        <v>0</v>
      </c>
      <c r="V561" s="31">
        <f>IF($I539="n/a",0,IF(V$4&lt;=$C561,0,IF(SUM($C561,$I539)&gt;V$4,$Q550/$I539,$Q550-SUM($I561:U561))))</f>
        <v>0</v>
      </c>
      <c r="W561" s="31">
        <f>IF($I539="n/a",0,IF(W$4&lt;=$C561,0,IF(SUM($C561,$I539)&gt;W$4,$Q550/$I539,$Q550-SUM($I561:V561))))</f>
        <v>0</v>
      </c>
      <c r="X561" s="31">
        <f>IF($I539="n/a",0,IF(X$4&lt;=$C561,0,IF(SUM($C561,$I539)&gt;X$4,$Q550/$I539,$Q550-SUM($I561:W561))))</f>
        <v>0</v>
      </c>
      <c r="Y561" s="31">
        <f>IF($I539="n/a",0,IF(Y$4&lt;=$C561,0,IF(SUM($C561,$I539)&gt;Y$4,$Q550/$I539,$Q550-SUM($I561:X561))))</f>
        <v>0</v>
      </c>
      <c r="Z561" s="31">
        <f>IF($I539="n/a",0,IF(Z$4&lt;=$C561,0,IF(SUM($C561,$I539)&gt;Z$4,$Q550/$I539,$Q550-SUM($I561:Y561))))</f>
        <v>0</v>
      </c>
      <c r="AA561" s="31">
        <f>IF($I539="n/a",0,IF(AA$4&lt;=$C561,0,IF(SUM($C561,$I539)&gt;AA$4,$Q550/$I539,$Q550-SUM($I561:Z561))))</f>
        <v>0</v>
      </c>
      <c r="AB561" s="31">
        <f>IF($I539="n/a",0,IF(AB$4&lt;=$C561,0,IF(SUM($C561,$I539)&gt;AB$4,$Q550/$I539,$Q550-SUM($I561:AA561))))</f>
        <v>0</v>
      </c>
      <c r="AC561" s="31">
        <f>IF($I539="n/a",0,IF(AC$4&lt;=$C561,0,IF(SUM($C561,$I539)&gt;AC$4,$Q550/$I539,$Q550-SUM($I561:AB561))))</f>
        <v>0</v>
      </c>
      <c r="AD561" s="31">
        <f>IF($I539="n/a",0,IF(AD$4&lt;=$C561,0,IF(SUM($C561,$I539)&gt;AD$4,$Q550/$I539,$Q550-SUM($I561:AC561))))</f>
        <v>0</v>
      </c>
      <c r="AE561" s="31">
        <f>IF($I539="n/a",0,IF(AE$4&lt;=$C561,0,IF(SUM($C561,$I539)&gt;AE$4,$Q550/$I539,$Q550-SUM($I561:AD561))))</f>
        <v>0</v>
      </c>
      <c r="AF561" s="31">
        <f>IF($I539="n/a",0,IF(AF$4&lt;=$C561,0,IF(SUM($C561,$I539)&gt;AF$4,$Q550/$I539,$Q550-SUM($I561:AE561))))</f>
        <v>0</v>
      </c>
      <c r="AG561" s="31">
        <f>IF($I539="n/a",0,IF(AG$4&lt;=$C561,0,IF(SUM($C561,$I539)&gt;AG$4,$Q550/$I539,$Q550-SUM($I561:AF561))))</f>
        <v>0</v>
      </c>
      <c r="AH561" s="31">
        <f>IF($I539="n/a",0,IF(AH$4&lt;=$C561,0,IF(SUM($C561,$I539)&gt;AH$4,$Q550/$I539,$Q550-SUM($I561:AG561))))</f>
        <v>0</v>
      </c>
      <c r="AI561" s="31">
        <f>IF($I539="n/a",0,IF(AI$4&lt;=$C561,0,IF(SUM($C561,$I539)&gt;AI$4,$Q550/$I539,$Q550-SUM($I561:AH561))))</f>
        <v>0</v>
      </c>
      <c r="AJ561" s="31">
        <f>IF($I539="n/a",0,IF(AJ$4&lt;=$C561,0,IF(SUM($C561,$I539)&gt;AJ$4,$Q550/$I539,$Q550-SUM($I561:AI561))))</f>
        <v>0</v>
      </c>
      <c r="AK561" s="31">
        <f>IF($I539="n/a",0,IF(AK$4&lt;=$C561,0,IF(SUM($C561,$I539)&gt;AK$4,$Q550/$I539,$Q550-SUM($I561:AJ561))))</f>
        <v>0</v>
      </c>
      <c r="AL561" s="31">
        <f>IF($I539="n/a",0,IF(AL$4&lt;=$C561,0,IF(SUM($C561,$I539)&gt;AL$4,$Q550/$I539,$Q550-SUM($I561:AK561))))</f>
        <v>0</v>
      </c>
      <c r="AM561" s="31">
        <f>IF($I539="n/a",0,IF(AM$4&lt;=$C561,0,IF(SUM($C561,$I539)&gt;AM$4,$Q550/$I539,$Q550-SUM($I561:AL561))))</f>
        <v>0</v>
      </c>
      <c r="AN561" s="31">
        <f>IF($I539="n/a",0,IF(AN$4&lt;=$C561,0,IF(SUM($C561,$I539)&gt;AN$4,$Q550/$I539,$Q550-SUM($I561:AM561))))</f>
        <v>0</v>
      </c>
      <c r="AO561" s="31">
        <f>IF($I539="n/a",0,IF(AO$4&lt;=$C561,0,IF(SUM($C561,$I539)&gt;AO$4,$Q550/$I539,$Q550-SUM($I561:AN561))))</f>
        <v>0</v>
      </c>
      <c r="AP561" s="31">
        <f>IF($I539="n/a",0,IF(AP$4&lt;=$C561,0,IF(SUM($C561,$I539)&gt;AP$4,$Q550/$I539,$Q550-SUM($I561:AO561))))</f>
        <v>0</v>
      </c>
      <c r="AQ561" s="31">
        <f>IF($I539="n/a",0,IF(AQ$4&lt;=$C561,0,IF(SUM($C561,$I539)&gt;AQ$4,$Q550/$I539,$Q550-SUM($I561:AP561))))</f>
        <v>0</v>
      </c>
      <c r="AR561" s="31">
        <f>IF($I539="n/a",0,IF(AR$4&lt;=$C561,0,IF(SUM($C561,$I539)&gt;AR$4,$Q550/$I539,$Q550-SUM($I561:AQ561))))</f>
        <v>0</v>
      </c>
      <c r="AS561" s="31">
        <f>IF($I539="n/a",0,IF(AS$4&lt;=$C561,0,IF(SUM($C561,$I539)&gt;AS$4,$Q550/$I539,$Q550-SUM($I561:AR561))))</f>
        <v>0</v>
      </c>
      <c r="AT561" s="31">
        <f>IF($I539="n/a",0,IF(AT$4&lt;=$C561,0,IF(SUM($C561,$I539)&gt;AT$4,$Q550/$I539,$Q550-SUM($I561:AS561))))</f>
        <v>0</v>
      </c>
      <c r="AU561" s="31">
        <f>IF($I539="n/a",0,IF(AU$4&lt;=$C561,0,IF(SUM($C561,$I539)&gt;AU$4,$Q550/$I539,$Q550-SUM($I561:AT561))))</f>
        <v>0</v>
      </c>
      <c r="AV561" s="31">
        <f>IF($I539="n/a",0,IF(AV$4&lt;=$C561,0,IF(SUM($C561,$I539)&gt;AV$4,$Q550/$I539,$Q550-SUM($I561:AU561))))</f>
        <v>0</v>
      </c>
      <c r="AW561" s="31">
        <f>IF($I539="n/a",0,IF(AW$4&lt;=$C561,0,IF(SUM($C561,$I539)&gt;AW$4,$Q550/$I539,$Q550-SUM($I561:AV561))))</f>
        <v>0</v>
      </c>
      <c r="AX561" s="31">
        <f>IF($I539="n/a",0,IF(AX$4&lt;=$C561,0,IF(SUM($C561,$I539)&gt;AX$4,$Q550/$I539,$Q550-SUM($I561:AW561))))</f>
        <v>0</v>
      </c>
      <c r="AY561" s="31">
        <f>IF($I539="n/a",0,IF(AY$4&lt;=$C561,0,IF(SUM($C561,$I539)&gt;AY$4,$Q550/$I539,$Q550-SUM($I561:AX561))))</f>
        <v>0</v>
      </c>
      <c r="AZ561" s="31">
        <f>IF($I539="n/a",0,IF(AZ$4&lt;=$C561,0,IF(SUM($C561,$I539)&gt;AZ$4,$Q550/$I539,$Q550-SUM($I561:AY561))))</f>
        <v>0</v>
      </c>
      <c r="BA561" s="31">
        <f>IF($I539="n/a",0,IF(BA$4&lt;=$C561,0,IF(SUM($C561,$I539)&gt;BA$4,$Q550/$I539,$Q550-SUM($I561:AZ561))))</f>
        <v>0</v>
      </c>
      <c r="BB561" s="31">
        <f>IF($I539="n/a",0,IF(BB$4&lt;=$C561,0,IF(SUM($C561,$I539)&gt;BB$4,$Q550/$I539,$Q550-SUM($I561:BA561))))</f>
        <v>0</v>
      </c>
      <c r="BC561" s="31">
        <f>IF($I539="n/a",0,IF(BC$4&lt;=$C561,0,IF(SUM($C561,$I539)&gt;BC$4,$Q550/$I539,$Q550-SUM($I561:BB561))))</f>
        <v>0</v>
      </c>
      <c r="BD561" s="31">
        <f>IF($I539="n/a",0,IF(BD$4&lt;=$C561,0,IF(SUM($C561,$I539)&gt;BD$4,$Q550/$I539,$Q550-SUM($I561:BC561))))</f>
        <v>0</v>
      </c>
      <c r="BE561" s="31">
        <f>IF($I539="n/a",0,IF(BE$4&lt;=$C561,0,IF(SUM($C561,$I539)&gt;BE$4,$Q550/$I539,$Q550-SUM($I561:BD561))))</f>
        <v>0</v>
      </c>
      <c r="BF561" s="31">
        <f>IF($I539="n/a",0,IF(BF$4&lt;=$C561,0,IF(SUM($C561,$I539)&gt;BF$4,$Q550/$I539,$Q550-SUM($I561:BE561))))</f>
        <v>0</v>
      </c>
      <c r="BG561" s="31">
        <f>IF($I539="n/a",0,IF(BG$4&lt;=$C561,0,IF(SUM($C561,$I539)&gt;BG$4,$Q550/$I539,$Q550-SUM($I561:BF561))))</f>
        <v>0</v>
      </c>
      <c r="BH561" s="31">
        <f>IF($I539="n/a",0,IF(BH$4&lt;=$C561,0,IF(SUM($C561,$I539)&gt;BH$4,$Q550/$I539,$Q550-SUM($I561:BG561))))</f>
        <v>0</v>
      </c>
      <c r="BI561" s="31">
        <f>IF($I539="n/a",0,IF(BI$4&lt;=$C561,0,IF(SUM($C561,$I539)&gt;BI$4,$Q550/$I539,$Q550-SUM($I561:BH561))))</f>
        <v>0</v>
      </c>
      <c r="BJ561" s="31">
        <f>IF($I539="n/a",0,IF(BJ$4&lt;=$C561,0,IF(SUM($C561,$I539)&gt;BJ$4,$Q550/$I539,$Q550-SUM($I561:BI561))))</f>
        <v>0</v>
      </c>
      <c r="BK561" s="31">
        <f>IF($I539="n/a",0,IF(BK$4&lt;=$C561,0,IF(SUM($C561,$I539)&gt;BK$4,$Q550/$I539,$Q550-SUM($I561:BJ561))))</f>
        <v>0</v>
      </c>
      <c r="BL561" s="31">
        <f>IF($I539="n/a",0,IF(BL$4&lt;=$C561,0,IF(SUM($C561,$I539)&gt;BL$4,$Q550/$I539,$Q550-SUM($I561:BK561))))</f>
        <v>0</v>
      </c>
      <c r="BM561" s="31">
        <f>IF($I539="n/a",0,IF(BM$4&lt;=$C561,0,IF(SUM($C561,$I539)&gt;BM$4,$Q550/$I539,$Q550-SUM($I561:BL561))))</f>
        <v>0</v>
      </c>
      <c r="BN561" s="31">
        <f>IF($I539="n/a",0,IF(BN$4&lt;=$C561,0,IF(SUM($C561,$I539)&gt;BN$4,$Q550/$I539,$Q550-SUM($I561:BM561))))</f>
        <v>0</v>
      </c>
      <c r="BO561" s="31">
        <f>IF($I539="n/a",0,IF(BO$4&lt;=$C561,0,IF(SUM($C561,$I539)&gt;BO$4,$Q550/$I539,$Q550-SUM($I561:BN561))))</f>
        <v>0</v>
      </c>
      <c r="BP561" s="31">
        <f>IF($I539="n/a",0,IF(BP$4&lt;=$C561,0,IF(SUM($C561,$I539)&gt;BP$4,$Q550/$I539,$Q550-SUM($I561:BO561))))</f>
        <v>0</v>
      </c>
      <c r="BQ561" s="31">
        <f>IF($I539="n/a",0,IF(BQ$4&lt;=$C561,0,IF(SUM($C561,$I539)&gt;BQ$4,$Q550/$I539,$Q550-SUM($I561:BP561))))</f>
        <v>0</v>
      </c>
      <c r="BR561" s="31">
        <f>IF($I539="n/a",0,IF(BR$4&lt;=$C561,0,IF(SUM($C561,$I539)&gt;BR$4,$Q550/$I539,$Q550-SUM($I561:BQ561))))</f>
        <v>0</v>
      </c>
      <c r="BS561" s="31">
        <f>IF($I539="n/a",0,IF(BS$4&lt;=$C561,0,IF(SUM($C561,$I539)&gt;BS$4,$Q550/$I539,$Q550-SUM($I561:BR561))))</f>
        <v>0</v>
      </c>
      <c r="BT561" s="31">
        <f>IF($I539="n/a",0,IF(BT$4&lt;=$C561,0,IF(SUM($C561,$I539)&gt;BT$4,$Q550/$I539,$Q550-SUM($I561:BS561))))</f>
        <v>0</v>
      </c>
      <c r="BU561" s="31">
        <f>IF($I539="n/a",0,IF(BU$4&lt;=$C561,0,IF(SUM($C561,$I539)&gt;BU$4,$Q550/$I539,$Q550-SUM($I561:BT561))))</f>
        <v>0</v>
      </c>
      <c r="BV561" s="31">
        <f>IF($I539="n/a",0,IF(BV$4&lt;=$C561,0,IF(SUM($C561,$I539)&gt;BV$4,$Q550/$I539,$Q550-SUM($I561:BU561))))</f>
        <v>0</v>
      </c>
      <c r="BW561" s="31">
        <f>IF($I539="n/a",0,IF(BW$4&lt;=$C561,0,IF(SUM($C561,$I539)&gt;BW$4,$Q550/$I539,$Q550-SUM($I561:BV561))))</f>
        <v>0</v>
      </c>
      <c r="BX561" s="31">
        <f>IF($I539="n/a",0,IF(BX$4&lt;=$C561,0,IF(SUM($C561,$I539)&gt;BX$4,$Q550/$I539,$Q550-SUM($I561:BW561))))</f>
        <v>0</v>
      </c>
      <c r="BY561" s="31">
        <f>IF($I539="n/a",0,IF(BY$4&lt;=$C561,0,IF(SUM($C561,$I539)&gt;BY$4,$Q550/$I539,$Q550-SUM($I561:BX561))))</f>
        <v>0</v>
      </c>
      <c r="BZ561" s="31">
        <f>IF($I539="n/a",0,IF(BZ$4&lt;=$C561,0,IF(SUM($C561,$I539)&gt;BZ$4,$Q550/$I539,$Q550-SUM($I561:BY561))))</f>
        <v>0</v>
      </c>
      <c r="CA561" s="31">
        <f>IF($I539="n/a",0,IF(CA$4&lt;=$C561,0,IF(SUM($C561,$I539)&gt;CA$4,$Q550/$I539,$Q550-SUM($I561:BZ561))))</f>
        <v>0</v>
      </c>
      <c r="CB561" s="31">
        <f>IF($I539="n/a",0,IF(CB$4&lt;=$C561,0,IF(SUM($C561,$I539)&gt;CB$4,$Q550/$I539,$Q550-SUM($I561:CA561))))</f>
        <v>0</v>
      </c>
      <c r="CC561" s="31">
        <f>IF($I539="n/a",0,IF(CC$4&lt;=$C561,0,IF(SUM($C561,$I539)&gt;CC$4,$Q550/$I539,$Q550-SUM($I561:CB561))))</f>
        <v>0</v>
      </c>
      <c r="CD561" s="31">
        <f>IF($I539="n/a",0,IF(CD$4&lt;=$C561,0,IF(SUM($C561,$I539)&gt;CD$4,$Q550/$I539,$Q550-SUM($I561:CC561))))</f>
        <v>0</v>
      </c>
      <c r="CE561" s="31">
        <f>IF($I539="n/a",0,IF(CE$4&lt;=$C561,0,IF(SUM($C561,$I539)&gt;CE$4,$Q550/$I539,$Q550-SUM($I561:CD561))))</f>
        <v>0</v>
      </c>
      <c r="CF561" s="31">
        <f>IF($I539="n/a",0,IF(CF$4&lt;=$C561,0,IF(SUM($C561,$I539)&gt;CF$4,$Q550/$I539,$Q550-SUM($I561:CE561))))</f>
        <v>0</v>
      </c>
    </row>
    <row r="562" spans="3:84" ht="12.75" customHeight="1">
      <c r="C562" s="202">
        <v>2024</v>
      </c>
      <c r="D562" s="21" t="s">
        <v>54</v>
      </c>
      <c r="E562" s="21" t="s">
        <v>197</v>
      </c>
      <c r="I562" s="31"/>
      <c r="J562" s="31">
        <f>IF($I539="n/a",0,IF(J$4&lt;=$C562,0,IF(SUM($C562,$I539)&gt;J$4,$R550/$I539,$R550-SUM($I562:I562))))</f>
        <v>0</v>
      </c>
      <c r="K562" s="31">
        <f>IF($I539="n/a",0,IF(K$4&lt;=$C562,0,IF(SUM($C562,$I539)&gt;K$4,$R550/$I539,$R550-SUM($I562:J562))))</f>
        <v>0</v>
      </c>
      <c r="L562" s="31">
        <f>IF($I539="n/a",0,IF(L$4&lt;=$C562,0,IF(SUM($C562,$I539)&gt;L$4,$R550/$I539,$R550-SUM($I562:K562))))</f>
        <v>0</v>
      </c>
      <c r="M562" s="31">
        <f>IF($I539="n/a",0,IF(M$4&lt;=$C562,0,IF(SUM($C562,$I539)&gt;M$4,$R550/$I539,$R550-SUM($I562:L562))))</f>
        <v>0</v>
      </c>
      <c r="N562" s="31">
        <f>IF($I539="n/a",0,IF(N$4&lt;=$C562,0,IF(SUM($C562,$I539)&gt;N$4,$R550/$I539,$R550-SUM($I562:M562))))</f>
        <v>0</v>
      </c>
      <c r="O562" s="31">
        <f>IF($I539="n/a",0,IF(O$4&lt;=$C562,0,IF(SUM($C562,$I539)&gt;O$4,$R550/$I539,$R550-SUM($I562:N562))))</f>
        <v>0</v>
      </c>
      <c r="P562" s="31">
        <f>IF($I539="n/a",0,IF(P$4&lt;=$C562,0,IF(SUM($C562,$I539)&gt;P$4,$R550/$I539,$R550-SUM($I562:O562))))</f>
        <v>0</v>
      </c>
      <c r="Q562" s="31">
        <f>IF($I539="n/a",0,IF(Q$4&lt;=$C562,0,IF(SUM($C562,$I539)&gt;Q$4,$R550/$I539,$R550-SUM($I562:P562))))</f>
        <v>0</v>
      </c>
      <c r="R562" s="31">
        <f>IF($I539="n/a",0,IF(R$4&lt;=$C562,0,IF(SUM($C562,$I539)&gt;R$4,$R550/$I539,$R550-SUM($I562:Q562))))</f>
        <v>0</v>
      </c>
      <c r="S562" s="31">
        <f>IF($I539="n/a",0,IF(S$4&lt;=$C562,0,IF(SUM($C562,$I539)&gt;S$4,$R550/$I539,$R550-SUM($I562:R562))))</f>
        <v>0</v>
      </c>
      <c r="T562" s="31">
        <f>IF($I539="n/a",0,IF(T$4&lt;=$C562,0,IF(SUM($C562,$I539)&gt;T$4,$R550/$I539,$R550-SUM($I562:S562))))</f>
        <v>0</v>
      </c>
      <c r="U562" s="31">
        <f>IF($I539="n/a",0,IF(U$4&lt;=$C562,0,IF(SUM($C562,$I539)&gt;U$4,$R550/$I539,$R550-SUM($I562:T562))))</f>
        <v>0</v>
      </c>
      <c r="V562" s="31">
        <f>IF($I539="n/a",0,IF(V$4&lt;=$C562,0,IF(SUM($C562,$I539)&gt;V$4,$R550/$I539,$R550-SUM($I562:U562))))</f>
        <v>0</v>
      </c>
      <c r="W562" s="31">
        <f>IF($I539="n/a",0,IF(W$4&lt;=$C562,0,IF(SUM($C562,$I539)&gt;W$4,$R550/$I539,$R550-SUM($I562:V562))))</f>
        <v>0</v>
      </c>
      <c r="X562" s="31">
        <f>IF($I539="n/a",0,IF(X$4&lt;=$C562,0,IF(SUM($C562,$I539)&gt;X$4,$R550/$I539,$R550-SUM($I562:W562))))</f>
        <v>0</v>
      </c>
      <c r="Y562" s="31">
        <f>IF($I539="n/a",0,IF(Y$4&lt;=$C562,0,IF(SUM($C562,$I539)&gt;Y$4,$R550/$I539,$R550-SUM($I562:X562))))</f>
        <v>0</v>
      </c>
      <c r="Z562" s="31">
        <f>IF($I539="n/a",0,IF(Z$4&lt;=$C562,0,IF(SUM($C562,$I539)&gt;Z$4,$R550/$I539,$R550-SUM($I562:Y562))))</f>
        <v>0</v>
      </c>
      <c r="AA562" s="31">
        <f>IF($I539="n/a",0,IF(AA$4&lt;=$C562,0,IF(SUM($C562,$I539)&gt;AA$4,$R550/$I539,$R550-SUM($I562:Z562))))</f>
        <v>0</v>
      </c>
      <c r="AB562" s="31">
        <f>IF($I539="n/a",0,IF(AB$4&lt;=$C562,0,IF(SUM($C562,$I539)&gt;AB$4,$R550/$I539,$R550-SUM($I562:AA562))))</f>
        <v>0</v>
      </c>
      <c r="AC562" s="31">
        <f>IF($I539="n/a",0,IF(AC$4&lt;=$C562,0,IF(SUM($C562,$I539)&gt;AC$4,$R550/$I539,$R550-SUM($I562:AB562))))</f>
        <v>0</v>
      </c>
      <c r="AD562" s="31">
        <f>IF($I539="n/a",0,IF(AD$4&lt;=$C562,0,IF(SUM($C562,$I539)&gt;AD$4,$R550/$I539,$R550-SUM($I562:AC562))))</f>
        <v>0</v>
      </c>
      <c r="AE562" s="31">
        <f>IF($I539="n/a",0,IF(AE$4&lt;=$C562,0,IF(SUM($C562,$I539)&gt;AE$4,$R550/$I539,$R550-SUM($I562:AD562))))</f>
        <v>0</v>
      </c>
      <c r="AF562" s="31">
        <f>IF($I539="n/a",0,IF(AF$4&lt;=$C562,0,IF(SUM($C562,$I539)&gt;AF$4,$R550/$I539,$R550-SUM($I562:AE562))))</f>
        <v>0</v>
      </c>
      <c r="AG562" s="31">
        <f>IF($I539="n/a",0,IF(AG$4&lt;=$C562,0,IF(SUM($C562,$I539)&gt;AG$4,$R550/$I539,$R550-SUM($I562:AF562))))</f>
        <v>0</v>
      </c>
      <c r="AH562" s="31">
        <f>IF($I539="n/a",0,IF(AH$4&lt;=$C562,0,IF(SUM($C562,$I539)&gt;AH$4,$R550/$I539,$R550-SUM($I562:AG562))))</f>
        <v>0</v>
      </c>
      <c r="AI562" s="31">
        <f>IF($I539="n/a",0,IF(AI$4&lt;=$C562,0,IF(SUM($C562,$I539)&gt;AI$4,$R550/$I539,$R550-SUM($I562:AH562))))</f>
        <v>0</v>
      </c>
      <c r="AJ562" s="31">
        <f>IF($I539="n/a",0,IF(AJ$4&lt;=$C562,0,IF(SUM($C562,$I539)&gt;AJ$4,$R550/$I539,$R550-SUM($I562:AI562))))</f>
        <v>0</v>
      </c>
      <c r="AK562" s="31">
        <f>IF($I539="n/a",0,IF(AK$4&lt;=$C562,0,IF(SUM($C562,$I539)&gt;AK$4,$R550/$I539,$R550-SUM($I562:AJ562))))</f>
        <v>0</v>
      </c>
      <c r="AL562" s="31">
        <f>IF($I539="n/a",0,IF(AL$4&lt;=$C562,0,IF(SUM($C562,$I539)&gt;AL$4,$R550/$I539,$R550-SUM($I562:AK562))))</f>
        <v>0</v>
      </c>
      <c r="AM562" s="31">
        <f>IF($I539="n/a",0,IF(AM$4&lt;=$C562,0,IF(SUM($C562,$I539)&gt;AM$4,$R550/$I539,$R550-SUM($I562:AL562))))</f>
        <v>0</v>
      </c>
      <c r="AN562" s="31">
        <f>IF($I539="n/a",0,IF(AN$4&lt;=$C562,0,IF(SUM($C562,$I539)&gt;AN$4,$R550/$I539,$R550-SUM($I562:AM562))))</f>
        <v>0</v>
      </c>
      <c r="AO562" s="31">
        <f>IF($I539="n/a",0,IF(AO$4&lt;=$C562,0,IF(SUM($C562,$I539)&gt;AO$4,$R550/$I539,$R550-SUM($I562:AN562))))</f>
        <v>0</v>
      </c>
      <c r="AP562" s="31">
        <f>IF($I539="n/a",0,IF(AP$4&lt;=$C562,0,IF(SUM($C562,$I539)&gt;AP$4,$R550/$I539,$R550-SUM($I562:AO562))))</f>
        <v>0</v>
      </c>
      <c r="AQ562" s="31">
        <f>IF($I539="n/a",0,IF(AQ$4&lt;=$C562,0,IF(SUM($C562,$I539)&gt;AQ$4,$R550/$I539,$R550-SUM($I562:AP562))))</f>
        <v>0</v>
      </c>
      <c r="AR562" s="31">
        <f>IF($I539="n/a",0,IF(AR$4&lt;=$C562,0,IF(SUM($C562,$I539)&gt;AR$4,$R550/$I539,$R550-SUM($I562:AQ562))))</f>
        <v>0</v>
      </c>
      <c r="AS562" s="31">
        <f>IF($I539="n/a",0,IF(AS$4&lt;=$C562,0,IF(SUM($C562,$I539)&gt;AS$4,$R550/$I539,$R550-SUM($I562:AR562))))</f>
        <v>0</v>
      </c>
      <c r="AT562" s="31">
        <f>IF($I539="n/a",0,IF(AT$4&lt;=$C562,0,IF(SUM($C562,$I539)&gt;AT$4,$R550/$I539,$R550-SUM($I562:AS562))))</f>
        <v>0</v>
      </c>
      <c r="AU562" s="31">
        <f>IF($I539="n/a",0,IF(AU$4&lt;=$C562,0,IF(SUM($C562,$I539)&gt;AU$4,$R550/$I539,$R550-SUM($I562:AT562))))</f>
        <v>0</v>
      </c>
      <c r="AV562" s="31">
        <f>IF($I539="n/a",0,IF(AV$4&lt;=$C562,0,IF(SUM($C562,$I539)&gt;AV$4,$R550/$I539,$R550-SUM($I562:AU562))))</f>
        <v>0</v>
      </c>
      <c r="AW562" s="31">
        <f>IF($I539="n/a",0,IF(AW$4&lt;=$C562,0,IF(SUM($C562,$I539)&gt;AW$4,$R550/$I539,$R550-SUM($I562:AV562))))</f>
        <v>0</v>
      </c>
      <c r="AX562" s="31">
        <f>IF($I539="n/a",0,IF(AX$4&lt;=$C562,0,IF(SUM($C562,$I539)&gt;AX$4,$R550/$I539,$R550-SUM($I562:AW562))))</f>
        <v>0</v>
      </c>
      <c r="AY562" s="31">
        <f>IF($I539="n/a",0,IF(AY$4&lt;=$C562,0,IF(SUM($C562,$I539)&gt;AY$4,$R550/$I539,$R550-SUM($I562:AX562))))</f>
        <v>0</v>
      </c>
      <c r="AZ562" s="31">
        <f>IF($I539="n/a",0,IF(AZ$4&lt;=$C562,0,IF(SUM($C562,$I539)&gt;AZ$4,$R550/$I539,$R550-SUM($I562:AY562))))</f>
        <v>0</v>
      </c>
      <c r="BA562" s="31">
        <f>IF($I539="n/a",0,IF(BA$4&lt;=$C562,0,IF(SUM($C562,$I539)&gt;BA$4,$R550/$I539,$R550-SUM($I562:AZ562))))</f>
        <v>0</v>
      </c>
      <c r="BB562" s="31">
        <f>IF($I539="n/a",0,IF(BB$4&lt;=$C562,0,IF(SUM($C562,$I539)&gt;BB$4,$R550/$I539,$R550-SUM($I562:BA562))))</f>
        <v>0</v>
      </c>
      <c r="BC562" s="31">
        <f>IF($I539="n/a",0,IF(BC$4&lt;=$C562,0,IF(SUM($C562,$I539)&gt;BC$4,$R550/$I539,$R550-SUM($I562:BB562))))</f>
        <v>0</v>
      </c>
      <c r="BD562" s="31">
        <f>IF($I539="n/a",0,IF(BD$4&lt;=$C562,0,IF(SUM($C562,$I539)&gt;BD$4,$R550/$I539,$R550-SUM($I562:BC562))))</f>
        <v>0</v>
      </c>
      <c r="BE562" s="31">
        <f>IF($I539="n/a",0,IF(BE$4&lt;=$C562,0,IF(SUM($C562,$I539)&gt;BE$4,$R550/$I539,$R550-SUM($I562:BD562))))</f>
        <v>0</v>
      </c>
      <c r="BF562" s="31">
        <f>IF($I539="n/a",0,IF(BF$4&lt;=$C562,0,IF(SUM($C562,$I539)&gt;BF$4,$R550/$I539,$R550-SUM($I562:BE562))))</f>
        <v>0</v>
      </c>
      <c r="BG562" s="31">
        <f>IF($I539="n/a",0,IF(BG$4&lt;=$C562,0,IF(SUM($C562,$I539)&gt;BG$4,$R550/$I539,$R550-SUM($I562:BF562))))</f>
        <v>0</v>
      </c>
      <c r="BH562" s="31">
        <f>IF($I539="n/a",0,IF(BH$4&lt;=$C562,0,IF(SUM($C562,$I539)&gt;BH$4,$R550/$I539,$R550-SUM($I562:BG562))))</f>
        <v>0</v>
      </c>
      <c r="BI562" s="31">
        <f>IF($I539="n/a",0,IF(BI$4&lt;=$C562,0,IF(SUM($C562,$I539)&gt;BI$4,$R550/$I539,$R550-SUM($I562:BH562))))</f>
        <v>0</v>
      </c>
      <c r="BJ562" s="31">
        <f>IF($I539="n/a",0,IF(BJ$4&lt;=$C562,0,IF(SUM($C562,$I539)&gt;BJ$4,$R550/$I539,$R550-SUM($I562:BI562))))</f>
        <v>0</v>
      </c>
      <c r="BK562" s="31">
        <f>IF($I539="n/a",0,IF(BK$4&lt;=$C562,0,IF(SUM($C562,$I539)&gt;BK$4,$R550/$I539,$R550-SUM($I562:BJ562))))</f>
        <v>0</v>
      </c>
      <c r="BL562" s="31">
        <f>IF($I539="n/a",0,IF(BL$4&lt;=$C562,0,IF(SUM($C562,$I539)&gt;BL$4,$R550/$I539,$R550-SUM($I562:BK562))))</f>
        <v>0</v>
      </c>
      <c r="BM562" s="31">
        <f>IF($I539="n/a",0,IF(BM$4&lt;=$C562,0,IF(SUM($C562,$I539)&gt;BM$4,$R550/$I539,$R550-SUM($I562:BL562))))</f>
        <v>0</v>
      </c>
      <c r="BN562" s="31">
        <f>IF($I539="n/a",0,IF(BN$4&lt;=$C562,0,IF(SUM($C562,$I539)&gt;BN$4,$R550/$I539,$R550-SUM($I562:BM562))))</f>
        <v>0</v>
      </c>
      <c r="BO562" s="31">
        <f>IF($I539="n/a",0,IF(BO$4&lt;=$C562,0,IF(SUM($C562,$I539)&gt;BO$4,$R550/$I539,$R550-SUM($I562:BN562))))</f>
        <v>0</v>
      </c>
      <c r="BP562" s="31">
        <f>IF($I539="n/a",0,IF(BP$4&lt;=$C562,0,IF(SUM($C562,$I539)&gt;BP$4,$R550/$I539,$R550-SUM($I562:BO562))))</f>
        <v>0</v>
      </c>
      <c r="BQ562" s="31">
        <f>IF($I539="n/a",0,IF(BQ$4&lt;=$C562,0,IF(SUM($C562,$I539)&gt;BQ$4,$R550/$I539,$R550-SUM($I562:BP562))))</f>
        <v>0</v>
      </c>
      <c r="BR562" s="31">
        <f>IF($I539="n/a",0,IF(BR$4&lt;=$C562,0,IF(SUM($C562,$I539)&gt;BR$4,$R550/$I539,$R550-SUM($I562:BQ562))))</f>
        <v>0</v>
      </c>
      <c r="BS562" s="31">
        <f>IF($I539="n/a",0,IF(BS$4&lt;=$C562,0,IF(SUM($C562,$I539)&gt;BS$4,$R550/$I539,$R550-SUM($I562:BR562))))</f>
        <v>0</v>
      </c>
      <c r="BT562" s="31">
        <f>IF($I539="n/a",0,IF(BT$4&lt;=$C562,0,IF(SUM($C562,$I539)&gt;BT$4,$R550/$I539,$R550-SUM($I562:BS562))))</f>
        <v>0</v>
      </c>
      <c r="BU562" s="31">
        <f>IF($I539="n/a",0,IF(BU$4&lt;=$C562,0,IF(SUM($C562,$I539)&gt;BU$4,$R550/$I539,$R550-SUM($I562:BT562))))</f>
        <v>0</v>
      </c>
      <c r="BV562" s="31">
        <f>IF($I539="n/a",0,IF(BV$4&lt;=$C562,0,IF(SUM($C562,$I539)&gt;BV$4,$R550/$I539,$R550-SUM($I562:BU562))))</f>
        <v>0</v>
      </c>
      <c r="BW562" s="31">
        <f>IF($I539="n/a",0,IF(BW$4&lt;=$C562,0,IF(SUM($C562,$I539)&gt;BW$4,$R550/$I539,$R550-SUM($I562:BV562))))</f>
        <v>0</v>
      </c>
      <c r="BX562" s="31">
        <f>IF($I539="n/a",0,IF(BX$4&lt;=$C562,0,IF(SUM($C562,$I539)&gt;BX$4,$R550/$I539,$R550-SUM($I562:BW562))))</f>
        <v>0</v>
      </c>
      <c r="BY562" s="31">
        <f>IF($I539="n/a",0,IF(BY$4&lt;=$C562,0,IF(SUM($C562,$I539)&gt;BY$4,$R550/$I539,$R550-SUM($I562:BX562))))</f>
        <v>0</v>
      </c>
      <c r="BZ562" s="31">
        <f>IF($I539="n/a",0,IF(BZ$4&lt;=$C562,0,IF(SUM($C562,$I539)&gt;BZ$4,$R550/$I539,$R550-SUM($I562:BY562))))</f>
        <v>0</v>
      </c>
      <c r="CA562" s="31">
        <f>IF($I539="n/a",0,IF(CA$4&lt;=$C562,0,IF(SUM($C562,$I539)&gt;CA$4,$R550/$I539,$R550-SUM($I562:BZ562))))</f>
        <v>0</v>
      </c>
      <c r="CB562" s="31">
        <f>IF($I539="n/a",0,IF(CB$4&lt;=$C562,0,IF(SUM($C562,$I539)&gt;CB$4,$R550/$I539,$R550-SUM($I562:CA562))))</f>
        <v>0</v>
      </c>
      <c r="CC562" s="31">
        <f>IF($I539="n/a",0,IF(CC$4&lt;=$C562,0,IF(SUM($C562,$I539)&gt;CC$4,$R550/$I539,$R550-SUM($I562:CB562))))</f>
        <v>0</v>
      </c>
      <c r="CD562" s="31">
        <f>IF($I539="n/a",0,IF(CD$4&lt;=$C562,0,IF(SUM($C562,$I539)&gt;CD$4,$R550/$I539,$R550-SUM($I562:CC562))))</f>
        <v>0</v>
      </c>
      <c r="CE562" s="31">
        <f>IF($I539="n/a",0,IF(CE$4&lt;=$C562,0,IF(SUM($C562,$I539)&gt;CE$4,$R550/$I539,$R550-SUM($I562:CD562))))</f>
        <v>0</v>
      </c>
      <c r="CF562" s="31">
        <f>IF($I539="n/a",0,IF(CF$4&lt;=$C562,0,IF(SUM($C562,$I539)&gt;CF$4,$R550/$I539,$R550-SUM($I562:CE562))))</f>
        <v>0</v>
      </c>
    </row>
    <row r="563" spans="3:84" ht="12.75" customHeight="1">
      <c r="C563" s="202">
        <v>2025</v>
      </c>
      <c r="D563" s="21" t="s">
        <v>55</v>
      </c>
      <c r="E563" s="21" t="s">
        <v>197</v>
      </c>
      <c r="I563" s="31"/>
      <c r="J563" s="31">
        <f>IF($I539="n/a",0,IF(J$4&lt;=$C563,0,IF(SUM($C563,$I539)&gt;J$4,$S550/$I539,$S550-SUM($I563:I563))))</f>
        <v>0</v>
      </c>
      <c r="K563" s="31">
        <f>IF($I539="n/a",0,IF(K$4&lt;=$C563,0,IF(SUM($C563,$I539)&gt;K$4,$S550/$I539,$S550-SUM($I563:J563))))</f>
        <v>0</v>
      </c>
      <c r="L563" s="31">
        <f>IF($I539="n/a",0,IF(L$4&lt;=$C563,0,IF(SUM($C563,$I539)&gt;L$4,$S550/$I539,$S550-SUM($I563:K563))))</f>
        <v>0</v>
      </c>
      <c r="M563" s="31">
        <f>IF($I539="n/a",0,IF(M$4&lt;=$C563,0,IF(SUM($C563,$I539)&gt;M$4,$S550/$I539,$S550-SUM($I563:L563))))</f>
        <v>0</v>
      </c>
      <c r="N563" s="31">
        <f>IF($I539="n/a",0,IF(N$4&lt;=$C563,0,IF(SUM($C563,$I539)&gt;N$4,$S550/$I539,$S550-SUM($I563:M563))))</f>
        <v>0</v>
      </c>
      <c r="O563" s="31">
        <f>IF($I539="n/a",0,IF(O$4&lt;=$C563,0,IF(SUM($C563,$I539)&gt;O$4,$S550/$I539,$S550-SUM($I563:N563))))</f>
        <v>0</v>
      </c>
      <c r="P563" s="31">
        <f>IF($I539="n/a",0,IF(P$4&lt;=$C563,0,IF(SUM($C563,$I539)&gt;P$4,$S550/$I539,$S550-SUM($I563:O563))))</f>
        <v>0</v>
      </c>
      <c r="Q563" s="31">
        <f>IF($I539="n/a",0,IF(Q$4&lt;=$C563,0,IF(SUM($C563,$I539)&gt;Q$4,$S550/$I539,$S550-SUM($I563:P563))))</f>
        <v>0</v>
      </c>
      <c r="R563" s="31">
        <f>IF($I539="n/a",0,IF(R$4&lt;=$C563,0,IF(SUM($C563,$I539)&gt;R$4,$S550/$I539,$S550-SUM($I563:Q563))))</f>
        <v>0</v>
      </c>
      <c r="S563" s="31">
        <f>IF($I539="n/a",0,IF(S$4&lt;=$C563,0,IF(SUM($C563,$I539)&gt;S$4,$S550/$I539,$S550-SUM($I563:R563))))</f>
        <v>0</v>
      </c>
      <c r="T563" s="31">
        <f>IF($I539="n/a",0,IF(T$4&lt;=$C563,0,IF(SUM($C563,$I539)&gt;T$4,$S550/$I539,$S550-SUM($I563:S563))))</f>
        <v>0</v>
      </c>
      <c r="U563" s="31">
        <f>IF($I539="n/a",0,IF(U$4&lt;=$C563,0,IF(SUM($C563,$I539)&gt;U$4,$S550/$I539,$S550-SUM($I563:T563))))</f>
        <v>0</v>
      </c>
      <c r="V563" s="31">
        <f>IF($I539="n/a",0,IF(V$4&lt;=$C563,0,IF(SUM($C563,$I539)&gt;V$4,$S550/$I539,$S550-SUM($I563:U563))))</f>
        <v>0</v>
      </c>
      <c r="W563" s="31">
        <f>IF($I539="n/a",0,IF(W$4&lt;=$C563,0,IF(SUM($C563,$I539)&gt;W$4,$S550/$I539,$S550-SUM($I563:V563))))</f>
        <v>0</v>
      </c>
      <c r="X563" s="31">
        <f>IF($I539="n/a",0,IF(X$4&lt;=$C563,0,IF(SUM($C563,$I539)&gt;X$4,$S550/$I539,$S550-SUM($I563:W563))))</f>
        <v>0</v>
      </c>
      <c r="Y563" s="31">
        <f>IF($I539="n/a",0,IF(Y$4&lt;=$C563,0,IF(SUM($C563,$I539)&gt;Y$4,$S550/$I539,$S550-SUM($I563:X563))))</f>
        <v>0</v>
      </c>
      <c r="Z563" s="31">
        <f>IF($I539="n/a",0,IF(Z$4&lt;=$C563,0,IF(SUM($C563,$I539)&gt;Z$4,$S550/$I539,$S550-SUM($I563:Y563))))</f>
        <v>0</v>
      </c>
      <c r="AA563" s="31">
        <f>IF($I539="n/a",0,IF(AA$4&lt;=$C563,0,IF(SUM($C563,$I539)&gt;AA$4,$S550/$I539,$S550-SUM($I563:Z563))))</f>
        <v>0</v>
      </c>
      <c r="AB563" s="31">
        <f>IF($I539="n/a",0,IF(AB$4&lt;=$C563,0,IF(SUM($C563,$I539)&gt;AB$4,$S550/$I539,$S550-SUM($I563:AA563))))</f>
        <v>0</v>
      </c>
      <c r="AC563" s="31">
        <f>IF($I539="n/a",0,IF(AC$4&lt;=$C563,0,IF(SUM($C563,$I539)&gt;AC$4,$S550/$I539,$S550-SUM($I563:AB563))))</f>
        <v>0</v>
      </c>
      <c r="AD563" s="31">
        <f>IF($I539="n/a",0,IF(AD$4&lt;=$C563,0,IF(SUM($C563,$I539)&gt;AD$4,$S550/$I539,$S550-SUM($I563:AC563))))</f>
        <v>0</v>
      </c>
      <c r="AE563" s="31">
        <f>IF($I539="n/a",0,IF(AE$4&lt;=$C563,0,IF(SUM($C563,$I539)&gt;AE$4,$S550/$I539,$S550-SUM($I563:AD563))))</f>
        <v>0</v>
      </c>
      <c r="AF563" s="31">
        <f>IF($I539="n/a",0,IF(AF$4&lt;=$C563,0,IF(SUM($C563,$I539)&gt;AF$4,$S550/$I539,$S550-SUM($I563:AE563))))</f>
        <v>0</v>
      </c>
      <c r="AG563" s="31">
        <f>IF($I539="n/a",0,IF(AG$4&lt;=$C563,0,IF(SUM($C563,$I539)&gt;AG$4,$S550/$I539,$S550-SUM($I563:AF563))))</f>
        <v>0</v>
      </c>
      <c r="AH563" s="31">
        <f>IF($I539="n/a",0,IF(AH$4&lt;=$C563,0,IF(SUM($C563,$I539)&gt;AH$4,$S550/$I539,$S550-SUM($I563:AG563))))</f>
        <v>0</v>
      </c>
      <c r="AI563" s="31">
        <f>IF($I539="n/a",0,IF(AI$4&lt;=$C563,0,IF(SUM($C563,$I539)&gt;AI$4,$S550/$I539,$S550-SUM($I563:AH563))))</f>
        <v>0</v>
      </c>
      <c r="AJ563" s="31">
        <f>IF($I539="n/a",0,IF(AJ$4&lt;=$C563,0,IF(SUM($C563,$I539)&gt;AJ$4,$S550/$I539,$S550-SUM($I563:AI563))))</f>
        <v>0</v>
      </c>
      <c r="AK563" s="31">
        <f>IF($I539="n/a",0,IF(AK$4&lt;=$C563,0,IF(SUM($C563,$I539)&gt;AK$4,$S550/$I539,$S550-SUM($I563:AJ563))))</f>
        <v>0</v>
      </c>
      <c r="AL563" s="31">
        <f>IF($I539="n/a",0,IF(AL$4&lt;=$C563,0,IF(SUM($C563,$I539)&gt;AL$4,$S550/$I539,$S550-SUM($I563:AK563))))</f>
        <v>0</v>
      </c>
      <c r="AM563" s="31">
        <f>IF($I539="n/a",0,IF(AM$4&lt;=$C563,0,IF(SUM($C563,$I539)&gt;AM$4,$S550/$I539,$S550-SUM($I563:AL563))))</f>
        <v>0</v>
      </c>
      <c r="AN563" s="31">
        <f>IF($I539="n/a",0,IF(AN$4&lt;=$C563,0,IF(SUM($C563,$I539)&gt;AN$4,$S550/$I539,$S550-SUM($I563:AM563))))</f>
        <v>0</v>
      </c>
      <c r="AO563" s="31">
        <f>IF($I539="n/a",0,IF(AO$4&lt;=$C563,0,IF(SUM($C563,$I539)&gt;AO$4,$S550/$I539,$S550-SUM($I563:AN563))))</f>
        <v>0</v>
      </c>
      <c r="AP563" s="31">
        <f>IF($I539="n/a",0,IF(AP$4&lt;=$C563,0,IF(SUM($C563,$I539)&gt;AP$4,$S550/$I539,$S550-SUM($I563:AO563))))</f>
        <v>0</v>
      </c>
      <c r="AQ563" s="31">
        <f>IF($I539="n/a",0,IF(AQ$4&lt;=$C563,0,IF(SUM($C563,$I539)&gt;AQ$4,$S550/$I539,$S550-SUM($I563:AP563))))</f>
        <v>0</v>
      </c>
      <c r="AR563" s="31">
        <f>IF($I539="n/a",0,IF(AR$4&lt;=$C563,0,IF(SUM($C563,$I539)&gt;AR$4,$S550/$I539,$S550-SUM($I563:AQ563))))</f>
        <v>0</v>
      </c>
      <c r="AS563" s="31">
        <f>IF($I539="n/a",0,IF(AS$4&lt;=$C563,0,IF(SUM($C563,$I539)&gt;AS$4,$S550/$I539,$S550-SUM($I563:AR563))))</f>
        <v>0</v>
      </c>
      <c r="AT563" s="31">
        <f>IF($I539="n/a",0,IF(AT$4&lt;=$C563,0,IF(SUM($C563,$I539)&gt;AT$4,$S550/$I539,$S550-SUM($I563:AS563))))</f>
        <v>0</v>
      </c>
      <c r="AU563" s="31">
        <f>IF($I539="n/a",0,IF(AU$4&lt;=$C563,0,IF(SUM($C563,$I539)&gt;AU$4,$S550/$I539,$S550-SUM($I563:AT563))))</f>
        <v>0</v>
      </c>
      <c r="AV563" s="31">
        <f>IF($I539="n/a",0,IF(AV$4&lt;=$C563,0,IF(SUM($C563,$I539)&gt;AV$4,$S550/$I539,$S550-SUM($I563:AU563))))</f>
        <v>0</v>
      </c>
      <c r="AW563" s="31">
        <f>IF($I539="n/a",0,IF(AW$4&lt;=$C563,0,IF(SUM($C563,$I539)&gt;AW$4,$S550/$I539,$S550-SUM($I563:AV563))))</f>
        <v>0</v>
      </c>
      <c r="AX563" s="31">
        <f>IF($I539="n/a",0,IF(AX$4&lt;=$C563,0,IF(SUM($C563,$I539)&gt;AX$4,$S550/$I539,$S550-SUM($I563:AW563))))</f>
        <v>0</v>
      </c>
      <c r="AY563" s="31">
        <f>IF($I539="n/a",0,IF(AY$4&lt;=$C563,0,IF(SUM($C563,$I539)&gt;AY$4,$S550/$I539,$S550-SUM($I563:AX563))))</f>
        <v>0</v>
      </c>
      <c r="AZ563" s="31">
        <f>IF($I539="n/a",0,IF(AZ$4&lt;=$C563,0,IF(SUM($C563,$I539)&gt;AZ$4,$S550/$I539,$S550-SUM($I563:AY563))))</f>
        <v>0</v>
      </c>
      <c r="BA563" s="31">
        <f>IF($I539="n/a",0,IF(BA$4&lt;=$C563,0,IF(SUM($C563,$I539)&gt;BA$4,$S550/$I539,$S550-SUM($I563:AZ563))))</f>
        <v>0</v>
      </c>
      <c r="BB563" s="31">
        <f>IF($I539="n/a",0,IF(BB$4&lt;=$C563,0,IF(SUM($C563,$I539)&gt;BB$4,$S550/$I539,$S550-SUM($I563:BA563))))</f>
        <v>0</v>
      </c>
      <c r="BC563" s="31">
        <f>IF($I539="n/a",0,IF(BC$4&lt;=$C563,0,IF(SUM($C563,$I539)&gt;BC$4,$S550/$I539,$S550-SUM($I563:BB563))))</f>
        <v>0</v>
      </c>
      <c r="BD563" s="31">
        <f>IF($I539="n/a",0,IF(BD$4&lt;=$C563,0,IF(SUM($C563,$I539)&gt;BD$4,$S550/$I539,$S550-SUM($I563:BC563))))</f>
        <v>0</v>
      </c>
      <c r="BE563" s="31">
        <f>IF($I539="n/a",0,IF(BE$4&lt;=$C563,0,IF(SUM($C563,$I539)&gt;BE$4,$S550/$I539,$S550-SUM($I563:BD563))))</f>
        <v>0</v>
      </c>
      <c r="BF563" s="31">
        <f>IF($I539="n/a",0,IF(BF$4&lt;=$C563,0,IF(SUM($C563,$I539)&gt;BF$4,$S550/$I539,$S550-SUM($I563:BE563))))</f>
        <v>0</v>
      </c>
      <c r="BG563" s="31">
        <f>IF($I539="n/a",0,IF(BG$4&lt;=$C563,0,IF(SUM($C563,$I539)&gt;BG$4,$S550/$I539,$S550-SUM($I563:BF563))))</f>
        <v>0</v>
      </c>
      <c r="BH563" s="31">
        <f>IF($I539="n/a",0,IF(BH$4&lt;=$C563,0,IF(SUM($C563,$I539)&gt;BH$4,$S550/$I539,$S550-SUM($I563:BG563))))</f>
        <v>0</v>
      </c>
      <c r="BI563" s="31">
        <f>IF($I539="n/a",0,IF(BI$4&lt;=$C563,0,IF(SUM($C563,$I539)&gt;BI$4,$S550/$I539,$S550-SUM($I563:BH563))))</f>
        <v>0</v>
      </c>
      <c r="BJ563" s="31">
        <f>IF($I539="n/a",0,IF(BJ$4&lt;=$C563,0,IF(SUM($C563,$I539)&gt;BJ$4,$S550/$I539,$S550-SUM($I563:BI563))))</f>
        <v>0</v>
      </c>
      <c r="BK563" s="31">
        <f>IF($I539="n/a",0,IF(BK$4&lt;=$C563,0,IF(SUM($C563,$I539)&gt;BK$4,$S550/$I539,$S550-SUM($I563:BJ563))))</f>
        <v>0</v>
      </c>
      <c r="BL563" s="31">
        <f>IF($I539="n/a",0,IF(BL$4&lt;=$C563,0,IF(SUM($C563,$I539)&gt;BL$4,$S550/$I539,$S550-SUM($I563:BK563))))</f>
        <v>0</v>
      </c>
      <c r="BM563" s="31">
        <f>IF($I539="n/a",0,IF(BM$4&lt;=$C563,0,IF(SUM($C563,$I539)&gt;BM$4,$S550/$I539,$S550-SUM($I563:BL563))))</f>
        <v>0</v>
      </c>
      <c r="BN563" s="31">
        <f>IF($I539="n/a",0,IF(BN$4&lt;=$C563,0,IF(SUM($C563,$I539)&gt;BN$4,$S550/$I539,$S550-SUM($I563:BM563))))</f>
        <v>0</v>
      </c>
      <c r="BO563" s="31">
        <f>IF($I539="n/a",0,IF(BO$4&lt;=$C563,0,IF(SUM($C563,$I539)&gt;BO$4,$S550/$I539,$S550-SUM($I563:BN563))))</f>
        <v>0</v>
      </c>
      <c r="BP563" s="31">
        <f>IF($I539="n/a",0,IF(BP$4&lt;=$C563,0,IF(SUM($C563,$I539)&gt;BP$4,$S550/$I539,$S550-SUM($I563:BO563))))</f>
        <v>0</v>
      </c>
      <c r="BQ563" s="31">
        <f>IF($I539="n/a",0,IF(BQ$4&lt;=$C563,0,IF(SUM($C563,$I539)&gt;BQ$4,$S550/$I539,$S550-SUM($I563:BP563))))</f>
        <v>0</v>
      </c>
      <c r="BR563" s="31">
        <f>IF($I539="n/a",0,IF(BR$4&lt;=$C563,0,IF(SUM($C563,$I539)&gt;BR$4,$S550/$I539,$S550-SUM($I563:BQ563))))</f>
        <v>0</v>
      </c>
      <c r="BS563" s="31">
        <f>IF($I539="n/a",0,IF(BS$4&lt;=$C563,0,IF(SUM($C563,$I539)&gt;BS$4,$S550/$I539,$S550-SUM($I563:BR563))))</f>
        <v>0</v>
      </c>
      <c r="BT563" s="31">
        <f>IF($I539="n/a",0,IF(BT$4&lt;=$C563,0,IF(SUM($C563,$I539)&gt;BT$4,$S550/$I539,$S550-SUM($I563:BS563))))</f>
        <v>0</v>
      </c>
      <c r="BU563" s="31">
        <f>IF($I539="n/a",0,IF(BU$4&lt;=$C563,0,IF(SUM($C563,$I539)&gt;BU$4,$S550/$I539,$S550-SUM($I563:BT563))))</f>
        <v>0</v>
      </c>
      <c r="BV563" s="31">
        <f>IF($I539="n/a",0,IF(BV$4&lt;=$C563,0,IF(SUM($C563,$I539)&gt;BV$4,$S550/$I539,$S550-SUM($I563:BU563))))</f>
        <v>0</v>
      </c>
      <c r="BW563" s="31">
        <f>IF($I539="n/a",0,IF(BW$4&lt;=$C563,0,IF(SUM($C563,$I539)&gt;BW$4,$S550/$I539,$S550-SUM($I563:BV563))))</f>
        <v>0</v>
      </c>
      <c r="BX563" s="31">
        <f>IF($I539="n/a",0,IF(BX$4&lt;=$C563,0,IF(SUM($C563,$I539)&gt;BX$4,$S550/$I539,$S550-SUM($I563:BW563))))</f>
        <v>0</v>
      </c>
      <c r="BY563" s="31">
        <f>IF($I539="n/a",0,IF(BY$4&lt;=$C563,0,IF(SUM($C563,$I539)&gt;BY$4,$S550/$I539,$S550-SUM($I563:BX563))))</f>
        <v>0</v>
      </c>
      <c r="BZ563" s="31">
        <f>IF($I539="n/a",0,IF(BZ$4&lt;=$C563,0,IF(SUM($C563,$I539)&gt;BZ$4,$S550/$I539,$S550-SUM($I563:BY563))))</f>
        <v>0</v>
      </c>
      <c r="CA563" s="31">
        <f>IF($I539="n/a",0,IF(CA$4&lt;=$C563,0,IF(SUM($C563,$I539)&gt;CA$4,$S550/$I539,$S550-SUM($I563:BZ563))))</f>
        <v>0</v>
      </c>
      <c r="CB563" s="31">
        <f>IF($I539="n/a",0,IF(CB$4&lt;=$C563,0,IF(SUM($C563,$I539)&gt;CB$4,$S550/$I539,$S550-SUM($I563:CA563))))</f>
        <v>0</v>
      </c>
      <c r="CC563" s="31">
        <f>IF($I539="n/a",0,IF(CC$4&lt;=$C563,0,IF(SUM($C563,$I539)&gt;CC$4,$S550/$I539,$S550-SUM($I563:CB563))))</f>
        <v>0</v>
      </c>
      <c r="CD563" s="31">
        <f>IF($I539="n/a",0,IF(CD$4&lt;=$C563,0,IF(SUM($C563,$I539)&gt;CD$4,$S550/$I539,$S550-SUM($I563:CC563))))</f>
        <v>0</v>
      </c>
      <c r="CE563" s="31">
        <f>IF($I539="n/a",0,IF(CE$4&lt;=$C563,0,IF(SUM($C563,$I539)&gt;CE$4,$S550/$I539,$S550-SUM($I563:CD563))))</f>
        <v>0</v>
      </c>
      <c r="CF563" s="31">
        <f>IF($I539="n/a",0,IF(CF$4&lt;=$C563,0,IF(SUM($C563,$I539)&gt;CF$4,$S550/$I539,$S550-SUM($I563:CE563))))</f>
        <v>0</v>
      </c>
    </row>
    <row r="564" spans="3:84" ht="12.75" customHeight="1">
      <c r="C564" s="202">
        <v>2026</v>
      </c>
      <c r="D564" s="21" t="s">
        <v>56</v>
      </c>
      <c r="E564" s="21" t="s">
        <v>197</v>
      </c>
      <c r="I564" s="31"/>
      <c r="J564" s="31">
        <f>IF($I539="n/a",0,IF(J$4&lt;=$C564,0,IF(SUM($C564,$I539)&gt;J$4,$T550/$I539,$T550-SUM($I564:I564))))</f>
        <v>0</v>
      </c>
      <c r="K564" s="31">
        <f>IF($I539="n/a",0,IF(K$4&lt;=$C564,0,IF(SUM($C564,$I539)&gt;K$4,$T550/$I539,$T550-SUM($I564:J564))))</f>
        <v>0</v>
      </c>
      <c r="L564" s="31">
        <f>IF($I539="n/a",0,IF(L$4&lt;=$C564,0,IF(SUM($C564,$I539)&gt;L$4,$T550/$I539,$T550-SUM($I564:K564))))</f>
        <v>0</v>
      </c>
      <c r="M564" s="31">
        <f>IF($I539="n/a",0,IF(M$4&lt;=$C564,0,IF(SUM($C564,$I539)&gt;M$4,$T550/$I539,$T550-SUM($I564:L564))))</f>
        <v>0</v>
      </c>
      <c r="N564" s="31">
        <f>IF($I539="n/a",0,IF(N$4&lt;=$C564,0,IF(SUM($C564,$I539)&gt;N$4,$T550/$I539,$T550-SUM($I564:M564))))</f>
        <v>0</v>
      </c>
      <c r="O564" s="31">
        <f>IF($I539="n/a",0,IF(O$4&lt;=$C564,0,IF(SUM($C564,$I539)&gt;O$4,$T550/$I539,$T550-SUM($I564:N564))))</f>
        <v>0</v>
      </c>
      <c r="P564" s="31">
        <f>IF($I539="n/a",0,IF(P$4&lt;=$C564,0,IF(SUM($C564,$I539)&gt;P$4,$T550/$I539,$T550-SUM($I564:O564))))</f>
        <v>0</v>
      </c>
      <c r="Q564" s="31">
        <f>IF($I539="n/a",0,IF(Q$4&lt;=$C564,0,IF(SUM($C564,$I539)&gt;Q$4,$T550/$I539,$T550-SUM($I564:P564))))</f>
        <v>0</v>
      </c>
      <c r="R564" s="31">
        <f>IF($I539="n/a",0,IF(R$4&lt;=$C564,0,IF(SUM($C564,$I539)&gt;R$4,$T550/$I539,$T550-SUM($I564:Q564))))</f>
        <v>0</v>
      </c>
      <c r="S564" s="31">
        <f>IF($I539="n/a",0,IF(S$4&lt;=$C564,0,IF(SUM($C564,$I539)&gt;S$4,$T550/$I539,$T550-SUM($I564:R564))))</f>
        <v>0</v>
      </c>
      <c r="T564" s="31">
        <f>IF($I539="n/a",0,IF(T$4&lt;=$C564,0,IF(SUM($C564,$I539)&gt;T$4,$T550/$I539,$T550-SUM($I564:S564))))</f>
        <v>0</v>
      </c>
      <c r="U564" s="31">
        <f>IF($I539="n/a",0,IF(U$4&lt;=$C564,0,IF(SUM($C564,$I539)&gt;U$4,$T550/$I539,$T550-SUM($I564:T564))))</f>
        <v>0</v>
      </c>
      <c r="V564" s="31">
        <f>IF($I539="n/a",0,IF(V$4&lt;=$C564,0,IF(SUM($C564,$I539)&gt;V$4,$T550/$I539,$T550-SUM($I564:U564))))</f>
        <v>0</v>
      </c>
      <c r="W564" s="31">
        <f>IF($I539="n/a",0,IF(W$4&lt;=$C564,0,IF(SUM($C564,$I539)&gt;W$4,$T550/$I539,$T550-SUM($I564:V564))))</f>
        <v>0</v>
      </c>
      <c r="X564" s="31">
        <f>IF($I539="n/a",0,IF(X$4&lt;=$C564,0,IF(SUM($C564,$I539)&gt;X$4,$T550/$I539,$T550-SUM($I564:W564))))</f>
        <v>0</v>
      </c>
      <c r="Y564" s="31">
        <f>IF($I539="n/a",0,IF(Y$4&lt;=$C564,0,IF(SUM($C564,$I539)&gt;Y$4,$T550/$I539,$T550-SUM($I564:X564))))</f>
        <v>0</v>
      </c>
      <c r="Z564" s="31">
        <f>IF($I539="n/a",0,IF(Z$4&lt;=$C564,0,IF(SUM($C564,$I539)&gt;Z$4,$T550/$I539,$T550-SUM($I564:Y564))))</f>
        <v>0</v>
      </c>
      <c r="AA564" s="31">
        <f>IF($I539="n/a",0,IF(AA$4&lt;=$C564,0,IF(SUM($C564,$I539)&gt;AA$4,$T550/$I539,$T550-SUM($I564:Z564))))</f>
        <v>0</v>
      </c>
      <c r="AB564" s="31">
        <f>IF($I539="n/a",0,IF(AB$4&lt;=$C564,0,IF(SUM($C564,$I539)&gt;AB$4,$T550/$I539,$T550-SUM($I564:AA564))))</f>
        <v>0</v>
      </c>
      <c r="AC564" s="31">
        <f>IF($I539="n/a",0,IF(AC$4&lt;=$C564,0,IF(SUM($C564,$I539)&gt;AC$4,$T550/$I539,$T550-SUM($I564:AB564))))</f>
        <v>0</v>
      </c>
      <c r="AD564" s="31">
        <f>IF($I539="n/a",0,IF(AD$4&lt;=$C564,0,IF(SUM($C564,$I539)&gt;AD$4,$T550/$I539,$T550-SUM($I564:AC564))))</f>
        <v>0</v>
      </c>
      <c r="AE564" s="31">
        <f>IF($I539="n/a",0,IF(AE$4&lt;=$C564,0,IF(SUM($C564,$I539)&gt;AE$4,$T550/$I539,$T550-SUM($I564:AD564))))</f>
        <v>0</v>
      </c>
      <c r="AF564" s="31">
        <f>IF($I539="n/a",0,IF(AF$4&lt;=$C564,0,IF(SUM($C564,$I539)&gt;AF$4,$T550/$I539,$T550-SUM($I564:AE564))))</f>
        <v>0</v>
      </c>
      <c r="AG564" s="31">
        <f>IF($I539="n/a",0,IF(AG$4&lt;=$C564,0,IF(SUM($C564,$I539)&gt;AG$4,$T550/$I539,$T550-SUM($I564:AF564))))</f>
        <v>0</v>
      </c>
      <c r="AH564" s="31">
        <f>IF($I539="n/a",0,IF(AH$4&lt;=$C564,0,IF(SUM($C564,$I539)&gt;AH$4,$T550/$I539,$T550-SUM($I564:AG564))))</f>
        <v>0</v>
      </c>
      <c r="AI564" s="31">
        <f>IF($I539="n/a",0,IF(AI$4&lt;=$C564,0,IF(SUM($C564,$I539)&gt;AI$4,$T550/$I539,$T550-SUM($I564:AH564))))</f>
        <v>0</v>
      </c>
      <c r="AJ564" s="31">
        <f>IF($I539="n/a",0,IF(AJ$4&lt;=$C564,0,IF(SUM($C564,$I539)&gt;AJ$4,$T550/$I539,$T550-SUM($I564:AI564))))</f>
        <v>0</v>
      </c>
      <c r="AK564" s="31">
        <f>IF($I539="n/a",0,IF(AK$4&lt;=$C564,0,IF(SUM($C564,$I539)&gt;AK$4,$T550/$I539,$T550-SUM($I564:AJ564))))</f>
        <v>0</v>
      </c>
      <c r="AL564" s="31">
        <f>IF($I539="n/a",0,IF(AL$4&lt;=$C564,0,IF(SUM($C564,$I539)&gt;AL$4,$T550/$I539,$T550-SUM($I564:AK564))))</f>
        <v>0</v>
      </c>
      <c r="AM564" s="31">
        <f>IF($I539="n/a",0,IF(AM$4&lt;=$C564,0,IF(SUM($C564,$I539)&gt;AM$4,$T550/$I539,$T550-SUM($I564:AL564))))</f>
        <v>0</v>
      </c>
      <c r="AN564" s="31">
        <f>IF($I539="n/a",0,IF(AN$4&lt;=$C564,0,IF(SUM($C564,$I539)&gt;AN$4,$T550/$I539,$T550-SUM($I564:AM564))))</f>
        <v>0</v>
      </c>
      <c r="AO564" s="31">
        <f>IF($I539="n/a",0,IF(AO$4&lt;=$C564,0,IF(SUM($C564,$I539)&gt;AO$4,$T550/$I539,$T550-SUM($I564:AN564))))</f>
        <v>0</v>
      </c>
      <c r="AP564" s="31">
        <f>IF($I539="n/a",0,IF(AP$4&lt;=$C564,0,IF(SUM($C564,$I539)&gt;AP$4,$T550/$I539,$T550-SUM($I564:AO564))))</f>
        <v>0</v>
      </c>
      <c r="AQ564" s="31">
        <f>IF($I539="n/a",0,IF(AQ$4&lt;=$C564,0,IF(SUM($C564,$I539)&gt;AQ$4,$T550/$I539,$T550-SUM($I564:AP564))))</f>
        <v>0</v>
      </c>
      <c r="AR564" s="31">
        <f>IF($I539="n/a",0,IF(AR$4&lt;=$C564,0,IF(SUM($C564,$I539)&gt;AR$4,$T550/$I539,$T550-SUM($I564:AQ564))))</f>
        <v>0</v>
      </c>
      <c r="AS564" s="31">
        <f>IF($I539="n/a",0,IF(AS$4&lt;=$C564,0,IF(SUM($C564,$I539)&gt;AS$4,$T550/$I539,$T550-SUM($I564:AR564))))</f>
        <v>0</v>
      </c>
      <c r="AT564" s="31">
        <f>IF($I539="n/a",0,IF(AT$4&lt;=$C564,0,IF(SUM($C564,$I539)&gt;AT$4,$T550/$I539,$T550-SUM($I564:AS564))))</f>
        <v>0</v>
      </c>
      <c r="AU564" s="31">
        <f>IF($I539="n/a",0,IF(AU$4&lt;=$C564,0,IF(SUM($C564,$I539)&gt;AU$4,$T550/$I539,$T550-SUM($I564:AT564))))</f>
        <v>0</v>
      </c>
      <c r="AV564" s="31">
        <f>IF($I539="n/a",0,IF(AV$4&lt;=$C564,0,IF(SUM($C564,$I539)&gt;AV$4,$T550/$I539,$T550-SUM($I564:AU564))))</f>
        <v>0</v>
      </c>
      <c r="AW564" s="31">
        <f>IF($I539="n/a",0,IF(AW$4&lt;=$C564,0,IF(SUM($C564,$I539)&gt;AW$4,$T550/$I539,$T550-SUM($I564:AV564))))</f>
        <v>0</v>
      </c>
      <c r="AX564" s="31">
        <f>IF($I539="n/a",0,IF(AX$4&lt;=$C564,0,IF(SUM($C564,$I539)&gt;AX$4,$T550/$I539,$T550-SUM($I564:AW564))))</f>
        <v>0</v>
      </c>
      <c r="AY564" s="31">
        <f>IF($I539="n/a",0,IF(AY$4&lt;=$C564,0,IF(SUM($C564,$I539)&gt;AY$4,$T550/$I539,$T550-SUM($I564:AX564))))</f>
        <v>0</v>
      </c>
      <c r="AZ564" s="31">
        <f>IF($I539="n/a",0,IF(AZ$4&lt;=$C564,0,IF(SUM($C564,$I539)&gt;AZ$4,$T550/$I539,$T550-SUM($I564:AY564))))</f>
        <v>0</v>
      </c>
      <c r="BA564" s="31">
        <f>IF($I539="n/a",0,IF(BA$4&lt;=$C564,0,IF(SUM($C564,$I539)&gt;BA$4,$T550/$I539,$T550-SUM($I564:AZ564))))</f>
        <v>0</v>
      </c>
      <c r="BB564" s="31">
        <f>IF($I539="n/a",0,IF(BB$4&lt;=$C564,0,IF(SUM($C564,$I539)&gt;BB$4,$T550/$I539,$T550-SUM($I564:BA564))))</f>
        <v>0</v>
      </c>
      <c r="BC564" s="31">
        <f>IF($I539="n/a",0,IF(BC$4&lt;=$C564,0,IF(SUM($C564,$I539)&gt;BC$4,$T550/$I539,$T550-SUM($I564:BB564))))</f>
        <v>0</v>
      </c>
      <c r="BD564" s="31">
        <f>IF($I539="n/a",0,IF(BD$4&lt;=$C564,0,IF(SUM($C564,$I539)&gt;BD$4,$T550/$I539,$T550-SUM($I564:BC564))))</f>
        <v>0</v>
      </c>
      <c r="BE564" s="31">
        <f>IF($I539="n/a",0,IF(BE$4&lt;=$C564,0,IF(SUM($C564,$I539)&gt;BE$4,$T550/$I539,$T550-SUM($I564:BD564))))</f>
        <v>0</v>
      </c>
      <c r="BF564" s="31">
        <f>IF($I539="n/a",0,IF(BF$4&lt;=$C564,0,IF(SUM($C564,$I539)&gt;BF$4,$T550/$I539,$T550-SUM($I564:BE564))))</f>
        <v>0</v>
      </c>
      <c r="BG564" s="31">
        <f>IF($I539="n/a",0,IF(BG$4&lt;=$C564,0,IF(SUM($C564,$I539)&gt;BG$4,$T550/$I539,$T550-SUM($I564:BF564))))</f>
        <v>0</v>
      </c>
      <c r="BH564" s="31">
        <f>IF($I539="n/a",0,IF(BH$4&lt;=$C564,0,IF(SUM($C564,$I539)&gt;BH$4,$T550/$I539,$T550-SUM($I564:BG564))))</f>
        <v>0</v>
      </c>
      <c r="BI564" s="31">
        <f>IF($I539="n/a",0,IF(BI$4&lt;=$C564,0,IF(SUM($C564,$I539)&gt;BI$4,$T550/$I539,$T550-SUM($I564:BH564))))</f>
        <v>0</v>
      </c>
      <c r="BJ564" s="31">
        <f>IF($I539="n/a",0,IF(BJ$4&lt;=$C564,0,IF(SUM($C564,$I539)&gt;BJ$4,$T550/$I539,$T550-SUM($I564:BI564))))</f>
        <v>0</v>
      </c>
      <c r="BK564" s="31">
        <f>IF($I539="n/a",0,IF(BK$4&lt;=$C564,0,IF(SUM($C564,$I539)&gt;BK$4,$T550/$I539,$T550-SUM($I564:BJ564))))</f>
        <v>0</v>
      </c>
      <c r="BL564" s="31">
        <f>IF($I539="n/a",0,IF(BL$4&lt;=$C564,0,IF(SUM($C564,$I539)&gt;BL$4,$T550/$I539,$T550-SUM($I564:BK564))))</f>
        <v>0</v>
      </c>
      <c r="BM564" s="31">
        <f>IF($I539="n/a",0,IF(BM$4&lt;=$C564,0,IF(SUM($C564,$I539)&gt;BM$4,$T550/$I539,$T550-SUM($I564:BL564))))</f>
        <v>0</v>
      </c>
      <c r="BN564" s="31">
        <f>IF($I539="n/a",0,IF(BN$4&lt;=$C564,0,IF(SUM($C564,$I539)&gt;BN$4,$T550/$I539,$T550-SUM($I564:BM564))))</f>
        <v>0</v>
      </c>
      <c r="BO564" s="31">
        <f>IF($I539="n/a",0,IF(BO$4&lt;=$C564,0,IF(SUM($C564,$I539)&gt;BO$4,$T550/$I539,$T550-SUM($I564:BN564))))</f>
        <v>0</v>
      </c>
      <c r="BP564" s="31">
        <f>IF($I539="n/a",0,IF(BP$4&lt;=$C564,0,IF(SUM($C564,$I539)&gt;BP$4,$T550/$I539,$T550-SUM($I564:BO564))))</f>
        <v>0</v>
      </c>
      <c r="BQ564" s="31">
        <f>IF($I539="n/a",0,IF(BQ$4&lt;=$C564,0,IF(SUM($C564,$I539)&gt;BQ$4,$T550/$I539,$T550-SUM($I564:BP564))))</f>
        <v>0</v>
      </c>
      <c r="BR564" s="31">
        <f>IF($I539="n/a",0,IF(BR$4&lt;=$C564,0,IF(SUM($C564,$I539)&gt;BR$4,$T550/$I539,$T550-SUM($I564:BQ564))))</f>
        <v>0</v>
      </c>
      <c r="BS564" s="31">
        <f>IF($I539="n/a",0,IF(BS$4&lt;=$C564,0,IF(SUM($C564,$I539)&gt;BS$4,$T550/$I539,$T550-SUM($I564:BR564))))</f>
        <v>0</v>
      </c>
      <c r="BT564" s="31">
        <f>IF($I539="n/a",0,IF(BT$4&lt;=$C564,0,IF(SUM($C564,$I539)&gt;BT$4,$T550/$I539,$T550-SUM($I564:BS564))))</f>
        <v>0</v>
      </c>
      <c r="BU564" s="31">
        <f>IF($I539="n/a",0,IF(BU$4&lt;=$C564,0,IF(SUM($C564,$I539)&gt;BU$4,$T550/$I539,$T550-SUM($I564:BT564))))</f>
        <v>0</v>
      </c>
      <c r="BV564" s="31">
        <f>IF($I539="n/a",0,IF(BV$4&lt;=$C564,0,IF(SUM($C564,$I539)&gt;BV$4,$T550/$I539,$T550-SUM($I564:BU564))))</f>
        <v>0</v>
      </c>
      <c r="BW564" s="31">
        <f>IF($I539="n/a",0,IF(BW$4&lt;=$C564,0,IF(SUM($C564,$I539)&gt;BW$4,$T550/$I539,$T550-SUM($I564:BV564))))</f>
        <v>0</v>
      </c>
      <c r="BX564" s="31">
        <f>IF($I539="n/a",0,IF(BX$4&lt;=$C564,0,IF(SUM($C564,$I539)&gt;BX$4,$T550/$I539,$T550-SUM($I564:BW564))))</f>
        <v>0</v>
      </c>
      <c r="BY564" s="31">
        <f>IF($I539="n/a",0,IF(BY$4&lt;=$C564,0,IF(SUM($C564,$I539)&gt;BY$4,$T550/$I539,$T550-SUM($I564:BX564))))</f>
        <v>0</v>
      </c>
      <c r="BZ564" s="31">
        <f>IF($I539="n/a",0,IF(BZ$4&lt;=$C564,0,IF(SUM($C564,$I539)&gt;BZ$4,$T550/$I539,$T550-SUM($I564:BY564))))</f>
        <v>0</v>
      </c>
      <c r="CA564" s="31">
        <f>IF($I539="n/a",0,IF(CA$4&lt;=$C564,0,IF(SUM($C564,$I539)&gt;CA$4,$T550/$I539,$T550-SUM($I564:BZ564))))</f>
        <v>0</v>
      </c>
      <c r="CB564" s="31">
        <f>IF($I539="n/a",0,IF(CB$4&lt;=$C564,0,IF(SUM($C564,$I539)&gt;CB$4,$T550/$I539,$T550-SUM($I564:CA564))))</f>
        <v>0</v>
      </c>
      <c r="CC564" s="31">
        <f>IF($I539="n/a",0,IF(CC$4&lt;=$C564,0,IF(SUM($C564,$I539)&gt;CC$4,$T550/$I539,$T550-SUM($I564:CB564))))</f>
        <v>0</v>
      </c>
      <c r="CD564" s="31">
        <f>IF($I539="n/a",0,IF(CD$4&lt;=$C564,0,IF(SUM($C564,$I539)&gt;CD$4,$T550/$I539,$T550-SUM($I564:CC564))))</f>
        <v>0</v>
      </c>
      <c r="CE564" s="31">
        <f>IF($I539="n/a",0,IF(CE$4&lt;=$C564,0,IF(SUM($C564,$I539)&gt;CE$4,$T550/$I539,$T550-SUM($I564:CD564))))</f>
        <v>0</v>
      </c>
      <c r="CF564" s="31">
        <f>IF($I539="n/a",0,IF(CF$4&lt;=$C564,0,IF(SUM($C564,$I539)&gt;CF$4,$T550/$I539,$T550-SUM($I564:CE564))))</f>
        <v>0</v>
      </c>
    </row>
    <row r="565" spans="3:84" ht="12.75" customHeight="1">
      <c r="C565" s="202">
        <v>2027</v>
      </c>
      <c r="D565" s="21" t="s">
        <v>57</v>
      </c>
      <c r="E565" s="21" t="s">
        <v>197</v>
      </c>
      <c r="I565" s="31"/>
      <c r="J565" s="31">
        <f>IF($I539="n/a",0,IF(J$4&lt;=$C565,0,IF(SUM($C565,$I539)&gt;J$4,$U550/$I539,$U550-SUM($I565:I565))))</f>
        <v>0</v>
      </c>
      <c r="K565" s="31">
        <f>IF($I539="n/a",0,IF(K$4&lt;=$C565,0,IF(SUM($C565,$I539)&gt;K$4,$U550/$I539,$U550-SUM($I565:J565))))</f>
        <v>0</v>
      </c>
      <c r="L565" s="31">
        <f>IF($I539="n/a",0,IF(L$4&lt;=$C565,0,IF(SUM($C565,$I539)&gt;L$4,$U550/$I539,$U550-SUM($I565:K565))))</f>
        <v>0</v>
      </c>
      <c r="M565" s="31">
        <f>IF($I539="n/a",0,IF(M$4&lt;=$C565,0,IF(SUM($C565,$I539)&gt;M$4,$U550/$I539,$U550-SUM($I565:L565))))</f>
        <v>0</v>
      </c>
      <c r="N565" s="31">
        <f>IF($I539="n/a",0,IF(N$4&lt;=$C565,0,IF(SUM($C565,$I539)&gt;N$4,$U550/$I539,$U550-SUM($I565:M565))))</f>
        <v>0</v>
      </c>
      <c r="O565" s="31">
        <f>IF($I539="n/a",0,IF(O$4&lt;=$C565,0,IF(SUM($C565,$I539)&gt;O$4,$U550/$I539,$U550-SUM($I565:N565))))</f>
        <v>0</v>
      </c>
      <c r="P565" s="31">
        <f>IF($I539="n/a",0,IF(P$4&lt;=$C565,0,IF(SUM($C565,$I539)&gt;P$4,$U550/$I539,$U550-SUM($I565:O565))))</f>
        <v>0</v>
      </c>
      <c r="Q565" s="31">
        <f>IF($I539="n/a",0,IF(Q$4&lt;=$C565,0,IF(SUM($C565,$I539)&gt;Q$4,$U550/$I539,$U550-SUM($I565:P565))))</f>
        <v>0</v>
      </c>
      <c r="R565" s="31">
        <f>IF($I539="n/a",0,IF(R$4&lt;=$C565,0,IF(SUM($C565,$I539)&gt;R$4,$U550/$I539,$U550-SUM($I565:Q565))))</f>
        <v>0</v>
      </c>
      <c r="S565" s="31">
        <f>IF($I539="n/a",0,IF(S$4&lt;=$C565,0,IF(SUM($C565,$I539)&gt;S$4,$U550/$I539,$U550-SUM($I565:R565))))</f>
        <v>0</v>
      </c>
      <c r="T565" s="31">
        <f>IF($I539="n/a",0,IF(T$4&lt;=$C565,0,IF(SUM($C565,$I539)&gt;T$4,$U550/$I539,$U550-SUM($I565:S565))))</f>
        <v>0</v>
      </c>
      <c r="U565" s="31">
        <f>IF($I539="n/a",0,IF(U$4&lt;=$C565,0,IF(SUM($C565,$I539)&gt;U$4,$U550/$I539,$U550-SUM($I565:T565))))</f>
        <v>0</v>
      </c>
      <c r="V565" s="31">
        <f>IF($I539="n/a",0,IF(V$4&lt;=$C565,0,IF(SUM($C565,$I539)&gt;V$4,$U550/$I539,$U550-SUM($I565:U565))))</f>
        <v>0</v>
      </c>
      <c r="W565" s="31">
        <f>IF($I539="n/a",0,IF(W$4&lt;=$C565,0,IF(SUM($C565,$I539)&gt;W$4,$U550/$I539,$U550-SUM($I565:V565))))</f>
        <v>0</v>
      </c>
      <c r="X565" s="31">
        <f>IF($I539="n/a",0,IF(X$4&lt;=$C565,0,IF(SUM($C565,$I539)&gt;X$4,$U550/$I539,$U550-SUM($I565:W565))))</f>
        <v>0</v>
      </c>
      <c r="Y565" s="31">
        <f>IF($I539="n/a",0,IF(Y$4&lt;=$C565,0,IF(SUM($C565,$I539)&gt;Y$4,$U550/$I539,$U550-SUM($I565:X565))))</f>
        <v>0</v>
      </c>
      <c r="Z565" s="31">
        <f>IF($I539="n/a",0,IF(Z$4&lt;=$C565,0,IF(SUM($C565,$I539)&gt;Z$4,$U550/$I539,$U550-SUM($I565:Y565))))</f>
        <v>0</v>
      </c>
      <c r="AA565" s="31">
        <f>IF($I539="n/a",0,IF(AA$4&lt;=$C565,0,IF(SUM($C565,$I539)&gt;AA$4,$U550/$I539,$U550-SUM($I565:Z565))))</f>
        <v>0</v>
      </c>
      <c r="AB565" s="31">
        <f>IF($I539="n/a",0,IF(AB$4&lt;=$C565,0,IF(SUM($C565,$I539)&gt;AB$4,$U550/$I539,$U550-SUM($I565:AA565))))</f>
        <v>0</v>
      </c>
      <c r="AC565" s="31">
        <f>IF($I539="n/a",0,IF(AC$4&lt;=$C565,0,IF(SUM($C565,$I539)&gt;AC$4,$U550/$I539,$U550-SUM($I565:AB565))))</f>
        <v>0</v>
      </c>
      <c r="AD565" s="31">
        <f>IF($I539="n/a",0,IF(AD$4&lt;=$C565,0,IF(SUM($C565,$I539)&gt;AD$4,$U550/$I539,$U550-SUM($I565:AC565))))</f>
        <v>0</v>
      </c>
      <c r="AE565" s="31">
        <f>IF($I539="n/a",0,IF(AE$4&lt;=$C565,0,IF(SUM($C565,$I539)&gt;AE$4,$U550/$I539,$U550-SUM($I565:AD565))))</f>
        <v>0</v>
      </c>
      <c r="AF565" s="31">
        <f>IF($I539="n/a",0,IF(AF$4&lt;=$C565,0,IF(SUM($C565,$I539)&gt;AF$4,$U550/$I539,$U550-SUM($I565:AE565))))</f>
        <v>0</v>
      </c>
      <c r="AG565" s="31">
        <f>IF($I539="n/a",0,IF(AG$4&lt;=$C565,0,IF(SUM($C565,$I539)&gt;AG$4,$U550/$I539,$U550-SUM($I565:AF565))))</f>
        <v>0</v>
      </c>
      <c r="AH565" s="31">
        <f>IF($I539="n/a",0,IF(AH$4&lt;=$C565,0,IF(SUM($C565,$I539)&gt;AH$4,$U550/$I539,$U550-SUM($I565:AG565))))</f>
        <v>0</v>
      </c>
      <c r="AI565" s="31">
        <f>IF($I539="n/a",0,IF(AI$4&lt;=$C565,0,IF(SUM($C565,$I539)&gt;AI$4,$U550/$I539,$U550-SUM($I565:AH565))))</f>
        <v>0</v>
      </c>
      <c r="AJ565" s="31">
        <f>IF($I539="n/a",0,IF(AJ$4&lt;=$C565,0,IF(SUM($C565,$I539)&gt;AJ$4,$U550/$I539,$U550-SUM($I565:AI565))))</f>
        <v>0</v>
      </c>
      <c r="AK565" s="31">
        <f>IF($I539="n/a",0,IF(AK$4&lt;=$C565,0,IF(SUM($C565,$I539)&gt;AK$4,$U550/$I539,$U550-SUM($I565:AJ565))))</f>
        <v>0</v>
      </c>
      <c r="AL565" s="31">
        <f>IF($I539="n/a",0,IF(AL$4&lt;=$C565,0,IF(SUM($C565,$I539)&gt;AL$4,$U550/$I539,$U550-SUM($I565:AK565))))</f>
        <v>0</v>
      </c>
      <c r="AM565" s="31">
        <f>IF($I539="n/a",0,IF(AM$4&lt;=$C565,0,IF(SUM($C565,$I539)&gt;AM$4,$U550/$I539,$U550-SUM($I565:AL565))))</f>
        <v>0</v>
      </c>
      <c r="AN565" s="31">
        <f>IF($I539="n/a",0,IF(AN$4&lt;=$C565,0,IF(SUM($C565,$I539)&gt;AN$4,$U550/$I539,$U550-SUM($I565:AM565))))</f>
        <v>0</v>
      </c>
      <c r="AO565" s="31">
        <f>IF($I539="n/a",0,IF(AO$4&lt;=$C565,0,IF(SUM($C565,$I539)&gt;AO$4,$U550/$I539,$U550-SUM($I565:AN565))))</f>
        <v>0</v>
      </c>
      <c r="AP565" s="31">
        <f>IF($I539="n/a",0,IF(AP$4&lt;=$C565,0,IF(SUM($C565,$I539)&gt;AP$4,$U550/$I539,$U550-SUM($I565:AO565))))</f>
        <v>0</v>
      </c>
      <c r="AQ565" s="31">
        <f>IF($I539="n/a",0,IF(AQ$4&lt;=$C565,0,IF(SUM($C565,$I539)&gt;AQ$4,$U550/$I539,$U550-SUM($I565:AP565))))</f>
        <v>0</v>
      </c>
      <c r="AR565" s="31">
        <f>IF($I539="n/a",0,IF(AR$4&lt;=$C565,0,IF(SUM($C565,$I539)&gt;AR$4,$U550/$I539,$U550-SUM($I565:AQ565))))</f>
        <v>0</v>
      </c>
      <c r="AS565" s="31">
        <f>IF($I539="n/a",0,IF(AS$4&lt;=$C565,0,IF(SUM($C565,$I539)&gt;AS$4,$U550/$I539,$U550-SUM($I565:AR565))))</f>
        <v>0</v>
      </c>
      <c r="AT565" s="31">
        <f>IF($I539="n/a",0,IF(AT$4&lt;=$C565,0,IF(SUM($C565,$I539)&gt;AT$4,$U550/$I539,$U550-SUM($I565:AS565))))</f>
        <v>0</v>
      </c>
      <c r="AU565" s="31">
        <f>IF($I539="n/a",0,IF(AU$4&lt;=$C565,0,IF(SUM($C565,$I539)&gt;AU$4,$U550/$I539,$U550-SUM($I565:AT565))))</f>
        <v>0</v>
      </c>
      <c r="AV565" s="31">
        <f>IF($I539="n/a",0,IF(AV$4&lt;=$C565,0,IF(SUM($C565,$I539)&gt;AV$4,$U550/$I539,$U550-SUM($I565:AU565))))</f>
        <v>0</v>
      </c>
      <c r="AW565" s="31">
        <f>IF($I539="n/a",0,IF(AW$4&lt;=$C565,0,IF(SUM($C565,$I539)&gt;AW$4,$U550/$I539,$U550-SUM($I565:AV565))))</f>
        <v>0</v>
      </c>
      <c r="AX565" s="31">
        <f>IF($I539="n/a",0,IF(AX$4&lt;=$C565,0,IF(SUM($C565,$I539)&gt;AX$4,$U550/$I539,$U550-SUM($I565:AW565))))</f>
        <v>0</v>
      </c>
      <c r="AY565" s="31">
        <f>IF($I539="n/a",0,IF(AY$4&lt;=$C565,0,IF(SUM($C565,$I539)&gt;AY$4,$U550/$I539,$U550-SUM($I565:AX565))))</f>
        <v>0</v>
      </c>
      <c r="AZ565" s="31">
        <f>IF($I539="n/a",0,IF(AZ$4&lt;=$C565,0,IF(SUM($C565,$I539)&gt;AZ$4,$U550/$I539,$U550-SUM($I565:AY565))))</f>
        <v>0</v>
      </c>
      <c r="BA565" s="31">
        <f>IF($I539="n/a",0,IF(BA$4&lt;=$C565,0,IF(SUM($C565,$I539)&gt;BA$4,$U550/$I539,$U550-SUM($I565:AZ565))))</f>
        <v>0</v>
      </c>
      <c r="BB565" s="31">
        <f>IF($I539="n/a",0,IF(BB$4&lt;=$C565,0,IF(SUM($C565,$I539)&gt;BB$4,$U550/$I539,$U550-SUM($I565:BA565))))</f>
        <v>0</v>
      </c>
      <c r="BC565" s="31">
        <f>IF($I539="n/a",0,IF(BC$4&lt;=$C565,0,IF(SUM($C565,$I539)&gt;BC$4,$U550/$I539,$U550-SUM($I565:BB565))))</f>
        <v>0</v>
      </c>
      <c r="BD565" s="31">
        <f>IF($I539="n/a",0,IF(BD$4&lt;=$C565,0,IF(SUM($C565,$I539)&gt;BD$4,$U550/$I539,$U550-SUM($I565:BC565))))</f>
        <v>0</v>
      </c>
      <c r="BE565" s="31">
        <f>IF($I539="n/a",0,IF(BE$4&lt;=$C565,0,IF(SUM($C565,$I539)&gt;BE$4,$U550/$I539,$U550-SUM($I565:BD565))))</f>
        <v>0</v>
      </c>
      <c r="BF565" s="31">
        <f>IF($I539="n/a",0,IF(BF$4&lt;=$C565,0,IF(SUM($C565,$I539)&gt;BF$4,$U550/$I539,$U550-SUM($I565:BE565))))</f>
        <v>0</v>
      </c>
      <c r="BG565" s="31">
        <f>IF($I539="n/a",0,IF(BG$4&lt;=$C565,0,IF(SUM($C565,$I539)&gt;BG$4,$U550/$I539,$U550-SUM($I565:BF565))))</f>
        <v>0</v>
      </c>
      <c r="BH565" s="31">
        <f>IF($I539="n/a",0,IF(BH$4&lt;=$C565,0,IF(SUM($C565,$I539)&gt;BH$4,$U550/$I539,$U550-SUM($I565:BG565))))</f>
        <v>0</v>
      </c>
      <c r="BI565" s="31">
        <f>IF($I539="n/a",0,IF(BI$4&lt;=$C565,0,IF(SUM($C565,$I539)&gt;BI$4,$U550/$I539,$U550-SUM($I565:BH565))))</f>
        <v>0</v>
      </c>
      <c r="BJ565" s="31">
        <f>IF($I539="n/a",0,IF(BJ$4&lt;=$C565,0,IF(SUM($C565,$I539)&gt;BJ$4,$U550/$I539,$U550-SUM($I565:BI565))))</f>
        <v>0</v>
      </c>
      <c r="BK565" s="31">
        <f>IF($I539="n/a",0,IF(BK$4&lt;=$C565,0,IF(SUM($C565,$I539)&gt;BK$4,$U550/$I539,$U550-SUM($I565:BJ565))))</f>
        <v>0</v>
      </c>
      <c r="BL565" s="31">
        <f>IF($I539="n/a",0,IF(BL$4&lt;=$C565,0,IF(SUM($C565,$I539)&gt;BL$4,$U550/$I539,$U550-SUM($I565:BK565))))</f>
        <v>0</v>
      </c>
      <c r="BM565" s="31">
        <f>IF($I539="n/a",0,IF(BM$4&lt;=$C565,0,IF(SUM($C565,$I539)&gt;BM$4,$U550/$I539,$U550-SUM($I565:BL565))))</f>
        <v>0</v>
      </c>
      <c r="BN565" s="31">
        <f>IF($I539="n/a",0,IF(BN$4&lt;=$C565,0,IF(SUM($C565,$I539)&gt;BN$4,$U550/$I539,$U550-SUM($I565:BM565))))</f>
        <v>0</v>
      </c>
      <c r="BO565" s="31">
        <f>IF($I539="n/a",0,IF(BO$4&lt;=$C565,0,IF(SUM($C565,$I539)&gt;BO$4,$U550/$I539,$U550-SUM($I565:BN565))))</f>
        <v>0</v>
      </c>
      <c r="BP565" s="31">
        <f>IF($I539="n/a",0,IF(BP$4&lt;=$C565,0,IF(SUM($C565,$I539)&gt;BP$4,$U550/$I539,$U550-SUM($I565:BO565))))</f>
        <v>0</v>
      </c>
      <c r="BQ565" s="31">
        <f>IF($I539="n/a",0,IF(BQ$4&lt;=$C565,0,IF(SUM($C565,$I539)&gt;BQ$4,$U550/$I539,$U550-SUM($I565:BP565))))</f>
        <v>0</v>
      </c>
      <c r="BR565" s="31">
        <f>IF($I539="n/a",0,IF(BR$4&lt;=$C565,0,IF(SUM($C565,$I539)&gt;BR$4,$U550/$I539,$U550-SUM($I565:BQ565))))</f>
        <v>0</v>
      </c>
      <c r="BS565" s="31">
        <f>IF($I539="n/a",0,IF(BS$4&lt;=$C565,0,IF(SUM($C565,$I539)&gt;BS$4,$U550/$I539,$U550-SUM($I565:BR565))))</f>
        <v>0</v>
      </c>
      <c r="BT565" s="31">
        <f>IF($I539="n/a",0,IF(BT$4&lt;=$C565,0,IF(SUM($C565,$I539)&gt;BT$4,$U550/$I539,$U550-SUM($I565:BS565))))</f>
        <v>0</v>
      </c>
      <c r="BU565" s="31">
        <f>IF($I539="n/a",0,IF(BU$4&lt;=$C565,0,IF(SUM($C565,$I539)&gt;BU$4,$U550/$I539,$U550-SUM($I565:BT565))))</f>
        <v>0</v>
      </c>
      <c r="BV565" s="31">
        <f>IF($I539="n/a",0,IF(BV$4&lt;=$C565,0,IF(SUM($C565,$I539)&gt;BV$4,$U550/$I539,$U550-SUM($I565:BU565))))</f>
        <v>0</v>
      </c>
      <c r="BW565" s="31">
        <f>IF($I539="n/a",0,IF(BW$4&lt;=$C565,0,IF(SUM($C565,$I539)&gt;BW$4,$U550/$I539,$U550-SUM($I565:BV565))))</f>
        <v>0</v>
      </c>
      <c r="BX565" s="31">
        <f>IF($I539="n/a",0,IF(BX$4&lt;=$C565,0,IF(SUM($C565,$I539)&gt;BX$4,$U550/$I539,$U550-SUM($I565:BW565))))</f>
        <v>0</v>
      </c>
      <c r="BY565" s="31">
        <f>IF($I539="n/a",0,IF(BY$4&lt;=$C565,0,IF(SUM($C565,$I539)&gt;BY$4,$U550/$I539,$U550-SUM($I565:BX565))))</f>
        <v>0</v>
      </c>
      <c r="BZ565" s="31">
        <f>IF($I539="n/a",0,IF(BZ$4&lt;=$C565,0,IF(SUM($C565,$I539)&gt;BZ$4,$U550/$I539,$U550-SUM($I565:BY565))))</f>
        <v>0</v>
      </c>
      <c r="CA565" s="31">
        <f>IF($I539="n/a",0,IF(CA$4&lt;=$C565,0,IF(SUM($C565,$I539)&gt;CA$4,$U550/$I539,$U550-SUM($I565:BZ565))))</f>
        <v>0</v>
      </c>
      <c r="CB565" s="31">
        <f>IF($I539="n/a",0,IF(CB$4&lt;=$C565,0,IF(SUM($C565,$I539)&gt;CB$4,$U550/$I539,$U550-SUM($I565:CA565))))</f>
        <v>0</v>
      </c>
      <c r="CC565" s="31">
        <f>IF($I539="n/a",0,IF(CC$4&lt;=$C565,0,IF(SUM($C565,$I539)&gt;CC$4,$U550/$I539,$U550-SUM($I565:CB565))))</f>
        <v>0</v>
      </c>
      <c r="CD565" s="31">
        <f>IF($I539="n/a",0,IF(CD$4&lt;=$C565,0,IF(SUM($C565,$I539)&gt;CD$4,$U550/$I539,$U550-SUM($I565:CC565))))</f>
        <v>0</v>
      </c>
      <c r="CE565" s="31">
        <f>IF($I539="n/a",0,IF(CE$4&lt;=$C565,0,IF(SUM($C565,$I539)&gt;CE$4,$U550/$I539,$U550-SUM($I565:CD565))))</f>
        <v>0</v>
      </c>
      <c r="CF565" s="31">
        <f>IF($I539="n/a",0,IF(CF$4&lt;=$C565,0,IF(SUM($C565,$I539)&gt;CF$4,$U550/$I539,$U550-SUM($I565:CE565))))</f>
        <v>0</v>
      </c>
    </row>
    <row r="566" spans="3:84" ht="12.75" customHeight="1">
      <c r="C566" s="202">
        <v>2028</v>
      </c>
      <c r="D566" s="21" t="s">
        <v>58</v>
      </c>
      <c r="E566" s="21" t="s">
        <v>197</v>
      </c>
      <c r="I566" s="31"/>
      <c r="J566" s="31">
        <f>IF($I539="n/a",0,IF(J$4&lt;=$C566,0,IF(SUM($C566,$I539)&gt;J$4,$V550/$I539,$V550-SUM($I566:I566))))</f>
        <v>0</v>
      </c>
      <c r="K566" s="31">
        <f>IF($I539="n/a",0,IF(K$4&lt;=$C566,0,IF(SUM($C566,$I539)&gt;K$4,$V550/$I539,$V550-SUM($I566:J566))))</f>
        <v>0</v>
      </c>
      <c r="L566" s="31">
        <f>IF($I539="n/a",0,IF(L$4&lt;=$C566,0,IF(SUM($C566,$I539)&gt;L$4,$V550/$I539,$V550-SUM($I566:K566))))</f>
        <v>0</v>
      </c>
      <c r="M566" s="31">
        <f>IF($I539="n/a",0,IF(M$4&lt;=$C566,0,IF(SUM($C566,$I539)&gt;M$4,$V550/$I539,$V550-SUM($I566:L566))))</f>
        <v>0</v>
      </c>
      <c r="N566" s="31">
        <f>IF($I539="n/a",0,IF(N$4&lt;=$C566,0,IF(SUM($C566,$I539)&gt;N$4,$V550/$I539,$V550-SUM($I566:M566))))</f>
        <v>0</v>
      </c>
      <c r="O566" s="31">
        <f>IF($I539="n/a",0,IF(O$4&lt;=$C566,0,IF(SUM($C566,$I539)&gt;O$4,$V550/$I539,$V550-SUM($I566:N566))))</f>
        <v>0</v>
      </c>
      <c r="P566" s="31">
        <f>IF($I539="n/a",0,IF(P$4&lt;=$C566,0,IF(SUM($C566,$I539)&gt;P$4,$V550/$I539,$V550-SUM($I566:O566))))</f>
        <v>0</v>
      </c>
      <c r="Q566" s="31">
        <f>IF($I539="n/a",0,IF(Q$4&lt;=$C566,0,IF(SUM($C566,$I539)&gt;Q$4,$V550/$I539,$V550-SUM($I566:P566))))</f>
        <v>0</v>
      </c>
      <c r="R566" s="31">
        <f>IF($I539="n/a",0,IF(R$4&lt;=$C566,0,IF(SUM($C566,$I539)&gt;R$4,$V550/$I539,$V550-SUM($I566:Q566))))</f>
        <v>0</v>
      </c>
      <c r="S566" s="31">
        <f>IF($I539="n/a",0,IF(S$4&lt;=$C566,0,IF(SUM($C566,$I539)&gt;S$4,$V550/$I539,$V550-SUM($I566:R566))))</f>
        <v>0</v>
      </c>
      <c r="T566" s="31">
        <f>IF($I539="n/a",0,IF(T$4&lt;=$C566,0,IF(SUM($C566,$I539)&gt;T$4,$V550/$I539,$V550-SUM($I566:S566))))</f>
        <v>0</v>
      </c>
      <c r="U566" s="31">
        <f>IF($I539="n/a",0,IF(U$4&lt;=$C566,0,IF(SUM($C566,$I539)&gt;U$4,$V550/$I539,$V550-SUM($I566:T566))))</f>
        <v>0</v>
      </c>
      <c r="V566" s="31">
        <f>IF($I539="n/a",0,IF(V$4&lt;=$C566,0,IF(SUM($C566,$I539)&gt;V$4,$V550/$I539,$V550-SUM($I566:U566))))</f>
        <v>0</v>
      </c>
      <c r="W566" s="31">
        <f>IF($I539="n/a",0,IF(W$4&lt;=$C566,0,IF(SUM($C566,$I539)&gt;W$4,$V550/$I539,$V550-SUM($I566:V566))))</f>
        <v>0</v>
      </c>
      <c r="X566" s="31">
        <f>IF($I539="n/a",0,IF(X$4&lt;=$C566,0,IF(SUM($C566,$I539)&gt;X$4,$V550/$I539,$V550-SUM($I566:W566))))</f>
        <v>0</v>
      </c>
      <c r="Y566" s="31">
        <f>IF($I539="n/a",0,IF(Y$4&lt;=$C566,0,IF(SUM($C566,$I539)&gt;Y$4,$V550/$I539,$V550-SUM($I566:X566))))</f>
        <v>0</v>
      </c>
      <c r="Z566" s="31">
        <f>IF($I539="n/a",0,IF(Z$4&lt;=$C566,0,IF(SUM($C566,$I539)&gt;Z$4,$V550/$I539,$V550-SUM($I566:Y566))))</f>
        <v>0</v>
      </c>
      <c r="AA566" s="31">
        <f>IF($I539="n/a",0,IF(AA$4&lt;=$C566,0,IF(SUM($C566,$I539)&gt;AA$4,$V550/$I539,$V550-SUM($I566:Z566))))</f>
        <v>0</v>
      </c>
      <c r="AB566" s="31">
        <f>IF($I539="n/a",0,IF(AB$4&lt;=$C566,0,IF(SUM($C566,$I539)&gt;AB$4,$V550/$I539,$V550-SUM($I566:AA566))))</f>
        <v>0</v>
      </c>
      <c r="AC566" s="31">
        <f>IF($I539="n/a",0,IF(AC$4&lt;=$C566,0,IF(SUM($C566,$I539)&gt;AC$4,$V550/$I539,$V550-SUM($I566:AB566))))</f>
        <v>0</v>
      </c>
      <c r="AD566" s="31">
        <f>IF($I539="n/a",0,IF(AD$4&lt;=$C566,0,IF(SUM($C566,$I539)&gt;AD$4,$V550/$I539,$V550-SUM($I566:AC566))))</f>
        <v>0</v>
      </c>
      <c r="AE566" s="31">
        <f>IF($I539="n/a",0,IF(AE$4&lt;=$C566,0,IF(SUM($C566,$I539)&gt;AE$4,$V550/$I539,$V550-SUM($I566:AD566))))</f>
        <v>0</v>
      </c>
      <c r="AF566" s="31">
        <f>IF($I539="n/a",0,IF(AF$4&lt;=$C566,0,IF(SUM($C566,$I539)&gt;AF$4,$V550/$I539,$V550-SUM($I566:AE566))))</f>
        <v>0</v>
      </c>
      <c r="AG566" s="31">
        <f>IF($I539="n/a",0,IF(AG$4&lt;=$C566,0,IF(SUM($C566,$I539)&gt;AG$4,$V550/$I539,$V550-SUM($I566:AF566))))</f>
        <v>0</v>
      </c>
      <c r="AH566" s="31">
        <f>IF($I539="n/a",0,IF(AH$4&lt;=$C566,0,IF(SUM($C566,$I539)&gt;AH$4,$V550/$I539,$V550-SUM($I566:AG566))))</f>
        <v>0</v>
      </c>
      <c r="AI566" s="31">
        <f>IF($I539="n/a",0,IF(AI$4&lt;=$C566,0,IF(SUM($C566,$I539)&gt;AI$4,$V550/$I539,$V550-SUM($I566:AH566))))</f>
        <v>0</v>
      </c>
      <c r="AJ566" s="31">
        <f>IF($I539="n/a",0,IF(AJ$4&lt;=$C566,0,IF(SUM($C566,$I539)&gt;AJ$4,$V550/$I539,$V550-SUM($I566:AI566))))</f>
        <v>0</v>
      </c>
      <c r="AK566" s="31">
        <f>IF($I539="n/a",0,IF(AK$4&lt;=$C566,0,IF(SUM($C566,$I539)&gt;AK$4,$V550/$I539,$V550-SUM($I566:AJ566))))</f>
        <v>0</v>
      </c>
      <c r="AL566" s="31">
        <f>IF($I539="n/a",0,IF(AL$4&lt;=$C566,0,IF(SUM($C566,$I539)&gt;AL$4,$V550/$I539,$V550-SUM($I566:AK566))))</f>
        <v>0</v>
      </c>
      <c r="AM566" s="31">
        <f>IF($I539="n/a",0,IF(AM$4&lt;=$C566,0,IF(SUM($C566,$I539)&gt;AM$4,$V550/$I539,$V550-SUM($I566:AL566))))</f>
        <v>0</v>
      </c>
      <c r="AN566" s="31">
        <f>IF($I539="n/a",0,IF(AN$4&lt;=$C566,0,IF(SUM($C566,$I539)&gt;AN$4,$V550/$I539,$V550-SUM($I566:AM566))))</f>
        <v>0</v>
      </c>
      <c r="AO566" s="31">
        <f>IF($I539="n/a",0,IF(AO$4&lt;=$C566,0,IF(SUM($C566,$I539)&gt;AO$4,$V550/$I539,$V550-SUM($I566:AN566))))</f>
        <v>0</v>
      </c>
      <c r="AP566" s="31">
        <f>IF($I539="n/a",0,IF(AP$4&lt;=$C566,0,IF(SUM($C566,$I539)&gt;AP$4,$V550/$I539,$V550-SUM($I566:AO566))))</f>
        <v>0</v>
      </c>
      <c r="AQ566" s="31">
        <f>IF($I539="n/a",0,IF(AQ$4&lt;=$C566,0,IF(SUM($C566,$I539)&gt;AQ$4,$V550/$I539,$V550-SUM($I566:AP566))))</f>
        <v>0</v>
      </c>
      <c r="AR566" s="31">
        <f>IF($I539="n/a",0,IF(AR$4&lt;=$C566,0,IF(SUM($C566,$I539)&gt;AR$4,$V550/$I539,$V550-SUM($I566:AQ566))))</f>
        <v>0</v>
      </c>
      <c r="AS566" s="31">
        <f>IF($I539="n/a",0,IF(AS$4&lt;=$C566,0,IF(SUM($C566,$I539)&gt;AS$4,$V550/$I539,$V550-SUM($I566:AR566))))</f>
        <v>0</v>
      </c>
      <c r="AT566" s="31">
        <f>IF($I539="n/a",0,IF(AT$4&lt;=$C566,0,IF(SUM($C566,$I539)&gt;AT$4,$V550/$I539,$V550-SUM($I566:AS566))))</f>
        <v>0</v>
      </c>
      <c r="AU566" s="31">
        <f>IF($I539="n/a",0,IF(AU$4&lt;=$C566,0,IF(SUM($C566,$I539)&gt;AU$4,$V550/$I539,$V550-SUM($I566:AT566))))</f>
        <v>0</v>
      </c>
      <c r="AV566" s="31">
        <f>IF($I539="n/a",0,IF(AV$4&lt;=$C566,0,IF(SUM($C566,$I539)&gt;AV$4,$V550/$I539,$V550-SUM($I566:AU566))))</f>
        <v>0</v>
      </c>
      <c r="AW566" s="31">
        <f>IF($I539="n/a",0,IF(AW$4&lt;=$C566,0,IF(SUM($C566,$I539)&gt;AW$4,$V550/$I539,$V550-SUM($I566:AV566))))</f>
        <v>0</v>
      </c>
      <c r="AX566" s="31">
        <f>IF($I539="n/a",0,IF(AX$4&lt;=$C566,0,IF(SUM($C566,$I539)&gt;AX$4,$V550/$I539,$V550-SUM($I566:AW566))))</f>
        <v>0</v>
      </c>
      <c r="AY566" s="31">
        <f>IF($I539="n/a",0,IF(AY$4&lt;=$C566,0,IF(SUM($C566,$I539)&gt;AY$4,$V550/$I539,$V550-SUM($I566:AX566))))</f>
        <v>0</v>
      </c>
      <c r="AZ566" s="31">
        <f>IF($I539="n/a",0,IF(AZ$4&lt;=$C566,0,IF(SUM($C566,$I539)&gt;AZ$4,$V550/$I539,$V550-SUM($I566:AY566))))</f>
        <v>0</v>
      </c>
      <c r="BA566" s="31">
        <f>IF($I539="n/a",0,IF(BA$4&lt;=$C566,0,IF(SUM($C566,$I539)&gt;BA$4,$V550/$I539,$V550-SUM($I566:AZ566))))</f>
        <v>0</v>
      </c>
      <c r="BB566" s="31">
        <f>IF($I539="n/a",0,IF(BB$4&lt;=$C566,0,IF(SUM($C566,$I539)&gt;BB$4,$V550/$I539,$V550-SUM($I566:BA566))))</f>
        <v>0</v>
      </c>
      <c r="BC566" s="31">
        <f>IF($I539="n/a",0,IF(BC$4&lt;=$C566,0,IF(SUM($C566,$I539)&gt;BC$4,$V550/$I539,$V550-SUM($I566:BB566))))</f>
        <v>0</v>
      </c>
      <c r="BD566" s="31">
        <f>IF($I539="n/a",0,IF(BD$4&lt;=$C566,0,IF(SUM($C566,$I539)&gt;BD$4,$V550/$I539,$V550-SUM($I566:BC566))))</f>
        <v>0</v>
      </c>
      <c r="BE566" s="31">
        <f>IF($I539="n/a",0,IF(BE$4&lt;=$C566,0,IF(SUM($C566,$I539)&gt;BE$4,$V550/$I539,$V550-SUM($I566:BD566))))</f>
        <v>0</v>
      </c>
      <c r="BF566" s="31">
        <f>IF($I539="n/a",0,IF(BF$4&lt;=$C566,0,IF(SUM($C566,$I539)&gt;BF$4,$V550/$I539,$V550-SUM($I566:BE566))))</f>
        <v>0</v>
      </c>
      <c r="BG566" s="31">
        <f>IF($I539="n/a",0,IF(BG$4&lt;=$C566,0,IF(SUM($C566,$I539)&gt;BG$4,$V550/$I539,$V550-SUM($I566:BF566))))</f>
        <v>0</v>
      </c>
      <c r="BH566" s="31">
        <f>IF($I539="n/a",0,IF(BH$4&lt;=$C566,0,IF(SUM($C566,$I539)&gt;BH$4,$V550/$I539,$V550-SUM($I566:BG566))))</f>
        <v>0</v>
      </c>
      <c r="BI566" s="31">
        <f>IF($I539="n/a",0,IF(BI$4&lt;=$C566,0,IF(SUM($C566,$I539)&gt;BI$4,$V550/$I539,$V550-SUM($I566:BH566))))</f>
        <v>0</v>
      </c>
      <c r="BJ566" s="31">
        <f>IF($I539="n/a",0,IF(BJ$4&lt;=$C566,0,IF(SUM($C566,$I539)&gt;BJ$4,$V550/$I539,$V550-SUM($I566:BI566))))</f>
        <v>0</v>
      </c>
      <c r="BK566" s="31">
        <f>IF($I539="n/a",0,IF(BK$4&lt;=$C566,0,IF(SUM($C566,$I539)&gt;BK$4,$V550/$I539,$V550-SUM($I566:BJ566))))</f>
        <v>0</v>
      </c>
      <c r="BL566" s="31">
        <f>IF($I539="n/a",0,IF(BL$4&lt;=$C566,0,IF(SUM($C566,$I539)&gt;BL$4,$V550/$I539,$V550-SUM($I566:BK566))))</f>
        <v>0</v>
      </c>
      <c r="BM566" s="31">
        <f>IF($I539="n/a",0,IF(BM$4&lt;=$C566,0,IF(SUM($C566,$I539)&gt;BM$4,$V550/$I539,$V550-SUM($I566:BL566))))</f>
        <v>0</v>
      </c>
      <c r="BN566" s="31">
        <f>IF($I539="n/a",0,IF(BN$4&lt;=$C566,0,IF(SUM($C566,$I539)&gt;BN$4,$V550/$I539,$V550-SUM($I566:BM566))))</f>
        <v>0</v>
      </c>
      <c r="BO566" s="31">
        <f>IF($I539="n/a",0,IF(BO$4&lt;=$C566,0,IF(SUM($C566,$I539)&gt;BO$4,$V550/$I539,$V550-SUM($I566:BN566))))</f>
        <v>0</v>
      </c>
      <c r="BP566" s="31">
        <f>IF($I539="n/a",0,IF(BP$4&lt;=$C566,0,IF(SUM($C566,$I539)&gt;BP$4,$V550/$I539,$V550-SUM($I566:BO566))))</f>
        <v>0</v>
      </c>
      <c r="BQ566" s="31">
        <f>IF($I539="n/a",0,IF(BQ$4&lt;=$C566,0,IF(SUM($C566,$I539)&gt;BQ$4,$V550/$I539,$V550-SUM($I566:BP566))))</f>
        <v>0</v>
      </c>
      <c r="BR566" s="31">
        <f>IF($I539="n/a",0,IF(BR$4&lt;=$C566,0,IF(SUM($C566,$I539)&gt;BR$4,$V550/$I539,$V550-SUM($I566:BQ566))))</f>
        <v>0</v>
      </c>
      <c r="BS566" s="31">
        <f>IF($I539="n/a",0,IF(BS$4&lt;=$C566,0,IF(SUM($C566,$I539)&gt;BS$4,$V550/$I539,$V550-SUM($I566:BR566))))</f>
        <v>0</v>
      </c>
      <c r="BT566" s="31">
        <f>IF($I539="n/a",0,IF(BT$4&lt;=$C566,0,IF(SUM($C566,$I539)&gt;BT$4,$V550/$I539,$V550-SUM($I566:BS566))))</f>
        <v>0</v>
      </c>
      <c r="BU566" s="31">
        <f>IF($I539="n/a",0,IF(BU$4&lt;=$C566,0,IF(SUM($C566,$I539)&gt;BU$4,$V550/$I539,$V550-SUM($I566:BT566))))</f>
        <v>0</v>
      </c>
      <c r="BV566" s="31">
        <f>IF($I539="n/a",0,IF(BV$4&lt;=$C566,0,IF(SUM($C566,$I539)&gt;BV$4,$V550/$I539,$V550-SUM($I566:BU566))))</f>
        <v>0</v>
      </c>
      <c r="BW566" s="31">
        <f>IF($I539="n/a",0,IF(BW$4&lt;=$C566,0,IF(SUM($C566,$I539)&gt;BW$4,$V550/$I539,$V550-SUM($I566:BV566))))</f>
        <v>0</v>
      </c>
      <c r="BX566" s="31">
        <f>IF($I539="n/a",0,IF(BX$4&lt;=$C566,0,IF(SUM($C566,$I539)&gt;BX$4,$V550/$I539,$V550-SUM($I566:BW566))))</f>
        <v>0</v>
      </c>
      <c r="BY566" s="31">
        <f>IF($I539="n/a",0,IF(BY$4&lt;=$C566,0,IF(SUM($C566,$I539)&gt;BY$4,$V550/$I539,$V550-SUM($I566:BX566))))</f>
        <v>0</v>
      </c>
      <c r="BZ566" s="31">
        <f>IF($I539="n/a",0,IF(BZ$4&lt;=$C566,0,IF(SUM($C566,$I539)&gt;BZ$4,$V550/$I539,$V550-SUM($I566:BY566))))</f>
        <v>0</v>
      </c>
      <c r="CA566" s="31">
        <f>IF($I539="n/a",0,IF(CA$4&lt;=$C566,0,IF(SUM($C566,$I539)&gt;CA$4,$V550/$I539,$V550-SUM($I566:BZ566))))</f>
        <v>0</v>
      </c>
      <c r="CB566" s="31">
        <f>IF($I539="n/a",0,IF(CB$4&lt;=$C566,0,IF(SUM($C566,$I539)&gt;CB$4,$V550/$I539,$V550-SUM($I566:CA566))))</f>
        <v>0</v>
      </c>
      <c r="CC566" s="31">
        <f>IF($I539="n/a",0,IF(CC$4&lt;=$C566,0,IF(SUM($C566,$I539)&gt;CC$4,$V550/$I539,$V550-SUM($I566:CB566))))</f>
        <v>0</v>
      </c>
      <c r="CD566" s="31">
        <f>IF($I539="n/a",0,IF(CD$4&lt;=$C566,0,IF(SUM($C566,$I539)&gt;CD$4,$V550/$I539,$V550-SUM($I566:CC566))))</f>
        <v>0</v>
      </c>
      <c r="CE566" s="31">
        <f>IF($I539="n/a",0,IF(CE$4&lt;=$C566,0,IF(SUM($C566,$I539)&gt;CE$4,$V550/$I539,$V550-SUM($I566:CD566))))</f>
        <v>0</v>
      </c>
      <c r="CF566" s="31">
        <f>IF($I539="n/a",0,IF(CF$4&lt;=$C566,0,IF(SUM($C566,$I539)&gt;CF$4,$V550/$I539,$V550-SUM($I566:CE566))))</f>
        <v>0</v>
      </c>
    </row>
    <row r="567" spans="3:84" ht="12.75" customHeight="1">
      <c r="C567" s="202">
        <v>2029</v>
      </c>
      <c r="D567" s="21" t="s">
        <v>59</v>
      </c>
      <c r="E567" s="21" t="s">
        <v>197</v>
      </c>
      <c r="I567" s="31"/>
      <c r="J567" s="31">
        <f>IF($I539="n/a",0,IF(J$4&lt;=$C567,0,IF(SUM($C567,$I539)&gt;J$4,$W550/$I539,$W550-SUM($I567:I567))))</f>
        <v>0</v>
      </c>
      <c r="K567" s="31">
        <f>IF($I539="n/a",0,IF(K$4&lt;=$C567,0,IF(SUM($C567,$I539)&gt;K$4,$W550/$I539,$W550-SUM($I567:J567))))</f>
        <v>0</v>
      </c>
      <c r="L567" s="31">
        <f>IF($I539="n/a",0,IF(L$4&lt;=$C567,0,IF(SUM($C567,$I539)&gt;L$4,$W550/$I539,$W550-SUM($I567:K567))))</f>
        <v>0</v>
      </c>
      <c r="M567" s="31">
        <f>IF($I539="n/a",0,IF(M$4&lt;=$C567,0,IF(SUM($C567,$I539)&gt;M$4,$W550/$I539,$W550-SUM($I567:L567))))</f>
        <v>0</v>
      </c>
      <c r="N567" s="31">
        <f>IF($I539="n/a",0,IF(N$4&lt;=$C567,0,IF(SUM($C567,$I539)&gt;N$4,$W550/$I539,$W550-SUM($I567:M567))))</f>
        <v>0</v>
      </c>
      <c r="O567" s="31">
        <f>IF($I539="n/a",0,IF(O$4&lt;=$C567,0,IF(SUM($C567,$I539)&gt;O$4,$W550/$I539,$W550-SUM($I567:N567))))</f>
        <v>0</v>
      </c>
      <c r="P567" s="31">
        <f>IF($I539="n/a",0,IF(P$4&lt;=$C567,0,IF(SUM($C567,$I539)&gt;P$4,$W550/$I539,$W550-SUM($I567:O567))))</f>
        <v>0</v>
      </c>
      <c r="Q567" s="31">
        <f>IF($I539="n/a",0,IF(Q$4&lt;=$C567,0,IF(SUM($C567,$I539)&gt;Q$4,$W550/$I539,$W550-SUM($I567:P567))))</f>
        <v>0</v>
      </c>
      <c r="R567" s="31">
        <f>IF($I539="n/a",0,IF(R$4&lt;=$C567,0,IF(SUM($C567,$I539)&gt;R$4,$W550/$I539,$W550-SUM($I567:Q567))))</f>
        <v>0</v>
      </c>
      <c r="S567" s="31">
        <f>IF($I539="n/a",0,IF(S$4&lt;=$C567,0,IF(SUM($C567,$I539)&gt;S$4,$W550/$I539,$W550-SUM($I567:R567))))</f>
        <v>0</v>
      </c>
      <c r="T567" s="31">
        <f>IF($I539="n/a",0,IF(T$4&lt;=$C567,0,IF(SUM($C567,$I539)&gt;T$4,$W550/$I539,$W550-SUM($I567:S567))))</f>
        <v>0</v>
      </c>
      <c r="U567" s="31">
        <f>IF($I539="n/a",0,IF(U$4&lt;=$C567,0,IF(SUM($C567,$I539)&gt;U$4,$W550/$I539,$W550-SUM($I567:T567))))</f>
        <v>0</v>
      </c>
      <c r="V567" s="31">
        <f>IF($I539="n/a",0,IF(V$4&lt;=$C567,0,IF(SUM($C567,$I539)&gt;V$4,$W550/$I539,$W550-SUM($I567:U567))))</f>
        <v>0</v>
      </c>
      <c r="W567" s="31">
        <f>IF($I539="n/a",0,IF(W$4&lt;=$C567,0,IF(SUM($C567,$I539)&gt;W$4,$W550/$I539,$W550-SUM($I567:V567))))</f>
        <v>0</v>
      </c>
      <c r="X567" s="31">
        <f>IF($I539="n/a",0,IF(X$4&lt;=$C567,0,IF(SUM($C567,$I539)&gt;X$4,$W550/$I539,$W550-SUM($I567:W567))))</f>
        <v>0</v>
      </c>
      <c r="Y567" s="31">
        <f>IF($I539="n/a",0,IF(Y$4&lt;=$C567,0,IF(SUM($C567,$I539)&gt;Y$4,$W550/$I539,$W550-SUM($I567:X567))))</f>
        <v>0</v>
      </c>
      <c r="Z567" s="31">
        <f>IF($I539="n/a",0,IF(Z$4&lt;=$C567,0,IF(SUM($C567,$I539)&gt;Z$4,$W550/$I539,$W550-SUM($I567:Y567))))</f>
        <v>0</v>
      </c>
      <c r="AA567" s="31">
        <f>IF($I539="n/a",0,IF(AA$4&lt;=$C567,0,IF(SUM($C567,$I539)&gt;AA$4,$W550/$I539,$W550-SUM($I567:Z567))))</f>
        <v>0</v>
      </c>
      <c r="AB567" s="31">
        <f>IF($I539="n/a",0,IF(AB$4&lt;=$C567,0,IF(SUM($C567,$I539)&gt;AB$4,$W550/$I539,$W550-SUM($I567:AA567))))</f>
        <v>0</v>
      </c>
      <c r="AC567" s="31">
        <f>IF($I539="n/a",0,IF(AC$4&lt;=$C567,0,IF(SUM($C567,$I539)&gt;AC$4,$W550/$I539,$W550-SUM($I567:AB567))))</f>
        <v>0</v>
      </c>
      <c r="AD567" s="31">
        <f>IF($I539="n/a",0,IF(AD$4&lt;=$C567,0,IF(SUM($C567,$I539)&gt;AD$4,$W550/$I539,$W550-SUM($I567:AC567))))</f>
        <v>0</v>
      </c>
      <c r="AE567" s="31">
        <f>IF($I539="n/a",0,IF(AE$4&lt;=$C567,0,IF(SUM($C567,$I539)&gt;AE$4,$W550/$I539,$W550-SUM($I567:AD567))))</f>
        <v>0</v>
      </c>
      <c r="AF567" s="31">
        <f>IF($I539="n/a",0,IF(AF$4&lt;=$C567,0,IF(SUM($C567,$I539)&gt;AF$4,$W550/$I539,$W550-SUM($I567:AE567))))</f>
        <v>0</v>
      </c>
      <c r="AG567" s="31">
        <f>IF($I539="n/a",0,IF(AG$4&lt;=$C567,0,IF(SUM($C567,$I539)&gt;AG$4,$W550/$I539,$W550-SUM($I567:AF567))))</f>
        <v>0</v>
      </c>
      <c r="AH567" s="31">
        <f>IF($I539="n/a",0,IF(AH$4&lt;=$C567,0,IF(SUM($C567,$I539)&gt;AH$4,$W550/$I539,$W550-SUM($I567:AG567))))</f>
        <v>0</v>
      </c>
      <c r="AI567" s="31">
        <f>IF($I539="n/a",0,IF(AI$4&lt;=$C567,0,IF(SUM($C567,$I539)&gt;AI$4,$W550/$I539,$W550-SUM($I567:AH567))))</f>
        <v>0</v>
      </c>
      <c r="AJ567" s="31">
        <f>IF($I539="n/a",0,IF(AJ$4&lt;=$C567,0,IF(SUM($C567,$I539)&gt;AJ$4,$W550/$I539,$W550-SUM($I567:AI567))))</f>
        <v>0</v>
      </c>
      <c r="AK567" s="31">
        <f>IF($I539="n/a",0,IF(AK$4&lt;=$C567,0,IF(SUM($C567,$I539)&gt;AK$4,$W550/$I539,$W550-SUM($I567:AJ567))))</f>
        <v>0</v>
      </c>
      <c r="AL567" s="31">
        <f>IF($I539="n/a",0,IF(AL$4&lt;=$C567,0,IF(SUM($C567,$I539)&gt;AL$4,$W550/$I539,$W550-SUM($I567:AK567))))</f>
        <v>0</v>
      </c>
      <c r="AM567" s="31">
        <f>IF($I539="n/a",0,IF(AM$4&lt;=$C567,0,IF(SUM($C567,$I539)&gt;AM$4,$W550/$I539,$W550-SUM($I567:AL567))))</f>
        <v>0</v>
      </c>
      <c r="AN567" s="31">
        <f>IF($I539="n/a",0,IF(AN$4&lt;=$C567,0,IF(SUM($C567,$I539)&gt;AN$4,$W550/$I539,$W550-SUM($I567:AM567))))</f>
        <v>0</v>
      </c>
      <c r="AO567" s="31">
        <f>IF($I539="n/a",0,IF(AO$4&lt;=$C567,0,IF(SUM($C567,$I539)&gt;AO$4,$W550/$I539,$W550-SUM($I567:AN567))))</f>
        <v>0</v>
      </c>
      <c r="AP567" s="31">
        <f>IF($I539="n/a",0,IF(AP$4&lt;=$C567,0,IF(SUM($C567,$I539)&gt;AP$4,$W550/$I539,$W550-SUM($I567:AO567))))</f>
        <v>0</v>
      </c>
      <c r="AQ567" s="31">
        <f>IF($I539="n/a",0,IF(AQ$4&lt;=$C567,0,IF(SUM($C567,$I539)&gt;AQ$4,$W550/$I539,$W550-SUM($I567:AP567))))</f>
        <v>0</v>
      </c>
      <c r="AR567" s="31">
        <f>IF($I539="n/a",0,IF(AR$4&lt;=$C567,0,IF(SUM($C567,$I539)&gt;AR$4,$W550/$I539,$W550-SUM($I567:AQ567))))</f>
        <v>0</v>
      </c>
      <c r="AS567" s="31">
        <f>IF($I539="n/a",0,IF(AS$4&lt;=$C567,0,IF(SUM($C567,$I539)&gt;AS$4,$W550/$I539,$W550-SUM($I567:AR567))))</f>
        <v>0</v>
      </c>
      <c r="AT567" s="31">
        <f>IF($I539="n/a",0,IF(AT$4&lt;=$C567,0,IF(SUM($C567,$I539)&gt;AT$4,$W550/$I539,$W550-SUM($I567:AS567))))</f>
        <v>0</v>
      </c>
      <c r="AU567" s="31">
        <f>IF($I539="n/a",0,IF(AU$4&lt;=$C567,0,IF(SUM($C567,$I539)&gt;AU$4,$W550/$I539,$W550-SUM($I567:AT567))))</f>
        <v>0</v>
      </c>
      <c r="AV567" s="31">
        <f>IF($I539="n/a",0,IF(AV$4&lt;=$C567,0,IF(SUM($C567,$I539)&gt;AV$4,$W550/$I539,$W550-SUM($I567:AU567))))</f>
        <v>0</v>
      </c>
      <c r="AW567" s="31">
        <f>IF($I539="n/a",0,IF(AW$4&lt;=$C567,0,IF(SUM($C567,$I539)&gt;AW$4,$W550/$I539,$W550-SUM($I567:AV567))))</f>
        <v>0</v>
      </c>
      <c r="AX567" s="31">
        <f>IF($I539="n/a",0,IF(AX$4&lt;=$C567,0,IF(SUM($C567,$I539)&gt;AX$4,$W550/$I539,$W550-SUM($I567:AW567))))</f>
        <v>0</v>
      </c>
      <c r="AY567" s="31">
        <f>IF($I539="n/a",0,IF(AY$4&lt;=$C567,0,IF(SUM($C567,$I539)&gt;AY$4,$W550/$I539,$W550-SUM($I567:AX567))))</f>
        <v>0</v>
      </c>
      <c r="AZ567" s="31">
        <f>IF($I539="n/a",0,IF(AZ$4&lt;=$C567,0,IF(SUM($C567,$I539)&gt;AZ$4,$W550/$I539,$W550-SUM($I567:AY567))))</f>
        <v>0</v>
      </c>
      <c r="BA567" s="31">
        <f>IF($I539="n/a",0,IF(BA$4&lt;=$C567,0,IF(SUM($C567,$I539)&gt;BA$4,$W550/$I539,$W550-SUM($I567:AZ567))))</f>
        <v>0</v>
      </c>
      <c r="BB567" s="31">
        <f>IF($I539="n/a",0,IF(BB$4&lt;=$C567,0,IF(SUM($C567,$I539)&gt;BB$4,$W550/$I539,$W550-SUM($I567:BA567))))</f>
        <v>0</v>
      </c>
      <c r="BC567" s="31">
        <f>IF($I539="n/a",0,IF(BC$4&lt;=$C567,0,IF(SUM($C567,$I539)&gt;BC$4,$W550/$I539,$W550-SUM($I567:BB567))))</f>
        <v>0</v>
      </c>
      <c r="BD567" s="31">
        <f>IF($I539="n/a",0,IF(BD$4&lt;=$C567,0,IF(SUM($C567,$I539)&gt;BD$4,$W550/$I539,$W550-SUM($I567:BC567))))</f>
        <v>0</v>
      </c>
      <c r="BE567" s="31">
        <f>IF($I539="n/a",0,IF(BE$4&lt;=$C567,0,IF(SUM($C567,$I539)&gt;BE$4,$W550/$I539,$W550-SUM($I567:BD567))))</f>
        <v>0</v>
      </c>
      <c r="BF567" s="31">
        <f>IF($I539="n/a",0,IF(BF$4&lt;=$C567,0,IF(SUM($C567,$I539)&gt;BF$4,$W550/$I539,$W550-SUM($I567:BE567))))</f>
        <v>0</v>
      </c>
      <c r="BG567" s="31">
        <f>IF($I539="n/a",0,IF(BG$4&lt;=$C567,0,IF(SUM($C567,$I539)&gt;BG$4,$W550/$I539,$W550-SUM($I567:BF567))))</f>
        <v>0</v>
      </c>
      <c r="BH567" s="31">
        <f>IF($I539="n/a",0,IF(BH$4&lt;=$C567,0,IF(SUM($C567,$I539)&gt;BH$4,$W550/$I539,$W550-SUM($I567:BG567))))</f>
        <v>0</v>
      </c>
      <c r="BI567" s="31">
        <f>IF($I539="n/a",0,IF(BI$4&lt;=$C567,0,IF(SUM($C567,$I539)&gt;BI$4,$W550/$I539,$W550-SUM($I567:BH567))))</f>
        <v>0</v>
      </c>
      <c r="BJ567" s="31">
        <f>IF($I539="n/a",0,IF(BJ$4&lt;=$C567,0,IF(SUM($C567,$I539)&gt;BJ$4,$W550/$I539,$W550-SUM($I567:BI567))))</f>
        <v>0</v>
      </c>
      <c r="BK567" s="31">
        <f>IF($I539="n/a",0,IF(BK$4&lt;=$C567,0,IF(SUM($C567,$I539)&gt;BK$4,$W550/$I539,$W550-SUM($I567:BJ567))))</f>
        <v>0</v>
      </c>
      <c r="BL567" s="31">
        <f>IF($I539="n/a",0,IF(BL$4&lt;=$C567,0,IF(SUM($C567,$I539)&gt;BL$4,$W550/$I539,$W550-SUM($I567:BK567))))</f>
        <v>0</v>
      </c>
      <c r="BM567" s="31">
        <f>IF($I539="n/a",0,IF(BM$4&lt;=$C567,0,IF(SUM($C567,$I539)&gt;BM$4,$W550/$I539,$W550-SUM($I567:BL567))))</f>
        <v>0</v>
      </c>
      <c r="BN567" s="31">
        <f>IF($I539="n/a",0,IF(BN$4&lt;=$C567,0,IF(SUM($C567,$I539)&gt;BN$4,$W550/$I539,$W550-SUM($I567:BM567))))</f>
        <v>0</v>
      </c>
      <c r="BO567" s="31">
        <f>IF($I539="n/a",0,IF(BO$4&lt;=$C567,0,IF(SUM($C567,$I539)&gt;BO$4,$W550/$I539,$W550-SUM($I567:BN567))))</f>
        <v>0</v>
      </c>
      <c r="BP567" s="31">
        <f>IF($I539="n/a",0,IF(BP$4&lt;=$C567,0,IF(SUM($C567,$I539)&gt;BP$4,$W550/$I539,$W550-SUM($I567:BO567))))</f>
        <v>0</v>
      </c>
      <c r="BQ567" s="31">
        <f>IF($I539="n/a",0,IF(BQ$4&lt;=$C567,0,IF(SUM($C567,$I539)&gt;BQ$4,$W550/$I539,$W550-SUM($I567:BP567))))</f>
        <v>0</v>
      </c>
      <c r="BR567" s="31">
        <f>IF($I539="n/a",0,IF(BR$4&lt;=$C567,0,IF(SUM($C567,$I539)&gt;BR$4,$W550/$I539,$W550-SUM($I567:BQ567))))</f>
        <v>0</v>
      </c>
      <c r="BS567" s="31">
        <f>IF($I539="n/a",0,IF(BS$4&lt;=$C567,0,IF(SUM($C567,$I539)&gt;BS$4,$W550/$I539,$W550-SUM($I567:BR567))))</f>
        <v>0</v>
      </c>
      <c r="BT567" s="31">
        <f>IF($I539="n/a",0,IF(BT$4&lt;=$C567,0,IF(SUM($C567,$I539)&gt;BT$4,$W550/$I539,$W550-SUM($I567:BS567))))</f>
        <v>0</v>
      </c>
      <c r="BU567" s="31">
        <f>IF($I539="n/a",0,IF(BU$4&lt;=$C567,0,IF(SUM($C567,$I539)&gt;BU$4,$W550/$I539,$W550-SUM($I567:BT567))))</f>
        <v>0</v>
      </c>
      <c r="BV567" s="31">
        <f>IF($I539="n/a",0,IF(BV$4&lt;=$C567,0,IF(SUM($C567,$I539)&gt;BV$4,$W550/$I539,$W550-SUM($I567:BU567))))</f>
        <v>0</v>
      </c>
      <c r="BW567" s="31">
        <f>IF($I539="n/a",0,IF(BW$4&lt;=$C567,0,IF(SUM($C567,$I539)&gt;BW$4,$W550/$I539,$W550-SUM($I567:BV567))))</f>
        <v>0</v>
      </c>
      <c r="BX567" s="31">
        <f>IF($I539="n/a",0,IF(BX$4&lt;=$C567,0,IF(SUM($C567,$I539)&gt;BX$4,$W550/$I539,$W550-SUM($I567:BW567))))</f>
        <v>0</v>
      </c>
      <c r="BY567" s="31">
        <f>IF($I539="n/a",0,IF(BY$4&lt;=$C567,0,IF(SUM($C567,$I539)&gt;BY$4,$W550/$I539,$W550-SUM($I567:BX567))))</f>
        <v>0</v>
      </c>
      <c r="BZ567" s="31">
        <f>IF($I539="n/a",0,IF(BZ$4&lt;=$C567,0,IF(SUM($C567,$I539)&gt;BZ$4,$W550/$I539,$W550-SUM($I567:BY567))))</f>
        <v>0</v>
      </c>
      <c r="CA567" s="31">
        <f>IF($I539="n/a",0,IF(CA$4&lt;=$C567,0,IF(SUM($C567,$I539)&gt;CA$4,$W550/$I539,$W550-SUM($I567:BZ567))))</f>
        <v>0</v>
      </c>
      <c r="CB567" s="31">
        <f>IF($I539="n/a",0,IF(CB$4&lt;=$C567,0,IF(SUM($C567,$I539)&gt;CB$4,$W550/$I539,$W550-SUM($I567:CA567))))</f>
        <v>0</v>
      </c>
      <c r="CC567" s="31">
        <f>IF($I539="n/a",0,IF(CC$4&lt;=$C567,0,IF(SUM($C567,$I539)&gt;CC$4,$W550/$I539,$W550-SUM($I567:CB567))))</f>
        <v>0</v>
      </c>
      <c r="CD567" s="31">
        <f>IF($I539="n/a",0,IF(CD$4&lt;=$C567,0,IF(SUM($C567,$I539)&gt;CD$4,$W550/$I539,$W550-SUM($I567:CC567))))</f>
        <v>0</v>
      </c>
      <c r="CE567" s="31">
        <f>IF($I539="n/a",0,IF(CE$4&lt;=$C567,0,IF(SUM($C567,$I539)&gt;CE$4,$W550/$I539,$W550-SUM($I567:CD567))))</f>
        <v>0</v>
      </c>
      <c r="CF567" s="31">
        <f>IF($I539="n/a",0,IF(CF$4&lt;=$C567,0,IF(SUM($C567,$I539)&gt;CF$4,$W550/$I539,$W550-SUM($I567:CE567))))</f>
        <v>0</v>
      </c>
    </row>
    <row r="568" spans="3:84" ht="12.75" customHeight="1">
      <c r="C568" s="202">
        <v>2030</v>
      </c>
      <c r="D568" s="21" t="s">
        <v>60</v>
      </c>
      <c r="E568" s="21" t="s">
        <v>197</v>
      </c>
      <c r="I568" s="31"/>
      <c r="J568" s="31">
        <f>IF($I539="n/a",0,IF(J$4&lt;=$C568,0,IF(SUM($C568,$I539)&gt;J$4,$X550/$I539,$X550-SUM($I568:I568))))</f>
        <v>0</v>
      </c>
      <c r="K568" s="31">
        <f>IF($I539="n/a",0,IF(K$4&lt;=$C568,0,IF(SUM($C568,$I539)&gt;K$4,$X550/$I539,$X550-SUM($I568:J568))))</f>
        <v>0</v>
      </c>
      <c r="L568" s="31">
        <f>IF($I539="n/a",0,IF(L$4&lt;=$C568,0,IF(SUM($C568,$I539)&gt;L$4,$X550/$I539,$X550-SUM($I568:K568))))</f>
        <v>0</v>
      </c>
      <c r="M568" s="31">
        <f>IF($I539="n/a",0,IF(M$4&lt;=$C568,0,IF(SUM($C568,$I539)&gt;M$4,$X550/$I539,$X550-SUM($I568:L568))))</f>
        <v>0</v>
      </c>
      <c r="N568" s="31">
        <f>IF($I539="n/a",0,IF(N$4&lt;=$C568,0,IF(SUM($C568,$I539)&gt;N$4,$X550/$I539,$X550-SUM($I568:M568))))</f>
        <v>0</v>
      </c>
      <c r="O568" s="31">
        <f>IF($I539="n/a",0,IF(O$4&lt;=$C568,0,IF(SUM($C568,$I539)&gt;O$4,$X550/$I539,$X550-SUM($I568:N568))))</f>
        <v>0</v>
      </c>
      <c r="P568" s="31">
        <f>IF($I539="n/a",0,IF(P$4&lt;=$C568,0,IF(SUM($C568,$I539)&gt;P$4,$X550/$I539,$X550-SUM($I568:O568))))</f>
        <v>0</v>
      </c>
      <c r="Q568" s="31">
        <f>IF($I539="n/a",0,IF(Q$4&lt;=$C568,0,IF(SUM($C568,$I539)&gt;Q$4,$X550/$I539,$X550-SUM($I568:P568))))</f>
        <v>0</v>
      </c>
      <c r="R568" s="31">
        <f>IF($I539="n/a",0,IF(R$4&lt;=$C568,0,IF(SUM($C568,$I539)&gt;R$4,$X550/$I539,$X550-SUM($I568:Q568))))</f>
        <v>0</v>
      </c>
      <c r="S568" s="31">
        <f>IF($I539="n/a",0,IF(S$4&lt;=$C568,0,IF(SUM($C568,$I539)&gt;S$4,$X550/$I539,$X550-SUM($I568:R568))))</f>
        <v>0</v>
      </c>
      <c r="T568" s="31">
        <f>IF($I539="n/a",0,IF(T$4&lt;=$C568,0,IF(SUM($C568,$I539)&gt;T$4,$X550/$I539,$X550-SUM($I568:S568))))</f>
        <v>0</v>
      </c>
      <c r="U568" s="31">
        <f>IF($I539="n/a",0,IF(U$4&lt;=$C568,0,IF(SUM($C568,$I539)&gt;U$4,$X550/$I539,$X550-SUM($I568:T568))))</f>
        <v>0</v>
      </c>
      <c r="V568" s="31">
        <f>IF($I539="n/a",0,IF(V$4&lt;=$C568,0,IF(SUM($C568,$I539)&gt;V$4,$X550/$I539,$X550-SUM($I568:U568))))</f>
        <v>0</v>
      </c>
      <c r="W568" s="31">
        <f>IF($I539="n/a",0,IF(W$4&lt;=$C568,0,IF(SUM($C568,$I539)&gt;W$4,$X550/$I539,$X550-SUM($I568:V568))))</f>
        <v>0</v>
      </c>
      <c r="X568" s="31">
        <f>IF($I539="n/a",0,IF(X$4&lt;=$C568,0,IF(SUM($C568,$I539)&gt;X$4,$X550/$I539,$X550-SUM($I568:W568))))</f>
        <v>0</v>
      </c>
      <c r="Y568" s="31">
        <f>IF($I539="n/a",0,IF(Y$4&lt;=$C568,0,IF(SUM($C568,$I539)&gt;Y$4,$X550/$I539,$X550-SUM($I568:X568))))</f>
        <v>0</v>
      </c>
      <c r="Z568" s="31">
        <f>IF($I539="n/a",0,IF(Z$4&lt;=$C568,0,IF(SUM($C568,$I539)&gt;Z$4,$X550/$I539,$X550-SUM($I568:Y568))))</f>
        <v>0</v>
      </c>
      <c r="AA568" s="31">
        <f>IF($I539="n/a",0,IF(AA$4&lt;=$C568,0,IF(SUM($C568,$I539)&gt;AA$4,$X550/$I539,$X550-SUM($I568:Z568))))</f>
        <v>0</v>
      </c>
      <c r="AB568" s="31">
        <f>IF($I539="n/a",0,IF(AB$4&lt;=$C568,0,IF(SUM($C568,$I539)&gt;AB$4,$X550/$I539,$X550-SUM($I568:AA568))))</f>
        <v>0</v>
      </c>
      <c r="AC568" s="31">
        <f>IF($I539="n/a",0,IF(AC$4&lt;=$C568,0,IF(SUM($C568,$I539)&gt;AC$4,$X550/$I539,$X550-SUM($I568:AB568))))</f>
        <v>0</v>
      </c>
      <c r="AD568" s="31">
        <f>IF($I539="n/a",0,IF(AD$4&lt;=$C568,0,IF(SUM($C568,$I539)&gt;AD$4,$X550/$I539,$X550-SUM($I568:AC568))))</f>
        <v>0</v>
      </c>
      <c r="AE568" s="31">
        <f>IF($I539="n/a",0,IF(AE$4&lt;=$C568,0,IF(SUM($C568,$I539)&gt;AE$4,$X550/$I539,$X550-SUM($I568:AD568))))</f>
        <v>0</v>
      </c>
      <c r="AF568" s="31">
        <f>IF($I539="n/a",0,IF(AF$4&lt;=$C568,0,IF(SUM($C568,$I539)&gt;AF$4,$X550/$I539,$X550-SUM($I568:AE568))))</f>
        <v>0</v>
      </c>
      <c r="AG568" s="31">
        <f>IF($I539="n/a",0,IF(AG$4&lt;=$C568,0,IF(SUM($C568,$I539)&gt;AG$4,$X550/$I539,$X550-SUM($I568:AF568))))</f>
        <v>0</v>
      </c>
      <c r="AH568" s="31">
        <f>IF($I539="n/a",0,IF(AH$4&lt;=$C568,0,IF(SUM($C568,$I539)&gt;AH$4,$X550/$I539,$X550-SUM($I568:AG568))))</f>
        <v>0</v>
      </c>
      <c r="AI568" s="31">
        <f>IF($I539="n/a",0,IF(AI$4&lt;=$C568,0,IF(SUM($C568,$I539)&gt;AI$4,$X550/$I539,$X550-SUM($I568:AH568))))</f>
        <v>0</v>
      </c>
      <c r="AJ568" s="31">
        <f>IF($I539="n/a",0,IF(AJ$4&lt;=$C568,0,IF(SUM($C568,$I539)&gt;AJ$4,$X550/$I539,$X550-SUM($I568:AI568))))</f>
        <v>0</v>
      </c>
      <c r="AK568" s="31">
        <f>IF($I539="n/a",0,IF(AK$4&lt;=$C568,0,IF(SUM($C568,$I539)&gt;AK$4,$X550/$I539,$X550-SUM($I568:AJ568))))</f>
        <v>0</v>
      </c>
      <c r="AL568" s="31">
        <f>IF($I539="n/a",0,IF(AL$4&lt;=$C568,0,IF(SUM($C568,$I539)&gt;AL$4,$X550/$I539,$X550-SUM($I568:AK568))))</f>
        <v>0</v>
      </c>
      <c r="AM568" s="31">
        <f>IF($I539="n/a",0,IF(AM$4&lt;=$C568,0,IF(SUM($C568,$I539)&gt;AM$4,$X550/$I539,$X550-SUM($I568:AL568))))</f>
        <v>0</v>
      </c>
      <c r="AN568" s="31">
        <f>IF($I539="n/a",0,IF(AN$4&lt;=$C568,0,IF(SUM($C568,$I539)&gt;AN$4,$X550/$I539,$X550-SUM($I568:AM568))))</f>
        <v>0</v>
      </c>
      <c r="AO568" s="31">
        <f>IF($I539="n/a",0,IF(AO$4&lt;=$C568,0,IF(SUM($C568,$I539)&gt;AO$4,$X550/$I539,$X550-SUM($I568:AN568))))</f>
        <v>0</v>
      </c>
      <c r="AP568" s="31">
        <f>IF($I539="n/a",0,IF(AP$4&lt;=$C568,0,IF(SUM($C568,$I539)&gt;AP$4,$X550/$I539,$X550-SUM($I568:AO568))))</f>
        <v>0</v>
      </c>
      <c r="AQ568" s="31">
        <f>IF($I539="n/a",0,IF(AQ$4&lt;=$C568,0,IF(SUM($C568,$I539)&gt;AQ$4,$X550/$I539,$X550-SUM($I568:AP568))))</f>
        <v>0</v>
      </c>
      <c r="AR568" s="31">
        <f>IF($I539="n/a",0,IF(AR$4&lt;=$C568,0,IF(SUM($C568,$I539)&gt;AR$4,$X550/$I539,$X550-SUM($I568:AQ568))))</f>
        <v>0</v>
      </c>
      <c r="AS568" s="31">
        <f>IF($I539="n/a",0,IF(AS$4&lt;=$C568,0,IF(SUM($C568,$I539)&gt;AS$4,$X550/$I539,$X550-SUM($I568:AR568))))</f>
        <v>0</v>
      </c>
      <c r="AT568" s="31">
        <f>IF($I539="n/a",0,IF(AT$4&lt;=$C568,0,IF(SUM($C568,$I539)&gt;AT$4,$X550/$I539,$X550-SUM($I568:AS568))))</f>
        <v>0</v>
      </c>
      <c r="AU568" s="31">
        <f>IF($I539="n/a",0,IF(AU$4&lt;=$C568,0,IF(SUM($C568,$I539)&gt;AU$4,$X550/$I539,$X550-SUM($I568:AT568))))</f>
        <v>0</v>
      </c>
      <c r="AV568" s="31">
        <f>IF($I539="n/a",0,IF(AV$4&lt;=$C568,0,IF(SUM($C568,$I539)&gt;AV$4,$X550/$I539,$X550-SUM($I568:AU568))))</f>
        <v>0</v>
      </c>
      <c r="AW568" s="31">
        <f>IF($I539="n/a",0,IF(AW$4&lt;=$C568,0,IF(SUM($C568,$I539)&gt;AW$4,$X550/$I539,$X550-SUM($I568:AV568))))</f>
        <v>0</v>
      </c>
      <c r="AX568" s="31">
        <f>IF($I539="n/a",0,IF(AX$4&lt;=$C568,0,IF(SUM($C568,$I539)&gt;AX$4,$X550/$I539,$X550-SUM($I568:AW568))))</f>
        <v>0</v>
      </c>
      <c r="AY568" s="31">
        <f>IF($I539="n/a",0,IF(AY$4&lt;=$C568,0,IF(SUM($C568,$I539)&gt;AY$4,$X550/$I539,$X550-SUM($I568:AX568))))</f>
        <v>0</v>
      </c>
      <c r="AZ568" s="31">
        <f>IF($I539="n/a",0,IF(AZ$4&lt;=$C568,0,IF(SUM($C568,$I539)&gt;AZ$4,$X550/$I539,$X550-SUM($I568:AY568))))</f>
        <v>0</v>
      </c>
      <c r="BA568" s="31">
        <f>IF($I539="n/a",0,IF(BA$4&lt;=$C568,0,IF(SUM($C568,$I539)&gt;BA$4,$X550/$I539,$X550-SUM($I568:AZ568))))</f>
        <v>0</v>
      </c>
      <c r="BB568" s="31">
        <f>IF($I539="n/a",0,IF(BB$4&lt;=$C568,0,IF(SUM($C568,$I539)&gt;BB$4,$X550/$I539,$X550-SUM($I568:BA568))))</f>
        <v>0</v>
      </c>
      <c r="BC568" s="31">
        <f>IF($I539="n/a",0,IF(BC$4&lt;=$C568,0,IF(SUM($C568,$I539)&gt;BC$4,$X550/$I539,$X550-SUM($I568:BB568))))</f>
        <v>0</v>
      </c>
      <c r="BD568" s="31">
        <f>IF($I539="n/a",0,IF(BD$4&lt;=$C568,0,IF(SUM($C568,$I539)&gt;BD$4,$X550/$I539,$X550-SUM($I568:BC568))))</f>
        <v>0</v>
      </c>
      <c r="BE568" s="31">
        <f>IF($I539="n/a",0,IF(BE$4&lt;=$C568,0,IF(SUM($C568,$I539)&gt;BE$4,$X550/$I539,$X550-SUM($I568:BD568))))</f>
        <v>0</v>
      </c>
      <c r="BF568" s="31">
        <f>IF($I539="n/a",0,IF(BF$4&lt;=$C568,0,IF(SUM($C568,$I539)&gt;BF$4,$X550/$I539,$X550-SUM($I568:BE568))))</f>
        <v>0</v>
      </c>
      <c r="BG568" s="31">
        <f>IF($I539="n/a",0,IF(BG$4&lt;=$C568,0,IF(SUM($C568,$I539)&gt;BG$4,$X550/$I539,$X550-SUM($I568:BF568))))</f>
        <v>0</v>
      </c>
      <c r="BH568" s="31">
        <f>IF($I539="n/a",0,IF(BH$4&lt;=$C568,0,IF(SUM($C568,$I539)&gt;BH$4,$X550/$I539,$X550-SUM($I568:BG568))))</f>
        <v>0</v>
      </c>
      <c r="BI568" s="31">
        <f>IF($I539="n/a",0,IF(BI$4&lt;=$C568,0,IF(SUM($C568,$I539)&gt;BI$4,$X550/$I539,$X550-SUM($I568:BH568))))</f>
        <v>0</v>
      </c>
      <c r="BJ568" s="31">
        <f>IF($I539="n/a",0,IF(BJ$4&lt;=$C568,0,IF(SUM($C568,$I539)&gt;BJ$4,$X550/$I539,$X550-SUM($I568:BI568))))</f>
        <v>0</v>
      </c>
      <c r="BK568" s="31">
        <f>IF($I539="n/a",0,IF(BK$4&lt;=$C568,0,IF(SUM($C568,$I539)&gt;BK$4,$X550/$I539,$X550-SUM($I568:BJ568))))</f>
        <v>0</v>
      </c>
      <c r="BL568" s="31">
        <f>IF($I539="n/a",0,IF(BL$4&lt;=$C568,0,IF(SUM($C568,$I539)&gt;BL$4,$X550/$I539,$X550-SUM($I568:BK568))))</f>
        <v>0</v>
      </c>
      <c r="BM568" s="31">
        <f>IF($I539="n/a",0,IF(BM$4&lt;=$C568,0,IF(SUM($C568,$I539)&gt;BM$4,$X550/$I539,$X550-SUM($I568:BL568))))</f>
        <v>0</v>
      </c>
      <c r="BN568" s="31">
        <f>IF($I539="n/a",0,IF(BN$4&lt;=$C568,0,IF(SUM($C568,$I539)&gt;BN$4,$X550/$I539,$X550-SUM($I568:BM568))))</f>
        <v>0</v>
      </c>
      <c r="BO568" s="31">
        <f>IF($I539="n/a",0,IF(BO$4&lt;=$C568,0,IF(SUM($C568,$I539)&gt;BO$4,$X550/$I539,$X550-SUM($I568:BN568))))</f>
        <v>0</v>
      </c>
      <c r="BP568" s="31">
        <f>IF($I539="n/a",0,IF(BP$4&lt;=$C568,0,IF(SUM($C568,$I539)&gt;BP$4,$X550/$I539,$X550-SUM($I568:BO568))))</f>
        <v>0</v>
      </c>
      <c r="BQ568" s="31">
        <f>IF($I539="n/a",0,IF(BQ$4&lt;=$C568,0,IF(SUM($C568,$I539)&gt;BQ$4,$X550/$I539,$X550-SUM($I568:BP568))))</f>
        <v>0</v>
      </c>
      <c r="BR568" s="31">
        <f>IF($I539="n/a",0,IF(BR$4&lt;=$C568,0,IF(SUM($C568,$I539)&gt;BR$4,$X550/$I539,$X550-SUM($I568:BQ568))))</f>
        <v>0</v>
      </c>
      <c r="BS568" s="31">
        <f>IF($I539="n/a",0,IF(BS$4&lt;=$C568,0,IF(SUM($C568,$I539)&gt;BS$4,$X550/$I539,$X550-SUM($I568:BR568))))</f>
        <v>0</v>
      </c>
      <c r="BT568" s="31">
        <f>IF($I539="n/a",0,IF(BT$4&lt;=$C568,0,IF(SUM($C568,$I539)&gt;BT$4,$X550/$I539,$X550-SUM($I568:BS568))))</f>
        <v>0</v>
      </c>
      <c r="BU568" s="31">
        <f>IF($I539="n/a",0,IF(BU$4&lt;=$C568,0,IF(SUM($C568,$I539)&gt;BU$4,$X550/$I539,$X550-SUM($I568:BT568))))</f>
        <v>0</v>
      </c>
      <c r="BV568" s="31">
        <f>IF($I539="n/a",0,IF(BV$4&lt;=$C568,0,IF(SUM($C568,$I539)&gt;BV$4,$X550/$I539,$X550-SUM($I568:BU568))))</f>
        <v>0</v>
      </c>
      <c r="BW568" s="31">
        <f>IF($I539="n/a",0,IF(BW$4&lt;=$C568,0,IF(SUM($C568,$I539)&gt;BW$4,$X550/$I539,$X550-SUM($I568:BV568))))</f>
        <v>0</v>
      </c>
      <c r="BX568" s="31">
        <f>IF($I539="n/a",0,IF(BX$4&lt;=$C568,0,IF(SUM($C568,$I539)&gt;BX$4,$X550/$I539,$X550-SUM($I568:BW568))))</f>
        <v>0</v>
      </c>
      <c r="BY568" s="31">
        <f>IF($I539="n/a",0,IF(BY$4&lt;=$C568,0,IF(SUM($C568,$I539)&gt;BY$4,$X550/$I539,$X550-SUM($I568:BX568))))</f>
        <v>0</v>
      </c>
      <c r="BZ568" s="31">
        <f>IF($I539="n/a",0,IF(BZ$4&lt;=$C568,0,IF(SUM($C568,$I539)&gt;BZ$4,$X550/$I539,$X550-SUM($I568:BY568))))</f>
        <v>0</v>
      </c>
      <c r="CA568" s="31">
        <f>IF($I539="n/a",0,IF(CA$4&lt;=$C568,0,IF(SUM($C568,$I539)&gt;CA$4,$X550/$I539,$X550-SUM($I568:BZ568))))</f>
        <v>0</v>
      </c>
      <c r="CB568" s="31">
        <f>IF($I539="n/a",0,IF(CB$4&lt;=$C568,0,IF(SUM($C568,$I539)&gt;CB$4,$X550/$I539,$X550-SUM($I568:CA568))))</f>
        <v>0</v>
      </c>
      <c r="CC568" s="31">
        <f>IF($I539="n/a",0,IF(CC$4&lt;=$C568,0,IF(SUM($C568,$I539)&gt;CC$4,$X550/$I539,$X550-SUM($I568:CB568))))</f>
        <v>0</v>
      </c>
      <c r="CD568" s="31">
        <f>IF($I539="n/a",0,IF(CD$4&lt;=$C568,0,IF(SUM($C568,$I539)&gt;CD$4,$X550/$I539,$X550-SUM($I568:CC568))))</f>
        <v>0</v>
      </c>
      <c r="CE568" s="31">
        <f>IF($I539="n/a",0,IF(CE$4&lt;=$C568,0,IF(SUM($C568,$I539)&gt;CE$4,$X550/$I539,$X550-SUM($I568:CD568))))</f>
        <v>0</v>
      </c>
      <c r="CF568" s="31">
        <f>IF($I539="n/a",0,IF(CF$4&lt;=$C568,0,IF(SUM($C568,$I539)&gt;CF$4,$X550/$I539,$X550-SUM($I568:CE568))))</f>
        <v>0</v>
      </c>
    </row>
    <row r="569" spans="3:84" ht="12.75" customHeight="1">
      <c r="C569" s="202">
        <v>2031</v>
      </c>
      <c r="D569" s="21" t="s">
        <v>61</v>
      </c>
      <c r="E569" s="21" t="s">
        <v>197</v>
      </c>
      <c r="I569" s="31"/>
      <c r="J569" s="31">
        <f>IF($I539="n/a",0,IF(J$4&lt;=$C569,0,IF(SUM($C569,$I539)&gt;J$4,$Y550/$I539,$Y550-SUM($I569:I569))))</f>
        <v>0</v>
      </c>
      <c r="K569" s="31">
        <f>IF($I539="n/a",0,IF(K$4&lt;=$C569,0,IF(SUM($C569,$I539)&gt;K$4,$Y550/$I539,$Y550-SUM($I569:J569))))</f>
        <v>0</v>
      </c>
      <c r="L569" s="31">
        <f>IF($I539="n/a",0,IF(L$4&lt;=$C569,0,IF(SUM($C569,$I539)&gt;L$4,$Y550/$I539,$Y550-SUM($I569:K569))))</f>
        <v>0</v>
      </c>
      <c r="M569" s="31">
        <f>IF($I539="n/a",0,IF(M$4&lt;=$C569,0,IF(SUM($C569,$I539)&gt;M$4,$Y550/$I539,$Y550-SUM($I569:L569))))</f>
        <v>0</v>
      </c>
      <c r="N569" s="31">
        <f>IF($I539="n/a",0,IF(N$4&lt;=$C569,0,IF(SUM($C569,$I539)&gt;N$4,$Y550/$I539,$Y550-SUM($I569:M569))))</f>
        <v>0</v>
      </c>
      <c r="O569" s="31">
        <f>IF($I539="n/a",0,IF(O$4&lt;=$C569,0,IF(SUM($C569,$I539)&gt;O$4,$Y550/$I539,$Y550-SUM($I569:N569))))</f>
        <v>0</v>
      </c>
      <c r="P569" s="31">
        <f>IF($I539="n/a",0,IF(P$4&lt;=$C569,0,IF(SUM($C569,$I539)&gt;P$4,$Y550/$I539,$Y550-SUM($I569:O569))))</f>
        <v>0</v>
      </c>
      <c r="Q569" s="31">
        <f>IF($I539="n/a",0,IF(Q$4&lt;=$C569,0,IF(SUM($C569,$I539)&gt;Q$4,$Y550/$I539,$Y550-SUM($I569:P569))))</f>
        <v>0</v>
      </c>
      <c r="R569" s="31">
        <f>IF($I539="n/a",0,IF(R$4&lt;=$C569,0,IF(SUM($C569,$I539)&gt;R$4,$Y550/$I539,$Y550-SUM($I569:Q569))))</f>
        <v>0</v>
      </c>
      <c r="S569" s="31">
        <f>IF($I539="n/a",0,IF(S$4&lt;=$C569,0,IF(SUM($C569,$I539)&gt;S$4,$Y550/$I539,$Y550-SUM($I569:R569))))</f>
        <v>0</v>
      </c>
      <c r="T569" s="31">
        <f>IF($I539="n/a",0,IF(T$4&lt;=$C569,0,IF(SUM($C569,$I539)&gt;T$4,$Y550/$I539,$Y550-SUM($I569:S569))))</f>
        <v>0</v>
      </c>
      <c r="U569" s="31">
        <f>IF($I539="n/a",0,IF(U$4&lt;=$C569,0,IF(SUM($C569,$I539)&gt;U$4,$Y550/$I539,$Y550-SUM($I569:T569))))</f>
        <v>0</v>
      </c>
      <c r="V569" s="31">
        <f>IF($I539="n/a",0,IF(V$4&lt;=$C569,0,IF(SUM($C569,$I539)&gt;V$4,$Y550/$I539,$Y550-SUM($I569:U569))))</f>
        <v>0</v>
      </c>
      <c r="W569" s="31">
        <f>IF($I539="n/a",0,IF(W$4&lt;=$C569,0,IF(SUM($C569,$I539)&gt;W$4,$Y550/$I539,$Y550-SUM($I569:V569))))</f>
        <v>0</v>
      </c>
      <c r="X569" s="31">
        <f>IF($I539="n/a",0,IF(X$4&lt;=$C569,0,IF(SUM($C569,$I539)&gt;X$4,$Y550/$I539,$Y550-SUM($I569:W569))))</f>
        <v>0</v>
      </c>
      <c r="Y569" s="31">
        <f>IF($I539="n/a",0,IF(Y$4&lt;=$C569,0,IF(SUM($C569,$I539)&gt;Y$4,$Y550/$I539,$Y550-SUM($I569:X569))))</f>
        <v>0</v>
      </c>
      <c r="Z569" s="31">
        <f>IF($I539="n/a",0,IF(Z$4&lt;=$C569,0,IF(SUM($C569,$I539)&gt;Z$4,$Y550/$I539,$Y550-SUM($I569:Y569))))</f>
        <v>0</v>
      </c>
      <c r="AA569" s="31">
        <f>IF($I539="n/a",0,IF(AA$4&lt;=$C569,0,IF(SUM($C569,$I539)&gt;AA$4,$Y550/$I539,$Y550-SUM($I569:Z569))))</f>
        <v>0</v>
      </c>
      <c r="AB569" s="31">
        <f>IF($I539="n/a",0,IF(AB$4&lt;=$C569,0,IF(SUM($C569,$I539)&gt;AB$4,$Y550/$I539,$Y550-SUM($I569:AA569))))</f>
        <v>0</v>
      </c>
      <c r="AC569" s="31">
        <f>IF($I539="n/a",0,IF(AC$4&lt;=$C569,0,IF(SUM($C569,$I539)&gt;AC$4,$Y550/$I539,$Y550-SUM($I569:AB569))))</f>
        <v>0</v>
      </c>
      <c r="AD569" s="31">
        <f>IF($I539="n/a",0,IF(AD$4&lt;=$C569,0,IF(SUM($C569,$I539)&gt;AD$4,$Y550/$I539,$Y550-SUM($I569:AC569))))</f>
        <v>0</v>
      </c>
      <c r="AE569" s="31">
        <f>IF($I539="n/a",0,IF(AE$4&lt;=$C569,0,IF(SUM($C569,$I539)&gt;AE$4,$Y550/$I539,$Y550-SUM($I569:AD569))))</f>
        <v>0</v>
      </c>
      <c r="AF569" s="31">
        <f>IF($I539="n/a",0,IF(AF$4&lt;=$C569,0,IF(SUM($C569,$I539)&gt;AF$4,$Y550/$I539,$Y550-SUM($I569:AE569))))</f>
        <v>0</v>
      </c>
      <c r="AG569" s="31">
        <f>IF($I539="n/a",0,IF(AG$4&lt;=$C569,0,IF(SUM($C569,$I539)&gt;AG$4,$Y550/$I539,$Y550-SUM($I569:AF569))))</f>
        <v>0</v>
      </c>
      <c r="AH569" s="31">
        <f>IF($I539="n/a",0,IF(AH$4&lt;=$C569,0,IF(SUM($C569,$I539)&gt;AH$4,$Y550/$I539,$Y550-SUM($I569:AG569))))</f>
        <v>0</v>
      </c>
      <c r="AI569" s="31">
        <f>IF($I539="n/a",0,IF(AI$4&lt;=$C569,0,IF(SUM($C569,$I539)&gt;AI$4,$Y550/$I539,$Y550-SUM($I569:AH569))))</f>
        <v>0</v>
      </c>
      <c r="AJ569" s="31">
        <f>IF($I539="n/a",0,IF(AJ$4&lt;=$C569,0,IF(SUM($C569,$I539)&gt;AJ$4,$Y550/$I539,$Y550-SUM($I569:AI569))))</f>
        <v>0</v>
      </c>
      <c r="AK569" s="31">
        <f>IF($I539="n/a",0,IF(AK$4&lt;=$C569,0,IF(SUM($C569,$I539)&gt;AK$4,$Y550/$I539,$Y550-SUM($I569:AJ569))))</f>
        <v>0</v>
      </c>
      <c r="AL569" s="31">
        <f>IF($I539="n/a",0,IF(AL$4&lt;=$C569,0,IF(SUM($C569,$I539)&gt;AL$4,$Y550/$I539,$Y550-SUM($I569:AK569))))</f>
        <v>0</v>
      </c>
      <c r="AM569" s="31">
        <f>IF($I539="n/a",0,IF(AM$4&lt;=$C569,0,IF(SUM($C569,$I539)&gt;AM$4,$Y550/$I539,$Y550-SUM($I569:AL569))))</f>
        <v>0</v>
      </c>
      <c r="AN569" s="31">
        <f>IF($I539="n/a",0,IF(AN$4&lt;=$C569,0,IF(SUM($C569,$I539)&gt;AN$4,$Y550/$I539,$Y550-SUM($I569:AM569))))</f>
        <v>0</v>
      </c>
      <c r="AO569" s="31">
        <f>IF($I539="n/a",0,IF(AO$4&lt;=$C569,0,IF(SUM($C569,$I539)&gt;AO$4,$Y550/$I539,$Y550-SUM($I569:AN569))))</f>
        <v>0</v>
      </c>
      <c r="AP569" s="31">
        <f>IF($I539="n/a",0,IF(AP$4&lt;=$C569,0,IF(SUM($C569,$I539)&gt;AP$4,$Y550/$I539,$Y550-SUM($I569:AO569))))</f>
        <v>0</v>
      </c>
      <c r="AQ569" s="31">
        <f>IF($I539="n/a",0,IF(AQ$4&lt;=$C569,0,IF(SUM($C569,$I539)&gt;AQ$4,$Y550/$I539,$Y550-SUM($I569:AP569))))</f>
        <v>0</v>
      </c>
      <c r="AR569" s="31">
        <f>IF($I539="n/a",0,IF(AR$4&lt;=$C569,0,IF(SUM($C569,$I539)&gt;AR$4,$Y550/$I539,$Y550-SUM($I569:AQ569))))</f>
        <v>0</v>
      </c>
      <c r="AS569" s="31">
        <f>IF($I539="n/a",0,IF(AS$4&lt;=$C569,0,IF(SUM($C569,$I539)&gt;AS$4,$Y550/$I539,$Y550-SUM($I569:AR569))))</f>
        <v>0</v>
      </c>
      <c r="AT569" s="31">
        <f>IF($I539="n/a",0,IF(AT$4&lt;=$C569,0,IF(SUM($C569,$I539)&gt;AT$4,$Y550/$I539,$Y550-SUM($I569:AS569))))</f>
        <v>0</v>
      </c>
      <c r="AU569" s="31">
        <f>IF($I539="n/a",0,IF(AU$4&lt;=$C569,0,IF(SUM($C569,$I539)&gt;AU$4,$Y550/$I539,$Y550-SUM($I569:AT569))))</f>
        <v>0</v>
      </c>
      <c r="AV569" s="31">
        <f>IF($I539="n/a",0,IF(AV$4&lt;=$C569,0,IF(SUM($C569,$I539)&gt;AV$4,$Y550/$I539,$Y550-SUM($I569:AU569))))</f>
        <v>0</v>
      </c>
      <c r="AW569" s="31">
        <f>IF($I539="n/a",0,IF(AW$4&lt;=$C569,0,IF(SUM($C569,$I539)&gt;AW$4,$Y550/$I539,$Y550-SUM($I569:AV569))))</f>
        <v>0</v>
      </c>
      <c r="AX569" s="31">
        <f>IF($I539="n/a",0,IF(AX$4&lt;=$C569,0,IF(SUM($C569,$I539)&gt;AX$4,$Y550/$I539,$Y550-SUM($I569:AW569))))</f>
        <v>0</v>
      </c>
      <c r="AY569" s="31">
        <f>IF($I539="n/a",0,IF(AY$4&lt;=$C569,0,IF(SUM($C569,$I539)&gt;AY$4,$Y550/$I539,$Y550-SUM($I569:AX569))))</f>
        <v>0</v>
      </c>
      <c r="AZ569" s="31">
        <f>IF($I539="n/a",0,IF(AZ$4&lt;=$C569,0,IF(SUM($C569,$I539)&gt;AZ$4,$Y550/$I539,$Y550-SUM($I569:AY569))))</f>
        <v>0</v>
      </c>
      <c r="BA569" s="31">
        <f>IF($I539="n/a",0,IF(BA$4&lt;=$C569,0,IF(SUM($C569,$I539)&gt;BA$4,$Y550/$I539,$Y550-SUM($I569:AZ569))))</f>
        <v>0</v>
      </c>
      <c r="BB569" s="31">
        <f>IF($I539="n/a",0,IF(BB$4&lt;=$C569,0,IF(SUM($C569,$I539)&gt;BB$4,$Y550/$I539,$Y550-SUM($I569:BA569))))</f>
        <v>0</v>
      </c>
      <c r="BC569" s="31">
        <f>IF($I539="n/a",0,IF(BC$4&lt;=$C569,0,IF(SUM($C569,$I539)&gt;BC$4,$Y550/$I539,$Y550-SUM($I569:BB569))))</f>
        <v>0</v>
      </c>
      <c r="BD569" s="31">
        <f>IF($I539="n/a",0,IF(BD$4&lt;=$C569,0,IF(SUM($C569,$I539)&gt;BD$4,$Y550/$I539,$Y550-SUM($I569:BC569))))</f>
        <v>0</v>
      </c>
      <c r="BE569" s="31">
        <f>IF($I539="n/a",0,IF(BE$4&lt;=$C569,0,IF(SUM($C569,$I539)&gt;BE$4,$Y550/$I539,$Y550-SUM($I569:BD569))))</f>
        <v>0</v>
      </c>
      <c r="BF569" s="31">
        <f>IF($I539="n/a",0,IF(BF$4&lt;=$C569,0,IF(SUM($C569,$I539)&gt;BF$4,$Y550/$I539,$Y550-SUM($I569:BE569))))</f>
        <v>0</v>
      </c>
      <c r="BG569" s="31">
        <f>IF($I539="n/a",0,IF(BG$4&lt;=$C569,0,IF(SUM($C569,$I539)&gt;BG$4,$Y550/$I539,$Y550-SUM($I569:BF569))))</f>
        <v>0</v>
      </c>
      <c r="BH569" s="31">
        <f>IF($I539="n/a",0,IF(BH$4&lt;=$C569,0,IF(SUM($C569,$I539)&gt;BH$4,$Y550/$I539,$Y550-SUM($I569:BG569))))</f>
        <v>0</v>
      </c>
      <c r="BI569" s="31">
        <f>IF($I539="n/a",0,IF(BI$4&lt;=$C569,0,IF(SUM($C569,$I539)&gt;BI$4,$Y550/$I539,$Y550-SUM($I569:BH569))))</f>
        <v>0</v>
      </c>
      <c r="BJ569" s="31">
        <f>IF($I539="n/a",0,IF(BJ$4&lt;=$C569,0,IF(SUM($C569,$I539)&gt;BJ$4,$Y550/$I539,$Y550-SUM($I569:BI569))))</f>
        <v>0</v>
      </c>
      <c r="BK569" s="31">
        <f>IF($I539="n/a",0,IF(BK$4&lt;=$C569,0,IF(SUM($C569,$I539)&gt;BK$4,$Y550/$I539,$Y550-SUM($I569:BJ569))))</f>
        <v>0</v>
      </c>
      <c r="BL569" s="31">
        <f>IF($I539="n/a",0,IF(BL$4&lt;=$C569,0,IF(SUM($C569,$I539)&gt;BL$4,$Y550/$I539,$Y550-SUM($I569:BK569))))</f>
        <v>0</v>
      </c>
      <c r="BM569" s="31">
        <f>IF($I539="n/a",0,IF(BM$4&lt;=$C569,0,IF(SUM($C569,$I539)&gt;BM$4,$Y550/$I539,$Y550-SUM($I569:BL569))))</f>
        <v>0</v>
      </c>
      <c r="BN569" s="31">
        <f>IF($I539="n/a",0,IF(BN$4&lt;=$C569,0,IF(SUM($C569,$I539)&gt;BN$4,$Y550/$I539,$Y550-SUM($I569:BM569))))</f>
        <v>0</v>
      </c>
      <c r="BO569" s="31">
        <f>IF($I539="n/a",0,IF(BO$4&lt;=$C569,0,IF(SUM($C569,$I539)&gt;BO$4,$Y550/$I539,$Y550-SUM($I569:BN569))))</f>
        <v>0</v>
      </c>
      <c r="BP569" s="31">
        <f>IF($I539="n/a",0,IF(BP$4&lt;=$C569,0,IF(SUM($C569,$I539)&gt;BP$4,$Y550/$I539,$Y550-SUM($I569:BO569))))</f>
        <v>0</v>
      </c>
      <c r="BQ569" s="31">
        <f>IF($I539="n/a",0,IF(BQ$4&lt;=$C569,0,IF(SUM($C569,$I539)&gt;BQ$4,$Y550/$I539,$Y550-SUM($I569:BP569))))</f>
        <v>0</v>
      </c>
      <c r="BR569" s="31">
        <f>IF($I539="n/a",0,IF(BR$4&lt;=$C569,0,IF(SUM($C569,$I539)&gt;BR$4,$Y550/$I539,$Y550-SUM($I569:BQ569))))</f>
        <v>0</v>
      </c>
      <c r="BS569" s="31">
        <f>IF($I539="n/a",0,IF(BS$4&lt;=$C569,0,IF(SUM($C569,$I539)&gt;BS$4,$Y550/$I539,$Y550-SUM($I569:BR569))))</f>
        <v>0</v>
      </c>
      <c r="BT569" s="31">
        <f>IF($I539="n/a",0,IF(BT$4&lt;=$C569,0,IF(SUM($C569,$I539)&gt;BT$4,$Y550/$I539,$Y550-SUM($I569:BS569))))</f>
        <v>0</v>
      </c>
      <c r="BU569" s="31">
        <f>IF($I539="n/a",0,IF(BU$4&lt;=$C569,0,IF(SUM($C569,$I539)&gt;BU$4,$Y550/$I539,$Y550-SUM($I569:BT569))))</f>
        <v>0</v>
      </c>
      <c r="BV569" s="31">
        <f>IF($I539="n/a",0,IF(BV$4&lt;=$C569,0,IF(SUM($C569,$I539)&gt;BV$4,$Y550/$I539,$Y550-SUM($I569:BU569))))</f>
        <v>0</v>
      </c>
      <c r="BW569" s="31">
        <f>IF($I539="n/a",0,IF(BW$4&lt;=$C569,0,IF(SUM($C569,$I539)&gt;BW$4,$Y550/$I539,$Y550-SUM($I569:BV569))))</f>
        <v>0</v>
      </c>
      <c r="BX569" s="31">
        <f>IF($I539="n/a",0,IF(BX$4&lt;=$C569,0,IF(SUM($C569,$I539)&gt;BX$4,$Y550/$I539,$Y550-SUM($I569:BW569))))</f>
        <v>0</v>
      </c>
      <c r="BY569" s="31">
        <f>IF($I539="n/a",0,IF(BY$4&lt;=$C569,0,IF(SUM($C569,$I539)&gt;BY$4,$Y550/$I539,$Y550-SUM($I569:BX569))))</f>
        <v>0</v>
      </c>
      <c r="BZ569" s="31">
        <f>IF($I539="n/a",0,IF(BZ$4&lt;=$C569,0,IF(SUM($C569,$I539)&gt;BZ$4,$Y550/$I539,$Y550-SUM($I569:BY569))))</f>
        <v>0</v>
      </c>
      <c r="CA569" s="31">
        <f>IF($I539="n/a",0,IF(CA$4&lt;=$C569,0,IF(SUM($C569,$I539)&gt;CA$4,$Y550/$I539,$Y550-SUM($I569:BZ569))))</f>
        <v>0</v>
      </c>
      <c r="CB569" s="31">
        <f>IF($I539="n/a",0,IF(CB$4&lt;=$C569,0,IF(SUM($C569,$I539)&gt;CB$4,$Y550/$I539,$Y550-SUM($I569:CA569))))</f>
        <v>0</v>
      </c>
      <c r="CC569" s="31">
        <f>IF($I539="n/a",0,IF(CC$4&lt;=$C569,0,IF(SUM($C569,$I539)&gt;CC$4,$Y550/$I539,$Y550-SUM($I569:CB569))))</f>
        <v>0</v>
      </c>
      <c r="CD569" s="31">
        <f>IF($I539="n/a",0,IF(CD$4&lt;=$C569,0,IF(SUM($C569,$I539)&gt;CD$4,$Y550/$I539,$Y550-SUM($I569:CC569))))</f>
        <v>0</v>
      </c>
      <c r="CE569" s="31">
        <f>IF($I539="n/a",0,IF(CE$4&lt;=$C569,0,IF(SUM($C569,$I539)&gt;CE$4,$Y550/$I539,$Y550-SUM($I569:CD569))))</f>
        <v>0</v>
      </c>
      <c r="CF569" s="31">
        <f>IF($I539="n/a",0,IF(CF$4&lt;=$C569,0,IF(SUM($C569,$I539)&gt;CF$4,$Y550/$I539,$Y550-SUM($I569:CE569))))</f>
        <v>0</v>
      </c>
    </row>
    <row r="570" spans="3:84" ht="12.75" customHeight="1">
      <c r="C570" s="202">
        <v>2032</v>
      </c>
      <c r="D570" s="21" t="s">
        <v>62</v>
      </c>
      <c r="E570" s="21" t="s">
        <v>197</v>
      </c>
      <c r="I570" s="31"/>
      <c r="J570" s="31">
        <f>IF($I539="n/a",0,IF(J$4&lt;=$C570,0,IF(SUM($C570,$I539)&gt;J$4,$Z550/$I539,$Z550-SUM($I570:I570))))</f>
        <v>0</v>
      </c>
      <c r="K570" s="31">
        <f>IF($I539="n/a",0,IF(K$4&lt;=$C570,0,IF(SUM($C570,$I539)&gt;K$4,$Z550/$I539,$Z550-SUM($I570:J570))))</f>
        <v>0</v>
      </c>
      <c r="L570" s="31">
        <f>IF($I539="n/a",0,IF(L$4&lt;=$C570,0,IF(SUM($C570,$I539)&gt;L$4,$Z550/$I539,$Z550-SUM($I570:K570))))</f>
        <v>0</v>
      </c>
      <c r="M570" s="31">
        <f>IF($I539="n/a",0,IF(M$4&lt;=$C570,0,IF(SUM($C570,$I539)&gt;M$4,$Z550/$I539,$Z550-SUM($I570:L570))))</f>
        <v>0</v>
      </c>
      <c r="N570" s="31">
        <f>IF($I539="n/a",0,IF(N$4&lt;=$C570,0,IF(SUM($C570,$I539)&gt;N$4,$Z550/$I539,$Z550-SUM($I570:M570))))</f>
        <v>0</v>
      </c>
      <c r="O570" s="31">
        <f>IF($I539="n/a",0,IF(O$4&lt;=$C570,0,IF(SUM($C570,$I539)&gt;O$4,$Z550/$I539,$Z550-SUM($I570:N570))))</f>
        <v>0</v>
      </c>
      <c r="P570" s="31">
        <f>IF($I539="n/a",0,IF(P$4&lt;=$C570,0,IF(SUM($C570,$I539)&gt;P$4,$Z550/$I539,$Z550-SUM($I570:O570))))</f>
        <v>0</v>
      </c>
      <c r="Q570" s="31">
        <f>IF($I539="n/a",0,IF(Q$4&lt;=$C570,0,IF(SUM($C570,$I539)&gt;Q$4,$Z550/$I539,$Z550-SUM($I570:P570))))</f>
        <v>0</v>
      </c>
      <c r="R570" s="31">
        <f>IF($I539="n/a",0,IF(R$4&lt;=$C570,0,IF(SUM($C570,$I539)&gt;R$4,$Z550/$I539,$Z550-SUM($I570:Q570))))</f>
        <v>0</v>
      </c>
      <c r="S570" s="31">
        <f>IF($I539="n/a",0,IF(S$4&lt;=$C570,0,IF(SUM($C570,$I539)&gt;S$4,$Z550/$I539,$Z550-SUM($I570:R570))))</f>
        <v>0</v>
      </c>
      <c r="T570" s="31">
        <f>IF($I539="n/a",0,IF(T$4&lt;=$C570,0,IF(SUM($C570,$I539)&gt;T$4,$Z550/$I539,$Z550-SUM($I570:S570))))</f>
        <v>0</v>
      </c>
      <c r="U570" s="31">
        <f>IF($I539="n/a",0,IF(U$4&lt;=$C570,0,IF(SUM($C570,$I539)&gt;U$4,$Z550/$I539,$Z550-SUM($I570:T570))))</f>
        <v>0</v>
      </c>
      <c r="V570" s="31">
        <f>IF($I539="n/a",0,IF(V$4&lt;=$C570,0,IF(SUM($C570,$I539)&gt;V$4,$Z550/$I539,$Z550-SUM($I570:U570))))</f>
        <v>0</v>
      </c>
      <c r="W570" s="31">
        <f>IF($I539="n/a",0,IF(W$4&lt;=$C570,0,IF(SUM($C570,$I539)&gt;W$4,$Z550/$I539,$Z550-SUM($I570:V570))))</f>
        <v>0</v>
      </c>
      <c r="X570" s="31">
        <f>IF($I539="n/a",0,IF(X$4&lt;=$C570,0,IF(SUM($C570,$I539)&gt;X$4,$Z550/$I539,$Z550-SUM($I570:W570))))</f>
        <v>0</v>
      </c>
      <c r="Y570" s="31">
        <f>IF($I539="n/a",0,IF(Y$4&lt;=$C570,0,IF(SUM($C570,$I539)&gt;Y$4,$Z550/$I539,$Z550-SUM($I570:X570))))</f>
        <v>0</v>
      </c>
      <c r="Z570" s="31">
        <f>IF($I539="n/a",0,IF(Z$4&lt;=$C570,0,IF(SUM($C570,$I539)&gt;Z$4,$Z550/$I539,$Z550-SUM($I570:Y570))))</f>
        <v>0</v>
      </c>
      <c r="AA570" s="31">
        <f>IF($I539="n/a",0,IF(AA$4&lt;=$C570,0,IF(SUM($C570,$I539)&gt;AA$4,$Z550/$I539,$Z550-SUM($I570:Z570))))</f>
        <v>0</v>
      </c>
      <c r="AB570" s="31">
        <f>IF($I539="n/a",0,IF(AB$4&lt;=$C570,0,IF(SUM($C570,$I539)&gt;AB$4,$Z550/$I539,$Z550-SUM($I570:AA570))))</f>
        <v>0</v>
      </c>
      <c r="AC570" s="31">
        <f>IF($I539="n/a",0,IF(AC$4&lt;=$C570,0,IF(SUM($C570,$I539)&gt;AC$4,$Z550/$I539,$Z550-SUM($I570:AB570))))</f>
        <v>0</v>
      </c>
      <c r="AD570" s="31">
        <f>IF($I539="n/a",0,IF(AD$4&lt;=$C570,0,IF(SUM($C570,$I539)&gt;AD$4,$Z550/$I539,$Z550-SUM($I570:AC570))))</f>
        <v>0</v>
      </c>
      <c r="AE570" s="31">
        <f>IF($I539="n/a",0,IF(AE$4&lt;=$C570,0,IF(SUM($C570,$I539)&gt;AE$4,$Z550/$I539,$Z550-SUM($I570:AD570))))</f>
        <v>0</v>
      </c>
      <c r="AF570" s="31">
        <f>IF($I539="n/a",0,IF(AF$4&lt;=$C570,0,IF(SUM($C570,$I539)&gt;AF$4,$Z550/$I539,$Z550-SUM($I570:AE570))))</f>
        <v>0</v>
      </c>
      <c r="AG570" s="31">
        <f>IF($I539="n/a",0,IF(AG$4&lt;=$C570,0,IF(SUM($C570,$I539)&gt;AG$4,$Z550/$I539,$Z550-SUM($I570:AF570))))</f>
        <v>0</v>
      </c>
      <c r="AH570" s="31">
        <f>IF($I539="n/a",0,IF(AH$4&lt;=$C570,0,IF(SUM($C570,$I539)&gt;AH$4,$Z550/$I539,$Z550-SUM($I570:AG570))))</f>
        <v>0</v>
      </c>
      <c r="AI570" s="31">
        <f>IF($I539="n/a",0,IF(AI$4&lt;=$C570,0,IF(SUM($C570,$I539)&gt;AI$4,$Z550/$I539,$Z550-SUM($I570:AH570))))</f>
        <v>0</v>
      </c>
      <c r="AJ570" s="31">
        <f>IF($I539="n/a",0,IF(AJ$4&lt;=$C570,0,IF(SUM($C570,$I539)&gt;AJ$4,$Z550/$I539,$Z550-SUM($I570:AI570))))</f>
        <v>0</v>
      </c>
      <c r="AK570" s="31">
        <f>IF($I539="n/a",0,IF(AK$4&lt;=$C570,0,IF(SUM($C570,$I539)&gt;AK$4,$Z550/$I539,$Z550-SUM($I570:AJ570))))</f>
        <v>0</v>
      </c>
      <c r="AL570" s="31">
        <f>IF($I539="n/a",0,IF(AL$4&lt;=$C570,0,IF(SUM($C570,$I539)&gt;AL$4,$Z550/$I539,$Z550-SUM($I570:AK570))))</f>
        <v>0</v>
      </c>
      <c r="AM570" s="31">
        <f>IF($I539="n/a",0,IF(AM$4&lt;=$C570,0,IF(SUM($C570,$I539)&gt;AM$4,$Z550/$I539,$Z550-SUM($I570:AL570))))</f>
        <v>0</v>
      </c>
      <c r="AN570" s="31">
        <f>IF($I539="n/a",0,IF(AN$4&lt;=$C570,0,IF(SUM($C570,$I539)&gt;AN$4,$Z550/$I539,$Z550-SUM($I570:AM570))))</f>
        <v>0</v>
      </c>
      <c r="AO570" s="31">
        <f>IF($I539="n/a",0,IF(AO$4&lt;=$C570,0,IF(SUM($C570,$I539)&gt;AO$4,$Z550/$I539,$Z550-SUM($I570:AN570))))</f>
        <v>0</v>
      </c>
      <c r="AP570" s="31">
        <f>IF($I539="n/a",0,IF(AP$4&lt;=$C570,0,IF(SUM($C570,$I539)&gt;AP$4,$Z550/$I539,$Z550-SUM($I570:AO570))))</f>
        <v>0</v>
      </c>
      <c r="AQ570" s="31">
        <f>IF($I539="n/a",0,IF(AQ$4&lt;=$C570,0,IF(SUM($C570,$I539)&gt;AQ$4,$Z550/$I539,$Z550-SUM($I570:AP570))))</f>
        <v>0</v>
      </c>
      <c r="AR570" s="31">
        <f>IF($I539="n/a",0,IF(AR$4&lt;=$C570,0,IF(SUM($C570,$I539)&gt;AR$4,$Z550/$I539,$Z550-SUM($I570:AQ570))))</f>
        <v>0</v>
      </c>
      <c r="AS570" s="31">
        <f>IF($I539="n/a",0,IF(AS$4&lt;=$C570,0,IF(SUM($C570,$I539)&gt;AS$4,$Z550/$I539,$Z550-SUM($I570:AR570))))</f>
        <v>0</v>
      </c>
      <c r="AT570" s="31">
        <f>IF($I539="n/a",0,IF(AT$4&lt;=$C570,0,IF(SUM($C570,$I539)&gt;AT$4,$Z550/$I539,$Z550-SUM($I570:AS570))))</f>
        <v>0</v>
      </c>
      <c r="AU570" s="31">
        <f>IF($I539="n/a",0,IF(AU$4&lt;=$C570,0,IF(SUM($C570,$I539)&gt;AU$4,$Z550/$I539,$Z550-SUM($I570:AT570))))</f>
        <v>0</v>
      </c>
      <c r="AV570" s="31">
        <f>IF($I539="n/a",0,IF(AV$4&lt;=$C570,0,IF(SUM($C570,$I539)&gt;AV$4,$Z550/$I539,$Z550-SUM($I570:AU570))))</f>
        <v>0</v>
      </c>
      <c r="AW570" s="31">
        <f>IF($I539="n/a",0,IF(AW$4&lt;=$C570,0,IF(SUM($C570,$I539)&gt;AW$4,$Z550/$I539,$Z550-SUM($I570:AV570))))</f>
        <v>0</v>
      </c>
      <c r="AX570" s="31">
        <f>IF($I539="n/a",0,IF(AX$4&lt;=$C570,0,IF(SUM($C570,$I539)&gt;AX$4,$Z550/$I539,$Z550-SUM($I570:AW570))))</f>
        <v>0</v>
      </c>
      <c r="AY570" s="31">
        <f>IF($I539="n/a",0,IF(AY$4&lt;=$C570,0,IF(SUM($C570,$I539)&gt;AY$4,$Z550/$I539,$Z550-SUM($I570:AX570))))</f>
        <v>0</v>
      </c>
      <c r="AZ570" s="31">
        <f>IF($I539="n/a",0,IF(AZ$4&lt;=$C570,0,IF(SUM($C570,$I539)&gt;AZ$4,$Z550/$I539,$Z550-SUM($I570:AY570))))</f>
        <v>0</v>
      </c>
      <c r="BA570" s="31">
        <f>IF($I539="n/a",0,IF(BA$4&lt;=$C570,0,IF(SUM($C570,$I539)&gt;BA$4,$Z550/$I539,$Z550-SUM($I570:AZ570))))</f>
        <v>0</v>
      </c>
      <c r="BB570" s="31">
        <f>IF($I539="n/a",0,IF(BB$4&lt;=$C570,0,IF(SUM($C570,$I539)&gt;BB$4,$Z550/$I539,$Z550-SUM($I570:BA570))))</f>
        <v>0</v>
      </c>
      <c r="BC570" s="31">
        <f>IF($I539="n/a",0,IF(BC$4&lt;=$C570,0,IF(SUM($C570,$I539)&gt;BC$4,$Z550/$I539,$Z550-SUM($I570:BB570))))</f>
        <v>0</v>
      </c>
      <c r="BD570" s="31">
        <f>IF($I539="n/a",0,IF(BD$4&lt;=$C570,0,IF(SUM($C570,$I539)&gt;BD$4,$Z550/$I539,$Z550-SUM($I570:BC570))))</f>
        <v>0</v>
      </c>
      <c r="BE570" s="31">
        <f>IF($I539="n/a",0,IF(BE$4&lt;=$C570,0,IF(SUM($C570,$I539)&gt;BE$4,$Z550/$I539,$Z550-SUM($I570:BD570))))</f>
        <v>0</v>
      </c>
      <c r="BF570" s="31">
        <f>IF($I539="n/a",0,IF(BF$4&lt;=$C570,0,IF(SUM($C570,$I539)&gt;BF$4,$Z550/$I539,$Z550-SUM($I570:BE570))))</f>
        <v>0</v>
      </c>
      <c r="BG570" s="31">
        <f>IF($I539="n/a",0,IF(BG$4&lt;=$C570,0,IF(SUM($C570,$I539)&gt;BG$4,$Z550/$I539,$Z550-SUM($I570:BF570))))</f>
        <v>0</v>
      </c>
      <c r="BH570" s="31">
        <f>IF($I539="n/a",0,IF(BH$4&lt;=$C570,0,IF(SUM($C570,$I539)&gt;BH$4,$Z550/$I539,$Z550-SUM($I570:BG570))))</f>
        <v>0</v>
      </c>
      <c r="BI570" s="31">
        <f>IF($I539="n/a",0,IF(BI$4&lt;=$C570,0,IF(SUM($C570,$I539)&gt;BI$4,$Z550/$I539,$Z550-SUM($I570:BH570))))</f>
        <v>0</v>
      </c>
      <c r="BJ570" s="31">
        <f>IF($I539="n/a",0,IF(BJ$4&lt;=$C570,0,IF(SUM($C570,$I539)&gt;BJ$4,$Z550/$I539,$Z550-SUM($I570:BI570))))</f>
        <v>0</v>
      </c>
      <c r="BK570" s="31">
        <f>IF($I539="n/a",0,IF(BK$4&lt;=$C570,0,IF(SUM($C570,$I539)&gt;BK$4,$Z550/$I539,$Z550-SUM($I570:BJ570))))</f>
        <v>0</v>
      </c>
      <c r="BL570" s="31">
        <f>IF($I539="n/a",0,IF(BL$4&lt;=$C570,0,IF(SUM($C570,$I539)&gt;BL$4,$Z550/$I539,$Z550-SUM($I570:BK570))))</f>
        <v>0</v>
      </c>
      <c r="BM570" s="31">
        <f>IF($I539="n/a",0,IF(BM$4&lt;=$C570,0,IF(SUM($C570,$I539)&gt;BM$4,$Z550/$I539,$Z550-SUM($I570:BL570))))</f>
        <v>0</v>
      </c>
      <c r="BN570" s="31">
        <f>IF($I539="n/a",0,IF(BN$4&lt;=$C570,0,IF(SUM($C570,$I539)&gt;BN$4,$Z550/$I539,$Z550-SUM($I570:BM570))))</f>
        <v>0</v>
      </c>
      <c r="BO570" s="31">
        <f>IF($I539="n/a",0,IF(BO$4&lt;=$C570,0,IF(SUM($C570,$I539)&gt;BO$4,$Z550/$I539,$Z550-SUM($I570:BN570))))</f>
        <v>0</v>
      </c>
      <c r="BP570" s="31">
        <f>IF($I539="n/a",0,IF(BP$4&lt;=$C570,0,IF(SUM($C570,$I539)&gt;BP$4,$Z550/$I539,$Z550-SUM($I570:BO570))))</f>
        <v>0</v>
      </c>
      <c r="BQ570" s="31">
        <f>IF($I539="n/a",0,IF(BQ$4&lt;=$C570,0,IF(SUM($C570,$I539)&gt;BQ$4,$Z550/$I539,$Z550-SUM($I570:BP570))))</f>
        <v>0</v>
      </c>
      <c r="BR570" s="31">
        <f>IF($I539="n/a",0,IF(BR$4&lt;=$C570,0,IF(SUM($C570,$I539)&gt;BR$4,$Z550/$I539,$Z550-SUM($I570:BQ570))))</f>
        <v>0</v>
      </c>
      <c r="BS570" s="31">
        <f>IF($I539="n/a",0,IF(BS$4&lt;=$C570,0,IF(SUM($C570,$I539)&gt;BS$4,$Z550/$I539,$Z550-SUM($I570:BR570))))</f>
        <v>0</v>
      </c>
      <c r="BT570" s="31">
        <f>IF($I539="n/a",0,IF(BT$4&lt;=$C570,0,IF(SUM($C570,$I539)&gt;BT$4,$Z550/$I539,$Z550-SUM($I570:BS570))))</f>
        <v>0</v>
      </c>
      <c r="BU570" s="31">
        <f>IF($I539="n/a",0,IF(BU$4&lt;=$C570,0,IF(SUM($C570,$I539)&gt;BU$4,$Z550/$I539,$Z550-SUM($I570:BT570))))</f>
        <v>0</v>
      </c>
      <c r="BV570" s="31">
        <f>IF($I539="n/a",0,IF(BV$4&lt;=$C570,0,IF(SUM($C570,$I539)&gt;BV$4,$Z550/$I539,$Z550-SUM($I570:BU570))))</f>
        <v>0</v>
      </c>
      <c r="BW570" s="31">
        <f>IF($I539="n/a",0,IF(BW$4&lt;=$C570,0,IF(SUM($C570,$I539)&gt;BW$4,$Z550/$I539,$Z550-SUM($I570:BV570))))</f>
        <v>0</v>
      </c>
      <c r="BX570" s="31">
        <f>IF($I539="n/a",0,IF(BX$4&lt;=$C570,0,IF(SUM($C570,$I539)&gt;BX$4,$Z550/$I539,$Z550-SUM($I570:BW570))))</f>
        <v>0</v>
      </c>
      <c r="BY570" s="31">
        <f>IF($I539="n/a",0,IF(BY$4&lt;=$C570,0,IF(SUM($C570,$I539)&gt;BY$4,$Z550/$I539,$Z550-SUM($I570:BX570))))</f>
        <v>0</v>
      </c>
      <c r="BZ570" s="31">
        <f>IF($I539="n/a",0,IF(BZ$4&lt;=$C570,0,IF(SUM($C570,$I539)&gt;BZ$4,$Z550/$I539,$Z550-SUM($I570:BY570))))</f>
        <v>0</v>
      </c>
      <c r="CA570" s="31">
        <f>IF($I539="n/a",0,IF(CA$4&lt;=$C570,0,IF(SUM($C570,$I539)&gt;CA$4,$Z550/$I539,$Z550-SUM($I570:BZ570))))</f>
        <v>0</v>
      </c>
      <c r="CB570" s="31">
        <f>IF($I539="n/a",0,IF(CB$4&lt;=$C570,0,IF(SUM($C570,$I539)&gt;CB$4,$Z550/$I539,$Z550-SUM($I570:CA570))))</f>
        <v>0</v>
      </c>
      <c r="CC570" s="31">
        <f>IF($I539="n/a",0,IF(CC$4&lt;=$C570,0,IF(SUM($C570,$I539)&gt;CC$4,$Z550/$I539,$Z550-SUM($I570:CB570))))</f>
        <v>0</v>
      </c>
      <c r="CD570" s="31">
        <f>IF($I539="n/a",0,IF(CD$4&lt;=$C570,0,IF(SUM($C570,$I539)&gt;CD$4,$Z550/$I539,$Z550-SUM($I570:CC570))))</f>
        <v>0</v>
      </c>
      <c r="CE570" s="31">
        <f>IF($I539="n/a",0,IF(CE$4&lt;=$C570,0,IF(SUM($C570,$I539)&gt;CE$4,$Z550/$I539,$Z550-SUM($I570:CD570))))</f>
        <v>0</v>
      </c>
      <c r="CF570" s="31">
        <f>IF($I539="n/a",0,IF(CF$4&lt;=$C570,0,IF(SUM($C570,$I539)&gt;CF$4,$Z550/$I539,$Z550-SUM($I570:CE570))))</f>
        <v>0</v>
      </c>
    </row>
    <row r="571" spans="3:84" ht="12.75" customHeight="1">
      <c r="C571" s="202">
        <v>2033</v>
      </c>
      <c r="D571" s="21" t="s">
        <v>63</v>
      </c>
      <c r="E571" s="21" t="s">
        <v>197</v>
      </c>
      <c r="I571" s="31"/>
      <c r="J571" s="31">
        <f>IF($I539="n/a",0,IF(J$4&lt;=$C571,0,IF(SUM($C571,$I539)&gt;J$4,$AA550/$I539,$AA550-SUM($I571:I571))))</f>
        <v>0</v>
      </c>
      <c r="K571" s="31">
        <f>IF($I539="n/a",0,IF(K$4&lt;=$C571,0,IF(SUM($C571,$I539)&gt;K$4,$AA550/$I539,$AA550-SUM($I571:J571))))</f>
        <v>0</v>
      </c>
      <c r="L571" s="31">
        <f>IF($I539="n/a",0,IF(L$4&lt;=$C571,0,IF(SUM($C571,$I539)&gt;L$4,$AA550/$I539,$AA550-SUM($I571:K571))))</f>
        <v>0</v>
      </c>
      <c r="M571" s="31">
        <f>IF($I539="n/a",0,IF(M$4&lt;=$C571,0,IF(SUM($C571,$I539)&gt;M$4,$AA550/$I539,$AA550-SUM($I571:L571))))</f>
        <v>0</v>
      </c>
      <c r="N571" s="31">
        <f>IF($I539="n/a",0,IF(N$4&lt;=$C571,0,IF(SUM($C571,$I539)&gt;N$4,$AA550/$I539,$AA550-SUM($I571:M571))))</f>
        <v>0</v>
      </c>
      <c r="O571" s="31">
        <f>IF($I539="n/a",0,IF(O$4&lt;=$C571,0,IF(SUM($C571,$I539)&gt;O$4,$AA550/$I539,$AA550-SUM($I571:N571))))</f>
        <v>0</v>
      </c>
      <c r="P571" s="31">
        <f>IF($I539="n/a",0,IF(P$4&lt;=$C571,0,IF(SUM($C571,$I539)&gt;P$4,$AA550/$I539,$AA550-SUM($I571:O571))))</f>
        <v>0</v>
      </c>
      <c r="Q571" s="31">
        <f>IF($I539="n/a",0,IF(Q$4&lt;=$C571,0,IF(SUM($C571,$I539)&gt;Q$4,$AA550/$I539,$AA550-SUM($I571:P571))))</f>
        <v>0</v>
      </c>
      <c r="R571" s="31">
        <f>IF($I539="n/a",0,IF(R$4&lt;=$C571,0,IF(SUM($C571,$I539)&gt;R$4,$AA550/$I539,$AA550-SUM($I571:Q571))))</f>
        <v>0</v>
      </c>
      <c r="S571" s="31">
        <f>IF($I539="n/a",0,IF(S$4&lt;=$C571,0,IF(SUM($C571,$I539)&gt;S$4,$AA550/$I539,$AA550-SUM($I571:R571))))</f>
        <v>0</v>
      </c>
      <c r="T571" s="31">
        <f>IF($I539="n/a",0,IF(T$4&lt;=$C571,0,IF(SUM($C571,$I539)&gt;T$4,$AA550/$I539,$AA550-SUM($I571:S571))))</f>
        <v>0</v>
      </c>
      <c r="U571" s="31">
        <f>IF($I539="n/a",0,IF(U$4&lt;=$C571,0,IF(SUM($C571,$I539)&gt;U$4,$AA550/$I539,$AA550-SUM($I571:T571))))</f>
        <v>0</v>
      </c>
      <c r="V571" s="31">
        <f>IF($I539="n/a",0,IF(V$4&lt;=$C571,0,IF(SUM($C571,$I539)&gt;V$4,$AA550/$I539,$AA550-SUM($I571:U571))))</f>
        <v>0</v>
      </c>
      <c r="W571" s="31">
        <f>IF($I539="n/a",0,IF(W$4&lt;=$C571,0,IF(SUM($C571,$I539)&gt;W$4,$AA550/$I539,$AA550-SUM($I571:V571))))</f>
        <v>0</v>
      </c>
      <c r="X571" s="31">
        <f>IF($I539="n/a",0,IF(X$4&lt;=$C571,0,IF(SUM($C571,$I539)&gt;X$4,$AA550/$I539,$AA550-SUM($I571:W571))))</f>
        <v>0</v>
      </c>
      <c r="Y571" s="31">
        <f>IF($I539="n/a",0,IF(Y$4&lt;=$C571,0,IF(SUM($C571,$I539)&gt;Y$4,$AA550/$I539,$AA550-SUM($I571:X571))))</f>
        <v>0</v>
      </c>
      <c r="Z571" s="31">
        <f>IF($I539="n/a",0,IF(Z$4&lt;=$C571,0,IF(SUM($C571,$I539)&gt;Z$4,$AA550/$I539,$AA550-SUM($I571:Y571))))</f>
        <v>0</v>
      </c>
      <c r="AA571" s="31">
        <f>IF($I539="n/a",0,IF(AA$4&lt;=$C571,0,IF(SUM($C571,$I539)&gt;AA$4,$AA550/$I539,$AA550-SUM($I571:Z571))))</f>
        <v>0</v>
      </c>
      <c r="AB571" s="31">
        <f>IF($I539="n/a",0,IF(AB$4&lt;=$C571,0,IF(SUM($C571,$I539)&gt;AB$4,$AA550/$I539,$AA550-SUM($I571:AA571))))</f>
        <v>0</v>
      </c>
      <c r="AC571" s="31">
        <f>IF($I539="n/a",0,IF(AC$4&lt;=$C571,0,IF(SUM($C571,$I539)&gt;AC$4,$AA550/$I539,$AA550-SUM($I571:AB571))))</f>
        <v>0</v>
      </c>
      <c r="AD571" s="31">
        <f>IF($I539="n/a",0,IF(AD$4&lt;=$C571,0,IF(SUM($C571,$I539)&gt;AD$4,$AA550/$I539,$AA550-SUM($I571:AC571))))</f>
        <v>0</v>
      </c>
      <c r="AE571" s="31">
        <f>IF($I539="n/a",0,IF(AE$4&lt;=$C571,0,IF(SUM($C571,$I539)&gt;AE$4,$AA550/$I539,$AA550-SUM($I571:AD571))))</f>
        <v>0</v>
      </c>
      <c r="AF571" s="31">
        <f>IF($I539="n/a",0,IF(AF$4&lt;=$C571,0,IF(SUM($C571,$I539)&gt;AF$4,$AA550/$I539,$AA550-SUM($I571:AE571))))</f>
        <v>0</v>
      </c>
      <c r="AG571" s="31">
        <f>IF($I539="n/a",0,IF(AG$4&lt;=$C571,0,IF(SUM($C571,$I539)&gt;AG$4,$AA550/$I539,$AA550-SUM($I571:AF571))))</f>
        <v>0</v>
      </c>
      <c r="AH571" s="31">
        <f>IF($I539="n/a",0,IF(AH$4&lt;=$C571,0,IF(SUM($C571,$I539)&gt;AH$4,$AA550/$I539,$AA550-SUM($I571:AG571))))</f>
        <v>0</v>
      </c>
      <c r="AI571" s="31">
        <f>IF($I539="n/a",0,IF(AI$4&lt;=$C571,0,IF(SUM($C571,$I539)&gt;AI$4,$AA550/$I539,$AA550-SUM($I571:AH571))))</f>
        <v>0</v>
      </c>
      <c r="AJ571" s="31">
        <f>IF($I539="n/a",0,IF(AJ$4&lt;=$C571,0,IF(SUM($C571,$I539)&gt;AJ$4,$AA550/$I539,$AA550-SUM($I571:AI571))))</f>
        <v>0</v>
      </c>
      <c r="AK571" s="31">
        <f>IF($I539="n/a",0,IF(AK$4&lt;=$C571,0,IF(SUM($C571,$I539)&gt;AK$4,$AA550/$I539,$AA550-SUM($I571:AJ571))))</f>
        <v>0</v>
      </c>
      <c r="AL571" s="31">
        <f>IF($I539="n/a",0,IF(AL$4&lt;=$C571,0,IF(SUM($C571,$I539)&gt;AL$4,$AA550/$I539,$AA550-SUM($I571:AK571))))</f>
        <v>0</v>
      </c>
      <c r="AM571" s="31">
        <f>IF($I539="n/a",0,IF(AM$4&lt;=$C571,0,IF(SUM($C571,$I539)&gt;AM$4,$AA550/$I539,$AA550-SUM($I571:AL571))))</f>
        <v>0</v>
      </c>
      <c r="AN571" s="31">
        <f>IF($I539="n/a",0,IF(AN$4&lt;=$C571,0,IF(SUM($C571,$I539)&gt;AN$4,$AA550/$I539,$AA550-SUM($I571:AM571))))</f>
        <v>0</v>
      </c>
      <c r="AO571" s="31">
        <f>IF($I539="n/a",0,IF(AO$4&lt;=$C571,0,IF(SUM($C571,$I539)&gt;AO$4,$AA550/$I539,$AA550-SUM($I571:AN571))))</f>
        <v>0</v>
      </c>
      <c r="AP571" s="31">
        <f>IF($I539="n/a",0,IF(AP$4&lt;=$C571,0,IF(SUM($C571,$I539)&gt;AP$4,$AA550/$I539,$AA550-SUM($I571:AO571))))</f>
        <v>0</v>
      </c>
      <c r="AQ571" s="31">
        <f>IF($I539="n/a",0,IF(AQ$4&lt;=$C571,0,IF(SUM($C571,$I539)&gt;AQ$4,$AA550/$I539,$AA550-SUM($I571:AP571))))</f>
        <v>0</v>
      </c>
      <c r="AR571" s="31">
        <f>IF($I539="n/a",0,IF(AR$4&lt;=$C571,0,IF(SUM($C571,$I539)&gt;AR$4,$AA550/$I539,$AA550-SUM($I571:AQ571))))</f>
        <v>0</v>
      </c>
      <c r="AS571" s="31">
        <f>IF($I539="n/a",0,IF(AS$4&lt;=$C571,0,IF(SUM($C571,$I539)&gt;AS$4,$AA550/$I539,$AA550-SUM($I571:AR571))))</f>
        <v>0</v>
      </c>
      <c r="AT571" s="31">
        <f>IF($I539="n/a",0,IF(AT$4&lt;=$C571,0,IF(SUM($C571,$I539)&gt;AT$4,$AA550/$I539,$AA550-SUM($I571:AS571))))</f>
        <v>0</v>
      </c>
      <c r="AU571" s="31">
        <f>IF($I539="n/a",0,IF(AU$4&lt;=$C571,0,IF(SUM($C571,$I539)&gt;AU$4,$AA550/$I539,$AA550-SUM($I571:AT571))))</f>
        <v>0</v>
      </c>
      <c r="AV571" s="31">
        <f>IF($I539="n/a",0,IF(AV$4&lt;=$C571,0,IF(SUM($C571,$I539)&gt;AV$4,$AA550/$I539,$AA550-SUM($I571:AU571))))</f>
        <v>0</v>
      </c>
      <c r="AW571" s="31">
        <f>IF($I539="n/a",0,IF(AW$4&lt;=$C571,0,IF(SUM($C571,$I539)&gt;AW$4,$AA550/$I539,$AA550-SUM($I571:AV571))))</f>
        <v>0</v>
      </c>
      <c r="AX571" s="31">
        <f>IF($I539="n/a",0,IF(AX$4&lt;=$C571,0,IF(SUM($C571,$I539)&gt;AX$4,$AA550/$I539,$AA550-SUM($I571:AW571))))</f>
        <v>0</v>
      </c>
      <c r="AY571" s="31">
        <f>IF($I539="n/a",0,IF(AY$4&lt;=$C571,0,IF(SUM($C571,$I539)&gt;AY$4,$AA550/$I539,$AA550-SUM($I571:AX571))))</f>
        <v>0</v>
      </c>
      <c r="AZ571" s="31">
        <f>IF($I539="n/a",0,IF(AZ$4&lt;=$C571,0,IF(SUM($C571,$I539)&gt;AZ$4,$AA550/$I539,$AA550-SUM($I571:AY571))))</f>
        <v>0</v>
      </c>
      <c r="BA571" s="31">
        <f>IF($I539="n/a",0,IF(BA$4&lt;=$C571,0,IF(SUM($C571,$I539)&gt;BA$4,$AA550/$I539,$AA550-SUM($I571:AZ571))))</f>
        <v>0</v>
      </c>
      <c r="BB571" s="31">
        <f>IF($I539="n/a",0,IF(BB$4&lt;=$C571,0,IF(SUM($C571,$I539)&gt;BB$4,$AA550/$I539,$AA550-SUM($I571:BA571))))</f>
        <v>0</v>
      </c>
      <c r="BC571" s="31">
        <f>IF($I539="n/a",0,IF(BC$4&lt;=$C571,0,IF(SUM($C571,$I539)&gt;BC$4,$AA550/$I539,$AA550-SUM($I571:BB571))))</f>
        <v>0</v>
      </c>
      <c r="BD571" s="31">
        <f>IF($I539="n/a",0,IF(BD$4&lt;=$C571,0,IF(SUM($C571,$I539)&gt;BD$4,$AA550/$I539,$AA550-SUM($I571:BC571))))</f>
        <v>0</v>
      </c>
      <c r="BE571" s="31">
        <f>IF($I539="n/a",0,IF(BE$4&lt;=$C571,0,IF(SUM($C571,$I539)&gt;BE$4,$AA550/$I539,$AA550-SUM($I571:BD571))))</f>
        <v>0</v>
      </c>
      <c r="BF571" s="31">
        <f>IF($I539="n/a",0,IF(BF$4&lt;=$C571,0,IF(SUM($C571,$I539)&gt;BF$4,$AA550/$I539,$AA550-SUM($I571:BE571))))</f>
        <v>0</v>
      </c>
      <c r="BG571" s="31">
        <f>IF($I539="n/a",0,IF(BG$4&lt;=$C571,0,IF(SUM($C571,$I539)&gt;BG$4,$AA550/$I539,$AA550-SUM($I571:BF571))))</f>
        <v>0</v>
      </c>
      <c r="BH571" s="31">
        <f>IF($I539="n/a",0,IF(BH$4&lt;=$C571,0,IF(SUM($C571,$I539)&gt;BH$4,$AA550/$I539,$AA550-SUM($I571:BG571))))</f>
        <v>0</v>
      </c>
      <c r="BI571" s="31">
        <f>IF($I539="n/a",0,IF(BI$4&lt;=$C571,0,IF(SUM($C571,$I539)&gt;BI$4,$AA550/$I539,$AA550-SUM($I571:BH571))))</f>
        <v>0</v>
      </c>
      <c r="BJ571" s="31">
        <f>IF($I539="n/a",0,IF(BJ$4&lt;=$C571,0,IF(SUM($C571,$I539)&gt;BJ$4,$AA550/$I539,$AA550-SUM($I571:BI571))))</f>
        <v>0</v>
      </c>
      <c r="BK571" s="31">
        <f>IF($I539="n/a",0,IF(BK$4&lt;=$C571,0,IF(SUM($C571,$I539)&gt;BK$4,$AA550/$I539,$AA550-SUM($I571:BJ571))))</f>
        <v>0</v>
      </c>
      <c r="BL571" s="31">
        <f>IF($I539="n/a",0,IF(BL$4&lt;=$C571,0,IF(SUM($C571,$I539)&gt;BL$4,$AA550/$I539,$AA550-SUM($I571:BK571))))</f>
        <v>0</v>
      </c>
      <c r="BM571" s="31">
        <f>IF($I539="n/a",0,IF(BM$4&lt;=$C571,0,IF(SUM($C571,$I539)&gt;BM$4,$AA550/$I539,$AA550-SUM($I571:BL571))))</f>
        <v>0</v>
      </c>
      <c r="BN571" s="31">
        <f>IF($I539="n/a",0,IF(BN$4&lt;=$C571,0,IF(SUM($C571,$I539)&gt;BN$4,$AA550/$I539,$AA550-SUM($I571:BM571))))</f>
        <v>0</v>
      </c>
      <c r="BO571" s="31">
        <f>IF($I539="n/a",0,IF(BO$4&lt;=$C571,0,IF(SUM($C571,$I539)&gt;BO$4,$AA550/$I539,$AA550-SUM($I571:BN571))))</f>
        <v>0</v>
      </c>
      <c r="BP571" s="31">
        <f>IF($I539="n/a",0,IF(BP$4&lt;=$C571,0,IF(SUM($C571,$I539)&gt;BP$4,$AA550/$I539,$AA550-SUM($I571:BO571))))</f>
        <v>0</v>
      </c>
      <c r="BQ571" s="31">
        <f>IF($I539="n/a",0,IF(BQ$4&lt;=$C571,0,IF(SUM($C571,$I539)&gt;BQ$4,$AA550/$I539,$AA550-SUM($I571:BP571))))</f>
        <v>0</v>
      </c>
      <c r="BR571" s="31">
        <f>IF($I539="n/a",0,IF(BR$4&lt;=$C571,0,IF(SUM($C571,$I539)&gt;BR$4,$AA550/$I539,$AA550-SUM($I571:BQ571))))</f>
        <v>0</v>
      </c>
      <c r="BS571" s="31">
        <f>IF($I539="n/a",0,IF(BS$4&lt;=$C571,0,IF(SUM($C571,$I539)&gt;BS$4,$AA550/$I539,$AA550-SUM($I571:BR571))))</f>
        <v>0</v>
      </c>
      <c r="BT571" s="31">
        <f>IF($I539="n/a",0,IF(BT$4&lt;=$C571,0,IF(SUM($C571,$I539)&gt;BT$4,$AA550/$I539,$AA550-SUM($I571:BS571))))</f>
        <v>0</v>
      </c>
      <c r="BU571" s="31">
        <f>IF($I539="n/a",0,IF(BU$4&lt;=$C571,0,IF(SUM($C571,$I539)&gt;BU$4,$AA550/$I539,$AA550-SUM($I571:BT571))))</f>
        <v>0</v>
      </c>
      <c r="BV571" s="31">
        <f>IF($I539="n/a",0,IF(BV$4&lt;=$C571,0,IF(SUM($C571,$I539)&gt;BV$4,$AA550/$I539,$AA550-SUM($I571:BU571))))</f>
        <v>0</v>
      </c>
      <c r="BW571" s="31">
        <f>IF($I539="n/a",0,IF(BW$4&lt;=$C571,0,IF(SUM($C571,$I539)&gt;BW$4,$AA550/$I539,$AA550-SUM($I571:BV571))))</f>
        <v>0</v>
      </c>
      <c r="BX571" s="31">
        <f>IF($I539="n/a",0,IF(BX$4&lt;=$C571,0,IF(SUM($C571,$I539)&gt;BX$4,$AA550/$I539,$AA550-SUM($I571:BW571))))</f>
        <v>0</v>
      </c>
      <c r="BY571" s="31">
        <f>IF($I539="n/a",0,IF(BY$4&lt;=$C571,0,IF(SUM($C571,$I539)&gt;BY$4,$AA550/$I539,$AA550-SUM($I571:BX571))))</f>
        <v>0</v>
      </c>
      <c r="BZ571" s="31">
        <f>IF($I539="n/a",0,IF(BZ$4&lt;=$C571,0,IF(SUM($C571,$I539)&gt;BZ$4,$AA550/$I539,$AA550-SUM($I571:BY571))))</f>
        <v>0</v>
      </c>
      <c r="CA571" s="31">
        <f>IF($I539="n/a",0,IF(CA$4&lt;=$C571,0,IF(SUM($C571,$I539)&gt;CA$4,$AA550/$I539,$AA550-SUM($I571:BZ571))))</f>
        <v>0</v>
      </c>
      <c r="CB571" s="31">
        <f>IF($I539="n/a",0,IF(CB$4&lt;=$C571,0,IF(SUM($C571,$I539)&gt;CB$4,$AA550/$I539,$AA550-SUM($I571:CA571))))</f>
        <v>0</v>
      </c>
      <c r="CC571" s="31">
        <f>IF($I539="n/a",0,IF(CC$4&lt;=$C571,0,IF(SUM($C571,$I539)&gt;CC$4,$AA550/$I539,$AA550-SUM($I571:CB571))))</f>
        <v>0</v>
      </c>
      <c r="CD571" s="31">
        <f>IF($I539="n/a",0,IF(CD$4&lt;=$C571,0,IF(SUM($C571,$I539)&gt;CD$4,$AA550/$I539,$AA550-SUM($I571:CC571))))</f>
        <v>0</v>
      </c>
      <c r="CE571" s="31">
        <f>IF($I539="n/a",0,IF(CE$4&lt;=$C571,0,IF(SUM($C571,$I539)&gt;CE$4,$AA550/$I539,$AA550-SUM($I571:CD571))))</f>
        <v>0</v>
      </c>
      <c r="CF571" s="31">
        <f>IF($I539="n/a",0,IF(CF$4&lt;=$C571,0,IF(SUM($C571,$I539)&gt;CF$4,$AA550/$I539,$AA550-SUM($I571:CE571))))</f>
        <v>0</v>
      </c>
    </row>
    <row r="572" spans="3:84" ht="12.75" customHeight="1">
      <c r="C572" s="202">
        <v>2034</v>
      </c>
      <c r="D572" s="21" t="s">
        <v>64</v>
      </c>
      <c r="E572" s="21" t="s">
        <v>197</v>
      </c>
      <c r="I572" s="31"/>
      <c r="J572" s="31">
        <f>IF($I539="n/a",0,IF(J$4&lt;=$C572,0,IF(SUM($C572,$I539)&gt;J$4,$AB550/$I539,$AB550-SUM($I572:I572))))</f>
        <v>0</v>
      </c>
      <c r="K572" s="31">
        <f>IF($I539="n/a",0,IF(K$4&lt;=$C572,0,IF(SUM($C572,$I539)&gt;K$4,$AB550/$I539,$AB550-SUM($I572:J572))))</f>
        <v>0</v>
      </c>
      <c r="L572" s="31">
        <f>IF($I539="n/a",0,IF(L$4&lt;=$C572,0,IF(SUM($C572,$I539)&gt;L$4,$AB550/$I539,$AB550-SUM($I572:K572))))</f>
        <v>0</v>
      </c>
      <c r="M572" s="31">
        <f>IF($I539="n/a",0,IF(M$4&lt;=$C572,0,IF(SUM($C572,$I539)&gt;M$4,$AB550/$I539,$AB550-SUM($I572:L572))))</f>
        <v>0</v>
      </c>
      <c r="N572" s="31">
        <f>IF($I539="n/a",0,IF(N$4&lt;=$C572,0,IF(SUM($C572,$I539)&gt;N$4,$AB550/$I539,$AB550-SUM($I572:M572))))</f>
        <v>0</v>
      </c>
      <c r="O572" s="31">
        <f>IF($I539="n/a",0,IF(O$4&lt;=$C572,0,IF(SUM($C572,$I539)&gt;O$4,$AB550/$I539,$AB550-SUM($I572:N572))))</f>
        <v>0</v>
      </c>
      <c r="P572" s="31">
        <f>IF($I539="n/a",0,IF(P$4&lt;=$C572,0,IF(SUM($C572,$I539)&gt;P$4,$AB550/$I539,$AB550-SUM($I572:O572))))</f>
        <v>0</v>
      </c>
      <c r="Q572" s="31">
        <f>IF($I539="n/a",0,IF(Q$4&lt;=$C572,0,IF(SUM($C572,$I539)&gt;Q$4,$AB550/$I539,$AB550-SUM($I572:P572))))</f>
        <v>0</v>
      </c>
      <c r="R572" s="31">
        <f>IF($I539="n/a",0,IF(R$4&lt;=$C572,0,IF(SUM($C572,$I539)&gt;R$4,$AB550/$I539,$AB550-SUM($I572:Q572))))</f>
        <v>0</v>
      </c>
      <c r="S572" s="31">
        <f>IF($I539="n/a",0,IF(S$4&lt;=$C572,0,IF(SUM($C572,$I539)&gt;S$4,$AB550/$I539,$AB550-SUM($I572:R572))))</f>
        <v>0</v>
      </c>
      <c r="T572" s="31">
        <f>IF($I539="n/a",0,IF(T$4&lt;=$C572,0,IF(SUM($C572,$I539)&gt;T$4,$AB550/$I539,$AB550-SUM($I572:S572))))</f>
        <v>0</v>
      </c>
      <c r="U572" s="31">
        <f>IF($I539="n/a",0,IF(U$4&lt;=$C572,0,IF(SUM($C572,$I539)&gt;U$4,$AB550/$I539,$AB550-SUM($I572:T572))))</f>
        <v>0</v>
      </c>
      <c r="V572" s="31">
        <f>IF($I539="n/a",0,IF(V$4&lt;=$C572,0,IF(SUM($C572,$I539)&gt;V$4,$AB550/$I539,$AB550-SUM($I572:U572))))</f>
        <v>0</v>
      </c>
      <c r="W572" s="31">
        <f>IF($I539="n/a",0,IF(W$4&lt;=$C572,0,IF(SUM($C572,$I539)&gt;W$4,$AB550/$I539,$AB550-SUM($I572:V572))))</f>
        <v>0</v>
      </c>
      <c r="X572" s="31">
        <f>IF($I539="n/a",0,IF(X$4&lt;=$C572,0,IF(SUM($C572,$I539)&gt;X$4,$AB550/$I539,$AB550-SUM($I572:W572))))</f>
        <v>0</v>
      </c>
      <c r="Y572" s="31">
        <f>IF($I539="n/a",0,IF(Y$4&lt;=$C572,0,IF(SUM($C572,$I539)&gt;Y$4,$AB550/$I539,$AB550-SUM($I572:X572))))</f>
        <v>0</v>
      </c>
      <c r="Z572" s="31">
        <f>IF($I539="n/a",0,IF(Z$4&lt;=$C572,0,IF(SUM($C572,$I539)&gt;Z$4,$AB550/$I539,$AB550-SUM($I572:Y572))))</f>
        <v>0</v>
      </c>
      <c r="AA572" s="31">
        <f>IF($I539="n/a",0,IF(AA$4&lt;=$C572,0,IF(SUM($C572,$I539)&gt;AA$4,$AB550/$I539,$AB550-SUM($I572:Z572))))</f>
        <v>0</v>
      </c>
      <c r="AB572" s="31">
        <f>IF($I539="n/a",0,IF(AB$4&lt;=$C572,0,IF(SUM($C572,$I539)&gt;AB$4,$AB550/$I539,$AB550-SUM($I572:AA572))))</f>
        <v>0</v>
      </c>
      <c r="AC572" s="31">
        <f>IF($I539="n/a",0,IF(AC$4&lt;=$C572,0,IF(SUM($C572,$I539)&gt;AC$4,$AB550/$I539,$AB550-SUM($I572:AB572))))</f>
        <v>0</v>
      </c>
      <c r="AD572" s="31">
        <f>IF($I539="n/a",0,IF(AD$4&lt;=$C572,0,IF(SUM($C572,$I539)&gt;AD$4,$AB550/$I539,$AB550-SUM($I572:AC572))))</f>
        <v>0</v>
      </c>
      <c r="AE572" s="31">
        <f>IF($I539="n/a",0,IF(AE$4&lt;=$C572,0,IF(SUM($C572,$I539)&gt;AE$4,$AB550/$I539,$AB550-SUM($I572:AD572))))</f>
        <v>0</v>
      </c>
      <c r="AF572" s="31">
        <f>IF($I539="n/a",0,IF(AF$4&lt;=$C572,0,IF(SUM($C572,$I539)&gt;AF$4,$AB550/$I539,$AB550-SUM($I572:AE572))))</f>
        <v>0</v>
      </c>
      <c r="AG572" s="31">
        <f>IF($I539="n/a",0,IF(AG$4&lt;=$C572,0,IF(SUM($C572,$I539)&gt;AG$4,$AB550/$I539,$AB550-SUM($I572:AF572))))</f>
        <v>0</v>
      </c>
      <c r="AH572" s="31">
        <f>IF($I539="n/a",0,IF(AH$4&lt;=$C572,0,IF(SUM($C572,$I539)&gt;AH$4,$AB550/$I539,$AB550-SUM($I572:AG572))))</f>
        <v>0</v>
      </c>
      <c r="AI572" s="31">
        <f>IF($I539="n/a",0,IF(AI$4&lt;=$C572,0,IF(SUM($C572,$I539)&gt;AI$4,$AB550/$I539,$AB550-SUM($I572:AH572))))</f>
        <v>0</v>
      </c>
      <c r="AJ572" s="31">
        <f>IF($I539="n/a",0,IF(AJ$4&lt;=$C572,0,IF(SUM($C572,$I539)&gt;AJ$4,$AB550/$I539,$AB550-SUM($I572:AI572))))</f>
        <v>0</v>
      </c>
      <c r="AK572" s="31">
        <f>IF($I539="n/a",0,IF(AK$4&lt;=$C572,0,IF(SUM($C572,$I539)&gt;AK$4,$AB550/$I539,$AB550-SUM($I572:AJ572))))</f>
        <v>0</v>
      </c>
      <c r="AL572" s="31">
        <f>IF($I539="n/a",0,IF(AL$4&lt;=$C572,0,IF(SUM($C572,$I539)&gt;AL$4,$AB550/$I539,$AB550-SUM($I572:AK572))))</f>
        <v>0</v>
      </c>
      <c r="AM572" s="31">
        <f>IF($I539="n/a",0,IF(AM$4&lt;=$C572,0,IF(SUM($C572,$I539)&gt;AM$4,$AB550/$I539,$AB550-SUM($I572:AL572))))</f>
        <v>0</v>
      </c>
      <c r="AN572" s="31">
        <f>IF($I539="n/a",0,IF(AN$4&lt;=$C572,0,IF(SUM($C572,$I539)&gt;AN$4,$AB550/$I539,$AB550-SUM($I572:AM572))))</f>
        <v>0</v>
      </c>
      <c r="AO572" s="31">
        <f>IF($I539="n/a",0,IF(AO$4&lt;=$C572,0,IF(SUM($C572,$I539)&gt;AO$4,$AB550/$I539,$AB550-SUM($I572:AN572))))</f>
        <v>0</v>
      </c>
      <c r="AP572" s="31">
        <f>IF($I539="n/a",0,IF(AP$4&lt;=$C572,0,IF(SUM($C572,$I539)&gt;AP$4,$AB550/$I539,$AB550-SUM($I572:AO572))))</f>
        <v>0</v>
      </c>
      <c r="AQ572" s="31">
        <f>IF($I539="n/a",0,IF(AQ$4&lt;=$C572,0,IF(SUM($C572,$I539)&gt;AQ$4,$AB550/$I539,$AB550-SUM($I572:AP572))))</f>
        <v>0</v>
      </c>
      <c r="AR572" s="31">
        <f>IF($I539="n/a",0,IF(AR$4&lt;=$C572,0,IF(SUM($C572,$I539)&gt;AR$4,$AB550/$I539,$AB550-SUM($I572:AQ572))))</f>
        <v>0</v>
      </c>
      <c r="AS572" s="31">
        <f>IF($I539="n/a",0,IF(AS$4&lt;=$C572,0,IF(SUM($C572,$I539)&gt;AS$4,$AB550/$I539,$AB550-SUM($I572:AR572))))</f>
        <v>0</v>
      </c>
      <c r="AT572" s="31">
        <f>IF($I539="n/a",0,IF(AT$4&lt;=$C572,0,IF(SUM($C572,$I539)&gt;AT$4,$AB550/$I539,$AB550-SUM($I572:AS572))))</f>
        <v>0</v>
      </c>
      <c r="AU572" s="31">
        <f>IF($I539="n/a",0,IF(AU$4&lt;=$C572,0,IF(SUM($C572,$I539)&gt;AU$4,$AB550/$I539,$AB550-SUM($I572:AT572))))</f>
        <v>0</v>
      </c>
      <c r="AV572" s="31">
        <f>IF($I539="n/a",0,IF(AV$4&lt;=$C572,0,IF(SUM($C572,$I539)&gt;AV$4,$AB550/$I539,$AB550-SUM($I572:AU572))))</f>
        <v>0</v>
      </c>
      <c r="AW572" s="31">
        <f>IF($I539="n/a",0,IF(AW$4&lt;=$C572,0,IF(SUM($C572,$I539)&gt;AW$4,$AB550/$I539,$AB550-SUM($I572:AV572))))</f>
        <v>0</v>
      </c>
      <c r="AX572" s="31">
        <f>IF($I539="n/a",0,IF(AX$4&lt;=$C572,0,IF(SUM($C572,$I539)&gt;AX$4,$AB550/$I539,$AB550-SUM($I572:AW572))))</f>
        <v>0</v>
      </c>
      <c r="AY572" s="31">
        <f>IF($I539="n/a",0,IF(AY$4&lt;=$C572,0,IF(SUM($C572,$I539)&gt;AY$4,$AB550/$I539,$AB550-SUM($I572:AX572))))</f>
        <v>0</v>
      </c>
      <c r="AZ572" s="31">
        <f>IF($I539="n/a",0,IF(AZ$4&lt;=$C572,0,IF(SUM($C572,$I539)&gt;AZ$4,$AB550/$I539,$AB550-SUM($I572:AY572))))</f>
        <v>0</v>
      </c>
      <c r="BA572" s="31">
        <f>IF($I539="n/a",0,IF(BA$4&lt;=$C572,0,IF(SUM($C572,$I539)&gt;BA$4,$AB550/$I539,$AB550-SUM($I572:AZ572))))</f>
        <v>0</v>
      </c>
      <c r="BB572" s="31">
        <f>IF($I539="n/a",0,IF(BB$4&lt;=$C572,0,IF(SUM($C572,$I539)&gt;BB$4,$AB550/$I539,$AB550-SUM($I572:BA572))))</f>
        <v>0</v>
      </c>
      <c r="BC572" s="31">
        <f>IF($I539="n/a",0,IF(BC$4&lt;=$C572,0,IF(SUM($C572,$I539)&gt;BC$4,$AB550/$I539,$AB550-SUM($I572:BB572))))</f>
        <v>0</v>
      </c>
      <c r="BD572" s="31">
        <f>IF($I539="n/a",0,IF(BD$4&lt;=$C572,0,IF(SUM($C572,$I539)&gt;BD$4,$AB550/$I539,$AB550-SUM($I572:BC572))))</f>
        <v>0</v>
      </c>
      <c r="BE572" s="31">
        <f>IF($I539="n/a",0,IF(BE$4&lt;=$C572,0,IF(SUM($C572,$I539)&gt;BE$4,$AB550/$I539,$AB550-SUM($I572:BD572))))</f>
        <v>0</v>
      </c>
      <c r="BF572" s="31">
        <f>IF($I539="n/a",0,IF(BF$4&lt;=$C572,0,IF(SUM($C572,$I539)&gt;BF$4,$AB550/$I539,$AB550-SUM($I572:BE572))))</f>
        <v>0</v>
      </c>
      <c r="BG572" s="31">
        <f>IF($I539="n/a",0,IF(BG$4&lt;=$C572,0,IF(SUM($C572,$I539)&gt;BG$4,$AB550/$I539,$AB550-SUM($I572:BF572))))</f>
        <v>0</v>
      </c>
      <c r="BH572" s="31">
        <f>IF($I539="n/a",0,IF(BH$4&lt;=$C572,0,IF(SUM($C572,$I539)&gt;BH$4,$AB550/$I539,$AB550-SUM($I572:BG572))))</f>
        <v>0</v>
      </c>
      <c r="BI572" s="31">
        <f>IF($I539="n/a",0,IF(BI$4&lt;=$C572,0,IF(SUM($C572,$I539)&gt;BI$4,$AB550/$I539,$AB550-SUM($I572:BH572))))</f>
        <v>0</v>
      </c>
      <c r="BJ572" s="31">
        <f>IF($I539="n/a",0,IF(BJ$4&lt;=$C572,0,IF(SUM($C572,$I539)&gt;BJ$4,$AB550/$I539,$AB550-SUM($I572:BI572))))</f>
        <v>0</v>
      </c>
      <c r="BK572" s="31">
        <f>IF($I539="n/a",0,IF(BK$4&lt;=$C572,0,IF(SUM($C572,$I539)&gt;BK$4,$AB550/$I539,$AB550-SUM($I572:BJ572))))</f>
        <v>0</v>
      </c>
      <c r="BL572" s="31">
        <f>IF($I539="n/a",0,IF(BL$4&lt;=$C572,0,IF(SUM($C572,$I539)&gt;BL$4,$AB550/$I539,$AB550-SUM($I572:BK572))))</f>
        <v>0</v>
      </c>
      <c r="BM572" s="31">
        <f>IF($I539="n/a",0,IF(BM$4&lt;=$C572,0,IF(SUM($C572,$I539)&gt;BM$4,$AB550/$I539,$AB550-SUM($I572:BL572))))</f>
        <v>0</v>
      </c>
      <c r="BN572" s="31">
        <f>IF($I539="n/a",0,IF(BN$4&lt;=$C572,0,IF(SUM($C572,$I539)&gt;BN$4,$AB550/$I539,$AB550-SUM($I572:BM572))))</f>
        <v>0</v>
      </c>
      <c r="BO572" s="31">
        <f>IF($I539="n/a",0,IF(BO$4&lt;=$C572,0,IF(SUM($C572,$I539)&gt;BO$4,$AB550/$I539,$AB550-SUM($I572:BN572))))</f>
        <v>0</v>
      </c>
      <c r="BP572" s="31">
        <f>IF($I539="n/a",0,IF(BP$4&lt;=$C572,0,IF(SUM($C572,$I539)&gt;BP$4,$AB550/$I539,$AB550-SUM($I572:BO572))))</f>
        <v>0</v>
      </c>
      <c r="BQ572" s="31">
        <f>IF($I539="n/a",0,IF(BQ$4&lt;=$C572,0,IF(SUM($C572,$I539)&gt;BQ$4,$AB550/$I539,$AB550-SUM($I572:BP572))))</f>
        <v>0</v>
      </c>
      <c r="BR572" s="31">
        <f>IF($I539="n/a",0,IF(BR$4&lt;=$C572,0,IF(SUM($C572,$I539)&gt;BR$4,$AB550/$I539,$AB550-SUM($I572:BQ572))))</f>
        <v>0</v>
      </c>
      <c r="BS572" s="31">
        <f>IF($I539="n/a",0,IF(BS$4&lt;=$C572,0,IF(SUM($C572,$I539)&gt;BS$4,$AB550/$I539,$AB550-SUM($I572:BR572))))</f>
        <v>0</v>
      </c>
      <c r="BT572" s="31">
        <f>IF($I539="n/a",0,IF(BT$4&lt;=$C572,0,IF(SUM($C572,$I539)&gt;BT$4,$AB550/$I539,$AB550-SUM($I572:BS572))))</f>
        <v>0</v>
      </c>
      <c r="BU572" s="31">
        <f>IF($I539="n/a",0,IF(BU$4&lt;=$C572,0,IF(SUM($C572,$I539)&gt;BU$4,$AB550/$I539,$AB550-SUM($I572:BT572))))</f>
        <v>0</v>
      </c>
      <c r="BV572" s="31">
        <f>IF($I539="n/a",0,IF(BV$4&lt;=$C572,0,IF(SUM($C572,$I539)&gt;BV$4,$AB550/$I539,$AB550-SUM($I572:BU572))))</f>
        <v>0</v>
      </c>
      <c r="BW572" s="31">
        <f>IF($I539="n/a",0,IF(BW$4&lt;=$C572,0,IF(SUM($C572,$I539)&gt;BW$4,$AB550/$I539,$AB550-SUM($I572:BV572))))</f>
        <v>0</v>
      </c>
      <c r="BX572" s="31">
        <f>IF($I539="n/a",0,IF(BX$4&lt;=$C572,0,IF(SUM($C572,$I539)&gt;BX$4,$AB550/$I539,$AB550-SUM($I572:BW572))))</f>
        <v>0</v>
      </c>
      <c r="BY572" s="31">
        <f>IF($I539="n/a",0,IF(BY$4&lt;=$C572,0,IF(SUM($C572,$I539)&gt;BY$4,$AB550/$I539,$AB550-SUM($I572:BX572))))</f>
        <v>0</v>
      </c>
      <c r="BZ572" s="31">
        <f>IF($I539="n/a",0,IF(BZ$4&lt;=$C572,0,IF(SUM($C572,$I539)&gt;BZ$4,$AB550/$I539,$AB550-SUM($I572:BY572))))</f>
        <v>0</v>
      </c>
      <c r="CA572" s="31">
        <f>IF($I539="n/a",0,IF(CA$4&lt;=$C572,0,IF(SUM($C572,$I539)&gt;CA$4,$AB550/$I539,$AB550-SUM($I572:BZ572))))</f>
        <v>0</v>
      </c>
      <c r="CB572" s="31">
        <f>IF($I539="n/a",0,IF(CB$4&lt;=$C572,0,IF(SUM($C572,$I539)&gt;CB$4,$AB550/$I539,$AB550-SUM($I572:CA572))))</f>
        <v>0</v>
      </c>
      <c r="CC572" s="31">
        <f>IF($I539="n/a",0,IF(CC$4&lt;=$C572,0,IF(SUM($C572,$I539)&gt;CC$4,$AB550/$I539,$AB550-SUM($I572:CB572))))</f>
        <v>0</v>
      </c>
      <c r="CD572" s="31">
        <f>IF($I539="n/a",0,IF(CD$4&lt;=$C572,0,IF(SUM($C572,$I539)&gt;CD$4,$AB550/$I539,$AB550-SUM($I572:CC572))))</f>
        <v>0</v>
      </c>
      <c r="CE572" s="31">
        <f>IF($I539="n/a",0,IF(CE$4&lt;=$C572,0,IF(SUM($C572,$I539)&gt;CE$4,$AB550/$I539,$AB550-SUM($I572:CD572))))</f>
        <v>0</v>
      </c>
      <c r="CF572" s="31">
        <f>IF($I539="n/a",0,IF(CF$4&lt;=$C572,0,IF(SUM($C572,$I539)&gt;CF$4,$AB550/$I539,$AB550-SUM($I572:CE572))))</f>
        <v>0</v>
      </c>
    </row>
    <row r="573" spans="3:84" ht="12.75" customHeight="1">
      <c r="C573" s="202">
        <v>2035</v>
      </c>
      <c r="D573" s="21" t="s">
        <v>65</v>
      </c>
      <c r="E573" s="21" t="s">
        <v>197</v>
      </c>
      <c r="I573" s="31"/>
      <c r="J573" s="31">
        <f>IF($I539="n/a",0,IF(J$4&lt;=$C573,0,IF(SUM($C573,$I539)&gt;J$4,$AC550/$I539,$AC550-SUM($I573:I573))))</f>
        <v>0</v>
      </c>
      <c r="K573" s="31">
        <f>IF($I539="n/a",0,IF(K$4&lt;=$C573,0,IF(SUM($C573,$I539)&gt;K$4,$AC550/$I539,$AC550-SUM($I573:J573))))</f>
        <v>0</v>
      </c>
      <c r="L573" s="31">
        <f>IF($I539="n/a",0,IF(L$4&lt;=$C573,0,IF(SUM($C573,$I539)&gt;L$4,$AC550/$I539,$AC550-SUM($I573:K573))))</f>
        <v>0</v>
      </c>
      <c r="M573" s="31">
        <f>IF($I539="n/a",0,IF(M$4&lt;=$C573,0,IF(SUM($C573,$I539)&gt;M$4,$AC550/$I539,$AC550-SUM($I573:L573))))</f>
        <v>0</v>
      </c>
      <c r="N573" s="31">
        <f>IF($I539="n/a",0,IF(N$4&lt;=$C573,0,IF(SUM($C573,$I539)&gt;N$4,$AC550/$I539,$AC550-SUM($I573:M573))))</f>
        <v>0</v>
      </c>
      <c r="O573" s="31">
        <f>IF($I539="n/a",0,IF(O$4&lt;=$C573,0,IF(SUM($C573,$I539)&gt;O$4,$AC550/$I539,$AC550-SUM($I573:N573))))</f>
        <v>0</v>
      </c>
      <c r="P573" s="31">
        <f>IF($I539="n/a",0,IF(P$4&lt;=$C573,0,IF(SUM($C573,$I539)&gt;P$4,$AC550/$I539,$AC550-SUM($I573:O573))))</f>
        <v>0</v>
      </c>
      <c r="Q573" s="31">
        <f>IF($I539="n/a",0,IF(Q$4&lt;=$C573,0,IF(SUM($C573,$I539)&gt;Q$4,$AC550/$I539,$AC550-SUM($I573:P573))))</f>
        <v>0</v>
      </c>
      <c r="R573" s="31">
        <f>IF($I539="n/a",0,IF(R$4&lt;=$C573,0,IF(SUM($C573,$I539)&gt;R$4,$AC550/$I539,$AC550-SUM($I573:Q573))))</f>
        <v>0</v>
      </c>
      <c r="S573" s="31">
        <f>IF($I539="n/a",0,IF(S$4&lt;=$C573,0,IF(SUM($C573,$I539)&gt;S$4,$AC550/$I539,$AC550-SUM($I573:R573))))</f>
        <v>0</v>
      </c>
      <c r="T573" s="31">
        <f>IF($I539="n/a",0,IF(T$4&lt;=$C573,0,IF(SUM($C573,$I539)&gt;T$4,$AC550/$I539,$AC550-SUM($I573:S573))))</f>
        <v>0</v>
      </c>
      <c r="U573" s="31">
        <f>IF($I539="n/a",0,IF(U$4&lt;=$C573,0,IF(SUM($C573,$I539)&gt;U$4,$AC550/$I539,$AC550-SUM($I573:T573))))</f>
        <v>0</v>
      </c>
      <c r="V573" s="31">
        <f>IF($I539="n/a",0,IF(V$4&lt;=$C573,0,IF(SUM($C573,$I539)&gt;V$4,$AC550/$I539,$AC550-SUM($I573:U573))))</f>
        <v>0</v>
      </c>
      <c r="W573" s="31">
        <f>IF($I539="n/a",0,IF(W$4&lt;=$C573,0,IF(SUM($C573,$I539)&gt;W$4,$AC550/$I539,$AC550-SUM($I573:V573))))</f>
        <v>0</v>
      </c>
      <c r="X573" s="31">
        <f>IF($I539="n/a",0,IF(X$4&lt;=$C573,0,IF(SUM($C573,$I539)&gt;X$4,$AC550/$I539,$AC550-SUM($I573:W573))))</f>
        <v>0</v>
      </c>
      <c r="Y573" s="31">
        <f>IF($I539="n/a",0,IF(Y$4&lt;=$C573,0,IF(SUM($C573,$I539)&gt;Y$4,$AC550/$I539,$AC550-SUM($I573:X573))))</f>
        <v>0</v>
      </c>
      <c r="Z573" s="31">
        <f>IF($I539="n/a",0,IF(Z$4&lt;=$C573,0,IF(SUM($C573,$I539)&gt;Z$4,$AC550/$I539,$AC550-SUM($I573:Y573))))</f>
        <v>0</v>
      </c>
      <c r="AA573" s="31">
        <f>IF($I539="n/a",0,IF(AA$4&lt;=$C573,0,IF(SUM($C573,$I539)&gt;AA$4,$AC550/$I539,$AC550-SUM($I573:Z573))))</f>
        <v>0</v>
      </c>
      <c r="AB573" s="31">
        <f>IF($I539="n/a",0,IF(AB$4&lt;=$C573,0,IF(SUM($C573,$I539)&gt;AB$4,$AC550/$I539,$AC550-SUM($I573:AA573))))</f>
        <v>0</v>
      </c>
      <c r="AC573" s="31">
        <f>IF($I539="n/a",0,IF(AC$4&lt;=$C573,0,IF(SUM($C573,$I539)&gt;AC$4,$AC550/$I539,$AC550-SUM($I573:AB573))))</f>
        <v>0</v>
      </c>
      <c r="AD573" s="31">
        <f>IF($I539="n/a",0,IF(AD$4&lt;=$C573,0,IF(SUM($C573,$I539)&gt;AD$4,$AC550/$I539,$AC550-SUM($I573:AC573))))</f>
        <v>0</v>
      </c>
      <c r="AE573" s="31">
        <f>IF($I539="n/a",0,IF(AE$4&lt;=$C573,0,IF(SUM($C573,$I539)&gt;AE$4,$AC550/$I539,$AC550-SUM($I573:AD573))))</f>
        <v>0</v>
      </c>
      <c r="AF573" s="31">
        <f>IF($I539="n/a",0,IF(AF$4&lt;=$C573,0,IF(SUM($C573,$I539)&gt;AF$4,$AC550/$I539,$AC550-SUM($I573:AE573))))</f>
        <v>0</v>
      </c>
      <c r="AG573" s="31">
        <f>IF($I539="n/a",0,IF(AG$4&lt;=$C573,0,IF(SUM($C573,$I539)&gt;AG$4,$AC550/$I539,$AC550-SUM($I573:AF573))))</f>
        <v>0</v>
      </c>
      <c r="AH573" s="31">
        <f>IF($I539="n/a",0,IF(AH$4&lt;=$C573,0,IF(SUM($C573,$I539)&gt;AH$4,$AC550/$I539,$AC550-SUM($I573:AG573))))</f>
        <v>0</v>
      </c>
      <c r="AI573" s="31">
        <f>IF($I539="n/a",0,IF(AI$4&lt;=$C573,0,IF(SUM($C573,$I539)&gt;AI$4,$AC550/$I539,$AC550-SUM($I573:AH573))))</f>
        <v>0</v>
      </c>
      <c r="AJ573" s="31">
        <f>IF($I539="n/a",0,IF(AJ$4&lt;=$C573,0,IF(SUM($C573,$I539)&gt;AJ$4,$AC550/$I539,$AC550-SUM($I573:AI573))))</f>
        <v>0</v>
      </c>
      <c r="AK573" s="31">
        <f>IF($I539="n/a",0,IF(AK$4&lt;=$C573,0,IF(SUM($C573,$I539)&gt;AK$4,$AC550/$I539,$AC550-SUM($I573:AJ573))))</f>
        <v>0</v>
      </c>
      <c r="AL573" s="31">
        <f>IF($I539="n/a",0,IF(AL$4&lt;=$C573,0,IF(SUM($C573,$I539)&gt;AL$4,$AC550/$I539,$AC550-SUM($I573:AK573))))</f>
        <v>0</v>
      </c>
      <c r="AM573" s="31">
        <f>IF($I539="n/a",0,IF(AM$4&lt;=$C573,0,IF(SUM($C573,$I539)&gt;AM$4,$AC550/$I539,$AC550-SUM($I573:AL573))))</f>
        <v>0</v>
      </c>
      <c r="AN573" s="31">
        <f>IF($I539="n/a",0,IF(AN$4&lt;=$C573,0,IF(SUM($C573,$I539)&gt;AN$4,$AC550/$I539,$AC550-SUM($I573:AM573))))</f>
        <v>0</v>
      </c>
      <c r="AO573" s="31">
        <f>IF($I539="n/a",0,IF(AO$4&lt;=$C573,0,IF(SUM($C573,$I539)&gt;AO$4,$AC550/$I539,$AC550-SUM($I573:AN573))))</f>
        <v>0</v>
      </c>
      <c r="AP573" s="31">
        <f>IF($I539="n/a",0,IF(AP$4&lt;=$C573,0,IF(SUM($C573,$I539)&gt;AP$4,$AC550/$I539,$AC550-SUM($I573:AO573))))</f>
        <v>0</v>
      </c>
      <c r="AQ573" s="31">
        <f>IF($I539="n/a",0,IF(AQ$4&lt;=$C573,0,IF(SUM($C573,$I539)&gt;AQ$4,$AC550/$I539,$AC550-SUM($I573:AP573))))</f>
        <v>0</v>
      </c>
      <c r="AR573" s="31">
        <f>IF($I539="n/a",0,IF(AR$4&lt;=$C573,0,IF(SUM($C573,$I539)&gt;AR$4,$AC550/$I539,$AC550-SUM($I573:AQ573))))</f>
        <v>0</v>
      </c>
      <c r="AS573" s="31">
        <f>IF($I539="n/a",0,IF(AS$4&lt;=$C573,0,IF(SUM($C573,$I539)&gt;AS$4,$AC550/$I539,$AC550-SUM($I573:AR573))))</f>
        <v>0</v>
      </c>
      <c r="AT573" s="31">
        <f>IF($I539="n/a",0,IF(AT$4&lt;=$C573,0,IF(SUM($C573,$I539)&gt;AT$4,$AC550/$I539,$AC550-SUM($I573:AS573))))</f>
        <v>0</v>
      </c>
      <c r="AU573" s="31">
        <f>IF($I539="n/a",0,IF(AU$4&lt;=$C573,0,IF(SUM($C573,$I539)&gt;AU$4,$AC550/$I539,$AC550-SUM($I573:AT573))))</f>
        <v>0</v>
      </c>
      <c r="AV573" s="31">
        <f>IF($I539="n/a",0,IF(AV$4&lt;=$C573,0,IF(SUM($C573,$I539)&gt;AV$4,$AC550/$I539,$AC550-SUM($I573:AU573))))</f>
        <v>0</v>
      </c>
      <c r="AW573" s="31">
        <f>IF($I539="n/a",0,IF(AW$4&lt;=$C573,0,IF(SUM($C573,$I539)&gt;AW$4,$AC550/$I539,$AC550-SUM($I573:AV573))))</f>
        <v>0</v>
      </c>
      <c r="AX573" s="31">
        <f>IF($I539="n/a",0,IF(AX$4&lt;=$C573,0,IF(SUM($C573,$I539)&gt;AX$4,$AC550/$I539,$AC550-SUM($I573:AW573))))</f>
        <v>0</v>
      </c>
      <c r="AY573" s="31">
        <f>IF($I539="n/a",0,IF(AY$4&lt;=$C573,0,IF(SUM($C573,$I539)&gt;AY$4,$AC550/$I539,$AC550-SUM($I573:AX573))))</f>
        <v>0</v>
      </c>
      <c r="AZ573" s="31">
        <f>IF($I539="n/a",0,IF(AZ$4&lt;=$C573,0,IF(SUM($C573,$I539)&gt;AZ$4,$AC550/$I539,$AC550-SUM($I573:AY573))))</f>
        <v>0</v>
      </c>
      <c r="BA573" s="31">
        <f>IF($I539="n/a",0,IF(BA$4&lt;=$C573,0,IF(SUM($C573,$I539)&gt;BA$4,$AC550/$I539,$AC550-SUM($I573:AZ573))))</f>
        <v>0</v>
      </c>
      <c r="BB573" s="31">
        <f>IF($I539="n/a",0,IF(BB$4&lt;=$C573,0,IF(SUM($C573,$I539)&gt;BB$4,$AC550/$I539,$AC550-SUM($I573:BA573))))</f>
        <v>0</v>
      </c>
      <c r="BC573" s="31">
        <f>IF($I539="n/a",0,IF(BC$4&lt;=$C573,0,IF(SUM($C573,$I539)&gt;BC$4,$AC550/$I539,$AC550-SUM($I573:BB573))))</f>
        <v>0</v>
      </c>
      <c r="BD573" s="31">
        <f>IF($I539="n/a",0,IF(BD$4&lt;=$C573,0,IF(SUM($C573,$I539)&gt;BD$4,$AC550/$I539,$AC550-SUM($I573:BC573))))</f>
        <v>0</v>
      </c>
      <c r="BE573" s="31">
        <f>IF($I539="n/a",0,IF(BE$4&lt;=$C573,0,IF(SUM($C573,$I539)&gt;BE$4,$AC550/$I539,$AC550-SUM($I573:BD573))))</f>
        <v>0</v>
      </c>
      <c r="BF573" s="31">
        <f>IF($I539="n/a",0,IF(BF$4&lt;=$C573,0,IF(SUM($C573,$I539)&gt;BF$4,$AC550/$I539,$AC550-SUM($I573:BE573))))</f>
        <v>0</v>
      </c>
      <c r="BG573" s="31">
        <f>IF($I539="n/a",0,IF(BG$4&lt;=$C573,0,IF(SUM($C573,$I539)&gt;BG$4,$AC550/$I539,$AC550-SUM($I573:BF573))))</f>
        <v>0</v>
      </c>
      <c r="BH573" s="31">
        <f>IF($I539="n/a",0,IF(BH$4&lt;=$C573,0,IF(SUM($C573,$I539)&gt;BH$4,$AC550/$I539,$AC550-SUM($I573:BG573))))</f>
        <v>0</v>
      </c>
      <c r="BI573" s="31">
        <f>IF($I539="n/a",0,IF(BI$4&lt;=$C573,0,IF(SUM($C573,$I539)&gt;BI$4,$AC550/$I539,$AC550-SUM($I573:BH573))))</f>
        <v>0</v>
      </c>
      <c r="BJ573" s="31">
        <f>IF($I539="n/a",0,IF(BJ$4&lt;=$C573,0,IF(SUM($C573,$I539)&gt;BJ$4,$AC550/$I539,$AC550-SUM($I573:BI573))))</f>
        <v>0</v>
      </c>
      <c r="BK573" s="31">
        <f>IF($I539="n/a",0,IF(BK$4&lt;=$C573,0,IF(SUM($C573,$I539)&gt;BK$4,$AC550/$I539,$AC550-SUM($I573:BJ573))))</f>
        <v>0</v>
      </c>
      <c r="BL573" s="31">
        <f>IF($I539="n/a",0,IF(BL$4&lt;=$C573,0,IF(SUM($C573,$I539)&gt;BL$4,$AC550/$I539,$AC550-SUM($I573:BK573))))</f>
        <v>0</v>
      </c>
      <c r="BM573" s="31">
        <f>IF($I539="n/a",0,IF(BM$4&lt;=$C573,0,IF(SUM($C573,$I539)&gt;BM$4,$AC550/$I539,$AC550-SUM($I573:BL573))))</f>
        <v>0</v>
      </c>
      <c r="BN573" s="31">
        <f>IF($I539="n/a",0,IF(BN$4&lt;=$C573,0,IF(SUM($C573,$I539)&gt;BN$4,$AC550/$I539,$AC550-SUM($I573:BM573))))</f>
        <v>0</v>
      </c>
      <c r="BO573" s="31">
        <f>IF($I539="n/a",0,IF(BO$4&lt;=$C573,0,IF(SUM($C573,$I539)&gt;BO$4,$AC550/$I539,$AC550-SUM($I573:BN573))))</f>
        <v>0</v>
      </c>
      <c r="BP573" s="31">
        <f>IF($I539="n/a",0,IF(BP$4&lt;=$C573,0,IF(SUM($C573,$I539)&gt;BP$4,$AC550/$I539,$AC550-SUM($I573:BO573))))</f>
        <v>0</v>
      </c>
      <c r="BQ573" s="31">
        <f>IF($I539="n/a",0,IF(BQ$4&lt;=$C573,0,IF(SUM($C573,$I539)&gt;BQ$4,$AC550/$I539,$AC550-SUM($I573:BP573))))</f>
        <v>0</v>
      </c>
      <c r="BR573" s="31">
        <f>IF($I539="n/a",0,IF(BR$4&lt;=$C573,0,IF(SUM($C573,$I539)&gt;BR$4,$AC550/$I539,$AC550-SUM($I573:BQ573))))</f>
        <v>0</v>
      </c>
      <c r="BS573" s="31">
        <f>IF($I539="n/a",0,IF(BS$4&lt;=$C573,0,IF(SUM($C573,$I539)&gt;BS$4,$AC550/$I539,$AC550-SUM($I573:BR573))))</f>
        <v>0</v>
      </c>
      <c r="BT573" s="31">
        <f>IF($I539="n/a",0,IF(BT$4&lt;=$C573,0,IF(SUM($C573,$I539)&gt;BT$4,$AC550/$I539,$AC550-SUM($I573:BS573))))</f>
        <v>0</v>
      </c>
      <c r="BU573" s="31">
        <f>IF($I539="n/a",0,IF(BU$4&lt;=$C573,0,IF(SUM($C573,$I539)&gt;BU$4,$AC550/$I539,$AC550-SUM($I573:BT573))))</f>
        <v>0</v>
      </c>
      <c r="BV573" s="31">
        <f>IF($I539="n/a",0,IF(BV$4&lt;=$C573,0,IF(SUM($C573,$I539)&gt;BV$4,$AC550/$I539,$AC550-SUM($I573:BU573))))</f>
        <v>0</v>
      </c>
      <c r="BW573" s="31">
        <f>IF($I539="n/a",0,IF(BW$4&lt;=$C573,0,IF(SUM($C573,$I539)&gt;BW$4,$AC550/$I539,$AC550-SUM($I573:BV573))))</f>
        <v>0</v>
      </c>
      <c r="BX573" s="31">
        <f>IF($I539="n/a",0,IF(BX$4&lt;=$C573,0,IF(SUM($C573,$I539)&gt;BX$4,$AC550/$I539,$AC550-SUM($I573:BW573))))</f>
        <v>0</v>
      </c>
      <c r="BY573" s="31">
        <f>IF($I539="n/a",0,IF(BY$4&lt;=$C573,0,IF(SUM($C573,$I539)&gt;BY$4,$AC550/$I539,$AC550-SUM($I573:BX573))))</f>
        <v>0</v>
      </c>
      <c r="BZ573" s="31">
        <f>IF($I539="n/a",0,IF(BZ$4&lt;=$C573,0,IF(SUM($C573,$I539)&gt;BZ$4,$AC550/$I539,$AC550-SUM($I573:BY573))))</f>
        <v>0</v>
      </c>
      <c r="CA573" s="31">
        <f>IF($I539="n/a",0,IF(CA$4&lt;=$C573,0,IF(SUM($C573,$I539)&gt;CA$4,$AC550/$I539,$AC550-SUM($I573:BZ573))))</f>
        <v>0</v>
      </c>
      <c r="CB573" s="31">
        <f>IF($I539="n/a",0,IF(CB$4&lt;=$C573,0,IF(SUM($C573,$I539)&gt;CB$4,$AC550/$I539,$AC550-SUM($I573:CA573))))</f>
        <v>0</v>
      </c>
      <c r="CC573" s="31">
        <f>IF($I539="n/a",0,IF(CC$4&lt;=$C573,0,IF(SUM($C573,$I539)&gt;CC$4,$AC550/$I539,$AC550-SUM($I573:CB573))))</f>
        <v>0</v>
      </c>
      <c r="CD573" s="31">
        <f>IF($I539="n/a",0,IF(CD$4&lt;=$C573,0,IF(SUM($C573,$I539)&gt;CD$4,$AC550/$I539,$AC550-SUM($I573:CC573))))</f>
        <v>0</v>
      </c>
      <c r="CE573" s="31">
        <f>IF($I539="n/a",0,IF(CE$4&lt;=$C573,0,IF(SUM($C573,$I539)&gt;CE$4,$AC550/$I539,$AC550-SUM($I573:CD573))))</f>
        <v>0</v>
      </c>
      <c r="CF573" s="31">
        <f>IF($I539="n/a",0,IF(CF$4&lt;=$C573,0,IF(SUM($C573,$I539)&gt;CF$4,$AC550/$I539,$AC550-SUM($I573:CE573))))</f>
        <v>0</v>
      </c>
    </row>
    <row r="574" spans="3:84" ht="12.75" customHeight="1">
      <c r="C574" s="202">
        <v>2036</v>
      </c>
      <c r="D574" s="21" t="s">
        <v>66</v>
      </c>
      <c r="E574" s="21" t="s">
        <v>197</v>
      </c>
      <c r="I574" s="31"/>
      <c r="J574" s="31">
        <f>IF($I539="n/a",0,IF(J$4&lt;=$C574,0,IF(SUM($C574,$I539)&gt;J$4,$AD550/$I539,$AD550-SUM($I574:I574))))</f>
        <v>0</v>
      </c>
      <c r="K574" s="31">
        <f>IF($I539="n/a",0,IF(K$4&lt;=$C574,0,IF(SUM($C574,$I539)&gt;K$4,$AD550/$I539,$AD550-SUM($I574:J574))))</f>
        <v>0</v>
      </c>
      <c r="L574" s="31">
        <f>IF($I539="n/a",0,IF(L$4&lt;=$C574,0,IF(SUM($C574,$I539)&gt;L$4,$AD550/$I539,$AD550-SUM($I574:K574))))</f>
        <v>0</v>
      </c>
      <c r="M574" s="31">
        <f>IF($I539="n/a",0,IF(M$4&lt;=$C574,0,IF(SUM($C574,$I539)&gt;M$4,$AD550/$I539,$AD550-SUM($I574:L574))))</f>
        <v>0</v>
      </c>
      <c r="N574" s="31">
        <f>IF($I539="n/a",0,IF(N$4&lt;=$C574,0,IF(SUM($C574,$I539)&gt;N$4,$AD550/$I539,$AD550-SUM($I574:M574))))</f>
        <v>0</v>
      </c>
      <c r="O574" s="31">
        <f>IF($I539="n/a",0,IF(O$4&lt;=$C574,0,IF(SUM($C574,$I539)&gt;O$4,$AD550/$I539,$AD550-SUM($I574:N574))))</f>
        <v>0</v>
      </c>
      <c r="P574" s="31">
        <f>IF($I539="n/a",0,IF(P$4&lt;=$C574,0,IF(SUM($C574,$I539)&gt;P$4,$AD550/$I539,$AD550-SUM($I574:O574))))</f>
        <v>0</v>
      </c>
      <c r="Q574" s="31">
        <f>IF($I539="n/a",0,IF(Q$4&lt;=$C574,0,IF(SUM($C574,$I539)&gt;Q$4,$AD550/$I539,$AD550-SUM($I574:P574))))</f>
        <v>0</v>
      </c>
      <c r="R574" s="31">
        <f>IF($I539="n/a",0,IF(R$4&lt;=$C574,0,IF(SUM($C574,$I539)&gt;R$4,$AD550/$I539,$AD550-SUM($I574:Q574))))</f>
        <v>0</v>
      </c>
      <c r="S574" s="31">
        <f>IF($I539="n/a",0,IF(S$4&lt;=$C574,0,IF(SUM($C574,$I539)&gt;S$4,$AD550/$I539,$AD550-SUM($I574:R574))))</f>
        <v>0</v>
      </c>
      <c r="T574" s="31">
        <f>IF($I539="n/a",0,IF(T$4&lt;=$C574,0,IF(SUM($C574,$I539)&gt;T$4,$AD550/$I539,$AD550-SUM($I574:S574))))</f>
        <v>0</v>
      </c>
      <c r="U574" s="31">
        <f>IF($I539="n/a",0,IF(U$4&lt;=$C574,0,IF(SUM($C574,$I539)&gt;U$4,$AD550/$I539,$AD550-SUM($I574:T574))))</f>
        <v>0</v>
      </c>
      <c r="V574" s="31">
        <f>IF($I539="n/a",0,IF(V$4&lt;=$C574,0,IF(SUM($C574,$I539)&gt;V$4,$AD550/$I539,$AD550-SUM($I574:U574))))</f>
        <v>0</v>
      </c>
      <c r="W574" s="31">
        <f>IF($I539="n/a",0,IF(W$4&lt;=$C574,0,IF(SUM($C574,$I539)&gt;W$4,$AD550/$I539,$AD550-SUM($I574:V574))))</f>
        <v>0</v>
      </c>
      <c r="X574" s="31">
        <f>IF($I539="n/a",0,IF(X$4&lt;=$C574,0,IF(SUM($C574,$I539)&gt;X$4,$AD550/$I539,$AD550-SUM($I574:W574))))</f>
        <v>0</v>
      </c>
      <c r="Y574" s="31">
        <f>IF($I539="n/a",0,IF(Y$4&lt;=$C574,0,IF(SUM($C574,$I539)&gt;Y$4,$AD550/$I539,$AD550-SUM($I574:X574))))</f>
        <v>0</v>
      </c>
      <c r="Z574" s="31">
        <f>IF($I539="n/a",0,IF(Z$4&lt;=$C574,0,IF(SUM($C574,$I539)&gt;Z$4,$AD550/$I539,$AD550-SUM($I574:Y574))))</f>
        <v>0</v>
      </c>
      <c r="AA574" s="31">
        <f>IF($I539="n/a",0,IF(AA$4&lt;=$C574,0,IF(SUM($C574,$I539)&gt;AA$4,$AD550/$I539,$AD550-SUM($I574:Z574))))</f>
        <v>0</v>
      </c>
      <c r="AB574" s="31">
        <f>IF($I539="n/a",0,IF(AB$4&lt;=$C574,0,IF(SUM($C574,$I539)&gt;AB$4,$AD550/$I539,$AD550-SUM($I574:AA574))))</f>
        <v>0</v>
      </c>
      <c r="AC574" s="31">
        <f>IF($I539="n/a",0,IF(AC$4&lt;=$C574,0,IF(SUM($C574,$I539)&gt;AC$4,$AD550/$I539,$AD550-SUM($I574:AB574))))</f>
        <v>0</v>
      </c>
      <c r="AD574" s="31">
        <f>IF($I539="n/a",0,IF(AD$4&lt;=$C574,0,IF(SUM($C574,$I539)&gt;AD$4,$AD550/$I539,$AD550-SUM($I574:AC574))))</f>
        <v>0</v>
      </c>
      <c r="AE574" s="31">
        <f>IF($I539="n/a",0,IF(AE$4&lt;=$C574,0,IF(SUM($C574,$I539)&gt;AE$4,$AD550/$I539,$AD550-SUM($I574:AD574))))</f>
        <v>0</v>
      </c>
      <c r="AF574" s="31">
        <f>IF($I539="n/a",0,IF(AF$4&lt;=$C574,0,IF(SUM($C574,$I539)&gt;AF$4,$AD550/$I539,$AD550-SUM($I574:AE574))))</f>
        <v>0</v>
      </c>
      <c r="AG574" s="31">
        <f>IF($I539="n/a",0,IF(AG$4&lt;=$C574,0,IF(SUM($C574,$I539)&gt;AG$4,$AD550/$I539,$AD550-SUM($I574:AF574))))</f>
        <v>0</v>
      </c>
      <c r="AH574" s="31">
        <f>IF($I539="n/a",0,IF(AH$4&lt;=$C574,0,IF(SUM($C574,$I539)&gt;AH$4,$AD550/$I539,$AD550-SUM($I574:AG574))))</f>
        <v>0</v>
      </c>
      <c r="AI574" s="31">
        <f>IF($I539="n/a",0,IF(AI$4&lt;=$C574,0,IF(SUM($C574,$I539)&gt;AI$4,$AD550/$I539,$AD550-SUM($I574:AH574))))</f>
        <v>0</v>
      </c>
      <c r="AJ574" s="31">
        <f>IF($I539="n/a",0,IF(AJ$4&lt;=$C574,0,IF(SUM($C574,$I539)&gt;AJ$4,$AD550/$I539,$AD550-SUM($I574:AI574))))</f>
        <v>0</v>
      </c>
      <c r="AK574" s="31">
        <f>IF($I539="n/a",0,IF(AK$4&lt;=$C574,0,IF(SUM($C574,$I539)&gt;AK$4,$AD550/$I539,$AD550-SUM($I574:AJ574))))</f>
        <v>0</v>
      </c>
      <c r="AL574" s="31">
        <f>IF($I539="n/a",0,IF(AL$4&lt;=$C574,0,IF(SUM($C574,$I539)&gt;AL$4,$AD550/$I539,$AD550-SUM($I574:AK574))))</f>
        <v>0</v>
      </c>
      <c r="AM574" s="31">
        <f>IF($I539="n/a",0,IF(AM$4&lt;=$C574,0,IF(SUM($C574,$I539)&gt;AM$4,$AD550/$I539,$AD550-SUM($I574:AL574))))</f>
        <v>0</v>
      </c>
      <c r="AN574" s="31">
        <f>IF($I539="n/a",0,IF(AN$4&lt;=$C574,0,IF(SUM($C574,$I539)&gt;AN$4,$AD550/$I539,$AD550-SUM($I574:AM574))))</f>
        <v>0</v>
      </c>
      <c r="AO574" s="31">
        <f>IF($I539="n/a",0,IF(AO$4&lt;=$C574,0,IF(SUM($C574,$I539)&gt;AO$4,$AD550/$I539,$AD550-SUM($I574:AN574))))</f>
        <v>0</v>
      </c>
      <c r="AP574" s="31">
        <f>IF($I539="n/a",0,IF(AP$4&lt;=$C574,0,IF(SUM($C574,$I539)&gt;AP$4,$AD550/$I539,$AD550-SUM($I574:AO574))))</f>
        <v>0</v>
      </c>
      <c r="AQ574" s="31">
        <f>IF($I539="n/a",0,IF(AQ$4&lt;=$C574,0,IF(SUM($C574,$I539)&gt;AQ$4,$AD550/$I539,$AD550-SUM($I574:AP574))))</f>
        <v>0</v>
      </c>
      <c r="AR574" s="31">
        <f>IF($I539="n/a",0,IF(AR$4&lt;=$C574,0,IF(SUM($C574,$I539)&gt;AR$4,$AD550/$I539,$AD550-SUM($I574:AQ574))))</f>
        <v>0</v>
      </c>
      <c r="AS574" s="31">
        <f>IF($I539="n/a",0,IF(AS$4&lt;=$C574,0,IF(SUM($C574,$I539)&gt;AS$4,$AD550/$I539,$AD550-SUM($I574:AR574))))</f>
        <v>0</v>
      </c>
      <c r="AT574" s="31">
        <f>IF($I539="n/a",0,IF(AT$4&lt;=$C574,0,IF(SUM($C574,$I539)&gt;AT$4,$AD550/$I539,$AD550-SUM($I574:AS574))))</f>
        <v>0</v>
      </c>
      <c r="AU574" s="31">
        <f>IF($I539="n/a",0,IF(AU$4&lt;=$C574,0,IF(SUM($C574,$I539)&gt;AU$4,$AD550/$I539,$AD550-SUM($I574:AT574))))</f>
        <v>0</v>
      </c>
      <c r="AV574" s="31">
        <f>IF($I539="n/a",0,IF(AV$4&lt;=$C574,0,IF(SUM($C574,$I539)&gt;AV$4,$AD550/$I539,$AD550-SUM($I574:AU574))))</f>
        <v>0</v>
      </c>
      <c r="AW574" s="31">
        <f>IF($I539="n/a",0,IF(AW$4&lt;=$C574,0,IF(SUM($C574,$I539)&gt;AW$4,$AD550/$I539,$AD550-SUM($I574:AV574))))</f>
        <v>0</v>
      </c>
      <c r="AX574" s="31">
        <f>IF($I539="n/a",0,IF(AX$4&lt;=$C574,0,IF(SUM($C574,$I539)&gt;AX$4,$AD550/$I539,$AD550-SUM($I574:AW574))))</f>
        <v>0</v>
      </c>
      <c r="AY574" s="31">
        <f>IF($I539="n/a",0,IF(AY$4&lt;=$C574,0,IF(SUM($C574,$I539)&gt;AY$4,$AD550/$I539,$AD550-SUM($I574:AX574))))</f>
        <v>0</v>
      </c>
      <c r="AZ574" s="31">
        <f>IF($I539="n/a",0,IF(AZ$4&lt;=$C574,0,IF(SUM($C574,$I539)&gt;AZ$4,$AD550/$I539,$AD550-SUM($I574:AY574))))</f>
        <v>0</v>
      </c>
      <c r="BA574" s="31">
        <f>IF($I539="n/a",0,IF(BA$4&lt;=$C574,0,IF(SUM($C574,$I539)&gt;BA$4,$AD550/$I539,$AD550-SUM($I574:AZ574))))</f>
        <v>0</v>
      </c>
      <c r="BB574" s="31">
        <f>IF($I539="n/a",0,IF(BB$4&lt;=$C574,0,IF(SUM($C574,$I539)&gt;BB$4,$AD550/$I539,$AD550-SUM($I574:BA574))))</f>
        <v>0</v>
      </c>
      <c r="BC574" s="31">
        <f>IF($I539="n/a",0,IF(BC$4&lt;=$C574,0,IF(SUM($C574,$I539)&gt;BC$4,$AD550/$I539,$AD550-SUM($I574:BB574))))</f>
        <v>0</v>
      </c>
      <c r="BD574" s="31">
        <f>IF($I539="n/a",0,IF(BD$4&lt;=$C574,0,IF(SUM($C574,$I539)&gt;BD$4,$AD550/$I539,$AD550-SUM($I574:BC574))))</f>
        <v>0</v>
      </c>
      <c r="BE574" s="31">
        <f>IF($I539="n/a",0,IF(BE$4&lt;=$C574,0,IF(SUM($C574,$I539)&gt;BE$4,$AD550/$I539,$AD550-SUM($I574:BD574))))</f>
        <v>0</v>
      </c>
      <c r="BF574" s="31">
        <f>IF($I539="n/a",0,IF(BF$4&lt;=$C574,0,IF(SUM($C574,$I539)&gt;BF$4,$AD550/$I539,$AD550-SUM($I574:BE574))))</f>
        <v>0</v>
      </c>
      <c r="BG574" s="31">
        <f>IF($I539="n/a",0,IF(BG$4&lt;=$C574,0,IF(SUM($C574,$I539)&gt;BG$4,$AD550/$I539,$AD550-SUM($I574:BF574))))</f>
        <v>0</v>
      </c>
      <c r="BH574" s="31">
        <f>IF($I539="n/a",0,IF(BH$4&lt;=$C574,0,IF(SUM($C574,$I539)&gt;BH$4,$AD550/$I539,$AD550-SUM($I574:BG574))))</f>
        <v>0</v>
      </c>
      <c r="BI574" s="31">
        <f>IF($I539="n/a",0,IF(BI$4&lt;=$C574,0,IF(SUM($C574,$I539)&gt;BI$4,$AD550/$I539,$AD550-SUM($I574:BH574))))</f>
        <v>0</v>
      </c>
      <c r="BJ574" s="31">
        <f>IF($I539="n/a",0,IF(BJ$4&lt;=$C574,0,IF(SUM($C574,$I539)&gt;BJ$4,$AD550/$I539,$AD550-SUM($I574:BI574))))</f>
        <v>0</v>
      </c>
      <c r="BK574" s="31">
        <f>IF($I539="n/a",0,IF(BK$4&lt;=$C574,0,IF(SUM($C574,$I539)&gt;BK$4,$AD550/$I539,$AD550-SUM($I574:BJ574))))</f>
        <v>0</v>
      </c>
      <c r="BL574" s="31">
        <f>IF($I539="n/a",0,IF(BL$4&lt;=$C574,0,IF(SUM($C574,$I539)&gt;BL$4,$AD550/$I539,$AD550-SUM($I574:BK574))))</f>
        <v>0</v>
      </c>
      <c r="BM574" s="31">
        <f>IF($I539="n/a",0,IF(BM$4&lt;=$C574,0,IF(SUM($C574,$I539)&gt;BM$4,$AD550/$I539,$AD550-SUM($I574:BL574))))</f>
        <v>0</v>
      </c>
      <c r="BN574" s="31">
        <f>IF($I539="n/a",0,IF(BN$4&lt;=$C574,0,IF(SUM($C574,$I539)&gt;BN$4,$AD550/$I539,$AD550-SUM($I574:BM574))))</f>
        <v>0</v>
      </c>
      <c r="BO574" s="31">
        <f>IF($I539="n/a",0,IF(BO$4&lt;=$C574,0,IF(SUM($C574,$I539)&gt;BO$4,$AD550/$I539,$AD550-SUM($I574:BN574))))</f>
        <v>0</v>
      </c>
      <c r="BP574" s="31">
        <f>IF($I539="n/a",0,IF(BP$4&lt;=$C574,0,IF(SUM($C574,$I539)&gt;BP$4,$AD550/$I539,$AD550-SUM($I574:BO574))))</f>
        <v>0</v>
      </c>
      <c r="BQ574" s="31">
        <f>IF($I539="n/a",0,IF(BQ$4&lt;=$C574,0,IF(SUM($C574,$I539)&gt;BQ$4,$AD550/$I539,$AD550-SUM($I574:BP574))))</f>
        <v>0</v>
      </c>
      <c r="BR574" s="31">
        <f>IF($I539="n/a",0,IF(BR$4&lt;=$C574,0,IF(SUM($C574,$I539)&gt;BR$4,$AD550/$I539,$AD550-SUM($I574:BQ574))))</f>
        <v>0</v>
      </c>
      <c r="BS574" s="31">
        <f>IF($I539="n/a",0,IF(BS$4&lt;=$C574,0,IF(SUM($C574,$I539)&gt;BS$4,$AD550/$I539,$AD550-SUM($I574:BR574))))</f>
        <v>0</v>
      </c>
      <c r="BT574" s="31">
        <f>IF($I539="n/a",0,IF(BT$4&lt;=$C574,0,IF(SUM($C574,$I539)&gt;BT$4,$AD550/$I539,$AD550-SUM($I574:BS574))))</f>
        <v>0</v>
      </c>
      <c r="BU574" s="31">
        <f>IF($I539="n/a",0,IF(BU$4&lt;=$C574,0,IF(SUM($C574,$I539)&gt;BU$4,$AD550/$I539,$AD550-SUM($I574:BT574))))</f>
        <v>0</v>
      </c>
      <c r="BV574" s="31">
        <f>IF($I539="n/a",0,IF(BV$4&lt;=$C574,0,IF(SUM($C574,$I539)&gt;BV$4,$AD550/$I539,$AD550-SUM($I574:BU574))))</f>
        <v>0</v>
      </c>
      <c r="BW574" s="31">
        <f>IF($I539="n/a",0,IF(BW$4&lt;=$C574,0,IF(SUM($C574,$I539)&gt;BW$4,$AD550/$I539,$AD550-SUM($I574:BV574))))</f>
        <v>0</v>
      </c>
      <c r="BX574" s="31">
        <f>IF($I539="n/a",0,IF(BX$4&lt;=$C574,0,IF(SUM($C574,$I539)&gt;BX$4,$AD550/$I539,$AD550-SUM($I574:BW574))))</f>
        <v>0</v>
      </c>
      <c r="BY574" s="31">
        <f>IF($I539="n/a",0,IF(BY$4&lt;=$C574,0,IF(SUM($C574,$I539)&gt;BY$4,$AD550/$I539,$AD550-SUM($I574:BX574))))</f>
        <v>0</v>
      </c>
      <c r="BZ574" s="31">
        <f>IF($I539="n/a",0,IF(BZ$4&lt;=$C574,0,IF(SUM($C574,$I539)&gt;BZ$4,$AD550/$I539,$AD550-SUM($I574:BY574))))</f>
        <v>0</v>
      </c>
      <c r="CA574" s="31">
        <f>IF($I539="n/a",0,IF(CA$4&lt;=$C574,0,IF(SUM($C574,$I539)&gt;CA$4,$AD550/$I539,$AD550-SUM($I574:BZ574))))</f>
        <v>0</v>
      </c>
      <c r="CB574" s="31">
        <f>IF($I539="n/a",0,IF(CB$4&lt;=$C574,0,IF(SUM($C574,$I539)&gt;CB$4,$AD550/$I539,$AD550-SUM($I574:CA574))))</f>
        <v>0</v>
      </c>
      <c r="CC574" s="31">
        <f>IF($I539="n/a",0,IF(CC$4&lt;=$C574,0,IF(SUM($C574,$I539)&gt;CC$4,$AD550/$I539,$AD550-SUM($I574:CB574))))</f>
        <v>0</v>
      </c>
      <c r="CD574" s="31">
        <f>IF($I539="n/a",0,IF(CD$4&lt;=$C574,0,IF(SUM($C574,$I539)&gt;CD$4,$AD550/$I539,$AD550-SUM($I574:CC574))))</f>
        <v>0</v>
      </c>
      <c r="CE574" s="31">
        <f>IF($I539="n/a",0,IF(CE$4&lt;=$C574,0,IF(SUM($C574,$I539)&gt;CE$4,$AD550/$I539,$AD550-SUM($I574:CD574))))</f>
        <v>0</v>
      </c>
      <c r="CF574" s="31">
        <f>IF($I539="n/a",0,IF(CF$4&lt;=$C574,0,IF(SUM($C574,$I539)&gt;CF$4,$AD550/$I539,$AD550-SUM($I574:CE574))))</f>
        <v>0</v>
      </c>
    </row>
    <row r="575" spans="3:84" ht="12.75" customHeight="1">
      <c r="C575" s="202">
        <v>2037</v>
      </c>
      <c r="D575" s="21" t="s">
        <v>67</v>
      </c>
      <c r="E575" s="21" t="s">
        <v>197</v>
      </c>
      <c r="I575" s="31"/>
      <c r="J575" s="31">
        <f>IF($I539="n/a",0,IF(J$4&lt;=$C575,0,IF(SUM($C575,$I539)&gt;J$4,$AE550/$I539,$AE550-SUM($I575:I575))))</f>
        <v>0</v>
      </c>
      <c r="K575" s="31">
        <f>IF($I539="n/a",0,IF(K$4&lt;=$C575,0,IF(SUM($C575,$I539)&gt;K$4,$AE550/$I539,$AE550-SUM($I575:J575))))</f>
        <v>0</v>
      </c>
      <c r="L575" s="31">
        <f>IF($I539="n/a",0,IF(L$4&lt;=$C575,0,IF(SUM($C575,$I539)&gt;L$4,$AE550/$I539,$AE550-SUM($I575:K575))))</f>
        <v>0</v>
      </c>
      <c r="M575" s="31">
        <f>IF($I539="n/a",0,IF(M$4&lt;=$C575,0,IF(SUM($C575,$I539)&gt;M$4,$AE550/$I539,$AE550-SUM($I575:L575))))</f>
        <v>0</v>
      </c>
      <c r="N575" s="31">
        <f>IF($I539="n/a",0,IF(N$4&lt;=$C575,0,IF(SUM($C575,$I539)&gt;N$4,$AE550/$I539,$AE550-SUM($I575:M575))))</f>
        <v>0</v>
      </c>
      <c r="O575" s="31">
        <f>IF($I539="n/a",0,IF(O$4&lt;=$C575,0,IF(SUM($C575,$I539)&gt;O$4,$AE550/$I539,$AE550-SUM($I575:N575))))</f>
        <v>0</v>
      </c>
      <c r="P575" s="31">
        <f>IF($I539="n/a",0,IF(P$4&lt;=$C575,0,IF(SUM($C575,$I539)&gt;P$4,$AE550/$I539,$AE550-SUM($I575:O575))))</f>
        <v>0</v>
      </c>
      <c r="Q575" s="31">
        <f>IF($I539="n/a",0,IF(Q$4&lt;=$C575,0,IF(SUM($C575,$I539)&gt;Q$4,$AE550/$I539,$AE550-SUM($I575:P575))))</f>
        <v>0</v>
      </c>
      <c r="R575" s="31">
        <f>IF($I539="n/a",0,IF(R$4&lt;=$C575,0,IF(SUM($C575,$I539)&gt;R$4,$AE550/$I539,$AE550-SUM($I575:Q575))))</f>
        <v>0</v>
      </c>
      <c r="S575" s="31">
        <f>IF($I539="n/a",0,IF(S$4&lt;=$C575,0,IF(SUM($C575,$I539)&gt;S$4,$AE550/$I539,$AE550-SUM($I575:R575))))</f>
        <v>0</v>
      </c>
      <c r="T575" s="31">
        <f>IF($I539="n/a",0,IF(T$4&lt;=$C575,0,IF(SUM($C575,$I539)&gt;T$4,$AE550/$I539,$AE550-SUM($I575:S575))))</f>
        <v>0</v>
      </c>
      <c r="U575" s="31">
        <f>IF($I539="n/a",0,IF(U$4&lt;=$C575,0,IF(SUM($C575,$I539)&gt;U$4,$AE550/$I539,$AE550-SUM($I575:T575))))</f>
        <v>0</v>
      </c>
      <c r="V575" s="31">
        <f>IF($I539="n/a",0,IF(V$4&lt;=$C575,0,IF(SUM($C575,$I539)&gt;V$4,$AE550/$I539,$AE550-SUM($I575:U575))))</f>
        <v>0</v>
      </c>
      <c r="W575" s="31">
        <f>IF($I539="n/a",0,IF(W$4&lt;=$C575,0,IF(SUM($C575,$I539)&gt;W$4,$AE550/$I539,$AE550-SUM($I575:V575))))</f>
        <v>0</v>
      </c>
      <c r="X575" s="31">
        <f>IF($I539="n/a",0,IF(X$4&lt;=$C575,0,IF(SUM($C575,$I539)&gt;X$4,$AE550/$I539,$AE550-SUM($I575:W575))))</f>
        <v>0</v>
      </c>
      <c r="Y575" s="31">
        <f>IF($I539="n/a",0,IF(Y$4&lt;=$C575,0,IF(SUM($C575,$I539)&gt;Y$4,$AE550/$I539,$AE550-SUM($I575:X575))))</f>
        <v>0</v>
      </c>
      <c r="Z575" s="31">
        <f>IF($I539="n/a",0,IF(Z$4&lt;=$C575,0,IF(SUM($C575,$I539)&gt;Z$4,$AE550/$I539,$AE550-SUM($I575:Y575))))</f>
        <v>0</v>
      </c>
      <c r="AA575" s="31">
        <f>IF($I539="n/a",0,IF(AA$4&lt;=$C575,0,IF(SUM($C575,$I539)&gt;AA$4,$AE550/$I539,$AE550-SUM($I575:Z575))))</f>
        <v>0</v>
      </c>
      <c r="AB575" s="31">
        <f>IF($I539="n/a",0,IF(AB$4&lt;=$C575,0,IF(SUM($C575,$I539)&gt;AB$4,$AE550/$I539,$AE550-SUM($I575:AA575))))</f>
        <v>0</v>
      </c>
      <c r="AC575" s="31">
        <f>IF($I539="n/a",0,IF(AC$4&lt;=$C575,0,IF(SUM($C575,$I539)&gt;AC$4,$AE550/$I539,$AE550-SUM($I575:AB575))))</f>
        <v>0</v>
      </c>
      <c r="AD575" s="31">
        <f>IF($I539="n/a",0,IF(AD$4&lt;=$C575,0,IF(SUM($C575,$I539)&gt;AD$4,$AE550/$I539,$AE550-SUM($I575:AC575))))</f>
        <v>0</v>
      </c>
      <c r="AE575" s="31">
        <f>IF($I539="n/a",0,IF(AE$4&lt;=$C575,0,IF(SUM($C575,$I539)&gt;AE$4,$AE550/$I539,$AE550-SUM($I575:AD575))))</f>
        <v>0</v>
      </c>
      <c r="AF575" s="31">
        <f>IF($I539="n/a",0,IF(AF$4&lt;=$C575,0,IF(SUM($C575,$I539)&gt;AF$4,$AE550/$I539,$AE550-SUM($I575:AE575))))</f>
        <v>0</v>
      </c>
      <c r="AG575" s="31">
        <f>IF($I539="n/a",0,IF(AG$4&lt;=$C575,0,IF(SUM($C575,$I539)&gt;AG$4,$AE550/$I539,$AE550-SUM($I575:AF575))))</f>
        <v>0</v>
      </c>
      <c r="AH575" s="31">
        <f>IF($I539="n/a",0,IF(AH$4&lt;=$C575,0,IF(SUM($C575,$I539)&gt;AH$4,$AE550/$I539,$AE550-SUM($I575:AG575))))</f>
        <v>0</v>
      </c>
      <c r="AI575" s="31">
        <f>IF($I539="n/a",0,IF(AI$4&lt;=$C575,0,IF(SUM($C575,$I539)&gt;AI$4,$AE550/$I539,$AE550-SUM($I575:AH575))))</f>
        <v>0</v>
      </c>
      <c r="AJ575" s="31">
        <f>IF($I539="n/a",0,IF(AJ$4&lt;=$C575,0,IF(SUM($C575,$I539)&gt;AJ$4,$AE550/$I539,$AE550-SUM($I575:AI575))))</f>
        <v>0</v>
      </c>
      <c r="AK575" s="31">
        <f>IF($I539="n/a",0,IF(AK$4&lt;=$C575,0,IF(SUM($C575,$I539)&gt;AK$4,$AE550/$I539,$AE550-SUM($I575:AJ575))))</f>
        <v>0</v>
      </c>
      <c r="AL575" s="31">
        <f>IF($I539="n/a",0,IF(AL$4&lt;=$C575,0,IF(SUM($C575,$I539)&gt;AL$4,$AE550/$I539,$AE550-SUM($I575:AK575))))</f>
        <v>0</v>
      </c>
      <c r="AM575" s="31">
        <f>IF($I539="n/a",0,IF(AM$4&lt;=$C575,0,IF(SUM($C575,$I539)&gt;AM$4,$AE550/$I539,$AE550-SUM($I575:AL575))))</f>
        <v>0</v>
      </c>
      <c r="AN575" s="31">
        <f>IF($I539="n/a",0,IF(AN$4&lt;=$C575,0,IF(SUM($C575,$I539)&gt;AN$4,$AE550/$I539,$AE550-SUM($I575:AM575))))</f>
        <v>0</v>
      </c>
      <c r="AO575" s="31">
        <f>IF($I539="n/a",0,IF(AO$4&lt;=$C575,0,IF(SUM($C575,$I539)&gt;AO$4,$AE550/$I539,$AE550-SUM($I575:AN575))))</f>
        <v>0</v>
      </c>
      <c r="AP575" s="31">
        <f>IF($I539="n/a",0,IF(AP$4&lt;=$C575,0,IF(SUM($C575,$I539)&gt;AP$4,$AE550/$I539,$AE550-SUM($I575:AO575))))</f>
        <v>0</v>
      </c>
      <c r="AQ575" s="31">
        <f>IF($I539="n/a",0,IF(AQ$4&lt;=$C575,0,IF(SUM($C575,$I539)&gt;AQ$4,$AE550/$I539,$AE550-SUM($I575:AP575))))</f>
        <v>0</v>
      </c>
      <c r="AR575" s="31">
        <f>IF($I539="n/a",0,IF(AR$4&lt;=$C575,0,IF(SUM($C575,$I539)&gt;AR$4,$AE550/$I539,$AE550-SUM($I575:AQ575))))</f>
        <v>0</v>
      </c>
      <c r="AS575" s="31">
        <f>IF($I539="n/a",0,IF(AS$4&lt;=$C575,0,IF(SUM($C575,$I539)&gt;AS$4,$AE550/$I539,$AE550-SUM($I575:AR575))))</f>
        <v>0</v>
      </c>
      <c r="AT575" s="31">
        <f>IF($I539="n/a",0,IF(AT$4&lt;=$C575,0,IF(SUM($C575,$I539)&gt;AT$4,$AE550/$I539,$AE550-SUM($I575:AS575))))</f>
        <v>0</v>
      </c>
      <c r="AU575" s="31">
        <f>IF($I539="n/a",0,IF(AU$4&lt;=$C575,0,IF(SUM($C575,$I539)&gt;AU$4,$AE550/$I539,$AE550-SUM($I575:AT575))))</f>
        <v>0</v>
      </c>
      <c r="AV575" s="31">
        <f>IF($I539="n/a",0,IF(AV$4&lt;=$C575,0,IF(SUM($C575,$I539)&gt;AV$4,$AE550/$I539,$AE550-SUM($I575:AU575))))</f>
        <v>0</v>
      </c>
      <c r="AW575" s="31">
        <f>IF($I539="n/a",0,IF(AW$4&lt;=$C575,0,IF(SUM($C575,$I539)&gt;AW$4,$AE550/$I539,$AE550-SUM($I575:AV575))))</f>
        <v>0</v>
      </c>
      <c r="AX575" s="31">
        <f>IF($I539="n/a",0,IF(AX$4&lt;=$C575,0,IF(SUM($C575,$I539)&gt;AX$4,$AE550/$I539,$AE550-SUM($I575:AW575))))</f>
        <v>0</v>
      </c>
      <c r="AY575" s="31">
        <f>IF($I539="n/a",0,IF(AY$4&lt;=$C575,0,IF(SUM($C575,$I539)&gt;AY$4,$AE550/$I539,$AE550-SUM($I575:AX575))))</f>
        <v>0</v>
      </c>
      <c r="AZ575" s="31">
        <f>IF($I539="n/a",0,IF(AZ$4&lt;=$C575,0,IF(SUM($C575,$I539)&gt;AZ$4,$AE550/$I539,$AE550-SUM($I575:AY575))))</f>
        <v>0</v>
      </c>
      <c r="BA575" s="31">
        <f>IF($I539="n/a",0,IF(BA$4&lt;=$C575,0,IF(SUM($C575,$I539)&gt;BA$4,$AE550/$I539,$AE550-SUM($I575:AZ575))))</f>
        <v>0</v>
      </c>
      <c r="BB575" s="31">
        <f>IF($I539="n/a",0,IF(BB$4&lt;=$C575,0,IF(SUM($C575,$I539)&gt;BB$4,$AE550/$I539,$AE550-SUM($I575:BA575))))</f>
        <v>0</v>
      </c>
      <c r="BC575" s="31">
        <f>IF($I539="n/a",0,IF(BC$4&lt;=$C575,0,IF(SUM($C575,$I539)&gt;BC$4,$AE550/$I539,$AE550-SUM($I575:BB575))))</f>
        <v>0</v>
      </c>
      <c r="BD575" s="31">
        <f>IF($I539="n/a",0,IF(BD$4&lt;=$C575,0,IF(SUM($C575,$I539)&gt;BD$4,$AE550/$I539,$AE550-SUM($I575:BC575))))</f>
        <v>0</v>
      </c>
      <c r="BE575" s="31">
        <f>IF($I539="n/a",0,IF(BE$4&lt;=$C575,0,IF(SUM($C575,$I539)&gt;BE$4,$AE550/$I539,$AE550-SUM($I575:BD575))))</f>
        <v>0</v>
      </c>
      <c r="BF575" s="31">
        <f>IF($I539="n/a",0,IF(BF$4&lt;=$C575,0,IF(SUM($C575,$I539)&gt;BF$4,$AE550/$I539,$AE550-SUM($I575:BE575))))</f>
        <v>0</v>
      </c>
      <c r="BG575" s="31">
        <f>IF($I539="n/a",0,IF(BG$4&lt;=$C575,0,IF(SUM($C575,$I539)&gt;BG$4,$AE550/$I539,$AE550-SUM($I575:BF575))))</f>
        <v>0</v>
      </c>
      <c r="BH575" s="31">
        <f>IF($I539="n/a",0,IF(BH$4&lt;=$C575,0,IF(SUM($C575,$I539)&gt;BH$4,$AE550/$I539,$AE550-SUM($I575:BG575))))</f>
        <v>0</v>
      </c>
      <c r="BI575" s="31">
        <f>IF($I539="n/a",0,IF(BI$4&lt;=$C575,0,IF(SUM($C575,$I539)&gt;BI$4,$AE550/$I539,$AE550-SUM($I575:BH575))))</f>
        <v>0</v>
      </c>
      <c r="BJ575" s="31">
        <f>IF($I539="n/a",0,IF(BJ$4&lt;=$C575,0,IF(SUM($C575,$I539)&gt;BJ$4,$AE550/$I539,$AE550-SUM($I575:BI575))))</f>
        <v>0</v>
      </c>
      <c r="BK575" s="31">
        <f>IF($I539="n/a",0,IF(BK$4&lt;=$C575,0,IF(SUM($C575,$I539)&gt;BK$4,$AE550/$I539,$AE550-SUM($I575:BJ575))))</f>
        <v>0</v>
      </c>
      <c r="BL575" s="31">
        <f>IF($I539="n/a",0,IF(BL$4&lt;=$C575,0,IF(SUM($C575,$I539)&gt;BL$4,$AE550/$I539,$AE550-SUM($I575:BK575))))</f>
        <v>0</v>
      </c>
      <c r="BM575" s="31">
        <f>IF($I539="n/a",0,IF(BM$4&lt;=$C575,0,IF(SUM($C575,$I539)&gt;BM$4,$AE550/$I539,$AE550-SUM($I575:BL575))))</f>
        <v>0</v>
      </c>
      <c r="BN575" s="31">
        <f>IF($I539="n/a",0,IF(BN$4&lt;=$C575,0,IF(SUM($C575,$I539)&gt;BN$4,$AE550/$I539,$AE550-SUM($I575:BM575))))</f>
        <v>0</v>
      </c>
      <c r="BO575" s="31">
        <f>IF($I539="n/a",0,IF(BO$4&lt;=$C575,0,IF(SUM($C575,$I539)&gt;BO$4,$AE550/$I539,$AE550-SUM($I575:BN575))))</f>
        <v>0</v>
      </c>
      <c r="BP575" s="31">
        <f>IF($I539="n/a",0,IF(BP$4&lt;=$C575,0,IF(SUM($C575,$I539)&gt;BP$4,$AE550/$I539,$AE550-SUM($I575:BO575))))</f>
        <v>0</v>
      </c>
      <c r="BQ575" s="31">
        <f>IF($I539="n/a",0,IF(BQ$4&lt;=$C575,0,IF(SUM($C575,$I539)&gt;BQ$4,$AE550/$I539,$AE550-SUM($I575:BP575))))</f>
        <v>0</v>
      </c>
      <c r="BR575" s="31">
        <f>IF($I539="n/a",0,IF(BR$4&lt;=$C575,0,IF(SUM($C575,$I539)&gt;BR$4,$AE550/$I539,$AE550-SUM($I575:BQ575))))</f>
        <v>0</v>
      </c>
      <c r="BS575" s="31">
        <f>IF($I539="n/a",0,IF(BS$4&lt;=$C575,0,IF(SUM($C575,$I539)&gt;BS$4,$AE550/$I539,$AE550-SUM($I575:BR575))))</f>
        <v>0</v>
      </c>
      <c r="BT575" s="31">
        <f>IF($I539="n/a",0,IF(BT$4&lt;=$C575,0,IF(SUM($C575,$I539)&gt;BT$4,$AE550/$I539,$AE550-SUM($I575:BS575))))</f>
        <v>0</v>
      </c>
      <c r="BU575" s="31">
        <f>IF($I539="n/a",0,IF(BU$4&lt;=$C575,0,IF(SUM($C575,$I539)&gt;BU$4,$AE550/$I539,$AE550-SUM($I575:BT575))))</f>
        <v>0</v>
      </c>
      <c r="BV575" s="31">
        <f>IF($I539="n/a",0,IF(BV$4&lt;=$C575,0,IF(SUM($C575,$I539)&gt;BV$4,$AE550/$I539,$AE550-SUM($I575:BU575))))</f>
        <v>0</v>
      </c>
      <c r="BW575" s="31">
        <f>IF($I539="n/a",0,IF(BW$4&lt;=$C575,0,IF(SUM($C575,$I539)&gt;BW$4,$AE550/$I539,$AE550-SUM($I575:BV575))))</f>
        <v>0</v>
      </c>
      <c r="BX575" s="31">
        <f>IF($I539="n/a",0,IF(BX$4&lt;=$C575,0,IF(SUM($C575,$I539)&gt;BX$4,$AE550/$I539,$AE550-SUM($I575:BW575))))</f>
        <v>0</v>
      </c>
      <c r="BY575" s="31">
        <f>IF($I539="n/a",0,IF(BY$4&lt;=$C575,0,IF(SUM($C575,$I539)&gt;BY$4,$AE550/$I539,$AE550-SUM($I575:BX575))))</f>
        <v>0</v>
      </c>
      <c r="BZ575" s="31">
        <f>IF($I539="n/a",0,IF(BZ$4&lt;=$C575,0,IF(SUM($C575,$I539)&gt;BZ$4,$AE550/$I539,$AE550-SUM($I575:BY575))))</f>
        <v>0</v>
      </c>
      <c r="CA575" s="31">
        <f>IF($I539="n/a",0,IF(CA$4&lt;=$C575,0,IF(SUM($C575,$I539)&gt;CA$4,$AE550/$I539,$AE550-SUM($I575:BZ575))))</f>
        <v>0</v>
      </c>
      <c r="CB575" s="31">
        <f>IF($I539="n/a",0,IF(CB$4&lt;=$C575,0,IF(SUM($C575,$I539)&gt;CB$4,$AE550/$I539,$AE550-SUM($I575:CA575))))</f>
        <v>0</v>
      </c>
      <c r="CC575" s="31">
        <f>IF($I539="n/a",0,IF(CC$4&lt;=$C575,0,IF(SUM($C575,$I539)&gt;CC$4,$AE550/$I539,$AE550-SUM($I575:CB575))))</f>
        <v>0</v>
      </c>
      <c r="CD575" s="31">
        <f>IF($I539="n/a",0,IF(CD$4&lt;=$C575,0,IF(SUM($C575,$I539)&gt;CD$4,$AE550/$I539,$AE550-SUM($I575:CC575))))</f>
        <v>0</v>
      </c>
      <c r="CE575" s="31">
        <f>IF($I539="n/a",0,IF(CE$4&lt;=$C575,0,IF(SUM($C575,$I539)&gt;CE$4,$AE550/$I539,$AE550-SUM($I575:CD575))))</f>
        <v>0</v>
      </c>
      <c r="CF575" s="31">
        <f>IF($I539="n/a",0,IF(CF$4&lt;=$C575,0,IF(SUM($C575,$I539)&gt;CF$4,$AE550/$I539,$AE550-SUM($I575:CE575))))</f>
        <v>0</v>
      </c>
    </row>
    <row r="576" spans="3:84" ht="12.75" customHeight="1">
      <c r="C576" s="202">
        <v>2038</v>
      </c>
      <c r="D576" s="21" t="s">
        <v>68</v>
      </c>
      <c r="E576" s="21" t="s">
        <v>197</v>
      </c>
      <c r="I576" s="31"/>
      <c r="J576" s="31">
        <f>IF($I539="n/a",0,IF(J$4&lt;=$C576,0,IF(SUM($C576,$I539)&gt;J$4,$AF550/$I539,$AF550-SUM($I576:I576))))</f>
        <v>0</v>
      </c>
      <c r="K576" s="31">
        <f>IF($I539="n/a",0,IF(K$4&lt;=$C576,0,IF(SUM($C576,$I539)&gt;K$4,$AF550/$I539,$AF550-SUM($I576:J576))))</f>
        <v>0</v>
      </c>
      <c r="L576" s="31">
        <f>IF($I539="n/a",0,IF(L$4&lt;=$C576,0,IF(SUM($C576,$I539)&gt;L$4,$AF550/$I539,$AF550-SUM($I576:K576))))</f>
        <v>0</v>
      </c>
      <c r="M576" s="31">
        <f>IF($I539="n/a",0,IF(M$4&lt;=$C576,0,IF(SUM($C576,$I539)&gt;M$4,$AF550/$I539,$AF550-SUM($I576:L576))))</f>
        <v>0</v>
      </c>
      <c r="N576" s="31">
        <f>IF($I539="n/a",0,IF(N$4&lt;=$C576,0,IF(SUM($C576,$I539)&gt;N$4,$AF550/$I539,$AF550-SUM($I576:M576))))</f>
        <v>0</v>
      </c>
      <c r="O576" s="31">
        <f>IF($I539="n/a",0,IF(O$4&lt;=$C576,0,IF(SUM($C576,$I539)&gt;O$4,$AF550/$I539,$AF550-SUM($I576:N576))))</f>
        <v>0</v>
      </c>
      <c r="P576" s="31">
        <f>IF($I539="n/a",0,IF(P$4&lt;=$C576,0,IF(SUM($C576,$I539)&gt;P$4,$AF550/$I539,$AF550-SUM($I576:O576))))</f>
        <v>0</v>
      </c>
      <c r="Q576" s="31">
        <f>IF($I539="n/a",0,IF(Q$4&lt;=$C576,0,IF(SUM($C576,$I539)&gt;Q$4,$AF550/$I539,$AF550-SUM($I576:P576))))</f>
        <v>0</v>
      </c>
      <c r="R576" s="31">
        <f>IF($I539="n/a",0,IF(R$4&lt;=$C576,0,IF(SUM($C576,$I539)&gt;R$4,$AF550/$I539,$AF550-SUM($I576:Q576))))</f>
        <v>0</v>
      </c>
      <c r="S576" s="31">
        <f>IF($I539="n/a",0,IF(S$4&lt;=$C576,0,IF(SUM($C576,$I539)&gt;S$4,$AF550/$I539,$AF550-SUM($I576:R576))))</f>
        <v>0</v>
      </c>
      <c r="T576" s="31">
        <f>IF($I539="n/a",0,IF(T$4&lt;=$C576,0,IF(SUM($C576,$I539)&gt;T$4,$AF550/$I539,$AF550-SUM($I576:S576))))</f>
        <v>0</v>
      </c>
      <c r="U576" s="31">
        <f>IF($I539="n/a",0,IF(U$4&lt;=$C576,0,IF(SUM($C576,$I539)&gt;U$4,$AF550/$I539,$AF550-SUM($I576:T576))))</f>
        <v>0</v>
      </c>
      <c r="V576" s="31">
        <f>IF($I539="n/a",0,IF(V$4&lt;=$C576,0,IF(SUM($C576,$I539)&gt;V$4,$AF550/$I539,$AF550-SUM($I576:U576))))</f>
        <v>0</v>
      </c>
      <c r="W576" s="31">
        <f>IF($I539="n/a",0,IF(W$4&lt;=$C576,0,IF(SUM($C576,$I539)&gt;W$4,$AF550/$I539,$AF550-SUM($I576:V576))))</f>
        <v>0</v>
      </c>
      <c r="X576" s="31">
        <f>IF($I539="n/a",0,IF(X$4&lt;=$C576,0,IF(SUM($C576,$I539)&gt;X$4,$AF550/$I539,$AF550-SUM($I576:W576))))</f>
        <v>0</v>
      </c>
      <c r="Y576" s="31">
        <f>IF($I539="n/a",0,IF(Y$4&lt;=$C576,0,IF(SUM($C576,$I539)&gt;Y$4,$AF550/$I539,$AF550-SUM($I576:X576))))</f>
        <v>0</v>
      </c>
      <c r="Z576" s="31">
        <f>IF($I539="n/a",0,IF(Z$4&lt;=$C576,0,IF(SUM($C576,$I539)&gt;Z$4,$AF550/$I539,$AF550-SUM($I576:Y576))))</f>
        <v>0</v>
      </c>
      <c r="AA576" s="31">
        <f>IF($I539="n/a",0,IF(AA$4&lt;=$C576,0,IF(SUM($C576,$I539)&gt;AA$4,$AF550/$I539,$AF550-SUM($I576:Z576))))</f>
        <v>0</v>
      </c>
      <c r="AB576" s="31">
        <f>IF($I539="n/a",0,IF(AB$4&lt;=$C576,0,IF(SUM($C576,$I539)&gt;AB$4,$AF550/$I539,$AF550-SUM($I576:AA576))))</f>
        <v>0</v>
      </c>
      <c r="AC576" s="31">
        <f>IF($I539="n/a",0,IF(AC$4&lt;=$C576,0,IF(SUM($C576,$I539)&gt;AC$4,$AF550/$I539,$AF550-SUM($I576:AB576))))</f>
        <v>0</v>
      </c>
      <c r="AD576" s="31">
        <f>IF($I539="n/a",0,IF(AD$4&lt;=$C576,0,IF(SUM($C576,$I539)&gt;AD$4,$AF550/$I539,$AF550-SUM($I576:AC576))))</f>
        <v>0</v>
      </c>
      <c r="AE576" s="31">
        <f>IF($I539="n/a",0,IF(AE$4&lt;=$C576,0,IF(SUM($C576,$I539)&gt;AE$4,$AF550/$I539,$AF550-SUM($I576:AD576))))</f>
        <v>0</v>
      </c>
      <c r="AF576" s="31">
        <f>IF($I539="n/a",0,IF(AF$4&lt;=$C576,0,IF(SUM($C576,$I539)&gt;AF$4,$AF550/$I539,$AF550-SUM($I576:AE576))))</f>
        <v>0</v>
      </c>
      <c r="AG576" s="31">
        <f>IF($I539="n/a",0,IF(AG$4&lt;=$C576,0,IF(SUM($C576,$I539)&gt;AG$4,$AF550/$I539,$AF550-SUM($I576:AF576))))</f>
        <v>0</v>
      </c>
      <c r="AH576" s="31">
        <f>IF($I539="n/a",0,IF(AH$4&lt;=$C576,0,IF(SUM($C576,$I539)&gt;AH$4,$AF550/$I539,$AF550-SUM($I576:AG576))))</f>
        <v>0</v>
      </c>
      <c r="AI576" s="31">
        <f>IF($I539="n/a",0,IF(AI$4&lt;=$C576,0,IF(SUM($C576,$I539)&gt;AI$4,$AF550/$I539,$AF550-SUM($I576:AH576))))</f>
        <v>0</v>
      </c>
      <c r="AJ576" s="31">
        <f>IF($I539="n/a",0,IF(AJ$4&lt;=$C576,0,IF(SUM($C576,$I539)&gt;AJ$4,$AF550/$I539,$AF550-SUM($I576:AI576))))</f>
        <v>0</v>
      </c>
      <c r="AK576" s="31">
        <f>IF($I539="n/a",0,IF(AK$4&lt;=$C576,0,IF(SUM($C576,$I539)&gt;AK$4,$AF550/$I539,$AF550-SUM($I576:AJ576))))</f>
        <v>0</v>
      </c>
      <c r="AL576" s="31">
        <f>IF($I539="n/a",0,IF(AL$4&lt;=$C576,0,IF(SUM($C576,$I539)&gt;AL$4,$AF550/$I539,$AF550-SUM($I576:AK576))))</f>
        <v>0</v>
      </c>
      <c r="AM576" s="31">
        <f>IF($I539="n/a",0,IF(AM$4&lt;=$C576,0,IF(SUM($C576,$I539)&gt;AM$4,$AF550/$I539,$AF550-SUM($I576:AL576))))</f>
        <v>0</v>
      </c>
      <c r="AN576" s="31">
        <f>IF($I539="n/a",0,IF(AN$4&lt;=$C576,0,IF(SUM($C576,$I539)&gt;AN$4,$AF550/$I539,$AF550-SUM($I576:AM576))))</f>
        <v>0</v>
      </c>
      <c r="AO576" s="31">
        <f>IF($I539="n/a",0,IF(AO$4&lt;=$C576,0,IF(SUM($C576,$I539)&gt;AO$4,$AF550/$I539,$AF550-SUM($I576:AN576))))</f>
        <v>0</v>
      </c>
      <c r="AP576" s="31">
        <f>IF($I539="n/a",0,IF(AP$4&lt;=$C576,0,IF(SUM($C576,$I539)&gt;AP$4,$AF550/$I539,$AF550-SUM($I576:AO576))))</f>
        <v>0</v>
      </c>
      <c r="AQ576" s="31">
        <f>IF($I539="n/a",0,IF(AQ$4&lt;=$C576,0,IF(SUM($C576,$I539)&gt;AQ$4,$AF550/$I539,$AF550-SUM($I576:AP576))))</f>
        <v>0</v>
      </c>
      <c r="AR576" s="31">
        <f>IF($I539="n/a",0,IF(AR$4&lt;=$C576,0,IF(SUM($C576,$I539)&gt;AR$4,$AF550/$I539,$AF550-SUM($I576:AQ576))))</f>
        <v>0</v>
      </c>
      <c r="AS576" s="31">
        <f>IF($I539="n/a",0,IF(AS$4&lt;=$C576,0,IF(SUM($C576,$I539)&gt;AS$4,$AF550/$I539,$AF550-SUM($I576:AR576))))</f>
        <v>0</v>
      </c>
      <c r="AT576" s="31">
        <f>IF($I539="n/a",0,IF(AT$4&lt;=$C576,0,IF(SUM($C576,$I539)&gt;AT$4,$AF550/$I539,$AF550-SUM($I576:AS576))))</f>
        <v>0</v>
      </c>
      <c r="AU576" s="31">
        <f>IF($I539="n/a",0,IF(AU$4&lt;=$C576,0,IF(SUM($C576,$I539)&gt;AU$4,$AF550/$I539,$AF550-SUM($I576:AT576))))</f>
        <v>0</v>
      </c>
      <c r="AV576" s="31">
        <f>IF($I539="n/a",0,IF(AV$4&lt;=$C576,0,IF(SUM($C576,$I539)&gt;AV$4,$AF550/$I539,$AF550-SUM($I576:AU576))))</f>
        <v>0</v>
      </c>
      <c r="AW576" s="31">
        <f>IF($I539="n/a",0,IF(AW$4&lt;=$C576,0,IF(SUM($C576,$I539)&gt;AW$4,$AF550/$I539,$AF550-SUM($I576:AV576))))</f>
        <v>0</v>
      </c>
      <c r="AX576" s="31">
        <f>IF($I539="n/a",0,IF(AX$4&lt;=$C576,0,IF(SUM($C576,$I539)&gt;AX$4,$AF550/$I539,$AF550-SUM($I576:AW576))))</f>
        <v>0</v>
      </c>
      <c r="AY576" s="31">
        <f>IF($I539="n/a",0,IF(AY$4&lt;=$C576,0,IF(SUM($C576,$I539)&gt;AY$4,$AF550/$I539,$AF550-SUM($I576:AX576))))</f>
        <v>0</v>
      </c>
      <c r="AZ576" s="31">
        <f>IF($I539="n/a",0,IF(AZ$4&lt;=$C576,0,IF(SUM($C576,$I539)&gt;AZ$4,$AF550/$I539,$AF550-SUM($I576:AY576))))</f>
        <v>0</v>
      </c>
      <c r="BA576" s="31">
        <f>IF($I539="n/a",0,IF(BA$4&lt;=$C576,0,IF(SUM($C576,$I539)&gt;BA$4,$AF550/$I539,$AF550-SUM($I576:AZ576))))</f>
        <v>0</v>
      </c>
      <c r="BB576" s="31">
        <f>IF($I539="n/a",0,IF(BB$4&lt;=$C576,0,IF(SUM($C576,$I539)&gt;BB$4,$AF550/$I539,$AF550-SUM($I576:BA576))))</f>
        <v>0</v>
      </c>
      <c r="BC576" s="31">
        <f>IF($I539="n/a",0,IF(BC$4&lt;=$C576,0,IF(SUM($C576,$I539)&gt;BC$4,$AF550/$I539,$AF550-SUM($I576:BB576))))</f>
        <v>0</v>
      </c>
      <c r="BD576" s="31">
        <f>IF($I539="n/a",0,IF(BD$4&lt;=$C576,0,IF(SUM($C576,$I539)&gt;BD$4,$AF550/$I539,$AF550-SUM($I576:BC576))))</f>
        <v>0</v>
      </c>
      <c r="BE576" s="31">
        <f>IF($I539="n/a",0,IF(BE$4&lt;=$C576,0,IF(SUM($C576,$I539)&gt;BE$4,$AF550/$I539,$AF550-SUM($I576:BD576))))</f>
        <v>0</v>
      </c>
      <c r="BF576" s="31">
        <f>IF($I539="n/a",0,IF(BF$4&lt;=$C576,0,IF(SUM($C576,$I539)&gt;BF$4,$AF550/$I539,$AF550-SUM($I576:BE576))))</f>
        <v>0</v>
      </c>
      <c r="BG576" s="31">
        <f>IF($I539="n/a",0,IF(BG$4&lt;=$C576,0,IF(SUM($C576,$I539)&gt;BG$4,$AF550/$I539,$AF550-SUM($I576:BF576))))</f>
        <v>0</v>
      </c>
      <c r="BH576" s="31">
        <f>IF($I539="n/a",0,IF(BH$4&lt;=$C576,0,IF(SUM($C576,$I539)&gt;BH$4,$AF550/$I539,$AF550-SUM($I576:BG576))))</f>
        <v>0</v>
      </c>
      <c r="BI576" s="31">
        <f>IF($I539="n/a",0,IF(BI$4&lt;=$C576,0,IF(SUM($C576,$I539)&gt;BI$4,$AF550/$I539,$AF550-SUM($I576:BH576))))</f>
        <v>0</v>
      </c>
      <c r="BJ576" s="31">
        <f>IF($I539="n/a",0,IF(BJ$4&lt;=$C576,0,IF(SUM($C576,$I539)&gt;BJ$4,$AF550/$I539,$AF550-SUM($I576:BI576))))</f>
        <v>0</v>
      </c>
      <c r="BK576" s="31">
        <f>IF($I539="n/a",0,IF(BK$4&lt;=$C576,0,IF(SUM($C576,$I539)&gt;BK$4,$AF550/$I539,$AF550-SUM($I576:BJ576))))</f>
        <v>0</v>
      </c>
      <c r="BL576" s="31">
        <f>IF($I539="n/a",0,IF(BL$4&lt;=$C576,0,IF(SUM($C576,$I539)&gt;BL$4,$AF550/$I539,$AF550-SUM($I576:BK576))))</f>
        <v>0</v>
      </c>
      <c r="BM576" s="31">
        <f>IF($I539="n/a",0,IF(BM$4&lt;=$C576,0,IF(SUM($C576,$I539)&gt;BM$4,$AF550/$I539,$AF550-SUM($I576:BL576))))</f>
        <v>0</v>
      </c>
      <c r="BN576" s="31">
        <f>IF($I539="n/a",0,IF(BN$4&lt;=$C576,0,IF(SUM($C576,$I539)&gt;BN$4,$AF550/$I539,$AF550-SUM($I576:BM576))))</f>
        <v>0</v>
      </c>
      <c r="BO576" s="31">
        <f>IF($I539="n/a",0,IF(BO$4&lt;=$C576,0,IF(SUM($C576,$I539)&gt;BO$4,$AF550/$I539,$AF550-SUM($I576:BN576))))</f>
        <v>0</v>
      </c>
      <c r="BP576" s="31">
        <f>IF($I539="n/a",0,IF(BP$4&lt;=$C576,0,IF(SUM($C576,$I539)&gt;BP$4,$AF550/$I539,$AF550-SUM($I576:BO576))))</f>
        <v>0</v>
      </c>
      <c r="BQ576" s="31">
        <f>IF($I539="n/a",0,IF(BQ$4&lt;=$C576,0,IF(SUM($C576,$I539)&gt;BQ$4,$AF550/$I539,$AF550-SUM($I576:BP576))))</f>
        <v>0</v>
      </c>
      <c r="BR576" s="31">
        <f>IF($I539="n/a",0,IF(BR$4&lt;=$C576,0,IF(SUM($C576,$I539)&gt;BR$4,$AF550/$I539,$AF550-SUM($I576:BQ576))))</f>
        <v>0</v>
      </c>
      <c r="BS576" s="31">
        <f>IF($I539="n/a",0,IF(BS$4&lt;=$C576,0,IF(SUM($C576,$I539)&gt;BS$4,$AF550/$I539,$AF550-SUM($I576:BR576))))</f>
        <v>0</v>
      </c>
      <c r="BT576" s="31">
        <f>IF($I539="n/a",0,IF(BT$4&lt;=$C576,0,IF(SUM($C576,$I539)&gt;BT$4,$AF550/$I539,$AF550-SUM($I576:BS576))))</f>
        <v>0</v>
      </c>
      <c r="BU576" s="31">
        <f>IF($I539="n/a",0,IF(BU$4&lt;=$C576,0,IF(SUM($C576,$I539)&gt;BU$4,$AF550/$I539,$AF550-SUM($I576:BT576))))</f>
        <v>0</v>
      </c>
      <c r="BV576" s="31">
        <f>IF($I539="n/a",0,IF(BV$4&lt;=$C576,0,IF(SUM($C576,$I539)&gt;BV$4,$AF550/$I539,$AF550-SUM($I576:BU576))))</f>
        <v>0</v>
      </c>
      <c r="BW576" s="31">
        <f>IF($I539="n/a",0,IF(BW$4&lt;=$C576,0,IF(SUM($C576,$I539)&gt;BW$4,$AF550/$I539,$AF550-SUM($I576:BV576))))</f>
        <v>0</v>
      </c>
      <c r="BX576" s="31">
        <f>IF($I539="n/a",0,IF(BX$4&lt;=$C576,0,IF(SUM($C576,$I539)&gt;BX$4,$AF550/$I539,$AF550-SUM($I576:BW576))))</f>
        <v>0</v>
      </c>
      <c r="BY576" s="31">
        <f>IF($I539="n/a",0,IF(BY$4&lt;=$C576,0,IF(SUM($C576,$I539)&gt;BY$4,$AF550/$I539,$AF550-SUM($I576:BX576))))</f>
        <v>0</v>
      </c>
      <c r="BZ576" s="31">
        <f>IF($I539="n/a",0,IF(BZ$4&lt;=$C576,0,IF(SUM($C576,$I539)&gt;BZ$4,$AF550/$I539,$AF550-SUM($I576:BY576))))</f>
        <v>0</v>
      </c>
      <c r="CA576" s="31">
        <f>IF($I539="n/a",0,IF(CA$4&lt;=$C576,0,IF(SUM($C576,$I539)&gt;CA$4,$AF550/$I539,$AF550-SUM($I576:BZ576))))</f>
        <v>0</v>
      </c>
      <c r="CB576" s="31">
        <f>IF($I539="n/a",0,IF(CB$4&lt;=$C576,0,IF(SUM($C576,$I539)&gt;CB$4,$AF550/$I539,$AF550-SUM($I576:CA576))))</f>
        <v>0</v>
      </c>
      <c r="CC576" s="31">
        <f>IF($I539="n/a",0,IF(CC$4&lt;=$C576,0,IF(SUM($C576,$I539)&gt;CC$4,$AF550/$I539,$AF550-SUM($I576:CB576))))</f>
        <v>0</v>
      </c>
      <c r="CD576" s="31">
        <f>IF($I539="n/a",0,IF(CD$4&lt;=$C576,0,IF(SUM($C576,$I539)&gt;CD$4,$AF550/$I539,$AF550-SUM($I576:CC576))))</f>
        <v>0</v>
      </c>
      <c r="CE576" s="31">
        <f>IF($I539="n/a",0,IF(CE$4&lt;=$C576,0,IF(SUM($C576,$I539)&gt;CE$4,$AF550/$I539,$AF550-SUM($I576:CD576))))</f>
        <v>0</v>
      </c>
      <c r="CF576" s="31">
        <f>IF($I539="n/a",0,IF(CF$4&lt;=$C576,0,IF(SUM($C576,$I539)&gt;CF$4,$AF550/$I539,$AF550-SUM($I576:CE576))))</f>
        <v>0</v>
      </c>
    </row>
    <row r="577" spans="1:84" ht="12.75" customHeight="1">
      <c r="C577" s="202">
        <v>2039</v>
      </c>
      <c r="D577" s="21" t="s">
        <v>69</v>
      </c>
      <c r="E577" s="21" t="s">
        <v>197</v>
      </c>
      <c r="I577" s="31"/>
      <c r="J577" s="31">
        <f>IF($I539="n/a",0,IF(J$4&lt;=$C577,0,IF(SUM($C577,$I539)&gt;J$4,$AG550/$I539,$AG550-SUM($I577:I577))))</f>
        <v>0</v>
      </c>
      <c r="K577" s="31">
        <f>IF($I539="n/a",0,IF(K$4&lt;=$C577,0,IF(SUM($C577,$I539)&gt;K$4,$AG550/$I539,$AG550-SUM($I577:J577))))</f>
        <v>0</v>
      </c>
      <c r="L577" s="31">
        <f>IF($I539="n/a",0,IF(L$4&lt;=$C577,0,IF(SUM($C577,$I539)&gt;L$4,$AG550/$I539,$AG550-SUM($I577:K577))))</f>
        <v>0</v>
      </c>
      <c r="M577" s="31">
        <f>IF($I539="n/a",0,IF(M$4&lt;=$C577,0,IF(SUM($C577,$I539)&gt;M$4,$AG550/$I539,$AG550-SUM($I577:L577))))</f>
        <v>0</v>
      </c>
      <c r="N577" s="31">
        <f>IF($I539="n/a",0,IF(N$4&lt;=$C577,0,IF(SUM($C577,$I539)&gt;N$4,$AG550/$I539,$AG550-SUM($I577:M577))))</f>
        <v>0</v>
      </c>
      <c r="O577" s="31">
        <f>IF($I539="n/a",0,IF(O$4&lt;=$C577,0,IF(SUM($C577,$I539)&gt;O$4,$AG550/$I539,$AG550-SUM($I577:N577))))</f>
        <v>0</v>
      </c>
      <c r="P577" s="31">
        <f>IF($I539="n/a",0,IF(P$4&lt;=$C577,0,IF(SUM($C577,$I539)&gt;P$4,$AG550/$I539,$AG550-SUM($I577:O577))))</f>
        <v>0</v>
      </c>
      <c r="Q577" s="31">
        <f>IF($I539="n/a",0,IF(Q$4&lt;=$C577,0,IF(SUM($C577,$I539)&gt;Q$4,$AG550/$I539,$AG550-SUM($I577:P577))))</f>
        <v>0</v>
      </c>
      <c r="R577" s="31">
        <f>IF($I539="n/a",0,IF(R$4&lt;=$C577,0,IF(SUM($C577,$I539)&gt;R$4,$AG550/$I539,$AG550-SUM($I577:Q577))))</f>
        <v>0</v>
      </c>
      <c r="S577" s="31">
        <f>IF($I539="n/a",0,IF(S$4&lt;=$C577,0,IF(SUM($C577,$I539)&gt;S$4,$AG550/$I539,$AG550-SUM($I577:R577))))</f>
        <v>0</v>
      </c>
      <c r="T577" s="31">
        <f>IF($I539="n/a",0,IF(T$4&lt;=$C577,0,IF(SUM($C577,$I539)&gt;T$4,$AG550/$I539,$AG550-SUM($I577:S577))))</f>
        <v>0</v>
      </c>
      <c r="U577" s="31">
        <f>IF($I539="n/a",0,IF(U$4&lt;=$C577,0,IF(SUM($C577,$I539)&gt;U$4,$AG550/$I539,$AG550-SUM($I577:T577))))</f>
        <v>0</v>
      </c>
      <c r="V577" s="31">
        <f>IF($I539="n/a",0,IF(V$4&lt;=$C577,0,IF(SUM($C577,$I539)&gt;V$4,$AG550/$I539,$AG550-SUM($I577:U577))))</f>
        <v>0</v>
      </c>
      <c r="W577" s="31">
        <f>IF($I539="n/a",0,IF(W$4&lt;=$C577,0,IF(SUM($C577,$I539)&gt;W$4,$AG550/$I539,$AG550-SUM($I577:V577))))</f>
        <v>0</v>
      </c>
      <c r="X577" s="31">
        <f>IF($I539="n/a",0,IF(X$4&lt;=$C577,0,IF(SUM($C577,$I539)&gt;X$4,$AG550/$I539,$AG550-SUM($I577:W577))))</f>
        <v>0</v>
      </c>
      <c r="Y577" s="31">
        <f>IF($I539="n/a",0,IF(Y$4&lt;=$C577,0,IF(SUM($C577,$I539)&gt;Y$4,$AG550/$I539,$AG550-SUM($I577:X577))))</f>
        <v>0</v>
      </c>
      <c r="Z577" s="31">
        <f>IF($I539="n/a",0,IF(Z$4&lt;=$C577,0,IF(SUM($C577,$I539)&gt;Z$4,$AG550/$I539,$AG550-SUM($I577:Y577))))</f>
        <v>0</v>
      </c>
      <c r="AA577" s="31">
        <f>IF($I539="n/a",0,IF(AA$4&lt;=$C577,0,IF(SUM($C577,$I539)&gt;AA$4,$AG550/$I539,$AG550-SUM($I577:Z577))))</f>
        <v>0</v>
      </c>
      <c r="AB577" s="31">
        <f>IF($I539="n/a",0,IF(AB$4&lt;=$C577,0,IF(SUM($C577,$I539)&gt;AB$4,$AG550/$I539,$AG550-SUM($I577:AA577))))</f>
        <v>0</v>
      </c>
      <c r="AC577" s="31">
        <f>IF($I539="n/a",0,IF(AC$4&lt;=$C577,0,IF(SUM($C577,$I539)&gt;AC$4,$AG550/$I539,$AG550-SUM($I577:AB577))))</f>
        <v>0</v>
      </c>
      <c r="AD577" s="31">
        <f>IF($I539="n/a",0,IF(AD$4&lt;=$C577,0,IF(SUM($C577,$I539)&gt;AD$4,$AG550/$I539,$AG550-SUM($I577:AC577))))</f>
        <v>0</v>
      </c>
      <c r="AE577" s="31">
        <f>IF($I539="n/a",0,IF(AE$4&lt;=$C577,0,IF(SUM($C577,$I539)&gt;AE$4,$AG550/$I539,$AG550-SUM($I577:AD577))))</f>
        <v>0</v>
      </c>
      <c r="AF577" s="31">
        <f>IF($I539="n/a",0,IF(AF$4&lt;=$C577,0,IF(SUM($C577,$I539)&gt;AF$4,$AG550/$I539,$AG550-SUM($I577:AE577))))</f>
        <v>0</v>
      </c>
      <c r="AG577" s="31">
        <f>IF($I539="n/a",0,IF(AG$4&lt;=$C577,0,IF(SUM($C577,$I539)&gt;AG$4,$AG550/$I539,$AG550-SUM($I577:AF577))))</f>
        <v>0</v>
      </c>
      <c r="AH577" s="31">
        <f>IF($I539="n/a",0,IF(AH$4&lt;=$C577,0,IF(SUM($C577,$I539)&gt;AH$4,$AG550/$I539,$AG550-SUM($I577:AG577))))</f>
        <v>0</v>
      </c>
      <c r="AI577" s="31">
        <f>IF($I539="n/a",0,IF(AI$4&lt;=$C577,0,IF(SUM($C577,$I539)&gt;AI$4,$AG550/$I539,$AG550-SUM($I577:AH577))))</f>
        <v>0</v>
      </c>
      <c r="AJ577" s="31">
        <f>IF($I539="n/a",0,IF(AJ$4&lt;=$C577,0,IF(SUM($C577,$I539)&gt;AJ$4,$AG550/$I539,$AG550-SUM($I577:AI577))))</f>
        <v>0</v>
      </c>
      <c r="AK577" s="31">
        <f>IF($I539="n/a",0,IF(AK$4&lt;=$C577,0,IF(SUM($C577,$I539)&gt;AK$4,$AG550/$I539,$AG550-SUM($I577:AJ577))))</f>
        <v>0</v>
      </c>
      <c r="AL577" s="31">
        <f>IF($I539="n/a",0,IF(AL$4&lt;=$C577,0,IF(SUM($C577,$I539)&gt;AL$4,$AG550/$I539,$AG550-SUM($I577:AK577))))</f>
        <v>0</v>
      </c>
      <c r="AM577" s="31">
        <f>IF($I539="n/a",0,IF(AM$4&lt;=$C577,0,IF(SUM($C577,$I539)&gt;AM$4,$AG550/$I539,$AG550-SUM($I577:AL577))))</f>
        <v>0</v>
      </c>
      <c r="AN577" s="31">
        <f>IF($I539="n/a",0,IF(AN$4&lt;=$C577,0,IF(SUM($C577,$I539)&gt;AN$4,$AG550/$I539,$AG550-SUM($I577:AM577))))</f>
        <v>0</v>
      </c>
      <c r="AO577" s="31">
        <f>IF($I539="n/a",0,IF(AO$4&lt;=$C577,0,IF(SUM($C577,$I539)&gt;AO$4,$AG550/$I539,$AG550-SUM($I577:AN577))))</f>
        <v>0</v>
      </c>
      <c r="AP577" s="31">
        <f>IF($I539="n/a",0,IF(AP$4&lt;=$C577,0,IF(SUM($C577,$I539)&gt;AP$4,$AG550/$I539,$AG550-SUM($I577:AO577))))</f>
        <v>0</v>
      </c>
      <c r="AQ577" s="31">
        <f>IF($I539="n/a",0,IF(AQ$4&lt;=$C577,0,IF(SUM($C577,$I539)&gt;AQ$4,$AG550/$I539,$AG550-SUM($I577:AP577))))</f>
        <v>0</v>
      </c>
      <c r="AR577" s="31">
        <f>IF($I539="n/a",0,IF(AR$4&lt;=$C577,0,IF(SUM($C577,$I539)&gt;AR$4,$AG550/$I539,$AG550-SUM($I577:AQ577))))</f>
        <v>0</v>
      </c>
      <c r="AS577" s="31">
        <f>IF($I539="n/a",0,IF(AS$4&lt;=$C577,0,IF(SUM($C577,$I539)&gt;AS$4,$AG550/$I539,$AG550-SUM($I577:AR577))))</f>
        <v>0</v>
      </c>
      <c r="AT577" s="31">
        <f>IF($I539="n/a",0,IF(AT$4&lt;=$C577,0,IF(SUM($C577,$I539)&gt;AT$4,$AG550/$I539,$AG550-SUM($I577:AS577))))</f>
        <v>0</v>
      </c>
      <c r="AU577" s="31">
        <f>IF($I539="n/a",0,IF(AU$4&lt;=$C577,0,IF(SUM($C577,$I539)&gt;AU$4,$AG550/$I539,$AG550-SUM($I577:AT577))))</f>
        <v>0</v>
      </c>
      <c r="AV577" s="31">
        <f>IF($I539="n/a",0,IF(AV$4&lt;=$C577,0,IF(SUM($C577,$I539)&gt;AV$4,$AG550/$I539,$AG550-SUM($I577:AU577))))</f>
        <v>0</v>
      </c>
      <c r="AW577" s="31">
        <f>IF($I539="n/a",0,IF(AW$4&lt;=$C577,0,IF(SUM($C577,$I539)&gt;AW$4,$AG550/$I539,$AG550-SUM($I577:AV577))))</f>
        <v>0</v>
      </c>
      <c r="AX577" s="31">
        <f>IF($I539="n/a",0,IF(AX$4&lt;=$C577,0,IF(SUM($C577,$I539)&gt;AX$4,$AG550/$I539,$AG550-SUM($I577:AW577))))</f>
        <v>0</v>
      </c>
      <c r="AY577" s="31">
        <f>IF($I539="n/a",0,IF(AY$4&lt;=$C577,0,IF(SUM($C577,$I539)&gt;AY$4,$AG550/$I539,$AG550-SUM($I577:AX577))))</f>
        <v>0</v>
      </c>
      <c r="AZ577" s="31">
        <f>IF($I539="n/a",0,IF(AZ$4&lt;=$C577,0,IF(SUM($C577,$I539)&gt;AZ$4,$AG550/$I539,$AG550-SUM($I577:AY577))))</f>
        <v>0</v>
      </c>
      <c r="BA577" s="31">
        <f>IF($I539="n/a",0,IF(BA$4&lt;=$C577,0,IF(SUM($C577,$I539)&gt;BA$4,$AG550/$I539,$AG550-SUM($I577:AZ577))))</f>
        <v>0</v>
      </c>
      <c r="BB577" s="31">
        <f>IF($I539="n/a",0,IF(BB$4&lt;=$C577,0,IF(SUM($C577,$I539)&gt;BB$4,$AG550/$I539,$AG550-SUM($I577:BA577))))</f>
        <v>0</v>
      </c>
      <c r="BC577" s="31">
        <f>IF($I539="n/a",0,IF(BC$4&lt;=$C577,0,IF(SUM($C577,$I539)&gt;BC$4,$AG550/$I539,$AG550-SUM($I577:BB577))))</f>
        <v>0</v>
      </c>
      <c r="BD577" s="31">
        <f>IF($I539="n/a",0,IF(BD$4&lt;=$C577,0,IF(SUM($C577,$I539)&gt;BD$4,$AG550/$I539,$AG550-SUM($I577:BC577))))</f>
        <v>0</v>
      </c>
      <c r="BE577" s="31">
        <f>IF($I539="n/a",0,IF(BE$4&lt;=$C577,0,IF(SUM($C577,$I539)&gt;BE$4,$AG550/$I539,$AG550-SUM($I577:BD577))))</f>
        <v>0</v>
      </c>
      <c r="BF577" s="31">
        <f>IF($I539="n/a",0,IF(BF$4&lt;=$C577,0,IF(SUM($C577,$I539)&gt;BF$4,$AG550/$I539,$AG550-SUM($I577:BE577))))</f>
        <v>0</v>
      </c>
      <c r="BG577" s="31">
        <f>IF($I539="n/a",0,IF(BG$4&lt;=$C577,0,IF(SUM($C577,$I539)&gt;BG$4,$AG550/$I539,$AG550-SUM($I577:BF577))))</f>
        <v>0</v>
      </c>
      <c r="BH577" s="31">
        <f>IF($I539="n/a",0,IF(BH$4&lt;=$C577,0,IF(SUM($C577,$I539)&gt;BH$4,$AG550/$I539,$AG550-SUM($I577:BG577))))</f>
        <v>0</v>
      </c>
      <c r="BI577" s="31">
        <f>IF($I539="n/a",0,IF(BI$4&lt;=$C577,0,IF(SUM($C577,$I539)&gt;BI$4,$AG550/$I539,$AG550-SUM($I577:BH577))))</f>
        <v>0</v>
      </c>
      <c r="BJ577" s="31">
        <f>IF($I539="n/a",0,IF(BJ$4&lt;=$C577,0,IF(SUM($C577,$I539)&gt;BJ$4,$AG550/$I539,$AG550-SUM($I577:BI577))))</f>
        <v>0</v>
      </c>
      <c r="BK577" s="31">
        <f>IF($I539="n/a",0,IF(BK$4&lt;=$C577,0,IF(SUM($C577,$I539)&gt;BK$4,$AG550/$I539,$AG550-SUM($I577:BJ577))))</f>
        <v>0</v>
      </c>
      <c r="BL577" s="31">
        <f>IF($I539="n/a",0,IF(BL$4&lt;=$C577,0,IF(SUM($C577,$I539)&gt;BL$4,$AG550/$I539,$AG550-SUM($I577:BK577))))</f>
        <v>0</v>
      </c>
      <c r="BM577" s="31">
        <f>IF($I539="n/a",0,IF(BM$4&lt;=$C577,0,IF(SUM($C577,$I539)&gt;BM$4,$AG550/$I539,$AG550-SUM($I577:BL577))))</f>
        <v>0</v>
      </c>
      <c r="BN577" s="31">
        <f>IF($I539="n/a",0,IF(BN$4&lt;=$C577,0,IF(SUM($C577,$I539)&gt;BN$4,$AG550/$I539,$AG550-SUM($I577:BM577))))</f>
        <v>0</v>
      </c>
      <c r="BO577" s="31">
        <f>IF($I539="n/a",0,IF(BO$4&lt;=$C577,0,IF(SUM($C577,$I539)&gt;BO$4,$AG550/$I539,$AG550-SUM($I577:BN577))))</f>
        <v>0</v>
      </c>
      <c r="BP577" s="31">
        <f>IF($I539="n/a",0,IF(BP$4&lt;=$C577,0,IF(SUM($C577,$I539)&gt;BP$4,$AG550/$I539,$AG550-SUM($I577:BO577))))</f>
        <v>0</v>
      </c>
      <c r="BQ577" s="31">
        <f>IF($I539="n/a",0,IF(BQ$4&lt;=$C577,0,IF(SUM($C577,$I539)&gt;BQ$4,$AG550/$I539,$AG550-SUM($I577:BP577))))</f>
        <v>0</v>
      </c>
      <c r="BR577" s="31">
        <f>IF($I539="n/a",0,IF(BR$4&lt;=$C577,0,IF(SUM($C577,$I539)&gt;BR$4,$AG550/$I539,$AG550-SUM($I577:BQ577))))</f>
        <v>0</v>
      </c>
      <c r="BS577" s="31">
        <f>IF($I539="n/a",0,IF(BS$4&lt;=$C577,0,IF(SUM($C577,$I539)&gt;BS$4,$AG550/$I539,$AG550-SUM($I577:BR577))))</f>
        <v>0</v>
      </c>
      <c r="BT577" s="31">
        <f>IF($I539="n/a",0,IF(BT$4&lt;=$C577,0,IF(SUM($C577,$I539)&gt;BT$4,$AG550/$I539,$AG550-SUM($I577:BS577))))</f>
        <v>0</v>
      </c>
      <c r="BU577" s="31">
        <f>IF($I539="n/a",0,IF(BU$4&lt;=$C577,0,IF(SUM($C577,$I539)&gt;BU$4,$AG550/$I539,$AG550-SUM($I577:BT577))))</f>
        <v>0</v>
      </c>
      <c r="BV577" s="31">
        <f>IF($I539="n/a",0,IF(BV$4&lt;=$C577,0,IF(SUM($C577,$I539)&gt;BV$4,$AG550/$I539,$AG550-SUM($I577:BU577))))</f>
        <v>0</v>
      </c>
      <c r="BW577" s="31">
        <f>IF($I539="n/a",0,IF(BW$4&lt;=$C577,0,IF(SUM($C577,$I539)&gt;BW$4,$AG550/$I539,$AG550-SUM($I577:BV577))))</f>
        <v>0</v>
      </c>
      <c r="BX577" s="31">
        <f>IF($I539="n/a",0,IF(BX$4&lt;=$C577,0,IF(SUM($C577,$I539)&gt;BX$4,$AG550/$I539,$AG550-SUM($I577:BW577))))</f>
        <v>0</v>
      </c>
      <c r="BY577" s="31">
        <f>IF($I539="n/a",0,IF(BY$4&lt;=$C577,0,IF(SUM($C577,$I539)&gt;BY$4,$AG550/$I539,$AG550-SUM($I577:BX577))))</f>
        <v>0</v>
      </c>
      <c r="BZ577" s="31">
        <f>IF($I539="n/a",0,IF(BZ$4&lt;=$C577,0,IF(SUM($C577,$I539)&gt;BZ$4,$AG550/$I539,$AG550-SUM($I577:BY577))))</f>
        <v>0</v>
      </c>
      <c r="CA577" s="31">
        <f>IF($I539="n/a",0,IF(CA$4&lt;=$C577,0,IF(SUM($C577,$I539)&gt;CA$4,$AG550/$I539,$AG550-SUM($I577:BZ577))))</f>
        <v>0</v>
      </c>
      <c r="CB577" s="31">
        <f>IF($I539="n/a",0,IF(CB$4&lt;=$C577,0,IF(SUM($C577,$I539)&gt;CB$4,$AG550/$I539,$AG550-SUM($I577:CA577))))</f>
        <v>0</v>
      </c>
      <c r="CC577" s="31">
        <f>IF($I539="n/a",0,IF(CC$4&lt;=$C577,0,IF(SUM($C577,$I539)&gt;CC$4,$AG550/$I539,$AG550-SUM($I577:CB577))))</f>
        <v>0</v>
      </c>
      <c r="CD577" s="31">
        <f>IF($I539="n/a",0,IF(CD$4&lt;=$C577,0,IF(SUM($C577,$I539)&gt;CD$4,$AG550/$I539,$AG550-SUM($I577:CC577))))</f>
        <v>0</v>
      </c>
      <c r="CE577" s="31">
        <f>IF($I539="n/a",0,IF(CE$4&lt;=$C577,0,IF(SUM($C577,$I539)&gt;CE$4,$AG550/$I539,$AG550-SUM($I577:CD577))))</f>
        <v>0</v>
      </c>
      <c r="CF577" s="31">
        <f>IF($I539="n/a",0,IF(CF$4&lt;=$C577,0,IF(SUM($C577,$I539)&gt;CF$4,$AG550/$I539,$AG550-SUM($I577:CE577))))</f>
        <v>0</v>
      </c>
    </row>
    <row r="578" spans="1:84" ht="12.75" customHeight="1">
      <c r="C578" s="202">
        <v>2040</v>
      </c>
      <c r="D578" s="21" t="s">
        <v>70</v>
      </c>
      <c r="E578" s="21" t="s">
        <v>197</v>
      </c>
      <c r="I578" s="31"/>
      <c r="J578" s="31">
        <f>IF($I539="n/a",0,IF(J$4&lt;=$C578,0,IF(SUM($C578,$I539)&gt;J$4,$AH550/$I539,$AH550-SUM($I578:I578))))</f>
        <v>0</v>
      </c>
      <c r="K578" s="31">
        <f>IF($I539="n/a",0,IF(K$4&lt;=$C578,0,IF(SUM($C578,$I539)&gt;K$4,$AH550/$I539,$AH550-SUM($I578:J578))))</f>
        <v>0</v>
      </c>
      <c r="L578" s="31">
        <f>IF($I539="n/a",0,IF(L$4&lt;=$C578,0,IF(SUM($C578,$I539)&gt;L$4,$AH550/$I539,$AH550-SUM($I578:K578))))</f>
        <v>0</v>
      </c>
      <c r="M578" s="31">
        <f>IF($I539="n/a",0,IF(M$4&lt;=$C578,0,IF(SUM($C578,$I539)&gt;M$4,$AH550/$I539,$AH550-SUM($I578:L578))))</f>
        <v>0</v>
      </c>
      <c r="N578" s="31">
        <f>IF($I539="n/a",0,IF(N$4&lt;=$C578,0,IF(SUM($C578,$I539)&gt;N$4,$AH550/$I539,$AH550-SUM($I578:M578))))</f>
        <v>0</v>
      </c>
      <c r="O578" s="31">
        <f>IF($I539="n/a",0,IF(O$4&lt;=$C578,0,IF(SUM($C578,$I539)&gt;O$4,$AH550/$I539,$AH550-SUM($I578:N578))))</f>
        <v>0</v>
      </c>
      <c r="P578" s="31">
        <f>IF($I539="n/a",0,IF(P$4&lt;=$C578,0,IF(SUM($C578,$I539)&gt;P$4,$AH550/$I539,$AH550-SUM($I578:O578))))</f>
        <v>0</v>
      </c>
      <c r="Q578" s="31">
        <f>IF($I539="n/a",0,IF(Q$4&lt;=$C578,0,IF(SUM($C578,$I539)&gt;Q$4,$AH550/$I539,$AH550-SUM($I578:P578))))</f>
        <v>0</v>
      </c>
      <c r="R578" s="31">
        <f>IF($I539="n/a",0,IF(R$4&lt;=$C578,0,IF(SUM($C578,$I539)&gt;R$4,$AH550/$I539,$AH550-SUM($I578:Q578))))</f>
        <v>0</v>
      </c>
      <c r="S578" s="31">
        <f>IF($I539="n/a",0,IF(S$4&lt;=$C578,0,IF(SUM($C578,$I539)&gt;S$4,$AH550/$I539,$AH550-SUM($I578:R578))))</f>
        <v>0</v>
      </c>
      <c r="T578" s="31">
        <f>IF($I539="n/a",0,IF(T$4&lt;=$C578,0,IF(SUM($C578,$I539)&gt;T$4,$AH550/$I539,$AH550-SUM($I578:S578))))</f>
        <v>0</v>
      </c>
      <c r="U578" s="31">
        <f>IF($I539="n/a",0,IF(U$4&lt;=$C578,0,IF(SUM($C578,$I539)&gt;U$4,$AH550/$I539,$AH550-SUM($I578:T578))))</f>
        <v>0</v>
      </c>
      <c r="V578" s="31">
        <f>IF($I539="n/a",0,IF(V$4&lt;=$C578,0,IF(SUM($C578,$I539)&gt;V$4,$AH550/$I539,$AH550-SUM($I578:U578))))</f>
        <v>0</v>
      </c>
      <c r="W578" s="31">
        <f>IF($I539="n/a",0,IF(W$4&lt;=$C578,0,IF(SUM($C578,$I539)&gt;W$4,$AH550/$I539,$AH550-SUM($I578:V578))))</f>
        <v>0</v>
      </c>
      <c r="X578" s="31">
        <f>IF($I539="n/a",0,IF(X$4&lt;=$C578,0,IF(SUM($C578,$I539)&gt;X$4,$AH550/$I539,$AH550-SUM($I578:W578))))</f>
        <v>0</v>
      </c>
      <c r="Y578" s="31">
        <f>IF($I539="n/a",0,IF(Y$4&lt;=$C578,0,IF(SUM($C578,$I539)&gt;Y$4,$AH550/$I539,$AH550-SUM($I578:X578))))</f>
        <v>0</v>
      </c>
      <c r="Z578" s="31">
        <f>IF($I539="n/a",0,IF(Z$4&lt;=$C578,0,IF(SUM($C578,$I539)&gt;Z$4,$AH550/$I539,$AH550-SUM($I578:Y578))))</f>
        <v>0</v>
      </c>
      <c r="AA578" s="31">
        <f>IF($I539="n/a",0,IF(AA$4&lt;=$C578,0,IF(SUM($C578,$I539)&gt;AA$4,$AH550/$I539,$AH550-SUM($I578:Z578))))</f>
        <v>0</v>
      </c>
      <c r="AB578" s="31">
        <f>IF($I539="n/a",0,IF(AB$4&lt;=$C578,0,IF(SUM($C578,$I539)&gt;AB$4,$AH550/$I539,$AH550-SUM($I578:AA578))))</f>
        <v>0</v>
      </c>
      <c r="AC578" s="31">
        <f>IF($I539="n/a",0,IF(AC$4&lt;=$C578,0,IF(SUM($C578,$I539)&gt;AC$4,$AH550/$I539,$AH550-SUM($I578:AB578))))</f>
        <v>0</v>
      </c>
      <c r="AD578" s="31">
        <f>IF($I539="n/a",0,IF(AD$4&lt;=$C578,0,IF(SUM($C578,$I539)&gt;AD$4,$AH550/$I539,$AH550-SUM($I578:AC578))))</f>
        <v>0</v>
      </c>
      <c r="AE578" s="31">
        <f>IF($I539="n/a",0,IF(AE$4&lt;=$C578,0,IF(SUM($C578,$I539)&gt;AE$4,$AH550/$I539,$AH550-SUM($I578:AD578))))</f>
        <v>0</v>
      </c>
      <c r="AF578" s="31">
        <f>IF($I539="n/a",0,IF(AF$4&lt;=$C578,0,IF(SUM($C578,$I539)&gt;AF$4,$AH550/$I539,$AH550-SUM($I578:AE578))))</f>
        <v>0</v>
      </c>
      <c r="AG578" s="31">
        <f>IF($I539="n/a",0,IF(AG$4&lt;=$C578,0,IF(SUM($C578,$I539)&gt;AG$4,$AH550/$I539,$AH550-SUM($I578:AF578))))</f>
        <v>0</v>
      </c>
      <c r="AH578" s="31">
        <f>IF($I539="n/a",0,IF(AH$4&lt;=$C578,0,IF(SUM($C578,$I539)&gt;AH$4,$AH550/$I539,$AH550-SUM($I578:AG578))))</f>
        <v>0</v>
      </c>
      <c r="AI578" s="31">
        <f>IF($I539="n/a",0,IF(AI$4&lt;=$C578,0,IF(SUM($C578,$I539)&gt;AI$4,$AH550/$I539,$AH550-SUM($I578:AH578))))</f>
        <v>0</v>
      </c>
      <c r="AJ578" s="31">
        <f>IF($I539="n/a",0,IF(AJ$4&lt;=$C578,0,IF(SUM($C578,$I539)&gt;AJ$4,$AH550/$I539,$AH550-SUM($I578:AI578))))</f>
        <v>0</v>
      </c>
      <c r="AK578" s="31">
        <f>IF($I539="n/a",0,IF(AK$4&lt;=$C578,0,IF(SUM($C578,$I539)&gt;AK$4,$AH550/$I539,$AH550-SUM($I578:AJ578))))</f>
        <v>0</v>
      </c>
      <c r="AL578" s="31">
        <f>IF($I539="n/a",0,IF(AL$4&lt;=$C578,0,IF(SUM($C578,$I539)&gt;AL$4,$AH550/$I539,$AH550-SUM($I578:AK578))))</f>
        <v>0</v>
      </c>
      <c r="AM578" s="31">
        <f>IF($I539="n/a",0,IF(AM$4&lt;=$C578,0,IF(SUM($C578,$I539)&gt;AM$4,$AH550/$I539,$AH550-SUM($I578:AL578))))</f>
        <v>0</v>
      </c>
      <c r="AN578" s="31">
        <f>IF($I539="n/a",0,IF(AN$4&lt;=$C578,0,IF(SUM($C578,$I539)&gt;AN$4,$AH550/$I539,$AH550-SUM($I578:AM578))))</f>
        <v>0</v>
      </c>
      <c r="AO578" s="31">
        <f>IF($I539="n/a",0,IF(AO$4&lt;=$C578,0,IF(SUM($C578,$I539)&gt;AO$4,$AH550/$I539,$AH550-SUM($I578:AN578))))</f>
        <v>0</v>
      </c>
      <c r="AP578" s="31">
        <f>IF($I539="n/a",0,IF(AP$4&lt;=$C578,0,IF(SUM($C578,$I539)&gt;AP$4,$AH550/$I539,$AH550-SUM($I578:AO578))))</f>
        <v>0</v>
      </c>
      <c r="AQ578" s="31">
        <f>IF($I539="n/a",0,IF(AQ$4&lt;=$C578,0,IF(SUM($C578,$I539)&gt;AQ$4,$AH550/$I539,$AH550-SUM($I578:AP578))))</f>
        <v>0</v>
      </c>
      <c r="AR578" s="31">
        <f>IF($I539="n/a",0,IF(AR$4&lt;=$C578,0,IF(SUM($C578,$I539)&gt;AR$4,$AH550/$I539,$AH550-SUM($I578:AQ578))))</f>
        <v>0</v>
      </c>
      <c r="AS578" s="31">
        <f>IF($I539="n/a",0,IF(AS$4&lt;=$C578,0,IF(SUM($C578,$I539)&gt;AS$4,$AH550/$I539,$AH550-SUM($I578:AR578))))</f>
        <v>0</v>
      </c>
      <c r="AT578" s="31">
        <f>IF($I539="n/a",0,IF(AT$4&lt;=$C578,0,IF(SUM($C578,$I539)&gt;AT$4,$AH550/$I539,$AH550-SUM($I578:AS578))))</f>
        <v>0</v>
      </c>
      <c r="AU578" s="31">
        <f>IF($I539="n/a",0,IF(AU$4&lt;=$C578,0,IF(SUM($C578,$I539)&gt;AU$4,$AH550/$I539,$AH550-SUM($I578:AT578))))</f>
        <v>0</v>
      </c>
      <c r="AV578" s="31">
        <f>IF($I539="n/a",0,IF(AV$4&lt;=$C578,0,IF(SUM($C578,$I539)&gt;AV$4,$AH550/$I539,$AH550-SUM($I578:AU578))))</f>
        <v>0</v>
      </c>
      <c r="AW578" s="31">
        <f>IF($I539="n/a",0,IF(AW$4&lt;=$C578,0,IF(SUM($C578,$I539)&gt;AW$4,$AH550/$I539,$AH550-SUM($I578:AV578))))</f>
        <v>0</v>
      </c>
      <c r="AX578" s="31">
        <f>IF($I539="n/a",0,IF(AX$4&lt;=$C578,0,IF(SUM($C578,$I539)&gt;AX$4,$AH550/$I539,$AH550-SUM($I578:AW578))))</f>
        <v>0</v>
      </c>
      <c r="AY578" s="31">
        <f>IF($I539="n/a",0,IF(AY$4&lt;=$C578,0,IF(SUM($C578,$I539)&gt;AY$4,$AH550/$I539,$AH550-SUM($I578:AX578))))</f>
        <v>0</v>
      </c>
      <c r="AZ578" s="31">
        <f>IF($I539="n/a",0,IF(AZ$4&lt;=$C578,0,IF(SUM($C578,$I539)&gt;AZ$4,$AH550/$I539,$AH550-SUM($I578:AY578))))</f>
        <v>0</v>
      </c>
      <c r="BA578" s="31">
        <f>IF($I539="n/a",0,IF(BA$4&lt;=$C578,0,IF(SUM($C578,$I539)&gt;BA$4,$AH550/$I539,$AH550-SUM($I578:AZ578))))</f>
        <v>0</v>
      </c>
      <c r="BB578" s="31">
        <f>IF($I539="n/a",0,IF(BB$4&lt;=$C578,0,IF(SUM($C578,$I539)&gt;BB$4,$AH550/$I539,$AH550-SUM($I578:BA578))))</f>
        <v>0</v>
      </c>
      <c r="BC578" s="31">
        <f>IF($I539="n/a",0,IF(BC$4&lt;=$C578,0,IF(SUM($C578,$I539)&gt;BC$4,$AH550/$I539,$AH550-SUM($I578:BB578))))</f>
        <v>0</v>
      </c>
      <c r="BD578" s="31">
        <f>IF($I539="n/a",0,IF(BD$4&lt;=$C578,0,IF(SUM($C578,$I539)&gt;BD$4,$AH550/$I539,$AH550-SUM($I578:BC578))))</f>
        <v>0</v>
      </c>
      <c r="BE578" s="31">
        <f>IF($I539="n/a",0,IF(BE$4&lt;=$C578,0,IF(SUM($C578,$I539)&gt;BE$4,$AH550/$I539,$AH550-SUM($I578:BD578))))</f>
        <v>0</v>
      </c>
      <c r="BF578" s="31">
        <f>IF($I539="n/a",0,IF(BF$4&lt;=$C578,0,IF(SUM($C578,$I539)&gt;BF$4,$AH550/$I539,$AH550-SUM($I578:BE578))))</f>
        <v>0</v>
      </c>
      <c r="BG578" s="31">
        <f>IF($I539="n/a",0,IF(BG$4&lt;=$C578,0,IF(SUM($C578,$I539)&gt;BG$4,$AH550/$I539,$AH550-SUM($I578:BF578))))</f>
        <v>0</v>
      </c>
      <c r="BH578" s="31">
        <f>IF($I539="n/a",0,IF(BH$4&lt;=$C578,0,IF(SUM($C578,$I539)&gt;BH$4,$AH550/$I539,$AH550-SUM($I578:BG578))))</f>
        <v>0</v>
      </c>
      <c r="BI578" s="31">
        <f>IF($I539="n/a",0,IF(BI$4&lt;=$C578,0,IF(SUM($C578,$I539)&gt;BI$4,$AH550/$I539,$AH550-SUM($I578:BH578))))</f>
        <v>0</v>
      </c>
      <c r="BJ578" s="31">
        <f>IF($I539="n/a",0,IF(BJ$4&lt;=$C578,0,IF(SUM($C578,$I539)&gt;BJ$4,$AH550/$I539,$AH550-SUM($I578:BI578))))</f>
        <v>0</v>
      </c>
      <c r="BK578" s="31">
        <f>IF($I539="n/a",0,IF(BK$4&lt;=$C578,0,IF(SUM($C578,$I539)&gt;BK$4,$AH550/$I539,$AH550-SUM($I578:BJ578))))</f>
        <v>0</v>
      </c>
      <c r="BL578" s="31">
        <f>IF($I539="n/a",0,IF(BL$4&lt;=$C578,0,IF(SUM($C578,$I539)&gt;BL$4,$AH550/$I539,$AH550-SUM($I578:BK578))))</f>
        <v>0</v>
      </c>
      <c r="BM578" s="31">
        <f>IF($I539="n/a",0,IF(BM$4&lt;=$C578,0,IF(SUM($C578,$I539)&gt;BM$4,$AH550/$I539,$AH550-SUM($I578:BL578))))</f>
        <v>0</v>
      </c>
      <c r="BN578" s="31">
        <f>IF($I539="n/a",0,IF(BN$4&lt;=$C578,0,IF(SUM($C578,$I539)&gt;BN$4,$AH550/$I539,$AH550-SUM($I578:BM578))))</f>
        <v>0</v>
      </c>
      <c r="BO578" s="31">
        <f>IF($I539="n/a",0,IF(BO$4&lt;=$C578,0,IF(SUM($C578,$I539)&gt;BO$4,$AH550/$I539,$AH550-SUM($I578:BN578))))</f>
        <v>0</v>
      </c>
      <c r="BP578" s="31">
        <f>IF($I539="n/a",0,IF(BP$4&lt;=$C578,0,IF(SUM($C578,$I539)&gt;BP$4,$AH550/$I539,$AH550-SUM($I578:BO578))))</f>
        <v>0</v>
      </c>
      <c r="BQ578" s="31">
        <f>IF($I539="n/a",0,IF(BQ$4&lt;=$C578,0,IF(SUM($C578,$I539)&gt;BQ$4,$AH550/$I539,$AH550-SUM($I578:BP578))))</f>
        <v>0</v>
      </c>
      <c r="BR578" s="31">
        <f>IF($I539="n/a",0,IF(BR$4&lt;=$C578,0,IF(SUM($C578,$I539)&gt;BR$4,$AH550/$I539,$AH550-SUM($I578:BQ578))))</f>
        <v>0</v>
      </c>
      <c r="BS578" s="31">
        <f>IF($I539="n/a",0,IF(BS$4&lt;=$C578,0,IF(SUM($C578,$I539)&gt;BS$4,$AH550/$I539,$AH550-SUM($I578:BR578))))</f>
        <v>0</v>
      </c>
      <c r="BT578" s="31">
        <f>IF($I539="n/a",0,IF(BT$4&lt;=$C578,0,IF(SUM($C578,$I539)&gt;BT$4,$AH550/$I539,$AH550-SUM($I578:BS578))))</f>
        <v>0</v>
      </c>
      <c r="BU578" s="31">
        <f>IF($I539="n/a",0,IF(BU$4&lt;=$C578,0,IF(SUM($C578,$I539)&gt;BU$4,$AH550/$I539,$AH550-SUM($I578:BT578))))</f>
        <v>0</v>
      </c>
      <c r="BV578" s="31">
        <f>IF($I539="n/a",0,IF(BV$4&lt;=$C578,0,IF(SUM($C578,$I539)&gt;BV$4,$AH550/$I539,$AH550-SUM($I578:BU578))))</f>
        <v>0</v>
      </c>
      <c r="BW578" s="31">
        <f>IF($I539="n/a",0,IF(BW$4&lt;=$C578,0,IF(SUM($C578,$I539)&gt;BW$4,$AH550/$I539,$AH550-SUM($I578:BV578))))</f>
        <v>0</v>
      </c>
      <c r="BX578" s="31">
        <f>IF($I539="n/a",0,IF(BX$4&lt;=$C578,0,IF(SUM($C578,$I539)&gt;BX$4,$AH550/$I539,$AH550-SUM($I578:BW578))))</f>
        <v>0</v>
      </c>
      <c r="BY578" s="31">
        <f>IF($I539="n/a",0,IF(BY$4&lt;=$C578,0,IF(SUM($C578,$I539)&gt;BY$4,$AH550/$I539,$AH550-SUM($I578:BX578))))</f>
        <v>0</v>
      </c>
      <c r="BZ578" s="31">
        <f>IF($I539="n/a",0,IF(BZ$4&lt;=$C578,0,IF(SUM($C578,$I539)&gt;BZ$4,$AH550/$I539,$AH550-SUM($I578:BY578))))</f>
        <v>0</v>
      </c>
      <c r="CA578" s="31">
        <f>IF($I539="n/a",0,IF(CA$4&lt;=$C578,0,IF(SUM($C578,$I539)&gt;CA$4,$AH550/$I539,$AH550-SUM($I578:BZ578))))</f>
        <v>0</v>
      </c>
      <c r="CB578" s="31">
        <f>IF($I539="n/a",0,IF(CB$4&lt;=$C578,0,IF(SUM($C578,$I539)&gt;CB$4,$AH550/$I539,$AH550-SUM($I578:CA578))))</f>
        <v>0</v>
      </c>
      <c r="CC578" s="31">
        <f>IF($I539="n/a",0,IF(CC$4&lt;=$C578,0,IF(SUM($C578,$I539)&gt;CC$4,$AH550/$I539,$AH550-SUM($I578:CB578))))</f>
        <v>0</v>
      </c>
      <c r="CD578" s="31">
        <f>IF($I539="n/a",0,IF(CD$4&lt;=$C578,0,IF(SUM($C578,$I539)&gt;CD$4,$AH550/$I539,$AH550-SUM($I578:CC578))))</f>
        <v>0</v>
      </c>
      <c r="CE578" s="31">
        <f>IF($I539="n/a",0,IF(CE$4&lt;=$C578,0,IF(SUM($C578,$I539)&gt;CE$4,$AH550/$I539,$AH550-SUM($I578:CD578))))</f>
        <v>0</v>
      </c>
      <c r="CF578" s="31">
        <f>IF($I539="n/a",0,IF(CF$4&lt;=$C578,0,IF(SUM($C578,$I539)&gt;CF$4,$AH550/$I539,$AH550-SUM($I578:CE578))))</f>
        <v>0</v>
      </c>
    </row>
    <row r="579" spans="1:84" ht="12.75" customHeight="1">
      <c r="C579" s="202">
        <v>2041</v>
      </c>
      <c r="D579" s="21" t="s">
        <v>198</v>
      </c>
      <c r="E579" s="21" t="s">
        <v>197</v>
      </c>
      <c r="I579" s="31"/>
      <c r="J579" s="31">
        <f>IF($I539="n/a",0,IF(J$4&lt;=$C579,0,IF(SUM($C579,$I539)&gt;J$4,$AI550/$I539,$AI550-SUM($I579:I579))))</f>
        <v>0</v>
      </c>
      <c r="K579" s="31">
        <f>IF($I539="n/a",0,IF(K$4&lt;=$C579,0,IF(SUM($C579,$I539)&gt;K$4,$AI550/$I539,$AI550-SUM($I579:J579))))</f>
        <v>0</v>
      </c>
      <c r="L579" s="31">
        <f>IF($I539="n/a",0,IF(L$4&lt;=$C579,0,IF(SUM($C579,$I539)&gt;L$4,$AI550/$I539,$AI550-SUM($I579:K579))))</f>
        <v>0</v>
      </c>
      <c r="M579" s="31">
        <f>IF($I539="n/a",0,IF(M$4&lt;=$C579,0,IF(SUM($C579,$I539)&gt;M$4,$AI550/$I539,$AI550-SUM($I579:L579))))</f>
        <v>0</v>
      </c>
      <c r="N579" s="31">
        <f>IF($I539="n/a",0,IF(N$4&lt;=$C579,0,IF(SUM($C579,$I539)&gt;N$4,$AI550/$I539,$AI550-SUM($I579:M579))))</f>
        <v>0</v>
      </c>
      <c r="O579" s="31">
        <f>IF($I539="n/a",0,IF(O$4&lt;=$C579,0,IF(SUM($C579,$I539)&gt;O$4,$AI550/$I539,$AI550-SUM($I579:N579))))</f>
        <v>0</v>
      </c>
      <c r="P579" s="31">
        <f>IF($I539="n/a",0,IF(P$4&lt;=$C579,0,IF(SUM($C579,$I539)&gt;P$4,$AI550/$I539,$AI550-SUM($I579:O579))))</f>
        <v>0</v>
      </c>
      <c r="Q579" s="31">
        <f>IF($I539="n/a",0,IF(Q$4&lt;=$C579,0,IF(SUM($C579,$I539)&gt;Q$4,$AI550/$I539,$AI550-SUM($I579:P579))))</f>
        <v>0</v>
      </c>
      <c r="R579" s="31">
        <f>IF($I539="n/a",0,IF(R$4&lt;=$C579,0,IF(SUM($C579,$I539)&gt;R$4,$AI550/$I539,$AI550-SUM($I579:Q579))))</f>
        <v>0</v>
      </c>
      <c r="S579" s="31">
        <f>IF($I539="n/a",0,IF(S$4&lt;=$C579,0,IF(SUM($C579,$I539)&gt;S$4,$AI550/$I539,$AI550-SUM($I579:R579))))</f>
        <v>0</v>
      </c>
      <c r="T579" s="31">
        <f>IF($I539="n/a",0,IF(T$4&lt;=$C579,0,IF(SUM($C579,$I539)&gt;T$4,$AI550/$I539,$AI550-SUM($I579:S579))))</f>
        <v>0</v>
      </c>
      <c r="U579" s="31">
        <f>IF($I539="n/a",0,IF(U$4&lt;=$C579,0,IF(SUM($C579,$I539)&gt;U$4,$AI550/$I539,$AI550-SUM($I579:T579))))</f>
        <v>0</v>
      </c>
      <c r="V579" s="31">
        <f>IF($I539="n/a",0,IF(V$4&lt;=$C579,0,IF(SUM($C579,$I539)&gt;V$4,$AI550/$I539,$AI550-SUM($I579:U579))))</f>
        <v>0</v>
      </c>
      <c r="W579" s="31">
        <f>IF($I539="n/a",0,IF(W$4&lt;=$C579,0,IF(SUM($C579,$I539)&gt;W$4,$AI550/$I539,$AI550-SUM($I579:V579))))</f>
        <v>0</v>
      </c>
      <c r="X579" s="31">
        <f>IF($I539="n/a",0,IF(X$4&lt;=$C579,0,IF(SUM($C579,$I539)&gt;X$4,$AI550/$I539,$AI550-SUM($I579:W579))))</f>
        <v>0</v>
      </c>
      <c r="Y579" s="31">
        <f>IF($I539="n/a",0,IF(Y$4&lt;=$C579,0,IF(SUM($C579,$I539)&gt;Y$4,$AI550/$I539,$AI550-SUM($I579:X579))))</f>
        <v>0</v>
      </c>
      <c r="Z579" s="31">
        <f>IF($I539="n/a",0,IF(Z$4&lt;=$C579,0,IF(SUM($C579,$I539)&gt;Z$4,$AI550/$I539,$AI550-SUM($I579:Y579))))</f>
        <v>0</v>
      </c>
      <c r="AA579" s="31">
        <f>IF($I539="n/a",0,IF(AA$4&lt;=$C579,0,IF(SUM($C579,$I539)&gt;AA$4,$AI550/$I539,$AI550-SUM($I579:Z579))))</f>
        <v>0</v>
      </c>
      <c r="AB579" s="31">
        <f>IF($I539="n/a",0,IF(AB$4&lt;=$C579,0,IF(SUM($C579,$I539)&gt;AB$4,$AI550/$I539,$AI550-SUM($I579:AA579))))</f>
        <v>0</v>
      </c>
      <c r="AC579" s="31">
        <f>IF($I539="n/a",0,IF(AC$4&lt;=$C579,0,IF(SUM($C579,$I539)&gt;AC$4,$AI550/$I539,$AI550-SUM($I579:AB579))))</f>
        <v>0</v>
      </c>
      <c r="AD579" s="31">
        <f>IF($I539="n/a",0,IF(AD$4&lt;=$C579,0,IF(SUM($C579,$I539)&gt;AD$4,$AI550/$I539,$AI550-SUM($I579:AC579))))</f>
        <v>0</v>
      </c>
      <c r="AE579" s="31">
        <f>IF($I539="n/a",0,IF(AE$4&lt;=$C579,0,IF(SUM($C579,$I539)&gt;AE$4,$AI550/$I539,$AI550-SUM($I579:AD579))))</f>
        <v>0</v>
      </c>
      <c r="AF579" s="31">
        <f>IF($I539="n/a",0,IF(AF$4&lt;=$C579,0,IF(SUM($C579,$I539)&gt;AF$4,$AI550/$I539,$AI550-SUM($I579:AE579))))</f>
        <v>0</v>
      </c>
      <c r="AG579" s="31">
        <f>IF($I539="n/a",0,IF(AG$4&lt;=$C579,0,IF(SUM($C579,$I539)&gt;AG$4,$AI550/$I539,$AI550-SUM($I579:AF579))))</f>
        <v>0</v>
      </c>
      <c r="AH579" s="31">
        <f>IF($I539="n/a",0,IF(AH$4&lt;=$C579,0,IF(SUM($C579,$I539)&gt;AH$4,$AI550/$I539,$AI550-SUM($I579:AG579))))</f>
        <v>0</v>
      </c>
      <c r="AI579" s="31">
        <f>IF($I539="n/a",0,IF(AI$4&lt;=$C579,0,IF(SUM($C579,$I539)&gt;AI$4,$AI550/$I539,$AI550-SUM($I579:AH579))))</f>
        <v>0</v>
      </c>
      <c r="AJ579" s="31">
        <f>IF($I539="n/a",0,IF(AJ$4&lt;=$C579,0,IF(SUM($C579,$I539)&gt;AJ$4,$AI550/$I539,$AI550-SUM($I579:AI579))))</f>
        <v>0</v>
      </c>
      <c r="AK579" s="31">
        <f>IF($I539="n/a",0,IF(AK$4&lt;=$C579,0,IF(SUM($C579,$I539)&gt;AK$4,$AI550/$I539,$AI550-SUM($I579:AJ579))))</f>
        <v>0</v>
      </c>
      <c r="AL579" s="31">
        <f>IF($I539="n/a",0,IF(AL$4&lt;=$C579,0,IF(SUM($C579,$I539)&gt;AL$4,$AI550/$I539,$AI550-SUM($I579:AK579))))</f>
        <v>0</v>
      </c>
      <c r="AM579" s="31">
        <f>IF($I539="n/a",0,IF(AM$4&lt;=$C579,0,IF(SUM($C579,$I539)&gt;AM$4,$AI550/$I539,$AI550-SUM($I579:AL579))))</f>
        <v>0</v>
      </c>
      <c r="AN579" s="31">
        <f>IF($I539="n/a",0,IF(AN$4&lt;=$C579,0,IF(SUM($C579,$I539)&gt;AN$4,$AI550/$I539,$AI550-SUM($I579:AM579))))</f>
        <v>0</v>
      </c>
      <c r="AO579" s="31">
        <f>IF($I539="n/a",0,IF(AO$4&lt;=$C579,0,IF(SUM($C579,$I539)&gt;AO$4,$AI550/$I539,$AI550-SUM($I579:AN579))))</f>
        <v>0</v>
      </c>
      <c r="AP579" s="31">
        <f>IF($I539="n/a",0,IF(AP$4&lt;=$C579,0,IF(SUM($C579,$I539)&gt;AP$4,$AI550/$I539,$AI550-SUM($I579:AO579))))</f>
        <v>0</v>
      </c>
      <c r="AQ579" s="31">
        <f>IF($I539="n/a",0,IF(AQ$4&lt;=$C579,0,IF(SUM($C579,$I539)&gt;AQ$4,$AI550/$I539,$AI550-SUM($I579:AP579))))</f>
        <v>0</v>
      </c>
      <c r="AR579" s="31">
        <f>IF($I539="n/a",0,IF(AR$4&lt;=$C579,0,IF(SUM($C579,$I539)&gt;AR$4,$AI550/$I539,$AI550-SUM($I579:AQ579))))</f>
        <v>0</v>
      </c>
      <c r="AS579" s="31">
        <f>IF($I539="n/a",0,IF(AS$4&lt;=$C579,0,IF(SUM($C579,$I539)&gt;AS$4,$AI550/$I539,$AI550-SUM($I579:AR579))))</f>
        <v>0</v>
      </c>
      <c r="AT579" s="31">
        <f>IF($I539="n/a",0,IF(AT$4&lt;=$C579,0,IF(SUM($C579,$I539)&gt;AT$4,$AI550/$I539,$AI550-SUM($I579:AS579))))</f>
        <v>0</v>
      </c>
      <c r="AU579" s="31">
        <f>IF($I539="n/a",0,IF(AU$4&lt;=$C579,0,IF(SUM($C579,$I539)&gt;AU$4,$AI550/$I539,$AI550-SUM($I579:AT579))))</f>
        <v>0</v>
      </c>
      <c r="AV579" s="31">
        <f>IF($I539="n/a",0,IF(AV$4&lt;=$C579,0,IF(SUM($C579,$I539)&gt;AV$4,$AI550/$I539,$AI550-SUM($I579:AU579))))</f>
        <v>0</v>
      </c>
      <c r="AW579" s="31">
        <f>IF($I539="n/a",0,IF(AW$4&lt;=$C579,0,IF(SUM($C579,$I539)&gt;AW$4,$AI550/$I539,$AI550-SUM($I579:AV579))))</f>
        <v>0</v>
      </c>
      <c r="AX579" s="31">
        <f>IF($I539="n/a",0,IF(AX$4&lt;=$C579,0,IF(SUM($C579,$I539)&gt;AX$4,$AI550/$I539,$AI550-SUM($I579:AW579))))</f>
        <v>0</v>
      </c>
      <c r="AY579" s="31">
        <f>IF($I539="n/a",0,IF(AY$4&lt;=$C579,0,IF(SUM($C579,$I539)&gt;AY$4,$AI550/$I539,$AI550-SUM($I579:AX579))))</f>
        <v>0</v>
      </c>
      <c r="AZ579" s="31">
        <f>IF($I539="n/a",0,IF(AZ$4&lt;=$C579,0,IF(SUM($C579,$I539)&gt;AZ$4,$AI550/$I539,$AI550-SUM($I579:AY579))))</f>
        <v>0</v>
      </c>
      <c r="BA579" s="31">
        <f>IF($I539="n/a",0,IF(BA$4&lt;=$C579,0,IF(SUM($C579,$I539)&gt;BA$4,$AI550/$I539,$AI550-SUM($I579:AZ579))))</f>
        <v>0</v>
      </c>
      <c r="BB579" s="31">
        <f>IF($I539="n/a",0,IF(BB$4&lt;=$C579,0,IF(SUM($C579,$I539)&gt;BB$4,$AI550/$I539,$AI550-SUM($I579:BA579))))</f>
        <v>0</v>
      </c>
      <c r="BC579" s="31">
        <f>IF($I539="n/a",0,IF(BC$4&lt;=$C579,0,IF(SUM($C579,$I539)&gt;BC$4,$AI550/$I539,$AI550-SUM($I579:BB579))))</f>
        <v>0</v>
      </c>
      <c r="BD579" s="31">
        <f>IF($I539="n/a",0,IF(BD$4&lt;=$C579,0,IF(SUM($C579,$I539)&gt;BD$4,$AI550/$I539,$AI550-SUM($I579:BC579))))</f>
        <v>0</v>
      </c>
      <c r="BE579" s="31">
        <f>IF($I539="n/a",0,IF(BE$4&lt;=$C579,0,IF(SUM($C579,$I539)&gt;BE$4,$AI550/$I539,$AI550-SUM($I579:BD579))))</f>
        <v>0</v>
      </c>
      <c r="BF579" s="31">
        <f>IF($I539="n/a",0,IF(BF$4&lt;=$C579,0,IF(SUM($C579,$I539)&gt;BF$4,$AI550/$I539,$AI550-SUM($I579:BE579))))</f>
        <v>0</v>
      </c>
      <c r="BG579" s="31">
        <f>IF($I539="n/a",0,IF(BG$4&lt;=$C579,0,IF(SUM($C579,$I539)&gt;BG$4,$AI550/$I539,$AI550-SUM($I579:BF579))))</f>
        <v>0</v>
      </c>
      <c r="BH579" s="31">
        <f>IF($I539="n/a",0,IF(BH$4&lt;=$C579,0,IF(SUM($C579,$I539)&gt;BH$4,$AI550/$I539,$AI550-SUM($I579:BG579))))</f>
        <v>0</v>
      </c>
      <c r="BI579" s="31">
        <f>IF($I539="n/a",0,IF(BI$4&lt;=$C579,0,IF(SUM($C579,$I539)&gt;BI$4,$AI550/$I539,$AI550-SUM($I579:BH579))))</f>
        <v>0</v>
      </c>
      <c r="BJ579" s="31">
        <f>IF($I539="n/a",0,IF(BJ$4&lt;=$C579,0,IF(SUM($C579,$I539)&gt;BJ$4,$AI550/$I539,$AI550-SUM($I579:BI579))))</f>
        <v>0</v>
      </c>
      <c r="BK579" s="31">
        <f>IF($I539="n/a",0,IF(BK$4&lt;=$C579,0,IF(SUM($C579,$I539)&gt;BK$4,$AI550/$I539,$AI550-SUM($I579:BJ579))))</f>
        <v>0</v>
      </c>
      <c r="BL579" s="31">
        <f>IF($I539="n/a",0,IF(BL$4&lt;=$C579,0,IF(SUM($C579,$I539)&gt;BL$4,$AI550/$I539,$AI550-SUM($I579:BK579))))</f>
        <v>0</v>
      </c>
      <c r="BM579" s="31">
        <f>IF($I539="n/a",0,IF(BM$4&lt;=$C579,0,IF(SUM($C579,$I539)&gt;BM$4,$AI550/$I539,$AI550-SUM($I579:BL579))))</f>
        <v>0</v>
      </c>
      <c r="BN579" s="31">
        <f>IF($I539="n/a",0,IF(BN$4&lt;=$C579,0,IF(SUM($C579,$I539)&gt;BN$4,$AI550/$I539,$AI550-SUM($I579:BM579))))</f>
        <v>0</v>
      </c>
      <c r="BO579" s="31">
        <f>IF($I539="n/a",0,IF(BO$4&lt;=$C579,0,IF(SUM($C579,$I539)&gt;BO$4,$AI550/$I539,$AI550-SUM($I579:BN579))))</f>
        <v>0</v>
      </c>
      <c r="BP579" s="31">
        <f>IF($I539="n/a",0,IF(BP$4&lt;=$C579,0,IF(SUM($C579,$I539)&gt;BP$4,$AI550/$I539,$AI550-SUM($I579:BO579))))</f>
        <v>0</v>
      </c>
      <c r="BQ579" s="31">
        <f>IF($I539="n/a",0,IF(BQ$4&lt;=$C579,0,IF(SUM($C579,$I539)&gt;BQ$4,$AI550/$I539,$AI550-SUM($I579:BP579))))</f>
        <v>0</v>
      </c>
      <c r="BR579" s="31">
        <f>IF($I539="n/a",0,IF(BR$4&lt;=$C579,0,IF(SUM($C579,$I539)&gt;BR$4,$AI550/$I539,$AI550-SUM($I579:BQ579))))</f>
        <v>0</v>
      </c>
      <c r="BS579" s="31">
        <f>IF($I539="n/a",0,IF(BS$4&lt;=$C579,0,IF(SUM($C579,$I539)&gt;BS$4,$AI550/$I539,$AI550-SUM($I579:BR579))))</f>
        <v>0</v>
      </c>
      <c r="BT579" s="31">
        <f>IF($I539="n/a",0,IF(BT$4&lt;=$C579,0,IF(SUM($C579,$I539)&gt;BT$4,$AI550/$I539,$AI550-SUM($I579:BS579))))</f>
        <v>0</v>
      </c>
      <c r="BU579" s="31">
        <f>IF($I539="n/a",0,IF(BU$4&lt;=$C579,0,IF(SUM($C579,$I539)&gt;BU$4,$AI550/$I539,$AI550-SUM($I579:BT579))))</f>
        <v>0</v>
      </c>
      <c r="BV579" s="31">
        <f>IF($I539="n/a",0,IF(BV$4&lt;=$C579,0,IF(SUM($C579,$I539)&gt;BV$4,$AI550/$I539,$AI550-SUM($I579:BU579))))</f>
        <v>0</v>
      </c>
      <c r="BW579" s="31">
        <f>IF($I539="n/a",0,IF(BW$4&lt;=$C579,0,IF(SUM($C579,$I539)&gt;BW$4,$AI550/$I539,$AI550-SUM($I579:BV579))))</f>
        <v>0</v>
      </c>
      <c r="BX579" s="31">
        <f>IF($I539="n/a",0,IF(BX$4&lt;=$C579,0,IF(SUM($C579,$I539)&gt;BX$4,$AI550/$I539,$AI550-SUM($I579:BW579))))</f>
        <v>0</v>
      </c>
      <c r="BY579" s="31">
        <f>IF($I539="n/a",0,IF(BY$4&lt;=$C579,0,IF(SUM($C579,$I539)&gt;BY$4,$AI550/$I539,$AI550-SUM($I579:BX579))))</f>
        <v>0</v>
      </c>
      <c r="BZ579" s="31">
        <f>IF($I539="n/a",0,IF(BZ$4&lt;=$C579,0,IF(SUM($C579,$I539)&gt;BZ$4,$AI550/$I539,$AI550-SUM($I579:BY579))))</f>
        <v>0</v>
      </c>
      <c r="CA579" s="31">
        <f>IF($I539="n/a",0,IF(CA$4&lt;=$C579,0,IF(SUM($C579,$I539)&gt;CA$4,$AI550/$I539,$AI550-SUM($I579:BZ579))))</f>
        <v>0</v>
      </c>
      <c r="CB579" s="31">
        <f>IF($I539="n/a",0,IF(CB$4&lt;=$C579,0,IF(SUM($C579,$I539)&gt;CB$4,$AI550/$I539,$AI550-SUM($I579:CA579))))</f>
        <v>0</v>
      </c>
      <c r="CC579" s="31">
        <f>IF($I539="n/a",0,IF(CC$4&lt;=$C579,0,IF(SUM($C579,$I539)&gt;CC$4,$AI550/$I539,$AI550-SUM($I579:CB579))))</f>
        <v>0</v>
      </c>
      <c r="CD579" s="31">
        <f>IF($I539="n/a",0,IF(CD$4&lt;=$C579,0,IF(SUM($C579,$I539)&gt;CD$4,$AI550/$I539,$AI550-SUM($I579:CC579))))</f>
        <v>0</v>
      </c>
      <c r="CE579" s="31">
        <f>IF($I539="n/a",0,IF(CE$4&lt;=$C579,0,IF(SUM($C579,$I539)&gt;CE$4,$AI550/$I539,$AI550-SUM($I579:CD579))))</f>
        <v>0</v>
      </c>
      <c r="CF579" s="31">
        <f>IF($I539="n/a",0,IF(CF$4&lt;=$C579,0,IF(SUM($C579,$I539)&gt;CF$4,$AI550/$I539,$AI550-SUM($I579:CE579))))</f>
        <v>0</v>
      </c>
    </row>
    <row r="580" spans="1:84" ht="12.75" customHeight="1">
      <c r="C580" s="202">
        <v>2042</v>
      </c>
      <c r="D580" s="21" t="s">
        <v>199</v>
      </c>
      <c r="E580" s="21" t="s">
        <v>197</v>
      </c>
      <c r="I580" s="31"/>
      <c r="J580" s="31">
        <f>IF($I539="n/a",0,IF(J$4&lt;=$C580,0,IF(SUM($C580,$I539)&gt;J$4,$AJ550/$I539,$AJ550-SUM($I580:I580))))</f>
        <v>0</v>
      </c>
      <c r="K580" s="31">
        <f>IF($I539="n/a",0,IF(K$4&lt;=$C580,0,IF(SUM($C580,$I539)&gt;K$4,$AJ550/$I539,$AJ550-SUM($I580:J580))))</f>
        <v>0</v>
      </c>
      <c r="L580" s="31">
        <f>IF($I539="n/a",0,IF(L$4&lt;=$C580,0,IF(SUM($C580,$I539)&gt;L$4,$AJ550/$I539,$AJ550-SUM($I580:K580))))</f>
        <v>0</v>
      </c>
      <c r="M580" s="31">
        <f>IF($I539="n/a",0,IF(M$4&lt;=$C580,0,IF(SUM($C580,$I539)&gt;M$4,$AJ550/$I539,$AJ550-SUM($I580:L580))))</f>
        <v>0</v>
      </c>
      <c r="N580" s="31">
        <f>IF($I539="n/a",0,IF(N$4&lt;=$C580,0,IF(SUM($C580,$I539)&gt;N$4,$AJ550/$I539,$AJ550-SUM($I580:M580))))</f>
        <v>0</v>
      </c>
      <c r="O580" s="31">
        <f>IF($I539="n/a",0,IF(O$4&lt;=$C580,0,IF(SUM($C580,$I539)&gt;O$4,$AJ550/$I539,$AJ550-SUM($I580:N580))))</f>
        <v>0</v>
      </c>
      <c r="P580" s="31">
        <f>IF($I539="n/a",0,IF(P$4&lt;=$C580,0,IF(SUM($C580,$I539)&gt;P$4,$AJ550/$I539,$AJ550-SUM($I580:O580))))</f>
        <v>0</v>
      </c>
      <c r="Q580" s="31">
        <f>IF($I539="n/a",0,IF(Q$4&lt;=$C580,0,IF(SUM($C580,$I539)&gt;Q$4,$AJ550/$I539,$AJ550-SUM($I580:P580))))</f>
        <v>0</v>
      </c>
      <c r="R580" s="31">
        <f>IF($I539="n/a",0,IF(R$4&lt;=$C580,0,IF(SUM($C580,$I539)&gt;R$4,$AJ550/$I539,$AJ550-SUM($I580:Q580))))</f>
        <v>0</v>
      </c>
      <c r="S580" s="31">
        <f>IF($I539="n/a",0,IF(S$4&lt;=$C580,0,IF(SUM($C580,$I539)&gt;S$4,$AJ550/$I539,$AJ550-SUM($I580:R580))))</f>
        <v>0</v>
      </c>
      <c r="T580" s="31">
        <f>IF($I539="n/a",0,IF(T$4&lt;=$C580,0,IF(SUM($C580,$I539)&gt;T$4,$AJ550/$I539,$AJ550-SUM($I580:S580))))</f>
        <v>0</v>
      </c>
      <c r="U580" s="31">
        <f>IF($I539="n/a",0,IF(U$4&lt;=$C580,0,IF(SUM($C580,$I539)&gt;U$4,$AJ550/$I539,$AJ550-SUM($I580:T580))))</f>
        <v>0</v>
      </c>
      <c r="V580" s="31">
        <f>IF($I539="n/a",0,IF(V$4&lt;=$C580,0,IF(SUM($C580,$I539)&gt;V$4,$AJ550/$I539,$AJ550-SUM($I580:U580))))</f>
        <v>0</v>
      </c>
      <c r="W580" s="31">
        <f>IF($I539="n/a",0,IF(W$4&lt;=$C580,0,IF(SUM($C580,$I539)&gt;W$4,$AJ550/$I539,$AJ550-SUM($I580:V580))))</f>
        <v>0</v>
      </c>
      <c r="X580" s="31">
        <f>IF($I539="n/a",0,IF(X$4&lt;=$C580,0,IF(SUM($C580,$I539)&gt;X$4,$AJ550/$I539,$AJ550-SUM($I580:W580))))</f>
        <v>0</v>
      </c>
      <c r="Y580" s="31">
        <f>IF($I539="n/a",0,IF(Y$4&lt;=$C580,0,IF(SUM($C580,$I539)&gt;Y$4,$AJ550/$I539,$AJ550-SUM($I580:X580))))</f>
        <v>0</v>
      </c>
      <c r="Z580" s="31">
        <f>IF($I539="n/a",0,IF(Z$4&lt;=$C580,0,IF(SUM($C580,$I539)&gt;Z$4,$AJ550/$I539,$AJ550-SUM($I580:Y580))))</f>
        <v>0</v>
      </c>
      <c r="AA580" s="31">
        <f>IF($I539="n/a",0,IF(AA$4&lt;=$C580,0,IF(SUM($C580,$I539)&gt;AA$4,$AJ550/$I539,$AJ550-SUM($I580:Z580))))</f>
        <v>0</v>
      </c>
      <c r="AB580" s="31">
        <f>IF($I539="n/a",0,IF(AB$4&lt;=$C580,0,IF(SUM($C580,$I539)&gt;AB$4,$AJ550/$I539,$AJ550-SUM($I580:AA580))))</f>
        <v>0</v>
      </c>
      <c r="AC580" s="31">
        <f>IF($I539="n/a",0,IF(AC$4&lt;=$C580,0,IF(SUM($C580,$I539)&gt;AC$4,$AJ550/$I539,$AJ550-SUM($I580:AB580))))</f>
        <v>0</v>
      </c>
      <c r="AD580" s="31">
        <f>IF($I539="n/a",0,IF(AD$4&lt;=$C580,0,IF(SUM($C580,$I539)&gt;AD$4,$AJ550/$I539,$AJ550-SUM($I580:AC580))))</f>
        <v>0</v>
      </c>
      <c r="AE580" s="31">
        <f>IF($I539="n/a",0,IF(AE$4&lt;=$C580,0,IF(SUM($C580,$I539)&gt;AE$4,$AJ550/$I539,$AJ550-SUM($I580:AD580))))</f>
        <v>0</v>
      </c>
      <c r="AF580" s="31">
        <f>IF($I539="n/a",0,IF(AF$4&lt;=$C580,0,IF(SUM($C580,$I539)&gt;AF$4,$AJ550/$I539,$AJ550-SUM($I580:AE580))))</f>
        <v>0</v>
      </c>
      <c r="AG580" s="31">
        <f>IF($I539="n/a",0,IF(AG$4&lt;=$C580,0,IF(SUM($C580,$I539)&gt;AG$4,$AJ550/$I539,$AJ550-SUM($I580:AF580))))</f>
        <v>0</v>
      </c>
      <c r="AH580" s="31">
        <f>IF($I539="n/a",0,IF(AH$4&lt;=$C580,0,IF(SUM($C580,$I539)&gt;AH$4,$AJ550/$I539,$AJ550-SUM($I580:AG580))))</f>
        <v>0</v>
      </c>
      <c r="AI580" s="31">
        <f>IF($I539="n/a",0,IF(AI$4&lt;=$C580,0,IF(SUM($C580,$I539)&gt;AI$4,$AJ550/$I539,$AJ550-SUM($I580:AH580))))</f>
        <v>0</v>
      </c>
      <c r="AJ580" s="31">
        <f>IF($I539="n/a",0,IF(AJ$4&lt;=$C580,0,IF(SUM($C580,$I539)&gt;AJ$4,$AJ550/$I539,$AJ550-SUM($I580:AI580))))</f>
        <v>0</v>
      </c>
      <c r="AK580" s="31">
        <f>IF($I539="n/a",0,IF(AK$4&lt;=$C580,0,IF(SUM($C580,$I539)&gt;AK$4,$AJ550/$I539,$AJ550-SUM($I580:AJ580))))</f>
        <v>0</v>
      </c>
      <c r="AL580" s="31">
        <f>IF($I539="n/a",0,IF(AL$4&lt;=$C580,0,IF(SUM($C580,$I539)&gt;AL$4,$AJ550/$I539,$AJ550-SUM($I580:AK580))))</f>
        <v>0</v>
      </c>
      <c r="AM580" s="31">
        <f>IF($I539="n/a",0,IF(AM$4&lt;=$C580,0,IF(SUM($C580,$I539)&gt;AM$4,$AJ550/$I539,$AJ550-SUM($I580:AL580))))</f>
        <v>0</v>
      </c>
      <c r="AN580" s="31">
        <f>IF($I539="n/a",0,IF(AN$4&lt;=$C580,0,IF(SUM($C580,$I539)&gt;AN$4,$AJ550/$I539,$AJ550-SUM($I580:AM580))))</f>
        <v>0</v>
      </c>
      <c r="AO580" s="31">
        <f>IF($I539="n/a",0,IF(AO$4&lt;=$C580,0,IF(SUM($C580,$I539)&gt;AO$4,$AJ550/$I539,$AJ550-SUM($I580:AN580))))</f>
        <v>0</v>
      </c>
      <c r="AP580" s="31">
        <f>IF($I539="n/a",0,IF(AP$4&lt;=$C580,0,IF(SUM($C580,$I539)&gt;AP$4,$AJ550/$I539,$AJ550-SUM($I580:AO580))))</f>
        <v>0</v>
      </c>
      <c r="AQ580" s="31">
        <f>IF($I539="n/a",0,IF(AQ$4&lt;=$C580,0,IF(SUM($C580,$I539)&gt;AQ$4,$AJ550/$I539,$AJ550-SUM($I580:AP580))))</f>
        <v>0</v>
      </c>
      <c r="AR580" s="31">
        <f>IF($I539="n/a",0,IF(AR$4&lt;=$C580,0,IF(SUM($C580,$I539)&gt;AR$4,$AJ550/$I539,$AJ550-SUM($I580:AQ580))))</f>
        <v>0</v>
      </c>
      <c r="AS580" s="31">
        <f>IF($I539="n/a",0,IF(AS$4&lt;=$C580,0,IF(SUM($C580,$I539)&gt;AS$4,$AJ550/$I539,$AJ550-SUM($I580:AR580))))</f>
        <v>0</v>
      </c>
      <c r="AT580" s="31">
        <f>IF($I539="n/a",0,IF(AT$4&lt;=$C580,0,IF(SUM($C580,$I539)&gt;AT$4,$AJ550/$I539,$AJ550-SUM($I580:AS580))))</f>
        <v>0</v>
      </c>
      <c r="AU580" s="31">
        <f>IF($I539="n/a",0,IF(AU$4&lt;=$C580,0,IF(SUM($C580,$I539)&gt;AU$4,$AJ550/$I539,$AJ550-SUM($I580:AT580))))</f>
        <v>0</v>
      </c>
      <c r="AV580" s="31">
        <f>IF($I539="n/a",0,IF(AV$4&lt;=$C580,0,IF(SUM($C580,$I539)&gt;AV$4,$AJ550/$I539,$AJ550-SUM($I580:AU580))))</f>
        <v>0</v>
      </c>
      <c r="AW580" s="31">
        <f>IF($I539="n/a",0,IF(AW$4&lt;=$C580,0,IF(SUM($C580,$I539)&gt;AW$4,$AJ550/$I539,$AJ550-SUM($I580:AV580))))</f>
        <v>0</v>
      </c>
      <c r="AX580" s="31">
        <f>IF($I539="n/a",0,IF(AX$4&lt;=$C580,0,IF(SUM($C580,$I539)&gt;AX$4,$AJ550/$I539,$AJ550-SUM($I580:AW580))))</f>
        <v>0</v>
      </c>
      <c r="AY580" s="31">
        <f>IF($I539="n/a",0,IF(AY$4&lt;=$C580,0,IF(SUM($C580,$I539)&gt;AY$4,$AJ550/$I539,$AJ550-SUM($I580:AX580))))</f>
        <v>0</v>
      </c>
      <c r="AZ580" s="31">
        <f>IF($I539="n/a",0,IF(AZ$4&lt;=$C580,0,IF(SUM($C580,$I539)&gt;AZ$4,$AJ550/$I539,$AJ550-SUM($I580:AY580))))</f>
        <v>0</v>
      </c>
      <c r="BA580" s="31">
        <f>IF($I539="n/a",0,IF(BA$4&lt;=$C580,0,IF(SUM($C580,$I539)&gt;BA$4,$AJ550/$I539,$AJ550-SUM($I580:AZ580))))</f>
        <v>0</v>
      </c>
      <c r="BB580" s="31">
        <f>IF($I539="n/a",0,IF(BB$4&lt;=$C580,0,IF(SUM($C580,$I539)&gt;BB$4,$AJ550/$I539,$AJ550-SUM($I580:BA580))))</f>
        <v>0</v>
      </c>
      <c r="BC580" s="31">
        <f>IF($I539="n/a",0,IF(BC$4&lt;=$C580,0,IF(SUM($C580,$I539)&gt;BC$4,$AJ550/$I539,$AJ550-SUM($I580:BB580))))</f>
        <v>0</v>
      </c>
      <c r="BD580" s="31">
        <f>IF($I539="n/a",0,IF(BD$4&lt;=$C580,0,IF(SUM($C580,$I539)&gt;BD$4,$AJ550/$I539,$AJ550-SUM($I580:BC580))))</f>
        <v>0</v>
      </c>
      <c r="BE580" s="31">
        <f>IF($I539="n/a",0,IF(BE$4&lt;=$C580,0,IF(SUM($C580,$I539)&gt;BE$4,$AJ550/$I539,$AJ550-SUM($I580:BD580))))</f>
        <v>0</v>
      </c>
      <c r="BF580" s="31">
        <f>IF($I539="n/a",0,IF(BF$4&lt;=$C580,0,IF(SUM($C580,$I539)&gt;BF$4,$AJ550/$I539,$AJ550-SUM($I580:BE580))))</f>
        <v>0</v>
      </c>
      <c r="BG580" s="31">
        <f>IF($I539="n/a",0,IF(BG$4&lt;=$C580,0,IF(SUM($C580,$I539)&gt;BG$4,$AJ550/$I539,$AJ550-SUM($I580:BF580))))</f>
        <v>0</v>
      </c>
      <c r="BH580" s="31">
        <f>IF($I539="n/a",0,IF(BH$4&lt;=$C580,0,IF(SUM($C580,$I539)&gt;BH$4,$AJ550/$I539,$AJ550-SUM($I580:BG580))))</f>
        <v>0</v>
      </c>
      <c r="BI580" s="31">
        <f>IF($I539="n/a",0,IF(BI$4&lt;=$C580,0,IF(SUM($C580,$I539)&gt;BI$4,$AJ550/$I539,$AJ550-SUM($I580:BH580))))</f>
        <v>0</v>
      </c>
      <c r="BJ580" s="31">
        <f>IF($I539="n/a",0,IF(BJ$4&lt;=$C580,0,IF(SUM($C580,$I539)&gt;BJ$4,$AJ550/$I539,$AJ550-SUM($I580:BI580))))</f>
        <v>0</v>
      </c>
      <c r="BK580" s="31">
        <f>IF($I539="n/a",0,IF(BK$4&lt;=$C580,0,IF(SUM($C580,$I539)&gt;BK$4,$AJ550/$I539,$AJ550-SUM($I580:BJ580))))</f>
        <v>0</v>
      </c>
      <c r="BL580" s="31">
        <f>IF($I539="n/a",0,IF(BL$4&lt;=$C580,0,IF(SUM($C580,$I539)&gt;BL$4,$AJ550/$I539,$AJ550-SUM($I580:BK580))))</f>
        <v>0</v>
      </c>
      <c r="BM580" s="31">
        <f>IF($I539="n/a",0,IF(BM$4&lt;=$C580,0,IF(SUM($C580,$I539)&gt;BM$4,$AJ550/$I539,$AJ550-SUM($I580:BL580))))</f>
        <v>0</v>
      </c>
      <c r="BN580" s="31">
        <f>IF($I539="n/a",0,IF(BN$4&lt;=$C580,0,IF(SUM($C580,$I539)&gt;BN$4,$AJ550/$I539,$AJ550-SUM($I580:BM580))))</f>
        <v>0</v>
      </c>
      <c r="BO580" s="31">
        <f>IF($I539="n/a",0,IF(BO$4&lt;=$C580,0,IF(SUM($C580,$I539)&gt;BO$4,$AJ550/$I539,$AJ550-SUM($I580:BN580))))</f>
        <v>0</v>
      </c>
      <c r="BP580" s="31">
        <f>IF($I539="n/a",0,IF(BP$4&lt;=$C580,0,IF(SUM($C580,$I539)&gt;BP$4,$AJ550/$I539,$AJ550-SUM($I580:BO580))))</f>
        <v>0</v>
      </c>
      <c r="BQ580" s="31">
        <f>IF($I539="n/a",0,IF(BQ$4&lt;=$C580,0,IF(SUM($C580,$I539)&gt;BQ$4,$AJ550/$I539,$AJ550-SUM($I580:BP580))))</f>
        <v>0</v>
      </c>
      <c r="BR580" s="31">
        <f>IF($I539="n/a",0,IF(BR$4&lt;=$C580,0,IF(SUM($C580,$I539)&gt;BR$4,$AJ550/$I539,$AJ550-SUM($I580:BQ580))))</f>
        <v>0</v>
      </c>
      <c r="BS580" s="31">
        <f>IF($I539="n/a",0,IF(BS$4&lt;=$C580,0,IF(SUM($C580,$I539)&gt;BS$4,$AJ550/$I539,$AJ550-SUM($I580:BR580))))</f>
        <v>0</v>
      </c>
      <c r="BT580" s="31">
        <f>IF($I539="n/a",0,IF(BT$4&lt;=$C580,0,IF(SUM($C580,$I539)&gt;BT$4,$AJ550/$I539,$AJ550-SUM($I580:BS580))))</f>
        <v>0</v>
      </c>
      <c r="BU580" s="31">
        <f>IF($I539="n/a",0,IF(BU$4&lt;=$C580,0,IF(SUM($C580,$I539)&gt;BU$4,$AJ550/$I539,$AJ550-SUM($I580:BT580))))</f>
        <v>0</v>
      </c>
      <c r="BV580" s="31">
        <f>IF($I539="n/a",0,IF(BV$4&lt;=$C580,0,IF(SUM($C580,$I539)&gt;BV$4,$AJ550/$I539,$AJ550-SUM($I580:BU580))))</f>
        <v>0</v>
      </c>
      <c r="BW580" s="31">
        <f>IF($I539="n/a",0,IF(BW$4&lt;=$C580,0,IF(SUM($C580,$I539)&gt;BW$4,$AJ550/$I539,$AJ550-SUM($I580:BV580))))</f>
        <v>0</v>
      </c>
      <c r="BX580" s="31">
        <f>IF($I539="n/a",0,IF(BX$4&lt;=$C580,0,IF(SUM($C580,$I539)&gt;BX$4,$AJ550/$I539,$AJ550-SUM($I580:BW580))))</f>
        <v>0</v>
      </c>
      <c r="BY580" s="31">
        <f>IF($I539="n/a",0,IF(BY$4&lt;=$C580,0,IF(SUM($C580,$I539)&gt;BY$4,$AJ550/$I539,$AJ550-SUM($I580:BX580))))</f>
        <v>0</v>
      </c>
      <c r="BZ580" s="31">
        <f>IF($I539="n/a",0,IF(BZ$4&lt;=$C580,0,IF(SUM($C580,$I539)&gt;BZ$4,$AJ550/$I539,$AJ550-SUM($I580:BY580))))</f>
        <v>0</v>
      </c>
      <c r="CA580" s="31">
        <f>IF($I539="n/a",0,IF(CA$4&lt;=$C580,0,IF(SUM($C580,$I539)&gt;CA$4,$AJ550/$I539,$AJ550-SUM($I580:BZ580))))</f>
        <v>0</v>
      </c>
      <c r="CB580" s="31">
        <f>IF($I539="n/a",0,IF(CB$4&lt;=$C580,0,IF(SUM($C580,$I539)&gt;CB$4,$AJ550/$I539,$AJ550-SUM($I580:CA580))))</f>
        <v>0</v>
      </c>
      <c r="CC580" s="31">
        <f>IF($I539="n/a",0,IF(CC$4&lt;=$C580,0,IF(SUM($C580,$I539)&gt;CC$4,$AJ550/$I539,$AJ550-SUM($I580:CB580))))</f>
        <v>0</v>
      </c>
      <c r="CD580" s="31">
        <f>IF($I539="n/a",0,IF(CD$4&lt;=$C580,0,IF(SUM($C580,$I539)&gt;CD$4,$AJ550/$I539,$AJ550-SUM($I580:CC580))))</f>
        <v>0</v>
      </c>
      <c r="CE580" s="31">
        <f>IF($I539="n/a",0,IF(CE$4&lt;=$C580,0,IF(SUM($C580,$I539)&gt;CE$4,$AJ550/$I539,$AJ550-SUM($I580:CD580))))</f>
        <v>0</v>
      </c>
      <c r="CF580" s="31">
        <f>IF($I539="n/a",0,IF(CF$4&lt;=$C580,0,IF(SUM($C580,$I539)&gt;CF$4,$AJ550/$I539,$AJ550-SUM($I580:CE580))))</f>
        <v>0</v>
      </c>
    </row>
    <row r="581" spans="1:84" ht="12.75" customHeight="1">
      <c r="C581" s="202">
        <v>2043</v>
      </c>
      <c r="D581" s="21" t="s">
        <v>200</v>
      </c>
      <c r="E581" s="21" t="s">
        <v>197</v>
      </c>
      <c r="I581" s="31"/>
      <c r="J581" s="31">
        <f>IF($I539="n/a",0,IF(J$4&lt;=$C581,0,IF(SUM($C581,$I539)&gt;J$4,$AK550/$I539,$AK550-SUM($I581:I581))))</f>
        <v>0</v>
      </c>
      <c r="K581" s="31">
        <f>IF($I539="n/a",0,IF(K$4&lt;=$C581,0,IF(SUM($C581,$I539)&gt;K$4,$AK550/$I539,$AK550-SUM($I581:J581))))</f>
        <v>0</v>
      </c>
      <c r="L581" s="31">
        <f>IF($I539="n/a",0,IF(L$4&lt;=$C581,0,IF(SUM($C581,$I539)&gt;L$4,$AK550/$I539,$AK550-SUM($I581:K581))))</f>
        <v>0</v>
      </c>
      <c r="M581" s="31">
        <f>IF($I539="n/a",0,IF(M$4&lt;=$C581,0,IF(SUM($C581,$I539)&gt;M$4,$AK550/$I539,$AK550-SUM($I581:L581))))</f>
        <v>0</v>
      </c>
      <c r="N581" s="31">
        <f>IF($I539="n/a",0,IF(N$4&lt;=$C581,0,IF(SUM($C581,$I539)&gt;N$4,$AK550/$I539,$AK550-SUM($I581:M581))))</f>
        <v>0</v>
      </c>
      <c r="O581" s="31">
        <f>IF($I539="n/a",0,IF(O$4&lt;=$C581,0,IF(SUM($C581,$I539)&gt;O$4,$AK550/$I539,$AK550-SUM($I581:N581))))</f>
        <v>0</v>
      </c>
      <c r="P581" s="31">
        <f>IF($I539="n/a",0,IF(P$4&lt;=$C581,0,IF(SUM($C581,$I539)&gt;P$4,$AK550/$I539,$AK550-SUM($I581:O581))))</f>
        <v>0</v>
      </c>
      <c r="Q581" s="31">
        <f>IF($I539="n/a",0,IF(Q$4&lt;=$C581,0,IF(SUM($C581,$I539)&gt;Q$4,$AK550/$I539,$AK550-SUM($I581:P581))))</f>
        <v>0</v>
      </c>
      <c r="R581" s="31">
        <f>IF($I539="n/a",0,IF(R$4&lt;=$C581,0,IF(SUM($C581,$I539)&gt;R$4,$AK550/$I539,$AK550-SUM($I581:Q581))))</f>
        <v>0</v>
      </c>
      <c r="S581" s="31">
        <f>IF($I539="n/a",0,IF(S$4&lt;=$C581,0,IF(SUM($C581,$I539)&gt;S$4,$AK550/$I539,$AK550-SUM($I581:R581))))</f>
        <v>0</v>
      </c>
      <c r="T581" s="31">
        <f>IF($I539="n/a",0,IF(T$4&lt;=$C581,0,IF(SUM($C581,$I539)&gt;T$4,$AK550/$I539,$AK550-SUM($I581:S581))))</f>
        <v>0</v>
      </c>
      <c r="U581" s="31">
        <f>IF($I539="n/a",0,IF(U$4&lt;=$C581,0,IF(SUM($C581,$I539)&gt;U$4,$AK550/$I539,$AK550-SUM($I581:T581))))</f>
        <v>0</v>
      </c>
      <c r="V581" s="31">
        <f>IF($I539="n/a",0,IF(V$4&lt;=$C581,0,IF(SUM($C581,$I539)&gt;V$4,$AK550/$I539,$AK550-SUM($I581:U581))))</f>
        <v>0</v>
      </c>
      <c r="W581" s="31">
        <f>IF($I539="n/a",0,IF(W$4&lt;=$C581,0,IF(SUM($C581,$I539)&gt;W$4,$AK550/$I539,$AK550-SUM($I581:V581))))</f>
        <v>0</v>
      </c>
      <c r="X581" s="31">
        <f>IF($I539="n/a",0,IF(X$4&lt;=$C581,0,IF(SUM($C581,$I539)&gt;X$4,$AK550/$I539,$AK550-SUM($I581:W581))))</f>
        <v>0</v>
      </c>
      <c r="Y581" s="31">
        <f>IF($I539="n/a",0,IF(Y$4&lt;=$C581,0,IF(SUM($C581,$I539)&gt;Y$4,$AK550/$I539,$AK550-SUM($I581:X581))))</f>
        <v>0</v>
      </c>
      <c r="Z581" s="31">
        <f>IF($I539="n/a",0,IF(Z$4&lt;=$C581,0,IF(SUM($C581,$I539)&gt;Z$4,$AK550/$I539,$AK550-SUM($I581:Y581))))</f>
        <v>0</v>
      </c>
      <c r="AA581" s="31">
        <f>IF($I539="n/a",0,IF(AA$4&lt;=$C581,0,IF(SUM($C581,$I539)&gt;AA$4,$AK550/$I539,$AK550-SUM($I581:Z581))))</f>
        <v>0</v>
      </c>
      <c r="AB581" s="31">
        <f>IF($I539="n/a",0,IF(AB$4&lt;=$C581,0,IF(SUM($C581,$I539)&gt;AB$4,$AK550/$I539,$AK550-SUM($I581:AA581))))</f>
        <v>0</v>
      </c>
      <c r="AC581" s="31">
        <f>IF($I539="n/a",0,IF(AC$4&lt;=$C581,0,IF(SUM($C581,$I539)&gt;AC$4,$AK550/$I539,$AK550-SUM($I581:AB581))))</f>
        <v>0</v>
      </c>
      <c r="AD581" s="31">
        <f>IF($I539="n/a",0,IF(AD$4&lt;=$C581,0,IF(SUM($C581,$I539)&gt;AD$4,$AK550/$I539,$AK550-SUM($I581:AC581))))</f>
        <v>0</v>
      </c>
      <c r="AE581" s="31">
        <f>IF($I539="n/a",0,IF(AE$4&lt;=$C581,0,IF(SUM($C581,$I539)&gt;AE$4,$AK550/$I539,$AK550-SUM($I581:AD581))))</f>
        <v>0</v>
      </c>
      <c r="AF581" s="31">
        <f>IF($I539="n/a",0,IF(AF$4&lt;=$C581,0,IF(SUM($C581,$I539)&gt;AF$4,$AK550/$I539,$AK550-SUM($I581:AE581))))</f>
        <v>0</v>
      </c>
      <c r="AG581" s="31">
        <f>IF($I539="n/a",0,IF(AG$4&lt;=$C581,0,IF(SUM($C581,$I539)&gt;AG$4,$AK550/$I539,$AK550-SUM($I581:AF581))))</f>
        <v>0</v>
      </c>
      <c r="AH581" s="31">
        <f>IF($I539="n/a",0,IF(AH$4&lt;=$C581,0,IF(SUM($C581,$I539)&gt;AH$4,$AK550/$I539,$AK550-SUM($I581:AG581))))</f>
        <v>0</v>
      </c>
      <c r="AI581" s="31">
        <f>IF($I539="n/a",0,IF(AI$4&lt;=$C581,0,IF(SUM($C581,$I539)&gt;AI$4,$AK550/$I539,$AK550-SUM($I581:AH581))))</f>
        <v>0</v>
      </c>
      <c r="AJ581" s="31">
        <f>IF($I539="n/a",0,IF(AJ$4&lt;=$C581,0,IF(SUM($C581,$I539)&gt;AJ$4,$AK550/$I539,$AK550-SUM($I581:AI581))))</f>
        <v>0</v>
      </c>
      <c r="AK581" s="31">
        <f>IF($I539="n/a",0,IF(AK$4&lt;=$C581,0,IF(SUM($C581,$I539)&gt;AK$4,$AK550/$I539,$AK550-SUM($I581:AJ581))))</f>
        <v>0</v>
      </c>
      <c r="AL581" s="31">
        <f>IF($I539="n/a",0,IF(AL$4&lt;=$C581,0,IF(SUM($C581,$I539)&gt;AL$4,$AK550/$I539,$AK550-SUM($I581:AK581))))</f>
        <v>0</v>
      </c>
      <c r="AM581" s="31">
        <f>IF($I539="n/a",0,IF(AM$4&lt;=$C581,0,IF(SUM($C581,$I539)&gt;AM$4,$AK550/$I539,$AK550-SUM($I581:AL581))))</f>
        <v>0</v>
      </c>
      <c r="AN581" s="31">
        <f>IF($I539="n/a",0,IF(AN$4&lt;=$C581,0,IF(SUM($C581,$I539)&gt;AN$4,$AK550/$I539,$AK550-SUM($I581:AM581))))</f>
        <v>0</v>
      </c>
      <c r="AO581" s="31">
        <f>IF($I539="n/a",0,IF(AO$4&lt;=$C581,0,IF(SUM($C581,$I539)&gt;AO$4,$AK550/$I539,$AK550-SUM($I581:AN581))))</f>
        <v>0</v>
      </c>
      <c r="AP581" s="31">
        <f>IF($I539="n/a",0,IF(AP$4&lt;=$C581,0,IF(SUM($C581,$I539)&gt;AP$4,$AK550/$I539,$AK550-SUM($I581:AO581))))</f>
        <v>0</v>
      </c>
      <c r="AQ581" s="31">
        <f>IF($I539="n/a",0,IF(AQ$4&lt;=$C581,0,IF(SUM($C581,$I539)&gt;AQ$4,$AK550/$I539,$AK550-SUM($I581:AP581))))</f>
        <v>0</v>
      </c>
      <c r="AR581" s="31">
        <f>IF($I539="n/a",0,IF(AR$4&lt;=$C581,0,IF(SUM($C581,$I539)&gt;AR$4,$AK550/$I539,$AK550-SUM($I581:AQ581))))</f>
        <v>0</v>
      </c>
      <c r="AS581" s="31">
        <f>IF($I539="n/a",0,IF(AS$4&lt;=$C581,0,IF(SUM($C581,$I539)&gt;AS$4,$AK550/$I539,$AK550-SUM($I581:AR581))))</f>
        <v>0</v>
      </c>
      <c r="AT581" s="31">
        <f>IF($I539="n/a",0,IF(AT$4&lt;=$C581,0,IF(SUM($C581,$I539)&gt;AT$4,$AK550/$I539,$AK550-SUM($I581:AS581))))</f>
        <v>0</v>
      </c>
      <c r="AU581" s="31">
        <f>IF($I539="n/a",0,IF(AU$4&lt;=$C581,0,IF(SUM($C581,$I539)&gt;AU$4,$AK550/$I539,$AK550-SUM($I581:AT581))))</f>
        <v>0</v>
      </c>
      <c r="AV581" s="31">
        <f>IF($I539="n/a",0,IF(AV$4&lt;=$C581,0,IF(SUM($C581,$I539)&gt;AV$4,$AK550/$I539,$AK550-SUM($I581:AU581))))</f>
        <v>0</v>
      </c>
      <c r="AW581" s="31">
        <f>IF($I539="n/a",0,IF(AW$4&lt;=$C581,0,IF(SUM($C581,$I539)&gt;AW$4,$AK550/$I539,$AK550-SUM($I581:AV581))))</f>
        <v>0</v>
      </c>
      <c r="AX581" s="31">
        <f>IF($I539="n/a",0,IF(AX$4&lt;=$C581,0,IF(SUM($C581,$I539)&gt;AX$4,$AK550/$I539,$AK550-SUM($I581:AW581))))</f>
        <v>0</v>
      </c>
      <c r="AY581" s="31">
        <f>IF($I539="n/a",0,IF(AY$4&lt;=$C581,0,IF(SUM($C581,$I539)&gt;AY$4,$AK550/$I539,$AK550-SUM($I581:AX581))))</f>
        <v>0</v>
      </c>
      <c r="AZ581" s="31">
        <f>IF($I539="n/a",0,IF(AZ$4&lt;=$C581,0,IF(SUM($C581,$I539)&gt;AZ$4,$AK550/$I539,$AK550-SUM($I581:AY581))))</f>
        <v>0</v>
      </c>
      <c r="BA581" s="31">
        <f>IF($I539="n/a",0,IF(BA$4&lt;=$C581,0,IF(SUM($C581,$I539)&gt;BA$4,$AK550/$I539,$AK550-SUM($I581:AZ581))))</f>
        <v>0</v>
      </c>
      <c r="BB581" s="31">
        <f>IF($I539="n/a",0,IF(BB$4&lt;=$C581,0,IF(SUM($C581,$I539)&gt;BB$4,$AK550/$I539,$AK550-SUM($I581:BA581))))</f>
        <v>0</v>
      </c>
      <c r="BC581" s="31">
        <f>IF($I539="n/a",0,IF(BC$4&lt;=$C581,0,IF(SUM($C581,$I539)&gt;BC$4,$AK550/$I539,$AK550-SUM($I581:BB581))))</f>
        <v>0</v>
      </c>
      <c r="BD581" s="31">
        <f>IF($I539="n/a",0,IF(BD$4&lt;=$C581,0,IF(SUM($C581,$I539)&gt;BD$4,$AK550/$I539,$AK550-SUM($I581:BC581))))</f>
        <v>0</v>
      </c>
      <c r="BE581" s="31">
        <f>IF($I539="n/a",0,IF(BE$4&lt;=$C581,0,IF(SUM($C581,$I539)&gt;BE$4,$AK550/$I539,$AK550-SUM($I581:BD581))))</f>
        <v>0</v>
      </c>
      <c r="BF581" s="31">
        <f>IF($I539="n/a",0,IF(BF$4&lt;=$C581,0,IF(SUM($C581,$I539)&gt;BF$4,$AK550/$I539,$AK550-SUM($I581:BE581))))</f>
        <v>0</v>
      </c>
      <c r="BG581" s="31">
        <f>IF($I539="n/a",0,IF(BG$4&lt;=$C581,0,IF(SUM($C581,$I539)&gt;BG$4,$AK550/$I539,$AK550-SUM($I581:BF581))))</f>
        <v>0</v>
      </c>
      <c r="BH581" s="31">
        <f>IF($I539="n/a",0,IF(BH$4&lt;=$C581,0,IF(SUM($C581,$I539)&gt;BH$4,$AK550/$I539,$AK550-SUM($I581:BG581))))</f>
        <v>0</v>
      </c>
      <c r="BI581" s="31">
        <f>IF($I539="n/a",0,IF(BI$4&lt;=$C581,0,IF(SUM($C581,$I539)&gt;BI$4,$AK550/$I539,$AK550-SUM($I581:BH581))))</f>
        <v>0</v>
      </c>
      <c r="BJ581" s="31">
        <f>IF($I539="n/a",0,IF(BJ$4&lt;=$C581,0,IF(SUM($C581,$I539)&gt;BJ$4,$AK550/$I539,$AK550-SUM($I581:BI581))))</f>
        <v>0</v>
      </c>
      <c r="BK581" s="31">
        <f>IF($I539="n/a",0,IF(BK$4&lt;=$C581,0,IF(SUM($C581,$I539)&gt;BK$4,$AK550/$I539,$AK550-SUM($I581:BJ581))))</f>
        <v>0</v>
      </c>
      <c r="BL581" s="31">
        <f>IF($I539="n/a",0,IF(BL$4&lt;=$C581,0,IF(SUM($C581,$I539)&gt;BL$4,$AK550/$I539,$AK550-SUM($I581:BK581))))</f>
        <v>0</v>
      </c>
      <c r="BM581" s="31">
        <f>IF($I539="n/a",0,IF(BM$4&lt;=$C581,0,IF(SUM($C581,$I539)&gt;BM$4,$AK550/$I539,$AK550-SUM($I581:BL581))))</f>
        <v>0</v>
      </c>
      <c r="BN581" s="31">
        <f>IF($I539="n/a",0,IF(BN$4&lt;=$C581,0,IF(SUM($C581,$I539)&gt;BN$4,$AK550/$I539,$AK550-SUM($I581:BM581))))</f>
        <v>0</v>
      </c>
      <c r="BO581" s="31">
        <f>IF($I539="n/a",0,IF(BO$4&lt;=$C581,0,IF(SUM($C581,$I539)&gt;BO$4,$AK550/$I539,$AK550-SUM($I581:BN581))))</f>
        <v>0</v>
      </c>
      <c r="BP581" s="31">
        <f>IF($I539="n/a",0,IF(BP$4&lt;=$C581,0,IF(SUM($C581,$I539)&gt;BP$4,$AK550/$I539,$AK550-SUM($I581:BO581))))</f>
        <v>0</v>
      </c>
      <c r="BQ581" s="31">
        <f>IF($I539="n/a",0,IF(BQ$4&lt;=$C581,0,IF(SUM($C581,$I539)&gt;BQ$4,$AK550/$I539,$AK550-SUM($I581:BP581))))</f>
        <v>0</v>
      </c>
      <c r="BR581" s="31">
        <f>IF($I539="n/a",0,IF(BR$4&lt;=$C581,0,IF(SUM($C581,$I539)&gt;BR$4,$AK550/$I539,$AK550-SUM($I581:BQ581))))</f>
        <v>0</v>
      </c>
      <c r="BS581" s="31">
        <f>IF($I539="n/a",0,IF(BS$4&lt;=$C581,0,IF(SUM($C581,$I539)&gt;BS$4,$AK550/$I539,$AK550-SUM($I581:BR581))))</f>
        <v>0</v>
      </c>
      <c r="BT581" s="31">
        <f>IF($I539="n/a",0,IF(BT$4&lt;=$C581,0,IF(SUM($C581,$I539)&gt;BT$4,$AK550/$I539,$AK550-SUM($I581:BS581))))</f>
        <v>0</v>
      </c>
      <c r="BU581" s="31">
        <f>IF($I539="n/a",0,IF(BU$4&lt;=$C581,0,IF(SUM($C581,$I539)&gt;BU$4,$AK550/$I539,$AK550-SUM($I581:BT581))))</f>
        <v>0</v>
      </c>
      <c r="BV581" s="31">
        <f>IF($I539="n/a",0,IF(BV$4&lt;=$C581,0,IF(SUM($C581,$I539)&gt;BV$4,$AK550/$I539,$AK550-SUM($I581:BU581))))</f>
        <v>0</v>
      </c>
      <c r="BW581" s="31">
        <f>IF($I539="n/a",0,IF(BW$4&lt;=$C581,0,IF(SUM($C581,$I539)&gt;BW$4,$AK550/$I539,$AK550-SUM($I581:BV581))))</f>
        <v>0</v>
      </c>
      <c r="BX581" s="31">
        <f>IF($I539="n/a",0,IF(BX$4&lt;=$C581,0,IF(SUM($C581,$I539)&gt;BX$4,$AK550/$I539,$AK550-SUM($I581:BW581))))</f>
        <v>0</v>
      </c>
      <c r="BY581" s="31">
        <f>IF($I539="n/a",0,IF(BY$4&lt;=$C581,0,IF(SUM($C581,$I539)&gt;BY$4,$AK550/$I539,$AK550-SUM($I581:BX581))))</f>
        <v>0</v>
      </c>
      <c r="BZ581" s="31">
        <f>IF($I539="n/a",0,IF(BZ$4&lt;=$C581,0,IF(SUM($C581,$I539)&gt;BZ$4,$AK550/$I539,$AK550-SUM($I581:BY581))))</f>
        <v>0</v>
      </c>
      <c r="CA581" s="31">
        <f>IF($I539="n/a",0,IF(CA$4&lt;=$C581,0,IF(SUM($C581,$I539)&gt;CA$4,$AK550/$I539,$AK550-SUM($I581:BZ581))))</f>
        <v>0</v>
      </c>
      <c r="CB581" s="31">
        <f>IF($I539="n/a",0,IF(CB$4&lt;=$C581,0,IF(SUM($C581,$I539)&gt;CB$4,$AK550/$I539,$AK550-SUM($I581:CA581))))</f>
        <v>0</v>
      </c>
      <c r="CC581" s="31">
        <f>IF($I539="n/a",0,IF(CC$4&lt;=$C581,0,IF(SUM($C581,$I539)&gt;CC$4,$AK550/$I539,$AK550-SUM($I581:CB581))))</f>
        <v>0</v>
      </c>
      <c r="CD581" s="31">
        <f>IF($I539="n/a",0,IF(CD$4&lt;=$C581,0,IF(SUM($C581,$I539)&gt;CD$4,$AK550/$I539,$AK550-SUM($I581:CC581))))</f>
        <v>0</v>
      </c>
      <c r="CE581" s="31">
        <f>IF($I539="n/a",0,IF(CE$4&lt;=$C581,0,IF(SUM($C581,$I539)&gt;CE$4,$AK550/$I539,$AK550-SUM($I581:CD581))))</f>
        <v>0</v>
      </c>
      <c r="CF581" s="31">
        <f>IF($I539="n/a",0,IF(CF$4&lt;=$C581,0,IF(SUM($C581,$I539)&gt;CF$4,$AK550/$I539,$AK550-SUM($I581:CE581))))</f>
        <v>0</v>
      </c>
    </row>
    <row r="582" spans="1:84" ht="12.75" customHeight="1">
      <c r="C582" s="202">
        <v>2044</v>
      </c>
      <c r="D582" s="21" t="s">
        <v>201</v>
      </c>
      <c r="E582" s="21" t="s">
        <v>197</v>
      </c>
      <c r="I582" s="31"/>
      <c r="J582" s="31">
        <f>IF($I539="n/a",0,IF(J$4&lt;=$C582,0,IF(SUM($C582,$I539)&gt;J$4,$AL550/$I539,$AL550-SUM($I582:I582))))</f>
        <v>0</v>
      </c>
      <c r="K582" s="31">
        <f>IF($I539="n/a",0,IF(K$4&lt;=$C582,0,IF(SUM($C582,$I539)&gt;K$4,$AL550/$I539,$AL550-SUM($I582:J582))))</f>
        <v>0</v>
      </c>
      <c r="L582" s="31">
        <f>IF($I539="n/a",0,IF(L$4&lt;=$C582,0,IF(SUM($C582,$I539)&gt;L$4,$AL550/$I539,$AL550-SUM($I582:K582))))</f>
        <v>0</v>
      </c>
      <c r="M582" s="31">
        <f>IF($I539="n/a",0,IF(M$4&lt;=$C582,0,IF(SUM($C582,$I539)&gt;M$4,$AL550/$I539,$AL550-SUM($I582:L582))))</f>
        <v>0</v>
      </c>
      <c r="N582" s="31">
        <f>IF($I539="n/a",0,IF(N$4&lt;=$C582,0,IF(SUM($C582,$I539)&gt;N$4,$AL550/$I539,$AL550-SUM($I582:M582))))</f>
        <v>0</v>
      </c>
      <c r="O582" s="31">
        <f>IF($I539="n/a",0,IF(O$4&lt;=$C582,0,IF(SUM($C582,$I539)&gt;O$4,$AL550/$I539,$AL550-SUM($I582:N582))))</f>
        <v>0</v>
      </c>
      <c r="P582" s="31">
        <f>IF($I539="n/a",0,IF(P$4&lt;=$C582,0,IF(SUM($C582,$I539)&gt;P$4,$AL550/$I539,$AL550-SUM($I582:O582))))</f>
        <v>0</v>
      </c>
      <c r="Q582" s="31">
        <f>IF($I539="n/a",0,IF(Q$4&lt;=$C582,0,IF(SUM($C582,$I539)&gt;Q$4,$AL550/$I539,$AL550-SUM($I582:P582))))</f>
        <v>0</v>
      </c>
      <c r="R582" s="31">
        <f>IF($I539="n/a",0,IF(R$4&lt;=$C582,0,IF(SUM($C582,$I539)&gt;R$4,$AL550/$I539,$AL550-SUM($I582:Q582))))</f>
        <v>0</v>
      </c>
      <c r="S582" s="31">
        <f>IF($I539="n/a",0,IF(S$4&lt;=$C582,0,IF(SUM($C582,$I539)&gt;S$4,$AL550/$I539,$AL550-SUM($I582:R582))))</f>
        <v>0</v>
      </c>
      <c r="T582" s="31">
        <f>IF($I539="n/a",0,IF(T$4&lt;=$C582,0,IF(SUM($C582,$I539)&gt;T$4,$AL550/$I539,$AL550-SUM($I582:S582))))</f>
        <v>0</v>
      </c>
      <c r="U582" s="31">
        <f>IF($I539="n/a",0,IF(U$4&lt;=$C582,0,IF(SUM($C582,$I539)&gt;U$4,$AL550/$I539,$AL550-SUM($I582:T582))))</f>
        <v>0</v>
      </c>
      <c r="V582" s="31">
        <f>IF($I539="n/a",0,IF(V$4&lt;=$C582,0,IF(SUM($C582,$I539)&gt;V$4,$AL550/$I539,$AL550-SUM($I582:U582))))</f>
        <v>0</v>
      </c>
      <c r="W582" s="31">
        <f>IF($I539="n/a",0,IF(W$4&lt;=$C582,0,IF(SUM($C582,$I539)&gt;W$4,$AL550/$I539,$AL550-SUM($I582:V582))))</f>
        <v>0</v>
      </c>
      <c r="X582" s="31">
        <f>IF($I539="n/a",0,IF(X$4&lt;=$C582,0,IF(SUM($C582,$I539)&gt;X$4,$AL550/$I539,$AL550-SUM($I582:W582))))</f>
        <v>0</v>
      </c>
      <c r="Y582" s="31">
        <f>IF($I539="n/a",0,IF(Y$4&lt;=$C582,0,IF(SUM($C582,$I539)&gt;Y$4,$AL550/$I539,$AL550-SUM($I582:X582))))</f>
        <v>0</v>
      </c>
      <c r="Z582" s="31">
        <f>IF($I539="n/a",0,IF(Z$4&lt;=$C582,0,IF(SUM($C582,$I539)&gt;Z$4,$AL550/$I539,$AL550-SUM($I582:Y582))))</f>
        <v>0</v>
      </c>
      <c r="AA582" s="31">
        <f>IF($I539="n/a",0,IF(AA$4&lt;=$C582,0,IF(SUM($C582,$I539)&gt;AA$4,$AL550/$I539,$AL550-SUM($I582:Z582))))</f>
        <v>0</v>
      </c>
      <c r="AB582" s="31">
        <f>IF($I539="n/a",0,IF(AB$4&lt;=$C582,0,IF(SUM($C582,$I539)&gt;AB$4,$AL550/$I539,$AL550-SUM($I582:AA582))))</f>
        <v>0</v>
      </c>
      <c r="AC582" s="31">
        <f>IF($I539="n/a",0,IF(AC$4&lt;=$C582,0,IF(SUM($C582,$I539)&gt;AC$4,$AL550/$I539,$AL550-SUM($I582:AB582))))</f>
        <v>0</v>
      </c>
      <c r="AD582" s="31">
        <f>IF($I539="n/a",0,IF(AD$4&lt;=$C582,0,IF(SUM($C582,$I539)&gt;AD$4,$AL550/$I539,$AL550-SUM($I582:AC582))))</f>
        <v>0</v>
      </c>
      <c r="AE582" s="31">
        <f>IF($I539="n/a",0,IF(AE$4&lt;=$C582,0,IF(SUM($C582,$I539)&gt;AE$4,$AL550/$I539,$AL550-SUM($I582:AD582))))</f>
        <v>0</v>
      </c>
      <c r="AF582" s="31">
        <f>IF($I539="n/a",0,IF(AF$4&lt;=$C582,0,IF(SUM($C582,$I539)&gt;AF$4,$AL550/$I539,$AL550-SUM($I582:AE582))))</f>
        <v>0</v>
      </c>
      <c r="AG582" s="31">
        <f>IF($I539="n/a",0,IF(AG$4&lt;=$C582,0,IF(SUM($C582,$I539)&gt;AG$4,$AL550/$I539,$AL550-SUM($I582:AF582))))</f>
        <v>0</v>
      </c>
      <c r="AH582" s="31">
        <f>IF($I539="n/a",0,IF(AH$4&lt;=$C582,0,IF(SUM($C582,$I539)&gt;AH$4,$AL550/$I539,$AL550-SUM($I582:AG582))))</f>
        <v>0</v>
      </c>
      <c r="AI582" s="31">
        <f>IF($I539="n/a",0,IF(AI$4&lt;=$C582,0,IF(SUM($C582,$I539)&gt;AI$4,$AL550/$I539,$AL550-SUM($I582:AH582))))</f>
        <v>0</v>
      </c>
      <c r="AJ582" s="31">
        <f>IF($I539="n/a",0,IF(AJ$4&lt;=$C582,0,IF(SUM($C582,$I539)&gt;AJ$4,$AL550/$I539,$AL550-SUM($I582:AI582))))</f>
        <v>0</v>
      </c>
      <c r="AK582" s="31">
        <f>IF($I539="n/a",0,IF(AK$4&lt;=$C582,0,IF(SUM($C582,$I539)&gt;AK$4,$AL550/$I539,$AL550-SUM($I582:AJ582))))</f>
        <v>0</v>
      </c>
      <c r="AL582" s="31">
        <f>IF($I539="n/a",0,IF(AL$4&lt;=$C582,0,IF(SUM($C582,$I539)&gt;AL$4,$AL550/$I539,$AL550-SUM($I582:AK582))))</f>
        <v>0</v>
      </c>
      <c r="AM582" s="31">
        <f>IF($I539="n/a",0,IF(AM$4&lt;=$C582,0,IF(SUM($C582,$I539)&gt;AM$4,$AL550/$I539,$AL550-SUM($I582:AL582))))</f>
        <v>0</v>
      </c>
      <c r="AN582" s="31">
        <f>IF($I539="n/a",0,IF(AN$4&lt;=$C582,0,IF(SUM($C582,$I539)&gt;AN$4,$AL550/$I539,$AL550-SUM($I582:AM582))))</f>
        <v>0</v>
      </c>
      <c r="AO582" s="31">
        <f>IF($I539="n/a",0,IF(AO$4&lt;=$C582,0,IF(SUM($C582,$I539)&gt;AO$4,$AL550/$I539,$AL550-SUM($I582:AN582))))</f>
        <v>0</v>
      </c>
      <c r="AP582" s="31">
        <f>IF($I539="n/a",0,IF(AP$4&lt;=$C582,0,IF(SUM($C582,$I539)&gt;AP$4,$AL550/$I539,$AL550-SUM($I582:AO582))))</f>
        <v>0</v>
      </c>
      <c r="AQ582" s="31">
        <f>IF($I539="n/a",0,IF(AQ$4&lt;=$C582,0,IF(SUM($C582,$I539)&gt;AQ$4,$AL550/$I539,$AL550-SUM($I582:AP582))))</f>
        <v>0</v>
      </c>
      <c r="AR582" s="31">
        <f>IF($I539="n/a",0,IF(AR$4&lt;=$C582,0,IF(SUM($C582,$I539)&gt;AR$4,$AL550/$I539,$AL550-SUM($I582:AQ582))))</f>
        <v>0</v>
      </c>
      <c r="AS582" s="31">
        <f>IF($I539="n/a",0,IF(AS$4&lt;=$C582,0,IF(SUM($C582,$I539)&gt;AS$4,$AL550/$I539,$AL550-SUM($I582:AR582))))</f>
        <v>0</v>
      </c>
      <c r="AT582" s="31">
        <f>IF($I539="n/a",0,IF(AT$4&lt;=$C582,0,IF(SUM($C582,$I539)&gt;AT$4,$AL550/$I539,$AL550-SUM($I582:AS582))))</f>
        <v>0</v>
      </c>
      <c r="AU582" s="31">
        <f>IF($I539="n/a",0,IF(AU$4&lt;=$C582,0,IF(SUM($C582,$I539)&gt;AU$4,$AL550/$I539,$AL550-SUM($I582:AT582))))</f>
        <v>0</v>
      </c>
      <c r="AV582" s="31">
        <f>IF($I539="n/a",0,IF(AV$4&lt;=$C582,0,IF(SUM($C582,$I539)&gt;AV$4,$AL550/$I539,$AL550-SUM($I582:AU582))))</f>
        <v>0</v>
      </c>
      <c r="AW582" s="31">
        <f>IF($I539="n/a",0,IF(AW$4&lt;=$C582,0,IF(SUM($C582,$I539)&gt;AW$4,$AL550/$I539,$AL550-SUM($I582:AV582))))</f>
        <v>0</v>
      </c>
      <c r="AX582" s="31">
        <f>IF($I539="n/a",0,IF(AX$4&lt;=$C582,0,IF(SUM($C582,$I539)&gt;AX$4,$AL550/$I539,$AL550-SUM($I582:AW582))))</f>
        <v>0</v>
      </c>
      <c r="AY582" s="31">
        <f>IF($I539="n/a",0,IF(AY$4&lt;=$C582,0,IF(SUM($C582,$I539)&gt;AY$4,$AL550/$I539,$AL550-SUM($I582:AX582))))</f>
        <v>0</v>
      </c>
      <c r="AZ582" s="31">
        <f>IF($I539="n/a",0,IF(AZ$4&lt;=$C582,0,IF(SUM($C582,$I539)&gt;AZ$4,$AL550/$I539,$AL550-SUM($I582:AY582))))</f>
        <v>0</v>
      </c>
      <c r="BA582" s="31">
        <f>IF($I539="n/a",0,IF(BA$4&lt;=$C582,0,IF(SUM($C582,$I539)&gt;BA$4,$AL550/$I539,$AL550-SUM($I582:AZ582))))</f>
        <v>0</v>
      </c>
      <c r="BB582" s="31">
        <f>IF($I539="n/a",0,IF(BB$4&lt;=$C582,0,IF(SUM($C582,$I539)&gt;BB$4,$AL550/$I539,$AL550-SUM($I582:BA582))))</f>
        <v>0</v>
      </c>
      <c r="BC582" s="31">
        <f>IF($I539="n/a",0,IF(BC$4&lt;=$C582,0,IF(SUM($C582,$I539)&gt;BC$4,$AL550/$I539,$AL550-SUM($I582:BB582))))</f>
        <v>0</v>
      </c>
      <c r="BD582" s="31">
        <f>IF($I539="n/a",0,IF(BD$4&lt;=$C582,0,IF(SUM($C582,$I539)&gt;BD$4,$AL550/$I539,$AL550-SUM($I582:BC582))))</f>
        <v>0</v>
      </c>
      <c r="BE582" s="31">
        <f>IF($I539="n/a",0,IF(BE$4&lt;=$C582,0,IF(SUM($C582,$I539)&gt;BE$4,$AL550/$I539,$AL550-SUM($I582:BD582))))</f>
        <v>0</v>
      </c>
      <c r="BF582" s="31">
        <f>IF($I539="n/a",0,IF(BF$4&lt;=$C582,0,IF(SUM($C582,$I539)&gt;BF$4,$AL550/$I539,$AL550-SUM($I582:BE582))))</f>
        <v>0</v>
      </c>
      <c r="BG582" s="31">
        <f>IF($I539="n/a",0,IF(BG$4&lt;=$C582,0,IF(SUM($C582,$I539)&gt;BG$4,$AL550/$I539,$AL550-SUM($I582:BF582))))</f>
        <v>0</v>
      </c>
      <c r="BH582" s="31">
        <f>IF($I539="n/a",0,IF(BH$4&lt;=$C582,0,IF(SUM($C582,$I539)&gt;BH$4,$AL550/$I539,$AL550-SUM($I582:BG582))))</f>
        <v>0</v>
      </c>
      <c r="BI582" s="31">
        <f>IF($I539="n/a",0,IF(BI$4&lt;=$C582,0,IF(SUM($C582,$I539)&gt;BI$4,$AL550/$I539,$AL550-SUM($I582:BH582))))</f>
        <v>0</v>
      </c>
      <c r="BJ582" s="31">
        <f>IF($I539="n/a",0,IF(BJ$4&lt;=$C582,0,IF(SUM($C582,$I539)&gt;BJ$4,$AL550/$I539,$AL550-SUM($I582:BI582))))</f>
        <v>0</v>
      </c>
      <c r="BK582" s="31">
        <f>IF($I539="n/a",0,IF(BK$4&lt;=$C582,0,IF(SUM($C582,$I539)&gt;BK$4,$AL550/$I539,$AL550-SUM($I582:BJ582))))</f>
        <v>0</v>
      </c>
      <c r="BL582" s="31">
        <f>IF($I539="n/a",0,IF(BL$4&lt;=$C582,0,IF(SUM($C582,$I539)&gt;BL$4,$AL550/$I539,$AL550-SUM($I582:BK582))))</f>
        <v>0</v>
      </c>
      <c r="BM582" s="31">
        <f>IF($I539="n/a",0,IF(BM$4&lt;=$C582,0,IF(SUM($C582,$I539)&gt;BM$4,$AL550/$I539,$AL550-SUM($I582:BL582))))</f>
        <v>0</v>
      </c>
      <c r="BN582" s="31">
        <f>IF($I539="n/a",0,IF(BN$4&lt;=$C582,0,IF(SUM($C582,$I539)&gt;BN$4,$AL550/$I539,$AL550-SUM($I582:BM582))))</f>
        <v>0</v>
      </c>
      <c r="BO582" s="31">
        <f>IF($I539="n/a",0,IF(BO$4&lt;=$C582,0,IF(SUM($C582,$I539)&gt;BO$4,$AL550/$I539,$AL550-SUM($I582:BN582))))</f>
        <v>0</v>
      </c>
      <c r="BP582" s="31">
        <f>IF($I539="n/a",0,IF(BP$4&lt;=$C582,0,IF(SUM($C582,$I539)&gt;BP$4,$AL550/$I539,$AL550-SUM($I582:BO582))))</f>
        <v>0</v>
      </c>
      <c r="BQ582" s="31">
        <f>IF($I539="n/a",0,IF(BQ$4&lt;=$C582,0,IF(SUM($C582,$I539)&gt;BQ$4,$AL550/$I539,$AL550-SUM($I582:BP582))))</f>
        <v>0</v>
      </c>
      <c r="BR582" s="31">
        <f>IF($I539="n/a",0,IF(BR$4&lt;=$C582,0,IF(SUM($C582,$I539)&gt;BR$4,$AL550/$I539,$AL550-SUM($I582:BQ582))))</f>
        <v>0</v>
      </c>
      <c r="BS582" s="31">
        <f>IF($I539="n/a",0,IF(BS$4&lt;=$C582,0,IF(SUM($C582,$I539)&gt;BS$4,$AL550/$I539,$AL550-SUM($I582:BR582))))</f>
        <v>0</v>
      </c>
      <c r="BT582" s="31">
        <f>IF($I539="n/a",0,IF(BT$4&lt;=$C582,0,IF(SUM($C582,$I539)&gt;BT$4,$AL550/$I539,$AL550-SUM($I582:BS582))))</f>
        <v>0</v>
      </c>
      <c r="BU582" s="31">
        <f>IF($I539="n/a",0,IF(BU$4&lt;=$C582,0,IF(SUM($C582,$I539)&gt;BU$4,$AL550/$I539,$AL550-SUM($I582:BT582))))</f>
        <v>0</v>
      </c>
      <c r="BV582" s="31">
        <f>IF($I539="n/a",0,IF(BV$4&lt;=$C582,0,IF(SUM($C582,$I539)&gt;BV$4,$AL550/$I539,$AL550-SUM($I582:BU582))))</f>
        <v>0</v>
      </c>
      <c r="BW582" s="31">
        <f>IF($I539="n/a",0,IF(BW$4&lt;=$C582,0,IF(SUM($C582,$I539)&gt;BW$4,$AL550/$I539,$AL550-SUM($I582:BV582))))</f>
        <v>0</v>
      </c>
      <c r="BX582" s="31">
        <f>IF($I539="n/a",0,IF(BX$4&lt;=$C582,0,IF(SUM($C582,$I539)&gt;BX$4,$AL550/$I539,$AL550-SUM($I582:BW582))))</f>
        <v>0</v>
      </c>
      <c r="BY582" s="31">
        <f>IF($I539="n/a",0,IF(BY$4&lt;=$C582,0,IF(SUM($C582,$I539)&gt;BY$4,$AL550/$I539,$AL550-SUM($I582:BX582))))</f>
        <v>0</v>
      </c>
      <c r="BZ582" s="31">
        <f>IF($I539="n/a",0,IF(BZ$4&lt;=$C582,0,IF(SUM($C582,$I539)&gt;BZ$4,$AL550/$I539,$AL550-SUM($I582:BY582))))</f>
        <v>0</v>
      </c>
      <c r="CA582" s="31">
        <f>IF($I539="n/a",0,IF(CA$4&lt;=$C582,0,IF(SUM($C582,$I539)&gt;CA$4,$AL550/$I539,$AL550-SUM($I582:BZ582))))</f>
        <v>0</v>
      </c>
      <c r="CB582" s="31">
        <f>IF($I539="n/a",0,IF(CB$4&lt;=$C582,0,IF(SUM($C582,$I539)&gt;CB$4,$AL550/$I539,$AL550-SUM($I582:CA582))))</f>
        <v>0</v>
      </c>
      <c r="CC582" s="31">
        <f>IF($I539="n/a",0,IF(CC$4&lt;=$C582,0,IF(SUM($C582,$I539)&gt;CC$4,$AL550/$I539,$AL550-SUM($I582:CB582))))</f>
        <v>0</v>
      </c>
      <c r="CD582" s="31">
        <f>IF($I539="n/a",0,IF(CD$4&lt;=$C582,0,IF(SUM($C582,$I539)&gt;CD$4,$AL550/$I539,$AL550-SUM($I582:CC582))))</f>
        <v>0</v>
      </c>
      <c r="CE582" s="31">
        <f>IF($I539="n/a",0,IF(CE$4&lt;=$C582,0,IF(SUM($C582,$I539)&gt;CE$4,$AL550/$I539,$AL550-SUM($I582:CD582))))</f>
        <v>0</v>
      </c>
      <c r="CF582" s="31">
        <f>IF($I539="n/a",0,IF(CF$4&lt;=$C582,0,IF(SUM($C582,$I539)&gt;CF$4,$AL550/$I539,$AL550-SUM($I582:CE582))))</f>
        <v>0</v>
      </c>
    </row>
    <row r="583" spans="1:84" ht="12.75" customHeight="1">
      <c r="C583" s="202">
        <v>2045</v>
      </c>
      <c r="D583" s="21" t="s">
        <v>202</v>
      </c>
      <c r="E583" s="21" t="s">
        <v>197</v>
      </c>
      <c r="I583" s="31"/>
      <c r="J583" s="31">
        <f>IF($I539="n/a",0,IF(J$4&lt;=$C583,0,IF(SUM($C583,$I539)&gt;J$4,$AM550/$I539,$AM550-SUM($I583:I583))))</f>
        <v>0</v>
      </c>
      <c r="K583" s="31">
        <f>IF($I539="n/a",0,IF(K$4&lt;=$C583,0,IF(SUM($C583,$I539)&gt;K$4,$AM550/$I539,$AM550-SUM($I583:J583))))</f>
        <v>0</v>
      </c>
      <c r="L583" s="31">
        <f>IF($I539="n/a",0,IF(L$4&lt;=$C583,0,IF(SUM($C583,$I539)&gt;L$4,$AM550/$I539,$AM550-SUM($I583:K583))))</f>
        <v>0</v>
      </c>
      <c r="M583" s="31">
        <f>IF($I539="n/a",0,IF(M$4&lt;=$C583,0,IF(SUM($C583,$I539)&gt;M$4,$AM550/$I539,$AM550-SUM($I583:L583))))</f>
        <v>0</v>
      </c>
      <c r="N583" s="31">
        <f>IF($I539="n/a",0,IF(N$4&lt;=$C583,0,IF(SUM($C583,$I539)&gt;N$4,$AM550/$I539,$AM550-SUM($I583:M583))))</f>
        <v>0</v>
      </c>
      <c r="O583" s="31">
        <f>IF($I539="n/a",0,IF(O$4&lt;=$C583,0,IF(SUM($C583,$I539)&gt;O$4,$AM550/$I539,$AM550-SUM($I583:N583))))</f>
        <v>0</v>
      </c>
      <c r="P583" s="31">
        <f>IF($I539="n/a",0,IF(P$4&lt;=$C583,0,IF(SUM($C583,$I539)&gt;P$4,$AM550/$I539,$AM550-SUM($I583:O583))))</f>
        <v>0</v>
      </c>
      <c r="Q583" s="31">
        <f>IF($I539="n/a",0,IF(Q$4&lt;=$C583,0,IF(SUM($C583,$I539)&gt;Q$4,$AM550/$I539,$AM550-SUM($I583:P583))))</f>
        <v>0</v>
      </c>
      <c r="R583" s="31">
        <f>IF($I539="n/a",0,IF(R$4&lt;=$C583,0,IF(SUM($C583,$I539)&gt;R$4,$AM550/$I539,$AM550-SUM($I583:Q583))))</f>
        <v>0</v>
      </c>
      <c r="S583" s="31">
        <f>IF($I539="n/a",0,IF(S$4&lt;=$C583,0,IF(SUM($C583,$I539)&gt;S$4,$AM550/$I539,$AM550-SUM($I583:R583))))</f>
        <v>0</v>
      </c>
      <c r="T583" s="31">
        <f>IF($I539="n/a",0,IF(T$4&lt;=$C583,0,IF(SUM($C583,$I539)&gt;T$4,$AM550/$I539,$AM550-SUM($I583:S583))))</f>
        <v>0</v>
      </c>
      <c r="U583" s="31">
        <f>IF($I539="n/a",0,IF(U$4&lt;=$C583,0,IF(SUM($C583,$I539)&gt;U$4,$AM550/$I539,$AM550-SUM($I583:T583))))</f>
        <v>0</v>
      </c>
      <c r="V583" s="31">
        <f>IF($I539="n/a",0,IF(V$4&lt;=$C583,0,IF(SUM($C583,$I539)&gt;V$4,$AM550/$I539,$AM550-SUM($I583:U583))))</f>
        <v>0</v>
      </c>
      <c r="W583" s="31">
        <f>IF($I539="n/a",0,IF(W$4&lt;=$C583,0,IF(SUM($C583,$I539)&gt;W$4,$AM550/$I539,$AM550-SUM($I583:V583))))</f>
        <v>0</v>
      </c>
      <c r="X583" s="31">
        <f>IF($I539="n/a",0,IF(X$4&lt;=$C583,0,IF(SUM($C583,$I539)&gt;X$4,$AM550/$I539,$AM550-SUM($I583:W583))))</f>
        <v>0</v>
      </c>
      <c r="Y583" s="31">
        <f>IF($I539="n/a",0,IF(Y$4&lt;=$C583,0,IF(SUM($C583,$I539)&gt;Y$4,$AM550/$I539,$AM550-SUM($I583:X583))))</f>
        <v>0</v>
      </c>
      <c r="Z583" s="31">
        <f>IF($I539="n/a",0,IF(Z$4&lt;=$C583,0,IF(SUM($C583,$I539)&gt;Z$4,$AM550/$I539,$AM550-SUM($I583:Y583))))</f>
        <v>0</v>
      </c>
      <c r="AA583" s="31">
        <f>IF($I539="n/a",0,IF(AA$4&lt;=$C583,0,IF(SUM($C583,$I539)&gt;AA$4,$AM550/$I539,$AM550-SUM($I583:Z583))))</f>
        <v>0</v>
      </c>
      <c r="AB583" s="31">
        <f>IF($I539="n/a",0,IF(AB$4&lt;=$C583,0,IF(SUM($C583,$I539)&gt;AB$4,$AM550/$I539,$AM550-SUM($I583:AA583))))</f>
        <v>0</v>
      </c>
      <c r="AC583" s="31">
        <f>IF($I539="n/a",0,IF(AC$4&lt;=$C583,0,IF(SUM($C583,$I539)&gt;AC$4,$AM550/$I539,$AM550-SUM($I583:AB583))))</f>
        <v>0</v>
      </c>
      <c r="AD583" s="31">
        <f>IF($I539="n/a",0,IF(AD$4&lt;=$C583,0,IF(SUM($C583,$I539)&gt;AD$4,$AM550/$I539,$AM550-SUM($I583:AC583))))</f>
        <v>0</v>
      </c>
      <c r="AE583" s="31">
        <f>IF($I539="n/a",0,IF(AE$4&lt;=$C583,0,IF(SUM($C583,$I539)&gt;AE$4,$AM550/$I539,$AM550-SUM($I583:AD583))))</f>
        <v>0</v>
      </c>
      <c r="AF583" s="31">
        <f>IF($I539="n/a",0,IF(AF$4&lt;=$C583,0,IF(SUM($C583,$I539)&gt;AF$4,$AM550/$I539,$AM550-SUM($I583:AE583))))</f>
        <v>0</v>
      </c>
      <c r="AG583" s="31">
        <f>IF($I539="n/a",0,IF(AG$4&lt;=$C583,0,IF(SUM($C583,$I539)&gt;AG$4,$AM550/$I539,$AM550-SUM($I583:AF583))))</f>
        <v>0</v>
      </c>
      <c r="AH583" s="31">
        <f>IF($I539="n/a",0,IF(AH$4&lt;=$C583,0,IF(SUM($C583,$I539)&gt;AH$4,$AM550/$I539,$AM550-SUM($I583:AG583))))</f>
        <v>0</v>
      </c>
      <c r="AI583" s="31">
        <f>IF($I539="n/a",0,IF(AI$4&lt;=$C583,0,IF(SUM($C583,$I539)&gt;AI$4,$AM550/$I539,$AM550-SUM($I583:AH583))))</f>
        <v>0</v>
      </c>
      <c r="AJ583" s="31">
        <f>IF($I539="n/a",0,IF(AJ$4&lt;=$C583,0,IF(SUM($C583,$I539)&gt;AJ$4,$AM550/$I539,$AM550-SUM($I583:AI583))))</f>
        <v>0</v>
      </c>
      <c r="AK583" s="31">
        <f>IF($I539="n/a",0,IF(AK$4&lt;=$C583,0,IF(SUM($C583,$I539)&gt;AK$4,$AM550/$I539,$AM550-SUM($I583:AJ583))))</f>
        <v>0</v>
      </c>
      <c r="AL583" s="31">
        <f>IF($I539="n/a",0,IF(AL$4&lt;=$C583,0,IF(SUM($C583,$I539)&gt;AL$4,$AM550/$I539,$AM550-SUM($I583:AK583))))</f>
        <v>0</v>
      </c>
      <c r="AM583" s="31">
        <f>IF($I539="n/a",0,IF(AM$4&lt;=$C583,0,IF(SUM($C583,$I539)&gt;AM$4,$AM550/$I539,$AM550-SUM($I583:AL583))))</f>
        <v>0</v>
      </c>
      <c r="AN583" s="31">
        <f>IF($I539="n/a",0,IF(AN$4&lt;=$C583,0,IF(SUM($C583,$I539)&gt;AN$4,$AM550/$I539,$AM550-SUM($I583:AM583))))</f>
        <v>0</v>
      </c>
      <c r="AO583" s="31">
        <f>IF($I539="n/a",0,IF(AO$4&lt;=$C583,0,IF(SUM($C583,$I539)&gt;AO$4,$AM550/$I539,$AM550-SUM($I583:AN583))))</f>
        <v>0</v>
      </c>
      <c r="AP583" s="31">
        <f>IF($I539="n/a",0,IF(AP$4&lt;=$C583,0,IF(SUM($C583,$I539)&gt;AP$4,$AM550/$I539,$AM550-SUM($I583:AO583))))</f>
        <v>0</v>
      </c>
      <c r="AQ583" s="31">
        <f>IF($I539="n/a",0,IF(AQ$4&lt;=$C583,0,IF(SUM($C583,$I539)&gt;AQ$4,$AM550/$I539,$AM550-SUM($I583:AP583))))</f>
        <v>0</v>
      </c>
      <c r="AR583" s="31">
        <f>IF($I539="n/a",0,IF(AR$4&lt;=$C583,0,IF(SUM($C583,$I539)&gt;AR$4,$AM550/$I539,$AM550-SUM($I583:AQ583))))</f>
        <v>0</v>
      </c>
      <c r="AS583" s="31">
        <f>IF($I539="n/a",0,IF(AS$4&lt;=$C583,0,IF(SUM($C583,$I539)&gt;AS$4,$AM550/$I539,$AM550-SUM($I583:AR583))))</f>
        <v>0</v>
      </c>
      <c r="AT583" s="31">
        <f>IF($I539="n/a",0,IF(AT$4&lt;=$C583,0,IF(SUM($C583,$I539)&gt;AT$4,$AM550/$I539,$AM550-SUM($I583:AS583))))</f>
        <v>0</v>
      </c>
      <c r="AU583" s="31">
        <f>IF($I539="n/a",0,IF(AU$4&lt;=$C583,0,IF(SUM($C583,$I539)&gt;AU$4,$AM550/$I539,$AM550-SUM($I583:AT583))))</f>
        <v>0</v>
      </c>
      <c r="AV583" s="31">
        <f>IF($I539="n/a",0,IF(AV$4&lt;=$C583,0,IF(SUM($C583,$I539)&gt;AV$4,$AM550/$I539,$AM550-SUM($I583:AU583))))</f>
        <v>0</v>
      </c>
      <c r="AW583" s="31">
        <f>IF($I539="n/a",0,IF(AW$4&lt;=$C583,0,IF(SUM($C583,$I539)&gt;AW$4,$AM550/$I539,$AM550-SUM($I583:AV583))))</f>
        <v>0</v>
      </c>
      <c r="AX583" s="31">
        <f>IF($I539="n/a",0,IF(AX$4&lt;=$C583,0,IF(SUM($C583,$I539)&gt;AX$4,$AM550/$I539,$AM550-SUM($I583:AW583))))</f>
        <v>0</v>
      </c>
      <c r="AY583" s="31">
        <f>IF($I539="n/a",0,IF(AY$4&lt;=$C583,0,IF(SUM($C583,$I539)&gt;AY$4,$AM550/$I539,$AM550-SUM($I583:AX583))))</f>
        <v>0</v>
      </c>
      <c r="AZ583" s="31">
        <f>IF($I539="n/a",0,IF(AZ$4&lt;=$C583,0,IF(SUM($C583,$I539)&gt;AZ$4,$AM550/$I539,$AM550-SUM($I583:AY583))))</f>
        <v>0</v>
      </c>
      <c r="BA583" s="31">
        <f>IF($I539="n/a",0,IF(BA$4&lt;=$C583,0,IF(SUM($C583,$I539)&gt;BA$4,$AM550/$I539,$AM550-SUM($I583:AZ583))))</f>
        <v>0</v>
      </c>
      <c r="BB583" s="31">
        <f>IF($I539="n/a",0,IF(BB$4&lt;=$C583,0,IF(SUM($C583,$I539)&gt;BB$4,$AM550/$I539,$AM550-SUM($I583:BA583))))</f>
        <v>0</v>
      </c>
      <c r="BC583" s="31">
        <f>IF($I539="n/a",0,IF(BC$4&lt;=$C583,0,IF(SUM($C583,$I539)&gt;BC$4,$AM550/$I539,$AM550-SUM($I583:BB583))))</f>
        <v>0</v>
      </c>
      <c r="BD583" s="31">
        <f>IF($I539="n/a",0,IF(BD$4&lt;=$C583,0,IF(SUM($C583,$I539)&gt;BD$4,$AM550/$I539,$AM550-SUM($I583:BC583))))</f>
        <v>0</v>
      </c>
      <c r="BE583" s="31">
        <f>IF($I539="n/a",0,IF(BE$4&lt;=$C583,0,IF(SUM($C583,$I539)&gt;BE$4,$AM550/$I539,$AM550-SUM($I583:BD583))))</f>
        <v>0</v>
      </c>
      <c r="BF583" s="31">
        <f>IF($I539="n/a",0,IF(BF$4&lt;=$C583,0,IF(SUM($C583,$I539)&gt;BF$4,$AM550/$I539,$AM550-SUM($I583:BE583))))</f>
        <v>0</v>
      </c>
      <c r="BG583" s="31">
        <f>IF($I539="n/a",0,IF(BG$4&lt;=$C583,0,IF(SUM($C583,$I539)&gt;BG$4,$AM550/$I539,$AM550-SUM($I583:BF583))))</f>
        <v>0</v>
      </c>
      <c r="BH583" s="31">
        <f>IF($I539="n/a",0,IF(BH$4&lt;=$C583,0,IF(SUM($C583,$I539)&gt;BH$4,$AM550/$I539,$AM550-SUM($I583:BG583))))</f>
        <v>0</v>
      </c>
      <c r="BI583" s="31">
        <f>IF($I539="n/a",0,IF(BI$4&lt;=$C583,0,IF(SUM($C583,$I539)&gt;BI$4,$AM550/$I539,$AM550-SUM($I583:BH583))))</f>
        <v>0</v>
      </c>
      <c r="BJ583" s="31">
        <f>IF($I539="n/a",0,IF(BJ$4&lt;=$C583,0,IF(SUM($C583,$I539)&gt;BJ$4,$AM550/$I539,$AM550-SUM($I583:BI583))))</f>
        <v>0</v>
      </c>
      <c r="BK583" s="31">
        <f>IF($I539="n/a",0,IF(BK$4&lt;=$C583,0,IF(SUM($C583,$I539)&gt;BK$4,$AM550/$I539,$AM550-SUM($I583:BJ583))))</f>
        <v>0</v>
      </c>
      <c r="BL583" s="31">
        <f>IF($I539="n/a",0,IF(BL$4&lt;=$C583,0,IF(SUM($C583,$I539)&gt;BL$4,$AM550/$I539,$AM550-SUM($I583:BK583))))</f>
        <v>0</v>
      </c>
      <c r="BM583" s="31">
        <f>IF($I539="n/a",0,IF(BM$4&lt;=$C583,0,IF(SUM($C583,$I539)&gt;BM$4,$AM550/$I539,$AM550-SUM($I583:BL583))))</f>
        <v>0</v>
      </c>
      <c r="BN583" s="31">
        <f>IF($I539="n/a",0,IF(BN$4&lt;=$C583,0,IF(SUM($C583,$I539)&gt;BN$4,$AM550/$I539,$AM550-SUM($I583:BM583))))</f>
        <v>0</v>
      </c>
      <c r="BO583" s="31">
        <f>IF($I539="n/a",0,IF(BO$4&lt;=$C583,0,IF(SUM($C583,$I539)&gt;BO$4,$AM550/$I539,$AM550-SUM($I583:BN583))))</f>
        <v>0</v>
      </c>
      <c r="BP583" s="31">
        <f>IF($I539="n/a",0,IF(BP$4&lt;=$C583,0,IF(SUM($C583,$I539)&gt;BP$4,$AM550/$I539,$AM550-SUM($I583:BO583))))</f>
        <v>0</v>
      </c>
      <c r="BQ583" s="31">
        <f>IF($I539="n/a",0,IF(BQ$4&lt;=$C583,0,IF(SUM($C583,$I539)&gt;BQ$4,$AM550/$I539,$AM550-SUM($I583:BP583))))</f>
        <v>0</v>
      </c>
      <c r="BR583" s="31">
        <f>IF($I539="n/a",0,IF(BR$4&lt;=$C583,0,IF(SUM($C583,$I539)&gt;BR$4,$AM550/$I539,$AM550-SUM($I583:BQ583))))</f>
        <v>0</v>
      </c>
      <c r="BS583" s="31">
        <f>IF($I539="n/a",0,IF(BS$4&lt;=$C583,0,IF(SUM($C583,$I539)&gt;BS$4,$AM550/$I539,$AM550-SUM($I583:BR583))))</f>
        <v>0</v>
      </c>
      <c r="BT583" s="31">
        <f>IF($I539="n/a",0,IF(BT$4&lt;=$C583,0,IF(SUM($C583,$I539)&gt;BT$4,$AM550/$I539,$AM550-SUM($I583:BS583))))</f>
        <v>0</v>
      </c>
      <c r="BU583" s="31">
        <f>IF($I539="n/a",0,IF(BU$4&lt;=$C583,0,IF(SUM($C583,$I539)&gt;BU$4,$AM550/$I539,$AM550-SUM($I583:BT583))))</f>
        <v>0</v>
      </c>
      <c r="BV583" s="31">
        <f>IF($I539="n/a",0,IF(BV$4&lt;=$C583,0,IF(SUM($C583,$I539)&gt;BV$4,$AM550/$I539,$AM550-SUM($I583:BU583))))</f>
        <v>0</v>
      </c>
      <c r="BW583" s="31">
        <f>IF($I539="n/a",0,IF(BW$4&lt;=$C583,0,IF(SUM($C583,$I539)&gt;BW$4,$AM550/$I539,$AM550-SUM($I583:BV583))))</f>
        <v>0</v>
      </c>
      <c r="BX583" s="31">
        <f>IF($I539="n/a",0,IF(BX$4&lt;=$C583,0,IF(SUM($C583,$I539)&gt;BX$4,$AM550/$I539,$AM550-SUM($I583:BW583))))</f>
        <v>0</v>
      </c>
      <c r="BY583" s="31">
        <f>IF($I539="n/a",0,IF(BY$4&lt;=$C583,0,IF(SUM($C583,$I539)&gt;BY$4,$AM550/$I539,$AM550-SUM($I583:BX583))))</f>
        <v>0</v>
      </c>
      <c r="BZ583" s="31">
        <f>IF($I539="n/a",0,IF(BZ$4&lt;=$C583,0,IF(SUM($C583,$I539)&gt;BZ$4,$AM550/$I539,$AM550-SUM($I583:BY583))))</f>
        <v>0</v>
      </c>
      <c r="CA583" s="31">
        <f>IF($I539="n/a",0,IF(CA$4&lt;=$C583,0,IF(SUM($C583,$I539)&gt;CA$4,$AM550/$I539,$AM550-SUM($I583:BZ583))))</f>
        <v>0</v>
      </c>
      <c r="CB583" s="31">
        <f>IF($I539="n/a",0,IF(CB$4&lt;=$C583,0,IF(SUM($C583,$I539)&gt;CB$4,$AM550/$I539,$AM550-SUM($I583:CA583))))</f>
        <v>0</v>
      </c>
      <c r="CC583" s="31">
        <f>IF($I539="n/a",0,IF(CC$4&lt;=$C583,0,IF(SUM($C583,$I539)&gt;CC$4,$AM550/$I539,$AM550-SUM($I583:CB583))))</f>
        <v>0</v>
      </c>
      <c r="CD583" s="31">
        <f>IF($I539="n/a",0,IF(CD$4&lt;=$C583,0,IF(SUM($C583,$I539)&gt;CD$4,$AM550/$I539,$AM550-SUM($I583:CC583))))</f>
        <v>0</v>
      </c>
      <c r="CE583" s="31">
        <f>IF($I539="n/a",0,IF(CE$4&lt;=$C583,0,IF(SUM($C583,$I539)&gt;CE$4,$AM550/$I539,$AM550-SUM($I583:CD583))))</f>
        <v>0</v>
      </c>
      <c r="CF583" s="31">
        <f>IF($I539="n/a",0,IF(CF$4&lt;=$C583,0,IF(SUM($C583,$I539)&gt;CF$4,$AM550/$I539,$AM550-SUM($I583:CE583))))</f>
        <v>0</v>
      </c>
    </row>
    <row r="584" spans="1:84" ht="12.75" customHeight="1">
      <c r="D584" s="21"/>
      <c r="E584" s="21"/>
      <c r="I584" s="31"/>
    </row>
    <row r="585" spans="1:84" s="158" customFormat="1" ht="12.75" customHeight="1">
      <c r="A585"/>
      <c r="B585" s="101"/>
      <c r="C585" s="101"/>
      <c r="D585" s="101" t="s">
        <v>9</v>
      </c>
      <c r="E585" s="101" t="s">
        <v>197</v>
      </c>
      <c r="F585" s="101"/>
      <c r="G585" s="101"/>
      <c r="H585" s="101"/>
      <c r="I585" s="101"/>
      <c r="J585" s="101">
        <f t="shared" ref="J585:AO585" si="1767">J544+SUM(J552:J583)</f>
        <v>9.5286142641306704</v>
      </c>
      <c r="K585" s="101">
        <f t="shared" si="1767"/>
        <v>10.345094582887999</v>
      </c>
      <c r="L585" s="101">
        <f t="shared" si="1767"/>
        <v>11.264656283068952</v>
      </c>
      <c r="M585" s="101">
        <f t="shared" si="1767"/>
        <v>12.283080993339905</v>
      </c>
      <c r="N585" s="101">
        <f t="shared" si="1767"/>
        <v>13.023378436087908</v>
      </c>
      <c r="O585" s="101">
        <f t="shared" si="1767"/>
        <v>13.724675017276848</v>
      </c>
      <c r="P585" s="101">
        <f t="shared" si="1767"/>
        <v>13.724675017276848</v>
      </c>
      <c r="Q585" s="101">
        <f t="shared" si="1767"/>
        <v>13.724675017276848</v>
      </c>
      <c r="R585" s="101">
        <f t="shared" si="1767"/>
        <v>13.724675017276848</v>
      </c>
      <c r="S585" s="101">
        <f t="shared" si="1767"/>
        <v>13.724675017276848</v>
      </c>
      <c r="T585" s="101">
        <f t="shared" si="1767"/>
        <v>13.724675017276848</v>
      </c>
      <c r="U585" s="101">
        <f t="shared" si="1767"/>
        <v>13.724675017276848</v>
      </c>
      <c r="V585" s="101">
        <f t="shared" si="1767"/>
        <v>13.724675017276848</v>
      </c>
      <c r="W585" s="101">
        <f t="shared" si="1767"/>
        <v>13.724675017276848</v>
      </c>
      <c r="X585" s="101">
        <f t="shared" si="1767"/>
        <v>13.724675017276848</v>
      </c>
      <c r="Y585" s="101">
        <f t="shared" si="1767"/>
        <v>13.724675017276848</v>
      </c>
      <c r="Z585" s="101">
        <f t="shared" si="1767"/>
        <v>13.724675017276848</v>
      </c>
      <c r="AA585" s="101">
        <f t="shared" si="1767"/>
        <v>13.724675017276848</v>
      </c>
      <c r="AB585" s="101">
        <f t="shared" si="1767"/>
        <v>13.724675017276848</v>
      </c>
      <c r="AC585" s="101">
        <f t="shared" si="1767"/>
        <v>13.724675017276848</v>
      </c>
      <c r="AD585" s="101">
        <f t="shared" si="1767"/>
        <v>13.724675017276848</v>
      </c>
      <c r="AE585" s="101">
        <f t="shared" si="1767"/>
        <v>13.724675017276848</v>
      </c>
      <c r="AF585" s="101">
        <f t="shared" si="1767"/>
        <v>13.724675017276848</v>
      </c>
      <c r="AG585" s="101">
        <f t="shared" si="1767"/>
        <v>13.724675017276848</v>
      </c>
      <c r="AH585" s="101">
        <f t="shared" si="1767"/>
        <v>13.724675017276848</v>
      </c>
      <c r="AI585" s="101">
        <f t="shared" si="1767"/>
        <v>13.724675017276848</v>
      </c>
      <c r="AJ585" s="101">
        <f t="shared" si="1767"/>
        <v>13.724675017276848</v>
      </c>
      <c r="AK585" s="101">
        <f t="shared" si="1767"/>
        <v>13.724675017276848</v>
      </c>
      <c r="AL585" s="101">
        <f t="shared" si="1767"/>
        <v>9.7843897444540673</v>
      </c>
      <c r="AM585" s="101">
        <f t="shared" si="1767"/>
        <v>4.1960607531461767</v>
      </c>
      <c r="AN585" s="101">
        <f t="shared" si="1767"/>
        <v>4.1960607531461767</v>
      </c>
      <c r="AO585" s="101">
        <f t="shared" si="1767"/>
        <v>4.1960607531461767</v>
      </c>
      <c r="AP585" s="101">
        <f t="shared" ref="AP585:BU585" si="1768">AP544+SUM(AP552:AP583)</f>
        <v>4.1960607531461767</v>
      </c>
      <c r="AQ585" s="101">
        <f t="shared" si="1768"/>
        <v>4.1960607531461767</v>
      </c>
      <c r="AR585" s="101">
        <f t="shared" si="1768"/>
        <v>4.1960607531461767</v>
      </c>
      <c r="AS585" s="101">
        <f t="shared" si="1768"/>
        <v>4.1960763753454984</v>
      </c>
      <c r="AT585" s="101">
        <f t="shared" si="1768"/>
        <v>3.37959605658817</v>
      </c>
      <c r="AU585" s="101">
        <f t="shared" si="1768"/>
        <v>2.4600343564072276</v>
      </c>
      <c r="AV585" s="101">
        <f t="shared" si="1768"/>
        <v>1.4416096461362802</v>
      </c>
      <c r="AW585" s="101">
        <f t="shared" si="1768"/>
        <v>0.70131220338824463</v>
      </c>
      <c r="AX585" s="101">
        <f t="shared" si="1768"/>
        <v>0</v>
      </c>
      <c r="AY585" s="101">
        <f t="shared" si="1768"/>
        <v>0</v>
      </c>
      <c r="AZ585" s="101">
        <f t="shared" si="1768"/>
        <v>0</v>
      </c>
      <c r="BA585" s="101">
        <f t="shared" si="1768"/>
        <v>0</v>
      </c>
      <c r="BB585" s="101">
        <f t="shared" si="1768"/>
        <v>0</v>
      </c>
      <c r="BC585" s="101">
        <f t="shared" si="1768"/>
        <v>0</v>
      </c>
      <c r="BD585" s="101">
        <f t="shared" si="1768"/>
        <v>0</v>
      </c>
      <c r="BE585" s="101">
        <f t="shared" si="1768"/>
        <v>0</v>
      </c>
      <c r="BF585" s="101">
        <f t="shared" si="1768"/>
        <v>0</v>
      </c>
      <c r="BG585" s="101">
        <f t="shared" si="1768"/>
        <v>0</v>
      </c>
      <c r="BH585" s="101">
        <f t="shared" si="1768"/>
        <v>0</v>
      </c>
      <c r="BI585" s="101">
        <f t="shared" si="1768"/>
        <v>0</v>
      </c>
      <c r="BJ585" s="101">
        <f t="shared" si="1768"/>
        <v>0</v>
      </c>
      <c r="BK585" s="101">
        <f t="shared" si="1768"/>
        <v>0</v>
      </c>
      <c r="BL585" s="101">
        <f t="shared" si="1768"/>
        <v>0</v>
      </c>
      <c r="BM585" s="101">
        <f t="shared" si="1768"/>
        <v>0</v>
      </c>
      <c r="BN585" s="101">
        <f t="shared" si="1768"/>
        <v>0</v>
      </c>
      <c r="BO585" s="101">
        <f t="shared" si="1768"/>
        <v>0</v>
      </c>
      <c r="BP585" s="101">
        <f t="shared" si="1768"/>
        <v>0</v>
      </c>
      <c r="BQ585" s="101">
        <f t="shared" si="1768"/>
        <v>0</v>
      </c>
      <c r="BR585" s="101">
        <f t="shared" si="1768"/>
        <v>0</v>
      </c>
      <c r="BS585" s="101">
        <f t="shared" si="1768"/>
        <v>0</v>
      </c>
      <c r="BT585" s="101">
        <f t="shared" si="1768"/>
        <v>0</v>
      </c>
      <c r="BU585" s="101">
        <f t="shared" si="1768"/>
        <v>0</v>
      </c>
      <c r="BV585" s="101">
        <f t="shared" ref="BV585:CF585" si="1769">BV544+SUM(BV552:BV583)</f>
        <v>0</v>
      </c>
      <c r="BW585" s="101">
        <f t="shared" si="1769"/>
        <v>0</v>
      </c>
      <c r="BX585" s="101">
        <f t="shared" si="1769"/>
        <v>0</v>
      </c>
      <c r="BY585" s="101">
        <f t="shared" si="1769"/>
        <v>0</v>
      </c>
      <c r="BZ585" s="101">
        <f t="shared" si="1769"/>
        <v>0</v>
      </c>
      <c r="CA585" s="101">
        <f t="shared" si="1769"/>
        <v>0</v>
      </c>
      <c r="CB585" s="101">
        <f t="shared" si="1769"/>
        <v>0</v>
      </c>
      <c r="CC585" s="101">
        <f t="shared" si="1769"/>
        <v>0</v>
      </c>
      <c r="CD585" s="101">
        <f t="shared" si="1769"/>
        <v>0</v>
      </c>
      <c r="CE585" s="101">
        <f t="shared" si="1769"/>
        <v>0</v>
      </c>
      <c r="CF585" s="101">
        <f t="shared" si="1769"/>
        <v>0</v>
      </c>
    </row>
    <row r="586" spans="1:84" ht="12.75" customHeight="1">
      <c r="D586" s="17" t="s">
        <v>8</v>
      </c>
      <c r="E586" s="160" t="s">
        <v>197</v>
      </c>
      <c r="I586" s="31"/>
      <c r="J586" s="158">
        <f t="shared" ref="J586:AO586" si="1770">J550-SUM(J554:J583)+I586</f>
        <v>28.576811156506494</v>
      </c>
      <c r="K586" s="1">
        <f t="shared" si="1770"/>
        <v>59.94499034408252</v>
      </c>
      <c r="L586" s="1">
        <f t="shared" si="1770"/>
        <v>93.853813184627597</v>
      </c>
      <c r="M586" s="1">
        <f t="shared" si="1770"/>
        <v>117.00975695159849</v>
      </c>
      <c r="N586" s="1">
        <f t="shared" si="1770"/>
        <v>138.06091989823037</v>
      </c>
      <c r="O586" s="1">
        <f t="shared" si="1770"/>
        <v>133.86484352288488</v>
      </c>
      <c r="P586" s="1">
        <f t="shared" si="1770"/>
        <v>129.66876714753937</v>
      </c>
      <c r="Q586" s="1">
        <f t="shared" si="1770"/>
        <v>125.47269077219387</v>
      </c>
      <c r="R586" s="1">
        <f t="shared" si="1770"/>
        <v>121.27661439684837</v>
      </c>
      <c r="S586" s="1">
        <f t="shared" si="1770"/>
        <v>117.08053802150287</v>
      </c>
      <c r="T586" s="1">
        <f t="shared" si="1770"/>
        <v>112.88446164615738</v>
      </c>
      <c r="U586" s="1">
        <f t="shared" si="1770"/>
        <v>108.68838527081188</v>
      </c>
      <c r="V586" s="1">
        <f t="shared" si="1770"/>
        <v>104.49230889546638</v>
      </c>
      <c r="W586" s="1">
        <f t="shared" si="1770"/>
        <v>100.29623252012088</v>
      </c>
      <c r="X586" s="1">
        <f t="shared" si="1770"/>
        <v>96.100156144775383</v>
      </c>
      <c r="Y586" s="1">
        <f t="shared" si="1770"/>
        <v>91.904079769429885</v>
      </c>
      <c r="Z586" s="1">
        <f t="shared" si="1770"/>
        <v>87.708003394084386</v>
      </c>
      <c r="AA586" s="1">
        <f t="shared" si="1770"/>
        <v>83.511927018738888</v>
      </c>
      <c r="AB586" s="1">
        <f t="shared" si="1770"/>
        <v>79.315850643393389</v>
      </c>
      <c r="AC586" s="1">
        <f t="shared" si="1770"/>
        <v>75.119774268047891</v>
      </c>
      <c r="AD586" s="1">
        <f t="shared" si="1770"/>
        <v>70.923697892702393</v>
      </c>
      <c r="AE586" s="1">
        <f t="shared" si="1770"/>
        <v>66.727621517356894</v>
      </c>
      <c r="AF586" s="1">
        <f t="shared" si="1770"/>
        <v>62.531545142011396</v>
      </c>
      <c r="AG586" s="1">
        <f t="shared" si="1770"/>
        <v>58.335468766665898</v>
      </c>
      <c r="AH586" s="1">
        <f t="shared" si="1770"/>
        <v>54.139392391320399</v>
      </c>
      <c r="AI586" s="1">
        <f t="shared" si="1770"/>
        <v>49.943316015974901</v>
      </c>
      <c r="AJ586" s="1">
        <f t="shared" si="1770"/>
        <v>45.747239640629402</v>
      </c>
      <c r="AK586" s="1">
        <f t="shared" si="1770"/>
        <v>41.551163265283904</v>
      </c>
      <c r="AL586" s="1">
        <f t="shared" si="1770"/>
        <v>37.355086889938406</v>
      </c>
      <c r="AM586" s="1">
        <f t="shared" si="1770"/>
        <v>33.159010514592907</v>
      </c>
      <c r="AN586" s="1">
        <f t="shared" si="1770"/>
        <v>28.962934139247409</v>
      </c>
      <c r="AO586" s="1">
        <f t="shared" si="1770"/>
        <v>24.766857763901911</v>
      </c>
      <c r="AP586" s="1">
        <f t="shared" ref="AP586:BU586" si="1771">AP550-SUM(AP554:AP583)+AO586</f>
        <v>20.570781388556412</v>
      </c>
      <c r="AQ586" s="1">
        <f t="shared" si="1771"/>
        <v>16.374705013210914</v>
      </c>
      <c r="AR586" s="1">
        <f t="shared" si="1771"/>
        <v>12.178628637865415</v>
      </c>
      <c r="AS586" s="1">
        <f t="shared" si="1771"/>
        <v>7.982552262519917</v>
      </c>
      <c r="AT586" s="1">
        <f t="shared" si="1771"/>
        <v>4.602956205931747</v>
      </c>
      <c r="AU586" s="1">
        <f t="shared" si="1771"/>
        <v>2.1429218495245195</v>
      </c>
      <c r="AV586" s="1">
        <f t="shared" si="1771"/>
        <v>0.7013122033882393</v>
      </c>
      <c r="AW586" s="1">
        <f t="shared" si="1771"/>
        <v>-5.3290705182007514E-15</v>
      </c>
      <c r="AX586" s="1">
        <f t="shared" si="1771"/>
        <v>-5.3290705182007514E-15</v>
      </c>
      <c r="AY586" s="1">
        <f t="shared" si="1771"/>
        <v>-5.3290705182007514E-15</v>
      </c>
      <c r="AZ586" s="1">
        <f t="shared" si="1771"/>
        <v>-5.3290705182007514E-15</v>
      </c>
      <c r="BA586" s="1">
        <f t="shared" si="1771"/>
        <v>-5.3290705182007514E-15</v>
      </c>
      <c r="BB586" s="1">
        <f t="shared" si="1771"/>
        <v>-5.3290705182007514E-15</v>
      </c>
      <c r="BC586" s="1">
        <f t="shared" si="1771"/>
        <v>-5.3290705182007514E-15</v>
      </c>
      <c r="BD586" s="1">
        <f t="shared" si="1771"/>
        <v>-5.3290705182007514E-15</v>
      </c>
      <c r="BE586" s="1">
        <f t="shared" si="1771"/>
        <v>-5.3290705182007514E-15</v>
      </c>
      <c r="BF586" s="1">
        <f t="shared" si="1771"/>
        <v>-5.3290705182007514E-15</v>
      </c>
      <c r="BG586" s="1">
        <f t="shared" si="1771"/>
        <v>-5.3290705182007514E-15</v>
      </c>
      <c r="BH586" s="1">
        <f t="shared" si="1771"/>
        <v>-5.3290705182007514E-15</v>
      </c>
      <c r="BI586" s="1">
        <f t="shared" si="1771"/>
        <v>-5.3290705182007514E-15</v>
      </c>
      <c r="BJ586" s="1">
        <f t="shared" si="1771"/>
        <v>-5.3290705182007514E-15</v>
      </c>
      <c r="BK586" s="1">
        <f t="shared" si="1771"/>
        <v>-5.3290705182007514E-15</v>
      </c>
      <c r="BL586" s="1">
        <f t="shared" si="1771"/>
        <v>-5.3290705182007514E-15</v>
      </c>
      <c r="BM586" s="1">
        <f t="shared" si="1771"/>
        <v>-5.3290705182007514E-15</v>
      </c>
      <c r="BN586" s="1">
        <f t="shared" si="1771"/>
        <v>-5.3290705182007514E-15</v>
      </c>
      <c r="BO586" s="1">
        <f t="shared" si="1771"/>
        <v>-5.3290705182007514E-15</v>
      </c>
      <c r="BP586" s="1">
        <f t="shared" si="1771"/>
        <v>-5.3290705182007514E-15</v>
      </c>
      <c r="BQ586" s="1">
        <f t="shared" si="1771"/>
        <v>-5.3290705182007514E-15</v>
      </c>
      <c r="BR586" s="158">
        <f t="shared" si="1771"/>
        <v>-5.3290705182007514E-15</v>
      </c>
      <c r="BS586" s="158">
        <f t="shared" si="1771"/>
        <v>-5.3290705182007514E-15</v>
      </c>
      <c r="BT586" s="158">
        <f t="shared" si="1771"/>
        <v>-5.3290705182007514E-15</v>
      </c>
      <c r="BU586" s="158">
        <f t="shared" si="1771"/>
        <v>-5.3290705182007514E-15</v>
      </c>
      <c r="BV586" s="158">
        <f t="shared" ref="BV586:CF586" si="1772">BV550-SUM(BV554:BV583)+BU586</f>
        <v>-5.3290705182007514E-15</v>
      </c>
      <c r="BW586" s="158">
        <f t="shared" si="1772"/>
        <v>-5.3290705182007514E-15</v>
      </c>
      <c r="BX586" s="158">
        <f t="shared" si="1772"/>
        <v>-5.3290705182007514E-15</v>
      </c>
      <c r="BY586" s="158">
        <f t="shared" si="1772"/>
        <v>-5.3290705182007514E-15</v>
      </c>
      <c r="BZ586" s="158">
        <f t="shared" si="1772"/>
        <v>-5.3290705182007514E-15</v>
      </c>
      <c r="CA586" s="158">
        <f t="shared" si="1772"/>
        <v>-5.3290705182007514E-15</v>
      </c>
      <c r="CB586" s="158">
        <f t="shared" si="1772"/>
        <v>-5.3290705182007514E-15</v>
      </c>
      <c r="CC586" s="158">
        <f t="shared" si="1772"/>
        <v>-5.3290705182007514E-15</v>
      </c>
      <c r="CD586" s="158">
        <f t="shared" si="1772"/>
        <v>-5.3290705182007514E-15</v>
      </c>
      <c r="CE586" s="158">
        <f t="shared" si="1772"/>
        <v>-5.3290705182007514E-15</v>
      </c>
      <c r="CF586" s="158">
        <f t="shared" si="1772"/>
        <v>-5.3290705182007514E-15</v>
      </c>
    </row>
    <row r="587" spans="1:84" ht="12.75" customHeight="1">
      <c r="D587" s="17" t="str">
        <f>"Total Closing RAB - "&amp;B537</f>
        <v>Total Closing RAB - Low Voltage Services</v>
      </c>
      <c r="E587" s="160" t="s">
        <v>197</v>
      </c>
      <c r="I587" s="31"/>
      <c r="J587" s="158">
        <f t="shared" ref="J587:AO587" si="1773">J586+J547</f>
        <v>291.4377252793426</v>
      </c>
      <c r="K587" s="1">
        <f t="shared" si="1773"/>
        <v>313.27729020278792</v>
      </c>
      <c r="L587" s="1">
        <f t="shared" si="1773"/>
        <v>337.65749877920234</v>
      </c>
      <c r="M587" s="1">
        <f t="shared" si="1773"/>
        <v>351.28482828204255</v>
      </c>
      <c r="N587" s="1">
        <f t="shared" si="1773"/>
        <v>362.80737696454378</v>
      </c>
      <c r="O587" s="1">
        <f t="shared" si="1773"/>
        <v>349.08268632506758</v>
      </c>
      <c r="P587" s="1">
        <f t="shared" si="1773"/>
        <v>335.35799568559139</v>
      </c>
      <c r="Q587" s="1">
        <f t="shared" si="1773"/>
        <v>321.6333050461152</v>
      </c>
      <c r="R587" s="1">
        <f t="shared" si="1773"/>
        <v>307.908614406639</v>
      </c>
      <c r="S587" s="1">
        <f t="shared" si="1773"/>
        <v>294.18392376716287</v>
      </c>
      <c r="T587" s="1">
        <f t="shared" si="1773"/>
        <v>280.45923312768667</v>
      </c>
      <c r="U587" s="1">
        <f t="shared" si="1773"/>
        <v>266.73454248821048</v>
      </c>
      <c r="V587" s="1">
        <f t="shared" si="1773"/>
        <v>253.00985184873431</v>
      </c>
      <c r="W587" s="1">
        <f t="shared" si="1773"/>
        <v>239.28516120925815</v>
      </c>
      <c r="X587" s="1">
        <f t="shared" si="1773"/>
        <v>225.56047056978196</v>
      </c>
      <c r="Y587" s="1">
        <f t="shared" si="1773"/>
        <v>211.83577993030579</v>
      </c>
      <c r="Z587" s="1">
        <f t="shared" si="1773"/>
        <v>198.11108929082963</v>
      </c>
      <c r="AA587" s="1">
        <f t="shared" si="1773"/>
        <v>184.38639865135346</v>
      </c>
      <c r="AB587" s="1">
        <f t="shared" si="1773"/>
        <v>170.66170801187729</v>
      </c>
      <c r="AC587" s="1">
        <f t="shared" si="1773"/>
        <v>156.93701737240113</v>
      </c>
      <c r="AD587" s="1">
        <f t="shared" si="1773"/>
        <v>143.21232673292496</v>
      </c>
      <c r="AE587" s="1">
        <f t="shared" si="1773"/>
        <v>129.4876360934488</v>
      </c>
      <c r="AF587" s="1">
        <f t="shared" si="1773"/>
        <v>115.76294545397263</v>
      </c>
      <c r="AG587" s="1">
        <f t="shared" si="1773"/>
        <v>102.03825481449647</v>
      </c>
      <c r="AH587" s="1">
        <f t="shared" si="1773"/>
        <v>88.313564175020304</v>
      </c>
      <c r="AI587" s="1">
        <f t="shared" si="1773"/>
        <v>74.588873535544138</v>
      </c>
      <c r="AJ587" s="1">
        <f t="shared" si="1773"/>
        <v>60.864182896067966</v>
      </c>
      <c r="AK587" s="1">
        <f t="shared" si="1773"/>
        <v>47.139492256591794</v>
      </c>
      <c r="AL587" s="1">
        <f t="shared" si="1773"/>
        <v>37.355086889938406</v>
      </c>
      <c r="AM587" s="1">
        <f t="shared" si="1773"/>
        <v>33.159010514592907</v>
      </c>
      <c r="AN587" s="1">
        <f t="shared" si="1773"/>
        <v>28.962934139247412</v>
      </c>
      <c r="AO587" s="1">
        <f t="shared" si="1773"/>
        <v>24.766857763901914</v>
      </c>
      <c r="AP587" s="1">
        <f t="shared" ref="AP587:BU587" si="1774">AP586+AP547</f>
        <v>20.570781388556416</v>
      </c>
      <c r="AQ587" s="1">
        <f t="shared" si="1774"/>
        <v>16.374705013210917</v>
      </c>
      <c r="AR587" s="1">
        <f t="shared" si="1774"/>
        <v>12.178628637865419</v>
      </c>
      <c r="AS587" s="1">
        <f t="shared" si="1774"/>
        <v>7.9825522625199206</v>
      </c>
      <c r="AT587" s="1">
        <f t="shared" si="1774"/>
        <v>4.6029562059317506</v>
      </c>
      <c r="AU587" s="1">
        <f t="shared" si="1774"/>
        <v>2.142921849524523</v>
      </c>
      <c r="AV587" s="1">
        <f t="shared" si="1774"/>
        <v>0.70131220338824285</v>
      </c>
      <c r="AW587" s="1">
        <f t="shared" si="1774"/>
        <v>-1.7763568394002505E-15</v>
      </c>
      <c r="AX587" s="1">
        <f t="shared" si="1774"/>
        <v>-1.7763568394002505E-15</v>
      </c>
      <c r="AY587" s="1">
        <f t="shared" si="1774"/>
        <v>-1.7763568394002505E-15</v>
      </c>
      <c r="AZ587" s="1">
        <f t="shared" si="1774"/>
        <v>-1.7763568394002505E-15</v>
      </c>
      <c r="BA587" s="1">
        <f t="shared" si="1774"/>
        <v>-1.7763568394002505E-15</v>
      </c>
      <c r="BB587" s="1">
        <f t="shared" si="1774"/>
        <v>-1.7763568394002505E-15</v>
      </c>
      <c r="BC587" s="1">
        <f t="shared" si="1774"/>
        <v>-1.7763568394002505E-15</v>
      </c>
      <c r="BD587" s="1">
        <f t="shared" si="1774"/>
        <v>-1.7763568394002505E-15</v>
      </c>
      <c r="BE587" s="1">
        <f t="shared" si="1774"/>
        <v>-1.7763568394002505E-15</v>
      </c>
      <c r="BF587" s="1">
        <f t="shared" si="1774"/>
        <v>-1.7763568394002505E-15</v>
      </c>
      <c r="BG587" s="1">
        <f t="shared" si="1774"/>
        <v>-1.7763568394002505E-15</v>
      </c>
      <c r="BH587" s="1">
        <f t="shared" si="1774"/>
        <v>-1.7763568394002505E-15</v>
      </c>
      <c r="BI587" s="1">
        <f t="shared" si="1774"/>
        <v>-1.7763568394002505E-15</v>
      </c>
      <c r="BJ587" s="1">
        <f t="shared" si="1774"/>
        <v>-1.7763568394002505E-15</v>
      </c>
      <c r="BK587" s="1">
        <f t="shared" si="1774"/>
        <v>-1.7763568394002505E-15</v>
      </c>
      <c r="BL587" s="1">
        <f t="shared" si="1774"/>
        <v>-1.7763568394002505E-15</v>
      </c>
      <c r="BM587" s="1">
        <f t="shared" si="1774"/>
        <v>-1.7763568394002505E-15</v>
      </c>
      <c r="BN587" s="1">
        <f t="shared" si="1774"/>
        <v>-1.7763568394002505E-15</v>
      </c>
      <c r="BO587" s="1">
        <f t="shared" si="1774"/>
        <v>-1.7763568394002505E-15</v>
      </c>
      <c r="BP587" s="1">
        <f t="shared" si="1774"/>
        <v>-1.7763568394002505E-15</v>
      </c>
      <c r="BQ587" s="1">
        <f t="shared" si="1774"/>
        <v>-1.7763568394002505E-15</v>
      </c>
      <c r="BR587" s="158">
        <f t="shared" si="1774"/>
        <v>-1.7763568394002505E-15</v>
      </c>
      <c r="BS587" s="158">
        <f t="shared" si="1774"/>
        <v>-1.7763568394002505E-15</v>
      </c>
      <c r="BT587" s="158">
        <f t="shared" si="1774"/>
        <v>-1.7763568394002505E-15</v>
      </c>
      <c r="BU587" s="158">
        <f t="shared" si="1774"/>
        <v>-1.7763568394002505E-15</v>
      </c>
      <c r="BV587" s="158">
        <f t="shared" ref="BV587:CF587" si="1775">BV586+BV547</f>
        <v>-1.7763568394002505E-15</v>
      </c>
      <c r="BW587" s="158">
        <f t="shared" si="1775"/>
        <v>-1.7763568394002505E-15</v>
      </c>
      <c r="BX587" s="158">
        <f t="shared" si="1775"/>
        <v>-1.7763568394002505E-15</v>
      </c>
      <c r="BY587" s="158">
        <f t="shared" si="1775"/>
        <v>-1.7763568394002505E-15</v>
      </c>
      <c r="BZ587" s="158">
        <f t="shared" si="1775"/>
        <v>-1.7763568394002505E-15</v>
      </c>
      <c r="CA587" s="158">
        <f t="shared" si="1775"/>
        <v>-1.7763568394002505E-15</v>
      </c>
      <c r="CB587" s="158">
        <f t="shared" si="1775"/>
        <v>-1.7763568394002505E-15</v>
      </c>
      <c r="CC587" s="158">
        <f t="shared" si="1775"/>
        <v>-1.7763568394002505E-15</v>
      </c>
      <c r="CD587" s="158">
        <f t="shared" si="1775"/>
        <v>-1.7763568394002505E-15</v>
      </c>
      <c r="CE587" s="158">
        <f t="shared" si="1775"/>
        <v>-1.7763568394002505E-15</v>
      </c>
      <c r="CF587" s="158">
        <f t="shared" si="1775"/>
        <v>-1.7763568394002505E-15</v>
      </c>
    </row>
    <row r="588" spans="1:84" ht="12.75" customHeight="1">
      <c r="I588" s="31"/>
    </row>
    <row r="589" spans="1:84" s="14" customFormat="1" ht="12.75" customHeight="1">
      <c r="A589"/>
      <c r="B589" s="16" t="str">
        <f>Inputs!C105</f>
        <v>Load Control &amp; Network Metering Devices</v>
      </c>
      <c r="C589" s="179"/>
      <c r="D589" s="15"/>
      <c r="E589" s="15"/>
      <c r="F589" s="15"/>
      <c r="G589" s="15"/>
      <c r="H589" s="15"/>
      <c r="I589" s="32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</row>
    <row r="590" spans="1:84" ht="12.75" customHeight="1">
      <c r="B590" s="6"/>
      <c r="C590" s="180" t="s">
        <v>1</v>
      </c>
      <c r="I590" s="1">
        <f>INDEX(Inputs!$E$94:$E$121, MATCH(B589, Inputs!$C$94:$C$121,0))</f>
        <v>12.423177043572659</v>
      </c>
    </row>
    <row r="591" spans="1:84" ht="12.75" customHeight="1">
      <c r="B591" s="6"/>
      <c r="C591" s="180" t="s">
        <v>2</v>
      </c>
      <c r="I591" s="1">
        <f>INDEX(Inputs!$F$94:$F$121, MATCH(B589, Inputs!$C$94:$C$121,0))</f>
        <v>15</v>
      </c>
    </row>
    <row r="592" spans="1:84" ht="12.75" customHeight="1">
      <c r="B592" s="6"/>
      <c r="C592" s="180"/>
      <c r="I592" s="31"/>
    </row>
    <row r="593" spans="1:2018" ht="12.75" customHeight="1">
      <c r="C593" s="169" t="s">
        <v>3</v>
      </c>
      <c r="I593" s="31"/>
    </row>
    <row r="594" spans="1:2018" s="158" customFormat="1" ht="12.75" customHeight="1">
      <c r="A594"/>
      <c r="C594" s="169"/>
      <c r="D594" s="102" t="s">
        <v>33</v>
      </c>
      <c r="E594" s="102" t="s">
        <v>197</v>
      </c>
      <c r="F594" s="101"/>
      <c r="G594" s="101"/>
      <c r="H594" s="101"/>
      <c r="I594" s="103"/>
      <c r="J594" s="109">
        <f>IF(OR($I590=0,I599=0,$I590="n/a"),0,SIGN($I599)*MIN(ABS($I599/$I590), ABS($I599-SUM($I594:I594))))</f>
        <v>3.7692420089045866</v>
      </c>
      <c r="K594" s="109">
        <f>IF(OR($I590=0,J599=0,$I590="n/a"),0,SIGN($I599)*MIN(ABS($I599/$I590), ABS($I599-SUM($I594:J594))))</f>
        <v>3.7692420089045866</v>
      </c>
      <c r="L594" s="109">
        <f>IF(OR($I590=0,K599=0,$I590="n/a"),0,SIGN($I599)*MIN(ABS($I599/$I590), ABS($I599-SUM($I594:K594))))</f>
        <v>3.7692420089045866</v>
      </c>
      <c r="M594" s="109">
        <f>IF(OR($I590=0,L599=0,$I590="n/a"),0,SIGN($I599)*MIN(ABS($I599/$I590), ABS($I599-SUM($I594:L594))))</f>
        <v>3.7692420089045866</v>
      </c>
      <c r="N594" s="109">
        <f>IF(OR($I590=0,M599=0,$I590="n/a"),0,SIGN($I599)*MIN(ABS($I599/$I590), ABS($I599-SUM($I594:M594))))</f>
        <v>3.7692420089045866</v>
      </c>
      <c r="O594" s="109">
        <f>IF(OR($I590=0,N599=0,$I590="n/a"),0,SIGN($I599)*MIN(ABS($I599/$I590), ABS($I599-SUM($I594:N594))))</f>
        <v>3.7692420089045866</v>
      </c>
      <c r="P594" s="109">
        <f>IF(OR($I590=0,O599=0,$I590="n/a"),0,SIGN($I599)*MIN(ABS($I599/$I590), ABS($I599-SUM($I594:O594))))</f>
        <v>3.7692420089045866</v>
      </c>
      <c r="Q594" s="109">
        <f>IF(OR($I590=0,P599=0,$I590="n/a"),0,SIGN($I599)*MIN(ABS($I599/$I590), ABS($I599-SUM($I594:P594))))</f>
        <v>3.7692420089045866</v>
      </c>
      <c r="R594" s="109">
        <f>IF(OR($I590=0,Q599=0,$I590="n/a"),0,SIGN($I599)*MIN(ABS($I599/$I590), ABS($I599-SUM($I594:Q594))))</f>
        <v>3.7692420089045866</v>
      </c>
      <c r="S594" s="109">
        <f>IF(OR($I590=0,R599=0,$I590="n/a"),0,SIGN($I599)*MIN(ABS($I599/$I590), ABS($I599-SUM($I594:R594))))</f>
        <v>3.7692420089045866</v>
      </c>
      <c r="T594" s="109">
        <f>IF(OR($I590=0,S599=0,$I590="n/a"),0,SIGN($I599)*MIN(ABS($I599/$I590), ABS($I599-SUM($I594:S594))))</f>
        <v>3.7692420089045866</v>
      </c>
      <c r="U594" s="109">
        <f>IF(OR($I590=0,T599=0,$I590="n/a"),0,SIGN($I599)*MIN(ABS($I599/$I590), ABS($I599-SUM($I594:T594))))</f>
        <v>3.7692420089045866</v>
      </c>
      <c r="V594" s="109">
        <f>IF(OR($I590=0,U599=0,$I590="n/a"),0,SIGN($I599)*MIN(ABS($I599/$I590), ABS($I599-SUM($I594:U594))))</f>
        <v>1.5950566898381169</v>
      </c>
      <c r="W594" s="109">
        <f>IF(OR($I590=0,V599=0,$I590="n/a"),0,SIGN($I599)*MIN(ABS($I599/$I590), ABS($I599-SUM($I594:V594))))</f>
        <v>0</v>
      </c>
      <c r="X594" s="109">
        <f>IF(OR($I590=0,W599=0,$I590="n/a"),0,SIGN($I599)*MIN(ABS($I599/$I590), ABS($I599-SUM($I594:W594))))</f>
        <v>0</v>
      </c>
      <c r="Y594" s="109">
        <f>IF(OR($I590=0,X599=0,$I590="n/a"),0,SIGN($I599)*MIN(ABS($I599/$I590), ABS($I599-SUM($I594:X594))))</f>
        <v>0</v>
      </c>
      <c r="Z594" s="109">
        <f>IF(OR($I590=0,Y599=0,$I590="n/a"),0,SIGN($I599)*MIN(ABS($I599/$I590), ABS($I599-SUM($I594:Y594))))</f>
        <v>0</v>
      </c>
      <c r="AA594" s="109">
        <f>IF(OR($I590=0,Z599=0,$I590="n/a"),0,SIGN($I599)*MIN(ABS($I599/$I590), ABS($I599-SUM($I594:Z594))))</f>
        <v>0</v>
      </c>
      <c r="AB594" s="109">
        <f>IF(OR($I590=0,AA599=0,$I590="n/a"),0,SIGN($I599)*MIN(ABS($I599/$I590), ABS($I599-SUM($I594:AA594))))</f>
        <v>0</v>
      </c>
      <c r="AC594" s="109">
        <f>IF(OR($I590=0,AB599=0,$I590="n/a"),0,SIGN($I599)*MIN(ABS($I599/$I590), ABS($I599-SUM($I594:AB594))))</f>
        <v>0</v>
      </c>
      <c r="AD594" s="109">
        <f>IF(OR($I590=0,AC599=0,$I590="n/a"),0,SIGN($I599)*MIN(ABS($I599/$I590), ABS($I599-SUM($I594:AC594))))</f>
        <v>0</v>
      </c>
      <c r="AE594" s="109">
        <f>IF(OR($I590=0,AD599=0,$I590="n/a"),0,SIGN($I599)*MIN(ABS($I599/$I590), ABS($I599-SUM($I594:AD594))))</f>
        <v>0</v>
      </c>
      <c r="AF594" s="109">
        <f>IF(OR($I590=0,AE599=0,$I590="n/a"),0,SIGN($I599)*MIN(ABS($I599/$I590), ABS($I599-SUM($I594:AE594))))</f>
        <v>0</v>
      </c>
      <c r="AG594" s="109">
        <f>IF(OR($I590=0,AF599=0,$I590="n/a"),0,SIGN($I599)*MIN(ABS($I599/$I590), ABS($I599-SUM($I594:AF594))))</f>
        <v>0</v>
      </c>
      <c r="AH594" s="109">
        <f>IF(OR($I590=0,AG599=0,$I590="n/a"),0,SIGN($I599)*MIN(ABS($I599/$I590), ABS($I599-SUM($I594:AG594))))</f>
        <v>0</v>
      </c>
      <c r="AI594" s="109">
        <f>IF(OR($I590=0,AH599=0,$I590="n/a"),0,SIGN($I599)*MIN(ABS($I599/$I590), ABS($I599-SUM($I594:AH594))))</f>
        <v>0</v>
      </c>
      <c r="AJ594" s="109">
        <f>IF(OR($I590=0,AI599=0,$I590="n/a"),0,SIGN($I599)*MIN(ABS($I599/$I590), ABS($I599-SUM($I594:AI594))))</f>
        <v>0</v>
      </c>
      <c r="AK594" s="109">
        <f>IF(OR($I590=0,AJ599=0,$I590="n/a"),0,SIGN($I599)*MIN(ABS($I599/$I590), ABS($I599-SUM($I594:AJ594))))</f>
        <v>0</v>
      </c>
      <c r="AL594" s="109">
        <f>IF(OR($I590=0,AK599=0,$I590="n/a"),0,SIGN($I599)*MIN(ABS($I599/$I590), ABS($I599-SUM($I594:AK594))))</f>
        <v>0</v>
      </c>
      <c r="AM594" s="109">
        <f>IF(OR($I590=0,AL599=0,$I590="n/a"),0,SIGN($I599)*MIN(ABS($I599/$I590), ABS($I599-SUM($I594:AL594))))</f>
        <v>0</v>
      </c>
      <c r="AN594" s="109">
        <f>IF(OR($I590=0,AM599=0,$I590="n/a"),0,SIGN($I599)*MIN(ABS($I599/$I590), ABS($I599-SUM($I594:AM594))))</f>
        <v>0</v>
      </c>
      <c r="AO594" s="109">
        <f>IF(OR($I590=0,AN599=0,$I590="n/a"),0,SIGN($I599)*MIN(ABS($I599/$I590), ABS($I599-SUM($I594:AN594))))</f>
        <v>0</v>
      </c>
      <c r="AP594" s="109">
        <f>IF(OR($I590=0,AO599=0,$I590="n/a"),0,SIGN($I599)*MIN(ABS($I599/$I590), ABS($I599-SUM($I594:AO594))))</f>
        <v>0</v>
      </c>
      <c r="AQ594" s="109">
        <f>IF(OR($I590=0,AP599=0,$I590="n/a"),0,SIGN($I599)*MIN(ABS($I599/$I590), ABS($I599-SUM($I594:AP594))))</f>
        <v>0</v>
      </c>
      <c r="AR594" s="109">
        <f>IF(OR($I590=0,AQ599=0,$I590="n/a"),0,SIGN($I599)*MIN(ABS($I599/$I590), ABS($I599-SUM($I594:AQ594))))</f>
        <v>0</v>
      </c>
      <c r="AS594" s="109">
        <f>IF(OR($I590=0,AR599=0,$I590="n/a"),0,SIGN($I599)*MIN(ABS($I599/$I590), ABS($I599-SUM($I594:AR594))))</f>
        <v>0</v>
      </c>
      <c r="AT594" s="109">
        <f>IF(OR($I590=0,AS599=0,$I590="n/a"),0,SIGN($I599)*MIN(ABS($I599/$I590), ABS($I599-SUM($I594:AS594))))</f>
        <v>0</v>
      </c>
      <c r="AU594" s="109">
        <f>IF(OR($I590=0,AT599=0,$I590="n/a"),0,SIGN($I599)*MIN(ABS($I599/$I590), ABS($I599-SUM($I594:AT594))))</f>
        <v>0</v>
      </c>
      <c r="AV594" s="109">
        <f>IF(OR($I590=0,AU599=0,$I590="n/a"),0,SIGN($I599)*MIN(ABS($I599/$I590), ABS($I599-SUM($I594:AU594))))</f>
        <v>0</v>
      </c>
      <c r="AW594" s="109">
        <f>IF(OR($I590=0,AV599=0,$I590="n/a"),0,SIGN($I599)*MIN(ABS($I599/$I590), ABS($I599-SUM($I594:AV594))))</f>
        <v>0</v>
      </c>
      <c r="AX594" s="109">
        <f>IF(OR($I590=0,AW599=0,$I590="n/a"),0,SIGN($I599)*MIN(ABS($I599/$I590), ABS($I599-SUM($I594:AW594))))</f>
        <v>0</v>
      </c>
      <c r="AY594" s="109">
        <f>IF(OR($I590=0,AX599=0,$I590="n/a"),0,SIGN($I599)*MIN(ABS($I599/$I590), ABS($I599-SUM($I594:AX594))))</f>
        <v>0</v>
      </c>
      <c r="AZ594" s="109">
        <f>IF(OR($I590=0,AY599=0,$I590="n/a"),0,SIGN($I599)*MIN(ABS($I599/$I590), ABS($I599-SUM($I594:AY594))))</f>
        <v>0</v>
      </c>
      <c r="BA594" s="109">
        <f>IF(OR($I590=0,AZ599=0,$I590="n/a"),0,SIGN($I599)*MIN(ABS($I599/$I590), ABS($I599-SUM($I594:AZ594))))</f>
        <v>0</v>
      </c>
      <c r="BB594" s="109">
        <f>IF(OR($I590=0,BA599=0,$I590="n/a"),0,SIGN($I599)*MIN(ABS($I599/$I590), ABS($I599-SUM($I594:BA594))))</f>
        <v>0</v>
      </c>
      <c r="BC594" s="109">
        <f>IF(OR($I590=0,BB599=0,$I590="n/a"),0,SIGN($I599)*MIN(ABS($I599/$I590), ABS($I599-SUM($I594:BB594))))</f>
        <v>0</v>
      </c>
      <c r="BD594" s="109">
        <f>IF(OR($I590=0,BC599=0,$I590="n/a"),0,SIGN($I599)*MIN(ABS($I599/$I590), ABS($I599-SUM($I594:BC594))))</f>
        <v>0</v>
      </c>
      <c r="BE594" s="109">
        <f>IF(OR($I590=0,BD599=0,$I590="n/a"),0,SIGN($I599)*MIN(ABS($I599/$I590), ABS($I599-SUM($I594:BD594))))</f>
        <v>0</v>
      </c>
      <c r="BF594" s="109">
        <f>IF(OR($I590=0,BE599=0,$I590="n/a"),0,SIGN($I599)*MIN(ABS($I599/$I590), ABS($I599-SUM($I594:BE594))))</f>
        <v>0</v>
      </c>
      <c r="BG594" s="109">
        <f>IF(OR($I590=0,BF599=0,$I590="n/a"),0,SIGN($I599)*MIN(ABS($I599/$I590), ABS($I599-SUM($I594:BF594))))</f>
        <v>0</v>
      </c>
      <c r="BH594" s="109">
        <f>IF(OR($I590=0,BG599=0,$I590="n/a"),0,SIGN($I599)*MIN(ABS($I599/$I590), ABS($I599-SUM($I594:BG594))))</f>
        <v>0</v>
      </c>
      <c r="BI594" s="109">
        <f>IF(OR($I590=0,BH599=0,$I590="n/a"),0,SIGN($I599)*MIN(ABS($I599/$I590), ABS($I599-SUM($I594:BH594))))</f>
        <v>0</v>
      </c>
      <c r="BJ594" s="109">
        <f>IF(OR($I590=0,BI599=0,$I590="n/a"),0,SIGN($I599)*MIN(ABS($I599/$I590), ABS($I599-SUM($I594:BI594))))</f>
        <v>0</v>
      </c>
      <c r="BK594" s="109">
        <f>IF(OR($I590=0,BJ599=0,$I590="n/a"),0,SIGN($I599)*MIN(ABS($I599/$I590), ABS($I599-SUM($I594:BJ594))))</f>
        <v>0</v>
      </c>
      <c r="BL594" s="109">
        <f>IF(OR($I590=0,BK599=0,$I590="n/a"),0,SIGN($I599)*MIN(ABS($I599/$I590), ABS($I599-SUM($I594:BK594))))</f>
        <v>0</v>
      </c>
      <c r="BM594" s="109">
        <f>IF(OR($I590=0,BL599=0,$I590="n/a"),0,SIGN($I599)*MIN(ABS($I599/$I590), ABS($I599-SUM($I594:BL594))))</f>
        <v>0</v>
      </c>
      <c r="BN594" s="109">
        <f>IF(OR($I590=0,BM599=0,$I590="n/a"),0,SIGN($I599)*MIN(ABS($I599/$I590), ABS($I599-SUM($I594:BM594))))</f>
        <v>0</v>
      </c>
      <c r="BO594" s="109">
        <f>IF(OR($I590=0,BN599=0,$I590="n/a"),0,SIGN($I599)*MIN(ABS($I599/$I590), ABS($I599-SUM($I594:BN594))))</f>
        <v>0</v>
      </c>
      <c r="BP594" s="109">
        <f>IF(OR($I590=0,BO599=0,$I590="n/a"),0,SIGN($I599)*MIN(ABS($I599/$I590), ABS($I599-SUM($I594:BO594))))</f>
        <v>0</v>
      </c>
      <c r="BQ594" s="109">
        <f>IF(OR($I590=0,BP599=0,$I590="n/a"),0,SIGN($I599)*MIN(ABS($I599/$I590), ABS($I599-SUM($I594:BP594))))</f>
        <v>0</v>
      </c>
      <c r="BR594" s="109">
        <f>IF(OR($I590=0,BQ599=0,$I590="n/a"),0,SIGN($I599)*MIN(ABS($I599/$I590), ABS($I599-SUM($I594:BQ594))))</f>
        <v>0</v>
      </c>
      <c r="BS594" s="109">
        <f>IF(OR($I590=0,BR599=0,$I590="n/a"),0,SIGN($I599)*MIN(ABS($I599/$I590), ABS($I599-SUM($I594:BR594))))</f>
        <v>0</v>
      </c>
      <c r="BT594" s="109">
        <f>IF(OR($I590=0,BS599=0,$I590="n/a"),0,SIGN($I599)*MIN(ABS($I599/$I590), ABS($I599-SUM($I594:BS594))))</f>
        <v>0</v>
      </c>
      <c r="BU594" s="109">
        <f>IF(OR($I590=0,BT599=0,$I590="n/a"),0,SIGN($I599)*MIN(ABS($I599/$I590), ABS($I599-SUM($I594:BT594))))</f>
        <v>0</v>
      </c>
      <c r="BV594" s="109">
        <f>IF(OR($I590=0,BU599=0,$I590="n/a"),0,SIGN($I599)*MIN(ABS($I599/$I590), ABS($I599-SUM($I594:BU594))))</f>
        <v>0</v>
      </c>
      <c r="BW594" s="109">
        <f>IF(OR($I590=0,BV599=0,$I590="n/a"),0,SIGN($I599)*MIN(ABS($I599/$I590), ABS($I599-SUM($I594:BV594))))</f>
        <v>0</v>
      </c>
      <c r="BX594" s="109">
        <f>IF(OR($I590=0,BW599=0,$I590="n/a"),0,SIGN($I599)*MIN(ABS($I599/$I590), ABS($I599-SUM($I594:BW594))))</f>
        <v>0</v>
      </c>
      <c r="BY594" s="109">
        <f>IF(OR($I590=0,BX599=0,$I590="n/a"),0,SIGN($I599)*MIN(ABS($I599/$I590), ABS($I599-SUM($I594:BX594))))</f>
        <v>0</v>
      </c>
      <c r="BZ594" s="109">
        <f>IF(OR($I590=0,BY599=0,$I590="n/a"),0,SIGN($I599)*MIN(ABS($I599/$I590), ABS($I599-SUM($I594:BY594))))</f>
        <v>0</v>
      </c>
      <c r="CA594" s="109">
        <f>IF(OR($I590=0,BZ599=0,$I590="n/a"),0,SIGN($I599)*MIN(ABS($I599/$I590), ABS($I599-SUM($I594:BZ594))))</f>
        <v>0</v>
      </c>
      <c r="CB594" s="109">
        <f>IF(OR($I590=0,CA599=0,$I590="n/a"),0,SIGN($I599)*MIN(ABS($I599/$I590), ABS($I599-SUM($I594:CA594))))</f>
        <v>0</v>
      </c>
      <c r="CC594" s="109">
        <f>IF(OR($I590=0,CB599=0,$I590="n/a"),0,SIGN($I599)*MIN(ABS($I599/$I590), ABS($I599-SUM($I594:CB594))))</f>
        <v>0</v>
      </c>
      <c r="CD594" s="109">
        <f>IF(OR($I590=0,CC599=0,$I590="n/a"),0,SIGN($I599)*MIN(ABS($I599/$I590), ABS($I599-SUM($I594:CC594))))</f>
        <v>0</v>
      </c>
      <c r="CE594" s="109">
        <f>IF(OR($I590=0,CD599=0,$I590="n/a"),0,SIGN($I599)*MIN(ABS($I599/$I590), ABS($I599-SUM($I594:CD594))))</f>
        <v>0</v>
      </c>
      <c r="CF594" s="109">
        <f>IF(OR($I590=0,CE599=0,$I590="n/a"),0,SIGN($I599)*MIN(ABS($I599/$I590), ABS($I599-SUM($I594:CE594))))</f>
        <v>0</v>
      </c>
    </row>
    <row r="595" spans="1:2018" s="158" customFormat="1" ht="12.75" customHeight="1">
      <c r="D595" s="102" t="s">
        <v>156</v>
      </c>
      <c r="E595" s="101" t="s">
        <v>197</v>
      </c>
      <c r="F595" s="101"/>
      <c r="G595" s="101"/>
      <c r="H595" s="101"/>
      <c r="I595" s="103"/>
      <c r="J595" s="268"/>
      <c r="K595" s="268"/>
      <c r="L595" s="268"/>
      <c r="M595" s="268"/>
      <c r="N595" s="268"/>
      <c r="O595" s="109">
        <f>IFERROR(IF(OR($I590=0,N599=0),0,IF($N598&gt;0,(MIN($N598/IF($I590&lt;=5,1,($I590-5)),$N598-SUM($N595:N595))), (MAX($N598/IF($I590&lt;=5,1,($I590-5)),$N598-SUM($N595:N595))))),0)</f>
        <v>0</v>
      </c>
      <c r="P595" s="109">
        <f>IFERROR(IF(OR($I590=0,O599=0),0,IF($N598&gt;0,(MIN($N598/IF($I590&lt;=5,1,($I590-5)),$N598-SUM($N595:O595))), (MAX($N598/IF($I590&lt;=5,1,($I590-5)),$N598-SUM($N595:O595))))),0)</f>
        <v>0</v>
      </c>
      <c r="Q595" s="109">
        <f>IFERROR(IF(OR($I590=0,P599=0),0,IF($N598&gt;0,(MIN($N598/IF($I590&lt;=5,1,($I590-5)),$N598-SUM($N595:P595))), (MAX($N598/IF($I590&lt;=5,1,($I590-5)),$N598-SUM($N595:P595))))),0)</f>
        <v>0</v>
      </c>
      <c r="R595" s="109">
        <f>IFERROR(IF(OR($I590=0,Q599=0),0,IF($N598&gt;0,(MIN($N598/IF($I590&lt;=5,1,($I590-5)),$N598-SUM($N595:Q595))), (MAX($N598/IF($I590&lt;=5,1,($I590-5)),$N598-SUM($N595:Q595))))),0)</f>
        <v>0</v>
      </c>
      <c r="S595" s="109">
        <f>IFERROR(IF(OR($I590=0,R599=0),0,IF($N598&gt;0,(MIN($N598/IF($I590&lt;=5,1,($I590-5)),$N598-SUM($N595:R595))), (MAX($N598/IF($I590&lt;=5,1,($I590-5)),$N598-SUM($N595:R595))))),0)</f>
        <v>0</v>
      </c>
      <c r="T595" s="109">
        <f>IFERROR(IF(OR($I590=0,S599=0),0,IF($N598&gt;0,(MIN($N598/IF($I590&lt;=5,1,($I590-5)),$N598-SUM($N595:S595))), (MAX($N598/IF($I590&lt;=5,1,($I590-5)),$N598-SUM($N595:S595))))),0)</f>
        <v>0</v>
      </c>
      <c r="U595" s="109">
        <f>IFERROR(IF(OR($I590=0,T599=0),0,IF($N598&gt;0,(MIN($N598/IF($I590&lt;=5,1,($I590-5)),$N598-SUM($N595:T595))), (MAX($N598/IF($I590&lt;=5,1,($I590-5)),$N598-SUM($N595:T595))))),0)</f>
        <v>0</v>
      </c>
      <c r="V595" s="109">
        <f>IFERROR(IF(OR($I590=0,U599=0),0,IF($N598&gt;0,(MIN($N598/IF($I590&lt;=5,1,($I590-5)),$N598-SUM($N595:U595))), (MAX($N598/IF($I590&lt;=5,1,($I590-5)),$N598-SUM($N595:U595))))),0)</f>
        <v>0</v>
      </c>
      <c r="W595" s="109">
        <f>IFERROR(IF(OR($I590=0,V599=0),0,IF($N598&gt;0,(MIN($N598/IF($I590&lt;=5,1,($I590-5)),$N598-SUM($N595:V595))), (MAX($N598/IF($I590&lt;=5,1,($I590-5)),$N598-SUM($N595:V595))))),0)</f>
        <v>0</v>
      </c>
      <c r="X595" s="109">
        <f>IFERROR(IF(OR($I590=0,W599=0),0,IF($N598&gt;0,(MIN($N598/IF($I590&lt;=5,1,($I590-5)),$N598-SUM($N595:W595))), (MAX($N598/IF($I590&lt;=5,1,($I590-5)),$N598-SUM($N595:W595))))),0)</f>
        <v>0</v>
      </c>
      <c r="Y595" s="109">
        <f>IFERROR(IF(OR($I590=0,X599=0),0,IF($N598&gt;0,(MIN($N598/IF($I590&lt;=5,1,($I590-5)),$N598-SUM($N595:X595))), (MAX($N598/IF($I590&lt;=5,1,($I590-5)),$N598-SUM($N595:X595))))),0)</f>
        <v>0</v>
      </c>
      <c r="Z595" s="109">
        <f>IFERROR(IF(OR($I590=0,Y599=0),0,IF($N598&gt;0,(MIN($N598/IF($I590&lt;=5,1,($I590-5)),$N598-SUM($N595:Y595))), (MAX($N598/IF($I590&lt;=5,1,($I590-5)),$N598-SUM($N595:Y595))))),0)</f>
        <v>0</v>
      </c>
      <c r="AA595" s="109">
        <f>IFERROR(IF(OR($I590=0,Z599=0),0,IF($N598&gt;0,(MIN($N598/IF($I590&lt;=5,1,($I590-5)),$N598-SUM($N595:Z595))), (MAX($N598/IF($I590&lt;=5,1,($I590-5)),$N598-SUM($N595:Z595))))),0)</f>
        <v>0</v>
      </c>
      <c r="AB595" s="109">
        <f>IFERROR(IF(OR($I590=0,AA599=0),0,IF($N598&gt;0,(MIN($N598/IF($I590&lt;=5,1,($I590-5)),$N598-SUM($N595:AA595))), (MAX($N598/IF($I590&lt;=5,1,($I590-5)),$N598-SUM($N595:AA595))))),0)</f>
        <v>0</v>
      </c>
      <c r="AC595" s="109">
        <f>IFERROR(IF(OR($I590=0,AB599=0),0,IF($N598&gt;0,(MIN($N598/IF($I590&lt;=5,1,($I590-5)),$N598-SUM($N595:AB595))), (MAX($N598/IF($I590&lt;=5,1,($I590-5)),$N598-SUM($N595:AB595))))),0)</f>
        <v>0</v>
      </c>
      <c r="AD595" s="109">
        <f>IFERROR(IF(OR($I590=0,AC599=0),0,IF($N598&gt;0,(MIN($N598/IF($I590&lt;=5,1,($I590-5)),$N598-SUM($N595:AC595))), (MAX($N598/IF($I590&lt;=5,1,($I590-5)),$N598-SUM($N595:AC595))))),0)</f>
        <v>0</v>
      </c>
      <c r="AE595" s="109">
        <f>IFERROR(IF(OR($I590=0,AD599=0),0,IF($N598&gt;0,(MIN($N598/IF($I590&lt;=5,1,($I590-5)),$N598-SUM($N595:AD595))), (MAX($N598/IF($I590&lt;=5,1,($I590-5)),$N598-SUM($N595:AD595))))),0)</f>
        <v>0</v>
      </c>
      <c r="AF595" s="109">
        <f>IFERROR(IF(OR($I590=0,AE599=0),0,IF($N598&gt;0,(MIN($N598/IF($I590&lt;=5,1,($I590-5)),$N598-SUM($N595:AE595))), (MAX($N598/IF($I590&lt;=5,1,($I590-5)),$N598-SUM($N595:AE595))))),0)</f>
        <v>0</v>
      </c>
      <c r="AG595" s="109">
        <f>IFERROR(IF(OR($I590=0,AF599=0),0,IF($N598&gt;0,(MIN($N598/IF($I590&lt;=5,1,($I590-5)),$N598-SUM($N595:AF595))), (MAX($N598/IF($I590&lt;=5,1,($I590-5)),$N598-SUM($N595:AF595))))),0)</f>
        <v>0</v>
      </c>
      <c r="AH595" s="109">
        <f>IFERROR(IF(OR($I590=0,AG599=0),0,IF($N598&gt;0,(MIN($N598/IF($I590&lt;=5,1,($I590-5)),$N598-SUM($N595:AG595))), (MAX($N598/IF($I590&lt;=5,1,($I590-5)),$N598-SUM($N595:AG595))))),0)</f>
        <v>0</v>
      </c>
      <c r="AI595" s="109">
        <f>IFERROR(IF(OR($I590=0,AH599=0),0,IF($N598&gt;0,(MIN($N598/IF($I590&lt;=5,1,($I590-5)),$N598-SUM($N595:AH595))), (MAX($N598/IF($I590&lt;=5,1,($I590-5)),$N598-SUM($N595:AH595))))),0)</f>
        <v>0</v>
      </c>
      <c r="AJ595" s="109">
        <f>IFERROR(IF(OR($I590=0,AI599=0),0,IF($N598&gt;0,(MIN($N598/IF($I590&lt;=5,1,($I590-5)),$N598-SUM($N595:AI595))), (MAX($N598/IF($I590&lt;=5,1,($I590-5)),$N598-SUM($N595:AI595))))),0)</f>
        <v>0</v>
      </c>
      <c r="AK595" s="109">
        <f>IFERROR(IF(OR($I590=0,AJ599=0),0,IF($N598&gt;0,(MIN($N598/IF($I590&lt;=5,1,($I590-5)),$N598-SUM($N595:AJ595))), (MAX($N598/IF($I590&lt;=5,1,($I590-5)),$N598-SUM($N595:AJ595))))),0)</f>
        <v>0</v>
      </c>
      <c r="AL595" s="109">
        <f>IFERROR(IF(OR($I590=0,AK599=0),0,IF($N598&gt;0,(MIN($N598/IF($I590&lt;=5,1,($I590-5)),$N598-SUM($N595:AK595))), (MAX($N598/IF($I590&lt;=5,1,($I590-5)),$N598-SUM($N595:AK595))))),0)</f>
        <v>0</v>
      </c>
      <c r="AM595" s="109">
        <f>IFERROR(IF(OR($I590=0,AL599=0),0,IF($N598&gt;0,(MIN($N598/IF($I590&lt;=5,1,($I590-5)),$N598-SUM($N595:AL595))), (MAX($N598/IF($I590&lt;=5,1,($I590-5)),$N598-SUM($N595:AL595))))),0)</f>
        <v>0</v>
      </c>
      <c r="AN595" s="109">
        <f>IFERROR(IF(OR($I590=0,AM599=0),0,IF($N598&gt;0,(MIN($N598/IF($I590&lt;=5,1,($I590-5)),$N598-SUM($N595:AM595))), (MAX($N598/IF($I590&lt;=5,1,($I590-5)),$N598-SUM($N595:AM595))))),0)</f>
        <v>0</v>
      </c>
      <c r="AO595" s="109">
        <f>IFERROR(IF(OR($I590=0,AN599=0),0,IF($N598&gt;0,(MIN($N598/IF($I590&lt;=5,1,($I590-5)),$N598-SUM($N595:AN595))), (MAX($N598/IF($I590&lt;=5,1,($I590-5)),$N598-SUM($N595:AN595))))),0)</f>
        <v>0</v>
      </c>
      <c r="AP595" s="109">
        <f>IFERROR(IF(OR($I590=0,AO599=0),0,IF($N598&gt;0,(MIN($N598/IF($I590&lt;=5,1,($I590-5)),$N598-SUM($N595:AO595))), (MAX($N598/IF($I590&lt;=5,1,($I590-5)),$N598-SUM($N595:AO595))))),0)</f>
        <v>0</v>
      </c>
      <c r="AQ595" s="109">
        <f>IFERROR(IF(OR($I590=0,AP599=0),0,IF($N598&gt;0,(MIN($N598/IF($I590&lt;=5,1,($I590-5)),$N598-SUM($N595:AP595))), (MAX($N598/IF($I590&lt;=5,1,($I590-5)),$N598-SUM($N595:AP595))))),0)</f>
        <v>0</v>
      </c>
      <c r="AR595" s="109">
        <f>IFERROR(IF(OR($I590=0,AQ599=0),0,IF($N598&gt;0,(MIN($N598/IF($I590&lt;=5,1,($I590-5)),$N598-SUM($N595:AQ595))), (MAX($N598/IF($I590&lt;=5,1,($I590-5)),$N598-SUM($N595:AQ595))))),0)</f>
        <v>0</v>
      </c>
      <c r="AS595" s="109">
        <f>IFERROR(IF(OR($I590=0,AR599=0),0,IF($N598&gt;0,(MIN($N598/IF($I590&lt;=5,1,($I590-5)),$N598-SUM($N595:AR595))), (MAX($N598/IF($I590&lt;=5,1,($I590-5)),$N598-SUM($N595:AR595))))),0)</f>
        <v>0</v>
      </c>
      <c r="AT595" s="109">
        <f>IFERROR(IF(OR($I590=0,AS599=0),0,IF($N598&gt;0,(MIN($N598/IF($I590&lt;=5,1,($I590-5)),$N598-SUM($N595:AS595))), (MAX($N598/IF($I590&lt;=5,1,($I590-5)),$N598-SUM($N595:AS595))))),0)</f>
        <v>0</v>
      </c>
      <c r="AU595" s="109">
        <f>IFERROR(IF(OR($I590=0,AT599=0),0,IF($N598&gt;0,(MIN($N598/IF($I590&lt;=5,1,($I590-5)),$N598-SUM($N595:AT595))), (MAX($N598/IF($I590&lt;=5,1,($I590-5)),$N598-SUM($N595:AT595))))),0)</f>
        <v>0</v>
      </c>
      <c r="AV595" s="109">
        <f>IFERROR(IF(OR($I590=0,AU599=0),0,IF($N598&gt;0,(MIN($N598/IF($I590&lt;=5,1,($I590-5)),$N598-SUM($N595:AU595))), (MAX($N598/IF($I590&lt;=5,1,($I590-5)),$N598-SUM($N595:AU595))))),0)</f>
        <v>0</v>
      </c>
      <c r="AW595" s="109">
        <f>IFERROR(IF(OR($I590=0,AV599=0),0,IF($N598&gt;0,(MIN($N598/IF($I590&lt;=5,1,($I590-5)),$N598-SUM($N595:AV595))), (MAX($N598/IF($I590&lt;=5,1,($I590-5)),$N598-SUM($N595:AV595))))),0)</f>
        <v>0</v>
      </c>
      <c r="AX595" s="109">
        <f>IFERROR(IF(OR($I590=0,AW599=0),0,IF($N598&gt;0,(MIN($N598/IF($I590&lt;=5,1,($I590-5)),$N598-SUM($N595:AW595))), (MAX($N598/IF($I590&lt;=5,1,($I590-5)),$N598-SUM($N595:AW595))))),0)</f>
        <v>0</v>
      </c>
      <c r="AY595" s="109">
        <f>IFERROR(IF(OR($I590=0,AX599=0),0,IF($N598&gt;0,(MIN($N598/IF($I590&lt;=5,1,($I590-5)),$N598-SUM($N595:AX595))), (MAX($N598/IF($I590&lt;=5,1,($I590-5)),$N598-SUM($N595:AX595))))),0)</f>
        <v>0</v>
      </c>
      <c r="AZ595" s="109">
        <f>IFERROR(IF(OR($I590=0,AY599=0),0,IF($N598&gt;0,(MIN($N598/IF($I590&lt;=5,1,($I590-5)),$N598-SUM($N595:AY595))), (MAX($N598/IF($I590&lt;=5,1,($I590-5)),$N598-SUM($N595:AY595))))),0)</f>
        <v>0</v>
      </c>
      <c r="BA595" s="109">
        <f>IFERROR(IF(OR($I590=0,AZ599=0),0,IF($N598&gt;0,(MIN($N598/IF($I590&lt;=5,1,($I590-5)),$N598-SUM($N595:AZ595))), (MAX($N598/IF($I590&lt;=5,1,($I590-5)),$N598-SUM($N595:AZ595))))),0)</f>
        <v>0</v>
      </c>
      <c r="BB595" s="109">
        <f>IFERROR(IF(OR($I590=0,BA599=0),0,IF($N598&gt;0,(MIN($N598/IF($I590&lt;=5,1,($I590-5)),$N598-SUM($N595:BA595))), (MAX($N598/IF($I590&lt;=5,1,($I590-5)),$N598-SUM($N595:BA595))))),0)</f>
        <v>0</v>
      </c>
      <c r="BC595" s="109">
        <f>IFERROR(IF(OR($I590=0,BB599=0),0,IF($N598&gt;0,(MIN($N598/IF($I590&lt;=5,1,($I590-5)),$N598-SUM($N595:BB595))), (MAX($N598/IF($I590&lt;=5,1,($I590-5)),$N598-SUM($N595:BB595))))),0)</f>
        <v>0</v>
      </c>
      <c r="BD595" s="109">
        <f>IFERROR(IF(OR($I590=0,BC599=0),0,IF($N598&gt;0,(MIN($N598/IF($I590&lt;=5,1,($I590-5)),$N598-SUM($N595:BC595))), (MAX($N598/IF($I590&lt;=5,1,($I590-5)),$N598-SUM($N595:BC595))))),0)</f>
        <v>0</v>
      </c>
      <c r="BE595" s="109">
        <f>IFERROR(IF(OR($I590=0,BD599=0),0,IF($N598&gt;0,(MIN($N598/IF($I590&lt;=5,1,($I590-5)),$N598-SUM($N595:BD595))), (MAX($N598/IF($I590&lt;=5,1,($I590-5)),$N598-SUM($N595:BD595))))),0)</f>
        <v>0</v>
      </c>
      <c r="BF595" s="109">
        <f>IFERROR(IF(OR($I590=0,BE599=0),0,IF($N598&gt;0,(MIN($N598/IF($I590&lt;=5,1,($I590-5)),$N598-SUM($N595:BE595))), (MAX($N598/IF($I590&lt;=5,1,($I590-5)),$N598-SUM($N595:BE595))))),0)</f>
        <v>0</v>
      </c>
      <c r="BG595" s="109">
        <f>IFERROR(IF(OR($I590=0,BF599=0),0,IF($N598&gt;0,(MIN($N598/IF($I590&lt;=5,1,($I590-5)),$N598-SUM($N595:BF595))), (MAX($N598/IF($I590&lt;=5,1,($I590-5)),$N598-SUM($N595:BF595))))),0)</f>
        <v>0</v>
      </c>
      <c r="BH595" s="109">
        <f>IFERROR(IF(OR($I590=0,BG599=0),0,IF($N598&gt;0,(MIN($N598/IF($I590&lt;=5,1,($I590-5)),$N598-SUM($N595:BG595))), (MAX($N598/IF($I590&lt;=5,1,($I590-5)),$N598-SUM($N595:BG595))))),0)</f>
        <v>0</v>
      </c>
      <c r="BI595" s="109">
        <f>IFERROR(IF(OR($I590=0,BH599=0),0,IF($N598&gt;0,(MIN($N598/IF($I590&lt;=5,1,($I590-5)),$N598-SUM($N595:BH595))), (MAX($N598/IF($I590&lt;=5,1,($I590-5)),$N598-SUM($N595:BH595))))),0)</f>
        <v>0</v>
      </c>
      <c r="BJ595" s="109">
        <f>IFERROR(IF(OR($I590=0,BI599=0),0,IF($N598&gt;0,(MIN($N598/IF($I590&lt;=5,1,($I590-5)),$N598-SUM($N595:BI595))), (MAX($N598/IF($I590&lt;=5,1,($I590-5)),$N598-SUM($N595:BI595))))),0)</f>
        <v>0</v>
      </c>
      <c r="BK595" s="109">
        <f>IFERROR(IF(OR($I590=0,BJ599=0),0,IF($N598&gt;0,(MIN($N598/IF($I590&lt;=5,1,($I590-5)),$N598-SUM($N595:BJ595))), (MAX($N598/IF($I590&lt;=5,1,($I590-5)),$N598-SUM($N595:BJ595))))),0)</f>
        <v>0</v>
      </c>
      <c r="BL595" s="109">
        <f>IFERROR(IF(OR($I590=0,BK599=0),0,IF($N598&gt;0,(MIN($N598/IF($I590&lt;=5,1,($I590-5)),$N598-SUM($N595:BK595))), (MAX($N598/IF($I590&lt;=5,1,($I590-5)),$N598-SUM($N595:BK595))))),0)</f>
        <v>0</v>
      </c>
      <c r="BM595" s="109">
        <f>IFERROR(IF(OR($I590=0,BL599=0),0,IF($N598&gt;0,(MIN($N598/IF($I590&lt;=5,1,($I590-5)),$N598-SUM($N595:BL595))), (MAX($N598/IF($I590&lt;=5,1,($I590-5)),$N598-SUM($N595:BL595))))),0)</f>
        <v>0</v>
      </c>
      <c r="BN595" s="109">
        <f>IFERROR(IF(OR($I590=0,BM599=0),0,IF($N598&gt;0,(MIN($N598/IF($I590&lt;=5,1,($I590-5)),$N598-SUM($N595:BM595))), (MAX($N598/IF($I590&lt;=5,1,($I590-5)),$N598-SUM($N595:BM595))))),0)</f>
        <v>0</v>
      </c>
      <c r="BO595" s="109">
        <f>IFERROR(IF(OR($I590=0,BN599=0),0,IF($N598&gt;0,(MIN($N598/IF($I590&lt;=5,1,($I590-5)),$N598-SUM($N595:BN595))), (MAX($N598/IF($I590&lt;=5,1,($I590-5)),$N598-SUM($N595:BN595))))),0)</f>
        <v>0</v>
      </c>
      <c r="BP595" s="109">
        <f>IFERROR(IF(OR($I590=0,BO599=0),0,IF($N598&gt;0,(MIN($N598/IF($I590&lt;=5,1,($I590-5)),$N598-SUM($N595:BO595))), (MAX($N598/IF($I590&lt;=5,1,($I590-5)),$N598-SUM($N595:BO595))))),0)</f>
        <v>0</v>
      </c>
      <c r="BQ595" s="109">
        <f>IFERROR(IF(OR($I590=0,BP599=0),0,IF($N598&gt;0,(MIN($N598/IF($I590&lt;=5,1,($I590-5)),$N598-SUM($N595:BP595))), (MAX($N598/IF($I590&lt;=5,1,($I590-5)),$N598-SUM($N595:BP595))))),0)</f>
        <v>0</v>
      </c>
      <c r="BR595" s="109">
        <f>IFERROR(IF(OR($I590=0,BQ599=0),0,IF($N598&gt;0,(MIN($N598/IF($I590&lt;=5,1,($I590-5)),$N598-SUM($N595:BQ595))), (MAX($N598/IF($I590&lt;=5,1,($I590-5)),$N598-SUM($N595:BQ595))))),0)</f>
        <v>0</v>
      </c>
      <c r="BS595" s="109">
        <f>IFERROR(IF(OR($I590=0,BR599=0),0,IF($N598&gt;0,(MIN($N598/IF($I590&lt;=5,1,($I590-5)),$N598-SUM($N595:BR595))), (MAX($N598/IF($I590&lt;=5,1,($I590-5)),$N598-SUM($N595:BR595))))),0)</f>
        <v>0</v>
      </c>
      <c r="BT595" s="109">
        <f>IFERROR(IF(OR($I590=0,BS599=0),0,IF($N598&gt;0,(MIN($N598/IF($I590&lt;=5,1,($I590-5)),$N598-SUM($N595:BS595))), (MAX($N598/IF($I590&lt;=5,1,($I590-5)),$N598-SUM($N595:BS595))))),0)</f>
        <v>0</v>
      </c>
      <c r="BU595" s="109">
        <f>IFERROR(IF(OR($I590=0,BT599=0),0,IF($N598&gt;0,(MIN($N598/IF($I590&lt;=5,1,($I590-5)),$N598-SUM($N595:BT595))), (MAX($N598/IF($I590&lt;=5,1,($I590-5)),$N598-SUM($N595:BT595))))),0)</f>
        <v>0</v>
      </c>
      <c r="BV595" s="109">
        <f>IFERROR(IF(OR($I590=0,BU599=0),0,IF($N598&gt;0,(MIN($N598/IF($I590&lt;=5,1,($I590-5)),$N598-SUM($N595:BU595))), (MAX($N598/IF($I590&lt;=5,1,($I590-5)),$N598-SUM($N595:BU595))))),0)</f>
        <v>0</v>
      </c>
      <c r="BW595" s="109">
        <f>IFERROR(IF(OR($I590=0,BV599=0),0,IF($N598&gt;0,(MIN($N598/IF($I590&lt;=5,1,($I590-5)),$N598-SUM($N595:BV595))), (MAX($N598/IF($I590&lt;=5,1,($I590-5)),$N598-SUM($N595:BV595))))),0)</f>
        <v>0</v>
      </c>
      <c r="BX595" s="109">
        <f>IFERROR(IF(OR($I590=0,BW599=0),0,IF($N598&gt;0,(MIN($N598/IF($I590&lt;=5,1,($I590-5)),$N598-SUM($N595:BW595))), (MAX($N598/IF($I590&lt;=5,1,($I590-5)),$N598-SUM($N595:BW595))))),0)</f>
        <v>0</v>
      </c>
      <c r="BY595" s="109">
        <f>IFERROR(IF(OR($I590=0,BX599=0),0,IF($N598&gt;0,(MIN($N598/IF($I590&lt;=5,1,($I590-5)),$N598-SUM($N595:BX595))), (MAX($N598/IF($I590&lt;=5,1,($I590-5)),$N598-SUM($N595:BX595))))),0)</f>
        <v>0</v>
      </c>
      <c r="BZ595" s="109">
        <f>IFERROR(IF(OR($I590=0,BY599=0),0,IF($N598&gt;0,(MIN($N598/IF($I590&lt;=5,1,($I590-5)),$N598-SUM($N595:BY595))), (MAX($N598/IF($I590&lt;=5,1,($I590-5)),$N598-SUM($N595:BY595))))),0)</f>
        <v>0</v>
      </c>
      <c r="CA595" s="109">
        <f>IFERROR(IF(OR($I590=0,BZ599=0),0,IF($N598&gt;0,(MIN($N598/IF($I590&lt;=5,1,($I590-5)),$N598-SUM($N595:BZ595))), (MAX($N598/IF($I590&lt;=5,1,($I590-5)),$N598-SUM($N595:BZ595))))),0)</f>
        <v>0</v>
      </c>
      <c r="CB595" s="109">
        <f>IFERROR(IF(OR($I590=0,CA599=0),0,IF($N598&gt;0,(MIN($N598/IF($I590&lt;=5,1,($I590-5)),$N598-SUM($N595:CA595))), (MAX($N598/IF($I590&lt;=5,1,($I590-5)),$N598-SUM($N595:CA595))))),0)</f>
        <v>0</v>
      </c>
      <c r="CC595" s="109">
        <f>IFERROR(IF(OR($I590=0,CB599=0),0,IF($N598&gt;0,(MIN($N598/IF($I590&lt;=5,1,($I590-5)),$N598-SUM($N595:CB595))), (MAX($N598/IF($I590&lt;=5,1,($I590-5)),$N598-SUM($N595:CB595))))),0)</f>
        <v>0</v>
      </c>
      <c r="CD595" s="109">
        <f>IFERROR(IF(OR($I590=0,CC599=0),0,IF($N598&gt;0,(MIN($N598/IF($I590&lt;=5,1,($I590-5)),$N598-SUM($N595:CC595))), (MAX($N598/IF($I590&lt;=5,1,($I590-5)),$N598-SUM($N595:CC595))))),0)</f>
        <v>0</v>
      </c>
      <c r="CE595" s="109">
        <f>IFERROR(IF(OR($I590=0,CD599=0),0,IF($N598&gt;0,(MIN($N598/IF($I590&lt;=5,1,($I590-5)),$N598-SUM($N595:CD595))), (MAX($N598/IF($I590&lt;=5,1,($I590-5)),$N598-SUM($N595:CD595))))),0)</f>
        <v>0</v>
      </c>
      <c r="CF595" s="109">
        <f>IFERROR(IF(OR($I590=0,CE599=0),0,IF($N598&gt;0,(MIN($N598/IF($I590&lt;=5,1,($I590-5)),$N598-SUM($N595:CE595))), (MAX($N598/IF($I590&lt;=5,1,($I590-5)),$N598-SUM($N595:CE595))))),0)</f>
        <v>0</v>
      </c>
    </row>
    <row r="596" spans="1:2018" ht="12.75" customHeight="1">
      <c r="D596" s="108" t="s">
        <v>32</v>
      </c>
      <c r="E596" s="108" t="s">
        <v>197</v>
      </c>
      <c r="F596" s="110"/>
      <c r="G596" s="110"/>
      <c r="H596" s="110"/>
      <c r="I596" s="111"/>
      <c r="J596" s="112">
        <f t="shared" ref="J596:AO596" si="1776">SUM(J594:J594)</f>
        <v>3.7692420089045866</v>
      </c>
      <c r="K596" s="112">
        <f t="shared" si="1776"/>
        <v>3.7692420089045866</v>
      </c>
      <c r="L596" s="112">
        <f t="shared" si="1776"/>
        <v>3.7692420089045866</v>
      </c>
      <c r="M596" s="112">
        <f t="shared" si="1776"/>
        <v>3.7692420089045866</v>
      </c>
      <c r="N596" s="112">
        <f t="shared" si="1776"/>
        <v>3.7692420089045866</v>
      </c>
      <c r="O596" s="112">
        <f t="shared" si="1776"/>
        <v>3.7692420089045866</v>
      </c>
      <c r="P596" s="112">
        <f t="shared" si="1776"/>
        <v>3.7692420089045866</v>
      </c>
      <c r="Q596" s="112">
        <f t="shared" si="1776"/>
        <v>3.7692420089045866</v>
      </c>
      <c r="R596" s="112">
        <f t="shared" si="1776"/>
        <v>3.7692420089045866</v>
      </c>
      <c r="S596" s="112">
        <f t="shared" si="1776"/>
        <v>3.7692420089045866</v>
      </c>
      <c r="T596" s="112">
        <f t="shared" si="1776"/>
        <v>3.7692420089045866</v>
      </c>
      <c r="U596" s="112">
        <f t="shared" si="1776"/>
        <v>3.7692420089045866</v>
      </c>
      <c r="V596" s="112">
        <f t="shared" si="1776"/>
        <v>1.5950566898381169</v>
      </c>
      <c r="W596" s="112">
        <f t="shared" si="1776"/>
        <v>0</v>
      </c>
      <c r="X596" s="112">
        <f t="shared" si="1776"/>
        <v>0</v>
      </c>
      <c r="Y596" s="112">
        <f t="shared" si="1776"/>
        <v>0</v>
      </c>
      <c r="Z596" s="112">
        <f t="shared" si="1776"/>
        <v>0</v>
      </c>
      <c r="AA596" s="112">
        <f t="shared" si="1776"/>
        <v>0</v>
      </c>
      <c r="AB596" s="112">
        <f t="shared" si="1776"/>
        <v>0</v>
      </c>
      <c r="AC596" s="112">
        <f t="shared" si="1776"/>
        <v>0</v>
      </c>
      <c r="AD596" s="112">
        <f t="shared" si="1776"/>
        <v>0</v>
      </c>
      <c r="AE596" s="112">
        <f t="shared" si="1776"/>
        <v>0</v>
      </c>
      <c r="AF596" s="112">
        <f t="shared" si="1776"/>
        <v>0</v>
      </c>
      <c r="AG596" s="112">
        <f t="shared" si="1776"/>
        <v>0</v>
      </c>
      <c r="AH596" s="112">
        <f t="shared" si="1776"/>
        <v>0</v>
      </c>
      <c r="AI596" s="112">
        <f t="shared" si="1776"/>
        <v>0</v>
      </c>
      <c r="AJ596" s="112">
        <f t="shared" si="1776"/>
        <v>0</v>
      </c>
      <c r="AK596" s="112">
        <f t="shared" si="1776"/>
        <v>0</v>
      </c>
      <c r="AL596" s="112">
        <f t="shared" si="1776"/>
        <v>0</v>
      </c>
      <c r="AM596" s="112">
        <f t="shared" si="1776"/>
        <v>0</v>
      </c>
      <c r="AN596" s="112">
        <f t="shared" si="1776"/>
        <v>0</v>
      </c>
      <c r="AO596" s="112">
        <f t="shared" si="1776"/>
        <v>0</v>
      </c>
      <c r="AP596" s="112">
        <f t="shared" ref="AP596:BU596" si="1777">SUM(AP594:AP594)</f>
        <v>0</v>
      </c>
      <c r="AQ596" s="112">
        <f t="shared" si="1777"/>
        <v>0</v>
      </c>
      <c r="AR596" s="112">
        <f t="shared" si="1777"/>
        <v>0</v>
      </c>
      <c r="AS596" s="112">
        <f t="shared" si="1777"/>
        <v>0</v>
      </c>
      <c r="AT596" s="112">
        <f t="shared" si="1777"/>
        <v>0</v>
      </c>
      <c r="AU596" s="112">
        <f t="shared" si="1777"/>
        <v>0</v>
      </c>
      <c r="AV596" s="112">
        <f t="shared" si="1777"/>
        <v>0</v>
      </c>
      <c r="AW596" s="112">
        <f t="shared" si="1777"/>
        <v>0</v>
      </c>
      <c r="AX596" s="112">
        <f t="shared" si="1777"/>
        <v>0</v>
      </c>
      <c r="AY596" s="112">
        <f t="shared" si="1777"/>
        <v>0</v>
      </c>
      <c r="AZ596" s="112">
        <f t="shared" si="1777"/>
        <v>0</v>
      </c>
      <c r="BA596" s="112">
        <f t="shared" si="1777"/>
        <v>0</v>
      </c>
      <c r="BB596" s="112">
        <f t="shared" si="1777"/>
        <v>0</v>
      </c>
      <c r="BC596" s="112">
        <f t="shared" si="1777"/>
        <v>0</v>
      </c>
      <c r="BD596" s="112">
        <f t="shared" si="1777"/>
        <v>0</v>
      </c>
      <c r="BE596" s="112">
        <f t="shared" si="1777"/>
        <v>0</v>
      </c>
      <c r="BF596" s="112">
        <f t="shared" si="1777"/>
        <v>0</v>
      </c>
      <c r="BG596" s="112">
        <f t="shared" si="1777"/>
        <v>0</v>
      </c>
      <c r="BH596" s="112">
        <f t="shared" si="1777"/>
        <v>0</v>
      </c>
      <c r="BI596" s="112">
        <f t="shared" si="1777"/>
        <v>0</v>
      </c>
      <c r="BJ596" s="112">
        <f t="shared" si="1777"/>
        <v>0</v>
      </c>
      <c r="BK596" s="112">
        <f t="shared" si="1777"/>
        <v>0</v>
      </c>
      <c r="BL596" s="112">
        <f t="shared" si="1777"/>
        <v>0</v>
      </c>
      <c r="BM596" s="112">
        <f t="shared" si="1777"/>
        <v>0</v>
      </c>
      <c r="BN596" s="112">
        <f t="shared" si="1777"/>
        <v>0</v>
      </c>
      <c r="BO596" s="112">
        <f t="shared" si="1777"/>
        <v>0</v>
      </c>
      <c r="BP596" s="112">
        <f t="shared" si="1777"/>
        <v>0</v>
      </c>
      <c r="BQ596" s="112">
        <f t="shared" si="1777"/>
        <v>0</v>
      </c>
      <c r="BR596" s="112">
        <f t="shared" si="1777"/>
        <v>0</v>
      </c>
      <c r="BS596" s="112">
        <f t="shared" si="1777"/>
        <v>0</v>
      </c>
      <c r="BT596" s="112">
        <f t="shared" si="1777"/>
        <v>0</v>
      </c>
      <c r="BU596" s="112">
        <f t="shared" si="1777"/>
        <v>0</v>
      </c>
      <c r="BV596" s="112">
        <f t="shared" ref="BV596:CF596" si="1778">SUM(BV594:BV594)</f>
        <v>0</v>
      </c>
      <c r="BW596" s="112">
        <f t="shared" si="1778"/>
        <v>0</v>
      </c>
      <c r="BX596" s="112">
        <f t="shared" si="1778"/>
        <v>0</v>
      </c>
      <c r="BY596" s="112">
        <f t="shared" si="1778"/>
        <v>0</v>
      </c>
      <c r="BZ596" s="112">
        <f t="shared" si="1778"/>
        <v>0</v>
      </c>
      <c r="CA596" s="112">
        <f t="shared" si="1778"/>
        <v>0</v>
      </c>
      <c r="CB596" s="112">
        <f t="shared" si="1778"/>
        <v>0</v>
      </c>
      <c r="CC596" s="112">
        <f t="shared" si="1778"/>
        <v>0</v>
      </c>
      <c r="CD596" s="112">
        <f t="shared" si="1778"/>
        <v>0</v>
      </c>
      <c r="CE596" s="112">
        <f t="shared" si="1778"/>
        <v>0</v>
      </c>
      <c r="CF596" s="112">
        <f t="shared" si="1778"/>
        <v>0</v>
      </c>
    </row>
    <row r="597" spans="1:2018" ht="12.75" customHeight="1">
      <c r="D597" s="17" t="s">
        <v>213</v>
      </c>
      <c r="I597" s="31">
        <f>IF(I$4=first_reg_period, INDEX(Inputs!$I$94:$I$121,MATCH(B589,Inputs!$C$94:$C$121,0)),0)</f>
        <v>46.825960796693153</v>
      </c>
      <c r="J597" s="31">
        <f>IF(J$4=first_reg_period, INDEX(Inputs!$I$94:$I$121,MATCH(C589,Inputs!$C$94:$C$121,0)),0)</f>
        <v>0</v>
      </c>
      <c r="K597" s="31">
        <f>IF(K$4=first_reg_period, INDEX(Inputs!$I$94:$I$121,MATCH(D589,Inputs!$C$94:$C$121,0)),0)</f>
        <v>0</v>
      </c>
      <c r="L597" s="31">
        <f>IF(L$4=first_reg_period, INDEX(Inputs!$I$94:$I$121,MATCH(E589,Inputs!$C$94:$C$121,0)),0)</f>
        <v>0</v>
      </c>
      <c r="M597" s="31">
        <f>IF(M$4=first_reg_period, INDEX(Inputs!$I$94:$I$121,MATCH(F589,Inputs!$C$94:$C$121,0)),0)</f>
        <v>0</v>
      </c>
      <c r="N597" s="31">
        <f>IF(N$4=first_reg_period, INDEX(Inputs!$I$94:$I$121,MATCH(G589,Inputs!$C$94:$C$121,0)),0)</f>
        <v>0</v>
      </c>
      <c r="O597" s="31">
        <f>IF(O$4=first_reg_period, INDEX(Inputs!$I$94:$I$121,MATCH(H589,Inputs!$C$94:$C$121,0)),0)</f>
        <v>0</v>
      </c>
      <c r="P597" s="31">
        <f>IF(P$4=first_reg_period, INDEX(Inputs!$I$94:$I$121,MATCH(I589,Inputs!$C$94:$C$121,0)),0)</f>
        <v>0</v>
      </c>
      <c r="Q597" s="31">
        <f>IF(Q$4=first_reg_period, INDEX(Inputs!$I$94:$I$121,MATCH(J589,Inputs!$C$94:$C$121,0)),0)</f>
        <v>0</v>
      </c>
      <c r="R597" s="31">
        <f>IF(R$4=first_reg_period, INDEX(Inputs!$I$94:$I$121,MATCH(K589,Inputs!$C$94:$C$121,0)),0)</f>
        <v>0</v>
      </c>
      <c r="S597" s="31">
        <f>IF(S$4=first_reg_period, INDEX(Inputs!$I$94:$I$121,MATCH(L589,Inputs!$C$94:$C$121,0)),0)</f>
        <v>0</v>
      </c>
      <c r="T597" s="31">
        <f>IF(T$4=first_reg_period, INDEX(Inputs!$I$94:$I$121,MATCH(M589,Inputs!$C$94:$C$121,0)),0)</f>
        <v>0</v>
      </c>
      <c r="U597" s="31">
        <f>IF(U$4=first_reg_period, INDEX(Inputs!$I$94:$I$121,MATCH(N589,Inputs!$C$94:$C$121,0)),0)</f>
        <v>0</v>
      </c>
      <c r="V597" s="31">
        <f>IF(V$4=first_reg_period, INDEX(Inputs!$I$94:$I$121,MATCH(O589,Inputs!$C$94:$C$121,0)),0)</f>
        <v>0</v>
      </c>
      <c r="W597" s="31">
        <f>IF(W$4=first_reg_period, INDEX(Inputs!$I$94:$I$121,MATCH(P589,Inputs!$C$94:$C$121,0)),0)</f>
        <v>0</v>
      </c>
      <c r="X597" s="31">
        <f>IF(X$4=first_reg_period, INDEX(Inputs!$I$94:$I$121,MATCH(Q589,Inputs!$C$94:$C$121,0)),0)</f>
        <v>0</v>
      </c>
      <c r="Y597" s="31">
        <f>IF(Y$4=first_reg_period, INDEX(Inputs!$I$94:$I$121,MATCH(R589,Inputs!$C$94:$C$121,0)),0)</f>
        <v>0</v>
      </c>
      <c r="Z597" s="31">
        <f>IF(Z$4=first_reg_period, INDEX(Inputs!$I$94:$I$121,MATCH(S589,Inputs!$C$94:$C$121,0)),0)</f>
        <v>0</v>
      </c>
      <c r="AA597" s="31">
        <f>IF(AA$4=first_reg_period, INDEX(Inputs!$I$94:$I$121,MATCH(T589,Inputs!$C$94:$C$121,0)),0)</f>
        <v>0</v>
      </c>
      <c r="AB597" s="31">
        <f>IF(AB$4=first_reg_period, INDEX(Inputs!$I$94:$I$121,MATCH(U589,Inputs!$C$94:$C$121,0)),0)</f>
        <v>0</v>
      </c>
      <c r="AC597" s="31">
        <f>IF(AC$4=first_reg_period, INDEX(Inputs!$I$94:$I$121,MATCH(V589,Inputs!$C$94:$C$121,0)),0)</f>
        <v>0</v>
      </c>
      <c r="AD597" s="31">
        <f>IF(AD$4=first_reg_period, INDEX(Inputs!$I$94:$I$121,MATCH(W589,Inputs!$C$94:$C$121,0)),0)</f>
        <v>0</v>
      </c>
      <c r="AE597" s="31">
        <f>IF(AE$4=first_reg_period, INDEX(Inputs!$I$94:$I$121,MATCH(X589,Inputs!$C$94:$C$121,0)),0)</f>
        <v>0</v>
      </c>
      <c r="AF597" s="31">
        <f>IF(AF$4=first_reg_period, INDEX(Inputs!$I$94:$I$121,MATCH(Y589,Inputs!$C$94:$C$121,0)),0)</f>
        <v>0</v>
      </c>
      <c r="AG597" s="31">
        <f>IF(AG$4=first_reg_period, INDEX(Inputs!$I$94:$I$121,MATCH(Z589,Inputs!$C$94:$C$121,0)),0)</f>
        <v>0</v>
      </c>
      <c r="AH597" s="31">
        <f>IF(AH$4=first_reg_period, INDEX(Inputs!$I$94:$I$121,MATCH(AA589,Inputs!$C$94:$C$121,0)),0)</f>
        <v>0</v>
      </c>
      <c r="AI597" s="31">
        <f>IF(AI$4=first_reg_period, INDEX(Inputs!$I$94:$I$121,MATCH(AB589,Inputs!$C$94:$C$121,0)),0)</f>
        <v>0</v>
      </c>
      <c r="AJ597" s="31">
        <f>IF(AJ$4=first_reg_period, INDEX(Inputs!$I$94:$I$121,MATCH(AC589,Inputs!$C$94:$C$121,0)),0)</f>
        <v>0</v>
      </c>
      <c r="AK597" s="31">
        <f>IF(AK$4=first_reg_period, INDEX(Inputs!$I$94:$I$121,MATCH(AD589,Inputs!$C$94:$C$121,0)),0)</f>
        <v>0</v>
      </c>
      <c r="AL597" s="31">
        <f>IF(AL$4=first_reg_period, INDEX(Inputs!$I$94:$I$121,MATCH(AE589,Inputs!$C$94:$C$121,0)),0)</f>
        <v>0</v>
      </c>
      <c r="AM597" s="31">
        <f>IF(AM$4=first_reg_period, INDEX(Inputs!$I$94:$I$121,MATCH(AF589,Inputs!$C$94:$C$121,0)),0)</f>
        <v>0</v>
      </c>
      <c r="AN597" s="31">
        <f>IF(AN$4=first_reg_period, INDEX(Inputs!$I$94:$I$121,MATCH(AG589,Inputs!$C$94:$C$121,0)),0)</f>
        <v>0</v>
      </c>
      <c r="AO597" s="31">
        <f>IF(AO$4=first_reg_period, INDEX(Inputs!$I$94:$I$121,MATCH(AH589,Inputs!$C$94:$C$121,0)),0)</f>
        <v>0</v>
      </c>
      <c r="AP597" s="31">
        <f>IF(AP$4=first_reg_period, INDEX(Inputs!$I$94:$I$121,MATCH(AI589,Inputs!$C$94:$C$121,0)),0)</f>
        <v>0</v>
      </c>
      <c r="AQ597" s="31">
        <f>IF(AQ$4=first_reg_period, INDEX(Inputs!$I$94:$I$121,MATCH(AJ589,Inputs!$C$94:$C$121,0)),0)</f>
        <v>0</v>
      </c>
      <c r="AR597" s="31">
        <f>IF(AR$4=first_reg_period, INDEX(Inputs!$I$94:$I$121,MATCH(AK589,Inputs!$C$94:$C$121,0)),0)</f>
        <v>0</v>
      </c>
      <c r="AS597" s="31">
        <f>IF(AS$4=first_reg_period, INDEX(Inputs!$I$94:$I$121,MATCH(AL589,Inputs!$C$94:$C$121,0)),0)</f>
        <v>0</v>
      </c>
      <c r="AT597" s="31">
        <f>IF(AT$4=first_reg_period, INDEX(Inputs!$I$94:$I$121,MATCH(AM589,Inputs!$C$94:$C$121,0)),0)</f>
        <v>0</v>
      </c>
      <c r="AU597" s="31">
        <f>IF(AU$4=first_reg_period, INDEX(Inputs!$I$94:$I$121,MATCH(AN589,Inputs!$C$94:$C$121,0)),0)</f>
        <v>0</v>
      </c>
      <c r="AV597" s="31">
        <f>IF(AV$4=first_reg_period, INDEX(Inputs!$I$94:$I$121,MATCH(AO589,Inputs!$C$94:$C$121,0)),0)</f>
        <v>0</v>
      </c>
      <c r="AW597" s="31">
        <f>IF(AW$4=first_reg_period, INDEX(Inputs!$I$94:$I$121,MATCH(AP589,Inputs!$C$94:$C$121,0)),0)</f>
        <v>0</v>
      </c>
      <c r="AX597" s="31">
        <f>IF(AX$4=first_reg_period, INDEX(Inputs!$I$94:$I$121,MATCH(AQ589,Inputs!$C$94:$C$121,0)),0)</f>
        <v>0</v>
      </c>
      <c r="AY597" s="31">
        <f>IF(AY$4=first_reg_period, INDEX(Inputs!$I$94:$I$121,MATCH(AR589,Inputs!$C$94:$C$121,0)),0)</f>
        <v>0</v>
      </c>
      <c r="AZ597" s="31">
        <f>IF(AZ$4=first_reg_period, INDEX(Inputs!$I$94:$I$121,MATCH(AS589,Inputs!$C$94:$C$121,0)),0)</f>
        <v>0</v>
      </c>
      <c r="BA597" s="31">
        <f>IF(BA$4=first_reg_period, INDEX(Inputs!$I$94:$I$121,MATCH(AT589,Inputs!$C$94:$C$121,0)),0)</f>
        <v>0</v>
      </c>
      <c r="BB597" s="31">
        <f>IF(BB$4=first_reg_period, INDEX(Inputs!$I$94:$I$121,MATCH(AU589,Inputs!$C$94:$C$121,0)),0)</f>
        <v>0</v>
      </c>
      <c r="BC597" s="31">
        <f>IF(BC$4=first_reg_period, INDEX(Inputs!$I$94:$I$121,MATCH(AV589,Inputs!$C$94:$C$121,0)),0)</f>
        <v>0</v>
      </c>
      <c r="BD597" s="31">
        <f>IF(BD$4=first_reg_period, INDEX(Inputs!$I$94:$I$121,MATCH(AW589,Inputs!$C$94:$C$121,0)),0)</f>
        <v>0</v>
      </c>
      <c r="BE597" s="31">
        <f>IF(BE$4=first_reg_period, INDEX(Inputs!$I$94:$I$121,MATCH(AX589,Inputs!$C$94:$C$121,0)),0)</f>
        <v>0</v>
      </c>
      <c r="BF597" s="31">
        <f>IF(BF$4=first_reg_period, INDEX(Inputs!$I$94:$I$121,MATCH(AY589,Inputs!$C$94:$C$121,0)),0)</f>
        <v>0</v>
      </c>
      <c r="BG597" s="31">
        <f>IF(BG$4=first_reg_period, INDEX(Inputs!$I$94:$I$121,MATCH(AZ589,Inputs!$C$94:$C$121,0)),0)</f>
        <v>0</v>
      </c>
      <c r="BH597" s="31">
        <f>IF(BH$4=first_reg_period, INDEX(Inputs!$I$94:$I$121,MATCH(BA589,Inputs!$C$94:$C$121,0)),0)</f>
        <v>0</v>
      </c>
      <c r="BI597" s="31">
        <f>IF(BI$4=first_reg_period, INDEX(Inputs!$I$94:$I$121,MATCH(BB589,Inputs!$C$94:$C$121,0)),0)</f>
        <v>0</v>
      </c>
      <c r="BJ597" s="31">
        <f>IF(BJ$4=first_reg_period, INDEX(Inputs!$I$94:$I$121,MATCH(BC589,Inputs!$C$94:$C$121,0)),0)</f>
        <v>0</v>
      </c>
      <c r="BK597" s="31">
        <f>IF(BK$4=first_reg_period, INDEX(Inputs!$I$94:$I$121,MATCH(BD589,Inputs!$C$94:$C$121,0)),0)</f>
        <v>0</v>
      </c>
      <c r="BL597" s="31">
        <f>IF(BL$4=first_reg_period, INDEX(Inputs!$I$94:$I$121,MATCH(BE589,Inputs!$C$94:$C$121,0)),0)</f>
        <v>0</v>
      </c>
      <c r="BM597" s="31">
        <f>IF(BM$4=first_reg_period, INDEX(Inputs!$I$94:$I$121,MATCH(BF589,Inputs!$C$94:$C$121,0)),0)</f>
        <v>0</v>
      </c>
      <c r="BN597" s="31">
        <f>IF(BN$4=first_reg_period, INDEX(Inputs!$I$94:$I$121,MATCH(BG589,Inputs!$C$94:$C$121,0)),0)</f>
        <v>0</v>
      </c>
      <c r="BO597" s="31">
        <f>IF(BO$4=first_reg_period, INDEX(Inputs!$I$94:$I$121,MATCH(BH589,Inputs!$C$94:$C$121,0)),0)</f>
        <v>0</v>
      </c>
      <c r="BP597" s="31">
        <f>IF(BP$4=first_reg_period, INDEX(Inputs!$I$94:$I$121,MATCH(BI589,Inputs!$C$94:$C$121,0)),0)</f>
        <v>0</v>
      </c>
      <c r="BQ597" s="31">
        <f>IF(BQ$4=first_reg_period, INDEX(Inputs!$I$94:$I$121,MATCH(BJ589,Inputs!$C$94:$C$121,0)),0)</f>
        <v>0</v>
      </c>
      <c r="BR597" s="31">
        <f>IF(BR$4=first_reg_period, INDEX(Inputs!$I$94:$I$121,MATCH(BK589,Inputs!$C$94:$C$121,0)),0)</f>
        <v>0</v>
      </c>
      <c r="BS597" s="31">
        <f>IF(BS$4=first_reg_period, INDEX(Inputs!$I$94:$I$121,MATCH(BL589,Inputs!$C$94:$C$121,0)),0)</f>
        <v>0</v>
      </c>
      <c r="BT597" s="31">
        <f>IF(BT$4=first_reg_period, INDEX(Inputs!$I$94:$I$121,MATCH(BM589,Inputs!$C$94:$C$121,0)),0)</f>
        <v>0</v>
      </c>
      <c r="BU597" s="31">
        <f>IF(BU$4=first_reg_period, INDEX(Inputs!$I$94:$I$121,MATCH(BN589,Inputs!$C$94:$C$121,0)),0)</f>
        <v>0</v>
      </c>
      <c r="BV597" s="31">
        <f>IF(BV$4=first_reg_period, INDEX(Inputs!$I$94:$I$121,MATCH(BO589,Inputs!$C$94:$C$121,0)),0)</f>
        <v>0</v>
      </c>
      <c r="BW597" s="31">
        <f>IF(BW$4=first_reg_period, INDEX(Inputs!$I$94:$I$121,MATCH(BP589,Inputs!$C$94:$C$121,0)),0)</f>
        <v>0</v>
      </c>
      <c r="BX597" s="31">
        <f>IF(BX$4=first_reg_period, INDEX(Inputs!$I$94:$I$121,MATCH(BQ589,Inputs!$C$94:$C$121,0)),0)</f>
        <v>0</v>
      </c>
      <c r="BY597" s="31">
        <f>IF(BY$4=first_reg_period, INDEX(Inputs!$I$94:$I$121,MATCH(BR589,Inputs!$C$94:$C$121,0)),0)</f>
        <v>0</v>
      </c>
      <c r="BZ597" s="31">
        <f>IF(BZ$4=first_reg_period, INDEX(Inputs!$I$94:$I$121,MATCH(BS589,Inputs!$C$94:$C$121,0)),0)</f>
        <v>0</v>
      </c>
      <c r="CA597" s="31">
        <f>IF(CA$4=first_reg_period, INDEX(Inputs!$I$94:$I$121,MATCH(BT589,Inputs!$C$94:$C$121,0)),0)</f>
        <v>0</v>
      </c>
      <c r="CB597" s="31">
        <f>IF(CB$4=first_reg_period, INDEX(Inputs!$I$94:$I$121,MATCH(BU589,Inputs!$C$94:$C$121,0)),0)</f>
        <v>0</v>
      </c>
      <c r="CC597" s="31">
        <f>IF(CC$4=first_reg_period, INDEX(Inputs!$I$94:$I$121,MATCH(BV589,Inputs!$C$94:$C$121,0)),0)</f>
        <v>0</v>
      </c>
      <c r="CD597" s="31">
        <f>IF(CD$4=first_reg_period, INDEX(Inputs!$I$94:$I$121,MATCH(BW589,Inputs!$C$94:$C$121,0)),0)</f>
        <v>0</v>
      </c>
      <c r="CE597" s="31">
        <f>IF(CE$4=first_reg_period, INDEX(Inputs!$I$94:$I$121,MATCH(BX589,Inputs!$C$94:$C$121,0)),0)</f>
        <v>0</v>
      </c>
      <c r="CF597" s="31">
        <f>IF(CF$4=first_reg_period, INDEX(Inputs!$I$94:$I$121,MATCH(BY589,Inputs!$C$94:$C$121,0)),0)</f>
        <v>0</v>
      </c>
    </row>
    <row r="598" spans="1:2018" s="101" customFormat="1" ht="12.75" customHeight="1">
      <c r="C598" s="181"/>
      <c r="D598" s="330" t="s">
        <v>266</v>
      </c>
      <c r="E598" s="330" t="s">
        <v>197</v>
      </c>
      <c r="I598" s="103"/>
      <c r="J598" s="104">
        <f>IF(J$4=second_reg_period, INDEX(Inputs!$N$292:$N$319,MATCH($B589,Inputs!$C$292:$C$319,0)),0)/conv_2020_2015</f>
        <v>0</v>
      </c>
      <c r="K598" s="104">
        <f>IF(K$4=second_reg_period, INDEX(Inputs!$N$292:$N$319,MATCH($B589,Inputs!$C$292:$C$319,0)),0)/conv_2020_2015</f>
        <v>0</v>
      </c>
      <c r="L598" s="104">
        <f>IF(L$4=second_reg_period, INDEX(Inputs!$N$292:$N$319,MATCH($B589,Inputs!$C$292:$C$319,0)),0)/conv_2020_2015</f>
        <v>0</v>
      </c>
      <c r="M598" s="104">
        <f>IF(M$4=second_reg_period, INDEX(Inputs!$N$292:$N$319,MATCH($B589,Inputs!$C$292:$C$319,0)),0)/conv_2020_2015</f>
        <v>0</v>
      </c>
      <c r="N598" s="267">
        <f>IF(N$4=second_reg_period, INDEX(Inputs!$N$292:$N$319,MATCH($B589,Inputs!$C$292:$C$319,0)),0)/conv_2020_2015</f>
        <v>0</v>
      </c>
      <c r="O598" s="104">
        <f>IF(O$4=second_reg_period, INDEX(Inputs!$N$292:$N$319,MATCH($B589,Inputs!$C$292:$C$319,0)),0)/conv_2020_2015</f>
        <v>0</v>
      </c>
      <c r="P598" s="104">
        <f>IF(P$4=second_reg_period, INDEX(Inputs!$N$292:$N$319,MATCH($B589,Inputs!$C$292:$C$319,0)),0)/conv_2020_2015</f>
        <v>0</v>
      </c>
      <c r="Q598" s="104">
        <f>IF(Q$4=second_reg_period, INDEX(Inputs!$N$292:$N$319,MATCH($B589,Inputs!$C$292:$C$319,0)),0)/conv_2020_2015</f>
        <v>0</v>
      </c>
      <c r="R598" s="104">
        <f>IF(R$4=second_reg_period, INDEX(Inputs!$N$292:$N$319,MATCH($B589,Inputs!$C$292:$C$319,0)),0)/conv_2020_2015</f>
        <v>0</v>
      </c>
      <c r="S598" s="104">
        <f>IF(S$4=second_reg_period, INDEX(Inputs!$N$292:$N$319,MATCH($B589,Inputs!$C$292:$C$319,0)),0)/conv_2020_2015</f>
        <v>0</v>
      </c>
      <c r="T598" s="104">
        <f>IF(T$4=second_reg_period, INDEX(Inputs!$N$292:$N$319,MATCH($B589,Inputs!$C$292:$C$319,0)),0)/conv_2020_2015</f>
        <v>0</v>
      </c>
      <c r="U598" s="104">
        <f>IF(U$4=second_reg_period, INDEX(Inputs!$N$292:$N$319,MATCH($B589,Inputs!$C$292:$C$319,0)),0)/conv_2020_2015</f>
        <v>0</v>
      </c>
      <c r="V598" s="104">
        <f>IF(V$4=second_reg_period, INDEX(Inputs!$N$292:$N$319,MATCH($B589,Inputs!$C$292:$C$319,0)),0)/conv_2020_2015</f>
        <v>0</v>
      </c>
      <c r="W598" s="104">
        <f>IF(W$4=second_reg_period, INDEX(Inputs!$N$292:$N$319,MATCH($B589,Inputs!$C$292:$C$319,0)),0)/conv_2020_2015</f>
        <v>0</v>
      </c>
      <c r="X598" s="104">
        <f>IF(X$4=second_reg_period, INDEX(Inputs!$N$292:$N$319,MATCH($B589,Inputs!$C$292:$C$319,0)),0)/conv_2020_2015</f>
        <v>0</v>
      </c>
      <c r="Y598" s="104">
        <f>IF(Y$4=second_reg_period, INDEX(Inputs!$N$292:$N$319,MATCH($B589,Inputs!$C$292:$C$319,0)),0)/conv_2020_2015</f>
        <v>0</v>
      </c>
      <c r="Z598" s="104">
        <f>IF(Z$4=second_reg_period, INDEX(Inputs!$N$292:$N$319,MATCH($B589,Inputs!$C$292:$C$319,0)),0)/conv_2020_2015</f>
        <v>0</v>
      </c>
      <c r="AA598" s="104">
        <f>IF(AA$4=second_reg_period, INDEX(Inputs!$N$292:$N$319,MATCH($B589,Inputs!$C$292:$C$319,0)),0)/conv_2020_2015</f>
        <v>0</v>
      </c>
      <c r="AB598" s="104">
        <f>IF(AB$4=second_reg_period, INDEX(Inputs!$N$292:$N$319,MATCH($B589,Inputs!$C$292:$C$319,0)),0)/conv_2020_2015</f>
        <v>0</v>
      </c>
      <c r="AC598" s="104">
        <f>IF(AC$4=second_reg_period, INDEX(Inputs!$N$292:$N$319,MATCH($B589,Inputs!$C$292:$C$319,0)),0)/conv_2020_2015</f>
        <v>0</v>
      </c>
      <c r="AD598" s="104">
        <f>IF(AD$4=second_reg_period, INDEX(Inputs!$N$292:$N$319,MATCH($B589,Inputs!$C$292:$C$319,0)),0)/conv_2020_2015</f>
        <v>0</v>
      </c>
      <c r="AE598" s="104">
        <f>IF(AE$4=second_reg_period, INDEX(Inputs!$N$292:$N$319,MATCH($B589,Inputs!$C$292:$C$319,0)),0)/conv_2020_2015</f>
        <v>0</v>
      </c>
      <c r="AF598" s="104">
        <f>IF(AF$4=second_reg_period, INDEX(Inputs!$N$292:$N$319,MATCH($B589,Inputs!$C$292:$C$319,0)),0)/conv_2020_2015</f>
        <v>0</v>
      </c>
      <c r="AG598" s="104">
        <f>IF(AG$4=second_reg_period, INDEX(Inputs!$N$292:$N$319,MATCH($B589,Inputs!$C$292:$C$319,0)),0)/conv_2020_2015</f>
        <v>0</v>
      </c>
      <c r="AH598" s="104">
        <f>IF(AH$4=second_reg_period, INDEX(Inputs!$N$292:$N$319,MATCH($B589,Inputs!$C$292:$C$319,0)),0)/conv_2020_2015</f>
        <v>0</v>
      </c>
      <c r="AI598" s="104">
        <f>IF(AI$4=second_reg_period, INDEX(Inputs!$N$292:$N$319,MATCH($B589,Inputs!$C$292:$C$319,0)),0)/conv_2020_2015</f>
        <v>0</v>
      </c>
      <c r="AJ598" s="104">
        <f>IF(AJ$4=second_reg_period, INDEX(Inputs!$N$292:$N$319,MATCH($B589,Inputs!$C$292:$C$319,0)),0)/conv_2020_2015</f>
        <v>0</v>
      </c>
      <c r="AK598" s="104">
        <f>IF(AK$4=second_reg_period, INDEX(Inputs!$N$292:$N$319,MATCH($B589,Inputs!$C$292:$C$319,0)),0)/conv_2020_2015</f>
        <v>0</v>
      </c>
      <c r="AL598" s="104">
        <f>IF(AL$4=second_reg_period, INDEX(Inputs!$N$292:$N$319,MATCH($B589,Inputs!$C$292:$C$319,0)),0)/conv_2020_2015</f>
        <v>0</v>
      </c>
      <c r="AM598" s="104">
        <f>IF(AM$4=second_reg_period, INDEX(Inputs!$N$292:$N$319,MATCH($B589,Inputs!$C$292:$C$319,0)),0)/conv_2020_2015</f>
        <v>0</v>
      </c>
      <c r="AN598" s="104">
        <f>IF(AN$4=second_reg_period, INDEX(Inputs!$N$292:$N$319,MATCH($B589,Inputs!$C$292:$C$319,0)),0)/conv_2020_2015</f>
        <v>0</v>
      </c>
      <c r="AO598" s="104">
        <f>IF(AO$4=second_reg_period, INDEX(Inputs!$N$292:$N$319,MATCH($B589,Inputs!$C$292:$C$319,0)),0)/conv_2020_2015</f>
        <v>0</v>
      </c>
      <c r="AP598" s="104">
        <f>IF(AP$4=second_reg_period, INDEX(Inputs!$N$292:$N$319,MATCH($B589,Inputs!$C$292:$C$319,0)),0)/conv_2020_2015</f>
        <v>0</v>
      </c>
      <c r="AQ598" s="104">
        <f>IF(AQ$4=second_reg_period, INDEX(Inputs!$N$292:$N$319,MATCH($B589,Inputs!$C$292:$C$319,0)),0)/conv_2020_2015</f>
        <v>0</v>
      </c>
      <c r="AR598" s="104">
        <f>IF(AR$4=second_reg_period, INDEX(Inputs!$N$292:$N$319,MATCH($B589,Inputs!$C$292:$C$319,0)),0)/conv_2020_2015</f>
        <v>0</v>
      </c>
      <c r="AS598" s="104">
        <f>IF(AS$4=second_reg_period, INDEX(Inputs!$N$292:$N$319,MATCH($B589,Inputs!$C$292:$C$319,0)),0)/conv_2020_2015</f>
        <v>0</v>
      </c>
      <c r="AT598" s="104">
        <f>IF(AT$4=second_reg_period, INDEX(Inputs!$N$292:$N$319,MATCH($B589,Inputs!$C$292:$C$319,0)),0)/conv_2020_2015</f>
        <v>0</v>
      </c>
      <c r="AU598" s="104">
        <f>IF(AU$4=second_reg_period, INDEX(Inputs!$N$292:$N$319,MATCH($B589,Inputs!$C$292:$C$319,0)),0)/conv_2020_2015</f>
        <v>0</v>
      </c>
      <c r="AV598" s="104">
        <f>IF(AV$4=second_reg_period, INDEX(Inputs!$N$292:$N$319,MATCH($B589,Inputs!$C$292:$C$319,0)),0)/conv_2020_2015</f>
        <v>0</v>
      </c>
      <c r="AW598" s="104">
        <f>IF(AW$4=second_reg_period, INDEX(Inputs!$N$292:$N$319,MATCH($B589,Inputs!$C$292:$C$319,0)),0)/conv_2020_2015</f>
        <v>0</v>
      </c>
      <c r="AX598" s="104">
        <f>IF(AX$4=second_reg_period, INDEX(Inputs!$N$292:$N$319,MATCH($B589,Inputs!$C$292:$C$319,0)),0)/conv_2020_2015</f>
        <v>0</v>
      </c>
      <c r="AY598" s="104">
        <f>IF(AY$4=second_reg_period, INDEX(Inputs!$N$292:$N$319,MATCH($B589,Inputs!$C$292:$C$319,0)),0)/conv_2020_2015</f>
        <v>0</v>
      </c>
      <c r="AZ598" s="104">
        <f>IF(AZ$4=second_reg_period, INDEX(Inputs!$N$292:$N$319,MATCH($B589,Inputs!$C$292:$C$319,0)),0)/conv_2020_2015</f>
        <v>0</v>
      </c>
      <c r="BA598" s="104">
        <f>IF(BA$4=second_reg_period, INDEX(Inputs!$N$292:$N$319,MATCH($B589,Inputs!$C$292:$C$319,0)),0)/conv_2020_2015</f>
        <v>0</v>
      </c>
      <c r="BB598" s="104">
        <f>IF(BB$4=second_reg_period, INDEX(Inputs!$N$292:$N$319,MATCH($B589,Inputs!$C$292:$C$319,0)),0)/conv_2020_2015</f>
        <v>0</v>
      </c>
      <c r="BC598" s="104">
        <f>IF(BC$4=second_reg_period, INDEX(Inputs!$N$292:$N$319,MATCH($B589,Inputs!$C$292:$C$319,0)),0)/conv_2020_2015</f>
        <v>0</v>
      </c>
      <c r="BD598" s="104">
        <f>IF(BD$4=second_reg_period, INDEX(Inputs!$N$292:$N$319,MATCH($B589,Inputs!$C$292:$C$319,0)),0)/conv_2020_2015</f>
        <v>0</v>
      </c>
      <c r="BE598" s="104">
        <f>IF(BE$4=second_reg_period, INDEX(Inputs!$N$292:$N$319,MATCH($B589,Inputs!$C$292:$C$319,0)),0)/conv_2020_2015</f>
        <v>0</v>
      </c>
      <c r="BF598" s="104">
        <f>IF(BF$4=second_reg_period, INDEX(Inputs!$N$292:$N$319,MATCH($B589,Inputs!$C$292:$C$319,0)),0)/conv_2020_2015</f>
        <v>0</v>
      </c>
      <c r="BG598" s="104">
        <f>IF(BG$4=second_reg_period, INDEX(Inputs!$N$292:$N$319,MATCH($B589,Inputs!$C$292:$C$319,0)),0)/conv_2020_2015</f>
        <v>0</v>
      </c>
      <c r="BH598" s="104">
        <f>IF(BH$4=second_reg_period, INDEX(Inputs!$N$292:$N$319,MATCH($B589,Inputs!$C$292:$C$319,0)),0)/conv_2020_2015</f>
        <v>0</v>
      </c>
      <c r="BI598" s="104">
        <f>IF(BI$4=second_reg_period, INDEX(Inputs!$N$292:$N$319,MATCH($B589,Inputs!$C$292:$C$319,0)),0)/conv_2020_2015</f>
        <v>0</v>
      </c>
      <c r="BJ598" s="104">
        <f>IF(BJ$4=second_reg_period, INDEX(Inputs!$N$292:$N$319,MATCH($B589,Inputs!$C$292:$C$319,0)),0)/conv_2020_2015</f>
        <v>0</v>
      </c>
      <c r="BK598" s="104">
        <f>IF(BK$4=second_reg_period, INDEX(Inputs!$N$292:$N$319,MATCH($B589,Inputs!$C$292:$C$319,0)),0)/conv_2020_2015</f>
        <v>0</v>
      </c>
      <c r="BL598" s="104">
        <f>IF(BL$4=second_reg_period, INDEX(Inputs!$N$292:$N$319,MATCH($B589,Inputs!$C$292:$C$319,0)),0)/conv_2020_2015</f>
        <v>0</v>
      </c>
      <c r="BM598" s="104">
        <f>IF(BM$4=second_reg_period, INDEX(Inputs!$N$292:$N$319,MATCH($B589,Inputs!$C$292:$C$319,0)),0)/conv_2020_2015</f>
        <v>0</v>
      </c>
      <c r="BN598" s="104">
        <f>IF(BN$4=second_reg_period, INDEX(Inputs!$N$292:$N$319,MATCH($B589,Inputs!$C$292:$C$319,0)),0)/conv_2020_2015</f>
        <v>0</v>
      </c>
      <c r="BO598" s="104">
        <f>IF(BO$4=second_reg_period, INDEX(Inputs!$N$292:$N$319,MATCH($B589,Inputs!$C$292:$C$319,0)),0)/conv_2020_2015</f>
        <v>0</v>
      </c>
      <c r="BP598" s="104">
        <f>IF(BP$4=second_reg_period, INDEX(Inputs!$N$292:$N$319,MATCH($B589,Inputs!$C$292:$C$319,0)),0)/conv_2020_2015</f>
        <v>0</v>
      </c>
      <c r="BQ598" s="104">
        <f>IF(BQ$4=second_reg_period, INDEX(Inputs!$N$292:$N$319,MATCH($B589,Inputs!$C$292:$C$319,0)),0)/conv_2020_2015</f>
        <v>0</v>
      </c>
      <c r="BR598" s="104">
        <f>IF(BR$4=second_reg_period, INDEX(Inputs!$N$292:$N$319,MATCH($B589,Inputs!$C$292:$C$319,0)),0)/conv_2020_2015</f>
        <v>0</v>
      </c>
      <c r="BS598" s="104">
        <f>IF(BS$4=second_reg_period, INDEX(Inputs!$N$292:$N$319,MATCH($B589,Inputs!$C$292:$C$319,0)),0)/conv_2020_2015</f>
        <v>0</v>
      </c>
      <c r="BT598" s="104">
        <f>IF(BT$4=second_reg_period, INDEX(Inputs!$N$292:$N$319,MATCH($B589,Inputs!$C$292:$C$319,0)),0)/conv_2020_2015</f>
        <v>0</v>
      </c>
      <c r="BU598" s="104">
        <f>IF(BU$4=second_reg_period, INDEX(Inputs!$N$292:$N$319,MATCH($B589,Inputs!$C$292:$C$319,0)),0)/conv_2020_2015</f>
        <v>0</v>
      </c>
      <c r="BV598" s="104">
        <f>IF(BV$4=second_reg_period, INDEX(Inputs!$N$292:$N$319,MATCH($B589,Inputs!$C$292:$C$319,0)),0)/conv_2020_2015</f>
        <v>0</v>
      </c>
      <c r="BW598" s="104">
        <f>IF(BW$4=second_reg_period, INDEX(Inputs!$N$292:$N$319,MATCH($B589,Inputs!$C$292:$C$319,0)),0)/conv_2020_2015</f>
        <v>0</v>
      </c>
      <c r="BX598" s="104">
        <f>IF(BX$4=second_reg_period, INDEX(Inputs!$N$292:$N$319,MATCH($B589,Inputs!$C$292:$C$319,0)),0)/conv_2020_2015</f>
        <v>0</v>
      </c>
      <c r="BY598" s="104">
        <f>IF(BY$4=second_reg_period, INDEX(Inputs!$N$292:$N$319,MATCH($B589,Inputs!$C$292:$C$319,0)),0)/conv_2020_2015</f>
        <v>0</v>
      </c>
      <c r="BZ598" s="104">
        <f>IF(BZ$4=second_reg_period, INDEX(Inputs!$N$292:$N$319,MATCH($B589,Inputs!$C$292:$C$319,0)),0)/conv_2020_2015</f>
        <v>0</v>
      </c>
      <c r="CA598" s="104">
        <f>IF(CA$4=second_reg_period, INDEX(Inputs!$N$292:$N$319,MATCH($B589,Inputs!$C$292:$C$319,0)),0)/conv_2020_2015</f>
        <v>0</v>
      </c>
      <c r="CB598" s="104">
        <f>IF(CB$4=second_reg_period, INDEX(Inputs!$N$292:$N$319,MATCH($B589,Inputs!$C$292:$C$319,0)),0)/conv_2020_2015</f>
        <v>0</v>
      </c>
      <c r="CC598" s="104">
        <f>IF(CC$4=second_reg_period, INDEX(Inputs!$N$292:$N$319,MATCH($B589,Inputs!$C$292:$C$319,0)),0)/conv_2020_2015</f>
        <v>0</v>
      </c>
      <c r="CD598" s="104">
        <f>IF(CD$4=second_reg_period, INDEX(Inputs!$N$292:$N$319,MATCH($B589,Inputs!$C$292:$C$319,0)),0)/conv_2020_2015</f>
        <v>0</v>
      </c>
      <c r="CE598" s="104">
        <f>IF(CE$4=second_reg_period, INDEX(Inputs!$N$292:$N$319,MATCH($B589,Inputs!$C$292:$C$319,0)),0)/conv_2020_2015</f>
        <v>0</v>
      </c>
      <c r="CF598" s="104">
        <f>IF(CF$4=second_reg_period, INDEX(Inputs!$N$292:$N$319,MATCH($B589,Inputs!$C$292:$C$319,0)),0)/conv_2020_2015</f>
        <v>0</v>
      </c>
      <c r="CG598" s="158"/>
      <c r="CH598" s="158"/>
      <c r="CI598" s="158"/>
      <c r="CJ598" s="158"/>
      <c r="CK598" s="158"/>
      <c r="CL598" s="158"/>
      <c r="CM598" s="158"/>
      <c r="CN598" s="158"/>
      <c r="CO598" s="158"/>
      <c r="CP598" s="158"/>
      <c r="CQ598" s="158"/>
      <c r="CR598" s="158"/>
      <c r="CS598" s="158"/>
      <c r="CT598" s="158"/>
      <c r="CU598" s="158"/>
      <c r="CV598" s="158"/>
      <c r="CW598" s="158"/>
      <c r="CX598" s="158"/>
      <c r="CY598" s="158"/>
      <c r="CZ598" s="158"/>
      <c r="DA598" s="158"/>
      <c r="DB598" s="158"/>
      <c r="DC598" s="158"/>
      <c r="DD598" s="158"/>
      <c r="DE598" s="158"/>
      <c r="DF598" s="158"/>
      <c r="DG598" s="158"/>
      <c r="DH598" s="158"/>
      <c r="DI598" s="158"/>
      <c r="DJ598" s="158"/>
      <c r="DK598" s="158"/>
      <c r="DL598" s="158"/>
      <c r="DM598" s="158"/>
      <c r="DN598" s="158"/>
      <c r="DO598" s="158"/>
      <c r="DP598" s="158"/>
      <c r="DQ598" s="158"/>
      <c r="DR598" s="158"/>
      <c r="DS598" s="158"/>
      <c r="DT598" s="158"/>
      <c r="DU598" s="158"/>
      <c r="DV598" s="158"/>
      <c r="DW598" s="158"/>
      <c r="DX598" s="158"/>
      <c r="DY598" s="158"/>
      <c r="DZ598" s="158"/>
      <c r="EA598" s="158"/>
      <c r="EB598" s="158"/>
      <c r="EC598" s="158"/>
      <c r="ED598" s="158"/>
      <c r="EE598" s="158"/>
      <c r="EF598" s="158"/>
      <c r="EG598" s="158"/>
      <c r="EH598" s="158"/>
      <c r="EI598" s="158"/>
      <c r="EJ598" s="158"/>
      <c r="EK598" s="158"/>
      <c r="EL598" s="158"/>
      <c r="EM598" s="158"/>
      <c r="EN598" s="158"/>
      <c r="EO598" s="158"/>
      <c r="EP598" s="158"/>
      <c r="EQ598" s="158"/>
      <c r="ER598" s="158"/>
      <c r="ES598" s="158"/>
      <c r="ET598" s="158"/>
      <c r="EU598" s="158"/>
      <c r="EV598" s="158"/>
      <c r="EW598" s="158"/>
      <c r="EX598" s="158"/>
      <c r="EY598" s="158"/>
      <c r="EZ598" s="158"/>
      <c r="FA598" s="158"/>
      <c r="FB598" s="158"/>
      <c r="FC598" s="158"/>
      <c r="FD598" s="158"/>
      <c r="FE598" s="158"/>
      <c r="FF598" s="158"/>
      <c r="FG598" s="158"/>
      <c r="FH598" s="158"/>
      <c r="FI598" s="158"/>
      <c r="FJ598" s="158"/>
      <c r="FK598" s="158"/>
      <c r="FL598" s="158"/>
      <c r="FM598" s="158"/>
      <c r="FN598" s="158"/>
      <c r="FO598" s="158"/>
      <c r="FP598" s="158"/>
      <c r="FQ598" s="158"/>
      <c r="FR598" s="158"/>
      <c r="FS598" s="158"/>
      <c r="FT598" s="158"/>
      <c r="FU598" s="158"/>
      <c r="FV598" s="158"/>
      <c r="FW598" s="158"/>
      <c r="FX598" s="158"/>
      <c r="FY598" s="158"/>
      <c r="FZ598" s="158"/>
      <c r="GA598" s="158"/>
      <c r="GB598" s="158"/>
      <c r="GC598" s="158"/>
      <c r="GD598" s="158"/>
      <c r="GE598" s="158"/>
      <c r="GF598" s="158"/>
      <c r="GG598" s="158"/>
      <c r="GH598" s="158"/>
      <c r="GI598" s="158"/>
      <c r="GJ598" s="158"/>
      <c r="GK598" s="158"/>
      <c r="GL598" s="158"/>
      <c r="GM598" s="158"/>
      <c r="GN598" s="158"/>
      <c r="GO598" s="158"/>
      <c r="GP598" s="158"/>
      <c r="GQ598" s="158"/>
      <c r="GR598" s="158"/>
      <c r="GS598" s="158"/>
      <c r="GT598" s="158"/>
      <c r="GU598" s="158"/>
      <c r="GV598" s="158"/>
      <c r="GW598" s="158"/>
      <c r="GX598" s="158"/>
      <c r="GY598" s="158"/>
      <c r="GZ598" s="158"/>
      <c r="HA598" s="158"/>
      <c r="HB598" s="158"/>
      <c r="HC598" s="158"/>
      <c r="HD598" s="158"/>
      <c r="HE598" s="158"/>
      <c r="HF598" s="158"/>
      <c r="HG598" s="158"/>
      <c r="HH598" s="158"/>
      <c r="HI598" s="158"/>
      <c r="HJ598" s="158"/>
      <c r="HK598" s="158"/>
      <c r="HL598" s="158"/>
      <c r="HM598" s="158"/>
      <c r="HN598" s="158"/>
      <c r="HO598" s="158"/>
      <c r="HP598" s="158"/>
      <c r="HQ598" s="158"/>
      <c r="HR598" s="158"/>
      <c r="HS598" s="158"/>
      <c r="HT598" s="158"/>
      <c r="HU598" s="158"/>
      <c r="HV598" s="158"/>
      <c r="HW598" s="158"/>
      <c r="HX598" s="158"/>
      <c r="HY598" s="158"/>
      <c r="HZ598" s="158"/>
      <c r="IA598" s="158"/>
      <c r="IB598" s="158"/>
      <c r="IC598" s="158"/>
      <c r="ID598" s="158"/>
      <c r="IE598" s="158"/>
      <c r="IF598" s="158"/>
      <c r="IG598" s="158"/>
      <c r="IH598" s="158"/>
      <c r="II598" s="158"/>
      <c r="IJ598" s="158"/>
      <c r="IK598" s="158"/>
      <c r="IL598" s="158"/>
      <c r="IM598" s="158"/>
      <c r="IN598" s="158"/>
      <c r="IO598" s="158"/>
      <c r="IP598" s="158"/>
      <c r="IQ598" s="158"/>
      <c r="IR598" s="158"/>
      <c r="IS598" s="158"/>
      <c r="IT598" s="158"/>
      <c r="IU598" s="158"/>
      <c r="IV598" s="158"/>
      <c r="IW598" s="158"/>
      <c r="IX598" s="158"/>
      <c r="IY598" s="158"/>
      <c r="IZ598" s="158"/>
      <c r="JA598" s="158"/>
      <c r="JB598" s="158"/>
      <c r="JC598" s="158"/>
      <c r="JD598" s="158"/>
      <c r="JE598" s="158"/>
      <c r="JF598" s="158"/>
      <c r="JG598" s="158"/>
      <c r="JH598" s="158"/>
      <c r="JI598" s="158"/>
      <c r="JJ598" s="158"/>
      <c r="JK598" s="158"/>
      <c r="JL598" s="158"/>
      <c r="JM598" s="158"/>
      <c r="JN598" s="158"/>
      <c r="JO598" s="158"/>
      <c r="JP598" s="158"/>
      <c r="JQ598" s="158"/>
      <c r="JR598" s="158"/>
      <c r="JS598" s="158"/>
      <c r="JT598" s="158"/>
      <c r="JU598" s="158"/>
      <c r="JV598" s="158"/>
      <c r="JW598" s="158"/>
      <c r="JX598" s="158"/>
      <c r="JY598" s="158"/>
      <c r="JZ598" s="158"/>
      <c r="KA598" s="158"/>
      <c r="KB598" s="158"/>
      <c r="KC598" s="158"/>
      <c r="KD598" s="158"/>
      <c r="KE598" s="158"/>
      <c r="KF598" s="158"/>
      <c r="KG598" s="158"/>
      <c r="KH598" s="158"/>
      <c r="KI598" s="158"/>
      <c r="KJ598" s="158"/>
      <c r="KK598" s="158"/>
      <c r="KL598" s="158"/>
      <c r="KM598" s="158"/>
      <c r="KN598" s="158"/>
      <c r="KO598" s="158"/>
      <c r="KP598" s="158"/>
      <c r="KQ598" s="158"/>
      <c r="KR598" s="158"/>
      <c r="KS598" s="158"/>
      <c r="KT598" s="158"/>
      <c r="KU598" s="158"/>
      <c r="KV598" s="158"/>
      <c r="KW598" s="158"/>
      <c r="KX598" s="158"/>
      <c r="KY598" s="158"/>
      <c r="KZ598" s="158"/>
      <c r="LA598" s="158"/>
      <c r="LB598" s="158"/>
      <c r="LC598" s="158"/>
      <c r="LD598" s="158"/>
      <c r="LE598" s="158"/>
      <c r="LF598" s="158"/>
      <c r="LG598" s="158"/>
      <c r="LH598" s="158"/>
      <c r="LI598" s="158"/>
      <c r="LJ598" s="158"/>
      <c r="LK598" s="158"/>
      <c r="LL598" s="158"/>
      <c r="LM598" s="158"/>
      <c r="LN598" s="158"/>
      <c r="LO598" s="158"/>
      <c r="LP598" s="158"/>
      <c r="LQ598" s="158"/>
      <c r="LR598" s="158"/>
      <c r="LS598" s="158"/>
      <c r="LT598" s="158"/>
      <c r="LU598" s="158"/>
      <c r="LV598" s="158"/>
      <c r="LW598" s="158"/>
      <c r="LX598" s="158"/>
      <c r="LY598" s="158"/>
      <c r="LZ598" s="158"/>
      <c r="MA598" s="158"/>
      <c r="MB598" s="158"/>
      <c r="MC598" s="158"/>
      <c r="MD598" s="158"/>
      <c r="ME598" s="158"/>
      <c r="MF598" s="158"/>
      <c r="MG598" s="158"/>
      <c r="MH598" s="158"/>
      <c r="MI598" s="158"/>
      <c r="MJ598" s="158"/>
      <c r="MK598" s="158"/>
      <c r="ML598" s="158"/>
      <c r="MM598" s="158"/>
      <c r="MN598" s="158"/>
      <c r="MO598" s="158"/>
      <c r="MP598" s="158"/>
      <c r="MQ598" s="158"/>
      <c r="MR598" s="158"/>
      <c r="MS598" s="158"/>
      <c r="MT598" s="158"/>
      <c r="MU598" s="158"/>
      <c r="MV598" s="158"/>
      <c r="MW598" s="158"/>
      <c r="MX598" s="158"/>
      <c r="MY598" s="158"/>
      <c r="MZ598" s="158"/>
      <c r="NA598" s="158"/>
      <c r="NB598" s="158"/>
      <c r="NC598" s="158"/>
      <c r="ND598" s="158"/>
      <c r="NE598" s="158"/>
      <c r="NF598" s="158"/>
      <c r="NG598" s="158"/>
      <c r="NH598" s="158"/>
      <c r="NI598" s="158"/>
      <c r="NJ598" s="158"/>
      <c r="NK598" s="158"/>
      <c r="NL598" s="158"/>
      <c r="NM598" s="158"/>
      <c r="NN598" s="158"/>
      <c r="NO598" s="158"/>
      <c r="NP598" s="158"/>
      <c r="NQ598" s="158"/>
      <c r="NR598" s="158"/>
      <c r="NS598" s="158"/>
      <c r="NT598" s="158"/>
      <c r="NU598" s="158"/>
      <c r="NV598" s="158"/>
      <c r="NW598" s="158"/>
      <c r="NX598" s="158"/>
      <c r="NY598" s="158"/>
      <c r="NZ598" s="158"/>
      <c r="OA598" s="158"/>
      <c r="OB598" s="158"/>
      <c r="OC598" s="158"/>
      <c r="OD598" s="158"/>
      <c r="OE598" s="158"/>
      <c r="OF598" s="158"/>
      <c r="OG598" s="158"/>
      <c r="OH598" s="158"/>
      <c r="OI598" s="158"/>
      <c r="OJ598" s="158"/>
      <c r="OK598" s="158"/>
      <c r="OL598" s="158"/>
      <c r="OM598" s="158"/>
      <c r="ON598" s="158"/>
      <c r="OO598" s="158"/>
      <c r="OP598" s="158"/>
      <c r="OQ598" s="158"/>
      <c r="OR598" s="158"/>
      <c r="OS598" s="158"/>
      <c r="OT598" s="158"/>
      <c r="OU598" s="158"/>
      <c r="OV598" s="158"/>
      <c r="OW598" s="158"/>
      <c r="OX598" s="158"/>
      <c r="OY598" s="158"/>
      <c r="OZ598" s="158"/>
      <c r="PA598" s="158"/>
      <c r="PB598" s="158"/>
      <c r="PC598" s="158"/>
      <c r="PD598" s="158"/>
      <c r="PE598" s="158"/>
      <c r="PF598" s="158"/>
      <c r="PG598" s="158"/>
      <c r="PH598" s="158"/>
      <c r="PI598" s="158"/>
      <c r="PJ598" s="158"/>
      <c r="PK598" s="158"/>
      <c r="PL598" s="158"/>
      <c r="PM598" s="158"/>
      <c r="PN598" s="158"/>
      <c r="PO598" s="158"/>
      <c r="PP598" s="158"/>
      <c r="PQ598" s="158"/>
      <c r="PR598" s="158"/>
      <c r="PS598" s="158"/>
      <c r="PT598" s="158"/>
      <c r="PU598" s="158"/>
      <c r="PV598" s="158"/>
      <c r="PW598" s="158"/>
      <c r="PX598" s="158"/>
      <c r="PY598" s="158"/>
      <c r="PZ598" s="158"/>
      <c r="QA598" s="158"/>
      <c r="QB598" s="158"/>
      <c r="QC598" s="158"/>
      <c r="QD598" s="158"/>
      <c r="QE598" s="158"/>
      <c r="QF598" s="158"/>
      <c r="QG598" s="158"/>
      <c r="QH598" s="158"/>
      <c r="QI598" s="158"/>
      <c r="QJ598" s="158"/>
      <c r="QK598" s="158"/>
      <c r="QL598" s="158"/>
      <c r="QM598" s="158"/>
      <c r="QN598" s="158"/>
      <c r="QO598" s="158"/>
      <c r="QP598" s="158"/>
      <c r="QQ598" s="158"/>
      <c r="QR598" s="158"/>
      <c r="QS598" s="158"/>
      <c r="QT598" s="158"/>
      <c r="QU598" s="158"/>
      <c r="QV598" s="158"/>
      <c r="QW598" s="158"/>
      <c r="QX598" s="158"/>
      <c r="QY598" s="158"/>
      <c r="QZ598" s="158"/>
      <c r="RA598" s="158"/>
      <c r="RB598" s="158"/>
      <c r="RC598" s="158"/>
      <c r="RD598" s="158"/>
      <c r="RE598" s="158"/>
      <c r="RF598" s="158"/>
      <c r="RG598" s="158"/>
      <c r="RH598" s="158"/>
      <c r="RI598" s="158"/>
      <c r="RJ598" s="158"/>
      <c r="RK598" s="158"/>
      <c r="RL598" s="158"/>
      <c r="RM598" s="158"/>
      <c r="RN598" s="158"/>
      <c r="RO598" s="158"/>
      <c r="RP598" s="158"/>
      <c r="RQ598" s="158"/>
      <c r="RR598" s="158"/>
      <c r="RS598" s="158"/>
      <c r="RT598" s="158"/>
      <c r="RU598" s="158"/>
      <c r="RV598" s="158"/>
      <c r="RW598" s="158"/>
      <c r="RX598" s="158"/>
      <c r="RY598" s="158"/>
      <c r="RZ598" s="158"/>
      <c r="SA598" s="158"/>
      <c r="SB598" s="158"/>
      <c r="SC598" s="158"/>
      <c r="SD598" s="158"/>
      <c r="SE598" s="158"/>
      <c r="SF598" s="158"/>
      <c r="SG598" s="158"/>
      <c r="SH598" s="158"/>
      <c r="SI598" s="158"/>
      <c r="SJ598" s="158"/>
      <c r="SK598" s="158"/>
      <c r="SL598" s="158"/>
      <c r="SM598" s="158"/>
      <c r="SN598" s="158"/>
      <c r="SO598" s="158"/>
      <c r="SP598" s="158"/>
      <c r="SQ598" s="158"/>
      <c r="SR598" s="158"/>
      <c r="SS598" s="158"/>
      <c r="ST598" s="158"/>
      <c r="SU598" s="158"/>
      <c r="SV598" s="158"/>
      <c r="SW598" s="158"/>
      <c r="SX598" s="158"/>
      <c r="SY598" s="158"/>
      <c r="SZ598" s="158"/>
      <c r="TA598" s="158"/>
      <c r="TB598" s="158"/>
      <c r="TC598" s="158"/>
      <c r="TD598" s="158"/>
      <c r="TE598" s="158"/>
      <c r="TF598" s="158"/>
      <c r="TG598" s="158"/>
      <c r="TH598" s="158"/>
      <c r="TI598" s="158"/>
      <c r="TJ598" s="158"/>
      <c r="TK598" s="158"/>
      <c r="TL598" s="158"/>
      <c r="TM598" s="158"/>
      <c r="TN598" s="158"/>
      <c r="TO598" s="158"/>
      <c r="TP598" s="158"/>
      <c r="TQ598" s="158"/>
      <c r="TR598" s="158"/>
      <c r="TS598" s="158"/>
      <c r="TT598" s="158"/>
      <c r="TU598" s="158"/>
      <c r="TV598" s="158"/>
      <c r="TW598" s="158"/>
      <c r="TX598" s="158"/>
      <c r="TY598" s="158"/>
      <c r="TZ598" s="158"/>
      <c r="UA598" s="158"/>
      <c r="UB598" s="158"/>
      <c r="UC598" s="158"/>
      <c r="UD598" s="158"/>
      <c r="UE598" s="158"/>
      <c r="UF598" s="158"/>
      <c r="UG598" s="158"/>
      <c r="UH598" s="158"/>
      <c r="UI598" s="158"/>
      <c r="UJ598" s="158"/>
      <c r="UK598" s="158"/>
      <c r="UL598" s="158"/>
      <c r="UM598" s="158"/>
      <c r="UN598" s="158"/>
      <c r="UO598" s="158"/>
      <c r="UP598" s="158"/>
      <c r="UQ598" s="158"/>
      <c r="UR598" s="158"/>
      <c r="US598" s="158"/>
      <c r="UT598" s="158"/>
      <c r="UU598" s="158"/>
      <c r="UV598" s="158"/>
      <c r="UW598" s="158"/>
      <c r="UX598" s="158"/>
      <c r="UY598" s="158"/>
      <c r="UZ598" s="158"/>
      <c r="VA598" s="158"/>
      <c r="VB598" s="158"/>
      <c r="VC598" s="158"/>
      <c r="VD598" s="158"/>
      <c r="VE598" s="158"/>
      <c r="VF598" s="158"/>
      <c r="VG598" s="158"/>
      <c r="VH598" s="158"/>
      <c r="VI598" s="158"/>
      <c r="VJ598" s="158"/>
      <c r="VK598" s="158"/>
      <c r="VL598" s="158"/>
      <c r="VM598" s="158"/>
      <c r="VN598" s="158"/>
      <c r="VO598" s="158"/>
      <c r="VP598" s="158"/>
      <c r="VQ598" s="158"/>
      <c r="VR598" s="158"/>
      <c r="VS598" s="158"/>
      <c r="VT598" s="158"/>
      <c r="VU598" s="158"/>
      <c r="VV598" s="158"/>
      <c r="VW598" s="158"/>
      <c r="VX598" s="158"/>
      <c r="VY598" s="158"/>
      <c r="VZ598" s="158"/>
      <c r="WA598" s="158"/>
      <c r="WB598" s="158"/>
      <c r="WC598" s="158"/>
      <c r="WD598" s="158"/>
      <c r="WE598" s="158"/>
      <c r="WF598" s="158"/>
      <c r="WG598" s="158"/>
      <c r="WH598" s="158"/>
      <c r="WI598" s="158"/>
      <c r="WJ598" s="158"/>
      <c r="WK598" s="158"/>
      <c r="WL598" s="158"/>
      <c r="WM598" s="158"/>
      <c r="WN598" s="158"/>
      <c r="WO598" s="158"/>
      <c r="WP598" s="158"/>
      <c r="WQ598" s="158"/>
      <c r="WR598" s="158"/>
      <c r="WS598" s="158"/>
      <c r="WT598" s="158"/>
      <c r="WU598" s="158"/>
      <c r="WV598" s="158"/>
      <c r="WW598" s="158"/>
      <c r="WX598" s="158"/>
      <c r="WY598" s="158"/>
      <c r="WZ598" s="158"/>
      <c r="XA598" s="158"/>
      <c r="XB598" s="158"/>
      <c r="XC598" s="158"/>
      <c r="XD598" s="158"/>
      <c r="XE598" s="158"/>
      <c r="XF598" s="158"/>
      <c r="XG598" s="158"/>
      <c r="XH598" s="158"/>
      <c r="XI598" s="158"/>
      <c r="XJ598" s="158"/>
      <c r="XK598" s="158"/>
      <c r="XL598" s="158"/>
      <c r="XM598" s="158"/>
      <c r="XN598" s="158"/>
      <c r="XO598" s="158"/>
      <c r="XP598" s="158"/>
      <c r="XQ598" s="158"/>
      <c r="XR598" s="158"/>
      <c r="XS598" s="158"/>
      <c r="XT598" s="158"/>
      <c r="XU598" s="158"/>
      <c r="XV598" s="158"/>
      <c r="XW598" s="158"/>
      <c r="XX598" s="158"/>
      <c r="XY598" s="158"/>
      <c r="XZ598" s="158"/>
      <c r="YA598" s="158"/>
      <c r="YB598" s="158"/>
      <c r="YC598" s="158"/>
      <c r="YD598" s="158"/>
      <c r="YE598" s="158"/>
      <c r="YF598" s="158"/>
      <c r="YG598" s="158"/>
      <c r="YH598" s="158"/>
      <c r="YI598" s="158"/>
      <c r="YJ598" s="158"/>
      <c r="YK598" s="158"/>
      <c r="YL598" s="158"/>
      <c r="YM598" s="158"/>
      <c r="YN598" s="158"/>
      <c r="YO598" s="158"/>
      <c r="YP598" s="158"/>
      <c r="YQ598" s="158"/>
      <c r="YR598" s="158"/>
      <c r="YS598" s="158"/>
      <c r="YT598" s="158"/>
      <c r="YU598" s="158"/>
      <c r="YV598" s="158"/>
      <c r="YW598" s="158"/>
      <c r="YX598" s="158"/>
      <c r="YY598" s="158"/>
      <c r="YZ598" s="158"/>
      <c r="ZA598" s="158"/>
      <c r="ZB598" s="158"/>
      <c r="ZC598" s="158"/>
      <c r="ZD598" s="158"/>
      <c r="ZE598" s="158"/>
      <c r="ZF598" s="158"/>
      <c r="ZG598" s="158"/>
      <c r="ZH598" s="158"/>
      <c r="ZI598" s="158"/>
      <c r="ZJ598" s="158"/>
      <c r="ZK598" s="158"/>
      <c r="ZL598" s="158"/>
      <c r="ZM598" s="158"/>
      <c r="ZN598" s="158"/>
      <c r="ZO598" s="158"/>
      <c r="ZP598" s="158"/>
      <c r="ZQ598" s="158"/>
      <c r="ZR598" s="158"/>
      <c r="ZS598" s="158"/>
      <c r="ZT598" s="158"/>
      <c r="ZU598" s="158"/>
      <c r="ZV598" s="158"/>
      <c r="ZW598" s="158"/>
      <c r="ZX598" s="158"/>
      <c r="ZY598" s="158"/>
      <c r="ZZ598" s="158"/>
      <c r="AAA598" s="158"/>
      <c r="AAB598" s="158"/>
      <c r="AAC598" s="158"/>
      <c r="AAD598" s="158"/>
      <c r="AAE598" s="158"/>
      <c r="AAF598" s="158"/>
      <c r="AAG598" s="158"/>
      <c r="AAH598" s="158"/>
      <c r="AAI598" s="158"/>
      <c r="AAJ598" s="158"/>
      <c r="AAK598" s="158"/>
      <c r="AAL598" s="158"/>
      <c r="AAM598" s="158"/>
      <c r="AAN598" s="158"/>
      <c r="AAO598" s="158"/>
      <c r="AAP598" s="158"/>
      <c r="AAQ598" s="158"/>
      <c r="AAR598" s="158"/>
      <c r="AAS598" s="158"/>
      <c r="AAT598" s="158"/>
      <c r="AAU598" s="158"/>
      <c r="AAV598" s="158"/>
      <c r="AAW598" s="158"/>
      <c r="AAX598" s="158"/>
      <c r="AAY598" s="158"/>
      <c r="AAZ598" s="158"/>
      <c r="ABA598" s="158"/>
      <c r="ABB598" s="158"/>
      <c r="ABC598" s="158"/>
      <c r="ABD598" s="158"/>
      <c r="ABE598" s="158"/>
      <c r="ABF598" s="158"/>
      <c r="ABG598" s="158"/>
      <c r="ABH598" s="158"/>
      <c r="ABI598" s="158"/>
      <c r="ABJ598" s="158"/>
      <c r="ABK598" s="158"/>
      <c r="ABL598" s="158"/>
      <c r="ABM598" s="158"/>
      <c r="ABN598" s="158"/>
      <c r="ABO598" s="158"/>
      <c r="ABP598" s="158"/>
      <c r="ABQ598" s="158"/>
      <c r="ABR598" s="158"/>
      <c r="ABS598" s="158"/>
      <c r="ABT598" s="158"/>
      <c r="ABU598" s="158"/>
      <c r="ABV598" s="158"/>
      <c r="ABW598" s="158"/>
      <c r="ABX598" s="158"/>
      <c r="ABY598" s="158"/>
      <c r="ABZ598" s="158"/>
      <c r="ACA598" s="158"/>
      <c r="ACB598" s="158"/>
      <c r="ACC598" s="158"/>
      <c r="ACD598" s="158"/>
      <c r="ACE598" s="158"/>
      <c r="ACF598" s="158"/>
      <c r="ACG598" s="158"/>
      <c r="ACH598" s="158"/>
      <c r="ACI598" s="158"/>
      <c r="ACJ598" s="158"/>
      <c r="ACK598" s="158"/>
      <c r="ACL598" s="158"/>
      <c r="ACM598" s="158"/>
      <c r="ACN598" s="158"/>
      <c r="ACO598" s="158"/>
      <c r="ACP598" s="158"/>
      <c r="ACQ598" s="158"/>
      <c r="ACR598" s="158"/>
      <c r="ACS598" s="158"/>
      <c r="ACT598" s="158"/>
      <c r="ACU598" s="158"/>
      <c r="ACV598" s="158"/>
      <c r="ACW598" s="158"/>
      <c r="ACX598" s="158"/>
      <c r="ACY598" s="158"/>
      <c r="ACZ598" s="158"/>
      <c r="ADA598" s="158"/>
      <c r="ADB598" s="158"/>
      <c r="ADC598" s="158"/>
      <c r="ADD598" s="158"/>
      <c r="ADE598" s="158"/>
      <c r="ADF598" s="158"/>
      <c r="ADG598" s="158"/>
      <c r="ADH598" s="158"/>
      <c r="ADI598" s="158"/>
      <c r="ADJ598" s="158"/>
      <c r="ADK598" s="158"/>
      <c r="ADL598" s="158"/>
      <c r="ADM598" s="158"/>
      <c r="ADN598" s="158"/>
      <c r="ADO598" s="158"/>
      <c r="ADP598" s="158"/>
      <c r="ADQ598" s="158"/>
      <c r="ADR598" s="158"/>
      <c r="ADS598" s="158"/>
      <c r="ADT598" s="158"/>
      <c r="ADU598" s="158"/>
      <c r="ADV598" s="158"/>
      <c r="ADW598" s="158"/>
      <c r="ADX598" s="158"/>
      <c r="ADY598" s="158"/>
      <c r="ADZ598" s="158"/>
      <c r="AEA598" s="158"/>
      <c r="AEB598" s="158"/>
      <c r="AEC598" s="158"/>
      <c r="AED598" s="158"/>
      <c r="AEE598" s="158"/>
      <c r="AEF598" s="158"/>
      <c r="AEG598" s="158"/>
      <c r="AEH598" s="158"/>
      <c r="AEI598" s="158"/>
      <c r="AEJ598" s="158"/>
      <c r="AEK598" s="158"/>
      <c r="AEL598" s="158"/>
      <c r="AEM598" s="158"/>
      <c r="AEN598" s="158"/>
      <c r="AEO598" s="158"/>
      <c r="AEP598" s="158"/>
      <c r="AEQ598" s="158"/>
      <c r="AER598" s="158"/>
      <c r="AES598" s="158"/>
      <c r="AET598" s="158"/>
      <c r="AEU598" s="158"/>
      <c r="AEV598" s="158"/>
      <c r="AEW598" s="158"/>
      <c r="AEX598" s="158"/>
      <c r="AEY598" s="158"/>
      <c r="AEZ598" s="158"/>
      <c r="AFA598" s="158"/>
      <c r="AFB598" s="158"/>
      <c r="AFC598" s="158"/>
      <c r="AFD598" s="158"/>
      <c r="AFE598" s="158"/>
      <c r="AFF598" s="158"/>
      <c r="AFG598" s="158"/>
      <c r="AFH598" s="158"/>
      <c r="AFI598" s="158"/>
      <c r="AFJ598" s="158"/>
      <c r="AFK598" s="158"/>
      <c r="AFL598" s="158"/>
      <c r="AFM598" s="158"/>
      <c r="AFN598" s="158"/>
      <c r="AFO598" s="158"/>
      <c r="AFP598" s="158"/>
      <c r="AFQ598" s="158"/>
      <c r="AFR598" s="158"/>
      <c r="AFS598" s="158"/>
      <c r="AFT598" s="158"/>
      <c r="AFU598" s="158"/>
      <c r="AFV598" s="158"/>
      <c r="AFW598" s="158"/>
      <c r="AFX598" s="158"/>
      <c r="AFY598" s="158"/>
      <c r="AFZ598" s="158"/>
      <c r="AGA598" s="158"/>
      <c r="AGB598" s="158"/>
      <c r="AGC598" s="158"/>
      <c r="AGD598" s="158"/>
      <c r="AGE598" s="158"/>
      <c r="AGF598" s="158"/>
      <c r="AGG598" s="158"/>
      <c r="AGH598" s="158"/>
      <c r="AGI598" s="158"/>
      <c r="AGJ598" s="158"/>
      <c r="AGK598" s="158"/>
      <c r="AGL598" s="158"/>
      <c r="AGM598" s="158"/>
      <c r="AGN598" s="158"/>
      <c r="AGO598" s="158"/>
      <c r="AGP598" s="158"/>
      <c r="AGQ598" s="158"/>
      <c r="AGR598" s="158"/>
      <c r="AGS598" s="158"/>
      <c r="AGT598" s="158"/>
      <c r="AGU598" s="158"/>
      <c r="AGV598" s="158"/>
      <c r="AGW598" s="158"/>
      <c r="AGX598" s="158"/>
      <c r="AGY598" s="158"/>
      <c r="AGZ598" s="158"/>
      <c r="AHA598" s="158"/>
      <c r="AHB598" s="158"/>
      <c r="AHC598" s="158"/>
      <c r="AHD598" s="158"/>
      <c r="AHE598" s="158"/>
      <c r="AHF598" s="158"/>
      <c r="AHG598" s="158"/>
      <c r="AHH598" s="158"/>
      <c r="AHI598" s="158"/>
      <c r="AHJ598" s="158"/>
      <c r="AHK598" s="158"/>
      <c r="AHL598" s="158"/>
      <c r="AHM598" s="158"/>
      <c r="AHN598" s="158"/>
      <c r="AHO598" s="158"/>
      <c r="AHP598" s="158"/>
      <c r="AHQ598" s="158"/>
      <c r="AHR598" s="158"/>
      <c r="AHS598" s="158"/>
      <c r="AHT598" s="158"/>
      <c r="AHU598" s="158"/>
      <c r="AHV598" s="158"/>
      <c r="AHW598" s="158"/>
      <c r="AHX598" s="158"/>
      <c r="AHY598" s="158"/>
      <c r="AHZ598" s="158"/>
      <c r="AIA598" s="158"/>
      <c r="AIB598" s="158"/>
      <c r="AIC598" s="158"/>
      <c r="AID598" s="158"/>
      <c r="AIE598" s="158"/>
      <c r="AIF598" s="158"/>
      <c r="AIG598" s="158"/>
      <c r="AIH598" s="158"/>
      <c r="AII598" s="158"/>
      <c r="AIJ598" s="158"/>
      <c r="AIK598" s="158"/>
      <c r="AIL598" s="158"/>
      <c r="AIM598" s="158"/>
      <c r="AIN598" s="158"/>
      <c r="AIO598" s="158"/>
      <c r="AIP598" s="158"/>
      <c r="AIQ598" s="158"/>
      <c r="AIR598" s="158"/>
      <c r="AIS598" s="158"/>
      <c r="AIT598" s="158"/>
      <c r="AIU598" s="158"/>
      <c r="AIV598" s="158"/>
      <c r="AIW598" s="158"/>
      <c r="AIX598" s="158"/>
      <c r="AIY598" s="158"/>
      <c r="AIZ598" s="158"/>
      <c r="AJA598" s="158"/>
      <c r="AJB598" s="158"/>
      <c r="AJC598" s="158"/>
      <c r="AJD598" s="158"/>
      <c r="AJE598" s="158"/>
      <c r="AJF598" s="158"/>
      <c r="AJG598" s="158"/>
      <c r="AJH598" s="158"/>
      <c r="AJI598" s="158"/>
      <c r="AJJ598" s="158"/>
      <c r="AJK598" s="158"/>
      <c r="AJL598" s="158"/>
      <c r="AJM598" s="158"/>
      <c r="AJN598" s="158"/>
      <c r="AJO598" s="158"/>
      <c r="AJP598" s="158"/>
      <c r="AJQ598" s="158"/>
      <c r="AJR598" s="158"/>
      <c r="AJS598" s="158"/>
      <c r="AJT598" s="158"/>
      <c r="AJU598" s="158"/>
      <c r="AJV598" s="158"/>
      <c r="AJW598" s="158"/>
      <c r="AJX598" s="158"/>
      <c r="AJY598" s="158"/>
      <c r="AJZ598" s="158"/>
      <c r="AKA598" s="158"/>
      <c r="AKB598" s="158"/>
      <c r="AKC598" s="158"/>
      <c r="AKD598" s="158"/>
      <c r="AKE598" s="158"/>
      <c r="AKF598" s="158"/>
      <c r="AKG598" s="158"/>
      <c r="AKH598" s="158"/>
      <c r="AKI598" s="158"/>
      <c r="AKJ598" s="158"/>
      <c r="AKK598" s="158"/>
      <c r="AKL598" s="158"/>
      <c r="AKM598" s="158"/>
      <c r="AKN598" s="158"/>
      <c r="AKO598" s="158"/>
      <c r="AKP598" s="158"/>
      <c r="AKQ598" s="158"/>
      <c r="AKR598" s="158"/>
      <c r="AKS598" s="158"/>
      <c r="AKT598" s="158"/>
      <c r="AKU598" s="158"/>
      <c r="AKV598" s="158"/>
      <c r="AKW598" s="158"/>
      <c r="AKX598" s="158"/>
      <c r="AKY598" s="158"/>
      <c r="AKZ598" s="158"/>
      <c r="ALA598" s="158"/>
      <c r="ALB598" s="158"/>
      <c r="ALC598" s="158"/>
      <c r="ALD598" s="158"/>
      <c r="ALE598" s="158"/>
      <c r="ALF598" s="158"/>
      <c r="ALG598" s="158"/>
      <c r="ALH598" s="158"/>
      <c r="ALI598" s="158"/>
      <c r="ALJ598" s="158"/>
      <c r="ALK598" s="158"/>
      <c r="ALL598" s="158"/>
      <c r="ALM598" s="158"/>
      <c r="ALN598" s="158"/>
      <c r="ALO598" s="158"/>
      <c r="ALP598" s="158"/>
      <c r="ALQ598" s="158"/>
      <c r="ALR598" s="158"/>
      <c r="ALS598" s="158"/>
      <c r="ALT598" s="158"/>
      <c r="ALU598" s="158"/>
      <c r="ALV598" s="158"/>
      <c r="ALW598" s="158"/>
      <c r="ALX598" s="158"/>
      <c r="ALY598" s="158"/>
      <c r="ALZ598" s="158"/>
      <c r="AMA598" s="158"/>
      <c r="AMB598" s="158"/>
      <c r="AMC598" s="158"/>
      <c r="AMD598" s="158"/>
      <c r="AME598" s="158"/>
      <c r="AMF598" s="158"/>
      <c r="AMG598" s="158"/>
      <c r="AMH598" s="158"/>
      <c r="AMI598" s="158"/>
      <c r="AMJ598" s="158"/>
      <c r="AMK598" s="158"/>
      <c r="AML598" s="158"/>
      <c r="AMM598" s="158"/>
      <c r="AMN598" s="158"/>
      <c r="AMO598" s="158"/>
      <c r="AMP598" s="158"/>
      <c r="AMQ598" s="158"/>
      <c r="AMR598" s="158"/>
      <c r="AMS598" s="158"/>
      <c r="AMT598" s="158"/>
      <c r="AMU598" s="158"/>
      <c r="AMV598" s="158"/>
      <c r="AMW598" s="158"/>
      <c r="AMX598" s="158"/>
      <c r="AMY598" s="158"/>
      <c r="AMZ598" s="158"/>
      <c r="ANA598" s="158"/>
      <c r="ANB598" s="158"/>
      <c r="ANC598" s="158"/>
      <c r="AND598" s="158"/>
      <c r="ANE598" s="158"/>
      <c r="ANF598" s="158"/>
      <c r="ANG598" s="158"/>
      <c r="ANH598" s="158"/>
      <c r="ANI598" s="158"/>
      <c r="ANJ598" s="158"/>
      <c r="ANK598" s="158"/>
      <c r="ANL598" s="158"/>
      <c r="ANM598" s="158"/>
      <c r="ANN598" s="158"/>
      <c r="ANO598" s="158"/>
      <c r="ANP598" s="158"/>
      <c r="ANQ598" s="158"/>
      <c r="ANR598" s="158"/>
      <c r="ANS598" s="158"/>
      <c r="ANT598" s="158"/>
      <c r="ANU598" s="158"/>
      <c r="ANV598" s="158"/>
      <c r="ANW598" s="158"/>
      <c r="ANX598" s="158"/>
      <c r="ANY598" s="158"/>
      <c r="ANZ598" s="158"/>
      <c r="AOA598" s="158"/>
      <c r="AOB598" s="158"/>
      <c r="AOC598" s="158"/>
      <c r="AOD598" s="158"/>
      <c r="AOE598" s="158"/>
      <c r="AOF598" s="158"/>
      <c r="AOG598" s="158"/>
      <c r="AOH598" s="158"/>
      <c r="AOI598" s="158"/>
      <c r="AOJ598" s="158"/>
      <c r="AOK598" s="158"/>
      <c r="AOL598" s="158"/>
      <c r="AOM598" s="158"/>
      <c r="AON598" s="158"/>
      <c r="AOO598" s="158"/>
      <c r="AOP598" s="158"/>
      <c r="AOQ598" s="158"/>
      <c r="AOR598" s="158"/>
      <c r="AOS598" s="158"/>
      <c r="AOT598" s="158"/>
      <c r="AOU598" s="158"/>
      <c r="AOV598" s="158"/>
      <c r="AOW598" s="158"/>
      <c r="AOX598" s="158"/>
      <c r="AOY598" s="158"/>
      <c r="AOZ598" s="158"/>
      <c r="APA598" s="158"/>
      <c r="APB598" s="158"/>
      <c r="APC598" s="158"/>
      <c r="APD598" s="158"/>
      <c r="APE598" s="158"/>
      <c r="APF598" s="158"/>
      <c r="APG598" s="158"/>
      <c r="APH598" s="158"/>
      <c r="API598" s="158"/>
      <c r="APJ598" s="158"/>
      <c r="APK598" s="158"/>
      <c r="APL598" s="158"/>
      <c r="APM598" s="158"/>
      <c r="APN598" s="158"/>
      <c r="APO598" s="158"/>
      <c r="APP598" s="158"/>
      <c r="APQ598" s="158"/>
      <c r="APR598" s="158"/>
      <c r="APS598" s="158"/>
      <c r="APT598" s="158"/>
      <c r="APU598" s="158"/>
      <c r="APV598" s="158"/>
      <c r="APW598" s="158"/>
      <c r="APX598" s="158"/>
      <c r="APY598" s="158"/>
      <c r="APZ598" s="158"/>
      <c r="AQA598" s="158"/>
      <c r="AQB598" s="158"/>
      <c r="AQC598" s="158"/>
      <c r="AQD598" s="158"/>
      <c r="AQE598" s="158"/>
      <c r="AQF598" s="158"/>
      <c r="AQG598" s="158"/>
      <c r="AQH598" s="158"/>
      <c r="AQI598" s="158"/>
      <c r="AQJ598" s="158"/>
      <c r="AQK598" s="158"/>
      <c r="AQL598" s="158"/>
      <c r="AQM598" s="158"/>
      <c r="AQN598" s="158"/>
      <c r="AQO598" s="158"/>
      <c r="AQP598" s="158"/>
      <c r="AQQ598" s="158"/>
      <c r="AQR598" s="158"/>
      <c r="AQS598" s="158"/>
      <c r="AQT598" s="158"/>
      <c r="AQU598" s="158"/>
      <c r="AQV598" s="158"/>
      <c r="AQW598" s="158"/>
      <c r="AQX598" s="158"/>
      <c r="AQY598" s="158"/>
      <c r="AQZ598" s="158"/>
      <c r="ARA598" s="158"/>
      <c r="ARB598" s="158"/>
      <c r="ARC598" s="158"/>
      <c r="ARD598" s="158"/>
      <c r="ARE598" s="158"/>
      <c r="ARF598" s="158"/>
      <c r="ARG598" s="158"/>
      <c r="ARH598" s="158"/>
      <c r="ARI598" s="158"/>
      <c r="ARJ598" s="158"/>
      <c r="ARK598" s="158"/>
      <c r="ARL598" s="158"/>
      <c r="ARM598" s="158"/>
      <c r="ARN598" s="158"/>
      <c r="ARO598" s="158"/>
      <c r="ARP598" s="158"/>
      <c r="ARQ598" s="158"/>
      <c r="ARR598" s="158"/>
      <c r="ARS598" s="158"/>
      <c r="ART598" s="158"/>
      <c r="ARU598" s="158"/>
      <c r="ARV598" s="158"/>
      <c r="ARW598" s="158"/>
      <c r="ARX598" s="158"/>
      <c r="ARY598" s="158"/>
      <c r="ARZ598" s="158"/>
      <c r="ASA598" s="158"/>
      <c r="ASB598" s="158"/>
      <c r="ASC598" s="158"/>
      <c r="ASD598" s="158"/>
      <c r="ASE598" s="158"/>
      <c r="ASF598" s="158"/>
      <c r="ASG598" s="158"/>
      <c r="ASH598" s="158"/>
      <c r="ASI598" s="158"/>
      <c r="ASJ598" s="158"/>
      <c r="ASK598" s="158"/>
      <c r="ASL598" s="158"/>
      <c r="ASM598" s="158"/>
      <c r="ASN598" s="158"/>
      <c r="ASO598" s="158"/>
      <c r="ASP598" s="158"/>
      <c r="ASQ598" s="158"/>
      <c r="ASR598" s="158"/>
      <c r="ASS598" s="158"/>
      <c r="AST598" s="158"/>
      <c r="ASU598" s="158"/>
      <c r="ASV598" s="158"/>
      <c r="ASW598" s="158"/>
      <c r="ASX598" s="158"/>
      <c r="ASY598" s="158"/>
      <c r="ASZ598" s="158"/>
      <c r="ATA598" s="158"/>
      <c r="ATB598" s="158"/>
      <c r="ATC598" s="158"/>
      <c r="ATD598" s="158"/>
      <c r="ATE598" s="158"/>
      <c r="ATF598" s="158"/>
      <c r="ATG598" s="158"/>
      <c r="ATH598" s="158"/>
      <c r="ATI598" s="158"/>
      <c r="ATJ598" s="158"/>
      <c r="ATK598" s="158"/>
      <c r="ATL598" s="158"/>
      <c r="ATM598" s="158"/>
      <c r="ATN598" s="158"/>
      <c r="ATO598" s="158"/>
      <c r="ATP598" s="158"/>
      <c r="ATQ598" s="158"/>
      <c r="ATR598" s="158"/>
      <c r="ATS598" s="158"/>
      <c r="ATT598" s="158"/>
      <c r="ATU598" s="158"/>
      <c r="ATV598" s="158"/>
      <c r="ATW598" s="158"/>
      <c r="ATX598" s="158"/>
      <c r="ATY598" s="158"/>
      <c r="ATZ598" s="158"/>
      <c r="AUA598" s="158"/>
      <c r="AUB598" s="158"/>
      <c r="AUC598" s="158"/>
      <c r="AUD598" s="158"/>
      <c r="AUE598" s="158"/>
      <c r="AUF598" s="158"/>
      <c r="AUG598" s="158"/>
      <c r="AUH598" s="158"/>
      <c r="AUI598" s="158"/>
      <c r="AUJ598" s="158"/>
      <c r="AUK598" s="158"/>
      <c r="AUL598" s="158"/>
      <c r="AUM598" s="158"/>
      <c r="AUN598" s="158"/>
      <c r="AUO598" s="158"/>
      <c r="AUP598" s="158"/>
      <c r="AUQ598" s="158"/>
      <c r="AUR598" s="158"/>
      <c r="AUS598" s="158"/>
      <c r="AUT598" s="158"/>
      <c r="AUU598" s="158"/>
      <c r="AUV598" s="158"/>
      <c r="AUW598" s="158"/>
      <c r="AUX598" s="158"/>
      <c r="AUY598" s="158"/>
      <c r="AUZ598" s="158"/>
      <c r="AVA598" s="158"/>
      <c r="AVB598" s="158"/>
      <c r="AVC598" s="158"/>
      <c r="AVD598" s="158"/>
      <c r="AVE598" s="158"/>
      <c r="AVF598" s="158"/>
      <c r="AVG598" s="158"/>
      <c r="AVH598" s="158"/>
      <c r="AVI598" s="158"/>
      <c r="AVJ598" s="158"/>
      <c r="AVK598" s="158"/>
      <c r="AVL598" s="158"/>
      <c r="AVM598" s="158"/>
      <c r="AVN598" s="158"/>
      <c r="AVO598" s="158"/>
      <c r="AVP598" s="158"/>
      <c r="AVQ598" s="158"/>
      <c r="AVR598" s="158"/>
      <c r="AVS598" s="158"/>
      <c r="AVT598" s="158"/>
      <c r="AVU598" s="158"/>
      <c r="AVV598" s="158"/>
      <c r="AVW598" s="158"/>
      <c r="AVX598" s="158"/>
      <c r="AVY598" s="158"/>
      <c r="AVZ598" s="158"/>
      <c r="AWA598" s="158"/>
      <c r="AWB598" s="158"/>
      <c r="AWC598" s="158"/>
      <c r="AWD598" s="158"/>
      <c r="AWE598" s="158"/>
      <c r="AWF598" s="158"/>
      <c r="AWG598" s="158"/>
      <c r="AWH598" s="158"/>
      <c r="AWI598" s="158"/>
      <c r="AWJ598" s="158"/>
      <c r="AWK598" s="158"/>
      <c r="AWL598" s="158"/>
      <c r="AWM598" s="158"/>
      <c r="AWN598" s="158"/>
      <c r="AWO598" s="158"/>
      <c r="AWP598" s="158"/>
      <c r="AWQ598" s="158"/>
      <c r="AWR598" s="158"/>
      <c r="AWS598" s="158"/>
      <c r="AWT598" s="158"/>
      <c r="AWU598" s="158"/>
      <c r="AWV598" s="158"/>
      <c r="AWW598" s="158"/>
      <c r="AWX598" s="158"/>
      <c r="AWY598" s="158"/>
      <c r="AWZ598" s="158"/>
      <c r="AXA598" s="158"/>
      <c r="AXB598" s="158"/>
      <c r="AXC598" s="158"/>
      <c r="AXD598" s="158"/>
      <c r="AXE598" s="158"/>
      <c r="AXF598" s="158"/>
      <c r="AXG598" s="158"/>
      <c r="AXH598" s="158"/>
      <c r="AXI598" s="158"/>
      <c r="AXJ598" s="158"/>
      <c r="AXK598" s="158"/>
      <c r="AXL598" s="158"/>
      <c r="AXM598" s="158"/>
      <c r="AXN598" s="158"/>
      <c r="AXO598" s="158"/>
      <c r="AXP598" s="158"/>
      <c r="AXQ598" s="158"/>
      <c r="AXR598" s="158"/>
      <c r="AXS598" s="158"/>
      <c r="AXT598" s="158"/>
      <c r="AXU598" s="158"/>
      <c r="AXV598" s="158"/>
      <c r="AXW598" s="158"/>
      <c r="AXX598" s="158"/>
      <c r="AXY598" s="158"/>
      <c r="AXZ598" s="158"/>
      <c r="AYA598" s="158"/>
      <c r="AYB598" s="158"/>
      <c r="AYC598" s="158"/>
      <c r="AYD598" s="158"/>
      <c r="AYE598" s="158"/>
      <c r="AYF598" s="158"/>
      <c r="AYG598" s="158"/>
      <c r="AYH598" s="158"/>
      <c r="AYI598" s="158"/>
      <c r="AYJ598" s="158"/>
      <c r="AYK598" s="158"/>
      <c r="AYL598" s="158"/>
      <c r="AYM598" s="158"/>
      <c r="AYN598" s="158"/>
      <c r="AYO598" s="158"/>
      <c r="AYP598" s="158"/>
      <c r="AYQ598" s="158"/>
      <c r="AYR598" s="158"/>
      <c r="AYS598" s="158"/>
      <c r="AYT598" s="158"/>
      <c r="AYU598" s="158"/>
      <c r="AYV598" s="158"/>
      <c r="AYW598" s="158"/>
      <c r="AYX598" s="158"/>
      <c r="AYY598" s="158"/>
      <c r="AYZ598" s="158"/>
      <c r="AZA598" s="158"/>
      <c r="AZB598" s="158"/>
      <c r="AZC598" s="158"/>
      <c r="AZD598" s="158"/>
      <c r="AZE598" s="158"/>
      <c r="AZF598" s="158"/>
      <c r="AZG598" s="158"/>
      <c r="AZH598" s="158"/>
      <c r="AZI598" s="158"/>
      <c r="AZJ598" s="158"/>
      <c r="AZK598" s="158"/>
      <c r="AZL598" s="158"/>
      <c r="AZM598" s="158"/>
      <c r="AZN598" s="158"/>
      <c r="AZO598" s="158"/>
      <c r="AZP598" s="158"/>
      <c r="AZQ598" s="158"/>
      <c r="AZR598" s="158"/>
      <c r="AZS598" s="158"/>
      <c r="AZT598" s="158"/>
      <c r="AZU598" s="158"/>
      <c r="AZV598" s="158"/>
      <c r="AZW598" s="158"/>
      <c r="AZX598" s="158"/>
      <c r="AZY598" s="158"/>
      <c r="AZZ598" s="158"/>
      <c r="BAA598" s="158"/>
      <c r="BAB598" s="158"/>
      <c r="BAC598" s="158"/>
      <c r="BAD598" s="158"/>
      <c r="BAE598" s="158"/>
      <c r="BAF598" s="158"/>
      <c r="BAG598" s="158"/>
      <c r="BAH598" s="158"/>
      <c r="BAI598" s="158"/>
      <c r="BAJ598" s="158"/>
      <c r="BAK598" s="158"/>
      <c r="BAL598" s="158"/>
      <c r="BAM598" s="158"/>
      <c r="BAN598" s="158"/>
      <c r="BAO598" s="158"/>
      <c r="BAP598" s="158"/>
      <c r="BAQ598" s="158"/>
      <c r="BAR598" s="158"/>
      <c r="BAS598" s="158"/>
      <c r="BAT598" s="158"/>
      <c r="BAU598" s="158"/>
      <c r="BAV598" s="158"/>
      <c r="BAW598" s="158"/>
      <c r="BAX598" s="158"/>
      <c r="BAY598" s="158"/>
      <c r="BAZ598" s="158"/>
      <c r="BBA598" s="158"/>
      <c r="BBB598" s="158"/>
      <c r="BBC598" s="158"/>
      <c r="BBD598" s="158"/>
      <c r="BBE598" s="158"/>
      <c r="BBF598" s="158"/>
      <c r="BBG598" s="158"/>
      <c r="BBH598" s="158"/>
      <c r="BBI598" s="158"/>
      <c r="BBJ598" s="158"/>
      <c r="BBK598" s="158"/>
      <c r="BBL598" s="158"/>
      <c r="BBM598" s="158"/>
      <c r="BBN598" s="158"/>
      <c r="BBO598" s="158"/>
      <c r="BBP598" s="158"/>
      <c r="BBQ598" s="158"/>
      <c r="BBR598" s="158"/>
      <c r="BBS598" s="158"/>
      <c r="BBT598" s="158"/>
      <c r="BBU598" s="158"/>
      <c r="BBV598" s="158"/>
      <c r="BBW598" s="158"/>
      <c r="BBX598" s="158"/>
      <c r="BBY598" s="158"/>
      <c r="BBZ598" s="158"/>
      <c r="BCA598" s="158"/>
      <c r="BCB598" s="158"/>
      <c r="BCC598" s="158"/>
      <c r="BCD598" s="158"/>
      <c r="BCE598" s="158"/>
      <c r="BCF598" s="158"/>
      <c r="BCG598" s="158"/>
      <c r="BCH598" s="158"/>
      <c r="BCI598" s="158"/>
      <c r="BCJ598" s="158"/>
      <c r="BCK598" s="158"/>
      <c r="BCL598" s="158"/>
      <c r="BCM598" s="158"/>
      <c r="BCN598" s="158"/>
      <c r="BCO598" s="158"/>
      <c r="BCP598" s="158"/>
      <c r="BCQ598" s="158"/>
      <c r="BCR598" s="158"/>
      <c r="BCS598" s="158"/>
      <c r="BCT598" s="158"/>
      <c r="BCU598" s="158"/>
      <c r="BCV598" s="158"/>
      <c r="BCW598" s="158"/>
      <c r="BCX598" s="158"/>
      <c r="BCY598" s="158"/>
      <c r="BCZ598" s="158"/>
      <c r="BDA598" s="158"/>
      <c r="BDB598" s="158"/>
      <c r="BDC598" s="158"/>
      <c r="BDD598" s="158"/>
      <c r="BDE598" s="158"/>
      <c r="BDF598" s="158"/>
      <c r="BDG598" s="158"/>
      <c r="BDH598" s="158"/>
      <c r="BDI598" s="158"/>
      <c r="BDJ598" s="158"/>
      <c r="BDK598" s="158"/>
      <c r="BDL598" s="158"/>
      <c r="BDM598" s="158"/>
      <c r="BDN598" s="158"/>
      <c r="BDO598" s="158"/>
      <c r="BDP598" s="158"/>
      <c r="BDQ598" s="158"/>
      <c r="BDR598" s="158"/>
      <c r="BDS598" s="158"/>
      <c r="BDT598" s="158"/>
      <c r="BDU598" s="158"/>
      <c r="BDV598" s="158"/>
      <c r="BDW598" s="158"/>
      <c r="BDX598" s="158"/>
      <c r="BDY598" s="158"/>
      <c r="BDZ598" s="158"/>
      <c r="BEA598" s="158"/>
      <c r="BEB598" s="158"/>
      <c r="BEC598" s="158"/>
      <c r="BED598" s="158"/>
      <c r="BEE598" s="158"/>
      <c r="BEF598" s="158"/>
      <c r="BEG598" s="158"/>
      <c r="BEH598" s="158"/>
      <c r="BEI598" s="158"/>
      <c r="BEJ598" s="158"/>
      <c r="BEK598" s="158"/>
      <c r="BEL598" s="158"/>
      <c r="BEM598" s="158"/>
      <c r="BEN598" s="158"/>
      <c r="BEO598" s="158"/>
      <c r="BEP598" s="158"/>
      <c r="BEQ598" s="158"/>
      <c r="BER598" s="158"/>
      <c r="BES598" s="158"/>
      <c r="BET598" s="158"/>
      <c r="BEU598" s="158"/>
      <c r="BEV598" s="158"/>
      <c r="BEW598" s="158"/>
      <c r="BEX598" s="158"/>
      <c r="BEY598" s="158"/>
      <c r="BEZ598" s="158"/>
      <c r="BFA598" s="158"/>
      <c r="BFB598" s="158"/>
      <c r="BFC598" s="158"/>
      <c r="BFD598" s="158"/>
      <c r="BFE598" s="158"/>
      <c r="BFF598" s="158"/>
      <c r="BFG598" s="158"/>
      <c r="BFH598" s="158"/>
      <c r="BFI598" s="158"/>
      <c r="BFJ598" s="158"/>
      <c r="BFK598" s="158"/>
      <c r="BFL598" s="158"/>
      <c r="BFM598" s="158"/>
      <c r="BFN598" s="158"/>
      <c r="BFO598" s="158"/>
      <c r="BFP598" s="158"/>
      <c r="BFQ598" s="158"/>
      <c r="BFR598" s="158"/>
      <c r="BFS598" s="158"/>
      <c r="BFT598" s="158"/>
      <c r="BFU598" s="158"/>
      <c r="BFV598" s="158"/>
      <c r="BFW598" s="158"/>
      <c r="BFX598" s="158"/>
      <c r="BFY598" s="158"/>
      <c r="BFZ598" s="158"/>
      <c r="BGA598" s="158"/>
      <c r="BGB598" s="158"/>
      <c r="BGC598" s="158"/>
      <c r="BGD598" s="158"/>
      <c r="BGE598" s="158"/>
      <c r="BGF598" s="158"/>
      <c r="BGG598" s="158"/>
      <c r="BGH598" s="158"/>
      <c r="BGI598" s="158"/>
      <c r="BGJ598" s="158"/>
      <c r="BGK598" s="158"/>
      <c r="BGL598" s="158"/>
      <c r="BGM598" s="158"/>
      <c r="BGN598" s="158"/>
      <c r="BGO598" s="158"/>
      <c r="BGP598" s="158"/>
      <c r="BGQ598" s="158"/>
      <c r="BGR598" s="158"/>
      <c r="BGS598" s="158"/>
      <c r="BGT598" s="158"/>
      <c r="BGU598" s="158"/>
      <c r="BGV598" s="158"/>
      <c r="BGW598" s="158"/>
      <c r="BGX598" s="158"/>
      <c r="BGY598" s="158"/>
      <c r="BGZ598" s="158"/>
      <c r="BHA598" s="158"/>
      <c r="BHB598" s="158"/>
      <c r="BHC598" s="158"/>
      <c r="BHD598" s="158"/>
      <c r="BHE598" s="158"/>
      <c r="BHF598" s="158"/>
      <c r="BHG598" s="158"/>
      <c r="BHH598" s="158"/>
      <c r="BHI598" s="158"/>
      <c r="BHJ598" s="158"/>
      <c r="BHK598" s="158"/>
      <c r="BHL598" s="158"/>
      <c r="BHM598" s="158"/>
      <c r="BHN598" s="158"/>
      <c r="BHO598" s="158"/>
      <c r="BHP598" s="158"/>
      <c r="BHQ598" s="158"/>
      <c r="BHR598" s="158"/>
      <c r="BHS598" s="158"/>
      <c r="BHT598" s="158"/>
      <c r="BHU598" s="158"/>
      <c r="BHV598" s="158"/>
      <c r="BHW598" s="158"/>
      <c r="BHX598" s="158"/>
      <c r="BHY598" s="158"/>
      <c r="BHZ598" s="158"/>
      <c r="BIA598" s="158"/>
      <c r="BIB598" s="158"/>
      <c r="BIC598" s="158"/>
      <c r="BID598" s="158"/>
      <c r="BIE598" s="158"/>
      <c r="BIF598" s="158"/>
      <c r="BIG598" s="158"/>
      <c r="BIH598" s="158"/>
      <c r="BII598" s="158"/>
      <c r="BIJ598" s="158"/>
      <c r="BIK598" s="158"/>
      <c r="BIL598" s="158"/>
      <c r="BIM598" s="158"/>
      <c r="BIN598" s="158"/>
      <c r="BIO598" s="158"/>
      <c r="BIP598" s="158"/>
      <c r="BIQ598" s="158"/>
      <c r="BIR598" s="158"/>
      <c r="BIS598" s="158"/>
      <c r="BIT598" s="158"/>
      <c r="BIU598" s="158"/>
      <c r="BIV598" s="158"/>
      <c r="BIW598" s="158"/>
      <c r="BIX598" s="158"/>
      <c r="BIY598" s="158"/>
      <c r="BIZ598" s="158"/>
      <c r="BJA598" s="158"/>
      <c r="BJB598" s="158"/>
      <c r="BJC598" s="158"/>
      <c r="BJD598" s="158"/>
      <c r="BJE598" s="158"/>
      <c r="BJF598" s="158"/>
      <c r="BJG598" s="158"/>
      <c r="BJH598" s="158"/>
      <c r="BJI598" s="158"/>
      <c r="BJJ598" s="158"/>
      <c r="BJK598" s="158"/>
      <c r="BJL598" s="158"/>
      <c r="BJM598" s="158"/>
      <c r="BJN598" s="158"/>
      <c r="BJO598" s="158"/>
      <c r="BJP598" s="158"/>
      <c r="BJQ598" s="158"/>
      <c r="BJR598" s="158"/>
      <c r="BJS598" s="158"/>
      <c r="BJT598" s="158"/>
      <c r="BJU598" s="158"/>
      <c r="BJV598" s="158"/>
      <c r="BJW598" s="158"/>
      <c r="BJX598" s="158"/>
      <c r="BJY598" s="158"/>
      <c r="BJZ598" s="158"/>
      <c r="BKA598" s="158"/>
      <c r="BKB598" s="158"/>
      <c r="BKC598" s="158"/>
      <c r="BKD598" s="158"/>
      <c r="BKE598" s="158"/>
      <c r="BKF598" s="158"/>
      <c r="BKG598" s="158"/>
      <c r="BKH598" s="158"/>
      <c r="BKI598" s="158"/>
      <c r="BKJ598" s="158"/>
      <c r="BKK598" s="158"/>
      <c r="BKL598" s="158"/>
      <c r="BKM598" s="158"/>
      <c r="BKN598" s="158"/>
      <c r="BKO598" s="158"/>
      <c r="BKP598" s="158"/>
      <c r="BKQ598" s="158"/>
      <c r="BKR598" s="158"/>
      <c r="BKS598" s="158"/>
      <c r="BKT598" s="158"/>
      <c r="BKU598" s="158"/>
      <c r="BKV598" s="158"/>
      <c r="BKW598" s="158"/>
      <c r="BKX598" s="158"/>
      <c r="BKY598" s="158"/>
      <c r="BKZ598" s="158"/>
      <c r="BLA598" s="158"/>
      <c r="BLB598" s="158"/>
      <c r="BLC598" s="158"/>
      <c r="BLD598" s="158"/>
      <c r="BLE598" s="158"/>
      <c r="BLF598" s="158"/>
      <c r="BLG598" s="158"/>
      <c r="BLH598" s="158"/>
      <c r="BLI598" s="158"/>
      <c r="BLJ598" s="158"/>
      <c r="BLK598" s="158"/>
      <c r="BLL598" s="158"/>
      <c r="BLM598" s="158"/>
      <c r="BLN598" s="158"/>
      <c r="BLO598" s="158"/>
      <c r="BLP598" s="158"/>
      <c r="BLQ598" s="158"/>
      <c r="BLR598" s="158"/>
      <c r="BLS598" s="158"/>
      <c r="BLT598" s="158"/>
      <c r="BLU598" s="158"/>
      <c r="BLV598" s="158"/>
      <c r="BLW598" s="158"/>
      <c r="BLX598" s="158"/>
      <c r="BLY598" s="158"/>
      <c r="BLZ598" s="158"/>
      <c r="BMA598" s="158"/>
      <c r="BMB598" s="158"/>
      <c r="BMC598" s="158"/>
      <c r="BMD598" s="158"/>
      <c r="BME598" s="158"/>
      <c r="BMF598" s="158"/>
      <c r="BMG598" s="158"/>
      <c r="BMH598" s="158"/>
      <c r="BMI598" s="158"/>
      <c r="BMJ598" s="158"/>
      <c r="BMK598" s="158"/>
      <c r="BML598" s="158"/>
      <c r="BMM598" s="158"/>
      <c r="BMN598" s="158"/>
      <c r="BMO598" s="158"/>
      <c r="BMP598" s="158"/>
      <c r="BMQ598" s="158"/>
      <c r="BMR598" s="158"/>
      <c r="BMS598" s="158"/>
      <c r="BMT598" s="158"/>
      <c r="BMU598" s="158"/>
      <c r="BMV598" s="158"/>
      <c r="BMW598" s="158"/>
      <c r="BMX598" s="158"/>
      <c r="BMY598" s="158"/>
      <c r="BMZ598" s="158"/>
      <c r="BNA598" s="158"/>
      <c r="BNB598" s="158"/>
      <c r="BNC598" s="158"/>
      <c r="BND598" s="158"/>
      <c r="BNE598" s="158"/>
      <c r="BNF598" s="158"/>
      <c r="BNG598" s="158"/>
      <c r="BNH598" s="158"/>
      <c r="BNI598" s="158"/>
      <c r="BNJ598" s="158"/>
      <c r="BNK598" s="158"/>
      <c r="BNL598" s="158"/>
      <c r="BNM598" s="158"/>
      <c r="BNN598" s="158"/>
      <c r="BNO598" s="158"/>
      <c r="BNP598" s="158"/>
      <c r="BNQ598" s="158"/>
      <c r="BNR598" s="158"/>
      <c r="BNS598" s="158"/>
      <c r="BNT598" s="158"/>
      <c r="BNU598" s="158"/>
      <c r="BNV598" s="158"/>
      <c r="BNW598" s="158"/>
      <c r="BNX598" s="158"/>
      <c r="BNY598" s="158"/>
      <c r="BNZ598" s="158"/>
      <c r="BOA598" s="158"/>
      <c r="BOB598" s="158"/>
      <c r="BOC598" s="158"/>
      <c r="BOD598" s="158"/>
      <c r="BOE598" s="158"/>
      <c r="BOF598" s="158"/>
      <c r="BOG598" s="158"/>
      <c r="BOH598" s="158"/>
      <c r="BOI598" s="158"/>
      <c r="BOJ598" s="158"/>
      <c r="BOK598" s="158"/>
      <c r="BOL598" s="158"/>
      <c r="BOM598" s="158"/>
      <c r="BON598" s="158"/>
      <c r="BOO598" s="158"/>
      <c r="BOP598" s="158"/>
      <c r="BOQ598" s="158"/>
      <c r="BOR598" s="158"/>
      <c r="BOS598" s="158"/>
      <c r="BOT598" s="158"/>
      <c r="BOU598" s="158"/>
      <c r="BOV598" s="158"/>
      <c r="BOW598" s="158"/>
      <c r="BOX598" s="158"/>
      <c r="BOY598" s="158"/>
      <c r="BOZ598" s="158"/>
      <c r="BPA598" s="158"/>
      <c r="BPB598" s="158"/>
      <c r="BPC598" s="158"/>
      <c r="BPD598" s="158"/>
      <c r="BPE598" s="158"/>
      <c r="BPF598" s="158"/>
      <c r="BPG598" s="158"/>
      <c r="BPH598" s="158"/>
      <c r="BPI598" s="158"/>
      <c r="BPJ598" s="158"/>
      <c r="BPK598" s="158"/>
      <c r="BPL598" s="158"/>
      <c r="BPM598" s="158"/>
      <c r="BPN598" s="158"/>
      <c r="BPO598" s="158"/>
      <c r="BPP598" s="158"/>
      <c r="BPQ598" s="158"/>
      <c r="BPR598" s="158"/>
      <c r="BPS598" s="158"/>
      <c r="BPT598" s="158"/>
      <c r="BPU598" s="158"/>
      <c r="BPV598" s="158"/>
      <c r="BPW598" s="158"/>
      <c r="BPX598" s="158"/>
      <c r="BPY598" s="158"/>
      <c r="BPZ598" s="158"/>
      <c r="BQA598" s="158"/>
      <c r="BQB598" s="158"/>
      <c r="BQC598" s="158"/>
      <c r="BQD598" s="158"/>
      <c r="BQE598" s="158"/>
      <c r="BQF598" s="158"/>
      <c r="BQG598" s="158"/>
      <c r="BQH598" s="158"/>
      <c r="BQI598" s="158"/>
      <c r="BQJ598" s="158"/>
      <c r="BQK598" s="158"/>
      <c r="BQL598" s="158"/>
      <c r="BQM598" s="158"/>
      <c r="BQN598" s="158"/>
      <c r="BQO598" s="158"/>
      <c r="BQP598" s="158"/>
      <c r="BQQ598" s="158"/>
      <c r="BQR598" s="158"/>
      <c r="BQS598" s="158"/>
      <c r="BQT598" s="158"/>
      <c r="BQU598" s="158"/>
      <c r="BQV598" s="158"/>
      <c r="BQW598" s="158"/>
      <c r="BQX598" s="158"/>
      <c r="BQY598" s="158"/>
      <c r="BQZ598" s="158"/>
      <c r="BRA598" s="158"/>
      <c r="BRB598" s="158"/>
      <c r="BRC598" s="158"/>
      <c r="BRD598" s="158"/>
      <c r="BRE598" s="158"/>
      <c r="BRF598" s="158"/>
      <c r="BRG598" s="158"/>
      <c r="BRH598" s="158"/>
      <c r="BRI598" s="158"/>
      <c r="BRJ598" s="158"/>
      <c r="BRK598" s="158"/>
      <c r="BRL598" s="158"/>
      <c r="BRM598" s="158"/>
      <c r="BRN598" s="158"/>
      <c r="BRO598" s="158"/>
      <c r="BRP598" s="158"/>
      <c r="BRQ598" s="158"/>
      <c r="BRR598" s="158"/>
      <c r="BRS598" s="158"/>
      <c r="BRT598" s="158"/>
      <c r="BRU598" s="158"/>
      <c r="BRV598" s="158"/>
      <c r="BRW598" s="158"/>
      <c r="BRX598" s="158"/>
      <c r="BRY598" s="158"/>
      <c r="BRZ598" s="158"/>
      <c r="BSA598" s="158"/>
      <c r="BSB598" s="158"/>
      <c r="BSC598" s="158"/>
      <c r="BSD598" s="158"/>
      <c r="BSE598" s="158"/>
      <c r="BSF598" s="158"/>
      <c r="BSG598" s="158"/>
      <c r="BSH598" s="158"/>
      <c r="BSI598" s="158"/>
      <c r="BSJ598" s="158"/>
      <c r="BSK598" s="158"/>
      <c r="BSL598" s="158"/>
      <c r="BSM598" s="158"/>
      <c r="BSN598" s="158"/>
      <c r="BSO598" s="158"/>
      <c r="BSP598" s="158"/>
      <c r="BSQ598" s="158"/>
      <c r="BSR598" s="158"/>
      <c r="BSS598" s="158"/>
      <c r="BST598" s="158"/>
      <c r="BSU598" s="158"/>
      <c r="BSV598" s="158"/>
      <c r="BSW598" s="158"/>
      <c r="BSX598" s="158"/>
      <c r="BSY598" s="158"/>
      <c r="BSZ598" s="158"/>
      <c r="BTA598" s="158"/>
      <c r="BTB598" s="158"/>
      <c r="BTC598" s="158"/>
      <c r="BTD598" s="158"/>
      <c r="BTE598" s="158"/>
      <c r="BTF598" s="158"/>
      <c r="BTG598" s="158"/>
      <c r="BTH598" s="158"/>
      <c r="BTI598" s="158"/>
      <c r="BTJ598" s="158"/>
      <c r="BTK598" s="158"/>
      <c r="BTL598" s="158"/>
      <c r="BTM598" s="158"/>
      <c r="BTN598" s="158"/>
      <c r="BTO598" s="158"/>
      <c r="BTP598" s="158"/>
      <c r="BTQ598" s="158"/>
      <c r="BTR598" s="158"/>
      <c r="BTS598" s="158"/>
      <c r="BTT598" s="158"/>
      <c r="BTU598" s="158"/>
      <c r="BTV598" s="158"/>
      <c r="BTW598" s="158"/>
      <c r="BTX598" s="158"/>
      <c r="BTY598" s="158"/>
      <c r="BTZ598" s="158"/>
      <c r="BUA598" s="158"/>
      <c r="BUB598" s="158"/>
      <c r="BUC598" s="158"/>
      <c r="BUD598" s="158"/>
      <c r="BUE598" s="158"/>
      <c r="BUF598" s="158"/>
      <c r="BUG598" s="158"/>
      <c r="BUH598" s="158"/>
      <c r="BUI598" s="158"/>
      <c r="BUJ598" s="158"/>
      <c r="BUK598" s="158"/>
      <c r="BUL598" s="158"/>
      <c r="BUM598" s="158"/>
      <c r="BUN598" s="158"/>
      <c r="BUO598" s="158"/>
      <c r="BUP598" s="158"/>
      <c r="BUQ598" s="158"/>
      <c r="BUR598" s="158"/>
      <c r="BUS598" s="158"/>
      <c r="BUT598" s="158"/>
      <c r="BUU598" s="158"/>
      <c r="BUV598" s="158"/>
      <c r="BUW598" s="158"/>
      <c r="BUX598" s="158"/>
      <c r="BUY598" s="158"/>
      <c r="BUZ598" s="158"/>
      <c r="BVA598" s="158"/>
      <c r="BVB598" s="158"/>
      <c r="BVC598" s="158"/>
      <c r="BVD598" s="158"/>
      <c r="BVE598" s="158"/>
      <c r="BVF598" s="158"/>
      <c r="BVG598" s="158"/>
      <c r="BVH598" s="158"/>
      <c r="BVI598" s="158"/>
      <c r="BVJ598" s="158"/>
      <c r="BVK598" s="158"/>
      <c r="BVL598" s="158"/>
      <c r="BVM598" s="158"/>
      <c r="BVN598" s="158"/>
      <c r="BVO598" s="158"/>
      <c r="BVP598" s="158"/>
      <c r="BVQ598" s="158"/>
      <c r="BVR598" s="158"/>
      <c r="BVS598" s="158"/>
      <c r="BVT598" s="158"/>
      <c r="BVU598" s="158"/>
      <c r="BVV598" s="158"/>
      <c r="BVW598" s="158"/>
      <c r="BVX598" s="158"/>
      <c r="BVY598" s="158"/>
      <c r="BVZ598" s="158"/>
      <c r="BWA598" s="158"/>
      <c r="BWB598" s="158"/>
      <c r="BWC598" s="158"/>
      <c r="BWD598" s="158"/>
      <c r="BWE598" s="158"/>
      <c r="BWF598" s="158"/>
      <c r="BWG598" s="158"/>
      <c r="BWH598" s="158"/>
      <c r="BWI598" s="158"/>
      <c r="BWJ598" s="158"/>
      <c r="BWK598" s="158"/>
      <c r="BWL598" s="158"/>
      <c r="BWM598" s="158"/>
      <c r="BWN598" s="158"/>
      <c r="BWO598" s="158"/>
      <c r="BWP598" s="158"/>
      <c r="BWQ598" s="158"/>
      <c r="BWR598" s="158"/>
      <c r="BWS598" s="158"/>
      <c r="BWT598" s="158"/>
      <c r="BWU598" s="158"/>
      <c r="BWV598" s="158"/>
      <c r="BWW598" s="158"/>
      <c r="BWX598" s="158"/>
      <c r="BWY598" s="158"/>
      <c r="BWZ598" s="158"/>
      <c r="BXA598" s="158"/>
      <c r="BXB598" s="158"/>
      <c r="BXC598" s="158"/>
      <c r="BXD598" s="158"/>
      <c r="BXE598" s="158"/>
      <c r="BXF598" s="158"/>
      <c r="BXG598" s="158"/>
      <c r="BXH598" s="158"/>
      <c r="BXI598" s="158"/>
      <c r="BXJ598" s="158"/>
      <c r="BXK598" s="158"/>
      <c r="BXL598" s="158"/>
      <c r="BXM598" s="158"/>
      <c r="BXN598" s="158"/>
      <c r="BXO598" s="158"/>
      <c r="BXP598" s="158"/>
      <c r="BXQ598" s="158"/>
      <c r="BXR598" s="158"/>
      <c r="BXS598" s="158"/>
      <c r="BXT598" s="158"/>
      <c r="BXU598" s="158"/>
      <c r="BXV598" s="158"/>
      <c r="BXW598" s="158"/>
      <c r="BXX598" s="158"/>
      <c r="BXY598" s="158"/>
      <c r="BXZ598" s="158"/>
      <c r="BYA598" s="158"/>
      <c r="BYB598" s="158"/>
      <c r="BYC598" s="158"/>
      <c r="BYD598" s="158"/>
      <c r="BYE598" s="158"/>
      <c r="BYF598" s="158"/>
      <c r="BYG598" s="158"/>
      <c r="BYH598" s="158"/>
      <c r="BYI598" s="158"/>
      <c r="BYJ598" s="158"/>
      <c r="BYK598" s="158"/>
      <c r="BYL598" s="158"/>
      <c r="BYM598" s="158"/>
      <c r="BYN598" s="158"/>
      <c r="BYO598" s="158"/>
      <c r="BYP598" s="158"/>
    </row>
    <row r="599" spans="1:2018" ht="12.75" customHeight="1">
      <c r="D599" s="17" t="s">
        <v>14</v>
      </c>
      <c r="E599" s="160" t="s">
        <v>197</v>
      </c>
      <c r="I599" s="1">
        <f t="shared" ref="I599" si="1779">H599-I596+I597+I598</f>
        <v>46.825960796693153</v>
      </c>
      <c r="J599" s="158">
        <f t="shared" ref="J599" si="1780">I599-J596+J597+J598</f>
        <v>43.056718787788569</v>
      </c>
      <c r="K599" s="1">
        <f t="shared" ref="K599" si="1781">J599-K596+K597+K598</f>
        <v>39.287476778883985</v>
      </c>
      <c r="L599" s="1">
        <f t="shared" ref="L599" si="1782">K599-L596+L597+L598</f>
        <v>35.518234769979401</v>
      </c>
      <c r="M599" s="1">
        <f t="shared" ref="M599" si="1783">L599-M596+M597+M598</f>
        <v>31.748992761074813</v>
      </c>
      <c r="N599" s="1">
        <f t="shared" ref="N599" si="1784">M599-N596+N597+N598</f>
        <v>27.979750752170226</v>
      </c>
      <c r="O599" s="1">
        <f t="shared" ref="O599" si="1785">N599-O596+O597+O598</f>
        <v>24.210508743265638</v>
      </c>
      <c r="P599" s="1">
        <f t="shared" ref="P599" si="1786">O599-P596+P597+P598</f>
        <v>20.441266734361051</v>
      </c>
      <c r="Q599" s="1">
        <f t="shared" ref="Q599" si="1787">P599-Q596+Q597+Q598</f>
        <v>16.672024725456463</v>
      </c>
      <c r="R599" s="1">
        <f t="shared" ref="R599" si="1788">Q599-R596+R597+R598</f>
        <v>12.902782716551876</v>
      </c>
      <c r="S599" s="1">
        <f t="shared" ref="S599" si="1789">R599-S596+S597+S598</f>
        <v>9.1335407076472883</v>
      </c>
      <c r="T599" s="1">
        <f t="shared" ref="T599" si="1790">S599-T596+T597+T598</f>
        <v>5.3642986987427017</v>
      </c>
      <c r="U599" s="1">
        <f t="shared" ref="U599" si="1791">T599-U596+U597+U598</f>
        <v>1.5950566898381151</v>
      </c>
      <c r="V599" s="1">
        <f t="shared" ref="V599" si="1792">U599-V596+V597+V598</f>
        <v>-1.7763568394002505E-15</v>
      </c>
      <c r="W599" s="1">
        <f t="shared" ref="W599" si="1793">V599-W596+W597+W598</f>
        <v>-1.7763568394002505E-15</v>
      </c>
      <c r="X599" s="1">
        <f t="shared" ref="X599" si="1794">W599-X596+X597+X598</f>
        <v>-1.7763568394002505E-15</v>
      </c>
      <c r="Y599" s="1">
        <f t="shared" ref="Y599" si="1795">X599-Y596+Y597+Y598</f>
        <v>-1.7763568394002505E-15</v>
      </c>
      <c r="Z599" s="1">
        <f t="shared" ref="Z599" si="1796">Y599-Z596+Z597+Z598</f>
        <v>-1.7763568394002505E-15</v>
      </c>
      <c r="AA599" s="1">
        <f t="shared" ref="AA599" si="1797">Z599-AA596+AA597+AA598</f>
        <v>-1.7763568394002505E-15</v>
      </c>
      <c r="AB599" s="1">
        <f t="shared" ref="AB599" si="1798">AA599-AB596+AB597+AB598</f>
        <v>-1.7763568394002505E-15</v>
      </c>
      <c r="AC599" s="1">
        <f t="shared" ref="AC599" si="1799">AB599-AC596+AC597+AC598</f>
        <v>-1.7763568394002505E-15</v>
      </c>
      <c r="AD599" s="1">
        <f t="shared" ref="AD599" si="1800">AC599-AD596+AD597+AD598</f>
        <v>-1.7763568394002505E-15</v>
      </c>
      <c r="AE599" s="1">
        <f t="shared" ref="AE599" si="1801">AD599-AE596+AE597+AE598</f>
        <v>-1.7763568394002505E-15</v>
      </c>
      <c r="AF599" s="1">
        <f t="shared" ref="AF599" si="1802">AE599-AF596+AF597+AF598</f>
        <v>-1.7763568394002505E-15</v>
      </c>
      <c r="AG599" s="1">
        <f t="shared" ref="AG599" si="1803">AF599-AG596+AG597+AG598</f>
        <v>-1.7763568394002505E-15</v>
      </c>
      <c r="AH599" s="1">
        <f t="shared" ref="AH599" si="1804">AG599-AH596+AH597+AH598</f>
        <v>-1.7763568394002505E-15</v>
      </c>
      <c r="AI599" s="1">
        <f t="shared" ref="AI599" si="1805">AH599-AI596+AI597+AI598</f>
        <v>-1.7763568394002505E-15</v>
      </c>
      <c r="AJ599" s="1">
        <f t="shared" ref="AJ599" si="1806">AI599-AJ596+AJ597+AJ598</f>
        <v>-1.7763568394002505E-15</v>
      </c>
      <c r="AK599" s="1">
        <f t="shared" ref="AK599" si="1807">AJ599-AK596+AK597+AK598</f>
        <v>-1.7763568394002505E-15</v>
      </c>
      <c r="AL599" s="1">
        <f t="shared" ref="AL599" si="1808">AK599-AL596+AL597+AL598</f>
        <v>-1.7763568394002505E-15</v>
      </c>
      <c r="AM599" s="1">
        <f t="shared" ref="AM599" si="1809">AL599-AM596+AM597+AM598</f>
        <v>-1.7763568394002505E-15</v>
      </c>
      <c r="AN599" s="1">
        <f t="shared" ref="AN599" si="1810">AM599-AN596+AN597+AN598</f>
        <v>-1.7763568394002505E-15</v>
      </c>
      <c r="AO599" s="1">
        <f t="shared" ref="AO599" si="1811">AN599-AO596+AO597+AO598</f>
        <v>-1.7763568394002505E-15</v>
      </c>
      <c r="AP599" s="1">
        <f t="shared" ref="AP599" si="1812">AO599-AP596+AP597+AP598</f>
        <v>-1.7763568394002505E-15</v>
      </c>
      <c r="AQ599" s="1">
        <f t="shared" ref="AQ599" si="1813">AP599-AQ596+AQ597+AQ598</f>
        <v>-1.7763568394002505E-15</v>
      </c>
      <c r="AR599" s="1">
        <f t="shared" ref="AR599" si="1814">AQ599-AR596+AR597+AR598</f>
        <v>-1.7763568394002505E-15</v>
      </c>
      <c r="AS599" s="1">
        <f t="shared" ref="AS599" si="1815">AR599-AS596+AS597+AS598</f>
        <v>-1.7763568394002505E-15</v>
      </c>
      <c r="AT599" s="1">
        <f t="shared" ref="AT599" si="1816">AS599-AT596+AT597+AT598</f>
        <v>-1.7763568394002505E-15</v>
      </c>
      <c r="AU599" s="1">
        <f t="shared" ref="AU599" si="1817">AT599-AU596+AU597+AU598</f>
        <v>-1.7763568394002505E-15</v>
      </c>
      <c r="AV599" s="1">
        <f t="shared" ref="AV599" si="1818">AU599-AV596+AV597+AV598</f>
        <v>-1.7763568394002505E-15</v>
      </c>
      <c r="AW599" s="1">
        <f t="shared" ref="AW599" si="1819">AV599-AW596+AW597+AW598</f>
        <v>-1.7763568394002505E-15</v>
      </c>
      <c r="AX599" s="1">
        <f t="shared" ref="AX599" si="1820">AW599-AX596+AX597+AX598</f>
        <v>-1.7763568394002505E-15</v>
      </c>
      <c r="AY599" s="1">
        <f t="shared" ref="AY599" si="1821">AX599-AY596+AY597+AY598</f>
        <v>-1.7763568394002505E-15</v>
      </c>
      <c r="AZ599" s="1">
        <f t="shared" ref="AZ599" si="1822">AY599-AZ596+AZ597+AZ598</f>
        <v>-1.7763568394002505E-15</v>
      </c>
      <c r="BA599" s="1">
        <f t="shared" ref="BA599" si="1823">AZ599-BA596+BA597+BA598</f>
        <v>-1.7763568394002505E-15</v>
      </c>
      <c r="BB599" s="1">
        <f t="shared" ref="BB599" si="1824">BA599-BB596+BB597+BB598</f>
        <v>-1.7763568394002505E-15</v>
      </c>
      <c r="BC599" s="1">
        <f t="shared" ref="BC599" si="1825">BB599-BC596+BC597+BC598</f>
        <v>-1.7763568394002505E-15</v>
      </c>
      <c r="BD599" s="1">
        <f t="shared" ref="BD599" si="1826">BC599-BD596+BD597+BD598</f>
        <v>-1.7763568394002505E-15</v>
      </c>
      <c r="BE599" s="1">
        <f t="shared" ref="BE599" si="1827">BD599-BE596+BE597+BE598</f>
        <v>-1.7763568394002505E-15</v>
      </c>
      <c r="BF599" s="1">
        <f t="shared" ref="BF599" si="1828">BE599-BF596+BF597+BF598</f>
        <v>-1.7763568394002505E-15</v>
      </c>
      <c r="BG599" s="1">
        <f t="shared" ref="BG599" si="1829">BF599-BG596+BG597+BG598</f>
        <v>-1.7763568394002505E-15</v>
      </c>
      <c r="BH599" s="1">
        <f t="shared" ref="BH599" si="1830">BG599-BH596+BH597+BH598</f>
        <v>-1.7763568394002505E-15</v>
      </c>
      <c r="BI599" s="1">
        <f t="shared" ref="BI599" si="1831">BH599-BI596+BI597+BI598</f>
        <v>-1.7763568394002505E-15</v>
      </c>
      <c r="BJ599" s="1">
        <f t="shared" ref="BJ599" si="1832">BI599-BJ596+BJ597+BJ598</f>
        <v>-1.7763568394002505E-15</v>
      </c>
      <c r="BK599" s="1">
        <f t="shared" ref="BK599" si="1833">BJ599-BK596+BK597+BK598</f>
        <v>-1.7763568394002505E-15</v>
      </c>
      <c r="BL599" s="1">
        <f t="shared" ref="BL599" si="1834">BK599-BL596+BL597+BL598</f>
        <v>-1.7763568394002505E-15</v>
      </c>
      <c r="BM599" s="1">
        <f t="shared" ref="BM599" si="1835">BL599-BM596+BM597+BM598</f>
        <v>-1.7763568394002505E-15</v>
      </c>
      <c r="BN599" s="1">
        <f t="shared" ref="BN599" si="1836">BM599-BN596+BN597+BN598</f>
        <v>-1.7763568394002505E-15</v>
      </c>
      <c r="BO599" s="1">
        <f t="shared" ref="BO599" si="1837">BN599-BO596+BO597+BO598</f>
        <v>-1.7763568394002505E-15</v>
      </c>
      <c r="BP599" s="1">
        <f t="shared" ref="BP599" si="1838">BO599-BP596+BP597+BP598</f>
        <v>-1.7763568394002505E-15</v>
      </c>
      <c r="BQ599" s="1">
        <f t="shared" ref="BQ599" si="1839">BP599-BQ596+BQ597+BQ598</f>
        <v>-1.7763568394002505E-15</v>
      </c>
      <c r="BR599" s="158">
        <f t="shared" ref="BR599" si="1840">BQ599-BR596+BR597+BR598</f>
        <v>-1.7763568394002505E-15</v>
      </c>
      <c r="BS599" s="158">
        <f t="shared" ref="BS599" si="1841">BR599-BS596+BS597+BS598</f>
        <v>-1.7763568394002505E-15</v>
      </c>
      <c r="BT599" s="158">
        <f t="shared" ref="BT599" si="1842">BS599-BT596+BT597+BT598</f>
        <v>-1.7763568394002505E-15</v>
      </c>
      <c r="BU599" s="158">
        <f t="shared" ref="BU599" si="1843">BT599-BU596+BU597+BU598</f>
        <v>-1.7763568394002505E-15</v>
      </c>
      <c r="BV599" s="158">
        <f t="shared" ref="BV599" si="1844">BU599-BV596+BV597+BV598</f>
        <v>-1.7763568394002505E-15</v>
      </c>
      <c r="BW599" s="158">
        <f t="shared" ref="BW599" si="1845">BV599-BW596+BW597+BW598</f>
        <v>-1.7763568394002505E-15</v>
      </c>
      <c r="BX599" s="158">
        <f t="shared" ref="BX599" si="1846">BW599-BX596+BX597+BX598</f>
        <v>-1.7763568394002505E-15</v>
      </c>
      <c r="BY599" s="158">
        <f t="shared" ref="BY599" si="1847">BX599-BY596+BY597+BY598</f>
        <v>-1.7763568394002505E-15</v>
      </c>
      <c r="BZ599" s="158">
        <f t="shared" ref="BZ599" si="1848">BY599-BZ596+BZ597+BZ598</f>
        <v>-1.7763568394002505E-15</v>
      </c>
      <c r="CA599" s="158">
        <f t="shared" ref="CA599" si="1849">BZ599-CA596+CA597+CA598</f>
        <v>-1.7763568394002505E-15</v>
      </c>
      <c r="CB599" s="158">
        <f t="shared" ref="CB599" si="1850">CA599-CB596+CB597+CB598</f>
        <v>-1.7763568394002505E-15</v>
      </c>
      <c r="CC599" s="158">
        <f t="shared" ref="CC599" si="1851">CB599-CC596+CC597+CC598</f>
        <v>-1.7763568394002505E-15</v>
      </c>
      <c r="CD599" s="158">
        <f t="shared" ref="CD599" si="1852">CC599-CD596+CD597+CD598</f>
        <v>-1.7763568394002505E-15</v>
      </c>
      <c r="CE599" s="158">
        <f t="shared" ref="CE599" si="1853">CD599-CE596+CE597+CE598</f>
        <v>-1.7763568394002505E-15</v>
      </c>
      <c r="CF599" s="158">
        <f t="shared" ref="CF599" si="1854">CE599-CF596+CF597+CF598</f>
        <v>-1.7763568394002505E-15</v>
      </c>
    </row>
    <row r="600" spans="1:2018" ht="12.75" customHeight="1">
      <c r="I600" s="31"/>
    </row>
    <row r="601" spans="1:2018" ht="12.75" customHeight="1">
      <c r="I601" s="31"/>
    </row>
    <row r="602" spans="1:2018" s="158" customFormat="1" ht="12.75" customHeight="1">
      <c r="C602" s="169" t="s">
        <v>6</v>
      </c>
      <c r="D602" s="160"/>
      <c r="E602" s="160" t="s">
        <v>197</v>
      </c>
      <c r="I602" s="31"/>
      <c r="J602" s="315">
        <f>INDEX(Inputs!J$94:J$121,MATCH($B589,Inputs!$C$94:$C$121,0))*(1+J$7)^0.5</f>
        <v>3.7852477767862065</v>
      </c>
      <c r="K602" s="315">
        <f>INDEX(Inputs!K$94:K$121,MATCH($B589,Inputs!$C$94:$C$121,0))*(1+K$7)^0.5</f>
        <v>8.2728577364772669</v>
      </c>
      <c r="L602" s="315">
        <f>INDEX(Inputs!L$94:L$121,MATCH($B589,Inputs!$C$94:$C$121,0))*(1+L$7)^0.5</f>
        <v>14.773525282877458</v>
      </c>
      <c r="M602" s="315">
        <f>INDEX(Inputs!M$94:M$121,MATCH($B589,Inputs!$C$94:$C$121,0))*(1+M$7)^0.5</f>
        <v>9.1738406951531015</v>
      </c>
      <c r="N602" s="315">
        <f>INDEX(Inputs!N$94:N$121,MATCH($B589,Inputs!$C$94:$C$121,0))*(1+N$7)^0.5</f>
        <v>8.6907316707302851</v>
      </c>
      <c r="O602" s="315">
        <f>INDEX(Inputs!O$94:O$121,MATCH($B589,Inputs!$C$94:$C$121,0))*(1+O$7)^0.5</f>
        <v>0</v>
      </c>
      <c r="P602" s="315">
        <f>INDEX(Inputs!P$94:P$121,MATCH($B589,Inputs!$C$94:$C$121,0))*(1+P$7)^0.5</f>
        <v>0</v>
      </c>
      <c r="Q602" s="315">
        <f>INDEX(Inputs!Q$94:Q$121,MATCH($B589,Inputs!$C$94:$C$121,0))*(1+Q$7)^0.5</f>
        <v>0</v>
      </c>
      <c r="R602" s="315">
        <f>INDEX(Inputs!R$94:R$121,MATCH($B589,Inputs!$C$94:$C$121,0))*(1+R$7)^0.5</f>
        <v>0</v>
      </c>
      <c r="S602" s="315">
        <f>INDEX(Inputs!S$94:S$121,MATCH($B589,Inputs!$C$94:$C$121,0))*(1+S$7)^0.5</f>
        <v>0</v>
      </c>
      <c r="T602" s="315">
        <f>INDEX(Inputs!T$94:T$121,MATCH($B589,Inputs!$C$94:$C$121,0))*(1+T$7)^0.5</f>
        <v>0</v>
      </c>
      <c r="U602" s="315">
        <f>INDEX(Inputs!U$94:U$121,MATCH($B589,Inputs!$C$94:$C$121,0))*(1+U$7)^0.5</f>
        <v>0</v>
      </c>
      <c r="V602" s="315">
        <f>INDEX(Inputs!V$94:V$121,MATCH($B589,Inputs!$C$94:$C$121,0))*(1+V$7)^0.5</f>
        <v>0</v>
      </c>
      <c r="W602" s="315">
        <f>INDEX(Inputs!W$94:W$121,MATCH($B589,Inputs!$C$94:$C$121,0))*(1+W$7)^0.5</f>
        <v>0</v>
      </c>
      <c r="X602" s="315">
        <f>INDEX(Inputs!X$94:X$121,MATCH($B589,Inputs!$C$94:$C$121,0))*(1+X$7)^0.5</f>
        <v>0</v>
      </c>
      <c r="Y602" s="315">
        <f>INDEX(Inputs!Y$94:Y$121,MATCH($B589,Inputs!$C$94:$C$121,0))*(1+Y$7)^0.5</f>
        <v>0</v>
      </c>
      <c r="Z602" s="315">
        <f>INDEX(Inputs!Z$94:Z$121,MATCH($B589,Inputs!$C$94:$C$121,0))*(1+Z$7)^0.5</f>
        <v>0</v>
      </c>
      <c r="AA602" s="315">
        <f>INDEX(Inputs!AA$94:AA$121,MATCH($B589,Inputs!$C$94:$C$121,0))*(1+AA$7)^0.5</f>
        <v>0</v>
      </c>
      <c r="AB602" s="315">
        <f>INDEX(Inputs!AB$94:AB$121,MATCH($B589,Inputs!$C$94:$C$121,0))*(1+AB$7)^0.5</f>
        <v>0</v>
      </c>
      <c r="AC602" s="315">
        <f>INDEX(Inputs!AC$94:AC$121,MATCH($B589,Inputs!$C$94:$C$121,0))*(1+AC$7)^0.5</f>
        <v>0</v>
      </c>
      <c r="AD602" s="315">
        <f>INDEX(Inputs!AD$94:AD$121,MATCH($B589,Inputs!$C$94:$C$121,0))*(1+AD$7)^0.5</f>
        <v>0</v>
      </c>
      <c r="AE602" s="315">
        <f>INDEX(Inputs!AE$94:AE$121,MATCH($B589,Inputs!$C$94:$C$121,0))*(1+AE$7)^0.5</f>
        <v>0</v>
      </c>
      <c r="AF602" s="315">
        <f>INDEX(Inputs!AF$94:AF$121,MATCH($B589,Inputs!$C$94:$C$121,0))*(1+AF$7)^0.5</f>
        <v>0</v>
      </c>
      <c r="AG602" s="315">
        <f>INDEX(Inputs!AG$94:AG$121,MATCH($B589,Inputs!$C$94:$C$121,0))*(1+AG$7)^0.5</f>
        <v>0</v>
      </c>
      <c r="AH602" s="315">
        <f>INDEX(Inputs!AH$94:AH$121,MATCH($B589,Inputs!$C$94:$C$121,0))*(1+AH$7)^0.5</f>
        <v>0</v>
      </c>
      <c r="AI602" s="315">
        <f>INDEX(Inputs!AI$94:AI$121,MATCH($B589,Inputs!$C$94:$C$121,0))*(1+AI$7)^0.5</f>
        <v>0</v>
      </c>
      <c r="AJ602" s="315">
        <f>INDEX(Inputs!AJ$94:AJ$121,MATCH($B589,Inputs!$C$94:$C$121,0))*(1+AJ$7)^0.5</f>
        <v>0</v>
      </c>
      <c r="AK602" s="315">
        <f>INDEX(Inputs!AK$94:AK$121,MATCH($B589,Inputs!$C$94:$C$121,0))*(1+AK$7)^0.5</f>
        <v>0</v>
      </c>
      <c r="AL602" s="315">
        <f>INDEX(Inputs!AL$94:AL$121,MATCH($B589,Inputs!$C$94:$C$121,0))*(1+AL$7)^0.5</f>
        <v>0</v>
      </c>
      <c r="AM602" s="315">
        <f>INDEX(Inputs!AM$94:AM$121,MATCH($B589,Inputs!$C$94:$C$121,0))*(1+AM$7)^0.5</f>
        <v>0</v>
      </c>
      <c r="AN602" s="315">
        <f>INDEX(Inputs!AN$94:AN$121,MATCH($B589,Inputs!$C$94:$C$121,0))*(1+AN$7)^0.5</f>
        <v>0</v>
      </c>
      <c r="AO602" s="315">
        <f>INDEX(Inputs!AO$94:AO$121,MATCH($B589,Inputs!$C$94:$C$121,0))*(1+AO$7)^0.5</f>
        <v>0</v>
      </c>
      <c r="AP602" s="315">
        <f>INDEX(Inputs!AP$94:AP$121,MATCH($B589,Inputs!$C$94:$C$121,0))*(1+AP$7)^0.5</f>
        <v>0</v>
      </c>
      <c r="AQ602" s="315">
        <f>INDEX(Inputs!AQ$94:AQ$121,MATCH($B589,Inputs!$C$94:$C$121,0))*(1+AQ$7)^0.5</f>
        <v>0</v>
      </c>
      <c r="AR602" s="315">
        <f>INDEX(Inputs!AR$94:AR$121,MATCH($B589,Inputs!$C$94:$C$121,0))*(1+AR$7)^0.5</f>
        <v>0</v>
      </c>
      <c r="AS602" s="315">
        <f>INDEX(Inputs!AS$94:AS$121,MATCH($B589,Inputs!$C$94:$C$121,0))*(1+AS$7)^0.5</f>
        <v>0</v>
      </c>
      <c r="AT602" s="315">
        <f>INDEX(Inputs!AT$94:AT$121,MATCH($B589,Inputs!$C$94:$C$121,0))*(1+AT$7)^0.5</f>
        <v>0</v>
      </c>
      <c r="AU602" s="315">
        <f>INDEX(Inputs!AU$94:AU$121,MATCH($B589,Inputs!$C$94:$C$121,0))*(1+AU$7)^0.5</f>
        <v>0</v>
      </c>
      <c r="AV602" s="315">
        <f>INDEX(Inputs!AV$94:AV$121,MATCH($B589,Inputs!$C$94:$C$121,0))*(1+AV$7)^0.5</f>
        <v>0</v>
      </c>
      <c r="AW602" s="315">
        <f>INDEX(Inputs!AW$94:AW$121,MATCH($B589,Inputs!$C$94:$C$121,0))*(1+AW$7)^0.5</f>
        <v>0</v>
      </c>
      <c r="AX602" s="315">
        <f>INDEX(Inputs!AX$94:AX$121,MATCH($B589,Inputs!$C$94:$C$121,0))*(1+AX$7)^0.5</f>
        <v>0</v>
      </c>
      <c r="AY602" s="315">
        <f>INDEX(Inputs!AY$94:AY$121,MATCH($B589,Inputs!$C$94:$C$121,0))*(1+AY$7)^0.5</f>
        <v>0</v>
      </c>
      <c r="AZ602" s="315">
        <f>INDEX(Inputs!AZ$94:AZ$121,MATCH($B589,Inputs!$C$94:$C$121,0))*(1+AZ$7)^0.5</f>
        <v>0</v>
      </c>
      <c r="BA602" s="315">
        <f>INDEX(Inputs!BA$94:BA$121,MATCH($B589,Inputs!$C$94:$C$121,0))*(1+BA$7)^0.5</f>
        <v>0</v>
      </c>
      <c r="BB602" s="315">
        <f>INDEX(Inputs!BB$94:BB$121,MATCH($B589,Inputs!$C$94:$C$121,0))*(1+BB$7)^0.5</f>
        <v>0</v>
      </c>
      <c r="BC602" s="315">
        <f>INDEX(Inputs!BC$94:BC$121,MATCH($B589,Inputs!$C$94:$C$121,0))*(1+BC$7)^0.5</f>
        <v>0</v>
      </c>
      <c r="BD602" s="315">
        <f>INDEX(Inputs!BD$94:BD$121,MATCH($B589,Inputs!$C$94:$C$121,0))*(1+BD$7)^0.5</f>
        <v>0</v>
      </c>
      <c r="BE602" s="315">
        <f>INDEX(Inputs!BE$94:BE$121,MATCH($B589,Inputs!$C$94:$C$121,0))*(1+BE$7)^0.5</f>
        <v>0</v>
      </c>
      <c r="BF602" s="315">
        <f>INDEX(Inputs!BF$94:BF$121,MATCH($B589,Inputs!$C$94:$C$121,0))*(1+BF$7)^0.5</f>
        <v>0</v>
      </c>
      <c r="BG602" s="315">
        <f>INDEX(Inputs!BG$94:BG$121,MATCH($B589,Inputs!$C$94:$C$121,0))*(1+BG$7)^0.5</f>
        <v>0</v>
      </c>
      <c r="BH602" s="315">
        <f>INDEX(Inputs!BH$94:BH$121,MATCH($B589,Inputs!$C$94:$C$121,0))*(1+BH$7)^0.5</f>
        <v>0</v>
      </c>
      <c r="BI602" s="315">
        <f>INDEX(Inputs!BI$94:BI$121,MATCH($B589,Inputs!$C$94:$C$121,0))*(1+BI$7)^0.5</f>
        <v>0</v>
      </c>
      <c r="BJ602" s="315">
        <f>INDEX(Inputs!BJ$94:BJ$121,MATCH($B589,Inputs!$C$94:$C$121,0))*(1+BJ$7)^0.5</f>
        <v>0</v>
      </c>
      <c r="BK602" s="315">
        <f>INDEX(Inputs!BK$94:BK$121,MATCH($B589,Inputs!$C$94:$C$121,0))*(1+BK$7)^0.5</f>
        <v>0</v>
      </c>
      <c r="BL602" s="315">
        <f>INDEX(Inputs!BL$94:BL$121,MATCH($B589,Inputs!$C$94:$C$121,0))*(1+BL$7)^0.5</f>
        <v>0</v>
      </c>
      <c r="BM602" s="315">
        <f>INDEX(Inputs!BM$94:BM$121,MATCH($B589,Inputs!$C$94:$C$121,0))*(1+BM$7)^0.5</f>
        <v>0</v>
      </c>
      <c r="BN602" s="315">
        <f>INDEX(Inputs!BN$94:BN$121,MATCH($B589,Inputs!$C$94:$C$121,0))*(1+BN$7)^0.5</f>
        <v>0</v>
      </c>
      <c r="BO602" s="315">
        <f>INDEX(Inputs!BO$94:BO$121,MATCH($B589,Inputs!$C$94:$C$121,0))*(1+BO$7)^0.5</f>
        <v>0</v>
      </c>
      <c r="BP602" s="315">
        <f>INDEX(Inputs!BP$94:BP$121,MATCH($B589,Inputs!$C$94:$C$121,0))*(1+BP$7)^0.5</f>
        <v>0</v>
      </c>
      <c r="BQ602" s="315">
        <f>INDEX(Inputs!BQ$94:BQ$121,MATCH($B589,Inputs!$C$94:$C$121,0))*(1+BQ$7)^0.5</f>
        <v>0</v>
      </c>
      <c r="BR602" s="315">
        <f>INDEX(Inputs!BR$94:BR$121,MATCH($B589,Inputs!$C$94:$C$121,0))*(1+BR$7)^0.5</f>
        <v>0</v>
      </c>
      <c r="BS602" s="315">
        <f>INDEX(Inputs!BS$94:BS$121,MATCH($B589,Inputs!$C$94:$C$121,0))*(1+BS$7)^0.5</f>
        <v>0</v>
      </c>
      <c r="BT602" s="315">
        <f>INDEX(Inputs!BT$94:BT$121,MATCH($B589,Inputs!$C$94:$C$121,0))*(1+BT$7)^0.5</f>
        <v>0</v>
      </c>
      <c r="BU602" s="315">
        <f>INDEX(Inputs!BU$94:BU$121,MATCH($B589,Inputs!$C$94:$C$121,0))*(1+BU$7)^0.5</f>
        <v>0</v>
      </c>
      <c r="BV602" s="315">
        <f>INDEX(Inputs!BV$94:BV$121,MATCH($B589,Inputs!$C$94:$C$121,0))*(1+BV$7)^0.5</f>
        <v>0</v>
      </c>
      <c r="BW602" s="315">
        <f>INDEX(Inputs!BW$94:BW$121,MATCH($B589,Inputs!$C$94:$C$121,0))*(1+BW$7)^0.5</f>
        <v>0</v>
      </c>
      <c r="BX602" s="315">
        <f>INDEX(Inputs!BX$94:BX$121,MATCH($B589,Inputs!$C$94:$C$121,0))*(1+BX$7)^0.5</f>
        <v>0</v>
      </c>
      <c r="BY602" s="315">
        <f>INDEX(Inputs!BY$94:BY$121,MATCH($B589,Inputs!$C$94:$C$121,0))*(1+BY$7)^0.5</f>
        <v>0</v>
      </c>
      <c r="BZ602" s="315">
        <f>INDEX(Inputs!BZ$94:BZ$121,MATCH($B589,Inputs!$C$94:$C$121,0))*(1+BZ$7)^0.5</f>
        <v>0</v>
      </c>
      <c r="CA602" s="315">
        <f>INDEX(Inputs!CA$94:CA$121,MATCH($B589,Inputs!$C$94:$C$121,0))*(1+CA$7)^0.5</f>
        <v>0</v>
      </c>
      <c r="CB602" s="315">
        <f>INDEX(Inputs!CB$94:CB$121,MATCH($B589,Inputs!$C$94:$C$121,0))*(1+CB$7)^0.5</f>
        <v>0</v>
      </c>
      <c r="CC602" s="315">
        <f>INDEX(Inputs!CC$94:CC$121,MATCH($B589,Inputs!$C$94:$C$121,0))*(1+CC$7)^0.5</f>
        <v>0</v>
      </c>
      <c r="CD602" s="315">
        <f>INDEX(Inputs!CD$94:CD$121,MATCH($B589,Inputs!$C$94:$C$121,0))*(1+CD$7)^0.5</f>
        <v>0</v>
      </c>
      <c r="CE602" s="315">
        <f>INDEX(Inputs!CE$94:CE$121,MATCH($B589,Inputs!$C$94:$C$121,0))*(1+CE$7)^0.5</f>
        <v>0</v>
      </c>
      <c r="CF602" s="315">
        <f>INDEX(Inputs!CF$94:CF$121,MATCH($B589,Inputs!$C$94:$C$121,0))*(1+CF$7)^0.5</f>
        <v>0</v>
      </c>
    </row>
    <row r="603" spans="1:2018" ht="12.75" customHeight="1">
      <c r="D603" s="17" t="s">
        <v>10</v>
      </c>
      <c r="I603" s="31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</row>
    <row r="604" spans="1:2018" s="101" customFormat="1" ht="12.75" customHeight="1">
      <c r="C604" s="245">
        <v>2015</v>
      </c>
      <c r="D604" s="105" t="s">
        <v>144</v>
      </c>
      <c r="E604" s="105" t="s">
        <v>197</v>
      </c>
      <c r="H604" s="187">
        <f>INDEX(Inputs!$N$260:$N$287,MATCH($B589,Inputs!$C$260:$C$287,0))/conv_2020_2015</f>
        <v>-2.3269179661759392E-4</v>
      </c>
      <c r="I604" s="176"/>
      <c r="J604" s="176">
        <f t="shared" ref="J604" si="1855">IF($I591="n/a",0,IF(J$4&gt;second_reg_period,IF(J$4&lt;=$I591+$C604,$H604/($I591-5),IF(AND($H604&lt;&gt;0,I604=0,J$4=$C604+$I591+1),$H604,0)),0))</f>
        <v>0</v>
      </c>
      <c r="K604" s="176">
        <f t="shared" ref="K604" si="1856">IF($I591="n/a",0,IF(K$4&gt;second_reg_period,IF(K$4&lt;=$I591+$C604,$H604/($I591-5),IF(AND($H604&lt;&gt;0,J604=0,K$4=$C604+$I591+1),$H604,0)),0))</f>
        <v>0</v>
      </c>
      <c r="L604" s="176">
        <f t="shared" ref="L604" si="1857">IF($I591="n/a",0,IF(L$4&gt;second_reg_period,IF(L$4&lt;=$I591+$C604,$H604/($I591-5),IF(AND($H604&lt;&gt;0,K604=0,L$4=$C604+$I591+1),$H604,0)),0))</f>
        <v>0</v>
      </c>
      <c r="M604" s="176">
        <f t="shared" ref="M604" si="1858">IF($I591="n/a",0,IF(M$4&gt;second_reg_period,IF(M$4&lt;=$I591+$C604,$H604/($I591-5),IF(AND($H604&lt;&gt;0,L604=0,M$4=$C604+$I591+1),$H604,0)),0))</f>
        <v>0</v>
      </c>
      <c r="N604" s="176">
        <f t="shared" ref="N604" si="1859">IF($I591="n/a",0,IF(N$4&gt;second_reg_period,IF(N$4&lt;=$I591+$C604,$H604/($I591-5),IF(AND($H604&lt;&gt;0,M604=0,N$4=$C604+$I591+1),$H604,0)),0))</f>
        <v>0</v>
      </c>
      <c r="O604" s="176">
        <f t="shared" ref="O604" si="1860">IF($I591="n/a",0,IF(O$4&gt;second_reg_period,IF(O$4&lt;=$I591+$C604,$H604/($I591-5),IF(AND($H604&lt;&gt;0,N604=0,O$4=$C604+$I591+1),$H604,0)),0))</f>
        <v>-2.3269179661759391E-5</v>
      </c>
      <c r="P604" s="176">
        <f t="shared" ref="P604" si="1861">IF($I591="n/a",0,IF(P$4&gt;second_reg_period,IF(P$4&lt;=$I591+$C604,$H604/($I591-5),IF(AND($H604&lt;&gt;0,O604=0,P$4=$C604+$I591+1),$H604,0)),0))</f>
        <v>-2.3269179661759391E-5</v>
      </c>
      <c r="Q604" s="176">
        <f t="shared" ref="Q604" si="1862">IF($I591="n/a",0,IF(Q$4&gt;second_reg_period,IF(Q$4&lt;=$I591+$C604,$H604/($I591-5),IF(AND($H604&lt;&gt;0,P604=0,Q$4=$C604+$I591+1),$H604,0)),0))</f>
        <v>-2.3269179661759391E-5</v>
      </c>
      <c r="R604" s="176">
        <f t="shared" ref="R604" si="1863">IF($I591="n/a",0,IF(R$4&gt;second_reg_period,IF(R$4&lt;=$I591+$C604,$H604/($I591-5),IF(AND($H604&lt;&gt;0,Q604=0,R$4=$C604+$I591+1),$H604,0)),0))</f>
        <v>-2.3269179661759391E-5</v>
      </c>
      <c r="S604" s="176">
        <f t="shared" ref="S604" si="1864">IF($I591="n/a",0,IF(S$4&gt;second_reg_period,IF(S$4&lt;=$I591+$C604,$H604/($I591-5),IF(AND($H604&lt;&gt;0,R604=0,S$4=$C604+$I591+1),$H604,0)),0))</f>
        <v>-2.3269179661759391E-5</v>
      </c>
      <c r="T604" s="176">
        <f t="shared" ref="T604" si="1865">IF($I591="n/a",0,IF(T$4&gt;second_reg_period,IF(T$4&lt;=$I591+$C604,$H604/($I591-5),IF(AND($H604&lt;&gt;0,S604=0,T$4=$C604+$I591+1),$H604,0)),0))</f>
        <v>-2.3269179661759391E-5</v>
      </c>
      <c r="U604" s="176">
        <f t="shared" ref="U604" si="1866">IF($I591="n/a",0,IF(U$4&gt;second_reg_period,IF(U$4&lt;=$I591+$C604,$H604/($I591-5),IF(AND($H604&lt;&gt;0,T604=0,U$4=$C604+$I591+1),$H604,0)),0))</f>
        <v>-2.3269179661759391E-5</v>
      </c>
      <c r="V604" s="176">
        <f t="shared" ref="V604" si="1867">IF($I591="n/a",0,IF(V$4&gt;second_reg_period,IF(V$4&lt;=$I591+$C604,$H604/($I591-5),IF(AND($H604&lt;&gt;0,U604=0,V$4=$C604+$I591+1),$H604,0)),0))</f>
        <v>-2.3269179661759391E-5</v>
      </c>
      <c r="W604" s="176">
        <f t="shared" ref="W604" si="1868">IF($I591="n/a",0,IF(W$4&gt;second_reg_period,IF(W$4&lt;=$I591+$C604,$H604/($I591-5),IF(AND($H604&lt;&gt;0,V604=0,W$4=$C604+$I591+1),$H604,0)),0))</f>
        <v>-2.3269179661759391E-5</v>
      </c>
      <c r="X604" s="176">
        <f t="shared" ref="X604" si="1869">IF($I591="n/a",0,IF(X$4&gt;second_reg_period,IF(X$4&lt;=$I591+$C604,$H604/($I591-5),IF(AND($H604&lt;&gt;0,W604=0,X$4=$C604+$I591+1),$H604,0)),0))</f>
        <v>-2.3269179661759391E-5</v>
      </c>
      <c r="Y604" s="176">
        <f t="shared" ref="Y604" si="1870">IF($I591="n/a",0,IF(Y$4&gt;second_reg_period,IF(Y$4&lt;=$I591+$C604,$H604/($I591-5),IF(AND($H604&lt;&gt;0,X604=0,Y$4=$C604+$I591+1),$H604,0)),0))</f>
        <v>0</v>
      </c>
      <c r="Z604" s="176">
        <f t="shared" ref="Z604" si="1871">IF($I591="n/a",0,IF(Z$4&gt;second_reg_period,IF(Z$4&lt;=$I591+$C604,$H604/($I591-5),IF(AND($H604&lt;&gt;0,Y604=0,Z$4=$C604+$I591+1),$H604,0)),0))</f>
        <v>0</v>
      </c>
      <c r="AA604" s="176">
        <f t="shared" ref="AA604" si="1872">IF($I591="n/a",0,IF(AA$4&gt;second_reg_period,IF(AA$4&lt;=$I591+$C604,$H604/($I591-5),IF(AND($H604&lt;&gt;0,Z604=0,AA$4=$C604+$I591+1),$H604,0)),0))</f>
        <v>0</v>
      </c>
      <c r="AB604" s="176">
        <f t="shared" ref="AB604" si="1873">IF($I591="n/a",0,IF(AB$4&gt;second_reg_period,IF(AB$4&lt;=$I591+$C604,$H604/($I591-5),IF(AND($H604&lt;&gt;0,AA604=0,AB$4=$C604+$I591+1),$H604,0)),0))</f>
        <v>0</v>
      </c>
      <c r="AC604" s="176">
        <f t="shared" ref="AC604" si="1874">IF($I591="n/a",0,IF(AC$4&gt;second_reg_period,IF(AC$4&lt;=$I591+$C604,$H604/($I591-5),IF(AND($H604&lt;&gt;0,AB604=0,AC$4=$C604+$I591+1),$H604,0)),0))</f>
        <v>0</v>
      </c>
      <c r="AD604" s="176">
        <f t="shared" ref="AD604" si="1875">IF($I591="n/a",0,IF(AD$4&gt;second_reg_period,IF(AD$4&lt;=$I591+$C604,$H604/($I591-5),IF(AND($H604&lt;&gt;0,AC604=0,AD$4=$C604+$I591+1),$H604,0)),0))</f>
        <v>0</v>
      </c>
      <c r="AE604" s="176">
        <f t="shared" ref="AE604" si="1876">IF($I591="n/a",0,IF(AE$4&gt;second_reg_period,IF(AE$4&lt;=$I591+$C604,$H604/($I591-5),IF(AND($H604&lt;&gt;0,AD604=0,AE$4=$C604+$I591+1),$H604,0)),0))</f>
        <v>0</v>
      </c>
      <c r="AF604" s="176">
        <f t="shared" ref="AF604" si="1877">IF($I591="n/a",0,IF(AF$4&gt;second_reg_period,IF(AF$4&lt;=$I591+$C604,$H604/($I591-5),IF(AND($H604&lt;&gt;0,AE604=0,AF$4=$C604+$I591+1),$H604,0)),0))</f>
        <v>0</v>
      </c>
      <c r="AG604" s="176">
        <f t="shared" ref="AG604" si="1878">IF($I591="n/a",0,IF(AG$4&gt;second_reg_period,IF(AG$4&lt;=$I591+$C604,$H604/($I591-5),IF(AND($H604&lt;&gt;0,AF604=0,AG$4=$C604+$I591+1),$H604,0)),0))</f>
        <v>0</v>
      </c>
      <c r="AH604" s="176">
        <f t="shared" ref="AH604" si="1879">IF($I591="n/a",0,IF(AH$4&gt;second_reg_period,IF(AH$4&lt;=$I591+$C604,$H604/($I591-5),IF(AND($H604&lt;&gt;0,AG604=0,AH$4=$C604+$I591+1),$H604,0)),0))</f>
        <v>0</v>
      </c>
      <c r="AI604" s="176">
        <f t="shared" ref="AI604" si="1880">IF($I591="n/a",0,IF(AI$4&gt;second_reg_period,IF(AI$4&lt;=$I591+$C604,$H604/($I591-5),IF(AND($H604&lt;&gt;0,AH604=0,AI$4=$C604+$I591+1),$H604,0)),0))</f>
        <v>0</v>
      </c>
      <c r="AJ604" s="176">
        <f t="shared" ref="AJ604" si="1881">IF($I591="n/a",0,IF(AJ$4&gt;second_reg_period,IF(AJ$4&lt;=$I591+$C604,$H604/($I591-5),IF(AND($H604&lt;&gt;0,AI604=0,AJ$4=$C604+$I591+1),$H604,0)),0))</f>
        <v>0</v>
      </c>
      <c r="AK604" s="176">
        <f t="shared" ref="AK604" si="1882">IF($I591="n/a",0,IF(AK$4&gt;second_reg_period,IF(AK$4&lt;=$I591+$C604,$H604/($I591-5),IF(AND($H604&lt;&gt;0,AJ604=0,AK$4=$C604+$I591+1),$H604,0)),0))</f>
        <v>0</v>
      </c>
      <c r="AL604" s="176">
        <f t="shared" ref="AL604" si="1883">IF($I591="n/a",0,IF(AL$4&gt;second_reg_period,IF(AL$4&lt;=$I591+$C604,$H604/($I591-5),IF(AND($H604&lt;&gt;0,AK604=0,AL$4=$C604+$I591+1),$H604,0)),0))</f>
        <v>0</v>
      </c>
      <c r="AM604" s="176">
        <f t="shared" ref="AM604" si="1884">IF($I591="n/a",0,IF(AM$4&gt;second_reg_period,IF(AM$4&lt;=$I591+$C604,$H604/($I591-5),IF(AND($H604&lt;&gt;0,AL604=0,AM$4=$C604+$I591+1),$H604,0)),0))</f>
        <v>0</v>
      </c>
      <c r="AN604" s="176">
        <f t="shared" ref="AN604" si="1885">IF($I591="n/a",0,IF(AN$4&gt;second_reg_period,IF(AN$4&lt;=$I591+$C604,$H604/($I591-5),IF(AND($H604&lt;&gt;0,AM604=0,AN$4=$C604+$I591+1),$H604,0)),0))</f>
        <v>0</v>
      </c>
      <c r="AO604" s="176">
        <f t="shared" ref="AO604" si="1886">IF($I591="n/a",0,IF(AO$4&gt;second_reg_period,IF(AO$4&lt;=$I591+$C604,$H604/($I591-5),IF(AND($H604&lt;&gt;0,AN604=0,AO$4=$C604+$I591+1),$H604,0)),0))</f>
        <v>0</v>
      </c>
      <c r="AP604" s="176">
        <f t="shared" ref="AP604" si="1887">IF($I591="n/a",0,IF(AP$4&gt;second_reg_period,IF(AP$4&lt;=$I591+$C604,$H604/($I591-5),IF(AND($H604&lt;&gt;0,AO604=0,AP$4=$C604+$I591+1),$H604,0)),0))</f>
        <v>0</v>
      </c>
      <c r="AQ604" s="176">
        <f t="shared" ref="AQ604" si="1888">IF($I591="n/a",0,IF(AQ$4&gt;second_reg_period,IF(AQ$4&lt;=$I591+$C604,$H604/($I591-5),IF(AND($H604&lt;&gt;0,AP604=0,AQ$4=$C604+$I591+1),$H604,0)),0))</f>
        <v>0</v>
      </c>
      <c r="AR604" s="176">
        <f t="shared" ref="AR604" si="1889">IF($I591="n/a",0,IF(AR$4&gt;second_reg_period,IF(AR$4&lt;=$I591+$C604,$H604/($I591-5),IF(AND($H604&lt;&gt;0,AQ604=0,AR$4=$C604+$I591+1),$H604,0)),0))</f>
        <v>0</v>
      </c>
      <c r="AS604" s="176">
        <f t="shared" ref="AS604" si="1890">IF($I591="n/a",0,IF(AS$4&gt;second_reg_period,IF(AS$4&lt;=$I591+$C604,$H604/($I591-5),IF(AND($H604&lt;&gt;0,AR604=0,AS$4=$C604+$I591+1),$H604,0)),0))</f>
        <v>0</v>
      </c>
      <c r="AT604" s="176">
        <f t="shared" ref="AT604" si="1891">IF($I591="n/a",0,IF(AT$4&gt;second_reg_period,IF(AT$4&lt;=$I591+$C604,$H604/($I591-5),IF(AND($H604&lt;&gt;0,AS604=0,AT$4=$C604+$I591+1),$H604,0)),0))</f>
        <v>0</v>
      </c>
      <c r="AU604" s="176">
        <f t="shared" ref="AU604" si="1892">IF($I591="n/a",0,IF(AU$4&gt;second_reg_period,IF(AU$4&lt;=$I591+$C604,$H604/($I591-5),IF(AND($H604&lt;&gt;0,AT604=0,AU$4=$C604+$I591+1),$H604,0)),0))</f>
        <v>0</v>
      </c>
      <c r="AV604" s="176">
        <f t="shared" ref="AV604" si="1893">IF($I591="n/a",0,IF(AV$4&gt;second_reg_period,IF(AV$4&lt;=$I591+$C604,$H604/($I591-5),IF(AND($H604&lt;&gt;0,AU604=0,AV$4=$C604+$I591+1),$H604,0)),0))</f>
        <v>0</v>
      </c>
      <c r="AW604" s="176">
        <f t="shared" ref="AW604" si="1894">IF($I591="n/a",0,IF(AW$4&gt;second_reg_period,IF(AW$4&lt;=$I591+$C604,$H604/($I591-5),IF(AND($H604&lt;&gt;0,AV604=0,AW$4=$C604+$I591+1),$H604,0)),0))</f>
        <v>0</v>
      </c>
      <c r="AX604" s="176">
        <f t="shared" ref="AX604" si="1895">IF($I591="n/a",0,IF(AX$4&gt;second_reg_period,IF(AX$4&lt;=$I591+$C604,$H604/($I591-5),IF(AND($H604&lt;&gt;0,AW604=0,AX$4=$C604+$I591+1),$H604,0)),0))</f>
        <v>0</v>
      </c>
      <c r="AY604" s="176">
        <f t="shared" ref="AY604" si="1896">IF($I591="n/a",0,IF(AY$4&gt;second_reg_period,IF(AY$4&lt;=$I591+$C604,$H604/($I591-5),IF(AND($H604&lt;&gt;0,AX604=0,AY$4=$C604+$I591+1),$H604,0)),0))</f>
        <v>0</v>
      </c>
      <c r="AZ604" s="176">
        <f t="shared" ref="AZ604" si="1897">IF($I591="n/a",0,IF(AZ$4&gt;second_reg_period,IF(AZ$4&lt;=$I591+$C604,$H604/($I591-5),IF(AND($H604&lt;&gt;0,AY604=0,AZ$4=$C604+$I591+1),$H604,0)),0))</f>
        <v>0</v>
      </c>
      <c r="BA604" s="176">
        <f t="shared" ref="BA604" si="1898">IF($I591="n/a",0,IF(BA$4&gt;second_reg_period,IF(BA$4&lt;=$I591+$C604,$H604/($I591-5),IF(AND($H604&lt;&gt;0,AZ604=0,BA$4=$C604+$I591+1),$H604,0)),0))</f>
        <v>0</v>
      </c>
      <c r="BB604" s="176">
        <f t="shared" ref="BB604" si="1899">IF($I591="n/a",0,IF(BB$4&gt;second_reg_period,IF(BB$4&lt;=$I591+$C604,$H604/($I591-5),IF(AND($H604&lt;&gt;0,BA604=0,BB$4=$C604+$I591+1),$H604,0)),0))</f>
        <v>0</v>
      </c>
      <c r="BC604" s="176">
        <f t="shared" ref="BC604" si="1900">IF($I591="n/a",0,IF(BC$4&gt;second_reg_period,IF(BC$4&lt;=$I591+$C604,$H604/($I591-5),IF(AND($H604&lt;&gt;0,BB604=0,BC$4=$C604+$I591+1),$H604,0)),0))</f>
        <v>0</v>
      </c>
      <c r="BD604" s="176">
        <f t="shared" ref="BD604" si="1901">IF($I591="n/a",0,IF(BD$4&gt;second_reg_period,IF(BD$4&lt;=$I591+$C604,$H604/($I591-5),IF(AND($H604&lt;&gt;0,BC604=0,BD$4=$C604+$I591+1),$H604,0)),0))</f>
        <v>0</v>
      </c>
      <c r="BE604" s="176">
        <f t="shared" ref="BE604" si="1902">IF($I591="n/a",0,IF(BE$4&gt;second_reg_period,IF(BE$4&lt;=$I591+$C604,$H604/($I591-5),IF(AND($H604&lt;&gt;0,BD604=0,BE$4=$C604+$I591+1),$H604,0)),0))</f>
        <v>0</v>
      </c>
      <c r="BF604" s="176">
        <f t="shared" ref="BF604" si="1903">IF($I591="n/a",0,IF(BF$4&gt;second_reg_period,IF(BF$4&lt;=$I591+$C604,$H604/($I591-5),IF(AND($H604&lt;&gt;0,BE604=0,BF$4=$C604+$I591+1),$H604,0)),0))</f>
        <v>0</v>
      </c>
      <c r="BG604" s="176">
        <f t="shared" ref="BG604" si="1904">IF($I591="n/a",0,IF(BG$4&gt;second_reg_period,IF(BG$4&lt;=$I591+$C604,$H604/($I591-5),IF(AND($H604&lt;&gt;0,BF604=0,BG$4=$C604+$I591+1),$H604,0)),0))</f>
        <v>0</v>
      </c>
      <c r="BH604" s="176">
        <f t="shared" ref="BH604" si="1905">IF($I591="n/a",0,IF(BH$4&gt;second_reg_period,IF(BH$4&lt;=$I591+$C604,$H604/($I591-5),IF(AND($H604&lt;&gt;0,BG604=0,BH$4=$C604+$I591+1),$H604,0)),0))</f>
        <v>0</v>
      </c>
      <c r="BI604" s="176">
        <f t="shared" ref="BI604" si="1906">IF($I591="n/a",0,IF(BI$4&gt;second_reg_period,IF(BI$4&lt;=$I591+$C604,$H604/($I591-5),IF(AND($H604&lt;&gt;0,BH604=0,BI$4=$C604+$I591+1),$H604,0)),0))</f>
        <v>0</v>
      </c>
      <c r="BJ604" s="176">
        <f t="shared" ref="BJ604" si="1907">IF($I591="n/a",0,IF(BJ$4&gt;second_reg_period,IF(BJ$4&lt;=$I591+$C604,$H604/($I591-5),IF(AND($H604&lt;&gt;0,BI604=0,BJ$4=$C604+$I591+1),$H604,0)),0))</f>
        <v>0</v>
      </c>
      <c r="BK604" s="176">
        <f t="shared" ref="BK604" si="1908">IF($I591="n/a",0,IF(BK$4&gt;second_reg_period,IF(BK$4&lt;=$I591+$C604,$H604/($I591-5),IF(AND($H604&lt;&gt;0,BJ604=0,BK$4=$C604+$I591+1),$H604,0)),0))</f>
        <v>0</v>
      </c>
      <c r="BL604" s="176">
        <f t="shared" ref="BL604" si="1909">IF($I591="n/a",0,IF(BL$4&gt;second_reg_period,IF(BL$4&lt;=$I591+$C604,$H604/($I591-5),IF(AND($H604&lt;&gt;0,BK604=0,BL$4=$C604+$I591+1),$H604,0)),0))</f>
        <v>0</v>
      </c>
      <c r="BM604" s="176">
        <f t="shared" ref="BM604" si="1910">IF($I591="n/a",0,IF(BM$4&gt;second_reg_period,IF(BM$4&lt;=$I591+$C604,$H604/($I591-5),IF(AND($H604&lt;&gt;0,BL604=0,BM$4=$C604+$I591+1),$H604,0)),0))</f>
        <v>0</v>
      </c>
      <c r="BN604" s="176">
        <f t="shared" ref="BN604" si="1911">IF($I591="n/a",0,IF(BN$4&gt;second_reg_period,IF(BN$4&lt;=$I591+$C604,$H604/($I591-5),IF(AND($H604&lt;&gt;0,BM604=0,BN$4=$C604+$I591+1),$H604,0)),0))</f>
        <v>0</v>
      </c>
      <c r="BO604" s="176">
        <f t="shared" ref="BO604" si="1912">IF($I591="n/a",0,IF(BO$4&gt;second_reg_period,IF(BO$4&lt;=$I591+$C604,$H604/($I591-5),IF(AND($H604&lt;&gt;0,BN604=0,BO$4=$C604+$I591+1),$H604,0)),0))</f>
        <v>0</v>
      </c>
      <c r="BP604" s="176">
        <f t="shared" ref="BP604" si="1913">IF($I591="n/a",0,IF(BP$4&gt;second_reg_period,IF(BP$4&lt;=$I591+$C604,$H604/($I591-5),IF(AND($H604&lt;&gt;0,BO604=0,BP$4=$C604+$I591+1),$H604,0)),0))</f>
        <v>0</v>
      </c>
      <c r="BQ604" s="176">
        <f t="shared" ref="BQ604" si="1914">IF($I591="n/a",0,IF(BQ$4&gt;second_reg_period,IF(BQ$4&lt;=$I591+$C604,$H604/($I591-5),IF(AND($H604&lt;&gt;0,BP604=0,BQ$4=$C604+$I591+1),$H604,0)),0))</f>
        <v>0</v>
      </c>
      <c r="BR604" s="176">
        <f t="shared" ref="BR604" si="1915">IF($I591="n/a",0,IF(BR$4&gt;second_reg_period,IF(BR$4&lt;=$I591+$C604,$H604/($I591-5),IF(AND($H604&lt;&gt;0,BQ604=0,BR$4=$C604+$I591+1),$H604,0)),0))</f>
        <v>0</v>
      </c>
      <c r="BS604" s="176">
        <f t="shared" ref="BS604" si="1916">IF($I591="n/a",0,IF(BS$4&gt;second_reg_period,IF(BS$4&lt;=$I591+$C604,$H604/($I591-5),IF(AND($H604&lt;&gt;0,BR604=0,BS$4=$C604+$I591+1),$H604,0)),0))</f>
        <v>0</v>
      </c>
      <c r="BT604" s="176">
        <f t="shared" ref="BT604" si="1917">IF($I591="n/a",0,IF(BT$4&gt;second_reg_period,IF(BT$4&lt;=$I591+$C604,$H604/($I591-5),IF(AND($H604&lt;&gt;0,BS604=0,BT$4=$C604+$I591+1),$H604,0)),0))</f>
        <v>0</v>
      </c>
      <c r="BU604" s="176">
        <f t="shared" ref="BU604" si="1918">IF($I591="n/a",0,IF(BU$4&gt;second_reg_period,IF(BU$4&lt;=$I591+$C604,$H604/($I591-5),IF(AND($H604&lt;&gt;0,BT604=0,BU$4=$C604+$I591+1),$H604,0)),0))</f>
        <v>0</v>
      </c>
      <c r="BV604" s="176">
        <f t="shared" ref="BV604" si="1919">IF($I591="n/a",0,IF(BV$4&gt;second_reg_period,IF(BV$4&lt;=$I591+$C604,$H604/($I591-5),IF(AND($H604&lt;&gt;0,BU604=0,BV$4=$C604+$I591+1),$H604,0)),0))</f>
        <v>0</v>
      </c>
      <c r="BW604" s="176">
        <f t="shared" ref="BW604" si="1920">IF($I591="n/a",0,IF(BW$4&gt;second_reg_period,IF(BW$4&lt;=$I591+$C604,$H604/($I591-5),IF(AND($H604&lt;&gt;0,BV604=0,BW$4=$C604+$I591+1),$H604,0)),0))</f>
        <v>0</v>
      </c>
      <c r="BX604" s="176">
        <f t="shared" ref="BX604" si="1921">IF($I591="n/a",0,IF(BX$4&gt;second_reg_period,IF(BX$4&lt;=$I591+$C604,$H604/($I591-5),IF(AND($H604&lt;&gt;0,BW604=0,BX$4=$C604+$I591+1),$H604,0)),0))</f>
        <v>0</v>
      </c>
      <c r="BY604" s="176">
        <f t="shared" ref="BY604" si="1922">IF($I591="n/a",0,IF(BY$4&gt;second_reg_period,IF(BY$4&lt;=$I591+$C604,$H604/($I591-5),IF(AND($H604&lt;&gt;0,BX604=0,BY$4=$C604+$I591+1),$H604,0)),0))</f>
        <v>0</v>
      </c>
      <c r="BZ604" s="176">
        <f t="shared" ref="BZ604" si="1923">IF($I591="n/a",0,IF(BZ$4&gt;second_reg_period,IF(BZ$4&lt;=$I591+$C604,$H604/($I591-5),IF(AND($H604&lt;&gt;0,BY604=0,BZ$4=$C604+$I591+1),$H604,0)),0))</f>
        <v>0</v>
      </c>
      <c r="CA604" s="176">
        <f t="shared" ref="CA604" si="1924">IF($I591="n/a",0,IF(CA$4&gt;second_reg_period,IF(CA$4&lt;=$I591+$C604,$H604/($I591-5),IF(AND($H604&lt;&gt;0,BZ604=0,CA$4=$C604+$I591+1),$H604,0)),0))</f>
        <v>0</v>
      </c>
      <c r="CB604" s="176">
        <f t="shared" ref="CB604" si="1925">IF($I591="n/a",0,IF(CB$4&gt;second_reg_period,IF(CB$4&lt;=$I591+$C604,$H604/($I591-5),IF(AND($H604&lt;&gt;0,CA604=0,CB$4=$C604+$I591+1),$H604,0)),0))</f>
        <v>0</v>
      </c>
      <c r="CC604" s="176">
        <f t="shared" ref="CC604" si="1926">IF($I591="n/a",0,IF(CC$4&gt;second_reg_period,IF(CC$4&lt;=$I591+$C604,$H604/($I591-5),IF(AND($H604&lt;&gt;0,CB604=0,CC$4=$C604+$I591+1),$H604,0)),0))</f>
        <v>0</v>
      </c>
      <c r="CD604" s="176">
        <f t="shared" ref="CD604" si="1927">IF($I591="n/a",0,IF(CD$4&gt;second_reg_period,IF(CD$4&lt;=$I591+$C604,$H604/($I591-5),IF(AND($H604&lt;&gt;0,CC604=0,CD$4=$C604+$I591+1),$H604,0)),0))</f>
        <v>0</v>
      </c>
      <c r="CE604" s="176">
        <f t="shared" ref="CE604" si="1928">IF($I591="n/a",0,IF(CE$4&gt;second_reg_period,IF(CE$4&lt;=$I591+$C604,$H604/($I591-5),IF(AND($H604&lt;&gt;0,CD604=0,CE$4=$C604+$I591+1),$H604,0)),0))</f>
        <v>0</v>
      </c>
      <c r="CF604" s="176">
        <f t="shared" ref="CF604" si="1929">IF($I591="n/a",0,IF(CF$4&gt;second_reg_period,IF(CF$4&lt;=$I591+$C604,$H604/($I591-5),IF(AND($H604&lt;&gt;0,CE604=0,CF$4=$C604+$I591+1),$H604,0)),0))</f>
        <v>0</v>
      </c>
      <c r="CG604" s="158"/>
      <c r="CH604" s="158"/>
      <c r="CI604" s="158"/>
      <c r="CJ604" s="158"/>
      <c r="CK604" s="158"/>
      <c r="CL604" s="158"/>
      <c r="CM604" s="158"/>
      <c r="CN604" s="158"/>
      <c r="CO604" s="158"/>
      <c r="CP604" s="158"/>
      <c r="CQ604" s="158"/>
      <c r="CR604" s="158"/>
      <c r="CS604" s="158"/>
      <c r="CT604" s="158"/>
      <c r="CU604" s="158"/>
      <c r="CV604" s="158"/>
      <c r="CW604" s="158"/>
      <c r="CX604" s="158"/>
      <c r="CY604" s="158"/>
      <c r="CZ604" s="158"/>
      <c r="DA604" s="158"/>
      <c r="DB604" s="158"/>
      <c r="DC604" s="158"/>
      <c r="DD604" s="158"/>
      <c r="DE604" s="158"/>
      <c r="DF604" s="158"/>
      <c r="DG604" s="158"/>
      <c r="DH604" s="158"/>
      <c r="DI604" s="158"/>
      <c r="DJ604" s="158"/>
      <c r="DK604" s="158"/>
      <c r="DL604" s="158"/>
      <c r="DM604" s="158"/>
      <c r="DN604" s="158"/>
      <c r="DO604" s="158"/>
      <c r="DP604" s="158"/>
      <c r="DQ604" s="158"/>
      <c r="DR604" s="158"/>
      <c r="DS604" s="158"/>
      <c r="DT604" s="158"/>
      <c r="DU604" s="158"/>
      <c r="DV604" s="158"/>
      <c r="DW604" s="158"/>
      <c r="DX604" s="158"/>
      <c r="DY604" s="158"/>
      <c r="DZ604" s="158"/>
      <c r="EA604" s="158"/>
      <c r="EB604" s="158"/>
      <c r="EC604" s="158"/>
      <c r="ED604" s="158"/>
      <c r="EE604" s="158"/>
      <c r="EF604" s="158"/>
      <c r="EG604" s="158"/>
      <c r="EH604" s="158"/>
      <c r="EI604" s="158"/>
      <c r="EJ604" s="158"/>
      <c r="EK604" s="158"/>
      <c r="EL604" s="158"/>
      <c r="EM604" s="158"/>
      <c r="EN604" s="158"/>
      <c r="EO604" s="158"/>
      <c r="EP604" s="158"/>
      <c r="EQ604" s="158"/>
      <c r="ER604" s="158"/>
      <c r="ES604" s="158"/>
      <c r="ET604" s="158"/>
      <c r="EU604" s="158"/>
      <c r="EV604" s="158"/>
      <c r="EW604" s="158"/>
      <c r="EX604" s="158"/>
      <c r="EY604" s="158"/>
      <c r="EZ604" s="158"/>
      <c r="FA604" s="158"/>
      <c r="FB604" s="158"/>
      <c r="FC604" s="158"/>
      <c r="FD604" s="158"/>
      <c r="FE604" s="158"/>
      <c r="FF604" s="158"/>
      <c r="FG604" s="158"/>
      <c r="FH604" s="158"/>
      <c r="FI604" s="158"/>
      <c r="FJ604" s="158"/>
      <c r="FK604" s="158"/>
      <c r="FL604" s="158"/>
      <c r="FM604" s="158"/>
      <c r="FN604" s="158"/>
      <c r="FO604" s="158"/>
      <c r="FP604" s="158"/>
      <c r="FQ604" s="158"/>
      <c r="FR604" s="158"/>
      <c r="FS604" s="158"/>
      <c r="FT604" s="158"/>
      <c r="FU604" s="158"/>
      <c r="FV604" s="158"/>
      <c r="FW604" s="158"/>
      <c r="FX604" s="158"/>
      <c r="FY604" s="158"/>
      <c r="FZ604" s="158"/>
      <c r="GA604" s="158"/>
      <c r="GB604" s="158"/>
      <c r="GC604" s="158"/>
      <c r="GD604" s="158"/>
      <c r="GE604" s="158"/>
      <c r="GF604" s="158"/>
      <c r="GG604" s="158"/>
      <c r="GH604" s="158"/>
      <c r="GI604" s="158"/>
      <c r="GJ604" s="158"/>
      <c r="GK604" s="158"/>
      <c r="GL604" s="158"/>
      <c r="GM604" s="158"/>
      <c r="GN604" s="158"/>
      <c r="GO604" s="158"/>
      <c r="GP604" s="158"/>
      <c r="GQ604" s="158"/>
      <c r="GR604" s="158"/>
      <c r="GS604" s="158"/>
      <c r="GT604" s="158"/>
      <c r="GU604" s="158"/>
      <c r="GV604" s="158"/>
      <c r="GW604" s="158"/>
      <c r="GX604" s="158"/>
      <c r="GY604" s="158"/>
      <c r="GZ604" s="158"/>
      <c r="HA604" s="158"/>
      <c r="HB604" s="158"/>
      <c r="HC604" s="158"/>
      <c r="HD604" s="158"/>
      <c r="HE604" s="158"/>
      <c r="HF604" s="158"/>
      <c r="HG604" s="158"/>
      <c r="HH604" s="158"/>
      <c r="HI604" s="158"/>
      <c r="HJ604" s="158"/>
      <c r="HK604" s="158"/>
      <c r="HL604" s="158"/>
      <c r="HM604" s="158"/>
      <c r="HN604" s="158"/>
      <c r="HO604" s="158"/>
      <c r="HP604" s="158"/>
      <c r="HQ604" s="158"/>
      <c r="HR604" s="158"/>
      <c r="HS604" s="158"/>
      <c r="HT604" s="158"/>
      <c r="HU604" s="158"/>
      <c r="HV604" s="158"/>
      <c r="HW604" s="158"/>
      <c r="HX604" s="158"/>
      <c r="HY604" s="158"/>
      <c r="HZ604" s="158"/>
      <c r="IA604" s="158"/>
      <c r="IB604" s="158"/>
      <c r="IC604" s="158"/>
      <c r="ID604" s="158"/>
      <c r="IE604" s="158"/>
      <c r="IF604" s="158"/>
      <c r="IG604" s="158"/>
      <c r="IH604" s="158"/>
      <c r="II604" s="158"/>
      <c r="IJ604" s="158"/>
      <c r="IK604" s="158"/>
      <c r="IL604" s="158"/>
      <c r="IM604" s="158"/>
      <c r="IN604" s="158"/>
      <c r="IO604" s="158"/>
      <c r="IP604" s="158"/>
      <c r="IQ604" s="158"/>
      <c r="IR604" s="158"/>
      <c r="IS604" s="158"/>
      <c r="IT604" s="158"/>
      <c r="IU604" s="158"/>
      <c r="IV604" s="158"/>
      <c r="IW604" s="158"/>
      <c r="IX604" s="158"/>
      <c r="IY604" s="158"/>
      <c r="IZ604" s="158"/>
      <c r="JA604" s="158"/>
      <c r="JB604" s="158"/>
      <c r="JC604" s="158"/>
      <c r="JD604" s="158"/>
      <c r="JE604" s="158"/>
      <c r="JF604" s="158"/>
      <c r="JG604" s="158"/>
      <c r="JH604" s="158"/>
      <c r="JI604" s="158"/>
      <c r="JJ604" s="158"/>
      <c r="JK604" s="158"/>
      <c r="JL604" s="158"/>
      <c r="JM604" s="158"/>
      <c r="JN604" s="158"/>
      <c r="JO604" s="158"/>
      <c r="JP604" s="158"/>
      <c r="JQ604" s="158"/>
      <c r="JR604" s="158"/>
      <c r="JS604" s="158"/>
      <c r="JT604" s="158"/>
      <c r="JU604" s="158"/>
      <c r="JV604" s="158"/>
      <c r="JW604" s="158"/>
      <c r="JX604" s="158"/>
      <c r="JY604" s="158"/>
      <c r="JZ604" s="158"/>
      <c r="KA604" s="158"/>
      <c r="KB604" s="158"/>
      <c r="KC604" s="158"/>
      <c r="KD604" s="158"/>
      <c r="KE604" s="158"/>
      <c r="KF604" s="158"/>
      <c r="KG604" s="158"/>
      <c r="KH604" s="158"/>
      <c r="KI604" s="158"/>
      <c r="KJ604" s="158"/>
      <c r="KK604" s="158"/>
      <c r="KL604" s="158"/>
      <c r="KM604" s="158"/>
      <c r="KN604" s="158"/>
      <c r="KO604" s="158"/>
      <c r="KP604" s="158"/>
      <c r="KQ604" s="158"/>
      <c r="KR604" s="158"/>
      <c r="KS604" s="158"/>
      <c r="KT604" s="158"/>
      <c r="KU604" s="158"/>
      <c r="KV604" s="158"/>
      <c r="KW604" s="158"/>
      <c r="KX604" s="158"/>
      <c r="KY604" s="158"/>
      <c r="KZ604" s="158"/>
      <c r="LA604" s="158"/>
      <c r="LB604" s="158"/>
      <c r="LC604" s="158"/>
      <c r="LD604" s="158"/>
      <c r="LE604" s="158"/>
      <c r="LF604" s="158"/>
      <c r="LG604" s="158"/>
      <c r="LH604" s="158"/>
      <c r="LI604" s="158"/>
      <c r="LJ604" s="158"/>
      <c r="LK604" s="158"/>
      <c r="LL604" s="158"/>
      <c r="LM604" s="158"/>
      <c r="LN604" s="158"/>
      <c r="LO604" s="158"/>
      <c r="LP604" s="158"/>
      <c r="LQ604" s="158"/>
      <c r="LR604" s="158"/>
      <c r="LS604" s="158"/>
      <c r="LT604" s="158"/>
      <c r="LU604" s="158"/>
      <c r="LV604" s="158"/>
      <c r="LW604" s="158"/>
      <c r="LX604" s="158"/>
      <c r="LY604" s="158"/>
      <c r="LZ604" s="158"/>
      <c r="MA604" s="158"/>
      <c r="MB604" s="158"/>
      <c r="MC604" s="158"/>
      <c r="MD604" s="158"/>
      <c r="ME604" s="158"/>
      <c r="MF604" s="158"/>
      <c r="MG604" s="158"/>
      <c r="MH604" s="158"/>
      <c r="MI604" s="158"/>
      <c r="MJ604" s="158"/>
      <c r="MK604" s="158"/>
      <c r="ML604" s="158"/>
      <c r="MM604" s="158"/>
      <c r="MN604" s="158"/>
      <c r="MO604" s="158"/>
      <c r="MP604" s="158"/>
      <c r="MQ604" s="158"/>
      <c r="MR604" s="158"/>
      <c r="MS604" s="158"/>
      <c r="MT604" s="158"/>
      <c r="MU604" s="158"/>
      <c r="MV604" s="158"/>
      <c r="MW604" s="158"/>
      <c r="MX604" s="158"/>
      <c r="MY604" s="158"/>
      <c r="MZ604" s="158"/>
      <c r="NA604" s="158"/>
      <c r="NB604" s="158"/>
      <c r="NC604" s="158"/>
      <c r="ND604" s="158"/>
      <c r="NE604" s="158"/>
      <c r="NF604" s="158"/>
      <c r="NG604" s="158"/>
      <c r="NH604" s="158"/>
      <c r="NI604" s="158"/>
      <c r="NJ604" s="158"/>
      <c r="NK604" s="158"/>
      <c r="NL604" s="158"/>
      <c r="NM604" s="158"/>
      <c r="NN604" s="158"/>
      <c r="NO604" s="158"/>
      <c r="NP604" s="158"/>
      <c r="NQ604" s="158"/>
      <c r="NR604" s="158"/>
      <c r="NS604" s="158"/>
      <c r="NT604" s="158"/>
      <c r="NU604" s="158"/>
      <c r="NV604" s="158"/>
      <c r="NW604" s="158"/>
      <c r="NX604" s="158"/>
      <c r="NY604" s="158"/>
      <c r="NZ604" s="158"/>
      <c r="OA604" s="158"/>
      <c r="OB604" s="158"/>
      <c r="OC604" s="158"/>
      <c r="OD604" s="158"/>
      <c r="OE604" s="158"/>
      <c r="OF604" s="158"/>
      <c r="OG604" s="158"/>
      <c r="OH604" s="158"/>
      <c r="OI604" s="158"/>
      <c r="OJ604" s="158"/>
      <c r="OK604" s="158"/>
      <c r="OL604" s="158"/>
      <c r="OM604" s="158"/>
      <c r="ON604" s="158"/>
      <c r="OO604" s="158"/>
      <c r="OP604" s="158"/>
      <c r="OQ604" s="158"/>
      <c r="OR604" s="158"/>
      <c r="OS604" s="158"/>
      <c r="OT604" s="158"/>
      <c r="OU604" s="158"/>
      <c r="OV604" s="158"/>
      <c r="OW604" s="158"/>
      <c r="OX604" s="158"/>
      <c r="OY604" s="158"/>
      <c r="OZ604" s="158"/>
      <c r="PA604" s="158"/>
      <c r="PB604" s="158"/>
      <c r="PC604" s="158"/>
      <c r="PD604" s="158"/>
      <c r="PE604" s="158"/>
      <c r="PF604" s="158"/>
      <c r="PG604" s="158"/>
      <c r="PH604" s="158"/>
      <c r="PI604" s="158"/>
      <c r="PJ604" s="158"/>
      <c r="PK604" s="158"/>
      <c r="PL604" s="158"/>
      <c r="PM604" s="158"/>
      <c r="PN604" s="158"/>
      <c r="PO604" s="158"/>
      <c r="PP604" s="158"/>
      <c r="PQ604" s="158"/>
      <c r="PR604" s="158"/>
      <c r="PS604" s="158"/>
      <c r="PT604" s="158"/>
      <c r="PU604" s="158"/>
      <c r="PV604" s="158"/>
      <c r="PW604" s="158"/>
      <c r="PX604" s="158"/>
      <c r="PY604" s="158"/>
      <c r="PZ604" s="158"/>
      <c r="QA604" s="158"/>
      <c r="QB604" s="158"/>
      <c r="QC604" s="158"/>
      <c r="QD604" s="158"/>
      <c r="QE604" s="158"/>
      <c r="QF604" s="158"/>
      <c r="QG604" s="158"/>
      <c r="QH604" s="158"/>
      <c r="QI604" s="158"/>
      <c r="QJ604" s="158"/>
      <c r="QK604" s="158"/>
      <c r="QL604" s="158"/>
      <c r="QM604" s="158"/>
      <c r="QN604" s="158"/>
      <c r="QO604" s="158"/>
      <c r="QP604" s="158"/>
      <c r="QQ604" s="158"/>
      <c r="QR604" s="158"/>
      <c r="QS604" s="158"/>
      <c r="QT604" s="158"/>
      <c r="QU604" s="158"/>
      <c r="QV604" s="158"/>
      <c r="QW604" s="158"/>
      <c r="QX604" s="158"/>
      <c r="QY604" s="158"/>
      <c r="QZ604" s="158"/>
      <c r="RA604" s="158"/>
      <c r="RB604" s="158"/>
      <c r="RC604" s="158"/>
      <c r="RD604" s="158"/>
      <c r="RE604" s="158"/>
      <c r="RF604" s="158"/>
      <c r="RG604" s="158"/>
      <c r="RH604" s="158"/>
      <c r="RI604" s="158"/>
      <c r="RJ604" s="158"/>
      <c r="RK604" s="158"/>
      <c r="RL604" s="158"/>
      <c r="RM604" s="158"/>
      <c r="RN604" s="158"/>
      <c r="RO604" s="158"/>
      <c r="RP604" s="158"/>
      <c r="RQ604" s="158"/>
      <c r="RR604" s="158"/>
      <c r="RS604" s="158"/>
      <c r="RT604" s="158"/>
      <c r="RU604" s="158"/>
      <c r="RV604" s="158"/>
      <c r="RW604" s="158"/>
      <c r="RX604" s="158"/>
      <c r="RY604" s="158"/>
      <c r="RZ604" s="158"/>
      <c r="SA604" s="158"/>
      <c r="SB604" s="158"/>
      <c r="SC604" s="158"/>
      <c r="SD604" s="158"/>
      <c r="SE604" s="158"/>
      <c r="SF604" s="158"/>
      <c r="SG604" s="158"/>
      <c r="SH604" s="158"/>
      <c r="SI604" s="158"/>
      <c r="SJ604" s="158"/>
      <c r="SK604" s="158"/>
      <c r="SL604" s="158"/>
      <c r="SM604" s="158"/>
      <c r="SN604" s="158"/>
      <c r="SO604" s="158"/>
      <c r="SP604" s="158"/>
      <c r="SQ604" s="158"/>
      <c r="SR604" s="158"/>
      <c r="SS604" s="158"/>
      <c r="ST604" s="158"/>
      <c r="SU604" s="158"/>
      <c r="SV604" s="158"/>
      <c r="SW604" s="158"/>
      <c r="SX604" s="158"/>
      <c r="SY604" s="158"/>
      <c r="SZ604" s="158"/>
      <c r="TA604" s="158"/>
      <c r="TB604" s="158"/>
      <c r="TC604" s="158"/>
      <c r="TD604" s="158"/>
      <c r="TE604" s="158"/>
      <c r="TF604" s="158"/>
      <c r="TG604" s="158"/>
      <c r="TH604" s="158"/>
      <c r="TI604" s="158"/>
      <c r="TJ604" s="158"/>
      <c r="TK604" s="158"/>
      <c r="TL604" s="158"/>
      <c r="TM604" s="158"/>
      <c r="TN604" s="158"/>
      <c r="TO604" s="158"/>
      <c r="TP604" s="158"/>
      <c r="TQ604" s="158"/>
      <c r="TR604" s="158"/>
      <c r="TS604" s="158"/>
      <c r="TT604" s="158"/>
      <c r="TU604" s="158"/>
      <c r="TV604" s="158"/>
      <c r="TW604" s="158"/>
      <c r="TX604" s="158"/>
      <c r="TY604" s="158"/>
      <c r="TZ604" s="158"/>
      <c r="UA604" s="158"/>
      <c r="UB604" s="158"/>
      <c r="UC604" s="158"/>
      <c r="UD604" s="158"/>
      <c r="UE604" s="158"/>
      <c r="UF604" s="158"/>
      <c r="UG604" s="158"/>
      <c r="UH604" s="158"/>
      <c r="UI604" s="158"/>
      <c r="UJ604" s="158"/>
      <c r="UK604" s="158"/>
      <c r="UL604" s="158"/>
      <c r="UM604" s="158"/>
      <c r="UN604" s="158"/>
      <c r="UO604" s="158"/>
      <c r="UP604" s="158"/>
      <c r="UQ604" s="158"/>
      <c r="UR604" s="158"/>
      <c r="US604" s="158"/>
      <c r="UT604" s="158"/>
      <c r="UU604" s="158"/>
      <c r="UV604" s="158"/>
      <c r="UW604" s="158"/>
      <c r="UX604" s="158"/>
      <c r="UY604" s="158"/>
      <c r="UZ604" s="158"/>
      <c r="VA604" s="158"/>
      <c r="VB604" s="158"/>
      <c r="VC604" s="158"/>
      <c r="VD604" s="158"/>
      <c r="VE604" s="158"/>
      <c r="VF604" s="158"/>
      <c r="VG604" s="158"/>
      <c r="VH604" s="158"/>
      <c r="VI604" s="158"/>
      <c r="VJ604" s="158"/>
      <c r="VK604" s="158"/>
      <c r="VL604" s="158"/>
      <c r="VM604" s="158"/>
      <c r="VN604" s="158"/>
      <c r="VO604" s="158"/>
      <c r="VP604" s="158"/>
      <c r="VQ604" s="158"/>
      <c r="VR604" s="158"/>
      <c r="VS604" s="158"/>
      <c r="VT604" s="158"/>
      <c r="VU604" s="158"/>
      <c r="VV604" s="158"/>
      <c r="VW604" s="158"/>
      <c r="VX604" s="158"/>
      <c r="VY604" s="158"/>
      <c r="VZ604" s="158"/>
      <c r="WA604" s="158"/>
      <c r="WB604" s="158"/>
      <c r="WC604" s="158"/>
      <c r="WD604" s="158"/>
      <c r="WE604" s="158"/>
      <c r="WF604" s="158"/>
      <c r="WG604" s="158"/>
      <c r="WH604" s="158"/>
      <c r="WI604" s="158"/>
      <c r="WJ604" s="158"/>
      <c r="WK604" s="158"/>
      <c r="WL604" s="158"/>
      <c r="WM604" s="158"/>
      <c r="WN604" s="158"/>
      <c r="WO604" s="158"/>
      <c r="WP604" s="158"/>
      <c r="WQ604" s="158"/>
      <c r="WR604" s="158"/>
      <c r="WS604" s="158"/>
      <c r="WT604" s="158"/>
      <c r="WU604" s="158"/>
      <c r="WV604" s="158"/>
      <c r="WW604" s="158"/>
      <c r="WX604" s="158"/>
      <c r="WY604" s="158"/>
      <c r="WZ604" s="158"/>
      <c r="XA604" s="158"/>
      <c r="XB604" s="158"/>
      <c r="XC604" s="158"/>
      <c r="XD604" s="158"/>
      <c r="XE604" s="158"/>
      <c r="XF604" s="158"/>
      <c r="XG604" s="158"/>
      <c r="XH604" s="158"/>
      <c r="XI604" s="158"/>
      <c r="XJ604" s="158"/>
      <c r="XK604" s="158"/>
      <c r="XL604" s="158"/>
      <c r="XM604" s="158"/>
      <c r="XN604" s="158"/>
      <c r="XO604" s="158"/>
      <c r="XP604" s="158"/>
      <c r="XQ604" s="158"/>
      <c r="XR604" s="158"/>
      <c r="XS604" s="158"/>
      <c r="XT604" s="158"/>
      <c r="XU604" s="158"/>
      <c r="XV604" s="158"/>
      <c r="XW604" s="158"/>
      <c r="XX604" s="158"/>
      <c r="XY604" s="158"/>
      <c r="XZ604" s="158"/>
      <c r="YA604" s="158"/>
      <c r="YB604" s="158"/>
      <c r="YC604" s="158"/>
      <c r="YD604" s="158"/>
      <c r="YE604" s="158"/>
      <c r="YF604" s="158"/>
      <c r="YG604" s="158"/>
      <c r="YH604" s="158"/>
      <c r="YI604" s="158"/>
      <c r="YJ604" s="158"/>
      <c r="YK604" s="158"/>
      <c r="YL604" s="158"/>
      <c r="YM604" s="158"/>
      <c r="YN604" s="158"/>
      <c r="YO604" s="158"/>
      <c r="YP604" s="158"/>
      <c r="YQ604" s="158"/>
      <c r="YR604" s="158"/>
      <c r="YS604" s="158"/>
      <c r="YT604" s="158"/>
      <c r="YU604" s="158"/>
      <c r="YV604" s="158"/>
      <c r="YW604" s="158"/>
      <c r="YX604" s="158"/>
      <c r="YY604" s="158"/>
      <c r="YZ604" s="158"/>
      <c r="ZA604" s="158"/>
      <c r="ZB604" s="158"/>
      <c r="ZC604" s="158"/>
      <c r="ZD604" s="158"/>
      <c r="ZE604" s="158"/>
      <c r="ZF604" s="158"/>
      <c r="ZG604" s="158"/>
      <c r="ZH604" s="158"/>
      <c r="ZI604" s="158"/>
      <c r="ZJ604" s="158"/>
      <c r="ZK604" s="158"/>
      <c r="ZL604" s="158"/>
      <c r="ZM604" s="158"/>
      <c r="ZN604" s="158"/>
      <c r="ZO604" s="158"/>
      <c r="ZP604" s="158"/>
      <c r="ZQ604" s="158"/>
      <c r="ZR604" s="158"/>
      <c r="ZS604" s="158"/>
      <c r="ZT604" s="158"/>
      <c r="ZU604" s="158"/>
      <c r="ZV604" s="158"/>
      <c r="ZW604" s="158"/>
      <c r="ZX604" s="158"/>
      <c r="ZY604" s="158"/>
      <c r="ZZ604" s="158"/>
      <c r="AAA604" s="158"/>
      <c r="AAB604" s="158"/>
      <c r="AAC604" s="158"/>
      <c r="AAD604" s="158"/>
      <c r="AAE604" s="158"/>
      <c r="AAF604" s="158"/>
      <c r="AAG604" s="158"/>
      <c r="AAH604" s="158"/>
      <c r="AAI604" s="158"/>
      <c r="AAJ604" s="158"/>
      <c r="AAK604" s="158"/>
      <c r="AAL604" s="158"/>
      <c r="AAM604" s="158"/>
      <c r="AAN604" s="158"/>
      <c r="AAO604" s="158"/>
      <c r="AAP604" s="158"/>
      <c r="AAQ604" s="158"/>
      <c r="AAR604" s="158"/>
      <c r="AAS604" s="158"/>
      <c r="AAT604" s="158"/>
      <c r="AAU604" s="158"/>
      <c r="AAV604" s="158"/>
      <c r="AAW604" s="158"/>
      <c r="AAX604" s="158"/>
      <c r="AAY604" s="158"/>
      <c r="AAZ604" s="158"/>
      <c r="ABA604" s="158"/>
      <c r="ABB604" s="158"/>
      <c r="ABC604" s="158"/>
      <c r="ABD604" s="158"/>
      <c r="ABE604" s="158"/>
      <c r="ABF604" s="158"/>
      <c r="ABG604" s="158"/>
      <c r="ABH604" s="158"/>
      <c r="ABI604" s="158"/>
      <c r="ABJ604" s="158"/>
      <c r="ABK604" s="158"/>
      <c r="ABL604" s="158"/>
      <c r="ABM604" s="158"/>
      <c r="ABN604" s="158"/>
      <c r="ABO604" s="158"/>
      <c r="ABP604" s="158"/>
      <c r="ABQ604" s="158"/>
      <c r="ABR604" s="158"/>
      <c r="ABS604" s="158"/>
      <c r="ABT604" s="158"/>
      <c r="ABU604" s="158"/>
      <c r="ABV604" s="158"/>
      <c r="ABW604" s="158"/>
      <c r="ABX604" s="158"/>
      <c r="ABY604" s="158"/>
      <c r="ABZ604" s="158"/>
      <c r="ACA604" s="158"/>
      <c r="ACB604" s="158"/>
      <c r="ACC604" s="158"/>
      <c r="ACD604" s="158"/>
      <c r="ACE604" s="158"/>
      <c r="ACF604" s="158"/>
      <c r="ACG604" s="158"/>
      <c r="ACH604" s="158"/>
      <c r="ACI604" s="158"/>
      <c r="ACJ604" s="158"/>
      <c r="ACK604" s="158"/>
      <c r="ACL604" s="158"/>
      <c r="ACM604" s="158"/>
      <c r="ACN604" s="158"/>
      <c r="ACO604" s="158"/>
      <c r="ACP604" s="158"/>
      <c r="ACQ604" s="158"/>
      <c r="ACR604" s="158"/>
      <c r="ACS604" s="158"/>
      <c r="ACT604" s="158"/>
      <c r="ACU604" s="158"/>
      <c r="ACV604" s="158"/>
      <c r="ACW604" s="158"/>
      <c r="ACX604" s="158"/>
      <c r="ACY604" s="158"/>
      <c r="ACZ604" s="158"/>
      <c r="ADA604" s="158"/>
      <c r="ADB604" s="158"/>
      <c r="ADC604" s="158"/>
      <c r="ADD604" s="158"/>
      <c r="ADE604" s="158"/>
      <c r="ADF604" s="158"/>
      <c r="ADG604" s="158"/>
      <c r="ADH604" s="158"/>
      <c r="ADI604" s="158"/>
      <c r="ADJ604" s="158"/>
      <c r="ADK604" s="158"/>
      <c r="ADL604" s="158"/>
      <c r="ADM604" s="158"/>
      <c r="ADN604" s="158"/>
      <c r="ADO604" s="158"/>
      <c r="ADP604" s="158"/>
      <c r="ADQ604" s="158"/>
      <c r="ADR604" s="158"/>
      <c r="ADS604" s="158"/>
      <c r="ADT604" s="158"/>
      <c r="ADU604" s="158"/>
      <c r="ADV604" s="158"/>
      <c r="ADW604" s="158"/>
      <c r="ADX604" s="158"/>
      <c r="ADY604" s="158"/>
      <c r="ADZ604" s="158"/>
      <c r="AEA604" s="158"/>
      <c r="AEB604" s="158"/>
      <c r="AEC604" s="158"/>
      <c r="AED604" s="158"/>
      <c r="AEE604" s="158"/>
      <c r="AEF604" s="158"/>
      <c r="AEG604" s="158"/>
      <c r="AEH604" s="158"/>
      <c r="AEI604" s="158"/>
      <c r="AEJ604" s="158"/>
      <c r="AEK604" s="158"/>
      <c r="AEL604" s="158"/>
      <c r="AEM604" s="158"/>
      <c r="AEN604" s="158"/>
      <c r="AEO604" s="158"/>
      <c r="AEP604" s="158"/>
      <c r="AEQ604" s="158"/>
      <c r="AER604" s="158"/>
      <c r="AES604" s="158"/>
      <c r="AET604" s="158"/>
      <c r="AEU604" s="158"/>
      <c r="AEV604" s="158"/>
      <c r="AEW604" s="158"/>
      <c r="AEX604" s="158"/>
      <c r="AEY604" s="158"/>
      <c r="AEZ604" s="158"/>
      <c r="AFA604" s="158"/>
      <c r="AFB604" s="158"/>
      <c r="AFC604" s="158"/>
      <c r="AFD604" s="158"/>
      <c r="AFE604" s="158"/>
      <c r="AFF604" s="158"/>
      <c r="AFG604" s="158"/>
      <c r="AFH604" s="158"/>
      <c r="AFI604" s="158"/>
      <c r="AFJ604" s="158"/>
      <c r="AFK604" s="158"/>
      <c r="AFL604" s="158"/>
      <c r="AFM604" s="158"/>
      <c r="AFN604" s="158"/>
      <c r="AFO604" s="158"/>
      <c r="AFP604" s="158"/>
      <c r="AFQ604" s="158"/>
      <c r="AFR604" s="158"/>
      <c r="AFS604" s="158"/>
      <c r="AFT604" s="158"/>
      <c r="AFU604" s="158"/>
      <c r="AFV604" s="158"/>
      <c r="AFW604" s="158"/>
      <c r="AFX604" s="158"/>
      <c r="AFY604" s="158"/>
      <c r="AFZ604" s="158"/>
      <c r="AGA604" s="158"/>
      <c r="AGB604" s="158"/>
      <c r="AGC604" s="158"/>
      <c r="AGD604" s="158"/>
      <c r="AGE604" s="158"/>
      <c r="AGF604" s="158"/>
      <c r="AGG604" s="158"/>
      <c r="AGH604" s="158"/>
      <c r="AGI604" s="158"/>
      <c r="AGJ604" s="158"/>
      <c r="AGK604" s="158"/>
      <c r="AGL604" s="158"/>
      <c r="AGM604" s="158"/>
      <c r="AGN604" s="158"/>
      <c r="AGO604" s="158"/>
      <c r="AGP604" s="158"/>
      <c r="AGQ604" s="158"/>
      <c r="AGR604" s="158"/>
      <c r="AGS604" s="158"/>
      <c r="AGT604" s="158"/>
      <c r="AGU604" s="158"/>
      <c r="AGV604" s="158"/>
      <c r="AGW604" s="158"/>
      <c r="AGX604" s="158"/>
      <c r="AGY604" s="158"/>
      <c r="AGZ604" s="158"/>
      <c r="AHA604" s="158"/>
      <c r="AHB604" s="158"/>
      <c r="AHC604" s="158"/>
      <c r="AHD604" s="158"/>
      <c r="AHE604" s="158"/>
      <c r="AHF604" s="158"/>
      <c r="AHG604" s="158"/>
      <c r="AHH604" s="158"/>
      <c r="AHI604" s="158"/>
      <c r="AHJ604" s="158"/>
      <c r="AHK604" s="158"/>
      <c r="AHL604" s="158"/>
      <c r="AHM604" s="158"/>
      <c r="AHN604" s="158"/>
      <c r="AHO604" s="158"/>
      <c r="AHP604" s="158"/>
      <c r="AHQ604" s="158"/>
      <c r="AHR604" s="158"/>
      <c r="AHS604" s="158"/>
      <c r="AHT604" s="158"/>
      <c r="AHU604" s="158"/>
      <c r="AHV604" s="158"/>
      <c r="AHW604" s="158"/>
      <c r="AHX604" s="158"/>
      <c r="AHY604" s="158"/>
      <c r="AHZ604" s="158"/>
      <c r="AIA604" s="158"/>
      <c r="AIB604" s="158"/>
      <c r="AIC604" s="158"/>
      <c r="AID604" s="158"/>
      <c r="AIE604" s="158"/>
      <c r="AIF604" s="158"/>
      <c r="AIG604" s="158"/>
      <c r="AIH604" s="158"/>
      <c r="AII604" s="158"/>
      <c r="AIJ604" s="158"/>
      <c r="AIK604" s="158"/>
      <c r="AIL604" s="158"/>
      <c r="AIM604" s="158"/>
      <c r="AIN604" s="158"/>
      <c r="AIO604" s="158"/>
      <c r="AIP604" s="158"/>
      <c r="AIQ604" s="158"/>
      <c r="AIR604" s="158"/>
      <c r="AIS604" s="158"/>
      <c r="AIT604" s="158"/>
      <c r="AIU604" s="158"/>
      <c r="AIV604" s="158"/>
      <c r="AIW604" s="158"/>
      <c r="AIX604" s="158"/>
      <c r="AIY604" s="158"/>
      <c r="AIZ604" s="158"/>
      <c r="AJA604" s="158"/>
      <c r="AJB604" s="158"/>
      <c r="AJC604" s="158"/>
      <c r="AJD604" s="158"/>
      <c r="AJE604" s="158"/>
      <c r="AJF604" s="158"/>
      <c r="AJG604" s="158"/>
      <c r="AJH604" s="158"/>
      <c r="AJI604" s="158"/>
      <c r="AJJ604" s="158"/>
      <c r="AJK604" s="158"/>
      <c r="AJL604" s="158"/>
      <c r="AJM604" s="158"/>
      <c r="AJN604" s="158"/>
      <c r="AJO604" s="158"/>
      <c r="AJP604" s="158"/>
      <c r="AJQ604" s="158"/>
      <c r="AJR604" s="158"/>
      <c r="AJS604" s="158"/>
      <c r="AJT604" s="158"/>
      <c r="AJU604" s="158"/>
      <c r="AJV604" s="158"/>
      <c r="AJW604" s="158"/>
      <c r="AJX604" s="158"/>
      <c r="AJY604" s="158"/>
      <c r="AJZ604" s="158"/>
      <c r="AKA604" s="158"/>
      <c r="AKB604" s="158"/>
      <c r="AKC604" s="158"/>
      <c r="AKD604" s="158"/>
      <c r="AKE604" s="158"/>
      <c r="AKF604" s="158"/>
      <c r="AKG604" s="158"/>
      <c r="AKH604" s="158"/>
      <c r="AKI604" s="158"/>
      <c r="AKJ604" s="158"/>
      <c r="AKK604" s="158"/>
      <c r="AKL604" s="158"/>
      <c r="AKM604" s="158"/>
      <c r="AKN604" s="158"/>
      <c r="AKO604" s="158"/>
      <c r="AKP604" s="158"/>
      <c r="AKQ604" s="158"/>
      <c r="AKR604" s="158"/>
      <c r="AKS604" s="158"/>
      <c r="AKT604" s="158"/>
      <c r="AKU604" s="158"/>
      <c r="AKV604" s="158"/>
      <c r="AKW604" s="158"/>
      <c r="AKX604" s="158"/>
      <c r="AKY604" s="158"/>
      <c r="AKZ604" s="158"/>
      <c r="ALA604" s="158"/>
      <c r="ALB604" s="158"/>
      <c r="ALC604" s="158"/>
      <c r="ALD604" s="158"/>
      <c r="ALE604" s="158"/>
      <c r="ALF604" s="158"/>
      <c r="ALG604" s="158"/>
      <c r="ALH604" s="158"/>
      <c r="ALI604" s="158"/>
      <c r="ALJ604" s="158"/>
      <c r="ALK604" s="158"/>
      <c r="ALL604" s="158"/>
      <c r="ALM604" s="158"/>
      <c r="ALN604" s="158"/>
      <c r="ALO604" s="158"/>
      <c r="ALP604" s="158"/>
      <c r="ALQ604" s="158"/>
      <c r="ALR604" s="158"/>
      <c r="ALS604" s="158"/>
      <c r="ALT604" s="158"/>
      <c r="ALU604" s="158"/>
      <c r="ALV604" s="158"/>
      <c r="ALW604" s="158"/>
      <c r="ALX604" s="158"/>
      <c r="ALY604" s="158"/>
      <c r="ALZ604" s="158"/>
      <c r="AMA604" s="158"/>
      <c r="AMB604" s="158"/>
      <c r="AMC604" s="158"/>
      <c r="AMD604" s="158"/>
      <c r="AME604" s="158"/>
      <c r="AMF604" s="158"/>
      <c r="AMG604" s="158"/>
      <c r="AMH604" s="158"/>
      <c r="AMI604" s="158"/>
      <c r="AMJ604" s="158"/>
      <c r="AMK604" s="158"/>
      <c r="AML604" s="158"/>
      <c r="AMM604" s="158"/>
      <c r="AMN604" s="158"/>
      <c r="AMO604" s="158"/>
      <c r="AMP604" s="158"/>
      <c r="AMQ604" s="158"/>
      <c r="AMR604" s="158"/>
      <c r="AMS604" s="158"/>
      <c r="AMT604" s="158"/>
      <c r="AMU604" s="158"/>
      <c r="AMV604" s="158"/>
      <c r="AMW604" s="158"/>
      <c r="AMX604" s="158"/>
      <c r="AMY604" s="158"/>
      <c r="AMZ604" s="158"/>
      <c r="ANA604" s="158"/>
      <c r="ANB604" s="158"/>
      <c r="ANC604" s="158"/>
      <c r="AND604" s="158"/>
      <c r="ANE604" s="158"/>
      <c r="ANF604" s="158"/>
      <c r="ANG604" s="158"/>
      <c r="ANH604" s="158"/>
      <c r="ANI604" s="158"/>
      <c r="ANJ604" s="158"/>
      <c r="ANK604" s="158"/>
      <c r="ANL604" s="158"/>
      <c r="ANM604" s="158"/>
      <c r="ANN604" s="158"/>
      <c r="ANO604" s="158"/>
      <c r="ANP604" s="158"/>
      <c r="ANQ604" s="158"/>
      <c r="ANR604" s="158"/>
      <c r="ANS604" s="158"/>
      <c r="ANT604" s="158"/>
      <c r="ANU604" s="158"/>
      <c r="ANV604" s="158"/>
      <c r="ANW604" s="158"/>
      <c r="ANX604" s="158"/>
      <c r="ANY604" s="158"/>
      <c r="ANZ604" s="158"/>
      <c r="AOA604" s="158"/>
      <c r="AOB604" s="158"/>
      <c r="AOC604" s="158"/>
      <c r="AOD604" s="158"/>
      <c r="AOE604" s="158"/>
      <c r="AOF604" s="158"/>
      <c r="AOG604" s="158"/>
      <c r="AOH604" s="158"/>
      <c r="AOI604" s="158"/>
      <c r="AOJ604" s="158"/>
      <c r="AOK604" s="158"/>
      <c r="AOL604" s="158"/>
      <c r="AOM604" s="158"/>
      <c r="AON604" s="158"/>
      <c r="AOO604" s="158"/>
      <c r="AOP604" s="158"/>
      <c r="AOQ604" s="158"/>
      <c r="AOR604" s="158"/>
      <c r="AOS604" s="158"/>
      <c r="AOT604" s="158"/>
      <c r="AOU604" s="158"/>
      <c r="AOV604" s="158"/>
      <c r="AOW604" s="158"/>
      <c r="AOX604" s="158"/>
      <c r="AOY604" s="158"/>
      <c r="AOZ604" s="158"/>
      <c r="APA604" s="158"/>
      <c r="APB604" s="158"/>
      <c r="APC604" s="158"/>
      <c r="APD604" s="158"/>
      <c r="APE604" s="158"/>
      <c r="APF604" s="158"/>
      <c r="APG604" s="158"/>
      <c r="APH604" s="158"/>
      <c r="API604" s="158"/>
      <c r="APJ604" s="158"/>
      <c r="APK604" s="158"/>
      <c r="APL604" s="158"/>
      <c r="APM604" s="158"/>
      <c r="APN604" s="158"/>
      <c r="APO604" s="158"/>
      <c r="APP604" s="158"/>
      <c r="APQ604" s="158"/>
      <c r="APR604" s="158"/>
      <c r="APS604" s="158"/>
      <c r="APT604" s="158"/>
      <c r="APU604" s="158"/>
      <c r="APV604" s="158"/>
      <c r="APW604" s="158"/>
      <c r="APX604" s="158"/>
      <c r="APY604" s="158"/>
      <c r="APZ604" s="158"/>
      <c r="AQA604" s="158"/>
      <c r="AQB604" s="158"/>
      <c r="AQC604" s="158"/>
      <c r="AQD604" s="158"/>
      <c r="AQE604" s="158"/>
      <c r="AQF604" s="158"/>
      <c r="AQG604" s="158"/>
      <c r="AQH604" s="158"/>
      <c r="AQI604" s="158"/>
      <c r="AQJ604" s="158"/>
      <c r="AQK604" s="158"/>
      <c r="AQL604" s="158"/>
      <c r="AQM604" s="158"/>
      <c r="AQN604" s="158"/>
      <c r="AQO604" s="158"/>
      <c r="AQP604" s="158"/>
      <c r="AQQ604" s="158"/>
      <c r="AQR604" s="158"/>
      <c r="AQS604" s="158"/>
      <c r="AQT604" s="158"/>
      <c r="AQU604" s="158"/>
      <c r="AQV604" s="158"/>
      <c r="AQW604" s="158"/>
      <c r="AQX604" s="158"/>
      <c r="AQY604" s="158"/>
      <c r="AQZ604" s="158"/>
      <c r="ARA604" s="158"/>
      <c r="ARB604" s="158"/>
      <c r="ARC604" s="158"/>
      <c r="ARD604" s="158"/>
      <c r="ARE604" s="158"/>
      <c r="ARF604" s="158"/>
      <c r="ARG604" s="158"/>
      <c r="ARH604" s="158"/>
      <c r="ARI604" s="158"/>
      <c r="ARJ604" s="158"/>
      <c r="ARK604" s="158"/>
      <c r="ARL604" s="158"/>
      <c r="ARM604" s="158"/>
      <c r="ARN604" s="158"/>
      <c r="ARO604" s="158"/>
      <c r="ARP604" s="158"/>
      <c r="ARQ604" s="158"/>
      <c r="ARR604" s="158"/>
      <c r="ARS604" s="158"/>
      <c r="ART604" s="158"/>
      <c r="ARU604" s="158"/>
      <c r="ARV604" s="158"/>
      <c r="ARW604" s="158"/>
      <c r="ARX604" s="158"/>
      <c r="ARY604" s="158"/>
      <c r="ARZ604" s="158"/>
      <c r="ASA604" s="158"/>
      <c r="ASB604" s="158"/>
      <c r="ASC604" s="158"/>
      <c r="ASD604" s="158"/>
      <c r="ASE604" s="158"/>
      <c r="ASF604" s="158"/>
      <c r="ASG604" s="158"/>
      <c r="ASH604" s="158"/>
      <c r="ASI604" s="158"/>
      <c r="ASJ604" s="158"/>
      <c r="ASK604" s="158"/>
      <c r="ASL604" s="158"/>
      <c r="ASM604" s="158"/>
      <c r="ASN604" s="158"/>
      <c r="ASO604" s="158"/>
      <c r="ASP604" s="158"/>
      <c r="ASQ604" s="158"/>
      <c r="ASR604" s="158"/>
      <c r="ASS604" s="158"/>
      <c r="AST604" s="158"/>
      <c r="ASU604" s="158"/>
      <c r="ASV604" s="158"/>
      <c r="ASW604" s="158"/>
      <c r="ASX604" s="158"/>
      <c r="ASY604" s="158"/>
      <c r="ASZ604" s="158"/>
      <c r="ATA604" s="158"/>
      <c r="ATB604" s="158"/>
      <c r="ATC604" s="158"/>
      <c r="ATD604" s="158"/>
      <c r="ATE604" s="158"/>
      <c r="ATF604" s="158"/>
      <c r="ATG604" s="158"/>
      <c r="ATH604" s="158"/>
      <c r="ATI604" s="158"/>
      <c r="ATJ604" s="158"/>
      <c r="ATK604" s="158"/>
      <c r="ATL604" s="158"/>
      <c r="ATM604" s="158"/>
      <c r="ATN604" s="158"/>
      <c r="ATO604" s="158"/>
      <c r="ATP604" s="158"/>
      <c r="ATQ604" s="158"/>
      <c r="ATR604" s="158"/>
      <c r="ATS604" s="158"/>
      <c r="ATT604" s="158"/>
      <c r="ATU604" s="158"/>
      <c r="ATV604" s="158"/>
      <c r="ATW604" s="158"/>
      <c r="ATX604" s="158"/>
      <c r="ATY604" s="158"/>
      <c r="ATZ604" s="158"/>
      <c r="AUA604" s="158"/>
      <c r="AUB604" s="158"/>
      <c r="AUC604" s="158"/>
      <c r="AUD604" s="158"/>
      <c r="AUE604" s="158"/>
      <c r="AUF604" s="158"/>
      <c r="AUG604" s="158"/>
      <c r="AUH604" s="158"/>
      <c r="AUI604" s="158"/>
      <c r="AUJ604" s="158"/>
      <c r="AUK604" s="158"/>
      <c r="AUL604" s="158"/>
      <c r="AUM604" s="158"/>
      <c r="AUN604" s="158"/>
      <c r="AUO604" s="158"/>
      <c r="AUP604" s="158"/>
      <c r="AUQ604" s="158"/>
      <c r="AUR604" s="158"/>
      <c r="AUS604" s="158"/>
      <c r="AUT604" s="158"/>
      <c r="AUU604" s="158"/>
      <c r="AUV604" s="158"/>
      <c r="AUW604" s="158"/>
      <c r="AUX604" s="158"/>
      <c r="AUY604" s="158"/>
      <c r="AUZ604" s="158"/>
      <c r="AVA604" s="158"/>
      <c r="AVB604" s="158"/>
      <c r="AVC604" s="158"/>
      <c r="AVD604" s="158"/>
      <c r="AVE604" s="158"/>
      <c r="AVF604" s="158"/>
      <c r="AVG604" s="158"/>
      <c r="AVH604" s="158"/>
      <c r="AVI604" s="158"/>
      <c r="AVJ604" s="158"/>
      <c r="AVK604" s="158"/>
      <c r="AVL604" s="158"/>
      <c r="AVM604" s="158"/>
      <c r="AVN604" s="158"/>
      <c r="AVO604" s="158"/>
      <c r="AVP604" s="158"/>
      <c r="AVQ604" s="158"/>
      <c r="AVR604" s="158"/>
      <c r="AVS604" s="158"/>
      <c r="AVT604" s="158"/>
      <c r="AVU604" s="158"/>
      <c r="AVV604" s="158"/>
      <c r="AVW604" s="158"/>
      <c r="AVX604" s="158"/>
      <c r="AVY604" s="158"/>
      <c r="AVZ604" s="158"/>
      <c r="AWA604" s="158"/>
      <c r="AWB604" s="158"/>
      <c r="AWC604" s="158"/>
      <c r="AWD604" s="158"/>
      <c r="AWE604" s="158"/>
      <c r="AWF604" s="158"/>
      <c r="AWG604" s="158"/>
      <c r="AWH604" s="158"/>
      <c r="AWI604" s="158"/>
      <c r="AWJ604" s="158"/>
      <c r="AWK604" s="158"/>
      <c r="AWL604" s="158"/>
      <c r="AWM604" s="158"/>
      <c r="AWN604" s="158"/>
      <c r="AWO604" s="158"/>
      <c r="AWP604" s="158"/>
      <c r="AWQ604" s="158"/>
      <c r="AWR604" s="158"/>
      <c r="AWS604" s="158"/>
      <c r="AWT604" s="158"/>
      <c r="AWU604" s="158"/>
      <c r="AWV604" s="158"/>
      <c r="AWW604" s="158"/>
      <c r="AWX604" s="158"/>
      <c r="AWY604" s="158"/>
      <c r="AWZ604" s="158"/>
      <c r="AXA604" s="158"/>
      <c r="AXB604" s="158"/>
      <c r="AXC604" s="158"/>
      <c r="AXD604" s="158"/>
      <c r="AXE604" s="158"/>
      <c r="AXF604" s="158"/>
      <c r="AXG604" s="158"/>
      <c r="AXH604" s="158"/>
      <c r="AXI604" s="158"/>
      <c r="AXJ604" s="158"/>
      <c r="AXK604" s="158"/>
      <c r="AXL604" s="158"/>
      <c r="AXM604" s="158"/>
      <c r="AXN604" s="158"/>
      <c r="AXO604" s="158"/>
      <c r="AXP604" s="158"/>
      <c r="AXQ604" s="158"/>
      <c r="AXR604" s="158"/>
      <c r="AXS604" s="158"/>
      <c r="AXT604" s="158"/>
      <c r="AXU604" s="158"/>
      <c r="AXV604" s="158"/>
      <c r="AXW604" s="158"/>
      <c r="AXX604" s="158"/>
      <c r="AXY604" s="158"/>
      <c r="AXZ604" s="158"/>
      <c r="AYA604" s="158"/>
      <c r="AYB604" s="158"/>
      <c r="AYC604" s="158"/>
      <c r="AYD604" s="158"/>
      <c r="AYE604" s="158"/>
      <c r="AYF604" s="158"/>
      <c r="AYG604" s="158"/>
      <c r="AYH604" s="158"/>
      <c r="AYI604" s="158"/>
      <c r="AYJ604" s="158"/>
      <c r="AYK604" s="158"/>
      <c r="AYL604" s="158"/>
      <c r="AYM604" s="158"/>
      <c r="AYN604" s="158"/>
      <c r="AYO604" s="158"/>
      <c r="AYP604" s="158"/>
      <c r="AYQ604" s="158"/>
      <c r="AYR604" s="158"/>
      <c r="AYS604" s="158"/>
      <c r="AYT604" s="158"/>
      <c r="AYU604" s="158"/>
      <c r="AYV604" s="158"/>
      <c r="AYW604" s="158"/>
      <c r="AYX604" s="158"/>
      <c r="AYY604" s="158"/>
      <c r="AYZ604" s="158"/>
      <c r="AZA604" s="158"/>
      <c r="AZB604" s="158"/>
      <c r="AZC604" s="158"/>
      <c r="AZD604" s="158"/>
      <c r="AZE604" s="158"/>
      <c r="AZF604" s="158"/>
      <c r="AZG604" s="158"/>
      <c r="AZH604" s="158"/>
      <c r="AZI604" s="158"/>
      <c r="AZJ604" s="158"/>
      <c r="AZK604" s="158"/>
      <c r="AZL604" s="158"/>
      <c r="AZM604" s="158"/>
      <c r="AZN604" s="158"/>
      <c r="AZO604" s="158"/>
      <c r="AZP604" s="158"/>
      <c r="AZQ604" s="158"/>
      <c r="AZR604" s="158"/>
      <c r="AZS604" s="158"/>
      <c r="AZT604" s="158"/>
      <c r="AZU604" s="158"/>
      <c r="AZV604" s="158"/>
      <c r="AZW604" s="158"/>
      <c r="AZX604" s="158"/>
      <c r="AZY604" s="158"/>
      <c r="AZZ604" s="158"/>
      <c r="BAA604" s="158"/>
      <c r="BAB604" s="158"/>
      <c r="BAC604" s="158"/>
      <c r="BAD604" s="158"/>
      <c r="BAE604" s="158"/>
      <c r="BAF604" s="158"/>
      <c r="BAG604" s="158"/>
      <c r="BAH604" s="158"/>
      <c r="BAI604" s="158"/>
      <c r="BAJ604" s="158"/>
      <c r="BAK604" s="158"/>
      <c r="BAL604" s="158"/>
      <c r="BAM604" s="158"/>
      <c r="BAN604" s="158"/>
      <c r="BAO604" s="158"/>
      <c r="BAP604" s="158"/>
      <c r="BAQ604" s="158"/>
      <c r="BAR604" s="158"/>
      <c r="BAS604" s="158"/>
      <c r="BAT604" s="158"/>
      <c r="BAU604" s="158"/>
      <c r="BAV604" s="158"/>
      <c r="BAW604" s="158"/>
      <c r="BAX604" s="158"/>
      <c r="BAY604" s="158"/>
      <c r="BAZ604" s="158"/>
      <c r="BBA604" s="158"/>
      <c r="BBB604" s="158"/>
      <c r="BBC604" s="158"/>
      <c r="BBD604" s="158"/>
      <c r="BBE604" s="158"/>
      <c r="BBF604" s="158"/>
      <c r="BBG604" s="158"/>
      <c r="BBH604" s="158"/>
      <c r="BBI604" s="158"/>
      <c r="BBJ604" s="158"/>
      <c r="BBK604" s="158"/>
      <c r="BBL604" s="158"/>
      <c r="BBM604" s="158"/>
      <c r="BBN604" s="158"/>
      <c r="BBO604" s="158"/>
      <c r="BBP604" s="158"/>
      <c r="BBQ604" s="158"/>
      <c r="BBR604" s="158"/>
      <c r="BBS604" s="158"/>
      <c r="BBT604" s="158"/>
      <c r="BBU604" s="158"/>
      <c r="BBV604" s="158"/>
      <c r="BBW604" s="158"/>
      <c r="BBX604" s="158"/>
      <c r="BBY604" s="158"/>
      <c r="BBZ604" s="158"/>
      <c r="BCA604" s="158"/>
      <c r="BCB604" s="158"/>
      <c r="BCC604" s="158"/>
      <c r="BCD604" s="158"/>
      <c r="BCE604" s="158"/>
      <c r="BCF604" s="158"/>
      <c r="BCG604" s="158"/>
      <c r="BCH604" s="158"/>
      <c r="BCI604" s="158"/>
      <c r="BCJ604" s="158"/>
      <c r="BCK604" s="158"/>
      <c r="BCL604" s="158"/>
      <c r="BCM604" s="158"/>
      <c r="BCN604" s="158"/>
      <c r="BCO604" s="158"/>
      <c r="BCP604" s="158"/>
      <c r="BCQ604" s="158"/>
      <c r="BCR604" s="158"/>
      <c r="BCS604" s="158"/>
      <c r="BCT604" s="158"/>
      <c r="BCU604" s="158"/>
      <c r="BCV604" s="158"/>
      <c r="BCW604" s="158"/>
      <c r="BCX604" s="158"/>
      <c r="BCY604" s="158"/>
      <c r="BCZ604" s="158"/>
      <c r="BDA604" s="158"/>
      <c r="BDB604" s="158"/>
      <c r="BDC604" s="158"/>
      <c r="BDD604" s="158"/>
      <c r="BDE604" s="158"/>
      <c r="BDF604" s="158"/>
      <c r="BDG604" s="158"/>
      <c r="BDH604" s="158"/>
      <c r="BDI604" s="158"/>
      <c r="BDJ604" s="158"/>
      <c r="BDK604" s="158"/>
      <c r="BDL604" s="158"/>
      <c r="BDM604" s="158"/>
      <c r="BDN604" s="158"/>
      <c r="BDO604" s="158"/>
      <c r="BDP604" s="158"/>
      <c r="BDQ604" s="158"/>
      <c r="BDR604" s="158"/>
      <c r="BDS604" s="158"/>
      <c r="BDT604" s="158"/>
      <c r="BDU604" s="158"/>
      <c r="BDV604" s="158"/>
      <c r="BDW604" s="158"/>
      <c r="BDX604" s="158"/>
      <c r="BDY604" s="158"/>
      <c r="BDZ604" s="158"/>
      <c r="BEA604" s="158"/>
      <c r="BEB604" s="158"/>
      <c r="BEC604" s="158"/>
      <c r="BED604" s="158"/>
      <c r="BEE604" s="158"/>
      <c r="BEF604" s="158"/>
      <c r="BEG604" s="158"/>
      <c r="BEH604" s="158"/>
      <c r="BEI604" s="158"/>
      <c r="BEJ604" s="158"/>
      <c r="BEK604" s="158"/>
      <c r="BEL604" s="158"/>
      <c r="BEM604" s="158"/>
      <c r="BEN604" s="158"/>
      <c r="BEO604" s="158"/>
      <c r="BEP604" s="158"/>
      <c r="BEQ604" s="158"/>
      <c r="BER604" s="158"/>
      <c r="BES604" s="158"/>
      <c r="BET604" s="158"/>
      <c r="BEU604" s="158"/>
      <c r="BEV604" s="158"/>
      <c r="BEW604" s="158"/>
      <c r="BEX604" s="158"/>
      <c r="BEY604" s="158"/>
      <c r="BEZ604" s="158"/>
      <c r="BFA604" s="158"/>
      <c r="BFB604" s="158"/>
      <c r="BFC604" s="158"/>
      <c r="BFD604" s="158"/>
      <c r="BFE604" s="158"/>
      <c r="BFF604" s="158"/>
      <c r="BFG604" s="158"/>
      <c r="BFH604" s="158"/>
      <c r="BFI604" s="158"/>
      <c r="BFJ604" s="158"/>
      <c r="BFK604" s="158"/>
      <c r="BFL604" s="158"/>
      <c r="BFM604" s="158"/>
      <c r="BFN604" s="158"/>
      <c r="BFO604" s="158"/>
      <c r="BFP604" s="158"/>
      <c r="BFQ604" s="158"/>
      <c r="BFR604" s="158"/>
      <c r="BFS604" s="158"/>
      <c r="BFT604" s="158"/>
      <c r="BFU604" s="158"/>
      <c r="BFV604" s="158"/>
      <c r="BFW604" s="158"/>
      <c r="BFX604" s="158"/>
      <c r="BFY604" s="158"/>
      <c r="BFZ604" s="158"/>
      <c r="BGA604" s="158"/>
      <c r="BGB604" s="158"/>
      <c r="BGC604" s="158"/>
      <c r="BGD604" s="158"/>
      <c r="BGE604" s="158"/>
      <c r="BGF604" s="158"/>
      <c r="BGG604" s="158"/>
      <c r="BGH604" s="158"/>
      <c r="BGI604" s="158"/>
      <c r="BGJ604" s="158"/>
      <c r="BGK604" s="158"/>
      <c r="BGL604" s="158"/>
      <c r="BGM604" s="158"/>
      <c r="BGN604" s="158"/>
      <c r="BGO604" s="158"/>
      <c r="BGP604" s="158"/>
      <c r="BGQ604" s="158"/>
      <c r="BGR604" s="158"/>
      <c r="BGS604" s="158"/>
      <c r="BGT604" s="158"/>
      <c r="BGU604" s="158"/>
      <c r="BGV604" s="158"/>
      <c r="BGW604" s="158"/>
      <c r="BGX604" s="158"/>
      <c r="BGY604" s="158"/>
      <c r="BGZ604" s="158"/>
      <c r="BHA604" s="158"/>
      <c r="BHB604" s="158"/>
      <c r="BHC604" s="158"/>
      <c r="BHD604" s="158"/>
      <c r="BHE604" s="158"/>
      <c r="BHF604" s="158"/>
      <c r="BHG604" s="158"/>
      <c r="BHH604" s="158"/>
      <c r="BHI604" s="158"/>
      <c r="BHJ604" s="158"/>
      <c r="BHK604" s="158"/>
      <c r="BHL604" s="158"/>
      <c r="BHM604" s="158"/>
      <c r="BHN604" s="158"/>
      <c r="BHO604" s="158"/>
      <c r="BHP604" s="158"/>
      <c r="BHQ604" s="158"/>
      <c r="BHR604" s="158"/>
      <c r="BHS604" s="158"/>
      <c r="BHT604" s="158"/>
      <c r="BHU604" s="158"/>
      <c r="BHV604" s="158"/>
      <c r="BHW604" s="158"/>
      <c r="BHX604" s="158"/>
      <c r="BHY604" s="158"/>
      <c r="BHZ604" s="158"/>
      <c r="BIA604" s="158"/>
      <c r="BIB604" s="158"/>
      <c r="BIC604" s="158"/>
      <c r="BID604" s="158"/>
      <c r="BIE604" s="158"/>
      <c r="BIF604" s="158"/>
      <c r="BIG604" s="158"/>
      <c r="BIH604" s="158"/>
      <c r="BII604" s="158"/>
      <c r="BIJ604" s="158"/>
      <c r="BIK604" s="158"/>
      <c r="BIL604" s="158"/>
      <c r="BIM604" s="158"/>
      <c r="BIN604" s="158"/>
      <c r="BIO604" s="158"/>
      <c r="BIP604" s="158"/>
      <c r="BIQ604" s="158"/>
      <c r="BIR604" s="158"/>
      <c r="BIS604" s="158"/>
      <c r="BIT604" s="158"/>
      <c r="BIU604" s="158"/>
      <c r="BIV604" s="158"/>
      <c r="BIW604" s="158"/>
      <c r="BIX604" s="158"/>
      <c r="BIY604" s="158"/>
      <c r="BIZ604" s="158"/>
      <c r="BJA604" s="158"/>
      <c r="BJB604" s="158"/>
      <c r="BJC604" s="158"/>
      <c r="BJD604" s="158"/>
      <c r="BJE604" s="158"/>
      <c r="BJF604" s="158"/>
      <c r="BJG604" s="158"/>
      <c r="BJH604" s="158"/>
      <c r="BJI604" s="158"/>
      <c r="BJJ604" s="158"/>
      <c r="BJK604" s="158"/>
      <c r="BJL604" s="158"/>
      <c r="BJM604" s="158"/>
      <c r="BJN604" s="158"/>
      <c r="BJO604" s="158"/>
      <c r="BJP604" s="158"/>
      <c r="BJQ604" s="158"/>
      <c r="BJR604" s="158"/>
      <c r="BJS604" s="158"/>
      <c r="BJT604" s="158"/>
      <c r="BJU604" s="158"/>
      <c r="BJV604" s="158"/>
      <c r="BJW604" s="158"/>
      <c r="BJX604" s="158"/>
      <c r="BJY604" s="158"/>
      <c r="BJZ604" s="158"/>
      <c r="BKA604" s="158"/>
      <c r="BKB604" s="158"/>
      <c r="BKC604" s="158"/>
      <c r="BKD604" s="158"/>
      <c r="BKE604" s="158"/>
      <c r="BKF604" s="158"/>
      <c r="BKG604" s="158"/>
      <c r="BKH604" s="158"/>
      <c r="BKI604" s="158"/>
      <c r="BKJ604" s="158"/>
      <c r="BKK604" s="158"/>
      <c r="BKL604" s="158"/>
      <c r="BKM604" s="158"/>
      <c r="BKN604" s="158"/>
      <c r="BKO604" s="158"/>
      <c r="BKP604" s="158"/>
      <c r="BKQ604" s="158"/>
      <c r="BKR604" s="158"/>
      <c r="BKS604" s="158"/>
      <c r="BKT604" s="158"/>
      <c r="BKU604" s="158"/>
      <c r="BKV604" s="158"/>
      <c r="BKW604" s="158"/>
      <c r="BKX604" s="158"/>
      <c r="BKY604" s="158"/>
      <c r="BKZ604" s="158"/>
      <c r="BLA604" s="158"/>
      <c r="BLB604" s="158"/>
      <c r="BLC604" s="158"/>
      <c r="BLD604" s="158"/>
      <c r="BLE604" s="158"/>
      <c r="BLF604" s="158"/>
      <c r="BLG604" s="158"/>
      <c r="BLH604" s="158"/>
      <c r="BLI604" s="158"/>
      <c r="BLJ604" s="158"/>
      <c r="BLK604" s="158"/>
      <c r="BLL604" s="158"/>
      <c r="BLM604" s="158"/>
      <c r="BLN604" s="158"/>
      <c r="BLO604" s="158"/>
      <c r="BLP604" s="158"/>
      <c r="BLQ604" s="158"/>
      <c r="BLR604" s="158"/>
      <c r="BLS604" s="158"/>
      <c r="BLT604" s="158"/>
      <c r="BLU604" s="158"/>
      <c r="BLV604" s="158"/>
      <c r="BLW604" s="158"/>
      <c r="BLX604" s="158"/>
      <c r="BLY604" s="158"/>
      <c r="BLZ604" s="158"/>
      <c r="BMA604" s="158"/>
      <c r="BMB604" s="158"/>
      <c r="BMC604" s="158"/>
      <c r="BMD604" s="158"/>
      <c r="BME604" s="158"/>
      <c r="BMF604" s="158"/>
      <c r="BMG604" s="158"/>
      <c r="BMH604" s="158"/>
      <c r="BMI604" s="158"/>
      <c r="BMJ604" s="158"/>
      <c r="BMK604" s="158"/>
      <c r="BML604" s="158"/>
      <c r="BMM604" s="158"/>
      <c r="BMN604" s="158"/>
      <c r="BMO604" s="158"/>
      <c r="BMP604" s="158"/>
      <c r="BMQ604" s="158"/>
      <c r="BMR604" s="158"/>
      <c r="BMS604" s="158"/>
      <c r="BMT604" s="158"/>
      <c r="BMU604" s="158"/>
      <c r="BMV604" s="158"/>
      <c r="BMW604" s="158"/>
      <c r="BMX604" s="158"/>
      <c r="BMY604" s="158"/>
      <c r="BMZ604" s="158"/>
      <c r="BNA604" s="158"/>
      <c r="BNB604" s="158"/>
      <c r="BNC604" s="158"/>
      <c r="BND604" s="158"/>
      <c r="BNE604" s="158"/>
      <c r="BNF604" s="158"/>
      <c r="BNG604" s="158"/>
      <c r="BNH604" s="158"/>
      <c r="BNI604" s="158"/>
      <c r="BNJ604" s="158"/>
      <c r="BNK604" s="158"/>
      <c r="BNL604" s="158"/>
      <c r="BNM604" s="158"/>
      <c r="BNN604" s="158"/>
      <c r="BNO604" s="158"/>
      <c r="BNP604" s="158"/>
      <c r="BNQ604" s="158"/>
      <c r="BNR604" s="158"/>
      <c r="BNS604" s="158"/>
      <c r="BNT604" s="158"/>
      <c r="BNU604" s="158"/>
      <c r="BNV604" s="158"/>
      <c r="BNW604" s="158"/>
      <c r="BNX604" s="158"/>
      <c r="BNY604" s="158"/>
      <c r="BNZ604" s="158"/>
      <c r="BOA604" s="158"/>
      <c r="BOB604" s="158"/>
      <c r="BOC604" s="158"/>
      <c r="BOD604" s="158"/>
      <c r="BOE604" s="158"/>
      <c r="BOF604" s="158"/>
      <c r="BOG604" s="158"/>
      <c r="BOH604" s="158"/>
      <c r="BOI604" s="158"/>
      <c r="BOJ604" s="158"/>
      <c r="BOK604" s="158"/>
      <c r="BOL604" s="158"/>
      <c r="BOM604" s="158"/>
      <c r="BON604" s="158"/>
      <c r="BOO604" s="158"/>
      <c r="BOP604" s="158"/>
      <c r="BOQ604" s="158"/>
      <c r="BOR604" s="158"/>
      <c r="BOS604" s="158"/>
      <c r="BOT604" s="158"/>
      <c r="BOU604" s="158"/>
      <c r="BOV604" s="158"/>
      <c r="BOW604" s="158"/>
      <c r="BOX604" s="158"/>
      <c r="BOY604" s="158"/>
      <c r="BOZ604" s="158"/>
      <c r="BPA604" s="158"/>
      <c r="BPB604" s="158"/>
      <c r="BPC604" s="158"/>
      <c r="BPD604" s="158"/>
      <c r="BPE604" s="158"/>
      <c r="BPF604" s="158"/>
      <c r="BPG604" s="158"/>
      <c r="BPH604" s="158"/>
      <c r="BPI604" s="158"/>
      <c r="BPJ604" s="158"/>
      <c r="BPK604" s="158"/>
      <c r="BPL604" s="158"/>
      <c r="BPM604" s="158"/>
      <c r="BPN604" s="158"/>
      <c r="BPO604" s="158"/>
      <c r="BPP604" s="158"/>
      <c r="BPQ604" s="158"/>
      <c r="BPR604" s="158"/>
      <c r="BPS604" s="158"/>
      <c r="BPT604" s="158"/>
      <c r="BPU604" s="158"/>
      <c r="BPV604" s="158"/>
      <c r="BPW604" s="158"/>
      <c r="BPX604" s="158"/>
      <c r="BPY604" s="158"/>
      <c r="BPZ604" s="158"/>
      <c r="BQA604" s="158"/>
      <c r="BQB604" s="158"/>
      <c r="BQC604" s="158"/>
      <c r="BQD604" s="158"/>
      <c r="BQE604" s="158"/>
      <c r="BQF604" s="158"/>
      <c r="BQG604" s="158"/>
      <c r="BQH604" s="158"/>
      <c r="BQI604" s="158"/>
      <c r="BQJ604" s="158"/>
      <c r="BQK604" s="158"/>
      <c r="BQL604" s="158"/>
      <c r="BQM604" s="158"/>
      <c r="BQN604" s="158"/>
      <c r="BQO604" s="158"/>
      <c r="BQP604" s="158"/>
      <c r="BQQ604" s="158"/>
      <c r="BQR604" s="158"/>
      <c r="BQS604" s="158"/>
      <c r="BQT604" s="158"/>
      <c r="BQU604" s="158"/>
      <c r="BQV604" s="158"/>
      <c r="BQW604" s="158"/>
      <c r="BQX604" s="158"/>
      <c r="BQY604" s="158"/>
      <c r="BQZ604" s="158"/>
      <c r="BRA604" s="158"/>
      <c r="BRB604" s="158"/>
      <c r="BRC604" s="158"/>
      <c r="BRD604" s="158"/>
      <c r="BRE604" s="158"/>
      <c r="BRF604" s="158"/>
      <c r="BRG604" s="158"/>
      <c r="BRH604" s="158"/>
      <c r="BRI604" s="158"/>
      <c r="BRJ604" s="158"/>
      <c r="BRK604" s="158"/>
      <c r="BRL604" s="158"/>
      <c r="BRM604" s="158"/>
      <c r="BRN604" s="158"/>
      <c r="BRO604" s="158"/>
      <c r="BRP604" s="158"/>
      <c r="BRQ604" s="158"/>
      <c r="BRR604" s="158"/>
      <c r="BRS604" s="158"/>
      <c r="BRT604" s="158"/>
      <c r="BRU604" s="158"/>
      <c r="BRV604" s="158"/>
      <c r="BRW604" s="158"/>
      <c r="BRX604" s="158"/>
      <c r="BRY604" s="158"/>
      <c r="BRZ604" s="158"/>
      <c r="BSA604" s="158"/>
      <c r="BSB604" s="158"/>
      <c r="BSC604" s="158"/>
      <c r="BSD604" s="158"/>
      <c r="BSE604" s="158"/>
      <c r="BSF604" s="158"/>
      <c r="BSG604" s="158"/>
      <c r="BSH604" s="158"/>
      <c r="BSI604" s="158"/>
      <c r="BSJ604" s="158"/>
      <c r="BSK604" s="158"/>
      <c r="BSL604" s="158"/>
      <c r="BSM604" s="158"/>
      <c r="BSN604" s="158"/>
      <c r="BSO604" s="158"/>
      <c r="BSP604" s="158"/>
      <c r="BSQ604" s="158"/>
      <c r="BSR604" s="158"/>
      <c r="BSS604" s="158"/>
      <c r="BST604" s="158"/>
      <c r="BSU604" s="158"/>
      <c r="BSV604" s="158"/>
      <c r="BSW604" s="158"/>
      <c r="BSX604" s="158"/>
      <c r="BSY604" s="158"/>
      <c r="BSZ604" s="158"/>
      <c r="BTA604" s="158"/>
      <c r="BTB604" s="158"/>
      <c r="BTC604" s="158"/>
      <c r="BTD604" s="158"/>
      <c r="BTE604" s="158"/>
      <c r="BTF604" s="158"/>
      <c r="BTG604" s="158"/>
      <c r="BTH604" s="158"/>
      <c r="BTI604" s="158"/>
      <c r="BTJ604" s="158"/>
      <c r="BTK604" s="158"/>
      <c r="BTL604" s="158"/>
      <c r="BTM604" s="158"/>
      <c r="BTN604" s="158"/>
      <c r="BTO604" s="158"/>
      <c r="BTP604" s="158"/>
      <c r="BTQ604" s="158"/>
      <c r="BTR604" s="158"/>
      <c r="BTS604" s="158"/>
      <c r="BTT604" s="158"/>
      <c r="BTU604" s="158"/>
      <c r="BTV604" s="158"/>
      <c r="BTW604" s="158"/>
      <c r="BTX604" s="158"/>
      <c r="BTY604" s="158"/>
      <c r="BTZ604" s="158"/>
      <c r="BUA604" s="158"/>
      <c r="BUB604" s="158"/>
      <c r="BUC604" s="158"/>
      <c r="BUD604" s="158"/>
      <c r="BUE604" s="158"/>
      <c r="BUF604" s="158"/>
      <c r="BUG604" s="158"/>
      <c r="BUH604" s="158"/>
      <c r="BUI604" s="158"/>
      <c r="BUJ604" s="158"/>
      <c r="BUK604" s="158"/>
      <c r="BUL604" s="158"/>
      <c r="BUM604" s="158"/>
      <c r="BUN604" s="158"/>
      <c r="BUO604" s="158"/>
      <c r="BUP604" s="158"/>
      <c r="BUQ604" s="158"/>
      <c r="BUR604" s="158"/>
      <c r="BUS604" s="158"/>
      <c r="BUT604" s="158"/>
      <c r="BUU604" s="158"/>
      <c r="BUV604" s="158"/>
      <c r="BUW604" s="158"/>
      <c r="BUX604" s="158"/>
      <c r="BUY604" s="158"/>
      <c r="BUZ604" s="158"/>
      <c r="BVA604" s="158"/>
      <c r="BVB604" s="158"/>
      <c r="BVC604" s="158"/>
      <c r="BVD604" s="158"/>
      <c r="BVE604" s="158"/>
      <c r="BVF604" s="158"/>
      <c r="BVG604" s="158"/>
      <c r="BVH604" s="158"/>
      <c r="BVI604" s="158"/>
      <c r="BVJ604" s="158"/>
      <c r="BVK604" s="158"/>
      <c r="BVL604" s="158"/>
      <c r="BVM604" s="158"/>
      <c r="BVN604" s="158"/>
      <c r="BVO604" s="158"/>
      <c r="BVP604" s="158"/>
      <c r="BVQ604" s="158"/>
      <c r="BVR604" s="158"/>
      <c r="BVS604" s="158"/>
      <c r="BVT604" s="158"/>
      <c r="BVU604" s="158"/>
      <c r="BVV604" s="158"/>
      <c r="BVW604" s="158"/>
      <c r="BVX604" s="158"/>
      <c r="BVY604" s="158"/>
      <c r="BVZ604" s="158"/>
      <c r="BWA604" s="158"/>
      <c r="BWB604" s="158"/>
      <c r="BWC604" s="158"/>
      <c r="BWD604" s="158"/>
      <c r="BWE604" s="158"/>
      <c r="BWF604" s="158"/>
      <c r="BWG604" s="158"/>
      <c r="BWH604" s="158"/>
      <c r="BWI604" s="158"/>
      <c r="BWJ604" s="158"/>
      <c r="BWK604" s="158"/>
      <c r="BWL604" s="158"/>
      <c r="BWM604" s="158"/>
      <c r="BWN604" s="158"/>
      <c r="BWO604" s="158"/>
      <c r="BWP604" s="158"/>
      <c r="BWQ604" s="158"/>
      <c r="BWR604" s="158"/>
      <c r="BWS604" s="158"/>
      <c r="BWT604" s="158"/>
      <c r="BWU604" s="158"/>
      <c r="BWV604" s="158"/>
      <c r="BWW604" s="158"/>
      <c r="BWX604" s="158"/>
      <c r="BWY604" s="158"/>
      <c r="BWZ604" s="158"/>
      <c r="BXA604" s="158"/>
      <c r="BXB604" s="158"/>
      <c r="BXC604" s="158"/>
      <c r="BXD604" s="158"/>
      <c r="BXE604" s="158"/>
      <c r="BXF604" s="158"/>
      <c r="BXG604" s="158"/>
      <c r="BXH604" s="158"/>
      <c r="BXI604" s="158"/>
      <c r="BXJ604" s="158"/>
      <c r="BXK604" s="158"/>
      <c r="BXL604" s="158"/>
      <c r="BXM604" s="158"/>
      <c r="BXN604" s="158"/>
      <c r="BXO604" s="158"/>
      <c r="BXP604" s="158"/>
      <c r="BXQ604" s="158"/>
      <c r="BXR604" s="158"/>
      <c r="BXS604" s="158"/>
      <c r="BXT604" s="158"/>
      <c r="BXU604" s="158"/>
      <c r="BXV604" s="158"/>
      <c r="BXW604" s="158"/>
      <c r="BXX604" s="158"/>
      <c r="BXY604" s="158"/>
      <c r="BXZ604" s="158"/>
      <c r="BYA604" s="158"/>
      <c r="BYB604" s="158"/>
      <c r="BYC604" s="158"/>
      <c r="BYD604" s="158"/>
      <c r="BYE604" s="158"/>
      <c r="BYF604" s="158"/>
      <c r="BYG604" s="158"/>
      <c r="BYH604" s="158"/>
      <c r="BYI604" s="158"/>
      <c r="BYJ604" s="158"/>
      <c r="BYK604" s="158"/>
      <c r="BYL604" s="158"/>
      <c r="BYM604" s="158"/>
      <c r="BYN604" s="158"/>
      <c r="BYO604" s="158"/>
      <c r="BYP604" s="158"/>
    </row>
    <row r="605" spans="1:2018" s="101" customFormat="1" ht="12.75" customHeight="1">
      <c r="C605" s="245">
        <v>2020</v>
      </c>
      <c r="D605" s="105" t="s">
        <v>203</v>
      </c>
      <c r="E605" s="105" t="s">
        <v>197</v>
      </c>
      <c r="H605" s="187">
        <f>INDEX(Inputs!$T$260:$T$287,MATCH($B589,Inputs!$C$260:$C$287,0))/conv_2020_2015</f>
        <v>0</v>
      </c>
      <c r="I605" s="176"/>
      <c r="J605" s="176">
        <f t="shared" ref="J605:AO605" si="1930">IF($I591="n/a",0,IF(J$4&gt;third_reg_period,IF(J$4&lt;=$I591+$C605,$H605/($I591-5),IF(AND($H605&lt;&gt;0,I605=0,J$4=$C605+$I591+1),$H605,0)),0))</f>
        <v>0</v>
      </c>
      <c r="K605" s="176">
        <f t="shared" si="1930"/>
        <v>0</v>
      </c>
      <c r="L605" s="176">
        <f t="shared" si="1930"/>
        <v>0</v>
      </c>
      <c r="M605" s="176">
        <f t="shared" si="1930"/>
        <v>0</v>
      </c>
      <c r="N605" s="176">
        <f t="shared" si="1930"/>
        <v>0</v>
      </c>
      <c r="O605" s="176">
        <f t="shared" si="1930"/>
        <v>0</v>
      </c>
      <c r="P605" s="176">
        <f t="shared" si="1930"/>
        <v>0</v>
      </c>
      <c r="Q605" s="176">
        <f t="shared" si="1930"/>
        <v>0</v>
      </c>
      <c r="R605" s="176">
        <f t="shared" si="1930"/>
        <v>0</v>
      </c>
      <c r="S605" s="176">
        <f t="shared" si="1930"/>
        <v>0</v>
      </c>
      <c r="T605" s="176">
        <f t="shared" si="1930"/>
        <v>0</v>
      </c>
      <c r="U605" s="176">
        <f t="shared" si="1930"/>
        <v>0</v>
      </c>
      <c r="V605" s="176">
        <f t="shared" si="1930"/>
        <v>0</v>
      </c>
      <c r="W605" s="176">
        <f t="shared" si="1930"/>
        <v>0</v>
      </c>
      <c r="X605" s="176">
        <f t="shared" si="1930"/>
        <v>0</v>
      </c>
      <c r="Y605" s="176">
        <f t="shared" si="1930"/>
        <v>0</v>
      </c>
      <c r="Z605" s="176">
        <f t="shared" si="1930"/>
        <v>0</v>
      </c>
      <c r="AA605" s="176">
        <f t="shared" si="1930"/>
        <v>0</v>
      </c>
      <c r="AB605" s="176">
        <f t="shared" si="1930"/>
        <v>0</v>
      </c>
      <c r="AC605" s="176">
        <f t="shared" si="1930"/>
        <v>0</v>
      </c>
      <c r="AD605" s="176">
        <f t="shared" si="1930"/>
        <v>0</v>
      </c>
      <c r="AE605" s="176">
        <f t="shared" si="1930"/>
        <v>0</v>
      </c>
      <c r="AF605" s="176">
        <f t="shared" si="1930"/>
        <v>0</v>
      </c>
      <c r="AG605" s="176">
        <f t="shared" si="1930"/>
        <v>0</v>
      </c>
      <c r="AH605" s="176">
        <f t="shared" si="1930"/>
        <v>0</v>
      </c>
      <c r="AI605" s="176">
        <f t="shared" si="1930"/>
        <v>0</v>
      </c>
      <c r="AJ605" s="176">
        <f t="shared" si="1930"/>
        <v>0</v>
      </c>
      <c r="AK605" s="176">
        <f t="shared" si="1930"/>
        <v>0</v>
      </c>
      <c r="AL605" s="176">
        <f t="shared" si="1930"/>
        <v>0</v>
      </c>
      <c r="AM605" s="176">
        <f t="shared" si="1930"/>
        <v>0</v>
      </c>
      <c r="AN605" s="176">
        <f t="shared" si="1930"/>
        <v>0</v>
      </c>
      <c r="AO605" s="176">
        <f t="shared" si="1930"/>
        <v>0</v>
      </c>
      <c r="AP605" s="176">
        <f t="shared" ref="AP605:BU605" si="1931">IF($I591="n/a",0,IF(AP$4&gt;third_reg_period,IF(AP$4&lt;=$I591+$C605,$H605/($I591-5),IF(AND($H605&lt;&gt;0,AO605=0,AP$4=$C605+$I591+1),$H605,0)),0))</f>
        <v>0</v>
      </c>
      <c r="AQ605" s="176">
        <f t="shared" si="1931"/>
        <v>0</v>
      </c>
      <c r="AR605" s="176">
        <f t="shared" si="1931"/>
        <v>0</v>
      </c>
      <c r="AS605" s="176">
        <f t="shared" si="1931"/>
        <v>0</v>
      </c>
      <c r="AT605" s="176">
        <f t="shared" si="1931"/>
        <v>0</v>
      </c>
      <c r="AU605" s="176">
        <f t="shared" si="1931"/>
        <v>0</v>
      </c>
      <c r="AV605" s="176">
        <f t="shared" si="1931"/>
        <v>0</v>
      </c>
      <c r="AW605" s="176">
        <f t="shared" si="1931"/>
        <v>0</v>
      </c>
      <c r="AX605" s="176">
        <f t="shared" si="1931"/>
        <v>0</v>
      </c>
      <c r="AY605" s="176">
        <f t="shared" si="1931"/>
        <v>0</v>
      </c>
      <c r="AZ605" s="176">
        <f t="shared" si="1931"/>
        <v>0</v>
      </c>
      <c r="BA605" s="176">
        <f t="shared" si="1931"/>
        <v>0</v>
      </c>
      <c r="BB605" s="176">
        <f t="shared" si="1931"/>
        <v>0</v>
      </c>
      <c r="BC605" s="176">
        <f t="shared" si="1931"/>
        <v>0</v>
      </c>
      <c r="BD605" s="176">
        <f t="shared" si="1931"/>
        <v>0</v>
      </c>
      <c r="BE605" s="176">
        <f t="shared" si="1931"/>
        <v>0</v>
      </c>
      <c r="BF605" s="176">
        <f t="shared" si="1931"/>
        <v>0</v>
      </c>
      <c r="BG605" s="176">
        <f t="shared" si="1931"/>
        <v>0</v>
      </c>
      <c r="BH605" s="176">
        <f t="shared" si="1931"/>
        <v>0</v>
      </c>
      <c r="BI605" s="176">
        <f t="shared" si="1931"/>
        <v>0</v>
      </c>
      <c r="BJ605" s="176">
        <f t="shared" si="1931"/>
        <v>0</v>
      </c>
      <c r="BK605" s="176">
        <f t="shared" si="1931"/>
        <v>0</v>
      </c>
      <c r="BL605" s="176">
        <f t="shared" si="1931"/>
        <v>0</v>
      </c>
      <c r="BM605" s="176">
        <f t="shared" si="1931"/>
        <v>0</v>
      </c>
      <c r="BN605" s="176">
        <f t="shared" si="1931"/>
        <v>0</v>
      </c>
      <c r="BO605" s="176">
        <f t="shared" si="1931"/>
        <v>0</v>
      </c>
      <c r="BP605" s="176">
        <f t="shared" si="1931"/>
        <v>0</v>
      </c>
      <c r="BQ605" s="176">
        <f t="shared" si="1931"/>
        <v>0</v>
      </c>
      <c r="BR605" s="176">
        <f t="shared" si="1931"/>
        <v>0</v>
      </c>
      <c r="BS605" s="176">
        <f t="shared" si="1931"/>
        <v>0</v>
      </c>
      <c r="BT605" s="176">
        <f t="shared" si="1931"/>
        <v>0</v>
      </c>
      <c r="BU605" s="176">
        <f t="shared" si="1931"/>
        <v>0</v>
      </c>
      <c r="BV605" s="176">
        <f t="shared" ref="BV605:CF605" si="1932">IF($I591="n/a",0,IF(BV$4&gt;third_reg_period,IF(BV$4&lt;=$I591+$C605,$H605/($I591-5),IF(AND($H605&lt;&gt;0,BU605=0,BV$4=$C605+$I591+1),$H605,0)),0))</f>
        <v>0</v>
      </c>
      <c r="BW605" s="176">
        <f t="shared" si="1932"/>
        <v>0</v>
      </c>
      <c r="BX605" s="176">
        <f t="shared" si="1932"/>
        <v>0</v>
      </c>
      <c r="BY605" s="176">
        <f t="shared" si="1932"/>
        <v>0</v>
      </c>
      <c r="BZ605" s="176">
        <f t="shared" si="1932"/>
        <v>0</v>
      </c>
      <c r="CA605" s="176">
        <f t="shared" si="1932"/>
        <v>0</v>
      </c>
      <c r="CB605" s="176">
        <f t="shared" si="1932"/>
        <v>0</v>
      </c>
      <c r="CC605" s="176">
        <f t="shared" si="1932"/>
        <v>0</v>
      </c>
      <c r="CD605" s="176">
        <f t="shared" si="1932"/>
        <v>0</v>
      </c>
      <c r="CE605" s="176">
        <f t="shared" si="1932"/>
        <v>0</v>
      </c>
      <c r="CF605" s="176">
        <f t="shared" si="1932"/>
        <v>0</v>
      </c>
      <c r="CG605" s="158"/>
      <c r="CH605" s="158"/>
      <c r="CI605" s="158"/>
      <c r="CJ605" s="158"/>
      <c r="CK605" s="158"/>
      <c r="CL605" s="158"/>
      <c r="CM605" s="158"/>
      <c r="CN605" s="158"/>
      <c r="CO605" s="158"/>
      <c r="CP605" s="158"/>
      <c r="CQ605" s="158"/>
      <c r="CR605" s="158"/>
      <c r="CS605" s="158"/>
      <c r="CT605" s="158"/>
      <c r="CU605" s="158"/>
      <c r="CV605" s="158"/>
      <c r="CW605" s="158"/>
      <c r="CX605" s="158"/>
      <c r="CY605" s="158"/>
      <c r="CZ605" s="158"/>
      <c r="DA605" s="158"/>
      <c r="DB605" s="158"/>
      <c r="DC605" s="158"/>
      <c r="DD605" s="158"/>
      <c r="DE605" s="158"/>
      <c r="DF605" s="158"/>
      <c r="DG605" s="158"/>
      <c r="DH605" s="158"/>
      <c r="DI605" s="158"/>
      <c r="DJ605" s="158"/>
      <c r="DK605" s="158"/>
      <c r="DL605" s="158"/>
      <c r="DM605" s="158"/>
      <c r="DN605" s="158"/>
      <c r="DO605" s="158"/>
      <c r="DP605" s="158"/>
      <c r="DQ605" s="158"/>
      <c r="DR605" s="158"/>
      <c r="DS605" s="158"/>
      <c r="DT605" s="158"/>
      <c r="DU605" s="158"/>
      <c r="DV605" s="158"/>
      <c r="DW605" s="158"/>
      <c r="DX605" s="158"/>
      <c r="DY605" s="158"/>
      <c r="DZ605" s="158"/>
      <c r="EA605" s="158"/>
      <c r="EB605" s="158"/>
      <c r="EC605" s="158"/>
      <c r="ED605" s="158"/>
      <c r="EE605" s="158"/>
      <c r="EF605" s="158"/>
      <c r="EG605" s="158"/>
      <c r="EH605" s="158"/>
      <c r="EI605" s="158"/>
      <c r="EJ605" s="158"/>
      <c r="EK605" s="158"/>
      <c r="EL605" s="158"/>
      <c r="EM605" s="158"/>
      <c r="EN605" s="158"/>
      <c r="EO605" s="158"/>
      <c r="EP605" s="158"/>
      <c r="EQ605" s="158"/>
      <c r="ER605" s="158"/>
      <c r="ES605" s="158"/>
      <c r="ET605" s="158"/>
      <c r="EU605" s="158"/>
      <c r="EV605" s="158"/>
      <c r="EW605" s="158"/>
      <c r="EX605" s="158"/>
      <c r="EY605" s="158"/>
      <c r="EZ605" s="158"/>
      <c r="FA605" s="158"/>
      <c r="FB605" s="158"/>
      <c r="FC605" s="158"/>
      <c r="FD605" s="158"/>
      <c r="FE605" s="158"/>
      <c r="FF605" s="158"/>
      <c r="FG605" s="158"/>
      <c r="FH605" s="158"/>
      <c r="FI605" s="158"/>
      <c r="FJ605" s="158"/>
      <c r="FK605" s="158"/>
      <c r="FL605" s="158"/>
      <c r="FM605" s="158"/>
      <c r="FN605" s="158"/>
      <c r="FO605" s="158"/>
      <c r="FP605" s="158"/>
      <c r="FQ605" s="158"/>
      <c r="FR605" s="158"/>
      <c r="FS605" s="158"/>
      <c r="FT605" s="158"/>
      <c r="FU605" s="158"/>
      <c r="FV605" s="158"/>
      <c r="FW605" s="158"/>
      <c r="FX605" s="158"/>
      <c r="FY605" s="158"/>
      <c r="FZ605" s="158"/>
      <c r="GA605" s="158"/>
      <c r="GB605" s="158"/>
      <c r="GC605" s="158"/>
      <c r="GD605" s="158"/>
      <c r="GE605" s="158"/>
      <c r="GF605" s="158"/>
      <c r="GG605" s="158"/>
      <c r="GH605" s="158"/>
      <c r="GI605" s="158"/>
      <c r="GJ605" s="158"/>
      <c r="GK605" s="158"/>
      <c r="GL605" s="158"/>
      <c r="GM605" s="158"/>
      <c r="GN605" s="158"/>
      <c r="GO605" s="158"/>
      <c r="GP605" s="158"/>
      <c r="GQ605" s="158"/>
      <c r="GR605" s="158"/>
      <c r="GS605" s="158"/>
      <c r="GT605" s="158"/>
      <c r="GU605" s="158"/>
      <c r="GV605" s="158"/>
      <c r="GW605" s="158"/>
      <c r="GX605" s="158"/>
      <c r="GY605" s="158"/>
      <c r="GZ605" s="158"/>
      <c r="HA605" s="158"/>
      <c r="HB605" s="158"/>
      <c r="HC605" s="158"/>
      <c r="HD605" s="158"/>
      <c r="HE605" s="158"/>
      <c r="HF605" s="158"/>
      <c r="HG605" s="158"/>
      <c r="HH605" s="158"/>
      <c r="HI605" s="158"/>
      <c r="HJ605" s="158"/>
      <c r="HK605" s="158"/>
      <c r="HL605" s="158"/>
      <c r="HM605" s="158"/>
      <c r="HN605" s="158"/>
      <c r="HO605" s="158"/>
      <c r="HP605" s="158"/>
      <c r="HQ605" s="158"/>
      <c r="HR605" s="158"/>
      <c r="HS605" s="158"/>
      <c r="HT605" s="158"/>
      <c r="HU605" s="158"/>
      <c r="HV605" s="158"/>
      <c r="HW605" s="158"/>
      <c r="HX605" s="158"/>
      <c r="HY605" s="158"/>
      <c r="HZ605" s="158"/>
      <c r="IA605" s="158"/>
      <c r="IB605" s="158"/>
      <c r="IC605" s="158"/>
      <c r="ID605" s="158"/>
      <c r="IE605" s="158"/>
      <c r="IF605" s="158"/>
      <c r="IG605" s="158"/>
      <c r="IH605" s="158"/>
      <c r="II605" s="158"/>
      <c r="IJ605" s="158"/>
      <c r="IK605" s="158"/>
      <c r="IL605" s="158"/>
      <c r="IM605" s="158"/>
      <c r="IN605" s="158"/>
      <c r="IO605" s="158"/>
      <c r="IP605" s="158"/>
      <c r="IQ605" s="158"/>
      <c r="IR605" s="158"/>
      <c r="IS605" s="158"/>
      <c r="IT605" s="158"/>
      <c r="IU605" s="158"/>
      <c r="IV605" s="158"/>
      <c r="IW605" s="158"/>
      <c r="IX605" s="158"/>
      <c r="IY605" s="158"/>
      <c r="IZ605" s="158"/>
      <c r="JA605" s="158"/>
      <c r="JB605" s="158"/>
      <c r="JC605" s="158"/>
      <c r="JD605" s="158"/>
      <c r="JE605" s="158"/>
      <c r="JF605" s="158"/>
      <c r="JG605" s="158"/>
      <c r="JH605" s="158"/>
      <c r="JI605" s="158"/>
      <c r="JJ605" s="158"/>
      <c r="JK605" s="158"/>
      <c r="JL605" s="158"/>
      <c r="JM605" s="158"/>
      <c r="JN605" s="158"/>
      <c r="JO605" s="158"/>
      <c r="JP605" s="158"/>
      <c r="JQ605" s="158"/>
      <c r="JR605" s="158"/>
      <c r="JS605" s="158"/>
      <c r="JT605" s="158"/>
      <c r="JU605" s="158"/>
      <c r="JV605" s="158"/>
      <c r="JW605" s="158"/>
      <c r="JX605" s="158"/>
      <c r="JY605" s="158"/>
      <c r="JZ605" s="158"/>
      <c r="KA605" s="158"/>
      <c r="KB605" s="158"/>
      <c r="KC605" s="158"/>
      <c r="KD605" s="158"/>
      <c r="KE605" s="158"/>
      <c r="KF605" s="158"/>
      <c r="KG605" s="158"/>
      <c r="KH605" s="158"/>
      <c r="KI605" s="158"/>
      <c r="KJ605" s="158"/>
      <c r="KK605" s="158"/>
      <c r="KL605" s="158"/>
      <c r="KM605" s="158"/>
      <c r="KN605" s="158"/>
      <c r="KO605" s="158"/>
      <c r="KP605" s="158"/>
      <c r="KQ605" s="158"/>
      <c r="KR605" s="158"/>
      <c r="KS605" s="158"/>
      <c r="KT605" s="158"/>
      <c r="KU605" s="158"/>
      <c r="KV605" s="158"/>
      <c r="KW605" s="158"/>
      <c r="KX605" s="158"/>
      <c r="KY605" s="158"/>
      <c r="KZ605" s="158"/>
      <c r="LA605" s="158"/>
      <c r="LB605" s="158"/>
      <c r="LC605" s="158"/>
      <c r="LD605" s="158"/>
      <c r="LE605" s="158"/>
      <c r="LF605" s="158"/>
      <c r="LG605" s="158"/>
      <c r="LH605" s="158"/>
      <c r="LI605" s="158"/>
      <c r="LJ605" s="158"/>
      <c r="LK605" s="158"/>
      <c r="LL605" s="158"/>
      <c r="LM605" s="158"/>
      <c r="LN605" s="158"/>
      <c r="LO605" s="158"/>
      <c r="LP605" s="158"/>
      <c r="LQ605" s="158"/>
      <c r="LR605" s="158"/>
      <c r="LS605" s="158"/>
      <c r="LT605" s="158"/>
      <c r="LU605" s="158"/>
      <c r="LV605" s="158"/>
      <c r="LW605" s="158"/>
      <c r="LX605" s="158"/>
      <c r="LY605" s="158"/>
      <c r="LZ605" s="158"/>
      <c r="MA605" s="158"/>
      <c r="MB605" s="158"/>
      <c r="MC605" s="158"/>
      <c r="MD605" s="158"/>
      <c r="ME605" s="158"/>
      <c r="MF605" s="158"/>
      <c r="MG605" s="158"/>
      <c r="MH605" s="158"/>
      <c r="MI605" s="158"/>
      <c r="MJ605" s="158"/>
      <c r="MK605" s="158"/>
      <c r="ML605" s="158"/>
      <c r="MM605" s="158"/>
      <c r="MN605" s="158"/>
      <c r="MO605" s="158"/>
      <c r="MP605" s="158"/>
      <c r="MQ605" s="158"/>
      <c r="MR605" s="158"/>
      <c r="MS605" s="158"/>
      <c r="MT605" s="158"/>
      <c r="MU605" s="158"/>
      <c r="MV605" s="158"/>
      <c r="MW605" s="158"/>
      <c r="MX605" s="158"/>
      <c r="MY605" s="158"/>
      <c r="MZ605" s="158"/>
      <c r="NA605" s="158"/>
      <c r="NB605" s="158"/>
      <c r="NC605" s="158"/>
      <c r="ND605" s="158"/>
      <c r="NE605" s="158"/>
      <c r="NF605" s="158"/>
      <c r="NG605" s="158"/>
      <c r="NH605" s="158"/>
      <c r="NI605" s="158"/>
      <c r="NJ605" s="158"/>
      <c r="NK605" s="158"/>
      <c r="NL605" s="158"/>
      <c r="NM605" s="158"/>
      <c r="NN605" s="158"/>
      <c r="NO605" s="158"/>
      <c r="NP605" s="158"/>
      <c r="NQ605" s="158"/>
      <c r="NR605" s="158"/>
      <c r="NS605" s="158"/>
      <c r="NT605" s="158"/>
      <c r="NU605" s="158"/>
      <c r="NV605" s="158"/>
      <c r="NW605" s="158"/>
      <c r="NX605" s="158"/>
      <c r="NY605" s="158"/>
      <c r="NZ605" s="158"/>
      <c r="OA605" s="158"/>
      <c r="OB605" s="158"/>
      <c r="OC605" s="158"/>
      <c r="OD605" s="158"/>
      <c r="OE605" s="158"/>
      <c r="OF605" s="158"/>
      <c r="OG605" s="158"/>
      <c r="OH605" s="158"/>
      <c r="OI605" s="158"/>
      <c r="OJ605" s="158"/>
      <c r="OK605" s="158"/>
      <c r="OL605" s="158"/>
      <c r="OM605" s="158"/>
      <c r="ON605" s="158"/>
      <c r="OO605" s="158"/>
      <c r="OP605" s="158"/>
      <c r="OQ605" s="158"/>
      <c r="OR605" s="158"/>
      <c r="OS605" s="158"/>
      <c r="OT605" s="158"/>
      <c r="OU605" s="158"/>
      <c r="OV605" s="158"/>
      <c r="OW605" s="158"/>
      <c r="OX605" s="158"/>
      <c r="OY605" s="158"/>
      <c r="OZ605" s="158"/>
      <c r="PA605" s="158"/>
      <c r="PB605" s="158"/>
      <c r="PC605" s="158"/>
      <c r="PD605" s="158"/>
      <c r="PE605" s="158"/>
      <c r="PF605" s="158"/>
      <c r="PG605" s="158"/>
      <c r="PH605" s="158"/>
      <c r="PI605" s="158"/>
      <c r="PJ605" s="158"/>
      <c r="PK605" s="158"/>
      <c r="PL605" s="158"/>
      <c r="PM605" s="158"/>
      <c r="PN605" s="158"/>
      <c r="PO605" s="158"/>
      <c r="PP605" s="158"/>
      <c r="PQ605" s="158"/>
      <c r="PR605" s="158"/>
      <c r="PS605" s="158"/>
      <c r="PT605" s="158"/>
      <c r="PU605" s="158"/>
      <c r="PV605" s="158"/>
      <c r="PW605" s="158"/>
      <c r="PX605" s="158"/>
      <c r="PY605" s="158"/>
      <c r="PZ605" s="158"/>
      <c r="QA605" s="158"/>
      <c r="QB605" s="158"/>
      <c r="QC605" s="158"/>
      <c r="QD605" s="158"/>
      <c r="QE605" s="158"/>
      <c r="QF605" s="158"/>
      <c r="QG605" s="158"/>
      <c r="QH605" s="158"/>
      <c r="QI605" s="158"/>
      <c r="QJ605" s="158"/>
      <c r="QK605" s="158"/>
      <c r="QL605" s="158"/>
      <c r="QM605" s="158"/>
      <c r="QN605" s="158"/>
      <c r="QO605" s="158"/>
      <c r="QP605" s="158"/>
      <c r="QQ605" s="158"/>
      <c r="QR605" s="158"/>
      <c r="QS605" s="158"/>
      <c r="QT605" s="158"/>
      <c r="QU605" s="158"/>
      <c r="QV605" s="158"/>
      <c r="QW605" s="158"/>
      <c r="QX605" s="158"/>
      <c r="QY605" s="158"/>
      <c r="QZ605" s="158"/>
      <c r="RA605" s="158"/>
      <c r="RB605" s="158"/>
      <c r="RC605" s="158"/>
      <c r="RD605" s="158"/>
      <c r="RE605" s="158"/>
      <c r="RF605" s="158"/>
      <c r="RG605" s="158"/>
      <c r="RH605" s="158"/>
      <c r="RI605" s="158"/>
      <c r="RJ605" s="158"/>
      <c r="RK605" s="158"/>
      <c r="RL605" s="158"/>
      <c r="RM605" s="158"/>
      <c r="RN605" s="158"/>
      <c r="RO605" s="158"/>
      <c r="RP605" s="158"/>
      <c r="RQ605" s="158"/>
      <c r="RR605" s="158"/>
      <c r="RS605" s="158"/>
      <c r="RT605" s="158"/>
      <c r="RU605" s="158"/>
      <c r="RV605" s="158"/>
      <c r="RW605" s="158"/>
      <c r="RX605" s="158"/>
      <c r="RY605" s="158"/>
      <c r="RZ605" s="158"/>
      <c r="SA605" s="158"/>
      <c r="SB605" s="158"/>
      <c r="SC605" s="158"/>
      <c r="SD605" s="158"/>
      <c r="SE605" s="158"/>
      <c r="SF605" s="158"/>
      <c r="SG605" s="158"/>
      <c r="SH605" s="158"/>
      <c r="SI605" s="158"/>
      <c r="SJ605" s="158"/>
      <c r="SK605" s="158"/>
      <c r="SL605" s="158"/>
      <c r="SM605" s="158"/>
      <c r="SN605" s="158"/>
      <c r="SO605" s="158"/>
      <c r="SP605" s="158"/>
      <c r="SQ605" s="158"/>
      <c r="SR605" s="158"/>
      <c r="SS605" s="158"/>
      <c r="ST605" s="158"/>
      <c r="SU605" s="158"/>
      <c r="SV605" s="158"/>
      <c r="SW605" s="158"/>
      <c r="SX605" s="158"/>
      <c r="SY605" s="158"/>
      <c r="SZ605" s="158"/>
      <c r="TA605" s="158"/>
      <c r="TB605" s="158"/>
      <c r="TC605" s="158"/>
      <c r="TD605" s="158"/>
      <c r="TE605" s="158"/>
      <c r="TF605" s="158"/>
      <c r="TG605" s="158"/>
      <c r="TH605" s="158"/>
      <c r="TI605" s="158"/>
      <c r="TJ605" s="158"/>
      <c r="TK605" s="158"/>
      <c r="TL605" s="158"/>
      <c r="TM605" s="158"/>
      <c r="TN605" s="158"/>
      <c r="TO605" s="158"/>
      <c r="TP605" s="158"/>
      <c r="TQ605" s="158"/>
      <c r="TR605" s="158"/>
      <c r="TS605" s="158"/>
      <c r="TT605" s="158"/>
      <c r="TU605" s="158"/>
      <c r="TV605" s="158"/>
      <c r="TW605" s="158"/>
      <c r="TX605" s="158"/>
      <c r="TY605" s="158"/>
      <c r="TZ605" s="158"/>
      <c r="UA605" s="158"/>
      <c r="UB605" s="158"/>
      <c r="UC605" s="158"/>
      <c r="UD605" s="158"/>
      <c r="UE605" s="158"/>
      <c r="UF605" s="158"/>
      <c r="UG605" s="158"/>
      <c r="UH605" s="158"/>
      <c r="UI605" s="158"/>
      <c r="UJ605" s="158"/>
      <c r="UK605" s="158"/>
      <c r="UL605" s="158"/>
      <c r="UM605" s="158"/>
      <c r="UN605" s="158"/>
      <c r="UO605" s="158"/>
      <c r="UP605" s="158"/>
      <c r="UQ605" s="158"/>
      <c r="UR605" s="158"/>
      <c r="US605" s="158"/>
      <c r="UT605" s="158"/>
      <c r="UU605" s="158"/>
      <c r="UV605" s="158"/>
      <c r="UW605" s="158"/>
      <c r="UX605" s="158"/>
      <c r="UY605" s="158"/>
      <c r="UZ605" s="158"/>
      <c r="VA605" s="158"/>
      <c r="VB605" s="158"/>
      <c r="VC605" s="158"/>
      <c r="VD605" s="158"/>
      <c r="VE605" s="158"/>
      <c r="VF605" s="158"/>
      <c r="VG605" s="158"/>
      <c r="VH605" s="158"/>
      <c r="VI605" s="158"/>
      <c r="VJ605" s="158"/>
      <c r="VK605" s="158"/>
      <c r="VL605" s="158"/>
      <c r="VM605" s="158"/>
      <c r="VN605" s="158"/>
      <c r="VO605" s="158"/>
      <c r="VP605" s="158"/>
      <c r="VQ605" s="158"/>
      <c r="VR605" s="158"/>
      <c r="VS605" s="158"/>
      <c r="VT605" s="158"/>
      <c r="VU605" s="158"/>
      <c r="VV605" s="158"/>
      <c r="VW605" s="158"/>
      <c r="VX605" s="158"/>
      <c r="VY605" s="158"/>
      <c r="VZ605" s="158"/>
      <c r="WA605" s="158"/>
      <c r="WB605" s="158"/>
      <c r="WC605" s="158"/>
      <c r="WD605" s="158"/>
      <c r="WE605" s="158"/>
      <c r="WF605" s="158"/>
      <c r="WG605" s="158"/>
      <c r="WH605" s="158"/>
      <c r="WI605" s="158"/>
      <c r="WJ605" s="158"/>
      <c r="WK605" s="158"/>
      <c r="WL605" s="158"/>
      <c r="WM605" s="158"/>
      <c r="WN605" s="158"/>
      <c r="WO605" s="158"/>
      <c r="WP605" s="158"/>
      <c r="WQ605" s="158"/>
      <c r="WR605" s="158"/>
      <c r="WS605" s="158"/>
      <c r="WT605" s="158"/>
      <c r="WU605" s="158"/>
      <c r="WV605" s="158"/>
      <c r="WW605" s="158"/>
      <c r="WX605" s="158"/>
      <c r="WY605" s="158"/>
      <c r="WZ605" s="158"/>
      <c r="XA605" s="158"/>
      <c r="XB605" s="158"/>
      <c r="XC605" s="158"/>
      <c r="XD605" s="158"/>
      <c r="XE605" s="158"/>
      <c r="XF605" s="158"/>
      <c r="XG605" s="158"/>
      <c r="XH605" s="158"/>
      <c r="XI605" s="158"/>
      <c r="XJ605" s="158"/>
      <c r="XK605" s="158"/>
      <c r="XL605" s="158"/>
      <c r="XM605" s="158"/>
      <c r="XN605" s="158"/>
      <c r="XO605" s="158"/>
      <c r="XP605" s="158"/>
      <c r="XQ605" s="158"/>
      <c r="XR605" s="158"/>
      <c r="XS605" s="158"/>
      <c r="XT605" s="158"/>
      <c r="XU605" s="158"/>
      <c r="XV605" s="158"/>
      <c r="XW605" s="158"/>
      <c r="XX605" s="158"/>
      <c r="XY605" s="158"/>
      <c r="XZ605" s="158"/>
      <c r="YA605" s="158"/>
      <c r="YB605" s="158"/>
      <c r="YC605" s="158"/>
      <c r="YD605" s="158"/>
      <c r="YE605" s="158"/>
      <c r="YF605" s="158"/>
      <c r="YG605" s="158"/>
      <c r="YH605" s="158"/>
      <c r="YI605" s="158"/>
      <c r="YJ605" s="158"/>
      <c r="YK605" s="158"/>
      <c r="YL605" s="158"/>
      <c r="YM605" s="158"/>
      <c r="YN605" s="158"/>
      <c r="YO605" s="158"/>
      <c r="YP605" s="158"/>
      <c r="YQ605" s="158"/>
      <c r="YR605" s="158"/>
      <c r="YS605" s="158"/>
      <c r="YT605" s="158"/>
      <c r="YU605" s="158"/>
      <c r="YV605" s="158"/>
      <c r="YW605" s="158"/>
      <c r="YX605" s="158"/>
      <c r="YY605" s="158"/>
      <c r="YZ605" s="158"/>
      <c r="ZA605" s="158"/>
      <c r="ZB605" s="158"/>
      <c r="ZC605" s="158"/>
      <c r="ZD605" s="158"/>
      <c r="ZE605" s="158"/>
      <c r="ZF605" s="158"/>
      <c r="ZG605" s="158"/>
      <c r="ZH605" s="158"/>
      <c r="ZI605" s="158"/>
      <c r="ZJ605" s="158"/>
      <c r="ZK605" s="158"/>
      <c r="ZL605" s="158"/>
      <c r="ZM605" s="158"/>
      <c r="ZN605" s="158"/>
      <c r="ZO605" s="158"/>
      <c r="ZP605" s="158"/>
      <c r="ZQ605" s="158"/>
      <c r="ZR605" s="158"/>
      <c r="ZS605" s="158"/>
      <c r="ZT605" s="158"/>
      <c r="ZU605" s="158"/>
      <c r="ZV605" s="158"/>
      <c r="ZW605" s="158"/>
      <c r="ZX605" s="158"/>
      <c r="ZY605" s="158"/>
      <c r="ZZ605" s="158"/>
      <c r="AAA605" s="158"/>
      <c r="AAB605" s="158"/>
      <c r="AAC605" s="158"/>
      <c r="AAD605" s="158"/>
      <c r="AAE605" s="158"/>
      <c r="AAF605" s="158"/>
      <c r="AAG605" s="158"/>
      <c r="AAH605" s="158"/>
      <c r="AAI605" s="158"/>
      <c r="AAJ605" s="158"/>
      <c r="AAK605" s="158"/>
      <c r="AAL605" s="158"/>
      <c r="AAM605" s="158"/>
      <c r="AAN605" s="158"/>
      <c r="AAO605" s="158"/>
      <c r="AAP605" s="158"/>
      <c r="AAQ605" s="158"/>
      <c r="AAR605" s="158"/>
      <c r="AAS605" s="158"/>
      <c r="AAT605" s="158"/>
      <c r="AAU605" s="158"/>
      <c r="AAV605" s="158"/>
      <c r="AAW605" s="158"/>
      <c r="AAX605" s="158"/>
      <c r="AAY605" s="158"/>
      <c r="AAZ605" s="158"/>
      <c r="ABA605" s="158"/>
      <c r="ABB605" s="158"/>
      <c r="ABC605" s="158"/>
      <c r="ABD605" s="158"/>
      <c r="ABE605" s="158"/>
      <c r="ABF605" s="158"/>
      <c r="ABG605" s="158"/>
      <c r="ABH605" s="158"/>
      <c r="ABI605" s="158"/>
      <c r="ABJ605" s="158"/>
      <c r="ABK605" s="158"/>
      <c r="ABL605" s="158"/>
      <c r="ABM605" s="158"/>
      <c r="ABN605" s="158"/>
      <c r="ABO605" s="158"/>
      <c r="ABP605" s="158"/>
      <c r="ABQ605" s="158"/>
      <c r="ABR605" s="158"/>
      <c r="ABS605" s="158"/>
      <c r="ABT605" s="158"/>
      <c r="ABU605" s="158"/>
      <c r="ABV605" s="158"/>
      <c r="ABW605" s="158"/>
      <c r="ABX605" s="158"/>
      <c r="ABY605" s="158"/>
      <c r="ABZ605" s="158"/>
      <c r="ACA605" s="158"/>
      <c r="ACB605" s="158"/>
      <c r="ACC605" s="158"/>
      <c r="ACD605" s="158"/>
      <c r="ACE605" s="158"/>
      <c r="ACF605" s="158"/>
      <c r="ACG605" s="158"/>
      <c r="ACH605" s="158"/>
      <c r="ACI605" s="158"/>
      <c r="ACJ605" s="158"/>
      <c r="ACK605" s="158"/>
      <c r="ACL605" s="158"/>
      <c r="ACM605" s="158"/>
      <c r="ACN605" s="158"/>
      <c r="ACO605" s="158"/>
      <c r="ACP605" s="158"/>
      <c r="ACQ605" s="158"/>
      <c r="ACR605" s="158"/>
      <c r="ACS605" s="158"/>
      <c r="ACT605" s="158"/>
      <c r="ACU605" s="158"/>
      <c r="ACV605" s="158"/>
      <c r="ACW605" s="158"/>
      <c r="ACX605" s="158"/>
      <c r="ACY605" s="158"/>
      <c r="ACZ605" s="158"/>
      <c r="ADA605" s="158"/>
      <c r="ADB605" s="158"/>
      <c r="ADC605" s="158"/>
      <c r="ADD605" s="158"/>
      <c r="ADE605" s="158"/>
      <c r="ADF605" s="158"/>
      <c r="ADG605" s="158"/>
      <c r="ADH605" s="158"/>
      <c r="ADI605" s="158"/>
      <c r="ADJ605" s="158"/>
      <c r="ADK605" s="158"/>
      <c r="ADL605" s="158"/>
      <c r="ADM605" s="158"/>
      <c r="ADN605" s="158"/>
      <c r="ADO605" s="158"/>
      <c r="ADP605" s="158"/>
      <c r="ADQ605" s="158"/>
      <c r="ADR605" s="158"/>
      <c r="ADS605" s="158"/>
      <c r="ADT605" s="158"/>
      <c r="ADU605" s="158"/>
      <c r="ADV605" s="158"/>
      <c r="ADW605" s="158"/>
      <c r="ADX605" s="158"/>
      <c r="ADY605" s="158"/>
      <c r="ADZ605" s="158"/>
      <c r="AEA605" s="158"/>
      <c r="AEB605" s="158"/>
      <c r="AEC605" s="158"/>
      <c r="AED605" s="158"/>
      <c r="AEE605" s="158"/>
      <c r="AEF605" s="158"/>
      <c r="AEG605" s="158"/>
      <c r="AEH605" s="158"/>
      <c r="AEI605" s="158"/>
      <c r="AEJ605" s="158"/>
      <c r="AEK605" s="158"/>
      <c r="AEL605" s="158"/>
      <c r="AEM605" s="158"/>
      <c r="AEN605" s="158"/>
      <c r="AEO605" s="158"/>
      <c r="AEP605" s="158"/>
      <c r="AEQ605" s="158"/>
      <c r="AER605" s="158"/>
      <c r="AES605" s="158"/>
      <c r="AET605" s="158"/>
      <c r="AEU605" s="158"/>
      <c r="AEV605" s="158"/>
      <c r="AEW605" s="158"/>
      <c r="AEX605" s="158"/>
      <c r="AEY605" s="158"/>
      <c r="AEZ605" s="158"/>
      <c r="AFA605" s="158"/>
      <c r="AFB605" s="158"/>
      <c r="AFC605" s="158"/>
      <c r="AFD605" s="158"/>
      <c r="AFE605" s="158"/>
      <c r="AFF605" s="158"/>
      <c r="AFG605" s="158"/>
      <c r="AFH605" s="158"/>
      <c r="AFI605" s="158"/>
      <c r="AFJ605" s="158"/>
      <c r="AFK605" s="158"/>
      <c r="AFL605" s="158"/>
      <c r="AFM605" s="158"/>
      <c r="AFN605" s="158"/>
      <c r="AFO605" s="158"/>
      <c r="AFP605" s="158"/>
      <c r="AFQ605" s="158"/>
      <c r="AFR605" s="158"/>
      <c r="AFS605" s="158"/>
      <c r="AFT605" s="158"/>
      <c r="AFU605" s="158"/>
      <c r="AFV605" s="158"/>
      <c r="AFW605" s="158"/>
      <c r="AFX605" s="158"/>
      <c r="AFY605" s="158"/>
      <c r="AFZ605" s="158"/>
      <c r="AGA605" s="158"/>
      <c r="AGB605" s="158"/>
      <c r="AGC605" s="158"/>
      <c r="AGD605" s="158"/>
      <c r="AGE605" s="158"/>
      <c r="AGF605" s="158"/>
      <c r="AGG605" s="158"/>
      <c r="AGH605" s="158"/>
      <c r="AGI605" s="158"/>
      <c r="AGJ605" s="158"/>
      <c r="AGK605" s="158"/>
      <c r="AGL605" s="158"/>
      <c r="AGM605" s="158"/>
      <c r="AGN605" s="158"/>
      <c r="AGO605" s="158"/>
      <c r="AGP605" s="158"/>
      <c r="AGQ605" s="158"/>
      <c r="AGR605" s="158"/>
      <c r="AGS605" s="158"/>
      <c r="AGT605" s="158"/>
      <c r="AGU605" s="158"/>
      <c r="AGV605" s="158"/>
      <c r="AGW605" s="158"/>
      <c r="AGX605" s="158"/>
      <c r="AGY605" s="158"/>
      <c r="AGZ605" s="158"/>
      <c r="AHA605" s="158"/>
      <c r="AHB605" s="158"/>
      <c r="AHC605" s="158"/>
      <c r="AHD605" s="158"/>
      <c r="AHE605" s="158"/>
      <c r="AHF605" s="158"/>
      <c r="AHG605" s="158"/>
      <c r="AHH605" s="158"/>
      <c r="AHI605" s="158"/>
      <c r="AHJ605" s="158"/>
      <c r="AHK605" s="158"/>
      <c r="AHL605" s="158"/>
      <c r="AHM605" s="158"/>
      <c r="AHN605" s="158"/>
      <c r="AHO605" s="158"/>
      <c r="AHP605" s="158"/>
      <c r="AHQ605" s="158"/>
      <c r="AHR605" s="158"/>
      <c r="AHS605" s="158"/>
      <c r="AHT605" s="158"/>
      <c r="AHU605" s="158"/>
      <c r="AHV605" s="158"/>
      <c r="AHW605" s="158"/>
      <c r="AHX605" s="158"/>
      <c r="AHY605" s="158"/>
      <c r="AHZ605" s="158"/>
      <c r="AIA605" s="158"/>
      <c r="AIB605" s="158"/>
      <c r="AIC605" s="158"/>
      <c r="AID605" s="158"/>
      <c r="AIE605" s="158"/>
      <c r="AIF605" s="158"/>
      <c r="AIG605" s="158"/>
      <c r="AIH605" s="158"/>
      <c r="AII605" s="158"/>
      <c r="AIJ605" s="158"/>
      <c r="AIK605" s="158"/>
      <c r="AIL605" s="158"/>
      <c r="AIM605" s="158"/>
      <c r="AIN605" s="158"/>
      <c r="AIO605" s="158"/>
      <c r="AIP605" s="158"/>
      <c r="AIQ605" s="158"/>
      <c r="AIR605" s="158"/>
      <c r="AIS605" s="158"/>
      <c r="AIT605" s="158"/>
      <c r="AIU605" s="158"/>
      <c r="AIV605" s="158"/>
      <c r="AIW605" s="158"/>
      <c r="AIX605" s="158"/>
      <c r="AIY605" s="158"/>
      <c r="AIZ605" s="158"/>
      <c r="AJA605" s="158"/>
      <c r="AJB605" s="158"/>
      <c r="AJC605" s="158"/>
      <c r="AJD605" s="158"/>
      <c r="AJE605" s="158"/>
      <c r="AJF605" s="158"/>
      <c r="AJG605" s="158"/>
      <c r="AJH605" s="158"/>
      <c r="AJI605" s="158"/>
      <c r="AJJ605" s="158"/>
      <c r="AJK605" s="158"/>
      <c r="AJL605" s="158"/>
      <c r="AJM605" s="158"/>
      <c r="AJN605" s="158"/>
      <c r="AJO605" s="158"/>
      <c r="AJP605" s="158"/>
      <c r="AJQ605" s="158"/>
      <c r="AJR605" s="158"/>
      <c r="AJS605" s="158"/>
      <c r="AJT605" s="158"/>
      <c r="AJU605" s="158"/>
      <c r="AJV605" s="158"/>
      <c r="AJW605" s="158"/>
      <c r="AJX605" s="158"/>
      <c r="AJY605" s="158"/>
      <c r="AJZ605" s="158"/>
      <c r="AKA605" s="158"/>
      <c r="AKB605" s="158"/>
      <c r="AKC605" s="158"/>
      <c r="AKD605" s="158"/>
      <c r="AKE605" s="158"/>
      <c r="AKF605" s="158"/>
      <c r="AKG605" s="158"/>
      <c r="AKH605" s="158"/>
      <c r="AKI605" s="158"/>
      <c r="AKJ605" s="158"/>
      <c r="AKK605" s="158"/>
      <c r="AKL605" s="158"/>
      <c r="AKM605" s="158"/>
      <c r="AKN605" s="158"/>
      <c r="AKO605" s="158"/>
      <c r="AKP605" s="158"/>
      <c r="AKQ605" s="158"/>
      <c r="AKR605" s="158"/>
      <c r="AKS605" s="158"/>
      <c r="AKT605" s="158"/>
      <c r="AKU605" s="158"/>
      <c r="AKV605" s="158"/>
      <c r="AKW605" s="158"/>
      <c r="AKX605" s="158"/>
      <c r="AKY605" s="158"/>
      <c r="AKZ605" s="158"/>
      <c r="ALA605" s="158"/>
      <c r="ALB605" s="158"/>
      <c r="ALC605" s="158"/>
      <c r="ALD605" s="158"/>
      <c r="ALE605" s="158"/>
      <c r="ALF605" s="158"/>
      <c r="ALG605" s="158"/>
      <c r="ALH605" s="158"/>
      <c r="ALI605" s="158"/>
      <c r="ALJ605" s="158"/>
      <c r="ALK605" s="158"/>
      <c r="ALL605" s="158"/>
      <c r="ALM605" s="158"/>
      <c r="ALN605" s="158"/>
      <c r="ALO605" s="158"/>
      <c r="ALP605" s="158"/>
      <c r="ALQ605" s="158"/>
      <c r="ALR605" s="158"/>
      <c r="ALS605" s="158"/>
      <c r="ALT605" s="158"/>
      <c r="ALU605" s="158"/>
      <c r="ALV605" s="158"/>
      <c r="ALW605" s="158"/>
      <c r="ALX605" s="158"/>
      <c r="ALY605" s="158"/>
      <c r="ALZ605" s="158"/>
      <c r="AMA605" s="158"/>
      <c r="AMB605" s="158"/>
      <c r="AMC605" s="158"/>
      <c r="AMD605" s="158"/>
      <c r="AME605" s="158"/>
      <c r="AMF605" s="158"/>
      <c r="AMG605" s="158"/>
      <c r="AMH605" s="158"/>
      <c r="AMI605" s="158"/>
      <c r="AMJ605" s="158"/>
      <c r="AMK605" s="158"/>
      <c r="AML605" s="158"/>
      <c r="AMM605" s="158"/>
      <c r="AMN605" s="158"/>
      <c r="AMO605" s="158"/>
      <c r="AMP605" s="158"/>
      <c r="AMQ605" s="158"/>
      <c r="AMR605" s="158"/>
      <c r="AMS605" s="158"/>
      <c r="AMT605" s="158"/>
      <c r="AMU605" s="158"/>
      <c r="AMV605" s="158"/>
      <c r="AMW605" s="158"/>
      <c r="AMX605" s="158"/>
      <c r="AMY605" s="158"/>
      <c r="AMZ605" s="158"/>
      <c r="ANA605" s="158"/>
      <c r="ANB605" s="158"/>
      <c r="ANC605" s="158"/>
      <c r="AND605" s="158"/>
      <c r="ANE605" s="158"/>
      <c r="ANF605" s="158"/>
      <c r="ANG605" s="158"/>
      <c r="ANH605" s="158"/>
      <c r="ANI605" s="158"/>
      <c r="ANJ605" s="158"/>
      <c r="ANK605" s="158"/>
      <c r="ANL605" s="158"/>
      <c r="ANM605" s="158"/>
      <c r="ANN605" s="158"/>
      <c r="ANO605" s="158"/>
      <c r="ANP605" s="158"/>
      <c r="ANQ605" s="158"/>
      <c r="ANR605" s="158"/>
      <c r="ANS605" s="158"/>
      <c r="ANT605" s="158"/>
      <c r="ANU605" s="158"/>
      <c r="ANV605" s="158"/>
      <c r="ANW605" s="158"/>
      <c r="ANX605" s="158"/>
      <c r="ANY605" s="158"/>
      <c r="ANZ605" s="158"/>
      <c r="AOA605" s="158"/>
      <c r="AOB605" s="158"/>
      <c r="AOC605" s="158"/>
      <c r="AOD605" s="158"/>
      <c r="AOE605" s="158"/>
      <c r="AOF605" s="158"/>
      <c r="AOG605" s="158"/>
      <c r="AOH605" s="158"/>
      <c r="AOI605" s="158"/>
      <c r="AOJ605" s="158"/>
      <c r="AOK605" s="158"/>
      <c r="AOL605" s="158"/>
      <c r="AOM605" s="158"/>
      <c r="AON605" s="158"/>
      <c r="AOO605" s="158"/>
      <c r="AOP605" s="158"/>
      <c r="AOQ605" s="158"/>
      <c r="AOR605" s="158"/>
      <c r="AOS605" s="158"/>
      <c r="AOT605" s="158"/>
      <c r="AOU605" s="158"/>
      <c r="AOV605" s="158"/>
      <c r="AOW605" s="158"/>
      <c r="AOX605" s="158"/>
      <c r="AOY605" s="158"/>
      <c r="AOZ605" s="158"/>
      <c r="APA605" s="158"/>
      <c r="APB605" s="158"/>
      <c r="APC605" s="158"/>
      <c r="APD605" s="158"/>
      <c r="APE605" s="158"/>
      <c r="APF605" s="158"/>
      <c r="APG605" s="158"/>
      <c r="APH605" s="158"/>
      <c r="API605" s="158"/>
      <c r="APJ605" s="158"/>
      <c r="APK605" s="158"/>
      <c r="APL605" s="158"/>
      <c r="APM605" s="158"/>
      <c r="APN605" s="158"/>
      <c r="APO605" s="158"/>
      <c r="APP605" s="158"/>
      <c r="APQ605" s="158"/>
      <c r="APR605" s="158"/>
      <c r="APS605" s="158"/>
      <c r="APT605" s="158"/>
      <c r="APU605" s="158"/>
      <c r="APV605" s="158"/>
      <c r="APW605" s="158"/>
      <c r="APX605" s="158"/>
      <c r="APY605" s="158"/>
      <c r="APZ605" s="158"/>
      <c r="AQA605" s="158"/>
      <c r="AQB605" s="158"/>
      <c r="AQC605" s="158"/>
      <c r="AQD605" s="158"/>
      <c r="AQE605" s="158"/>
      <c r="AQF605" s="158"/>
      <c r="AQG605" s="158"/>
      <c r="AQH605" s="158"/>
      <c r="AQI605" s="158"/>
      <c r="AQJ605" s="158"/>
      <c r="AQK605" s="158"/>
      <c r="AQL605" s="158"/>
      <c r="AQM605" s="158"/>
      <c r="AQN605" s="158"/>
      <c r="AQO605" s="158"/>
      <c r="AQP605" s="158"/>
      <c r="AQQ605" s="158"/>
      <c r="AQR605" s="158"/>
      <c r="AQS605" s="158"/>
      <c r="AQT605" s="158"/>
      <c r="AQU605" s="158"/>
      <c r="AQV605" s="158"/>
      <c r="AQW605" s="158"/>
      <c r="AQX605" s="158"/>
      <c r="AQY605" s="158"/>
      <c r="AQZ605" s="158"/>
      <c r="ARA605" s="158"/>
      <c r="ARB605" s="158"/>
      <c r="ARC605" s="158"/>
      <c r="ARD605" s="158"/>
      <c r="ARE605" s="158"/>
      <c r="ARF605" s="158"/>
      <c r="ARG605" s="158"/>
      <c r="ARH605" s="158"/>
      <c r="ARI605" s="158"/>
      <c r="ARJ605" s="158"/>
      <c r="ARK605" s="158"/>
      <c r="ARL605" s="158"/>
      <c r="ARM605" s="158"/>
      <c r="ARN605" s="158"/>
      <c r="ARO605" s="158"/>
      <c r="ARP605" s="158"/>
      <c r="ARQ605" s="158"/>
      <c r="ARR605" s="158"/>
      <c r="ARS605" s="158"/>
      <c r="ART605" s="158"/>
      <c r="ARU605" s="158"/>
      <c r="ARV605" s="158"/>
      <c r="ARW605" s="158"/>
      <c r="ARX605" s="158"/>
      <c r="ARY605" s="158"/>
      <c r="ARZ605" s="158"/>
      <c r="ASA605" s="158"/>
      <c r="ASB605" s="158"/>
      <c r="ASC605" s="158"/>
      <c r="ASD605" s="158"/>
      <c r="ASE605" s="158"/>
      <c r="ASF605" s="158"/>
      <c r="ASG605" s="158"/>
      <c r="ASH605" s="158"/>
      <c r="ASI605" s="158"/>
      <c r="ASJ605" s="158"/>
      <c r="ASK605" s="158"/>
      <c r="ASL605" s="158"/>
      <c r="ASM605" s="158"/>
      <c r="ASN605" s="158"/>
      <c r="ASO605" s="158"/>
      <c r="ASP605" s="158"/>
      <c r="ASQ605" s="158"/>
      <c r="ASR605" s="158"/>
      <c r="ASS605" s="158"/>
      <c r="AST605" s="158"/>
      <c r="ASU605" s="158"/>
      <c r="ASV605" s="158"/>
      <c r="ASW605" s="158"/>
      <c r="ASX605" s="158"/>
      <c r="ASY605" s="158"/>
      <c r="ASZ605" s="158"/>
      <c r="ATA605" s="158"/>
      <c r="ATB605" s="158"/>
      <c r="ATC605" s="158"/>
      <c r="ATD605" s="158"/>
      <c r="ATE605" s="158"/>
      <c r="ATF605" s="158"/>
      <c r="ATG605" s="158"/>
      <c r="ATH605" s="158"/>
      <c r="ATI605" s="158"/>
      <c r="ATJ605" s="158"/>
      <c r="ATK605" s="158"/>
      <c r="ATL605" s="158"/>
      <c r="ATM605" s="158"/>
      <c r="ATN605" s="158"/>
      <c r="ATO605" s="158"/>
      <c r="ATP605" s="158"/>
      <c r="ATQ605" s="158"/>
      <c r="ATR605" s="158"/>
      <c r="ATS605" s="158"/>
      <c r="ATT605" s="158"/>
      <c r="ATU605" s="158"/>
      <c r="ATV605" s="158"/>
      <c r="ATW605" s="158"/>
      <c r="ATX605" s="158"/>
      <c r="ATY605" s="158"/>
      <c r="ATZ605" s="158"/>
      <c r="AUA605" s="158"/>
      <c r="AUB605" s="158"/>
      <c r="AUC605" s="158"/>
      <c r="AUD605" s="158"/>
      <c r="AUE605" s="158"/>
      <c r="AUF605" s="158"/>
      <c r="AUG605" s="158"/>
      <c r="AUH605" s="158"/>
      <c r="AUI605" s="158"/>
      <c r="AUJ605" s="158"/>
      <c r="AUK605" s="158"/>
      <c r="AUL605" s="158"/>
      <c r="AUM605" s="158"/>
      <c r="AUN605" s="158"/>
      <c r="AUO605" s="158"/>
      <c r="AUP605" s="158"/>
      <c r="AUQ605" s="158"/>
      <c r="AUR605" s="158"/>
      <c r="AUS605" s="158"/>
      <c r="AUT605" s="158"/>
      <c r="AUU605" s="158"/>
      <c r="AUV605" s="158"/>
      <c r="AUW605" s="158"/>
      <c r="AUX605" s="158"/>
      <c r="AUY605" s="158"/>
      <c r="AUZ605" s="158"/>
      <c r="AVA605" s="158"/>
      <c r="AVB605" s="158"/>
      <c r="AVC605" s="158"/>
      <c r="AVD605" s="158"/>
      <c r="AVE605" s="158"/>
      <c r="AVF605" s="158"/>
      <c r="AVG605" s="158"/>
      <c r="AVH605" s="158"/>
      <c r="AVI605" s="158"/>
      <c r="AVJ605" s="158"/>
      <c r="AVK605" s="158"/>
      <c r="AVL605" s="158"/>
      <c r="AVM605" s="158"/>
      <c r="AVN605" s="158"/>
      <c r="AVO605" s="158"/>
      <c r="AVP605" s="158"/>
      <c r="AVQ605" s="158"/>
      <c r="AVR605" s="158"/>
      <c r="AVS605" s="158"/>
      <c r="AVT605" s="158"/>
      <c r="AVU605" s="158"/>
      <c r="AVV605" s="158"/>
      <c r="AVW605" s="158"/>
      <c r="AVX605" s="158"/>
      <c r="AVY605" s="158"/>
      <c r="AVZ605" s="158"/>
      <c r="AWA605" s="158"/>
      <c r="AWB605" s="158"/>
      <c r="AWC605" s="158"/>
      <c r="AWD605" s="158"/>
      <c r="AWE605" s="158"/>
      <c r="AWF605" s="158"/>
      <c r="AWG605" s="158"/>
      <c r="AWH605" s="158"/>
      <c r="AWI605" s="158"/>
      <c r="AWJ605" s="158"/>
      <c r="AWK605" s="158"/>
      <c r="AWL605" s="158"/>
      <c r="AWM605" s="158"/>
      <c r="AWN605" s="158"/>
      <c r="AWO605" s="158"/>
      <c r="AWP605" s="158"/>
      <c r="AWQ605" s="158"/>
      <c r="AWR605" s="158"/>
      <c r="AWS605" s="158"/>
      <c r="AWT605" s="158"/>
      <c r="AWU605" s="158"/>
      <c r="AWV605" s="158"/>
      <c r="AWW605" s="158"/>
      <c r="AWX605" s="158"/>
      <c r="AWY605" s="158"/>
      <c r="AWZ605" s="158"/>
      <c r="AXA605" s="158"/>
      <c r="AXB605" s="158"/>
      <c r="AXC605" s="158"/>
      <c r="AXD605" s="158"/>
      <c r="AXE605" s="158"/>
      <c r="AXF605" s="158"/>
      <c r="AXG605" s="158"/>
      <c r="AXH605" s="158"/>
      <c r="AXI605" s="158"/>
      <c r="AXJ605" s="158"/>
      <c r="AXK605" s="158"/>
      <c r="AXL605" s="158"/>
      <c r="AXM605" s="158"/>
      <c r="AXN605" s="158"/>
      <c r="AXO605" s="158"/>
      <c r="AXP605" s="158"/>
      <c r="AXQ605" s="158"/>
      <c r="AXR605" s="158"/>
      <c r="AXS605" s="158"/>
      <c r="AXT605" s="158"/>
      <c r="AXU605" s="158"/>
      <c r="AXV605" s="158"/>
      <c r="AXW605" s="158"/>
      <c r="AXX605" s="158"/>
      <c r="AXY605" s="158"/>
      <c r="AXZ605" s="158"/>
      <c r="AYA605" s="158"/>
      <c r="AYB605" s="158"/>
      <c r="AYC605" s="158"/>
      <c r="AYD605" s="158"/>
      <c r="AYE605" s="158"/>
      <c r="AYF605" s="158"/>
      <c r="AYG605" s="158"/>
      <c r="AYH605" s="158"/>
      <c r="AYI605" s="158"/>
      <c r="AYJ605" s="158"/>
      <c r="AYK605" s="158"/>
      <c r="AYL605" s="158"/>
      <c r="AYM605" s="158"/>
      <c r="AYN605" s="158"/>
      <c r="AYO605" s="158"/>
      <c r="AYP605" s="158"/>
      <c r="AYQ605" s="158"/>
      <c r="AYR605" s="158"/>
      <c r="AYS605" s="158"/>
      <c r="AYT605" s="158"/>
      <c r="AYU605" s="158"/>
      <c r="AYV605" s="158"/>
      <c r="AYW605" s="158"/>
      <c r="AYX605" s="158"/>
      <c r="AYY605" s="158"/>
      <c r="AYZ605" s="158"/>
      <c r="AZA605" s="158"/>
      <c r="AZB605" s="158"/>
      <c r="AZC605" s="158"/>
      <c r="AZD605" s="158"/>
      <c r="AZE605" s="158"/>
      <c r="AZF605" s="158"/>
      <c r="AZG605" s="158"/>
      <c r="AZH605" s="158"/>
      <c r="AZI605" s="158"/>
      <c r="AZJ605" s="158"/>
      <c r="AZK605" s="158"/>
      <c r="AZL605" s="158"/>
      <c r="AZM605" s="158"/>
      <c r="AZN605" s="158"/>
      <c r="AZO605" s="158"/>
      <c r="AZP605" s="158"/>
      <c r="AZQ605" s="158"/>
      <c r="AZR605" s="158"/>
      <c r="AZS605" s="158"/>
      <c r="AZT605" s="158"/>
      <c r="AZU605" s="158"/>
      <c r="AZV605" s="158"/>
      <c r="AZW605" s="158"/>
      <c r="AZX605" s="158"/>
      <c r="AZY605" s="158"/>
      <c r="AZZ605" s="158"/>
      <c r="BAA605" s="158"/>
      <c r="BAB605" s="158"/>
      <c r="BAC605" s="158"/>
      <c r="BAD605" s="158"/>
      <c r="BAE605" s="158"/>
      <c r="BAF605" s="158"/>
      <c r="BAG605" s="158"/>
      <c r="BAH605" s="158"/>
      <c r="BAI605" s="158"/>
      <c r="BAJ605" s="158"/>
      <c r="BAK605" s="158"/>
      <c r="BAL605" s="158"/>
      <c r="BAM605" s="158"/>
      <c r="BAN605" s="158"/>
      <c r="BAO605" s="158"/>
      <c r="BAP605" s="158"/>
      <c r="BAQ605" s="158"/>
      <c r="BAR605" s="158"/>
      <c r="BAS605" s="158"/>
      <c r="BAT605" s="158"/>
      <c r="BAU605" s="158"/>
      <c r="BAV605" s="158"/>
      <c r="BAW605" s="158"/>
      <c r="BAX605" s="158"/>
      <c r="BAY605" s="158"/>
      <c r="BAZ605" s="158"/>
      <c r="BBA605" s="158"/>
      <c r="BBB605" s="158"/>
      <c r="BBC605" s="158"/>
      <c r="BBD605" s="158"/>
      <c r="BBE605" s="158"/>
      <c r="BBF605" s="158"/>
      <c r="BBG605" s="158"/>
      <c r="BBH605" s="158"/>
      <c r="BBI605" s="158"/>
      <c r="BBJ605" s="158"/>
      <c r="BBK605" s="158"/>
      <c r="BBL605" s="158"/>
      <c r="BBM605" s="158"/>
      <c r="BBN605" s="158"/>
      <c r="BBO605" s="158"/>
      <c r="BBP605" s="158"/>
      <c r="BBQ605" s="158"/>
      <c r="BBR605" s="158"/>
      <c r="BBS605" s="158"/>
      <c r="BBT605" s="158"/>
      <c r="BBU605" s="158"/>
      <c r="BBV605" s="158"/>
      <c r="BBW605" s="158"/>
      <c r="BBX605" s="158"/>
      <c r="BBY605" s="158"/>
      <c r="BBZ605" s="158"/>
      <c r="BCA605" s="158"/>
      <c r="BCB605" s="158"/>
      <c r="BCC605" s="158"/>
      <c r="BCD605" s="158"/>
      <c r="BCE605" s="158"/>
      <c r="BCF605" s="158"/>
      <c r="BCG605" s="158"/>
      <c r="BCH605" s="158"/>
      <c r="BCI605" s="158"/>
      <c r="BCJ605" s="158"/>
      <c r="BCK605" s="158"/>
      <c r="BCL605" s="158"/>
      <c r="BCM605" s="158"/>
      <c r="BCN605" s="158"/>
      <c r="BCO605" s="158"/>
      <c r="BCP605" s="158"/>
      <c r="BCQ605" s="158"/>
      <c r="BCR605" s="158"/>
      <c r="BCS605" s="158"/>
      <c r="BCT605" s="158"/>
      <c r="BCU605" s="158"/>
      <c r="BCV605" s="158"/>
      <c r="BCW605" s="158"/>
      <c r="BCX605" s="158"/>
      <c r="BCY605" s="158"/>
      <c r="BCZ605" s="158"/>
      <c r="BDA605" s="158"/>
      <c r="BDB605" s="158"/>
      <c r="BDC605" s="158"/>
      <c r="BDD605" s="158"/>
      <c r="BDE605" s="158"/>
      <c r="BDF605" s="158"/>
      <c r="BDG605" s="158"/>
      <c r="BDH605" s="158"/>
      <c r="BDI605" s="158"/>
      <c r="BDJ605" s="158"/>
      <c r="BDK605" s="158"/>
      <c r="BDL605" s="158"/>
      <c r="BDM605" s="158"/>
      <c r="BDN605" s="158"/>
      <c r="BDO605" s="158"/>
      <c r="BDP605" s="158"/>
      <c r="BDQ605" s="158"/>
      <c r="BDR605" s="158"/>
      <c r="BDS605" s="158"/>
      <c r="BDT605" s="158"/>
      <c r="BDU605" s="158"/>
      <c r="BDV605" s="158"/>
      <c r="BDW605" s="158"/>
      <c r="BDX605" s="158"/>
      <c r="BDY605" s="158"/>
      <c r="BDZ605" s="158"/>
      <c r="BEA605" s="158"/>
      <c r="BEB605" s="158"/>
      <c r="BEC605" s="158"/>
      <c r="BED605" s="158"/>
      <c r="BEE605" s="158"/>
      <c r="BEF605" s="158"/>
      <c r="BEG605" s="158"/>
      <c r="BEH605" s="158"/>
      <c r="BEI605" s="158"/>
      <c r="BEJ605" s="158"/>
      <c r="BEK605" s="158"/>
      <c r="BEL605" s="158"/>
      <c r="BEM605" s="158"/>
      <c r="BEN605" s="158"/>
      <c r="BEO605" s="158"/>
      <c r="BEP605" s="158"/>
      <c r="BEQ605" s="158"/>
      <c r="BER605" s="158"/>
      <c r="BES605" s="158"/>
      <c r="BET605" s="158"/>
      <c r="BEU605" s="158"/>
      <c r="BEV605" s="158"/>
      <c r="BEW605" s="158"/>
      <c r="BEX605" s="158"/>
      <c r="BEY605" s="158"/>
      <c r="BEZ605" s="158"/>
      <c r="BFA605" s="158"/>
      <c r="BFB605" s="158"/>
      <c r="BFC605" s="158"/>
      <c r="BFD605" s="158"/>
      <c r="BFE605" s="158"/>
      <c r="BFF605" s="158"/>
      <c r="BFG605" s="158"/>
      <c r="BFH605" s="158"/>
      <c r="BFI605" s="158"/>
      <c r="BFJ605" s="158"/>
      <c r="BFK605" s="158"/>
      <c r="BFL605" s="158"/>
      <c r="BFM605" s="158"/>
      <c r="BFN605" s="158"/>
      <c r="BFO605" s="158"/>
      <c r="BFP605" s="158"/>
      <c r="BFQ605" s="158"/>
      <c r="BFR605" s="158"/>
      <c r="BFS605" s="158"/>
      <c r="BFT605" s="158"/>
      <c r="BFU605" s="158"/>
      <c r="BFV605" s="158"/>
      <c r="BFW605" s="158"/>
      <c r="BFX605" s="158"/>
      <c r="BFY605" s="158"/>
      <c r="BFZ605" s="158"/>
      <c r="BGA605" s="158"/>
      <c r="BGB605" s="158"/>
      <c r="BGC605" s="158"/>
      <c r="BGD605" s="158"/>
      <c r="BGE605" s="158"/>
      <c r="BGF605" s="158"/>
      <c r="BGG605" s="158"/>
      <c r="BGH605" s="158"/>
      <c r="BGI605" s="158"/>
      <c r="BGJ605" s="158"/>
      <c r="BGK605" s="158"/>
      <c r="BGL605" s="158"/>
      <c r="BGM605" s="158"/>
      <c r="BGN605" s="158"/>
      <c r="BGO605" s="158"/>
      <c r="BGP605" s="158"/>
      <c r="BGQ605" s="158"/>
      <c r="BGR605" s="158"/>
      <c r="BGS605" s="158"/>
      <c r="BGT605" s="158"/>
      <c r="BGU605" s="158"/>
      <c r="BGV605" s="158"/>
      <c r="BGW605" s="158"/>
      <c r="BGX605" s="158"/>
      <c r="BGY605" s="158"/>
      <c r="BGZ605" s="158"/>
      <c r="BHA605" s="158"/>
      <c r="BHB605" s="158"/>
      <c r="BHC605" s="158"/>
      <c r="BHD605" s="158"/>
      <c r="BHE605" s="158"/>
      <c r="BHF605" s="158"/>
      <c r="BHG605" s="158"/>
      <c r="BHH605" s="158"/>
      <c r="BHI605" s="158"/>
      <c r="BHJ605" s="158"/>
      <c r="BHK605" s="158"/>
      <c r="BHL605" s="158"/>
      <c r="BHM605" s="158"/>
      <c r="BHN605" s="158"/>
      <c r="BHO605" s="158"/>
      <c r="BHP605" s="158"/>
      <c r="BHQ605" s="158"/>
      <c r="BHR605" s="158"/>
      <c r="BHS605" s="158"/>
      <c r="BHT605" s="158"/>
      <c r="BHU605" s="158"/>
      <c r="BHV605" s="158"/>
      <c r="BHW605" s="158"/>
      <c r="BHX605" s="158"/>
      <c r="BHY605" s="158"/>
      <c r="BHZ605" s="158"/>
      <c r="BIA605" s="158"/>
      <c r="BIB605" s="158"/>
      <c r="BIC605" s="158"/>
      <c r="BID605" s="158"/>
      <c r="BIE605" s="158"/>
      <c r="BIF605" s="158"/>
      <c r="BIG605" s="158"/>
      <c r="BIH605" s="158"/>
      <c r="BII605" s="158"/>
      <c r="BIJ605" s="158"/>
      <c r="BIK605" s="158"/>
      <c r="BIL605" s="158"/>
      <c r="BIM605" s="158"/>
      <c r="BIN605" s="158"/>
      <c r="BIO605" s="158"/>
      <c r="BIP605" s="158"/>
      <c r="BIQ605" s="158"/>
      <c r="BIR605" s="158"/>
      <c r="BIS605" s="158"/>
      <c r="BIT605" s="158"/>
      <c r="BIU605" s="158"/>
      <c r="BIV605" s="158"/>
      <c r="BIW605" s="158"/>
      <c r="BIX605" s="158"/>
      <c r="BIY605" s="158"/>
      <c r="BIZ605" s="158"/>
      <c r="BJA605" s="158"/>
      <c r="BJB605" s="158"/>
      <c r="BJC605" s="158"/>
      <c r="BJD605" s="158"/>
      <c r="BJE605" s="158"/>
      <c r="BJF605" s="158"/>
      <c r="BJG605" s="158"/>
      <c r="BJH605" s="158"/>
      <c r="BJI605" s="158"/>
      <c r="BJJ605" s="158"/>
      <c r="BJK605" s="158"/>
      <c r="BJL605" s="158"/>
      <c r="BJM605" s="158"/>
      <c r="BJN605" s="158"/>
      <c r="BJO605" s="158"/>
      <c r="BJP605" s="158"/>
      <c r="BJQ605" s="158"/>
      <c r="BJR605" s="158"/>
      <c r="BJS605" s="158"/>
      <c r="BJT605" s="158"/>
      <c r="BJU605" s="158"/>
      <c r="BJV605" s="158"/>
      <c r="BJW605" s="158"/>
      <c r="BJX605" s="158"/>
      <c r="BJY605" s="158"/>
      <c r="BJZ605" s="158"/>
      <c r="BKA605" s="158"/>
      <c r="BKB605" s="158"/>
      <c r="BKC605" s="158"/>
      <c r="BKD605" s="158"/>
      <c r="BKE605" s="158"/>
      <c r="BKF605" s="158"/>
      <c r="BKG605" s="158"/>
      <c r="BKH605" s="158"/>
      <c r="BKI605" s="158"/>
      <c r="BKJ605" s="158"/>
      <c r="BKK605" s="158"/>
      <c r="BKL605" s="158"/>
      <c r="BKM605" s="158"/>
      <c r="BKN605" s="158"/>
      <c r="BKO605" s="158"/>
      <c r="BKP605" s="158"/>
      <c r="BKQ605" s="158"/>
      <c r="BKR605" s="158"/>
      <c r="BKS605" s="158"/>
      <c r="BKT605" s="158"/>
      <c r="BKU605" s="158"/>
      <c r="BKV605" s="158"/>
      <c r="BKW605" s="158"/>
      <c r="BKX605" s="158"/>
      <c r="BKY605" s="158"/>
      <c r="BKZ605" s="158"/>
      <c r="BLA605" s="158"/>
      <c r="BLB605" s="158"/>
      <c r="BLC605" s="158"/>
      <c r="BLD605" s="158"/>
      <c r="BLE605" s="158"/>
      <c r="BLF605" s="158"/>
      <c r="BLG605" s="158"/>
      <c r="BLH605" s="158"/>
      <c r="BLI605" s="158"/>
      <c r="BLJ605" s="158"/>
      <c r="BLK605" s="158"/>
      <c r="BLL605" s="158"/>
      <c r="BLM605" s="158"/>
      <c r="BLN605" s="158"/>
      <c r="BLO605" s="158"/>
      <c r="BLP605" s="158"/>
      <c r="BLQ605" s="158"/>
      <c r="BLR605" s="158"/>
      <c r="BLS605" s="158"/>
      <c r="BLT605" s="158"/>
      <c r="BLU605" s="158"/>
      <c r="BLV605" s="158"/>
      <c r="BLW605" s="158"/>
      <c r="BLX605" s="158"/>
      <c r="BLY605" s="158"/>
      <c r="BLZ605" s="158"/>
      <c r="BMA605" s="158"/>
      <c r="BMB605" s="158"/>
      <c r="BMC605" s="158"/>
      <c r="BMD605" s="158"/>
      <c r="BME605" s="158"/>
      <c r="BMF605" s="158"/>
      <c r="BMG605" s="158"/>
      <c r="BMH605" s="158"/>
      <c r="BMI605" s="158"/>
      <c r="BMJ605" s="158"/>
      <c r="BMK605" s="158"/>
      <c r="BML605" s="158"/>
      <c r="BMM605" s="158"/>
      <c r="BMN605" s="158"/>
      <c r="BMO605" s="158"/>
      <c r="BMP605" s="158"/>
      <c r="BMQ605" s="158"/>
      <c r="BMR605" s="158"/>
      <c r="BMS605" s="158"/>
      <c r="BMT605" s="158"/>
      <c r="BMU605" s="158"/>
      <c r="BMV605" s="158"/>
      <c r="BMW605" s="158"/>
      <c r="BMX605" s="158"/>
      <c r="BMY605" s="158"/>
      <c r="BMZ605" s="158"/>
      <c r="BNA605" s="158"/>
      <c r="BNB605" s="158"/>
      <c r="BNC605" s="158"/>
      <c r="BND605" s="158"/>
      <c r="BNE605" s="158"/>
      <c r="BNF605" s="158"/>
      <c r="BNG605" s="158"/>
      <c r="BNH605" s="158"/>
      <c r="BNI605" s="158"/>
      <c r="BNJ605" s="158"/>
      <c r="BNK605" s="158"/>
      <c r="BNL605" s="158"/>
      <c r="BNM605" s="158"/>
      <c r="BNN605" s="158"/>
      <c r="BNO605" s="158"/>
      <c r="BNP605" s="158"/>
      <c r="BNQ605" s="158"/>
      <c r="BNR605" s="158"/>
      <c r="BNS605" s="158"/>
      <c r="BNT605" s="158"/>
      <c r="BNU605" s="158"/>
      <c r="BNV605" s="158"/>
      <c r="BNW605" s="158"/>
      <c r="BNX605" s="158"/>
      <c r="BNY605" s="158"/>
      <c r="BNZ605" s="158"/>
      <c r="BOA605" s="158"/>
      <c r="BOB605" s="158"/>
      <c r="BOC605" s="158"/>
      <c r="BOD605" s="158"/>
      <c r="BOE605" s="158"/>
      <c r="BOF605" s="158"/>
      <c r="BOG605" s="158"/>
      <c r="BOH605" s="158"/>
      <c r="BOI605" s="158"/>
      <c r="BOJ605" s="158"/>
      <c r="BOK605" s="158"/>
      <c r="BOL605" s="158"/>
      <c r="BOM605" s="158"/>
      <c r="BON605" s="158"/>
      <c r="BOO605" s="158"/>
      <c r="BOP605" s="158"/>
      <c r="BOQ605" s="158"/>
      <c r="BOR605" s="158"/>
      <c r="BOS605" s="158"/>
      <c r="BOT605" s="158"/>
      <c r="BOU605" s="158"/>
      <c r="BOV605" s="158"/>
      <c r="BOW605" s="158"/>
      <c r="BOX605" s="158"/>
      <c r="BOY605" s="158"/>
      <c r="BOZ605" s="158"/>
      <c r="BPA605" s="158"/>
      <c r="BPB605" s="158"/>
      <c r="BPC605" s="158"/>
      <c r="BPD605" s="158"/>
      <c r="BPE605" s="158"/>
      <c r="BPF605" s="158"/>
      <c r="BPG605" s="158"/>
      <c r="BPH605" s="158"/>
      <c r="BPI605" s="158"/>
      <c r="BPJ605" s="158"/>
      <c r="BPK605" s="158"/>
      <c r="BPL605" s="158"/>
      <c r="BPM605" s="158"/>
      <c r="BPN605" s="158"/>
      <c r="BPO605" s="158"/>
      <c r="BPP605" s="158"/>
      <c r="BPQ605" s="158"/>
      <c r="BPR605" s="158"/>
      <c r="BPS605" s="158"/>
      <c r="BPT605" s="158"/>
      <c r="BPU605" s="158"/>
      <c r="BPV605" s="158"/>
      <c r="BPW605" s="158"/>
      <c r="BPX605" s="158"/>
      <c r="BPY605" s="158"/>
      <c r="BPZ605" s="158"/>
      <c r="BQA605" s="158"/>
      <c r="BQB605" s="158"/>
      <c r="BQC605" s="158"/>
      <c r="BQD605" s="158"/>
      <c r="BQE605" s="158"/>
      <c r="BQF605" s="158"/>
      <c r="BQG605" s="158"/>
      <c r="BQH605" s="158"/>
      <c r="BQI605" s="158"/>
      <c r="BQJ605" s="158"/>
      <c r="BQK605" s="158"/>
      <c r="BQL605" s="158"/>
      <c r="BQM605" s="158"/>
      <c r="BQN605" s="158"/>
      <c r="BQO605" s="158"/>
      <c r="BQP605" s="158"/>
      <c r="BQQ605" s="158"/>
      <c r="BQR605" s="158"/>
      <c r="BQS605" s="158"/>
      <c r="BQT605" s="158"/>
      <c r="BQU605" s="158"/>
      <c r="BQV605" s="158"/>
      <c r="BQW605" s="158"/>
      <c r="BQX605" s="158"/>
      <c r="BQY605" s="158"/>
      <c r="BQZ605" s="158"/>
      <c r="BRA605" s="158"/>
      <c r="BRB605" s="158"/>
      <c r="BRC605" s="158"/>
      <c r="BRD605" s="158"/>
      <c r="BRE605" s="158"/>
      <c r="BRF605" s="158"/>
      <c r="BRG605" s="158"/>
      <c r="BRH605" s="158"/>
      <c r="BRI605" s="158"/>
      <c r="BRJ605" s="158"/>
      <c r="BRK605" s="158"/>
      <c r="BRL605" s="158"/>
      <c r="BRM605" s="158"/>
      <c r="BRN605" s="158"/>
      <c r="BRO605" s="158"/>
      <c r="BRP605" s="158"/>
      <c r="BRQ605" s="158"/>
      <c r="BRR605" s="158"/>
      <c r="BRS605" s="158"/>
      <c r="BRT605" s="158"/>
      <c r="BRU605" s="158"/>
      <c r="BRV605" s="158"/>
      <c r="BRW605" s="158"/>
      <c r="BRX605" s="158"/>
      <c r="BRY605" s="158"/>
      <c r="BRZ605" s="158"/>
      <c r="BSA605" s="158"/>
      <c r="BSB605" s="158"/>
      <c r="BSC605" s="158"/>
      <c r="BSD605" s="158"/>
      <c r="BSE605" s="158"/>
      <c r="BSF605" s="158"/>
      <c r="BSG605" s="158"/>
      <c r="BSH605" s="158"/>
      <c r="BSI605" s="158"/>
      <c r="BSJ605" s="158"/>
      <c r="BSK605" s="158"/>
      <c r="BSL605" s="158"/>
      <c r="BSM605" s="158"/>
      <c r="BSN605" s="158"/>
      <c r="BSO605" s="158"/>
      <c r="BSP605" s="158"/>
      <c r="BSQ605" s="158"/>
      <c r="BSR605" s="158"/>
      <c r="BSS605" s="158"/>
      <c r="BST605" s="158"/>
      <c r="BSU605" s="158"/>
      <c r="BSV605" s="158"/>
      <c r="BSW605" s="158"/>
      <c r="BSX605" s="158"/>
      <c r="BSY605" s="158"/>
      <c r="BSZ605" s="158"/>
      <c r="BTA605" s="158"/>
      <c r="BTB605" s="158"/>
      <c r="BTC605" s="158"/>
      <c r="BTD605" s="158"/>
      <c r="BTE605" s="158"/>
      <c r="BTF605" s="158"/>
      <c r="BTG605" s="158"/>
      <c r="BTH605" s="158"/>
      <c r="BTI605" s="158"/>
      <c r="BTJ605" s="158"/>
      <c r="BTK605" s="158"/>
      <c r="BTL605" s="158"/>
      <c r="BTM605" s="158"/>
      <c r="BTN605" s="158"/>
      <c r="BTO605" s="158"/>
      <c r="BTP605" s="158"/>
      <c r="BTQ605" s="158"/>
      <c r="BTR605" s="158"/>
      <c r="BTS605" s="158"/>
      <c r="BTT605" s="158"/>
      <c r="BTU605" s="158"/>
      <c r="BTV605" s="158"/>
      <c r="BTW605" s="158"/>
      <c r="BTX605" s="158"/>
      <c r="BTY605" s="158"/>
      <c r="BTZ605" s="158"/>
      <c r="BUA605" s="158"/>
      <c r="BUB605" s="158"/>
      <c r="BUC605" s="158"/>
      <c r="BUD605" s="158"/>
      <c r="BUE605" s="158"/>
      <c r="BUF605" s="158"/>
      <c r="BUG605" s="158"/>
      <c r="BUH605" s="158"/>
      <c r="BUI605" s="158"/>
      <c r="BUJ605" s="158"/>
      <c r="BUK605" s="158"/>
      <c r="BUL605" s="158"/>
      <c r="BUM605" s="158"/>
      <c r="BUN605" s="158"/>
      <c r="BUO605" s="158"/>
      <c r="BUP605" s="158"/>
      <c r="BUQ605" s="158"/>
      <c r="BUR605" s="158"/>
      <c r="BUS605" s="158"/>
      <c r="BUT605" s="158"/>
      <c r="BUU605" s="158"/>
      <c r="BUV605" s="158"/>
      <c r="BUW605" s="158"/>
      <c r="BUX605" s="158"/>
      <c r="BUY605" s="158"/>
      <c r="BUZ605" s="158"/>
      <c r="BVA605" s="158"/>
      <c r="BVB605" s="158"/>
      <c r="BVC605" s="158"/>
      <c r="BVD605" s="158"/>
      <c r="BVE605" s="158"/>
      <c r="BVF605" s="158"/>
      <c r="BVG605" s="158"/>
      <c r="BVH605" s="158"/>
      <c r="BVI605" s="158"/>
      <c r="BVJ605" s="158"/>
      <c r="BVK605" s="158"/>
      <c r="BVL605" s="158"/>
      <c r="BVM605" s="158"/>
      <c r="BVN605" s="158"/>
      <c r="BVO605" s="158"/>
      <c r="BVP605" s="158"/>
      <c r="BVQ605" s="158"/>
      <c r="BVR605" s="158"/>
      <c r="BVS605" s="158"/>
      <c r="BVT605" s="158"/>
      <c r="BVU605" s="158"/>
      <c r="BVV605" s="158"/>
      <c r="BVW605" s="158"/>
      <c r="BVX605" s="158"/>
      <c r="BVY605" s="158"/>
      <c r="BVZ605" s="158"/>
      <c r="BWA605" s="158"/>
      <c r="BWB605" s="158"/>
      <c r="BWC605" s="158"/>
      <c r="BWD605" s="158"/>
      <c r="BWE605" s="158"/>
      <c r="BWF605" s="158"/>
      <c r="BWG605" s="158"/>
      <c r="BWH605" s="158"/>
      <c r="BWI605" s="158"/>
      <c r="BWJ605" s="158"/>
      <c r="BWK605" s="158"/>
      <c r="BWL605" s="158"/>
      <c r="BWM605" s="158"/>
      <c r="BWN605" s="158"/>
      <c r="BWO605" s="158"/>
      <c r="BWP605" s="158"/>
      <c r="BWQ605" s="158"/>
      <c r="BWR605" s="158"/>
      <c r="BWS605" s="158"/>
      <c r="BWT605" s="158"/>
      <c r="BWU605" s="158"/>
      <c r="BWV605" s="158"/>
      <c r="BWW605" s="158"/>
      <c r="BWX605" s="158"/>
      <c r="BWY605" s="158"/>
      <c r="BWZ605" s="158"/>
      <c r="BXA605" s="158"/>
      <c r="BXB605" s="158"/>
      <c r="BXC605" s="158"/>
      <c r="BXD605" s="158"/>
      <c r="BXE605" s="158"/>
      <c r="BXF605" s="158"/>
      <c r="BXG605" s="158"/>
      <c r="BXH605" s="158"/>
      <c r="BXI605" s="158"/>
      <c r="BXJ605" s="158"/>
      <c r="BXK605" s="158"/>
      <c r="BXL605" s="158"/>
      <c r="BXM605" s="158"/>
      <c r="BXN605" s="158"/>
      <c r="BXO605" s="158"/>
      <c r="BXP605" s="158"/>
      <c r="BXQ605" s="158"/>
      <c r="BXR605" s="158"/>
      <c r="BXS605" s="158"/>
      <c r="BXT605" s="158"/>
      <c r="BXU605" s="158"/>
      <c r="BXV605" s="158"/>
      <c r="BXW605" s="158"/>
      <c r="BXX605" s="158"/>
      <c r="BXY605" s="158"/>
      <c r="BXZ605" s="158"/>
      <c r="BYA605" s="158"/>
      <c r="BYB605" s="158"/>
      <c r="BYC605" s="158"/>
      <c r="BYD605" s="158"/>
      <c r="BYE605" s="158"/>
      <c r="BYF605" s="158"/>
      <c r="BYG605" s="158"/>
      <c r="BYH605" s="158"/>
      <c r="BYI605" s="158"/>
      <c r="BYJ605" s="158"/>
      <c r="BYK605" s="158"/>
      <c r="BYL605" s="158"/>
      <c r="BYM605" s="158"/>
      <c r="BYN605" s="158"/>
      <c r="BYO605" s="158"/>
      <c r="BYP605" s="158"/>
    </row>
    <row r="606" spans="1:2018" ht="12.75" customHeight="1">
      <c r="C606" s="202">
        <v>2016</v>
      </c>
      <c r="D606" s="21" t="s">
        <v>47</v>
      </c>
      <c r="E606" s="20" t="s">
        <v>197</v>
      </c>
      <c r="I606" s="31"/>
      <c r="J606" s="170">
        <f>IF($I591="n/a",0,IF(J$4&lt;=$C606,0,IF(SUM($C606,$I591)&gt;J$4,$J602/$I591,$J602-SUM($I606:I606))))</f>
        <v>0</v>
      </c>
      <c r="K606" s="170">
        <f>IF($I591="n/a",0,IF(K$4&lt;=$C606,0,IF(SUM($C606,$I591)&gt;K$4,$J602/$I591,$J602-SUM($I606:J606))))</f>
        <v>0.25234985178574709</v>
      </c>
      <c r="L606" s="170">
        <f>IF($I591="n/a",0,IF(L$4&lt;=$C606,0,IF(SUM($C606,$I591)&gt;L$4,$J602/$I591,$J602-SUM($I606:K606))))</f>
        <v>0.25234985178574709</v>
      </c>
      <c r="M606" s="170">
        <f>IF($I591="n/a",0,IF(M$4&lt;=$C606,0,IF(SUM($C606,$I591)&gt;M$4,$J602/$I591,$J602-SUM($I606:L606))))</f>
        <v>0.25234985178574709</v>
      </c>
      <c r="N606" s="170">
        <f>IF($I591="n/a",0,IF(N$4&lt;=$C606,0,IF(SUM($C606,$I591)&gt;N$4,$J602/$I591,$J602-SUM($I606:M606))))</f>
        <v>0.25234985178574709</v>
      </c>
      <c r="O606" s="170">
        <f>IF($I591="n/a",0,IF(O$4&lt;=$C606,0,IF(SUM($C606,$I591)&gt;O$4,$J602/$I591,$J602-SUM($I606:N606))))</f>
        <v>0.25234985178574709</v>
      </c>
      <c r="P606" s="170">
        <f>IF($I591="n/a",0,IF(P$4&lt;=$C606,0,IF(SUM($C606,$I591)&gt;P$4,$J602/$I591,$J602-SUM($I606:O606))))</f>
        <v>0.25234985178574709</v>
      </c>
      <c r="Q606" s="170">
        <f>IF($I591="n/a",0,IF(Q$4&lt;=$C606,0,IF(SUM($C606,$I591)&gt;Q$4,$J602/$I591,$J602-SUM($I606:P606))))</f>
        <v>0.25234985178574709</v>
      </c>
      <c r="R606" s="170">
        <f>IF($I591="n/a",0,IF(R$4&lt;=$C606,0,IF(SUM($C606,$I591)&gt;R$4,$J602/$I591,$J602-SUM($I606:Q606))))</f>
        <v>0.25234985178574709</v>
      </c>
      <c r="S606" s="170">
        <f>IF($I591="n/a",0,IF(S$4&lt;=$C606,0,IF(SUM($C606,$I591)&gt;S$4,$J602/$I591,$J602-SUM($I606:R606))))</f>
        <v>0.25234985178574709</v>
      </c>
      <c r="T606" s="170">
        <f>IF($I591="n/a",0,IF(T$4&lt;=$C606,0,IF(SUM($C606,$I591)&gt;T$4,$J602/$I591,$J602-SUM($I606:S606))))</f>
        <v>0.25234985178574709</v>
      </c>
      <c r="U606" s="170">
        <f>IF($I591="n/a",0,IF(U$4&lt;=$C606,0,IF(SUM($C606,$I591)&gt;U$4,$J602/$I591,$J602-SUM($I606:T606))))</f>
        <v>0.25234985178574709</v>
      </c>
      <c r="V606" s="170">
        <f>IF($I591="n/a",0,IF(V$4&lt;=$C606,0,IF(SUM($C606,$I591)&gt;V$4,$J602/$I591,$J602-SUM($I606:U606))))</f>
        <v>0.25234985178574709</v>
      </c>
      <c r="W606" s="170">
        <f>IF($I591="n/a",0,IF(W$4&lt;=$C606,0,IF(SUM($C606,$I591)&gt;W$4,$J602/$I591,$J602-SUM($I606:V606))))</f>
        <v>0.25234985178574709</v>
      </c>
      <c r="X606" s="170">
        <f>IF($I591="n/a",0,IF(X$4&lt;=$C606,0,IF(SUM($C606,$I591)&gt;X$4,$J602/$I591,$J602-SUM($I606:W606))))</f>
        <v>0.25234985178574709</v>
      </c>
      <c r="Y606" s="170">
        <f>IF($I591="n/a",0,IF(Y$4&lt;=$C606,0,IF(SUM($C606,$I591)&gt;Y$4,$J602/$I591,$J602-SUM($I606:X606))))</f>
        <v>0.25234985178574831</v>
      </c>
      <c r="Z606" s="170">
        <f>IF($I591="n/a",0,IF(Z$4&lt;=$C606,0,IF(SUM($C606,$I591)&gt;Z$4,$J602/$I591,$J602-SUM($I606:Y606))))</f>
        <v>0</v>
      </c>
      <c r="AA606" s="170">
        <f>IF($I591="n/a",0,IF(AA$4&lt;=$C606,0,IF(SUM($C606,$I591)&gt;AA$4,$J602/$I591,$J602-SUM($I606:Z606))))</f>
        <v>0</v>
      </c>
      <c r="AB606" s="170">
        <f>IF($I591="n/a",0,IF(AB$4&lt;=$C606,0,IF(SUM($C606,$I591)&gt;AB$4,$J602/$I591,$J602-SUM($I606:AA606))))</f>
        <v>0</v>
      </c>
      <c r="AC606" s="170">
        <f>IF($I591="n/a",0,IF(AC$4&lt;=$C606,0,IF(SUM($C606,$I591)&gt;AC$4,$J602/$I591,$J602-SUM($I606:AB606))))</f>
        <v>0</v>
      </c>
      <c r="AD606" s="170">
        <f>IF($I591="n/a",0,IF(AD$4&lt;=$C606,0,IF(SUM($C606,$I591)&gt;AD$4,$J602/$I591,$J602-SUM($I606:AC606))))</f>
        <v>0</v>
      </c>
      <c r="AE606" s="170">
        <f>IF($I591="n/a",0,IF(AE$4&lt;=$C606,0,IF(SUM($C606,$I591)&gt;AE$4,$J602/$I591,$J602-SUM($I606:AD606))))</f>
        <v>0</v>
      </c>
      <c r="AF606" s="170">
        <f>IF($I591="n/a",0,IF(AF$4&lt;=$C606,0,IF(SUM($C606,$I591)&gt;AF$4,$J602/$I591,$J602-SUM($I606:AE606))))</f>
        <v>0</v>
      </c>
      <c r="AG606" s="170">
        <f>IF($I591="n/a",0,IF(AG$4&lt;=$C606,0,IF(SUM($C606,$I591)&gt;AG$4,$J602/$I591,$J602-SUM($I606:AF606))))</f>
        <v>0</v>
      </c>
      <c r="AH606" s="170">
        <f>IF($I591="n/a",0,IF(AH$4&lt;=$C606,0,IF(SUM($C606,$I591)&gt;AH$4,$J602/$I591,$J602-SUM($I606:AG606))))</f>
        <v>0</v>
      </c>
      <c r="AI606" s="170">
        <f>IF($I591="n/a",0,IF(AI$4&lt;=$C606,0,IF(SUM($C606,$I591)&gt;AI$4,$J602/$I591,$J602-SUM($I606:AH606))))</f>
        <v>0</v>
      </c>
      <c r="AJ606" s="170">
        <f>IF($I591="n/a",0,IF(AJ$4&lt;=$C606,0,IF(SUM($C606,$I591)&gt;AJ$4,$J602/$I591,$J602-SUM($I606:AI606))))</f>
        <v>0</v>
      </c>
      <c r="AK606" s="170">
        <f>IF($I591="n/a",0,IF(AK$4&lt;=$C606,0,IF(SUM($C606,$I591)&gt;AK$4,$J602/$I591,$J602-SUM($I606:AJ606))))</f>
        <v>0</v>
      </c>
      <c r="AL606" s="170">
        <f>IF($I591="n/a",0,IF(AL$4&lt;=$C606,0,IF(SUM($C606,$I591)&gt;AL$4,$J602/$I591,$J602-SUM($I606:AK606))))</f>
        <v>0</v>
      </c>
      <c r="AM606" s="170">
        <f>IF($I591="n/a",0,IF(AM$4&lt;=$C606,0,IF(SUM($C606,$I591)&gt;AM$4,$J602/$I591,$J602-SUM($I606:AL606))))</f>
        <v>0</v>
      </c>
      <c r="AN606" s="170">
        <f>IF($I591="n/a",0,IF(AN$4&lt;=$C606,0,IF(SUM($C606,$I591)&gt;AN$4,$J602/$I591,$J602-SUM($I606:AM606))))</f>
        <v>0</v>
      </c>
      <c r="AO606" s="170">
        <f>IF($I591="n/a",0,IF(AO$4&lt;=$C606,0,IF(SUM($C606,$I591)&gt;AO$4,$J602/$I591,$J602-SUM($I606:AN606))))</f>
        <v>0</v>
      </c>
      <c r="AP606" s="170">
        <f>IF($I591="n/a",0,IF(AP$4&lt;=$C606,0,IF(SUM($C606,$I591)&gt;AP$4,$J602/$I591,$J602-SUM($I606:AO606))))</f>
        <v>0</v>
      </c>
      <c r="AQ606" s="170">
        <f>IF($I591="n/a",0,IF(AQ$4&lt;=$C606,0,IF(SUM($C606,$I591)&gt;AQ$4,$J602/$I591,$J602-SUM($I606:AP606))))</f>
        <v>0</v>
      </c>
      <c r="AR606" s="170">
        <f>IF($I591="n/a",0,IF(AR$4&lt;=$C606,0,IF(SUM($C606,$I591)&gt;AR$4,$J602/$I591,$J602-SUM($I606:AQ606))))</f>
        <v>0</v>
      </c>
      <c r="AS606" s="170">
        <f>IF($I591="n/a",0,IF(AS$4&lt;=$C606,0,IF(SUM($C606,$I591)&gt;AS$4,$J602/$I591,$J602-SUM($I606:AR606))))</f>
        <v>0</v>
      </c>
      <c r="AT606" s="170">
        <f>IF($I591="n/a",0,IF(AT$4&lt;=$C606,0,IF(SUM($C606,$I591)&gt;AT$4,$J602/$I591,$J602-SUM($I606:AS606))))</f>
        <v>0</v>
      </c>
      <c r="AU606" s="170">
        <f>IF($I591="n/a",0,IF(AU$4&lt;=$C606,0,IF(SUM($C606,$I591)&gt;AU$4,$J602/$I591,$J602-SUM($I606:AT606))))</f>
        <v>0</v>
      </c>
      <c r="AV606" s="170">
        <f>IF($I591="n/a",0,IF(AV$4&lt;=$C606,0,IF(SUM($C606,$I591)&gt;AV$4,$J602/$I591,$J602-SUM($I606:AU606))))</f>
        <v>0</v>
      </c>
      <c r="AW606" s="170">
        <f>IF($I591="n/a",0,IF(AW$4&lt;=$C606,0,IF(SUM($C606,$I591)&gt;AW$4,$J602/$I591,$J602-SUM($I606:AV606))))</f>
        <v>0</v>
      </c>
      <c r="AX606" s="170">
        <f>IF($I591="n/a",0,IF(AX$4&lt;=$C606,0,IF(SUM($C606,$I591)&gt;AX$4,$J602/$I591,$J602-SUM($I606:AW606))))</f>
        <v>0</v>
      </c>
      <c r="AY606" s="170">
        <f>IF($I591="n/a",0,IF(AY$4&lt;=$C606,0,IF(SUM($C606,$I591)&gt;AY$4,$J602/$I591,$J602-SUM($I606:AX606))))</f>
        <v>0</v>
      </c>
      <c r="AZ606" s="170">
        <f>IF($I591="n/a",0,IF(AZ$4&lt;=$C606,0,IF(SUM($C606,$I591)&gt;AZ$4,$J602/$I591,$J602-SUM($I606:AY606))))</f>
        <v>0</v>
      </c>
      <c r="BA606" s="170">
        <f>IF($I591="n/a",0,IF(BA$4&lt;=$C606,0,IF(SUM($C606,$I591)&gt;BA$4,$J602/$I591,$J602-SUM($I606:AZ606))))</f>
        <v>0</v>
      </c>
      <c r="BB606" s="170">
        <f>IF($I591="n/a",0,IF(BB$4&lt;=$C606,0,IF(SUM($C606,$I591)&gt;BB$4,$J602/$I591,$J602-SUM($I606:BA606))))</f>
        <v>0</v>
      </c>
      <c r="BC606" s="170">
        <f>IF($I591="n/a",0,IF(BC$4&lt;=$C606,0,IF(SUM($C606,$I591)&gt;BC$4,$J602/$I591,$J602-SUM($I606:BB606))))</f>
        <v>0</v>
      </c>
      <c r="BD606" s="170">
        <f>IF($I591="n/a",0,IF(BD$4&lt;=$C606,0,IF(SUM($C606,$I591)&gt;BD$4,$J602/$I591,$J602-SUM($I606:BC606))))</f>
        <v>0</v>
      </c>
      <c r="BE606" s="170">
        <f>IF($I591="n/a",0,IF(BE$4&lt;=$C606,0,IF(SUM($C606,$I591)&gt;BE$4,$J602/$I591,$J602-SUM($I606:BD606))))</f>
        <v>0</v>
      </c>
      <c r="BF606" s="170">
        <f>IF($I591="n/a",0,IF(BF$4&lt;=$C606,0,IF(SUM($C606,$I591)&gt;BF$4,$J602/$I591,$J602-SUM($I606:BE606))))</f>
        <v>0</v>
      </c>
      <c r="BG606" s="170">
        <f>IF($I591="n/a",0,IF(BG$4&lt;=$C606,0,IF(SUM($C606,$I591)&gt;BG$4,$J602/$I591,$J602-SUM($I606:BF606))))</f>
        <v>0</v>
      </c>
      <c r="BH606" s="170">
        <f>IF($I591="n/a",0,IF(BH$4&lt;=$C606,0,IF(SUM($C606,$I591)&gt;BH$4,$J602/$I591,$J602-SUM($I606:BG606))))</f>
        <v>0</v>
      </c>
      <c r="BI606" s="170">
        <f>IF($I591="n/a",0,IF(BI$4&lt;=$C606,0,IF(SUM($C606,$I591)&gt;BI$4,$J602/$I591,$J602-SUM($I606:BH606))))</f>
        <v>0</v>
      </c>
      <c r="BJ606" s="170">
        <f>IF($I591="n/a",0,IF(BJ$4&lt;=$C606,0,IF(SUM($C606,$I591)&gt;BJ$4,$J602/$I591,$J602-SUM($I606:BI606))))</f>
        <v>0</v>
      </c>
      <c r="BK606" s="170">
        <f>IF($I591="n/a",0,IF(BK$4&lt;=$C606,0,IF(SUM($C606,$I591)&gt;BK$4,$J602/$I591,$J602-SUM($I606:BJ606))))</f>
        <v>0</v>
      </c>
      <c r="BL606" s="170">
        <f>IF($I591="n/a",0,IF(BL$4&lt;=$C606,0,IF(SUM($C606,$I591)&gt;BL$4,$J602/$I591,$J602-SUM($I606:BK606))))</f>
        <v>0</v>
      </c>
      <c r="BM606" s="170">
        <f>IF($I591="n/a",0,IF(BM$4&lt;=$C606,0,IF(SUM($C606,$I591)&gt;BM$4,$J602/$I591,$J602-SUM($I606:BL606))))</f>
        <v>0</v>
      </c>
      <c r="BN606" s="170">
        <f>IF($I591="n/a",0,IF(BN$4&lt;=$C606,0,IF(SUM($C606,$I591)&gt;BN$4,$J602/$I591,$J602-SUM($I606:BM606))))</f>
        <v>0</v>
      </c>
      <c r="BO606" s="170">
        <f>IF($I591="n/a",0,IF(BO$4&lt;=$C606,0,IF(SUM($C606,$I591)&gt;BO$4,$J602/$I591,$J602-SUM($I606:BN606))))</f>
        <v>0</v>
      </c>
      <c r="BP606" s="170">
        <f>IF($I591="n/a",0,IF(BP$4&lt;=$C606,0,IF(SUM($C606,$I591)&gt;BP$4,$J602/$I591,$J602-SUM($I606:BO606))))</f>
        <v>0</v>
      </c>
      <c r="BQ606" s="170">
        <f>IF($I591="n/a",0,IF(BQ$4&lt;=$C606,0,IF(SUM($C606,$I591)&gt;BQ$4,$J602/$I591,$J602-SUM($I606:BP606))))</f>
        <v>0</v>
      </c>
      <c r="BR606" s="170">
        <f>IF($I591="n/a",0,IF(BR$4&lt;=$C606,0,IF(SUM($C606,$I591)&gt;BR$4,$J602/$I591,$J602-SUM($I606:BQ606))))</f>
        <v>0</v>
      </c>
      <c r="BS606" s="170">
        <f>IF($I591="n/a",0,IF(BS$4&lt;=$C606,0,IF(SUM($C606,$I591)&gt;BS$4,$J602/$I591,$J602-SUM($I606:BR606))))</f>
        <v>0</v>
      </c>
      <c r="BT606" s="170">
        <f>IF($I591="n/a",0,IF(BT$4&lt;=$C606,0,IF(SUM($C606,$I591)&gt;BT$4,$J602/$I591,$J602-SUM($I606:BS606))))</f>
        <v>0</v>
      </c>
      <c r="BU606" s="170">
        <f>IF($I591="n/a",0,IF(BU$4&lt;=$C606,0,IF(SUM($C606,$I591)&gt;BU$4,$J602/$I591,$J602-SUM($I606:BT606))))</f>
        <v>0</v>
      </c>
      <c r="BV606" s="170">
        <f>IF($I591="n/a",0,IF(BV$4&lt;=$C606,0,IF(SUM($C606,$I591)&gt;BV$4,$J602/$I591,$J602-SUM($I606:BU606))))</f>
        <v>0</v>
      </c>
      <c r="BW606" s="170">
        <f>IF($I591="n/a",0,IF(BW$4&lt;=$C606,0,IF(SUM($C606,$I591)&gt;BW$4,$J602/$I591,$J602-SUM($I606:BV606))))</f>
        <v>0</v>
      </c>
      <c r="BX606" s="170">
        <f>IF($I591="n/a",0,IF(BX$4&lt;=$C606,0,IF(SUM($C606,$I591)&gt;BX$4,$J602/$I591,$J602-SUM($I606:BW606))))</f>
        <v>0</v>
      </c>
      <c r="BY606" s="170">
        <f>IF($I591="n/a",0,IF(BY$4&lt;=$C606,0,IF(SUM($C606,$I591)&gt;BY$4,$J602/$I591,$J602-SUM($I606:BX606))))</f>
        <v>0</v>
      </c>
      <c r="BZ606" s="170">
        <f>IF($I591="n/a",0,IF(BZ$4&lt;=$C606,0,IF(SUM($C606,$I591)&gt;BZ$4,$J602/$I591,$J602-SUM($I606:BY606))))</f>
        <v>0</v>
      </c>
      <c r="CA606" s="170">
        <f>IF($I591="n/a",0,IF(CA$4&lt;=$C606,0,IF(SUM($C606,$I591)&gt;CA$4,$J602/$I591,$J602-SUM($I606:BZ606))))</f>
        <v>0</v>
      </c>
      <c r="CB606" s="170">
        <f>IF($I591="n/a",0,IF(CB$4&lt;=$C606,0,IF(SUM($C606,$I591)&gt;CB$4,$J602/$I591,$J602-SUM($I606:CA606))))</f>
        <v>0</v>
      </c>
      <c r="CC606" s="170">
        <f>IF($I591="n/a",0,IF(CC$4&lt;=$C606,0,IF(SUM($C606,$I591)&gt;CC$4,$J602/$I591,$J602-SUM($I606:CB606))))</f>
        <v>0</v>
      </c>
      <c r="CD606" s="170">
        <f>IF($I591="n/a",0,IF(CD$4&lt;=$C606,0,IF(SUM($C606,$I591)&gt;CD$4,$J602/$I591,$J602-SUM($I606:CC606))))</f>
        <v>0</v>
      </c>
      <c r="CE606" s="170">
        <f>IF($I591="n/a",0,IF(CE$4&lt;=$C606,0,IF(SUM($C606,$I591)&gt;CE$4,$J602/$I591,$J602-SUM($I606:CD606))))</f>
        <v>0</v>
      </c>
      <c r="CF606" s="170">
        <f>IF($I591="n/a",0,IF(CF$4&lt;=$C606,0,IF(SUM($C606,$I591)&gt;CF$4,$J602/$I591,$J602-SUM($I606:CE606))))</f>
        <v>0</v>
      </c>
    </row>
    <row r="607" spans="1:2018" ht="12.75" customHeight="1">
      <c r="C607" s="202">
        <v>2017</v>
      </c>
      <c r="D607" s="21" t="s">
        <v>212</v>
      </c>
      <c r="E607" s="21" t="s">
        <v>197</v>
      </c>
      <c r="I607" s="31"/>
      <c r="J607" s="170">
        <f>IF($I591="n/a",0,IF(J$4&lt;=$C607,0,IF(SUM($C607,$I591)&gt;J$4,$K602/$I591,$K602-SUM($I607:I607))))</f>
        <v>0</v>
      </c>
      <c r="K607" s="170">
        <f>IF($I591="n/a",0,IF(K$4&lt;=$C607,0,IF(SUM($C607,$I591)&gt;K$4,$K602/$I591,$K602-SUM($I607:J607))))</f>
        <v>0</v>
      </c>
      <c r="L607" s="170">
        <f>IF($I591="n/a",0,IF(L$4&lt;=$C607,0,IF(SUM($C607,$I591)&gt;L$4,$K602/$I591,$K602-SUM($I607:K607))))</f>
        <v>0.55152384909848451</v>
      </c>
      <c r="M607" s="170">
        <f>IF($I591="n/a",0,IF(M$4&lt;=$C607,0,IF(SUM($C607,$I591)&gt;M$4,$K602/$I591,$K602-SUM($I607:L607))))</f>
        <v>0.55152384909848451</v>
      </c>
      <c r="N607" s="170">
        <f>IF($I591="n/a",0,IF(N$4&lt;=$C607,0,IF(SUM($C607,$I591)&gt;N$4,$K602/$I591,$K602-SUM($I607:M607))))</f>
        <v>0.55152384909848451</v>
      </c>
      <c r="O607" s="170">
        <f>IF($I591="n/a",0,IF(O$4&lt;=$C607,0,IF(SUM($C607,$I591)&gt;O$4,$K602/$I591,$K602-SUM($I607:N607))))</f>
        <v>0.55152384909848451</v>
      </c>
      <c r="P607" s="170">
        <f>IF($I591="n/a",0,IF(P$4&lt;=$C607,0,IF(SUM($C607,$I591)&gt;P$4,$K602/$I591,$K602-SUM($I607:O607))))</f>
        <v>0.55152384909848451</v>
      </c>
      <c r="Q607" s="170">
        <f>IF($I591="n/a",0,IF(Q$4&lt;=$C607,0,IF(SUM($C607,$I591)&gt;Q$4,$K602/$I591,$K602-SUM($I607:P607))))</f>
        <v>0.55152384909848451</v>
      </c>
      <c r="R607" s="170">
        <f>IF($I591="n/a",0,IF(R$4&lt;=$C607,0,IF(SUM($C607,$I591)&gt;R$4,$K602/$I591,$K602-SUM($I607:Q607))))</f>
        <v>0.55152384909848451</v>
      </c>
      <c r="S607" s="170">
        <f>IF($I591="n/a",0,IF(S$4&lt;=$C607,0,IF(SUM($C607,$I591)&gt;S$4,$K602/$I591,$K602-SUM($I607:R607))))</f>
        <v>0.55152384909848451</v>
      </c>
      <c r="T607" s="170">
        <f>IF($I591="n/a",0,IF(T$4&lt;=$C607,0,IF(SUM($C607,$I591)&gt;T$4,$K602/$I591,$K602-SUM($I607:S607))))</f>
        <v>0.55152384909848451</v>
      </c>
      <c r="U607" s="170">
        <f>IF($I591="n/a",0,IF(U$4&lt;=$C607,0,IF(SUM($C607,$I591)&gt;U$4,$K602/$I591,$K602-SUM($I607:T607))))</f>
        <v>0.55152384909848451</v>
      </c>
      <c r="V607" s="170">
        <f>IF($I591="n/a",0,IF(V$4&lt;=$C607,0,IF(SUM($C607,$I591)&gt;V$4,$K602/$I591,$K602-SUM($I607:U607))))</f>
        <v>0.55152384909848451</v>
      </c>
      <c r="W607" s="170">
        <f>IF($I591="n/a",0,IF(W$4&lt;=$C607,0,IF(SUM($C607,$I591)&gt;W$4,$K602/$I591,$K602-SUM($I607:V607))))</f>
        <v>0.55152384909848451</v>
      </c>
      <c r="X607" s="170">
        <f>IF($I591="n/a",0,IF(X$4&lt;=$C607,0,IF(SUM($C607,$I591)&gt;X$4,$K602/$I591,$K602-SUM($I607:W607))))</f>
        <v>0.55152384909848451</v>
      </c>
      <c r="Y607" s="170">
        <f>IF($I591="n/a",0,IF(Y$4&lt;=$C607,0,IF(SUM($C607,$I591)&gt;Y$4,$K602/$I591,$K602-SUM($I607:X607))))</f>
        <v>0.55152384909848451</v>
      </c>
      <c r="Z607" s="170">
        <f>IF($I591="n/a",0,IF(Z$4&lt;=$C607,0,IF(SUM($C607,$I591)&gt;Z$4,$K602/$I591,$K602-SUM($I607:Y607))))</f>
        <v>0.5515238490984844</v>
      </c>
      <c r="AA607" s="170">
        <f>IF($I591="n/a",0,IF(AA$4&lt;=$C607,0,IF(SUM($C607,$I591)&gt;AA$4,$K602/$I591,$K602-SUM($I607:Z607))))</f>
        <v>0</v>
      </c>
      <c r="AB607" s="170">
        <f>IF($I591="n/a",0,IF(AB$4&lt;=$C607,0,IF(SUM($C607,$I591)&gt;AB$4,$K602/$I591,$K602-SUM($I607:AA607))))</f>
        <v>0</v>
      </c>
      <c r="AC607" s="170">
        <f>IF($I591="n/a",0,IF(AC$4&lt;=$C607,0,IF(SUM($C607,$I591)&gt;AC$4,$K602/$I591,$K602-SUM($I607:AB607))))</f>
        <v>0</v>
      </c>
      <c r="AD607" s="170">
        <f>IF($I591="n/a",0,IF(AD$4&lt;=$C607,0,IF(SUM($C607,$I591)&gt;AD$4,$K602/$I591,$K602-SUM($I607:AC607))))</f>
        <v>0</v>
      </c>
      <c r="AE607" s="170">
        <f>IF($I591="n/a",0,IF(AE$4&lt;=$C607,0,IF(SUM($C607,$I591)&gt;AE$4,$K602/$I591,$K602-SUM($I607:AD607))))</f>
        <v>0</v>
      </c>
      <c r="AF607" s="170">
        <f>IF($I591="n/a",0,IF(AF$4&lt;=$C607,0,IF(SUM($C607,$I591)&gt;AF$4,$K602/$I591,$K602-SUM($I607:AE607))))</f>
        <v>0</v>
      </c>
      <c r="AG607" s="170">
        <f>IF($I591="n/a",0,IF(AG$4&lt;=$C607,0,IF(SUM($C607,$I591)&gt;AG$4,$K602/$I591,$K602-SUM($I607:AF607))))</f>
        <v>0</v>
      </c>
      <c r="AH607" s="170">
        <f>IF($I591="n/a",0,IF(AH$4&lt;=$C607,0,IF(SUM($C607,$I591)&gt;AH$4,$K602/$I591,$K602-SUM($I607:AG607))))</f>
        <v>0</v>
      </c>
      <c r="AI607" s="170">
        <f>IF($I591="n/a",0,IF(AI$4&lt;=$C607,0,IF(SUM($C607,$I591)&gt;AI$4,$K602/$I591,$K602-SUM($I607:AH607))))</f>
        <v>0</v>
      </c>
      <c r="AJ607" s="170">
        <f>IF($I591="n/a",0,IF(AJ$4&lt;=$C607,0,IF(SUM($C607,$I591)&gt;AJ$4,$K602/$I591,$K602-SUM($I607:AI607))))</f>
        <v>0</v>
      </c>
      <c r="AK607" s="170">
        <f>IF($I591="n/a",0,IF(AK$4&lt;=$C607,0,IF(SUM($C607,$I591)&gt;AK$4,$K602/$I591,$K602-SUM($I607:AJ607))))</f>
        <v>0</v>
      </c>
      <c r="AL607" s="170">
        <f>IF($I591="n/a",0,IF(AL$4&lt;=$C607,0,IF(SUM($C607,$I591)&gt;AL$4,$K602/$I591,$K602-SUM($I607:AK607))))</f>
        <v>0</v>
      </c>
      <c r="AM607" s="170">
        <f>IF($I591="n/a",0,IF(AM$4&lt;=$C607,0,IF(SUM($C607,$I591)&gt;AM$4,$K602/$I591,$K602-SUM($I607:AL607))))</f>
        <v>0</v>
      </c>
      <c r="AN607" s="170">
        <f>IF($I591="n/a",0,IF(AN$4&lt;=$C607,0,IF(SUM($C607,$I591)&gt;AN$4,$K602/$I591,$K602-SUM($I607:AM607))))</f>
        <v>0</v>
      </c>
      <c r="AO607" s="170">
        <f>IF($I591="n/a",0,IF(AO$4&lt;=$C607,0,IF(SUM($C607,$I591)&gt;AO$4,$K602/$I591,$K602-SUM($I607:AN607))))</f>
        <v>0</v>
      </c>
      <c r="AP607" s="170">
        <f>IF($I591="n/a",0,IF(AP$4&lt;=$C607,0,IF(SUM($C607,$I591)&gt;AP$4,$K602/$I591,$K602-SUM($I607:AO607))))</f>
        <v>0</v>
      </c>
      <c r="AQ607" s="170">
        <f>IF($I591="n/a",0,IF(AQ$4&lt;=$C607,0,IF(SUM($C607,$I591)&gt;AQ$4,$K602/$I591,$K602-SUM($I607:AP607))))</f>
        <v>0</v>
      </c>
      <c r="AR607" s="170">
        <f>IF($I591="n/a",0,IF(AR$4&lt;=$C607,0,IF(SUM($C607,$I591)&gt;AR$4,$K602/$I591,$K602-SUM($I607:AQ607))))</f>
        <v>0</v>
      </c>
      <c r="AS607" s="170">
        <f>IF($I591="n/a",0,IF(AS$4&lt;=$C607,0,IF(SUM($C607,$I591)&gt;AS$4,$K602/$I591,$K602-SUM($I607:AR607))))</f>
        <v>0</v>
      </c>
      <c r="AT607" s="170">
        <f>IF($I591="n/a",0,IF(AT$4&lt;=$C607,0,IF(SUM($C607,$I591)&gt;AT$4,$K602/$I591,$K602-SUM($I607:AS607))))</f>
        <v>0</v>
      </c>
      <c r="AU607" s="170">
        <f>IF($I591="n/a",0,IF(AU$4&lt;=$C607,0,IF(SUM($C607,$I591)&gt;AU$4,$K602/$I591,$K602-SUM($I607:AT607))))</f>
        <v>0</v>
      </c>
      <c r="AV607" s="170">
        <f>IF($I591="n/a",0,IF(AV$4&lt;=$C607,0,IF(SUM($C607,$I591)&gt;AV$4,$K602/$I591,$K602-SUM($I607:AU607))))</f>
        <v>0</v>
      </c>
      <c r="AW607" s="170">
        <f>IF($I591="n/a",0,IF(AW$4&lt;=$C607,0,IF(SUM($C607,$I591)&gt;AW$4,$K602/$I591,$K602-SUM($I607:AV607))))</f>
        <v>0</v>
      </c>
      <c r="AX607" s="170">
        <f>IF($I591="n/a",0,IF(AX$4&lt;=$C607,0,IF(SUM($C607,$I591)&gt;AX$4,$K602/$I591,$K602-SUM($I607:AW607))))</f>
        <v>0</v>
      </c>
      <c r="AY607" s="170">
        <f>IF($I591="n/a",0,IF(AY$4&lt;=$C607,0,IF(SUM($C607,$I591)&gt;AY$4,$K602/$I591,$K602-SUM($I607:AX607))))</f>
        <v>0</v>
      </c>
      <c r="AZ607" s="170">
        <f>IF($I591="n/a",0,IF(AZ$4&lt;=$C607,0,IF(SUM($C607,$I591)&gt;AZ$4,$K602/$I591,$K602-SUM($I607:AY607))))</f>
        <v>0</v>
      </c>
      <c r="BA607" s="170">
        <f>IF($I591="n/a",0,IF(BA$4&lt;=$C607,0,IF(SUM($C607,$I591)&gt;BA$4,$K602/$I591,$K602-SUM($I607:AZ607))))</f>
        <v>0</v>
      </c>
      <c r="BB607" s="170">
        <f>IF($I591="n/a",0,IF(BB$4&lt;=$C607,0,IF(SUM($C607,$I591)&gt;BB$4,$K602/$I591,$K602-SUM($I607:BA607))))</f>
        <v>0</v>
      </c>
      <c r="BC607" s="170">
        <f>IF($I591="n/a",0,IF(BC$4&lt;=$C607,0,IF(SUM($C607,$I591)&gt;BC$4,$K602/$I591,$K602-SUM($I607:BB607))))</f>
        <v>0</v>
      </c>
      <c r="BD607" s="170">
        <f>IF($I591="n/a",0,IF(BD$4&lt;=$C607,0,IF(SUM($C607,$I591)&gt;BD$4,$K602/$I591,$K602-SUM($I607:BC607))))</f>
        <v>0</v>
      </c>
      <c r="BE607" s="170">
        <f>IF($I591="n/a",0,IF(BE$4&lt;=$C607,0,IF(SUM($C607,$I591)&gt;BE$4,$K602/$I591,$K602-SUM($I607:BD607))))</f>
        <v>0</v>
      </c>
      <c r="BF607" s="170">
        <f>IF($I591="n/a",0,IF(BF$4&lt;=$C607,0,IF(SUM($C607,$I591)&gt;BF$4,$K602/$I591,$K602-SUM($I607:BE607))))</f>
        <v>0</v>
      </c>
      <c r="BG607" s="170">
        <f>IF($I591="n/a",0,IF(BG$4&lt;=$C607,0,IF(SUM($C607,$I591)&gt;BG$4,$K602/$I591,$K602-SUM($I607:BF607))))</f>
        <v>0</v>
      </c>
      <c r="BH607" s="170">
        <f>IF($I591="n/a",0,IF(BH$4&lt;=$C607,0,IF(SUM($C607,$I591)&gt;BH$4,$K602/$I591,$K602-SUM($I607:BG607))))</f>
        <v>0</v>
      </c>
      <c r="BI607" s="170">
        <f>IF($I591="n/a",0,IF(BI$4&lt;=$C607,0,IF(SUM($C607,$I591)&gt;BI$4,$K602/$I591,$K602-SUM($I607:BH607))))</f>
        <v>0</v>
      </c>
      <c r="BJ607" s="170">
        <f>IF($I591="n/a",0,IF(BJ$4&lt;=$C607,0,IF(SUM($C607,$I591)&gt;BJ$4,$K602/$I591,$K602-SUM($I607:BI607))))</f>
        <v>0</v>
      </c>
      <c r="BK607" s="170">
        <f>IF($I591="n/a",0,IF(BK$4&lt;=$C607,0,IF(SUM($C607,$I591)&gt;BK$4,$K602/$I591,$K602-SUM($I607:BJ607))))</f>
        <v>0</v>
      </c>
      <c r="BL607" s="170">
        <f>IF($I591="n/a",0,IF(BL$4&lt;=$C607,0,IF(SUM($C607,$I591)&gt;BL$4,$K602/$I591,$K602-SUM($I607:BK607))))</f>
        <v>0</v>
      </c>
      <c r="BM607" s="170">
        <f>IF($I591="n/a",0,IF(BM$4&lt;=$C607,0,IF(SUM($C607,$I591)&gt;BM$4,$K602/$I591,$K602-SUM($I607:BL607))))</f>
        <v>0</v>
      </c>
      <c r="BN607" s="170">
        <f>IF($I591="n/a",0,IF(BN$4&lt;=$C607,0,IF(SUM($C607,$I591)&gt;BN$4,$K602/$I591,$K602-SUM($I607:BM607))))</f>
        <v>0</v>
      </c>
      <c r="BO607" s="170">
        <f>IF($I591="n/a",0,IF(BO$4&lt;=$C607,0,IF(SUM($C607,$I591)&gt;BO$4,$K602/$I591,$K602-SUM($I607:BN607))))</f>
        <v>0</v>
      </c>
      <c r="BP607" s="170">
        <f>IF($I591="n/a",0,IF(BP$4&lt;=$C607,0,IF(SUM($C607,$I591)&gt;BP$4,$K602/$I591,$K602-SUM($I607:BO607))))</f>
        <v>0</v>
      </c>
      <c r="BQ607" s="170">
        <f>IF($I591="n/a",0,IF(BQ$4&lt;=$C607,0,IF(SUM($C607,$I591)&gt;BQ$4,$K602/$I591,$K602-SUM($I607:BP607))))</f>
        <v>0</v>
      </c>
      <c r="BR607" s="170">
        <f>IF($I591="n/a",0,IF(BR$4&lt;=$C607,0,IF(SUM($C607,$I591)&gt;BR$4,$K602/$I591,$K602-SUM($I607:BQ607))))</f>
        <v>0</v>
      </c>
      <c r="BS607" s="170">
        <f>IF($I591="n/a",0,IF(BS$4&lt;=$C607,0,IF(SUM($C607,$I591)&gt;BS$4,$K602/$I591,$K602-SUM($I607:BR607))))</f>
        <v>0</v>
      </c>
      <c r="BT607" s="170">
        <f>IF($I591="n/a",0,IF(BT$4&lt;=$C607,0,IF(SUM($C607,$I591)&gt;BT$4,$K602/$I591,$K602-SUM($I607:BS607))))</f>
        <v>0</v>
      </c>
      <c r="BU607" s="170">
        <f>IF($I591="n/a",0,IF(BU$4&lt;=$C607,0,IF(SUM($C607,$I591)&gt;BU$4,$K602/$I591,$K602-SUM($I607:BT607))))</f>
        <v>0</v>
      </c>
      <c r="BV607" s="170">
        <f>IF($I591="n/a",0,IF(BV$4&lt;=$C607,0,IF(SUM($C607,$I591)&gt;BV$4,$K602/$I591,$K602-SUM($I607:BU607))))</f>
        <v>0</v>
      </c>
      <c r="BW607" s="170">
        <f>IF($I591="n/a",0,IF(BW$4&lt;=$C607,0,IF(SUM($C607,$I591)&gt;BW$4,$K602/$I591,$K602-SUM($I607:BV607))))</f>
        <v>0</v>
      </c>
      <c r="BX607" s="170">
        <f>IF($I591="n/a",0,IF(BX$4&lt;=$C607,0,IF(SUM($C607,$I591)&gt;BX$4,$K602/$I591,$K602-SUM($I607:BW607))))</f>
        <v>0</v>
      </c>
      <c r="BY607" s="170">
        <f>IF($I591="n/a",0,IF(BY$4&lt;=$C607,0,IF(SUM($C607,$I591)&gt;BY$4,$K602/$I591,$K602-SUM($I607:BX607))))</f>
        <v>0</v>
      </c>
      <c r="BZ607" s="170">
        <f>IF($I591="n/a",0,IF(BZ$4&lt;=$C607,0,IF(SUM($C607,$I591)&gt;BZ$4,$K602/$I591,$K602-SUM($I607:BY607))))</f>
        <v>0</v>
      </c>
      <c r="CA607" s="170">
        <f>IF($I591="n/a",0,IF(CA$4&lt;=$C607,0,IF(SUM($C607,$I591)&gt;CA$4,$K602/$I591,$K602-SUM($I607:BZ607))))</f>
        <v>0</v>
      </c>
      <c r="CB607" s="170">
        <f>IF($I591="n/a",0,IF(CB$4&lt;=$C607,0,IF(SUM($C607,$I591)&gt;CB$4,$K602/$I591,$K602-SUM($I607:CA607))))</f>
        <v>0</v>
      </c>
      <c r="CC607" s="170">
        <f>IF($I591="n/a",0,IF(CC$4&lt;=$C607,0,IF(SUM($C607,$I591)&gt;CC$4,$K602/$I591,$K602-SUM($I607:CB607))))</f>
        <v>0</v>
      </c>
      <c r="CD607" s="170">
        <f>IF($I591="n/a",0,IF(CD$4&lt;=$C607,0,IF(SUM($C607,$I591)&gt;CD$4,$K602/$I591,$K602-SUM($I607:CC607))))</f>
        <v>0</v>
      </c>
      <c r="CE607" s="170">
        <f>IF($I591="n/a",0,IF(CE$4&lt;=$C607,0,IF(SUM($C607,$I591)&gt;CE$4,$K602/$I591,$K602-SUM($I607:CD607))))</f>
        <v>0</v>
      </c>
      <c r="CF607" s="170">
        <f>IF($I591="n/a",0,IF(CF$4&lt;=$C607,0,IF(SUM($C607,$I591)&gt;CF$4,$K602/$I591,$K602-SUM($I607:CE607))))</f>
        <v>0</v>
      </c>
    </row>
    <row r="608" spans="1:2018" ht="12.75" customHeight="1">
      <c r="C608" s="202">
        <v>2018</v>
      </c>
      <c r="D608" s="219" t="s">
        <v>48</v>
      </c>
      <c r="E608" s="21" t="s">
        <v>197</v>
      </c>
      <c r="I608" s="31"/>
      <c r="J608" s="172">
        <f>IF($I591="n/a",0,IF(J$4&lt;=$C608,0,IF(SUM($C608,$I591)&gt;J$4,$L602/$I591,$L602-SUM($I608:I608))))</f>
        <v>0</v>
      </c>
      <c r="K608" s="172">
        <f>IF($I591="n/a",0,IF(K$4&lt;=$C608,0,IF(SUM($C608,$I591)&gt;K$4,$L602/$I591,$L602-SUM($I608:J608))))</f>
        <v>0</v>
      </c>
      <c r="L608" s="172">
        <f>IF($I591="n/a",0,IF(L$4&lt;=$C608,0,IF(SUM($C608,$I591)&gt;L$4,$L602/$I591,$L602-SUM($I608:K608))))</f>
        <v>0</v>
      </c>
      <c r="M608" s="172">
        <f>IF($I591="n/a",0,IF(M$4&lt;=$C608,0,IF(SUM($C608,$I591)&gt;M$4,$L602/$I591,$L602-SUM($I608:L608))))</f>
        <v>0.98490168552516388</v>
      </c>
      <c r="N608" s="172">
        <f>IF($I591="n/a",0,IF(N$4&lt;=$C608,0,IF(SUM($C608,$I591)&gt;N$4,$L602/$I591,$L602-SUM($I608:M608))))</f>
        <v>0.98490168552516388</v>
      </c>
      <c r="O608" s="172">
        <f>IF($I591="n/a",0,IF(O$4&lt;=$C608,0,IF(SUM($C608,$I591)&gt;O$4,$L602/$I591,$L602-SUM($I608:N608))))</f>
        <v>0.98490168552516388</v>
      </c>
      <c r="P608" s="172">
        <f>IF($I591="n/a",0,IF(P$4&lt;=$C608,0,IF(SUM($C608,$I591)&gt;P$4,$L602/$I591,$L602-SUM($I608:O608))))</f>
        <v>0.98490168552516388</v>
      </c>
      <c r="Q608" s="172">
        <f>IF($I591="n/a",0,IF(Q$4&lt;=$C608,0,IF(SUM($C608,$I591)&gt;Q$4,$L602/$I591,$L602-SUM($I608:P608))))</f>
        <v>0.98490168552516388</v>
      </c>
      <c r="R608" s="172">
        <f>IF($I591="n/a",0,IF(R$4&lt;=$C608,0,IF(SUM($C608,$I591)&gt;R$4,$L602/$I591,$L602-SUM($I608:Q608))))</f>
        <v>0.98490168552516388</v>
      </c>
      <c r="S608" s="172">
        <f>IF($I591="n/a",0,IF(S$4&lt;=$C608,0,IF(SUM($C608,$I591)&gt;S$4,$L602/$I591,$L602-SUM($I608:R608))))</f>
        <v>0.98490168552516388</v>
      </c>
      <c r="T608" s="172">
        <f>IF($I591="n/a",0,IF(T$4&lt;=$C608,0,IF(SUM($C608,$I591)&gt;T$4,$L602/$I591,$L602-SUM($I608:S608))))</f>
        <v>0.98490168552516388</v>
      </c>
      <c r="U608" s="172">
        <f>IF($I591="n/a",0,IF(U$4&lt;=$C608,0,IF(SUM($C608,$I591)&gt;U$4,$L602/$I591,$L602-SUM($I608:T608))))</f>
        <v>0.98490168552516388</v>
      </c>
      <c r="V608" s="172">
        <f>IF($I591="n/a",0,IF(V$4&lt;=$C608,0,IF(SUM($C608,$I591)&gt;V$4,$L602/$I591,$L602-SUM($I608:U608))))</f>
        <v>0.98490168552516388</v>
      </c>
      <c r="W608" s="172">
        <f>IF($I591="n/a",0,IF(W$4&lt;=$C608,0,IF(SUM($C608,$I591)&gt;W$4,$L602/$I591,$L602-SUM($I608:V608))))</f>
        <v>0.98490168552516388</v>
      </c>
      <c r="X608" s="172">
        <f>IF($I591="n/a",0,IF(X$4&lt;=$C608,0,IF(SUM($C608,$I591)&gt;X$4,$L602/$I591,$L602-SUM($I608:W608))))</f>
        <v>0.98490168552516388</v>
      </c>
      <c r="Y608" s="172">
        <f>IF($I591="n/a",0,IF(Y$4&lt;=$C608,0,IF(SUM($C608,$I591)&gt;Y$4,$L602/$I591,$L602-SUM($I608:X608))))</f>
        <v>0.98490168552516388</v>
      </c>
      <c r="Z608" s="172">
        <f>IF($I591="n/a",0,IF(Z$4&lt;=$C608,0,IF(SUM($C608,$I591)&gt;Z$4,$L602/$I591,$L602-SUM($I608:Y608))))</f>
        <v>0.98490168552516388</v>
      </c>
      <c r="AA608" s="172">
        <f>IF($I591="n/a",0,IF(AA$4&lt;=$C608,0,IF(SUM($C608,$I591)&gt;AA$4,$L602/$I591,$L602-SUM($I608:Z608))))</f>
        <v>0.98490168552516089</v>
      </c>
      <c r="AB608" s="172">
        <f>IF($I591="n/a",0,IF(AB$4&lt;=$C608,0,IF(SUM($C608,$I591)&gt;AB$4,$L602/$I591,$L602-SUM($I608:AA608))))</f>
        <v>0</v>
      </c>
      <c r="AC608" s="172">
        <f>IF($I591="n/a",0,IF(AC$4&lt;=$C608,0,IF(SUM($C608,$I591)&gt;AC$4,$L602/$I591,$L602-SUM($I608:AB608))))</f>
        <v>0</v>
      </c>
      <c r="AD608" s="172">
        <f>IF($I591="n/a",0,IF(AD$4&lt;=$C608,0,IF(SUM($C608,$I591)&gt;AD$4,$L602/$I591,$L602-SUM($I608:AC608))))</f>
        <v>0</v>
      </c>
      <c r="AE608" s="172">
        <f>IF($I591="n/a",0,IF(AE$4&lt;=$C608,0,IF(SUM($C608,$I591)&gt;AE$4,$L602/$I591,$L602-SUM($I608:AD608))))</f>
        <v>0</v>
      </c>
      <c r="AF608" s="172">
        <f>IF($I591="n/a",0,IF(AF$4&lt;=$C608,0,IF(SUM($C608,$I591)&gt;AF$4,$L602/$I591,$L602-SUM($I608:AE608))))</f>
        <v>0</v>
      </c>
      <c r="AG608" s="172">
        <f>IF($I591="n/a",0,IF(AG$4&lt;=$C608,0,IF(SUM($C608,$I591)&gt;AG$4,$L602/$I591,$L602-SUM($I608:AF608))))</f>
        <v>0</v>
      </c>
      <c r="AH608" s="172">
        <f>IF($I591="n/a",0,IF(AH$4&lt;=$C608,0,IF(SUM($C608,$I591)&gt;AH$4,$L602/$I591,$L602-SUM($I608:AG608))))</f>
        <v>0</v>
      </c>
      <c r="AI608" s="172">
        <f>IF($I591="n/a",0,IF(AI$4&lt;=$C608,0,IF(SUM($C608,$I591)&gt;AI$4,$L602/$I591,$L602-SUM($I608:AH608))))</f>
        <v>0</v>
      </c>
      <c r="AJ608" s="172">
        <f>IF($I591="n/a",0,IF(AJ$4&lt;=$C608,0,IF(SUM($C608,$I591)&gt;AJ$4,$L602/$I591,$L602-SUM($I608:AI608))))</f>
        <v>0</v>
      </c>
      <c r="AK608" s="172">
        <f>IF($I591="n/a",0,IF(AK$4&lt;=$C608,0,IF(SUM($C608,$I591)&gt;AK$4,$L602/$I591,$L602-SUM($I608:AJ608))))</f>
        <v>0</v>
      </c>
      <c r="AL608" s="172">
        <f>IF($I591="n/a",0,IF(AL$4&lt;=$C608,0,IF(SUM($C608,$I591)&gt;AL$4,$L602/$I591,$L602-SUM($I608:AK608))))</f>
        <v>0</v>
      </c>
      <c r="AM608" s="172">
        <f>IF($I591="n/a",0,IF(AM$4&lt;=$C608,0,IF(SUM($C608,$I591)&gt;AM$4,$L602/$I591,$L602-SUM($I608:AL608))))</f>
        <v>0</v>
      </c>
      <c r="AN608" s="172">
        <f>IF($I591="n/a",0,IF(AN$4&lt;=$C608,0,IF(SUM($C608,$I591)&gt;AN$4,$L602/$I591,$L602-SUM($I608:AM608))))</f>
        <v>0</v>
      </c>
      <c r="AO608" s="172">
        <f>IF($I591="n/a",0,IF(AO$4&lt;=$C608,0,IF(SUM($C608,$I591)&gt;AO$4,$L602/$I591,$L602-SUM($I608:AN608))))</f>
        <v>0</v>
      </c>
      <c r="AP608" s="172">
        <f>IF($I591="n/a",0,IF(AP$4&lt;=$C608,0,IF(SUM($C608,$I591)&gt;AP$4,$L602/$I591,$L602-SUM($I608:AO608))))</f>
        <v>0</v>
      </c>
      <c r="AQ608" s="172">
        <f>IF($I591="n/a",0,IF(AQ$4&lt;=$C608,0,IF(SUM($C608,$I591)&gt;AQ$4,$L602/$I591,$L602-SUM($I608:AP608))))</f>
        <v>0</v>
      </c>
      <c r="AR608" s="172">
        <f>IF($I591="n/a",0,IF(AR$4&lt;=$C608,0,IF(SUM($C608,$I591)&gt;AR$4,$L602/$I591,$L602-SUM($I608:AQ608))))</f>
        <v>0</v>
      </c>
      <c r="AS608" s="172">
        <f>IF($I591="n/a",0,IF(AS$4&lt;=$C608,0,IF(SUM($C608,$I591)&gt;AS$4,$L602/$I591,$L602-SUM($I608:AR608))))</f>
        <v>0</v>
      </c>
      <c r="AT608" s="172">
        <f>IF($I591="n/a",0,IF(AT$4&lt;=$C608,0,IF(SUM($C608,$I591)&gt;AT$4,$L602/$I591,$L602-SUM($I608:AS608))))</f>
        <v>0</v>
      </c>
      <c r="AU608" s="172">
        <f>IF($I591="n/a",0,IF(AU$4&lt;=$C608,0,IF(SUM($C608,$I591)&gt;AU$4,$L602/$I591,$L602-SUM($I608:AT608))))</f>
        <v>0</v>
      </c>
      <c r="AV608" s="172">
        <f>IF($I591="n/a",0,IF(AV$4&lt;=$C608,0,IF(SUM($C608,$I591)&gt;AV$4,$L602/$I591,$L602-SUM($I608:AU608))))</f>
        <v>0</v>
      </c>
      <c r="AW608" s="172">
        <f>IF($I591="n/a",0,IF(AW$4&lt;=$C608,0,IF(SUM($C608,$I591)&gt;AW$4,$L602/$I591,$L602-SUM($I608:AV608))))</f>
        <v>0</v>
      </c>
      <c r="AX608" s="172">
        <f>IF($I591="n/a",0,IF(AX$4&lt;=$C608,0,IF(SUM($C608,$I591)&gt;AX$4,$L602/$I591,$L602-SUM($I608:AW608))))</f>
        <v>0</v>
      </c>
      <c r="AY608" s="172">
        <f>IF($I591="n/a",0,IF(AY$4&lt;=$C608,0,IF(SUM($C608,$I591)&gt;AY$4,$L602/$I591,$L602-SUM($I608:AX608))))</f>
        <v>0</v>
      </c>
      <c r="AZ608" s="172">
        <f>IF($I591="n/a",0,IF(AZ$4&lt;=$C608,0,IF(SUM($C608,$I591)&gt;AZ$4,$L602/$I591,$L602-SUM($I608:AY608))))</f>
        <v>0</v>
      </c>
      <c r="BA608" s="172">
        <f>IF($I591="n/a",0,IF(BA$4&lt;=$C608,0,IF(SUM($C608,$I591)&gt;BA$4,$L602/$I591,$L602-SUM($I608:AZ608))))</f>
        <v>0</v>
      </c>
      <c r="BB608" s="172">
        <f>IF($I591="n/a",0,IF(BB$4&lt;=$C608,0,IF(SUM($C608,$I591)&gt;BB$4,$L602/$I591,$L602-SUM($I608:BA608))))</f>
        <v>0</v>
      </c>
      <c r="BC608" s="172">
        <f>IF($I591="n/a",0,IF(BC$4&lt;=$C608,0,IF(SUM($C608,$I591)&gt;BC$4,$L602/$I591,$L602-SUM($I608:BB608))))</f>
        <v>0</v>
      </c>
      <c r="BD608" s="172">
        <f>IF($I591="n/a",0,IF(BD$4&lt;=$C608,0,IF(SUM($C608,$I591)&gt;BD$4,$L602/$I591,$L602-SUM($I608:BC608))))</f>
        <v>0</v>
      </c>
      <c r="BE608" s="172">
        <f>IF($I591="n/a",0,IF(BE$4&lt;=$C608,0,IF(SUM($C608,$I591)&gt;BE$4,$L602/$I591,$L602-SUM($I608:BD608))))</f>
        <v>0</v>
      </c>
      <c r="BF608" s="172">
        <f>IF($I591="n/a",0,IF(BF$4&lt;=$C608,0,IF(SUM($C608,$I591)&gt;BF$4,$L602/$I591,$L602-SUM($I608:BE608))))</f>
        <v>0</v>
      </c>
      <c r="BG608" s="172">
        <f>IF($I591="n/a",0,IF(BG$4&lt;=$C608,0,IF(SUM($C608,$I591)&gt;BG$4,$L602/$I591,$L602-SUM($I608:BF608))))</f>
        <v>0</v>
      </c>
      <c r="BH608" s="172">
        <f>IF($I591="n/a",0,IF(BH$4&lt;=$C608,0,IF(SUM($C608,$I591)&gt;BH$4,$L602/$I591,$L602-SUM($I608:BG608))))</f>
        <v>0</v>
      </c>
      <c r="BI608" s="172">
        <f>IF($I591="n/a",0,IF(BI$4&lt;=$C608,0,IF(SUM($C608,$I591)&gt;BI$4,$L602/$I591,$L602-SUM($I608:BH608))))</f>
        <v>0</v>
      </c>
      <c r="BJ608" s="172">
        <f>IF($I591="n/a",0,IF(BJ$4&lt;=$C608,0,IF(SUM($C608,$I591)&gt;BJ$4,$L602/$I591,$L602-SUM($I608:BI608))))</f>
        <v>0</v>
      </c>
      <c r="BK608" s="172">
        <f>IF($I591="n/a",0,IF(BK$4&lt;=$C608,0,IF(SUM($C608,$I591)&gt;BK$4,$L602/$I591,$L602-SUM($I608:BJ608))))</f>
        <v>0</v>
      </c>
      <c r="BL608" s="172">
        <f>IF($I591="n/a",0,IF(BL$4&lt;=$C608,0,IF(SUM($C608,$I591)&gt;BL$4,$L602/$I591,$L602-SUM($I608:BK608))))</f>
        <v>0</v>
      </c>
      <c r="BM608" s="172">
        <f>IF($I591="n/a",0,IF(BM$4&lt;=$C608,0,IF(SUM($C608,$I591)&gt;BM$4,$L602/$I591,$L602-SUM($I608:BL608))))</f>
        <v>0</v>
      </c>
      <c r="BN608" s="172">
        <f>IF($I591="n/a",0,IF(BN$4&lt;=$C608,0,IF(SUM($C608,$I591)&gt;BN$4,$L602/$I591,$L602-SUM($I608:BM608))))</f>
        <v>0</v>
      </c>
      <c r="BO608" s="172">
        <f>IF($I591="n/a",0,IF(BO$4&lt;=$C608,0,IF(SUM($C608,$I591)&gt;BO$4,$L602/$I591,$L602-SUM($I608:BN608))))</f>
        <v>0</v>
      </c>
      <c r="BP608" s="172">
        <f>IF($I591="n/a",0,IF(BP$4&lt;=$C608,0,IF(SUM($C608,$I591)&gt;BP$4,$L602/$I591,$L602-SUM($I608:BO608))))</f>
        <v>0</v>
      </c>
      <c r="BQ608" s="172">
        <f>IF($I591="n/a",0,IF(BQ$4&lt;=$C608,0,IF(SUM($C608,$I591)&gt;BQ$4,$L602/$I591,$L602-SUM($I608:BP608))))</f>
        <v>0</v>
      </c>
      <c r="BR608" s="172">
        <f>IF($I591="n/a",0,IF(BR$4&lt;=$C608,0,IF(SUM($C608,$I591)&gt;BR$4,$L602/$I591,$L602-SUM($I608:BQ608))))</f>
        <v>0</v>
      </c>
      <c r="BS608" s="172">
        <f>IF($I591="n/a",0,IF(BS$4&lt;=$C608,0,IF(SUM($C608,$I591)&gt;BS$4,$L602/$I591,$L602-SUM($I608:BR608))))</f>
        <v>0</v>
      </c>
      <c r="BT608" s="172">
        <f>IF($I591="n/a",0,IF(BT$4&lt;=$C608,0,IF(SUM($C608,$I591)&gt;BT$4,$L602/$I591,$L602-SUM($I608:BS608))))</f>
        <v>0</v>
      </c>
      <c r="BU608" s="172">
        <f>IF($I591="n/a",0,IF(BU$4&lt;=$C608,0,IF(SUM($C608,$I591)&gt;BU$4,$L602/$I591,$L602-SUM($I608:BT608))))</f>
        <v>0</v>
      </c>
      <c r="BV608" s="172">
        <f>IF($I591="n/a",0,IF(BV$4&lt;=$C608,0,IF(SUM($C608,$I591)&gt;BV$4,$L602/$I591,$L602-SUM($I608:BU608))))</f>
        <v>0</v>
      </c>
      <c r="BW608" s="172">
        <f>IF($I591="n/a",0,IF(BW$4&lt;=$C608,0,IF(SUM($C608,$I591)&gt;BW$4,$L602/$I591,$L602-SUM($I608:BV608))))</f>
        <v>0</v>
      </c>
      <c r="BX608" s="172">
        <f>IF($I591="n/a",0,IF(BX$4&lt;=$C608,0,IF(SUM($C608,$I591)&gt;BX$4,$L602/$I591,$L602-SUM($I608:BW608))))</f>
        <v>0</v>
      </c>
      <c r="BY608" s="172">
        <f>IF($I591="n/a",0,IF(BY$4&lt;=$C608,0,IF(SUM($C608,$I591)&gt;BY$4,$L602/$I591,$L602-SUM($I608:BX608))))</f>
        <v>0</v>
      </c>
      <c r="BZ608" s="172">
        <f>IF($I591="n/a",0,IF(BZ$4&lt;=$C608,0,IF(SUM($C608,$I591)&gt;BZ$4,$L602/$I591,$L602-SUM($I608:BY608))))</f>
        <v>0</v>
      </c>
      <c r="CA608" s="172">
        <f>IF($I591="n/a",0,IF(CA$4&lt;=$C608,0,IF(SUM($C608,$I591)&gt;CA$4,$L602/$I591,$L602-SUM($I608:BZ608))))</f>
        <v>0</v>
      </c>
      <c r="CB608" s="172">
        <f>IF($I591="n/a",0,IF(CB$4&lt;=$C608,0,IF(SUM($C608,$I591)&gt;CB$4,$L602/$I591,$L602-SUM($I608:CA608))))</f>
        <v>0</v>
      </c>
      <c r="CC608" s="172">
        <f>IF($I591="n/a",0,IF(CC$4&lt;=$C608,0,IF(SUM($C608,$I591)&gt;CC$4,$L602/$I591,$L602-SUM($I608:CB608))))</f>
        <v>0</v>
      </c>
      <c r="CD608" s="172">
        <f>IF($I591="n/a",0,IF(CD$4&lt;=$C608,0,IF(SUM($C608,$I591)&gt;CD$4,$L602/$I591,$L602-SUM($I608:CC608))))</f>
        <v>0</v>
      </c>
      <c r="CE608" s="172">
        <f>IF($I591="n/a",0,IF(CE$4&lt;=$C608,0,IF(SUM($C608,$I591)&gt;CE$4,$L602/$I591,$L602-SUM($I608:CD608))))</f>
        <v>0</v>
      </c>
      <c r="CF608" s="172">
        <f>IF($I591="n/a",0,IF(CF$4&lt;=$C608,0,IF(SUM($C608,$I591)&gt;CF$4,$L602/$I591,$L602-SUM($I608:CE608))))</f>
        <v>0</v>
      </c>
    </row>
    <row r="609" spans="1:84" ht="12.75" customHeight="1">
      <c r="C609" s="202">
        <v>2019</v>
      </c>
      <c r="D609" s="219" t="s">
        <v>49</v>
      </c>
      <c r="E609" s="21" t="s">
        <v>197</v>
      </c>
      <c r="I609" s="31"/>
      <c r="J609" s="171">
        <f>IF($I591="n/a",0,IF(J$4&lt;=$C609,0,IF(SUM($C609,$I591)&gt;J$4,$M602/$I591,$M602-SUM($I609:I609))))</f>
        <v>0</v>
      </c>
      <c r="K609" s="171">
        <f>IF($I591="n/a",0,IF(K$4&lt;=$C609,0,IF(SUM($C609,$I591)&gt;K$4,$M602/$I591,$M602-SUM($I609:J609))))</f>
        <v>0</v>
      </c>
      <c r="L609" s="171">
        <f>IF($I591="n/a",0,IF(L$4&lt;=$C609,0,IF(SUM($C609,$I591)&gt;L$4,$M602/$I591,$M602-SUM($I609:K609))))</f>
        <v>0</v>
      </c>
      <c r="M609" s="171">
        <f>IF($I591="n/a",0,IF(M$4&lt;=$C609,0,IF(SUM($C609,$I591)&gt;M$4,$M602/$I591,$M602-SUM($I609:L609))))</f>
        <v>0</v>
      </c>
      <c r="N609" s="171">
        <f>IF($I591="n/a",0,IF(N$4&lt;=$C609,0,IF(SUM($C609,$I591)&gt;N$4,$M602/$I591,$M602-SUM($I609:M609))))</f>
        <v>0.61158937967687343</v>
      </c>
      <c r="O609" s="171">
        <f>IF($I591="n/a",0,IF(O$4&lt;=$C609,0,IF(SUM($C609,$I591)&gt;O$4,$M602/$I591,$M602-SUM($I609:N609))))</f>
        <v>0.61158937967687343</v>
      </c>
      <c r="P609" s="171">
        <f>IF($I591="n/a",0,IF(P$4&lt;=$C609,0,IF(SUM($C609,$I591)&gt;P$4,$M602/$I591,$M602-SUM($I609:O609))))</f>
        <v>0.61158937967687343</v>
      </c>
      <c r="Q609" s="171">
        <f>IF($I591="n/a",0,IF(Q$4&lt;=$C609,0,IF(SUM($C609,$I591)&gt;Q$4,$M602/$I591,$M602-SUM($I609:P609))))</f>
        <v>0.61158937967687343</v>
      </c>
      <c r="R609" s="171">
        <f>IF($I591="n/a",0,IF(R$4&lt;=$C609,0,IF(SUM($C609,$I591)&gt;R$4,$M602/$I591,$M602-SUM($I609:Q609))))</f>
        <v>0.61158937967687343</v>
      </c>
      <c r="S609" s="171">
        <f>IF($I591="n/a",0,IF(S$4&lt;=$C609,0,IF(SUM($C609,$I591)&gt;S$4,$M602/$I591,$M602-SUM($I609:R609))))</f>
        <v>0.61158937967687343</v>
      </c>
      <c r="T609" s="171">
        <f>IF($I591="n/a",0,IF(T$4&lt;=$C609,0,IF(SUM($C609,$I591)&gt;T$4,$M602/$I591,$M602-SUM($I609:S609))))</f>
        <v>0.61158937967687343</v>
      </c>
      <c r="U609" s="171">
        <f>IF($I591="n/a",0,IF(U$4&lt;=$C609,0,IF(SUM($C609,$I591)&gt;U$4,$M602/$I591,$M602-SUM($I609:T609))))</f>
        <v>0.61158937967687343</v>
      </c>
      <c r="V609" s="171">
        <f>IF($I591="n/a",0,IF(V$4&lt;=$C609,0,IF(SUM($C609,$I591)&gt;V$4,$M602/$I591,$M602-SUM($I609:U609))))</f>
        <v>0.61158937967687343</v>
      </c>
      <c r="W609" s="171">
        <f>IF($I591="n/a",0,IF(W$4&lt;=$C609,0,IF(SUM($C609,$I591)&gt;W$4,$M602/$I591,$M602-SUM($I609:V609))))</f>
        <v>0.61158937967687343</v>
      </c>
      <c r="X609" s="171">
        <f>IF($I591="n/a",0,IF(X$4&lt;=$C609,0,IF(SUM($C609,$I591)&gt;X$4,$M602/$I591,$M602-SUM($I609:W609))))</f>
        <v>0.61158937967687343</v>
      </c>
      <c r="Y609" s="171">
        <f>IF($I591="n/a",0,IF(Y$4&lt;=$C609,0,IF(SUM($C609,$I591)&gt;Y$4,$M602/$I591,$M602-SUM($I609:X609))))</f>
        <v>0.61158937967687343</v>
      </c>
      <c r="Z609" s="171">
        <f>IF($I591="n/a",0,IF(Z$4&lt;=$C609,0,IF(SUM($C609,$I591)&gt;Z$4,$M602/$I591,$M602-SUM($I609:Y609))))</f>
        <v>0.61158937967687343</v>
      </c>
      <c r="AA609" s="171">
        <f>IF($I591="n/a",0,IF(AA$4&lt;=$C609,0,IF(SUM($C609,$I591)&gt;AA$4,$M602/$I591,$M602-SUM($I609:Z609))))</f>
        <v>0.61158937967687343</v>
      </c>
      <c r="AB609" s="171">
        <f>IF($I591="n/a",0,IF(AB$4&lt;=$C609,0,IF(SUM($C609,$I591)&gt;AB$4,$M602/$I591,$M602-SUM($I609:AA609))))</f>
        <v>0.61158937967687343</v>
      </c>
      <c r="AC609" s="171">
        <f>IF($I591="n/a",0,IF(AC$4&lt;=$C609,0,IF(SUM($C609,$I591)&gt;AC$4,$M602/$I591,$M602-SUM($I609:AB609))))</f>
        <v>0</v>
      </c>
      <c r="AD609" s="171">
        <f>IF($I591="n/a",0,IF(AD$4&lt;=$C609,0,IF(SUM($C609,$I591)&gt;AD$4,$M602/$I591,$M602-SUM($I609:AC609))))</f>
        <v>0</v>
      </c>
      <c r="AE609" s="171">
        <f>IF($I591="n/a",0,IF(AE$4&lt;=$C609,0,IF(SUM($C609,$I591)&gt;AE$4,$M602/$I591,$M602-SUM($I609:AD609))))</f>
        <v>0</v>
      </c>
      <c r="AF609" s="171">
        <f>IF($I591="n/a",0,IF(AF$4&lt;=$C609,0,IF(SUM($C609,$I591)&gt;AF$4,$M602/$I591,$M602-SUM($I609:AE609))))</f>
        <v>0</v>
      </c>
      <c r="AG609" s="171">
        <f>IF($I591="n/a",0,IF(AG$4&lt;=$C609,0,IF(SUM($C609,$I591)&gt;AG$4,$M602/$I591,$M602-SUM($I609:AF609))))</f>
        <v>0</v>
      </c>
      <c r="AH609" s="171">
        <f>IF($I591="n/a",0,IF(AH$4&lt;=$C609,0,IF(SUM($C609,$I591)&gt;AH$4,$M602/$I591,$M602-SUM($I609:AG609))))</f>
        <v>0</v>
      </c>
      <c r="AI609" s="171">
        <f>IF($I591="n/a",0,IF(AI$4&lt;=$C609,0,IF(SUM($C609,$I591)&gt;AI$4,$M602/$I591,$M602-SUM($I609:AH609))))</f>
        <v>0</v>
      </c>
      <c r="AJ609" s="171">
        <f>IF($I591="n/a",0,IF(AJ$4&lt;=$C609,0,IF(SUM($C609,$I591)&gt;AJ$4,$M602/$I591,$M602-SUM($I609:AI609))))</f>
        <v>0</v>
      </c>
      <c r="AK609" s="171">
        <f>IF($I591="n/a",0,IF(AK$4&lt;=$C609,0,IF(SUM($C609,$I591)&gt;AK$4,$M602/$I591,$M602-SUM($I609:AJ609))))</f>
        <v>0</v>
      </c>
      <c r="AL609" s="171">
        <f>IF($I591="n/a",0,IF(AL$4&lt;=$C609,0,IF(SUM($C609,$I591)&gt;AL$4,$M602/$I591,$M602-SUM($I609:AK609))))</f>
        <v>0</v>
      </c>
      <c r="AM609" s="171">
        <f>IF($I591="n/a",0,IF(AM$4&lt;=$C609,0,IF(SUM($C609,$I591)&gt;AM$4,$M602/$I591,$M602-SUM($I609:AL609))))</f>
        <v>0</v>
      </c>
      <c r="AN609" s="171">
        <f>IF($I591="n/a",0,IF(AN$4&lt;=$C609,0,IF(SUM($C609,$I591)&gt;AN$4,$M602/$I591,$M602-SUM($I609:AM609))))</f>
        <v>0</v>
      </c>
      <c r="AO609" s="171">
        <f>IF($I591="n/a",0,IF(AO$4&lt;=$C609,0,IF(SUM($C609,$I591)&gt;AO$4,$M602/$I591,$M602-SUM($I609:AN609))))</f>
        <v>0</v>
      </c>
      <c r="AP609" s="171">
        <f>IF($I591="n/a",0,IF(AP$4&lt;=$C609,0,IF(SUM($C609,$I591)&gt;AP$4,$M602/$I591,$M602-SUM($I609:AO609))))</f>
        <v>0</v>
      </c>
      <c r="AQ609" s="171">
        <f>IF($I591="n/a",0,IF(AQ$4&lt;=$C609,0,IF(SUM($C609,$I591)&gt;AQ$4,$M602/$I591,$M602-SUM($I609:AP609))))</f>
        <v>0</v>
      </c>
      <c r="AR609" s="171">
        <f>IF($I591="n/a",0,IF(AR$4&lt;=$C609,0,IF(SUM($C609,$I591)&gt;AR$4,$M602/$I591,$M602-SUM($I609:AQ609))))</f>
        <v>0</v>
      </c>
      <c r="AS609" s="171">
        <f>IF($I591="n/a",0,IF(AS$4&lt;=$C609,0,IF(SUM($C609,$I591)&gt;AS$4,$M602/$I591,$M602-SUM($I609:AR609))))</f>
        <v>0</v>
      </c>
      <c r="AT609" s="171">
        <f>IF($I591="n/a",0,IF(AT$4&lt;=$C609,0,IF(SUM($C609,$I591)&gt;AT$4,$M602/$I591,$M602-SUM($I609:AS609))))</f>
        <v>0</v>
      </c>
      <c r="AU609" s="171">
        <f>IF($I591="n/a",0,IF(AU$4&lt;=$C609,0,IF(SUM($C609,$I591)&gt;AU$4,$M602/$I591,$M602-SUM($I609:AT609))))</f>
        <v>0</v>
      </c>
      <c r="AV609" s="171">
        <f>IF($I591="n/a",0,IF(AV$4&lt;=$C609,0,IF(SUM($C609,$I591)&gt;AV$4,$M602/$I591,$M602-SUM($I609:AU609))))</f>
        <v>0</v>
      </c>
      <c r="AW609" s="171">
        <f>IF($I591="n/a",0,IF(AW$4&lt;=$C609,0,IF(SUM($C609,$I591)&gt;AW$4,$M602/$I591,$M602-SUM($I609:AV609))))</f>
        <v>0</v>
      </c>
      <c r="AX609" s="171">
        <f>IF($I591="n/a",0,IF(AX$4&lt;=$C609,0,IF(SUM($C609,$I591)&gt;AX$4,$M602/$I591,$M602-SUM($I609:AW609))))</f>
        <v>0</v>
      </c>
      <c r="AY609" s="171">
        <f>IF($I591="n/a",0,IF(AY$4&lt;=$C609,0,IF(SUM($C609,$I591)&gt;AY$4,$M602/$I591,$M602-SUM($I609:AX609))))</f>
        <v>0</v>
      </c>
      <c r="AZ609" s="171">
        <f>IF($I591="n/a",0,IF(AZ$4&lt;=$C609,0,IF(SUM($C609,$I591)&gt;AZ$4,$M602/$I591,$M602-SUM($I609:AY609))))</f>
        <v>0</v>
      </c>
      <c r="BA609" s="171">
        <f>IF($I591="n/a",0,IF(BA$4&lt;=$C609,0,IF(SUM($C609,$I591)&gt;BA$4,$M602/$I591,$M602-SUM($I609:AZ609))))</f>
        <v>0</v>
      </c>
      <c r="BB609" s="171">
        <f>IF($I591="n/a",0,IF(BB$4&lt;=$C609,0,IF(SUM($C609,$I591)&gt;BB$4,$M602/$I591,$M602-SUM($I609:BA609))))</f>
        <v>0</v>
      </c>
      <c r="BC609" s="171">
        <f>IF($I591="n/a",0,IF(BC$4&lt;=$C609,0,IF(SUM($C609,$I591)&gt;BC$4,$M602/$I591,$M602-SUM($I609:BB609))))</f>
        <v>0</v>
      </c>
      <c r="BD609" s="171">
        <f>IF($I591="n/a",0,IF(BD$4&lt;=$C609,0,IF(SUM($C609,$I591)&gt;BD$4,$M602/$I591,$M602-SUM($I609:BC609))))</f>
        <v>0</v>
      </c>
      <c r="BE609" s="171">
        <f>IF($I591="n/a",0,IF(BE$4&lt;=$C609,0,IF(SUM($C609,$I591)&gt;BE$4,$M602/$I591,$M602-SUM($I609:BD609))))</f>
        <v>0</v>
      </c>
      <c r="BF609" s="171">
        <f>IF($I591="n/a",0,IF(BF$4&lt;=$C609,0,IF(SUM($C609,$I591)&gt;BF$4,$M602/$I591,$M602-SUM($I609:BE609))))</f>
        <v>0</v>
      </c>
      <c r="BG609" s="171">
        <f>IF($I591="n/a",0,IF(BG$4&lt;=$C609,0,IF(SUM($C609,$I591)&gt;BG$4,$M602/$I591,$M602-SUM($I609:BF609))))</f>
        <v>0</v>
      </c>
      <c r="BH609" s="171">
        <f>IF($I591="n/a",0,IF(BH$4&lt;=$C609,0,IF(SUM($C609,$I591)&gt;BH$4,$M602/$I591,$M602-SUM($I609:BG609))))</f>
        <v>0</v>
      </c>
      <c r="BI609" s="171">
        <f>IF($I591="n/a",0,IF(BI$4&lt;=$C609,0,IF(SUM($C609,$I591)&gt;BI$4,$M602/$I591,$M602-SUM($I609:BH609))))</f>
        <v>0</v>
      </c>
      <c r="BJ609" s="171">
        <f>IF($I591="n/a",0,IF(BJ$4&lt;=$C609,0,IF(SUM($C609,$I591)&gt;BJ$4,$M602/$I591,$M602-SUM($I609:BI609))))</f>
        <v>0</v>
      </c>
      <c r="BK609" s="171">
        <f>IF($I591="n/a",0,IF(BK$4&lt;=$C609,0,IF(SUM($C609,$I591)&gt;BK$4,$M602/$I591,$M602-SUM($I609:BJ609))))</f>
        <v>0</v>
      </c>
      <c r="BL609" s="171">
        <f>IF($I591="n/a",0,IF(BL$4&lt;=$C609,0,IF(SUM($C609,$I591)&gt;BL$4,$M602/$I591,$M602-SUM($I609:BK609))))</f>
        <v>0</v>
      </c>
      <c r="BM609" s="171">
        <f>IF($I591="n/a",0,IF(BM$4&lt;=$C609,0,IF(SUM($C609,$I591)&gt;BM$4,$M602/$I591,$M602-SUM($I609:BL609))))</f>
        <v>0</v>
      </c>
      <c r="BN609" s="171">
        <f>IF($I591="n/a",0,IF(BN$4&lt;=$C609,0,IF(SUM($C609,$I591)&gt;BN$4,$M602/$I591,$M602-SUM($I609:BM609))))</f>
        <v>0</v>
      </c>
      <c r="BO609" s="171">
        <f>IF($I591="n/a",0,IF(BO$4&lt;=$C609,0,IF(SUM($C609,$I591)&gt;BO$4,$M602/$I591,$M602-SUM($I609:BN609))))</f>
        <v>0</v>
      </c>
      <c r="BP609" s="171">
        <f>IF($I591="n/a",0,IF(BP$4&lt;=$C609,0,IF(SUM($C609,$I591)&gt;BP$4,$M602/$I591,$M602-SUM($I609:BO609))))</f>
        <v>0</v>
      </c>
      <c r="BQ609" s="171">
        <f>IF($I591="n/a",0,IF(BQ$4&lt;=$C609,0,IF(SUM($C609,$I591)&gt;BQ$4,$M602/$I591,$M602-SUM($I609:BP609))))</f>
        <v>0</v>
      </c>
      <c r="BR609" s="171">
        <f>IF($I591="n/a",0,IF(BR$4&lt;=$C609,0,IF(SUM($C609,$I591)&gt;BR$4,$M602/$I591,$M602-SUM($I609:BQ609))))</f>
        <v>0</v>
      </c>
      <c r="BS609" s="171">
        <f>IF($I591="n/a",0,IF(BS$4&lt;=$C609,0,IF(SUM($C609,$I591)&gt;BS$4,$M602/$I591,$M602-SUM($I609:BR609))))</f>
        <v>0</v>
      </c>
      <c r="BT609" s="171">
        <f>IF($I591="n/a",0,IF(BT$4&lt;=$C609,0,IF(SUM($C609,$I591)&gt;BT$4,$M602/$I591,$M602-SUM($I609:BS609))))</f>
        <v>0</v>
      </c>
      <c r="BU609" s="171">
        <f>IF($I591="n/a",0,IF(BU$4&lt;=$C609,0,IF(SUM($C609,$I591)&gt;BU$4,$M602/$I591,$M602-SUM($I609:BT609))))</f>
        <v>0</v>
      </c>
      <c r="BV609" s="171">
        <f>IF($I591="n/a",0,IF(BV$4&lt;=$C609,0,IF(SUM($C609,$I591)&gt;BV$4,$M602/$I591,$M602-SUM($I609:BU609))))</f>
        <v>0</v>
      </c>
      <c r="BW609" s="171">
        <f>IF($I591="n/a",0,IF(BW$4&lt;=$C609,0,IF(SUM($C609,$I591)&gt;BW$4,$M602/$I591,$M602-SUM($I609:BV609))))</f>
        <v>0</v>
      </c>
      <c r="BX609" s="171">
        <f>IF($I591="n/a",0,IF(BX$4&lt;=$C609,0,IF(SUM($C609,$I591)&gt;BX$4,$M602/$I591,$M602-SUM($I609:BW609))))</f>
        <v>0</v>
      </c>
      <c r="BY609" s="171">
        <f>IF($I591="n/a",0,IF(BY$4&lt;=$C609,0,IF(SUM($C609,$I591)&gt;BY$4,$M602/$I591,$M602-SUM($I609:BX609))))</f>
        <v>0</v>
      </c>
      <c r="BZ609" s="171">
        <f>IF($I591="n/a",0,IF(BZ$4&lt;=$C609,0,IF(SUM($C609,$I591)&gt;BZ$4,$M602/$I591,$M602-SUM($I609:BY609))))</f>
        <v>0</v>
      </c>
      <c r="CA609" s="171">
        <f>IF($I591="n/a",0,IF(CA$4&lt;=$C609,0,IF(SUM($C609,$I591)&gt;CA$4,$M602/$I591,$M602-SUM($I609:BZ609))))</f>
        <v>0</v>
      </c>
      <c r="CB609" s="171">
        <f>IF($I591="n/a",0,IF(CB$4&lt;=$C609,0,IF(SUM($C609,$I591)&gt;CB$4,$M602/$I591,$M602-SUM($I609:CA609))))</f>
        <v>0</v>
      </c>
      <c r="CC609" s="171">
        <f>IF($I591="n/a",0,IF(CC$4&lt;=$C609,0,IF(SUM($C609,$I591)&gt;CC$4,$M602/$I591,$M602-SUM($I609:CB609))))</f>
        <v>0</v>
      </c>
      <c r="CD609" s="171">
        <f>IF($I591="n/a",0,IF(CD$4&lt;=$C609,0,IF(SUM($C609,$I591)&gt;CD$4,$M602/$I591,$M602-SUM($I609:CC609))))</f>
        <v>0</v>
      </c>
      <c r="CE609" s="171">
        <f>IF($I591="n/a",0,IF(CE$4&lt;=$C609,0,IF(SUM($C609,$I591)&gt;CE$4,$M602/$I591,$M602-SUM($I609:CD609))))</f>
        <v>0</v>
      </c>
      <c r="CF609" s="171">
        <f>IF($I591="n/a",0,IF(CF$4&lt;=$C609,0,IF(SUM($C609,$I591)&gt;CF$4,$M602/$I591,$M602-SUM($I609:CE609))))</f>
        <v>0</v>
      </c>
    </row>
    <row r="610" spans="1:84" ht="12.75" customHeight="1">
      <c r="C610" s="202">
        <v>2020</v>
      </c>
      <c r="D610" s="21" t="s">
        <v>50</v>
      </c>
      <c r="E610" s="21" t="s">
        <v>197</v>
      </c>
      <c r="I610" s="31"/>
      <c r="J610" s="172">
        <f>IF($I591="n/a",0,IF(J$4&lt;=$C610,0,IF(SUM($C610,$I591)&gt;J$4,$N602/$I591,$N602-SUM($I610:I610))))</f>
        <v>0</v>
      </c>
      <c r="K610" s="172">
        <f>IF($I591="n/a",0,IF(K$4&lt;=$C610,0,IF(SUM($C610,$I591)&gt;K$4,$N602/$I591,$N602-SUM($I610:J610))))</f>
        <v>0</v>
      </c>
      <c r="L610" s="172">
        <f>IF($I591="n/a",0,IF(L$4&lt;=$C610,0,IF(SUM($C610,$I591)&gt;L$4,$N602/$I591,$N602-SUM($I610:K610))))</f>
        <v>0</v>
      </c>
      <c r="M610" s="172">
        <f>IF($I591="n/a",0,IF(M$4&lt;=$C610,0,IF(SUM($C610,$I591)&gt;M$4,$N602/$I591,$N602-SUM($I610:L610))))</f>
        <v>0</v>
      </c>
      <c r="N610" s="172">
        <f>IF($I591="n/a",0,IF(N$4&lt;=$C610,0,IF(SUM($C610,$I591)&gt;N$4,$N602/$I591,$N602-SUM($I610:M610))))</f>
        <v>0</v>
      </c>
      <c r="O610" s="172">
        <f>IF($I591="n/a",0,IF(O$4&lt;=$C610,0,IF(SUM($C610,$I591)&gt;O$4,$N602/$I591,$N602-SUM($I610:N610))))</f>
        <v>0.579382111382019</v>
      </c>
      <c r="P610" s="172">
        <f>IF($I591="n/a",0,IF(P$4&lt;=$C610,0,IF(SUM($C610,$I591)&gt;P$4,$N602/$I591,$N602-SUM($I610:O610))))</f>
        <v>0.579382111382019</v>
      </c>
      <c r="Q610" s="172">
        <f>IF($I591="n/a",0,IF(Q$4&lt;=$C610,0,IF(SUM($C610,$I591)&gt;Q$4,$N602/$I591,$N602-SUM($I610:P610))))</f>
        <v>0.579382111382019</v>
      </c>
      <c r="R610" s="172">
        <f>IF($I591="n/a",0,IF(R$4&lt;=$C610,0,IF(SUM($C610,$I591)&gt;R$4,$N602/$I591,$N602-SUM($I610:Q610))))</f>
        <v>0.579382111382019</v>
      </c>
      <c r="S610" s="172">
        <f>IF($I591="n/a",0,IF(S$4&lt;=$C610,0,IF(SUM($C610,$I591)&gt;S$4,$N602/$I591,$N602-SUM($I610:R610))))</f>
        <v>0.579382111382019</v>
      </c>
      <c r="T610" s="172">
        <f>IF($I591="n/a",0,IF(T$4&lt;=$C610,0,IF(SUM($C610,$I591)&gt;T$4,$N602/$I591,$N602-SUM($I610:S610))))</f>
        <v>0.579382111382019</v>
      </c>
      <c r="U610" s="172">
        <f>IF($I591="n/a",0,IF(U$4&lt;=$C610,0,IF(SUM($C610,$I591)&gt;U$4,$N602/$I591,$N602-SUM($I610:T610))))</f>
        <v>0.579382111382019</v>
      </c>
      <c r="V610" s="172">
        <f>IF($I591="n/a",0,IF(V$4&lt;=$C610,0,IF(SUM($C610,$I591)&gt;V$4,$N602/$I591,$N602-SUM($I610:U610))))</f>
        <v>0.579382111382019</v>
      </c>
      <c r="W610" s="172">
        <f>IF($I591="n/a",0,IF(W$4&lt;=$C610,0,IF(SUM($C610,$I591)&gt;W$4,$N602/$I591,$N602-SUM($I610:V610))))</f>
        <v>0.579382111382019</v>
      </c>
      <c r="X610" s="172">
        <f>IF($I591="n/a",0,IF(X$4&lt;=$C610,0,IF(SUM($C610,$I591)&gt;X$4,$N602/$I591,$N602-SUM($I610:W610))))</f>
        <v>0.579382111382019</v>
      </c>
      <c r="Y610" s="172">
        <f>IF($I591="n/a",0,IF(Y$4&lt;=$C610,0,IF(SUM($C610,$I591)&gt;Y$4,$N602/$I591,$N602-SUM($I610:X610))))</f>
        <v>0.579382111382019</v>
      </c>
      <c r="Z610" s="172">
        <f>IF($I591="n/a",0,IF(Z$4&lt;=$C610,0,IF(SUM($C610,$I591)&gt;Z$4,$N602/$I591,$N602-SUM($I610:Y610))))</f>
        <v>0.579382111382019</v>
      </c>
      <c r="AA610" s="172">
        <f>IF($I591="n/a",0,IF(AA$4&lt;=$C610,0,IF(SUM($C610,$I591)&gt;AA$4,$N602/$I591,$N602-SUM($I610:Z610))))</f>
        <v>0.579382111382019</v>
      </c>
      <c r="AB610" s="172">
        <f>IF($I591="n/a",0,IF(AB$4&lt;=$C610,0,IF(SUM($C610,$I591)&gt;AB$4,$N602/$I591,$N602-SUM($I610:AA610))))</f>
        <v>0.579382111382019</v>
      </c>
      <c r="AC610" s="172">
        <f>IF($I591="n/a",0,IF(AC$4&lt;=$C610,0,IF(SUM($C610,$I591)&gt;AC$4,$N602/$I591,$N602-SUM($I610:AB610))))</f>
        <v>0.579382111382019</v>
      </c>
      <c r="AD610" s="172">
        <f>IF($I591="n/a",0,IF(AD$4&lt;=$C610,0,IF(SUM($C610,$I591)&gt;AD$4,$N602/$I591,$N602-SUM($I610:AC610))))</f>
        <v>0</v>
      </c>
      <c r="AE610" s="172">
        <f>IF($I591="n/a",0,IF(AE$4&lt;=$C610,0,IF(SUM($C610,$I591)&gt;AE$4,$N602/$I591,$N602-SUM($I610:AD610))))</f>
        <v>0</v>
      </c>
      <c r="AF610" s="172">
        <f>IF($I591="n/a",0,IF(AF$4&lt;=$C610,0,IF(SUM($C610,$I591)&gt;AF$4,$N602/$I591,$N602-SUM($I610:AE610))))</f>
        <v>0</v>
      </c>
      <c r="AG610" s="172">
        <f>IF($I591="n/a",0,IF(AG$4&lt;=$C610,0,IF(SUM($C610,$I591)&gt;AG$4,$N602/$I591,$N602-SUM($I610:AF610))))</f>
        <v>0</v>
      </c>
      <c r="AH610" s="172">
        <f>IF($I591="n/a",0,IF(AH$4&lt;=$C610,0,IF(SUM($C610,$I591)&gt;AH$4,$N602/$I591,$N602-SUM($I610:AG610))))</f>
        <v>0</v>
      </c>
      <c r="AI610" s="172">
        <f>IF($I591="n/a",0,IF(AI$4&lt;=$C610,0,IF(SUM($C610,$I591)&gt;AI$4,$N602/$I591,$N602-SUM($I610:AH610))))</f>
        <v>0</v>
      </c>
      <c r="AJ610" s="172">
        <f>IF($I591="n/a",0,IF(AJ$4&lt;=$C610,0,IF(SUM($C610,$I591)&gt;AJ$4,$N602/$I591,$N602-SUM($I610:AI610))))</f>
        <v>0</v>
      </c>
      <c r="AK610" s="172">
        <f>IF($I591="n/a",0,IF(AK$4&lt;=$C610,0,IF(SUM($C610,$I591)&gt;AK$4,$N602/$I591,$N602-SUM($I610:AJ610))))</f>
        <v>0</v>
      </c>
      <c r="AL610" s="172">
        <f>IF($I591="n/a",0,IF(AL$4&lt;=$C610,0,IF(SUM($C610,$I591)&gt;AL$4,$N602/$I591,$N602-SUM($I610:AK610))))</f>
        <v>0</v>
      </c>
      <c r="AM610" s="172">
        <f>IF($I591="n/a",0,IF(AM$4&lt;=$C610,0,IF(SUM($C610,$I591)&gt;AM$4,$N602/$I591,$N602-SUM($I610:AL610))))</f>
        <v>0</v>
      </c>
      <c r="AN610" s="172">
        <f>IF($I591="n/a",0,IF(AN$4&lt;=$C610,0,IF(SUM($C610,$I591)&gt;AN$4,$N602/$I591,$N602-SUM($I610:AM610))))</f>
        <v>0</v>
      </c>
      <c r="AO610" s="172">
        <f>IF($I591="n/a",0,IF(AO$4&lt;=$C610,0,IF(SUM($C610,$I591)&gt;AO$4,$N602/$I591,$N602-SUM($I610:AN610))))</f>
        <v>0</v>
      </c>
      <c r="AP610" s="172">
        <f>IF($I591="n/a",0,IF(AP$4&lt;=$C610,0,IF(SUM($C610,$I591)&gt;AP$4,$N602/$I591,$N602-SUM($I610:AO610))))</f>
        <v>0</v>
      </c>
      <c r="AQ610" s="172">
        <f>IF($I591="n/a",0,IF(AQ$4&lt;=$C610,0,IF(SUM($C610,$I591)&gt;AQ$4,$N602/$I591,$N602-SUM($I610:AP610))))</f>
        <v>0</v>
      </c>
      <c r="AR610" s="172">
        <f>IF($I591="n/a",0,IF(AR$4&lt;=$C610,0,IF(SUM($C610,$I591)&gt;AR$4,$N602/$I591,$N602-SUM($I610:AQ610))))</f>
        <v>0</v>
      </c>
      <c r="AS610" s="172">
        <f>IF($I591="n/a",0,IF(AS$4&lt;=$C610,0,IF(SUM($C610,$I591)&gt;AS$4,$N602/$I591,$N602-SUM($I610:AR610))))</f>
        <v>0</v>
      </c>
      <c r="AT610" s="172">
        <f>IF($I591="n/a",0,IF(AT$4&lt;=$C610,0,IF(SUM($C610,$I591)&gt;AT$4,$N602/$I591,$N602-SUM($I610:AS610))))</f>
        <v>0</v>
      </c>
      <c r="AU610" s="172">
        <f>IF($I591="n/a",0,IF(AU$4&lt;=$C610,0,IF(SUM($C610,$I591)&gt;AU$4,$N602/$I591,$N602-SUM($I610:AT610))))</f>
        <v>0</v>
      </c>
      <c r="AV610" s="172">
        <f>IF($I591="n/a",0,IF(AV$4&lt;=$C610,0,IF(SUM($C610,$I591)&gt;AV$4,$N602/$I591,$N602-SUM($I610:AU610))))</f>
        <v>0</v>
      </c>
      <c r="AW610" s="172">
        <f>IF($I591="n/a",0,IF(AW$4&lt;=$C610,0,IF(SUM($C610,$I591)&gt;AW$4,$N602/$I591,$N602-SUM($I610:AV610))))</f>
        <v>0</v>
      </c>
      <c r="AX610" s="172">
        <f>IF($I591="n/a",0,IF(AX$4&lt;=$C610,0,IF(SUM($C610,$I591)&gt;AX$4,$N602/$I591,$N602-SUM($I610:AW610))))</f>
        <v>0</v>
      </c>
      <c r="AY610" s="172">
        <f>IF($I591="n/a",0,IF(AY$4&lt;=$C610,0,IF(SUM($C610,$I591)&gt;AY$4,$N602/$I591,$N602-SUM($I610:AX610))))</f>
        <v>0</v>
      </c>
      <c r="AZ610" s="172">
        <f>IF($I591="n/a",0,IF(AZ$4&lt;=$C610,0,IF(SUM($C610,$I591)&gt;AZ$4,$N602/$I591,$N602-SUM($I610:AY610))))</f>
        <v>0</v>
      </c>
      <c r="BA610" s="172">
        <f>IF($I591="n/a",0,IF(BA$4&lt;=$C610,0,IF(SUM($C610,$I591)&gt;BA$4,$N602/$I591,$N602-SUM($I610:AZ610))))</f>
        <v>0</v>
      </c>
      <c r="BB610" s="172">
        <f>IF($I591="n/a",0,IF(BB$4&lt;=$C610,0,IF(SUM($C610,$I591)&gt;BB$4,$N602/$I591,$N602-SUM($I610:BA610))))</f>
        <v>0</v>
      </c>
      <c r="BC610" s="172">
        <f>IF($I591="n/a",0,IF(BC$4&lt;=$C610,0,IF(SUM($C610,$I591)&gt;BC$4,$N602/$I591,$N602-SUM($I610:BB610))))</f>
        <v>0</v>
      </c>
      <c r="BD610" s="172">
        <f>IF($I591="n/a",0,IF(BD$4&lt;=$C610,0,IF(SUM($C610,$I591)&gt;BD$4,$N602/$I591,$N602-SUM($I610:BC610))))</f>
        <v>0</v>
      </c>
      <c r="BE610" s="172">
        <f>IF($I591="n/a",0,IF(BE$4&lt;=$C610,0,IF(SUM($C610,$I591)&gt;BE$4,$N602/$I591,$N602-SUM($I610:BD610))))</f>
        <v>0</v>
      </c>
      <c r="BF610" s="172">
        <f>IF($I591="n/a",0,IF(BF$4&lt;=$C610,0,IF(SUM($C610,$I591)&gt;BF$4,$N602/$I591,$N602-SUM($I610:BE610))))</f>
        <v>0</v>
      </c>
      <c r="BG610" s="172">
        <f>IF($I591="n/a",0,IF(BG$4&lt;=$C610,0,IF(SUM($C610,$I591)&gt;BG$4,$N602/$I591,$N602-SUM($I610:BF610))))</f>
        <v>0</v>
      </c>
      <c r="BH610" s="172">
        <f>IF($I591="n/a",0,IF(BH$4&lt;=$C610,0,IF(SUM($C610,$I591)&gt;BH$4,$N602/$I591,$N602-SUM($I610:BG610))))</f>
        <v>0</v>
      </c>
      <c r="BI610" s="172">
        <f>IF($I591="n/a",0,IF(BI$4&lt;=$C610,0,IF(SUM($C610,$I591)&gt;BI$4,$N602/$I591,$N602-SUM($I610:BH610))))</f>
        <v>0</v>
      </c>
      <c r="BJ610" s="172">
        <f>IF($I591="n/a",0,IF(BJ$4&lt;=$C610,0,IF(SUM($C610,$I591)&gt;BJ$4,$N602/$I591,$N602-SUM($I610:BI610))))</f>
        <v>0</v>
      </c>
      <c r="BK610" s="172">
        <f>IF($I591="n/a",0,IF(BK$4&lt;=$C610,0,IF(SUM($C610,$I591)&gt;BK$4,$N602/$I591,$N602-SUM($I610:BJ610))))</f>
        <v>0</v>
      </c>
      <c r="BL610" s="172">
        <f>IF($I591="n/a",0,IF(BL$4&lt;=$C610,0,IF(SUM($C610,$I591)&gt;BL$4,$N602/$I591,$N602-SUM($I610:BK610))))</f>
        <v>0</v>
      </c>
      <c r="BM610" s="172">
        <f>IF($I591="n/a",0,IF(BM$4&lt;=$C610,0,IF(SUM($C610,$I591)&gt;BM$4,$N602/$I591,$N602-SUM($I610:BL610))))</f>
        <v>0</v>
      </c>
      <c r="BN610" s="172">
        <f>IF($I591="n/a",0,IF(BN$4&lt;=$C610,0,IF(SUM($C610,$I591)&gt;BN$4,$N602/$I591,$N602-SUM($I610:BM610))))</f>
        <v>0</v>
      </c>
      <c r="BO610" s="172">
        <f>IF($I591="n/a",0,IF(BO$4&lt;=$C610,0,IF(SUM($C610,$I591)&gt;BO$4,$N602/$I591,$N602-SUM($I610:BN610))))</f>
        <v>0</v>
      </c>
      <c r="BP610" s="172">
        <f>IF($I591="n/a",0,IF(BP$4&lt;=$C610,0,IF(SUM($C610,$I591)&gt;BP$4,$N602/$I591,$N602-SUM($I610:BO610))))</f>
        <v>0</v>
      </c>
      <c r="BQ610" s="172">
        <f>IF($I591="n/a",0,IF(BQ$4&lt;=$C610,0,IF(SUM($C610,$I591)&gt;BQ$4,$N602/$I591,$N602-SUM($I610:BP610))))</f>
        <v>0</v>
      </c>
      <c r="BR610" s="172">
        <f>IF($I591="n/a",0,IF(BR$4&lt;=$C610,0,IF(SUM($C610,$I591)&gt;BR$4,$N602/$I591,$N602-SUM($I610:BQ610))))</f>
        <v>0</v>
      </c>
      <c r="BS610" s="172">
        <f>IF($I591="n/a",0,IF(BS$4&lt;=$C610,0,IF(SUM($C610,$I591)&gt;BS$4,$N602/$I591,$N602-SUM($I610:BR610))))</f>
        <v>0</v>
      </c>
      <c r="BT610" s="172">
        <f>IF($I591="n/a",0,IF(BT$4&lt;=$C610,0,IF(SUM($C610,$I591)&gt;BT$4,$N602/$I591,$N602-SUM($I610:BS610))))</f>
        <v>0</v>
      </c>
      <c r="BU610" s="172">
        <f>IF($I591="n/a",0,IF(BU$4&lt;=$C610,0,IF(SUM($C610,$I591)&gt;BU$4,$N602/$I591,$N602-SUM($I610:BT610))))</f>
        <v>0</v>
      </c>
      <c r="BV610" s="172">
        <f>IF($I591="n/a",0,IF(BV$4&lt;=$C610,0,IF(SUM($C610,$I591)&gt;BV$4,$N602/$I591,$N602-SUM($I610:BU610))))</f>
        <v>0</v>
      </c>
      <c r="BW610" s="172">
        <f>IF($I591="n/a",0,IF(BW$4&lt;=$C610,0,IF(SUM($C610,$I591)&gt;BW$4,$N602/$I591,$N602-SUM($I610:BV610))))</f>
        <v>0</v>
      </c>
      <c r="BX610" s="172">
        <f>IF($I591="n/a",0,IF(BX$4&lt;=$C610,0,IF(SUM($C610,$I591)&gt;BX$4,$N602/$I591,$N602-SUM($I610:BW610))))</f>
        <v>0</v>
      </c>
      <c r="BY610" s="172">
        <f>IF($I591="n/a",0,IF(BY$4&lt;=$C610,0,IF(SUM($C610,$I591)&gt;BY$4,$N602/$I591,$N602-SUM($I610:BX610))))</f>
        <v>0</v>
      </c>
      <c r="BZ610" s="172">
        <f>IF($I591="n/a",0,IF(BZ$4&lt;=$C610,0,IF(SUM($C610,$I591)&gt;BZ$4,$N602/$I591,$N602-SUM($I610:BY610))))</f>
        <v>0</v>
      </c>
      <c r="CA610" s="172">
        <f>IF($I591="n/a",0,IF(CA$4&lt;=$C610,0,IF(SUM($C610,$I591)&gt;CA$4,$N602/$I591,$N602-SUM($I610:BZ610))))</f>
        <v>0</v>
      </c>
      <c r="CB610" s="172">
        <f>IF($I591="n/a",0,IF(CB$4&lt;=$C610,0,IF(SUM($C610,$I591)&gt;CB$4,$N602/$I591,$N602-SUM($I610:CA610))))</f>
        <v>0</v>
      </c>
      <c r="CC610" s="172">
        <f>IF($I591="n/a",0,IF(CC$4&lt;=$C610,0,IF(SUM($C610,$I591)&gt;CC$4,$N602/$I591,$N602-SUM($I610:CB610))))</f>
        <v>0</v>
      </c>
      <c r="CD610" s="172">
        <f>IF($I591="n/a",0,IF(CD$4&lt;=$C610,0,IF(SUM($C610,$I591)&gt;CD$4,$N602/$I591,$N602-SUM($I610:CC610))))</f>
        <v>0</v>
      </c>
      <c r="CE610" s="172">
        <f>IF($I591="n/a",0,IF(CE$4&lt;=$C610,0,IF(SUM($C610,$I591)&gt;CE$4,$N602/$I591,$N602-SUM($I610:CD610))))</f>
        <v>0</v>
      </c>
      <c r="CF610" s="172">
        <f>IF($I591="n/a",0,IF(CF$4&lt;=$C610,0,IF(SUM($C610,$I591)&gt;CF$4,$N602/$I591,$N602-SUM($I610:CE610))))</f>
        <v>0</v>
      </c>
    </row>
    <row r="611" spans="1:84" s="7" customFormat="1" ht="12.75" customHeight="1">
      <c r="A611" s="218"/>
      <c r="C611" s="202">
        <v>2021</v>
      </c>
      <c r="D611" s="21" t="s">
        <v>51</v>
      </c>
      <c r="E611" s="219" t="s">
        <v>197</v>
      </c>
      <c r="I611" s="33"/>
      <c r="J611" s="33">
        <f>IF($I591="n/a",0,IF(J$4&lt;=$C611,0,IF(SUM($C611,$I591)&gt;J$4,$O602/$I591,$O602-SUM($I611:I611))))</f>
        <v>0</v>
      </c>
      <c r="K611" s="33">
        <f>IF($I591="n/a",0,IF(K$4&lt;=$C611,0,IF(SUM($C611,$I591)&gt;K$4,$O602/$I591,$O602-SUM($I611:J611))))</f>
        <v>0</v>
      </c>
      <c r="L611" s="33">
        <f>IF($I591="n/a",0,IF(L$4&lt;=$C611,0,IF(SUM($C611,$I591)&gt;L$4,$O602/$I591,$O602-SUM($I611:K611))))</f>
        <v>0</v>
      </c>
      <c r="M611" s="33">
        <f>IF($I591="n/a",0,IF(M$4&lt;=$C611,0,IF(SUM($C611,$I591)&gt;M$4,$O602/$I591,$O602-SUM($I611:L611))))</f>
        <v>0</v>
      </c>
      <c r="N611" s="33">
        <f>IF($I591="n/a",0,IF(N$4&lt;=$C611,0,IF(SUM($C611,$I591)&gt;N$4,$O602/$I591,$O602-SUM($I611:M611))))</f>
        <v>0</v>
      </c>
      <c r="O611" s="33">
        <f>IF($I591="n/a",0,IF(O$4&lt;=$C611,0,IF(SUM($C611,$I591)&gt;O$4,$O602/$I591,$O602-SUM($I611:N611))))</f>
        <v>0</v>
      </c>
      <c r="P611" s="33">
        <f>IF($I591="n/a",0,IF(P$4&lt;=$C611,0,IF(SUM($C611,$I591)&gt;P$4,$O602/$I591,$O602-SUM($I611:O611))))</f>
        <v>0</v>
      </c>
      <c r="Q611" s="33">
        <f>IF($I591="n/a",0,IF(Q$4&lt;=$C611,0,IF(SUM($C611,$I591)&gt;Q$4,$O602/$I591,$O602-SUM($I611:P611))))</f>
        <v>0</v>
      </c>
      <c r="R611" s="33">
        <f>IF($I591="n/a",0,IF(R$4&lt;=$C611,0,IF(SUM($C611,$I591)&gt;R$4,$O602/$I591,$O602-SUM($I611:Q611))))</f>
        <v>0</v>
      </c>
      <c r="S611" s="33">
        <f>IF($I591="n/a",0,IF(S$4&lt;=$C611,0,IF(SUM($C611,$I591)&gt;S$4,$O602/$I591,$O602-SUM($I611:R611))))</f>
        <v>0</v>
      </c>
      <c r="T611" s="33">
        <f>IF($I591="n/a",0,IF(T$4&lt;=$C611,0,IF(SUM($C611,$I591)&gt;T$4,$O602/$I591,$O602-SUM($I611:S611))))</f>
        <v>0</v>
      </c>
      <c r="U611" s="33">
        <f>IF($I591="n/a",0,IF(U$4&lt;=$C611,0,IF(SUM($C611,$I591)&gt;U$4,$O602/$I591,$O602-SUM($I611:T611))))</f>
        <v>0</v>
      </c>
      <c r="V611" s="33">
        <f>IF($I591="n/a",0,IF(V$4&lt;=$C611,0,IF(SUM($C611,$I591)&gt;V$4,$O602/$I591,$O602-SUM($I611:U611))))</f>
        <v>0</v>
      </c>
      <c r="W611" s="33">
        <f>IF($I591="n/a",0,IF(W$4&lt;=$C611,0,IF(SUM($C611,$I591)&gt;W$4,$O602/$I591,$O602-SUM($I611:V611))))</f>
        <v>0</v>
      </c>
      <c r="X611" s="33">
        <f>IF($I591="n/a",0,IF(X$4&lt;=$C611,0,IF(SUM($C611,$I591)&gt;X$4,$O602/$I591,$O602-SUM($I611:W611))))</f>
        <v>0</v>
      </c>
      <c r="Y611" s="33">
        <f>IF($I591="n/a",0,IF(Y$4&lt;=$C611,0,IF(SUM($C611,$I591)&gt;Y$4,$O602/$I591,$O602-SUM($I611:X611))))</f>
        <v>0</v>
      </c>
      <c r="Z611" s="33">
        <f>IF($I591="n/a",0,IF(Z$4&lt;=$C611,0,IF(SUM($C611,$I591)&gt;Z$4,$O602/$I591,$O602-SUM($I611:Y611))))</f>
        <v>0</v>
      </c>
      <c r="AA611" s="33">
        <f>IF($I591="n/a",0,IF(AA$4&lt;=$C611,0,IF(SUM($C611,$I591)&gt;AA$4,$O602/$I591,$O602-SUM($I611:Z611))))</f>
        <v>0</v>
      </c>
      <c r="AB611" s="33">
        <f>IF($I591="n/a",0,IF(AB$4&lt;=$C611,0,IF(SUM($C611,$I591)&gt;AB$4,$O602/$I591,$O602-SUM($I611:AA611))))</f>
        <v>0</v>
      </c>
      <c r="AC611" s="33">
        <f>IF($I591="n/a",0,IF(AC$4&lt;=$C611,0,IF(SUM($C611,$I591)&gt;AC$4,$O602/$I591,$O602-SUM($I611:AB611))))</f>
        <v>0</v>
      </c>
      <c r="AD611" s="33">
        <f>IF($I591="n/a",0,IF(AD$4&lt;=$C611,0,IF(SUM($C611,$I591)&gt;AD$4,$O602/$I591,$O602-SUM($I611:AC611))))</f>
        <v>0</v>
      </c>
      <c r="AE611" s="33">
        <f>IF($I591="n/a",0,IF(AE$4&lt;=$C611,0,IF(SUM($C611,$I591)&gt;AE$4,$O602/$I591,$O602-SUM($I611:AD611))))</f>
        <v>0</v>
      </c>
      <c r="AF611" s="33">
        <f>IF($I591="n/a",0,IF(AF$4&lt;=$C611,0,IF(SUM($C611,$I591)&gt;AF$4,$O602/$I591,$O602-SUM($I611:AE611))))</f>
        <v>0</v>
      </c>
      <c r="AG611" s="33">
        <f>IF($I591="n/a",0,IF(AG$4&lt;=$C611,0,IF(SUM($C611,$I591)&gt;AG$4,$O602/$I591,$O602-SUM($I611:AF611))))</f>
        <v>0</v>
      </c>
      <c r="AH611" s="33">
        <f>IF($I591="n/a",0,IF(AH$4&lt;=$C611,0,IF(SUM($C611,$I591)&gt;AH$4,$O602/$I591,$O602-SUM($I611:AG611))))</f>
        <v>0</v>
      </c>
      <c r="AI611" s="33">
        <f>IF($I591="n/a",0,IF(AI$4&lt;=$C611,0,IF(SUM($C611,$I591)&gt;AI$4,$O602/$I591,$O602-SUM($I611:AH611))))</f>
        <v>0</v>
      </c>
      <c r="AJ611" s="33">
        <f>IF($I591="n/a",0,IF(AJ$4&lt;=$C611,0,IF(SUM($C611,$I591)&gt;AJ$4,$O602/$I591,$O602-SUM($I611:AI611))))</f>
        <v>0</v>
      </c>
      <c r="AK611" s="33">
        <f>IF($I591="n/a",0,IF(AK$4&lt;=$C611,0,IF(SUM($C611,$I591)&gt;AK$4,$O602/$I591,$O602-SUM($I611:AJ611))))</f>
        <v>0</v>
      </c>
      <c r="AL611" s="33">
        <f>IF($I591="n/a",0,IF(AL$4&lt;=$C611,0,IF(SUM($C611,$I591)&gt;AL$4,$O602/$I591,$O602-SUM($I611:AK611))))</f>
        <v>0</v>
      </c>
      <c r="AM611" s="33">
        <f>IF($I591="n/a",0,IF(AM$4&lt;=$C611,0,IF(SUM($C611,$I591)&gt;AM$4,$O602/$I591,$O602-SUM($I611:AL611))))</f>
        <v>0</v>
      </c>
      <c r="AN611" s="33">
        <f>IF($I591="n/a",0,IF(AN$4&lt;=$C611,0,IF(SUM($C611,$I591)&gt;AN$4,$O602/$I591,$O602-SUM($I611:AM611))))</f>
        <v>0</v>
      </c>
      <c r="AO611" s="33">
        <f>IF($I591="n/a",0,IF(AO$4&lt;=$C611,0,IF(SUM($C611,$I591)&gt;AO$4,$O602/$I591,$O602-SUM($I611:AN611))))</f>
        <v>0</v>
      </c>
      <c r="AP611" s="33">
        <f>IF($I591="n/a",0,IF(AP$4&lt;=$C611,0,IF(SUM($C611,$I591)&gt;AP$4,$O602/$I591,$O602-SUM($I611:AO611))))</f>
        <v>0</v>
      </c>
      <c r="AQ611" s="33">
        <f>IF($I591="n/a",0,IF(AQ$4&lt;=$C611,0,IF(SUM($C611,$I591)&gt;AQ$4,$O602/$I591,$O602-SUM($I611:AP611))))</f>
        <v>0</v>
      </c>
      <c r="AR611" s="33">
        <f>IF($I591="n/a",0,IF(AR$4&lt;=$C611,0,IF(SUM($C611,$I591)&gt;AR$4,$O602/$I591,$O602-SUM($I611:AQ611))))</f>
        <v>0</v>
      </c>
      <c r="AS611" s="33">
        <f>IF($I591="n/a",0,IF(AS$4&lt;=$C611,0,IF(SUM($C611,$I591)&gt;AS$4,$O602/$I591,$O602-SUM($I611:AR611))))</f>
        <v>0</v>
      </c>
      <c r="AT611" s="33">
        <f>IF($I591="n/a",0,IF(AT$4&lt;=$C611,0,IF(SUM($C611,$I591)&gt;AT$4,$O602/$I591,$O602-SUM($I611:AS611))))</f>
        <v>0</v>
      </c>
      <c r="AU611" s="33">
        <f>IF($I591="n/a",0,IF(AU$4&lt;=$C611,0,IF(SUM($C611,$I591)&gt;AU$4,$O602/$I591,$O602-SUM($I611:AT611))))</f>
        <v>0</v>
      </c>
      <c r="AV611" s="33">
        <f>IF($I591="n/a",0,IF(AV$4&lt;=$C611,0,IF(SUM($C611,$I591)&gt;AV$4,$O602/$I591,$O602-SUM($I611:AU611))))</f>
        <v>0</v>
      </c>
      <c r="AW611" s="33">
        <f>IF($I591="n/a",0,IF(AW$4&lt;=$C611,0,IF(SUM($C611,$I591)&gt;AW$4,$O602/$I591,$O602-SUM($I611:AV611))))</f>
        <v>0</v>
      </c>
      <c r="AX611" s="33">
        <f>IF($I591="n/a",0,IF(AX$4&lt;=$C611,0,IF(SUM($C611,$I591)&gt;AX$4,$O602/$I591,$O602-SUM($I611:AW611))))</f>
        <v>0</v>
      </c>
      <c r="AY611" s="33">
        <f>IF($I591="n/a",0,IF(AY$4&lt;=$C611,0,IF(SUM($C611,$I591)&gt;AY$4,$O602/$I591,$O602-SUM($I611:AX611))))</f>
        <v>0</v>
      </c>
      <c r="AZ611" s="33">
        <f>IF($I591="n/a",0,IF(AZ$4&lt;=$C611,0,IF(SUM($C611,$I591)&gt;AZ$4,$O602/$I591,$O602-SUM($I611:AY611))))</f>
        <v>0</v>
      </c>
      <c r="BA611" s="33">
        <f>IF($I591="n/a",0,IF(BA$4&lt;=$C611,0,IF(SUM($C611,$I591)&gt;BA$4,$O602/$I591,$O602-SUM($I611:AZ611))))</f>
        <v>0</v>
      </c>
      <c r="BB611" s="33">
        <f>IF($I591="n/a",0,IF(BB$4&lt;=$C611,0,IF(SUM($C611,$I591)&gt;BB$4,$O602/$I591,$O602-SUM($I611:BA611))))</f>
        <v>0</v>
      </c>
      <c r="BC611" s="33">
        <f>IF($I591="n/a",0,IF(BC$4&lt;=$C611,0,IF(SUM($C611,$I591)&gt;BC$4,$O602/$I591,$O602-SUM($I611:BB611))))</f>
        <v>0</v>
      </c>
      <c r="BD611" s="33">
        <f>IF($I591="n/a",0,IF(BD$4&lt;=$C611,0,IF(SUM($C611,$I591)&gt;BD$4,$O602/$I591,$O602-SUM($I611:BC611))))</f>
        <v>0</v>
      </c>
      <c r="BE611" s="33">
        <f>IF($I591="n/a",0,IF(BE$4&lt;=$C611,0,IF(SUM($C611,$I591)&gt;BE$4,$O602/$I591,$O602-SUM($I611:BD611))))</f>
        <v>0</v>
      </c>
      <c r="BF611" s="33">
        <f>IF($I591="n/a",0,IF(BF$4&lt;=$C611,0,IF(SUM($C611,$I591)&gt;BF$4,$O602/$I591,$O602-SUM($I611:BE611))))</f>
        <v>0</v>
      </c>
      <c r="BG611" s="33">
        <f>IF($I591="n/a",0,IF(BG$4&lt;=$C611,0,IF(SUM($C611,$I591)&gt;BG$4,$O602/$I591,$O602-SUM($I611:BF611))))</f>
        <v>0</v>
      </c>
      <c r="BH611" s="33">
        <f>IF($I591="n/a",0,IF(BH$4&lt;=$C611,0,IF(SUM($C611,$I591)&gt;BH$4,$O602/$I591,$O602-SUM($I611:BG611))))</f>
        <v>0</v>
      </c>
      <c r="BI611" s="33">
        <f>IF($I591="n/a",0,IF(BI$4&lt;=$C611,0,IF(SUM($C611,$I591)&gt;BI$4,$O602/$I591,$O602-SUM($I611:BH611))))</f>
        <v>0</v>
      </c>
      <c r="BJ611" s="33">
        <f>IF($I591="n/a",0,IF(BJ$4&lt;=$C611,0,IF(SUM($C611,$I591)&gt;BJ$4,$O602/$I591,$O602-SUM($I611:BI611))))</f>
        <v>0</v>
      </c>
      <c r="BK611" s="33">
        <f>IF($I591="n/a",0,IF(BK$4&lt;=$C611,0,IF(SUM($C611,$I591)&gt;BK$4,$O602/$I591,$O602-SUM($I611:BJ611))))</f>
        <v>0</v>
      </c>
      <c r="BL611" s="33">
        <f>IF($I591="n/a",0,IF(BL$4&lt;=$C611,0,IF(SUM($C611,$I591)&gt;BL$4,$O602/$I591,$O602-SUM($I611:BK611))))</f>
        <v>0</v>
      </c>
      <c r="BM611" s="33">
        <f>IF($I591="n/a",0,IF(BM$4&lt;=$C611,0,IF(SUM($C611,$I591)&gt;BM$4,$O602/$I591,$O602-SUM($I611:BL611))))</f>
        <v>0</v>
      </c>
      <c r="BN611" s="33">
        <f>IF($I591="n/a",0,IF(BN$4&lt;=$C611,0,IF(SUM($C611,$I591)&gt;BN$4,$O602/$I591,$O602-SUM($I611:BM611))))</f>
        <v>0</v>
      </c>
      <c r="BO611" s="33">
        <f>IF($I591="n/a",0,IF(BO$4&lt;=$C611,0,IF(SUM($C611,$I591)&gt;BO$4,$O602/$I591,$O602-SUM($I611:BN611))))</f>
        <v>0</v>
      </c>
      <c r="BP611" s="33">
        <f>IF($I591="n/a",0,IF(BP$4&lt;=$C611,0,IF(SUM($C611,$I591)&gt;BP$4,$O602/$I591,$O602-SUM($I611:BO611))))</f>
        <v>0</v>
      </c>
      <c r="BQ611" s="33">
        <f>IF($I591="n/a",0,IF(BQ$4&lt;=$C611,0,IF(SUM($C611,$I591)&gt;BQ$4,$O602/$I591,$O602-SUM($I611:BP611))))</f>
        <v>0</v>
      </c>
      <c r="BR611" s="33">
        <f>IF($I591="n/a",0,IF(BR$4&lt;=$C611,0,IF(SUM($C611,$I591)&gt;BR$4,$O602/$I591,$O602-SUM($I611:BQ611))))</f>
        <v>0</v>
      </c>
      <c r="BS611" s="33">
        <f>IF($I591="n/a",0,IF(BS$4&lt;=$C611,0,IF(SUM($C611,$I591)&gt;BS$4,$O602/$I591,$O602-SUM($I611:BR611))))</f>
        <v>0</v>
      </c>
      <c r="BT611" s="33">
        <f>IF($I591="n/a",0,IF(BT$4&lt;=$C611,0,IF(SUM($C611,$I591)&gt;BT$4,$O602/$I591,$O602-SUM($I611:BS611))))</f>
        <v>0</v>
      </c>
      <c r="BU611" s="33">
        <f>IF($I591="n/a",0,IF(BU$4&lt;=$C611,0,IF(SUM($C611,$I591)&gt;BU$4,$O602/$I591,$O602-SUM($I611:BT611))))</f>
        <v>0</v>
      </c>
      <c r="BV611" s="33">
        <f>IF($I591="n/a",0,IF(BV$4&lt;=$C611,0,IF(SUM($C611,$I591)&gt;BV$4,$O602/$I591,$O602-SUM($I611:BU611))))</f>
        <v>0</v>
      </c>
      <c r="BW611" s="33">
        <f>IF($I591="n/a",0,IF(BW$4&lt;=$C611,0,IF(SUM($C611,$I591)&gt;BW$4,$O602/$I591,$O602-SUM($I611:BV611))))</f>
        <v>0</v>
      </c>
      <c r="BX611" s="33">
        <f>IF($I591="n/a",0,IF(BX$4&lt;=$C611,0,IF(SUM($C611,$I591)&gt;BX$4,$O602/$I591,$O602-SUM($I611:BW611))))</f>
        <v>0</v>
      </c>
      <c r="BY611" s="33">
        <f>IF($I591="n/a",0,IF(BY$4&lt;=$C611,0,IF(SUM($C611,$I591)&gt;BY$4,$O602/$I591,$O602-SUM($I611:BX611))))</f>
        <v>0</v>
      </c>
      <c r="BZ611" s="33">
        <f>IF($I591="n/a",0,IF(BZ$4&lt;=$C611,0,IF(SUM($C611,$I591)&gt;BZ$4,$O602/$I591,$O602-SUM($I611:BY611))))</f>
        <v>0</v>
      </c>
      <c r="CA611" s="33">
        <f>IF($I591="n/a",0,IF(CA$4&lt;=$C611,0,IF(SUM($C611,$I591)&gt;CA$4,$O602/$I591,$O602-SUM($I611:BZ611))))</f>
        <v>0</v>
      </c>
      <c r="CB611" s="33">
        <f>IF($I591="n/a",0,IF(CB$4&lt;=$C611,0,IF(SUM($C611,$I591)&gt;CB$4,$O602/$I591,$O602-SUM($I611:CA611))))</f>
        <v>0</v>
      </c>
      <c r="CC611" s="33">
        <f>IF($I591="n/a",0,IF(CC$4&lt;=$C611,0,IF(SUM($C611,$I591)&gt;CC$4,$O602/$I591,$O602-SUM($I611:CB611))))</f>
        <v>0</v>
      </c>
      <c r="CD611" s="33">
        <f>IF($I591="n/a",0,IF(CD$4&lt;=$C611,0,IF(SUM($C611,$I591)&gt;CD$4,$O602/$I591,$O602-SUM($I611:CC611))))</f>
        <v>0</v>
      </c>
      <c r="CE611" s="33">
        <f>IF($I591="n/a",0,IF(CE$4&lt;=$C611,0,IF(SUM($C611,$I591)&gt;CE$4,$O602/$I591,$O602-SUM($I611:CD611))))</f>
        <v>0</v>
      </c>
      <c r="CF611" s="33">
        <f>IF($I591="n/a",0,IF(CF$4&lt;=$C611,0,IF(SUM($C611,$I591)&gt;CF$4,$O602/$I591,$O602-SUM($I611:CE611))))</f>
        <v>0</v>
      </c>
    </row>
    <row r="612" spans="1:84" s="7" customFormat="1" ht="12.75" customHeight="1">
      <c r="A612" s="218"/>
      <c r="C612" s="202">
        <v>2022</v>
      </c>
      <c r="D612" s="21" t="s">
        <v>52</v>
      </c>
      <c r="E612" s="219" t="s">
        <v>197</v>
      </c>
      <c r="I612" s="33"/>
      <c r="J612" s="33">
        <f>IF($I591="n/a",0,IF(J$4&lt;=$C612,0,IF(SUM($C612,$I591)&gt;J$4,$P602/$I591,$P602-SUM($I612:I612))))</f>
        <v>0</v>
      </c>
      <c r="K612" s="33">
        <f>IF($I591="n/a",0,IF(K$4&lt;=$C612,0,IF(SUM($C612,$I591)&gt;K$4,$P602/$I591,$P602-SUM($I612:J612))))</f>
        <v>0</v>
      </c>
      <c r="L612" s="33">
        <f>IF($I591="n/a",0,IF(L$4&lt;=$C612,0,IF(SUM($C612,$I591)&gt;L$4,$P602/$I591,$P602-SUM($I612:K612))))</f>
        <v>0</v>
      </c>
      <c r="M612" s="33">
        <f>IF($I591="n/a",0,IF(M$4&lt;=$C612,0,IF(SUM($C612,$I591)&gt;M$4,$P602/$I591,$P602-SUM($I612:L612))))</f>
        <v>0</v>
      </c>
      <c r="N612" s="33">
        <f>IF($I591="n/a",0,IF(N$4&lt;=$C612,0,IF(SUM($C612,$I591)&gt;N$4,$P602/$I591,$P602-SUM($I612:M612))))</f>
        <v>0</v>
      </c>
      <c r="O612" s="33">
        <f>IF($I591="n/a",0,IF(O$4&lt;=$C612,0,IF(SUM($C612,$I591)&gt;O$4,$P602/$I591,$P602-SUM($I612:N612))))</f>
        <v>0</v>
      </c>
      <c r="P612" s="33">
        <f>IF($I591="n/a",0,IF(P$4&lt;=$C612,0,IF(SUM($C612,$I591)&gt;P$4,$P602/$I591,$P602-SUM($I612:O612))))</f>
        <v>0</v>
      </c>
      <c r="Q612" s="33">
        <f>IF($I591="n/a",0,IF(Q$4&lt;=$C612,0,IF(SUM($C612,$I591)&gt;Q$4,$P602/$I591,$P602-SUM($I612:P612))))</f>
        <v>0</v>
      </c>
      <c r="R612" s="33">
        <f>IF($I591="n/a",0,IF(R$4&lt;=$C612,0,IF(SUM($C612,$I591)&gt;R$4,$P602/$I591,$P602-SUM($I612:Q612))))</f>
        <v>0</v>
      </c>
      <c r="S612" s="33">
        <f>IF($I591="n/a",0,IF(S$4&lt;=$C612,0,IF(SUM($C612,$I591)&gt;S$4,$P602/$I591,$P602-SUM($I612:R612))))</f>
        <v>0</v>
      </c>
      <c r="T612" s="33">
        <f>IF($I591="n/a",0,IF(T$4&lt;=$C612,0,IF(SUM($C612,$I591)&gt;T$4,$P602/$I591,$P602-SUM($I612:S612))))</f>
        <v>0</v>
      </c>
      <c r="U612" s="33">
        <f>IF($I591="n/a",0,IF(U$4&lt;=$C612,0,IF(SUM($C612,$I591)&gt;U$4,$P602/$I591,$P602-SUM($I612:T612))))</f>
        <v>0</v>
      </c>
      <c r="V612" s="33">
        <f>IF($I591="n/a",0,IF(V$4&lt;=$C612,0,IF(SUM($C612,$I591)&gt;V$4,$P602/$I591,$P602-SUM($I612:U612))))</f>
        <v>0</v>
      </c>
      <c r="W612" s="33">
        <f>IF($I591="n/a",0,IF(W$4&lt;=$C612,0,IF(SUM($C612,$I591)&gt;W$4,$P602/$I591,$P602-SUM($I612:V612))))</f>
        <v>0</v>
      </c>
      <c r="X612" s="33">
        <f>IF($I591="n/a",0,IF(X$4&lt;=$C612,0,IF(SUM($C612,$I591)&gt;X$4,$P602/$I591,$P602-SUM($I612:W612))))</f>
        <v>0</v>
      </c>
      <c r="Y612" s="33">
        <f>IF($I591="n/a",0,IF(Y$4&lt;=$C612,0,IF(SUM($C612,$I591)&gt;Y$4,$P602/$I591,$P602-SUM($I612:X612))))</f>
        <v>0</v>
      </c>
      <c r="Z612" s="33">
        <f>IF($I591="n/a",0,IF(Z$4&lt;=$C612,0,IF(SUM($C612,$I591)&gt;Z$4,$P602/$I591,$P602-SUM($I612:Y612))))</f>
        <v>0</v>
      </c>
      <c r="AA612" s="33">
        <f>IF($I591="n/a",0,IF(AA$4&lt;=$C612,0,IF(SUM($C612,$I591)&gt;AA$4,$P602/$I591,$P602-SUM($I612:Z612))))</f>
        <v>0</v>
      </c>
      <c r="AB612" s="33">
        <f>IF($I591="n/a",0,IF(AB$4&lt;=$C612,0,IF(SUM($C612,$I591)&gt;AB$4,$P602/$I591,$P602-SUM($I612:AA612))))</f>
        <v>0</v>
      </c>
      <c r="AC612" s="33">
        <f>IF($I591="n/a",0,IF(AC$4&lt;=$C612,0,IF(SUM($C612,$I591)&gt;AC$4,$P602/$I591,$P602-SUM($I612:AB612))))</f>
        <v>0</v>
      </c>
      <c r="AD612" s="33">
        <f>IF($I591="n/a",0,IF(AD$4&lt;=$C612,0,IF(SUM($C612,$I591)&gt;AD$4,$P602/$I591,$P602-SUM($I612:AC612))))</f>
        <v>0</v>
      </c>
      <c r="AE612" s="33">
        <f>IF($I591="n/a",0,IF(AE$4&lt;=$C612,0,IF(SUM($C612,$I591)&gt;AE$4,$P602/$I591,$P602-SUM($I612:AD612))))</f>
        <v>0</v>
      </c>
      <c r="AF612" s="33">
        <f>IF($I591="n/a",0,IF(AF$4&lt;=$C612,0,IF(SUM($C612,$I591)&gt;AF$4,$P602/$I591,$P602-SUM($I612:AE612))))</f>
        <v>0</v>
      </c>
      <c r="AG612" s="33">
        <f>IF($I591="n/a",0,IF(AG$4&lt;=$C612,0,IF(SUM($C612,$I591)&gt;AG$4,$P602/$I591,$P602-SUM($I612:AF612))))</f>
        <v>0</v>
      </c>
      <c r="AH612" s="33">
        <f>IF($I591="n/a",0,IF(AH$4&lt;=$C612,0,IF(SUM($C612,$I591)&gt;AH$4,$P602/$I591,$P602-SUM($I612:AG612))))</f>
        <v>0</v>
      </c>
      <c r="AI612" s="33">
        <f>IF($I591="n/a",0,IF(AI$4&lt;=$C612,0,IF(SUM($C612,$I591)&gt;AI$4,$P602/$I591,$P602-SUM($I612:AH612))))</f>
        <v>0</v>
      </c>
      <c r="AJ612" s="33">
        <f>IF($I591="n/a",0,IF(AJ$4&lt;=$C612,0,IF(SUM($C612,$I591)&gt;AJ$4,$P602/$I591,$P602-SUM($I612:AI612))))</f>
        <v>0</v>
      </c>
      <c r="AK612" s="33">
        <f>IF($I591="n/a",0,IF(AK$4&lt;=$C612,0,IF(SUM($C612,$I591)&gt;AK$4,$P602/$I591,$P602-SUM($I612:AJ612))))</f>
        <v>0</v>
      </c>
      <c r="AL612" s="33">
        <f>IF($I591="n/a",0,IF(AL$4&lt;=$C612,0,IF(SUM($C612,$I591)&gt;AL$4,$P602/$I591,$P602-SUM($I612:AK612))))</f>
        <v>0</v>
      </c>
      <c r="AM612" s="33">
        <f>IF($I591="n/a",0,IF(AM$4&lt;=$C612,0,IF(SUM($C612,$I591)&gt;AM$4,$P602/$I591,$P602-SUM($I612:AL612))))</f>
        <v>0</v>
      </c>
      <c r="AN612" s="33">
        <f>IF($I591="n/a",0,IF(AN$4&lt;=$C612,0,IF(SUM($C612,$I591)&gt;AN$4,$P602/$I591,$P602-SUM($I612:AM612))))</f>
        <v>0</v>
      </c>
      <c r="AO612" s="33">
        <f>IF($I591="n/a",0,IF(AO$4&lt;=$C612,0,IF(SUM($C612,$I591)&gt;AO$4,$P602/$I591,$P602-SUM($I612:AN612))))</f>
        <v>0</v>
      </c>
      <c r="AP612" s="33">
        <f>IF($I591="n/a",0,IF(AP$4&lt;=$C612,0,IF(SUM($C612,$I591)&gt;AP$4,$P602/$I591,$P602-SUM($I612:AO612))))</f>
        <v>0</v>
      </c>
      <c r="AQ612" s="33">
        <f>IF($I591="n/a",0,IF(AQ$4&lt;=$C612,0,IF(SUM($C612,$I591)&gt;AQ$4,$P602/$I591,$P602-SUM($I612:AP612))))</f>
        <v>0</v>
      </c>
      <c r="AR612" s="33">
        <f>IF($I591="n/a",0,IF(AR$4&lt;=$C612,0,IF(SUM($C612,$I591)&gt;AR$4,$P602/$I591,$P602-SUM($I612:AQ612))))</f>
        <v>0</v>
      </c>
      <c r="AS612" s="33">
        <f>IF($I591="n/a",0,IF(AS$4&lt;=$C612,0,IF(SUM($C612,$I591)&gt;AS$4,$P602/$I591,$P602-SUM($I612:AR612))))</f>
        <v>0</v>
      </c>
      <c r="AT612" s="33">
        <f>IF($I591="n/a",0,IF(AT$4&lt;=$C612,0,IF(SUM($C612,$I591)&gt;AT$4,$P602/$I591,$P602-SUM($I612:AS612))))</f>
        <v>0</v>
      </c>
      <c r="AU612" s="33">
        <f>IF($I591="n/a",0,IF(AU$4&lt;=$C612,0,IF(SUM($C612,$I591)&gt;AU$4,$P602/$I591,$P602-SUM($I612:AT612))))</f>
        <v>0</v>
      </c>
      <c r="AV612" s="33">
        <f>IF($I591="n/a",0,IF(AV$4&lt;=$C612,0,IF(SUM($C612,$I591)&gt;AV$4,$P602/$I591,$P602-SUM($I612:AU612))))</f>
        <v>0</v>
      </c>
      <c r="AW612" s="33">
        <f>IF($I591="n/a",0,IF(AW$4&lt;=$C612,0,IF(SUM($C612,$I591)&gt;AW$4,$P602/$I591,$P602-SUM($I612:AV612))))</f>
        <v>0</v>
      </c>
      <c r="AX612" s="33">
        <f>IF($I591="n/a",0,IF(AX$4&lt;=$C612,0,IF(SUM($C612,$I591)&gt;AX$4,$P602/$I591,$P602-SUM($I612:AW612))))</f>
        <v>0</v>
      </c>
      <c r="AY612" s="33">
        <f>IF($I591="n/a",0,IF(AY$4&lt;=$C612,0,IF(SUM($C612,$I591)&gt;AY$4,$P602/$I591,$P602-SUM($I612:AX612))))</f>
        <v>0</v>
      </c>
      <c r="AZ612" s="33">
        <f>IF($I591="n/a",0,IF(AZ$4&lt;=$C612,0,IF(SUM($C612,$I591)&gt;AZ$4,$P602/$I591,$P602-SUM($I612:AY612))))</f>
        <v>0</v>
      </c>
      <c r="BA612" s="33">
        <f>IF($I591="n/a",0,IF(BA$4&lt;=$C612,0,IF(SUM($C612,$I591)&gt;BA$4,$P602/$I591,$P602-SUM($I612:AZ612))))</f>
        <v>0</v>
      </c>
      <c r="BB612" s="33">
        <f>IF($I591="n/a",0,IF(BB$4&lt;=$C612,0,IF(SUM($C612,$I591)&gt;BB$4,$P602/$I591,$P602-SUM($I612:BA612))))</f>
        <v>0</v>
      </c>
      <c r="BC612" s="33">
        <f>IF($I591="n/a",0,IF(BC$4&lt;=$C612,0,IF(SUM($C612,$I591)&gt;BC$4,$P602/$I591,$P602-SUM($I612:BB612))))</f>
        <v>0</v>
      </c>
      <c r="BD612" s="33">
        <f>IF($I591="n/a",0,IF(BD$4&lt;=$C612,0,IF(SUM($C612,$I591)&gt;BD$4,$P602/$I591,$P602-SUM($I612:BC612))))</f>
        <v>0</v>
      </c>
      <c r="BE612" s="33">
        <f>IF($I591="n/a",0,IF(BE$4&lt;=$C612,0,IF(SUM($C612,$I591)&gt;BE$4,$P602/$I591,$P602-SUM($I612:BD612))))</f>
        <v>0</v>
      </c>
      <c r="BF612" s="33">
        <f>IF($I591="n/a",0,IF(BF$4&lt;=$C612,0,IF(SUM($C612,$I591)&gt;BF$4,$P602/$I591,$P602-SUM($I612:BE612))))</f>
        <v>0</v>
      </c>
      <c r="BG612" s="33">
        <f>IF($I591="n/a",0,IF(BG$4&lt;=$C612,0,IF(SUM($C612,$I591)&gt;BG$4,$P602/$I591,$P602-SUM($I612:BF612))))</f>
        <v>0</v>
      </c>
      <c r="BH612" s="33">
        <f>IF($I591="n/a",0,IF(BH$4&lt;=$C612,0,IF(SUM($C612,$I591)&gt;BH$4,$P602/$I591,$P602-SUM($I612:BG612))))</f>
        <v>0</v>
      </c>
      <c r="BI612" s="33">
        <f>IF($I591="n/a",0,IF(BI$4&lt;=$C612,0,IF(SUM($C612,$I591)&gt;BI$4,$P602/$I591,$P602-SUM($I612:BH612))))</f>
        <v>0</v>
      </c>
      <c r="BJ612" s="33">
        <f>IF($I591="n/a",0,IF(BJ$4&lt;=$C612,0,IF(SUM($C612,$I591)&gt;BJ$4,$P602/$I591,$P602-SUM($I612:BI612))))</f>
        <v>0</v>
      </c>
      <c r="BK612" s="33">
        <f>IF($I591="n/a",0,IF(BK$4&lt;=$C612,0,IF(SUM($C612,$I591)&gt;BK$4,$P602/$I591,$P602-SUM($I612:BJ612))))</f>
        <v>0</v>
      </c>
      <c r="BL612" s="33">
        <f>IF($I591="n/a",0,IF(BL$4&lt;=$C612,0,IF(SUM($C612,$I591)&gt;BL$4,$P602/$I591,$P602-SUM($I612:BK612))))</f>
        <v>0</v>
      </c>
      <c r="BM612" s="33">
        <f>IF($I591="n/a",0,IF(BM$4&lt;=$C612,0,IF(SUM($C612,$I591)&gt;BM$4,$P602/$I591,$P602-SUM($I612:BL612))))</f>
        <v>0</v>
      </c>
      <c r="BN612" s="33">
        <f>IF($I591="n/a",0,IF(BN$4&lt;=$C612,0,IF(SUM($C612,$I591)&gt;BN$4,$P602/$I591,$P602-SUM($I612:BM612))))</f>
        <v>0</v>
      </c>
      <c r="BO612" s="33">
        <f>IF($I591="n/a",0,IF(BO$4&lt;=$C612,0,IF(SUM($C612,$I591)&gt;BO$4,$P602/$I591,$P602-SUM($I612:BN612))))</f>
        <v>0</v>
      </c>
      <c r="BP612" s="33">
        <f>IF($I591="n/a",0,IF(BP$4&lt;=$C612,0,IF(SUM($C612,$I591)&gt;BP$4,$P602/$I591,$P602-SUM($I612:BO612))))</f>
        <v>0</v>
      </c>
      <c r="BQ612" s="33">
        <f>IF($I591="n/a",0,IF(BQ$4&lt;=$C612,0,IF(SUM($C612,$I591)&gt;BQ$4,$P602/$I591,$P602-SUM($I612:BP612))))</f>
        <v>0</v>
      </c>
      <c r="BR612" s="33">
        <f>IF($I591="n/a",0,IF(BR$4&lt;=$C612,0,IF(SUM($C612,$I591)&gt;BR$4,$P602/$I591,$P602-SUM($I612:BQ612))))</f>
        <v>0</v>
      </c>
      <c r="BS612" s="33">
        <f>IF($I591="n/a",0,IF(BS$4&lt;=$C612,0,IF(SUM($C612,$I591)&gt;BS$4,$P602/$I591,$P602-SUM($I612:BR612))))</f>
        <v>0</v>
      </c>
      <c r="BT612" s="33">
        <f>IF($I591="n/a",0,IF(BT$4&lt;=$C612,0,IF(SUM($C612,$I591)&gt;BT$4,$P602/$I591,$P602-SUM($I612:BS612))))</f>
        <v>0</v>
      </c>
      <c r="BU612" s="33">
        <f>IF($I591="n/a",0,IF(BU$4&lt;=$C612,0,IF(SUM($C612,$I591)&gt;BU$4,$P602/$I591,$P602-SUM($I612:BT612))))</f>
        <v>0</v>
      </c>
      <c r="BV612" s="33">
        <f>IF($I591="n/a",0,IF(BV$4&lt;=$C612,0,IF(SUM($C612,$I591)&gt;BV$4,$P602/$I591,$P602-SUM($I612:BU612))))</f>
        <v>0</v>
      </c>
      <c r="BW612" s="33">
        <f>IF($I591="n/a",0,IF(BW$4&lt;=$C612,0,IF(SUM($C612,$I591)&gt;BW$4,$P602/$I591,$P602-SUM($I612:BV612))))</f>
        <v>0</v>
      </c>
      <c r="BX612" s="33">
        <f>IF($I591="n/a",0,IF(BX$4&lt;=$C612,0,IF(SUM($C612,$I591)&gt;BX$4,$P602/$I591,$P602-SUM($I612:BW612))))</f>
        <v>0</v>
      </c>
      <c r="BY612" s="33">
        <f>IF($I591="n/a",0,IF(BY$4&lt;=$C612,0,IF(SUM($C612,$I591)&gt;BY$4,$P602/$I591,$P602-SUM($I612:BX612))))</f>
        <v>0</v>
      </c>
      <c r="BZ612" s="33">
        <f>IF($I591="n/a",0,IF(BZ$4&lt;=$C612,0,IF(SUM($C612,$I591)&gt;BZ$4,$P602/$I591,$P602-SUM($I612:BY612))))</f>
        <v>0</v>
      </c>
      <c r="CA612" s="33">
        <f>IF($I591="n/a",0,IF(CA$4&lt;=$C612,0,IF(SUM($C612,$I591)&gt;CA$4,$P602/$I591,$P602-SUM($I612:BZ612))))</f>
        <v>0</v>
      </c>
      <c r="CB612" s="33">
        <f>IF($I591="n/a",0,IF(CB$4&lt;=$C612,0,IF(SUM($C612,$I591)&gt;CB$4,$P602/$I591,$P602-SUM($I612:CA612))))</f>
        <v>0</v>
      </c>
      <c r="CC612" s="33">
        <f>IF($I591="n/a",0,IF(CC$4&lt;=$C612,0,IF(SUM($C612,$I591)&gt;CC$4,$P602/$I591,$P602-SUM($I612:CB612))))</f>
        <v>0</v>
      </c>
      <c r="CD612" s="33">
        <f>IF($I591="n/a",0,IF(CD$4&lt;=$C612,0,IF(SUM($C612,$I591)&gt;CD$4,$P602/$I591,$P602-SUM($I612:CC612))))</f>
        <v>0</v>
      </c>
      <c r="CE612" s="33">
        <f>IF($I591="n/a",0,IF(CE$4&lt;=$C612,0,IF(SUM($C612,$I591)&gt;CE$4,$P602/$I591,$P602-SUM($I612:CD612))))</f>
        <v>0</v>
      </c>
      <c r="CF612" s="33">
        <f>IF($I591="n/a",0,IF(CF$4&lt;=$C612,0,IF(SUM($C612,$I591)&gt;CF$4,$P602/$I591,$P602-SUM($I612:CE612))))</f>
        <v>0</v>
      </c>
    </row>
    <row r="613" spans="1:84" ht="12.75" customHeight="1">
      <c r="C613" s="202">
        <v>2023</v>
      </c>
      <c r="D613" s="21" t="s">
        <v>53</v>
      </c>
      <c r="E613" s="21" t="s">
        <v>197</v>
      </c>
      <c r="I613" s="31"/>
      <c r="J613" s="31">
        <f>IF($I591="n/a",0,IF(J$4&lt;=$C613,0,IF(SUM($C613,$I591)&gt;J$4,$Q602/$I591,$Q602-SUM($I613:I613))))</f>
        <v>0</v>
      </c>
      <c r="K613" s="31">
        <f>IF($I591="n/a",0,IF(K$4&lt;=$C613,0,IF(SUM($C613,$I591)&gt;K$4,$Q602/$I591,$Q602-SUM($I613:J613))))</f>
        <v>0</v>
      </c>
      <c r="L613" s="31">
        <f>IF($I591="n/a",0,IF(L$4&lt;=$C613,0,IF(SUM($C613,$I591)&gt;L$4,$Q602/$I591,$Q602-SUM($I613:K613))))</f>
        <v>0</v>
      </c>
      <c r="M613" s="31">
        <f>IF($I591="n/a",0,IF(M$4&lt;=$C613,0,IF(SUM($C613,$I591)&gt;M$4,$Q602/$I591,$Q602-SUM($I613:L613))))</f>
        <v>0</v>
      </c>
      <c r="N613" s="31">
        <f>IF($I591="n/a",0,IF(N$4&lt;=$C613,0,IF(SUM($C613,$I591)&gt;N$4,$Q602/$I591,$Q602-SUM($I613:M613))))</f>
        <v>0</v>
      </c>
      <c r="O613" s="31">
        <f>IF($I591="n/a",0,IF(O$4&lt;=$C613,0,IF(SUM($C613,$I591)&gt;O$4,$Q602/$I591,$Q602-SUM($I613:N613))))</f>
        <v>0</v>
      </c>
      <c r="P613" s="31">
        <f>IF($I591="n/a",0,IF(P$4&lt;=$C613,0,IF(SUM($C613,$I591)&gt;P$4,$Q602/$I591,$Q602-SUM($I613:O613))))</f>
        <v>0</v>
      </c>
      <c r="Q613" s="31">
        <f>IF($I591="n/a",0,IF(Q$4&lt;=$C613,0,IF(SUM($C613,$I591)&gt;Q$4,$Q602/$I591,$Q602-SUM($I613:P613))))</f>
        <v>0</v>
      </c>
      <c r="R613" s="31">
        <f>IF($I591="n/a",0,IF(R$4&lt;=$C613,0,IF(SUM($C613,$I591)&gt;R$4,$Q602/$I591,$Q602-SUM($I613:Q613))))</f>
        <v>0</v>
      </c>
      <c r="S613" s="31">
        <f>IF($I591="n/a",0,IF(S$4&lt;=$C613,0,IF(SUM($C613,$I591)&gt;S$4,$Q602/$I591,$Q602-SUM($I613:R613))))</f>
        <v>0</v>
      </c>
      <c r="T613" s="31">
        <f>IF($I591="n/a",0,IF(T$4&lt;=$C613,0,IF(SUM($C613,$I591)&gt;T$4,$Q602/$I591,$Q602-SUM($I613:S613))))</f>
        <v>0</v>
      </c>
      <c r="U613" s="31">
        <f>IF($I591="n/a",0,IF(U$4&lt;=$C613,0,IF(SUM($C613,$I591)&gt;U$4,$Q602/$I591,$Q602-SUM($I613:T613))))</f>
        <v>0</v>
      </c>
      <c r="V613" s="31">
        <f>IF($I591="n/a",0,IF(V$4&lt;=$C613,0,IF(SUM($C613,$I591)&gt;V$4,$Q602/$I591,$Q602-SUM($I613:U613))))</f>
        <v>0</v>
      </c>
      <c r="W613" s="31">
        <f>IF($I591="n/a",0,IF(W$4&lt;=$C613,0,IF(SUM($C613,$I591)&gt;W$4,$Q602/$I591,$Q602-SUM($I613:V613))))</f>
        <v>0</v>
      </c>
      <c r="X613" s="31">
        <f>IF($I591="n/a",0,IF(X$4&lt;=$C613,0,IF(SUM($C613,$I591)&gt;X$4,$Q602/$I591,$Q602-SUM($I613:W613))))</f>
        <v>0</v>
      </c>
      <c r="Y613" s="31">
        <f>IF($I591="n/a",0,IF(Y$4&lt;=$C613,0,IF(SUM($C613,$I591)&gt;Y$4,$Q602/$I591,$Q602-SUM($I613:X613))))</f>
        <v>0</v>
      </c>
      <c r="Z613" s="31">
        <f>IF($I591="n/a",0,IF(Z$4&lt;=$C613,0,IF(SUM($C613,$I591)&gt;Z$4,$Q602/$I591,$Q602-SUM($I613:Y613))))</f>
        <v>0</v>
      </c>
      <c r="AA613" s="31">
        <f>IF($I591="n/a",0,IF(AA$4&lt;=$C613,0,IF(SUM($C613,$I591)&gt;AA$4,$Q602/$I591,$Q602-SUM($I613:Z613))))</f>
        <v>0</v>
      </c>
      <c r="AB613" s="31">
        <f>IF($I591="n/a",0,IF(AB$4&lt;=$C613,0,IF(SUM($C613,$I591)&gt;AB$4,$Q602/$I591,$Q602-SUM($I613:AA613))))</f>
        <v>0</v>
      </c>
      <c r="AC613" s="31">
        <f>IF($I591="n/a",0,IF(AC$4&lt;=$C613,0,IF(SUM($C613,$I591)&gt;AC$4,$Q602/$I591,$Q602-SUM($I613:AB613))))</f>
        <v>0</v>
      </c>
      <c r="AD613" s="31">
        <f>IF($I591="n/a",0,IF(AD$4&lt;=$C613,0,IF(SUM($C613,$I591)&gt;AD$4,$Q602/$I591,$Q602-SUM($I613:AC613))))</f>
        <v>0</v>
      </c>
      <c r="AE613" s="31">
        <f>IF($I591="n/a",0,IF(AE$4&lt;=$C613,0,IF(SUM($C613,$I591)&gt;AE$4,$Q602/$I591,$Q602-SUM($I613:AD613))))</f>
        <v>0</v>
      </c>
      <c r="AF613" s="31">
        <f>IF($I591="n/a",0,IF(AF$4&lt;=$C613,0,IF(SUM($C613,$I591)&gt;AF$4,$Q602/$I591,$Q602-SUM($I613:AE613))))</f>
        <v>0</v>
      </c>
      <c r="AG613" s="31">
        <f>IF($I591="n/a",0,IF(AG$4&lt;=$C613,0,IF(SUM($C613,$I591)&gt;AG$4,$Q602/$I591,$Q602-SUM($I613:AF613))))</f>
        <v>0</v>
      </c>
      <c r="AH613" s="31">
        <f>IF($I591="n/a",0,IF(AH$4&lt;=$C613,0,IF(SUM($C613,$I591)&gt;AH$4,$Q602/$I591,$Q602-SUM($I613:AG613))))</f>
        <v>0</v>
      </c>
      <c r="AI613" s="31">
        <f>IF($I591="n/a",0,IF(AI$4&lt;=$C613,0,IF(SUM($C613,$I591)&gt;AI$4,$Q602/$I591,$Q602-SUM($I613:AH613))))</f>
        <v>0</v>
      </c>
      <c r="AJ613" s="31">
        <f>IF($I591="n/a",0,IF(AJ$4&lt;=$C613,0,IF(SUM($C613,$I591)&gt;AJ$4,$Q602/$I591,$Q602-SUM($I613:AI613))))</f>
        <v>0</v>
      </c>
      <c r="AK613" s="31">
        <f>IF($I591="n/a",0,IF(AK$4&lt;=$C613,0,IF(SUM($C613,$I591)&gt;AK$4,$Q602/$I591,$Q602-SUM($I613:AJ613))))</f>
        <v>0</v>
      </c>
      <c r="AL613" s="31">
        <f>IF($I591="n/a",0,IF(AL$4&lt;=$C613,0,IF(SUM($C613,$I591)&gt;AL$4,$Q602/$I591,$Q602-SUM($I613:AK613))))</f>
        <v>0</v>
      </c>
      <c r="AM613" s="31">
        <f>IF($I591="n/a",0,IF(AM$4&lt;=$C613,0,IF(SUM($C613,$I591)&gt;AM$4,$Q602/$I591,$Q602-SUM($I613:AL613))))</f>
        <v>0</v>
      </c>
      <c r="AN613" s="31">
        <f>IF($I591="n/a",0,IF(AN$4&lt;=$C613,0,IF(SUM($C613,$I591)&gt;AN$4,$Q602/$I591,$Q602-SUM($I613:AM613))))</f>
        <v>0</v>
      </c>
      <c r="AO613" s="31">
        <f>IF($I591="n/a",0,IF(AO$4&lt;=$C613,0,IF(SUM($C613,$I591)&gt;AO$4,$Q602/$I591,$Q602-SUM($I613:AN613))))</f>
        <v>0</v>
      </c>
      <c r="AP613" s="31">
        <f>IF($I591="n/a",0,IF(AP$4&lt;=$C613,0,IF(SUM($C613,$I591)&gt;AP$4,$Q602/$I591,$Q602-SUM($I613:AO613))))</f>
        <v>0</v>
      </c>
      <c r="AQ613" s="31">
        <f>IF($I591="n/a",0,IF(AQ$4&lt;=$C613,0,IF(SUM($C613,$I591)&gt;AQ$4,$Q602/$I591,$Q602-SUM($I613:AP613))))</f>
        <v>0</v>
      </c>
      <c r="AR613" s="31">
        <f>IF($I591="n/a",0,IF(AR$4&lt;=$C613,0,IF(SUM($C613,$I591)&gt;AR$4,$Q602/$I591,$Q602-SUM($I613:AQ613))))</f>
        <v>0</v>
      </c>
      <c r="AS613" s="31">
        <f>IF($I591="n/a",0,IF(AS$4&lt;=$C613,0,IF(SUM($C613,$I591)&gt;AS$4,$Q602/$I591,$Q602-SUM($I613:AR613))))</f>
        <v>0</v>
      </c>
      <c r="AT613" s="31">
        <f>IF($I591="n/a",0,IF(AT$4&lt;=$C613,0,IF(SUM($C613,$I591)&gt;AT$4,$Q602/$I591,$Q602-SUM($I613:AS613))))</f>
        <v>0</v>
      </c>
      <c r="AU613" s="31">
        <f>IF($I591="n/a",0,IF(AU$4&lt;=$C613,0,IF(SUM($C613,$I591)&gt;AU$4,$Q602/$I591,$Q602-SUM($I613:AT613))))</f>
        <v>0</v>
      </c>
      <c r="AV613" s="31">
        <f>IF($I591="n/a",0,IF(AV$4&lt;=$C613,0,IF(SUM($C613,$I591)&gt;AV$4,$Q602/$I591,$Q602-SUM($I613:AU613))))</f>
        <v>0</v>
      </c>
      <c r="AW613" s="31">
        <f>IF($I591="n/a",0,IF(AW$4&lt;=$C613,0,IF(SUM($C613,$I591)&gt;AW$4,$Q602/$I591,$Q602-SUM($I613:AV613))))</f>
        <v>0</v>
      </c>
      <c r="AX613" s="31">
        <f>IF($I591="n/a",0,IF(AX$4&lt;=$C613,0,IF(SUM($C613,$I591)&gt;AX$4,$Q602/$I591,$Q602-SUM($I613:AW613))))</f>
        <v>0</v>
      </c>
      <c r="AY613" s="31">
        <f>IF($I591="n/a",0,IF(AY$4&lt;=$C613,0,IF(SUM($C613,$I591)&gt;AY$4,$Q602/$I591,$Q602-SUM($I613:AX613))))</f>
        <v>0</v>
      </c>
      <c r="AZ613" s="31">
        <f>IF($I591="n/a",0,IF(AZ$4&lt;=$C613,0,IF(SUM($C613,$I591)&gt;AZ$4,$Q602/$I591,$Q602-SUM($I613:AY613))))</f>
        <v>0</v>
      </c>
      <c r="BA613" s="31">
        <f>IF($I591="n/a",0,IF(BA$4&lt;=$C613,0,IF(SUM($C613,$I591)&gt;BA$4,$Q602/$I591,$Q602-SUM($I613:AZ613))))</f>
        <v>0</v>
      </c>
      <c r="BB613" s="31">
        <f>IF($I591="n/a",0,IF(BB$4&lt;=$C613,0,IF(SUM($C613,$I591)&gt;BB$4,$Q602/$I591,$Q602-SUM($I613:BA613))))</f>
        <v>0</v>
      </c>
      <c r="BC613" s="31">
        <f>IF($I591="n/a",0,IF(BC$4&lt;=$C613,0,IF(SUM($C613,$I591)&gt;BC$4,$Q602/$I591,$Q602-SUM($I613:BB613))))</f>
        <v>0</v>
      </c>
      <c r="BD613" s="31">
        <f>IF($I591="n/a",0,IF(BD$4&lt;=$C613,0,IF(SUM($C613,$I591)&gt;BD$4,$Q602/$I591,$Q602-SUM($I613:BC613))))</f>
        <v>0</v>
      </c>
      <c r="BE613" s="31">
        <f>IF($I591="n/a",0,IF(BE$4&lt;=$C613,0,IF(SUM($C613,$I591)&gt;BE$4,$Q602/$I591,$Q602-SUM($I613:BD613))))</f>
        <v>0</v>
      </c>
      <c r="BF613" s="31">
        <f>IF($I591="n/a",0,IF(BF$4&lt;=$C613,0,IF(SUM($C613,$I591)&gt;BF$4,$Q602/$I591,$Q602-SUM($I613:BE613))))</f>
        <v>0</v>
      </c>
      <c r="BG613" s="31">
        <f>IF($I591="n/a",0,IF(BG$4&lt;=$C613,0,IF(SUM($C613,$I591)&gt;BG$4,$Q602/$I591,$Q602-SUM($I613:BF613))))</f>
        <v>0</v>
      </c>
      <c r="BH613" s="31">
        <f>IF($I591="n/a",0,IF(BH$4&lt;=$C613,0,IF(SUM($C613,$I591)&gt;BH$4,$Q602/$I591,$Q602-SUM($I613:BG613))))</f>
        <v>0</v>
      </c>
      <c r="BI613" s="31">
        <f>IF($I591="n/a",0,IF(BI$4&lt;=$C613,0,IF(SUM($C613,$I591)&gt;BI$4,$Q602/$I591,$Q602-SUM($I613:BH613))))</f>
        <v>0</v>
      </c>
      <c r="BJ613" s="31">
        <f>IF($I591="n/a",0,IF(BJ$4&lt;=$C613,0,IF(SUM($C613,$I591)&gt;BJ$4,$Q602/$I591,$Q602-SUM($I613:BI613))))</f>
        <v>0</v>
      </c>
      <c r="BK613" s="31">
        <f>IF($I591="n/a",0,IF(BK$4&lt;=$C613,0,IF(SUM($C613,$I591)&gt;BK$4,$Q602/$I591,$Q602-SUM($I613:BJ613))))</f>
        <v>0</v>
      </c>
      <c r="BL613" s="31">
        <f>IF($I591="n/a",0,IF(BL$4&lt;=$C613,0,IF(SUM($C613,$I591)&gt;BL$4,$Q602/$I591,$Q602-SUM($I613:BK613))))</f>
        <v>0</v>
      </c>
      <c r="BM613" s="31">
        <f>IF($I591="n/a",0,IF(BM$4&lt;=$C613,0,IF(SUM($C613,$I591)&gt;BM$4,$Q602/$I591,$Q602-SUM($I613:BL613))))</f>
        <v>0</v>
      </c>
      <c r="BN613" s="31">
        <f>IF($I591="n/a",0,IF(BN$4&lt;=$C613,0,IF(SUM($C613,$I591)&gt;BN$4,$Q602/$I591,$Q602-SUM($I613:BM613))))</f>
        <v>0</v>
      </c>
      <c r="BO613" s="31">
        <f>IF($I591="n/a",0,IF(BO$4&lt;=$C613,0,IF(SUM($C613,$I591)&gt;BO$4,$Q602/$I591,$Q602-SUM($I613:BN613))))</f>
        <v>0</v>
      </c>
      <c r="BP613" s="31">
        <f>IF($I591="n/a",0,IF(BP$4&lt;=$C613,0,IF(SUM($C613,$I591)&gt;BP$4,$Q602/$I591,$Q602-SUM($I613:BO613))))</f>
        <v>0</v>
      </c>
      <c r="BQ613" s="31">
        <f>IF($I591="n/a",0,IF(BQ$4&lt;=$C613,0,IF(SUM($C613,$I591)&gt;BQ$4,$Q602/$I591,$Q602-SUM($I613:BP613))))</f>
        <v>0</v>
      </c>
      <c r="BR613" s="31">
        <f>IF($I591="n/a",0,IF(BR$4&lt;=$C613,0,IF(SUM($C613,$I591)&gt;BR$4,$Q602/$I591,$Q602-SUM($I613:BQ613))))</f>
        <v>0</v>
      </c>
      <c r="BS613" s="31">
        <f>IF($I591="n/a",0,IF(BS$4&lt;=$C613,0,IF(SUM($C613,$I591)&gt;BS$4,$Q602/$I591,$Q602-SUM($I613:BR613))))</f>
        <v>0</v>
      </c>
      <c r="BT613" s="31">
        <f>IF($I591="n/a",0,IF(BT$4&lt;=$C613,0,IF(SUM($C613,$I591)&gt;BT$4,$Q602/$I591,$Q602-SUM($I613:BS613))))</f>
        <v>0</v>
      </c>
      <c r="BU613" s="31">
        <f>IF($I591="n/a",0,IF(BU$4&lt;=$C613,0,IF(SUM($C613,$I591)&gt;BU$4,$Q602/$I591,$Q602-SUM($I613:BT613))))</f>
        <v>0</v>
      </c>
      <c r="BV613" s="31">
        <f>IF($I591="n/a",0,IF(BV$4&lt;=$C613,0,IF(SUM($C613,$I591)&gt;BV$4,$Q602/$I591,$Q602-SUM($I613:BU613))))</f>
        <v>0</v>
      </c>
      <c r="BW613" s="31">
        <f>IF($I591="n/a",0,IF(BW$4&lt;=$C613,0,IF(SUM($C613,$I591)&gt;BW$4,$Q602/$I591,$Q602-SUM($I613:BV613))))</f>
        <v>0</v>
      </c>
      <c r="BX613" s="31">
        <f>IF($I591="n/a",0,IF(BX$4&lt;=$C613,0,IF(SUM($C613,$I591)&gt;BX$4,$Q602/$I591,$Q602-SUM($I613:BW613))))</f>
        <v>0</v>
      </c>
      <c r="BY613" s="31">
        <f>IF($I591="n/a",0,IF(BY$4&lt;=$C613,0,IF(SUM($C613,$I591)&gt;BY$4,$Q602/$I591,$Q602-SUM($I613:BX613))))</f>
        <v>0</v>
      </c>
      <c r="BZ613" s="31">
        <f>IF($I591="n/a",0,IF(BZ$4&lt;=$C613,0,IF(SUM($C613,$I591)&gt;BZ$4,$Q602/$I591,$Q602-SUM($I613:BY613))))</f>
        <v>0</v>
      </c>
      <c r="CA613" s="31">
        <f>IF($I591="n/a",0,IF(CA$4&lt;=$C613,0,IF(SUM($C613,$I591)&gt;CA$4,$Q602/$I591,$Q602-SUM($I613:BZ613))))</f>
        <v>0</v>
      </c>
      <c r="CB613" s="31">
        <f>IF($I591="n/a",0,IF(CB$4&lt;=$C613,0,IF(SUM($C613,$I591)&gt;CB$4,$Q602/$I591,$Q602-SUM($I613:CA613))))</f>
        <v>0</v>
      </c>
      <c r="CC613" s="31">
        <f>IF($I591="n/a",0,IF(CC$4&lt;=$C613,0,IF(SUM($C613,$I591)&gt;CC$4,$Q602/$I591,$Q602-SUM($I613:CB613))))</f>
        <v>0</v>
      </c>
      <c r="CD613" s="31">
        <f>IF($I591="n/a",0,IF(CD$4&lt;=$C613,0,IF(SUM($C613,$I591)&gt;CD$4,$Q602/$I591,$Q602-SUM($I613:CC613))))</f>
        <v>0</v>
      </c>
      <c r="CE613" s="31">
        <f>IF($I591="n/a",0,IF(CE$4&lt;=$C613,0,IF(SUM($C613,$I591)&gt;CE$4,$Q602/$I591,$Q602-SUM($I613:CD613))))</f>
        <v>0</v>
      </c>
      <c r="CF613" s="31">
        <f>IF($I591="n/a",0,IF(CF$4&lt;=$C613,0,IF(SUM($C613,$I591)&gt;CF$4,$Q602/$I591,$Q602-SUM($I613:CE613))))</f>
        <v>0</v>
      </c>
    </row>
    <row r="614" spans="1:84" ht="12.75" customHeight="1">
      <c r="C614" s="202">
        <v>2024</v>
      </c>
      <c r="D614" s="21" t="s">
        <v>54</v>
      </c>
      <c r="E614" s="21" t="s">
        <v>197</v>
      </c>
      <c r="I614" s="31"/>
      <c r="J614" s="31">
        <f>IF($I591="n/a",0,IF(J$4&lt;=$C614,0,IF(SUM($C614,$I591)&gt;J$4,$R602/$I591,$R602-SUM($I614:I614))))</f>
        <v>0</v>
      </c>
      <c r="K614" s="31">
        <f>IF($I591="n/a",0,IF(K$4&lt;=$C614,0,IF(SUM($C614,$I591)&gt;K$4,$R602/$I591,$R602-SUM($I614:J614))))</f>
        <v>0</v>
      </c>
      <c r="L614" s="31">
        <f>IF($I591="n/a",0,IF(L$4&lt;=$C614,0,IF(SUM($C614,$I591)&gt;L$4,$R602/$I591,$R602-SUM($I614:K614))))</f>
        <v>0</v>
      </c>
      <c r="M614" s="31">
        <f>IF($I591="n/a",0,IF(M$4&lt;=$C614,0,IF(SUM($C614,$I591)&gt;M$4,$R602/$I591,$R602-SUM($I614:L614))))</f>
        <v>0</v>
      </c>
      <c r="N614" s="31">
        <f>IF($I591="n/a",0,IF(N$4&lt;=$C614,0,IF(SUM($C614,$I591)&gt;N$4,$R602/$I591,$R602-SUM($I614:M614))))</f>
        <v>0</v>
      </c>
      <c r="O614" s="31">
        <f>IF($I591="n/a",0,IF(O$4&lt;=$C614,0,IF(SUM($C614,$I591)&gt;O$4,$R602/$I591,$R602-SUM($I614:N614))))</f>
        <v>0</v>
      </c>
      <c r="P614" s="31">
        <f>IF($I591="n/a",0,IF(P$4&lt;=$C614,0,IF(SUM($C614,$I591)&gt;P$4,$R602/$I591,$R602-SUM($I614:O614))))</f>
        <v>0</v>
      </c>
      <c r="Q614" s="31">
        <f>IF($I591="n/a",0,IF(Q$4&lt;=$C614,0,IF(SUM($C614,$I591)&gt;Q$4,$R602/$I591,$R602-SUM($I614:P614))))</f>
        <v>0</v>
      </c>
      <c r="R614" s="31">
        <f>IF($I591="n/a",0,IF(R$4&lt;=$C614,0,IF(SUM($C614,$I591)&gt;R$4,$R602/$I591,$R602-SUM($I614:Q614))))</f>
        <v>0</v>
      </c>
      <c r="S614" s="31">
        <f>IF($I591="n/a",0,IF(S$4&lt;=$C614,0,IF(SUM($C614,$I591)&gt;S$4,$R602/$I591,$R602-SUM($I614:R614))))</f>
        <v>0</v>
      </c>
      <c r="T614" s="31">
        <f>IF($I591="n/a",0,IF(T$4&lt;=$C614,0,IF(SUM($C614,$I591)&gt;T$4,$R602/$I591,$R602-SUM($I614:S614))))</f>
        <v>0</v>
      </c>
      <c r="U614" s="31">
        <f>IF($I591="n/a",0,IF(U$4&lt;=$C614,0,IF(SUM($C614,$I591)&gt;U$4,$R602/$I591,$R602-SUM($I614:T614))))</f>
        <v>0</v>
      </c>
      <c r="V614" s="31">
        <f>IF($I591="n/a",0,IF(V$4&lt;=$C614,0,IF(SUM($C614,$I591)&gt;V$4,$R602/$I591,$R602-SUM($I614:U614))))</f>
        <v>0</v>
      </c>
      <c r="W614" s="31">
        <f>IF($I591="n/a",0,IF(W$4&lt;=$C614,0,IF(SUM($C614,$I591)&gt;W$4,$R602/$I591,$R602-SUM($I614:V614))))</f>
        <v>0</v>
      </c>
      <c r="X614" s="31">
        <f>IF($I591="n/a",0,IF(X$4&lt;=$C614,0,IF(SUM($C614,$I591)&gt;X$4,$R602/$I591,$R602-SUM($I614:W614))))</f>
        <v>0</v>
      </c>
      <c r="Y614" s="31">
        <f>IF($I591="n/a",0,IF(Y$4&lt;=$C614,0,IF(SUM($C614,$I591)&gt;Y$4,$R602/$I591,$R602-SUM($I614:X614))))</f>
        <v>0</v>
      </c>
      <c r="Z614" s="31">
        <f>IF($I591="n/a",0,IF(Z$4&lt;=$C614,0,IF(SUM($C614,$I591)&gt;Z$4,$R602/$I591,$R602-SUM($I614:Y614))))</f>
        <v>0</v>
      </c>
      <c r="AA614" s="31">
        <f>IF($I591="n/a",0,IF(AA$4&lt;=$C614,0,IF(SUM($C614,$I591)&gt;AA$4,$R602/$I591,$R602-SUM($I614:Z614))))</f>
        <v>0</v>
      </c>
      <c r="AB614" s="31">
        <f>IF($I591="n/a",0,IF(AB$4&lt;=$C614,0,IF(SUM($C614,$I591)&gt;AB$4,$R602/$I591,$R602-SUM($I614:AA614))))</f>
        <v>0</v>
      </c>
      <c r="AC614" s="31">
        <f>IF($I591="n/a",0,IF(AC$4&lt;=$C614,0,IF(SUM($C614,$I591)&gt;AC$4,$R602/$I591,$R602-SUM($I614:AB614))))</f>
        <v>0</v>
      </c>
      <c r="AD614" s="31">
        <f>IF($I591="n/a",0,IF(AD$4&lt;=$C614,0,IF(SUM($C614,$I591)&gt;AD$4,$R602/$I591,$R602-SUM($I614:AC614))))</f>
        <v>0</v>
      </c>
      <c r="AE614" s="31">
        <f>IF($I591="n/a",0,IF(AE$4&lt;=$C614,0,IF(SUM($C614,$I591)&gt;AE$4,$R602/$I591,$R602-SUM($I614:AD614))))</f>
        <v>0</v>
      </c>
      <c r="AF614" s="31">
        <f>IF($I591="n/a",0,IF(AF$4&lt;=$C614,0,IF(SUM($C614,$I591)&gt;AF$4,$R602/$I591,$R602-SUM($I614:AE614))))</f>
        <v>0</v>
      </c>
      <c r="AG614" s="31">
        <f>IF($I591="n/a",0,IF(AG$4&lt;=$C614,0,IF(SUM($C614,$I591)&gt;AG$4,$R602/$I591,$R602-SUM($I614:AF614))))</f>
        <v>0</v>
      </c>
      <c r="AH614" s="31">
        <f>IF($I591="n/a",0,IF(AH$4&lt;=$C614,0,IF(SUM($C614,$I591)&gt;AH$4,$R602/$I591,$R602-SUM($I614:AG614))))</f>
        <v>0</v>
      </c>
      <c r="AI614" s="31">
        <f>IF($I591="n/a",0,IF(AI$4&lt;=$C614,0,IF(SUM($C614,$I591)&gt;AI$4,$R602/$I591,$R602-SUM($I614:AH614))))</f>
        <v>0</v>
      </c>
      <c r="AJ614" s="31">
        <f>IF($I591="n/a",0,IF(AJ$4&lt;=$C614,0,IF(SUM($C614,$I591)&gt;AJ$4,$R602/$I591,$R602-SUM($I614:AI614))))</f>
        <v>0</v>
      </c>
      <c r="AK614" s="31">
        <f>IF($I591="n/a",0,IF(AK$4&lt;=$C614,0,IF(SUM($C614,$I591)&gt;AK$4,$R602/$I591,$R602-SUM($I614:AJ614))))</f>
        <v>0</v>
      </c>
      <c r="AL614" s="31">
        <f>IF($I591="n/a",0,IF(AL$4&lt;=$C614,0,IF(SUM($C614,$I591)&gt;AL$4,$R602/$I591,$R602-SUM($I614:AK614))))</f>
        <v>0</v>
      </c>
      <c r="AM614" s="31">
        <f>IF($I591="n/a",0,IF(AM$4&lt;=$C614,0,IF(SUM($C614,$I591)&gt;AM$4,$R602/$I591,$R602-SUM($I614:AL614))))</f>
        <v>0</v>
      </c>
      <c r="AN614" s="31">
        <f>IF($I591="n/a",0,IF(AN$4&lt;=$C614,0,IF(SUM($C614,$I591)&gt;AN$4,$R602/$I591,$R602-SUM($I614:AM614))))</f>
        <v>0</v>
      </c>
      <c r="AO614" s="31">
        <f>IF($I591="n/a",0,IF(AO$4&lt;=$C614,0,IF(SUM($C614,$I591)&gt;AO$4,$R602/$I591,$R602-SUM($I614:AN614))))</f>
        <v>0</v>
      </c>
      <c r="AP614" s="31">
        <f>IF($I591="n/a",0,IF(AP$4&lt;=$C614,0,IF(SUM($C614,$I591)&gt;AP$4,$R602/$I591,$R602-SUM($I614:AO614))))</f>
        <v>0</v>
      </c>
      <c r="AQ614" s="31">
        <f>IF($I591="n/a",0,IF(AQ$4&lt;=$C614,0,IF(SUM($C614,$I591)&gt;AQ$4,$R602/$I591,$R602-SUM($I614:AP614))))</f>
        <v>0</v>
      </c>
      <c r="AR614" s="31">
        <f>IF($I591="n/a",0,IF(AR$4&lt;=$C614,0,IF(SUM($C614,$I591)&gt;AR$4,$R602/$I591,$R602-SUM($I614:AQ614))))</f>
        <v>0</v>
      </c>
      <c r="AS614" s="31">
        <f>IF($I591="n/a",0,IF(AS$4&lt;=$C614,0,IF(SUM($C614,$I591)&gt;AS$4,$R602/$I591,$R602-SUM($I614:AR614))))</f>
        <v>0</v>
      </c>
      <c r="AT614" s="31">
        <f>IF($I591="n/a",0,IF(AT$4&lt;=$C614,0,IF(SUM($C614,$I591)&gt;AT$4,$R602/$I591,$R602-SUM($I614:AS614))))</f>
        <v>0</v>
      </c>
      <c r="AU614" s="31">
        <f>IF($I591="n/a",0,IF(AU$4&lt;=$C614,0,IF(SUM($C614,$I591)&gt;AU$4,$R602/$I591,$R602-SUM($I614:AT614))))</f>
        <v>0</v>
      </c>
      <c r="AV614" s="31">
        <f>IF($I591="n/a",0,IF(AV$4&lt;=$C614,0,IF(SUM($C614,$I591)&gt;AV$4,$R602/$I591,$R602-SUM($I614:AU614))))</f>
        <v>0</v>
      </c>
      <c r="AW614" s="31">
        <f>IF($I591="n/a",0,IF(AW$4&lt;=$C614,0,IF(SUM($C614,$I591)&gt;AW$4,$R602/$I591,$R602-SUM($I614:AV614))))</f>
        <v>0</v>
      </c>
      <c r="AX614" s="31">
        <f>IF($I591="n/a",0,IF(AX$4&lt;=$C614,0,IF(SUM($C614,$I591)&gt;AX$4,$R602/$I591,$R602-SUM($I614:AW614))))</f>
        <v>0</v>
      </c>
      <c r="AY614" s="31">
        <f>IF($I591="n/a",0,IF(AY$4&lt;=$C614,0,IF(SUM($C614,$I591)&gt;AY$4,$R602/$I591,$R602-SUM($I614:AX614))))</f>
        <v>0</v>
      </c>
      <c r="AZ614" s="31">
        <f>IF($I591="n/a",0,IF(AZ$4&lt;=$C614,0,IF(SUM($C614,$I591)&gt;AZ$4,$R602/$I591,$R602-SUM($I614:AY614))))</f>
        <v>0</v>
      </c>
      <c r="BA614" s="31">
        <f>IF($I591="n/a",0,IF(BA$4&lt;=$C614,0,IF(SUM($C614,$I591)&gt;BA$4,$R602/$I591,$R602-SUM($I614:AZ614))))</f>
        <v>0</v>
      </c>
      <c r="BB614" s="31">
        <f>IF($I591="n/a",0,IF(BB$4&lt;=$C614,0,IF(SUM($C614,$I591)&gt;BB$4,$R602/$I591,$R602-SUM($I614:BA614))))</f>
        <v>0</v>
      </c>
      <c r="BC614" s="31">
        <f>IF($I591="n/a",0,IF(BC$4&lt;=$C614,0,IF(SUM($C614,$I591)&gt;BC$4,$R602/$I591,$R602-SUM($I614:BB614))))</f>
        <v>0</v>
      </c>
      <c r="BD614" s="31">
        <f>IF($I591="n/a",0,IF(BD$4&lt;=$C614,0,IF(SUM($C614,$I591)&gt;BD$4,$R602/$I591,$R602-SUM($I614:BC614))))</f>
        <v>0</v>
      </c>
      <c r="BE614" s="31">
        <f>IF($I591="n/a",0,IF(BE$4&lt;=$C614,0,IF(SUM($C614,$I591)&gt;BE$4,$R602/$I591,$R602-SUM($I614:BD614))))</f>
        <v>0</v>
      </c>
      <c r="BF614" s="31">
        <f>IF($I591="n/a",0,IF(BF$4&lt;=$C614,0,IF(SUM($C614,$I591)&gt;BF$4,$R602/$I591,$R602-SUM($I614:BE614))))</f>
        <v>0</v>
      </c>
      <c r="BG614" s="31">
        <f>IF($I591="n/a",0,IF(BG$4&lt;=$C614,0,IF(SUM($C614,$I591)&gt;BG$4,$R602/$I591,$R602-SUM($I614:BF614))))</f>
        <v>0</v>
      </c>
      <c r="BH614" s="31">
        <f>IF($I591="n/a",0,IF(BH$4&lt;=$C614,0,IF(SUM($C614,$I591)&gt;BH$4,$R602/$I591,$R602-SUM($I614:BG614))))</f>
        <v>0</v>
      </c>
      <c r="BI614" s="31">
        <f>IF($I591="n/a",0,IF(BI$4&lt;=$C614,0,IF(SUM($C614,$I591)&gt;BI$4,$R602/$I591,$R602-SUM($I614:BH614))))</f>
        <v>0</v>
      </c>
      <c r="BJ614" s="31">
        <f>IF($I591="n/a",0,IF(BJ$4&lt;=$C614,0,IF(SUM($C614,$I591)&gt;BJ$4,$R602/$I591,$R602-SUM($I614:BI614))))</f>
        <v>0</v>
      </c>
      <c r="BK614" s="31">
        <f>IF($I591="n/a",0,IF(BK$4&lt;=$C614,0,IF(SUM($C614,$I591)&gt;BK$4,$R602/$I591,$R602-SUM($I614:BJ614))))</f>
        <v>0</v>
      </c>
      <c r="BL614" s="31">
        <f>IF($I591="n/a",0,IF(BL$4&lt;=$C614,0,IF(SUM($C614,$I591)&gt;BL$4,$R602/$I591,$R602-SUM($I614:BK614))))</f>
        <v>0</v>
      </c>
      <c r="BM614" s="31">
        <f>IF($I591="n/a",0,IF(BM$4&lt;=$C614,0,IF(SUM($C614,$I591)&gt;BM$4,$R602/$I591,$R602-SUM($I614:BL614))))</f>
        <v>0</v>
      </c>
      <c r="BN614" s="31">
        <f>IF($I591="n/a",0,IF(BN$4&lt;=$C614,0,IF(SUM($C614,$I591)&gt;BN$4,$R602/$I591,$R602-SUM($I614:BM614))))</f>
        <v>0</v>
      </c>
      <c r="BO614" s="31">
        <f>IF($I591="n/a",0,IF(BO$4&lt;=$C614,0,IF(SUM($C614,$I591)&gt;BO$4,$R602/$I591,$R602-SUM($I614:BN614))))</f>
        <v>0</v>
      </c>
      <c r="BP614" s="31">
        <f>IF($I591="n/a",0,IF(BP$4&lt;=$C614,0,IF(SUM($C614,$I591)&gt;BP$4,$R602/$I591,$R602-SUM($I614:BO614))))</f>
        <v>0</v>
      </c>
      <c r="BQ614" s="31">
        <f>IF($I591="n/a",0,IF(BQ$4&lt;=$C614,0,IF(SUM($C614,$I591)&gt;BQ$4,$R602/$I591,$R602-SUM($I614:BP614))))</f>
        <v>0</v>
      </c>
      <c r="BR614" s="31">
        <f>IF($I591="n/a",0,IF(BR$4&lt;=$C614,0,IF(SUM($C614,$I591)&gt;BR$4,$R602/$I591,$R602-SUM($I614:BQ614))))</f>
        <v>0</v>
      </c>
      <c r="BS614" s="31">
        <f>IF($I591="n/a",0,IF(BS$4&lt;=$C614,0,IF(SUM($C614,$I591)&gt;BS$4,$R602/$I591,$R602-SUM($I614:BR614))))</f>
        <v>0</v>
      </c>
      <c r="BT614" s="31">
        <f>IF($I591="n/a",0,IF(BT$4&lt;=$C614,0,IF(SUM($C614,$I591)&gt;BT$4,$R602/$I591,$R602-SUM($I614:BS614))))</f>
        <v>0</v>
      </c>
      <c r="BU614" s="31">
        <f>IF($I591="n/a",0,IF(BU$4&lt;=$C614,0,IF(SUM($C614,$I591)&gt;BU$4,$R602/$I591,$R602-SUM($I614:BT614))))</f>
        <v>0</v>
      </c>
      <c r="BV614" s="31">
        <f>IF($I591="n/a",0,IF(BV$4&lt;=$C614,0,IF(SUM($C614,$I591)&gt;BV$4,$R602/$I591,$R602-SUM($I614:BU614))))</f>
        <v>0</v>
      </c>
      <c r="BW614" s="31">
        <f>IF($I591="n/a",0,IF(BW$4&lt;=$C614,0,IF(SUM($C614,$I591)&gt;BW$4,$R602/$I591,$R602-SUM($I614:BV614))))</f>
        <v>0</v>
      </c>
      <c r="BX614" s="31">
        <f>IF($I591="n/a",0,IF(BX$4&lt;=$C614,0,IF(SUM($C614,$I591)&gt;BX$4,$R602/$I591,$R602-SUM($I614:BW614))))</f>
        <v>0</v>
      </c>
      <c r="BY614" s="31">
        <f>IF($I591="n/a",0,IF(BY$4&lt;=$C614,0,IF(SUM($C614,$I591)&gt;BY$4,$R602/$I591,$R602-SUM($I614:BX614))))</f>
        <v>0</v>
      </c>
      <c r="BZ614" s="31">
        <f>IF($I591="n/a",0,IF(BZ$4&lt;=$C614,0,IF(SUM($C614,$I591)&gt;BZ$4,$R602/$I591,$R602-SUM($I614:BY614))))</f>
        <v>0</v>
      </c>
      <c r="CA614" s="31">
        <f>IF($I591="n/a",0,IF(CA$4&lt;=$C614,0,IF(SUM($C614,$I591)&gt;CA$4,$R602/$I591,$R602-SUM($I614:BZ614))))</f>
        <v>0</v>
      </c>
      <c r="CB614" s="31">
        <f>IF($I591="n/a",0,IF(CB$4&lt;=$C614,0,IF(SUM($C614,$I591)&gt;CB$4,$R602/$I591,$R602-SUM($I614:CA614))))</f>
        <v>0</v>
      </c>
      <c r="CC614" s="31">
        <f>IF($I591="n/a",0,IF(CC$4&lt;=$C614,0,IF(SUM($C614,$I591)&gt;CC$4,$R602/$I591,$R602-SUM($I614:CB614))))</f>
        <v>0</v>
      </c>
      <c r="CD614" s="31">
        <f>IF($I591="n/a",0,IF(CD$4&lt;=$C614,0,IF(SUM($C614,$I591)&gt;CD$4,$R602/$I591,$R602-SUM($I614:CC614))))</f>
        <v>0</v>
      </c>
      <c r="CE614" s="31">
        <f>IF($I591="n/a",0,IF(CE$4&lt;=$C614,0,IF(SUM($C614,$I591)&gt;CE$4,$R602/$I591,$R602-SUM($I614:CD614))))</f>
        <v>0</v>
      </c>
      <c r="CF614" s="31">
        <f>IF($I591="n/a",0,IF(CF$4&lt;=$C614,0,IF(SUM($C614,$I591)&gt;CF$4,$R602/$I591,$R602-SUM($I614:CE614))))</f>
        <v>0</v>
      </c>
    </row>
    <row r="615" spans="1:84" ht="12.75" customHeight="1">
      <c r="C615" s="202">
        <v>2025</v>
      </c>
      <c r="D615" s="21" t="s">
        <v>55</v>
      </c>
      <c r="E615" s="21" t="s">
        <v>197</v>
      </c>
      <c r="I615" s="31"/>
      <c r="J615" s="31">
        <f>IF($I591="n/a",0,IF(J$4&lt;=$C615,0,IF(SUM($C615,$I591)&gt;J$4,$S602/$I591,$S602-SUM($I615:I615))))</f>
        <v>0</v>
      </c>
      <c r="K615" s="31">
        <f>IF($I591="n/a",0,IF(K$4&lt;=$C615,0,IF(SUM($C615,$I591)&gt;K$4,$S602/$I591,$S602-SUM($I615:J615))))</f>
        <v>0</v>
      </c>
      <c r="L615" s="31">
        <f>IF($I591="n/a",0,IF(L$4&lt;=$C615,0,IF(SUM($C615,$I591)&gt;L$4,$S602/$I591,$S602-SUM($I615:K615))))</f>
        <v>0</v>
      </c>
      <c r="M615" s="31">
        <f>IF($I591="n/a",0,IF(M$4&lt;=$C615,0,IF(SUM($C615,$I591)&gt;M$4,$S602/$I591,$S602-SUM($I615:L615))))</f>
        <v>0</v>
      </c>
      <c r="N615" s="31">
        <f>IF($I591="n/a",0,IF(N$4&lt;=$C615,0,IF(SUM($C615,$I591)&gt;N$4,$S602/$I591,$S602-SUM($I615:M615))))</f>
        <v>0</v>
      </c>
      <c r="O615" s="31">
        <f>IF($I591="n/a",0,IF(O$4&lt;=$C615,0,IF(SUM($C615,$I591)&gt;O$4,$S602/$I591,$S602-SUM($I615:N615))))</f>
        <v>0</v>
      </c>
      <c r="P615" s="31">
        <f>IF($I591="n/a",0,IF(P$4&lt;=$C615,0,IF(SUM($C615,$I591)&gt;P$4,$S602/$I591,$S602-SUM($I615:O615))))</f>
        <v>0</v>
      </c>
      <c r="Q615" s="31">
        <f>IF($I591="n/a",0,IF(Q$4&lt;=$C615,0,IF(SUM($C615,$I591)&gt;Q$4,$S602/$I591,$S602-SUM($I615:P615))))</f>
        <v>0</v>
      </c>
      <c r="R615" s="31">
        <f>IF($I591="n/a",0,IF(R$4&lt;=$C615,0,IF(SUM($C615,$I591)&gt;R$4,$S602/$I591,$S602-SUM($I615:Q615))))</f>
        <v>0</v>
      </c>
      <c r="S615" s="31">
        <f>IF($I591="n/a",0,IF(S$4&lt;=$C615,0,IF(SUM($C615,$I591)&gt;S$4,$S602/$I591,$S602-SUM($I615:R615))))</f>
        <v>0</v>
      </c>
      <c r="T615" s="31">
        <f>IF($I591="n/a",0,IF(T$4&lt;=$C615,0,IF(SUM($C615,$I591)&gt;T$4,$S602/$I591,$S602-SUM($I615:S615))))</f>
        <v>0</v>
      </c>
      <c r="U615" s="31">
        <f>IF($I591="n/a",0,IF(U$4&lt;=$C615,0,IF(SUM($C615,$I591)&gt;U$4,$S602/$I591,$S602-SUM($I615:T615))))</f>
        <v>0</v>
      </c>
      <c r="V615" s="31">
        <f>IF($I591="n/a",0,IF(V$4&lt;=$C615,0,IF(SUM($C615,$I591)&gt;V$4,$S602/$I591,$S602-SUM($I615:U615))))</f>
        <v>0</v>
      </c>
      <c r="W615" s="31">
        <f>IF($I591="n/a",0,IF(W$4&lt;=$C615,0,IF(SUM($C615,$I591)&gt;W$4,$S602/$I591,$S602-SUM($I615:V615))))</f>
        <v>0</v>
      </c>
      <c r="X615" s="31">
        <f>IF($I591="n/a",0,IF(X$4&lt;=$C615,0,IF(SUM($C615,$I591)&gt;X$4,$S602/$I591,$S602-SUM($I615:W615))))</f>
        <v>0</v>
      </c>
      <c r="Y615" s="31">
        <f>IF($I591="n/a",0,IF(Y$4&lt;=$C615,0,IF(SUM($C615,$I591)&gt;Y$4,$S602/$I591,$S602-SUM($I615:X615))))</f>
        <v>0</v>
      </c>
      <c r="Z615" s="31">
        <f>IF($I591="n/a",0,IF(Z$4&lt;=$C615,0,IF(SUM($C615,$I591)&gt;Z$4,$S602/$I591,$S602-SUM($I615:Y615))))</f>
        <v>0</v>
      </c>
      <c r="AA615" s="31">
        <f>IF($I591="n/a",0,IF(AA$4&lt;=$C615,0,IF(SUM($C615,$I591)&gt;AA$4,$S602/$I591,$S602-SUM($I615:Z615))))</f>
        <v>0</v>
      </c>
      <c r="AB615" s="31">
        <f>IF($I591="n/a",0,IF(AB$4&lt;=$C615,0,IF(SUM($C615,$I591)&gt;AB$4,$S602/$I591,$S602-SUM($I615:AA615))))</f>
        <v>0</v>
      </c>
      <c r="AC615" s="31">
        <f>IF($I591="n/a",0,IF(AC$4&lt;=$C615,0,IF(SUM($C615,$I591)&gt;AC$4,$S602/$I591,$S602-SUM($I615:AB615))))</f>
        <v>0</v>
      </c>
      <c r="AD615" s="31">
        <f>IF($I591="n/a",0,IF(AD$4&lt;=$C615,0,IF(SUM($C615,$I591)&gt;AD$4,$S602/$I591,$S602-SUM($I615:AC615))))</f>
        <v>0</v>
      </c>
      <c r="AE615" s="31">
        <f>IF($I591="n/a",0,IF(AE$4&lt;=$C615,0,IF(SUM($C615,$I591)&gt;AE$4,$S602/$I591,$S602-SUM($I615:AD615))))</f>
        <v>0</v>
      </c>
      <c r="AF615" s="31">
        <f>IF($I591="n/a",0,IF(AF$4&lt;=$C615,0,IF(SUM($C615,$I591)&gt;AF$4,$S602/$I591,$S602-SUM($I615:AE615))))</f>
        <v>0</v>
      </c>
      <c r="AG615" s="31">
        <f>IF($I591="n/a",0,IF(AG$4&lt;=$C615,0,IF(SUM($C615,$I591)&gt;AG$4,$S602/$I591,$S602-SUM($I615:AF615))))</f>
        <v>0</v>
      </c>
      <c r="AH615" s="31">
        <f>IF($I591="n/a",0,IF(AH$4&lt;=$C615,0,IF(SUM($C615,$I591)&gt;AH$4,$S602/$I591,$S602-SUM($I615:AG615))))</f>
        <v>0</v>
      </c>
      <c r="AI615" s="31">
        <f>IF($I591="n/a",0,IF(AI$4&lt;=$C615,0,IF(SUM($C615,$I591)&gt;AI$4,$S602/$I591,$S602-SUM($I615:AH615))))</f>
        <v>0</v>
      </c>
      <c r="AJ615" s="31">
        <f>IF($I591="n/a",0,IF(AJ$4&lt;=$C615,0,IF(SUM($C615,$I591)&gt;AJ$4,$S602/$I591,$S602-SUM($I615:AI615))))</f>
        <v>0</v>
      </c>
      <c r="AK615" s="31">
        <f>IF($I591="n/a",0,IF(AK$4&lt;=$C615,0,IF(SUM($C615,$I591)&gt;AK$4,$S602/$I591,$S602-SUM($I615:AJ615))))</f>
        <v>0</v>
      </c>
      <c r="AL615" s="31">
        <f>IF($I591="n/a",0,IF(AL$4&lt;=$C615,0,IF(SUM($C615,$I591)&gt;AL$4,$S602/$I591,$S602-SUM($I615:AK615))))</f>
        <v>0</v>
      </c>
      <c r="AM615" s="31">
        <f>IF($I591="n/a",0,IF(AM$4&lt;=$C615,0,IF(SUM($C615,$I591)&gt;AM$4,$S602/$I591,$S602-SUM($I615:AL615))))</f>
        <v>0</v>
      </c>
      <c r="AN615" s="31">
        <f>IF($I591="n/a",0,IF(AN$4&lt;=$C615,0,IF(SUM($C615,$I591)&gt;AN$4,$S602/$I591,$S602-SUM($I615:AM615))))</f>
        <v>0</v>
      </c>
      <c r="AO615" s="31">
        <f>IF($I591="n/a",0,IF(AO$4&lt;=$C615,0,IF(SUM($C615,$I591)&gt;AO$4,$S602/$I591,$S602-SUM($I615:AN615))))</f>
        <v>0</v>
      </c>
      <c r="AP615" s="31">
        <f>IF($I591="n/a",0,IF(AP$4&lt;=$C615,0,IF(SUM($C615,$I591)&gt;AP$4,$S602/$I591,$S602-SUM($I615:AO615))))</f>
        <v>0</v>
      </c>
      <c r="AQ615" s="31">
        <f>IF($I591="n/a",0,IF(AQ$4&lt;=$C615,0,IF(SUM($C615,$I591)&gt;AQ$4,$S602/$I591,$S602-SUM($I615:AP615))))</f>
        <v>0</v>
      </c>
      <c r="AR615" s="31">
        <f>IF($I591="n/a",0,IF(AR$4&lt;=$C615,0,IF(SUM($C615,$I591)&gt;AR$4,$S602/$I591,$S602-SUM($I615:AQ615))))</f>
        <v>0</v>
      </c>
      <c r="AS615" s="31">
        <f>IF($I591="n/a",0,IF(AS$4&lt;=$C615,0,IF(SUM($C615,$I591)&gt;AS$4,$S602/$I591,$S602-SUM($I615:AR615))))</f>
        <v>0</v>
      </c>
      <c r="AT615" s="31">
        <f>IF($I591="n/a",0,IF(AT$4&lt;=$C615,0,IF(SUM($C615,$I591)&gt;AT$4,$S602/$I591,$S602-SUM($I615:AS615))))</f>
        <v>0</v>
      </c>
      <c r="AU615" s="31">
        <f>IF($I591="n/a",0,IF(AU$4&lt;=$C615,0,IF(SUM($C615,$I591)&gt;AU$4,$S602/$I591,$S602-SUM($I615:AT615))))</f>
        <v>0</v>
      </c>
      <c r="AV615" s="31">
        <f>IF($I591="n/a",0,IF(AV$4&lt;=$C615,0,IF(SUM($C615,$I591)&gt;AV$4,$S602/$I591,$S602-SUM($I615:AU615))))</f>
        <v>0</v>
      </c>
      <c r="AW615" s="31">
        <f>IF($I591="n/a",0,IF(AW$4&lt;=$C615,0,IF(SUM($C615,$I591)&gt;AW$4,$S602/$I591,$S602-SUM($I615:AV615))))</f>
        <v>0</v>
      </c>
      <c r="AX615" s="31">
        <f>IF($I591="n/a",0,IF(AX$4&lt;=$C615,0,IF(SUM($C615,$I591)&gt;AX$4,$S602/$I591,$S602-SUM($I615:AW615))))</f>
        <v>0</v>
      </c>
      <c r="AY615" s="31">
        <f>IF($I591="n/a",0,IF(AY$4&lt;=$C615,0,IF(SUM($C615,$I591)&gt;AY$4,$S602/$I591,$S602-SUM($I615:AX615))))</f>
        <v>0</v>
      </c>
      <c r="AZ615" s="31">
        <f>IF($I591="n/a",0,IF(AZ$4&lt;=$C615,0,IF(SUM($C615,$I591)&gt;AZ$4,$S602/$I591,$S602-SUM($I615:AY615))))</f>
        <v>0</v>
      </c>
      <c r="BA615" s="31">
        <f>IF($I591="n/a",0,IF(BA$4&lt;=$C615,0,IF(SUM($C615,$I591)&gt;BA$4,$S602/$I591,$S602-SUM($I615:AZ615))))</f>
        <v>0</v>
      </c>
      <c r="BB615" s="31">
        <f>IF($I591="n/a",0,IF(BB$4&lt;=$C615,0,IF(SUM($C615,$I591)&gt;BB$4,$S602/$I591,$S602-SUM($I615:BA615))))</f>
        <v>0</v>
      </c>
      <c r="BC615" s="31">
        <f>IF($I591="n/a",0,IF(BC$4&lt;=$C615,0,IF(SUM($C615,$I591)&gt;BC$4,$S602/$I591,$S602-SUM($I615:BB615))))</f>
        <v>0</v>
      </c>
      <c r="BD615" s="31">
        <f>IF($I591="n/a",0,IF(BD$4&lt;=$C615,0,IF(SUM($C615,$I591)&gt;BD$4,$S602/$I591,$S602-SUM($I615:BC615))))</f>
        <v>0</v>
      </c>
      <c r="BE615" s="31">
        <f>IF($I591="n/a",0,IF(BE$4&lt;=$C615,0,IF(SUM($C615,$I591)&gt;BE$4,$S602/$I591,$S602-SUM($I615:BD615))))</f>
        <v>0</v>
      </c>
      <c r="BF615" s="31">
        <f>IF($I591="n/a",0,IF(BF$4&lt;=$C615,0,IF(SUM($C615,$I591)&gt;BF$4,$S602/$I591,$S602-SUM($I615:BE615))))</f>
        <v>0</v>
      </c>
      <c r="BG615" s="31">
        <f>IF($I591="n/a",0,IF(BG$4&lt;=$C615,0,IF(SUM($C615,$I591)&gt;BG$4,$S602/$I591,$S602-SUM($I615:BF615))))</f>
        <v>0</v>
      </c>
      <c r="BH615" s="31">
        <f>IF($I591="n/a",0,IF(BH$4&lt;=$C615,0,IF(SUM($C615,$I591)&gt;BH$4,$S602/$I591,$S602-SUM($I615:BG615))))</f>
        <v>0</v>
      </c>
      <c r="BI615" s="31">
        <f>IF($I591="n/a",0,IF(BI$4&lt;=$C615,0,IF(SUM($C615,$I591)&gt;BI$4,$S602/$I591,$S602-SUM($I615:BH615))))</f>
        <v>0</v>
      </c>
      <c r="BJ615" s="31">
        <f>IF($I591="n/a",0,IF(BJ$4&lt;=$C615,0,IF(SUM($C615,$I591)&gt;BJ$4,$S602/$I591,$S602-SUM($I615:BI615))))</f>
        <v>0</v>
      </c>
      <c r="BK615" s="31">
        <f>IF($I591="n/a",0,IF(BK$4&lt;=$C615,0,IF(SUM($C615,$I591)&gt;BK$4,$S602/$I591,$S602-SUM($I615:BJ615))))</f>
        <v>0</v>
      </c>
      <c r="BL615" s="31">
        <f>IF($I591="n/a",0,IF(BL$4&lt;=$C615,0,IF(SUM($C615,$I591)&gt;BL$4,$S602/$I591,$S602-SUM($I615:BK615))))</f>
        <v>0</v>
      </c>
      <c r="BM615" s="31">
        <f>IF($I591="n/a",0,IF(BM$4&lt;=$C615,0,IF(SUM($C615,$I591)&gt;BM$4,$S602/$I591,$S602-SUM($I615:BL615))))</f>
        <v>0</v>
      </c>
      <c r="BN615" s="31">
        <f>IF($I591="n/a",0,IF(BN$4&lt;=$C615,0,IF(SUM($C615,$I591)&gt;BN$4,$S602/$I591,$S602-SUM($I615:BM615))))</f>
        <v>0</v>
      </c>
      <c r="BO615" s="31">
        <f>IF($I591="n/a",0,IF(BO$4&lt;=$C615,0,IF(SUM($C615,$I591)&gt;BO$4,$S602/$I591,$S602-SUM($I615:BN615))))</f>
        <v>0</v>
      </c>
      <c r="BP615" s="31">
        <f>IF($I591="n/a",0,IF(BP$4&lt;=$C615,0,IF(SUM($C615,$I591)&gt;BP$4,$S602/$I591,$S602-SUM($I615:BO615))))</f>
        <v>0</v>
      </c>
      <c r="BQ615" s="31">
        <f>IF($I591="n/a",0,IF(BQ$4&lt;=$C615,0,IF(SUM($C615,$I591)&gt;BQ$4,$S602/$I591,$S602-SUM($I615:BP615))))</f>
        <v>0</v>
      </c>
      <c r="BR615" s="31">
        <f>IF($I591="n/a",0,IF(BR$4&lt;=$C615,0,IF(SUM($C615,$I591)&gt;BR$4,$S602/$I591,$S602-SUM($I615:BQ615))))</f>
        <v>0</v>
      </c>
      <c r="BS615" s="31">
        <f>IF($I591="n/a",0,IF(BS$4&lt;=$C615,0,IF(SUM($C615,$I591)&gt;BS$4,$S602/$I591,$S602-SUM($I615:BR615))))</f>
        <v>0</v>
      </c>
      <c r="BT615" s="31">
        <f>IF($I591="n/a",0,IF(BT$4&lt;=$C615,0,IF(SUM($C615,$I591)&gt;BT$4,$S602/$I591,$S602-SUM($I615:BS615))))</f>
        <v>0</v>
      </c>
      <c r="BU615" s="31">
        <f>IF($I591="n/a",0,IF(BU$4&lt;=$C615,0,IF(SUM($C615,$I591)&gt;BU$4,$S602/$I591,$S602-SUM($I615:BT615))))</f>
        <v>0</v>
      </c>
      <c r="BV615" s="31">
        <f>IF($I591="n/a",0,IF(BV$4&lt;=$C615,0,IF(SUM($C615,$I591)&gt;BV$4,$S602/$I591,$S602-SUM($I615:BU615))))</f>
        <v>0</v>
      </c>
      <c r="BW615" s="31">
        <f>IF($I591="n/a",0,IF(BW$4&lt;=$C615,0,IF(SUM($C615,$I591)&gt;BW$4,$S602/$I591,$S602-SUM($I615:BV615))))</f>
        <v>0</v>
      </c>
      <c r="BX615" s="31">
        <f>IF($I591="n/a",0,IF(BX$4&lt;=$C615,0,IF(SUM($C615,$I591)&gt;BX$4,$S602/$I591,$S602-SUM($I615:BW615))))</f>
        <v>0</v>
      </c>
      <c r="BY615" s="31">
        <f>IF($I591="n/a",0,IF(BY$4&lt;=$C615,0,IF(SUM($C615,$I591)&gt;BY$4,$S602/$I591,$S602-SUM($I615:BX615))))</f>
        <v>0</v>
      </c>
      <c r="BZ615" s="31">
        <f>IF($I591="n/a",0,IF(BZ$4&lt;=$C615,0,IF(SUM($C615,$I591)&gt;BZ$4,$S602/$I591,$S602-SUM($I615:BY615))))</f>
        <v>0</v>
      </c>
      <c r="CA615" s="31">
        <f>IF($I591="n/a",0,IF(CA$4&lt;=$C615,0,IF(SUM($C615,$I591)&gt;CA$4,$S602/$I591,$S602-SUM($I615:BZ615))))</f>
        <v>0</v>
      </c>
      <c r="CB615" s="31">
        <f>IF($I591="n/a",0,IF(CB$4&lt;=$C615,0,IF(SUM($C615,$I591)&gt;CB$4,$S602/$I591,$S602-SUM($I615:CA615))))</f>
        <v>0</v>
      </c>
      <c r="CC615" s="31">
        <f>IF($I591="n/a",0,IF(CC$4&lt;=$C615,0,IF(SUM($C615,$I591)&gt;CC$4,$S602/$I591,$S602-SUM($I615:CB615))))</f>
        <v>0</v>
      </c>
      <c r="CD615" s="31">
        <f>IF($I591="n/a",0,IF(CD$4&lt;=$C615,0,IF(SUM($C615,$I591)&gt;CD$4,$S602/$I591,$S602-SUM($I615:CC615))))</f>
        <v>0</v>
      </c>
      <c r="CE615" s="31">
        <f>IF($I591="n/a",0,IF(CE$4&lt;=$C615,0,IF(SUM($C615,$I591)&gt;CE$4,$S602/$I591,$S602-SUM($I615:CD615))))</f>
        <v>0</v>
      </c>
      <c r="CF615" s="31">
        <f>IF($I591="n/a",0,IF(CF$4&lt;=$C615,0,IF(SUM($C615,$I591)&gt;CF$4,$S602/$I591,$S602-SUM($I615:CE615))))</f>
        <v>0</v>
      </c>
    </row>
    <row r="616" spans="1:84" ht="12.75" customHeight="1">
      <c r="C616" s="202">
        <v>2026</v>
      </c>
      <c r="D616" s="21" t="s">
        <v>56</v>
      </c>
      <c r="E616" s="21" t="s">
        <v>197</v>
      </c>
      <c r="I616" s="31"/>
      <c r="J616" s="31">
        <f>IF($I591="n/a",0,IF(J$4&lt;=$C616,0,IF(SUM($C616,$I591)&gt;J$4,$T602/$I591,$T602-SUM($I616:I616))))</f>
        <v>0</v>
      </c>
      <c r="K616" s="31">
        <f>IF($I591="n/a",0,IF(K$4&lt;=$C616,0,IF(SUM($C616,$I591)&gt;K$4,$T602/$I591,$T602-SUM($I616:J616))))</f>
        <v>0</v>
      </c>
      <c r="L616" s="31">
        <f>IF($I591="n/a",0,IF(L$4&lt;=$C616,0,IF(SUM($C616,$I591)&gt;L$4,$T602/$I591,$T602-SUM($I616:K616))))</f>
        <v>0</v>
      </c>
      <c r="M616" s="31">
        <f>IF($I591="n/a",0,IF(M$4&lt;=$C616,0,IF(SUM($C616,$I591)&gt;M$4,$T602/$I591,$T602-SUM($I616:L616))))</f>
        <v>0</v>
      </c>
      <c r="N616" s="31">
        <f>IF($I591="n/a",0,IF(N$4&lt;=$C616,0,IF(SUM($C616,$I591)&gt;N$4,$T602/$I591,$T602-SUM($I616:M616))))</f>
        <v>0</v>
      </c>
      <c r="O616" s="31">
        <f>IF($I591="n/a",0,IF(O$4&lt;=$C616,0,IF(SUM($C616,$I591)&gt;O$4,$T602/$I591,$T602-SUM($I616:N616))))</f>
        <v>0</v>
      </c>
      <c r="P616" s="31">
        <f>IF($I591="n/a",0,IF(P$4&lt;=$C616,0,IF(SUM($C616,$I591)&gt;P$4,$T602/$I591,$T602-SUM($I616:O616))))</f>
        <v>0</v>
      </c>
      <c r="Q616" s="31">
        <f>IF($I591="n/a",0,IF(Q$4&lt;=$C616,0,IF(SUM($C616,$I591)&gt;Q$4,$T602/$I591,$T602-SUM($I616:P616))))</f>
        <v>0</v>
      </c>
      <c r="R616" s="31">
        <f>IF($I591="n/a",0,IF(R$4&lt;=$C616,0,IF(SUM($C616,$I591)&gt;R$4,$T602/$I591,$T602-SUM($I616:Q616))))</f>
        <v>0</v>
      </c>
      <c r="S616" s="31">
        <f>IF($I591="n/a",0,IF(S$4&lt;=$C616,0,IF(SUM($C616,$I591)&gt;S$4,$T602/$I591,$T602-SUM($I616:R616))))</f>
        <v>0</v>
      </c>
      <c r="T616" s="31">
        <f>IF($I591="n/a",0,IF(T$4&lt;=$C616,0,IF(SUM($C616,$I591)&gt;T$4,$T602/$I591,$T602-SUM($I616:S616))))</f>
        <v>0</v>
      </c>
      <c r="U616" s="31">
        <f>IF($I591="n/a",0,IF(U$4&lt;=$C616,0,IF(SUM($C616,$I591)&gt;U$4,$T602/$I591,$T602-SUM($I616:T616))))</f>
        <v>0</v>
      </c>
      <c r="V616" s="31">
        <f>IF($I591="n/a",0,IF(V$4&lt;=$C616,0,IF(SUM($C616,$I591)&gt;V$4,$T602/$I591,$T602-SUM($I616:U616))))</f>
        <v>0</v>
      </c>
      <c r="W616" s="31">
        <f>IF($I591="n/a",0,IF(W$4&lt;=$C616,0,IF(SUM($C616,$I591)&gt;W$4,$T602/$I591,$T602-SUM($I616:V616))))</f>
        <v>0</v>
      </c>
      <c r="X616" s="31">
        <f>IF($I591="n/a",0,IF(X$4&lt;=$C616,0,IF(SUM($C616,$I591)&gt;X$4,$T602/$I591,$T602-SUM($I616:W616))))</f>
        <v>0</v>
      </c>
      <c r="Y616" s="31">
        <f>IF($I591="n/a",0,IF(Y$4&lt;=$C616,0,IF(SUM($C616,$I591)&gt;Y$4,$T602/$I591,$T602-SUM($I616:X616))))</f>
        <v>0</v>
      </c>
      <c r="Z616" s="31">
        <f>IF($I591="n/a",0,IF(Z$4&lt;=$C616,0,IF(SUM($C616,$I591)&gt;Z$4,$T602/$I591,$T602-SUM($I616:Y616))))</f>
        <v>0</v>
      </c>
      <c r="AA616" s="31">
        <f>IF($I591="n/a",0,IF(AA$4&lt;=$C616,0,IF(SUM($C616,$I591)&gt;AA$4,$T602/$I591,$T602-SUM($I616:Z616))))</f>
        <v>0</v>
      </c>
      <c r="AB616" s="31">
        <f>IF($I591="n/a",0,IF(AB$4&lt;=$C616,0,IF(SUM($C616,$I591)&gt;AB$4,$T602/$I591,$T602-SUM($I616:AA616))))</f>
        <v>0</v>
      </c>
      <c r="AC616" s="31">
        <f>IF($I591="n/a",0,IF(AC$4&lt;=$C616,0,IF(SUM($C616,$I591)&gt;AC$4,$T602/$I591,$T602-SUM($I616:AB616))))</f>
        <v>0</v>
      </c>
      <c r="AD616" s="31">
        <f>IF($I591="n/a",0,IF(AD$4&lt;=$C616,0,IF(SUM($C616,$I591)&gt;AD$4,$T602/$I591,$T602-SUM($I616:AC616))))</f>
        <v>0</v>
      </c>
      <c r="AE616" s="31">
        <f>IF($I591="n/a",0,IF(AE$4&lt;=$C616,0,IF(SUM($C616,$I591)&gt;AE$4,$T602/$I591,$T602-SUM($I616:AD616))))</f>
        <v>0</v>
      </c>
      <c r="AF616" s="31">
        <f>IF($I591="n/a",0,IF(AF$4&lt;=$C616,0,IF(SUM($C616,$I591)&gt;AF$4,$T602/$I591,$T602-SUM($I616:AE616))))</f>
        <v>0</v>
      </c>
      <c r="AG616" s="31">
        <f>IF($I591="n/a",0,IF(AG$4&lt;=$C616,0,IF(SUM($C616,$I591)&gt;AG$4,$T602/$I591,$T602-SUM($I616:AF616))))</f>
        <v>0</v>
      </c>
      <c r="AH616" s="31">
        <f>IF($I591="n/a",0,IF(AH$4&lt;=$C616,0,IF(SUM($C616,$I591)&gt;AH$4,$T602/$I591,$T602-SUM($I616:AG616))))</f>
        <v>0</v>
      </c>
      <c r="AI616" s="31">
        <f>IF($I591="n/a",0,IF(AI$4&lt;=$C616,0,IF(SUM($C616,$I591)&gt;AI$4,$T602/$I591,$T602-SUM($I616:AH616))))</f>
        <v>0</v>
      </c>
      <c r="AJ616" s="31">
        <f>IF($I591="n/a",0,IF(AJ$4&lt;=$C616,0,IF(SUM($C616,$I591)&gt;AJ$4,$T602/$I591,$T602-SUM($I616:AI616))))</f>
        <v>0</v>
      </c>
      <c r="AK616" s="31">
        <f>IF($I591="n/a",0,IF(AK$4&lt;=$C616,0,IF(SUM($C616,$I591)&gt;AK$4,$T602/$I591,$T602-SUM($I616:AJ616))))</f>
        <v>0</v>
      </c>
      <c r="AL616" s="31">
        <f>IF($I591="n/a",0,IF(AL$4&lt;=$C616,0,IF(SUM($C616,$I591)&gt;AL$4,$T602/$I591,$T602-SUM($I616:AK616))))</f>
        <v>0</v>
      </c>
      <c r="AM616" s="31">
        <f>IF($I591="n/a",0,IF(AM$4&lt;=$C616,0,IF(SUM($C616,$I591)&gt;AM$4,$T602/$I591,$T602-SUM($I616:AL616))))</f>
        <v>0</v>
      </c>
      <c r="AN616" s="31">
        <f>IF($I591="n/a",0,IF(AN$4&lt;=$C616,0,IF(SUM($C616,$I591)&gt;AN$4,$T602/$I591,$T602-SUM($I616:AM616))))</f>
        <v>0</v>
      </c>
      <c r="AO616" s="31">
        <f>IF($I591="n/a",0,IF(AO$4&lt;=$C616,0,IF(SUM($C616,$I591)&gt;AO$4,$T602/$I591,$T602-SUM($I616:AN616))))</f>
        <v>0</v>
      </c>
      <c r="AP616" s="31">
        <f>IF($I591="n/a",0,IF(AP$4&lt;=$C616,0,IF(SUM($C616,$I591)&gt;AP$4,$T602/$I591,$T602-SUM($I616:AO616))))</f>
        <v>0</v>
      </c>
      <c r="AQ616" s="31">
        <f>IF($I591="n/a",0,IF(AQ$4&lt;=$C616,0,IF(SUM($C616,$I591)&gt;AQ$4,$T602/$I591,$T602-SUM($I616:AP616))))</f>
        <v>0</v>
      </c>
      <c r="AR616" s="31">
        <f>IF($I591="n/a",0,IF(AR$4&lt;=$C616,0,IF(SUM($C616,$I591)&gt;AR$4,$T602/$I591,$T602-SUM($I616:AQ616))))</f>
        <v>0</v>
      </c>
      <c r="AS616" s="31">
        <f>IF($I591="n/a",0,IF(AS$4&lt;=$C616,0,IF(SUM($C616,$I591)&gt;AS$4,$T602/$I591,$T602-SUM($I616:AR616))))</f>
        <v>0</v>
      </c>
      <c r="AT616" s="31">
        <f>IF($I591="n/a",0,IF(AT$4&lt;=$C616,0,IF(SUM($C616,$I591)&gt;AT$4,$T602/$I591,$T602-SUM($I616:AS616))))</f>
        <v>0</v>
      </c>
      <c r="AU616" s="31">
        <f>IF($I591="n/a",0,IF(AU$4&lt;=$C616,0,IF(SUM($C616,$I591)&gt;AU$4,$T602/$I591,$T602-SUM($I616:AT616))))</f>
        <v>0</v>
      </c>
      <c r="AV616" s="31">
        <f>IF($I591="n/a",0,IF(AV$4&lt;=$C616,0,IF(SUM($C616,$I591)&gt;AV$4,$T602/$I591,$T602-SUM($I616:AU616))))</f>
        <v>0</v>
      </c>
      <c r="AW616" s="31">
        <f>IF($I591="n/a",0,IF(AW$4&lt;=$C616,0,IF(SUM($C616,$I591)&gt;AW$4,$T602/$I591,$T602-SUM($I616:AV616))))</f>
        <v>0</v>
      </c>
      <c r="AX616" s="31">
        <f>IF($I591="n/a",0,IF(AX$4&lt;=$C616,0,IF(SUM($C616,$I591)&gt;AX$4,$T602/$I591,$T602-SUM($I616:AW616))))</f>
        <v>0</v>
      </c>
      <c r="AY616" s="31">
        <f>IF($I591="n/a",0,IF(AY$4&lt;=$C616,0,IF(SUM($C616,$I591)&gt;AY$4,$T602/$I591,$T602-SUM($I616:AX616))))</f>
        <v>0</v>
      </c>
      <c r="AZ616" s="31">
        <f>IF($I591="n/a",0,IF(AZ$4&lt;=$C616,0,IF(SUM($C616,$I591)&gt;AZ$4,$T602/$I591,$T602-SUM($I616:AY616))))</f>
        <v>0</v>
      </c>
      <c r="BA616" s="31">
        <f>IF($I591="n/a",0,IF(BA$4&lt;=$C616,0,IF(SUM($C616,$I591)&gt;BA$4,$T602/$I591,$T602-SUM($I616:AZ616))))</f>
        <v>0</v>
      </c>
      <c r="BB616" s="31">
        <f>IF($I591="n/a",0,IF(BB$4&lt;=$C616,0,IF(SUM($C616,$I591)&gt;BB$4,$T602/$I591,$T602-SUM($I616:BA616))))</f>
        <v>0</v>
      </c>
      <c r="BC616" s="31">
        <f>IF($I591="n/a",0,IF(BC$4&lt;=$C616,0,IF(SUM($C616,$I591)&gt;BC$4,$T602/$I591,$T602-SUM($I616:BB616))))</f>
        <v>0</v>
      </c>
      <c r="BD616" s="31">
        <f>IF($I591="n/a",0,IF(BD$4&lt;=$C616,0,IF(SUM($C616,$I591)&gt;BD$4,$T602/$I591,$T602-SUM($I616:BC616))))</f>
        <v>0</v>
      </c>
      <c r="BE616" s="31">
        <f>IF($I591="n/a",0,IF(BE$4&lt;=$C616,0,IF(SUM($C616,$I591)&gt;BE$4,$T602/$I591,$T602-SUM($I616:BD616))))</f>
        <v>0</v>
      </c>
      <c r="BF616" s="31">
        <f>IF($I591="n/a",0,IF(BF$4&lt;=$C616,0,IF(SUM($C616,$I591)&gt;BF$4,$T602/$I591,$T602-SUM($I616:BE616))))</f>
        <v>0</v>
      </c>
      <c r="BG616" s="31">
        <f>IF($I591="n/a",0,IF(BG$4&lt;=$C616,0,IF(SUM($C616,$I591)&gt;BG$4,$T602/$I591,$T602-SUM($I616:BF616))))</f>
        <v>0</v>
      </c>
      <c r="BH616" s="31">
        <f>IF($I591="n/a",0,IF(BH$4&lt;=$C616,0,IF(SUM($C616,$I591)&gt;BH$4,$T602/$I591,$T602-SUM($I616:BG616))))</f>
        <v>0</v>
      </c>
      <c r="BI616" s="31">
        <f>IF($I591="n/a",0,IF(BI$4&lt;=$C616,0,IF(SUM($C616,$I591)&gt;BI$4,$T602/$I591,$T602-SUM($I616:BH616))))</f>
        <v>0</v>
      </c>
      <c r="BJ616" s="31">
        <f>IF($I591="n/a",0,IF(BJ$4&lt;=$C616,0,IF(SUM($C616,$I591)&gt;BJ$4,$T602/$I591,$T602-SUM($I616:BI616))))</f>
        <v>0</v>
      </c>
      <c r="BK616" s="31">
        <f>IF($I591="n/a",0,IF(BK$4&lt;=$C616,0,IF(SUM($C616,$I591)&gt;BK$4,$T602/$I591,$T602-SUM($I616:BJ616))))</f>
        <v>0</v>
      </c>
      <c r="BL616" s="31">
        <f>IF($I591="n/a",0,IF(BL$4&lt;=$C616,0,IF(SUM($C616,$I591)&gt;BL$4,$T602/$I591,$T602-SUM($I616:BK616))))</f>
        <v>0</v>
      </c>
      <c r="BM616" s="31">
        <f>IF($I591="n/a",0,IF(BM$4&lt;=$C616,0,IF(SUM($C616,$I591)&gt;BM$4,$T602/$I591,$T602-SUM($I616:BL616))))</f>
        <v>0</v>
      </c>
      <c r="BN616" s="31">
        <f>IF($I591="n/a",0,IF(BN$4&lt;=$C616,0,IF(SUM($C616,$I591)&gt;BN$4,$T602/$I591,$T602-SUM($I616:BM616))))</f>
        <v>0</v>
      </c>
      <c r="BO616" s="31">
        <f>IF($I591="n/a",0,IF(BO$4&lt;=$C616,0,IF(SUM($C616,$I591)&gt;BO$4,$T602/$I591,$T602-SUM($I616:BN616))))</f>
        <v>0</v>
      </c>
      <c r="BP616" s="31">
        <f>IF($I591="n/a",0,IF(BP$4&lt;=$C616,0,IF(SUM($C616,$I591)&gt;BP$4,$T602/$I591,$T602-SUM($I616:BO616))))</f>
        <v>0</v>
      </c>
      <c r="BQ616" s="31">
        <f>IF($I591="n/a",0,IF(BQ$4&lt;=$C616,0,IF(SUM($C616,$I591)&gt;BQ$4,$T602/$I591,$T602-SUM($I616:BP616))))</f>
        <v>0</v>
      </c>
      <c r="BR616" s="31">
        <f>IF($I591="n/a",0,IF(BR$4&lt;=$C616,0,IF(SUM($C616,$I591)&gt;BR$4,$T602/$I591,$T602-SUM($I616:BQ616))))</f>
        <v>0</v>
      </c>
      <c r="BS616" s="31">
        <f>IF($I591="n/a",0,IF(BS$4&lt;=$C616,0,IF(SUM($C616,$I591)&gt;BS$4,$T602/$I591,$T602-SUM($I616:BR616))))</f>
        <v>0</v>
      </c>
      <c r="BT616" s="31">
        <f>IF($I591="n/a",0,IF(BT$4&lt;=$C616,0,IF(SUM($C616,$I591)&gt;BT$4,$T602/$I591,$T602-SUM($I616:BS616))))</f>
        <v>0</v>
      </c>
      <c r="BU616" s="31">
        <f>IF($I591="n/a",0,IF(BU$4&lt;=$C616,0,IF(SUM($C616,$I591)&gt;BU$4,$T602/$I591,$T602-SUM($I616:BT616))))</f>
        <v>0</v>
      </c>
      <c r="BV616" s="31">
        <f>IF($I591="n/a",0,IF(BV$4&lt;=$C616,0,IF(SUM($C616,$I591)&gt;BV$4,$T602/$I591,$T602-SUM($I616:BU616))))</f>
        <v>0</v>
      </c>
      <c r="BW616" s="31">
        <f>IF($I591="n/a",0,IF(BW$4&lt;=$C616,0,IF(SUM($C616,$I591)&gt;BW$4,$T602/$I591,$T602-SUM($I616:BV616))))</f>
        <v>0</v>
      </c>
      <c r="BX616" s="31">
        <f>IF($I591="n/a",0,IF(BX$4&lt;=$C616,0,IF(SUM($C616,$I591)&gt;BX$4,$T602/$I591,$T602-SUM($I616:BW616))))</f>
        <v>0</v>
      </c>
      <c r="BY616" s="31">
        <f>IF($I591="n/a",0,IF(BY$4&lt;=$C616,0,IF(SUM($C616,$I591)&gt;BY$4,$T602/$I591,$T602-SUM($I616:BX616))))</f>
        <v>0</v>
      </c>
      <c r="BZ616" s="31">
        <f>IF($I591="n/a",0,IF(BZ$4&lt;=$C616,0,IF(SUM($C616,$I591)&gt;BZ$4,$T602/$I591,$T602-SUM($I616:BY616))))</f>
        <v>0</v>
      </c>
      <c r="CA616" s="31">
        <f>IF($I591="n/a",0,IF(CA$4&lt;=$C616,0,IF(SUM($C616,$I591)&gt;CA$4,$T602/$I591,$T602-SUM($I616:BZ616))))</f>
        <v>0</v>
      </c>
      <c r="CB616" s="31">
        <f>IF($I591="n/a",0,IF(CB$4&lt;=$C616,0,IF(SUM($C616,$I591)&gt;CB$4,$T602/$I591,$T602-SUM($I616:CA616))))</f>
        <v>0</v>
      </c>
      <c r="CC616" s="31">
        <f>IF($I591="n/a",0,IF(CC$4&lt;=$C616,0,IF(SUM($C616,$I591)&gt;CC$4,$T602/$I591,$T602-SUM($I616:CB616))))</f>
        <v>0</v>
      </c>
      <c r="CD616" s="31">
        <f>IF($I591="n/a",0,IF(CD$4&lt;=$C616,0,IF(SUM($C616,$I591)&gt;CD$4,$T602/$I591,$T602-SUM($I616:CC616))))</f>
        <v>0</v>
      </c>
      <c r="CE616" s="31">
        <f>IF($I591="n/a",0,IF(CE$4&lt;=$C616,0,IF(SUM($C616,$I591)&gt;CE$4,$T602/$I591,$T602-SUM($I616:CD616))))</f>
        <v>0</v>
      </c>
      <c r="CF616" s="31">
        <f>IF($I591="n/a",0,IF(CF$4&lt;=$C616,0,IF(SUM($C616,$I591)&gt;CF$4,$T602/$I591,$T602-SUM($I616:CE616))))</f>
        <v>0</v>
      </c>
    </row>
    <row r="617" spans="1:84" ht="12.75" customHeight="1">
      <c r="C617" s="202">
        <v>2027</v>
      </c>
      <c r="D617" s="21" t="s">
        <v>57</v>
      </c>
      <c r="E617" s="21" t="s">
        <v>197</v>
      </c>
      <c r="I617" s="31"/>
      <c r="J617" s="31">
        <f>IF($I591="n/a",0,IF(J$4&lt;=$C617,0,IF(SUM($C617,$I591)&gt;J$4,$U602/$I591,$U602-SUM($I617:I617))))</f>
        <v>0</v>
      </c>
      <c r="K617" s="31">
        <f>IF($I591="n/a",0,IF(K$4&lt;=$C617,0,IF(SUM($C617,$I591)&gt;K$4,$U602/$I591,$U602-SUM($I617:J617))))</f>
        <v>0</v>
      </c>
      <c r="L617" s="31">
        <f>IF($I591="n/a",0,IF(L$4&lt;=$C617,0,IF(SUM($C617,$I591)&gt;L$4,$U602/$I591,$U602-SUM($I617:K617))))</f>
        <v>0</v>
      </c>
      <c r="M617" s="31">
        <f>IF($I591="n/a",0,IF(M$4&lt;=$C617,0,IF(SUM($C617,$I591)&gt;M$4,$U602/$I591,$U602-SUM($I617:L617))))</f>
        <v>0</v>
      </c>
      <c r="N617" s="31">
        <f>IF($I591="n/a",0,IF(N$4&lt;=$C617,0,IF(SUM($C617,$I591)&gt;N$4,$U602/$I591,$U602-SUM($I617:M617))))</f>
        <v>0</v>
      </c>
      <c r="O617" s="31">
        <f>IF($I591="n/a",0,IF(O$4&lt;=$C617,0,IF(SUM($C617,$I591)&gt;O$4,$U602/$I591,$U602-SUM($I617:N617))))</f>
        <v>0</v>
      </c>
      <c r="P617" s="31">
        <f>IF($I591="n/a",0,IF(P$4&lt;=$C617,0,IF(SUM($C617,$I591)&gt;P$4,$U602/$I591,$U602-SUM($I617:O617))))</f>
        <v>0</v>
      </c>
      <c r="Q617" s="31">
        <f>IF($I591="n/a",0,IF(Q$4&lt;=$C617,0,IF(SUM($C617,$I591)&gt;Q$4,$U602/$I591,$U602-SUM($I617:P617))))</f>
        <v>0</v>
      </c>
      <c r="R617" s="31">
        <f>IF($I591="n/a",0,IF(R$4&lt;=$C617,0,IF(SUM($C617,$I591)&gt;R$4,$U602/$I591,$U602-SUM($I617:Q617))))</f>
        <v>0</v>
      </c>
      <c r="S617" s="31">
        <f>IF($I591="n/a",0,IF(S$4&lt;=$C617,0,IF(SUM($C617,$I591)&gt;S$4,$U602/$I591,$U602-SUM($I617:R617))))</f>
        <v>0</v>
      </c>
      <c r="T617" s="31">
        <f>IF($I591="n/a",0,IF(T$4&lt;=$C617,0,IF(SUM($C617,$I591)&gt;T$4,$U602/$I591,$U602-SUM($I617:S617))))</f>
        <v>0</v>
      </c>
      <c r="U617" s="31">
        <f>IF($I591="n/a",0,IF(U$4&lt;=$C617,0,IF(SUM($C617,$I591)&gt;U$4,$U602/$I591,$U602-SUM($I617:T617))))</f>
        <v>0</v>
      </c>
      <c r="V617" s="31">
        <f>IF($I591="n/a",0,IF(V$4&lt;=$C617,0,IF(SUM($C617,$I591)&gt;V$4,$U602/$I591,$U602-SUM($I617:U617))))</f>
        <v>0</v>
      </c>
      <c r="W617" s="31">
        <f>IF($I591="n/a",0,IF(W$4&lt;=$C617,0,IF(SUM($C617,$I591)&gt;W$4,$U602/$I591,$U602-SUM($I617:V617))))</f>
        <v>0</v>
      </c>
      <c r="X617" s="31">
        <f>IF($I591="n/a",0,IF(X$4&lt;=$C617,0,IF(SUM($C617,$I591)&gt;X$4,$U602/$I591,$U602-SUM($I617:W617))))</f>
        <v>0</v>
      </c>
      <c r="Y617" s="31">
        <f>IF($I591="n/a",0,IF(Y$4&lt;=$C617,0,IF(SUM($C617,$I591)&gt;Y$4,$U602/$I591,$U602-SUM($I617:X617))))</f>
        <v>0</v>
      </c>
      <c r="Z617" s="31">
        <f>IF($I591="n/a",0,IF(Z$4&lt;=$C617,0,IF(SUM($C617,$I591)&gt;Z$4,$U602/$I591,$U602-SUM($I617:Y617))))</f>
        <v>0</v>
      </c>
      <c r="AA617" s="31">
        <f>IF($I591="n/a",0,IF(AA$4&lt;=$C617,0,IF(SUM($C617,$I591)&gt;AA$4,$U602/$I591,$U602-SUM($I617:Z617))))</f>
        <v>0</v>
      </c>
      <c r="AB617" s="31">
        <f>IF($I591="n/a",0,IF(AB$4&lt;=$C617,0,IF(SUM($C617,$I591)&gt;AB$4,$U602/$I591,$U602-SUM($I617:AA617))))</f>
        <v>0</v>
      </c>
      <c r="AC617" s="31">
        <f>IF($I591="n/a",0,IF(AC$4&lt;=$C617,0,IF(SUM($C617,$I591)&gt;AC$4,$U602/$I591,$U602-SUM($I617:AB617))))</f>
        <v>0</v>
      </c>
      <c r="AD617" s="31">
        <f>IF($I591="n/a",0,IF(AD$4&lt;=$C617,0,IF(SUM($C617,$I591)&gt;AD$4,$U602/$I591,$U602-SUM($I617:AC617))))</f>
        <v>0</v>
      </c>
      <c r="AE617" s="31">
        <f>IF($I591="n/a",0,IF(AE$4&lt;=$C617,0,IF(SUM($C617,$I591)&gt;AE$4,$U602/$I591,$U602-SUM($I617:AD617))))</f>
        <v>0</v>
      </c>
      <c r="AF617" s="31">
        <f>IF($I591="n/a",0,IF(AF$4&lt;=$C617,0,IF(SUM($C617,$I591)&gt;AF$4,$U602/$I591,$U602-SUM($I617:AE617))))</f>
        <v>0</v>
      </c>
      <c r="AG617" s="31">
        <f>IF($I591="n/a",0,IF(AG$4&lt;=$C617,0,IF(SUM($C617,$I591)&gt;AG$4,$U602/$I591,$U602-SUM($I617:AF617))))</f>
        <v>0</v>
      </c>
      <c r="AH617" s="31">
        <f>IF($I591="n/a",0,IF(AH$4&lt;=$C617,0,IF(SUM($C617,$I591)&gt;AH$4,$U602/$I591,$U602-SUM($I617:AG617))))</f>
        <v>0</v>
      </c>
      <c r="AI617" s="31">
        <f>IF($I591="n/a",0,IF(AI$4&lt;=$C617,0,IF(SUM($C617,$I591)&gt;AI$4,$U602/$I591,$U602-SUM($I617:AH617))))</f>
        <v>0</v>
      </c>
      <c r="AJ617" s="31">
        <f>IF($I591="n/a",0,IF(AJ$4&lt;=$C617,0,IF(SUM($C617,$I591)&gt;AJ$4,$U602/$I591,$U602-SUM($I617:AI617))))</f>
        <v>0</v>
      </c>
      <c r="AK617" s="31">
        <f>IF($I591="n/a",0,IF(AK$4&lt;=$C617,0,IF(SUM($C617,$I591)&gt;AK$4,$U602/$I591,$U602-SUM($I617:AJ617))))</f>
        <v>0</v>
      </c>
      <c r="AL617" s="31">
        <f>IF($I591="n/a",0,IF(AL$4&lt;=$C617,0,IF(SUM($C617,$I591)&gt;AL$4,$U602/$I591,$U602-SUM($I617:AK617))))</f>
        <v>0</v>
      </c>
      <c r="AM617" s="31">
        <f>IF($I591="n/a",0,IF(AM$4&lt;=$C617,0,IF(SUM($C617,$I591)&gt;AM$4,$U602/$I591,$U602-SUM($I617:AL617))))</f>
        <v>0</v>
      </c>
      <c r="AN617" s="31">
        <f>IF($I591="n/a",0,IF(AN$4&lt;=$C617,0,IF(SUM($C617,$I591)&gt;AN$4,$U602/$I591,$U602-SUM($I617:AM617))))</f>
        <v>0</v>
      </c>
      <c r="AO617" s="31">
        <f>IF($I591="n/a",0,IF(AO$4&lt;=$C617,0,IF(SUM($C617,$I591)&gt;AO$4,$U602/$I591,$U602-SUM($I617:AN617))))</f>
        <v>0</v>
      </c>
      <c r="AP617" s="31">
        <f>IF($I591="n/a",0,IF(AP$4&lt;=$C617,0,IF(SUM($C617,$I591)&gt;AP$4,$U602/$I591,$U602-SUM($I617:AO617))))</f>
        <v>0</v>
      </c>
      <c r="AQ617" s="31">
        <f>IF($I591="n/a",0,IF(AQ$4&lt;=$C617,0,IF(SUM($C617,$I591)&gt;AQ$4,$U602/$I591,$U602-SUM($I617:AP617))))</f>
        <v>0</v>
      </c>
      <c r="AR617" s="31">
        <f>IF($I591="n/a",0,IF(AR$4&lt;=$C617,0,IF(SUM($C617,$I591)&gt;AR$4,$U602/$I591,$U602-SUM($I617:AQ617))))</f>
        <v>0</v>
      </c>
      <c r="AS617" s="31">
        <f>IF($I591="n/a",0,IF(AS$4&lt;=$C617,0,IF(SUM($C617,$I591)&gt;AS$4,$U602/$I591,$U602-SUM($I617:AR617))))</f>
        <v>0</v>
      </c>
      <c r="AT617" s="31">
        <f>IF($I591="n/a",0,IF(AT$4&lt;=$C617,0,IF(SUM($C617,$I591)&gt;AT$4,$U602/$I591,$U602-SUM($I617:AS617))))</f>
        <v>0</v>
      </c>
      <c r="AU617" s="31">
        <f>IF($I591="n/a",0,IF(AU$4&lt;=$C617,0,IF(SUM($C617,$I591)&gt;AU$4,$U602/$I591,$U602-SUM($I617:AT617))))</f>
        <v>0</v>
      </c>
      <c r="AV617" s="31">
        <f>IF($I591="n/a",0,IF(AV$4&lt;=$C617,0,IF(SUM($C617,$I591)&gt;AV$4,$U602/$I591,$U602-SUM($I617:AU617))))</f>
        <v>0</v>
      </c>
      <c r="AW617" s="31">
        <f>IF($I591="n/a",0,IF(AW$4&lt;=$C617,0,IF(SUM($C617,$I591)&gt;AW$4,$U602/$I591,$U602-SUM($I617:AV617))))</f>
        <v>0</v>
      </c>
      <c r="AX617" s="31">
        <f>IF($I591="n/a",0,IF(AX$4&lt;=$C617,0,IF(SUM($C617,$I591)&gt;AX$4,$U602/$I591,$U602-SUM($I617:AW617))))</f>
        <v>0</v>
      </c>
      <c r="AY617" s="31">
        <f>IF($I591="n/a",0,IF(AY$4&lt;=$C617,0,IF(SUM($C617,$I591)&gt;AY$4,$U602/$I591,$U602-SUM($I617:AX617))))</f>
        <v>0</v>
      </c>
      <c r="AZ617" s="31">
        <f>IF($I591="n/a",0,IF(AZ$4&lt;=$C617,0,IF(SUM($C617,$I591)&gt;AZ$4,$U602/$I591,$U602-SUM($I617:AY617))))</f>
        <v>0</v>
      </c>
      <c r="BA617" s="31">
        <f>IF($I591="n/a",0,IF(BA$4&lt;=$C617,0,IF(SUM($C617,$I591)&gt;BA$4,$U602/$I591,$U602-SUM($I617:AZ617))))</f>
        <v>0</v>
      </c>
      <c r="BB617" s="31">
        <f>IF($I591="n/a",0,IF(BB$4&lt;=$C617,0,IF(SUM($C617,$I591)&gt;BB$4,$U602/$I591,$U602-SUM($I617:BA617))))</f>
        <v>0</v>
      </c>
      <c r="BC617" s="31">
        <f>IF($I591="n/a",0,IF(BC$4&lt;=$C617,0,IF(SUM($C617,$I591)&gt;BC$4,$U602/$I591,$U602-SUM($I617:BB617))))</f>
        <v>0</v>
      </c>
      <c r="BD617" s="31">
        <f>IF($I591="n/a",0,IF(BD$4&lt;=$C617,0,IF(SUM($C617,$I591)&gt;BD$4,$U602/$I591,$U602-SUM($I617:BC617))))</f>
        <v>0</v>
      </c>
      <c r="BE617" s="31">
        <f>IF($I591="n/a",0,IF(BE$4&lt;=$C617,0,IF(SUM($C617,$I591)&gt;BE$4,$U602/$I591,$U602-SUM($I617:BD617))))</f>
        <v>0</v>
      </c>
      <c r="BF617" s="31">
        <f>IF($I591="n/a",0,IF(BF$4&lt;=$C617,0,IF(SUM($C617,$I591)&gt;BF$4,$U602/$I591,$U602-SUM($I617:BE617))))</f>
        <v>0</v>
      </c>
      <c r="BG617" s="31">
        <f>IF($I591="n/a",0,IF(BG$4&lt;=$C617,0,IF(SUM($C617,$I591)&gt;BG$4,$U602/$I591,$U602-SUM($I617:BF617))))</f>
        <v>0</v>
      </c>
      <c r="BH617" s="31">
        <f>IF($I591="n/a",0,IF(BH$4&lt;=$C617,0,IF(SUM($C617,$I591)&gt;BH$4,$U602/$I591,$U602-SUM($I617:BG617))))</f>
        <v>0</v>
      </c>
      <c r="BI617" s="31">
        <f>IF($I591="n/a",0,IF(BI$4&lt;=$C617,0,IF(SUM($C617,$I591)&gt;BI$4,$U602/$I591,$U602-SUM($I617:BH617))))</f>
        <v>0</v>
      </c>
      <c r="BJ617" s="31">
        <f>IF($I591="n/a",0,IF(BJ$4&lt;=$C617,0,IF(SUM($C617,$I591)&gt;BJ$4,$U602/$I591,$U602-SUM($I617:BI617))))</f>
        <v>0</v>
      </c>
      <c r="BK617" s="31">
        <f>IF($I591="n/a",0,IF(BK$4&lt;=$C617,0,IF(SUM($C617,$I591)&gt;BK$4,$U602/$I591,$U602-SUM($I617:BJ617))))</f>
        <v>0</v>
      </c>
      <c r="BL617" s="31">
        <f>IF($I591="n/a",0,IF(BL$4&lt;=$C617,0,IF(SUM($C617,$I591)&gt;BL$4,$U602/$I591,$U602-SUM($I617:BK617))))</f>
        <v>0</v>
      </c>
      <c r="BM617" s="31">
        <f>IF($I591="n/a",0,IF(BM$4&lt;=$C617,0,IF(SUM($C617,$I591)&gt;BM$4,$U602/$I591,$U602-SUM($I617:BL617))))</f>
        <v>0</v>
      </c>
      <c r="BN617" s="31">
        <f>IF($I591="n/a",0,IF(BN$4&lt;=$C617,0,IF(SUM($C617,$I591)&gt;BN$4,$U602/$I591,$U602-SUM($I617:BM617))))</f>
        <v>0</v>
      </c>
      <c r="BO617" s="31">
        <f>IF($I591="n/a",0,IF(BO$4&lt;=$C617,0,IF(SUM($C617,$I591)&gt;BO$4,$U602/$I591,$U602-SUM($I617:BN617))))</f>
        <v>0</v>
      </c>
      <c r="BP617" s="31">
        <f>IF($I591="n/a",0,IF(BP$4&lt;=$C617,0,IF(SUM($C617,$I591)&gt;BP$4,$U602/$I591,$U602-SUM($I617:BO617))))</f>
        <v>0</v>
      </c>
      <c r="BQ617" s="31">
        <f>IF($I591="n/a",0,IF(BQ$4&lt;=$C617,0,IF(SUM($C617,$I591)&gt;BQ$4,$U602/$I591,$U602-SUM($I617:BP617))))</f>
        <v>0</v>
      </c>
      <c r="BR617" s="31">
        <f>IF($I591="n/a",0,IF(BR$4&lt;=$C617,0,IF(SUM($C617,$I591)&gt;BR$4,$U602/$I591,$U602-SUM($I617:BQ617))))</f>
        <v>0</v>
      </c>
      <c r="BS617" s="31">
        <f>IF($I591="n/a",0,IF(BS$4&lt;=$C617,0,IF(SUM($C617,$I591)&gt;BS$4,$U602/$I591,$U602-SUM($I617:BR617))))</f>
        <v>0</v>
      </c>
      <c r="BT617" s="31">
        <f>IF($I591="n/a",0,IF(BT$4&lt;=$C617,0,IF(SUM($C617,$I591)&gt;BT$4,$U602/$I591,$U602-SUM($I617:BS617))))</f>
        <v>0</v>
      </c>
      <c r="BU617" s="31">
        <f>IF($I591="n/a",0,IF(BU$4&lt;=$C617,0,IF(SUM($C617,$I591)&gt;BU$4,$U602/$I591,$U602-SUM($I617:BT617))))</f>
        <v>0</v>
      </c>
      <c r="BV617" s="31">
        <f>IF($I591="n/a",0,IF(BV$4&lt;=$C617,0,IF(SUM($C617,$I591)&gt;BV$4,$U602/$I591,$U602-SUM($I617:BU617))))</f>
        <v>0</v>
      </c>
      <c r="BW617" s="31">
        <f>IF($I591="n/a",0,IF(BW$4&lt;=$C617,0,IF(SUM($C617,$I591)&gt;BW$4,$U602/$I591,$U602-SUM($I617:BV617))))</f>
        <v>0</v>
      </c>
      <c r="BX617" s="31">
        <f>IF($I591="n/a",0,IF(BX$4&lt;=$C617,0,IF(SUM($C617,$I591)&gt;BX$4,$U602/$I591,$U602-SUM($I617:BW617))))</f>
        <v>0</v>
      </c>
      <c r="BY617" s="31">
        <f>IF($I591="n/a",0,IF(BY$4&lt;=$C617,0,IF(SUM($C617,$I591)&gt;BY$4,$U602/$I591,$U602-SUM($I617:BX617))))</f>
        <v>0</v>
      </c>
      <c r="BZ617" s="31">
        <f>IF($I591="n/a",0,IF(BZ$4&lt;=$C617,0,IF(SUM($C617,$I591)&gt;BZ$4,$U602/$I591,$U602-SUM($I617:BY617))))</f>
        <v>0</v>
      </c>
      <c r="CA617" s="31">
        <f>IF($I591="n/a",0,IF(CA$4&lt;=$C617,0,IF(SUM($C617,$I591)&gt;CA$4,$U602/$I591,$U602-SUM($I617:BZ617))))</f>
        <v>0</v>
      </c>
      <c r="CB617" s="31">
        <f>IF($I591="n/a",0,IF(CB$4&lt;=$C617,0,IF(SUM($C617,$I591)&gt;CB$4,$U602/$I591,$U602-SUM($I617:CA617))))</f>
        <v>0</v>
      </c>
      <c r="CC617" s="31">
        <f>IF($I591="n/a",0,IF(CC$4&lt;=$C617,0,IF(SUM($C617,$I591)&gt;CC$4,$U602/$I591,$U602-SUM($I617:CB617))))</f>
        <v>0</v>
      </c>
      <c r="CD617" s="31">
        <f>IF($I591="n/a",0,IF(CD$4&lt;=$C617,0,IF(SUM($C617,$I591)&gt;CD$4,$U602/$I591,$U602-SUM($I617:CC617))))</f>
        <v>0</v>
      </c>
      <c r="CE617" s="31">
        <f>IF($I591="n/a",0,IF(CE$4&lt;=$C617,0,IF(SUM($C617,$I591)&gt;CE$4,$U602/$I591,$U602-SUM($I617:CD617))))</f>
        <v>0</v>
      </c>
      <c r="CF617" s="31">
        <f>IF($I591="n/a",0,IF(CF$4&lt;=$C617,0,IF(SUM($C617,$I591)&gt;CF$4,$U602/$I591,$U602-SUM($I617:CE617))))</f>
        <v>0</v>
      </c>
    </row>
    <row r="618" spans="1:84" ht="12.75" customHeight="1">
      <c r="C618" s="202">
        <v>2028</v>
      </c>
      <c r="D618" s="21" t="s">
        <v>58</v>
      </c>
      <c r="E618" s="21" t="s">
        <v>197</v>
      </c>
      <c r="I618" s="31"/>
      <c r="J618" s="31">
        <f>IF($I591="n/a",0,IF(J$4&lt;=$C618,0,IF(SUM($C618,$I591)&gt;J$4,$V602/$I591,$V602-SUM($I618:I618))))</f>
        <v>0</v>
      </c>
      <c r="K618" s="31">
        <f>IF($I591="n/a",0,IF(K$4&lt;=$C618,0,IF(SUM($C618,$I591)&gt;K$4,$V602/$I591,$V602-SUM($I618:J618))))</f>
        <v>0</v>
      </c>
      <c r="L618" s="31">
        <f>IF($I591="n/a",0,IF(L$4&lt;=$C618,0,IF(SUM($C618,$I591)&gt;L$4,$V602/$I591,$V602-SUM($I618:K618))))</f>
        <v>0</v>
      </c>
      <c r="M618" s="31">
        <f>IF($I591="n/a",0,IF(M$4&lt;=$C618,0,IF(SUM($C618,$I591)&gt;M$4,$V602/$I591,$V602-SUM($I618:L618))))</f>
        <v>0</v>
      </c>
      <c r="N618" s="31">
        <f>IF($I591="n/a",0,IF(N$4&lt;=$C618,0,IF(SUM($C618,$I591)&gt;N$4,$V602/$I591,$V602-SUM($I618:M618))))</f>
        <v>0</v>
      </c>
      <c r="O618" s="31">
        <f>IF($I591="n/a",0,IF(O$4&lt;=$C618,0,IF(SUM($C618,$I591)&gt;O$4,$V602/$I591,$V602-SUM($I618:N618))))</f>
        <v>0</v>
      </c>
      <c r="P618" s="31">
        <f>IF($I591="n/a",0,IF(P$4&lt;=$C618,0,IF(SUM($C618,$I591)&gt;P$4,$V602/$I591,$V602-SUM($I618:O618))))</f>
        <v>0</v>
      </c>
      <c r="Q618" s="31">
        <f>IF($I591="n/a",0,IF(Q$4&lt;=$C618,0,IF(SUM($C618,$I591)&gt;Q$4,$V602/$I591,$V602-SUM($I618:P618))))</f>
        <v>0</v>
      </c>
      <c r="R618" s="31">
        <f>IF($I591="n/a",0,IF(R$4&lt;=$C618,0,IF(SUM($C618,$I591)&gt;R$4,$V602/$I591,$V602-SUM($I618:Q618))))</f>
        <v>0</v>
      </c>
      <c r="S618" s="31">
        <f>IF($I591="n/a",0,IF(S$4&lt;=$C618,0,IF(SUM($C618,$I591)&gt;S$4,$V602/$I591,$V602-SUM($I618:R618))))</f>
        <v>0</v>
      </c>
      <c r="T618" s="31">
        <f>IF($I591="n/a",0,IF(T$4&lt;=$C618,0,IF(SUM($C618,$I591)&gt;T$4,$V602/$I591,$V602-SUM($I618:S618))))</f>
        <v>0</v>
      </c>
      <c r="U618" s="31">
        <f>IF($I591="n/a",0,IF(U$4&lt;=$C618,0,IF(SUM($C618,$I591)&gt;U$4,$V602/$I591,$V602-SUM($I618:T618))))</f>
        <v>0</v>
      </c>
      <c r="V618" s="31">
        <f>IF($I591="n/a",0,IF(V$4&lt;=$C618,0,IF(SUM($C618,$I591)&gt;V$4,$V602/$I591,$V602-SUM($I618:U618))))</f>
        <v>0</v>
      </c>
      <c r="W618" s="31">
        <f>IF($I591="n/a",0,IF(W$4&lt;=$C618,0,IF(SUM($C618,$I591)&gt;W$4,$V602/$I591,$V602-SUM($I618:V618))))</f>
        <v>0</v>
      </c>
      <c r="X618" s="31">
        <f>IF($I591="n/a",0,IF(X$4&lt;=$C618,0,IF(SUM($C618,$I591)&gt;X$4,$V602/$I591,$V602-SUM($I618:W618))))</f>
        <v>0</v>
      </c>
      <c r="Y618" s="31">
        <f>IF($I591="n/a",0,IF(Y$4&lt;=$C618,0,IF(SUM($C618,$I591)&gt;Y$4,$V602/$I591,$V602-SUM($I618:X618))))</f>
        <v>0</v>
      </c>
      <c r="Z618" s="31">
        <f>IF($I591="n/a",0,IF(Z$4&lt;=$C618,0,IF(SUM($C618,$I591)&gt;Z$4,$V602/$I591,$V602-SUM($I618:Y618))))</f>
        <v>0</v>
      </c>
      <c r="AA618" s="31">
        <f>IF($I591="n/a",0,IF(AA$4&lt;=$C618,0,IF(SUM($C618,$I591)&gt;AA$4,$V602/$I591,$V602-SUM($I618:Z618))))</f>
        <v>0</v>
      </c>
      <c r="AB618" s="31">
        <f>IF($I591="n/a",0,IF(AB$4&lt;=$C618,0,IF(SUM($C618,$I591)&gt;AB$4,$V602/$I591,$V602-SUM($I618:AA618))))</f>
        <v>0</v>
      </c>
      <c r="AC618" s="31">
        <f>IF($I591="n/a",0,IF(AC$4&lt;=$C618,0,IF(SUM($C618,$I591)&gt;AC$4,$V602/$I591,$V602-SUM($I618:AB618))))</f>
        <v>0</v>
      </c>
      <c r="AD618" s="31">
        <f>IF($I591="n/a",0,IF(AD$4&lt;=$C618,0,IF(SUM($C618,$I591)&gt;AD$4,$V602/$I591,$V602-SUM($I618:AC618))))</f>
        <v>0</v>
      </c>
      <c r="AE618" s="31">
        <f>IF($I591="n/a",0,IF(AE$4&lt;=$C618,0,IF(SUM($C618,$I591)&gt;AE$4,$V602/$I591,$V602-SUM($I618:AD618))))</f>
        <v>0</v>
      </c>
      <c r="AF618" s="31">
        <f>IF($I591="n/a",0,IF(AF$4&lt;=$C618,0,IF(SUM($C618,$I591)&gt;AF$4,$V602/$I591,$V602-SUM($I618:AE618))))</f>
        <v>0</v>
      </c>
      <c r="AG618" s="31">
        <f>IF($I591="n/a",0,IF(AG$4&lt;=$C618,0,IF(SUM($C618,$I591)&gt;AG$4,$V602/$I591,$V602-SUM($I618:AF618))))</f>
        <v>0</v>
      </c>
      <c r="AH618" s="31">
        <f>IF($I591="n/a",0,IF(AH$4&lt;=$C618,0,IF(SUM($C618,$I591)&gt;AH$4,$V602/$I591,$V602-SUM($I618:AG618))))</f>
        <v>0</v>
      </c>
      <c r="AI618" s="31">
        <f>IF($I591="n/a",0,IF(AI$4&lt;=$C618,0,IF(SUM($C618,$I591)&gt;AI$4,$V602/$I591,$V602-SUM($I618:AH618))))</f>
        <v>0</v>
      </c>
      <c r="AJ618" s="31">
        <f>IF($I591="n/a",0,IF(AJ$4&lt;=$C618,0,IF(SUM($C618,$I591)&gt;AJ$4,$V602/$I591,$V602-SUM($I618:AI618))))</f>
        <v>0</v>
      </c>
      <c r="AK618" s="31">
        <f>IF($I591="n/a",0,IF(AK$4&lt;=$C618,0,IF(SUM($C618,$I591)&gt;AK$4,$V602/$I591,$V602-SUM($I618:AJ618))))</f>
        <v>0</v>
      </c>
      <c r="AL618" s="31">
        <f>IF($I591="n/a",0,IF(AL$4&lt;=$C618,0,IF(SUM($C618,$I591)&gt;AL$4,$V602/$I591,$V602-SUM($I618:AK618))))</f>
        <v>0</v>
      </c>
      <c r="AM618" s="31">
        <f>IF($I591="n/a",0,IF(AM$4&lt;=$C618,0,IF(SUM($C618,$I591)&gt;AM$4,$V602/$I591,$V602-SUM($I618:AL618))))</f>
        <v>0</v>
      </c>
      <c r="AN618" s="31">
        <f>IF($I591="n/a",0,IF(AN$4&lt;=$C618,0,IF(SUM($C618,$I591)&gt;AN$4,$V602/$I591,$V602-SUM($I618:AM618))))</f>
        <v>0</v>
      </c>
      <c r="AO618" s="31">
        <f>IF($I591="n/a",0,IF(AO$4&lt;=$C618,0,IF(SUM($C618,$I591)&gt;AO$4,$V602/$I591,$V602-SUM($I618:AN618))))</f>
        <v>0</v>
      </c>
      <c r="AP618" s="31">
        <f>IF($I591="n/a",0,IF(AP$4&lt;=$C618,0,IF(SUM($C618,$I591)&gt;AP$4,$V602/$I591,$V602-SUM($I618:AO618))))</f>
        <v>0</v>
      </c>
      <c r="AQ618" s="31">
        <f>IF($I591="n/a",0,IF(AQ$4&lt;=$C618,0,IF(SUM($C618,$I591)&gt;AQ$4,$V602/$I591,$V602-SUM($I618:AP618))))</f>
        <v>0</v>
      </c>
      <c r="AR618" s="31">
        <f>IF($I591="n/a",0,IF(AR$4&lt;=$C618,0,IF(SUM($C618,$I591)&gt;AR$4,$V602/$I591,$V602-SUM($I618:AQ618))))</f>
        <v>0</v>
      </c>
      <c r="AS618" s="31">
        <f>IF($I591="n/a",0,IF(AS$4&lt;=$C618,0,IF(SUM($C618,$I591)&gt;AS$4,$V602/$I591,$V602-SUM($I618:AR618))))</f>
        <v>0</v>
      </c>
      <c r="AT618" s="31">
        <f>IF($I591="n/a",0,IF(AT$4&lt;=$C618,0,IF(SUM($C618,$I591)&gt;AT$4,$V602/$I591,$V602-SUM($I618:AS618))))</f>
        <v>0</v>
      </c>
      <c r="AU618" s="31">
        <f>IF($I591="n/a",0,IF(AU$4&lt;=$C618,0,IF(SUM($C618,$I591)&gt;AU$4,$V602/$I591,$V602-SUM($I618:AT618))))</f>
        <v>0</v>
      </c>
      <c r="AV618" s="31">
        <f>IF($I591="n/a",0,IF(AV$4&lt;=$C618,0,IF(SUM($C618,$I591)&gt;AV$4,$V602/$I591,$V602-SUM($I618:AU618))))</f>
        <v>0</v>
      </c>
      <c r="AW618" s="31">
        <f>IF($I591="n/a",0,IF(AW$4&lt;=$C618,0,IF(SUM($C618,$I591)&gt;AW$4,$V602/$I591,$V602-SUM($I618:AV618))))</f>
        <v>0</v>
      </c>
      <c r="AX618" s="31">
        <f>IF($I591="n/a",0,IF(AX$4&lt;=$C618,0,IF(SUM($C618,$I591)&gt;AX$4,$V602/$I591,$V602-SUM($I618:AW618))))</f>
        <v>0</v>
      </c>
      <c r="AY618" s="31">
        <f>IF($I591="n/a",0,IF(AY$4&lt;=$C618,0,IF(SUM($C618,$I591)&gt;AY$4,$V602/$I591,$V602-SUM($I618:AX618))))</f>
        <v>0</v>
      </c>
      <c r="AZ618" s="31">
        <f>IF($I591="n/a",0,IF(AZ$4&lt;=$C618,0,IF(SUM($C618,$I591)&gt;AZ$4,$V602/$I591,$V602-SUM($I618:AY618))))</f>
        <v>0</v>
      </c>
      <c r="BA618" s="31">
        <f>IF($I591="n/a",0,IF(BA$4&lt;=$C618,0,IF(SUM($C618,$I591)&gt;BA$4,$V602/$I591,$V602-SUM($I618:AZ618))))</f>
        <v>0</v>
      </c>
      <c r="BB618" s="31">
        <f>IF($I591="n/a",0,IF(BB$4&lt;=$C618,0,IF(SUM($C618,$I591)&gt;BB$4,$V602/$I591,$V602-SUM($I618:BA618))))</f>
        <v>0</v>
      </c>
      <c r="BC618" s="31">
        <f>IF($I591="n/a",0,IF(BC$4&lt;=$C618,0,IF(SUM($C618,$I591)&gt;BC$4,$V602/$I591,$V602-SUM($I618:BB618))))</f>
        <v>0</v>
      </c>
      <c r="BD618" s="31">
        <f>IF($I591="n/a",0,IF(BD$4&lt;=$C618,0,IF(SUM($C618,$I591)&gt;BD$4,$V602/$I591,$V602-SUM($I618:BC618))))</f>
        <v>0</v>
      </c>
      <c r="BE618" s="31">
        <f>IF($I591="n/a",0,IF(BE$4&lt;=$C618,0,IF(SUM($C618,$I591)&gt;BE$4,$V602/$I591,$V602-SUM($I618:BD618))))</f>
        <v>0</v>
      </c>
      <c r="BF618" s="31">
        <f>IF($I591="n/a",0,IF(BF$4&lt;=$C618,0,IF(SUM($C618,$I591)&gt;BF$4,$V602/$I591,$V602-SUM($I618:BE618))))</f>
        <v>0</v>
      </c>
      <c r="BG618" s="31">
        <f>IF($I591="n/a",0,IF(BG$4&lt;=$C618,0,IF(SUM($C618,$I591)&gt;BG$4,$V602/$I591,$V602-SUM($I618:BF618))))</f>
        <v>0</v>
      </c>
      <c r="BH618" s="31">
        <f>IF($I591="n/a",0,IF(BH$4&lt;=$C618,0,IF(SUM($C618,$I591)&gt;BH$4,$V602/$I591,$V602-SUM($I618:BG618))))</f>
        <v>0</v>
      </c>
      <c r="BI618" s="31">
        <f>IF($I591="n/a",0,IF(BI$4&lt;=$C618,0,IF(SUM($C618,$I591)&gt;BI$4,$V602/$I591,$V602-SUM($I618:BH618))))</f>
        <v>0</v>
      </c>
      <c r="BJ618" s="31">
        <f>IF($I591="n/a",0,IF(BJ$4&lt;=$C618,0,IF(SUM($C618,$I591)&gt;BJ$4,$V602/$I591,$V602-SUM($I618:BI618))))</f>
        <v>0</v>
      </c>
      <c r="BK618" s="31">
        <f>IF($I591="n/a",0,IF(BK$4&lt;=$C618,0,IF(SUM($C618,$I591)&gt;BK$4,$V602/$I591,$V602-SUM($I618:BJ618))))</f>
        <v>0</v>
      </c>
      <c r="BL618" s="31">
        <f>IF($I591="n/a",0,IF(BL$4&lt;=$C618,0,IF(SUM($C618,$I591)&gt;BL$4,$V602/$I591,$V602-SUM($I618:BK618))))</f>
        <v>0</v>
      </c>
      <c r="BM618" s="31">
        <f>IF($I591="n/a",0,IF(BM$4&lt;=$C618,0,IF(SUM($C618,$I591)&gt;BM$4,$V602/$I591,$V602-SUM($I618:BL618))))</f>
        <v>0</v>
      </c>
      <c r="BN618" s="31">
        <f>IF($I591="n/a",0,IF(BN$4&lt;=$C618,0,IF(SUM($C618,$I591)&gt;BN$4,$V602/$I591,$V602-SUM($I618:BM618))))</f>
        <v>0</v>
      </c>
      <c r="BO618" s="31">
        <f>IF($I591="n/a",0,IF(BO$4&lt;=$C618,0,IF(SUM($C618,$I591)&gt;BO$4,$V602/$I591,$V602-SUM($I618:BN618))))</f>
        <v>0</v>
      </c>
      <c r="BP618" s="31">
        <f>IF($I591="n/a",0,IF(BP$4&lt;=$C618,0,IF(SUM($C618,$I591)&gt;BP$4,$V602/$I591,$V602-SUM($I618:BO618))))</f>
        <v>0</v>
      </c>
      <c r="BQ618" s="31">
        <f>IF($I591="n/a",0,IF(BQ$4&lt;=$C618,0,IF(SUM($C618,$I591)&gt;BQ$4,$V602/$I591,$V602-SUM($I618:BP618))))</f>
        <v>0</v>
      </c>
      <c r="BR618" s="31">
        <f>IF($I591="n/a",0,IF(BR$4&lt;=$C618,0,IF(SUM($C618,$I591)&gt;BR$4,$V602/$I591,$V602-SUM($I618:BQ618))))</f>
        <v>0</v>
      </c>
      <c r="BS618" s="31">
        <f>IF($I591="n/a",0,IF(BS$4&lt;=$C618,0,IF(SUM($C618,$I591)&gt;BS$4,$V602/$I591,$V602-SUM($I618:BR618))))</f>
        <v>0</v>
      </c>
      <c r="BT618" s="31">
        <f>IF($I591="n/a",0,IF(BT$4&lt;=$C618,0,IF(SUM($C618,$I591)&gt;BT$4,$V602/$I591,$V602-SUM($I618:BS618))))</f>
        <v>0</v>
      </c>
      <c r="BU618" s="31">
        <f>IF($I591="n/a",0,IF(BU$4&lt;=$C618,0,IF(SUM($C618,$I591)&gt;BU$4,$V602/$I591,$V602-SUM($I618:BT618))))</f>
        <v>0</v>
      </c>
      <c r="BV618" s="31">
        <f>IF($I591="n/a",0,IF(BV$4&lt;=$C618,0,IF(SUM($C618,$I591)&gt;BV$4,$V602/$I591,$V602-SUM($I618:BU618))))</f>
        <v>0</v>
      </c>
      <c r="BW618" s="31">
        <f>IF($I591="n/a",0,IF(BW$4&lt;=$C618,0,IF(SUM($C618,$I591)&gt;BW$4,$V602/$I591,$V602-SUM($I618:BV618))))</f>
        <v>0</v>
      </c>
      <c r="BX618" s="31">
        <f>IF($I591="n/a",0,IF(BX$4&lt;=$C618,0,IF(SUM($C618,$I591)&gt;BX$4,$V602/$I591,$V602-SUM($I618:BW618))))</f>
        <v>0</v>
      </c>
      <c r="BY618" s="31">
        <f>IF($I591="n/a",0,IF(BY$4&lt;=$C618,0,IF(SUM($C618,$I591)&gt;BY$4,$V602/$I591,$V602-SUM($I618:BX618))))</f>
        <v>0</v>
      </c>
      <c r="BZ618" s="31">
        <f>IF($I591="n/a",0,IF(BZ$4&lt;=$C618,0,IF(SUM($C618,$I591)&gt;BZ$4,$V602/$I591,$V602-SUM($I618:BY618))))</f>
        <v>0</v>
      </c>
      <c r="CA618" s="31">
        <f>IF($I591="n/a",0,IF(CA$4&lt;=$C618,0,IF(SUM($C618,$I591)&gt;CA$4,$V602/$I591,$V602-SUM($I618:BZ618))))</f>
        <v>0</v>
      </c>
      <c r="CB618" s="31">
        <f>IF($I591="n/a",0,IF(CB$4&lt;=$C618,0,IF(SUM($C618,$I591)&gt;CB$4,$V602/$I591,$V602-SUM($I618:CA618))))</f>
        <v>0</v>
      </c>
      <c r="CC618" s="31">
        <f>IF($I591="n/a",0,IF(CC$4&lt;=$C618,0,IF(SUM($C618,$I591)&gt;CC$4,$V602/$I591,$V602-SUM($I618:CB618))))</f>
        <v>0</v>
      </c>
      <c r="CD618" s="31">
        <f>IF($I591="n/a",0,IF(CD$4&lt;=$C618,0,IF(SUM($C618,$I591)&gt;CD$4,$V602/$I591,$V602-SUM($I618:CC618))))</f>
        <v>0</v>
      </c>
      <c r="CE618" s="31">
        <f>IF($I591="n/a",0,IF(CE$4&lt;=$C618,0,IF(SUM($C618,$I591)&gt;CE$4,$V602/$I591,$V602-SUM($I618:CD618))))</f>
        <v>0</v>
      </c>
      <c r="CF618" s="31">
        <f>IF($I591="n/a",0,IF(CF$4&lt;=$C618,0,IF(SUM($C618,$I591)&gt;CF$4,$V602/$I591,$V602-SUM($I618:CE618))))</f>
        <v>0</v>
      </c>
    </row>
    <row r="619" spans="1:84" ht="12.75" customHeight="1">
      <c r="C619" s="202">
        <v>2029</v>
      </c>
      <c r="D619" s="21" t="s">
        <v>59</v>
      </c>
      <c r="E619" s="21" t="s">
        <v>197</v>
      </c>
      <c r="I619" s="31"/>
      <c r="J619" s="31">
        <f>IF($I591="n/a",0,IF(J$4&lt;=$C619,0,IF(SUM($C619,$I591)&gt;J$4,$W602/$I591,$W602-SUM($I619:I619))))</f>
        <v>0</v>
      </c>
      <c r="K619" s="31">
        <f>IF($I591="n/a",0,IF(K$4&lt;=$C619,0,IF(SUM($C619,$I591)&gt;K$4,$W602/$I591,$W602-SUM($I619:J619))))</f>
        <v>0</v>
      </c>
      <c r="L619" s="31">
        <f>IF($I591="n/a",0,IF(L$4&lt;=$C619,0,IF(SUM($C619,$I591)&gt;L$4,$W602/$I591,$W602-SUM($I619:K619))))</f>
        <v>0</v>
      </c>
      <c r="M619" s="31">
        <f>IF($I591="n/a",0,IF(M$4&lt;=$C619,0,IF(SUM($C619,$I591)&gt;M$4,$W602/$I591,$W602-SUM($I619:L619))))</f>
        <v>0</v>
      </c>
      <c r="N619" s="31">
        <f>IF($I591="n/a",0,IF(N$4&lt;=$C619,0,IF(SUM($C619,$I591)&gt;N$4,$W602/$I591,$W602-SUM($I619:M619))))</f>
        <v>0</v>
      </c>
      <c r="O619" s="31">
        <f>IF($I591="n/a",0,IF(O$4&lt;=$C619,0,IF(SUM($C619,$I591)&gt;O$4,$W602/$I591,$W602-SUM($I619:N619))))</f>
        <v>0</v>
      </c>
      <c r="P619" s="31">
        <f>IF($I591="n/a",0,IF(P$4&lt;=$C619,0,IF(SUM($C619,$I591)&gt;P$4,$W602/$I591,$W602-SUM($I619:O619))))</f>
        <v>0</v>
      </c>
      <c r="Q619" s="31">
        <f>IF($I591="n/a",0,IF(Q$4&lt;=$C619,0,IF(SUM($C619,$I591)&gt;Q$4,$W602/$I591,$W602-SUM($I619:P619))))</f>
        <v>0</v>
      </c>
      <c r="R619" s="31">
        <f>IF($I591="n/a",0,IF(R$4&lt;=$C619,0,IF(SUM($C619,$I591)&gt;R$4,$W602/$I591,$W602-SUM($I619:Q619))))</f>
        <v>0</v>
      </c>
      <c r="S619" s="31">
        <f>IF($I591="n/a",0,IF(S$4&lt;=$C619,0,IF(SUM($C619,$I591)&gt;S$4,$W602/$I591,$W602-SUM($I619:R619))))</f>
        <v>0</v>
      </c>
      <c r="T619" s="31">
        <f>IF($I591="n/a",0,IF(T$4&lt;=$C619,0,IF(SUM($C619,$I591)&gt;T$4,$W602/$I591,$W602-SUM($I619:S619))))</f>
        <v>0</v>
      </c>
      <c r="U619" s="31">
        <f>IF($I591="n/a",0,IF(U$4&lt;=$C619,0,IF(SUM($C619,$I591)&gt;U$4,$W602/$I591,$W602-SUM($I619:T619))))</f>
        <v>0</v>
      </c>
      <c r="V619" s="31">
        <f>IF($I591="n/a",0,IF(V$4&lt;=$C619,0,IF(SUM($C619,$I591)&gt;V$4,$W602/$I591,$W602-SUM($I619:U619))))</f>
        <v>0</v>
      </c>
      <c r="W619" s="31">
        <f>IF($I591="n/a",0,IF(W$4&lt;=$C619,0,IF(SUM($C619,$I591)&gt;W$4,$W602/$I591,$W602-SUM($I619:V619))))</f>
        <v>0</v>
      </c>
      <c r="X619" s="31">
        <f>IF($I591="n/a",0,IF(X$4&lt;=$C619,0,IF(SUM($C619,$I591)&gt;X$4,$W602/$I591,$W602-SUM($I619:W619))))</f>
        <v>0</v>
      </c>
      <c r="Y619" s="31">
        <f>IF($I591="n/a",0,IF(Y$4&lt;=$C619,0,IF(SUM($C619,$I591)&gt;Y$4,$W602/$I591,$W602-SUM($I619:X619))))</f>
        <v>0</v>
      </c>
      <c r="Z619" s="31">
        <f>IF($I591="n/a",0,IF(Z$4&lt;=$C619,0,IF(SUM($C619,$I591)&gt;Z$4,$W602/$I591,$W602-SUM($I619:Y619))))</f>
        <v>0</v>
      </c>
      <c r="AA619" s="31">
        <f>IF($I591="n/a",0,IF(AA$4&lt;=$C619,0,IF(SUM($C619,$I591)&gt;AA$4,$W602/$I591,$W602-SUM($I619:Z619))))</f>
        <v>0</v>
      </c>
      <c r="AB619" s="31">
        <f>IF($I591="n/a",0,IF(AB$4&lt;=$C619,0,IF(SUM($C619,$I591)&gt;AB$4,$W602/$I591,$W602-SUM($I619:AA619))))</f>
        <v>0</v>
      </c>
      <c r="AC619" s="31">
        <f>IF($I591="n/a",0,IF(AC$4&lt;=$C619,0,IF(SUM($C619,$I591)&gt;AC$4,$W602/$I591,$W602-SUM($I619:AB619))))</f>
        <v>0</v>
      </c>
      <c r="AD619" s="31">
        <f>IF($I591="n/a",0,IF(AD$4&lt;=$C619,0,IF(SUM($C619,$I591)&gt;AD$4,$W602/$I591,$W602-SUM($I619:AC619))))</f>
        <v>0</v>
      </c>
      <c r="AE619" s="31">
        <f>IF($I591="n/a",0,IF(AE$4&lt;=$C619,0,IF(SUM($C619,$I591)&gt;AE$4,$W602/$I591,$W602-SUM($I619:AD619))))</f>
        <v>0</v>
      </c>
      <c r="AF619" s="31">
        <f>IF($I591="n/a",0,IF(AF$4&lt;=$C619,0,IF(SUM($C619,$I591)&gt;AF$4,$W602/$I591,$W602-SUM($I619:AE619))))</f>
        <v>0</v>
      </c>
      <c r="AG619" s="31">
        <f>IF($I591="n/a",0,IF(AG$4&lt;=$C619,0,IF(SUM($C619,$I591)&gt;AG$4,$W602/$I591,$W602-SUM($I619:AF619))))</f>
        <v>0</v>
      </c>
      <c r="AH619" s="31">
        <f>IF($I591="n/a",0,IF(AH$4&lt;=$C619,0,IF(SUM($C619,$I591)&gt;AH$4,$W602/$I591,$W602-SUM($I619:AG619))))</f>
        <v>0</v>
      </c>
      <c r="AI619" s="31">
        <f>IF($I591="n/a",0,IF(AI$4&lt;=$C619,0,IF(SUM($C619,$I591)&gt;AI$4,$W602/$I591,$W602-SUM($I619:AH619))))</f>
        <v>0</v>
      </c>
      <c r="AJ619" s="31">
        <f>IF($I591="n/a",0,IF(AJ$4&lt;=$C619,0,IF(SUM($C619,$I591)&gt;AJ$4,$W602/$I591,$W602-SUM($I619:AI619))))</f>
        <v>0</v>
      </c>
      <c r="AK619" s="31">
        <f>IF($I591="n/a",0,IF(AK$4&lt;=$C619,0,IF(SUM($C619,$I591)&gt;AK$4,$W602/$I591,$W602-SUM($I619:AJ619))))</f>
        <v>0</v>
      </c>
      <c r="AL619" s="31">
        <f>IF($I591="n/a",0,IF(AL$4&lt;=$C619,0,IF(SUM($C619,$I591)&gt;AL$4,$W602/$I591,$W602-SUM($I619:AK619))))</f>
        <v>0</v>
      </c>
      <c r="AM619" s="31">
        <f>IF($I591="n/a",0,IF(AM$4&lt;=$C619,0,IF(SUM($C619,$I591)&gt;AM$4,$W602/$I591,$W602-SUM($I619:AL619))))</f>
        <v>0</v>
      </c>
      <c r="AN619" s="31">
        <f>IF($I591="n/a",0,IF(AN$4&lt;=$C619,0,IF(SUM($C619,$I591)&gt;AN$4,$W602/$I591,$W602-SUM($I619:AM619))))</f>
        <v>0</v>
      </c>
      <c r="AO619" s="31">
        <f>IF($I591="n/a",0,IF(AO$4&lt;=$C619,0,IF(SUM($C619,$I591)&gt;AO$4,$W602/$I591,$W602-SUM($I619:AN619))))</f>
        <v>0</v>
      </c>
      <c r="AP619" s="31">
        <f>IF($I591="n/a",0,IF(AP$4&lt;=$C619,0,IF(SUM($C619,$I591)&gt;AP$4,$W602/$I591,$W602-SUM($I619:AO619))))</f>
        <v>0</v>
      </c>
      <c r="AQ619" s="31">
        <f>IF($I591="n/a",0,IF(AQ$4&lt;=$C619,0,IF(SUM($C619,$I591)&gt;AQ$4,$W602/$I591,$W602-SUM($I619:AP619))))</f>
        <v>0</v>
      </c>
      <c r="AR619" s="31">
        <f>IF($I591="n/a",0,IF(AR$4&lt;=$C619,0,IF(SUM($C619,$I591)&gt;AR$4,$W602/$I591,$W602-SUM($I619:AQ619))))</f>
        <v>0</v>
      </c>
      <c r="AS619" s="31">
        <f>IF($I591="n/a",0,IF(AS$4&lt;=$C619,0,IF(SUM($C619,$I591)&gt;AS$4,$W602/$I591,$W602-SUM($I619:AR619))))</f>
        <v>0</v>
      </c>
      <c r="AT619" s="31">
        <f>IF($I591="n/a",0,IF(AT$4&lt;=$C619,0,IF(SUM($C619,$I591)&gt;AT$4,$W602/$I591,$W602-SUM($I619:AS619))))</f>
        <v>0</v>
      </c>
      <c r="AU619" s="31">
        <f>IF($I591="n/a",0,IF(AU$4&lt;=$C619,0,IF(SUM($C619,$I591)&gt;AU$4,$W602/$I591,$W602-SUM($I619:AT619))))</f>
        <v>0</v>
      </c>
      <c r="AV619" s="31">
        <f>IF($I591="n/a",0,IF(AV$4&lt;=$C619,0,IF(SUM($C619,$I591)&gt;AV$4,$W602/$I591,$W602-SUM($I619:AU619))))</f>
        <v>0</v>
      </c>
      <c r="AW619" s="31">
        <f>IF($I591="n/a",0,IF(AW$4&lt;=$C619,0,IF(SUM($C619,$I591)&gt;AW$4,$W602/$I591,$W602-SUM($I619:AV619))))</f>
        <v>0</v>
      </c>
      <c r="AX619" s="31">
        <f>IF($I591="n/a",0,IF(AX$4&lt;=$C619,0,IF(SUM($C619,$I591)&gt;AX$4,$W602/$I591,$W602-SUM($I619:AW619))))</f>
        <v>0</v>
      </c>
      <c r="AY619" s="31">
        <f>IF($I591="n/a",0,IF(AY$4&lt;=$C619,0,IF(SUM($C619,$I591)&gt;AY$4,$W602/$I591,$W602-SUM($I619:AX619))))</f>
        <v>0</v>
      </c>
      <c r="AZ619" s="31">
        <f>IF($I591="n/a",0,IF(AZ$4&lt;=$C619,0,IF(SUM($C619,$I591)&gt;AZ$4,$W602/$I591,$W602-SUM($I619:AY619))))</f>
        <v>0</v>
      </c>
      <c r="BA619" s="31">
        <f>IF($I591="n/a",0,IF(BA$4&lt;=$C619,0,IF(SUM($C619,$I591)&gt;BA$4,$W602/$I591,$W602-SUM($I619:AZ619))))</f>
        <v>0</v>
      </c>
      <c r="BB619" s="31">
        <f>IF($I591="n/a",0,IF(BB$4&lt;=$C619,0,IF(SUM($C619,$I591)&gt;BB$4,$W602/$I591,$W602-SUM($I619:BA619))))</f>
        <v>0</v>
      </c>
      <c r="BC619" s="31">
        <f>IF($I591="n/a",0,IF(BC$4&lt;=$C619,0,IF(SUM($C619,$I591)&gt;BC$4,$W602/$I591,$W602-SUM($I619:BB619))))</f>
        <v>0</v>
      </c>
      <c r="BD619" s="31">
        <f>IF($I591="n/a",0,IF(BD$4&lt;=$C619,0,IF(SUM($C619,$I591)&gt;BD$4,$W602/$I591,$W602-SUM($I619:BC619))))</f>
        <v>0</v>
      </c>
      <c r="BE619" s="31">
        <f>IF($I591="n/a",0,IF(BE$4&lt;=$C619,0,IF(SUM($C619,$I591)&gt;BE$4,$W602/$I591,$W602-SUM($I619:BD619))))</f>
        <v>0</v>
      </c>
      <c r="BF619" s="31">
        <f>IF($I591="n/a",0,IF(BF$4&lt;=$C619,0,IF(SUM($C619,$I591)&gt;BF$4,$W602/$I591,$W602-SUM($I619:BE619))))</f>
        <v>0</v>
      </c>
      <c r="BG619" s="31">
        <f>IF($I591="n/a",0,IF(BG$4&lt;=$C619,0,IF(SUM($C619,$I591)&gt;BG$4,$W602/$I591,$W602-SUM($I619:BF619))))</f>
        <v>0</v>
      </c>
      <c r="BH619" s="31">
        <f>IF($I591="n/a",0,IF(BH$4&lt;=$C619,0,IF(SUM($C619,$I591)&gt;BH$4,$W602/$I591,$W602-SUM($I619:BG619))))</f>
        <v>0</v>
      </c>
      <c r="BI619" s="31">
        <f>IF($I591="n/a",0,IF(BI$4&lt;=$C619,0,IF(SUM($C619,$I591)&gt;BI$4,$W602/$I591,$W602-SUM($I619:BH619))))</f>
        <v>0</v>
      </c>
      <c r="BJ619" s="31">
        <f>IF($I591="n/a",0,IF(BJ$4&lt;=$C619,0,IF(SUM($C619,$I591)&gt;BJ$4,$W602/$I591,$W602-SUM($I619:BI619))))</f>
        <v>0</v>
      </c>
      <c r="BK619" s="31">
        <f>IF($I591="n/a",0,IF(BK$4&lt;=$C619,0,IF(SUM($C619,$I591)&gt;BK$4,$W602/$I591,$W602-SUM($I619:BJ619))))</f>
        <v>0</v>
      </c>
      <c r="BL619" s="31">
        <f>IF($I591="n/a",0,IF(BL$4&lt;=$C619,0,IF(SUM($C619,$I591)&gt;BL$4,$W602/$I591,$W602-SUM($I619:BK619))))</f>
        <v>0</v>
      </c>
      <c r="BM619" s="31">
        <f>IF($I591="n/a",0,IF(BM$4&lt;=$C619,0,IF(SUM($C619,$I591)&gt;BM$4,$W602/$I591,$W602-SUM($I619:BL619))))</f>
        <v>0</v>
      </c>
      <c r="BN619" s="31">
        <f>IF($I591="n/a",0,IF(BN$4&lt;=$C619,0,IF(SUM($C619,$I591)&gt;BN$4,$W602/$I591,$W602-SUM($I619:BM619))))</f>
        <v>0</v>
      </c>
      <c r="BO619" s="31">
        <f>IF($I591="n/a",0,IF(BO$4&lt;=$C619,0,IF(SUM($C619,$I591)&gt;BO$4,$W602/$I591,$W602-SUM($I619:BN619))))</f>
        <v>0</v>
      </c>
      <c r="BP619" s="31">
        <f>IF($I591="n/a",0,IF(BP$4&lt;=$C619,0,IF(SUM($C619,$I591)&gt;BP$4,$W602/$I591,$W602-SUM($I619:BO619))))</f>
        <v>0</v>
      </c>
      <c r="BQ619" s="31">
        <f>IF($I591="n/a",0,IF(BQ$4&lt;=$C619,0,IF(SUM($C619,$I591)&gt;BQ$4,$W602/$I591,$W602-SUM($I619:BP619))))</f>
        <v>0</v>
      </c>
      <c r="BR619" s="31">
        <f>IF($I591="n/a",0,IF(BR$4&lt;=$C619,0,IF(SUM($C619,$I591)&gt;BR$4,$W602/$I591,$W602-SUM($I619:BQ619))))</f>
        <v>0</v>
      </c>
      <c r="BS619" s="31">
        <f>IF($I591="n/a",0,IF(BS$4&lt;=$C619,0,IF(SUM($C619,$I591)&gt;BS$4,$W602/$I591,$W602-SUM($I619:BR619))))</f>
        <v>0</v>
      </c>
      <c r="BT619" s="31">
        <f>IF($I591="n/a",0,IF(BT$4&lt;=$C619,0,IF(SUM($C619,$I591)&gt;BT$4,$W602/$I591,$W602-SUM($I619:BS619))))</f>
        <v>0</v>
      </c>
      <c r="BU619" s="31">
        <f>IF($I591="n/a",0,IF(BU$4&lt;=$C619,0,IF(SUM($C619,$I591)&gt;BU$4,$W602/$I591,$W602-SUM($I619:BT619))))</f>
        <v>0</v>
      </c>
      <c r="BV619" s="31">
        <f>IF($I591="n/a",0,IF(BV$4&lt;=$C619,0,IF(SUM($C619,$I591)&gt;BV$4,$W602/$I591,$W602-SUM($I619:BU619))))</f>
        <v>0</v>
      </c>
      <c r="BW619" s="31">
        <f>IF($I591="n/a",0,IF(BW$4&lt;=$C619,0,IF(SUM($C619,$I591)&gt;BW$4,$W602/$I591,$W602-SUM($I619:BV619))))</f>
        <v>0</v>
      </c>
      <c r="BX619" s="31">
        <f>IF($I591="n/a",0,IF(BX$4&lt;=$C619,0,IF(SUM($C619,$I591)&gt;BX$4,$W602/$I591,$W602-SUM($I619:BW619))))</f>
        <v>0</v>
      </c>
      <c r="BY619" s="31">
        <f>IF($I591="n/a",0,IF(BY$4&lt;=$C619,0,IF(SUM($C619,$I591)&gt;BY$4,$W602/$I591,$W602-SUM($I619:BX619))))</f>
        <v>0</v>
      </c>
      <c r="BZ619" s="31">
        <f>IF($I591="n/a",0,IF(BZ$4&lt;=$C619,0,IF(SUM($C619,$I591)&gt;BZ$4,$W602/$I591,$W602-SUM($I619:BY619))))</f>
        <v>0</v>
      </c>
      <c r="CA619" s="31">
        <f>IF($I591="n/a",0,IF(CA$4&lt;=$C619,0,IF(SUM($C619,$I591)&gt;CA$4,$W602/$I591,$W602-SUM($I619:BZ619))))</f>
        <v>0</v>
      </c>
      <c r="CB619" s="31">
        <f>IF($I591="n/a",0,IF(CB$4&lt;=$C619,0,IF(SUM($C619,$I591)&gt;CB$4,$W602/$I591,$W602-SUM($I619:CA619))))</f>
        <v>0</v>
      </c>
      <c r="CC619" s="31">
        <f>IF($I591="n/a",0,IF(CC$4&lt;=$C619,0,IF(SUM($C619,$I591)&gt;CC$4,$W602/$I591,$W602-SUM($I619:CB619))))</f>
        <v>0</v>
      </c>
      <c r="CD619" s="31">
        <f>IF($I591="n/a",0,IF(CD$4&lt;=$C619,0,IF(SUM($C619,$I591)&gt;CD$4,$W602/$I591,$W602-SUM($I619:CC619))))</f>
        <v>0</v>
      </c>
      <c r="CE619" s="31">
        <f>IF($I591="n/a",0,IF(CE$4&lt;=$C619,0,IF(SUM($C619,$I591)&gt;CE$4,$W602/$I591,$W602-SUM($I619:CD619))))</f>
        <v>0</v>
      </c>
      <c r="CF619" s="31">
        <f>IF($I591="n/a",0,IF(CF$4&lt;=$C619,0,IF(SUM($C619,$I591)&gt;CF$4,$W602/$I591,$W602-SUM($I619:CE619))))</f>
        <v>0</v>
      </c>
    </row>
    <row r="620" spans="1:84" ht="12.75" customHeight="1">
      <c r="C620" s="202">
        <v>2030</v>
      </c>
      <c r="D620" s="21" t="s">
        <v>60</v>
      </c>
      <c r="E620" s="21" t="s">
        <v>197</v>
      </c>
      <c r="I620" s="31"/>
      <c r="J620" s="31">
        <f>IF($I591="n/a",0,IF(J$4&lt;=$C620,0,IF(SUM($C620,$I591)&gt;J$4,$X602/$I591,$X602-SUM($I620:I620))))</f>
        <v>0</v>
      </c>
      <c r="K620" s="31">
        <f>IF($I591="n/a",0,IF(K$4&lt;=$C620,0,IF(SUM($C620,$I591)&gt;K$4,$X602/$I591,$X602-SUM($I620:J620))))</f>
        <v>0</v>
      </c>
      <c r="L620" s="31">
        <f>IF($I591="n/a",0,IF(L$4&lt;=$C620,0,IF(SUM($C620,$I591)&gt;L$4,$X602/$I591,$X602-SUM($I620:K620))))</f>
        <v>0</v>
      </c>
      <c r="M620" s="31">
        <f>IF($I591="n/a",0,IF(M$4&lt;=$C620,0,IF(SUM($C620,$I591)&gt;M$4,$X602/$I591,$X602-SUM($I620:L620))))</f>
        <v>0</v>
      </c>
      <c r="N620" s="31">
        <f>IF($I591="n/a",0,IF(N$4&lt;=$C620,0,IF(SUM($C620,$I591)&gt;N$4,$X602/$I591,$X602-SUM($I620:M620))))</f>
        <v>0</v>
      </c>
      <c r="O620" s="31">
        <f>IF($I591="n/a",0,IF(O$4&lt;=$C620,0,IF(SUM($C620,$I591)&gt;O$4,$X602/$I591,$X602-SUM($I620:N620))))</f>
        <v>0</v>
      </c>
      <c r="P620" s="31">
        <f>IF($I591="n/a",0,IF(P$4&lt;=$C620,0,IF(SUM($C620,$I591)&gt;P$4,$X602/$I591,$X602-SUM($I620:O620))))</f>
        <v>0</v>
      </c>
      <c r="Q620" s="31">
        <f>IF($I591="n/a",0,IF(Q$4&lt;=$C620,0,IF(SUM($C620,$I591)&gt;Q$4,$X602/$I591,$X602-SUM($I620:P620))))</f>
        <v>0</v>
      </c>
      <c r="R620" s="31">
        <f>IF($I591="n/a",0,IF(R$4&lt;=$C620,0,IF(SUM($C620,$I591)&gt;R$4,$X602/$I591,$X602-SUM($I620:Q620))))</f>
        <v>0</v>
      </c>
      <c r="S620" s="31">
        <f>IF($I591="n/a",0,IF(S$4&lt;=$C620,0,IF(SUM($C620,$I591)&gt;S$4,$X602/$I591,$X602-SUM($I620:R620))))</f>
        <v>0</v>
      </c>
      <c r="T620" s="31">
        <f>IF($I591="n/a",0,IF(T$4&lt;=$C620,0,IF(SUM($C620,$I591)&gt;T$4,$X602/$I591,$X602-SUM($I620:S620))))</f>
        <v>0</v>
      </c>
      <c r="U620" s="31">
        <f>IF($I591="n/a",0,IF(U$4&lt;=$C620,0,IF(SUM($C620,$I591)&gt;U$4,$X602/$I591,$X602-SUM($I620:T620))))</f>
        <v>0</v>
      </c>
      <c r="V620" s="31">
        <f>IF($I591="n/a",0,IF(V$4&lt;=$C620,0,IF(SUM($C620,$I591)&gt;V$4,$X602/$I591,$X602-SUM($I620:U620))))</f>
        <v>0</v>
      </c>
      <c r="W620" s="31">
        <f>IF($I591="n/a",0,IF(W$4&lt;=$C620,0,IF(SUM($C620,$I591)&gt;W$4,$X602/$I591,$X602-SUM($I620:V620))))</f>
        <v>0</v>
      </c>
      <c r="X620" s="31">
        <f>IF($I591="n/a",0,IF(X$4&lt;=$C620,0,IF(SUM($C620,$I591)&gt;X$4,$X602/$I591,$X602-SUM($I620:W620))))</f>
        <v>0</v>
      </c>
      <c r="Y620" s="31">
        <f>IF($I591="n/a",0,IF(Y$4&lt;=$C620,0,IF(SUM($C620,$I591)&gt;Y$4,$X602/$I591,$X602-SUM($I620:X620))))</f>
        <v>0</v>
      </c>
      <c r="Z620" s="31">
        <f>IF($I591="n/a",0,IF(Z$4&lt;=$C620,0,IF(SUM($C620,$I591)&gt;Z$4,$X602/$I591,$X602-SUM($I620:Y620))))</f>
        <v>0</v>
      </c>
      <c r="AA620" s="31">
        <f>IF($I591="n/a",0,IF(AA$4&lt;=$C620,0,IF(SUM($C620,$I591)&gt;AA$4,$X602/$I591,$X602-SUM($I620:Z620))))</f>
        <v>0</v>
      </c>
      <c r="AB620" s="31">
        <f>IF($I591="n/a",0,IF(AB$4&lt;=$C620,0,IF(SUM($C620,$I591)&gt;AB$4,$X602/$I591,$X602-SUM($I620:AA620))))</f>
        <v>0</v>
      </c>
      <c r="AC620" s="31">
        <f>IF($I591="n/a",0,IF(AC$4&lt;=$C620,0,IF(SUM($C620,$I591)&gt;AC$4,$X602/$I591,$X602-SUM($I620:AB620))))</f>
        <v>0</v>
      </c>
      <c r="AD620" s="31">
        <f>IF($I591="n/a",0,IF(AD$4&lt;=$C620,0,IF(SUM($C620,$I591)&gt;AD$4,$X602/$I591,$X602-SUM($I620:AC620))))</f>
        <v>0</v>
      </c>
      <c r="AE620" s="31">
        <f>IF($I591="n/a",0,IF(AE$4&lt;=$C620,0,IF(SUM($C620,$I591)&gt;AE$4,$X602/$I591,$X602-SUM($I620:AD620))))</f>
        <v>0</v>
      </c>
      <c r="AF620" s="31">
        <f>IF($I591="n/a",0,IF(AF$4&lt;=$C620,0,IF(SUM($C620,$I591)&gt;AF$4,$X602/$I591,$X602-SUM($I620:AE620))))</f>
        <v>0</v>
      </c>
      <c r="AG620" s="31">
        <f>IF($I591="n/a",0,IF(AG$4&lt;=$C620,0,IF(SUM($C620,$I591)&gt;AG$4,$X602/$I591,$X602-SUM($I620:AF620))))</f>
        <v>0</v>
      </c>
      <c r="AH620" s="31">
        <f>IF($I591="n/a",0,IF(AH$4&lt;=$C620,0,IF(SUM($C620,$I591)&gt;AH$4,$X602/$I591,$X602-SUM($I620:AG620))))</f>
        <v>0</v>
      </c>
      <c r="AI620" s="31">
        <f>IF($I591="n/a",0,IF(AI$4&lt;=$C620,0,IF(SUM($C620,$I591)&gt;AI$4,$X602/$I591,$X602-SUM($I620:AH620))))</f>
        <v>0</v>
      </c>
      <c r="AJ620" s="31">
        <f>IF($I591="n/a",0,IF(AJ$4&lt;=$C620,0,IF(SUM($C620,$I591)&gt;AJ$4,$X602/$I591,$X602-SUM($I620:AI620))))</f>
        <v>0</v>
      </c>
      <c r="AK620" s="31">
        <f>IF($I591="n/a",0,IF(AK$4&lt;=$C620,0,IF(SUM($C620,$I591)&gt;AK$4,$X602/$I591,$X602-SUM($I620:AJ620))))</f>
        <v>0</v>
      </c>
      <c r="AL620" s="31">
        <f>IF($I591="n/a",0,IF(AL$4&lt;=$C620,0,IF(SUM($C620,$I591)&gt;AL$4,$X602/$I591,$X602-SUM($I620:AK620))))</f>
        <v>0</v>
      </c>
      <c r="AM620" s="31">
        <f>IF($I591="n/a",0,IF(AM$4&lt;=$C620,0,IF(SUM($C620,$I591)&gt;AM$4,$X602/$I591,$X602-SUM($I620:AL620))))</f>
        <v>0</v>
      </c>
      <c r="AN620" s="31">
        <f>IF($I591="n/a",0,IF(AN$4&lt;=$C620,0,IF(SUM($C620,$I591)&gt;AN$4,$X602/$I591,$X602-SUM($I620:AM620))))</f>
        <v>0</v>
      </c>
      <c r="AO620" s="31">
        <f>IF($I591="n/a",0,IF(AO$4&lt;=$C620,0,IF(SUM($C620,$I591)&gt;AO$4,$X602/$I591,$X602-SUM($I620:AN620))))</f>
        <v>0</v>
      </c>
      <c r="AP620" s="31">
        <f>IF($I591="n/a",0,IF(AP$4&lt;=$C620,0,IF(SUM($C620,$I591)&gt;AP$4,$X602/$I591,$X602-SUM($I620:AO620))))</f>
        <v>0</v>
      </c>
      <c r="AQ620" s="31">
        <f>IF($I591="n/a",0,IF(AQ$4&lt;=$C620,0,IF(SUM($C620,$I591)&gt;AQ$4,$X602/$I591,$X602-SUM($I620:AP620))))</f>
        <v>0</v>
      </c>
      <c r="AR620" s="31">
        <f>IF($I591="n/a",0,IF(AR$4&lt;=$C620,0,IF(SUM($C620,$I591)&gt;AR$4,$X602/$I591,$X602-SUM($I620:AQ620))))</f>
        <v>0</v>
      </c>
      <c r="AS620" s="31">
        <f>IF($I591="n/a",0,IF(AS$4&lt;=$C620,0,IF(SUM($C620,$I591)&gt;AS$4,$X602/$I591,$X602-SUM($I620:AR620))))</f>
        <v>0</v>
      </c>
      <c r="AT620" s="31">
        <f>IF($I591="n/a",0,IF(AT$4&lt;=$C620,0,IF(SUM($C620,$I591)&gt;AT$4,$X602/$I591,$X602-SUM($I620:AS620))))</f>
        <v>0</v>
      </c>
      <c r="AU620" s="31">
        <f>IF($I591="n/a",0,IF(AU$4&lt;=$C620,0,IF(SUM($C620,$I591)&gt;AU$4,$X602/$I591,$X602-SUM($I620:AT620))))</f>
        <v>0</v>
      </c>
      <c r="AV620" s="31">
        <f>IF($I591="n/a",0,IF(AV$4&lt;=$C620,0,IF(SUM($C620,$I591)&gt;AV$4,$X602/$I591,$X602-SUM($I620:AU620))))</f>
        <v>0</v>
      </c>
      <c r="AW620" s="31">
        <f>IF($I591="n/a",0,IF(AW$4&lt;=$C620,0,IF(SUM($C620,$I591)&gt;AW$4,$X602/$I591,$X602-SUM($I620:AV620))))</f>
        <v>0</v>
      </c>
      <c r="AX620" s="31">
        <f>IF($I591="n/a",0,IF(AX$4&lt;=$C620,0,IF(SUM($C620,$I591)&gt;AX$4,$X602/$I591,$X602-SUM($I620:AW620))))</f>
        <v>0</v>
      </c>
      <c r="AY620" s="31">
        <f>IF($I591="n/a",0,IF(AY$4&lt;=$C620,0,IF(SUM($C620,$I591)&gt;AY$4,$X602/$I591,$X602-SUM($I620:AX620))))</f>
        <v>0</v>
      </c>
      <c r="AZ620" s="31">
        <f>IF($I591="n/a",0,IF(AZ$4&lt;=$C620,0,IF(SUM($C620,$I591)&gt;AZ$4,$X602/$I591,$X602-SUM($I620:AY620))))</f>
        <v>0</v>
      </c>
      <c r="BA620" s="31">
        <f>IF($I591="n/a",0,IF(BA$4&lt;=$C620,0,IF(SUM($C620,$I591)&gt;BA$4,$X602/$I591,$X602-SUM($I620:AZ620))))</f>
        <v>0</v>
      </c>
      <c r="BB620" s="31">
        <f>IF($I591="n/a",0,IF(BB$4&lt;=$C620,0,IF(SUM($C620,$I591)&gt;BB$4,$X602/$I591,$X602-SUM($I620:BA620))))</f>
        <v>0</v>
      </c>
      <c r="BC620" s="31">
        <f>IF($I591="n/a",0,IF(BC$4&lt;=$C620,0,IF(SUM($C620,$I591)&gt;BC$4,$X602/$I591,$X602-SUM($I620:BB620))))</f>
        <v>0</v>
      </c>
      <c r="BD620" s="31">
        <f>IF($I591="n/a",0,IF(BD$4&lt;=$C620,0,IF(SUM($C620,$I591)&gt;BD$4,$X602/$I591,$X602-SUM($I620:BC620))))</f>
        <v>0</v>
      </c>
      <c r="BE620" s="31">
        <f>IF($I591="n/a",0,IF(BE$4&lt;=$C620,0,IF(SUM($C620,$I591)&gt;BE$4,$X602/$I591,$X602-SUM($I620:BD620))))</f>
        <v>0</v>
      </c>
      <c r="BF620" s="31">
        <f>IF($I591="n/a",0,IF(BF$4&lt;=$C620,0,IF(SUM($C620,$I591)&gt;BF$4,$X602/$I591,$X602-SUM($I620:BE620))))</f>
        <v>0</v>
      </c>
      <c r="BG620" s="31">
        <f>IF($I591="n/a",0,IF(BG$4&lt;=$C620,0,IF(SUM($C620,$I591)&gt;BG$4,$X602/$I591,$X602-SUM($I620:BF620))))</f>
        <v>0</v>
      </c>
      <c r="BH620" s="31">
        <f>IF($I591="n/a",0,IF(BH$4&lt;=$C620,0,IF(SUM($C620,$I591)&gt;BH$4,$X602/$I591,$X602-SUM($I620:BG620))))</f>
        <v>0</v>
      </c>
      <c r="BI620" s="31">
        <f>IF($I591="n/a",0,IF(BI$4&lt;=$C620,0,IF(SUM($C620,$I591)&gt;BI$4,$X602/$I591,$X602-SUM($I620:BH620))))</f>
        <v>0</v>
      </c>
      <c r="BJ620" s="31">
        <f>IF($I591="n/a",0,IF(BJ$4&lt;=$C620,0,IF(SUM($C620,$I591)&gt;BJ$4,$X602/$I591,$X602-SUM($I620:BI620))))</f>
        <v>0</v>
      </c>
      <c r="BK620" s="31">
        <f>IF($I591="n/a",0,IF(BK$4&lt;=$C620,0,IF(SUM($C620,$I591)&gt;BK$4,$X602/$I591,$X602-SUM($I620:BJ620))))</f>
        <v>0</v>
      </c>
      <c r="BL620" s="31">
        <f>IF($I591="n/a",0,IF(BL$4&lt;=$C620,0,IF(SUM($C620,$I591)&gt;BL$4,$X602/$I591,$X602-SUM($I620:BK620))))</f>
        <v>0</v>
      </c>
      <c r="BM620" s="31">
        <f>IF($I591="n/a",0,IF(BM$4&lt;=$C620,0,IF(SUM($C620,$I591)&gt;BM$4,$X602/$I591,$X602-SUM($I620:BL620))))</f>
        <v>0</v>
      </c>
      <c r="BN620" s="31">
        <f>IF($I591="n/a",0,IF(BN$4&lt;=$C620,0,IF(SUM($C620,$I591)&gt;BN$4,$X602/$I591,$X602-SUM($I620:BM620))))</f>
        <v>0</v>
      </c>
      <c r="BO620" s="31">
        <f>IF($I591="n/a",0,IF(BO$4&lt;=$C620,0,IF(SUM($C620,$I591)&gt;BO$4,$X602/$I591,$X602-SUM($I620:BN620))))</f>
        <v>0</v>
      </c>
      <c r="BP620" s="31">
        <f>IF($I591="n/a",0,IF(BP$4&lt;=$C620,0,IF(SUM($C620,$I591)&gt;BP$4,$X602/$I591,$X602-SUM($I620:BO620))))</f>
        <v>0</v>
      </c>
      <c r="BQ620" s="31">
        <f>IF($I591="n/a",0,IF(BQ$4&lt;=$C620,0,IF(SUM($C620,$I591)&gt;BQ$4,$X602/$I591,$X602-SUM($I620:BP620))))</f>
        <v>0</v>
      </c>
      <c r="BR620" s="31">
        <f>IF($I591="n/a",0,IF(BR$4&lt;=$C620,0,IF(SUM($C620,$I591)&gt;BR$4,$X602/$I591,$X602-SUM($I620:BQ620))))</f>
        <v>0</v>
      </c>
      <c r="BS620" s="31">
        <f>IF($I591="n/a",0,IF(BS$4&lt;=$C620,0,IF(SUM($C620,$I591)&gt;BS$4,$X602/$I591,$X602-SUM($I620:BR620))))</f>
        <v>0</v>
      </c>
      <c r="BT620" s="31">
        <f>IF($I591="n/a",0,IF(BT$4&lt;=$C620,0,IF(SUM($C620,$I591)&gt;BT$4,$X602/$I591,$X602-SUM($I620:BS620))))</f>
        <v>0</v>
      </c>
      <c r="BU620" s="31">
        <f>IF($I591="n/a",0,IF(BU$4&lt;=$C620,0,IF(SUM($C620,$I591)&gt;BU$4,$X602/$I591,$X602-SUM($I620:BT620))))</f>
        <v>0</v>
      </c>
      <c r="BV620" s="31">
        <f>IF($I591="n/a",0,IF(BV$4&lt;=$C620,0,IF(SUM($C620,$I591)&gt;BV$4,$X602/$I591,$X602-SUM($I620:BU620))))</f>
        <v>0</v>
      </c>
      <c r="BW620" s="31">
        <f>IF($I591="n/a",0,IF(BW$4&lt;=$C620,0,IF(SUM($C620,$I591)&gt;BW$4,$X602/$I591,$X602-SUM($I620:BV620))))</f>
        <v>0</v>
      </c>
      <c r="BX620" s="31">
        <f>IF($I591="n/a",0,IF(BX$4&lt;=$C620,0,IF(SUM($C620,$I591)&gt;BX$4,$X602/$I591,$X602-SUM($I620:BW620))))</f>
        <v>0</v>
      </c>
      <c r="BY620" s="31">
        <f>IF($I591="n/a",0,IF(BY$4&lt;=$C620,0,IF(SUM($C620,$I591)&gt;BY$4,$X602/$I591,$X602-SUM($I620:BX620))))</f>
        <v>0</v>
      </c>
      <c r="BZ620" s="31">
        <f>IF($I591="n/a",0,IF(BZ$4&lt;=$C620,0,IF(SUM($C620,$I591)&gt;BZ$4,$X602/$I591,$X602-SUM($I620:BY620))))</f>
        <v>0</v>
      </c>
      <c r="CA620" s="31">
        <f>IF($I591="n/a",0,IF(CA$4&lt;=$C620,0,IF(SUM($C620,$I591)&gt;CA$4,$X602/$I591,$X602-SUM($I620:BZ620))))</f>
        <v>0</v>
      </c>
      <c r="CB620" s="31">
        <f>IF($I591="n/a",0,IF(CB$4&lt;=$C620,0,IF(SUM($C620,$I591)&gt;CB$4,$X602/$I591,$X602-SUM($I620:CA620))))</f>
        <v>0</v>
      </c>
      <c r="CC620" s="31">
        <f>IF($I591="n/a",0,IF(CC$4&lt;=$C620,0,IF(SUM($C620,$I591)&gt;CC$4,$X602/$I591,$X602-SUM($I620:CB620))))</f>
        <v>0</v>
      </c>
      <c r="CD620" s="31">
        <f>IF($I591="n/a",0,IF(CD$4&lt;=$C620,0,IF(SUM($C620,$I591)&gt;CD$4,$X602/$I591,$X602-SUM($I620:CC620))))</f>
        <v>0</v>
      </c>
      <c r="CE620" s="31">
        <f>IF($I591="n/a",0,IF(CE$4&lt;=$C620,0,IF(SUM($C620,$I591)&gt;CE$4,$X602/$I591,$X602-SUM($I620:CD620))))</f>
        <v>0</v>
      </c>
      <c r="CF620" s="31">
        <f>IF($I591="n/a",0,IF(CF$4&lt;=$C620,0,IF(SUM($C620,$I591)&gt;CF$4,$X602/$I591,$X602-SUM($I620:CE620))))</f>
        <v>0</v>
      </c>
    </row>
    <row r="621" spans="1:84" ht="12.75" customHeight="1">
      <c r="C621" s="202">
        <v>2031</v>
      </c>
      <c r="D621" s="21" t="s">
        <v>61</v>
      </c>
      <c r="E621" s="21" t="s">
        <v>197</v>
      </c>
      <c r="I621" s="31"/>
      <c r="J621" s="31">
        <f>IF($I591="n/a",0,IF(J$4&lt;=$C621,0,IF(SUM($C621,$I591)&gt;J$4,$Y602/$I591,$Y602-SUM($I621:I621))))</f>
        <v>0</v>
      </c>
      <c r="K621" s="31">
        <f>IF($I591="n/a",0,IF(K$4&lt;=$C621,0,IF(SUM($C621,$I591)&gt;K$4,$Y602/$I591,$Y602-SUM($I621:J621))))</f>
        <v>0</v>
      </c>
      <c r="L621" s="31">
        <f>IF($I591="n/a",0,IF(L$4&lt;=$C621,0,IF(SUM($C621,$I591)&gt;L$4,$Y602/$I591,$Y602-SUM($I621:K621))))</f>
        <v>0</v>
      </c>
      <c r="M621" s="31">
        <f>IF($I591="n/a",0,IF(M$4&lt;=$C621,0,IF(SUM($C621,$I591)&gt;M$4,$Y602/$I591,$Y602-SUM($I621:L621))))</f>
        <v>0</v>
      </c>
      <c r="N621" s="31">
        <f>IF($I591="n/a",0,IF(N$4&lt;=$C621,0,IF(SUM($C621,$I591)&gt;N$4,$Y602/$I591,$Y602-SUM($I621:M621))))</f>
        <v>0</v>
      </c>
      <c r="O621" s="31">
        <f>IF($I591="n/a",0,IF(O$4&lt;=$C621,0,IF(SUM($C621,$I591)&gt;O$4,$Y602/$I591,$Y602-SUM($I621:N621))))</f>
        <v>0</v>
      </c>
      <c r="P621" s="31">
        <f>IF($I591="n/a",0,IF(P$4&lt;=$C621,0,IF(SUM($C621,$I591)&gt;P$4,$Y602/$I591,$Y602-SUM($I621:O621))))</f>
        <v>0</v>
      </c>
      <c r="Q621" s="31">
        <f>IF($I591="n/a",0,IF(Q$4&lt;=$C621,0,IF(SUM($C621,$I591)&gt;Q$4,$Y602/$I591,$Y602-SUM($I621:P621))))</f>
        <v>0</v>
      </c>
      <c r="R621" s="31">
        <f>IF($I591="n/a",0,IF(R$4&lt;=$C621,0,IF(SUM($C621,$I591)&gt;R$4,$Y602/$I591,$Y602-SUM($I621:Q621))))</f>
        <v>0</v>
      </c>
      <c r="S621" s="31">
        <f>IF($I591="n/a",0,IF(S$4&lt;=$C621,0,IF(SUM($C621,$I591)&gt;S$4,$Y602/$I591,$Y602-SUM($I621:R621))))</f>
        <v>0</v>
      </c>
      <c r="T621" s="31">
        <f>IF($I591="n/a",0,IF(T$4&lt;=$C621,0,IF(SUM($C621,$I591)&gt;T$4,$Y602/$I591,$Y602-SUM($I621:S621))))</f>
        <v>0</v>
      </c>
      <c r="U621" s="31">
        <f>IF($I591="n/a",0,IF(U$4&lt;=$C621,0,IF(SUM($C621,$I591)&gt;U$4,$Y602/$I591,$Y602-SUM($I621:T621))))</f>
        <v>0</v>
      </c>
      <c r="V621" s="31">
        <f>IF($I591="n/a",0,IF(V$4&lt;=$C621,0,IF(SUM($C621,$I591)&gt;V$4,$Y602/$I591,$Y602-SUM($I621:U621))))</f>
        <v>0</v>
      </c>
      <c r="W621" s="31">
        <f>IF($I591="n/a",0,IF(W$4&lt;=$C621,0,IF(SUM($C621,$I591)&gt;W$4,$Y602/$I591,$Y602-SUM($I621:V621))))</f>
        <v>0</v>
      </c>
      <c r="X621" s="31">
        <f>IF($I591="n/a",0,IF(X$4&lt;=$C621,0,IF(SUM($C621,$I591)&gt;X$4,$Y602/$I591,$Y602-SUM($I621:W621))))</f>
        <v>0</v>
      </c>
      <c r="Y621" s="31">
        <f>IF($I591="n/a",0,IF(Y$4&lt;=$C621,0,IF(SUM($C621,$I591)&gt;Y$4,$Y602/$I591,$Y602-SUM($I621:X621))))</f>
        <v>0</v>
      </c>
      <c r="Z621" s="31">
        <f>IF($I591="n/a",0,IF(Z$4&lt;=$C621,0,IF(SUM($C621,$I591)&gt;Z$4,$Y602/$I591,$Y602-SUM($I621:Y621))))</f>
        <v>0</v>
      </c>
      <c r="AA621" s="31">
        <f>IF($I591="n/a",0,IF(AA$4&lt;=$C621,0,IF(SUM($C621,$I591)&gt;AA$4,$Y602/$I591,$Y602-SUM($I621:Z621))))</f>
        <v>0</v>
      </c>
      <c r="AB621" s="31">
        <f>IF($I591="n/a",0,IF(AB$4&lt;=$C621,0,IF(SUM($C621,$I591)&gt;AB$4,$Y602/$I591,$Y602-SUM($I621:AA621))))</f>
        <v>0</v>
      </c>
      <c r="AC621" s="31">
        <f>IF($I591="n/a",0,IF(AC$4&lt;=$C621,0,IF(SUM($C621,$I591)&gt;AC$4,$Y602/$I591,$Y602-SUM($I621:AB621))))</f>
        <v>0</v>
      </c>
      <c r="AD621" s="31">
        <f>IF($I591="n/a",0,IF(AD$4&lt;=$C621,0,IF(SUM($C621,$I591)&gt;AD$4,$Y602/$I591,$Y602-SUM($I621:AC621))))</f>
        <v>0</v>
      </c>
      <c r="AE621" s="31">
        <f>IF($I591="n/a",0,IF(AE$4&lt;=$C621,0,IF(SUM($C621,$I591)&gt;AE$4,$Y602/$I591,$Y602-SUM($I621:AD621))))</f>
        <v>0</v>
      </c>
      <c r="AF621" s="31">
        <f>IF($I591="n/a",0,IF(AF$4&lt;=$C621,0,IF(SUM($C621,$I591)&gt;AF$4,$Y602/$I591,$Y602-SUM($I621:AE621))))</f>
        <v>0</v>
      </c>
      <c r="AG621" s="31">
        <f>IF($I591="n/a",0,IF(AG$4&lt;=$C621,0,IF(SUM($C621,$I591)&gt;AG$4,$Y602/$I591,$Y602-SUM($I621:AF621))))</f>
        <v>0</v>
      </c>
      <c r="AH621" s="31">
        <f>IF($I591="n/a",0,IF(AH$4&lt;=$C621,0,IF(SUM($C621,$I591)&gt;AH$4,$Y602/$I591,$Y602-SUM($I621:AG621))))</f>
        <v>0</v>
      </c>
      <c r="AI621" s="31">
        <f>IF($I591="n/a",0,IF(AI$4&lt;=$C621,0,IF(SUM($C621,$I591)&gt;AI$4,$Y602/$I591,$Y602-SUM($I621:AH621))))</f>
        <v>0</v>
      </c>
      <c r="AJ621" s="31">
        <f>IF($I591="n/a",0,IF(AJ$4&lt;=$C621,0,IF(SUM($C621,$I591)&gt;AJ$4,$Y602/$I591,$Y602-SUM($I621:AI621))))</f>
        <v>0</v>
      </c>
      <c r="AK621" s="31">
        <f>IF($I591="n/a",0,IF(AK$4&lt;=$C621,0,IF(SUM($C621,$I591)&gt;AK$4,$Y602/$I591,$Y602-SUM($I621:AJ621))))</f>
        <v>0</v>
      </c>
      <c r="AL621" s="31">
        <f>IF($I591="n/a",0,IF(AL$4&lt;=$C621,0,IF(SUM($C621,$I591)&gt;AL$4,$Y602/$I591,$Y602-SUM($I621:AK621))))</f>
        <v>0</v>
      </c>
      <c r="AM621" s="31">
        <f>IF($I591="n/a",0,IF(AM$4&lt;=$C621,0,IF(SUM($C621,$I591)&gt;AM$4,$Y602/$I591,$Y602-SUM($I621:AL621))))</f>
        <v>0</v>
      </c>
      <c r="AN621" s="31">
        <f>IF($I591="n/a",0,IF(AN$4&lt;=$C621,0,IF(SUM($C621,$I591)&gt;AN$4,$Y602/$I591,$Y602-SUM($I621:AM621))))</f>
        <v>0</v>
      </c>
      <c r="AO621" s="31">
        <f>IF($I591="n/a",0,IF(AO$4&lt;=$C621,0,IF(SUM($C621,$I591)&gt;AO$4,$Y602/$I591,$Y602-SUM($I621:AN621))))</f>
        <v>0</v>
      </c>
      <c r="AP621" s="31">
        <f>IF($I591="n/a",0,IF(AP$4&lt;=$C621,0,IF(SUM($C621,$I591)&gt;AP$4,$Y602/$I591,$Y602-SUM($I621:AO621))))</f>
        <v>0</v>
      </c>
      <c r="AQ621" s="31">
        <f>IF($I591="n/a",0,IF(AQ$4&lt;=$C621,0,IF(SUM($C621,$I591)&gt;AQ$4,$Y602/$I591,$Y602-SUM($I621:AP621))))</f>
        <v>0</v>
      </c>
      <c r="AR621" s="31">
        <f>IF($I591="n/a",0,IF(AR$4&lt;=$C621,0,IF(SUM($C621,$I591)&gt;AR$4,$Y602/$I591,$Y602-SUM($I621:AQ621))))</f>
        <v>0</v>
      </c>
      <c r="AS621" s="31">
        <f>IF($I591="n/a",0,IF(AS$4&lt;=$C621,0,IF(SUM($C621,$I591)&gt;AS$4,$Y602/$I591,$Y602-SUM($I621:AR621))))</f>
        <v>0</v>
      </c>
      <c r="AT621" s="31">
        <f>IF($I591="n/a",0,IF(AT$4&lt;=$C621,0,IF(SUM($C621,$I591)&gt;AT$4,$Y602/$I591,$Y602-SUM($I621:AS621))))</f>
        <v>0</v>
      </c>
      <c r="AU621" s="31">
        <f>IF($I591="n/a",0,IF(AU$4&lt;=$C621,0,IF(SUM($C621,$I591)&gt;AU$4,$Y602/$I591,$Y602-SUM($I621:AT621))))</f>
        <v>0</v>
      </c>
      <c r="AV621" s="31">
        <f>IF($I591="n/a",0,IF(AV$4&lt;=$C621,0,IF(SUM($C621,$I591)&gt;AV$4,$Y602/$I591,$Y602-SUM($I621:AU621))))</f>
        <v>0</v>
      </c>
      <c r="AW621" s="31">
        <f>IF($I591="n/a",0,IF(AW$4&lt;=$C621,0,IF(SUM($C621,$I591)&gt;AW$4,$Y602/$I591,$Y602-SUM($I621:AV621))))</f>
        <v>0</v>
      </c>
      <c r="AX621" s="31">
        <f>IF($I591="n/a",0,IF(AX$4&lt;=$C621,0,IF(SUM($C621,$I591)&gt;AX$4,$Y602/$I591,$Y602-SUM($I621:AW621))))</f>
        <v>0</v>
      </c>
      <c r="AY621" s="31">
        <f>IF($I591="n/a",0,IF(AY$4&lt;=$C621,0,IF(SUM($C621,$I591)&gt;AY$4,$Y602/$I591,$Y602-SUM($I621:AX621))))</f>
        <v>0</v>
      </c>
      <c r="AZ621" s="31">
        <f>IF($I591="n/a",0,IF(AZ$4&lt;=$C621,0,IF(SUM($C621,$I591)&gt;AZ$4,$Y602/$I591,$Y602-SUM($I621:AY621))))</f>
        <v>0</v>
      </c>
      <c r="BA621" s="31">
        <f>IF($I591="n/a",0,IF(BA$4&lt;=$C621,0,IF(SUM($C621,$I591)&gt;BA$4,$Y602/$I591,$Y602-SUM($I621:AZ621))))</f>
        <v>0</v>
      </c>
      <c r="BB621" s="31">
        <f>IF($I591="n/a",0,IF(BB$4&lt;=$C621,0,IF(SUM($C621,$I591)&gt;BB$4,$Y602/$I591,$Y602-SUM($I621:BA621))))</f>
        <v>0</v>
      </c>
      <c r="BC621" s="31">
        <f>IF($I591="n/a",0,IF(BC$4&lt;=$C621,0,IF(SUM($C621,$I591)&gt;BC$4,$Y602/$I591,$Y602-SUM($I621:BB621))))</f>
        <v>0</v>
      </c>
      <c r="BD621" s="31">
        <f>IF($I591="n/a",0,IF(BD$4&lt;=$C621,0,IF(SUM($C621,$I591)&gt;BD$4,$Y602/$I591,$Y602-SUM($I621:BC621))))</f>
        <v>0</v>
      </c>
      <c r="BE621" s="31">
        <f>IF($I591="n/a",0,IF(BE$4&lt;=$C621,0,IF(SUM($C621,$I591)&gt;BE$4,$Y602/$I591,$Y602-SUM($I621:BD621))))</f>
        <v>0</v>
      </c>
      <c r="BF621" s="31">
        <f>IF($I591="n/a",0,IF(BF$4&lt;=$C621,0,IF(SUM($C621,$I591)&gt;BF$4,$Y602/$I591,$Y602-SUM($I621:BE621))))</f>
        <v>0</v>
      </c>
      <c r="BG621" s="31">
        <f>IF($I591="n/a",0,IF(BG$4&lt;=$C621,0,IF(SUM($C621,$I591)&gt;BG$4,$Y602/$I591,$Y602-SUM($I621:BF621))))</f>
        <v>0</v>
      </c>
      <c r="BH621" s="31">
        <f>IF($I591="n/a",0,IF(BH$4&lt;=$C621,0,IF(SUM($C621,$I591)&gt;BH$4,$Y602/$I591,$Y602-SUM($I621:BG621))))</f>
        <v>0</v>
      </c>
      <c r="BI621" s="31">
        <f>IF($I591="n/a",0,IF(BI$4&lt;=$C621,0,IF(SUM($C621,$I591)&gt;BI$4,$Y602/$I591,$Y602-SUM($I621:BH621))))</f>
        <v>0</v>
      </c>
      <c r="BJ621" s="31">
        <f>IF($I591="n/a",0,IF(BJ$4&lt;=$C621,0,IF(SUM($C621,$I591)&gt;BJ$4,$Y602/$I591,$Y602-SUM($I621:BI621))))</f>
        <v>0</v>
      </c>
      <c r="BK621" s="31">
        <f>IF($I591="n/a",0,IF(BK$4&lt;=$C621,0,IF(SUM($C621,$I591)&gt;BK$4,$Y602/$I591,$Y602-SUM($I621:BJ621))))</f>
        <v>0</v>
      </c>
      <c r="BL621" s="31">
        <f>IF($I591="n/a",0,IF(BL$4&lt;=$C621,0,IF(SUM($C621,$I591)&gt;BL$4,$Y602/$I591,$Y602-SUM($I621:BK621))))</f>
        <v>0</v>
      </c>
      <c r="BM621" s="31">
        <f>IF($I591="n/a",0,IF(BM$4&lt;=$C621,0,IF(SUM($C621,$I591)&gt;BM$4,$Y602/$I591,$Y602-SUM($I621:BL621))))</f>
        <v>0</v>
      </c>
      <c r="BN621" s="31">
        <f>IF($I591="n/a",0,IF(BN$4&lt;=$C621,0,IF(SUM($C621,$I591)&gt;BN$4,$Y602/$I591,$Y602-SUM($I621:BM621))))</f>
        <v>0</v>
      </c>
      <c r="BO621" s="31">
        <f>IF($I591="n/a",0,IF(BO$4&lt;=$C621,0,IF(SUM($C621,$I591)&gt;BO$4,$Y602/$I591,$Y602-SUM($I621:BN621))))</f>
        <v>0</v>
      </c>
      <c r="BP621" s="31">
        <f>IF($I591="n/a",0,IF(BP$4&lt;=$C621,0,IF(SUM($C621,$I591)&gt;BP$4,$Y602/$I591,$Y602-SUM($I621:BO621))))</f>
        <v>0</v>
      </c>
      <c r="BQ621" s="31">
        <f>IF($I591="n/a",0,IF(BQ$4&lt;=$C621,0,IF(SUM($C621,$I591)&gt;BQ$4,$Y602/$I591,$Y602-SUM($I621:BP621))))</f>
        <v>0</v>
      </c>
      <c r="BR621" s="31">
        <f>IF($I591="n/a",0,IF(BR$4&lt;=$C621,0,IF(SUM($C621,$I591)&gt;BR$4,$Y602/$I591,$Y602-SUM($I621:BQ621))))</f>
        <v>0</v>
      </c>
      <c r="BS621" s="31">
        <f>IF($I591="n/a",0,IF(BS$4&lt;=$C621,0,IF(SUM($C621,$I591)&gt;BS$4,$Y602/$I591,$Y602-SUM($I621:BR621))))</f>
        <v>0</v>
      </c>
      <c r="BT621" s="31">
        <f>IF($I591="n/a",0,IF(BT$4&lt;=$C621,0,IF(SUM($C621,$I591)&gt;BT$4,$Y602/$I591,$Y602-SUM($I621:BS621))))</f>
        <v>0</v>
      </c>
      <c r="BU621" s="31">
        <f>IF($I591="n/a",0,IF(BU$4&lt;=$C621,0,IF(SUM($C621,$I591)&gt;BU$4,$Y602/$I591,$Y602-SUM($I621:BT621))))</f>
        <v>0</v>
      </c>
      <c r="BV621" s="31">
        <f>IF($I591="n/a",0,IF(BV$4&lt;=$C621,0,IF(SUM($C621,$I591)&gt;BV$4,$Y602/$I591,$Y602-SUM($I621:BU621))))</f>
        <v>0</v>
      </c>
      <c r="BW621" s="31">
        <f>IF($I591="n/a",0,IF(BW$4&lt;=$C621,0,IF(SUM($C621,$I591)&gt;BW$4,$Y602/$I591,$Y602-SUM($I621:BV621))))</f>
        <v>0</v>
      </c>
      <c r="BX621" s="31">
        <f>IF($I591="n/a",0,IF(BX$4&lt;=$C621,0,IF(SUM($C621,$I591)&gt;BX$4,$Y602/$I591,$Y602-SUM($I621:BW621))))</f>
        <v>0</v>
      </c>
      <c r="BY621" s="31">
        <f>IF($I591="n/a",0,IF(BY$4&lt;=$C621,0,IF(SUM($C621,$I591)&gt;BY$4,$Y602/$I591,$Y602-SUM($I621:BX621))))</f>
        <v>0</v>
      </c>
      <c r="BZ621" s="31">
        <f>IF($I591="n/a",0,IF(BZ$4&lt;=$C621,0,IF(SUM($C621,$I591)&gt;BZ$4,$Y602/$I591,$Y602-SUM($I621:BY621))))</f>
        <v>0</v>
      </c>
      <c r="CA621" s="31">
        <f>IF($I591="n/a",0,IF(CA$4&lt;=$C621,0,IF(SUM($C621,$I591)&gt;CA$4,$Y602/$I591,$Y602-SUM($I621:BZ621))))</f>
        <v>0</v>
      </c>
      <c r="CB621" s="31">
        <f>IF($I591="n/a",0,IF(CB$4&lt;=$C621,0,IF(SUM($C621,$I591)&gt;CB$4,$Y602/$I591,$Y602-SUM($I621:CA621))))</f>
        <v>0</v>
      </c>
      <c r="CC621" s="31">
        <f>IF($I591="n/a",0,IF(CC$4&lt;=$C621,0,IF(SUM($C621,$I591)&gt;CC$4,$Y602/$I591,$Y602-SUM($I621:CB621))))</f>
        <v>0</v>
      </c>
      <c r="CD621" s="31">
        <f>IF($I591="n/a",0,IF(CD$4&lt;=$C621,0,IF(SUM($C621,$I591)&gt;CD$4,$Y602/$I591,$Y602-SUM($I621:CC621))))</f>
        <v>0</v>
      </c>
      <c r="CE621" s="31">
        <f>IF($I591="n/a",0,IF(CE$4&lt;=$C621,0,IF(SUM($C621,$I591)&gt;CE$4,$Y602/$I591,$Y602-SUM($I621:CD621))))</f>
        <v>0</v>
      </c>
      <c r="CF621" s="31">
        <f>IF($I591="n/a",0,IF(CF$4&lt;=$C621,0,IF(SUM($C621,$I591)&gt;CF$4,$Y602/$I591,$Y602-SUM($I621:CE621))))</f>
        <v>0</v>
      </c>
    </row>
    <row r="622" spans="1:84" ht="12.75" customHeight="1">
      <c r="C622" s="202">
        <v>2032</v>
      </c>
      <c r="D622" s="21" t="s">
        <v>62</v>
      </c>
      <c r="E622" s="21" t="s">
        <v>197</v>
      </c>
      <c r="I622" s="31"/>
      <c r="J622" s="31">
        <f>IF($I591="n/a",0,IF(J$4&lt;=$C622,0,IF(SUM($C622,$I591)&gt;J$4,$Z602/$I591,$Z602-SUM($I622:I622))))</f>
        <v>0</v>
      </c>
      <c r="K622" s="31">
        <f>IF($I591="n/a",0,IF(K$4&lt;=$C622,0,IF(SUM($C622,$I591)&gt;K$4,$Z602/$I591,$Z602-SUM($I622:J622))))</f>
        <v>0</v>
      </c>
      <c r="L622" s="31">
        <f>IF($I591="n/a",0,IF(L$4&lt;=$C622,0,IF(SUM($C622,$I591)&gt;L$4,$Z602/$I591,$Z602-SUM($I622:K622))))</f>
        <v>0</v>
      </c>
      <c r="M622" s="31">
        <f>IF($I591="n/a",0,IF(M$4&lt;=$C622,0,IF(SUM($C622,$I591)&gt;M$4,$Z602/$I591,$Z602-SUM($I622:L622))))</f>
        <v>0</v>
      </c>
      <c r="N622" s="31">
        <f>IF($I591="n/a",0,IF(N$4&lt;=$C622,0,IF(SUM($C622,$I591)&gt;N$4,$Z602/$I591,$Z602-SUM($I622:M622))))</f>
        <v>0</v>
      </c>
      <c r="O622" s="31">
        <f>IF($I591="n/a",0,IF(O$4&lt;=$C622,0,IF(SUM($C622,$I591)&gt;O$4,$Z602/$I591,$Z602-SUM($I622:N622))))</f>
        <v>0</v>
      </c>
      <c r="P622" s="31">
        <f>IF($I591="n/a",0,IF(P$4&lt;=$C622,0,IF(SUM($C622,$I591)&gt;P$4,$Z602/$I591,$Z602-SUM($I622:O622))))</f>
        <v>0</v>
      </c>
      <c r="Q622" s="31">
        <f>IF($I591="n/a",0,IF(Q$4&lt;=$C622,0,IF(SUM($C622,$I591)&gt;Q$4,$Z602/$I591,$Z602-SUM($I622:P622))))</f>
        <v>0</v>
      </c>
      <c r="R622" s="31">
        <f>IF($I591="n/a",0,IF(R$4&lt;=$C622,0,IF(SUM($C622,$I591)&gt;R$4,$Z602/$I591,$Z602-SUM($I622:Q622))))</f>
        <v>0</v>
      </c>
      <c r="S622" s="31">
        <f>IF($I591="n/a",0,IF(S$4&lt;=$C622,0,IF(SUM($C622,$I591)&gt;S$4,$Z602/$I591,$Z602-SUM($I622:R622))))</f>
        <v>0</v>
      </c>
      <c r="T622" s="31">
        <f>IF($I591="n/a",0,IF(T$4&lt;=$C622,0,IF(SUM($C622,$I591)&gt;T$4,$Z602/$I591,$Z602-SUM($I622:S622))))</f>
        <v>0</v>
      </c>
      <c r="U622" s="31">
        <f>IF($I591="n/a",0,IF(U$4&lt;=$C622,0,IF(SUM($C622,$I591)&gt;U$4,$Z602/$I591,$Z602-SUM($I622:T622))))</f>
        <v>0</v>
      </c>
      <c r="V622" s="31">
        <f>IF($I591="n/a",0,IF(V$4&lt;=$C622,0,IF(SUM($C622,$I591)&gt;V$4,$Z602/$I591,$Z602-SUM($I622:U622))))</f>
        <v>0</v>
      </c>
      <c r="W622" s="31">
        <f>IF($I591="n/a",0,IF(W$4&lt;=$C622,0,IF(SUM($C622,$I591)&gt;W$4,$Z602/$I591,$Z602-SUM($I622:V622))))</f>
        <v>0</v>
      </c>
      <c r="X622" s="31">
        <f>IF($I591="n/a",0,IF(X$4&lt;=$C622,0,IF(SUM($C622,$I591)&gt;X$4,$Z602/$I591,$Z602-SUM($I622:W622))))</f>
        <v>0</v>
      </c>
      <c r="Y622" s="31">
        <f>IF($I591="n/a",0,IF(Y$4&lt;=$C622,0,IF(SUM($C622,$I591)&gt;Y$4,$Z602/$I591,$Z602-SUM($I622:X622))))</f>
        <v>0</v>
      </c>
      <c r="Z622" s="31">
        <f>IF($I591="n/a",0,IF(Z$4&lt;=$C622,0,IF(SUM($C622,$I591)&gt;Z$4,$Z602/$I591,$Z602-SUM($I622:Y622))))</f>
        <v>0</v>
      </c>
      <c r="AA622" s="31">
        <f>IF($I591="n/a",0,IF(AA$4&lt;=$C622,0,IF(SUM($C622,$I591)&gt;AA$4,$Z602/$I591,$Z602-SUM($I622:Z622))))</f>
        <v>0</v>
      </c>
      <c r="AB622" s="31">
        <f>IF($I591="n/a",0,IF(AB$4&lt;=$C622,0,IF(SUM($C622,$I591)&gt;AB$4,$Z602/$I591,$Z602-SUM($I622:AA622))))</f>
        <v>0</v>
      </c>
      <c r="AC622" s="31">
        <f>IF($I591="n/a",0,IF(AC$4&lt;=$C622,0,IF(SUM($C622,$I591)&gt;AC$4,$Z602/$I591,$Z602-SUM($I622:AB622))))</f>
        <v>0</v>
      </c>
      <c r="AD622" s="31">
        <f>IF($I591="n/a",0,IF(AD$4&lt;=$C622,0,IF(SUM($C622,$I591)&gt;AD$4,$Z602/$I591,$Z602-SUM($I622:AC622))))</f>
        <v>0</v>
      </c>
      <c r="AE622" s="31">
        <f>IF($I591="n/a",0,IF(AE$4&lt;=$C622,0,IF(SUM($C622,$I591)&gt;AE$4,$Z602/$I591,$Z602-SUM($I622:AD622))))</f>
        <v>0</v>
      </c>
      <c r="AF622" s="31">
        <f>IF($I591="n/a",0,IF(AF$4&lt;=$C622,0,IF(SUM($C622,$I591)&gt;AF$4,$Z602/$I591,$Z602-SUM($I622:AE622))))</f>
        <v>0</v>
      </c>
      <c r="AG622" s="31">
        <f>IF($I591="n/a",0,IF(AG$4&lt;=$C622,0,IF(SUM($C622,$I591)&gt;AG$4,$Z602/$I591,$Z602-SUM($I622:AF622))))</f>
        <v>0</v>
      </c>
      <c r="AH622" s="31">
        <f>IF($I591="n/a",0,IF(AH$4&lt;=$C622,0,IF(SUM($C622,$I591)&gt;AH$4,$Z602/$I591,$Z602-SUM($I622:AG622))))</f>
        <v>0</v>
      </c>
      <c r="AI622" s="31">
        <f>IF($I591="n/a",0,IF(AI$4&lt;=$C622,0,IF(SUM($C622,$I591)&gt;AI$4,$Z602/$I591,$Z602-SUM($I622:AH622))))</f>
        <v>0</v>
      </c>
      <c r="AJ622" s="31">
        <f>IF($I591="n/a",0,IF(AJ$4&lt;=$C622,0,IF(SUM($C622,$I591)&gt;AJ$4,$Z602/$I591,$Z602-SUM($I622:AI622))))</f>
        <v>0</v>
      </c>
      <c r="AK622" s="31">
        <f>IF($I591="n/a",0,IF(AK$4&lt;=$C622,0,IF(SUM($C622,$I591)&gt;AK$4,$Z602/$I591,$Z602-SUM($I622:AJ622))))</f>
        <v>0</v>
      </c>
      <c r="AL622" s="31">
        <f>IF($I591="n/a",0,IF(AL$4&lt;=$C622,0,IF(SUM($C622,$I591)&gt;AL$4,$Z602/$I591,$Z602-SUM($I622:AK622))))</f>
        <v>0</v>
      </c>
      <c r="AM622" s="31">
        <f>IF($I591="n/a",0,IF(AM$4&lt;=$C622,0,IF(SUM($C622,$I591)&gt;AM$4,$Z602/$I591,$Z602-SUM($I622:AL622))))</f>
        <v>0</v>
      </c>
      <c r="AN622" s="31">
        <f>IF($I591="n/a",0,IF(AN$4&lt;=$C622,0,IF(SUM($C622,$I591)&gt;AN$4,$Z602/$I591,$Z602-SUM($I622:AM622))))</f>
        <v>0</v>
      </c>
      <c r="AO622" s="31">
        <f>IF($I591="n/a",0,IF(AO$4&lt;=$C622,0,IF(SUM($C622,$I591)&gt;AO$4,$Z602/$I591,$Z602-SUM($I622:AN622))))</f>
        <v>0</v>
      </c>
      <c r="AP622" s="31">
        <f>IF($I591="n/a",0,IF(AP$4&lt;=$C622,0,IF(SUM($C622,$I591)&gt;AP$4,$Z602/$I591,$Z602-SUM($I622:AO622))))</f>
        <v>0</v>
      </c>
      <c r="AQ622" s="31">
        <f>IF($I591="n/a",0,IF(AQ$4&lt;=$C622,0,IF(SUM($C622,$I591)&gt;AQ$4,$Z602/$I591,$Z602-SUM($I622:AP622))))</f>
        <v>0</v>
      </c>
      <c r="AR622" s="31">
        <f>IF($I591="n/a",0,IF(AR$4&lt;=$C622,0,IF(SUM($C622,$I591)&gt;AR$4,$Z602/$I591,$Z602-SUM($I622:AQ622))))</f>
        <v>0</v>
      </c>
      <c r="AS622" s="31">
        <f>IF($I591="n/a",0,IF(AS$4&lt;=$C622,0,IF(SUM($C622,$I591)&gt;AS$4,$Z602/$I591,$Z602-SUM($I622:AR622))))</f>
        <v>0</v>
      </c>
      <c r="AT622" s="31">
        <f>IF($I591="n/a",0,IF(AT$4&lt;=$C622,0,IF(SUM($C622,$I591)&gt;AT$4,$Z602/$I591,$Z602-SUM($I622:AS622))))</f>
        <v>0</v>
      </c>
      <c r="AU622" s="31">
        <f>IF($I591="n/a",0,IF(AU$4&lt;=$C622,0,IF(SUM($C622,$I591)&gt;AU$4,$Z602/$I591,$Z602-SUM($I622:AT622))))</f>
        <v>0</v>
      </c>
      <c r="AV622" s="31">
        <f>IF($I591="n/a",0,IF(AV$4&lt;=$C622,0,IF(SUM($C622,$I591)&gt;AV$4,$Z602/$I591,$Z602-SUM($I622:AU622))))</f>
        <v>0</v>
      </c>
      <c r="AW622" s="31">
        <f>IF($I591="n/a",0,IF(AW$4&lt;=$C622,0,IF(SUM($C622,$I591)&gt;AW$4,$Z602/$I591,$Z602-SUM($I622:AV622))))</f>
        <v>0</v>
      </c>
      <c r="AX622" s="31">
        <f>IF($I591="n/a",0,IF(AX$4&lt;=$C622,0,IF(SUM($C622,$I591)&gt;AX$4,$Z602/$I591,$Z602-SUM($I622:AW622))))</f>
        <v>0</v>
      </c>
      <c r="AY622" s="31">
        <f>IF($I591="n/a",0,IF(AY$4&lt;=$C622,0,IF(SUM($C622,$I591)&gt;AY$4,$Z602/$I591,$Z602-SUM($I622:AX622))))</f>
        <v>0</v>
      </c>
      <c r="AZ622" s="31">
        <f>IF($I591="n/a",0,IF(AZ$4&lt;=$C622,0,IF(SUM($C622,$I591)&gt;AZ$4,$Z602/$I591,$Z602-SUM($I622:AY622))))</f>
        <v>0</v>
      </c>
      <c r="BA622" s="31">
        <f>IF($I591="n/a",0,IF(BA$4&lt;=$C622,0,IF(SUM($C622,$I591)&gt;BA$4,$Z602/$I591,$Z602-SUM($I622:AZ622))))</f>
        <v>0</v>
      </c>
      <c r="BB622" s="31">
        <f>IF($I591="n/a",0,IF(BB$4&lt;=$C622,0,IF(SUM($C622,$I591)&gt;BB$4,$Z602/$I591,$Z602-SUM($I622:BA622))))</f>
        <v>0</v>
      </c>
      <c r="BC622" s="31">
        <f>IF($I591="n/a",0,IF(BC$4&lt;=$C622,0,IF(SUM($C622,$I591)&gt;BC$4,$Z602/$I591,$Z602-SUM($I622:BB622))))</f>
        <v>0</v>
      </c>
      <c r="BD622" s="31">
        <f>IF($I591="n/a",0,IF(BD$4&lt;=$C622,0,IF(SUM($C622,$I591)&gt;BD$4,$Z602/$I591,$Z602-SUM($I622:BC622))))</f>
        <v>0</v>
      </c>
      <c r="BE622" s="31">
        <f>IF($I591="n/a",0,IF(BE$4&lt;=$C622,0,IF(SUM($C622,$I591)&gt;BE$4,$Z602/$I591,$Z602-SUM($I622:BD622))))</f>
        <v>0</v>
      </c>
      <c r="BF622" s="31">
        <f>IF($I591="n/a",0,IF(BF$4&lt;=$C622,0,IF(SUM($C622,$I591)&gt;BF$4,$Z602/$I591,$Z602-SUM($I622:BE622))))</f>
        <v>0</v>
      </c>
      <c r="BG622" s="31">
        <f>IF($I591="n/a",0,IF(BG$4&lt;=$C622,0,IF(SUM($C622,$I591)&gt;BG$4,$Z602/$I591,$Z602-SUM($I622:BF622))))</f>
        <v>0</v>
      </c>
      <c r="BH622" s="31">
        <f>IF($I591="n/a",0,IF(BH$4&lt;=$C622,0,IF(SUM($C622,$I591)&gt;BH$4,$Z602/$I591,$Z602-SUM($I622:BG622))))</f>
        <v>0</v>
      </c>
      <c r="BI622" s="31">
        <f>IF($I591="n/a",0,IF(BI$4&lt;=$C622,0,IF(SUM($C622,$I591)&gt;BI$4,$Z602/$I591,$Z602-SUM($I622:BH622))))</f>
        <v>0</v>
      </c>
      <c r="BJ622" s="31">
        <f>IF($I591="n/a",0,IF(BJ$4&lt;=$C622,0,IF(SUM($C622,$I591)&gt;BJ$4,$Z602/$I591,$Z602-SUM($I622:BI622))))</f>
        <v>0</v>
      </c>
      <c r="BK622" s="31">
        <f>IF($I591="n/a",0,IF(BK$4&lt;=$C622,0,IF(SUM($C622,$I591)&gt;BK$4,$Z602/$I591,$Z602-SUM($I622:BJ622))))</f>
        <v>0</v>
      </c>
      <c r="BL622" s="31">
        <f>IF($I591="n/a",0,IF(BL$4&lt;=$C622,0,IF(SUM($C622,$I591)&gt;BL$4,$Z602/$I591,$Z602-SUM($I622:BK622))))</f>
        <v>0</v>
      </c>
      <c r="BM622" s="31">
        <f>IF($I591="n/a",0,IF(BM$4&lt;=$C622,0,IF(SUM($C622,$I591)&gt;BM$4,$Z602/$I591,$Z602-SUM($I622:BL622))))</f>
        <v>0</v>
      </c>
      <c r="BN622" s="31">
        <f>IF($I591="n/a",0,IF(BN$4&lt;=$C622,0,IF(SUM($C622,$I591)&gt;BN$4,$Z602/$I591,$Z602-SUM($I622:BM622))))</f>
        <v>0</v>
      </c>
      <c r="BO622" s="31">
        <f>IF($I591="n/a",0,IF(BO$4&lt;=$C622,0,IF(SUM($C622,$I591)&gt;BO$4,$Z602/$I591,$Z602-SUM($I622:BN622))))</f>
        <v>0</v>
      </c>
      <c r="BP622" s="31">
        <f>IF($I591="n/a",0,IF(BP$4&lt;=$C622,0,IF(SUM($C622,$I591)&gt;BP$4,$Z602/$I591,$Z602-SUM($I622:BO622))))</f>
        <v>0</v>
      </c>
      <c r="BQ622" s="31">
        <f>IF($I591="n/a",0,IF(BQ$4&lt;=$C622,0,IF(SUM($C622,$I591)&gt;BQ$4,$Z602/$I591,$Z602-SUM($I622:BP622))))</f>
        <v>0</v>
      </c>
      <c r="BR622" s="31">
        <f>IF($I591="n/a",0,IF(BR$4&lt;=$C622,0,IF(SUM($C622,$I591)&gt;BR$4,$Z602/$I591,$Z602-SUM($I622:BQ622))))</f>
        <v>0</v>
      </c>
      <c r="BS622" s="31">
        <f>IF($I591="n/a",0,IF(BS$4&lt;=$C622,0,IF(SUM($C622,$I591)&gt;BS$4,$Z602/$I591,$Z602-SUM($I622:BR622))))</f>
        <v>0</v>
      </c>
      <c r="BT622" s="31">
        <f>IF($I591="n/a",0,IF(BT$4&lt;=$C622,0,IF(SUM($C622,$I591)&gt;BT$4,$Z602/$I591,$Z602-SUM($I622:BS622))))</f>
        <v>0</v>
      </c>
      <c r="BU622" s="31">
        <f>IF($I591="n/a",0,IF(BU$4&lt;=$C622,0,IF(SUM($C622,$I591)&gt;BU$4,$Z602/$I591,$Z602-SUM($I622:BT622))))</f>
        <v>0</v>
      </c>
      <c r="BV622" s="31">
        <f>IF($I591="n/a",0,IF(BV$4&lt;=$C622,0,IF(SUM($C622,$I591)&gt;BV$4,$Z602/$I591,$Z602-SUM($I622:BU622))))</f>
        <v>0</v>
      </c>
      <c r="BW622" s="31">
        <f>IF($I591="n/a",0,IF(BW$4&lt;=$C622,0,IF(SUM($C622,$I591)&gt;BW$4,$Z602/$I591,$Z602-SUM($I622:BV622))))</f>
        <v>0</v>
      </c>
      <c r="BX622" s="31">
        <f>IF($I591="n/a",0,IF(BX$4&lt;=$C622,0,IF(SUM($C622,$I591)&gt;BX$4,$Z602/$I591,$Z602-SUM($I622:BW622))))</f>
        <v>0</v>
      </c>
      <c r="BY622" s="31">
        <f>IF($I591="n/a",0,IF(BY$4&lt;=$C622,0,IF(SUM($C622,$I591)&gt;BY$4,$Z602/$I591,$Z602-SUM($I622:BX622))))</f>
        <v>0</v>
      </c>
      <c r="BZ622" s="31">
        <f>IF($I591="n/a",0,IF(BZ$4&lt;=$C622,0,IF(SUM($C622,$I591)&gt;BZ$4,$Z602/$I591,$Z602-SUM($I622:BY622))))</f>
        <v>0</v>
      </c>
      <c r="CA622" s="31">
        <f>IF($I591="n/a",0,IF(CA$4&lt;=$C622,0,IF(SUM($C622,$I591)&gt;CA$4,$Z602/$I591,$Z602-SUM($I622:BZ622))))</f>
        <v>0</v>
      </c>
      <c r="CB622" s="31">
        <f>IF($I591="n/a",0,IF(CB$4&lt;=$C622,0,IF(SUM($C622,$I591)&gt;CB$4,$Z602/$I591,$Z602-SUM($I622:CA622))))</f>
        <v>0</v>
      </c>
      <c r="CC622" s="31">
        <f>IF($I591="n/a",0,IF(CC$4&lt;=$C622,0,IF(SUM($C622,$I591)&gt;CC$4,$Z602/$I591,$Z602-SUM($I622:CB622))))</f>
        <v>0</v>
      </c>
      <c r="CD622" s="31">
        <f>IF($I591="n/a",0,IF(CD$4&lt;=$C622,0,IF(SUM($C622,$I591)&gt;CD$4,$Z602/$I591,$Z602-SUM($I622:CC622))))</f>
        <v>0</v>
      </c>
      <c r="CE622" s="31">
        <f>IF($I591="n/a",0,IF(CE$4&lt;=$C622,0,IF(SUM($C622,$I591)&gt;CE$4,$Z602/$I591,$Z602-SUM($I622:CD622))))</f>
        <v>0</v>
      </c>
      <c r="CF622" s="31">
        <f>IF($I591="n/a",0,IF(CF$4&lt;=$C622,0,IF(SUM($C622,$I591)&gt;CF$4,$Z602/$I591,$Z602-SUM($I622:CE622))))</f>
        <v>0</v>
      </c>
    </row>
    <row r="623" spans="1:84" ht="12.75" customHeight="1">
      <c r="C623" s="202">
        <v>2033</v>
      </c>
      <c r="D623" s="21" t="s">
        <v>63</v>
      </c>
      <c r="E623" s="21" t="s">
        <v>197</v>
      </c>
      <c r="I623" s="31"/>
      <c r="J623" s="31">
        <f>IF($I591="n/a",0,IF(J$4&lt;=$C623,0,IF(SUM($C623,$I591)&gt;J$4,$AA602/$I591,$AA602-SUM($I623:I623))))</f>
        <v>0</v>
      </c>
      <c r="K623" s="31">
        <f>IF($I591="n/a",0,IF(K$4&lt;=$C623,0,IF(SUM($C623,$I591)&gt;K$4,$AA602/$I591,$AA602-SUM($I623:J623))))</f>
        <v>0</v>
      </c>
      <c r="L623" s="31">
        <f>IF($I591="n/a",0,IF(L$4&lt;=$C623,0,IF(SUM($C623,$I591)&gt;L$4,$AA602/$I591,$AA602-SUM($I623:K623))))</f>
        <v>0</v>
      </c>
      <c r="M623" s="31">
        <f>IF($I591="n/a",0,IF(M$4&lt;=$C623,0,IF(SUM($C623,$I591)&gt;M$4,$AA602/$I591,$AA602-SUM($I623:L623))))</f>
        <v>0</v>
      </c>
      <c r="N623" s="31">
        <f>IF($I591="n/a",0,IF(N$4&lt;=$C623,0,IF(SUM($C623,$I591)&gt;N$4,$AA602/$I591,$AA602-SUM($I623:M623))))</f>
        <v>0</v>
      </c>
      <c r="O623" s="31">
        <f>IF($I591="n/a",0,IF(O$4&lt;=$C623,0,IF(SUM($C623,$I591)&gt;O$4,$AA602/$I591,$AA602-SUM($I623:N623))))</f>
        <v>0</v>
      </c>
      <c r="P623" s="31">
        <f>IF($I591="n/a",0,IF(P$4&lt;=$C623,0,IF(SUM($C623,$I591)&gt;P$4,$AA602/$I591,$AA602-SUM($I623:O623))))</f>
        <v>0</v>
      </c>
      <c r="Q623" s="31">
        <f>IF($I591="n/a",0,IF(Q$4&lt;=$C623,0,IF(SUM($C623,$I591)&gt;Q$4,$AA602/$I591,$AA602-SUM($I623:P623))))</f>
        <v>0</v>
      </c>
      <c r="R623" s="31">
        <f>IF($I591="n/a",0,IF(R$4&lt;=$C623,0,IF(SUM($C623,$I591)&gt;R$4,$AA602/$I591,$AA602-SUM($I623:Q623))))</f>
        <v>0</v>
      </c>
      <c r="S623" s="31">
        <f>IF($I591="n/a",0,IF(S$4&lt;=$C623,0,IF(SUM($C623,$I591)&gt;S$4,$AA602/$I591,$AA602-SUM($I623:R623))))</f>
        <v>0</v>
      </c>
      <c r="T623" s="31">
        <f>IF($I591="n/a",0,IF(T$4&lt;=$C623,0,IF(SUM($C623,$I591)&gt;T$4,$AA602/$I591,$AA602-SUM($I623:S623))))</f>
        <v>0</v>
      </c>
      <c r="U623" s="31">
        <f>IF($I591="n/a",0,IF(U$4&lt;=$C623,0,IF(SUM($C623,$I591)&gt;U$4,$AA602/$I591,$AA602-SUM($I623:T623))))</f>
        <v>0</v>
      </c>
      <c r="V623" s="31">
        <f>IF($I591="n/a",0,IF(V$4&lt;=$C623,0,IF(SUM($C623,$I591)&gt;V$4,$AA602/$I591,$AA602-SUM($I623:U623))))</f>
        <v>0</v>
      </c>
      <c r="W623" s="31">
        <f>IF($I591="n/a",0,IF(W$4&lt;=$C623,0,IF(SUM($C623,$I591)&gt;W$4,$AA602/$I591,$AA602-SUM($I623:V623))))</f>
        <v>0</v>
      </c>
      <c r="X623" s="31">
        <f>IF($I591="n/a",0,IF(X$4&lt;=$C623,0,IF(SUM($C623,$I591)&gt;X$4,$AA602/$I591,$AA602-SUM($I623:W623))))</f>
        <v>0</v>
      </c>
      <c r="Y623" s="31">
        <f>IF($I591="n/a",0,IF(Y$4&lt;=$C623,0,IF(SUM($C623,$I591)&gt;Y$4,$AA602/$I591,$AA602-SUM($I623:X623))))</f>
        <v>0</v>
      </c>
      <c r="Z623" s="31">
        <f>IF($I591="n/a",0,IF(Z$4&lt;=$C623,0,IF(SUM($C623,$I591)&gt;Z$4,$AA602/$I591,$AA602-SUM($I623:Y623))))</f>
        <v>0</v>
      </c>
      <c r="AA623" s="31">
        <f>IF($I591="n/a",0,IF(AA$4&lt;=$C623,0,IF(SUM($C623,$I591)&gt;AA$4,$AA602/$I591,$AA602-SUM($I623:Z623))))</f>
        <v>0</v>
      </c>
      <c r="AB623" s="31">
        <f>IF($I591="n/a",0,IF(AB$4&lt;=$C623,0,IF(SUM($C623,$I591)&gt;AB$4,$AA602/$I591,$AA602-SUM($I623:AA623))))</f>
        <v>0</v>
      </c>
      <c r="AC623" s="31">
        <f>IF($I591="n/a",0,IF(AC$4&lt;=$C623,0,IF(SUM($C623,$I591)&gt;AC$4,$AA602/$I591,$AA602-SUM($I623:AB623))))</f>
        <v>0</v>
      </c>
      <c r="AD623" s="31">
        <f>IF($I591="n/a",0,IF(AD$4&lt;=$C623,0,IF(SUM($C623,$I591)&gt;AD$4,$AA602/$I591,$AA602-SUM($I623:AC623))))</f>
        <v>0</v>
      </c>
      <c r="AE623" s="31">
        <f>IF($I591="n/a",0,IF(AE$4&lt;=$C623,0,IF(SUM($C623,$I591)&gt;AE$4,$AA602/$I591,$AA602-SUM($I623:AD623))))</f>
        <v>0</v>
      </c>
      <c r="AF623" s="31">
        <f>IF($I591="n/a",0,IF(AF$4&lt;=$C623,0,IF(SUM($C623,$I591)&gt;AF$4,$AA602/$I591,$AA602-SUM($I623:AE623))))</f>
        <v>0</v>
      </c>
      <c r="AG623" s="31">
        <f>IF($I591="n/a",0,IF(AG$4&lt;=$C623,0,IF(SUM($C623,$I591)&gt;AG$4,$AA602/$I591,$AA602-SUM($I623:AF623))))</f>
        <v>0</v>
      </c>
      <c r="AH623" s="31">
        <f>IF($I591="n/a",0,IF(AH$4&lt;=$C623,0,IF(SUM($C623,$I591)&gt;AH$4,$AA602/$I591,$AA602-SUM($I623:AG623))))</f>
        <v>0</v>
      </c>
      <c r="AI623" s="31">
        <f>IF($I591="n/a",0,IF(AI$4&lt;=$C623,0,IF(SUM($C623,$I591)&gt;AI$4,$AA602/$I591,$AA602-SUM($I623:AH623))))</f>
        <v>0</v>
      </c>
      <c r="AJ623" s="31">
        <f>IF($I591="n/a",0,IF(AJ$4&lt;=$C623,0,IF(SUM($C623,$I591)&gt;AJ$4,$AA602/$I591,$AA602-SUM($I623:AI623))))</f>
        <v>0</v>
      </c>
      <c r="AK623" s="31">
        <f>IF($I591="n/a",0,IF(AK$4&lt;=$C623,0,IF(SUM($C623,$I591)&gt;AK$4,$AA602/$I591,$AA602-SUM($I623:AJ623))))</f>
        <v>0</v>
      </c>
      <c r="AL623" s="31">
        <f>IF($I591="n/a",0,IF(AL$4&lt;=$C623,0,IF(SUM($C623,$I591)&gt;AL$4,$AA602/$I591,$AA602-SUM($I623:AK623))))</f>
        <v>0</v>
      </c>
      <c r="AM623" s="31">
        <f>IF($I591="n/a",0,IF(AM$4&lt;=$C623,0,IF(SUM($C623,$I591)&gt;AM$4,$AA602/$I591,$AA602-SUM($I623:AL623))))</f>
        <v>0</v>
      </c>
      <c r="AN623" s="31">
        <f>IF($I591="n/a",0,IF(AN$4&lt;=$C623,0,IF(SUM($C623,$I591)&gt;AN$4,$AA602/$I591,$AA602-SUM($I623:AM623))))</f>
        <v>0</v>
      </c>
      <c r="AO623" s="31">
        <f>IF($I591="n/a",0,IF(AO$4&lt;=$C623,0,IF(SUM($C623,$I591)&gt;AO$4,$AA602/$I591,$AA602-SUM($I623:AN623))))</f>
        <v>0</v>
      </c>
      <c r="AP623" s="31">
        <f>IF($I591="n/a",0,IF(AP$4&lt;=$C623,0,IF(SUM($C623,$I591)&gt;AP$4,$AA602/$I591,$AA602-SUM($I623:AO623))))</f>
        <v>0</v>
      </c>
      <c r="AQ623" s="31">
        <f>IF($I591="n/a",0,IF(AQ$4&lt;=$C623,0,IF(SUM($C623,$I591)&gt;AQ$4,$AA602/$I591,$AA602-SUM($I623:AP623))))</f>
        <v>0</v>
      </c>
      <c r="AR623" s="31">
        <f>IF($I591="n/a",0,IF(AR$4&lt;=$C623,0,IF(SUM($C623,$I591)&gt;AR$4,$AA602/$I591,$AA602-SUM($I623:AQ623))))</f>
        <v>0</v>
      </c>
      <c r="AS623" s="31">
        <f>IF($I591="n/a",0,IF(AS$4&lt;=$C623,0,IF(SUM($C623,$I591)&gt;AS$4,$AA602/$I591,$AA602-SUM($I623:AR623))))</f>
        <v>0</v>
      </c>
      <c r="AT623" s="31">
        <f>IF($I591="n/a",0,IF(AT$4&lt;=$C623,0,IF(SUM($C623,$I591)&gt;AT$4,$AA602/$I591,$AA602-SUM($I623:AS623))))</f>
        <v>0</v>
      </c>
      <c r="AU623" s="31">
        <f>IF($I591="n/a",0,IF(AU$4&lt;=$C623,0,IF(SUM($C623,$I591)&gt;AU$4,$AA602/$I591,$AA602-SUM($I623:AT623))))</f>
        <v>0</v>
      </c>
      <c r="AV623" s="31">
        <f>IF($I591="n/a",0,IF(AV$4&lt;=$C623,0,IF(SUM($C623,$I591)&gt;AV$4,$AA602/$I591,$AA602-SUM($I623:AU623))))</f>
        <v>0</v>
      </c>
      <c r="AW623" s="31">
        <f>IF($I591="n/a",0,IF(AW$4&lt;=$C623,0,IF(SUM($C623,$I591)&gt;AW$4,$AA602/$I591,$AA602-SUM($I623:AV623))))</f>
        <v>0</v>
      </c>
      <c r="AX623" s="31">
        <f>IF($I591="n/a",0,IF(AX$4&lt;=$C623,0,IF(SUM($C623,$I591)&gt;AX$4,$AA602/$I591,$AA602-SUM($I623:AW623))))</f>
        <v>0</v>
      </c>
      <c r="AY623" s="31">
        <f>IF($I591="n/a",0,IF(AY$4&lt;=$C623,0,IF(SUM($C623,$I591)&gt;AY$4,$AA602/$I591,$AA602-SUM($I623:AX623))))</f>
        <v>0</v>
      </c>
      <c r="AZ623" s="31">
        <f>IF($I591="n/a",0,IF(AZ$4&lt;=$C623,0,IF(SUM($C623,$I591)&gt;AZ$4,$AA602/$I591,$AA602-SUM($I623:AY623))))</f>
        <v>0</v>
      </c>
      <c r="BA623" s="31">
        <f>IF($I591="n/a",0,IF(BA$4&lt;=$C623,0,IF(SUM($C623,$I591)&gt;BA$4,$AA602/$I591,$AA602-SUM($I623:AZ623))))</f>
        <v>0</v>
      </c>
      <c r="BB623" s="31">
        <f>IF($I591="n/a",0,IF(BB$4&lt;=$C623,0,IF(SUM($C623,$I591)&gt;BB$4,$AA602/$I591,$AA602-SUM($I623:BA623))))</f>
        <v>0</v>
      </c>
      <c r="BC623" s="31">
        <f>IF($I591="n/a",0,IF(BC$4&lt;=$C623,0,IF(SUM($C623,$I591)&gt;BC$4,$AA602/$I591,$AA602-SUM($I623:BB623))))</f>
        <v>0</v>
      </c>
      <c r="BD623" s="31">
        <f>IF($I591="n/a",0,IF(BD$4&lt;=$C623,0,IF(SUM($C623,$I591)&gt;BD$4,$AA602/$I591,$AA602-SUM($I623:BC623))))</f>
        <v>0</v>
      </c>
      <c r="BE623" s="31">
        <f>IF($I591="n/a",0,IF(BE$4&lt;=$C623,0,IF(SUM($C623,$I591)&gt;BE$4,$AA602/$I591,$AA602-SUM($I623:BD623))))</f>
        <v>0</v>
      </c>
      <c r="BF623" s="31">
        <f>IF($I591="n/a",0,IF(BF$4&lt;=$C623,0,IF(SUM($C623,$I591)&gt;BF$4,$AA602/$I591,$AA602-SUM($I623:BE623))))</f>
        <v>0</v>
      </c>
      <c r="BG623" s="31">
        <f>IF($I591="n/a",0,IF(BG$4&lt;=$C623,0,IF(SUM($C623,$I591)&gt;BG$4,$AA602/$I591,$AA602-SUM($I623:BF623))))</f>
        <v>0</v>
      </c>
      <c r="BH623" s="31">
        <f>IF($I591="n/a",0,IF(BH$4&lt;=$C623,0,IF(SUM($C623,$I591)&gt;BH$4,$AA602/$I591,$AA602-SUM($I623:BG623))))</f>
        <v>0</v>
      </c>
      <c r="BI623" s="31">
        <f>IF($I591="n/a",0,IF(BI$4&lt;=$C623,0,IF(SUM($C623,$I591)&gt;BI$4,$AA602/$I591,$AA602-SUM($I623:BH623))))</f>
        <v>0</v>
      </c>
      <c r="BJ623" s="31">
        <f>IF($I591="n/a",0,IF(BJ$4&lt;=$C623,0,IF(SUM($C623,$I591)&gt;BJ$4,$AA602/$I591,$AA602-SUM($I623:BI623))))</f>
        <v>0</v>
      </c>
      <c r="BK623" s="31">
        <f>IF($I591="n/a",0,IF(BK$4&lt;=$C623,0,IF(SUM($C623,$I591)&gt;BK$4,$AA602/$I591,$AA602-SUM($I623:BJ623))))</f>
        <v>0</v>
      </c>
      <c r="BL623" s="31">
        <f>IF($I591="n/a",0,IF(BL$4&lt;=$C623,0,IF(SUM($C623,$I591)&gt;BL$4,$AA602/$I591,$AA602-SUM($I623:BK623))))</f>
        <v>0</v>
      </c>
      <c r="BM623" s="31">
        <f>IF($I591="n/a",0,IF(BM$4&lt;=$C623,0,IF(SUM($C623,$I591)&gt;BM$4,$AA602/$I591,$AA602-SUM($I623:BL623))))</f>
        <v>0</v>
      </c>
      <c r="BN623" s="31">
        <f>IF($I591="n/a",0,IF(BN$4&lt;=$C623,0,IF(SUM($C623,$I591)&gt;BN$4,$AA602/$I591,$AA602-SUM($I623:BM623))))</f>
        <v>0</v>
      </c>
      <c r="BO623" s="31">
        <f>IF($I591="n/a",0,IF(BO$4&lt;=$C623,0,IF(SUM($C623,$I591)&gt;BO$4,$AA602/$I591,$AA602-SUM($I623:BN623))))</f>
        <v>0</v>
      </c>
      <c r="BP623" s="31">
        <f>IF($I591="n/a",0,IF(BP$4&lt;=$C623,0,IF(SUM($C623,$I591)&gt;BP$4,$AA602/$I591,$AA602-SUM($I623:BO623))))</f>
        <v>0</v>
      </c>
      <c r="BQ623" s="31">
        <f>IF($I591="n/a",0,IF(BQ$4&lt;=$C623,0,IF(SUM($C623,$I591)&gt;BQ$4,$AA602/$I591,$AA602-SUM($I623:BP623))))</f>
        <v>0</v>
      </c>
      <c r="BR623" s="31">
        <f>IF($I591="n/a",0,IF(BR$4&lt;=$C623,0,IF(SUM($C623,$I591)&gt;BR$4,$AA602/$I591,$AA602-SUM($I623:BQ623))))</f>
        <v>0</v>
      </c>
      <c r="BS623" s="31">
        <f>IF($I591="n/a",0,IF(BS$4&lt;=$C623,0,IF(SUM($C623,$I591)&gt;BS$4,$AA602/$I591,$AA602-SUM($I623:BR623))))</f>
        <v>0</v>
      </c>
      <c r="BT623" s="31">
        <f>IF($I591="n/a",0,IF(BT$4&lt;=$C623,0,IF(SUM($C623,$I591)&gt;BT$4,$AA602/$I591,$AA602-SUM($I623:BS623))))</f>
        <v>0</v>
      </c>
      <c r="BU623" s="31">
        <f>IF($I591="n/a",0,IF(BU$4&lt;=$C623,0,IF(SUM($C623,$I591)&gt;BU$4,$AA602/$I591,$AA602-SUM($I623:BT623))))</f>
        <v>0</v>
      </c>
      <c r="BV623" s="31">
        <f>IF($I591="n/a",0,IF(BV$4&lt;=$C623,0,IF(SUM($C623,$I591)&gt;BV$4,$AA602/$I591,$AA602-SUM($I623:BU623))))</f>
        <v>0</v>
      </c>
      <c r="BW623" s="31">
        <f>IF($I591="n/a",0,IF(BW$4&lt;=$C623,0,IF(SUM($C623,$I591)&gt;BW$4,$AA602/$I591,$AA602-SUM($I623:BV623))))</f>
        <v>0</v>
      </c>
      <c r="BX623" s="31">
        <f>IF($I591="n/a",0,IF(BX$4&lt;=$C623,0,IF(SUM($C623,$I591)&gt;BX$4,$AA602/$I591,$AA602-SUM($I623:BW623))))</f>
        <v>0</v>
      </c>
      <c r="BY623" s="31">
        <f>IF($I591="n/a",0,IF(BY$4&lt;=$C623,0,IF(SUM($C623,$I591)&gt;BY$4,$AA602/$I591,$AA602-SUM($I623:BX623))))</f>
        <v>0</v>
      </c>
      <c r="BZ623" s="31">
        <f>IF($I591="n/a",0,IF(BZ$4&lt;=$C623,0,IF(SUM($C623,$I591)&gt;BZ$4,$AA602/$I591,$AA602-SUM($I623:BY623))))</f>
        <v>0</v>
      </c>
      <c r="CA623" s="31">
        <f>IF($I591="n/a",0,IF(CA$4&lt;=$C623,0,IF(SUM($C623,$I591)&gt;CA$4,$AA602/$I591,$AA602-SUM($I623:BZ623))))</f>
        <v>0</v>
      </c>
      <c r="CB623" s="31">
        <f>IF($I591="n/a",0,IF(CB$4&lt;=$C623,0,IF(SUM($C623,$I591)&gt;CB$4,$AA602/$I591,$AA602-SUM($I623:CA623))))</f>
        <v>0</v>
      </c>
      <c r="CC623" s="31">
        <f>IF($I591="n/a",0,IF(CC$4&lt;=$C623,0,IF(SUM($C623,$I591)&gt;CC$4,$AA602/$I591,$AA602-SUM($I623:CB623))))</f>
        <v>0</v>
      </c>
      <c r="CD623" s="31">
        <f>IF($I591="n/a",0,IF(CD$4&lt;=$C623,0,IF(SUM($C623,$I591)&gt;CD$4,$AA602/$I591,$AA602-SUM($I623:CC623))))</f>
        <v>0</v>
      </c>
      <c r="CE623" s="31">
        <f>IF($I591="n/a",0,IF(CE$4&lt;=$C623,0,IF(SUM($C623,$I591)&gt;CE$4,$AA602/$I591,$AA602-SUM($I623:CD623))))</f>
        <v>0</v>
      </c>
      <c r="CF623" s="31">
        <f>IF($I591="n/a",0,IF(CF$4&lt;=$C623,0,IF(SUM($C623,$I591)&gt;CF$4,$AA602/$I591,$AA602-SUM($I623:CE623))))</f>
        <v>0</v>
      </c>
    </row>
    <row r="624" spans="1:84" ht="12.75" customHeight="1">
      <c r="C624" s="202">
        <v>2034</v>
      </c>
      <c r="D624" s="21" t="s">
        <v>64</v>
      </c>
      <c r="E624" s="21" t="s">
        <v>197</v>
      </c>
      <c r="I624" s="31"/>
      <c r="J624" s="31">
        <f>IF($I591="n/a",0,IF(J$4&lt;=$C624,0,IF(SUM($C624,$I591)&gt;J$4,$AB602/$I591,$AB602-SUM($I624:I624))))</f>
        <v>0</v>
      </c>
      <c r="K624" s="31">
        <f>IF($I591="n/a",0,IF(K$4&lt;=$C624,0,IF(SUM($C624,$I591)&gt;K$4,$AB602/$I591,$AB602-SUM($I624:J624))))</f>
        <v>0</v>
      </c>
      <c r="L624" s="31">
        <f>IF($I591="n/a",0,IF(L$4&lt;=$C624,0,IF(SUM($C624,$I591)&gt;L$4,$AB602/$I591,$AB602-SUM($I624:K624))))</f>
        <v>0</v>
      </c>
      <c r="M624" s="31">
        <f>IF($I591="n/a",0,IF(M$4&lt;=$C624,0,IF(SUM($C624,$I591)&gt;M$4,$AB602/$I591,$AB602-SUM($I624:L624))))</f>
        <v>0</v>
      </c>
      <c r="N624" s="31">
        <f>IF($I591="n/a",0,IF(N$4&lt;=$C624,0,IF(SUM($C624,$I591)&gt;N$4,$AB602/$I591,$AB602-SUM($I624:M624))))</f>
        <v>0</v>
      </c>
      <c r="O624" s="31">
        <f>IF($I591="n/a",0,IF(O$4&lt;=$C624,0,IF(SUM($C624,$I591)&gt;O$4,$AB602/$I591,$AB602-SUM($I624:N624))))</f>
        <v>0</v>
      </c>
      <c r="P624" s="31">
        <f>IF($I591="n/a",0,IF(P$4&lt;=$C624,0,IF(SUM($C624,$I591)&gt;P$4,$AB602/$I591,$AB602-SUM($I624:O624))))</f>
        <v>0</v>
      </c>
      <c r="Q624" s="31">
        <f>IF($I591="n/a",0,IF(Q$4&lt;=$C624,0,IF(SUM($C624,$I591)&gt;Q$4,$AB602/$I591,$AB602-SUM($I624:P624))))</f>
        <v>0</v>
      </c>
      <c r="R624" s="31">
        <f>IF($I591="n/a",0,IF(R$4&lt;=$C624,0,IF(SUM($C624,$I591)&gt;R$4,$AB602/$I591,$AB602-SUM($I624:Q624))))</f>
        <v>0</v>
      </c>
      <c r="S624" s="31">
        <f>IF($I591="n/a",0,IF(S$4&lt;=$C624,0,IF(SUM($C624,$I591)&gt;S$4,$AB602/$I591,$AB602-SUM($I624:R624))))</f>
        <v>0</v>
      </c>
      <c r="T624" s="31">
        <f>IF($I591="n/a",0,IF(T$4&lt;=$C624,0,IF(SUM($C624,$I591)&gt;T$4,$AB602/$I591,$AB602-SUM($I624:S624))))</f>
        <v>0</v>
      </c>
      <c r="U624" s="31">
        <f>IF($I591="n/a",0,IF(U$4&lt;=$C624,0,IF(SUM($C624,$I591)&gt;U$4,$AB602/$I591,$AB602-SUM($I624:T624))))</f>
        <v>0</v>
      </c>
      <c r="V624" s="31">
        <f>IF($I591="n/a",0,IF(V$4&lt;=$C624,0,IF(SUM($C624,$I591)&gt;V$4,$AB602/$I591,$AB602-SUM($I624:U624))))</f>
        <v>0</v>
      </c>
      <c r="W624" s="31">
        <f>IF($I591="n/a",0,IF(W$4&lt;=$C624,0,IF(SUM($C624,$I591)&gt;W$4,$AB602/$I591,$AB602-SUM($I624:V624))))</f>
        <v>0</v>
      </c>
      <c r="X624" s="31">
        <f>IF($I591="n/a",0,IF(X$4&lt;=$C624,0,IF(SUM($C624,$I591)&gt;X$4,$AB602/$I591,$AB602-SUM($I624:W624))))</f>
        <v>0</v>
      </c>
      <c r="Y624" s="31">
        <f>IF($I591="n/a",0,IF(Y$4&lt;=$C624,0,IF(SUM($C624,$I591)&gt;Y$4,$AB602/$I591,$AB602-SUM($I624:X624))))</f>
        <v>0</v>
      </c>
      <c r="Z624" s="31">
        <f>IF($I591="n/a",0,IF(Z$4&lt;=$C624,0,IF(SUM($C624,$I591)&gt;Z$4,$AB602/$I591,$AB602-SUM($I624:Y624))))</f>
        <v>0</v>
      </c>
      <c r="AA624" s="31">
        <f>IF($I591="n/a",0,IF(AA$4&lt;=$C624,0,IF(SUM($C624,$I591)&gt;AA$4,$AB602/$I591,$AB602-SUM($I624:Z624))))</f>
        <v>0</v>
      </c>
      <c r="AB624" s="31">
        <f>IF($I591="n/a",0,IF(AB$4&lt;=$C624,0,IF(SUM($C624,$I591)&gt;AB$4,$AB602/$I591,$AB602-SUM($I624:AA624))))</f>
        <v>0</v>
      </c>
      <c r="AC624" s="31">
        <f>IF($I591="n/a",0,IF(AC$4&lt;=$C624,0,IF(SUM($C624,$I591)&gt;AC$4,$AB602/$I591,$AB602-SUM($I624:AB624))))</f>
        <v>0</v>
      </c>
      <c r="AD624" s="31">
        <f>IF($I591="n/a",0,IF(AD$4&lt;=$C624,0,IF(SUM($C624,$I591)&gt;AD$4,$AB602/$I591,$AB602-SUM($I624:AC624))))</f>
        <v>0</v>
      </c>
      <c r="AE624" s="31">
        <f>IF($I591="n/a",0,IF(AE$4&lt;=$C624,0,IF(SUM($C624,$I591)&gt;AE$4,$AB602/$I591,$AB602-SUM($I624:AD624))))</f>
        <v>0</v>
      </c>
      <c r="AF624" s="31">
        <f>IF($I591="n/a",0,IF(AF$4&lt;=$C624,0,IF(SUM($C624,$I591)&gt;AF$4,$AB602/$I591,$AB602-SUM($I624:AE624))))</f>
        <v>0</v>
      </c>
      <c r="AG624" s="31">
        <f>IF($I591="n/a",0,IF(AG$4&lt;=$C624,0,IF(SUM($C624,$I591)&gt;AG$4,$AB602/$I591,$AB602-SUM($I624:AF624))))</f>
        <v>0</v>
      </c>
      <c r="AH624" s="31">
        <f>IF($I591="n/a",0,IF(AH$4&lt;=$C624,0,IF(SUM($C624,$I591)&gt;AH$4,$AB602/$I591,$AB602-SUM($I624:AG624))))</f>
        <v>0</v>
      </c>
      <c r="AI624" s="31">
        <f>IF($I591="n/a",0,IF(AI$4&lt;=$C624,0,IF(SUM($C624,$I591)&gt;AI$4,$AB602/$I591,$AB602-SUM($I624:AH624))))</f>
        <v>0</v>
      </c>
      <c r="AJ624" s="31">
        <f>IF($I591="n/a",0,IF(AJ$4&lt;=$C624,0,IF(SUM($C624,$I591)&gt;AJ$4,$AB602/$I591,$AB602-SUM($I624:AI624))))</f>
        <v>0</v>
      </c>
      <c r="AK624" s="31">
        <f>IF($I591="n/a",0,IF(AK$4&lt;=$C624,0,IF(SUM($C624,$I591)&gt;AK$4,$AB602/$I591,$AB602-SUM($I624:AJ624))))</f>
        <v>0</v>
      </c>
      <c r="AL624" s="31">
        <f>IF($I591="n/a",0,IF(AL$4&lt;=$C624,0,IF(SUM($C624,$I591)&gt;AL$4,$AB602/$I591,$AB602-SUM($I624:AK624))))</f>
        <v>0</v>
      </c>
      <c r="AM624" s="31">
        <f>IF($I591="n/a",0,IF(AM$4&lt;=$C624,0,IF(SUM($C624,$I591)&gt;AM$4,$AB602/$I591,$AB602-SUM($I624:AL624))))</f>
        <v>0</v>
      </c>
      <c r="AN624" s="31">
        <f>IF($I591="n/a",0,IF(AN$4&lt;=$C624,0,IF(SUM($C624,$I591)&gt;AN$4,$AB602/$I591,$AB602-SUM($I624:AM624))))</f>
        <v>0</v>
      </c>
      <c r="AO624" s="31">
        <f>IF($I591="n/a",0,IF(AO$4&lt;=$C624,0,IF(SUM($C624,$I591)&gt;AO$4,$AB602/$I591,$AB602-SUM($I624:AN624))))</f>
        <v>0</v>
      </c>
      <c r="AP624" s="31">
        <f>IF($I591="n/a",0,IF(AP$4&lt;=$C624,0,IF(SUM($C624,$I591)&gt;AP$4,$AB602/$I591,$AB602-SUM($I624:AO624))))</f>
        <v>0</v>
      </c>
      <c r="AQ624" s="31">
        <f>IF($I591="n/a",0,IF(AQ$4&lt;=$C624,0,IF(SUM($C624,$I591)&gt;AQ$4,$AB602/$I591,$AB602-SUM($I624:AP624))))</f>
        <v>0</v>
      </c>
      <c r="AR624" s="31">
        <f>IF($I591="n/a",0,IF(AR$4&lt;=$C624,0,IF(SUM($C624,$I591)&gt;AR$4,$AB602/$I591,$AB602-SUM($I624:AQ624))))</f>
        <v>0</v>
      </c>
      <c r="AS624" s="31">
        <f>IF($I591="n/a",0,IF(AS$4&lt;=$C624,0,IF(SUM($C624,$I591)&gt;AS$4,$AB602/$I591,$AB602-SUM($I624:AR624))))</f>
        <v>0</v>
      </c>
      <c r="AT624" s="31">
        <f>IF($I591="n/a",0,IF(AT$4&lt;=$C624,0,IF(SUM($C624,$I591)&gt;AT$4,$AB602/$I591,$AB602-SUM($I624:AS624))))</f>
        <v>0</v>
      </c>
      <c r="AU624" s="31">
        <f>IF($I591="n/a",0,IF(AU$4&lt;=$C624,0,IF(SUM($C624,$I591)&gt;AU$4,$AB602/$I591,$AB602-SUM($I624:AT624))))</f>
        <v>0</v>
      </c>
      <c r="AV624" s="31">
        <f>IF($I591="n/a",0,IF(AV$4&lt;=$C624,0,IF(SUM($C624,$I591)&gt;AV$4,$AB602/$I591,$AB602-SUM($I624:AU624))))</f>
        <v>0</v>
      </c>
      <c r="AW624" s="31">
        <f>IF($I591="n/a",0,IF(AW$4&lt;=$C624,0,IF(SUM($C624,$I591)&gt;AW$4,$AB602/$I591,$AB602-SUM($I624:AV624))))</f>
        <v>0</v>
      </c>
      <c r="AX624" s="31">
        <f>IF($I591="n/a",0,IF(AX$4&lt;=$C624,0,IF(SUM($C624,$I591)&gt;AX$4,$AB602/$I591,$AB602-SUM($I624:AW624))))</f>
        <v>0</v>
      </c>
      <c r="AY624" s="31">
        <f>IF($I591="n/a",0,IF(AY$4&lt;=$C624,0,IF(SUM($C624,$I591)&gt;AY$4,$AB602/$I591,$AB602-SUM($I624:AX624))))</f>
        <v>0</v>
      </c>
      <c r="AZ624" s="31">
        <f>IF($I591="n/a",0,IF(AZ$4&lt;=$C624,0,IF(SUM($C624,$I591)&gt;AZ$4,$AB602/$I591,$AB602-SUM($I624:AY624))))</f>
        <v>0</v>
      </c>
      <c r="BA624" s="31">
        <f>IF($I591="n/a",0,IF(BA$4&lt;=$C624,0,IF(SUM($C624,$I591)&gt;BA$4,$AB602/$I591,$AB602-SUM($I624:AZ624))))</f>
        <v>0</v>
      </c>
      <c r="BB624" s="31">
        <f>IF($I591="n/a",0,IF(BB$4&lt;=$C624,0,IF(SUM($C624,$I591)&gt;BB$4,$AB602/$I591,$AB602-SUM($I624:BA624))))</f>
        <v>0</v>
      </c>
      <c r="BC624" s="31">
        <f>IF($I591="n/a",0,IF(BC$4&lt;=$C624,0,IF(SUM($C624,$I591)&gt;BC$4,$AB602/$I591,$AB602-SUM($I624:BB624))))</f>
        <v>0</v>
      </c>
      <c r="BD624" s="31">
        <f>IF($I591="n/a",0,IF(BD$4&lt;=$C624,0,IF(SUM($C624,$I591)&gt;BD$4,$AB602/$I591,$AB602-SUM($I624:BC624))))</f>
        <v>0</v>
      </c>
      <c r="BE624" s="31">
        <f>IF($I591="n/a",0,IF(BE$4&lt;=$C624,0,IF(SUM($C624,$I591)&gt;BE$4,$AB602/$I591,$AB602-SUM($I624:BD624))))</f>
        <v>0</v>
      </c>
      <c r="BF624" s="31">
        <f>IF($I591="n/a",0,IF(BF$4&lt;=$C624,0,IF(SUM($C624,$I591)&gt;BF$4,$AB602/$I591,$AB602-SUM($I624:BE624))))</f>
        <v>0</v>
      </c>
      <c r="BG624" s="31">
        <f>IF($I591="n/a",0,IF(BG$4&lt;=$C624,0,IF(SUM($C624,$I591)&gt;BG$4,$AB602/$I591,$AB602-SUM($I624:BF624))))</f>
        <v>0</v>
      </c>
      <c r="BH624" s="31">
        <f>IF($I591="n/a",0,IF(BH$4&lt;=$C624,0,IF(SUM($C624,$I591)&gt;BH$4,$AB602/$I591,$AB602-SUM($I624:BG624))))</f>
        <v>0</v>
      </c>
      <c r="BI624" s="31">
        <f>IF($I591="n/a",0,IF(BI$4&lt;=$C624,0,IF(SUM($C624,$I591)&gt;BI$4,$AB602/$I591,$AB602-SUM($I624:BH624))))</f>
        <v>0</v>
      </c>
      <c r="BJ624" s="31">
        <f>IF($I591="n/a",0,IF(BJ$4&lt;=$C624,0,IF(SUM($C624,$I591)&gt;BJ$4,$AB602/$I591,$AB602-SUM($I624:BI624))))</f>
        <v>0</v>
      </c>
      <c r="BK624" s="31">
        <f>IF($I591="n/a",0,IF(BK$4&lt;=$C624,0,IF(SUM($C624,$I591)&gt;BK$4,$AB602/$I591,$AB602-SUM($I624:BJ624))))</f>
        <v>0</v>
      </c>
      <c r="BL624" s="31">
        <f>IF($I591="n/a",0,IF(BL$4&lt;=$C624,0,IF(SUM($C624,$I591)&gt;BL$4,$AB602/$I591,$AB602-SUM($I624:BK624))))</f>
        <v>0</v>
      </c>
      <c r="BM624" s="31">
        <f>IF($I591="n/a",0,IF(BM$4&lt;=$C624,0,IF(SUM($C624,$I591)&gt;BM$4,$AB602/$I591,$AB602-SUM($I624:BL624))))</f>
        <v>0</v>
      </c>
      <c r="BN624" s="31">
        <f>IF($I591="n/a",0,IF(BN$4&lt;=$C624,0,IF(SUM($C624,$I591)&gt;BN$4,$AB602/$I591,$AB602-SUM($I624:BM624))))</f>
        <v>0</v>
      </c>
      <c r="BO624" s="31">
        <f>IF($I591="n/a",0,IF(BO$4&lt;=$C624,0,IF(SUM($C624,$I591)&gt;BO$4,$AB602/$I591,$AB602-SUM($I624:BN624))))</f>
        <v>0</v>
      </c>
      <c r="BP624" s="31">
        <f>IF($I591="n/a",0,IF(BP$4&lt;=$C624,0,IF(SUM($C624,$I591)&gt;BP$4,$AB602/$I591,$AB602-SUM($I624:BO624))))</f>
        <v>0</v>
      </c>
      <c r="BQ624" s="31">
        <f>IF($I591="n/a",0,IF(BQ$4&lt;=$C624,0,IF(SUM($C624,$I591)&gt;BQ$4,$AB602/$I591,$AB602-SUM($I624:BP624))))</f>
        <v>0</v>
      </c>
      <c r="BR624" s="31">
        <f>IF($I591="n/a",0,IF(BR$4&lt;=$C624,0,IF(SUM($C624,$I591)&gt;BR$4,$AB602/$I591,$AB602-SUM($I624:BQ624))))</f>
        <v>0</v>
      </c>
      <c r="BS624" s="31">
        <f>IF($I591="n/a",0,IF(BS$4&lt;=$C624,0,IF(SUM($C624,$I591)&gt;BS$4,$AB602/$I591,$AB602-SUM($I624:BR624))))</f>
        <v>0</v>
      </c>
      <c r="BT624" s="31">
        <f>IF($I591="n/a",0,IF(BT$4&lt;=$C624,0,IF(SUM($C624,$I591)&gt;BT$4,$AB602/$I591,$AB602-SUM($I624:BS624))))</f>
        <v>0</v>
      </c>
      <c r="BU624" s="31">
        <f>IF($I591="n/a",0,IF(BU$4&lt;=$C624,0,IF(SUM($C624,$I591)&gt;BU$4,$AB602/$I591,$AB602-SUM($I624:BT624))))</f>
        <v>0</v>
      </c>
      <c r="BV624" s="31">
        <f>IF($I591="n/a",0,IF(BV$4&lt;=$C624,0,IF(SUM($C624,$I591)&gt;BV$4,$AB602/$I591,$AB602-SUM($I624:BU624))))</f>
        <v>0</v>
      </c>
      <c r="BW624" s="31">
        <f>IF($I591="n/a",0,IF(BW$4&lt;=$C624,0,IF(SUM($C624,$I591)&gt;BW$4,$AB602/$I591,$AB602-SUM($I624:BV624))))</f>
        <v>0</v>
      </c>
      <c r="BX624" s="31">
        <f>IF($I591="n/a",0,IF(BX$4&lt;=$C624,0,IF(SUM($C624,$I591)&gt;BX$4,$AB602/$I591,$AB602-SUM($I624:BW624))))</f>
        <v>0</v>
      </c>
      <c r="BY624" s="31">
        <f>IF($I591="n/a",0,IF(BY$4&lt;=$C624,0,IF(SUM($C624,$I591)&gt;BY$4,$AB602/$I591,$AB602-SUM($I624:BX624))))</f>
        <v>0</v>
      </c>
      <c r="BZ624" s="31">
        <f>IF($I591="n/a",0,IF(BZ$4&lt;=$C624,0,IF(SUM($C624,$I591)&gt;BZ$4,$AB602/$I591,$AB602-SUM($I624:BY624))))</f>
        <v>0</v>
      </c>
      <c r="CA624" s="31">
        <f>IF($I591="n/a",0,IF(CA$4&lt;=$C624,0,IF(SUM($C624,$I591)&gt;CA$4,$AB602/$I591,$AB602-SUM($I624:BZ624))))</f>
        <v>0</v>
      </c>
      <c r="CB624" s="31">
        <f>IF($I591="n/a",0,IF(CB$4&lt;=$C624,0,IF(SUM($C624,$I591)&gt;CB$4,$AB602/$I591,$AB602-SUM($I624:CA624))))</f>
        <v>0</v>
      </c>
      <c r="CC624" s="31">
        <f>IF($I591="n/a",0,IF(CC$4&lt;=$C624,0,IF(SUM($C624,$I591)&gt;CC$4,$AB602/$I591,$AB602-SUM($I624:CB624))))</f>
        <v>0</v>
      </c>
      <c r="CD624" s="31">
        <f>IF($I591="n/a",0,IF(CD$4&lt;=$C624,0,IF(SUM($C624,$I591)&gt;CD$4,$AB602/$I591,$AB602-SUM($I624:CC624))))</f>
        <v>0</v>
      </c>
      <c r="CE624" s="31">
        <f>IF($I591="n/a",0,IF(CE$4&lt;=$C624,0,IF(SUM($C624,$I591)&gt;CE$4,$AB602/$I591,$AB602-SUM($I624:CD624))))</f>
        <v>0</v>
      </c>
      <c r="CF624" s="31">
        <f>IF($I591="n/a",0,IF(CF$4&lt;=$C624,0,IF(SUM($C624,$I591)&gt;CF$4,$AB602/$I591,$AB602-SUM($I624:CE624))))</f>
        <v>0</v>
      </c>
    </row>
    <row r="625" spans="1:84" ht="12.75" customHeight="1">
      <c r="C625" s="202">
        <v>2035</v>
      </c>
      <c r="D625" s="21" t="s">
        <v>65</v>
      </c>
      <c r="E625" s="21" t="s">
        <v>197</v>
      </c>
      <c r="I625" s="31"/>
      <c r="J625" s="31">
        <f>IF($I591="n/a",0,IF(J$4&lt;=$C625,0,IF(SUM($C625,$I591)&gt;J$4,$AC602/$I591,$AC602-SUM($I625:I625))))</f>
        <v>0</v>
      </c>
      <c r="K625" s="31">
        <f>IF($I591="n/a",0,IF(K$4&lt;=$C625,0,IF(SUM($C625,$I591)&gt;K$4,$AC602/$I591,$AC602-SUM($I625:J625))))</f>
        <v>0</v>
      </c>
      <c r="L625" s="31">
        <f>IF($I591="n/a",0,IF(L$4&lt;=$C625,0,IF(SUM($C625,$I591)&gt;L$4,$AC602/$I591,$AC602-SUM($I625:K625))))</f>
        <v>0</v>
      </c>
      <c r="M625" s="31">
        <f>IF($I591="n/a",0,IF(M$4&lt;=$C625,0,IF(SUM($C625,$I591)&gt;M$4,$AC602/$I591,$AC602-SUM($I625:L625))))</f>
        <v>0</v>
      </c>
      <c r="N625" s="31">
        <f>IF($I591="n/a",0,IF(N$4&lt;=$C625,0,IF(SUM($C625,$I591)&gt;N$4,$AC602/$I591,$AC602-SUM($I625:M625))))</f>
        <v>0</v>
      </c>
      <c r="O625" s="31">
        <f>IF($I591="n/a",0,IF(O$4&lt;=$C625,0,IF(SUM($C625,$I591)&gt;O$4,$AC602/$I591,$AC602-SUM($I625:N625))))</f>
        <v>0</v>
      </c>
      <c r="P625" s="31">
        <f>IF($I591="n/a",0,IF(P$4&lt;=$C625,0,IF(SUM($C625,$I591)&gt;P$4,$AC602/$I591,$AC602-SUM($I625:O625))))</f>
        <v>0</v>
      </c>
      <c r="Q625" s="31">
        <f>IF($I591="n/a",0,IF(Q$4&lt;=$C625,0,IF(SUM($C625,$I591)&gt;Q$4,$AC602/$I591,$AC602-SUM($I625:P625))))</f>
        <v>0</v>
      </c>
      <c r="R625" s="31">
        <f>IF($I591="n/a",0,IF(R$4&lt;=$C625,0,IF(SUM($C625,$I591)&gt;R$4,$AC602/$I591,$AC602-SUM($I625:Q625))))</f>
        <v>0</v>
      </c>
      <c r="S625" s="31">
        <f>IF($I591="n/a",0,IF(S$4&lt;=$C625,0,IF(SUM($C625,$I591)&gt;S$4,$AC602/$I591,$AC602-SUM($I625:R625))))</f>
        <v>0</v>
      </c>
      <c r="T625" s="31">
        <f>IF($I591="n/a",0,IF(T$4&lt;=$C625,0,IF(SUM($C625,$I591)&gt;T$4,$AC602/$I591,$AC602-SUM($I625:S625))))</f>
        <v>0</v>
      </c>
      <c r="U625" s="31">
        <f>IF($I591="n/a",0,IF(U$4&lt;=$C625,0,IF(SUM($C625,$I591)&gt;U$4,$AC602/$I591,$AC602-SUM($I625:T625))))</f>
        <v>0</v>
      </c>
      <c r="V625" s="31">
        <f>IF($I591="n/a",0,IF(V$4&lt;=$C625,0,IF(SUM($C625,$I591)&gt;V$4,$AC602/$I591,$AC602-SUM($I625:U625))))</f>
        <v>0</v>
      </c>
      <c r="W625" s="31">
        <f>IF($I591="n/a",0,IF(W$4&lt;=$C625,0,IF(SUM($C625,$I591)&gt;W$4,$AC602/$I591,$AC602-SUM($I625:V625))))</f>
        <v>0</v>
      </c>
      <c r="X625" s="31">
        <f>IF($I591="n/a",0,IF(X$4&lt;=$C625,0,IF(SUM($C625,$I591)&gt;X$4,$AC602/$I591,$AC602-SUM($I625:W625))))</f>
        <v>0</v>
      </c>
      <c r="Y625" s="31">
        <f>IF($I591="n/a",0,IF(Y$4&lt;=$C625,0,IF(SUM($C625,$I591)&gt;Y$4,$AC602/$I591,$AC602-SUM($I625:X625))))</f>
        <v>0</v>
      </c>
      <c r="Z625" s="31">
        <f>IF($I591="n/a",0,IF(Z$4&lt;=$C625,0,IF(SUM($C625,$I591)&gt;Z$4,$AC602/$I591,$AC602-SUM($I625:Y625))))</f>
        <v>0</v>
      </c>
      <c r="AA625" s="31">
        <f>IF($I591="n/a",0,IF(AA$4&lt;=$C625,0,IF(SUM($C625,$I591)&gt;AA$4,$AC602/$I591,$AC602-SUM($I625:Z625))))</f>
        <v>0</v>
      </c>
      <c r="AB625" s="31">
        <f>IF($I591="n/a",0,IF(AB$4&lt;=$C625,0,IF(SUM($C625,$I591)&gt;AB$4,$AC602/$I591,$AC602-SUM($I625:AA625))))</f>
        <v>0</v>
      </c>
      <c r="AC625" s="31">
        <f>IF($I591="n/a",0,IF(AC$4&lt;=$C625,0,IF(SUM($C625,$I591)&gt;AC$4,$AC602/$I591,$AC602-SUM($I625:AB625))))</f>
        <v>0</v>
      </c>
      <c r="AD625" s="31">
        <f>IF($I591="n/a",0,IF(AD$4&lt;=$C625,0,IF(SUM($C625,$I591)&gt;AD$4,$AC602/$I591,$AC602-SUM($I625:AC625))))</f>
        <v>0</v>
      </c>
      <c r="AE625" s="31">
        <f>IF($I591="n/a",0,IF(AE$4&lt;=$C625,0,IF(SUM($C625,$I591)&gt;AE$4,$AC602/$I591,$AC602-SUM($I625:AD625))))</f>
        <v>0</v>
      </c>
      <c r="AF625" s="31">
        <f>IF($I591="n/a",0,IF(AF$4&lt;=$C625,0,IF(SUM($C625,$I591)&gt;AF$4,$AC602/$I591,$AC602-SUM($I625:AE625))))</f>
        <v>0</v>
      </c>
      <c r="AG625" s="31">
        <f>IF($I591="n/a",0,IF(AG$4&lt;=$C625,0,IF(SUM($C625,$I591)&gt;AG$4,$AC602/$I591,$AC602-SUM($I625:AF625))))</f>
        <v>0</v>
      </c>
      <c r="AH625" s="31">
        <f>IF($I591="n/a",0,IF(AH$4&lt;=$C625,0,IF(SUM($C625,$I591)&gt;AH$4,$AC602/$I591,$AC602-SUM($I625:AG625))))</f>
        <v>0</v>
      </c>
      <c r="AI625" s="31">
        <f>IF($I591="n/a",0,IF(AI$4&lt;=$C625,0,IF(SUM($C625,$I591)&gt;AI$4,$AC602/$I591,$AC602-SUM($I625:AH625))))</f>
        <v>0</v>
      </c>
      <c r="AJ625" s="31">
        <f>IF($I591="n/a",0,IF(AJ$4&lt;=$C625,0,IF(SUM($C625,$I591)&gt;AJ$4,$AC602/$I591,$AC602-SUM($I625:AI625))))</f>
        <v>0</v>
      </c>
      <c r="AK625" s="31">
        <f>IF($I591="n/a",0,IF(AK$4&lt;=$C625,0,IF(SUM($C625,$I591)&gt;AK$4,$AC602/$I591,$AC602-SUM($I625:AJ625))))</f>
        <v>0</v>
      </c>
      <c r="AL625" s="31">
        <f>IF($I591="n/a",0,IF(AL$4&lt;=$C625,0,IF(SUM($C625,$I591)&gt;AL$4,$AC602/$I591,$AC602-SUM($I625:AK625))))</f>
        <v>0</v>
      </c>
      <c r="AM625" s="31">
        <f>IF($I591="n/a",0,IF(AM$4&lt;=$C625,0,IF(SUM($C625,$I591)&gt;AM$4,$AC602/$I591,$AC602-SUM($I625:AL625))))</f>
        <v>0</v>
      </c>
      <c r="AN625" s="31">
        <f>IF($I591="n/a",0,IF(AN$4&lt;=$C625,0,IF(SUM($C625,$I591)&gt;AN$4,$AC602/$I591,$AC602-SUM($I625:AM625))))</f>
        <v>0</v>
      </c>
      <c r="AO625" s="31">
        <f>IF($I591="n/a",0,IF(AO$4&lt;=$C625,0,IF(SUM($C625,$I591)&gt;AO$4,$AC602/$I591,$AC602-SUM($I625:AN625))))</f>
        <v>0</v>
      </c>
      <c r="AP625" s="31">
        <f>IF($I591="n/a",0,IF(AP$4&lt;=$C625,0,IF(SUM($C625,$I591)&gt;AP$4,$AC602/$I591,$AC602-SUM($I625:AO625))))</f>
        <v>0</v>
      </c>
      <c r="AQ625" s="31">
        <f>IF($I591="n/a",0,IF(AQ$4&lt;=$C625,0,IF(SUM($C625,$I591)&gt;AQ$4,$AC602/$I591,$AC602-SUM($I625:AP625))))</f>
        <v>0</v>
      </c>
      <c r="AR625" s="31">
        <f>IF($I591="n/a",0,IF(AR$4&lt;=$C625,0,IF(SUM($C625,$I591)&gt;AR$4,$AC602/$I591,$AC602-SUM($I625:AQ625))))</f>
        <v>0</v>
      </c>
      <c r="AS625" s="31">
        <f>IF($I591="n/a",0,IF(AS$4&lt;=$C625,0,IF(SUM($C625,$I591)&gt;AS$4,$AC602/$I591,$AC602-SUM($I625:AR625))))</f>
        <v>0</v>
      </c>
      <c r="AT625" s="31">
        <f>IF($I591="n/a",0,IF(AT$4&lt;=$C625,0,IF(SUM($C625,$I591)&gt;AT$4,$AC602/$I591,$AC602-SUM($I625:AS625))))</f>
        <v>0</v>
      </c>
      <c r="AU625" s="31">
        <f>IF($I591="n/a",0,IF(AU$4&lt;=$C625,0,IF(SUM($C625,$I591)&gt;AU$4,$AC602/$I591,$AC602-SUM($I625:AT625))))</f>
        <v>0</v>
      </c>
      <c r="AV625" s="31">
        <f>IF($I591="n/a",0,IF(AV$4&lt;=$C625,0,IF(SUM($C625,$I591)&gt;AV$4,$AC602/$I591,$AC602-SUM($I625:AU625))))</f>
        <v>0</v>
      </c>
      <c r="AW625" s="31">
        <f>IF($I591="n/a",0,IF(AW$4&lt;=$C625,0,IF(SUM($C625,$I591)&gt;AW$4,$AC602/$I591,$AC602-SUM($I625:AV625))))</f>
        <v>0</v>
      </c>
      <c r="AX625" s="31">
        <f>IF($I591="n/a",0,IF(AX$4&lt;=$C625,0,IF(SUM($C625,$I591)&gt;AX$4,$AC602/$I591,$AC602-SUM($I625:AW625))))</f>
        <v>0</v>
      </c>
      <c r="AY625" s="31">
        <f>IF($I591="n/a",0,IF(AY$4&lt;=$C625,0,IF(SUM($C625,$I591)&gt;AY$4,$AC602/$I591,$AC602-SUM($I625:AX625))))</f>
        <v>0</v>
      </c>
      <c r="AZ625" s="31">
        <f>IF($I591="n/a",0,IF(AZ$4&lt;=$C625,0,IF(SUM($C625,$I591)&gt;AZ$4,$AC602/$I591,$AC602-SUM($I625:AY625))))</f>
        <v>0</v>
      </c>
      <c r="BA625" s="31">
        <f>IF($I591="n/a",0,IF(BA$4&lt;=$C625,0,IF(SUM($C625,$I591)&gt;BA$4,$AC602/$I591,$AC602-SUM($I625:AZ625))))</f>
        <v>0</v>
      </c>
      <c r="BB625" s="31">
        <f>IF($I591="n/a",0,IF(BB$4&lt;=$C625,0,IF(SUM($C625,$I591)&gt;BB$4,$AC602/$I591,$AC602-SUM($I625:BA625))))</f>
        <v>0</v>
      </c>
      <c r="BC625" s="31">
        <f>IF($I591="n/a",0,IF(BC$4&lt;=$C625,0,IF(SUM($C625,$I591)&gt;BC$4,$AC602/$I591,$AC602-SUM($I625:BB625))))</f>
        <v>0</v>
      </c>
      <c r="BD625" s="31">
        <f>IF($I591="n/a",0,IF(BD$4&lt;=$C625,0,IF(SUM($C625,$I591)&gt;BD$4,$AC602/$I591,$AC602-SUM($I625:BC625))))</f>
        <v>0</v>
      </c>
      <c r="BE625" s="31">
        <f>IF($I591="n/a",0,IF(BE$4&lt;=$C625,0,IF(SUM($C625,$I591)&gt;BE$4,$AC602/$I591,$AC602-SUM($I625:BD625))))</f>
        <v>0</v>
      </c>
      <c r="BF625" s="31">
        <f>IF($I591="n/a",0,IF(BF$4&lt;=$C625,0,IF(SUM($C625,$I591)&gt;BF$4,$AC602/$I591,$AC602-SUM($I625:BE625))))</f>
        <v>0</v>
      </c>
      <c r="BG625" s="31">
        <f>IF($I591="n/a",0,IF(BG$4&lt;=$C625,0,IF(SUM($C625,$I591)&gt;BG$4,$AC602/$I591,$AC602-SUM($I625:BF625))))</f>
        <v>0</v>
      </c>
      <c r="BH625" s="31">
        <f>IF($I591="n/a",0,IF(BH$4&lt;=$C625,0,IF(SUM($C625,$I591)&gt;BH$4,$AC602/$I591,$AC602-SUM($I625:BG625))))</f>
        <v>0</v>
      </c>
      <c r="BI625" s="31">
        <f>IF($I591="n/a",0,IF(BI$4&lt;=$C625,0,IF(SUM($C625,$I591)&gt;BI$4,$AC602/$I591,$AC602-SUM($I625:BH625))))</f>
        <v>0</v>
      </c>
      <c r="BJ625" s="31">
        <f>IF($I591="n/a",0,IF(BJ$4&lt;=$C625,0,IF(SUM($C625,$I591)&gt;BJ$4,$AC602/$I591,$AC602-SUM($I625:BI625))))</f>
        <v>0</v>
      </c>
      <c r="BK625" s="31">
        <f>IF($I591="n/a",0,IF(BK$4&lt;=$C625,0,IF(SUM($C625,$I591)&gt;BK$4,$AC602/$I591,$AC602-SUM($I625:BJ625))))</f>
        <v>0</v>
      </c>
      <c r="BL625" s="31">
        <f>IF($I591="n/a",0,IF(BL$4&lt;=$C625,0,IF(SUM($C625,$I591)&gt;BL$4,$AC602/$I591,$AC602-SUM($I625:BK625))))</f>
        <v>0</v>
      </c>
      <c r="BM625" s="31">
        <f>IF($I591="n/a",0,IF(BM$4&lt;=$C625,0,IF(SUM($C625,$I591)&gt;BM$4,$AC602/$I591,$AC602-SUM($I625:BL625))))</f>
        <v>0</v>
      </c>
      <c r="BN625" s="31">
        <f>IF($I591="n/a",0,IF(BN$4&lt;=$C625,0,IF(SUM($C625,$I591)&gt;BN$4,$AC602/$I591,$AC602-SUM($I625:BM625))))</f>
        <v>0</v>
      </c>
      <c r="BO625" s="31">
        <f>IF($I591="n/a",0,IF(BO$4&lt;=$C625,0,IF(SUM($C625,$I591)&gt;BO$4,$AC602/$I591,$AC602-SUM($I625:BN625))))</f>
        <v>0</v>
      </c>
      <c r="BP625" s="31">
        <f>IF($I591="n/a",0,IF(BP$4&lt;=$C625,0,IF(SUM($C625,$I591)&gt;BP$4,$AC602/$I591,$AC602-SUM($I625:BO625))))</f>
        <v>0</v>
      </c>
      <c r="BQ625" s="31">
        <f>IF($I591="n/a",0,IF(BQ$4&lt;=$C625,0,IF(SUM($C625,$I591)&gt;BQ$4,$AC602/$I591,$AC602-SUM($I625:BP625))))</f>
        <v>0</v>
      </c>
      <c r="BR625" s="31">
        <f>IF($I591="n/a",0,IF(BR$4&lt;=$C625,0,IF(SUM($C625,$I591)&gt;BR$4,$AC602/$I591,$AC602-SUM($I625:BQ625))))</f>
        <v>0</v>
      </c>
      <c r="BS625" s="31">
        <f>IF($I591="n/a",0,IF(BS$4&lt;=$C625,0,IF(SUM($C625,$I591)&gt;BS$4,$AC602/$I591,$AC602-SUM($I625:BR625))))</f>
        <v>0</v>
      </c>
      <c r="BT625" s="31">
        <f>IF($I591="n/a",0,IF(BT$4&lt;=$C625,0,IF(SUM($C625,$I591)&gt;BT$4,$AC602/$I591,$AC602-SUM($I625:BS625))))</f>
        <v>0</v>
      </c>
      <c r="BU625" s="31">
        <f>IF($I591="n/a",0,IF(BU$4&lt;=$C625,0,IF(SUM($C625,$I591)&gt;BU$4,$AC602/$I591,$AC602-SUM($I625:BT625))))</f>
        <v>0</v>
      </c>
      <c r="BV625" s="31">
        <f>IF($I591="n/a",0,IF(BV$4&lt;=$C625,0,IF(SUM($C625,$I591)&gt;BV$4,$AC602/$I591,$AC602-SUM($I625:BU625))))</f>
        <v>0</v>
      </c>
      <c r="BW625" s="31">
        <f>IF($I591="n/a",0,IF(BW$4&lt;=$C625,0,IF(SUM($C625,$I591)&gt;BW$4,$AC602/$I591,$AC602-SUM($I625:BV625))))</f>
        <v>0</v>
      </c>
      <c r="BX625" s="31">
        <f>IF($I591="n/a",0,IF(BX$4&lt;=$C625,0,IF(SUM($C625,$I591)&gt;BX$4,$AC602/$I591,$AC602-SUM($I625:BW625))))</f>
        <v>0</v>
      </c>
      <c r="BY625" s="31">
        <f>IF($I591="n/a",0,IF(BY$4&lt;=$C625,0,IF(SUM($C625,$I591)&gt;BY$4,$AC602/$I591,$AC602-SUM($I625:BX625))))</f>
        <v>0</v>
      </c>
      <c r="BZ625" s="31">
        <f>IF($I591="n/a",0,IF(BZ$4&lt;=$C625,0,IF(SUM($C625,$I591)&gt;BZ$4,$AC602/$I591,$AC602-SUM($I625:BY625))))</f>
        <v>0</v>
      </c>
      <c r="CA625" s="31">
        <f>IF($I591="n/a",0,IF(CA$4&lt;=$C625,0,IF(SUM($C625,$I591)&gt;CA$4,$AC602/$I591,$AC602-SUM($I625:BZ625))))</f>
        <v>0</v>
      </c>
      <c r="CB625" s="31">
        <f>IF($I591="n/a",0,IF(CB$4&lt;=$C625,0,IF(SUM($C625,$I591)&gt;CB$4,$AC602/$I591,$AC602-SUM($I625:CA625))))</f>
        <v>0</v>
      </c>
      <c r="CC625" s="31">
        <f>IF($I591="n/a",0,IF(CC$4&lt;=$C625,0,IF(SUM($C625,$I591)&gt;CC$4,$AC602/$I591,$AC602-SUM($I625:CB625))))</f>
        <v>0</v>
      </c>
      <c r="CD625" s="31">
        <f>IF($I591="n/a",0,IF(CD$4&lt;=$C625,0,IF(SUM($C625,$I591)&gt;CD$4,$AC602/$I591,$AC602-SUM($I625:CC625))))</f>
        <v>0</v>
      </c>
      <c r="CE625" s="31">
        <f>IF($I591="n/a",0,IF(CE$4&lt;=$C625,0,IF(SUM($C625,$I591)&gt;CE$4,$AC602/$I591,$AC602-SUM($I625:CD625))))</f>
        <v>0</v>
      </c>
      <c r="CF625" s="31">
        <f>IF($I591="n/a",0,IF(CF$4&lt;=$C625,0,IF(SUM($C625,$I591)&gt;CF$4,$AC602/$I591,$AC602-SUM($I625:CE625))))</f>
        <v>0</v>
      </c>
    </row>
    <row r="626" spans="1:84" ht="12.75" customHeight="1">
      <c r="C626" s="202">
        <v>2036</v>
      </c>
      <c r="D626" s="21" t="s">
        <v>66</v>
      </c>
      <c r="E626" s="21" t="s">
        <v>197</v>
      </c>
      <c r="I626" s="31"/>
      <c r="J626" s="31">
        <f>IF($I591="n/a",0,IF(J$4&lt;=$C626,0,IF(SUM($C626,$I591)&gt;J$4,$AD602/$I591,$AD602-SUM($I626:I626))))</f>
        <v>0</v>
      </c>
      <c r="K626" s="31">
        <f>IF($I591="n/a",0,IF(K$4&lt;=$C626,0,IF(SUM($C626,$I591)&gt;K$4,$AD602/$I591,$AD602-SUM($I626:J626))))</f>
        <v>0</v>
      </c>
      <c r="L626" s="31">
        <f>IF($I591="n/a",0,IF(L$4&lt;=$C626,0,IF(SUM($C626,$I591)&gt;L$4,$AD602/$I591,$AD602-SUM($I626:K626))))</f>
        <v>0</v>
      </c>
      <c r="M626" s="31">
        <f>IF($I591="n/a",0,IF(M$4&lt;=$C626,0,IF(SUM($C626,$I591)&gt;M$4,$AD602/$I591,$AD602-SUM($I626:L626))))</f>
        <v>0</v>
      </c>
      <c r="N626" s="31">
        <f>IF($I591="n/a",0,IF(N$4&lt;=$C626,0,IF(SUM($C626,$I591)&gt;N$4,$AD602/$I591,$AD602-SUM($I626:M626))))</f>
        <v>0</v>
      </c>
      <c r="O626" s="31">
        <f>IF($I591="n/a",0,IF(O$4&lt;=$C626,0,IF(SUM($C626,$I591)&gt;O$4,$AD602/$I591,$AD602-SUM($I626:N626))))</f>
        <v>0</v>
      </c>
      <c r="P626" s="31">
        <f>IF($I591="n/a",0,IF(P$4&lt;=$C626,0,IF(SUM($C626,$I591)&gt;P$4,$AD602/$I591,$AD602-SUM($I626:O626))))</f>
        <v>0</v>
      </c>
      <c r="Q626" s="31">
        <f>IF($I591="n/a",0,IF(Q$4&lt;=$C626,0,IF(SUM($C626,$I591)&gt;Q$4,$AD602/$I591,$AD602-SUM($I626:P626))))</f>
        <v>0</v>
      </c>
      <c r="R626" s="31">
        <f>IF($I591="n/a",0,IF(R$4&lt;=$C626,0,IF(SUM($C626,$I591)&gt;R$4,$AD602/$I591,$AD602-SUM($I626:Q626))))</f>
        <v>0</v>
      </c>
      <c r="S626" s="31">
        <f>IF($I591="n/a",0,IF(S$4&lt;=$C626,0,IF(SUM($C626,$I591)&gt;S$4,$AD602/$I591,$AD602-SUM($I626:R626))))</f>
        <v>0</v>
      </c>
      <c r="T626" s="31">
        <f>IF($I591="n/a",0,IF(T$4&lt;=$C626,0,IF(SUM($C626,$I591)&gt;T$4,$AD602/$I591,$AD602-SUM($I626:S626))))</f>
        <v>0</v>
      </c>
      <c r="U626" s="31">
        <f>IF($I591="n/a",0,IF(U$4&lt;=$C626,0,IF(SUM($C626,$I591)&gt;U$4,$AD602/$I591,$AD602-SUM($I626:T626))))</f>
        <v>0</v>
      </c>
      <c r="V626" s="31">
        <f>IF($I591="n/a",0,IF(V$4&lt;=$C626,0,IF(SUM($C626,$I591)&gt;V$4,$AD602/$I591,$AD602-SUM($I626:U626))))</f>
        <v>0</v>
      </c>
      <c r="W626" s="31">
        <f>IF($I591="n/a",0,IF(W$4&lt;=$C626,0,IF(SUM($C626,$I591)&gt;W$4,$AD602/$I591,$AD602-SUM($I626:V626))))</f>
        <v>0</v>
      </c>
      <c r="X626" s="31">
        <f>IF($I591="n/a",0,IF(X$4&lt;=$C626,0,IF(SUM($C626,$I591)&gt;X$4,$AD602/$I591,$AD602-SUM($I626:W626))))</f>
        <v>0</v>
      </c>
      <c r="Y626" s="31">
        <f>IF($I591="n/a",0,IF(Y$4&lt;=$C626,0,IF(SUM($C626,$I591)&gt;Y$4,$AD602/$I591,$AD602-SUM($I626:X626))))</f>
        <v>0</v>
      </c>
      <c r="Z626" s="31">
        <f>IF($I591="n/a",0,IF(Z$4&lt;=$C626,0,IF(SUM($C626,$I591)&gt;Z$4,$AD602/$I591,$AD602-SUM($I626:Y626))))</f>
        <v>0</v>
      </c>
      <c r="AA626" s="31">
        <f>IF($I591="n/a",0,IF(AA$4&lt;=$C626,0,IF(SUM($C626,$I591)&gt;AA$4,$AD602/$I591,$AD602-SUM($I626:Z626))))</f>
        <v>0</v>
      </c>
      <c r="AB626" s="31">
        <f>IF($I591="n/a",0,IF(AB$4&lt;=$C626,0,IF(SUM($C626,$I591)&gt;AB$4,$AD602/$I591,$AD602-SUM($I626:AA626))))</f>
        <v>0</v>
      </c>
      <c r="AC626" s="31">
        <f>IF($I591="n/a",0,IF(AC$4&lt;=$C626,0,IF(SUM($C626,$I591)&gt;AC$4,$AD602/$I591,$AD602-SUM($I626:AB626))))</f>
        <v>0</v>
      </c>
      <c r="AD626" s="31">
        <f>IF($I591="n/a",0,IF(AD$4&lt;=$C626,0,IF(SUM($C626,$I591)&gt;AD$4,$AD602/$I591,$AD602-SUM($I626:AC626))))</f>
        <v>0</v>
      </c>
      <c r="AE626" s="31">
        <f>IF($I591="n/a",0,IF(AE$4&lt;=$C626,0,IF(SUM($C626,$I591)&gt;AE$4,$AD602/$I591,$AD602-SUM($I626:AD626))))</f>
        <v>0</v>
      </c>
      <c r="AF626" s="31">
        <f>IF($I591="n/a",0,IF(AF$4&lt;=$C626,0,IF(SUM($C626,$I591)&gt;AF$4,$AD602/$I591,$AD602-SUM($I626:AE626))))</f>
        <v>0</v>
      </c>
      <c r="AG626" s="31">
        <f>IF($I591="n/a",0,IF(AG$4&lt;=$C626,0,IF(SUM($C626,$I591)&gt;AG$4,$AD602/$I591,$AD602-SUM($I626:AF626))))</f>
        <v>0</v>
      </c>
      <c r="AH626" s="31">
        <f>IF($I591="n/a",0,IF(AH$4&lt;=$C626,0,IF(SUM($C626,$I591)&gt;AH$4,$AD602/$I591,$AD602-SUM($I626:AG626))))</f>
        <v>0</v>
      </c>
      <c r="AI626" s="31">
        <f>IF($I591="n/a",0,IF(AI$4&lt;=$C626,0,IF(SUM($C626,$I591)&gt;AI$4,$AD602/$I591,$AD602-SUM($I626:AH626))))</f>
        <v>0</v>
      </c>
      <c r="AJ626" s="31">
        <f>IF($I591="n/a",0,IF(AJ$4&lt;=$C626,0,IF(SUM($C626,$I591)&gt;AJ$4,$AD602/$I591,$AD602-SUM($I626:AI626))))</f>
        <v>0</v>
      </c>
      <c r="AK626" s="31">
        <f>IF($I591="n/a",0,IF(AK$4&lt;=$C626,0,IF(SUM($C626,$I591)&gt;AK$4,$AD602/$I591,$AD602-SUM($I626:AJ626))))</f>
        <v>0</v>
      </c>
      <c r="AL626" s="31">
        <f>IF($I591="n/a",0,IF(AL$4&lt;=$C626,0,IF(SUM($C626,$I591)&gt;AL$4,$AD602/$I591,$AD602-SUM($I626:AK626))))</f>
        <v>0</v>
      </c>
      <c r="AM626" s="31">
        <f>IF($I591="n/a",0,IF(AM$4&lt;=$C626,0,IF(SUM($C626,$I591)&gt;AM$4,$AD602/$I591,$AD602-SUM($I626:AL626))))</f>
        <v>0</v>
      </c>
      <c r="AN626" s="31">
        <f>IF($I591="n/a",0,IF(AN$4&lt;=$C626,0,IF(SUM($C626,$I591)&gt;AN$4,$AD602/$I591,$AD602-SUM($I626:AM626))))</f>
        <v>0</v>
      </c>
      <c r="AO626" s="31">
        <f>IF($I591="n/a",0,IF(AO$4&lt;=$C626,0,IF(SUM($C626,$I591)&gt;AO$4,$AD602/$I591,$AD602-SUM($I626:AN626))))</f>
        <v>0</v>
      </c>
      <c r="AP626" s="31">
        <f>IF($I591="n/a",0,IF(AP$4&lt;=$C626,0,IF(SUM($C626,$I591)&gt;AP$4,$AD602/$I591,$AD602-SUM($I626:AO626))))</f>
        <v>0</v>
      </c>
      <c r="AQ626" s="31">
        <f>IF($I591="n/a",0,IF(AQ$4&lt;=$C626,0,IF(SUM($C626,$I591)&gt;AQ$4,$AD602/$I591,$AD602-SUM($I626:AP626))))</f>
        <v>0</v>
      </c>
      <c r="AR626" s="31">
        <f>IF($I591="n/a",0,IF(AR$4&lt;=$C626,0,IF(SUM($C626,$I591)&gt;AR$4,$AD602/$I591,$AD602-SUM($I626:AQ626))))</f>
        <v>0</v>
      </c>
      <c r="AS626" s="31">
        <f>IF($I591="n/a",0,IF(AS$4&lt;=$C626,0,IF(SUM($C626,$I591)&gt;AS$4,$AD602/$I591,$AD602-SUM($I626:AR626))))</f>
        <v>0</v>
      </c>
      <c r="AT626" s="31">
        <f>IF($I591="n/a",0,IF(AT$4&lt;=$C626,0,IF(SUM($C626,$I591)&gt;AT$4,$AD602/$I591,$AD602-SUM($I626:AS626))))</f>
        <v>0</v>
      </c>
      <c r="AU626" s="31">
        <f>IF($I591="n/a",0,IF(AU$4&lt;=$C626,0,IF(SUM($C626,$I591)&gt;AU$4,$AD602/$I591,$AD602-SUM($I626:AT626))))</f>
        <v>0</v>
      </c>
      <c r="AV626" s="31">
        <f>IF($I591="n/a",0,IF(AV$4&lt;=$C626,0,IF(SUM($C626,$I591)&gt;AV$4,$AD602/$I591,$AD602-SUM($I626:AU626))))</f>
        <v>0</v>
      </c>
      <c r="AW626" s="31">
        <f>IF($I591="n/a",0,IF(AW$4&lt;=$C626,0,IF(SUM($C626,$I591)&gt;AW$4,$AD602/$I591,$AD602-SUM($I626:AV626))))</f>
        <v>0</v>
      </c>
      <c r="AX626" s="31">
        <f>IF($I591="n/a",0,IF(AX$4&lt;=$C626,0,IF(SUM($C626,$I591)&gt;AX$4,$AD602/$I591,$AD602-SUM($I626:AW626))))</f>
        <v>0</v>
      </c>
      <c r="AY626" s="31">
        <f>IF($I591="n/a",0,IF(AY$4&lt;=$C626,0,IF(SUM($C626,$I591)&gt;AY$4,$AD602/$I591,$AD602-SUM($I626:AX626))))</f>
        <v>0</v>
      </c>
      <c r="AZ626" s="31">
        <f>IF($I591="n/a",0,IF(AZ$4&lt;=$C626,0,IF(SUM($C626,$I591)&gt;AZ$4,$AD602/$I591,$AD602-SUM($I626:AY626))))</f>
        <v>0</v>
      </c>
      <c r="BA626" s="31">
        <f>IF($I591="n/a",0,IF(BA$4&lt;=$C626,0,IF(SUM($C626,$I591)&gt;BA$4,$AD602/$I591,$AD602-SUM($I626:AZ626))))</f>
        <v>0</v>
      </c>
      <c r="BB626" s="31">
        <f>IF($I591="n/a",0,IF(BB$4&lt;=$C626,0,IF(SUM($C626,$I591)&gt;BB$4,$AD602/$I591,$AD602-SUM($I626:BA626))))</f>
        <v>0</v>
      </c>
      <c r="BC626" s="31">
        <f>IF($I591="n/a",0,IF(BC$4&lt;=$C626,0,IF(SUM($C626,$I591)&gt;BC$4,$AD602/$I591,$AD602-SUM($I626:BB626))))</f>
        <v>0</v>
      </c>
      <c r="BD626" s="31">
        <f>IF($I591="n/a",0,IF(BD$4&lt;=$C626,0,IF(SUM($C626,$I591)&gt;BD$4,$AD602/$I591,$AD602-SUM($I626:BC626))))</f>
        <v>0</v>
      </c>
      <c r="BE626" s="31">
        <f>IF($I591="n/a",0,IF(BE$4&lt;=$C626,0,IF(SUM($C626,$I591)&gt;BE$4,$AD602/$I591,$AD602-SUM($I626:BD626))))</f>
        <v>0</v>
      </c>
      <c r="BF626" s="31">
        <f>IF($I591="n/a",0,IF(BF$4&lt;=$C626,0,IF(SUM($C626,$I591)&gt;BF$4,$AD602/$I591,$AD602-SUM($I626:BE626))))</f>
        <v>0</v>
      </c>
      <c r="BG626" s="31">
        <f>IF($I591="n/a",0,IF(BG$4&lt;=$C626,0,IF(SUM($C626,$I591)&gt;BG$4,$AD602/$I591,$AD602-SUM($I626:BF626))))</f>
        <v>0</v>
      </c>
      <c r="BH626" s="31">
        <f>IF($I591="n/a",0,IF(BH$4&lt;=$C626,0,IF(SUM($C626,$I591)&gt;BH$4,$AD602/$I591,$AD602-SUM($I626:BG626))))</f>
        <v>0</v>
      </c>
      <c r="BI626" s="31">
        <f>IF($I591="n/a",0,IF(BI$4&lt;=$C626,0,IF(SUM($C626,$I591)&gt;BI$4,$AD602/$I591,$AD602-SUM($I626:BH626))))</f>
        <v>0</v>
      </c>
      <c r="BJ626" s="31">
        <f>IF($I591="n/a",0,IF(BJ$4&lt;=$C626,0,IF(SUM($C626,$I591)&gt;BJ$4,$AD602/$I591,$AD602-SUM($I626:BI626))))</f>
        <v>0</v>
      </c>
      <c r="BK626" s="31">
        <f>IF($I591="n/a",0,IF(BK$4&lt;=$C626,0,IF(SUM($C626,$I591)&gt;BK$4,$AD602/$I591,$AD602-SUM($I626:BJ626))))</f>
        <v>0</v>
      </c>
      <c r="BL626" s="31">
        <f>IF($I591="n/a",0,IF(BL$4&lt;=$C626,0,IF(SUM($C626,$I591)&gt;BL$4,$AD602/$I591,$AD602-SUM($I626:BK626))))</f>
        <v>0</v>
      </c>
      <c r="BM626" s="31">
        <f>IF($I591="n/a",0,IF(BM$4&lt;=$C626,0,IF(SUM($C626,$I591)&gt;BM$4,$AD602/$I591,$AD602-SUM($I626:BL626))))</f>
        <v>0</v>
      </c>
      <c r="BN626" s="31">
        <f>IF($I591="n/a",0,IF(BN$4&lt;=$C626,0,IF(SUM($C626,$I591)&gt;BN$4,$AD602/$I591,$AD602-SUM($I626:BM626))))</f>
        <v>0</v>
      </c>
      <c r="BO626" s="31">
        <f>IF($I591="n/a",0,IF(BO$4&lt;=$C626,0,IF(SUM($C626,$I591)&gt;BO$4,$AD602/$I591,$AD602-SUM($I626:BN626))))</f>
        <v>0</v>
      </c>
      <c r="BP626" s="31">
        <f>IF($I591="n/a",0,IF(BP$4&lt;=$C626,0,IF(SUM($C626,$I591)&gt;BP$4,$AD602/$I591,$AD602-SUM($I626:BO626))))</f>
        <v>0</v>
      </c>
      <c r="BQ626" s="31">
        <f>IF($I591="n/a",0,IF(BQ$4&lt;=$C626,0,IF(SUM($C626,$I591)&gt;BQ$4,$AD602/$I591,$AD602-SUM($I626:BP626))))</f>
        <v>0</v>
      </c>
      <c r="BR626" s="31">
        <f>IF($I591="n/a",0,IF(BR$4&lt;=$C626,0,IF(SUM($C626,$I591)&gt;BR$4,$AD602/$I591,$AD602-SUM($I626:BQ626))))</f>
        <v>0</v>
      </c>
      <c r="BS626" s="31">
        <f>IF($I591="n/a",0,IF(BS$4&lt;=$C626,0,IF(SUM($C626,$I591)&gt;BS$4,$AD602/$I591,$AD602-SUM($I626:BR626))))</f>
        <v>0</v>
      </c>
      <c r="BT626" s="31">
        <f>IF($I591="n/a",0,IF(BT$4&lt;=$C626,0,IF(SUM($C626,$I591)&gt;BT$4,$AD602/$I591,$AD602-SUM($I626:BS626))))</f>
        <v>0</v>
      </c>
      <c r="BU626" s="31">
        <f>IF($I591="n/a",0,IF(BU$4&lt;=$C626,0,IF(SUM($C626,$I591)&gt;BU$4,$AD602/$I591,$AD602-SUM($I626:BT626))))</f>
        <v>0</v>
      </c>
      <c r="BV626" s="31">
        <f>IF($I591="n/a",0,IF(BV$4&lt;=$C626,0,IF(SUM($C626,$I591)&gt;BV$4,$AD602/$I591,$AD602-SUM($I626:BU626))))</f>
        <v>0</v>
      </c>
      <c r="BW626" s="31">
        <f>IF($I591="n/a",0,IF(BW$4&lt;=$C626,0,IF(SUM($C626,$I591)&gt;BW$4,$AD602/$I591,$AD602-SUM($I626:BV626))))</f>
        <v>0</v>
      </c>
      <c r="BX626" s="31">
        <f>IF($I591="n/a",0,IF(BX$4&lt;=$C626,0,IF(SUM($C626,$I591)&gt;BX$4,$AD602/$I591,$AD602-SUM($I626:BW626))))</f>
        <v>0</v>
      </c>
      <c r="BY626" s="31">
        <f>IF($I591="n/a",0,IF(BY$4&lt;=$C626,0,IF(SUM($C626,$I591)&gt;BY$4,$AD602/$I591,$AD602-SUM($I626:BX626))))</f>
        <v>0</v>
      </c>
      <c r="BZ626" s="31">
        <f>IF($I591="n/a",0,IF(BZ$4&lt;=$C626,0,IF(SUM($C626,$I591)&gt;BZ$4,$AD602/$I591,$AD602-SUM($I626:BY626))))</f>
        <v>0</v>
      </c>
      <c r="CA626" s="31">
        <f>IF($I591="n/a",0,IF(CA$4&lt;=$C626,0,IF(SUM($C626,$I591)&gt;CA$4,$AD602/$I591,$AD602-SUM($I626:BZ626))))</f>
        <v>0</v>
      </c>
      <c r="CB626" s="31">
        <f>IF($I591="n/a",0,IF(CB$4&lt;=$C626,0,IF(SUM($C626,$I591)&gt;CB$4,$AD602/$I591,$AD602-SUM($I626:CA626))))</f>
        <v>0</v>
      </c>
      <c r="CC626" s="31">
        <f>IF($I591="n/a",0,IF(CC$4&lt;=$C626,0,IF(SUM($C626,$I591)&gt;CC$4,$AD602/$I591,$AD602-SUM($I626:CB626))))</f>
        <v>0</v>
      </c>
      <c r="CD626" s="31">
        <f>IF($I591="n/a",0,IF(CD$4&lt;=$C626,0,IF(SUM($C626,$I591)&gt;CD$4,$AD602/$I591,$AD602-SUM($I626:CC626))))</f>
        <v>0</v>
      </c>
      <c r="CE626" s="31">
        <f>IF($I591="n/a",0,IF(CE$4&lt;=$C626,0,IF(SUM($C626,$I591)&gt;CE$4,$AD602/$I591,$AD602-SUM($I626:CD626))))</f>
        <v>0</v>
      </c>
      <c r="CF626" s="31">
        <f>IF($I591="n/a",0,IF(CF$4&lt;=$C626,0,IF(SUM($C626,$I591)&gt;CF$4,$AD602/$I591,$AD602-SUM($I626:CE626))))</f>
        <v>0</v>
      </c>
    </row>
    <row r="627" spans="1:84" ht="12.75" customHeight="1">
      <c r="C627" s="202">
        <v>2037</v>
      </c>
      <c r="D627" s="21" t="s">
        <v>67</v>
      </c>
      <c r="E627" s="21" t="s">
        <v>197</v>
      </c>
      <c r="I627" s="31"/>
      <c r="J627" s="31">
        <f>IF($I591="n/a",0,IF(J$4&lt;=$C627,0,IF(SUM($C627,$I591)&gt;J$4,$AE602/$I591,$AE602-SUM($I627:I627))))</f>
        <v>0</v>
      </c>
      <c r="K627" s="31">
        <f>IF($I591="n/a",0,IF(K$4&lt;=$C627,0,IF(SUM($C627,$I591)&gt;K$4,$AE602/$I591,$AE602-SUM($I627:J627))))</f>
        <v>0</v>
      </c>
      <c r="L627" s="31">
        <f>IF($I591="n/a",0,IF(L$4&lt;=$C627,0,IF(SUM($C627,$I591)&gt;L$4,$AE602/$I591,$AE602-SUM($I627:K627))))</f>
        <v>0</v>
      </c>
      <c r="M627" s="31">
        <f>IF($I591="n/a",0,IF(M$4&lt;=$C627,0,IF(SUM($C627,$I591)&gt;M$4,$AE602/$I591,$AE602-SUM($I627:L627))))</f>
        <v>0</v>
      </c>
      <c r="N627" s="31">
        <f>IF($I591="n/a",0,IF(N$4&lt;=$C627,0,IF(SUM($C627,$I591)&gt;N$4,$AE602/$I591,$AE602-SUM($I627:M627))))</f>
        <v>0</v>
      </c>
      <c r="O627" s="31">
        <f>IF($I591="n/a",0,IF(O$4&lt;=$C627,0,IF(SUM($C627,$I591)&gt;O$4,$AE602/$I591,$AE602-SUM($I627:N627))))</f>
        <v>0</v>
      </c>
      <c r="P627" s="31">
        <f>IF($I591="n/a",0,IF(P$4&lt;=$C627,0,IF(SUM($C627,$I591)&gt;P$4,$AE602/$I591,$AE602-SUM($I627:O627))))</f>
        <v>0</v>
      </c>
      <c r="Q627" s="31">
        <f>IF($I591="n/a",0,IF(Q$4&lt;=$C627,0,IF(SUM($C627,$I591)&gt;Q$4,$AE602/$I591,$AE602-SUM($I627:P627))))</f>
        <v>0</v>
      </c>
      <c r="R627" s="31">
        <f>IF($I591="n/a",0,IF(R$4&lt;=$C627,0,IF(SUM($C627,$I591)&gt;R$4,$AE602/$I591,$AE602-SUM($I627:Q627))))</f>
        <v>0</v>
      </c>
      <c r="S627" s="31">
        <f>IF($I591="n/a",0,IF(S$4&lt;=$C627,0,IF(SUM($C627,$I591)&gt;S$4,$AE602/$I591,$AE602-SUM($I627:R627))))</f>
        <v>0</v>
      </c>
      <c r="T627" s="31">
        <f>IF($I591="n/a",0,IF(T$4&lt;=$C627,0,IF(SUM($C627,$I591)&gt;T$4,$AE602/$I591,$AE602-SUM($I627:S627))))</f>
        <v>0</v>
      </c>
      <c r="U627" s="31">
        <f>IF($I591="n/a",0,IF(U$4&lt;=$C627,0,IF(SUM($C627,$I591)&gt;U$4,$AE602/$I591,$AE602-SUM($I627:T627))))</f>
        <v>0</v>
      </c>
      <c r="V627" s="31">
        <f>IF($I591="n/a",0,IF(V$4&lt;=$C627,0,IF(SUM($C627,$I591)&gt;V$4,$AE602/$I591,$AE602-SUM($I627:U627))))</f>
        <v>0</v>
      </c>
      <c r="W627" s="31">
        <f>IF($I591="n/a",0,IF(W$4&lt;=$C627,0,IF(SUM($C627,$I591)&gt;W$4,$AE602/$I591,$AE602-SUM($I627:V627))))</f>
        <v>0</v>
      </c>
      <c r="X627" s="31">
        <f>IF($I591="n/a",0,IF(X$4&lt;=$C627,0,IF(SUM($C627,$I591)&gt;X$4,$AE602/$I591,$AE602-SUM($I627:W627))))</f>
        <v>0</v>
      </c>
      <c r="Y627" s="31">
        <f>IF($I591="n/a",0,IF(Y$4&lt;=$C627,0,IF(SUM($C627,$I591)&gt;Y$4,$AE602/$I591,$AE602-SUM($I627:X627))))</f>
        <v>0</v>
      </c>
      <c r="Z627" s="31">
        <f>IF($I591="n/a",0,IF(Z$4&lt;=$C627,0,IF(SUM($C627,$I591)&gt;Z$4,$AE602/$I591,$AE602-SUM($I627:Y627))))</f>
        <v>0</v>
      </c>
      <c r="AA627" s="31">
        <f>IF($I591="n/a",0,IF(AA$4&lt;=$C627,0,IF(SUM($C627,$I591)&gt;AA$4,$AE602/$I591,$AE602-SUM($I627:Z627))))</f>
        <v>0</v>
      </c>
      <c r="AB627" s="31">
        <f>IF($I591="n/a",0,IF(AB$4&lt;=$C627,0,IF(SUM($C627,$I591)&gt;AB$4,$AE602/$I591,$AE602-SUM($I627:AA627))))</f>
        <v>0</v>
      </c>
      <c r="AC627" s="31">
        <f>IF($I591="n/a",0,IF(AC$4&lt;=$C627,0,IF(SUM($C627,$I591)&gt;AC$4,$AE602/$I591,$AE602-SUM($I627:AB627))))</f>
        <v>0</v>
      </c>
      <c r="AD627" s="31">
        <f>IF($I591="n/a",0,IF(AD$4&lt;=$C627,0,IF(SUM($C627,$I591)&gt;AD$4,$AE602/$I591,$AE602-SUM($I627:AC627))))</f>
        <v>0</v>
      </c>
      <c r="AE627" s="31">
        <f>IF($I591="n/a",0,IF(AE$4&lt;=$C627,0,IF(SUM($C627,$I591)&gt;AE$4,$AE602/$I591,$AE602-SUM($I627:AD627))))</f>
        <v>0</v>
      </c>
      <c r="AF627" s="31">
        <f>IF($I591="n/a",0,IF(AF$4&lt;=$C627,0,IF(SUM($C627,$I591)&gt;AF$4,$AE602/$I591,$AE602-SUM($I627:AE627))))</f>
        <v>0</v>
      </c>
      <c r="AG627" s="31">
        <f>IF($I591="n/a",0,IF(AG$4&lt;=$C627,0,IF(SUM($C627,$I591)&gt;AG$4,$AE602/$I591,$AE602-SUM($I627:AF627))))</f>
        <v>0</v>
      </c>
      <c r="AH627" s="31">
        <f>IF($I591="n/a",0,IF(AH$4&lt;=$C627,0,IF(SUM($C627,$I591)&gt;AH$4,$AE602/$I591,$AE602-SUM($I627:AG627))))</f>
        <v>0</v>
      </c>
      <c r="AI627" s="31">
        <f>IF($I591="n/a",0,IF(AI$4&lt;=$C627,0,IF(SUM($C627,$I591)&gt;AI$4,$AE602/$I591,$AE602-SUM($I627:AH627))))</f>
        <v>0</v>
      </c>
      <c r="AJ627" s="31">
        <f>IF($I591="n/a",0,IF(AJ$4&lt;=$C627,0,IF(SUM($C627,$I591)&gt;AJ$4,$AE602/$I591,$AE602-SUM($I627:AI627))))</f>
        <v>0</v>
      </c>
      <c r="AK627" s="31">
        <f>IF($I591="n/a",0,IF(AK$4&lt;=$C627,0,IF(SUM($C627,$I591)&gt;AK$4,$AE602/$I591,$AE602-SUM($I627:AJ627))))</f>
        <v>0</v>
      </c>
      <c r="AL627" s="31">
        <f>IF($I591="n/a",0,IF(AL$4&lt;=$C627,0,IF(SUM($C627,$I591)&gt;AL$4,$AE602/$I591,$AE602-SUM($I627:AK627))))</f>
        <v>0</v>
      </c>
      <c r="AM627" s="31">
        <f>IF($I591="n/a",0,IF(AM$4&lt;=$C627,0,IF(SUM($C627,$I591)&gt;AM$4,$AE602/$I591,$AE602-SUM($I627:AL627))))</f>
        <v>0</v>
      </c>
      <c r="AN627" s="31">
        <f>IF($I591="n/a",0,IF(AN$4&lt;=$C627,0,IF(SUM($C627,$I591)&gt;AN$4,$AE602/$I591,$AE602-SUM($I627:AM627))))</f>
        <v>0</v>
      </c>
      <c r="AO627" s="31">
        <f>IF($I591="n/a",0,IF(AO$4&lt;=$C627,0,IF(SUM($C627,$I591)&gt;AO$4,$AE602/$I591,$AE602-SUM($I627:AN627))))</f>
        <v>0</v>
      </c>
      <c r="AP627" s="31">
        <f>IF($I591="n/a",0,IF(AP$4&lt;=$C627,0,IF(SUM($C627,$I591)&gt;AP$4,$AE602/$I591,$AE602-SUM($I627:AO627))))</f>
        <v>0</v>
      </c>
      <c r="AQ627" s="31">
        <f>IF($I591="n/a",0,IF(AQ$4&lt;=$C627,0,IF(SUM($C627,$I591)&gt;AQ$4,$AE602/$I591,$AE602-SUM($I627:AP627))))</f>
        <v>0</v>
      </c>
      <c r="AR627" s="31">
        <f>IF($I591="n/a",0,IF(AR$4&lt;=$C627,0,IF(SUM($C627,$I591)&gt;AR$4,$AE602/$I591,$AE602-SUM($I627:AQ627))))</f>
        <v>0</v>
      </c>
      <c r="AS627" s="31">
        <f>IF($I591="n/a",0,IF(AS$4&lt;=$C627,0,IF(SUM($C627,$I591)&gt;AS$4,$AE602/$I591,$AE602-SUM($I627:AR627))))</f>
        <v>0</v>
      </c>
      <c r="AT627" s="31">
        <f>IF($I591="n/a",0,IF(AT$4&lt;=$C627,0,IF(SUM($C627,$I591)&gt;AT$4,$AE602/$I591,$AE602-SUM($I627:AS627))))</f>
        <v>0</v>
      </c>
      <c r="AU627" s="31">
        <f>IF($I591="n/a",0,IF(AU$4&lt;=$C627,0,IF(SUM($C627,$I591)&gt;AU$4,$AE602/$I591,$AE602-SUM($I627:AT627))))</f>
        <v>0</v>
      </c>
      <c r="AV627" s="31">
        <f>IF($I591="n/a",0,IF(AV$4&lt;=$C627,0,IF(SUM($C627,$I591)&gt;AV$4,$AE602/$I591,$AE602-SUM($I627:AU627))))</f>
        <v>0</v>
      </c>
      <c r="AW627" s="31">
        <f>IF($I591="n/a",0,IF(AW$4&lt;=$C627,0,IF(SUM($C627,$I591)&gt;AW$4,$AE602/$I591,$AE602-SUM($I627:AV627))))</f>
        <v>0</v>
      </c>
      <c r="AX627" s="31">
        <f>IF($I591="n/a",0,IF(AX$4&lt;=$C627,0,IF(SUM($C627,$I591)&gt;AX$4,$AE602/$I591,$AE602-SUM($I627:AW627))))</f>
        <v>0</v>
      </c>
      <c r="AY627" s="31">
        <f>IF($I591="n/a",0,IF(AY$4&lt;=$C627,0,IF(SUM($C627,$I591)&gt;AY$4,$AE602/$I591,$AE602-SUM($I627:AX627))))</f>
        <v>0</v>
      </c>
      <c r="AZ627" s="31">
        <f>IF($I591="n/a",0,IF(AZ$4&lt;=$C627,0,IF(SUM($C627,$I591)&gt;AZ$4,$AE602/$I591,$AE602-SUM($I627:AY627))))</f>
        <v>0</v>
      </c>
      <c r="BA627" s="31">
        <f>IF($I591="n/a",0,IF(BA$4&lt;=$C627,0,IF(SUM($C627,$I591)&gt;BA$4,$AE602/$I591,$AE602-SUM($I627:AZ627))))</f>
        <v>0</v>
      </c>
      <c r="BB627" s="31">
        <f>IF($I591="n/a",0,IF(BB$4&lt;=$C627,0,IF(SUM($C627,$I591)&gt;BB$4,$AE602/$I591,$AE602-SUM($I627:BA627))))</f>
        <v>0</v>
      </c>
      <c r="BC627" s="31">
        <f>IF($I591="n/a",0,IF(BC$4&lt;=$C627,0,IF(SUM($C627,$I591)&gt;BC$4,$AE602/$I591,$AE602-SUM($I627:BB627))))</f>
        <v>0</v>
      </c>
      <c r="BD627" s="31">
        <f>IF($I591="n/a",0,IF(BD$4&lt;=$C627,0,IF(SUM($C627,$I591)&gt;BD$4,$AE602/$I591,$AE602-SUM($I627:BC627))))</f>
        <v>0</v>
      </c>
      <c r="BE627" s="31">
        <f>IF($I591="n/a",0,IF(BE$4&lt;=$C627,0,IF(SUM($C627,$I591)&gt;BE$4,$AE602/$I591,$AE602-SUM($I627:BD627))))</f>
        <v>0</v>
      </c>
      <c r="BF627" s="31">
        <f>IF($I591="n/a",0,IF(BF$4&lt;=$C627,0,IF(SUM($C627,$I591)&gt;BF$4,$AE602/$I591,$AE602-SUM($I627:BE627))))</f>
        <v>0</v>
      </c>
      <c r="BG627" s="31">
        <f>IF($I591="n/a",0,IF(BG$4&lt;=$C627,0,IF(SUM($C627,$I591)&gt;BG$4,$AE602/$I591,$AE602-SUM($I627:BF627))))</f>
        <v>0</v>
      </c>
      <c r="BH627" s="31">
        <f>IF($I591="n/a",0,IF(BH$4&lt;=$C627,0,IF(SUM($C627,$I591)&gt;BH$4,$AE602/$I591,$AE602-SUM($I627:BG627))))</f>
        <v>0</v>
      </c>
      <c r="BI627" s="31">
        <f>IF($I591="n/a",0,IF(BI$4&lt;=$C627,0,IF(SUM($C627,$I591)&gt;BI$4,$AE602/$I591,$AE602-SUM($I627:BH627))))</f>
        <v>0</v>
      </c>
      <c r="BJ627" s="31">
        <f>IF($I591="n/a",0,IF(BJ$4&lt;=$C627,0,IF(SUM($C627,$I591)&gt;BJ$4,$AE602/$I591,$AE602-SUM($I627:BI627))))</f>
        <v>0</v>
      </c>
      <c r="BK627" s="31">
        <f>IF($I591="n/a",0,IF(BK$4&lt;=$C627,0,IF(SUM($C627,$I591)&gt;BK$4,$AE602/$I591,$AE602-SUM($I627:BJ627))))</f>
        <v>0</v>
      </c>
      <c r="BL627" s="31">
        <f>IF($I591="n/a",0,IF(BL$4&lt;=$C627,0,IF(SUM($C627,$I591)&gt;BL$4,$AE602/$I591,$AE602-SUM($I627:BK627))))</f>
        <v>0</v>
      </c>
      <c r="BM627" s="31">
        <f>IF($I591="n/a",0,IF(BM$4&lt;=$C627,0,IF(SUM($C627,$I591)&gt;BM$4,$AE602/$I591,$AE602-SUM($I627:BL627))))</f>
        <v>0</v>
      </c>
      <c r="BN627" s="31">
        <f>IF($I591="n/a",0,IF(BN$4&lt;=$C627,0,IF(SUM($C627,$I591)&gt;BN$4,$AE602/$I591,$AE602-SUM($I627:BM627))))</f>
        <v>0</v>
      </c>
      <c r="BO627" s="31">
        <f>IF($I591="n/a",0,IF(BO$4&lt;=$C627,0,IF(SUM($C627,$I591)&gt;BO$4,$AE602/$I591,$AE602-SUM($I627:BN627))))</f>
        <v>0</v>
      </c>
      <c r="BP627" s="31">
        <f>IF($I591="n/a",0,IF(BP$4&lt;=$C627,0,IF(SUM($C627,$I591)&gt;BP$4,$AE602/$I591,$AE602-SUM($I627:BO627))))</f>
        <v>0</v>
      </c>
      <c r="BQ627" s="31">
        <f>IF($I591="n/a",0,IF(BQ$4&lt;=$C627,0,IF(SUM($C627,$I591)&gt;BQ$4,$AE602/$I591,$AE602-SUM($I627:BP627))))</f>
        <v>0</v>
      </c>
      <c r="BR627" s="31">
        <f>IF($I591="n/a",0,IF(BR$4&lt;=$C627,0,IF(SUM($C627,$I591)&gt;BR$4,$AE602/$I591,$AE602-SUM($I627:BQ627))))</f>
        <v>0</v>
      </c>
      <c r="BS627" s="31">
        <f>IF($I591="n/a",0,IF(BS$4&lt;=$C627,0,IF(SUM($C627,$I591)&gt;BS$4,$AE602/$I591,$AE602-SUM($I627:BR627))))</f>
        <v>0</v>
      </c>
      <c r="BT627" s="31">
        <f>IF($I591="n/a",0,IF(BT$4&lt;=$C627,0,IF(SUM($C627,$I591)&gt;BT$4,$AE602/$I591,$AE602-SUM($I627:BS627))))</f>
        <v>0</v>
      </c>
      <c r="BU627" s="31">
        <f>IF($I591="n/a",0,IF(BU$4&lt;=$C627,0,IF(SUM($C627,$I591)&gt;BU$4,$AE602/$I591,$AE602-SUM($I627:BT627))))</f>
        <v>0</v>
      </c>
      <c r="BV627" s="31">
        <f>IF($I591="n/a",0,IF(BV$4&lt;=$C627,0,IF(SUM($C627,$I591)&gt;BV$4,$AE602/$I591,$AE602-SUM($I627:BU627))))</f>
        <v>0</v>
      </c>
      <c r="BW627" s="31">
        <f>IF($I591="n/a",0,IF(BW$4&lt;=$C627,0,IF(SUM($C627,$I591)&gt;BW$4,$AE602/$I591,$AE602-SUM($I627:BV627))))</f>
        <v>0</v>
      </c>
      <c r="BX627" s="31">
        <f>IF($I591="n/a",0,IF(BX$4&lt;=$C627,0,IF(SUM($C627,$I591)&gt;BX$4,$AE602/$I591,$AE602-SUM($I627:BW627))))</f>
        <v>0</v>
      </c>
      <c r="BY627" s="31">
        <f>IF($I591="n/a",0,IF(BY$4&lt;=$C627,0,IF(SUM($C627,$I591)&gt;BY$4,$AE602/$I591,$AE602-SUM($I627:BX627))))</f>
        <v>0</v>
      </c>
      <c r="BZ627" s="31">
        <f>IF($I591="n/a",0,IF(BZ$4&lt;=$C627,0,IF(SUM($C627,$I591)&gt;BZ$4,$AE602/$I591,$AE602-SUM($I627:BY627))))</f>
        <v>0</v>
      </c>
      <c r="CA627" s="31">
        <f>IF($I591="n/a",0,IF(CA$4&lt;=$C627,0,IF(SUM($C627,$I591)&gt;CA$4,$AE602/$I591,$AE602-SUM($I627:BZ627))))</f>
        <v>0</v>
      </c>
      <c r="CB627" s="31">
        <f>IF($I591="n/a",0,IF(CB$4&lt;=$C627,0,IF(SUM($C627,$I591)&gt;CB$4,$AE602/$I591,$AE602-SUM($I627:CA627))))</f>
        <v>0</v>
      </c>
      <c r="CC627" s="31">
        <f>IF($I591="n/a",0,IF(CC$4&lt;=$C627,0,IF(SUM($C627,$I591)&gt;CC$4,$AE602/$I591,$AE602-SUM($I627:CB627))))</f>
        <v>0</v>
      </c>
      <c r="CD627" s="31">
        <f>IF($I591="n/a",0,IF(CD$4&lt;=$C627,0,IF(SUM($C627,$I591)&gt;CD$4,$AE602/$I591,$AE602-SUM($I627:CC627))))</f>
        <v>0</v>
      </c>
      <c r="CE627" s="31">
        <f>IF($I591="n/a",0,IF(CE$4&lt;=$C627,0,IF(SUM($C627,$I591)&gt;CE$4,$AE602/$I591,$AE602-SUM($I627:CD627))))</f>
        <v>0</v>
      </c>
      <c r="CF627" s="31">
        <f>IF($I591="n/a",0,IF(CF$4&lt;=$C627,0,IF(SUM($C627,$I591)&gt;CF$4,$AE602/$I591,$AE602-SUM($I627:CE627))))</f>
        <v>0</v>
      </c>
    </row>
    <row r="628" spans="1:84" ht="12.75" customHeight="1">
      <c r="C628" s="202">
        <v>2038</v>
      </c>
      <c r="D628" s="21" t="s">
        <v>68</v>
      </c>
      <c r="E628" s="21" t="s">
        <v>197</v>
      </c>
      <c r="I628" s="31"/>
      <c r="J628" s="31">
        <f>IF($I591="n/a",0,IF(J$4&lt;=$C628,0,IF(SUM($C628,$I591)&gt;J$4,$AF602/$I591,$AF602-SUM($I628:I628))))</f>
        <v>0</v>
      </c>
      <c r="K628" s="31">
        <f>IF($I591="n/a",0,IF(K$4&lt;=$C628,0,IF(SUM($C628,$I591)&gt;K$4,$AF602/$I591,$AF602-SUM($I628:J628))))</f>
        <v>0</v>
      </c>
      <c r="L628" s="31">
        <f>IF($I591="n/a",0,IF(L$4&lt;=$C628,0,IF(SUM($C628,$I591)&gt;L$4,$AF602/$I591,$AF602-SUM($I628:K628))))</f>
        <v>0</v>
      </c>
      <c r="M628" s="31">
        <f>IF($I591="n/a",0,IF(M$4&lt;=$C628,0,IF(SUM($C628,$I591)&gt;M$4,$AF602/$I591,$AF602-SUM($I628:L628))))</f>
        <v>0</v>
      </c>
      <c r="N628" s="31">
        <f>IF($I591="n/a",0,IF(N$4&lt;=$C628,0,IF(SUM($C628,$I591)&gt;N$4,$AF602/$I591,$AF602-SUM($I628:M628))))</f>
        <v>0</v>
      </c>
      <c r="O628" s="31">
        <f>IF($I591="n/a",0,IF(O$4&lt;=$C628,0,IF(SUM($C628,$I591)&gt;O$4,$AF602/$I591,$AF602-SUM($I628:N628))))</f>
        <v>0</v>
      </c>
      <c r="P628" s="31">
        <f>IF($I591="n/a",0,IF(P$4&lt;=$C628,0,IF(SUM($C628,$I591)&gt;P$4,$AF602/$I591,$AF602-SUM($I628:O628))))</f>
        <v>0</v>
      </c>
      <c r="Q628" s="31">
        <f>IF($I591="n/a",0,IF(Q$4&lt;=$C628,0,IF(SUM($C628,$I591)&gt;Q$4,$AF602/$I591,$AF602-SUM($I628:P628))))</f>
        <v>0</v>
      </c>
      <c r="R628" s="31">
        <f>IF($I591="n/a",0,IF(R$4&lt;=$C628,0,IF(SUM($C628,$I591)&gt;R$4,$AF602/$I591,$AF602-SUM($I628:Q628))))</f>
        <v>0</v>
      </c>
      <c r="S628" s="31">
        <f>IF($I591="n/a",0,IF(S$4&lt;=$C628,0,IF(SUM($C628,$I591)&gt;S$4,$AF602/$I591,$AF602-SUM($I628:R628))))</f>
        <v>0</v>
      </c>
      <c r="T628" s="31">
        <f>IF($I591="n/a",0,IF(T$4&lt;=$C628,0,IF(SUM($C628,$I591)&gt;T$4,$AF602/$I591,$AF602-SUM($I628:S628))))</f>
        <v>0</v>
      </c>
      <c r="U628" s="31">
        <f>IF($I591="n/a",0,IF(U$4&lt;=$C628,0,IF(SUM($C628,$I591)&gt;U$4,$AF602/$I591,$AF602-SUM($I628:T628))))</f>
        <v>0</v>
      </c>
      <c r="V628" s="31">
        <f>IF($I591="n/a",0,IF(V$4&lt;=$C628,0,IF(SUM($C628,$I591)&gt;V$4,$AF602/$I591,$AF602-SUM($I628:U628))))</f>
        <v>0</v>
      </c>
      <c r="W628" s="31">
        <f>IF($I591="n/a",0,IF(W$4&lt;=$C628,0,IF(SUM($C628,$I591)&gt;W$4,$AF602/$I591,$AF602-SUM($I628:V628))))</f>
        <v>0</v>
      </c>
      <c r="X628" s="31">
        <f>IF($I591="n/a",0,IF(X$4&lt;=$C628,0,IF(SUM($C628,$I591)&gt;X$4,$AF602/$I591,$AF602-SUM($I628:W628))))</f>
        <v>0</v>
      </c>
      <c r="Y628" s="31">
        <f>IF($I591="n/a",0,IF(Y$4&lt;=$C628,0,IF(SUM($C628,$I591)&gt;Y$4,$AF602/$I591,$AF602-SUM($I628:X628))))</f>
        <v>0</v>
      </c>
      <c r="Z628" s="31">
        <f>IF($I591="n/a",0,IF(Z$4&lt;=$C628,0,IF(SUM($C628,$I591)&gt;Z$4,$AF602/$I591,$AF602-SUM($I628:Y628))))</f>
        <v>0</v>
      </c>
      <c r="AA628" s="31">
        <f>IF($I591="n/a",0,IF(AA$4&lt;=$C628,0,IF(SUM($C628,$I591)&gt;AA$4,$AF602/$I591,$AF602-SUM($I628:Z628))))</f>
        <v>0</v>
      </c>
      <c r="AB628" s="31">
        <f>IF($I591="n/a",0,IF(AB$4&lt;=$C628,0,IF(SUM($C628,$I591)&gt;AB$4,$AF602/$I591,$AF602-SUM($I628:AA628))))</f>
        <v>0</v>
      </c>
      <c r="AC628" s="31">
        <f>IF($I591="n/a",0,IF(AC$4&lt;=$C628,0,IF(SUM($C628,$I591)&gt;AC$4,$AF602/$I591,$AF602-SUM($I628:AB628))))</f>
        <v>0</v>
      </c>
      <c r="AD628" s="31">
        <f>IF($I591="n/a",0,IF(AD$4&lt;=$C628,0,IF(SUM($C628,$I591)&gt;AD$4,$AF602/$I591,$AF602-SUM($I628:AC628))))</f>
        <v>0</v>
      </c>
      <c r="AE628" s="31">
        <f>IF($I591="n/a",0,IF(AE$4&lt;=$C628,0,IF(SUM($C628,$I591)&gt;AE$4,$AF602/$I591,$AF602-SUM($I628:AD628))))</f>
        <v>0</v>
      </c>
      <c r="AF628" s="31">
        <f>IF($I591="n/a",0,IF(AF$4&lt;=$C628,0,IF(SUM($C628,$I591)&gt;AF$4,$AF602/$I591,$AF602-SUM($I628:AE628))))</f>
        <v>0</v>
      </c>
      <c r="AG628" s="31">
        <f>IF($I591="n/a",0,IF(AG$4&lt;=$C628,0,IF(SUM($C628,$I591)&gt;AG$4,$AF602/$I591,$AF602-SUM($I628:AF628))))</f>
        <v>0</v>
      </c>
      <c r="AH628" s="31">
        <f>IF($I591="n/a",0,IF(AH$4&lt;=$C628,0,IF(SUM($C628,$I591)&gt;AH$4,$AF602/$I591,$AF602-SUM($I628:AG628))))</f>
        <v>0</v>
      </c>
      <c r="AI628" s="31">
        <f>IF($I591="n/a",0,IF(AI$4&lt;=$C628,0,IF(SUM($C628,$I591)&gt;AI$4,$AF602/$I591,$AF602-SUM($I628:AH628))))</f>
        <v>0</v>
      </c>
      <c r="AJ628" s="31">
        <f>IF($I591="n/a",0,IF(AJ$4&lt;=$C628,0,IF(SUM($C628,$I591)&gt;AJ$4,$AF602/$I591,$AF602-SUM($I628:AI628))))</f>
        <v>0</v>
      </c>
      <c r="AK628" s="31">
        <f>IF($I591="n/a",0,IF(AK$4&lt;=$C628,0,IF(SUM($C628,$I591)&gt;AK$4,$AF602/$I591,$AF602-SUM($I628:AJ628))))</f>
        <v>0</v>
      </c>
      <c r="AL628" s="31">
        <f>IF($I591="n/a",0,IF(AL$4&lt;=$C628,0,IF(SUM($C628,$I591)&gt;AL$4,$AF602/$I591,$AF602-SUM($I628:AK628))))</f>
        <v>0</v>
      </c>
      <c r="AM628" s="31">
        <f>IF($I591="n/a",0,IF(AM$4&lt;=$C628,0,IF(SUM($C628,$I591)&gt;AM$4,$AF602/$I591,$AF602-SUM($I628:AL628))))</f>
        <v>0</v>
      </c>
      <c r="AN628" s="31">
        <f>IF($I591="n/a",0,IF(AN$4&lt;=$C628,0,IF(SUM($C628,$I591)&gt;AN$4,$AF602/$I591,$AF602-SUM($I628:AM628))))</f>
        <v>0</v>
      </c>
      <c r="AO628" s="31">
        <f>IF($I591="n/a",0,IF(AO$4&lt;=$C628,0,IF(SUM($C628,$I591)&gt;AO$4,$AF602/$I591,$AF602-SUM($I628:AN628))))</f>
        <v>0</v>
      </c>
      <c r="AP628" s="31">
        <f>IF($I591="n/a",0,IF(AP$4&lt;=$C628,0,IF(SUM($C628,$I591)&gt;AP$4,$AF602/$I591,$AF602-SUM($I628:AO628))))</f>
        <v>0</v>
      </c>
      <c r="AQ628" s="31">
        <f>IF($I591="n/a",0,IF(AQ$4&lt;=$C628,0,IF(SUM($C628,$I591)&gt;AQ$4,$AF602/$I591,$AF602-SUM($I628:AP628))))</f>
        <v>0</v>
      </c>
      <c r="AR628" s="31">
        <f>IF($I591="n/a",0,IF(AR$4&lt;=$C628,0,IF(SUM($C628,$I591)&gt;AR$4,$AF602/$I591,$AF602-SUM($I628:AQ628))))</f>
        <v>0</v>
      </c>
      <c r="AS628" s="31">
        <f>IF($I591="n/a",0,IF(AS$4&lt;=$C628,0,IF(SUM($C628,$I591)&gt;AS$4,$AF602/$I591,$AF602-SUM($I628:AR628))))</f>
        <v>0</v>
      </c>
      <c r="AT628" s="31">
        <f>IF($I591="n/a",0,IF(AT$4&lt;=$C628,0,IF(SUM($C628,$I591)&gt;AT$4,$AF602/$I591,$AF602-SUM($I628:AS628))))</f>
        <v>0</v>
      </c>
      <c r="AU628" s="31">
        <f>IF($I591="n/a",0,IF(AU$4&lt;=$C628,0,IF(SUM($C628,$I591)&gt;AU$4,$AF602/$I591,$AF602-SUM($I628:AT628))))</f>
        <v>0</v>
      </c>
      <c r="AV628" s="31">
        <f>IF($I591="n/a",0,IF(AV$4&lt;=$C628,0,IF(SUM($C628,$I591)&gt;AV$4,$AF602/$I591,$AF602-SUM($I628:AU628))))</f>
        <v>0</v>
      </c>
      <c r="AW628" s="31">
        <f>IF($I591="n/a",0,IF(AW$4&lt;=$C628,0,IF(SUM($C628,$I591)&gt;AW$4,$AF602/$I591,$AF602-SUM($I628:AV628))))</f>
        <v>0</v>
      </c>
      <c r="AX628" s="31">
        <f>IF($I591="n/a",0,IF(AX$4&lt;=$C628,0,IF(SUM($C628,$I591)&gt;AX$4,$AF602/$I591,$AF602-SUM($I628:AW628))))</f>
        <v>0</v>
      </c>
      <c r="AY628" s="31">
        <f>IF($I591="n/a",0,IF(AY$4&lt;=$C628,0,IF(SUM($C628,$I591)&gt;AY$4,$AF602/$I591,$AF602-SUM($I628:AX628))))</f>
        <v>0</v>
      </c>
      <c r="AZ628" s="31">
        <f>IF($I591="n/a",0,IF(AZ$4&lt;=$C628,0,IF(SUM($C628,$I591)&gt;AZ$4,$AF602/$I591,$AF602-SUM($I628:AY628))))</f>
        <v>0</v>
      </c>
      <c r="BA628" s="31">
        <f>IF($I591="n/a",0,IF(BA$4&lt;=$C628,0,IF(SUM($C628,$I591)&gt;BA$4,$AF602/$I591,$AF602-SUM($I628:AZ628))))</f>
        <v>0</v>
      </c>
      <c r="BB628" s="31">
        <f>IF($I591="n/a",0,IF(BB$4&lt;=$C628,0,IF(SUM($C628,$I591)&gt;BB$4,$AF602/$I591,$AF602-SUM($I628:BA628))))</f>
        <v>0</v>
      </c>
      <c r="BC628" s="31">
        <f>IF($I591="n/a",0,IF(BC$4&lt;=$C628,0,IF(SUM($C628,$I591)&gt;BC$4,$AF602/$I591,$AF602-SUM($I628:BB628))))</f>
        <v>0</v>
      </c>
      <c r="BD628" s="31">
        <f>IF($I591="n/a",0,IF(BD$4&lt;=$C628,0,IF(SUM($C628,$I591)&gt;BD$4,$AF602/$I591,$AF602-SUM($I628:BC628))))</f>
        <v>0</v>
      </c>
      <c r="BE628" s="31">
        <f>IF($I591="n/a",0,IF(BE$4&lt;=$C628,0,IF(SUM($C628,$I591)&gt;BE$4,$AF602/$I591,$AF602-SUM($I628:BD628))))</f>
        <v>0</v>
      </c>
      <c r="BF628" s="31">
        <f>IF($I591="n/a",0,IF(BF$4&lt;=$C628,0,IF(SUM($C628,$I591)&gt;BF$4,$AF602/$I591,$AF602-SUM($I628:BE628))))</f>
        <v>0</v>
      </c>
      <c r="BG628" s="31">
        <f>IF($I591="n/a",0,IF(BG$4&lt;=$C628,0,IF(SUM($C628,$I591)&gt;BG$4,$AF602/$I591,$AF602-SUM($I628:BF628))))</f>
        <v>0</v>
      </c>
      <c r="BH628" s="31">
        <f>IF($I591="n/a",0,IF(BH$4&lt;=$C628,0,IF(SUM($C628,$I591)&gt;BH$4,$AF602/$I591,$AF602-SUM($I628:BG628))))</f>
        <v>0</v>
      </c>
      <c r="BI628" s="31">
        <f>IF($I591="n/a",0,IF(BI$4&lt;=$C628,0,IF(SUM($C628,$I591)&gt;BI$4,$AF602/$I591,$AF602-SUM($I628:BH628))))</f>
        <v>0</v>
      </c>
      <c r="BJ628" s="31">
        <f>IF($I591="n/a",0,IF(BJ$4&lt;=$C628,0,IF(SUM($C628,$I591)&gt;BJ$4,$AF602/$I591,$AF602-SUM($I628:BI628))))</f>
        <v>0</v>
      </c>
      <c r="BK628" s="31">
        <f>IF($I591="n/a",0,IF(BK$4&lt;=$C628,0,IF(SUM($C628,$I591)&gt;BK$4,$AF602/$I591,$AF602-SUM($I628:BJ628))))</f>
        <v>0</v>
      </c>
      <c r="BL628" s="31">
        <f>IF($I591="n/a",0,IF(BL$4&lt;=$C628,0,IF(SUM($C628,$I591)&gt;BL$4,$AF602/$I591,$AF602-SUM($I628:BK628))))</f>
        <v>0</v>
      </c>
      <c r="BM628" s="31">
        <f>IF($I591="n/a",0,IF(BM$4&lt;=$C628,0,IF(SUM($C628,$I591)&gt;BM$4,$AF602/$I591,$AF602-SUM($I628:BL628))))</f>
        <v>0</v>
      </c>
      <c r="BN628" s="31">
        <f>IF($I591="n/a",0,IF(BN$4&lt;=$C628,0,IF(SUM($C628,$I591)&gt;BN$4,$AF602/$I591,$AF602-SUM($I628:BM628))))</f>
        <v>0</v>
      </c>
      <c r="BO628" s="31">
        <f>IF($I591="n/a",0,IF(BO$4&lt;=$C628,0,IF(SUM($C628,$I591)&gt;BO$4,$AF602/$I591,$AF602-SUM($I628:BN628))))</f>
        <v>0</v>
      </c>
      <c r="BP628" s="31">
        <f>IF($I591="n/a",0,IF(BP$4&lt;=$C628,0,IF(SUM($C628,$I591)&gt;BP$4,$AF602/$I591,$AF602-SUM($I628:BO628))))</f>
        <v>0</v>
      </c>
      <c r="BQ628" s="31">
        <f>IF($I591="n/a",0,IF(BQ$4&lt;=$C628,0,IF(SUM($C628,$I591)&gt;BQ$4,$AF602/$I591,$AF602-SUM($I628:BP628))))</f>
        <v>0</v>
      </c>
      <c r="BR628" s="31">
        <f>IF($I591="n/a",0,IF(BR$4&lt;=$C628,0,IF(SUM($C628,$I591)&gt;BR$4,$AF602/$I591,$AF602-SUM($I628:BQ628))))</f>
        <v>0</v>
      </c>
      <c r="BS628" s="31">
        <f>IF($I591="n/a",0,IF(BS$4&lt;=$C628,0,IF(SUM($C628,$I591)&gt;BS$4,$AF602/$I591,$AF602-SUM($I628:BR628))))</f>
        <v>0</v>
      </c>
      <c r="BT628" s="31">
        <f>IF($I591="n/a",0,IF(BT$4&lt;=$C628,0,IF(SUM($C628,$I591)&gt;BT$4,$AF602/$I591,$AF602-SUM($I628:BS628))))</f>
        <v>0</v>
      </c>
      <c r="BU628" s="31">
        <f>IF($I591="n/a",0,IF(BU$4&lt;=$C628,0,IF(SUM($C628,$I591)&gt;BU$4,$AF602/$I591,$AF602-SUM($I628:BT628))))</f>
        <v>0</v>
      </c>
      <c r="BV628" s="31">
        <f>IF($I591="n/a",0,IF(BV$4&lt;=$C628,0,IF(SUM($C628,$I591)&gt;BV$4,$AF602/$I591,$AF602-SUM($I628:BU628))))</f>
        <v>0</v>
      </c>
      <c r="BW628" s="31">
        <f>IF($I591="n/a",0,IF(BW$4&lt;=$C628,0,IF(SUM($C628,$I591)&gt;BW$4,$AF602/$I591,$AF602-SUM($I628:BV628))))</f>
        <v>0</v>
      </c>
      <c r="BX628" s="31">
        <f>IF($I591="n/a",0,IF(BX$4&lt;=$C628,0,IF(SUM($C628,$I591)&gt;BX$4,$AF602/$I591,$AF602-SUM($I628:BW628))))</f>
        <v>0</v>
      </c>
      <c r="BY628" s="31">
        <f>IF($I591="n/a",0,IF(BY$4&lt;=$C628,0,IF(SUM($C628,$I591)&gt;BY$4,$AF602/$I591,$AF602-SUM($I628:BX628))))</f>
        <v>0</v>
      </c>
      <c r="BZ628" s="31">
        <f>IF($I591="n/a",0,IF(BZ$4&lt;=$C628,0,IF(SUM($C628,$I591)&gt;BZ$4,$AF602/$I591,$AF602-SUM($I628:BY628))))</f>
        <v>0</v>
      </c>
      <c r="CA628" s="31">
        <f>IF($I591="n/a",0,IF(CA$4&lt;=$C628,0,IF(SUM($C628,$I591)&gt;CA$4,$AF602/$I591,$AF602-SUM($I628:BZ628))))</f>
        <v>0</v>
      </c>
      <c r="CB628" s="31">
        <f>IF($I591="n/a",0,IF(CB$4&lt;=$C628,0,IF(SUM($C628,$I591)&gt;CB$4,$AF602/$I591,$AF602-SUM($I628:CA628))))</f>
        <v>0</v>
      </c>
      <c r="CC628" s="31">
        <f>IF($I591="n/a",0,IF(CC$4&lt;=$C628,0,IF(SUM($C628,$I591)&gt;CC$4,$AF602/$I591,$AF602-SUM($I628:CB628))))</f>
        <v>0</v>
      </c>
      <c r="CD628" s="31">
        <f>IF($I591="n/a",0,IF(CD$4&lt;=$C628,0,IF(SUM($C628,$I591)&gt;CD$4,$AF602/$I591,$AF602-SUM($I628:CC628))))</f>
        <v>0</v>
      </c>
      <c r="CE628" s="31">
        <f>IF($I591="n/a",0,IF(CE$4&lt;=$C628,0,IF(SUM($C628,$I591)&gt;CE$4,$AF602/$I591,$AF602-SUM($I628:CD628))))</f>
        <v>0</v>
      </c>
      <c r="CF628" s="31">
        <f>IF($I591="n/a",0,IF(CF$4&lt;=$C628,0,IF(SUM($C628,$I591)&gt;CF$4,$AF602/$I591,$AF602-SUM($I628:CE628))))</f>
        <v>0</v>
      </c>
    </row>
    <row r="629" spans="1:84" ht="12.75" customHeight="1">
      <c r="C629" s="202">
        <v>2039</v>
      </c>
      <c r="D629" s="21" t="s">
        <v>69</v>
      </c>
      <c r="E629" s="21" t="s">
        <v>197</v>
      </c>
      <c r="I629" s="31"/>
      <c r="J629" s="31">
        <f>IF($I591="n/a",0,IF(J$4&lt;=$C629,0,IF(SUM($C629,$I591)&gt;J$4,$AG602/$I591,$AG602-SUM($I629:I629))))</f>
        <v>0</v>
      </c>
      <c r="K629" s="31">
        <f>IF($I591="n/a",0,IF(K$4&lt;=$C629,0,IF(SUM($C629,$I591)&gt;K$4,$AG602/$I591,$AG602-SUM($I629:J629))))</f>
        <v>0</v>
      </c>
      <c r="L629" s="31">
        <f>IF($I591="n/a",0,IF(L$4&lt;=$C629,0,IF(SUM($C629,$I591)&gt;L$4,$AG602/$I591,$AG602-SUM($I629:K629))))</f>
        <v>0</v>
      </c>
      <c r="M629" s="31">
        <f>IF($I591="n/a",0,IF(M$4&lt;=$C629,0,IF(SUM($C629,$I591)&gt;M$4,$AG602/$I591,$AG602-SUM($I629:L629))))</f>
        <v>0</v>
      </c>
      <c r="N629" s="31">
        <f>IF($I591="n/a",0,IF(N$4&lt;=$C629,0,IF(SUM($C629,$I591)&gt;N$4,$AG602/$I591,$AG602-SUM($I629:M629))))</f>
        <v>0</v>
      </c>
      <c r="O629" s="31">
        <f>IF($I591="n/a",0,IF(O$4&lt;=$C629,0,IF(SUM($C629,$I591)&gt;O$4,$AG602/$I591,$AG602-SUM($I629:N629))))</f>
        <v>0</v>
      </c>
      <c r="P629" s="31">
        <f>IF($I591="n/a",0,IF(P$4&lt;=$C629,0,IF(SUM($C629,$I591)&gt;P$4,$AG602/$I591,$AG602-SUM($I629:O629))))</f>
        <v>0</v>
      </c>
      <c r="Q629" s="31">
        <f>IF($I591="n/a",0,IF(Q$4&lt;=$C629,0,IF(SUM($C629,$I591)&gt;Q$4,$AG602/$I591,$AG602-SUM($I629:P629))))</f>
        <v>0</v>
      </c>
      <c r="R629" s="31">
        <f>IF($I591="n/a",0,IF(R$4&lt;=$C629,0,IF(SUM($C629,$I591)&gt;R$4,$AG602/$I591,$AG602-SUM($I629:Q629))))</f>
        <v>0</v>
      </c>
      <c r="S629" s="31">
        <f>IF($I591="n/a",0,IF(S$4&lt;=$C629,0,IF(SUM($C629,$I591)&gt;S$4,$AG602/$I591,$AG602-SUM($I629:R629))))</f>
        <v>0</v>
      </c>
      <c r="T629" s="31">
        <f>IF($I591="n/a",0,IF(T$4&lt;=$C629,0,IF(SUM($C629,$I591)&gt;T$4,$AG602/$I591,$AG602-SUM($I629:S629))))</f>
        <v>0</v>
      </c>
      <c r="U629" s="31">
        <f>IF($I591="n/a",0,IF(U$4&lt;=$C629,0,IF(SUM($C629,$I591)&gt;U$4,$AG602/$I591,$AG602-SUM($I629:T629))))</f>
        <v>0</v>
      </c>
      <c r="V629" s="31">
        <f>IF($I591="n/a",0,IF(V$4&lt;=$C629,0,IF(SUM($C629,$I591)&gt;V$4,$AG602/$I591,$AG602-SUM($I629:U629))))</f>
        <v>0</v>
      </c>
      <c r="W629" s="31">
        <f>IF($I591="n/a",0,IF(W$4&lt;=$C629,0,IF(SUM($C629,$I591)&gt;W$4,$AG602/$I591,$AG602-SUM($I629:V629))))</f>
        <v>0</v>
      </c>
      <c r="X629" s="31">
        <f>IF($I591="n/a",0,IF(X$4&lt;=$C629,0,IF(SUM($C629,$I591)&gt;X$4,$AG602/$I591,$AG602-SUM($I629:W629))))</f>
        <v>0</v>
      </c>
      <c r="Y629" s="31">
        <f>IF($I591="n/a",0,IF(Y$4&lt;=$C629,0,IF(SUM($C629,$I591)&gt;Y$4,$AG602/$I591,$AG602-SUM($I629:X629))))</f>
        <v>0</v>
      </c>
      <c r="Z629" s="31">
        <f>IF($I591="n/a",0,IF(Z$4&lt;=$C629,0,IF(SUM($C629,$I591)&gt;Z$4,$AG602/$I591,$AG602-SUM($I629:Y629))))</f>
        <v>0</v>
      </c>
      <c r="AA629" s="31">
        <f>IF($I591="n/a",0,IF(AA$4&lt;=$C629,0,IF(SUM($C629,$I591)&gt;AA$4,$AG602/$I591,$AG602-SUM($I629:Z629))))</f>
        <v>0</v>
      </c>
      <c r="AB629" s="31">
        <f>IF($I591="n/a",0,IF(AB$4&lt;=$C629,0,IF(SUM($C629,$I591)&gt;AB$4,$AG602/$I591,$AG602-SUM($I629:AA629))))</f>
        <v>0</v>
      </c>
      <c r="AC629" s="31">
        <f>IF($I591="n/a",0,IF(AC$4&lt;=$C629,0,IF(SUM($C629,$I591)&gt;AC$4,$AG602/$I591,$AG602-SUM($I629:AB629))))</f>
        <v>0</v>
      </c>
      <c r="AD629" s="31">
        <f>IF($I591="n/a",0,IF(AD$4&lt;=$C629,0,IF(SUM($C629,$I591)&gt;AD$4,$AG602/$I591,$AG602-SUM($I629:AC629))))</f>
        <v>0</v>
      </c>
      <c r="AE629" s="31">
        <f>IF($I591="n/a",0,IF(AE$4&lt;=$C629,0,IF(SUM($C629,$I591)&gt;AE$4,$AG602/$I591,$AG602-SUM($I629:AD629))))</f>
        <v>0</v>
      </c>
      <c r="AF629" s="31">
        <f>IF($I591="n/a",0,IF(AF$4&lt;=$C629,0,IF(SUM($C629,$I591)&gt;AF$4,$AG602/$I591,$AG602-SUM($I629:AE629))))</f>
        <v>0</v>
      </c>
      <c r="AG629" s="31">
        <f>IF($I591="n/a",0,IF(AG$4&lt;=$C629,0,IF(SUM($C629,$I591)&gt;AG$4,$AG602/$I591,$AG602-SUM($I629:AF629))))</f>
        <v>0</v>
      </c>
      <c r="AH629" s="31">
        <f>IF($I591="n/a",0,IF(AH$4&lt;=$C629,0,IF(SUM($C629,$I591)&gt;AH$4,$AG602/$I591,$AG602-SUM($I629:AG629))))</f>
        <v>0</v>
      </c>
      <c r="AI629" s="31">
        <f>IF($I591="n/a",0,IF(AI$4&lt;=$C629,0,IF(SUM($C629,$I591)&gt;AI$4,$AG602/$I591,$AG602-SUM($I629:AH629))))</f>
        <v>0</v>
      </c>
      <c r="AJ629" s="31">
        <f>IF($I591="n/a",0,IF(AJ$4&lt;=$C629,0,IF(SUM($C629,$I591)&gt;AJ$4,$AG602/$I591,$AG602-SUM($I629:AI629))))</f>
        <v>0</v>
      </c>
      <c r="AK629" s="31">
        <f>IF($I591="n/a",0,IF(AK$4&lt;=$C629,0,IF(SUM($C629,$I591)&gt;AK$4,$AG602/$I591,$AG602-SUM($I629:AJ629))))</f>
        <v>0</v>
      </c>
      <c r="AL629" s="31">
        <f>IF($I591="n/a",0,IF(AL$4&lt;=$C629,0,IF(SUM($C629,$I591)&gt;AL$4,$AG602/$I591,$AG602-SUM($I629:AK629))))</f>
        <v>0</v>
      </c>
      <c r="AM629" s="31">
        <f>IF($I591="n/a",0,IF(AM$4&lt;=$C629,0,IF(SUM($C629,$I591)&gt;AM$4,$AG602/$I591,$AG602-SUM($I629:AL629))))</f>
        <v>0</v>
      </c>
      <c r="AN629" s="31">
        <f>IF($I591="n/a",0,IF(AN$4&lt;=$C629,0,IF(SUM($C629,$I591)&gt;AN$4,$AG602/$I591,$AG602-SUM($I629:AM629))))</f>
        <v>0</v>
      </c>
      <c r="AO629" s="31">
        <f>IF($I591="n/a",0,IF(AO$4&lt;=$C629,0,IF(SUM($C629,$I591)&gt;AO$4,$AG602/$I591,$AG602-SUM($I629:AN629))))</f>
        <v>0</v>
      </c>
      <c r="AP629" s="31">
        <f>IF($I591="n/a",0,IF(AP$4&lt;=$C629,0,IF(SUM($C629,$I591)&gt;AP$4,$AG602/$I591,$AG602-SUM($I629:AO629))))</f>
        <v>0</v>
      </c>
      <c r="AQ629" s="31">
        <f>IF($I591="n/a",0,IF(AQ$4&lt;=$C629,0,IF(SUM($C629,$I591)&gt;AQ$4,$AG602/$I591,$AG602-SUM($I629:AP629))))</f>
        <v>0</v>
      </c>
      <c r="AR629" s="31">
        <f>IF($I591="n/a",0,IF(AR$4&lt;=$C629,0,IF(SUM($C629,$I591)&gt;AR$4,$AG602/$I591,$AG602-SUM($I629:AQ629))))</f>
        <v>0</v>
      </c>
      <c r="AS629" s="31">
        <f>IF($I591="n/a",0,IF(AS$4&lt;=$C629,0,IF(SUM($C629,$I591)&gt;AS$4,$AG602/$I591,$AG602-SUM($I629:AR629))))</f>
        <v>0</v>
      </c>
      <c r="AT629" s="31">
        <f>IF($I591="n/a",0,IF(AT$4&lt;=$C629,0,IF(SUM($C629,$I591)&gt;AT$4,$AG602/$I591,$AG602-SUM($I629:AS629))))</f>
        <v>0</v>
      </c>
      <c r="AU629" s="31">
        <f>IF($I591="n/a",0,IF(AU$4&lt;=$C629,0,IF(SUM($C629,$I591)&gt;AU$4,$AG602/$I591,$AG602-SUM($I629:AT629))))</f>
        <v>0</v>
      </c>
      <c r="AV629" s="31">
        <f>IF($I591="n/a",0,IF(AV$4&lt;=$C629,0,IF(SUM($C629,$I591)&gt;AV$4,$AG602/$I591,$AG602-SUM($I629:AU629))))</f>
        <v>0</v>
      </c>
      <c r="AW629" s="31">
        <f>IF($I591="n/a",0,IF(AW$4&lt;=$C629,0,IF(SUM($C629,$I591)&gt;AW$4,$AG602/$I591,$AG602-SUM($I629:AV629))))</f>
        <v>0</v>
      </c>
      <c r="AX629" s="31">
        <f>IF($I591="n/a",0,IF(AX$4&lt;=$C629,0,IF(SUM($C629,$I591)&gt;AX$4,$AG602/$I591,$AG602-SUM($I629:AW629))))</f>
        <v>0</v>
      </c>
      <c r="AY629" s="31">
        <f>IF($I591="n/a",0,IF(AY$4&lt;=$C629,0,IF(SUM($C629,$I591)&gt;AY$4,$AG602/$I591,$AG602-SUM($I629:AX629))))</f>
        <v>0</v>
      </c>
      <c r="AZ629" s="31">
        <f>IF($I591="n/a",0,IF(AZ$4&lt;=$C629,0,IF(SUM($C629,$I591)&gt;AZ$4,$AG602/$I591,$AG602-SUM($I629:AY629))))</f>
        <v>0</v>
      </c>
      <c r="BA629" s="31">
        <f>IF($I591="n/a",0,IF(BA$4&lt;=$C629,0,IF(SUM($C629,$I591)&gt;BA$4,$AG602/$I591,$AG602-SUM($I629:AZ629))))</f>
        <v>0</v>
      </c>
      <c r="BB629" s="31">
        <f>IF($I591="n/a",0,IF(BB$4&lt;=$C629,0,IF(SUM($C629,$I591)&gt;BB$4,$AG602/$I591,$AG602-SUM($I629:BA629))))</f>
        <v>0</v>
      </c>
      <c r="BC629" s="31">
        <f>IF($I591="n/a",0,IF(BC$4&lt;=$C629,0,IF(SUM($C629,$I591)&gt;BC$4,$AG602/$I591,$AG602-SUM($I629:BB629))))</f>
        <v>0</v>
      </c>
      <c r="BD629" s="31">
        <f>IF($I591="n/a",0,IF(BD$4&lt;=$C629,0,IF(SUM($C629,$I591)&gt;BD$4,$AG602/$I591,$AG602-SUM($I629:BC629))))</f>
        <v>0</v>
      </c>
      <c r="BE629" s="31">
        <f>IF($I591="n/a",0,IF(BE$4&lt;=$C629,0,IF(SUM($C629,$I591)&gt;BE$4,$AG602/$I591,$AG602-SUM($I629:BD629))))</f>
        <v>0</v>
      </c>
      <c r="BF629" s="31">
        <f>IF($I591="n/a",0,IF(BF$4&lt;=$C629,0,IF(SUM($C629,$I591)&gt;BF$4,$AG602/$I591,$AG602-SUM($I629:BE629))))</f>
        <v>0</v>
      </c>
      <c r="BG629" s="31">
        <f>IF($I591="n/a",0,IF(BG$4&lt;=$C629,0,IF(SUM($C629,$I591)&gt;BG$4,$AG602/$I591,$AG602-SUM($I629:BF629))))</f>
        <v>0</v>
      </c>
      <c r="BH629" s="31">
        <f>IF($I591="n/a",0,IF(BH$4&lt;=$C629,0,IF(SUM($C629,$I591)&gt;BH$4,$AG602/$I591,$AG602-SUM($I629:BG629))))</f>
        <v>0</v>
      </c>
      <c r="BI629" s="31">
        <f>IF($I591="n/a",0,IF(BI$4&lt;=$C629,0,IF(SUM($C629,$I591)&gt;BI$4,$AG602/$I591,$AG602-SUM($I629:BH629))))</f>
        <v>0</v>
      </c>
      <c r="BJ629" s="31">
        <f>IF($I591="n/a",0,IF(BJ$4&lt;=$C629,0,IF(SUM($C629,$I591)&gt;BJ$4,$AG602/$I591,$AG602-SUM($I629:BI629))))</f>
        <v>0</v>
      </c>
      <c r="BK629" s="31">
        <f>IF($I591="n/a",0,IF(BK$4&lt;=$C629,0,IF(SUM($C629,$I591)&gt;BK$4,$AG602/$I591,$AG602-SUM($I629:BJ629))))</f>
        <v>0</v>
      </c>
      <c r="BL629" s="31">
        <f>IF($I591="n/a",0,IF(BL$4&lt;=$C629,0,IF(SUM($C629,$I591)&gt;BL$4,$AG602/$I591,$AG602-SUM($I629:BK629))))</f>
        <v>0</v>
      </c>
      <c r="BM629" s="31">
        <f>IF($I591="n/a",0,IF(BM$4&lt;=$C629,0,IF(SUM($C629,$I591)&gt;BM$4,$AG602/$I591,$AG602-SUM($I629:BL629))))</f>
        <v>0</v>
      </c>
      <c r="BN629" s="31">
        <f>IF($I591="n/a",0,IF(BN$4&lt;=$C629,0,IF(SUM($C629,$I591)&gt;BN$4,$AG602/$I591,$AG602-SUM($I629:BM629))))</f>
        <v>0</v>
      </c>
      <c r="BO629" s="31">
        <f>IF($I591="n/a",0,IF(BO$4&lt;=$C629,0,IF(SUM($C629,$I591)&gt;BO$4,$AG602/$I591,$AG602-SUM($I629:BN629))))</f>
        <v>0</v>
      </c>
      <c r="BP629" s="31">
        <f>IF($I591="n/a",0,IF(BP$4&lt;=$C629,0,IF(SUM($C629,$I591)&gt;BP$4,$AG602/$I591,$AG602-SUM($I629:BO629))))</f>
        <v>0</v>
      </c>
      <c r="BQ629" s="31">
        <f>IF($I591="n/a",0,IF(BQ$4&lt;=$C629,0,IF(SUM($C629,$I591)&gt;BQ$4,$AG602/$I591,$AG602-SUM($I629:BP629))))</f>
        <v>0</v>
      </c>
      <c r="BR629" s="31">
        <f>IF($I591="n/a",0,IF(BR$4&lt;=$C629,0,IF(SUM($C629,$I591)&gt;BR$4,$AG602/$I591,$AG602-SUM($I629:BQ629))))</f>
        <v>0</v>
      </c>
      <c r="BS629" s="31">
        <f>IF($I591="n/a",0,IF(BS$4&lt;=$C629,0,IF(SUM($C629,$I591)&gt;BS$4,$AG602/$I591,$AG602-SUM($I629:BR629))))</f>
        <v>0</v>
      </c>
      <c r="BT629" s="31">
        <f>IF($I591="n/a",0,IF(BT$4&lt;=$C629,0,IF(SUM($C629,$I591)&gt;BT$4,$AG602/$I591,$AG602-SUM($I629:BS629))))</f>
        <v>0</v>
      </c>
      <c r="BU629" s="31">
        <f>IF($I591="n/a",0,IF(BU$4&lt;=$C629,0,IF(SUM($C629,$I591)&gt;BU$4,$AG602/$I591,$AG602-SUM($I629:BT629))))</f>
        <v>0</v>
      </c>
      <c r="BV629" s="31">
        <f>IF($I591="n/a",0,IF(BV$4&lt;=$C629,0,IF(SUM($C629,$I591)&gt;BV$4,$AG602/$I591,$AG602-SUM($I629:BU629))))</f>
        <v>0</v>
      </c>
      <c r="BW629" s="31">
        <f>IF($I591="n/a",0,IF(BW$4&lt;=$C629,0,IF(SUM($C629,$I591)&gt;BW$4,$AG602/$I591,$AG602-SUM($I629:BV629))))</f>
        <v>0</v>
      </c>
      <c r="BX629" s="31">
        <f>IF($I591="n/a",0,IF(BX$4&lt;=$C629,0,IF(SUM($C629,$I591)&gt;BX$4,$AG602/$I591,$AG602-SUM($I629:BW629))))</f>
        <v>0</v>
      </c>
      <c r="BY629" s="31">
        <f>IF($I591="n/a",0,IF(BY$4&lt;=$C629,0,IF(SUM($C629,$I591)&gt;BY$4,$AG602/$I591,$AG602-SUM($I629:BX629))))</f>
        <v>0</v>
      </c>
      <c r="BZ629" s="31">
        <f>IF($I591="n/a",0,IF(BZ$4&lt;=$C629,0,IF(SUM($C629,$I591)&gt;BZ$4,$AG602/$I591,$AG602-SUM($I629:BY629))))</f>
        <v>0</v>
      </c>
      <c r="CA629" s="31">
        <f>IF($I591="n/a",0,IF(CA$4&lt;=$C629,0,IF(SUM($C629,$I591)&gt;CA$4,$AG602/$I591,$AG602-SUM($I629:BZ629))))</f>
        <v>0</v>
      </c>
      <c r="CB629" s="31">
        <f>IF($I591="n/a",0,IF(CB$4&lt;=$C629,0,IF(SUM($C629,$I591)&gt;CB$4,$AG602/$I591,$AG602-SUM($I629:CA629))))</f>
        <v>0</v>
      </c>
      <c r="CC629" s="31">
        <f>IF($I591="n/a",0,IF(CC$4&lt;=$C629,0,IF(SUM($C629,$I591)&gt;CC$4,$AG602/$I591,$AG602-SUM($I629:CB629))))</f>
        <v>0</v>
      </c>
      <c r="CD629" s="31">
        <f>IF($I591="n/a",0,IF(CD$4&lt;=$C629,0,IF(SUM($C629,$I591)&gt;CD$4,$AG602/$I591,$AG602-SUM($I629:CC629))))</f>
        <v>0</v>
      </c>
      <c r="CE629" s="31">
        <f>IF($I591="n/a",0,IF(CE$4&lt;=$C629,0,IF(SUM($C629,$I591)&gt;CE$4,$AG602/$I591,$AG602-SUM($I629:CD629))))</f>
        <v>0</v>
      </c>
      <c r="CF629" s="31">
        <f>IF($I591="n/a",0,IF(CF$4&lt;=$C629,0,IF(SUM($C629,$I591)&gt;CF$4,$AG602/$I591,$AG602-SUM($I629:CE629))))</f>
        <v>0</v>
      </c>
    </row>
    <row r="630" spans="1:84" ht="12.75" customHeight="1">
      <c r="C630" s="202">
        <v>2040</v>
      </c>
      <c r="D630" s="21" t="s">
        <v>70</v>
      </c>
      <c r="E630" s="21" t="s">
        <v>197</v>
      </c>
      <c r="I630" s="31"/>
      <c r="J630" s="31">
        <f>IF($I591="n/a",0,IF(J$4&lt;=$C630,0,IF(SUM($C630,$I591)&gt;J$4,$AH602/$I591,$AH602-SUM($I630:I630))))</f>
        <v>0</v>
      </c>
      <c r="K630" s="31">
        <f>IF($I591="n/a",0,IF(K$4&lt;=$C630,0,IF(SUM($C630,$I591)&gt;K$4,$AH602/$I591,$AH602-SUM($I630:J630))))</f>
        <v>0</v>
      </c>
      <c r="L630" s="31">
        <f>IF($I591="n/a",0,IF(L$4&lt;=$C630,0,IF(SUM($C630,$I591)&gt;L$4,$AH602/$I591,$AH602-SUM($I630:K630))))</f>
        <v>0</v>
      </c>
      <c r="M630" s="31">
        <f>IF($I591="n/a",0,IF(M$4&lt;=$C630,0,IF(SUM($C630,$I591)&gt;M$4,$AH602/$I591,$AH602-SUM($I630:L630))))</f>
        <v>0</v>
      </c>
      <c r="N630" s="31">
        <f>IF($I591="n/a",0,IF(N$4&lt;=$C630,0,IF(SUM($C630,$I591)&gt;N$4,$AH602/$I591,$AH602-SUM($I630:M630))))</f>
        <v>0</v>
      </c>
      <c r="O630" s="31">
        <f>IF($I591="n/a",0,IF(O$4&lt;=$C630,0,IF(SUM($C630,$I591)&gt;O$4,$AH602/$I591,$AH602-SUM($I630:N630))))</f>
        <v>0</v>
      </c>
      <c r="P630" s="31">
        <f>IF($I591="n/a",0,IF(P$4&lt;=$C630,0,IF(SUM($C630,$I591)&gt;P$4,$AH602/$I591,$AH602-SUM($I630:O630))))</f>
        <v>0</v>
      </c>
      <c r="Q630" s="31">
        <f>IF($I591="n/a",0,IF(Q$4&lt;=$C630,0,IF(SUM($C630,$I591)&gt;Q$4,$AH602/$I591,$AH602-SUM($I630:P630))))</f>
        <v>0</v>
      </c>
      <c r="R630" s="31">
        <f>IF($I591="n/a",0,IF(R$4&lt;=$C630,0,IF(SUM($C630,$I591)&gt;R$4,$AH602/$I591,$AH602-SUM($I630:Q630))))</f>
        <v>0</v>
      </c>
      <c r="S630" s="31">
        <f>IF($I591="n/a",0,IF(S$4&lt;=$C630,0,IF(SUM($C630,$I591)&gt;S$4,$AH602/$I591,$AH602-SUM($I630:R630))))</f>
        <v>0</v>
      </c>
      <c r="T630" s="31">
        <f>IF($I591="n/a",0,IF(T$4&lt;=$C630,0,IF(SUM($C630,$I591)&gt;T$4,$AH602/$I591,$AH602-SUM($I630:S630))))</f>
        <v>0</v>
      </c>
      <c r="U630" s="31">
        <f>IF($I591="n/a",0,IF(U$4&lt;=$C630,0,IF(SUM($C630,$I591)&gt;U$4,$AH602/$I591,$AH602-SUM($I630:T630))))</f>
        <v>0</v>
      </c>
      <c r="V630" s="31">
        <f>IF($I591="n/a",0,IF(V$4&lt;=$C630,0,IF(SUM($C630,$I591)&gt;V$4,$AH602/$I591,$AH602-SUM($I630:U630))))</f>
        <v>0</v>
      </c>
      <c r="W630" s="31">
        <f>IF($I591="n/a",0,IF(W$4&lt;=$C630,0,IF(SUM($C630,$I591)&gt;W$4,$AH602/$I591,$AH602-SUM($I630:V630))))</f>
        <v>0</v>
      </c>
      <c r="X630" s="31">
        <f>IF($I591="n/a",0,IF(X$4&lt;=$C630,0,IF(SUM($C630,$I591)&gt;X$4,$AH602/$I591,$AH602-SUM($I630:W630))))</f>
        <v>0</v>
      </c>
      <c r="Y630" s="31">
        <f>IF($I591="n/a",0,IF(Y$4&lt;=$C630,0,IF(SUM($C630,$I591)&gt;Y$4,$AH602/$I591,$AH602-SUM($I630:X630))))</f>
        <v>0</v>
      </c>
      <c r="Z630" s="31">
        <f>IF($I591="n/a",0,IF(Z$4&lt;=$C630,0,IF(SUM($C630,$I591)&gt;Z$4,$AH602/$I591,$AH602-SUM($I630:Y630))))</f>
        <v>0</v>
      </c>
      <c r="AA630" s="31">
        <f>IF($I591="n/a",0,IF(AA$4&lt;=$C630,0,IF(SUM($C630,$I591)&gt;AA$4,$AH602/$I591,$AH602-SUM($I630:Z630))))</f>
        <v>0</v>
      </c>
      <c r="AB630" s="31">
        <f>IF($I591="n/a",0,IF(AB$4&lt;=$C630,0,IF(SUM($C630,$I591)&gt;AB$4,$AH602/$I591,$AH602-SUM($I630:AA630))))</f>
        <v>0</v>
      </c>
      <c r="AC630" s="31">
        <f>IF($I591="n/a",0,IF(AC$4&lt;=$C630,0,IF(SUM($C630,$I591)&gt;AC$4,$AH602/$I591,$AH602-SUM($I630:AB630))))</f>
        <v>0</v>
      </c>
      <c r="AD630" s="31">
        <f>IF($I591="n/a",0,IF(AD$4&lt;=$C630,0,IF(SUM($C630,$I591)&gt;AD$4,$AH602/$I591,$AH602-SUM($I630:AC630))))</f>
        <v>0</v>
      </c>
      <c r="AE630" s="31">
        <f>IF($I591="n/a",0,IF(AE$4&lt;=$C630,0,IF(SUM($C630,$I591)&gt;AE$4,$AH602/$I591,$AH602-SUM($I630:AD630))))</f>
        <v>0</v>
      </c>
      <c r="AF630" s="31">
        <f>IF($I591="n/a",0,IF(AF$4&lt;=$C630,0,IF(SUM($C630,$I591)&gt;AF$4,$AH602/$I591,$AH602-SUM($I630:AE630))))</f>
        <v>0</v>
      </c>
      <c r="AG630" s="31">
        <f>IF($I591="n/a",0,IF(AG$4&lt;=$C630,0,IF(SUM($C630,$I591)&gt;AG$4,$AH602/$I591,$AH602-SUM($I630:AF630))))</f>
        <v>0</v>
      </c>
      <c r="AH630" s="31">
        <f>IF($I591="n/a",0,IF(AH$4&lt;=$C630,0,IF(SUM($C630,$I591)&gt;AH$4,$AH602/$I591,$AH602-SUM($I630:AG630))))</f>
        <v>0</v>
      </c>
      <c r="AI630" s="31">
        <f>IF($I591="n/a",0,IF(AI$4&lt;=$C630,0,IF(SUM($C630,$I591)&gt;AI$4,$AH602/$I591,$AH602-SUM($I630:AH630))))</f>
        <v>0</v>
      </c>
      <c r="AJ630" s="31">
        <f>IF($I591="n/a",0,IF(AJ$4&lt;=$C630,0,IF(SUM($C630,$I591)&gt;AJ$4,$AH602/$I591,$AH602-SUM($I630:AI630))))</f>
        <v>0</v>
      </c>
      <c r="AK630" s="31">
        <f>IF($I591="n/a",0,IF(AK$4&lt;=$C630,0,IF(SUM($C630,$I591)&gt;AK$4,$AH602/$I591,$AH602-SUM($I630:AJ630))))</f>
        <v>0</v>
      </c>
      <c r="AL630" s="31">
        <f>IF($I591="n/a",0,IF(AL$4&lt;=$C630,0,IF(SUM($C630,$I591)&gt;AL$4,$AH602/$I591,$AH602-SUM($I630:AK630))))</f>
        <v>0</v>
      </c>
      <c r="AM630" s="31">
        <f>IF($I591="n/a",0,IF(AM$4&lt;=$C630,0,IF(SUM($C630,$I591)&gt;AM$4,$AH602/$I591,$AH602-SUM($I630:AL630))))</f>
        <v>0</v>
      </c>
      <c r="AN630" s="31">
        <f>IF($I591="n/a",0,IF(AN$4&lt;=$C630,0,IF(SUM($C630,$I591)&gt;AN$4,$AH602/$I591,$AH602-SUM($I630:AM630))))</f>
        <v>0</v>
      </c>
      <c r="AO630" s="31">
        <f>IF($I591="n/a",0,IF(AO$4&lt;=$C630,0,IF(SUM($C630,$I591)&gt;AO$4,$AH602/$I591,$AH602-SUM($I630:AN630))))</f>
        <v>0</v>
      </c>
      <c r="AP630" s="31">
        <f>IF($I591="n/a",0,IF(AP$4&lt;=$C630,0,IF(SUM($C630,$I591)&gt;AP$4,$AH602/$I591,$AH602-SUM($I630:AO630))))</f>
        <v>0</v>
      </c>
      <c r="AQ630" s="31">
        <f>IF($I591="n/a",0,IF(AQ$4&lt;=$C630,0,IF(SUM($C630,$I591)&gt;AQ$4,$AH602/$I591,$AH602-SUM($I630:AP630))))</f>
        <v>0</v>
      </c>
      <c r="AR630" s="31">
        <f>IF($I591="n/a",0,IF(AR$4&lt;=$C630,0,IF(SUM($C630,$I591)&gt;AR$4,$AH602/$I591,$AH602-SUM($I630:AQ630))))</f>
        <v>0</v>
      </c>
      <c r="AS630" s="31">
        <f>IF($I591="n/a",0,IF(AS$4&lt;=$C630,0,IF(SUM($C630,$I591)&gt;AS$4,$AH602/$I591,$AH602-SUM($I630:AR630))))</f>
        <v>0</v>
      </c>
      <c r="AT630" s="31">
        <f>IF($I591="n/a",0,IF(AT$4&lt;=$C630,0,IF(SUM($C630,$I591)&gt;AT$4,$AH602/$I591,$AH602-SUM($I630:AS630))))</f>
        <v>0</v>
      </c>
      <c r="AU630" s="31">
        <f>IF($I591="n/a",0,IF(AU$4&lt;=$C630,0,IF(SUM($C630,$I591)&gt;AU$4,$AH602/$I591,$AH602-SUM($I630:AT630))))</f>
        <v>0</v>
      </c>
      <c r="AV630" s="31">
        <f>IF($I591="n/a",0,IF(AV$4&lt;=$C630,0,IF(SUM($C630,$I591)&gt;AV$4,$AH602/$I591,$AH602-SUM($I630:AU630))))</f>
        <v>0</v>
      </c>
      <c r="AW630" s="31">
        <f>IF($I591="n/a",0,IF(AW$4&lt;=$C630,0,IF(SUM($C630,$I591)&gt;AW$4,$AH602/$I591,$AH602-SUM($I630:AV630))))</f>
        <v>0</v>
      </c>
      <c r="AX630" s="31">
        <f>IF($I591="n/a",0,IF(AX$4&lt;=$C630,0,IF(SUM($C630,$I591)&gt;AX$4,$AH602/$I591,$AH602-SUM($I630:AW630))))</f>
        <v>0</v>
      </c>
      <c r="AY630" s="31">
        <f>IF($I591="n/a",0,IF(AY$4&lt;=$C630,0,IF(SUM($C630,$I591)&gt;AY$4,$AH602/$I591,$AH602-SUM($I630:AX630))))</f>
        <v>0</v>
      </c>
      <c r="AZ630" s="31">
        <f>IF($I591="n/a",0,IF(AZ$4&lt;=$C630,0,IF(SUM($C630,$I591)&gt;AZ$4,$AH602/$I591,$AH602-SUM($I630:AY630))))</f>
        <v>0</v>
      </c>
      <c r="BA630" s="31">
        <f>IF($I591="n/a",0,IF(BA$4&lt;=$C630,0,IF(SUM($C630,$I591)&gt;BA$4,$AH602/$I591,$AH602-SUM($I630:AZ630))))</f>
        <v>0</v>
      </c>
      <c r="BB630" s="31">
        <f>IF($I591="n/a",0,IF(BB$4&lt;=$C630,0,IF(SUM($C630,$I591)&gt;BB$4,$AH602/$I591,$AH602-SUM($I630:BA630))))</f>
        <v>0</v>
      </c>
      <c r="BC630" s="31">
        <f>IF($I591="n/a",0,IF(BC$4&lt;=$C630,0,IF(SUM($C630,$I591)&gt;BC$4,$AH602/$I591,$AH602-SUM($I630:BB630))))</f>
        <v>0</v>
      </c>
      <c r="BD630" s="31">
        <f>IF($I591="n/a",0,IF(BD$4&lt;=$C630,0,IF(SUM($C630,$I591)&gt;BD$4,$AH602/$I591,$AH602-SUM($I630:BC630))))</f>
        <v>0</v>
      </c>
      <c r="BE630" s="31">
        <f>IF($I591="n/a",0,IF(BE$4&lt;=$C630,0,IF(SUM($C630,$I591)&gt;BE$4,$AH602/$I591,$AH602-SUM($I630:BD630))))</f>
        <v>0</v>
      </c>
      <c r="BF630" s="31">
        <f>IF($I591="n/a",0,IF(BF$4&lt;=$C630,0,IF(SUM($C630,$I591)&gt;BF$4,$AH602/$I591,$AH602-SUM($I630:BE630))))</f>
        <v>0</v>
      </c>
      <c r="BG630" s="31">
        <f>IF($I591="n/a",0,IF(BG$4&lt;=$C630,0,IF(SUM($C630,$I591)&gt;BG$4,$AH602/$I591,$AH602-SUM($I630:BF630))))</f>
        <v>0</v>
      </c>
      <c r="BH630" s="31">
        <f>IF($I591="n/a",0,IF(BH$4&lt;=$C630,0,IF(SUM($C630,$I591)&gt;BH$4,$AH602/$I591,$AH602-SUM($I630:BG630))))</f>
        <v>0</v>
      </c>
      <c r="BI630" s="31">
        <f>IF($I591="n/a",0,IF(BI$4&lt;=$C630,0,IF(SUM($C630,$I591)&gt;BI$4,$AH602/$I591,$AH602-SUM($I630:BH630))))</f>
        <v>0</v>
      </c>
      <c r="BJ630" s="31">
        <f>IF($I591="n/a",0,IF(BJ$4&lt;=$C630,0,IF(SUM($C630,$I591)&gt;BJ$4,$AH602/$I591,$AH602-SUM($I630:BI630))))</f>
        <v>0</v>
      </c>
      <c r="BK630" s="31">
        <f>IF($I591="n/a",0,IF(BK$4&lt;=$C630,0,IF(SUM($C630,$I591)&gt;BK$4,$AH602/$I591,$AH602-SUM($I630:BJ630))))</f>
        <v>0</v>
      </c>
      <c r="BL630" s="31">
        <f>IF($I591="n/a",0,IF(BL$4&lt;=$C630,0,IF(SUM($C630,$I591)&gt;BL$4,$AH602/$I591,$AH602-SUM($I630:BK630))))</f>
        <v>0</v>
      </c>
      <c r="BM630" s="31">
        <f>IF($I591="n/a",0,IF(BM$4&lt;=$C630,0,IF(SUM($C630,$I591)&gt;BM$4,$AH602/$I591,$AH602-SUM($I630:BL630))))</f>
        <v>0</v>
      </c>
      <c r="BN630" s="31">
        <f>IF($I591="n/a",0,IF(BN$4&lt;=$C630,0,IF(SUM($C630,$I591)&gt;BN$4,$AH602/$I591,$AH602-SUM($I630:BM630))))</f>
        <v>0</v>
      </c>
      <c r="BO630" s="31">
        <f>IF($I591="n/a",0,IF(BO$4&lt;=$C630,0,IF(SUM($C630,$I591)&gt;BO$4,$AH602/$I591,$AH602-SUM($I630:BN630))))</f>
        <v>0</v>
      </c>
      <c r="BP630" s="31">
        <f>IF($I591="n/a",0,IF(BP$4&lt;=$C630,0,IF(SUM($C630,$I591)&gt;BP$4,$AH602/$I591,$AH602-SUM($I630:BO630))))</f>
        <v>0</v>
      </c>
      <c r="BQ630" s="31">
        <f>IF($I591="n/a",0,IF(BQ$4&lt;=$C630,0,IF(SUM($C630,$I591)&gt;BQ$4,$AH602/$I591,$AH602-SUM($I630:BP630))))</f>
        <v>0</v>
      </c>
      <c r="BR630" s="31">
        <f>IF($I591="n/a",0,IF(BR$4&lt;=$C630,0,IF(SUM($C630,$I591)&gt;BR$4,$AH602/$I591,$AH602-SUM($I630:BQ630))))</f>
        <v>0</v>
      </c>
      <c r="BS630" s="31">
        <f>IF($I591="n/a",0,IF(BS$4&lt;=$C630,0,IF(SUM($C630,$I591)&gt;BS$4,$AH602/$I591,$AH602-SUM($I630:BR630))))</f>
        <v>0</v>
      </c>
      <c r="BT630" s="31">
        <f>IF($I591="n/a",0,IF(BT$4&lt;=$C630,0,IF(SUM($C630,$I591)&gt;BT$4,$AH602/$I591,$AH602-SUM($I630:BS630))))</f>
        <v>0</v>
      </c>
      <c r="BU630" s="31">
        <f>IF($I591="n/a",0,IF(BU$4&lt;=$C630,0,IF(SUM($C630,$I591)&gt;BU$4,$AH602/$I591,$AH602-SUM($I630:BT630))))</f>
        <v>0</v>
      </c>
      <c r="BV630" s="31">
        <f>IF($I591="n/a",0,IF(BV$4&lt;=$C630,0,IF(SUM($C630,$I591)&gt;BV$4,$AH602/$I591,$AH602-SUM($I630:BU630))))</f>
        <v>0</v>
      </c>
      <c r="BW630" s="31">
        <f>IF($I591="n/a",0,IF(BW$4&lt;=$C630,0,IF(SUM($C630,$I591)&gt;BW$4,$AH602/$I591,$AH602-SUM($I630:BV630))))</f>
        <v>0</v>
      </c>
      <c r="BX630" s="31">
        <f>IF($I591="n/a",0,IF(BX$4&lt;=$C630,0,IF(SUM($C630,$I591)&gt;BX$4,$AH602/$I591,$AH602-SUM($I630:BW630))))</f>
        <v>0</v>
      </c>
      <c r="BY630" s="31">
        <f>IF($I591="n/a",0,IF(BY$4&lt;=$C630,0,IF(SUM($C630,$I591)&gt;BY$4,$AH602/$I591,$AH602-SUM($I630:BX630))))</f>
        <v>0</v>
      </c>
      <c r="BZ630" s="31">
        <f>IF($I591="n/a",0,IF(BZ$4&lt;=$C630,0,IF(SUM($C630,$I591)&gt;BZ$4,$AH602/$I591,$AH602-SUM($I630:BY630))))</f>
        <v>0</v>
      </c>
      <c r="CA630" s="31">
        <f>IF($I591="n/a",0,IF(CA$4&lt;=$C630,0,IF(SUM($C630,$I591)&gt;CA$4,$AH602/$I591,$AH602-SUM($I630:BZ630))))</f>
        <v>0</v>
      </c>
      <c r="CB630" s="31">
        <f>IF($I591="n/a",0,IF(CB$4&lt;=$C630,0,IF(SUM($C630,$I591)&gt;CB$4,$AH602/$I591,$AH602-SUM($I630:CA630))))</f>
        <v>0</v>
      </c>
      <c r="CC630" s="31">
        <f>IF($I591="n/a",0,IF(CC$4&lt;=$C630,0,IF(SUM($C630,$I591)&gt;CC$4,$AH602/$I591,$AH602-SUM($I630:CB630))))</f>
        <v>0</v>
      </c>
      <c r="CD630" s="31">
        <f>IF($I591="n/a",0,IF(CD$4&lt;=$C630,0,IF(SUM($C630,$I591)&gt;CD$4,$AH602/$I591,$AH602-SUM($I630:CC630))))</f>
        <v>0</v>
      </c>
      <c r="CE630" s="31">
        <f>IF($I591="n/a",0,IF(CE$4&lt;=$C630,0,IF(SUM($C630,$I591)&gt;CE$4,$AH602/$I591,$AH602-SUM($I630:CD630))))</f>
        <v>0</v>
      </c>
      <c r="CF630" s="31">
        <f>IF($I591="n/a",0,IF(CF$4&lt;=$C630,0,IF(SUM($C630,$I591)&gt;CF$4,$AH602/$I591,$AH602-SUM($I630:CE630))))</f>
        <v>0</v>
      </c>
    </row>
    <row r="631" spans="1:84" ht="12.75" customHeight="1">
      <c r="C631" s="202">
        <v>2041</v>
      </c>
      <c r="D631" s="21" t="s">
        <v>198</v>
      </c>
      <c r="E631" s="21" t="s">
        <v>197</v>
      </c>
      <c r="I631" s="31"/>
      <c r="J631" s="31">
        <f>IF($I591="n/a",0,IF(J$4&lt;=$C631,0,IF(SUM($C631,$I591)&gt;J$4,$AI602/$I591,$AI602-SUM($I631:I631))))</f>
        <v>0</v>
      </c>
      <c r="K631" s="31">
        <f>IF($I591="n/a",0,IF(K$4&lt;=$C631,0,IF(SUM($C631,$I591)&gt;K$4,$AI602/$I591,$AI602-SUM($I631:J631))))</f>
        <v>0</v>
      </c>
      <c r="L631" s="31">
        <f>IF($I591="n/a",0,IF(L$4&lt;=$C631,0,IF(SUM($C631,$I591)&gt;L$4,$AI602/$I591,$AI602-SUM($I631:K631))))</f>
        <v>0</v>
      </c>
      <c r="M631" s="31">
        <f>IF($I591="n/a",0,IF(M$4&lt;=$C631,0,IF(SUM($C631,$I591)&gt;M$4,$AI602/$I591,$AI602-SUM($I631:L631))))</f>
        <v>0</v>
      </c>
      <c r="N631" s="31">
        <f>IF($I591="n/a",0,IF(N$4&lt;=$C631,0,IF(SUM($C631,$I591)&gt;N$4,$AI602/$I591,$AI602-SUM($I631:M631))))</f>
        <v>0</v>
      </c>
      <c r="O631" s="31">
        <f>IF($I591="n/a",0,IF(O$4&lt;=$C631,0,IF(SUM($C631,$I591)&gt;O$4,$AI602/$I591,$AI602-SUM($I631:N631))))</f>
        <v>0</v>
      </c>
      <c r="P631" s="31">
        <f>IF($I591="n/a",0,IF(P$4&lt;=$C631,0,IF(SUM($C631,$I591)&gt;P$4,$AI602/$I591,$AI602-SUM($I631:O631))))</f>
        <v>0</v>
      </c>
      <c r="Q631" s="31">
        <f>IF($I591="n/a",0,IF(Q$4&lt;=$C631,0,IF(SUM($C631,$I591)&gt;Q$4,$AI602/$I591,$AI602-SUM($I631:P631))))</f>
        <v>0</v>
      </c>
      <c r="R631" s="31">
        <f>IF($I591="n/a",0,IF(R$4&lt;=$C631,0,IF(SUM($C631,$I591)&gt;R$4,$AI602/$I591,$AI602-SUM($I631:Q631))))</f>
        <v>0</v>
      </c>
      <c r="S631" s="31">
        <f>IF($I591="n/a",0,IF(S$4&lt;=$C631,0,IF(SUM($C631,$I591)&gt;S$4,$AI602/$I591,$AI602-SUM($I631:R631))))</f>
        <v>0</v>
      </c>
      <c r="T631" s="31">
        <f>IF($I591="n/a",0,IF(T$4&lt;=$C631,0,IF(SUM($C631,$I591)&gt;T$4,$AI602/$I591,$AI602-SUM($I631:S631))))</f>
        <v>0</v>
      </c>
      <c r="U631" s="31">
        <f>IF($I591="n/a",0,IF(U$4&lt;=$C631,0,IF(SUM($C631,$I591)&gt;U$4,$AI602/$I591,$AI602-SUM($I631:T631))))</f>
        <v>0</v>
      </c>
      <c r="V631" s="31">
        <f>IF($I591="n/a",0,IF(V$4&lt;=$C631,0,IF(SUM($C631,$I591)&gt;V$4,$AI602/$I591,$AI602-SUM($I631:U631))))</f>
        <v>0</v>
      </c>
      <c r="W631" s="31">
        <f>IF($I591="n/a",0,IF(W$4&lt;=$C631,0,IF(SUM($C631,$I591)&gt;W$4,$AI602/$I591,$AI602-SUM($I631:V631))))</f>
        <v>0</v>
      </c>
      <c r="X631" s="31">
        <f>IF($I591="n/a",0,IF(X$4&lt;=$C631,0,IF(SUM($C631,$I591)&gt;X$4,$AI602/$I591,$AI602-SUM($I631:W631))))</f>
        <v>0</v>
      </c>
      <c r="Y631" s="31">
        <f>IF($I591="n/a",0,IF(Y$4&lt;=$C631,0,IF(SUM($C631,$I591)&gt;Y$4,$AI602/$I591,$AI602-SUM($I631:X631))))</f>
        <v>0</v>
      </c>
      <c r="Z631" s="31">
        <f>IF($I591="n/a",0,IF(Z$4&lt;=$C631,0,IF(SUM($C631,$I591)&gt;Z$4,$AI602/$I591,$AI602-SUM($I631:Y631))))</f>
        <v>0</v>
      </c>
      <c r="AA631" s="31">
        <f>IF($I591="n/a",0,IF(AA$4&lt;=$C631,0,IF(SUM($C631,$I591)&gt;AA$4,$AI602/$I591,$AI602-SUM($I631:Z631))))</f>
        <v>0</v>
      </c>
      <c r="AB631" s="31">
        <f>IF($I591="n/a",0,IF(AB$4&lt;=$C631,0,IF(SUM($C631,$I591)&gt;AB$4,$AI602/$I591,$AI602-SUM($I631:AA631))))</f>
        <v>0</v>
      </c>
      <c r="AC631" s="31">
        <f>IF($I591="n/a",0,IF(AC$4&lt;=$C631,0,IF(SUM($C631,$I591)&gt;AC$4,$AI602/$I591,$AI602-SUM($I631:AB631))))</f>
        <v>0</v>
      </c>
      <c r="AD631" s="31">
        <f>IF($I591="n/a",0,IF(AD$4&lt;=$C631,0,IF(SUM($C631,$I591)&gt;AD$4,$AI602/$I591,$AI602-SUM($I631:AC631))))</f>
        <v>0</v>
      </c>
      <c r="AE631" s="31">
        <f>IF($I591="n/a",0,IF(AE$4&lt;=$C631,0,IF(SUM($C631,$I591)&gt;AE$4,$AI602/$I591,$AI602-SUM($I631:AD631))))</f>
        <v>0</v>
      </c>
      <c r="AF631" s="31">
        <f>IF($I591="n/a",0,IF(AF$4&lt;=$C631,0,IF(SUM($C631,$I591)&gt;AF$4,$AI602/$I591,$AI602-SUM($I631:AE631))))</f>
        <v>0</v>
      </c>
      <c r="AG631" s="31">
        <f>IF($I591="n/a",0,IF(AG$4&lt;=$C631,0,IF(SUM($C631,$I591)&gt;AG$4,$AI602/$I591,$AI602-SUM($I631:AF631))))</f>
        <v>0</v>
      </c>
      <c r="AH631" s="31">
        <f>IF($I591="n/a",0,IF(AH$4&lt;=$C631,0,IF(SUM($C631,$I591)&gt;AH$4,$AI602/$I591,$AI602-SUM($I631:AG631))))</f>
        <v>0</v>
      </c>
      <c r="AI631" s="31">
        <f>IF($I591="n/a",0,IF(AI$4&lt;=$C631,0,IF(SUM($C631,$I591)&gt;AI$4,$AI602/$I591,$AI602-SUM($I631:AH631))))</f>
        <v>0</v>
      </c>
      <c r="AJ631" s="31">
        <f>IF($I591="n/a",0,IF(AJ$4&lt;=$C631,0,IF(SUM($C631,$I591)&gt;AJ$4,$AI602/$I591,$AI602-SUM($I631:AI631))))</f>
        <v>0</v>
      </c>
      <c r="AK631" s="31">
        <f>IF($I591="n/a",0,IF(AK$4&lt;=$C631,0,IF(SUM($C631,$I591)&gt;AK$4,$AI602/$I591,$AI602-SUM($I631:AJ631))))</f>
        <v>0</v>
      </c>
      <c r="AL631" s="31">
        <f>IF($I591="n/a",0,IF(AL$4&lt;=$C631,0,IF(SUM($C631,$I591)&gt;AL$4,$AI602/$I591,$AI602-SUM($I631:AK631))))</f>
        <v>0</v>
      </c>
      <c r="AM631" s="31">
        <f>IF($I591="n/a",0,IF(AM$4&lt;=$C631,0,IF(SUM($C631,$I591)&gt;AM$4,$AI602/$I591,$AI602-SUM($I631:AL631))))</f>
        <v>0</v>
      </c>
      <c r="AN631" s="31">
        <f>IF($I591="n/a",0,IF(AN$4&lt;=$C631,0,IF(SUM($C631,$I591)&gt;AN$4,$AI602/$I591,$AI602-SUM($I631:AM631))))</f>
        <v>0</v>
      </c>
      <c r="AO631" s="31">
        <f>IF($I591="n/a",0,IF(AO$4&lt;=$C631,0,IF(SUM($C631,$I591)&gt;AO$4,$AI602/$I591,$AI602-SUM($I631:AN631))))</f>
        <v>0</v>
      </c>
      <c r="AP631" s="31">
        <f>IF($I591="n/a",0,IF(AP$4&lt;=$C631,0,IF(SUM($C631,$I591)&gt;AP$4,$AI602/$I591,$AI602-SUM($I631:AO631))))</f>
        <v>0</v>
      </c>
      <c r="AQ631" s="31">
        <f>IF($I591="n/a",0,IF(AQ$4&lt;=$C631,0,IF(SUM($C631,$I591)&gt;AQ$4,$AI602/$I591,$AI602-SUM($I631:AP631))))</f>
        <v>0</v>
      </c>
      <c r="AR631" s="31">
        <f>IF($I591="n/a",0,IF(AR$4&lt;=$C631,0,IF(SUM($C631,$I591)&gt;AR$4,$AI602/$I591,$AI602-SUM($I631:AQ631))))</f>
        <v>0</v>
      </c>
      <c r="AS631" s="31">
        <f>IF($I591="n/a",0,IF(AS$4&lt;=$C631,0,IF(SUM($C631,$I591)&gt;AS$4,$AI602/$I591,$AI602-SUM($I631:AR631))))</f>
        <v>0</v>
      </c>
      <c r="AT631" s="31">
        <f>IF($I591="n/a",0,IF(AT$4&lt;=$C631,0,IF(SUM($C631,$I591)&gt;AT$4,$AI602/$I591,$AI602-SUM($I631:AS631))))</f>
        <v>0</v>
      </c>
      <c r="AU631" s="31">
        <f>IF($I591="n/a",0,IF(AU$4&lt;=$C631,0,IF(SUM($C631,$I591)&gt;AU$4,$AI602/$I591,$AI602-SUM($I631:AT631))))</f>
        <v>0</v>
      </c>
      <c r="AV631" s="31">
        <f>IF($I591="n/a",0,IF(AV$4&lt;=$C631,0,IF(SUM($C631,$I591)&gt;AV$4,$AI602/$I591,$AI602-SUM($I631:AU631))))</f>
        <v>0</v>
      </c>
      <c r="AW631" s="31">
        <f>IF($I591="n/a",0,IF(AW$4&lt;=$C631,0,IF(SUM($C631,$I591)&gt;AW$4,$AI602/$I591,$AI602-SUM($I631:AV631))))</f>
        <v>0</v>
      </c>
      <c r="AX631" s="31">
        <f>IF($I591="n/a",0,IF(AX$4&lt;=$C631,0,IF(SUM($C631,$I591)&gt;AX$4,$AI602/$I591,$AI602-SUM($I631:AW631))))</f>
        <v>0</v>
      </c>
      <c r="AY631" s="31">
        <f>IF($I591="n/a",0,IF(AY$4&lt;=$C631,0,IF(SUM($C631,$I591)&gt;AY$4,$AI602/$I591,$AI602-SUM($I631:AX631))))</f>
        <v>0</v>
      </c>
      <c r="AZ631" s="31">
        <f>IF($I591="n/a",0,IF(AZ$4&lt;=$C631,0,IF(SUM($C631,$I591)&gt;AZ$4,$AI602/$I591,$AI602-SUM($I631:AY631))))</f>
        <v>0</v>
      </c>
      <c r="BA631" s="31">
        <f>IF($I591="n/a",0,IF(BA$4&lt;=$C631,0,IF(SUM($C631,$I591)&gt;BA$4,$AI602/$I591,$AI602-SUM($I631:AZ631))))</f>
        <v>0</v>
      </c>
      <c r="BB631" s="31">
        <f>IF($I591="n/a",0,IF(BB$4&lt;=$C631,0,IF(SUM($C631,$I591)&gt;BB$4,$AI602/$I591,$AI602-SUM($I631:BA631))))</f>
        <v>0</v>
      </c>
      <c r="BC631" s="31">
        <f>IF($I591="n/a",0,IF(BC$4&lt;=$C631,0,IF(SUM($C631,$I591)&gt;BC$4,$AI602/$I591,$AI602-SUM($I631:BB631))))</f>
        <v>0</v>
      </c>
      <c r="BD631" s="31">
        <f>IF($I591="n/a",0,IF(BD$4&lt;=$C631,0,IF(SUM($C631,$I591)&gt;BD$4,$AI602/$I591,$AI602-SUM($I631:BC631))))</f>
        <v>0</v>
      </c>
      <c r="BE631" s="31">
        <f>IF($I591="n/a",0,IF(BE$4&lt;=$C631,0,IF(SUM($C631,$I591)&gt;BE$4,$AI602/$I591,$AI602-SUM($I631:BD631))))</f>
        <v>0</v>
      </c>
      <c r="BF631" s="31">
        <f>IF($I591="n/a",0,IF(BF$4&lt;=$C631,0,IF(SUM($C631,$I591)&gt;BF$4,$AI602/$I591,$AI602-SUM($I631:BE631))))</f>
        <v>0</v>
      </c>
      <c r="BG631" s="31">
        <f>IF($I591="n/a",0,IF(BG$4&lt;=$C631,0,IF(SUM($C631,$I591)&gt;BG$4,$AI602/$I591,$AI602-SUM($I631:BF631))))</f>
        <v>0</v>
      </c>
      <c r="BH631" s="31">
        <f>IF($I591="n/a",0,IF(BH$4&lt;=$C631,0,IF(SUM($C631,$I591)&gt;BH$4,$AI602/$I591,$AI602-SUM($I631:BG631))))</f>
        <v>0</v>
      </c>
      <c r="BI631" s="31">
        <f>IF($I591="n/a",0,IF(BI$4&lt;=$C631,0,IF(SUM($C631,$I591)&gt;BI$4,$AI602/$I591,$AI602-SUM($I631:BH631))))</f>
        <v>0</v>
      </c>
      <c r="BJ631" s="31">
        <f>IF($I591="n/a",0,IF(BJ$4&lt;=$C631,0,IF(SUM($C631,$I591)&gt;BJ$4,$AI602/$I591,$AI602-SUM($I631:BI631))))</f>
        <v>0</v>
      </c>
      <c r="BK631" s="31">
        <f>IF($I591="n/a",0,IF(BK$4&lt;=$C631,0,IF(SUM($C631,$I591)&gt;BK$4,$AI602/$I591,$AI602-SUM($I631:BJ631))))</f>
        <v>0</v>
      </c>
      <c r="BL631" s="31">
        <f>IF($I591="n/a",0,IF(BL$4&lt;=$C631,0,IF(SUM($C631,$I591)&gt;BL$4,$AI602/$I591,$AI602-SUM($I631:BK631))))</f>
        <v>0</v>
      </c>
      <c r="BM631" s="31">
        <f>IF($I591="n/a",0,IF(BM$4&lt;=$C631,0,IF(SUM($C631,$I591)&gt;BM$4,$AI602/$I591,$AI602-SUM($I631:BL631))))</f>
        <v>0</v>
      </c>
      <c r="BN631" s="31">
        <f>IF($I591="n/a",0,IF(BN$4&lt;=$C631,0,IF(SUM($C631,$I591)&gt;BN$4,$AI602/$I591,$AI602-SUM($I631:BM631))))</f>
        <v>0</v>
      </c>
      <c r="BO631" s="31">
        <f>IF($I591="n/a",0,IF(BO$4&lt;=$C631,0,IF(SUM($C631,$I591)&gt;BO$4,$AI602/$I591,$AI602-SUM($I631:BN631))))</f>
        <v>0</v>
      </c>
      <c r="BP631" s="31">
        <f>IF($I591="n/a",0,IF(BP$4&lt;=$C631,0,IF(SUM($C631,$I591)&gt;BP$4,$AI602/$I591,$AI602-SUM($I631:BO631))))</f>
        <v>0</v>
      </c>
      <c r="BQ631" s="31">
        <f>IF($I591="n/a",0,IF(BQ$4&lt;=$C631,0,IF(SUM($C631,$I591)&gt;BQ$4,$AI602/$I591,$AI602-SUM($I631:BP631))))</f>
        <v>0</v>
      </c>
      <c r="BR631" s="31">
        <f>IF($I591="n/a",0,IF(BR$4&lt;=$C631,0,IF(SUM($C631,$I591)&gt;BR$4,$AI602/$I591,$AI602-SUM($I631:BQ631))))</f>
        <v>0</v>
      </c>
      <c r="BS631" s="31">
        <f>IF($I591="n/a",0,IF(BS$4&lt;=$C631,0,IF(SUM($C631,$I591)&gt;BS$4,$AI602/$I591,$AI602-SUM($I631:BR631))))</f>
        <v>0</v>
      </c>
      <c r="BT631" s="31">
        <f>IF($I591="n/a",0,IF(BT$4&lt;=$C631,0,IF(SUM($C631,$I591)&gt;BT$4,$AI602/$I591,$AI602-SUM($I631:BS631))))</f>
        <v>0</v>
      </c>
      <c r="BU631" s="31">
        <f>IF($I591="n/a",0,IF(BU$4&lt;=$C631,0,IF(SUM($C631,$I591)&gt;BU$4,$AI602/$I591,$AI602-SUM($I631:BT631))))</f>
        <v>0</v>
      </c>
      <c r="BV631" s="31">
        <f>IF($I591="n/a",0,IF(BV$4&lt;=$C631,0,IF(SUM($C631,$I591)&gt;BV$4,$AI602/$I591,$AI602-SUM($I631:BU631))))</f>
        <v>0</v>
      </c>
      <c r="BW631" s="31">
        <f>IF($I591="n/a",0,IF(BW$4&lt;=$C631,0,IF(SUM($C631,$I591)&gt;BW$4,$AI602/$I591,$AI602-SUM($I631:BV631))))</f>
        <v>0</v>
      </c>
      <c r="BX631" s="31">
        <f>IF($I591="n/a",0,IF(BX$4&lt;=$C631,0,IF(SUM($C631,$I591)&gt;BX$4,$AI602/$I591,$AI602-SUM($I631:BW631))))</f>
        <v>0</v>
      </c>
      <c r="BY631" s="31">
        <f>IF($I591="n/a",0,IF(BY$4&lt;=$C631,0,IF(SUM($C631,$I591)&gt;BY$4,$AI602/$I591,$AI602-SUM($I631:BX631))))</f>
        <v>0</v>
      </c>
      <c r="BZ631" s="31">
        <f>IF($I591="n/a",0,IF(BZ$4&lt;=$C631,0,IF(SUM($C631,$I591)&gt;BZ$4,$AI602/$I591,$AI602-SUM($I631:BY631))))</f>
        <v>0</v>
      </c>
      <c r="CA631" s="31">
        <f>IF($I591="n/a",0,IF(CA$4&lt;=$C631,0,IF(SUM($C631,$I591)&gt;CA$4,$AI602/$I591,$AI602-SUM($I631:BZ631))))</f>
        <v>0</v>
      </c>
      <c r="CB631" s="31">
        <f>IF($I591="n/a",0,IF(CB$4&lt;=$C631,0,IF(SUM($C631,$I591)&gt;CB$4,$AI602/$I591,$AI602-SUM($I631:CA631))))</f>
        <v>0</v>
      </c>
      <c r="CC631" s="31">
        <f>IF($I591="n/a",0,IF(CC$4&lt;=$C631,0,IF(SUM($C631,$I591)&gt;CC$4,$AI602/$I591,$AI602-SUM($I631:CB631))))</f>
        <v>0</v>
      </c>
      <c r="CD631" s="31">
        <f>IF($I591="n/a",0,IF(CD$4&lt;=$C631,0,IF(SUM($C631,$I591)&gt;CD$4,$AI602/$I591,$AI602-SUM($I631:CC631))))</f>
        <v>0</v>
      </c>
      <c r="CE631" s="31">
        <f>IF($I591="n/a",0,IF(CE$4&lt;=$C631,0,IF(SUM($C631,$I591)&gt;CE$4,$AI602/$I591,$AI602-SUM($I631:CD631))))</f>
        <v>0</v>
      </c>
      <c r="CF631" s="31">
        <f>IF($I591="n/a",0,IF(CF$4&lt;=$C631,0,IF(SUM($C631,$I591)&gt;CF$4,$AI602/$I591,$AI602-SUM($I631:CE631))))</f>
        <v>0</v>
      </c>
    </row>
    <row r="632" spans="1:84" ht="12.75" customHeight="1">
      <c r="C632" s="202">
        <v>2042</v>
      </c>
      <c r="D632" s="21" t="s">
        <v>199</v>
      </c>
      <c r="E632" s="21" t="s">
        <v>197</v>
      </c>
      <c r="I632" s="31"/>
      <c r="J632" s="31">
        <f>IF($I591="n/a",0,IF(J$4&lt;=$C632,0,IF(SUM($C632,$I591)&gt;J$4,$AJ602/$I591,$AJ602-SUM($I632:I632))))</f>
        <v>0</v>
      </c>
      <c r="K632" s="31">
        <f>IF($I591="n/a",0,IF(K$4&lt;=$C632,0,IF(SUM($C632,$I591)&gt;K$4,$AJ602/$I591,$AJ602-SUM($I632:J632))))</f>
        <v>0</v>
      </c>
      <c r="L632" s="31">
        <f>IF($I591="n/a",0,IF(L$4&lt;=$C632,0,IF(SUM($C632,$I591)&gt;L$4,$AJ602/$I591,$AJ602-SUM($I632:K632))))</f>
        <v>0</v>
      </c>
      <c r="M632" s="31">
        <f>IF($I591="n/a",0,IF(M$4&lt;=$C632,0,IF(SUM($C632,$I591)&gt;M$4,$AJ602/$I591,$AJ602-SUM($I632:L632))))</f>
        <v>0</v>
      </c>
      <c r="N632" s="31">
        <f>IF($I591="n/a",0,IF(N$4&lt;=$C632,0,IF(SUM($C632,$I591)&gt;N$4,$AJ602/$I591,$AJ602-SUM($I632:M632))))</f>
        <v>0</v>
      </c>
      <c r="O632" s="31">
        <f>IF($I591="n/a",0,IF(O$4&lt;=$C632,0,IF(SUM($C632,$I591)&gt;O$4,$AJ602/$I591,$AJ602-SUM($I632:N632))))</f>
        <v>0</v>
      </c>
      <c r="P632" s="31">
        <f>IF($I591="n/a",0,IF(P$4&lt;=$C632,0,IF(SUM($C632,$I591)&gt;P$4,$AJ602/$I591,$AJ602-SUM($I632:O632))))</f>
        <v>0</v>
      </c>
      <c r="Q632" s="31">
        <f>IF($I591="n/a",0,IF(Q$4&lt;=$C632,0,IF(SUM($C632,$I591)&gt;Q$4,$AJ602/$I591,$AJ602-SUM($I632:P632))))</f>
        <v>0</v>
      </c>
      <c r="R632" s="31">
        <f>IF($I591="n/a",0,IF(R$4&lt;=$C632,0,IF(SUM($C632,$I591)&gt;R$4,$AJ602/$I591,$AJ602-SUM($I632:Q632))))</f>
        <v>0</v>
      </c>
      <c r="S632" s="31">
        <f>IF($I591="n/a",0,IF(S$4&lt;=$C632,0,IF(SUM($C632,$I591)&gt;S$4,$AJ602/$I591,$AJ602-SUM($I632:R632))))</f>
        <v>0</v>
      </c>
      <c r="T632" s="31">
        <f>IF($I591="n/a",0,IF(T$4&lt;=$C632,0,IF(SUM($C632,$I591)&gt;T$4,$AJ602/$I591,$AJ602-SUM($I632:S632))))</f>
        <v>0</v>
      </c>
      <c r="U632" s="31">
        <f>IF($I591="n/a",0,IF(U$4&lt;=$C632,0,IF(SUM($C632,$I591)&gt;U$4,$AJ602/$I591,$AJ602-SUM($I632:T632))))</f>
        <v>0</v>
      </c>
      <c r="V632" s="31">
        <f>IF($I591="n/a",0,IF(V$4&lt;=$C632,0,IF(SUM($C632,$I591)&gt;V$4,$AJ602/$I591,$AJ602-SUM($I632:U632))))</f>
        <v>0</v>
      </c>
      <c r="W632" s="31">
        <f>IF($I591="n/a",0,IF(W$4&lt;=$C632,0,IF(SUM($C632,$I591)&gt;W$4,$AJ602/$I591,$AJ602-SUM($I632:V632))))</f>
        <v>0</v>
      </c>
      <c r="X632" s="31">
        <f>IF($I591="n/a",0,IF(X$4&lt;=$C632,0,IF(SUM($C632,$I591)&gt;X$4,$AJ602/$I591,$AJ602-SUM($I632:W632))))</f>
        <v>0</v>
      </c>
      <c r="Y632" s="31">
        <f>IF($I591="n/a",0,IF(Y$4&lt;=$C632,0,IF(SUM($C632,$I591)&gt;Y$4,$AJ602/$I591,$AJ602-SUM($I632:X632))))</f>
        <v>0</v>
      </c>
      <c r="Z632" s="31">
        <f>IF($I591="n/a",0,IF(Z$4&lt;=$C632,0,IF(SUM($C632,$I591)&gt;Z$4,$AJ602/$I591,$AJ602-SUM($I632:Y632))))</f>
        <v>0</v>
      </c>
      <c r="AA632" s="31">
        <f>IF($I591="n/a",0,IF(AA$4&lt;=$C632,0,IF(SUM($C632,$I591)&gt;AA$4,$AJ602/$I591,$AJ602-SUM($I632:Z632))))</f>
        <v>0</v>
      </c>
      <c r="AB632" s="31">
        <f>IF($I591="n/a",0,IF(AB$4&lt;=$C632,0,IF(SUM($C632,$I591)&gt;AB$4,$AJ602/$I591,$AJ602-SUM($I632:AA632))))</f>
        <v>0</v>
      </c>
      <c r="AC632" s="31">
        <f>IF($I591="n/a",0,IF(AC$4&lt;=$C632,0,IF(SUM($C632,$I591)&gt;AC$4,$AJ602/$I591,$AJ602-SUM($I632:AB632))))</f>
        <v>0</v>
      </c>
      <c r="AD632" s="31">
        <f>IF($I591="n/a",0,IF(AD$4&lt;=$C632,0,IF(SUM($C632,$I591)&gt;AD$4,$AJ602/$I591,$AJ602-SUM($I632:AC632))))</f>
        <v>0</v>
      </c>
      <c r="AE632" s="31">
        <f>IF($I591="n/a",0,IF(AE$4&lt;=$C632,0,IF(SUM($C632,$I591)&gt;AE$4,$AJ602/$I591,$AJ602-SUM($I632:AD632))))</f>
        <v>0</v>
      </c>
      <c r="AF632" s="31">
        <f>IF($I591="n/a",0,IF(AF$4&lt;=$C632,0,IF(SUM($C632,$I591)&gt;AF$4,$AJ602/$I591,$AJ602-SUM($I632:AE632))))</f>
        <v>0</v>
      </c>
      <c r="AG632" s="31">
        <f>IF($I591="n/a",0,IF(AG$4&lt;=$C632,0,IF(SUM($C632,$I591)&gt;AG$4,$AJ602/$I591,$AJ602-SUM($I632:AF632))))</f>
        <v>0</v>
      </c>
      <c r="AH632" s="31">
        <f>IF($I591="n/a",0,IF(AH$4&lt;=$C632,0,IF(SUM($C632,$I591)&gt;AH$4,$AJ602/$I591,$AJ602-SUM($I632:AG632))))</f>
        <v>0</v>
      </c>
      <c r="AI632" s="31">
        <f>IF($I591="n/a",0,IF(AI$4&lt;=$C632,0,IF(SUM($C632,$I591)&gt;AI$4,$AJ602/$I591,$AJ602-SUM($I632:AH632))))</f>
        <v>0</v>
      </c>
      <c r="AJ632" s="31">
        <f>IF($I591="n/a",0,IF(AJ$4&lt;=$C632,0,IF(SUM($C632,$I591)&gt;AJ$4,$AJ602/$I591,$AJ602-SUM($I632:AI632))))</f>
        <v>0</v>
      </c>
      <c r="AK632" s="31">
        <f>IF($I591="n/a",0,IF(AK$4&lt;=$C632,0,IF(SUM($C632,$I591)&gt;AK$4,$AJ602/$I591,$AJ602-SUM($I632:AJ632))))</f>
        <v>0</v>
      </c>
      <c r="AL632" s="31">
        <f>IF($I591="n/a",0,IF(AL$4&lt;=$C632,0,IF(SUM($C632,$I591)&gt;AL$4,$AJ602/$I591,$AJ602-SUM($I632:AK632))))</f>
        <v>0</v>
      </c>
      <c r="AM632" s="31">
        <f>IF($I591="n/a",0,IF(AM$4&lt;=$C632,0,IF(SUM($C632,$I591)&gt;AM$4,$AJ602/$I591,$AJ602-SUM($I632:AL632))))</f>
        <v>0</v>
      </c>
      <c r="AN632" s="31">
        <f>IF($I591="n/a",0,IF(AN$4&lt;=$C632,0,IF(SUM($C632,$I591)&gt;AN$4,$AJ602/$I591,$AJ602-SUM($I632:AM632))))</f>
        <v>0</v>
      </c>
      <c r="AO632" s="31">
        <f>IF($I591="n/a",0,IF(AO$4&lt;=$C632,0,IF(SUM($C632,$I591)&gt;AO$4,$AJ602/$I591,$AJ602-SUM($I632:AN632))))</f>
        <v>0</v>
      </c>
      <c r="AP632" s="31">
        <f>IF($I591="n/a",0,IF(AP$4&lt;=$C632,0,IF(SUM($C632,$I591)&gt;AP$4,$AJ602/$I591,$AJ602-SUM($I632:AO632))))</f>
        <v>0</v>
      </c>
      <c r="AQ632" s="31">
        <f>IF($I591="n/a",0,IF(AQ$4&lt;=$C632,0,IF(SUM($C632,$I591)&gt;AQ$4,$AJ602/$I591,$AJ602-SUM($I632:AP632))))</f>
        <v>0</v>
      </c>
      <c r="AR632" s="31">
        <f>IF($I591="n/a",0,IF(AR$4&lt;=$C632,0,IF(SUM($C632,$I591)&gt;AR$4,$AJ602/$I591,$AJ602-SUM($I632:AQ632))))</f>
        <v>0</v>
      </c>
      <c r="AS632" s="31">
        <f>IF($I591="n/a",0,IF(AS$4&lt;=$C632,0,IF(SUM($C632,$I591)&gt;AS$4,$AJ602/$I591,$AJ602-SUM($I632:AR632))))</f>
        <v>0</v>
      </c>
      <c r="AT632" s="31">
        <f>IF($I591="n/a",0,IF(AT$4&lt;=$C632,0,IF(SUM($C632,$I591)&gt;AT$4,$AJ602/$I591,$AJ602-SUM($I632:AS632))))</f>
        <v>0</v>
      </c>
      <c r="AU632" s="31">
        <f>IF($I591="n/a",0,IF(AU$4&lt;=$C632,0,IF(SUM($C632,$I591)&gt;AU$4,$AJ602/$I591,$AJ602-SUM($I632:AT632))))</f>
        <v>0</v>
      </c>
      <c r="AV632" s="31">
        <f>IF($I591="n/a",0,IF(AV$4&lt;=$C632,0,IF(SUM($C632,$I591)&gt;AV$4,$AJ602/$I591,$AJ602-SUM($I632:AU632))))</f>
        <v>0</v>
      </c>
      <c r="AW632" s="31">
        <f>IF($I591="n/a",0,IF(AW$4&lt;=$C632,0,IF(SUM($C632,$I591)&gt;AW$4,$AJ602/$I591,$AJ602-SUM($I632:AV632))))</f>
        <v>0</v>
      </c>
      <c r="AX632" s="31">
        <f>IF($I591="n/a",0,IF(AX$4&lt;=$C632,0,IF(SUM($C632,$I591)&gt;AX$4,$AJ602/$I591,$AJ602-SUM($I632:AW632))))</f>
        <v>0</v>
      </c>
      <c r="AY632" s="31">
        <f>IF($I591="n/a",0,IF(AY$4&lt;=$C632,0,IF(SUM($C632,$I591)&gt;AY$4,$AJ602/$I591,$AJ602-SUM($I632:AX632))))</f>
        <v>0</v>
      </c>
      <c r="AZ632" s="31">
        <f>IF($I591="n/a",0,IF(AZ$4&lt;=$C632,0,IF(SUM($C632,$I591)&gt;AZ$4,$AJ602/$I591,$AJ602-SUM($I632:AY632))))</f>
        <v>0</v>
      </c>
      <c r="BA632" s="31">
        <f>IF($I591="n/a",0,IF(BA$4&lt;=$C632,0,IF(SUM($C632,$I591)&gt;BA$4,$AJ602/$I591,$AJ602-SUM($I632:AZ632))))</f>
        <v>0</v>
      </c>
      <c r="BB632" s="31">
        <f>IF($I591="n/a",0,IF(BB$4&lt;=$C632,0,IF(SUM($C632,$I591)&gt;BB$4,$AJ602/$I591,$AJ602-SUM($I632:BA632))))</f>
        <v>0</v>
      </c>
      <c r="BC632" s="31">
        <f>IF($I591="n/a",0,IF(BC$4&lt;=$C632,0,IF(SUM($C632,$I591)&gt;BC$4,$AJ602/$I591,$AJ602-SUM($I632:BB632))))</f>
        <v>0</v>
      </c>
      <c r="BD632" s="31">
        <f>IF($I591="n/a",0,IF(BD$4&lt;=$C632,0,IF(SUM($C632,$I591)&gt;BD$4,$AJ602/$I591,$AJ602-SUM($I632:BC632))))</f>
        <v>0</v>
      </c>
      <c r="BE632" s="31">
        <f>IF($I591="n/a",0,IF(BE$4&lt;=$C632,0,IF(SUM($C632,$I591)&gt;BE$4,$AJ602/$I591,$AJ602-SUM($I632:BD632))))</f>
        <v>0</v>
      </c>
      <c r="BF632" s="31">
        <f>IF($I591="n/a",0,IF(BF$4&lt;=$C632,0,IF(SUM($C632,$I591)&gt;BF$4,$AJ602/$I591,$AJ602-SUM($I632:BE632))))</f>
        <v>0</v>
      </c>
      <c r="BG632" s="31">
        <f>IF($I591="n/a",0,IF(BG$4&lt;=$C632,0,IF(SUM($C632,$I591)&gt;BG$4,$AJ602/$I591,$AJ602-SUM($I632:BF632))))</f>
        <v>0</v>
      </c>
      <c r="BH632" s="31">
        <f>IF($I591="n/a",0,IF(BH$4&lt;=$C632,0,IF(SUM($C632,$I591)&gt;BH$4,$AJ602/$I591,$AJ602-SUM($I632:BG632))))</f>
        <v>0</v>
      </c>
      <c r="BI632" s="31">
        <f>IF($I591="n/a",0,IF(BI$4&lt;=$C632,0,IF(SUM($C632,$I591)&gt;BI$4,$AJ602/$I591,$AJ602-SUM($I632:BH632))))</f>
        <v>0</v>
      </c>
      <c r="BJ632" s="31">
        <f>IF($I591="n/a",0,IF(BJ$4&lt;=$C632,0,IF(SUM($C632,$I591)&gt;BJ$4,$AJ602/$I591,$AJ602-SUM($I632:BI632))))</f>
        <v>0</v>
      </c>
      <c r="BK632" s="31">
        <f>IF($I591="n/a",0,IF(BK$4&lt;=$C632,0,IF(SUM($C632,$I591)&gt;BK$4,$AJ602/$I591,$AJ602-SUM($I632:BJ632))))</f>
        <v>0</v>
      </c>
      <c r="BL632" s="31">
        <f>IF($I591="n/a",0,IF(BL$4&lt;=$C632,0,IF(SUM($C632,$I591)&gt;BL$4,$AJ602/$I591,$AJ602-SUM($I632:BK632))))</f>
        <v>0</v>
      </c>
      <c r="BM632" s="31">
        <f>IF($I591="n/a",0,IF(BM$4&lt;=$C632,0,IF(SUM($C632,$I591)&gt;BM$4,$AJ602/$I591,$AJ602-SUM($I632:BL632))))</f>
        <v>0</v>
      </c>
      <c r="BN632" s="31">
        <f>IF($I591="n/a",0,IF(BN$4&lt;=$C632,0,IF(SUM($C632,$I591)&gt;BN$4,$AJ602/$I591,$AJ602-SUM($I632:BM632))))</f>
        <v>0</v>
      </c>
      <c r="BO632" s="31">
        <f>IF($I591="n/a",0,IF(BO$4&lt;=$C632,0,IF(SUM($C632,$I591)&gt;BO$4,$AJ602/$I591,$AJ602-SUM($I632:BN632))))</f>
        <v>0</v>
      </c>
      <c r="BP632" s="31">
        <f>IF($I591="n/a",0,IF(BP$4&lt;=$C632,0,IF(SUM($C632,$I591)&gt;BP$4,$AJ602/$I591,$AJ602-SUM($I632:BO632))))</f>
        <v>0</v>
      </c>
      <c r="BQ632" s="31">
        <f>IF($I591="n/a",0,IF(BQ$4&lt;=$C632,0,IF(SUM($C632,$I591)&gt;BQ$4,$AJ602/$I591,$AJ602-SUM($I632:BP632))))</f>
        <v>0</v>
      </c>
      <c r="BR632" s="31">
        <f>IF($I591="n/a",0,IF(BR$4&lt;=$C632,0,IF(SUM($C632,$I591)&gt;BR$4,$AJ602/$I591,$AJ602-SUM($I632:BQ632))))</f>
        <v>0</v>
      </c>
      <c r="BS632" s="31">
        <f>IF($I591="n/a",0,IF(BS$4&lt;=$C632,0,IF(SUM($C632,$I591)&gt;BS$4,$AJ602/$I591,$AJ602-SUM($I632:BR632))))</f>
        <v>0</v>
      </c>
      <c r="BT632" s="31">
        <f>IF($I591="n/a",0,IF(BT$4&lt;=$C632,0,IF(SUM($C632,$I591)&gt;BT$4,$AJ602/$I591,$AJ602-SUM($I632:BS632))))</f>
        <v>0</v>
      </c>
      <c r="BU632" s="31">
        <f>IF($I591="n/a",0,IF(BU$4&lt;=$C632,0,IF(SUM($C632,$I591)&gt;BU$4,$AJ602/$I591,$AJ602-SUM($I632:BT632))))</f>
        <v>0</v>
      </c>
      <c r="BV632" s="31">
        <f>IF($I591="n/a",0,IF(BV$4&lt;=$C632,0,IF(SUM($C632,$I591)&gt;BV$4,$AJ602/$I591,$AJ602-SUM($I632:BU632))))</f>
        <v>0</v>
      </c>
      <c r="BW632" s="31">
        <f>IF($I591="n/a",0,IF(BW$4&lt;=$C632,0,IF(SUM($C632,$I591)&gt;BW$4,$AJ602/$I591,$AJ602-SUM($I632:BV632))))</f>
        <v>0</v>
      </c>
      <c r="BX632" s="31">
        <f>IF($I591="n/a",0,IF(BX$4&lt;=$C632,0,IF(SUM($C632,$I591)&gt;BX$4,$AJ602/$I591,$AJ602-SUM($I632:BW632))))</f>
        <v>0</v>
      </c>
      <c r="BY632" s="31">
        <f>IF($I591="n/a",0,IF(BY$4&lt;=$C632,0,IF(SUM($C632,$I591)&gt;BY$4,$AJ602/$I591,$AJ602-SUM($I632:BX632))))</f>
        <v>0</v>
      </c>
      <c r="BZ632" s="31">
        <f>IF($I591="n/a",0,IF(BZ$4&lt;=$C632,0,IF(SUM($C632,$I591)&gt;BZ$4,$AJ602/$I591,$AJ602-SUM($I632:BY632))))</f>
        <v>0</v>
      </c>
      <c r="CA632" s="31">
        <f>IF($I591="n/a",0,IF(CA$4&lt;=$C632,0,IF(SUM($C632,$I591)&gt;CA$4,$AJ602/$I591,$AJ602-SUM($I632:BZ632))))</f>
        <v>0</v>
      </c>
      <c r="CB632" s="31">
        <f>IF($I591="n/a",0,IF(CB$4&lt;=$C632,0,IF(SUM($C632,$I591)&gt;CB$4,$AJ602/$I591,$AJ602-SUM($I632:CA632))))</f>
        <v>0</v>
      </c>
      <c r="CC632" s="31">
        <f>IF($I591="n/a",0,IF(CC$4&lt;=$C632,0,IF(SUM($C632,$I591)&gt;CC$4,$AJ602/$I591,$AJ602-SUM($I632:CB632))))</f>
        <v>0</v>
      </c>
      <c r="CD632" s="31">
        <f>IF($I591="n/a",0,IF(CD$4&lt;=$C632,0,IF(SUM($C632,$I591)&gt;CD$4,$AJ602/$I591,$AJ602-SUM($I632:CC632))))</f>
        <v>0</v>
      </c>
      <c r="CE632" s="31">
        <f>IF($I591="n/a",0,IF(CE$4&lt;=$C632,0,IF(SUM($C632,$I591)&gt;CE$4,$AJ602/$I591,$AJ602-SUM($I632:CD632))))</f>
        <v>0</v>
      </c>
      <c r="CF632" s="31">
        <f>IF($I591="n/a",0,IF(CF$4&lt;=$C632,0,IF(SUM($C632,$I591)&gt;CF$4,$AJ602/$I591,$AJ602-SUM($I632:CE632))))</f>
        <v>0</v>
      </c>
    </row>
    <row r="633" spans="1:84" ht="12.75" customHeight="1">
      <c r="C633" s="202">
        <v>2043</v>
      </c>
      <c r="D633" s="21" t="s">
        <v>200</v>
      </c>
      <c r="E633" s="21" t="s">
        <v>197</v>
      </c>
      <c r="I633" s="31"/>
      <c r="J633" s="31">
        <f>IF($I591="n/a",0,IF(J$4&lt;=$C633,0,IF(SUM($C633,$I591)&gt;J$4,$AK602/$I591,$AK602-SUM($I633:I633))))</f>
        <v>0</v>
      </c>
      <c r="K633" s="31">
        <f>IF($I591="n/a",0,IF(K$4&lt;=$C633,0,IF(SUM($C633,$I591)&gt;K$4,$AK602/$I591,$AK602-SUM($I633:J633))))</f>
        <v>0</v>
      </c>
      <c r="L633" s="31">
        <f>IF($I591="n/a",0,IF(L$4&lt;=$C633,0,IF(SUM($C633,$I591)&gt;L$4,$AK602/$I591,$AK602-SUM($I633:K633))))</f>
        <v>0</v>
      </c>
      <c r="M633" s="31">
        <f>IF($I591="n/a",0,IF(M$4&lt;=$C633,0,IF(SUM($C633,$I591)&gt;M$4,$AK602/$I591,$AK602-SUM($I633:L633))))</f>
        <v>0</v>
      </c>
      <c r="N633" s="31">
        <f>IF($I591="n/a",0,IF(N$4&lt;=$C633,0,IF(SUM($C633,$I591)&gt;N$4,$AK602/$I591,$AK602-SUM($I633:M633))))</f>
        <v>0</v>
      </c>
      <c r="O633" s="31">
        <f>IF($I591="n/a",0,IF(O$4&lt;=$C633,0,IF(SUM($C633,$I591)&gt;O$4,$AK602/$I591,$AK602-SUM($I633:N633))))</f>
        <v>0</v>
      </c>
      <c r="P633" s="31">
        <f>IF($I591="n/a",0,IF(P$4&lt;=$C633,0,IF(SUM($C633,$I591)&gt;P$4,$AK602/$I591,$AK602-SUM($I633:O633))))</f>
        <v>0</v>
      </c>
      <c r="Q633" s="31">
        <f>IF($I591="n/a",0,IF(Q$4&lt;=$C633,0,IF(SUM($C633,$I591)&gt;Q$4,$AK602/$I591,$AK602-SUM($I633:P633))))</f>
        <v>0</v>
      </c>
      <c r="R633" s="31">
        <f>IF($I591="n/a",0,IF(R$4&lt;=$C633,0,IF(SUM($C633,$I591)&gt;R$4,$AK602/$I591,$AK602-SUM($I633:Q633))))</f>
        <v>0</v>
      </c>
      <c r="S633" s="31">
        <f>IF($I591="n/a",0,IF(S$4&lt;=$C633,0,IF(SUM($C633,$I591)&gt;S$4,$AK602/$I591,$AK602-SUM($I633:R633))))</f>
        <v>0</v>
      </c>
      <c r="T633" s="31">
        <f>IF($I591="n/a",0,IF(T$4&lt;=$C633,0,IF(SUM($C633,$I591)&gt;T$4,$AK602/$I591,$AK602-SUM($I633:S633))))</f>
        <v>0</v>
      </c>
      <c r="U633" s="31">
        <f>IF($I591="n/a",0,IF(U$4&lt;=$C633,0,IF(SUM($C633,$I591)&gt;U$4,$AK602/$I591,$AK602-SUM($I633:T633))))</f>
        <v>0</v>
      </c>
      <c r="V633" s="31">
        <f>IF($I591="n/a",0,IF(V$4&lt;=$C633,0,IF(SUM($C633,$I591)&gt;V$4,$AK602/$I591,$AK602-SUM($I633:U633))))</f>
        <v>0</v>
      </c>
      <c r="W633" s="31">
        <f>IF($I591="n/a",0,IF(W$4&lt;=$C633,0,IF(SUM($C633,$I591)&gt;W$4,$AK602/$I591,$AK602-SUM($I633:V633))))</f>
        <v>0</v>
      </c>
      <c r="X633" s="31">
        <f>IF($I591="n/a",0,IF(X$4&lt;=$C633,0,IF(SUM($C633,$I591)&gt;X$4,$AK602/$I591,$AK602-SUM($I633:W633))))</f>
        <v>0</v>
      </c>
      <c r="Y633" s="31">
        <f>IF($I591="n/a",0,IF(Y$4&lt;=$C633,0,IF(SUM($C633,$I591)&gt;Y$4,$AK602/$I591,$AK602-SUM($I633:X633))))</f>
        <v>0</v>
      </c>
      <c r="Z633" s="31">
        <f>IF($I591="n/a",0,IF(Z$4&lt;=$C633,0,IF(SUM($C633,$I591)&gt;Z$4,$AK602/$I591,$AK602-SUM($I633:Y633))))</f>
        <v>0</v>
      </c>
      <c r="AA633" s="31">
        <f>IF($I591="n/a",0,IF(AA$4&lt;=$C633,0,IF(SUM($C633,$I591)&gt;AA$4,$AK602/$I591,$AK602-SUM($I633:Z633))))</f>
        <v>0</v>
      </c>
      <c r="AB633" s="31">
        <f>IF($I591="n/a",0,IF(AB$4&lt;=$C633,0,IF(SUM($C633,$I591)&gt;AB$4,$AK602/$I591,$AK602-SUM($I633:AA633))))</f>
        <v>0</v>
      </c>
      <c r="AC633" s="31">
        <f>IF($I591="n/a",0,IF(AC$4&lt;=$C633,0,IF(SUM($C633,$I591)&gt;AC$4,$AK602/$I591,$AK602-SUM($I633:AB633))))</f>
        <v>0</v>
      </c>
      <c r="AD633" s="31">
        <f>IF($I591="n/a",0,IF(AD$4&lt;=$C633,0,IF(SUM($C633,$I591)&gt;AD$4,$AK602/$I591,$AK602-SUM($I633:AC633))))</f>
        <v>0</v>
      </c>
      <c r="AE633" s="31">
        <f>IF($I591="n/a",0,IF(AE$4&lt;=$C633,0,IF(SUM($C633,$I591)&gt;AE$4,$AK602/$I591,$AK602-SUM($I633:AD633))))</f>
        <v>0</v>
      </c>
      <c r="AF633" s="31">
        <f>IF($I591="n/a",0,IF(AF$4&lt;=$C633,0,IF(SUM($C633,$I591)&gt;AF$4,$AK602/$I591,$AK602-SUM($I633:AE633))))</f>
        <v>0</v>
      </c>
      <c r="AG633" s="31">
        <f>IF($I591="n/a",0,IF(AG$4&lt;=$C633,0,IF(SUM($C633,$I591)&gt;AG$4,$AK602/$I591,$AK602-SUM($I633:AF633))))</f>
        <v>0</v>
      </c>
      <c r="AH633" s="31">
        <f>IF($I591="n/a",0,IF(AH$4&lt;=$C633,0,IF(SUM($C633,$I591)&gt;AH$4,$AK602/$I591,$AK602-SUM($I633:AG633))))</f>
        <v>0</v>
      </c>
      <c r="AI633" s="31">
        <f>IF($I591="n/a",0,IF(AI$4&lt;=$C633,0,IF(SUM($C633,$I591)&gt;AI$4,$AK602/$I591,$AK602-SUM($I633:AH633))))</f>
        <v>0</v>
      </c>
      <c r="AJ633" s="31">
        <f>IF($I591="n/a",0,IF(AJ$4&lt;=$C633,0,IF(SUM($C633,$I591)&gt;AJ$4,$AK602/$I591,$AK602-SUM($I633:AI633))))</f>
        <v>0</v>
      </c>
      <c r="AK633" s="31">
        <f>IF($I591="n/a",0,IF(AK$4&lt;=$C633,0,IF(SUM($C633,$I591)&gt;AK$4,$AK602/$I591,$AK602-SUM($I633:AJ633))))</f>
        <v>0</v>
      </c>
      <c r="AL633" s="31">
        <f>IF($I591="n/a",0,IF(AL$4&lt;=$C633,0,IF(SUM($C633,$I591)&gt;AL$4,$AK602/$I591,$AK602-SUM($I633:AK633))))</f>
        <v>0</v>
      </c>
      <c r="AM633" s="31">
        <f>IF($I591="n/a",0,IF(AM$4&lt;=$C633,0,IF(SUM($C633,$I591)&gt;AM$4,$AK602/$I591,$AK602-SUM($I633:AL633))))</f>
        <v>0</v>
      </c>
      <c r="AN633" s="31">
        <f>IF($I591="n/a",0,IF(AN$4&lt;=$C633,0,IF(SUM($C633,$I591)&gt;AN$4,$AK602/$I591,$AK602-SUM($I633:AM633))))</f>
        <v>0</v>
      </c>
      <c r="AO633" s="31">
        <f>IF($I591="n/a",0,IF(AO$4&lt;=$C633,0,IF(SUM($C633,$I591)&gt;AO$4,$AK602/$I591,$AK602-SUM($I633:AN633))))</f>
        <v>0</v>
      </c>
      <c r="AP633" s="31">
        <f>IF($I591="n/a",0,IF(AP$4&lt;=$C633,0,IF(SUM($C633,$I591)&gt;AP$4,$AK602/$I591,$AK602-SUM($I633:AO633))))</f>
        <v>0</v>
      </c>
      <c r="AQ633" s="31">
        <f>IF($I591="n/a",0,IF(AQ$4&lt;=$C633,0,IF(SUM($C633,$I591)&gt;AQ$4,$AK602/$I591,$AK602-SUM($I633:AP633))))</f>
        <v>0</v>
      </c>
      <c r="AR633" s="31">
        <f>IF($I591="n/a",0,IF(AR$4&lt;=$C633,0,IF(SUM($C633,$I591)&gt;AR$4,$AK602/$I591,$AK602-SUM($I633:AQ633))))</f>
        <v>0</v>
      </c>
      <c r="AS633" s="31">
        <f>IF($I591="n/a",0,IF(AS$4&lt;=$C633,0,IF(SUM($C633,$I591)&gt;AS$4,$AK602/$I591,$AK602-SUM($I633:AR633))))</f>
        <v>0</v>
      </c>
      <c r="AT633" s="31">
        <f>IF($I591="n/a",0,IF(AT$4&lt;=$C633,0,IF(SUM($C633,$I591)&gt;AT$4,$AK602/$I591,$AK602-SUM($I633:AS633))))</f>
        <v>0</v>
      </c>
      <c r="AU633" s="31">
        <f>IF($I591="n/a",0,IF(AU$4&lt;=$C633,0,IF(SUM($C633,$I591)&gt;AU$4,$AK602/$I591,$AK602-SUM($I633:AT633))))</f>
        <v>0</v>
      </c>
      <c r="AV633" s="31">
        <f>IF($I591="n/a",0,IF(AV$4&lt;=$C633,0,IF(SUM($C633,$I591)&gt;AV$4,$AK602/$I591,$AK602-SUM($I633:AU633))))</f>
        <v>0</v>
      </c>
      <c r="AW633" s="31">
        <f>IF($I591="n/a",0,IF(AW$4&lt;=$C633,0,IF(SUM($C633,$I591)&gt;AW$4,$AK602/$I591,$AK602-SUM($I633:AV633))))</f>
        <v>0</v>
      </c>
      <c r="AX633" s="31">
        <f>IF($I591="n/a",0,IF(AX$4&lt;=$C633,0,IF(SUM($C633,$I591)&gt;AX$4,$AK602/$I591,$AK602-SUM($I633:AW633))))</f>
        <v>0</v>
      </c>
      <c r="AY633" s="31">
        <f>IF($I591="n/a",0,IF(AY$4&lt;=$C633,0,IF(SUM($C633,$I591)&gt;AY$4,$AK602/$I591,$AK602-SUM($I633:AX633))))</f>
        <v>0</v>
      </c>
      <c r="AZ633" s="31">
        <f>IF($I591="n/a",0,IF(AZ$4&lt;=$C633,0,IF(SUM($C633,$I591)&gt;AZ$4,$AK602/$I591,$AK602-SUM($I633:AY633))))</f>
        <v>0</v>
      </c>
      <c r="BA633" s="31">
        <f>IF($I591="n/a",0,IF(BA$4&lt;=$C633,0,IF(SUM($C633,$I591)&gt;BA$4,$AK602/$I591,$AK602-SUM($I633:AZ633))))</f>
        <v>0</v>
      </c>
      <c r="BB633" s="31">
        <f>IF($I591="n/a",0,IF(BB$4&lt;=$C633,0,IF(SUM($C633,$I591)&gt;BB$4,$AK602/$I591,$AK602-SUM($I633:BA633))))</f>
        <v>0</v>
      </c>
      <c r="BC633" s="31">
        <f>IF($I591="n/a",0,IF(BC$4&lt;=$C633,0,IF(SUM($C633,$I591)&gt;BC$4,$AK602/$I591,$AK602-SUM($I633:BB633))))</f>
        <v>0</v>
      </c>
      <c r="BD633" s="31">
        <f>IF($I591="n/a",0,IF(BD$4&lt;=$C633,0,IF(SUM($C633,$I591)&gt;BD$4,$AK602/$I591,$AK602-SUM($I633:BC633))))</f>
        <v>0</v>
      </c>
      <c r="BE633" s="31">
        <f>IF($I591="n/a",0,IF(BE$4&lt;=$C633,0,IF(SUM($C633,$I591)&gt;BE$4,$AK602/$I591,$AK602-SUM($I633:BD633))))</f>
        <v>0</v>
      </c>
      <c r="BF633" s="31">
        <f>IF($I591="n/a",0,IF(BF$4&lt;=$C633,0,IF(SUM($C633,$I591)&gt;BF$4,$AK602/$I591,$AK602-SUM($I633:BE633))))</f>
        <v>0</v>
      </c>
      <c r="BG633" s="31">
        <f>IF($I591="n/a",0,IF(BG$4&lt;=$C633,0,IF(SUM($C633,$I591)&gt;BG$4,$AK602/$I591,$AK602-SUM($I633:BF633))))</f>
        <v>0</v>
      </c>
      <c r="BH633" s="31">
        <f>IF($I591="n/a",0,IF(BH$4&lt;=$C633,0,IF(SUM($C633,$I591)&gt;BH$4,$AK602/$I591,$AK602-SUM($I633:BG633))))</f>
        <v>0</v>
      </c>
      <c r="BI633" s="31">
        <f>IF($I591="n/a",0,IF(BI$4&lt;=$C633,0,IF(SUM($C633,$I591)&gt;BI$4,$AK602/$I591,$AK602-SUM($I633:BH633))))</f>
        <v>0</v>
      </c>
      <c r="BJ633" s="31">
        <f>IF($I591="n/a",0,IF(BJ$4&lt;=$C633,0,IF(SUM($C633,$I591)&gt;BJ$4,$AK602/$I591,$AK602-SUM($I633:BI633))))</f>
        <v>0</v>
      </c>
      <c r="BK633" s="31">
        <f>IF($I591="n/a",0,IF(BK$4&lt;=$C633,0,IF(SUM($C633,$I591)&gt;BK$4,$AK602/$I591,$AK602-SUM($I633:BJ633))))</f>
        <v>0</v>
      </c>
      <c r="BL633" s="31">
        <f>IF($I591="n/a",0,IF(BL$4&lt;=$C633,0,IF(SUM($C633,$I591)&gt;BL$4,$AK602/$I591,$AK602-SUM($I633:BK633))))</f>
        <v>0</v>
      </c>
      <c r="BM633" s="31">
        <f>IF($I591="n/a",0,IF(BM$4&lt;=$C633,0,IF(SUM($C633,$I591)&gt;BM$4,$AK602/$I591,$AK602-SUM($I633:BL633))))</f>
        <v>0</v>
      </c>
      <c r="BN633" s="31">
        <f>IF($I591="n/a",0,IF(BN$4&lt;=$C633,0,IF(SUM($C633,$I591)&gt;BN$4,$AK602/$I591,$AK602-SUM($I633:BM633))))</f>
        <v>0</v>
      </c>
      <c r="BO633" s="31">
        <f>IF($I591="n/a",0,IF(BO$4&lt;=$C633,0,IF(SUM($C633,$I591)&gt;BO$4,$AK602/$I591,$AK602-SUM($I633:BN633))))</f>
        <v>0</v>
      </c>
      <c r="BP633" s="31">
        <f>IF($I591="n/a",0,IF(BP$4&lt;=$C633,0,IF(SUM($C633,$I591)&gt;BP$4,$AK602/$I591,$AK602-SUM($I633:BO633))))</f>
        <v>0</v>
      </c>
      <c r="BQ633" s="31">
        <f>IF($I591="n/a",0,IF(BQ$4&lt;=$C633,0,IF(SUM($C633,$I591)&gt;BQ$4,$AK602/$I591,$AK602-SUM($I633:BP633))))</f>
        <v>0</v>
      </c>
      <c r="BR633" s="31">
        <f>IF($I591="n/a",0,IF(BR$4&lt;=$C633,0,IF(SUM($C633,$I591)&gt;BR$4,$AK602/$I591,$AK602-SUM($I633:BQ633))))</f>
        <v>0</v>
      </c>
      <c r="BS633" s="31">
        <f>IF($I591="n/a",0,IF(BS$4&lt;=$C633,0,IF(SUM($C633,$I591)&gt;BS$4,$AK602/$I591,$AK602-SUM($I633:BR633))))</f>
        <v>0</v>
      </c>
      <c r="BT633" s="31">
        <f>IF($I591="n/a",0,IF(BT$4&lt;=$C633,0,IF(SUM($C633,$I591)&gt;BT$4,$AK602/$I591,$AK602-SUM($I633:BS633))))</f>
        <v>0</v>
      </c>
      <c r="BU633" s="31">
        <f>IF($I591="n/a",0,IF(BU$4&lt;=$C633,0,IF(SUM($C633,$I591)&gt;BU$4,$AK602/$I591,$AK602-SUM($I633:BT633))))</f>
        <v>0</v>
      </c>
      <c r="BV633" s="31">
        <f>IF($I591="n/a",0,IF(BV$4&lt;=$C633,0,IF(SUM($C633,$I591)&gt;BV$4,$AK602/$I591,$AK602-SUM($I633:BU633))))</f>
        <v>0</v>
      </c>
      <c r="BW633" s="31">
        <f>IF($I591="n/a",0,IF(BW$4&lt;=$C633,0,IF(SUM($C633,$I591)&gt;BW$4,$AK602/$I591,$AK602-SUM($I633:BV633))))</f>
        <v>0</v>
      </c>
      <c r="BX633" s="31">
        <f>IF($I591="n/a",0,IF(BX$4&lt;=$C633,0,IF(SUM($C633,$I591)&gt;BX$4,$AK602/$I591,$AK602-SUM($I633:BW633))))</f>
        <v>0</v>
      </c>
      <c r="BY633" s="31">
        <f>IF($I591="n/a",0,IF(BY$4&lt;=$C633,0,IF(SUM($C633,$I591)&gt;BY$4,$AK602/$I591,$AK602-SUM($I633:BX633))))</f>
        <v>0</v>
      </c>
      <c r="BZ633" s="31">
        <f>IF($I591="n/a",0,IF(BZ$4&lt;=$C633,0,IF(SUM($C633,$I591)&gt;BZ$4,$AK602/$I591,$AK602-SUM($I633:BY633))))</f>
        <v>0</v>
      </c>
      <c r="CA633" s="31">
        <f>IF($I591="n/a",0,IF(CA$4&lt;=$C633,0,IF(SUM($C633,$I591)&gt;CA$4,$AK602/$I591,$AK602-SUM($I633:BZ633))))</f>
        <v>0</v>
      </c>
      <c r="CB633" s="31">
        <f>IF($I591="n/a",0,IF(CB$4&lt;=$C633,0,IF(SUM($C633,$I591)&gt;CB$4,$AK602/$I591,$AK602-SUM($I633:CA633))))</f>
        <v>0</v>
      </c>
      <c r="CC633" s="31">
        <f>IF($I591="n/a",0,IF(CC$4&lt;=$C633,0,IF(SUM($C633,$I591)&gt;CC$4,$AK602/$I591,$AK602-SUM($I633:CB633))))</f>
        <v>0</v>
      </c>
      <c r="CD633" s="31">
        <f>IF($I591="n/a",0,IF(CD$4&lt;=$C633,0,IF(SUM($C633,$I591)&gt;CD$4,$AK602/$I591,$AK602-SUM($I633:CC633))))</f>
        <v>0</v>
      </c>
      <c r="CE633" s="31">
        <f>IF($I591="n/a",0,IF(CE$4&lt;=$C633,0,IF(SUM($C633,$I591)&gt;CE$4,$AK602/$I591,$AK602-SUM($I633:CD633))))</f>
        <v>0</v>
      </c>
      <c r="CF633" s="31">
        <f>IF($I591="n/a",0,IF(CF$4&lt;=$C633,0,IF(SUM($C633,$I591)&gt;CF$4,$AK602/$I591,$AK602-SUM($I633:CE633))))</f>
        <v>0</v>
      </c>
    </row>
    <row r="634" spans="1:84" ht="12.75" customHeight="1">
      <c r="C634" s="202">
        <v>2044</v>
      </c>
      <c r="D634" s="21" t="s">
        <v>201</v>
      </c>
      <c r="E634" s="21" t="s">
        <v>197</v>
      </c>
      <c r="I634" s="31"/>
      <c r="J634" s="31">
        <f>IF($I591="n/a",0,IF(J$4&lt;=$C634,0,IF(SUM($C634,$I591)&gt;J$4,$AL602/$I591,$AL602-SUM($I634:I634))))</f>
        <v>0</v>
      </c>
      <c r="K634" s="31">
        <f>IF($I591="n/a",0,IF(K$4&lt;=$C634,0,IF(SUM($C634,$I591)&gt;K$4,$AL602/$I591,$AL602-SUM($I634:J634))))</f>
        <v>0</v>
      </c>
      <c r="L634" s="31">
        <f>IF($I591="n/a",0,IF(L$4&lt;=$C634,0,IF(SUM($C634,$I591)&gt;L$4,$AL602/$I591,$AL602-SUM($I634:K634))))</f>
        <v>0</v>
      </c>
      <c r="M634" s="31">
        <f>IF($I591="n/a",0,IF(M$4&lt;=$C634,0,IF(SUM($C634,$I591)&gt;M$4,$AL602/$I591,$AL602-SUM($I634:L634))))</f>
        <v>0</v>
      </c>
      <c r="N634" s="31">
        <f>IF($I591="n/a",0,IF(N$4&lt;=$C634,0,IF(SUM($C634,$I591)&gt;N$4,$AL602/$I591,$AL602-SUM($I634:M634))))</f>
        <v>0</v>
      </c>
      <c r="O634" s="31">
        <f>IF($I591="n/a",0,IF(O$4&lt;=$C634,0,IF(SUM($C634,$I591)&gt;O$4,$AL602/$I591,$AL602-SUM($I634:N634))))</f>
        <v>0</v>
      </c>
      <c r="P634" s="31">
        <f>IF($I591="n/a",0,IF(P$4&lt;=$C634,0,IF(SUM($C634,$I591)&gt;P$4,$AL602/$I591,$AL602-SUM($I634:O634))))</f>
        <v>0</v>
      </c>
      <c r="Q634" s="31">
        <f>IF($I591="n/a",0,IF(Q$4&lt;=$C634,0,IF(SUM($C634,$I591)&gt;Q$4,$AL602/$I591,$AL602-SUM($I634:P634))))</f>
        <v>0</v>
      </c>
      <c r="R634" s="31">
        <f>IF($I591="n/a",0,IF(R$4&lt;=$C634,0,IF(SUM($C634,$I591)&gt;R$4,$AL602/$I591,$AL602-SUM($I634:Q634))))</f>
        <v>0</v>
      </c>
      <c r="S634" s="31">
        <f>IF($I591="n/a",0,IF(S$4&lt;=$C634,0,IF(SUM($C634,$I591)&gt;S$4,$AL602/$I591,$AL602-SUM($I634:R634))))</f>
        <v>0</v>
      </c>
      <c r="T634" s="31">
        <f>IF($I591="n/a",0,IF(T$4&lt;=$C634,0,IF(SUM($C634,$I591)&gt;T$4,$AL602/$I591,$AL602-SUM($I634:S634))))</f>
        <v>0</v>
      </c>
      <c r="U634" s="31">
        <f>IF($I591="n/a",0,IF(U$4&lt;=$C634,0,IF(SUM($C634,$I591)&gt;U$4,$AL602/$I591,$AL602-SUM($I634:T634))))</f>
        <v>0</v>
      </c>
      <c r="V634" s="31">
        <f>IF($I591="n/a",0,IF(V$4&lt;=$C634,0,IF(SUM($C634,$I591)&gt;V$4,$AL602/$I591,$AL602-SUM($I634:U634))))</f>
        <v>0</v>
      </c>
      <c r="W634" s="31">
        <f>IF($I591="n/a",0,IF(W$4&lt;=$C634,0,IF(SUM($C634,$I591)&gt;W$4,$AL602/$I591,$AL602-SUM($I634:V634))))</f>
        <v>0</v>
      </c>
      <c r="X634" s="31">
        <f>IF($I591="n/a",0,IF(X$4&lt;=$C634,0,IF(SUM($C634,$I591)&gt;X$4,$AL602/$I591,$AL602-SUM($I634:W634))))</f>
        <v>0</v>
      </c>
      <c r="Y634" s="31">
        <f>IF($I591="n/a",0,IF(Y$4&lt;=$C634,0,IF(SUM($C634,$I591)&gt;Y$4,$AL602/$I591,$AL602-SUM($I634:X634))))</f>
        <v>0</v>
      </c>
      <c r="Z634" s="31">
        <f>IF($I591="n/a",0,IF(Z$4&lt;=$C634,0,IF(SUM($C634,$I591)&gt;Z$4,$AL602/$I591,$AL602-SUM($I634:Y634))))</f>
        <v>0</v>
      </c>
      <c r="AA634" s="31">
        <f>IF($I591="n/a",0,IF(AA$4&lt;=$C634,0,IF(SUM($C634,$I591)&gt;AA$4,$AL602/$I591,$AL602-SUM($I634:Z634))))</f>
        <v>0</v>
      </c>
      <c r="AB634" s="31">
        <f>IF($I591="n/a",0,IF(AB$4&lt;=$C634,0,IF(SUM($C634,$I591)&gt;AB$4,$AL602/$I591,$AL602-SUM($I634:AA634))))</f>
        <v>0</v>
      </c>
      <c r="AC634" s="31">
        <f>IF($I591="n/a",0,IF(AC$4&lt;=$C634,0,IF(SUM($C634,$I591)&gt;AC$4,$AL602/$I591,$AL602-SUM($I634:AB634))))</f>
        <v>0</v>
      </c>
      <c r="AD634" s="31">
        <f>IF($I591="n/a",0,IF(AD$4&lt;=$C634,0,IF(SUM($C634,$I591)&gt;AD$4,$AL602/$I591,$AL602-SUM($I634:AC634))))</f>
        <v>0</v>
      </c>
      <c r="AE634" s="31">
        <f>IF($I591="n/a",0,IF(AE$4&lt;=$C634,0,IF(SUM($C634,$I591)&gt;AE$4,$AL602/$I591,$AL602-SUM($I634:AD634))))</f>
        <v>0</v>
      </c>
      <c r="AF634" s="31">
        <f>IF($I591="n/a",0,IF(AF$4&lt;=$C634,0,IF(SUM($C634,$I591)&gt;AF$4,$AL602/$I591,$AL602-SUM($I634:AE634))))</f>
        <v>0</v>
      </c>
      <c r="AG634" s="31">
        <f>IF($I591="n/a",0,IF(AG$4&lt;=$C634,0,IF(SUM($C634,$I591)&gt;AG$4,$AL602/$I591,$AL602-SUM($I634:AF634))))</f>
        <v>0</v>
      </c>
      <c r="AH634" s="31">
        <f>IF($I591="n/a",0,IF(AH$4&lt;=$C634,0,IF(SUM($C634,$I591)&gt;AH$4,$AL602/$I591,$AL602-SUM($I634:AG634))))</f>
        <v>0</v>
      </c>
      <c r="AI634" s="31">
        <f>IF($I591="n/a",0,IF(AI$4&lt;=$C634,0,IF(SUM($C634,$I591)&gt;AI$4,$AL602/$I591,$AL602-SUM($I634:AH634))))</f>
        <v>0</v>
      </c>
      <c r="AJ634" s="31">
        <f>IF($I591="n/a",0,IF(AJ$4&lt;=$C634,0,IF(SUM($C634,$I591)&gt;AJ$4,$AL602/$I591,$AL602-SUM($I634:AI634))))</f>
        <v>0</v>
      </c>
      <c r="AK634" s="31">
        <f>IF($I591="n/a",0,IF(AK$4&lt;=$C634,0,IF(SUM($C634,$I591)&gt;AK$4,$AL602/$I591,$AL602-SUM($I634:AJ634))))</f>
        <v>0</v>
      </c>
      <c r="AL634" s="31">
        <f>IF($I591="n/a",0,IF(AL$4&lt;=$C634,0,IF(SUM($C634,$I591)&gt;AL$4,$AL602/$I591,$AL602-SUM($I634:AK634))))</f>
        <v>0</v>
      </c>
      <c r="AM634" s="31">
        <f>IF($I591="n/a",0,IF(AM$4&lt;=$C634,0,IF(SUM($C634,$I591)&gt;AM$4,$AL602/$I591,$AL602-SUM($I634:AL634))))</f>
        <v>0</v>
      </c>
      <c r="AN634" s="31">
        <f>IF($I591="n/a",0,IF(AN$4&lt;=$C634,0,IF(SUM($C634,$I591)&gt;AN$4,$AL602/$I591,$AL602-SUM($I634:AM634))))</f>
        <v>0</v>
      </c>
      <c r="AO634" s="31">
        <f>IF($I591="n/a",0,IF(AO$4&lt;=$C634,0,IF(SUM($C634,$I591)&gt;AO$4,$AL602/$I591,$AL602-SUM($I634:AN634))))</f>
        <v>0</v>
      </c>
      <c r="AP634" s="31">
        <f>IF($I591="n/a",0,IF(AP$4&lt;=$C634,0,IF(SUM($C634,$I591)&gt;AP$4,$AL602/$I591,$AL602-SUM($I634:AO634))))</f>
        <v>0</v>
      </c>
      <c r="AQ634" s="31">
        <f>IF($I591="n/a",0,IF(AQ$4&lt;=$C634,0,IF(SUM($C634,$I591)&gt;AQ$4,$AL602/$I591,$AL602-SUM($I634:AP634))))</f>
        <v>0</v>
      </c>
      <c r="AR634" s="31">
        <f>IF($I591="n/a",0,IF(AR$4&lt;=$C634,0,IF(SUM($C634,$I591)&gt;AR$4,$AL602/$I591,$AL602-SUM($I634:AQ634))))</f>
        <v>0</v>
      </c>
      <c r="AS634" s="31">
        <f>IF($I591="n/a",0,IF(AS$4&lt;=$C634,0,IF(SUM($C634,$I591)&gt;AS$4,$AL602/$I591,$AL602-SUM($I634:AR634))))</f>
        <v>0</v>
      </c>
      <c r="AT634" s="31">
        <f>IF($I591="n/a",0,IF(AT$4&lt;=$C634,0,IF(SUM($C634,$I591)&gt;AT$4,$AL602/$I591,$AL602-SUM($I634:AS634))))</f>
        <v>0</v>
      </c>
      <c r="AU634" s="31">
        <f>IF($I591="n/a",0,IF(AU$4&lt;=$C634,0,IF(SUM($C634,$I591)&gt;AU$4,$AL602/$I591,$AL602-SUM($I634:AT634))))</f>
        <v>0</v>
      </c>
      <c r="AV634" s="31">
        <f>IF($I591="n/a",0,IF(AV$4&lt;=$C634,0,IF(SUM($C634,$I591)&gt;AV$4,$AL602/$I591,$AL602-SUM($I634:AU634))))</f>
        <v>0</v>
      </c>
      <c r="AW634" s="31">
        <f>IF($I591="n/a",0,IF(AW$4&lt;=$C634,0,IF(SUM($C634,$I591)&gt;AW$4,$AL602/$I591,$AL602-SUM($I634:AV634))))</f>
        <v>0</v>
      </c>
      <c r="AX634" s="31">
        <f>IF($I591="n/a",0,IF(AX$4&lt;=$C634,0,IF(SUM($C634,$I591)&gt;AX$4,$AL602/$I591,$AL602-SUM($I634:AW634))))</f>
        <v>0</v>
      </c>
      <c r="AY634" s="31">
        <f>IF($I591="n/a",0,IF(AY$4&lt;=$C634,0,IF(SUM($C634,$I591)&gt;AY$4,$AL602/$I591,$AL602-SUM($I634:AX634))))</f>
        <v>0</v>
      </c>
      <c r="AZ634" s="31">
        <f>IF($I591="n/a",0,IF(AZ$4&lt;=$C634,0,IF(SUM($C634,$I591)&gt;AZ$4,$AL602/$I591,$AL602-SUM($I634:AY634))))</f>
        <v>0</v>
      </c>
      <c r="BA634" s="31">
        <f>IF($I591="n/a",0,IF(BA$4&lt;=$C634,0,IF(SUM($C634,$I591)&gt;BA$4,$AL602/$I591,$AL602-SUM($I634:AZ634))))</f>
        <v>0</v>
      </c>
      <c r="BB634" s="31">
        <f>IF($I591="n/a",0,IF(BB$4&lt;=$C634,0,IF(SUM($C634,$I591)&gt;BB$4,$AL602/$I591,$AL602-SUM($I634:BA634))))</f>
        <v>0</v>
      </c>
      <c r="BC634" s="31">
        <f>IF($I591="n/a",0,IF(BC$4&lt;=$C634,0,IF(SUM($C634,$I591)&gt;BC$4,$AL602/$I591,$AL602-SUM($I634:BB634))))</f>
        <v>0</v>
      </c>
      <c r="BD634" s="31">
        <f>IF($I591="n/a",0,IF(BD$4&lt;=$C634,0,IF(SUM($C634,$I591)&gt;BD$4,$AL602/$I591,$AL602-SUM($I634:BC634))))</f>
        <v>0</v>
      </c>
      <c r="BE634" s="31">
        <f>IF($I591="n/a",0,IF(BE$4&lt;=$C634,0,IF(SUM($C634,$I591)&gt;BE$4,$AL602/$I591,$AL602-SUM($I634:BD634))))</f>
        <v>0</v>
      </c>
      <c r="BF634" s="31">
        <f>IF($I591="n/a",0,IF(BF$4&lt;=$C634,0,IF(SUM($C634,$I591)&gt;BF$4,$AL602/$I591,$AL602-SUM($I634:BE634))))</f>
        <v>0</v>
      </c>
      <c r="BG634" s="31">
        <f>IF($I591="n/a",0,IF(BG$4&lt;=$C634,0,IF(SUM($C634,$I591)&gt;BG$4,$AL602/$I591,$AL602-SUM($I634:BF634))))</f>
        <v>0</v>
      </c>
      <c r="BH634" s="31">
        <f>IF($I591="n/a",0,IF(BH$4&lt;=$C634,0,IF(SUM($C634,$I591)&gt;BH$4,$AL602/$I591,$AL602-SUM($I634:BG634))))</f>
        <v>0</v>
      </c>
      <c r="BI634" s="31">
        <f>IF($I591="n/a",0,IF(BI$4&lt;=$C634,0,IF(SUM($C634,$I591)&gt;BI$4,$AL602/$I591,$AL602-SUM($I634:BH634))))</f>
        <v>0</v>
      </c>
      <c r="BJ634" s="31">
        <f>IF($I591="n/a",0,IF(BJ$4&lt;=$C634,0,IF(SUM($C634,$I591)&gt;BJ$4,$AL602/$I591,$AL602-SUM($I634:BI634))))</f>
        <v>0</v>
      </c>
      <c r="BK634" s="31">
        <f>IF($I591="n/a",0,IF(BK$4&lt;=$C634,0,IF(SUM($C634,$I591)&gt;BK$4,$AL602/$I591,$AL602-SUM($I634:BJ634))))</f>
        <v>0</v>
      </c>
      <c r="BL634" s="31">
        <f>IF($I591="n/a",0,IF(BL$4&lt;=$C634,0,IF(SUM($C634,$I591)&gt;BL$4,$AL602/$I591,$AL602-SUM($I634:BK634))))</f>
        <v>0</v>
      </c>
      <c r="BM634" s="31">
        <f>IF($I591="n/a",0,IF(BM$4&lt;=$C634,0,IF(SUM($C634,$I591)&gt;BM$4,$AL602/$I591,$AL602-SUM($I634:BL634))))</f>
        <v>0</v>
      </c>
      <c r="BN634" s="31">
        <f>IF($I591="n/a",0,IF(BN$4&lt;=$C634,0,IF(SUM($C634,$I591)&gt;BN$4,$AL602/$I591,$AL602-SUM($I634:BM634))))</f>
        <v>0</v>
      </c>
      <c r="BO634" s="31">
        <f>IF($I591="n/a",0,IF(BO$4&lt;=$C634,0,IF(SUM($C634,$I591)&gt;BO$4,$AL602/$I591,$AL602-SUM($I634:BN634))))</f>
        <v>0</v>
      </c>
      <c r="BP634" s="31">
        <f>IF($I591="n/a",0,IF(BP$4&lt;=$C634,0,IF(SUM($C634,$I591)&gt;BP$4,$AL602/$I591,$AL602-SUM($I634:BO634))))</f>
        <v>0</v>
      </c>
      <c r="BQ634" s="31">
        <f>IF($I591="n/a",0,IF(BQ$4&lt;=$C634,0,IF(SUM($C634,$I591)&gt;BQ$4,$AL602/$I591,$AL602-SUM($I634:BP634))))</f>
        <v>0</v>
      </c>
      <c r="BR634" s="31">
        <f>IF($I591="n/a",0,IF(BR$4&lt;=$C634,0,IF(SUM($C634,$I591)&gt;BR$4,$AL602/$I591,$AL602-SUM($I634:BQ634))))</f>
        <v>0</v>
      </c>
      <c r="BS634" s="31">
        <f>IF($I591="n/a",0,IF(BS$4&lt;=$C634,0,IF(SUM($C634,$I591)&gt;BS$4,$AL602/$I591,$AL602-SUM($I634:BR634))))</f>
        <v>0</v>
      </c>
      <c r="BT634" s="31">
        <f>IF($I591="n/a",0,IF(BT$4&lt;=$C634,0,IF(SUM($C634,$I591)&gt;BT$4,$AL602/$I591,$AL602-SUM($I634:BS634))))</f>
        <v>0</v>
      </c>
      <c r="BU634" s="31">
        <f>IF($I591="n/a",0,IF(BU$4&lt;=$C634,0,IF(SUM($C634,$I591)&gt;BU$4,$AL602/$I591,$AL602-SUM($I634:BT634))))</f>
        <v>0</v>
      </c>
      <c r="BV634" s="31">
        <f>IF($I591="n/a",0,IF(BV$4&lt;=$C634,0,IF(SUM($C634,$I591)&gt;BV$4,$AL602/$I591,$AL602-SUM($I634:BU634))))</f>
        <v>0</v>
      </c>
      <c r="BW634" s="31">
        <f>IF($I591="n/a",0,IF(BW$4&lt;=$C634,0,IF(SUM($C634,$I591)&gt;BW$4,$AL602/$I591,$AL602-SUM($I634:BV634))))</f>
        <v>0</v>
      </c>
      <c r="BX634" s="31">
        <f>IF($I591="n/a",0,IF(BX$4&lt;=$C634,0,IF(SUM($C634,$I591)&gt;BX$4,$AL602/$I591,$AL602-SUM($I634:BW634))))</f>
        <v>0</v>
      </c>
      <c r="BY634" s="31">
        <f>IF($I591="n/a",0,IF(BY$4&lt;=$C634,0,IF(SUM($C634,$I591)&gt;BY$4,$AL602/$I591,$AL602-SUM($I634:BX634))))</f>
        <v>0</v>
      </c>
      <c r="BZ634" s="31">
        <f>IF($I591="n/a",0,IF(BZ$4&lt;=$C634,0,IF(SUM($C634,$I591)&gt;BZ$4,$AL602/$I591,$AL602-SUM($I634:BY634))))</f>
        <v>0</v>
      </c>
      <c r="CA634" s="31">
        <f>IF($I591="n/a",0,IF(CA$4&lt;=$C634,0,IF(SUM($C634,$I591)&gt;CA$4,$AL602/$I591,$AL602-SUM($I634:BZ634))))</f>
        <v>0</v>
      </c>
      <c r="CB634" s="31">
        <f>IF($I591="n/a",0,IF(CB$4&lt;=$C634,0,IF(SUM($C634,$I591)&gt;CB$4,$AL602/$I591,$AL602-SUM($I634:CA634))))</f>
        <v>0</v>
      </c>
      <c r="CC634" s="31">
        <f>IF($I591="n/a",0,IF(CC$4&lt;=$C634,0,IF(SUM($C634,$I591)&gt;CC$4,$AL602/$I591,$AL602-SUM($I634:CB634))))</f>
        <v>0</v>
      </c>
      <c r="CD634" s="31">
        <f>IF($I591="n/a",0,IF(CD$4&lt;=$C634,0,IF(SUM($C634,$I591)&gt;CD$4,$AL602/$I591,$AL602-SUM($I634:CC634))))</f>
        <v>0</v>
      </c>
      <c r="CE634" s="31">
        <f>IF($I591="n/a",0,IF(CE$4&lt;=$C634,0,IF(SUM($C634,$I591)&gt;CE$4,$AL602/$I591,$AL602-SUM($I634:CD634))))</f>
        <v>0</v>
      </c>
      <c r="CF634" s="31">
        <f>IF($I591="n/a",0,IF(CF$4&lt;=$C634,0,IF(SUM($C634,$I591)&gt;CF$4,$AL602/$I591,$AL602-SUM($I634:CE634))))</f>
        <v>0</v>
      </c>
    </row>
    <row r="635" spans="1:84" ht="12.75" customHeight="1">
      <c r="C635" s="202">
        <v>2045</v>
      </c>
      <c r="D635" s="21" t="s">
        <v>202</v>
      </c>
      <c r="E635" s="21" t="s">
        <v>197</v>
      </c>
      <c r="I635" s="31"/>
      <c r="J635" s="31">
        <f>IF($I591="n/a",0,IF(J$4&lt;=$C635,0,IF(SUM($C635,$I591)&gt;J$4,$AM602/$I591,$AM602-SUM($I635:I635))))</f>
        <v>0</v>
      </c>
      <c r="K635" s="31">
        <f>IF($I591="n/a",0,IF(K$4&lt;=$C635,0,IF(SUM($C635,$I591)&gt;K$4,$AM602/$I591,$AM602-SUM($I635:J635))))</f>
        <v>0</v>
      </c>
      <c r="L635" s="31">
        <f>IF($I591="n/a",0,IF(L$4&lt;=$C635,0,IF(SUM($C635,$I591)&gt;L$4,$AM602/$I591,$AM602-SUM($I635:K635))))</f>
        <v>0</v>
      </c>
      <c r="M635" s="31">
        <f>IF($I591="n/a",0,IF(M$4&lt;=$C635,0,IF(SUM($C635,$I591)&gt;M$4,$AM602/$I591,$AM602-SUM($I635:L635))))</f>
        <v>0</v>
      </c>
      <c r="N635" s="31">
        <f>IF($I591="n/a",0,IF(N$4&lt;=$C635,0,IF(SUM($C635,$I591)&gt;N$4,$AM602/$I591,$AM602-SUM($I635:M635))))</f>
        <v>0</v>
      </c>
      <c r="O635" s="31">
        <f>IF($I591="n/a",0,IF(O$4&lt;=$C635,0,IF(SUM($C635,$I591)&gt;O$4,$AM602/$I591,$AM602-SUM($I635:N635))))</f>
        <v>0</v>
      </c>
      <c r="P635" s="31">
        <f>IF($I591="n/a",0,IF(P$4&lt;=$C635,0,IF(SUM($C635,$I591)&gt;P$4,$AM602/$I591,$AM602-SUM($I635:O635))))</f>
        <v>0</v>
      </c>
      <c r="Q635" s="31">
        <f>IF($I591="n/a",0,IF(Q$4&lt;=$C635,0,IF(SUM($C635,$I591)&gt;Q$4,$AM602/$I591,$AM602-SUM($I635:P635))))</f>
        <v>0</v>
      </c>
      <c r="R635" s="31">
        <f>IF($I591="n/a",0,IF(R$4&lt;=$C635,0,IF(SUM($C635,$I591)&gt;R$4,$AM602/$I591,$AM602-SUM($I635:Q635))))</f>
        <v>0</v>
      </c>
      <c r="S635" s="31">
        <f>IF($I591="n/a",0,IF(S$4&lt;=$C635,0,IF(SUM($C635,$I591)&gt;S$4,$AM602/$I591,$AM602-SUM($I635:R635))))</f>
        <v>0</v>
      </c>
      <c r="T635" s="31">
        <f>IF($I591="n/a",0,IF(T$4&lt;=$C635,0,IF(SUM($C635,$I591)&gt;T$4,$AM602/$I591,$AM602-SUM($I635:S635))))</f>
        <v>0</v>
      </c>
      <c r="U635" s="31">
        <f>IF($I591="n/a",0,IF(U$4&lt;=$C635,0,IF(SUM($C635,$I591)&gt;U$4,$AM602/$I591,$AM602-SUM($I635:T635))))</f>
        <v>0</v>
      </c>
      <c r="V635" s="31">
        <f>IF($I591="n/a",0,IF(V$4&lt;=$C635,0,IF(SUM($C635,$I591)&gt;V$4,$AM602/$I591,$AM602-SUM($I635:U635))))</f>
        <v>0</v>
      </c>
      <c r="W635" s="31">
        <f>IF($I591="n/a",0,IF(W$4&lt;=$C635,0,IF(SUM($C635,$I591)&gt;W$4,$AM602/$I591,$AM602-SUM($I635:V635))))</f>
        <v>0</v>
      </c>
      <c r="X635" s="31">
        <f>IF($I591="n/a",0,IF(X$4&lt;=$C635,0,IF(SUM($C635,$I591)&gt;X$4,$AM602/$I591,$AM602-SUM($I635:W635))))</f>
        <v>0</v>
      </c>
      <c r="Y635" s="31">
        <f>IF($I591="n/a",0,IF(Y$4&lt;=$C635,0,IF(SUM($C635,$I591)&gt;Y$4,$AM602/$I591,$AM602-SUM($I635:X635))))</f>
        <v>0</v>
      </c>
      <c r="Z635" s="31">
        <f>IF($I591="n/a",0,IF(Z$4&lt;=$C635,0,IF(SUM($C635,$I591)&gt;Z$4,$AM602/$I591,$AM602-SUM($I635:Y635))))</f>
        <v>0</v>
      </c>
      <c r="AA635" s="31">
        <f>IF($I591="n/a",0,IF(AA$4&lt;=$C635,0,IF(SUM($C635,$I591)&gt;AA$4,$AM602/$I591,$AM602-SUM($I635:Z635))))</f>
        <v>0</v>
      </c>
      <c r="AB635" s="31">
        <f>IF($I591="n/a",0,IF(AB$4&lt;=$C635,0,IF(SUM($C635,$I591)&gt;AB$4,$AM602/$I591,$AM602-SUM($I635:AA635))))</f>
        <v>0</v>
      </c>
      <c r="AC635" s="31">
        <f>IF($I591="n/a",0,IF(AC$4&lt;=$C635,0,IF(SUM($C635,$I591)&gt;AC$4,$AM602/$I591,$AM602-SUM($I635:AB635))))</f>
        <v>0</v>
      </c>
      <c r="AD635" s="31">
        <f>IF($I591="n/a",0,IF(AD$4&lt;=$C635,0,IF(SUM($C635,$I591)&gt;AD$4,$AM602/$I591,$AM602-SUM($I635:AC635))))</f>
        <v>0</v>
      </c>
      <c r="AE635" s="31">
        <f>IF($I591="n/a",0,IF(AE$4&lt;=$C635,0,IF(SUM($C635,$I591)&gt;AE$4,$AM602/$I591,$AM602-SUM($I635:AD635))))</f>
        <v>0</v>
      </c>
      <c r="AF635" s="31">
        <f>IF($I591="n/a",0,IF(AF$4&lt;=$C635,0,IF(SUM($C635,$I591)&gt;AF$4,$AM602/$I591,$AM602-SUM($I635:AE635))))</f>
        <v>0</v>
      </c>
      <c r="AG635" s="31">
        <f>IF($I591="n/a",0,IF(AG$4&lt;=$C635,0,IF(SUM($C635,$I591)&gt;AG$4,$AM602/$I591,$AM602-SUM($I635:AF635))))</f>
        <v>0</v>
      </c>
      <c r="AH635" s="31">
        <f>IF($I591="n/a",0,IF(AH$4&lt;=$C635,0,IF(SUM($C635,$I591)&gt;AH$4,$AM602/$I591,$AM602-SUM($I635:AG635))))</f>
        <v>0</v>
      </c>
      <c r="AI635" s="31">
        <f>IF($I591="n/a",0,IF(AI$4&lt;=$C635,0,IF(SUM($C635,$I591)&gt;AI$4,$AM602/$I591,$AM602-SUM($I635:AH635))))</f>
        <v>0</v>
      </c>
      <c r="AJ635" s="31">
        <f>IF($I591="n/a",0,IF(AJ$4&lt;=$C635,0,IF(SUM($C635,$I591)&gt;AJ$4,$AM602/$I591,$AM602-SUM($I635:AI635))))</f>
        <v>0</v>
      </c>
      <c r="AK635" s="31">
        <f>IF($I591="n/a",0,IF(AK$4&lt;=$C635,0,IF(SUM($C635,$I591)&gt;AK$4,$AM602/$I591,$AM602-SUM($I635:AJ635))))</f>
        <v>0</v>
      </c>
      <c r="AL635" s="31">
        <f>IF($I591="n/a",0,IF(AL$4&lt;=$C635,0,IF(SUM($C635,$I591)&gt;AL$4,$AM602/$I591,$AM602-SUM($I635:AK635))))</f>
        <v>0</v>
      </c>
      <c r="AM635" s="31">
        <f>IF($I591="n/a",0,IF(AM$4&lt;=$C635,0,IF(SUM($C635,$I591)&gt;AM$4,$AM602/$I591,$AM602-SUM($I635:AL635))))</f>
        <v>0</v>
      </c>
      <c r="AN635" s="31">
        <f>IF($I591="n/a",0,IF(AN$4&lt;=$C635,0,IF(SUM($C635,$I591)&gt;AN$4,$AM602/$I591,$AM602-SUM($I635:AM635))))</f>
        <v>0</v>
      </c>
      <c r="AO635" s="31">
        <f>IF($I591="n/a",0,IF(AO$4&lt;=$C635,0,IF(SUM($C635,$I591)&gt;AO$4,$AM602/$I591,$AM602-SUM($I635:AN635))))</f>
        <v>0</v>
      </c>
      <c r="AP635" s="31">
        <f>IF($I591="n/a",0,IF(AP$4&lt;=$C635,0,IF(SUM($C635,$I591)&gt;AP$4,$AM602/$I591,$AM602-SUM($I635:AO635))))</f>
        <v>0</v>
      </c>
      <c r="AQ635" s="31">
        <f>IF($I591="n/a",0,IF(AQ$4&lt;=$C635,0,IF(SUM($C635,$I591)&gt;AQ$4,$AM602/$I591,$AM602-SUM($I635:AP635))))</f>
        <v>0</v>
      </c>
      <c r="AR635" s="31">
        <f>IF($I591="n/a",0,IF(AR$4&lt;=$C635,0,IF(SUM($C635,$I591)&gt;AR$4,$AM602/$I591,$AM602-SUM($I635:AQ635))))</f>
        <v>0</v>
      </c>
      <c r="AS635" s="31">
        <f>IF($I591="n/a",0,IF(AS$4&lt;=$C635,0,IF(SUM($C635,$I591)&gt;AS$4,$AM602/$I591,$AM602-SUM($I635:AR635))))</f>
        <v>0</v>
      </c>
      <c r="AT635" s="31">
        <f>IF($I591="n/a",0,IF(AT$4&lt;=$C635,0,IF(SUM($C635,$I591)&gt;AT$4,$AM602/$I591,$AM602-SUM($I635:AS635))))</f>
        <v>0</v>
      </c>
      <c r="AU635" s="31">
        <f>IF($I591="n/a",0,IF(AU$4&lt;=$C635,0,IF(SUM($C635,$I591)&gt;AU$4,$AM602/$I591,$AM602-SUM($I635:AT635))))</f>
        <v>0</v>
      </c>
      <c r="AV635" s="31">
        <f>IF($I591="n/a",0,IF(AV$4&lt;=$C635,0,IF(SUM($C635,$I591)&gt;AV$4,$AM602/$I591,$AM602-SUM($I635:AU635))))</f>
        <v>0</v>
      </c>
      <c r="AW635" s="31">
        <f>IF($I591="n/a",0,IF(AW$4&lt;=$C635,0,IF(SUM($C635,$I591)&gt;AW$4,$AM602/$I591,$AM602-SUM($I635:AV635))))</f>
        <v>0</v>
      </c>
      <c r="AX635" s="31">
        <f>IF($I591="n/a",0,IF(AX$4&lt;=$C635,0,IF(SUM($C635,$I591)&gt;AX$4,$AM602/$I591,$AM602-SUM($I635:AW635))))</f>
        <v>0</v>
      </c>
      <c r="AY635" s="31">
        <f>IF($I591="n/a",0,IF(AY$4&lt;=$C635,0,IF(SUM($C635,$I591)&gt;AY$4,$AM602/$I591,$AM602-SUM($I635:AX635))))</f>
        <v>0</v>
      </c>
      <c r="AZ635" s="31">
        <f>IF($I591="n/a",0,IF(AZ$4&lt;=$C635,0,IF(SUM($C635,$I591)&gt;AZ$4,$AM602/$I591,$AM602-SUM($I635:AY635))))</f>
        <v>0</v>
      </c>
      <c r="BA635" s="31">
        <f>IF($I591="n/a",0,IF(BA$4&lt;=$C635,0,IF(SUM($C635,$I591)&gt;BA$4,$AM602/$I591,$AM602-SUM($I635:AZ635))))</f>
        <v>0</v>
      </c>
      <c r="BB635" s="31">
        <f>IF($I591="n/a",0,IF(BB$4&lt;=$C635,0,IF(SUM($C635,$I591)&gt;BB$4,$AM602/$I591,$AM602-SUM($I635:BA635))))</f>
        <v>0</v>
      </c>
      <c r="BC635" s="31">
        <f>IF($I591="n/a",0,IF(BC$4&lt;=$C635,0,IF(SUM($C635,$I591)&gt;BC$4,$AM602/$I591,$AM602-SUM($I635:BB635))))</f>
        <v>0</v>
      </c>
      <c r="BD635" s="31">
        <f>IF($I591="n/a",0,IF(BD$4&lt;=$C635,0,IF(SUM($C635,$I591)&gt;BD$4,$AM602/$I591,$AM602-SUM($I635:BC635))))</f>
        <v>0</v>
      </c>
      <c r="BE635" s="31">
        <f>IF($I591="n/a",0,IF(BE$4&lt;=$C635,0,IF(SUM($C635,$I591)&gt;BE$4,$AM602/$I591,$AM602-SUM($I635:BD635))))</f>
        <v>0</v>
      </c>
      <c r="BF635" s="31">
        <f>IF($I591="n/a",0,IF(BF$4&lt;=$C635,0,IF(SUM($C635,$I591)&gt;BF$4,$AM602/$I591,$AM602-SUM($I635:BE635))))</f>
        <v>0</v>
      </c>
      <c r="BG635" s="31">
        <f>IF($I591="n/a",0,IF(BG$4&lt;=$C635,0,IF(SUM($C635,$I591)&gt;BG$4,$AM602/$I591,$AM602-SUM($I635:BF635))))</f>
        <v>0</v>
      </c>
      <c r="BH635" s="31">
        <f>IF($I591="n/a",0,IF(BH$4&lt;=$C635,0,IF(SUM($C635,$I591)&gt;BH$4,$AM602/$I591,$AM602-SUM($I635:BG635))))</f>
        <v>0</v>
      </c>
      <c r="BI635" s="31">
        <f>IF($I591="n/a",0,IF(BI$4&lt;=$C635,0,IF(SUM($C635,$I591)&gt;BI$4,$AM602/$I591,$AM602-SUM($I635:BH635))))</f>
        <v>0</v>
      </c>
      <c r="BJ635" s="31">
        <f>IF($I591="n/a",0,IF(BJ$4&lt;=$C635,0,IF(SUM($C635,$I591)&gt;BJ$4,$AM602/$I591,$AM602-SUM($I635:BI635))))</f>
        <v>0</v>
      </c>
      <c r="BK635" s="31">
        <f>IF($I591="n/a",0,IF(BK$4&lt;=$C635,0,IF(SUM($C635,$I591)&gt;BK$4,$AM602/$I591,$AM602-SUM($I635:BJ635))))</f>
        <v>0</v>
      </c>
      <c r="BL635" s="31">
        <f>IF($I591="n/a",0,IF(BL$4&lt;=$C635,0,IF(SUM($C635,$I591)&gt;BL$4,$AM602/$I591,$AM602-SUM($I635:BK635))))</f>
        <v>0</v>
      </c>
      <c r="BM635" s="31">
        <f>IF($I591="n/a",0,IF(BM$4&lt;=$C635,0,IF(SUM($C635,$I591)&gt;BM$4,$AM602/$I591,$AM602-SUM($I635:BL635))))</f>
        <v>0</v>
      </c>
      <c r="BN635" s="31">
        <f>IF($I591="n/a",0,IF(BN$4&lt;=$C635,0,IF(SUM($C635,$I591)&gt;BN$4,$AM602/$I591,$AM602-SUM($I635:BM635))))</f>
        <v>0</v>
      </c>
      <c r="BO635" s="31">
        <f>IF($I591="n/a",0,IF(BO$4&lt;=$C635,0,IF(SUM($C635,$I591)&gt;BO$4,$AM602/$I591,$AM602-SUM($I635:BN635))))</f>
        <v>0</v>
      </c>
      <c r="BP635" s="31">
        <f>IF($I591="n/a",0,IF(BP$4&lt;=$C635,0,IF(SUM($C635,$I591)&gt;BP$4,$AM602/$I591,$AM602-SUM($I635:BO635))))</f>
        <v>0</v>
      </c>
      <c r="BQ635" s="31">
        <f>IF($I591="n/a",0,IF(BQ$4&lt;=$C635,0,IF(SUM($C635,$I591)&gt;BQ$4,$AM602/$I591,$AM602-SUM($I635:BP635))))</f>
        <v>0</v>
      </c>
      <c r="BR635" s="31">
        <f>IF($I591="n/a",0,IF(BR$4&lt;=$C635,0,IF(SUM($C635,$I591)&gt;BR$4,$AM602/$I591,$AM602-SUM($I635:BQ635))))</f>
        <v>0</v>
      </c>
      <c r="BS635" s="31">
        <f>IF($I591="n/a",0,IF(BS$4&lt;=$C635,0,IF(SUM($C635,$I591)&gt;BS$4,$AM602/$I591,$AM602-SUM($I635:BR635))))</f>
        <v>0</v>
      </c>
      <c r="BT635" s="31">
        <f>IF($I591="n/a",0,IF(BT$4&lt;=$C635,0,IF(SUM($C635,$I591)&gt;BT$4,$AM602/$I591,$AM602-SUM($I635:BS635))))</f>
        <v>0</v>
      </c>
      <c r="BU635" s="31">
        <f>IF($I591="n/a",0,IF(BU$4&lt;=$C635,0,IF(SUM($C635,$I591)&gt;BU$4,$AM602/$I591,$AM602-SUM($I635:BT635))))</f>
        <v>0</v>
      </c>
      <c r="BV635" s="31">
        <f>IF($I591="n/a",0,IF(BV$4&lt;=$C635,0,IF(SUM($C635,$I591)&gt;BV$4,$AM602/$I591,$AM602-SUM($I635:BU635))))</f>
        <v>0</v>
      </c>
      <c r="BW635" s="31">
        <f>IF($I591="n/a",0,IF(BW$4&lt;=$C635,0,IF(SUM($C635,$I591)&gt;BW$4,$AM602/$I591,$AM602-SUM($I635:BV635))))</f>
        <v>0</v>
      </c>
      <c r="BX635" s="31">
        <f>IF($I591="n/a",0,IF(BX$4&lt;=$C635,0,IF(SUM($C635,$I591)&gt;BX$4,$AM602/$I591,$AM602-SUM($I635:BW635))))</f>
        <v>0</v>
      </c>
      <c r="BY635" s="31">
        <f>IF($I591="n/a",0,IF(BY$4&lt;=$C635,0,IF(SUM($C635,$I591)&gt;BY$4,$AM602/$I591,$AM602-SUM($I635:BX635))))</f>
        <v>0</v>
      </c>
      <c r="BZ635" s="31">
        <f>IF($I591="n/a",0,IF(BZ$4&lt;=$C635,0,IF(SUM($C635,$I591)&gt;BZ$4,$AM602/$I591,$AM602-SUM($I635:BY635))))</f>
        <v>0</v>
      </c>
      <c r="CA635" s="31">
        <f>IF($I591="n/a",0,IF(CA$4&lt;=$C635,0,IF(SUM($C635,$I591)&gt;CA$4,$AM602/$I591,$AM602-SUM($I635:BZ635))))</f>
        <v>0</v>
      </c>
      <c r="CB635" s="31">
        <f>IF($I591="n/a",0,IF(CB$4&lt;=$C635,0,IF(SUM($C635,$I591)&gt;CB$4,$AM602/$I591,$AM602-SUM($I635:CA635))))</f>
        <v>0</v>
      </c>
      <c r="CC635" s="31">
        <f>IF($I591="n/a",0,IF(CC$4&lt;=$C635,0,IF(SUM($C635,$I591)&gt;CC$4,$AM602/$I591,$AM602-SUM($I635:CB635))))</f>
        <v>0</v>
      </c>
      <c r="CD635" s="31">
        <f>IF($I591="n/a",0,IF(CD$4&lt;=$C635,0,IF(SUM($C635,$I591)&gt;CD$4,$AM602/$I591,$AM602-SUM($I635:CC635))))</f>
        <v>0</v>
      </c>
      <c r="CE635" s="31">
        <f>IF($I591="n/a",0,IF(CE$4&lt;=$C635,0,IF(SUM($C635,$I591)&gt;CE$4,$AM602/$I591,$AM602-SUM($I635:CD635))))</f>
        <v>0</v>
      </c>
      <c r="CF635" s="31">
        <f>IF($I591="n/a",0,IF(CF$4&lt;=$C635,0,IF(SUM($C635,$I591)&gt;CF$4,$AM602/$I591,$AM602-SUM($I635:CE635))))</f>
        <v>0</v>
      </c>
    </row>
    <row r="636" spans="1:84" ht="12.75" customHeight="1">
      <c r="D636" s="21"/>
      <c r="E636" s="21"/>
      <c r="I636" s="31"/>
    </row>
    <row r="637" spans="1:84" s="158" customFormat="1" ht="12.75" customHeight="1">
      <c r="A637"/>
      <c r="B637" s="101"/>
      <c r="C637" s="101"/>
      <c r="D637" s="101" t="s">
        <v>9</v>
      </c>
      <c r="E637" s="101" t="s">
        <v>197</v>
      </c>
      <c r="F637" s="101"/>
      <c r="G637" s="101"/>
      <c r="H637" s="101"/>
      <c r="I637" s="101"/>
      <c r="J637" s="101">
        <f t="shared" ref="J637:AO637" si="1933">J596+SUM(J604:J635)</f>
        <v>3.7692420089045866</v>
      </c>
      <c r="K637" s="101">
        <f t="shared" si="1933"/>
        <v>4.021591860690334</v>
      </c>
      <c r="L637" s="101">
        <f t="shared" si="1933"/>
        <v>4.5731157097888184</v>
      </c>
      <c r="M637" s="101">
        <f t="shared" si="1933"/>
        <v>5.558017395313982</v>
      </c>
      <c r="N637" s="101">
        <f t="shared" si="1933"/>
        <v>6.1696067749908554</v>
      </c>
      <c r="O637" s="101">
        <f t="shared" si="1933"/>
        <v>6.7489656171932122</v>
      </c>
      <c r="P637" s="101">
        <f t="shared" si="1933"/>
        <v>6.7489656171932122</v>
      </c>
      <c r="Q637" s="101">
        <f t="shared" si="1933"/>
        <v>6.7489656171932122</v>
      </c>
      <c r="R637" s="101">
        <f t="shared" si="1933"/>
        <v>6.7489656171932122</v>
      </c>
      <c r="S637" s="101">
        <f t="shared" si="1933"/>
        <v>6.7489656171932122</v>
      </c>
      <c r="T637" s="101">
        <f t="shared" si="1933"/>
        <v>6.7489656171932122</v>
      </c>
      <c r="U637" s="101">
        <f t="shared" si="1933"/>
        <v>6.7489656171932122</v>
      </c>
      <c r="V637" s="101">
        <f t="shared" si="1933"/>
        <v>4.5747802981267434</v>
      </c>
      <c r="W637" s="101">
        <f t="shared" si="1933"/>
        <v>2.979723608288626</v>
      </c>
      <c r="X637" s="101">
        <f t="shared" si="1933"/>
        <v>2.979723608288626</v>
      </c>
      <c r="Y637" s="101">
        <f t="shared" si="1933"/>
        <v>2.9797468774682891</v>
      </c>
      <c r="Z637" s="101">
        <f t="shared" si="1933"/>
        <v>2.7273970256825408</v>
      </c>
      <c r="AA637" s="101">
        <f t="shared" si="1933"/>
        <v>2.1758731765840533</v>
      </c>
      <c r="AB637" s="101">
        <f t="shared" si="1933"/>
        <v>1.1909714910588924</v>
      </c>
      <c r="AC637" s="101">
        <f t="shared" si="1933"/>
        <v>0.579382111382019</v>
      </c>
      <c r="AD637" s="101">
        <f t="shared" si="1933"/>
        <v>0</v>
      </c>
      <c r="AE637" s="101">
        <f t="shared" si="1933"/>
        <v>0</v>
      </c>
      <c r="AF637" s="101">
        <f t="shared" si="1933"/>
        <v>0</v>
      </c>
      <c r="AG637" s="101">
        <f t="shared" si="1933"/>
        <v>0</v>
      </c>
      <c r="AH637" s="101">
        <f t="shared" si="1933"/>
        <v>0</v>
      </c>
      <c r="AI637" s="101">
        <f t="shared" si="1933"/>
        <v>0</v>
      </c>
      <c r="AJ637" s="101">
        <f t="shared" si="1933"/>
        <v>0</v>
      </c>
      <c r="AK637" s="101">
        <f t="shared" si="1933"/>
        <v>0</v>
      </c>
      <c r="AL637" s="101">
        <f t="shared" si="1933"/>
        <v>0</v>
      </c>
      <c r="AM637" s="101">
        <f t="shared" si="1933"/>
        <v>0</v>
      </c>
      <c r="AN637" s="101">
        <f t="shared" si="1933"/>
        <v>0</v>
      </c>
      <c r="AO637" s="101">
        <f t="shared" si="1933"/>
        <v>0</v>
      </c>
      <c r="AP637" s="101">
        <f t="shared" ref="AP637:BU637" si="1934">AP596+SUM(AP604:AP635)</f>
        <v>0</v>
      </c>
      <c r="AQ637" s="101">
        <f t="shared" si="1934"/>
        <v>0</v>
      </c>
      <c r="AR637" s="101">
        <f t="shared" si="1934"/>
        <v>0</v>
      </c>
      <c r="AS637" s="101">
        <f t="shared" si="1934"/>
        <v>0</v>
      </c>
      <c r="AT637" s="101">
        <f t="shared" si="1934"/>
        <v>0</v>
      </c>
      <c r="AU637" s="101">
        <f t="shared" si="1934"/>
        <v>0</v>
      </c>
      <c r="AV637" s="101">
        <f t="shared" si="1934"/>
        <v>0</v>
      </c>
      <c r="AW637" s="101">
        <f t="shared" si="1934"/>
        <v>0</v>
      </c>
      <c r="AX637" s="101">
        <f t="shared" si="1934"/>
        <v>0</v>
      </c>
      <c r="AY637" s="101">
        <f t="shared" si="1934"/>
        <v>0</v>
      </c>
      <c r="AZ637" s="101">
        <f t="shared" si="1934"/>
        <v>0</v>
      </c>
      <c r="BA637" s="101">
        <f t="shared" si="1934"/>
        <v>0</v>
      </c>
      <c r="BB637" s="101">
        <f t="shared" si="1934"/>
        <v>0</v>
      </c>
      <c r="BC637" s="101">
        <f t="shared" si="1934"/>
        <v>0</v>
      </c>
      <c r="BD637" s="101">
        <f t="shared" si="1934"/>
        <v>0</v>
      </c>
      <c r="BE637" s="101">
        <f t="shared" si="1934"/>
        <v>0</v>
      </c>
      <c r="BF637" s="101">
        <f t="shared" si="1934"/>
        <v>0</v>
      </c>
      <c r="BG637" s="101">
        <f t="shared" si="1934"/>
        <v>0</v>
      </c>
      <c r="BH637" s="101">
        <f t="shared" si="1934"/>
        <v>0</v>
      </c>
      <c r="BI637" s="101">
        <f t="shared" si="1934"/>
        <v>0</v>
      </c>
      <c r="BJ637" s="101">
        <f t="shared" si="1934"/>
        <v>0</v>
      </c>
      <c r="BK637" s="101">
        <f t="shared" si="1934"/>
        <v>0</v>
      </c>
      <c r="BL637" s="101">
        <f t="shared" si="1934"/>
        <v>0</v>
      </c>
      <c r="BM637" s="101">
        <f t="shared" si="1934"/>
        <v>0</v>
      </c>
      <c r="BN637" s="101">
        <f t="shared" si="1934"/>
        <v>0</v>
      </c>
      <c r="BO637" s="101">
        <f t="shared" si="1934"/>
        <v>0</v>
      </c>
      <c r="BP637" s="101">
        <f t="shared" si="1934"/>
        <v>0</v>
      </c>
      <c r="BQ637" s="101">
        <f t="shared" si="1934"/>
        <v>0</v>
      </c>
      <c r="BR637" s="101">
        <f t="shared" si="1934"/>
        <v>0</v>
      </c>
      <c r="BS637" s="101">
        <f t="shared" si="1934"/>
        <v>0</v>
      </c>
      <c r="BT637" s="101">
        <f t="shared" si="1934"/>
        <v>0</v>
      </c>
      <c r="BU637" s="101">
        <f t="shared" si="1934"/>
        <v>0</v>
      </c>
      <c r="BV637" s="101">
        <f t="shared" ref="BV637:CF637" si="1935">BV596+SUM(BV604:BV635)</f>
        <v>0</v>
      </c>
      <c r="BW637" s="101">
        <f t="shared" si="1935"/>
        <v>0</v>
      </c>
      <c r="BX637" s="101">
        <f t="shared" si="1935"/>
        <v>0</v>
      </c>
      <c r="BY637" s="101">
        <f t="shared" si="1935"/>
        <v>0</v>
      </c>
      <c r="BZ637" s="101">
        <f t="shared" si="1935"/>
        <v>0</v>
      </c>
      <c r="CA637" s="101">
        <f t="shared" si="1935"/>
        <v>0</v>
      </c>
      <c r="CB637" s="101">
        <f t="shared" si="1935"/>
        <v>0</v>
      </c>
      <c r="CC637" s="101">
        <f t="shared" si="1935"/>
        <v>0</v>
      </c>
      <c r="CD637" s="101">
        <f t="shared" si="1935"/>
        <v>0</v>
      </c>
      <c r="CE637" s="101">
        <f t="shared" si="1935"/>
        <v>0</v>
      </c>
      <c r="CF637" s="101">
        <f t="shared" si="1935"/>
        <v>0</v>
      </c>
    </row>
    <row r="638" spans="1:84" ht="12.75" customHeight="1">
      <c r="D638" s="17" t="s">
        <v>8</v>
      </c>
      <c r="E638" s="160" t="s">
        <v>197</v>
      </c>
      <c r="I638" s="31"/>
      <c r="J638" s="158">
        <f t="shared" ref="J638:AO638" si="1936">J602-SUM(J606:J635)+I638</f>
        <v>3.7852477767862065</v>
      </c>
      <c r="K638" s="1">
        <f t="shared" si="1936"/>
        <v>11.805755661477727</v>
      </c>
      <c r="L638" s="1">
        <f t="shared" si="1936"/>
        <v>25.775407243470951</v>
      </c>
      <c r="M638" s="1">
        <f t="shared" si="1936"/>
        <v>33.160472552214657</v>
      </c>
      <c r="N638" s="1">
        <f t="shared" si="1936"/>
        <v>39.450839456858674</v>
      </c>
      <c r="O638" s="1">
        <f t="shared" si="1936"/>
        <v>36.471092579390387</v>
      </c>
      <c r="P638" s="1">
        <f t="shared" si="1936"/>
        <v>33.4913457019221</v>
      </c>
      <c r="Q638" s="1">
        <f t="shared" si="1936"/>
        <v>30.511598824453813</v>
      </c>
      <c r="R638" s="1">
        <f t="shared" si="1936"/>
        <v>27.531851946985526</v>
      </c>
      <c r="S638" s="1">
        <f t="shared" si="1936"/>
        <v>24.552105069517239</v>
      </c>
      <c r="T638" s="1">
        <f t="shared" si="1936"/>
        <v>21.572358192048952</v>
      </c>
      <c r="U638" s="1">
        <f t="shared" si="1936"/>
        <v>18.592611314580665</v>
      </c>
      <c r="V638" s="1">
        <f t="shared" si="1936"/>
        <v>15.612864437112378</v>
      </c>
      <c r="W638" s="1">
        <f t="shared" si="1936"/>
        <v>12.633117559644091</v>
      </c>
      <c r="X638" s="1">
        <f t="shared" si="1936"/>
        <v>9.6533706821758045</v>
      </c>
      <c r="Y638" s="1">
        <f t="shared" si="1936"/>
        <v>6.6736238047075158</v>
      </c>
      <c r="Z638" s="1">
        <f t="shared" si="1936"/>
        <v>3.946226779024975</v>
      </c>
      <c r="AA638" s="1">
        <f t="shared" si="1936"/>
        <v>1.7703536024409217</v>
      </c>
      <c r="AB638" s="1">
        <f t="shared" si="1936"/>
        <v>0.57938211138202922</v>
      </c>
      <c r="AC638" s="1">
        <f t="shared" si="1936"/>
        <v>1.021405182655144E-14</v>
      </c>
      <c r="AD638" s="1">
        <f t="shared" si="1936"/>
        <v>1.021405182655144E-14</v>
      </c>
      <c r="AE638" s="1">
        <f t="shared" si="1936"/>
        <v>1.021405182655144E-14</v>
      </c>
      <c r="AF638" s="1">
        <f t="shared" si="1936"/>
        <v>1.021405182655144E-14</v>
      </c>
      <c r="AG638" s="1">
        <f t="shared" si="1936"/>
        <v>1.021405182655144E-14</v>
      </c>
      <c r="AH638" s="1">
        <f t="shared" si="1936"/>
        <v>1.021405182655144E-14</v>
      </c>
      <c r="AI638" s="1">
        <f t="shared" si="1936"/>
        <v>1.021405182655144E-14</v>
      </c>
      <c r="AJ638" s="1">
        <f t="shared" si="1936"/>
        <v>1.021405182655144E-14</v>
      </c>
      <c r="AK638" s="1">
        <f t="shared" si="1936"/>
        <v>1.021405182655144E-14</v>
      </c>
      <c r="AL638" s="1">
        <f t="shared" si="1936"/>
        <v>1.021405182655144E-14</v>
      </c>
      <c r="AM638" s="1">
        <f t="shared" si="1936"/>
        <v>1.021405182655144E-14</v>
      </c>
      <c r="AN638" s="1">
        <f t="shared" si="1936"/>
        <v>1.021405182655144E-14</v>
      </c>
      <c r="AO638" s="1">
        <f t="shared" si="1936"/>
        <v>1.021405182655144E-14</v>
      </c>
      <c r="AP638" s="1">
        <f t="shared" ref="AP638:BU638" si="1937">AP602-SUM(AP606:AP635)+AO638</f>
        <v>1.021405182655144E-14</v>
      </c>
      <c r="AQ638" s="1">
        <f t="shared" si="1937"/>
        <v>1.021405182655144E-14</v>
      </c>
      <c r="AR638" s="1">
        <f t="shared" si="1937"/>
        <v>1.021405182655144E-14</v>
      </c>
      <c r="AS638" s="1">
        <f t="shared" si="1937"/>
        <v>1.021405182655144E-14</v>
      </c>
      <c r="AT638" s="1">
        <f t="shared" si="1937"/>
        <v>1.021405182655144E-14</v>
      </c>
      <c r="AU638" s="1">
        <f t="shared" si="1937"/>
        <v>1.021405182655144E-14</v>
      </c>
      <c r="AV638" s="1">
        <f t="shared" si="1937"/>
        <v>1.021405182655144E-14</v>
      </c>
      <c r="AW638" s="1">
        <f t="shared" si="1937"/>
        <v>1.021405182655144E-14</v>
      </c>
      <c r="AX638" s="1">
        <f t="shared" si="1937"/>
        <v>1.021405182655144E-14</v>
      </c>
      <c r="AY638" s="1">
        <f t="shared" si="1937"/>
        <v>1.021405182655144E-14</v>
      </c>
      <c r="AZ638" s="1">
        <f t="shared" si="1937"/>
        <v>1.021405182655144E-14</v>
      </c>
      <c r="BA638" s="1">
        <f t="shared" si="1937"/>
        <v>1.021405182655144E-14</v>
      </c>
      <c r="BB638" s="1">
        <f t="shared" si="1937"/>
        <v>1.021405182655144E-14</v>
      </c>
      <c r="BC638" s="1">
        <f t="shared" si="1937"/>
        <v>1.021405182655144E-14</v>
      </c>
      <c r="BD638" s="1">
        <f t="shared" si="1937"/>
        <v>1.021405182655144E-14</v>
      </c>
      <c r="BE638" s="1">
        <f t="shared" si="1937"/>
        <v>1.021405182655144E-14</v>
      </c>
      <c r="BF638" s="1">
        <f t="shared" si="1937"/>
        <v>1.021405182655144E-14</v>
      </c>
      <c r="BG638" s="1">
        <f t="shared" si="1937"/>
        <v>1.021405182655144E-14</v>
      </c>
      <c r="BH638" s="1">
        <f t="shared" si="1937"/>
        <v>1.021405182655144E-14</v>
      </c>
      <c r="BI638" s="1">
        <f t="shared" si="1937"/>
        <v>1.021405182655144E-14</v>
      </c>
      <c r="BJ638" s="1">
        <f t="shared" si="1937"/>
        <v>1.021405182655144E-14</v>
      </c>
      <c r="BK638" s="1">
        <f t="shared" si="1937"/>
        <v>1.021405182655144E-14</v>
      </c>
      <c r="BL638" s="1">
        <f t="shared" si="1937"/>
        <v>1.021405182655144E-14</v>
      </c>
      <c r="BM638" s="1">
        <f t="shared" si="1937"/>
        <v>1.021405182655144E-14</v>
      </c>
      <c r="BN638" s="1">
        <f t="shared" si="1937"/>
        <v>1.021405182655144E-14</v>
      </c>
      <c r="BO638" s="1">
        <f t="shared" si="1937"/>
        <v>1.021405182655144E-14</v>
      </c>
      <c r="BP638" s="1">
        <f t="shared" si="1937"/>
        <v>1.021405182655144E-14</v>
      </c>
      <c r="BQ638" s="1">
        <f t="shared" si="1937"/>
        <v>1.021405182655144E-14</v>
      </c>
      <c r="BR638" s="158">
        <f t="shared" si="1937"/>
        <v>1.021405182655144E-14</v>
      </c>
      <c r="BS638" s="158">
        <f t="shared" si="1937"/>
        <v>1.021405182655144E-14</v>
      </c>
      <c r="BT638" s="158">
        <f t="shared" si="1937"/>
        <v>1.021405182655144E-14</v>
      </c>
      <c r="BU638" s="158">
        <f t="shared" si="1937"/>
        <v>1.021405182655144E-14</v>
      </c>
      <c r="BV638" s="158">
        <f t="shared" ref="BV638:CF638" si="1938">BV602-SUM(BV606:BV635)+BU638</f>
        <v>1.021405182655144E-14</v>
      </c>
      <c r="BW638" s="158">
        <f t="shared" si="1938"/>
        <v>1.021405182655144E-14</v>
      </c>
      <c r="BX638" s="158">
        <f t="shared" si="1938"/>
        <v>1.021405182655144E-14</v>
      </c>
      <c r="BY638" s="158">
        <f t="shared" si="1938"/>
        <v>1.021405182655144E-14</v>
      </c>
      <c r="BZ638" s="158">
        <f t="shared" si="1938"/>
        <v>1.021405182655144E-14</v>
      </c>
      <c r="CA638" s="158">
        <f t="shared" si="1938"/>
        <v>1.021405182655144E-14</v>
      </c>
      <c r="CB638" s="158">
        <f t="shared" si="1938"/>
        <v>1.021405182655144E-14</v>
      </c>
      <c r="CC638" s="158">
        <f t="shared" si="1938"/>
        <v>1.021405182655144E-14</v>
      </c>
      <c r="CD638" s="158">
        <f t="shared" si="1938"/>
        <v>1.021405182655144E-14</v>
      </c>
      <c r="CE638" s="158">
        <f t="shared" si="1938"/>
        <v>1.021405182655144E-14</v>
      </c>
      <c r="CF638" s="158">
        <f t="shared" si="1938"/>
        <v>1.021405182655144E-14</v>
      </c>
    </row>
    <row r="639" spans="1:84" ht="12.75" customHeight="1">
      <c r="D639" s="17" t="str">
        <f>"Total Closing RAB - "&amp;B589</f>
        <v>Total Closing RAB - Load Control &amp; Network Metering Devices</v>
      </c>
      <c r="E639" s="160" t="s">
        <v>197</v>
      </c>
      <c r="I639" s="31"/>
      <c r="J639" s="158">
        <f t="shared" ref="J639:AO639" si="1939">J638+J599</f>
        <v>46.841966564574776</v>
      </c>
      <c r="K639" s="1">
        <f t="shared" si="1939"/>
        <v>51.09323244036171</v>
      </c>
      <c r="L639" s="1">
        <f t="shared" si="1939"/>
        <v>61.293642013450352</v>
      </c>
      <c r="M639" s="1">
        <f t="shared" si="1939"/>
        <v>64.909465313289473</v>
      </c>
      <c r="N639" s="1">
        <f t="shared" si="1939"/>
        <v>67.430590209028907</v>
      </c>
      <c r="O639" s="1">
        <f t="shared" si="1939"/>
        <v>60.681601322656022</v>
      </c>
      <c r="P639" s="1">
        <f t="shared" si="1939"/>
        <v>53.932612436283151</v>
      </c>
      <c r="Q639" s="1">
        <f t="shared" si="1939"/>
        <v>47.18362354991028</v>
      </c>
      <c r="R639" s="1">
        <f t="shared" si="1939"/>
        <v>40.434634663537402</v>
      </c>
      <c r="S639" s="1">
        <f t="shared" si="1939"/>
        <v>33.685645777164524</v>
      </c>
      <c r="T639" s="1">
        <f t="shared" si="1939"/>
        <v>26.936656890791653</v>
      </c>
      <c r="U639" s="1">
        <f t="shared" si="1939"/>
        <v>20.187668004418782</v>
      </c>
      <c r="V639" s="1">
        <f t="shared" si="1939"/>
        <v>15.612864437112377</v>
      </c>
      <c r="W639" s="1">
        <f t="shared" si="1939"/>
        <v>12.63311755964409</v>
      </c>
      <c r="X639" s="1">
        <f t="shared" si="1939"/>
        <v>9.6533706821758027</v>
      </c>
      <c r="Y639" s="1">
        <f t="shared" si="1939"/>
        <v>6.673623804707514</v>
      </c>
      <c r="Z639" s="1">
        <f t="shared" si="1939"/>
        <v>3.9462267790249732</v>
      </c>
      <c r="AA639" s="1">
        <f t="shared" si="1939"/>
        <v>1.7703536024409199</v>
      </c>
      <c r="AB639" s="1">
        <f t="shared" si="1939"/>
        <v>0.57938211138202744</v>
      </c>
      <c r="AC639" s="1">
        <f t="shared" si="1939"/>
        <v>8.4376949871511897E-15</v>
      </c>
      <c r="AD639" s="1">
        <f t="shared" si="1939"/>
        <v>8.4376949871511897E-15</v>
      </c>
      <c r="AE639" s="1">
        <f t="shared" si="1939"/>
        <v>8.4376949871511897E-15</v>
      </c>
      <c r="AF639" s="1">
        <f t="shared" si="1939"/>
        <v>8.4376949871511897E-15</v>
      </c>
      <c r="AG639" s="1">
        <f t="shared" si="1939"/>
        <v>8.4376949871511897E-15</v>
      </c>
      <c r="AH639" s="1">
        <f t="shared" si="1939"/>
        <v>8.4376949871511897E-15</v>
      </c>
      <c r="AI639" s="1">
        <f t="shared" si="1939"/>
        <v>8.4376949871511897E-15</v>
      </c>
      <c r="AJ639" s="1">
        <f t="shared" si="1939"/>
        <v>8.4376949871511897E-15</v>
      </c>
      <c r="AK639" s="1">
        <f t="shared" si="1939"/>
        <v>8.4376949871511897E-15</v>
      </c>
      <c r="AL639" s="1">
        <f t="shared" si="1939"/>
        <v>8.4376949871511897E-15</v>
      </c>
      <c r="AM639" s="1">
        <f t="shared" si="1939"/>
        <v>8.4376949871511897E-15</v>
      </c>
      <c r="AN639" s="1">
        <f t="shared" si="1939"/>
        <v>8.4376949871511897E-15</v>
      </c>
      <c r="AO639" s="1">
        <f t="shared" si="1939"/>
        <v>8.4376949871511897E-15</v>
      </c>
      <c r="AP639" s="1">
        <f t="shared" ref="AP639:BU639" si="1940">AP638+AP599</f>
        <v>8.4376949871511897E-15</v>
      </c>
      <c r="AQ639" s="1">
        <f t="shared" si="1940"/>
        <v>8.4376949871511897E-15</v>
      </c>
      <c r="AR639" s="1">
        <f t="shared" si="1940"/>
        <v>8.4376949871511897E-15</v>
      </c>
      <c r="AS639" s="1">
        <f t="shared" si="1940"/>
        <v>8.4376949871511897E-15</v>
      </c>
      <c r="AT639" s="1">
        <f t="shared" si="1940"/>
        <v>8.4376949871511897E-15</v>
      </c>
      <c r="AU639" s="1">
        <f t="shared" si="1940"/>
        <v>8.4376949871511897E-15</v>
      </c>
      <c r="AV639" s="1">
        <f t="shared" si="1940"/>
        <v>8.4376949871511897E-15</v>
      </c>
      <c r="AW639" s="1">
        <f t="shared" si="1940"/>
        <v>8.4376949871511897E-15</v>
      </c>
      <c r="AX639" s="1">
        <f t="shared" si="1940"/>
        <v>8.4376949871511897E-15</v>
      </c>
      <c r="AY639" s="1">
        <f t="shared" si="1940"/>
        <v>8.4376949871511897E-15</v>
      </c>
      <c r="AZ639" s="1">
        <f t="shared" si="1940"/>
        <v>8.4376949871511897E-15</v>
      </c>
      <c r="BA639" s="1">
        <f t="shared" si="1940"/>
        <v>8.4376949871511897E-15</v>
      </c>
      <c r="BB639" s="1">
        <f t="shared" si="1940"/>
        <v>8.4376949871511897E-15</v>
      </c>
      <c r="BC639" s="1">
        <f t="shared" si="1940"/>
        <v>8.4376949871511897E-15</v>
      </c>
      <c r="BD639" s="1">
        <f t="shared" si="1940"/>
        <v>8.4376949871511897E-15</v>
      </c>
      <c r="BE639" s="1">
        <f t="shared" si="1940"/>
        <v>8.4376949871511897E-15</v>
      </c>
      <c r="BF639" s="1">
        <f t="shared" si="1940"/>
        <v>8.4376949871511897E-15</v>
      </c>
      <c r="BG639" s="1">
        <f t="shared" si="1940"/>
        <v>8.4376949871511897E-15</v>
      </c>
      <c r="BH639" s="1">
        <f t="shared" si="1940"/>
        <v>8.4376949871511897E-15</v>
      </c>
      <c r="BI639" s="1">
        <f t="shared" si="1940"/>
        <v>8.4376949871511897E-15</v>
      </c>
      <c r="BJ639" s="1">
        <f t="shared" si="1940"/>
        <v>8.4376949871511897E-15</v>
      </c>
      <c r="BK639" s="1">
        <f t="shared" si="1940"/>
        <v>8.4376949871511897E-15</v>
      </c>
      <c r="BL639" s="1">
        <f t="shared" si="1940"/>
        <v>8.4376949871511897E-15</v>
      </c>
      <c r="BM639" s="1">
        <f t="shared" si="1940"/>
        <v>8.4376949871511897E-15</v>
      </c>
      <c r="BN639" s="1">
        <f t="shared" si="1940"/>
        <v>8.4376949871511897E-15</v>
      </c>
      <c r="BO639" s="1">
        <f t="shared" si="1940"/>
        <v>8.4376949871511897E-15</v>
      </c>
      <c r="BP639" s="1">
        <f t="shared" si="1940"/>
        <v>8.4376949871511897E-15</v>
      </c>
      <c r="BQ639" s="1">
        <f t="shared" si="1940"/>
        <v>8.4376949871511897E-15</v>
      </c>
      <c r="BR639" s="158">
        <f t="shared" si="1940"/>
        <v>8.4376949871511897E-15</v>
      </c>
      <c r="BS639" s="158">
        <f t="shared" si="1940"/>
        <v>8.4376949871511897E-15</v>
      </c>
      <c r="BT639" s="158">
        <f t="shared" si="1940"/>
        <v>8.4376949871511897E-15</v>
      </c>
      <c r="BU639" s="158">
        <f t="shared" si="1940"/>
        <v>8.4376949871511897E-15</v>
      </c>
      <c r="BV639" s="158">
        <f t="shared" ref="BV639:CF639" si="1941">BV638+BV599</f>
        <v>8.4376949871511897E-15</v>
      </c>
      <c r="BW639" s="158">
        <f t="shared" si="1941"/>
        <v>8.4376949871511897E-15</v>
      </c>
      <c r="BX639" s="158">
        <f t="shared" si="1941"/>
        <v>8.4376949871511897E-15</v>
      </c>
      <c r="BY639" s="158">
        <f t="shared" si="1941"/>
        <v>8.4376949871511897E-15</v>
      </c>
      <c r="BZ639" s="158">
        <f t="shared" si="1941"/>
        <v>8.4376949871511897E-15</v>
      </c>
      <c r="CA639" s="158">
        <f t="shared" si="1941"/>
        <v>8.4376949871511897E-15</v>
      </c>
      <c r="CB639" s="158">
        <f t="shared" si="1941"/>
        <v>8.4376949871511897E-15</v>
      </c>
      <c r="CC639" s="158">
        <f t="shared" si="1941"/>
        <v>8.4376949871511897E-15</v>
      </c>
      <c r="CD639" s="158">
        <f t="shared" si="1941"/>
        <v>8.4376949871511897E-15</v>
      </c>
      <c r="CE639" s="158">
        <f t="shared" si="1941"/>
        <v>8.4376949871511897E-15</v>
      </c>
      <c r="CF639" s="158">
        <f t="shared" si="1941"/>
        <v>8.4376949871511897E-15</v>
      </c>
    </row>
    <row r="641" spans="1:2018" s="14" customFormat="1" ht="12.75" customHeight="1">
      <c r="A641"/>
      <c r="B641" s="16" t="str">
        <f>Inputs!C106</f>
        <v>Communications - Pilot Wires</v>
      </c>
      <c r="C641" s="179"/>
      <c r="D641" s="19"/>
      <c r="E641" s="19"/>
      <c r="F641" s="15"/>
      <c r="G641" s="15"/>
      <c r="H641" s="15"/>
      <c r="I641" s="32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</row>
    <row r="642" spans="1:2018" ht="12.75" customHeight="1">
      <c r="B642" s="6"/>
      <c r="C642" s="180" t="s">
        <v>1</v>
      </c>
      <c r="I642" s="1">
        <f>INDEX(Inputs!$E$94:$E$121, MATCH(B641, Inputs!$C$94:$C$121,0))</f>
        <v>23.415034517475405</v>
      </c>
    </row>
    <row r="643" spans="1:2018" ht="12.75" customHeight="1">
      <c r="B643" s="6"/>
      <c r="C643" s="180" t="s">
        <v>2</v>
      </c>
      <c r="I643" s="1">
        <f>INDEX(Inputs!$F$94:$F$121, MATCH(B641, Inputs!$C$94:$C$121,0))</f>
        <v>29.28</v>
      </c>
    </row>
    <row r="644" spans="1:2018" ht="12.75" customHeight="1">
      <c r="B644" s="6"/>
      <c r="C644" s="180"/>
      <c r="I644" s="31"/>
    </row>
    <row r="645" spans="1:2018" ht="12.75" customHeight="1">
      <c r="C645" s="169" t="s">
        <v>3</v>
      </c>
      <c r="I645" s="31"/>
    </row>
    <row r="646" spans="1:2018" s="158" customFormat="1" ht="12.75" customHeight="1">
      <c r="A646"/>
      <c r="C646" s="169"/>
      <c r="D646" s="102" t="s">
        <v>33</v>
      </c>
      <c r="E646" s="102" t="s">
        <v>197</v>
      </c>
      <c r="F646" s="101"/>
      <c r="G646" s="101"/>
      <c r="H646" s="101"/>
      <c r="I646" s="103"/>
      <c r="J646" s="109">
        <f>IF(OR($I642=0,I651=0,$I642="n/a"),0,SIGN($I651)*MIN(ABS($I651/$I642), ABS($I651-SUM($I646:I646))))</f>
        <v>4.9786657380436345</v>
      </c>
      <c r="K646" s="109">
        <f>IF(OR($I642=0,J651=0,$I642="n/a"),0,SIGN($I651)*MIN(ABS($I651/$I642), ABS($I651-SUM($I646:J646))))</f>
        <v>4.9786657380436345</v>
      </c>
      <c r="L646" s="109">
        <f>IF(OR($I642=0,K651=0,$I642="n/a"),0,SIGN($I651)*MIN(ABS($I651/$I642), ABS($I651-SUM($I646:K646))))</f>
        <v>4.9786657380436345</v>
      </c>
      <c r="M646" s="109">
        <f>IF(OR($I642=0,L651=0,$I642="n/a"),0,SIGN($I651)*MIN(ABS($I651/$I642), ABS($I651-SUM($I646:L646))))</f>
        <v>4.9786657380436345</v>
      </c>
      <c r="N646" s="109">
        <f>IF(OR($I642=0,M651=0,$I642="n/a"),0,SIGN($I651)*MIN(ABS($I651/$I642), ABS($I651-SUM($I646:M646))))</f>
        <v>4.9786657380436345</v>
      </c>
      <c r="O646" s="109">
        <f>IF(OR($I642=0,N651=0,$I642="n/a"),0,SIGN($I651)*MIN(ABS($I651/$I642), ABS($I651-SUM($I646:N646))))</f>
        <v>4.9786657380436345</v>
      </c>
      <c r="P646" s="109">
        <f>IF(OR($I642=0,O651=0,$I642="n/a"),0,SIGN($I651)*MIN(ABS($I651/$I642), ABS($I651-SUM($I646:O646))))</f>
        <v>4.9786657380436345</v>
      </c>
      <c r="Q646" s="109">
        <f>IF(OR($I642=0,P651=0,$I642="n/a"),0,SIGN($I651)*MIN(ABS($I651/$I642), ABS($I651-SUM($I646:P646))))</f>
        <v>4.9786657380436345</v>
      </c>
      <c r="R646" s="109">
        <f>IF(OR($I642=0,Q651=0,$I642="n/a"),0,SIGN($I651)*MIN(ABS($I651/$I642), ABS($I651-SUM($I646:Q646))))</f>
        <v>4.9786657380436345</v>
      </c>
      <c r="S646" s="109">
        <f>IF(OR($I642=0,R651=0,$I642="n/a"),0,SIGN($I651)*MIN(ABS($I651/$I642), ABS($I651-SUM($I646:R646))))</f>
        <v>4.9786657380436345</v>
      </c>
      <c r="T646" s="109">
        <f>IF(OR($I642=0,S651=0,$I642="n/a"),0,SIGN($I651)*MIN(ABS($I651/$I642), ABS($I651-SUM($I646:S646))))</f>
        <v>4.9786657380436345</v>
      </c>
      <c r="U646" s="109">
        <f>IF(OR($I642=0,T651=0,$I642="n/a"),0,SIGN($I651)*MIN(ABS($I651/$I642), ABS($I651-SUM($I646:T646))))</f>
        <v>4.9786657380436345</v>
      </c>
      <c r="V646" s="109">
        <f>IF(OR($I642=0,U651=0,$I642="n/a"),0,SIGN($I651)*MIN(ABS($I651/$I642), ABS($I651-SUM($I646:U646))))</f>
        <v>4.9786657380436345</v>
      </c>
      <c r="W646" s="109">
        <f>IF(OR($I642=0,V651=0,$I642="n/a"),0,SIGN($I651)*MIN(ABS($I651/$I642), ABS($I651-SUM($I646:V646))))</f>
        <v>4.9786657380436345</v>
      </c>
      <c r="X646" s="109">
        <f>IF(OR($I642=0,W651=0,$I642="n/a"),0,SIGN($I651)*MIN(ABS($I651/$I642), ABS($I651-SUM($I646:W646))))</f>
        <v>4.9786657380436345</v>
      </c>
      <c r="Y646" s="109">
        <f>IF(OR($I642=0,X651=0,$I642="n/a"),0,SIGN($I651)*MIN(ABS($I651/$I642), ABS($I651-SUM($I646:X646))))</f>
        <v>4.9786657380436345</v>
      </c>
      <c r="Z646" s="109">
        <f>IF(OR($I642=0,Y651=0,$I642="n/a"),0,SIGN($I651)*MIN(ABS($I651/$I642), ABS($I651-SUM($I646:Y646))))</f>
        <v>4.9786657380436345</v>
      </c>
      <c r="AA646" s="109">
        <f>IF(OR($I642=0,Z651=0,$I642="n/a"),0,SIGN($I651)*MIN(ABS($I651/$I642), ABS($I651-SUM($I646:Z646))))</f>
        <v>4.9786657380436345</v>
      </c>
      <c r="AB646" s="109">
        <f>IF(OR($I642=0,AA651=0,$I642="n/a"),0,SIGN($I651)*MIN(ABS($I651/$I642), ABS($I651-SUM($I646:AA646))))</f>
        <v>4.9786657380436345</v>
      </c>
      <c r="AC646" s="109">
        <f>IF(OR($I642=0,AB651=0,$I642="n/a"),0,SIGN($I651)*MIN(ABS($I651/$I642), ABS($I651-SUM($I646:AB646))))</f>
        <v>4.9786657380436345</v>
      </c>
      <c r="AD646" s="109">
        <f>IF(OR($I642=0,AC651=0,$I642="n/a"),0,SIGN($I651)*MIN(ABS($I651/$I642), ABS($I651-SUM($I646:AC646))))</f>
        <v>4.9786657380436345</v>
      </c>
      <c r="AE646" s="109">
        <f>IF(OR($I642=0,AD651=0,$I642="n/a"),0,SIGN($I651)*MIN(ABS($I651/$I642), ABS($I651-SUM($I646:AD646))))</f>
        <v>4.9786657380436345</v>
      </c>
      <c r="AF646" s="109">
        <f>IF(OR($I642=0,AE651=0,$I642="n/a"),0,SIGN($I651)*MIN(ABS($I651/$I642), ABS($I651-SUM($I646:AE646))))</f>
        <v>4.9786657380436345</v>
      </c>
      <c r="AG646" s="109">
        <f>IF(OR($I642=0,AF651=0,$I642="n/a"),0,SIGN($I651)*MIN(ABS($I651/$I642), ABS($I651-SUM($I646:AF646))))</f>
        <v>2.0663181322603208</v>
      </c>
      <c r="AH646" s="109">
        <f>IF(OR($I642=0,AG651=0,$I642="n/a"),0,SIGN($I651)*MIN(ABS($I651/$I642), ABS($I651-SUM($I646:AG646))))</f>
        <v>0</v>
      </c>
      <c r="AI646" s="109">
        <f>IF(OR($I642=0,AH651=0,$I642="n/a"),0,SIGN($I651)*MIN(ABS($I651/$I642), ABS($I651-SUM($I646:AH646))))</f>
        <v>0</v>
      </c>
      <c r="AJ646" s="109">
        <f>IF(OR($I642=0,AI651=0,$I642="n/a"),0,SIGN($I651)*MIN(ABS($I651/$I642), ABS($I651-SUM($I646:AI646))))</f>
        <v>0</v>
      </c>
      <c r="AK646" s="109">
        <f>IF(OR($I642=0,AJ651=0,$I642="n/a"),0,SIGN($I651)*MIN(ABS($I651/$I642), ABS($I651-SUM($I646:AJ646))))</f>
        <v>0</v>
      </c>
      <c r="AL646" s="109">
        <f>IF(OR($I642=0,AK651=0,$I642="n/a"),0,SIGN($I651)*MIN(ABS($I651/$I642), ABS($I651-SUM($I646:AK646))))</f>
        <v>0</v>
      </c>
      <c r="AM646" s="109">
        <f>IF(OR($I642=0,AL651=0,$I642="n/a"),0,SIGN($I651)*MIN(ABS($I651/$I642), ABS($I651-SUM($I646:AL646))))</f>
        <v>0</v>
      </c>
      <c r="AN646" s="109">
        <f>IF(OR($I642=0,AM651=0,$I642="n/a"),0,SIGN($I651)*MIN(ABS($I651/$I642), ABS($I651-SUM($I646:AM646))))</f>
        <v>0</v>
      </c>
      <c r="AO646" s="109">
        <f>IF(OR($I642=0,AN651=0,$I642="n/a"),0,SIGN($I651)*MIN(ABS($I651/$I642), ABS($I651-SUM($I646:AN646))))</f>
        <v>0</v>
      </c>
      <c r="AP646" s="109">
        <f>IF(OR($I642=0,AO651=0,$I642="n/a"),0,SIGN($I651)*MIN(ABS($I651/$I642), ABS($I651-SUM($I646:AO646))))</f>
        <v>0</v>
      </c>
      <c r="AQ646" s="109">
        <f>IF(OR($I642=0,AP651=0,$I642="n/a"),0,SIGN($I651)*MIN(ABS($I651/$I642), ABS($I651-SUM($I646:AP646))))</f>
        <v>0</v>
      </c>
      <c r="AR646" s="109">
        <f>IF(OR($I642=0,AQ651=0,$I642="n/a"),0,SIGN($I651)*MIN(ABS($I651/$I642), ABS($I651-SUM($I646:AQ646))))</f>
        <v>0</v>
      </c>
      <c r="AS646" s="109">
        <f>IF(OR($I642=0,AR651=0,$I642="n/a"),0,SIGN($I651)*MIN(ABS($I651/$I642), ABS($I651-SUM($I646:AR646))))</f>
        <v>0</v>
      </c>
      <c r="AT646" s="109">
        <f>IF(OR($I642=0,AS651=0,$I642="n/a"),0,SIGN($I651)*MIN(ABS($I651/$I642), ABS($I651-SUM($I646:AS646))))</f>
        <v>0</v>
      </c>
      <c r="AU646" s="109">
        <f>IF(OR($I642=0,AT651=0,$I642="n/a"),0,SIGN($I651)*MIN(ABS($I651/$I642), ABS($I651-SUM($I646:AT646))))</f>
        <v>0</v>
      </c>
      <c r="AV646" s="109">
        <f>IF(OR($I642=0,AU651=0,$I642="n/a"),0,SIGN($I651)*MIN(ABS($I651/$I642), ABS($I651-SUM($I646:AU646))))</f>
        <v>0</v>
      </c>
      <c r="AW646" s="109">
        <f>IF(OR($I642=0,AV651=0,$I642="n/a"),0,SIGN($I651)*MIN(ABS($I651/$I642), ABS($I651-SUM($I646:AV646))))</f>
        <v>0</v>
      </c>
      <c r="AX646" s="109">
        <f>IF(OR($I642=0,AW651=0,$I642="n/a"),0,SIGN($I651)*MIN(ABS($I651/$I642), ABS($I651-SUM($I646:AW646))))</f>
        <v>0</v>
      </c>
      <c r="AY646" s="109">
        <f>IF(OR($I642=0,AX651=0,$I642="n/a"),0,SIGN($I651)*MIN(ABS($I651/$I642), ABS($I651-SUM($I646:AX646))))</f>
        <v>0</v>
      </c>
      <c r="AZ646" s="109">
        <f>IF(OR($I642=0,AY651=0,$I642="n/a"),0,SIGN($I651)*MIN(ABS($I651/$I642), ABS($I651-SUM($I646:AY646))))</f>
        <v>0</v>
      </c>
      <c r="BA646" s="109">
        <f>IF(OR($I642=0,AZ651=0,$I642="n/a"),0,SIGN($I651)*MIN(ABS($I651/$I642), ABS($I651-SUM($I646:AZ646))))</f>
        <v>0</v>
      </c>
      <c r="BB646" s="109">
        <f>IF(OR($I642=0,BA651=0,$I642="n/a"),0,SIGN($I651)*MIN(ABS($I651/$I642), ABS($I651-SUM($I646:BA646))))</f>
        <v>0</v>
      </c>
      <c r="BC646" s="109">
        <f>IF(OR($I642=0,BB651=0,$I642="n/a"),0,SIGN($I651)*MIN(ABS($I651/$I642), ABS($I651-SUM($I646:BB646))))</f>
        <v>0</v>
      </c>
      <c r="BD646" s="109">
        <f>IF(OR($I642=0,BC651=0,$I642="n/a"),0,SIGN($I651)*MIN(ABS($I651/$I642), ABS($I651-SUM($I646:BC646))))</f>
        <v>0</v>
      </c>
      <c r="BE646" s="109">
        <f>IF(OR($I642=0,BD651=0,$I642="n/a"),0,SIGN($I651)*MIN(ABS($I651/$I642), ABS($I651-SUM($I646:BD646))))</f>
        <v>0</v>
      </c>
      <c r="BF646" s="109">
        <f>IF(OR($I642=0,BE651=0,$I642="n/a"),0,SIGN($I651)*MIN(ABS($I651/$I642), ABS($I651-SUM($I646:BE646))))</f>
        <v>0</v>
      </c>
      <c r="BG646" s="109">
        <f>IF(OR($I642=0,BF651=0,$I642="n/a"),0,SIGN($I651)*MIN(ABS($I651/$I642), ABS($I651-SUM($I646:BF646))))</f>
        <v>0</v>
      </c>
      <c r="BH646" s="109">
        <f>IF(OR($I642=0,BG651=0,$I642="n/a"),0,SIGN($I651)*MIN(ABS($I651/$I642), ABS($I651-SUM($I646:BG646))))</f>
        <v>0</v>
      </c>
      <c r="BI646" s="109">
        <f>IF(OR($I642=0,BH651=0,$I642="n/a"),0,SIGN($I651)*MIN(ABS($I651/$I642), ABS($I651-SUM($I646:BH646))))</f>
        <v>0</v>
      </c>
      <c r="BJ646" s="109">
        <f>IF(OR($I642=0,BI651=0,$I642="n/a"),0,SIGN($I651)*MIN(ABS($I651/$I642), ABS($I651-SUM($I646:BI646))))</f>
        <v>0</v>
      </c>
      <c r="BK646" s="109">
        <f>IF(OR($I642=0,BJ651=0,$I642="n/a"),0,SIGN($I651)*MIN(ABS($I651/$I642), ABS($I651-SUM($I646:BJ646))))</f>
        <v>0</v>
      </c>
      <c r="BL646" s="109">
        <f>IF(OR($I642=0,BK651=0,$I642="n/a"),0,SIGN($I651)*MIN(ABS($I651/$I642), ABS($I651-SUM($I646:BK646))))</f>
        <v>0</v>
      </c>
      <c r="BM646" s="109">
        <f>IF(OR($I642=0,BL651=0,$I642="n/a"),0,SIGN($I651)*MIN(ABS($I651/$I642), ABS($I651-SUM($I646:BL646))))</f>
        <v>0</v>
      </c>
      <c r="BN646" s="109">
        <f>IF(OR($I642=0,BM651=0,$I642="n/a"),0,SIGN($I651)*MIN(ABS($I651/$I642), ABS($I651-SUM($I646:BM646))))</f>
        <v>0</v>
      </c>
      <c r="BO646" s="109">
        <f>IF(OR($I642=0,BN651=0,$I642="n/a"),0,SIGN($I651)*MIN(ABS($I651/$I642), ABS($I651-SUM($I646:BN646))))</f>
        <v>0</v>
      </c>
      <c r="BP646" s="109">
        <f>IF(OR($I642=0,BO651=0,$I642="n/a"),0,SIGN($I651)*MIN(ABS($I651/$I642), ABS($I651-SUM($I646:BO646))))</f>
        <v>0</v>
      </c>
      <c r="BQ646" s="109">
        <f>IF(OR($I642=0,BP651=0,$I642="n/a"),0,SIGN($I651)*MIN(ABS($I651/$I642), ABS($I651-SUM($I646:BP646))))</f>
        <v>0</v>
      </c>
      <c r="BR646" s="109">
        <f>IF(OR($I642=0,BQ651=0,$I642="n/a"),0,SIGN($I651)*MIN(ABS($I651/$I642), ABS($I651-SUM($I646:BQ646))))</f>
        <v>0</v>
      </c>
      <c r="BS646" s="109">
        <f>IF(OR($I642=0,BR651=0,$I642="n/a"),0,SIGN($I651)*MIN(ABS($I651/$I642), ABS($I651-SUM($I646:BR646))))</f>
        <v>0</v>
      </c>
      <c r="BT646" s="109">
        <f>IF(OR($I642=0,BS651=0,$I642="n/a"),0,SIGN($I651)*MIN(ABS($I651/$I642), ABS($I651-SUM($I646:BS646))))</f>
        <v>0</v>
      </c>
      <c r="BU646" s="109">
        <f>IF(OR($I642=0,BT651=0,$I642="n/a"),0,SIGN($I651)*MIN(ABS($I651/$I642), ABS($I651-SUM($I646:BT646))))</f>
        <v>0</v>
      </c>
      <c r="BV646" s="109">
        <f>IF(OR($I642=0,BU651=0,$I642="n/a"),0,SIGN($I651)*MIN(ABS($I651/$I642), ABS($I651-SUM($I646:BU646))))</f>
        <v>0</v>
      </c>
      <c r="BW646" s="109">
        <f>IF(OR($I642=0,BV651=0,$I642="n/a"),0,SIGN($I651)*MIN(ABS($I651/$I642), ABS($I651-SUM($I646:BV646))))</f>
        <v>0</v>
      </c>
      <c r="BX646" s="109">
        <f>IF(OR($I642=0,BW651=0,$I642="n/a"),0,SIGN($I651)*MIN(ABS($I651/$I642), ABS($I651-SUM($I646:BW646))))</f>
        <v>0</v>
      </c>
      <c r="BY646" s="109">
        <f>IF(OR($I642=0,BX651=0,$I642="n/a"),0,SIGN($I651)*MIN(ABS($I651/$I642), ABS($I651-SUM($I646:BX646))))</f>
        <v>0</v>
      </c>
      <c r="BZ646" s="109">
        <f>IF(OR($I642=0,BY651=0,$I642="n/a"),0,SIGN($I651)*MIN(ABS($I651/$I642), ABS($I651-SUM($I646:BY646))))</f>
        <v>0</v>
      </c>
      <c r="CA646" s="109">
        <f>IF(OR($I642=0,BZ651=0,$I642="n/a"),0,SIGN($I651)*MIN(ABS($I651/$I642), ABS($I651-SUM($I646:BZ646))))</f>
        <v>0</v>
      </c>
      <c r="CB646" s="109">
        <f>IF(OR($I642=0,CA651=0,$I642="n/a"),0,SIGN($I651)*MIN(ABS($I651/$I642), ABS($I651-SUM($I646:CA646))))</f>
        <v>0</v>
      </c>
      <c r="CC646" s="109">
        <f>IF(OR($I642=0,CB651=0,$I642="n/a"),0,SIGN($I651)*MIN(ABS($I651/$I642), ABS($I651-SUM($I646:CB646))))</f>
        <v>0</v>
      </c>
      <c r="CD646" s="109">
        <f>IF(OR($I642=0,CC651=0,$I642="n/a"),0,SIGN($I651)*MIN(ABS($I651/$I642), ABS($I651-SUM($I646:CC646))))</f>
        <v>0</v>
      </c>
      <c r="CE646" s="109">
        <f>IF(OR($I642=0,CD651=0,$I642="n/a"),0,SIGN($I651)*MIN(ABS($I651/$I642), ABS($I651-SUM($I646:CD646))))</f>
        <v>0</v>
      </c>
      <c r="CF646" s="109">
        <f>IF(OR($I642=0,CE651=0,$I642="n/a"),0,SIGN($I651)*MIN(ABS($I651/$I642), ABS($I651-SUM($I646:CE646))))</f>
        <v>0</v>
      </c>
    </row>
    <row r="647" spans="1:2018" s="158" customFormat="1" ht="12.75" customHeight="1">
      <c r="D647" s="102" t="s">
        <v>156</v>
      </c>
      <c r="E647" s="101" t="s">
        <v>197</v>
      </c>
      <c r="F647" s="101"/>
      <c r="G647" s="101"/>
      <c r="H647" s="101"/>
      <c r="I647" s="103"/>
      <c r="J647" s="268"/>
      <c r="K647" s="268"/>
      <c r="L647" s="268"/>
      <c r="M647" s="268"/>
      <c r="N647" s="268"/>
      <c r="O647" s="109">
        <f>IFERROR(IF(OR($I642=0,N651=0),0,IF($N650&gt;0,(MIN($N650/IF($I642&lt;=5,1,($I642-5)),$N650-SUM($N647:N647))), (MAX($N650/IF($I642&lt;=5,1,($I642-5)),$N650-SUM($N647:N647))))),0)</f>
        <v>0</v>
      </c>
      <c r="P647" s="109">
        <f>IFERROR(IF(OR($I642=0,O651=0),0,IF($N650&gt;0,(MIN($N650/IF($I642&lt;=5,1,($I642-5)),$N650-SUM($N647:O647))), (MAX($N650/IF($I642&lt;=5,1,($I642-5)),$N650-SUM($N647:O647))))),0)</f>
        <v>0</v>
      </c>
      <c r="Q647" s="109">
        <f>IFERROR(IF(OR($I642=0,P651=0),0,IF($N650&gt;0,(MIN($N650/IF($I642&lt;=5,1,($I642-5)),$N650-SUM($N647:P647))), (MAX($N650/IF($I642&lt;=5,1,($I642-5)),$N650-SUM($N647:P647))))),0)</f>
        <v>0</v>
      </c>
      <c r="R647" s="109">
        <f>IFERROR(IF(OR($I642=0,Q651=0),0,IF($N650&gt;0,(MIN($N650/IF($I642&lt;=5,1,($I642-5)),$N650-SUM($N647:Q647))), (MAX($N650/IF($I642&lt;=5,1,($I642-5)),$N650-SUM($N647:Q647))))),0)</f>
        <v>0</v>
      </c>
      <c r="S647" s="109">
        <f>IFERROR(IF(OR($I642=0,R651=0),0,IF($N650&gt;0,(MIN($N650/IF($I642&lt;=5,1,($I642-5)),$N650-SUM($N647:R647))), (MAX($N650/IF($I642&lt;=5,1,($I642-5)),$N650-SUM($N647:R647))))),0)</f>
        <v>0</v>
      </c>
      <c r="T647" s="109">
        <f>IFERROR(IF(OR($I642=0,S651=0),0,IF($N650&gt;0,(MIN($N650/IF($I642&lt;=5,1,($I642-5)),$N650-SUM($N647:S647))), (MAX($N650/IF($I642&lt;=5,1,($I642-5)),$N650-SUM($N647:S647))))),0)</f>
        <v>0</v>
      </c>
      <c r="U647" s="109">
        <f>IFERROR(IF(OR($I642=0,T651=0),0,IF($N650&gt;0,(MIN($N650/IF($I642&lt;=5,1,($I642-5)),$N650-SUM($N647:T647))), (MAX($N650/IF($I642&lt;=5,1,($I642-5)),$N650-SUM($N647:T647))))),0)</f>
        <v>0</v>
      </c>
      <c r="V647" s="109">
        <f>IFERROR(IF(OR($I642=0,U651=0),0,IF($N650&gt;0,(MIN($N650/IF($I642&lt;=5,1,($I642-5)),$N650-SUM($N647:U647))), (MAX($N650/IF($I642&lt;=5,1,($I642-5)),$N650-SUM($N647:U647))))),0)</f>
        <v>0</v>
      </c>
      <c r="W647" s="109">
        <f>IFERROR(IF(OR($I642=0,V651=0),0,IF($N650&gt;0,(MIN($N650/IF($I642&lt;=5,1,($I642-5)),$N650-SUM($N647:V647))), (MAX($N650/IF($I642&lt;=5,1,($I642-5)),$N650-SUM($N647:V647))))),0)</f>
        <v>0</v>
      </c>
      <c r="X647" s="109">
        <f>IFERROR(IF(OR($I642=0,W651=0),0,IF($N650&gt;0,(MIN($N650/IF($I642&lt;=5,1,($I642-5)),$N650-SUM($N647:W647))), (MAX($N650/IF($I642&lt;=5,1,($I642-5)),$N650-SUM($N647:W647))))),0)</f>
        <v>0</v>
      </c>
      <c r="Y647" s="109">
        <f>IFERROR(IF(OR($I642=0,X651=0),0,IF($N650&gt;0,(MIN($N650/IF($I642&lt;=5,1,($I642-5)),$N650-SUM($N647:X647))), (MAX($N650/IF($I642&lt;=5,1,($I642-5)),$N650-SUM($N647:X647))))),0)</f>
        <v>0</v>
      </c>
      <c r="Z647" s="109">
        <f>IFERROR(IF(OR($I642=0,Y651=0),0,IF($N650&gt;0,(MIN($N650/IF($I642&lt;=5,1,($I642-5)),$N650-SUM($N647:Y647))), (MAX($N650/IF($I642&lt;=5,1,($I642-5)),$N650-SUM($N647:Y647))))),0)</f>
        <v>0</v>
      </c>
      <c r="AA647" s="109">
        <f>IFERROR(IF(OR($I642=0,Z651=0),0,IF($N650&gt;0,(MIN($N650/IF($I642&lt;=5,1,($I642-5)),$N650-SUM($N647:Z647))), (MAX($N650/IF($I642&lt;=5,1,($I642-5)),$N650-SUM($N647:Z647))))),0)</f>
        <v>0</v>
      </c>
      <c r="AB647" s="109">
        <f>IFERROR(IF(OR($I642=0,AA651=0),0,IF($N650&gt;0,(MIN($N650/IF($I642&lt;=5,1,($I642-5)),$N650-SUM($N647:AA647))), (MAX($N650/IF($I642&lt;=5,1,($I642-5)),$N650-SUM($N647:AA647))))),0)</f>
        <v>0</v>
      </c>
      <c r="AC647" s="109">
        <f>IFERROR(IF(OR($I642=0,AB651=0),0,IF($N650&gt;0,(MIN($N650/IF($I642&lt;=5,1,($I642-5)),$N650-SUM($N647:AB647))), (MAX($N650/IF($I642&lt;=5,1,($I642-5)),$N650-SUM($N647:AB647))))),0)</f>
        <v>0</v>
      </c>
      <c r="AD647" s="109">
        <f>IFERROR(IF(OR($I642=0,AC651=0),0,IF($N650&gt;0,(MIN($N650/IF($I642&lt;=5,1,($I642-5)),$N650-SUM($N647:AC647))), (MAX($N650/IF($I642&lt;=5,1,($I642-5)),$N650-SUM($N647:AC647))))),0)</f>
        <v>0</v>
      </c>
      <c r="AE647" s="109">
        <f>IFERROR(IF(OR($I642=0,AD651=0),0,IF($N650&gt;0,(MIN($N650/IF($I642&lt;=5,1,($I642-5)),$N650-SUM($N647:AD647))), (MAX($N650/IF($I642&lt;=5,1,($I642-5)),$N650-SUM($N647:AD647))))),0)</f>
        <v>0</v>
      </c>
      <c r="AF647" s="109">
        <f>IFERROR(IF(OR($I642=0,AE651=0),0,IF($N650&gt;0,(MIN($N650/IF($I642&lt;=5,1,($I642-5)),$N650-SUM($N647:AE647))), (MAX($N650/IF($I642&lt;=5,1,($I642-5)),$N650-SUM($N647:AE647))))),0)</f>
        <v>0</v>
      </c>
      <c r="AG647" s="109">
        <f>IFERROR(IF(OR($I642=0,AF651=0),0,IF($N650&gt;0,(MIN($N650/IF($I642&lt;=5,1,($I642-5)),$N650-SUM($N647:AF647))), (MAX($N650/IF($I642&lt;=5,1,($I642-5)),$N650-SUM($N647:AF647))))),0)</f>
        <v>0</v>
      </c>
      <c r="AH647" s="109">
        <f>IFERROR(IF(OR($I642=0,AG651=0),0,IF($N650&gt;0,(MIN($N650/IF($I642&lt;=5,1,($I642-5)),$N650-SUM($N647:AG647))), (MAX($N650/IF($I642&lt;=5,1,($I642-5)),$N650-SUM($N647:AG647))))),0)</f>
        <v>0</v>
      </c>
      <c r="AI647" s="109">
        <f>IFERROR(IF(OR($I642=0,AH651=0),0,IF($N650&gt;0,(MIN($N650/IF($I642&lt;=5,1,($I642-5)),$N650-SUM($N647:AH647))), (MAX($N650/IF($I642&lt;=5,1,($I642-5)),$N650-SUM($N647:AH647))))),0)</f>
        <v>0</v>
      </c>
      <c r="AJ647" s="109">
        <f>IFERROR(IF(OR($I642=0,AI651=0),0,IF($N650&gt;0,(MIN($N650/IF($I642&lt;=5,1,($I642-5)),$N650-SUM($N647:AI647))), (MAX($N650/IF($I642&lt;=5,1,($I642-5)),$N650-SUM($N647:AI647))))),0)</f>
        <v>0</v>
      </c>
      <c r="AK647" s="109">
        <f>IFERROR(IF(OR($I642=0,AJ651=0),0,IF($N650&gt;0,(MIN($N650/IF($I642&lt;=5,1,($I642-5)),$N650-SUM($N647:AJ647))), (MAX($N650/IF($I642&lt;=5,1,($I642-5)),$N650-SUM($N647:AJ647))))),0)</f>
        <v>0</v>
      </c>
      <c r="AL647" s="109">
        <f>IFERROR(IF(OR($I642=0,AK651=0),0,IF($N650&gt;0,(MIN($N650/IF($I642&lt;=5,1,($I642-5)),$N650-SUM($N647:AK647))), (MAX($N650/IF($I642&lt;=5,1,($I642-5)),$N650-SUM($N647:AK647))))),0)</f>
        <v>0</v>
      </c>
      <c r="AM647" s="109">
        <f>IFERROR(IF(OR($I642=0,AL651=0),0,IF($N650&gt;0,(MIN($N650/IF($I642&lt;=5,1,($I642-5)),$N650-SUM($N647:AL647))), (MAX($N650/IF($I642&lt;=5,1,($I642-5)),$N650-SUM($N647:AL647))))),0)</f>
        <v>0</v>
      </c>
      <c r="AN647" s="109">
        <f>IFERROR(IF(OR($I642=0,AM651=0),0,IF($N650&gt;0,(MIN($N650/IF($I642&lt;=5,1,($I642-5)),$N650-SUM($N647:AM647))), (MAX($N650/IF($I642&lt;=5,1,($I642-5)),$N650-SUM($N647:AM647))))),0)</f>
        <v>0</v>
      </c>
      <c r="AO647" s="109">
        <f>IFERROR(IF(OR($I642=0,AN651=0),0,IF($N650&gt;0,(MIN($N650/IF($I642&lt;=5,1,($I642-5)),$N650-SUM($N647:AN647))), (MAX($N650/IF($I642&lt;=5,1,($I642-5)),$N650-SUM($N647:AN647))))),0)</f>
        <v>0</v>
      </c>
      <c r="AP647" s="109">
        <f>IFERROR(IF(OR($I642=0,AO651=0),0,IF($N650&gt;0,(MIN($N650/IF($I642&lt;=5,1,($I642-5)),$N650-SUM($N647:AO647))), (MAX($N650/IF($I642&lt;=5,1,($I642-5)),$N650-SUM($N647:AO647))))),0)</f>
        <v>0</v>
      </c>
      <c r="AQ647" s="109">
        <f>IFERROR(IF(OR($I642=0,AP651=0),0,IF($N650&gt;0,(MIN($N650/IF($I642&lt;=5,1,($I642-5)),$N650-SUM($N647:AP647))), (MAX($N650/IF($I642&lt;=5,1,($I642-5)),$N650-SUM($N647:AP647))))),0)</f>
        <v>0</v>
      </c>
      <c r="AR647" s="109">
        <f>IFERROR(IF(OR($I642=0,AQ651=0),0,IF($N650&gt;0,(MIN($N650/IF($I642&lt;=5,1,($I642-5)),$N650-SUM($N647:AQ647))), (MAX($N650/IF($I642&lt;=5,1,($I642-5)),$N650-SUM($N647:AQ647))))),0)</f>
        <v>0</v>
      </c>
      <c r="AS647" s="109">
        <f>IFERROR(IF(OR($I642=0,AR651=0),0,IF($N650&gt;0,(MIN($N650/IF($I642&lt;=5,1,($I642-5)),$N650-SUM($N647:AR647))), (MAX($N650/IF($I642&lt;=5,1,($I642-5)),$N650-SUM($N647:AR647))))),0)</f>
        <v>0</v>
      </c>
      <c r="AT647" s="109">
        <f>IFERROR(IF(OR($I642=0,AS651=0),0,IF($N650&gt;0,(MIN($N650/IF($I642&lt;=5,1,($I642-5)),$N650-SUM($N647:AS647))), (MAX($N650/IF($I642&lt;=5,1,($I642-5)),$N650-SUM($N647:AS647))))),0)</f>
        <v>0</v>
      </c>
      <c r="AU647" s="109">
        <f>IFERROR(IF(OR($I642=0,AT651=0),0,IF($N650&gt;0,(MIN($N650/IF($I642&lt;=5,1,($I642-5)),$N650-SUM($N647:AT647))), (MAX($N650/IF($I642&lt;=5,1,($I642-5)),$N650-SUM($N647:AT647))))),0)</f>
        <v>0</v>
      </c>
      <c r="AV647" s="109">
        <f>IFERROR(IF(OR($I642=0,AU651=0),0,IF($N650&gt;0,(MIN($N650/IF($I642&lt;=5,1,($I642-5)),$N650-SUM($N647:AU647))), (MAX($N650/IF($I642&lt;=5,1,($I642-5)),$N650-SUM($N647:AU647))))),0)</f>
        <v>0</v>
      </c>
      <c r="AW647" s="109">
        <f>IFERROR(IF(OR($I642=0,AV651=0),0,IF($N650&gt;0,(MIN($N650/IF($I642&lt;=5,1,($I642-5)),$N650-SUM($N647:AV647))), (MAX($N650/IF($I642&lt;=5,1,($I642-5)),$N650-SUM($N647:AV647))))),0)</f>
        <v>0</v>
      </c>
      <c r="AX647" s="109">
        <f>IFERROR(IF(OR($I642=0,AW651=0),0,IF($N650&gt;0,(MIN($N650/IF($I642&lt;=5,1,($I642-5)),$N650-SUM($N647:AW647))), (MAX($N650/IF($I642&lt;=5,1,($I642-5)),$N650-SUM($N647:AW647))))),0)</f>
        <v>0</v>
      </c>
      <c r="AY647" s="109">
        <f>IFERROR(IF(OR($I642=0,AX651=0),0,IF($N650&gt;0,(MIN($N650/IF($I642&lt;=5,1,($I642-5)),$N650-SUM($N647:AX647))), (MAX($N650/IF($I642&lt;=5,1,($I642-5)),$N650-SUM($N647:AX647))))),0)</f>
        <v>0</v>
      </c>
      <c r="AZ647" s="109">
        <f>IFERROR(IF(OR($I642=0,AY651=0),0,IF($N650&gt;0,(MIN($N650/IF($I642&lt;=5,1,($I642-5)),$N650-SUM($N647:AY647))), (MAX($N650/IF($I642&lt;=5,1,($I642-5)),$N650-SUM($N647:AY647))))),0)</f>
        <v>0</v>
      </c>
      <c r="BA647" s="109">
        <f>IFERROR(IF(OR($I642=0,AZ651=0),0,IF($N650&gt;0,(MIN($N650/IF($I642&lt;=5,1,($I642-5)),$N650-SUM($N647:AZ647))), (MAX($N650/IF($I642&lt;=5,1,($I642-5)),$N650-SUM($N647:AZ647))))),0)</f>
        <v>0</v>
      </c>
      <c r="BB647" s="109">
        <f>IFERROR(IF(OR($I642=0,BA651=0),0,IF($N650&gt;0,(MIN($N650/IF($I642&lt;=5,1,($I642-5)),$N650-SUM($N647:BA647))), (MAX($N650/IF($I642&lt;=5,1,($I642-5)),$N650-SUM($N647:BA647))))),0)</f>
        <v>0</v>
      </c>
      <c r="BC647" s="109">
        <f>IFERROR(IF(OR($I642=0,BB651=0),0,IF($N650&gt;0,(MIN($N650/IF($I642&lt;=5,1,($I642-5)),$N650-SUM($N647:BB647))), (MAX($N650/IF($I642&lt;=5,1,($I642-5)),$N650-SUM($N647:BB647))))),0)</f>
        <v>0</v>
      </c>
      <c r="BD647" s="109">
        <f>IFERROR(IF(OR($I642=0,BC651=0),0,IF($N650&gt;0,(MIN($N650/IF($I642&lt;=5,1,($I642-5)),$N650-SUM($N647:BC647))), (MAX($N650/IF($I642&lt;=5,1,($I642-5)),$N650-SUM($N647:BC647))))),0)</f>
        <v>0</v>
      </c>
      <c r="BE647" s="109">
        <f>IFERROR(IF(OR($I642=0,BD651=0),0,IF($N650&gt;0,(MIN($N650/IF($I642&lt;=5,1,($I642-5)),$N650-SUM($N647:BD647))), (MAX($N650/IF($I642&lt;=5,1,($I642-5)),$N650-SUM($N647:BD647))))),0)</f>
        <v>0</v>
      </c>
      <c r="BF647" s="109">
        <f>IFERROR(IF(OR($I642=0,BE651=0),0,IF($N650&gt;0,(MIN($N650/IF($I642&lt;=5,1,($I642-5)),$N650-SUM($N647:BE647))), (MAX($N650/IF($I642&lt;=5,1,($I642-5)),$N650-SUM($N647:BE647))))),0)</f>
        <v>0</v>
      </c>
      <c r="BG647" s="109">
        <f>IFERROR(IF(OR($I642=0,BF651=0),0,IF($N650&gt;0,(MIN($N650/IF($I642&lt;=5,1,($I642-5)),$N650-SUM($N647:BF647))), (MAX($N650/IF($I642&lt;=5,1,($I642-5)),$N650-SUM($N647:BF647))))),0)</f>
        <v>0</v>
      </c>
      <c r="BH647" s="109">
        <f>IFERROR(IF(OR($I642=0,BG651=0),0,IF($N650&gt;0,(MIN($N650/IF($I642&lt;=5,1,($I642-5)),$N650-SUM($N647:BG647))), (MAX($N650/IF($I642&lt;=5,1,($I642-5)),$N650-SUM($N647:BG647))))),0)</f>
        <v>0</v>
      </c>
      <c r="BI647" s="109">
        <f>IFERROR(IF(OR($I642=0,BH651=0),0,IF($N650&gt;0,(MIN($N650/IF($I642&lt;=5,1,($I642-5)),$N650-SUM($N647:BH647))), (MAX($N650/IF($I642&lt;=5,1,($I642-5)),$N650-SUM($N647:BH647))))),0)</f>
        <v>0</v>
      </c>
      <c r="BJ647" s="109">
        <f>IFERROR(IF(OR($I642=0,BI651=0),0,IF($N650&gt;0,(MIN($N650/IF($I642&lt;=5,1,($I642-5)),$N650-SUM($N647:BI647))), (MAX($N650/IF($I642&lt;=5,1,($I642-5)),$N650-SUM($N647:BI647))))),0)</f>
        <v>0</v>
      </c>
      <c r="BK647" s="109">
        <f>IFERROR(IF(OR($I642=0,BJ651=0),0,IF($N650&gt;0,(MIN($N650/IF($I642&lt;=5,1,($I642-5)),$N650-SUM($N647:BJ647))), (MAX($N650/IF($I642&lt;=5,1,($I642-5)),$N650-SUM($N647:BJ647))))),0)</f>
        <v>0</v>
      </c>
      <c r="BL647" s="109">
        <f>IFERROR(IF(OR($I642=0,BK651=0),0,IF($N650&gt;0,(MIN($N650/IF($I642&lt;=5,1,($I642-5)),$N650-SUM($N647:BK647))), (MAX($N650/IF($I642&lt;=5,1,($I642-5)),$N650-SUM($N647:BK647))))),0)</f>
        <v>0</v>
      </c>
      <c r="BM647" s="109">
        <f>IFERROR(IF(OR($I642=0,BL651=0),0,IF($N650&gt;0,(MIN($N650/IF($I642&lt;=5,1,($I642-5)),$N650-SUM($N647:BL647))), (MAX($N650/IF($I642&lt;=5,1,($I642-5)),$N650-SUM($N647:BL647))))),0)</f>
        <v>0</v>
      </c>
      <c r="BN647" s="109">
        <f>IFERROR(IF(OR($I642=0,BM651=0),0,IF($N650&gt;0,(MIN($N650/IF($I642&lt;=5,1,($I642-5)),$N650-SUM($N647:BM647))), (MAX($N650/IF($I642&lt;=5,1,($I642-5)),$N650-SUM($N647:BM647))))),0)</f>
        <v>0</v>
      </c>
      <c r="BO647" s="109">
        <f>IFERROR(IF(OR($I642=0,BN651=0),0,IF($N650&gt;0,(MIN($N650/IF($I642&lt;=5,1,($I642-5)),$N650-SUM($N647:BN647))), (MAX($N650/IF($I642&lt;=5,1,($I642-5)),$N650-SUM($N647:BN647))))),0)</f>
        <v>0</v>
      </c>
      <c r="BP647" s="109">
        <f>IFERROR(IF(OR($I642=0,BO651=0),0,IF($N650&gt;0,(MIN($N650/IF($I642&lt;=5,1,($I642-5)),$N650-SUM($N647:BO647))), (MAX($N650/IF($I642&lt;=5,1,($I642-5)),$N650-SUM($N647:BO647))))),0)</f>
        <v>0</v>
      </c>
      <c r="BQ647" s="109">
        <f>IFERROR(IF(OR($I642=0,BP651=0),0,IF($N650&gt;0,(MIN($N650/IF($I642&lt;=5,1,($I642-5)),$N650-SUM($N647:BP647))), (MAX($N650/IF($I642&lt;=5,1,($I642-5)),$N650-SUM($N647:BP647))))),0)</f>
        <v>0</v>
      </c>
      <c r="BR647" s="109">
        <f>IFERROR(IF(OR($I642=0,BQ651=0),0,IF($N650&gt;0,(MIN($N650/IF($I642&lt;=5,1,($I642-5)),$N650-SUM($N647:BQ647))), (MAX($N650/IF($I642&lt;=5,1,($I642-5)),$N650-SUM($N647:BQ647))))),0)</f>
        <v>0</v>
      </c>
      <c r="BS647" s="109">
        <f>IFERROR(IF(OR($I642=0,BR651=0),0,IF($N650&gt;0,(MIN($N650/IF($I642&lt;=5,1,($I642-5)),$N650-SUM($N647:BR647))), (MAX($N650/IF($I642&lt;=5,1,($I642-5)),$N650-SUM($N647:BR647))))),0)</f>
        <v>0</v>
      </c>
      <c r="BT647" s="109">
        <f>IFERROR(IF(OR($I642=0,BS651=0),0,IF($N650&gt;0,(MIN($N650/IF($I642&lt;=5,1,($I642-5)),$N650-SUM($N647:BS647))), (MAX($N650/IF($I642&lt;=5,1,($I642-5)),$N650-SUM($N647:BS647))))),0)</f>
        <v>0</v>
      </c>
      <c r="BU647" s="109">
        <f>IFERROR(IF(OR($I642=0,BT651=0),0,IF($N650&gt;0,(MIN($N650/IF($I642&lt;=5,1,($I642-5)),$N650-SUM($N647:BT647))), (MAX($N650/IF($I642&lt;=5,1,($I642-5)),$N650-SUM($N647:BT647))))),0)</f>
        <v>0</v>
      </c>
      <c r="BV647" s="109">
        <f>IFERROR(IF(OR($I642=0,BU651=0),0,IF($N650&gt;0,(MIN($N650/IF($I642&lt;=5,1,($I642-5)),$N650-SUM($N647:BU647))), (MAX($N650/IF($I642&lt;=5,1,($I642-5)),$N650-SUM($N647:BU647))))),0)</f>
        <v>0</v>
      </c>
      <c r="BW647" s="109">
        <f>IFERROR(IF(OR($I642=0,BV651=0),0,IF($N650&gt;0,(MIN($N650/IF($I642&lt;=5,1,($I642-5)),$N650-SUM($N647:BV647))), (MAX($N650/IF($I642&lt;=5,1,($I642-5)),$N650-SUM($N647:BV647))))),0)</f>
        <v>0</v>
      </c>
      <c r="BX647" s="109">
        <f>IFERROR(IF(OR($I642=0,BW651=0),0,IF($N650&gt;0,(MIN($N650/IF($I642&lt;=5,1,($I642-5)),$N650-SUM($N647:BW647))), (MAX($N650/IF($I642&lt;=5,1,($I642-5)),$N650-SUM($N647:BW647))))),0)</f>
        <v>0</v>
      </c>
      <c r="BY647" s="109">
        <f>IFERROR(IF(OR($I642=0,BX651=0),0,IF($N650&gt;0,(MIN($N650/IF($I642&lt;=5,1,($I642-5)),$N650-SUM($N647:BX647))), (MAX($N650/IF($I642&lt;=5,1,($I642-5)),$N650-SUM($N647:BX647))))),0)</f>
        <v>0</v>
      </c>
      <c r="BZ647" s="109">
        <f>IFERROR(IF(OR($I642=0,BY651=0),0,IF($N650&gt;0,(MIN($N650/IF($I642&lt;=5,1,($I642-5)),$N650-SUM($N647:BY647))), (MAX($N650/IF($I642&lt;=5,1,($I642-5)),$N650-SUM($N647:BY647))))),0)</f>
        <v>0</v>
      </c>
      <c r="CA647" s="109">
        <f>IFERROR(IF(OR($I642=0,BZ651=0),0,IF($N650&gt;0,(MIN($N650/IF($I642&lt;=5,1,($I642-5)),$N650-SUM($N647:BZ647))), (MAX($N650/IF($I642&lt;=5,1,($I642-5)),$N650-SUM($N647:BZ647))))),0)</f>
        <v>0</v>
      </c>
      <c r="CB647" s="109">
        <f>IFERROR(IF(OR($I642=0,CA651=0),0,IF($N650&gt;0,(MIN($N650/IF($I642&lt;=5,1,($I642-5)),$N650-SUM($N647:CA647))), (MAX($N650/IF($I642&lt;=5,1,($I642-5)),$N650-SUM($N647:CA647))))),0)</f>
        <v>0</v>
      </c>
      <c r="CC647" s="109">
        <f>IFERROR(IF(OR($I642=0,CB651=0),0,IF($N650&gt;0,(MIN($N650/IF($I642&lt;=5,1,($I642-5)),$N650-SUM($N647:CB647))), (MAX($N650/IF($I642&lt;=5,1,($I642-5)),$N650-SUM($N647:CB647))))),0)</f>
        <v>0</v>
      </c>
      <c r="CD647" s="109">
        <f>IFERROR(IF(OR($I642=0,CC651=0),0,IF($N650&gt;0,(MIN($N650/IF($I642&lt;=5,1,($I642-5)),$N650-SUM($N647:CC647))), (MAX($N650/IF($I642&lt;=5,1,($I642-5)),$N650-SUM($N647:CC647))))),0)</f>
        <v>0</v>
      </c>
      <c r="CE647" s="109">
        <f>IFERROR(IF(OR($I642=0,CD651=0),0,IF($N650&gt;0,(MIN($N650/IF($I642&lt;=5,1,($I642-5)),$N650-SUM($N647:CD647))), (MAX($N650/IF($I642&lt;=5,1,($I642-5)),$N650-SUM($N647:CD647))))),0)</f>
        <v>0</v>
      </c>
      <c r="CF647" s="109">
        <f>IFERROR(IF(OR($I642=0,CE651=0),0,IF($N650&gt;0,(MIN($N650/IF($I642&lt;=5,1,($I642-5)),$N650-SUM($N647:CE647))), (MAX($N650/IF($I642&lt;=5,1,($I642-5)),$N650-SUM($N647:CE647))))),0)</f>
        <v>0</v>
      </c>
    </row>
    <row r="648" spans="1:2018" ht="12.75" customHeight="1">
      <c r="D648" s="108" t="s">
        <v>32</v>
      </c>
      <c r="E648" s="108" t="s">
        <v>197</v>
      </c>
      <c r="F648" s="110"/>
      <c r="G648" s="110"/>
      <c r="H648" s="110"/>
      <c r="I648" s="111"/>
      <c r="J648" s="112">
        <f t="shared" ref="J648:AO648" si="1942">SUM(J646:J646)</f>
        <v>4.9786657380436345</v>
      </c>
      <c r="K648" s="112">
        <f t="shared" si="1942"/>
        <v>4.9786657380436345</v>
      </c>
      <c r="L648" s="112">
        <f t="shared" si="1942"/>
        <v>4.9786657380436345</v>
      </c>
      <c r="M648" s="112">
        <f t="shared" si="1942"/>
        <v>4.9786657380436345</v>
      </c>
      <c r="N648" s="112">
        <f t="shared" si="1942"/>
        <v>4.9786657380436345</v>
      </c>
      <c r="O648" s="112">
        <f t="shared" si="1942"/>
        <v>4.9786657380436345</v>
      </c>
      <c r="P648" s="112">
        <f t="shared" si="1942"/>
        <v>4.9786657380436345</v>
      </c>
      <c r="Q648" s="112">
        <f t="shared" si="1942"/>
        <v>4.9786657380436345</v>
      </c>
      <c r="R648" s="112">
        <f t="shared" si="1942"/>
        <v>4.9786657380436345</v>
      </c>
      <c r="S648" s="112">
        <f t="shared" si="1942"/>
        <v>4.9786657380436345</v>
      </c>
      <c r="T648" s="112">
        <f t="shared" si="1942"/>
        <v>4.9786657380436345</v>
      </c>
      <c r="U648" s="112">
        <f t="shared" si="1942"/>
        <v>4.9786657380436345</v>
      </c>
      <c r="V648" s="112">
        <f t="shared" si="1942"/>
        <v>4.9786657380436345</v>
      </c>
      <c r="W648" s="112">
        <f t="shared" si="1942"/>
        <v>4.9786657380436345</v>
      </c>
      <c r="X648" s="112">
        <f t="shared" si="1942"/>
        <v>4.9786657380436345</v>
      </c>
      <c r="Y648" s="112">
        <f t="shared" si="1942"/>
        <v>4.9786657380436345</v>
      </c>
      <c r="Z648" s="112">
        <f t="shared" si="1942"/>
        <v>4.9786657380436345</v>
      </c>
      <c r="AA648" s="112">
        <f t="shared" si="1942"/>
        <v>4.9786657380436345</v>
      </c>
      <c r="AB648" s="112">
        <f t="shared" si="1942"/>
        <v>4.9786657380436345</v>
      </c>
      <c r="AC648" s="112">
        <f t="shared" si="1942"/>
        <v>4.9786657380436345</v>
      </c>
      <c r="AD648" s="112">
        <f t="shared" si="1942"/>
        <v>4.9786657380436345</v>
      </c>
      <c r="AE648" s="112">
        <f t="shared" si="1942"/>
        <v>4.9786657380436345</v>
      </c>
      <c r="AF648" s="112">
        <f t="shared" si="1942"/>
        <v>4.9786657380436345</v>
      </c>
      <c r="AG648" s="112">
        <f t="shared" si="1942"/>
        <v>2.0663181322603208</v>
      </c>
      <c r="AH648" s="112">
        <f t="shared" si="1942"/>
        <v>0</v>
      </c>
      <c r="AI648" s="112">
        <f t="shared" si="1942"/>
        <v>0</v>
      </c>
      <c r="AJ648" s="112">
        <f t="shared" si="1942"/>
        <v>0</v>
      </c>
      <c r="AK648" s="112">
        <f t="shared" si="1942"/>
        <v>0</v>
      </c>
      <c r="AL648" s="112">
        <f t="shared" si="1942"/>
        <v>0</v>
      </c>
      <c r="AM648" s="112">
        <f t="shared" si="1942"/>
        <v>0</v>
      </c>
      <c r="AN648" s="112">
        <f t="shared" si="1942"/>
        <v>0</v>
      </c>
      <c r="AO648" s="112">
        <f t="shared" si="1942"/>
        <v>0</v>
      </c>
      <c r="AP648" s="112">
        <f t="shared" ref="AP648:BU648" si="1943">SUM(AP646:AP646)</f>
        <v>0</v>
      </c>
      <c r="AQ648" s="112">
        <f t="shared" si="1943"/>
        <v>0</v>
      </c>
      <c r="AR648" s="112">
        <f t="shared" si="1943"/>
        <v>0</v>
      </c>
      <c r="AS648" s="112">
        <f t="shared" si="1943"/>
        <v>0</v>
      </c>
      <c r="AT648" s="112">
        <f t="shared" si="1943"/>
        <v>0</v>
      </c>
      <c r="AU648" s="112">
        <f t="shared" si="1943"/>
        <v>0</v>
      </c>
      <c r="AV648" s="112">
        <f t="shared" si="1943"/>
        <v>0</v>
      </c>
      <c r="AW648" s="112">
        <f t="shared" si="1943"/>
        <v>0</v>
      </c>
      <c r="AX648" s="112">
        <f t="shared" si="1943"/>
        <v>0</v>
      </c>
      <c r="AY648" s="112">
        <f t="shared" si="1943"/>
        <v>0</v>
      </c>
      <c r="AZ648" s="112">
        <f t="shared" si="1943"/>
        <v>0</v>
      </c>
      <c r="BA648" s="112">
        <f t="shared" si="1943"/>
        <v>0</v>
      </c>
      <c r="BB648" s="112">
        <f t="shared" si="1943"/>
        <v>0</v>
      </c>
      <c r="BC648" s="112">
        <f t="shared" si="1943"/>
        <v>0</v>
      </c>
      <c r="BD648" s="112">
        <f t="shared" si="1943"/>
        <v>0</v>
      </c>
      <c r="BE648" s="112">
        <f t="shared" si="1943"/>
        <v>0</v>
      </c>
      <c r="BF648" s="112">
        <f t="shared" si="1943"/>
        <v>0</v>
      </c>
      <c r="BG648" s="112">
        <f t="shared" si="1943"/>
        <v>0</v>
      </c>
      <c r="BH648" s="112">
        <f t="shared" si="1943"/>
        <v>0</v>
      </c>
      <c r="BI648" s="112">
        <f t="shared" si="1943"/>
        <v>0</v>
      </c>
      <c r="BJ648" s="112">
        <f t="shared" si="1943"/>
        <v>0</v>
      </c>
      <c r="BK648" s="112">
        <f t="shared" si="1943"/>
        <v>0</v>
      </c>
      <c r="BL648" s="112">
        <f t="shared" si="1943"/>
        <v>0</v>
      </c>
      <c r="BM648" s="112">
        <f t="shared" si="1943"/>
        <v>0</v>
      </c>
      <c r="BN648" s="112">
        <f t="shared" si="1943"/>
        <v>0</v>
      </c>
      <c r="BO648" s="112">
        <f t="shared" si="1943"/>
        <v>0</v>
      </c>
      <c r="BP648" s="112">
        <f t="shared" si="1943"/>
        <v>0</v>
      </c>
      <c r="BQ648" s="112">
        <f t="shared" si="1943"/>
        <v>0</v>
      </c>
      <c r="BR648" s="112">
        <f t="shared" si="1943"/>
        <v>0</v>
      </c>
      <c r="BS648" s="112">
        <f t="shared" si="1943"/>
        <v>0</v>
      </c>
      <c r="BT648" s="112">
        <f t="shared" si="1943"/>
        <v>0</v>
      </c>
      <c r="BU648" s="112">
        <f t="shared" si="1943"/>
        <v>0</v>
      </c>
      <c r="BV648" s="112">
        <f t="shared" ref="BV648:CF648" si="1944">SUM(BV646:BV646)</f>
        <v>0</v>
      </c>
      <c r="BW648" s="112">
        <f t="shared" si="1944"/>
        <v>0</v>
      </c>
      <c r="BX648" s="112">
        <f t="shared" si="1944"/>
        <v>0</v>
      </c>
      <c r="BY648" s="112">
        <f t="shared" si="1944"/>
        <v>0</v>
      </c>
      <c r="BZ648" s="112">
        <f t="shared" si="1944"/>
        <v>0</v>
      </c>
      <c r="CA648" s="112">
        <f t="shared" si="1944"/>
        <v>0</v>
      </c>
      <c r="CB648" s="112">
        <f t="shared" si="1944"/>
        <v>0</v>
      </c>
      <c r="CC648" s="112">
        <f t="shared" si="1944"/>
        <v>0</v>
      </c>
      <c r="CD648" s="112">
        <f t="shared" si="1944"/>
        <v>0</v>
      </c>
      <c r="CE648" s="112">
        <f t="shared" si="1944"/>
        <v>0</v>
      </c>
      <c r="CF648" s="112">
        <f t="shared" si="1944"/>
        <v>0</v>
      </c>
    </row>
    <row r="649" spans="1:2018" ht="12.75" customHeight="1">
      <c r="D649" s="17" t="s">
        <v>213</v>
      </c>
      <c r="I649" s="31">
        <f>IF(I$4=first_reg_period, INDEX(Inputs!$I$94:$I$121,MATCH(B641,Inputs!$C$94:$C$121,0)),0)</f>
        <v>116.57563010726386</v>
      </c>
      <c r="J649" s="31">
        <f>IF(J$4=first_reg_period, INDEX(Inputs!$I$94:$I$121,MATCH(C641,Inputs!$C$94:$C$121,0)),0)</f>
        <v>0</v>
      </c>
      <c r="K649" s="31">
        <f>IF(K$4=first_reg_period, INDEX(Inputs!$I$94:$I$121,MATCH(D641,Inputs!$C$94:$C$121,0)),0)</f>
        <v>0</v>
      </c>
      <c r="L649" s="31">
        <f>IF(L$4=first_reg_period, INDEX(Inputs!$I$94:$I$121,MATCH(E641,Inputs!$C$94:$C$121,0)),0)</f>
        <v>0</v>
      </c>
      <c r="M649" s="31">
        <f>IF(M$4=first_reg_period, INDEX(Inputs!$I$94:$I$121,MATCH(F641,Inputs!$C$94:$C$121,0)),0)</f>
        <v>0</v>
      </c>
      <c r="N649" s="31">
        <f>IF(N$4=first_reg_period, INDEX(Inputs!$I$94:$I$121,MATCH(G641,Inputs!$C$94:$C$121,0)),0)</f>
        <v>0</v>
      </c>
      <c r="O649" s="31">
        <f>IF(O$4=first_reg_period, INDEX(Inputs!$I$94:$I$121,MATCH(H641,Inputs!$C$94:$C$121,0)),0)</f>
        <v>0</v>
      </c>
      <c r="P649" s="31">
        <f>IF(P$4=first_reg_period, INDEX(Inputs!$I$94:$I$121,MATCH(I641,Inputs!$C$94:$C$121,0)),0)</f>
        <v>0</v>
      </c>
      <c r="Q649" s="31">
        <f>IF(Q$4=first_reg_period, INDEX(Inputs!$I$94:$I$121,MATCH(J641,Inputs!$C$94:$C$121,0)),0)</f>
        <v>0</v>
      </c>
      <c r="R649" s="31">
        <f>IF(R$4=first_reg_period, INDEX(Inputs!$I$94:$I$121,MATCH(K641,Inputs!$C$94:$C$121,0)),0)</f>
        <v>0</v>
      </c>
      <c r="S649" s="31">
        <f>IF(S$4=first_reg_period, INDEX(Inputs!$I$94:$I$121,MATCH(L641,Inputs!$C$94:$C$121,0)),0)</f>
        <v>0</v>
      </c>
      <c r="T649" s="31">
        <f>IF(T$4=first_reg_period, INDEX(Inputs!$I$94:$I$121,MATCH(M641,Inputs!$C$94:$C$121,0)),0)</f>
        <v>0</v>
      </c>
      <c r="U649" s="31">
        <f>IF(U$4=first_reg_period, INDEX(Inputs!$I$94:$I$121,MATCH(N641,Inputs!$C$94:$C$121,0)),0)</f>
        <v>0</v>
      </c>
      <c r="V649" s="31">
        <f>IF(V$4=first_reg_period, INDEX(Inputs!$I$94:$I$121,MATCH(O641,Inputs!$C$94:$C$121,0)),0)</f>
        <v>0</v>
      </c>
      <c r="W649" s="31">
        <f>IF(W$4=first_reg_period, INDEX(Inputs!$I$94:$I$121,MATCH(P641,Inputs!$C$94:$C$121,0)),0)</f>
        <v>0</v>
      </c>
      <c r="X649" s="31">
        <f>IF(X$4=first_reg_period, INDEX(Inputs!$I$94:$I$121,MATCH(Q641,Inputs!$C$94:$C$121,0)),0)</f>
        <v>0</v>
      </c>
      <c r="Y649" s="31">
        <f>IF(Y$4=first_reg_period, INDEX(Inputs!$I$94:$I$121,MATCH(R641,Inputs!$C$94:$C$121,0)),0)</f>
        <v>0</v>
      </c>
      <c r="Z649" s="31">
        <f>IF(Z$4=first_reg_period, INDEX(Inputs!$I$94:$I$121,MATCH(S641,Inputs!$C$94:$C$121,0)),0)</f>
        <v>0</v>
      </c>
      <c r="AA649" s="31">
        <f>IF(AA$4=first_reg_period, INDEX(Inputs!$I$94:$I$121,MATCH(T641,Inputs!$C$94:$C$121,0)),0)</f>
        <v>0</v>
      </c>
      <c r="AB649" s="31">
        <f>IF(AB$4=first_reg_period, INDEX(Inputs!$I$94:$I$121,MATCH(U641,Inputs!$C$94:$C$121,0)),0)</f>
        <v>0</v>
      </c>
      <c r="AC649" s="31">
        <f>IF(AC$4=first_reg_period, INDEX(Inputs!$I$94:$I$121,MATCH(V641,Inputs!$C$94:$C$121,0)),0)</f>
        <v>0</v>
      </c>
      <c r="AD649" s="31">
        <f>IF(AD$4=first_reg_period, INDEX(Inputs!$I$94:$I$121,MATCH(W641,Inputs!$C$94:$C$121,0)),0)</f>
        <v>0</v>
      </c>
      <c r="AE649" s="31">
        <f>IF(AE$4=first_reg_period, INDEX(Inputs!$I$94:$I$121,MATCH(X641,Inputs!$C$94:$C$121,0)),0)</f>
        <v>0</v>
      </c>
      <c r="AF649" s="31">
        <f>IF(AF$4=first_reg_period, INDEX(Inputs!$I$94:$I$121,MATCH(Y641,Inputs!$C$94:$C$121,0)),0)</f>
        <v>0</v>
      </c>
      <c r="AG649" s="31">
        <f>IF(AG$4=first_reg_period, INDEX(Inputs!$I$94:$I$121,MATCH(Z641,Inputs!$C$94:$C$121,0)),0)</f>
        <v>0</v>
      </c>
      <c r="AH649" s="31">
        <f>IF(AH$4=first_reg_period, INDEX(Inputs!$I$94:$I$121,MATCH(AA641,Inputs!$C$94:$C$121,0)),0)</f>
        <v>0</v>
      </c>
      <c r="AI649" s="31">
        <f>IF(AI$4=first_reg_period, INDEX(Inputs!$I$94:$I$121,MATCH(AB641,Inputs!$C$94:$C$121,0)),0)</f>
        <v>0</v>
      </c>
      <c r="AJ649" s="31">
        <f>IF(AJ$4=first_reg_period, INDEX(Inputs!$I$94:$I$121,MATCH(AC641,Inputs!$C$94:$C$121,0)),0)</f>
        <v>0</v>
      </c>
      <c r="AK649" s="31">
        <f>IF(AK$4=first_reg_period, INDEX(Inputs!$I$94:$I$121,MATCH(AD641,Inputs!$C$94:$C$121,0)),0)</f>
        <v>0</v>
      </c>
      <c r="AL649" s="31">
        <f>IF(AL$4=first_reg_period, INDEX(Inputs!$I$94:$I$121,MATCH(AE641,Inputs!$C$94:$C$121,0)),0)</f>
        <v>0</v>
      </c>
      <c r="AM649" s="31">
        <f>IF(AM$4=first_reg_period, INDEX(Inputs!$I$94:$I$121,MATCH(AF641,Inputs!$C$94:$C$121,0)),0)</f>
        <v>0</v>
      </c>
      <c r="AN649" s="31">
        <f>IF(AN$4=first_reg_period, INDEX(Inputs!$I$94:$I$121,MATCH(AG641,Inputs!$C$94:$C$121,0)),0)</f>
        <v>0</v>
      </c>
      <c r="AO649" s="31">
        <f>IF(AO$4=first_reg_period, INDEX(Inputs!$I$94:$I$121,MATCH(AH641,Inputs!$C$94:$C$121,0)),0)</f>
        <v>0</v>
      </c>
      <c r="AP649" s="31">
        <f>IF(AP$4=first_reg_period, INDEX(Inputs!$I$94:$I$121,MATCH(AI641,Inputs!$C$94:$C$121,0)),0)</f>
        <v>0</v>
      </c>
      <c r="AQ649" s="31">
        <f>IF(AQ$4=first_reg_period, INDEX(Inputs!$I$94:$I$121,MATCH(AJ641,Inputs!$C$94:$C$121,0)),0)</f>
        <v>0</v>
      </c>
      <c r="AR649" s="31">
        <f>IF(AR$4=first_reg_period, INDEX(Inputs!$I$94:$I$121,MATCH(AK641,Inputs!$C$94:$C$121,0)),0)</f>
        <v>0</v>
      </c>
      <c r="AS649" s="31">
        <f>IF(AS$4=first_reg_period, INDEX(Inputs!$I$94:$I$121,MATCH(AL641,Inputs!$C$94:$C$121,0)),0)</f>
        <v>0</v>
      </c>
      <c r="AT649" s="31">
        <f>IF(AT$4=first_reg_period, INDEX(Inputs!$I$94:$I$121,MATCH(AM641,Inputs!$C$94:$C$121,0)),0)</f>
        <v>0</v>
      </c>
      <c r="AU649" s="31">
        <f>IF(AU$4=first_reg_period, INDEX(Inputs!$I$94:$I$121,MATCH(AN641,Inputs!$C$94:$C$121,0)),0)</f>
        <v>0</v>
      </c>
      <c r="AV649" s="31">
        <f>IF(AV$4=first_reg_period, INDEX(Inputs!$I$94:$I$121,MATCH(AO641,Inputs!$C$94:$C$121,0)),0)</f>
        <v>0</v>
      </c>
      <c r="AW649" s="31">
        <f>IF(AW$4=first_reg_period, INDEX(Inputs!$I$94:$I$121,MATCH(AP641,Inputs!$C$94:$C$121,0)),0)</f>
        <v>0</v>
      </c>
      <c r="AX649" s="31">
        <f>IF(AX$4=first_reg_period, INDEX(Inputs!$I$94:$I$121,MATCH(AQ641,Inputs!$C$94:$C$121,0)),0)</f>
        <v>0</v>
      </c>
      <c r="AY649" s="31">
        <f>IF(AY$4=first_reg_period, INDEX(Inputs!$I$94:$I$121,MATCH(AR641,Inputs!$C$94:$C$121,0)),0)</f>
        <v>0</v>
      </c>
      <c r="AZ649" s="31">
        <f>IF(AZ$4=first_reg_period, INDEX(Inputs!$I$94:$I$121,MATCH(AS641,Inputs!$C$94:$C$121,0)),0)</f>
        <v>0</v>
      </c>
      <c r="BA649" s="31">
        <f>IF(BA$4=first_reg_period, INDEX(Inputs!$I$94:$I$121,MATCH(AT641,Inputs!$C$94:$C$121,0)),0)</f>
        <v>0</v>
      </c>
      <c r="BB649" s="31">
        <f>IF(BB$4=first_reg_period, INDEX(Inputs!$I$94:$I$121,MATCH(AU641,Inputs!$C$94:$C$121,0)),0)</f>
        <v>0</v>
      </c>
      <c r="BC649" s="31">
        <f>IF(BC$4=first_reg_period, INDEX(Inputs!$I$94:$I$121,MATCH(AV641,Inputs!$C$94:$C$121,0)),0)</f>
        <v>0</v>
      </c>
      <c r="BD649" s="31">
        <f>IF(BD$4=first_reg_period, INDEX(Inputs!$I$94:$I$121,MATCH(AW641,Inputs!$C$94:$C$121,0)),0)</f>
        <v>0</v>
      </c>
      <c r="BE649" s="31">
        <f>IF(BE$4=first_reg_period, INDEX(Inputs!$I$94:$I$121,MATCH(AX641,Inputs!$C$94:$C$121,0)),0)</f>
        <v>0</v>
      </c>
      <c r="BF649" s="31">
        <f>IF(BF$4=first_reg_period, INDEX(Inputs!$I$94:$I$121,MATCH(AY641,Inputs!$C$94:$C$121,0)),0)</f>
        <v>0</v>
      </c>
      <c r="BG649" s="31">
        <f>IF(BG$4=first_reg_period, INDEX(Inputs!$I$94:$I$121,MATCH(AZ641,Inputs!$C$94:$C$121,0)),0)</f>
        <v>0</v>
      </c>
      <c r="BH649" s="31">
        <f>IF(BH$4=first_reg_period, INDEX(Inputs!$I$94:$I$121,MATCH(BA641,Inputs!$C$94:$C$121,0)),0)</f>
        <v>0</v>
      </c>
      <c r="BI649" s="31">
        <f>IF(BI$4=first_reg_period, INDEX(Inputs!$I$94:$I$121,MATCH(BB641,Inputs!$C$94:$C$121,0)),0)</f>
        <v>0</v>
      </c>
      <c r="BJ649" s="31">
        <f>IF(BJ$4=first_reg_period, INDEX(Inputs!$I$94:$I$121,MATCH(BC641,Inputs!$C$94:$C$121,0)),0)</f>
        <v>0</v>
      </c>
      <c r="BK649" s="31">
        <f>IF(BK$4=first_reg_period, INDEX(Inputs!$I$94:$I$121,MATCH(BD641,Inputs!$C$94:$C$121,0)),0)</f>
        <v>0</v>
      </c>
      <c r="BL649" s="31">
        <f>IF(BL$4=first_reg_period, INDEX(Inputs!$I$94:$I$121,MATCH(BE641,Inputs!$C$94:$C$121,0)),0)</f>
        <v>0</v>
      </c>
      <c r="BM649" s="31">
        <f>IF(BM$4=first_reg_period, INDEX(Inputs!$I$94:$I$121,MATCH(BF641,Inputs!$C$94:$C$121,0)),0)</f>
        <v>0</v>
      </c>
      <c r="BN649" s="31">
        <f>IF(BN$4=first_reg_period, INDEX(Inputs!$I$94:$I$121,MATCH(BG641,Inputs!$C$94:$C$121,0)),0)</f>
        <v>0</v>
      </c>
      <c r="BO649" s="31">
        <f>IF(BO$4=first_reg_period, INDEX(Inputs!$I$94:$I$121,MATCH(BH641,Inputs!$C$94:$C$121,0)),0)</f>
        <v>0</v>
      </c>
      <c r="BP649" s="31">
        <f>IF(BP$4=first_reg_period, INDEX(Inputs!$I$94:$I$121,MATCH(BI641,Inputs!$C$94:$C$121,0)),0)</f>
        <v>0</v>
      </c>
      <c r="BQ649" s="31">
        <f>IF(BQ$4=first_reg_period, INDEX(Inputs!$I$94:$I$121,MATCH(BJ641,Inputs!$C$94:$C$121,0)),0)</f>
        <v>0</v>
      </c>
      <c r="BR649" s="31">
        <f>IF(BR$4=first_reg_period, INDEX(Inputs!$I$94:$I$121,MATCH(BK641,Inputs!$C$94:$C$121,0)),0)</f>
        <v>0</v>
      </c>
      <c r="BS649" s="31">
        <f>IF(BS$4=first_reg_period, INDEX(Inputs!$I$94:$I$121,MATCH(BL641,Inputs!$C$94:$C$121,0)),0)</f>
        <v>0</v>
      </c>
      <c r="BT649" s="31">
        <f>IF(BT$4=first_reg_period, INDEX(Inputs!$I$94:$I$121,MATCH(BM641,Inputs!$C$94:$C$121,0)),0)</f>
        <v>0</v>
      </c>
      <c r="BU649" s="31">
        <f>IF(BU$4=first_reg_period, INDEX(Inputs!$I$94:$I$121,MATCH(BN641,Inputs!$C$94:$C$121,0)),0)</f>
        <v>0</v>
      </c>
      <c r="BV649" s="31">
        <f>IF(BV$4=first_reg_period, INDEX(Inputs!$I$94:$I$121,MATCH(BO641,Inputs!$C$94:$C$121,0)),0)</f>
        <v>0</v>
      </c>
      <c r="BW649" s="31">
        <f>IF(BW$4=first_reg_period, INDEX(Inputs!$I$94:$I$121,MATCH(BP641,Inputs!$C$94:$C$121,0)),0)</f>
        <v>0</v>
      </c>
      <c r="BX649" s="31">
        <f>IF(BX$4=first_reg_period, INDEX(Inputs!$I$94:$I$121,MATCH(BQ641,Inputs!$C$94:$C$121,0)),0)</f>
        <v>0</v>
      </c>
      <c r="BY649" s="31">
        <f>IF(BY$4=first_reg_period, INDEX(Inputs!$I$94:$I$121,MATCH(BR641,Inputs!$C$94:$C$121,0)),0)</f>
        <v>0</v>
      </c>
      <c r="BZ649" s="31">
        <f>IF(BZ$4=first_reg_period, INDEX(Inputs!$I$94:$I$121,MATCH(BS641,Inputs!$C$94:$C$121,0)),0)</f>
        <v>0</v>
      </c>
      <c r="CA649" s="31">
        <f>IF(CA$4=first_reg_period, INDEX(Inputs!$I$94:$I$121,MATCH(BT641,Inputs!$C$94:$C$121,0)),0)</f>
        <v>0</v>
      </c>
      <c r="CB649" s="31">
        <f>IF(CB$4=first_reg_period, INDEX(Inputs!$I$94:$I$121,MATCH(BU641,Inputs!$C$94:$C$121,0)),0)</f>
        <v>0</v>
      </c>
      <c r="CC649" s="31">
        <f>IF(CC$4=first_reg_period, INDEX(Inputs!$I$94:$I$121,MATCH(BV641,Inputs!$C$94:$C$121,0)),0)</f>
        <v>0</v>
      </c>
      <c r="CD649" s="31">
        <f>IF(CD$4=first_reg_period, INDEX(Inputs!$I$94:$I$121,MATCH(BW641,Inputs!$C$94:$C$121,0)),0)</f>
        <v>0</v>
      </c>
      <c r="CE649" s="31">
        <f>IF(CE$4=first_reg_period, INDEX(Inputs!$I$94:$I$121,MATCH(BX641,Inputs!$C$94:$C$121,0)),0)</f>
        <v>0</v>
      </c>
      <c r="CF649" s="31">
        <f>IF(CF$4=first_reg_period, INDEX(Inputs!$I$94:$I$121,MATCH(BY641,Inputs!$C$94:$C$121,0)),0)</f>
        <v>0</v>
      </c>
    </row>
    <row r="650" spans="1:2018" s="101" customFormat="1" ht="12.75" customHeight="1">
      <c r="C650" s="181"/>
      <c r="D650" s="330" t="s">
        <v>266</v>
      </c>
      <c r="E650" s="330" t="s">
        <v>197</v>
      </c>
      <c r="I650" s="103"/>
      <c r="J650" s="104">
        <f>IF(J$4=second_reg_period, INDEX(Inputs!$N$292:$N$319,MATCH($B641,Inputs!$C$292:$C$319,0)),0)/conv_2020_2015</f>
        <v>0</v>
      </c>
      <c r="K650" s="104">
        <f>IF(K$4=second_reg_period, INDEX(Inputs!$N$292:$N$319,MATCH($B641,Inputs!$C$292:$C$319,0)),0)/conv_2020_2015</f>
        <v>0</v>
      </c>
      <c r="L650" s="104">
        <f>IF(L$4=second_reg_period, INDEX(Inputs!$N$292:$N$319,MATCH($B641,Inputs!$C$292:$C$319,0)),0)/conv_2020_2015</f>
        <v>0</v>
      </c>
      <c r="M650" s="104">
        <f>IF(M$4=second_reg_period, INDEX(Inputs!$N$292:$N$319,MATCH($B641,Inputs!$C$292:$C$319,0)),0)/conv_2020_2015</f>
        <v>0</v>
      </c>
      <c r="N650" s="267">
        <f>IF(N$4=second_reg_period, INDEX(Inputs!$N$292:$N$319,MATCH($B641,Inputs!$C$292:$C$319,0)),0)/conv_2020_2015</f>
        <v>0</v>
      </c>
      <c r="O650" s="104">
        <f>IF(O$4=second_reg_period, INDEX(Inputs!$N$292:$N$319,MATCH($B641,Inputs!$C$292:$C$319,0)),0)/conv_2020_2015</f>
        <v>0</v>
      </c>
      <c r="P650" s="104">
        <f>IF(P$4=second_reg_period, INDEX(Inputs!$N$292:$N$319,MATCH($B641,Inputs!$C$292:$C$319,0)),0)/conv_2020_2015</f>
        <v>0</v>
      </c>
      <c r="Q650" s="104">
        <f>IF(Q$4=second_reg_period, INDEX(Inputs!$N$292:$N$319,MATCH($B641,Inputs!$C$292:$C$319,0)),0)/conv_2020_2015</f>
        <v>0</v>
      </c>
      <c r="R650" s="104">
        <f>IF(R$4=second_reg_period, INDEX(Inputs!$N$292:$N$319,MATCH($B641,Inputs!$C$292:$C$319,0)),0)/conv_2020_2015</f>
        <v>0</v>
      </c>
      <c r="S650" s="104">
        <f>IF(S$4=second_reg_period, INDEX(Inputs!$N$292:$N$319,MATCH($B641,Inputs!$C$292:$C$319,0)),0)/conv_2020_2015</f>
        <v>0</v>
      </c>
      <c r="T650" s="104">
        <f>IF(T$4=second_reg_period, INDEX(Inputs!$N$292:$N$319,MATCH($B641,Inputs!$C$292:$C$319,0)),0)/conv_2020_2015</f>
        <v>0</v>
      </c>
      <c r="U650" s="104">
        <f>IF(U$4=second_reg_period, INDEX(Inputs!$N$292:$N$319,MATCH($B641,Inputs!$C$292:$C$319,0)),0)/conv_2020_2015</f>
        <v>0</v>
      </c>
      <c r="V650" s="104">
        <f>IF(V$4=second_reg_period, INDEX(Inputs!$N$292:$N$319,MATCH($B641,Inputs!$C$292:$C$319,0)),0)/conv_2020_2015</f>
        <v>0</v>
      </c>
      <c r="W650" s="104">
        <f>IF(W$4=second_reg_period, INDEX(Inputs!$N$292:$N$319,MATCH($B641,Inputs!$C$292:$C$319,0)),0)/conv_2020_2015</f>
        <v>0</v>
      </c>
      <c r="X650" s="104">
        <f>IF(X$4=second_reg_period, INDEX(Inputs!$N$292:$N$319,MATCH($B641,Inputs!$C$292:$C$319,0)),0)/conv_2020_2015</f>
        <v>0</v>
      </c>
      <c r="Y650" s="104">
        <f>IF(Y$4=second_reg_period, INDEX(Inputs!$N$292:$N$319,MATCH($B641,Inputs!$C$292:$C$319,0)),0)/conv_2020_2015</f>
        <v>0</v>
      </c>
      <c r="Z650" s="104">
        <f>IF(Z$4=second_reg_period, INDEX(Inputs!$N$292:$N$319,MATCH($B641,Inputs!$C$292:$C$319,0)),0)/conv_2020_2015</f>
        <v>0</v>
      </c>
      <c r="AA650" s="104">
        <f>IF(AA$4=second_reg_period, INDEX(Inputs!$N$292:$N$319,MATCH($B641,Inputs!$C$292:$C$319,0)),0)/conv_2020_2015</f>
        <v>0</v>
      </c>
      <c r="AB650" s="104">
        <f>IF(AB$4=second_reg_period, INDEX(Inputs!$N$292:$N$319,MATCH($B641,Inputs!$C$292:$C$319,0)),0)/conv_2020_2015</f>
        <v>0</v>
      </c>
      <c r="AC650" s="104">
        <f>IF(AC$4=second_reg_period, INDEX(Inputs!$N$292:$N$319,MATCH($B641,Inputs!$C$292:$C$319,0)),0)/conv_2020_2015</f>
        <v>0</v>
      </c>
      <c r="AD650" s="104">
        <f>IF(AD$4=second_reg_period, INDEX(Inputs!$N$292:$N$319,MATCH($B641,Inputs!$C$292:$C$319,0)),0)/conv_2020_2015</f>
        <v>0</v>
      </c>
      <c r="AE650" s="104">
        <f>IF(AE$4=second_reg_period, INDEX(Inputs!$N$292:$N$319,MATCH($B641,Inputs!$C$292:$C$319,0)),0)/conv_2020_2015</f>
        <v>0</v>
      </c>
      <c r="AF650" s="104">
        <f>IF(AF$4=second_reg_period, INDEX(Inputs!$N$292:$N$319,MATCH($B641,Inputs!$C$292:$C$319,0)),0)/conv_2020_2015</f>
        <v>0</v>
      </c>
      <c r="AG650" s="104">
        <f>IF(AG$4=second_reg_period, INDEX(Inputs!$N$292:$N$319,MATCH($B641,Inputs!$C$292:$C$319,0)),0)/conv_2020_2015</f>
        <v>0</v>
      </c>
      <c r="AH650" s="104">
        <f>IF(AH$4=second_reg_period, INDEX(Inputs!$N$292:$N$319,MATCH($B641,Inputs!$C$292:$C$319,0)),0)/conv_2020_2015</f>
        <v>0</v>
      </c>
      <c r="AI650" s="104">
        <f>IF(AI$4=second_reg_period, INDEX(Inputs!$N$292:$N$319,MATCH($B641,Inputs!$C$292:$C$319,0)),0)/conv_2020_2015</f>
        <v>0</v>
      </c>
      <c r="AJ650" s="104">
        <f>IF(AJ$4=second_reg_period, INDEX(Inputs!$N$292:$N$319,MATCH($B641,Inputs!$C$292:$C$319,0)),0)/conv_2020_2015</f>
        <v>0</v>
      </c>
      <c r="AK650" s="104">
        <f>IF(AK$4=second_reg_period, INDEX(Inputs!$N$292:$N$319,MATCH($B641,Inputs!$C$292:$C$319,0)),0)/conv_2020_2015</f>
        <v>0</v>
      </c>
      <c r="AL650" s="104">
        <f>IF(AL$4=second_reg_period, INDEX(Inputs!$N$292:$N$319,MATCH($B641,Inputs!$C$292:$C$319,0)),0)/conv_2020_2015</f>
        <v>0</v>
      </c>
      <c r="AM650" s="104">
        <f>IF(AM$4=second_reg_period, INDEX(Inputs!$N$292:$N$319,MATCH($B641,Inputs!$C$292:$C$319,0)),0)/conv_2020_2015</f>
        <v>0</v>
      </c>
      <c r="AN650" s="104">
        <f>IF(AN$4=second_reg_period, INDEX(Inputs!$N$292:$N$319,MATCH($B641,Inputs!$C$292:$C$319,0)),0)/conv_2020_2015</f>
        <v>0</v>
      </c>
      <c r="AO650" s="104">
        <f>IF(AO$4=second_reg_period, INDEX(Inputs!$N$292:$N$319,MATCH($B641,Inputs!$C$292:$C$319,0)),0)/conv_2020_2015</f>
        <v>0</v>
      </c>
      <c r="AP650" s="104">
        <f>IF(AP$4=second_reg_period, INDEX(Inputs!$N$292:$N$319,MATCH($B641,Inputs!$C$292:$C$319,0)),0)/conv_2020_2015</f>
        <v>0</v>
      </c>
      <c r="AQ650" s="104">
        <f>IF(AQ$4=second_reg_period, INDEX(Inputs!$N$292:$N$319,MATCH($B641,Inputs!$C$292:$C$319,0)),0)/conv_2020_2015</f>
        <v>0</v>
      </c>
      <c r="AR650" s="104">
        <f>IF(AR$4=second_reg_period, INDEX(Inputs!$N$292:$N$319,MATCH($B641,Inputs!$C$292:$C$319,0)),0)/conv_2020_2015</f>
        <v>0</v>
      </c>
      <c r="AS650" s="104">
        <f>IF(AS$4=second_reg_period, INDEX(Inputs!$N$292:$N$319,MATCH($B641,Inputs!$C$292:$C$319,0)),0)/conv_2020_2015</f>
        <v>0</v>
      </c>
      <c r="AT650" s="104">
        <f>IF(AT$4=second_reg_period, INDEX(Inputs!$N$292:$N$319,MATCH($B641,Inputs!$C$292:$C$319,0)),0)/conv_2020_2015</f>
        <v>0</v>
      </c>
      <c r="AU650" s="104">
        <f>IF(AU$4=second_reg_period, INDEX(Inputs!$N$292:$N$319,MATCH($B641,Inputs!$C$292:$C$319,0)),0)/conv_2020_2015</f>
        <v>0</v>
      </c>
      <c r="AV650" s="104">
        <f>IF(AV$4=second_reg_period, INDEX(Inputs!$N$292:$N$319,MATCH($B641,Inputs!$C$292:$C$319,0)),0)/conv_2020_2015</f>
        <v>0</v>
      </c>
      <c r="AW650" s="104">
        <f>IF(AW$4=second_reg_period, INDEX(Inputs!$N$292:$N$319,MATCH($B641,Inputs!$C$292:$C$319,0)),0)/conv_2020_2015</f>
        <v>0</v>
      </c>
      <c r="AX650" s="104">
        <f>IF(AX$4=second_reg_period, INDEX(Inputs!$N$292:$N$319,MATCH($B641,Inputs!$C$292:$C$319,0)),0)/conv_2020_2015</f>
        <v>0</v>
      </c>
      <c r="AY650" s="104">
        <f>IF(AY$4=second_reg_period, INDEX(Inputs!$N$292:$N$319,MATCH($B641,Inputs!$C$292:$C$319,0)),0)/conv_2020_2015</f>
        <v>0</v>
      </c>
      <c r="AZ650" s="104">
        <f>IF(AZ$4=second_reg_period, INDEX(Inputs!$N$292:$N$319,MATCH($B641,Inputs!$C$292:$C$319,0)),0)/conv_2020_2015</f>
        <v>0</v>
      </c>
      <c r="BA650" s="104">
        <f>IF(BA$4=second_reg_period, INDEX(Inputs!$N$292:$N$319,MATCH($B641,Inputs!$C$292:$C$319,0)),0)/conv_2020_2015</f>
        <v>0</v>
      </c>
      <c r="BB650" s="104">
        <f>IF(BB$4=second_reg_period, INDEX(Inputs!$N$292:$N$319,MATCH($B641,Inputs!$C$292:$C$319,0)),0)/conv_2020_2015</f>
        <v>0</v>
      </c>
      <c r="BC650" s="104">
        <f>IF(BC$4=second_reg_period, INDEX(Inputs!$N$292:$N$319,MATCH($B641,Inputs!$C$292:$C$319,0)),0)/conv_2020_2015</f>
        <v>0</v>
      </c>
      <c r="BD650" s="104">
        <f>IF(BD$4=second_reg_period, INDEX(Inputs!$N$292:$N$319,MATCH($B641,Inputs!$C$292:$C$319,0)),0)/conv_2020_2015</f>
        <v>0</v>
      </c>
      <c r="BE650" s="104">
        <f>IF(BE$4=second_reg_period, INDEX(Inputs!$N$292:$N$319,MATCH($B641,Inputs!$C$292:$C$319,0)),0)/conv_2020_2015</f>
        <v>0</v>
      </c>
      <c r="BF650" s="104">
        <f>IF(BF$4=second_reg_period, INDEX(Inputs!$N$292:$N$319,MATCH($B641,Inputs!$C$292:$C$319,0)),0)/conv_2020_2015</f>
        <v>0</v>
      </c>
      <c r="BG650" s="104">
        <f>IF(BG$4=second_reg_period, INDEX(Inputs!$N$292:$N$319,MATCH($B641,Inputs!$C$292:$C$319,0)),0)/conv_2020_2015</f>
        <v>0</v>
      </c>
      <c r="BH650" s="104">
        <f>IF(BH$4=second_reg_period, INDEX(Inputs!$N$292:$N$319,MATCH($B641,Inputs!$C$292:$C$319,0)),0)/conv_2020_2015</f>
        <v>0</v>
      </c>
      <c r="BI650" s="104">
        <f>IF(BI$4=second_reg_period, INDEX(Inputs!$N$292:$N$319,MATCH($B641,Inputs!$C$292:$C$319,0)),0)/conv_2020_2015</f>
        <v>0</v>
      </c>
      <c r="BJ650" s="104">
        <f>IF(BJ$4=second_reg_period, INDEX(Inputs!$N$292:$N$319,MATCH($B641,Inputs!$C$292:$C$319,0)),0)/conv_2020_2015</f>
        <v>0</v>
      </c>
      <c r="BK650" s="104">
        <f>IF(BK$4=second_reg_period, INDEX(Inputs!$N$292:$N$319,MATCH($B641,Inputs!$C$292:$C$319,0)),0)/conv_2020_2015</f>
        <v>0</v>
      </c>
      <c r="BL650" s="104">
        <f>IF(BL$4=second_reg_period, INDEX(Inputs!$N$292:$N$319,MATCH($B641,Inputs!$C$292:$C$319,0)),0)/conv_2020_2015</f>
        <v>0</v>
      </c>
      <c r="BM650" s="104">
        <f>IF(BM$4=second_reg_period, INDEX(Inputs!$N$292:$N$319,MATCH($B641,Inputs!$C$292:$C$319,0)),0)/conv_2020_2015</f>
        <v>0</v>
      </c>
      <c r="BN650" s="104">
        <f>IF(BN$4=second_reg_period, INDEX(Inputs!$N$292:$N$319,MATCH($B641,Inputs!$C$292:$C$319,0)),0)/conv_2020_2015</f>
        <v>0</v>
      </c>
      <c r="BO650" s="104">
        <f>IF(BO$4=second_reg_period, INDEX(Inputs!$N$292:$N$319,MATCH($B641,Inputs!$C$292:$C$319,0)),0)/conv_2020_2015</f>
        <v>0</v>
      </c>
      <c r="BP650" s="104">
        <f>IF(BP$4=second_reg_period, INDEX(Inputs!$N$292:$N$319,MATCH($B641,Inputs!$C$292:$C$319,0)),0)/conv_2020_2015</f>
        <v>0</v>
      </c>
      <c r="BQ650" s="104">
        <f>IF(BQ$4=second_reg_period, INDEX(Inputs!$N$292:$N$319,MATCH($B641,Inputs!$C$292:$C$319,0)),0)/conv_2020_2015</f>
        <v>0</v>
      </c>
      <c r="BR650" s="104">
        <f>IF(BR$4=second_reg_period, INDEX(Inputs!$N$292:$N$319,MATCH($B641,Inputs!$C$292:$C$319,0)),0)/conv_2020_2015</f>
        <v>0</v>
      </c>
      <c r="BS650" s="104">
        <f>IF(BS$4=second_reg_period, INDEX(Inputs!$N$292:$N$319,MATCH($B641,Inputs!$C$292:$C$319,0)),0)/conv_2020_2015</f>
        <v>0</v>
      </c>
      <c r="BT650" s="104">
        <f>IF(BT$4=second_reg_period, INDEX(Inputs!$N$292:$N$319,MATCH($B641,Inputs!$C$292:$C$319,0)),0)/conv_2020_2015</f>
        <v>0</v>
      </c>
      <c r="BU650" s="104">
        <f>IF(BU$4=second_reg_period, INDEX(Inputs!$N$292:$N$319,MATCH($B641,Inputs!$C$292:$C$319,0)),0)/conv_2020_2015</f>
        <v>0</v>
      </c>
      <c r="BV650" s="104">
        <f>IF(BV$4=second_reg_period, INDEX(Inputs!$N$292:$N$319,MATCH($B641,Inputs!$C$292:$C$319,0)),0)/conv_2020_2015</f>
        <v>0</v>
      </c>
      <c r="BW650" s="104">
        <f>IF(BW$4=second_reg_period, INDEX(Inputs!$N$292:$N$319,MATCH($B641,Inputs!$C$292:$C$319,0)),0)/conv_2020_2015</f>
        <v>0</v>
      </c>
      <c r="BX650" s="104">
        <f>IF(BX$4=second_reg_period, INDEX(Inputs!$N$292:$N$319,MATCH($B641,Inputs!$C$292:$C$319,0)),0)/conv_2020_2015</f>
        <v>0</v>
      </c>
      <c r="BY650" s="104">
        <f>IF(BY$4=second_reg_period, INDEX(Inputs!$N$292:$N$319,MATCH($B641,Inputs!$C$292:$C$319,0)),0)/conv_2020_2015</f>
        <v>0</v>
      </c>
      <c r="BZ650" s="104">
        <f>IF(BZ$4=second_reg_period, INDEX(Inputs!$N$292:$N$319,MATCH($B641,Inputs!$C$292:$C$319,0)),0)/conv_2020_2015</f>
        <v>0</v>
      </c>
      <c r="CA650" s="104">
        <f>IF(CA$4=second_reg_period, INDEX(Inputs!$N$292:$N$319,MATCH($B641,Inputs!$C$292:$C$319,0)),0)/conv_2020_2015</f>
        <v>0</v>
      </c>
      <c r="CB650" s="104">
        <f>IF(CB$4=second_reg_period, INDEX(Inputs!$N$292:$N$319,MATCH($B641,Inputs!$C$292:$C$319,0)),0)/conv_2020_2015</f>
        <v>0</v>
      </c>
      <c r="CC650" s="104">
        <f>IF(CC$4=second_reg_period, INDEX(Inputs!$N$292:$N$319,MATCH($B641,Inputs!$C$292:$C$319,0)),0)/conv_2020_2015</f>
        <v>0</v>
      </c>
      <c r="CD650" s="104">
        <f>IF(CD$4=second_reg_period, INDEX(Inputs!$N$292:$N$319,MATCH($B641,Inputs!$C$292:$C$319,0)),0)/conv_2020_2015</f>
        <v>0</v>
      </c>
      <c r="CE650" s="104">
        <f>IF(CE$4=second_reg_period, INDEX(Inputs!$N$292:$N$319,MATCH($B641,Inputs!$C$292:$C$319,0)),0)/conv_2020_2015</f>
        <v>0</v>
      </c>
      <c r="CF650" s="104">
        <f>IF(CF$4=second_reg_period, INDEX(Inputs!$N$292:$N$319,MATCH($B641,Inputs!$C$292:$C$319,0)),0)/conv_2020_2015</f>
        <v>0</v>
      </c>
      <c r="CG650" s="158"/>
      <c r="CH650" s="158"/>
      <c r="CI650" s="158"/>
      <c r="CJ650" s="158"/>
      <c r="CK650" s="158"/>
      <c r="CL650" s="158"/>
      <c r="CM650" s="158"/>
      <c r="CN650" s="158"/>
      <c r="CO650" s="158"/>
      <c r="CP650" s="158"/>
      <c r="CQ650" s="158"/>
      <c r="CR650" s="158"/>
      <c r="CS650" s="158"/>
      <c r="CT650" s="158"/>
      <c r="CU650" s="158"/>
      <c r="CV650" s="158"/>
      <c r="CW650" s="158"/>
      <c r="CX650" s="158"/>
      <c r="CY650" s="158"/>
      <c r="CZ650" s="158"/>
      <c r="DA650" s="158"/>
      <c r="DB650" s="158"/>
      <c r="DC650" s="158"/>
      <c r="DD650" s="158"/>
      <c r="DE650" s="158"/>
      <c r="DF650" s="158"/>
      <c r="DG650" s="158"/>
      <c r="DH650" s="158"/>
      <c r="DI650" s="158"/>
      <c r="DJ650" s="158"/>
      <c r="DK650" s="158"/>
      <c r="DL650" s="158"/>
      <c r="DM650" s="158"/>
      <c r="DN650" s="158"/>
      <c r="DO650" s="158"/>
      <c r="DP650" s="158"/>
      <c r="DQ650" s="158"/>
      <c r="DR650" s="158"/>
      <c r="DS650" s="158"/>
      <c r="DT650" s="158"/>
      <c r="DU650" s="158"/>
      <c r="DV650" s="158"/>
      <c r="DW650" s="158"/>
      <c r="DX650" s="158"/>
      <c r="DY650" s="158"/>
      <c r="DZ650" s="158"/>
      <c r="EA650" s="158"/>
      <c r="EB650" s="158"/>
      <c r="EC650" s="158"/>
      <c r="ED650" s="158"/>
      <c r="EE650" s="158"/>
      <c r="EF650" s="158"/>
      <c r="EG650" s="158"/>
      <c r="EH650" s="158"/>
      <c r="EI650" s="158"/>
      <c r="EJ650" s="158"/>
      <c r="EK650" s="158"/>
      <c r="EL650" s="158"/>
      <c r="EM650" s="158"/>
      <c r="EN650" s="158"/>
      <c r="EO650" s="158"/>
      <c r="EP650" s="158"/>
      <c r="EQ650" s="158"/>
      <c r="ER650" s="158"/>
      <c r="ES650" s="158"/>
      <c r="ET650" s="158"/>
      <c r="EU650" s="158"/>
      <c r="EV650" s="158"/>
      <c r="EW650" s="158"/>
      <c r="EX650" s="158"/>
      <c r="EY650" s="158"/>
      <c r="EZ650" s="158"/>
      <c r="FA650" s="158"/>
      <c r="FB650" s="158"/>
      <c r="FC650" s="158"/>
      <c r="FD650" s="158"/>
      <c r="FE650" s="158"/>
      <c r="FF650" s="158"/>
      <c r="FG650" s="158"/>
      <c r="FH650" s="158"/>
      <c r="FI650" s="158"/>
      <c r="FJ650" s="158"/>
      <c r="FK650" s="158"/>
      <c r="FL650" s="158"/>
      <c r="FM650" s="158"/>
      <c r="FN650" s="158"/>
      <c r="FO650" s="158"/>
      <c r="FP650" s="158"/>
      <c r="FQ650" s="158"/>
      <c r="FR650" s="158"/>
      <c r="FS650" s="158"/>
      <c r="FT650" s="158"/>
      <c r="FU650" s="158"/>
      <c r="FV650" s="158"/>
      <c r="FW650" s="158"/>
      <c r="FX650" s="158"/>
      <c r="FY650" s="158"/>
      <c r="FZ650" s="158"/>
      <c r="GA650" s="158"/>
      <c r="GB650" s="158"/>
      <c r="GC650" s="158"/>
      <c r="GD650" s="158"/>
      <c r="GE650" s="158"/>
      <c r="GF650" s="158"/>
      <c r="GG650" s="158"/>
      <c r="GH650" s="158"/>
      <c r="GI650" s="158"/>
      <c r="GJ650" s="158"/>
      <c r="GK650" s="158"/>
      <c r="GL650" s="158"/>
      <c r="GM650" s="158"/>
      <c r="GN650" s="158"/>
      <c r="GO650" s="158"/>
      <c r="GP650" s="158"/>
      <c r="GQ650" s="158"/>
      <c r="GR650" s="158"/>
      <c r="GS650" s="158"/>
      <c r="GT650" s="158"/>
      <c r="GU650" s="158"/>
      <c r="GV650" s="158"/>
      <c r="GW650" s="158"/>
      <c r="GX650" s="158"/>
      <c r="GY650" s="158"/>
      <c r="GZ650" s="158"/>
      <c r="HA650" s="158"/>
      <c r="HB650" s="158"/>
      <c r="HC650" s="158"/>
      <c r="HD650" s="158"/>
      <c r="HE650" s="158"/>
      <c r="HF650" s="158"/>
      <c r="HG650" s="158"/>
      <c r="HH650" s="158"/>
      <c r="HI650" s="158"/>
      <c r="HJ650" s="158"/>
      <c r="HK650" s="158"/>
      <c r="HL650" s="158"/>
      <c r="HM650" s="158"/>
      <c r="HN650" s="158"/>
      <c r="HO650" s="158"/>
      <c r="HP650" s="158"/>
      <c r="HQ650" s="158"/>
      <c r="HR650" s="158"/>
      <c r="HS650" s="158"/>
      <c r="HT650" s="158"/>
      <c r="HU650" s="158"/>
      <c r="HV650" s="158"/>
      <c r="HW650" s="158"/>
      <c r="HX650" s="158"/>
      <c r="HY650" s="158"/>
      <c r="HZ650" s="158"/>
      <c r="IA650" s="158"/>
      <c r="IB650" s="158"/>
      <c r="IC650" s="158"/>
      <c r="ID650" s="158"/>
      <c r="IE650" s="158"/>
      <c r="IF650" s="158"/>
      <c r="IG650" s="158"/>
      <c r="IH650" s="158"/>
      <c r="II650" s="158"/>
      <c r="IJ650" s="158"/>
      <c r="IK650" s="158"/>
      <c r="IL650" s="158"/>
      <c r="IM650" s="158"/>
      <c r="IN650" s="158"/>
      <c r="IO650" s="158"/>
      <c r="IP650" s="158"/>
      <c r="IQ650" s="158"/>
      <c r="IR650" s="158"/>
      <c r="IS650" s="158"/>
      <c r="IT650" s="158"/>
      <c r="IU650" s="158"/>
      <c r="IV650" s="158"/>
      <c r="IW650" s="158"/>
      <c r="IX650" s="158"/>
      <c r="IY650" s="158"/>
      <c r="IZ650" s="158"/>
      <c r="JA650" s="158"/>
      <c r="JB650" s="158"/>
      <c r="JC650" s="158"/>
      <c r="JD650" s="158"/>
      <c r="JE650" s="158"/>
      <c r="JF650" s="158"/>
      <c r="JG650" s="158"/>
      <c r="JH650" s="158"/>
      <c r="JI650" s="158"/>
      <c r="JJ650" s="158"/>
      <c r="JK650" s="158"/>
      <c r="JL650" s="158"/>
      <c r="JM650" s="158"/>
      <c r="JN650" s="158"/>
      <c r="JO650" s="158"/>
      <c r="JP650" s="158"/>
      <c r="JQ650" s="158"/>
      <c r="JR650" s="158"/>
      <c r="JS650" s="158"/>
      <c r="JT650" s="158"/>
      <c r="JU650" s="158"/>
      <c r="JV650" s="158"/>
      <c r="JW650" s="158"/>
      <c r="JX650" s="158"/>
      <c r="JY650" s="158"/>
      <c r="JZ650" s="158"/>
      <c r="KA650" s="158"/>
      <c r="KB650" s="158"/>
      <c r="KC650" s="158"/>
      <c r="KD650" s="158"/>
      <c r="KE650" s="158"/>
      <c r="KF650" s="158"/>
      <c r="KG650" s="158"/>
      <c r="KH650" s="158"/>
      <c r="KI650" s="158"/>
      <c r="KJ650" s="158"/>
      <c r="KK650" s="158"/>
      <c r="KL650" s="158"/>
      <c r="KM650" s="158"/>
      <c r="KN650" s="158"/>
      <c r="KO650" s="158"/>
      <c r="KP650" s="158"/>
      <c r="KQ650" s="158"/>
      <c r="KR650" s="158"/>
      <c r="KS650" s="158"/>
      <c r="KT650" s="158"/>
      <c r="KU650" s="158"/>
      <c r="KV650" s="158"/>
      <c r="KW650" s="158"/>
      <c r="KX650" s="158"/>
      <c r="KY650" s="158"/>
      <c r="KZ650" s="158"/>
      <c r="LA650" s="158"/>
      <c r="LB650" s="158"/>
      <c r="LC650" s="158"/>
      <c r="LD650" s="158"/>
      <c r="LE650" s="158"/>
      <c r="LF650" s="158"/>
      <c r="LG650" s="158"/>
      <c r="LH650" s="158"/>
      <c r="LI650" s="158"/>
      <c r="LJ650" s="158"/>
      <c r="LK650" s="158"/>
      <c r="LL650" s="158"/>
      <c r="LM650" s="158"/>
      <c r="LN650" s="158"/>
      <c r="LO650" s="158"/>
      <c r="LP650" s="158"/>
      <c r="LQ650" s="158"/>
      <c r="LR650" s="158"/>
      <c r="LS650" s="158"/>
      <c r="LT650" s="158"/>
      <c r="LU650" s="158"/>
      <c r="LV650" s="158"/>
      <c r="LW650" s="158"/>
      <c r="LX650" s="158"/>
      <c r="LY650" s="158"/>
      <c r="LZ650" s="158"/>
      <c r="MA650" s="158"/>
      <c r="MB650" s="158"/>
      <c r="MC650" s="158"/>
      <c r="MD650" s="158"/>
      <c r="ME650" s="158"/>
      <c r="MF650" s="158"/>
      <c r="MG650" s="158"/>
      <c r="MH650" s="158"/>
      <c r="MI650" s="158"/>
      <c r="MJ650" s="158"/>
      <c r="MK650" s="158"/>
      <c r="ML650" s="158"/>
      <c r="MM650" s="158"/>
      <c r="MN650" s="158"/>
      <c r="MO650" s="158"/>
      <c r="MP650" s="158"/>
      <c r="MQ650" s="158"/>
      <c r="MR650" s="158"/>
      <c r="MS650" s="158"/>
      <c r="MT650" s="158"/>
      <c r="MU650" s="158"/>
      <c r="MV650" s="158"/>
      <c r="MW650" s="158"/>
      <c r="MX650" s="158"/>
      <c r="MY650" s="158"/>
      <c r="MZ650" s="158"/>
      <c r="NA650" s="158"/>
      <c r="NB650" s="158"/>
      <c r="NC650" s="158"/>
      <c r="ND650" s="158"/>
      <c r="NE650" s="158"/>
      <c r="NF650" s="158"/>
      <c r="NG650" s="158"/>
      <c r="NH650" s="158"/>
      <c r="NI650" s="158"/>
      <c r="NJ650" s="158"/>
      <c r="NK650" s="158"/>
      <c r="NL650" s="158"/>
      <c r="NM650" s="158"/>
      <c r="NN650" s="158"/>
      <c r="NO650" s="158"/>
      <c r="NP650" s="158"/>
      <c r="NQ650" s="158"/>
      <c r="NR650" s="158"/>
      <c r="NS650" s="158"/>
      <c r="NT650" s="158"/>
      <c r="NU650" s="158"/>
      <c r="NV650" s="158"/>
      <c r="NW650" s="158"/>
      <c r="NX650" s="158"/>
      <c r="NY650" s="158"/>
      <c r="NZ650" s="158"/>
      <c r="OA650" s="158"/>
      <c r="OB650" s="158"/>
      <c r="OC650" s="158"/>
      <c r="OD650" s="158"/>
      <c r="OE650" s="158"/>
      <c r="OF650" s="158"/>
      <c r="OG650" s="158"/>
      <c r="OH650" s="158"/>
      <c r="OI650" s="158"/>
      <c r="OJ650" s="158"/>
      <c r="OK650" s="158"/>
      <c r="OL650" s="158"/>
      <c r="OM650" s="158"/>
      <c r="ON650" s="158"/>
      <c r="OO650" s="158"/>
      <c r="OP650" s="158"/>
      <c r="OQ650" s="158"/>
      <c r="OR650" s="158"/>
      <c r="OS650" s="158"/>
      <c r="OT650" s="158"/>
      <c r="OU650" s="158"/>
      <c r="OV650" s="158"/>
      <c r="OW650" s="158"/>
      <c r="OX650" s="158"/>
      <c r="OY650" s="158"/>
      <c r="OZ650" s="158"/>
      <c r="PA650" s="158"/>
      <c r="PB650" s="158"/>
      <c r="PC650" s="158"/>
      <c r="PD650" s="158"/>
      <c r="PE650" s="158"/>
      <c r="PF650" s="158"/>
      <c r="PG650" s="158"/>
      <c r="PH650" s="158"/>
      <c r="PI650" s="158"/>
      <c r="PJ650" s="158"/>
      <c r="PK650" s="158"/>
      <c r="PL650" s="158"/>
      <c r="PM650" s="158"/>
      <c r="PN650" s="158"/>
      <c r="PO650" s="158"/>
      <c r="PP650" s="158"/>
      <c r="PQ650" s="158"/>
      <c r="PR650" s="158"/>
      <c r="PS650" s="158"/>
      <c r="PT650" s="158"/>
      <c r="PU650" s="158"/>
      <c r="PV650" s="158"/>
      <c r="PW650" s="158"/>
      <c r="PX650" s="158"/>
      <c r="PY650" s="158"/>
      <c r="PZ650" s="158"/>
      <c r="QA650" s="158"/>
      <c r="QB650" s="158"/>
      <c r="QC650" s="158"/>
      <c r="QD650" s="158"/>
      <c r="QE650" s="158"/>
      <c r="QF650" s="158"/>
      <c r="QG650" s="158"/>
      <c r="QH650" s="158"/>
      <c r="QI650" s="158"/>
      <c r="QJ650" s="158"/>
      <c r="QK650" s="158"/>
      <c r="QL650" s="158"/>
      <c r="QM650" s="158"/>
      <c r="QN650" s="158"/>
      <c r="QO650" s="158"/>
      <c r="QP650" s="158"/>
      <c r="QQ650" s="158"/>
      <c r="QR650" s="158"/>
      <c r="QS650" s="158"/>
      <c r="QT650" s="158"/>
      <c r="QU650" s="158"/>
      <c r="QV650" s="158"/>
      <c r="QW650" s="158"/>
      <c r="QX650" s="158"/>
      <c r="QY650" s="158"/>
      <c r="QZ650" s="158"/>
      <c r="RA650" s="158"/>
      <c r="RB650" s="158"/>
      <c r="RC650" s="158"/>
      <c r="RD650" s="158"/>
      <c r="RE650" s="158"/>
      <c r="RF650" s="158"/>
      <c r="RG650" s="158"/>
      <c r="RH650" s="158"/>
      <c r="RI650" s="158"/>
      <c r="RJ650" s="158"/>
      <c r="RK650" s="158"/>
      <c r="RL650" s="158"/>
      <c r="RM650" s="158"/>
      <c r="RN650" s="158"/>
      <c r="RO650" s="158"/>
      <c r="RP650" s="158"/>
      <c r="RQ650" s="158"/>
      <c r="RR650" s="158"/>
      <c r="RS650" s="158"/>
      <c r="RT650" s="158"/>
      <c r="RU650" s="158"/>
      <c r="RV650" s="158"/>
      <c r="RW650" s="158"/>
      <c r="RX650" s="158"/>
      <c r="RY650" s="158"/>
      <c r="RZ650" s="158"/>
      <c r="SA650" s="158"/>
      <c r="SB650" s="158"/>
      <c r="SC650" s="158"/>
      <c r="SD650" s="158"/>
      <c r="SE650" s="158"/>
      <c r="SF650" s="158"/>
      <c r="SG650" s="158"/>
      <c r="SH650" s="158"/>
      <c r="SI650" s="158"/>
      <c r="SJ650" s="158"/>
      <c r="SK650" s="158"/>
      <c r="SL650" s="158"/>
      <c r="SM650" s="158"/>
      <c r="SN650" s="158"/>
      <c r="SO650" s="158"/>
      <c r="SP650" s="158"/>
      <c r="SQ650" s="158"/>
      <c r="SR650" s="158"/>
      <c r="SS650" s="158"/>
      <c r="ST650" s="158"/>
      <c r="SU650" s="158"/>
      <c r="SV650" s="158"/>
      <c r="SW650" s="158"/>
      <c r="SX650" s="158"/>
      <c r="SY650" s="158"/>
      <c r="SZ650" s="158"/>
      <c r="TA650" s="158"/>
      <c r="TB650" s="158"/>
      <c r="TC650" s="158"/>
      <c r="TD650" s="158"/>
      <c r="TE650" s="158"/>
      <c r="TF650" s="158"/>
      <c r="TG650" s="158"/>
      <c r="TH650" s="158"/>
      <c r="TI650" s="158"/>
      <c r="TJ650" s="158"/>
      <c r="TK650" s="158"/>
      <c r="TL650" s="158"/>
      <c r="TM650" s="158"/>
      <c r="TN650" s="158"/>
      <c r="TO650" s="158"/>
      <c r="TP650" s="158"/>
      <c r="TQ650" s="158"/>
      <c r="TR650" s="158"/>
      <c r="TS650" s="158"/>
      <c r="TT650" s="158"/>
      <c r="TU650" s="158"/>
      <c r="TV650" s="158"/>
      <c r="TW650" s="158"/>
      <c r="TX650" s="158"/>
      <c r="TY650" s="158"/>
      <c r="TZ650" s="158"/>
      <c r="UA650" s="158"/>
      <c r="UB650" s="158"/>
      <c r="UC650" s="158"/>
      <c r="UD650" s="158"/>
      <c r="UE650" s="158"/>
      <c r="UF650" s="158"/>
      <c r="UG650" s="158"/>
      <c r="UH650" s="158"/>
      <c r="UI650" s="158"/>
      <c r="UJ650" s="158"/>
      <c r="UK650" s="158"/>
      <c r="UL650" s="158"/>
      <c r="UM650" s="158"/>
      <c r="UN650" s="158"/>
      <c r="UO650" s="158"/>
      <c r="UP650" s="158"/>
      <c r="UQ650" s="158"/>
      <c r="UR650" s="158"/>
      <c r="US650" s="158"/>
      <c r="UT650" s="158"/>
      <c r="UU650" s="158"/>
      <c r="UV650" s="158"/>
      <c r="UW650" s="158"/>
      <c r="UX650" s="158"/>
      <c r="UY650" s="158"/>
      <c r="UZ650" s="158"/>
      <c r="VA650" s="158"/>
      <c r="VB650" s="158"/>
      <c r="VC650" s="158"/>
      <c r="VD650" s="158"/>
      <c r="VE650" s="158"/>
      <c r="VF650" s="158"/>
      <c r="VG650" s="158"/>
      <c r="VH650" s="158"/>
      <c r="VI650" s="158"/>
      <c r="VJ650" s="158"/>
      <c r="VK650" s="158"/>
      <c r="VL650" s="158"/>
      <c r="VM650" s="158"/>
      <c r="VN650" s="158"/>
      <c r="VO650" s="158"/>
      <c r="VP650" s="158"/>
      <c r="VQ650" s="158"/>
      <c r="VR650" s="158"/>
      <c r="VS650" s="158"/>
      <c r="VT650" s="158"/>
      <c r="VU650" s="158"/>
      <c r="VV650" s="158"/>
      <c r="VW650" s="158"/>
      <c r="VX650" s="158"/>
      <c r="VY650" s="158"/>
      <c r="VZ650" s="158"/>
      <c r="WA650" s="158"/>
      <c r="WB650" s="158"/>
      <c r="WC650" s="158"/>
      <c r="WD650" s="158"/>
      <c r="WE650" s="158"/>
      <c r="WF650" s="158"/>
      <c r="WG650" s="158"/>
      <c r="WH650" s="158"/>
      <c r="WI650" s="158"/>
      <c r="WJ650" s="158"/>
      <c r="WK650" s="158"/>
      <c r="WL650" s="158"/>
      <c r="WM650" s="158"/>
      <c r="WN650" s="158"/>
      <c r="WO650" s="158"/>
      <c r="WP650" s="158"/>
      <c r="WQ650" s="158"/>
      <c r="WR650" s="158"/>
      <c r="WS650" s="158"/>
      <c r="WT650" s="158"/>
      <c r="WU650" s="158"/>
      <c r="WV650" s="158"/>
      <c r="WW650" s="158"/>
      <c r="WX650" s="158"/>
      <c r="WY650" s="158"/>
      <c r="WZ650" s="158"/>
      <c r="XA650" s="158"/>
      <c r="XB650" s="158"/>
      <c r="XC650" s="158"/>
      <c r="XD650" s="158"/>
      <c r="XE650" s="158"/>
      <c r="XF650" s="158"/>
      <c r="XG650" s="158"/>
      <c r="XH650" s="158"/>
      <c r="XI650" s="158"/>
      <c r="XJ650" s="158"/>
      <c r="XK650" s="158"/>
      <c r="XL650" s="158"/>
      <c r="XM650" s="158"/>
      <c r="XN650" s="158"/>
      <c r="XO650" s="158"/>
      <c r="XP650" s="158"/>
      <c r="XQ650" s="158"/>
      <c r="XR650" s="158"/>
      <c r="XS650" s="158"/>
      <c r="XT650" s="158"/>
      <c r="XU650" s="158"/>
      <c r="XV650" s="158"/>
      <c r="XW650" s="158"/>
      <c r="XX650" s="158"/>
      <c r="XY650" s="158"/>
      <c r="XZ650" s="158"/>
      <c r="YA650" s="158"/>
      <c r="YB650" s="158"/>
      <c r="YC650" s="158"/>
      <c r="YD650" s="158"/>
      <c r="YE650" s="158"/>
      <c r="YF650" s="158"/>
      <c r="YG650" s="158"/>
      <c r="YH650" s="158"/>
      <c r="YI650" s="158"/>
      <c r="YJ650" s="158"/>
      <c r="YK650" s="158"/>
      <c r="YL650" s="158"/>
      <c r="YM650" s="158"/>
      <c r="YN650" s="158"/>
      <c r="YO650" s="158"/>
      <c r="YP650" s="158"/>
      <c r="YQ650" s="158"/>
      <c r="YR650" s="158"/>
      <c r="YS650" s="158"/>
      <c r="YT650" s="158"/>
      <c r="YU650" s="158"/>
      <c r="YV650" s="158"/>
      <c r="YW650" s="158"/>
      <c r="YX650" s="158"/>
      <c r="YY650" s="158"/>
      <c r="YZ650" s="158"/>
      <c r="ZA650" s="158"/>
      <c r="ZB650" s="158"/>
      <c r="ZC650" s="158"/>
      <c r="ZD650" s="158"/>
      <c r="ZE650" s="158"/>
      <c r="ZF650" s="158"/>
      <c r="ZG650" s="158"/>
      <c r="ZH650" s="158"/>
      <c r="ZI650" s="158"/>
      <c r="ZJ650" s="158"/>
      <c r="ZK650" s="158"/>
      <c r="ZL650" s="158"/>
      <c r="ZM650" s="158"/>
      <c r="ZN650" s="158"/>
      <c r="ZO650" s="158"/>
      <c r="ZP650" s="158"/>
      <c r="ZQ650" s="158"/>
      <c r="ZR650" s="158"/>
      <c r="ZS650" s="158"/>
      <c r="ZT650" s="158"/>
      <c r="ZU650" s="158"/>
      <c r="ZV650" s="158"/>
      <c r="ZW650" s="158"/>
      <c r="ZX650" s="158"/>
      <c r="ZY650" s="158"/>
      <c r="ZZ650" s="158"/>
      <c r="AAA650" s="158"/>
      <c r="AAB650" s="158"/>
      <c r="AAC650" s="158"/>
      <c r="AAD650" s="158"/>
      <c r="AAE650" s="158"/>
      <c r="AAF650" s="158"/>
      <c r="AAG650" s="158"/>
      <c r="AAH650" s="158"/>
      <c r="AAI650" s="158"/>
      <c r="AAJ650" s="158"/>
      <c r="AAK650" s="158"/>
      <c r="AAL650" s="158"/>
      <c r="AAM650" s="158"/>
      <c r="AAN650" s="158"/>
      <c r="AAO650" s="158"/>
      <c r="AAP650" s="158"/>
      <c r="AAQ650" s="158"/>
      <c r="AAR650" s="158"/>
      <c r="AAS650" s="158"/>
      <c r="AAT650" s="158"/>
      <c r="AAU650" s="158"/>
      <c r="AAV650" s="158"/>
      <c r="AAW650" s="158"/>
      <c r="AAX650" s="158"/>
      <c r="AAY650" s="158"/>
      <c r="AAZ650" s="158"/>
      <c r="ABA650" s="158"/>
      <c r="ABB650" s="158"/>
      <c r="ABC650" s="158"/>
      <c r="ABD650" s="158"/>
      <c r="ABE650" s="158"/>
      <c r="ABF650" s="158"/>
      <c r="ABG650" s="158"/>
      <c r="ABH650" s="158"/>
      <c r="ABI650" s="158"/>
      <c r="ABJ650" s="158"/>
      <c r="ABK650" s="158"/>
      <c r="ABL650" s="158"/>
      <c r="ABM650" s="158"/>
      <c r="ABN650" s="158"/>
      <c r="ABO650" s="158"/>
      <c r="ABP650" s="158"/>
      <c r="ABQ650" s="158"/>
      <c r="ABR650" s="158"/>
      <c r="ABS650" s="158"/>
      <c r="ABT650" s="158"/>
      <c r="ABU650" s="158"/>
      <c r="ABV650" s="158"/>
      <c r="ABW650" s="158"/>
      <c r="ABX650" s="158"/>
      <c r="ABY650" s="158"/>
      <c r="ABZ650" s="158"/>
      <c r="ACA650" s="158"/>
      <c r="ACB650" s="158"/>
      <c r="ACC650" s="158"/>
      <c r="ACD650" s="158"/>
      <c r="ACE650" s="158"/>
      <c r="ACF650" s="158"/>
      <c r="ACG650" s="158"/>
      <c r="ACH650" s="158"/>
      <c r="ACI650" s="158"/>
      <c r="ACJ650" s="158"/>
      <c r="ACK650" s="158"/>
      <c r="ACL650" s="158"/>
      <c r="ACM650" s="158"/>
      <c r="ACN650" s="158"/>
      <c r="ACO650" s="158"/>
      <c r="ACP650" s="158"/>
      <c r="ACQ650" s="158"/>
      <c r="ACR650" s="158"/>
      <c r="ACS650" s="158"/>
      <c r="ACT650" s="158"/>
      <c r="ACU650" s="158"/>
      <c r="ACV650" s="158"/>
      <c r="ACW650" s="158"/>
      <c r="ACX650" s="158"/>
      <c r="ACY650" s="158"/>
      <c r="ACZ650" s="158"/>
      <c r="ADA650" s="158"/>
      <c r="ADB650" s="158"/>
      <c r="ADC650" s="158"/>
      <c r="ADD650" s="158"/>
      <c r="ADE650" s="158"/>
      <c r="ADF650" s="158"/>
      <c r="ADG650" s="158"/>
      <c r="ADH650" s="158"/>
      <c r="ADI650" s="158"/>
      <c r="ADJ650" s="158"/>
      <c r="ADK650" s="158"/>
      <c r="ADL650" s="158"/>
      <c r="ADM650" s="158"/>
      <c r="ADN650" s="158"/>
      <c r="ADO650" s="158"/>
      <c r="ADP650" s="158"/>
      <c r="ADQ650" s="158"/>
      <c r="ADR650" s="158"/>
      <c r="ADS650" s="158"/>
      <c r="ADT650" s="158"/>
      <c r="ADU650" s="158"/>
      <c r="ADV650" s="158"/>
      <c r="ADW650" s="158"/>
      <c r="ADX650" s="158"/>
      <c r="ADY650" s="158"/>
      <c r="ADZ650" s="158"/>
      <c r="AEA650" s="158"/>
      <c r="AEB650" s="158"/>
      <c r="AEC650" s="158"/>
      <c r="AED650" s="158"/>
      <c r="AEE650" s="158"/>
      <c r="AEF650" s="158"/>
      <c r="AEG650" s="158"/>
      <c r="AEH650" s="158"/>
      <c r="AEI650" s="158"/>
      <c r="AEJ650" s="158"/>
      <c r="AEK650" s="158"/>
      <c r="AEL650" s="158"/>
      <c r="AEM650" s="158"/>
      <c r="AEN650" s="158"/>
      <c r="AEO650" s="158"/>
      <c r="AEP650" s="158"/>
      <c r="AEQ650" s="158"/>
      <c r="AER650" s="158"/>
      <c r="AES650" s="158"/>
      <c r="AET650" s="158"/>
      <c r="AEU650" s="158"/>
      <c r="AEV650" s="158"/>
      <c r="AEW650" s="158"/>
      <c r="AEX650" s="158"/>
      <c r="AEY650" s="158"/>
      <c r="AEZ650" s="158"/>
      <c r="AFA650" s="158"/>
      <c r="AFB650" s="158"/>
      <c r="AFC650" s="158"/>
      <c r="AFD650" s="158"/>
      <c r="AFE650" s="158"/>
      <c r="AFF650" s="158"/>
      <c r="AFG650" s="158"/>
      <c r="AFH650" s="158"/>
      <c r="AFI650" s="158"/>
      <c r="AFJ650" s="158"/>
      <c r="AFK650" s="158"/>
      <c r="AFL650" s="158"/>
      <c r="AFM650" s="158"/>
      <c r="AFN650" s="158"/>
      <c r="AFO650" s="158"/>
      <c r="AFP650" s="158"/>
      <c r="AFQ650" s="158"/>
      <c r="AFR650" s="158"/>
      <c r="AFS650" s="158"/>
      <c r="AFT650" s="158"/>
      <c r="AFU650" s="158"/>
      <c r="AFV650" s="158"/>
      <c r="AFW650" s="158"/>
      <c r="AFX650" s="158"/>
      <c r="AFY650" s="158"/>
      <c r="AFZ650" s="158"/>
      <c r="AGA650" s="158"/>
      <c r="AGB650" s="158"/>
      <c r="AGC650" s="158"/>
      <c r="AGD650" s="158"/>
      <c r="AGE650" s="158"/>
      <c r="AGF650" s="158"/>
      <c r="AGG650" s="158"/>
      <c r="AGH650" s="158"/>
      <c r="AGI650" s="158"/>
      <c r="AGJ650" s="158"/>
      <c r="AGK650" s="158"/>
      <c r="AGL650" s="158"/>
      <c r="AGM650" s="158"/>
      <c r="AGN650" s="158"/>
      <c r="AGO650" s="158"/>
      <c r="AGP650" s="158"/>
      <c r="AGQ650" s="158"/>
      <c r="AGR650" s="158"/>
      <c r="AGS650" s="158"/>
      <c r="AGT650" s="158"/>
      <c r="AGU650" s="158"/>
      <c r="AGV650" s="158"/>
      <c r="AGW650" s="158"/>
      <c r="AGX650" s="158"/>
      <c r="AGY650" s="158"/>
      <c r="AGZ650" s="158"/>
      <c r="AHA650" s="158"/>
      <c r="AHB650" s="158"/>
      <c r="AHC650" s="158"/>
      <c r="AHD650" s="158"/>
      <c r="AHE650" s="158"/>
      <c r="AHF650" s="158"/>
      <c r="AHG650" s="158"/>
      <c r="AHH650" s="158"/>
      <c r="AHI650" s="158"/>
      <c r="AHJ650" s="158"/>
      <c r="AHK650" s="158"/>
      <c r="AHL650" s="158"/>
      <c r="AHM650" s="158"/>
      <c r="AHN650" s="158"/>
      <c r="AHO650" s="158"/>
      <c r="AHP650" s="158"/>
      <c r="AHQ650" s="158"/>
      <c r="AHR650" s="158"/>
      <c r="AHS650" s="158"/>
      <c r="AHT650" s="158"/>
      <c r="AHU650" s="158"/>
      <c r="AHV650" s="158"/>
      <c r="AHW650" s="158"/>
      <c r="AHX650" s="158"/>
      <c r="AHY650" s="158"/>
      <c r="AHZ650" s="158"/>
      <c r="AIA650" s="158"/>
      <c r="AIB650" s="158"/>
      <c r="AIC650" s="158"/>
      <c r="AID650" s="158"/>
      <c r="AIE650" s="158"/>
      <c r="AIF650" s="158"/>
      <c r="AIG650" s="158"/>
      <c r="AIH650" s="158"/>
      <c r="AII650" s="158"/>
      <c r="AIJ650" s="158"/>
      <c r="AIK650" s="158"/>
      <c r="AIL650" s="158"/>
      <c r="AIM650" s="158"/>
      <c r="AIN650" s="158"/>
      <c r="AIO650" s="158"/>
      <c r="AIP650" s="158"/>
      <c r="AIQ650" s="158"/>
      <c r="AIR650" s="158"/>
      <c r="AIS650" s="158"/>
      <c r="AIT650" s="158"/>
      <c r="AIU650" s="158"/>
      <c r="AIV650" s="158"/>
      <c r="AIW650" s="158"/>
      <c r="AIX650" s="158"/>
      <c r="AIY650" s="158"/>
      <c r="AIZ650" s="158"/>
      <c r="AJA650" s="158"/>
      <c r="AJB650" s="158"/>
      <c r="AJC650" s="158"/>
      <c r="AJD650" s="158"/>
      <c r="AJE650" s="158"/>
      <c r="AJF650" s="158"/>
      <c r="AJG650" s="158"/>
      <c r="AJH650" s="158"/>
      <c r="AJI650" s="158"/>
      <c r="AJJ650" s="158"/>
      <c r="AJK650" s="158"/>
      <c r="AJL650" s="158"/>
      <c r="AJM650" s="158"/>
      <c r="AJN650" s="158"/>
      <c r="AJO650" s="158"/>
      <c r="AJP650" s="158"/>
      <c r="AJQ650" s="158"/>
      <c r="AJR650" s="158"/>
      <c r="AJS650" s="158"/>
      <c r="AJT650" s="158"/>
      <c r="AJU650" s="158"/>
      <c r="AJV650" s="158"/>
      <c r="AJW650" s="158"/>
      <c r="AJX650" s="158"/>
      <c r="AJY650" s="158"/>
      <c r="AJZ650" s="158"/>
      <c r="AKA650" s="158"/>
      <c r="AKB650" s="158"/>
      <c r="AKC650" s="158"/>
      <c r="AKD650" s="158"/>
      <c r="AKE650" s="158"/>
      <c r="AKF650" s="158"/>
      <c r="AKG650" s="158"/>
      <c r="AKH650" s="158"/>
      <c r="AKI650" s="158"/>
      <c r="AKJ650" s="158"/>
      <c r="AKK650" s="158"/>
      <c r="AKL650" s="158"/>
      <c r="AKM650" s="158"/>
      <c r="AKN650" s="158"/>
      <c r="AKO650" s="158"/>
      <c r="AKP650" s="158"/>
      <c r="AKQ650" s="158"/>
      <c r="AKR650" s="158"/>
      <c r="AKS650" s="158"/>
      <c r="AKT650" s="158"/>
      <c r="AKU650" s="158"/>
      <c r="AKV650" s="158"/>
      <c r="AKW650" s="158"/>
      <c r="AKX650" s="158"/>
      <c r="AKY650" s="158"/>
      <c r="AKZ650" s="158"/>
      <c r="ALA650" s="158"/>
      <c r="ALB650" s="158"/>
      <c r="ALC650" s="158"/>
      <c r="ALD650" s="158"/>
      <c r="ALE650" s="158"/>
      <c r="ALF650" s="158"/>
      <c r="ALG650" s="158"/>
      <c r="ALH650" s="158"/>
      <c r="ALI650" s="158"/>
      <c r="ALJ650" s="158"/>
      <c r="ALK650" s="158"/>
      <c r="ALL650" s="158"/>
      <c r="ALM650" s="158"/>
      <c r="ALN650" s="158"/>
      <c r="ALO650" s="158"/>
      <c r="ALP650" s="158"/>
      <c r="ALQ650" s="158"/>
      <c r="ALR650" s="158"/>
      <c r="ALS650" s="158"/>
      <c r="ALT650" s="158"/>
      <c r="ALU650" s="158"/>
      <c r="ALV650" s="158"/>
      <c r="ALW650" s="158"/>
      <c r="ALX650" s="158"/>
      <c r="ALY650" s="158"/>
      <c r="ALZ650" s="158"/>
      <c r="AMA650" s="158"/>
      <c r="AMB650" s="158"/>
      <c r="AMC650" s="158"/>
      <c r="AMD650" s="158"/>
      <c r="AME650" s="158"/>
      <c r="AMF650" s="158"/>
      <c r="AMG650" s="158"/>
      <c r="AMH650" s="158"/>
      <c r="AMI650" s="158"/>
      <c r="AMJ650" s="158"/>
      <c r="AMK650" s="158"/>
      <c r="AML650" s="158"/>
      <c r="AMM650" s="158"/>
      <c r="AMN650" s="158"/>
      <c r="AMO650" s="158"/>
      <c r="AMP650" s="158"/>
      <c r="AMQ650" s="158"/>
      <c r="AMR650" s="158"/>
      <c r="AMS650" s="158"/>
      <c r="AMT650" s="158"/>
      <c r="AMU650" s="158"/>
      <c r="AMV650" s="158"/>
      <c r="AMW650" s="158"/>
      <c r="AMX650" s="158"/>
      <c r="AMY650" s="158"/>
      <c r="AMZ650" s="158"/>
      <c r="ANA650" s="158"/>
      <c r="ANB650" s="158"/>
      <c r="ANC650" s="158"/>
      <c r="AND650" s="158"/>
      <c r="ANE650" s="158"/>
      <c r="ANF650" s="158"/>
      <c r="ANG650" s="158"/>
      <c r="ANH650" s="158"/>
      <c r="ANI650" s="158"/>
      <c r="ANJ650" s="158"/>
      <c r="ANK650" s="158"/>
      <c r="ANL650" s="158"/>
      <c r="ANM650" s="158"/>
      <c r="ANN650" s="158"/>
      <c r="ANO650" s="158"/>
      <c r="ANP650" s="158"/>
      <c r="ANQ650" s="158"/>
      <c r="ANR650" s="158"/>
      <c r="ANS650" s="158"/>
      <c r="ANT650" s="158"/>
      <c r="ANU650" s="158"/>
      <c r="ANV650" s="158"/>
      <c r="ANW650" s="158"/>
      <c r="ANX650" s="158"/>
      <c r="ANY650" s="158"/>
      <c r="ANZ650" s="158"/>
      <c r="AOA650" s="158"/>
      <c r="AOB650" s="158"/>
      <c r="AOC650" s="158"/>
      <c r="AOD650" s="158"/>
      <c r="AOE650" s="158"/>
      <c r="AOF650" s="158"/>
      <c r="AOG650" s="158"/>
      <c r="AOH650" s="158"/>
      <c r="AOI650" s="158"/>
      <c r="AOJ650" s="158"/>
      <c r="AOK650" s="158"/>
      <c r="AOL650" s="158"/>
      <c r="AOM650" s="158"/>
      <c r="AON650" s="158"/>
      <c r="AOO650" s="158"/>
      <c r="AOP650" s="158"/>
      <c r="AOQ650" s="158"/>
      <c r="AOR650" s="158"/>
      <c r="AOS650" s="158"/>
      <c r="AOT650" s="158"/>
      <c r="AOU650" s="158"/>
      <c r="AOV650" s="158"/>
      <c r="AOW650" s="158"/>
      <c r="AOX650" s="158"/>
      <c r="AOY650" s="158"/>
      <c r="AOZ650" s="158"/>
      <c r="APA650" s="158"/>
      <c r="APB650" s="158"/>
      <c r="APC650" s="158"/>
      <c r="APD650" s="158"/>
      <c r="APE650" s="158"/>
      <c r="APF650" s="158"/>
      <c r="APG650" s="158"/>
      <c r="APH650" s="158"/>
      <c r="API650" s="158"/>
      <c r="APJ650" s="158"/>
      <c r="APK650" s="158"/>
      <c r="APL650" s="158"/>
      <c r="APM650" s="158"/>
      <c r="APN650" s="158"/>
      <c r="APO650" s="158"/>
      <c r="APP650" s="158"/>
      <c r="APQ650" s="158"/>
      <c r="APR650" s="158"/>
      <c r="APS650" s="158"/>
      <c r="APT650" s="158"/>
      <c r="APU650" s="158"/>
      <c r="APV650" s="158"/>
      <c r="APW650" s="158"/>
      <c r="APX650" s="158"/>
      <c r="APY650" s="158"/>
      <c r="APZ650" s="158"/>
      <c r="AQA650" s="158"/>
      <c r="AQB650" s="158"/>
      <c r="AQC650" s="158"/>
      <c r="AQD650" s="158"/>
      <c r="AQE650" s="158"/>
      <c r="AQF650" s="158"/>
      <c r="AQG650" s="158"/>
      <c r="AQH650" s="158"/>
      <c r="AQI650" s="158"/>
      <c r="AQJ650" s="158"/>
      <c r="AQK650" s="158"/>
      <c r="AQL650" s="158"/>
      <c r="AQM650" s="158"/>
      <c r="AQN650" s="158"/>
      <c r="AQO650" s="158"/>
      <c r="AQP650" s="158"/>
      <c r="AQQ650" s="158"/>
      <c r="AQR650" s="158"/>
      <c r="AQS650" s="158"/>
      <c r="AQT650" s="158"/>
      <c r="AQU650" s="158"/>
      <c r="AQV650" s="158"/>
      <c r="AQW650" s="158"/>
      <c r="AQX650" s="158"/>
      <c r="AQY650" s="158"/>
      <c r="AQZ650" s="158"/>
      <c r="ARA650" s="158"/>
      <c r="ARB650" s="158"/>
      <c r="ARC650" s="158"/>
      <c r="ARD650" s="158"/>
      <c r="ARE650" s="158"/>
      <c r="ARF650" s="158"/>
      <c r="ARG650" s="158"/>
      <c r="ARH650" s="158"/>
      <c r="ARI650" s="158"/>
      <c r="ARJ650" s="158"/>
      <c r="ARK650" s="158"/>
      <c r="ARL650" s="158"/>
      <c r="ARM650" s="158"/>
      <c r="ARN650" s="158"/>
      <c r="ARO650" s="158"/>
      <c r="ARP650" s="158"/>
      <c r="ARQ650" s="158"/>
      <c r="ARR650" s="158"/>
      <c r="ARS650" s="158"/>
      <c r="ART650" s="158"/>
      <c r="ARU650" s="158"/>
      <c r="ARV650" s="158"/>
      <c r="ARW650" s="158"/>
      <c r="ARX650" s="158"/>
      <c r="ARY650" s="158"/>
      <c r="ARZ650" s="158"/>
      <c r="ASA650" s="158"/>
      <c r="ASB650" s="158"/>
      <c r="ASC650" s="158"/>
      <c r="ASD650" s="158"/>
      <c r="ASE650" s="158"/>
      <c r="ASF650" s="158"/>
      <c r="ASG650" s="158"/>
      <c r="ASH650" s="158"/>
      <c r="ASI650" s="158"/>
      <c r="ASJ650" s="158"/>
      <c r="ASK650" s="158"/>
      <c r="ASL650" s="158"/>
      <c r="ASM650" s="158"/>
      <c r="ASN650" s="158"/>
      <c r="ASO650" s="158"/>
      <c r="ASP650" s="158"/>
      <c r="ASQ650" s="158"/>
      <c r="ASR650" s="158"/>
      <c r="ASS650" s="158"/>
      <c r="AST650" s="158"/>
      <c r="ASU650" s="158"/>
      <c r="ASV650" s="158"/>
      <c r="ASW650" s="158"/>
      <c r="ASX650" s="158"/>
      <c r="ASY650" s="158"/>
      <c r="ASZ650" s="158"/>
      <c r="ATA650" s="158"/>
      <c r="ATB650" s="158"/>
      <c r="ATC650" s="158"/>
      <c r="ATD650" s="158"/>
      <c r="ATE650" s="158"/>
      <c r="ATF650" s="158"/>
      <c r="ATG650" s="158"/>
      <c r="ATH650" s="158"/>
      <c r="ATI650" s="158"/>
      <c r="ATJ650" s="158"/>
      <c r="ATK650" s="158"/>
      <c r="ATL650" s="158"/>
      <c r="ATM650" s="158"/>
      <c r="ATN650" s="158"/>
      <c r="ATO650" s="158"/>
      <c r="ATP650" s="158"/>
      <c r="ATQ650" s="158"/>
      <c r="ATR650" s="158"/>
      <c r="ATS650" s="158"/>
      <c r="ATT650" s="158"/>
      <c r="ATU650" s="158"/>
      <c r="ATV650" s="158"/>
      <c r="ATW650" s="158"/>
      <c r="ATX650" s="158"/>
      <c r="ATY650" s="158"/>
      <c r="ATZ650" s="158"/>
      <c r="AUA650" s="158"/>
      <c r="AUB650" s="158"/>
      <c r="AUC650" s="158"/>
      <c r="AUD650" s="158"/>
      <c r="AUE650" s="158"/>
      <c r="AUF650" s="158"/>
      <c r="AUG650" s="158"/>
      <c r="AUH650" s="158"/>
      <c r="AUI650" s="158"/>
      <c r="AUJ650" s="158"/>
      <c r="AUK650" s="158"/>
      <c r="AUL650" s="158"/>
      <c r="AUM650" s="158"/>
      <c r="AUN650" s="158"/>
      <c r="AUO650" s="158"/>
      <c r="AUP650" s="158"/>
      <c r="AUQ650" s="158"/>
      <c r="AUR650" s="158"/>
      <c r="AUS650" s="158"/>
      <c r="AUT650" s="158"/>
      <c r="AUU650" s="158"/>
      <c r="AUV650" s="158"/>
      <c r="AUW650" s="158"/>
      <c r="AUX650" s="158"/>
      <c r="AUY650" s="158"/>
      <c r="AUZ650" s="158"/>
      <c r="AVA650" s="158"/>
      <c r="AVB650" s="158"/>
      <c r="AVC650" s="158"/>
      <c r="AVD650" s="158"/>
      <c r="AVE650" s="158"/>
      <c r="AVF650" s="158"/>
      <c r="AVG650" s="158"/>
      <c r="AVH650" s="158"/>
      <c r="AVI650" s="158"/>
      <c r="AVJ650" s="158"/>
      <c r="AVK650" s="158"/>
      <c r="AVL650" s="158"/>
      <c r="AVM650" s="158"/>
      <c r="AVN650" s="158"/>
      <c r="AVO650" s="158"/>
      <c r="AVP650" s="158"/>
      <c r="AVQ650" s="158"/>
      <c r="AVR650" s="158"/>
      <c r="AVS650" s="158"/>
      <c r="AVT650" s="158"/>
      <c r="AVU650" s="158"/>
      <c r="AVV650" s="158"/>
      <c r="AVW650" s="158"/>
      <c r="AVX650" s="158"/>
      <c r="AVY650" s="158"/>
      <c r="AVZ650" s="158"/>
      <c r="AWA650" s="158"/>
      <c r="AWB650" s="158"/>
      <c r="AWC650" s="158"/>
      <c r="AWD650" s="158"/>
      <c r="AWE650" s="158"/>
      <c r="AWF650" s="158"/>
      <c r="AWG650" s="158"/>
      <c r="AWH650" s="158"/>
      <c r="AWI650" s="158"/>
      <c r="AWJ650" s="158"/>
      <c r="AWK650" s="158"/>
      <c r="AWL650" s="158"/>
      <c r="AWM650" s="158"/>
      <c r="AWN650" s="158"/>
      <c r="AWO650" s="158"/>
      <c r="AWP650" s="158"/>
      <c r="AWQ650" s="158"/>
      <c r="AWR650" s="158"/>
      <c r="AWS650" s="158"/>
      <c r="AWT650" s="158"/>
      <c r="AWU650" s="158"/>
      <c r="AWV650" s="158"/>
      <c r="AWW650" s="158"/>
      <c r="AWX650" s="158"/>
      <c r="AWY650" s="158"/>
      <c r="AWZ650" s="158"/>
      <c r="AXA650" s="158"/>
      <c r="AXB650" s="158"/>
      <c r="AXC650" s="158"/>
      <c r="AXD650" s="158"/>
      <c r="AXE650" s="158"/>
      <c r="AXF650" s="158"/>
      <c r="AXG650" s="158"/>
      <c r="AXH650" s="158"/>
      <c r="AXI650" s="158"/>
      <c r="AXJ650" s="158"/>
      <c r="AXK650" s="158"/>
      <c r="AXL650" s="158"/>
      <c r="AXM650" s="158"/>
      <c r="AXN650" s="158"/>
      <c r="AXO650" s="158"/>
      <c r="AXP650" s="158"/>
      <c r="AXQ650" s="158"/>
      <c r="AXR650" s="158"/>
      <c r="AXS650" s="158"/>
      <c r="AXT650" s="158"/>
      <c r="AXU650" s="158"/>
      <c r="AXV650" s="158"/>
      <c r="AXW650" s="158"/>
      <c r="AXX650" s="158"/>
      <c r="AXY650" s="158"/>
      <c r="AXZ650" s="158"/>
      <c r="AYA650" s="158"/>
      <c r="AYB650" s="158"/>
      <c r="AYC650" s="158"/>
      <c r="AYD650" s="158"/>
      <c r="AYE650" s="158"/>
      <c r="AYF650" s="158"/>
      <c r="AYG650" s="158"/>
      <c r="AYH650" s="158"/>
      <c r="AYI650" s="158"/>
      <c r="AYJ650" s="158"/>
      <c r="AYK650" s="158"/>
      <c r="AYL650" s="158"/>
      <c r="AYM650" s="158"/>
      <c r="AYN650" s="158"/>
      <c r="AYO650" s="158"/>
      <c r="AYP650" s="158"/>
      <c r="AYQ650" s="158"/>
      <c r="AYR650" s="158"/>
      <c r="AYS650" s="158"/>
      <c r="AYT650" s="158"/>
      <c r="AYU650" s="158"/>
      <c r="AYV650" s="158"/>
      <c r="AYW650" s="158"/>
      <c r="AYX650" s="158"/>
      <c r="AYY650" s="158"/>
      <c r="AYZ650" s="158"/>
      <c r="AZA650" s="158"/>
      <c r="AZB650" s="158"/>
      <c r="AZC650" s="158"/>
      <c r="AZD650" s="158"/>
      <c r="AZE650" s="158"/>
      <c r="AZF650" s="158"/>
      <c r="AZG650" s="158"/>
      <c r="AZH650" s="158"/>
      <c r="AZI650" s="158"/>
      <c r="AZJ650" s="158"/>
      <c r="AZK650" s="158"/>
      <c r="AZL650" s="158"/>
      <c r="AZM650" s="158"/>
      <c r="AZN650" s="158"/>
      <c r="AZO650" s="158"/>
      <c r="AZP650" s="158"/>
      <c r="AZQ650" s="158"/>
      <c r="AZR650" s="158"/>
      <c r="AZS650" s="158"/>
      <c r="AZT650" s="158"/>
      <c r="AZU650" s="158"/>
      <c r="AZV650" s="158"/>
      <c r="AZW650" s="158"/>
      <c r="AZX650" s="158"/>
      <c r="AZY650" s="158"/>
      <c r="AZZ650" s="158"/>
      <c r="BAA650" s="158"/>
      <c r="BAB650" s="158"/>
      <c r="BAC650" s="158"/>
      <c r="BAD650" s="158"/>
      <c r="BAE650" s="158"/>
      <c r="BAF650" s="158"/>
      <c r="BAG650" s="158"/>
      <c r="BAH650" s="158"/>
      <c r="BAI650" s="158"/>
      <c r="BAJ650" s="158"/>
      <c r="BAK650" s="158"/>
      <c r="BAL650" s="158"/>
      <c r="BAM650" s="158"/>
      <c r="BAN650" s="158"/>
      <c r="BAO650" s="158"/>
      <c r="BAP650" s="158"/>
      <c r="BAQ650" s="158"/>
      <c r="BAR650" s="158"/>
      <c r="BAS650" s="158"/>
      <c r="BAT650" s="158"/>
      <c r="BAU650" s="158"/>
      <c r="BAV650" s="158"/>
      <c r="BAW650" s="158"/>
      <c r="BAX650" s="158"/>
      <c r="BAY650" s="158"/>
      <c r="BAZ650" s="158"/>
      <c r="BBA650" s="158"/>
      <c r="BBB650" s="158"/>
      <c r="BBC650" s="158"/>
      <c r="BBD650" s="158"/>
      <c r="BBE650" s="158"/>
      <c r="BBF650" s="158"/>
      <c r="BBG650" s="158"/>
      <c r="BBH650" s="158"/>
      <c r="BBI650" s="158"/>
      <c r="BBJ650" s="158"/>
      <c r="BBK650" s="158"/>
      <c r="BBL650" s="158"/>
      <c r="BBM650" s="158"/>
      <c r="BBN650" s="158"/>
      <c r="BBO650" s="158"/>
      <c r="BBP650" s="158"/>
      <c r="BBQ650" s="158"/>
      <c r="BBR650" s="158"/>
      <c r="BBS650" s="158"/>
      <c r="BBT650" s="158"/>
      <c r="BBU650" s="158"/>
      <c r="BBV650" s="158"/>
      <c r="BBW650" s="158"/>
      <c r="BBX650" s="158"/>
      <c r="BBY650" s="158"/>
      <c r="BBZ650" s="158"/>
      <c r="BCA650" s="158"/>
      <c r="BCB650" s="158"/>
      <c r="BCC650" s="158"/>
      <c r="BCD650" s="158"/>
      <c r="BCE650" s="158"/>
      <c r="BCF650" s="158"/>
      <c r="BCG650" s="158"/>
      <c r="BCH650" s="158"/>
      <c r="BCI650" s="158"/>
      <c r="BCJ650" s="158"/>
      <c r="BCK650" s="158"/>
      <c r="BCL650" s="158"/>
      <c r="BCM650" s="158"/>
      <c r="BCN650" s="158"/>
      <c r="BCO650" s="158"/>
      <c r="BCP650" s="158"/>
      <c r="BCQ650" s="158"/>
      <c r="BCR650" s="158"/>
      <c r="BCS650" s="158"/>
      <c r="BCT650" s="158"/>
      <c r="BCU650" s="158"/>
      <c r="BCV650" s="158"/>
      <c r="BCW650" s="158"/>
      <c r="BCX650" s="158"/>
      <c r="BCY650" s="158"/>
      <c r="BCZ650" s="158"/>
      <c r="BDA650" s="158"/>
      <c r="BDB650" s="158"/>
      <c r="BDC650" s="158"/>
      <c r="BDD650" s="158"/>
      <c r="BDE650" s="158"/>
      <c r="BDF650" s="158"/>
      <c r="BDG650" s="158"/>
      <c r="BDH650" s="158"/>
      <c r="BDI650" s="158"/>
      <c r="BDJ650" s="158"/>
      <c r="BDK650" s="158"/>
      <c r="BDL650" s="158"/>
      <c r="BDM650" s="158"/>
      <c r="BDN650" s="158"/>
      <c r="BDO650" s="158"/>
      <c r="BDP650" s="158"/>
      <c r="BDQ650" s="158"/>
      <c r="BDR650" s="158"/>
      <c r="BDS650" s="158"/>
      <c r="BDT650" s="158"/>
      <c r="BDU650" s="158"/>
      <c r="BDV650" s="158"/>
      <c r="BDW650" s="158"/>
      <c r="BDX650" s="158"/>
      <c r="BDY650" s="158"/>
      <c r="BDZ650" s="158"/>
      <c r="BEA650" s="158"/>
      <c r="BEB650" s="158"/>
      <c r="BEC650" s="158"/>
      <c r="BED650" s="158"/>
      <c r="BEE650" s="158"/>
      <c r="BEF650" s="158"/>
      <c r="BEG650" s="158"/>
      <c r="BEH650" s="158"/>
      <c r="BEI650" s="158"/>
      <c r="BEJ650" s="158"/>
      <c r="BEK650" s="158"/>
      <c r="BEL650" s="158"/>
      <c r="BEM650" s="158"/>
      <c r="BEN650" s="158"/>
      <c r="BEO650" s="158"/>
      <c r="BEP650" s="158"/>
      <c r="BEQ650" s="158"/>
      <c r="BER650" s="158"/>
      <c r="BES650" s="158"/>
      <c r="BET650" s="158"/>
      <c r="BEU650" s="158"/>
      <c r="BEV650" s="158"/>
      <c r="BEW650" s="158"/>
      <c r="BEX650" s="158"/>
      <c r="BEY650" s="158"/>
      <c r="BEZ650" s="158"/>
      <c r="BFA650" s="158"/>
      <c r="BFB650" s="158"/>
      <c r="BFC650" s="158"/>
      <c r="BFD650" s="158"/>
      <c r="BFE650" s="158"/>
      <c r="BFF650" s="158"/>
      <c r="BFG650" s="158"/>
      <c r="BFH650" s="158"/>
      <c r="BFI650" s="158"/>
      <c r="BFJ650" s="158"/>
      <c r="BFK650" s="158"/>
      <c r="BFL650" s="158"/>
      <c r="BFM650" s="158"/>
      <c r="BFN650" s="158"/>
      <c r="BFO650" s="158"/>
      <c r="BFP650" s="158"/>
      <c r="BFQ650" s="158"/>
      <c r="BFR650" s="158"/>
      <c r="BFS650" s="158"/>
      <c r="BFT650" s="158"/>
      <c r="BFU650" s="158"/>
      <c r="BFV650" s="158"/>
      <c r="BFW650" s="158"/>
      <c r="BFX650" s="158"/>
      <c r="BFY650" s="158"/>
      <c r="BFZ650" s="158"/>
      <c r="BGA650" s="158"/>
      <c r="BGB650" s="158"/>
      <c r="BGC650" s="158"/>
      <c r="BGD650" s="158"/>
      <c r="BGE650" s="158"/>
      <c r="BGF650" s="158"/>
      <c r="BGG650" s="158"/>
      <c r="BGH650" s="158"/>
      <c r="BGI650" s="158"/>
      <c r="BGJ650" s="158"/>
      <c r="BGK650" s="158"/>
      <c r="BGL650" s="158"/>
      <c r="BGM650" s="158"/>
      <c r="BGN650" s="158"/>
      <c r="BGO650" s="158"/>
      <c r="BGP650" s="158"/>
      <c r="BGQ650" s="158"/>
      <c r="BGR650" s="158"/>
      <c r="BGS650" s="158"/>
      <c r="BGT650" s="158"/>
      <c r="BGU650" s="158"/>
      <c r="BGV650" s="158"/>
      <c r="BGW650" s="158"/>
      <c r="BGX650" s="158"/>
      <c r="BGY650" s="158"/>
      <c r="BGZ650" s="158"/>
      <c r="BHA650" s="158"/>
      <c r="BHB650" s="158"/>
      <c r="BHC650" s="158"/>
      <c r="BHD650" s="158"/>
      <c r="BHE650" s="158"/>
      <c r="BHF650" s="158"/>
      <c r="BHG650" s="158"/>
      <c r="BHH650" s="158"/>
      <c r="BHI650" s="158"/>
      <c r="BHJ650" s="158"/>
      <c r="BHK650" s="158"/>
      <c r="BHL650" s="158"/>
      <c r="BHM650" s="158"/>
      <c r="BHN650" s="158"/>
      <c r="BHO650" s="158"/>
      <c r="BHP650" s="158"/>
      <c r="BHQ650" s="158"/>
      <c r="BHR650" s="158"/>
      <c r="BHS650" s="158"/>
      <c r="BHT650" s="158"/>
      <c r="BHU650" s="158"/>
      <c r="BHV650" s="158"/>
      <c r="BHW650" s="158"/>
      <c r="BHX650" s="158"/>
      <c r="BHY650" s="158"/>
      <c r="BHZ650" s="158"/>
      <c r="BIA650" s="158"/>
      <c r="BIB650" s="158"/>
      <c r="BIC650" s="158"/>
      <c r="BID650" s="158"/>
      <c r="BIE650" s="158"/>
      <c r="BIF650" s="158"/>
      <c r="BIG650" s="158"/>
      <c r="BIH650" s="158"/>
      <c r="BII650" s="158"/>
      <c r="BIJ650" s="158"/>
      <c r="BIK650" s="158"/>
      <c r="BIL650" s="158"/>
      <c r="BIM650" s="158"/>
      <c r="BIN650" s="158"/>
      <c r="BIO650" s="158"/>
      <c r="BIP650" s="158"/>
      <c r="BIQ650" s="158"/>
      <c r="BIR650" s="158"/>
      <c r="BIS650" s="158"/>
      <c r="BIT650" s="158"/>
      <c r="BIU650" s="158"/>
      <c r="BIV650" s="158"/>
      <c r="BIW650" s="158"/>
      <c r="BIX650" s="158"/>
      <c r="BIY650" s="158"/>
      <c r="BIZ650" s="158"/>
      <c r="BJA650" s="158"/>
      <c r="BJB650" s="158"/>
      <c r="BJC650" s="158"/>
      <c r="BJD650" s="158"/>
      <c r="BJE650" s="158"/>
      <c r="BJF650" s="158"/>
      <c r="BJG650" s="158"/>
      <c r="BJH650" s="158"/>
      <c r="BJI650" s="158"/>
      <c r="BJJ650" s="158"/>
      <c r="BJK650" s="158"/>
      <c r="BJL650" s="158"/>
      <c r="BJM650" s="158"/>
      <c r="BJN650" s="158"/>
      <c r="BJO650" s="158"/>
      <c r="BJP650" s="158"/>
      <c r="BJQ650" s="158"/>
      <c r="BJR650" s="158"/>
      <c r="BJS650" s="158"/>
      <c r="BJT650" s="158"/>
      <c r="BJU650" s="158"/>
      <c r="BJV650" s="158"/>
      <c r="BJW650" s="158"/>
      <c r="BJX650" s="158"/>
      <c r="BJY650" s="158"/>
      <c r="BJZ650" s="158"/>
      <c r="BKA650" s="158"/>
      <c r="BKB650" s="158"/>
      <c r="BKC650" s="158"/>
      <c r="BKD650" s="158"/>
      <c r="BKE650" s="158"/>
      <c r="BKF650" s="158"/>
      <c r="BKG650" s="158"/>
      <c r="BKH650" s="158"/>
      <c r="BKI650" s="158"/>
      <c r="BKJ650" s="158"/>
      <c r="BKK650" s="158"/>
      <c r="BKL650" s="158"/>
      <c r="BKM650" s="158"/>
      <c r="BKN650" s="158"/>
      <c r="BKO650" s="158"/>
      <c r="BKP650" s="158"/>
      <c r="BKQ650" s="158"/>
      <c r="BKR650" s="158"/>
      <c r="BKS650" s="158"/>
      <c r="BKT650" s="158"/>
      <c r="BKU650" s="158"/>
      <c r="BKV650" s="158"/>
      <c r="BKW650" s="158"/>
      <c r="BKX650" s="158"/>
      <c r="BKY650" s="158"/>
      <c r="BKZ650" s="158"/>
      <c r="BLA650" s="158"/>
      <c r="BLB650" s="158"/>
      <c r="BLC650" s="158"/>
      <c r="BLD650" s="158"/>
      <c r="BLE650" s="158"/>
      <c r="BLF650" s="158"/>
      <c r="BLG650" s="158"/>
      <c r="BLH650" s="158"/>
      <c r="BLI650" s="158"/>
      <c r="BLJ650" s="158"/>
      <c r="BLK650" s="158"/>
      <c r="BLL650" s="158"/>
      <c r="BLM650" s="158"/>
      <c r="BLN650" s="158"/>
      <c r="BLO650" s="158"/>
      <c r="BLP650" s="158"/>
      <c r="BLQ650" s="158"/>
      <c r="BLR650" s="158"/>
      <c r="BLS650" s="158"/>
      <c r="BLT650" s="158"/>
      <c r="BLU650" s="158"/>
      <c r="BLV650" s="158"/>
      <c r="BLW650" s="158"/>
      <c r="BLX650" s="158"/>
      <c r="BLY650" s="158"/>
      <c r="BLZ650" s="158"/>
      <c r="BMA650" s="158"/>
      <c r="BMB650" s="158"/>
      <c r="BMC650" s="158"/>
      <c r="BMD650" s="158"/>
      <c r="BME650" s="158"/>
      <c r="BMF650" s="158"/>
      <c r="BMG650" s="158"/>
      <c r="BMH650" s="158"/>
      <c r="BMI650" s="158"/>
      <c r="BMJ650" s="158"/>
      <c r="BMK650" s="158"/>
      <c r="BML650" s="158"/>
      <c r="BMM650" s="158"/>
      <c r="BMN650" s="158"/>
      <c r="BMO650" s="158"/>
      <c r="BMP650" s="158"/>
      <c r="BMQ650" s="158"/>
      <c r="BMR650" s="158"/>
      <c r="BMS650" s="158"/>
      <c r="BMT650" s="158"/>
      <c r="BMU650" s="158"/>
      <c r="BMV650" s="158"/>
      <c r="BMW650" s="158"/>
      <c r="BMX650" s="158"/>
      <c r="BMY650" s="158"/>
      <c r="BMZ650" s="158"/>
      <c r="BNA650" s="158"/>
      <c r="BNB650" s="158"/>
      <c r="BNC650" s="158"/>
      <c r="BND650" s="158"/>
      <c r="BNE650" s="158"/>
      <c r="BNF650" s="158"/>
      <c r="BNG650" s="158"/>
      <c r="BNH650" s="158"/>
      <c r="BNI650" s="158"/>
      <c r="BNJ650" s="158"/>
      <c r="BNK650" s="158"/>
      <c r="BNL650" s="158"/>
      <c r="BNM650" s="158"/>
      <c r="BNN650" s="158"/>
      <c r="BNO650" s="158"/>
      <c r="BNP650" s="158"/>
      <c r="BNQ650" s="158"/>
      <c r="BNR650" s="158"/>
      <c r="BNS650" s="158"/>
      <c r="BNT650" s="158"/>
      <c r="BNU650" s="158"/>
      <c r="BNV650" s="158"/>
      <c r="BNW650" s="158"/>
      <c r="BNX650" s="158"/>
      <c r="BNY650" s="158"/>
      <c r="BNZ650" s="158"/>
      <c r="BOA650" s="158"/>
      <c r="BOB650" s="158"/>
      <c r="BOC650" s="158"/>
      <c r="BOD650" s="158"/>
      <c r="BOE650" s="158"/>
      <c r="BOF650" s="158"/>
      <c r="BOG650" s="158"/>
      <c r="BOH650" s="158"/>
      <c r="BOI650" s="158"/>
      <c r="BOJ650" s="158"/>
      <c r="BOK650" s="158"/>
      <c r="BOL650" s="158"/>
      <c r="BOM650" s="158"/>
      <c r="BON650" s="158"/>
      <c r="BOO650" s="158"/>
      <c r="BOP650" s="158"/>
      <c r="BOQ650" s="158"/>
      <c r="BOR650" s="158"/>
      <c r="BOS650" s="158"/>
      <c r="BOT650" s="158"/>
      <c r="BOU650" s="158"/>
      <c r="BOV650" s="158"/>
      <c r="BOW650" s="158"/>
      <c r="BOX650" s="158"/>
      <c r="BOY650" s="158"/>
      <c r="BOZ650" s="158"/>
      <c r="BPA650" s="158"/>
      <c r="BPB650" s="158"/>
      <c r="BPC650" s="158"/>
      <c r="BPD650" s="158"/>
      <c r="BPE650" s="158"/>
      <c r="BPF650" s="158"/>
      <c r="BPG650" s="158"/>
      <c r="BPH650" s="158"/>
      <c r="BPI650" s="158"/>
      <c r="BPJ650" s="158"/>
      <c r="BPK650" s="158"/>
      <c r="BPL650" s="158"/>
      <c r="BPM650" s="158"/>
      <c r="BPN650" s="158"/>
      <c r="BPO650" s="158"/>
      <c r="BPP650" s="158"/>
      <c r="BPQ650" s="158"/>
      <c r="BPR650" s="158"/>
      <c r="BPS650" s="158"/>
      <c r="BPT650" s="158"/>
      <c r="BPU650" s="158"/>
      <c r="BPV650" s="158"/>
      <c r="BPW650" s="158"/>
      <c r="BPX650" s="158"/>
      <c r="BPY650" s="158"/>
      <c r="BPZ650" s="158"/>
      <c r="BQA650" s="158"/>
      <c r="BQB650" s="158"/>
      <c r="BQC650" s="158"/>
      <c r="BQD650" s="158"/>
      <c r="BQE650" s="158"/>
      <c r="BQF650" s="158"/>
      <c r="BQG650" s="158"/>
      <c r="BQH650" s="158"/>
      <c r="BQI650" s="158"/>
      <c r="BQJ650" s="158"/>
      <c r="BQK650" s="158"/>
      <c r="BQL650" s="158"/>
      <c r="BQM650" s="158"/>
      <c r="BQN650" s="158"/>
      <c r="BQO650" s="158"/>
      <c r="BQP650" s="158"/>
      <c r="BQQ650" s="158"/>
      <c r="BQR650" s="158"/>
      <c r="BQS650" s="158"/>
      <c r="BQT650" s="158"/>
      <c r="BQU650" s="158"/>
      <c r="BQV650" s="158"/>
      <c r="BQW650" s="158"/>
      <c r="BQX650" s="158"/>
      <c r="BQY650" s="158"/>
      <c r="BQZ650" s="158"/>
      <c r="BRA650" s="158"/>
      <c r="BRB650" s="158"/>
      <c r="BRC650" s="158"/>
      <c r="BRD650" s="158"/>
      <c r="BRE650" s="158"/>
      <c r="BRF650" s="158"/>
      <c r="BRG650" s="158"/>
      <c r="BRH650" s="158"/>
      <c r="BRI650" s="158"/>
      <c r="BRJ650" s="158"/>
      <c r="BRK650" s="158"/>
      <c r="BRL650" s="158"/>
      <c r="BRM650" s="158"/>
      <c r="BRN650" s="158"/>
      <c r="BRO650" s="158"/>
      <c r="BRP650" s="158"/>
      <c r="BRQ650" s="158"/>
      <c r="BRR650" s="158"/>
      <c r="BRS650" s="158"/>
      <c r="BRT650" s="158"/>
      <c r="BRU650" s="158"/>
      <c r="BRV650" s="158"/>
      <c r="BRW650" s="158"/>
      <c r="BRX650" s="158"/>
      <c r="BRY650" s="158"/>
      <c r="BRZ650" s="158"/>
      <c r="BSA650" s="158"/>
      <c r="BSB650" s="158"/>
      <c r="BSC650" s="158"/>
      <c r="BSD650" s="158"/>
      <c r="BSE650" s="158"/>
      <c r="BSF650" s="158"/>
      <c r="BSG650" s="158"/>
      <c r="BSH650" s="158"/>
      <c r="BSI650" s="158"/>
      <c r="BSJ650" s="158"/>
      <c r="BSK650" s="158"/>
      <c r="BSL650" s="158"/>
      <c r="BSM650" s="158"/>
      <c r="BSN650" s="158"/>
      <c r="BSO650" s="158"/>
      <c r="BSP650" s="158"/>
      <c r="BSQ650" s="158"/>
      <c r="BSR650" s="158"/>
      <c r="BSS650" s="158"/>
      <c r="BST650" s="158"/>
      <c r="BSU650" s="158"/>
      <c r="BSV650" s="158"/>
      <c r="BSW650" s="158"/>
      <c r="BSX650" s="158"/>
      <c r="BSY650" s="158"/>
      <c r="BSZ650" s="158"/>
      <c r="BTA650" s="158"/>
      <c r="BTB650" s="158"/>
      <c r="BTC650" s="158"/>
      <c r="BTD650" s="158"/>
      <c r="BTE650" s="158"/>
      <c r="BTF650" s="158"/>
      <c r="BTG650" s="158"/>
      <c r="BTH650" s="158"/>
      <c r="BTI650" s="158"/>
      <c r="BTJ650" s="158"/>
      <c r="BTK650" s="158"/>
      <c r="BTL650" s="158"/>
      <c r="BTM650" s="158"/>
      <c r="BTN650" s="158"/>
      <c r="BTO650" s="158"/>
      <c r="BTP650" s="158"/>
      <c r="BTQ650" s="158"/>
      <c r="BTR650" s="158"/>
      <c r="BTS650" s="158"/>
      <c r="BTT650" s="158"/>
      <c r="BTU650" s="158"/>
      <c r="BTV650" s="158"/>
      <c r="BTW650" s="158"/>
      <c r="BTX650" s="158"/>
      <c r="BTY650" s="158"/>
      <c r="BTZ650" s="158"/>
      <c r="BUA650" s="158"/>
      <c r="BUB650" s="158"/>
      <c r="BUC650" s="158"/>
      <c r="BUD650" s="158"/>
      <c r="BUE650" s="158"/>
      <c r="BUF650" s="158"/>
      <c r="BUG650" s="158"/>
      <c r="BUH650" s="158"/>
      <c r="BUI650" s="158"/>
      <c r="BUJ650" s="158"/>
      <c r="BUK650" s="158"/>
      <c r="BUL650" s="158"/>
      <c r="BUM650" s="158"/>
      <c r="BUN650" s="158"/>
      <c r="BUO650" s="158"/>
      <c r="BUP650" s="158"/>
      <c r="BUQ650" s="158"/>
      <c r="BUR650" s="158"/>
      <c r="BUS650" s="158"/>
      <c r="BUT650" s="158"/>
      <c r="BUU650" s="158"/>
      <c r="BUV650" s="158"/>
      <c r="BUW650" s="158"/>
      <c r="BUX650" s="158"/>
      <c r="BUY650" s="158"/>
      <c r="BUZ650" s="158"/>
      <c r="BVA650" s="158"/>
      <c r="BVB650" s="158"/>
      <c r="BVC650" s="158"/>
      <c r="BVD650" s="158"/>
      <c r="BVE650" s="158"/>
      <c r="BVF650" s="158"/>
      <c r="BVG650" s="158"/>
      <c r="BVH650" s="158"/>
      <c r="BVI650" s="158"/>
      <c r="BVJ650" s="158"/>
      <c r="BVK650" s="158"/>
      <c r="BVL650" s="158"/>
      <c r="BVM650" s="158"/>
      <c r="BVN650" s="158"/>
      <c r="BVO650" s="158"/>
      <c r="BVP650" s="158"/>
      <c r="BVQ650" s="158"/>
      <c r="BVR650" s="158"/>
      <c r="BVS650" s="158"/>
      <c r="BVT650" s="158"/>
      <c r="BVU650" s="158"/>
      <c r="BVV650" s="158"/>
      <c r="BVW650" s="158"/>
      <c r="BVX650" s="158"/>
      <c r="BVY650" s="158"/>
      <c r="BVZ650" s="158"/>
      <c r="BWA650" s="158"/>
      <c r="BWB650" s="158"/>
      <c r="BWC650" s="158"/>
      <c r="BWD650" s="158"/>
      <c r="BWE650" s="158"/>
      <c r="BWF650" s="158"/>
      <c r="BWG650" s="158"/>
      <c r="BWH650" s="158"/>
      <c r="BWI650" s="158"/>
      <c r="BWJ650" s="158"/>
      <c r="BWK650" s="158"/>
      <c r="BWL650" s="158"/>
      <c r="BWM650" s="158"/>
      <c r="BWN650" s="158"/>
      <c r="BWO650" s="158"/>
      <c r="BWP650" s="158"/>
      <c r="BWQ650" s="158"/>
      <c r="BWR650" s="158"/>
      <c r="BWS650" s="158"/>
      <c r="BWT650" s="158"/>
      <c r="BWU650" s="158"/>
      <c r="BWV650" s="158"/>
      <c r="BWW650" s="158"/>
      <c r="BWX650" s="158"/>
      <c r="BWY650" s="158"/>
      <c r="BWZ650" s="158"/>
      <c r="BXA650" s="158"/>
      <c r="BXB650" s="158"/>
      <c r="BXC650" s="158"/>
      <c r="BXD650" s="158"/>
      <c r="BXE650" s="158"/>
      <c r="BXF650" s="158"/>
      <c r="BXG650" s="158"/>
      <c r="BXH650" s="158"/>
      <c r="BXI650" s="158"/>
      <c r="BXJ650" s="158"/>
      <c r="BXK650" s="158"/>
      <c r="BXL650" s="158"/>
      <c r="BXM650" s="158"/>
      <c r="BXN650" s="158"/>
      <c r="BXO650" s="158"/>
      <c r="BXP650" s="158"/>
      <c r="BXQ650" s="158"/>
      <c r="BXR650" s="158"/>
      <c r="BXS650" s="158"/>
      <c r="BXT650" s="158"/>
      <c r="BXU650" s="158"/>
      <c r="BXV650" s="158"/>
      <c r="BXW650" s="158"/>
      <c r="BXX650" s="158"/>
      <c r="BXY650" s="158"/>
      <c r="BXZ650" s="158"/>
      <c r="BYA650" s="158"/>
      <c r="BYB650" s="158"/>
      <c r="BYC650" s="158"/>
      <c r="BYD650" s="158"/>
      <c r="BYE650" s="158"/>
      <c r="BYF650" s="158"/>
      <c r="BYG650" s="158"/>
      <c r="BYH650" s="158"/>
      <c r="BYI650" s="158"/>
      <c r="BYJ650" s="158"/>
      <c r="BYK650" s="158"/>
      <c r="BYL650" s="158"/>
      <c r="BYM650" s="158"/>
      <c r="BYN650" s="158"/>
      <c r="BYO650" s="158"/>
      <c r="BYP650" s="158"/>
    </row>
    <row r="651" spans="1:2018" ht="12.75" customHeight="1">
      <c r="D651" s="17" t="s">
        <v>14</v>
      </c>
      <c r="E651" s="160" t="s">
        <v>197</v>
      </c>
      <c r="I651" s="1">
        <f t="shared" ref="I651" si="1945">H651-I648+I649+I650</f>
        <v>116.57563010726386</v>
      </c>
      <c r="J651" s="158">
        <f t="shared" ref="J651" si="1946">I651-J648+J649+J650</f>
        <v>111.59696436922023</v>
      </c>
      <c r="K651" s="1">
        <f t="shared" ref="K651" si="1947">J651-K648+K649+K650</f>
        <v>106.6182986311766</v>
      </c>
      <c r="L651" s="1">
        <f t="shared" ref="L651" si="1948">K651-L648+L649+L650</f>
        <v>101.63963289313297</v>
      </c>
      <c r="M651" s="1">
        <f t="shared" ref="M651" si="1949">L651-M648+M649+M650</f>
        <v>96.660967155089338</v>
      </c>
      <c r="N651" s="1">
        <f t="shared" ref="N651" si="1950">M651-N648+N649+N650</f>
        <v>91.682301417045707</v>
      </c>
      <c r="O651" s="1">
        <f t="shared" ref="O651" si="1951">N651-O648+O649+O650</f>
        <v>86.703635679002076</v>
      </c>
      <c r="P651" s="1">
        <f t="shared" ref="P651" si="1952">O651-P648+P649+P650</f>
        <v>81.724969940958445</v>
      </c>
      <c r="Q651" s="1">
        <f t="shared" ref="Q651" si="1953">P651-Q648+Q649+Q650</f>
        <v>76.746304202914814</v>
      </c>
      <c r="R651" s="1">
        <f t="shared" ref="R651" si="1954">Q651-R648+R649+R650</f>
        <v>71.767638464871183</v>
      </c>
      <c r="S651" s="1">
        <f t="shared" ref="S651" si="1955">R651-S648+S649+S650</f>
        <v>66.788972726827552</v>
      </c>
      <c r="T651" s="1">
        <f t="shared" ref="T651" si="1956">S651-T648+T649+T650</f>
        <v>61.810306988783921</v>
      </c>
      <c r="U651" s="1">
        <f t="shared" ref="U651" si="1957">T651-U648+U649+U650</f>
        <v>56.83164125074029</v>
      </c>
      <c r="V651" s="1">
        <f t="shared" ref="V651" si="1958">U651-V648+V649+V650</f>
        <v>51.852975512696659</v>
      </c>
      <c r="W651" s="1">
        <f t="shared" ref="W651" si="1959">V651-W648+W649+W650</f>
        <v>46.874309774653028</v>
      </c>
      <c r="X651" s="1">
        <f t="shared" ref="X651" si="1960">W651-X648+X649+X650</f>
        <v>41.895644036609397</v>
      </c>
      <c r="Y651" s="1">
        <f t="shared" ref="Y651" si="1961">X651-Y648+Y649+Y650</f>
        <v>36.916978298565766</v>
      </c>
      <c r="Z651" s="1">
        <f t="shared" ref="Z651" si="1962">Y651-Z648+Z649+Z650</f>
        <v>31.938312560522132</v>
      </c>
      <c r="AA651" s="1">
        <f t="shared" ref="AA651" si="1963">Z651-AA648+AA649+AA650</f>
        <v>26.959646822478497</v>
      </c>
      <c r="AB651" s="1">
        <f t="shared" ref="AB651" si="1964">AA651-AB648+AB649+AB650</f>
        <v>21.980981084434863</v>
      </c>
      <c r="AC651" s="1">
        <f t="shared" ref="AC651" si="1965">AB651-AC648+AC649+AC650</f>
        <v>17.002315346391228</v>
      </c>
      <c r="AD651" s="1">
        <f t="shared" ref="AD651" si="1966">AC651-AD648+AD649+AD650</f>
        <v>12.023649608347593</v>
      </c>
      <c r="AE651" s="1">
        <f t="shared" ref="AE651" si="1967">AD651-AE648+AE649+AE650</f>
        <v>7.0449838703039589</v>
      </c>
      <c r="AF651" s="1">
        <f t="shared" ref="AF651" si="1968">AE651-AF648+AF649+AF650</f>
        <v>2.0663181322603243</v>
      </c>
      <c r="AG651" s="1">
        <f t="shared" ref="AG651" si="1969">AF651-AG648+AG649+AG650</f>
        <v>3.5527136788005009E-15</v>
      </c>
      <c r="AH651" s="1">
        <f t="shared" ref="AH651" si="1970">AG651-AH648+AH649+AH650</f>
        <v>3.5527136788005009E-15</v>
      </c>
      <c r="AI651" s="1">
        <f t="shared" ref="AI651" si="1971">AH651-AI648+AI649+AI650</f>
        <v>3.5527136788005009E-15</v>
      </c>
      <c r="AJ651" s="1">
        <f t="shared" ref="AJ651" si="1972">AI651-AJ648+AJ649+AJ650</f>
        <v>3.5527136788005009E-15</v>
      </c>
      <c r="AK651" s="1">
        <f t="shared" ref="AK651" si="1973">AJ651-AK648+AK649+AK650</f>
        <v>3.5527136788005009E-15</v>
      </c>
      <c r="AL651" s="1">
        <f t="shared" ref="AL651" si="1974">AK651-AL648+AL649+AL650</f>
        <v>3.5527136788005009E-15</v>
      </c>
      <c r="AM651" s="1">
        <f t="shared" ref="AM651" si="1975">AL651-AM648+AM649+AM650</f>
        <v>3.5527136788005009E-15</v>
      </c>
      <c r="AN651" s="1">
        <f t="shared" ref="AN651" si="1976">AM651-AN648+AN649+AN650</f>
        <v>3.5527136788005009E-15</v>
      </c>
      <c r="AO651" s="1">
        <f t="shared" ref="AO651" si="1977">AN651-AO648+AO649+AO650</f>
        <v>3.5527136788005009E-15</v>
      </c>
      <c r="AP651" s="1">
        <f t="shared" ref="AP651" si="1978">AO651-AP648+AP649+AP650</f>
        <v>3.5527136788005009E-15</v>
      </c>
      <c r="AQ651" s="1">
        <f t="shared" ref="AQ651" si="1979">AP651-AQ648+AQ649+AQ650</f>
        <v>3.5527136788005009E-15</v>
      </c>
      <c r="AR651" s="1">
        <f t="shared" ref="AR651" si="1980">AQ651-AR648+AR649+AR650</f>
        <v>3.5527136788005009E-15</v>
      </c>
      <c r="AS651" s="1">
        <f t="shared" ref="AS651" si="1981">AR651-AS648+AS649+AS650</f>
        <v>3.5527136788005009E-15</v>
      </c>
      <c r="AT651" s="1">
        <f t="shared" ref="AT651" si="1982">AS651-AT648+AT649+AT650</f>
        <v>3.5527136788005009E-15</v>
      </c>
      <c r="AU651" s="1">
        <f t="shared" ref="AU651" si="1983">AT651-AU648+AU649+AU650</f>
        <v>3.5527136788005009E-15</v>
      </c>
      <c r="AV651" s="1">
        <f t="shared" ref="AV651" si="1984">AU651-AV648+AV649+AV650</f>
        <v>3.5527136788005009E-15</v>
      </c>
      <c r="AW651" s="1">
        <f t="shared" ref="AW651" si="1985">AV651-AW648+AW649+AW650</f>
        <v>3.5527136788005009E-15</v>
      </c>
      <c r="AX651" s="1">
        <f t="shared" ref="AX651" si="1986">AW651-AX648+AX649+AX650</f>
        <v>3.5527136788005009E-15</v>
      </c>
      <c r="AY651" s="1">
        <f t="shared" ref="AY651" si="1987">AX651-AY648+AY649+AY650</f>
        <v>3.5527136788005009E-15</v>
      </c>
      <c r="AZ651" s="1">
        <f t="shared" ref="AZ651" si="1988">AY651-AZ648+AZ649+AZ650</f>
        <v>3.5527136788005009E-15</v>
      </c>
      <c r="BA651" s="1">
        <f t="shared" ref="BA651" si="1989">AZ651-BA648+BA649+BA650</f>
        <v>3.5527136788005009E-15</v>
      </c>
      <c r="BB651" s="1">
        <f t="shared" ref="BB651" si="1990">BA651-BB648+BB649+BB650</f>
        <v>3.5527136788005009E-15</v>
      </c>
      <c r="BC651" s="1">
        <f t="shared" ref="BC651" si="1991">BB651-BC648+BC649+BC650</f>
        <v>3.5527136788005009E-15</v>
      </c>
      <c r="BD651" s="1">
        <f t="shared" ref="BD651" si="1992">BC651-BD648+BD649+BD650</f>
        <v>3.5527136788005009E-15</v>
      </c>
      <c r="BE651" s="1">
        <f t="shared" ref="BE651" si="1993">BD651-BE648+BE649+BE650</f>
        <v>3.5527136788005009E-15</v>
      </c>
      <c r="BF651" s="1">
        <f t="shared" ref="BF651" si="1994">BE651-BF648+BF649+BF650</f>
        <v>3.5527136788005009E-15</v>
      </c>
      <c r="BG651" s="1">
        <f t="shared" ref="BG651" si="1995">BF651-BG648+BG649+BG650</f>
        <v>3.5527136788005009E-15</v>
      </c>
      <c r="BH651" s="1">
        <f t="shared" ref="BH651" si="1996">BG651-BH648+BH649+BH650</f>
        <v>3.5527136788005009E-15</v>
      </c>
      <c r="BI651" s="1">
        <f t="shared" ref="BI651" si="1997">BH651-BI648+BI649+BI650</f>
        <v>3.5527136788005009E-15</v>
      </c>
      <c r="BJ651" s="1">
        <f t="shared" ref="BJ651" si="1998">BI651-BJ648+BJ649+BJ650</f>
        <v>3.5527136788005009E-15</v>
      </c>
      <c r="BK651" s="1">
        <f t="shared" ref="BK651" si="1999">BJ651-BK648+BK649+BK650</f>
        <v>3.5527136788005009E-15</v>
      </c>
      <c r="BL651" s="1">
        <f t="shared" ref="BL651" si="2000">BK651-BL648+BL649+BL650</f>
        <v>3.5527136788005009E-15</v>
      </c>
      <c r="BM651" s="1">
        <f t="shared" ref="BM651" si="2001">BL651-BM648+BM649+BM650</f>
        <v>3.5527136788005009E-15</v>
      </c>
      <c r="BN651" s="1">
        <f t="shared" ref="BN651" si="2002">BM651-BN648+BN649+BN650</f>
        <v>3.5527136788005009E-15</v>
      </c>
      <c r="BO651" s="1">
        <f t="shared" ref="BO651" si="2003">BN651-BO648+BO649+BO650</f>
        <v>3.5527136788005009E-15</v>
      </c>
      <c r="BP651" s="1">
        <f t="shared" ref="BP651" si="2004">BO651-BP648+BP649+BP650</f>
        <v>3.5527136788005009E-15</v>
      </c>
      <c r="BQ651" s="1">
        <f t="shared" ref="BQ651" si="2005">BP651-BQ648+BQ649+BQ650</f>
        <v>3.5527136788005009E-15</v>
      </c>
      <c r="BR651" s="158">
        <f t="shared" ref="BR651" si="2006">BQ651-BR648+BR649+BR650</f>
        <v>3.5527136788005009E-15</v>
      </c>
      <c r="BS651" s="158">
        <f t="shared" ref="BS651" si="2007">BR651-BS648+BS649+BS650</f>
        <v>3.5527136788005009E-15</v>
      </c>
      <c r="BT651" s="158">
        <f t="shared" ref="BT651" si="2008">BS651-BT648+BT649+BT650</f>
        <v>3.5527136788005009E-15</v>
      </c>
      <c r="BU651" s="158">
        <f t="shared" ref="BU651" si="2009">BT651-BU648+BU649+BU650</f>
        <v>3.5527136788005009E-15</v>
      </c>
      <c r="BV651" s="158">
        <f t="shared" ref="BV651" si="2010">BU651-BV648+BV649+BV650</f>
        <v>3.5527136788005009E-15</v>
      </c>
      <c r="BW651" s="158">
        <f t="shared" ref="BW651" si="2011">BV651-BW648+BW649+BW650</f>
        <v>3.5527136788005009E-15</v>
      </c>
      <c r="BX651" s="158">
        <f t="shared" ref="BX651" si="2012">BW651-BX648+BX649+BX650</f>
        <v>3.5527136788005009E-15</v>
      </c>
      <c r="BY651" s="158">
        <f t="shared" ref="BY651" si="2013">BX651-BY648+BY649+BY650</f>
        <v>3.5527136788005009E-15</v>
      </c>
      <c r="BZ651" s="158">
        <f t="shared" ref="BZ651" si="2014">BY651-BZ648+BZ649+BZ650</f>
        <v>3.5527136788005009E-15</v>
      </c>
      <c r="CA651" s="158">
        <f t="shared" ref="CA651" si="2015">BZ651-CA648+CA649+CA650</f>
        <v>3.5527136788005009E-15</v>
      </c>
      <c r="CB651" s="158">
        <f t="shared" ref="CB651" si="2016">CA651-CB648+CB649+CB650</f>
        <v>3.5527136788005009E-15</v>
      </c>
      <c r="CC651" s="158">
        <f t="shared" ref="CC651" si="2017">CB651-CC648+CC649+CC650</f>
        <v>3.5527136788005009E-15</v>
      </c>
      <c r="CD651" s="158">
        <f t="shared" ref="CD651" si="2018">CC651-CD648+CD649+CD650</f>
        <v>3.5527136788005009E-15</v>
      </c>
      <c r="CE651" s="158">
        <f t="shared" ref="CE651" si="2019">CD651-CE648+CE649+CE650</f>
        <v>3.5527136788005009E-15</v>
      </c>
      <c r="CF651" s="158">
        <f t="shared" ref="CF651" si="2020">CE651-CF648+CF649+CF650</f>
        <v>3.5527136788005009E-15</v>
      </c>
    </row>
    <row r="652" spans="1:2018" ht="12.75" customHeight="1">
      <c r="I652" s="31"/>
    </row>
    <row r="653" spans="1:2018" ht="12.75" customHeight="1">
      <c r="I653" s="31"/>
    </row>
    <row r="654" spans="1:2018" s="158" customFormat="1" ht="12.75" customHeight="1">
      <c r="C654" s="169" t="s">
        <v>6</v>
      </c>
      <c r="D654" s="160"/>
      <c r="E654" s="160" t="s">
        <v>197</v>
      </c>
      <c r="I654" s="31"/>
      <c r="J654" s="315">
        <f>INDEX(Inputs!J$94:J$121,MATCH($B641,Inputs!$C$94:$C$121,0))*(1+J$7)^0.5</f>
        <v>22.499041596900142</v>
      </c>
      <c r="K654" s="315">
        <f>INDEX(Inputs!K$94:K$121,MATCH($B641,Inputs!$C$94:$C$121,0))*(1+K$7)^0.5</f>
        <v>28.180830381781455</v>
      </c>
      <c r="L654" s="315">
        <f>INDEX(Inputs!L$94:L$121,MATCH($B641,Inputs!$C$94:$C$121,0))*(1+L$7)^0.5</f>
        <v>27.953680369514949</v>
      </c>
      <c r="M654" s="315">
        <f>INDEX(Inputs!M$94:M$121,MATCH($B641,Inputs!$C$94:$C$121,0))*(1+M$7)^0.5</f>
        <v>17.783234809550155</v>
      </c>
      <c r="N654" s="315">
        <f>INDEX(Inputs!N$94:N$121,MATCH($B641,Inputs!$C$94:$C$121,0))*(1+N$7)^0.5</f>
        <v>16.846741414317908</v>
      </c>
      <c r="O654" s="315">
        <f>INDEX(Inputs!O$94:O$121,MATCH($B641,Inputs!$C$94:$C$121,0))*(1+O$7)^0.5</f>
        <v>0</v>
      </c>
      <c r="P654" s="315">
        <f>INDEX(Inputs!P$94:P$121,MATCH($B641,Inputs!$C$94:$C$121,0))*(1+P$7)^0.5</f>
        <v>0</v>
      </c>
      <c r="Q654" s="315">
        <f>INDEX(Inputs!Q$94:Q$121,MATCH($B641,Inputs!$C$94:$C$121,0))*(1+Q$7)^0.5</f>
        <v>0</v>
      </c>
      <c r="R654" s="315">
        <f>INDEX(Inputs!R$94:R$121,MATCH($B641,Inputs!$C$94:$C$121,0))*(1+R$7)^0.5</f>
        <v>0</v>
      </c>
      <c r="S654" s="315">
        <f>INDEX(Inputs!S$94:S$121,MATCH($B641,Inputs!$C$94:$C$121,0))*(1+S$7)^0.5</f>
        <v>0</v>
      </c>
      <c r="T654" s="315">
        <f>INDEX(Inputs!T$94:T$121,MATCH($B641,Inputs!$C$94:$C$121,0))*(1+T$7)^0.5</f>
        <v>0</v>
      </c>
      <c r="U654" s="315">
        <f>INDEX(Inputs!U$94:U$121,MATCH($B641,Inputs!$C$94:$C$121,0))*(1+U$7)^0.5</f>
        <v>0</v>
      </c>
      <c r="V654" s="315">
        <f>INDEX(Inputs!V$94:V$121,MATCH($B641,Inputs!$C$94:$C$121,0))*(1+V$7)^0.5</f>
        <v>0</v>
      </c>
      <c r="W654" s="315">
        <f>INDEX(Inputs!W$94:W$121,MATCH($B641,Inputs!$C$94:$C$121,0))*(1+W$7)^0.5</f>
        <v>0</v>
      </c>
      <c r="X654" s="315">
        <f>INDEX(Inputs!X$94:X$121,MATCH($B641,Inputs!$C$94:$C$121,0))*(1+X$7)^0.5</f>
        <v>0</v>
      </c>
      <c r="Y654" s="315">
        <f>INDEX(Inputs!Y$94:Y$121,MATCH($B641,Inputs!$C$94:$C$121,0))*(1+Y$7)^0.5</f>
        <v>0</v>
      </c>
      <c r="Z654" s="315">
        <f>INDEX(Inputs!Z$94:Z$121,MATCH($B641,Inputs!$C$94:$C$121,0))*(1+Z$7)^0.5</f>
        <v>0</v>
      </c>
      <c r="AA654" s="315">
        <f>INDEX(Inputs!AA$94:AA$121,MATCH($B641,Inputs!$C$94:$C$121,0))*(1+AA$7)^0.5</f>
        <v>0</v>
      </c>
      <c r="AB654" s="315">
        <f>INDEX(Inputs!AB$94:AB$121,MATCH($B641,Inputs!$C$94:$C$121,0))*(1+AB$7)^0.5</f>
        <v>0</v>
      </c>
      <c r="AC654" s="315">
        <f>INDEX(Inputs!AC$94:AC$121,MATCH($B641,Inputs!$C$94:$C$121,0))*(1+AC$7)^0.5</f>
        <v>0</v>
      </c>
      <c r="AD654" s="315">
        <f>INDEX(Inputs!AD$94:AD$121,MATCH($B641,Inputs!$C$94:$C$121,0))*(1+AD$7)^0.5</f>
        <v>0</v>
      </c>
      <c r="AE654" s="315">
        <f>INDEX(Inputs!AE$94:AE$121,MATCH($B641,Inputs!$C$94:$C$121,0))*(1+AE$7)^0.5</f>
        <v>0</v>
      </c>
      <c r="AF654" s="315">
        <f>INDEX(Inputs!AF$94:AF$121,MATCH($B641,Inputs!$C$94:$C$121,0))*(1+AF$7)^0.5</f>
        <v>0</v>
      </c>
      <c r="AG654" s="315">
        <f>INDEX(Inputs!AG$94:AG$121,MATCH($B641,Inputs!$C$94:$C$121,0))*(1+AG$7)^0.5</f>
        <v>0</v>
      </c>
      <c r="AH654" s="315">
        <f>INDEX(Inputs!AH$94:AH$121,MATCH($B641,Inputs!$C$94:$C$121,0))*(1+AH$7)^0.5</f>
        <v>0</v>
      </c>
      <c r="AI654" s="315">
        <f>INDEX(Inputs!AI$94:AI$121,MATCH($B641,Inputs!$C$94:$C$121,0))*(1+AI$7)^0.5</f>
        <v>0</v>
      </c>
      <c r="AJ654" s="315">
        <f>INDEX(Inputs!AJ$94:AJ$121,MATCH($B641,Inputs!$C$94:$C$121,0))*(1+AJ$7)^0.5</f>
        <v>0</v>
      </c>
      <c r="AK654" s="315">
        <f>INDEX(Inputs!AK$94:AK$121,MATCH($B641,Inputs!$C$94:$C$121,0))*(1+AK$7)^0.5</f>
        <v>0</v>
      </c>
      <c r="AL654" s="315">
        <f>INDEX(Inputs!AL$94:AL$121,MATCH($B641,Inputs!$C$94:$C$121,0))*(1+AL$7)^0.5</f>
        <v>0</v>
      </c>
      <c r="AM654" s="315">
        <f>INDEX(Inputs!AM$94:AM$121,MATCH($B641,Inputs!$C$94:$C$121,0))*(1+AM$7)^0.5</f>
        <v>0</v>
      </c>
      <c r="AN654" s="315">
        <f>INDEX(Inputs!AN$94:AN$121,MATCH($B641,Inputs!$C$94:$C$121,0))*(1+AN$7)^0.5</f>
        <v>0</v>
      </c>
      <c r="AO654" s="315">
        <f>INDEX(Inputs!AO$94:AO$121,MATCH($B641,Inputs!$C$94:$C$121,0))*(1+AO$7)^0.5</f>
        <v>0</v>
      </c>
      <c r="AP654" s="315">
        <f>INDEX(Inputs!AP$94:AP$121,MATCH($B641,Inputs!$C$94:$C$121,0))*(1+AP$7)^0.5</f>
        <v>0</v>
      </c>
      <c r="AQ654" s="315">
        <f>INDEX(Inputs!AQ$94:AQ$121,MATCH($B641,Inputs!$C$94:$C$121,0))*(1+AQ$7)^0.5</f>
        <v>0</v>
      </c>
      <c r="AR654" s="315">
        <f>INDEX(Inputs!AR$94:AR$121,MATCH($B641,Inputs!$C$94:$C$121,0))*(1+AR$7)^0.5</f>
        <v>0</v>
      </c>
      <c r="AS654" s="315">
        <f>INDEX(Inputs!AS$94:AS$121,MATCH($B641,Inputs!$C$94:$C$121,0))*(1+AS$7)^0.5</f>
        <v>0</v>
      </c>
      <c r="AT654" s="315">
        <f>INDEX(Inputs!AT$94:AT$121,MATCH($B641,Inputs!$C$94:$C$121,0))*(1+AT$7)^0.5</f>
        <v>0</v>
      </c>
      <c r="AU654" s="315">
        <f>INDEX(Inputs!AU$94:AU$121,MATCH($B641,Inputs!$C$94:$C$121,0))*(1+AU$7)^0.5</f>
        <v>0</v>
      </c>
      <c r="AV654" s="315">
        <f>INDEX(Inputs!AV$94:AV$121,MATCH($B641,Inputs!$C$94:$C$121,0))*(1+AV$7)^0.5</f>
        <v>0</v>
      </c>
      <c r="AW654" s="315">
        <f>INDEX(Inputs!AW$94:AW$121,MATCH($B641,Inputs!$C$94:$C$121,0))*(1+AW$7)^0.5</f>
        <v>0</v>
      </c>
      <c r="AX654" s="315">
        <f>INDEX(Inputs!AX$94:AX$121,MATCH($B641,Inputs!$C$94:$C$121,0))*(1+AX$7)^0.5</f>
        <v>0</v>
      </c>
      <c r="AY654" s="315">
        <f>INDEX(Inputs!AY$94:AY$121,MATCH($B641,Inputs!$C$94:$C$121,0))*(1+AY$7)^0.5</f>
        <v>0</v>
      </c>
      <c r="AZ654" s="315">
        <f>INDEX(Inputs!AZ$94:AZ$121,MATCH($B641,Inputs!$C$94:$C$121,0))*(1+AZ$7)^0.5</f>
        <v>0</v>
      </c>
      <c r="BA654" s="315">
        <f>INDEX(Inputs!BA$94:BA$121,MATCH($B641,Inputs!$C$94:$C$121,0))*(1+BA$7)^0.5</f>
        <v>0</v>
      </c>
      <c r="BB654" s="315">
        <f>INDEX(Inputs!BB$94:BB$121,MATCH($B641,Inputs!$C$94:$C$121,0))*(1+BB$7)^0.5</f>
        <v>0</v>
      </c>
      <c r="BC654" s="315">
        <f>INDEX(Inputs!BC$94:BC$121,MATCH($B641,Inputs!$C$94:$C$121,0))*(1+BC$7)^0.5</f>
        <v>0</v>
      </c>
      <c r="BD654" s="315">
        <f>INDEX(Inputs!BD$94:BD$121,MATCH($B641,Inputs!$C$94:$C$121,0))*(1+BD$7)^0.5</f>
        <v>0</v>
      </c>
      <c r="BE654" s="315">
        <f>INDEX(Inputs!BE$94:BE$121,MATCH($B641,Inputs!$C$94:$C$121,0))*(1+BE$7)^0.5</f>
        <v>0</v>
      </c>
      <c r="BF654" s="315">
        <f>INDEX(Inputs!BF$94:BF$121,MATCH($B641,Inputs!$C$94:$C$121,0))*(1+BF$7)^0.5</f>
        <v>0</v>
      </c>
      <c r="BG654" s="315">
        <f>INDEX(Inputs!BG$94:BG$121,MATCH($B641,Inputs!$C$94:$C$121,0))*(1+BG$7)^0.5</f>
        <v>0</v>
      </c>
      <c r="BH654" s="315">
        <f>INDEX(Inputs!BH$94:BH$121,MATCH($B641,Inputs!$C$94:$C$121,0))*(1+BH$7)^0.5</f>
        <v>0</v>
      </c>
      <c r="BI654" s="315">
        <f>INDEX(Inputs!BI$94:BI$121,MATCH($B641,Inputs!$C$94:$C$121,0))*(1+BI$7)^0.5</f>
        <v>0</v>
      </c>
      <c r="BJ654" s="315">
        <f>INDEX(Inputs!BJ$94:BJ$121,MATCH($B641,Inputs!$C$94:$C$121,0))*(1+BJ$7)^0.5</f>
        <v>0</v>
      </c>
      <c r="BK654" s="315">
        <f>INDEX(Inputs!BK$94:BK$121,MATCH($B641,Inputs!$C$94:$C$121,0))*(1+BK$7)^0.5</f>
        <v>0</v>
      </c>
      <c r="BL654" s="315">
        <f>INDEX(Inputs!BL$94:BL$121,MATCH($B641,Inputs!$C$94:$C$121,0))*(1+BL$7)^0.5</f>
        <v>0</v>
      </c>
      <c r="BM654" s="315">
        <f>INDEX(Inputs!BM$94:BM$121,MATCH($B641,Inputs!$C$94:$C$121,0))*(1+BM$7)^0.5</f>
        <v>0</v>
      </c>
      <c r="BN654" s="315">
        <f>INDEX(Inputs!BN$94:BN$121,MATCH($B641,Inputs!$C$94:$C$121,0))*(1+BN$7)^0.5</f>
        <v>0</v>
      </c>
      <c r="BO654" s="315">
        <f>INDEX(Inputs!BO$94:BO$121,MATCH($B641,Inputs!$C$94:$C$121,0))*(1+BO$7)^0.5</f>
        <v>0</v>
      </c>
      <c r="BP654" s="315">
        <f>INDEX(Inputs!BP$94:BP$121,MATCH($B641,Inputs!$C$94:$C$121,0))*(1+BP$7)^0.5</f>
        <v>0</v>
      </c>
      <c r="BQ654" s="315">
        <f>INDEX(Inputs!BQ$94:BQ$121,MATCH($B641,Inputs!$C$94:$C$121,0))*(1+BQ$7)^0.5</f>
        <v>0</v>
      </c>
      <c r="BR654" s="315">
        <f>INDEX(Inputs!BR$94:BR$121,MATCH($B641,Inputs!$C$94:$C$121,0))*(1+BR$7)^0.5</f>
        <v>0</v>
      </c>
      <c r="BS654" s="315">
        <f>INDEX(Inputs!BS$94:BS$121,MATCH($B641,Inputs!$C$94:$C$121,0))*(1+BS$7)^0.5</f>
        <v>0</v>
      </c>
      <c r="BT654" s="315">
        <f>INDEX(Inputs!BT$94:BT$121,MATCH($B641,Inputs!$C$94:$C$121,0))*(1+BT$7)^0.5</f>
        <v>0</v>
      </c>
      <c r="BU654" s="315">
        <f>INDEX(Inputs!BU$94:BU$121,MATCH($B641,Inputs!$C$94:$C$121,0))*(1+BU$7)^0.5</f>
        <v>0</v>
      </c>
      <c r="BV654" s="315">
        <f>INDEX(Inputs!BV$94:BV$121,MATCH($B641,Inputs!$C$94:$C$121,0))*(1+BV$7)^0.5</f>
        <v>0</v>
      </c>
      <c r="BW654" s="315">
        <f>INDEX(Inputs!BW$94:BW$121,MATCH($B641,Inputs!$C$94:$C$121,0))*(1+BW$7)^0.5</f>
        <v>0</v>
      </c>
      <c r="BX654" s="315">
        <f>INDEX(Inputs!BX$94:BX$121,MATCH($B641,Inputs!$C$94:$C$121,0))*(1+BX$7)^0.5</f>
        <v>0</v>
      </c>
      <c r="BY654" s="315">
        <f>INDEX(Inputs!BY$94:BY$121,MATCH($B641,Inputs!$C$94:$C$121,0))*(1+BY$7)^0.5</f>
        <v>0</v>
      </c>
      <c r="BZ654" s="315">
        <f>INDEX(Inputs!BZ$94:BZ$121,MATCH($B641,Inputs!$C$94:$C$121,0))*(1+BZ$7)^0.5</f>
        <v>0</v>
      </c>
      <c r="CA654" s="315">
        <f>INDEX(Inputs!CA$94:CA$121,MATCH($B641,Inputs!$C$94:$C$121,0))*(1+CA$7)^0.5</f>
        <v>0</v>
      </c>
      <c r="CB654" s="315">
        <f>INDEX(Inputs!CB$94:CB$121,MATCH($B641,Inputs!$C$94:$C$121,0))*(1+CB$7)^0.5</f>
        <v>0</v>
      </c>
      <c r="CC654" s="315">
        <f>INDEX(Inputs!CC$94:CC$121,MATCH($B641,Inputs!$C$94:$C$121,0))*(1+CC$7)^0.5</f>
        <v>0</v>
      </c>
      <c r="CD654" s="315">
        <f>INDEX(Inputs!CD$94:CD$121,MATCH($B641,Inputs!$C$94:$C$121,0))*(1+CD$7)^0.5</f>
        <v>0</v>
      </c>
      <c r="CE654" s="315">
        <f>INDEX(Inputs!CE$94:CE$121,MATCH($B641,Inputs!$C$94:$C$121,0))*(1+CE$7)^0.5</f>
        <v>0</v>
      </c>
      <c r="CF654" s="315">
        <f>INDEX(Inputs!CF$94:CF$121,MATCH($B641,Inputs!$C$94:$C$121,0))*(1+CF$7)^0.5</f>
        <v>0</v>
      </c>
    </row>
    <row r="655" spans="1:2018" ht="12.75" customHeight="1">
      <c r="D655" s="17" t="s">
        <v>10</v>
      </c>
      <c r="I655" s="31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</row>
    <row r="656" spans="1:2018" s="101" customFormat="1" ht="12.75" customHeight="1">
      <c r="C656" s="245">
        <v>2015</v>
      </c>
      <c r="D656" s="105" t="s">
        <v>144</v>
      </c>
      <c r="E656" s="105" t="s">
        <v>197</v>
      </c>
      <c r="H656" s="187">
        <f>INDEX(Inputs!$N$260:$N$287,MATCH($B641,Inputs!$C$260:$C$287,0))/conv_2020_2015</f>
        <v>-1.8068479918660488E-4</v>
      </c>
      <c r="I656" s="176"/>
      <c r="J656" s="176">
        <f t="shared" ref="J656" si="2021">IF($I643="n/a",0,IF(J$4&gt;second_reg_period,IF(J$4&lt;=$I643+$C656,$H656/($I643-5),IF(AND($H656&lt;&gt;0,I656=0,J$4=$C656+$I643+1),$H656,0)),0))</f>
        <v>0</v>
      </c>
      <c r="K656" s="176">
        <f t="shared" ref="K656" si="2022">IF($I643="n/a",0,IF(K$4&gt;second_reg_period,IF(K$4&lt;=$I643+$C656,$H656/($I643-5),IF(AND($H656&lt;&gt;0,J656=0,K$4=$C656+$I643+1),$H656,0)),0))</f>
        <v>0</v>
      </c>
      <c r="L656" s="176">
        <f t="shared" ref="L656" si="2023">IF($I643="n/a",0,IF(L$4&gt;second_reg_period,IF(L$4&lt;=$I643+$C656,$H656/($I643-5),IF(AND($H656&lt;&gt;0,K656=0,L$4=$C656+$I643+1),$H656,0)),0))</f>
        <v>0</v>
      </c>
      <c r="M656" s="176">
        <f t="shared" ref="M656" si="2024">IF($I643="n/a",0,IF(M$4&gt;second_reg_period,IF(M$4&lt;=$I643+$C656,$H656/($I643-5),IF(AND($H656&lt;&gt;0,L656=0,M$4=$C656+$I643+1),$H656,0)),0))</f>
        <v>0</v>
      </c>
      <c r="N656" s="176">
        <f t="shared" ref="N656" si="2025">IF($I643="n/a",0,IF(N$4&gt;second_reg_period,IF(N$4&lt;=$I643+$C656,$H656/($I643-5),IF(AND($H656&lt;&gt;0,M656=0,N$4=$C656+$I643+1),$H656,0)),0))</f>
        <v>0</v>
      </c>
      <c r="O656" s="176">
        <f t="shared" ref="O656" si="2026">IF($I643="n/a",0,IF(O$4&gt;second_reg_period,IF(O$4&lt;=$I643+$C656,$H656/($I643-5),IF(AND($H656&lt;&gt;0,N656=0,O$4=$C656+$I643+1),$H656,0)),0))</f>
        <v>-7.4417133108156864E-6</v>
      </c>
      <c r="P656" s="176">
        <f t="shared" ref="P656" si="2027">IF($I643="n/a",0,IF(P$4&gt;second_reg_period,IF(P$4&lt;=$I643+$C656,$H656/($I643-5),IF(AND($H656&lt;&gt;0,O656=0,P$4=$C656+$I643+1),$H656,0)),0))</f>
        <v>-7.4417133108156864E-6</v>
      </c>
      <c r="Q656" s="176">
        <f t="shared" ref="Q656" si="2028">IF($I643="n/a",0,IF(Q$4&gt;second_reg_period,IF(Q$4&lt;=$I643+$C656,$H656/($I643-5),IF(AND($H656&lt;&gt;0,P656=0,Q$4=$C656+$I643+1),$H656,0)),0))</f>
        <v>-7.4417133108156864E-6</v>
      </c>
      <c r="R656" s="176">
        <f t="shared" ref="R656" si="2029">IF($I643="n/a",0,IF(R$4&gt;second_reg_period,IF(R$4&lt;=$I643+$C656,$H656/($I643-5),IF(AND($H656&lt;&gt;0,Q656=0,R$4=$C656+$I643+1),$H656,0)),0))</f>
        <v>-7.4417133108156864E-6</v>
      </c>
      <c r="S656" s="176">
        <f t="shared" ref="S656" si="2030">IF($I643="n/a",0,IF(S$4&gt;second_reg_period,IF(S$4&lt;=$I643+$C656,$H656/($I643-5),IF(AND($H656&lt;&gt;0,R656=0,S$4=$C656+$I643+1),$H656,0)),0))</f>
        <v>-7.4417133108156864E-6</v>
      </c>
      <c r="T656" s="176">
        <f t="shared" ref="T656" si="2031">IF($I643="n/a",0,IF(T$4&gt;second_reg_period,IF(T$4&lt;=$I643+$C656,$H656/($I643-5),IF(AND($H656&lt;&gt;0,S656=0,T$4=$C656+$I643+1),$H656,0)),0))</f>
        <v>-7.4417133108156864E-6</v>
      </c>
      <c r="U656" s="176">
        <f t="shared" ref="U656" si="2032">IF($I643="n/a",0,IF(U$4&gt;second_reg_period,IF(U$4&lt;=$I643+$C656,$H656/($I643-5),IF(AND($H656&lt;&gt;0,T656=0,U$4=$C656+$I643+1),$H656,0)),0))</f>
        <v>-7.4417133108156864E-6</v>
      </c>
      <c r="V656" s="176">
        <f t="shared" ref="V656" si="2033">IF($I643="n/a",0,IF(V$4&gt;second_reg_period,IF(V$4&lt;=$I643+$C656,$H656/($I643-5),IF(AND($H656&lt;&gt;0,U656=0,V$4=$C656+$I643+1),$H656,0)),0))</f>
        <v>-7.4417133108156864E-6</v>
      </c>
      <c r="W656" s="176">
        <f t="shared" ref="W656" si="2034">IF($I643="n/a",0,IF(W$4&gt;second_reg_period,IF(W$4&lt;=$I643+$C656,$H656/($I643-5),IF(AND($H656&lt;&gt;0,V656=0,W$4=$C656+$I643+1),$H656,0)),0))</f>
        <v>-7.4417133108156864E-6</v>
      </c>
      <c r="X656" s="176">
        <f t="shared" ref="X656" si="2035">IF($I643="n/a",0,IF(X$4&gt;second_reg_period,IF(X$4&lt;=$I643+$C656,$H656/($I643-5),IF(AND($H656&lt;&gt;0,W656=0,X$4=$C656+$I643+1),$H656,0)),0))</f>
        <v>-7.4417133108156864E-6</v>
      </c>
      <c r="Y656" s="176">
        <f t="shared" ref="Y656" si="2036">IF($I643="n/a",0,IF(Y$4&gt;second_reg_period,IF(Y$4&lt;=$I643+$C656,$H656/($I643-5),IF(AND($H656&lt;&gt;0,X656=0,Y$4=$C656+$I643+1),$H656,0)),0))</f>
        <v>-7.4417133108156864E-6</v>
      </c>
      <c r="Z656" s="176">
        <f t="shared" ref="Z656" si="2037">IF($I643="n/a",0,IF(Z$4&gt;second_reg_period,IF(Z$4&lt;=$I643+$C656,$H656/($I643-5),IF(AND($H656&lt;&gt;0,Y656=0,Z$4=$C656+$I643+1),$H656,0)),0))</f>
        <v>-7.4417133108156864E-6</v>
      </c>
      <c r="AA656" s="176">
        <f t="shared" ref="AA656" si="2038">IF($I643="n/a",0,IF(AA$4&gt;second_reg_period,IF(AA$4&lt;=$I643+$C656,$H656/($I643-5),IF(AND($H656&lt;&gt;0,Z656=0,AA$4=$C656+$I643+1),$H656,0)),0))</f>
        <v>-7.4417133108156864E-6</v>
      </c>
      <c r="AB656" s="176">
        <f t="shared" ref="AB656" si="2039">IF($I643="n/a",0,IF(AB$4&gt;second_reg_period,IF(AB$4&lt;=$I643+$C656,$H656/($I643-5),IF(AND($H656&lt;&gt;0,AA656=0,AB$4=$C656+$I643+1),$H656,0)),0))</f>
        <v>-7.4417133108156864E-6</v>
      </c>
      <c r="AC656" s="176">
        <f t="shared" ref="AC656" si="2040">IF($I643="n/a",0,IF(AC$4&gt;second_reg_period,IF(AC$4&lt;=$I643+$C656,$H656/($I643-5),IF(AND($H656&lt;&gt;0,AB656=0,AC$4=$C656+$I643+1),$H656,0)),0))</f>
        <v>-7.4417133108156864E-6</v>
      </c>
      <c r="AD656" s="176">
        <f t="shared" ref="AD656" si="2041">IF($I643="n/a",0,IF(AD$4&gt;second_reg_period,IF(AD$4&lt;=$I643+$C656,$H656/($I643-5),IF(AND($H656&lt;&gt;0,AC656=0,AD$4=$C656+$I643+1),$H656,0)),0))</f>
        <v>-7.4417133108156864E-6</v>
      </c>
      <c r="AE656" s="176">
        <f t="shared" ref="AE656" si="2042">IF($I643="n/a",0,IF(AE$4&gt;second_reg_period,IF(AE$4&lt;=$I643+$C656,$H656/($I643-5),IF(AND($H656&lt;&gt;0,AD656=0,AE$4=$C656+$I643+1),$H656,0)),0))</f>
        <v>-7.4417133108156864E-6</v>
      </c>
      <c r="AF656" s="176">
        <f t="shared" ref="AF656" si="2043">IF($I643="n/a",0,IF(AF$4&gt;second_reg_period,IF(AF$4&lt;=$I643+$C656,$H656/($I643-5),IF(AND($H656&lt;&gt;0,AE656=0,AF$4=$C656+$I643+1),$H656,0)),0))</f>
        <v>-7.4417133108156864E-6</v>
      </c>
      <c r="AG656" s="176">
        <f t="shared" ref="AG656" si="2044">IF($I643="n/a",0,IF(AG$4&gt;second_reg_period,IF(AG$4&lt;=$I643+$C656,$H656/($I643-5),IF(AND($H656&lt;&gt;0,AF656=0,AG$4=$C656+$I643+1),$H656,0)),0))</f>
        <v>-7.4417133108156864E-6</v>
      </c>
      <c r="AH656" s="176">
        <f t="shared" ref="AH656" si="2045">IF($I643="n/a",0,IF(AH$4&gt;second_reg_period,IF(AH$4&lt;=$I643+$C656,$H656/($I643-5),IF(AND($H656&lt;&gt;0,AG656=0,AH$4=$C656+$I643+1),$H656,0)),0))</f>
        <v>-7.4417133108156864E-6</v>
      </c>
      <c r="AI656" s="176">
        <f t="shared" ref="AI656" si="2046">IF($I643="n/a",0,IF(AI$4&gt;second_reg_period,IF(AI$4&lt;=$I643+$C656,$H656/($I643-5),IF(AND($H656&lt;&gt;0,AH656=0,AI$4=$C656+$I643+1),$H656,0)),0))</f>
        <v>-7.4417133108156864E-6</v>
      </c>
      <c r="AJ656" s="176">
        <f t="shared" ref="AJ656" si="2047">IF($I643="n/a",0,IF(AJ$4&gt;second_reg_period,IF(AJ$4&lt;=$I643+$C656,$H656/($I643-5),IF(AND($H656&lt;&gt;0,AI656=0,AJ$4=$C656+$I643+1),$H656,0)),0))</f>
        <v>-7.4417133108156864E-6</v>
      </c>
      <c r="AK656" s="176">
        <f t="shared" ref="AK656" si="2048">IF($I643="n/a",0,IF(AK$4&gt;second_reg_period,IF(AK$4&lt;=$I643+$C656,$H656/($I643-5),IF(AND($H656&lt;&gt;0,AJ656=0,AK$4=$C656+$I643+1),$H656,0)),0))</f>
        <v>-7.4417133108156864E-6</v>
      </c>
      <c r="AL656" s="176">
        <f t="shared" ref="AL656" si="2049">IF($I643="n/a",0,IF(AL$4&gt;second_reg_period,IF(AL$4&lt;=$I643+$C656,$H656/($I643-5),IF(AND($H656&lt;&gt;0,AK656=0,AL$4=$C656+$I643+1),$H656,0)),0))</f>
        <v>-7.4417133108156864E-6</v>
      </c>
      <c r="AM656" s="176">
        <f t="shared" ref="AM656" si="2050">IF($I643="n/a",0,IF(AM$4&gt;second_reg_period,IF(AM$4&lt;=$I643+$C656,$H656/($I643-5),IF(AND($H656&lt;&gt;0,AL656=0,AM$4=$C656+$I643+1),$H656,0)),0))</f>
        <v>0</v>
      </c>
      <c r="AN656" s="176">
        <f t="shared" ref="AN656" si="2051">IF($I643="n/a",0,IF(AN$4&gt;second_reg_period,IF(AN$4&lt;=$I643+$C656,$H656/($I643-5),IF(AND($H656&lt;&gt;0,AM656=0,AN$4=$C656+$I643+1),$H656,0)),0))</f>
        <v>0</v>
      </c>
      <c r="AO656" s="176">
        <f t="shared" ref="AO656" si="2052">IF($I643="n/a",0,IF(AO$4&gt;second_reg_period,IF(AO$4&lt;=$I643+$C656,$H656/($I643-5),IF(AND($H656&lt;&gt;0,AN656=0,AO$4=$C656+$I643+1),$H656,0)),0))</f>
        <v>0</v>
      </c>
      <c r="AP656" s="176">
        <f t="shared" ref="AP656" si="2053">IF($I643="n/a",0,IF(AP$4&gt;second_reg_period,IF(AP$4&lt;=$I643+$C656,$H656/($I643-5),IF(AND($H656&lt;&gt;0,AO656=0,AP$4=$C656+$I643+1),$H656,0)),0))</f>
        <v>0</v>
      </c>
      <c r="AQ656" s="176">
        <f t="shared" ref="AQ656" si="2054">IF($I643="n/a",0,IF(AQ$4&gt;second_reg_period,IF(AQ$4&lt;=$I643+$C656,$H656/($I643-5),IF(AND($H656&lt;&gt;0,AP656=0,AQ$4=$C656+$I643+1),$H656,0)),0))</f>
        <v>0</v>
      </c>
      <c r="AR656" s="176">
        <f t="shared" ref="AR656" si="2055">IF($I643="n/a",0,IF(AR$4&gt;second_reg_period,IF(AR$4&lt;=$I643+$C656,$H656/($I643-5),IF(AND($H656&lt;&gt;0,AQ656=0,AR$4=$C656+$I643+1),$H656,0)),0))</f>
        <v>0</v>
      </c>
      <c r="AS656" s="176">
        <f t="shared" ref="AS656" si="2056">IF($I643="n/a",0,IF(AS$4&gt;second_reg_period,IF(AS$4&lt;=$I643+$C656,$H656/($I643-5),IF(AND($H656&lt;&gt;0,AR656=0,AS$4=$C656+$I643+1),$H656,0)),0))</f>
        <v>0</v>
      </c>
      <c r="AT656" s="176">
        <f t="shared" ref="AT656" si="2057">IF($I643="n/a",0,IF(AT$4&gt;second_reg_period,IF(AT$4&lt;=$I643+$C656,$H656/($I643-5),IF(AND($H656&lt;&gt;0,AS656=0,AT$4=$C656+$I643+1),$H656,0)),0))</f>
        <v>0</v>
      </c>
      <c r="AU656" s="176">
        <f t="shared" ref="AU656" si="2058">IF($I643="n/a",0,IF(AU$4&gt;second_reg_period,IF(AU$4&lt;=$I643+$C656,$H656/($I643-5),IF(AND($H656&lt;&gt;0,AT656=0,AU$4=$C656+$I643+1),$H656,0)),0))</f>
        <v>0</v>
      </c>
      <c r="AV656" s="176">
        <f t="shared" ref="AV656" si="2059">IF($I643="n/a",0,IF(AV$4&gt;second_reg_period,IF(AV$4&lt;=$I643+$C656,$H656/($I643-5),IF(AND($H656&lt;&gt;0,AU656=0,AV$4=$C656+$I643+1),$H656,0)),0))</f>
        <v>0</v>
      </c>
      <c r="AW656" s="176">
        <f t="shared" ref="AW656" si="2060">IF($I643="n/a",0,IF(AW$4&gt;second_reg_period,IF(AW$4&lt;=$I643+$C656,$H656/($I643-5),IF(AND($H656&lt;&gt;0,AV656=0,AW$4=$C656+$I643+1),$H656,0)),0))</f>
        <v>0</v>
      </c>
      <c r="AX656" s="176">
        <f t="shared" ref="AX656" si="2061">IF($I643="n/a",0,IF(AX$4&gt;second_reg_period,IF(AX$4&lt;=$I643+$C656,$H656/($I643-5),IF(AND($H656&lt;&gt;0,AW656=0,AX$4=$C656+$I643+1),$H656,0)),0))</f>
        <v>0</v>
      </c>
      <c r="AY656" s="176">
        <f t="shared" ref="AY656" si="2062">IF($I643="n/a",0,IF(AY$4&gt;second_reg_period,IF(AY$4&lt;=$I643+$C656,$H656/($I643-5),IF(AND($H656&lt;&gt;0,AX656=0,AY$4=$C656+$I643+1),$H656,0)),0))</f>
        <v>0</v>
      </c>
      <c r="AZ656" s="176">
        <f t="shared" ref="AZ656" si="2063">IF($I643="n/a",0,IF(AZ$4&gt;second_reg_period,IF(AZ$4&lt;=$I643+$C656,$H656/($I643-5),IF(AND($H656&lt;&gt;0,AY656=0,AZ$4=$C656+$I643+1),$H656,0)),0))</f>
        <v>0</v>
      </c>
      <c r="BA656" s="176">
        <f t="shared" ref="BA656" si="2064">IF($I643="n/a",0,IF(BA$4&gt;second_reg_period,IF(BA$4&lt;=$I643+$C656,$H656/($I643-5),IF(AND($H656&lt;&gt;0,AZ656=0,BA$4=$C656+$I643+1),$H656,0)),0))</f>
        <v>0</v>
      </c>
      <c r="BB656" s="176">
        <f t="shared" ref="BB656" si="2065">IF($I643="n/a",0,IF(BB$4&gt;second_reg_period,IF(BB$4&lt;=$I643+$C656,$H656/($I643-5),IF(AND($H656&lt;&gt;0,BA656=0,BB$4=$C656+$I643+1),$H656,0)),0))</f>
        <v>0</v>
      </c>
      <c r="BC656" s="176">
        <f t="shared" ref="BC656" si="2066">IF($I643="n/a",0,IF(BC$4&gt;second_reg_period,IF(BC$4&lt;=$I643+$C656,$H656/($I643-5),IF(AND($H656&lt;&gt;0,BB656=0,BC$4=$C656+$I643+1),$H656,0)),0))</f>
        <v>0</v>
      </c>
      <c r="BD656" s="176">
        <f t="shared" ref="BD656" si="2067">IF($I643="n/a",0,IF(BD$4&gt;second_reg_period,IF(BD$4&lt;=$I643+$C656,$H656/($I643-5),IF(AND($H656&lt;&gt;0,BC656=0,BD$4=$C656+$I643+1),$H656,0)),0))</f>
        <v>0</v>
      </c>
      <c r="BE656" s="176">
        <f t="shared" ref="BE656" si="2068">IF($I643="n/a",0,IF(BE$4&gt;second_reg_period,IF(BE$4&lt;=$I643+$C656,$H656/($I643-5),IF(AND($H656&lt;&gt;0,BD656=0,BE$4=$C656+$I643+1),$H656,0)),0))</f>
        <v>0</v>
      </c>
      <c r="BF656" s="176">
        <f t="shared" ref="BF656" si="2069">IF($I643="n/a",0,IF(BF$4&gt;second_reg_period,IF(BF$4&lt;=$I643+$C656,$H656/($I643-5),IF(AND($H656&lt;&gt;0,BE656=0,BF$4=$C656+$I643+1),$H656,0)),0))</f>
        <v>0</v>
      </c>
      <c r="BG656" s="176">
        <f t="shared" ref="BG656" si="2070">IF($I643="n/a",0,IF(BG$4&gt;second_reg_period,IF(BG$4&lt;=$I643+$C656,$H656/($I643-5),IF(AND($H656&lt;&gt;0,BF656=0,BG$4=$C656+$I643+1),$H656,0)),0))</f>
        <v>0</v>
      </c>
      <c r="BH656" s="176">
        <f t="shared" ref="BH656" si="2071">IF($I643="n/a",0,IF(BH$4&gt;second_reg_period,IF(BH$4&lt;=$I643+$C656,$H656/($I643-5),IF(AND($H656&lt;&gt;0,BG656=0,BH$4=$C656+$I643+1),$H656,0)),0))</f>
        <v>0</v>
      </c>
      <c r="BI656" s="176">
        <f t="shared" ref="BI656" si="2072">IF($I643="n/a",0,IF(BI$4&gt;second_reg_period,IF(BI$4&lt;=$I643+$C656,$H656/($I643-5),IF(AND($H656&lt;&gt;0,BH656=0,BI$4=$C656+$I643+1),$H656,0)),0))</f>
        <v>0</v>
      </c>
      <c r="BJ656" s="176">
        <f t="shared" ref="BJ656" si="2073">IF($I643="n/a",0,IF(BJ$4&gt;second_reg_period,IF(BJ$4&lt;=$I643+$C656,$H656/($I643-5),IF(AND($H656&lt;&gt;0,BI656=0,BJ$4=$C656+$I643+1),$H656,0)),0))</f>
        <v>0</v>
      </c>
      <c r="BK656" s="176">
        <f t="shared" ref="BK656" si="2074">IF($I643="n/a",0,IF(BK$4&gt;second_reg_period,IF(BK$4&lt;=$I643+$C656,$H656/($I643-5),IF(AND($H656&lt;&gt;0,BJ656=0,BK$4=$C656+$I643+1),$H656,0)),0))</f>
        <v>0</v>
      </c>
      <c r="BL656" s="176">
        <f t="shared" ref="BL656" si="2075">IF($I643="n/a",0,IF(BL$4&gt;second_reg_period,IF(BL$4&lt;=$I643+$C656,$H656/($I643-5),IF(AND($H656&lt;&gt;0,BK656=0,BL$4=$C656+$I643+1),$H656,0)),0))</f>
        <v>0</v>
      </c>
      <c r="BM656" s="176">
        <f t="shared" ref="BM656" si="2076">IF($I643="n/a",0,IF(BM$4&gt;second_reg_period,IF(BM$4&lt;=$I643+$C656,$H656/($I643-5),IF(AND($H656&lt;&gt;0,BL656=0,BM$4=$C656+$I643+1),$H656,0)),0))</f>
        <v>0</v>
      </c>
      <c r="BN656" s="176">
        <f t="shared" ref="BN656" si="2077">IF($I643="n/a",0,IF(BN$4&gt;second_reg_period,IF(BN$4&lt;=$I643+$C656,$H656/($I643-5),IF(AND($H656&lt;&gt;0,BM656=0,BN$4=$C656+$I643+1),$H656,0)),0))</f>
        <v>0</v>
      </c>
      <c r="BO656" s="176">
        <f t="shared" ref="BO656" si="2078">IF($I643="n/a",0,IF(BO$4&gt;second_reg_period,IF(BO$4&lt;=$I643+$C656,$H656/($I643-5),IF(AND($H656&lt;&gt;0,BN656=0,BO$4=$C656+$I643+1),$H656,0)),0))</f>
        <v>0</v>
      </c>
      <c r="BP656" s="176">
        <f t="shared" ref="BP656" si="2079">IF($I643="n/a",0,IF(BP$4&gt;second_reg_period,IF(BP$4&lt;=$I643+$C656,$H656/($I643-5),IF(AND($H656&lt;&gt;0,BO656=0,BP$4=$C656+$I643+1),$H656,0)),0))</f>
        <v>0</v>
      </c>
      <c r="BQ656" s="176">
        <f t="shared" ref="BQ656" si="2080">IF($I643="n/a",0,IF(BQ$4&gt;second_reg_period,IF(BQ$4&lt;=$I643+$C656,$H656/($I643-5),IF(AND($H656&lt;&gt;0,BP656=0,BQ$4=$C656+$I643+1),$H656,0)),0))</f>
        <v>0</v>
      </c>
      <c r="BR656" s="176">
        <f t="shared" ref="BR656" si="2081">IF($I643="n/a",0,IF(BR$4&gt;second_reg_period,IF(BR$4&lt;=$I643+$C656,$H656/($I643-5),IF(AND($H656&lt;&gt;0,BQ656=0,BR$4=$C656+$I643+1),$H656,0)),0))</f>
        <v>0</v>
      </c>
      <c r="BS656" s="176">
        <f t="shared" ref="BS656" si="2082">IF($I643="n/a",0,IF(BS$4&gt;second_reg_period,IF(BS$4&lt;=$I643+$C656,$H656/($I643-5),IF(AND($H656&lt;&gt;0,BR656=0,BS$4=$C656+$I643+1),$H656,0)),0))</f>
        <v>0</v>
      </c>
      <c r="BT656" s="176">
        <f t="shared" ref="BT656" si="2083">IF($I643="n/a",0,IF(BT$4&gt;second_reg_period,IF(BT$4&lt;=$I643+$C656,$H656/($I643-5),IF(AND($H656&lt;&gt;0,BS656=0,BT$4=$C656+$I643+1),$H656,0)),0))</f>
        <v>0</v>
      </c>
      <c r="BU656" s="176">
        <f t="shared" ref="BU656" si="2084">IF($I643="n/a",0,IF(BU$4&gt;second_reg_period,IF(BU$4&lt;=$I643+$C656,$H656/($I643-5),IF(AND($H656&lt;&gt;0,BT656=0,BU$4=$C656+$I643+1),$H656,0)),0))</f>
        <v>0</v>
      </c>
      <c r="BV656" s="176">
        <f t="shared" ref="BV656" si="2085">IF($I643="n/a",0,IF(BV$4&gt;second_reg_period,IF(BV$4&lt;=$I643+$C656,$H656/($I643-5),IF(AND($H656&lt;&gt;0,BU656=0,BV$4=$C656+$I643+1),$H656,0)),0))</f>
        <v>0</v>
      </c>
      <c r="BW656" s="176">
        <f t="shared" ref="BW656" si="2086">IF($I643="n/a",0,IF(BW$4&gt;second_reg_period,IF(BW$4&lt;=$I643+$C656,$H656/($I643-5),IF(AND($H656&lt;&gt;0,BV656=0,BW$4=$C656+$I643+1),$H656,0)),0))</f>
        <v>0</v>
      </c>
      <c r="BX656" s="176">
        <f t="shared" ref="BX656" si="2087">IF($I643="n/a",0,IF(BX$4&gt;second_reg_period,IF(BX$4&lt;=$I643+$C656,$H656/($I643-5),IF(AND($H656&lt;&gt;0,BW656=0,BX$4=$C656+$I643+1),$H656,0)),0))</f>
        <v>0</v>
      </c>
      <c r="BY656" s="176">
        <f t="shared" ref="BY656" si="2088">IF($I643="n/a",0,IF(BY$4&gt;second_reg_period,IF(BY$4&lt;=$I643+$C656,$H656/($I643-5),IF(AND($H656&lt;&gt;0,BX656=0,BY$4=$C656+$I643+1),$H656,0)),0))</f>
        <v>0</v>
      </c>
      <c r="BZ656" s="176">
        <f t="shared" ref="BZ656" si="2089">IF($I643="n/a",0,IF(BZ$4&gt;second_reg_period,IF(BZ$4&lt;=$I643+$C656,$H656/($I643-5),IF(AND($H656&lt;&gt;0,BY656=0,BZ$4=$C656+$I643+1),$H656,0)),0))</f>
        <v>0</v>
      </c>
      <c r="CA656" s="176">
        <f t="shared" ref="CA656" si="2090">IF($I643="n/a",0,IF(CA$4&gt;second_reg_period,IF(CA$4&lt;=$I643+$C656,$H656/($I643-5),IF(AND($H656&lt;&gt;0,BZ656=0,CA$4=$C656+$I643+1),$H656,0)),0))</f>
        <v>0</v>
      </c>
      <c r="CB656" s="176">
        <f t="shared" ref="CB656" si="2091">IF($I643="n/a",0,IF(CB$4&gt;second_reg_period,IF(CB$4&lt;=$I643+$C656,$H656/($I643-5),IF(AND($H656&lt;&gt;0,CA656=0,CB$4=$C656+$I643+1),$H656,0)),0))</f>
        <v>0</v>
      </c>
      <c r="CC656" s="176">
        <f t="shared" ref="CC656" si="2092">IF($I643="n/a",0,IF(CC$4&gt;second_reg_period,IF(CC$4&lt;=$I643+$C656,$H656/($I643-5),IF(AND($H656&lt;&gt;0,CB656=0,CC$4=$C656+$I643+1),$H656,0)),0))</f>
        <v>0</v>
      </c>
      <c r="CD656" s="176">
        <f t="shared" ref="CD656" si="2093">IF($I643="n/a",0,IF(CD$4&gt;second_reg_period,IF(CD$4&lt;=$I643+$C656,$H656/($I643-5),IF(AND($H656&lt;&gt;0,CC656=0,CD$4=$C656+$I643+1),$H656,0)),0))</f>
        <v>0</v>
      </c>
      <c r="CE656" s="176">
        <f t="shared" ref="CE656" si="2094">IF($I643="n/a",0,IF(CE$4&gt;second_reg_period,IF(CE$4&lt;=$I643+$C656,$H656/($I643-5),IF(AND($H656&lt;&gt;0,CD656=0,CE$4=$C656+$I643+1),$H656,0)),0))</f>
        <v>0</v>
      </c>
      <c r="CF656" s="176">
        <f t="shared" ref="CF656" si="2095">IF($I643="n/a",0,IF(CF$4&gt;second_reg_period,IF(CF$4&lt;=$I643+$C656,$H656/($I643-5),IF(AND($H656&lt;&gt;0,CE656=0,CF$4=$C656+$I643+1),$H656,0)),0))</f>
        <v>0</v>
      </c>
      <c r="CG656" s="158"/>
      <c r="CH656" s="158"/>
      <c r="CI656" s="158"/>
      <c r="CJ656" s="158"/>
      <c r="CK656" s="158"/>
      <c r="CL656" s="158"/>
      <c r="CM656" s="158"/>
      <c r="CN656" s="158"/>
      <c r="CO656" s="158"/>
      <c r="CP656" s="158"/>
      <c r="CQ656" s="158"/>
      <c r="CR656" s="158"/>
      <c r="CS656" s="158"/>
      <c r="CT656" s="158"/>
      <c r="CU656" s="158"/>
      <c r="CV656" s="158"/>
      <c r="CW656" s="158"/>
      <c r="CX656" s="158"/>
      <c r="CY656" s="158"/>
      <c r="CZ656" s="158"/>
      <c r="DA656" s="158"/>
      <c r="DB656" s="158"/>
      <c r="DC656" s="158"/>
      <c r="DD656" s="158"/>
      <c r="DE656" s="158"/>
      <c r="DF656" s="158"/>
      <c r="DG656" s="158"/>
      <c r="DH656" s="158"/>
      <c r="DI656" s="158"/>
      <c r="DJ656" s="158"/>
      <c r="DK656" s="158"/>
      <c r="DL656" s="158"/>
      <c r="DM656" s="158"/>
      <c r="DN656" s="158"/>
      <c r="DO656" s="158"/>
      <c r="DP656" s="158"/>
      <c r="DQ656" s="158"/>
      <c r="DR656" s="158"/>
      <c r="DS656" s="158"/>
      <c r="DT656" s="158"/>
      <c r="DU656" s="158"/>
      <c r="DV656" s="158"/>
      <c r="DW656" s="158"/>
      <c r="DX656" s="158"/>
      <c r="DY656" s="158"/>
      <c r="DZ656" s="158"/>
      <c r="EA656" s="158"/>
      <c r="EB656" s="158"/>
      <c r="EC656" s="158"/>
      <c r="ED656" s="158"/>
      <c r="EE656" s="158"/>
      <c r="EF656" s="158"/>
      <c r="EG656" s="158"/>
      <c r="EH656" s="158"/>
      <c r="EI656" s="158"/>
      <c r="EJ656" s="158"/>
      <c r="EK656" s="158"/>
      <c r="EL656" s="158"/>
      <c r="EM656" s="158"/>
      <c r="EN656" s="158"/>
      <c r="EO656" s="158"/>
      <c r="EP656" s="158"/>
      <c r="EQ656" s="158"/>
      <c r="ER656" s="158"/>
      <c r="ES656" s="158"/>
      <c r="ET656" s="158"/>
      <c r="EU656" s="158"/>
      <c r="EV656" s="158"/>
      <c r="EW656" s="158"/>
      <c r="EX656" s="158"/>
      <c r="EY656" s="158"/>
      <c r="EZ656" s="158"/>
      <c r="FA656" s="158"/>
      <c r="FB656" s="158"/>
      <c r="FC656" s="158"/>
      <c r="FD656" s="158"/>
      <c r="FE656" s="158"/>
      <c r="FF656" s="158"/>
      <c r="FG656" s="158"/>
      <c r="FH656" s="158"/>
      <c r="FI656" s="158"/>
      <c r="FJ656" s="158"/>
      <c r="FK656" s="158"/>
      <c r="FL656" s="158"/>
      <c r="FM656" s="158"/>
      <c r="FN656" s="158"/>
      <c r="FO656" s="158"/>
      <c r="FP656" s="158"/>
      <c r="FQ656" s="158"/>
      <c r="FR656" s="158"/>
      <c r="FS656" s="158"/>
      <c r="FT656" s="158"/>
      <c r="FU656" s="158"/>
      <c r="FV656" s="158"/>
      <c r="FW656" s="158"/>
      <c r="FX656" s="158"/>
      <c r="FY656" s="158"/>
      <c r="FZ656" s="158"/>
      <c r="GA656" s="158"/>
      <c r="GB656" s="158"/>
      <c r="GC656" s="158"/>
      <c r="GD656" s="158"/>
      <c r="GE656" s="158"/>
      <c r="GF656" s="158"/>
      <c r="GG656" s="158"/>
      <c r="GH656" s="158"/>
      <c r="GI656" s="158"/>
      <c r="GJ656" s="158"/>
      <c r="GK656" s="158"/>
      <c r="GL656" s="158"/>
      <c r="GM656" s="158"/>
      <c r="GN656" s="158"/>
      <c r="GO656" s="158"/>
      <c r="GP656" s="158"/>
      <c r="GQ656" s="158"/>
      <c r="GR656" s="158"/>
      <c r="GS656" s="158"/>
      <c r="GT656" s="158"/>
      <c r="GU656" s="158"/>
      <c r="GV656" s="158"/>
      <c r="GW656" s="158"/>
      <c r="GX656" s="158"/>
      <c r="GY656" s="158"/>
      <c r="GZ656" s="158"/>
      <c r="HA656" s="158"/>
      <c r="HB656" s="158"/>
      <c r="HC656" s="158"/>
      <c r="HD656" s="158"/>
      <c r="HE656" s="158"/>
      <c r="HF656" s="158"/>
      <c r="HG656" s="158"/>
      <c r="HH656" s="158"/>
      <c r="HI656" s="158"/>
      <c r="HJ656" s="158"/>
      <c r="HK656" s="158"/>
      <c r="HL656" s="158"/>
      <c r="HM656" s="158"/>
      <c r="HN656" s="158"/>
      <c r="HO656" s="158"/>
      <c r="HP656" s="158"/>
      <c r="HQ656" s="158"/>
      <c r="HR656" s="158"/>
      <c r="HS656" s="158"/>
      <c r="HT656" s="158"/>
      <c r="HU656" s="158"/>
      <c r="HV656" s="158"/>
      <c r="HW656" s="158"/>
      <c r="HX656" s="158"/>
      <c r="HY656" s="158"/>
      <c r="HZ656" s="158"/>
      <c r="IA656" s="158"/>
      <c r="IB656" s="158"/>
      <c r="IC656" s="158"/>
      <c r="ID656" s="158"/>
      <c r="IE656" s="158"/>
      <c r="IF656" s="158"/>
      <c r="IG656" s="158"/>
      <c r="IH656" s="158"/>
      <c r="II656" s="158"/>
      <c r="IJ656" s="158"/>
      <c r="IK656" s="158"/>
      <c r="IL656" s="158"/>
      <c r="IM656" s="158"/>
      <c r="IN656" s="158"/>
      <c r="IO656" s="158"/>
      <c r="IP656" s="158"/>
      <c r="IQ656" s="158"/>
      <c r="IR656" s="158"/>
      <c r="IS656" s="158"/>
      <c r="IT656" s="158"/>
      <c r="IU656" s="158"/>
      <c r="IV656" s="158"/>
      <c r="IW656" s="158"/>
      <c r="IX656" s="158"/>
      <c r="IY656" s="158"/>
      <c r="IZ656" s="158"/>
      <c r="JA656" s="158"/>
      <c r="JB656" s="158"/>
      <c r="JC656" s="158"/>
      <c r="JD656" s="158"/>
      <c r="JE656" s="158"/>
      <c r="JF656" s="158"/>
      <c r="JG656" s="158"/>
      <c r="JH656" s="158"/>
      <c r="JI656" s="158"/>
      <c r="JJ656" s="158"/>
      <c r="JK656" s="158"/>
      <c r="JL656" s="158"/>
      <c r="JM656" s="158"/>
      <c r="JN656" s="158"/>
      <c r="JO656" s="158"/>
      <c r="JP656" s="158"/>
      <c r="JQ656" s="158"/>
      <c r="JR656" s="158"/>
      <c r="JS656" s="158"/>
      <c r="JT656" s="158"/>
      <c r="JU656" s="158"/>
      <c r="JV656" s="158"/>
      <c r="JW656" s="158"/>
      <c r="JX656" s="158"/>
      <c r="JY656" s="158"/>
      <c r="JZ656" s="158"/>
      <c r="KA656" s="158"/>
      <c r="KB656" s="158"/>
      <c r="KC656" s="158"/>
      <c r="KD656" s="158"/>
      <c r="KE656" s="158"/>
      <c r="KF656" s="158"/>
      <c r="KG656" s="158"/>
      <c r="KH656" s="158"/>
      <c r="KI656" s="158"/>
      <c r="KJ656" s="158"/>
      <c r="KK656" s="158"/>
      <c r="KL656" s="158"/>
      <c r="KM656" s="158"/>
      <c r="KN656" s="158"/>
      <c r="KO656" s="158"/>
      <c r="KP656" s="158"/>
      <c r="KQ656" s="158"/>
      <c r="KR656" s="158"/>
      <c r="KS656" s="158"/>
      <c r="KT656" s="158"/>
      <c r="KU656" s="158"/>
      <c r="KV656" s="158"/>
      <c r="KW656" s="158"/>
      <c r="KX656" s="158"/>
      <c r="KY656" s="158"/>
      <c r="KZ656" s="158"/>
      <c r="LA656" s="158"/>
      <c r="LB656" s="158"/>
      <c r="LC656" s="158"/>
      <c r="LD656" s="158"/>
      <c r="LE656" s="158"/>
      <c r="LF656" s="158"/>
      <c r="LG656" s="158"/>
      <c r="LH656" s="158"/>
      <c r="LI656" s="158"/>
      <c r="LJ656" s="158"/>
      <c r="LK656" s="158"/>
      <c r="LL656" s="158"/>
      <c r="LM656" s="158"/>
      <c r="LN656" s="158"/>
      <c r="LO656" s="158"/>
      <c r="LP656" s="158"/>
      <c r="LQ656" s="158"/>
      <c r="LR656" s="158"/>
      <c r="LS656" s="158"/>
      <c r="LT656" s="158"/>
      <c r="LU656" s="158"/>
      <c r="LV656" s="158"/>
      <c r="LW656" s="158"/>
      <c r="LX656" s="158"/>
      <c r="LY656" s="158"/>
      <c r="LZ656" s="158"/>
      <c r="MA656" s="158"/>
      <c r="MB656" s="158"/>
      <c r="MC656" s="158"/>
      <c r="MD656" s="158"/>
      <c r="ME656" s="158"/>
      <c r="MF656" s="158"/>
      <c r="MG656" s="158"/>
      <c r="MH656" s="158"/>
      <c r="MI656" s="158"/>
      <c r="MJ656" s="158"/>
      <c r="MK656" s="158"/>
      <c r="ML656" s="158"/>
      <c r="MM656" s="158"/>
      <c r="MN656" s="158"/>
      <c r="MO656" s="158"/>
      <c r="MP656" s="158"/>
      <c r="MQ656" s="158"/>
      <c r="MR656" s="158"/>
      <c r="MS656" s="158"/>
      <c r="MT656" s="158"/>
      <c r="MU656" s="158"/>
      <c r="MV656" s="158"/>
      <c r="MW656" s="158"/>
      <c r="MX656" s="158"/>
      <c r="MY656" s="158"/>
      <c r="MZ656" s="158"/>
      <c r="NA656" s="158"/>
      <c r="NB656" s="158"/>
      <c r="NC656" s="158"/>
      <c r="ND656" s="158"/>
      <c r="NE656" s="158"/>
      <c r="NF656" s="158"/>
      <c r="NG656" s="158"/>
      <c r="NH656" s="158"/>
      <c r="NI656" s="158"/>
      <c r="NJ656" s="158"/>
      <c r="NK656" s="158"/>
      <c r="NL656" s="158"/>
      <c r="NM656" s="158"/>
      <c r="NN656" s="158"/>
      <c r="NO656" s="158"/>
      <c r="NP656" s="158"/>
      <c r="NQ656" s="158"/>
      <c r="NR656" s="158"/>
      <c r="NS656" s="158"/>
      <c r="NT656" s="158"/>
      <c r="NU656" s="158"/>
      <c r="NV656" s="158"/>
      <c r="NW656" s="158"/>
      <c r="NX656" s="158"/>
      <c r="NY656" s="158"/>
      <c r="NZ656" s="158"/>
      <c r="OA656" s="158"/>
      <c r="OB656" s="158"/>
      <c r="OC656" s="158"/>
      <c r="OD656" s="158"/>
      <c r="OE656" s="158"/>
      <c r="OF656" s="158"/>
      <c r="OG656" s="158"/>
      <c r="OH656" s="158"/>
      <c r="OI656" s="158"/>
      <c r="OJ656" s="158"/>
      <c r="OK656" s="158"/>
      <c r="OL656" s="158"/>
      <c r="OM656" s="158"/>
      <c r="ON656" s="158"/>
      <c r="OO656" s="158"/>
      <c r="OP656" s="158"/>
      <c r="OQ656" s="158"/>
      <c r="OR656" s="158"/>
      <c r="OS656" s="158"/>
      <c r="OT656" s="158"/>
      <c r="OU656" s="158"/>
      <c r="OV656" s="158"/>
      <c r="OW656" s="158"/>
      <c r="OX656" s="158"/>
      <c r="OY656" s="158"/>
      <c r="OZ656" s="158"/>
      <c r="PA656" s="158"/>
      <c r="PB656" s="158"/>
      <c r="PC656" s="158"/>
      <c r="PD656" s="158"/>
      <c r="PE656" s="158"/>
      <c r="PF656" s="158"/>
      <c r="PG656" s="158"/>
      <c r="PH656" s="158"/>
      <c r="PI656" s="158"/>
      <c r="PJ656" s="158"/>
      <c r="PK656" s="158"/>
      <c r="PL656" s="158"/>
      <c r="PM656" s="158"/>
      <c r="PN656" s="158"/>
      <c r="PO656" s="158"/>
      <c r="PP656" s="158"/>
      <c r="PQ656" s="158"/>
      <c r="PR656" s="158"/>
      <c r="PS656" s="158"/>
      <c r="PT656" s="158"/>
      <c r="PU656" s="158"/>
      <c r="PV656" s="158"/>
      <c r="PW656" s="158"/>
      <c r="PX656" s="158"/>
      <c r="PY656" s="158"/>
      <c r="PZ656" s="158"/>
      <c r="QA656" s="158"/>
      <c r="QB656" s="158"/>
      <c r="QC656" s="158"/>
      <c r="QD656" s="158"/>
      <c r="QE656" s="158"/>
      <c r="QF656" s="158"/>
      <c r="QG656" s="158"/>
      <c r="QH656" s="158"/>
      <c r="QI656" s="158"/>
      <c r="QJ656" s="158"/>
      <c r="QK656" s="158"/>
      <c r="QL656" s="158"/>
      <c r="QM656" s="158"/>
      <c r="QN656" s="158"/>
      <c r="QO656" s="158"/>
      <c r="QP656" s="158"/>
      <c r="QQ656" s="158"/>
      <c r="QR656" s="158"/>
      <c r="QS656" s="158"/>
      <c r="QT656" s="158"/>
      <c r="QU656" s="158"/>
      <c r="QV656" s="158"/>
      <c r="QW656" s="158"/>
      <c r="QX656" s="158"/>
      <c r="QY656" s="158"/>
      <c r="QZ656" s="158"/>
      <c r="RA656" s="158"/>
      <c r="RB656" s="158"/>
      <c r="RC656" s="158"/>
      <c r="RD656" s="158"/>
      <c r="RE656" s="158"/>
      <c r="RF656" s="158"/>
      <c r="RG656" s="158"/>
      <c r="RH656" s="158"/>
      <c r="RI656" s="158"/>
      <c r="RJ656" s="158"/>
      <c r="RK656" s="158"/>
      <c r="RL656" s="158"/>
      <c r="RM656" s="158"/>
      <c r="RN656" s="158"/>
      <c r="RO656" s="158"/>
      <c r="RP656" s="158"/>
      <c r="RQ656" s="158"/>
      <c r="RR656" s="158"/>
      <c r="RS656" s="158"/>
      <c r="RT656" s="158"/>
      <c r="RU656" s="158"/>
      <c r="RV656" s="158"/>
      <c r="RW656" s="158"/>
      <c r="RX656" s="158"/>
      <c r="RY656" s="158"/>
      <c r="RZ656" s="158"/>
      <c r="SA656" s="158"/>
      <c r="SB656" s="158"/>
      <c r="SC656" s="158"/>
      <c r="SD656" s="158"/>
      <c r="SE656" s="158"/>
      <c r="SF656" s="158"/>
      <c r="SG656" s="158"/>
      <c r="SH656" s="158"/>
      <c r="SI656" s="158"/>
      <c r="SJ656" s="158"/>
      <c r="SK656" s="158"/>
      <c r="SL656" s="158"/>
      <c r="SM656" s="158"/>
      <c r="SN656" s="158"/>
      <c r="SO656" s="158"/>
      <c r="SP656" s="158"/>
      <c r="SQ656" s="158"/>
      <c r="SR656" s="158"/>
      <c r="SS656" s="158"/>
      <c r="ST656" s="158"/>
      <c r="SU656" s="158"/>
      <c r="SV656" s="158"/>
      <c r="SW656" s="158"/>
      <c r="SX656" s="158"/>
      <c r="SY656" s="158"/>
      <c r="SZ656" s="158"/>
      <c r="TA656" s="158"/>
      <c r="TB656" s="158"/>
      <c r="TC656" s="158"/>
      <c r="TD656" s="158"/>
      <c r="TE656" s="158"/>
      <c r="TF656" s="158"/>
      <c r="TG656" s="158"/>
      <c r="TH656" s="158"/>
      <c r="TI656" s="158"/>
      <c r="TJ656" s="158"/>
      <c r="TK656" s="158"/>
      <c r="TL656" s="158"/>
      <c r="TM656" s="158"/>
      <c r="TN656" s="158"/>
      <c r="TO656" s="158"/>
      <c r="TP656" s="158"/>
      <c r="TQ656" s="158"/>
      <c r="TR656" s="158"/>
      <c r="TS656" s="158"/>
      <c r="TT656" s="158"/>
      <c r="TU656" s="158"/>
      <c r="TV656" s="158"/>
      <c r="TW656" s="158"/>
      <c r="TX656" s="158"/>
      <c r="TY656" s="158"/>
      <c r="TZ656" s="158"/>
      <c r="UA656" s="158"/>
      <c r="UB656" s="158"/>
      <c r="UC656" s="158"/>
      <c r="UD656" s="158"/>
      <c r="UE656" s="158"/>
      <c r="UF656" s="158"/>
      <c r="UG656" s="158"/>
      <c r="UH656" s="158"/>
      <c r="UI656" s="158"/>
      <c r="UJ656" s="158"/>
      <c r="UK656" s="158"/>
      <c r="UL656" s="158"/>
      <c r="UM656" s="158"/>
      <c r="UN656" s="158"/>
      <c r="UO656" s="158"/>
      <c r="UP656" s="158"/>
      <c r="UQ656" s="158"/>
      <c r="UR656" s="158"/>
      <c r="US656" s="158"/>
      <c r="UT656" s="158"/>
      <c r="UU656" s="158"/>
      <c r="UV656" s="158"/>
      <c r="UW656" s="158"/>
      <c r="UX656" s="158"/>
      <c r="UY656" s="158"/>
      <c r="UZ656" s="158"/>
      <c r="VA656" s="158"/>
      <c r="VB656" s="158"/>
      <c r="VC656" s="158"/>
      <c r="VD656" s="158"/>
      <c r="VE656" s="158"/>
      <c r="VF656" s="158"/>
      <c r="VG656" s="158"/>
      <c r="VH656" s="158"/>
      <c r="VI656" s="158"/>
      <c r="VJ656" s="158"/>
      <c r="VK656" s="158"/>
      <c r="VL656" s="158"/>
      <c r="VM656" s="158"/>
      <c r="VN656" s="158"/>
      <c r="VO656" s="158"/>
      <c r="VP656" s="158"/>
      <c r="VQ656" s="158"/>
      <c r="VR656" s="158"/>
      <c r="VS656" s="158"/>
      <c r="VT656" s="158"/>
      <c r="VU656" s="158"/>
      <c r="VV656" s="158"/>
      <c r="VW656" s="158"/>
      <c r="VX656" s="158"/>
      <c r="VY656" s="158"/>
      <c r="VZ656" s="158"/>
      <c r="WA656" s="158"/>
      <c r="WB656" s="158"/>
      <c r="WC656" s="158"/>
      <c r="WD656" s="158"/>
      <c r="WE656" s="158"/>
      <c r="WF656" s="158"/>
      <c r="WG656" s="158"/>
      <c r="WH656" s="158"/>
      <c r="WI656" s="158"/>
      <c r="WJ656" s="158"/>
      <c r="WK656" s="158"/>
      <c r="WL656" s="158"/>
      <c r="WM656" s="158"/>
      <c r="WN656" s="158"/>
      <c r="WO656" s="158"/>
      <c r="WP656" s="158"/>
      <c r="WQ656" s="158"/>
      <c r="WR656" s="158"/>
      <c r="WS656" s="158"/>
      <c r="WT656" s="158"/>
      <c r="WU656" s="158"/>
      <c r="WV656" s="158"/>
      <c r="WW656" s="158"/>
      <c r="WX656" s="158"/>
      <c r="WY656" s="158"/>
      <c r="WZ656" s="158"/>
      <c r="XA656" s="158"/>
      <c r="XB656" s="158"/>
      <c r="XC656" s="158"/>
      <c r="XD656" s="158"/>
      <c r="XE656" s="158"/>
      <c r="XF656" s="158"/>
      <c r="XG656" s="158"/>
      <c r="XH656" s="158"/>
      <c r="XI656" s="158"/>
      <c r="XJ656" s="158"/>
      <c r="XK656" s="158"/>
      <c r="XL656" s="158"/>
      <c r="XM656" s="158"/>
      <c r="XN656" s="158"/>
      <c r="XO656" s="158"/>
      <c r="XP656" s="158"/>
      <c r="XQ656" s="158"/>
      <c r="XR656" s="158"/>
      <c r="XS656" s="158"/>
      <c r="XT656" s="158"/>
      <c r="XU656" s="158"/>
      <c r="XV656" s="158"/>
      <c r="XW656" s="158"/>
      <c r="XX656" s="158"/>
      <c r="XY656" s="158"/>
      <c r="XZ656" s="158"/>
      <c r="YA656" s="158"/>
      <c r="YB656" s="158"/>
      <c r="YC656" s="158"/>
      <c r="YD656" s="158"/>
      <c r="YE656" s="158"/>
      <c r="YF656" s="158"/>
      <c r="YG656" s="158"/>
      <c r="YH656" s="158"/>
      <c r="YI656" s="158"/>
      <c r="YJ656" s="158"/>
      <c r="YK656" s="158"/>
      <c r="YL656" s="158"/>
      <c r="YM656" s="158"/>
      <c r="YN656" s="158"/>
      <c r="YO656" s="158"/>
      <c r="YP656" s="158"/>
      <c r="YQ656" s="158"/>
      <c r="YR656" s="158"/>
      <c r="YS656" s="158"/>
      <c r="YT656" s="158"/>
      <c r="YU656" s="158"/>
      <c r="YV656" s="158"/>
      <c r="YW656" s="158"/>
      <c r="YX656" s="158"/>
      <c r="YY656" s="158"/>
      <c r="YZ656" s="158"/>
      <c r="ZA656" s="158"/>
      <c r="ZB656" s="158"/>
      <c r="ZC656" s="158"/>
      <c r="ZD656" s="158"/>
      <c r="ZE656" s="158"/>
      <c r="ZF656" s="158"/>
      <c r="ZG656" s="158"/>
      <c r="ZH656" s="158"/>
      <c r="ZI656" s="158"/>
      <c r="ZJ656" s="158"/>
      <c r="ZK656" s="158"/>
      <c r="ZL656" s="158"/>
      <c r="ZM656" s="158"/>
      <c r="ZN656" s="158"/>
      <c r="ZO656" s="158"/>
      <c r="ZP656" s="158"/>
      <c r="ZQ656" s="158"/>
      <c r="ZR656" s="158"/>
      <c r="ZS656" s="158"/>
      <c r="ZT656" s="158"/>
      <c r="ZU656" s="158"/>
      <c r="ZV656" s="158"/>
      <c r="ZW656" s="158"/>
      <c r="ZX656" s="158"/>
      <c r="ZY656" s="158"/>
      <c r="ZZ656" s="158"/>
      <c r="AAA656" s="158"/>
      <c r="AAB656" s="158"/>
      <c r="AAC656" s="158"/>
      <c r="AAD656" s="158"/>
      <c r="AAE656" s="158"/>
      <c r="AAF656" s="158"/>
      <c r="AAG656" s="158"/>
      <c r="AAH656" s="158"/>
      <c r="AAI656" s="158"/>
      <c r="AAJ656" s="158"/>
      <c r="AAK656" s="158"/>
      <c r="AAL656" s="158"/>
      <c r="AAM656" s="158"/>
      <c r="AAN656" s="158"/>
      <c r="AAO656" s="158"/>
      <c r="AAP656" s="158"/>
      <c r="AAQ656" s="158"/>
      <c r="AAR656" s="158"/>
      <c r="AAS656" s="158"/>
      <c r="AAT656" s="158"/>
      <c r="AAU656" s="158"/>
      <c r="AAV656" s="158"/>
      <c r="AAW656" s="158"/>
      <c r="AAX656" s="158"/>
      <c r="AAY656" s="158"/>
      <c r="AAZ656" s="158"/>
      <c r="ABA656" s="158"/>
      <c r="ABB656" s="158"/>
      <c r="ABC656" s="158"/>
      <c r="ABD656" s="158"/>
      <c r="ABE656" s="158"/>
      <c r="ABF656" s="158"/>
      <c r="ABG656" s="158"/>
      <c r="ABH656" s="158"/>
      <c r="ABI656" s="158"/>
      <c r="ABJ656" s="158"/>
      <c r="ABK656" s="158"/>
      <c r="ABL656" s="158"/>
      <c r="ABM656" s="158"/>
      <c r="ABN656" s="158"/>
      <c r="ABO656" s="158"/>
      <c r="ABP656" s="158"/>
      <c r="ABQ656" s="158"/>
      <c r="ABR656" s="158"/>
      <c r="ABS656" s="158"/>
      <c r="ABT656" s="158"/>
      <c r="ABU656" s="158"/>
      <c r="ABV656" s="158"/>
      <c r="ABW656" s="158"/>
      <c r="ABX656" s="158"/>
      <c r="ABY656" s="158"/>
      <c r="ABZ656" s="158"/>
      <c r="ACA656" s="158"/>
      <c r="ACB656" s="158"/>
      <c r="ACC656" s="158"/>
      <c r="ACD656" s="158"/>
      <c r="ACE656" s="158"/>
      <c r="ACF656" s="158"/>
      <c r="ACG656" s="158"/>
      <c r="ACH656" s="158"/>
      <c r="ACI656" s="158"/>
      <c r="ACJ656" s="158"/>
      <c r="ACK656" s="158"/>
      <c r="ACL656" s="158"/>
      <c r="ACM656" s="158"/>
      <c r="ACN656" s="158"/>
      <c r="ACO656" s="158"/>
      <c r="ACP656" s="158"/>
      <c r="ACQ656" s="158"/>
      <c r="ACR656" s="158"/>
      <c r="ACS656" s="158"/>
      <c r="ACT656" s="158"/>
      <c r="ACU656" s="158"/>
      <c r="ACV656" s="158"/>
      <c r="ACW656" s="158"/>
      <c r="ACX656" s="158"/>
      <c r="ACY656" s="158"/>
      <c r="ACZ656" s="158"/>
      <c r="ADA656" s="158"/>
      <c r="ADB656" s="158"/>
      <c r="ADC656" s="158"/>
      <c r="ADD656" s="158"/>
      <c r="ADE656" s="158"/>
      <c r="ADF656" s="158"/>
      <c r="ADG656" s="158"/>
      <c r="ADH656" s="158"/>
      <c r="ADI656" s="158"/>
      <c r="ADJ656" s="158"/>
      <c r="ADK656" s="158"/>
      <c r="ADL656" s="158"/>
      <c r="ADM656" s="158"/>
      <c r="ADN656" s="158"/>
      <c r="ADO656" s="158"/>
      <c r="ADP656" s="158"/>
      <c r="ADQ656" s="158"/>
      <c r="ADR656" s="158"/>
      <c r="ADS656" s="158"/>
      <c r="ADT656" s="158"/>
      <c r="ADU656" s="158"/>
      <c r="ADV656" s="158"/>
      <c r="ADW656" s="158"/>
      <c r="ADX656" s="158"/>
      <c r="ADY656" s="158"/>
      <c r="ADZ656" s="158"/>
      <c r="AEA656" s="158"/>
      <c r="AEB656" s="158"/>
      <c r="AEC656" s="158"/>
      <c r="AED656" s="158"/>
      <c r="AEE656" s="158"/>
      <c r="AEF656" s="158"/>
      <c r="AEG656" s="158"/>
      <c r="AEH656" s="158"/>
      <c r="AEI656" s="158"/>
      <c r="AEJ656" s="158"/>
      <c r="AEK656" s="158"/>
      <c r="AEL656" s="158"/>
      <c r="AEM656" s="158"/>
      <c r="AEN656" s="158"/>
      <c r="AEO656" s="158"/>
      <c r="AEP656" s="158"/>
      <c r="AEQ656" s="158"/>
      <c r="AER656" s="158"/>
      <c r="AES656" s="158"/>
      <c r="AET656" s="158"/>
      <c r="AEU656" s="158"/>
      <c r="AEV656" s="158"/>
      <c r="AEW656" s="158"/>
      <c r="AEX656" s="158"/>
      <c r="AEY656" s="158"/>
      <c r="AEZ656" s="158"/>
      <c r="AFA656" s="158"/>
      <c r="AFB656" s="158"/>
      <c r="AFC656" s="158"/>
      <c r="AFD656" s="158"/>
      <c r="AFE656" s="158"/>
      <c r="AFF656" s="158"/>
      <c r="AFG656" s="158"/>
      <c r="AFH656" s="158"/>
      <c r="AFI656" s="158"/>
      <c r="AFJ656" s="158"/>
      <c r="AFK656" s="158"/>
      <c r="AFL656" s="158"/>
      <c r="AFM656" s="158"/>
      <c r="AFN656" s="158"/>
      <c r="AFO656" s="158"/>
      <c r="AFP656" s="158"/>
      <c r="AFQ656" s="158"/>
      <c r="AFR656" s="158"/>
      <c r="AFS656" s="158"/>
      <c r="AFT656" s="158"/>
      <c r="AFU656" s="158"/>
      <c r="AFV656" s="158"/>
      <c r="AFW656" s="158"/>
      <c r="AFX656" s="158"/>
      <c r="AFY656" s="158"/>
      <c r="AFZ656" s="158"/>
      <c r="AGA656" s="158"/>
      <c r="AGB656" s="158"/>
      <c r="AGC656" s="158"/>
      <c r="AGD656" s="158"/>
      <c r="AGE656" s="158"/>
      <c r="AGF656" s="158"/>
      <c r="AGG656" s="158"/>
      <c r="AGH656" s="158"/>
      <c r="AGI656" s="158"/>
      <c r="AGJ656" s="158"/>
      <c r="AGK656" s="158"/>
      <c r="AGL656" s="158"/>
      <c r="AGM656" s="158"/>
      <c r="AGN656" s="158"/>
      <c r="AGO656" s="158"/>
      <c r="AGP656" s="158"/>
      <c r="AGQ656" s="158"/>
      <c r="AGR656" s="158"/>
      <c r="AGS656" s="158"/>
      <c r="AGT656" s="158"/>
      <c r="AGU656" s="158"/>
      <c r="AGV656" s="158"/>
      <c r="AGW656" s="158"/>
      <c r="AGX656" s="158"/>
      <c r="AGY656" s="158"/>
      <c r="AGZ656" s="158"/>
      <c r="AHA656" s="158"/>
      <c r="AHB656" s="158"/>
      <c r="AHC656" s="158"/>
      <c r="AHD656" s="158"/>
      <c r="AHE656" s="158"/>
      <c r="AHF656" s="158"/>
      <c r="AHG656" s="158"/>
      <c r="AHH656" s="158"/>
      <c r="AHI656" s="158"/>
      <c r="AHJ656" s="158"/>
      <c r="AHK656" s="158"/>
      <c r="AHL656" s="158"/>
      <c r="AHM656" s="158"/>
      <c r="AHN656" s="158"/>
      <c r="AHO656" s="158"/>
      <c r="AHP656" s="158"/>
      <c r="AHQ656" s="158"/>
      <c r="AHR656" s="158"/>
      <c r="AHS656" s="158"/>
      <c r="AHT656" s="158"/>
      <c r="AHU656" s="158"/>
      <c r="AHV656" s="158"/>
      <c r="AHW656" s="158"/>
      <c r="AHX656" s="158"/>
      <c r="AHY656" s="158"/>
      <c r="AHZ656" s="158"/>
      <c r="AIA656" s="158"/>
      <c r="AIB656" s="158"/>
      <c r="AIC656" s="158"/>
      <c r="AID656" s="158"/>
      <c r="AIE656" s="158"/>
      <c r="AIF656" s="158"/>
      <c r="AIG656" s="158"/>
      <c r="AIH656" s="158"/>
      <c r="AII656" s="158"/>
      <c r="AIJ656" s="158"/>
      <c r="AIK656" s="158"/>
      <c r="AIL656" s="158"/>
      <c r="AIM656" s="158"/>
      <c r="AIN656" s="158"/>
      <c r="AIO656" s="158"/>
      <c r="AIP656" s="158"/>
      <c r="AIQ656" s="158"/>
      <c r="AIR656" s="158"/>
      <c r="AIS656" s="158"/>
      <c r="AIT656" s="158"/>
      <c r="AIU656" s="158"/>
      <c r="AIV656" s="158"/>
      <c r="AIW656" s="158"/>
      <c r="AIX656" s="158"/>
      <c r="AIY656" s="158"/>
      <c r="AIZ656" s="158"/>
      <c r="AJA656" s="158"/>
      <c r="AJB656" s="158"/>
      <c r="AJC656" s="158"/>
      <c r="AJD656" s="158"/>
      <c r="AJE656" s="158"/>
      <c r="AJF656" s="158"/>
      <c r="AJG656" s="158"/>
      <c r="AJH656" s="158"/>
      <c r="AJI656" s="158"/>
      <c r="AJJ656" s="158"/>
      <c r="AJK656" s="158"/>
      <c r="AJL656" s="158"/>
      <c r="AJM656" s="158"/>
      <c r="AJN656" s="158"/>
      <c r="AJO656" s="158"/>
      <c r="AJP656" s="158"/>
      <c r="AJQ656" s="158"/>
      <c r="AJR656" s="158"/>
      <c r="AJS656" s="158"/>
      <c r="AJT656" s="158"/>
      <c r="AJU656" s="158"/>
      <c r="AJV656" s="158"/>
      <c r="AJW656" s="158"/>
      <c r="AJX656" s="158"/>
      <c r="AJY656" s="158"/>
      <c r="AJZ656" s="158"/>
      <c r="AKA656" s="158"/>
      <c r="AKB656" s="158"/>
      <c r="AKC656" s="158"/>
      <c r="AKD656" s="158"/>
      <c r="AKE656" s="158"/>
      <c r="AKF656" s="158"/>
      <c r="AKG656" s="158"/>
      <c r="AKH656" s="158"/>
      <c r="AKI656" s="158"/>
      <c r="AKJ656" s="158"/>
      <c r="AKK656" s="158"/>
      <c r="AKL656" s="158"/>
      <c r="AKM656" s="158"/>
      <c r="AKN656" s="158"/>
      <c r="AKO656" s="158"/>
      <c r="AKP656" s="158"/>
      <c r="AKQ656" s="158"/>
      <c r="AKR656" s="158"/>
      <c r="AKS656" s="158"/>
      <c r="AKT656" s="158"/>
      <c r="AKU656" s="158"/>
      <c r="AKV656" s="158"/>
      <c r="AKW656" s="158"/>
      <c r="AKX656" s="158"/>
      <c r="AKY656" s="158"/>
      <c r="AKZ656" s="158"/>
      <c r="ALA656" s="158"/>
      <c r="ALB656" s="158"/>
      <c r="ALC656" s="158"/>
      <c r="ALD656" s="158"/>
      <c r="ALE656" s="158"/>
      <c r="ALF656" s="158"/>
      <c r="ALG656" s="158"/>
      <c r="ALH656" s="158"/>
      <c r="ALI656" s="158"/>
      <c r="ALJ656" s="158"/>
      <c r="ALK656" s="158"/>
      <c r="ALL656" s="158"/>
      <c r="ALM656" s="158"/>
      <c r="ALN656" s="158"/>
      <c r="ALO656" s="158"/>
      <c r="ALP656" s="158"/>
      <c r="ALQ656" s="158"/>
      <c r="ALR656" s="158"/>
      <c r="ALS656" s="158"/>
      <c r="ALT656" s="158"/>
      <c r="ALU656" s="158"/>
      <c r="ALV656" s="158"/>
      <c r="ALW656" s="158"/>
      <c r="ALX656" s="158"/>
      <c r="ALY656" s="158"/>
      <c r="ALZ656" s="158"/>
      <c r="AMA656" s="158"/>
      <c r="AMB656" s="158"/>
      <c r="AMC656" s="158"/>
      <c r="AMD656" s="158"/>
      <c r="AME656" s="158"/>
      <c r="AMF656" s="158"/>
      <c r="AMG656" s="158"/>
      <c r="AMH656" s="158"/>
      <c r="AMI656" s="158"/>
      <c r="AMJ656" s="158"/>
      <c r="AMK656" s="158"/>
      <c r="AML656" s="158"/>
      <c r="AMM656" s="158"/>
      <c r="AMN656" s="158"/>
      <c r="AMO656" s="158"/>
      <c r="AMP656" s="158"/>
      <c r="AMQ656" s="158"/>
      <c r="AMR656" s="158"/>
      <c r="AMS656" s="158"/>
      <c r="AMT656" s="158"/>
      <c r="AMU656" s="158"/>
      <c r="AMV656" s="158"/>
      <c r="AMW656" s="158"/>
      <c r="AMX656" s="158"/>
      <c r="AMY656" s="158"/>
      <c r="AMZ656" s="158"/>
      <c r="ANA656" s="158"/>
      <c r="ANB656" s="158"/>
      <c r="ANC656" s="158"/>
      <c r="AND656" s="158"/>
      <c r="ANE656" s="158"/>
      <c r="ANF656" s="158"/>
      <c r="ANG656" s="158"/>
      <c r="ANH656" s="158"/>
      <c r="ANI656" s="158"/>
      <c r="ANJ656" s="158"/>
      <c r="ANK656" s="158"/>
      <c r="ANL656" s="158"/>
      <c r="ANM656" s="158"/>
      <c r="ANN656" s="158"/>
      <c r="ANO656" s="158"/>
      <c r="ANP656" s="158"/>
      <c r="ANQ656" s="158"/>
      <c r="ANR656" s="158"/>
      <c r="ANS656" s="158"/>
      <c r="ANT656" s="158"/>
      <c r="ANU656" s="158"/>
      <c r="ANV656" s="158"/>
      <c r="ANW656" s="158"/>
      <c r="ANX656" s="158"/>
      <c r="ANY656" s="158"/>
      <c r="ANZ656" s="158"/>
      <c r="AOA656" s="158"/>
      <c r="AOB656" s="158"/>
      <c r="AOC656" s="158"/>
      <c r="AOD656" s="158"/>
      <c r="AOE656" s="158"/>
      <c r="AOF656" s="158"/>
      <c r="AOG656" s="158"/>
      <c r="AOH656" s="158"/>
      <c r="AOI656" s="158"/>
      <c r="AOJ656" s="158"/>
      <c r="AOK656" s="158"/>
      <c r="AOL656" s="158"/>
      <c r="AOM656" s="158"/>
      <c r="AON656" s="158"/>
      <c r="AOO656" s="158"/>
      <c r="AOP656" s="158"/>
      <c r="AOQ656" s="158"/>
      <c r="AOR656" s="158"/>
      <c r="AOS656" s="158"/>
      <c r="AOT656" s="158"/>
      <c r="AOU656" s="158"/>
      <c r="AOV656" s="158"/>
      <c r="AOW656" s="158"/>
      <c r="AOX656" s="158"/>
      <c r="AOY656" s="158"/>
      <c r="AOZ656" s="158"/>
      <c r="APA656" s="158"/>
      <c r="APB656" s="158"/>
      <c r="APC656" s="158"/>
      <c r="APD656" s="158"/>
      <c r="APE656" s="158"/>
      <c r="APF656" s="158"/>
      <c r="APG656" s="158"/>
      <c r="APH656" s="158"/>
      <c r="API656" s="158"/>
      <c r="APJ656" s="158"/>
      <c r="APK656" s="158"/>
      <c r="APL656" s="158"/>
      <c r="APM656" s="158"/>
      <c r="APN656" s="158"/>
      <c r="APO656" s="158"/>
      <c r="APP656" s="158"/>
      <c r="APQ656" s="158"/>
      <c r="APR656" s="158"/>
      <c r="APS656" s="158"/>
      <c r="APT656" s="158"/>
      <c r="APU656" s="158"/>
      <c r="APV656" s="158"/>
      <c r="APW656" s="158"/>
      <c r="APX656" s="158"/>
      <c r="APY656" s="158"/>
      <c r="APZ656" s="158"/>
      <c r="AQA656" s="158"/>
      <c r="AQB656" s="158"/>
      <c r="AQC656" s="158"/>
      <c r="AQD656" s="158"/>
      <c r="AQE656" s="158"/>
      <c r="AQF656" s="158"/>
      <c r="AQG656" s="158"/>
      <c r="AQH656" s="158"/>
      <c r="AQI656" s="158"/>
      <c r="AQJ656" s="158"/>
      <c r="AQK656" s="158"/>
      <c r="AQL656" s="158"/>
      <c r="AQM656" s="158"/>
      <c r="AQN656" s="158"/>
      <c r="AQO656" s="158"/>
      <c r="AQP656" s="158"/>
      <c r="AQQ656" s="158"/>
      <c r="AQR656" s="158"/>
      <c r="AQS656" s="158"/>
      <c r="AQT656" s="158"/>
      <c r="AQU656" s="158"/>
      <c r="AQV656" s="158"/>
      <c r="AQW656" s="158"/>
      <c r="AQX656" s="158"/>
      <c r="AQY656" s="158"/>
      <c r="AQZ656" s="158"/>
      <c r="ARA656" s="158"/>
      <c r="ARB656" s="158"/>
      <c r="ARC656" s="158"/>
      <c r="ARD656" s="158"/>
      <c r="ARE656" s="158"/>
      <c r="ARF656" s="158"/>
      <c r="ARG656" s="158"/>
      <c r="ARH656" s="158"/>
      <c r="ARI656" s="158"/>
      <c r="ARJ656" s="158"/>
      <c r="ARK656" s="158"/>
      <c r="ARL656" s="158"/>
      <c r="ARM656" s="158"/>
      <c r="ARN656" s="158"/>
      <c r="ARO656" s="158"/>
      <c r="ARP656" s="158"/>
      <c r="ARQ656" s="158"/>
      <c r="ARR656" s="158"/>
      <c r="ARS656" s="158"/>
      <c r="ART656" s="158"/>
      <c r="ARU656" s="158"/>
      <c r="ARV656" s="158"/>
      <c r="ARW656" s="158"/>
      <c r="ARX656" s="158"/>
      <c r="ARY656" s="158"/>
      <c r="ARZ656" s="158"/>
      <c r="ASA656" s="158"/>
      <c r="ASB656" s="158"/>
      <c r="ASC656" s="158"/>
      <c r="ASD656" s="158"/>
      <c r="ASE656" s="158"/>
      <c r="ASF656" s="158"/>
      <c r="ASG656" s="158"/>
      <c r="ASH656" s="158"/>
      <c r="ASI656" s="158"/>
      <c r="ASJ656" s="158"/>
      <c r="ASK656" s="158"/>
      <c r="ASL656" s="158"/>
      <c r="ASM656" s="158"/>
      <c r="ASN656" s="158"/>
      <c r="ASO656" s="158"/>
      <c r="ASP656" s="158"/>
      <c r="ASQ656" s="158"/>
      <c r="ASR656" s="158"/>
      <c r="ASS656" s="158"/>
      <c r="AST656" s="158"/>
      <c r="ASU656" s="158"/>
      <c r="ASV656" s="158"/>
      <c r="ASW656" s="158"/>
      <c r="ASX656" s="158"/>
      <c r="ASY656" s="158"/>
      <c r="ASZ656" s="158"/>
      <c r="ATA656" s="158"/>
      <c r="ATB656" s="158"/>
      <c r="ATC656" s="158"/>
      <c r="ATD656" s="158"/>
      <c r="ATE656" s="158"/>
      <c r="ATF656" s="158"/>
      <c r="ATG656" s="158"/>
      <c r="ATH656" s="158"/>
      <c r="ATI656" s="158"/>
      <c r="ATJ656" s="158"/>
      <c r="ATK656" s="158"/>
      <c r="ATL656" s="158"/>
      <c r="ATM656" s="158"/>
      <c r="ATN656" s="158"/>
      <c r="ATO656" s="158"/>
      <c r="ATP656" s="158"/>
      <c r="ATQ656" s="158"/>
      <c r="ATR656" s="158"/>
      <c r="ATS656" s="158"/>
      <c r="ATT656" s="158"/>
      <c r="ATU656" s="158"/>
      <c r="ATV656" s="158"/>
      <c r="ATW656" s="158"/>
      <c r="ATX656" s="158"/>
      <c r="ATY656" s="158"/>
      <c r="ATZ656" s="158"/>
      <c r="AUA656" s="158"/>
      <c r="AUB656" s="158"/>
      <c r="AUC656" s="158"/>
      <c r="AUD656" s="158"/>
      <c r="AUE656" s="158"/>
      <c r="AUF656" s="158"/>
      <c r="AUG656" s="158"/>
      <c r="AUH656" s="158"/>
      <c r="AUI656" s="158"/>
      <c r="AUJ656" s="158"/>
      <c r="AUK656" s="158"/>
      <c r="AUL656" s="158"/>
      <c r="AUM656" s="158"/>
      <c r="AUN656" s="158"/>
      <c r="AUO656" s="158"/>
      <c r="AUP656" s="158"/>
      <c r="AUQ656" s="158"/>
      <c r="AUR656" s="158"/>
      <c r="AUS656" s="158"/>
      <c r="AUT656" s="158"/>
      <c r="AUU656" s="158"/>
      <c r="AUV656" s="158"/>
      <c r="AUW656" s="158"/>
      <c r="AUX656" s="158"/>
      <c r="AUY656" s="158"/>
      <c r="AUZ656" s="158"/>
      <c r="AVA656" s="158"/>
      <c r="AVB656" s="158"/>
      <c r="AVC656" s="158"/>
      <c r="AVD656" s="158"/>
      <c r="AVE656" s="158"/>
      <c r="AVF656" s="158"/>
      <c r="AVG656" s="158"/>
      <c r="AVH656" s="158"/>
      <c r="AVI656" s="158"/>
      <c r="AVJ656" s="158"/>
      <c r="AVK656" s="158"/>
      <c r="AVL656" s="158"/>
      <c r="AVM656" s="158"/>
      <c r="AVN656" s="158"/>
      <c r="AVO656" s="158"/>
      <c r="AVP656" s="158"/>
      <c r="AVQ656" s="158"/>
      <c r="AVR656" s="158"/>
      <c r="AVS656" s="158"/>
      <c r="AVT656" s="158"/>
      <c r="AVU656" s="158"/>
      <c r="AVV656" s="158"/>
      <c r="AVW656" s="158"/>
      <c r="AVX656" s="158"/>
      <c r="AVY656" s="158"/>
      <c r="AVZ656" s="158"/>
      <c r="AWA656" s="158"/>
      <c r="AWB656" s="158"/>
      <c r="AWC656" s="158"/>
      <c r="AWD656" s="158"/>
      <c r="AWE656" s="158"/>
      <c r="AWF656" s="158"/>
      <c r="AWG656" s="158"/>
      <c r="AWH656" s="158"/>
      <c r="AWI656" s="158"/>
      <c r="AWJ656" s="158"/>
      <c r="AWK656" s="158"/>
      <c r="AWL656" s="158"/>
      <c r="AWM656" s="158"/>
      <c r="AWN656" s="158"/>
      <c r="AWO656" s="158"/>
      <c r="AWP656" s="158"/>
      <c r="AWQ656" s="158"/>
      <c r="AWR656" s="158"/>
      <c r="AWS656" s="158"/>
      <c r="AWT656" s="158"/>
      <c r="AWU656" s="158"/>
      <c r="AWV656" s="158"/>
      <c r="AWW656" s="158"/>
      <c r="AWX656" s="158"/>
      <c r="AWY656" s="158"/>
      <c r="AWZ656" s="158"/>
      <c r="AXA656" s="158"/>
      <c r="AXB656" s="158"/>
      <c r="AXC656" s="158"/>
      <c r="AXD656" s="158"/>
      <c r="AXE656" s="158"/>
      <c r="AXF656" s="158"/>
      <c r="AXG656" s="158"/>
      <c r="AXH656" s="158"/>
      <c r="AXI656" s="158"/>
      <c r="AXJ656" s="158"/>
      <c r="AXK656" s="158"/>
      <c r="AXL656" s="158"/>
      <c r="AXM656" s="158"/>
      <c r="AXN656" s="158"/>
      <c r="AXO656" s="158"/>
      <c r="AXP656" s="158"/>
      <c r="AXQ656" s="158"/>
      <c r="AXR656" s="158"/>
      <c r="AXS656" s="158"/>
      <c r="AXT656" s="158"/>
      <c r="AXU656" s="158"/>
      <c r="AXV656" s="158"/>
      <c r="AXW656" s="158"/>
      <c r="AXX656" s="158"/>
      <c r="AXY656" s="158"/>
      <c r="AXZ656" s="158"/>
      <c r="AYA656" s="158"/>
      <c r="AYB656" s="158"/>
      <c r="AYC656" s="158"/>
      <c r="AYD656" s="158"/>
      <c r="AYE656" s="158"/>
      <c r="AYF656" s="158"/>
      <c r="AYG656" s="158"/>
      <c r="AYH656" s="158"/>
      <c r="AYI656" s="158"/>
      <c r="AYJ656" s="158"/>
      <c r="AYK656" s="158"/>
      <c r="AYL656" s="158"/>
      <c r="AYM656" s="158"/>
      <c r="AYN656" s="158"/>
      <c r="AYO656" s="158"/>
      <c r="AYP656" s="158"/>
      <c r="AYQ656" s="158"/>
      <c r="AYR656" s="158"/>
      <c r="AYS656" s="158"/>
      <c r="AYT656" s="158"/>
      <c r="AYU656" s="158"/>
      <c r="AYV656" s="158"/>
      <c r="AYW656" s="158"/>
      <c r="AYX656" s="158"/>
      <c r="AYY656" s="158"/>
      <c r="AYZ656" s="158"/>
      <c r="AZA656" s="158"/>
      <c r="AZB656" s="158"/>
      <c r="AZC656" s="158"/>
      <c r="AZD656" s="158"/>
      <c r="AZE656" s="158"/>
      <c r="AZF656" s="158"/>
      <c r="AZG656" s="158"/>
      <c r="AZH656" s="158"/>
      <c r="AZI656" s="158"/>
      <c r="AZJ656" s="158"/>
      <c r="AZK656" s="158"/>
      <c r="AZL656" s="158"/>
      <c r="AZM656" s="158"/>
      <c r="AZN656" s="158"/>
      <c r="AZO656" s="158"/>
      <c r="AZP656" s="158"/>
      <c r="AZQ656" s="158"/>
      <c r="AZR656" s="158"/>
      <c r="AZS656" s="158"/>
      <c r="AZT656" s="158"/>
      <c r="AZU656" s="158"/>
      <c r="AZV656" s="158"/>
      <c r="AZW656" s="158"/>
      <c r="AZX656" s="158"/>
      <c r="AZY656" s="158"/>
      <c r="AZZ656" s="158"/>
      <c r="BAA656" s="158"/>
      <c r="BAB656" s="158"/>
      <c r="BAC656" s="158"/>
      <c r="BAD656" s="158"/>
      <c r="BAE656" s="158"/>
      <c r="BAF656" s="158"/>
      <c r="BAG656" s="158"/>
      <c r="BAH656" s="158"/>
      <c r="BAI656" s="158"/>
      <c r="BAJ656" s="158"/>
      <c r="BAK656" s="158"/>
      <c r="BAL656" s="158"/>
      <c r="BAM656" s="158"/>
      <c r="BAN656" s="158"/>
      <c r="BAO656" s="158"/>
      <c r="BAP656" s="158"/>
      <c r="BAQ656" s="158"/>
      <c r="BAR656" s="158"/>
      <c r="BAS656" s="158"/>
      <c r="BAT656" s="158"/>
      <c r="BAU656" s="158"/>
      <c r="BAV656" s="158"/>
      <c r="BAW656" s="158"/>
      <c r="BAX656" s="158"/>
      <c r="BAY656" s="158"/>
      <c r="BAZ656" s="158"/>
      <c r="BBA656" s="158"/>
      <c r="BBB656" s="158"/>
      <c r="BBC656" s="158"/>
      <c r="BBD656" s="158"/>
      <c r="BBE656" s="158"/>
      <c r="BBF656" s="158"/>
      <c r="BBG656" s="158"/>
      <c r="BBH656" s="158"/>
      <c r="BBI656" s="158"/>
      <c r="BBJ656" s="158"/>
      <c r="BBK656" s="158"/>
      <c r="BBL656" s="158"/>
      <c r="BBM656" s="158"/>
      <c r="BBN656" s="158"/>
      <c r="BBO656" s="158"/>
      <c r="BBP656" s="158"/>
      <c r="BBQ656" s="158"/>
      <c r="BBR656" s="158"/>
      <c r="BBS656" s="158"/>
      <c r="BBT656" s="158"/>
      <c r="BBU656" s="158"/>
      <c r="BBV656" s="158"/>
      <c r="BBW656" s="158"/>
      <c r="BBX656" s="158"/>
      <c r="BBY656" s="158"/>
      <c r="BBZ656" s="158"/>
      <c r="BCA656" s="158"/>
      <c r="BCB656" s="158"/>
      <c r="BCC656" s="158"/>
      <c r="BCD656" s="158"/>
      <c r="BCE656" s="158"/>
      <c r="BCF656" s="158"/>
      <c r="BCG656" s="158"/>
      <c r="BCH656" s="158"/>
      <c r="BCI656" s="158"/>
      <c r="BCJ656" s="158"/>
      <c r="BCK656" s="158"/>
      <c r="BCL656" s="158"/>
      <c r="BCM656" s="158"/>
      <c r="BCN656" s="158"/>
      <c r="BCO656" s="158"/>
      <c r="BCP656" s="158"/>
      <c r="BCQ656" s="158"/>
      <c r="BCR656" s="158"/>
      <c r="BCS656" s="158"/>
      <c r="BCT656" s="158"/>
      <c r="BCU656" s="158"/>
      <c r="BCV656" s="158"/>
      <c r="BCW656" s="158"/>
      <c r="BCX656" s="158"/>
      <c r="BCY656" s="158"/>
      <c r="BCZ656" s="158"/>
      <c r="BDA656" s="158"/>
      <c r="BDB656" s="158"/>
      <c r="BDC656" s="158"/>
      <c r="BDD656" s="158"/>
      <c r="BDE656" s="158"/>
      <c r="BDF656" s="158"/>
      <c r="BDG656" s="158"/>
      <c r="BDH656" s="158"/>
      <c r="BDI656" s="158"/>
      <c r="BDJ656" s="158"/>
      <c r="BDK656" s="158"/>
      <c r="BDL656" s="158"/>
      <c r="BDM656" s="158"/>
      <c r="BDN656" s="158"/>
      <c r="BDO656" s="158"/>
      <c r="BDP656" s="158"/>
      <c r="BDQ656" s="158"/>
      <c r="BDR656" s="158"/>
      <c r="BDS656" s="158"/>
      <c r="BDT656" s="158"/>
      <c r="BDU656" s="158"/>
      <c r="BDV656" s="158"/>
      <c r="BDW656" s="158"/>
      <c r="BDX656" s="158"/>
      <c r="BDY656" s="158"/>
      <c r="BDZ656" s="158"/>
      <c r="BEA656" s="158"/>
      <c r="BEB656" s="158"/>
      <c r="BEC656" s="158"/>
      <c r="BED656" s="158"/>
      <c r="BEE656" s="158"/>
      <c r="BEF656" s="158"/>
      <c r="BEG656" s="158"/>
      <c r="BEH656" s="158"/>
      <c r="BEI656" s="158"/>
      <c r="BEJ656" s="158"/>
      <c r="BEK656" s="158"/>
      <c r="BEL656" s="158"/>
      <c r="BEM656" s="158"/>
      <c r="BEN656" s="158"/>
      <c r="BEO656" s="158"/>
      <c r="BEP656" s="158"/>
      <c r="BEQ656" s="158"/>
      <c r="BER656" s="158"/>
      <c r="BES656" s="158"/>
      <c r="BET656" s="158"/>
      <c r="BEU656" s="158"/>
      <c r="BEV656" s="158"/>
      <c r="BEW656" s="158"/>
      <c r="BEX656" s="158"/>
      <c r="BEY656" s="158"/>
      <c r="BEZ656" s="158"/>
      <c r="BFA656" s="158"/>
      <c r="BFB656" s="158"/>
      <c r="BFC656" s="158"/>
      <c r="BFD656" s="158"/>
      <c r="BFE656" s="158"/>
      <c r="BFF656" s="158"/>
      <c r="BFG656" s="158"/>
      <c r="BFH656" s="158"/>
      <c r="BFI656" s="158"/>
      <c r="BFJ656" s="158"/>
      <c r="BFK656" s="158"/>
      <c r="BFL656" s="158"/>
      <c r="BFM656" s="158"/>
      <c r="BFN656" s="158"/>
      <c r="BFO656" s="158"/>
      <c r="BFP656" s="158"/>
      <c r="BFQ656" s="158"/>
      <c r="BFR656" s="158"/>
      <c r="BFS656" s="158"/>
      <c r="BFT656" s="158"/>
      <c r="BFU656" s="158"/>
      <c r="BFV656" s="158"/>
      <c r="BFW656" s="158"/>
      <c r="BFX656" s="158"/>
      <c r="BFY656" s="158"/>
      <c r="BFZ656" s="158"/>
      <c r="BGA656" s="158"/>
      <c r="BGB656" s="158"/>
      <c r="BGC656" s="158"/>
      <c r="BGD656" s="158"/>
      <c r="BGE656" s="158"/>
      <c r="BGF656" s="158"/>
      <c r="BGG656" s="158"/>
      <c r="BGH656" s="158"/>
      <c r="BGI656" s="158"/>
      <c r="BGJ656" s="158"/>
      <c r="BGK656" s="158"/>
      <c r="BGL656" s="158"/>
      <c r="BGM656" s="158"/>
      <c r="BGN656" s="158"/>
      <c r="BGO656" s="158"/>
      <c r="BGP656" s="158"/>
      <c r="BGQ656" s="158"/>
      <c r="BGR656" s="158"/>
      <c r="BGS656" s="158"/>
      <c r="BGT656" s="158"/>
      <c r="BGU656" s="158"/>
      <c r="BGV656" s="158"/>
      <c r="BGW656" s="158"/>
      <c r="BGX656" s="158"/>
      <c r="BGY656" s="158"/>
      <c r="BGZ656" s="158"/>
      <c r="BHA656" s="158"/>
      <c r="BHB656" s="158"/>
      <c r="BHC656" s="158"/>
      <c r="BHD656" s="158"/>
      <c r="BHE656" s="158"/>
      <c r="BHF656" s="158"/>
      <c r="BHG656" s="158"/>
      <c r="BHH656" s="158"/>
      <c r="BHI656" s="158"/>
      <c r="BHJ656" s="158"/>
      <c r="BHK656" s="158"/>
      <c r="BHL656" s="158"/>
      <c r="BHM656" s="158"/>
      <c r="BHN656" s="158"/>
      <c r="BHO656" s="158"/>
      <c r="BHP656" s="158"/>
      <c r="BHQ656" s="158"/>
      <c r="BHR656" s="158"/>
      <c r="BHS656" s="158"/>
      <c r="BHT656" s="158"/>
      <c r="BHU656" s="158"/>
      <c r="BHV656" s="158"/>
      <c r="BHW656" s="158"/>
      <c r="BHX656" s="158"/>
      <c r="BHY656" s="158"/>
      <c r="BHZ656" s="158"/>
      <c r="BIA656" s="158"/>
      <c r="BIB656" s="158"/>
      <c r="BIC656" s="158"/>
      <c r="BID656" s="158"/>
      <c r="BIE656" s="158"/>
      <c r="BIF656" s="158"/>
      <c r="BIG656" s="158"/>
      <c r="BIH656" s="158"/>
      <c r="BII656" s="158"/>
      <c r="BIJ656" s="158"/>
      <c r="BIK656" s="158"/>
      <c r="BIL656" s="158"/>
      <c r="BIM656" s="158"/>
      <c r="BIN656" s="158"/>
      <c r="BIO656" s="158"/>
      <c r="BIP656" s="158"/>
      <c r="BIQ656" s="158"/>
      <c r="BIR656" s="158"/>
      <c r="BIS656" s="158"/>
      <c r="BIT656" s="158"/>
      <c r="BIU656" s="158"/>
      <c r="BIV656" s="158"/>
      <c r="BIW656" s="158"/>
      <c r="BIX656" s="158"/>
      <c r="BIY656" s="158"/>
      <c r="BIZ656" s="158"/>
      <c r="BJA656" s="158"/>
      <c r="BJB656" s="158"/>
      <c r="BJC656" s="158"/>
      <c r="BJD656" s="158"/>
      <c r="BJE656" s="158"/>
      <c r="BJF656" s="158"/>
      <c r="BJG656" s="158"/>
      <c r="BJH656" s="158"/>
      <c r="BJI656" s="158"/>
      <c r="BJJ656" s="158"/>
      <c r="BJK656" s="158"/>
      <c r="BJL656" s="158"/>
      <c r="BJM656" s="158"/>
      <c r="BJN656" s="158"/>
      <c r="BJO656" s="158"/>
      <c r="BJP656" s="158"/>
      <c r="BJQ656" s="158"/>
      <c r="BJR656" s="158"/>
      <c r="BJS656" s="158"/>
      <c r="BJT656" s="158"/>
      <c r="BJU656" s="158"/>
      <c r="BJV656" s="158"/>
      <c r="BJW656" s="158"/>
      <c r="BJX656" s="158"/>
      <c r="BJY656" s="158"/>
      <c r="BJZ656" s="158"/>
      <c r="BKA656" s="158"/>
      <c r="BKB656" s="158"/>
      <c r="BKC656" s="158"/>
      <c r="BKD656" s="158"/>
      <c r="BKE656" s="158"/>
      <c r="BKF656" s="158"/>
      <c r="BKG656" s="158"/>
      <c r="BKH656" s="158"/>
      <c r="BKI656" s="158"/>
      <c r="BKJ656" s="158"/>
      <c r="BKK656" s="158"/>
      <c r="BKL656" s="158"/>
      <c r="BKM656" s="158"/>
      <c r="BKN656" s="158"/>
      <c r="BKO656" s="158"/>
      <c r="BKP656" s="158"/>
      <c r="BKQ656" s="158"/>
      <c r="BKR656" s="158"/>
      <c r="BKS656" s="158"/>
      <c r="BKT656" s="158"/>
      <c r="BKU656" s="158"/>
      <c r="BKV656" s="158"/>
      <c r="BKW656" s="158"/>
      <c r="BKX656" s="158"/>
      <c r="BKY656" s="158"/>
      <c r="BKZ656" s="158"/>
      <c r="BLA656" s="158"/>
      <c r="BLB656" s="158"/>
      <c r="BLC656" s="158"/>
      <c r="BLD656" s="158"/>
      <c r="BLE656" s="158"/>
      <c r="BLF656" s="158"/>
      <c r="BLG656" s="158"/>
      <c r="BLH656" s="158"/>
      <c r="BLI656" s="158"/>
      <c r="BLJ656" s="158"/>
      <c r="BLK656" s="158"/>
      <c r="BLL656" s="158"/>
      <c r="BLM656" s="158"/>
      <c r="BLN656" s="158"/>
      <c r="BLO656" s="158"/>
      <c r="BLP656" s="158"/>
      <c r="BLQ656" s="158"/>
      <c r="BLR656" s="158"/>
      <c r="BLS656" s="158"/>
      <c r="BLT656" s="158"/>
      <c r="BLU656" s="158"/>
      <c r="BLV656" s="158"/>
      <c r="BLW656" s="158"/>
      <c r="BLX656" s="158"/>
      <c r="BLY656" s="158"/>
      <c r="BLZ656" s="158"/>
      <c r="BMA656" s="158"/>
      <c r="BMB656" s="158"/>
      <c r="BMC656" s="158"/>
      <c r="BMD656" s="158"/>
      <c r="BME656" s="158"/>
      <c r="BMF656" s="158"/>
      <c r="BMG656" s="158"/>
      <c r="BMH656" s="158"/>
      <c r="BMI656" s="158"/>
      <c r="BMJ656" s="158"/>
      <c r="BMK656" s="158"/>
      <c r="BML656" s="158"/>
      <c r="BMM656" s="158"/>
      <c r="BMN656" s="158"/>
      <c r="BMO656" s="158"/>
      <c r="BMP656" s="158"/>
      <c r="BMQ656" s="158"/>
      <c r="BMR656" s="158"/>
      <c r="BMS656" s="158"/>
      <c r="BMT656" s="158"/>
      <c r="BMU656" s="158"/>
      <c r="BMV656" s="158"/>
      <c r="BMW656" s="158"/>
      <c r="BMX656" s="158"/>
      <c r="BMY656" s="158"/>
      <c r="BMZ656" s="158"/>
      <c r="BNA656" s="158"/>
      <c r="BNB656" s="158"/>
      <c r="BNC656" s="158"/>
      <c r="BND656" s="158"/>
      <c r="BNE656" s="158"/>
      <c r="BNF656" s="158"/>
      <c r="BNG656" s="158"/>
      <c r="BNH656" s="158"/>
      <c r="BNI656" s="158"/>
      <c r="BNJ656" s="158"/>
      <c r="BNK656" s="158"/>
      <c r="BNL656" s="158"/>
      <c r="BNM656" s="158"/>
      <c r="BNN656" s="158"/>
      <c r="BNO656" s="158"/>
      <c r="BNP656" s="158"/>
      <c r="BNQ656" s="158"/>
      <c r="BNR656" s="158"/>
      <c r="BNS656" s="158"/>
      <c r="BNT656" s="158"/>
      <c r="BNU656" s="158"/>
      <c r="BNV656" s="158"/>
      <c r="BNW656" s="158"/>
      <c r="BNX656" s="158"/>
      <c r="BNY656" s="158"/>
      <c r="BNZ656" s="158"/>
      <c r="BOA656" s="158"/>
      <c r="BOB656" s="158"/>
      <c r="BOC656" s="158"/>
      <c r="BOD656" s="158"/>
      <c r="BOE656" s="158"/>
      <c r="BOF656" s="158"/>
      <c r="BOG656" s="158"/>
      <c r="BOH656" s="158"/>
      <c r="BOI656" s="158"/>
      <c r="BOJ656" s="158"/>
      <c r="BOK656" s="158"/>
      <c r="BOL656" s="158"/>
      <c r="BOM656" s="158"/>
      <c r="BON656" s="158"/>
      <c r="BOO656" s="158"/>
      <c r="BOP656" s="158"/>
      <c r="BOQ656" s="158"/>
      <c r="BOR656" s="158"/>
      <c r="BOS656" s="158"/>
      <c r="BOT656" s="158"/>
      <c r="BOU656" s="158"/>
      <c r="BOV656" s="158"/>
      <c r="BOW656" s="158"/>
      <c r="BOX656" s="158"/>
      <c r="BOY656" s="158"/>
      <c r="BOZ656" s="158"/>
      <c r="BPA656" s="158"/>
      <c r="BPB656" s="158"/>
      <c r="BPC656" s="158"/>
      <c r="BPD656" s="158"/>
      <c r="BPE656" s="158"/>
      <c r="BPF656" s="158"/>
      <c r="BPG656" s="158"/>
      <c r="BPH656" s="158"/>
      <c r="BPI656" s="158"/>
      <c r="BPJ656" s="158"/>
      <c r="BPK656" s="158"/>
      <c r="BPL656" s="158"/>
      <c r="BPM656" s="158"/>
      <c r="BPN656" s="158"/>
      <c r="BPO656" s="158"/>
      <c r="BPP656" s="158"/>
      <c r="BPQ656" s="158"/>
      <c r="BPR656" s="158"/>
      <c r="BPS656" s="158"/>
      <c r="BPT656" s="158"/>
      <c r="BPU656" s="158"/>
      <c r="BPV656" s="158"/>
      <c r="BPW656" s="158"/>
      <c r="BPX656" s="158"/>
      <c r="BPY656" s="158"/>
      <c r="BPZ656" s="158"/>
      <c r="BQA656" s="158"/>
      <c r="BQB656" s="158"/>
      <c r="BQC656" s="158"/>
      <c r="BQD656" s="158"/>
      <c r="BQE656" s="158"/>
      <c r="BQF656" s="158"/>
      <c r="BQG656" s="158"/>
      <c r="BQH656" s="158"/>
      <c r="BQI656" s="158"/>
      <c r="BQJ656" s="158"/>
      <c r="BQK656" s="158"/>
      <c r="BQL656" s="158"/>
      <c r="BQM656" s="158"/>
      <c r="BQN656" s="158"/>
      <c r="BQO656" s="158"/>
      <c r="BQP656" s="158"/>
      <c r="BQQ656" s="158"/>
      <c r="BQR656" s="158"/>
      <c r="BQS656" s="158"/>
      <c r="BQT656" s="158"/>
      <c r="BQU656" s="158"/>
      <c r="BQV656" s="158"/>
      <c r="BQW656" s="158"/>
      <c r="BQX656" s="158"/>
      <c r="BQY656" s="158"/>
      <c r="BQZ656" s="158"/>
      <c r="BRA656" s="158"/>
      <c r="BRB656" s="158"/>
      <c r="BRC656" s="158"/>
      <c r="BRD656" s="158"/>
      <c r="BRE656" s="158"/>
      <c r="BRF656" s="158"/>
      <c r="BRG656" s="158"/>
      <c r="BRH656" s="158"/>
      <c r="BRI656" s="158"/>
      <c r="BRJ656" s="158"/>
      <c r="BRK656" s="158"/>
      <c r="BRL656" s="158"/>
      <c r="BRM656" s="158"/>
      <c r="BRN656" s="158"/>
      <c r="BRO656" s="158"/>
      <c r="BRP656" s="158"/>
      <c r="BRQ656" s="158"/>
      <c r="BRR656" s="158"/>
      <c r="BRS656" s="158"/>
      <c r="BRT656" s="158"/>
      <c r="BRU656" s="158"/>
      <c r="BRV656" s="158"/>
      <c r="BRW656" s="158"/>
      <c r="BRX656" s="158"/>
      <c r="BRY656" s="158"/>
      <c r="BRZ656" s="158"/>
      <c r="BSA656" s="158"/>
      <c r="BSB656" s="158"/>
      <c r="BSC656" s="158"/>
      <c r="BSD656" s="158"/>
      <c r="BSE656" s="158"/>
      <c r="BSF656" s="158"/>
      <c r="BSG656" s="158"/>
      <c r="BSH656" s="158"/>
      <c r="BSI656" s="158"/>
      <c r="BSJ656" s="158"/>
      <c r="BSK656" s="158"/>
      <c r="BSL656" s="158"/>
      <c r="BSM656" s="158"/>
      <c r="BSN656" s="158"/>
      <c r="BSO656" s="158"/>
      <c r="BSP656" s="158"/>
      <c r="BSQ656" s="158"/>
      <c r="BSR656" s="158"/>
      <c r="BSS656" s="158"/>
      <c r="BST656" s="158"/>
      <c r="BSU656" s="158"/>
      <c r="BSV656" s="158"/>
      <c r="BSW656" s="158"/>
      <c r="BSX656" s="158"/>
      <c r="BSY656" s="158"/>
      <c r="BSZ656" s="158"/>
      <c r="BTA656" s="158"/>
      <c r="BTB656" s="158"/>
      <c r="BTC656" s="158"/>
      <c r="BTD656" s="158"/>
      <c r="BTE656" s="158"/>
      <c r="BTF656" s="158"/>
      <c r="BTG656" s="158"/>
      <c r="BTH656" s="158"/>
      <c r="BTI656" s="158"/>
      <c r="BTJ656" s="158"/>
      <c r="BTK656" s="158"/>
      <c r="BTL656" s="158"/>
      <c r="BTM656" s="158"/>
      <c r="BTN656" s="158"/>
      <c r="BTO656" s="158"/>
      <c r="BTP656" s="158"/>
      <c r="BTQ656" s="158"/>
      <c r="BTR656" s="158"/>
      <c r="BTS656" s="158"/>
      <c r="BTT656" s="158"/>
      <c r="BTU656" s="158"/>
      <c r="BTV656" s="158"/>
      <c r="BTW656" s="158"/>
      <c r="BTX656" s="158"/>
      <c r="BTY656" s="158"/>
      <c r="BTZ656" s="158"/>
      <c r="BUA656" s="158"/>
      <c r="BUB656" s="158"/>
      <c r="BUC656" s="158"/>
      <c r="BUD656" s="158"/>
      <c r="BUE656" s="158"/>
      <c r="BUF656" s="158"/>
      <c r="BUG656" s="158"/>
      <c r="BUH656" s="158"/>
      <c r="BUI656" s="158"/>
      <c r="BUJ656" s="158"/>
      <c r="BUK656" s="158"/>
      <c r="BUL656" s="158"/>
      <c r="BUM656" s="158"/>
      <c r="BUN656" s="158"/>
      <c r="BUO656" s="158"/>
      <c r="BUP656" s="158"/>
      <c r="BUQ656" s="158"/>
      <c r="BUR656" s="158"/>
      <c r="BUS656" s="158"/>
      <c r="BUT656" s="158"/>
      <c r="BUU656" s="158"/>
      <c r="BUV656" s="158"/>
      <c r="BUW656" s="158"/>
      <c r="BUX656" s="158"/>
      <c r="BUY656" s="158"/>
      <c r="BUZ656" s="158"/>
      <c r="BVA656" s="158"/>
      <c r="BVB656" s="158"/>
      <c r="BVC656" s="158"/>
      <c r="BVD656" s="158"/>
      <c r="BVE656" s="158"/>
      <c r="BVF656" s="158"/>
      <c r="BVG656" s="158"/>
      <c r="BVH656" s="158"/>
      <c r="BVI656" s="158"/>
      <c r="BVJ656" s="158"/>
      <c r="BVK656" s="158"/>
      <c r="BVL656" s="158"/>
      <c r="BVM656" s="158"/>
      <c r="BVN656" s="158"/>
      <c r="BVO656" s="158"/>
      <c r="BVP656" s="158"/>
      <c r="BVQ656" s="158"/>
      <c r="BVR656" s="158"/>
      <c r="BVS656" s="158"/>
      <c r="BVT656" s="158"/>
      <c r="BVU656" s="158"/>
      <c r="BVV656" s="158"/>
      <c r="BVW656" s="158"/>
      <c r="BVX656" s="158"/>
      <c r="BVY656" s="158"/>
      <c r="BVZ656" s="158"/>
      <c r="BWA656" s="158"/>
      <c r="BWB656" s="158"/>
      <c r="BWC656" s="158"/>
      <c r="BWD656" s="158"/>
      <c r="BWE656" s="158"/>
      <c r="BWF656" s="158"/>
      <c r="BWG656" s="158"/>
      <c r="BWH656" s="158"/>
      <c r="BWI656" s="158"/>
      <c r="BWJ656" s="158"/>
      <c r="BWK656" s="158"/>
      <c r="BWL656" s="158"/>
      <c r="BWM656" s="158"/>
      <c r="BWN656" s="158"/>
      <c r="BWO656" s="158"/>
      <c r="BWP656" s="158"/>
      <c r="BWQ656" s="158"/>
      <c r="BWR656" s="158"/>
      <c r="BWS656" s="158"/>
      <c r="BWT656" s="158"/>
      <c r="BWU656" s="158"/>
      <c r="BWV656" s="158"/>
      <c r="BWW656" s="158"/>
      <c r="BWX656" s="158"/>
      <c r="BWY656" s="158"/>
      <c r="BWZ656" s="158"/>
      <c r="BXA656" s="158"/>
      <c r="BXB656" s="158"/>
      <c r="BXC656" s="158"/>
      <c r="BXD656" s="158"/>
      <c r="BXE656" s="158"/>
      <c r="BXF656" s="158"/>
      <c r="BXG656" s="158"/>
      <c r="BXH656" s="158"/>
      <c r="BXI656" s="158"/>
      <c r="BXJ656" s="158"/>
      <c r="BXK656" s="158"/>
      <c r="BXL656" s="158"/>
      <c r="BXM656" s="158"/>
      <c r="BXN656" s="158"/>
      <c r="BXO656" s="158"/>
      <c r="BXP656" s="158"/>
      <c r="BXQ656" s="158"/>
      <c r="BXR656" s="158"/>
      <c r="BXS656" s="158"/>
      <c r="BXT656" s="158"/>
      <c r="BXU656" s="158"/>
      <c r="BXV656" s="158"/>
      <c r="BXW656" s="158"/>
      <c r="BXX656" s="158"/>
      <c r="BXY656" s="158"/>
      <c r="BXZ656" s="158"/>
      <c r="BYA656" s="158"/>
      <c r="BYB656" s="158"/>
      <c r="BYC656" s="158"/>
      <c r="BYD656" s="158"/>
      <c r="BYE656" s="158"/>
      <c r="BYF656" s="158"/>
      <c r="BYG656" s="158"/>
      <c r="BYH656" s="158"/>
      <c r="BYI656" s="158"/>
      <c r="BYJ656" s="158"/>
      <c r="BYK656" s="158"/>
      <c r="BYL656" s="158"/>
      <c r="BYM656" s="158"/>
      <c r="BYN656" s="158"/>
      <c r="BYO656" s="158"/>
      <c r="BYP656" s="158"/>
    </row>
    <row r="657" spans="1:2018" s="101" customFormat="1" ht="12.75" customHeight="1">
      <c r="C657" s="245">
        <v>2020</v>
      </c>
      <c r="D657" s="105" t="s">
        <v>203</v>
      </c>
      <c r="E657" s="105" t="s">
        <v>197</v>
      </c>
      <c r="H657" s="187">
        <f>INDEX(Inputs!$T$260:$T$287,MATCH($B641,Inputs!$C$260:$C$287,0))/conv_2020_2015</f>
        <v>0</v>
      </c>
      <c r="I657" s="176"/>
      <c r="J657" s="176">
        <f t="shared" ref="J657:AO657" si="2096">IF($I643="n/a",0,IF(J$4&gt;third_reg_period,IF(J$4&lt;=$I643+$C657,$H657/($I643-5),IF(AND($H657&lt;&gt;0,I657=0,J$4=$C657+$I643+1),$H657,0)),0))</f>
        <v>0</v>
      </c>
      <c r="K657" s="176">
        <f t="shared" si="2096"/>
        <v>0</v>
      </c>
      <c r="L657" s="176">
        <f t="shared" si="2096"/>
        <v>0</v>
      </c>
      <c r="M657" s="176">
        <f t="shared" si="2096"/>
        <v>0</v>
      </c>
      <c r="N657" s="176">
        <f t="shared" si="2096"/>
        <v>0</v>
      </c>
      <c r="O657" s="176">
        <f t="shared" si="2096"/>
        <v>0</v>
      </c>
      <c r="P657" s="176">
        <f t="shared" si="2096"/>
        <v>0</v>
      </c>
      <c r="Q657" s="176">
        <f t="shared" si="2096"/>
        <v>0</v>
      </c>
      <c r="R657" s="176">
        <f t="shared" si="2096"/>
        <v>0</v>
      </c>
      <c r="S657" s="176">
        <f t="shared" si="2096"/>
        <v>0</v>
      </c>
      <c r="T657" s="176">
        <f t="shared" si="2096"/>
        <v>0</v>
      </c>
      <c r="U657" s="176">
        <f t="shared" si="2096"/>
        <v>0</v>
      </c>
      <c r="V657" s="176">
        <f t="shared" si="2096"/>
        <v>0</v>
      </c>
      <c r="W657" s="176">
        <f t="shared" si="2096"/>
        <v>0</v>
      </c>
      <c r="X657" s="176">
        <f t="shared" si="2096"/>
        <v>0</v>
      </c>
      <c r="Y657" s="176">
        <f t="shared" si="2096"/>
        <v>0</v>
      </c>
      <c r="Z657" s="176">
        <f t="shared" si="2096"/>
        <v>0</v>
      </c>
      <c r="AA657" s="176">
        <f t="shared" si="2096"/>
        <v>0</v>
      </c>
      <c r="AB657" s="176">
        <f t="shared" si="2096"/>
        <v>0</v>
      </c>
      <c r="AC657" s="176">
        <f t="shared" si="2096"/>
        <v>0</v>
      </c>
      <c r="AD657" s="176">
        <f t="shared" si="2096"/>
        <v>0</v>
      </c>
      <c r="AE657" s="176">
        <f t="shared" si="2096"/>
        <v>0</v>
      </c>
      <c r="AF657" s="176">
        <f t="shared" si="2096"/>
        <v>0</v>
      </c>
      <c r="AG657" s="176">
        <f t="shared" si="2096"/>
        <v>0</v>
      </c>
      <c r="AH657" s="176">
        <f t="shared" si="2096"/>
        <v>0</v>
      </c>
      <c r="AI657" s="176">
        <f t="shared" si="2096"/>
        <v>0</v>
      </c>
      <c r="AJ657" s="176">
        <f t="shared" si="2096"/>
        <v>0</v>
      </c>
      <c r="AK657" s="176">
        <f t="shared" si="2096"/>
        <v>0</v>
      </c>
      <c r="AL657" s="176">
        <f t="shared" si="2096"/>
        <v>0</v>
      </c>
      <c r="AM657" s="176">
        <f t="shared" si="2096"/>
        <v>0</v>
      </c>
      <c r="AN657" s="176">
        <f t="shared" si="2096"/>
        <v>0</v>
      </c>
      <c r="AO657" s="176">
        <f t="shared" si="2096"/>
        <v>0</v>
      </c>
      <c r="AP657" s="176">
        <f t="shared" ref="AP657:BU657" si="2097">IF($I643="n/a",0,IF(AP$4&gt;third_reg_period,IF(AP$4&lt;=$I643+$C657,$H657/($I643-5),IF(AND($H657&lt;&gt;0,AO657=0,AP$4=$C657+$I643+1),$H657,0)),0))</f>
        <v>0</v>
      </c>
      <c r="AQ657" s="176">
        <f t="shared" si="2097"/>
        <v>0</v>
      </c>
      <c r="AR657" s="176">
        <f t="shared" si="2097"/>
        <v>0</v>
      </c>
      <c r="AS657" s="176">
        <f t="shared" si="2097"/>
        <v>0</v>
      </c>
      <c r="AT657" s="176">
        <f t="shared" si="2097"/>
        <v>0</v>
      </c>
      <c r="AU657" s="176">
        <f t="shared" si="2097"/>
        <v>0</v>
      </c>
      <c r="AV657" s="176">
        <f t="shared" si="2097"/>
        <v>0</v>
      </c>
      <c r="AW657" s="176">
        <f t="shared" si="2097"/>
        <v>0</v>
      </c>
      <c r="AX657" s="176">
        <f t="shared" si="2097"/>
        <v>0</v>
      </c>
      <c r="AY657" s="176">
        <f t="shared" si="2097"/>
        <v>0</v>
      </c>
      <c r="AZ657" s="176">
        <f t="shared" si="2097"/>
        <v>0</v>
      </c>
      <c r="BA657" s="176">
        <f t="shared" si="2097"/>
        <v>0</v>
      </c>
      <c r="BB657" s="176">
        <f t="shared" si="2097"/>
        <v>0</v>
      </c>
      <c r="BC657" s="176">
        <f t="shared" si="2097"/>
        <v>0</v>
      </c>
      <c r="BD657" s="176">
        <f t="shared" si="2097"/>
        <v>0</v>
      </c>
      <c r="BE657" s="176">
        <f t="shared" si="2097"/>
        <v>0</v>
      </c>
      <c r="BF657" s="176">
        <f t="shared" si="2097"/>
        <v>0</v>
      </c>
      <c r="BG657" s="176">
        <f t="shared" si="2097"/>
        <v>0</v>
      </c>
      <c r="BH657" s="176">
        <f t="shared" si="2097"/>
        <v>0</v>
      </c>
      <c r="BI657" s="176">
        <f t="shared" si="2097"/>
        <v>0</v>
      </c>
      <c r="BJ657" s="176">
        <f t="shared" si="2097"/>
        <v>0</v>
      </c>
      <c r="BK657" s="176">
        <f t="shared" si="2097"/>
        <v>0</v>
      </c>
      <c r="BL657" s="176">
        <f t="shared" si="2097"/>
        <v>0</v>
      </c>
      <c r="BM657" s="176">
        <f t="shared" si="2097"/>
        <v>0</v>
      </c>
      <c r="BN657" s="176">
        <f t="shared" si="2097"/>
        <v>0</v>
      </c>
      <c r="BO657" s="176">
        <f t="shared" si="2097"/>
        <v>0</v>
      </c>
      <c r="BP657" s="176">
        <f t="shared" si="2097"/>
        <v>0</v>
      </c>
      <c r="BQ657" s="176">
        <f t="shared" si="2097"/>
        <v>0</v>
      </c>
      <c r="BR657" s="176">
        <f t="shared" si="2097"/>
        <v>0</v>
      </c>
      <c r="BS657" s="176">
        <f t="shared" si="2097"/>
        <v>0</v>
      </c>
      <c r="BT657" s="176">
        <f t="shared" si="2097"/>
        <v>0</v>
      </c>
      <c r="BU657" s="176">
        <f t="shared" si="2097"/>
        <v>0</v>
      </c>
      <c r="BV657" s="176">
        <f t="shared" ref="BV657:CF657" si="2098">IF($I643="n/a",0,IF(BV$4&gt;third_reg_period,IF(BV$4&lt;=$I643+$C657,$H657/($I643-5),IF(AND($H657&lt;&gt;0,BU657=0,BV$4=$C657+$I643+1),$H657,0)),0))</f>
        <v>0</v>
      </c>
      <c r="BW657" s="176">
        <f t="shared" si="2098"/>
        <v>0</v>
      </c>
      <c r="BX657" s="176">
        <f t="shared" si="2098"/>
        <v>0</v>
      </c>
      <c r="BY657" s="176">
        <f t="shared" si="2098"/>
        <v>0</v>
      </c>
      <c r="BZ657" s="176">
        <f t="shared" si="2098"/>
        <v>0</v>
      </c>
      <c r="CA657" s="176">
        <f t="shared" si="2098"/>
        <v>0</v>
      </c>
      <c r="CB657" s="176">
        <f t="shared" si="2098"/>
        <v>0</v>
      </c>
      <c r="CC657" s="176">
        <f t="shared" si="2098"/>
        <v>0</v>
      </c>
      <c r="CD657" s="176">
        <f t="shared" si="2098"/>
        <v>0</v>
      </c>
      <c r="CE657" s="176">
        <f t="shared" si="2098"/>
        <v>0</v>
      </c>
      <c r="CF657" s="176">
        <f t="shared" si="2098"/>
        <v>0</v>
      </c>
      <c r="CG657" s="158"/>
      <c r="CH657" s="158"/>
      <c r="CI657" s="158"/>
      <c r="CJ657" s="158"/>
      <c r="CK657" s="158"/>
      <c r="CL657" s="158"/>
      <c r="CM657" s="158"/>
      <c r="CN657" s="158"/>
      <c r="CO657" s="158"/>
      <c r="CP657" s="158"/>
      <c r="CQ657" s="158"/>
      <c r="CR657" s="158"/>
      <c r="CS657" s="158"/>
      <c r="CT657" s="158"/>
      <c r="CU657" s="158"/>
      <c r="CV657" s="158"/>
      <c r="CW657" s="158"/>
      <c r="CX657" s="158"/>
      <c r="CY657" s="158"/>
      <c r="CZ657" s="158"/>
      <c r="DA657" s="158"/>
      <c r="DB657" s="158"/>
      <c r="DC657" s="158"/>
      <c r="DD657" s="158"/>
      <c r="DE657" s="158"/>
      <c r="DF657" s="158"/>
      <c r="DG657" s="158"/>
      <c r="DH657" s="158"/>
      <c r="DI657" s="158"/>
      <c r="DJ657" s="158"/>
      <c r="DK657" s="158"/>
      <c r="DL657" s="158"/>
      <c r="DM657" s="158"/>
      <c r="DN657" s="158"/>
      <c r="DO657" s="158"/>
      <c r="DP657" s="158"/>
      <c r="DQ657" s="158"/>
      <c r="DR657" s="158"/>
      <c r="DS657" s="158"/>
      <c r="DT657" s="158"/>
      <c r="DU657" s="158"/>
      <c r="DV657" s="158"/>
      <c r="DW657" s="158"/>
      <c r="DX657" s="158"/>
      <c r="DY657" s="158"/>
      <c r="DZ657" s="158"/>
      <c r="EA657" s="158"/>
      <c r="EB657" s="158"/>
      <c r="EC657" s="158"/>
      <c r="ED657" s="158"/>
      <c r="EE657" s="158"/>
      <c r="EF657" s="158"/>
      <c r="EG657" s="158"/>
      <c r="EH657" s="158"/>
      <c r="EI657" s="158"/>
      <c r="EJ657" s="158"/>
      <c r="EK657" s="158"/>
      <c r="EL657" s="158"/>
      <c r="EM657" s="158"/>
      <c r="EN657" s="158"/>
      <c r="EO657" s="158"/>
      <c r="EP657" s="158"/>
      <c r="EQ657" s="158"/>
      <c r="ER657" s="158"/>
      <c r="ES657" s="158"/>
      <c r="ET657" s="158"/>
      <c r="EU657" s="158"/>
      <c r="EV657" s="158"/>
      <c r="EW657" s="158"/>
      <c r="EX657" s="158"/>
      <c r="EY657" s="158"/>
      <c r="EZ657" s="158"/>
      <c r="FA657" s="158"/>
      <c r="FB657" s="158"/>
      <c r="FC657" s="158"/>
      <c r="FD657" s="158"/>
      <c r="FE657" s="158"/>
      <c r="FF657" s="158"/>
      <c r="FG657" s="158"/>
      <c r="FH657" s="158"/>
      <c r="FI657" s="158"/>
      <c r="FJ657" s="158"/>
      <c r="FK657" s="158"/>
      <c r="FL657" s="158"/>
      <c r="FM657" s="158"/>
      <c r="FN657" s="158"/>
      <c r="FO657" s="158"/>
      <c r="FP657" s="158"/>
      <c r="FQ657" s="158"/>
      <c r="FR657" s="158"/>
      <c r="FS657" s="158"/>
      <c r="FT657" s="158"/>
      <c r="FU657" s="158"/>
      <c r="FV657" s="158"/>
      <c r="FW657" s="158"/>
      <c r="FX657" s="158"/>
      <c r="FY657" s="158"/>
      <c r="FZ657" s="158"/>
      <c r="GA657" s="158"/>
      <c r="GB657" s="158"/>
      <c r="GC657" s="158"/>
      <c r="GD657" s="158"/>
      <c r="GE657" s="158"/>
      <c r="GF657" s="158"/>
      <c r="GG657" s="158"/>
      <c r="GH657" s="158"/>
      <c r="GI657" s="158"/>
      <c r="GJ657" s="158"/>
      <c r="GK657" s="158"/>
      <c r="GL657" s="158"/>
      <c r="GM657" s="158"/>
      <c r="GN657" s="158"/>
      <c r="GO657" s="158"/>
      <c r="GP657" s="158"/>
      <c r="GQ657" s="158"/>
      <c r="GR657" s="158"/>
      <c r="GS657" s="158"/>
      <c r="GT657" s="158"/>
      <c r="GU657" s="158"/>
      <c r="GV657" s="158"/>
      <c r="GW657" s="158"/>
      <c r="GX657" s="158"/>
      <c r="GY657" s="158"/>
      <c r="GZ657" s="158"/>
      <c r="HA657" s="158"/>
      <c r="HB657" s="158"/>
      <c r="HC657" s="158"/>
      <c r="HD657" s="158"/>
      <c r="HE657" s="158"/>
      <c r="HF657" s="158"/>
      <c r="HG657" s="158"/>
      <c r="HH657" s="158"/>
      <c r="HI657" s="158"/>
      <c r="HJ657" s="158"/>
      <c r="HK657" s="158"/>
      <c r="HL657" s="158"/>
      <c r="HM657" s="158"/>
      <c r="HN657" s="158"/>
      <c r="HO657" s="158"/>
      <c r="HP657" s="158"/>
      <c r="HQ657" s="158"/>
      <c r="HR657" s="158"/>
      <c r="HS657" s="158"/>
      <c r="HT657" s="158"/>
      <c r="HU657" s="158"/>
      <c r="HV657" s="158"/>
      <c r="HW657" s="158"/>
      <c r="HX657" s="158"/>
      <c r="HY657" s="158"/>
      <c r="HZ657" s="158"/>
      <c r="IA657" s="158"/>
      <c r="IB657" s="158"/>
      <c r="IC657" s="158"/>
      <c r="ID657" s="158"/>
      <c r="IE657" s="158"/>
      <c r="IF657" s="158"/>
      <c r="IG657" s="158"/>
      <c r="IH657" s="158"/>
      <c r="II657" s="158"/>
      <c r="IJ657" s="158"/>
      <c r="IK657" s="158"/>
      <c r="IL657" s="158"/>
      <c r="IM657" s="158"/>
      <c r="IN657" s="158"/>
      <c r="IO657" s="158"/>
      <c r="IP657" s="158"/>
      <c r="IQ657" s="158"/>
      <c r="IR657" s="158"/>
      <c r="IS657" s="158"/>
      <c r="IT657" s="158"/>
      <c r="IU657" s="158"/>
      <c r="IV657" s="158"/>
      <c r="IW657" s="158"/>
      <c r="IX657" s="158"/>
      <c r="IY657" s="158"/>
      <c r="IZ657" s="158"/>
      <c r="JA657" s="158"/>
      <c r="JB657" s="158"/>
      <c r="JC657" s="158"/>
      <c r="JD657" s="158"/>
      <c r="JE657" s="158"/>
      <c r="JF657" s="158"/>
      <c r="JG657" s="158"/>
      <c r="JH657" s="158"/>
      <c r="JI657" s="158"/>
      <c r="JJ657" s="158"/>
      <c r="JK657" s="158"/>
      <c r="JL657" s="158"/>
      <c r="JM657" s="158"/>
      <c r="JN657" s="158"/>
      <c r="JO657" s="158"/>
      <c r="JP657" s="158"/>
      <c r="JQ657" s="158"/>
      <c r="JR657" s="158"/>
      <c r="JS657" s="158"/>
      <c r="JT657" s="158"/>
      <c r="JU657" s="158"/>
      <c r="JV657" s="158"/>
      <c r="JW657" s="158"/>
      <c r="JX657" s="158"/>
      <c r="JY657" s="158"/>
      <c r="JZ657" s="158"/>
      <c r="KA657" s="158"/>
      <c r="KB657" s="158"/>
      <c r="KC657" s="158"/>
      <c r="KD657" s="158"/>
      <c r="KE657" s="158"/>
      <c r="KF657" s="158"/>
      <c r="KG657" s="158"/>
      <c r="KH657" s="158"/>
      <c r="KI657" s="158"/>
      <c r="KJ657" s="158"/>
      <c r="KK657" s="158"/>
      <c r="KL657" s="158"/>
      <c r="KM657" s="158"/>
      <c r="KN657" s="158"/>
      <c r="KO657" s="158"/>
      <c r="KP657" s="158"/>
      <c r="KQ657" s="158"/>
      <c r="KR657" s="158"/>
      <c r="KS657" s="158"/>
      <c r="KT657" s="158"/>
      <c r="KU657" s="158"/>
      <c r="KV657" s="158"/>
      <c r="KW657" s="158"/>
      <c r="KX657" s="158"/>
      <c r="KY657" s="158"/>
      <c r="KZ657" s="158"/>
      <c r="LA657" s="158"/>
      <c r="LB657" s="158"/>
      <c r="LC657" s="158"/>
      <c r="LD657" s="158"/>
      <c r="LE657" s="158"/>
      <c r="LF657" s="158"/>
      <c r="LG657" s="158"/>
      <c r="LH657" s="158"/>
      <c r="LI657" s="158"/>
      <c r="LJ657" s="158"/>
      <c r="LK657" s="158"/>
      <c r="LL657" s="158"/>
      <c r="LM657" s="158"/>
      <c r="LN657" s="158"/>
      <c r="LO657" s="158"/>
      <c r="LP657" s="158"/>
      <c r="LQ657" s="158"/>
      <c r="LR657" s="158"/>
      <c r="LS657" s="158"/>
      <c r="LT657" s="158"/>
      <c r="LU657" s="158"/>
      <c r="LV657" s="158"/>
      <c r="LW657" s="158"/>
      <c r="LX657" s="158"/>
      <c r="LY657" s="158"/>
      <c r="LZ657" s="158"/>
      <c r="MA657" s="158"/>
      <c r="MB657" s="158"/>
      <c r="MC657" s="158"/>
      <c r="MD657" s="158"/>
      <c r="ME657" s="158"/>
      <c r="MF657" s="158"/>
      <c r="MG657" s="158"/>
      <c r="MH657" s="158"/>
      <c r="MI657" s="158"/>
      <c r="MJ657" s="158"/>
      <c r="MK657" s="158"/>
      <c r="ML657" s="158"/>
      <c r="MM657" s="158"/>
      <c r="MN657" s="158"/>
      <c r="MO657" s="158"/>
      <c r="MP657" s="158"/>
      <c r="MQ657" s="158"/>
      <c r="MR657" s="158"/>
      <c r="MS657" s="158"/>
      <c r="MT657" s="158"/>
      <c r="MU657" s="158"/>
      <c r="MV657" s="158"/>
      <c r="MW657" s="158"/>
      <c r="MX657" s="158"/>
      <c r="MY657" s="158"/>
      <c r="MZ657" s="158"/>
      <c r="NA657" s="158"/>
      <c r="NB657" s="158"/>
      <c r="NC657" s="158"/>
      <c r="ND657" s="158"/>
      <c r="NE657" s="158"/>
      <c r="NF657" s="158"/>
      <c r="NG657" s="158"/>
      <c r="NH657" s="158"/>
      <c r="NI657" s="158"/>
      <c r="NJ657" s="158"/>
      <c r="NK657" s="158"/>
      <c r="NL657" s="158"/>
      <c r="NM657" s="158"/>
      <c r="NN657" s="158"/>
      <c r="NO657" s="158"/>
      <c r="NP657" s="158"/>
      <c r="NQ657" s="158"/>
      <c r="NR657" s="158"/>
      <c r="NS657" s="158"/>
      <c r="NT657" s="158"/>
      <c r="NU657" s="158"/>
      <c r="NV657" s="158"/>
      <c r="NW657" s="158"/>
      <c r="NX657" s="158"/>
      <c r="NY657" s="158"/>
      <c r="NZ657" s="158"/>
      <c r="OA657" s="158"/>
      <c r="OB657" s="158"/>
      <c r="OC657" s="158"/>
      <c r="OD657" s="158"/>
      <c r="OE657" s="158"/>
      <c r="OF657" s="158"/>
      <c r="OG657" s="158"/>
      <c r="OH657" s="158"/>
      <c r="OI657" s="158"/>
      <c r="OJ657" s="158"/>
      <c r="OK657" s="158"/>
      <c r="OL657" s="158"/>
      <c r="OM657" s="158"/>
      <c r="ON657" s="158"/>
      <c r="OO657" s="158"/>
      <c r="OP657" s="158"/>
      <c r="OQ657" s="158"/>
      <c r="OR657" s="158"/>
      <c r="OS657" s="158"/>
      <c r="OT657" s="158"/>
      <c r="OU657" s="158"/>
      <c r="OV657" s="158"/>
      <c r="OW657" s="158"/>
      <c r="OX657" s="158"/>
      <c r="OY657" s="158"/>
      <c r="OZ657" s="158"/>
      <c r="PA657" s="158"/>
      <c r="PB657" s="158"/>
      <c r="PC657" s="158"/>
      <c r="PD657" s="158"/>
      <c r="PE657" s="158"/>
      <c r="PF657" s="158"/>
      <c r="PG657" s="158"/>
      <c r="PH657" s="158"/>
      <c r="PI657" s="158"/>
      <c r="PJ657" s="158"/>
      <c r="PK657" s="158"/>
      <c r="PL657" s="158"/>
      <c r="PM657" s="158"/>
      <c r="PN657" s="158"/>
      <c r="PO657" s="158"/>
      <c r="PP657" s="158"/>
      <c r="PQ657" s="158"/>
      <c r="PR657" s="158"/>
      <c r="PS657" s="158"/>
      <c r="PT657" s="158"/>
      <c r="PU657" s="158"/>
      <c r="PV657" s="158"/>
      <c r="PW657" s="158"/>
      <c r="PX657" s="158"/>
      <c r="PY657" s="158"/>
      <c r="PZ657" s="158"/>
      <c r="QA657" s="158"/>
      <c r="QB657" s="158"/>
      <c r="QC657" s="158"/>
      <c r="QD657" s="158"/>
      <c r="QE657" s="158"/>
      <c r="QF657" s="158"/>
      <c r="QG657" s="158"/>
      <c r="QH657" s="158"/>
      <c r="QI657" s="158"/>
      <c r="QJ657" s="158"/>
      <c r="QK657" s="158"/>
      <c r="QL657" s="158"/>
      <c r="QM657" s="158"/>
      <c r="QN657" s="158"/>
      <c r="QO657" s="158"/>
      <c r="QP657" s="158"/>
      <c r="QQ657" s="158"/>
      <c r="QR657" s="158"/>
      <c r="QS657" s="158"/>
      <c r="QT657" s="158"/>
      <c r="QU657" s="158"/>
      <c r="QV657" s="158"/>
      <c r="QW657" s="158"/>
      <c r="QX657" s="158"/>
      <c r="QY657" s="158"/>
      <c r="QZ657" s="158"/>
      <c r="RA657" s="158"/>
      <c r="RB657" s="158"/>
      <c r="RC657" s="158"/>
      <c r="RD657" s="158"/>
      <c r="RE657" s="158"/>
      <c r="RF657" s="158"/>
      <c r="RG657" s="158"/>
      <c r="RH657" s="158"/>
      <c r="RI657" s="158"/>
      <c r="RJ657" s="158"/>
      <c r="RK657" s="158"/>
      <c r="RL657" s="158"/>
      <c r="RM657" s="158"/>
      <c r="RN657" s="158"/>
      <c r="RO657" s="158"/>
      <c r="RP657" s="158"/>
      <c r="RQ657" s="158"/>
      <c r="RR657" s="158"/>
      <c r="RS657" s="158"/>
      <c r="RT657" s="158"/>
      <c r="RU657" s="158"/>
      <c r="RV657" s="158"/>
      <c r="RW657" s="158"/>
      <c r="RX657" s="158"/>
      <c r="RY657" s="158"/>
      <c r="RZ657" s="158"/>
      <c r="SA657" s="158"/>
      <c r="SB657" s="158"/>
      <c r="SC657" s="158"/>
      <c r="SD657" s="158"/>
      <c r="SE657" s="158"/>
      <c r="SF657" s="158"/>
      <c r="SG657" s="158"/>
      <c r="SH657" s="158"/>
      <c r="SI657" s="158"/>
      <c r="SJ657" s="158"/>
      <c r="SK657" s="158"/>
      <c r="SL657" s="158"/>
      <c r="SM657" s="158"/>
      <c r="SN657" s="158"/>
      <c r="SO657" s="158"/>
      <c r="SP657" s="158"/>
      <c r="SQ657" s="158"/>
      <c r="SR657" s="158"/>
      <c r="SS657" s="158"/>
      <c r="ST657" s="158"/>
      <c r="SU657" s="158"/>
      <c r="SV657" s="158"/>
      <c r="SW657" s="158"/>
      <c r="SX657" s="158"/>
      <c r="SY657" s="158"/>
      <c r="SZ657" s="158"/>
      <c r="TA657" s="158"/>
      <c r="TB657" s="158"/>
      <c r="TC657" s="158"/>
      <c r="TD657" s="158"/>
      <c r="TE657" s="158"/>
      <c r="TF657" s="158"/>
      <c r="TG657" s="158"/>
      <c r="TH657" s="158"/>
      <c r="TI657" s="158"/>
      <c r="TJ657" s="158"/>
      <c r="TK657" s="158"/>
      <c r="TL657" s="158"/>
      <c r="TM657" s="158"/>
      <c r="TN657" s="158"/>
      <c r="TO657" s="158"/>
      <c r="TP657" s="158"/>
      <c r="TQ657" s="158"/>
      <c r="TR657" s="158"/>
      <c r="TS657" s="158"/>
      <c r="TT657" s="158"/>
      <c r="TU657" s="158"/>
      <c r="TV657" s="158"/>
      <c r="TW657" s="158"/>
      <c r="TX657" s="158"/>
      <c r="TY657" s="158"/>
      <c r="TZ657" s="158"/>
      <c r="UA657" s="158"/>
      <c r="UB657" s="158"/>
      <c r="UC657" s="158"/>
      <c r="UD657" s="158"/>
      <c r="UE657" s="158"/>
      <c r="UF657" s="158"/>
      <c r="UG657" s="158"/>
      <c r="UH657" s="158"/>
      <c r="UI657" s="158"/>
      <c r="UJ657" s="158"/>
      <c r="UK657" s="158"/>
      <c r="UL657" s="158"/>
      <c r="UM657" s="158"/>
      <c r="UN657" s="158"/>
      <c r="UO657" s="158"/>
      <c r="UP657" s="158"/>
      <c r="UQ657" s="158"/>
      <c r="UR657" s="158"/>
      <c r="US657" s="158"/>
      <c r="UT657" s="158"/>
      <c r="UU657" s="158"/>
      <c r="UV657" s="158"/>
      <c r="UW657" s="158"/>
      <c r="UX657" s="158"/>
      <c r="UY657" s="158"/>
      <c r="UZ657" s="158"/>
      <c r="VA657" s="158"/>
      <c r="VB657" s="158"/>
      <c r="VC657" s="158"/>
      <c r="VD657" s="158"/>
      <c r="VE657" s="158"/>
      <c r="VF657" s="158"/>
      <c r="VG657" s="158"/>
      <c r="VH657" s="158"/>
      <c r="VI657" s="158"/>
      <c r="VJ657" s="158"/>
      <c r="VK657" s="158"/>
      <c r="VL657" s="158"/>
      <c r="VM657" s="158"/>
      <c r="VN657" s="158"/>
      <c r="VO657" s="158"/>
      <c r="VP657" s="158"/>
      <c r="VQ657" s="158"/>
      <c r="VR657" s="158"/>
      <c r="VS657" s="158"/>
      <c r="VT657" s="158"/>
      <c r="VU657" s="158"/>
      <c r="VV657" s="158"/>
      <c r="VW657" s="158"/>
      <c r="VX657" s="158"/>
      <c r="VY657" s="158"/>
      <c r="VZ657" s="158"/>
      <c r="WA657" s="158"/>
      <c r="WB657" s="158"/>
      <c r="WC657" s="158"/>
      <c r="WD657" s="158"/>
      <c r="WE657" s="158"/>
      <c r="WF657" s="158"/>
      <c r="WG657" s="158"/>
      <c r="WH657" s="158"/>
      <c r="WI657" s="158"/>
      <c r="WJ657" s="158"/>
      <c r="WK657" s="158"/>
      <c r="WL657" s="158"/>
      <c r="WM657" s="158"/>
      <c r="WN657" s="158"/>
      <c r="WO657" s="158"/>
      <c r="WP657" s="158"/>
      <c r="WQ657" s="158"/>
      <c r="WR657" s="158"/>
      <c r="WS657" s="158"/>
      <c r="WT657" s="158"/>
      <c r="WU657" s="158"/>
      <c r="WV657" s="158"/>
      <c r="WW657" s="158"/>
      <c r="WX657" s="158"/>
      <c r="WY657" s="158"/>
      <c r="WZ657" s="158"/>
      <c r="XA657" s="158"/>
      <c r="XB657" s="158"/>
      <c r="XC657" s="158"/>
      <c r="XD657" s="158"/>
      <c r="XE657" s="158"/>
      <c r="XF657" s="158"/>
      <c r="XG657" s="158"/>
      <c r="XH657" s="158"/>
      <c r="XI657" s="158"/>
      <c r="XJ657" s="158"/>
      <c r="XK657" s="158"/>
      <c r="XL657" s="158"/>
      <c r="XM657" s="158"/>
      <c r="XN657" s="158"/>
      <c r="XO657" s="158"/>
      <c r="XP657" s="158"/>
      <c r="XQ657" s="158"/>
      <c r="XR657" s="158"/>
      <c r="XS657" s="158"/>
      <c r="XT657" s="158"/>
      <c r="XU657" s="158"/>
      <c r="XV657" s="158"/>
      <c r="XW657" s="158"/>
      <c r="XX657" s="158"/>
      <c r="XY657" s="158"/>
      <c r="XZ657" s="158"/>
      <c r="YA657" s="158"/>
      <c r="YB657" s="158"/>
      <c r="YC657" s="158"/>
      <c r="YD657" s="158"/>
      <c r="YE657" s="158"/>
      <c r="YF657" s="158"/>
      <c r="YG657" s="158"/>
      <c r="YH657" s="158"/>
      <c r="YI657" s="158"/>
      <c r="YJ657" s="158"/>
      <c r="YK657" s="158"/>
      <c r="YL657" s="158"/>
      <c r="YM657" s="158"/>
      <c r="YN657" s="158"/>
      <c r="YO657" s="158"/>
      <c r="YP657" s="158"/>
      <c r="YQ657" s="158"/>
      <c r="YR657" s="158"/>
      <c r="YS657" s="158"/>
      <c r="YT657" s="158"/>
      <c r="YU657" s="158"/>
      <c r="YV657" s="158"/>
      <c r="YW657" s="158"/>
      <c r="YX657" s="158"/>
      <c r="YY657" s="158"/>
      <c r="YZ657" s="158"/>
      <c r="ZA657" s="158"/>
      <c r="ZB657" s="158"/>
      <c r="ZC657" s="158"/>
      <c r="ZD657" s="158"/>
      <c r="ZE657" s="158"/>
      <c r="ZF657" s="158"/>
      <c r="ZG657" s="158"/>
      <c r="ZH657" s="158"/>
      <c r="ZI657" s="158"/>
      <c r="ZJ657" s="158"/>
      <c r="ZK657" s="158"/>
      <c r="ZL657" s="158"/>
      <c r="ZM657" s="158"/>
      <c r="ZN657" s="158"/>
      <c r="ZO657" s="158"/>
      <c r="ZP657" s="158"/>
      <c r="ZQ657" s="158"/>
      <c r="ZR657" s="158"/>
      <c r="ZS657" s="158"/>
      <c r="ZT657" s="158"/>
      <c r="ZU657" s="158"/>
      <c r="ZV657" s="158"/>
      <c r="ZW657" s="158"/>
      <c r="ZX657" s="158"/>
      <c r="ZY657" s="158"/>
      <c r="ZZ657" s="158"/>
      <c r="AAA657" s="158"/>
      <c r="AAB657" s="158"/>
      <c r="AAC657" s="158"/>
      <c r="AAD657" s="158"/>
      <c r="AAE657" s="158"/>
      <c r="AAF657" s="158"/>
      <c r="AAG657" s="158"/>
      <c r="AAH657" s="158"/>
      <c r="AAI657" s="158"/>
      <c r="AAJ657" s="158"/>
      <c r="AAK657" s="158"/>
      <c r="AAL657" s="158"/>
      <c r="AAM657" s="158"/>
      <c r="AAN657" s="158"/>
      <c r="AAO657" s="158"/>
      <c r="AAP657" s="158"/>
      <c r="AAQ657" s="158"/>
      <c r="AAR657" s="158"/>
      <c r="AAS657" s="158"/>
      <c r="AAT657" s="158"/>
      <c r="AAU657" s="158"/>
      <c r="AAV657" s="158"/>
      <c r="AAW657" s="158"/>
      <c r="AAX657" s="158"/>
      <c r="AAY657" s="158"/>
      <c r="AAZ657" s="158"/>
      <c r="ABA657" s="158"/>
      <c r="ABB657" s="158"/>
      <c r="ABC657" s="158"/>
      <c r="ABD657" s="158"/>
      <c r="ABE657" s="158"/>
      <c r="ABF657" s="158"/>
      <c r="ABG657" s="158"/>
      <c r="ABH657" s="158"/>
      <c r="ABI657" s="158"/>
      <c r="ABJ657" s="158"/>
      <c r="ABK657" s="158"/>
      <c r="ABL657" s="158"/>
      <c r="ABM657" s="158"/>
      <c r="ABN657" s="158"/>
      <c r="ABO657" s="158"/>
      <c r="ABP657" s="158"/>
      <c r="ABQ657" s="158"/>
      <c r="ABR657" s="158"/>
      <c r="ABS657" s="158"/>
      <c r="ABT657" s="158"/>
      <c r="ABU657" s="158"/>
      <c r="ABV657" s="158"/>
      <c r="ABW657" s="158"/>
      <c r="ABX657" s="158"/>
      <c r="ABY657" s="158"/>
      <c r="ABZ657" s="158"/>
      <c r="ACA657" s="158"/>
      <c r="ACB657" s="158"/>
      <c r="ACC657" s="158"/>
      <c r="ACD657" s="158"/>
      <c r="ACE657" s="158"/>
      <c r="ACF657" s="158"/>
      <c r="ACG657" s="158"/>
      <c r="ACH657" s="158"/>
      <c r="ACI657" s="158"/>
      <c r="ACJ657" s="158"/>
      <c r="ACK657" s="158"/>
      <c r="ACL657" s="158"/>
      <c r="ACM657" s="158"/>
      <c r="ACN657" s="158"/>
      <c r="ACO657" s="158"/>
      <c r="ACP657" s="158"/>
      <c r="ACQ657" s="158"/>
      <c r="ACR657" s="158"/>
      <c r="ACS657" s="158"/>
      <c r="ACT657" s="158"/>
      <c r="ACU657" s="158"/>
      <c r="ACV657" s="158"/>
      <c r="ACW657" s="158"/>
      <c r="ACX657" s="158"/>
      <c r="ACY657" s="158"/>
      <c r="ACZ657" s="158"/>
      <c r="ADA657" s="158"/>
      <c r="ADB657" s="158"/>
      <c r="ADC657" s="158"/>
      <c r="ADD657" s="158"/>
      <c r="ADE657" s="158"/>
      <c r="ADF657" s="158"/>
      <c r="ADG657" s="158"/>
      <c r="ADH657" s="158"/>
      <c r="ADI657" s="158"/>
      <c r="ADJ657" s="158"/>
      <c r="ADK657" s="158"/>
      <c r="ADL657" s="158"/>
      <c r="ADM657" s="158"/>
      <c r="ADN657" s="158"/>
      <c r="ADO657" s="158"/>
      <c r="ADP657" s="158"/>
      <c r="ADQ657" s="158"/>
      <c r="ADR657" s="158"/>
      <c r="ADS657" s="158"/>
      <c r="ADT657" s="158"/>
      <c r="ADU657" s="158"/>
      <c r="ADV657" s="158"/>
      <c r="ADW657" s="158"/>
      <c r="ADX657" s="158"/>
      <c r="ADY657" s="158"/>
      <c r="ADZ657" s="158"/>
      <c r="AEA657" s="158"/>
      <c r="AEB657" s="158"/>
      <c r="AEC657" s="158"/>
      <c r="AED657" s="158"/>
      <c r="AEE657" s="158"/>
      <c r="AEF657" s="158"/>
      <c r="AEG657" s="158"/>
      <c r="AEH657" s="158"/>
      <c r="AEI657" s="158"/>
      <c r="AEJ657" s="158"/>
      <c r="AEK657" s="158"/>
      <c r="AEL657" s="158"/>
      <c r="AEM657" s="158"/>
      <c r="AEN657" s="158"/>
      <c r="AEO657" s="158"/>
      <c r="AEP657" s="158"/>
      <c r="AEQ657" s="158"/>
      <c r="AER657" s="158"/>
      <c r="AES657" s="158"/>
      <c r="AET657" s="158"/>
      <c r="AEU657" s="158"/>
      <c r="AEV657" s="158"/>
      <c r="AEW657" s="158"/>
      <c r="AEX657" s="158"/>
      <c r="AEY657" s="158"/>
      <c r="AEZ657" s="158"/>
      <c r="AFA657" s="158"/>
      <c r="AFB657" s="158"/>
      <c r="AFC657" s="158"/>
      <c r="AFD657" s="158"/>
      <c r="AFE657" s="158"/>
      <c r="AFF657" s="158"/>
      <c r="AFG657" s="158"/>
      <c r="AFH657" s="158"/>
      <c r="AFI657" s="158"/>
      <c r="AFJ657" s="158"/>
      <c r="AFK657" s="158"/>
      <c r="AFL657" s="158"/>
      <c r="AFM657" s="158"/>
      <c r="AFN657" s="158"/>
      <c r="AFO657" s="158"/>
      <c r="AFP657" s="158"/>
      <c r="AFQ657" s="158"/>
      <c r="AFR657" s="158"/>
      <c r="AFS657" s="158"/>
      <c r="AFT657" s="158"/>
      <c r="AFU657" s="158"/>
      <c r="AFV657" s="158"/>
      <c r="AFW657" s="158"/>
      <c r="AFX657" s="158"/>
      <c r="AFY657" s="158"/>
      <c r="AFZ657" s="158"/>
      <c r="AGA657" s="158"/>
      <c r="AGB657" s="158"/>
      <c r="AGC657" s="158"/>
      <c r="AGD657" s="158"/>
      <c r="AGE657" s="158"/>
      <c r="AGF657" s="158"/>
      <c r="AGG657" s="158"/>
      <c r="AGH657" s="158"/>
      <c r="AGI657" s="158"/>
      <c r="AGJ657" s="158"/>
      <c r="AGK657" s="158"/>
      <c r="AGL657" s="158"/>
      <c r="AGM657" s="158"/>
      <c r="AGN657" s="158"/>
      <c r="AGO657" s="158"/>
      <c r="AGP657" s="158"/>
      <c r="AGQ657" s="158"/>
      <c r="AGR657" s="158"/>
      <c r="AGS657" s="158"/>
      <c r="AGT657" s="158"/>
      <c r="AGU657" s="158"/>
      <c r="AGV657" s="158"/>
      <c r="AGW657" s="158"/>
      <c r="AGX657" s="158"/>
      <c r="AGY657" s="158"/>
      <c r="AGZ657" s="158"/>
      <c r="AHA657" s="158"/>
      <c r="AHB657" s="158"/>
      <c r="AHC657" s="158"/>
      <c r="AHD657" s="158"/>
      <c r="AHE657" s="158"/>
      <c r="AHF657" s="158"/>
      <c r="AHG657" s="158"/>
      <c r="AHH657" s="158"/>
      <c r="AHI657" s="158"/>
      <c r="AHJ657" s="158"/>
      <c r="AHK657" s="158"/>
      <c r="AHL657" s="158"/>
      <c r="AHM657" s="158"/>
      <c r="AHN657" s="158"/>
      <c r="AHO657" s="158"/>
      <c r="AHP657" s="158"/>
      <c r="AHQ657" s="158"/>
      <c r="AHR657" s="158"/>
      <c r="AHS657" s="158"/>
      <c r="AHT657" s="158"/>
      <c r="AHU657" s="158"/>
      <c r="AHV657" s="158"/>
      <c r="AHW657" s="158"/>
      <c r="AHX657" s="158"/>
      <c r="AHY657" s="158"/>
      <c r="AHZ657" s="158"/>
      <c r="AIA657" s="158"/>
      <c r="AIB657" s="158"/>
      <c r="AIC657" s="158"/>
      <c r="AID657" s="158"/>
      <c r="AIE657" s="158"/>
      <c r="AIF657" s="158"/>
      <c r="AIG657" s="158"/>
      <c r="AIH657" s="158"/>
      <c r="AII657" s="158"/>
      <c r="AIJ657" s="158"/>
      <c r="AIK657" s="158"/>
      <c r="AIL657" s="158"/>
      <c r="AIM657" s="158"/>
      <c r="AIN657" s="158"/>
      <c r="AIO657" s="158"/>
      <c r="AIP657" s="158"/>
      <c r="AIQ657" s="158"/>
      <c r="AIR657" s="158"/>
      <c r="AIS657" s="158"/>
      <c r="AIT657" s="158"/>
      <c r="AIU657" s="158"/>
      <c r="AIV657" s="158"/>
      <c r="AIW657" s="158"/>
      <c r="AIX657" s="158"/>
      <c r="AIY657" s="158"/>
      <c r="AIZ657" s="158"/>
      <c r="AJA657" s="158"/>
      <c r="AJB657" s="158"/>
      <c r="AJC657" s="158"/>
      <c r="AJD657" s="158"/>
      <c r="AJE657" s="158"/>
      <c r="AJF657" s="158"/>
      <c r="AJG657" s="158"/>
      <c r="AJH657" s="158"/>
      <c r="AJI657" s="158"/>
      <c r="AJJ657" s="158"/>
      <c r="AJK657" s="158"/>
      <c r="AJL657" s="158"/>
      <c r="AJM657" s="158"/>
      <c r="AJN657" s="158"/>
      <c r="AJO657" s="158"/>
      <c r="AJP657" s="158"/>
      <c r="AJQ657" s="158"/>
      <c r="AJR657" s="158"/>
      <c r="AJS657" s="158"/>
      <c r="AJT657" s="158"/>
      <c r="AJU657" s="158"/>
      <c r="AJV657" s="158"/>
      <c r="AJW657" s="158"/>
      <c r="AJX657" s="158"/>
      <c r="AJY657" s="158"/>
      <c r="AJZ657" s="158"/>
      <c r="AKA657" s="158"/>
      <c r="AKB657" s="158"/>
      <c r="AKC657" s="158"/>
      <c r="AKD657" s="158"/>
      <c r="AKE657" s="158"/>
      <c r="AKF657" s="158"/>
      <c r="AKG657" s="158"/>
      <c r="AKH657" s="158"/>
      <c r="AKI657" s="158"/>
      <c r="AKJ657" s="158"/>
      <c r="AKK657" s="158"/>
      <c r="AKL657" s="158"/>
      <c r="AKM657" s="158"/>
      <c r="AKN657" s="158"/>
      <c r="AKO657" s="158"/>
      <c r="AKP657" s="158"/>
      <c r="AKQ657" s="158"/>
      <c r="AKR657" s="158"/>
      <c r="AKS657" s="158"/>
      <c r="AKT657" s="158"/>
      <c r="AKU657" s="158"/>
      <c r="AKV657" s="158"/>
      <c r="AKW657" s="158"/>
      <c r="AKX657" s="158"/>
      <c r="AKY657" s="158"/>
      <c r="AKZ657" s="158"/>
      <c r="ALA657" s="158"/>
      <c r="ALB657" s="158"/>
      <c r="ALC657" s="158"/>
      <c r="ALD657" s="158"/>
      <c r="ALE657" s="158"/>
      <c r="ALF657" s="158"/>
      <c r="ALG657" s="158"/>
      <c r="ALH657" s="158"/>
      <c r="ALI657" s="158"/>
      <c r="ALJ657" s="158"/>
      <c r="ALK657" s="158"/>
      <c r="ALL657" s="158"/>
      <c r="ALM657" s="158"/>
      <c r="ALN657" s="158"/>
      <c r="ALO657" s="158"/>
      <c r="ALP657" s="158"/>
      <c r="ALQ657" s="158"/>
      <c r="ALR657" s="158"/>
      <c r="ALS657" s="158"/>
      <c r="ALT657" s="158"/>
      <c r="ALU657" s="158"/>
      <c r="ALV657" s="158"/>
      <c r="ALW657" s="158"/>
      <c r="ALX657" s="158"/>
      <c r="ALY657" s="158"/>
      <c r="ALZ657" s="158"/>
      <c r="AMA657" s="158"/>
      <c r="AMB657" s="158"/>
      <c r="AMC657" s="158"/>
      <c r="AMD657" s="158"/>
      <c r="AME657" s="158"/>
      <c r="AMF657" s="158"/>
      <c r="AMG657" s="158"/>
      <c r="AMH657" s="158"/>
      <c r="AMI657" s="158"/>
      <c r="AMJ657" s="158"/>
      <c r="AMK657" s="158"/>
      <c r="AML657" s="158"/>
      <c r="AMM657" s="158"/>
      <c r="AMN657" s="158"/>
      <c r="AMO657" s="158"/>
      <c r="AMP657" s="158"/>
      <c r="AMQ657" s="158"/>
      <c r="AMR657" s="158"/>
      <c r="AMS657" s="158"/>
      <c r="AMT657" s="158"/>
      <c r="AMU657" s="158"/>
      <c r="AMV657" s="158"/>
      <c r="AMW657" s="158"/>
      <c r="AMX657" s="158"/>
      <c r="AMY657" s="158"/>
      <c r="AMZ657" s="158"/>
      <c r="ANA657" s="158"/>
      <c r="ANB657" s="158"/>
      <c r="ANC657" s="158"/>
      <c r="AND657" s="158"/>
      <c r="ANE657" s="158"/>
      <c r="ANF657" s="158"/>
      <c r="ANG657" s="158"/>
      <c r="ANH657" s="158"/>
      <c r="ANI657" s="158"/>
      <c r="ANJ657" s="158"/>
      <c r="ANK657" s="158"/>
      <c r="ANL657" s="158"/>
      <c r="ANM657" s="158"/>
      <c r="ANN657" s="158"/>
      <c r="ANO657" s="158"/>
      <c r="ANP657" s="158"/>
      <c r="ANQ657" s="158"/>
      <c r="ANR657" s="158"/>
      <c r="ANS657" s="158"/>
      <c r="ANT657" s="158"/>
      <c r="ANU657" s="158"/>
      <c r="ANV657" s="158"/>
      <c r="ANW657" s="158"/>
      <c r="ANX657" s="158"/>
      <c r="ANY657" s="158"/>
      <c r="ANZ657" s="158"/>
      <c r="AOA657" s="158"/>
      <c r="AOB657" s="158"/>
      <c r="AOC657" s="158"/>
      <c r="AOD657" s="158"/>
      <c r="AOE657" s="158"/>
      <c r="AOF657" s="158"/>
      <c r="AOG657" s="158"/>
      <c r="AOH657" s="158"/>
      <c r="AOI657" s="158"/>
      <c r="AOJ657" s="158"/>
      <c r="AOK657" s="158"/>
      <c r="AOL657" s="158"/>
      <c r="AOM657" s="158"/>
      <c r="AON657" s="158"/>
      <c r="AOO657" s="158"/>
      <c r="AOP657" s="158"/>
      <c r="AOQ657" s="158"/>
      <c r="AOR657" s="158"/>
      <c r="AOS657" s="158"/>
      <c r="AOT657" s="158"/>
      <c r="AOU657" s="158"/>
      <c r="AOV657" s="158"/>
      <c r="AOW657" s="158"/>
      <c r="AOX657" s="158"/>
      <c r="AOY657" s="158"/>
      <c r="AOZ657" s="158"/>
      <c r="APA657" s="158"/>
      <c r="APB657" s="158"/>
      <c r="APC657" s="158"/>
      <c r="APD657" s="158"/>
      <c r="APE657" s="158"/>
      <c r="APF657" s="158"/>
      <c r="APG657" s="158"/>
      <c r="APH657" s="158"/>
      <c r="API657" s="158"/>
      <c r="APJ657" s="158"/>
      <c r="APK657" s="158"/>
      <c r="APL657" s="158"/>
      <c r="APM657" s="158"/>
      <c r="APN657" s="158"/>
      <c r="APO657" s="158"/>
      <c r="APP657" s="158"/>
      <c r="APQ657" s="158"/>
      <c r="APR657" s="158"/>
      <c r="APS657" s="158"/>
      <c r="APT657" s="158"/>
      <c r="APU657" s="158"/>
      <c r="APV657" s="158"/>
      <c r="APW657" s="158"/>
      <c r="APX657" s="158"/>
      <c r="APY657" s="158"/>
      <c r="APZ657" s="158"/>
      <c r="AQA657" s="158"/>
      <c r="AQB657" s="158"/>
      <c r="AQC657" s="158"/>
      <c r="AQD657" s="158"/>
      <c r="AQE657" s="158"/>
      <c r="AQF657" s="158"/>
      <c r="AQG657" s="158"/>
      <c r="AQH657" s="158"/>
      <c r="AQI657" s="158"/>
      <c r="AQJ657" s="158"/>
      <c r="AQK657" s="158"/>
      <c r="AQL657" s="158"/>
      <c r="AQM657" s="158"/>
      <c r="AQN657" s="158"/>
      <c r="AQO657" s="158"/>
      <c r="AQP657" s="158"/>
      <c r="AQQ657" s="158"/>
      <c r="AQR657" s="158"/>
      <c r="AQS657" s="158"/>
      <c r="AQT657" s="158"/>
      <c r="AQU657" s="158"/>
      <c r="AQV657" s="158"/>
      <c r="AQW657" s="158"/>
      <c r="AQX657" s="158"/>
      <c r="AQY657" s="158"/>
      <c r="AQZ657" s="158"/>
      <c r="ARA657" s="158"/>
      <c r="ARB657" s="158"/>
      <c r="ARC657" s="158"/>
      <c r="ARD657" s="158"/>
      <c r="ARE657" s="158"/>
      <c r="ARF657" s="158"/>
      <c r="ARG657" s="158"/>
      <c r="ARH657" s="158"/>
      <c r="ARI657" s="158"/>
      <c r="ARJ657" s="158"/>
      <c r="ARK657" s="158"/>
      <c r="ARL657" s="158"/>
      <c r="ARM657" s="158"/>
      <c r="ARN657" s="158"/>
      <c r="ARO657" s="158"/>
      <c r="ARP657" s="158"/>
      <c r="ARQ657" s="158"/>
      <c r="ARR657" s="158"/>
      <c r="ARS657" s="158"/>
      <c r="ART657" s="158"/>
      <c r="ARU657" s="158"/>
      <c r="ARV657" s="158"/>
      <c r="ARW657" s="158"/>
      <c r="ARX657" s="158"/>
      <c r="ARY657" s="158"/>
      <c r="ARZ657" s="158"/>
      <c r="ASA657" s="158"/>
      <c r="ASB657" s="158"/>
      <c r="ASC657" s="158"/>
      <c r="ASD657" s="158"/>
      <c r="ASE657" s="158"/>
      <c r="ASF657" s="158"/>
      <c r="ASG657" s="158"/>
      <c r="ASH657" s="158"/>
      <c r="ASI657" s="158"/>
      <c r="ASJ657" s="158"/>
      <c r="ASK657" s="158"/>
      <c r="ASL657" s="158"/>
      <c r="ASM657" s="158"/>
      <c r="ASN657" s="158"/>
      <c r="ASO657" s="158"/>
      <c r="ASP657" s="158"/>
      <c r="ASQ657" s="158"/>
      <c r="ASR657" s="158"/>
      <c r="ASS657" s="158"/>
      <c r="AST657" s="158"/>
      <c r="ASU657" s="158"/>
      <c r="ASV657" s="158"/>
      <c r="ASW657" s="158"/>
      <c r="ASX657" s="158"/>
      <c r="ASY657" s="158"/>
      <c r="ASZ657" s="158"/>
      <c r="ATA657" s="158"/>
      <c r="ATB657" s="158"/>
      <c r="ATC657" s="158"/>
      <c r="ATD657" s="158"/>
      <c r="ATE657" s="158"/>
      <c r="ATF657" s="158"/>
      <c r="ATG657" s="158"/>
      <c r="ATH657" s="158"/>
      <c r="ATI657" s="158"/>
      <c r="ATJ657" s="158"/>
      <c r="ATK657" s="158"/>
      <c r="ATL657" s="158"/>
      <c r="ATM657" s="158"/>
      <c r="ATN657" s="158"/>
      <c r="ATO657" s="158"/>
      <c r="ATP657" s="158"/>
      <c r="ATQ657" s="158"/>
      <c r="ATR657" s="158"/>
      <c r="ATS657" s="158"/>
      <c r="ATT657" s="158"/>
      <c r="ATU657" s="158"/>
      <c r="ATV657" s="158"/>
      <c r="ATW657" s="158"/>
      <c r="ATX657" s="158"/>
      <c r="ATY657" s="158"/>
      <c r="ATZ657" s="158"/>
      <c r="AUA657" s="158"/>
      <c r="AUB657" s="158"/>
      <c r="AUC657" s="158"/>
      <c r="AUD657" s="158"/>
      <c r="AUE657" s="158"/>
      <c r="AUF657" s="158"/>
      <c r="AUG657" s="158"/>
      <c r="AUH657" s="158"/>
      <c r="AUI657" s="158"/>
      <c r="AUJ657" s="158"/>
      <c r="AUK657" s="158"/>
      <c r="AUL657" s="158"/>
      <c r="AUM657" s="158"/>
      <c r="AUN657" s="158"/>
      <c r="AUO657" s="158"/>
      <c r="AUP657" s="158"/>
      <c r="AUQ657" s="158"/>
      <c r="AUR657" s="158"/>
      <c r="AUS657" s="158"/>
      <c r="AUT657" s="158"/>
      <c r="AUU657" s="158"/>
      <c r="AUV657" s="158"/>
      <c r="AUW657" s="158"/>
      <c r="AUX657" s="158"/>
      <c r="AUY657" s="158"/>
      <c r="AUZ657" s="158"/>
      <c r="AVA657" s="158"/>
      <c r="AVB657" s="158"/>
      <c r="AVC657" s="158"/>
      <c r="AVD657" s="158"/>
      <c r="AVE657" s="158"/>
      <c r="AVF657" s="158"/>
      <c r="AVG657" s="158"/>
      <c r="AVH657" s="158"/>
      <c r="AVI657" s="158"/>
      <c r="AVJ657" s="158"/>
      <c r="AVK657" s="158"/>
      <c r="AVL657" s="158"/>
      <c r="AVM657" s="158"/>
      <c r="AVN657" s="158"/>
      <c r="AVO657" s="158"/>
      <c r="AVP657" s="158"/>
      <c r="AVQ657" s="158"/>
      <c r="AVR657" s="158"/>
      <c r="AVS657" s="158"/>
      <c r="AVT657" s="158"/>
      <c r="AVU657" s="158"/>
      <c r="AVV657" s="158"/>
      <c r="AVW657" s="158"/>
      <c r="AVX657" s="158"/>
      <c r="AVY657" s="158"/>
      <c r="AVZ657" s="158"/>
      <c r="AWA657" s="158"/>
      <c r="AWB657" s="158"/>
      <c r="AWC657" s="158"/>
      <c r="AWD657" s="158"/>
      <c r="AWE657" s="158"/>
      <c r="AWF657" s="158"/>
      <c r="AWG657" s="158"/>
      <c r="AWH657" s="158"/>
      <c r="AWI657" s="158"/>
      <c r="AWJ657" s="158"/>
      <c r="AWK657" s="158"/>
      <c r="AWL657" s="158"/>
      <c r="AWM657" s="158"/>
      <c r="AWN657" s="158"/>
      <c r="AWO657" s="158"/>
      <c r="AWP657" s="158"/>
      <c r="AWQ657" s="158"/>
      <c r="AWR657" s="158"/>
      <c r="AWS657" s="158"/>
      <c r="AWT657" s="158"/>
      <c r="AWU657" s="158"/>
      <c r="AWV657" s="158"/>
      <c r="AWW657" s="158"/>
      <c r="AWX657" s="158"/>
      <c r="AWY657" s="158"/>
      <c r="AWZ657" s="158"/>
      <c r="AXA657" s="158"/>
      <c r="AXB657" s="158"/>
      <c r="AXC657" s="158"/>
      <c r="AXD657" s="158"/>
      <c r="AXE657" s="158"/>
      <c r="AXF657" s="158"/>
      <c r="AXG657" s="158"/>
      <c r="AXH657" s="158"/>
      <c r="AXI657" s="158"/>
      <c r="AXJ657" s="158"/>
      <c r="AXK657" s="158"/>
      <c r="AXL657" s="158"/>
      <c r="AXM657" s="158"/>
      <c r="AXN657" s="158"/>
      <c r="AXO657" s="158"/>
      <c r="AXP657" s="158"/>
      <c r="AXQ657" s="158"/>
      <c r="AXR657" s="158"/>
      <c r="AXS657" s="158"/>
      <c r="AXT657" s="158"/>
      <c r="AXU657" s="158"/>
      <c r="AXV657" s="158"/>
      <c r="AXW657" s="158"/>
      <c r="AXX657" s="158"/>
      <c r="AXY657" s="158"/>
      <c r="AXZ657" s="158"/>
      <c r="AYA657" s="158"/>
      <c r="AYB657" s="158"/>
      <c r="AYC657" s="158"/>
      <c r="AYD657" s="158"/>
      <c r="AYE657" s="158"/>
      <c r="AYF657" s="158"/>
      <c r="AYG657" s="158"/>
      <c r="AYH657" s="158"/>
      <c r="AYI657" s="158"/>
      <c r="AYJ657" s="158"/>
      <c r="AYK657" s="158"/>
      <c r="AYL657" s="158"/>
      <c r="AYM657" s="158"/>
      <c r="AYN657" s="158"/>
      <c r="AYO657" s="158"/>
      <c r="AYP657" s="158"/>
      <c r="AYQ657" s="158"/>
      <c r="AYR657" s="158"/>
      <c r="AYS657" s="158"/>
      <c r="AYT657" s="158"/>
      <c r="AYU657" s="158"/>
      <c r="AYV657" s="158"/>
      <c r="AYW657" s="158"/>
      <c r="AYX657" s="158"/>
      <c r="AYY657" s="158"/>
      <c r="AYZ657" s="158"/>
      <c r="AZA657" s="158"/>
      <c r="AZB657" s="158"/>
      <c r="AZC657" s="158"/>
      <c r="AZD657" s="158"/>
      <c r="AZE657" s="158"/>
      <c r="AZF657" s="158"/>
      <c r="AZG657" s="158"/>
      <c r="AZH657" s="158"/>
      <c r="AZI657" s="158"/>
      <c r="AZJ657" s="158"/>
      <c r="AZK657" s="158"/>
      <c r="AZL657" s="158"/>
      <c r="AZM657" s="158"/>
      <c r="AZN657" s="158"/>
      <c r="AZO657" s="158"/>
      <c r="AZP657" s="158"/>
      <c r="AZQ657" s="158"/>
      <c r="AZR657" s="158"/>
      <c r="AZS657" s="158"/>
      <c r="AZT657" s="158"/>
      <c r="AZU657" s="158"/>
      <c r="AZV657" s="158"/>
      <c r="AZW657" s="158"/>
      <c r="AZX657" s="158"/>
      <c r="AZY657" s="158"/>
      <c r="AZZ657" s="158"/>
      <c r="BAA657" s="158"/>
      <c r="BAB657" s="158"/>
      <c r="BAC657" s="158"/>
      <c r="BAD657" s="158"/>
      <c r="BAE657" s="158"/>
      <c r="BAF657" s="158"/>
      <c r="BAG657" s="158"/>
      <c r="BAH657" s="158"/>
      <c r="BAI657" s="158"/>
      <c r="BAJ657" s="158"/>
      <c r="BAK657" s="158"/>
      <c r="BAL657" s="158"/>
      <c r="BAM657" s="158"/>
      <c r="BAN657" s="158"/>
      <c r="BAO657" s="158"/>
      <c r="BAP657" s="158"/>
      <c r="BAQ657" s="158"/>
      <c r="BAR657" s="158"/>
      <c r="BAS657" s="158"/>
      <c r="BAT657" s="158"/>
      <c r="BAU657" s="158"/>
      <c r="BAV657" s="158"/>
      <c r="BAW657" s="158"/>
      <c r="BAX657" s="158"/>
      <c r="BAY657" s="158"/>
      <c r="BAZ657" s="158"/>
      <c r="BBA657" s="158"/>
      <c r="BBB657" s="158"/>
      <c r="BBC657" s="158"/>
      <c r="BBD657" s="158"/>
      <c r="BBE657" s="158"/>
      <c r="BBF657" s="158"/>
      <c r="BBG657" s="158"/>
      <c r="BBH657" s="158"/>
      <c r="BBI657" s="158"/>
      <c r="BBJ657" s="158"/>
      <c r="BBK657" s="158"/>
      <c r="BBL657" s="158"/>
      <c r="BBM657" s="158"/>
      <c r="BBN657" s="158"/>
      <c r="BBO657" s="158"/>
      <c r="BBP657" s="158"/>
      <c r="BBQ657" s="158"/>
      <c r="BBR657" s="158"/>
      <c r="BBS657" s="158"/>
      <c r="BBT657" s="158"/>
      <c r="BBU657" s="158"/>
      <c r="BBV657" s="158"/>
      <c r="BBW657" s="158"/>
      <c r="BBX657" s="158"/>
      <c r="BBY657" s="158"/>
      <c r="BBZ657" s="158"/>
      <c r="BCA657" s="158"/>
      <c r="BCB657" s="158"/>
      <c r="BCC657" s="158"/>
      <c r="BCD657" s="158"/>
      <c r="BCE657" s="158"/>
      <c r="BCF657" s="158"/>
      <c r="BCG657" s="158"/>
      <c r="BCH657" s="158"/>
      <c r="BCI657" s="158"/>
      <c r="BCJ657" s="158"/>
      <c r="BCK657" s="158"/>
      <c r="BCL657" s="158"/>
      <c r="BCM657" s="158"/>
      <c r="BCN657" s="158"/>
      <c r="BCO657" s="158"/>
      <c r="BCP657" s="158"/>
      <c r="BCQ657" s="158"/>
      <c r="BCR657" s="158"/>
      <c r="BCS657" s="158"/>
      <c r="BCT657" s="158"/>
      <c r="BCU657" s="158"/>
      <c r="BCV657" s="158"/>
      <c r="BCW657" s="158"/>
      <c r="BCX657" s="158"/>
      <c r="BCY657" s="158"/>
      <c r="BCZ657" s="158"/>
      <c r="BDA657" s="158"/>
      <c r="BDB657" s="158"/>
      <c r="BDC657" s="158"/>
      <c r="BDD657" s="158"/>
      <c r="BDE657" s="158"/>
      <c r="BDF657" s="158"/>
      <c r="BDG657" s="158"/>
      <c r="BDH657" s="158"/>
      <c r="BDI657" s="158"/>
      <c r="BDJ657" s="158"/>
      <c r="BDK657" s="158"/>
      <c r="BDL657" s="158"/>
      <c r="BDM657" s="158"/>
      <c r="BDN657" s="158"/>
      <c r="BDO657" s="158"/>
      <c r="BDP657" s="158"/>
      <c r="BDQ657" s="158"/>
      <c r="BDR657" s="158"/>
      <c r="BDS657" s="158"/>
      <c r="BDT657" s="158"/>
      <c r="BDU657" s="158"/>
      <c r="BDV657" s="158"/>
      <c r="BDW657" s="158"/>
      <c r="BDX657" s="158"/>
      <c r="BDY657" s="158"/>
      <c r="BDZ657" s="158"/>
      <c r="BEA657" s="158"/>
      <c r="BEB657" s="158"/>
      <c r="BEC657" s="158"/>
      <c r="BED657" s="158"/>
      <c r="BEE657" s="158"/>
      <c r="BEF657" s="158"/>
      <c r="BEG657" s="158"/>
      <c r="BEH657" s="158"/>
      <c r="BEI657" s="158"/>
      <c r="BEJ657" s="158"/>
      <c r="BEK657" s="158"/>
      <c r="BEL657" s="158"/>
      <c r="BEM657" s="158"/>
      <c r="BEN657" s="158"/>
      <c r="BEO657" s="158"/>
      <c r="BEP657" s="158"/>
      <c r="BEQ657" s="158"/>
      <c r="BER657" s="158"/>
      <c r="BES657" s="158"/>
      <c r="BET657" s="158"/>
      <c r="BEU657" s="158"/>
      <c r="BEV657" s="158"/>
      <c r="BEW657" s="158"/>
      <c r="BEX657" s="158"/>
      <c r="BEY657" s="158"/>
      <c r="BEZ657" s="158"/>
      <c r="BFA657" s="158"/>
      <c r="BFB657" s="158"/>
      <c r="BFC657" s="158"/>
      <c r="BFD657" s="158"/>
      <c r="BFE657" s="158"/>
      <c r="BFF657" s="158"/>
      <c r="BFG657" s="158"/>
      <c r="BFH657" s="158"/>
      <c r="BFI657" s="158"/>
      <c r="BFJ657" s="158"/>
      <c r="BFK657" s="158"/>
      <c r="BFL657" s="158"/>
      <c r="BFM657" s="158"/>
      <c r="BFN657" s="158"/>
      <c r="BFO657" s="158"/>
      <c r="BFP657" s="158"/>
      <c r="BFQ657" s="158"/>
      <c r="BFR657" s="158"/>
      <c r="BFS657" s="158"/>
      <c r="BFT657" s="158"/>
      <c r="BFU657" s="158"/>
      <c r="BFV657" s="158"/>
      <c r="BFW657" s="158"/>
      <c r="BFX657" s="158"/>
      <c r="BFY657" s="158"/>
      <c r="BFZ657" s="158"/>
      <c r="BGA657" s="158"/>
      <c r="BGB657" s="158"/>
      <c r="BGC657" s="158"/>
      <c r="BGD657" s="158"/>
      <c r="BGE657" s="158"/>
      <c r="BGF657" s="158"/>
      <c r="BGG657" s="158"/>
      <c r="BGH657" s="158"/>
      <c r="BGI657" s="158"/>
      <c r="BGJ657" s="158"/>
      <c r="BGK657" s="158"/>
      <c r="BGL657" s="158"/>
      <c r="BGM657" s="158"/>
      <c r="BGN657" s="158"/>
      <c r="BGO657" s="158"/>
      <c r="BGP657" s="158"/>
      <c r="BGQ657" s="158"/>
      <c r="BGR657" s="158"/>
      <c r="BGS657" s="158"/>
      <c r="BGT657" s="158"/>
      <c r="BGU657" s="158"/>
      <c r="BGV657" s="158"/>
      <c r="BGW657" s="158"/>
      <c r="BGX657" s="158"/>
      <c r="BGY657" s="158"/>
      <c r="BGZ657" s="158"/>
      <c r="BHA657" s="158"/>
      <c r="BHB657" s="158"/>
      <c r="BHC657" s="158"/>
      <c r="BHD657" s="158"/>
      <c r="BHE657" s="158"/>
      <c r="BHF657" s="158"/>
      <c r="BHG657" s="158"/>
      <c r="BHH657" s="158"/>
      <c r="BHI657" s="158"/>
      <c r="BHJ657" s="158"/>
      <c r="BHK657" s="158"/>
      <c r="BHL657" s="158"/>
      <c r="BHM657" s="158"/>
      <c r="BHN657" s="158"/>
      <c r="BHO657" s="158"/>
      <c r="BHP657" s="158"/>
      <c r="BHQ657" s="158"/>
      <c r="BHR657" s="158"/>
      <c r="BHS657" s="158"/>
      <c r="BHT657" s="158"/>
      <c r="BHU657" s="158"/>
      <c r="BHV657" s="158"/>
      <c r="BHW657" s="158"/>
      <c r="BHX657" s="158"/>
      <c r="BHY657" s="158"/>
      <c r="BHZ657" s="158"/>
      <c r="BIA657" s="158"/>
      <c r="BIB657" s="158"/>
      <c r="BIC657" s="158"/>
      <c r="BID657" s="158"/>
      <c r="BIE657" s="158"/>
      <c r="BIF657" s="158"/>
      <c r="BIG657" s="158"/>
      <c r="BIH657" s="158"/>
      <c r="BII657" s="158"/>
      <c r="BIJ657" s="158"/>
      <c r="BIK657" s="158"/>
      <c r="BIL657" s="158"/>
      <c r="BIM657" s="158"/>
      <c r="BIN657" s="158"/>
      <c r="BIO657" s="158"/>
      <c r="BIP657" s="158"/>
      <c r="BIQ657" s="158"/>
      <c r="BIR657" s="158"/>
      <c r="BIS657" s="158"/>
      <c r="BIT657" s="158"/>
      <c r="BIU657" s="158"/>
      <c r="BIV657" s="158"/>
      <c r="BIW657" s="158"/>
      <c r="BIX657" s="158"/>
      <c r="BIY657" s="158"/>
      <c r="BIZ657" s="158"/>
      <c r="BJA657" s="158"/>
      <c r="BJB657" s="158"/>
      <c r="BJC657" s="158"/>
      <c r="BJD657" s="158"/>
      <c r="BJE657" s="158"/>
      <c r="BJF657" s="158"/>
      <c r="BJG657" s="158"/>
      <c r="BJH657" s="158"/>
      <c r="BJI657" s="158"/>
      <c r="BJJ657" s="158"/>
      <c r="BJK657" s="158"/>
      <c r="BJL657" s="158"/>
      <c r="BJM657" s="158"/>
      <c r="BJN657" s="158"/>
      <c r="BJO657" s="158"/>
      <c r="BJP657" s="158"/>
      <c r="BJQ657" s="158"/>
      <c r="BJR657" s="158"/>
      <c r="BJS657" s="158"/>
      <c r="BJT657" s="158"/>
      <c r="BJU657" s="158"/>
      <c r="BJV657" s="158"/>
      <c r="BJW657" s="158"/>
      <c r="BJX657" s="158"/>
      <c r="BJY657" s="158"/>
      <c r="BJZ657" s="158"/>
      <c r="BKA657" s="158"/>
      <c r="BKB657" s="158"/>
      <c r="BKC657" s="158"/>
      <c r="BKD657" s="158"/>
      <c r="BKE657" s="158"/>
      <c r="BKF657" s="158"/>
      <c r="BKG657" s="158"/>
      <c r="BKH657" s="158"/>
      <c r="BKI657" s="158"/>
      <c r="BKJ657" s="158"/>
      <c r="BKK657" s="158"/>
      <c r="BKL657" s="158"/>
      <c r="BKM657" s="158"/>
      <c r="BKN657" s="158"/>
      <c r="BKO657" s="158"/>
      <c r="BKP657" s="158"/>
      <c r="BKQ657" s="158"/>
      <c r="BKR657" s="158"/>
      <c r="BKS657" s="158"/>
      <c r="BKT657" s="158"/>
      <c r="BKU657" s="158"/>
      <c r="BKV657" s="158"/>
      <c r="BKW657" s="158"/>
      <c r="BKX657" s="158"/>
      <c r="BKY657" s="158"/>
      <c r="BKZ657" s="158"/>
      <c r="BLA657" s="158"/>
      <c r="BLB657" s="158"/>
      <c r="BLC657" s="158"/>
      <c r="BLD657" s="158"/>
      <c r="BLE657" s="158"/>
      <c r="BLF657" s="158"/>
      <c r="BLG657" s="158"/>
      <c r="BLH657" s="158"/>
      <c r="BLI657" s="158"/>
      <c r="BLJ657" s="158"/>
      <c r="BLK657" s="158"/>
      <c r="BLL657" s="158"/>
      <c r="BLM657" s="158"/>
      <c r="BLN657" s="158"/>
      <c r="BLO657" s="158"/>
      <c r="BLP657" s="158"/>
      <c r="BLQ657" s="158"/>
      <c r="BLR657" s="158"/>
      <c r="BLS657" s="158"/>
      <c r="BLT657" s="158"/>
      <c r="BLU657" s="158"/>
      <c r="BLV657" s="158"/>
      <c r="BLW657" s="158"/>
      <c r="BLX657" s="158"/>
      <c r="BLY657" s="158"/>
      <c r="BLZ657" s="158"/>
      <c r="BMA657" s="158"/>
      <c r="BMB657" s="158"/>
      <c r="BMC657" s="158"/>
      <c r="BMD657" s="158"/>
      <c r="BME657" s="158"/>
      <c r="BMF657" s="158"/>
      <c r="BMG657" s="158"/>
      <c r="BMH657" s="158"/>
      <c r="BMI657" s="158"/>
      <c r="BMJ657" s="158"/>
      <c r="BMK657" s="158"/>
      <c r="BML657" s="158"/>
      <c r="BMM657" s="158"/>
      <c r="BMN657" s="158"/>
      <c r="BMO657" s="158"/>
      <c r="BMP657" s="158"/>
      <c r="BMQ657" s="158"/>
      <c r="BMR657" s="158"/>
      <c r="BMS657" s="158"/>
      <c r="BMT657" s="158"/>
      <c r="BMU657" s="158"/>
      <c r="BMV657" s="158"/>
      <c r="BMW657" s="158"/>
      <c r="BMX657" s="158"/>
      <c r="BMY657" s="158"/>
      <c r="BMZ657" s="158"/>
      <c r="BNA657" s="158"/>
      <c r="BNB657" s="158"/>
      <c r="BNC657" s="158"/>
      <c r="BND657" s="158"/>
      <c r="BNE657" s="158"/>
      <c r="BNF657" s="158"/>
      <c r="BNG657" s="158"/>
      <c r="BNH657" s="158"/>
      <c r="BNI657" s="158"/>
      <c r="BNJ657" s="158"/>
      <c r="BNK657" s="158"/>
      <c r="BNL657" s="158"/>
      <c r="BNM657" s="158"/>
      <c r="BNN657" s="158"/>
      <c r="BNO657" s="158"/>
      <c r="BNP657" s="158"/>
      <c r="BNQ657" s="158"/>
      <c r="BNR657" s="158"/>
      <c r="BNS657" s="158"/>
      <c r="BNT657" s="158"/>
      <c r="BNU657" s="158"/>
      <c r="BNV657" s="158"/>
      <c r="BNW657" s="158"/>
      <c r="BNX657" s="158"/>
      <c r="BNY657" s="158"/>
      <c r="BNZ657" s="158"/>
      <c r="BOA657" s="158"/>
      <c r="BOB657" s="158"/>
      <c r="BOC657" s="158"/>
      <c r="BOD657" s="158"/>
      <c r="BOE657" s="158"/>
      <c r="BOF657" s="158"/>
      <c r="BOG657" s="158"/>
      <c r="BOH657" s="158"/>
      <c r="BOI657" s="158"/>
      <c r="BOJ657" s="158"/>
      <c r="BOK657" s="158"/>
      <c r="BOL657" s="158"/>
      <c r="BOM657" s="158"/>
      <c r="BON657" s="158"/>
      <c r="BOO657" s="158"/>
      <c r="BOP657" s="158"/>
      <c r="BOQ657" s="158"/>
      <c r="BOR657" s="158"/>
      <c r="BOS657" s="158"/>
      <c r="BOT657" s="158"/>
      <c r="BOU657" s="158"/>
      <c r="BOV657" s="158"/>
      <c r="BOW657" s="158"/>
      <c r="BOX657" s="158"/>
      <c r="BOY657" s="158"/>
      <c r="BOZ657" s="158"/>
      <c r="BPA657" s="158"/>
      <c r="BPB657" s="158"/>
      <c r="BPC657" s="158"/>
      <c r="BPD657" s="158"/>
      <c r="BPE657" s="158"/>
      <c r="BPF657" s="158"/>
      <c r="BPG657" s="158"/>
      <c r="BPH657" s="158"/>
      <c r="BPI657" s="158"/>
      <c r="BPJ657" s="158"/>
      <c r="BPK657" s="158"/>
      <c r="BPL657" s="158"/>
      <c r="BPM657" s="158"/>
      <c r="BPN657" s="158"/>
      <c r="BPO657" s="158"/>
      <c r="BPP657" s="158"/>
      <c r="BPQ657" s="158"/>
      <c r="BPR657" s="158"/>
      <c r="BPS657" s="158"/>
      <c r="BPT657" s="158"/>
      <c r="BPU657" s="158"/>
      <c r="BPV657" s="158"/>
      <c r="BPW657" s="158"/>
      <c r="BPX657" s="158"/>
      <c r="BPY657" s="158"/>
      <c r="BPZ657" s="158"/>
      <c r="BQA657" s="158"/>
      <c r="BQB657" s="158"/>
      <c r="BQC657" s="158"/>
      <c r="BQD657" s="158"/>
      <c r="BQE657" s="158"/>
      <c r="BQF657" s="158"/>
      <c r="BQG657" s="158"/>
      <c r="BQH657" s="158"/>
      <c r="BQI657" s="158"/>
      <c r="BQJ657" s="158"/>
      <c r="BQK657" s="158"/>
      <c r="BQL657" s="158"/>
      <c r="BQM657" s="158"/>
      <c r="BQN657" s="158"/>
      <c r="BQO657" s="158"/>
      <c r="BQP657" s="158"/>
      <c r="BQQ657" s="158"/>
      <c r="BQR657" s="158"/>
      <c r="BQS657" s="158"/>
      <c r="BQT657" s="158"/>
      <c r="BQU657" s="158"/>
      <c r="BQV657" s="158"/>
      <c r="BQW657" s="158"/>
      <c r="BQX657" s="158"/>
      <c r="BQY657" s="158"/>
      <c r="BQZ657" s="158"/>
      <c r="BRA657" s="158"/>
      <c r="BRB657" s="158"/>
      <c r="BRC657" s="158"/>
      <c r="BRD657" s="158"/>
      <c r="BRE657" s="158"/>
      <c r="BRF657" s="158"/>
      <c r="BRG657" s="158"/>
      <c r="BRH657" s="158"/>
      <c r="BRI657" s="158"/>
      <c r="BRJ657" s="158"/>
      <c r="BRK657" s="158"/>
      <c r="BRL657" s="158"/>
      <c r="BRM657" s="158"/>
      <c r="BRN657" s="158"/>
      <c r="BRO657" s="158"/>
      <c r="BRP657" s="158"/>
      <c r="BRQ657" s="158"/>
      <c r="BRR657" s="158"/>
      <c r="BRS657" s="158"/>
      <c r="BRT657" s="158"/>
      <c r="BRU657" s="158"/>
      <c r="BRV657" s="158"/>
      <c r="BRW657" s="158"/>
      <c r="BRX657" s="158"/>
      <c r="BRY657" s="158"/>
      <c r="BRZ657" s="158"/>
      <c r="BSA657" s="158"/>
      <c r="BSB657" s="158"/>
      <c r="BSC657" s="158"/>
      <c r="BSD657" s="158"/>
      <c r="BSE657" s="158"/>
      <c r="BSF657" s="158"/>
      <c r="BSG657" s="158"/>
      <c r="BSH657" s="158"/>
      <c r="BSI657" s="158"/>
      <c r="BSJ657" s="158"/>
      <c r="BSK657" s="158"/>
      <c r="BSL657" s="158"/>
      <c r="BSM657" s="158"/>
      <c r="BSN657" s="158"/>
      <c r="BSO657" s="158"/>
      <c r="BSP657" s="158"/>
      <c r="BSQ657" s="158"/>
      <c r="BSR657" s="158"/>
      <c r="BSS657" s="158"/>
      <c r="BST657" s="158"/>
      <c r="BSU657" s="158"/>
      <c r="BSV657" s="158"/>
      <c r="BSW657" s="158"/>
      <c r="BSX657" s="158"/>
      <c r="BSY657" s="158"/>
      <c r="BSZ657" s="158"/>
      <c r="BTA657" s="158"/>
      <c r="BTB657" s="158"/>
      <c r="BTC657" s="158"/>
      <c r="BTD657" s="158"/>
      <c r="BTE657" s="158"/>
      <c r="BTF657" s="158"/>
      <c r="BTG657" s="158"/>
      <c r="BTH657" s="158"/>
      <c r="BTI657" s="158"/>
      <c r="BTJ657" s="158"/>
      <c r="BTK657" s="158"/>
      <c r="BTL657" s="158"/>
      <c r="BTM657" s="158"/>
      <c r="BTN657" s="158"/>
      <c r="BTO657" s="158"/>
      <c r="BTP657" s="158"/>
      <c r="BTQ657" s="158"/>
      <c r="BTR657" s="158"/>
      <c r="BTS657" s="158"/>
      <c r="BTT657" s="158"/>
      <c r="BTU657" s="158"/>
      <c r="BTV657" s="158"/>
      <c r="BTW657" s="158"/>
      <c r="BTX657" s="158"/>
      <c r="BTY657" s="158"/>
      <c r="BTZ657" s="158"/>
      <c r="BUA657" s="158"/>
      <c r="BUB657" s="158"/>
      <c r="BUC657" s="158"/>
      <c r="BUD657" s="158"/>
      <c r="BUE657" s="158"/>
      <c r="BUF657" s="158"/>
      <c r="BUG657" s="158"/>
      <c r="BUH657" s="158"/>
      <c r="BUI657" s="158"/>
      <c r="BUJ657" s="158"/>
      <c r="BUK657" s="158"/>
      <c r="BUL657" s="158"/>
      <c r="BUM657" s="158"/>
      <c r="BUN657" s="158"/>
      <c r="BUO657" s="158"/>
      <c r="BUP657" s="158"/>
      <c r="BUQ657" s="158"/>
      <c r="BUR657" s="158"/>
      <c r="BUS657" s="158"/>
      <c r="BUT657" s="158"/>
      <c r="BUU657" s="158"/>
      <c r="BUV657" s="158"/>
      <c r="BUW657" s="158"/>
      <c r="BUX657" s="158"/>
      <c r="BUY657" s="158"/>
      <c r="BUZ657" s="158"/>
      <c r="BVA657" s="158"/>
      <c r="BVB657" s="158"/>
      <c r="BVC657" s="158"/>
      <c r="BVD657" s="158"/>
      <c r="BVE657" s="158"/>
      <c r="BVF657" s="158"/>
      <c r="BVG657" s="158"/>
      <c r="BVH657" s="158"/>
      <c r="BVI657" s="158"/>
      <c r="BVJ657" s="158"/>
      <c r="BVK657" s="158"/>
      <c r="BVL657" s="158"/>
      <c r="BVM657" s="158"/>
      <c r="BVN657" s="158"/>
      <c r="BVO657" s="158"/>
      <c r="BVP657" s="158"/>
      <c r="BVQ657" s="158"/>
      <c r="BVR657" s="158"/>
      <c r="BVS657" s="158"/>
      <c r="BVT657" s="158"/>
      <c r="BVU657" s="158"/>
      <c r="BVV657" s="158"/>
      <c r="BVW657" s="158"/>
      <c r="BVX657" s="158"/>
      <c r="BVY657" s="158"/>
      <c r="BVZ657" s="158"/>
      <c r="BWA657" s="158"/>
      <c r="BWB657" s="158"/>
      <c r="BWC657" s="158"/>
      <c r="BWD657" s="158"/>
      <c r="BWE657" s="158"/>
      <c r="BWF657" s="158"/>
      <c r="BWG657" s="158"/>
      <c r="BWH657" s="158"/>
      <c r="BWI657" s="158"/>
      <c r="BWJ657" s="158"/>
      <c r="BWK657" s="158"/>
      <c r="BWL657" s="158"/>
      <c r="BWM657" s="158"/>
      <c r="BWN657" s="158"/>
      <c r="BWO657" s="158"/>
      <c r="BWP657" s="158"/>
      <c r="BWQ657" s="158"/>
      <c r="BWR657" s="158"/>
      <c r="BWS657" s="158"/>
      <c r="BWT657" s="158"/>
      <c r="BWU657" s="158"/>
      <c r="BWV657" s="158"/>
      <c r="BWW657" s="158"/>
      <c r="BWX657" s="158"/>
      <c r="BWY657" s="158"/>
      <c r="BWZ657" s="158"/>
      <c r="BXA657" s="158"/>
      <c r="BXB657" s="158"/>
      <c r="BXC657" s="158"/>
      <c r="BXD657" s="158"/>
      <c r="BXE657" s="158"/>
      <c r="BXF657" s="158"/>
      <c r="BXG657" s="158"/>
      <c r="BXH657" s="158"/>
      <c r="BXI657" s="158"/>
      <c r="BXJ657" s="158"/>
      <c r="BXK657" s="158"/>
      <c r="BXL657" s="158"/>
      <c r="BXM657" s="158"/>
      <c r="BXN657" s="158"/>
      <c r="BXO657" s="158"/>
      <c r="BXP657" s="158"/>
      <c r="BXQ657" s="158"/>
      <c r="BXR657" s="158"/>
      <c r="BXS657" s="158"/>
      <c r="BXT657" s="158"/>
      <c r="BXU657" s="158"/>
      <c r="BXV657" s="158"/>
      <c r="BXW657" s="158"/>
      <c r="BXX657" s="158"/>
      <c r="BXY657" s="158"/>
      <c r="BXZ657" s="158"/>
      <c r="BYA657" s="158"/>
      <c r="BYB657" s="158"/>
      <c r="BYC657" s="158"/>
      <c r="BYD657" s="158"/>
      <c r="BYE657" s="158"/>
      <c r="BYF657" s="158"/>
      <c r="BYG657" s="158"/>
      <c r="BYH657" s="158"/>
      <c r="BYI657" s="158"/>
      <c r="BYJ657" s="158"/>
      <c r="BYK657" s="158"/>
      <c r="BYL657" s="158"/>
      <c r="BYM657" s="158"/>
      <c r="BYN657" s="158"/>
      <c r="BYO657" s="158"/>
      <c r="BYP657" s="158"/>
    </row>
    <row r="658" spans="1:2018" ht="12.75" customHeight="1">
      <c r="C658" s="202">
        <v>2016</v>
      </c>
      <c r="D658" s="21" t="s">
        <v>47</v>
      </c>
      <c r="E658" s="20" t="s">
        <v>197</v>
      </c>
      <c r="I658" s="31"/>
      <c r="J658" s="170">
        <f>IF($I643="n/a",0,IF(J$4&lt;=$C658,0,IF(SUM($C658,$I643)&gt;J$4,$J654/$I643,$J654-SUM($I658:I658))))</f>
        <v>0</v>
      </c>
      <c r="K658" s="170">
        <f>IF($I643="n/a",0,IF(K$4&lt;=$C658,0,IF(SUM($C658,$I643)&gt;K$4,$J654/$I643,$J654-SUM($I658:J658))))</f>
        <v>0.76840989060451304</v>
      </c>
      <c r="L658" s="170">
        <f>IF($I643="n/a",0,IF(L$4&lt;=$C658,0,IF(SUM($C658,$I643)&gt;L$4,$J654/$I643,$J654-SUM($I658:K658))))</f>
        <v>0.76840989060451304</v>
      </c>
      <c r="M658" s="170">
        <f>IF($I643="n/a",0,IF(M$4&lt;=$C658,0,IF(SUM($C658,$I643)&gt;M$4,$J654/$I643,$J654-SUM($I658:L658))))</f>
        <v>0.76840989060451304</v>
      </c>
      <c r="N658" s="170">
        <f>IF($I643="n/a",0,IF(N$4&lt;=$C658,0,IF(SUM($C658,$I643)&gt;N$4,$J654/$I643,$J654-SUM($I658:M658))))</f>
        <v>0.76840989060451304</v>
      </c>
      <c r="O658" s="170">
        <f>IF($I643="n/a",0,IF(O$4&lt;=$C658,0,IF(SUM($C658,$I643)&gt;O$4,$J654/$I643,$J654-SUM($I658:N658))))</f>
        <v>0.76840989060451304</v>
      </c>
      <c r="P658" s="170">
        <f>IF($I643="n/a",0,IF(P$4&lt;=$C658,0,IF(SUM($C658,$I643)&gt;P$4,$J654/$I643,$J654-SUM($I658:O658))))</f>
        <v>0.76840989060451304</v>
      </c>
      <c r="Q658" s="170">
        <f>IF($I643="n/a",0,IF(Q$4&lt;=$C658,0,IF(SUM($C658,$I643)&gt;Q$4,$J654/$I643,$J654-SUM($I658:P658))))</f>
        <v>0.76840989060451304</v>
      </c>
      <c r="R658" s="170">
        <f>IF($I643="n/a",0,IF(R$4&lt;=$C658,0,IF(SUM($C658,$I643)&gt;R$4,$J654/$I643,$J654-SUM($I658:Q658))))</f>
        <v>0.76840989060451304</v>
      </c>
      <c r="S658" s="170">
        <f>IF($I643="n/a",0,IF(S$4&lt;=$C658,0,IF(SUM($C658,$I643)&gt;S$4,$J654/$I643,$J654-SUM($I658:R658))))</f>
        <v>0.76840989060451304</v>
      </c>
      <c r="T658" s="170">
        <f>IF($I643="n/a",0,IF(T$4&lt;=$C658,0,IF(SUM($C658,$I643)&gt;T$4,$J654/$I643,$J654-SUM($I658:S658))))</f>
        <v>0.76840989060451304</v>
      </c>
      <c r="U658" s="170">
        <f>IF($I643="n/a",0,IF(U$4&lt;=$C658,0,IF(SUM($C658,$I643)&gt;U$4,$J654/$I643,$J654-SUM($I658:T658))))</f>
        <v>0.76840989060451304</v>
      </c>
      <c r="V658" s="170">
        <f>IF($I643="n/a",0,IF(V$4&lt;=$C658,0,IF(SUM($C658,$I643)&gt;V$4,$J654/$I643,$J654-SUM($I658:U658))))</f>
        <v>0.76840989060451304</v>
      </c>
      <c r="W658" s="170">
        <f>IF($I643="n/a",0,IF(W$4&lt;=$C658,0,IF(SUM($C658,$I643)&gt;W$4,$J654/$I643,$J654-SUM($I658:V658))))</f>
        <v>0.76840989060451304</v>
      </c>
      <c r="X658" s="170">
        <f>IF($I643="n/a",0,IF(X$4&lt;=$C658,0,IF(SUM($C658,$I643)&gt;X$4,$J654/$I643,$J654-SUM($I658:W658))))</f>
        <v>0.76840989060451304</v>
      </c>
      <c r="Y658" s="170">
        <f>IF($I643="n/a",0,IF(Y$4&lt;=$C658,0,IF(SUM($C658,$I643)&gt;Y$4,$J654/$I643,$J654-SUM($I658:X658))))</f>
        <v>0.76840989060451304</v>
      </c>
      <c r="Z658" s="170">
        <f>IF($I643="n/a",0,IF(Z$4&lt;=$C658,0,IF(SUM($C658,$I643)&gt;Z$4,$J654/$I643,$J654-SUM($I658:Y658))))</f>
        <v>0.76840989060451304</v>
      </c>
      <c r="AA658" s="170">
        <f>IF($I643="n/a",0,IF(AA$4&lt;=$C658,0,IF(SUM($C658,$I643)&gt;AA$4,$J654/$I643,$J654-SUM($I658:Z658))))</f>
        <v>0.76840989060451304</v>
      </c>
      <c r="AB658" s="170">
        <f>IF($I643="n/a",0,IF(AB$4&lt;=$C658,0,IF(SUM($C658,$I643)&gt;AB$4,$J654/$I643,$J654-SUM($I658:AA658))))</f>
        <v>0.76840989060451304</v>
      </c>
      <c r="AC658" s="170">
        <f>IF($I643="n/a",0,IF(AC$4&lt;=$C658,0,IF(SUM($C658,$I643)&gt;AC$4,$J654/$I643,$J654-SUM($I658:AB658))))</f>
        <v>0.76840989060451304</v>
      </c>
      <c r="AD658" s="170">
        <f>IF($I643="n/a",0,IF(AD$4&lt;=$C658,0,IF(SUM($C658,$I643)&gt;AD$4,$J654/$I643,$J654-SUM($I658:AC658))))</f>
        <v>0.76840989060451304</v>
      </c>
      <c r="AE658" s="170">
        <f>IF($I643="n/a",0,IF(AE$4&lt;=$C658,0,IF(SUM($C658,$I643)&gt;AE$4,$J654/$I643,$J654-SUM($I658:AD658))))</f>
        <v>0.76840989060451304</v>
      </c>
      <c r="AF658" s="170">
        <f>IF($I643="n/a",0,IF(AF$4&lt;=$C658,0,IF(SUM($C658,$I643)&gt;AF$4,$J654/$I643,$J654-SUM($I658:AE658))))</f>
        <v>0.76840989060451304</v>
      </c>
      <c r="AG658" s="170">
        <f>IF($I643="n/a",0,IF(AG$4&lt;=$C658,0,IF(SUM($C658,$I643)&gt;AG$4,$J654/$I643,$J654-SUM($I658:AF658))))</f>
        <v>0.76840989060451304</v>
      </c>
      <c r="AH658" s="170">
        <f>IF($I643="n/a",0,IF(AH$4&lt;=$C658,0,IF(SUM($C658,$I643)&gt;AH$4,$J654/$I643,$J654-SUM($I658:AG658))))</f>
        <v>0.76840989060451304</v>
      </c>
      <c r="AI658" s="170">
        <f>IF($I643="n/a",0,IF(AI$4&lt;=$C658,0,IF(SUM($C658,$I643)&gt;AI$4,$J654/$I643,$J654-SUM($I658:AH658))))</f>
        <v>0.76840989060451304</v>
      </c>
      <c r="AJ658" s="170">
        <f>IF($I643="n/a",0,IF(AJ$4&lt;=$C658,0,IF(SUM($C658,$I643)&gt;AJ$4,$J654/$I643,$J654-SUM($I658:AI658))))</f>
        <v>0.76840989060451304</v>
      </c>
      <c r="AK658" s="170">
        <f>IF($I643="n/a",0,IF(AK$4&lt;=$C658,0,IF(SUM($C658,$I643)&gt;AK$4,$J654/$I643,$J654-SUM($I658:AJ658))))</f>
        <v>0.76840989060451304</v>
      </c>
      <c r="AL658" s="170">
        <f>IF($I643="n/a",0,IF(AL$4&lt;=$C658,0,IF(SUM($C658,$I643)&gt;AL$4,$J654/$I643,$J654-SUM($I658:AK658))))</f>
        <v>0.76840989060451304</v>
      </c>
      <c r="AM658" s="170">
        <f>IF($I643="n/a",0,IF(AM$4&lt;=$C658,0,IF(SUM($C658,$I643)&gt;AM$4,$J654/$I643,$J654-SUM($I658:AL658))))</f>
        <v>0.76840989060451304</v>
      </c>
      <c r="AN658" s="170">
        <f>IF($I643="n/a",0,IF(AN$4&lt;=$C658,0,IF(SUM($C658,$I643)&gt;AN$4,$J654/$I643,$J654-SUM($I658:AM658))))</f>
        <v>0.21515476936926348</v>
      </c>
      <c r="AO658" s="170">
        <f>IF($I643="n/a",0,IF(AO$4&lt;=$C658,0,IF(SUM($C658,$I643)&gt;AO$4,$J654/$I643,$J654-SUM($I658:AN658))))</f>
        <v>0</v>
      </c>
      <c r="AP658" s="170">
        <f>IF($I643="n/a",0,IF(AP$4&lt;=$C658,0,IF(SUM($C658,$I643)&gt;AP$4,$J654/$I643,$J654-SUM($I658:AO658))))</f>
        <v>0</v>
      </c>
      <c r="AQ658" s="170">
        <f>IF($I643="n/a",0,IF(AQ$4&lt;=$C658,0,IF(SUM($C658,$I643)&gt;AQ$4,$J654/$I643,$J654-SUM($I658:AP658))))</f>
        <v>0</v>
      </c>
      <c r="AR658" s="170">
        <f>IF($I643="n/a",0,IF(AR$4&lt;=$C658,0,IF(SUM($C658,$I643)&gt;AR$4,$J654/$I643,$J654-SUM($I658:AQ658))))</f>
        <v>0</v>
      </c>
      <c r="AS658" s="170">
        <f>IF($I643="n/a",0,IF(AS$4&lt;=$C658,0,IF(SUM($C658,$I643)&gt;AS$4,$J654/$I643,$J654-SUM($I658:AR658))))</f>
        <v>0</v>
      </c>
      <c r="AT658" s="170">
        <f>IF($I643="n/a",0,IF(AT$4&lt;=$C658,0,IF(SUM($C658,$I643)&gt;AT$4,$J654/$I643,$J654-SUM($I658:AS658))))</f>
        <v>0</v>
      </c>
      <c r="AU658" s="170">
        <f>IF($I643="n/a",0,IF(AU$4&lt;=$C658,0,IF(SUM($C658,$I643)&gt;AU$4,$J654/$I643,$J654-SUM($I658:AT658))))</f>
        <v>0</v>
      </c>
      <c r="AV658" s="170">
        <f>IF($I643="n/a",0,IF(AV$4&lt;=$C658,0,IF(SUM($C658,$I643)&gt;AV$4,$J654/$I643,$J654-SUM($I658:AU658))))</f>
        <v>0</v>
      </c>
      <c r="AW658" s="170">
        <f>IF($I643="n/a",0,IF(AW$4&lt;=$C658,0,IF(SUM($C658,$I643)&gt;AW$4,$J654/$I643,$J654-SUM($I658:AV658))))</f>
        <v>0</v>
      </c>
      <c r="AX658" s="170">
        <f>IF($I643="n/a",0,IF(AX$4&lt;=$C658,0,IF(SUM($C658,$I643)&gt;AX$4,$J654/$I643,$J654-SUM($I658:AW658))))</f>
        <v>0</v>
      </c>
      <c r="AY658" s="170">
        <f>IF($I643="n/a",0,IF(AY$4&lt;=$C658,0,IF(SUM($C658,$I643)&gt;AY$4,$J654/$I643,$J654-SUM($I658:AX658))))</f>
        <v>0</v>
      </c>
      <c r="AZ658" s="170">
        <f>IF($I643="n/a",0,IF(AZ$4&lt;=$C658,0,IF(SUM($C658,$I643)&gt;AZ$4,$J654/$I643,$J654-SUM($I658:AY658))))</f>
        <v>0</v>
      </c>
      <c r="BA658" s="170">
        <f>IF($I643="n/a",0,IF(BA$4&lt;=$C658,0,IF(SUM($C658,$I643)&gt;BA$4,$J654/$I643,$J654-SUM($I658:AZ658))))</f>
        <v>0</v>
      </c>
      <c r="BB658" s="170">
        <f>IF($I643="n/a",0,IF(BB$4&lt;=$C658,0,IF(SUM($C658,$I643)&gt;BB$4,$J654/$I643,$J654-SUM($I658:BA658))))</f>
        <v>0</v>
      </c>
      <c r="BC658" s="170">
        <f>IF($I643="n/a",0,IF(BC$4&lt;=$C658,0,IF(SUM($C658,$I643)&gt;BC$4,$J654/$I643,$J654-SUM($I658:BB658))))</f>
        <v>0</v>
      </c>
      <c r="BD658" s="170">
        <f>IF($I643="n/a",0,IF(BD$4&lt;=$C658,0,IF(SUM($C658,$I643)&gt;BD$4,$J654/$I643,$J654-SUM($I658:BC658))))</f>
        <v>0</v>
      </c>
      <c r="BE658" s="170">
        <f>IF($I643="n/a",0,IF(BE$4&lt;=$C658,0,IF(SUM($C658,$I643)&gt;BE$4,$J654/$I643,$J654-SUM($I658:BD658))))</f>
        <v>0</v>
      </c>
      <c r="BF658" s="170">
        <f>IF($I643="n/a",0,IF(BF$4&lt;=$C658,0,IF(SUM($C658,$I643)&gt;BF$4,$J654/$I643,$J654-SUM($I658:BE658))))</f>
        <v>0</v>
      </c>
      <c r="BG658" s="170">
        <f>IF($I643="n/a",0,IF(BG$4&lt;=$C658,0,IF(SUM($C658,$I643)&gt;BG$4,$J654/$I643,$J654-SUM($I658:BF658))))</f>
        <v>0</v>
      </c>
      <c r="BH658" s="170">
        <f>IF($I643="n/a",0,IF(BH$4&lt;=$C658,0,IF(SUM($C658,$I643)&gt;BH$4,$J654/$I643,$J654-SUM($I658:BG658))))</f>
        <v>0</v>
      </c>
      <c r="BI658" s="170">
        <f>IF($I643="n/a",0,IF(BI$4&lt;=$C658,0,IF(SUM($C658,$I643)&gt;BI$4,$J654/$I643,$J654-SUM($I658:BH658))))</f>
        <v>0</v>
      </c>
      <c r="BJ658" s="170">
        <f>IF($I643="n/a",0,IF(BJ$4&lt;=$C658,0,IF(SUM($C658,$I643)&gt;BJ$4,$J654/$I643,$J654-SUM($I658:BI658))))</f>
        <v>0</v>
      </c>
      <c r="BK658" s="170">
        <f>IF($I643="n/a",0,IF(BK$4&lt;=$C658,0,IF(SUM($C658,$I643)&gt;BK$4,$J654/$I643,$J654-SUM($I658:BJ658))))</f>
        <v>0</v>
      </c>
      <c r="BL658" s="170">
        <f>IF($I643="n/a",0,IF(BL$4&lt;=$C658,0,IF(SUM($C658,$I643)&gt;BL$4,$J654/$I643,$J654-SUM($I658:BK658))))</f>
        <v>0</v>
      </c>
      <c r="BM658" s="170">
        <f>IF($I643="n/a",0,IF(BM$4&lt;=$C658,0,IF(SUM($C658,$I643)&gt;BM$4,$J654/$I643,$J654-SUM($I658:BL658))))</f>
        <v>0</v>
      </c>
      <c r="BN658" s="170">
        <f>IF($I643="n/a",0,IF(BN$4&lt;=$C658,0,IF(SUM($C658,$I643)&gt;BN$4,$J654/$I643,$J654-SUM($I658:BM658))))</f>
        <v>0</v>
      </c>
      <c r="BO658" s="170">
        <f>IF($I643="n/a",0,IF(BO$4&lt;=$C658,0,IF(SUM($C658,$I643)&gt;BO$4,$J654/$I643,$J654-SUM($I658:BN658))))</f>
        <v>0</v>
      </c>
      <c r="BP658" s="170">
        <f>IF($I643="n/a",0,IF(BP$4&lt;=$C658,0,IF(SUM($C658,$I643)&gt;BP$4,$J654/$I643,$J654-SUM($I658:BO658))))</f>
        <v>0</v>
      </c>
      <c r="BQ658" s="170">
        <f>IF($I643="n/a",0,IF(BQ$4&lt;=$C658,0,IF(SUM($C658,$I643)&gt;BQ$4,$J654/$I643,$J654-SUM($I658:BP658))))</f>
        <v>0</v>
      </c>
      <c r="BR658" s="170">
        <f>IF($I643="n/a",0,IF(BR$4&lt;=$C658,0,IF(SUM($C658,$I643)&gt;BR$4,$J654/$I643,$J654-SUM($I658:BQ658))))</f>
        <v>0</v>
      </c>
      <c r="BS658" s="170">
        <f>IF($I643="n/a",0,IF(BS$4&lt;=$C658,0,IF(SUM($C658,$I643)&gt;BS$4,$J654/$I643,$J654-SUM($I658:BR658))))</f>
        <v>0</v>
      </c>
      <c r="BT658" s="170">
        <f>IF($I643="n/a",0,IF(BT$4&lt;=$C658,0,IF(SUM($C658,$I643)&gt;BT$4,$J654/$I643,$J654-SUM($I658:BS658))))</f>
        <v>0</v>
      </c>
      <c r="BU658" s="170">
        <f>IF($I643="n/a",0,IF(BU$4&lt;=$C658,0,IF(SUM($C658,$I643)&gt;BU$4,$J654/$I643,$J654-SUM($I658:BT658))))</f>
        <v>0</v>
      </c>
      <c r="BV658" s="170">
        <f>IF($I643="n/a",0,IF(BV$4&lt;=$C658,0,IF(SUM($C658,$I643)&gt;BV$4,$J654/$I643,$J654-SUM($I658:BU658))))</f>
        <v>0</v>
      </c>
      <c r="BW658" s="170">
        <f>IF($I643="n/a",0,IF(BW$4&lt;=$C658,0,IF(SUM($C658,$I643)&gt;BW$4,$J654/$I643,$J654-SUM($I658:BV658))))</f>
        <v>0</v>
      </c>
      <c r="BX658" s="170">
        <f>IF($I643="n/a",0,IF(BX$4&lt;=$C658,0,IF(SUM($C658,$I643)&gt;BX$4,$J654/$I643,$J654-SUM($I658:BW658))))</f>
        <v>0</v>
      </c>
      <c r="BY658" s="170">
        <f>IF($I643="n/a",0,IF(BY$4&lt;=$C658,0,IF(SUM($C658,$I643)&gt;BY$4,$J654/$I643,$J654-SUM($I658:BX658))))</f>
        <v>0</v>
      </c>
      <c r="BZ658" s="170">
        <f>IF($I643="n/a",0,IF(BZ$4&lt;=$C658,0,IF(SUM($C658,$I643)&gt;BZ$4,$J654/$I643,$J654-SUM($I658:BY658))))</f>
        <v>0</v>
      </c>
      <c r="CA658" s="170">
        <f>IF($I643="n/a",0,IF(CA$4&lt;=$C658,0,IF(SUM($C658,$I643)&gt;CA$4,$J654/$I643,$J654-SUM($I658:BZ658))))</f>
        <v>0</v>
      </c>
      <c r="CB658" s="170">
        <f>IF($I643="n/a",0,IF(CB$4&lt;=$C658,0,IF(SUM($C658,$I643)&gt;CB$4,$J654/$I643,$J654-SUM($I658:CA658))))</f>
        <v>0</v>
      </c>
      <c r="CC658" s="170">
        <f>IF($I643="n/a",0,IF(CC$4&lt;=$C658,0,IF(SUM($C658,$I643)&gt;CC$4,$J654/$I643,$J654-SUM($I658:CB658))))</f>
        <v>0</v>
      </c>
      <c r="CD658" s="170">
        <f>IF($I643="n/a",0,IF(CD$4&lt;=$C658,0,IF(SUM($C658,$I643)&gt;CD$4,$J654/$I643,$J654-SUM($I658:CC658))))</f>
        <v>0</v>
      </c>
      <c r="CE658" s="170">
        <f>IF($I643="n/a",0,IF(CE$4&lt;=$C658,0,IF(SUM($C658,$I643)&gt;CE$4,$J654/$I643,$J654-SUM($I658:CD658))))</f>
        <v>0</v>
      </c>
      <c r="CF658" s="170">
        <f>IF($I643="n/a",0,IF(CF$4&lt;=$C658,0,IF(SUM($C658,$I643)&gt;CF$4,$J654/$I643,$J654-SUM($I658:CE658))))</f>
        <v>0</v>
      </c>
    </row>
    <row r="659" spans="1:2018" ht="12.75" customHeight="1">
      <c r="C659" s="202">
        <v>2017</v>
      </c>
      <c r="D659" s="21" t="s">
        <v>212</v>
      </c>
      <c r="E659" s="21" t="s">
        <v>197</v>
      </c>
      <c r="I659" s="31"/>
      <c r="J659" s="170">
        <f>IF($I643="n/a",0,IF(J$4&lt;=$C659,0,IF(SUM($C659,$I643)&gt;J$4,$K654/$I643,$K654-SUM($I659:I659))))</f>
        <v>0</v>
      </c>
      <c r="K659" s="170">
        <f>IF($I643="n/a",0,IF(K$4&lt;=$C659,0,IF(SUM($C659,$I643)&gt;K$4,$K654/$I643,$K654-SUM($I659:J659))))</f>
        <v>0</v>
      </c>
      <c r="L659" s="170">
        <f>IF($I643="n/a",0,IF(L$4&lt;=$C659,0,IF(SUM($C659,$I643)&gt;L$4,$K654/$I643,$K654-SUM($I659:K659))))</f>
        <v>0.96246005402259061</v>
      </c>
      <c r="M659" s="170">
        <f>IF($I643="n/a",0,IF(M$4&lt;=$C659,0,IF(SUM($C659,$I643)&gt;M$4,$K654/$I643,$K654-SUM($I659:L659))))</f>
        <v>0.96246005402259061</v>
      </c>
      <c r="N659" s="170">
        <f>IF($I643="n/a",0,IF(N$4&lt;=$C659,0,IF(SUM($C659,$I643)&gt;N$4,$K654/$I643,$K654-SUM($I659:M659))))</f>
        <v>0.96246005402259061</v>
      </c>
      <c r="O659" s="170">
        <f>IF($I643="n/a",0,IF(O$4&lt;=$C659,0,IF(SUM($C659,$I643)&gt;O$4,$K654/$I643,$K654-SUM($I659:N659))))</f>
        <v>0.96246005402259061</v>
      </c>
      <c r="P659" s="170">
        <f>IF($I643="n/a",0,IF(P$4&lt;=$C659,0,IF(SUM($C659,$I643)&gt;P$4,$K654/$I643,$K654-SUM($I659:O659))))</f>
        <v>0.96246005402259061</v>
      </c>
      <c r="Q659" s="170">
        <f>IF($I643="n/a",0,IF(Q$4&lt;=$C659,0,IF(SUM($C659,$I643)&gt;Q$4,$K654/$I643,$K654-SUM($I659:P659))))</f>
        <v>0.96246005402259061</v>
      </c>
      <c r="R659" s="170">
        <f>IF($I643="n/a",0,IF(R$4&lt;=$C659,0,IF(SUM($C659,$I643)&gt;R$4,$K654/$I643,$K654-SUM($I659:Q659))))</f>
        <v>0.96246005402259061</v>
      </c>
      <c r="S659" s="170">
        <f>IF($I643="n/a",0,IF(S$4&lt;=$C659,0,IF(SUM($C659,$I643)&gt;S$4,$K654/$I643,$K654-SUM($I659:R659))))</f>
        <v>0.96246005402259061</v>
      </c>
      <c r="T659" s="170">
        <f>IF($I643="n/a",0,IF(T$4&lt;=$C659,0,IF(SUM($C659,$I643)&gt;T$4,$K654/$I643,$K654-SUM($I659:S659))))</f>
        <v>0.96246005402259061</v>
      </c>
      <c r="U659" s="170">
        <f>IF($I643="n/a",0,IF(U$4&lt;=$C659,0,IF(SUM($C659,$I643)&gt;U$4,$K654/$I643,$K654-SUM($I659:T659))))</f>
        <v>0.96246005402259061</v>
      </c>
      <c r="V659" s="170">
        <f>IF($I643="n/a",0,IF(V$4&lt;=$C659,0,IF(SUM($C659,$I643)&gt;V$4,$K654/$I643,$K654-SUM($I659:U659))))</f>
        <v>0.96246005402259061</v>
      </c>
      <c r="W659" s="170">
        <f>IF($I643="n/a",0,IF(W$4&lt;=$C659,0,IF(SUM($C659,$I643)&gt;W$4,$K654/$I643,$K654-SUM($I659:V659))))</f>
        <v>0.96246005402259061</v>
      </c>
      <c r="X659" s="170">
        <f>IF($I643="n/a",0,IF(X$4&lt;=$C659,0,IF(SUM($C659,$I643)&gt;X$4,$K654/$I643,$K654-SUM($I659:W659))))</f>
        <v>0.96246005402259061</v>
      </c>
      <c r="Y659" s="170">
        <f>IF($I643="n/a",0,IF(Y$4&lt;=$C659,0,IF(SUM($C659,$I643)&gt;Y$4,$K654/$I643,$K654-SUM($I659:X659))))</f>
        <v>0.96246005402259061</v>
      </c>
      <c r="Z659" s="170">
        <f>IF($I643="n/a",0,IF(Z$4&lt;=$C659,0,IF(SUM($C659,$I643)&gt;Z$4,$K654/$I643,$K654-SUM($I659:Y659))))</f>
        <v>0.96246005402259061</v>
      </c>
      <c r="AA659" s="170">
        <f>IF($I643="n/a",0,IF(AA$4&lt;=$C659,0,IF(SUM($C659,$I643)&gt;AA$4,$K654/$I643,$K654-SUM($I659:Z659))))</f>
        <v>0.96246005402259061</v>
      </c>
      <c r="AB659" s="170">
        <f>IF($I643="n/a",0,IF(AB$4&lt;=$C659,0,IF(SUM($C659,$I643)&gt;AB$4,$K654/$I643,$K654-SUM($I659:AA659))))</f>
        <v>0.96246005402259061</v>
      </c>
      <c r="AC659" s="170">
        <f>IF($I643="n/a",0,IF(AC$4&lt;=$C659,0,IF(SUM($C659,$I643)&gt;AC$4,$K654/$I643,$K654-SUM($I659:AB659))))</f>
        <v>0.96246005402259061</v>
      </c>
      <c r="AD659" s="170">
        <f>IF($I643="n/a",0,IF(AD$4&lt;=$C659,0,IF(SUM($C659,$I643)&gt;AD$4,$K654/$I643,$K654-SUM($I659:AC659))))</f>
        <v>0.96246005402259061</v>
      </c>
      <c r="AE659" s="170">
        <f>IF($I643="n/a",0,IF(AE$4&lt;=$C659,0,IF(SUM($C659,$I643)&gt;AE$4,$K654/$I643,$K654-SUM($I659:AD659))))</f>
        <v>0.96246005402259061</v>
      </c>
      <c r="AF659" s="170">
        <f>IF($I643="n/a",0,IF(AF$4&lt;=$C659,0,IF(SUM($C659,$I643)&gt;AF$4,$K654/$I643,$K654-SUM($I659:AE659))))</f>
        <v>0.96246005402259061</v>
      </c>
      <c r="AG659" s="170">
        <f>IF($I643="n/a",0,IF(AG$4&lt;=$C659,0,IF(SUM($C659,$I643)&gt;AG$4,$K654/$I643,$K654-SUM($I659:AF659))))</f>
        <v>0.96246005402259061</v>
      </c>
      <c r="AH659" s="170">
        <f>IF($I643="n/a",0,IF(AH$4&lt;=$C659,0,IF(SUM($C659,$I643)&gt;AH$4,$K654/$I643,$K654-SUM($I659:AG659))))</f>
        <v>0.96246005402259061</v>
      </c>
      <c r="AI659" s="170">
        <f>IF($I643="n/a",0,IF(AI$4&lt;=$C659,0,IF(SUM($C659,$I643)&gt;AI$4,$K654/$I643,$K654-SUM($I659:AH659))))</f>
        <v>0.96246005402259061</v>
      </c>
      <c r="AJ659" s="170">
        <f>IF($I643="n/a",0,IF(AJ$4&lt;=$C659,0,IF(SUM($C659,$I643)&gt;AJ$4,$K654/$I643,$K654-SUM($I659:AI659))))</f>
        <v>0.96246005402259061</v>
      </c>
      <c r="AK659" s="170">
        <f>IF($I643="n/a",0,IF(AK$4&lt;=$C659,0,IF(SUM($C659,$I643)&gt;AK$4,$K654/$I643,$K654-SUM($I659:AJ659))))</f>
        <v>0.96246005402259061</v>
      </c>
      <c r="AL659" s="170">
        <f>IF($I643="n/a",0,IF(AL$4&lt;=$C659,0,IF(SUM($C659,$I643)&gt;AL$4,$K654/$I643,$K654-SUM($I659:AK659))))</f>
        <v>0.96246005402259061</v>
      </c>
      <c r="AM659" s="170">
        <f>IF($I643="n/a",0,IF(AM$4&lt;=$C659,0,IF(SUM($C659,$I643)&gt;AM$4,$K654/$I643,$K654-SUM($I659:AL659))))</f>
        <v>0.96246005402259061</v>
      </c>
      <c r="AN659" s="170">
        <f>IF($I643="n/a",0,IF(AN$4&lt;=$C659,0,IF(SUM($C659,$I643)&gt;AN$4,$K654/$I643,$K654-SUM($I659:AM659))))</f>
        <v>0.96246005402259061</v>
      </c>
      <c r="AO659" s="170">
        <f>IF($I643="n/a",0,IF(AO$4&lt;=$C659,0,IF(SUM($C659,$I643)&gt;AO$4,$K654/$I643,$K654-SUM($I659:AN659))))</f>
        <v>0.2694888151263406</v>
      </c>
      <c r="AP659" s="170">
        <f>IF($I643="n/a",0,IF(AP$4&lt;=$C659,0,IF(SUM($C659,$I643)&gt;AP$4,$K654/$I643,$K654-SUM($I659:AO659))))</f>
        <v>0</v>
      </c>
      <c r="AQ659" s="170">
        <f>IF($I643="n/a",0,IF(AQ$4&lt;=$C659,0,IF(SUM($C659,$I643)&gt;AQ$4,$K654/$I643,$K654-SUM($I659:AP659))))</f>
        <v>0</v>
      </c>
      <c r="AR659" s="170">
        <f>IF($I643="n/a",0,IF(AR$4&lt;=$C659,0,IF(SUM($C659,$I643)&gt;AR$4,$K654/$I643,$K654-SUM($I659:AQ659))))</f>
        <v>0</v>
      </c>
      <c r="AS659" s="170">
        <f>IF($I643="n/a",0,IF(AS$4&lt;=$C659,0,IF(SUM($C659,$I643)&gt;AS$4,$K654/$I643,$K654-SUM($I659:AR659))))</f>
        <v>0</v>
      </c>
      <c r="AT659" s="170">
        <f>IF($I643="n/a",0,IF(AT$4&lt;=$C659,0,IF(SUM($C659,$I643)&gt;AT$4,$K654/$I643,$K654-SUM($I659:AS659))))</f>
        <v>0</v>
      </c>
      <c r="AU659" s="170">
        <f>IF($I643="n/a",0,IF(AU$4&lt;=$C659,0,IF(SUM($C659,$I643)&gt;AU$4,$K654/$I643,$K654-SUM($I659:AT659))))</f>
        <v>0</v>
      </c>
      <c r="AV659" s="170">
        <f>IF($I643="n/a",0,IF(AV$4&lt;=$C659,0,IF(SUM($C659,$I643)&gt;AV$4,$K654/$I643,$K654-SUM($I659:AU659))))</f>
        <v>0</v>
      </c>
      <c r="AW659" s="170">
        <f>IF($I643="n/a",0,IF(AW$4&lt;=$C659,0,IF(SUM($C659,$I643)&gt;AW$4,$K654/$I643,$K654-SUM($I659:AV659))))</f>
        <v>0</v>
      </c>
      <c r="AX659" s="170">
        <f>IF($I643="n/a",0,IF(AX$4&lt;=$C659,0,IF(SUM($C659,$I643)&gt;AX$4,$K654/$I643,$K654-SUM($I659:AW659))))</f>
        <v>0</v>
      </c>
      <c r="AY659" s="170">
        <f>IF($I643="n/a",0,IF(AY$4&lt;=$C659,0,IF(SUM($C659,$I643)&gt;AY$4,$K654/$I643,$K654-SUM($I659:AX659))))</f>
        <v>0</v>
      </c>
      <c r="AZ659" s="170">
        <f>IF($I643="n/a",0,IF(AZ$4&lt;=$C659,0,IF(SUM($C659,$I643)&gt;AZ$4,$K654/$I643,$K654-SUM($I659:AY659))))</f>
        <v>0</v>
      </c>
      <c r="BA659" s="170">
        <f>IF($I643="n/a",0,IF(BA$4&lt;=$C659,0,IF(SUM($C659,$I643)&gt;BA$4,$K654/$I643,$K654-SUM($I659:AZ659))))</f>
        <v>0</v>
      </c>
      <c r="BB659" s="170">
        <f>IF($I643="n/a",0,IF(BB$4&lt;=$C659,0,IF(SUM($C659,$I643)&gt;BB$4,$K654/$I643,$K654-SUM($I659:BA659))))</f>
        <v>0</v>
      </c>
      <c r="BC659" s="170">
        <f>IF($I643="n/a",0,IF(BC$4&lt;=$C659,0,IF(SUM($C659,$I643)&gt;BC$4,$K654/$I643,$K654-SUM($I659:BB659))))</f>
        <v>0</v>
      </c>
      <c r="BD659" s="170">
        <f>IF($I643="n/a",0,IF(BD$4&lt;=$C659,0,IF(SUM($C659,$I643)&gt;BD$4,$K654/$I643,$K654-SUM($I659:BC659))))</f>
        <v>0</v>
      </c>
      <c r="BE659" s="170">
        <f>IF($I643="n/a",0,IF(BE$4&lt;=$C659,0,IF(SUM($C659,$I643)&gt;BE$4,$K654/$I643,$K654-SUM($I659:BD659))))</f>
        <v>0</v>
      </c>
      <c r="BF659" s="170">
        <f>IF($I643="n/a",0,IF(BF$4&lt;=$C659,0,IF(SUM($C659,$I643)&gt;BF$4,$K654/$I643,$K654-SUM($I659:BE659))))</f>
        <v>0</v>
      </c>
      <c r="BG659" s="170">
        <f>IF($I643="n/a",0,IF(BG$4&lt;=$C659,0,IF(SUM($C659,$I643)&gt;BG$4,$K654/$I643,$K654-SUM($I659:BF659))))</f>
        <v>0</v>
      </c>
      <c r="BH659" s="170">
        <f>IF($I643="n/a",0,IF(BH$4&lt;=$C659,0,IF(SUM($C659,$I643)&gt;BH$4,$K654/$I643,$K654-SUM($I659:BG659))))</f>
        <v>0</v>
      </c>
      <c r="BI659" s="170">
        <f>IF($I643="n/a",0,IF(BI$4&lt;=$C659,0,IF(SUM($C659,$I643)&gt;BI$4,$K654/$I643,$K654-SUM($I659:BH659))))</f>
        <v>0</v>
      </c>
      <c r="BJ659" s="170">
        <f>IF($I643="n/a",0,IF(BJ$4&lt;=$C659,0,IF(SUM($C659,$I643)&gt;BJ$4,$K654/$I643,$K654-SUM($I659:BI659))))</f>
        <v>0</v>
      </c>
      <c r="BK659" s="170">
        <f>IF($I643="n/a",0,IF(BK$4&lt;=$C659,0,IF(SUM($C659,$I643)&gt;BK$4,$K654/$I643,$K654-SUM($I659:BJ659))))</f>
        <v>0</v>
      </c>
      <c r="BL659" s="170">
        <f>IF($I643="n/a",0,IF(BL$4&lt;=$C659,0,IF(SUM($C659,$I643)&gt;BL$4,$K654/$I643,$K654-SUM($I659:BK659))))</f>
        <v>0</v>
      </c>
      <c r="BM659" s="170">
        <f>IF($I643="n/a",0,IF(BM$4&lt;=$C659,0,IF(SUM($C659,$I643)&gt;BM$4,$K654/$I643,$K654-SUM($I659:BL659))))</f>
        <v>0</v>
      </c>
      <c r="BN659" s="170">
        <f>IF($I643="n/a",0,IF(BN$4&lt;=$C659,0,IF(SUM($C659,$I643)&gt;BN$4,$K654/$I643,$K654-SUM($I659:BM659))))</f>
        <v>0</v>
      </c>
      <c r="BO659" s="170">
        <f>IF($I643="n/a",0,IF(BO$4&lt;=$C659,0,IF(SUM($C659,$I643)&gt;BO$4,$K654/$I643,$K654-SUM($I659:BN659))))</f>
        <v>0</v>
      </c>
      <c r="BP659" s="170">
        <f>IF($I643="n/a",0,IF(BP$4&lt;=$C659,0,IF(SUM($C659,$I643)&gt;BP$4,$K654/$I643,$K654-SUM($I659:BO659))))</f>
        <v>0</v>
      </c>
      <c r="BQ659" s="170">
        <f>IF($I643="n/a",0,IF(BQ$4&lt;=$C659,0,IF(SUM($C659,$I643)&gt;BQ$4,$K654/$I643,$K654-SUM($I659:BP659))))</f>
        <v>0</v>
      </c>
      <c r="BR659" s="170">
        <f>IF($I643="n/a",0,IF(BR$4&lt;=$C659,0,IF(SUM($C659,$I643)&gt;BR$4,$K654/$I643,$K654-SUM($I659:BQ659))))</f>
        <v>0</v>
      </c>
      <c r="BS659" s="170">
        <f>IF($I643="n/a",0,IF(BS$4&lt;=$C659,0,IF(SUM($C659,$I643)&gt;BS$4,$K654/$I643,$K654-SUM($I659:BR659))))</f>
        <v>0</v>
      </c>
      <c r="BT659" s="170">
        <f>IF($I643="n/a",0,IF(BT$4&lt;=$C659,0,IF(SUM($C659,$I643)&gt;BT$4,$K654/$I643,$K654-SUM($I659:BS659))))</f>
        <v>0</v>
      </c>
      <c r="BU659" s="170">
        <f>IF($I643="n/a",0,IF(BU$4&lt;=$C659,0,IF(SUM($C659,$I643)&gt;BU$4,$K654/$I643,$K654-SUM($I659:BT659))))</f>
        <v>0</v>
      </c>
      <c r="BV659" s="170">
        <f>IF($I643="n/a",0,IF(BV$4&lt;=$C659,0,IF(SUM($C659,$I643)&gt;BV$4,$K654/$I643,$K654-SUM($I659:BU659))))</f>
        <v>0</v>
      </c>
      <c r="BW659" s="170">
        <f>IF($I643="n/a",0,IF(BW$4&lt;=$C659,0,IF(SUM($C659,$I643)&gt;BW$4,$K654/$I643,$K654-SUM($I659:BV659))))</f>
        <v>0</v>
      </c>
      <c r="BX659" s="170">
        <f>IF($I643="n/a",0,IF(BX$4&lt;=$C659,0,IF(SUM($C659,$I643)&gt;BX$4,$K654/$I643,$K654-SUM($I659:BW659))))</f>
        <v>0</v>
      </c>
      <c r="BY659" s="170">
        <f>IF($I643="n/a",0,IF(BY$4&lt;=$C659,0,IF(SUM($C659,$I643)&gt;BY$4,$K654/$I643,$K654-SUM($I659:BX659))))</f>
        <v>0</v>
      </c>
      <c r="BZ659" s="170">
        <f>IF($I643="n/a",0,IF(BZ$4&lt;=$C659,0,IF(SUM($C659,$I643)&gt;BZ$4,$K654/$I643,$K654-SUM($I659:BY659))))</f>
        <v>0</v>
      </c>
      <c r="CA659" s="170">
        <f>IF($I643="n/a",0,IF(CA$4&lt;=$C659,0,IF(SUM($C659,$I643)&gt;CA$4,$K654/$I643,$K654-SUM($I659:BZ659))))</f>
        <v>0</v>
      </c>
      <c r="CB659" s="170">
        <f>IF($I643="n/a",0,IF(CB$4&lt;=$C659,0,IF(SUM($C659,$I643)&gt;CB$4,$K654/$I643,$K654-SUM($I659:CA659))))</f>
        <v>0</v>
      </c>
      <c r="CC659" s="170">
        <f>IF($I643="n/a",0,IF(CC$4&lt;=$C659,0,IF(SUM($C659,$I643)&gt;CC$4,$K654/$I643,$K654-SUM($I659:CB659))))</f>
        <v>0</v>
      </c>
      <c r="CD659" s="170">
        <f>IF($I643="n/a",0,IF(CD$4&lt;=$C659,0,IF(SUM($C659,$I643)&gt;CD$4,$K654/$I643,$K654-SUM($I659:CC659))))</f>
        <v>0</v>
      </c>
      <c r="CE659" s="170">
        <f>IF($I643="n/a",0,IF(CE$4&lt;=$C659,0,IF(SUM($C659,$I643)&gt;CE$4,$K654/$I643,$K654-SUM($I659:CD659))))</f>
        <v>0</v>
      </c>
      <c r="CF659" s="170">
        <f>IF($I643="n/a",0,IF(CF$4&lt;=$C659,0,IF(SUM($C659,$I643)&gt;CF$4,$K654/$I643,$K654-SUM($I659:CE659))))</f>
        <v>0</v>
      </c>
    </row>
    <row r="660" spans="1:2018" ht="12.75" customHeight="1">
      <c r="C660" s="202">
        <v>2018</v>
      </c>
      <c r="D660" s="219" t="s">
        <v>48</v>
      </c>
      <c r="E660" s="21" t="s">
        <v>197</v>
      </c>
      <c r="I660" s="31"/>
      <c r="J660" s="172">
        <f>IF($I643="n/a",0,IF(J$4&lt;=$C660,0,IF(SUM($C660,$I643)&gt;J$4,$L654/$I643,$L654-SUM($I660:I660))))</f>
        <v>0</v>
      </c>
      <c r="K660" s="172">
        <f>IF($I643="n/a",0,IF(K$4&lt;=$C660,0,IF(SUM($C660,$I643)&gt;K$4,$L654/$I643,$L654-SUM($I660:J660))))</f>
        <v>0</v>
      </c>
      <c r="L660" s="172">
        <f>IF($I643="n/a",0,IF(L$4&lt;=$C660,0,IF(SUM($C660,$I643)&gt;L$4,$L654/$I643,$L654-SUM($I660:K660))))</f>
        <v>0</v>
      </c>
      <c r="M660" s="172">
        <f>IF($I643="n/a",0,IF(M$4&lt;=$C660,0,IF(SUM($C660,$I643)&gt;M$4,$L654/$I643,$L654-SUM($I660:L660))))</f>
        <v>0.95470219841239579</v>
      </c>
      <c r="N660" s="172">
        <f>IF($I643="n/a",0,IF(N$4&lt;=$C660,0,IF(SUM($C660,$I643)&gt;N$4,$L654/$I643,$L654-SUM($I660:M660))))</f>
        <v>0.95470219841239579</v>
      </c>
      <c r="O660" s="172">
        <f>IF($I643="n/a",0,IF(O$4&lt;=$C660,0,IF(SUM($C660,$I643)&gt;O$4,$L654/$I643,$L654-SUM($I660:N660))))</f>
        <v>0.95470219841239579</v>
      </c>
      <c r="P660" s="172">
        <f>IF($I643="n/a",0,IF(P$4&lt;=$C660,0,IF(SUM($C660,$I643)&gt;P$4,$L654/$I643,$L654-SUM($I660:O660))))</f>
        <v>0.95470219841239579</v>
      </c>
      <c r="Q660" s="172">
        <f>IF($I643="n/a",0,IF(Q$4&lt;=$C660,0,IF(SUM($C660,$I643)&gt;Q$4,$L654/$I643,$L654-SUM($I660:P660))))</f>
        <v>0.95470219841239579</v>
      </c>
      <c r="R660" s="172">
        <f>IF($I643="n/a",0,IF(R$4&lt;=$C660,0,IF(SUM($C660,$I643)&gt;R$4,$L654/$I643,$L654-SUM($I660:Q660))))</f>
        <v>0.95470219841239579</v>
      </c>
      <c r="S660" s="172">
        <f>IF($I643="n/a",0,IF(S$4&lt;=$C660,0,IF(SUM($C660,$I643)&gt;S$4,$L654/$I643,$L654-SUM($I660:R660))))</f>
        <v>0.95470219841239579</v>
      </c>
      <c r="T660" s="172">
        <f>IF($I643="n/a",0,IF(T$4&lt;=$C660,0,IF(SUM($C660,$I643)&gt;T$4,$L654/$I643,$L654-SUM($I660:S660))))</f>
        <v>0.95470219841239579</v>
      </c>
      <c r="U660" s="172">
        <f>IF($I643="n/a",0,IF(U$4&lt;=$C660,0,IF(SUM($C660,$I643)&gt;U$4,$L654/$I643,$L654-SUM($I660:T660))))</f>
        <v>0.95470219841239579</v>
      </c>
      <c r="V660" s="172">
        <f>IF($I643="n/a",0,IF(V$4&lt;=$C660,0,IF(SUM($C660,$I643)&gt;V$4,$L654/$I643,$L654-SUM($I660:U660))))</f>
        <v>0.95470219841239579</v>
      </c>
      <c r="W660" s="172">
        <f>IF($I643="n/a",0,IF(W$4&lt;=$C660,0,IF(SUM($C660,$I643)&gt;W$4,$L654/$I643,$L654-SUM($I660:V660))))</f>
        <v>0.95470219841239579</v>
      </c>
      <c r="X660" s="172">
        <f>IF($I643="n/a",0,IF(X$4&lt;=$C660,0,IF(SUM($C660,$I643)&gt;X$4,$L654/$I643,$L654-SUM($I660:W660))))</f>
        <v>0.95470219841239579</v>
      </c>
      <c r="Y660" s="172">
        <f>IF($I643="n/a",0,IF(Y$4&lt;=$C660,0,IF(SUM($C660,$I643)&gt;Y$4,$L654/$I643,$L654-SUM($I660:X660))))</f>
        <v>0.95470219841239579</v>
      </c>
      <c r="Z660" s="172">
        <f>IF($I643="n/a",0,IF(Z$4&lt;=$C660,0,IF(SUM($C660,$I643)&gt;Z$4,$L654/$I643,$L654-SUM($I660:Y660))))</f>
        <v>0.95470219841239579</v>
      </c>
      <c r="AA660" s="172">
        <f>IF($I643="n/a",0,IF(AA$4&lt;=$C660,0,IF(SUM($C660,$I643)&gt;AA$4,$L654/$I643,$L654-SUM($I660:Z660))))</f>
        <v>0.95470219841239579</v>
      </c>
      <c r="AB660" s="172">
        <f>IF($I643="n/a",0,IF(AB$4&lt;=$C660,0,IF(SUM($C660,$I643)&gt;AB$4,$L654/$I643,$L654-SUM($I660:AA660))))</f>
        <v>0.95470219841239579</v>
      </c>
      <c r="AC660" s="172">
        <f>IF($I643="n/a",0,IF(AC$4&lt;=$C660,0,IF(SUM($C660,$I643)&gt;AC$4,$L654/$I643,$L654-SUM($I660:AB660))))</f>
        <v>0.95470219841239579</v>
      </c>
      <c r="AD660" s="172">
        <f>IF($I643="n/a",0,IF(AD$4&lt;=$C660,0,IF(SUM($C660,$I643)&gt;AD$4,$L654/$I643,$L654-SUM($I660:AC660))))</f>
        <v>0.95470219841239579</v>
      </c>
      <c r="AE660" s="172">
        <f>IF($I643="n/a",0,IF(AE$4&lt;=$C660,0,IF(SUM($C660,$I643)&gt;AE$4,$L654/$I643,$L654-SUM($I660:AD660))))</f>
        <v>0.95470219841239579</v>
      </c>
      <c r="AF660" s="172">
        <f>IF($I643="n/a",0,IF(AF$4&lt;=$C660,0,IF(SUM($C660,$I643)&gt;AF$4,$L654/$I643,$L654-SUM($I660:AE660))))</f>
        <v>0.95470219841239579</v>
      </c>
      <c r="AG660" s="172">
        <f>IF($I643="n/a",0,IF(AG$4&lt;=$C660,0,IF(SUM($C660,$I643)&gt;AG$4,$L654/$I643,$L654-SUM($I660:AF660))))</f>
        <v>0.95470219841239579</v>
      </c>
      <c r="AH660" s="172">
        <f>IF($I643="n/a",0,IF(AH$4&lt;=$C660,0,IF(SUM($C660,$I643)&gt;AH$4,$L654/$I643,$L654-SUM($I660:AG660))))</f>
        <v>0.95470219841239579</v>
      </c>
      <c r="AI660" s="172">
        <f>IF($I643="n/a",0,IF(AI$4&lt;=$C660,0,IF(SUM($C660,$I643)&gt;AI$4,$L654/$I643,$L654-SUM($I660:AH660))))</f>
        <v>0.95470219841239579</v>
      </c>
      <c r="AJ660" s="172">
        <f>IF($I643="n/a",0,IF(AJ$4&lt;=$C660,0,IF(SUM($C660,$I643)&gt;AJ$4,$L654/$I643,$L654-SUM($I660:AI660))))</f>
        <v>0.95470219841239579</v>
      </c>
      <c r="AK660" s="172">
        <f>IF($I643="n/a",0,IF(AK$4&lt;=$C660,0,IF(SUM($C660,$I643)&gt;AK$4,$L654/$I643,$L654-SUM($I660:AJ660))))</f>
        <v>0.95470219841239579</v>
      </c>
      <c r="AL660" s="172">
        <f>IF($I643="n/a",0,IF(AL$4&lt;=$C660,0,IF(SUM($C660,$I643)&gt;AL$4,$L654/$I643,$L654-SUM($I660:AK660))))</f>
        <v>0.95470219841239579</v>
      </c>
      <c r="AM660" s="172">
        <f>IF($I643="n/a",0,IF(AM$4&lt;=$C660,0,IF(SUM($C660,$I643)&gt;AM$4,$L654/$I643,$L654-SUM($I660:AL660))))</f>
        <v>0.95470219841239579</v>
      </c>
      <c r="AN660" s="172">
        <f>IF($I643="n/a",0,IF(AN$4&lt;=$C660,0,IF(SUM($C660,$I643)&gt;AN$4,$L654/$I643,$L654-SUM($I660:AM660))))</f>
        <v>0.95470219841239579</v>
      </c>
      <c r="AO660" s="172">
        <f>IF($I643="n/a",0,IF(AO$4&lt;=$C660,0,IF(SUM($C660,$I643)&gt;AO$4,$L654/$I643,$L654-SUM($I660:AN660))))</f>
        <v>0.95470219841239579</v>
      </c>
      <c r="AP660" s="172">
        <f>IF($I643="n/a",0,IF(AP$4&lt;=$C660,0,IF(SUM($C660,$I643)&gt;AP$4,$L654/$I643,$L654-SUM($I660:AO660))))</f>
        <v>0.26731661555548314</v>
      </c>
      <c r="AQ660" s="172">
        <f>IF($I643="n/a",0,IF(AQ$4&lt;=$C660,0,IF(SUM($C660,$I643)&gt;AQ$4,$L654/$I643,$L654-SUM($I660:AP660))))</f>
        <v>0</v>
      </c>
      <c r="AR660" s="172">
        <f>IF($I643="n/a",0,IF(AR$4&lt;=$C660,0,IF(SUM($C660,$I643)&gt;AR$4,$L654/$I643,$L654-SUM($I660:AQ660))))</f>
        <v>0</v>
      </c>
      <c r="AS660" s="172">
        <f>IF($I643="n/a",0,IF(AS$4&lt;=$C660,0,IF(SUM($C660,$I643)&gt;AS$4,$L654/$I643,$L654-SUM($I660:AR660))))</f>
        <v>0</v>
      </c>
      <c r="AT660" s="172">
        <f>IF($I643="n/a",0,IF(AT$4&lt;=$C660,0,IF(SUM($C660,$I643)&gt;AT$4,$L654/$I643,$L654-SUM($I660:AS660))))</f>
        <v>0</v>
      </c>
      <c r="AU660" s="172">
        <f>IF($I643="n/a",0,IF(AU$4&lt;=$C660,0,IF(SUM($C660,$I643)&gt;AU$4,$L654/$I643,$L654-SUM($I660:AT660))))</f>
        <v>0</v>
      </c>
      <c r="AV660" s="172">
        <f>IF($I643="n/a",0,IF(AV$4&lt;=$C660,0,IF(SUM($C660,$I643)&gt;AV$4,$L654/$I643,$L654-SUM($I660:AU660))))</f>
        <v>0</v>
      </c>
      <c r="AW660" s="172">
        <f>IF($I643="n/a",0,IF(AW$4&lt;=$C660,0,IF(SUM($C660,$I643)&gt;AW$4,$L654/$I643,$L654-SUM($I660:AV660))))</f>
        <v>0</v>
      </c>
      <c r="AX660" s="172">
        <f>IF($I643="n/a",0,IF(AX$4&lt;=$C660,0,IF(SUM($C660,$I643)&gt;AX$4,$L654/$I643,$L654-SUM($I660:AW660))))</f>
        <v>0</v>
      </c>
      <c r="AY660" s="172">
        <f>IF($I643="n/a",0,IF(AY$4&lt;=$C660,0,IF(SUM($C660,$I643)&gt;AY$4,$L654/$I643,$L654-SUM($I660:AX660))))</f>
        <v>0</v>
      </c>
      <c r="AZ660" s="172">
        <f>IF($I643="n/a",0,IF(AZ$4&lt;=$C660,0,IF(SUM($C660,$I643)&gt;AZ$4,$L654/$I643,$L654-SUM($I660:AY660))))</f>
        <v>0</v>
      </c>
      <c r="BA660" s="172">
        <f>IF($I643="n/a",0,IF(BA$4&lt;=$C660,0,IF(SUM($C660,$I643)&gt;BA$4,$L654/$I643,$L654-SUM($I660:AZ660))))</f>
        <v>0</v>
      </c>
      <c r="BB660" s="172">
        <f>IF($I643="n/a",0,IF(BB$4&lt;=$C660,0,IF(SUM($C660,$I643)&gt;BB$4,$L654/$I643,$L654-SUM($I660:BA660))))</f>
        <v>0</v>
      </c>
      <c r="BC660" s="172">
        <f>IF($I643="n/a",0,IF(BC$4&lt;=$C660,0,IF(SUM($C660,$I643)&gt;BC$4,$L654/$I643,$L654-SUM($I660:BB660))))</f>
        <v>0</v>
      </c>
      <c r="BD660" s="172">
        <f>IF($I643="n/a",0,IF(BD$4&lt;=$C660,0,IF(SUM($C660,$I643)&gt;BD$4,$L654/$I643,$L654-SUM($I660:BC660))))</f>
        <v>0</v>
      </c>
      <c r="BE660" s="172">
        <f>IF($I643="n/a",0,IF(BE$4&lt;=$C660,0,IF(SUM($C660,$I643)&gt;BE$4,$L654/$I643,$L654-SUM($I660:BD660))))</f>
        <v>0</v>
      </c>
      <c r="BF660" s="172">
        <f>IF($I643="n/a",0,IF(BF$4&lt;=$C660,0,IF(SUM($C660,$I643)&gt;BF$4,$L654/$I643,$L654-SUM($I660:BE660))))</f>
        <v>0</v>
      </c>
      <c r="BG660" s="172">
        <f>IF($I643="n/a",0,IF(BG$4&lt;=$C660,0,IF(SUM($C660,$I643)&gt;BG$4,$L654/$I643,$L654-SUM($I660:BF660))))</f>
        <v>0</v>
      </c>
      <c r="BH660" s="172">
        <f>IF($I643="n/a",0,IF(BH$4&lt;=$C660,0,IF(SUM($C660,$I643)&gt;BH$4,$L654/$I643,$L654-SUM($I660:BG660))))</f>
        <v>0</v>
      </c>
      <c r="BI660" s="172">
        <f>IF($I643="n/a",0,IF(BI$4&lt;=$C660,0,IF(SUM($C660,$I643)&gt;BI$4,$L654/$I643,$L654-SUM($I660:BH660))))</f>
        <v>0</v>
      </c>
      <c r="BJ660" s="172">
        <f>IF($I643="n/a",0,IF(BJ$4&lt;=$C660,0,IF(SUM($C660,$I643)&gt;BJ$4,$L654/$I643,$L654-SUM($I660:BI660))))</f>
        <v>0</v>
      </c>
      <c r="BK660" s="172">
        <f>IF($I643="n/a",0,IF(BK$4&lt;=$C660,0,IF(SUM($C660,$I643)&gt;BK$4,$L654/$I643,$L654-SUM($I660:BJ660))))</f>
        <v>0</v>
      </c>
      <c r="BL660" s="172">
        <f>IF($I643="n/a",0,IF(BL$4&lt;=$C660,0,IF(SUM($C660,$I643)&gt;BL$4,$L654/$I643,$L654-SUM($I660:BK660))))</f>
        <v>0</v>
      </c>
      <c r="BM660" s="172">
        <f>IF($I643="n/a",0,IF(BM$4&lt;=$C660,0,IF(SUM($C660,$I643)&gt;BM$4,$L654/$I643,$L654-SUM($I660:BL660))))</f>
        <v>0</v>
      </c>
      <c r="BN660" s="172">
        <f>IF($I643="n/a",0,IF(BN$4&lt;=$C660,0,IF(SUM($C660,$I643)&gt;BN$4,$L654/$I643,$L654-SUM($I660:BM660))))</f>
        <v>0</v>
      </c>
      <c r="BO660" s="172">
        <f>IF($I643="n/a",0,IF(BO$4&lt;=$C660,0,IF(SUM($C660,$I643)&gt;BO$4,$L654/$I643,$L654-SUM($I660:BN660))))</f>
        <v>0</v>
      </c>
      <c r="BP660" s="172">
        <f>IF($I643="n/a",0,IF(BP$4&lt;=$C660,0,IF(SUM($C660,$I643)&gt;BP$4,$L654/$I643,$L654-SUM($I660:BO660))))</f>
        <v>0</v>
      </c>
      <c r="BQ660" s="172">
        <f>IF($I643="n/a",0,IF(BQ$4&lt;=$C660,0,IF(SUM($C660,$I643)&gt;BQ$4,$L654/$I643,$L654-SUM($I660:BP660))))</f>
        <v>0</v>
      </c>
      <c r="BR660" s="172">
        <f>IF($I643="n/a",0,IF(BR$4&lt;=$C660,0,IF(SUM($C660,$I643)&gt;BR$4,$L654/$I643,$L654-SUM($I660:BQ660))))</f>
        <v>0</v>
      </c>
      <c r="BS660" s="172">
        <f>IF($I643="n/a",0,IF(BS$4&lt;=$C660,0,IF(SUM($C660,$I643)&gt;BS$4,$L654/$I643,$L654-SUM($I660:BR660))))</f>
        <v>0</v>
      </c>
      <c r="BT660" s="172">
        <f>IF($I643="n/a",0,IF(BT$4&lt;=$C660,0,IF(SUM($C660,$I643)&gt;BT$4,$L654/$I643,$L654-SUM($I660:BS660))))</f>
        <v>0</v>
      </c>
      <c r="BU660" s="172">
        <f>IF($I643="n/a",0,IF(BU$4&lt;=$C660,0,IF(SUM($C660,$I643)&gt;BU$4,$L654/$I643,$L654-SUM($I660:BT660))))</f>
        <v>0</v>
      </c>
      <c r="BV660" s="172">
        <f>IF($I643="n/a",0,IF(BV$4&lt;=$C660,0,IF(SUM($C660,$I643)&gt;BV$4,$L654/$I643,$L654-SUM($I660:BU660))))</f>
        <v>0</v>
      </c>
      <c r="BW660" s="172">
        <f>IF($I643="n/a",0,IF(BW$4&lt;=$C660,0,IF(SUM($C660,$I643)&gt;BW$4,$L654/$I643,$L654-SUM($I660:BV660))))</f>
        <v>0</v>
      </c>
      <c r="BX660" s="172">
        <f>IF($I643="n/a",0,IF(BX$4&lt;=$C660,0,IF(SUM($C660,$I643)&gt;BX$4,$L654/$I643,$L654-SUM($I660:BW660))))</f>
        <v>0</v>
      </c>
      <c r="BY660" s="172">
        <f>IF($I643="n/a",0,IF(BY$4&lt;=$C660,0,IF(SUM($C660,$I643)&gt;BY$4,$L654/$I643,$L654-SUM($I660:BX660))))</f>
        <v>0</v>
      </c>
      <c r="BZ660" s="172">
        <f>IF($I643="n/a",0,IF(BZ$4&lt;=$C660,0,IF(SUM($C660,$I643)&gt;BZ$4,$L654/$I643,$L654-SUM($I660:BY660))))</f>
        <v>0</v>
      </c>
      <c r="CA660" s="172">
        <f>IF($I643="n/a",0,IF(CA$4&lt;=$C660,0,IF(SUM($C660,$I643)&gt;CA$4,$L654/$I643,$L654-SUM($I660:BZ660))))</f>
        <v>0</v>
      </c>
      <c r="CB660" s="172">
        <f>IF($I643="n/a",0,IF(CB$4&lt;=$C660,0,IF(SUM($C660,$I643)&gt;CB$4,$L654/$I643,$L654-SUM($I660:CA660))))</f>
        <v>0</v>
      </c>
      <c r="CC660" s="172">
        <f>IF($I643="n/a",0,IF(CC$4&lt;=$C660,0,IF(SUM($C660,$I643)&gt;CC$4,$L654/$I643,$L654-SUM($I660:CB660))))</f>
        <v>0</v>
      </c>
      <c r="CD660" s="172">
        <f>IF($I643="n/a",0,IF(CD$4&lt;=$C660,0,IF(SUM($C660,$I643)&gt;CD$4,$L654/$I643,$L654-SUM($I660:CC660))))</f>
        <v>0</v>
      </c>
      <c r="CE660" s="172">
        <f>IF($I643="n/a",0,IF(CE$4&lt;=$C660,0,IF(SUM($C660,$I643)&gt;CE$4,$L654/$I643,$L654-SUM($I660:CD660))))</f>
        <v>0</v>
      </c>
      <c r="CF660" s="172">
        <f>IF($I643="n/a",0,IF(CF$4&lt;=$C660,0,IF(SUM($C660,$I643)&gt;CF$4,$L654/$I643,$L654-SUM($I660:CE660))))</f>
        <v>0</v>
      </c>
    </row>
    <row r="661" spans="1:2018" ht="12.75" customHeight="1">
      <c r="C661" s="202">
        <v>2019</v>
      </c>
      <c r="D661" s="219" t="s">
        <v>49</v>
      </c>
      <c r="E661" s="21" t="s">
        <v>197</v>
      </c>
      <c r="I661" s="31"/>
      <c r="J661" s="171">
        <f>IF($I643="n/a",0,IF(J$4&lt;=$C661,0,IF(SUM($C661,$I643)&gt;J$4,$M654/$I643,$M654-SUM($I661:I661))))</f>
        <v>0</v>
      </c>
      <c r="K661" s="171">
        <f>IF($I643="n/a",0,IF(K$4&lt;=$C661,0,IF(SUM($C661,$I643)&gt;K$4,$M654/$I643,$M654-SUM($I661:J661))))</f>
        <v>0</v>
      </c>
      <c r="L661" s="171">
        <f>IF($I643="n/a",0,IF(L$4&lt;=$C661,0,IF(SUM($C661,$I643)&gt;L$4,$M654/$I643,$M654-SUM($I661:K661))))</f>
        <v>0</v>
      </c>
      <c r="M661" s="171">
        <f>IF($I643="n/a",0,IF(M$4&lt;=$C661,0,IF(SUM($C661,$I643)&gt;M$4,$M654/$I643,$M654-SUM($I661:L661))))</f>
        <v>0</v>
      </c>
      <c r="N661" s="171">
        <f>IF($I643="n/a",0,IF(N$4&lt;=$C661,0,IF(SUM($C661,$I643)&gt;N$4,$M654/$I643,$M654-SUM($I661:M661))))</f>
        <v>0.60735091562671295</v>
      </c>
      <c r="O661" s="171">
        <f>IF($I643="n/a",0,IF(O$4&lt;=$C661,0,IF(SUM($C661,$I643)&gt;O$4,$M654/$I643,$M654-SUM($I661:N661))))</f>
        <v>0.60735091562671295</v>
      </c>
      <c r="P661" s="171">
        <f>IF($I643="n/a",0,IF(P$4&lt;=$C661,0,IF(SUM($C661,$I643)&gt;P$4,$M654/$I643,$M654-SUM($I661:O661))))</f>
        <v>0.60735091562671295</v>
      </c>
      <c r="Q661" s="171">
        <f>IF($I643="n/a",0,IF(Q$4&lt;=$C661,0,IF(SUM($C661,$I643)&gt;Q$4,$M654/$I643,$M654-SUM($I661:P661))))</f>
        <v>0.60735091562671295</v>
      </c>
      <c r="R661" s="171">
        <f>IF($I643="n/a",0,IF(R$4&lt;=$C661,0,IF(SUM($C661,$I643)&gt;R$4,$M654/$I643,$M654-SUM($I661:Q661))))</f>
        <v>0.60735091562671295</v>
      </c>
      <c r="S661" s="171">
        <f>IF($I643="n/a",0,IF(S$4&lt;=$C661,0,IF(SUM($C661,$I643)&gt;S$4,$M654/$I643,$M654-SUM($I661:R661))))</f>
        <v>0.60735091562671295</v>
      </c>
      <c r="T661" s="171">
        <f>IF($I643="n/a",0,IF(T$4&lt;=$C661,0,IF(SUM($C661,$I643)&gt;T$4,$M654/$I643,$M654-SUM($I661:S661))))</f>
        <v>0.60735091562671295</v>
      </c>
      <c r="U661" s="171">
        <f>IF($I643="n/a",0,IF(U$4&lt;=$C661,0,IF(SUM($C661,$I643)&gt;U$4,$M654/$I643,$M654-SUM($I661:T661))))</f>
        <v>0.60735091562671295</v>
      </c>
      <c r="V661" s="171">
        <f>IF($I643="n/a",0,IF(V$4&lt;=$C661,0,IF(SUM($C661,$I643)&gt;V$4,$M654/$I643,$M654-SUM($I661:U661))))</f>
        <v>0.60735091562671295</v>
      </c>
      <c r="W661" s="171">
        <f>IF($I643="n/a",0,IF(W$4&lt;=$C661,0,IF(SUM($C661,$I643)&gt;W$4,$M654/$I643,$M654-SUM($I661:V661))))</f>
        <v>0.60735091562671295</v>
      </c>
      <c r="X661" s="171">
        <f>IF($I643="n/a",0,IF(X$4&lt;=$C661,0,IF(SUM($C661,$I643)&gt;X$4,$M654/$I643,$M654-SUM($I661:W661))))</f>
        <v>0.60735091562671295</v>
      </c>
      <c r="Y661" s="171">
        <f>IF($I643="n/a",0,IF(Y$4&lt;=$C661,0,IF(SUM($C661,$I643)&gt;Y$4,$M654/$I643,$M654-SUM($I661:X661))))</f>
        <v>0.60735091562671295</v>
      </c>
      <c r="Z661" s="171">
        <f>IF($I643="n/a",0,IF(Z$4&lt;=$C661,0,IF(SUM($C661,$I643)&gt;Z$4,$M654/$I643,$M654-SUM($I661:Y661))))</f>
        <v>0.60735091562671295</v>
      </c>
      <c r="AA661" s="171">
        <f>IF($I643="n/a",0,IF(AA$4&lt;=$C661,0,IF(SUM($C661,$I643)&gt;AA$4,$M654/$I643,$M654-SUM($I661:Z661))))</f>
        <v>0.60735091562671295</v>
      </c>
      <c r="AB661" s="171">
        <f>IF($I643="n/a",0,IF(AB$4&lt;=$C661,0,IF(SUM($C661,$I643)&gt;AB$4,$M654/$I643,$M654-SUM($I661:AA661))))</f>
        <v>0.60735091562671295</v>
      </c>
      <c r="AC661" s="171">
        <f>IF($I643="n/a",0,IF(AC$4&lt;=$C661,0,IF(SUM($C661,$I643)&gt;AC$4,$M654/$I643,$M654-SUM($I661:AB661))))</f>
        <v>0.60735091562671295</v>
      </c>
      <c r="AD661" s="171">
        <f>IF($I643="n/a",0,IF(AD$4&lt;=$C661,0,IF(SUM($C661,$I643)&gt;AD$4,$M654/$I643,$M654-SUM($I661:AC661))))</f>
        <v>0.60735091562671295</v>
      </c>
      <c r="AE661" s="171">
        <f>IF($I643="n/a",0,IF(AE$4&lt;=$C661,0,IF(SUM($C661,$I643)&gt;AE$4,$M654/$I643,$M654-SUM($I661:AD661))))</f>
        <v>0.60735091562671295</v>
      </c>
      <c r="AF661" s="171">
        <f>IF($I643="n/a",0,IF(AF$4&lt;=$C661,0,IF(SUM($C661,$I643)&gt;AF$4,$M654/$I643,$M654-SUM($I661:AE661))))</f>
        <v>0.60735091562671295</v>
      </c>
      <c r="AG661" s="171">
        <f>IF($I643="n/a",0,IF(AG$4&lt;=$C661,0,IF(SUM($C661,$I643)&gt;AG$4,$M654/$I643,$M654-SUM($I661:AF661))))</f>
        <v>0.60735091562671295</v>
      </c>
      <c r="AH661" s="171">
        <f>IF($I643="n/a",0,IF(AH$4&lt;=$C661,0,IF(SUM($C661,$I643)&gt;AH$4,$M654/$I643,$M654-SUM($I661:AG661))))</f>
        <v>0.60735091562671295</v>
      </c>
      <c r="AI661" s="171">
        <f>IF($I643="n/a",0,IF(AI$4&lt;=$C661,0,IF(SUM($C661,$I643)&gt;AI$4,$M654/$I643,$M654-SUM($I661:AH661))))</f>
        <v>0.60735091562671295</v>
      </c>
      <c r="AJ661" s="171">
        <f>IF($I643="n/a",0,IF(AJ$4&lt;=$C661,0,IF(SUM($C661,$I643)&gt;AJ$4,$M654/$I643,$M654-SUM($I661:AI661))))</f>
        <v>0.60735091562671295</v>
      </c>
      <c r="AK661" s="171">
        <f>IF($I643="n/a",0,IF(AK$4&lt;=$C661,0,IF(SUM($C661,$I643)&gt;AK$4,$M654/$I643,$M654-SUM($I661:AJ661))))</f>
        <v>0.60735091562671295</v>
      </c>
      <c r="AL661" s="171">
        <f>IF($I643="n/a",0,IF(AL$4&lt;=$C661,0,IF(SUM($C661,$I643)&gt;AL$4,$M654/$I643,$M654-SUM($I661:AK661))))</f>
        <v>0.60735091562671295</v>
      </c>
      <c r="AM661" s="171">
        <f>IF($I643="n/a",0,IF(AM$4&lt;=$C661,0,IF(SUM($C661,$I643)&gt;AM$4,$M654/$I643,$M654-SUM($I661:AL661))))</f>
        <v>0.60735091562671295</v>
      </c>
      <c r="AN661" s="171">
        <f>IF($I643="n/a",0,IF(AN$4&lt;=$C661,0,IF(SUM($C661,$I643)&gt;AN$4,$M654/$I643,$M654-SUM($I661:AM661))))</f>
        <v>0.60735091562671295</v>
      </c>
      <c r="AO661" s="171">
        <f>IF($I643="n/a",0,IF(AO$4&lt;=$C661,0,IF(SUM($C661,$I643)&gt;AO$4,$M654/$I643,$M654-SUM($I661:AN661))))</f>
        <v>0.60735091562671295</v>
      </c>
      <c r="AP661" s="171">
        <f>IF($I643="n/a",0,IF(AP$4&lt;=$C661,0,IF(SUM($C661,$I643)&gt;AP$4,$M654/$I643,$M654-SUM($I661:AO661))))</f>
        <v>0.60735091562671295</v>
      </c>
      <c r="AQ661" s="171">
        <f>IF($I643="n/a",0,IF(AQ$4&lt;=$C661,0,IF(SUM($C661,$I643)&gt;AQ$4,$M654/$I643,$M654-SUM($I661:AP661))))</f>
        <v>0.17005825637548355</v>
      </c>
      <c r="AR661" s="171">
        <f>IF($I643="n/a",0,IF(AR$4&lt;=$C661,0,IF(SUM($C661,$I643)&gt;AR$4,$M654/$I643,$M654-SUM($I661:AQ661))))</f>
        <v>0</v>
      </c>
      <c r="AS661" s="171">
        <f>IF($I643="n/a",0,IF(AS$4&lt;=$C661,0,IF(SUM($C661,$I643)&gt;AS$4,$M654/$I643,$M654-SUM($I661:AR661))))</f>
        <v>0</v>
      </c>
      <c r="AT661" s="171">
        <f>IF($I643="n/a",0,IF(AT$4&lt;=$C661,0,IF(SUM($C661,$I643)&gt;AT$4,$M654/$I643,$M654-SUM($I661:AS661))))</f>
        <v>0</v>
      </c>
      <c r="AU661" s="171">
        <f>IF($I643="n/a",0,IF(AU$4&lt;=$C661,0,IF(SUM($C661,$I643)&gt;AU$4,$M654/$I643,$M654-SUM($I661:AT661))))</f>
        <v>0</v>
      </c>
      <c r="AV661" s="171">
        <f>IF($I643="n/a",0,IF(AV$4&lt;=$C661,0,IF(SUM($C661,$I643)&gt;AV$4,$M654/$I643,$M654-SUM($I661:AU661))))</f>
        <v>0</v>
      </c>
      <c r="AW661" s="171">
        <f>IF($I643="n/a",0,IF(AW$4&lt;=$C661,0,IF(SUM($C661,$I643)&gt;AW$4,$M654/$I643,$M654-SUM($I661:AV661))))</f>
        <v>0</v>
      </c>
      <c r="AX661" s="171">
        <f>IF($I643="n/a",0,IF(AX$4&lt;=$C661,0,IF(SUM($C661,$I643)&gt;AX$4,$M654/$I643,$M654-SUM($I661:AW661))))</f>
        <v>0</v>
      </c>
      <c r="AY661" s="171">
        <f>IF($I643="n/a",0,IF(AY$4&lt;=$C661,0,IF(SUM($C661,$I643)&gt;AY$4,$M654/$I643,$M654-SUM($I661:AX661))))</f>
        <v>0</v>
      </c>
      <c r="AZ661" s="171">
        <f>IF($I643="n/a",0,IF(AZ$4&lt;=$C661,0,IF(SUM($C661,$I643)&gt;AZ$4,$M654/$I643,$M654-SUM($I661:AY661))))</f>
        <v>0</v>
      </c>
      <c r="BA661" s="171">
        <f>IF($I643="n/a",0,IF(BA$4&lt;=$C661,0,IF(SUM($C661,$I643)&gt;BA$4,$M654/$I643,$M654-SUM($I661:AZ661))))</f>
        <v>0</v>
      </c>
      <c r="BB661" s="171">
        <f>IF($I643="n/a",0,IF(BB$4&lt;=$C661,0,IF(SUM($C661,$I643)&gt;BB$4,$M654/$I643,$M654-SUM($I661:BA661))))</f>
        <v>0</v>
      </c>
      <c r="BC661" s="171">
        <f>IF($I643="n/a",0,IF(BC$4&lt;=$C661,0,IF(SUM($C661,$I643)&gt;BC$4,$M654/$I643,$M654-SUM($I661:BB661))))</f>
        <v>0</v>
      </c>
      <c r="BD661" s="171">
        <f>IF($I643="n/a",0,IF(BD$4&lt;=$C661,0,IF(SUM($C661,$I643)&gt;BD$4,$M654/$I643,$M654-SUM($I661:BC661))))</f>
        <v>0</v>
      </c>
      <c r="BE661" s="171">
        <f>IF($I643="n/a",0,IF(BE$4&lt;=$C661,0,IF(SUM($C661,$I643)&gt;BE$4,$M654/$I643,$M654-SUM($I661:BD661))))</f>
        <v>0</v>
      </c>
      <c r="BF661" s="171">
        <f>IF($I643="n/a",0,IF(BF$4&lt;=$C661,0,IF(SUM($C661,$I643)&gt;BF$4,$M654/$I643,$M654-SUM($I661:BE661))))</f>
        <v>0</v>
      </c>
      <c r="BG661" s="171">
        <f>IF($I643="n/a",0,IF(BG$4&lt;=$C661,0,IF(SUM($C661,$I643)&gt;BG$4,$M654/$I643,$M654-SUM($I661:BF661))))</f>
        <v>0</v>
      </c>
      <c r="BH661" s="171">
        <f>IF($I643="n/a",0,IF(BH$4&lt;=$C661,0,IF(SUM($C661,$I643)&gt;BH$4,$M654/$I643,$M654-SUM($I661:BG661))))</f>
        <v>0</v>
      </c>
      <c r="BI661" s="171">
        <f>IF($I643="n/a",0,IF(BI$4&lt;=$C661,0,IF(SUM($C661,$I643)&gt;BI$4,$M654/$I643,$M654-SUM($I661:BH661))))</f>
        <v>0</v>
      </c>
      <c r="BJ661" s="171">
        <f>IF($I643="n/a",0,IF(BJ$4&lt;=$C661,0,IF(SUM($C661,$I643)&gt;BJ$4,$M654/$I643,$M654-SUM($I661:BI661))))</f>
        <v>0</v>
      </c>
      <c r="BK661" s="171">
        <f>IF($I643="n/a",0,IF(BK$4&lt;=$C661,0,IF(SUM($C661,$I643)&gt;BK$4,$M654/$I643,$M654-SUM($I661:BJ661))))</f>
        <v>0</v>
      </c>
      <c r="BL661" s="171">
        <f>IF($I643="n/a",0,IF(BL$4&lt;=$C661,0,IF(SUM($C661,$I643)&gt;BL$4,$M654/$I643,$M654-SUM($I661:BK661))))</f>
        <v>0</v>
      </c>
      <c r="BM661" s="171">
        <f>IF($I643="n/a",0,IF(BM$4&lt;=$C661,0,IF(SUM($C661,$I643)&gt;BM$4,$M654/$I643,$M654-SUM($I661:BL661))))</f>
        <v>0</v>
      </c>
      <c r="BN661" s="171">
        <f>IF($I643="n/a",0,IF(BN$4&lt;=$C661,0,IF(SUM($C661,$I643)&gt;BN$4,$M654/$I643,$M654-SUM($I661:BM661))))</f>
        <v>0</v>
      </c>
      <c r="BO661" s="171">
        <f>IF($I643="n/a",0,IF(BO$4&lt;=$C661,0,IF(SUM($C661,$I643)&gt;BO$4,$M654/$I643,$M654-SUM($I661:BN661))))</f>
        <v>0</v>
      </c>
      <c r="BP661" s="171">
        <f>IF($I643="n/a",0,IF(BP$4&lt;=$C661,0,IF(SUM($C661,$I643)&gt;BP$4,$M654/$I643,$M654-SUM($I661:BO661))))</f>
        <v>0</v>
      </c>
      <c r="BQ661" s="171">
        <f>IF($I643="n/a",0,IF(BQ$4&lt;=$C661,0,IF(SUM($C661,$I643)&gt;BQ$4,$M654/$I643,$M654-SUM($I661:BP661))))</f>
        <v>0</v>
      </c>
      <c r="BR661" s="171">
        <f>IF($I643="n/a",0,IF(BR$4&lt;=$C661,0,IF(SUM($C661,$I643)&gt;BR$4,$M654/$I643,$M654-SUM($I661:BQ661))))</f>
        <v>0</v>
      </c>
      <c r="BS661" s="171">
        <f>IF($I643="n/a",0,IF(BS$4&lt;=$C661,0,IF(SUM($C661,$I643)&gt;BS$4,$M654/$I643,$M654-SUM($I661:BR661))))</f>
        <v>0</v>
      </c>
      <c r="BT661" s="171">
        <f>IF($I643="n/a",0,IF(BT$4&lt;=$C661,0,IF(SUM($C661,$I643)&gt;BT$4,$M654/$I643,$M654-SUM($I661:BS661))))</f>
        <v>0</v>
      </c>
      <c r="BU661" s="171">
        <f>IF($I643="n/a",0,IF(BU$4&lt;=$C661,0,IF(SUM($C661,$I643)&gt;BU$4,$M654/$I643,$M654-SUM($I661:BT661))))</f>
        <v>0</v>
      </c>
      <c r="BV661" s="171">
        <f>IF($I643="n/a",0,IF(BV$4&lt;=$C661,0,IF(SUM($C661,$I643)&gt;BV$4,$M654/$I643,$M654-SUM($I661:BU661))))</f>
        <v>0</v>
      </c>
      <c r="BW661" s="171">
        <f>IF($I643="n/a",0,IF(BW$4&lt;=$C661,0,IF(SUM($C661,$I643)&gt;BW$4,$M654/$I643,$M654-SUM($I661:BV661))))</f>
        <v>0</v>
      </c>
      <c r="BX661" s="171">
        <f>IF($I643="n/a",0,IF(BX$4&lt;=$C661,0,IF(SUM($C661,$I643)&gt;BX$4,$M654/$I643,$M654-SUM($I661:BW661))))</f>
        <v>0</v>
      </c>
      <c r="BY661" s="171">
        <f>IF($I643="n/a",0,IF(BY$4&lt;=$C661,0,IF(SUM($C661,$I643)&gt;BY$4,$M654/$I643,$M654-SUM($I661:BX661))))</f>
        <v>0</v>
      </c>
      <c r="BZ661" s="171">
        <f>IF($I643="n/a",0,IF(BZ$4&lt;=$C661,0,IF(SUM($C661,$I643)&gt;BZ$4,$M654/$I643,$M654-SUM($I661:BY661))))</f>
        <v>0</v>
      </c>
      <c r="CA661" s="171">
        <f>IF($I643="n/a",0,IF(CA$4&lt;=$C661,0,IF(SUM($C661,$I643)&gt;CA$4,$M654/$I643,$M654-SUM($I661:BZ661))))</f>
        <v>0</v>
      </c>
      <c r="CB661" s="171">
        <f>IF($I643="n/a",0,IF(CB$4&lt;=$C661,0,IF(SUM($C661,$I643)&gt;CB$4,$M654/$I643,$M654-SUM($I661:CA661))))</f>
        <v>0</v>
      </c>
      <c r="CC661" s="171">
        <f>IF($I643="n/a",0,IF(CC$4&lt;=$C661,0,IF(SUM($C661,$I643)&gt;CC$4,$M654/$I643,$M654-SUM($I661:CB661))))</f>
        <v>0</v>
      </c>
      <c r="CD661" s="171">
        <f>IF($I643="n/a",0,IF(CD$4&lt;=$C661,0,IF(SUM($C661,$I643)&gt;CD$4,$M654/$I643,$M654-SUM($I661:CC661))))</f>
        <v>0</v>
      </c>
      <c r="CE661" s="171">
        <f>IF($I643="n/a",0,IF(CE$4&lt;=$C661,0,IF(SUM($C661,$I643)&gt;CE$4,$M654/$I643,$M654-SUM($I661:CD661))))</f>
        <v>0</v>
      </c>
      <c r="CF661" s="171">
        <f>IF($I643="n/a",0,IF(CF$4&lt;=$C661,0,IF(SUM($C661,$I643)&gt;CF$4,$M654/$I643,$M654-SUM($I661:CE661))))</f>
        <v>0</v>
      </c>
    </row>
    <row r="662" spans="1:2018" ht="12.75" customHeight="1">
      <c r="C662" s="202">
        <v>2020</v>
      </c>
      <c r="D662" s="21" t="s">
        <v>50</v>
      </c>
      <c r="E662" s="21" t="s">
        <v>197</v>
      </c>
      <c r="I662" s="31"/>
      <c r="J662" s="172">
        <f>IF($I643="n/a",0,IF(J$4&lt;=$C662,0,IF(SUM($C662,$I643)&gt;J$4,$N654/$I643,$N654-SUM($I662:I662))))</f>
        <v>0</v>
      </c>
      <c r="K662" s="172">
        <f>IF($I643="n/a",0,IF(K$4&lt;=$C662,0,IF(SUM($C662,$I643)&gt;K$4,$N654/$I643,$N654-SUM($I662:J662))))</f>
        <v>0</v>
      </c>
      <c r="L662" s="172">
        <f>IF($I643="n/a",0,IF(L$4&lt;=$C662,0,IF(SUM($C662,$I643)&gt;L$4,$N654/$I643,$N654-SUM($I662:K662))))</f>
        <v>0</v>
      </c>
      <c r="M662" s="172">
        <f>IF($I643="n/a",0,IF(M$4&lt;=$C662,0,IF(SUM($C662,$I643)&gt;M$4,$N654/$I643,$N654-SUM($I662:L662))))</f>
        <v>0</v>
      </c>
      <c r="N662" s="172">
        <f>IF($I643="n/a",0,IF(N$4&lt;=$C662,0,IF(SUM($C662,$I643)&gt;N$4,$N654/$I643,$N654-SUM($I662:M662))))</f>
        <v>0</v>
      </c>
      <c r="O662" s="172">
        <f>IF($I643="n/a",0,IF(O$4&lt;=$C662,0,IF(SUM($C662,$I643)&gt;O$4,$N654/$I643,$N654-SUM($I662:N662))))</f>
        <v>0.57536685158189571</v>
      </c>
      <c r="P662" s="172">
        <f>IF($I643="n/a",0,IF(P$4&lt;=$C662,0,IF(SUM($C662,$I643)&gt;P$4,$N654/$I643,$N654-SUM($I662:O662))))</f>
        <v>0.57536685158189571</v>
      </c>
      <c r="Q662" s="172">
        <f>IF($I643="n/a",0,IF(Q$4&lt;=$C662,0,IF(SUM($C662,$I643)&gt;Q$4,$N654/$I643,$N654-SUM($I662:P662))))</f>
        <v>0.57536685158189571</v>
      </c>
      <c r="R662" s="172">
        <f>IF($I643="n/a",0,IF(R$4&lt;=$C662,0,IF(SUM($C662,$I643)&gt;R$4,$N654/$I643,$N654-SUM($I662:Q662))))</f>
        <v>0.57536685158189571</v>
      </c>
      <c r="S662" s="172">
        <f>IF($I643="n/a",0,IF(S$4&lt;=$C662,0,IF(SUM($C662,$I643)&gt;S$4,$N654/$I643,$N654-SUM($I662:R662))))</f>
        <v>0.57536685158189571</v>
      </c>
      <c r="T662" s="172">
        <f>IF($I643="n/a",0,IF(T$4&lt;=$C662,0,IF(SUM($C662,$I643)&gt;T$4,$N654/$I643,$N654-SUM($I662:S662))))</f>
        <v>0.57536685158189571</v>
      </c>
      <c r="U662" s="172">
        <f>IF($I643="n/a",0,IF(U$4&lt;=$C662,0,IF(SUM($C662,$I643)&gt;U$4,$N654/$I643,$N654-SUM($I662:T662))))</f>
        <v>0.57536685158189571</v>
      </c>
      <c r="V662" s="172">
        <f>IF($I643="n/a",0,IF(V$4&lt;=$C662,0,IF(SUM($C662,$I643)&gt;V$4,$N654/$I643,$N654-SUM($I662:U662))))</f>
        <v>0.57536685158189571</v>
      </c>
      <c r="W662" s="172">
        <f>IF($I643="n/a",0,IF(W$4&lt;=$C662,0,IF(SUM($C662,$I643)&gt;W$4,$N654/$I643,$N654-SUM($I662:V662))))</f>
        <v>0.57536685158189571</v>
      </c>
      <c r="X662" s="172">
        <f>IF($I643="n/a",0,IF(X$4&lt;=$C662,0,IF(SUM($C662,$I643)&gt;X$4,$N654/$I643,$N654-SUM($I662:W662))))</f>
        <v>0.57536685158189571</v>
      </c>
      <c r="Y662" s="172">
        <f>IF($I643="n/a",0,IF(Y$4&lt;=$C662,0,IF(SUM($C662,$I643)&gt;Y$4,$N654/$I643,$N654-SUM($I662:X662))))</f>
        <v>0.57536685158189571</v>
      </c>
      <c r="Z662" s="172">
        <f>IF($I643="n/a",0,IF(Z$4&lt;=$C662,0,IF(SUM($C662,$I643)&gt;Z$4,$N654/$I643,$N654-SUM($I662:Y662))))</f>
        <v>0.57536685158189571</v>
      </c>
      <c r="AA662" s="172">
        <f>IF($I643="n/a",0,IF(AA$4&lt;=$C662,0,IF(SUM($C662,$I643)&gt;AA$4,$N654/$I643,$N654-SUM($I662:Z662))))</f>
        <v>0.57536685158189571</v>
      </c>
      <c r="AB662" s="172">
        <f>IF($I643="n/a",0,IF(AB$4&lt;=$C662,0,IF(SUM($C662,$I643)&gt;AB$4,$N654/$I643,$N654-SUM($I662:AA662))))</f>
        <v>0.57536685158189571</v>
      </c>
      <c r="AC662" s="172">
        <f>IF($I643="n/a",0,IF(AC$4&lt;=$C662,0,IF(SUM($C662,$I643)&gt;AC$4,$N654/$I643,$N654-SUM($I662:AB662))))</f>
        <v>0.57536685158189571</v>
      </c>
      <c r="AD662" s="172">
        <f>IF($I643="n/a",0,IF(AD$4&lt;=$C662,0,IF(SUM($C662,$I643)&gt;AD$4,$N654/$I643,$N654-SUM($I662:AC662))))</f>
        <v>0.57536685158189571</v>
      </c>
      <c r="AE662" s="172">
        <f>IF($I643="n/a",0,IF(AE$4&lt;=$C662,0,IF(SUM($C662,$I643)&gt;AE$4,$N654/$I643,$N654-SUM($I662:AD662))))</f>
        <v>0.57536685158189571</v>
      </c>
      <c r="AF662" s="172">
        <f>IF($I643="n/a",0,IF(AF$4&lt;=$C662,0,IF(SUM($C662,$I643)&gt;AF$4,$N654/$I643,$N654-SUM($I662:AE662))))</f>
        <v>0.57536685158189571</v>
      </c>
      <c r="AG662" s="172">
        <f>IF($I643="n/a",0,IF(AG$4&lt;=$C662,0,IF(SUM($C662,$I643)&gt;AG$4,$N654/$I643,$N654-SUM($I662:AF662))))</f>
        <v>0.57536685158189571</v>
      </c>
      <c r="AH662" s="172">
        <f>IF($I643="n/a",0,IF(AH$4&lt;=$C662,0,IF(SUM($C662,$I643)&gt;AH$4,$N654/$I643,$N654-SUM($I662:AG662))))</f>
        <v>0.57536685158189571</v>
      </c>
      <c r="AI662" s="172">
        <f>IF($I643="n/a",0,IF(AI$4&lt;=$C662,0,IF(SUM($C662,$I643)&gt;AI$4,$N654/$I643,$N654-SUM($I662:AH662))))</f>
        <v>0.57536685158189571</v>
      </c>
      <c r="AJ662" s="172">
        <f>IF($I643="n/a",0,IF(AJ$4&lt;=$C662,0,IF(SUM($C662,$I643)&gt;AJ$4,$N654/$I643,$N654-SUM($I662:AI662))))</f>
        <v>0.57536685158189571</v>
      </c>
      <c r="AK662" s="172">
        <f>IF($I643="n/a",0,IF(AK$4&lt;=$C662,0,IF(SUM($C662,$I643)&gt;AK$4,$N654/$I643,$N654-SUM($I662:AJ662))))</f>
        <v>0.57536685158189571</v>
      </c>
      <c r="AL662" s="172">
        <f>IF($I643="n/a",0,IF(AL$4&lt;=$C662,0,IF(SUM($C662,$I643)&gt;AL$4,$N654/$I643,$N654-SUM($I662:AK662))))</f>
        <v>0.57536685158189571</v>
      </c>
      <c r="AM662" s="172">
        <f>IF($I643="n/a",0,IF(AM$4&lt;=$C662,0,IF(SUM($C662,$I643)&gt;AM$4,$N654/$I643,$N654-SUM($I662:AL662))))</f>
        <v>0.57536685158189571</v>
      </c>
      <c r="AN662" s="172">
        <f>IF($I643="n/a",0,IF(AN$4&lt;=$C662,0,IF(SUM($C662,$I643)&gt;AN$4,$N654/$I643,$N654-SUM($I662:AM662))))</f>
        <v>0.57536685158189571</v>
      </c>
      <c r="AO662" s="172">
        <f>IF($I643="n/a",0,IF(AO$4&lt;=$C662,0,IF(SUM($C662,$I643)&gt;AO$4,$N654/$I643,$N654-SUM($I662:AN662))))</f>
        <v>0.57536685158189571</v>
      </c>
      <c r="AP662" s="172">
        <f>IF($I643="n/a",0,IF(AP$4&lt;=$C662,0,IF(SUM($C662,$I643)&gt;AP$4,$N654/$I643,$N654-SUM($I662:AO662))))</f>
        <v>0.57536685158189571</v>
      </c>
      <c r="AQ662" s="172">
        <f>IF($I643="n/a",0,IF(AQ$4&lt;=$C662,0,IF(SUM($C662,$I643)&gt;AQ$4,$N654/$I643,$N654-SUM($I662:AP662))))</f>
        <v>0.57536685158189571</v>
      </c>
      <c r="AR662" s="172">
        <f>IF($I643="n/a",0,IF(AR$4&lt;=$C662,0,IF(SUM($C662,$I643)&gt;AR$4,$N654/$I643,$N654-SUM($I662:AQ662))))</f>
        <v>0.16110271844293322</v>
      </c>
      <c r="AS662" s="172">
        <f>IF($I643="n/a",0,IF(AS$4&lt;=$C662,0,IF(SUM($C662,$I643)&gt;AS$4,$N654/$I643,$N654-SUM($I662:AR662))))</f>
        <v>0</v>
      </c>
      <c r="AT662" s="172">
        <f>IF($I643="n/a",0,IF(AT$4&lt;=$C662,0,IF(SUM($C662,$I643)&gt;AT$4,$N654/$I643,$N654-SUM($I662:AS662))))</f>
        <v>0</v>
      </c>
      <c r="AU662" s="172">
        <f>IF($I643="n/a",0,IF(AU$4&lt;=$C662,0,IF(SUM($C662,$I643)&gt;AU$4,$N654/$I643,$N654-SUM($I662:AT662))))</f>
        <v>0</v>
      </c>
      <c r="AV662" s="172">
        <f>IF($I643="n/a",0,IF(AV$4&lt;=$C662,0,IF(SUM($C662,$I643)&gt;AV$4,$N654/$I643,$N654-SUM($I662:AU662))))</f>
        <v>0</v>
      </c>
      <c r="AW662" s="172">
        <f>IF($I643="n/a",0,IF(AW$4&lt;=$C662,0,IF(SUM($C662,$I643)&gt;AW$4,$N654/$I643,$N654-SUM($I662:AV662))))</f>
        <v>0</v>
      </c>
      <c r="AX662" s="172">
        <f>IF($I643="n/a",0,IF(AX$4&lt;=$C662,0,IF(SUM($C662,$I643)&gt;AX$4,$N654/$I643,$N654-SUM($I662:AW662))))</f>
        <v>0</v>
      </c>
      <c r="AY662" s="172">
        <f>IF($I643="n/a",0,IF(AY$4&lt;=$C662,0,IF(SUM($C662,$I643)&gt;AY$4,$N654/$I643,$N654-SUM($I662:AX662))))</f>
        <v>0</v>
      </c>
      <c r="AZ662" s="172">
        <f>IF($I643="n/a",0,IF(AZ$4&lt;=$C662,0,IF(SUM($C662,$I643)&gt;AZ$4,$N654/$I643,$N654-SUM($I662:AY662))))</f>
        <v>0</v>
      </c>
      <c r="BA662" s="172">
        <f>IF($I643="n/a",0,IF(BA$4&lt;=$C662,0,IF(SUM($C662,$I643)&gt;BA$4,$N654/$I643,$N654-SUM($I662:AZ662))))</f>
        <v>0</v>
      </c>
      <c r="BB662" s="172">
        <f>IF($I643="n/a",0,IF(BB$4&lt;=$C662,0,IF(SUM($C662,$I643)&gt;BB$4,$N654/$I643,$N654-SUM($I662:BA662))))</f>
        <v>0</v>
      </c>
      <c r="BC662" s="172">
        <f>IF($I643="n/a",0,IF(BC$4&lt;=$C662,0,IF(SUM($C662,$I643)&gt;BC$4,$N654/$I643,$N654-SUM($I662:BB662))))</f>
        <v>0</v>
      </c>
      <c r="BD662" s="172">
        <f>IF($I643="n/a",0,IF(BD$4&lt;=$C662,0,IF(SUM($C662,$I643)&gt;BD$4,$N654/$I643,$N654-SUM($I662:BC662))))</f>
        <v>0</v>
      </c>
      <c r="BE662" s="172">
        <f>IF($I643="n/a",0,IF(BE$4&lt;=$C662,0,IF(SUM($C662,$I643)&gt;BE$4,$N654/$I643,$N654-SUM($I662:BD662))))</f>
        <v>0</v>
      </c>
      <c r="BF662" s="172">
        <f>IF($I643="n/a",0,IF(BF$4&lt;=$C662,0,IF(SUM($C662,$I643)&gt;BF$4,$N654/$I643,$N654-SUM($I662:BE662))))</f>
        <v>0</v>
      </c>
      <c r="BG662" s="172">
        <f>IF($I643="n/a",0,IF(BG$4&lt;=$C662,0,IF(SUM($C662,$I643)&gt;BG$4,$N654/$I643,$N654-SUM($I662:BF662))))</f>
        <v>0</v>
      </c>
      <c r="BH662" s="172">
        <f>IF($I643="n/a",0,IF(BH$4&lt;=$C662,0,IF(SUM($C662,$I643)&gt;BH$4,$N654/$I643,$N654-SUM($I662:BG662))))</f>
        <v>0</v>
      </c>
      <c r="BI662" s="172">
        <f>IF($I643="n/a",0,IF(BI$4&lt;=$C662,0,IF(SUM($C662,$I643)&gt;BI$4,$N654/$I643,$N654-SUM($I662:BH662))))</f>
        <v>0</v>
      </c>
      <c r="BJ662" s="172">
        <f>IF($I643="n/a",0,IF(BJ$4&lt;=$C662,0,IF(SUM($C662,$I643)&gt;BJ$4,$N654/$I643,$N654-SUM($I662:BI662))))</f>
        <v>0</v>
      </c>
      <c r="BK662" s="172">
        <f>IF($I643="n/a",0,IF(BK$4&lt;=$C662,0,IF(SUM($C662,$I643)&gt;BK$4,$N654/$I643,$N654-SUM($I662:BJ662))))</f>
        <v>0</v>
      </c>
      <c r="BL662" s="172">
        <f>IF($I643="n/a",0,IF(BL$4&lt;=$C662,0,IF(SUM($C662,$I643)&gt;BL$4,$N654/$I643,$N654-SUM($I662:BK662))))</f>
        <v>0</v>
      </c>
      <c r="BM662" s="172">
        <f>IF($I643="n/a",0,IF(BM$4&lt;=$C662,0,IF(SUM($C662,$I643)&gt;BM$4,$N654/$I643,$N654-SUM($I662:BL662))))</f>
        <v>0</v>
      </c>
      <c r="BN662" s="172">
        <f>IF($I643="n/a",0,IF(BN$4&lt;=$C662,0,IF(SUM($C662,$I643)&gt;BN$4,$N654/$I643,$N654-SUM($I662:BM662))))</f>
        <v>0</v>
      </c>
      <c r="BO662" s="172">
        <f>IF($I643="n/a",0,IF(BO$4&lt;=$C662,0,IF(SUM($C662,$I643)&gt;BO$4,$N654/$I643,$N654-SUM($I662:BN662))))</f>
        <v>0</v>
      </c>
      <c r="BP662" s="172">
        <f>IF($I643="n/a",0,IF(BP$4&lt;=$C662,0,IF(SUM($C662,$I643)&gt;BP$4,$N654/$I643,$N654-SUM($I662:BO662))))</f>
        <v>0</v>
      </c>
      <c r="BQ662" s="172">
        <f>IF($I643="n/a",0,IF(BQ$4&lt;=$C662,0,IF(SUM($C662,$I643)&gt;BQ$4,$N654/$I643,$N654-SUM($I662:BP662))))</f>
        <v>0</v>
      </c>
      <c r="BR662" s="172">
        <f>IF($I643="n/a",0,IF(BR$4&lt;=$C662,0,IF(SUM($C662,$I643)&gt;BR$4,$N654/$I643,$N654-SUM($I662:BQ662))))</f>
        <v>0</v>
      </c>
      <c r="BS662" s="172">
        <f>IF($I643="n/a",0,IF(BS$4&lt;=$C662,0,IF(SUM($C662,$I643)&gt;BS$4,$N654/$I643,$N654-SUM($I662:BR662))))</f>
        <v>0</v>
      </c>
      <c r="BT662" s="172">
        <f>IF($I643="n/a",0,IF(BT$4&lt;=$C662,0,IF(SUM($C662,$I643)&gt;BT$4,$N654/$I643,$N654-SUM($I662:BS662))))</f>
        <v>0</v>
      </c>
      <c r="BU662" s="172">
        <f>IF($I643="n/a",0,IF(BU$4&lt;=$C662,0,IF(SUM($C662,$I643)&gt;BU$4,$N654/$I643,$N654-SUM($I662:BT662))))</f>
        <v>0</v>
      </c>
      <c r="BV662" s="172">
        <f>IF($I643="n/a",0,IF(BV$4&lt;=$C662,0,IF(SUM($C662,$I643)&gt;BV$4,$N654/$I643,$N654-SUM($I662:BU662))))</f>
        <v>0</v>
      </c>
      <c r="BW662" s="172">
        <f>IF($I643="n/a",0,IF(BW$4&lt;=$C662,0,IF(SUM($C662,$I643)&gt;BW$4,$N654/$I643,$N654-SUM($I662:BV662))))</f>
        <v>0</v>
      </c>
      <c r="BX662" s="172">
        <f>IF($I643="n/a",0,IF(BX$4&lt;=$C662,0,IF(SUM($C662,$I643)&gt;BX$4,$N654/$I643,$N654-SUM($I662:BW662))))</f>
        <v>0</v>
      </c>
      <c r="BY662" s="172">
        <f>IF($I643="n/a",0,IF(BY$4&lt;=$C662,0,IF(SUM($C662,$I643)&gt;BY$4,$N654/$I643,$N654-SUM($I662:BX662))))</f>
        <v>0</v>
      </c>
      <c r="BZ662" s="172">
        <f>IF($I643="n/a",0,IF(BZ$4&lt;=$C662,0,IF(SUM($C662,$I643)&gt;BZ$4,$N654/$I643,$N654-SUM($I662:BY662))))</f>
        <v>0</v>
      </c>
      <c r="CA662" s="172">
        <f>IF($I643="n/a",0,IF(CA$4&lt;=$C662,0,IF(SUM($C662,$I643)&gt;CA$4,$N654/$I643,$N654-SUM($I662:BZ662))))</f>
        <v>0</v>
      </c>
      <c r="CB662" s="172">
        <f>IF($I643="n/a",0,IF(CB$4&lt;=$C662,0,IF(SUM($C662,$I643)&gt;CB$4,$N654/$I643,$N654-SUM($I662:CA662))))</f>
        <v>0</v>
      </c>
      <c r="CC662" s="172">
        <f>IF($I643="n/a",0,IF(CC$4&lt;=$C662,0,IF(SUM($C662,$I643)&gt;CC$4,$N654/$I643,$N654-SUM($I662:CB662))))</f>
        <v>0</v>
      </c>
      <c r="CD662" s="172">
        <f>IF($I643="n/a",0,IF(CD$4&lt;=$C662,0,IF(SUM($C662,$I643)&gt;CD$4,$N654/$I643,$N654-SUM($I662:CC662))))</f>
        <v>0</v>
      </c>
      <c r="CE662" s="172">
        <f>IF($I643="n/a",0,IF(CE$4&lt;=$C662,0,IF(SUM($C662,$I643)&gt;CE$4,$N654/$I643,$N654-SUM($I662:CD662))))</f>
        <v>0</v>
      </c>
      <c r="CF662" s="172">
        <f>IF($I643="n/a",0,IF(CF$4&lt;=$C662,0,IF(SUM($C662,$I643)&gt;CF$4,$N654/$I643,$N654-SUM($I662:CE662))))</f>
        <v>0</v>
      </c>
    </row>
    <row r="663" spans="1:2018" s="7" customFormat="1" ht="12.75" customHeight="1">
      <c r="A663" s="218"/>
      <c r="C663" s="202">
        <v>2021</v>
      </c>
      <c r="D663" s="21" t="s">
        <v>51</v>
      </c>
      <c r="E663" s="219" t="s">
        <v>197</v>
      </c>
      <c r="I663" s="33"/>
      <c r="J663" s="33">
        <f>IF($I643="n/a",0,IF(J$4&lt;=$C663,0,IF(SUM($C663,$I643)&gt;J$4,$O654/$I643,$O654-SUM($I663:I663))))</f>
        <v>0</v>
      </c>
      <c r="K663" s="33">
        <f>IF($I643="n/a",0,IF(K$4&lt;=$C663,0,IF(SUM($C663,$I643)&gt;K$4,$O654/$I643,$O654-SUM($I663:J663))))</f>
        <v>0</v>
      </c>
      <c r="L663" s="33">
        <f>IF($I643="n/a",0,IF(L$4&lt;=$C663,0,IF(SUM($C663,$I643)&gt;L$4,$O654/$I643,$O654-SUM($I663:K663))))</f>
        <v>0</v>
      </c>
      <c r="M663" s="33">
        <f>IF($I643="n/a",0,IF(M$4&lt;=$C663,0,IF(SUM($C663,$I643)&gt;M$4,$O654/$I643,$O654-SUM($I663:L663))))</f>
        <v>0</v>
      </c>
      <c r="N663" s="33">
        <f>IF($I643="n/a",0,IF(N$4&lt;=$C663,0,IF(SUM($C663,$I643)&gt;N$4,$O654/$I643,$O654-SUM($I663:M663))))</f>
        <v>0</v>
      </c>
      <c r="O663" s="33">
        <f>IF($I643="n/a",0,IF(O$4&lt;=$C663,0,IF(SUM($C663,$I643)&gt;O$4,$O654/$I643,$O654-SUM($I663:N663))))</f>
        <v>0</v>
      </c>
      <c r="P663" s="33">
        <f>IF($I643="n/a",0,IF(P$4&lt;=$C663,0,IF(SUM($C663,$I643)&gt;P$4,$O654/$I643,$O654-SUM($I663:O663))))</f>
        <v>0</v>
      </c>
      <c r="Q663" s="33">
        <f>IF($I643="n/a",0,IF(Q$4&lt;=$C663,0,IF(SUM($C663,$I643)&gt;Q$4,$O654/$I643,$O654-SUM($I663:P663))))</f>
        <v>0</v>
      </c>
      <c r="R663" s="33">
        <f>IF($I643="n/a",0,IF(R$4&lt;=$C663,0,IF(SUM($C663,$I643)&gt;R$4,$O654/$I643,$O654-SUM($I663:Q663))))</f>
        <v>0</v>
      </c>
      <c r="S663" s="33">
        <f>IF($I643="n/a",0,IF(S$4&lt;=$C663,0,IF(SUM($C663,$I643)&gt;S$4,$O654/$I643,$O654-SUM($I663:R663))))</f>
        <v>0</v>
      </c>
      <c r="T663" s="33">
        <f>IF($I643="n/a",0,IF(T$4&lt;=$C663,0,IF(SUM($C663,$I643)&gt;T$4,$O654/$I643,$O654-SUM($I663:S663))))</f>
        <v>0</v>
      </c>
      <c r="U663" s="33">
        <f>IF($I643="n/a",0,IF(U$4&lt;=$C663,0,IF(SUM($C663,$I643)&gt;U$4,$O654/$I643,$O654-SUM($I663:T663))))</f>
        <v>0</v>
      </c>
      <c r="V663" s="33">
        <f>IF($I643="n/a",0,IF(V$4&lt;=$C663,0,IF(SUM($C663,$I643)&gt;V$4,$O654/$I643,$O654-SUM($I663:U663))))</f>
        <v>0</v>
      </c>
      <c r="W663" s="33">
        <f>IF($I643="n/a",0,IF(W$4&lt;=$C663,0,IF(SUM($C663,$I643)&gt;W$4,$O654/$I643,$O654-SUM($I663:V663))))</f>
        <v>0</v>
      </c>
      <c r="X663" s="33">
        <f>IF($I643="n/a",0,IF(X$4&lt;=$C663,0,IF(SUM($C663,$I643)&gt;X$4,$O654/$I643,$O654-SUM($I663:W663))))</f>
        <v>0</v>
      </c>
      <c r="Y663" s="33">
        <f>IF($I643="n/a",0,IF(Y$4&lt;=$C663,0,IF(SUM($C663,$I643)&gt;Y$4,$O654/$I643,$O654-SUM($I663:X663))))</f>
        <v>0</v>
      </c>
      <c r="Z663" s="33">
        <f>IF($I643="n/a",0,IF(Z$4&lt;=$C663,0,IF(SUM($C663,$I643)&gt;Z$4,$O654/$I643,$O654-SUM($I663:Y663))))</f>
        <v>0</v>
      </c>
      <c r="AA663" s="33">
        <f>IF($I643="n/a",0,IF(AA$4&lt;=$C663,0,IF(SUM($C663,$I643)&gt;AA$4,$O654/$I643,$O654-SUM($I663:Z663))))</f>
        <v>0</v>
      </c>
      <c r="AB663" s="33">
        <f>IF($I643="n/a",0,IF(AB$4&lt;=$C663,0,IF(SUM($C663,$I643)&gt;AB$4,$O654/$I643,$O654-SUM($I663:AA663))))</f>
        <v>0</v>
      </c>
      <c r="AC663" s="33">
        <f>IF($I643="n/a",0,IF(AC$4&lt;=$C663,0,IF(SUM($C663,$I643)&gt;AC$4,$O654/$I643,$O654-SUM($I663:AB663))))</f>
        <v>0</v>
      </c>
      <c r="AD663" s="33">
        <f>IF($I643="n/a",0,IF(AD$4&lt;=$C663,0,IF(SUM($C663,$I643)&gt;AD$4,$O654/$I643,$O654-SUM($I663:AC663))))</f>
        <v>0</v>
      </c>
      <c r="AE663" s="33">
        <f>IF($I643="n/a",0,IF(AE$4&lt;=$C663,0,IF(SUM($C663,$I643)&gt;AE$4,$O654/$I643,$O654-SUM($I663:AD663))))</f>
        <v>0</v>
      </c>
      <c r="AF663" s="33">
        <f>IF($I643="n/a",0,IF(AF$4&lt;=$C663,0,IF(SUM($C663,$I643)&gt;AF$4,$O654/$I643,$O654-SUM($I663:AE663))))</f>
        <v>0</v>
      </c>
      <c r="AG663" s="33">
        <f>IF($I643="n/a",0,IF(AG$4&lt;=$C663,0,IF(SUM($C663,$I643)&gt;AG$4,$O654/$I643,$O654-SUM($I663:AF663))))</f>
        <v>0</v>
      </c>
      <c r="AH663" s="33">
        <f>IF($I643="n/a",0,IF(AH$4&lt;=$C663,0,IF(SUM($C663,$I643)&gt;AH$4,$O654/$I643,$O654-SUM($I663:AG663))))</f>
        <v>0</v>
      </c>
      <c r="AI663" s="33">
        <f>IF($I643="n/a",0,IF(AI$4&lt;=$C663,0,IF(SUM($C663,$I643)&gt;AI$4,$O654/$I643,$O654-SUM($I663:AH663))))</f>
        <v>0</v>
      </c>
      <c r="AJ663" s="33">
        <f>IF($I643="n/a",0,IF(AJ$4&lt;=$C663,0,IF(SUM($C663,$I643)&gt;AJ$4,$O654/$I643,$O654-SUM($I663:AI663))))</f>
        <v>0</v>
      </c>
      <c r="AK663" s="33">
        <f>IF($I643="n/a",0,IF(AK$4&lt;=$C663,0,IF(SUM($C663,$I643)&gt;AK$4,$O654/$I643,$O654-SUM($I663:AJ663))))</f>
        <v>0</v>
      </c>
      <c r="AL663" s="33">
        <f>IF($I643="n/a",0,IF(AL$4&lt;=$C663,0,IF(SUM($C663,$I643)&gt;AL$4,$O654/$I643,$O654-SUM($I663:AK663))))</f>
        <v>0</v>
      </c>
      <c r="AM663" s="33">
        <f>IF($I643="n/a",0,IF(AM$4&lt;=$C663,0,IF(SUM($C663,$I643)&gt;AM$4,$O654/$I643,$O654-SUM($I663:AL663))))</f>
        <v>0</v>
      </c>
      <c r="AN663" s="33">
        <f>IF($I643="n/a",0,IF(AN$4&lt;=$C663,0,IF(SUM($C663,$I643)&gt;AN$4,$O654/$I643,$O654-SUM($I663:AM663))))</f>
        <v>0</v>
      </c>
      <c r="AO663" s="33">
        <f>IF($I643="n/a",0,IF(AO$4&lt;=$C663,0,IF(SUM($C663,$I643)&gt;AO$4,$O654/$I643,$O654-SUM($I663:AN663))))</f>
        <v>0</v>
      </c>
      <c r="AP663" s="33">
        <f>IF($I643="n/a",0,IF(AP$4&lt;=$C663,0,IF(SUM($C663,$I643)&gt;AP$4,$O654/$I643,$O654-SUM($I663:AO663))))</f>
        <v>0</v>
      </c>
      <c r="AQ663" s="33">
        <f>IF($I643="n/a",0,IF(AQ$4&lt;=$C663,0,IF(SUM($C663,$I643)&gt;AQ$4,$O654/$I643,$O654-SUM($I663:AP663))))</f>
        <v>0</v>
      </c>
      <c r="AR663" s="33">
        <f>IF($I643="n/a",0,IF(AR$4&lt;=$C663,0,IF(SUM($C663,$I643)&gt;AR$4,$O654/$I643,$O654-SUM($I663:AQ663))))</f>
        <v>0</v>
      </c>
      <c r="AS663" s="33">
        <f>IF($I643="n/a",0,IF(AS$4&lt;=$C663,0,IF(SUM($C663,$I643)&gt;AS$4,$O654/$I643,$O654-SUM($I663:AR663))))</f>
        <v>0</v>
      </c>
      <c r="AT663" s="33">
        <f>IF($I643="n/a",0,IF(AT$4&lt;=$C663,0,IF(SUM($C663,$I643)&gt;AT$4,$O654/$I643,$O654-SUM($I663:AS663))))</f>
        <v>0</v>
      </c>
      <c r="AU663" s="33">
        <f>IF($I643="n/a",0,IF(AU$4&lt;=$C663,0,IF(SUM($C663,$I643)&gt;AU$4,$O654/$I643,$O654-SUM($I663:AT663))))</f>
        <v>0</v>
      </c>
      <c r="AV663" s="33">
        <f>IF($I643="n/a",0,IF(AV$4&lt;=$C663,0,IF(SUM($C663,$I643)&gt;AV$4,$O654/$I643,$O654-SUM($I663:AU663))))</f>
        <v>0</v>
      </c>
      <c r="AW663" s="33">
        <f>IF($I643="n/a",0,IF(AW$4&lt;=$C663,0,IF(SUM($C663,$I643)&gt;AW$4,$O654/$I643,$O654-SUM($I663:AV663))))</f>
        <v>0</v>
      </c>
      <c r="AX663" s="33">
        <f>IF($I643="n/a",0,IF(AX$4&lt;=$C663,0,IF(SUM($C663,$I643)&gt;AX$4,$O654/$I643,$O654-SUM($I663:AW663))))</f>
        <v>0</v>
      </c>
      <c r="AY663" s="33">
        <f>IF($I643="n/a",0,IF(AY$4&lt;=$C663,0,IF(SUM($C663,$I643)&gt;AY$4,$O654/$I643,$O654-SUM($I663:AX663))))</f>
        <v>0</v>
      </c>
      <c r="AZ663" s="33">
        <f>IF($I643="n/a",0,IF(AZ$4&lt;=$C663,0,IF(SUM($C663,$I643)&gt;AZ$4,$O654/$I643,$O654-SUM($I663:AY663))))</f>
        <v>0</v>
      </c>
      <c r="BA663" s="33">
        <f>IF($I643="n/a",0,IF(BA$4&lt;=$C663,0,IF(SUM($C663,$I643)&gt;BA$4,$O654/$I643,$O654-SUM($I663:AZ663))))</f>
        <v>0</v>
      </c>
      <c r="BB663" s="33">
        <f>IF($I643="n/a",0,IF(BB$4&lt;=$C663,0,IF(SUM($C663,$I643)&gt;BB$4,$O654/$I643,$O654-SUM($I663:BA663))))</f>
        <v>0</v>
      </c>
      <c r="BC663" s="33">
        <f>IF($I643="n/a",0,IF(BC$4&lt;=$C663,0,IF(SUM($C663,$I643)&gt;BC$4,$O654/$I643,$O654-SUM($I663:BB663))))</f>
        <v>0</v>
      </c>
      <c r="BD663" s="33">
        <f>IF($I643="n/a",0,IF(BD$4&lt;=$C663,0,IF(SUM($C663,$I643)&gt;BD$4,$O654/$I643,$O654-SUM($I663:BC663))))</f>
        <v>0</v>
      </c>
      <c r="BE663" s="33">
        <f>IF($I643="n/a",0,IF(BE$4&lt;=$C663,0,IF(SUM($C663,$I643)&gt;BE$4,$O654/$I643,$O654-SUM($I663:BD663))))</f>
        <v>0</v>
      </c>
      <c r="BF663" s="33">
        <f>IF($I643="n/a",0,IF(BF$4&lt;=$C663,0,IF(SUM($C663,$I643)&gt;BF$4,$O654/$I643,$O654-SUM($I663:BE663))))</f>
        <v>0</v>
      </c>
      <c r="BG663" s="33">
        <f>IF($I643="n/a",0,IF(BG$4&lt;=$C663,0,IF(SUM($C663,$I643)&gt;BG$4,$O654/$I643,$O654-SUM($I663:BF663))))</f>
        <v>0</v>
      </c>
      <c r="BH663" s="33">
        <f>IF($I643="n/a",0,IF(BH$4&lt;=$C663,0,IF(SUM($C663,$I643)&gt;BH$4,$O654/$I643,$O654-SUM($I663:BG663))))</f>
        <v>0</v>
      </c>
      <c r="BI663" s="33">
        <f>IF($I643="n/a",0,IF(BI$4&lt;=$C663,0,IF(SUM($C663,$I643)&gt;BI$4,$O654/$I643,$O654-SUM($I663:BH663))))</f>
        <v>0</v>
      </c>
      <c r="BJ663" s="33">
        <f>IF($I643="n/a",0,IF(BJ$4&lt;=$C663,0,IF(SUM($C663,$I643)&gt;BJ$4,$O654/$I643,$O654-SUM($I663:BI663))))</f>
        <v>0</v>
      </c>
      <c r="BK663" s="33">
        <f>IF($I643="n/a",0,IF(BK$4&lt;=$C663,0,IF(SUM($C663,$I643)&gt;BK$4,$O654/$I643,$O654-SUM($I663:BJ663))))</f>
        <v>0</v>
      </c>
      <c r="BL663" s="33">
        <f>IF($I643="n/a",0,IF(BL$4&lt;=$C663,0,IF(SUM($C663,$I643)&gt;BL$4,$O654/$I643,$O654-SUM($I663:BK663))))</f>
        <v>0</v>
      </c>
      <c r="BM663" s="33">
        <f>IF($I643="n/a",0,IF(BM$4&lt;=$C663,0,IF(SUM($C663,$I643)&gt;BM$4,$O654/$I643,$O654-SUM($I663:BL663))))</f>
        <v>0</v>
      </c>
      <c r="BN663" s="33">
        <f>IF($I643="n/a",0,IF(BN$4&lt;=$C663,0,IF(SUM($C663,$I643)&gt;BN$4,$O654/$I643,$O654-SUM($I663:BM663))))</f>
        <v>0</v>
      </c>
      <c r="BO663" s="33">
        <f>IF($I643="n/a",0,IF(BO$4&lt;=$C663,0,IF(SUM($C663,$I643)&gt;BO$4,$O654/$I643,$O654-SUM($I663:BN663))))</f>
        <v>0</v>
      </c>
      <c r="BP663" s="33">
        <f>IF($I643="n/a",0,IF(BP$4&lt;=$C663,0,IF(SUM($C663,$I643)&gt;BP$4,$O654/$I643,$O654-SUM($I663:BO663))))</f>
        <v>0</v>
      </c>
      <c r="BQ663" s="33">
        <f>IF($I643="n/a",0,IF(BQ$4&lt;=$C663,0,IF(SUM($C663,$I643)&gt;BQ$4,$O654/$I643,$O654-SUM($I663:BP663))))</f>
        <v>0</v>
      </c>
      <c r="BR663" s="33">
        <f>IF($I643="n/a",0,IF(BR$4&lt;=$C663,0,IF(SUM($C663,$I643)&gt;BR$4,$O654/$I643,$O654-SUM($I663:BQ663))))</f>
        <v>0</v>
      </c>
      <c r="BS663" s="33">
        <f>IF($I643="n/a",0,IF(BS$4&lt;=$C663,0,IF(SUM($C663,$I643)&gt;BS$4,$O654/$I643,$O654-SUM($I663:BR663))))</f>
        <v>0</v>
      </c>
      <c r="BT663" s="33">
        <f>IF($I643="n/a",0,IF(BT$4&lt;=$C663,0,IF(SUM($C663,$I643)&gt;BT$4,$O654/$I643,$O654-SUM($I663:BS663))))</f>
        <v>0</v>
      </c>
      <c r="BU663" s="33">
        <f>IF($I643="n/a",0,IF(BU$4&lt;=$C663,0,IF(SUM($C663,$I643)&gt;BU$4,$O654/$I643,$O654-SUM($I663:BT663))))</f>
        <v>0</v>
      </c>
      <c r="BV663" s="33">
        <f>IF($I643="n/a",0,IF(BV$4&lt;=$C663,0,IF(SUM($C663,$I643)&gt;BV$4,$O654/$I643,$O654-SUM($I663:BU663))))</f>
        <v>0</v>
      </c>
      <c r="BW663" s="33">
        <f>IF($I643="n/a",0,IF(BW$4&lt;=$C663,0,IF(SUM($C663,$I643)&gt;BW$4,$O654/$I643,$O654-SUM($I663:BV663))))</f>
        <v>0</v>
      </c>
      <c r="BX663" s="33">
        <f>IF($I643="n/a",0,IF(BX$4&lt;=$C663,0,IF(SUM($C663,$I643)&gt;BX$4,$O654/$I643,$O654-SUM($I663:BW663))))</f>
        <v>0</v>
      </c>
      <c r="BY663" s="33">
        <f>IF($I643="n/a",0,IF(BY$4&lt;=$C663,0,IF(SUM($C663,$I643)&gt;BY$4,$O654/$I643,$O654-SUM($I663:BX663))))</f>
        <v>0</v>
      </c>
      <c r="BZ663" s="33">
        <f>IF($I643="n/a",0,IF(BZ$4&lt;=$C663,0,IF(SUM($C663,$I643)&gt;BZ$4,$O654/$I643,$O654-SUM($I663:BY663))))</f>
        <v>0</v>
      </c>
      <c r="CA663" s="33">
        <f>IF($I643="n/a",0,IF(CA$4&lt;=$C663,0,IF(SUM($C663,$I643)&gt;CA$4,$O654/$I643,$O654-SUM($I663:BZ663))))</f>
        <v>0</v>
      </c>
      <c r="CB663" s="33">
        <f>IF($I643="n/a",0,IF(CB$4&lt;=$C663,0,IF(SUM($C663,$I643)&gt;CB$4,$O654/$I643,$O654-SUM($I663:CA663))))</f>
        <v>0</v>
      </c>
      <c r="CC663" s="33">
        <f>IF($I643="n/a",0,IF(CC$4&lt;=$C663,0,IF(SUM($C663,$I643)&gt;CC$4,$O654/$I643,$O654-SUM($I663:CB663))))</f>
        <v>0</v>
      </c>
      <c r="CD663" s="33">
        <f>IF($I643="n/a",0,IF(CD$4&lt;=$C663,0,IF(SUM($C663,$I643)&gt;CD$4,$O654/$I643,$O654-SUM($I663:CC663))))</f>
        <v>0</v>
      </c>
      <c r="CE663" s="33">
        <f>IF($I643="n/a",0,IF(CE$4&lt;=$C663,0,IF(SUM($C663,$I643)&gt;CE$4,$O654/$I643,$O654-SUM($I663:CD663))))</f>
        <v>0</v>
      </c>
      <c r="CF663" s="33">
        <f>IF($I643="n/a",0,IF(CF$4&lt;=$C663,0,IF(SUM($C663,$I643)&gt;CF$4,$O654/$I643,$O654-SUM($I663:CE663))))</f>
        <v>0</v>
      </c>
    </row>
    <row r="664" spans="1:2018" s="7" customFormat="1" ht="12.75" customHeight="1">
      <c r="A664" s="218"/>
      <c r="C664" s="202">
        <v>2022</v>
      </c>
      <c r="D664" s="21" t="s">
        <v>52</v>
      </c>
      <c r="E664" s="219" t="s">
        <v>197</v>
      </c>
      <c r="I664" s="33"/>
      <c r="J664" s="33">
        <f>IF($I643="n/a",0,IF(J$4&lt;=$C664,0,IF(SUM($C664,$I643)&gt;J$4,$P654/$I643,$P654-SUM($I664:I664))))</f>
        <v>0</v>
      </c>
      <c r="K664" s="33">
        <f>IF($I643="n/a",0,IF(K$4&lt;=$C664,0,IF(SUM($C664,$I643)&gt;K$4,$P654/$I643,$P654-SUM($I664:J664))))</f>
        <v>0</v>
      </c>
      <c r="L664" s="33">
        <f>IF($I643="n/a",0,IF(L$4&lt;=$C664,0,IF(SUM($C664,$I643)&gt;L$4,$P654/$I643,$P654-SUM($I664:K664))))</f>
        <v>0</v>
      </c>
      <c r="M664" s="33">
        <f>IF($I643="n/a",0,IF(M$4&lt;=$C664,0,IF(SUM($C664,$I643)&gt;M$4,$P654/$I643,$P654-SUM($I664:L664))))</f>
        <v>0</v>
      </c>
      <c r="N664" s="33">
        <f>IF($I643="n/a",0,IF(N$4&lt;=$C664,0,IF(SUM($C664,$I643)&gt;N$4,$P654/$I643,$P654-SUM($I664:M664))))</f>
        <v>0</v>
      </c>
      <c r="O664" s="33">
        <f>IF($I643="n/a",0,IF(O$4&lt;=$C664,0,IF(SUM($C664,$I643)&gt;O$4,$P654/$I643,$P654-SUM($I664:N664))))</f>
        <v>0</v>
      </c>
      <c r="P664" s="33">
        <f>IF($I643="n/a",0,IF(P$4&lt;=$C664,0,IF(SUM($C664,$I643)&gt;P$4,$P654/$I643,$P654-SUM($I664:O664))))</f>
        <v>0</v>
      </c>
      <c r="Q664" s="33">
        <f>IF($I643="n/a",0,IF(Q$4&lt;=$C664,0,IF(SUM($C664,$I643)&gt;Q$4,$P654/$I643,$P654-SUM($I664:P664))))</f>
        <v>0</v>
      </c>
      <c r="R664" s="33">
        <f>IF($I643="n/a",0,IF(R$4&lt;=$C664,0,IF(SUM($C664,$I643)&gt;R$4,$P654/$I643,$P654-SUM($I664:Q664))))</f>
        <v>0</v>
      </c>
      <c r="S664" s="33">
        <f>IF($I643="n/a",0,IF(S$4&lt;=$C664,0,IF(SUM($C664,$I643)&gt;S$4,$P654/$I643,$P654-SUM($I664:R664))))</f>
        <v>0</v>
      </c>
      <c r="T664" s="33">
        <f>IF($I643="n/a",0,IF(T$4&lt;=$C664,0,IF(SUM($C664,$I643)&gt;T$4,$P654/$I643,$P654-SUM($I664:S664))))</f>
        <v>0</v>
      </c>
      <c r="U664" s="33">
        <f>IF($I643="n/a",0,IF(U$4&lt;=$C664,0,IF(SUM($C664,$I643)&gt;U$4,$P654/$I643,$P654-SUM($I664:T664))))</f>
        <v>0</v>
      </c>
      <c r="V664" s="33">
        <f>IF($I643="n/a",0,IF(V$4&lt;=$C664,0,IF(SUM($C664,$I643)&gt;V$4,$P654/$I643,$P654-SUM($I664:U664))))</f>
        <v>0</v>
      </c>
      <c r="W664" s="33">
        <f>IF($I643="n/a",0,IF(W$4&lt;=$C664,0,IF(SUM($C664,$I643)&gt;W$4,$P654/$I643,$P654-SUM($I664:V664))))</f>
        <v>0</v>
      </c>
      <c r="X664" s="33">
        <f>IF($I643="n/a",0,IF(X$4&lt;=$C664,0,IF(SUM($C664,$I643)&gt;X$4,$P654/$I643,$P654-SUM($I664:W664))))</f>
        <v>0</v>
      </c>
      <c r="Y664" s="33">
        <f>IF($I643="n/a",0,IF(Y$4&lt;=$C664,0,IF(SUM($C664,$I643)&gt;Y$4,$P654/$I643,$P654-SUM($I664:X664))))</f>
        <v>0</v>
      </c>
      <c r="Z664" s="33">
        <f>IF($I643="n/a",0,IF(Z$4&lt;=$C664,0,IF(SUM($C664,$I643)&gt;Z$4,$P654/$I643,$P654-SUM($I664:Y664))))</f>
        <v>0</v>
      </c>
      <c r="AA664" s="33">
        <f>IF($I643="n/a",0,IF(AA$4&lt;=$C664,0,IF(SUM($C664,$I643)&gt;AA$4,$P654/$I643,$P654-SUM($I664:Z664))))</f>
        <v>0</v>
      </c>
      <c r="AB664" s="33">
        <f>IF($I643="n/a",0,IF(AB$4&lt;=$C664,0,IF(SUM($C664,$I643)&gt;AB$4,$P654/$I643,$P654-SUM($I664:AA664))))</f>
        <v>0</v>
      </c>
      <c r="AC664" s="33">
        <f>IF($I643="n/a",0,IF(AC$4&lt;=$C664,0,IF(SUM($C664,$I643)&gt;AC$4,$P654/$I643,$P654-SUM($I664:AB664))))</f>
        <v>0</v>
      </c>
      <c r="AD664" s="33">
        <f>IF($I643="n/a",0,IF(AD$4&lt;=$C664,0,IF(SUM($C664,$I643)&gt;AD$4,$P654/$I643,$P654-SUM($I664:AC664))))</f>
        <v>0</v>
      </c>
      <c r="AE664" s="33">
        <f>IF($I643="n/a",0,IF(AE$4&lt;=$C664,0,IF(SUM($C664,$I643)&gt;AE$4,$P654/$I643,$P654-SUM($I664:AD664))))</f>
        <v>0</v>
      </c>
      <c r="AF664" s="33">
        <f>IF($I643="n/a",0,IF(AF$4&lt;=$C664,0,IF(SUM($C664,$I643)&gt;AF$4,$P654/$I643,$P654-SUM($I664:AE664))))</f>
        <v>0</v>
      </c>
      <c r="AG664" s="33">
        <f>IF($I643="n/a",0,IF(AG$4&lt;=$C664,0,IF(SUM($C664,$I643)&gt;AG$4,$P654/$I643,$P654-SUM($I664:AF664))))</f>
        <v>0</v>
      </c>
      <c r="AH664" s="33">
        <f>IF($I643="n/a",0,IF(AH$4&lt;=$C664,0,IF(SUM($C664,$I643)&gt;AH$4,$P654/$I643,$P654-SUM($I664:AG664))))</f>
        <v>0</v>
      </c>
      <c r="AI664" s="33">
        <f>IF($I643="n/a",0,IF(AI$4&lt;=$C664,0,IF(SUM($C664,$I643)&gt;AI$4,$P654/$I643,$P654-SUM($I664:AH664))))</f>
        <v>0</v>
      </c>
      <c r="AJ664" s="33">
        <f>IF($I643="n/a",0,IF(AJ$4&lt;=$C664,0,IF(SUM($C664,$I643)&gt;AJ$4,$P654/$I643,$P654-SUM($I664:AI664))))</f>
        <v>0</v>
      </c>
      <c r="AK664" s="33">
        <f>IF($I643="n/a",0,IF(AK$4&lt;=$C664,0,IF(SUM($C664,$I643)&gt;AK$4,$P654/$I643,$P654-SUM($I664:AJ664))))</f>
        <v>0</v>
      </c>
      <c r="AL664" s="33">
        <f>IF($I643="n/a",0,IF(AL$4&lt;=$C664,0,IF(SUM($C664,$I643)&gt;AL$4,$P654/$I643,$P654-SUM($I664:AK664))))</f>
        <v>0</v>
      </c>
      <c r="AM664" s="33">
        <f>IF($I643="n/a",0,IF(AM$4&lt;=$C664,0,IF(SUM($C664,$I643)&gt;AM$4,$P654/$I643,$P654-SUM($I664:AL664))))</f>
        <v>0</v>
      </c>
      <c r="AN664" s="33">
        <f>IF($I643="n/a",0,IF(AN$4&lt;=$C664,0,IF(SUM($C664,$I643)&gt;AN$4,$P654/$I643,$P654-SUM($I664:AM664))))</f>
        <v>0</v>
      </c>
      <c r="AO664" s="33">
        <f>IF($I643="n/a",0,IF(AO$4&lt;=$C664,0,IF(SUM($C664,$I643)&gt;AO$4,$P654/$I643,$P654-SUM($I664:AN664))))</f>
        <v>0</v>
      </c>
      <c r="AP664" s="33">
        <f>IF($I643="n/a",0,IF(AP$4&lt;=$C664,0,IF(SUM($C664,$I643)&gt;AP$4,$P654/$I643,$P654-SUM($I664:AO664))))</f>
        <v>0</v>
      </c>
      <c r="AQ664" s="33">
        <f>IF($I643="n/a",0,IF(AQ$4&lt;=$C664,0,IF(SUM($C664,$I643)&gt;AQ$4,$P654/$I643,$P654-SUM($I664:AP664))))</f>
        <v>0</v>
      </c>
      <c r="AR664" s="33">
        <f>IF($I643="n/a",0,IF(AR$4&lt;=$C664,0,IF(SUM($C664,$I643)&gt;AR$4,$P654/$I643,$P654-SUM($I664:AQ664))))</f>
        <v>0</v>
      </c>
      <c r="AS664" s="33">
        <f>IF($I643="n/a",0,IF(AS$4&lt;=$C664,0,IF(SUM($C664,$I643)&gt;AS$4,$P654/$I643,$P654-SUM($I664:AR664))))</f>
        <v>0</v>
      </c>
      <c r="AT664" s="33">
        <f>IF($I643="n/a",0,IF(AT$4&lt;=$C664,0,IF(SUM($C664,$I643)&gt;AT$4,$P654/$I643,$P654-SUM($I664:AS664))))</f>
        <v>0</v>
      </c>
      <c r="AU664" s="33">
        <f>IF($I643="n/a",0,IF(AU$4&lt;=$C664,0,IF(SUM($C664,$I643)&gt;AU$4,$P654/$I643,$P654-SUM($I664:AT664))))</f>
        <v>0</v>
      </c>
      <c r="AV664" s="33">
        <f>IF($I643="n/a",0,IF(AV$4&lt;=$C664,0,IF(SUM($C664,$I643)&gt;AV$4,$P654/$I643,$P654-SUM($I664:AU664))))</f>
        <v>0</v>
      </c>
      <c r="AW664" s="33">
        <f>IF($I643="n/a",0,IF(AW$4&lt;=$C664,0,IF(SUM($C664,$I643)&gt;AW$4,$P654/$I643,$P654-SUM($I664:AV664))))</f>
        <v>0</v>
      </c>
      <c r="AX664" s="33">
        <f>IF($I643="n/a",0,IF(AX$4&lt;=$C664,0,IF(SUM($C664,$I643)&gt;AX$4,$P654/$I643,$P654-SUM($I664:AW664))))</f>
        <v>0</v>
      </c>
      <c r="AY664" s="33">
        <f>IF($I643="n/a",0,IF(AY$4&lt;=$C664,0,IF(SUM($C664,$I643)&gt;AY$4,$P654/$I643,$P654-SUM($I664:AX664))))</f>
        <v>0</v>
      </c>
      <c r="AZ664" s="33">
        <f>IF($I643="n/a",0,IF(AZ$4&lt;=$C664,0,IF(SUM($C664,$I643)&gt;AZ$4,$P654/$I643,$P654-SUM($I664:AY664))))</f>
        <v>0</v>
      </c>
      <c r="BA664" s="33">
        <f>IF($I643="n/a",0,IF(BA$4&lt;=$C664,0,IF(SUM($C664,$I643)&gt;BA$4,$P654/$I643,$P654-SUM($I664:AZ664))))</f>
        <v>0</v>
      </c>
      <c r="BB664" s="33">
        <f>IF($I643="n/a",0,IF(BB$4&lt;=$C664,0,IF(SUM($C664,$I643)&gt;BB$4,$P654/$I643,$P654-SUM($I664:BA664))))</f>
        <v>0</v>
      </c>
      <c r="BC664" s="33">
        <f>IF($I643="n/a",0,IF(BC$4&lt;=$C664,0,IF(SUM($C664,$I643)&gt;BC$4,$P654/$I643,$P654-SUM($I664:BB664))))</f>
        <v>0</v>
      </c>
      <c r="BD664" s="33">
        <f>IF($I643="n/a",0,IF(BD$4&lt;=$C664,0,IF(SUM($C664,$I643)&gt;BD$4,$P654/$I643,$P654-SUM($I664:BC664))))</f>
        <v>0</v>
      </c>
      <c r="BE664" s="33">
        <f>IF($I643="n/a",0,IF(BE$4&lt;=$C664,0,IF(SUM($C664,$I643)&gt;BE$4,$P654/$I643,$P654-SUM($I664:BD664))))</f>
        <v>0</v>
      </c>
      <c r="BF664" s="33">
        <f>IF($I643="n/a",0,IF(BF$4&lt;=$C664,0,IF(SUM($C664,$I643)&gt;BF$4,$P654/$I643,$P654-SUM($I664:BE664))))</f>
        <v>0</v>
      </c>
      <c r="BG664" s="33">
        <f>IF($I643="n/a",0,IF(BG$4&lt;=$C664,0,IF(SUM($C664,$I643)&gt;BG$4,$P654/$I643,$P654-SUM($I664:BF664))))</f>
        <v>0</v>
      </c>
      <c r="BH664" s="33">
        <f>IF($I643="n/a",0,IF(BH$4&lt;=$C664,0,IF(SUM($C664,$I643)&gt;BH$4,$P654/$I643,$P654-SUM($I664:BG664))))</f>
        <v>0</v>
      </c>
      <c r="BI664" s="33">
        <f>IF($I643="n/a",0,IF(BI$4&lt;=$C664,0,IF(SUM($C664,$I643)&gt;BI$4,$P654/$I643,$P654-SUM($I664:BH664))))</f>
        <v>0</v>
      </c>
      <c r="BJ664" s="33">
        <f>IF($I643="n/a",0,IF(BJ$4&lt;=$C664,0,IF(SUM($C664,$I643)&gt;BJ$4,$P654/$I643,$P654-SUM($I664:BI664))))</f>
        <v>0</v>
      </c>
      <c r="BK664" s="33">
        <f>IF($I643="n/a",0,IF(BK$4&lt;=$C664,0,IF(SUM($C664,$I643)&gt;BK$4,$P654/$I643,$P654-SUM($I664:BJ664))))</f>
        <v>0</v>
      </c>
      <c r="BL664" s="33">
        <f>IF($I643="n/a",0,IF(BL$4&lt;=$C664,0,IF(SUM($C664,$I643)&gt;BL$4,$P654/$I643,$P654-SUM($I664:BK664))))</f>
        <v>0</v>
      </c>
      <c r="BM664" s="33">
        <f>IF($I643="n/a",0,IF(BM$4&lt;=$C664,0,IF(SUM($C664,$I643)&gt;BM$4,$P654/$I643,$P654-SUM($I664:BL664))))</f>
        <v>0</v>
      </c>
      <c r="BN664" s="33">
        <f>IF($I643="n/a",0,IF(BN$4&lt;=$C664,0,IF(SUM($C664,$I643)&gt;BN$4,$P654/$I643,$P654-SUM($I664:BM664))))</f>
        <v>0</v>
      </c>
      <c r="BO664" s="33">
        <f>IF($I643="n/a",0,IF(BO$4&lt;=$C664,0,IF(SUM($C664,$I643)&gt;BO$4,$P654/$I643,$P654-SUM($I664:BN664))))</f>
        <v>0</v>
      </c>
      <c r="BP664" s="33">
        <f>IF($I643="n/a",0,IF(BP$4&lt;=$C664,0,IF(SUM($C664,$I643)&gt;BP$4,$P654/$I643,$P654-SUM($I664:BO664))))</f>
        <v>0</v>
      </c>
      <c r="BQ664" s="33">
        <f>IF($I643="n/a",0,IF(BQ$4&lt;=$C664,0,IF(SUM($C664,$I643)&gt;BQ$4,$P654/$I643,$P654-SUM($I664:BP664))))</f>
        <v>0</v>
      </c>
      <c r="BR664" s="33">
        <f>IF($I643="n/a",0,IF(BR$4&lt;=$C664,0,IF(SUM($C664,$I643)&gt;BR$4,$P654/$I643,$P654-SUM($I664:BQ664))))</f>
        <v>0</v>
      </c>
      <c r="BS664" s="33">
        <f>IF($I643="n/a",0,IF(BS$4&lt;=$C664,0,IF(SUM($C664,$I643)&gt;BS$4,$P654/$I643,$P654-SUM($I664:BR664))))</f>
        <v>0</v>
      </c>
      <c r="BT664" s="33">
        <f>IF($I643="n/a",0,IF(BT$4&lt;=$C664,0,IF(SUM($C664,$I643)&gt;BT$4,$P654/$I643,$P654-SUM($I664:BS664))))</f>
        <v>0</v>
      </c>
      <c r="BU664" s="33">
        <f>IF($I643="n/a",0,IF(BU$4&lt;=$C664,0,IF(SUM($C664,$I643)&gt;BU$4,$P654/$I643,$P654-SUM($I664:BT664))))</f>
        <v>0</v>
      </c>
      <c r="BV664" s="33">
        <f>IF($I643="n/a",0,IF(BV$4&lt;=$C664,0,IF(SUM($C664,$I643)&gt;BV$4,$P654/$I643,$P654-SUM($I664:BU664))))</f>
        <v>0</v>
      </c>
      <c r="BW664" s="33">
        <f>IF($I643="n/a",0,IF(BW$4&lt;=$C664,0,IF(SUM($C664,$I643)&gt;BW$4,$P654/$I643,$P654-SUM($I664:BV664))))</f>
        <v>0</v>
      </c>
      <c r="BX664" s="33">
        <f>IF($I643="n/a",0,IF(BX$4&lt;=$C664,0,IF(SUM($C664,$I643)&gt;BX$4,$P654/$I643,$P654-SUM($I664:BW664))))</f>
        <v>0</v>
      </c>
      <c r="BY664" s="33">
        <f>IF($I643="n/a",0,IF(BY$4&lt;=$C664,0,IF(SUM($C664,$I643)&gt;BY$4,$P654/$I643,$P654-SUM($I664:BX664))))</f>
        <v>0</v>
      </c>
      <c r="BZ664" s="33">
        <f>IF($I643="n/a",0,IF(BZ$4&lt;=$C664,0,IF(SUM($C664,$I643)&gt;BZ$4,$P654/$I643,$P654-SUM($I664:BY664))))</f>
        <v>0</v>
      </c>
      <c r="CA664" s="33">
        <f>IF($I643="n/a",0,IF(CA$4&lt;=$C664,0,IF(SUM($C664,$I643)&gt;CA$4,$P654/$I643,$P654-SUM($I664:BZ664))))</f>
        <v>0</v>
      </c>
      <c r="CB664" s="33">
        <f>IF($I643="n/a",0,IF(CB$4&lt;=$C664,0,IF(SUM($C664,$I643)&gt;CB$4,$P654/$I643,$P654-SUM($I664:CA664))))</f>
        <v>0</v>
      </c>
      <c r="CC664" s="33">
        <f>IF($I643="n/a",0,IF(CC$4&lt;=$C664,0,IF(SUM($C664,$I643)&gt;CC$4,$P654/$I643,$P654-SUM($I664:CB664))))</f>
        <v>0</v>
      </c>
      <c r="CD664" s="33">
        <f>IF($I643="n/a",0,IF(CD$4&lt;=$C664,0,IF(SUM($C664,$I643)&gt;CD$4,$P654/$I643,$P654-SUM($I664:CC664))))</f>
        <v>0</v>
      </c>
      <c r="CE664" s="33">
        <f>IF($I643="n/a",0,IF(CE$4&lt;=$C664,0,IF(SUM($C664,$I643)&gt;CE$4,$P654/$I643,$P654-SUM($I664:CD664))))</f>
        <v>0</v>
      </c>
      <c r="CF664" s="33">
        <f>IF($I643="n/a",0,IF(CF$4&lt;=$C664,0,IF(SUM($C664,$I643)&gt;CF$4,$P654/$I643,$P654-SUM($I664:CE664))))</f>
        <v>0</v>
      </c>
    </row>
    <row r="665" spans="1:2018" ht="12.75" customHeight="1">
      <c r="C665" s="202">
        <v>2023</v>
      </c>
      <c r="D665" s="21" t="s">
        <v>53</v>
      </c>
      <c r="E665" s="21" t="s">
        <v>197</v>
      </c>
      <c r="I665" s="31"/>
      <c r="J665" s="31">
        <f>IF($I643="n/a",0,IF(J$4&lt;=$C665,0,IF(SUM($C665,$I643)&gt;J$4,$Q654/$I643,$Q654-SUM($I665:I665))))</f>
        <v>0</v>
      </c>
      <c r="K665" s="31">
        <f>IF($I643="n/a",0,IF(K$4&lt;=$C665,0,IF(SUM($C665,$I643)&gt;K$4,$Q654/$I643,$Q654-SUM($I665:J665))))</f>
        <v>0</v>
      </c>
      <c r="L665" s="31">
        <f>IF($I643="n/a",0,IF(L$4&lt;=$C665,0,IF(SUM($C665,$I643)&gt;L$4,$Q654/$I643,$Q654-SUM($I665:K665))))</f>
        <v>0</v>
      </c>
      <c r="M665" s="31">
        <f>IF($I643="n/a",0,IF(M$4&lt;=$C665,0,IF(SUM($C665,$I643)&gt;M$4,$Q654/$I643,$Q654-SUM($I665:L665))))</f>
        <v>0</v>
      </c>
      <c r="N665" s="31">
        <f>IF($I643="n/a",0,IF(N$4&lt;=$C665,0,IF(SUM($C665,$I643)&gt;N$4,$Q654/$I643,$Q654-SUM($I665:M665))))</f>
        <v>0</v>
      </c>
      <c r="O665" s="31">
        <f>IF($I643="n/a",0,IF(O$4&lt;=$C665,0,IF(SUM($C665,$I643)&gt;O$4,$Q654/$I643,$Q654-SUM($I665:N665))))</f>
        <v>0</v>
      </c>
      <c r="P665" s="31">
        <f>IF($I643="n/a",0,IF(P$4&lt;=$C665,0,IF(SUM($C665,$I643)&gt;P$4,$Q654/$I643,$Q654-SUM($I665:O665))))</f>
        <v>0</v>
      </c>
      <c r="Q665" s="31">
        <f>IF($I643="n/a",0,IF(Q$4&lt;=$C665,0,IF(SUM($C665,$I643)&gt;Q$4,$Q654/$I643,$Q654-SUM($I665:P665))))</f>
        <v>0</v>
      </c>
      <c r="R665" s="31">
        <f>IF($I643="n/a",0,IF(R$4&lt;=$C665,0,IF(SUM($C665,$I643)&gt;R$4,$Q654/$I643,$Q654-SUM($I665:Q665))))</f>
        <v>0</v>
      </c>
      <c r="S665" s="31">
        <f>IF($I643="n/a",0,IF(S$4&lt;=$C665,0,IF(SUM($C665,$I643)&gt;S$4,$Q654/$I643,$Q654-SUM($I665:R665))))</f>
        <v>0</v>
      </c>
      <c r="T665" s="31">
        <f>IF($I643="n/a",0,IF(T$4&lt;=$C665,0,IF(SUM($C665,$I643)&gt;T$4,$Q654/$I643,$Q654-SUM($I665:S665))))</f>
        <v>0</v>
      </c>
      <c r="U665" s="31">
        <f>IF($I643="n/a",0,IF(U$4&lt;=$C665,0,IF(SUM($C665,$I643)&gt;U$4,$Q654/$I643,$Q654-SUM($I665:T665))))</f>
        <v>0</v>
      </c>
      <c r="V665" s="31">
        <f>IF($I643="n/a",0,IF(V$4&lt;=$C665,0,IF(SUM($C665,$I643)&gt;V$4,$Q654/$I643,$Q654-SUM($I665:U665))))</f>
        <v>0</v>
      </c>
      <c r="W665" s="31">
        <f>IF($I643="n/a",0,IF(W$4&lt;=$C665,0,IF(SUM($C665,$I643)&gt;W$4,$Q654/$I643,$Q654-SUM($I665:V665))))</f>
        <v>0</v>
      </c>
      <c r="X665" s="31">
        <f>IF($I643="n/a",0,IF(X$4&lt;=$C665,0,IF(SUM($C665,$I643)&gt;X$4,$Q654/$I643,$Q654-SUM($I665:W665))))</f>
        <v>0</v>
      </c>
      <c r="Y665" s="31">
        <f>IF($I643="n/a",0,IF(Y$4&lt;=$C665,0,IF(SUM($C665,$I643)&gt;Y$4,$Q654/$I643,$Q654-SUM($I665:X665))))</f>
        <v>0</v>
      </c>
      <c r="Z665" s="31">
        <f>IF($I643="n/a",0,IF(Z$4&lt;=$C665,0,IF(SUM($C665,$I643)&gt;Z$4,$Q654/$I643,$Q654-SUM($I665:Y665))))</f>
        <v>0</v>
      </c>
      <c r="AA665" s="31">
        <f>IF($I643="n/a",0,IF(AA$4&lt;=$C665,0,IF(SUM($C665,$I643)&gt;AA$4,$Q654/$I643,$Q654-SUM($I665:Z665))))</f>
        <v>0</v>
      </c>
      <c r="AB665" s="31">
        <f>IF($I643="n/a",0,IF(AB$4&lt;=$C665,0,IF(SUM($C665,$I643)&gt;AB$4,$Q654/$I643,$Q654-SUM($I665:AA665))))</f>
        <v>0</v>
      </c>
      <c r="AC665" s="31">
        <f>IF($I643="n/a",0,IF(AC$4&lt;=$C665,0,IF(SUM($C665,$I643)&gt;AC$4,$Q654/$I643,$Q654-SUM($I665:AB665))))</f>
        <v>0</v>
      </c>
      <c r="AD665" s="31">
        <f>IF($I643="n/a",0,IF(AD$4&lt;=$C665,0,IF(SUM($C665,$I643)&gt;AD$4,$Q654/$I643,$Q654-SUM($I665:AC665))))</f>
        <v>0</v>
      </c>
      <c r="AE665" s="31">
        <f>IF($I643="n/a",0,IF(AE$4&lt;=$C665,0,IF(SUM($C665,$I643)&gt;AE$4,$Q654/$I643,$Q654-SUM($I665:AD665))))</f>
        <v>0</v>
      </c>
      <c r="AF665" s="31">
        <f>IF($I643="n/a",0,IF(AF$4&lt;=$C665,0,IF(SUM($C665,$I643)&gt;AF$4,$Q654/$I643,$Q654-SUM($I665:AE665))))</f>
        <v>0</v>
      </c>
      <c r="AG665" s="31">
        <f>IF($I643="n/a",0,IF(AG$4&lt;=$C665,0,IF(SUM($C665,$I643)&gt;AG$4,$Q654/$I643,$Q654-SUM($I665:AF665))))</f>
        <v>0</v>
      </c>
      <c r="AH665" s="31">
        <f>IF($I643="n/a",0,IF(AH$4&lt;=$C665,0,IF(SUM($C665,$I643)&gt;AH$4,$Q654/$I643,$Q654-SUM($I665:AG665))))</f>
        <v>0</v>
      </c>
      <c r="AI665" s="31">
        <f>IF($I643="n/a",0,IF(AI$4&lt;=$C665,0,IF(SUM($C665,$I643)&gt;AI$4,$Q654/$I643,$Q654-SUM($I665:AH665))))</f>
        <v>0</v>
      </c>
      <c r="AJ665" s="31">
        <f>IF($I643="n/a",0,IF(AJ$4&lt;=$C665,0,IF(SUM($C665,$I643)&gt;AJ$4,$Q654/$I643,$Q654-SUM($I665:AI665))))</f>
        <v>0</v>
      </c>
      <c r="AK665" s="31">
        <f>IF($I643="n/a",0,IF(AK$4&lt;=$C665,0,IF(SUM($C665,$I643)&gt;AK$4,$Q654/$I643,$Q654-SUM($I665:AJ665))))</f>
        <v>0</v>
      </c>
      <c r="AL665" s="31">
        <f>IF($I643="n/a",0,IF(AL$4&lt;=$C665,0,IF(SUM($C665,$I643)&gt;AL$4,$Q654/$I643,$Q654-SUM($I665:AK665))))</f>
        <v>0</v>
      </c>
      <c r="AM665" s="31">
        <f>IF($I643="n/a",0,IF(AM$4&lt;=$C665,0,IF(SUM($C665,$I643)&gt;AM$4,$Q654/$I643,$Q654-SUM($I665:AL665))))</f>
        <v>0</v>
      </c>
      <c r="AN665" s="31">
        <f>IF($I643="n/a",0,IF(AN$4&lt;=$C665,0,IF(SUM($C665,$I643)&gt;AN$4,$Q654/$I643,$Q654-SUM($I665:AM665))))</f>
        <v>0</v>
      </c>
      <c r="AO665" s="31">
        <f>IF($I643="n/a",0,IF(AO$4&lt;=$C665,0,IF(SUM($C665,$I643)&gt;AO$4,$Q654/$I643,$Q654-SUM($I665:AN665))))</f>
        <v>0</v>
      </c>
      <c r="AP665" s="31">
        <f>IF($I643="n/a",0,IF(AP$4&lt;=$C665,0,IF(SUM($C665,$I643)&gt;AP$4,$Q654/$I643,$Q654-SUM($I665:AO665))))</f>
        <v>0</v>
      </c>
      <c r="AQ665" s="31">
        <f>IF($I643="n/a",0,IF(AQ$4&lt;=$C665,0,IF(SUM($C665,$I643)&gt;AQ$4,$Q654/$I643,$Q654-SUM($I665:AP665))))</f>
        <v>0</v>
      </c>
      <c r="AR665" s="31">
        <f>IF($I643="n/a",0,IF(AR$4&lt;=$C665,0,IF(SUM($C665,$I643)&gt;AR$4,$Q654/$I643,$Q654-SUM($I665:AQ665))))</f>
        <v>0</v>
      </c>
      <c r="AS665" s="31">
        <f>IF($I643="n/a",0,IF(AS$4&lt;=$C665,0,IF(SUM($C665,$I643)&gt;AS$4,$Q654/$I643,$Q654-SUM($I665:AR665))))</f>
        <v>0</v>
      </c>
      <c r="AT665" s="31">
        <f>IF($I643="n/a",0,IF(AT$4&lt;=$C665,0,IF(SUM($C665,$I643)&gt;AT$4,$Q654/$I643,$Q654-SUM($I665:AS665))))</f>
        <v>0</v>
      </c>
      <c r="AU665" s="31">
        <f>IF($I643="n/a",0,IF(AU$4&lt;=$C665,0,IF(SUM($C665,$I643)&gt;AU$4,$Q654/$I643,$Q654-SUM($I665:AT665))))</f>
        <v>0</v>
      </c>
      <c r="AV665" s="31">
        <f>IF($I643="n/a",0,IF(AV$4&lt;=$C665,0,IF(SUM($C665,$I643)&gt;AV$4,$Q654/$I643,$Q654-SUM($I665:AU665))))</f>
        <v>0</v>
      </c>
      <c r="AW665" s="31">
        <f>IF($I643="n/a",0,IF(AW$4&lt;=$C665,0,IF(SUM($C665,$I643)&gt;AW$4,$Q654/$I643,$Q654-SUM($I665:AV665))))</f>
        <v>0</v>
      </c>
      <c r="AX665" s="31">
        <f>IF($I643="n/a",0,IF(AX$4&lt;=$C665,0,IF(SUM($C665,$I643)&gt;AX$4,$Q654/$I643,$Q654-SUM($I665:AW665))))</f>
        <v>0</v>
      </c>
      <c r="AY665" s="31">
        <f>IF($I643="n/a",0,IF(AY$4&lt;=$C665,0,IF(SUM($C665,$I643)&gt;AY$4,$Q654/$I643,$Q654-SUM($I665:AX665))))</f>
        <v>0</v>
      </c>
      <c r="AZ665" s="31">
        <f>IF($I643="n/a",0,IF(AZ$4&lt;=$C665,0,IF(SUM($C665,$I643)&gt;AZ$4,$Q654/$I643,$Q654-SUM($I665:AY665))))</f>
        <v>0</v>
      </c>
      <c r="BA665" s="31">
        <f>IF($I643="n/a",0,IF(BA$4&lt;=$C665,0,IF(SUM($C665,$I643)&gt;BA$4,$Q654/$I643,$Q654-SUM($I665:AZ665))))</f>
        <v>0</v>
      </c>
      <c r="BB665" s="31">
        <f>IF($I643="n/a",0,IF(BB$4&lt;=$C665,0,IF(SUM($C665,$I643)&gt;BB$4,$Q654/$I643,$Q654-SUM($I665:BA665))))</f>
        <v>0</v>
      </c>
      <c r="BC665" s="31">
        <f>IF($I643="n/a",0,IF(BC$4&lt;=$C665,0,IF(SUM($C665,$I643)&gt;BC$4,$Q654/$I643,$Q654-SUM($I665:BB665))))</f>
        <v>0</v>
      </c>
      <c r="BD665" s="31">
        <f>IF($I643="n/a",0,IF(BD$4&lt;=$C665,0,IF(SUM($C665,$I643)&gt;BD$4,$Q654/$I643,$Q654-SUM($I665:BC665))))</f>
        <v>0</v>
      </c>
      <c r="BE665" s="31">
        <f>IF($I643="n/a",0,IF(BE$4&lt;=$C665,0,IF(SUM($C665,$I643)&gt;BE$4,$Q654/$I643,$Q654-SUM($I665:BD665))))</f>
        <v>0</v>
      </c>
      <c r="BF665" s="31">
        <f>IF($I643="n/a",0,IF(BF$4&lt;=$C665,0,IF(SUM($C665,$I643)&gt;BF$4,$Q654/$I643,$Q654-SUM($I665:BE665))))</f>
        <v>0</v>
      </c>
      <c r="BG665" s="31">
        <f>IF($I643="n/a",0,IF(BG$4&lt;=$C665,0,IF(SUM($C665,$I643)&gt;BG$4,$Q654/$I643,$Q654-SUM($I665:BF665))))</f>
        <v>0</v>
      </c>
      <c r="BH665" s="31">
        <f>IF($I643="n/a",0,IF(BH$4&lt;=$C665,0,IF(SUM($C665,$I643)&gt;BH$4,$Q654/$I643,$Q654-SUM($I665:BG665))))</f>
        <v>0</v>
      </c>
      <c r="BI665" s="31">
        <f>IF($I643="n/a",0,IF(BI$4&lt;=$C665,0,IF(SUM($C665,$I643)&gt;BI$4,$Q654/$I643,$Q654-SUM($I665:BH665))))</f>
        <v>0</v>
      </c>
      <c r="BJ665" s="31">
        <f>IF($I643="n/a",0,IF(BJ$4&lt;=$C665,0,IF(SUM($C665,$I643)&gt;BJ$4,$Q654/$I643,$Q654-SUM($I665:BI665))))</f>
        <v>0</v>
      </c>
      <c r="BK665" s="31">
        <f>IF($I643="n/a",0,IF(BK$4&lt;=$C665,0,IF(SUM($C665,$I643)&gt;BK$4,$Q654/$I643,$Q654-SUM($I665:BJ665))))</f>
        <v>0</v>
      </c>
      <c r="BL665" s="31">
        <f>IF($I643="n/a",0,IF(BL$4&lt;=$C665,0,IF(SUM($C665,$I643)&gt;BL$4,$Q654/$I643,$Q654-SUM($I665:BK665))))</f>
        <v>0</v>
      </c>
      <c r="BM665" s="31">
        <f>IF($I643="n/a",0,IF(BM$4&lt;=$C665,0,IF(SUM($C665,$I643)&gt;BM$4,$Q654/$I643,$Q654-SUM($I665:BL665))))</f>
        <v>0</v>
      </c>
      <c r="BN665" s="31">
        <f>IF($I643="n/a",0,IF(BN$4&lt;=$C665,0,IF(SUM($C665,$I643)&gt;BN$4,$Q654/$I643,$Q654-SUM($I665:BM665))))</f>
        <v>0</v>
      </c>
      <c r="BO665" s="31">
        <f>IF($I643="n/a",0,IF(BO$4&lt;=$C665,0,IF(SUM($C665,$I643)&gt;BO$4,$Q654/$I643,$Q654-SUM($I665:BN665))))</f>
        <v>0</v>
      </c>
      <c r="BP665" s="31">
        <f>IF($I643="n/a",0,IF(BP$4&lt;=$C665,0,IF(SUM($C665,$I643)&gt;BP$4,$Q654/$I643,$Q654-SUM($I665:BO665))))</f>
        <v>0</v>
      </c>
      <c r="BQ665" s="31">
        <f>IF($I643="n/a",0,IF(BQ$4&lt;=$C665,0,IF(SUM($C665,$I643)&gt;BQ$4,$Q654/$I643,$Q654-SUM($I665:BP665))))</f>
        <v>0</v>
      </c>
      <c r="BR665" s="31">
        <f>IF($I643="n/a",0,IF(BR$4&lt;=$C665,0,IF(SUM($C665,$I643)&gt;BR$4,$Q654/$I643,$Q654-SUM($I665:BQ665))))</f>
        <v>0</v>
      </c>
      <c r="BS665" s="31">
        <f>IF($I643="n/a",0,IF(BS$4&lt;=$C665,0,IF(SUM($C665,$I643)&gt;BS$4,$Q654/$I643,$Q654-SUM($I665:BR665))))</f>
        <v>0</v>
      </c>
      <c r="BT665" s="31">
        <f>IF($I643="n/a",0,IF(BT$4&lt;=$C665,0,IF(SUM($C665,$I643)&gt;BT$4,$Q654/$I643,$Q654-SUM($I665:BS665))))</f>
        <v>0</v>
      </c>
      <c r="BU665" s="31">
        <f>IF($I643="n/a",0,IF(BU$4&lt;=$C665,0,IF(SUM($C665,$I643)&gt;BU$4,$Q654/$I643,$Q654-SUM($I665:BT665))))</f>
        <v>0</v>
      </c>
      <c r="BV665" s="31">
        <f>IF($I643="n/a",0,IF(BV$4&lt;=$C665,0,IF(SUM($C665,$I643)&gt;BV$4,$Q654/$I643,$Q654-SUM($I665:BU665))))</f>
        <v>0</v>
      </c>
      <c r="BW665" s="31">
        <f>IF($I643="n/a",0,IF(BW$4&lt;=$C665,0,IF(SUM($C665,$I643)&gt;BW$4,$Q654/$I643,$Q654-SUM($I665:BV665))))</f>
        <v>0</v>
      </c>
      <c r="BX665" s="31">
        <f>IF($I643="n/a",0,IF(BX$4&lt;=$C665,0,IF(SUM($C665,$I643)&gt;BX$4,$Q654/$I643,$Q654-SUM($I665:BW665))))</f>
        <v>0</v>
      </c>
      <c r="BY665" s="31">
        <f>IF($I643="n/a",0,IF(BY$4&lt;=$C665,0,IF(SUM($C665,$I643)&gt;BY$4,$Q654/$I643,$Q654-SUM($I665:BX665))))</f>
        <v>0</v>
      </c>
      <c r="BZ665" s="31">
        <f>IF($I643="n/a",0,IF(BZ$4&lt;=$C665,0,IF(SUM($C665,$I643)&gt;BZ$4,$Q654/$I643,$Q654-SUM($I665:BY665))))</f>
        <v>0</v>
      </c>
      <c r="CA665" s="31">
        <f>IF($I643="n/a",0,IF(CA$4&lt;=$C665,0,IF(SUM($C665,$I643)&gt;CA$4,$Q654/$I643,$Q654-SUM($I665:BZ665))))</f>
        <v>0</v>
      </c>
      <c r="CB665" s="31">
        <f>IF($I643="n/a",0,IF(CB$4&lt;=$C665,0,IF(SUM($C665,$I643)&gt;CB$4,$Q654/$I643,$Q654-SUM($I665:CA665))))</f>
        <v>0</v>
      </c>
      <c r="CC665" s="31">
        <f>IF($I643="n/a",0,IF(CC$4&lt;=$C665,0,IF(SUM($C665,$I643)&gt;CC$4,$Q654/$I643,$Q654-SUM($I665:CB665))))</f>
        <v>0</v>
      </c>
      <c r="CD665" s="31">
        <f>IF($I643="n/a",0,IF(CD$4&lt;=$C665,0,IF(SUM($C665,$I643)&gt;CD$4,$Q654/$I643,$Q654-SUM($I665:CC665))))</f>
        <v>0</v>
      </c>
      <c r="CE665" s="31">
        <f>IF($I643="n/a",0,IF(CE$4&lt;=$C665,0,IF(SUM($C665,$I643)&gt;CE$4,$Q654/$I643,$Q654-SUM($I665:CD665))))</f>
        <v>0</v>
      </c>
      <c r="CF665" s="31">
        <f>IF($I643="n/a",0,IF(CF$4&lt;=$C665,0,IF(SUM($C665,$I643)&gt;CF$4,$Q654/$I643,$Q654-SUM($I665:CE665))))</f>
        <v>0</v>
      </c>
    </row>
    <row r="666" spans="1:2018" ht="12.75" customHeight="1">
      <c r="C666" s="202">
        <v>2024</v>
      </c>
      <c r="D666" s="21" t="s">
        <v>54</v>
      </c>
      <c r="E666" s="21" t="s">
        <v>197</v>
      </c>
      <c r="I666" s="31"/>
      <c r="J666" s="31">
        <f>IF($I643="n/a",0,IF(J$4&lt;=$C666,0,IF(SUM($C666,$I643)&gt;J$4,$R654/$I643,$R654-SUM($I666:I666))))</f>
        <v>0</v>
      </c>
      <c r="K666" s="31">
        <f>IF($I643="n/a",0,IF(K$4&lt;=$C666,0,IF(SUM($C666,$I643)&gt;K$4,$R654/$I643,$R654-SUM($I666:J666))))</f>
        <v>0</v>
      </c>
      <c r="L666" s="31">
        <f>IF($I643="n/a",0,IF(L$4&lt;=$C666,0,IF(SUM($C666,$I643)&gt;L$4,$R654/$I643,$R654-SUM($I666:K666))))</f>
        <v>0</v>
      </c>
      <c r="M666" s="31">
        <f>IF($I643="n/a",0,IF(M$4&lt;=$C666,0,IF(SUM($C666,$I643)&gt;M$4,$R654/$I643,$R654-SUM($I666:L666))))</f>
        <v>0</v>
      </c>
      <c r="N666" s="31">
        <f>IF($I643="n/a",0,IF(N$4&lt;=$C666,0,IF(SUM($C666,$I643)&gt;N$4,$R654/$I643,$R654-SUM($I666:M666))))</f>
        <v>0</v>
      </c>
      <c r="O666" s="31">
        <f>IF($I643="n/a",0,IF(O$4&lt;=$C666,0,IF(SUM($C666,$I643)&gt;O$4,$R654/$I643,$R654-SUM($I666:N666))))</f>
        <v>0</v>
      </c>
      <c r="P666" s="31">
        <f>IF($I643="n/a",0,IF(P$4&lt;=$C666,0,IF(SUM($C666,$I643)&gt;P$4,$R654/$I643,$R654-SUM($I666:O666))))</f>
        <v>0</v>
      </c>
      <c r="Q666" s="31">
        <f>IF($I643="n/a",0,IF(Q$4&lt;=$C666,0,IF(SUM($C666,$I643)&gt;Q$4,$R654/$I643,$R654-SUM($I666:P666))))</f>
        <v>0</v>
      </c>
      <c r="R666" s="31">
        <f>IF($I643="n/a",0,IF(R$4&lt;=$C666,0,IF(SUM($C666,$I643)&gt;R$4,$R654/$I643,$R654-SUM($I666:Q666))))</f>
        <v>0</v>
      </c>
      <c r="S666" s="31">
        <f>IF($I643="n/a",0,IF(S$4&lt;=$C666,0,IF(SUM($C666,$I643)&gt;S$4,$R654/$I643,$R654-SUM($I666:R666))))</f>
        <v>0</v>
      </c>
      <c r="T666" s="31">
        <f>IF($I643="n/a",0,IF(T$4&lt;=$C666,0,IF(SUM($C666,$I643)&gt;T$4,$R654/$I643,$R654-SUM($I666:S666))))</f>
        <v>0</v>
      </c>
      <c r="U666" s="31">
        <f>IF($I643="n/a",0,IF(U$4&lt;=$C666,0,IF(SUM($C666,$I643)&gt;U$4,$R654/$I643,$R654-SUM($I666:T666))))</f>
        <v>0</v>
      </c>
      <c r="V666" s="31">
        <f>IF($I643="n/a",0,IF(V$4&lt;=$C666,0,IF(SUM($C666,$I643)&gt;V$4,$R654/$I643,$R654-SUM($I666:U666))))</f>
        <v>0</v>
      </c>
      <c r="W666" s="31">
        <f>IF($I643="n/a",0,IF(W$4&lt;=$C666,0,IF(SUM($C666,$I643)&gt;W$4,$R654/$I643,$R654-SUM($I666:V666))))</f>
        <v>0</v>
      </c>
      <c r="X666" s="31">
        <f>IF($I643="n/a",0,IF(X$4&lt;=$C666,0,IF(SUM($C666,$I643)&gt;X$4,$R654/$I643,$R654-SUM($I666:W666))))</f>
        <v>0</v>
      </c>
      <c r="Y666" s="31">
        <f>IF($I643="n/a",0,IF(Y$4&lt;=$C666,0,IF(SUM($C666,$I643)&gt;Y$4,$R654/$I643,$R654-SUM($I666:X666))))</f>
        <v>0</v>
      </c>
      <c r="Z666" s="31">
        <f>IF($I643="n/a",0,IF(Z$4&lt;=$C666,0,IF(SUM($C666,$I643)&gt;Z$4,$R654/$I643,$R654-SUM($I666:Y666))))</f>
        <v>0</v>
      </c>
      <c r="AA666" s="31">
        <f>IF($I643="n/a",0,IF(AA$4&lt;=$C666,0,IF(SUM($C666,$I643)&gt;AA$4,$R654/$I643,$R654-SUM($I666:Z666))))</f>
        <v>0</v>
      </c>
      <c r="AB666" s="31">
        <f>IF($I643="n/a",0,IF(AB$4&lt;=$C666,0,IF(SUM($C666,$I643)&gt;AB$4,$R654/$I643,$R654-SUM($I666:AA666))))</f>
        <v>0</v>
      </c>
      <c r="AC666" s="31">
        <f>IF($I643="n/a",0,IF(AC$4&lt;=$C666,0,IF(SUM($C666,$I643)&gt;AC$4,$R654/$I643,$R654-SUM($I666:AB666))))</f>
        <v>0</v>
      </c>
      <c r="AD666" s="31">
        <f>IF($I643="n/a",0,IF(AD$4&lt;=$C666,0,IF(SUM($C666,$I643)&gt;AD$4,$R654/$I643,$R654-SUM($I666:AC666))))</f>
        <v>0</v>
      </c>
      <c r="AE666" s="31">
        <f>IF($I643="n/a",0,IF(AE$4&lt;=$C666,0,IF(SUM($C666,$I643)&gt;AE$4,$R654/$I643,$R654-SUM($I666:AD666))))</f>
        <v>0</v>
      </c>
      <c r="AF666" s="31">
        <f>IF($I643="n/a",0,IF(AF$4&lt;=$C666,0,IF(SUM($C666,$I643)&gt;AF$4,$R654/$I643,$R654-SUM($I666:AE666))))</f>
        <v>0</v>
      </c>
      <c r="AG666" s="31">
        <f>IF($I643="n/a",0,IF(AG$4&lt;=$C666,0,IF(SUM($C666,$I643)&gt;AG$4,$R654/$I643,$R654-SUM($I666:AF666))))</f>
        <v>0</v>
      </c>
      <c r="AH666" s="31">
        <f>IF($I643="n/a",0,IF(AH$4&lt;=$C666,0,IF(SUM($C666,$I643)&gt;AH$4,$R654/$I643,$R654-SUM($I666:AG666))))</f>
        <v>0</v>
      </c>
      <c r="AI666" s="31">
        <f>IF($I643="n/a",0,IF(AI$4&lt;=$C666,0,IF(SUM($C666,$I643)&gt;AI$4,$R654/$I643,$R654-SUM($I666:AH666))))</f>
        <v>0</v>
      </c>
      <c r="AJ666" s="31">
        <f>IF($I643="n/a",0,IF(AJ$4&lt;=$C666,0,IF(SUM($C666,$I643)&gt;AJ$4,$R654/$I643,$R654-SUM($I666:AI666))))</f>
        <v>0</v>
      </c>
      <c r="AK666" s="31">
        <f>IF($I643="n/a",0,IF(AK$4&lt;=$C666,0,IF(SUM($C666,$I643)&gt;AK$4,$R654/$I643,$R654-SUM($I666:AJ666))))</f>
        <v>0</v>
      </c>
      <c r="AL666" s="31">
        <f>IF($I643="n/a",0,IF(AL$4&lt;=$C666,0,IF(SUM($C666,$I643)&gt;AL$4,$R654/$I643,$R654-SUM($I666:AK666))))</f>
        <v>0</v>
      </c>
      <c r="AM666" s="31">
        <f>IF($I643="n/a",0,IF(AM$4&lt;=$C666,0,IF(SUM($C666,$I643)&gt;AM$4,$R654/$I643,$R654-SUM($I666:AL666))))</f>
        <v>0</v>
      </c>
      <c r="AN666" s="31">
        <f>IF($I643="n/a",0,IF(AN$4&lt;=$C666,0,IF(SUM($C666,$I643)&gt;AN$4,$R654/$I643,$R654-SUM($I666:AM666))))</f>
        <v>0</v>
      </c>
      <c r="AO666" s="31">
        <f>IF($I643="n/a",0,IF(AO$4&lt;=$C666,0,IF(SUM($C666,$I643)&gt;AO$4,$R654/$I643,$R654-SUM($I666:AN666))))</f>
        <v>0</v>
      </c>
      <c r="AP666" s="31">
        <f>IF($I643="n/a",0,IF(AP$4&lt;=$C666,0,IF(SUM($C666,$I643)&gt;AP$4,$R654/$I643,$R654-SUM($I666:AO666))))</f>
        <v>0</v>
      </c>
      <c r="AQ666" s="31">
        <f>IF($I643="n/a",0,IF(AQ$4&lt;=$C666,0,IF(SUM($C666,$I643)&gt;AQ$4,$R654/$I643,$R654-SUM($I666:AP666))))</f>
        <v>0</v>
      </c>
      <c r="AR666" s="31">
        <f>IF($I643="n/a",0,IF(AR$4&lt;=$C666,0,IF(SUM($C666,$I643)&gt;AR$4,$R654/$I643,$R654-SUM($I666:AQ666))))</f>
        <v>0</v>
      </c>
      <c r="AS666" s="31">
        <f>IF($I643="n/a",0,IF(AS$4&lt;=$C666,0,IF(SUM($C666,$I643)&gt;AS$4,$R654/$I643,$R654-SUM($I666:AR666))))</f>
        <v>0</v>
      </c>
      <c r="AT666" s="31">
        <f>IF($I643="n/a",0,IF(AT$4&lt;=$C666,0,IF(SUM($C666,$I643)&gt;AT$4,$R654/$I643,$R654-SUM($I666:AS666))))</f>
        <v>0</v>
      </c>
      <c r="AU666" s="31">
        <f>IF($I643="n/a",0,IF(AU$4&lt;=$C666,0,IF(SUM($C666,$I643)&gt;AU$4,$R654/$I643,$R654-SUM($I666:AT666))))</f>
        <v>0</v>
      </c>
      <c r="AV666" s="31">
        <f>IF($I643="n/a",0,IF(AV$4&lt;=$C666,0,IF(SUM($C666,$I643)&gt;AV$4,$R654/$I643,$R654-SUM($I666:AU666))))</f>
        <v>0</v>
      </c>
      <c r="AW666" s="31">
        <f>IF($I643="n/a",0,IF(AW$4&lt;=$C666,0,IF(SUM($C666,$I643)&gt;AW$4,$R654/$I643,$R654-SUM($I666:AV666))))</f>
        <v>0</v>
      </c>
      <c r="AX666" s="31">
        <f>IF($I643="n/a",0,IF(AX$4&lt;=$C666,0,IF(SUM($C666,$I643)&gt;AX$4,$R654/$I643,$R654-SUM($I666:AW666))))</f>
        <v>0</v>
      </c>
      <c r="AY666" s="31">
        <f>IF($I643="n/a",0,IF(AY$4&lt;=$C666,0,IF(SUM($C666,$I643)&gt;AY$4,$R654/$I643,$R654-SUM($I666:AX666))))</f>
        <v>0</v>
      </c>
      <c r="AZ666" s="31">
        <f>IF($I643="n/a",0,IF(AZ$4&lt;=$C666,0,IF(SUM($C666,$I643)&gt;AZ$4,$R654/$I643,$R654-SUM($I666:AY666))))</f>
        <v>0</v>
      </c>
      <c r="BA666" s="31">
        <f>IF($I643="n/a",0,IF(BA$4&lt;=$C666,0,IF(SUM($C666,$I643)&gt;BA$4,$R654/$I643,$R654-SUM($I666:AZ666))))</f>
        <v>0</v>
      </c>
      <c r="BB666" s="31">
        <f>IF($I643="n/a",0,IF(BB$4&lt;=$C666,0,IF(SUM($C666,$I643)&gt;BB$4,$R654/$I643,$R654-SUM($I666:BA666))))</f>
        <v>0</v>
      </c>
      <c r="BC666" s="31">
        <f>IF($I643="n/a",0,IF(BC$4&lt;=$C666,0,IF(SUM($C666,$I643)&gt;BC$4,$R654/$I643,$R654-SUM($I666:BB666))))</f>
        <v>0</v>
      </c>
      <c r="BD666" s="31">
        <f>IF($I643="n/a",0,IF(BD$4&lt;=$C666,0,IF(SUM($C666,$I643)&gt;BD$4,$R654/$I643,$R654-SUM($I666:BC666))))</f>
        <v>0</v>
      </c>
      <c r="BE666" s="31">
        <f>IF($I643="n/a",0,IF(BE$4&lt;=$C666,0,IF(SUM($C666,$I643)&gt;BE$4,$R654/$I643,$R654-SUM($I666:BD666))))</f>
        <v>0</v>
      </c>
      <c r="BF666" s="31">
        <f>IF($I643="n/a",0,IF(BF$4&lt;=$C666,0,IF(SUM($C666,$I643)&gt;BF$4,$R654/$I643,$R654-SUM($I666:BE666))))</f>
        <v>0</v>
      </c>
      <c r="BG666" s="31">
        <f>IF($I643="n/a",0,IF(BG$4&lt;=$C666,0,IF(SUM($C666,$I643)&gt;BG$4,$R654/$I643,$R654-SUM($I666:BF666))))</f>
        <v>0</v>
      </c>
      <c r="BH666" s="31">
        <f>IF($I643="n/a",0,IF(BH$4&lt;=$C666,0,IF(SUM($C666,$I643)&gt;BH$4,$R654/$I643,$R654-SUM($I666:BG666))))</f>
        <v>0</v>
      </c>
      <c r="BI666" s="31">
        <f>IF($I643="n/a",0,IF(BI$4&lt;=$C666,0,IF(SUM($C666,$I643)&gt;BI$4,$R654/$I643,$R654-SUM($I666:BH666))))</f>
        <v>0</v>
      </c>
      <c r="BJ666" s="31">
        <f>IF($I643="n/a",0,IF(BJ$4&lt;=$C666,0,IF(SUM($C666,$I643)&gt;BJ$4,$R654/$I643,$R654-SUM($I666:BI666))))</f>
        <v>0</v>
      </c>
      <c r="BK666" s="31">
        <f>IF($I643="n/a",0,IF(BK$4&lt;=$C666,0,IF(SUM($C666,$I643)&gt;BK$4,$R654/$I643,$R654-SUM($I666:BJ666))))</f>
        <v>0</v>
      </c>
      <c r="BL666" s="31">
        <f>IF($I643="n/a",0,IF(BL$4&lt;=$C666,0,IF(SUM($C666,$I643)&gt;BL$4,$R654/$I643,$R654-SUM($I666:BK666))))</f>
        <v>0</v>
      </c>
      <c r="BM666" s="31">
        <f>IF($I643="n/a",0,IF(BM$4&lt;=$C666,0,IF(SUM($C666,$I643)&gt;BM$4,$R654/$I643,$R654-SUM($I666:BL666))))</f>
        <v>0</v>
      </c>
      <c r="BN666" s="31">
        <f>IF($I643="n/a",0,IF(BN$4&lt;=$C666,0,IF(SUM($C666,$I643)&gt;BN$4,$R654/$I643,$R654-SUM($I666:BM666))))</f>
        <v>0</v>
      </c>
      <c r="BO666" s="31">
        <f>IF($I643="n/a",0,IF(BO$4&lt;=$C666,0,IF(SUM($C666,$I643)&gt;BO$4,$R654/$I643,$R654-SUM($I666:BN666))))</f>
        <v>0</v>
      </c>
      <c r="BP666" s="31">
        <f>IF($I643="n/a",0,IF(BP$4&lt;=$C666,0,IF(SUM($C666,$I643)&gt;BP$4,$R654/$I643,$R654-SUM($I666:BO666))))</f>
        <v>0</v>
      </c>
      <c r="BQ666" s="31">
        <f>IF($I643="n/a",0,IF(BQ$4&lt;=$C666,0,IF(SUM($C666,$I643)&gt;BQ$4,$R654/$I643,$R654-SUM($I666:BP666))))</f>
        <v>0</v>
      </c>
      <c r="BR666" s="31">
        <f>IF($I643="n/a",0,IF(BR$4&lt;=$C666,0,IF(SUM($C666,$I643)&gt;BR$4,$R654/$I643,$R654-SUM($I666:BQ666))))</f>
        <v>0</v>
      </c>
      <c r="BS666" s="31">
        <f>IF($I643="n/a",0,IF(BS$4&lt;=$C666,0,IF(SUM($C666,$I643)&gt;BS$4,$R654/$I643,$R654-SUM($I666:BR666))))</f>
        <v>0</v>
      </c>
      <c r="BT666" s="31">
        <f>IF($I643="n/a",0,IF(BT$4&lt;=$C666,0,IF(SUM($C666,$I643)&gt;BT$4,$R654/$I643,$R654-SUM($I666:BS666))))</f>
        <v>0</v>
      </c>
      <c r="BU666" s="31">
        <f>IF($I643="n/a",0,IF(BU$4&lt;=$C666,0,IF(SUM($C666,$I643)&gt;BU$4,$R654/$I643,$R654-SUM($I666:BT666))))</f>
        <v>0</v>
      </c>
      <c r="BV666" s="31">
        <f>IF($I643="n/a",0,IF(BV$4&lt;=$C666,0,IF(SUM($C666,$I643)&gt;BV$4,$R654/$I643,$R654-SUM($I666:BU666))))</f>
        <v>0</v>
      </c>
      <c r="BW666" s="31">
        <f>IF($I643="n/a",0,IF(BW$4&lt;=$C666,0,IF(SUM($C666,$I643)&gt;BW$4,$R654/$I643,$R654-SUM($I666:BV666))))</f>
        <v>0</v>
      </c>
      <c r="BX666" s="31">
        <f>IF($I643="n/a",0,IF(BX$4&lt;=$C666,0,IF(SUM($C666,$I643)&gt;BX$4,$R654/$I643,$R654-SUM($I666:BW666))))</f>
        <v>0</v>
      </c>
      <c r="BY666" s="31">
        <f>IF($I643="n/a",0,IF(BY$4&lt;=$C666,0,IF(SUM($C666,$I643)&gt;BY$4,$R654/$I643,$R654-SUM($I666:BX666))))</f>
        <v>0</v>
      </c>
      <c r="BZ666" s="31">
        <f>IF($I643="n/a",0,IF(BZ$4&lt;=$C666,0,IF(SUM($C666,$I643)&gt;BZ$4,$R654/$I643,$R654-SUM($I666:BY666))))</f>
        <v>0</v>
      </c>
      <c r="CA666" s="31">
        <f>IF($I643="n/a",0,IF(CA$4&lt;=$C666,0,IF(SUM($C666,$I643)&gt;CA$4,$R654/$I643,$R654-SUM($I666:BZ666))))</f>
        <v>0</v>
      </c>
      <c r="CB666" s="31">
        <f>IF($I643="n/a",0,IF(CB$4&lt;=$C666,0,IF(SUM($C666,$I643)&gt;CB$4,$R654/$I643,$R654-SUM($I666:CA666))))</f>
        <v>0</v>
      </c>
      <c r="CC666" s="31">
        <f>IF($I643="n/a",0,IF(CC$4&lt;=$C666,0,IF(SUM($C666,$I643)&gt;CC$4,$R654/$I643,$R654-SUM($I666:CB666))))</f>
        <v>0</v>
      </c>
      <c r="CD666" s="31">
        <f>IF($I643="n/a",0,IF(CD$4&lt;=$C666,0,IF(SUM($C666,$I643)&gt;CD$4,$R654/$I643,$R654-SUM($I666:CC666))))</f>
        <v>0</v>
      </c>
      <c r="CE666" s="31">
        <f>IF($I643="n/a",0,IF(CE$4&lt;=$C666,0,IF(SUM($C666,$I643)&gt;CE$4,$R654/$I643,$R654-SUM($I666:CD666))))</f>
        <v>0</v>
      </c>
      <c r="CF666" s="31">
        <f>IF($I643="n/a",0,IF(CF$4&lt;=$C666,0,IF(SUM($C666,$I643)&gt;CF$4,$R654/$I643,$R654-SUM($I666:CE666))))</f>
        <v>0</v>
      </c>
    </row>
    <row r="667" spans="1:2018" ht="12.75" customHeight="1">
      <c r="C667" s="202">
        <v>2025</v>
      </c>
      <c r="D667" s="21" t="s">
        <v>55</v>
      </c>
      <c r="E667" s="21" t="s">
        <v>197</v>
      </c>
      <c r="I667" s="31"/>
      <c r="J667" s="31">
        <f>IF($I643="n/a",0,IF(J$4&lt;=$C667,0,IF(SUM($C667,$I643)&gt;J$4,$S654/$I643,$S654-SUM($I667:I667))))</f>
        <v>0</v>
      </c>
      <c r="K667" s="31">
        <f>IF($I643="n/a",0,IF(K$4&lt;=$C667,0,IF(SUM($C667,$I643)&gt;K$4,$S654/$I643,$S654-SUM($I667:J667))))</f>
        <v>0</v>
      </c>
      <c r="L667" s="31">
        <f>IF($I643="n/a",0,IF(L$4&lt;=$C667,0,IF(SUM($C667,$I643)&gt;L$4,$S654/$I643,$S654-SUM($I667:K667))))</f>
        <v>0</v>
      </c>
      <c r="M667" s="31">
        <f>IF($I643="n/a",0,IF(M$4&lt;=$C667,0,IF(SUM($C667,$I643)&gt;M$4,$S654/$I643,$S654-SUM($I667:L667))))</f>
        <v>0</v>
      </c>
      <c r="N667" s="31">
        <f>IF($I643="n/a",0,IF(N$4&lt;=$C667,0,IF(SUM($C667,$I643)&gt;N$4,$S654/$I643,$S654-SUM($I667:M667))))</f>
        <v>0</v>
      </c>
      <c r="O667" s="31">
        <f>IF($I643="n/a",0,IF(O$4&lt;=$C667,0,IF(SUM($C667,$I643)&gt;O$4,$S654/$I643,$S654-SUM($I667:N667))))</f>
        <v>0</v>
      </c>
      <c r="P667" s="31">
        <f>IF($I643="n/a",0,IF(P$4&lt;=$C667,0,IF(SUM($C667,$I643)&gt;P$4,$S654/$I643,$S654-SUM($I667:O667))))</f>
        <v>0</v>
      </c>
      <c r="Q667" s="31">
        <f>IF($I643="n/a",0,IF(Q$4&lt;=$C667,0,IF(SUM($C667,$I643)&gt;Q$4,$S654/$I643,$S654-SUM($I667:P667))))</f>
        <v>0</v>
      </c>
      <c r="R667" s="31">
        <f>IF($I643="n/a",0,IF(R$4&lt;=$C667,0,IF(SUM($C667,$I643)&gt;R$4,$S654/$I643,$S654-SUM($I667:Q667))))</f>
        <v>0</v>
      </c>
      <c r="S667" s="31">
        <f>IF($I643="n/a",0,IF(S$4&lt;=$C667,0,IF(SUM($C667,$I643)&gt;S$4,$S654/$I643,$S654-SUM($I667:R667))))</f>
        <v>0</v>
      </c>
      <c r="T667" s="31">
        <f>IF($I643="n/a",0,IF(T$4&lt;=$C667,0,IF(SUM($C667,$I643)&gt;T$4,$S654/$I643,$S654-SUM($I667:S667))))</f>
        <v>0</v>
      </c>
      <c r="U667" s="31">
        <f>IF($I643="n/a",0,IF(U$4&lt;=$C667,0,IF(SUM($C667,$I643)&gt;U$4,$S654/$I643,$S654-SUM($I667:T667))))</f>
        <v>0</v>
      </c>
      <c r="V667" s="31">
        <f>IF($I643="n/a",0,IF(V$4&lt;=$C667,0,IF(SUM($C667,$I643)&gt;V$4,$S654/$I643,$S654-SUM($I667:U667))))</f>
        <v>0</v>
      </c>
      <c r="W667" s="31">
        <f>IF($I643="n/a",0,IF(W$4&lt;=$C667,0,IF(SUM($C667,$I643)&gt;W$4,$S654/$I643,$S654-SUM($I667:V667))))</f>
        <v>0</v>
      </c>
      <c r="X667" s="31">
        <f>IF($I643="n/a",0,IF(X$4&lt;=$C667,0,IF(SUM($C667,$I643)&gt;X$4,$S654/$I643,$S654-SUM($I667:W667))))</f>
        <v>0</v>
      </c>
      <c r="Y667" s="31">
        <f>IF($I643="n/a",0,IF(Y$4&lt;=$C667,0,IF(SUM($C667,$I643)&gt;Y$4,$S654/$I643,$S654-SUM($I667:X667))))</f>
        <v>0</v>
      </c>
      <c r="Z667" s="31">
        <f>IF($I643="n/a",0,IF(Z$4&lt;=$C667,0,IF(SUM($C667,$I643)&gt;Z$4,$S654/$I643,$S654-SUM($I667:Y667))))</f>
        <v>0</v>
      </c>
      <c r="AA667" s="31">
        <f>IF($I643="n/a",0,IF(AA$4&lt;=$C667,0,IF(SUM($C667,$I643)&gt;AA$4,$S654/$I643,$S654-SUM($I667:Z667))))</f>
        <v>0</v>
      </c>
      <c r="AB667" s="31">
        <f>IF($I643="n/a",0,IF(AB$4&lt;=$C667,0,IF(SUM($C667,$I643)&gt;AB$4,$S654/$I643,$S654-SUM($I667:AA667))))</f>
        <v>0</v>
      </c>
      <c r="AC667" s="31">
        <f>IF($I643="n/a",0,IF(AC$4&lt;=$C667,0,IF(SUM($C667,$I643)&gt;AC$4,$S654/$I643,$S654-SUM($I667:AB667))))</f>
        <v>0</v>
      </c>
      <c r="AD667" s="31">
        <f>IF($I643="n/a",0,IF(AD$4&lt;=$C667,0,IF(SUM($C667,$I643)&gt;AD$4,$S654/$I643,$S654-SUM($I667:AC667))))</f>
        <v>0</v>
      </c>
      <c r="AE667" s="31">
        <f>IF($I643="n/a",0,IF(AE$4&lt;=$C667,0,IF(SUM($C667,$I643)&gt;AE$4,$S654/$I643,$S654-SUM($I667:AD667))))</f>
        <v>0</v>
      </c>
      <c r="AF667" s="31">
        <f>IF($I643="n/a",0,IF(AF$4&lt;=$C667,0,IF(SUM($C667,$I643)&gt;AF$4,$S654/$I643,$S654-SUM($I667:AE667))))</f>
        <v>0</v>
      </c>
      <c r="AG667" s="31">
        <f>IF($I643="n/a",0,IF(AG$4&lt;=$C667,0,IF(SUM($C667,$I643)&gt;AG$4,$S654/$I643,$S654-SUM($I667:AF667))))</f>
        <v>0</v>
      </c>
      <c r="AH667" s="31">
        <f>IF($I643="n/a",0,IF(AH$4&lt;=$C667,0,IF(SUM($C667,$I643)&gt;AH$4,$S654/$I643,$S654-SUM($I667:AG667))))</f>
        <v>0</v>
      </c>
      <c r="AI667" s="31">
        <f>IF($I643="n/a",0,IF(AI$4&lt;=$C667,0,IF(SUM($C667,$I643)&gt;AI$4,$S654/$I643,$S654-SUM($I667:AH667))))</f>
        <v>0</v>
      </c>
      <c r="AJ667" s="31">
        <f>IF($I643="n/a",0,IF(AJ$4&lt;=$C667,0,IF(SUM($C667,$I643)&gt;AJ$4,$S654/$I643,$S654-SUM($I667:AI667))))</f>
        <v>0</v>
      </c>
      <c r="AK667" s="31">
        <f>IF($I643="n/a",0,IF(AK$4&lt;=$C667,0,IF(SUM($C667,$I643)&gt;AK$4,$S654/$I643,$S654-SUM($I667:AJ667))))</f>
        <v>0</v>
      </c>
      <c r="AL667" s="31">
        <f>IF($I643="n/a",0,IF(AL$4&lt;=$C667,0,IF(SUM($C667,$I643)&gt;AL$4,$S654/$I643,$S654-SUM($I667:AK667))))</f>
        <v>0</v>
      </c>
      <c r="AM667" s="31">
        <f>IF($I643="n/a",0,IF(AM$4&lt;=$C667,0,IF(SUM($C667,$I643)&gt;AM$4,$S654/$I643,$S654-SUM($I667:AL667))))</f>
        <v>0</v>
      </c>
      <c r="AN667" s="31">
        <f>IF($I643="n/a",0,IF(AN$4&lt;=$C667,0,IF(SUM($C667,$I643)&gt;AN$4,$S654/$I643,$S654-SUM($I667:AM667))))</f>
        <v>0</v>
      </c>
      <c r="AO667" s="31">
        <f>IF($I643="n/a",0,IF(AO$4&lt;=$C667,0,IF(SUM($C667,$I643)&gt;AO$4,$S654/$I643,$S654-SUM($I667:AN667))))</f>
        <v>0</v>
      </c>
      <c r="AP667" s="31">
        <f>IF($I643="n/a",0,IF(AP$4&lt;=$C667,0,IF(SUM($C667,$I643)&gt;AP$4,$S654/$I643,$S654-SUM($I667:AO667))))</f>
        <v>0</v>
      </c>
      <c r="AQ667" s="31">
        <f>IF($I643="n/a",0,IF(AQ$4&lt;=$C667,0,IF(SUM($C667,$I643)&gt;AQ$4,$S654/$I643,$S654-SUM($I667:AP667))))</f>
        <v>0</v>
      </c>
      <c r="AR667" s="31">
        <f>IF($I643="n/a",0,IF(AR$4&lt;=$C667,0,IF(SUM($C667,$I643)&gt;AR$4,$S654/$I643,$S654-SUM($I667:AQ667))))</f>
        <v>0</v>
      </c>
      <c r="AS667" s="31">
        <f>IF($I643="n/a",0,IF(AS$4&lt;=$C667,0,IF(SUM($C667,$I643)&gt;AS$4,$S654/$I643,$S654-SUM($I667:AR667))))</f>
        <v>0</v>
      </c>
      <c r="AT667" s="31">
        <f>IF($I643="n/a",0,IF(AT$4&lt;=$C667,0,IF(SUM($C667,$I643)&gt;AT$4,$S654/$I643,$S654-SUM($I667:AS667))))</f>
        <v>0</v>
      </c>
      <c r="AU667" s="31">
        <f>IF($I643="n/a",0,IF(AU$4&lt;=$C667,0,IF(SUM($C667,$I643)&gt;AU$4,$S654/$I643,$S654-SUM($I667:AT667))))</f>
        <v>0</v>
      </c>
      <c r="AV667" s="31">
        <f>IF($I643="n/a",0,IF(AV$4&lt;=$C667,0,IF(SUM($C667,$I643)&gt;AV$4,$S654/$I643,$S654-SUM($I667:AU667))))</f>
        <v>0</v>
      </c>
      <c r="AW667" s="31">
        <f>IF($I643="n/a",0,IF(AW$4&lt;=$C667,0,IF(SUM($C667,$I643)&gt;AW$4,$S654/$I643,$S654-SUM($I667:AV667))))</f>
        <v>0</v>
      </c>
      <c r="AX667" s="31">
        <f>IF($I643="n/a",0,IF(AX$4&lt;=$C667,0,IF(SUM($C667,$I643)&gt;AX$4,$S654/$I643,$S654-SUM($I667:AW667))))</f>
        <v>0</v>
      </c>
      <c r="AY667" s="31">
        <f>IF($I643="n/a",0,IF(AY$4&lt;=$C667,0,IF(SUM($C667,$I643)&gt;AY$4,$S654/$I643,$S654-SUM($I667:AX667))))</f>
        <v>0</v>
      </c>
      <c r="AZ667" s="31">
        <f>IF($I643="n/a",0,IF(AZ$4&lt;=$C667,0,IF(SUM($C667,$I643)&gt;AZ$4,$S654/$I643,$S654-SUM($I667:AY667))))</f>
        <v>0</v>
      </c>
      <c r="BA667" s="31">
        <f>IF($I643="n/a",0,IF(BA$4&lt;=$C667,0,IF(SUM($C667,$I643)&gt;BA$4,$S654/$I643,$S654-SUM($I667:AZ667))))</f>
        <v>0</v>
      </c>
      <c r="BB667" s="31">
        <f>IF($I643="n/a",0,IF(BB$4&lt;=$C667,0,IF(SUM($C667,$I643)&gt;BB$4,$S654/$I643,$S654-SUM($I667:BA667))))</f>
        <v>0</v>
      </c>
      <c r="BC667" s="31">
        <f>IF($I643="n/a",0,IF(BC$4&lt;=$C667,0,IF(SUM($C667,$I643)&gt;BC$4,$S654/$I643,$S654-SUM($I667:BB667))))</f>
        <v>0</v>
      </c>
      <c r="BD667" s="31">
        <f>IF($I643="n/a",0,IF(BD$4&lt;=$C667,0,IF(SUM($C667,$I643)&gt;BD$4,$S654/$I643,$S654-SUM($I667:BC667))))</f>
        <v>0</v>
      </c>
      <c r="BE667" s="31">
        <f>IF($I643="n/a",0,IF(BE$4&lt;=$C667,0,IF(SUM($C667,$I643)&gt;BE$4,$S654/$I643,$S654-SUM($I667:BD667))))</f>
        <v>0</v>
      </c>
      <c r="BF667" s="31">
        <f>IF($I643="n/a",0,IF(BF$4&lt;=$C667,0,IF(SUM($C667,$I643)&gt;BF$4,$S654/$I643,$S654-SUM($I667:BE667))))</f>
        <v>0</v>
      </c>
      <c r="BG667" s="31">
        <f>IF($I643="n/a",0,IF(BG$4&lt;=$C667,0,IF(SUM($C667,$I643)&gt;BG$4,$S654/$I643,$S654-SUM($I667:BF667))))</f>
        <v>0</v>
      </c>
      <c r="BH667" s="31">
        <f>IF($I643="n/a",0,IF(BH$4&lt;=$C667,0,IF(SUM($C667,$I643)&gt;BH$4,$S654/$I643,$S654-SUM($I667:BG667))))</f>
        <v>0</v>
      </c>
      <c r="BI667" s="31">
        <f>IF($I643="n/a",0,IF(BI$4&lt;=$C667,0,IF(SUM($C667,$I643)&gt;BI$4,$S654/$I643,$S654-SUM($I667:BH667))))</f>
        <v>0</v>
      </c>
      <c r="BJ667" s="31">
        <f>IF($I643="n/a",0,IF(BJ$4&lt;=$C667,0,IF(SUM($C667,$I643)&gt;BJ$4,$S654/$I643,$S654-SUM($I667:BI667))))</f>
        <v>0</v>
      </c>
      <c r="BK667" s="31">
        <f>IF($I643="n/a",0,IF(BK$4&lt;=$C667,0,IF(SUM($C667,$I643)&gt;BK$4,$S654/$I643,$S654-SUM($I667:BJ667))))</f>
        <v>0</v>
      </c>
      <c r="BL667" s="31">
        <f>IF($I643="n/a",0,IF(BL$4&lt;=$C667,0,IF(SUM($C667,$I643)&gt;BL$4,$S654/$I643,$S654-SUM($I667:BK667))))</f>
        <v>0</v>
      </c>
      <c r="BM667" s="31">
        <f>IF($I643="n/a",0,IF(BM$4&lt;=$C667,0,IF(SUM($C667,$I643)&gt;BM$4,$S654/$I643,$S654-SUM($I667:BL667))))</f>
        <v>0</v>
      </c>
      <c r="BN667" s="31">
        <f>IF($I643="n/a",0,IF(BN$4&lt;=$C667,0,IF(SUM($C667,$I643)&gt;BN$4,$S654/$I643,$S654-SUM($I667:BM667))))</f>
        <v>0</v>
      </c>
      <c r="BO667" s="31">
        <f>IF($I643="n/a",0,IF(BO$4&lt;=$C667,0,IF(SUM($C667,$I643)&gt;BO$4,$S654/$I643,$S654-SUM($I667:BN667))))</f>
        <v>0</v>
      </c>
      <c r="BP667" s="31">
        <f>IF($I643="n/a",0,IF(BP$4&lt;=$C667,0,IF(SUM($C667,$I643)&gt;BP$4,$S654/$I643,$S654-SUM($I667:BO667))))</f>
        <v>0</v>
      </c>
      <c r="BQ667" s="31">
        <f>IF($I643="n/a",0,IF(BQ$4&lt;=$C667,0,IF(SUM($C667,$I643)&gt;BQ$4,$S654/$I643,$S654-SUM($I667:BP667))))</f>
        <v>0</v>
      </c>
      <c r="BR667" s="31">
        <f>IF($I643="n/a",0,IF(BR$4&lt;=$C667,0,IF(SUM($C667,$I643)&gt;BR$4,$S654/$I643,$S654-SUM($I667:BQ667))))</f>
        <v>0</v>
      </c>
      <c r="BS667" s="31">
        <f>IF($I643="n/a",0,IF(BS$4&lt;=$C667,0,IF(SUM($C667,$I643)&gt;BS$4,$S654/$I643,$S654-SUM($I667:BR667))))</f>
        <v>0</v>
      </c>
      <c r="BT667" s="31">
        <f>IF($I643="n/a",0,IF(BT$4&lt;=$C667,0,IF(SUM($C667,$I643)&gt;BT$4,$S654/$I643,$S654-SUM($I667:BS667))))</f>
        <v>0</v>
      </c>
      <c r="BU667" s="31">
        <f>IF($I643="n/a",0,IF(BU$4&lt;=$C667,0,IF(SUM($C667,$I643)&gt;BU$4,$S654/$I643,$S654-SUM($I667:BT667))))</f>
        <v>0</v>
      </c>
      <c r="BV667" s="31">
        <f>IF($I643="n/a",0,IF(BV$4&lt;=$C667,0,IF(SUM($C667,$I643)&gt;BV$4,$S654/$I643,$S654-SUM($I667:BU667))))</f>
        <v>0</v>
      </c>
      <c r="BW667" s="31">
        <f>IF($I643="n/a",0,IF(BW$4&lt;=$C667,0,IF(SUM($C667,$I643)&gt;BW$4,$S654/$I643,$S654-SUM($I667:BV667))))</f>
        <v>0</v>
      </c>
      <c r="BX667" s="31">
        <f>IF($I643="n/a",0,IF(BX$4&lt;=$C667,0,IF(SUM($C667,$I643)&gt;BX$4,$S654/$I643,$S654-SUM($I667:BW667))))</f>
        <v>0</v>
      </c>
      <c r="BY667" s="31">
        <f>IF($I643="n/a",0,IF(BY$4&lt;=$C667,0,IF(SUM($C667,$I643)&gt;BY$4,$S654/$I643,$S654-SUM($I667:BX667))))</f>
        <v>0</v>
      </c>
      <c r="BZ667" s="31">
        <f>IF($I643="n/a",0,IF(BZ$4&lt;=$C667,0,IF(SUM($C667,$I643)&gt;BZ$4,$S654/$I643,$S654-SUM($I667:BY667))))</f>
        <v>0</v>
      </c>
      <c r="CA667" s="31">
        <f>IF($I643="n/a",0,IF(CA$4&lt;=$C667,0,IF(SUM($C667,$I643)&gt;CA$4,$S654/$I643,$S654-SUM($I667:BZ667))))</f>
        <v>0</v>
      </c>
      <c r="CB667" s="31">
        <f>IF($I643="n/a",0,IF(CB$4&lt;=$C667,0,IF(SUM($C667,$I643)&gt;CB$4,$S654/$I643,$S654-SUM($I667:CA667))))</f>
        <v>0</v>
      </c>
      <c r="CC667" s="31">
        <f>IF($I643="n/a",0,IF(CC$4&lt;=$C667,0,IF(SUM($C667,$I643)&gt;CC$4,$S654/$I643,$S654-SUM($I667:CB667))))</f>
        <v>0</v>
      </c>
      <c r="CD667" s="31">
        <f>IF($I643="n/a",0,IF(CD$4&lt;=$C667,0,IF(SUM($C667,$I643)&gt;CD$4,$S654/$I643,$S654-SUM($I667:CC667))))</f>
        <v>0</v>
      </c>
      <c r="CE667" s="31">
        <f>IF($I643="n/a",0,IF(CE$4&lt;=$C667,0,IF(SUM($C667,$I643)&gt;CE$4,$S654/$I643,$S654-SUM($I667:CD667))))</f>
        <v>0</v>
      </c>
      <c r="CF667" s="31">
        <f>IF($I643="n/a",0,IF(CF$4&lt;=$C667,0,IF(SUM($C667,$I643)&gt;CF$4,$S654/$I643,$S654-SUM($I667:CE667))))</f>
        <v>0</v>
      </c>
    </row>
    <row r="668" spans="1:2018" ht="12.75" customHeight="1">
      <c r="C668" s="202">
        <v>2026</v>
      </c>
      <c r="D668" s="21" t="s">
        <v>56</v>
      </c>
      <c r="E668" s="21" t="s">
        <v>197</v>
      </c>
      <c r="I668" s="31"/>
      <c r="J668" s="31">
        <f>IF($I643="n/a",0,IF(J$4&lt;=$C668,0,IF(SUM($C668,$I643)&gt;J$4,$T654/$I643,$T654-SUM($I668:I668))))</f>
        <v>0</v>
      </c>
      <c r="K668" s="31">
        <f>IF($I643="n/a",0,IF(K$4&lt;=$C668,0,IF(SUM($C668,$I643)&gt;K$4,$T654/$I643,$T654-SUM($I668:J668))))</f>
        <v>0</v>
      </c>
      <c r="L668" s="31">
        <f>IF($I643="n/a",0,IF(L$4&lt;=$C668,0,IF(SUM($C668,$I643)&gt;L$4,$T654/$I643,$T654-SUM($I668:K668))))</f>
        <v>0</v>
      </c>
      <c r="M668" s="31">
        <f>IF($I643="n/a",0,IF(M$4&lt;=$C668,0,IF(SUM($C668,$I643)&gt;M$4,$T654/$I643,$T654-SUM($I668:L668))))</f>
        <v>0</v>
      </c>
      <c r="N668" s="31">
        <f>IF($I643="n/a",0,IF(N$4&lt;=$C668,0,IF(SUM($C668,$I643)&gt;N$4,$T654/$I643,$T654-SUM($I668:M668))))</f>
        <v>0</v>
      </c>
      <c r="O668" s="31">
        <f>IF($I643="n/a",0,IF(O$4&lt;=$C668,0,IF(SUM($C668,$I643)&gt;O$4,$T654/$I643,$T654-SUM($I668:N668))))</f>
        <v>0</v>
      </c>
      <c r="P668" s="31">
        <f>IF($I643="n/a",0,IF(P$4&lt;=$C668,0,IF(SUM($C668,$I643)&gt;P$4,$T654/$I643,$T654-SUM($I668:O668))))</f>
        <v>0</v>
      </c>
      <c r="Q668" s="31">
        <f>IF($I643="n/a",0,IF(Q$4&lt;=$C668,0,IF(SUM($C668,$I643)&gt;Q$4,$T654/$I643,$T654-SUM($I668:P668))))</f>
        <v>0</v>
      </c>
      <c r="R668" s="31">
        <f>IF($I643="n/a",0,IF(R$4&lt;=$C668,0,IF(SUM($C668,$I643)&gt;R$4,$T654/$I643,$T654-SUM($I668:Q668))))</f>
        <v>0</v>
      </c>
      <c r="S668" s="31">
        <f>IF($I643="n/a",0,IF(S$4&lt;=$C668,0,IF(SUM($C668,$I643)&gt;S$4,$T654/$I643,$T654-SUM($I668:R668))))</f>
        <v>0</v>
      </c>
      <c r="T668" s="31">
        <f>IF($I643="n/a",0,IF(T$4&lt;=$C668,0,IF(SUM($C668,$I643)&gt;T$4,$T654/$I643,$T654-SUM($I668:S668))))</f>
        <v>0</v>
      </c>
      <c r="U668" s="31">
        <f>IF($I643="n/a",0,IF(U$4&lt;=$C668,0,IF(SUM($C668,$I643)&gt;U$4,$T654/$I643,$T654-SUM($I668:T668))))</f>
        <v>0</v>
      </c>
      <c r="V668" s="31">
        <f>IF($I643="n/a",0,IF(V$4&lt;=$C668,0,IF(SUM($C668,$I643)&gt;V$4,$T654/$I643,$T654-SUM($I668:U668))))</f>
        <v>0</v>
      </c>
      <c r="W668" s="31">
        <f>IF($I643="n/a",0,IF(W$4&lt;=$C668,0,IF(SUM($C668,$I643)&gt;W$4,$T654/$I643,$T654-SUM($I668:V668))))</f>
        <v>0</v>
      </c>
      <c r="X668" s="31">
        <f>IF($I643="n/a",0,IF(X$4&lt;=$C668,0,IF(SUM($C668,$I643)&gt;X$4,$T654/$I643,$T654-SUM($I668:W668))))</f>
        <v>0</v>
      </c>
      <c r="Y668" s="31">
        <f>IF($I643="n/a",0,IF(Y$4&lt;=$C668,0,IF(SUM($C668,$I643)&gt;Y$4,$T654/$I643,$T654-SUM($I668:X668))))</f>
        <v>0</v>
      </c>
      <c r="Z668" s="31">
        <f>IF($I643="n/a",0,IF(Z$4&lt;=$C668,0,IF(SUM($C668,$I643)&gt;Z$4,$T654/$I643,$T654-SUM($I668:Y668))))</f>
        <v>0</v>
      </c>
      <c r="AA668" s="31">
        <f>IF($I643="n/a",0,IF(AA$4&lt;=$C668,0,IF(SUM($C668,$I643)&gt;AA$4,$T654/$I643,$T654-SUM($I668:Z668))))</f>
        <v>0</v>
      </c>
      <c r="AB668" s="31">
        <f>IF($I643="n/a",0,IF(AB$4&lt;=$C668,0,IF(SUM($C668,$I643)&gt;AB$4,$T654/$I643,$T654-SUM($I668:AA668))))</f>
        <v>0</v>
      </c>
      <c r="AC668" s="31">
        <f>IF($I643="n/a",0,IF(AC$4&lt;=$C668,0,IF(SUM($C668,$I643)&gt;AC$4,$T654/$I643,$T654-SUM($I668:AB668))))</f>
        <v>0</v>
      </c>
      <c r="AD668" s="31">
        <f>IF($I643="n/a",0,IF(AD$4&lt;=$C668,0,IF(SUM($C668,$I643)&gt;AD$4,$T654/$I643,$T654-SUM($I668:AC668))))</f>
        <v>0</v>
      </c>
      <c r="AE668" s="31">
        <f>IF($I643="n/a",0,IF(AE$4&lt;=$C668,0,IF(SUM($C668,$I643)&gt;AE$4,$T654/$I643,$T654-SUM($I668:AD668))))</f>
        <v>0</v>
      </c>
      <c r="AF668" s="31">
        <f>IF($I643="n/a",0,IF(AF$4&lt;=$C668,0,IF(SUM($C668,$I643)&gt;AF$4,$T654/$I643,$T654-SUM($I668:AE668))))</f>
        <v>0</v>
      </c>
      <c r="AG668" s="31">
        <f>IF($I643="n/a",0,IF(AG$4&lt;=$C668,0,IF(SUM($C668,$I643)&gt;AG$4,$T654/$I643,$T654-SUM($I668:AF668))))</f>
        <v>0</v>
      </c>
      <c r="AH668" s="31">
        <f>IF($I643="n/a",0,IF(AH$4&lt;=$C668,0,IF(SUM($C668,$I643)&gt;AH$4,$T654/$I643,$T654-SUM($I668:AG668))))</f>
        <v>0</v>
      </c>
      <c r="AI668" s="31">
        <f>IF($I643="n/a",0,IF(AI$4&lt;=$C668,0,IF(SUM($C668,$I643)&gt;AI$4,$T654/$I643,$T654-SUM($I668:AH668))))</f>
        <v>0</v>
      </c>
      <c r="AJ668" s="31">
        <f>IF($I643="n/a",0,IF(AJ$4&lt;=$C668,0,IF(SUM($C668,$I643)&gt;AJ$4,$T654/$I643,$T654-SUM($I668:AI668))))</f>
        <v>0</v>
      </c>
      <c r="AK668" s="31">
        <f>IF($I643="n/a",0,IF(AK$4&lt;=$C668,0,IF(SUM($C668,$I643)&gt;AK$4,$T654/$I643,$T654-SUM($I668:AJ668))))</f>
        <v>0</v>
      </c>
      <c r="AL668" s="31">
        <f>IF($I643="n/a",0,IF(AL$4&lt;=$C668,0,IF(SUM($C668,$I643)&gt;AL$4,$T654/$I643,$T654-SUM($I668:AK668))))</f>
        <v>0</v>
      </c>
      <c r="AM668" s="31">
        <f>IF($I643="n/a",0,IF(AM$4&lt;=$C668,0,IF(SUM($C668,$I643)&gt;AM$4,$T654/$I643,$T654-SUM($I668:AL668))))</f>
        <v>0</v>
      </c>
      <c r="AN668" s="31">
        <f>IF($I643="n/a",0,IF(AN$4&lt;=$C668,0,IF(SUM($C668,$I643)&gt;AN$4,$T654/$I643,$T654-SUM($I668:AM668))))</f>
        <v>0</v>
      </c>
      <c r="AO668" s="31">
        <f>IF($I643="n/a",0,IF(AO$4&lt;=$C668,0,IF(SUM($C668,$I643)&gt;AO$4,$T654/$I643,$T654-SUM($I668:AN668))))</f>
        <v>0</v>
      </c>
      <c r="AP668" s="31">
        <f>IF($I643="n/a",0,IF(AP$4&lt;=$C668,0,IF(SUM($C668,$I643)&gt;AP$4,$T654/$I643,$T654-SUM($I668:AO668))))</f>
        <v>0</v>
      </c>
      <c r="AQ668" s="31">
        <f>IF($I643="n/a",0,IF(AQ$4&lt;=$C668,0,IF(SUM($C668,$I643)&gt;AQ$4,$T654/$I643,$T654-SUM($I668:AP668))))</f>
        <v>0</v>
      </c>
      <c r="AR668" s="31">
        <f>IF($I643="n/a",0,IF(AR$4&lt;=$C668,0,IF(SUM($C668,$I643)&gt;AR$4,$T654/$I643,$T654-SUM($I668:AQ668))))</f>
        <v>0</v>
      </c>
      <c r="AS668" s="31">
        <f>IF($I643="n/a",0,IF(AS$4&lt;=$C668,0,IF(SUM($C668,$I643)&gt;AS$4,$T654/$I643,$T654-SUM($I668:AR668))))</f>
        <v>0</v>
      </c>
      <c r="AT668" s="31">
        <f>IF($I643="n/a",0,IF(AT$4&lt;=$C668,0,IF(SUM($C668,$I643)&gt;AT$4,$T654/$I643,$T654-SUM($I668:AS668))))</f>
        <v>0</v>
      </c>
      <c r="AU668" s="31">
        <f>IF($I643="n/a",0,IF(AU$4&lt;=$C668,0,IF(SUM($C668,$I643)&gt;AU$4,$T654/$I643,$T654-SUM($I668:AT668))))</f>
        <v>0</v>
      </c>
      <c r="AV668" s="31">
        <f>IF($I643="n/a",0,IF(AV$4&lt;=$C668,0,IF(SUM($C668,$I643)&gt;AV$4,$T654/$I643,$T654-SUM($I668:AU668))))</f>
        <v>0</v>
      </c>
      <c r="AW668" s="31">
        <f>IF($I643="n/a",0,IF(AW$4&lt;=$C668,0,IF(SUM($C668,$I643)&gt;AW$4,$T654/$I643,$T654-SUM($I668:AV668))))</f>
        <v>0</v>
      </c>
      <c r="AX668" s="31">
        <f>IF($I643="n/a",0,IF(AX$4&lt;=$C668,0,IF(SUM($C668,$I643)&gt;AX$4,$T654/$I643,$T654-SUM($I668:AW668))))</f>
        <v>0</v>
      </c>
      <c r="AY668" s="31">
        <f>IF($I643="n/a",0,IF(AY$4&lt;=$C668,0,IF(SUM($C668,$I643)&gt;AY$4,$T654/$I643,$T654-SUM($I668:AX668))))</f>
        <v>0</v>
      </c>
      <c r="AZ668" s="31">
        <f>IF($I643="n/a",0,IF(AZ$4&lt;=$C668,0,IF(SUM($C668,$I643)&gt;AZ$4,$T654/$I643,$T654-SUM($I668:AY668))))</f>
        <v>0</v>
      </c>
      <c r="BA668" s="31">
        <f>IF($I643="n/a",0,IF(BA$4&lt;=$C668,0,IF(SUM($C668,$I643)&gt;BA$4,$T654/$I643,$T654-SUM($I668:AZ668))))</f>
        <v>0</v>
      </c>
      <c r="BB668" s="31">
        <f>IF($I643="n/a",0,IF(BB$4&lt;=$C668,0,IF(SUM($C668,$I643)&gt;BB$4,$T654/$I643,$T654-SUM($I668:BA668))))</f>
        <v>0</v>
      </c>
      <c r="BC668" s="31">
        <f>IF($I643="n/a",0,IF(BC$4&lt;=$C668,0,IF(SUM($C668,$I643)&gt;BC$4,$T654/$I643,$T654-SUM($I668:BB668))))</f>
        <v>0</v>
      </c>
      <c r="BD668" s="31">
        <f>IF($I643="n/a",0,IF(BD$4&lt;=$C668,0,IF(SUM($C668,$I643)&gt;BD$4,$T654/$I643,$T654-SUM($I668:BC668))))</f>
        <v>0</v>
      </c>
      <c r="BE668" s="31">
        <f>IF($I643="n/a",0,IF(BE$4&lt;=$C668,0,IF(SUM($C668,$I643)&gt;BE$4,$T654/$I643,$T654-SUM($I668:BD668))))</f>
        <v>0</v>
      </c>
      <c r="BF668" s="31">
        <f>IF($I643="n/a",0,IF(BF$4&lt;=$C668,0,IF(SUM($C668,$I643)&gt;BF$4,$T654/$I643,$T654-SUM($I668:BE668))))</f>
        <v>0</v>
      </c>
      <c r="BG668" s="31">
        <f>IF($I643="n/a",0,IF(BG$4&lt;=$C668,0,IF(SUM($C668,$I643)&gt;BG$4,$T654/$I643,$T654-SUM($I668:BF668))))</f>
        <v>0</v>
      </c>
      <c r="BH668" s="31">
        <f>IF($I643="n/a",0,IF(BH$4&lt;=$C668,0,IF(SUM($C668,$I643)&gt;BH$4,$T654/$I643,$T654-SUM($I668:BG668))))</f>
        <v>0</v>
      </c>
      <c r="BI668" s="31">
        <f>IF($I643="n/a",0,IF(BI$4&lt;=$C668,0,IF(SUM($C668,$I643)&gt;BI$4,$T654/$I643,$T654-SUM($I668:BH668))))</f>
        <v>0</v>
      </c>
      <c r="BJ668" s="31">
        <f>IF($I643="n/a",0,IF(BJ$4&lt;=$C668,0,IF(SUM($C668,$I643)&gt;BJ$4,$T654/$I643,$T654-SUM($I668:BI668))))</f>
        <v>0</v>
      </c>
      <c r="BK668" s="31">
        <f>IF($I643="n/a",0,IF(BK$4&lt;=$C668,0,IF(SUM($C668,$I643)&gt;BK$4,$T654/$I643,$T654-SUM($I668:BJ668))))</f>
        <v>0</v>
      </c>
      <c r="BL668" s="31">
        <f>IF($I643="n/a",0,IF(BL$4&lt;=$C668,0,IF(SUM($C668,$I643)&gt;BL$4,$T654/$I643,$T654-SUM($I668:BK668))))</f>
        <v>0</v>
      </c>
      <c r="BM668" s="31">
        <f>IF($I643="n/a",0,IF(BM$4&lt;=$C668,0,IF(SUM($C668,$I643)&gt;BM$4,$T654/$I643,$T654-SUM($I668:BL668))))</f>
        <v>0</v>
      </c>
      <c r="BN668" s="31">
        <f>IF($I643="n/a",0,IF(BN$4&lt;=$C668,0,IF(SUM($C668,$I643)&gt;BN$4,$T654/$I643,$T654-SUM($I668:BM668))))</f>
        <v>0</v>
      </c>
      <c r="BO668" s="31">
        <f>IF($I643="n/a",0,IF(BO$4&lt;=$C668,0,IF(SUM($C668,$I643)&gt;BO$4,$T654/$I643,$T654-SUM($I668:BN668))))</f>
        <v>0</v>
      </c>
      <c r="BP668" s="31">
        <f>IF($I643="n/a",0,IF(BP$4&lt;=$C668,0,IF(SUM($C668,$I643)&gt;BP$4,$T654/$I643,$T654-SUM($I668:BO668))))</f>
        <v>0</v>
      </c>
      <c r="BQ668" s="31">
        <f>IF($I643="n/a",0,IF(BQ$4&lt;=$C668,0,IF(SUM($C668,$I643)&gt;BQ$4,$T654/$I643,$T654-SUM($I668:BP668))))</f>
        <v>0</v>
      </c>
      <c r="BR668" s="31">
        <f>IF($I643="n/a",0,IF(BR$4&lt;=$C668,0,IF(SUM($C668,$I643)&gt;BR$4,$T654/$I643,$T654-SUM($I668:BQ668))))</f>
        <v>0</v>
      </c>
      <c r="BS668" s="31">
        <f>IF($I643="n/a",0,IF(BS$4&lt;=$C668,0,IF(SUM($C668,$I643)&gt;BS$4,$T654/$I643,$T654-SUM($I668:BR668))))</f>
        <v>0</v>
      </c>
      <c r="BT668" s="31">
        <f>IF($I643="n/a",0,IF(BT$4&lt;=$C668,0,IF(SUM($C668,$I643)&gt;BT$4,$T654/$I643,$T654-SUM($I668:BS668))))</f>
        <v>0</v>
      </c>
      <c r="BU668" s="31">
        <f>IF($I643="n/a",0,IF(BU$4&lt;=$C668,0,IF(SUM($C668,$I643)&gt;BU$4,$T654/$I643,$T654-SUM($I668:BT668))))</f>
        <v>0</v>
      </c>
      <c r="BV668" s="31">
        <f>IF($I643="n/a",0,IF(BV$4&lt;=$C668,0,IF(SUM($C668,$I643)&gt;BV$4,$T654/$I643,$T654-SUM($I668:BU668))))</f>
        <v>0</v>
      </c>
      <c r="BW668" s="31">
        <f>IF($I643="n/a",0,IF(BW$4&lt;=$C668,0,IF(SUM($C668,$I643)&gt;BW$4,$T654/$I643,$T654-SUM($I668:BV668))))</f>
        <v>0</v>
      </c>
      <c r="BX668" s="31">
        <f>IF($I643="n/a",0,IF(BX$4&lt;=$C668,0,IF(SUM($C668,$I643)&gt;BX$4,$T654/$I643,$T654-SUM($I668:BW668))))</f>
        <v>0</v>
      </c>
      <c r="BY668" s="31">
        <f>IF($I643="n/a",0,IF(BY$4&lt;=$C668,0,IF(SUM($C668,$I643)&gt;BY$4,$T654/$I643,$T654-SUM($I668:BX668))))</f>
        <v>0</v>
      </c>
      <c r="BZ668" s="31">
        <f>IF($I643="n/a",0,IF(BZ$4&lt;=$C668,0,IF(SUM($C668,$I643)&gt;BZ$4,$T654/$I643,$T654-SUM($I668:BY668))))</f>
        <v>0</v>
      </c>
      <c r="CA668" s="31">
        <f>IF($I643="n/a",0,IF(CA$4&lt;=$C668,0,IF(SUM($C668,$I643)&gt;CA$4,$T654/$I643,$T654-SUM($I668:BZ668))))</f>
        <v>0</v>
      </c>
      <c r="CB668" s="31">
        <f>IF($I643="n/a",0,IF(CB$4&lt;=$C668,0,IF(SUM($C668,$I643)&gt;CB$4,$T654/$I643,$T654-SUM($I668:CA668))))</f>
        <v>0</v>
      </c>
      <c r="CC668" s="31">
        <f>IF($I643="n/a",0,IF(CC$4&lt;=$C668,0,IF(SUM($C668,$I643)&gt;CC$4,$T654/$I643,$T654-SUM($I668:CB668))))</f>
        <v>0</v>
      </c>
      <c r="CD668" s="31">
        <f>IF($I643="n/a",0,IF(CD$4&lt;=$C668,0,IF(SUM($C668,$I643)&gt;CD$4,$T654/$I643,$T654-SUM($I668:CC668))))</f>
        <v>0</v>
      </c>
      <c r="CE668" s="31">
        <f>IF($I643="n/a",0,IF(CE$4&lt;=$C668,0,IF(SUM($C668,$I643)&gt;CE$4,$T654/$I643,$T654-SUM($I668:CD668))))</f>
        <v>0</v>
      </c>
      <c r="CF668" s="31">
        <f>IF($I643="n/a",0,IF(CF$4&lt;=$C668,0,IF(SUM($C668,$I643)&gt;CF$4,$T654/$I643,$T654-SUM($I668:CE668))))</f>
        <v>0</v>
      </c>
    </row>
    <row r="669" spans="1:2018" ht="12.75" customHeight="1">
      <c r="C669" s="202">
        <v>2027</v>
      </c>
      <c r="D669" s="21" t="s">
        <v>57</v>
      </c>
      <c r="E669" s="21" t="s">
        <v>197</v>
      </c>
      <c r="I669" s="31"/>
      <c r="J669" s="31">
        <f>IF($I643="n/a",0,IF(J$4&lt;=$C669,0,IF(SUM($C669,$I643)&gt;J$4,$U654/$I643,$U654-SUM($I669:I669))))</f>
        <v>0</v>
      </c>
      <c r="K669" s="31">
        <f>IF($I643="n/a",0,IF(K$4&lt;=$C669,0,IF(SUM($C669,$I643)&gt;K$4,$U654/$I643,$U654-SUM($I669:J669))))</f>
        <v>0</v>
      </c>
      <c r="L669" s="31">
        <f>IF($I643="n/a",0,IF(L$4&lt;=$C669,0,IF(SUM($C669,$I643)&gt;L$4,$U654/$I643,$U654-SUM($I669:K669))))</f>
        <v>0</v>
      </c>
      <c r="M669" s="31">
        <f>IF($I643="n/a",0,IF(M$4&lt;=$C669,0,IF(SUM($C669,$I643)&gt;M$4,$U654/$I643,$U654-SUM($I669:L669))))</f>
        <v>0</v>
      </c>
      <c r="N669" s="31">
        <f>IF($I643="n/a",0,IF(N$4&lt;=$C669,0,IF(SUM($C669,$I643)&gt;N$4,$U654/$I643,$U654-SUM($I669:M669))))</f>
        <v>0</v>
      </c>
      <c r="O669" s="31">
        <f>IF($I643="n/a",0,IF(O$4&lt;=$C669,0,IF(SUM($C669,$I643)&gt;O$4,$U654/$I643,$U654-SUM($I669:N669))))</f>
        <v>0</v>
      </c>
      <c r="P669" s="31">
        <f>IF($I643="n/a",0,IF(P$4&lt;=$C669,0,IF(SUM($C669,$I643)&gt;P$4,$U654/$I643,$U654-SUM($I669:O669))))</f>
        <v>0</v>
      </c>
      <c r="Q669" s="31">
        <f>IF($I643="n/a",0,IF(Q$4&lt;=$C669,0,IF(SUM($C669,$I643)&gt;Q$4,$U654/$I643,$U654-SUM($I669:P669))))</f>
        <v>0</v>
      </c>
      <c r="R669" s="31">
        <f>IF($I643="n/a",0,IF(R$4&lt;=$C669,0,IF(SUM($C669,$I643)&gt;R$4,$U654/$I643,$U654-SUM($I669:Q669))))</f>
        <v>0</v>
      </c>
      <c r="S669" s="31">
        <f>IF($I643="n/a",0,IF(S$4&lt;=$C669,0,IF(SUM($C669,$I643)&gt;S$4,$U654/$I643,$U654-SUM($I669:R669))))</f>
        <v>0</v>
      </c>
      <c r="T669" s="31">
        <f>IF($I643="n/a",0,IF(T$4&lt;=$C669,0,IF(SUM($C669,$I643)&gt;T$4,$U654/$I643,$U654-SUM($I669:S669))))</f>
        <v>0</v>
      </c>
      <c r="U669" s="31">
        <f>IF($I643="n/a",0,IF(U$4&lt;=$C669,0,IF(SUM($C669,$I643)&gt;U$4,$U654/$I643,$U654-SUM($I669:T669))))</f>
        <v>0</v>
      </c>
      <c r="V669" s="31">
        <f>IF($I643="n/a",0,IF(V$4&lt;=$C669,0,IF(SUM($C669,$I643)&gt;V$4,$U654/$I643,$U654-SUM($I669:U669))))</f>
        <v>0</v>
      </c>
      <c r="W669" s="31">
        <f>IF($I643="n/a",0,IF(W$4&lt;=$C669,0,IF(SUM($C669,$I643)&gt;W$4,$U654/$I643,$U654-SUM($I669:V669))))</f>
        <v>0</v>
      </c>
      <c r="X669" s="31">
        <f>IF($I643="n/a",0,IF(X$4&lt;=$C669,0,IF(SUM($C669,$I643)&gt;X$4,$U654/$I643,$U654-SUM($I669:W669))))</f>
        <v>0</v>
      </c>
      <c r="Y669" s="31">
        <f>IF($I643="n/a",0,IF(Y$4&lt;=$C669,0,IF(SUM($C669,$I643)&gt;Y$4,$U654/$I643,$U654-SUM($I669:X669))))</f>
        <v>0</v>
      </c>
      <c r="Z669" s="31">
        <f>IF($I643="n/a",0,IF(Z$4&lt;=$C669,0,IF(SUM($C669,$I643)&gt;Z$4,$U654/$I643,$U654-SUM($I669:Y669))))</f>
        <v>0</v>
      </c>
      <c r="AA669" s="31">
        <f>IF($I643="n/a",0,IF(AA$4&lt;=$C669,0,IF(SUM($C669,$I643)&gt;AA$4,$U654/$I643,$U654-SUM($I669:Z669))))</f>
        <v>0</v>
      </c>
      <c r="AB669" s="31">
        <f>IF($I643="n/a",0,IF(AB$4&lt;=$C669,0,IF(SUM($C669,$I643)&gt;AB$4,$U654/$I643,$U654-SUM($I669:AA669))))</f>
        <v>0</v>
      </c>
      <c r="AC669" s="31">
        <f>IF($I643="n/a",0,IF(AC$4&lt;=$C669,0,IF(SUM($C669,$I643)&gt;AC$4,$U654/$I643,$U654-SUM($I669:AB669))))</f>
        <v>0</v>
      </c>
      <c r="AD669" s="31">
        <f>IF($I643="n/a",0,IF(AD$4&lt;=$C669,0,IF(SUM($C669,$I643)&gt;AD$4,$U654/$I643,$U654-SUM($I669:AC669))))</f>
        <v>0</v>
      </c>
      <c r="AE669" s="31">
        <f>IF($I643="n/a",0,IF(AE$4&lt;=$C669,0,IF(SUM($C669,$I643)&gt;AE$4,$U654/$I643,$U654-SUM($I669:AD669))))</f>
        <v>0</v>
      </c>
      <c r="AF669" s="31">
        <f>IF($I643="n/a",0,IF(AF$4&lt;=$C669,0,IF(SUM($C669,$I643)&gt;AF$4,$U654/$I643,$U654-SUM($I669:AE669))))</f>
        <v>0</v>
      </c>
      <c r="AG669" s="31">
        <f>IF($I643="n/a",0,IF(AG$4&lt;=$C669,0,IF(SUM($C669,$I643)&gt;AG$4,$U654/$I643,$U654-SUM($I669:AF669))))</f>
        <v>0</v>
      </c>
      <c r="AH669" s="31">
        <f>IF($I643="n/a",0,IF(AH$4&lt;=$C669,0,IF(SUM($C669,$I643)&gt;AH$4,$U654/$I643,$U654-SUM($I669:AG669))))</f>
        <v>0</v>
      </c>
      <c r="AI669" s="31">
        <f>IF($I643="n/a",0,IF(AI$4&lt;=$C669,0,IF(SUM($C669,$I643)&gt;AI$4,$U654/$I643,$U654-SUM($I669:AH669))))</f>
        <v>0</v>
      </c>
      <c r="AJ669" s="31">
        <f>IF($I643="n/a",0,IF(AJ$4&lt;=$C669,0,IF(SUM($C669,$I643)&gt;AJ$4,$U654/$I643,$U654-SUM($I669:AI669))))</f>
        <v>0</v>
      </c>
      <c r="AK669" s="31">
        <f>IF($I643="n/a",0,IF(AK$4&lt;=$C669,0,IF(SUM($C669,$I643)&gt;AK$4,$U654/$I643,$U654-SUM($I669:AJ669))))</f>
        <v>0</v>
      </c>
      <c r="AL669" s="31">
        <f>IF($I643="n/a",0,IF(AL$4&lt;=$C669,0,IF(SUM($C669,$I643)&gt;AL$4,$U654/$I643,$U654-SUM($I669:AK669))))</f>
        <v>0</v>
      </c>
      <c r="AM669" s="31">
        <f>IF($I643="n/a",0,IF(AM$4&lt;=$C669,0,IF(SUM($C669,$I643)&gt;AM$4,$U654/$I643,$U654-SUM($I669:AL669))))</f>
        <v>0</v>
      </c>
      <c r="AN669" s="31">
        <f>IF($I643="n/a",0,IF(AN$4&lt;=$C669,0,IF(SUM($C669,$I643)&gt;AN$4,$U654/$I643,$U654-SUM($I669:AM669))))</f>
        <v>0</v>
      </c>
      <c r="AO669" s="31">
        <f>IF($I643="n/a",0,IF(AO$4&lt;=$C669,0,IF(SUM($C669,$I643)&gt;AO$4,$U654/$I643,$U654-SUM($I669:AN669))))</f>
        <v>0</v>
      </c>
      <c r="AP669" s="31">
        <f>IF($I643="n/a",0,IF(AP$4&lt;=$C669,0,IF(SUM($C669,$I643)&gt;AP$4,$U654/$I643,$U654-SUM($I669:AO669))))</f>
        <v>0</v>
      </c>
      <c r="AQ669" s="31">
        <f>IF($I643="n/a",0,IF(AQ$4&lt;=$C669,0,IF(SUM($C669,$I643)&gt;AQ$4,$U654/$I643,$U654-SUM($I669:AP669))))</f>
        <v>0</v>
      </c>
      <c r="AR669" s="31">
        <f>IF($I643="n/a",0,IF(AR$4&lt;=$C669,0,IF(SUM($C669,$I643)&gt;AR$4,$U654/$I643,$U654-SUM($I669:AQ669))))</f>
        <v>0</v>
      </c>
      <c r="AS669" s="31">
        <f>IF($I643="n/a",0,IF(AS$4&lt;=$C669,0,IF(SUM($C669,$I643)&gt;AS$4,$U654/$I643,$U654-SUM($I669:AR669))))</f>
        <v>0</v>
      </c>
      <c r="AT669" s="31">
        <f>IF($I643="n/a",0,IF(AT$4&lt;=$C669,0,IF(SUM($C669,$I643)&gt;AT$4,$U654/$I643,$U654-SUM($I669:AS669))))</f>
        <v>0</v>
      </c>
      <c r="AU669" s="31">
        <f>IF($I643="n/a",0,IF(AU$4&lt;=$C669,0,IF(SUM($C669,$I643)&gt;AU$4,$U654/$I643,$U654-SUM($I669:AT669))))</f>
        <v>0</v>
      </c>
      <c r="AV669" s="31">
        <f>IF($I643="n/a",0,IF(AV$4&lt;=$C669,0,IF(SUM($C669,$I643)&gt;AV$4,$U654/$I643,$U654-SUM($I669:AU669))))</f>
        <v>0</v>
      </c>
      <c r="AW669" s="31">
        <f>IF($I643="n/a",0,IF(AW$4&lt;=$C669,0,IF(SUM($C669,$I643)&gt;AW$4,$U654/$I643,$U654-SUM($I669:AV669))))</f>
        <v>0</v>
      </c>
      <c r="AX669" s="31">
        <f>IF($I643="n/a",0,IF(AX$4&lt;=$C669,0,IF(SUM($C669,$I643)&gt;AX$4,$U654/$I643,$U654-SUM($I669:AW669))))</f>
        <v>0</v>
      </c>
      <c r="AY669" s="31">
        <f>IF($I643="n/a",0,IF(AY$4&lt;=$C669,0,IF(SUM($C669,$I643)&gt;AY$4,$U654/$I643,$U654-SUM($I669:AX669))))</f>
        <v>0</v>
      </c>
      <c r="AZ669" s="31">
        <f>IF($I643="n/a",0,IF(AZ$4&lt;=$C669,0,IF(SUM($C669,$I643)&gt;AZ$4,$U654/$I643,$U654-SUM($I669:AY669))))</f>
        <v>0</v>
      </c>
      <c r="BA669" s="31">
        <f>IF($I643="n/a",0,IF(BA$4&lt;=$C669,0,IF(SUM($C669,$I643)&gt;BA$4,$U654/$I643,$U654-SUM($I669:AZ669))))</f>
        <v>0</v>
      </c>
      <c r="BB669" s="31">
        <f>IF($I643="n/a",0,IF(BB$4&lt;=$C669,0,IF(SUM($C669,$I643)&gt;BB$4,$U654/$I643,$U654-SUM($I669:BA669))))</f>
        <v>0</v>
      </c>
      <c r="BC669" s="31">
        <f>IF($I643="n/a",0,IF(BC$4&lt;=$C669,0,IF(SUM($C669,$I643)&gt;BC$4,$U654/$I643,$U654-SUM($I669:BB669))))</f>
        <v>0</v>
      </c>
      <c r="BD669" s="31">
        <f>IF($I643="n/a",0,IF(BD$4&lt;=$C669,0,IF(SUM($C669,$I643)&gt;BD$4,$U654/$I643,$U654-SUM($I669:BC669))))</f>
        <v>0</v>
      </c>
      <c r="BE669" s="31">
        <f>IF($I643="n/a",0,IF(BE$4&lt;=$C669,0,IF(SUM($C669,$I643)&gt;BE$4,$U654/$I643,$U654-SUM($I669:BD669))))</f>
        <v>0</v>
      </c>
      <c r="BF669" s="31">
        <f>IF($I643="n/a",0,IF(BF$4&lt;=$C669,0,IF(SUM($C669,$I643)&gt;BF$4,$U654/$I643,$U654-SUM($I669:BE669))))</f>
        <v>0</v>
      </c>
      <c r="BG669" s="31">
        <f>IF($I643="n/a",0,IF(BG$4&lt;=$C669,0,IF(SUM($C669,$I643)&gt;BG$4,$U654/$I643,$U654-SUM($I669:BF669))))</f>
        <v>0</v>
      </c>
      <c r="BH669" s="31">
        <f>IF($I643="n/a",0,IF(BH$4&lt;=$C669,0,IF(SUM($C669,$I643)&gt;BH$4,$U654/$I643,$U654-SUM($I669:BG669))))</f>
        <v>0</v>
      </c>
      <c r="BI669" s="31">
        <f>IF($I643="n/a",0,IF(BI$4&lt;=$C669,0,IF(SUM($C669,$I643)&gt;BI$4,$U654/$I643,$U654-SUM($I669:BH669))))</f>
        <v>0</v>
      </c>
      <c r="BJ669" s="31">
        <f>IF($I643="n/a",0,IF(BJ$4&lt;=$C669,0,IF(SUM($C669,$I643)&gt;BJ$4,$U654/$I643,$U654-SUM($I669:BI669))))</f>
        <v>0</v>
      </c>
      <c r="BK669" s="31">
        <f>IF($I643="n/a",0,IF(BK$4&lt;=$C669,0,IF(SUM($C669,$I643)&gt;BK$4,$U654/$I643,$U654-SUM($I669:BJ669))))</f>
        <v>0</v>
      </c>
      <c r="BL669" s="31">
        <f>IF($I643="n/a",0,IF(BL$4&lt;=$C669,0,IF(SUM($C669,$I643)&gt;BL$4,$U654/$I643,$U654-SUM($I669:BK669))))</f>
        <v>0</v>
      </c>
      <c r="BM669" s="31">
        <f>IF($I643="n/a",0,IF(BM$4&lt;=$C669,0,IF(SUM($C669,$I643)&gt;BM$4,$U654/$I643,$U654-SUM($I669:BL669))))</f>
        <v>0</v>
      </c>
      <c r="BN669" s="31">
        <f>IF($I643="n/a",0,IF(BN$4&lt;=$C669,0,IF(SUM($C669,$I643)&gt;BN$4,$U654/$I643,$U654-SUM($I669:BM669))))</f>
        <v>0</v>
      </c>
      <c r="BO669" s="31">
        <f>IF($I643="n/a",0,IF(BO$4&lt;=$C669,0,IF(SUM($C669,$I643)&gt;BO$4,$U654/$I643,$U654-SUM($I669:BN669))))</f>
        <v>0</v>
      </c>
      <c r="BP669" s="31">
        <f>IF($I643="n/a",0,IF(BP$4&lt;=$C669,0,IF(SUM($C669,$I643)&gt;BP$4,$U654/$I643,$U654-SUM($I669:BO669))))</f>
        <v>0</v>
      </c>
      <c r="BQ669" s="31">
        <f>IF($I643="n/a",0,IF(BQ$4&lt;=$C669,0,IF(SUM($C669,$I643)&gt;BQ$4,$U654/$I643,$U654-SUM($I669:BP669))))</f>
        <v>0</v>
      </c>
      <c r="BR669" s="31">
        <f>IF($I643="n/a",0,IF(BR$4&lt;=$C669,0,IF(SUM($C669,$I643)&gt;BR$4,$U654/$I643,$U654-SUM($I669:BQ669))))</f>
        <v>0</v>
      </c>
      <c r="BS669" s="31">
        <f>IF($I643="n/a",0,IF(BS$4&lt;=$C669,0,IF(SUM($C669,$I643)&gt;BS$4,$U654/$I643,$U654-SUM($I669:BR669))))</f>
        <v>0</v>
      </c>
      <c r="BT669" s="31">
        <f>IF($I643="n/a",0,IF(BT$4&lt;=$C669,0,IF(SUM($C669,$I643)&gt;BT$4,$U654/$I643,$U654-SUM($I669:BS669))))</f>
        <v>0</v>
      </c>
      <c r="BU669" s="31">
        <f>IF($I643="n/a",0,IF(BU$4&lt;=$C669,0,IF(SUM($C669,$I643)&gt;BU$4,$U654/$I643,$U654-SUM($I669:BT669))))</f>
        <v>0</v>
      </c>
      <c r="BV669" s="31">
        <f>IF($I643="n/a",0,IF(BV$4&lt;=$C669,0,IF(SUM($C669,$I643)&gt;BV$4,$U654/$I643,$U654-SUM($I669:BU669))))</f>
        <v>0</v>
      </c>
      <c r="BW669" s="31">
        <f>IF($I643="n/a",0,IF(BW$4&lt;=$C669,0,IF(SUM($C669,$I643)&gt;BW$4,$U654/$I643,$U654-SUM($I669:BV669))))</f>
        <v>0</v>
      </c>
      <c r="BX669" s="31">
        <f>IF($I643="n/a",0,IF(BX$4&lt;=$C669,0,IF(SUM($C669,$I643)&gt;BX$4,$U654/$I643,$U654-SUM($I669:BW669))))</f>
        <v>0</v>
      </c>
      <c r="BY669" s="31">
        <f>IF($I643="n/a",0,IF(BY$4&lt;=$C669,0,IF(SUM($C669,$I643)&gt;BY$4,$U654/$I643,$U654-SUM($I669:BX669))))</f>
        <v>0</v>
      </c>
      <c r="BZ669" s="31">
        <f>IF($I643="n/a",0,IF(BZ$4&lt;=$C669,0,IF(SUM($C669,$I643)&gt;BZ$4,$U654/$I643,$U654-SUM($I669:BY669))))</f>
        <v>0</v>
      </c>
      <c r="CA669" s="31">
        <f>IF($I643="n/a",0,IF(CA$4&lt;=$C669,0,IF(SUM($C669,$I643)&gt;CA$4,$U654/$I643,$U654-SUM($I669:BZ669))))</f>
        <v>0</v>
      </c>
      <c r="CB669" s="31">
        <f>IF($I643="n/a",0,IF(CB$4&lt;=$C669,0,IF(SUM($C669,$I643)&gt;CB$4,$U654/$I643,$U654-SUM($I669:CA669))))</f>
        <v>0</v>
      </c>
      <c r="CC669" s="31">
        <f>IF($I643="n/a",0,IF(CC$4&lt;=$C669,0,IF(SUM($C669,$I643)&gt;CC$4,$U654/$I643,$U654-SUM($I669:CB669))))</f>
        <v>0</v>
      </c>
      <c r="CD669" s="31">
        <f>IF($I643="n/a",0,IF(CD$4&lt;=$C669,0,IF(SUM($C669,$I643)&gt;CD$4,$U654/$I643,$U654-SUM($I669:CC669))))</f>
        <v>0</v>
      </c>
      <c r="CE669" s="31">
        <f>IF($I643="n/a",0,IF(CE$4&lt;=$C669,0,IF(SUM($C669,$I643)&gt;CE$4,$U654/$I643,$U654-SUM($I669:CD669))))</f>
        <v>0</v>
      </c>
      <c r="CF669" s="31">
        <f>IF($I643="n/a",0,IF(CF$4&lt;=$C669,0,IF(SUM($C669,$I643)&gt;CF$4,$U654/$I643,$U654-SUM($I669:CE669))))</f>
        <v>0</v>
      </c>
    </row>
    <row r="670" spans="1:2018" ht="12.75" customHeight="1">
      <c r="C670" s="202">
        <v>2028</v>
      </c>
      <c r="D670" s="21" t="s">
        <v>58</v>
      </c>
      <c r="E670" s="21" t="s">
        <v>197</v>
      </c>
      <c r="I670" s="31"/>
      <c r="J670" s="31">
        <f>IF($I643="n/a",0,IF(J$4&lt;=$C670,0,IF(SUM($C670,$I643)&gt;J$4,$V654/$I643,$V654-SUM($I670:I670))))</f>
        <v>0</v>
      </c>
      <c r="K670" s="31">
        <f>IF($I643="n/a",0,IF(K$4&lt;=$C670,0,IF(SUM($C670,$I643)&gt;K$4,$V654/$I643,$V654-SUM($I670:J670))))</f>
        <v>0</v>
      </c>
      <c r="L670" s="31">
        <f>IF($I643="n/a",0,IF(L$4&lt;=$C670,0,IF(SUM($C670,$I643)&gt;L$4,$V654/$I643,$V654-SUM($I670:K670))))</f>
        <v>0</v>
      </c>
      <c r="M670" s="31">
        <f>IF($I643="n/a",0,IF(M$4&lt;=$C670,0,IF(SUM($C670,$I643)&gt;M$4,$V654/$I643,$V654-SUM($I670:L670))))</f>
        <v>0</v>
      </c>
      <c r="N670" s="31">
        <f>IF($I643="n/a",0,IF(N$4&lt;=$C670,0,IF(SUM($C670,$I643)&gt;N$4,$V654/$I643,$V654-SUM($I670:M670))))</f>
        <v>0</v>
      </c>
      <c r="O670" s="31">
        <f>IF($I643="n/a",0,IF(O$4&lt;=$C670,0,IF(SUM($C670,$I643)&gt;O$4,$V654/$I643,$V654-SUM($I670:N670))))</f>
        <v>0</v>
      </c>
      <c r="P670" s="31">
        <f>IF($I643="n/a",0,IF(P$4&lt;=$C670,0,IF(SUM($C670,$I643)&gt;P$4,$V654/$I643,$V654-SUM($I670:O670))))</f>
        <v>0</v>
      </c>
      <c r="Q670" s="31">
        <f>IF($I643="n/a",0,IF(Q$4&lt;=$C670,0,IF(SUM($C670,$I643)&gt;Q$4,$V654/$I643,$V654-SUM($I670:P670))))</f>
        <v>0</v>
      </c>
      <c r="R670" s="31">
        <f>IF($I643="n/a",0,IF(R$4&lt;=$C670,0,IF(SUM($C670,$I643)&gt;R$4,$V654/$I643,$V654-SUM($I670:Q670))))</f>
        <v>0</v>
      </c>
      <c r="S670" s="31">
        <f>IF($I643="n/a",0,IF(S$4&lt;=$C670,0,IF(SUM($C670,$I643)&gt;S$4,$V654/$I643,$V654-SUM($I670:R670))))</f>
        <v>0</v>
      </c>
      <c r="T670" s="31">
        <f>IF($I643="n/a",0,IF(T$4&lt;=$C670,0,IF(SUM($C670,$I643)&gt;T$4,$V654/$I643,$V654-SUM($I670:S670))))</f>
        <v>0</v>
      </c>
      <c r="U670" s="31">
        <f>IF($I643="n/a",0,IF(U$4&lt;=$C670,0,IF(SUM($C670,$I643)&gt;U$4,$V654/$I643,$V654-SUM($I670:T670))))</f>
        <v>0</v>
      </c>
      <c r="V670" s="31">
        <f>IF($I643="n/a",0,IF(V$4&lt;=$C670,0,IF(SUM($C670,$I643)&gt;V$4,$V654/$I643,$V654-SUM($I670:U670))))</f>
        <v>0</v>
      </c>
      <c r="W670" s="31">
        <f>IF($I643="n/a",0,IF(W$4&lt;=$C670,0,IF(SUM($C670,$I643)&gt;W$4,$V654/$I643,$V654-SUM($I670:V670))))</f>
        <v>0</v>
      </c>
      <c r="X670" s="31">
        <f>IF($I643="n/a",0,IF(X$4&lt;=$C670,0,IF(SUM($C670,$I643)&gt;X$4,$V654/$I643,$V654-SUM($I670:W670))))</f>
        <v>0</v>
      </c>
      <c r="Y670" s="31">
        <f>IF($I643="n/a",0,IF(Y$4&lt;=$C670,0,IF(SUM($C670,$I643)&gt;Y$4,$V654/$I643,$V654-SUM($I670:X670))))</f>
        <v>0</v>
      </c>
      <c r="Z670" s="31">
        <f>IF($I643="n/a",0,IF(Z$4&lt;=$C670,0,IF(SUM($C670,$I643)&gt;Z$4,$V654/$I643,$V654-SUM($I670:Y670))))</f>
        <v>0</v>
      </c>
      <c r="AA670" s="31">
        <f>IF($I643="n/a",0,IF(AA$4&lt;=$C670,0,IF(SUM($C670,$I643)&gt;AA$4,$V654/$I643,$V654-SUM($I670:Z670))))</f>
        <v>0</v>
      </c>
      <c r="AB670" s="31">
        <f>IF($I643="n/a",0,IF(AB$4&lt;=$C670,0,IF(SUM($C670,$I643)&gt;AB$4,$V654/$I643,$V654-SUM($I670:AA670))))</f>
        <v>0</v>
      </c>
      <c r="AC670" s="31">
        <f>IF($I643="n/a",0,IF(AC$4&lt;=$C670,0,IF(SUM($C670,$I643)&gt;AC$4,$V654/$I643,$V654-SUM($I670:AB670))))</f>
        <v>0</v>
      </c>
      <c r="AD670" s="31">
        <f>IF($I643="n/a",0,IF(AD$4&lt;=$C670,0,IF(SUM($C670,$I643)&gt;AD$4,$V654/$I643,$V654-SUM($I670:AC670))))</f>
        <v>0</v>
      </c>
      <c r="AE670" s="31">
        <f>IF($I643="n/a",0,IF(AE$4&lt;=$C670,0,IF(SUM($C670,$I643)&gt;AE$4,$V654/$I643,$V654-SUM($I670:AD670))))</f>
        <v>0</v>
      </c>
      <c r="AF670" s="31">
        <f>IF($I643="n/a",0,IF(AF$4&lt;=$C670,0,IF(SUM($C670,$I643)&gt;AF$4,$V654/$I643,$V654-SUM($I670:AE670))))</f>
        <v>0</v>
      </c>
      <c r="AG670" s="31">
        <f>IF($I643="n/a",0,IF(AG$4&lt;=$C670,0,IF(SUM($C670,$I643)&gt;AG$4,$V654/$I643,$V654-SUM($I670:AF670))))</f>
        <v>0</v>
      </c>
      <c r="AH670" s="31">
        <f>IF($I643="n/a",0,IF(AH$4&lt;=$C670,0,IF(SUM($C670,$I643)&gt;AH$4,$V654/$I643,$V654-SUM($I670:AG670))))</f>
        <v>0</v>
      </c>
      <c r="AI670" s="31">
        <f>IF($I643="n/a",0,IF(AI$4&lt;=$C670,0,IF(SUM($C670,$I643)&gt;AI$4,$V654/$I643,$V654-SUM($I670:AH670))))</f>
        <v>0</v>
      </c>
      <c r="AJ670" s="31">
        <f>IF($I643="n/a",0,IF(AJ$4&lt;=$C670,0,IF(SUM($C670,$I643)&gt;AJ$4,$V654/$I643,$V654-SUM($I670:AI670))))</f>
        <v>0</v>
      </c>
      <c r="AK670" s="31">
        <f>IF($I643="n/a",0,IF(AK$4&lt;=$C670,0,IF(SUM($C670,$I643)&gt;AK$4,$V654/$I643,$V654-SUM($I670:AJ670))))</f>
        <v>0</v>
      </c>
      <c r="AL670" s="31">
        <f>IF($I643="n/a",0,IF(AL$4&lt;=$C670,0,IF(SUM($C670,$I643)&gt;AL$4,$V654/$I643,$V654-SUM($I670:AK670))))</f>
        <v>0</v>
      </c>
      <c r="AM670" s="31">
        <f>IF($I643="n/a",0,IF(AM$4&lt;=$C670,0,IF(SUM($C670,$I643)&gt;AM$4,$V654/$I643,$V654-SUM($I670:AL670))))</f>
        <v>0</v>
      </c>
      <c r="AN670" s="31">
        <f>IF($I643="n/a",0,IF(AN$4&lt;=$C670,0,IF(SUM($C670,$I643)&gt;AN$4,$V654/$I643,$V654-SUM($I670:AM670))))</f>
        <v>0</v>
      </c>
      <c r="AO670" s="31">
        <f>IF($I643="n/a",0,IF(AO$4&lt;=$C670,0,IF(SUM($C670,$I643)&gt;AO$4,$V654/$I643,$V654-SUM($I670:AN670))))</f>
        <v>0</v>
      </c>
      <c r="AP670" s="31">
        <f>IF($I643="n/a",0,IF(AP$4&lt;=$C670,0,IF(SUM($C670,$I643)&gt;AP$4,$V654/$I643,$V654-SUM($I670:AO670))))</f>
        <v>0</v>
      </c>
      <c r="AQ670" s="31">
        <f>IF($I643="n/a",0,IF(AQ$4&lt;=$C670,0,IF(SUM($C670,$I643)&gt;AQ$4,$V654/$I643,$V654-SUM($I670:AP670))))</f>
        <v>0</v>
      </c>
      <c r="AR670" s="31">
        <f>IF($I643="n/a",0,IF(AR$4&lt;=$C670,0,IF(SUM($C670,$I643)&gt;AR$4,$V654/$I643,$V654-SUM($I670:AQ670))))</f>
        <v>0</v>
      </c>
      <c r="AS670" s="31">
        <f>IF($I643="n/a",0,IF(AS$4&lt;=$C670,0,IF(SUM($C670,$I643)&gt;AS$4,$V654/$I643,$V654-SUM($I670:AR670))))</f>
        <v>0</v>
      </c>
      <c r="AT670" s="31">
        <f>IF($I643="n/a",0,IF(AT$4&lt;=$C670,0,IF(SUM($C670,$I643)&gt;AT$4,$V654/$I643,$V654-SUM($I670:AS670))))</f>
        <v>0</v>
      </c>
      <c r="AU670" s="31">
        <f>IF($I643="n/a",0,IF(AU$4&lt;=$C670,0,IF(SUM($C670,$I643)&gt;AU$4,$V654/$I643,$V654-SUM($I670:AT670))))</f>
        <v>0</v>
      </c>
      <c r="AV670" s="31">
        <f>IF($I643="n/a",0,IF(AV$4&lt;=$C670,0,IF(SUM($C670,$I643)&gt;AV$4,$V654/$I643,$V654-SUM($I670:AU670))))</f>
        <v>0</v>
      </c>
      <c r="AW670" s="31">
        <f>IF($I643="n/a",0,IF(AW$4&lt;=$C670,0,IF(SUM($C670,$I643)&gt;AW$4,$V654/$I643,$V654-SUM($I670:AV670))))</f>
        <v>0</v>
      </c>
      <c r="AX670" s="31">
        <f>IF($I643="n/a",0,IF(AX$4&lt;=$C670,0,IF(SUM($C670,$I643)&gt;AX$4,$V654/$I643,$V654-SUM($I670:AW670))))</f>
        <v>0</v>
      </c>
      <c r="AY670" s="31">
        <f>IF($I643="n/a",0,IF(AY$4&lt;=$C670,0,IF(SUM($C670,$I643)&gt;AY$4,$V654/$I643,$V654-SUM($I670:AX670))))</f>
        <v>0</v>
      </c>
      <c r="AZ670" s="31">
        <f>IF($I643="n/a",0,IF(AZ$4&lt;=$C670,0,IF(SUM($C670,$I643)&gt;AZ$4,$V654/$I643,$V654-SUM($I670:AY670))))</f>
        <v>0</v>
      </c>
      <c r="BA670" s="31">
        <f>IF($I643="n/a",0,IF(BA$4&lt;=$C670,0,IF(SUM($C670,$I643)&gt;BA$4,$V654/$I643,$V654-SUM($I670:AZ670))))</f>
        <v>0</v>
      </c>
      <c r="BB670" s="31">
        <f>IF($I643="n/a",0,IF(BB$4&lt;=$C670,0,IF(SUM($C670,$I643)&gt;BB$4,$V654/$I643,$V654-SUM($I670:BA670))))</f>
        <v>0</v>
      </c>
      <c r="BC670" s="31">
        <f>IF($I643="n/a",0,IF(BC$4&lt;=$C670,0,IF(SUM($C670,$I643)&gt;BC$4,$V654/$I643,$V654-SUM($I670:BB670))))</f>
        <v>0</v>
      </c>
      <c r="BD670" s="31">
        <f>IF($I643="n/a",0,IF(BD$4&lt;=$C670,0,IF(SUM($C670,$I643)&gt;BD$4,$V654/$I643,$V654-SUM($I670:BC670))))</f>
        <v>0</v>
      </c>
      <c r="BE670" s="31">
        <f>IF($I643="n/a",0,IF(BE$4&lt;=$C670,0,IF(SUM($C670,$I643)&gt;BE$4,$V654/$I643,$V654-SUM($I670:BD670))))</f>
        <v>0</v>
      </c>
      <c r="BF670" s="31">
        <f>IF($I643="n/a",0,IF(BF$4&lt;=$C670,0,IF(SUM($C670,$I643)&gt;BF$4,$V654/$I643,$V654-SUM($I670:BE670))))</f>
        <v>0</v>
      </c>
      <c r="BG670" s="31">
        <f>IF($I643="n/a",0,IF(BG$4&lt;=$C670,0,IF(SUM($C670,$I643)&gt;BG$4,$V654/$I643,$V654-SUM($I670:BF670))))</f>
        <v>0</v>
      </c>
      <c r="BH670" s="31">
        <f>IF($I643="n/a",0,IF(BH$4&lt;=$C670,0,IF(SUM($C670,$I643)&gt;BH$4,$V654/$I643,$V654-SUM($I670:BG670))))</f>
        <v>0</v>
      </c>
      <c r="BI670" s="31">
        <f>IF($I643="n/a",0,IF(BI$4&lt;=$C670,0,IF(SUM($C670,$I643)&gt;BI$4,$V654/$I643,$V654-SUM($I670:BH670))))</f>
        <v>0</v>
      </c>
      <c r="BJ670" s="31">
        <f>IF($I643="n/a",0,IF(BJ$4&lt;=$C670,0,IF(SUM($C670,$I643)&gt;BJ$4,$V654/$I643,$V654-SUM($I670:BI670))))</f>
        <v>0</v>
      </c>
      <c r="BK670" s="31">
        <f>IF($I643="n/a",0,IF(BK$4&lt;=$C670,0,IF(SUM($C670,$I643)&gt;BK$4,$V654/$I643,$V654-SUM($I670:BJ670))))</f>
        <v>0</v>
      </c>
      <c r="BL670" s="31">
        <f>IF($I643="n/a",0,IF(BL$4&lt;=$C670,0,IF(SUM($C670,$I643)&gt;BL$4,$V654/$I643,$V654-SUM($I670:BK670))))</f>
        <v>0</v>
      </c>
      <c r="BM670" s="31">
        <f>IF($I643="n/a",0,IF(BM$4&lt;=$C670,0,IF(SUM($C670,$I643)&gt;BM$4,$V654/$I643,$V654-SUM($I670:BL670))))</f>
        <v>0</v>
      </c>
      <c r="BN670" s="31">
        <f>IF($I643="n/a",0,IF(BN$4&lt;=$C670,0,IF(SUM($C670,$I643)&gt;BN$4,$V654/$I643,$V654-SUM($I670:BM670))))</f>
        <v>0</v>
      </c>
      <c r="BO670" s="31">
        <f>IF($I643="n/a",0,IF(BO$4&lt;=$C670,0,IF(SUM($C670,$I643)&gt;BO$4,$V654/$I643,$V654-SUM($I670:BN670))))</f>
        <v>0</v>
      </c>
      <c r="BP670" s="31">
        <f>IF($I643="n/a",0,IF(BP$4&lt;=$C670,0,IF(SUM($C670,$I643)&gt;BP$4,$V654/$I643,$V654-SUM($I670:BO670))))</f>
        <v>0</v>
      </c>
      <c r="BQ670" s="31">
        <f>IF($I643="n/a",0,IF(BQ$4&lt;=$C670,0,IF(SUM($C670,$I643)&gt;BQ$4,$V654/$I643,$V654-SUM($I670:BP670))))</f>
        <v>0</v>
      </c>
      <c r="BR670" s="31">
        <f>IF($I643="n/a",0,IF(BR$4&lt;=$C670,0,IF(SUM($C670,$I643)&gt;BR$4,$V654/$I643,$V654-SUM($I670:BQ670))))</f>
        <v>0</v>
      </c>
      <c r="BS670" s="31">
        <f>IF($I643="n/a",0,IF(BS$4&lt;=$C670,0,IF(SUM($C670,$I643)&gt;BS$4,$V654/$I643,$V654-SUM($I670:BR670))))</f>
        <v>0</v>
      </c>
      <c r="BT670" s="31">
        <f>IF($I643="n/a",0,IF(BT$4&lt;=$C670,0,IF(SUM($C670,$I643)&gt;BT$4,$V654/$I643,$V654-SUM($I670:BS670))))</f>
        <v>0</v>
      </c>
      <c r="BU670" s="31">
        <f>IF($I643="n/a",0,IF(BU$4&lt;=$C670,0,IF(SUM($C670,$I643)&gt;BU$4,$V654/$I643,$V654-SUM($I670:BT670))))</f>
        <v>0</v>
      </c>
      <c r="BV670" s="31">
        <f>IF($I643="n/a",0,IF(BV$4&lt;=$C670,0,IF(SUM($C670,$I643)&gt;BV$4,$V654/$I643,$V654-SUM($I670:BU670))))</f>
        <v>0</v>
      </c>
      <c r="BW670" s="31">
        <f>IF($I643="n/a",0,IF(BW$4&lt;=$C670,0,IF(SUM($C670,$I643)&gt;BW$4,$V654/$I643,$V654-SUM($I670:BV670))))</f>
        <v>0</v>
      </c>
      <c r="BX670" s="31">
        <f>IF($I643="n/a",0,IF(BX$4&lt;=$C670,0,IF(SUM($C670,$I643)&gt;BX$4,$V654/$I643,$V654-SUM($I670:BW670))))</f>
        <v>0</v>
      </c>
      <c r="BY670" s="31">
        <f>IF($I643="n/a",0,IF(BY$4&lt;=$C670,0,IF(SUM($C670,$I643)&gt;BY$4,$V654/$I643,$V654-SUM($I670:BX670))))</f>
        <v>0</v>
      </c>
      <c r="BZ670" s="31">
        <f>IF($I643="n/a",0,IF(BZ$4&lt;=$C670,0,IF(SUM($C670,$I643)&gt;BZ$4,$V654/$I643,$V654-SUM($I670:BY670))))</f>
        <v>0</v>
      </c>
      <c r="CA670" s="31">
        <f>IF($I643="n/a",0,IF(CA$4&lt;=$C670,0,IF(SUM($C670,$I643)&gt;CA$4,$V654/$I643,$V654-SUM($I670:BZ670))))</f>
        <v>0</v>
      </c>
      <c r="CB670" s="31">
        <f>IF($I643="n/a",0,IF(CB$4&lt;=$C670,0,IF(SUM($C670,$I643)&gt;CB$4,$V654/$I643,$V654-SUM($I670:CA670))))</f>
        <v>0</v>
      </c>
      <c r="CC670" s="31">
        <f>IF($I643="n/a",0,IF(CC$4&lt;=$C670,0,IF(SUM($C670,$I643)&gt;CC$4,$V654/$I643,$V654-SUM($I670:CB670))))</f>
        <v>0</v>
      </c>
      <c r="CD670" s="31">
        <f>IF($I643="n/a",0,IF(CD$4&lt;=$C670,0,IF(SUM($C670,$I643)&gt;CD$4,$V654/$I643,$V654-SUM($I670:CC670))))</f>
        <v>0</v>
      </c>
      <c r="CE670" s="31">
        <f>IF($I643="n/a",0,IF(CE$4&lt;=$C670,0,IF(SUM($C670,$I643)&gt;CE$4,$V654/$I643,$V654-SUM($I670:CD670))))</f>
        <v>0</v>
      </c>
      <c r="CF670" s="31">
        <f>IF($I643="n/a",0,IF(CF$4&lt;=$C670,0,IF(SUM($C670,$I643)&gt;CF$4,$V654/$I643,$V654-SUM($I670:CE670))))</f>
        <v>0</v>
      </c>
    </row>
    <row r="671" spans="1:2018" ht="12.75" customHeight="1">
      <c r="C671" s="202">
        <v>2029</v>
      </c>
      <c r="D671" s="21" t="s">
        <v>59</v>
      </c>
      <c r="E671" s="21" t="s">
        <v>197</v>
      </c>
      <c r="I671" s="31"/>
      <c r="J671" s="31">
        <f>IF($I643="n/a",0,IF(J$4&lt;=$C671,0,IF(SUM($C671,$I643)&gt;J$4,$W654/$I643,$W654-SUM($I671:I671))))</f>
        <v>0</v>
      </c>
      <c r="K671" s="31">
        <f>IF($I643="n/a",0,IF(K$4&lt;=$C671,0,IF(SUM($C671,$I643)&gt;K$4,$W654/$I643,$W654-SUM($I671:J671))))</f>
        <v>0</v>
      </c>
      <c r="L671" s="31">
        <f>IF($I643="n/a",0,IF(L$4&lt;=$C671,0,IF(SUM($C671,$I643)&gt;L$4,$W654/$I643,$W654-SUM($I671:K671))))</f>
        <v>0</v>
      </c>
      <c r="M671" s="31">
        <f>IF($I643="n/a",0,IF(M$4&lt;=$C671,0,IF(SUM($C671,$I643)&gt;M$4,$W654/$I643,$W654-SUM($I671:L671))))</f>
        <v>0</v>
      </c>
      <c r="N671" s="31">
        <f>IF($I643="n/a",0,IF(N$4&lt;=$C671,0,IF(SUM($C671,$I643)&gt;N$4,$W654/$I643,$W654-SUM($I671:M671))))</f>
        <v>0</v>
      </c>
      <c r="O671" s="31">
        <f>IF($I643="n/a",0,IF(O$4&lt;=$C671,0,IF(SUM($C671,$I643)&gt;O$4,$W654/$I643,$W654-SUM($I671:N671))))</f>
        <v>0</v>
      </c>
      <c r="P671" s="31">
        <f>IF($I643="n/a",0,IF(P$4&lt;=$C671,0,IF(SUM($C671,$I643)&gt;P$4,$W654/$I643,$W654-SUM($I671:O671))))</f>
        <v>0</v>
      </c>
      <c r="Q671" s="31">
        <f>IF($I643="n/a",0,IF(Q$4&lt;=$C671,0,IF(SUM($C671,$I643)&gt;Q$4,$W654/$I643,$W654-SUM($I671:P671))))</f>
        <v>0</v>
      </c>
      <c r="R671" s="31">
        <f>IF($I643="n/a",0,IF(R$4&lt;=$C671,0,IF(SUM($C671,$I643)&gt;R$4,$W654/$I643,$W654-SUM($I671:Q671))))</f>
        <v>0</v>
      </c>
      <c r="S671" s="31">
        <f>IF($I643="n/a",0,IF(S$4&lt;=$C671,0,IF(SUM($C671,$I643)&gt;S$4,$W654/$I643,$W654-SUM($I671:R671))))</f>
        <v>0</v>
      </c>
      <c r="T671" s="31">
        <f>IF($I643="n/a",0,IF(T$4&lt;=$C671,0,IF(SUM($C671,$I643)&gt;T$4,$W654/$I643,$W654-SUM($I671:S671))))</f>
        <v>0</v>
      </c>
      <c r="U671" s="31">
        <f>IF($I643="n/a",0,IF(U$4&lt;=$C671,0,IF(SUM($C671,$I643)&gt;U$4,$W654/$I643,$W654-SUM($I671:T671))))</f>
        <v>0</v>
      </c>
      <c r="V671" s="31">
        <f>IF($I643="n/a",0,IF(V$4&lt;=$C671,0,IF(SUM($C671,$I643)&gt;V$4,$W654/$I643,$W654-SUM($I671:U671))))</f>
        <v>0</v>
      </c>
      <c r="W671" s="31">
        <f>IF($I643="n/a",0,IF(W$4&lt;=$C671,0,IF(SUM($C671,$I643)&gt;W$4,$W654/$I643,$W654-SUM($I671:V671))))</f>
        <v>0</v>
      </c>
      <c r="X671" s="31">
        <f>IF($I643="n/a",0,IF(X$4&lt;=$C671,0,IF(SUM($C671,$I643)&gt;X$4,$W654/$I643,$W654-SUM($I671:W671))))</f>
        <v>0</v>
      </c>
      <c r="Y671" s="31">
        <f>IF($I643="n/a",0,IF(Y$4&lt;=$C671,0,IF(SUM($C671,$I643)&gt;Y$4,$W654/$I643,$W654-SUM($I671:X671))))</f>
        <v>0</v>
      </c>
      <c r="Z671" s="31">
        <f>IF($I643="n/a",0,IF(Z$4&lt;=$C671,0,IF(SUM($C671,$I643)&gt;Z$4,$W654/$I643,$W654-SUM($I671:Y671))))</f>
        <v>0</v>
      </c>
      <c r="AA671" s="31">
        <f>IF($I643="n/a",0,IF(AA$4&lt;=$C671,0,IF(SUM($C671,$I643)&gt;AA$4,$W654/$I643,$W654-SUM($I671:Z671))))</f>
        <v>0</v>
      </c>
      <c r="AB671" s="31">
        <f>IF($I643="n/a",0,IF(AB$4&lt;=$C671,0,IF(SUM($C671,$I643)&gt;AB$4,$W654/$I643,$W654-SUM($I671:AA671))))</f>
        <v>0</v>
      </c>
      <c r="AC671" s="31">
        <f>IF($I643="n/a",0,IF(AC$4&lt;=$C671,0,IF(SUM($C671,$I643)&gt;AC$4,$W654/$I643,$W654-SUM($I671:AB671))))</f>
        <v>0</v>
      </c>
      <c r="AD671" s="31">
        <f>IF($I643="n/a",0,IF(AD$4&lt;=$C671,0,IF(SUM($C671,$I643)&gt;AD$4,$W654/$I643,$W654-SUM($I671:AC671))))</f>
        <v>0</v>
      </c>
      <c r="AE671" s="31">
        <f>IF($I643="n/a",0,IF(AE$4&lt;=$C671,0,IF(SUM($C671,$I643)&gt;AE$4,$W654/$I643,$W654-SUM($I671:AD671))))</f>
        <v>0</v>
      </c>
      <c r="AF671" s="31">
        <f>IF($I643="n/a",0,IF(AF$4&lt;=$C671,0,IF(SUM($C671,$I643)&gt;AF$4,$W654/$I643,$W654-SUM($I671:AE671))))</f>
        <v>0</v>
      </c>
      <c r="AG671" s="31">
        <f>IF($I643="n/a",0,IF(AG$4&lt;=$C671,0,IF(SUM($C671,$I643)&gt;AG$4,$W654/$I643,$W654-SUM($I671:AF671))))</f>
        <v>0</v>
      </c>
      <c r="AH671" s="31">
        <f>IF($I643="n/a",0,IF(AH$4&lt;=$C671,0,IF(SUM($C671,$I643)&gt;AH$4,$W654/$I643,$W654-SUM($I671:AG671))))</f>
        <v>0</v>
      </c>
      <c r="AI671" s="31">
        <f>IF($I643="n/a",0,IF(AI$4&lt;=$C671,0,IF(SUM($C671,$I643)&gt;AI$4,$W654/$I643,$W654-SUM($I671:AH671))))</f>
        <v>0</v>
      </c>
      <c r="AJ671" s="31">
        <f>IF($I643="n/a",0,IF(AJ$4&lt;=$C671,0,IF(SUM($C671,$I643)&gt;AJ$4,$W654/$I643,$W654-SUM($I671:AI671))))</f>
        <v>0</v>
      </c>
      <c r="AK671" s="31">
        <f>IF($I643="n/a",0,IF(AK$4&lt;=$C671,0,IF(SUM($C671,$I643)&gt;AK$4,$W654/$I643,$W654-SUM($I671:AJ671))))</f>
        <v>0</v>
      </c>
      <c r="AL671" s="31">
        <f>IF($I643="n/a",0,IF(AL$4&lt;=$C671,0,IF(SUM($C671,$I643)&gt;AL$4,$W654/$I643,$W654-SUM($I671:AK671))))</f>
        <v>0</v>
      </c>
      <c r="AM671" s="31">
        <f>IF($I643="n/a",0,IF(AM$4&lt;=$C671,0,IF(SUM($C671,$I643)&gt;AM$4,$W654/$I643,$W654-SUM($I671:AL671))))</f>
        <v>0</v>
      </c>
      <c r="AN671" s="31">
        <f>IF($I643="n/a",0,IF(AN$4&lt;=$C671,0,IF(SUM($C671,$I643)&gt;AN$4,$W654/$I643,$W654-SUM($I671:AM671))))</f>
        <v>0</v>
      </c>
      <c r="AO671" s="31">
        <f>IF($I643="n/a",0,IF(AO$4&lt;=$C671,0,IF(SUM($C671,$I643)&gt;AO$4,$W654/$I643,$W654-SUM($I671:AN671))))</f>
        <v>0</v>
      </c>
      <c r="AP671" s="31">
        <f>IF($I643="n/a",0,IF(AP$4&lt;=$C671,0,IF(SUM($C671,$I643)&gt;AP$4,$W654/$I643,$W654-SUM($I671:AO671))))</f>
        <v>0</v>
      </c>
      <c r="AQ671" s="31">
        <f>IF($I643="n/a",0,IF(AQ$4&lt;=$C671,0,IF(SUM($C671,$I643)&gt;AQ$4,$W654/$I643,$W654-SUM($I671:AP671))))</f>
        <v>0</v>
      </c>
      <c r="AR671" s="31">
        <f>IF($I643="n/a",0,IF(AR$4&lt;=$C671,0,IF(SUM($C671,$I643)&gt;AR$4,$W654/$I643,$W654-SUM($I671:AQ671))))</f>
        <v>0</v>
      </c>
      <c r="AS671" s="31">
        <f>IF($I643="n/a",0,IF(AS$4&lt;=$C671,0,IF(SUM($C671,$I643)&gt;AS$4,$W654/$I643,$W654-SUM($I671:AR671))))</f>
        <v>0</v>
      </c>
      <c r="AT671" s="31">
        <f>IF($I643="n/a",0,IF(AT$4&lt;=$C671,0,IF(SUM($C671,$I643)&gt;AT$4,$W654/$I643,$W654-SUM($I671:AS671))))</f>
        <v>0</v>
      </c>
      <c r="AU671" s="31">
        <f>IF($I643="n/a",0,IF(AU$4&lt;=$C671,0,IF(SUM($C671,$I643)&gt;AU$4,$W654/$I643,$W654-SUM($I671:AT671))))</f>
        <v>0</v>
      </c>
      <c r="AV671" s="31">
        <f>IF($I643="n/a",0,IF(AV$4&lt;=$C671,0,IF(SUM($C671,$I643)&gt;AV$4,$W654/$I643,$W654-SUM($I671:AU671))))</f>
        <v>0</v>
      </c>
      <c r="AW671" s="31">
        <f>IF($I643="n/a",0,IF(AW$4&lt;=$C671,0,IF(SUM($C671,$I643)&gt;AW$4,$W654/$I643,$W654-SUM($I671:AV671))))</f>
        <v>0</v>
      </c>
      <c r="AX671" s="31">
        <f>IF($I643="n/a",0,IF(AX$4&lt;=$C671,0,IF(SUM($C671,$I643)&gt;AX$4,$W654/$I643,$W654-SUM($I671:AW671))))</f>
        <v>0</v>
      </c>
      <c r="AY671" s="31">
        <f>IF($I643="n/a",0,IF(AY$4&lt;=$C671,0,IF(SUM($C671,$I643)&gt;AY$4,$W654/$I643,$W654-SUM($I671:AX671))))</f>
        <v>0</v>
      </c>
      <c r="AZ671" s="31">
        <f>IF($I643="n/a",0,IF(AZ$4&lt;=$C671,0,IF(SUM($C671,$I643)&gt;AZ$4,$W654/$I643,$W654-SUM($I671:AY671))))</f>
        <v>0</v>
      </c>
      <c r="BA671" s="31">
        <f>IF($I643="n/a",0,IF(BA$4&lt;=$C671,0,IF(SUM($C671,$I643)&gt;BA$4,$W654/$I643,$W654-SUM($I671:AZ671))))</f>
        <v>0</v>
      </c>
      <c r="BB671" s="31">
        <f>IF($I643="n/a",0,IF(BB$4&lt;=$C671,0,IF(SUM($C671,$I643)&gt;BB$4,$W654/$I643,$W654-SUM($I671:BA671))))</f>
        <v>0</v>
      </c>
      <c r="BC671" s="31">
        <f>IF($I643="n/a",0,IF(BC$4&lt;=$C671,0,IF(SUM($C671,$I643)&gt;BC$4,$W654/$I643,$W654-SUM($I671:BB671))))</f>
        <v>0</v>
      </c>
      <c r="BD671" s="31">
        <f>IF($I643="n/a",0,IF(BD$4&lt;=$C671,0,IF(SUM($C671,$I643)&gt;BD$4,$W654/$I643,$W654-SUM($I671:BC671))))</f>
        <v>0</v>
      </c>
      <c r="BE671" s="31">
        <f>IF($I643="n/a",0,IF(BE$4&lt;=$C671,0,IF(SUM($C671,$I643)&gt;BE$4,$W654/$I643,$W654-SUM($I671:BD671))))</f>
        <v>0</v>
      </c>
      <c r="BF671" s="31">
        <f>IF($I643="n/a",0,IF(BF$4&lt;=$C671,0,IF(SUM($C671,$I643)&gt;BF$4,$W654/$I643,$W654-SUM($I671:BE671))))</f>
        <v>0</v>
      </c>
      <c r="BG671" s="31">
        <f>IF($I643="n/a",0,IF(BG$4&lt;=$C671,0,IF(SUM($C671,$I643)&gt;BG$4,$W654/$I643,$W654-SUM($I671:BF671))))</f>
        <v>0</v>
      </c>
      <c r="BH671" s="31">
        <f>IF($I643="n/a",0,IF(BH$4&lt;=$C671,0,IF(SUM($C671,$I643)&gt;BH$4,$W654/$I643,$W654-SUM($I671:BG671))))</f>
        <v>0</v>
      </c>
      <c r="BI671" s="31">
        <f>IF($I643="n/a",0,IF(BI$4&lt;=$C671,0,IF(SUM($C671,$I643)&gt;BI$4,$W654/$I643,$W654-SUM($I671:BH671))))</f>
        <v>0</v>
      </c>
      <c r="BJ671" s="31">
        <f>IF($I643="n/a",0,IF(BJ$4&lt;=$C671,0,IF(SUM($C671,$I643)&gt;BJ$4,$W654/$I643,$W654-SUM($I671:BI671))))</f>
        <v>0</v>
      </c>
      <c r="BK671" s="31">
        <f>IF($I643="n/a",0,IF(BK$4&lt;=$C671,0,IF(SUM($C671,$I643)&gt;BK$4,$W654/$I643,$W654-SUM($I671:BJ671))))</f>
        <v>0</v>
      </c>
      <c r="BL671" s="31">
        <f>IF($I643="n/a",0,IF(BL$4&lt;=$C671,0,IF(SUM($C671,$I643)&gt;BL$4,$W654/$I643,$W654-SUM($I671:BK671))))</f>
        <v>0</v>
      </c>
      <c r="BM671" s="31">
        <f>IF($I643="n/a",0,IF(BM$4&lt;=$C671,0,IF(SUM($C671,$I643)&gt;BM$4,$W654/$I643,$W654-SUM($I671:BL671))))</f>
        <v>0</v>
      </c>
      <c r="BN671" s="31">
        <f>IF($I643="n/a",0,IF(BN$4&lt;=$C671,0,IF(SUM($C671,$I643)&gt;BN$4,$W654/$I643,$W654-SUM($I671:BM671))))</f>
        <v>0</v>
      </c>
      <c r="BO671" s="31">
        <f>IF($I643="n/a",0,IF(BO$4&lt;=$C671,0,IF(SUM($C671,$I643)&gt;BO$4,$W654/$I643,$W654-SUM($I671:BN671))))</f>
        <v>0</v>
      </c>
      <c r="BP671" s="31">
        <f>IF($I643="n/a",0,IF(BP$4&lt;=$C671,0,IF(SUM($C671,$I643)&gt;BP$4,$W654/$I643,$W654-SUM($I671:BO671))))</f>
        <v>0</v>
      </c>
      <c r="BQ671" s="31">
        <f>IF($I643="n/a",0,IF(BQ$4&lt;=$C671,0,IF(SUM($C671,$I643)&gt;BQ$4,$W654/$I643,$W654-SUM($I671:BP671))))</f>
        <v>0</v>
      </c>
      <c r="BR671" s="31">
        <f>IF($I643="n/a",0,IF(BR$4&lt;=$C671,0,IF(SUM($C671,$I643)&gt;BR$4,$W654/$I643,$W654-SUM($I671:BQ671))))</f>
        <v>0</v>
      </c>
      <c r="BS671" s="31">
        <f>IF($I643="n/a",0,IF(BS$4&lt;=$C671,0,IF(SUM($C671,$I643)&gt;BS$4,$W654/$I643,$W654-SUM($I671:BR671))))</f>
        <v>0</v>
      </c>
      <c r="BT671" s="31">
        <f>IF($I643="n/a",0,IF(BT$4&lt;=$C671,0,IF(SUM($C671,$I643)&gt;BT$4,$W654/$I643,$W654-SUM($I671:BS671))))</f>
        <v>0</v>
      </c>
      <c r="BU671" s="31">
        <f>IF($I643="n/a",0,IF(BU$4&lt;=$C671,0,IF(SUM($C671,$I643)&gt;BU$4,$W654/$I643,$W654-SUM($I671:BT671))))</f>
        <v>0</v>
      </c>
      <c r="BV671" s="31">
        <f>IF($I643="n/a",0,IF(BV$4&lt;=$C671,0,IF(SUM($C671,$I643)&gt;BV$4,$W654/$I643,$W654-SUM($I671:BU671))))</f>
        <v>0</v>
      </c>
      <c r="BW671" s="31">
        <f>IF($I643="n/a",0,IF(BW$4&lt;=$C671,0,IF(SUM($C671,$I643)&gt;BW$4,$W654/$I643,$W654-SUM($I671:BV671))))</f>
        <v>0</v>
      </c>
      <c r="BX671" s="31">
        <f>IF($I643="n/a",0,IF(BX$4&lt;=$C671,0,IF(SUM($C671,$I643)&gt;BX$4,$W654/$I643,$W654-SUM($I671:BW671))))</f>
        <v>0</v>
      </c>
      <c r="BY671" s="31">
        <f>IF($I643="n/a",0,IF(BY$4&lt;=$C671,0,IF(SUM($C671,$I643)&gt;BY$4,$W654/$I643,$W654-SUM($I671:BX671))))</f>
        <v>0</v>
      </c>
      <c r="BZ671" s="31">
        <f>IF($I643="n/a",0,IF(BZ$4&lt;=$C671,0,IF(SUM($C671,$I643)&gt;BZ$4,$W654/$I643,$W654-SUM($I671:BY671))))</f>
        <v>0</v>
      </c>
      <c r="CA671" s="31">
        <f>IF($I643="n/a",0,IF(CA$4&lt;=$C671,0,IF(SUM($C671,$I643)&gt;CA$4,$W654/$I643,$W654-SUM($I671:BZ671))))</f>
        <v>0</v>
      </c>
      <c r="CB671" s="31">
        <f>IF($I643="n/a",0,IF(CB$4&lt;=$C671,0,IF(SUM($C671,$I643)&gt;CB$4,$W654/$I643,$W654-SUM($I671:CA671))))</f>
        <v>0</v>
      </c>
      <c r="CC671" s="31">
        <f>IF($I643="n/a",0,IF(CC$4&lt;=$C671,0,IF(SUM($C671,$I643)&gt;CC$4,$W654/$I643,$W654-SUM($I671:CB671))))</f>
        <v>0</v>
      </c>
      <c r="CD671" s="31">
        <f>IF($I643="n/a",0,IF(CD$4&lt;=$C671,0,IF(SUM($C671,$I643)&gt;CD$4,$W654/$I643,$W654-SUM($I671:CC671))))</f>
        <v>0</v>
      </c>
      <c r="CE671" s="31">
        <f>IF($I643="n/a",0,IF(CE$4&lt;=$C671,0,IF(SUM($C671,$I643)&gt;CE$4,$W654/$I643,$W654-SUM($I671:CD671))))</f>
        <v>0</v>
      </c>
      <c r="CF671" s="31">
        <f>IF($I643="n/a",0,IF(CF$4&lt;=$C671,0,IF(SUM($C671,$I643)&gt;CF$4,$W654/$I643,$W654-SUM($I671:CE671))))</f>
        <v>0</v>
      </c>
    </row>
    <row r="672" spans="1:2018" ht="12.75" customHeight="1">
      <c r="C672" s="202">
        <v>2030</v>
      </c>
      <c r="D672" s="21" t="s">
        <v>60</v>
      </c>
      <c r="E672" s="21" t="s">
        <v>197</v>
      </c>
      <c r="I672" s="31"/>
      <c r="J672" s="31">
        <f>IF($I643="n/a",0,IF(J$4&lt;=$C672,0,IF(SUM($C672,$I643)&gt;J$4,$X654/$I643,$X654-SUM($I672:I672))))</f>
        <v>0</v>
      </c>
      <c r="K672" s="31">
        <f>IF($I643="n/a",0,IF(K$4&lt;=$C672,0,IF(SUM($C672,$I643)&gt;K$4,$X654/$I643,$X654-SUM($I672:J672))))</f>
        <v>0</v>
      </c>
      <c r="L672" s="31">
        <f>IF($I643="n/a",0,IF(L$4&lt;=$C672,0,IF(SUM($C672,$I643)&gt;L$4,$X654/$I643,$X654-SUM($I672:K672))))</f>
        <v>0</v>
      </c>
      <c r="M672" s="31">
        <f>IF($I643="n/a",0,IF(M$4&lt;=$C672,0,IF(SUM($C672,$I643)&gt;M$4,$X654/$I643,$X654-SUM($I672:L672))))</f>
        <v>0</v>
      </c>
      <c r="N672" s="31">
        <f>IF($I643="n/a",0,IF(N$4&lt;=$C672,0,IF(SUM($C672,$I643)&gt;N$4,$X654/$I643,$X654-SUM($I672:M672))))</f>
        <v>0</v>
      </c>
      <c r="O672" s="31">
        <f>IF($I643="n/a",0,IF(O$4&lt;=$C672,0,IF(SUM($C672,$I643)&gt;O$4,$X654/$I643,$X654-SUM($I672:N672))))</f>
        <v>0</v>
      </c>
      <c r="P672" s="31">
        <f>IF($I643="n/a",0,IF(P$4&lt;=$C672,0,IF(SUM($C672,$I643)&gt;P$4,$X654/$I643,$X654-SUM($I672:O672))))</f>
        <v>0</v>
      </c>
      <c r="Q672" s="31">
        <f>IF($I643="n/a",0,IF(Q$4&lt;=$C672,0,IF(SUM($C672,$I643)&gt;Q$4,$X654/$I643,$X654-SUM($I672:P672))))</f>
        <v>0</v>
      </c>
      <c r="R672" s="31">
        <f>IF($I643="n/a",0,IF(R$4&lt;=$C672,0,IF(SUM($C672,$I643)&gt;R$4,$X654/$I643,$X654-SUM($I672:Q672))))</f>
        <v>0</v>
      </c>
      <c r="S672" s="31">
        <f>IF($I643="n/a",0,IF(S$4&lt;=$C672,0,IF(SUM($C672,$I643)&gt;S$4,$X654/$I643,$X654-SUM($I672:R672))))</f>
        <v>0</v>
      </c>
      <c r="T672" s="31">
        <f>IF($I643="n/a",0,IF(T$4&lt;=$C672,0,IF(SUM($C672,$I643)&gt;T$4,$X654/$I643,$X654-SUM($I672:S672))))</f>
        <v>0</v>
      </c>
      <c r="U672" s="31">
        <f>IF($I643="n/a",0,IF(U$4&lt;=$C672,0,IF(SUM($C672,$I643)&gt;U$4,$X654/$I643,$X654-SUM($I672:T672))))</f>
        <v>0</v>
      </c>
      <c r="V672" s="31">
        <f>IF($I643="n/a",0,IF(V$4&lt;=$C672,0,IF(SUM($C672,$I643)&gt;V$4,$X654/$I643,$X654-SUM($I672:U672))))</f>
        <v>0</v>
      </c>
      <c r="W672" s="31">
        <f>IF($I643="n/a",0,IF(W$4&lt;=$C672,0,IF(SUM($C672,$I643)&gt;W$4,$X654/$I643,$X654-SUM($I672:V672))))</f>
        <v>0</v>
      </c>
      <c r="X672" s="31">
        <f>IF($I643="n/a",0,IF(X$4&lt;=$C672,0,IF(SUM($C672,$I643)&gt;X$4,$X654/$I643,$X654-SUM($I672:W672))))</f>
        <v>0</v>
      </c>
      <c r="Y672" s="31">
        <f>IF($I643="n/a",0,IF(Y$4&lt;=$C672,0,IF(SUM($C672,$I643)&gt;Y$4,$X654/$I643,$X654-SUM($I672:X672))))</f>
        <v>0</v>
      </c>
      <c r="Z672" s="31">
        <f>IF($I643="n/a",0,IF(Z$4&lt;=$C672,0,IF(SUM($C672,$I643)&gt;Z$4,$X654/$I643,$X654-SUM($I672:Y672))))</f>
        <v>0</v>
      </c>
      <c r="AA672" s="31">
        <f>IF($I643="n/a",0,IF(AA$4&lt;=$C672,0,IF(SUM($C672,$I643)&gt;AA$4,$X654/$I643,$X654-SUM($I672:Z672))))</f>
        <v>0</v>
      </c>
      <c r="AB672" s="31">
        <f>IF($I643="n/a",0,IF(AB$4&lt;=$C672,0,IF(SUM($C672,$I643)&gt;AB$4,$X654/$I643,$X654-SUM($I672:AA672))))</f>
        <v>0</v>
      </c>
      <c r="AC672" s="31">
        <f>IF($I643="n/a",0,IF(AC$4&lt;=$C672,0,IF(SUM($C672,$I643)&gt;AC$4,$X654/$I643,$X654-SUM($I672:AB672))))</f>
        <v>0</v>
      </c>
      <c r="AD672" s="31">
        <f>IF($I643="n/a",0,IF(AD$4&lt;=$C672,0,IF(SUM($C672,$I643)&gt;AD$4,$X654/$I643,$X654-SUM($I672:AC672))))</f>
        <v>0</v>
      </c>
      <c r="AE672" s="31">
        <f>IF($I643="n/a",0,IF(AE$4&lt;=$C672,0,IF(SUM($C672,$I643)&gt;AE$4,$X654/$I643,$X654-SUM($I672:AD672))))</f>
        <v>0</v>
      </c>
      <c r="AF672" s="31">
        <f>IF($I643="n/a",0,IF(AF$4&lt;=$C672,0,IF(SUM($C672,$I643)&gt;AF$4,$X654/$I643,$X654-SUM($I672:AE672))))</f>
        <v>0</v>
      </c>
      <c r="AG672" s="31">
        <f>IF($I643="n/a",0,IF(AG$4&lt;=$C672,0,IF(SUM($C672,$I643)&gt;AG$4,$X654/$I643,$X654-SUM($I672:AF672))))</f>
        <v>0</v>
      </c>
      <c r="AH672" s="31">
        <f>IF($I643="n/a",0,IF(AH$4&lt;=$C672,0,IF(SUM($C672,$I643)&gt;AH$4,$X654/$I643,$X654-SUM($I672:AG672))))</f>
        <v>0</v>
      </c>
      <c r="AI672" s="31">
        <f>IF($I643="n/a",0,IF(AI$4&lt;=$C672,0,IF(SUM($C672,$I643)&gt;AI$4,$X654/$I643,$X654-SUM($I672:AH672))))</f>
        <v>0</v>
      </c>
      <c r="AJ672" s="31">
        <f>IF($I643="n/a",0,IF(AJ$4&lt;=$C672,0,IF(SUM($C672,$I643)&gt;AJ$4,$X654/$I643,$X654-SUM($I672:AI672))))</f>
        <v>0</v>
      </c>
      <c r="AK672" s="31">
        <f>IF($I643="n/a",0,IF(AK$4&lt;=$C672,0,IF(SUM($C672,$I643)&gt;AK$4,$X654/$I643,$X654-SUM($I672:AJ672))))</f>
        <v>0</v>
      </c>
      <c r="AL672" s="31">
        <f>IF($I643="n/a",0,IF(AL$4&lt;=$C672,0,IF(SUM($C672,$I643)&gt;AL$4,$X654/$I643,$X654-SUM($I672:AK672))))</f>
        <v>0</v>
      </c>
      <c r="AM672" s="31">
        <f>IF($I643="n/a",0,IF(AM$4&lt;=$C672,0,IF(SUM($C672,$I643)&gt;AM$4,$X654/$I643,$X654-SUM($I672:AL672))))</f>
        <v>0</v>
      </c>
      <c r="AN672" s="31">
        <f>IF($I643="n/a",0,IF(AN$4&lt;=$C672,0,IF(SUM($C672,$I643)&gt;AN$4,$X654/$I643,$X654-SUM($I672:AM672))))</f>
        <v>0</v>
      </c>
      <c r="AO672" s="31">
        <f>IF($I643="n/a",0,IF(AO$4&lt;=$C672,0,IF(SUM($C672,$I643)&gt;AO$4,$X654/$I643,$X654-SUM($I672:AN672))))</f>
        <v>0</v>
      </c>
      <c r="AP672" s="31">
        <f>IF($I643="n/a",0,IF(AP$4&lt;=$C672,0,IF(SUM($C672,$I643)&gt;AP$4,$X654/$I643,$X654-SUM($I672:AO672))))</f>
        <v>0</v>
      </c>
      <c r="AQ672" s="31">
        <f>IF($I643="n/a",0,IF(AQ$4&lt;=$C672,0,IF(SUM($C672,$I643)&gt;AQ$4,$X654/$I643,$X654-SUM($I672:AP672))))</f>
        <v>0</v>
      </c>
      <c r="AR672" s="31">
        <f>IF($I643="n/a",0,IF(AR$4&lt;=$C672,0,IF(SUM($C672,$I643)&gt;AR$4,$X654/$I643,$X654-SUM($I672:AQ672))))</f>
        <v>0</v>
      </c>
      <c r="AS672" s="31">
        <f>IF($I643="n/a",0,IF(AS$4&lt;=$C672,0,IF(SUM($C672,$I643)&gt;AS$4,$X654/$I643,$X654-SUM($I672:AR672))))</f>
        <v>0</v>
      </c>
      <c r="AT672" s="31">
        <f>IF($I643="n/a",0,IF(AT$4&lt;=$C672,0,IF(SUM($C672,$I643)&gt;AT$4,$X654/$I643,$X654-SUM($I672:AS672))))</f>
        <v>0</v>
      </c>
      <c r="AU672" s="31">
        <f>IF($I643="n/a",0,IF(AU$4&lt;=$C672,0,IF(SUM($C672,$I643)&gt;AU$4,$X654/$I643,$X654-SUM($I672:AT672))))</f>
        <v>0</v>
      </c>
      <c r="AV672" s="31">
        <f>IF($I643="n/a",0,IF(AV$4&lt;=$C672,0,IF(SUM($C672,$I643)&gt;AV$4,$X654/$I643,$X654-SUM($I672:AU672))))</f>
        <v>0</v>
      </c>
      <c r="AW672" s="31">
        <f>IF($I643="n/a",0,IF(AW$4&lt;=$C672,0,IF(SUM($C672,$I643)&gt;AW$4,$X654/$I643,$X654-SUM($I672:AV672))))</f>
        <v>0</v>
      </c>
      <c r="AX672" s="31">
        <f>IF($I643="n/a",0,IF(AX$4&lt;=$C672,0,IF(SUM($C672,$I643)&gt;AX$4,$X654/$I643,$X654-SUM($I672:AW672))))</f>
        <v>0</v>
      </c>
      <c r="AY672" s="31">
        <f>IF($I643="n/a",0,IF(AY$4&lt;=$C672,0,IF(SUM($C672,$I643)&gt;AY$4,$X654/$I643,$X654-SUM($I672:AX672))))</f>
        <v>0</v>
      </c>
      <c r="AZ672" s="31">
        <f>IF($I643="n/a",0,IF(AZ$4&lt;=$C672,0,IF(SUM($C672,$I643)&gt;AZ$4,$X654/$I643,$X654-SUM($I672:AY672))))</f>
        <v>0</v>
      </c>
      <c r="BA672" s="31">
        <f>IF($I643="n/a",0,IF(BA$4&lt;=$C672,0,IF(SUM($C672,$I643)&gt;BA$4,$X654/$I643,$X654-SUM($I672:AZ672))))</f>
        <v>0</v>
      </c>
      <c r="BB672" s="31">
        <f>IF($I643="n/a",0,IF(BB$4&lt;=$C672,0,IF(SUM($C672,$I643)&gt;BB$4,$X654/$I643,$X654-SUM($I672:BA672))))</f>
        <v>0</v>
      </c>
      <c r="BC672" s="31">
        <f>IF($I643="n/a",0,IF(BC$4&lt;=$C672,0,IF(SUM($C672,$I643)&gt;BC$4,$X654/$I643,$X654-SUM($I672:BB672))))</f>
        <v>0</v>
      </c>
      <c r="BD672" s="31">
        <f>IF($I643="n/a",0,IF(BD$4&lt;=$C672,0,IF(SUM($C672,$I643)&gt;BD$4,$X654/$I643,$X654-SUM($I672:BC672))))</f>
        <v>0</v>
      </c>
      <c r="BE672" s="31">
        <f>IF($I643="n/a",0,IF(BE$4&lt;=$C672,0,IF(SUM($C672,$I643)&gt;BE$4,$X654/$I643,$X654-SUM($I672:BD672))))</f>
        <v>0</v>
      </c>
      <c r="BF672" s="31">
        <f>IF($I643="n/a",0,IF(BF$4&lt;=$C672,0,IF(SUM($C672,$I643)&gt;BF$4,$X654/$I643,$X654-SUM($I672:BE672))))</f>
        <v>0</v>
      </c>
      <c r="BG672" s="31">
        <f>IF($I643="n/a",0,IF(BG$4&lt;=$C672,0,IF(SUM($C672,$I643)&gt;BG$4,$X654/$I643,$X654-SUM($I672:BF672))))</f>
        <v>0</v>
      </c>
      <c r="BH672" s="31">
        <f>IF($I643="n/a",0,IF(BH$4&lt;=$C672,0,IF(SUM($C672,$I643)&gt;BH$4,$X654/$I643,$X654-SUM($I672:BG672))))</f>
        <v>0</v>
      </c>
      <c r="BI672" s="31">
        <f>IF($I643="n/a",0,IF(BI$4&lt;=$C672,0,IF(SUM($C672,$I643)&gt;BI$4,$X654/$I643,$X654-SUM($I672:BH672))))</f>
        <v>0</v>
      </c>
      <c r="BJ672" s="31">
        <f>IF($I643="n/a",0,IF(BJ$4&lt;=$C672,0,IF(SUM($C672,$I643)&gt;BJ$4,$X654/$I643,$X654-SUM($I672:BI672))))</f>
        <v>0</v>
      </c>
      <c r="BK672" s="31">
        <f>IF($I643="n/a",0,IF(BK$4&lt;=$C672,0,IF(SUM($C672,$I643)&gt;BK$4,$X654/$I643,$X654-SUM($I672:BJ672))))</f>
        <v>0</v>
      </c>
      <c r="BL672" s="31">
        <f>IF($I643="n/a",0,IF(BL$4&lt;=$C672,0,IF(SUM($C672,$I643)&gt;BL$4,$X654/$I643,$X654-SUM($I672:BK672))))</f>
        <v>0</v>
      </c>
      <c r="BM672" s="31">
        <f>IF($I643="n/a",0,IF(BM$4&lt;=$C672,0,IF(SUM($C672,$I643)&gt;BM$4,$X654/$I643,$X654-SUM($I672:BL672))))</f>
        <v>0</v>
      </c>
      <c r="BN672" s="31">
        <f>IF($I643="n/a",0,IF(BN$4&lt;=$C672,0,IF(SUM($C672,$I643)&gt;BN$4,$X654/$I643,$X654-SUM($I672:BM672))))</f>
        <v>0</v>
      </c>
      <c r="BO672" s="31">
        <f>IF($I643="n/a",0,IF(BO$4&lt;=$C672,0,IF(SUM($C672,$I643)&gt;BO$4,$X654/$I643,$X654-SUM($I672:BN672))))</f>
        <v>0</v>
      </c>
      <c r="BP672" s="31">
        <f>IF($I643="n/a",0,IF(BP$4&lt;=$C672,0,IF(SUM($C672,$I643)&gt;BP$4,$X654/$I643,$X654-SUM($I672:BO672))))</f>
        <v>0</v>
      </c>
      <c r="BQ672" s="31">
        <f>IF($I643="n/a",0,IF(BQ$4&lt;=$C672,0,IF(SUM($C672,$I643)&gt;BQ$4,$X654/$I643,$X654-SUM($I672:BP672))))</f>
        <v>0</v>
      </c>
      <c r="BR672" s="31">
        <f>IF($I643="n/a",0,IF(BR$4&lt;=$C672,0,IF(SUM($C672,$I643)&gt;BR$4,$X654/$I643,$X654-SUM($I672:BQ672))))</f>
        <v>0</v>
      </c>
      <c r="BS672" s="31">
        <f>IF($I643="n/a",0,IF(BS$4&lt;=$C672,0,IF(SUM($C672,$I643)&gt;BS$4,$X654/$I643,$X654-SUM($I672:BR672))))</f>
        <v>0</v>
      </c>
      <c r="BT672" s="31">
        <f>IF($I643="n/a",0,IF(BT$4&lt;=$C672,0,IF(SUM($C672,$I643)&gt;BT$4,$X654/$I643,$X654-SUM($I672:BS672))))</f>
        <v>0</v>
      </c>
      <c r="BU672" s="31">
        <f>IF($I643="n/a",0,IF(BU$4&lt;=$C672,0,IF(SUM($C672,$I643)&gt;BU$4,$X654/$I643,$X654-SUM($I672:BT672))))</f>
        <v>0</v>
      </c>
      <c r="BV672" s="31">
        <f>IF($I643="n/a",0,IF(BV$4&lt;=$C672,0,IF(SUM($C672,$I643)&gt;BV$4,$X654/$I643,$X654-SUM($I672:BU672))))</f>
        <v>0</v>
      </c>
      <c r="BW672" s="31">
        <f>IF($I643="n/a",0,IF(BW$4&lt;=$C672,0,IF(SUM($C672,$I643)&gt;BW$4,$X654/$I643,$X654-SUM($I672:BV672))))</f>
        <v>0</v>
      </c>
      <c r="BX672" s="31">
        <f>IF($I643="n/a",0,IF(BX$4&lt;=$C672,0,IF(SUM($C672,$I643)&gt;BX$4,$X654/$I643,$X654-SUM($I672:BW672))))</f>
        <v>0</v>
      </c>
      <c r="BY672" s="31">
        <f>IF($I643="n/a",0,IF(BY$4&lt;=$C672,0,IF(SUM($C672,$I643)&gt;BY$4,$X654/$I643,$X654-SUM($I672:BX672))))</f>
        <v>0</v>
      </c>
      <c r="BZ672" s="31">
        <f>IF($I643="n/a",0,IF(BZ$4&lt;=$C672,0,IF(SUM($C672,$I643)&gt;BZ$4,$X654/$I643,$X654-SUM($I672:BY672))))</f>
        <v>0</v>
      </c>
      <c r="CA672" s="31">
        <f>IF($I643="n/a",0,IF(CA$4&lt;=$C672,0,IF(SUM($C672,$I643)&gt;CA$4,$X654/$I643,$X654-SUM($I672:BZ672))))</f>
        <v>0</v>
      </c>
      <c r="CB672" s="31">
        <f>IF($I643="n/a",0,IF(CB$4&lt;=$C672,0,IF(SUM($C672,$I643)&gt;CB$4,$X654/$I643,$X654-SUM($I672:CA672))))</f>
        <v>0</v>
      </c>
      <c r="CC672" s="31">
        <f>IF($I643="n/a",0,IF(CC$4&lt;=$C672,0,IF(SUM($C672,$I643)&gt;CC$4,$X654/$I643,$X654-SUM($I672:CB672))))</f>
        <v>0</v>
      </c>
      <c r="CD672" s="31">
        <f>IF($I643="n/a",0,IF(CD$4&lt;=$C672,0,IF(SUM($C672,$I643)&gt;CD$4,$X654/$I643,$X654-SUM($I672:CC672))))</f>
        <v>0</v>
      </c>
      <c r="CE672" s="31">
        <f>IF($I643="n/a",0,IF(CE$4&lt;=$C672,0,IF(SUM($C672,$I643)&gt;CE$4,$X654/$I643,$X654-SUM($I672:CD672))))</f>
        <v>0</v>
      </c>
      <c r="CF672" s="31">
        <f>IF($I643="n/a",0,IF(CF$4&lt;=$C672,0,IF(SUM($C672,$I643)&gt;CF$4,$X654/$I643,$X654-SUM($I672:CE672))))</f>
        <v>0</v>
      </c>
    </row>
    <row r="673" spans="3:84" ht="12.75" customHeight="1">
      <c r="C673" s="202">
        <v>2031</v>
      </c>
      <c r="D673" s="21" t="s">
        <v>61</v>
      </c>
      <c r="E673" s="21" t="s">
        <v>197</v>
      </c>
      <c r="I673" s="31"/>
      <c r="J673" s="31">
        <f>IF($I643="n/a",0,IF(J$4&lt;=$C673,0,IF(SUM($C673,$I643)&gt;J$4,$Y654/$I643,$Y654-SUM($I673:I673))))</f>
        <v>0</v>
      </c>
      <c r="K673" s="31">
        <f>IF($I643="n/a",0,IF(K$4&lt;=$C673,0,IF(SUM($C673,$I643)&gt;K$4,$Y654/$I643,$Y654-SUM($I673:J673))))</f>
        <v>0</v>
      </c>
      <c r="L673" s="31">
        <f>IF($I643="n/a",0,IF(L$4&lt;=$C673,0,IF(SUM($C673,$I643)&gt;L$4,$Y654/$I643,$Y654-SUM($I673:K673))))</f>
        <v>0</v>
      </c>
      <c r="M673" s="31">
        <f>IF($I643="n/a",0,IF(M$4&lt;=$C673,0,IF(SUM($C673,$I643)&gt;M$4,$Y654/$I643,$Y654-SUM($I673:L673))))</f>
        <v>0</v>
      </c>
      <c r="N673" s="31">
        <f>IF($I643="n/a",0,IF(N$4&lt;=$C673,0,IF(SUM($C673,$I643)&gt;N$4,$Y654/$I643,$Y654-SUM($I673:M673))))</f>
        <v>0</v>
      </c>
      <c r="O673" s="31">
        <f>IF($I643="n/a",0,IF(O$4&lt;=$C673,0,IF(SUM($C673,$I643)&gt;O$4,$Y654/$I643,$Y654-SUM($I673:N673))))</f>
        <v>0</v>
      </c>
      <c r="P673" s="31">
        <f>IF($I643="n/a",0,IF(P$4&lt;=$C673,0,IF(SUM($C673,$I643)&gt;P$4,$Y654/$I643,$Y654-SUM($I673:O673))))</f>
        <v>0</v>
      </c>
      <c r="Q673" s="31">
        <f>IF($I643="n/a",0,IF(Q$4&lt;=$C673,0,IF(SUM($C673,$I643)&gt;Q$4,$Y654/$I643,$Y654-SUM($I673:P673))))</f>
        <v>0</v>
      </c>
      <c r="R673" s="31">
        <f>IF($I643="n/a",0,IF(R$4&lt;=$C673,0,IF(SUM($C673,$I643)&gt;R$4,$Y654/$I643,$Y654-SUM($I673:Q673))))</f>
        <v>0</v>
      </c>
      <c r="S673" s="31">
        <f>IF($I643="n/a",0,IF(S$4&lt;=$C673,0,IF(SUM($C673,$I643)&gt;S$4,$Y654/$I643,$Y654-SUM($I673:R673))))</f>
        <v>0</v>
      </c>
      <c r="T673" s="31">
        <f>IF($I643="n/a",0,IF(T$4&lt;=$C673,0,IF(SUM($C673,$I643)&gt;T$4,$Y654/$I643,$Y654-SUM($I673:S673))))</f>
        <v>0</v>
      </c>
      <c r="U673" s="31">
        <f>IF($I643="n/a",0,IF(U$4&lt;=$C673,0,IF(SUM($C673,$I643)&gt;U$4,$Y654/$I643,$Y654-SUM($I673:T673))))</f>
        <v>0</v>
      </c>
      <c r="V673" s="31">
        <f>IF($I643="n/a",0,IF(V$4&lt;=$C673,0,IF(SUM($C673,$I643)&gt;V$4,$Y654/$I643,$Y654-SUM($I673:U673))))</f>
        <v>0</v>
      </c>
      <c r="W673" s="31">
        <f>IF($I643="n/a",0,IF(W$4&lt;=$C673,0,IF(SUM($C673,$I643)&gt;W$4,$Y654/$I643,$Y654-SUM($I673:V673))))</f>
        <v>0</v>
      </c>
      <c r="X673" s="31">
        <f>IF($I643="n/a",0,IF(X$4&lt;=$C673,0,IF(SUM($C673,$I643)&gt;X$4,$Y654/$I643,$Y654-SUM($I673:W673))))</f>
        <v>0</v>
      </c>
      <c r="Y673" s="31">
        <f>IF($I643="n/a",0,IF(Y$4&lt;=$C673,0,IF(SUM($C673,$I643)&gt;Y$4,$Y654/$I643,$Y654-SUM($I673:X673))))</f>
        <v>0</v>
      </c>
      <c r="Z673" s="31">
        <f>IF($I643="n/a",0,IF(Z$4&lt;=$C673,0,IF(SUM($C673,$I643)&gt;Z$4,$Y654/$I643,$Y654-SUM($I673:Y673))))</f>
        <v>0</v>
      </c>
      <c r="AA673" s="31">
        <f>IF($I643="n/a",0,IF(AA$4&lt;=$C673,0,IF(SUM($C673,$I643)&gt;AA$4,$Y654/$I643,$Y654-SUM($I673:Z673))))</f>
        <v>0</v>
      </c>
      <c r="AB673" s="31">
        <f>IF($I643="n/a",0,IF(AB$4&lt;=$C673,0,IF(SUM($C673,$I643)&gt;AB$4,$Y654/$I643,$Y654-SUM($I673:AA673))))</f>
        <v>0</v>
      </c>
      <c r="AC673" s="31">
        <f>IF($I643="n/a",0,IF(AC$4&lt;=$C673,0,IF(SUM($C673,$I643)&gt;AC$4,$Y654/$I643,$Y654-SUM($I673:AB673))))</f>
        <v>0</v>
      </c>
      <c r="AD673" s="31">
        <f>IF($I643="n/a",0,IF(AD$4&lt;=$C673,0,IF(SUM($C673,$I643)&gt;AD$4,$Y654/$I643,$Y654-SUM($I673:AC673))))</f>
        <v>0</v>
      </c>
      <c r="AE673" s="31">
        <f>IF($I643="n/a",0,IF(AE$4&lt;=$C673,0,IF(SUM($C673,$I643)&gt;AE$4,$Y654/$I643,$Y654-SUM($I673:AD673))))</f>
        <v>0</v>
      </c>
      <c r="AF673" s="31">
        <f>IF($I643="n/a",0,IF(AF$4&lt;=$C673,0,IF(SUM($C673,$I643)&gt;AF$4,$Y654/$I643,$Y654-SUM($I673:AE673))))</f>
        <v>0</v>
      </c>
      <c r="AG673" s="31">
        <f>IF($I643="n/a",0,IF(AG$4&lt;=$C673,0,IF(SUM($C673,$I643)&gt;AG$4,$Y654/$I643,$Y654-SUM($I673:AF673))))</f>
        <v>0</v>
      </c>
      <c r="AH673" s="31">
        <f>IF($I643="n/a",0,IF(AH$4&lt;=$C673,0,IF(SUM($C673,$I643)&gt;AH$4,$Y654/$I643,$Y654-SUM($I673:AG673))))</f>
        <v>0</v>
      </c>
      <c r="AI673" s="31">
        <f>IF($I643="n/a",0,IF(AI$4&lt;=$C673,0,IF(SUM($C673,$I643)&gt;AI$4,$Y654/$I643,$Y654-SUM($I673:AH673))))</f>
        <v>0</v>
      </c>
      <c r="AJ673" s="31">
        <f>IF($I643="n/a",0,IF(AJ$4&lt;=$C673,0,IF(SUM($C673,$I643)&gt;AJ$4,$Y654/$I643,$Y654-SUM($I673:AI673))))</f>
        <v>0</v>
      </c>
      <c r="AK673" s="31">
        <f>IF($I643="n/a",0,IF(AK$4&lt;=$C673,0,IF(SUM($C673,$I643)&gt;AK$4,$Y654/$I643,$Y654-SUM($I673:AJ673))))</f>
        <v>0</v>
      </c>
      <c r="AL673" s="31">
        <f>IF($I643="n/a",0,IF(AL$4&lt;=$C673,0,IF(SUM($C673,$I643)&gt;AL$4,$Y654/$I643,$Y654-SUM($I673:AK673))))</f>
        <v>0</v>
      </c>
      <c r="AM673" s="31">
        <f>IF($I643="n/a",0,IF(AM$4&lt;=$C673,0,IF(SUM($C673,$I643)&gt;AM$4,$Y654/$I643,$Y654-SUM($I673:AL673))))</f>
        <v>0</v>
      </c>
      <c r="AN673" s="31">
        <f>IF($I643="n/a",0,IF(AN$4&lt;=$C673,0,IF(SUM($C673,$I643)&gt;AN$4,$Y654/$I643,$Y654-SUM($I673:AM673))))</f>
        <v>0</v>
      </c>
      <c r="AO673" s="31">
        <f>IF($I643="n/a",0,IF(AO$4&lt;=$C673,0,IF(SUM($C673,$I643)&gt;AO$4,$Y654/$I643,$Y654-SUM($I673:AN673))))</f>
        <v>0</v>
      </c>
      <c r="AP673" s="31">
        <f>IF($I643="n/a",0,IF(AP$4&lt;=$C673,0,IF(SUM($C673,$I643)&gt;AP$4,$Y654/$I643,$Y654-SUM($I673:AO673))))</f>
        <v>0</v>
      </c>
      <c r="AQ673" s="31">
        <f>IF($I643="n/a",0,IF(AQ$4&lt;=$C673,0,IF(SUM($C673,$I643)&gt;AQ$4,$Y654/$I643,$Y654-SUM($I673:AP673))))</f>
        <v>0</v>
      </c>
      <c r="AR673" s="31">
        <f>IF($I643="n/a",0,IF(AR$4&lt;=$C673,0,IF(SUM($C673,$I643)&gt;AR$4,$Y654/$I643,$Y654-SUM($I673:AQ673))))</f>
        <v>0</v>
      </c>
      <c r="AS673" s="31">
        <f>IF($I643="n/a",0,IF(AS$4&lt;=$C673,0,IF(SUM($C673,$I643)&gt;AS$4,$Y654/$I643,$Y654-SUM($I673:AR673))))</f>
        <v>0</v>
      </c>
      <c r="AT673" s="31">
        <f>IF($I643="n/a",0,IF(AT$4&lt;=$C673,0,IF(SUM($C673,$I643)&gt;AT$4,$Y654/$I643,$Y654-SUM($I673:AS673))))</f>
        <v>0</v>
      </c>
      <c r="AU673" s="31">
        <f>IF($I643="n/a",0,IF(AU$4&lt;=$C673,0,IF(SUM($C673,$I643)&gt;AU$4,$Y654/$I643,$Y654-SUM($I673:AT673))))</f>
        <v>0</v>
      </c>
      <c r="AV673" s="31">
        <f>IF($I643="n/a",0,IF(AV$4&lt;=$C673,0,IF(SUM($C673,$I643)&gt;AV$4,$Y654/$I643,$Y654-SUM($I673:AU673))))</f>
        <v>0</v>
      </c>
      <c r="AW673" s="31">
        <f>IF($I643="n/a",0,IF(AW$4&lt;=$C673,0,IF(SUM($C673,$I643)&gt;AW$4,$Y654/$I643,$Y654-SUM($I673:AV673))))</f>
        <v>0</v>
      </c>
      <c r="AX673" s="31">
        <f>IF($I643="n/a",0,IF(AX$4&lt;=$C673,0,IF(SUM($C673,$I643)&gt;AX$4,$Y654/$I643,$Y654-SUM($I673:AW673))))</f>
        <v>0</v>
      </c>
      <c r="AY673" s="31">
        <f>IF($I643="n/a",0,IF(AY$4&lt;=$C673,0,IF(SUM($C673,$I643)&gt;AY$4,$Y654/$I643,$Y654-SUM($I673:AX673))))</f>
        <v>0</v>
      </c>
      <c r="AZ673" s="31">
        <f>IF($I643="n/a",0,IF(AZ$4&lt;=$C673,0,IF(SUM($C673,$I643)&gt;AZ$4,$Y654/$I643,$Y654-SUM($I673:AY673))))</f>
        <v>0</v>
      </c>
      <c r="BA673" s="31">
        <f>IF($I643="n/a",0,IF(BA$4&lt;=$C673,0,IF(SUM($C673,$I643)&gt;BA$4,$Y654/$I643,$Y654-SUM($I673:AZ673))))</f>
        <v>0</v>
      </c>
      <c r="BB673" s="31">
        <f>IF($I643="n/a",0,IF(BB$4&lt;=$C673,0,IF(SUM($C673,$I643)&gt;BB$4,$Y654/$I643,$Y654-SUM($I673:BA673))))</f>
        <v>0</v>
      </c>
      <c r="BC673" s="31">
        <f>IF($I643="n/a",0,IF(BC$4&lt;=$C673,0,IF(SUM($C673,$I643)&gt;BC$4,$Y654/$I643,$Y654-SUM($I673:BB673))))</f>
        <v>0</v>
      </c>
      <c r="BD673" s="31">
        <f>IF($I643="n/a",0,IF(BD$4&lt;=$C673,0,IF(SUM($C673,$I643)&gt;BD$4,$Y654/$I643,$Y654-SUM($I673:BC673))))</f>
        <v>0</v>
      </c>
      <c r="BE673" s="31">
        <f>IF($I643="n/a",0,IF(BE$4&lt;=$C673,0,IF(SUM($C673,$I643)&gt;BE$4,$Y654/$I643,$Y654-SUM($I673:BD673))))</f>
        <v>0</v>
      </c>
      <c r="BF673" s="31">
        <f>IF($I643="n/a",0,IF(BF$4&lt;=$C673,0,IF(SUM($C673,$I643)&gt;BF$4,$Y654/$I643,$Y654-SUM($I673:BE673))))</f>
        <v>0</v>
      </c>
      <c r="BG673" s="31">
        <f>IF($I643="n/a",0,IF(BG$4&lt;=$C673,0,IF(SUM($C673,$I643)&gt;BG$4,$Y654/$I643,$Y654-SUM($I673:BF673))))</f>
        <v>0</v>
      </c>
      <c r="BH673" s="31">
        <f>IF($I643="n/a",0,IF(BH$4&lt;=$C673,0,IF(SUM($C673,$I643)&gt;BH$4,$Y654/$I643,$Y654-SUM($I673:BG673))))</f>
        <v>0</v>
      </c>
      <c r="BI673" s="31">
        <f>IF($I643="n/a",0,IF(BI$4&lt;=$C673,0,IF(SUM($C673,$I643)&gt;BI$4,$Y654/$I643,$Y654-SUM($I673:BH673))))</f>
        <v>0</v>
      </c>
      <c r="BJ673" s="31">
        <f>IF($I643="n/a",0,IF(BJ$4&lt;=$C673,0,IF(SUM($C673,$I643)&gt;BJ$4,$Y654/$I643,$Y654-SUM($I673:BI673))))</f>
        <v>0</v>
      </c>
      <c r="BK673" s="31">
        <f>IF($I643="n/a",0,IF(BK$4&lt;=$C673,0,IF(SUM($C673,$I643)&gt;BK$4,$Y654/$I643,$Y654-SUM($I673:BJ673))))</f>
        <v>0</v>
      </c>
      <c r="BL673" s="31">
        <f>IF($I643="n/a",0,IF(BL$4&lt;=$C673,0,IF(SUM($C673,$I643)&gt;BL$4,$Y654/$I643,$Y654-SUM($I673:BK673))))</f>
        <v>0</v>
      </c>
      <c r="BM673" s="31">
        <f>IF($I643="n/a",0,IF(BM$4&lt;=$C673,0,IF(SUM($C673,$I643)&gt;BM$4,$Y654/$I643,$Y654-SUM($I673:BL673))))</f>
        <v>0</v>
      </c>
      <c r="BN673" s="31">
        <f>IF($I643="n/a",0,IF(BN$4&lt;=$C673,0,IF(SUM($C673,$I643)&gt;BN$4,$Y654/$I643,$Y654-SUM($I673:BM673))))</f>
        <v>0</v>
      </c>
      <c r="BO673" s="31">
        <f>IF($I643="n/a",0,IF(BO$4&lt;=$C673,0,IF(SUM($C673,$I643)&gt;BO$4,$Y654/$I643,$Y654-SUM($I673:BN673))))</f>
        <v>0</v>
      </c>
      <c r="BP673" s="31">
        <f>IF($I643="n/a",0,IF(BP$4&lt;=$C673,0,IF(SUM($C673,$I643)&gt;BP$4,$Y654/$I643,$Y654-SUM($I673:BO673))))</f>
        <v>0</v>
      </c>
      <c r="BQ673" s="31">
        <f>IF($I643="n/a",0,IF(BQ$4&lt;=$C673,0,IF(SUM($C673,$I643)&gt;BQ$4,$Y654/$I643,$Y654-SUM($I673:BP673))))</f>
        <v>0</v>
      </c>
      <c r="BR673" s="31">
        <f>IF($I643="n/a",0,IF(BR$4&lt;=$C673,0,IF(SUM($C673,$I643)&gt;BR$4,$Y654/$I643,$Y654-SUM($I673:BQ673))))</f>
        <v>0</v>
      </c>
      <c r="BS673" s="31">
        <f>IF($I643="n/a",0,IF(BS$4&lt;=$C673,0,IF(SUM($C673,$I643)&gt;BS$4,$Y654/$I643,$Y654-SUM($I673:BR673))))</f>
        <v>0</v>
      </c>
      <c r="BT673" s="31">
        <f>IF($I643="n/a",0,IF(BT$4&lt;=$C673,0,IF(SUM($C673,$I643)&gt;BT$4,$Y654/$I643,$Y654-SUM($I673:BS673))))</f>
        <v>0</v>
      </c>
      <c r="BU673" s="31">
        <f>IF($I643="n/a",0,IF(BU$4&lt;=$C673,0,IF(SUM($C673,$I643)&gt;BU$4,$Y654/$I643,$Y654-SUM($I673:BT673))))</f>
        <v>0</v>
      </c>
      <c r="BV673" s="31">
        <f>IF($I643="n/a",0,IF(BV$4&lt;=$C673,0,IF(SUM($C673,$I643)&gt;BV$4,$Y654/$I643,$Y654-SUM($I673:BU673))))</f>
        <v>0</v>
      </c>
      <c r="BW673" s="31">
        <f>IF($I643="n/a",0,IF(BW$4&lt;=$C673,0,IF(SUM($C673,$I643)&gt;BW$4,$Y654/$I643,$Y654-SUM($I673:BV673))))</f>
        <v>0</v>
      </c>
      <c r="BX673" s="31">
        <f>IF($I643="n/a",0,IF(BX$4&lt;=$C673,0,IF(SUM($C673,$I643)&gt;BX$4,$Y654/$I643,$Y654-SUM($I673:BW673))))</f>
        <v>0</v>
      </c>
      <c r="BY673" s="31">
        <f>IF($I643="n/a",0,IF(BY$4&lt;=$C673,0,IF(SUM($C673,$I643)&gt;BY$4,$Y654/$I643,$Y654-SUM($I673:BX673))))</f>
        <v>0</v>
      </c>
      <c r="BZ673" s="31">
        <f>IF($I643="n/a",0,IF(BZ$4&lt;=$C673,0,IF(SUM($C673,$I643)&gt;BZ$4,$Y654/$I643,$Y654-SUM($I673:BY673))))</f>
        <v>0</v>
      </c>
      <c r="CA673" s="31">
        <f>IF($I643="n/a",0,IF(CA$4&lt;=$C673,0,IF(SUM($C673,$I643)&gt;CA$4,$Y654/$I643,$Y654-SUM($I673:BZ673))))</f>
        <v>0</v>
      </c>
      <c r="CB673" s="31">
        <f>IF($I643="n/a",0,IF(CB$4&lt;=$C673,0,IF(SUM($C673,$I643)&gt;CB$4,$Y654/$I643,$Y654-SUM($I673:CA673))))</f>
        <v>0</v>
      </c>
      <c r="CC673" s="31">
        <f>IF($I643="n/a",0,IF(CC$4&lt;=$C673,0,IF(SUM($C673,$I643)&gt;CC$4,$Y654/$I643,$Y654-SUM($I673:CB673))))</f>
        <v>0</v>
      </c>
      <c r="CD673" s="31">
        <f>IF($I643="n/a",0,IF(CD$4&lt;=$C673,0,IF(SUM($C673,$I643)&gt;CD$4,$Y654/$I643,$Y654-SUM($I673:CC673))))</f>
        <v>0</v>
      </c>
      <c r="CE673" s="31">
        <f>IF($I643="n/a",0,IF(CE$4&lt;=$C673,0,IF(SUM($C673,$I643)&gt;CE$4,$Y654/$I643,$Y654-SUM($I673:CD673))))</f>
        <v>0</v>
      </c>
      <c r="CF673" s="31">
        <f>IF($I643="n/a",0,IF(CF$4&lt;=$C673,0,IF(SUM($C673,$I643)&gt;CF$4,$Y654/$I643,$Y654-SUM($I673:CE673))))</f>
        <v>0</v>
      </c>
    </row>
    <row r="674" spans="3:84" ht="12.75" customHeight="1">
      <c r="C674" s="202">
        <v>2032</v>
      </c>
      <c r="D674" s="21" t="s">
        <v>62</v>
      </c>
      <c r="E674" s="21" t="s">
        <v>197</v>
      </c>
      <c r="I674" s="31"/>
      <c r="J674" s="31">
        <f>IF($I643="n/a",0,IF(J$4&lt;=$C674,0,IF(SUM($C674,$I643)&gt;J$4,$Z654/$I643,$Z654-SUM($I674:I674))))</f>
        <v>0</v>
      </c>
      <c r="K674" s="31">
        <f>IF($I643="n/a",0,IF(K$4&lt;=$C674,0,IF(SUM($C674,$I643)&gt;K$4,$Z654/$I643,$Z654-SUM($I674:J674))))</f>
        <v>0</v>
      </c>
      <c r="L674" s="31">
        <f>IF($I643="n/a",0,IF(L$4&lt;=$C674,0,IF(SUM($C674,$I643)&gt;L$4,$Z654/$I643,$Z654-SUM($I674:K674))))</f>
        <v>0</v>
      </c>
      <c r="M674" s="31">
        <f>IF($I643="n/a",0,IF(M$4&lt;=$C674,0,IF(SUM($C674,$I643)&gt;M$4,$Z654/$I643,$Z654-SUM($I674:L674))))</f>
        <v>0</v>
      </c>
      <c r="N674" s="31">
        <f>IF($I643="n/a",0,IF(N$4&lt;=$C674,0,IF(SUM($C674,$I643)&gt;N$4,$Z654/$I643,$Z654-SUM($I674:M674))))</f>
        <v>0</v>
      </c>
      <c r="O674" s="31">
        <f>IF($I643="n/a",0,IF(O$4&lt;=$C674,0,IF(SUM($C674,$I643)&gt;O$4,$Z654/$I643,$Z654-SUM($I674:N674))))</f>
        <v>0</v>
      </c>
      <c r="P674" s="31">
        <f>IF($I643="n/a",0,IF(P$4&lt;=$C674,0,IF(SUM($C674,$I643)&gt;P$4,$Z654/$I643,$Z654-SUM($I674:O674))))</f>
        <v>0</v>
      </c>
      <c r="Q674" s="31">
        <f>IF($I643="n/a",0,IF(Q$4&lt;=$C674,0,IF(SUM($C674,$I643)&gt;Q$4,$Z654/$I643,$Z654-SUM($I674:P674))))</f>
        <v>0</v>
      </c>
      <c r="R674" s="31">
        <f>IF($I643="n/a",0,IF(R$4&lt;=$C674,0,IF(SUM($C674,$I643)&gt;R$4,$Z654/$I643,$Z654-SUM($I674:Q674))))</f>
        <v>0</v>
      </c>
      <c r="S674" s="31">
        <f>IF($I643="n/a",0,IF(S$4&lt;=$C674,0,IF(SUM($C674,$I643)&gt;S$4,$Z654/$I643,$Z654-SUM($I674:R674))))</f>
        <v>0</v>
      </c>
      <c r="T674" s="31">
        <f>IF($I643="n/a",0,IF(T$4&lt;=$C674,0,IF(SUM($C674,$I643)&gt;T$4,$Z654/$I643,$Z654-SUM($I674:S674))))</f>
        <v>0</v>
      </c>
      <c r="U674" s="31">
        <f>IF($I643="n/a",0,IF(U$4&lt;=$C674,0,IF(SUM($C674,$I643)&gt;U$4,$Z654/$I643,$Z654-SUM($I674:T674))))</f>
        <v>0</v>
      </c>
      <c r="V674" s="31">
        <f>IF($I643="n/a",0,IF(V$4&lt;=$C674,0,IF(SUM($C674,$I643)&gt;V$4,$Z654/$I643,$Z654-SUM($I674:U674))))</f>
        <v>0</v>
      </c>
      <c r="W674" s="31">
        <f>IF($I643="n/a",0,IF(W$4&lt;=$C674,0,IF(SUM($C674,$I643)&gt;W$4,$Z654/$I643,$Z654-SUM($I674:V674))))</f>
        <v>0</v>
      </c>
      <c r="X674" s="31">
        <f>IF($I643="n/a",0,IF(X$4&lt;=$C674,0,IF(SUM($C674,$I643)&gt;X$4,$Z654/$I643,$Z654-SUM($I674:W674))))</f>
        <v>0</v>
      </c>
      <c r="Y674" s="31">
        <f>IF($I643="n/a",0,IF(Y$4&lt;=$C674,0,IF(SUM($C674,$I643)&gt;Y$4,$Z654/$I643,$Z654-SUM($I674:X674))))</f>
        <v>0</v>
      </c>
      <c r="Z674" s="31">
        <f>IF($I643="n/a",0,IF(Z$4&lt;=$C674,0,IF(SUM($C674,$I643)&gt;Z$4,$Z654/$I643,$Z654-SUM($I674:Y674))))</f>
        <v>0</v>
      </c>
      <c r="AA674" s="31">
        <f>IF($I643="n/a",0,IF(AA$4&lt;=$C674,0,IF(SUM($C674,$I643)&gt;AA$4,$Z654/$I643,$Z654-SUM($I674:Z674))))</f>
        <v>0</v>
      </c>
      <c r="AB674" s="31">
        <f>IF($I643="n/a",0,IF(AB$4&lt;=$C674,0,IF(SUM($C674,$I643)&gt;AB$4,$Z654/$I643,$Z654-SUM($I674:AA674))))</f>
        <v>0</v>
      </c>
      <c r="AC674" s="31">
        <f>IF($I643="n/a",0,IF(AC$4&lt;=$C674,0,IF(SUM($C674,$I643)&gt;AC$4,$Z654/$I643,$Z654-SUM($I674:AB674))))</f>
        <v>0</v>
      </c>
      <c r="AD674" s="31">
        <f>IF($I643="n/a",0,IF(AD$4&lt;=$C674,0,IF(SUM($C674,$I643)&gt;AD$4,$Z654/$I643,$Z654-SUM($I674:AC674))))</f>
        <v>0</v>
      </c>
      <c r="AE674" s="31">
        <f>IF($I643="n/a",0,IF(AE$4&lt;=$C674,0,IF(SUM($C674,$I643)&gt;AE$4,$Z654/$I643,$Z654-SUM($I674:AD674))))</f>
        <v>0</v>
      </c>
      <c r="AF674" s="31">
        <f>IF($I643="n/a",0,IF(AF$4&lt;=$C674,0,IF(SUM($C674,$I643)&gt;AF$4,$Z654/$I643,$Z654-SUM($I674:AE674))))</f>
        <v>0</v>
      </c>
      <c r="AG674" s="31">
        <f>IF($I643="n/a",0,IF(AG$4&lt;=$C674,0,IF(SUM($C674,$I643)&gt;AG$4,$Z654/$I643,$Z654-SUM($I674:AF674))))</f>
        <v>0</v>
      </c>
      <c r="AH674" s="31">
        <f>IF($I643="n/a",0,IF(AH$4&lt;=$C674,0,IF(SUM($C674,$I643)&gt;AH$4,$Z654/$I643,$Z654-SUM($I674:AG674))))</f>
        <v>0</v>
      </c>
      <c r="AI674" s="31">
        <f>IF($I643="n/a",0,IF(AI$4&lt;=$C674,0,IF(SUM($C674,$I643)&gt;AI$4,$Z654/$I643,$Z654-SUM($I674:AH674))))</f>
        <v>0</v>
      </c>
      <c r="AJ674" s="31">
        <f>IF($I643="n/a",0,IF(AJ$4&lt;=$C674,0,IF(SUM($C674,$I643)&gt;AJ$4,$Z654/$I643,$Z654-SUM($I674:AI674))))</f>
        <v>0</v>
      </c>
      <c r="AK674" s="31">
        <f>IF($I643="n/a",0,IF(AK$4&lt;=$C674,0,IF(SUM($C674,$I643)&gt;AK$4,$Z654/$I643,$Z654-SUM($I674:AJ674))))</f>
        <v>0</v>
      </c>
      <c r="AL674" s="31">
        <f>IF($I643="n/a",0,IF(AL$4&lt;=$C674,0,IF(SUM($C674,$I643)&gt;AL$4,$Z654/$I643,$Z654-SUM($I674:AK674))))</f>
        <v>0</v>
      </c>
      <c r="AM674" s="31">
        <f>IF($I643="n/a",0,IF(AM$4&lt;=$C674,0,IF(SUM($C674,$I643)&gt;AM$4,$Z654/$I643,$Z654-SUM($I674:AL674))))</f>
        <v>0</v>
      </c>
      <c r="AN674" s="31">
        <f>IF($I643="n/a",0,IF(AN$4&lt;=$C674,0,IF(SUM($C674,$I643)&gt;AN$4,$Z654/$I643,$Z654-SUM($I674:AM674))))</f>
        <v>0</v>
      </c>
      <c r="AO674" s="31">
        <f>IF($I643="n/a",0,IF(AO$4&lt;=$C674,0,IF(SUM($C674,$I643)&gt;AO$4,$Z654/$I643,$Z654-SUM($I674:AN674))))</f>
        <v>0</v>
      </c>
      <c r="AP674" s="31">
        <f>IF($I643="n/a",0,IF(AP$4&lt;=$C674,0,IF(SUM($C674,$I643)&gt;AP$4,$Z654/$I643,$Z654-SUM($I674:AO674))))</f>
        <v>0</v>
      </c>
      <c r="AQ674" s="31">
        <f>IF($I643="n/a",0,IF(AQ$4&lt;=$C674,0,IF(SUM($C674,$I643)&gt;AQ$4,$Z654/$I643,$Z654-SUM($I674:AP674))))</f>
        <v>0</v>
      </c>
      <c r="AR674" s="31">
        <f>IF($I643="n/a",0,IF(AR$4&lt;=$C674,0,IF(SUM($C674,$I643)&gt;AR$4,$Z654/$I643,$Z654-SUM($I674:AQ674))))</f>
        <v>0</v>
      </c>
      <c r="AS674" s="31">
        <f>IF($I643="n/a",0,IF(AS$4&lt;=$C674,0,IF(SUM($C674,$I643)&gt;AS$4,$Z654/$I643,$Z654-SUM($I674:AR674))))</f>
        <v>0</v>
      </c>
      <c r="AT674" s="31">
        <f>IF($I643="n/a",0,IF(AT$4&lt;=$C674,0,IF(SUM($C674,$I643)&gt;AT$4,$Z654/$I643,$Z654-SUM($I674:AS674))))</f>
        <v>0</v>
      </c>
      <c r="AU674" s="31">
        <f>IF($I643="n/a",0,IF(AU$4&lt;=$C674,0,IF(SUM($C674,$I643)&gt;AU$4,$Z654/$I643,$Z654-SUM($I674:AT674))))</f>
        <v>0</v>
      </c>
      <c r="AV674" s="31">
        <f>IF($I643="n/a",0,IF(AV$4&lt;=$C674,0,IF(SUM($C674,$I643)&gt;AV$4,$Z654/$I643,$Z654-SUM($I674:AU674))))</f>
        <v>0</v>
      </c>
      <c r="AW674" s="31">
        <f>IF($I643="n/a",0,IF(AW$4&lt;=$C674,0,IF(SUM($C674,$I643)&gt;AW$4,$Z654/$I643,$Z654-SUM($I674:AV674))))</f>
        <v>0</v>
      </c>
      <c r="AX674" s="31">
        <f>IF($I643="n/a",0,IF(AX$4&lt;=$C674,0,IF(SUM($C674,$I643)&gt;AX$4,$Z654/$I643,$Z654-SUM($I674:AW674))))</f>
        <v>0</v>
      </c>
      <c r="AY674" s="31">
        <f>IF($I643="n/a",0,IF(AY$4&lt;=$C674,0,IF(SUM($C674,$I643)&gt;AY$4,$Z654/$I643,$Z654-SUM($I674:AX674))))</f>
        <v>0</v>
      </c>
      <c r="AZ674" s="31">
        <f>IF($I643="n/a",0,IF(AZ$4&lt;=$C674,0,IF(SUM($C674,$I643)&gt;AZ$4,$Z654/$I643,$Z654-SUM($I674:AY674))))</f>
        <v>0</v>
      </c>
      <c r="BA674" s="31">
        <f>IF($I643="n/a",0,IF(BA$4&lt;=$C674,0,IF(SUM($C674,$I643)&gt;BA$4,$Z654/$I643,$Z654-SUM($I674:AZ674))))</f>
        <v>0</v>
      </c>
      <c r="BB674" s="31">
        <f>IF($I643="n/a",0,IF(BB$4&lt;=$C674,0,IF(SUM($C674,$I643)&gt;BB$4,$Z654/$I643,$Z654-SUM($I674:BA674))))</f>
        <v>0</v>
      </c>
      <c r="BC674" s="31">
        <f>IF($I643="n/a",0,IF(BC$4&lt;=$C674,0,IF(SUM($C674,$I643)&gt;BC$4,$Z654/$I643,$Z654-SUM($I674:BB674))))</f>
        <v>0</v>
      </c>
      <c r="BD674" s="31">
        <f>IF($I643="n/a",0,IF(BD$4&lt;=$C674,0,IF(SUM($C674,$I643)&gt;BD$4,$Z654/$I643,$Z654-SUM($I674:BC674))))</f>
        <v>0</v>
      </c>
      <c r="BE674" s="31">
        <f>IF($I643="n/a",0,IF(BE$4&lt;=$C674,0,IF(SUM($C674,$I643)&gt;BE$4,$Z654/$I643,$Z654-SUM($I674:BD674))))</f>
        <v>0</v>
      </c>
      <c r="BF674" s="31">
        <f>IF($I643="n/a",0,IF(BF$4&lt;=$C674,0,IF(SUM($C674,$I643)&gt;BF$4,$Z654/$I643,$Z654-SUM($I674:BE674))))</f>
        <v>0</v>
      </c>
      <c r="BG674" s="31">
        <f>IF($I643="n/a",0,IF(BG$4&lt;=$C674,0,IF(SUM($C674,$I643)&gt;BG$4,$Z654/$I643,$Z654-SUM($I674:BF674))))</f>
        <v>0</v>
      </c>
      <c r="BH674" s="31">
        <f>IF($I643="n/a",0,IF(BH$4&lt;=$C674,0,IF(SUM($C674,$I643)&gt;BH$4,$Z654/$I643,$Z654-SUM($I674:BG674))))</f>
        <v>0</v>
      </c>
      <c r="BI674" s="31">
        <f>IF($I643="n/a",0,IF(BI$4&lt;=$C674,0,IF(SUM($C674,$I643)&gt;BI$4,$Z654/$I643,$Z654-SUM($I674:BH674))))</f>
        <v>0</v>
      </c>
      <c r="BJ674" s="31">
        <f>IF($I643="n/a",0,IF(BJ$4&lt;=$C674,0,IF(SUM($C674,$I643)&gt;BJ$4,$Z654/$I643,$Z654-SUM($I674:BI674))))</f>
        <v>0</v>
      </c>
      <c r="BK674" s="31">
        <f>IF($I643="n/a",0,IF(BK$4&lt;=$C674,0,IF(SUM($C674,$I643)&gt;BK$4,$Z654/$I643,$Z654-SUM($I674:BJ674))))</f>
        <v>0</v>
      </c>
      <c r="BL674" s="31">
        <f>IF($I643="n/a",0,IF(BL$4&lt;=$C674,0,IF(SUM($C674,$I643)&gt;BL$4,$Z654/$I643,$Z654-SUM($I674:BK674))))</f>
        <v>0</v>
      </c>
      <c r="BM674" s="31">
        <f>IF($I643="n/a",0,IF(BM$4&lt;=$C674,0,IF(SUM($C674,$I643)&gt;BM$4,$Z654/$I643,$Z654-SUM($I674:BL674))))</f>
        <v>0</v>
      </c>
      <c r="BN674" s="31">
        <f>IF($I643="n/a",0,IF(BN$4&lt;=$C674,0,IF(SUM($C674,$I643)&gt;BN$4,$Z654/$I643,$Z654-SUM($I674:BM674))))</f>
        <v>0</v>
      </c>
      <c r="BO674" s="31">
        <f>IF($I643="n/a",0,IF(BO$4&lt;=$C674,0,IF(SUM($C674,$I643)&gt;BO$4,$Z654/$I643,$Z654-SUM($I674:BN674))))</f>
        <v>0</v>
      </c>
      <c r="BP674" s="31">
        <f>IF($I643="n/a",0,IF(BP$4&lt;=$C674,0,IF(SUM($C674,$I643)&gt;BP$4,$Z654/$I643,$Z654-SUM($I674:BO674))))</f>
        <v>0</v>
      </c>
      <c r="BQ674" s="31">
        <f>IF($I643="n/a",0,IF(BQ$4&lt;=$C674,0,IF(SUM($C674,$I643)&gt;BQ$4,$Z654/$I643,$Z654-SUM($I674:BP674))))</f>
        <v>0</v>
      </c>
      <c r="BR674" s="31">
        <f>IF($I643="n/a",0,IF(BR$4&lt;=$C674,0,IF(SUM($C674,$I643)&gt;BR$4,$Z654/$I643,$Z654-SUM($I674:BQ674))))</f>
        <v>0</v>
      </c>
      <c r="BS674" s="31">
        <f>IF($I643="n/a",0,IF(BS$4&lt;=$C674,0,IF(SUM($C674,$I643)&gt;BS$4,$Z654/$I643,$Z654-SUM($I674:BR674))))</f>
        <v>0</v>
      </c>
      <c r="BT674" s="31">
        <f>IF($I643="n/a",0,IF(BT$4&lt;=$C674,0,IF(SUM($C674,$I643)&gt;BT$4,$Z654/$I643,$Z654-SUM($I674:BS674))))</f>
        <v>0</v>
      </c>
      <c r="BU674" s="31">
        <f>IF($I643="n/a",0,IF(BU$4&lt;=$C674,0,IF(SUM($C674,$I643)&gt;BU$4,$Z654/$I643,$Z654-SUM($I674:BT674))))</f>
        <v>0</v>
      </c>
      <c r="BV674" s="31">
        <f>IF($I643="n/a",0,IF(BV$4&lt;=$C674,0,IF(SUM($C674,$I643)&gt;BV$4,$Z654/$I643,$Z654-SUM($I674:BU674))))</f>
        <v>0</v>
      </c>
      <c r="BW674" s="31">
        <f>IF($I643="n/a",0,IF(BW$4&lt;=$C674,0,IF(SUM($C674,$I643)&gt;BW$4,$Z654/$I643,$Z654-SUM($I674:BV674))))</f>
        <v>0</v>
      </c>
      <c r="BX674" s="31">
        <f>IF($I643="n/a",0,IF(BX$4&lt;=$C674,0,IF(SUM($C674,$I643)&gt;BX$4,$Z654/$I643,$Z654-SUM($I674:BW674))))</f>
        <v>0</v>
      </c>
      <c r="BY674" s="31">
        <f>IF($I643="n/a",0,IF(BY$4&lt;=$C674,0,IF(SUM($C674,$I643)&gt;BY$4,$Z654/$I643,$Z654-SUM($I674:BX674))))</f>
        <v>0</v>
      </c>
      <c r="BZ674" s="31">
        <f>IF($I643="n/a",0,IF(BZ$4&lt;=$C674,0,IF(SUM($C674,$I643)&gt;BZ$4,$Z654/$I643,$Z654-SUM($I674:BY674))))</f>
        <v>0</v>
      </c>
      <c r="CA674" s="31">
        <f>IF($I643="n/a",0,IF(CA$4&lt;=$C674,0,IF(SUM($C674,$I643)&gt;CA$4,$Z654/$I643,$Z654-SUM($I674:BZ674))))</f>
        <v>0</v>
      </c>
      <c r="CB674" s="31">
        <f>IF($I643="n/a",0,IF(CB$4&lt;=$C674,0,IF(SUM($C674,$I643)&gt;CB$4,$Z654/$I643,$Z654-SUM($I674:CA674))))</f>
        <v>0</v>
      </c>
      <c r="CC674" s="31">
        <f>IF($I643="n/a",0,IF(CC$4&lt;=$C674,0,IF(SUM($C674,$I643)&gt;CC$4,$Z654/$I643,$Z654-SUM($I674:CB674))))</f>
        <v>0</v>
      </c>
      <c r="CD674" s="31">
        <f>IF($I643="n/a",0,IF(CD$4&lt;=$C674,0,IF(SUM($C674,$I643)&gt;CD$4,$Z654/$I643,$Z654-SUM($I674:CC674))))</f>
        <v>0</v>
      </c>
      <c r="CE674" s="31">
        <f>IF($I643="n/a",0,IF(CE$4&lt;=$C674,0,IF(SUM($C674,$I643)&gt;CE$4,$Z654/$I643,$Z654-SUM($I674:CD674))))</f>
        <v>0</v>
      </c>
      <c r="CF674" s="31">
        <f>IF($I643="n/a",0,IF(CF$4&lt;=$C674,0,IF(SUM($C674,$I643)&gt;CF$4,$Z654/$I643,$Z654-SUM($I674:CE674))))</f>
        <v>0</v>
      </c>
    </row>
    <row r="675" spans="3:84" ht="12.75" customHeight="1">
      <c r="C675" s="202">
        <v>2033</v>
      </c>
      <c r="D675" s="21" t="s">
        <v>63</v>
      </c>
      <c r="E675" s="21" t="s">
        <v>197</v>
      </c>
      <c r="I675" s="31"/>
      <c r="J675" s="31">
        <f>IF($I643="n/a",0,IF(J$4&lt;=$C675,0,IF(SUM($C675,$I643)&gt;J$4,$AA654/$I643,$AA654-SUM($I675:I675))))</f>
        <v>0</v>
      </c>
      <c r="K675" s="31">
        <f>IF($I643="n/a",0,IF(K$4&lt;=$C675,0,IF(SUM($C675,$I643)&gt;K$4,$AA654/$I643,$AA654-SUM($I675:J675))))</f>
        <v>0</v>
      </c>
      <c r="L675" s="31">
        <f>IF($I643="n/a",0,IF(L$4&lt;=$C675,0,IF(SUM($C675,$I643)&gt;L$4,$AA654/$I643,$AA654-SUM($I675:K675))))</f>
        <v>0</v>
      </c>
      <c r="M675" s="31">
        <f>IF($I643="n/a",0,IF(M$4&lt;=$C675,0,IF(SUM($C675,$I643)&gt;M$4,$AA654/$I643,$AA654-SUM($I675:L675))))</f>
        <v>0</v>
      </c>
      <c r="N675" s="31">
        <f>IF($I643="n/a",0,IF(N$4&lt;=$C675,0,IF(SUM($C675,$I643)&gt;N$4,$AA654/$I643,$AA654-SUM($I675:M675))))</f>
        <v>0</v>
      </c>
      <c r="O675" s="31">
        <f>IF($I643="n/a",0,IF(O$4&lt;=$C675,0,IF(SUM($C675,$I643)&gt;O$4,$AA654/$I643,$AA654-SUM($I675:N675))))</f>
        <v>0</v>
      </c>
      <c r="P675" s="31">
        <f>IF($I643="n/a",0,IF(P$4&lt;=$C675,0,IF(SUM($C675,$I643)&gt;P$4,$AA654/$I643,$AA654-SUM($I675:O675))))</f>
        <v>0</v>
      </c>
      <c r="Q675" s="31">
        <f>IF($I643="n/a",0,IF(Q$4&lt;=$C675,0,IF(SUM($C675,$I643)&gt;Q$4,$AA654/$I643,$AA654-SUM($I675:P675))))</f>
        <v>0</v>
      </c>
      <c r="R675" s="31">
        <f>IF($I643="n/a",0,IF(R$4&lt;=$C675,0,IF(SUM($C675,$I643)&gt;R$4,$AA654/$I643,$AA654-SUM($I675:Q675))))</f>
        <v>0</v>
      </c>
      <c r="S675" s="31">
        <f>IF($I643="n/a",0,IF(S$4&lt;=$C675,0,IF(SUM($C675,$I643)&gt;S$4,$AA654/$I643,$AA654-SUM($I675:R675))))</f>
        <v>0</v>
      </c>
      <c r="T675" s="31">
        <f>IF($I643="n/a",0,IF(T$4&lt;=$C675,0,IF(SUM($C675,$I643)&gt;T$4,$AA654/$I643,$AA654-SUM($I675:S675))))</f>
        <v>0</v>
      </c>
      <c r="U675" s="31">
        <f>IF($I643="n/a",0,IF(U$4&lt;=$C675,0,IF(SUM($C675,$I643)&gt;U$4,$AA654/$I643,$AA654-SUM($I675:T675))))</f>
        <v>0</v>
      </c>
      <c r="V675" s="31">
        <f>IF($I643="n/a",0,IF(V$4&lt;=$C675,0,IF(SUM($C675,$I643)&gt;V$4,$AA654/$I643,$AA654-SUM($I675:U675))))</f>
        <v>0</v>
      </c>
      <c r="W675" s="31">
        <f>IF($I643="n/a",0,IF(W$4&lt;=$C675,0,IF(SUM($C675,$I643)&gt;W$4,$AA654/$I643,$AA654-SUM($I675:V675))))</f>
        <v>0</v>
      </c>
      <c r="X675" s="31">
        <f>IF($I643="n/a",0,IF(X$4&lt;=$C675,0,IF(SUM($C675,$I643)&gt;X$4,$AA654/$I643,$AA654-SUM($I675:W675))))</f>
        <v>0</v>
      </c>
      <c r="Y675" s="31">
        <f>IF($I643="n/a",0,IF(Y$4&lt;=$C675,0,IF(SUM($C675,$I643)&gt;Y$4,$AA654/$I643,$AA654-SUM($I675:X675))))</f>
        <v>0</v>
      </c>
      <c r="Z675" s="31">
        <f>IF($I643="n/a",0,IF(Z$4&lt;=$C675,0,IF(SUM($C675,$I643)&gt;Z$4,$AA654/$I643,$AA654-SUM($I675:Y675))))</f>
        <v>0</v>
      </c>
      <c r="AA675" s="31">
        <f>IF($I643="n/a",0,IF(AA$4&lt;=$C675,0,IF(SUM($C675,$I643)&gt;AA$4,$AA654/$I643,$AA654-SUM($I675:Z675))))</f>
        <v>0</v>
      </c>
      <c r="AB675" s="31">
        <f>IF($I643="n/a",0,IF(AB$4&lt;=$C675,0,IF(SUM($C675,$I643)&gt;AB$4,$AA654/$I643,$AA654-SUM($I675:AA675))))</f>
        <v>0</v>
      </c>
      <c r="AC675" s="31">
        <f>IF($I643="n/a",0,IF(AC$4&lt;=$C675,0,IF(SUM($C675,$I643)&gt;AC$4,$AA654/$I643,$AA654-SUM($I675:AB675))))</f>
        <v>0</v>
      </c>
      <c r="AD675" s="31">
        <f>IF($I643="n/a",0,IF(AD$4&lt;=$C675,0,IF(SUM($C675,$I643)&gt;AD$4,$AA654/$I643,$AA654-SUM($I675:AC675))))</f>
        <v>0</v>
      </c>
      <c r="AE675" s="31">
        <f>IF($I643="n/a",0,IF(AE$4&lt;=$C675,0,IF(SUM($C675,$I643)&gt;AE$4,$AA654/$I643,$AA654-SUM($I675:AD675))))</f>
        <v>0</v>
      </c>
      <c r="AF675" s="31">
        <f>IF($I643="n/a",0,IF(AF$4&lt;=$C675,0,IF(SUM($C675,$I643)&gt;AF$4,$AA654/$I643,$AA654-SUM($I675:AE675))))</f>
        <v>0</v>
      </c>
      <c r="AG675" s="31">
        <f>IF($I643="n/a",0,IF(AG$4&lt;=$C675,0,IF(SUM($C675,$I643)&gt;AG$4,$AA654/$I643,$AA654-SUM($I675:AF675))))</f>
        <v>0</v>
      </c>
      <c r="AH675" s="31">
        <f>IF($I643="n/a",0,IF(AH$4&lt;=$C675,0,IF(SUM($C675,$I643)&gt;AH$4,$AA654/$I643,$AA654-SUM($I675:AG675))))</f>
        <v>0</v>
      </c>
      <c r="AI675" s="31">
        <f>IF($I643="n/a",0,IF(AI$4&lt;=$C675,0,IF(SUM($C675,$I643)&gt;AI$4,$AA654/$I643,$AA654-SUM($I675:AH675))))</f>
        <v>0</v>
      </c>
      <c r="AJ675" s="31">
        <f>IF($I643="n/a",0,IF(AJ$4&lt;=$C675,0,IF(SUM($C675,$I643)&gt;AJ$4,$AA654/$I643,$AA654-SUM($I675:AI675))))</f>
        <v>0</v>
      </c>
      <c r="AK675" s="31">
        <f>IF($I643="n/a",0,IF(AK$4&lt;=$C675,0,IF(SUM($C675,$I643)&gt;AK$4,$AA654/$I643,$AA654-SUM($I675:AJ675))))</f>
        <v>0</v>
      </c>
      <c r="AL675" s="31">
        <f>IF($I643="n/a",0,IF(AL$4&lt;=$C675,0,IF(SUM($C675,$I643)&gt;AL$4,$AA654/$I643,$AA654-SUM($I675:AK675))))</f>
        <v>0</v>
      </c>
      <c r="AM675" s="31">
        <f>IF($I643="n/a",0,IF(AM$4&lt;=$C675,0,IF(SUM($C675,$I643)&gt;AM$4,$AA654/$I643,$AA654-SUM($I675:AL675))))</f>
        <v>0</v>
      </c>
      <c r="AN675" s="31">
        <f>IF($I643="n/a",0,IF(AN$4&lt;=$C675,0,IF(SUM($C675,$I643)&gt;AN$4,$AA654/$I643,$AA654-SUM($I675:AM675))))</f>
        <v>0</v>
      </c>
      <c r="AO675" s="31">
        <f>IF($I643="n/a",0,IF(AO$4&lt;=$C675,0,IF(SUM($C675,$I643)&gt;AO$4,$AA654/$I643,$AA654-SUM($I675:AN675))))</f>
        <v>0</v>
      </c>
      <c r="AP675" s="31">
        <f>IF($I643="n/a",0,IF(AP$4&lt;=$C675,0,IF(SUM($C675,$I643)&gt;AP$4,$AA654/$I643,$AA654-SUM($I675:AO675))))</f>
        <v>0</v>
      </c>
      <c r="AQ675" s="31">
        <f>IF($I643="n/a",0,IF(AQ$4&lt;=$C675,0,IF(SUM($C675,$I643)&gt;AQ$4,$AA654/$I643,$AA654-SUM($I675:AP675))))</f>
        <v>0</v>
      </c>
      <c r="AR675" s="31">
        <f>IF($I643="n/a",0,IF(AR$4&lt;=$C675,0,IF(SUM($C675,$I643)&gt;AR$4,$AA654/$I643,$AA654-SUM($I675:AQ675))))</f>
        <v>0</v>
      </c>
      <c r="AS675" s="31">
        <f>IF($I643="n/a",0,IF(AS$4&lt;=$C675,0,IF(SUM($C675,$I643)&gt;AS$4,$AA654/$I643,$AA654-SUM($I675:AR675))))</f>
        <v>0</v>
      </c>
      <c r="AT675" s="31">
        <f>IF($I643="n/a",0,IF(AT$4&lt;=$C675,0,IF(SUM($C675,$I643)&gt;AT$4,$AA654/$I643,$AA654-SUM($I675:AS675))))</f>
        <v>0</v>
      </c>
      <c r="AU675" s="31">
        <f>IF($I643="n/a",0,IF(AU$4&lt;=$C675,0,IF(SUM($C675,$I643)&gt;AU$4,$AA654/$I643,$AA654-SUM($I675:AT675))))</f>
        <v>0</v>
      </c>
      <c r="AV675" s="31">
        <f>IF($I643="n/a",0,IF(AV$4&lt;=$C675,0,IF(SUM($C675,$I643)&gt;AV$4,$AA654/$I643,$AA654-SUM($I675:AU675))))</f>
        <v>0</v>
      </c>
      <c r="AW675" s="31">
        <f>IF($I643="n/a",0,IF(AW$4&lt;=$C675,0,IF(SUM($C675,$I643)&gt;AW$4,$AA654/$I643,$AA654-SUM($I675:AV675))))</f>
        <v>0</v>
      </c>
      <c r="AX675" s="31">
        <f>IF($I643="n/a",0,IF(AX$4&lt;=$C675,0,IF(SUM($C675,$I643)&gt;AX$4,$AA654/$I643,$AA654-SUM($I675:AW675))))</f>
        <v>0</v>
      </c>
      <c r="AY675" s="31">
        <f>IF($I643="n/a",0,IF(AY$4&lt;=$C675,0,IF(SUM($C675,$I643)&gt;AY$4,$AA654/$I643,$AA654-SUM($I675:AX675))))</f>
        <v>0</v>
      </c>
      <c r="AZ675" s="31">
        <f>IF($I643="n/a",0,IF(AZ$4&lt;=$C675,0,IF(SUM($C675,$I643)&gt;AZ$4,$AA654/$I643,$AA654-SUM($I675:AY675))))</f>
        <v>0</v>
      </c>
      <c r="BA675" s="31">
        <f>IF($I643="n/a",0,IF(BA$4&lt;=$C675,0,IF(SUM($C675,$I643)&gt;BA$4,$AA654/$I643,$AA654-SUM($I675:AZ675))))</f>
        <v>0</v>
      </c>
      <c r="BB675" s="31">
        <f>IF($I643="n/a",0,IF(BB$4&lt;=$C675,0,IF(SUM($C675,$I643)&gt;BB$4,$AA654/$I643,$AA654-SUM($I675:BA675))))</f>
        <v>0</v>
      </c>
      <c r="BC675" s="31">
        <f>IF($I643="n/a",0,IF(BC$4&lt;=$C675,0,IF(SUM($C675,$I643)&gt;BC$4,$AA654/$I643,$AA654-SUM($I675:BB675))))</f>
        <v>0</v>
      </c>
      <c r="BD675" s="31">
        <f>IF($I643="n/a",0,IF(BD$4&lt;=$C675,0,IF(SUM($C675,$I643)&gt;BD$4,$AA654/$I643,$AA654-SUM($I675:BC675))))</f>
        <v>0</v>
      </c>
      <c r="BE675" s="31">
        <f>IF($I643="n/a",0,IF(BE$4&lt;=$C675,0,IF(SUM($C675,$I643)&gt;BE$4,$AA654/$I643,$AA654-SUM($I675:BD675))))</f>
        <v>0</v>
      </c>
      <c r="BF675" s="31">
        <f>IF($I643="n/a",0,IF(BF$4&lt;=$C675,0,IF(SUM($C675,$I643)&gt;BF$4,$AA654/$I643,$AA654-SUM($I675:BE675))))</f>
        <v>0</v>
      </c>
      <c r="BG675" s="31">
        <f>IF($I643="n/a",0,IF(BG$4&lt;=$C675,0,IF(SUM($C675,$I643)&gt;BG$4,$AA654/$I643,$AA654-SUM($I675:BF675))))</f>
        <v>0</v>
      </c>
      <c r="BH675" s="31">
        <f>IF($I643="n/a",0,IF(BH$4&lt;=$C675,0,IF(SUM($C675,$I643)&gt;BH$4,$AA654/$I643,$AA654-SUM($I675:BG675))))</f>
        <v>0</v>
      </c>
      <c r="BI675" s="31">
        <f>IF($I643="n/a",0,IF(BI$4&lt;=$C675,0,IF(SUM($C675,$I643)&gt;BI$4,$AA654/$I643,$AA654-SUM($I675:BH675))))</f>
        <v>0</v>
      </c>
      <c r="BJ675" s="31">
        <f>IF($I643="n/a",0,IF(BJ$4&lt;=$C675,0,IF(SUM($C675,$I643)&gt;BJ$4,$AA654/$I643,$AA654-SUM($I675:BI675))))</f>
        <v>0</v>
      </c>
      <c r="BK675" s="31">
        <f>IF($I643="n/a",0,IF(BK$4&lt;=$C675,0,IF(SUM($C675,$I643)&gt;BK$4,$AA654/$I643,$AA654-SUM($I675:BJ675))))</f>
        <v>0</v>
      </c>
      <c r="BL675" s="31">
        <f>IF($I643="n/a",0,IF(BL$4&lt;=$C675,0,IF(SUM($C675,$I643)&gt;BL$4,$AA654/$I643,$AA654-SUM($I675:BK675))))</f>
        <v>0</v>
      </c>
      <c r="BM675" s="31">
        <f>IF($I643="n/a",0,IF(BM$4&lt;=$C675,0,IF(SUM($C675,$I643)&gt;BM$4,$AA654/$I643,$AA654-SUM($I675:BL675))))</f>
        <v>0</v>
      </c>
      <c r="BN675" s="31">
        <f>IF($I643="n/a",0,IF(BN$4&lt;=$C675,0,IF(SUM($C675,$I643)&gt;BN$4,$AA654/$I643,$AA654-SUM($I675:BM675))))</f>
        <v>0</v>
      </c>
      <c r="BO675" s="31">
        <f>IF($I643="n/a",0,IF(BO$4&lt;=$C675,0,IF(SUM($C675,$I643)&gt;BO$4,$AA654/$I643,$AA654-SUM($I675:BN675))))</f>
        <v>0</v>
      </c>
      <c r="BP675" s="31">
        <f>IF($I643="n/a",0,IF(BP$4&lt;=$C675,0,IF(SUM($C675,$I643)&gt;BP$4,$AA654/$I643,$AA654-SUM($I675:BO675))))</f>
        <v>0</v>
      </c>
      <c r="BQ675" s="31">
        <f>IF($I643="n/a",0,IF(BQ$4&lt;=$C675,0,IF(SUM($C675,$I643)&gt;BQ$4,$AA654/$I643,$AA654-SUM($I675:BP675))))</f>
        <v>0</v>
      </c>
      <c r="BR675" s="31">
        <f>IF($I643="n/a",0,IF(BR$4&lt;=$C675,0,IF(SUM($C675,$I643)&gt;BR$4,$AA654/$I643,$AA654-SUM($I675:BQ675))))</f>
        <v>0</v>
      </c>
      <c r="BS675" s="31">
        <f>IF($I643="n/a",0,IF(BS$4&lt;=$C675,0,IF(SUM($C675,$I643)&gt;BS$4,$AA654/$I643,$AA654-SUM($I675:BR675))))</f>
        <v>0</v>
      </c>
      <c r="BT675" s="31">
        <f>IF($I643="n/a",0,IF(BT$4&lt;=$C675,0,IF(SUM($C675,$I643)&gt;BT$4,$AA654/$I643,$AA654-SUM($I675:BS675))))</f>
        <v>0</v>
      </c>
      <c r="BU675" s="31">
        <f>IF($I643="n/a",0,IF(BU$4&lt;=$C675,0,IF(SUM($C675,$I643)&gt;BU$4,$AA654/$I643,$AA654-SUM($I675:BT675))))</f>
        <v>0</v>
      </c>
      <c r="BV675" s="31">
        <f>IF($I643="n/a",0,IF(BV$4&lt;=$C675,0,IF(SUM($C675,$I643)&gt;BV$4,$AA654/$I643,$AA654-SUM($I675:BU675))))</f>
        <v>0</v>
      </c>
      <c r="BW675" s="31">
        <f>IF($I643="n/a",0,IF(BW$4&lt;=$C675,0,IF(SUM($C675,$I643)&gt;BW$4,$AA654/$I643,$AA654-SUM($I675:BV675))))</f>
        <v>0</v>
      </c>
      <c r="BX675" s="31">
        <f>IF($I643="n/a",0,IF(BX$4&lt;=$C675,0,IF(SUM($C675,$I643)&gt;BX$4,$AA654/$I643,$AA654-SUM($I675:BW675))))</f>
        <v>0</v>
      </c>
      <c r="BY675" s="31">
        <f>IF($I643="n/a",0,IF(BY$4&lt;=$C675,0,IF(SUM($C675,$I643)&gt;BY$4,$AA654/$I643,$AA654-SUM($I675:BX675))))</f>
        <v>0</v>
      </c>
      <c r="BZ675" s="31">
        <f>IF($I643="n/a",0,IF(BZ$4&lt;=$C675,0,IF(SUM($C675,$I643)&gt;BZ$4,$AA654/$I643,$AA654-SUM($I675:BY675))))</f>
        <v>0</v>
      </c>
      <c r="CA675" s="31">
        <f>IF($I643="n/a",0,IF(CA$4&lt;=$C675,0,IF(SUM($C675,$I643)&gt;CA$4,$AA654/$I643,$AA654-SUM($I675:BZ675))))</f>
        <v>0</v>
      </c>
      <c r="CB675" s="31">
        <f>IF($I643="n/a",0,IF(CB$4&lt;=$C675,0,IF(SUM($C675,$I643)&gt;CB$4,$AA654/$I643,$AA654-SUM($I675:CA675))))</f>
        <v>0</v>
      </c>
      <c r="CC675" s="31">
        <f>IF($I643="n/a",0,IF(CC$4&lt;=$C675,0,IF(SUM($C675,$I643)&gt;CC$4,$AA654/$I643,$AA654-SUM($I675:CB675))))</f>
        <v>0</v>
      </c>
      <c r="CD675" s="31">
        <f>IF($I643="n/a",0,IF(CD$4&lt;=$C675,0,IF(SUM($C675,$I643)&gt;CD$4,$AA654/$I643,$AA654-SUM($I675:CC675))))</f>
        <v>0</v>
      </c>
      <c r="CE675" s="31">
        <f>IF($I643="n/a",0,IF(CE$4&lt;=$C675,0,IF(SUM($C675,$I643)&gt;CE$4,$AA654/$I643,$AA654-SUM($I675:CD675))))</f>
        <v>0</v>
      </c>
      <c r="CF675" s="31">
        <f>IF($I643="n/a",0,IF(CF$4&lt;=$C675,0,IF(SUM($C675,$I643)&gt;CF$4,$AA654/$I643,$AA654-SUM($I675:CE675))))</f>
        <v>0</v>
      </c>
    </row>
    <row r="676" spans="3:84" ht="12.75" customHeight="1">
      <c r="C676" s="202">
        <v>2034</v>
      </c>
      <c r="D676" s="21" t="s">
        <v>64</v>
      </c>
      <c r="E676" s="21" t="s">
        <v>197</v>
      </c>
      <c r="I676" s="31"/>
      <c r="J676" s="31">
        <f>IF($I643="n/a",0,IF(J$4&lt;=$C676,0,IF(SUM($C676,$I643)&gt;J$4,$AB654/$I643,$AB654-SUM($I676:I676))))</f>
        <v>0</v>
      </c>
      <c r="K676" s="31">
        <f>IF($I643="n/a",0,IF(K$4&lt;=$C676,0,IF(SUM($C676,$I643)&gt;K$4,$AB654/$I643,$AB654-SUM($I676:J676))))</f>
        <v>0</v>
      </c>
      <c r="L676" s="31">
        <f>IF($I643="n/a",0,IF(L$4&lt;=$C676,0,IF(SUM($C676,$I643)&gt;L$4,$AB654/$I643,$AB654-SUM($I676:K676))))</f>
        <v>0</v>
      </c>
      <c r="M676" s="31">
        <f>IF($I643="n/a",0,IF(M$4&lt;=$C676,0,IF(SUM($C676,$I643)&gt;M$4,$AB654/$I643,$AB654-SUM($I676:L676))))</f>
        <v>0</v>
      </c>
      <c r="N676" s="31">
        <f>IF($I643="n/a",0,IF(N$4&lt;=$C676,0,IF(SUM($C676,$I643)&gt;N$4,$AB654/$I643,$AB654-SUM($I676:M676))))</f>
        <v>0</v>
      </c>
      <c r="O676" s="31">
        <f>IF($I643="n/a",0,IF(O$4&lt;=$C676,0,IF(SUM($C676,$I643)&gt;O$4,$AB654/$I643,$AB654-SUM($I676:N676))))</f>
        <v>0</v>
      </c>
      <c r="P676" s="31">
        <f>IF($I643="n/a",0,IF(P$4&lt;=$C676,0,IF(SUM($C676,$I643)&gt;P$4,$AB654/$I643,$AB654-SUM($I676:O676))))</f>
        <v>0</v>
      </c>
      <c r="Q676" s="31">
        <f>IF($I643="n/a",0,IF(Q$4&lt;=$C676,0,IF(SUM($C676,$I643)&gt;Q$4,$AB654/$I643,$AB654-SUM($I676:P676))))</f>
        <v>0</v>
      </c>
      <c r="R676" s="31">
        <f>IF($I643="n/a",0,IF(R$4&lt;=$C676,0,IF(SUM($C676,$I643)&gt;R$4,$AB654/$I643,$AB654-SUM($I676:Q676))))</f>
        <v>0</v>
      </c>
      <c r="S676" s="31">
        <f>IF($I643="n/a",0,IF(S$4&lt;=$C676,0,IF(SUM($C676,$I643)&gt;S$4,$AB654/$I643,$AB654-SUM($I676:R676))))</f>
        <v>0</v>
      </c>
      <c r="T676" s="31">
        <f>IF($I643="n/a",0,IF(T$4&lt;=$C676,0,IF(SUM($C676,$I643)&gt;T$4,$AB654/$I643,$AB654-SUM($I676:S676))))</f>
        <v>0</v>
      </c>
      <c r="U676" s="31">
        <f>IF($I643="n/a",0,IF(U$4&lt;=$C676,0,IF(SUM($C676,$I643)&gt;U$4,$AB654/$I643,$AB654-SUM($I676:T676))))</f>
        <v>0</v>
      </c>
      <c r="V676" s="31">
        <f>IF($I643="n/a",0,IF(V$4&lt;=$C676,0,IF(SUM($C676,$I643)&gt;V$4,$AB654/$I643,$AB654-SUM($I676:U676))))</f>
        <v>0</v>
      </c>
      <c r="W676" s="31">
        <f>IF($I643="n/a",0,IF(W$4&lt;=$C676,0,IF(SUM($C676,$I643)&gt;W$4,$AB654/$I643,$AB654-SUM($I676:V676))))</f>
        <v>0</v>
      </c>
      <c r="X676" s="31">
        <f>IF($I643="n/a",0,IF(X$4&lt;=$C676,0,IF(SUM($C676,$I643)&gt;X$4,$AB654/$I643,$AB654-SUM($I676:W676))))</f>
        <v>0</v>
      </c>
      <c r="Y676" s="31">
        <f>IF($I643="n/a",0,IF(Y$4&lt;=$C676,0,IF(SUM($C676,$I643)&gt;Y$4,$AB654/$I643,$AB654-SUM($I676:X676))))</f>
        <v>0</v>
      </c>
      <c r="Z676" s="31">
        <f>IF($I643="n/a",0,IF(Z$4&lt;=$C676,0,IF(SUM($C676,$I643)&gt;Z$4,$AB654/$I643,$AB654-SUM($I676:Y676))))</f>
        <v>0</v>
      </c>
      <c r="AA676" s="31">
        <f>IF($I643="n/a",0,IF(AA$4&lt;=$C676,0,IF(SUM($C676,$I643)&gt;AA$4,$AB654/$I643,$AB654-SUM($I676:Z676))))</f>
        <v>0</v>
      </c>
      <c r="AB676" s="31">
        <f>IF($I643="n/a",0,IF(AB$4&lt;=$C676,0,IF(SUM($C676,$I643)&gt;AB$4,$AB654/$I643,$AB654-SUM($I676:AA676))))</f>
        <v>0</v>
      </c>
      <c r="AC676" s="31">
        <f>IF($I643="n/a",0,IF(AC$4&lt;=$C676,0,IF(SUM($C676,$I643)&gt;AC$4,$AB654/$I643,$AB654-SUM($I676:AB676))))</f>
        <v>0</v>
      </c>
      <c r="AD676" s="31">
        <f>IF($I643="n/a",0,IF(AD$4&lt;=$C676,0,IF(SUM($C676,$I643)&gt;AD$4,$AB654/$I643,$AB654-SUM($I676:AC676))))</f>
        <v>0</v>
      </c>
      <c r="AE676" s="31">
        <f>IF($I643="n/a",0,IF(AE$4&lt;=$C676,0,IF(SUM($C676,$I643)&gt;AE$4,$AB654/$I643,$AB654-SUM($I676:AD676))))</f>
        <v>0</v>
      </c>
      <c r="AF676" s="31">
        <f>IF($I643="n/a",0,IF(AF$4&lt;=$C676,0,IF(SUM($C676,$I643)&gt;AF$4,$AB654/$I643,$AB654-SUM($I676:AE676))))</f>
        <v>0</v>
      </c>
      <c r="AG676" s="31">
        <f>IF($I643="n/a",0,IF(AG$4&lt;=$C676,0,IF(SUM($C676,$I643)&gt;AG$4,$AB654/$I643,$AB654-SUM($I676:AF676))))</f>
        <v>0</v>
      </c>
      <c r="AH676" s="31">
        <f>IF($I643="n/a",0,IF(AH$4&lt;=$C676,0,IF(SUM($C676,$I643)&gt;AH$4,$AB654/$I643,$AB654-SUM($I676:AG676))))</f>
        <v>0</v>
      </c>
      <c r="AI676" s="31">
        <f>IF($I643="n/a",0,IF(AI$4&lt;=$C676,0,IF(SUM($C676,$I643)&gt;AI$4,$AB654/$I643,$AB654-SUM($I676:AH676))))</f>
        <v>0</v>
      </c>
      <c r="AJ676" s="31">
        <f>IF($I643="n/a",0,IF(AJ$4&lt;=$C676,0,IF(SUM($C676,$I643)&gt;AJ$4,$AB654/$I643,$AB654-SUM($I676:AI676))))</f>
        <v>0</v>
      </c>
      <c r="AK676" s="31">
        <f>IF($I643="n/a",0,IF(AK$4&lt;=$C676,0,IF(SUM($C676,$I643)&gt;AK$4,$AB654/$I643,$AB654-SUM($I676:AJ676))))</f>
        <v>0</v>
      </c>
      <c r="AL676" s="31">
        <f>IF($I643="n/a",0,IF(AL$4&lt;=$C676,0,IF(SUM($C676,$I643)&gt;AL$4,$AB654/$I643,$AB654-SUM($I676:AK676))))</f>
        <v>0</v>
      </c>
      <c r="AM676" s="31">
        <f>IF($I643="n/a",0,IF(AM$4&lt;=$C676,0,IF(SUM($C676,$I643)&gt;AM$4,$AB654/$I643,$AB654-SUM($I676:AL676))))</f>
        <v>0</v>
      </c>
      <c r="AN676" s="31">
        <f>IF($I643="n/a",0,IF(AN$4&lt;=$C676,0,IF(SUM($C676,$I643)&gt;AN$4,$AB654/$I643,$AB654-SUM($I676:AM676))))</f>
        <v>0</v>
      </c>
      <c r="AO676" s="31">
        <f>IF($I643="n/a",0,IF(AO$4&lt;=$C676,0,IF(SUM($C676,$I643)&gt;AO$4,$AB654/$I643,$AB654-SUM($I676:AN676))))</f>
        <v>0</v>
      </c>
      <c r="AP676" s="31">
        <f>IF($I643="n/a",0,IF(AP$4&lt;=$C676,0,IF(SUM($C676,$I643)&gt;AP$4,$AB654/$I643,$AB654-SUM($I676:AO676))))</f>
        <v>0</v>
      </c>
      <c r="AQ676" s="31">
        <f>IF($I643="n/a",0,IF(AQ$4&lt;=$C676,0,IF(SUM($C676,$I643)&gt;AQ$4,$AB654/$I643,$AB654-SUM($I676:AP676))))</f>
        <v>0</v>
      </c>
      <c r="AR676" s="31">
        <f>IF($I643="n/a",0,IF(AR$4&lt;=$C676,0,IF(SUM($C676,$I643)&gt;AR$4,$AB654/$I643,$AB654-SUM($I676:AQ676))))</f>
        <v>0</v>
      </c>
      <c r="AS676" s="31">
        <f>IF($I643="n/a",0,IF(AS$4&lt;=$C676,0,IF(SUM($C676,$I643)&gt;AS$4,$AB654/$I643,$AB654-SUM($I676:AR676))))</f>
        <v>0</v>
      </c>
      <c r="AT676" s="31">
        <f>IF($I643="n/a",0,IF(AT$4&lt;=$C676,0,IF(SUM($C676,$I643)&gt;AT$4,$AB654/$I643,$AB654-SUM($I676:AS676))))</f>
        <v>0</v>
      </c>
      <c r="AU676" s="31">
        <f>IF($I643="n/a",0,IF(AU$4&lt;=$C676,0,IF(SUM($C676,$I643)&gt;AU$4,$AB654/$I643,$AB654-SUM($I676:AT676))))</f>
        <v>0</v>
      </c>
      <c r="AV676" s="31">
        <f>IF($I643="n/a",0,IF(AV$4&lt;=$C676,0,IF(SUM($C676,$I643)&gt;AV$4,$AB654/$I643,$AB654-SUM($I676:AU676))))</f>
        <v>0</v>
      </c>
      <c r="AW676" s="31">
        <f>IF($I643="n/a",0,IF(AW$4&lt;=$C676,0,IF(SUM($C676,$I643)&gt;AW$4,$AB654/$I643,$AB654-SUM($I676:AV676))))</f>
        <v>0</v>
      </c>
      <c r="AX676" s="31">
        <f>IF($I643="n/a",0,IF(AX$4&lt;=$C676,0,IF(SUM($C676,$I643)&gt;AX$4,$AB654/$I643,$AB654-SUM($I676:AW676))))</f>
        <v>0</v>
      </c>
      <c r="AY676" s="31">
        <f>IF($I643="n/a",0,IF(AY$4&lt;=$C676,0,IF(SUM($C676,$I643)&gt;AY$4,$AB654/$I643,$AB654-SUM($I676:AX676))))</f>
        <v>0</v>
      </c>
      <c r="AZ676" s="31">
        <f>IF($I643="n/a",0,IF(AZ$4&lt;=$C676,0,IF(SUM($C676,$I643)&gt;AZ$4,$AB654/$I643,$AB654-SUM($I676:AY676))))</f>
        <v>0</v>
      </c>
      <c r="BA676" s="31">
        <f>IF($I643="n/a",0,IF(BA$4&lt;=$C676,0,IF(SUM($C676,$I643)&gt;BA$4,$AB654/$I643,$AB654-SUM($I676:AZ676))))</f>
        <v>0</v>
      </c>
      <c r="BB676" s="31">
        <f>IF($I643="n/a",0,IF(BB$4&lt;=$C676,0,IF(SUM($C676,$I643)&gt;BB$4,$AB654/$I643,$AB654-SUM($I676:BA676))))</f>
        <v>0</v>
      </c>
      <c r="BC676" s="31">
        <f>IF($I643="n/a",0,IF(BC$4&lt;=$C676,0,IF(SUM($C676,$I643)&gt;BC$4,$AB654/$I643,$AB654-SUM($I676:BB676))))</f>
        <v>0</v>
      </c>
      <c r="BD676" s="31">
        <f>IF($I643="n/a",0,IF(BD$4&lt;=$C676,0,IF(SUM($C676,$I643)&gt;BD$4,$AB654/$I643,$AB654-SUM($I676:BC676))))</f>
        <v>0</v>
      </c>
      <c r="BE676" s="31">
        <f>IF($I643="n/a",0,IF(BE$4&lt;=$C676,0,IF(SUM($C676,$I643)&gt;BE$4,$AB654/$I643,$AB654-SUM($I676:BD676))))</f>
        <v>0</v>
      </c>
      <c r="BF676" s="31">
        <f>IF($I643="n/a",0,IF(BF$4&lt;=$C676,0,IF(SUM($C676,$I643)&gt;BF$4,$AB654/$I643,$AB654-SUM($I676:BE676))))</f>
        <v>0</v>
      </c>
      <c r="BG676" s="31">
        <f>IF($I643="n/a",0,IF(BG$4&lt;=$C676,0,IF(SUM($C676,$I643)&gt;BG$4,$AB654/$I643,$AB654-SUM($I676:BF676))))</f>
        <v>0</v>
      </c>
      <c r="BH676" s="31">
        <f>IF($I643="n/a",0,IF(BH$4&lt;=$C676,0,IF(SUM($C676,$I643)&gt;BH$4,$AB654/$I643,$AB654-SUM($I676:BG676))))</f>
        <v>0</v>
      </c>
      <c r="BI676" s="31">
        <f>IF($I643="n/a",0,IF(BI$4&lt;=$C676,0,IF(SUM($C676,$I643)&gt;BI$4,$AB654/$I643,$AB654-SUM($I676:BH676))))</f>
        <v>0</v>
      </c>
      <c r="BJ676" s="31">
        <f>IF($I643="n/a",0,IF(BJ$4&lt;=$C676,0,IF(SUM($C676,$I643)&gt;BJ$4,$AB654/$I643,$AB654-SUM($I676:BI676))))</f>
        <v>0</v>
      </c>
      <c r="BK676" s="31">
        <f>IF($I643="n/a",0,IF(BK$4&lt;=$C676,0,IF(SUM($C676,$I643)&gt;BK$4,$AB654/$I643,$AB654-SUM($I676:BJ676))))</f>
        <v>0</v>
      </c>
      <c r="BL676" s="31">
        <f>IF($I643="n/a",0,IF(BL$4&lt;=$C676,0,IF(SUM($C676,$I643)&gt;BL$4,$AB654/$I643,$AB654-SUM($I676:BK676))))</f>
        <v>0</v>
      </c>
      <c r="BM676" s="31">
        <f>IF($I643="n/a",0,IF(BM$4&lt;=$C676,0,IF(SUM($C676,$I643)&gt;BM$4,$AB654/$I643,$AB654-SUM($I676:BL676))))</f>
        <v>0</v>
      </c>
      <c r="BN676" s="31">
        <f>IF($I643="n/a",0,IF(BN$4&lt;=$C676,0,IF(SUM($C676,$I643)&gt;BN$4,$AB654/$I643,$AB654-SUM($I676:BM676))))</f>
        <v>0</v>
      </c>
      <c r="BO676" s="31">
        <f>IF($I643="n/a",0,IF(BO$4&lt;=$C676,0,IF(SUM($C676,$I643)&gt;BO$4,$AB654/$I643,$AB654-SUM($I676:BN676))))</f>
        <v>0</v>
      </c>
      <c r="BP676" s="31">
        <f>IF($I643="n/a",0,IF(BP$4&lt;=$C676,0,IF(SUM($C676,$I643)&gt;BP$4,$AB654/$I643,$AB654-SUM($I676:BO676))))</f>
        <v>0</v>
      </c>
      <c r="BQ676" s="31">
        <f>IF($I643="n/a",0,IF(BQ$4&lt;=$C676,0,IF(SUM($C676,$I643)&gt;BQ$4,$AB654/$I643,$AB654-SUM($I676:BP676))))</f>
        <v>0</v>
      </c>
      <c r="BR676" s="31">
        <f>IF($I643="n/a",0,IF(BR$4&lt;=$C676,0,IF(SUM($C676,$I643)&gt;BR$4,$AB654/$I643,$AB654-SUM($I676:BQ676))))</f>
        <v>0</v>
      </c>
      <c r="BS676" s="31">
        <f>IF($I643="n/a",0,IF(BS$4&lt;=$C676,0,IF(SUM($C676,$I643)&gt;BS$4,$AB654/$I643,$AB654-SUM($I676:BR676))))</f>
        <v>0</v>
      </c>
      <c r="BT676" s="31">
        <f>IF($I643="n/a",0,IF(BT$4&lt;=$C676,0,IF(SUM($C676,$I643)&gt;BT$4,$AB654/$I643,$AB654-SUM($I676:BS676))))</f>
        <v>0</v>
      </c>
      <c r="BU676" s="31">
        <f>IF($I643="n/a",0,IF(BU$4&lt;=$C676,0,IF(SUM($C676,$I643)&gt;BU$4,$AB654/$I643,$AB654-SUM($I676:BT676))))</f>
        <v>0</v>
      </c>
      <c r="BV676" s="31">
        <f>IF($I643="n/a",0,IF(BV$4&lt;=$C676,0,IF(SUM($C676,$I643)&gt;BV$4,$AB654/$I643,$AB654-SUM($I676:BU676))))</f>
        <v>0</v>
      </c>
      <c r="BW676" s="31">
        <f>IF($I643="n/a",0,IF(BW$4&lt;=$C676,0,IF(SUM($C676,$I643)&gt;BW$4,$AB654/$I643,$AB654-SUM($I676:BV676))))</f>
        <v>0</v>
      </c>
      <c r="BX676" s="31">
        <f>IF($I643="n/a",0,IF(BX$4&lt;=$C676,0,IF(SUM($C676,$I643)&gt;BX$4,$AB654/$I643,$AB654-SUM($I676:BW676))))</f>
        <v>0</v>
      </c>
      <c r="BY676" s="31">
        <f>IF($I643="n/a",0,IF(BY$4&lt;=$C676,0,IF(SUM($C676,$I643)&gt;BY$4,$AB654/$I643,$AB654-SUM($I676:BX676))))</f>
        <v>0</v>
      </c>
      <c r="BZ676" s="31">
        <f>IF($I643="n/a",0,IF(BZ$4&lt;=$C676,0,IF(SUM($C676,$I643)&gt;BZ$4,$AB654/$I643,$AB654-SUM($I676:BY676))))</f>
        <v>0</v>
      </c>
      <c r="CA676" s="31">
        <f>IF($I643="n/a",0,IF(CA$4&lt;=$C676,0,IF(SUM($C676,$I643)&gt;CA$4,$AB654/$I643,$AB654-SUM($I676:BZ676))))</f>
        <v>0</v>
      </c>
      <c r="CB676" s="31">
        <f>IF($I643="n/a",0,IF(CB$4&lt;=$C676,0,IF(SUM($C676,$I643)&gt;CB$4,$AB654/$I643,$AB654-SUM($I676:CA676))))</f>
        <v>0</v>
      </c>
      <c r="CC676" s="31">
        <f>IF($I643="n/a",0,IF(CC$4&lt;=$C676,0,IF(SUM($C676,$I643)&gt;CC$4,$AB654/$I643,$AB654-SUM($I676:CB676))))</f>
        <v>0</v>
      </c>
      <c r="CD676" s="31">
        <f>IF($I643="n/a",0,IF(CD$4&lt;=$C676,0,IF(SUM($C676,$I643)&gt;CD$4,$AB654/$I643,$AB654-SUM($I676:CC676))))</f>
        <v>0</v>
      </c>
      <c r="CE676" s="31">
        <f>IF($I643="n/a",0,IF(CE$4&lt;=$C676,0,IF(SUM($C676,$I643)&gt;CE$4,$AB654/$I643,$AB654-SUM($I676:CD676))))</f>
        <v>0</v>
      </c>
      <c r="CF676" s="31">
        <f>IF($I643="n/a",0,IF(CF$4&lt;=$C676,0,IF(SUM($C676,$I643)&gt;CF$4,$AB654/$I643,$AB654-SUM($I676:CE676))))</f>
        <v>0</v>
      </c>
    </row>
    <row r="677" spans="3:84" ht="12.75" customHeight="1">
      <c r="C677" s="202">
        <v>2035</v>
      </c>
      <c r="D677" s="21" t="s">
        <v>65</v>
      </c>
      <c r="E677" s="21" t="s">
        <v>197</v>
      </c>
      <c r="I677" s="31"/>
      <c r="J677" s="31">
        <f>IF($I643="n/a",0,IF(J$4&lt;=$C677,0,IF(SUM($C677,$I643)&gt;J$4,$AC654/$I643,$AC654-SUM($I677:I677))))</f>
        <v>0</v>
      </c>
      <c r="K677" s="31">
        <f>IF($I643="n/a",0,IF(K$4&lt;=$C677,0,IF(SUM($C677,$I643)&gt;K$4,$AC654/$I643,$AC654-SUM($I677:J677))))</f>
        <v>0</v>
      </c>
      <c r="L677" s="31">
        <f>IF($I643="n/a",0,IF(L$4&lt;=$C677,0,IF(SUM($C677,$I643)&gt;L$4,$AC654/$I643,$AC654-SUM($I677:K677))))</f>
        <v>0</v>
      </c>
      <c r="M677" s="31">
        <f>IF($I643="n/a",0,IF(M$4&lt;=$C677,0,IF(SUM($C677,$I643)&gt;M$4,$AC654/$I643,$AC654-SUM($I677:L677))))</f>
        <v>0</v>
      </c>
      <c r="N677" s="31">
        <f>IF($I643="n/a",0,IF(N$4&lt;=$C677,0,IF(SUM($C677,$I643)&gt;N$4,$AC654/$I643,$AC654-SUM($I677:M677))))</f>
        <v>0</v>
      </c>
      <c r="O677" s="31">
        <f>IF($I643="n/a",0,IF(O$4&lt;=$C677,0,IF(SUM($C677,$I643)&gt;O$4,$AC654/$I643,$AC654-SUM($I677:N677))))</f>
        <v>0</v>
      </c>
      <c r="P677" s="31">
        <f>IF($I643="n/a",0,IF(P$4&lt;=$C677,0,IF(SUM($C677,$I643)&gt;P$4,$AC654/$I643,$AC654-SUM($I677:O677))))</f>
        <v>0</v>
      </c>
      <c r="Q677" s="31">
        <f>IF($I643="n/a",0,IF(Q$4&lt;=$C677,0,IF(SUM($C677,$I643)&gt;Q$4,$AC654/$I643,$AC654-SUM($I677:P677))))</f>
        <v>0</v>
      </c>
      <c r="R677" s="31">
        <f>IF($I643="n/a",0,IF(R$4&lt;=$C677,0,IF(SUM($C677,$I643)&gt;R$4,$AC654/$I643,$AC654-SUM($I677:Q677))))</f>
        <v>0</v>
      </c>
      <c r="S677" s="31">
        <f>IF($I643="n/a",0,IF(S$4&lt;=$C677,0,IF(SUM($C677,$I643)&gt;S$4,$AC654/$I643,$AC654-SUM($I677:R677))))</f>
        <v>0</v>
      </c>
      <c r="T677" s="31">
        <f>IF($I643="n/a",0,IF(T$4&lt;=$C677,0,IF(SUM($C677,$I643)&gt;T$4,$AC654/$I643,$AC654-SUM($I677:S677))))</f>
        <v>0</v>
      </c>
      <c r="U677" s="31">
        <f>IF($I643="n/a",0,IF(U$4&lt;=$C677,0,IF(SUM($C677,$I643)&gt;U$4,$AC654/$I643,$AC654-SUM($I677:T677))))</f>
        <v>0</v>
      </c>
      <c r="V677" s="31">
        <f>IF($I643="n/a",0,IF(V$4&lt;=$C677,0,IF(SUM($C677,$I643)&gt;V$4,$AC654/$I643,$AC654-SUM($I677:U677))))</f>
        <v>0</v>
      </c>
      <c r="W677" s="31">
        <f>IF($I643="n/a",0,IF(W$4&lt;=$C677,0,IF(SUM($C677,$I643)&gt;W$4,$AC654/$I643,$AC654-SUM($I677:V677))))</f>
        <v>0</v>
      </c>
      <c r="X677" s="31">
        <f>IF($I643="n/a",0,IF(X$4&lt;=$C677,0,IF(SUM($C677,$I643)&gt;X$4,$AC654/$I643,$AC654-SUM($I677:W677))))</f>
        <v>0</v>
      </c>
      <c r="Y677" s="31">
        <f>IF($I643="n/a",0,IF(Y$4&lt;=$C677,0,IF(SUM($C677,$I643)&gt;Y$4,$AC654/$I643,$AC654-SUM($I677:X677))))</f>
        <v>0</v>
      </c>
      <c r="Z677" s="31">
        <f>IF($I643="n/a",0,IF(Z$4&lt;=$C677,0,IF(SUM($C677,$I643)&gt;Z$4,$AC654/$I643,$AC654-SUM($I677:Y677))))</f>
        <v>0</v>
      </c>
      <c r="AA677" s="31">
        <f>IF($I643="n/a",0,IF(AA$4&lt;=$C677,0,IF(SUM($C677,$I643)&gt;AA$4,$AC654/$I643,$AC654-SUM($I677:Z677))))</f>
        <v>0</v>
      </c>
      <c r="AB677" s="31">
        <f>IF($I643="n/a",0,IF(AB$4&lt;=$C677,0,IF(SUM($C677,$I643)&gt;AB$4,$AC654/$I643,$AC654-SUM($I677:AA677))))</f>
        <v>0</v>
      </c>
      <c r="AC677" s="31">
        <f>IF($I643="n/a",0,IF(AC$4&lt;=$C677,0,IF(SUM($C677,$I643)&gt;AC$4,$AC654/$I643,$AC654-SUM($I677:AB677))))</f>
        <v>0</v>
      </c>
      <c r="AD677" s="31">
        <f>IF($I643="n/a",0,IF(AD$4&lt;=$C677,0,IF(SUM($C677,$I643)&gt;AD$4,$AC654/$I643,$AC654-SUM($I677:AC677))))</f>
        <v>0</v>
      </c>
      <c r="AE677" s="31">
        <f>IF($I643="n/a",0,IF(AE$4&lt;=$C677,0,IF(SUM($C677,$I643)&gt;AE$4,$AC654/$I643,$AC654-SUM($I677:AD677))))</f>
        <v>0</v>
      </c>
      <c r="AF677" s="31">
        <f>IF($I643="n/a",0,IF(AF$4&lt;=$C677,0,IF(SUM($C677,$I643)&gt;AF$4,$AC654/$I643,$AC654-SUM($I677:AE677))))</f>
        <v>0</v>
      </c>
      <c r="AG677" s="31">
        <f>IF($I643="n/a",0,IF(AG$4&lt;=$C677,0,IF(SUM($C677,$I643)&gt;AG$4,$AC654/$I643,$AC654-SUM($I677:AF677))))</f>
        <v>0</v>
      </c>
      <c r="AH677" s="31">
        <f>IF($I643="n/a",0,IF(AH$4&lt;=$C677,0,IF(SUM($C677,$I643)&gt;AH$4,$AC654/$I643,$AC654-SUM($I677:AG677))))</f>
        <v>0</v>
      </c>
      <c r="AI677" s="31">
        <f>IF($I643="n/a",0,IF(AI$4&lt;=$C677,0,IF(SUM($C677,$I643)&gt;AI$4,$AC654/$I643,$AC654-SUM($I677:AH677))))</f>
        <v>0</v>
      </c>
      <c r="AJ677" s="31">
        <f>IF($I643="n/a",0,IF(AJ$4&lt;=$C677,0,IF(SUM($C677,$I643)&gt;AJ$4,$AC654/$I643,$AC654-SUM($I677:AI677))))</f>
        <v>0</v>
      </c>
      <c r="AK677" s="31">
        <f>IF($I643="n/a",0,IF(AK$4&lt;=$C677,0,IF(SUM($C677,$I643)&gt;AK$4,$AC654/$I643,$AC654-SUM($I677:AJ677))))</f>
        <v>0</v>
      </c>
      <c r="AL677" s="31">
        <f>IF($I643="n/a",0,IF(AL$4&lt;=$C677,0,IF(SUM($C677,$I643)&gt;AL$4,$AC654/$I643,$AC654-SUM($I677:AK677))))</f>
        <v>0</v>
      </c>
      <c r="AM677" s="31">
        <f>IF($I643="n/a",0,IF(AM$4&lt;=$C677,0,IF(SUM($C677,$I643)&gt;AM$4,$AC654/$I643,$AC654-SUM($I677:AL677))))</f>
        <v>0</v>
      </c>
      <c r="AN677" s="31">
        <f>IF($I643="n/a",0,IF(AN$4&lt;=$C677,0,IF(SUM($C677,$I643)&gt;AN$4,$AC654/$I643,$AC654-SUM($I677:AM677))))</f>
        <v>0</v>
      </c>
      <c r="AO677" s="31">
        <f>IF($I643="n/a",0,IF(AO$4&lt;=$C677,0,IF(SUM($C677,$I643)&gt;AO$4,$AC654/$I643,$AC654-SUM($I677:AN677))))</f>
        <v>0</v>
      </c>
      <c r="AP677" s="31">
        <f>IF($I643="n/a",0,IF(AP$4&lt;=$C677,0,IF(SUM($C677,$I643)&gt;AP$4,$AC654/$I643,$AC654-SUM($I677:AO677))))</f>
        <v>0</v>
      </c>
      <c r="AQ677" s="31">
        <f>IF($I643="n/a",0,IF(AQ$4&lt;=$C677,0,IF(SUM($C677,$I643)&gt;AQ$4,$AC654/$I643,$AC654-SUM($I677:AP677))))</f>
        <v>0</v>
      </c>
      <c r="AR677" s="31">
        <f>IF($I643="n/a",0,IF(AR$4&lt;=$C677,0,IF(SUM($C677,$I643)&gt;AR$4,$AC654/$I643,$AC654-SUM($I677:AQ677))))</f>
        <v>0</v>
      </c>
      <c r="AS677" s="31">
        <f>IF($I643="n/a",0,IF(AS$4&lt;=$C677,0,IF(SUM($C677,$I643)&gt;AS$4,$AC654/$I643,$AC654-SUM($I677:AR677))))</f>
        <v>0</v>
      </c>
      <c r="AT677" s="31">
        <f>IF($I643="n/a",0,IF(AT$4&lt;=$C677,0,IF(SUM($C677,$I643)&gt;AT$4,$AC654/$I643,$AC654-SUM($I677:AS677))))</f>
        <v>0</v>
      </c>
      <c r="AU677" s="31">
        <f>IF($I643="n/a",0,IF(AU$4&lt;=$C677,0,IF(SUM($C677,$I643)&gt;AU$4,$AC654/$I643,$AC654-SUM($I677:AT677))))</f>
        <v>0</v>
      </c>
      <c r="AV677" s="31">
        <f>IF($I643="n/a",0,IF(AV$4&lt;=$C677,0,IF(SUM($C677,$I643)&gt;AV$4,$AC654/$I643,$AC654-SUM($I677:AU677))))</f>
        <v>0</v>
      </c>
      <c r="AW677" s="31">
        <f>IF($I643="n/a",0,IF(AW$4&lt;=$C677,0,IF(SUM($C677,$I643)&gt;AW$4,$AC654/$I643,$AC654-SUM($I677:AV677))))</f>
        <v>0</v>
      </c>
      <c r="AX677" s="31">
        <f>IF($I643="n/a",0,IF(AX$4&lt;=$C677,0,IF(SUM($C677,$I643)&gt;AX$4,$AC654/$I643,$AC654-SUM($I677:AW677))))</f>
        <v>0</v>
      </c>
      <c r="AY677" s="31">
        <f>IF($I643="n/a",0,IF(AY$4&lt;=$C677,0,IF(SUM($C677,$I643)&gt;AY$4,$AC654/$I643,$AC654-SUM($I677:AX677))))</f>
        <v>0</v>
      </c>
      <c r="AZ677" s="31">
        <f>IF($I643="n/a",0,IF(AZ$4&lt;=$C677,0,IF(SUM($C677,$I643)&gt;AZ$4,$AC654/$I643,$AC654-SUM($I677:AY677))))</f>
        <v>0</v>
      </c>
      <c r="BA677" s="31">
        <f>IF($I643="n/a",0,IF(BA$4&lt;=$C677,0,IF(SUM($C677,$I643)&gt;BA$4,$AC654/$I643,$AC654-SUM($I677:AZ677))))</f>
        <v>0</v>
      </c>
      <c r="BB677" s="31">
        <f>IF($I643="n/a",0,IF(BB$4&lt;=$C677,0,IF(SUM($C677,$I643)&gt;BB$4,$AC654/$I643,$AC654-SUM($I677:BA677))))</f>
        <v>0</v>
      </c>
      <c r="BC677" s="31">
        <f>IF($I643="n/a",0,IF(BC$4&lt;=$C677,0,IF(SUM($C677,$I643)&gt;BC$4,$AC654/$I643,$AC654-SUM($I677:BB677))))</f>
        <v>0</v>
      </c>
      <c r="BD677" s="31">
        <f>IF($I643="n/a",0,IF(BD$4&lt;=$C677,0,IF(SUM($C677,$I643)&gt;BD$4,$AC654/$I643,$AC654-SUM($I677:BC677))))</f>
        <v>0</v>
      </c>
      <c r="BE677" s="31">
        <f>IF($I643="n/a",0,IF(BE$4&lt;=$C677,0,IF(SUM($C677,$I643)&gt;BE$4,$AC654/$I643,$AC654-SUM($I677:BD677))))</f>
        <v>0</v>
      </c>
      <c r="BF677" s="31">
        <f>IF($I643="n/a",0,IF(BF$4&lt;=$C677,0,IF(SUM($C677,$I643)&gt;BF$4,$AC654/$I643,$AC654-SUM($I677:BE677))))</f>
        <v>0</v>
      </c>
      <c r="BG677" s="31">
        <f>IF($I643="n/a",0,IF(BG$4&lt;=$C677,0,IF(SUM($C677,$I643)&gt;BG$4,$AC654/$I643,$AC654-SUM($I677:BF677))))</f>
        <v>0</v>
      </c>
      <c r="BH677" s="31">
        <f>IF($I643="n/a",0,IF(BH$4&lt;=$C677,0,IF(SUM($C677,$I643)&gt;BH$4,$AC654/$I643,$AC654-SUM($I677:BG677))))</f>
        <v>0</v>
      </c>
      <c r="BI677" s="31">
        <f>IF($I643="n/a",0,IF(BI$4&lt;=$C677,0,IF(SUM($C677,$I643)&gt;BI$4,$AC654/$I643,$AC654-SUM($I677:BH677))))</f>
        <v>0</v>
      </c>
      <c r="BJ677" s="31">
        <f>IF($I643="n/a",0,IF(BJ$4&lt;=$C677,0,IF(SUM($C677,$I643)&gt;BJ$4,$AC654/$I643,$AC654-SUM($I677:BI677))))</f>
        <v>0</v>
      </c>
      <c r="BK677" s="31">
        <f>IF($I643="n/a",0,IF(BK$4&lt;=$C677,0,IF(SUM($C677,$I643)&gt;BK$4,$AC654/$I643,$AC654-SUM($I677:BJ677))))</f>
        <v>0</v>
      </c>
      <c r="BL677" s="31">
        <f>IF($I643="n/a",0,IF(BL$4&lt;=$C677,0,IF(SUM($C677,$I643)&gt;BL$4,$AC654/$I643,$AC654-SUM($I677:BK677))))</f>
        <v>0</v>
      </c>
      <c r="BM677" s="31">
        <f>IF($I643="n/a",0,IF(BM$4&lt;=$C677,0,IF(SUM($C677,$I643)&gt;BM$4,$AC654/$I643,$AC654-SUM($I677:BL677))))</f>
        <v>0</v>
      </c>
      <c r="BN677" s="31">
        <f>IF($I643="n/a",0,IF(BN$4&lt;=$C677,0,IF(SUM($C677,$I643)&gt;BN$4,$AC654/$I643,$AC654-SUM($I677:BM677))))</f>
        <v>0</v>
      </c>
      <c r="BO677" s="31">
        <f>IF($I643="n/a",0,IF(BO$4&lt;=$C677,0,IF(SUM($C677,$I643)&gt;BO$4,$AC654/$I643,$AC654-SUM($I677:BN677))))</f>
        <v>0</v>
      </c>
      <c r="BP677" s="31">
        <f>IF($I643="n/a",0,IF(BP$4&lt;=$C677,0,IF(SUM($C677,$I643)&gt;BP$4,$AC654/$I643,$AC654-SUM($I677:BO677))))</f>
        <v>0</v>
      </c>
      <c r="BQ677" s="31">
        <f>IF($I643="n/a",0,IF(BQ$4&lt;=$C677,0,IF(SUM($C677,$I643)&gt;BQ$4,$AC654/$I643,$AC654-SUM($I677:BP677))))</f>
        <v>0</v>
      </c>
      <c r="BR677" s="31">
        <f>IF($I643="n/a",0,IF(BR$4&lt;=$C677,0,IF(SUM($C677,$I643)&gt;BR$4,$AC654/$I643,$AC654-SUM($I677:BQ677))))</f>
        <v>0</v>
      </c>
      <c r="BS677" s="31">
        <f>IF($I643="n/a",0,IF(BS$4&lt;=$C677,0,IF(SUM($C677,$I643)&gt;BS$4,$AC654/$I643,$AC654-SUM($I677:BR677))))</f>
        <v>0</v>
      </c>
      <c r="BT677" s="31">
        <f>IF($I643="n/a",0,IF(BT$4&lt;=$C677,0,IF(SUM($C677,$I643)&gt;BT$4,$AC654/$I643,$AC654-SUM($I677:BS677))))</f>
        <v>0</v>
      </c>
      <c r="BU677" s="31">
        <f>IF($I643="n/a",0,IF(BU$4&lt;=$C677,0,IF(SUM($C677,$I643)&gt;BU$4,$AC654/$I643,$AC654-SUM($I677:BT677))))</f>
        <v>0</v>
      </c>
      <c r="BV677" s="31">
        <f>IF($I643="n/a",0,IF(BV$4&lt;=$C677,0,IF(SUM($C677,$I643)&gt;BV$4,$AC654/$I643,$AC654-SUM($I677:BU677))))</f>
        <v>0</v>
      </c>
      <c r="BW677" s="31">
        <f>IF($I643="n/a",0,IF(BW$4&lt;=$C677,0,IF(SUM($C677,$I643)&gt;BW$4,$AC654/$I643,$AC654-SUM($I677:BV677))))</f>
        <v>0</v>
      </c>
      <c r="BX677" s="31">
        <f>IF($I643="n/a",0,IF(BX$4&lt;=$C677,0,IF(SUM($C677,$I643)&gt;BX$4,$AC654/$I643,$AC654-SUM($I677:BW677))))</f>
        <v>0</v>
      </c>
      <c r="BY677" s="31">
        <f>IF($I643="n/a",0,IF(BY$4&lt;=$C677,0,IF(SUM($C677,$I643)&gt;BY$4,$AC654/$I643,$AC654-SUM($I677:BX677))))</f>
        <v>0</v>
      </c>
      <c r="BZ677" s="31">
        <f>IF($I643="n/a",0,IF(BZ$4&lt;=$C677,0,IF(SUM($C677,$I643)&gt;BZ$4,$AC654/$I643,$AC654-SUM($I677:BY677))))</f>
        <v>0</v>
      </c>
      <c r="CA677" s="31">
        <f>IF($I643="n/a",0,IF(CA$4&lt;=$C677,0,IF(SUM($C677,$I643)&gt;CA$4,$AC654/$I643,$AC654-SUM($I677:BZ677))))</f>
        <v>0</v>
      </c>
      <c r="CB677" s="31">
        <f>IF($I643="n/a",0,IF(CB$4&lt;=$C677,0,IF(SUM($C677,$I643)&gt;CB$4,$AC654/$I643,$AC654-SUM($I677:CA677))))</f>
        <v>0</v>
      </c>
      <c r="CC677" s="31">
        <f>IF($I643="n/a",0,IF(CC$4&lt;=$C677,0,IF(SUM($C677,$I643)&gt;CC$4,$AC654/$I643,$AC654-SUM($I677:CB677))))</f>
        <v>0</v>
      </c>
      <c r="CD677" s="31">
        <f>IF($I643="n/a",0,IF(CD$4&lt;=$C677,0,IF(SUM($C677,$I643)&gt;CD$4,$AC654/$I643,$AC654-SUM($I677:CC677))))</f>
        <v>0</v>
      </c>
      <c r="CE677" s="31">
        <f>IF($I643="n/a",0,IF(CE$4&lt;=$C677,0,IF(SUM($C677,$I643)&gt;CE$4,$AC654/$I643,$AC654-SUM($I677:CD677))))</f>
        <v>0</v>
      </c>
      <c r="CF677" s="31">
        <f>IF($I643="n/a",0,IF(CF$4&lt;=$C677,0,IF(SUM($C677,$I643)&gt;CF$4,$AC654/$I643,$AC654-SUM($I677:CE677))))</f>
        <v>0</v>
      </c>
    </row>
    <row r="678" spans="3:84" ht="12.75" customHeight="1">
      <c r="C678" s="202">
        <v>2036</v>
      </c>
      <c r="D678" s="21" t="s">
        <v>66</v>
      </c>
      <c r="E678" s="21" t="s">
        <v>197</v>
      </c>
      <c r="I678" s="31"/>
      <c r="J678" s="31">
        <f>IF($I643="n/a",0,IF(J$4&lt;=$C678,0,IF(SUM($C678,$I643)&gt;J$4,$AD654/$I643,$AD654-SUM($I678:I678))))</f>
        <v>0</v>
      </c>
      <c r="K678" s="31">
        <f>IF($I643="n/a",0,IF(K$4&lt;=$C678,0,IF(SUM($C678,$I643)&gt;K$4,$AD654/$I643,$AD654-SUM($I678:J678))))</f>
        <v>0</v>
      </c>
      <c r="L678" s="31">
        <f>IF($I643="n/a",0,IF(L$4&lt;=$C678,0,IF(SUM($C678,$I643)&gt;L$4,$AD654/$I643,$AD654-SUM($I678:K678))))</f>
        <v>0</v>
      </c>
      <c r="M678" s="31">
        <f>IF($I643="n/a",0,IF(M$4&lt;=$C678,0,IF(SUM($C678,$I643)&gt;M$4,$AD654/$I643,$AD654-SUM($I678:L678))))</f>
        <v>0</v>
      </c>
      <c r="N678" s="31">
        <f>IF($I643="n/a",0,IF(N$4&lt;=$C678,0,IF(SUM($C678,$I643)&gt;N$4,$AD654/$I643,$AD654-SUM($I678:M678))))</f>
        <v>0</v>
      </c>
      <c r="O678" s="31">
        <f>IF($I643="n/a",0,IF(O$4&lt;=$C678,0,IF(SUM($C678,$I643)&gt;O$4,$AD654/$I643,$AD654-SUM($I678:N678))))</f>
        <v>0</v>
      </c>
      <c r="P678" s="31">
        <f>IF($I643="n/a",0,IF(P$4&lt;=$C678,0,IF(SUM($C678,$I643)&gt;P$4,$AD654/$I643,$AD654-SUM($I678:O678))))</f>
        <v>0</v>
      </c>
      <c r="Q678" s="31">
        <f>IF($I643="n/a",0,IF(Q$4&lt;=$C678,0,IF(SUM($C678,$I643)&gt;Q$4,$AD654/$I643,$AD654-SUM($I678:P678))))</f>
        <v>0</v>
      </c>
      <c r="R678" s="31">
        <f>IF($I643="n/a",0,IF(R$4&lt;=$C678,0,IF(SUM($C678,$I643)&gt;R$4,$AD654/$I643,$AD654-SUM($I678:Q678))))</f>
        <v>0</v>
      </c>
      <c r="S678" s="31">
        <f>IF($I643="n/a",0,IF(S$4&lt;=$C678,0,IF(SUM($C678,$I643)&gt;S$4,$AD654/$I643,$AD654-SUM($I678:R678))))</f>
        <v>0</v>
      </c>
      <c r="T678" s="31">
        <f>IF($I643="n/a",0,IF(T$4&lt;=$C678,0,IF(SUM($C678,$I643)&gt;T$4,$AD654/$I643,$AD654-SUM($I678:S678))))</f>
        <v>0</v>
      </c>
      <c r="U678" s="31">
        <f>IF($I643="n/a",0,IF(U$4&lt;=$C678,0,IF(SUM($C678,$I643)&gt;U$4,$AD654/$I643,$AD654-SUM($I678:T678))))</f>
        <v>0</v>
      </c>
      <c r="V678" s="31">
        <f>IF($I643="n/a",0,IF(V$4&lt;=$C678,0,IF(SUM($C678,$I643)&gt;V$4,$AD654/$I643,$AD654-SUM($I678:U678))))</f>
        <v>0</v>
      </c>
      <c r="W678" s="31">
        <f>IF($I643="n/a",0,IF(W$4&lt;=$C678,0,IF(SUM($C678,$I643)&gt;W$4,$AD654/$I643,$AD654-SUM($I678:V678))))</f>
        <v>0</v>
      </c>
      <c r="X678" s="31">
        <f>IF($I643="n/a",0,IF(X$4&lt;=$C678,0,IF(SUM($C678,$I643)&gt;X$4,$AD654/$I643,$AD654-SUM($I678:W678))))</f>
        <v>0</v>
      </c>
      <c r="Y678" s="31">
        <f>IF($I643="n/a",0,IF(Y$4&lt;=$C678,0,IF(SUM($C678,$I643)&gt;Y$4,$AD654/$I643,$AD654-SUM($I678:X678))))</f>
        <v>0</v>
      </c>
      <c r="Z678" s="31">
        <f>IF($I643="n/a",0,IF(Z$4&lt;=$C678,0,IF(SUM($C678,$I643)&gt;Z$4,$AD654/$I643,$AD654-SUM($I678:Y678))))</f>
        <v>0</v>
      </c>
      <c r="AA678" s="31">
        <f>IF($I643="n/a",0,IF(AA$4&lt;=$C678,0,IF(SUM($C678,$I643)&gt;AA$4,$AD654/$I643,$AD654-SUM($I678:Z678))))</f>
        <v>0</v>
      </c>
      <c r="AB678" s="31">
        <f>IF($I643="n/a",0,IF(AB$4&lt;=$C678,0,IF(SUM($C678,$I643)&gt;AB$4,$AD654/$I643,$AD654-SUM($I678:AA678))))</f>
        <v>0</v>
      </c>
      <c r="AC678" s="31">
        <f>IF($I643="n/a",0,IF(AC$4&lt;=$C678,0,IF(SUM($C678,$I643)&gt;AC$4,$AD654/$I643,$AD654-SUM($I678:AB678))))</f>
        <v>0</v>
      </c>
      <c r="AD678" s="31">
        <f>IF($I643="n/a",0,IF(AD$4&lt;=$C678,0,IF(SUM($C678,$I643)&gt;AD$4,$AD654/$I643,$AD654-SUM($I678:AC678))))</f>
        <v>0</v>
      </c>
      <c r="AE678" s="31">
        <f>IF($I643="n/a",0,IF(AE$4&lt;=$C678,0,IF(SUM($C678,$I643)&gt;AE$4,$AD654/$I643,$AD654-SUM($I678:AD678))))</f>
        <v>0</v>
      </c>
      <c r="AF678" s="31">
        <f>IF($I643="n/a",0,IF(AF$4&lt;=$C678,0,IF(SUM($C678,$I643)&gt;AF$4,$AD654/$I643,$AD654-SUM($I678:AE678))))</f>
        <v>0</v>
      </c>
      <c r="AG678" s="31">
        <f>IF($I643="n/a",0,IF(AG$4&lt;=$C678,0,IF(SUM($C678,$I643)&gt;AG$4,$AD654/$I643,$AD654-SUM($I678:AF678))))</f>
        <v>0</v>
      </c>
      <c r="AH678" s="31">
        <f>IF($I643="n/a",0,IF(AH$4&lt;=$C678,0,IF(SUM($C678,$I643)&gt;AH$4,$AD654/$I643,$AD654-SUM($I678:AG678))))</f>
        <v>0</v>
      </c>
      <c r="AI678" s="31">
        <f>IF($I643="n/a",0,IF(AI$4&lt;=$C678,0,IF(SUM($C678,$I643)&gt;AI$4,$AD654/$I643,$AD654-SUM($I678:AH678))))</f>
        <v>0</v>
      </c>
      <c r="AJ678" s="31">
        <f>IF($I643="n/a",0,IF(AJ$4&lt;=$C678,0,IF(SUM($C678,$I643)&gt;AJ$4,$AD654/$I643,$AD654-SUM($I678:AI678))))</f>
        <v>0</v>
      </c>
      <c r="AK678" s="31">
        <f>IF($I643="n/a",0,IF(AK$4&lt;=$C678,0,IF(SUM($C678,$I643)&gt;AK$4,$AD654/$I643,$AD654-SUM($I678:AJ678))))</f>
        <v>0</v>
      </c>
      <c r="AL678" s="31">
        <f>IF($I643="n/a",0,IF(AL$4&lt;=$C678,0,IF(SUM($C678,$I643)&gt;AL$4,$AD654/$I643,$AD654-SUM($I678:AK678))))</f>
        <v>0</v>
      </c>
      <c r="AM678" s="31">
        <f>IF($I643="n/a",0,IF(AM$4&lt;=$C678,0,IF(SUM($C678,$I643)&gt;AM$4,$AD654/$I643,$AD654-SUM($I678:AL678))))</f>
        <v>0</v>
      </c>
      <c r="AN678" s="31">
        <f>IF($I643="n/a",0,IF(AN$4&lt;=$C678,0,IF(SUM($C678,$I643)&gt;AN$4,$AD654/$I643,$AD654-SUM($I678:AM678))))</f>
        <v>0</v>
      </c>
      <c r="AO678" s="31">
        <f>IF($I643="n/a",0,IF(AO$4&lt;=$C678,0,IF(SUM($C678,$I643)&gt;AO$4,$AD654/$I643,$AD654-SUM($I678:AN678))))</f>
        <v>0</v>
      </c>
      <c r="AP678" s="31">
        <f>IF($I643="n/a",0,IF(AP$4&lt;=$C678,0,IF(SUM($C678,$I643)&gt;AP$4,$AD654/$I643,$AD654-SUM($I678:AO678))))</f>
        <v>0</v>
      </c>
      <c r="AQ678" s="31">
        <f>IF($I643="n/a",0,IF(AQ$4&lt;=$C678,0,IF(SUM($C678,$I643)&gt;AQ$4,$AD654/$I643,$AD654-SUM($I678:AP678))))</f>
        <v>0</v>
      </c>
      <c r="AR678" s="31">
        <f>IF($I643="n/a",0,IF(AR$4&lt;=$C678,0,IF(SUM($C678,$I643)&gt;AR$4,$AD654/$I643,$AD654-SUM($I678:AQ678))))</f>
        <v>0</v>
      </c>
      <c r="AS678" s="31">
        <f>IF($I643="n/a",0,IF(AS$4&lt;=$C678,0,IF(SUM($C678,$I643)&gt;AS$4,$AD654/$I643,$AD654-SUM($I678:AR678))))</f>
        <v>0</v>
      </c>
      <c r="AT678" s="31">
        <f>IF($I643="n/a",0,IF(AT$4&lt;=$C678,0,IF(SUM($C678,$I643)&gt;AT$4,$AD654/$I643,$AD654-SUM($I678:AS678))))</f>
        <v>0</v>
      </c>
      <c r="AU678" s="31">
        <f>IF($I643="n/a",0,IF(AU$4&lt;=$C678,0,IF(SUM($C678,$I643)&gt;AU$4,$AD654/$I643,$AD654-SUM($I678:AT678))))</f>
        <v>0</v>
      </c>
      <c r="AV678" s="31">
        <f>IF($I643="n/a",0,IF(AV$4&lt;=$C678,0,IF(SUM($C678,$I643)&gt;AV$4,$AD654/$I643,$AD654-SUM($I678:AU678))))</f>
        <v>0</v>
      </c>
      <c r="AW678" s="31">
        <f>IF($I643="n/a",0,IF(AW$4&lt;=$C678,0,IF(SUM($C678,$I643)&gt;AW$4,$AD654/$I643,$AD654-SUM($I678:AV678))))</f>
        <v>0</v>
      </c>
      <c r="AX678" s="31">
        <f>IF($I643="n/a",0,IF(AX$4&lt;=$C678,0,IF(SUM($C678,$I643)&gt;AX$4,$AD654/$I643,$AD654-SUM($I678:AW678))))</f>
        <v>0</v>
      </c>
      <c r="AY678" s="31">
        <f>IF($I643="n/a",0,IF(AY$4&lt;=$C678,0,IF(SUM($C678,$I643)&gt;AY$4,$AD654/$I643,$AD654-SUM($I678:AX678))))</f>
        <v>0</v>
      </c>
      <c r="AZ678" s="31">
        <f>IF($I643="n/a",0,IF(AZ$4&lt;=$C678,0,IF(SUM($C678,$I643)&gt;AZ$4,$AD654/$I643,$AD654-SUM($I678:AY678))))</f>
        <v>0</v>
      </c>
      <c r="BA678" s="31">
        <f>IF($I643="n/a",0,IF(BA$4&lt;=$C678,0,IF(SUM($C678,$I643)&gt;BA$4,$AD654/$I643,$AD654-SUM($I678:AZ678))))</f>
        <v>0</v>
      </c>
      <c r="BB678" s="31">
        <f>IF($I643="n/a",0,IF(BB$4&lt;=$C678,0,IF(SUM($C678,$I643)&gt;BB$4,$AD654/$I643,$AD654-SUM($I678:BA678))))</f>
        <v>0</v>
      </c>
      <c r="BC678" s="31">
        <f>IF($I643="n/a",0,IF(BC$4&lt;=$C678,0,IF(SUM($C678,$I643)&gt;BC$4,$AD654/$I643,$AD654-SUM($I678:BB678))))</f>
        <v>0</v>
      </c>
      <c r="BD678" s="31">
        <f>IF($I643="n/a",0,IF(BD$4&lt;=$C678,0,IF(SUM($C678,$I643)&gt;BD$4,$AD654/$I643,$AD654-SUM($I678:BC678))))</f>
        <v>0</v>
      </c>
      <c r="BE678" s="31">
        <f>IF($I643="n/a",0,IF(BE$4&lt;=$C678,0,IF(SUM($C678,$I643)&gt;BE$4,$AD654/$I643,$AD654-SUM($I678:BD678))))</f>
        <v>0</v>
      </c>
      <c r="BF678" s="31">
        <f>IF($I643="n/a",0,IF(BF$4&lt;=$C678,0,IF(SUM($C678,$I643)&gt;BF$4,$AD654/$I643,$AD654-SUM($I678:BE678))))</f>
        <v>0</v>
      </c>
      <c r="BG678" s="31">
        <f>IF($I643="n/a",0,IF(BG$4&lt;=$C678,0,IF(SUM($C678,$I643)&gt;BG$4,$AD654/$I643,$AD654-SUM($I678:BF678))))</f>
        <v>0</v>
      </c>
      <c r="BH678" s="31">
        <f>IF($I643="n/a",0,IF(BH$4&lt;=$C678,0,IF(SUM($C678,$I643)&gt;BH$4,$AD654/$I643,$AD654-SUM($I678:BG678))))</f>
        <v>0</v>
      </c>
      <c r="BI678" s="31">
        <f>IF($I643="n/a",0,IF(BI$4&lt;=$C678,0,IF(SUM($C678,$I643)&gt;BI$4,$AD654/$I643,$AD654-SUM($I678:BH678))))</f>
        <v>0</v>
      </c>
      <c r="BJ678" s="31">
        <f>IF($I643="n/a",0,IF(BJ$4&lt;=$C678,0,IF(SUM($C678,$I643)&gt;BJ$4,$AD654/$I643,$AD654-SUM($I678:BI678))))</f>
        <v>0</v>
      </c>
      <c r="BK678" s="31">
        <f>IF($I643="n/a",0,IF(BK$4&lt;=$C678,0,IF(SUM($C678,$I643)&gt;BK$4,$AD654/$I643,$AD654-SUM($I678:BJ678))))</f>
        <v>0</v>
      </c>
      <c r="BL678" s="31">
        <f>IF($I643="n/a",0,IF(BL$4&lt;=$C678,0,IF(SUM($C678,$I643)&gt;BL$4,$AD654/$I643,$AD654-SUM($I678:BK678))))</f>
        <v>0</v>
      </c>
      <c r="BM678" s="31">
        <f>IF($I643="n/a",0,IF(BM$4&lt;=$C678,0,IF(SUM($C678,$I643)&gt;BM$4,$AD654/$I643,$AD654-SUM($I678:BL678))))</f>
        <v>0</v>
      </c>
      <c r="BN678" s="31">
        <f>IF($I643="n/a",0,IF(BN$4&lt;=$C678,0,IF(SUM($C678,$I643)&gt;BN$4,$AD654/$I643,$AD654-SUM($I678:BM678))))</f>
        <v>0</v>
      </c>
      <c r="BO678" s="31">
        <f>IF($I643="n/a",0,IF(BO$4&lt;=$C678,0,IF(SUM($C678,$I643)&gt;BO$4,$AD654/$I643,$AD654-SUM($I678:BN678))))</f>
        <v>0</v>
      </c>
      <c r="BP678" s="31">
        <f>IF($I643="n/a",0,IF(BP$4&lt;=$C678,0,IF(SUM($C678,$I643)&gt;BP$4,$AD654/$I643,$AD654-SUM($I678:BO678))))</f>
        <v>0</v>
      </c>
      <c r="BQ678" s="31">
        <f>IF($I643="n/a",0,IF(BQ$4&lt;=$C678,0,IF(SUM($C678,$I643)&gt;BQ$4,$AD654/$I643,$AD654-SUM($I678:BP678))))</f>
        <v>0</v>
      </c>
      <c r="BR678" s="31">
        <f>IF($I643="n/a",0,IF(BR$4&lt;=$C678,0,IF(SUM($C678,$I643)&gt;BR$4,$AD654/$I643,$AD654-SUM($I678:BQ678))))</f>
        <v>0</v>
      </c>
      <c r="BS678" s="31">
        <f>IF($I643="n/a",0,IF(BS$4&lt;=$C678,0,IF(SUM($C678,$I643)&gt;BS$4,$AD654/$I643,$AD654-SUM($I678:BR678))))</f>
        <v>0</v>
      </c>
      <c r="BT678" s="31">
        <f>IF($I643="n/a",0,IF(BT$4&lt;=$C678,0,IF(SUM($C678,$I643)&gt;BT$4,$AD654/$I643,$AD654-SUM($I678:BS678))))</f>
        <v>0</v>
      </c>
      <c r="BU678" s="31">
        <f>IF($I643="n/a",0,IF(BU$4&lt;=$C678,0,IF(SUM($C678,$I643)&gt;BU$4,$AD654/$I643,$AD654-SUM($I678:BT678))))</f>
        <v>0</v>
      </c>
      <c r="BV678" s="31">
        <f>IF($I643="n/a",0,IF(BV$4&lt;=$C678,0,IF(SUM($C678,$I643)&gt;BV$4,$AD654/$I643,$AD654-SUM($I678:BU678))))</f>
        <v>0</v>
      </c>
      <c r="BW678" s="31">
        <f>IF($I643="n/a",0,IF(BW$4&lt;=$C678,0,IF(SUM($C678,$I643)&gt;BW$4,$AD654/$I643,$AD654-SUM($I678:BV678))))</f>
        <v>0</v>
      </c>
      <c r="BX678" s="31">
        <f>IF($I643="n/a",0,IF(BX$4&lt;=$C678,0,IF(SUM($C678,$I643)&gt;BX$4,$AD654/$I643,$AD654-SUM($I678:BW678))))</f>
        <v>0</v>
      </c>
      <c r="BY678" s="31">
        <f>IF($I643="n/a",0,IF(BY$4&lt;=$C678,0,IF(SUM($C678,$I643)&gt;BY$4,$AD654/$I643,$AD654-SUM($I678:BX678))))</f>
        <v>0</v>
      </c>
      <c r="BZ678" s="31">
        <f>IF($I643="n/a",0,IF(BZ$4&lt;=$C678,0,IF(SUM($C678,$I643)&gt;BZ$4,$AD654/$I643,$AD654-SUM($I678:BY678))))</f>
        <v>0</v>
      </c>
      <c r="CA678" s="31">
        <f>IF($I643="n/a",0,IF(CA$4&lt;=$C678,0,IF(SUM($C678,$I643)&gt;CA$4,$AD654/$I643,$AD654-SUM($I678:BZ678))))</f>
        <v>0</v>
      </c>
      <c r="CB678" s="31">
        <f>IF($I643="n/a",0,IF(CB$4&lt;=$C678,0,IF(SUM($C678,$I643)&gt;CB$4,$AD654/$I643,$AD654-SUM($I678:CA678))))</f>
        <v>0</v>
      </c>
      <c r="CC678" s="31">
        <f>IF($I643="n/a",0,IF(CC$4&lt;=$C678,0,IF(SUM($C678,$I643)&gt;CC$4,$AD654/$I643,$AD654-SUM($I678:CB678))))</f>
        <v>0</v>
      </c>
      <c r="CD678" s="31">
        <f>IF($I643="n/a",0,IF(CD$4&lt;=$C678,0,IF(SUM($C678,$I643)&gt;CD$4,$AD654/$I643,$AD654-SUM($I678:CC678))))</f>
        <v>0</v>
      </c>
      <c r="CE678" s="31">
        <f>IF($I643="n/a",0,IF(CE$4&lt;=$C678,0,IF(SUM($C678,$I643)&gt;CE$4,$AD654/$I643,$AD654-SUM($I678:CD678))))</f>
        <v>0</v>
      </c>
      <c r="CF678" s="31">
        <f>IF($I643="n/a",0,IF(CF$4&lt;=$C678,0,IF(SUM($C678,$I643)&gt;CF$4,$AD654/$I643,$AD654-SUM($I678:CE678))))</f>
        <v>0</v>
      </c>
    </row>
    <row r="679" spans="3:84" ht="12.75" customHeight="1">
      <c r="C679" s="202">
        <v>2037</v>
      </c>
      <c r="D679" s="21" t="s">
        <v>67</v>
      </c>
      <c r="E679" s="21" t="s">
        <v>197</v>
      </c>
      <c r="I679" s="31"/>
      <c r="J679" s="31">
        <f>IF($I643="n/a",0,IF(J$4&lt;=$C679,0,IF(SUM($C679,$I643)&gt;J$4,$AE654/$I643,$AE654-SUM($I679:I679))))</f>
        <v>0</v>
      </c>
      <c r="K679" s="31">
        <f>IF($I643="n/a",0,IF(K$4&lt;=$C679,0,IF(SUM($C679,$I643)&gt;K$4,$AE654/$I643,$AE654-SUM($I679:J679))))</f>
        <v>0</v>
      </c>
      <c r="L679" s="31">
        <f>IF($I643="n/a",0,IF(L$4&lt;=$C679,0,IF(SUM($C679,$I643)&gt;L$4,$AE654/$I643,$AE654-SUM($I679:K679))))</f>
        <v>0</v>
      </c>
      <c r="M679" s="31">
        <f>IF($I643="n/a",0,IF(M$4&lt;=$C679,0,IF(SUM($C679,$I643)&gt;M$4,$AE654/$I643,$AE654-SUM($I679:L679))))</f>
        <v>0</v>
      </c>
      <c r="N679" s="31">
        <f>IF($I643="n/a",0,IF(N$4&lt;=$C679,0,IF(SUM($C679,$I643)&gt;N$4,$AE654/$I643,$AE654-SUM($I679:M679))))</f>
        <v>0</v>
      </c>
      <c r="O679" s="31">
        <f>IF($I643="n/a",0,IF(O$4&lt;=$C679,0,IF(SUM($C679,$I643)&gt;O$4,$AE654/$I643,$AE654-SUM($I679:N679))))</f>
        <v>0</v>
      </c>
      <c r="P679" s="31">
        <f>IF($I643="n/a",0,IF(P$4&lt;=$C679,0,IF(SUM($C679,$I643)&gt;P$4,$AE654/$I643,$AE654-SUM($I679:O679))))</f>
        <v>0</v>
      </c>
      <c r="Q679" s="31">
        <f>IF($I643="n/a",0,IF(Q$4&lt;=$C679,0,IF(SUM($C679,$I643)&gt;Q$4,$AE654/$I643,$AE654-SUM($I679:P679))))</f>
        <v>0</v>
      </c>
      <c r="R679" s="31">
        <f>IF($I643="n/a",0,IF(R$4&lt;=$C679,0,IF(SUM($C679,$I643)&gt;R$4,$AE654/$I643,$AE654-SUM($I679:Q679))))</f>
        <v>0</v>
      </c>
      <c r="S679" s="31">
        <f>IF($I643="n/a",0,IF(S$4&lt;=$C679,0,IF(SUM($C679,$I643)&gt;S$4,$AE654/$I643,$AE654-SUM($I679:R679))))</f>
        <v>0</v>
      </c>
      <c r="T679" s="31">
        <f>IF($I643="n/a",0,IF(T$4&lt;=$C679,0,IF(SUM($C679,$I643)&gt;T$4,$AE654/$I643,$AE654-SUM($I679:S679))))</f>
        <v>0</v>
      </c>
      <c r="U679" s="31">
        <f>IF($I643="n/a",0,IF(U$4&lt;=$C679,0,IF(SUM($C679,$I643)&gt;U$4,$AE654/$I643,$AE654-SUM($I679:T679))))</f>
        <v>0</v>
      </c>
      <c r="V679" s="31">
        <f>IF($I643="n/a",0,IF(V$4&lt;=$C679,0,IF(SUM($C679,$I643)&gt;V$4,$AE654/$I643,$AE654-SUM($I679:U679))))</f>
        <v>0</v>
      </c>
      <c r="W679" s="31">
        <f>IF($I643="n/a",0,IF(W$4&lt;=$C679,0,IF(SUM($C679,$I643)&gt;W$4,$AE654/$I643,$AE654-SUM($I679:V679))))</f>
        <v>0</v>
      </c>
      <c r="X679" s="31">
        <f>IF($I643="n/a",0,IF(X$4&lt;=$C679,0,IF(SUM($C679,$I643)&gt;X$4,$AE654/$I643,$AE654-SUM($I679:W679))))</f>
        <v>0</v>
      </c>
      <c r="Y679" s="31">
        <f>IF($I643="n/a",0,IF(Y$4&lt;=$C679,0,IF(SUM($C679,$I643)&gt;Y$4,$AE654/$I643,$AE654-SUM($I679:X679))))</f>
        <v>0</v>
      </c>
      <c r="Z679" s="31">
        <f>IF($I643="n/a",0,IF(Z$4&lt;=$C679,0,IF(SUM($C679,$I643)&gt;Z$4,$AE654/$I643,$AE654-SUM($I679:Y679))))</f>
        <v>0</v>
      </c>
      <c r="AA679" s="31">
        <f>IF($I643="n/a",0,IF(AA$4&lt;=$C679,0,IF(SUM($C679,$I643)&gt;AA$4,$AE654/$I643,$AE654-SUM($I679:Z679))))</f>
        <v>0</v>
      </c>
      <c r="AB679" s="31">
        <f>IF($I643="n/a",0,IF(AB$4&lt;=$C679,0,IF(SUM($C679,$I643)&gt;AB$4,$AE654/$I643,$AE654-SUM($I679:AA679))))</f>
        <v>0</v>
      </c>
      <c r="AC679" s="31">
        <f>IF($I643="n/a",0,IF(AC$4&lt;=$C679,0,IF(SUM($C679,$I643)&gt;AC$4,$AE654/$I643,$AE654-SUM($I679:AB679))))</f>
        <v>0</v>
      </c>
      <c r="AD679" s="31">
        <f>IF($I643="n/a",0,IF(AD$4&lt;=$C679,0,IF(SUM($C679,$I643)&gt;AD$4,$AE654/$I643,$AE654-SUM($I679:AC679))))</f>
        <v>0</v>
      </c>
      <c r="AE679" s="31">
        <f>IF($I643="n/a",0,IF(AE$4&lt;=$C679,0,IF(SUM($C679,$I643)&gt;AE$4,$AE654/$I643,$AE654-SUM($I679:AD679))))</f>
        <v>0</v>
      </c>
      <c r="AF679" s="31">
        <f>IF($I643="n/a",0,IF(AF$4&lt;=$C679,0,IF(SUM($C679,$I643)&gt;AF$4,$AE654/$I643,$AE654-SUM($I679:AE679))))</f>
        <v>0</v>
      </c>
      <c r="AG679" s="31">
        <f>IF($I643="n/a",0,IF(AG$4&lt;=$C679,0,IF(SUM($C679,$I643)&gt;AG$4,$AE654/$I643,$AE654-SUM($I679:AF679))))</f>
        <v>0</v>
      </c>
      <c r="AH679" s="31">
        <f>IF($I643="n/a",0,IF(AH$4&lt;=$C679,0,IF(SUM($C679,$I643)&gt;AH$4,$AE654/$I643,$AE654-SUM($I679:AG679))))</f>
        <v>0</v>
      </c>
      <c r="AI679" s="31">
        <f>IF($I643="n/a",0,IF(AI$4&lt;=$C679,0,IF(SUM($C679,$I643)&gt;AI$4,$AE654/$I643,$AE654-SUM($I679:AH679))))</f>
        <v>0</v>
      </c>
      <c r="AJ679" s="31">
        <f>IF($I643="n/a",0,IF(AJ$4&lt;=$C679,0,IF(SUM($C679,$I643)&gt;AJ$4,$AE654/$I643,$AE654-SUM($I679:AI679))))</f>
        <v>0</v>
      </c>
      <c r="AK679" s="31">
        <f>IF($I643="n/a",0,IF(AK$4&lt;=$C679,0,IF(SUM($C679,$I643)&gt;AK$4,$AE654/$I643,$AE654-SUM($I679:AJ679))))</f>
        <v>0</v>
      </c>
      <c r="AL679" s="31">
        <f>IF($I643="n/a",0,IF(AL$4&lt;=$C679,0,IF(SUM($C679,$I643)&gt;AL$4,$AE654/$I643,$AE654-SUM($I679:AK679))))</f>
        <v>0</v>
      </c>
      <c r="AM679" s="31">
        <f>IF($I643="n/a",0,IF(AM$4&lt;=$C679,0,IF(SUM($C679,$I643)&gt;AM$4,$AE654/$I643,$AE654-SUM($I679:AL679))))</f>
        <v>0</v>
      </c>
      <c r="AN679" s="31">
        <f>IF($I643="n/a",0,IF(AN$4&lt;=$C679,0,IF(SUM($C679,$I643)&gt;AN$4,$AE654/$I643,$AE654-SUM($I679:AM679))))</f>
        <v>0</v>
      </c>
      <c r="AO679" s="31">
        <f>IF($I643="n/a",0,IF(AO$4&lt;=$C679,0,IF(SUM($C679,$I643)&gt;AO$4,$AE654/$I643,$AE654-SUM($I679:AN679))))</f>
        <v>0</v>
      </c>
      <c r="AP679" s="31">
        <f>IF($I643="n/a",0,IF(AP$4&lt;=$C679,0,IF(SUM($C679,$I643)&gt;AP$4,$AE654/$I643,$AE654-SUM($I679:AO679))))</f>
        <v>0</v>
      </c>
      <c r="AQ679" s="31">
        <f>IF($I643="n/a",0,IF(AQ$4&lt;=$C679,0,IF(SUM($C679,$I643)&gt;AQ$4,$AE654/$I643,$AE654-SUM($I679:AP679))))</f>
        <v>0</v>
      </c>
      <c r="AR679" s="31">
        <f>IF($I643="n/a",0,IF(AR$4&lt;=$C679,0,IF(SUM($C679,$I643)&gt;AR$4,$AE654/$I643,$AE654-SUM($I679:AQ679))))</f>
        <v>0</v>
      </c>
      <c r="AS679" s="31">
        <f>IF($I643="n/a",0,IF(AS$4&lt;=$C679,0,IF(SUM($C679,$I643)&gt;AS$4,$AE654/$I643,$AE654-SUM($I679:AR679))))</f>
        <v>0</v>
      </c>
      <c r="AT679" s="31">
        <f>IF($I643="n/a",0,IF(AT$4&lt;=$C679,0,IF(SUM($C679,$I643)&gt;AT$4,$AE654/$I643,$AE654-SUM($I679:AS679))))</f>
        <v>0</v>
      </c>
      <c r="AU679" s="31">
        <f>IF($I643="n/a",0,IF(AU$4&lt;=$C679,0,IF(SUM($C679,$I643)&gt;AU$4,$AE654/$I643,$AE654-SUM($I679:AT679))))</f>
        <v>0</v>
      </c>
      <c r="AV679" s="31">
        <f>IF($I643="n/a",0,IF(AV$4&lt;=$C679,0,IF(SUM($C679,$I643)&gt;AV$4,$AE654/$I643,$AE654-SUM($I679:AU679))))</f>
        <v>0</v>
      </c>
      <c r="AW679" s="31">
        <f>IF($I643="n/a",0,IF(AW$4&lt;=$C679,0,IF(SUM($C679,$I643)&gt;AW$4,$AE654/$I643,$AE654-SUM($I679:AV679))))</f>
        <v>0</v>
      </c>
      <c r="AX679" s="31">
        <f>IF($I643="n/a",0,IF(AX$4&lt;=$C679,0,IF(SUM($C679,$I643)&gt;AX$4,$AE654/$I643,$AE654-SUM($I679:AW679))))</f>
        <v>0</v>
      </c>
      <c r="AY679" s="31">
        <f>IF($I643="n/a",0,IF(AY$4&lt;=$C679,0,IF(SUM($C679,$I643)&gt;AY$4,$AE654/$I643,$AE654-SUM($I679:AX679))))</f>
        <v>0</v>
      </c>
      <c r="AZ679" s="31">
        <f>IF($I643="n/a",0,IF(AZ$4&lt;=$C679,0,IF(SUM($C679,$I643)&gt;AZ$4,$AE654/$I643,$AE654-SUM($I679:AY679))))</f>
        <v>0</v>
      </c>
      <c r="BA679" s="31">
        <f>IF($I643="n/a",0,IF(BA$4&lt;=$C679,0,IF(SUM($C679,$I643)&gt;BA$4,$AE654/$I643,$AE654-SUM($I679:AZ679))))</f>
        <v>0</v>
      </c>
      <c r="BB679" s="31">
        <f>IF($I643="n/a",0,IF(BB$4&lt;=$C679,0,IF(SUM($C679,$I643)&gt;BB$4,$AE654/$I643,$AE654-SUM($I679:BA679))))</f>
        <v>0</v>
      </c>
      <c r="BC679" s="31">
        <f>IF($I643="n/a",0,IF(BC$4&lt;=$C679,0,IF(SUM($C679,$I643)&gt;BC$4,$AE654/$I643,$AE654-SUM($I679:BB679))))</f>
        <v>0</v>
      </c>
      <c r="BD679" s="31">
        <f>IF($I643="n/a",0,IF(BD$4&lt;=$C679,0,IF(SUM($C679,$I643)&gt;BD$4,$AE654/$I643,$AE654-SUM($I679:BC679))))</f>
        <v>0</v>
      </c>
      <c r="BE679" s="31">
        <f>IF($I643="n/a",0,IF(BE$4&lt;=$C679,0,IF(SUM($C679,$I643)&gt;BE$4,$AE654/$I643,$AE654-SUM($I679:BD679))))</f>
        <v>0</v>
      </c>
      <c r="BF679" s="31">
        <f>IF($I643="n/a",0,IF(BF$4&lt;=$C679,0,IF(SUM($C679,$I643)&gt;BF$4,$AE654/$I643,$AE654-SUM($I679:BE679))))</f>
        <v>0</v>
      </c>
      <c r="BG679" s="31">
        <f>IF($I643="n/a",0,IF(BG$4&lt;=$C679,0,IF(SUM($C679,$I643)&gt;BG$4,$AE654/$I643,$AE654-SUM($I679:BF679))))</f>
        <v>0</v>
      </c>
      <c r="BH679" s="31">
        <f>IF($I643="n/a",0,IF(BH$4&lt;=$C679,0,IF(SUM($C679,$I643)&gt;BH$4,$AE654/$I643,$AE654-SUM($I679:BG679))))</f>
        <v>0</v>
      </c>
      <c r="BI679" s="31">
        <f>IF($I643="n/a",0,IF(BI$4&lt;=$C679,0,IF(SUM($C679,$I643)&gt;BI$4,$AE654/$I643,$AE654-SUM($I679:BH679))))</f>
        <v>0</v>
      </c>
      <c r="BJ679" s="31">
        <f>IF($I643="n/a",0,IF(BJ$4&lt;=$C679,0,IF(SUM($C679,$I643)&gt;BJ$4,$AE654/$I643,$AE654-SUM($I679:BI679))))</f>
        <v>0</v>
      </c>
      <c r="BK679" s="31">
        <f>IF($I643="n/a",0,IF(BK$4&lt;=$C679,0,IF(SUM($C679,$I643)&gt;BK$4,$AE654/$I643,$AE654-SUM($I679:BJ679))))</f>
        <v>0</v>
      </c>
      <c r="BL679" s="31">
        <f>IF($I643="n/a",0,IF(BL$4&lt;=$C679,0,IF(SUM($C679,$I643)&gt;BL$4,$AE654/$I643,$AE654-SUM($I679:BK679))))</f>
        <v>0</v>
      </c>
      <c r="BM679" s="31">
        <f>IF($I643="n/a",0,IF(BM$4&lt;=$C679,0,IF(SUM($C679,$I643)&gt;BM$4,$AE654/$I643,$AE654-SUM($I679:BL679))))</f>
        <v>0</v>
      </c>
      <c r="BN679" s="31">
        <f>IF($I643="n/a",0,IF(BN$4&lt;=$C679,0,IF(SUM($C679,$I643)&gt;BN$4,$AE654/$I643,$AE654-SUM($I679:BM679))))</f>
        <v>0</v>
      </c>
      <c r="BO679" s="31">
        <f>IF($I643="n/a",0,IF(BO$4&lt;=$C679,0,IF(SUM($C679,$I643)&gt;BO$4,$AE654/$I643,$AE654-SUM($I679:BN679))))</f>
        <v>0</v>
      </c>
      <c r="BP679" s="31">
        <f>IF($I643="n/a",0,IF(BP$4&lt;=$C679,0,IF(SUM($C679,$I643)&gt;BP$4,$AE654/$I643,$AE654-SUM($I679:BO679))))</f>
        <v>0</v>
      </c>
      <c r="BQ679" s="31">
        <f>IF($I643="n/a",0,IF(BQ$4&lt;=$C679,0,IF(SUM($C679,$I643)&gt;BQ$4,$AE654/$I643,$AE654-SUM($I679:BP679))))</f>
        <v>0</v>
      </c>
      <c r="BR679" s="31">
        <f>IF($I643="n/a",0,IF(BR$4&lt;=$C679,0,IF(SUM($C679,$I643)&gt;BR$4,$AE654/$I643,$AE654-SUM($I679:BQ679))))</f>
        <v>0</v>
      </c>
      <c r="BS679" s="31">
        <f>IF($I643="n/a",0,IF(BS$4&lt;=$C679,0,IF(SUM($C679,$I643)&gt;BS$4,$AE654/$I643,$AE654-SUM($I679:BR679))))</f>
        <v>0</v>
      </c>
      <c r="BT679" s="31">
        <f>IF($I643="n/a",0,IF(BT$4&lt;=$C679,0,IF(SUM($C679,$I643)&gt;BT$4,$AE654/$I643,$AE654-SUM($I679:BS679))))</f>
        <v>0</v>
      </c>
      <c r="BU679" s="31">
        <f>IF($I643="n/a",0,IF(BU$4&lt;=$C679,0,IF(SUM($C679,$I643)&gt;BU$4,$AE654/$I643,$AE654-SUM($I679:BT679))))</f>
        <v>0</v>
      </c>
      <c r="BV679" s="31">
        <f>IF($I643="n/a",0,IF(BV$4&lt;=$C679,0,IF(SUM($C679,$I643)&gt;BV$4,$AE654/$I643,$AE654-SUM($I679:BU679))))</f>
        <v>0</v>
      </c>
      <c r="BW679" s="31">
        <f>IF($I643="n/a",0,IF(BW$4&lt;=$C679,0,IF(SUM($C679,$I643)&gt;BW$4,$AE654/$I643,$AE654-SUM($I679:BV679))))</f>
        <v>0</v>
      </c>
      <c r="BX679" s="31">
        <f>IF($I643="n/a",0,IF(BX$4&lt;=$C679,0,IF(SUM($C679,$I643)&gt;BX$4,$AE654/$I643,$AE654-SUM($I679:BW679))))</f>
        <v>0</v>
      </c>
      <c r="BY679" s="31">
        <f>IF($I643="n/a",0,IF(BY$4&lt;=$C679,0,IF(SUM($C679,$I643)&gt;BY$4,$AE654/$I643,$AE654-SUM($I679:BX679))))</f>
        <v>0</v>
      </c>
      <c r="BZ679" s="31">
        <f>IF($I643="n/a",0,IF(BZ$4&lt;=$C679,0,IF(SUM($C679,$I643)&gt;BZ$4,$AE654/$I643,$AE654-SUM($I679:BY679))))</f>
        <v>0</v>
      </c>
      <c r="CA679" s="31">
        <f>IF($I643="n/a",0,IF(CA$4&lt;=$C679,0,IF(SUM($C679,$I643)&gt;CA$4,$AE654/$I643,$AE654-SUM($I679:BZ679))))</f>
        <v>0</v>
      </c>
      <c r="CB679" s="31">
        <f>IF($I643="n/a",0,IF(CB$4&lt;=$C679,0,IF(SUM($C679,$I643)&gt;CB$4,$AE654/$I643,$AE654-SUM($I679:CA679))))</f>
        <v>0</v>
      </c>
      <c r="CC679" s="31">
        <f>IF($I643="n/a",0,IF(CC$4&lt;=$C679,0,IF(SUM($C679,$I643)&gt;CC$4,$AE654/$I643,$AE654-SUM($I679:CB679))))</f>
        <v>0</v>
      </c>
      <c r="CD679" s="31">
        <f>IF($I643="n/a",0,IF(CD$4&lt;=$C679,0,IF(SUM($C679,$I643)&gt;CD$4,$AE654/$I643,$AE654-SUM($I679:CC679))))</f>
        <v>0</v>
      </c>
      <c r="CE679" s="31">
        <f>IF($I643="n/a",0,IF(CE$4&lt;=$C679,0,IF(SUM($C679,$I643)&gt;CE$4,$AE654/$I643,$AE654-SUM($I679:CD679))))</f>
        <v>0</v>
      </c>
      <c r="CF679" s="31">
        <f>IF($I643="n/a",0,IF(CF$4&lt;=$C679,0,IF(SUM($C679,$I643)&gt;CF$4,$AE654/$I643,$AE654-SUM($I679:CE679))))</f>
        <v>0</v>
      </c>
    </row>
    <row r="680" spans="3:84" ht="12.75" customHeight="1">
      <c r="C680" s="202">
        <v>2038</v>
      </c>
      <c r="D680" s="21" t="s">
        <v>68</v>
      </c>
      <c r="E680" s="21" t="s">
        <v>197</v>
      </c>
      <c r="I680" s="31"/>
      <c r="J680" s="31">
        <f>IF($I643="n/a",0,IF(J$4&lt;=$C680,0,IF(SUM($C680,$I643)&gt;J$4,$AF654/$I643,$AF654-SUM($I680:I680))))</f>
        <v>0</v>
      </c>
      <c r="K680" s="31">
        <f>IF($I643="n/a",0,IF(K$4&lt;=$C680,0,IF(SUM($C680,$I643)&gt;K$4,$AF654/$I643,$AF654-SUM($I680:J680))))</f>
        <v>0</v>
      </c>
      <c r="L680" s="31">
        <f>IF($I643="n/a",0,IF(L$4&lt;=$C680,0,IF(SUM($C680,$I643)&gt;L$4,$AF654/$I643,$AF654-SUM($I680:K680))))</f>
        <v>0</v>
      </c>
      <c r="M680" s="31">
        <f>IF($I643="n/a",0,IF(M$4&lt;=$C680,0,IF(SUM($C680,$I643)&gt;M$4,$AF654/$I643,$AF654-SUM($I680:L680))))</f>
        <v>0</v>
      </c>
      <c r="N680" s="31">
        <f>IF($I643="n/a",0,IF(N$4&lt;=$C680,0,IF(SUM($C680,$I643)&gt;N$4,$AF654/$I643,$AF654-SUM($I680:M680))))</f>
        <v>0</v>
      </c>
      <c r="O680" s="31">
        <f>IF($I643="n/a",0,IF(O$4&lt;=$C680,0,IF(SUM($C680,$I643)&gt;O$4,$AF654/$I643,$AF654-SUM($I680:N680))))</f>
        <v>0</v>
      </c>
      <c r="P680" s="31">
        <f>IF($I643="n/a",0,IF(P$4&lt;=$C680,0,IF(SUM($C680,$I643)&gt;P$4,$AF654/$I643,$AF654-SUM($I680:O680))))</f>
        <v>0</v>
      </c>
      <c r="Q680" s="31">
        <f>IF($I643="n/a",0,IF(Q$4&lt;=$C680,0,IF(SUM($C680,$I643)&gt;Q$4,$AF654/$I643,$AF654-SUM($I680:P680))))</f>
        <v>0</v>
      </c>
      <c r="R680" s="31">
        <f>IF($I643="n/a",0,IF(R$4&lt;=$C680,0,IF(SUM($C680,$I643)&gt;R$4,$AF654/$I643,$AF654-SUM($I680:Q680))))</f>
        <v>0</v>
      </c>
      <c r="S680" s="31">
        <f>IF($I643="n/a",0,IF(S$4&lt;=$C680,0,IF(SUM($C680,$I643)&gt;S$4,$AF654/$I643,$AF654-SUM($I680:R680))))</f>
        <v>0</v>
      </c>
      <c r="T680" s="31">
        <f>IF($I643="n/a",0,IF(T$4&lt;=$C680,0,IF(SUM($C680,$I643)&gt;T$4,$AF654/$I643,$AF654-SUM($I680:S680))))</f>
        <v>0</v>
      </c>
      <c r="U680" s="31">
        <f>IF($I643="n/a",0,IF(U$4&lt;=$C680,0,IF(SUM($C680,$I643)&gt;U$4,$AF654/$I643,$AF654-SUM($I680:T680))))</f>
        <v>0</v>
      </c>
      <c r="V680" s="31">
        <f>IF($I643="n/a",0,IF(V$4&lt;=$C680,0,IF(SUM($C680,$I643)&gt;V$4,$AF654/$I643,$AF654-SUM($I680:U680))))</f>
        <v>0</v>
      </c>
      <c r="W680" s="31">
        <f>IF($I643="n/a",0,IF(W$4&lt;=$C680,0,IF(SUM($C680,$I643)&gt;W$4,$AF654/$I643,$AF654-SUM($I680:V680))))</f>
        <v>0</v>
      </c>
      <c r="X680" s="31">
        <f>IF($I643="n/a",0,IF(X$4&lt;=$C680,0,IF(SUM($C680,$I643)&gt;X$4,$AF654/$I643,$AF654-SUM($I680:W680))))</f>
        <v>0</v>
      </c>
      <c r="Y680" s="31">
        <f>IF($I643="n/a",0,IF(Y$4&lt;=$C680,0,IF(SUM($C680,$I643)&gt;Y$4,$AF654/$I643,$AF654-SUM($I680:X680))))</f>
        <v>0</v>
      </c>
      <c r="Z680" s="31">
        <f>IF($I643="n/a",0,IF(Z$4&lt;=$C680,0,IF(SUM($C680,$I643)&gt;Z$4,$AF654/$I643,$AF654-SUM($I680:Y680))))</f>
        <v>0</v>
      </c>
      <c r="AA680" s="31">
        <f>IF($I643="n/a",0,IF(AA$4&lt;=$C680,0,IF(SUM($C680,$I643)&gt;AA$4,$AF654/$I643,$AF654-SUM($I680:Z680))))</f>
        <v>0</v>
      </c>
      <c r="AB680" s="31">
        <f>IF($I643="n/a",0,IF(AB$4&lt;=$C680,0,IF(SUM($C680,$I643)&gt;AB$4,$AF654/$I643,$AF654-SUM($I680:AA680))))</f>
        <v>0</v>
      </c>
      <c r="AC680" s="31">
        <f>IF($I643="n/a",0,IF(AC$4&lt;=$C680,0,IF(SUM($C680,$I643)&gt;AC$4,$AF654/$I643,$AF654-SUM($I680:AB680))))</f>
        <v>0</v>
      </c>
      <c r="AD680" s="31">
        <f>IF($I643="n/a",0,IF(AD$4&lt;=$C680,0,IF(SUM($C680,$I643)&gt;AD$4,$AF654/$I643,$AF654-SUM($I680:AC680))))</f>
        <v>0</v>
      </c>
      <c r="AE680" s="31">
        <f>IF($I643="n/a",0,IF(AE$4&lt;=$C680,0,IF(SUM($C680,$I643)&gt;AE$4,$AF654/$I643,$AF654-SUM($I680:AD680))))</f>
        <v>0</v>
      </c>
      <c r="AF680" s="31">
        <f>IF($I643="n/a",0,IF(AF$4&lt;=$C680,0,IF(SUM($C680,$I643)&gt;AF$4,$AF654/$I643,$AF654-SUM($I680:AE680))))</f>
        <v>0</v>
      </c>
      <c r="AG680" s="31">
        <f>IF($I643="n/a",0,IF(AG$4&lt;=$C680,0,IF(SUM($C680,$I643)&gt;AG$4,$AF654/$I643,$AF654-SUM($I680:AF680))))</f>
        <v>0</v>
      </c>
      <c r="AH680" s="31">
        <f>IF($I643="n/a",0,IF(AH$4&lt;=$C680,0,IF(SUM($C680,$I643)&gt;AH$4,$AF654/$I643,$AF654-SUM($I680:AG680))))</f>
        <v>0</v>
      </c>
      <c r="AI680" s="31">
        <f>IF($I643="n/a",0,IF(AI$4&lt;=$C680,0,IF(SUM($C680,$I643)&gt;AI$4,$AF654/$I643,$AF654-SUM($I680:AH680))))</f>
        <v>0</v>
      </c>
      <c r="AJ680" s="31">
        <f>IF($I643="n/a",0,IF(AJ$4&lt;=$C680,0,IF(SUM($C680,$I643)&gt;AJ$4,$AF654/$I643,$AF654-SUM($I680:AI680))))</f>
        <v>0</v>
      </c>
      <c r="AK680" s="31">
        <f>IF($I643="n/a",0,IF(AK$4&lt;=$C680,0,IF(SUM($C680,$I643)&gt;AK$4,$AF654/$I643,$AF654-SUM($I680:AJ680))))</f>
        <v>0</v>
      </c>
      <c r="AL680" s="31">
        <f>IF($I643="n/a",0,IF(AL$4&lt;=$C680,0,IF(SUM($C680,$I643)&gt;AL$4,$AF654/$I643,$AF654-SUM($I680:AK680))))</f>
        <v>0</v>
      </c>
      <c r="AM680" s="31">
        <f>IF($I643="n/a",0,IF(AM$4&lt;=$C680,0,IF(SUM($C680,$I643)&gt;AM$4,$AF654/$I643,$AF654-SUM($I680:AL680))))</f>
        <v>0</v>
      </c>
      <c r="AN680" s="31">
        <f>IF($I643="n/a",0,IF(AN$4&lt;=$C680,0,IF(SUM($C680,$I643)&gt;AN$4,$AF654/$I643,$AF654-SUM($I680:AM680))))</f>
        <v>0</v>
      </c>
      <c r="AO680" s="31">
        <f>IF($I643="n/a",0,IF(AO$4&lt;=$C680,0,IF(SUM($C680,$I643)&gt;AO$4,$AF654/$I643,$AF654-SUM($I680:AN680))))</f>
        <v>0</v>
      </c>
      <c r="AP680" s="31">
        <f>IF($I643="n/a",0,IF(AP$4&lt;=$C680,0,IF(SUM($C680,$I643)&gt;AP$4,$AF654/$I643,$AF654-SUM($I680:AO680))))</f>
        <v>0</v>
      </c>
      <c r="AQ680" s="31">
        <f>IF($I643="n/a",0,IF(AQ$4&lt;=$C680,0,IF(SUM($C680,$I643)&gt;AQ$4,$AF654/$I643,$AF654-SUM($I680:AP680))))</f>
        <v>0</v>
      </c>
      <c r="AR680" s="31">
        <f>IF($I643="n/a",0,IF(AR$4&lt;=$C680,0,IF(SUM($C680,$I643)&gt;AR$4,$AF654/$I643,$AF654-SUM($I680:AQ680))))</f>
        <v>0</v>
      </c>
      <c r="AS680" s="31">
        <f>IF($I643="n/a",0,IF(AS$4&lt;=$C680,0,IF(SUM($C680,$I643)&gt;AS$4,$AF654/$I643,$AF654-SUM($I680:AR680))))</f>
        <v>0</v>
      </c>
      <c r="AT680" s="31">
        <f>IF($I643="n/a",0,IF(AT$4&lt;=$C680,0,IF(SUM($C680,$I643)&gt;AT$4,$AF654/$I643,$AF654-SUM($I680:AS680))))</f>
        <v>0</v>
      </c>
      <c r="AU680" s="31">
        <f>IF($I643="n/a",0,IF(AU$4&lt;=$C680,0,IF(SUM($C680,$I643)&gt;AU$4,$AF654/$I643,$AF654-SUM($I680:AT680))))</f>
        <v>0</v>
      </c>
      <c r="AV680" s="31">
        <f>IF($I643="n/a",0,IF(AV$4&lt;=$C680,0,IF(SUM($C680,$I643)&gt;AV$4,$AF654/$I643,$AF654-SUM($I680:AU680))))</f>
        <v>0</v>
      </c>
      <c r="AW680" s="31">
        <f>IF($I643="n/a",0,IF(AW$4&lt;=$C680,0,IF(SUM($C680,$I643)&gt;AW$4,$AF654/$I643,$AF654-SUM($I680:AV680))))</f>
        <v>0</v>
      </c>
      <c r="AX680" s="31">
        <f>IF($I643="n/a",0,IF(AX$4&lt;=$C680,0,IF(SUM($C680,$I643)&gt;AX$4,$AF654/$I643,$AF654-SUM($I680:AW680))))</f>
        <v>0</v>
      </c>
      <c r="AY680" s="31">
        <f>IF($I643="n/a",0,IF(AY$4&lt;=$C680,0,IF(SUM($C680,$I643)&gt;AY$4,$AF654/$I643,$AF654-SUM($I680:AX680))))</f>
        <v>0</v>
      </c>
      <c r="AZ680" s="31">
        <f>IF($I643="n/a",0,IF(AZ$4&lt;=$C680,0,IF(SUM($C680,$I643)&gt;AZ$4,$AF654/$I643,$AF654-SUM($I680:AY680))))</f>
        <v>0</v>
      </c>
      <c r="BA680" s="31">
        <f>IF($I643="n/a",0,IF(BA$4&lt;=$C680,0,IF(SUM($C680,$I643)&gt;BA$4,$AF654/$I643,$AF654-SUM($I680:AZ680))))</f>
        <v>0</v>
      </c>
      <c r="BB680" s="31">
        <f>IF($I643="n/a",0,IF(BB$4&lt;=$C680,0,IF(SUM($C680,$I643)&gt;BB$4,$AF654/$I643,$AF654-SUM($I680:BA680))))</f>
        <v>0</v>
      </c>
      <c r="BC680" s="31">
        <f>IF($I643="n/a",0,IF(BC$4&lt;=$C680,0,IF(SUM($C680,$I643)&gt;BC$4,$AF654/$I643,$AF654-SUM($I680:BB680))))</f>
        <v>0</v>
      </c>
      <c r="BD680" s="31">
        <f>IF($I643="n/a",0,IF(BD$4&lt;=$C680,0,IF(SUM($C680,$I643)&gt;BD$4,$AF654/$I643,$AF654-SUM($I680:BC680))))</f>
        <v>0</v>
      </c>
      <c r="BE680" s="31">
        <f>IF($I643="n/a",0,IF(BE$4&lt;=$C680,0,IF(SUM($C680,$I643)&gt;BE$4,$AF654/$I643,$AF654-SUM($I680:BD680))))</f>
        <v>0</v>
      </c>
      <c r="BF680" s="31">
        <f>IF($I643="n/a",0,IF(BF$4&lt;=$C680,0,IF(SUM($C680,$I643)&gt;BF$4,$AF654/$I643,$AF654-SUM($I680:BE680))))</f>
        <v>0</v>
      </c>
      <c r="BG680" s="31">
        <f>IF($I643="n/a",0,IF(BG$4&lt;=$C680,0,IF(SUM($C680,$I643)&gt;BG$4,$AF654/$I643,$AF654-SUM($I680:BF680))))</f>
        <v>0</v>
      </c>
      <c r="BH680" s="31">
        <f>IF($I643="n/a",0,IF(BH$4&lt;=$C680,0,IF(SUM($C680,$I643)&gt;BH$4,$AF654/$I643,$AF654-SUM($I680:BG680))))</f>
        <v>0</v>
      </c>
      <c r="BI680" s="31">
        <f>IF($I643="n/a",0,IF(BI$4&lt;=$C680,0,IF(SUM($C680,$I643)&gt;BI$4,$AF654/$I643,$AF654-SUM($I680:BH680))))</f>
        <v>0</v>
      </c>
      <c r="BJ680" s="31">
        <f>IF($I643="n/a",0,IF(BJ$4&lt;=$C680,0,IF(SUM($C680,$I643)&gt;BJ$4,$AF654/$I643,$AF654-SUM($I680:BI680))))</f>
        <v>0</v>
      </c>
      <c r="BK680" s="31">
        <f>IF($I643="n/a",0,IF(BK$4&lt;=$C680,0,IF(SUM($C680,$I643)&gt;BK$4,$AF654/$I643,$AF654-SUM($I680:BJ680))))</f>
        <v>0</v>
      </c>
      <c r="BL680" s="31">
        <f>IF($I643="n/a",0,IF(BL$4&lt;=$C680,0,IF(SUM($C680,$I643)&gt;BL$4,$AF654/$I643,$AF654-SUM($I680:BK680))))</f>
        <v>0</v>
      </c>
      <c r="BM680" s="31">
        <f>IF($I643="n/a",0,IF(BM$4&lt;=$C680,0,IF(SUM($C680,$I643)&gt;BM$4,$AF654/$I643,$AF654-SUM($I680:BL680))))</f>
        <v>0</v>
      </c>
      <c r="BN680" s="31">
        <f>IF($I643="n/a",0,IF(BN$4&lt;=$C680,0,IF(SUM($C680,$I643)&gt;BN$4,$AF654/$I643,$AF654-SUM($I680:BM680))))</f>
        <v>0</v>
      </c>
      <c r="BO680" s="31">
        <f>IF($I643="n/a",0,IF(BO$4&lt;=$C680,0,IF(SUM($C680,$I643)&gt;BO$4,$AF654/$I643,$AF654-SUM($I680:BN680))))</f>
        <v>0</v>
      </c>
      <c r="BP680" s="31">
        <f>IF($I643="n/a",0,IF(BP$4&lt;=$C680,0,IF(SUM($C680,$I643)&gt;BP$4,$AF654/$I643,$AF654-SUM($I680:BO680))))</f>
        <v>0</v>
      </c>
      <c r="BQ680" s="31">
        <f>IF($I643="n/a",0,IF(BQ$4&lt;=$C680,0,IF(SUM($C680,$I643)&gt;BQ$4,$AF654/$I643,$AF654-SUM($I680:BP680))))</f>
        <v>0</v>
      </c>
      <c r="BR680" s="31">
        <f>IF($I643="n/a",0,IF(BR$4&lt;=$C680,0,IF(SUM($C680,$I643)&gt;BR$4,$AF654/$I643,$AF654-SUM($I680:BQ680))))</f>
        <v>0</v>
      </c>
      <c r="BS680" s="31">
        <f>IF($I643="n/a",0,IF(BS$4&lt;=$C680,0,IF(SUM($C680,$I643)&gt;BS$4,$AF654/$I643,$AF654-SUM($I680:BR680))))</f>
        <v>0</v>
      </c>
      <c r="BT680" s="31">
        <f>IF($I643="n/a",0,IF(BT$4&lt;=$C680,0,IF(SUM($C680,$I643)&gt;BT$4,$AF654/$I643,$AF654-SUM($I680:BS680))))</f>
        <v>0</v>
      </c>
      <c r="BU680" s="31">
        <f>IF($I643="n/a",0,IF(BU$4&lt;=$C680,0,IF(SUM($C680,$I643)&gt;BU$4,$AF654/$I643,$AF654-SUM($I680:BT680))))</f>
        <v>0</v>
      </c>
      <c r="BV680" s="31">
        <f>IF($I643="n/a",0,IF(BV$4&lt;=$C680,0,IF(SUM($C680,$I643)&gt;BV$4,$AF654/$I643,$AF654-SUM($I680:BU680))))</f>
        <v>0</v>
      </c>
      <c r="BW680" s="31">
        <f>IF($I643="n/a",0,IF(BW$4&lt;=$C680,0,IF(SUM($C680,$I643)&gt;BW$4,$AF654/$I643,$AF654-SUM($I680:BV680))))</f>
        <v>0</v>
      </c>
      <c r="BX680" s="31">
        <f>IF($I643="n/a",0,IF(BX$4&lt;=$C680,0,IF(SUM($C680,$I643)&gt;BX$4,$AF654/$I643,$AF654-SUM($I680:BW680))))</f>
        <v>0</v>
      </c>
      <c r="BY680" s="31">
        <f>IF($I643="n/a",0,IF(BY$4&lt;=$C680,0,IF(SUM($C680,$I643)&gt;BY$4,$AF654/$I643,$AF654-SUM($I680:BX680))))</f>
        <v>0</v>
      </c>
      <c r="BZ680" s="31">
        <f>IF($I643="n/a",0,IF(BZ$4&lt;=$C680,0,IF(SUM($C680,$I643)&gt;BZ$4,$AF654/$I643,$AF654-SUM($I680:BY680))))</f>
        <v>0</v>
      </c>
      <c r="CA680" s="31">
        <f>IF($I643="n/a",0,IF(CA$4&lt;=$C680,0,IF(SUM($C680,$I643)&gt;CA$4,$AF654/$I643,$AF654-SUM($I680:BZ680))))</f>
        <v>0</v>
      </c>
      <c r="CB680" s="31">
        <f>IF($I643="n/a",0,IF(CB$4&lt;=$C680,0,IF(SUM($C680,$I643)&gt;CB$4,$AF654/$I643,$AF654-SUM($I680:CA680))))</f>
        <v>0</v>
      </c>
      <c r="CC680" s="31">
        <f>IF($I643="n/a",0,IF(CC$4&lt;=$C680,0,IF(SUM($C680,$I643)&gt;CC$4,$AF654/$I643,$AF654-SUM($I680:CB680))))</f>
        <v>0</v>
      </c>
      <c r="CD680" s="31">
        <f>IF($I643="n/a",0,IF(CD$4&lt;=$C680,0,IF(SUM($C680,$I643)&gt;CD$4,$AF654/$I643,$AF654-SUM($I680:CC680))))</f>
        <v>0</v>
      </c>
      <c r="CE680" s="31">
        <f>IF($I643="n/a",0,IF(CE$4&lt;=$C680,0,IF(SUM($C680,$I643)&gt;CE$4,$AF654/$I643,$AF654-SUM($I680:CD680))))</f>
        <v>0</v>
      </c>
      <c r="CF680" s="31">
        <f>IF($I643="n/a",0,IF(CF$4&lt;=$C680,0,IF(SUM($C680,$I643)&gt;CF$4,$AF654/$I643,$AF654-SUM($I680:CE680))))</f>
        <v>0</v>
      </c>
    </row>
    <row r="681" spans="3:84" ht="12.75" customHeight="1">
      <c r="C681" s="202">
        <v>2039</v>
      </c>
      <c r="D681" s="21" t="s">
        <v>69</v>
      </c>
      <c r="E681" s="21" t="s">
        <v>197</v>
      </c>
      <c r="I681" s="31"/>
      <c r="J681" s="31">
        <f>IF($I643="n/a",0,IF(J$4&lt;=$C681,0,IF(SUM($C681,$I643)&gt;J$4,$AG654/$I643,$AG654-SUM($I681:I681))))</f>
        <v>0</v>
      </c>
      <c r="K681" s="31">
        <f>IF($I643="n/a",0,IF(K$4&lt;=$C681,0,IF(SUM($C681,$I643)&gt;K$4,$AG654/$I643,$AG654-SUM($I681:J681))))</f>
        <v>0</v>
      </c>
      <c r="L681" s="31">
        <f>IF($I643="n/a",0,IF(L$4&lt;=$C681,0,IF(SUM($C681,$I643)&gt;L$4,$AG654/$I643,$AG654-SUM($I681:K681))))</f>
        <v>0</v>
      </c>
      <c r="M681" s="31">
        <f>IF($I643="n/a",0,IF(M$4&lt;=$C681,0,IF(SUM($C681,$I643)&gt;M$4,$AG654/$I643,$AG654-SUM($I681:L681))))</f>
        <v>0</v>
      </c>
      <c r="N681" s="31">
        <f>IF($I643="n/a",0,IF(N$4&lt;=$C681,0,IF(SUM($C681,$I643)&gt;N$4,$AG654/$I643,$AG654-SUM($I681:M681))))</f>
        <v>0</v>
      </c>
      <c r="O681" s="31">
        <f>IF($I643="n/a",0,IF(O$4&lt;=$C681,0,IF(SUM($C681,$I643)&gt;O$4,$AG654/$I643,$AG654-SUM($I681:N681))))</f>
        <v>0</v>
      </c>
      <c r="P681" s="31">
        <f>IF($I643="n/a",0,IF(P$4&lt;=$C681,0,IF(SUM($C681,$I643)&gt;P$4,$AG654/$I643,$AG654-SUM($I681:O681))))</f>
        <v>0</v>
      </c>
      <c r="Q681" s="31">
        <f>IF($I643="n/a",0,IF(Q$4&lt;=$C681,0,IF(SUM($C681,$I643)&gt;Q$4,$AG654/$I643,$AG654-SUM($I681:P681))))</f>
        <v>0</v>
      </c>
      <c r="R681" s="31">
        <f>IF($I643="n/a",0,IF(R$4&lt;=$C681,0,IF(SUM($C681,$I643)&gt;R$4,$AG654/$I643,$AG654-SUM($I681:Q681))))</f>
        <v>0</v>
      </c>
      <c r="S681" s="31">
        <f>IF($I643="n/a",0,IF(S$4&lt;=$C681,0,IF(SUM($C681,$I643)&gt;S$4,$AG654/$I643,$AG654-SUM($I681:R681))))</f>
        <v>0</v>
      </c>
      <c r="T681" s="31">
        <f>IF($I643="n/a",0,IF(T$4&lt;=$C681,0,IF(SUM($C681,$I643)&gt;T$4,$AG654/$I643,$AG654-SUM($I681:S681))))</f>
        <v>0</v>
      </c>
      <c r="U681" s="31">
        <f>IF($I643="n/a",0,IF(U$4&lt;=$C681,0,IF(SUM($C681,$I643)&gt;U$4,$AG654/$I643,$AG654-SUM($I681:T681))))</f>
        <v>0</v>
      </c>
      <c r="V681" s="31">
        <f>IF($I643="n/a",0,IF(V$4&lt;=$C681,0,IF(SUM($C681,$I643)&gt;V$4,$AG654/$I643,$AG654-SUM($I681:U681))))</f>
        <v>0</v>
      </c>
      <c r="W681" s="31">
        <f>IF($I643="n/a",0,IF(W$4&lt;=$C681,0,IF(SUM($C681,$I643)&gt;W$4,$AG654/$I643,$AG654-SUM($I681:V681))))</f>
        <v>0</v>
      </c>
      <c r="X681" s="31">
        <f>IF($I643="n/a",0,IF(X$4&lt;=$C681,0,IF(SUM($C681,$I643)&gt;X$4,$AG654/$I643,$AG654-SUM($I681:W681))))</f>
        <v>0</v>
      </c>
      <c r="Y681" s="31">
        <f>IF($I643="n/a",0,IF(Y$4&lt;=$C681,0,IF(SUM($C681,$I643)&gt;Y$4,$AG654/$I643,$AG654-SUM($I681:X681))))</f>
        <v>0</v>
      </c>
      <c r="Z681" s="31">
        <f>IF($I643="n/a",0,IF(Z$4&lt;=$C681,0,IF(SUM($C681,$I643)&gt;Z$4,$AG654/$I643,$AG654-SUM($I681:Y681))))</f>
        <v>0</v>
      </c>
      <c r="AA681" s="31">
        <f>IF($I643="n/a",0,IF(AA$4&lt;=$C681,0,IF(SUM($C681,$I643)&gt;AA$4,$AG654/$I643,$AG654-SUM($I681:Z681))))</f>
        <v>0</v>
      </c>
      <c r="AB681" s="31">
        <f>IF($I643="n/a",0,IF(AB$4&lt;=$C681,0,IF(SUM($C681,$I643)&gt;AB$4,$AG654/$I643,$AG654-SUM($I681:AA681))))</f>
        <v>0</v>
      </c>
      <c r="AC681" s="31">
        <f>IF($I643="n/a",0,IF(AC$4&lt;=$C681,0,IF(SUM($C681,$I643)&gt;AC$4,$AG654/$I643,$AG654-SUM($I681:AB681))))</f>
        <v>0</v>
      </c>
      <c r="AD681" s="31">
        <f>IF($I643="n/a",0,IF(AD$4&lt;=$C681,0,IF(SUM($C681,$I643)&gt;AD$4,$AG654/$I643,$AG654-SUM($I681:AC681))))</f>
        <v>0</v>
      </c>
      <c r="AE681" s="31">
        <f>IF($I643="n/a",0,IF(AE$4&lt;=$C681,0,IF(SUM($C681,$I643)&gt;AE$4,$AG654/$I643,$AG654-SUM($I681:AD681))))</f>
        <v>0</v>
      </c>
      <c r="AF681" s="31">
        <f>IF($I643="n/a",0,IF(AF$4&lt;=$C681,0,IF(SUM($C681,$I643)&gt;AF$4,$AG654/$I643,$AG654-SUM($I681:AE681))))</f>
        <v>0</v>
      </c>
      <c r="AG681" s="31">
        <f>IF($I643="n/a",0,IF(AG$4&lt;=$C681,0,IF(SUM($C681,$I643)&gt;AG$4,$AG654/$I643,$AG654-SUM($I681:AF681))))</f>
        <v>0</v>
      </c>
      <c r="AH681" s="31">
        <f>IF($I643="n/a",0,IF(AH$4&lt;=$C681,0,IF(SUM($C681,$I643)&gt;AH$4,$AG654/$I643,$AG654-SUM($I681:AG681))))</f>
        <v>0</v>
      </c>
      <c r="AI681" s="31">
        <f>IF($I643="n/a",0,IF(AI$4&lt;=$C681,0,IF(SUM($C681,$I643)&gt;AI$4,$AG654/$I643,$AG654-SUM($I681:AH681))))</f>
        <v>0</v>
      </c>
      <c r="AJ681" s="31">
        <f>IF($I643="n/a",0,IF(AJ$4&lt;=$C681,0,IF(SUM($C681,$I643)&gt;AJ$4,$AG654/$I643,$AG654-SUM($I681:AI681))))</f>
        <v>0</v>
      </c>
      <c r="AK681" s="31">
        <f>IF($I643="n/a",0,IF(AK$4&lt;=$C681,0,IF(SUM($C681,$I643)&gt;AK$4,$AG654/$I643,$AG654-SUM($I681:AJ681))))</f>
        <v>0</v>
      </c>
      <c r="AL681" s="31">
        <f>IF($I643="n/a",0,IF(AL$4&lt;=$C681,0,IF(SUM($C681,$I643)&gt;AL$4,$AG654/$I643,$AG654-SUM($I681:AK681))))</f>
        <v>0</v>
      </c>
      <c r="AM681" s="31">
        <f>IF($I643="n/a",0,IF(AM$4&lt;=$C681,0,IF(SUM($C681,$I643)&gt;AM$4,$AG654/$I643,$AG654-SUM($I681:AL681))))</f>
        <v>0</v>
      </c>
      <c r="AN681" s="31">
        <f>IF($I643="n/a",0,IF(AN$4&lt;=$C681,0,IF(SUM($C681,$I643)&gt;AN$4,$AG654/$I643,$AG654-SUM($I681:AM681))))</f>
        <v>0</v>
      </c>
      <c r="AO681" s="31">
        <f>IF($I643="n/a",0,IF(AO$4&lt;=$C681,0,IF(SUM($C681,$I643)&gt;AO$4,$AG654/$I643,$AG654-SUM($I681:AN681))))</f>
        <v>0</v>
      </c>
      <c r="AP681" s="31">
        <f>IF($I643="n/a",0,IF(AP$4&lt;=$C681,0,IF(SUM($C681,$I643)&gt;AP$4,$AG654/$I643,$AG654-SUM($I681:AO681))))</f>
        <v>0</v>
      </c>
      <c r="AQ681" s="31">
        <f>IF($I643="n/a",0,IF(AQ$4&lt;=$C681,0,IF(SUM($C681,$I643)&gt;AQ$4,$AG654/$I643,$AG654-SUM($I681:AP681))))</f>
        <v>0</v>
      </c>
      <c r="AR681" s="31">
        <f>IF($I643="n/a",0,IF(AR$4&lt;=$C681,0,IF(SUM($C681,$I643)&gt;AR$4,$AG654/$I643,$AG654-SUM($I681:AQ681))))</f>
        <v>0</v>
      </c>
      <c r="AS681" s="31">
        <f>IF($I643="n/a",0,IF(AS$4&lt;=$C681,0,IF(SUM($C681,$I643)&gt;AS$4,$AG654/$I643,$AG654-SUM($I681:AR681))))</f>
        <v>0</v>
      </c>
      <c r="AT681" s="31">
        <f>IF($I643="n/a",0,IF(AT$4&lt;=$C681,0,IF(SUM($C681,$I643)&gt;AT$4,$AG654/$I643,$AG654-SUM($I681:AS681))))</f>
        <v>0</v>
      </c>
      <c r="AU681" s="31">
        <f>IF($I643="n/a",0,IF(AU$4&lt;=$C681,0,IF(SUM($C681,$I643)&gt;AU$4,$AG654/$I643,$AG654-SUM($I681:AT681))))</f>
        <v>0</v>
      </c>
      <c r="AV681" s="31">
        <f>IF($I643="n/a",0,IF(AV$4&lt;=$C681,0,IF(SUM($C681,$I643)&gt;AV$4,$AG654/$I643,$AG654-SUM($I681:AU681))))</f>
        <v>0</v>
      </c>
      <c r="AW681" s="31">
        <f>IF($I643="n/a",0,IF(AW$4&lt;=$C681,0,IF(SUM($C681,$I643)&gt;AW$4,$AG654/$I643,$AG654-SUM($I681:AV681))))</f>
        <v>0</v>
      </c>
      <c r="AX681" s="31">
        <f>IF($I643="n/a",0,IF(AX$4&lt;=$C681,0,IF(SUM($C681,$I643)&gt;AX$4,$AG654/$I643,$AG654-SUM($I681:AW681))))</f>
        <v>0</v>
      </c>
      <c r="AY681" s="31">
        <f>IF($I643="n/a",0,IF(AY$4&lt;=$C681,0,IF(SUM($C681,$I643)&gt;AY$4,$AG654/$I643,$AG654-SUM($I681:AX681))))</f>
        <v>0</v>
      </c>
      <c r="AZ681" s="31">
        <f>IF($I643="n/a",0,IF(AZ$4&lt;=$C681,0,IF(SUM($C681,$I643)&gt;AZ$4,$AG654/$I643,$AG654-SUM($I681:AY681))))</f>
        <v>0</v>
      </c>
      <c r="BA681" s="31">
        <f>IF($I643="n/a",0,IF(BA$4&lt;=$C681,0,IF(SUM($C681,$I643)&gt;BA$4,$AG654/$I643,$AG654-SUM($I681:AZ681))))</f>
        <v>0</v>
      </c>
      <c r="BB681" s="31">
        <f>IF($I643="n/a",0,IF(BB$4&lt;=$C681,0,IF(SUM($C681,$I643)&gt;BB$4,$AG654/$I643,$AG654-SUM($I681:BA681))))</f>
        <v>0</v>
      </c>
      <c r="BC681" s="31">
        <f>IF($I643="n/a",0,IF(BC$4&lt;=$C681,0,IF(SUM($C681,$I643)&gt;BC$4,$AG654/$I643,$AG654-SUM($I681:BB681))))</f>
        <v>0</v>
      </c>
      <c r="BD681" s="31">
        <f>IF($I643="n/a",0,IF(BD$4&lt;=$C681,0,IF(SUM($C681,$I643)&gt;BD$4,$AG654/$I643,$AG654-SUM($I681:BC681))))</f>
        <v>0</v>
      </c>
      <c r="BE681" s="31">
        <f>IF($I643="n/a",0,IF(BE$4&lt;=$C681,0,IF(SUM($C681,$I643)&gt;BE$4,$AG654/$I643,$AG654-SUM($I681:BD681))))</f>
        <v>0</v>
      </c>
      <c r="BF681" s="31">
        <f>IF($I643="n/a",0,IF(BF$4&lt;=$C681,0,IF(SUM($C681,$I643)&gt;BF$4,$AG654/$I643,$AG654-SUM($I681:BE681))))</f>
        <v>0</v>
      </c>
      <c r="BG681" s="31">
        <f>IF($I643="n/a",0,IF(BG$4&lt;=$C681,0,IF(SUM($C681,$I643)&gt;BG$4,$AG654/$I643,$AG654-SUM($I681:BF681))))</f>
        <v>0</v>
      </c>
      <c r="BH681" s="31">
        <f>IF($I643="n/a",0,IF(BH$4&lt;=$C681,0,IF(SUM($C681,$I643)&gt;BH$4,$AG654/$I643,$AG654-SUM($I681:BG681))))</f>
        <v>0</v>
      </c>
      <c r="BI681" s="31">
        <f>IF($I643="n/a",0,IF(BI$4&lt;=$C681,0,IF(SUM($C681,$I643)&gt;BI$4,$AG654/$I643,$AG654-SUM($I681:BH681))))</f>
        <v>0</v>
      </c>
      <c r="BJ681" s="31">
        <f>IF($I643="n/a",0,IF(BJ$4&lt;=$C681,0,IF(SUM($C681,$I643)&gt;BJ$4,$AG654/$I643,$AG654-SUM($I681:BI681))))</f>
        <v>0</v>
      </c>
      <c r="BK681" s="31">
        <f>IF($I643="n/a",0,IF(BK$4&lt;=$C681,0,IF(SUM($C681,$I643)&gt;BK$4,$AG654/$I643,$AG654-SUM($I681:BJ681))))</f>
        <v>0</v>
      </c>
      <c r="BL681" s="31">
        <f>IF($I643="n/a",0,IF(BL$4&lt;=$C681,0,IF(SUM($C681,$I643)&gt;BL$4,$AG654/$I643,$AG654-SUM($I681:BK681))))</f>
        <v>0</v>
      </c>
      <c r="BM681" s="31">
        <f>IF($I643="n/a",0,IF(BM$4&lt;=$C681,0,IF(SUM($C681,$I643)&gt;BM$4,$AG654/$I643,$AG654-SUM($I681:BL681))))</f>
        <v>0</v>
      </c>
      <c r="BN681" s="31">
        <f>IF($I643="n/a",0,IF(BN$4&lt;=$C681,0,IF(SUM($C681,$I643)&gt;BN$4,$AG654/$I643,$AG654-SUM($I681:BM681))))</f>
        <v>0</v>
      </c>
      <c r="BO681" s="31">
        <f>IF($I643="n/a",0,IF(BO$4&lt;=$C681,0,IF(SUM($C681,$I643)&gt;BO$4,$AG654/$I643,$AG654-SUM($I681:BN681))))</f>
        <v>0</v>
      </c>
      <c r="BP681" s="31">
        <f>IF($I643="n/a",0,IF(BP$4&lt;=$C681,0,IF(SUM($C681,$I643)&gt;BP$4,$AG654/$I643,$AG654-SUM($I681:BO681))))</f>
        <v>0</v>
      </c>
      <c r="BQ681" s="31">
        <f>IF($I643="n/a",0,IF(BQ$4&lt;=$C681,0,IF(SUM($C681,$I643)&gt;BQ$4,$AG654/$I643,$AG654-SUM($I681:BP681))))</f>
        <v>0</v>
      </c>
      <c r="BR681" s="31">
        <f>IF($I643="n/a",0,IF(BR$4&lt;=$C681,0,IF(SUM($C681,$I643)&gt;BR$4,$AG654/$I643,$AG654-SUM($I681:BQ681))))</f>
        <v>0</v>
      </c>
      <c r="BS681" s="31">
        <f>IF($I643="n/a",0,IF(BS$4&lt;=$C681,0,IF(SUM($C681,$I643)&gt;BS$4,$AG654/$I643,$AG654-SUM($I681:BR681))))</f>
        <v>0</v>
      </c>
      <c r="BT681" s="31">
        <f>IF($I643="n/a",0,IF(BT$4&lt;=$C681,0,IF(SUM($C681,$I643)&gt;BT$4,$AG654/$I643,$AG654-SUM($I681:BS681))))</f>
        <v>0</v>
      </c>
      <c r="BU681" s="31">
        <f>IF($I643="n/a",0,IF(BU$4&lt;=$C681,0,IF(SUM($C681,$I643)&gt;BU$4,$AG654/$I643,$AG654-SUM($I681:BT681))))</f>
        <v>0</v>
      </c>
      <c r="BV681" s="31">
        <f>IF($I643="n/a",0,IF(BV$4&lt;=$C681,0,IF(SUM($C681,$I643)&gt;BV$4,$AG654/$I643,$AG654-SUM($I681:BU681))))</f>
        <v>0</v>
      </c>
      <c r="BW681" s="31">
        <f>IF($I643="n/a",0,IF(BW$4&lt;=$C681,0,IF(SUM($C681,$I643)&gt;BW$4,$AG654/$I643,$AG654-SUM($I681:BV681))))</f>
        <v>0</v>
      </c>
      <c r="BX681" s="31">
        <f>IF($I643="n/a",0,IF(BX$4&lt;=$C681,0,IF(SUM($C681,$I643)&gt;BX$4,$AG654/$I643,$AG654-SUM($I681:BW681))))</f>
        <v>0</v>
      </c>
      <c r="BY681" s="31">
        <f>IF($I643="n/a",0,IF(BY$4&lt;=$C681,0,IF(SUM($C681,$I643)&gt;BY$4,$AG654/$I643,$AG654-SUM($I681:BX681))))</f>
        <v>0</v>
      </c>
      <c r="BZ681" s="31">
        <f>IF($I643="n/a",0,IF(BZ$4&lt;=$C681,0,IF(SUM($C681,$I643)&gt;BZ$4,$AG654/$I643,$AG654-SUM($I681:BY681))))</f>
        <v>0</v>
      </c>
      <c r="CA681" s="31">
        <f>IF($I643="n/a",0,IF(CA$4&lt;=$C681,0,IF(SUM($C681,$I643)&gt;CA$4,$AG654/$I643,$AG654-SUM($I681:BZ681))))</f>
        <v>0</v>
      </c>
      <c r="CB681" s="31">
        <f>IF($I643="n/a",0,IF(CB$4&lt;=$C681,0,IF(SUM($C681,$I643)&gt;CB$4,$AG654/$I643,$AG654-SUM($I681:CA681))))</f>
        <v>0</v>
      </c>
      <c r="CC681" s="31">
        <f>IF($I643="n/a",0,IF(CC$4&lt;=$C681,0,IF(SUM($C681,$I643)&gt;CC$4,$AG654/$I643,$AG654-SUM($I681:CB681))))</f>
        <v>0</v>
      </c>
      <c r="CD681" s="31">
        <f>IF($I643="n/a",0,IF(CD$4&lt;=$C681,0,IF(SUM($C681,$I643)&gt;CD$4,$AG654/$I643,$AG654-SUM($I681:CC681))))</f>
        <v>0</v>
      </c>
      <c r="CE681" s="31">
        <f>IF($I643="n/a",0,IF(CE$4&lt;=$C681,0,IF(SUM($C681,$I643)&gt;CE$4,$AG654/$I643,$AG654-SUM($I681:CD681))))</f>
        <v>0</v>
      </c>
      <c r="CF681" s="31">
        <f>IF($I643="n/a",0,IF(CF$4&lt;=$C681,0,IF(SUM($C681,$I643)&gt;CF$4,$AG654/$I643,$AG654-SUM($I681:CE681))))</f>
        <v>0</v>
      </c>
    </row>
    <row r="682" spans="3:84" ht="12.75" customHeight="1">
      <c r="C682" s="202">
        <v>2040</v>
      </c>
      <c r="D682" s="21" t="s">
        <v>70</v>
      </c>
      <c r="E682" s="21" t="s">
        <v>197</v>
      </c>
      <c r="I682" s="31"/>
      <c r="J682" s="31">
        <f>IF($I643="n/a",0,IF(J$4&lt;=$C682,0,IF(SUM($C682,$I643)&gt;J$4,$AH654/$I643,$AH654-SUM($I682:I682))))</f>
        <v>0</v>
      </c>
      <c r="K682" s="31">
        <f>IF($I643="n/a",0,IF(K$4&lt;=$C682,0,IF(SUM($C682,$I643)&gt;K$4,$AH654/$I643,$AH654-SUM($I682:J682))))</f>
        <v>0</v>
      </c>
      <c r="L682" s="31">
        <f>IF($I643="n/a",0,IF(L$4&lt;=$C682,0,IF(SUM($C682,$I643)&gt;L$4,$AH654/$I643,$AH654-SUM($I682:K682))))</f>
        <v>0</v>
      </c>
      <c r="M682" s="31">
        <f>IF($I643="n/a",0,IF(M$4&lt;=$C682,0,IF(SUM($C682,$I643)&gt;M$4,$AH654/$I643,$AH654-SUM($I682:L682))))</f>
        <v>0</v>
      </c>
      <c r="N682" s="31">
        <f>IF($I643="n/a",0,IF(N$4&lt;=$C682,0,IF(SUM($C682,$I643)&gt;N$4,$AH654/$I643,$AH654-SUM($I682:M682))))</f>
        <v>0</v>
      </c>
      <c r="O682" s="31">
        <f>IF($I643="n/a",0,IF(O$4&lt;=$C682,0,IF(SUM($C682,$I643)&gt;O$4,$AH654/$I643,$AH654-SUM($I682:N682))))</f>
        <v>0</v>
      </c>
      <c r="P682" s="31">
        <f>IF($I643="n/a",0,IF(P$4&lt;=$C682,0,IF(SUM($C682,$I643)&gt;P$4,$AH654/$I643,$AH654-SUM($I682:O682))))</f>
        <v>0</v>
      </c>
      <c r="Q682" s="31">
        <f>IF($I643="n/a",0,IF(Q$4&lt;=$C682,0,IF(SUM($C682,$I643)&gt;Q$4,$AH654/$I643,$AH654-SUM($I682:P682))))</f>
        <v>0</v>
      </c>
      <c r="R682" s="31">
        <f>IF($I643="n/a",0,IF(R$4&lt;=$C682,0,IF(SUM($C682,$I643)&gt;R$4,$AH654/$I643,$AH654-SUM($I682:Q682))))</f>
        <v>0</v>
      </c>
      <c r="S682" s="31">
        <f>IF($I643="n/a",0,IF(S$4&lt;=$C682,0,IF(SUM($C682,$I643)&gt;S$4,$AH654/$I643,$AH654-SUM($I682:R682))))</f>
        <v>0</v>
      </c>
      <c r="T682" s="31">
        <f>IF($I643="n/a",0,IF(T$4&lt;=$C682,0,IF(SUM($C682,$I643)&gt;T$4,$AH654/$I643,$AH654-SUM($I682:S682))))</f>
        <v>0</v>
      </c>
      <c r="U682" s="31">
        <f>IF($I643="n/a",0,IF(U$4&lt;=$C682,0,IF(SUM($C682,$I643)&gt;U$4,$AH654/$I643,$AH654-SUM($I682:T682))))</f>
        <v>0</v>
      </c>
      <c r="V682" s="31">
        <f>IF($I643="n/a",0,IF(V$4&lt;=$C682,0,IF(SUM($C682,$I643)&gt;V$4,$AH654/$I643,$AH654-SUM($I682:U682))))</f>
        <v>0</v>
      </c>
      <c r="W682" s="31">
        <f>IF($I643="n/a",0,IF(W$4&lt;=$C682,0,IF(SUM($C682,$I643)&gt;W$4,$AH654/$I643,$AH654-SUM($I682:V682))))</f>
        <v>0</v>
      </c>
      <c r="X682" s="31">
        <f>IF($I643="n/a",0,IF(X$4&lt;=$C682,0,IF(SUM($C682,$I643)&gt;X$4,$AH654/$I643,$AH654-SUM($I682:W682))))</f>
        <v>0</v>
      </c>
      <c r="Y682" s="31">
        <f>IF($I643="n/a",0,IF(Y$4&lt;=$C682,0,IF(SUM($C682,$I643)&gt;Y$4,$AH654/$I643,$AH654-SUM($I682:X682))))</f>
        <v>0</v>
      </c>
      <c r="Z682" s="31">
        <f>IF($I643="n/a",0,IF(Z$4&lt;=$C682,0,IF(SUM($C682,$I643)&gt;Z$4,$AH654/$I643,$AH654-SUM($I682:Y682))))</f>
        <v>0</v>
      </c>
      <c r="AA682" s="31">
        <f>IF($I643="n/a",0,IF(AA$4&lt;=$C682,0,IF(SUM($C682,$I643)&gt;AA$4,$AH654/$I643,$AH654-SUM($I682:Z682))))</f>
        <v>0</v>
      </c>
      <c r="AB682" s="31">
        <f>IF($I643="n/a",0,IF(AB$4&lt;=$C682,0,IF(SUM($C682,$I643)&gt;AB$4,$AH654/$I643,$AH654-SUM($I682:AA682))))</f>
        <v>0</v>
      </c>
      <c r="AC682" s="31">
        <f>IF($I643="n/a",0,IF(AC$4&lt;=$C682,0,IF(SUM($C682,$I643)&gt;AC$4,$AH654/$I643,$AH654-SUM($I682:AB682))))</f>
        <v>0</v>
      </c>
      <c r="AD682" s="31">
        <f>IF($I643="n/a",0,IF(AD$4&lt;=$C682,0,IF(SUM($C682,$I643)&gt;AD$4,$AH654/$I643,$AH654-SUM($I682:AC682))))</f>
        <v>0</v>
      </c>
      <c r="AE682" s="31">
        <f>IF($I643="n/a",0,IF(AE$4&lt;=$C682,0,IF(SUM($C682,$I643)&gt;AE$4,$AH654/$I643,$AH654-SUM($I682:AD682))))</f>
        <v>0</v>
      </c>
      <c r="AF682" s="31">
        <f>IF($I643="n/a",0,IF(AF$4&lt;=$C682,0,IF(SUM($C682,$I643)&gt;AF$4,$AH654/$I643,$AH654-SUM($I682:AE682))))</f>
        <v>0</v>
      </c>
      <c r="AG682" s="31">
        <f>IF($I643="n/a",0,IF(AG$4&lt;=$C682,0,IF(SUM($C682,$I643)&gt;AG$4,$AH654/$I643,$AH654-SUM($I682:AF682))))</f>
        <v>0</v>
      </c>
      <c r="AH682" s="31">
        <f>IF($I643="n/a",0,IF(AH$4&lt;=$C682,0,IF(SUM($C682,$I643)&gt;AH$4,$AH654/$I643,$AH654-SUM($I682:AG682))))</f>
        <v>0</v>
      </c>
      <c r="AI682" s="31">
        <f>IF($I643="n/a",0,IF(AI$4&lt;=$C682,0,IF(SUM($C682,$I643)&gt;AI$4,$AH654/$I643,$AH654-SUM($I682:AH682))))</f>
        <v>0</v>
      </c>
      <c r="AJ682" s="31">
        <f>IF($I643="n/a",0,IF(AJ$4&lt;=$C682,0,IF(SUM($C682,$I643)&gt;AJ$4,$AH654/$I643,$AH654-SUM($I682:AI682))))</f>
        <v>0</v>
      </c>
      <c r="AK682" s="31">
        <f>IF($I643="n/a",0,IF(AK$4&lt;=$C682,0,IF(SUM($C682,$I643)&gt;AK$4,$AH654/$I643,$AH654-SUM($I682:AJ682))))</f>
        <v>0</v>
      </c>
      <c r="AL682" s="31">
        <f>IF($I643="n/a",0,IF(AL$4&lt;=$C682,0,IF(SUM($C682,$I643)&gt;AL$4,$AH654/$I643,$AH654-SUM($I682:AK682))))</f>
        <v>0</v>
      </c>
      <c r="AM682" s="31">
        <f>IF($I643="n/a",0,IF(AM$4&lt;=$C682,0,IF(SUM($C682,$I643)&gt;AM$4,$AH654/$I643,$AH654-SUM($I682:AL682))))</f>
        <v>0</v>
      </c>
      <c r="AN682" s="31">
        <f>IF($I643="n/a",0,IF(AN$4&lt;=$C682,0,IF(SUM($C682,$I643)&gt;AN$4,$AH654/$I643,$AH654-SUM($I682:AM682))))</f>
        <v>0</v>
      </c>
      <c r="AO682" s="31">
        <f>IF($I643="n/a",0,IF(AO$4&lt;=$C682,0,IF(SUM($C682,$I643)&gt;AO$4,$AH654/$I643,$AH654-SUM($I682:AN682))))</f>
        <v>0</v>
      </c>
      <c r="AP682" s="31">
        <f>IF($I643="n/a",0,IF(AP$4&lt;=$C682,0,IF(SUM($C682,$I643)&gt;AP$4,$AH654/$I643,$AH654-SUM($I682:AO682))))</f>
        <v>0</v>
      </c>
      <c r="AQ682" s="31">
        <f>IF($I643="n/a",0,IF(AQ$4&lt;=$C682,0,IF(SUM($C682,$I643)&gt;AQ$4,$AH654/$I643,$AH654-SUM($I682:AP682))))</f>
        <v>0</v>
      </c>
      <c r="AR682" s="31">
        <f>IF($I643="n/a",0,IF(AR$4&lt;=$C682,0,IF(SUM($C682,$I643)&gt;AR$4,$AH654/$I643,$AH654-SUM($I682:AQ682))))</f>
        <v>0</v>
      </c>
      <c r="AS682" s="31">
        <f>IF($I643="n/a",0,IF(AS$4&lt;=$C682,0,IF(SUM($C682,$I643)&gt;AS$4,$AH654/$I643,$AH654-SUM($I682:AR682))))</f>
        <v>0</v>
      </c>
      <c r="AT682" s="31">
        <f>IF($I643="n/a",0,IF(AT$4&lt;=$C682,0,IF(SUM($C682,$I643)&gt;AT$4,$AH654/$I643,$AH654-SUM($I682:AS682))))</f>
        <v>0</v>
      </c>
      <c r="AU682" s="31">
        <f>IF($I643="n/a",0,IF(AU$4&lt;=$C682,0,IF(SUM($C682,$I643)&gt;AU$4,$AH654/$I643,$AH654-SUM($I682:AT682))))</f>
        <v>0</v>
      </c>
      <c r="AV682" s="31">
        <f>IF($I643="n/a",0,IF(AV$4&lt;=$C682,0,IF(SUM($C682,$I643)&gt;AV$4,$AH654/$I643,$AH654-SUM($I682:AU682))))</f>
        <v>0</v>
      </c>
      <c r="AW682" s="31">
        <f>IF($I643="n/a",0,IF(AW$4&lt;=$C682,0,IF(SUM($C682,$I643)&gt;AW$4,$AH654/$I643,$AH654-SUM($I682:AV682))))</f>
        <v>0</v>
      </c>
      <c r="AX682" s="31">
        <f>IF($I643="n/a",0,IF(AX$4&lt;=$C682,0,IF(SUM($C682,$I643)&gt;AX$4,$AH654/$I643,$AH654-SUM($I682:AW682))))</f>
        <v>0</v>
      </c>
      <c r="AY682" s="31">
        <f>IF($I643="n/a",0,IF(AY$4&lt;=$C682,0,IF(SUM($C682,$I643)&gt;AY$4,$AH654/$I643,$AH654-SUM($I682:AX682))))</f>
        <v>0</v>
      </c>
      <c r="AZ682" s="31">
        <f>IF($I643="n/a",0,IF(AZ$4&lt;=$C682,0,IF(SUM($C682,$I643)&gt;AZ$4,$AH654/$I643,$AH654-SUM($I682:AY682))))</f>
        <v>0</v>
      </c>
      <c r="BA682" s="31">
        <f>IF($I643="n/a",0,IF(BA$4&lt;=$C682,0,IF(SUM($C682,$I643)&gt;BA$4,$AH654/$I643,$AH654-SUM($I682:AZ682))))</f>
        <v>0</v>
      </c>
      <c r="BB682" s="31">
        <f>IF($I643="n/a",0,IF(BB$4&lt;=$C682,0,IF(SUM($C682,$I643)&gt;BB$4,$AH654/$I643,$AH654-SUM($I682:BA682))))</f>
        <v>0</v>
      </c>
      <c r="BC682" s="31">
        <f>IF($I643="n/a",0,IF(BC$4&lt;=$C682,0,IF(SUM($C682,$I643)&gt;BC$4,$AH654/$I643,$AH654-SUM($I682:BB682))))</f>
        <v>0</v>
      </c>
      <c r="BD682" s="31">
        <f>IF($I643="n/a",0,IF(BD$4&lt;=$C682,0,IF(SUM($C682,$I643)&gt;BD$4,$AH654/$I643,$AH654-SUM($I682:BC682))))</f>
        <v>0</v>
      </c>
      <c r="BE682" s="31">
        <f>IF($I643="n/a",0,IF(BE$4&lt;=$C682,0,IF(SUM($C682,$I643)&gt;BE$4,$AH654/$I643,$AH654-SUM($I682:BD682))))</f>
        <v>0</v>
      </c>
      <c r="BF682" s="31">
        <f>IF($I643="n/a",0,IF(BF$4&lt;=$C682,0,IF(SUM($C682,$I643)&gt;BF$4,$AH654/$I643,$AH654-SUM($I682:BE682))))</f>
        <v>0</v>
      </c>
      <c r="BG682" s="31">
        <f>IF($I643="n/a",0,IF(BG$4&lt;=$C682,0,IF(SUM($C682,$I643)&gt;BG$4,$AH654/$I643,$AH654-SUM($I682:BF682))))</f>
        <v>0</v>
      </c>
      <c r="BH682" s="31">
        <f>IF($I643="n/a",0,IF(BH$4&lt;=$C682,0,IF(SUM($C682,$I643)&gt;BH$4,$AH654/$I643,$AH654-SUM($I682:BG682))))</f>
        <v>0</v>
      </c>
      <c r="BI682" s="31">
        <f>IF($I643="n/a",0,IF(BI$4&lt;=$C682,0,IF(SUM($C682,$I643)&gt;BI$4,$AH654/$I643,$AH654-SUM($I682:BH682))))</f>
        <v>0</v>
      </c>
      <c r="BJ682" s="31">
        <f>IF($I643="n/a",0,IF(BJ$4&lt;=$C682,0,IF(SUM($C682,$I643)&gt;BJ$4,$AH654/$I643,$AH654-SUM($I682:BI682))))</f>
        <v>0</v>
      </c>
      <c r="BK682" s="31">
        <f>IF($I643="n/a",0,IF(BK$4&lt;=$C682,0,IF(SUM($C682,$I643)&gt;BK$4,$AH654/$I643,$AH654-SUM($I682:BJ682))))</f>
        <v>0</v>
      </c>
      <c r="BL682" s="31">
        <f>IF($I643="n/a",0,IF(BL$4&lt;=$C682,0,IF(SUM($C682,$I643)&gt;BL$4,$AH654/$I643,$AH654-SUM($I682:BK682))))</f>
        <v>0</v>
      </c>
      <c r="BM682" s="31">
        <f>IF($I643="n/a",0,IF(BM$4&lt;=$C682,0,IF(SUM($C682,$I643)&gt;BM$4,$AH654/$I643,$AH654-SUM($I682:BL682))))</f>
        <v>0</v>
      </c>
      <c r="BN682" s="31">
        <f>IF($I643="n/a",0,IF(BN$4&lt;=$C682,0,IF(SUM($C682,$I643)&gt;BN$4,$AH654/$I643,$AH654-SUM($I682:BM682))))</f>
        <v>0</v>
      </c>
      <c r="BO682" s="31">
        <f>IF($I643="n/a",0,IF(BO$4&lt;=$C682,0,IF(SUM($C682,$I643)&gt;BO$4,$AH654/$I643,$AH654-SUM($I682:BN682))))</f>
        <v>0</v>
      </c>
      <c r="BP682" s="31">
        <f>IF($I643="n/a",0,IF(BP$4&lt;=$C682,0,IF(SUM($C682,$I643)&gt;BP$4,$AH654/$I643,$AH654-SUM($I682:BO682))))</f>
        <v>0</v>
      </c>
      <c r="BQ682" s="31">
        <f>IF($I643="n/a",0,IF(BQ$4&lt;=$C682,0,IF(SUM($C682,$I643)&gt;BQ$4,$AH654/$I643,$AH654-SUM($I682:BP682))))</f>
        <v>0</v>
      </c>
      <c r="BR682" s="31">
        <f>IF($I643="n/a",0,IF(BR$4&lt;=$C682,0,IF(SUM($C682,$I643)&gt;BR$4,$AH654/$I643,$AH654-SUM($I682:BQ682))))</f>
        <v>0</v>
      </c>
      <c r="BS682" s="31">
        <f>IF($I643="n/a",0,IF(BS$4&lt;=$C682,0,IF(SUM($C682,$I643)&gt;BS$4,$AH654/$I643,$AH654-SUM($I682:BR682))))</f>
        <v>0</v>
      </c>
      <c r="BT682" s="31">
        <f>IF($I643="n/a",0,IF(BT$4&lt;=$C682,0,IF(SUM($C682,$I643)&gt;BT$4,$AH654/$I643,$AH654-SUM($I682:BS682))))</f>
        <v>0</v>
      </c>
      <c r="BU682" s="31">
        <f>IF($I643="n/a",0,IF(BU$4&lt;=$C682,0,IF(SUM($C682,$I643)&gt;BU$4,$AH654/$I643,$AH654-SUM($I682:BT682))))</f>
        <v>0</v>
      </c>
      <c r="BV682" s="31">
        <f>IF($I643="n/a",0,IF(BV$4&lt;=$C682,0,IF(SUM($C682,$I643)&gt;BV$4,$AH654/$I643,$AH654-SUM($I682:BU682))))</f>
        <v>0</v>
      </c>
      <c r="BW682" s="31">
        <f>IF($I643="n/a",0,IF(BW$4&lt;=$C682,0,IF(SUM($C682,$I643)&gt;BW$4,$AH654/$I643,$AH654-SUM($I682:BV682))))</f>
        <v>0</v>
      </c>
      <c r="BX682" s="31">
        <f>IF($I643="n/a",0,IF(BX$4&lt;=$C682,0,IF(SUM($C682,$I643)&gt;BX$4,$AH654/$I643,$AH654-SUM($I682:BW682))))</f>
        <v>0</v>
      </c>
      <c r="BY682" s="31">
        <f>IF($I643="n/a",0,IF(BY$4&lt;=$C682,0,IF(SUM($C682,$I643)&gt;BY$4,$AH654/$I643,$AH654-SUM($I682:BX682))))</f>
        <v>0</v>
      </c>
      <c r="BZ682" s="31">
        <f>IF($I643="n/a",0,IF(BZ$4&lt;=$C682,0,IF(SUM($C682,$I643)&gt;BZ$4,$AH654/$I643,$AH654-SUM($I682:BY682))))</f>
        <v>0</v>
      </c>
      <c r="CA682" s="31">
        <f>IF($I643="n/a",0,IF(CA$4&lt;=$C682,0,IF(SUM($C682,$I643)&gt;CA$4,$AH654/$I643,$AH654-SUM($I682:BZ682))))</f>
        <v>0</v>
      </c>
      <c r="CB682" s="31">
        <f>IF($I643="n/a",0,IF(CB$4&lt;=$C682,0,IF(SUM($C682,$I643)&gt;CB$4,$AH654/$I643,$AH654-SUM($I682:CA682))))</f>
        <v>0</v>
      </c>
      <c r="CC682" s="31">
        <f>IF($I643="n/a",0,IF(CC$4&lt;=$C682,0,IF(SUM($C682,$I643)&gt;CC$4,$AH654/$I643,$AH654-SUM($I682:CB682))))</f>
        <v>0</v>
      </c>
      <c r="CD682" s="31">
        <f>IF($I643="n/a",0,IF(CD$4&lt;=$C682,0,IF(SUM($C682,$I643)&gt;CD$4,$AH654/$I643,$AH654-SUM($I682:CC682))))</f>
        <v>0</v>
      </c>
      <c r="CE682" s="31">
        <f>IF($I643="n/a",0,IF(CE$4&lt;=$C682,0,IF(SUM($C682,$I643)&gt;CE$4,$AH654/$I643,$AH654-SUM($I682:CD682))))</f>
        <v>0</v>
      </c>
      <c r="CF682" s="31">
        <f>IF($I643="n/a",0,IF(CF$4&lt;=$C682,0,IF(SUM($C682,$I643)&gt;CF$4,$AH654/$I643,$AH654-SUM($I682:CE682))))</f>
        <v>0</v>
      </c>
    </row>
    <row r="683" spans="3:84" ht="12.75" customHeight="1">
      <c r="C683" s="202">
        <v>2041</v>
      </c>
      <c r="D683" s="21" t="s">
        <v>198</v>
      </c>
      <c r="E683" s="21" t="s">
        <v>197</v>
      </c>
      <c r="I683" s="31"/>
      <c r="J683" s="31">
        <f>IF($I643="n/a",0,IF(J$4&lt;=$C683,0,IF(SUM($C683,$I643)&gt;J$4,$AI654/$I643,$AI654-SUM($I683:I683))))</f>
        <v>0</v>
      </c>
      <c r="K683" s="31">
        <f>IF($I643="n/a",0,IF(K$4&lt;=$C683,0,IF(SUM($C683,$I643)&gt;K$4,$AI654/$I643,$AI654-SUM($I683:J683))))</f>
        <v>0</v>
      </c>
      <c r="L683" s="31">
        <f>IF($I643="n/a",0,IF(L$4&lt;=$C683,0,IF(SUM($C683,$I643)&gt;L$4,$AI654/$I643,$AI654-SUM($I683:K683))))</f>
        <v>0</v>
      </c>
      <c r="M683" s="31">
        <f>IF($I643="n/a",0,IF(M$4&lt;=$C683,0,IF(SUM($C683,$I643)&gt;M$4,$AI654/$I643,$AI654-SUM($I683:L683))))</f>
        <v>0</v>
      </c>
      <c r="N683" s="31">
        <f>IF($I643="n/a",0,IF(N$4&lt;=$C683,0,IF(SUM($C683,$I643)&gt;N$4,$AI654/$I643,$AI654-SUM($I683:M683))))</f>
        <v>0</v>
      </c>
      <c r="O683" s="31">
        <f>IF($I643="n/a",0,IF(O$4&lt;=$C683,0,IF(SUM($C683,$I643)&gt;O$4,$AI654/$I643,$AI654-SUM($I683:N683))))</f>
        <v>0</v>
      </c>
      <c r="P683" s="31">
        <f>IF($I643="n/a",0,IF(P$4&lt;=$C683,0,IF(SUM($C683,$I643)&gt;P$4,$AI654/$I643,$AI654-SUM($I683:O683))))</f>
        <v>0</v>
      </c>
      <c r="Q683" s="31">
        <f>IF($I643="n/a",0,IF(Q$4&lt;=$C683,0,IF(SUM($C683,$I643)&gt;Q$4,$AI654/$I643,$AI654-SUM($I683:P683))))</f>
        <v>0</v>
      </c>
      <c r="R683" s="31">
        <f>IF($I643="n/a",0,IF(R$4&lt;=$C683,0,IF(SUM($C683,$I643)&gt;R$4,$AI654/$I643,$AI654-SUM($I683:Q683))))</f>
        <v>0</v>
      </c>
      <c r="S683" s="31">
        <f>IF($I643="n/a",0,IF(S$4&lt;=$C683,0,IF(SUM($C683,$I643)&gt;S$4,$AI654/$I643,$AI654-SUM($I683:R683))))</f>
        <v>0</v>
      </c>
      <c r="T683" s="31">
        <f>IF($I643="n/a",0,IF(T$4&lt;=$C683,0,IF(SUM($C683,$I643)&gt;T$4,$AI654/$I643,$AI654-SUM($I683:S683))))</f>
        <v>0</v>
      </c>
      <c r="U683" s="31">
        <f>IF($I643="n/a",0,IF(U$4&lt;=$C683,0,IF(SUM($C683,$I643)&gt;U$4,$AI654/$I643,$AI654-SUM($I683:T683))))</f>
        <v>0</v>
      </c>
      <c r="V683" s="31">
        <f>IF($I643="n/a",0,IF(V$4&lt;=$C683,0,IF(SUM($C683,$I643)&gt;V$4,$AI654/$I643,$AI654-SUM($I683:U683))))</f>
        <v>0</v>
      </c>
      <c r="W683" s="31">
        <f>IF($I643="n/a",0,IF(W$4&lt;=$C683,0,IF(SUM($C683,$I643)&gt;W$4,$AI654/$I643,$AI654-SUM($I683:V683))))</f>
        <v>0</v>
      </c>
      <c r="X683" s="31">
        <f>IF($I643="n/a",0,IF(X$4&lt;=$C683,0,IF(SUM($C683,$I643)&gt;X$4,$AI654/$I643,$AI654-SUM($I683:W683))))</f>
        <v>0</v>
      </c>
      <c r="Y683" s="31">
        <f>IF($I643="n/a",0,IF(Y$4&lt;=$C683,0,IF(SUM($C683,$I643)&gt;Y$4,$AI654/$I643,$AI654-SUM($I683:X683))))</f>
        <v>0</v>
      </c>
      <c r="Z683" s="31">
        <f>IF($I643="n/a",0,IF(Z$4&lt;=$C683,0,IF(SUM($C683,$I643)&gt;Z$4,$AI654/$I643,$AI654-SUM($I683:Y683))))</f>
        <v>0</v>
      </c>
      <c r="AA683" s="31">
        <f>IF($I643="n/a",0,IF(AA$4&lt;=$C683,0,IF(SUM($C683,$I643)&gt;AA$4,$AI654/$I643,$AI654-SUM($I683:Z683))))</f>
        <v>0</v>
      </c>
      <c r="AB683" s="31">
        <f>IF($I643="n/a",0,IF(AB$4&lt;=$C683,0,IF(SUM($C683,$I643)&gt;AB$4,$AI654/$I643,$AI654-SUM($I683:AA683))))</f>
        <v>0</v>
      </c>
      <c r="AC683" s="31">
        <f>IF($I643="n/a",0,IF(AC$4&lt;=$C683,0,IF(SUM($C683,$I643)&gt;AC$4,$AI654/$I643,$AI654-SUM($I683:AB683))))</f>
        <v>0</v>
      </c>
      <c r="AD683" s="31">
        <f>IF($I643="n/a",0,IF(AD$4&lt;=$C683,0,IF(SUM($C683,$I643)&gt;AD$4,$AI654/$I643,$AI654-SUM($I683:AC683))))</f>
        <v>0</v>
      </c>
      <c r="AE683" s="31">
        <f>IF($I643="n/a",0,IF(AE$4&lt;=$C683,0,IF(SUM($C683,$I643)&gt;AE$4,$AI654/$I643,$AI654-SUM($I683:AD683))))</f>
        <v>0</v>
      </c>
      <c r="AF683" s="31">
        <f>IF($I643="n/a",0,IF(AF$4&lt;=$C683,0,IF(SUM($C683,$I643)&gt;AF$4,$AI654/$I643,$AI654-SUM($I683:AE683))))</f>
        <v>0</v>
      </c>
      <c r="AG683" s="31">
        <f>IF($I643="n/a",0,IF(AG$4&lt;=$C683,0,IF(SUM($C683,$I643)&gt;AG$4,$AI654/$I643,$AI654-SUM($I683:AF683))))</f>
        <v>0</v>
      </c>
      <c r="AH683" s="31">
        <f>IF($I643="n/a",0,IF(AH$4&lt;=$C683,0,IF(SUM($C683,$I643)&gt;AH$4,$AI654/$I643,$AI654-SUM($I683:AG683))))</f>
        <v>0</v>
      </c>
      <c r="AI683" s="31">
        <f>IF($I643="n/a",0,IF(AI$4&lt;=$C683,0,IF(SUM($C683,$I643)&gt;AI$4,$AI654/$I643,$AI654-SUM($I683:AH683))))</f>
        <v>0</v>
      </c>
      <c r="AJ683" s="31">
        <f>IF($I643="n/a",0,IF(AJ$4&lt;=$C683,0,IF(SUM($C683,$I643)&gt;AJ$4,$AI654/$I643,$AI654-SUM($I683:AI683))))</f>
        <v>0</v>
      </c>
      <c r="AK683" s="31">
        <f>IF($I643="n/a",0,IF(AK$4&lt;=$C683,0,IF(SUM($C683,$I643)&gt;AK$4,$AI654/$I643,$AI654-SUM($I683:AJ683))))</f>
        <v>0</v>
      </c>
      <c r="AL683" s="31">
        <f>IF($I643="n/a",0,IF(AL$4&lt;=$C683,0,IF(SUM($C683,$I643)&gt;AL$4,$AI654/$I643,$AI654-SUM($I683:AK683))))</f>
        <v>0</v>
      </c>
      <c r="AM683" s="31">
        <f>IF($I643="n/a",0,IF(AM$4&lt;=$C683,0,IF(SUM($C683,$I643)&gt;AM$4,$AI654/$I643,$AI654-SUM($I683:AL683))))</f>
        <v>0</v>
      </c>
      <c r="AN683" s="31">
        <f>IF($I643="n/a",0,IF(AN$4&lt;=$C683,0,IF(SUM($C683,$I643)&gt;AN$4,$AI654/$I643,$AI654-SUM($I683:AM683))))</f>
        <v>0</v>
      </c>
      <c r="AO683" s="31">
        <f>IF($I643="n/a",0,IF(AO$4&lt;=$C683,0,IF(SUM($C683,$I643)&gt;AO$4,$AI654/$I643,$AI654-SUM($I683:AN683))))</f>
        <v>0</v>
      </c>
      <c r="AP683" s="31">
        <f>IF($I643="n/a",0,IF(AP$4&lt;=$C683,0,IF(SUM($C683,$I643)&gt;AP$4,$AI654/$I643,$AI654-SUM($I683:AO683))))</f>
        <v>0</v>
      </c>
      <c r="AQ683" s="31">
        <f>IF($I643="n/a",0,IF(AQ$4&lt;=$C683,0,IF(SUM($C683,$I643)&gt;AQ$4,$AI654/$I643,$AI654-SUM($I683:AP683))))</f>
        <v>0</v>
      </c>
      <c r="AR683" s="31">
        <f>IF($I643="n/a",0,IF(AR$4&lt;=$C683,0,IF(SUM($C683,$I643)&gt;AR$4,$AI654/$I643,$AI654-SUM($I683:AQ683))))</f>
        <v>0</v>
      </c>
      <c r="AS683" s="31">
        <f>IF($I643="n/a",0,IF(AS$4&lt;=$C683,0,IF(SUM($C683,$I643)&gt;AS$4,$AI654/$I643,$AI654-SUM($I683:AR683))))</f>
        <v>0</v>
      </c>
      <c r="AT683" s="31">
        <f>IF($I643="n/a",0,IF(AT$4&lt;=$C683,0,IF(SUM($C683,$I643)&gt;AT$4,$AI654/$I643,$AI654-SUM($I683:AS683))))</f>
        <v>0</v>
      </c>
      <c r="AU683" s="31">
        <f>IF($I643="n/a",0,IF(AU$4&lt;=$C683,0,IF(SUM($C683,$I643)&gt;AU$4,$AI654/$I643,$AI654-SUM($I683:AT683))))</f>
        <v>0</v>
      </c>
      <c r="AV683" s="31">
        <f>IF($I643="n/a",0,IF(AV$4&lt;=$C683,0,IF(SUM($C683,$I643)&gt;AV$4,$AI654/$I643,$AI654-SUM($I683:AU683))))</f>
        <v>0</v>
      </c>
      <c r="AW683" s="31">
        <f>IF($I643="n/a",0,IF(AW$4&lt;=$C683,0,IF(SUM($C683,$I643)&gt;AW$4,$AI654/$I643,$AI654-SUM($I683:AV683))))</f>
        <v>0</v>
      </c>
      <c r="AX683" s="31">
        <f>IF($I643="n/a",0,IF(AX$4&lt;=$C683,0,IF(SUM($C683,$I643)&gt;AX$4,$AI654/$I643,$AI654-SUM($I683:AW683))))</f>
        <v>0</v>
      </c>
      <c r="AY683" s="31">
        <f>IF($I643="n/a",0,IF(AY$4&lt;=$C683,0,IF(SUM($C683,$I643)&gt;AY$4,$AI654/$I643,$AI654-SUM($I683:AX683))))</f>
        <v>0</v>
      </c>
      <c r="AZ683" s="31">
        <f>IF($I643="n/a",0,IF(AZ$4&lt;=$C683,0,IF(SUM($C683,$I643)&gt;AZ$4,$AI654/$I643,$AI654-SUM($I683:AY683))))</f>
        <v>0</v>
      </c>
      <c r="BA683" s="31">
        <f>IF($I643="n/a",0,IF(BA$4&lt;=$C683,0,IF(SUM($C683,$I643)&gt;BA$4,$AI654/$I643,$AI654-SUM($I683:AZ683))))</f>
        <v>0</v>
      </c>
      <c r="BB683" s="31">
        <f>IF($I643="n/a",0,IF(BB$4&lt;=$C683,0,IF(SUM($C683,$I643)&gt;BB$4,$AI654/$I643,$AI654-SUM($I683:BA683))))</f>
        <v>0</v>
      </c>
      <c r="BC683" s="31">
        <f>IF($I643="n/a",0,IF(BC$4&lt;=$C683,0,IF(SUM($C683,$I643)&gt;BC$4,$AI654/$I643,$AI654-SUM($I683:BB683))))</f>
        <v>0</v>
      </c>
      <c r="BD683" s="31">
        <f>IF($I643="n/a",0,IF(BD$4&lt;=$C683,0,IF(SUM($C683,$I643)&gt;BD$4,$AI654/$I643,$AI654-SUM($I683:BC683))))</f>
        <v>0</v>
      </c>
      <c r="BE683" s="31">
        <f>IF($I643="n/a",0,IF(BE$4&lt;=$C683,0,IF(SUM($C683,$I643)&gt;BE$4,$AI654/$I643,$AI654-SUM($I683:BD683))))</f>
        <v>0</v>
      </c>
      <c r="BF683" s="31">
        <f>IF($I643="n/a",0,IF(BF$4&lt;=$C683,0,IF(SUM($C683,$I643)&gt;BF$4,$AI654/$I643,$AI654-SUM($I683:BE683))))</f>
        <v>0</v>
      </c>
      <c r="BG683" s="31">
        <f>IF($I643="n/a",0,IF(BG$4&lt;=$C683,0,IF(SUM($C683,$I643)&gt;BG$4,$AI654/$I643,$AI654-SUM($I683:BF683))))</f>
        <v>0</v>
      </c>
      <c r="BH683" s="31">
        <f>IF($I643="n/a",0,IF(BH$4&lt;=$C683,0,IF(SUM($C683,$I643)&gt;BH$4,$AI654/$I643,$AI654-SUM($I683:BG683))))</f>
        <v>0</v>
      </c>
      <c r="BI683" s="31">
        <f>IF($I643="n/a",0,IF(BI$4&lt;=$C683,0,IF(SUM($C683,$I643)&gt;BI$4,$AI654/$I643,$AI654-SUM($I683:BH683))))</f>
        <v>0</v>
      </c>
      <c r="BJ683" s="31">
        <f>IF($I643="n/a",0,IF(BJ$4&lt;=$C683,0,IF(SUM($C683,$I643)&gt;BJ$4,$AI654/$I643,$AI654-SUM($I683:BI683))))</f>
        <v>0</v>
      </c>
      <c r="BK683" s="31">
        <f>IF($I643="n/a",0,IF(BK$4&lt;=$C683,0,IF(SUM($C683,$I643)&gt;BK$4,$AI654/$I643,$AI654-SUM($I683:BJ683))))</f>
        <v>0</v>
      </c>
      <c r="BL683" s="31">
        <f>IF($I643="n/a",0,IF(BL$4&lt;=$C683,0,IF(SUM($C683,$I643)&gt;BL$4,$AI654/$I643,$AI654-SUM($I683:BK683))))</f>
        <v>0</v>
      </c>
      <c r="BM683" s="31">
        <f>IF($I643="n/a",0,IF(BM$4&lt;=$C683,0,IF(SUM($C683,$I643)&gt;BM$4,$AI654/$I643,$AI654-SUM($I683:BL683))))</f>
        <v>0</v>
      </c>
      <c r="BN683" s="31">
        <f>IF($I643="n/a",0,IF(BN$4&lt;=$C683,0,IF(SUM($C683,$I643)&gt;BN$4,$AI654/$I643,$AI654-SUM($I683:BM683))))</f>
        <v>0</v>
      </c>
      <c r="BO683" s="31">
        <f>IF($I643="n/a",0,IF(BO$4&lt;=$C683,0,IF(SUM($C683,$I643)&gt;BO$4,$AI654/$I643,$AI654-SUM($I683:BN683))))</f>
        <v>0</v>
      </c>
      <c r="BP683" s="31">
        <f>IF($I643="n/a",0,IF(BP$4&lt;=$C683,0,IF(SUM($C683,$I643)&gt;BP$4,$AI654/$I643,$AI654-SUM($I683:BO683))))</f>
        <v>0</v>
      </c>
      <c r="BQ683" s="31">
        <f>IF($I643="n/a",0,IF(BQ$4&lt;=$C683,0,IF(SUM($C683,$I643)&gt;BQ$4,$AI654/$I643,$AI654-SUM($I683:BP683))))</f>
        <v>0</v>
      </c>
      <c r="BR683" s="31">
        <f>IF($I643="n/a",0,IF(BR$4&lt;=$C683,0,IF(SUM($C683,$I643)&gt;BR$4,$AI654/$I643,$AI654-SUM($I683:BQ683))))</f>
        <v>0</v>
      </c>
      <c r="BS683" s="31">
        <f>IF($I643="n/a",0,IF(BS$4&lt;=$C683,0,IF(SUM($C683,$I643)&gt;BS$4,$AI654/$I643,$AI654-SUM($I683:BR683))))</f>
        <v>0</v>
      </c>
      <c r="BT683" s="31">
        <f>IF($I643="n/a",0,IF(BT$4&lt;=$C683,0,IF(SUM($C683,$I643)&gt;BT$4,$AI654/$I643,$AI654-SUM($I683:BS683))))</f>
        <v>0</v>
      </c>
      <c r="BU683" s="31">
        <f>IF($I643="n/a",0,IF(BU$4&lt;=$C683,0,IF(SUM($C683,$I643)&gt;BU$4,$AI654/$I643,$AI654-SUM($I683:BT683))))</f>
        <v>0</v>
      </c>
      <c r="BV683" s="31">
        <f>IF($I643="n/a",0,IF(BV$4&lt;=$C683,0,IF(SUM($C683,$I643)&gt;BV$4,$AI654/$I643,$AI654-SUM($I683:BU683))))</f>
        <v>0</v>
      </c>
      <c r="BW683" s="31">
        <f>IF($I643="n/a",0,IF(BW$4&lt;=$C683,0,IF(SUM($C683,$I643)&gt;BW$4,$AI654/$I643,$AI654-SUM($I683:BV683))))</f>
        <v>0</v>
      </c>
      <c r="BX683" s="31">
        <f>IF($I643="n/a",0,IF(BX$4&lt;=$C683,0,IF(SUM($C683,$I643)&gt;BX$4,$AI654/$I643,$AI654-SUM($I683:BW683))))</f>
        <v>0</v>
      </c>
      <c r="BY683" s="31">
        <f>IF($I643="n/a",0,IF(BY$4&lt;=$C683,0,IF(SUM($C683,$I643)&gt;BY$4,$AI654/$I643,$AI654-SUM($I683:BX683))))</f>
        <v>0</v>
      </c>
      <c r="BZ683" s="31">
        <f>IF($I643="n/a",0,IF(BZ$4&lt;=$C683,0,IF(SUM($C683,$I643)&gt;BZ$4,$AI654/$I643,$AI654-SUM($I683:BY683))))</f>
        <v>0</v>
      </c>
      <c r="CA683" s="31">
        <f>IF($I643="n/a",0,IF(CA$4&lt;=$C683,0,IF(SUM($C683,$I643)&gt;CA$4,$AI654/$I643,$AI654-SUM($I683:BZ683))))</f>
        <v>0</v>
      </c>
      <c r="CB683" s="31">
        <f>IF($I643="n/a",0,IF(CB$4&lt;=$C683,0,IF(SUM($C683,$I643)&gt;CB$4,$AI654/$I643,$AI654-SUM($I683:CA683))))</f>
        <v>0</v>
      </c>
      <c r="CC683" s="31">
        <f>IF($I643="n/a",0,IF(CC$4&lt;=$C683,0,IF(SUM($C683,$I643)&gt;CC$4,$AI654/$I643,$AI654-SUM($I683:CB683))))</f>
        <v>0</v>
      </c>
      <c r="CD683" s="31">
        <f>IF($I643="n/a",0,IF(CD$4&lt;=$C683,0,IF(SUM($C683,$I643)&gt;CD$4,$AI654/$I643,$AI654-SUM($I683:CC683))))</f>
        <v>0</v>
      </c>
      <c r="CE683" s="31">
        <f>IF($I643="n/a",0,IF(CE$4&lt;=$C683,0,IF(SUM($C683,$I643)&gt;CE$4,$AI654/$I643,$AI654-SUM($I683:CD683))))</f>
        <v>0</v>
      </c>
      <c r="CF683" s="31">
        <f>IF($I643="n/a",0,IF(CF$4&lt;=$C683,0,IF(SUM($C683,$I643)&gt;CF$4,$AI654/$I643,$AI654-SUM($I683:CE683))))</f>
        <v>0</v>
      </c>
    </row>
    <row r="684" spans="3:84" ht="12.75" customHeight="1">
      <c r="C684" s="202">
        <v>2042</v>
      </c>
      <c r="D684" s="21" t="s">
        <v>199</v>
      </c>
      <c r="E684" s="21" t="s">
        <v>197</v>
      </c>
      <c r="I684" s="31"/>
      <c r="J684" s="31">
        <f>IF($I643="n/a",0,IF(J$4&lt;=$C684,0,IF(SUM($C684,$I643)&gt;J$4,$AJ654/$I643,$AJ654-SUM($I684:I684))))</f>
        <v>0</v>
      </c>
      <c r="K684" s="31">
        <f>IF($I643="n/a",0,IF(K$4&lt;=$C684,0,IF(SUM($C684,$I643)&gt;K$4,$AJ654/$I643,$AJ654-SUM($I684:J684))))</f>
        <v>0</v>
      </c>
      <c r="L684" s="31">
        <f>IF($I643="n/a",0,IF(L$4&lt;=$C684,0,IF(SUM($C684,$I643)&gt;L$4,$AJ654/$I643,$AJ654-SUM($I684:K684))))</f>
        <v>0</v>
      </c>
      <c r="M684" s="31">
        <f>IF($I643="n/a",0,IF(M$4&lt;=$C684,0,IF(SUM($C684,$I643)&gt;M$4,$AJ654/$I643,$AJ654-SUM($I684:L684))))</f>
        <v>0</v>
      </c>
      <c r="N684" s="31">
        <f>IF($I643="n/a",0,IF(N$4&lt;=$C684,0,IF(SUM($C684,$I643)&gt;N$4,$AJ654/$I643,$AJ654-SUM($I684:M684))))</f>
        <v>0</v>
      </c>
      <c r="O684" s="31">
        <f>IF($I643="n/a",0,IF(O$4&lt;=$C684,0,IF(SUM($C684,$I643)&gt;O$4,$AJ654/$I643,$AJ654-SUM($I684:N684))))</f>
        <v>0</v>
      </c>
      <c r="P684" s="31">
        <f>IF($I643="n/a",0,IF(P$4&lt;=$C684,0,IF(SUM($C684,$I643)&gt;P$4,$AJ654/$I643,$AJ654-SUM($I684:O684))))</f>
        <v>0</v>
      </c>
      <c r="Q684" s="31">
        <f>IF($I643="n/a",0,IF(Q$4&lt;=$C684,0,IF(SUM($C684,$I643)&gt;Q$4,$AJ654/$I643,$AJ654-SUM($I684:P684))))</f>
        <v>0</v>
      </c>
      <c r="R684" s="31">
        <f>IF($I643="n/a",0,IF(R$4&lt;=$C684,0,IF(SUM($C684,$I643)&gt;R$4,$AJ654/$I643,$AJ654-SUM($I684:Q684))))</f>
        <v>0</v>
      </c>
      <c r="S684" s="31">
        <f>IF($I643="n/a",0,IF(S$4&lt;=$C684,0,IF(SUM($C684,$I643)&gt;S$4,$AJ654/$I643,$AJ654-SUM($I684:R684))))</f>
        <v>0</v>
      </c>
      <c r="T684" s="31">
        <f>IF($I643="n/a",0,IF(T$4&lt;=$C684,0,IF(SUM($C684,$I643)&gt;T$4,$AJ654/$I643,$AJ654-SUM($I684:S684))))</f>
        <v>0</v>
      </c>
      <c r="U684" s="31">
        <f>IF($I643="n/a",0,IF(U$4&lt;=$C684,0,IF(SUM($C684,$I643)&gt;U$4,$AJ654/$I643,$AJ654-SUM($I684:T684))))</f>
        <v>0</v>
      </c>
      <c r="V684" s="31">
        <f>IF($I643="n/a",0,IF(V$4&lt;=$C684,0,IF(SUM($C684,$I643)&gt;V$4,$AJ654/$I643,$AJ654-SUM($I684:U684))))</f>
        <v>0</v>
      </c>
      <c r="W684" s="31">
        <f>IF($I643="n/a",0,IF(W$4&lt;=$C684,0,IF(SUM($C684,$I643)&gt;W$4,$AJ654/$I643,$AJ654-SUM($I684:V684))))</f>
        <v>0</v>
      </c>
      <c r="X684" s="31">
        <f>IF($I643="n/a",0,IF(X$4&lt;=$C684,0,IF(SUM($C684,$I643)&gt;X$4,$AJ654/$I643,$AJ654-SUM($I684:W684))))</f>
        <v>0</v>
      </c>
      <c r="Y684" s="31">
        <f>IF($I643="n/a",0,IF(Y$4&lt;=$C684,0,IF(SUM($C684,$I643)&gt;Y$4,$AJ654/$I643,$AJ654-SUM($I684:X684))))</f>
        <v>0</v>
      </c>
      <c r="Z684" s="31">
        <f>IF($I643="n/a",0,IF(Z$4&lt;=$C684,0,IF(SUM($C684,$I643)&gt;Z$4,$AJ654/$I643,$AJ654-SUM($I684:Y684))))</f>
        <v>0</v>
      </c>
      <c r="AA684" s="31">
        <f>IF($I643="n/a",0,IF(AA$4&lt;=$C684,0,IF(SUM($C684,$I643)&gt;AA$4,$AJ654/$I643,$AJ654-SUM($I684:Z684))))</f>
        <v>0</v>
      </c>
      <c r="AB684" s="31">
        <f>IF($I643="n/a",0,IF(AB$4&lt;=$C684,0,IF(SUM($C684,$I643)&gt;AB$4,$AJ654/$I643,$AJ654-SUM($I684:AA684))))</f>
        <v>0</v>
      </c>
      <c r="AC684" s="31">
        <f>IF($I643="n/a",0,IF(AC$4&lt;=$C684,0,IF(SUM($C684,$I643)&gt;AC$4,$AJ654/$I643,$AJ654-SUM($I684:AB684))))</f>
        <v>0</v>
      </c>
      <c r="AD684" s="31">
        <f>IF($I643="n/a",0,IF(AD$4&lt;=$C684,0,IF(SUM($C684,$I643)&gt;AD$4,$AJ654/$I643,$AJ654-SUM($I684:AC684))))</f>
        <v>0</v>
      </c>
      <c r="AE684" s="31">
        <f>IF($I643="n/a",0,IF(AE$4&lt;=$C684,0,IF(SUM($C684,$I643)&gt;AE$4,$AJ654/$I643,$AJ654-SUM($I684:AD684))))</f>
        <v>0</v>
      </c>
      <c r="AF684" s="31">
        <f>IF($I643="n/a",0,IF(AF$4&lt;=$C684,0,IF(SUM($C684,$I643)&gt;AF$4,$AJ654/$I643,$AJ654-SUM($I684:AE684))))</f>
        <v>0</v>
      </c>
      <c r="AG684" s="31">
        <f>IF($I643="n/a",0,IF(AG$4&lt;=$C684,0,IF(SUM($C684,$I643)&gt;AG$4,$AJ654/$I643,$AJ654-SUM($I684:AF684))))</f>
        <v>0</v>
      </c>
      <c r="AH684" s="31">
        <f>IF($I643="n/a",0,IF(AH$4&lt;=$C684,0,IF(SUM($C684,$I643)&gt;AH$4,$AJ654/$I643,$AJ654-SUM($I684:AG684))))</f>
        <v>0</v>
      </c>
      <c r="AI684" s="31">
        <f>IF($I643="n/a",0,IF(AI$4&lt;=$C684,0,IF(SUM($C684,$I643)&gt;AI$4,$AJ654/$I643,$AJ654-SUM($I684:AH684))))</f>
        <v>0</v>
      </c>
      <c r="AJ684" s="31">
        <f>IF($I643="n/a",0,IF(AJ$4&lt;=$C684,0,IF(SUM($C684,$I643)&gt;AJ$4,$AJ654/$I643,$AJ654-SUM($I684:AI684))))</f>
        <v>0</v>
      </c>
      <c r="AK684" s="31">
        <f>IF($I643="n/a",0,IF(AK$4&lt;=$C684,0,IF(SUM($C684,$I643)&gt;AK$4,$AJ654/$I643,$AJ654-SUM($I684:AJ684))))</f>
        <v>0</v>
      </c>
      <c r="AL684" s="31">
        <f>IF($I643="n/a",0,IF(AL$4&lt;=$C684,0,IF(SUM($C684,$I643)&gt;AL$4,$AJ654/$I643,$AJ654-SUM($I684:AK684))))</f>
        <v>0</v>
      </c>
      <c r="AM684" s="31">
        <f>IF($I643="n/a",0,IF(AM$4&lt;=$C684,0,IF(SUM($C684,$I643)&gt;AM$4,$AJ654/$I643,$AJ654-SUM($I684:AL684))))</f>
        <v>0</v>
      </c>
      <c r="AN684" s="31">
        <f>IF($I643="n/a",0,IF(AN$4&lt;=$C684,0,IF(SUM($C684,$I643)&gt;AN$4,$AJ654/$I643,$AJ654-SUM($I684:AM684))))</f>
        <v>0</v>
      </c>
      <c r="AO684" s="31">
        <f>IF($I643="n/a",0,IF(AO$4&lt;=$C684,0,IF(SUM($C684,$I643)&gt;AO$4,$AJ654/$I643,$AJ654-SUM($I684:AN684))))</f>
        <v>0</v>
      </c>
      <c r="AP684" s="31">
        <f>IF($I643="n/a",0,IF(AP$4&lt;=$C684,0,IF(SUM($C684,$I643)&gt;AP$4,$AJ654/$I643,$AJ654-SUM($I684:AO684))))</f>
        <v>0</v>
      </c>
      <c r="AQ684" s="31">
        <f>IF($I643="n/a",0,IF(AQ$4&lt;=$C684,0,IF(SUM($C684,$I643)&gt;AQ$4,$AJ654/$I643,$AJ654-SUM($I684:AP684))))</f>
        <v>0</v>
      </c>
      <c r="AR684" s="31">
        <f>IF($I643="n/a",0,IF(AR$4&lt;=$C684,0,IF(SUM($C684,$I643)&gt;AR$4,$AJ654/$I643,$AJ654-SUM($I684:AQ684))))</f>
        <v>0</v>
      </c>
      <c r="AS684" s="31">
        <f>IF($I643="n/a",0,IF(AS$4&lt;=$C684,0,IF(SUM($C684,$I643)&gt;AS$4,$AJ654/$I643,$AJ654-SUM($I684:AR684))))</f>
        <v>0</v>
      </c>
      <c r="AT684" s="31">
        <f>IF($I643="n/a",0,IF(AT$4&lt;=$C684,0,IF(SUM($C684,$I643)&gt;AT$4,$AJ654/$I643,$AJ654-SUM($I684:AS684))))</f>
        <v>0</v>
      </c>
      <c r="AU684" s="31">
        <f>IF($I643="n/a",0,IF(AU$4&lt;=$C684,0,IF(SUM($C684,$I643)&gt;AU$4,$AJ654/$I643,$AJ654-SUM($I684:AT684))))</f>
        <v>0</v>
      </c>
      <c r="AV684" s="31">
        <f>IF($I643="n/a",0,IF(AV$4&lt;=$C684,0,IF(SUM($C684,$I643)&gt;AV$4,$AJ654/$I643,$AJ654-SUM($I684:AU684))))</f>
        <v>0</v>
      </c>
      <c r="AW684" s="31">
        <f>IF($I643="n/a",0,IF(AW$4&lt;=$C684,0,IF(SUM($C684,$I643)&gt;AW$4,$AJ654/$I643,$AJ654-SUM($I684:AV684))))</f>
        <v>0</v>
      </c>
      <c r="AX684" s="31">
        <f>IF($I643="n/a",0,IF(AX$4&lt;=$C684,0,IF(SUM($C684,$I643)&gt;AX$4,$AJ654/$I643,$AJ654-SUM($I684:AW684))))</f>
        <v>0</v>
      </c>
      <c r="AY684" s="31">
        <f>IF($I643="n/a",0,IF(AY$4&lt;=$C684,0,IF(SUM($C684,$I643)&gt;AY$4,$AJ654/$I643,$AJ654-SUM($I684:AX684))))</f>
        <v>0</v>
      </c>
      <c r="AZ684" s="31">
        <f>IF($I643="n/a",0,IF(AZ$4&lt;=$C684,0,IF(SUM($C684,$I643)&gt;AZ$4,$AJ654/$I643,$AJ654-SUM($I684:AY684))))</f>
        <v>0</v>
      </c>
      <c r="BA684" s="31">
        <f>IF($I643="n/a",0,IF(BA$4&lt;=$C684,0,IF(SUM($C684,$I643)&gt;BA$4,$AJ654/$I643,$AJ654-SUM($I684:AZ684))))</f>
        <v>0</v>
      </c>
      <c r="BB684" s="31">
        <f>IF($I643="n/a",0,IF(BB$4&lt;=$C684,0,IF(SUM($C684,$I643)&gt;BB$4,$AJ654/$I643,$AJ654-SUM($I684:BA684))))</f>
        <v>0</v>
      </c>
      <c r="BC684" s="31">
        <f>IF($I643="n/a",0,IF(BC$4&lt;=$C684,0,IF(SUM($C684,$I643)&gt;BC$4,$AJ654/$I643,$AJ654-SUM($I684:BB684))))</f>
        <v>0</v>
      </c>
      <c r="BD684" s="31">
        <f>IF($I643="n/a",0,IF(BD$4&lt;=$C684,0,IF(SUM($C684,$I643)&gt;BD$4,$AJ654/$I643,$AJ654-SUM($I684:BC684))))</f>
        <v>0</v>
      </c>
      <c r="BE684" s="31">
        <f>IF($I643="n/a",0,IF(BE$4&lt;=$C684,0,IF(SUM($C684,$I643)&gt;BE$4,$AJ654/$I643,$AJ654-SUM($I684:BD684))))</f>
        <v>0</v>
      </c>
      <c r="BF684" s="31">
        <f>IF($I643="n/a",0,IF(BF$4&lt;=$C684,0,IF(SUM($C684,$I643)&gt;BF$4,$AJ654/$I643,$AJ654-SUM($I684:BE684))))</f>
        <v>0</v>
      </c>
      <c r="BG684" s="31">
        <f>IF($I643="n/a",0,IF(BG$4&lt;=$C684,0,IF(SUM($C684,$I643)&gt;BG$4,$AJ654/$I643,$AJ654-SUM($I684:BF684))))</f>
        <v>0</v>
      </c>
      <c r="BH684" s="31">
        <f>IF($I643="n/a",0,IF(BH$4&lt;=$C684,0,IF(SUM($C684,$I643)&gt;BH$4,$AJ654/$I643,$AJ654-SUM($I684:BG684))))</f>
        <v>0</v>
      </c>
      <c r="BI684" s="31">
        <f>IF($I643="n/a",0,IF(BI$4&lt;=$C684,0,IF(SUM($C684,$I643)&gt;BI$4,$AJ654/$I643,$AJ654-SUM($I684:BH684))))</f>
        <v>0</v>
      </c>
      <c r="BJ684" s="31">
        <f>IF($I643="n/a",0,IF(BJ$4&lt;=$C684,0,IF(SUM($C684,$I643)&gt;BJ$4,$AJ654/$I643,$AJ654-SUM($I684:BI684))))</f>
        <v>0</v>
      </c>
      <c r="BK684" s="31">
        <f>IF($I643="n/a",0,IF(BK$4&lt;=$C684,0,IF(SUM($C684,$I643)&gt;BK$4,$AJ654/$I643,$AJ654-SUM($I684:BJ684))))</f>
        <v>0</v>
      </c>
      <c r="BL684" s="31">
        <f>IF($I643="n/a",0,IF(BL$4&lt;=$C684,0,IF(SUM($C684,$I643)&gt;BL$4,$AJ654/$I643,$AJ654-SUM($I684:BK684))))</f>
        <v>0</v>
      </c>
      <c r="BM684" s="31">
        <f>IF($I643="n/a",0,IF(BM$4&lt;=$C684,0,IF(SUM($C684,$I643)&gt;BM$4,$AJ654/$I643,$AJ654-SUM($I684:BL684))))</f>
        <v>0</v>
      </c>
      <c r="BN684" s="31">
        <f>IF($I643="n/a",0,IF(BN$4&lt;=$C684,0,IF(SUM($C684,$I643)&gt;BN$4,$AJ654/$I643,$AJ654-SUM($I684:BM684))))</f>
        <v>0</v>
      </c>
      <c r="BO684" s="31">
        <f>IF($I643="n/a",0,IF(BO$4&lt;=$C684,0,IF(SUM($C684,$I643)&gt;BO$4,$AJ654/$I643,$AJ654-SUM($I684:BN684))))</f>
        <v>0</v>
      </c>
      <c r="BP684" s="31">
        <f>IF($I643="n/a",0,IF(BP$4&lt;=$C684,0,IF(SUM($C684,$I643)&gt;BP$4,$AJ654/$I643,$AJ654-SUM($I684:BO684))))</f>
        <v>0</v>
      </c>
      <c r="BQ684" s="31">
        <f>IF($I643="n/a",0,IF(BQ$4&lt;=$C684,0,IF(SUM($C684,$I643)&gt;BQ$4,$AJ654/$I643,$AJ654-SUM($I684:BP684))))</f>
        <v>0</v>
      </c>
      <c r="BR684" s="31">
        <f>IF($I643="n/a",0,IF(BR$4&lt;=$C684,0,IF(SUM($C684,$I643)&gt;BR$4,$AJ654/$I643,$AJ654-SUM($I684:BQ684))))</f>
        <v>0</v>
      </c>
      <c r="BS684" s="31">
        <f>IF($I643="n/a",0,IF(BS$4&lt;=$C684,0,IF(SUM($C684,$I643)&gt;BS$4,$AJ654/$I643,$AJ654-SUM($I684:BR684))))</f>
        <v>0</v>
      </c>
      <c r="BT684" s="31">
        <f>IF($I643="n/a",0,IF(BT$4&lt;=$C684,0,IF(SUM($C684,$I643)&gt;BT$4,$AJ654/$I643,$AJ654-SUM($I684:BS684))))</f>
        <v>0</v>
      </c>
      <c r="BU684" s="31">
        <f>IF($I643="n/a",0,IF(BU$4&lt;=$C684,0,IF(SUM($C684,$I643)&gt;BU$4,$AJ654/$I643,$AJ654-SUM($I684:BT684))))</f>
        <v>0</v>
      </c>
      <c r="BV684" s="31">
        <f>IF($I643="n/a",0,IF(BV$4&lt;=$C684,0,IF(SUM($C684,$I643)&gt;BV$4,$AJ654/$I643,$AJ654-SUM($I684:BU684))))</f>
        <v>0</v>
      </c>
      <c r="BW684" s="31">
        <f>IF($I643="n/a",0,IF(BW$4&lt;=$C684,0,IF(SUM($C684,$I643)&gt;BW$4,$AJ654/$I643,$AJ654-SUM($I684:BV684))))</f>
        <v>0</v>
      </c>
      <c r="BX684" s="31">
        <f>IF($I643="n/a",0,IF(BX$4&lt;=$C684,0,IF(SUM($C684,$I643)&gt;BX$4,$AJ654/$I643,$AJ654-SUM($I684:BW684))))</f>
        <v>0</v>
      </c>
      <c r="BY684" s="31">
        <f>IF($I643="n/a",0,IF(BY$4&lt;=$C684,0,IF(SUM($C684,$I643)&gt;BY$4,$AJ654/$I643,$AJ654-SUM($I684:BX684))))</f>
        <v>0</v>
      </c>
      <c r="BZ684" s="31">
        <f>IF($I643="n/a",0,IF(BZ$4&lt;=$C684,0,IF(SUM($C684,$I643)&gt;BZ$4,$AJ654/$I643,$AJ654-SUM($I684:BY684))))</f>
        <v>0</v>
      </c>
      <c r="CA684" s="31">
        <f>IF($I643="n/a",0,IF(CA$4&lt;=$C684,0,IF(SUM($C684,$I643)&gt;CA$4,$AJ654/$I643,$AJ654-SUM($I684:BZ684))))</f>
        <v>0</v>
      </c>
      <c r="CB684" s="31">
        <f>IF($I643="n/a",0,IF(CB$4&lt;=$C684,0,IF(SUM($C684,$I643)&gt;CB$4,$AJ654/$I643,$AJ654-SUM($I684:CA684))))</f>
        <v>0</v>
      </c>
      <c r="CC684" s="31">
        <f>IF($I643="n/a",0,IF(CC$4&lt;=$C684,0,IF(SUM($C684,$I643)&gt;CC$4,$AJ654/$I643,$AJ654-SUM($I684:CB684))))</f>
        <v>0</v>
      </c>
      <c r="CD684" s="31">
        <f>IF($I643="n/a",0,IF(CD$4&lt;=$C684,0,IF(SUM($C684,$I643)&gt;CD$4,$AJ654/$I643,$AJ654-SUM($I684:CC684))))</f>
        <v>0</v>
      </c>
      <c r="CE684" s="31">
        <f>IF($I643="n/a",0,IF(CE$4&lt;=$C684,0,IF(SUM($C684,$I643)&gt;CE$4,$AJ654/$I643,$AJ654-SUM($I684:CD684))))</f>
        <v>0</v>
      </c>
      <c r="CF684" s="31">
        <f>IF($I643="n/a",0,IF(CF$4&lt;=$C684,0,IF(SUM($C684,$I643)&gt;CF$4,$AJ654/$I643,$AJ654-SUM($I684:CE684))))</f>
        <v>0</v>
      </c>
    </row>
    <row r="685" spans="3:84" ht="12.75" customHeight="1">
      <c r="C685" s="202">
        <v>2043</v>
      </c>
      <c r="D685" s="21" t="s">
        <v>200</v>
      </c>
      <c r="E685" s="21" t="s">
        <v>197</v>
      </c>
      <c r="I685" s="31"/>
      <c r="J685" s="31">
        <f>IF($I643="n/a",0,IF(J$4&lt;=$C685,0,IF(SUM($C685,$I643)&gt;J$4,$AK654/$I643,$AK654-SUM($I685:I685))))</f>
        <v>0</v>
      </c>
      <c r="K685" s="31">
        <f>IF($I643="n/a",0,IF(K$4&lt;=$C685,0,IF(SUM($C685,$I643)&gt;K$4,$AK654/$I643,$AK654-SUM($I685:J685))))</f>
        <v>0</v>
      </c>
      <c r="L685" s="31">
        <f>IF($I643="n/a",0,IF(L$4&lt;=$C685,0,IF(SUM($C685,$I643)&gt;L$4,$AK654/$I643,$AK654-SUM($I685:K685))))</f>
        <v>0</v>
      </c>
      <c r="M685" s="31">
        <f>IF($I643="n/a",0,IF(M$4&lt;=$C685,0,IF(SUM($C685,$I643)&gt;M$4,$AK654/$I643,$AK654-SUM($I685:L685))))</f>
        <v>0</v>
      </c>
      <c r="N685" s="31">
        <f>IF($I643="n/a",0,IF(N$4&lt;=$C685,0,IF(SUM($C685,$I643)&gt;N$4,$AK654/$I643,$AK654-SUM($I685:M685))))</f>
        <v>0</v>
      </c>
      <c r="O685" s="31">
        <f>IF($I643="n/a",0,IF(O$4&lt;=$C685,0,IF(SUM($C685,$I643)&gt;O$4,$AK654/$I643,$AK654-SUM($I685:N685))))</f>
        <v>0</v>
      </c>
      <c r="P685" s="31">
        <f>IF($I643="n/a",0,IF(P$4&lt;=$C685,0,IF(SUM($C685,$I643)&gt;P$4,$AK654/$I643,$AK654-SUM($I685:O685))))</f>
        <v>0</v>
      </c>
      <c r="Q685" s="31">
        <f>IF($I643="n/a",0,IF(Q$4&lt;=$C685,0,IF(SUM($C685,$I643)&gt;Q$4,$AK654/$I643,$AK654-SUM($I685:P685))))</f>
        <v>0</v>
      </c>
      <c r="R685" s="31">
        <f>IF($I643="n/a",0,IF(R$4&lt;=$C685,0,IF(SUM($C685,$I643)&gt;R$4,$AK654/$I643,$AK654-SUM($I685:Q685))))</f>
        <v>0</v>
      </c>
      <c r="S685" s="31">
        <f>IF($I643="n/a",0,IF(S$4&lt;=$C685,0,IF(SUM($C685,$I643)&gt;S$4,$AK654/$I643,$AK654-SUM($I685:R685))))</f>
        <v>0</v>
      </c>
      <c r="T685" s="31">
        <f>IF($I643="n/a",0,IF(T$4&lt;=$C685,0,IF(SUM($C685,$I643)&gt;T$4,$AK654/$I643,$AK654-SUM($I685:S685))))</f>
        <v>0</v>
      </c>
      <c r="U685" s="31">
        <f>IF($I643="n/a",0,IF(U$4&lt;=$C685,0,IF(SUM($C685,$I643)&gt;U$4,$AK654/$I643,$AK654-SUM($I685:T685))))</f>
        <v>0</v>
      </c>
      <c r="V685" s="31">
        <f>IF($I643="n/a",0,IF(V$4&lt;=$C685,0,IF(SUM($C685,$I643)&gt;V$4,$AK654/$I643,$AK654-SUM($I685:U685))))</f>
        <v>0</v>
      </c>
      <c r="W685" s="31">
        <f>IF($I643="n/a",0,IF(W$4&lt;=$C685,0,IF(SUM($C685,$I643)&gt;W$4,$AK654/$I643,$AK654-SUM($I685:V685))))</f>
        <v>0</v>
      </c>
      <c r="X685" s="31">
        <f>IF($I643="n/a",0,IF(X$4&lt;=$C685,0,IF(SUM($C685,$I643)&gt;X$4,$AK654/$I643,$AK654-SUM($I685:W685))))</f>
        <v>0</v>
      </c>
      <c r="Y685" s="31">
        <f>IF($I643="n/a",0,IF(Y$4&lt;=$C685,0,IF(SUM($C685,$I643)&gt;Y$4,$AK654/$I643,$AK654-SUM($I685:X685))))</f>
        <v>0</v>
      </c>
      <c r="Z685" s="31">
        <f>IF($I643="n/a",0,IF(Z$4&lt;=$C685,0,IF(SUM($C685,$I643)&gt;Z$4,$AK654/$I643,$AK654-SUM($I685:Y685))))</f>
        <v>0</v>
      </c>
      <c r="AA685" s="31">
        <f>IF($I643="n/a",0,IF(AA$4&lt;=$C685,0,IF(SUM($C685,$I643)&gt;AA$4,$AK654/$I643,$AK654-SUM($I685:Z685))))</f>
        <v>0</v>
      </c>
      <c r="AB685" s="31">
        <f>IF($I643="n/a",0,IF(AB$4&lt;=$C685,0,IF(SUM($C685,$I643)&gt;AB$4,$AK654/$I643,$AK654-SUM($I685:AA685))))</f>
        <v>0</v>
      </c>
      <c r="AC685" s="31">
        <f>IF($I643="n/a",0,IF(AC$4&lt;=$C685,0,IF(SUM($C685,$I643)&gt;AC$4,$AK654/$I643,$AK654-SUM($I685:AB685))))</f>
        <v>0</v>
      </c>
      <c r="AD685" s="31">
        <f>IF($I643="n/a",0,IF(AD$4&lt;=$C685,0,IF(SUM($C685,$I643)&gt;AD$4,$AK654/$I643,$AK654-SUM($I685:AC685))))</f>
        <v>0</v>
      </c>
      <c r="AE685" s="31">
        <f>IF($I643="n/a",0,IF(AE$4&lt;=$C685,0,IF(SUM($C685,$I643)&gt;AE$4,$AK654/$I643,$AK654-SUM($I685:AD685))))</f>
        <v>0</v>
      </c>
      <c r="AF685" s="31">
        <f>IF($I643="n/a",0,IF(AF$4&lt;=$C685,0,IF(SUM($C685,$I643)&gt;AF$4,$AK654/$I643,$AK654-SUM($I685:AE685))))</f>
        <v>0</v>
      </c>
      <c r="AG685" s="31">
        <f>IF($I643="n/a",0,IF(AG$4&lt;=$C685,0,IF(SUM($C685,$I643)&gt;AG$4,$AK654/$I643,$AK654-SUM($I685:AF685))))</f>
        <v>0</v>
      </c>
      <c r="AH685" s="31">
        <f>IF($I643="n/a",0,IF(AH$4&lt;=$C685,0,IF(SUM($C685,$I643)&gt;AH$4,$AK654/$I643,$AK654-SUM($I685:AG685))))</f>
        <v>0</v>
      </c>
      <c r="AI685" s="31">
        <f>IF($I643="n/a",0,IF(AI$4&lt;=$C685,0,IF(SUM($C685,$I643)&gt;AI$4,$AK654/$I643,$AK654-SUM($I685:AH685))))</f>
        <v>0</v>
      </c>
      <c r="AJ685" s="31">
        <f>IF($I643="n/a",0,IF(AJ$4&lt;=$C685,0,IF(SUM($C685,$I643)&gt;AJ$4,$AK654/$I643,$AK654-SUM($I685:AI685))))</f>
        <v>0</v>
      </c>
      <c r="AK685" s="31">
        <f>IF($I643="n/a",0,IF(AK$4&lt;=$C685,0,IF(SUM($C685,$I643)&gt;AK$4,$AK654/$I643,$AK654-SUM($I685:AJ685))))</f>
        <v>0</v>
      </c>
      <c r="AL685" s="31">
        <f>IF($I643="n/a",0,IF(AL$4&lt;=$C685,0,IF(SUM($C685,$I643)&gt;AL$4,$AK654/$I643,$AK654-SUM($I685:AK685))))</f>
        <v>0</v>
      </c>
      <c r="AM685" s="31">
        <f>IF($I643="n/a",0,IF(AM$4&lt;=$C685,0,IF(SUM($C685,$I643)&gt;AM$4,$AK654/$I643,$AK654-SUM($I685:AL685))))</f>
        <v>0</v>
      </c>
      <c r="AN685" s="31">
        <f>IF($I643="n/a",0,IF(AN$4&lt;=$C685,0,IF(SUM($C685,$I643)&gt;AN$4,$AK654/$I643,$AK654-SUM($I685:AM685))))</f>
        <v>0</v>
      </c>
      <c r="AO685" s="31">
        <f>IF($I643="n/a",0,IF(AO$4&lt;=$C685,0,IF(SUM($C685,$I643)&gt;AO$4,$AK654/$I643,$AK654-SUM($I685:AN685))))</f>
        <v>0</v>
      </c>
      <c r="AP685" s="31">
        <f>IF($I643="n/a",0,IF(AP$4&lt;=$C685,0,IF(SUM($C685,$I643)&gt;AP$4,$AK654/$I643,$AK654-SUM($I685:AO685))))</f>
        <v>0</v>
      </c>
      <c r="AQ685" s="31">
        <f>IF($I643="n/a",0,IF(AQ$4&lt;=$C685,0,IF(SUM($C685,$I643)&gt;AQ$4,$AK654/$I643,$AK654-SUM($I685:AP685))))</f>
        <v>0</v>
      </c>
      <c r="AR685" s="31">
        <f>IF($I643="n/a",0,IF(AR$4&lt;=$C685,0,IF(SUM($C685,$I643)&gt;AR$4,$AK654/$I643,$AK654-SUM($I685:AQ685))))</f>
        <v>0</v>
      </c>
      <c r="AS685" s="31">
        <f>IF($I643="n/a",0,IF(AS$4&lt;=$C685,0,IF(SUM($C685,$I643)&gt;AS$4,$AK654/$I643,$AK654-SUM($I685:AR685))))</f>
        <v>0</v>
      </c>
      <c r="AT685" s="31">
        <f>IF($I643="n/a",0,IF(AT$4&lt;=$C685,0,IF(SUM($C685,$I643)&gt;AT$4,$AK654/$I643,$AK654-SUM($I685:AS685))))</f>
        <v>0</v>
      </c>
      <c r="AU685" s="31">
        <f>IF($I643="n/a",0,IF(AU$4&lt;=$C685,0,IF(SUM($C685,$I643)&gt;AU$4,$AK654/$I643,$AK654-SUM($I685:AT685))))</f>
        <v>0</v>
      </c>
      <c r="AV685" s="31">
        <f>IF($I643="n/a",0,IF(AV$4&lt;=$C685,0,IF(SUM($C685,$I643)&gt;AV$4,$AK654/$I643,$AK654-SUM($I685:AU685))))</f>
        <v>0</v>
      </c>
      <c r="AW685" s="31">
        <f>IF($I643="n/a",0,IF(AW$4&lt;=$C685,0,IF(SUM($C685,$I643)&gt;AW$4,$AK654/$I643,$AK654-SUM($I685:AV685))))</f>
        <v>0</v>
      </c>
      <c r="AX685" s="31">
        <f>IF($I643="n/a",0,IF(AX$4&lt;=$C685,0,IF(SUM($C685,$I643)&gt;AX$4,$AK654/$I643,$AK654-SUM($I685:AW685))))</f>
        <v>0</v>
      </c>
      <c r="AY685" s="31">
        <f>IF($I643="n/a",0,IF(AY$4&lt;=$C685,0,IF(SUM($C685,$I643)&gt;AY$4,$AK654/$I643,$AK654-SUM($I685:AX685))))</f>
        <v>0</v>
      </c>
      <c r="AZ685" s="31">
        <f>IF($I643="n/a",0,IF(AZ$4&lt;=$C685,0,IF(SUM($C685,$I643)&gt;AZ$4,$AK654/$I643,$AK654-SUM($I685:AY685))))</f>
        <v>0</v>
      </c>
      <c r="BA685" s="31">
        <f>IF($I643="n/a",0,IF(BA$4&lt;=$C685,0,IF(SUM($C685,$I643)&gt;BA$4,$AK654/$I643,$AK654-SUM($I685:AZ685))))</f>
        <v>0</v>
      </c>
      <c r="BB685" s="31">
        <f>IF($I643="n/a",0,IF(BB$4&lt;=$C685,0,IF(SUM($C685,$I643)&gt;BB$4,$AK654/$I643,$AK654-SUM($I685:BA685))))</f>
        <v>0</v>
      </c>
      <c r="BC685" s="31">
        <f>IF($I643="n/a",0,IF(BC$4&lt;=$C685,0,IF(SUM($C685,$I643)&gt;BC$4,$AK654/$I643,$AK654-SUM($I685:BB685))))</f>
        <v>0</v>
      </c>
      <c r="BD685" s="31">
        <f>IF($I643="n/a",0,IF(BD$4&lt;=$C685,0,IF(SUM($C685,$I643)&gt;BD$4,$AK654/$I643,$AK654-SUM($I685:BC685))))</f>
        <v>0</v>
      </c>
      <c r="BE685" s="31">
        <f>IF($I643="n/a",0,IF(BE$4&lt;=$C685,0,IF(SUM($C685,$I643)&gt;BE$4,$AK654/$I643,$AK654-SUM($I685:BD685))))</f>
        <v>0</v>
      </c>
      <c r="BF685" s="31">
        <f>IF($I643="n/a",0,IF(BF$4&lt;=$C685,0,IF(SUM($C685,$I643)&gt;BF$4,$AK654/$I643,$AK654-SUM($I685:BE685))))</f>
        <v>0</v>
      </c>
      <c r="BG685" s="31">
        <f>IF($I643="n/a",0,IF(BG$4&lt;=$C685,0,IF(SUM($C685,$I643)&gt;BG$4,$AK654/$I643,$AK654-SUM($I685:BF685))))</f>
        <v>0</v>
      </c>
      <c r="BH685" s="31">
        <f>IF($I643="n/a",0,IF(BH$4&lt;=$C685,0,IF(SUM($C685,$I643)&gt;BH$4,$AK654/$I643,$AK654-SUM($I685:BG685))))</f>
        <v>0</v>
      </c>
      <c r="BI685" s="31">
        <f>IF($I643="n/a",0,IF(BI$4&lt;=$C685,0,IF(SUM($C685,$I643)&gt;BI$4,$AK654/$I643,$AK654-SUM($I685:BH685))))</f>
        <v>0</v>
      </c>
      <c r="BJ685" s="31">
        <f>IF($I643="n/a",0,IF(BJ$4&lt;=$C685,0,IF(SUM($C685,$I643)&gt;BJ$4,$AK654/$I643,$AK654-SUM($I685:BI685))))</f>
        <v>0</v>
      </c>
      <c r="BK685" s="31">
        <f>IF($I643="n/a",0,IF(BK$4&lt;=$C685,0,IF(SUM($C685,$I643)&gt;BK$4,$AK654/$I643,$AK654-SUM($I685:BJ685))))</f>
        <v>0</v>
      </c>
      <c r="BL685" s="31">
        <f>IF($I643="n/a",0,IF(BL$4&lt;=$C685,0,IF(SUM($C685,$I643)&gt;BL$4,$AK654/$I643,$AK654-SUM($I685:BK685))))</f>
        <v>0</v>
      </c>
      <c r="BM685" s="31">
        <f>IF($I643="n/a",0,IF(BM$4&lt;=$C685,0,IF(SUM($C685,$I643)&gt;BM$4,$AK654/$I643,$AK654-SUM($I685:BL685))))</f>
        <v>0</v>
      </c>
      <c r="BN685" s="31">
        <f>IF($I643="n/a",0,IF(BN$4&lt;=$C685,0,IF(SUM($C685,$I643)&gt;BN$4,$AK654/$I643,$AK654-SUM($I685:BM685))))</f>
        <v>0</v>
      </c>
      <c r="BO685" s="31">
        <f>IF($I643="n/a",0,IF(BO$4&lt;=$C685,0,IF(SUM($C685,$I643)&gt;BO$4,$AK654/$I643,$AK654-SUM($I685:BN685))))</f>
        <v>0</v>
      </c>
      <c r="BP685" s="31">
        <f>IF($I643="n/a",0,IF(BP$4&lt;=$C685,0,IF(SUM($C685,$I643)&gt;BP$4,$AK654/$I643,$AK654-SUM($I685:BO685))))</f>
        <v>0</v>
      </c>
      <c r="BQ685" s="31">
        <f>IF($I643="n/a",0,IF(BQ$4&lt;=$C685,0,IF(SUM($C685,$I643)&gt;BQ$4,$AK654/$I643,$AK654-SUM($I685:BP685))))</f>
        <v>0</v>
      </c>
      <c r="BR685" s="31">
        <f>IF($I643="n/a",0,IF(BR$4&lt;=$C685,0,IF(SUM($C685,$I643)&gt;BR$4,$AK654/$I643,$AK654-SUM($I685:BQ685))))</f>
        <v>0</v>
      </c>
      <c r="BS685" s="31">
        <f>IF($I643="n/a",0,IF(BS$4&lt;=$C685,0,IF(SUM($C685,$I643)&gt;BS$4,$AK654/$I643,$AK654-SUM($I685:BR685))))</f>
        <v>0</v>
      </c>
      <c r="BT685" s="31">
        <f>IF($I643="n/a",0,IF(BT$4&lt;=$C685,0,IF(SUM($C685,$I643)&gt;BT$4,$AK654/$I643,$AK654-SUM($I685:BS685))))</f>
        <v>0</v>
      </c>
      <c r="BU685" s="31">
        <f>IF($I643="n/a",0,IF(BU$4&lt;=$C685,0,IF(SUM($C685,$I643)&gt;BU$4,$AK654/$I643,$AK654-SUM($I685:BT685))))</f>
        <v>0</v>
      </c>
      <c r="BV685" s="31">
        <f>IF($I643="n/a",0,IF(BV$4&lt;=$C685,0,IF(SUM($C685,$I643)&gt;BV$4,$AK654/$I643,$AK654-SUM($I685:BU685))))</f>
        <v>0</v>
      </c>
      <c r="BW685" s="31">
        <f>IF($I643="n/a",0,IF(BW$4&lt;=$C685,0,IF(SUM($C685,$I643)&gt;BW$4,$AK654/$I643,$AK654-SUM($I685:BV685))))</f>
        <v>0</v>
      </c>
      <c r="BX685" s="31">
        <f>IF($I643="n/a",0,IF(BX$4&lt;=$C685,0,IF(SUM($C685,$I643)&gt;BX$4,$AK654/$I643,$AK654-SUM($I685:BW685))))</f>
        <v>0</v>
      </c>
      <c r="BY685" s="31">
        <f>IF($I643="n/a",0,IF(BY$4&lt;=$C685,0,IF(SUM($C685,$I643)&gt;BY$4,$AK654/$I643,$AK654-SUM($I685:BX685))))</f>
        <v>0</v>
      </c>
      <c r="BZ685" s="31">
        <f>IF($I643="n/a",0,IF(BZ$4&lt;=$C685,0,IF(SUM($C685,$I643)&gt;BZ$4,$AK654/$I643,$AK654-SUM($I685:BY685))))</f>
        <v>0</v>
      </c>
      <c r="CA685" s="31">
        <f>IF($I643="n/a",0,IF(CA$4&lt;=$C685,0,IF(SUM($C685,$I643)&gt;CA$4,$AK654/$I643,$AK654-SUM($I685:BZ685))))</f>
        <v>0</v>
      </c>
      <c r="CB685" s="31">
        <f>IF($I643="n/a",0,IF(CB$4&lt;=$C685,0,IF(SUM($C685,$I643)&gt;CB$4,$AK654/$I643,$AK654-SUM($I685:CA685))))</f>
        <v>0</v>
      </c>
      <c r="CC685" s="31">
        <f>IF($I643="n/a",0,IF(CC$4&lt;=$C685,0,IF(SUM($C685,$I643)&gt;CC$4,$AK654/$I643,$AK654-SUM($I685:CB685))))</f>
        <v>0</v>
      </c>
      <c r="CD685" s="31">
        <f>IF($I643="n/a",0,IF(CD$4&lt;=$C685,0,IF(SUM($C685,$I643)&gt;CD$4,$AK654/$I643,$AK654-SUM($I685:CC685))))</f>
        <v>0</v>
      </c>
      <c r="CE685" s="31">
        <f>IF($I643="n/a",0,IF(CE$4&lt;=$C685,0,IF(SUM($C685,$I643)&gt;CE$4,$AK654/$I643,$AK654-SUM($I685:CD685))))</f>
        <v>0</v>
      </c>
      <c r="CF685" s="31">
        <f>IF($I643="n/a",0,IF(CF$4&lt;=$C685,0,IF(SUM($C685,$I643)&gt;CF$4,$AK654/$I643,$AK654-SUM($I685:CE685))))</f>
        <v>0</v>
      </c>
    </row>
    <row r="686" spans="3:84" ht="12.75" customHeight="1">
      <c r="C686" s="202">
        <v>2044</v>
      </c>
      <c r="D686" s="21" t="s">
        <v>201</v>
      </c>
      <c r="E686" s="21" t="s">
        <v>197</v>
      </c>
      <c r="I686" s="31"/>
      <c r="J686" s="31">
        <f>IF($I643="n/a",0,IF(J$4&lt;=$C686,0,IF(SUM($C686,$I643)&gt;J$4,$AL654/$I643,$AL654-SUM($I686:I686))))</f>
        <v>0</v>
      </c>
      <c r="K686" s="31">
        <f>IF($I643="n/a",0,IF(K$4&lt;=$C686,0,IF(SUM($C686,$I643)&gt;K$4,$AL654/$I643,$AL654-SUM($I686:J686))))</f>
        <v>0</v>
      </c>
      <c r="L686" s="31">
        <f>IF($I643="n/a",0,IF(L$4&lt;=$C686,0,IF(SUM($C686,$I643)&gt;L$4,$AL654/$I643,$AL654-SUM($I686:K686))))</f>
        <v>0</v>
      </c>
      <c r="M686" s="31">
        <f>IF($I643="n/a",0,IF(M$4&lt;=$C686,0,IF(SUM($C686,$I643)&gt;M$4,$AL654/$I643,$AL654-SUM($I686:L686))))</f>
        <v>0</v>
      </c>
      <c r="N686" s="31">
        <f>IF($I643="n/a",0,IF(N$4&lt;=$C686,0,IF(SUM($C686,$I643)&gt;N$4,$AL654/$I643,$AL654-SUM($I686:M686))))</f>
        <v>0</v>
      </c>
      <c r="O686" s="31">
        <f>IF($I643="n/a",0,IF(O$4&lt;=$C686,0,IF(SUM($C686,$I643)&gt;O$4,$AL654/$I643,$AL654-SUM($I686:N686))))</f>
        <v>0</v>
      </c>
      <c r="P686" s="31">
        <f>IF($I643="n/a",0,IF(P$4&lt;=$C686,0,IF(SUM($C686,$I643)&gt;P$4,$AL654/$I643,$AL654-SUM($I686:O686))))</f>
        <v>0</v>
      </c>
      <c r="Q686" s="31">
        <f>IF($I643="n/a",0,IF(Q$4&lt;=$C686,0,IF(SUM($C686,$I643)&gt;Q$4,$AL654/$I643,$AL654-SUM($I686:P686))))</f>
        <v>0</v>
      </c>
      <c r="R686" s="31">
        <f>IF($I643="n/a",0,IF(R$4&lt;=$C686,0,IF(SUM($C686,$I643)&gt;R$4,$AL654/$I643,$AL654-SUM($I686:Q686))))</f>
        <v>0</v>
      </c>
      <c r="S686" s="31">
        <f>IF($I643="n/a",0,IF(S$4&lt;=$C686,0,IF(SUM($C686,$I643)&gt;S$4,$AL654/$I643,$AL654-SUM($I686:R686))))</f>
        <v>0</v>
      </c>
      <c r="T686" s="31">
        <f>IF($I643="n/a",0,IF(T$4&lt;=$C686,0,IF(SUM($C686,$I643)&gt;T$4,$AL654/$I643,$AL654-SUM($I686:S686))))</f>
        <v>0</v>
      </c>
      <c r="U686" s="31">
        <f>IF($I643="n/a",0,IF(U$4&lt;=$C686,0,IF(SUM($C686,$I643)&gt;U$4,$AL654/$I643,$AL654-SUM($I686:T686))))</f>
        <v>0</v>
      </c>
      <c r="V686" s="31">
        <f>IF($I643="n/a",0,IF(V$4&lt;=$C686,0,IF(SUM($C686,$I643)&gt;V$4,$AL654/$I643,$AL654-SUM($I686:U686))))</f>
        <v>0</v>
      </c>
      <c r="W686" s="31">
        <f>IF($I643="n/a",0,IF(W$4&lt;=$C686,0,IF(SUM($C686,$I643)&gt;W$4,$AL654/$I643,$AL654-SUM($I686:V686))))</f>
        <v>0</v>
      </c>
      <c r="X686" s="31">
        <f>IF($I643="n/a",0,IF(X$4&lt;=$C686,0,IF(SUM($C686,$I643)&gt;X$4,$AL654/$I643,$AL654-SUM($I686:W686))))</f>
        <v>0</v>
      </c>
      <c r="Y686" s="31">
        <f>IF($I643="n/a",0,IF(Y$4&lt;=$C686,0,IF(SUM($C686,$I643)&gt;Y$4,$AL654/$I643,$AL654-SUM($I686:X686))))</f>
        <v>0</v>
      </c>
      <c r="Z686" s="31">
        <f>IF($I643="n/a",0,IF(Z$4&lt;=$C686,0,IF(SUM($C686,$I643)&gt;Z$4,$AL654/$I643,$AL654-SUM($I686:Y686))))</f>
        <v>0</v>
      </c>
      <c r="AA686" s="31">
        <f>IF($I643="n/a",0,IF(AA$4&lt;=$C686,0,IF(SUM($C686,$I643)&gt;AA$4,$AL654/$I643,$AL654-SUM($I686:Z686))))</f>
        <v>0</v>
      </c>
      <c r="AB686" s="31">
        <f>IF($I643="n/a",0,IF(AB$4&lt;=$C686,0,IF(SUM($C686,$I643)&gt;AB$4,$AL654/$I643,$AL654-SUM($I686:AA686))))</f>
        <v>0</v>
      </c>
      <c r="AC686" s="31">
        <f>IF($I643="n/a",0,IF(AC$4&lt;=$C686,0,IF(SUM($C686,$I643)&gt;AC$4,$AL654/$I643,$AL654-SUM($I686:AB686))))</f>
        <v>0</v>
      </c>
      <c r="AD686" s="31">
        <f>IF($I643="n/a",0,IF(AD$4&lt;=$C686,0,IF(SUM($C686,$I643)&gt;AD$4,$AL654/$I643,$AL654-SUM($I686:AC686))))</f>
        <v>0</v>
      </c>
      <c r="AE686" s="31">
        <f>IF($I643="n/a",0,IF(AE$4&lt;=$C686,0,IF(SUM($C686,$I643)&gt;AE$4,$AL654/$I643,$AL654-SUM($I686:AD686))))</f>
        <v>0</v>
      </c>
      <c r="AF686" s="31">
        <f>IF($I643="n/a",0,IF(AF$4&lt;=$C686,0,IF(SUM($C686,$I643)&gt;AF$4,$AL654/$I643,$AL654-SUM($I686:AE686))))</f>
        <v>0</v>
      </c>
      <c r="AG686" s="31">
        <f>IF($I643="n/a",0,IF(AG$4&lt;=$C686,0,IF(SUM($C686,$I643)&gt;AG$4,$AL654/$I643,$AL654-SUM($I686:AF686))))</f>
        <v>0</v>
      </c>
      <c r="AH686" s="31">
        <f>IF($I643="n/a",0,IF(AH$4&lt;=$C686,0,IF(SUM($C686,$I643)&gt;AH$4,$AL654/$I643,$AL654-SUM($I686:AG686))))</f>
        <v>0</v>
      </c>
      <c r="AI686" s="31">
        <f>IF($I643="n/a",0,IF(AI$4&lt;=$C686,0,IF(SUM($C686,$I643)&gt;AI$4,$AL654/$I643,$AL654-SUM($I686:AH686))))</f>
        <v>0</v>
      </c>
      <c r="AJ686" s="31">
        <f>IF($I643="n/a",0,IF(AJ$4&lt;=$C686,0,IF(SUM($C686,$I643)&gt;AJ$4,$AL654/$I643,$AL654-SUM($I686:AI686))))</f>
        <v>0</v>
      </c>
      <c r="AK686" s="31">
        <f>IF($I643="n/a",0,IF(AK$4&lt;=$C686,0,IF(SUM($C686,$I643)&gt;AK$4,$AL654/$I643,$AL654-SUM($I686:AJ686))))</f>
        <v>0</v>
      </c>
      <c r="AL686" s="31">
        <f>IF($I643="n/a",0,IF(AL$4&lt;=$C686,0,IF(SUM($C686,$I643)&gt;AL$4,$AL654/$I643,$AL654-SUM($I686:AK686))))</f>
        <v>0</v>
      </c>
      <c r="AM686" s="31">
        <f>IF($I643="n/a",0,IF(AM$4&lt;=$C686,0,IF(SUM($C686,$I643)&gt;AM$4,$AL654/$I643,$AL654-SUM($I686:AL686))))</f>
        <v>0</v>
      </c>
      <c r="AN686" s="31">
        <f>IF($I643="n/a",0,IF(AN$4&lt;=$C686,0,IF(SUM($C686,$I643)&gt;AN$4,$AL654/$I643,$AL654-SUM($I686:AM686))))</f>
        <v>0</v>
      </c>
      <c r="AO686" s="31">
        <f>IF($I643="n/a",0,IF(AO$4&lt;=$C686,0,IF(SUM($C686,$I643)&gt;AO$4,$AL654/$I643,$AL654-SUM($I686:AN686))))</f>
        <v>0</v>
      </c>
      <c r="AP686" s="31">
        <f>IF($I643="n/a",0,IF(AP$4&lt;=$C686,0,IF(SUM($C686,$I643)&gt;AP$4,$AL654/$I643,$AL654-SUM($I686:AO686))))</f>
        <v>0</v>
      </c>
      <c r="AQ686" s="31">
        <f>IF($I643="n/a",0,IF(AQ$4&lt;=$C686,0,IF(SUM($C686,$I643)&gt;AQ$4,$AL654/$I643,$AL654-SUM($I686:AP686))))</f>
        <v>0</v>
      </c>
      <c r="AR686" s="31">
        <f>IF($I643="n/a",0,IF(AR$4&lt;=$C686,0,IF(SUM($C686,$I643)&gt;AR$4,$AL654/$I643,$AL654-SUM($I686:AQ686))))</f>
        <v>0</v>
      </c>
      <c r="AS686" s="31">
        <f>IF($I643="n/a",0,IF(AS$4&lt;=$C686,0,IF(SUM($C686,$I643)&gt;AS$4,$AL654/$I643,$AL654-SUM($I686:AR686))))</f>
        <v>0</v>
      </c>
      <c r="AT686" s="31">
        <f>IF($I643="n/a",0,IF(AT$4&lt;=$C686,0,IF(SUM($C686,$I643)&gt;AT$4,$AL654/$I643,$AL654-SUM($I686:AS686))))</f>
        <v>0</v>
      </c>
      <c r="AU686" s="31">
        <f>IF($I643="n/a",0,IF(AU$4&lt;=$C686,0,IF(SUM($C686,$I643)&gt;AU$4,$AL654/$I643,$AL654-SUM($I686:AT686))))</f>
        <v>0</v>
      </c>
      <c r="AV686" s="31">
        <f>IF($I643="n/a",0,IF(AV$4&lt;=$C686,0,IF(SUM($C686,$I643)&gt;AV$4,$AL654/$I643,$AL654-SUM($I686:AU686))))</f>
        <v>0</v>
      </c>
      <c r="AW686" s="31">
        <f>IF($I643="n/a",0,IF(AW$4&lt;=$C686,0,IF(SUM($C686,$I643)&gt;AW$4,$AL654/$I643,$AL654-SUM($I686:AV686))))</f>
        <v>0</v>
      </c>
      <c r="AX686" s="31">
        <f>IF($I643="n/a",0,IF(AX$4&lt;=$C686,0,IF(SUM($C686,$I643)&gt;AX$4,$AL654/$I643,$AL654-SUM($I686:AW686))))</f>
        <v>0</v>
      </c>
      <c r="AY686" s="31">
        <f>IF($I643="n/a",0,IF(AY$4&lt;=$C686,0,IF(SUM($C686,$I643)&gt;AY$4,$AL654/$I643,$AL654-SUM($I686:AX686))))</f>
        <v>0</v>
      </c>
      <c r="AZ686" s="31">
        <f>IF($I643="n/a",0,IF(AZ$4&lt;=$C686,0,IF(SUM($C686,$I643)&gt;AZ$4,$AL654/$I643,$AL654-SUM($I686:AY686))))</f>
        <v>0</v>
      </c>
      <c r="BA686" s="31">
        <f>IF($I643="n/a",0,IF(BA$4&lt;=$C686,0,IF(SUM($C686,$I643)&gt;BA$4,$AL654/$I643,$AL654-SUM($I686:AZ686))))</f>
        <v>0</v>
      </c>
      <c r="BB686" s="31">
        <f>IF($I643="n/a",0,IF(BB$4&lt;=$C686,0,IF(SUM($C686,$I643)&gt;BB$4,$AL654/$I643,$AL654-SUM($I686:BA686))))</f>
        <v>0</v>
      </c>
      <c r="BC686" s="31">
        <f>IF($I643="n/a",0,IF(BC$4&lt;=$C686,0,IF(SUM($C686,$I643)&gt;BC$4,$AL654/$I643,$AL654-SUM($I686:BB686))))</f>
        <v>0</v>
      </c>
      <c r="BD686" s="31">
        <f>IF($I643="n/a",0,IF(BD$4&lt;=$C686,0,IF(SUM($C686,$I643)&gt;BD$4,$AL654/$I643,$AL654-SUM($I686:BC686))))</f>
        <v>0</v>
      </c>
      <c r="BE686" s="31">
        <f>IF($I643="n/a",0,IF(BE$4&lt;=$C686,0,IF(SUM($C686,$I643)&gt;BE$4,$AL654/$I643,$AL654-SUM($I686:BD686))))</f>
        <v>0</v>
      </c>
      <c r="BF686" s="31">
        <f>IF($I643="n/a",0,IF(BF$4&lt;=$C686,0,IF(SUM($C686,$I643)&gt;BF$4,$AL654/$I643,$AL654-SUM($I686:BE686))))</f>
        <v>0</v>
      </c>
      <c r="BG686" s="31">
        <f>IF($I643="n/a",0,IF(BG$4&lt;=$C686,0,IF(SUM($C686,$I643)&gt;BG$4,$AL654/$I643,$AL654-SUM($I686:BF686))))</f>
        <v>0</v>
      </c>
      <c r="BH686" s="31">
        <f>IF($I643="n/a",0,IF(BH$4&lt;=$C686,0,IF(SUM($C686,$I643)&gt;BH$4,$AL654/$I643,$AL654-SUM($I686:BG686))))</f>
        <v>0</v>
      </c>
      <c r="BI686" s="31">
        <f>IF($I643="n/a",0,IF(BI$4&lt;=$C686,0,IF(SUM($C686,$I643)&gt;BI$4,$AL654/$I643,$AL654-SUM($I686:BH686))))</f>
        <v>0</v>
      </c>
      <c r="BJ686" s="31">
        <f>IF($I643="n/a",0,IF(BJ$4&lt;=$C686,0,IF(SUM($C686,$I643)&gt;BJ$4,$AL654/$I643,$AL654-SUM($I686:BI686))))</f>
        <v>0</v>
      </c>
      <c r="BK686" s="31">
        <f>IF($I643="n/a",0,IF(BK$4&lt;=$C686,0,IF(SUM($C686,$I643)&gt;BK$4,$AL654/$I643,$AL654-SUM($I686:BJ686))))</f>
        <v>0</v>
      </c>
      <c r="BL686" s="31">
        <f>IF($I643="n/a",0,IF(BL$4&lt;=$C686,0,IF(SUM($C686,$I643)&gt;BL$4,$AL654/$I643,$AL654-SUM($I686:BK686))))</f>
        <v>0</v>
      </c>
      <c r="BM686" s="31">
        <f>IF($I643="n/a",0,IF(BM$4&lt;=$C686,0,IF(SUM($C686,$I643)&gt;BM$4,$AL654/$I643,$AL654-SUM($I686:BL686))))</f>
        <v>0</v>
      </c>
      <c r="BN686" s="31">
        <f>IF($I643="n/a",0,IF(BN$4&lt;=$C686,0,IF(SUM($C686,$I643)&gt;BN$4,$AL654/$I643,$AL654-SUM($I686:BM686))))</f>
        <v>0</v>
      </c>
      <c r="BO686" s="31">
        <f>IF($I643="n/a",0,IF(BO$4&lt;=$C686,0,IF(SUM($C686,$I643)&gt;BO$4,$AL654/$I643,$AL654-SUM($I686:BN686))))</f>
        <v>0</v>
      </c>
      <c r="BP686" s="31">
        <f>IF($I643="n/a",0,IF(BP$4&lt;=$C686,0,IF(SUM($C686,$I643)&gt;BP$4,$AL654/$I643,$AL654-SUM($I686:BO686))))</f>
        <v>0</v>
      </c>
      <c r="BQ686" s="31">
        <f>IF($I643="n/a",0,IF(BQ$4&lt;=$C686,0,IF(SUM($C686,$I643)&gt;BQ$4,$AL654/$I643,$AL654-SUM($I686:BP686))))</f>
        <v>0</v>
      </c>
      <c r="BR686" s="31">
        <f>IF($I643="n/a",0,IF(BR$4&lt;=$C686,0,IF(SUM($C686,$I643)&gt;BR$4,$AL654/$I643,$AL654-SUM($I686:BQ686))))</f>
        <v>0</v>
      </c>
      <c r="BS686" s="31">
        <f>IF($I643="n/a",0,IF(BS$4&lt;=$C686,0,IF(SUM($C686,$I643)&gt;BS$4,$AL654/$I643,$AL654-SUM($I686:BR686))))</f>
        <v>0</v>
      </c>
      <c r="BT686" s="31">
        <f>IF($I643="n/a",0,IF(BT$4&lt;=$C686,0,IF(SUM($C686,$I643)&gt;BT$4,$AL654/$I643,$AL654-SUM($I686:BS686))))</f>
        <v>0</v>
      </c>
      <c r="BU686" s="31">
        <f>IF($I643="n/a",0,IF(BU$4&lt;=$C686,0,IF(SUM($C686,$I643)&gt;BU$4,$AL654/$I643,$AL654-SUM($I686:BT686))))</f>
        <v>0</v>
      </c>
      <c r="BV686" s="31">
        <f>IF($I643="n/a",0,IF(BV$4&lt;=$C686,0,IF(SUM($C686,$I643)&gt;BV$4,$AL654/$I643,$AL654-SUM($I686:BU686))))</f>
        <v>0</v>
      </c>
      <c r="BW686" s="31">
        <f>IF($I643="n/a",0,IF(BW$4&lt;=$C686,0,IF(SUM($C686,$I643)&gt;BW$4,$AL654/$I643,$AL654-SUM($I686:BV686))))</f>
        <v>0</v>
      </c>
      <c r="BX686" s="31">
        <f>IF($I643="n/a",0,IF(BX$4&lt;=$C686,0,IF(SUM($C686,$I643)&gt;BX$4,$AL654/$I643,$AL654-SUM($I686:BW686))))</f>
        <v>0</v>
      </c>
      <c r="BY686" s="31">
        <f>IF($I643="n/a",0,IF(BY$4&lt;=$C686,0,IF(SUM($C686,$I643)&gt;BY$4,$AL654/$I643,$AL654-SUM($I686:BX686))))</f>
        <v>0</v>
      </c>
      <c r="BZ686" s="31">
        <f>IF($I643="n/a",0,IF(BZ$4&lt;=$C686,0,IF(SUM($C686,$I643)&gt;BZ$4,$AL654/$I643,$AL654-SUM($I686:BY686))))</f>
        <v>0</v>
      </c>
      <c r="CA686" s="31">
        <f>IF($I643="n/a",0,IF(CA$4&lt;=$C686,0,IF(SUM($C686,$I643)&gt;CA$4,$AL654/$I643,$AL654-SUM($I686:BZ686))))</f>
        <v>0</v>
      </c>
      <c r="CB686" s="31">
        <f>IF($I643="n/a",0,IF(CB$4&lt;=$C686,0,IF(SUM($C686,$I643)&gt;CB$4,$AL654/$I643,$AL654-SUM($I686:CA686))))</f>
        <v>0</v>
      </c>
      <c r="CC686" s="31">
        <f>IF($I643="n/a",0,IF(CC$4&lt;=$C686,0,IF(SUM($C686,$I643)&gt;CC$4,$AL654/$I643,$AL654-SUM($I686:CB686))))</f>
        <v>0</v>
      </c>
      <c r="CD686" s="31">
        <f>IF($I643="n/a",0,IF(CD$4&lt;=$C686,0,IF(SUM($C686,$I643)&gt;CD$4,$AL654/$I643,$AL654-SUM($I686:CC686))))</f>
        <v>0</v>
      </c>
      <c r="CE686" s="31">
        <f>IF($I643="n/a",0,IF(CE$4&lt;=$C686,0,IF(SUM($C686,$I643)&gt;CE$4,$AL654/$I643,$AL654-SUM($I686:CD686))))</f>
        <v>0</v>
      </c>
      <c r="CF686" s="31">
        <f>IF($I643="n/a",0,IF(CF$4&lt;=$C686,0,IF(SUM($C686,$I643)&gt;CF$4,$AL654/$I643,$AL654-SUM($I686:CE686))))</f>
        <v>0</v>
      </c>
    </row>
    <row r="687" spans="3:84" ht="12.75" customHeight="1">
      <c r="C687" s="202">
        <v>2045</v>
      </c>
      <c r="D687" s="21" t="s">
        <v>202</v>
      </c>
      <c r="E687" s="21" t="s">
        <v>197</v>
      </c>
      <c r="I687" s="31"/>
      <c r="J687" s="31">
        <f>IF($I643="n/a",0,IF(J$4&lt;=$C687,0,IF(SUM($C687,$I643)&gt;J$4,$AM654/$I643,$AM654-SUM($I687:I687))))</f>
        <v>0</v>
      </c>
      <c r="K687" s="31">
        <f>IF($I643="n/a",0,IF(K$4&lt;=$C687,0,IF(SUM($C687,$I643)&gt;K$4,$AM654/$I643,$AM654-SUM($I687:J687))))</f>
        <v>0</v>
      </c>
      <c r="L687" s="31">
        <f>IF($I643="n/a",0,IF(L$4&lt;=$C687,0,IF(SUM($C687,$I643)&gt;L$4,$AM654/$I643,$AM654-SUM($I687:K687))))</f>
        <v>0</v>
      </c>
      <c r="M687" s="31">
        <f>IF($I643="n/a",0,IF(M$4&lt;=$C687,0,IF(SUM($C687,$I643)&gt;M$4,$AM654/$I643,$AM654-SUM($I687:L687))))</f>
        <v>0</v>
      </c>
      <c r="N687" s="31">
        <f>IF($I643="n/a",0,IF(N$4&lt;=$C687,0,IF(SUM($C687,$I643)&gt;N$4,$AM654/$I643,$AM654-SUM($I687:M687))))</f>
        <v>0</v>
      </c>
      <c r="O687" s="31">
        <f>IF($I643="n/a",0,IF(O$4&lt;=$C687,0,IF(SUM($C687,$I643)&gt;O$4,$AM654/$I643,$AM654-SUM($I687:N687))))</f>
        <v>0</v>
      </c>
      <c r="P687" s="31">
        <f>IF($I643="n/a",0,IF(P$4&lt;=$C687,0,IF(SUM($C687,$I643)&gt;P$4,$AM654/$I643,$AM654-SUM($I687:O687))))</f>
        <v>0</v>
      </c>
      <c r="Q687" s="31">
        <f>IF($I643="n/a",0,IF(Q$4&lt;=$C687,0,IF(SUM($C687,$I643)&gt;Q$4,$AM654/$I643,$AM654-SUM($I687:P687))))</f>
        <v>0</v>
      </c>
      <c r="R687" s="31">
        <f>IF($I643="n/a",0,IF(R$4&lt;=$C687,0,IF(SUM($C687,$I643)&gt;R$4,$AM654/$I643,$AM654-SUM($I687:Q687))))</f>
        <v>0</v>
      </c>
      <c r="S687" s="31">
        <f>IF($I643="n/a",0,IF(S$4&lt;=$C687,0,IF(SUM($C687,$I643)&gt;S$4,$AM654/$I643,$AM654-SUM($I687:R687))))</f>
        <v>0</v>
      </c>
      <c r="T687" s="31">
        <f>IF($I643="n/a",0,IF(T$4&lt;=$C687,0,IF(SUM($C687,$I643)&gt;T$4,$AM654/$I643,$AM654-SUM($I687:S687))))</f>
        <v>0</v>
      </c>
      <c r="U687" s="31">
        <f>IF($I643="n/a",0,IF(U$4&lt;=$C687,0,IF(SUM($C687,$I643)&gt;U$4,$AM654/$I643,$AM654-SUM($I687:T687))))</f>
        <v>0</v>
      </c>
      <c r="V687" s="31">
        <f>IF($I643="n/a",0,IF(V$4&lt;=$C687,0,IF(SUM($C687,$I643)&gt;V$4,$AM654/$I643,$AM654-SUM($I687:U687))))</f>
        <v>0</v>
      </c>
      <c r="W687" s="31">
        <f>IF($I643="n/a",0,IF(W$4&lt;=$C687,0,IF(SUM($C687,$I643)&gt;W$4,$AM654/$I643,$AM654-SUM($I687:V687))))</f>
        <v>0</v>
      </c>
      <c r="X687" s="31">
        <f>IF($I643="n/a",0,IF(X$4&lt;=$C687,0,IF(SUM($C687,$I643)&gt;X$4,$AM654/$I643,$AM654-SUM($I687:W687))))</f>
        <v>0</v>
      </c>
      <c r="Y687" s="31">
        <f>IF($I643="n/a",0,IF(Y$4&lt;=$C687,0,IF(SUM($C687,$I643)&gt;Y$4,$AM654/$I643,$AM654-SUM($I687:X687))))</f>
        <v>0</v>
      </c>
      <c r="Z687" s="31">
        <f>IF($I643="n/a",0,IF(Z$4&lt;=$C687,0,IF(SUM($C687,$I643)&gt;Z$4,$AM654/$I643,$AM654-SUM($I687:Y687))))</f>
        <v>0</v>
      </c>
      <c r="AA687" s="31">
        <f>IF($I643="n/a",0,IF(AA$4&lt;=$C687,0,IF(SUM($C687,$I643)&gt;AA$4,$AM654/$I643,$AM654-SUM($I687:Z687))))</f>
        <v>0</v>
      </c>
      <c r="AB687" s="31">
        <f>IF($I643="n/a",0,IF(AB$4&lt;=$C687,0,IF(SUM($C687,$I643)&gt;AB$4,$AM654/$I643,$AM654-SUM($I687:AA687))))</f>
        <v>0</v>
      </c>
      <c r="AC687" s="31">
        <f>IF($I643="n/a",0,IF(AC$4&lt;=$C687,0,IF(SUM($C687,$I643)&gt;AC$4,$AM654/$I643,$AM654-SUM($I687:AB687))))</f>
        <v>0</v>
      </c>
      <c r="AD687" s="31">
        <f>IF($I643="n/a",0,IF(AD$4&lt;=$C687,0,IF(SUM($C687,$I643)&gt;AD$4,$AM654/$I643,$AM654-SUM($I687:AC687))))</f>
        <v>0</v>
      </c>
      <c r="AE687" s="31">
        <f>IF($I643="n/a",0,IF(AE$4&lt;=$C687,0,IF(SUM($C687,$I643)&gt;AE$4,$AM654/$I643,$AM654-SUM($I687:AD687))))</f>
        <v>0</v>
      </c>
      <c r="AF687" s="31">
        <f>IF($I643="n/a",0,IF(AF$4&lt;=$C687,0,IF(SUM($C687,$I643)&gt;AF$4,$AM654/$I643,$AM654-SUM($I687:AE687))))</f>
        <v>0</v>
      </c>
      <c r="AG687" s="31">
        <f>IF($I643="n/a",0,IF(AG$4&lt;=$C687,0,IF(SUM($C687,$I643)&gt;AG$4,$AM654/$I643,$AM654-SUM($I687:AF687))))</f>
        <v>0</v>
      </c>
      <c r="AH687" s="31">
        <f>IF($I643="n/a",0,IF(AH$4&lt;=$C687,0,IF(SUM($C687,$I643)&gt;AH$4,$AM654/$I643,$AM654-SUM($I687:AG687))))</f>
        <v>0</v>
      </c>
      <c r="AI687" s="31">
        <f>IF($I643="n/a",0,IF(AI$4&lt;=$C687,0,IF(SUM($C687,$I643)&gt;AI$4,$AM654/$I643,$AM654-SUM($I687:AH687))))</f>
        <v>0</v>
      </c>
      <c r="AJ687" s="31">
        <f>IF($I643="n/a",0,IF(AJ$4&lt;=$C687,0,IF(SUM($C687,$I643)&gt;AJ$4,$AM654/$I643,$AM654-SUM($I687:AI687))))</f>
        <v>0</v>
      </c>
      <c r="AK687" s="31">
        <f>IF($I643="n/a",0,IF(AK$4&lt;=$C687,0,IF(SUM($C687,$I643)&gt;AK$4,$AM654/$I643,$AM654-SUM($I687:AJ687))))</f>
        <v>0</v>
      </c>
      <c r="AL687" s="31">
        <f>IF($I643="n/a",0,IF(AL$4&lt;=$C687,0,IF(SUM($C687,$I643)&gt;AL$4,$AM654/$I643,$AM654-SUM($I687:AK687))))</f>
        <v>0</v>
      </c>
      <c r="AM687" s="31">
        <f>IF($I643="n/a",0,IF(AM$4&lt;=$C687,0,IF(SUM($C687,$I643)&gt;AM$4,$AM654/$I643,$AM654-SUM($I687:AL687))))</f>
        <v>0</v>
      </c>
      <c r="AN687" s="31">
        <f>IF($I643="n/a",0,IF(AN$4&lt;=$C687,0,IF(SUM($C687,$I643)&gt;AN$4,$AM654/$I643,$AM654-SUM($I687:AM687))))</f>
        <v>0</v>
      </c>
      <c r="AO687" s="31">
        <f>IF($I643="n/a",0,IF(AO$4&lt;=$C687,0,IF(SUM($C687,$I643)&gt;AO$4,$AM654/$I643,$AM654-SUM($I687:AN687))))</f>
        <v>0</v>
      </c>
      <c r="AP687" s="31">
        <f>IF($I643="n/a",0,IF(AP$4&lt;=$C687,0,IF(SUM($C687,$I643)&gt;AP$4,$AM654/$I643,$AM654-SUM($I687:AO687))))</f>
        <v>0</v>
      </c>
      <c r="AQ687" s="31">
        <f>IF($I643="n/a",0,IF(AQ$4&lt;=$C687,0,IF(SUM($C687,$I643)&gt;AQ$4,$AM654/$I643,$AM654-SUM($I687:AP687))))</f>
        <v>0</v>
      </c>
      <c r="AR687" s="31">
        <f>IF($I643="n/a",0,IF(AR$4&lt;=$C687,0,IF(SUM($C687,$I643)&gt;AR$4,$AM654/$I643,$AM654-SUM($I687:AQ687))))</f>
        <v>0</v>
      </c>
      <c r="AS687" s="31">
        <f>IF($I643="n/a",0,IF(AS$4&lt;=$C687,0,IF(SUM($C687,$I643)&gt;AS$4,$AM654/$I643,$AM654-SUM($I687:AR687))))</f>
        <v>0</v>
      </c>
      <c r="AT687" s="31">
        <f>IF($I643="n/a",0,IF(AT$4&lt;=$C687,0,IF(SUM($C687,$I643)&gt;AT$4,$AM654/$I643,$AM654-SUM($I687:AS687))))</f>
        <v>0</v>
      </c>
      <c r="AU687" s="31">
        <f>IF($I643="n/a",0,IF(AU$4&lt;=$C687,0,IF(SUM($C687,$I643)&gt;AU$4,$AM654/$I643,$AM654-SUM($I687:AT687))))</f>
        <v>0</v>
      </c>
      <c r="AV687" s="31">
        <f>IF($I643="n/a",0,IF(AV$4&lt;=$C687,0,IF(SUM($C687,$I643)&gt;AV$4,$AM654/$I643,$AM654-SUM($I687:AU687))))</f>
        <v>0</v>
      </c>
      <c r="AW687" s="31">
        <f>IF($I643="n/a",0,IF(AW$4&lt;=$C687,0,IF(SUM($C687,$I643)&gt;AW$4,$AM654/$I643,$AM654-SUM($I687:AV687))))</f>
        <v>0</v>
      </c>
      <c r="AX687" s="31">
        <f>IF($I643="n/a",0,IF(AX$4&lt;=$C687,0,IF(SUM($C687,$I643)&gt;AX$4,$AM654/$I643,$AM654-SUM($I687:AW687))))</f>
        <v>0</v>
      </c>
      <c r="AY687" s="31">
        <f>IF($I643="n/a",0,IF(AY$4&lt;=$C687,0,IF(SUM($C687,$I643)&gt;AY$4,$AM654/$I643,$AM654-SUM($I687:AX687))))</f>
        <v>0</v>
      </c>
      <c r="AZ687" s="31">
        <f>IF($I643="n/a",0,IF(AZ$4&lt;=$C687,0,IF(SUM($C687,$I643)&gt;AZ$4,$AM654/$I643,$AM654-SUM($I687:AY687))))</f>
        <v>0</v>
      </c>
      <c r="BA687" s="31">
        <f>IF($I643="n/a",0,IF(BA$4&lt;=$C687,0,IF(SUM($C687,$I643)&gt;BA$4,$AM654/$I643,$AM654-SUM($I687:AZ687))))</f>
        <v>0</v>
      </c>
      <c r="BB687" s="31">
        <f>IF($I643="n/a",0,IF(BB$4&lt;=$C687,0,IF(SUM($C687,$I643)&gt;BB$4,$AM654/$I643,$AM654-SUM($I687:BA687))))</f>
        <v>0</v>
      </c>
      <c r="BC687" s="31">
        <f>IF($I643="n/a",0,IF(BC$4&lt;=$C687,0,IF(SUM($C687,$I643)&gt;BC$4,$AM654/$I643,$AM654-SUM($I687:BB687))))</f>
        <v>0</v>
      </c>
      <c r="BD687" s="31">
        <f>IF($I643="n/a",0,IF(BD$4&lt;=$C687,0,IF(SUM($C687,$I643)&gt;BD$4,$AM654/$I643,$AM654-SUM($I687:BC687))))</f>
        <v>0</v>
      </c>
      <c r="BE687" s="31">
        <f>IF($I643="n/a",0,IF(BE$4&lt;=$C687,0,IF(SUM($C687,$I643)&gt;BE$4,$AM654/$I643,$AM654-SUM($I687:BD687))))</f>
        <v>0</v>
      </c>
      <c r="BF687" s="31">
        <f>IF($I643="n/a",0,IF(BF$4&lt;=$C687,0,IF(SUM($C687,$I643)&gt;BF$4,$AM654/$I643,$AM654-SUM($I687:BE687))))</f>
        <v>0</v>
      </c>
      <c r="BG687" s="31">
        <f>IF($I643="n/a",0,IF(BG$4&lt;=$C687,0,IF(SUM($C687,$I643)&gt;BG$4,$AM654/$I643,$AM654-SUM($I687:BF687))))</f>
        <v>0</v>
      </c>
      <c r="BH687" s="31">
        <f>IF($I643="n/a",0,IF(BH$4&lt;=$C687,0,IF(SUM($C687,$I643)&gt;BH$4,$AM654/$I643,$AM654-SUM($I687:BG687))))</f>
        <v>0</v>
      </c>
      <c r="BI687" s="31">
        <f>IF($I643="n/a",0,IF(BI$4&lt;=$C687,0,IF(SUM($C687,$I643)&gt;BI$4,$AM654/$I643,$AM654-SUM($I687:BH687))))</f>
        <v>0</v>
      </c>
      <c r="BJ687" s="31">
        <f>IF($I643="n/a",0,IF(BJ$4&lt;=$C687,0,IF(SUM($C687,$I643)&gt;BJ$4,$AM654/$I643,$AM654-SUM($I687:BI687))))</f>
        <v>0</v>
      </c>
      <c r="BK687" s="31">
        <f>IF($I643="n/a",0,IF(BK$4&lt;=$C687,0,IF(SUM($C687,$I643)&gt;BK$4,$AM654/$I643,$AM654-SUM($I687:BJ687))))</f>
        <v>0</v>
      </c>
      <c r="BL687" s="31">
        <f>IF($I643="n/a",0,IF(BL$4&lt;=$C687,0,IF(SUM($C687,$I643)&gt;BL$4,$AM654/$I643,$AM654-SUM($I687:BK687))))</f>
        <v>0</v>
      </c>
      <c r="BM687" s="31">
        <f>IF($I643="n/a",0,IF(BM$4&lt;=$C687,0,IF(SUM($C687,$I643)&gt;BM$4,$AM654/$I643,$AM654-SUM($I687:BL687))))</f>
        <v>0</v>
      </c>
      <c r="BN687" s="31">
        <f>IF($I643="n/a",0,IF(BN$4&lt;=$C687,0,IF(SUM($C687,$I643)&gt;BN$4,$AM654/$I643,$AM654-SUM($I687:BM687))))</f>
        <v>0</v>
      </c>
      <c r="BO687" s="31">
        <f>IF($I643="n/a",0,IF(BO$4&lt;=$C687,0,IF(SUM($C687,$I643)&gt;BO$4,$AM654/$I643,$AM654-SUM($I687:BN687))))</f>
        <v>0</v>
      </c>
      <c r="BP687" s="31">
        <f>IF($I643="n/a",0,IF(BP$4&lt;=$C687,0,IF(SUM($C687,$I643)&gt;BP$4,$AM654/$I643,$AM654-SUM($I687:BO687))))</f>
        <v>0</v>
      </c>
      <c r="BQ687" s="31">
        <f>IF($I643="n/a",0,IF(BQ$4&lt;=$C687,0,IF(SUM($C687,$I643)&gt;BQ$4,$AM654/$I643,$AM654-SUM($I687:BP687))))</f>
        <v>0</v>
      </c>
      <c r="BR687" s="31">
        <f>IF($I643="n/a",0,IF(BR$4&lt;=$C687,0,IF(SUM($C687,$I643)&gt;BR$4,$AM654/$I643,$AM654-SUM($I687:BQ687))))</f>
        <v>0</v>
      </c>
      <c r="BS687" s="31">
        <f>IF($I643="n/a",0,IF(BS$4&lt;=$C687,0,IF(SUM($C687,$I643)&gt;BS$4,$AM654/$I643,$AM654-SUM($I687:BR687))))</f>
        <v>0</v>
      </c>
      <c r="BT687" s="31">
        <f>IF($I643="n/a",0,IF(BT$4&lt;=$C687,0,IF(SUM($C687,$I643)&gt;BT$4,$AM654/$I643,$AM654-SUM($I687:BS687))))</f>
        <v>0</v>
      </c>
      <c r="BU687" s="31">
        <f>IF($I643="n/a",0,IF(BU$4&lt;=$C687,0,IF(SUM($C687,$I643)&gt;BU$4,$AM654/$I643,$AM654-SUM($I687:BT687))))</f>
        <v>0</v>
      </c>
      <c r="BV687" s="31">
        <f>IF($I643="n/a",0,IF(BV$4&lt;=$C687,0,IF(SUM($C687,$I643)&gt;BV$4,$AM654/$I643,$AM654-SUM($I687:BU687))))</f>
        <v>0</v>
      </c>
      <c r="BW687" s="31">
        <f>IF($I643="n/a",0,IF(BW$4&lt;=$C687,0,IF(SUM($C687,$I643)&gt;BW$4,$AM654/$I643,$AM654-SUM($I687:BV687))))</f>
        <v>0</v>
      </c>
      <c r="BX687" s="31">
        <f>IF($I643="n/a",0,IF(BX$4&lt;=$C687,0,IF(SUM($C687,$I643)&gt;BX$4,$AM654/$I643,$AM654-SUM($I687:BW687))))</f>
        <v>0</v>
      </c>
      <c r="BY687" s="31">
        <f>IF($I643="n/a",0,IF(BY$4&lt;=$C687,0,IF(SUM($C687,$I643)&gt;BY$4,$AM654/$I643,$AM654-SUM($I687:BX687))))</f>
        <v>0</v>
      </c>
      <c r="BZ687" s="31">
        <f>IF($I643="n/a",0,IF(BZ$4&lt;=$C687,0,IF(SUM($C687,$I643)&gt;BZ$4,$AM654/$I643,$AM654-SUM($I687:BY687))))</f>
        <v>0</v>
      </c>
      <c r="CA687" s="31">
        <f>IF($I643="n/a",0,IF(CA$4&lt;=$C687,0,IF(SUM($C687,$I643)&gt;CA$4,$AM654/$I643,$AM654-SUM($I687:BZ687))))</f>
        <v>0</v>
      </c>
      <c r="CB687" s="31">
        <f>IF($I643="n/a",0,IF(CB$4&lt;=$C687,0,IF(SUM($C687,$I643)&gt;CB$4,$AM654/$I643,$AM654-SUM($I687:CA687))))</f>
        <v>0</v>
      </c>
      <c r="CC687" s="31">
        <f>IF($I643="n/a",0,IF(CC$4&lt;=$C687,0,IF(SUM($C687,$I643)&gt;CC$4,$AM654/$I643,$AM654-SUM($I687:CB687))))</f>
        <v>0</v>
      </c>
      <c r="CD687" s="31">
        <f>IF($I643="n/a",0,IF(CD$4&lt;=$C687,0,IF(SUM($C687,$I643)&gt;CD$4,$AM654/$I643,$AM654-SUM($I687:CC687))))</f>
        <v>0</v>
      </c>
      <c r="CE687" s="31">
        <f>IF($I643="n/a",0,IF(CE$4&lt;=$C687,0,IF(SUM($C687,$I643)&gt;CE$4,$AM654/$I643,$AM654-SUM($I687:CD687))))</f>
        <v>0</v>
      </c>
      <c r="CF687" s="31">
        <f>IF($I643="n/a",0,IF(CF$4&lt;=$C687,0,IF(SUM($C687,$I643)&gt;CF$4,$AM654/$I643,$AM654-SUM($I687:CE687))))</f>
        <v>0</v>
      </c>
    </row>
    <row r="688" spans="3:84" ht="12.75" customHeight="1">
      <c r="D688" s="21"/>
      <c r="E688" s="21"/>
      <c r="I688" s="31"/>
    </row>
    <row r="689" spans="1:2018" s="158" customFormat="1" ht="12.75" customHeight="1">
      <c r="A689"/>
      <c r="B689" s="101"/>
      <c r="C689" s="101"/>
      <c r="D689" s="101" t="s">
        <v>9</v>
      </c>
      <c r="E689" s="101" t="s">
        <v>197</v>
      </c>
      <c r="F689" s="101"/>
      <c r="G689" s="101"/>
      <c r="H689" s="101"/>
      <c r="I689" s="101"/>
      <c r="J689" s="101">
        <f t="shared" ref="J689:AO689" si="2099">J648+SUM(J656:J687)</f>
        <v>4.9786657380436345</v>
      </c>
      <c r="K689" s="101">
        <f t="shared" si="2099"/>
        <v>5.7470756286481475</v>
      </c>
      <c r="L689" s="101">
        <f t="shared" si="2099"/>
        <v>6.7095356826707384</v>
      </c>
      <c r="M689" s="101">
        <f t="shared" si="2099"/>
        <v>7.6642378810831335</v>
      </c>
      <c r="N689" s="101">
        <f t="shared" si="2099"/>
        <v>8.271588796709846</v>
      </c>
      <c r="O689" s="101">
        <f t="shared" si="2099"/>
        <v>8.846948206578432</v>
      </c>
      <c r="P689" s="101">
        <f t="shared" si="2099"/>
        <v>8.846948206578432</v>
      </c>
      <c r="Q689" s="101">
        <f t="shared" si="2099"/>
        <v>8.846948206578432</v>
      </c>
      <c r="R689" s="101">
        <f t="shared" si="2099"/>
        <v>8.846948206578432</v>
      </c>
      <c r="S689" s="101">
        <f t="shared" si="2099"/>
        <v>8.846948206578432</v>
      </c>
      <c r="T689" s="101">
        <f t="shared" si="2099"/>
        <v>8.846948206578432</v>
      </c>
      <c r="U689" s="101">
        <f t="shared" si="2099"/>
        <v>8.846948206578432</v>
      </c>
      <c r="V689" s="101">
        <f t="shared" si="2099"/>
        <v>8.846948206578432</v>
      </c>
      <c r="W689" s="101">
        <f t="shared" si="2099"/>
        <v>8.846948206578432</v>
      </c>
      <c r="X689" s="101">
        <f t="shared" si="2099"/>
        <v>8.846948206578432</v>
      </c>
      <c r="Y689" s="101">
        <f t="shared" si="2099"/>
        <v>8.846948206578432</v>
      </c>
      <c r="Z689" s="101">
        <f t="shared" si="2099"/>
        <v>8.846948206578432</v>
      </c>
      <c r="AA689" s="101">
        <f t="shared" si="2099"/>
        <v>8.846948206578432</v>
      </c>
      <c r="AB689" s="101">
        <f t="shared" si="2099"/>
        <v>8.846948206578432</v>
      </c>
      <c r="AC689" s="101">
        <f t="shared" si="2099"/>
        <v>8.846948206578432</v>
      </c>
      <c r="AD689" s="101">
        <f t="shared" si="2099"/>
        <v>8.846948206578432</v>
      </c>
      <c r="AE689" s="101">
        <f t="shared" si="2099"/>
        <v>8.846948206578432</v>
      </c>
      <c r="AF689" s="101">
        <f t="shared" si="2099"/>
        <v>8.846948206578432</v>
      </c>
      <c r="AG689" s="101">
        <f t="shared" si="2099"/>
        <v>5.9346006007951182</v>
      </c>
      <c r="AH689" s="101">
        <f t="shared" si="2099"/>
        <v>3.8682824685347974</v>
      </c>
      <c r="AI689" s="101">
        <f t="shared" si="2099"/>
        <v>3.8682824685347974</v>
      </c>
      <c r="AJ689" s="101">
        <f t="shared" si="2099"/>
        <v>3.8682824685347974</v>
      </c>
      <c r="AK689" s="101">
        <f t="shared" si="2099"/>
        <v>3.8682824685347974</v>
      </c>
      <c r="AL689" s="101">
        <f t="shared" si="2099"/>
        <v>3.8682824685347974</v>
      </c>
      <c r="AM689" s="101">
        <f t="shared" si="2099"/>
        <v>3.8682899102481079</v>
      </c>
      <c r="AN689" s="101">
        <f t="shared" si="2099"/>
        <v>3.3150347890128584</v>
      </c>
      <c r="AO689" s="101">
        <f t="shared" si="2099"/>
        <v>2.406908780747345</v>
      </c>
      <c r="AP689" s="101">
        <f t="shared" ref="AP689:BU689" si="2100">AP648+SUM(AP656:AP687)</f>
        <v>1.4500343827640918</v>
      </c>
      <c r="AQ689" s="101">
        <f t="shared" si="2100"/>
        <v>0.74542510795737926</v>
      </c>
      <c r="AR689" s="101">
        <f t="shared" si="2100"/>
        <v>0.16110271844293322</v>
      </c>
      <c r="AS689" s="101">
        <f t="shared" si="2100"/>
        <v>0</v>
      </c>
      <c r="AT689" s="101">
        <f t="shared" si="2100"/>
        <v>0</v>
      </c>
      <c r="AU689" s="101">
        <f t="shared" si="2100"/>
        <v>0</v>
      </c>
      <c r="AV689" s="101">
        <f t="shared" si="2100"/>
        <v>0</v>
      </c>
      <c r="AW689" s="101">
        <f t="shared" si="2100"/>
        <v>0</v>
      </c>
      <c r="AX689" s="101">
        <f t="shared" si="2100"/>
        <v>0</v>
      </c>
      <c r="AY689" s="101">
        <f t="shared" si="2100"/>
        <v>0</v>
      </c>
      <c r="AZ689" s="101">
        <f t="shared" si="2100"/>
        <v>0</v>
      </c>
      <c r="BA689" s="101">
        <f t="shared" si="2100"/>
        <v>0</v>
      </c>
      <c r="BB689" s="101">
        <f t="shared" si="2100"/>
        <v>0</v>
      </c>
      <c r="BC689" s="101">
        <f t="shared" si="2100"/>
        <v>0</v>
      </c>
      <c r="BD689" s="101">
        <f t="shared" si="2100"/>
        <v>0</v>
      </c>
      <c r="BE689" s="101">
        <f t="shared" si="2100"/>
        <v>0</v>
      </c>
      <c r="BF689" s="101">
        <f t="shared" si="2100"/>
        <v>0</v>
      </c>
      <c r="BG689" s="101">
        <f t="shared" si="2100"/>
        <v>0</v>
      </c>
      <c r="BH689" s="101">
        <f t="shared" si="2100"/>
        <v>0</v>
      </c>
      <c r="BI689" s="101">
        <f t="shared" si="2100"/>
        <v>0</v>
      </c>
      <c r="BJ689" s="101">
        <f t="shared" si="2100"/>
        <v>0</v>
      </c>
      <c r="BK689" s="101">
        <f t="shared" si="2100"/>
        <v>0</v>
      </c>
      <c r="BL689" s="101">
        <f t="shared" si="2100"/>
        <v>0</v>
      </c>
      <c r="BM689" s="101">
        <f t="shared" si="2100"/>
        <v>0</v>
      </c>
      <c r="BN689" s="101">
        <f t="shared" si="2100"/>
        <v>0</v>
      </c>
      <c r="BO689" s="101">
        <f t="shared" si="2100"/>
        <v>0</v>
      </c>
      <c r="BP689" s="101">
        <f t="shared" si="2100"/>
        <v>0</v>
      </c>
      <c r="BQ689" s="101">
        <f t="shared" si="2100"/>
        <v>0</v>
      </c>
      <c r="BR689" s="101">
        <f t="shared" si="2100"/>
        <v>0</v>
      </c>
      <c r="BS689" s="101">
        <f t="shared" si="2100"/>
        <v>0</v>
      </c>
      <c r="BT689" s="101">
        <f t="shared" si="2100"/>
        <v>0</v>
      </c>
      <c r="BU689" s="101">
        <f t="shared" si="2100"/>
        <v>0</v>
      </c>
      <c r="BV689" s="101">
        <f t="shared" ref="BV689:CF689" si="2101">BV648+SUM(BV656:BV687)</f>
        <v>0</v>
      </c>
      <c r="BW689" s="101">
        <f t="shared" si="2101"/>
        <v>0</v>
      </c>
      <c r="BX689" s="101">
        <f t="shared" si="2101"/>
        <v>0</v>
      </c>
      <c r="BY689" s="101">
        <f t="shared" si="2101"/>
        <v>0</v>
      </c>
      <c r="BZ689" s="101">
        <f t="shared" si="2101"/>
        <v>0</v>
      </c>
      <c r="CA689" s="101">
        <f t="shared" si="2101"/>
        <v>0</v>
      </c>
      <c r="CB689" s="101">
        <f t="shared" si="2101"/>
        <v>0</v>
      </c>
      <c r="CC689" s="101">
        <f t="shared" si="2101"/>
        <v>0</v>
      </c>
      <c r="CD689" s="101">
        <f t="shared" si="2101"/>
        <v>0</v>
      </c>
      <c r="CE689" s="101">
        <f t="shared" si="2101"/>
        <v>0</v>
      </c>
      <c r="CF689" s="101">
        <f t="shared" si="2101"/>
        <v>0</v>
      </c>
    </row>
    <row r="690" spans="1:2018" ht="12.75" customHeight="1">
      <c r="D690" s="17" t="s">
        <v>8</v>
      </c>
      <c r="E690" s="160" t="s">
        <v>197</v>
      </c>
      <c r="I690" s="31"/>
      <c r="J690" s="158">
        <f t="shared" ref="J690:AO690" si="2102">J654-SUM(J658:J687)+I690</f>
        <v>22.499041596900142</v>
      </c>
      <c r="K690" s="1">
        <f t="shared" si="2102"/>
        <v>49.911462088077087</v>
      </c>
      <c r="L690" s="1">
        <f t="shared" si="2102"/>
        <v>76.134272512964941</v>
      </c>
      <c r="M690" s="1">
        <f t="shared" si="2102"/>
        <v>91.231935179475599</v>
      </c>
      <c r="N690" s="1">
        <f t="shared" si="2102"/>
        <v>104.7857535351273</v>
      </c>
      <c r="O690" s="1">
        <f t="shared" si="2102"/>
        <v>100.91746362487919</v>
      </c>
      <c r="P690" s="1">
        <f t="shared" si="2102"/>
        <v>97.049173714631081</v>
      </c>
      <c r="Q690" s="1">
        <f t="shared" si="2102"/>
        <v>93.180883804382972</v>
      </c>
      <c r="R690" s="1">
        <f t="shared" si="2102"/>
        <v>89.312593894134864</v>
      </c>
      <c r="S690" s="1">
        <f t="shared" si="2102"/>
        <v>85.444303983886755</v>
      </c>
      <c r="T690" s="1">
        <f t="shared" si="2102"/>
        <v>81.576014073638646</v>
      </c>
      <c r="U690" s="1">
        <f t="shared" si="2102"/>
        <v>77.707724163390537</v>
      </c>
      <c r="V690" s="1">
        <f t="shared" si="2102"/>
        <v>73.839434253142429</v>
      </c>
      <c r="W690" s="1">
        <f t="shared" si="2102"/>
        <v>69.97114434289432</v>
      </c>
      <c r="X690" s="1">
        <f t="shared" si="2102"/>
        <v>66.102854432646211</v>
      </c>
      <c r="Y690" s="1">
        <f t="shared" si="2102"/>
        <v>62.234564522398102</v>
      </c>
      <c r="Z690" s="1">
        <f t="shared" si="2102"/>
        <v>58.366274612149994</v>
      </c>
      <c r="AA690" s="1">
        <f t="shared" si="2102"/>
        <v>54.497984701901885</v>
      </c>
      <c r="AB690" s="1">
        <f t="shared" si="2102"/>
        <v>50.629694791653776</v>
      </c>
      <c r="AC690" s="1">
        <f t="shared" si="2102"/>
        <v>46.761404881405667</v>
      </c>
      <c r="AD690" s="1">
        <f t="shared" si="2102"/>
        <v>42.893114971157559</v>
      </c>
      <c r="AE690" s="1">
        <f t="shared" si="2102"/>
        <v>39.02482506090945</v>
      </c>
      <c r="AF690" s="1">
        <f t="shared" si="2102"/>
        <v>35.156535150661341</v>
      </c>
      <c r="AG690" s="1">
        <f t="shared" si="2102"/>
        <v>31.288245240413232</v>
      </c>
      <c r="AH690" s="1">
        <f t="shared" si="2102"/>
        <v>27.419955330165124</v>
      </c>
      <c r="AI690" s="1">
        <f t="shared" si="2102"/>
        <v>23.551665419917015</v>
      </c>
      <c r="AJ690" s="1">
        <f t="shared" si="2102"/>
        <v>19.683375509668906</v>
      </c>
      <c r="AK690" s="1">
        <f t="shared" si="2102"/>
        <v>15.815085599420797</v>
      </c>
      <c r="AL690" s="1">
        <f t="shared" si="2102"/>
        <v>11.946795689172689</v>
      </c>
      <c r="AM690" s="1">
        <f t="shared" si="2102"/>
        <v>8.0785057789245798</v>
      </c>
      <c r="AN690" s="1">
        <f t="shared" si="2102"/>
        <v>4.7634709899117214</v>
      </c>
      <c r="AO690" s="1">
        <f t="shared" si="2102"/>
        <v>2.3565622091643763</v>
      </c>
      <c r="AP690" s="1">
        <f t="shared" ref="AP690:BU690" si="2103">AP654-SUM(AP658:AP687)+AO690</f>
        <v>0.90652782640028451</v>
      </c>
      <c r="AQ690" s="1">
        <f t="shared" si="2103"/>
        <v>0.16110271844290525</v>
      </c>
      <c r="AR690" s="1">
        <f t="shared" si="2103"/>
        <v>-2.7977620220553945E-14</v>
      </c>
      <c r="AS690" s="1">
        <f t="shared" si="2103"/>
        <v>-2.7977620220553945E-14</v>
      </c>
      <c r="AT690" s="1">
        <f t="shared" si="2103"/>
        <v>-2.7977620220553945E-14</v>
      </c>
      <c r="AU690" s="1">
        <f t="shared" si="2103"/>
        <v>-2.7977620220553945E-14</v>
      </c>
      <c r="AV690" s="1">
        <f t="shared" si="2103"/>
        <v>-2.7977620220553945E-14</v>
      </c>
      <c r="AW690" s="1">
        <f t="shared" si="2103"/>
        <v>-2.7977620220553945E-14</v>
      </c>
      <c r="AX690" s="1">
        <f t="shared" si="2103"/>
        <v>-2.7977620220553945E-14</v>
      </c>
      <c r="AY690" s="1">
        <f t="shared" si="2103"/>
        <v>-2.7977620220553945E-14</v>
      </c>
      <c r="AZ690" s="1">
        <f t="shared" si="2103"/>
        <v>-2.7977620220553945E-14</v>
      </c>
      <c r="BA690" s="1">
        <f t="shared" si="2103"/>
        <v>-2.7977620220553945E-14</v>
      </c>
      <c r="BB690" s="1">
        <f t="shared" si="2103"/>
        <v>-2.7977620220553945E-14</v>
      </c>
      <c r="BC690" s="1">
        <f t="shared" si="2103"/>
        <v>-2.7977620220553945E-14</v>
      </c>
      <c r="BD690" s="1">
        <f t="shared" si="2103"/>
        <v>-2.7977620220553945E-14</v>
      </c>
      <c r="BE690" s="1">
        <f t="shared" si="2103"/>
        <v>-2.7977620220553945E-14</v>
      </c>
      <c r="BF690" s="1">
        <f t="shared" si="2103"/>
        <v>-2.7977620220553945E-14</v>
      </c>
      <c r="BG690" s="1">
        <f t="shared" si="2103"/>
        <v>-2.7977620220553945E-14</v>
      </c>
      <c r="BH690" s="1">
        <f t="shared" si="2103"/>
        <v>-2.7977620220553945E-14</v>
      </c>
      <c r="BI690" s="1">
        <f t="shared" si="2103"/>
        <v>-2.7977620220553945E-14</v>
      </c>
      <c r="BJ690" s="1">
        <f t="shared" si="2103"/>
        <v>-2.7977620220553945E-14</v>
      </c>
      <c r="BK690" s="1">
        <f t="shared" si="2103"/>
        <v>-2.7977620220553945E-14</v>
      </c>
      <c r="BL690" s="1">
        <f t="shared" si="2103"/>
        <v>-2.7977620220553945E-14</v>
      </c>
      <c r="BM690" s="1">
        <f t="shared" si="2103"/>
        <v>-2.7977620220553945E-14</v>
      </c>
      <c r="BN690" s="1">
        <f t="shared" si="2103"/>
        <v>-2.7977620220553945E-14</v>
      </c>
      <c r="BO690" s="1">
        <f t="shared" si="2103"/>
        <v>-2.7977620220553945E-14</v>
      </c>
      <c r="BP690" s="1">
        <f t="shared" si="2103"/>
        <v>-2.7977620220553945E-14</v>
      </c>
      <c r="BQ690" s="1">
        <f t="shared" si="2103"/>
        <v>-2.7977620220553945E-14</v>
      </c>
      <c r="BR690" s="158">
        <f t="shared" si="2103"/>
        <v>-2.7977620220553945E-14</v>
      </c>
      <c r="BS690" s="158">
        <f t="shared" si="2103"/>
        <v>-2.7977620220553945E-14</v>
      </c>
      <c r="BT690" s="158">
        <f t="shared" si="2103"/>
        <v>-2.7977620220553945E-14</v>
      </c>
      <c r="BU690" s="158">
        <f t="shared" si="2103"/>
        <v>-2.7977620220553945E-14</v>
      </c>
      <c r="BV690" s="158">
        <f t="shared" ref="BV690:CF690" si="2104">BV654-SUM(BV658:BV687)+BU690</f>
        <v>-2.7977620220553945E-14</v>
      </c>
      <c r="BW690" s="158">
        <f t="shared" si="2104"/>
        <v>-2.7977620220553945E-14</v>
      </c>
      <c r="BX690" s="158">
        <f t="shared" si="2104"/>
        <v>-2.7977620220553945E-14</v>
      </c>
      <c r="BY690" s="158">
        <f t="shared" si="2104"/>
        <v>-2.7977620220553945E-14</v>
      </c>
      <c r="BZ690" s="158">
        <f t="shared" si="2104"/>
        <v>-2.7977620220553945E-14</v>
      </c>
      <c r="CA690" s="158">
        <f t="shared" si="2104"/>
        <v>-2.7977620220553945E-14</v>
      </c>
      <c r="CB690" s="158">
        <f t="shared" si="2104"/>
        <v>-2.7977620220553945E-14</v>
      </c>
      <c r="CC690" s="158">
        <f t="shared" si="2104"/>
        <v>-2.7977620220553945E-14</v>
      </c>
      <c r="CD690" s="158">
        <f t="shared" si="2104"/>
        <v>-2.7977620220553945E-14</v>
      </c>
      <c r="CE690" s="158">
        <f t="shared" si="2104"/>
        <v>-2.7977620220553945E-14</v>
      </c>
      <c r="CF690" s="158">
        <f t="shared" si="2104"/>
        <v>-2.7977620220553945E-14</v>
      </c>
    </row>
    <row r="691" spans="1:2018" ht="12.75" customHeight="1">
      <c r="D691" s="17" t="str">
        <f>"Total Closing RAB - "&amp;B641</f>
        <v>Total Closing RAB - Communications - Pilot Wires</v>
      </c>
      <c r="E691" s="160" t="s">
        <v>197</v>
      </c>
      <c r="I691" s="31"/>
      <c r="J691" s="158">
        <f t="shared" ref="J691:AO691" si="2105">J690+J651</f>
        <v>134.09600596612037</v>
      </c>
      <c r="K691" s="1">
        <f t="shared" si="2105"/>
        <v>156.52976071925369</v>
      </c>
      <c r="L691" s="1">
        <f t="shared" si="2105"/>
        <v>177.77390540609792</v>
      </c>
      <c r="M691" s="1">
        <f t="shared" si="2105"/>
        <v>187.89290233456495</v>
      </c>
      <c r="N691" s="1">
        <f t="shared" si="2105"/>
        <v>196.46805495217302</v>
      </c>
      <c r="O691" s="1">
        <f t="shared" si="2105"/>
        <v>187.62109930388127</v>
      </c>
      <c r="P691" s="1">
        <f t="shared" si="2105"/>
        <v>178.77414365558951</v>
      </c>
      <c r="Q691" s="1">
        <f t="shared" si="2105"/>
        <v>169.92718800729779</v>
      </c>
      <c r="R691" s="1">
        <f t="shared" si="2105"/>
        <v>161.08023235900606</v>
      </c>
      <c r="S691" s="1">
        <f t="shared" si="2105"/>
        <v>152.23327671071431</v>
      </c>
      <c r="T691" s="1">
        <f t="shared" si="2105"/>
        <v>143.38632106242255</v>
      </c>
      <c r="U691" s="1">
        <f t="shared" si="2105"/>
        <v>134.53936541413083</v>
      </c>
      <c r="V691" s="1">
        <f t="shared" si="2105"/>
        <v>125.69240976583909</v>
      </c>
      <c r="W691" s="1">
        <f t="shared" si="2105"/>
        <v>116.84545411754735</v>
      </c>
      <c r="X691" s="1">
        <f t="shared" si="2105"/>
        <v>107.99849846925561</v>
      </c>
      <c r="Y691" s="1">
        <f t="shared" si="2105"/>
        <v>99.151542820963869</v>
      </c>
      <c r="Z691" s="1">
        <f t="shared" si="2105"/>
        <v>90.304587172672129</v>
      </c>
      <c r="AA691" s="1">
        <f t="shared" si="2105"/>
        <v>81.457631524380389</v>
      </c>
      <c r="AB691" s="1">
        <f t="shared" si="2105"/>
        <v>72.610675876088635</v>
      </c>
      <c r="AC691" s="1">
        <f t="shared" si="2105"/>
        <v>63.763720227796895</v>
      </c>
      <c r="AD691" s="1">
        <f t="shared" si="2105"/>
        <v>54.916764579505156</v>
      </c>
      <c r="AE691" s="1">
        <f t="shared" si="2105"/>
        <v>46.069808931213409</v>
      </c>
      <c r="AF691" s="1">
        <f t="shared" si="2105"/>
        <v>37.222853282921662</v>
      </c>
      <c r="AG691" s="1">
        <f t="shared" si="2105"/>
        <v>31.288245240413236</v>
      </c>
      <c r="AH691" s="1">
        <f t="shared" si="2105"/>
        <v>27.419955330165127</v>
      </c>
      <c r="AI691" s="1">
        <f t="shared" si="2105"/>
        <v>23.551665419917018</v>
      </c>
      <c r="AJ691" s="1">
        <f t="shared" si="2105"/>
        <v>19.68337550966891</v>
      </c>
      <c r="AK691" s="1">
        <f t="shared" si="2105"/>
        <v>15.815085599420801</v>
      </c>
      <c r="AL691" s="1">
        <f t="shared" si="2105"/>
        <v>11.946795689172692</v>
      </c>
      <c r="AM691" s="1">
        <f t="shared" si="2105"/>
        <v>8.0785057789245833</v>
      </c>
      <c r="AN691" s="1">
        <f t="shared" si="2105"/>
        <v>4.7634709899117249</v>
      </c>
      <c r="AO691" s="1">
        <f t="shared" si="2105"/>
        <v>2.3565622091643799</v>
      </c>
      <c r="AP691" s="1">
        <f t="shared" ref="AP691:BU691" si="2106">AP690+AP651</f>
        <v>0.90652782640028806</v>
      </c>
      <c r="AQ691" s="1">
        <f t="shared" si="2106"/>
        <v>0.1611027184429088</v>
      </c>
      <c r="AR691" s="1">
        <f t="shared" si="2106"/>
        <v>-2.4424906541753444E-14</v>
      </c>
      <c r="AS691" s="1">
        <f t="shared" si="2106"/>
        <v>-2.4424906541753444E-14</v>
      </c>
      <c r="AT691" s="1">
        <f t="shared" si="2106"/>
        <v>-2.4424906541753444E-14</v>
      </c>
      <c r="AU691" s="1">
        <f t="shared" si="2106"/>
        <v>-2.4424906541753444E-14</v>
      </c>
      <c r="AV691" s="1">
        <f t="shared" si="2106"/>
        <v>-2.4424906541753444E-14</v>
      </c>
      <c r="AW691" s="1">
        <f t="shared" si="2106"/>
        <v>-2.4424906541753444E-14</v>
      </c>
      <c r="AX691" s="1">
        <f t="shared" si="2106"/>
        <v>-2.4424906541753444E-14</v>
      </c>
      <c r="AY691" s="1">
        <f t="shared" si="2106"/>
        <v>-2.4424906541753444E-14</v>
      </c>
      <c r="AZ691" s="1">
        <f t="shared" si="2106"/>
        <v>-2.4424906541753444E-14</v>
      </c>
      <c r="BA691" s="1">
        <f t="shared" si="2106"/>
        <v>-2.4424906541753444E-14</v>
      </c>
      <c r="BB691" s="1">
        <f t="shared" si="2106"/>
        <v>-2.4424906541753444E-14</v>
      </c>
      <c r="BC691" s="1">
        <f t="shared" si="2106"/>
        <v>-2.4424906541753444E-14</v>
      </c>
      <c r="BD691" s="1">
        <f t="shared" si="2106"/>
        <v>-2.4424906541753444E-14</v>
      </c>
      <c r="BE691" s="1">
        <f t="shared" si="2106"/>
        <v>-2.4424906541753444E-14</v>
      </c>
      <c r="BF691" s="1">
        <f t="shared" si="2106"/>
        <v>-2.4424906541753444E-14</v>
      </c>
      <c r="BG691" s="1">
        <f t="shared" si="2106"/>
        <v>-2.4424906541753444E-14</v>
      </c>
      <c r="BH691" s="1">
        <f t="shared" si="2106"/>
        <v>-2.4424906541753444E-14</v>
      </c>
      <c r="BI691" s="1">
        <f t="shared" si="2106"/>
        <v>-2.4424906541753444E-14</v>
      </c>
      <c r="BJ691" s="1">
        <f t="shared" si="2106"/>
        <v>-2.4424906541753444E-14</v>
      </c>
      <c r="BK691" s="1">
        <f t="shared" si="2106"/>
        <v>-2.4424906541753444E-14</v>
      </c>
      <c r="BL691" s="1">
        <f t="shared" si="2106"/>
        <v>-2.4424906541753444E-14</v>
      </c>
      <c r="BM691" s="1">
        <f t="shared" si="2106"/>
        <v>-2.4424906541753444E-14</v>
      </c>
      <c r="BN691" s="1">
        <f t="shared" si="2106"/>
        <v>-2.4424906541753444E-14</v>
      </c>
      <c r="BO691" s="1">
        <f t="shared" si="2106"/>
        <v>-2.4424906541753444E-14</v>
      </c>
      <c r="BP691" s="1">
        <f t="shared" si="2106"/>
        <v>-2.4424906541753444E-14</v>
      </c>
      <c r="BQ691" s="1">
        <f t="shared" si="2106"/>
        <v>-2.4424906541753444E-14</v>
      </c>
      <c r="BR691" s="158">
        <f t="shared" si="2106"/>
        <v>-2.4424906541753444E-14</v>
      </c>
      <c r="BS691" s="158">
        <f t="shared" si="2106"/>
        <v>-2.4424906541753444E-14</v>
      </c>
      <c r="BT691" s="158">
        <f t="shared" si="2106"/>
        <v>-2.4424906541753444E-14</v>
      </c>
      <c r="BU691" s="158">
        <f t="shared" si="2106"/>
        <v>-2.4424906541753444E-14</v>
      </c>
      <c r="BV691" s="158">
        <f t="shared" ref="BV691:CF691" si="2107">BV690+BV651</f>
        <v>-2.4424906541753444E-14</v>
      </c>
      <c r="BW691" s="158">
        <f t="shared" si="2107"/>
        <v>-2.4424906541753444E-14</v>
      </c>
      <c r="BX691" s="158">
        <f t="shared" si="2107"/>
        <v>-2.4424906541753444E-14</v>
      </c>
      <c r="BY691" s="158">
        <f t="shared" si="2107"/>
        <v>-2.4424906541753444E-14</v>
      </c>
      <c r="BZ691" s="158">
        <f t="shared" si="2107"/>
        <v>-2.4424906541753444E-14</v>
      </c>
      <c r="CA691" s="158">
        <f t="shared" si="2107"/>
        <v>-2.4424906541753444E-14</v>
      </c>
      <c r="CB691" s="158">
        <f t="shared" si="2107"/>
        <v>-2.4424906541753444E-14</v>
      </c>
      <c r="CC691" s="158">
        <f t="shared" si="2107"/>
        <v>-2.4424906541753444E-14</v>
      </c>
      <c r="CD691" s="158">
        <f t="shared" si="2107"/>
        <v>-2.4424906541753444E-14</v>
      </c>
      <c r="CE691" s="158">
        <f t="shared" si="2107"/>
        <v>-2.4424906541753444E-14</v>
      </c>
      <c r="CF691" s="158">
        <f t="shared" si="2107"/>
        <v>-2.4424906541753444E-14</v>
      </c>
    </row>
    <row r="693" spans="1:2018" s="14" customFormat="1" ht="12.75" customHeight="1">
      <c r="A693"/>
      <c r="B693" s="16" t="str">
        <f>Inputs!C107</f>
        <v>Streetlighting (Residual Rate 2 Assets)</v>
      </c>
      <c r="C693" s="179"/>
      <c r="D693" s="19"/>
      <c r="E693" s="19"/>
      <c r="F693" s="15"/>
      <c r="G693" s="15"/>
      <c r="H693" s="15"/>
      <c r="I693" s="32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</row>
    <row r="694" spans="1:2018" ht="12.75" customHeight="1">
      <c r="B694" s="6"/>
      <c r="C694" s="180" t="s">
        <v>1</v>
      </c>
      <c r="I694" s="1">
        <f>INDEX(Inputs!$E$94:$E$121, MATCH(B693, Inputs!$C$94:$C$121,0))</f>
        <v>5.8445586525081907</v>
      </c>
    </row>
    <row r="695" spans="1:2018" ht="12.75" customHeight="1">
      <c r="B695" s="6"/>
      <c r="C695" s="180" t="s">
        <v>2</v>
      </c>
      <c r="I695" s="1">
        <f>INDEX(Inputs!$F$94:$F$121, MATCH(B693, Inputs!$C$94:$C$121,0))</f>
        <v>20</v>
      </c>
    </row>
    <row r="696" spans="1:2018" ht="12.75" customHeight="1">
      <c r="B696" s="6"/>
      <c r="C696" s="180"/>
      <c r="I696" s="31"/>
    </row>
    <row r="697" spans="1:2018" ht="12.75" customHeight="1">
      <c r="C697" s="169" t="s">
        <v>3</v>
      </c>
      <c r="I697" s="31"/>
    </row>
    <row r="698" spans="1:2018" s="158" customFormat="1" ht="12.75" customHeight="1">
      <c r="A698"/>
      <c r="C698" s="169"/>
      <c r="D698" s="102" t="s">
        <v>33</v>
      </c>
      <c r="E698" s="102" t="s">
        <v>197</v>
      </c>
      <c r="F698" s="101"/>
      <c r="G698" s="101"/>
      <c r="H698" s="101"/>
      <c r="I698" s="103"/>
      <c r="J698" s="109">
        <f>IF(OR($I694=0,I703=0,$I694="n/a"),0,SIGN($I703)*MIN(ABS($I703/$I694), ABS($I703-SUM($I698:I698))))</f>
        <v>18.774148913399273</v>
      </c>
      <c r="K698" s="109">
        <f>IF(OR($I694=0,J703=0,$I694="n/a"),0,SIGN($I703)*MIN(ABS($I703/$I694), ABS($I703-SUM($I698:J698))))</f>
        <v>18.774148913399273</v>
      </c>
      <c r="L698" s="109">
        <f>IF(OR($I694=0,K703=0,$I694="n/a"),0,SIGN($I703)*MIN(ABS($I703/$I694), ABS($I703-SUM($I698:K698))))</f>
        <v>18.774148913399273</v>
      </c>
      <c r="M698" s="109">
        <f>IF(OR($I694=0,L703=0,$I694="n/a"),0,SIGN($I703)*MIN(ABS($I703/$I694), ABS($I703-SUM($I698:L698))))</f>
        <v>18.774148913399273</v>
      </c>
      <c r="N698" s="109">
        <f>IF(OR($I694=0,M703=0,$I694="n/a"),0,SIGN($I703)*MIN(ABS($I703/$I694), ABS($I703-SUM($I698:M698))))</f>
        <v>18.774148913399273</v>
      </c>
      <c r="O698" s="109">
        <f>IF(OR($I694=0,N703=0,$I694="n/a"),0,SIGN($I703)*MIN(ABS($I703/$I694), ABS($I703-SUM($I698:N698))))</f>
        <v>15.855869908288611</v>
      </c>
      <c r="P698" s="109">
        <f>IF(OR($I694=0,O703=0,$I694="n/a"),0,SIGN($I703)*MIN(ABS($I703/$I694), ABS($I703-SUM($I698:O698))))</f>
        <v>0</v>
      </c>
      <c r="Q698" s="109">
        <f>IF(OR($I694=0,P703=0,$I694="n/a"),0,SIGN($I703)*MIN(ABS($I703/$I694), ABS($I703-SUM($I698:P698))))</f>
        <v>0</v>
      </c>
      <c r="R698" s="109">
        <f>IF(OR($I694=0,Q703=0,$I694="n/a"),0,SIGN($I703)*MIN(ABS($I703/$I694), ABS($I703-SUM($I698:Q698))))</f>
        <v>0</v>
      </c>
      <c r="S698" s="109">
        <f>IF(OR($I694=0,R703=0,$I694="n/a"),0,SIGN($I703)*MIN(ABS($I703/$I694), ABS($I703-SUM($I698:R698))))</f>
        <v>0</v>
      </c>
      <c r="T698" s="109">
        <f>IF(OR($I694=0,S703=0,$I694="n/a"),0,SIGN($I703)*MIN(ABS($I703/$I694), ABS($I703-SUM($I698:S698))))</f>
        <v>0</v>
      </c>
      <c r="U698" s="109">
        <f>IF(OR($I694=0,T703=0,$I694="n/a"),0,SIGN($I703)*MIN(ABS($I703/$I694), ABS($I703-SUM($I698:T698))))</f>
        <v>0</v>
      </c>
      <c r="V698" s="109">
        <f>IF(OR($I694=0,U703=0,$I694="n/a"),0,SIGN($I703)*MIN(ABS($I703/$I694), ABS($I703-SUM($I698:U698))))</f>
        <v>0</v>
      </c>
      <c r="W698" s="109">
        <f>IF(OR($I694=0,V703=0,$I694="n/a"),0,SIGN($I703)*MIN(ABS($I703/$I694), ABS($I703-SUM($I698:V698))))</f>
        <v>0</v>
      </c>
      <c r="X698" s="109">
        <f>IF(OR($I694=0,W703=0,$I694="n/a"),0,SIGN($I703)*MIN(ABS($I703/$I694), ABS($I703-SUM($I698:W698))))</f>
        <v>0</v>
      </c>
      <c r="Y698" s="109">
        <f>IF(OR($I694=0,X703=0,$I694="n/a"),0,SIGN($I703)*MIN(ABS($I703/$I694), ABS($I703-SUM($I698:X698))))</f>
        <v>0</v>
      </c>
      <c r="Z698" s="109">
        <f>IF(OR($I694=0,Y703=0,$I694="n/a"),0,SIGN($I703)*MIN(ABS($I703/$I694), ABS($I703-SUM($I698:Y698))))</f>
        <v>0</v>
      </c>
      <c r="AA698" s="109">
        <f>IF(OR($I694=0,Z703=0,$I694="n/a"),0,SIGN($I703)*MIN(ABS($I703/$I694), ABS($I703-SUM($I698:Z698))))</f>
        <v>0</v>
      </c>
      <c r="AB698" s="109">
        <f>IF(OR($I694=0,AA703=0,$I694="n/a"),0,SIGN($I703)*MIN(ABS($I703/$I694), ABS($I703-SUM($I698:AA698))))</f>
        <v>0</v>
      </c>
      <c r="AC698" s="109">
        <f>IF(OR($I694=0,AB703=0,$I694="n/a"),0,SIGN($I703)*MIN(ABS($I703/$I694), ABS($I703-SUM($I698:AB698))))</f>
        <v>0</v>
      </c>
      <c r="AD698" s="109">
        <f>IF(OR($I694=0,AC703=0,$I694="n/a"),0,SIGN($I703)*MIN(ABS($I703/$I694), ABS($I703-SUM($I698:AC698))))</f>
        <v>0</v>
      </c>
      <c r="AE698" s="109">
        <f>IF(OR($I694=0,AD703=0,$I694="n/a"),0,SIGN($I703)*MIN(ABS($I703/$I694), ABS($I703-SUM($I698:AD698))))</f>
        <v>0</v>
      </c>
      <c r="AF698" s="109">
        <f>IF(OR($I694=0,AE703=0,$I694="n/a"),0,SIGN($I703)*MIN(ABS($I703/$I694), ABS($I703-SUM($I698:AE698))))</f>
        <v>0</v>
      </c>
      <c r="AG698" s="109">
        <f>IF(OR($I694=0,AF703=0,$I694="n/a"),0,SIGN($I703)*MIN(ABS($I703/$I694), ABS($I703-SUM($I698:AF698))))</f>
        <v>0</v>
      </c>
      <c r="AH698" s="109">
        <f>IF(OR($I694=0,AG703=0,$I694="n/a"),0,SIGN($I703)*MIN(ABS($I703/$I694), ABS($I703-SUM($I698:AG698))))</f>
        <v>0</v>
      </c>
      <c r="AI698" s="109">
        <f>IF(OR($I694=0,AH703=0,$I694="n/a"),0,SIGN($I703)*MIN(ABS($I703/$I694), ABS($I703-SUM($I698:AH698))))</f>
        <v>0</v>
      </c>
      <c r="AJ698" s="109">
        <f>IF(OR($I694=0,AI703=0,$I694="n/a"),0,SIGN($I703)*MIN(ABS($I703/$I694), ABS($I703-SUM($I698:AI698))))</f>
        <v>0</v>
      </c>
      <c r="AK698" s="109">
        <f>IF(OR($I694=0,AJ703=0,$I694="n/a"),0,SIGN($I703)*MIN(ABS($I703/$I694), ABS($I703-SUM($I698:AJ698))))</f>
        <v>0</v>
      </c>
      <c r="AL698" s="109">
        <f>IF(OR($I694=0,AK703=0,$I694="n/a"),0,SIGN($I703)*MIN(ABS($I703/$I694), ABS($I703-SUM($I698:AK698))))</f>
        <v>0</v>
      </c>
      <c r="AM698" s="109">
        <f>IF(OR($I694=0,AL703=0,$I694="n/a"),0,SIGN($I703)*MIN(ABS($I703/$I694), ABS($I703-SUM($I698:AL698))))</f>
        <v>0</v>
      </c>
      <c r="AN698" s="109">
        <f>IF(OR($I694=0,AM703=0,$I694="n/a"),0,SIGN($I703)*MIN(ABS($I703/$I694), ABS($I703-SUM($I698:AM698))))</f>
        <v>0</v>
      </c>
      <c r="AO698" s="109">
        <f>IF(OR($I694=0,AN703=0,$I694="n/a"),0,SIGN($I703)*MIN(ABS($I703/$I694), ABS($I703-SUM($I698:AN698))))</f>
        <v>0</v>
      </c>
      <c r="AP698" s="109">
        <f>IF(OR($I694=0,AO703=0,$I694="n/a"),0,SIGN($I703)*MIN(ABS($I703/$I694), ABS($I703-SUM($I698:AO698))))</f>
        <v>0</v>
      </c>
      <c r="AQ698" s="109">
        <f>IF(OR($I694=0,AP703=0,$I694="n/a"),0,SIGN($I703)*MIN(ABS($I703/$I694), ABS($I703-SUM($I698:AP698))))</f>
        <v>0</v>
      </c>
      <c r="AR698" s="109">
        <f>IF(OR($I694=0,AQ703=0,$I694="n/a"),0,SIGN($I703)*MIN(ABS($I703/$I694), ABS($I703-SUM($I698:AQ698))))</f>
        <v>0</v>
      </c>
      <c r="AS698" s="109">
        <f>IF(OR($I694=0,AR703=0,$I694="n/a"),0,SIGN($I703)*MIN(ABS($I703/$I694), ABS($I703-SUM($I698:AR698))))</f>
        <v>0</v>
      </c>
      <c r="AT698" s="109">
        <f>IF(OR($I694=0,AS703=0,$I694="n/a"),0,SIGN($I703)*MIN(ABS($I703/$I694), ABS($I703-SUM($I698:AS698))))</f>
        <v>0</v>
      </c>
      <c r="AU698" s="109">
        <f>IF(OR($I694=0,AT703=0,$I694="n/a"),0,SIGN($I703)*MIN(ABS($I703/$I694), ABS($I703-SUM($I698:AT698))))</f>
        <v>0</v>
      </c>
      <c r="AV698" s="109">
        <f>IF(OR($I694=0,AU703=0,$I694="n/a"),0,SIGN($I703)*MIN(ABS($I703/$I694), ABS($I703-SUM($I698:AU698))))</f>
        <v>0</v>
      </c>
      <c r="AW698" s="109">
        <f>IF(OR($I694=0,AV703=0,$I694="n/a"),0,SIGN($I703)*MIN(ABS($I703/$I694), ABS($I703-SUM($I698:AV698))))</f>
        <v>0</v>
      </c>
      <c r="AX698" s="109">
        <f>IF(OR($I694=0,AW703=0,$I694="n/a"),0,SIGN($I703)*MIN(ABS($I703/$I694), ABS($I703-SUM($I698:AW698))))</f>
        <v>0</v>
      </c>
      <c r="AY698" s="109">
        <f>IF(OR($I694=0,AX703=0,$I694="n/a"),0,SIGN($I703)*MIN(ABS($I703/$I694), ABS($I703-SUM($I698:AX698))))</f>
        <v>0</v>
      </c>
      <c r="AZ698" s="109">
        <f>IF(OR($I694=0,AY703=0,$I694="n/a"),0,SIGN($I703)*MIN(ABS($I703/$I694), ABS($I703-SUM($I698:AY698))))</f>
        <v>0</v>
      </c>
      <c r="BA698" s="109">
        <f>IF(OR($I694=0,AZ703=0,$I694="n/a"),0,SIGN($I703)*MIN(ABS($I703/$I694), ABS($I703-SUM($I698:AZ698))))</f>
        <v>0</v>
      </c>
      <c r="BB698" s="109">
        <f>IF(OR($I694=0,BA703=0,$I694="n/a"),0,SIGN($I703)*MIN(ABS($I703/$I694), ABS($I703-SUM($I698:BA698))))</f>
        <v>0</v>
      </c>
      <c r="BC698" s="109">
        <f>IF(OR($I694=0,BB703=0,$I694="n/a"),0,SIGN($I703)*MIN(ABS($I703/$I694), ABS($I703-SUM($I698:BB698))))</f>
        <v>0</v>
      </c>
      <c r="BD698" s="109">
        <f>IF(OR($I694=0,BC703=0,$I694="n/a"),0,SIGN($I703)*MIN(ABS($I703/$I694), ABS($I703-SUM($I698:BC698))))</f>
        <v>0</v>
      </c>
      <c r="BE698" s="109">
        <f>IF(OR($I694=0,BD703=0,$I694="n/a"),0,SIGN($I703)*MIN(ABS($I703/$I694), ABS($I703-SUM($I698:BD698))))</f>
        <v>0</v>
      </c>
      <c r="BF698" s="109">
        <f>IF(OR($I694=0,BE703=0,$I694="n/a"),0,SIGN($I703)*MIN(ABS($I703/$I694), ABS($I703-SUM($I698:BE698))))</f>
        <v>0</v>
      </c>
      <c r="BG698" s="109">
        <f>IF(OR($I694=0,BF703=0,$I694="n/a"),0,SIGN($I703)*MIN(ABS($I703/$I694), ABS($I703-SUM($I698:BF698))))</f>
        <v>0</v>
      </c>
      <c r="BH698" s="109">
        <f>IF(OR($I694=0,BG703=0,$I694="n/a"),0,SIGN($I703)*MIN(ABS($I703/$I694), ABS($I703-SUM($I698:BG698))))</f>
        <v>0</v>
      </c>
      <c r="BI698" s="109">
        <f>IF(OR($I694=0,BH703=0,$I694="n/a"),0,SIGN($I703)*MIN(ABS($I703/$I694), ABS($I703-SUM($I698:BH698))))</f>
        <v>0</v>
      </c>
      <c r="BJ698" s="109">
        <f>IF(OR($I694=0,BI703=0,$I694="n/a"),0,SIGN($I703)*MIN(ABS($I703/$I694), ABS($I703-SUM($I698:BI698))))</f>
        <v>0</v>
      </c>
      <c r="BK698" s="109">
        <f>IF(OR($I694=0,BJ703=0,$I694="n/a"),0,SIGN($I703)*MIN(ABS($I703/$I694), ABS($I703-SUM($I698:BJ698))))</f>
        <v>0</v>
      </c>
      <c r="BL698" s="109">
        <f>IF(OR($I694=0,BK703=0,$I694="n/a"),0,SIGN($I703)*MIN(ABS($I703/$I694), ABS($I703-SUM($I698:BK698))))</f>
        <v>0</v>
      </c>
      <c r="BM698" s="109">
        <f>IF(OR($I694=0,BL703=0,$I694="n/a"),0,SIGN($I703)*MIN(ABS($I703/$I694), ABS($I703-SUM($I698:BL698))))</f>
        <v>0</v>
      </c>
      <c r="BN698" s="109">
        <f>IF(OR($I694=0,BM703=0,$I694="n/a"),0,SIGN($I703)*MIN(ABS($I703/$I694), ABS($I703-SUM($I698:BM698))))</f>
        <v>0</v>
      </c>
      <c r="BO698" s="109">
        <f>IF(OR($I694=0,BN703=0,$I694="n/a"),0,SIGN($I703)*MIN(ABS($I703/$I694), ABS($I703-SUM($I698:BN698))))</f>
        <v>0</v>
      </c>
      <c r="BP698" s="109">
        <f>IF(OR($I694=0,BO703=0,$I694="n/a"),0,SIGN($I703)*MIN(ABS($I703/$I694), ABS($I703-SUM($I698:BO698))))</f>
        <v>0</v>
      </c>
      <c r="BQ698" s="109">
        <f>IF(OR($I694=0,BP703=0,$I694="n/a"),0,SIGN($I703)*MIN(ABS($I703/$I694), ABS($I703-SUM($I698:BP698))))</f>
        <v>0</v>
      </c>
      <c r="BR698" s="109">
        <f>IF(OR($I694=0,BQ703=0,$I694="n/a"),0,SIGN($I703)*MIN(ABS($I703/$I694), ABS($I703-SUM($I698:BQ698))))</f>
        <v>0</v>
      </c>
      <c r="BS698" s="109">
        <f>IF(OR($I694=0,BR703=0,$I694="n/a"),0,SIGN($I703)*MIN(ABS($I703/$I694), ABS($I703-SUM($I698:BR698))))</f>
        <v>0</v>
      </c>
      <c r="BT698" s="109">
        <f>IF(OR($I694=0,BS703=0,$I694="n/a"),0,SIGN($I703)*MIN(ABS($I703/$I694), ABS($I703-SUM($I698:BS698))))</f>
        <v>0</v>
      </c>
      <c r="BU698" s="109">
        <f>IF(OR($I694=0,BT703=0,$I694="n/a"),0,SIGN($I703)*MIN(ABS($I703/$I694), ABS($I703-SUM($I698:BT698))))</f>
        <v>0</v>
      </c>
      <c r="BV698" s="109">
        <f>IF(OR($I694=0,BU703=0,$I694="n/a"),0,SIGN($I703)*MIN(ABS($I703/$I694), ABS($I703-SUM($I698:BU698))))</f>
        <v>0</v>
      </c>
      <c r="BW698" s="109">
        <f>IF(OR($I694=0,BV703=0,$I694="n/a"),0,SIGN($I703)*MIN(ABS($I703/$I694), ABS($I703-SUM($I698:BV698))))</f>
        <v>0</v>
      </c>
      <c r="BX698" s="109">
        <f>IF(OR($I694=0,BW703=0,$I694="n/a"),0,SIGN($I703)*MIN(ABS($I703/$I694), ABS($I703-SUM($I698:BW698))))</f>
        <v>0</v>
      </c>
      <c r="BY698" s="109">
        <f>IF(OR($I694=0,BX703=0,$I694="n/a"),0,SIGN($I703)*MIN(ABS($I703/$I694), ABS($I703-SUM($I698:BX698))))</f>
        <v>0</v>
      </c>
      <c r="BZ698" s="109">
        <f>IF(OR($I694=0,BY703=0,$I694="n/a"),0,SIGN($I703)*MIN(ABS($I703/$I694), ABS($I703-SUM($I698:BY698))))</f>
        <v>0</v>
      </c>
      <c r="CA698" s="109">
        <f>IF(OR($I694=0,BZ703=0,$I694="n/a"),0,SIGN($I703)*MIN(ABS($I703/$I694), ABS($I703-SUM($I698:BZ698))))</f>
        <v>0</v>
      </c>
      <c r="CB698" s="109">
        <f>IF(OR($I694=0,CA703=0,$I694="n/a"),0,SIGN($I703)*MIN(ABS($I703/$I694), ABS($I703-SUM($I698:CA698))))</f>
        <v>0</v>
      </c>
      <c r="CC698" s="109">
        <f>IF(OR($I694=0,CB703=0,$I694="n/a"),0,SIGN($I703)*MIN(ABS($I703/$I694), ABS($I703-SUM($I698:CB698))))</f>
        <v>0</v>
      </c>
      <c r="CD698" s="109">
        <f>IF(OR($I694=0,CC703=0,$I694="n/a"),0,SIGN($I703)*MIN(ABS($I703/$I694), ABS($I703-SUM($I698:CC698))))</f>
        <v>0</v>
      </c>
      <c r="CE698" s="109">
        <f>IF(OR($I694=0,CD703=0,$I694="n/a"),0,SIGN($I703)*MIN(ABS($I703/$I694), ABS($I703-SUM($I698:CD698))))</f>
        <v>0</v>
      </c>
      <c r="CF698" s="109">
        <f>IF(OR($I694=0,CE703=0,$I694="n/a"),0,SIGN($I703)*MIN(ABS($I703/$I694), ABS($I703-SUM($I698:CE698))))</f>
        <v>0</v>
      </c>
    </row>
    <row r="699" spans="1:2018" s="158" customFormat="1" ht="12.75" customHeight="1">
      <c r="D699" s="102" t="s">
        <v>156</v>
      </c>
      <c r="E699" s="101" t="s">
        <v>197</v>
      </c>
      <c r="F699" s="101"/>
      <c r="G699" s="101"/>
      <c r="H699" s="101"/>
      <c r="I699" s="103"/>
      <c r="J699" s="268"/>
      <c r="K699" s="268"/>
      <c r="L699" s="268"/>
      <c r="M699" s="268"/>
      <c r="N699" s="268"/>
      <c r="O699" s="109">
        <f>IFERROR(IF(OR($I694=0,N703=0),0,IF($N702&gt;0,(MIN($N702/IF($I694&lt;=5,1,($I694-5)),$N702-SUM($N699:N699))), (MAX($N702/IF($I694&lt;=5,1,($I694-5)),$N702-SUM($N699:N699))))),0)</f>
        <v>0</v>
      </c>
      <c r="P699" s="109">
        <f>IFERROR(IF(OR($I694=0,O703=0),0,IF($N702&gt;0,(MIN($N702/IF($I694&lt;=5,1,($I694-5)),$N702-SUM($N699:O699))), (MAX($N702/IF($I694&lt;=5,1,($I694-5)),$N702-SUM($N699:O699))))),0)</f>
        <v>0</v>
      </c>
      <c r="Q699" s="109">
        <f>IFERROR(IF(OR($I694=0,P703=0),0,IF($N702&gt;0,(MIN($N702/IF($I694&lt;=5,1,($I694-5)),$N702-SUM($N699:P699))), (MAX($N702/IF($I694&lt;=5,1,($I694-5)),$N702-SUM($N699:P699))))),0)</f>
        <v>0</v>
      </c>
      <c r="R699" s="109">
        <f>IFERROR(IF(OR($I694=0,Q703=0),0,IF($N702&gt;0,(MIN($N702/IF($I694&lt;=5,1,($I694-5)),$N702-SUM($N699:Q699))), (MAX($N702/IF($I694&lt;=5,1,($I694-5)),$N702-SUM($N699:Q699))))),0)</f>
        <v>0</v>
      </c>
      <c r="S699" s="109">
        <f>IFERROR(IF(OR($I694=0,R703=0),0,IF($N702&gt;0,(MIN($N702/IF($I694&lt;=5,1,($I694-5)),$N702-SUM($N699:R699))), (MAX($N702/IF($I694&lt;=5,1,($I694-5)),$N702-SUM($N699:R699))))),0)</f>
        <v>0</v>
      </c>
      <c r="T699" s="109">
        <f>IFERROR(IF(OR($I694=0,S703=0),0,IF($N702&gt;0,(MIN($N702/IF($I694&lt;=5,1,($I694-5)),$N702-SUM($N699:S699))), (MAX($N702/IF($I694&lt;=5,1,($I694-5)),$N702-SUM($N699:S699))))),0)</f>
        <v>0</v>
      </c>
      <c r="U699" s="109">
        <f>IFERROR(IF(OR($I694=0,T703=0),0,IF($N702&gt;0,(MIN($N702/IF($I694&lt;=5,1,($I694-5)),$N702-SUM($N699:T699))), (MAX($N702/IF($I694&lt;=5,1,($I694-5)),$N702-SUM($N699:T699))))),0)</f>
        <v>0</v>
      </c>
      <c r="V699" s="109">
        <f>IFERROR(IF(OR($I694=0,U703=0),0,IF($N702&gt;0,(MIN($N702/IF($I694&lt;=5,1,($I694-5)),$N702-SUM($N699:U699))), (MAX($N702/IF($I694&lt;=5,1,($I694-5)),$N702-SUM($N699:U699))))),0)</f>
        <v>0</v>
      </c>
      <c r="W699" s="109">
        <f>IFERROR(IF(OR($I694=0,V703=0),0,IF($N702&gt;0,(MIN($N702/IF($I694&lt;=5,1,($I694-5)),$N702-SUM($N699:V699))), (MAX($N702/IF($I694&lt;=5,1,($I694-5)),$N702-SUM($N699:V699))))),0)</f>
        <v>0</v>
      </c>
      <c r="X699" s="109">
        <f>IFERROR(IF(OR($I694=0,W703=0),0,IF($N702&gt;0,(MIN($N702/IF($I694&lt;=5,1,($I694-5)),$N702-SUM($N699:W699))), (MAX($N702/IF($I694&lt;=5,1,($I694-5)),$N702-SUM($N699:W699))))),0)</f>
        <v>0</v>
      </c>
      <c r="Y699" s="109">
        <f>IFERROR(IF(OR($I694=0,X703=0),0,IF($N702&gt;0,(MIN($N702/IF($I694&lt;=5,1,($I694-5)),$N702-SUM($N699:X699))), (MAX($N702/IF($I694&lt;=5,1,($I694-5)),$N702-SUM($N699:X699))))),0)</f>
        <v>0</v>
      </c>
      <c r="Z699" s="109">
        <f>IFERROR(IF(OR($I694=0,Y703=0),0,IF($N702&gt;0,(MIN($N702/IF($I694&lt;=5,1,($I694-5)),$N702-SUM($N699:Y699))), (MAX($N702/IF($I694&lt;=5,1,($I694-5)),$N702-SUM($N699:Y699))))),0)</f>
        <v>0</v>
      </c>
      <c r="AA699" s="109">
        <f>IFERROR(IF(OR($I694=0,Z703=0),0,IF($N702&gt;0,(MIN($N702/IF($I694&lt;=5,1,($I694-5)),$N702-SUM($N699:Z699))), (MAX($N702/IF($I694&lt;=5,1,($I694-5)),$N702-SUM($N699:Z699))))),0)</f>
        <v>0</v>
      </c>
      <c r="AB699" s="109">
        <f>IFERROR(IF(OR($I694=0,AA703=0),0,IF($N702&gt;0,(MIN($N702/IF($I694&lt;=5,1,($I694-5)),$N702-SUM($N699:AA699))), (MAX($N702/IF($I694&lt;=5,1,($I694-5)),$N702-SUM($N699:AA699))))),0)</f>
        <v>0</v>
      </c>
      <c r="AC699" s="109">
        <f>IFERROR(IF(OR($I694=0,AB703=0),0,IF($N702&gt;0,(MIN($N702/IF($I694&lt;=5,1,($I694-5)),$N702-SUM($N699:AB699))), (MAX($N702/IF($I694&lt;=5,1,($I694-5)),$N702-SUM($N699:AB699))))),0)</f>
        <v>0</v>
      </c>
      <c r="AD699" s="109">
        <f>IFERROR(IF(OR($I694=0,AC703=0),0,IF($N702&gt;0,(MIN($N702/IF($I694&lt;=5,1,($I694-5)),$N702-SUM($N699:AC699))), (MAX($N702/IF($I694&lt;=5,1,($I694-5)),$N702-SUM($N699:AC699))))),0)</f>
        <v>0</v>
      </c>
      <c r="AE699" s="109">
        <f>IFERROR(IF(OR($I694=0,AD703=0),0,IF($N702&gt;0,(MIN($N702/IF($I694&lt;=5,1,($I694-5)),$N702-SUM($N699:AD699))), (MAX($N702/IF($I694&lt;=5,1,($I694-5)),$N702-SUM($N699:AD699))))),0)</f>
        <v>0</v>
      </c>
      <c r="AF699" s="109">
        <f>IFERROR(IF(OR($I694=0,AE703=0),0,IF($N702&gt;0,(MIN($N702/IF($I694&lt;=5,1,($I694-5)),$N702-SUM($N699:AE699))), (MAX($N702/IF($I694&lt;=5,1,($I694-5)),$N702-SUM($N699:AE699))))),0)</f>
        <v>0</v>
      </c>
      <c r="AG699" s="109">
        <f>IFERROR(IF(OR($I694=0,AF703=0),0,IF($N702&gt;0,(MIN($N702/IF($I694&lt;=5,1,($I694-5)),$N702-SUM($N699:AF699))), (MAX($N702/IF($I694&lt;=5,1,($I694-5)),$N702-SUM($N699:AF699))))),0)</f>
        <v>0</v>
      </c>
      <c r="AH699" s="109">
        <f>IFERROR(IF(OR($I694=0,AG703=0),0,IF($N702&gt;0,(MIN($N702/IF($I694&lt;=5,1,($I694-5)),$N702-SUM($N699:AG699))), (MAX($N702/IF($I694&lt;=5,1,($I694-5)),$N702-SUM($N699:AG699))))),0)</f>
        <v>0</v>
      </c>
      <c r="AI699" s="109">
        <f>IFERROR(IF(OR($I694=0,AH703=0),0,IF($N702&gt;0,(MIN($N702/IF($I694&lt;=5,1,($I694-5)),$N702-SUM($N699:AH699))), (MAX($N702/IF($I694&lt;=5,1,($I694-5)),$N702-SUM($N699:AH699))))),0)</f>
        <v>0</v>
      </c>
      <c r="AJ699" s="109">
        <f>IFERROR(IF(OR($I694=0,AI703=0),0,IF($N702&gt;0,(MIN($N702/IF($I694&lt;=5,1,($I694-5)),$N702-SUM($N699:AI699))), (MAX($N702/IF($I694&lt;=5,1,($I694-5)),$N702-SUM($N699:AI699))))),0)</f>
        <v>0</v>
      </c>
      <c r="AK699" s="109">
        <f>IFERROR(IF(OR($I694=0,AJ703=0),0,IF($N702&gt;0,(MIN($N702/IF($I694&lt;=5,1,($I694-5)),$N702-SUM($N699:AJ699))), (MAX($N702/IF($I694&lt;=5,1,($I694-5)),$N702-SUM($N699:AJ699))))),0)</f>
        <v>0</v>
      </c>
      <c r="AL699" s="109">
        <f>IFERROR(IF(OR($I694=0,AK703=0),0,IF($N702&gt;0,(MIN($N702/IF($I694&lt;=5,1,($I694-5)),$N702-SUM($N699:AK699))), (MAX($N702/IF($I694&lt;=5,1,($I694-5)),$N702-SUM($N699:AK699))))),0)</f>
        <v>0</v>
      </c>
      <c r="AM699" s="109">
        <f>IFERROR(IF(OR($I694=0,AL703=0),0,IF($N702&gt;0,(MIN($N702/IF($I694&lt;=5,1,($I694-5)),$N702-SUM($N699:AL699))), (MAX($N702/IF($I694&lt;=5,1,($I694-5)),$N702-SUM($N699:AL699))))),0)</f>
        <v>0</v>
      </c>
      <c r="AN699" s="109">
        <f>IFERROR(IF(OR($I694=0,AM703=0),0,IF($N702&gt;0,(MIN($N702/IF($I694&lt;=5,1,($I694-5)),$N702-SUM($N699:AM699))), (MAX($N702/IF($I694&lt;=5,1,($I694-5)),$N702-SUM($N699:AM699))))),0)</f>
        <v>0</v>
      </c>
      <c r="AO699" s="109">
        <f>IFERROR(IF(OR($I694=0,AN703=0),0,IF($N702&gt;0,(MIN($N702/IF($I694&lt;=5,1,($I694-5)),$N702-SUM($N699:AN699))), (MAX($N702/IF($I694&lt;=5,1,($I694-5)),$N702-SUM($N699:AN699))))),0)</f>
        <v>0</v>
      </c>
      <c r="AP699" s="109">
        <f>IFERROR(IF(OR($I694=0,AO703=0),0,IF($N702&gt;0,(MIN($N702/IF($I694&lt;=5,1,($I694-5)),$N702-SUM($N699:AO699))), (MAX($N702/IF($I694&lt;=5,1,($I694-5)),$N702-SUM($N699:AO699))))),0)</f>
        <v>0</v>
      </c>
      <c r="AQ699" s="109">
        <f>IFERROR(IF(OR($I694=0,AP703=0),0,IF($N702&gt;0,(MIN($N702/IF($I694&lt;=5,1,($I694-5)),$N702-SUM($N699:AP699))), (MAX($N702/IF($I694&lt;=5,1,($I694-5)),$N702-SUM($N699:AP699))))),0)</f>
        <v>0</v>
      </c>
      <c r="AR699" s="109">
        <f>IFERROR(IF(OR($I694=0,AQ703=0),0,IF($N702&gt;0,(MIN($N702/IF($I694&lt;=5,1,($I694-5)),$N702-SUM($N699:AQ699))), (MAX($N702/IF($I694&lt;=5,1,($I694-5)),$N702-SUM($N699:AQ699))))),0)</f>
        <v>0</v>
      </c>
      <c r="AS699" s="109">
        <f>IFERROR(IF(OR($I694=0,AR703=0),0,IF($N702&gt;0,(MIN($N702/IF($I694&lt;=5,1,($I694-5)),$N702-SUM($N699:AR699))), (MAX($N702/IF($I694&lt;=5,1,($I694-5)),$N702-SUM($N699:AR699))))),0)</f>
        <v>0</v>
      </c>
      <c r="AT699" s="109">
        <f>IFERROR(IF(OR($I694=0,AS703=0),0,IF($N702&gt;0,(MIN($N702/IF($I694&lt;=5,1,($I694-5)),$N702-SUM($N699:AS699))), (MAX($N702/IF($I694&lt;=5,1,($I694-5)),$N702-SUM($N699:AS699))))),0)</f>
        <v>0</v>
      </c>
      <c r="AU699" s="109">
        <f>IFERROR(IF(OR($I694=0,AT703=0),0,IF($N702&gt;0,(MIN($N702/IF($I694&lt;=5,1,($I694-5)),$N702-SUM($N699:AT699))), (MAX($N702/IF($I694&lt;=5,1,($I694-5)),$N702-SUM($N699:AT699))))),0)</f>
        <v>0</v>
      </c>
      <c r="AV699" s="109">
        <f>IFERROR(IF(OR($I694=0,AU703=0),0,IF($N702&gt;0,(MIN($N702/IF($I694&lt;=5,1,($I694-5)),$N702-SUM($N699:AU699))), (MAX($N702/IF($I694&lt;=5,1,($I694-5)),$N702-SUM($N699:AU699))))),0)</f>
        <v>0</v>
      </c>
      <c r="AW699" s="109">
        <f>IFERROR(IF(OR($I694=0,AV703=0),0,IF($N702&gt;0,(MIN($N702/IF($I694&lt;=5,1,($I694-5)),$N702-SUM($N699:AV699))), (MAX($N702/IF($I694&lt;=5,1,($I694-5)),$N702-SUM($N699:AV699))))),0)</f>
        <v>0</v>
      </c>
      <c r="AX699" s="109">
        <f>IFERROR(IF(OR($I694=0,AW703=0),0,IF($N702&gt;0,(MIN($N702/IF($I694&lt;=5,1,($I694-5)),$N702-SUM($N699:AW699))), (MAX($N702/IF($I694&lt;=5,1,($I694-5)),$N702-SUM($N699:AW699))))),0)</f>
        <v>0</v>
      </c>
      <c r="AY699" s="109">
        <f>IFERROR(IF(OR($I694=0,AX703=0),0,IF($N702&gt;0,(MIN($N702/IF($I694&lt;=5,1,($I694-5)),$N702-SUM($N699:AX699))), (MAX($N702/IF($I694&lt;=5,1,($I694-5)),$N702-SUM($N699:AX699))))),0)</f>
        <v>0</v>
      </c>
      <c r="AZ699" s="109">
        <f>IFERROR(IF(OR($I694=0,AY703=0),0,IF($N702&gt;0,(MIN($N702/IF($I694&lt;=5,1,($I694-5)),$N702-SUM($N699:AY699))), (MAX($N702/IF($I694&lt;=5,1,($I694-5)),$N702-SUM($N699:AY699))))),0)</f>
        <v>0</v>
      </c>
      <c r="BA699" s="109">
        <f>IFERROR(IF(OR($I694=0,AZ703=0),0,IF($N702&gt;0,(MIN($N702/IF($I694&lt;=5,1,($I694-5)),$N702-SUM($N699:AZ699))), (MAX($N702/IF($I694&lt;=5,1,($I694-5)),$N702-SUM($N699:AZ699))))),0)</f>
        <v>0</v>
      </c>
      <c r="BB699" s="109">
        <f>IFERROR(IF(OR($I694=0,BA703=0),0,IF($N702&gt;0,(MIN($N702/IF($I694&lt;=5,1,($I694-5)),$N702-SUM($N699:BA699))), (MAX($N702/IF($I694&lt;=5,1,($I694-5)),$N702-SUM($N699:BA699))))),0)</f>
        <v>0</v>
      </c>
      <c r="BC699" s="109">
        <f>IFERROR(IF(OR($I694=0,BB703=0),0,IF($N702&gt;0,(MIN($N702/IF($I694&lt;=5,1,($I694-5)),$N702-SUM($N699:BB699))), (MAX($N702/IF($I694&lt;=5,1,($I694-5)),$N702-SUM($N699:BB699))))),0)</f>
        <v>0</v>
      </c>
      <c r="BD699" s="109">
        <f>IFERROR(IF(OR($I694=0,BC703=0),0,IF($N702&gt;0,(MIN($N702/IF($I694&lt;=5,1,($I694-5)),$N702-SUM($N699:BC699))), (MAX($N702/IF($I694&lt;=5,1,($I694-5)),$N702-SUM($N699:BC699))))),0)</f>
        <v>0</v>
      </c>
      <c r="BE699" s="109">
        <f>IFERROR(IF(OR($I694=0,BD703=0),0,IF($N702&gt;0,(MIN($N702/IF($I694&lt;=5,1,($I694-5)),$N702-SUM($N699:BD699))), (MAX($N702/IF($I694&lt;=5,1,($I694-5)),$N702-SUM($N699:BD699))))),0)</f>
        <v>0</v>
      </c>
      <c r="BF699" s="109">
        <f>IFERROR(IF(OR($I694=0,BE703=0),0,IF($N702&gt;0,(MIN($N702/IF($I694&lt;=5,1,($I694-5)),$N702-SUM($N699:BE699))), (MAX($N702/IF($I694&lt;=5,1,($I694-5)),$N702-SUM($N699:BE699))))),0)</f>
        <v>0</v>
      </c>
      <c r="BG699" s="109">
        <f>IFERROR(IF(OR($I694=0,BF703=0),0,IF($N702&gt;0,(MIN($N702/IF($I694&lt;=5,1,($I694-5)),$N702-SUM($N699:BF699))), (MAX($N702/IF($I694&lt;=5,1,($I694-5)),$N702-SUM($N699:BF699))))),0)</f>
        <v>0</v>
      </c>
      <c r="BH699" s="109">
        <f>IFERROR(IF(OR($I694=0,BG703=0),0,IF($N702&gt;0,(MIN($N702/IF($I694&lt;=5,1,($I694-5)),$N702-SUM($N699:BG699))), (MAX($N702/IF($I694&lt;=5,1,($I694-5)),$N702-SUM($N699:BG699))))),0)</f>
        <v>0</v>
      </c>
      <c r="BI699" s="109">
        <f>IFERROR(IF(OR($I694=0,BH703=0),0,IF($N702&gt;0,(MIN($N702/IF($I694&lt;=5,1,($I694-5)),$N702-SUM($N699:BH699))), (MAX($N702/IF($I694&lt;=5,1,($I694-5)),$N702-SUM($N699:BH699))))),0)</f>
        <v>0</v>
      </c>
      <c r="BJ699" s="109">
        <f>IFERROR(IF(OR($I694=0,BI703=0),0,IF($N702&gt;0,(MIN($N702/IF($I694&lt;=5,1,($I694-5)),$N702-SUM($N699:BI699))), (MAX($N702/IF($I694&lt;=5,1,($I694-5)),$N702-SUM($N699:BI699))))),0)</f>
        <v>0</v>
      </c>
      <c r="BK699" s="109">
        <f>IFERROR(IF(OR($I694=0,BJ703=0),0,IF($N702&gt;0,(MIN($N702/IF($I694&lt;=5,1,($I694-5)),$N702-SUM($N699:BJ699))), (MAX($N702/IF($I694&lt;=5,1,($I694-5)),$N702-SUM($N699:BJ699))))),0)</f>
        <v>0</v>
      </c>
      <c r="BL699" s="109">
        <f>IFERROR(IF(OR($I694=0,BK703=0),0,IF($N702&gt;0,(MIN($N702/IF($I694&lt;=5,1,($I694-5)),$N702-SUM($N699:BK699))), (MAX($N702/IF($I694&lt;=5,1,($I694-5)),$N702-SUM($N699:BK699))))),0)</f>
        <v>0</v>
      </c>
      <c r="BM699" s="109">
        <f>IFERROR(IF(OR($I694=0,BL703=0),0,IF($N702&gt;0,(MIN($N702/IF($I694&lt;=5,1,($I694-5)),$N702-SUM($N699:BL699))), (MAX($N702/IF($I694&lt;=5,1,($I694-5)),$N702-SUM($N699:BL699))))),0)</f>
        <v>0</v>
      </c>
      <c r="BN699" s="109">
        <f>IFERROR(IF(OR($I694=0,BM703=0),0,IF($N702&gt;0,(MIN($N702/IF($I694&lt;=5,1,($I694-5)),$N702-SUM($N699:BM699))), (MAX($N702/IF($I694&lt;=5,1,($I694-5)),$N702-SUM($N699:BM699))))),0)</f>
        <v>0</v>
      </c>
      <c r="BO699" s="109">
        <f>IFERROR(IF(OR($I694=0,BN703=0),0,IF($N702&gt;0,(MIN($N702/IF($I694&lt;=5,1,($I694-5)),$N702-SUM($N699:BN699))), (MAX($N702/IF($I694&lt;=5,1,($I694-5)),$N702-SUM($N699:BN699))))),0)</f>
        <v>0</v>
      </c>
      <c r="BP699" s="109">
        <f>IFERROR(IF(OR($I694=0,BO703=0),0,IF($N702&gt;0,(MIN($N702/IF($I694&lt;=5,1,($I694-5)),$N702-SUM($N699:BO699))), (MAX($N702/IF($I694&lt;=5,1,($I694-5)),$N702-SUM($N699:BO699))))),0)</f>
        <v>0</v>
      </c>
      <c r="BQ699" s="109">
        <f>IFERROR(IF(OR($I694=0,BP703=0),0,IF($N702&gt;0,(MIN($N702/IF($I694&lt;=5,1,($I694-5)),$N702-SUM($N699:BP699))), (MAX($N702/IF($I694&lt;=5,1,($I694-5)),$N702-SUM($N699:BP699))))),0)</f>
        <v>0</v>
      </c>
      <c r="BR699" s="109">
        <f>IFERROR(IF(OR($I694=0,BQ703=0),0,IF($N702&gt;0,(MIN($N702/IF($I694&lt;=5,1,($I694-5)),$N702-SUM($N699:BQ699))), (MAX($N702/IF($I694&lt;=5,1,($I694-5)),$N702-SUM($N699:BQ699))))),0)</f>
        <v>0</v>
      </c>
      <c r="BS699" s="109">
        <f>IFERROR(IF(OR($I694=0,BR703=0),0,IF($N702&gt;0,(MIN($N702/IF($I694&lt;=5,1,($I694-5)),$N702-SUM($N699:BR699))), (MAX($N702/IF($I694&lt;=5,1,($I694-5)),$N702-SUM($N699:BR699))))),0)</f>
        <v>0</v>
      </c>
      <c r="BT699" s="109">
        <f>IFERROR(IF(OR($I694=0,BS703=0),0,IF($N702&gt;0,(MIN($N702/IF($I694&lt;=5,1,($I694-5)),$N702-SUM($N699:BS699))), (MAX($N702/IF($I694&lt;=5,1,($I694-5)),$N702-SUM($N699:BS699))))),0)</f>
        <v>0</v>
      </c>
      <c r="BU699" s="109">
        <f>IFERROR(IF(OR($I694=0,BT703=0),0,IF($N702&gt;0,(MIN($N702/IF($I694&lt;=5,1,($I694-5)),$N702-SUM($N699:BT699))), (MAX($N702/IF($I694&lt;=5,1,($I694-5)),$N702-SUM($N699:BT699))))),0)</f>
        <v>0</v>
      </c>
      <c r="BV699" s="109">
        <f>IFERROR(IF(OR($I694=0,BU703=0),0,IF($N702&gt;0,(MIN($N702/IF($I694&lt;=5,1,($I694-5)),$N702-SUM($N699:BU699))), (MAX($N702/IF($I694&lt;=5,1,($I694-5)),$N702-SUM($N699:BU699))))),0)</f>
        <v>0</v>
      </c>
      <c r="BW699" s="109">
        <f>IFERROR(IF(OR($I694=0,BV703=0),0,IF($N702&gt;0,(MIN($N702/IF($I694&lt;=5,1,($I694-5)),$N702-SUM($N699:BV699))), (MAX($N702/IF($I694&lt;=5,1,($I694-5)),$N702-SUM($N699:BV699))))),0)</f>
        <v>0</v>
      </c>
      <c r="BX699" s="109">
        <f>IFERROR(IF(OR($I694=0,BW703=0),0,IF($N702&gt;0,(MIN($N702/IF($I694&lt;=5,1,($I694-5)),$N702-SUM($N699:BW699))), (MAX($N702/IF($I694&lt;=5,1,($I694-5)),$N702-SUM($N699:BW699))))),0)</f>
        <v>0</v>
      </c>
      <c r="BY699" s="109">
        <f>IFERROR(IF(OR($I694=0,BX703=0),0,IF($N702&gt;0,(MIN($N702/IF($I694&lt;=5,1,($I694-5)),$N702-SUM($N699:BX699))), (MAX($N702/IF($I694&lt;=5,1,($I694-5)),$N702-SUM($N699:BX699))))),0)</f>
        <v>0</v>
      </c>
      <c r="BZ699" s="109">
        <f>IFERROR(IF(OR($I694=0,BY703=0),0,IF($N702&gt;0,(MIN($N702/IF($I694&lt;=5,1,($I694-5)),$N702-SUM($N699:BY699))), (MAX($N702/IF($I694&lt;=5,1,($I694-5)),$N702-SUM($N699:BY699))))),0)</f>
        <v>0</v>
      </c>
      <c r="CA699" s="109">
        <f>IFERROR(IF(OR($I694=0,BZ703=0),0,IF($N702&gt;0,(MIN($N702/IF($I694&lt;=5,1,($I694-5)),$N702-SUM($N699:BZ699))), (MAX($N702/IF($I694&lt;=5,1,($I694-5)),$N702-SUM($N699:BZ699))))),0)</f>
        <v>0</v>
      </c>
      <c r="CB699" s="109">
        <f>IFERROR(IF(OR($I694=0,CA703=0),0,IF($N702&gt;0,(MIN($N702/IF($I694&lt;=5,1,($I694-5)),$N702-SUM($N699:CA699))), (MAX($N702/IF($I694&lt;=5,1,($I694-5)),$N702-SUM($N699:CA699))))),0)</f>
        <v>0</v>
      </c>
      <c r="CC699" s="109">
        <f>IFERROR(IF(OR($I694=0,CB703=0),0,IF($N702&gt;0,(MIN($N702/IF($I694&lt;=5,1,($I694-5)),$N702-SUM($N699:CB699))), (MAX($N702/IF($I694&lt;=5,1,($I694-5)),$N702-SUM($N699:CB699))))),0)</f>
        <v>0</v>
      </c>
      <c r="CD699" s="109">
        <f>IFERROR(IF(OR($I694=0,CC703=0),0,IF($N702&gt;0,(MIN($N702/IF($I694&lt;=5,1,($I694-5)),$N702-SUM($N699:CC699))), (MAX($N702/IF($I694&lt;=5,1,($I694-5)),$N702-SUM($N699:CC699))))),0)</f>
        <v>0</v>
      </c>
      <c r="CE699" s="109">
        <f>IFERROR(IF(OR($I694=0,CD703=0),0,IF($N702&gt;0,(MIN($N702/IF($I694&lt;=5,1,($I694-5)),$N702-SUM($N699:CD699))), (MAX($N702/IF($I694&lt;=5,1,($I694-5)),$N702-SUM($N699:CD699))))),0)</f>
        <v>0</v>
      </c>
      <c r="CF699" s="109">
        <f>IFERROR(IF(OR($I694=0,CE703=0),0,IF($N702&gt;0,(MIN($N702/IF($I694&lt;=5,1,($I694-5)),$N702-SUM($N699:CE699))), (MAX($N702/IF($I694&lt;=5,1,($I694-5)),$N702-SUM($N699:CE699))))),0)</f>
        <v>0</v>
      </c>
    </row>
    <row r="700" spans="1:2018" ht="12.75" customHeight="1">
      <c r="D700" s="108" t="s">
        <v>32</v>
      </c>
      <c r="E700" s="108" t="s">
        <v>197</v>
      </c>
      <c r="F700" s="110"/>
      <c r="G700" s="110"/>
      <c r="H700" s="110"/>
      <c r="I700" s="111"/>
      <c r="J700" s="112">
        <f t="shared" ref="J700:AO700" si="2108">SUM(J698:J698)</f>
        <v>18.774148913399273</v>
      </c>
      <c r="K700" s="112">
        <f t="shared" si="2108"/>
        <v>18.774148913399273</v>
      </c>
      <c r="L700" s="112">
        <f t="shared" si="2108"/>
        <v>18.774148913399273</v>
      </c>
      <c r="M700" s="112">
        <f t="shared" si="2108"/>
        <v>18.774148913399273</v>
      </c>
      <c r="N700" s="112">
        <f t="shared" si="2108"/>
        <v>18.774148913399273</v>
      </c>
      <c r="O700" s="112">
        <f t="shared" si="2108"/>
        <v>15.855869908288611</v>
      </c>
      <c r="P700" s="112">
        <f t="shared" si="2108"/>
        <v>0</v>
      </c>
      <c r="Q700" s="112">
        <f t="shared" si="2108"/>
        <v>0</v>
      </c>
      <c r="R700" s="112">
        <f t="shared" si="2108"/>
        <v>0</v>
      </c>
      <c r="S700" s="112">
        <f t="shared" si="2108"/>
        <v>0</v>
      </c>
      <c r="T700" s="112">
        <f t="shared" si="2108"/>
        <v>0</v>
      </c>
      <c r="U700" s="112">
        <f t="shared" si="2108"/>
        <v>0</v>
      </c>
      <c r="V700" s="112">
        <f t="shared" si="2108"/>
        <v>0</v>
      </c>
      <c r="W700" s="112">
        <f t="shared" si="2108"/>
        <v>0</v>
      </c>
      <c r="X700" s="112">
        <f t="shared" si="2108"/>
        <v>0</v>
      </c>
      <c r="Y700" s="112">
        <f t="shared" si="2108"/>
        <v>0</v>
      </c>
      <c r="Z700" s="112">
        <f t="shared" si="2108"/>
        <v>0</v>
      </c>
      <c r="AA700" s="112">
        <f t="shared" si="2108"/>
        <v>0</v>
      </c>
      <c r="AB700" s="112">
        <f t="shared" si="2108"/>
        <v>0</v>
      </c>
      <c r="AC700" s="112">
        <f t="shared" si="2108"/>
        <v>0</v>
      </c>
      <c r="AD700" s="112">
        <f t="shared" si="2108"/>
        <v>0</v>
      </c>
      <c r="AE700" s="112">
        <f t="shared" si="2108"/>
        <v>0</v>
      </c>
      <c r="AF700" s="112">
        <f t="shared" si="2108"/>
        <v>0</v>
      </c>
      <c r="AG700" s="112">
        <f t="shared" si="2108"/>
        <v>0</v>
      </c>
      <c r="AH700" s="112">
        <f t="shared" si="2108"/>
        <v>0</v>
      </c>
      <c r="AI700" s="112">
        <f t="shared" si="2108"/>
        <v>0</v>
      </c>
      <c r="AJ700" s="112">
        <f t="shared" si="2108"/>
        <v>0</v>
      </c>
      <c r="AK700" s="112">
        <f t="shared" si="2108"/>
        <v>0</v>
      </c>
      <c r="AL700" s="112">
        <f t="shared" si="2108"/>
        <v>0</v>
      </c>
      <c r="AM700" s="112">
        <f t="shared" si="2108"/>
        <v>0</v>
      </c>
      <c r="AN700" s="112">
        <f t="shared" si="2108"/>
        <v>0</v>
      </c>
      <c r="AO700" s="112">
        <f t="shared" si="2108"/>
        <v>0</v>
      </c>
      <c r="AP700" s="112">
        <f t="shared" ref="AP700:BU700" si="2109">SUM(AP698:AP698)</f>
        <v>0</v>
      </c>
      <c r="AQ700" s="112">
        <f t="shared" si="2109"/>
        <v>0</v>
      </c>
      <c r="AR700" s="112">
        <f t="shared" si="2109"/>
        <v>0</v>
      </c>
      <c r="AS700" s="112">
        <f t="shared" si="2109"/>
        <v>0</v>
      </c>
      <c r="AT700" s="112">
        <f t="shared" si="2109"/>
        <v>0</v>
      </c>
      <c r="AU700" s="112">
        <f t="shared" si="2109"/>
        <v>0</v>
      </c>
      <c r="AV700" s="112">
        <f t="shared" si="2109"/>
        <v>0</v>
      </c>
      <c r="AW700" s="112">
        <f t="shared" si="2109"/>
        <v>0</v>
      </c>
      <c r="AX700" s="112">
        <f t="shared" si="2109"/>
        <v>0</v>
      </c>
      <c r="AY700" s="112">
        <f t="shared" si="2109"/>
        <v>0</v>
      </c>
      <c r="AZ700" s="112">
        <f t="shared" si="2109"/>
        <v>0</v>
      </c>
      <c r="BA700" s="112">
        <f t="shared" si="2109"/>
        <v>0</v>
      </c>
      <c r="BB700" s="112">
        <f t="shared" si="2109"/>
        <v>0</v>
      </c>
      <c r="BC700" s="112">
        <f t="shared" si="2109"/>
        <v>0</v>
      </c>
      <c r="BD700" s="112">
        <f t="shared" si="2109"/>
        <v>0</v>
      </c>
      <c r="BE700" s="112">
        <f t="shared" si="2109"/>
        <v>0</v>
      </c>
      <c r="BF700" s="112">
        <f t="shared" si="2109"/>
        <v>0</v>
      </c>
      <c r="BG700" s="112">
        <f t="shared" si="2109"/>
        <v>0</v>
      </c>
      <c r="BH700" s="112">
        <f t="shared" si="2109"/>
        <v>0</v>
      </c>
      <c r="BI700" s="112">
        <f t="shared" si="2109"/>
        <v>0</v>
      </c>
      <c r="BJ700" s="112">
        <f t="shared" si="2109"/>
        <v>0</v>
      </c>
      <c r="BK700" s="112">
        <f t="shared" si="2109"/>
        <v>0</v>
      </c>
      <c r="BL700" s="112">
        <f t="shared" si="2109"/>
        <v>0</v>
      </c>
      <c r="BM700" s="112">
        <f t="shared" si="2109"/>
        <v>0</v>
      </c>
      <c r="BN700" s="112">
        <f t="shared" si="2109"/>
        <v>0</v>
      </c>
      <c r="BO700" s="112">
        <f t="shared" si="2109"/>
        <v>0</v>
      </c>
      <c r="BP700" s="112">
        <f t="shared" si="2109"/>
        <v>0</v>
      </c>
      <c r="BQ700" s="112">
        <f t="shared" si="2109"/>
        <v>0</v>
      </c>
      <c r="BR700" s="112">
        <f t="shared" si="2109"/>
        <v>0</v>
      </c>
      <c r="BS700" s="112">
        <f t="shared" si="2109"/>
        <v>0</v>
      </c>
      <c r="BT700" s="112">
        <f t="shared" si="2109"/>
        <v>0</v>
      </c>
      <c r="BU700" s="112">
        <f t="shared" si="2109"/>
        <v>0</v>
      </c>
      <c r="BV700" s="112">
        <f t="shared" ref="BV700:CF700" si="2110">SUM(BV698:BV698)</f>
        <v>0</v>
      </c>
      <c r="BW700" s="112">
        <f t="shared" si="2110"/>
        <v>0</v>
      </c>
      <c r="BX700" s="112">
        <f t="shared" si="2110"/>
        <v>0</v>
      </c>
      <c r="BY700" s="112">
        <f t="shared" si="2110"/>
        <v>0</v>
      </c>
      <c r="BZ700" s="112">
        <f t="shared" si="2110"/>
        <v>0</v>
      </c>
      <c r="CA700" s="112">
        <f t="shared" si="2110"/>
        <v>0</v>
      </c>
      <c r="CB700" s="112">
        <f t="shared" si="2110"/>
        <v>0</v>
      </c>
      <c r="CC700" s="112">
        <f t="shared" si="2110"/>
        <v>0</v>
      </c>
      <c r="CD700" s="112">
        <f t="shared" si="2110"/>
        <v>0</v>
      </c>
      <c r="CE700" s="112">
        <f t="shared" si="2110"/>
        <v>0</v>
      </c>
      <c r="CF700" s="112">
        <f t="shared" si="2110"/>
        <v>0</v>
      </c>
    </row>
    <row r="701" spans="1:2018" ht="12.75" customHeight="1">
      <c r="D701" s="17" t="s">
        <v>213</v>
      </c>
      <c r="I701" s="31">
        <f>IF(I$4=first_reg_period, INDEX(Inputs!$I$94:$I$121,MATCH(B693,Inputs!$C$94:$C$121,0)),0)</f>
        <v>109.72661447528498</v>
      </c>
      <c r="J701" s="31">
        <f>IF(J$4=first_reg_period, INDEX(Inputs!$I$94:$I$121,MATCH(C693,Inputs!$C$94:$C$121,0)),0)</f>
        <v>0</v>
      </c>
      <c r="K701" s="31">
        <f>IF(K$4=first_reg_period, INDEX(Inputs!$I$94:$I$121,MATCH(D693,Inputs!$C$94:$C$121,0)),0)</f>
        <v>0</v>
      </c>
      <c r="L701" s="31">
        <f>IF(L$4=first_reg_period, INDEX(Inputs!$I$94:$I$121,MATCH(E693,Inputs!$C$94:$C$121,0)),0)</f>
        <v>0</v>
      </c>
      <c r="M701" s="31">
        <f>IF(M$4=first_reg_period, INDEX(Inputs!$I$94:$I$121,MATCH(F693,Inputs!$C$94:$C$121,0)),0)</f>
        <v>0</v>
      </c>
      <c r="N701" s="31">
        <f>IF(N$4=first_reg_period, INDEX(Inputs!$I$94:$I$121,MATCH(G693,Inputs!$C$94:$C$121,0)),0)</f>
        <v>0</v>
      </c>
      <c r="O701" s="31">
        <f>IF(O$4=first_reg_period, INDEX(Inputs!$I$94:$I$121,MATCH(H693,Inputs!$C$94:$C$121,0)),0)</f>
        <v>0</v>
      </c>
      <c r="P701" s="31">
        <f>IF(P$4=first_reg_period, INDEX(Inputs!$I$94:$I$121,MATCH(I693,Inputs!$C$94:$C$121,0)),0)</f>
        <v>0</v>
      </c>
      <c r="Q701" s="31">
        <f>IF(Q$4=first_reg_period, INDEX(Inputs!$I$94:$I$121,MATCH(J693,Inputs!$C$94:$C$121,0)),0)</f>
        <v>0</v>
      </c>
      <c r="R701" s="31">
        <f>IF(R$4=first_reg_period, INDEX(Inputs!$I$94:$I$121,MATCH(K693,Inputs!$C$94:$C$121,0)),0)</f>
        <v>0</v>
      </c>
      <c r="S701" s="31">
        <f>IF(S$4=first_reg_period, INDEX(Inputs!$I$94:$I$121,MATCH(L693,Inputs!$C$94:$C$121,0)),0)</f>
        <v>0</v>
      </c>
      <c r="T701" s="31">
        <f>IF(T$4=first_reg_period, INDEX(Inputs!$I$94:$I$121,MATCH(M693,Inputs!$C$94:$C$121,0)),0)</f>
        <v>0</v>
      </c>
      <c r="U701" s="31">
        <f>IF(U$4=first_reg_period, INDEX(Inputs!$I$94:$I$121,MATCH(N693,Inputs!$C$94:$C$121,0)),0)</f>
        <v>0</v>
      </c>
      <c r="V701" s="31">
        <f>IF(V$4=first_reg_period, INDEX(Inputs!$I$94:$I$121,MATCH(O693,Inputs!$C$94:$C$121,0)),0)</f>
        <v>0</v>
      </c>
      <c r="W701" s="31">
        <f>IF(W$4=first_reg_period, INDEX(Inputs!$I$94:$I$121,MATCH(P693,Inputs!$C$94:$C$121,0)),0)</f>
        <v>0</v>
      </c>
      <c r="X701" s="31">
        <f>IF(X$4=first_reg_period, INDEX(Inputs!$I$94:$I$121,MATCH(Q693,Inputs!$C$94:$C$121,0)),0)</f>
        <v>0</v>
      </c>
      <c r="Y701" s="31">
        <f>IF(Y$4=first_reg_period, INDEX(Inputs!$I$94:$I$121,MATCH(R693,Inputs!$C$94:$C$121,0)),0)</f>
        <v>0</v>
      </c>
      <c r="Z701" s="31">
        <f>IF(Z$4=first_reg_period, INDEX(Inputs!$I$94:$I$121,MATCH(S693,Inputs!$C$94:$C$121,0)),0)</f>
        <v>0</v>
      </c>
      <c r="AA701" s="31">
        <f>IF(AA$4=first_reg_period, INDEX(Inputs!$I$94:$I$121,MATCH(T693,Inputs!$C$94:$C$121,0)),0)</f>
        <v>0</v>
      </c>
      <c r="AB701" s="31">
        <f>IF(AB$4=first_reg_period, INDEX(Inputs!$I$94:$I$121,MATCH(U693,Inputs!$C$94:$C$121,0)),0)</f>
        <v>0</v>
      </c>
      <c r="AC701" s="31">
        <f>IF(AC$4=first_reg_period, INDEX(Inputs!$I$94:$I$121,MATCH(V693,Inputs!$C$94:$C$121,0)),0)</f>
        <v>0</v>
      </c>
      <c r="AD701" s="31">
        <f>IF(AD$4=first_reg_period, INDEX(Inputs!$I$94:$I$121,MATCH(W693,Inputs!$C$94:$C$121,0)),0)</f>
        <v>0</v>
      </c>
      <c r="AE701" s="31">
        <f>IF(AE$4=first_reg_period, INDEX(Inputs!$I$94:$I$121,MATCH(X693,Inputs!$C$94:$C$121,0)),0)</f>
        <v>0</v>
      </c>
      <c r="AF701" s="31">
        <f>IF(AF$4=first_reg_period, INDEX(Inputs!$I$94:$I$121,MATCH(Y693,Inputs!$C$94:$C$121,0)),0)</f>
        <v>0</v>
      </c>
      <c r="AG701" s="31">
        <f>IF(AG$4=first_reg_period, INDEX(Inputs!$I$94:$I$121,MATCH(Z693,Inputs!$C$94:$C$121,0)),0)</f>
        <v>0</v>
      </c>
      <c r="AH701" s="31">
        <f>IF(AH$4=first_reg_period, INDEX(Inputs!$I$94:$I$121,MATCH(AA693,Inputs!$C$94:$C$121,0)),0)</f>
        <v>0</v>
      </c>
      <c r="AI701" s="31">
        <f>IF(AI$4=first_reg_period, INDEX(Inputs!$I$94:$I$121,MATCH(AB693,Inputs!$C$94:$C$121,0)),0)</f>
        <v>0</v>
      </c>
      <c r="AJ701" s="31">
        <f>IF(AJ$4=first_reg_period, INDEX(Inputs!$I$94:$I$121,MATCH(AC693,Inputs!$C$94:$C$121,0)),0)</f>
        <v>0</v>
      </c>
      <c r="AK701" s="31">
        <f>IF(AK$4=first_reg_period, INDEX(Inputs!$I$94:$I$121,MATCH(AD693,Inputs!$C$94:$C$121,0)),0)</f>
        <v>0</v>
      </c>
      <c r="AL701" s="31">
        <f>IF(AL$4=first_reg_period, INDEX(Inputs!$I$94:$I$121,MATCH(AE693,Inputs!$C$94:$C$121,0)),0)</f>
        <v>0</v>
      </c>
      <c r="AM701" s="31">
        <f>IF(AM$4=first_reg_period, INDEX(Inputs!$I$94:$I$121,MATCH(AF693,Inputs!$C$94:$C$121,0)),0)</f>
        <v>0</v>
      </c>
      <c r="AN701" s="31">
        <f>IF(AN$4=first_reg_period, INDEX(Inputs!$I$94:$I$121,MATCH(AG693,Inputs!$C$94:$C$121,0)),0)</f>
        <v>0</v>
      </c>
      <c r="AO701" s="31">
        <f>IF(AO$4=first_reg_period, INDEX(Inputs!$I$94:$I$121,MATCH(AH693,Inputs!$C$94:$C$121,0)),0)</f>
        <v>0</v>
      </c>
      <c r="AP701" s="31">
        <f>IF(AP$4=first_reg_period, INDEX(Inputs!$I$94:$I$121,MATCH(AI693,Inputs!$C$94:$C$121,0)),0)</f>
        <v>0</v>
      </c>
      <c r="AQ701" s="31">
        <f>IF(AQ$4=first_reg_period, INDEX(Inputs!$I$94:$I$121,MATCH(AJ693,Inputs!$C$94:$C$121,0)),0)</f>
        <v>0</v>
      </c>
      <c r="AR701" s="31">
        <f>IF(AR$4=first_reg_period, INDEX(Inputs!$I$94:$I$121,MATCH(AK693,Inputs!$C$94:$C$121,0)),0)</f>
        <v>0</v>
      </c>
      <c r="AS701" s="31">
        <f>IF(AS$4=first_reg_period, INDEX(Inputs!$I$94:$I$121,MATCH(AL693,Inputs!$C$94:$C$121,0)),0)</f>
        <v>0</v>
      </c>
      <c r="AT701" s="31">
        <f>IF(AT$4=first_reg_period, INDEX(Inputs!$I$94:$I$121,MATCH(AM693,Inputs!$C$94:$C$121,0)),0)</f>
        <v>0</v>
      </c>
      <c r="AU701" s="31">
        <f>IF(AU$4=first_reg_period, INDEX(Inputs!$I$94:$I$121,MATCH(AN693,Inputs!$C$94:$C$121,0)),0)</f>
        <v>0</v>
      </c>
      <c r="AV701" s="31">
        <f>IF(AV$4=first_reg_period, INDEX(Inputs!$I$94:$I$121,MATCH(AO693,Inputs!$C$94:$C$121,0)),0)</f>
        <v>0</v>
      </c>
      <c r="AW701" s="31">
        <f>IF(AW$4=first_reg_period, INDEX(Inputs!$I$94:$I$121,MATCH(AP693,Inputs!$C$94:$C$121,0)),0)</f>
        <v>0</v>
      </c>
      <c r="AX701" s="31">
        <f>IF(AX$4=first_reg_period, INDEX(Inputs!$I$94:$I$121,MATCH(AQ693,Inputs!$C$94:$C$121,0)),0)</f>
        <v>0</v>
      </c>
      <c r="AY701" s="31">
        <f>IF(AY$4=first_reg_period, INDEX(Inputs!$I$94:$I$121,MATCH(AR693,Inputs!$C$94:$C$121,0)),0)</f>
        <v>0</v>
      </c>
      <c r="AZ701" s="31">
        <f>IF(AZ$4=first_reg_period, INDEX(Inputs!$I$94:$I$121,MATCH(AS693,Inputs!$C$94:$C$121,0)),0)</f>
        <v>0</v>
      </c>
      <c r="BA701" s="31">
        <f>IF(BA$4=first_reg_period, INDEX(Inputs!$I$94:$I$121,MATCH(AT693,Inputs!$C$94:$C$121,0)),0)</f>
        <v>0</v>
      </c>
      <c r="BB701" s="31">
        <f>IF(BB$4=first_reg_period, INDEX(Inputs!$I$94:$I$121,MATCH(AU693,Inputs!$C$94:$C$121,0)),0)</f>
        <v>0</v>
      </c>
      <c r="BC701" s="31">
        <f>IF(BC$4=first_reg_period, INDEX(Inputs!$I$94:$I$121,MATCH(AV693,Inputs!$C$94:$C$121,0)),0)</f>
        <v>0</v>
      </c>
      <c r="BD701" s="31">
        <f>IF(BD$4=first_reg_period, INDEX(Inputs!$I$94:$I$121,MATCH(AW693,Inputs!$C$94:$C$121,0)),0)</f>
        <v>0</v>
      </c>
      <c r="BE701" s="31">
        <f>IF(BE$4=first_reg_period, INDEX(Inputs!$I$94:$I$121,MATCH(AX693,Inputs!$C$94:$C$121,0)),0)</f>
        <v>0</v>
      </c>
      <c r="BF701" s="31">
        <f>IF(BF$4=first_reg_period, INDEX(Inputs!$I$94:$I$121,MATCH(AY693,Inputs!$C$94:$C$121,0)),0)</f>
        <v>0</v>
      </c>
      <c r="BG701" s="31">
        <f>IF(BG$4=first_reg_period, INDEX(Inputs!$I$94:$I$121,MATCH(AZ693,Inputs!$C$94:$C$121,0)),0)</f>
        <v>0</v>
      </c>
      <c r="BH701" s="31">
        <f>IF(BH$4=first_reg_period, INDEX(Inputs!$I$94:$I$121,MATCH(BA693,Inputs!$C$94:$C$121,0)),0)</f>
        <v>0</v>
      </c>
      <c r="BI701" s="31">
        <f>IF(BI$4=first_reg_period, INDEX(Inputs!$I$94:$I$121,MATCH(BB693,Inputs!$C$94:$C$121,0)),0)</f>
        <v>0</v>
      </c>
      <c r="BJ701" s="31">
        <f>IF(BJ$4=first_reg_period, INDEX(Inputs!$I$94:$I$121,MATCH(BC693,Inputs!$C$94:$C$121,0)),0)</f>
        <v>0</v>
      </c>
      <c r="BK701" s="31">
        <f>IF(BK$4=first_reg_period, INDEX(Inputs!$I$94:$I$121,MATCH(BD693,Inputs!$C$94:$C$121,0)),0)</f>
        <v>0</v>
      </c>
      <c r="BL701" s="31">
        <f>IF(BL$4=first_reg_period, INDEX(Inputs!$I$94:$I$121,MATCH(BE693,Inputs!$C$94:$C$121,0)),0)</f>
        <v>0</v>
      </c>
      <c r="BM701" s="31">
        <f>IF(BM$4=first_reg_period, INDEX(Inputs!$I$94:$I$121,MATCH(BF693,Inputs!$C$94:$C$121,0)),0)</f>
        <v>0</v>
      </c>
      <c r="BN701" s="31">
        <f>IF(BN$4=first_reg_period, INDEX(Inputs!$I$94:$I$121,MATCH(BG693,Inputs!$C$94:$C$121,0)),0)</f>
        <v>0</v>
      </c>
      <c r="BO701" s="31">
        <f>IF(BO$4=first_reg_period, INDEX(Inputs!$I$94:$I$121,MATCH(BH693,Inputs!$C$94:$C$121,0)),0)</f>
        <v>0</v>
      </c>
      <c r="BP701" s="31">
        <f>IF(BP$4=first_reg_period, INDEX(Inputs!$I$94:$I$121,MATCH(BI693,Inputs!$C$94:$C$121,0)),0)</f>
        <v>0</v>
      </c>
      <c r="BQ701" s="31">
        <f>IF(BQ$4=first_reg_period, INDEX(Inputs!$I$94:$I$121,MATCH(BJ693,Inputs!$C$94:$C$121,0)),0)</f>
        <v>0</v>
      </c>
      <c r="BR701" s="31">
        <f>IF(BR$4=first_reg_period, INDEX(Inputs!$I$94:$I$121,MATCH(BK693,Inputs!$C$94:$C$121,0)),0)</f>
        <v>0</v>
      </c>
      <c r="BS701" s="31">
        <f>IF(BS$4=first_reg_period, INDEX(Inputs!$I$94:$I$121,MATCH(BL693,Inputs!$C$94:$C$121,0)),0)</f>
        <v>0</v>
      </c>
      <c r="BT701" s="31">
        <f>IF(BT$4=first_reg_period, INDEX(Inputs!$I$94:$I$121,MATCH(BM693,Inputs!$C$94:$C$121,0)),0)</f>
        <v>0</v>
      </c>
      <c r="BU701" s="31">
        <f>IF(BU$4=first_reg_period, INDEX(Inputs!$I$94:$I$121,MATCH(BN693,Inputs!$C$94:$C$121,0)),0)</f>
        <v>0</v>
      </c>
      <c r="BV701" s="31">
        <f>IF(BV$4=first_reg_period, INDEX(Inputs!$I$94:$I$121,MATCH(BO693,Inputs!$C$94:$C$121,0)),0)</f>
        <v>0</v>
      </c>
      <c r="BW701" s="31">
        <f>IF(BW$4=first_reg_period, INDEX(Inputs!$I$94:$I$121,MATCH(BP693,Inputs!$C$94:$C$121,0)),0)</f>
        <v>0</v>
      </c>
      <c r="BX701" s="31">
        <f>IF(BX$4=first_reg_period, INDEX(Inputs!$I$94:$I$121,MATCH(BQ693,Inputs!$C$94:$C$121,0)),0)</f>
        <v>0</v>
      </c>
      <c r="BY701" s="31">
        <f>IF(BY$4=first_reg_period, INDEX(Inputs!$I$94:$I$121,MATCH(BR693,Inputs!$C$94:$C$121,0)),0)</f>
        <v>0</v>
      </c>
      <c r="BZ701" s="31">
        <f>IF(BZ$4=first_reg_period, INDEX(Inputs!$I$94:$I$121,MATCH(BS693,Inputs!$C$94:$C$121,0)),0)</f>
        <v>0</v>
      </c>
      <c r="CA701" s="31">
        <f>IF(CA$4=first_reg_period, INDEX(Inputs!$I$94:$I$121,MATCH(BT693,Inputs!$C$94:$C$121,0)),0)</f>
        <v>0</v>
      </c>
      <c r="CB701" s="31">
        <f>IF(CB$4=first_reg_period, INDEX(Inputs!$I$94:$I$121,MATCH(BU693,Inputs!$C$94:$C$121,0)),0)</f>
        <v>0</v>
      </c>
      <c r="CC701" s="31">
        <f>IF(CC$4=first_reg_period, INDEX(Inputs!$I$94:$I$121,MATCH(BV693,Inputs!$C$94:$C$121,0)),0)</f>
        <v>0</v>
      </c>
      <c r="CD701" s="31">
        <f>IF(CD$4=first_reg_period, INDEX(Inputs!$I$94:$I$121,MATCH(BW693,Inputs!$C$94:$C$121,0)),0)</f>
        <v>0</v>
      </c>
      <c r="CE701" s="31">
        <f>IF(CE$4=first_reg_period, INDEX(Inputs!$I$94:$I$121,MATCH(BX693,Inputs!$C$94:$C$121,0)),0)</f>
        <v>0</v>
      </c>
      <c r="CF701" s="31">
        <f>IF(CF$4=first_reg_period, INDEX(Inputs!$I$94:$I$121,MATCH(BY693,Inputs!$C$94:$C$121,0)),0)</f>
        <v>0</v>
      </c>
    </row>
    <row r="702" spans="1:2018" s="101" customFormat="1" ht="12.75" customHeight="1">
      <c r="C702" s="181"/>
      <c r="D702" s="330" t="s">
        <v>266</v>
      </c>
      <c r="E702" s="330" t="s">
        <v>197</v>
      </c>
      <c r="I702" s="103"/>
      <c r="J702" s="104">
        <f>IF(J$4=second_reg_period, INDEX(Inputs!$N$292:$N$319,MATCH($B693,Inputs!$C$292:$C$319,0)),0)/conv_2020_2015</f>
        <v>0</v>
      </c>
      <c r="K702" s="104">
        <f>IF(K$4=second_reg_period, INDEX(Inputs!$N$292:$N$319,MATCH($B693,Inputs!$C$292:$C$319,0)),0)/conv_2020_2015</f>
        <v>0</v>
      </c>
      <c r="L702" s="104">
        <f>IF(L$4=second_reg_period, INDEX(Inputs!$N$292:$N$319,MATCH($B693,Inputs!$C$292:$C$319,0)),0)/conv_2020_2015</f>
        <v>0</v>
      </c>
      <c r="M702" s="104">
        <f>IF(M$4=second_reg_period, INDEX(Inputs!$N$292:$N$319,MATCH($B693,Inputs!$C$292:$C$319,0)),0)/conv_2020_2015</f>
        <v>0</v>
      </c>
      <c r="N702" s="267">
        <f>IF(N$4=second_reg_period, INDEX(Inputs!$N$292:$N$319,MATCH($B693,Inputs!$C$292:$C$319,0)),0)/conv_2020_2015</f>
        <v>0</v>
      </c>
      <c r="O702" s="104">
        <f>IF(O$4=second_reg_period, INDEX(Inputs!$N$292:$N$319,MATCH($B693,Inputs!$C$292:$C$319,0)),0)/conv_2020_2015</f>
        <v>0</v>
      </c>
      <c r="P702" s="104">
        <f>IF(P$4=second_reg_period, INDEX(Inputs!$N$292:$N$319,MATCH($B693,Inputs!$C$292:$C$319,0)),0)/conv_2020_2015</f>
        <v>0</v>
      </c>
      <c r="Q702" s="104">
        <f>IF(Q$4=second_reg_period, INDEX(Inputs!$N$292:$N$319,MATCH($B693,Inputs!$C$292:$C$319,0)),0)/conv_2020_2015</f>
        <v>0</v>
      </c>
      <c r="R702" s="104">
        <f>IF(R$4=second_reg_period, INDEX(Inputs!$N$292:$N$319,MATCH($B693,Inputs!$C$292:$C$319,0)),0)/conv_2020_2015</f>
        <v>0</v>
      </c>
      <c r="S702" s="104">
        <f>IF(S$4=second_reg_period, INDEX(Inputs!$N$292:$N$319,MATCH($B693,Inputs!$C$292:$C$319,0)),0)/conv_2020_2015</f>
        <v>0</v>
      </c>
      <c r="T702" s="104">
        <f>IF(T$4=second_reg_period, INDEX(Inputs!$N$292:$N$319,MATCH($B693,Inputs!$C$292:$C$319,0)),0)/conv_2020_2015</f>
        <v>0</v>
      </c>
      <c r="U702" s="104">
        <f>IF(U$4=second_reg_period, INDEX(Inputs!$N$292:$N$319,MATCH($B693,Inputs!$C$292:$C$319,0)),0)/conv_2020_2015</f>
        <v>0</v>
      </c>
      <c r="V702" s="104">
        <f>IF(V$4=second_reg_period, INDEX(Inputs!$N$292:$N$319,MATCH($B693,Inputs!$C$292:$C$319,0)),0)/conv_2020_2015</f>
        <v>0</v>
      </c>
      <c r="W702" s="104">
        <f>IF(W$4=second_reg_period, INDEX(Inputs!$N$292:$N$319,MATCH($B693,Inputs!$C$292:$C$319,0)),0)/conv_2020_2015</f>
        <v>0</v>
      </c>
      <c r="X702" s="104">
        <f>IF(X$4=second_reg_period, INDEX(Inputs!$N$292:$N$319,MATCH($B693,Inputs!$C$292:$C$319,0)),0)/conv_2020_2015</f>
        <v>0</v>
      </c>
      <c r="Y702" s="104">
        <f>IF(Y$4=second_reg_period, INDEX(Inputs!$N$292:$N$319,MATCH($B693,Inputs!$C$292:$C$319,0)),0)/conv_2020_2015</f>
        <v>0</v>
      </c>
      <c r="Z702" s="104">
        <f>IF(Z$4=second_reg_period, INDEX(Inputs!$N$292:$N$319,MATCH($B693,Inputs!$C$292:$C$319,0)),0)/conv_2020_2015</f>
        <v>0</v>
      </c>
      <c r="AA702" s="104">
        <f>IF(AA$4=second_reg_period, INDEX(Inputs!$N$292:$N$319,MATCH($B693,Inputs!$C$292:$C$319,0)),0)/conv_2020_2015</f>
        <v>0</v>
      </c>
      <c r="AB702" s="104">
        <f>IF(AB$4=second_reg_period, INDEX(Inputs!$N$292:$N$319,MATCH($B693,Inputs!$C$292:$C$319,0)),0)/conv_2020_2015</f>
        <v>0</v>
      </c>
      <c r="AC702" s="104">
        <f>IF(AC$4=second_reg_period, INDEX(Inputs!$N$292:$N$319,MATCH($B693,Inputs!$C$292:$C$319,0)),0)/conv_2020_2015</f>
        <v>0</v>
      </c>
      <c r="AD702" s="104">
        <f>IF(AD$4=second_reg_period, INDEX(Inputs!$N$292:$N$319,MATCH($B693,Inputs!$C$292:$C$319,0)),0)/conv_2020_2015</f>
        <v>0</v>
      </c>
      <c r="AE702" s="104">
        <f>IF(AE$4=second_reg_period, INDEX(Inputs!$N$292:$N$319,MATCH($B693,Inputs!$C$292:$C$319,0)),0)/conv_2020_2015</f>
        <v>0</v>
      </c>
      <c r="AF702" s="104">
        <f>IF(AF$4=second_reg_period, INDEX(Inputs!$N$292:$N$319,MATCH($B693,Inputs!$C$292:$C$319,0)),0)/conv_2020_2015</f>
        <v>0</v>
      </c>
      <c r="AG702" s="104">
        <f>IF(AG$4=second_reg_period, INDEX(Inputs!$N$292:$N$319,MATCH($B693,Inputs!$C$292:$C$319,0)),0)/conv_2020_2015</f>
        <v>0</v>
      </c>
      <c r="AH702" s="104">
        <f>IF(AH$4=second_reg_period, INDEX(Inputs!$N$292:$N$319,MATCH($B693,Inputs!$C$292:$C$319,0)),0)/conv_2020_2015</f>
        <v>0</v>
      </c>
      <c r="AI702" s="104">
        <f>IF(AI$4=second_reg_period, INDEX(Inputs!$N$292:$N$319,MATCH($B693,Inputs!$C$292:$C$319,0)),0)/conv_2020_2015</f>
        <v>0</v>
      </c>
      <c r="AJ702" s="104">
        <f>IF(AJ$4=second_reg_period, INDEX(Inputs!$N$292:$N$319,MATCH($B693,Inputs!$C$292:$C$319,0)),0)/conv_2020_2015</f>
        <v>0</v>
      </c>
      <c r="AK702" s="104">
        <f>IF(AK$4=second_reg_period, INDEX(Inputs!$N$292:$N$319,MATCH($B693,Inputs!$C$292:$C$319,0)),0)/conv_2020_2015</f>
        <v>0</v>
      </c>
      <c r="AL702" s="104">
        <f>IF(AL$4=second_reg_period, INDEX(Inputs!$N$292:$N$319,MATCH($B693,Inputs!$C$292:$C$319,0)),0)/conv_2020_2015</f>
        <v>0</v>
      </c>
      <c r="AM702" s="104">
        <f>IF(AM$4=second_reg_period, INDEX(Inputs!$N$292:$N$319,MATCH($B693,Inputs!$C$292:$C$319,0)),0)/conv_2020_2015</f>
        <v>0</v>
      </c>
      <c r="AN702" s="104">
        <f>IF(AN$4=second_reg_period, INDEX(Inputs!$N$292:$N$319,MATCH($B693,Inputs!$C$292:$C$319,0)),0)/conv_2020_2015</f>
        <v>0</v>
      </c>
      <c r="AO702" s="104">
        <f>IF(AO$4=second_reg_period, INDEX(Inputs!$N$292:$N$319,MATCH($B693,Inputs!$C$292:$C$319,0)),0)/conv_2020_2015</f>
        <v>0</v>
      </c>
      <c r="AP702" s="104">
        <f>IF(AP$4=second_reg_period, INDEX(Inputs!$N$292:$N$319,MATCH($B693,Inputs!$C$292:$C$319,0)),0)/conv_2020_2015</f>
        <v>0</v>
      </c>
      <c r="AQ702" s="104">
        <f>IF(AQ$4=second_reg_period, INDEX(Inputs!$N$292:$N$319,MATCH($B693,Inputs!$C$292:$C$319,0)),0)/conv_2020_2015</f>
        <v>0</v>
      </c>
      <c r="AR702" s="104">
        <f>IF(AR$4=second_reg_period, INDEX(Inputs!$N$292:$N$319,MATCH($B693,Inputs!$C$292:$C$319,0)),0)/conv_2020_2015</f>
        <v>0</v>
      </c>
      <c r="AS702" s="104">
        <f>IF(AS$4=second_reg_period, INDEX(Inputs!$N$292:$N$319,MATCH($B693,Inputs!$C$292:$C$319,0)),0)/conv_2020_2015</f>
        <v>0</v>
      </c>
      <c r="AT702" s="104">
        <f>IF(AT$4=second_reg_period, INDEX(Inputs!$N$292:$N$319,MATCH($B693,Inputs!$C$292:$C$319,0)),0)/conv_2020_2015</f>
        <v>0</v>
      </c>
      <c r="AU702" s="104">
        <f>IF(AU$4=second_reg_period, INDEX(Inputs!$N$292:$N$319,MATCH($B693,Inputs!$C$292:$C$319,0)),0)/conv_2020_2015</f>
        <v>0</v>
      </c>
      <c r="AV702" s="104">
        <f>IF(AV$4=second_reg_period, INDEX(Inputs!$N$292:$N$319,MATCH($B693,Inputs!$C$292:$C$319,0)),0)/conv_2020_2015</f>
        <v>0</v>
      </c>
      <c r="AW702" s="104">
        <f>IF(AW$4=second_reg_period, INDEX(Inputs!$N$292:$N$319,MATCH($B693,Inputs!$C$292:$C$319,0)),0)/conv_2020_2015</f>
        <v>0</v>
      </c>
      <c r="AX702" s="104">
        <f>IF(AX$4=second_reg_period, INDEX(Inputs!$N$292:$N$319,MATCH($B693,Inputs!$C$292:$C$319,0)),0)/conv_2020_2015</f>
        <v>0</v>
      </c>
      <c r="AY702" s="104">
        <f>IF(AY$4=second_reg_period, INDEX(Inputs!$N$292:$N$319,MATCH($B693,Inputs!$C$292:$C$319,0)),0)/conv_2020_2015</f>
        <v>0</v>
      </c>
      <c r="AZ702" s="104">
        <f>IF(AZ$4=second_reg_period, INDEX(Inputs!$N$292:$N$319,MATCH($B693,Inputs!$C$292:$C$319,0)),0)/conv_2020_2015</f>
        <v>0</v>
      </c>
      <c r="BA702" s="104">
        <f>IF(BA$4=second_reg_period, INDEX(Inputs!$N$292:$N$319,MATCH($B693,Inputs!$C$292:$C$319,0)),0)/conv_2020_2015</f>
        <v>0</v>
      </c>
      <c r="BB702" s="104">
        <f>IF(BB$4=second_reg_period, INDEX(Inputs!$N$292:$N$319,MATCH($B693,Inputs!$C$292:$C$319,0)),0)/conv_2020_2015</f>
        <v>0</v>
      </c>
      <c r="BC702" s="104">
        <f>IF(BC$4=second_reg_period, INDEX(Inputs!$N$292:$N$319,MATCH($B693,Inputs!$C$292:$C$319,0)),0)/conv_2020_2015</f>
        <v>0</v>
      </c>
      <c r="BD702" s="104">
        <f>IF(BD$4=second_reg_period, INDEX(Inputs!$N$292:$N$319,MATCH($B693,Inputs!$C$292:$C$319,0)),0)/conv_2020_2015</f>
        <v>0</v>
      </c>
      <c r="BE702" s="104">
        <f>IF(BE$4=second_reg_period, INDEX(Inputs!$N$292:$N$319,MATCH($B693,Inputs!$C$292:$C$319,0)),0)/conv_2020_2015</f>
        <v>0</v>
      </c>
      <c r="BF702" s="104">
        <f>IF(BF$4=second_reg_period, INDEX(Inputs!$N$292:$N$319,MATCH($B693,Inputs!$C$292:$C$319,0)),0)/conv_2020_2015</f>
        <v>0</v>
      </c>
      <c r="BG702" s="104">
        <f>IF(BG$4=second_reg_period, INDEX(Inputs!$N$292:$N$319,MATCH($B693,Inputs!$C$292:$C$319,0)),0)/conv_2020_2015</f>
        <v>0</v>
      </c>
      <c r="BH702" s="104">
        <f>IF(BH$4=second_reg_period, INDEX(Inputs!$N$292:$N$319,MATCH($B693,Inputs!$C$292:$C$319,0)),0)/conv_2020_2015</f>
        <v>0</v>
      </c>
      <c r="BI702" s="104">
        <f>IF(BI$4=second_reg_period, INDEX(Inputs!$N$292:$N$319,MATCH($B693,Inputs!$C$292:$C$319,0)),0)/conv_2020_2015</f>
        <v>0</v>
      </c>
      <c r="BJ702" s="104">
        <f>IF(BJ$4=second_reg_period, INDEX(Inputs!$N$292:$N$319,MATCH($B693,Inputs!$C$292:$C$319,0)),0)/conv_2020_2015</f>
        <v>0</v>
      </c>
      <c r="BK702" s="104">
        <f>IF(BK$4=second_reg_period, INDEX(Inputs!$N$292:$N$319,MATCH($B693,Inputs!$C$292:$C$319,0)),0)/conv_2020_2015</f>
        <v>0</v>
      </c>
      <c r="BL702" s="104">
        <f>IF(BL$4=second_reg_period, INDEX(Inputs!$N$292:$N$319,MATCH($B693,Inputs!$C$292:$C$319,0)),0)/conv_2020_2015</f>
        <v>0</v>
      </c>
      <c r="BM702" s="104">
        <f>IF(BM$4=second_reg_period, INDEX(Inputs!$N$292:$N$319,MATCH($B693,Inputs!$C$292:$C$319,0)),0)/conv_2020_2015</f>
        <v>0</v>
      </c>
      <c r="BN702" s="104">
        <f>IF(BN$4=second_reg_period, INDEX(Inputs!$N$292:$N$319,MATCH($B693,Inputs!$C$292:$C$319,0)),0)/conv_2020_2015</f>
        <v>0</v>
      </c>
      <c r="BO702" s="104">
        <f>IF(BO$4=second_reg_period, INDEX(Inputs!$N$292:$N$319,MATCH($B693,Inputs!$C$292:$C$319,0)),0)/conv_2020_2015</f>
        <v>0</v>
      </c>
      <c r="BP702" s="104">
        <f>IF(BP$4=second_reg_period, INDEX(Inputs!$N$292:$N$319,MATCH($B693,Inputs!$C$292:$C$319,0)),0)/conv_2020_2015</f>
        <v>0</v>
      </c>
      <c r="BQ702" s="104">
        <f>IF(BQ$4=second_reg_period, INDEX(Inputs!$N$292:$N$319,MATCH($B693,Inputs!$C$292:$C$319,0)),0)/conv_2020_2015</f>
        <v>0</v>
      </c>
      <c r="BR702" s="104">
        <f>IF(BR$4=second_reg_period, INDEX(Inputs!$N$292:$N$319,MATCH($B693,Inputs!$C$292:$C$319,0)),0)/conv_2020_2015</f>
        <v>0</v>
      </c>
      <c r="BS702" s="104">
        <f>IF(BS$4=second_reg_period, INDEX(Inputs!$N$292:$N$319,MATCH($B693,Inputs!$C$292:$C$319,0)),0)/conv_2020_2015</f>
        <v>0</v>
      </c>
      <c r="BT702" s="104">
        <f>IF(BT$4=second_reg_period, INDEX(Inputs!$N$292:$N$319,MATCH($B693,Inputs!$C$292:$C$319,0)),0)/conv_2020_2015</f>
        <v>0</v>
      </c>
      <c r="BU702" s="104">
        <f>IF(BU$4=second_reg_period, INDEX(Inputs!$N$292:$N$319,MATCH($B693,Inputs!$C$292:$C$319,0)),0)/conv_2020_2015</f>
        <v>0</v>
      </c>
      <c r="BV702" s="104">
        <f>IF(BV$4=second_reg_period, INDEX(Inputs!$N$292:$N$319,MATCH($B693,Inputs!$C$292:$C$319,0)),0)/conv_2020_2015</f>
        <v>0</v>
      </c>
      <c r="BW702" s="104">
        <f>IF(BW$4=second_reg_period, INDEX(Inputs!$N$292:$N$319,MATCH($B693,Inputs!$C$292:$C$319,0)),0)/conv_2020_2015</f>
        <v>0</v>
      </c>
      <c r="BX702" s="104">
        <f>IF(BX$4=second_reg_period, INDEX(Inputs!$N$292:$N$319,MATCH($B693,Inputs!$C$292:$C$319,0)),0)/conv_2020_2015</f>
        <v>0</v>
      </c>
      <c r="BY702" s="104">
        <f>IF(BY$4=second_reg_period, INDEX(Inputs!$N$292:$N$319,MATCH($B693,Inputs!$C$292:$C$319,0)),0)/conv_2020_2015</f>
        <v>0</v>
      </c>
      <c r="BZ702" s="104">
        <f>IF(BZ$4=second_reg_period, INDEX(Inputs!$N$292:$N$319,MATCH($B693,Inputs!$C$292:$C$319,0)),0)/conv_2020_2015</f>
        <v>0</v>
      </c>
      <c r="CA702" s="104">
        <f>IF(CA$4=second_reg_period, INDEX(Inputs!$N$292:$N$319,MATCH($B693,Inputs!$C$292:$C$319,0)),0)/conv_2020_2015</f>
        <v>0</v>
      </c>
      <c r="CB702" s="104">
        <f>IF(CB$4=second_reg_period, INDEX(Inputs!$N$292:$N$319,MATCH($B693,Inputs!$C$292:$C$319,0)),0)/conv_2020_2015</f>
        <v>0</v>
      </c>
      <c r="CC702" s="104">
        <f>IF(CC$4=second_reg_period, INDEX(Inputs!$N$292:$N$319,MATCH($B693,Inputs!$C$292:$C$319,0)),0)/conv_2020_2015</f>
        <v>0</v>
      </c>
      <c r="CD702" s="104">
        <f>IF(CD$4=second_reg_period, INDEX(Inputs!$N$292:$N$319,MATCH($B693,Inputs!$C$292:$C$319,0)),0)/conv_2020_2015</f>
        <v>0</v>
      </c>
      <c r="CE702" s="104">
        <f>IF(CE$4=second_reg_period, INDEX(Inputs!$N$292:$N$319,MATCH($B693,Inputs!$C$292:$C$319,0)),0)/conv_2020_2015</f>
        <v>0</v>
      </c>
      <c r="CF702" s="104">
        <f>IF(CF$4=second_reg_period, INDEX(Inputs!$N$292:$N$319,MATCH($B693,Inputs!$C$292:$C$319,0)),0)/conv_2020_2015</f>
        <v>0</v>
      </c>
      <c r="CG702" s="158"/>
      <c r="CH702" s="158"/>
      <c r="CI702" s="158"/>
      <c r="CJ702" s="158"/>
      <c r="CK702" s="158"/>
      <c r="CL702" s="158"/>
      <c r="CM702" s="158"/>
      <c r="CN702" s="158"/>
      <c r="CO702" s="158"/>
      <c r="CP702" s="158"/>
      <c r="CQ702" s="158"/>
      <c r="CR702" s="158"/>
      <c r="CS702" s="158"/>
      <c r="CT702" s="158"/>
      <c r="CU702" s="158"/>
      <c r="CV702" s="158"/>
      <c r="CW702" s="158"/>
      <c r="CX702" s="158"/>
      <c r="CY702" s="158"/>
      <c r="CZ702" s="158"/>
      <c r="DA702" s="158"/>
      <c r="DB702" s="158"/>
      <c r="DC702" s="158"/>
      <c r="DD702" s="158"/>
      <c r="DE702" s="158"/>
      <c r="DF702" s="158"/>
      <c r="DG702" s="158"/>
      <c r="DH702" s="158"/>
      <c r="DI702" s="158"/>
      <c r="DJ702" s="158"/>
      <c r="DK702" s="158"/>
      <c r="DL702" s="158"/>
      <c r="DM702" s="158"/>
      <c r="DN702" s="158"/>
      <c r="DO702" s="158"/>
      <c r="DP702" s="158"/>
      <c r="DQ702" s="158"/>
      <c r="DR702" s="158"/>
      <c r="DS702" s="158"/>
      <c r="DT702" s="158"/>
      <c r="DU702" s="158"/>
      <c r="DV702" s="158"/>
      <c r="DW702" s="158"/>
      <c r="DX702" s="158"/>
      <c r="DY702" s="158"/>
      <c r="DZ702" s="158"/>
      <c r="EA702" s="158"/>
      <c r="EB702" s="158"/>
      <c r="EC702" s="158"/>
      <c r="ED702" s="158"/>
      <c r="EE702" s="158"/>
      <c r="EF702" s="158"/>
      <c r="EG702" s="158"/>
      <c r="EH702" s="158"/>
      <c r="EI702" s="158"/>
      <c r="EJ702" s="158"/>
      <c r="EK702" s="158"/>
      <c r="EL702" s="158"/>
      <c r="EM702" s="158"/>
      <c r="EN702" s="158"/>
      <c r="EO702" s="158"/>
      <c r="EP702" s="158"/>
      <c r="EQ702" s="158"/>
      <c r="ER702" s="158"/>
      <c r="ES702" s="158"/>
      <c r="ET702" s="158"/>
      <c r="EU702" s="158"/>
      <c r="EV702" s="158"/>
      <c r="EW702" s="158"/>
      <c r="EX702" s="158"/>
      <c r="EY702" s="158"/>
      <c r="EZ702" s="158"/>
      <c r="FA702" s="158"/>
      <c r="FB702" s="158"/>
      <c r="FC702" s="158"/>
      <c r="FD702" s="158"/>
      <c r="FE702" s="158"/>
      <c r="FF702" s="158"/>
      <c r="FG702" s="158"/>
      <c r="FH702" s="158"/>
      <c r="FI702" s="158"/>
      <c r="FJ702" s="158"/>
      <c r="FK702" s="158"/>
      <c r="FL702" s="158"/>
      <c r="FM702" s="158"/>
      <c r="FN702" s="158"/>
      <c r="FO702" s="158"/>
      <c r="FP702" s="158"/>
      <c r="FQ702" s="158"/>
      <c r="FR702" s="158"/>
      <c r="FS702" s="158"/>
      <c r="FT702" s="158"/>
      <c r="FU702" s="158"/>
      <c r="FV702" s="158"/>
      <c r="FW702" s="158"/>
      <c r="FX702" s="158"/>
      <c r="FY702" s="158"/>
      <c r="FZ702" s="158"/>
      <c r="GA702" s="158"/>
      <c r="GB702" s="158"/>
      <c r="GC702" s="158"/>
      <c r="GD702" s="158"/>
      <c r="GE702" s="158"/>
      <c r="GF702" s="158"/>
      <c r="GG702" s="158"/>
      <c r="GH702" s="158"/>
      <c r="GI702" s="158"/>
      <c r="GJ702" s="158"/>
      <c r="GK702" s="158"/>
      <c r="GL702" s="158"/>
      <c r="GM702" s="158"/>
      <c r="GN702" s="158"/>
      <c r="GO702" s="158"/>
      <c r="GP702" s="158"/>
      <c r="GQ702" s="158"/>
      <c r="GR702" s="158"/>
      <c r="GS702" s="158"/>
      <c r="GT702" s="158"/>
      <c r="GU702" s="158"/>
      <c r="GV702" s="158"/>
      <c r="GW702" s="158"/>
      <c r="GX702" s="158"/>
      <c r="GY702" s="158"/>
      <c r="GZ702" s="158"/>
      <c r="HA702" s="158"/>
      <c r="HB702" s="158"/>
      <c r="HC702" s="158"/>
      <c r="HD702" s="158"/>
      <c r="HE702" s="158"/>
      <c r="HF702" s="158"/>
      <c r="HG702" s="158"/>
      <c r="HH702" s="158"/>
      <c r="HI702" s="158"/>
      <c r="HJ702" s="158"/>
      <c r="HK702" s="158"/>
      <c r="HL702" s="158"/>
      <c r="HM702" s="158"/>
      <c r="HN702" s="158"/>
      <c r="HO702" s="158"/>
      <c r="HP702" s="158"/>
      <c r="HQ702" s="158"/>
      <c r="HR702" s="158"/>
      <c r="HS702" s="158"/>
      <c r="HT702" s="158"/>
      <c r="HU702" s="158"/>
      <c r="HV702" s="158"/>
      <c r="HW702" s="158"/>
      <c r="HX702" s="158"/>
      <c r="HY702" s="158"/>
      <c r="HZ702" s="158"/>
      <c r="IA702" s="158"/>
      <c r="IB702" s="158"/>
      <c r="IC702" s="158"/>
      <c r="ID702" s="158"/>
      <c r="IE702" s="158"/>
      <c r="IF702" s="158"/>
      <c r="IG702" s="158"/>
      <c r="IH702" s="158"/>
      <c r="II702" s="158"/>
      <c r="IJ702" s="158"/>
      <c r="IK702" s="158"/>
      <c r="IL702" s="158"/>
      <c r="IM702" s="158"/>
      <c r="IN702" s="158"/>
      <c r="IO702" s="158"/>
      <c r="IP702" s="158"/>
      <c r="IQ702" s="158"/>
      <c r="IR702" s="158"/>
      <c r="IS702" s="158"/>
      <c r="IT702" s="158"/>
      <c r="IU702" s="158"/>
      <c r="IV702" s="158"/>
      <c r="IW702" s="158"/>
      <c r="IX702" s="158"/>
      <c r="IY702" s="158"/>
      <c r="IZ702" s="158"/>
      <c r="JA702" s="158"/>
      <c r="JB702" s="158"/>
      <c r="JC702" s="158"/>
      <c r="JD702" s="158"/>
      <c r="JE702" s="158"/>
      <c r="JF702" s="158"/>
      <c r="JG702" s="158"/>
      <c r="JH702" s="158"/>
      <c r="JI702" s="158"/>
      <c r="JJ702" s="158"/>
      <c r="JK702" s="158"/>
      <c r="JL702" s="158"/>
      <c r="JM702" s="158"/>
      <c r="JN702" s="158"/>
      <c r="JO702" s="158"/>
      <c r="JP702" s="158"/>
      <c r="JQ702" s="158"/>
      <c r="JR702" s="158"/>
      <c r="JS702" s="158"/>
      <c r="JT702" s="158"/>
      <c r="JU702" s="158"/>
      <c r="JV702" s="158"/>
      <c r="JW702" s="158"/>
      <c r="JX702" s="158"/>
      <c r="JY702" s="158"/>
      <c r="JZ702" s="158"/>
      <c r="KA702" s="158"/>
      <c r="KB702" s="158"/>
      <c r="KC702" s="158"/>
      <c r="KD702" s="158"/>
      <c r="KE702" s="158"/>
      <c r="KF702" s="158"/>
      <c r="KG702" s="158"/>
      <c r="KH702" s="158"/>
      <c r="KI702" s="158"/>
      <c r="KJ702" s="158"/>
      <c r="KK702" s="158"/>
      <c r="KL702" s="158"/>
      <c r="KM702" s="158"/>
      <c r="KN702" s="158"/>
      <c r="KO702" s="158"/>
      <c r="KP702" s="158"/>
      <c r="KQ702" s="158"/>
      <c r="KR702" s="158"/>
      <c r="KS702" s="158"/>
      <c r="KT702" s="158"/>
      <c r="KU702" s="158"/>
      <c r="KV702" s="158"/>
      <c r="KW702" s="158"/>
      <c r="KX702" s="158"/>
      <c r="KY702" s="158"/>
      <c r="KZ702" s="158"/>
      <c r="LA702" s="158"/>
      <c r="LB702" s="158"/>
      <c r="LC702" s="158"/>
      <c r="LD702" s="158"/>
      <c r="LE702" s="158"/>
      <c r="LF702" s="158"/>
      <c r="LG702" s="158"/>
      <c r="LH702" s="158"/>
      <c r="LI702" s="158"/>
      <c r="LJ702" s="158"/>
      <c r="LK702" s="158"/>
      <c r="LL702" s="158"/>
      <c r="LM702" s="158"/>
      <c r="LN702" s="158"/>
      <c r="LO702" s="158"/>
      <c r="LP702" s="158"/>
      <c r="LQ702" s="158"/>
      <c r="LR702" s="158"/>
      <c r="LS702" s="158"/>
      <c r="LT702" s="158"/>
      <c r="LU702" s="158"/>
      <c r="LV702" s="158"/>
      <c r="LW702" s="158"/>
      <c r="LX702" s="158"/>
      <c r="LY702" s="158"/>
      <c r="LZ702" s="158"/>
      <c r="MA702" s="158"/>
      <c r="MB702" s="158"/>
      <c r="MC702" s="158"/>
      <c r="MD702" s="158"/>
      <c r="ME702" s="158"/>
      <c r="MF702" s="158"/>
      <c r="MG702" s="158"/>
      <c r="MH702" s="158"/>
      <c r="MI702" s="158"/>
      <c r="MJ702" s="158"/>
      <c r="MK702" s="158"/>
      <c r="ML702" s="158"/>
      <c r="MM702" s="158"/>
      <c r="MN702" s="158"/>
      <c r="MO702" s="158"/>
      <c r="MP702" s="158"/>
      <c r="MQ702" s="158"/>
      <c r="MR702" s="158"/>
      <c r="MS702" s="158"/>
      <c r="MT702" s="158"/>
      <c r="MU702" s="158"/>
      <c r="MV702" s="158"/>
      <c r="MW702" s="158"/>
      <c r="MX702" s="158"/>
      <c r="MY702" s="158"/>
      <c r="MZ702" s="158"/>
      <c r="NA702" s="158"/>
      <c r="NB702" s="158"/>
      <c r="NC702" s="158"/>
      <c r="ND702" s="158"/>
      <c r="NE702" s="158"/>
      <c r="NF702" s="158"/>
      <c r="NG702" s="158"/>
      <c r="NH702" s="158"/>
      <c r="NI702" s="158"/>
      <c r="NJ702" s="158"/>
      <c r="NK702" s="158"/>
      <c r="NL702" s="158"/>
      <c r="NM702" s="158"/>
      <c r="NN702" s="158"/>
      <c r="NO702" s="158"/>
      <c r="NP702" s="158"/>
      <c r="NQ702" s="158"/>
      <c r="NR702" s="158"/>
      <c r="NS702" s="158"/>
      <c r="NT702" s="158"/>
      <c r="NU702" s="158"/>
      <c r="NV702" s="158"/>
      <c r="NW702" s="158"/>
      <c r="NX702" s="158"/>
      <c r="NY702" s="158"/>
      <c r="NZ702" s="158"/>
      <c r="OA702" s="158"/>
      <c r="OB702" s="158"/>
      <c r="OC702" s="158"/>
      <c r="OD702" s="158"/>
      <c r="OE702" s="158"/>
      <c r="OF702" s="158"/>
      <c r="OG702" s="158"/>
      <c r="OH702" s="158"/>
      <c r="OI702" s="158"/>
      <c r="OJ702" s="158"/>
      <c r="OK702" s="158"/>
      <c r="OL702" s="158"/>
      <c r="OM702" s="158"/>
      <c r="ON702" s="158"/>
      <c r="OO702" s="158"/>
      <c r="OP702" s="158"/>
      <c r="OQ702" s="158"/>
      <c r="OR702" s="158"/>
      <c r="OS702" s="158"/>
      <c r="OT702" s="158"/>
      <c r="OU702" s="158"/>
      <c r="OV702" s="158"/>
      <c r="OW702" s="158"/>
      <c r="OX702" s="158"/>
      <c r="OY702" s="158"/>
      <c r="OZ702" s="158"/>
      <c r="PA702" s="158"/>
      <c r="PB702" s="158"/>
      <c r="PC702" s="158"/>
      <c r="PD702" s="158"/>
      <c r="PE702" s="158"/>
      <c r="PF702" s="158"/>
      <c r="PG702" s="158"/>
      <c r="PH702" s="158"/>
      <c r="PI702" s="158"/>
      <c r="PJ702" s="158"/>
      <c r="PK702" s="158"/>
      <c r="PL702" s="158"/>
      <c r="PM702" s="158"/>
      <c r="PN702" s="158"/>
      <c r="PO702" s="158"/>
      <c r="PP702" s="158"/>
      <c r="PQ702" s="158"/>
      <c r="PR702" s="158"/>
      <c r="PS702" s="158"/>
      <c r="PT702" s="158"/>
      <c r="PU702" s="158"/>
      <c r="PV702" s="158"/>
      <c r="PW702" s="158"/>
      <c r="PX702" s="158"/>
      <c r="PY702" s="158"/>
      <c r="PZ702" s="158"/>
      <c r="QA702" s="158"/>
      <c r="QB702" s="158"/>
      <c r="QC702" s="158"/>
      <c r="QD702" s="158"/>
      <c r="QE702" s="158"/>
      <c r="QF702" s="158"/>
      <c r="QG702" s="158"/>
      <c r="QH702" s="158"/>
      <c r="QI702" s="158"/>
      <c r="QJ702" s="158"/>
      <c r="QK702" s="158"/>
      <c r="QL702" s="158"/>
      <c r="QM702" s="158"/>
      <c r="QN702" s="158"/>
      <c r="QO702" s="158"/>
      <c r="QP702" s="158"/>
      <c r="QQ702" s="158"/>
      <c r="QR702" s="158"/>
      <c r="QS702" s="158"/>
      <c r="QT702" s="158"/>
      <c r="QU702" s="158"/>
      <c r="QV702" s="158"/>
      <c r="QW702" s="158"/>
      <c r="QX702" s="158"/>
      <c r="QY702" s="158"/>
      <c r="QZ702" s="158"/>
      <c r="RA702" s="158"/>
      <c r="RB702" s="158"/>
      <c r="RC702" s="158"/>
      <c r="RD702" s="158"/>
      <c r="RE702" s="158"/>
      <c r="RF702" s="158"/>
      <c r="RG702" s="158"/>
      <c r="RH702" s="158"/>
      <c r="RI702" s="158"/>
      <c r="RJ702" s="158"/>
      <c r="RK702" s="158"/>
      <c r="RL702" s="158"/>
      <c r="RM702" s="158"/>
      <c r="RN702" s="158"/>
      <c r="RO702" s="158"/>
      <c r="RP702" s="158"/>
      <c r="RQ702" s="158"/>
      <c r="RR702" s="158"/>
      <c r="RS702" s="158"/>
      <c r="RT702" s="158"/>
      <c r="RU702" s="158"/>
      <c r="RV702" s="158"/>
      <c r="RW702" s="158"/>
      <c r="RX702" s="158"/>
      <c r="RY702" s="158"/>
      <c r="RZ702" s="158"/>
      <c r="SA702" s="158"/>
      <c r="SB702" s="158"/>
      <c r="SC702" s="158"/>
      <c r="SD702" s="158"/>
      <c r="SE702" s="158"/>
      <c r="SF702" s="158"/>
      <c r="SG702" s="158"/>
      <c r="SH702" s="158"/>
      <c r="SI702" s="158"/>
      <c r="SJ702" s="158"/>
      <c r="SK702" s="158"/>
      <c r="SL702" s="158"/>
      <c r="SM702" s="158"/>
      <c r="SN702" s="158"/>
      <c r="SO702" s="158"/>
      <c r="SP702" s="158"/>
      <c r="SQ702" s="158"/>
      <c r="SR702" s="158"/>
      <c r="SS702" s="158"/>
      <c r="ST702" s="158"/>
      <c r="SU702" s="158"/>
      <c r="SV702" s="158"/>
      <c r="SW702" s="158"/>
      <c r="SX702" s="158"/>
      <c r="SY702" s="158"/>
      <c r="SZ702" s="158"/>
      <c r="TA702" s="158"/>
      <c r="TB702" s="158"/>
      <c r="TC702" s="158"/>
      <c r="TD702" s="158"/>
      <c r="TE702" s="158"/>
      <c r="TF702" s="158"/>
      <c r="TG702" s="158"/>
      <c r="TH702" s="158"/>
      <c r="TI702" s="158"/>
      <c r="TJ702" s="158"/>
      <c r="TK702" s="158"/>
      <c r="TL702" s="158"/>
      <c r="TM702" s="158"/>
      <c r="TN702" s="158"/>
      <c r="TO702" s="158"/>
      <c r="TP702" s="158"/>
      <c r="TQ702" s="158"/>
      <c r="TR702" s="158"/>
      <c r="TS702" s="158"/>
      <c r="TT702" s="158"/>
      <c r="TU702" s="158"/>
      <c r="TV702" s="158"/>
      <c r="TW702" s="158"/>
      <c r="TX702" s="158"/>
      <c r="TY702" s="158"/>
      <c r="TZ702" s="158"/>
      <c r="UA702" s="158"/>
      <c r="UB702" s="158"/>
      <c r="UC702" s="158"/>
      <c r="UD702" s="158"/>
      <c r="UE702" s="158"/>
      <c r="UF702" s="158"/>
      <c r="UG702" s="158"/>
      <c r="UH702" s="158"/>
      <c r="UI702" s="158"/>
      <c r="UJ702" s="158"/>
      <c r="UK702" s="158"/>
      <c r="UL702" s="158"/>
      <c r="UM702" s="158"/>
      <c r="UN702" s="158"/>
      <c r="UO702" s="158"/>
      <c r="UP702" s="158"/>
      <c r="UQ702" s="158"/>
      <c r="UR702" s="158"/>
      <c r="US702" s="158"/>
      <c r="UT702" s="158"/>
      <c r="UU702" s="158"/>
      <c r="UV702" s="158"/>
      <c r="UW702" s="158"/>
      <c r="UX702" s="158"/>
      <c r="UY702" s="158"/>
      <c r="UZ702" s="158"/>
      <c r="VA702" s="158"/>
      <c r="VB702" s="158"/>
      <c r="VC702" s="158"/>
      <c r="VD702" s="158"/>
      <c r="VE702" s="158"/>
      <c r="VF702" s="158"/>
      <c r="VG702" s="158"/>
      <c r="VH702" s="158"/>
      <c r="VI702" s="158"/>
      <c r="VJ702" s="158"/>
      <c r="VK702" s="158"/>
      <c r="VL702" s="158"/>
      <c r="VM702" s="158"/>
      <c r="VN702" s="158"/>
      <c r="VO702" s="158"/>
      <c r="VP702" s="158"/>
      <c r="VQ702" s="158"/>
      <c r="VR702" s="158"/>
      <c r="VS702" s="158"/>
      <c r="VT702" s="158"/>
      <c r="VU702" s="158"/>
      <c r="VV702" s="158"/>
      <c r="VW702" s="158"/>
      <c r="VX702" s="158"/>
      <c r="VY702" s="158"/>
      <c r="VZ702" s="158"/>
      <c r="WA702" s="158"/>
      <c r="WB702" s="158"/>
      <c r="WC702" s="158"/>
      <c r="WD702" s="158"/>
      <c r="WE702" s="158"/>
      <c r="WF702" s="158"/>
      <c r="WG702" s="158"/>
      <c r="WH702" s="158"/>
      <c r="WI702" s="158"/>
      <c r="WJ702" s="158"/>
      <c r="WK702" s="158"/>
      <c r="WL702" s="158"/>
      <c r="WM702" s="158"/>
      <c r="WN702" s="158"/>
      <c r="WO702" s="158"/>
      <c r="WP702" s="158"/>
      <c r="WQ702" s="158"/>
      <c r="WR702" s="158"/>
      <c r="WS702" s="158"/>
      <c r="WT702" s="158"/>
      <c r="WU702" s="158"/>
      <c r="WV702" s="158"/>
      <c r="WW702" s="158"/>
      <c r="WX702" s="158"/>
      <c r="WY702" s="158"/>
      <c r="WZ702" s="158"/>
      <c r="XA702" s="158"/>
      <c r="XB702" s="158"/>
      <c r="XC702" s="158"/>
      <c r="XD702" s="158"/>
      <c r="XE702" s="158"/>
      <c r="XF702" s="158"/>
      <c r="XG702" s="158"/>
      <c r="XH702" s="158"/>
      <c r="XI702" s="158"/>
      <c r="XJ702" s="158"/>
      <c r="XK702" s="158"/>
      <c r="XL702" s="158"/>
      <c r="XM702" s="158"/>
      <c r="XN702" s="158"/>
      <c r="XO702" s="158"/>
      <c r="XP702" s="158"/>
      <c r="XQ702" s="158"/>
      <c r="XR702" s="158"/>
      <c r="XS702" s="158"/>
      <c r="XT702" s="158"/>
      <c r="XU702" s="158"/>
      <c r="XV702" s="158"/>
      <c r="XW702" s="158"/>
      <c r="XX702" s="158"/>
      <c r="XY702" s="158"/>
      <c r="XZ702" s="158"/>
      <c r="YA702" s="158"/>
      <c r="YB702" s="158"/>
      <c r="YC702" s="158"/>
      <c r="YD702" s="158"/>
      <c r="YE702" s="158"/>
      <c r="YF702" s="158"/>
      <c r="YG702" s="158"/>
      <c r="YH702" s="158"/>
      <c r="YI702" s="158"/>
      <c r="YJ702" s="158"/>
      <c r="YK702" s="158"/>
      <c r="YL702" s="158"/>
      <c r="YM702" s="158"/>
      <c r="YN702" s="158"/>
      <c r="YO702" s="158"/>
      <c r="YP702" s="158"/>
      <c r="YQ702" s="158"/>
      <c r="YR702" s="158"/>
      <c r="YS702" s="158"/>
      <c r="YT702" s="158"/>
      <c r="YU702" s="158"/>
      <c r="YV702" s="158"/>
      <c r="YW702" s="158"/>
      <c r="YX702" s="158"/>
      <c r="YY702" s="158"/>
      <c r="YZ702" s="158"/>
      <c r="ZA702" s="158"/>
      <c r="ZB702" s="158"/>
      <c r="ZC702" s="158"/>
      <c r="ZD702" s="158"/>
      <c r="ZE702" s="158"/>
      <c r="ZF702" s="158"/>
      <c r="ZG702" s="158"/>
      <c r="ZH702" s="158"/>
      <c r="ZI702" s="158"/>
      <c r="ZJ702" s="158"/>
      <c r="ZK702" s="158"/>
      <c r="ZL702" s="158"/>
      <c r="ZM702" s="158"/>
      <c r="ZN702" s="158"/>
      <c r="ZO702" s="158"/>
      <c r="ZP702" s="158"/>
      <c r="ZQ702" s="158"/>
      <c r="ZR702" s="158"/>
      <c r="ZS702" s="158"/>
      <c r="ZT702" s="158"/>
      <c r="ZU702" s="158"/>
      <c r="ZV702" s="158"/>
      <c r="ZW702" s="158"/>
      <c r="ZX702" s="158"/>
      <c r="ZY702" s="158"/>
      <c r="ZZ702" s="158"/>
      <c r="AAA702" s="158"/>
      <c r="AAB702" s="158"/>
      <c r="AAC702" s="158"/>
      <c r="AAD702" s="158"/>
      <c r="AAE702" s="158"/>
      <c r="AAF702" s="158"/>
      <c r="AAG702" s="158"/>
      <c r="AAH702" s="158"/>
      <c r="AAI702" s="158"/>
      <c r="AAJ702" s="158"/>
      <c r="AAK702" s="158"/>
      <c r="AAL702" s="158"/>
      <c r="AAM702" s="158"/>
      <c r="AAN702" s="158"/>
      <c r="AAO702" s="158"/>
      <c r="AAP702" s="158"/>
      <c r="AAQ702" s="158"/>
      <c r="AAR702" s="158"/>
      <c r="AAS702" s="158"/>
      <c r="AAT702" s="158"/>
      <c r="AAU702" s="158"/>
      <c r="AAV702" s="158"/>
      <c r="AAW702" s="158"/>
      <c r="AAX702" s="158"/>
      <c r="AAY702" s="158"/>
      <c r="AAZ702" s="158"/>
      <c r="ABA702" s="158"/>
      <c r="ABB702" s="158"/>
      <c r="ABC702" s="158"/>
      <c r="ABD702" s="158"/>
      <c r="ABE702" s="158"/>
      <c r="ABF702" s="158"/>
      <c r="ABG702" s="158"/>
      <c r="ABH702" s="158"/>
      <c r="ABI702" s="158"/>
      <c r="ABJ702" s="158"/>
      <c r="ABK702" s="158"/>
      <c r="ABL702" s="158"/>
      <c r="ABM702" s="158"/>
      <c r="ABN702" s="158"/>
      <c r="ABO702" s="158"/>
      <c r="ABP702" s="158"/>
      <c r="ABQ702" s="158"/>
      <c r="ABR702" s="158"/>
      <c r="ABS702" s="158"/>
      <c r="ABT702" s="158"/>
      <c r="ABU702" s="158"/>
      <c r="ABV702" s="158"/>
      <c r="ABW702" s="158"/>
      <c r="ABX702" s="158"/>
      <c r="ABY702" s="158"/>
      <c r="ABZ702" s="158"/>
      <c r="ACA702" s="158"/>
      <c r="ACB702" s="158"/>
      <c r="ACC702" s="158"/>
      <c r="ACD702" s="158"/>
      <c r="ACE702" s="158"/>
      <c r="ACF702" s="158"/>
      <c r="ACG702" s="158"/>
      <c r="ACH702" s="158"/>
      <c r="ACI702" s="158"/>
      <c r="ACJ702" s="158"/>
      <c r="ACK702" s="158"/>
      <c r="ACL702" s="158"/>
      <c r="ACM702" s="158"/>
      <c r="ACN702" s="158"/>
      <c r="ACO702" s="158"/>
      <c r="ACP702" s="158"/>
      <c r="ACQ702" s="158"/>
      <c r="ACR702" s="158"/>
      <c r="ACS702" s="158"/>
      <c r="ACT702" s="158"/>
      <c r="ACU702" s="158"/>
      <c r="ACV702" s="158"/>
      <c r="ACW702" s="158"/>
      <c r="ACX702" s="158"/>
      <c r="ACY702" s="158"/>
      <c r="ACZ702" s="158"/>
      <c r="ADA702" s="158"/>
      <c r="ADB702" s="158"/>
      <c r="ADC702" s="158"/>
      <c r="ADD702" s="158"/>
      <c r="ADE702" s="158"/>
      <c r="ADF702" s="158"/>
      <c r="ADG702" s="158"/>
      <c r="ADH702" s="158"/>
      <c r="ADI702" s="158"/>
      <c r="ADJ702" s="158"/>
      <c r="ADK702" s="158"/>
      <c r="ADL702" s="158"/>
      <c r="ADM702" s="158"/>
      <c r="ADN702" s="158"/>
      <c r="ADO702" s="158"/>
      <c r="ADP702" s="158"/>
      <c r="ADQ702" s="158"/>
      <c r="ADR702" s="158"/>
      <c r="ADS702" s="158"/>
      <c r="ADT702" s="158"/>
      <c r="ADU702" s="158"/>
      <c r="ADV702" s="158"/>
      <c r="ADW702" s="158"/>
      <c r="ADX702" s="158"/>
      <c r="ADY702" s="158"/>
      <c r="ADZ702" s="158"/>
      <c r="AEA702" s="158"/>
      <c r="AEB702" s="158"/>
      <c r="AEC702" s="158"/>
      <c r="AED702" s="158"/>
      <c r="AEE702" s="158"/>
      <c r="AEF702" s="158"/>
      <c r="AEG702" s="158"/>
      <c r="AEH702" s="158"/>
      <c r="AEI702" s="158"/>
      <c r="AEJ702" s="158"/>
      <c r="AEK702" s="158"/>
      <c r="AEL702" s="158"/>
      <c r="AEM702" s="158"/>
      <c r="AEN702" s="158"/>
      <c r="AEO702" s="158"/>
      <c r="AEP702" s="158"/>
      <c r="AEQ702" s="158"/>
      <c r="AER702" s="158"/>
      <c r="AES702" s="158"/>
      <c r="AET702" s="158"/>
      <c r="AEU702" s="158"/>
      <c r="AEV702" s="158"/>
      <c r="AEW702" s="158"/>
      <c r="AEX702" s="158"/>
      <c r="AEY702" s="158"/>
      <c r="AEZ702" s="158"/>
      <c r="AFA702" s="158"/>
      <c r="AFB702" s="158"/>
      <c r="AFC702" s="158"/>
      <c r="AFD702" s="158"/>
      <c r="AFE702" s="158"/>
      <c r="AFF702" s="158"/>
      <c r="AFG702" s="158"/>
      <c r="AFH702" s="158"/>
      <c r="AFI702" s="158"/>
      <c r="AFJ702" s="158"/>
      <c r="AFK702" s="158"/>
      <c r="AFL702" s="158"/>
      <c r="AFM702" s="158"/>
      <c r="AFN702" s="158"/>
      <c r="AFO702" s="158"/>
      <c r="AFP702" s="158"/>
      <c r="AFQ702" s="158"/>
      <c r="AFR702" s="158"/>
      <c r="AFS702" s="158"/>
      <c r="AFT702" s="158"/>
      <c r="AFU702" s="158"/>
      <c r="AFV702" s="158"/>
      <c r="AFW702" s="158"/>
      <c r="AFX702" s="158"/>
      <c r="AFY702" s="158"/>
      <c r="AFZ702" s="158"/>
      <c r="AGA702" s="158"/>
      <c r="AGB702" s="158"/>
      <c r="AGC702" s="158"/>
      <c r="AGD702" s="158"/>
      <c r="AGE702" s="158"/>
      <c r="AGF702" s="158"/>
      <c r="AGG702" s="158"/>
      <c r="AGH702" s="158"/>
      <c r="AGI702" s="158"/>
      <c r="AGJ702" s="158"/>
      <c r="AGK702" s="158"/>
      <c r="AGL702" s="158"/>
      <c r="AGM702" s="158"/>
      <c r="AGN702" s="158"/>
      <c r="AGO702" s="158"/>
      <c r="AGP702" s="158"/>
      <c r="AGQ702" s="158"/>
      <c r="AGR702" s="158"/>
      <c r="AGS702" s="158"/>
      <c r="AGT702" s="158"/>
      <c r="AGU702" s="158"/>
      <c r="AGV702" s="158"/>
      <c r="AGW702" s="158"/>
      <c r="AGX702" s="158"/>
      <c r="AGY702" s="158"/>
      <c r="AGZ702" s="158"/>
      <c r="AHA702" s="158"/>
      <c r="AHB702" s="158"/>
      <c r="AHC702" s="158"/>
      <c r="AHD702" s="158"/>
      <c r="AHE702" s="158"/>
      <c r="AHF702" s="158"/>
      <c r="AHG702" s="158"/>
      <c r="AHH702" s="158"/>
      <c r="AHI702" s="158"/>
      <c r="AHJ702" s="158"/>
      <c r="AHK702" s="158"/>
      <c r="AHL702" s="158"/>
      <c r="AHM702" s="158"/>
      <c r="AHN702" s="158"/>
      <c r="AHO702" s="158"/>
      <c r="AHP702" s="158"/>
      <c r="AHQ702" s="158"/>
      <c r="AHR702" s="158"/>
      <c r="AHS702" s="158"/>
      <c r="AHT702" s="158"/>
      <c r="AHU702" s="158"/>
      <c r="AHV702" s="158"/>
      <c r="AHW702" s="158"/>
      <c r="AHX702" s="158"/>
      <c r="AHY702" s="158"/>
      <c r="AHZ702" s="158"/>
      <c r="AIA702" s="158"/>
      <c r="AIB702" s="158"/>
      <c r="AIC702" s="158"/>
      <c r="AID702" s="158"/>
      <c r="AIE702" s="158"/>
      <c r="AIF702" s="158"/>
      <c r="AIG702" s="158"/>
      <c r="AIH702" s="158"/>
      <c r="AII702" s="158"/>
      <c r="AIJ702" s="158"/>
      <c r="AIK702" s="158"/>
      <c r="AIL702" s="158"/>
      <c r="AIM702" s="158"/>
      <c r="AIN702" s="158"/>
      <c r="AIO702" s="158"/>
      <c r="AIP702" s="158"/>
      <c r="AIQ702" s="158"/>
      <c r="AIR702" s="158"/>
      <c r="AIS702" s="158"/>
      <c r="AIT702" s="158"/>
      <c r="AIU702" s="158"/>
      <c r="AIV702" s="158"/>
      <c r="AIW702" s="158"/>
      <c r="AIX702" s="158"/>
      <c r="AIY702" s="158"/>
      <c r="AIZ702" s="158"/>
      <c r="AJA702" s="158"/>
      <c r="AJB702" s="158"/>
      <c r="AJC702" s="158"/>
      <c r="AJD702" s="158"/>
      <c r="AJE702" s="158"/>
      <c r="AJF702" s="158"/>
      <c r="AJG702" s="158"/>
      <c r="AJH702" s="158"/>
      <c r="AJI702" s="158"/>
      <c r="AJJ702" s="158"/>
      <c r="AJK702" s="158"/>
      <c r="AJL702" s="158"/>
      <c r="AJM702" s="158"/>
      <c r="AJN702" s="158"/>
      <c r="AJO702" s="158"/>
      <c r="AJP702" s="158"/>
      <c r="AJQ702" s="158"/>
      <c r="AJR702" s="158"/>
      <c r="AJS702" s="158"/>
      <c r="AJT702" s="158"/>
      <c r="AJU702" s="158"/>
      <c r="AJV702" s="158"/>
      <c r="AJW702" s="158"/>
      <c r="AJX702" s="158"/>
      <c r="AJY702" s="158"/>
      <c r="AJZ702" s="158"/>
      <c r="AKA702" s="158"/>
      <c r="AKB702" s="158"/>
      <c r="AKC702" s="158"/>
      <c r="AKD702" s="158"/>
      <c r="AKE702" s="158"/>
      <c r="AKF702" s="158"/>
      <c r="AKG702" s="158"/>
      <c r="AKH702" s="158"/>
      <c r="AKI702" s="158"/>
      <c r="AKJ702" s="158"/>
      <c r="AKK702" s="158"/>
      <c r="AKL702" s="158"/>
      <c r="AKM702" s="158"/>
      <c r="AKN702" s="158"/>
      <c r="AKO702" s="158"/>
      <c r="AKP702" s="158"/>
      <c r="AKQ702" s="158"/>
      <c r="AKR702" s="158"/>
      <c r="AKS702" s="158"/>
      <c r="AKT702" s="158"/>
      <c r="AKU702" s="158"/>
      <c r="AKV702" s="158"/>
      <c r="AKW702" s="158"/>
      <c r="AKX702" s="158"/>
      <c r="AKY702" s="158"/>
      <c r="AKZ702" s="158"/>
      <c r="ALA702" s="158"/>
      <c r="ALB702" s="158"/>
      <c r="ALC702" s="158"/>
      <c r="ALD702" s="158"/>
      <c r="ALE702" s="158"/>
      <c r="ALF702" s="158"/>
      <c r="ALG702" s="158"/>
      <c r="ALH702" s="158"/>
      <c r="ALI702" s="158"/>
      <c r="ALJ702" s="158"/>
      <c r="ALK702" s="158"/>
      <c r="ALL702" s="158"/>
      <c r="ALM702" s="158"/>
      <c r="ALN702" s="158"/>
      <c r="ALO702" s="158"/>
      <c r="ALP702" s="158"/>
      <c r="ALQ702" s="158"/>
      <c r="ALR702" s="158"/>
      <c r="ALS702" s="158"/>
      <c r="ALT702" s="158"/>
      <c r="ALU702" s="158"/>
      <c r="ALV702" s="158"/>
      <c r="ALW702" s="158"/>
      <c r="ALX702" s="158"/>
      <c r="ALY702" s="158"/>
      <c r="ALZ702" s="158"/>
      <c r="AMA702" s="158"/>
      <c r="AMB702" s="158"/>
      <c r="AMC702" s="158"/>
      <c r="AMD702" s="158"/>
      <c r="AME702" s="158"/>
      <c r="AMF702" s="158"/>
      <c r="AMG702" s="158"/>
      <c r="AMH702" s="158"/>
      <c r="AMI702" s="158"/>
      <c r="AMJ702" s="158"/>
      <c r="AMK702" s="158"/>
      <c r="AML702" s="158"/>
      <c r="AMM702" s="158"/>
      <c r="AMN702" s="158"/>
      <c r="AMO702" s="158"/>
      <c r="AMP702" s="158"/>
      <c r="AMQ702" s="158"/>
      <c r="AMR702" s="158"/>
      <c r="AMS702" s="158"/>
      <c r="AMT702" s="158"/>
      <c r="AMU702" s="158"/>
      <c r="AMV702" s="158"/>
      <c r="AMW702" s="158"/>
      <c r="AMX702" s="158"/>
      <c r="AMY702" s="158"/>
      <c r="AMZ702" s="158"/>
      <c r="ANA702" s="158"/>
      <c r="ANB702" s="158"/>
      <c r="ANC702" s="158"/>
      <c r="AND702" s="158"/>
      <c r="ANE702" s="158"/>
      <c r="ANF702" s="158"/>
      <c r="ANG702" s="158"/>
      <c r="ANH702" s="158"/>
      <c r="ANI702" s="158"/>
      <c r="ANJ702" s="158"/>
      <c r="ANK702" s="158"/>
      <c r="ANL702" s="158"/>
      <c r="ANM702" s="158"/>
      <c r="ANN702" s="158"/>
      <c r="ANO702" s="158"/>
      <c r="ANP702" s="158"/>
      <c r="ANQ702" s="158"/>
      <c r="ANR702" s="158"/>
      <c r="ANS702" s="158"/>
      <c r="ANT702" s="158"/>
      <c r="ANU702" s="158"/>
      <c r="ANV702" s="158"/>
      <c r="ANW702" s="158"/>
      <c r="ANX702" s="158"/>
      <c r="ANY702" s="158"/>
      <c r="ANZ702" s="158"/>
      <c r="AOA702" s="158"/>
      <c r="AOB702" s="158"/>
      <c r="AOC702" s="158"/>
      <c r="AOD702" s="158"/>
      <c r="AOE702" s="158"/>
      <c r="AOF702" s="158"/>
      <c r="AOG702" s="158"/>
      <c r="AOH702" s="158"/>
      <c r="AOI702" s="158"/>
      <c r="AOJ702" s="158"/>
      <c r="AOK702" s="158"/>
      <c r="AOL702" s="158"/>
      <c r="AOM702" s="158"/>
      <c r="AON702" s="158"/>
      <c r="AOO702" s="158"/>
      <c r="AOP702" s="158"/>
      <c r="AOQ702" s="158"/>
      <c r="AOR702" s="158"/>
      <c r="AOS702" s="158"/>
      <c r="AOT702" s="158"/>
      <c r="AOU702" s="158"/>
      <c r="AOV702" s="158"/>
      <c r="AOW702" s="158"/>
      <c r="AOX702" s="158"/>
      <c r="AOY702" s="158"/>
      <c r="AOZ702" s="158"/>
      <c r="APA702" s="158"/>
      <c r="APB702" s="158"/>
      <c r="APC702" s="158"/>
      <c r="APD702" s="158"/>
      <c r="APE702" s="158"/>
      <c r="APF702" s="158"/>
      <c r="APG702" s="158"/>
      <c r="APH702" s="158"/>
      <c r="API702" s="158"/>
      <c r="APJ702" s="158"/>
      <c r="APK702" s="158"/>
      <c r="APL702" s="158"/>
      <c r="APM702" s="158"/>
      <c r="APN702" s="158"/>
      <c r="APO702" s="158"/>
      <c r="APP702" s="158"/>
      <c r="APQ702" s="158"/>
      <c r="APR702" s="158"/>
      <c r="APS702" s="158"/>
      <c r="APT702" s="158"/>
      <c r="APU702" s="158"/>
      <c r="APV702" s="158"/>
      <c r="APW702" s="158"/>
      <c r="APX702" s="158"/>
      <c r="APY702" s="158"/>
      <c r="APZ702" s="158"/>
      <c r="AQA702" s="158"/>
      <c r="AQB702" s="158"/>
      <c r="AQC702" s="158"/>
      <c r="AQD702" s="158"/>
      <c r="AQE702" s="158"/>
      <c r="AQF702" s="158"/>
      <c r="AQG702" s="158"/>
      <c r="AQH702" s="158"/>
      <c r="AQI702" s="158"/>
      <c r="AQJ702" s="158"/>
      <c r="AQK702" s="158"/>
      <c r="AQL702" s="158"/>
      <c r="AQM702" s="158"/>
      <c r="AQN702" s="158"/>
      <c r="AQO702" s="158"/>
      <c r="AQP702" s="158"/>
      <c r="AQQ702" s="158"/>
      <c r="AQR702" s="158"/>
      <c r="AQS702" s="158"/>
      <c r="AQT702" s="158"/>
      <c r="AQU702" s="158"/>
      <c r="AQV702" s="158"/>
      <c r="AQW702" s="158"/>
      <c r="AQX702" s="158"/>
      <c r="AQY702" s="158"/>
      <c r="AQZ702" s="158"/>
      <c r="ARA702" s="158"/>
      <c r="ARB702" s="158"/>
      <c r="ARC702" s="158"/>
      <c r="ARD702" s="158"/>
      <c r="ARE702" s="158"/>
      <c r="ARF702" s="158"/>
      <c r="ARG702" s="158"/>
      <c r="ARH702" s="158"/>
      <c r="ARI702" s="158"/>
      <c r="ARJ702" s="158"/>
      <c r="ARK702" s="158"/>
      <c r="ARL702" s="158"/>
      <c r="ARM702" s="158"/>
      <c r="ARN702" s="158"/>
      <c r="ARO702" s="158"/>
      <c r="ARP702" s="158"/>
      <c r="ARQ702" s="158"/>
      <c r="ARR702" s="158"/>
      <c r="ARS702" s="158"/>
      <c r="ART702" s="158"/>
      <c r="ARU702" s="158"/>
      <c r="ARV702" s="158"/>
      <c r="ARW702" s="158"/>
      <c r="ARX702" s="158"/>
      <c r="ARY702" s="158"/>
      <c r="ARZ702" s="158"/>
      <c r="ASA702" s="158"/>
      <c r="ASB702" s="158"/>
      <c r="ASC702" s="158"/>
      <c r="ASD702" s="158"/>
      <c r="ASE702" s="158"/>
      <c r="ASF702" s="158"/>
      <c r="ASG702" s="158"/>
      <c r="ASH702" s="158"/>
      <c r="ASI702" s="158"/>
      <c r="ASJ702" s="158"/>
      <c r="ASK702" s="158"/>
      <c r="ASL702" s="158"/>
      <c r="ASM702" s="158"/>
      <c r="ASN702" s="158"/>
      <c r="ASO702" s="158"/>
      <c r="ASP702" s="158"/>
      <c r="ASQ702" s="158"/>
      <c r="ASR702" s="158"/>
      <c r="ASS702" s="158"/>
      <c r="AST702" s="158"/>
      <c r="ASU702" s="158"/>
      <c r="ASV702" s="158"/>
      <c r="ASW702" s="158"/>
      <c r="ASX702" s="158"/>
      <c r="ASY702" s="158"/>
      <c r="ASZ702" s="158"/>
      <c r="ATA702" s="158"/>
      <c r="ATB702" s="158"/>
      <c r="ATC702" s="158"/>
      <c r="ATD702" s="158"/>
      <c r="ATE702" s="158"/>
      <c r="ATF702" s="158"/>
      <c r="ATG702" s="158"/>
      <c r="ATH702" s="158"/>
      <c r="ATI702" s="158"/>
      <c r="ATJ702" s="158"/>
      <c r="ATK702" s="158"/>
      <c r="ATL702" s="158"/>
      <c r="ATM702" s="158"/>
      <c r="ATN702" s="158"/>
      <c r="ATO702" s="158"/>
      <c r="ATP702" s="158"/>
      <c r="ATQ702" s="158"/>
      <c r="ATR702" s="158"/>
      <c r="ATS702" s="158"/>
      <c r="ATT702" s="158"/>
      <c r="ATU702" s="158"/>
      <c r="ATV702" s="158"/>
      <c r="ATW702" s="158"/>
      <c r="ATX702" s="158"/>
      <c r="ATY702" s="158"/>
      <c r="ATZ702" s="158"/>
      <c r="AUA702" s="158"/>
      <c r="AUB702" s="158"/>
      <c r="AUC702" s="158"/>
      <c r="AUD702" s="158"/>
      <c r="AUE702" s="158"/>
      <c r="AUF702" s="158"/>
      <c r="AUG702" s="158"/>
      <c r="AUH702" s="158"/>
      <c r="AUI702" s="158"/>
      <c r="AUJ702" s="158"/>
      <c r="AUK702" s="158"/>
      <c r="AUL702" s="158"/>
      <c r="AUM702" s="158"/>
      <c r="AUN702" s="158"/>
      <c r="AUO702" s="158"/>
      <c r="AUP702" s="158"/>
      <c r="AUQ702" s="158"/>
      <c r="AUR702" s="158"/>
      <c r="AUS702" s="158"/>
      <c r="AUT702" s="158"/>
      <c r="AUU702" s="158"/>
      <c r="AUV702" s="158"/>
      <c r="AUW702" s="158"/>
      <c r="AUX702" s="158"/>
      <c r="AUY702" s="158"/>
      <c r="AUZ702" s="158"/>
      <c r="AVA702" s="158"/>
      <c r="AVB702" s="158"/>
      <c r="AVC702" s="158"/>
      <c r="AVD702" s="158"/>
      <c r="AVE702" s="158"/>
      <c r="AVF702" s="158"/>
      <c r="AVG702" s="158"/>
      <c r="AVH702" s="158"/>
      <c r="AVI702" s="158"/>
      <c r="AVJ702" s="158"/>
      <c r="AVK702" s="158"/>
      <c r="AVL702" s="158"/>
      <c r="AVM702" s="158"/>
      <c r="AVN702" s="158"/>
      <c r="AVO702" s="158"/>
      <c r="AVP702" s="158"/>
      <c r="AVQ702" s="158"/>
      <c r="AVR702" s="158"/>
      <c r="AVS702" s="158"/>
      <c r="AVT702" s="158"/>
      <c r="AVU702" s="158"/>
      <c r="AVV702" s="158"/>
      <c r="AVW702" s="158"/>
      <c r="AVX702" s="158"/>
      <c r="AVY702" s="158"/>
      <c r="AVZ702" s="158"/>
      <c r="AWA702" s="158"/>
      <c r="AWB702" s="158"/>
      <c r="AWC702" s="158"/>
      <c r="AWD702" s="158"/>
      <c r="AWE702" s="158"/>
      <c r="AWF702" s="158"/>
      <c r="AWG702" s="158"/>
      <c r="AWH702" s="158"/>
      <c r="AWI702" s="158"/>
      <c r="AWJ702" s="158"/>
      <c r="AWK702" s="158"/>
      <c r="AWL702" s="158"/>
      <c r="AWM702" s="158"/>
      <c r="AWN702" s="158"/>
      <c r="AWO702" s="158"/>
      <c r="AWP702" s="158"/>
      <c r="AWQ702" s="158"/>
      <c r="AWR702" s="158"/>
      <c r="AWS702" s="158"/>
      <c r="AWT702" s="158"/>
      <c r="AWU702" s="158"/>
      <c r="AWV702" s="158"/>
      <c r="AWW702" s="158"/>
      <c r="AWX702" s="158"/>
      <c r="AWY702" s="158"/>
      <c r="AWZ702" s="158"/>
      <c r="AXA702" s="158"/>
      <c r="AXB702" s="158"/>
      <c r="AXC702" s="158"/>
      <c r="AXD702" s="158"/>
      <c r="AXE702" s="158"/>
      <c r="AXF702" s="158"/>
      <c r="AXG702" s="158"/>
      <c r="AXH702" s="158"/>
      <c r="AXI702" s="158"/>
      <c r="AXJ702" s="158"/>
      <c r="AXK702" s="158"/>
      <c r="AXL702" s="158"/>
      <c r="AXM702" s="158"/>
      <c r="AXN702" s="158"/>
      <c r="AXO702" s="158"/>
      <c r="AXP702" s="158"/>
      <c r="AXQ702" s="158"/>
      <c r="AXR702" s="158"/>
      <c r="AXS702" s="158"/>
      <c r="AXT702" s="158"/>
      <c r="AXU702" s="158"/>
      <c r="AXV702" s="158"/>
      <c r="AXW702" s="158"/>
      <c r="AXX702" s="158"/>
      <c r="AXY702" s="158"/>
      <c r="AXZ702" s="158"/>
      <c r="AYA702" s="158"/>
      <c r="AYB702" s="158"/>
      <c r="AYC702" s="158"/>
      <c r="AYD702" s="158"/>
      <c r="AYE702" s="158"/>
      <c r="AYF702" s="158"/>
      <c r="AYG702" s="158"/>
      <c r="AYH702" s="158"/>
      <c r="AYI702" s="158"/>
      <c r="AYJ702" s="158"/>
      <c r="AYK702" s="158"/>
      <c r="AYL702" s="158"/>
      <c r="AYM702" s="158"/>
      <c r="AYN702" s="158"/>
      <c r="AYO702" s="158"/>
      <c r="AYP702" s="158"/>
      <c r="AYQ702" s="158"/>
      <c r="AYR702" s="158"/>
      <c r="AYS702" s="158"/>
      <c r="AYT702" s="158"/>
      <c r="AYU702" s="158"/>
      <c r="AYV702" s="158"/>
      <c r="AYW702" s="158"/>
      <c r="AYX702" s="158"/>
      <c r="AYY702" s="158"/>
      <c r="AYZ702" s="158"/>
      <c r="AZA702" s="158"/>
      <c r="AZB702" s="158"/>
      <c r="AZC702" s="158"/>
      <c r="AZD702" s="158"/>
      <c r="AZE702" s="158"/>
      <c r="AZF702" s="158"/>
      <c r="AZG702" s="158"/>
      <c r="AZH702" s="158"/>
      <c r="AZI702" s="158"/>
      <c r="AZJ702" s="158"/>
      <c r="AZK702" s="158"/>
      <c r="AZL702" s="158"/>
      <c r="AZM702" s="158"/>
      <c r="AZN702" s="158"/>
      <c r="AZO702" s="158"/>
      <c r="AZP702" s="158"/>
      <c r="AZQ702" s="158"/>
      <c r="AZR702" s="158"/>
      <c r="AZS702" s="158"/>
      <c r="AZT702" s="158"/>
      <c r="AZU702" s="158"/>
      <c r="AZV702" s="158"/>
      <c r="AZW702" s="158"/>
      <c r="AZX702" s="158"/>
      <c r="AZY702" s="158"/>
      <c r="AZZ702" s="158"/>
      <c r="BAA702" s="158"/>
      <c r="BAB702" s="158"/>
      <c r="BAC702" s="158"/>
      <c r="BAD702" s="158"/>
      <c r="BAE702" s="158"/>
      <c r="BAF702" s="158"/>
      <c r="BAG702" s="158"/>
      <c r="BAH702" s="158"/>
      <c r="BAI702" s="158"/>
      <c r="BAJ702" s="158"/>
      <c r="BAK702" s="158"/>
      <c r="BAL702" s="158"/>
      <c r="BAM702" s="158"/>
      <c r="BAN702" s="158"/>
      <c r="BAO702" s="158"/>
      <c r="BAP702" s="158"/>
      <c r="BAQ702" s="158"/>
      <c r="BAR702" s="158"/>
      <c r="BAS702" s="158"/>
      <c r="BAT702" s="158"/>
      <c r="BAU702" s="158"/>
      <c r="BAV702" s="158"/>
      <c r="BAW702" s="158"/>
      <c r="BAX702" s="158"/>
      <c r="BAY702" s="158"/>
      <c r="BAZ702" s="158"/>
      <c r="BBA702" s="158"/>
      <c r="BBB702" s="158"/>
      <c r="BBC702" s="158"/>
      <c r="BBD702" s="158"/>
      <c r="BBE702" s="158"/>
      <c r="BBF702" s="158"/>
      <c r="BBG702" s="158"/>
      <c r="BBH702" s="158"/>
      <c r="BBI702" s="158"/>
      <c r="BBJ702" s="158"/>
      <c r="BBK702" s="158"/>
      <c r="BBL702" s="158"/>
      <c r="BBM702" s="158"/>
      <c r="BBN702" s="158"/>
      <c r="BBO702" s="158"/>
      <c r="BBP702" s="158"/>
      <c r="BBQ702" s="158"/>
      <c r="BBR702" s="158"/>
      <c r="BBS702" s="158"/>
      <c r="BBT702" s="158"/>
      <c r="BBU702" s="158"/>
      <c r="BBV702" s="158"/>
      <c r="BBW702" s="158"/>
      <c r="BBX702" s="158"/>
      <c r="BBY702" s="158"/>
      <c r="BBZ702" s="158"/>
      <c r="BCA702" s="158"/>
      <c r="BCB702" s="158"/>
      <c r="BCC702" s="158"/>
      <c r="BCD702" s="158"/>
      <c r="BCE702" s="158"/>
      <c r="BCF702" s="158"/>
      <c r="BCG702" s="158"/>
      <c r="BCH702" s="158"/>
      <c r="BCI702" s="158"/>
      <c r="BCJ702" s="158"/>
      <c r="BCK702" s="158"/>
      <c r="BCL702" s="158"/>
      <c r="BCM702" s="158"/>
      <c r="BCN702" s="158"/>
      <c r="BCO702" s="158"/>
      <c r="BCP702" s="158"/>
      <c r="BCQ702" s="158"/>
      <c r="BCR702" s="158"/>
      <c r="BCS702" s="158"/>
      <c r="BCT702" s="158"/>
      <c r="BCU702" s="158"/>
      <c r="BCV702" s="158"/>
      <c r="BCW702" s="158"/>
      <c r="BCX702" s="158"/>
      <c r="BCY702" s="158"/>
      <c r="BCZ702" s="158"/>
      <c r="BDA702" s="158"/>
      <c r="BDB702" s="158"/>
      <c r="BDC702" s="158"/>
      <c r="BDD702" s="158"/>
      <c r="BDE702" s="158"/>
      <c r="BDF702" s="158"/>
      <c r="BDG702" s="158"/>
      <c r="BDH702" s="158"/>
      <c r="BDI702" s="158"/>
      <c r="BDJ702" s="158"/>
      <c r="BDK702" s="158"/>
      <c r="BDL702" s="158"/>
      <c r="BDM702" s="158"/>
      <c r="BDN702" s="158"/>
      <c r="BDO702" s="158"/>
      <c r="BDP702" s="158"/>
      <c r="BDQ702" s="158"/>
      <c r="BDR702" s="158"/>
      <c r="BDS702" s="158"/>
      <c r="BDT702" s="158"/>
      <c r="BDU702" s="158"/>
      <c r="BDV702" s="158"/>
      <c r="BDW702" s="158"/>
      <c r="BDX702" s="158"/>
      <c r="BDY702" s="158"/>
      <c r="BDZ702" s="158"/>
      <c r="BEA702" s="158"/>
      <c r="BEB702" s="158"/>
      <c r="BEC702" s="158"/>
      <c r="BED702" s="158"/>
      <c r="BEE702" s="158"/>
      <c r="BEF702" s="158"/>
      <c r="BEG702" s="158"/>
      <c r="BEH702" s="158"/>
      <c r="BEI702" s="158"/>
      <c r="BEJ702" s="158"/>
      <c r="BEK702" s="158"/>
      <c r="BEL702" s="158"/>
      <c r="BEM702" s="158"/>
      <c r="BEN702" s="158"/>
      <c r="BEO702" s="158"/>
      <c r="BEP702" s="158"/>
      <c r="BEQ702" s="158"/>
      <c r="BER702" s="158"/>
      <c r="BES702" s="158"/>
      <c r="BET702" s="158"/>
      <c r="BEU702" s="158"/>
      <c r="BEV702" s="158"/>
      <c r="BEW702" s="158"/>
      <c r="BEX702" s="158"/>
      <c r="BEY702" s="158"/>
      <c r="BEZ702" s="158"/>
      <c r="BFA702" s="158"/>
      <c r="BFB702" s="158"/>
      <c r="BFC702" s="158"/>
      <c r="BFD702" s="158"/>
      <c r="BFE702" s="158"/>
      <c r="BFF702" s="158"/>
      <c r="BFG702" s="158"/>
      <c r="BFH702" s="158"/>
      <c r="BFI702" s="158"/>
      <c r="BFJ702" s="158"/>
      <c r="BFK702" s="158"/>
      <c r="BFL702" s="158"/>
      <c r="BFM702" s="158"/>
      <c r="BFN702" s="158"/>
      <c r="BFO702" s="158"/>
      <c r="BFP702" s="158"/>
      <c r="BFQ702" s="158"/>
      <c r="BFR702" s="158"/>
      <c r="BFS702" s="158"/>
      <c r="BFT702" s="158"/>
      <c r="BFU702" s="158"/>
      <c r="BFV702" s="158"/>
      <c r="BFW702" s="158"/>
      <c r="BFX702" s="158"/>
      <c r="BFY702" s="158"/>
      <c r="BFZ702" s="158"/>
      <c r="BGA702" s="158"/>
      <c r="BGB702" s="158"/>
      <c r="BGC702" s="158"/>
      <c r="BGD702" s="158"/>
      <c r="BGE702" s="158"/>
      <c r="BGF702" s="158"/>
      <c r="BGG702" s="158"/>
      <c r="BGH702" s="158"/>
      <c r="BGI702" s="158"/>
      <c r="BGJ702" s="158"/>
      <c r="BGK702" s="158"/>
      <c r="BGL702" s="158"/>
      <c r="BGM702" s="158"/>
      <c r="BGN702" s="158"/>
      <c r="BGO702" s="158"/>
      <c r="BGP702" s="158"/>
      <c r="BGQ702" s="158"/>
      <c r="BGR702" s="158"/>
      <c r="BGS702" s="158"/>
      <c r="BGT702" s="158"/>
      <c r="BGU702" s="158"/>
      <c r="BGV702" s="158"/>
      <c r="BGW702" s="158"/>
      <c r="BGX702" s="158"/>
      <c r="BGY702" s="158"/>
      <c r="BGZ702" s="158"/>
      <c r="BHA702" s="158"/>
      <c r="BHB702" s="158"/>
      <c r="BHC702" s="158"/>
      <c r="BHD702" s="158"/>
      <c r="BHE702" s="158"/>
      <c r="BHF702" s="158"/>
      <c r="BHG702" s="158"/>
      <c r="BHH702" s="158"/>
      <c r="BHI702" s="158"/>
      <c r="BHJ702" s="158"/>
      <c r="BHK702" s="158"/>
      <c r="BHL702" s="158"/>
      <c r="BHM702" s="158"/>
      <c r="BHN702" s="158"/>
      <c r="BHO702" s="158"/>
      <c r="BHP702" s="158"/>
      <c r="BHQ702" s="158"/>
      <c r="BHR702" s="158"/>
      <c r="BHS702" s="158"/>
      <c r="BHT702" s="158"/>
      <c r="BHU702" s="158"/>
      <c r="BHV702" s="158"/>
      <c r="BHW702" s="158"/>
      <c r="BHX702" s="158"/>
      <c r="BHY702" s="158"/>
      <c r="BHZ702" s="158"/>
      <c r="BIA702" s="158"/>
      <c r="BIB702" s="158"/>
      <c r="BIC702" s="158"/>
      <c r="BID702" s="158"/>
      <c r="BIE702" s="158"/>
      <c r="BIF702" s="158"/>
      <c r="BIG702" s="158"/>
      <c r="BIH702" s="158"/>
      <c r="BII702" s="158"/>
      <c r="BIJ702" s="158"/>
      <c r="BIK702" s="158"/>
      <c r="BIL702" s="158"/>
      <c r="BIM702" s="158"/>
      <c r="BIN702" s="158"/>
      <c r="BIO702" s="158"/>
      <c r="BIP702" s="158"/>
      <c r="BIQ702" s="158"/>
      <c r="BIR702" s="158"/>
      <c r="BIS702" s="158"/>
      <c r="BIT702" s="158"/>
      <c r="BIU702" s="158"/>
      <c r="BIV702" s="158"/>
      <c r="BIW702" s="158"/>
      <c r="BIX702" s="158"/>
      <c r="BIY702" s="158"/>
      <c r="BIZ702" s="158"/>
      <c r="BJA702" s="158"/>
      <c r="BJB702" s="158"/>
      <c r="BJC702" s="158"/>
      <c r="BJD702" s="158"/>
      <c r="BJE702" s="158"/>
      <c r="BJF702" s="158"/>
      <c r="BJG702" s="158"/>
      <c r="BJH702" s="158"/>
      <c r="BJI702" s="158"/>
      <c r="BJJ702" s="158"/>
      <c r="BJK702" s="158"/>
      <c r="BJL702" s="158"/>
      <c r="BJM702" s="158"/>
      <c r="BJN702" s="158"/>
      <c r="BJO702" s="158"/>
      <c r="BJP702" s="158"/>
      <c r="BJQ702" s="158"/>
      <c r="BJR702" s="158"/>
      <c r="BJS702" s="158"/>
      <c r="BJT702" s="158"/>
      <c r="BJU702" s="158"/>
      <c r="BJV702" s="158"/>
      <c r="BJW702" s="158"/>
      <c r="BJX702" s="158"/>
      <c r="BJY702" s="158"/>
      <c r="BJZ702" s="158"/>
      <c r="BKA702" s="158"/>
      <c r="BKB702" s="158"/>
      <c r="BKC702" s="158"/>
      <c r="BKD702" s="158"/>
      <c r="BKE702" s="158"/>
      <c r="BKF702" s="158"/>
      <c r="BKG702" s="158"/>
      <c r="BKH702" s="158"/>
      <c r="BKI702" s="158"/>
      <c r="BKJ702" s="158"/>
      <c r="BKK702" s="158"/>
      <c r="BKL702" s="158"/>
      <c r="BKM702" s="158"/>
      <c r="BKN702" s="158"/>
      <c r="BKO702" s="158"/>
      <c r="BKP702" s="158"/>
      <c r="BKQ702" s="158"/>
      <c r="BKR702" s="158"/>
      <c r="BKS702" s="158"/>
      <c r="BKT702" s="158"/>
      <c r="BKU702" s="158"/>
      <c r="BKV702" s="158"/>
      <c r="BKW702" s="158"/>
      <c r="BKX702" s="158"/>
      <c r="BKY702" s="158"/>
      <c r="BKZ702" s="158"/>
      <c r="BLA702" s="158"/>
      <c r="BLB702" s="158"/>
      <c r="BLC702" s="158"/>
      <c r="BLD702" s="158"/>
      <c r="BLE702" s="158"/>
      <c r="BLF702" s="158"/>
      <c r="BLG702" s="158"/>
      <c r="BLH702" s="158"/>
      <c r="BLI702" s="158"/>
      <c r="BLJ702" s="158"/>
      <c r="BLK702" s="158"/>
      <c r="BLL702" s="158"/>
      <c r="BLM702" s="158"/>
      <c r="BLN702" s="158"/>
      <c r="BLO702" s="158"/>
      <c r="BLP702" s="158"/>
      <c r="BLQ702" s="158"/>
      <c r="BLR702" s="158"/>
      <c r="BLS702" s="158"/>
      <c r="BLT702" s="158"/>
      <c r="BLU702" s="158"/>
      <c r="BLV702" s="158"/>
      <c r="BLW702" s="158"/>
      <c r="BLX702" s="158"/>
      <c r="BLY702" s="158"/>
      <c r="BLZ702" s="158"/>
      <c r="BMA702" s="158"/>
      <c r="BMB702" s="158"/>
      <c r="BMC702" s="158"/>
      <c r="BMD702" s="158"/>
      <c r="BME702" s="158"/>
      <c r="BMF702" s="158"/>
      <c r="BMG702" s="158"/>
      <c r="BMH702" s="158"/>
      <c r="BMI702" s="158"/>
      <c r="BMJ702" s="158"/>
      <c r="BMK702" s="158"/>
      <c r="BML702" s="158"/>
      <c r="BMM702" s="158"/>
      <c r="BMN702" s="158"/>
      <c r="BMO702" s="158"/>
      <c r="BMP702" s="158"/>
      <c r="BMQ702" s="158"/>
      <c r="BMR702" s="158"/>
      <c r="BMS702" s="158"/>
      <c r="BMT702" s="158"/>
      <c r="BMU702" s="158"/>
      <c r="BMV702" s="158"/>
      <c r="BMW702" s="158"/>
      <c r="BMX702" s="158"/>
      <c r="BMY702" s="158"/>
      <c r="BMZ702" s="158"/>
      <c r="BNA702" s="158"/>
      <c r="BNB702" s="158"/>
      <c r="BNC702" s="158"/>
      <c r="BND702" s="158"/>
      <c r="BNE702" s="158"/>
      <c r="BNF702" s="158"/>
      <c r="BNG702" s="158"/>
      <c r="BNH702" s="158"/>
      <c r="BNI702" s="158"/>
      <c r="BNJ702" s="158"/>
      <c r="BNK702" s="158"/>
      <c r="BNL702" s="158"/>
      <c r="BNM702" s="158"/>
      <c r="BNN702" s="158"/>
      <c r="BNO702" s="158"/>
      <c r="BNP702" s="158"/>
      <c r="BNQ702" s="158"/>
      <c r="BNR702" s="158"/>
      <c r="BNS702" s="158"/>
      <c r="BNT702" s="158"/>
      <c r="BNU702" s="158"/>
      <c r="BNV702" s="158"/>
      <c r="BNW702" s="158"/>
      <c r="BNX702" s="158"/>
      <c r="BNY702" s="158"/>
      <c r="BNZ702" s="158"/>
      <c r="BOA702" s="158"/>
      <c r="BOB702" s="158"/>
      <c r="BOC702" s="158"/>
      <c r="BOD702" s="158"/>
      <c r="BOE702" s="158"/>
      <c r="BOF702" s="158"/>
      <c r="BOG702" s="158"/>
      <c r="BOH702" s="158"/>
      <c r="BOI702" s="158"/>
      <c r="BOJ702" s="158"/>
      <c r="BOK702" s="158"/>
      <c r="BOL702" s="158"/>
      <c r="BOM702" s="158"/>
      <c r="BON702" s="158"/>
      <c r="BOO702" s="158"/>
      <c r="BOP702" s="158"/>
      <c r="BOQ702" s="158"/>
      <c r="BOR702" s="158"/>
      <c r="BOS702" s="158"/>
      <c r="BOT702" s="158"/>
      <c r="BOU702" s="158"/>
      <c r="BOV702" s="158"/>
      <c r="BOW702" s="158"/>
      <c r="BOX702" s="158"/>
      <c r="BOY702" s="158"/>
      <c r="BOZ702" s="158"/>
      <c r="BPA702" s="158"/>
      <c r="BPB702" s="158"/>
      <c r="BPC702" s="158"/>
      <c r="BPD702" s="158"/>
      <c r="BPE702" s="158"/>
      <c r="BPF702" s="158"/>
      <c r="BPG702" s="158"/>
      <c r="BPH702" s="158"/>
      <c r="BPI702" s="158"/>
      <c r="BPJ702" s="158"/>
      <c r="BPK702" s="158"/>
      <c r="BPL702" s="158"/>
      <c r="BPM702" s="158"/>
      <c r="BPN702" s="158"/>
      <c r="BPO702" s="158"/>
      <c r="BPP702" s="158"/>
      <c r="BPQ702" s="158"/>
      <c r="BPR702" s="158"/>
      <c r="BPS702" s="158"/>
      <c r="BPT702" s="158"/>
      <c r="BPU702" s="158"/>
      <c r="BPV702" s="158"/>
      <c r="BPW702" s="158"/>
      <c r="BPX702" s="158"/>
      <c r="BPY702" s="158"/>
      <c r="BPZ702" s="158"/>
      <c r="BQA702" s="158"/>
      <c r="BQB702" s="158"/>
      <c r="BQC702" s="158"/>
      <c r="BQD702" s="158"/>
      <c r="BQE702" s="158"/>
      <c r="BQF702" s="158"/>
      <c r="BQG702" s="158"/>
      <c r="BQH702" s="158"/>
      <c r="BQI702" s="158"/>
      <c r="BQJ702" s="158"/>
      <c r="BQK702" s="158"/>
      <c r="BQL702" s="158"/>
      <c r="BQM702" s="158"/>
      <c r="BQN702" s="158"/>
      <c r="BQO702" s="158"/>
      <c r="BQP702" s="158"/>
      <c r="BQQ702" s="158"/>
      <c r="BQR702" s="158"/>
      <c r="BQS702" s="158"/>
      <c r="BQT702" s="158"/>
      <c r="BQU702" s="158"/>
      <c r="BQV702" s="158"/>
      <c r="BQW702" s="158"/>
      <c r="BQX702" s="158"/>
      <c r="BQY702" s="158"/>
      <c r="BQZ702" s="158"/>
      <c r="BRA702" s="158"/>
      <c r="BRB702" s="158"/>
      <c r="BRC702" s="158"/>
      <c r="BRD702" s="158"/>
      <c r="BRE702" s="158"/>
      <c r="BRF702" s="158"/>
      <c r="BRG702" s="158"/>
      <c r="BRH702" s="158"/>
      <c r="BRI702" s="158"/>
      <c r="BRJ702" s="158"/>
      <c r="BRK702" s="158"/>
      <c r="BRL702" s="158"/>
      <c r="BRM702" s="158"/>
      <c r="BRN702" s="158"/>
      <c r="BRO702" s="158"/>
      <c r="BRP702" s="158"/>
      <c r="BRQ702" s="158"/>
      <c r="BRR702" s="158"/>
      <c r="BRS702" s="158"/>
      <c r="BRT702" s="158"/>
      <c r="BRU702" s="158"/>
      <c r="BRV702" s="158"/>
      <c r="BRW702" s="158"/>
      <c r="BRX702" s="158"/>
      <c r="BRY702" s="158"/>
      <c r="BRZ702" s="158"/>
      <c r="BSA702" s="158"/>
      <c r="BSB702" s="158"/>
      <c r="BSC702" s="158"/>
      <c r="BSD702" s="158"/>
      <c r="BSE702" s="158"/>
      <c r="BSF702" s="158"/>
      <c r="BSG702" s="158"/>
      <c r="BSH702" s="158"/>
      <c r="BSI702" s="158"/>
      <c r="BSJ702" s="158"/>
      <c r="BSK702" s="158"/>
      <c r="BSL702" s="158"/>
      <c r="BSM702" s="158"/>
      <c r="BSN702" s="158"/>
      <c r="BSO702" s="158"/>
      <c r="BSP702" s="158"/>
      <c r="BSQ702" s="158"/>
      <c r="BSR702" s="158"/>
      <c r="BSS702" s="158"/>
      <c r="BST702" s="158"/>
      <c r="BSU702" s="158"/>
      <c r="BSV702" s="158"/>
      <c r="BSW702" s="158"/>
      <c r="BSX702" s="158"/>
      <c r="BSY702" s="158"/>
      <c r="BSZ702" s="158"/>
      <c r="BTA702" s="158"/>
      <c r="BTB702" s="158"/>
      <c r="BTC702" s="158"/>
      <c r="BTD702" s="158"/>
      <c r="BTE702" s="158"/>
      <c r="BTF702" s="158"/>
      <c r="BTG702" s="158"/>
      <c r="BTH702" s="158"/>
      <c r="BTI702" s="158"/>
      <c r="BTJ702" s="158"/>
      <c r="BTK702" s="158"/>
      <c r="BTL702" s="158"/>
      <c r="BTM702" s="158"/>
      <c r="BTN702" s="158"/>
      <c r="BTO702" s="158"/>
      <c r="BTP702" s="158"/>
      <c r="BTQ702" s="158"/>
      <c r="BTR702" s="158"/>
      <c r="BTS702" s="158"/>
      <c r="BTT702" s="158"/>
      <c r="BTU702" s="158"/>
      <c r="BTV702" s="158"/>
      <c r="BTW702" s="158"/>
      <c r="BTX702" s="158"/>
      <c r="BTY702" s="158"/>
      <c r="BTZ702" s="158"/>
      <c r="BUA702" s="158"/>
      <c r="BUB702" s="158"/>
      <c r="BUC702" s="158"/>
      <c r="BUD702" s="158"/>
      <c r="BUE702" s="158"/>
      <c r="BUF702" s="158"/>
      <c r="BUG702" s="158"/>
      <c r="BUH702" s="158"/>
      <c r="BUI702" s="158"/>
      <c r="BUJ702" s="158"/>
      <c r="BUK702" s="158"/>
      <c r="BUL702" s="158"/>
      <c r="BUM702" s="158"/>
      <c r="BUN702" s="158"/>
      <c r="BUO702" s="158"/>
      <c r="BUP702" s="158"/>
      <c r="BUQ702" s="158"/>
      <c r="BUR702" s="158"/>
      <c r="BUS702" s="158"/>
      <c r="BUT702" s="158"/>
      <c r="BUU702" s="158"/>
      <c r="BUV702" s="158"/>
      <c r="BUW702" s="158"/>
      <c r="BUX702" s="158"/>
      <c r="BUY702" s="158"/>
      <c r="BUZ702" s="158"/>
      <c r="BVA702" s="158"/>
      <c r="BVB702" s="158"/>
      <c r="BVC702" s="158"/>
      <c r="BVD702" s="158"/>
      <c r="BVE702" s="158"/>
      <c r="BVF702" s="158"/>
      <c r="BVG702" s="158"/>
      <c r="BVH702" s="158"/>
      <c r="BVI702" s="158"/>
      <c r="BVJ702" s="158"/>
      <c r="BVK702" s="158"/>
      <c r="BVL702" s="158"/>
      <c r="BVM702" s="158"/>
      <c r="BVN702" s="158"/>
      <c r="BVO702" s="158"/>
      <c r="BVP702" s="158"/>
      <c r="BVQ702" s="158"/>
      <c r="BVR702" s="158"/>
      <c r="BVS702" s="158"/>
      <c r="BVT702" s="158"/>
      <c r="BVU702" s="158"/>
      <c r="BVV702" s="158"/>
      <c r="BVW702" s="158"/>
      <c r="BVX702" s="158"/>
      <c r="BVY702" s="158"/>
      <c r="BVZ702" s="158"/>
      <c r="BWA702" s="158"/>
      <c r="BWB702" s="158"/>
      <c r="BWC702" s="158"/>
      <c r="BWD702" s="158"/>
      <c r="BWE702" s="158"/>
      <c r="BWF702" s="158"/>
      <c r="BWG702" s="158"/>
      <c r="BWH702" s="158"/>
      <c r="BWI702" s="158"/>
      <c r="BWJ702" s="158"/>
      <c r="BWK702" s="158"/>
      <c r="BWL702" s="158"/>
      <c r="BWM702" s="158"/>
      <c r="BWN702" s="158"/>
      <c r="BWO702" s="158"/>
      <c r="BWP702" s="158"/>
      <c r="BWQ702" s="158"/>
      <c r="BWR702" s="158"/>
      <c r="BWS702" s="158"/>
      <c r="BWT702" s="158"/>
      <c r="BWU702" s="158"/>
      <c r="BWV702" s="158"/>
      <c r="BWW702" s="158"/>
      <c r="BWX702" s="158"/>
      <c r="BWY702" s="158"/>
      <c r="BWZ702" s="158"/>
      <c r="BXA702" s="158"/>
      <c r="BXB702" s="158"/>
      <c r="BXC702" s="158"/>
      <c r="BXD702" s="158"/>
      <c r="BXE702" s="158"/>
      <c r="BXF702" s="158"/>
      <c r="BXG702" s="158"/>
      <c r="BXH702" s="158"/>
      <c r="BXI702" s="158"/>
      <c r="BXJ702" s="158"/>
      <c r="BXK702" s="158"/>
      <c r="BXL702" s="158"/>
      <c r="BXM702" s="158"/>
      <c r="BXN702" s="158"/>
      <c r="BXO702" s="158"/>
      <c r="BXP702" s="158"/>
      <c r="BXQ702" s="158"/>
      <c r="BXR702" s="158"/>
      <c r="BXS702" s="158"/>
      <c r="BXT702" s="158"/>
      <c r="BXU702" s="158"/>
      <c r="BXV702" s="158"/>
      <c r="BXW702" s="158"/>
      <c r="BXX702" s="158"/>
      <c r="BXY702" s="158"/>
      <c r="BXZ702" s="158"/>
      <c r="BYA702" s="158"/>
      <c r="BYB702" s="158"/>
      <c r="BYC702" s="158"/>
      <c r="BYD702" s="158"/>
      <c r="BYE702" s="158"/>
      <c r="BYF702" s="158"/>
      <c r="BYG702" s="158"/>
      <c r="BYH702" s="158"/>
      <c r="BYI702" s="158"/>
      <c r="BYJ702" s="158"/>
      <c r="BYK702" s="158"/>
      <c r="BYL702" s="158"/>
      <c r="BYM702" s="158"/>
      <c r="BYN702" s="158"/>
      <c r="BYO702" s="158"/>
      <c r="BYP702" s="158"/>
    </row>
    <row r="703" spans="1:2018" ht="12.75" customHeight="1">
      <c r="D703" s="17" t="s">
        <v>14</v>
      </c>
      <c r="E703" s="160" t="s">
        <v>197</v>
      </c>
      <c r="I703" s="1">
        <f t="shared" ref="I703" si="2111">H703-I700+I701+I702</f>
        <v>109.72661447528498</v>
      </c>
      <c r="J703" s="158">
        <f t="shared" ref="J703" si="2112">I703-J700+J701+J702</f>
        <v>90.952465561885703</v>
      </c>
      <c r="K703" s="1">
        <f t="shared" ref="K703" si="2113">J703-K700+K701+K702</f>
        <v>72.17831664848643</v>
      </c>
      <c r="L703" s="1">
        <f t="shared" ref="L703" si="2114">K703-L700+L701+L702</f>
        <v>53.404167735087157</v>
      </c>
      <c r="M703" s="1">
        <f t="shared" ref="M703" si="2115">L703-M700+M701+M702</f>
        <v>34.630018821687884</v>
      </c>
      <c r="N703" s="1">
        <f t="shared" ref="N703" si="2116">M703-N700+N701+N702</f>
        <v>15.855869908288611</v>
      </c>
      <c r="O703" s="1">
        <f t="shared" ref="O703" si="2117">N703-O700+O701+O702</f>
        <v>0</v>
      </c>
      <c r="P703" s="1">
        <f t="shared" ref="P703" si="2118">O703-P700+P701+P702</f>
        <v>0</v>
      </c>
      <c r="Q703" s="1">
        <f t="shared" ref="Q703" si="2119">P703-Q700+Q701+Q702</f>
        <v>0</v>
      </c>
      <c r="R703" s="1">
        <f t="shared" ref="R703" si="2120">Q703-R700+R701+R702</f>
        <v>0</v>
      </c>
      <c r="S703" s="1">
        <f t="shared" ref="S703" si="2121">R703-S700+S701+S702</f>
        <v>0</v>
      </c>
      <c r="T703" s="1">
        <f t="shared" ref="T703" si="2122">S703-T700+T701+T702</f>
        <v>0</v>
      </c>
      <c r="U703" s="1">
        <f t="shared" ref="U703" si="2123">T703-U700+U701+U702</f>
        <v>0</v>
      </c>
      <c r="V703" s="1">
        <f t="shared" ref="V703" si="2124">U703-V700+V701+V702</f>
        <v>0</v>
      </c>
      <c r="W703" s="1">
        <f t="shared" ref="W703" si="2125">V703-W700+W701+W702</f>
        <v>0</v>
      </c>
      <c r="X703" s="1">
        <f t="shared" ref="X703" si="2126">W703-X700+X701+X702</f>
        <v>0</v>
      </c>
      <c r="Y703" s="1">
        <f t="shared" ref="Y703" si="2127">X703-Y700+Y701+Y702</f>
        <v>0</v>
      </c>
      <c r="Z703" s="1">
        <f t="shared" ref="Z703" si="2128">Y703-Z700+Z701+Z702</f>
        <v>0</v>
      </c>
      <c r="AA703" s="1">
        <f t="shared" ref="AA703" si="2129">Z703-AA700+AA701+AA702</f>
        <v>0</v>
      </c>
      <c r="AB703" s="1">
        <f t="shared" ref="AB703" si="2130">AA703-AB700+AB701+AB702</f>
        <v>0</v>
      </c>
      <c r="AC703" s="1">
        <f t="shared" ref="AC703" si="2131">AB703-AC700+AC701+AC702</f>
        <v>0</v>
      </c>
      <c r="AD703" s="1">
        <f t="shared" ref="AD703" si="2132">AC703-AD700+AD701+AD702</f>
        <v>0</v>
      </c>
      <c r="AE703" s="1">
        <f t="shared" ref="AE703" si="2133">AD703-AE700+AE701+AE702</f>
        <v>0</v>
      </c>
      <c r="AF703" s="1">
        <f t="shared" ref="AF703" si="2134">AE703-AF700+AF701+AF702</f>
        <v>0</v>
      </c>
      <c r="AG703" s="1">
        <f t="shared" ref="AG703" si="2135">AF703-AG700+AG701+AG702</f>
        <v>0</v>
      </c>
      <c r="AH703" s="1">
        <f t="shared" ref="AH703" si="2136">AG703-AH700+AH701+AH702</f>
        <v>0</v>
      </c>
      <c r="AI703" s="1">
        <f t="shared" ref="AI703" si="2137">AH703-AI700+AI701+AI702</f>
        <v>0</v>
      </c>
      <c r="AJ703" s="1">
        <f t="shared" ref="AJ703" si="2138">AI703-AJ700+AJ701+AJ702</f>
        <v>0</v>
      </c>
      <c r="AK703" s="1">
        <f t="shared" ref="AK703" si="2139">AJ703-AK700+AK701+AK702</f>
        <v>0</v>
      </c>
      <c r="AL703" s="1">
        <f t="shared" ref="AL703" si="2140">AK703-AL700+AL701+AL702</f>
        <v>0</v>
      </c>
      <c r="AM703" s="1">
        <f t="shared" ref="AM703" si="2141">AL703-AM700+AM701+AM702</f>
        <v>0</v>
      </c>
      <c r="AN703" s="1">
        <f t="shared" ref="AN703" si="2142">AM703-AN700+AN701+AN702</f>
        <v>0</v>
      </c>
      <c r="AO703" s="1">
        <f t="shared" ref="AO703" si="2143">AN703-AO700+AO701+AO702</f>
        <v>0</v>
      </c>
      <c r="AP703" s="1">
        <f t="shared" ref="AP703" si="2144">AO703-AP700+AP701+AP702</f>
        <v>0</v>
      </c>
      <c r="AQ703" s="1">
        <f t="shared" ref="AQ703" si="2145">AP703-AQ700+AQ701+AQ702</f>
        <v>0</v>
      </c>
      <c r="AR703" s="1">
        <f t="shared" ref="AR703" si="2146">AQ703-AR700+AR701+AR702</f>
        <v>0</v>
      </c>
      <c r="AS703" s="1">
        <f t="shared" ref="AS703" si="2147">AR703-AS700+AS701+AS702</f>
        <v>0</v>
      </c>
      <c r="AT703" s="1">
        <f t="shared" ref="AT703" si="2148">AS703-AT700+AT701+AT702</f>
        <v>0</v>
      </c>
      <c r="AU703" s="1">
        <f t="shared" ref="AU703" si="2149">AT703-AU700+AU701+AU702</f>
        <v>0</v>
      </c>
      <c r="AV703" s="1">
        <f t="shared" ref="AV703" si="2150">AU703-AV700+AV701+AV702</f>
        <v>0</v>
      </c>
      <c r="AW703" s="1">
        <f t="shared" ref="AW703" si="2151">AV703-AW700+AW701+AW702</f>
        <v>0</v>
      </c>
      <c r="AX703" s="1">
        <f t="shared" ref="AX703" si="2152">AW703-AX700+AX701+AX702</f>
        <v>0</v>
      </c>
      <c r="AY703" s="1">
        <f t="shared" ref="AY703" si="2153">AX703-AY700+AY701+AY702</f>
        <v>0</v>
      </c>
      <c r="AZ703" s="1">
        <f t="shared" ref="AZ703" si="2154">AY703-AZ700+AZ701+AZ702</f>
        <v>0</v>
      </c>
      <c r="BA703" s="1">
        <f t="shared" ref="BA703" si="2155">AZ703-BA700+BA701+BA702</f>
        <v>0</v>
      </c>
      <c r="BB703" s="1">
        <f t="shared" ref="BB703" si="2156">BA703-BB700+BB701+BB702</f>
        <v>0</v>
      </c>
      <c r="BC703" s="1">
        <f t="shared" ref="BC703" si="2157">BB703-BC700+BC701+BC702</f>
        <v>0</v>
      </c>
      <c r="BD703" s="1">
        <f t="shared" ref="BD703" si="2158">BC703-BD700+BD701+BD702</f>
        <v>0</v>
      </c>
      <c r="BE703" s="1">
        <f t="shared" ref="BE703" si="2159">BD703-BE700+BE701+BE702</f>
        <v>0</v>
      </c>
      <c r="BF703" s="1">
        <f t="shared" ref="BF703" si="2160">BE703-BF700+BF701+BF702</f>
        <v>0</v>
      </c>
      <c r="BG703" s="1">
        <f t="shared" ref="BG703" si="2161">BF703-BG700+BG701+BG702</f>
        <v>0</v>
      </c>
      <c r="BH703" s="1">
        <f t="shared" ref="BH703" si="2162">BG703-BH700+BH701+BH702</f>
        <v>0</v>
      </c>
      <c r="BI703" s="1">
        <f t="shared" ref="BI703" si="2163">BH703-BI700+BI701+BI702</f>
        <v>0</v>
      </c>
      <c r="BJ703" s="1">
        <f t="shared" ref="BJ703" si="2164">BI703-BJ700+BJ701+BJ702</f>
        <v>0</v>
      </c>
      <c r="BK703" s="1">
        <f t="shared" ref="BK703" si="2165">BJ703-BK700+BK701+BK702</f>
        <v>0</v>
      </c>
      <c r="BL703" s="1">
        <f t="shared" ref="BL703" si="2166">BK703-BL700+BL701+BL702</f>
        <v>0</v>
      </c>
      <c r="BM703" s="1">
        <f t="shared" ref="BM703" si="2167">BL703-BM700+BM701+BM702</f>
        <v>0</v>
      </c>
      <c r="BN703" s="1">
        <f t="shared" ref="BN703" si="2168">BM703-BN700+BN701+BN702</f>
        <v>0</v>
      </c>
      <c r="BO703" s="1">
        <f t="shared" ref="BO703" si="2169">BN703-BO700+BO701+BO702</f>
        <v>0</v>
      </c>
      <c r="BP703" s="1">
        <f t="shared" ref="BP703" si="2170">BO703-BP700+BP701+BP702</f>
        <v>0</v>
      </c>
      <c r="BQ703" s="1">
        <f t="shared" ref="BQ703" si="2171">BP703-BQ700+BQ701+BQ702</f>
        <v>0</v>
      </c>
      <c r="BR703" s="158">
        <f t="shared" ref="BR703" si="2172">BQ703-BR700+BR701+BR702</f>
        <v>0</v>
      </c>
      <c r="BS703" s="158">
        <f t="shared" ref="BS703" si="2173">BR703-BS700+BS701+BS702</f>
        <v>0</v>
      </c>
      <c r="BT703" s="158">
        <f t="shared" ref="BT703" si="2174">BS703-BT700+BT701+BT702</f>
        <v>0</v>
      </c>
      <c r="BU703" s="158">
        <f t="shared" ref="BU703" si="2175">BT703-BU700+BU701+BU702</f>
        <v>0</v>
      </c>
      <c r="BV703" s="158">
        <f t="shared" ref="BV703" si="2176">BU703-BV700+BV701+BV702</f>
        <v>0</v>
      </c>
      <c r="BW703" s="158">
        <f t="shared" ref="BW703" si="2177">BV703-BW700+BW701+BW702</f>
        <v>0</v>
      </c>
      <c r="BX703" s="158">
        <f t="shared" ref="BX703" si="2178">BW703-BX700+BX701+BX702</f>
        <v>0</v>
      </c>
      <c r="BY703" s="158">
        <f t="shared" ref="BY703" si="2179">BX703-BY700+BY701+BY702</f>
        <v>0</v>
      </c>
      <c r="BZ703" s="158">
        <f t="shared" ref="BZ703" si="2180">BY703-BZ700+BZ701+BZ702</f>
        <v>0</v>
      </c>
      <c r="CA703" s="158">
        <f t="shared" ref="CA703" si="2181">BZ703-CA700+CA701+CA702</f>
        <v>0</v>
      </c>
      <c r="CB703" s="158">
        <f t="shared" ref="CB703" si="2182">CA703-CB700+CB701+CB702</f>
        <v>0</v>
      </c>
      <c r="CC703" s="158">
        <f t="shared" ref="CC703" si="2183">CB703-CC700+CC701+CC702</f>
        <v>0</v>
      </c>
      <c r="CD703" s="158">
        <f t="shared" ref="CD703" si="2184">CC703-CD700+CD701+CD702</f>
        <v>0</v>
      </c>
      <c r="CE703" s="158">
        <f t="shared" ref="CE703" si="2185">CD703-CE700+CE701+CE702</f>
        <v>0</v>
      </c>
      <c r="CF703" s="158">
        <f t="shared" ref="CF703" si="2186">CE703-CF700+CF701+CF702</f>
        <v>0</v>
      </c>
    </row>
    <row r="704" spans="1:2018" ht="12.75" customHeight="1">
      <c r="I704" s="31"/>
    </row>
    <row r="705" spans="1:2018" ht="12.75" customHeight="1">
      <c r="I705" s="31"/>
    </row>
    <row r="706" spans="1:2018" s="158" customFormat="1" ht="12.75" customHeight="1">
      <c r="C706" s="169" t="s">
        <v>6</v>
      </c>
      <c r="D706" s="160"/>
      <c r="E706" s="160" t="s">
        <v>197</v>
      </c>
      <c r="I706" s="31"/>
      <c r="J706" s="315">
        <f>INDEX(Inputs!J$94:J$121,MATCH($B693,Inputs!$C$94:$C$121,0))*(1+J$7)^0.5</f>
        <v>0</v>
      </c>
      <c r="K706" s="315">
        <f>INDEX(Inputs!K$94:K$121,MATCH($B693,Inputs!$C$94:$C$121,0))*(1+K$7)^0.5</f>
        <v>0</v>
      </c>
      <c r="L706" s="315">
        <f>INDEX(Inputs!L$94:L$121,MATCH($B693,Inputs!$C$94:$C$121,0))*(1+L$7)^0.5</f>
        <v>0</v>
      </c>
      <c r="M706" s="315">
        <f>INDEX(Inputs!M$94:M$121,MATCH($B693,Inputs!$C$94:$C$121,0))*(1+M$7)^0.5</f>
        <v>0</v>
      </c>
      <c r="N706" s="315">
        <f>INDEX(Inputs!N$94:N$121,MATCH($B693,Inputs!$C$94:$C$121,0))*(1+N$7)^0.5</f>
        <v>0</v>
      </c>
      <c r="O706" s="315">
        <f>INDEX(Inputs!O$94:O$121,MATCH($B693,Inputs!$C$94:$C$121,0))*(1+O$7)^0.5</f>
        <v>0</v>
      </c>
      <c r="P706" s="315">
        <f>INDEX(Inputs!P$94:P$121,MATCH($B693,Inputs!$C$94:$C$121,0))*(1+P$7)^0.5</f>
        <v>0</v>
      </c>
      <c r="Q706" s="315">
        <f>INDEX(Inputs!Q$94:Q$121,MATCH($B693,Inputs!$C$94:$C$121,0))*(1+Q$7)^0.5</f>
        <v>0</v>
      </c>
      <c r="R706" s="315">
        <f>INDEX(Inputs!R$94:R$121,MATCH($B693,Inputs!$C$94:$C$121,0))*(1+R$7)^0.5</f>
        <v>0</v>
      </c>
      <c r="S706" s="315">
        <f>INDEX(Inputs!S$94:S$121,MATCH($B693,Inputs!$C$94:$C$121,0))*(1+S$7)^0.5</f>
        <v>0</v>
      </c>
      <c r="T706" s="315">
        <f>INDEX(Inputs!T$94:T$121,MATCH($B693,Inputs!$C$94:$C$121,0))*(1+T$7)^0.5</f>
        <v>0</v>
      </c>
      <c r="U706" s="315">
        <f>INDEX(Inputs!U$94:U$121,MATCH($B693,Inputs!$C$94:$C$121,0))*(1+U$7)^0.5</f>
        <v>0</v>
      </c>
      <c r="V706" s="315">
        <f>INDEX(Inputs!V$94:V$121,MATCH($B693,Inputs!$C$94:$C$121,0))*(1+V$7)^0.5</f>
        <v>0</v>
      </c>
      <c r="W706" s="315">
        <f>INDEX(Inputs!W$94:W$121,MATCH($B693,Inputs!$C$94:$C$121,0))*(1+W$7)^0.5</f>
        <v>0</v>
      </c>
      <c r="X706" s="315">
        <f>INDEX(Inputs!X$94:X$121,MATCH($B693,Inputs!$C$94:$C$121,0))*(1+X$7)^0.5</f>
        <v>0</v>
      </c>
      <c r="Y706" s="315">
        <f>INDEX(Inputs!Y$94:Y$121,MATCH($B693,Inputs!$C$94:$C$121,0))*(1+Y$7)^0.5</f>
        <v>0</v>
      </c>
      <c r="Z706" s="315">
        <f>INDEX(Inputs!Z$94:Z$121,MATCH($B693,Inputs!$C$94:$C$121,0))*(1+Z$7)^0.5</f>
        <v>0</v>
      </c>
      <c r="AA706" s="315">
        <f>INDEX(Inputs!AA$94:AA$121,MATCH($B693,Inputs!$C$94:$C$121,0))*(1+AA$7)^0.5</f>
        <v>0</v>
      </c>
      <c r="AB706" s="315">
        <f>INDEX(Inputs!AB$94:AB$121,MATCH($B693,Inputs!$C$94:$C$121,0))*(1+AB$7)^0.5</f>
        <v>0</v>
      </c>
      <c r="AC706" s="315">
        <f>INDEX(Inputs!AC$94:AC$121,MATCH($B693,Inputs!$C$94:$C$121,0))*(1+AC$7)^0.5</f>
        <v>0</v>
      </c>
      <c r="AD706" s="315">
        <f>INDEX(Inputs!AD$94:AD$121,MATCH($B693,Inputs!$C$94:$C$121,0))*(1+AD$7)^0.5</f>
        <v>0</v>
      </c>
      <c r="AE706" s="315">
        <f>INDEX(Inputs!AE$94:AE$121,MATCH($B693,Inputs!$C$94:$C$121,0))*(1+AE$7)^0.5</f>
        <v>0</v>
      </c>
      <c r="AF706" s="315">
        <f>INDEX(Inputs!AF$94:AF$121,MATCH($B693,Inputs!$C$94:$C$121,0))*(1+AF$7)^0.5</f>
        <v>0</v>
      </c>
      <c r="AG706" s="315">
        <f>INDEX(Inputs!AG$94:AG$121,MATCH($B693,Inputs!$C$94:$C$121,0))*(1+AG$7)^0.5</f>
        <v>0</v>
      </c>
      <c r="AH706" s="315">
        <f>INDEX(Inputs!AH$94:AH$121,MATCH($B693,Inputs!$C$94:$C$121,0))*(1+AH$7)^0.5</f>
        <v>0</v>
      </c>
      <c r="AI706" s="315">
        <f>INDEX(Inputs!AI$94:AI$121,MATCH($B693,Inputs!$C$94:$C$121,0))*(1+AI$7)^0.5</f>
        <v>0</v>
      </c>
      <c r="AJ706" s="315">
        <f>INDEX(Inputs!AJ$94:AJ$121,MATCH($B693,Inputs!$C$94:$C$121,0))*(1+AJ$7)^0.5</f>
        <v>0</v>
      </c>
      <c r="AK706" s="315">
        <f>INDEX(Inputs!AK$94:AK$121,MATCH($B693,Inputs!$C$94:$C$121,0))*(1+AK$7)^0.5</f>
        <v>0</v>
      </c>
      <c r="AL706" s="315">
        <f>INDEX(Inputs!AL$94:AL$121,MATCH($B693,Inputs!$C$94:$C$121,0))*(1+AL$7)^0.5</f>
        <v>0</v>
      </c>
      <c r="AM706" s="315">
        <f>INDEX(Inputs!AM$94:AM$121,MATCH($B693,Inputs!$C$94:$C$121,0))*(1+AM$7)^0.5</f>
        <v>0</v>
      </c>
      <c r="AN706" s="315">
        <f>INDEX(Inputs!AN$94:AN$121,MATCH($B693,Inputs!$C$94:$C$121,0))*(1+AN$7)^0.5</f>
        <v>0</v>
      </c>
      <c r="AO706" s="315">
        <f>INDEX(Inputs!AO$94:AO$121,MATCH($B693,Inputs!$C$94:$C$121,0))*(1+AO$7)^0.5</f>
        <v>0</v>
      </c>
      <c r="AP706" s="315">
        <f>INDEX(Inputs!AP$94:AP$121,MATCH($B693,Inputs!$C$94:$C$121,0))*(1+AP$7)^0.5</f>
        <v>0</v>
      </c>
      <c r="AQ706" s="315">
        <f>INDEX(Inputs!AQ$94:AQ$121,MATCH($B693,Inputs!$C$94:$C$121,0))*(1+AQ$7)^0.5</f>
        <v>0</v>
      </c>
      <c r="AR706" s="315">
        <f>INDEX(Inputs!AR$94:AR$121,MATCH($B693,Inputs!$C$94:$C$121,0))*(1+AR$7)^0.5</f>
        <v>0</v>
      </c>
      <c r="AS706" s="315">
        <f>INDEX(Inputs!AS$94:AS$121,MATCH($B693,Inputs!$C$94:$C$121,0))*(1+AS$7)^0.5</f>
        <v>0</v>
      </c>
      <c r="AT706" s="315">
        <f>INDEX(Inputs!AT$94:AT$121,MATCH($B693,Inputs!$C$94:$C$121,0))*(1+AT$7)^0.5</f>
        <v>0</v>
      </c>
      <c r="AU706" s="315">
        <f>INDEX(Inputs!AU$94:AU$121,MATCH($B693,Inputs!$C$94:$C$121,0))*(1+AU$7)^0.5</f>
        <v>0</v>
      </c>
      <c r="AV706" s="315">
        <f>INDEX(Inputs!AV$94:AV$121,MATCH($B693,Inputs!$C$94:$C$121,0))*(1+AV$7)^0.5</f>
        <v>0</v>
      </c>
      <c r="AW706" s="315">
        <f>INDEX(Inputs!AW$94:AW$121,MATCH($B693,Inputs!$C$94:$C$121,0))*(1+AW$7)^0.5</f>
        <v>0</v>
      </c>
      <c r="AX706" s="315">
        <f>INDEX(Inputs!AX$94:AX$121,MATCH($B693,Inputs!$C$94:$C$121,0))*(1+AX$7)^0.5</f>
        <v>0</v>
      </c>
      <c r="AY706" s="315">
        <f>INDEX(Inputs!AY$94:AY$121,MATCH($B693,Inputs!$C$94:$C$121,0))*(1+AY$7)^0.5</f>
        <v>0</v>
      </c>
      <c r="AZ706" s="315">
        <f>INDEX(Inputs!AZ$94:AZ$121,MATCH($B693,Inputs!$C$94:$C$121,0))*(1+AZ$7)^0.5</f>
        <v>0</v>
      </c>
      <c r="BA706" s="315">
        <f>INDEX(Inputs!BA$94:BA$121,MATCH($B693,Inputs!$C$94:$C$121,0))*(1+BA$7)^0.5</f>
        <v>0</v>
      </c>
      <c r="BB706" s="315">
        <f>INDEX(Inputs!BB$94:BB$121,MATCH($B693,Inputs!$C$94:$C$121,0))*(1+BB$7)^0.5</f>
        <v>0</v>
      </c>
      <c r="BC706" s="315">
        <f>INDEX(Inputs!BC$94:BC$121,MATCH($B693,Inputs!$C$94:$C$121,0))*(1+BC$7)^0.5</f>
        <v>0</v>
      </c>
      <c r="BD706" s="315">
        <f>INDEX(Inputs!BD$94:BD$121,MATCH($B693,Inputs!$C$94:$C$121,0))*(1+BD$7)^0.5</f>
        <v>0</v>
      </c>
      <c r="BE706" s="315">
        <f>INDEX(Inputs!BE$94:BE$121,MATCH($B693,Inputs!$C$94:$C$121,0))*(1+BE$7)^0.5</f>
        <v>0</v>
      </c>
      <c r="BF706" s="315">
        <f>INDEX(Inputs!BF$94:BF$121,MATCH($B693,Inputs!$C$94:$C$121,0))*(1+BF$7)^0.5</f>
        <v>0</v>
      </c>
      <c r="BG706" s="315">
        <f>INDEX(Inputs!BG$94:BG$121,MATCH($B693,Inputs!$C$94:$C$121,0))*(1+BG$7)^0.5</f>
        <v>0</v>
      </c>
      <c r="BH706" s="315">
        <f>INDEX(Inputs!BH$94:BH$121,MATCH($B693,Inputs!$C$94:$C$121,0))*(1+BH$7)^0.5</f>
        <v>0</v>
      </c>
      <c r="BI706" s="315">
        <f>INDEX(Inputs!BI$94:BI$121,MATCH($B693,Inputs!$C$94:$C$121,0))*(1+BI$7)^0.5</f>
        <v>0</v>
      </c>
      <c r="BJ706" s="315">
        <f>INDEX(Inputs!BJ$94:BJ$121,MATCH($B693,Inputs!$C$94:$C$121,0))*(1+BJ$7)^0.5</f>
        <v>0</v>
      </c>
      <c r="BK706" s="315">
        <f>INDEX(Inputs!BK$94:BK$121,MATCH($B693,Inputs!$C$94:$C$121,0))*(1+BK$7)^0.5</f>
        <v>0</v>
      </c>
      <c r="BL706" s="315">
        <f>INDEX(Inputs!BL$94:BL$121,MATCH($B693,Inputs!$C$94:$C$121,0))*(1+BL$7)^0.5</f>
        <v>0</v>
      </c>
      <c r="BM706" s="315">
        <f>INDEX(Inputs!BM$94:BM$121,MATCH($B693,Inputs!$C$94:$C$121,0))*(1+BM$7)^0.5</f>
        <v>0</v>
      </c>
      <c r="BN706" s="315">
        <f>INDEX(Inputs!BN$94:BN$121,MATCH($B693,Inputs!$C$94:$C$121,0))*(1+BN$7)^0.5</f>
        <v>0</v>
      </c>
      <c r="BO706" s="315">
        <f>INDEX(Inputs!BO$94:BO$121,MATCH($B693,Inputs!$C$94:$C$121,0))*(1+BO$7)^0.5</f>
        <v>0</v>
      </c>
      <c r="BP706" s="315">
        <f>INDEX(Inputs!BP$94:BP$121,MATCH($B693,Inputs!$C$94:$C$121,0))*(1+BP$7)^0.5</f>
        <v>0</v>
      </c>
      <c r="BQ706" s="315">
        <f>INDEX(Inputs!BQ$94:BQ$121,MATCH($B693,Inputs!$C$94:$C$121,0))*(1+BQ$7)^0.5</f>
        <v>0</v>
      </c>
      <c r="BR706" s="315">
        <f>INDEX(Inputs!BR$94:BR$121,MATCH($B693,Inputs!$C$94:$C$121,0))*(1+BR$7)^0.5</f>
        <v>0</v>
      </c>
      <c r="BS706" s="315">
        <f>INDEX(Inputs!BS$94:BS$121,MATCH($B693,Inputs!$C$94:$C$121,0))*(1+BS$7)^0.5</f>
        <v>0</v>
      </c>
      <c r="BT706" s="315">
        <f>INDEX(Inputs!BT$94:BT$121,MATCH($B693,Inputs!$C$94:$C$121,0))*(1+BT$7)^0.5</f>
        <v>0</v>
      </c>
      <c r="BU706" s="315">
        <f>INDEX(Inputs!BU$94:BU$121,MATCH($B693,Inputs!$C$94:$C$121,0))*(1+BU$7)^0.5</f>
        <v>0</v>
      </c>
      <c r="BV706" s="315">
        <f>INDEX(Inputs!BV$94:BV$121,MATCH($B693,Inputs!$C$94:$C$121,0))*(1+BV$7)^0.5</f>
        <v>0</v>
      </c>
      <c r="BW706" s="315">
        <f>INDEX(Inputs!BW$94:BW$121,MATCH($B693,Inputs!$C$94:$C$121,0))*(1+BW$7)^0.5</f>
        <v>0</v>
      </c>
      <c r="BX706" s="315">
        <f>INDEX(Inputs!BX$94:BX$121,MATCH($B693,Inputs!$C$94:$C$121,0))*(1+BX$7)^0.5</f>
        <v>0</v>
      </c>
      <c r="BY706" s="315">
        <f>INDEX(Inputs!BY$94:BY$121,MATCH($B693,Inputs!$C$94:$C$121,0))*(1+BY$7)^0.5</f>
        <v>0</v>
      </c>
      <c r="BZ706" s="315">
        <f>INDEX(Inputs!BZ$94:BZ$121,MATCH($B693,Inputs!$C$94:$C$121,0))*(1+BZ$7)^0.5</f>
        <v>0</v>
      </c>
      <c r="CA706" s="315">
        <f>INDEX(Inputs!CA$94:CA$121,MATCH($B693,Inputs!$C$94:$C$121,0))*(1+CA$7)^0.5</f>
        <v>0</v>
      </c>
      <c r="CB706" s="315">
        <f>INDEX(Inputs!CB$94:CB$121,MATCH($B693,Inputs!$C$94:$C$121,0))*(1+CB$7)^0.5</f>
        <v>0</v>
      </c>
      <c r="CC706" s="315">
        <f>INDEX(Inputs!CC$94:CC$121,MATCH($B693,Inputs!$C$94:$C$121,0))*(1+CC$7)^0.5</f>
        <v>0</v>
      </c>
      <c r="CD706" s="315">
        <f>INDEX(Inputs!CD$94:CD$121,MATCH($B693,Inputs!$C$94:$C$121,0))*(1+CD$7)^0.5</f>
        <v>0</v>
      </c>
      <c r="CE706" s="315">
        <f>INDEX(Inputs!CE$94:CE$121,MATCH($B693,Inputs!$C$94:$C$121,0))*(1+CE$7)^0.5</f>
        <v>0</v>
      </c>
      <c r="CF706" s="315">
        <f>INDEX(Inputs!CF$94:CF$121,MATCH($B693,Inputs!$C$94:$C$121,0))*(1+CF$7)^0.5</f>
        <v>0</v>
      </c>
    </row>
    <row r="707" spans="1:2018" ht="12.75" customHeight="1">
      <c r="D707" s="17" t="s">
        <v>10</v>
      </c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101" customFormat="1" ht="12.75" customHeight="1">
      <c r="C708" s="245">
        <v>2015</v>
      </c>
      <c r="D708" s="105" t="s">
        <v>144</v>
      </c>
      <c r="E708" s="105" t="s">
        <v>197</v>
      </c>
      <c r="H708" s="187">
        <f>INDEX(Inputs!$N$260:$N$287,MATCH($B693,Inputs!$C$260:$C$287,0))/conv_2020_2015</f>
        <v>0</v>
      </c>
      <c r="I708" s="176"/>
      <c r="J708" s="176">
        <f t="shared" ref="J708" si="2187">IF($I695="n/a",0,IF(J$4&gt;second_reg_period,IF(J$4&lt;=$I695+$C708,$H708/($I695-5),IF(AND($H708&lt;&gt;0,I708=0,J$4=$C708+$I695+1),$H708,0)),0))</f>
        <v>0</v>
      </c>
      <c r="K708" s="176">
        <f t="shared" ref="K708" si="2188">IF($I695="n/a",0,IF(K$4&gt;second_reg_period,IF(K$4&lt;=$I695+$C708,$H708/($I695-5),IF(AND($H708&lt;&gt;0,J708=0,K$4=$C708+$I695+1),$H708,0)),0))</f>
        <v>0</v>
      </c>
      <c r="L708" s="176">
        <f t="shared" ref="L708" si="2189">IF($I695="n/a",0,IF(L$4&gt;second_reg_period,IF(L$4&lt;=$I695+$C708,$H708/($I695-5),IF(AND($H708&lt;&gt;0,K708=0,L$4=$C708+$I695+1),$H708,0)),0))</f>
        <v>0</v>
      </c>
      <c r="M708" s="176">
        <f t="shared" ref="M708" si="2190">IF($I695="n/a",0,IF(M$4&gt;second_reg_period,IF(M$4&lt;=$I695+$C708,$H708/($I695-5),IF(AND($H708&lt;&gt;0,L708=0,M$4=$C708+$I695+1),$H708,0)),0))</f>
        <v>0</v>
      </c>
      <c r="N708" s="176">
        <f t="shared" ref="N708" si="2191">IF($I695="n/a",0,IF(N$4&gt;second_reg_period,IF(N$4&lt;=$I695+$C708,$H708/($I695-5),IF(AND($H708&lt;&gt;0,M708=0,N$4=$C708+$I695+1),$H708,0)),0))</f>
        <v>0</v>
      </c>
      <c r="O708" s="176">
        <f t="shared" ref="O708" si="2192">IF($I695="n/a",0,IF(O$4&gt;second_reg_period,IF(O$4&lt;=$I695+$C708,$H708/($I695-5),IF(AND($H708&lt;&gt;0,N708=0,O$4=$C708+$I695+1),$H708,0)),0))</f>
        <v>0</v>
      </c>
      <c r="P708" s="176">
        <f t="shared" ref="P708" si="2193">IF($I695="n/a",0,IF(P$4&gt;second_reg_period,IF(P$4&lt;=$I695+$C708,$H708/($I695-5),IF(AND($H708&lt;&gt;0,O708=0,P$4=$C708+$I695+1),$H708,0)),0))</f>
        <v>0</v>
      </c>
      <c r="Q708" s="176">
        <f t="shared" ref="Q708" si="2194">IF($I695="n/a",0,IF(Q$4&gt;second_reg_period,IF(Q$4&lt;=$I695+$C708,$H708/($I695-5),IF(AND($H708&lt;&gt;0,P708=0,Q$4=$C708+$I695+1),$H708,0)),0))</f>
        <v>0</v>
      </c>
      <c r="R708" s="176">
        <f t="shared" ref="R708" si="2195">IF($I695="n/a",0,IF(R$4&gt;second_reg_period,IF(R$4&lt;=$I695+$C708,$H708/($I695-5),IF(AND($H708&lt;&gt;0,Q708=0,R$4=$C708+$I695+1),$H708,0)),0))</f>
        <v>0</v>
      </c>
      <c r="S708" s="176">
        <f t="shared" ref="S708" si="2196">IF($I695="n/a",0,IF(S$4&gt;second_reg_period,IF(S$4&lt;=$I695+$C708,$H708/($I695-5),IF(AND($H708&lt;&gt;0,R708=0,S$4=$C708+$I695+1),$H708,0)),0))</f>
        <v>0</v>
      </c>
      <c r="T708" s="176">
        <f t="shared" ref="T708" si="2197">IF($I695="n/a",0,IF(T$4&gt;second_reg_period,IF(T$4&lt;=$I695+$C708,$H708/($I695-5),IF(AND($H708&lt;&gt;0,S708=0,T$4=$C708+$I695+1),$H708,0)),0))</f>
        <v>0</v>
      </c>
      <c r="U708" s="176">
        <f t="shared" ref="U708" si="2198">IF($I695="n/a",0,IF(U$4&gt;second_reg_period,IF(U$4&lt;=$I695+$C708,$H708/($I695-5),IF(AND($H708&lt;&gt;0,T708=0,U$4=$C708+$I695+1),$H708,0)),0))</f>
        <v>0</v>
      </c>
      <c r="V708" s="176">
        <f t="shared" ref="V708" si="2199">IF($I695="n/a",0,IF(V$4&gt;second_reg_period,IF(V$4&lt;=$I695+$C708,$H708/($I695-5),IF(AND($H708&lt;&gt;0,U708=0,V$4=$C708+$I695+1),$H708,0)),0))</f>
        <v>0</v>
      </c>
      <c r="W708" s="176">
        <f t="shared" ref="W708" si="2200">IF($I695="n/a",0,IF(W$4&gt;second_reg_period,IF(W$4&lt;=$I695+$C708,$H708/($I695-5),IF(AND($H708&lt;&gt;0,V708=0,W$4=$C708+$I695+1),$H708,0)),0))</f>
        <v>0</v>
      </c>
      <c r="X708" s="176">
        <f t="shared" ref="X708" si="2201">IF($I695="n/a",0,IF(X$4&gt;second_reg_period,IF(X$4&lt;=$I695+$C708,$H708/($I695-5),IF(AND($H708&lt;&gt;0,W708=0,X$4=$C708+$I695+1),$H708,0)),0))</f>
        <v>0</v>
      </c>
      <c r="Y708" s="176">
        <f t="shared" ref="Y708" si="2202">IF($I695="n/a",0,IF(Y$4&gt;second_reg_period,IF(Y$4&lt;=$I695+$C708,$H708/($I695-5),IF(AND($H708&lt;&gt;0,X708=0,Y$4=$C708+$I695+1),$H708,0)),0))</f>
        <v>0</v>
      </c>
      <c r="Z708" s="176">
        <f t="shared" ref="Z708" si="2203">IF($I695="n/a",0,IF(Z$4&gt;second_reg_period,IF(Z$4&lt;=$I695+$C708,$H708/($I695-5),IF(AND($H708&lt;&gt;0,Y708=0,Z$4=$C708+$I695+1),$H708,0)),0))</f>
        <v>0</v>
      </c>
      <c r="AA708" s="176">
        <f t="shared" ref="AA708" si="2204">IF($I695="n/a",0,IF(AA$4&gt;second_reg_period,IF(AA$4&lt;=$I695+$C708,$H708/($I695-5),IF(AND($H708&lt;&gt;0,Z708=0,AA$4=$C708+$I695+1),$H708,0)),0))</f>
        <v>0</v>
      </c>
      <c r="AB708" s="176">
        <f t="shared" ref="AB708" si="2205">IF($I695="n/a",0,IF(AB$4&gt;second_reg_period,IF(AB$4&lt;=$I695+$C708,$H708/($I695-5),IF(AND($H708&lt;&gt;0,AA708=0,AB$4=$C708+$I695+1),$H708,0)),0))</f>
        <v>0</v>
      </c>
      <c r="AC708" s="176">
        <f t="shared" ref="AC708" si="2206">IF($I695="n/a",0,IF(AC$4&gt;second_reg_period,IF(AC$4&lt;=$I695+$C708,$H708/($I695-5),IF(AND($H708&lt;&gt;0,AB708=0,AC$4=$C708+$I695+1),$H708,0)),0))</f>
        <v>0</v>
      </c>
      <c r="AD708" s="176">
        <f t="shared" ref="AD708" si="2207">IF($I695="n/a",0,IF(AD$4&gt;second_reg_period,IF(AD$4&lt;=$I695+$C708,$H708/($I695-5),IF(AND($H708&lt;&gt;0,AC708=0,AD$4=$C708+$I695+1),$H708,0)),0))</f>
        <v>0</v>
      </c>
      <c r="AE708" s="176">
        <f t="shared" ref="AE708" si="2208">IF($I695="n/a",0,IF(AE$4&gt;second_reg_period,IF(AE$4&lt;=$I695+$C708,$H708/($I695-5),IF(AND($H708&lt;&gt;0,AD708=0,AE$4=$C708+$I695+1),$H708,0)),0))</f>
        <v>0</v>
      </c>
      <c r="AF708" s="176">
        <f t="shared" ref="AF708" si="2209">IF($I695="n/a",0,IF(AF$4&gt;second_reg_period,IF(AF$4&lt;=$I695+$C708,$H708/($I695-5),IF(AND($H708&lt;&gt;0,AE708=0,AF$4=$C708+$I695+1),$H708,0)),0))</f>
        <v>0</v>
      </c>
      <c r="AG708" s="176">
        <f t="shared" ref="AG708" si="2210">IF($I695="n/a",0,IF(AG$4&gt;second_reg_period,IF(AG$4&lt;=$I695+$C708,$H708/($I695-5),IF(AND($H708&lt;&gt;0,AF708=0,AG$4=$C708+$I695+1),$H708,0)),0))</f>
        <v>0</v>
      </c>
      <c r="AH708" s="176">
        <f t="shared" ref="AH708" si="2211">IF($I695="n/a",0,IF(AH$4&gt;second_reg_period,IF(AH$4&lt;=$I695+$C708,$H708/($I695-5),IF(AND($H708&lt;&gt;0,AG708=0,AH$4=$C708+$I695+1),$H708,0)),0))</f>
        <v>0</v>
      </c>
      <c r="AI708" s="176">
        <f t="shared" ref="AI708" si="2212">IF($I695="n/a",0,IF(AI$4&gt;second_reg_period,IF(AI$4&lt;=$I695+$C708,$H708/($I695-5),IF(AND($H708&lt;&gt;0,AH708=0,AI$4=$C708+$I695+1),$H708,0)),0))</f>
        <v>0</v>
      </c>
      <c r="AJ708" s="176">
        <f t="shared" ref="AJ708" si="2213">IF($I695="n/a",0,IF(AJ$4&gt;second_reg_period,IF(AJ$4&lt;=$I695+$C708,$H708/($I695-5),IF(AND($H708&lt;&gt;0,AI708=0,AJ$4=$C708+$I695+1),$H708,0)),0))</f>
        <v>0</v>
      </c>
      <c r="AK708" s="176">
        <f t="shared" ref="AK708" si="2214">IF($I695="n/a",0,IF(AK$4&gt;second_reg_period,IF(AK$4&lt;=$I695+$C708,$H708/($I695-5),IF(AND($H708&lt;&gt;0,AJ708=0,AK$4=$C708+$I695+1),$H708,0)),0))</f>
        <v>0</v>
      </c>
      <c r="AL708" s="176">
        <f t="shared" ref="AL708" si="2215">IF($I695="n/a",0,IF(AL$4&gt;second_reg_period,IF(AL$4&lt;=$I695+$C708,$H708/($I695-5),IF(AND($H708&lt;&gt;0,AK708=0,AL$4=$C708+$I695+1),$H708,0)),0))</f>
        <v>0</v>
      </c>
      <c r="AM708" s="176">
        <f t="shared" ref="AM708" si="2216">IF($I695="n/a",0,IF(AM$4&gt;second_reg_period,IF(AM$4&lt;=$I695+$C708,$H708/($I695-5),IF(AND($H708&lt;&gt;0,AL708=0,AM$4=$C708+$I695+1),$H708,0)),0))</f>
        <v>0</v>
      </c>
      <c r="AN708" s="176">
        <f t="shared" ref="AN708" si="2217">IF($I695="n/a",0,IF(AN$4&gt;second_reg_period,IF(AN$4&lt;=$I695+$C708,$H708/($I695-5),IF(AND($H708&lt;&gt;0,AM708=0,AN$4=$C708+$I695+1),$H708,0)),0))</f>
        <v>0</v>
      </c>
      <c r="AO708" s="176">
        <f t="shared" ref="AO708" si="2218">IF($I695="n/a",0,IF(AO$4&gt;second_reg_period,IF(AO$4&lt;=$I695+$C708,$H708/($I695-5),IF(AND($H708&lt;&gt;0,AN708=0,AO$4=$C708+$I695+1),$H708,0)),0))</f>
        <v>0</v>
      </c>
      <c r="AP708" s="176">
        <f t="shared" ref="AP708" si="2219">IF($I695="n/a",0,IF(AP$4&gt;second_reg_period,IF(AP$4&lt;=$I695+$C708,$H708/($I695-5),IF(AND($H708&lt;&gt;0,AO708=0,AP$4=$C708+$I695+1),$H708,0)),0))</f>
        <v>0</v>
      </c>
      <c r="AQ708" s="176">
        <f t="shared" ref="AQ708" si="2220">IF($I695="n/a",0,IF(AQ$4&gt;second_reg_period,IF(AQ$4&lt;=$I695+$C708,$H708/($I695-5),IF(AND($H708&lt;&gt;0,AP708=0,AQ$4=$C708+$I695+1),$H708,0)),0))</f>
        <v>0</v>
      </c>
      <c r="AR708" s="176">
        <f t="shared" ref="AR708" si="2221">IF($I695="n/a",0,IF(AR$4&gt;second_reg_period,IF(AR$4&lt;=$I695+$C708,$H708/($I695-5),IF(AND($H708&lt;&gt;0,AQ708=0,AR$4=$C708+$I695+1),$H708,0)),0))</f>
        <v>0</v>
      </c>
      <c r="AS708" s="176">
        <f t="shared" ref="AS708" si="2222">IF($I695="n/a",0,IF(AS$4&gt;second_reg_period,IF(AS$4&lt;=$I695+$C708,$H708/($I695-5),IF(AND($H708&lt;&gt;0,AR708=0,AS$4=$C708+$I695+1),$H708,0)),0))</f>
        <v>0</v>
      </c>
      <c r="AT708" s="176">
        <f t="shared" ref="AT708" si="2223">IF($I695="n/a",0,IF(AT$4&gt;second_reg_period,IF(AT$4&lt;=$I695+$C708,$H708/($I695-5),IF(AND($H708&lt;&gt;0,AS708=0,AT$4=$C708+$I695+1),$H708,0)),0))</f>
        <v>0</v>
      </c>
      <c r="AU708" s="176">
        <f t="shared" ref="AU708" si="2224">IF($I695="n/a",0,IF(AU$4&gt;second_reg_period,IF(AU$4&lt;=$I695+$C708,$H708/($I695-5),IF(AND($H708&lt;&gt;0,AT708=0,AU$4=$C708+$I695+1),$H708,0)),0))</f>
        <v>0</v>
      </c>
      <c r="AV708" s="176">
        <f t="shared" ref="AV708" si="2225">IF($I695="n/a",0,IF(AV$4&gt;second_reg_period,IF(AV$4&lt;=$I695+$C708,$H708/($I695-5),IF(AND($H708&lt;&gt;0,AU708=0,AV$4=$C708+$I695+1),$H708,0)),0))</f>
        <v>0</v>
      </c>
      <c r="AW708" s="176">
        <f t="shared" ref="AW708" si="2226">IF($I695="n/a",0,IF(AW$4&gt;second_reg_period,IF(AW$4&lt;=$I695+$C708,$H708/($I695-5),IF(AND($H708&lt;&gt;0,AV708=0,AW$4=$C708+$I695+1),$H708,0)),0))</f>
        <v>0</v>
      </c>
      <c r="AX708" s="176">
        <f t="shared" ref="AX708" si="2227">IF($I695="n/a",0,IF(AX$4&gt;second_reg_period,IF(AX$4&lt;=$I695+$C708,$H708/($I695-5),IF(AND($H708&lt;&gt;0,AW708=0,AX$4=$C708+$I695+1),$H708,0)),0))</f>
        <v>0</v>
      </c>
      <c r="AY708" s="176">
        <f t="shared" ref="AY708" si="2228">IF($I695="n/a",0,IF(AY$4&gt;second_reg_period,IF(AY$4&lt;=$I695+$C708,$H708/($I695-5),IF(AND($H708&lt;&gt;0,AX708=0,AY$4=$C708+$I695+1),$H708,0)),0))</f>
        <v>0</v>
      </c>
      <c r="AZ708" s="176">
        <f t="shared" ref="AZ708" si="2229">IF($I695="n/a",0,IF(AZ$4&gt;second_reg_period,IF(AZ$4&lt;=$I695+$C708,$H708/($I695-5),IF(AND($H708&lt;&gt;0,AY708=0,AZ$4=$C708+$I695+1),$H708,0)),0))</f>
        <v>0</v>
      </c>
      <c r="BA708" s="176">
        <f t="shared" ref="BA708" si="2230">IF($I695="n/a",0,IF(BA$4&gt;second_reg_period,IF(BA$4&lt;=$I695+$C708,$H708/($I695-5),IF(AND($H708&lt;&gt;0,AZ708=0,BA$4=$C708+$I695+1),$H708,0)),0))</f>
        <v>0</v>
      </c>
      <c r="BB708" s="176">
        <f t="shared" ref="BB708" si="2231">IF($I695="n/a",0,IF(BB$4&gt;second_reg_period,IF(BB$4&lt;=$I695+$C708,$H708/($I695-5),IF(AND($H708&lt;&gt;0,BA708=0,BB$4=$C708+$I695+1),$H708,0)),0))</f>
        <v>0</v>
      </c>
      <c r="BC708" s="176">
        <f t="shared" ref="BC708" si="2232">IF($I695="n/a",0,IF(BC$4&gt;second_reg_period,IF(BC$4&lt;=$I695+$C708,$H708/($I695-5),IF(AND($H708&lt;&gt;0,BB708=0,BC$4=$C708+$I695+1),$H708,0)),0))</f>
        <v>0</v>
      </c>
      <c r="BD708" s="176">
        <f t="shared" ref="BD708" si="2233">IF($I695="n/a",0,IF(BD$4&gt;second_reg_period,IF(BD$4&lt;=$I695+$C708,$H708/($I695-5),IF(AND($H708&lt;&gt;0,BC708=0,BD$4=$C708+$I695+1),$H708,0)),0))</f>
        <v>0</v>
      </c>
      <c r="BE708" s="176">
        <f t="shared" ref="BE708" si="2234">IF($I695="n/a",0,IF(BE$4&gt;second_reg_period,IF(BE$4&lt;=$I695+$C708,$H708/($I695-5),IF(AND($H708&lt;&gt;0,BD708=0,BE$4=$C708+$I695+1),$H708,0)),0))</f>
        <v>0</v>
      </c>
      <c r="BF708" s="176">
        <f t="shared" ref="BF708" si="2235">IF($I695="n/a",0,IF(BF$4&gt;second_reg_period,IF(BF$4&lt;=$I695+$C708,$H708/($I695-5),IF(AND($H708&lt;&gt;0,BE708=0,BF$4=$C708+$I695+1),$H708,0)),0))</f>
        <v>0</v>
      </c>
      <c r="BG708" s="176">
        <f t="shared" ref="BG708" si="2236">IF($I695="n/a",0,IF(BG$4&gt;second_reg_period,IF(BG$4&lt;=$I695+$C708,$H708/($I695-5),IF(AND($H708&lt;&gt;0,BF708=0,BG$4=$C708+$I695+1),$H708,0)),0))</f>
        <v>0</v>
      </c>
      <c r="BH708" s="176">
        <f t="shared" ref="BH708" si="2237">IF($I695="n/a",0,IF(BH$4&gt;second_reg_period,IF(BH$4&lt;=$I695+$C708,$H708/($I695-5),IF(AND($H708&lt;&gt;0,BG708=0,BH$4=$C708+$I695+1),$H708,0)),0))</f>
        <v>0</v>
      </c>
      <c r="BI708" s="176">
        <f t="shared" ref="BI708" si="2238">IF($I695="n/a",0,IF(BI$4&gt;second_reg_period,IF(BI$4&lt;=$I695+$C708,$H708/($I695-5),IF(AND($H708&lt;&gt;0,BH708=0,BI$4=$C708+$I695+1),$H708,0)),0))</f>
        <v>0</v>
      </c>
      <c r="BJ708" s="176">
        <f t="shared" ref="BJ708" si="2239">IF($I695="n/a",0,IF(BJ$4&gt;second_reg_period,IF(BJ$4&lt;=$I695+$C708,$H708/($I695-5),IF(AND($H708&lt;&gt;0,BI708=0,BJ$4=$C708+$I695+1),$H708,0)),0))</f>
        <v>0</v>
      </c>
      <c r="BK708" s="176">
        <f t="shared" ref="BK708" si="2240">IF($I695="n/a",0,IF(BK$4&gt;second_reg_period,IF(BK$4&lt;=$I695+$C708,$H708/($I695-5),IF(AND($H708&lt;&gt;0,BJ708=0,BK$4=$C708+$I695+1),$H708,0)),0))</f>
        <v>0</v>
      </c>
      <c r="BL708" s="176">
        <f t="shared" ref="BL708" si="2241">IF($I695="n/a",0,IF(BL$4&gt;second_reg_period,IF(BL$4&lt;=$I695+$C708,$H708/($I695-5),IF(AND($H708&lt;&gt;0,BK708=0,BL$4=$C708+$I695+1),$H708,0)),0))</f>
        <v>0</v>
      </c>
      <c r="BM708" s="176">
        <f t="shared" ref="BM708" si="2242">IF($I695="n/a",0,IF(BM$4&gt;second_reg_period,IF(BM$4&lt;=$I695+$C708,$H708/($I695-5),IF(AND($H708&lt;&gt;0,BL708=0,BM$4=$C708+$I695+1),$H708,0)),0))</f>
        <v>0</v>
      </c>
      <c r="BN708" s="176">
        <f t="shared" ref="BN708" si="2243">IF($I695="n/a",0,IF(BN$4&gt;second_reg_period,IF(BN$4&lt;=$I695+$C708,$H708/($I695-5),IF(AND($H708&lt;&gt;0,BM708=0,BN$4=$C708+$I695+1),$H708,0)),0))</f>
        <v>0</v>
      </c>
      <c r="BO708" s="176">
        <f t="shared" ref="BO708" si="2244">IF($I695="n/a",0,IF(BO$4&gt;second_reg_period,IF(BO$4&lt;=$I695+$C708,$H708/($I695-5),IF(AND($H708&lt;&gt;0,BN708=0,BO$4=$C708+$I695+1),$H708,0)),0))</f>
        <v>0</v>
      </c>
      <c r="BP708" s="176">
        <f t="shared" ref="BP708" si="2245">IF($I695="n/a",0,IF(BP$4&gt;second_reg_period,IF(BP$4&lt;=$I695+$C708,$H708/($I695-5),IF(AND($H708&lt;&gt;0,BO708=0,BP$4=$C708+$I695+1),$H708,0)),0))</f>
        <v>0</v>
      </c>
      <c r="BQ708" s="176">
        <f t="shared" ref="BQ708" si="2246">IF($I695="n/a",0,IF(BQ$4&gt;second_reg_period,IF(BQ$4&lt;=$I695+$C708,$H708/($I695-5),IF(AND($H708&lt;&gt;0,BP708=0,BQ$4=$C708+$I695+1),$H708,0)),0))</f>
        <v>0</v>
      </c>
      <c r="BR708" s="176">
        <f t="shared" ref="BR708" si="2247">IF($I695="n/a",0,IF(BR$4&gt;second_reg_period,IF(BR$4&lt;=$I695+$C708,$H708/($I695-5),IF(AND($H708&lt;&gt;0,BQ708=0,BR$4=$C708+$I695+1),$H708,0)),0))</f>
        <v>0</v>
      </c>
      <c r="BS708" s="176">
        <f t="shared" ref="BS708" si="2248">IF($I695="n/a",0,IF(BS$4&gt;second_reg_period,IF(BS$4&lt;=$I695+$C708,$H708/($I695-5),IF(AND($H708&lt;&gt;0,BR708=0,BS$4=$C708+$I695+1),$H708,0)),0))</f>
        <v>0</v>
      </c>
      <c r="BT708" s="176">
        <f t="shared" ref="BT708" si="2249">IF($I695="n/a",0,IF(BT$4&gt;second_reg_period,IF(BT$4&lt;=$I695+$C708,$H708/($I695-5),IF(AND($H708&lt;&gt;0,BS708=0,BT$4=$C708+$I695+1),$H708,0)),0))</f>
        <v>0</v>
      </c>
      <c r="BU708" s="176">
        <f t="shared" ref="BU708" si="2250">IF($I695="n/a",0,IF(BU$4&gt;second_reg_period,IF(BU$4&lt;=$I695+$C708,$H708/($I695-5),IF(AND($H708&lt;&gt;0,BT708=0,BU$4=$C708+$I695+1),$H708,0)),0))</f>
        <v>0</v>
      </c>
      <c r="BV708" s="176">
        <f t="shared" ref="BV708" si="2251">IF($I695="n/a",0,IF(BV$4&gt;second_reg_period,IF(BV$4&lt;=$I695+$C708,$H708/($I695-5),IF(AND($H708&lt;&gt;0,BU708=0,BV$4=$C708+$I695+1),$H708,0)),0))</f>
        <v>0</v>
      </c>
      <c r="BW708" s="176">
        <f t="shared" ref="BW708" si="2252">IF($I695="n/a",0,IF(BW$4&gt;second_reg_period,IF(BW$4&lt;=$I695+$C708,$H708/($I695-5),IF(AND($H708&lt;&gt;0,BV708=0,BW$4=$C708+$I695+1),$H708,0)),0))</f>
        <v>0</v>
      </c>
      <c r="BX708" s="176">
        <f t="shared" ref="BX708" si="2253">IF($I695="n/a",0,IF(BX$4&gt;second_reg_period,IF(BX$4&lt;=$I695+$C708,$H708/($I695-5),IF(AND($H708&lt;&gt;0,BW708=0,BX$4=$C708+$I695+1),$H708,0)),0))</f>
        <v>0</v>
      </c>
      <c r="BY708" s="176">
        <f t="shared" ref="BY708" si="2254">IF($I695="n/a",0,IF(BY$4&gt;second_reg_period,IF(BY$4&lt;=$I695+$C708,$H708/($I695-5),IF(AND($H708&lt;&gt;0,BX708=0,BY$4=$C708+$I695+1),$H708,0)),0))</f>
        <v>0</v>
      </c>
      <c r="BZ708" s="176">
        <f t="shared" ref="BZ708" si="2255">IF($I695="n/a",0,IF(BZ$4&gt;second_reg_period,IF(BZ$4&lt;=$I695+$C708,$H708/($I695-5),IF(AND($H708&lt;&gt;0,BY708=0,BZ$4=$C708+$I695+1),$H708,0)),0))</f>
        <v>0</v>
      </c>
      <c r="CA708" s="176">
        <f t="shared" ref="CA708" si="2256">IF($I695="n/a",0,IF(CA$4&gt;second_reg_period,IF(CA$4&lt;=$I695+$C708,$H708/($I695-5),IF(AND($H708&lt;&gt;0,BZ708=0,CA$4=$C708+$I695+1),$H708,0)),0))</f>
        <v>0</v>
      </c>
      <c r="CB708" s="176">
        <f t="shared" ref="CB708" si="2257">IF($I695="n/a",0,IF(CB$4&gt;second_reg_period,IF(CB$4&lt;=$I695+$C708,$H708/($I695-5),IF(AND($H708&lt;&gt;0,CA708=0,CB$4=$C708+$I695+1),$H708,0)),0))</f>
        <v>0</v>
      </c>
      <c r="CC708" s="176">
        <f t="shared" ref="CC708" si="2258">IF($I695="n/a",0,IF(CC$4&gt;second_reg_period,IF(CC$4&lt;=$I695+$C708,$H708/($I695-5),IF(AND($H708&lt;&gt;0,CB708=0,CC$4=$C708+$I695+1),$H708,0)),0))</f>
        <v>0</v>
      </c>
      <c r="CD708" s="176">
        <f t="shared" ref="CD708" si="2259">IF($I695="n/a",0,IF(CD$4&gt;second_reg_period,IF(CD$4&lt;=$I695+$C708,$H708/($I695-5),IF(AND($H708&lt;&gt;0,CC708=0,CD$4=$C708+$I695+1),$H708,0)),0))</f>
        <v>0</v>
      </c>
      <c r="CE708" s="176">
        <f t="shared" ref="CE708" si="2260">IF($I695="n/a",0,IF(CE$4&gt;second_reg_period,IF(CE$4&lt;=$I695+$C708,$H708/($I695-5),IF(AND($H708&lt;&gt;0,CD708=0,CE$4=$C708+$I695+1),$H708,0)),0))</f>
        <v>0</v>
      </c>
      <c r="CF708" s="176">
        <f t="shared" ref="CF708" si="2261">IF($I695="n/a",0,IF(CF$4&gt;second_reg_period,IF(CF$4&lt;=$I695+$C708,$H708/($I695-5),IF(AND($H708&lt;&gt;0,CE708=0,CF$4=$C708+$I695+1),$H708,0)),0))</f>
        <v>0</v>
      </c>
      <c r="CG708" s="158"/>
      <c r="CH708" s="158"/>
      <c r="CI708" s="158"/>
      <c r="CJ708" s="158"/>
      <c r="CK708" s="158"/>
      <c r="CL708" s="158"/>
      <c r="CM708" s="158"/>
      <c r="CN708" s="158"/>
      <c r="CO708" s="158"/>
      <c r="CP708" s="158"/>
      <c r="CQ708" s="158"/>
      <c r="CR708" s="158"/>
      <c r="CS708" s="158"/>
      <c r="CT708" s="158"/>
      <c r="CU708" s="158"/>
      <c r="CV708" s="158"/>
      <c r="CW708" s="158"/>
      <c r="CX708" s="158"/>
      <c r="CY708" s="158"/>
      <c r="CZ708" s="158"/>
      <c r="DA708" s="158"/>
      <c r="DB708" s="158"/>
      <c r="DC708" s="158"/>
      <c r="DD708" s="158"/>
      <c r="DE708" s="158"/>
      <c r="DF708" s="158"/>
      <c r="DG708" s="158"/>
      <c r="DH708" s="158"/>
      <c r="DI708" s="158"/>
      <c r="DJ708" s="158"/>
      <c r="DK708" s="158"/>
      <c r="DL708" s="158"/>
      <c r="DM708" s="158"/>
      <c r="DN708" s="158"/>
      <c r="DO708" s="158"/>
      <c r="DP708" s="158"/>
      <c r="DQ708" s="158"/>
      <c r="DR708" s="158"/>
      <c r="DS708" s="158"/>
      <c r="DT708" s="158"/>
      <c r="DU708" s="158"/>
      <c r="DV708" s="158"/>
      <c r="DW708" s="158"/>
      <c r="DX708" s="158"/>
      <c r="DY708" s="158"/>
      <c r="DZ708" s="158"/>
      <c r="EA708" s="158"/>
      <c r="EB708" s="158"/>
      <c r="EC708" s="158"/>
      <c r="ED708" s="158"/>
      <c r="EE708" s="158"/>
      <c r="EF708" s="158"/>
      <c r="EG708" s="158"/>
      <c r="EH708" s="158"/>
      <c r="EI708" s="158"/>
      <c r="EJ708" s="158"/>
      <c r="EK708" s="158"/>
      <c r="EL708" s="158"/>
      <c r="EM708" s="158"/>
      <c r="EN708" s="158"/>
      <c r="EO708" s="158"/>
      <c r="EP708" s="158"/>
      <c r="EQ708" s="158"/>
      <c r="ER708" s="158"/>
      <c r="ES708" s="158"/>
      <c r="ET708" s="158"/>
      <c r="EU708" s="158"/>
      <c r="EV708" s="158"/>
      <c r="EW708" s="158"/>
      <c r="EX708" s="158"/>
      <c r="EY708" s="158"/>
      <c r="EZ708" s="158"/>
      <c r="FA708" s="158"/>
      <c r="FB708" s="158"/>
      <c r="FC708" s="158"/>
      <c r="FD708" s="158"/>
      <c r="FE708" s="158"/>
      <c r="FF708" s="158"/>
      <c r="FG708" s="158"/>
      <c r="FH708" s="158"/>
      <c r="FI708" s="158"/>
      <c r="FJ708" s="158"/>
      <c r="FK708" s="158"/>
      <c r="FL708" s="158"/>
      <c r="FM708" s="158"/>
      <c r="FN708" s="158"/>
      <c r="FO708" s="158"/>
      <c r="FP708" s="158"/>
      <c r="FQ708" s="158"/>
      <c r="FR708" s="158"/>
      <c r="FS708" s="158"/>
      <c r="FT708" s="158"/>
      <c r="FU708" s="158"/>
      <c r="FV708" s="158"/>
      <c r="FW708" s="158"/>
      <c r="FX708" s="158"/>
      <c r="FY708" s="158"/>
      <c r="FZ708" s="158"/>
      <c r="GA708" s="158"/>
      <c r="GB708" s="158"/>
      <c r="GC708" s="158"/>
      <c r="GD708" s="158"/>
      <c r="GE708" s="158"/>
      <c r="GF708" s="158"/>
      <c r="GG708" s="158"/>
      <c r="GH708" s="158"/>
      <c r="GI708" s="158"/>
      <c r="GJ708" s="158"/>
      <c r="GK708" s="158"/>
      <c r="GL708" s="158"/>
      <c r="GM708" s="158"/>
      <c r="GN708" s="158"/>
      <c r="GO708" s="158"/>
      <c r="GP708" s="158"/>
      <c r="GQ708" s="158"/>
      <c r="GR708" s="158"/>
      <c r="GS708" s="158"/>
      <c r="GT708" s="158"/>
      <c r="GU708" s="158"/>
      <c r="GV708" s="158"/>
      <c r="GW708" s="158"/>
      <c r="GX708" s="158"/>
      <c r="GY708" s="158"/>
      <c r="GZ708" s="158"/>
      <c r="HA708" s="158"/>
      <c r="HB708" s="158"/>
      <c r="HC708" s="158"/>
      <c r="HD708" s="158"/>
      <c r="HE708" s="158"/>
      <c r="HF708" s="158"/>
      <c r="HG708" s="158"/>
      <c r="HH708" s="158"/>
      <c r="HI708" s="158"/>
      <c r="HJ708" s="158"/>
      <c r="HK708" s="158"/>
      <c r="HL708" s="158"/>
      <c r="HM708" s="158"/>
      <c r="HN708" s="158"/>
      <c r="HO708" s="158"/>
      <c r="HP708" s="158"/>
      <c r="HQ708" s="158"/>
      <c r="HR708" s="158"/>
      <c r="HS708" s="158"/>
      <c r="HT708" s="158"/>
      <c r="HU708" s="158"/>
      <c r="HV708" s="158"/>
      <c r="HW708" s="158"/>
      <c r="HX708" s="158"/>
      <c r="HY708" s="158"/>
      <c r="HZ708" s="158"/>
      <c r="IA708" s="158"/>
      <c r="IB708" s="158"/>
      <c r="IC708" s="158"/>
      <c r="ID708" s="158"/>
      <c r="IE708" s="158"/>
      <c r="IF708" s="158"/>
      <c r="IG708" s="158"/>
      <c r="IH708" s="158"/>
      <c r="II708" s="158"/>
      <c r="IJ708" s="158"/>
      <c r="IK708" s="158"/>
      <c r="IL708" s="158"/>
      <c r="IM708" s="158"/>
      <c r="IN708" s="158"/>
      <c r="IO708" s="158"/>
      <c r="IP708" s="158"/>
      <c r="IQ708" s="158"/>
      <c r="IR708" s="158"/>
      <c r="IS708" s="158"/>
      <c r="IT708" s="158"/>
      <c r="IU708" s="158"/>
      <c r="IV708" s="158"/>
      <c r="IW708" s="158"/>
      <c r="IX708" s="158"/>
      <c r="IY708" s="158"/>
      <c r="IZ708" s="158"/>
      <c r="JA708" s="158"/>
      <c r="JB708" s="158"/>
      <c r="JC708" s="158"/>
      <c r="JD708" s="158"/>
      <c r="JE708" s="158"/>
      <c r="JF708" s="158"/>
      <c r="JG708" s="158"/>
      <c r="JH708" s="158"/>
      <c r="JI708" s="158"/>
      <c r="JJ708" s="158"/>
      <c r="JK708" s="158"/>
      <c r="JL708" s="158"/>
      <c r="JM708" s="158"/>
      <c r="JN708" s="158"/>
      <c r="JO708" s="158"/>
      <c r="JP708" s="158"/>
      <c r="JQ708" s="158"/>
      <c r="JR708" s="158"/>
      <c r="JS708" s="158"/>
      <c r="JT708" s="158"/>
      <c r="JU708" s="158"/>
      <c r="JV708" s="158"/>
      <c r="JW708" s="158"/>
      <c r="JX708" s="158"/>
      <c r="JY708" s="158"/>
      <c r="JZ708" s="158"/>
      <c r="KA708" s="158"/>
      <c r="KB708" s="158"/>
      <c r="KC708" s="158"/>
      <c r="KD708" s="158"/>
      <c r="KE708" s="158"/>
      <c r="KF708" s="158"/>
      <c r="KG708" s="158"/>
      <c r="KH708" s="158"/>
      <c r="KI708" s="158"/>
      <c r="KJ708" s="158"/>
      <c r="KK708" s="158"/>
      <c r="KL708" s="158"/>
      <c r="KM708" s="158"/>
      <c r="KN708" s="158"/>
      <c r="KO708" s="158"/>
      <c r="KP708" s="158"/>
      <c r="KQ708" s="158"/>
      <c r="KR708" s="158"/>
      <c r="KS708" s="158"/>
      <c r="KT708" s="158"/>
      <c r="KU708" s="158"/>
      <c r="KV708" s="158"/>
      <c r="KW708" s="158"/>
      <c r="KX708" s="158"/>
      <c r="KY708" s="158"/>
      <c r="KZ708" s="158"/>
      <c r="LA708" s="158"/>
      <c r="LB708" s="158"/>
      <c r="LC708" s="158"/>
      <c r="LD708" s="158"/>
      <c r="LE708" s="158"/>
      <c r="LF708" s="158"/>
      <c r="LG708" s="158"/>
      <c r="LH708" s="158"/>
      <c r="LI708" s="158"/>
      <c r="LJ708" s="158"/>
      <c r="LK708" s="158"/>
      <c r="LL708" s="158"/>
      <c r="LM708" s="158"/>
      <c r="LN708" s="158"/>
      <c r="LO708" s="158"/>
      <c r="LP708" s="158"/>
      <c r="LQ708" s="158"/>
      <c r="LR708" s="158"/>
      <c r="LS708" s="158"/>
      <c r="LT708" s="158"/>
      <c r="LU708" s="158"/>
      <c r="LV708" s="158"/>
      <c r="LW708" s="158"/>
      <c r="LX708" s="158"/>
      <c r="LY708" s="158"/>
      <c r="LZ708" s="158"/>
      <c r="MA708" s="158"/>
      <c r="MB708" s="158"/>
      <c r="MC708" s="158"/>
      <c r="MD708" s="158"/>
      <c r="ME708" s="158"/>
      <c r="MF708" s="158"/>
      <c r="MG708" s="158"/>
      <c r="MH708" s="158"/>
      <c r="MI708" s="158"/>
      <c r="MJ708" s="158"/>
      <c r="MK708" s="158"/>
      <c r="ML708" s="158"/>
      <c r="MM708" s="158"/>
      <c r="MN708" s="158"/>
      <c r="MO708" s="158"/>
      <c r="MP708" s="158"/>
      <c r="MQ708" s="158"/>
      <c r="MR708" s="158"/>
      <c r="MS708" s="158"/>
      <c r="MT708" s="158"/>
      <c r="MU708" s="158"/>
      <c r="MV708" s="158"/>
      <c r="MW708" s="158"/>
      <c r="MX708" s="158"/>
      <c r="MY708" s="158"/>
      <c r="MZ708" s="158"/>
      <c r="NA708" s="158"/>
      <c r="NB708" s="158"/>
      <c r="NC708" s="158"/>
      <c r="ND708" s="158"/>
      <c r="NE708" s="158"/>
      <c r="NF708" s="158"/>
      <c r="NG708" s="158"/>
      <c r="NH708" s="158"/>
      <c r="NI708" s="158"/>
      <c r="NJ708" s="158"/>
      <c r="NK708" s="158"/>
      <c r="NL708" s="158"/>
      <c r="NM708" s="158"/>
      <c r="NN708" s="158"/>
      <c r="NO708" s="158"/>
      <c r="NP708" s="158"/>
      <c r="NQ708" s="158"/>
      <c r="NR708" s="158"/>
      <c r="NS708" s="158"/>
      <c r="NT708" s="158"/>
      <c r="NU708" s="158"/>
      <c r="NV708" s="158"/>
      <c r="NW708" s="158"/>
      <c r="NX708" s="158"/>
      <c r="NY708" s="158"/>
      <c r="NZ708" s="158"/>
      <c r="OA708" s="158"/>
      <c r="OB708" s="158"/>
      <c r="OC708" s="158"/>
      <c r="OD708" s="158"/>
      <c r="OE708" s="158"/>
      <c r="OF708" s="158"/>
      <c r="OG708" s="158"/>
      <c r="OH708" s="158"/>
      <c r="OI708" s="158"/>
      <c r="OJ708" s="158"/>
      <c r="OK708" s="158"/>
      <c r="OL708" s="158"/>
      <c r="OM708" s="158"/>
      <c r="ON708" s="158"/>
      <c r="OO708" s="158"/>
      <c r="OP708" s="158"/>
      <c r="OQ708" s="158"/>
      <c r="OR708" s="158"/>
      <c r="OS708" s="158"/>
      <c r="OT708" s="158"/>
      <c r="OU708" s="158"/>
      <c r="OV708" s="158"/>
      <c r="OW708" s="158"/>
      <c r="OX708" s="158"/>
      <c r="OY708" s="158"/>
      <c r="OZ708" s="158"/>
      <c r="PA708" s="158"/>
      <c r="PB708" s="158"/>
      <c r="PC708" s="158"/>
      <c r="PD708" s="158"/>
      <c r="PE708" s="158"/>
      <c r="PF708" s="158"/>
      <c r="PG708" s="158"/>
      <c r="PH708" s="158"/>
      <c r="PI708" s="158"/>
      <c r="PJ708" s="158"/>
      <c r="PK708" s="158"/>
      <c r="PL708" s="158"/>
      <c r="PM708" s="158"/>
      <c r="PN708" s="158"/>
      <c r="PO708" s="158"/>
      <c r="PP708" s="158"/>
      <c r="PQ708" s="158"/>
      <c r="PR708" s="158"/>
      <c r="PS708" s="158"/>
      <c r="PT708" s="158"/>
      <c r="PU708" s="158"/>
      <c r="PV708" s="158"/>
      <c r="PW708" s="158"/>
      <c r="PX708" s="158"/>
      <c r="PY708" s="158"/>
      <c r="PZ708" s="158"/>
      <c r="QA708" s="158"/>
      <c r="QB708" s="158"/>
      <c r="QC708" s="158"/>
      <c r="QD708" s="158"/>
      <c r="QE708" s="158"/>
      <c r="QF708" s="158"/>
      <c r="QG708" s="158"/>
      <c r="QH708" s="158"/>
      <c r="QI708" s="158"/>
      <c r="QJ708" s="158"/>
      <c r="QK708" s="158"/>
      <c r="QL708" s="158"/>
      <c r="QM708" s="158"/>
      <c r="QN708" s="158"/>
      <c r="QO708" s="158"/>
      <c r="QP708" s="158"/>
      <c r="QQ708" s="158"/>
      <c r="QR708" s="158"/>
      <c r="QS708" s="158"/>
      <c r="QT708" s="158"/>
      <c r="QU708" s="158"/>
      <c r="QV708" s="158"/>
      <c r="QW708" s="158"/>
      <c r="QX708" s="158"/>
      <c r="QY708" s="158"/>
      <c r="QZ708" s="158"/>
      <c r="RA708" s="158"/>
      <c r="RB708" s="158"/>
      <c r="RC708" s="158"/>
      <c r="RD708" s="158"/>
      <c r="RE708" s="158"/>
      <c r="RF708" s="158"/>
      <c r="RG708" s="158"/>
      <c r="RH708" s="158"/>
      <c r="RI708" s="158"/>
      <c r="RJ708" s="158"/>
      <c r="RK708" s="158"/>
      <c r="RL708" s="158"/>
      <c r="RM708" s="158"/>
      <c r="RN708" s="158"/>
      <c r="RO708" s="158"/>
      <c r="RP708" s="158"/>
      <c r="RQ708" s="158"/>
      <c r="RR708" s="158"/>
      <c r="RS708" s="158"/>
      <c r="RT708" s="158"/>
      <c r="RU708" s="158"/>
      <c r="RV708" s="158"/>
      <c r="RW708" s="158"/>
      <c r="RX708" s="158"/>
      <c r="RY708" s="158"/>
      <c r="RZ708" s="158"/>
      <c r="SA708" s="158"/>
      <c r="SB708" s="158"/>
      <c r="SC708" s="158"/>
      <c r="SD708" s="158"/>
      <c r="SE708" s="158"/>
      <c r="SF708" s="158"/>
      <c r="SG708" s="158"/>
      <c r="SH708" s="158"/>
      <c r="SI708" s="158"/>
      <c r="SJ708" s="158"/>
      <c r="SK708" s="158"/>
      <c r="SL708" s="158"/>
      <c r="SM708" s="158"/>
      <c r="SN708" s="158"/>
      <c r="SO708" s="158"/>
      <c r="SP708" s="158"/>
      <c r="SQ708" s="158"/>
      <c r="SR708" s="158"/>
      <c r="SS708" s="158"/>
      <c r="ST708" s="158"/>
      <c r="SU708" s="158"/>
      <c r="SV708" s="158"/>
      <c r="SW708" s="158"/>
      <c r="SX708" s="158"/>
      <c r="SY708" s="158"/>
      <c r="SZ708" s="158"/>
      <c r="TA708" s="158"/>
      <c r="TB708" s="158"/>
      <c r="TC708" s="158"/>
      <c r="TD708" s="158"/>
      <c r="TE708" s="158"/>
      <c r="TF708" s="158"/>
      <c r="TG708" s="158"/>
      <c r="TH708" s="158"/>
      <c r="TI708" s="158"/>
      <c r="TJ708" s="158"/>
      <c r="TK708" s="158"/>
      <c r="TL708" s="158"/>
      <c r="TM708" s="158"/>
      <c r="TN708" s="158"/>
      <c r="TO708" s="158"/>
      <c r="TP708" s="158"/>
      <c r="TQ708" s="158"/>
      <c r="TR708" s="158"/>
      <c r="TS708" s="158"/>
      <c r="TT708" s="158"/>
      <c r="TU708" s="158"/>
      <c r="TV708" s="158"/>
      <c r="TW708" s="158"/>
      <c r="TX708" s="158"/>
      <c r="TY708" s="158"/>
      <c r="TZ708" s="158"/>
      <c r="UA708" s="158"/>
      <c r="UB708" s="158"/>
      <c r="UC708" s="158"/>
      <c r="UD708" s="158"/>
      <c r="UE708" s="158"/>
      <c r="UF708" s="158"/>
      <c r="UG708" s="158"/>
      <c r="UH708" s="158"/>
      <c r="UI708" s="158"/>
      <c r="UJ708" s="158"/>
      <c r="UK708" s="158"/>
      <c r="UL708" s="158"/>
      <c r="UM708" s="158"/>
      <c r="UN708" s="158"/>
      <c r="UO708" s="158"/>
      <c r="UP708" s="158"/>
      <c r="UQ708" s="158"/>
      <c r="UR708" s="158"/>
      <c r="US708" s="158"/>
      <c r="UT708" s="158"/>
      <c r="UU708" s="158"/>
      <c r="UV708" s="158"/>
      <c r="UW708" s="158"/>
      <c r="UX708" s="158"/>
      <c r="UY708" s="158"/>
      <c r="UZ708" s="158"/>
      <c r="VA708" s="158"/>
      <c r="VB708" s="158"/>
      <c r="VC708" s="158"/>
      <c r="VD708" s="158"/>
      <c r="VE708" s="158"/>
      <c r="VF708" s="158"/>
      <c r="VG708" s="158"/>
      <c r="VH708" s="158"/>
      <c r="VI708" s="158"/>
      <c r="VJ708" s="158"/>
      <c r="VK708" s="158"/>
      <c r="VL708" s="158"/>
      <c r="VM708" s="158"/>
      <c r="VN708" s="158"/>
      <c r="VO708" s="158"/>
      <c r="VP708" s="158"/>
      <c r="VQ708" s="158"/>
      <c r="VR708" s="158"/>
      <c r="VS708" s="158"/>
      <c r="VT708" s="158"/>
      <c r="VU708" s="158"/>
      <c r="VV708" s="158"/>
      <c r="VW708" s="158"/>
      <c r="VX708" s="158"/>
      <c r="VY708" s="158"/>
      <c r="VZ708" s="158"/>
      <c r="WA708" s="158"/>
      <c r="WB708" s="158"/>
      <c r="WC708" s="158"/>
      <c r="WD708" s="158"/>
      <c r="WE708" s="158"/>
      <c r="WF708" s="158"/>
      <c r="WG708" s="158"/>
      <c r="WH708" s="158"/>
      <c r="WI708" s="158"/>
      <c r="WJ708" s="158"/>
      <c r="WK708" s="158"/>
      <c r="WL708" s="158"/>
      <c r="WM708" s="158"/>
      <c r="WN708" s="158"/>
      <c r="WO708" s="158"/>
      <c r="WP708" s="158"/>
      <c r="WQ708" s="158"/>
      <c r="WR708" s="158"/>
      <c r="WS708" s="158"/>
      <c r="WT708" s="158"/>
      <c r="WU708" s="158"/>
      <c r="WV708" s="158"/>
      <c r="WW708" s="158"/>
      <c r="WX708" s="158"/>
      <c r="WY708" s="158"/>
      <c r="WZ708" s="158"/>
      <c r="XA708" s="158"/>
      <c r="XB708" s="158"/>
      <c r="XC708" s="158"/>
      <c r="XD708" s="158"/>
      <c r="XE708" s="158"/>
      <c r="XF708" s="158"/>
      <c r="XG708" s="158"/>
      <c r="XH708" s="158"/>
      <c r="XI708" s="158"/>
      <c r="XJ708" s="158"/>
      <c r="XK708" s="158"/>
      <c r="XL708" s="158"/>
      <c r="XM708" s="158"/>
      <c r="XN708" s="158"/>
      <c r="XO708" s="158"/>
      <c r="XP708" s="158"/>
      <c r="XQ708" s="158"/>
      <c r="XR708" s="158"/>
      <c r="XS708" s="158"/>
      <c r="XT708" s="158"/>
      <c r="XU708" s="158"/>
      <c r="XV708" s="158"/>
      <c r="XW708" s="158"/>
      <c r="XX708" s="158"/>
      <c r="XY708" s="158"/>
      <c r="XZ708" s="158"/>
      <c r="YA708" s="158"/>
      <c r="YB708" s="158"/>
      <c r="YC708" s="158"/>
      <c r="YD708" s="158"/>
      <c r="YE708" s="158"/>
      <c r="YF708" s="158"/>
      <c r="YG708" s="158"/>
      <c r="YH708" s="158"/>
      <c r="YI708" s="158"/>
      <c r="YJ708" s="158"/>
      <c r="YK708" s="158"/>
      <c r="YL708" s="158"/>
      <c r="YM708" s="158"/>
      <c r="YN708" s="158"/>
      <c r="YO708" s="158"/>
      <c r="YP708" s="158"/>
      <c r="YQ708" s="158"/>
      <c r="YR708" s="158"/>
      <c r="YS708" s="158"/>
      <c r="YT708" s="158"/>
      <c r="YU708" s="158"/>
      <c r="YV708" s="158"/>
      <c r="YW708" s="158"/>
      <c r="YX708" s="158"/>
      <c r="YY708" s="158"/>
      <c r="YZ708" s="158"/>
      <c r="ZA708" s="158"/>
      <c r="ZB708" s="158"/>
      <c r="ZC708" s="158"/>
      <c r="ZD708" s="158"/>
      <c r="ZE708" s="158"/>
      <c r="ZF708" s="158"/>
      <c r="ZG708" s="158"/>
      <c r="ZH708" s="158"/>
      <c r="ZI708" s="158"/>
      <c r="ZJ708" s="158"/>
      <c r="ZK708" s="158"/>
      <c r="ZL708" s="158"/>
      <c r="ZM708" s="158"/>
      <c r="ZN708" s="158"/>
      <c r="ZO708" s="158"/>
      <c r="ZP708" s="158"/>
      <c r="ZQ708" s="158"/>
      <c r="ZR708" s="158"/>
      <c r="ZS708" s="158"/>
      <c r="ZT708" s="158"/>
      <c r="ZU708" s="158"/>
      <c r="ZV708" s="158"/>
      <c r="ZW708" s="158"/>
      <c r="ZX708" s="158"/>
      <c r="ZY708" s="158"/>
      <c r="ZZ708" s="158"/>
      <c r="AAA708" s="158"/>
      <c r="AAB708" s="158"/>
      <c r="AAC708" s="158"/>
      <c r="AAD708" s="158"/>
      <c r="AAE708" s="158"/>
      <c r="AAF708" s="158"/>
      <c r="AAG708" s="158"/>
      <c r="AAH708" s="158"/>
      <c r="AAI708" s="158"/>
      <c r="AAJ708" s="158"/>
      <c r="AAK708" s="158"/>
      <c r="AAL708" s="158"/>
      <c r="AAM708" s="158"/>
      <c r="AAN708" s="158"/>
      <c r="AAO708" s="158"/>
      <c r="AAP708" s="158"/>
      <c r="AAQ708" s="158"/>
      <c r="AAR708" s="158"/>
      <c r="AAS708" s="158"/>
      <c r="AAT708" s="158"/>
      <c r="AAU708" s="158"/>
      <c r="AAV708" s="158"/>
      <c r="AAW708" s="158"/>
      <c r="AAX708" s="158"/>
      <c r="AAY708" s="158"/>
      <c r="AAZ708" s="158"/>
      <c r="ABA708" s="158"/>
      <c r="ABB708" s="158"/>
      <c r="ABC708" s="158"/>
      <c r="ABD708" s="158"/>
      <c r="ABE708" s="158"/>
      <c r="ABF708" s="158"/>
      <c r="ABG708" s="158"/>
      <c r="ABH708" s="158"/>
      <c r="ABI708" s="158"/>
      <c r="ABJ708" s="158"/>
      <c r="ABK708" s="158"/>
      <c r="ABL708" s="158"/>
      <c r="ABM708" s="158"/>
      <c r="ABN708" s="158"/>
      <c r="ABO708" s="158"/>
      <c r="ABP708" s="158"/>
      <c r="ABQ708" s="158"/>
      <c r="ABR708" s="158"/>
      <c r="ABS708" s="158"/>
      <c r="ABT708" s="158"/>
      <c r="ABU708" s="158"/>
      <c r="ABV708" s="158"/>
      <c r="ABW708" s="158"/>
      <c r="ABX708" s="158"/>
      <c r="ABY708" s="158"/>
      <c r="ABZ708" s="158"/>
      <c r="ACA708" s="158"/>
      <c r="ACB708" s="158"/>
      <c r="ACC708" s="158"/>
      <c r="ACD708" s="158"/>
      <c r="ACE708" s="158"/>
      <c r="ACF708" s="158"/>
      <c r="ACG708" s="158"/>
      <c r="ACH708" s="158"/>
      <c r="ACI708" s="158"/>
      <c r="ACJ708" s="158"/>
      <c r="ACK708" s="158"/>
      <c r="ACL708" s="158"/>
      <c r="ACM708" s="158"/>
      <c r="ACN708" s="158"/>
      <c r="ACO708" s="158"/>
      <c r="ACP708" s="158"/>
      <c r="ACQ708" s="158"/>
      <c r="ACR708" s="158"/>
      <c r="ACS708" s="158"/>
      <c r="ACT708" s="158"/>
      <c r="ACU708" s="158"/>
      <c r="ACV708" s="158"/>
      <c r="ACW708" s="158"/>
      <c r="ACX708" s="158"/>
      <c r="ACY708" s="158"/>
      <c r="ACZ708" s="158"/>
      <c r="ADA708" s="158"/>
      <c r="ADB708" s="158"/>
      <c r="ADC708" s="158"/>
      <c r="ADD708" s="158"/>
      <c r="ADE708" s="158"/>
      <c r="ADF708" s="158"/>
      <c r="ADG708" s="158"/>
      <c r="ADH708" s="158"/>
      <c r="ADI708" s="158"/>
      <c r="ADJ708" s="158"/>
      <c r="ADK708" s="158"/>
      <c r="ADL708" s="158"/>
      <c r="ADM708" s="158"/>
      <c r="ADN708" s="158"/>
      <c r="ADO708" s="158"/>
      <c r="ADP708" s="158"/>
      <c r="ADQ708" s="158"/>
      <c r="ADR708" s="158"/>
      <c r="ADS708" s="158"/>
      <c r="ADT708" s="158"/>
      <c r="ADU708" s="158"/>
      <c r="ADV708" s="158"/>
      <c r="ADW708" s="158"/>
      <c r="ADX708" s="158"/>
      <c r="ADY708" s="158"/>
      <c r="ADZ708" s="158"/>
      <c r="AEA708" s="158"/>
      <c r="AEB708" s="158"/>
      <c r="AEC708" s="158"/>
      <c r="AED708" s="158"/>
      <c r="AEE708" s="158"/>
      <c r="AEF708" s="158"/>
      <c r="AEG708" s="158"/>
      <c r="AEH708" s="158"/>
      <c r="AEI708" s="158"/>
      <c r="AEJ708" s="158"/>
      <c r="AEK708" s="158"/>
      <c r="AEL708" s="158"/>
      <c r="AEM708" s="158"/>
      <c r="AEN708" s="158"/>
      <c r="AEO708" s="158"/>
      <c r="AEP708" s="158"/>
      <c r="AEQ708" s="158"/>
      <c r="AER708" s="158"/>
      <c r="AES708" s="158"/>
      <c r="AET708" s="158"/>
      <c r="AEU708" s="158"/>
      <c r="AEV708" s="158"/>
      <c r="AEW708" s="158"/>
      <c r="AEX708" s="158"/>
      <c r="AEY708" s="158"/>
      <c r="AEZ708" s="158"/>
      <c r="AFA708" s="158"/>
      <c r="AFB708" s="158"/>
      <c r="AFC708" s="158"/>
      <c r="AFD708" s="158"/>
      <c r="AFE708" s="158"/>
      <c r="AFF708" s="158"/>
      <c r="AFG708" s="158"/>
      <c r="AFH708" s="158"/>
      <c r="AFI708" s="158"/>
      <c r="AFJ708" s="158"/>
      <c r="AFK708" s="158"/>
      <c r="AFL708" s="158"/>
      <c r="AFM708" s="158"/>
      <c r="AFN708" s="158"/>
      <c r="AFO708" s="158"/>
      <c r="AFP708" s="158"/>
      <c r="AFQ708" s="158"/>
      <c r="AFR708" s="158"/>
      <c r="AFS708" s="158"/>
      <c r="AFT708" s="158"/>
      <c r="AFU708" s="158"/>
      <c r="AFV708" s="158"/>
      <c r="AFW708" s="158"/>
      <c r="AFX708" s="158"/>
      <c r="AFY708" s="158"/>
      <c r="AFZ708" s="158"/>
      <c r="AGA708" s="158"/>
      <c r="AGB708" s="158"/>
      <c r="AGC708" s="158"/>
      <c r="AGD708" s="158"/>
      <c r="AGE708" s="158"/>
      <c r="AGF708" s="158"/>
      <c r="AGG708" s="158"/>
      <c r="AGH708" s="158"/>
      <c r="AGI708" s="158"/>
      <c r="AGJ708" s="158"/>
      <c r="AGK708" s="158"/>
      <c r="AGL708" s="158"/>
      <c r="AGM708" s="158"/>
      <c r="AGN708" s="158"/>
      <c r="AGO708" s="158"/>
      <c r="AGP708" s="158"/>
      <c r="AGQ708" s="158"/>
      <c r="AGR708" s="158"/>
      <c r="AGS708" s="158"/>
      <c r="AGT708" s="158"/>
      <c r="AGU708" s="158"/>
      <c r="AGV708" s="158"/>
      <c r="AGW708" s="158"/>
      <c r="AGX708" s="158"/>
      <c r="AGY708" s="158"/>
      <c r="AGZ708" s="158"/>
      <c r="AHA708" s="158"/>
      <c r="AHB708" s="158"/>
      <c r="AHC708" s="158"/>
      <c r="AHD708" s="158"/>
      <c r="AHE708" s="158"/>
      <c r="AHF708" s="158"/>
      <c r="AHG708" s="158"/>
      <c r="AHH708" s="158"/>
      <c r="AHI708" s="158"/>
      <c r="AHJ708" s="158"/>
      <c r="AHK708" s="158"/>
      <c r="AHL708" s="158"/>
      <c r="AHM708" s="158"/>
      <c r="AHN708" s="158"/>
      <c r="AHO708" s="158"/>
      <c r="AHP708" s="158"/>
      <c r="AHQ708" s="158"/>
      <c r="AHR708" s="158"/>
      <c r="AHS708" s="158"/>
      <c r="AHT708" s="158"/>
      <c r="AHU708" s="158"/>
      <c r="AHV708" s="158"/>
      <c r="AHW708" s="158"/>
      <c r="AHX708" s="158"/>
      <c r="AHY708" s="158"/>
      <c r="AHZ708" s="158"/>
      <c r="AIA708" s="158"/>
      <c r="AIB708" s="158"/>
      <c r="AIC708" s="158"/>
      <c r="AID708" s="158"/>
      <c r="AIE708" s="158"/>
      <c r="AIF708" s="158"/>
      <c r="AIG708" s="158"/>
      <c r="AIH708" s="158"/>
      <c r="AII708" s="158"/>
      <c r="AIJ708" s="158"/>
      <c r="AIK708" s="158"/>
      <c r="AIL708" s="158"/>
      <c r="AIM708" s="158"/>
      <c r="AIN708" s="158"/>
      <c r="AIO708" s="158"/>
      <c r="AIP708" s="158"/>
      <c r="AIQ708" s="158"/>
      <c r="AIR708" s="158"/>
      <c r="AIS708" s="158"/>
      <c r="AIT708" s="158"/>
      <c r="AIU708" s="158"/>
      <c r="AIV708" s="158"/>
      <c r="AIW708" s="158"/>
      <c r="AIX708" s="158"/>
      <c r="AIY708" s="158"/>
      <c r="AIZ708" s="158"/>
      <c r="AJA708" s="158"/>
      <c r="AJB708" s="158"/>
      <c r="AJC708" s="158"/>
      <c r="AJD708" s="158"/>
      <c r="AJE708" s="158"/>
      <c r="AJF708" s="158"/>
      <c r="AJG708" s="158"/>
      <c r="AJH708" s="158"/>
      <c r="AJI708" s="158"/>
      <c r="AJJ708" s="158"/>
      <c r="AJK708" s="158"/>
      <c r="AJL708" s="158"/>
      <c r="AJM708" s="158"/>
      <c r="AJN708" s="158"/>
      <c r="AJO708" s="158"/>
      <c r="AJP708" s="158"/>
      <c r="AJQ708" s="158"/>
      <c r="AJR708" s="158"/>
      <c r="AJS708" s="158"/>
      <c r="AJT708" s="158"/>
      <c r="AJU708" s="158"/>
      <c r="AJV708" s="158"/>
      <c r="AJW708" s="158"/>
      <c r="AJX708" s="158"/>
      <c r="AJY708" s="158"/>
      <c r="AJZ708" s="158"/>
      <c r="AKA708" s="158"/>
      <c r="AKB708" s="158"/>
      <c r="AKC708" s="158"/>
      <c r="AKD708" s="158"/>
      <c r="AKE708" s="158"/>
      <c r="AKF708" s="158"/>
      <c r="AKG708" s="158"/>
      <c r="AKH708" s="158"/>
      <c r="AKI708" s="158"/>
      <c r="AKJ708" s="158"/>
      <c r="AKK708" s="158"/>
      <c r="AKL708" s="158"/>
      <c r="AKM708" s="158"/>
      <c r="AKN708" s="158"/>
      <c r="AKO708" s="158"/>
      <c r="AKP708" s="158"/>
      <c r="AKQ708" s="158"/>
      <c r="AKR708" s="158"/>
      <c r="AKS708" s="158"/>
      <c r="AKT708" s="158"/>
      <c r="AKU708" s="158"/>
      <c r="AKV708" s="158"/>
      <c r="AKW708" s="158"/>
      <c r="AKX708" s="158"/>
      <c r="AKY708" s="158"/>
      <c r="AKZ708" s="158"/>
      <c r="ALA708" s="158"/>
      <c r="ALB708" s="158"/>
      <c r="ALC708" s="158"/>
      <c r="ALD708" s="158"/>
      <c r="ALE708" s="158"/>
      <c r="ALF708" s="158"/>
      <c r="ALG708" s="158"/>
      <c r="ALH708" s="158"/>
      <c r="ALI708" s="158"/>
      <c r="ALJ708" s="158"/>
      <c r="ALK708" s="158"/>
      <c r="ALL708" s="158"/>
      <c r="ALM708" s="158"/>
      <c r="ALN708" s="158"/>
      <c r="ALO708" s="158"/>
      <c r="ALP708" s="158"/>
      <c r="ALQ708" s="158"/>
      <c r="ALR708" s="158"/>
      <c r="ALS708" s="158"/>
      <c r="ALT708" s="158"/>
      <c r="ALU708" s="158"/>
      <c r="ALV708" s="158"/>
      <c r="ALW708" s="158"/>
      <c r="ALX708" s="158"/>
      <c r="ALY708" s="158"/>
      <c r="ALZ708" s="158"/>
      <c r="AMA708" s="158"/>
      <c r="AMB708" s="158"/>
      <c r="AMC708" s="158"/>
      <c r="AMD708" s="158"/>
      <c r="AME708" s="158"/>
      <c r="AMF708" s="158"/>
      <c r="AMG708" s="158"/>
      <c r="AMH708" s="158"/>
      <c r="AMI708" s="158"/>
      <c r="AMJ708" s="158"/>
      <c r="AMK708" s="158"/>
      <c r="AML708" s="158"/>
      <c r="AMM708" s="158"/>
      <c r="AMN708" s="158"/>
      <c r="AMO708" s="158"/>
      <c r="AMP708" s="158"/>
      <c r="AMQ708" s="158"/>
      <c r="AMR708" s="158"/>
      <c r="AMS708" s="158"/>
      <c r="AMT708" s="158"/>
      <c r="AMU708" s="158"/>
      <c r="AMV708" s="158"/>
      <c r="AMW708" s="158"/>
      <c r="AMX708" s="158"/>
      <c r="AMY708" s="158"/>
      <c r="AMZ708" s="158"/>
      <c r="ANA708" s="158"/>
      <c r="ANB708" s="158"/>
      <c r="ANC708" s="158"/>
      <c r="AND708" s="158"/>
      <c r="ANE708" s="158"/>
      <c r="ANF708" s="158"/>
      <c r="ANG708" s="158"/>
      <c r="ANH708" s="158"/>
      <c r="ANI708" s="158"/>
      <c r="ANJ708" s="158"/>
      <c r="ANK708" s="158"/>
      <c r="ANL708" s="158"/>
      <c r="ANM708" s="158"/>
      <c r="ANN708" s="158"/>
      <c r="ANO708" s="158"/>
      <c r="ANP708" s="158"/>
      <c r="ANQ708" s="158"/>
      <c r="ANR708" s="158"/>
      <c r="ANS708" s="158"/>
      <c r="ANT708" s="158"/>
      <c r="ANU708" s="158"/>
      <c r="ANV708" s="158"/>
      <c r="ANW708" s="158"/>
      <c r="ANX708" s="158"/>
      <c r="ANY708" s="158"/>
      <c r="ANZ708" s="158"/>
      <c r="AOA708" s="158"/>
      <c r="AOB708" s="158"/>
      <c r="AOC708" s="158"/>
      <c r="AOD708" s="158"/>
      <c r="AOE708" s="158"/>
      <c r="AOF708" s="158"/>
      <c r="AOG708" s="158"/>
      <c r="AOH708" s="158"/>
      <c r="AOI708" s="158"/>
      <c r="AOJ708" s="158"/>
      <c r="AOK708" s="158"/>
      <c r="AOL708" s="158"/>
      <c r="AOM708" s="158"/>
      <c r="AON708" s="158"/>
      <c r="AOO708" s="158"/>
      <c r="AOP708" s="158"/>
      <c r="AOQ708" s="158"/>
      <c r="AOR708" s="158"/>
      <c r="AOS708" s="158"/>
      <c r="AOT708" s="158"/>
      <c r="AOU708" s="158"/>
      <c r="AOV708" s="158"/>
      <c r="AOW708" s="158"/>
      <c r="AOX708" s="158"/>
      <c r="AOY708" s="158"/>
      <c r="AOZ708" s="158"/>
      <c r="APA708" s="158"/>
      <c r="APB708" s="158"/>
      <c r="APC708" s="158"/>
      <c r="APD708" s="158"/>
      <c r="APE708" s="158"/>
      <c r="APF708" s="158"/>
      <c r="APG708" s="158"/>
      <c r="APH708" s="158"/>
      <c r="API708" s="158"/>
      <c r="APJ708" s="158"/>
      <c r="APK708" s="158"/>
      <c r="APL708" s="158"/>
      <c r="APM708" s="158"/>
      <c r="APN708" s="158"/>
      <c r="APO708" s="158"/>
      <c r="APP708" s="158"/>
      <c r="APQ708" s="158"/>
      <c r="APR708" s="158"/>
      <c r="APS708" s="158"/>
      <c r="APT708" s="158"/>
      <c r="APU708" s="158"/>
      <c r="APV708" s="158"/>
      <c r="APW708" s="158"/>
      <c r="APX708" s="158"/>
      <c r="APY708" s="158"/>
      <c r="APZ708" s="158"/>
      <c r="AQA708" s="158"/>
      <c r="AQB708" s="158"/>
      <c r="AQC708" s="158"/>
      <c r="AQD708" s="158"/>
      <c r="AQE708" s="158"/>
      <c r="AQF708" s="158"/>
      <c r="AQG708" s="158"/>
      <c r="AQH708" s="158"/>
      <c r="AQI708" s="158"/>
      <c r="AQJ708" s="158"/>
      <c r="AQK708" s="158"/>
      <c r="AQL708" s="158"/>
      <c r="AQM708" s="158"/>
      <c r="AQN708" s="158"/>
      <c r="AQO708" s="158"/>
      <c r="AQP708" s="158"/>
      <c r="AQQ708" s="158"/>
      <c r="AQR708" s="158"/>
      <c r="AQS708" s="158"/>
      <c r="AQT708" s="158"/>
      <c r="AQU708" s="158"/>
      <c r="AQV708" s="158"/>
      <c r="AQW708" s="158"/>
      <c r="AQX708" s="158"/>
      <c r="AQY708" s="158"/>
      <c r="AQZ708" s="158"/>
      <c r="ARA708" s="158"/>
      <c r="ARB708" s="158"/>
      <c r="ARC708" s="158"/>
      <c r="ARD708" s="158"/>
      <c r="ARE708" s="158"/>
      <c r="ARF708" s="158"/>
      <c r="ARG708" s="158"/>
      <c r="ARH708" s="158"/>
      <c r="ARI708" s="158"/>
      <c r="ARJ708" s="158"/>
      <c r="ARK708" s="158"/>
      <c r="ARL708" s="158"/>
      <c r="ARM708" s="158"/>
      <c r="ARN708" s="158"/>
      <c r="ARO708" s="158"/>
      <c r="ARP708" s="158"/>
      <c r="ARQ708" s="158"/>
      <c r="ARR708" s="158"/>
      <c r="ARS708" s="158"/>
      <c r="ART708" s="158"/>
      <c r="ARU708" s="158"/>
      <c r="ARV708" s="158"/>
      <c r="ARW708" s="158"/>
      <c r="ARX708" s="158"/>
      <c r="ARY708" s="158"/>
      <c r="ARZ708" s="158"/>
      <c r="ASA708" s="158"/>
      <c r="ASB708" s="158"/>
      <c r="ASC708" s="158"/>
      <c r="ASD708" s="158"/>
      <c r="ASE708" s="158"/>
      <c r="ASF708" s="158"/>
      <c r="ASG708" s="158"/>
      <c r="ASH708" s="158"/>
      <c r="ASI708" s="158"/>
      <c r="ASJ708" s="158"/>
      <c r="ASK708" s="158"/>
      <c r="ASL708" s="158"/>
      <c r="ASM708" s="158"/>
      <c r="ASN708" s="158"/>
      <c r="ASO708" s="158"/>
      <c r="ASP708" s="158"/>
      <c r="ASQ708" s="158"/>
      <c r="ASR708" s="158"/>
      <c r="ASS708" s="158"/>
      <c r="AST708" s="158"/>
      <c r="ASU708" s="158"/>
      <c r="ASV708" s="158"/>
      <c r="ASW708" s="158"/>
      <c r="ASX708" s="158"/>
      <c r="ASY708" s="158"/>
      <c r="ASZ708" s="158"/>
      <c r="ATA708" s="158"/>
      <c r="ATB708" s="158"/>
      <c r="ATC708" s="158"/>
      <c r="ATD708" s="158"/>
      <c r="ATE708" s="158"/>
      <c r="ATF708" s="158"/>
      <c r="ATG708" s="158"/>
      <c r="ATH708" s="158"/>
      <c r="ATI708" s="158"/>
      <c r="ATJ708" s="158"/>
      <c r="ATK708" s="158"/>
      <c r="ATL708" s="158"/>
      <c r="ATM708" s="158"/>
      <c r="ATN708" s="158"/>
      <c r="ATO708" s="158"/>
      <c r="ATP708" s="158"/>
      <c r="ATQ708" s="158"/>
      <c r="ATR708" s="158"/>
      <c r="ATS708" s="158"/>
      <c r="ATT708" s="158"/>
      <c r="ATU708" s="158"/>
      <c r="ATV708" s="158"/>
      <c r="ATW708" s="158"/>
      <c r="ATX708" s="158"/>
      <c r="ATY708" s="158"/>
      <c r="ATZ708" s="158"/>
      <c r="AUA708" s="158"/>
      <c r="AUB708" s="158"/>
      <c r="AUC708" s="158"/>
      <c r="AUD708" s="158"/>
      <c r="AUE708" s="158"/>
      <c r="AUF708" s="158"/>
      <c r="AUG708" s="158"/>
      <c r="AUH708" s="158"/>
      <c r="AUI708" s="158"/>
      <c r="AUJ708" s="158"/>
      <c r="AUK708" s="158"/>
      <c r="AUL708" s="158"/>
      <c r="AUM708" s="158"/>
      <c r="AUN708" s="158"/>
      <c r="AUO708" s="158"/>
      <c r="AUP708" s="158"/>
      <c r="AUQ708" s="158"/>
      <c r="AUR708" s="158"/>
      <c r="AUS708" s="158"/>
      <c r="AUT708" s="158"/>
      <c r="AUU708" s="158"/>
      <c r="AUV708" s="158"/>
      <c r="AUW708" s="158"/>
      <c r="AUX708" s="158"/>
      <c r="AUY708" s="158"/>
      <c r="AUZ708" s="158"/>
      <c r="AVA708" s="158"/>
      <c r="AVB708" s="158"/>
      <c r="AVC708" s="158"/>
      <c r="AVD708" s="158"/>
      <c r="AVE708" s="158"/>
      <c r="AVF708" s="158"/>
      <c r="AVG708" s="158"/>
      <c r="AVH708" s="158"/>
      <c r="AVI708" s="158"/>
      <c r="AVJ708" s="158"/>
      <c r="AVK708" s="158"/>
      <c r="AVL708" s="158"/>
      <c r="AVM708" s="158"/>
      <c r="AVN708" s="158"/>
      <c r="AVO708" s="158"/>
      <c r="AVP708" s="158"/>
      <c r="AVQ708" s="158"/>
      <c r="AVR708" s="158"/>
      <c r="AVS708" s="158"/>
      <c r="AVT708" s="158"/>
      <c r="AVU708" s="158"/>
      <c r="AVV708" s="158"/>
      <c r="AVW708" s="158"/>
      <c r="AVX708" s="158"/>
      <c r="AVY708" s="158"/>
      <c r="AVZ708" s="158"/>
      <c r="AWA708" s="158"/>
      <c r="AWB708" s="158"/>
      <c r="AWC708" s="158"/>
      <c r="AWD708" s="158"/>
      <c r="AWE708" s="158"/>
      <c r="AWF708" s="158"/>
      <c r="AWG708" s="158"/>
      <c r="AWH708" s="158"/>
      <c r="AWI708" s="158"/>
      <c r="AWJ708" s="158"/>
      <c r="AWK708" s="158"/>
      <c r="AWL708" s="158"/>
      <c r="AWM708" s="158"/>
      <c r="AWN708" s="158"/>
      <c r="AWO708" s="158"/>
      <c r="AWP708" s="158"/>
      <c r="AWQ708" s="158"/>
      <c r="AWR708" s="158"/>
      <c r="AWS708" s="158"/>
      <c r="AWT708" s="158"/>
      <c r="AWU708" s="158"/>
      <c r="AWV708" s="158"/>
      <c r="AWW708" s="158"/>
      <c r="AWX708" s="158"/>
      <c r="AWY708" s="158"/>
      <c r="AWZ708" s="158"/>
      <c r="AXA708" s="158"/>
      <c r="AXB708" s="158"/>
      <c r="AXC708" s="158"/>
      <c r="AXD708" s="158"/>
      <c r="AXE708" s="158"/>
      <c r="AXF708" s="158"/>
      <c r="AXG708" s="158"/>
      <c r="AXH708" s="158"/>
      <c r="AXI708" s="158"/>
      <c r="AXJ708" s="158"/>
      <c r="AXK708" s="158"/>
      <c r="AXL708" s="158"/>
      <c r="AXM708" s="158"/>
      <c r="AXN708" s="158"/>
      <c r="AXO708" s="158"/>
      <c r="AXP708" s="158"/>
      <c r="AXQ708" s="158"/>
      <c r="AXR708" s="158"/>
      <c r="AXS708" s="158"/>
      <c r="AXT708" s="158"/>
      <c r="AXU708" s="158"/>
      <c r="AXV708" s="158"/>
      <c r="AXW708" s="158"/>
      <c r="AXX708" s="158"/>
      <c r="AXY708" s="158"/>
      <c r="AXZ708" s="158"/>
      <c r="AYA708" s="158"/>
      <c r="AYB708" s="158"/>
      <c r="AYC708" s="158"/>
      <c r="AYD708" s="158"/>
      <c r="AYE708" s="158"/>
      <c r="AYF708" s="158"/>
      <c r="AYG708" s="158"/>
      <c r="AYH708" s="158"/>
      <c r="AYI708" s="158"/>
      <c r="AYJ708" s="158"/>
      <c r="AYK708" s="158"/>
      <c r="AYL708" s="158"/>
      <c r="AYM708" s="158"/>
      <c r="AYN708" s="158"/>
      <c r="AYO708" s="158"/>
      <c r="AYP708" s="158"/>
      <c r="AYQ708" s="158"/>
      <c r="AYR708" s="158"/>
      <c r="AYS708" s="158"/>
      <c r="AYT708" s="158"/>
      <c r="AYU708" s="158"/>
      <c r="AYV708" s="158"/>
      <c r="AYW708" s="158"/>
      <c r="AYX708" s="158"/>
      <c r="AYY708" s="158"/>
      <c r="AYZ708" s="158"/>
      <c r="AZA708" s="158"/>
      <c r="AZB708" s="158"/>
      <c r="AZC708" s="158"/>
      <c r="AZD708" s="158"/>
      <c r="AZE708" s="158"/>
      <c r="AZF708" s="158"/>
      <c r="AZG708" s="158"/>
      <c r="AZH708" s="158"/>
      <c r="AZI708" s="158"/>
      <c r="AZJ708" s="158"/>
      <c r="AZK708" s="158"/>
      <c r="AZL708" s="158"/>
      <c r="AZM708" s="158"/>
      <c r="AZN708" s="158"/>
      <c r="AZO708" s="158"/>
      <c r="AZP708" s="158"/>
      <c r="AZQ708" s="158"/>
      <c r="AZR708" s="158"/>
      <c r="AZS708" s="158"/>
      <c r="AZT708" s="158"/>
      <c r="AZU708" s="158"/>
      <c r="AZV708" s="158"/>
      <c r="AZW708" s="158"/>
      <c r="AZX708" s="158"/>
      <c r="AZY708" s="158"/>
      <c r="AZZ708" s="158"/>
      <c r="BAA708" s="158"/>
      <c r="BAB708" s="158"/>
      <c r="BAC708" s="158"/>
      <c r="BAD708" s="158"/>
      <c r="BAE708" s="158"/>
      <c r="BAF708" s="158"/>
      <c r="BAG708" s="158"/>
      <c r="BAH708" s="158"/>
      <c r="BAI708" s="158"/>
      <c r="BAJ708" s="158"/>
      <c r="BAK708" s="158"/>
      <c r="BAL708" s="158"/>
      <c r="BAM708" s="158"/>
      <c r="BAN708" s="158"/>
      <c r="BAO708" s="158"/>
      <c r="BAP708" s="158"/>
      <c r="BAQ708" s="158"/>
      <c r="BAR708" s="158"/>
      <c r="BAS708" s="158"/>
      <c r="BAT708" s="158"/>
      <c r="BAU708" s="158"/>
      <c r="BAV708" s="158"/>
      <c r="BAW708" s="158"/>
      <c r="BAX708" s="158"/>
      <c r="BAY708" s="158"/>
      <c r="BAZ708" s="158"/>
      <c r="BBA708" s="158"/>
      <c r="BBB708" s="158"/>
      <c r="BBC708" s="158"/>
      <c r="BBD708" s="158"/>
      <c r="BBE708" s="158"/>
      <c r="BBF708" s="158"/>
      <c r="BBG708" s="158"/>
      <c r="BBH708" s="158"/>
      <c r="BBI708" s="158"/>
      <c r="BBJ708" s="158"/>
      <c r="BBK708" s="158"/>
      <c r="BBL708" s="158"/>
      <c r="BBM708" s="158"/>
      <c r="BBN708" s="158"/>
      <c r="BBO708" s="158"/>
      <c r="BBP708" s="158"/>
      <c r="BBQ708" s="158"/>
      <c r="BBR708" s="158"/>
      <c r="BBS708" s="158"/>
      <c r="BBT708" s="158"/>
      <c r="BBU708" s="158"/>
      <c r="BBV708" s="158"/>
      <c r="BBW708" s="158"/>
      <c r="BBX708" s="158"/>
      <c r="BBY708" s="158"/>
      <c r="BBZ708" s="158"/>
      <c r="BCA708" s="158"/>
      <c r="BCB708" s="158"/>
      <c r="BCC708" s="158"/>
      <c r="BCD708" s="158"/>
      <c r="BCE708" s="158"/>
      <c r="BCF708" s="158"/>
      <c r="BCG708" s="158"/>
      <c r="BCH708" s="158"/>
      <c r="BCI708" s="158"/>
      <c r="BCJ708" s="158"/>
      <c r="BCK708" s="158"/>
      <c r="BCL708" s="158"/>
      <c r="BCM708" s="158"/>
      <c r="BCN708" s="158"/>
      <c r="BCO708" s="158"/>
      <c r="BCP708" s="158"/>
      <c r="BCQ708" s="158"/>
      <c r="BCR708" s="158"/>
      <c r="BCS708" s="158"/>
      <c r="BCT708" s="158"/>
      <c r="BCU708" s="158"/>
      <c r="BCV708" s="158"/>
      <c r="BCW708" s="158"/>
      <c r="BCX708" s="158"/>
      <c r="BCY708" s="158"/>
      <c r="BCZ708" s="158"/>
      <c r="BDA708" s="158"/>
      <c r="BDB708" s="158"/>
      <c r="BDC708" s="158"/>
      <c r="BDD708" s="158"/>
      <c r="BDE708" s="158"/>
      <c r="BDF708" s="158"/>
      <c r="BDG708" s="158"/>
      <c r="BDH708" s="158"/>
      <c r="BDI708" s="158"/>
      <c r="BDJ708" s="158"/>
      <c r="BDK708" s="158"/>
      <c r="BDL708" s="158"/>
      <c r="BDM708" s="158"/>
      <c r="BDN708" s="158"/>
      <c r="BDO708" s="158"/>
      <c r="BDP708" s="158"/>
      <c r="BDQ708" s="158"/>
      <c r="BDR708" s="158"/>
      <c r="BDS708" s="158"/>
      <c r="BDT708" s="158"/>
      <c r="BDU708" s="158"/>
      <c r="BDV708" s="158"/>
      <c r="BDW708" s="158"/>
      <c r="BDX708" s="158"/>
      <c r="BDY708" s="158"/>
      <c r="BDZ708" s="158"/>
      <c r="BEA708" s="158"/>
      <c r="BEB708" s="158"/>
      <c r="BEC708" s="158"/>
      <c r="BED708" s="158"/>
      <c r="BEE708" s="158"/>
      <c r="BEF708" s="158"/>
      <c r="BEG708" s="158"/>
      <c r="BEH708" s="158"/>
      <c r="BEI708" s="158"/>
      <c r="BEJ708" s="158"/>
      <c r="BEK708" s="158"/>
      <c r="BEL708" s="158"/>
      <c r="BEM708" s="158"/>
      <c r="BEN708" s="158"/>
      <c r="BEO708" s="158"/>
      <c r="BEP708" s="158"/>
      <c r="BEQ708" s="158"/>
      <c r="BER708" s="158"/>
      <c r="BES708" s="158"/>
      <c r="BET708" s="158"/>
      <c r="BEU708" s="158"/>
      <c r="BEV708" s="158"/>
      <c r="BEW708" s="158"/>
      <c r="BEX708" s="158"/>
      <c r="BEY708" s="158"/>
      <c r="BEZ708" s="158"/>
      <c r="BFA708" s="158"/>
      <c r="BFB708" s="158"/>
      <c r="BFC708" s="158"/>
      <c r="BFD708" s="158"/>
      <c r="BFE708" s="158"/>
      <c r="BFF708" s="158"/>
      <c r="BFG708" s="158"/>
      <c r="BFH708" s="158"/>
      <c r="BFI708" s="158"/>
      <c r="BFJ708" s="158"/>
      <c r="BFK708" s="158"/>
      <c r="BFL708" s="158"/>
      <c r="BFM708" s="158"/>
      <c r="BFN708" s="158"/>
      <c r="BFO708" s="158"/>
      <c r="BFP708" s="158"/>
      <c r="BFQ708" s="158"/>
      <c r="BFR708" s="158"/>
      <c r="BFS708" s="158"/>
      <c r="BFT708" s="158"/>
      <c r="BFU708" s="158"/>
      <c r="BFV708" s="158"/>
      <c r="BFW708" s="158"/>
      <c r="BFX708" s="158"/>
      <c r="BFY708" s="158"/>
      <c r="BFZ708" s="158"/>
      <c r="BGA708" s="158"/>
      <c r="BGB708" s="158"/>
      <c r="BGC708" s="158"/>
      <c r="BGD708" s="158"/>
      <c r="BGE708" s="158"/>
      <c r="BGF708" s="158"/>
      <c r="BGG708" s="158"/>
      <c r="BGH708" s="158"/>
      <c r="BGI708" s="158"/>
      <c r="BGJ708" s="158"/>
      <c r="BGK708" s="158"/>
      <c r="BGL708" s="158"/>
      <c r="BGM708" s="158"/>
      <c r="BGN708" s="158"/>
      <c r="BGO708" s="158"/>
      <c r="BGP708" s="158"/>
      <c r="BGQ708" s="158"/>
      <c r="BGR708" s="158"/>
      <c r="BGS708" s="158"/>
      <c r="BGT708" s="158"/>
      <c r="BGU708" s="158"/>
      <c r="BGV708" s="158"/>
      <c r="BGW708" s="158"/>
      <c r="BGX708" s="158"/>
      <c r="BGY708" s="158"/>
      <c r="BGZ708" s="158"/>
      <c r="BHA708" s="158"/>
      <c r="BHB708" s="158"/>
      <c r="BHC708" s="158"/>
      <c r="BHD708" s="158"/>
      <c r="BHE708" s="158"/>
      <c r="BHF708" s="158"/>
      <c r="BHG708" s="158"/>
      <c r="BHH708" s="158"/>
      <c r="BHI708" s="158"/>
      <c r="BHJ708" s="158"/>
      <c r="BHK708" s="158"/>
      <c r="BHL708" s="158"/>
      <c r="BHM708" s="158"/>
      <c r="BHN708" s="158"/>
      <c r="BHO708" s="158"/>
      <c r="BHP708" s="158"/>
      <c r="BHQ708" s="158"/>
      <c r="BHR708" s="158"/>
      <c r="BHS708" s="158"/>
      <c r="BHT708" s="158"/>
      <c r="BHU708" s="158"/>
      <c r="BHV708" s="158"/>
      <c r="BHW708" s="158"/>
      <c r="BHX708" s="158"/>
      <c r="BHY708" s="158"/>
      <c r="BHZ708" s="158"/>
      <c r="BIA708" s="158"/>
      <c r="BIB708" s="158"/>
      <c r="BIC708" s="158"/>
      <c r="BID708" s="158"/>
      <c r="BIE708" s="158"/>
      <c r="BIF708" s="158"/>
      <c r="BIG708" s="158"/>
      <c r="BIH708" s="158"/>
      <c r="BII708" s="158"/>
      <c r="BIJ708" s="158"/>
      <c r="BIK708" s="158"/>
      <c r="BIL708" s="158"/>
      <c r="BIM708" s="158"/>
      <c r="BIN708" s="158"/>
      <c r="BIO708" s="158"/>
      <c r="BIP708" s="158"/>
      <c r="BIQ708" s="158"/>
      <c r="BIR708" s="158"/>
      <c r="BIS708" s="158"/>
      <c r="BIT708" s="158"/>
      <c r="BIU708" s="158"/>
      <c r="BIV708" s="158"/>
      <c r="BIW708" s="158"/>
      <c r="BIX708" s="158"/>
      <c r="BIY708" s="158"/>
      <c r="BIZ708" s="158"/>
      <c r="BJA708" s="158"/>
      <c r="BJB708" s="158"/>
      <c r="BJC708" s="158"/>
      <c r="BJD708" s="158"/>
      <c r="BJE708" s="158"/>
      <c r="BJF708" s="158"/>
      <c r="BJG708" s="158"/>
      <c r="BJH708" s="158"/>
      <c r="BJI708" s="158"/>
      <c r="BJJ708" s="158"/>
      <c r="BJK708" s="158"/>
      <c r="BJL708" s="158"/>
      <c r="BJM708" s="158"/>
      <c r="BJN708" s="158"/>
      <c r="BJO708" s="158"/>
      <c r="BJP708" s="158"/>
      <c r="BJQ708" s="158"/>
      <c r="BJR708" s="158"/>
      <c r="BJS708" s="158"/>
      <c r="BJT708" s="158"/>
      <c r="BJU708" s="158"/>
      <c r="BJV708" s="158"/>
      <c r="BJW708" s="158"/>
      <c r="BJX708" s="158"/>
      <c r="BJY708" s="158"/>
      <c r="BJZ708" s="158"/>
      <c r="BKA708" s="158"/>
      <c r="BKB708" s="158"/>
      <c r="BKC708" s="158"/>
      <c r="BKD708" s="158"/>
      <c r="BKE708" s="158"/>
      <c r="BKF708" s="158"/>
      <c r="BKG708" s="158"/>
      <c r="BKH708" s="158"/>
      <c r="BKI708" s="158"/>
      <c r="BKJ708" s="158"/>
      <c r="BKK708" s="158"/>
      <c r="BKL708" s="158"/>
      <c r="BKM708" s="158"/>
      <c r="BKN708" s="158"/>
      <c r="BKO708" s="158"/>
      <c r="BKP708" s="158"/>
      <c r="BKQ708" s="158"/>
      <c r="BKR708" s="158"/>
      <c r="BKS708" s="158"/>
      <c r="BKT708" s="158"/>
      <c r="BKU708" s="158"/>
      <c r="BKV708" s="158"/>
      <c r="BKW708" s="158"/>
      <c r="BKX708" s="158"/>
      <c r="BKY708" s="158"/>
      <c r="BKZ708" s="158"/>
      <c r="BLA708" s="158"/>
      <c r="BLB708" s="158"/>
      <c r="BLC708" s="158"/>
      <c r="BLD708" s="158"/>
      <c r="BLE708" s="158"/>
      <c r="BLF708" s="158"/>
      <c r="BLG708" s="158"/>
      <c r="BLH708" s="158"/>
      <c r="BLI708" s="158"/>
      <c r="BLJ708" s="158"/>
      <c r="BLK708" s="158"/>
      <c r="BLL708" s="158"/>
      <c r="BLM708" s="158"/>
      <c r="BLN708" s="158"/>
      <c r="BLO708" s="158"/>
      <c r="BLP708" s="158"/>
      <c r="BLQ708" s="158"/>
      <c r="BLR708" s="158"/>
      <c r="BLS708" s="158"/>
      <c r="BLT708" s="158"/>
      <c r="BLU708" s="158"/>
      <c r="BLV708" s="158"/>
      <c r="BLW708" s="158"/>
      <c r="BLX708" s="158"/>
      <c r="BLY708" s="158"/>
      <c r="BLZ708" s="158"/>
      <c r="BMA708" s="158"/>
      <c r="BMB708" s="158"/>
      <c r="BMC708" s="158"/>
      <c r="BMD708" s="158"/>
      <c r="BME708" s="158"/>
      <c r="BMF708" s="158"/>
      <c r="BMG708" s="158"/>
      <c r="BMH708" s="158"/>
      <c r="BMI708" s="158"/>
      <c r="BMJ708" s="158"/>
      <c r="BMK708" s="158"/>
      <c r="BML708" s="158"/>
      <c r="BMM708" s="158"/>
      <c r="BMN708" s="158"/>
      <c r="BMO708" s="158"/>
      <c r="BMP708" s="158"/>
      <c r="BMQ708" s="158"/>
      <c r="BMR708" s="158"/>
      <c r="BMS708" s="158"/>
      <c r="BMT708" s="158"/>
      <c r="BMU708" s="158"/>
      <c r="BMV708" s="158"/>
      <c r="BMW708" s="158"/>
      <c r="BMX708" s="158"/>
      <c r="BMY708" s="158"/>
      <c r="BMZ708" s="158"/>
      <c r="BNA708" s="158"/>
      <c r="BNB708" s="158"/>
      <c r="BNC708" s="158"/>
      <c r="BND708" s="158"/>
      <c r="BNE708" s="158"/>
      <c r="BNF708" s="158"/>
      <c r="BNG708" s="158"/>
      <c r="BNH708" s="158"/>
      <c r="BNI708" s="158"/>
      <c r="BNJ708" s="158"/>
      <c r="BNK708" s="158"/>
      <c r="BNL708" s="158"/>
      <c r="BNM708" s="158"/>
      <c r="BNN708" s="158"/>
      <c r="BNO708" s="158"/>
      <c r="BNP708" s="158"/>
      <c r="BNQ708" s="158"/>
      <c r="BNR708" s="158"/>
      <c r="BNS708" s="158"/>
      <c r="BNT708" s="158"/>
      <c r="BNU708" s="158"/>
      <c r="BNV708" s="158"/>
      <c r="BNW708" s="158"/>
      <c r="BNX708" s="158"/>
      <c r="BNY708" s="158"/>
      <c r="BNZ708" s="158"/>
      <c r="BOA708" s="158"/>
      <c r="BOB708" s="158"/>
      <c r="BOC708" s="158"/>
      <c r="BOD708" s="158"/>
      <c r="BOE708" s="158"/>
      <c r="BOF708" s="158"/>
      <c r="BOG708" s="158"/>
      <c r="BOH708" s="158"/>
      <c r="BOI708" s="158"/>
      <c r="BOJ708" s="158"/>
      <c r="BOK708" s="158"/>
      <c r="BOL708" s="158"/>
      <c r="BOM708" s="158"/>
      <c r="BON708" s="158"/>
      <c r="BOO708" s="158"/>
      <c r="BOP708" s="158"/>
      <c r="BOQ708" s="158"/>
      <c r="BOR708" s="158"/>
      <c r="BOS708" s="158"/>
      <c r="BOT708" s="158"/>
      <c r="BOU708" s="158"/>
      <c r="BOV708" s="158"/>
      <c r="BOW708" s="158"/>
      <c r="BOX708" s="158"/>
      <c r="BOY708" s="158"/>
      <c r="BOZ708" s="158"/>
      <c r="BPA708" s="158"/>
      <c r="BPB708" s="158"/>
      <c r="BPC708" s="158"/>
      <c r="BPD708" s="158"/>
      <c r="BPE708" s="158"/>
      <c r="BPF708" s="158"/>
      <c r="BPG708" s="158"/>
      <c r="BPH708" s="158"/>
      <c r="BPI708" s="158"/>
      <c r="BPJ708" s="158"/>
      <c r="BPK708" s="158"/>
      <c r="BPL708" s="158"/>
      <c r="BPM708" s="158"/>
      <c r="BPN708" s="158"/>
      <c r="BPO708" s="158"/>
      <c r="BPP708" s="158"/>
      <c r="BPQ708" s="158"/>
      <c r="BPR708" s="158"/>
      <c r="BPS708" s="158"/>
      <c r="BPT708" s="158"/>
      <c r="BPU708" s="158"/>
      <c r="BPV708" s="158"/>
      <c r="BPW708" s="158"/>
      <c r="BPX708" s="158"/>
      <c r="BPY708" s="158"/>
      <c r="BPZ708" s="158"/>
      <c r="BQA708" s="158"/>
      <c r="BQB708" s="158"/>
      <c r="BQC708" s="158"/>
      <c r="BQD708" s="158"/>
      <c r="BQE708" s="158"/>
      <c r="BQF708" s="158"/>
      <c r="BQG708" s="158"/>
      <c r="BQH708" s="158"/>
      <c r="BQI708" s="158"/>
      <c r="BQJ708" s="158"/>
      <c r="BQK708" s="158"/>
      <c r="BQL708" s="158"/>
      <c r="BQM708" s="158"/>
      <c r="BQN708" s="158"/>
      <c r="BQO708" s="158"/>
      <c r="BQP708" s="158"/>
      <c r="BQQ708" s="158"/>
      <c r="BQR708" s="158"/>
      <c r="BQS708" s="158"/>
      <c r="BQT708" s="158"/>
      <c r="BQU708" s="158"/>
      <c r="BQV708" s="158"/>
      <c r="BQW708" s="158"/>
      <c r="BQX708" s="158"/>
      <c r="BQY708" s="158"/>
      <c r="BQZ708" s="158"/>
      <c r="BRA708" s="158"/>
      <c r="BRB708" s="158"/>
      <c r="BRC708" s="158"/>
      <c r="BRD708" s="158"/>
      <c r="BRE708" s="158"/>
      <c r="BRF708" s="158"/>
      <c r="BRG708" s="158"/>
      <c r="BRH708" s="158"/>
      <c r="BRI708" s="158"/>
      <c r="BRJ708" s="158"/>
      <c r="BRK708" s="158"/>
      <c r="BRL708" s="158"/>
      <c r="BRM708" s="158"/>
      <c r="BRN708" s="158"/>
      <c r="BRO708" s="158"/>
      <c r="BRP708" s="158"/>
      <c r="BRQ708" s="158"/>
      <c r="BRR708" s="158"/>
      <c r="BRS708" s="158"/>
      <c r="BRT708" s="158"/>
      <c r="BRU708" s="158"/>
      <c r="BRV708" s="158"/>
      <c r="BRW708" s="158"/>
      <c r="BRX708" s="158"/>
      <c r="BRY708" s="158"/>
      <c r="BRZ708" s="158"/>
      <c r="BSA708" s="158"/>
      <c r="BSB708" s="158"/>
      <c r="BSC708" s="158"/>
      <c r="BSD708" s="158"/>
      <c r="BSE708" s="158"/>
      <c r="BSF708" s="158"/>
      <c r="BSG708" s="158"/>
      <c r="BSH708" s="158"/>
      <c r="BSI708" s="158"/>
      <c r="BSJ708" s="158"/>
      <c r="BSK708" s="158"/>
      <c r="BSL708" s="158"/>
      <c r="BSM708" s="158"/>
      <c r="BSN708" s="158"/>
      <c r="BSO708" s="158"/>
      <c r="BSP708" s="158"/>
      <c r="BSQ708" s="158"/>
      <c r="BSR708" s="158"/>
      <c r="BSS708" s="158"/>
      <c r="BST708" s="158"/>
      <c r="BSU708" s="158"/>
      <c r="BSV708" s="158"/>
      <c r="BSW708" s="158"/>
      <c r="BSX708" s="158"/>
      <c r="BSY708" s="158"/>
      <c r="BSZ708" s="158"/>
      <c r="BTA708" s="158"/>
      <c r="BTB708" s="158"/>
      <c r="BTC708" s="158"/>
      <c r="BTD708" s="158"/>
      <c r="BTE708" s="158"/>
      <c r="BTF708" s="158"/>
      <c r="BTG708" s="158"/>
      <c r="BTH708" s="158"/>
      <c r="BTI708" s="158"/>
      <c r="BTJ708" s="158"/>
      <c r="BTK708" s="158"/>
      <c r="BTL708" s="158"/>
      <c r="BTM708" s="158"/>
      <c r="BTN708" s="158"/>
      <c r="BTO708" s="158"/>
      <c r="BTP708" s="158"/>
      <c r="BTQ708" s="158"/>
      <c r="BTR708" s="158"/>
      <c r="BTS708" s="158"/>
      <c r="BTT708" s="158"/>
      <c r="BTU708" s="158"/>
      <c r="BTV708" s="158"/>
      <c r="BTW708" s="158"/>
      <c r="BTX708" s="158"/>
      <c r="BTY708" s="158"/>
      <c r="BTZ708" s="158"/>
      <c r="BUA708" s="158"/>
      <c r="BUB708" s="158"/>
      <c r="BUC708" s="158"/>
      <c r="BUD708" s="158"/>
      <c r="BUE708" s="158"/>
      <c r="BUF708" s="158"/>
      <c r="BUG708" s="158"/>
      <c r="BUH708" s="158"/>
      <c r="BUI708" s="158"/>
      <c r="BUJ708" s="158"/>
      <c r="BUK708" s="158"/>
      <c r="BUL708" s="158"/>
      <c r="BUM708" s="158"/>
      <c r="BUN708" s="158"/>
      <c r="BUO708" s="158"/>
      <c r="BUP708" s="158"/>
      <c r="BUQ708" s="158"/>
      <c r="BUR708" s="158"/>
      <c r="BUS708" s="158"/>
      <c r="BUT708" s="158"/>
      <c r="BUU708" s="158"/>
      <c r="BUV708" s="158"/>
      <c r="BUW708" s="158"/>
      <c r="BUX708" s="158"/>
      <c r="BUY708" s="158"/>
      <c r="BUZ708" s="158"/>
      <c r="BVA708" s="158"/>
      <c r="BVB708" s="158"/>
      <c r="BVC708" s="158"/>
      <c r="BVD708" s="158"/>
      <c r="BVE708" s="158"/>
      <c r="BVF708" s="158"/>
      <c r="BVG708" s="158"/>
      <c r="BVH708" s="158"/>
      <c r="BVI708" s="158"/>
      <c r="BVJ708" s="158"/>
      <c r="BVK708" s="158"/>
      <c r="BVL708" s="158"/>
      <c r="BVM708" s="158"/>
      <c r="BVN708" s="158"/>
      <c r="BVO708" s="158"/>
      <c r="BVP708" s="158"/>
      <c r="BVQ708" s="158"/>
      <c r="BVR708" s="158"/>
      <c r="BVS708" s="158"/>
      <c r="BVT708" s="158"/>
      <c r="BVU708" s="158"/>
      <c r="BVV708" s="158"/>
      <c r="BVW708" s="158"/>
      <c r="BVX708" s="158"/>
      <c r="BVY708" s="158"/>
      <c r="BVZ708" s="158"/>
      <c r="BWA708" s="158"/>
      <c r="BWB708" s="158"/>
      <c r="BWC708" s="158"/>
      <c r="BWD708" s="158"/>
      <c r="BWE708" s="158"/>
      <c r="BWF708" s="158"/>
      <c r="BWG708" s="158"/>
      <c r="BWH708" s="158"/>
      <c r="BWI708" s="158"/>
      <c r="BWJ708" s="158"/>
      <c r="BWK708" s="158"/>
      <c r="BWL708" s="158"/>
      <c r="BWM708" s="158"/>
      <c r="BWN708" s="158"/>
      <c r="BWO708" s="158"/>
      <c r="BWP708" s="158"/>
      <c r="BWQ708" s="158"/>
      <c r="BWR708" s="158"/>
      <c r="BWS708" s="158"/>
      <c r="BWT708" s="158"/>
      <c r="BWU708" s="158"/>
      <c r="BWV708" s="158"/>
      <c r="BWW708" s="158"/>
      <c r="BWX708" s="158"/>
      <c r="BWY708" s="158"/>
      <c r="BWZ708" s="158"/>
      <c r="BXA708" s="158"/>
      <c r="BXB708" s="158"/>
      <c r="BXC708" s="158"/>
      <c r="BXD708" s="158"/>
      <c r="BXE708" s="158"/>
      <c r="BXF708" s="158"/>
      <c r="BXG708" s="158"/>
      <c r="BXH708" s="158"/>
      <c r="BXI708" s="158"/>
      <c r="BXJ708" s="158"/>
      <c r="BXK708" s="158"/>
      <c r="BXL708" s="158"/>
      <c r="BXM708" s="158"/>
      <c r="BXN708" s="158"/>
      <c r="BXO708" s="158"/>
      <c r="BXP708" s="158"/>
      <c r="BXQ708" s="158"/>
      <c r="BXR708" s="158"/>
      <c r="BXS708" s="158"/>
      <c r="BXT708" s="158"/>
      <c r="BXU708" s="158"/>
      <c r="BXV708" s="158"/>
      <c r="BXW708" s="158"/>
      <c r="BXX708" s="158"/>
      <c r="BXY708" s="158"/>
      <c r="BXZ708" s="158"/>
      <c r="BYA708" s="158"/>
      <c r="BYB708" s="158"/>
      <c r="BYC708" s="158"/>
      <c r="BYD708" s="158"/>
      <c r="BYE708" s="158"/>
      <c r="BYF708" s="158"/>
      <c r="BYG708" s="158"/>
      <c r="BYH708" s="158"/>
      <c r="BYI708" s="158"/>
      <c r="BYJ708" s="158"/>
      <c r="BYK708" s="158"/>
      <c r="BYL708" s="158"/>
      <c r="BYM708" s="158"/>
      <c r="BYN708" s="158"/>
      <c r="BYO708" s="158"/>
      <c r="BYP708" s="158"/>
    </row>
    <row r="709" spans="1:2018" s="101" customFormat="1" ht="12.75" customHeight="1">
      <c r="C709" s="245">
        <v>2020</v>
      </c>
      <c r="D709" s="105" t="s">
        <v>203</v>
      </c>
      <c r="E709" s="105" t="s">
        <v>197</v>
      </c>
      <c r="H709" s="187">
        <f>INDEX(Inputs!$T$260:$T$287,MATCH($B693,Inputs!$C$260:$C$287,0))/conv_2020_2015</f>
        <v>0</v>
      </c>
      <c r="I709" s="176"/>
      <c r="J709" s="176">
        <f t="shared" ref="J709:AO709" si="2262">IF($I695="n/a",0,IF(J$4&gt;third_reg_period,IF(J$4&lt;=$I695+$C709,$H709/($I695-5),IF(AND($H709&lt;&gt;0,I709=0,J$4=$C709+$I695+1),$H709,0)),0))</f>
        <v>0</v>
      </c>
      <c r="K709" s="176">
        <f t="shared" si="2262"/>
        <v>0</v>
      </c>
      <c r="L709" s="176">
        <f t="shared" si="2262"/>
        <v>0</v>
      </c>
      <c r="M709" s="176">
        <f t="shared" si="2262"/>
        <v>0</v>
      </c>
      <c r="N709" s="176">
        <f t="shared" si="2262"/>
        <v>0</v>
      </c>
      <c r="O709" s="176">
        <f t="shared" si="2262"/>
        <v>0</v>
      </c>
      <c r="P709" s="176">
        <f t="shared" si="2262"/>
        <v>0</v>
      </c>
      <c r="Q709" s="176">
        <f t="shared" si="2262"/>
        <v>0</v>
      </c>
      <c r="R709" s="176">
        <f t="shared" si="2262"/>
        <v>0</v>
      </c>
      <c r="S709" s="176">
        <f t="shared" si="2262"/>
        <v>0</v>
      </c>
      <c r="T709" s="176">
        <f t="shared" si="2262"/>
        <v>0</v>
      </c>
      <c r="U709" s="176">
        <f t="shared" si="2262"/>
        <v>0</v>
      </c>
      <c r="V709" s="176">
        <f t="shared" si="2262"/>
        <v>0</v>
      </c>
      <c r="W709" s="176">
        <f t="shared" si="2262"/>
        <v>0</v>
      </c>
      <c r="X709" s="176">
        <f t="shared" si="2262"/>
        <v>0</v>
      </c>
      <c r="Y709" s="176">
        <f t="shared" si="2262"/>
        <v>0</v>
      </c>
      <c r="Z709" s="176">
        <f t="shared" si="2262"/>
        <v>0</v>
      </c>
      <c r="AA709" s="176">
        <f t="shared" si="2262"/>
        <v>0</v>
      </c>
      <c r="AB709" s="176">
        <f t="shared" si="2262"/>
        <v>0</v>
      </c>
      <c r="AC709" s="176">
        <f t="shared" si="2262"/>
        <v>0</v>
      </c>
      <c r="AD709" s="176">
        <f t="shared" si="2262"/>
        <v>0</v>
      </c>
      <c r="AE709" s="176">
        <f t="shared" si="2262"/>
        <v>0</v>
      </c>
      <c r="AF709" s="176">
        <f t="shared" si="2262"/>
        <v>0</v>
      </c>
      <c r="AG709" s="176">
        <f t="shared" si="2262"/>
        <v>0</v>
      </c>
      <c r="AH709" s="176">
        <f t="shared" si="2262"/>
        <v>0</v>
      </c>
      <c r="AI709" s="176">
        <f t="shared" si="2262"/>
        <v>0</v>
      </c>
      <c r="AJ709" s="176">
        <f t="shared" si="2262"/>
        <v>0</v>
      </c>
      <c r="AK709" s="176">
        <f t="shared" si="2262"/>
        <v>0</v>
      </c>
      <c r="AL709" s="176">
        <f t="shared" si="2262"/>
        <v>0</v>
      </c>
      <c r="AM709" s="176">
        <f t="shared" si="2262"/>
        <v>0</v>
      </c>
      <c r="AN709" s="176">
        <f t="shared" si="2262"/>
        <v>0</v>
      </c>
      <c r="AO709" s="176">
        <f t="shared" si="2262"/>
        <v>0</v>
      </c>
      <c r="AP709" s="176">
        <f t="shared" ref="AP709:BU709" si="2263">IF($I695="n/a",0,IF(AP$4&gt;third_reg_period,IF(AP$4&lt;=$I695+$C709,$H709/($I695-5),IF(AND($H709&lt;&gt;0,AO709=0,AP$4=$C709+$I695+1),$H709,0)),0))</f>
        <v>0</v>
      </c>
      <c r="AQ709" s="176">
        <f t="shared" si="2263"/>
        <v>0</v>
      </c>
      <c r="AR709" s="176">
        <f t="shared" si="2263"/>
        <v>0</v>
      </c>
      <c r="AS709" s="176">
        <f t="shared" si="2263"/>
        <v>0</v>
      </c>
      <c r="AT709" s="176">
        <f t="shared" si="2263"/>
        <v>0</v>
      </c>
      <c r="AU709" s="176">
        <f t="shared" si="2263"/>
        <v>0</v>
      </c>
      <c r="AV709" s="176">
        <f t="shared" si="2263"/>
        <v>0</v>
      </c>
      <c r="AW709" s="176">
        <f t="shared" si="2263"/>
        <v>0</v>
      </c>
      <c r="AX709" s="176">
        <f t="shared" si="2263"/>
        <v>0</v>
      </c>
      <c r="AY709" s="176">
        <f t="shared" si="2263"/>
        <v>0</v>
      </c>
      <c r="AZ709" s="176">
        <f t="shared" si="2263"/>
        <v>0</v>
      </c>
      <c r="BA709" s="176">
        <f t="shared" si="2263"/>
        <v>0</v>
      </c>
      <c r="BB709" s="176">
        <f t="shared" si="2263"/>
        <v>0</v>
      </c>
      <c r="BC709" s="176">
        <f t="shared" si="2263"/>
        <v>0</v>
      </c>
      <c r="BD709" s="176">
        <f t="shared" si="2263"/>
        <v>0</v>
      </c>
      <c r="BE709" s="176">
        <f t="shared" si="2263"/>
        <v>0</v>
      </c>
      <c r="BF709" s="176">
        <f t="shared" si="2263"/>
        <v>0</v>
      </c>
      <c r="BG709" s="176">
        <f t="shared" si="2263"/>
        <v>0</v>
      </c>
      <c r="BH709" s="176">
        <f t="shared" si="2263"/>
        <v>0</v>
      </c>
      <c r="BI709" s="176">
        <f t="shared" si="2263"/>
        <v>0</v>
      </c>
      <c r="BJ709" s="176">
        <f t="shared" si="2263"/>
        <v>0</v>
      </c>
      <c r="BK709" s="176">
        <f t="shared" si="2263"/>
        <v>0</v>
      </c>
      <c r="BL709" s="176">
        <f t="shared" si="2263"/>
        <v>0</v>
      </c>
      <c r="BM709" s="176">
        <f t="shared" si="2263"/>
        <v>0</v>
      </c>
      <c r="BN709" s="176">
        <f t="shared" si="2263"/>
        <v>0</v>
      </c>
      <c r="BO709" s="176">
        <f t="shared" si="2263"/>
        <v>0</v>
      </c>
      <c r="BP709" s="176">
        <f t="shared" si="2263"/>
        <v>0</v>
      </c>
      <c r="BQ709" s="176">
        <f t="shared" si="2263"/>
        <v>0</v>
      </c>
      <c r="BR709" s="176">
        <f t="shared" si="2263"/>
        <v>0</v>
      </c>
      <c r="BS709" s="176">
        <f t="shared" si="2263"/>
        <v>0</v>
      </c>
      <c r="BT709" s="176">
        <f t="shared" si="2263"/>
        <v>0</v>
      </c>
      <c r="BU709" s="176">
        <f t="shared" si="2263"/>
        <v>0</v>
      </c>
      <c r="BV709" s="176">
        <f t="shared" ref="BV709:CF709" si="2264">IF($I695="n/a",0,IF(BV$4&gt;third_reg_period,IF(BV$4&lt;=$I695+$C709,$H709/($I695-5),IF(AND($H709&lt;&gt;0,BU709=0,BV$4=$C709+$I695+1),$H709,0)),0))</f>
        <v>0</v>
      </c>
      <c r="BW709" s="176">
        <f t="shared" si="2264"/>
        <v>0</v>
      </c>
      <c r="BX709" s="176">
        <f t="shared" si="2264"/>
        <v>0</v>
      </c>
      <c r="BY709" s="176">
        <f t="shared" si="2264"/>
        <v>0</v>
      </c>
      <c r="BZ709" s="176">
        <f t="shared" si="2264"/>
        <v>0</v>
      </c>
      <c r="CA709" s="176">
        <f t="shared" si="2264"/>
        <v>0</v>
      </c>
      <c r="CB709" s="176">
        <f t="shared" si="2264"/>
        <v>0</v>
      </c>
      <c r="CC709" s="176">
        <f t="shared" si="2264"/>
        <v>0</v>
      </c>
      <c r="CD709" s="176">
        <f t="shared" si="2264"/>
        <v>0</v>
      </c>
      <c r="CE709" s="176">
        <f t="shared" si="2264"/>
        <v>0</v>
      </c>
      <c r="CF709" s="176">
        <f t="shared" si="2264"/>
        <v>0</v>
      </c>
      <c r="CG709" s="158"/>
      <c r="CH709" s="158"/>
      <c r="CI709" s="158"/>
      <c r="CJ709" s="158"/>
      <c r="CK709" s="158"/>
      <c r="CL709" s="158"/>
      <c r="CM709" s="158"/>
      <c r="CN709" s="158"/>
      <c r="CO709" s="158"/>
      <c r="CP709" s="158"/>
      <c r="CQ709" s="158"/>
      <c r="CR709" s="158"/>
      <c r="CS709" s="158"/>
      <c r="CT709" s="158"/>
      <c r="CU709" s="158"/>
      <c r="CV709" s="158"/>
      <c r="CW709" s="158"/>
      <c r="CX709" s="158"/>
      <c r="CY709" s="158"/>
      <c r="CZ709" s="158"/>
      <c r="DA709" s="158"/>
      <c r="DB709" s="158"/>
      <c r="DC709" s="158"/>
      <c r="DD709" s="158"/>
      <c r="DE709" s="158"/>
      <c r="DF709" s="158"/>
      <c r="DG709" s="158"/>
      <c r="DH709" s="158"/>
      <c r="DI709" s="158"/>
      <c r="DJ709" s="158"/>
      <c r="DK709" s="158"/>
      <c r="DL709" s="158"/>
      <c r="DM709" s="158"/>
      <c r="DN709" s="158"/>
      <c r="DO709" s="158"/>
      <c r="DP709" s="158"/>
      <c r="DQ709" s="158"/>
      <c r="DR709" s="158"/>
      <c r="DS709" s="158"/>
      <c r="DT709" s="158"/>
      <c r="DU709" s="158"/>
      <c r="DV709" s="158"/>
      <c r="DW709" s="158"/>
      <c r="DX709" s="158"/>
      <c r="DY709" s="158"/>
      <c r="DZ709" s="158"/>
      <c r="EA709" s="158"/>
      <c r="EB709" s="158"/>
      <c r="EC709" s="158"/>
      <c r="ED709" s="158"/>
      <c r="EE709" s="158"/>
      <c r="EF709" s="158"/>
      <c r="EG709" s="158"/>
      <c r="EH709" s="158"/>
      <c r="EI709" s="158"/>
      <c r="EJ709" s="158"/>
      <c r="EK709" s="158"/>
      <c r="EL709" s="158"/>
      <c r="EM709" s="158"/>
      <c r="EN709" s="158"/>
      <c r="EO709" s="158"/>
      <c r="EP709" s="158"/>
      <c r="EQ709" s="158"/>
      <c r="ER709" s="158"/>
      <c r="ES709" s="158"/>
      <c r="ET709" s="158"/>
      <c r="EU709" s="158"/>
      <c r="EV709" s="158"/>
      <c r="EW709" s="158"/>
      <c r="EX709" s="158"/>
      <c r="EY709" s="158"/>
      <c r="EZ709" s="158"/>
      <c r="FA709" s="158"/>
      <c r="FB709" s="158"/>
      <c r="FC709" s="158"/>
      <c r="FD709" s="158"/>
      <c r="FE709" s="158"/>
      <c r="FF709" s="158"/>
      <c r="FG709" s="158"/>
      <c r="FH709" s="158"/>
      <c r="FI709" s="158"/>
      <c r="FJ709" s="158"/>
      <c r="FK709" s="158"/>
      <c r="FL709" s="158"/>
      <c r="FM709" s="158"/>
      <c r="FN709" s="158"/>
      <c r="FO709" s="158"/>
      <c r="FP709" s="158"/>
      <c r="FQ709" s="158"/>
      <c r="FR709" s="158"/>
      <c r="FS709" s="158"/>
      <c r="FT709" s="158"/>
      <c r="FU709" s="158"/>
      <c r="FV709" s="158"/>
      <c r="FW709" s="158"/>
      <c r="FX709" s="158"/>
      <c r="FY709" s="158"/>
      <c r="FZ709" s="158"/>
      <c r="GA709" s="158"/>
      <c r="GB709" s="158"/>
      <c r="GC709" s="158"/>
      <c r="GD709" s="158"/>
      <c r="GE709" s="158"/>
      <c r="GF709" s="158"/>
      <c r="GG709" s="158"/>
      <c r="GH709" s="158"/>
      <c r="GI709" s="158"/>
      <c r="GJ709" s="158"/>
      <c r="GK709" s="158"/>
      <c r="GL709" s="158"/>
      <c r="GM709" s="158"/>
      <c r="GN709" s="158"/>
      <c r="GO709" s="158"/>
      <c r="GP709" s="158"/>
      <c r="GQ709" s="158"/>
      <c r="GR709" s="158"/>
      <c r="GS709" s="158"/>
      <c r="GT709" s="158"/>
      <c r="GU709" s="158"/>
      <c r="GV709" s="158"/>
      <c r="GW709" s="158"/>
      <c r="GX709" s="158"/>
      <c r="GY709" s="158"/>
      <c r="GZ709" s="158"/>
      <c r="HA709" s="158"/>
      <c r="HB709" s="158"/>
      <c r="HC709" s="158"/>
      <c r="HD709" s="158"/>
      <c r="HE709" s="158"/>
      <c r="HF709" s="158"/>
      <c r="HG709" s="158"/>
      <c r="HH709" s="158"/>
      <c r="HI709" s="158"/>
      <c r="HJ709" s="158"/>
      <c r="HK709" s="158"/>
      <c r="HL709" s="158"/>
      <c r="HM709" s="158"/>
      <c r="HN709" s="158"/>
      <c r="HO709" s="158"/>
      <c r="HP709" s="158"/>
      <c r="HQ709" s="158"/>
      <c r="HR709" s="158"/>
      <c r="HS709" s="158"/>
      <c r="HT709" s="158"/>
      <c r="HU709" s="158"/>
      <c r="HV709" s="158"/>
      <c r="HW709" s="158"/>
      <c r="HX709" s="158"/>
      <c r="HY709" s="158"/>
      <c r="HZ709" s="158"/>
      <c r="IA709" s="158"/>
      <c r="IB709" s="158"/>
      <c r="IC709" s="158"/>
      <c r="ID709" s="158"/>
      <c r="IE709" s="158"/>
      <c r="IF709" s="158"/>
      <c r="IG709" s="158"/>
      <c r="IH709" s="158"/>
      <c r="II709" s="158"/>
      <c r="IJ709" s="158"/>
      <c r="IK709" s="158"/>
      <c r="IL709" s="158"/>
      <c r="IM709" s="158"/>
      <c r="IN709" s="158"/>
      <c r="IO709" s="158"/>
      <c r="IP709" s="158"/>
      <c r="IQ709" s="158"/>
      <c r="IR709" s="158"/>
      <c r="IS709" s="158"/>
      <c r="IT709" s="158"/>
      <c r="IU709" s="158"/>
      <c r="IV709" s="158"/>
      <c r="IW709" s="158"/>
      <c r="IX709" s="158"/>
      <c r="IY709" s="158"/>
      <c r="IZ709" s="158"/>
      <c r="JA709" s="158"/>
      <c r="JB709" s="158"/>
      <c r="JC709" s="158"/>
      <c r="JD709" s="158"/>
      <c r="JE709" s="158"/>
      <c r="JF709" s="158"/>
      <c r="JG709" s="158"/>
      <c r="JH709" s="158"/>
      <c r="JI709" s="158"/>
      <c r="JJ709" s="158"/>
      <c r="JK709" s="158"/>
      <c r="JL709" s="158"/>
      <c r="JM709" s="158"/>
      <c r="JN709" s="158"/>
      <c r="JO709" s="158"/>
      <c r="JP709" s="158"/>
      <c r="JQ709" s="158"/>
      <c r="JR709" s="158"/>
      <c r="JS709" s="158"/>
      <c r="JT709" s="158"/>
      <c r="JU709" s="158"/>
      <c r="JV709" s="158"/>
      <c r="JW709" s="158"/>
      <c r="JX709" s="158"/>
      <c r="JY709" s="158"/>
      <c r="JZ709" s="158"/>
      <c r="KA709" s="158"/>
      <c r="KB709" s="158"/>
      <c r="KC709" s="158"/>
      <c r="KD709" s="158"/>
      <c r="KE709" s="158"/>
      <c r="KF709" s="158"/>
      <c r="KG709" s="158"/>
      <c r="KH709" s="158"/>
      <c r="KI709" s="158"/>
      <c r="KJ709" s="158"/>
      <c r="KK709" s="158"/>
      <c r="KL709" s="158"/>
      <c r="KM709" s="158"/>
      <c r="KN709" s="158"/>
      <c r="KO709" s="158"/>
      <c r="KP709" s="158"/>
      <c r="KQ709" s="158"/>
      <c r="KR709" s="158"/>
      <c r="KS709" s="158"/>
      <c r="KT709" s="158"/>
      <c r="KU709" s="158"/>
      <c r="KV709" s="158"/>
      <c r="KW709" s="158"/>
      <c r="KX709" s="158"/>
      <c r="KY709" s="158"/>
      <c r="KZ709" s="158"/>
      <c r="LA709" s="158"/>
      <c r="LB709" s="158"/>
      <c r="LC709" s="158"/>
      <c r="LD709" s="158"/>
      <c r="LE709" s="158"/>
      <c r="LF709" s="158"/>
      <c r="LG709" s="158"/>
      <c r="LH709" s="158"/>
      <c r="LI709" s="158"/>
      <c r="LJ709" s="158"/>
      <c r="LK709" s="158"/>
      <c r="LL709" s="158"/>
      <c r="LM709" s="158"/>
      <c r="LN709" s="158"/>
      <c r="LO709" s="158"/>
      <c r="LP709" s="158"/>
      <c r="LQ709" s="158"/>
      <c r="LR709" s="158"/>
      <c r="LS709" s="158"/>
      <c r="LT709" s="158"/>
      <c r="LU709" s="158"/>
      <c r="LV709" s="158"/>
      <c r="LW709" s="158"/>
      <c r="LX709" s="158"/>
      <c r="LY709" s="158"/>
      <c r="LZ709" s="158"/>
      <c r="MA709" s="158"/>
      <c r="MB709" s="158"/>
      <c r="MC709" s="158"/>
      <c r="MD709" s="158"/>
      <c r="ME709" s="158"/>
      <c r="MF709" s="158"/>
      <c r="MG709" s="158"/>
      <c r="MH709" s="158"/>
      <c r="MI709" s="158"/>
      <c r="MJ709" s="158"/>
      <c r="MK709" s="158"/>
      <c r="ML709" s="158"/>
      <c r="MM709" s="158"/>
      <c r="MN709" s="158"/>
      <c r="MO709" s="158"/>
      <c r="MP709" s="158"/>
      <c r="MQ709" s="158"/>
      <c r="MR709" s="158"/>
      <c r="MS709" s="158"/>
      <c r="MT709" s="158"/>
      <c r="MU709" s="158"/>
      <c r="MV709" s="158"/>
      <c r="MW709" s="158"/>
      <c r="MX709" s="158"/>
      <c r="MY709" s="158"/>
      <c r="MZ709" s="158"/>
      <c r="NA709" s="158"/>
      <c r="NB709" s="158"/>
      <c r="NC709" s="158"/>
      <c r="ND709" s="158"/>
      <c r="NE709" s="158"/>
      <c r="NF709" s="158"/>
      <c r="NG709" s="158"/>
      <c r="NH709" s="158"/>
      <c r="NI709" s="158"/>
      <c r="NJ709" s="158"/>
      <c r="NK709" s="158"/>
      <c r="NL709" s="158"/>
      <c r="NM709" s="158"/>
      <c r="NN709" s="158"/>
      <c r="NO709" s="158"/>
      <c r="NP709" s="158"/>
      <c r="NQ709" s="158"/>
      <c r="NR709" s="158"/>
      <c r="NS709" s="158"/>
      <c r="NT709" s="158"/>
      <c r="NU709" s="158"/>
      <c r="NV709" s="158"/>
      <c r="NW709" s="158"/>
      <c r="NX709" s="158"/>
      <c r="NY709" s="158"/>
      <c r="NZ709" s="158"/>
      <c r="OA709" s="158"/>
      <c r="OB709" s="158"/>
      <c r="OC709" s="158"/>
      <c r="OD709" s="158"/>
      <c r="OE709" s="158"/>
      <c r="OF709" s="158"/>
      <c r="OG709" s="158"/>
      <c r="OH709" s="158"/>
      <c r="OI709" s="158"/>
      <c r="OJ709" s="158"/>
      <c r="OK709" s="158"/>
      <c r="OL709" s="158"/>
      <c r="OM709" s="158"/>
      <c r="ON709" s="158"/>
      <c r="OO709" s="158"/>
      <c r="OP709" s="158"/>
      <c r="OQ709" s="158"/>
      <c r="OR709" s="158"/>
      <c r="OS709" s="158"/>
      <c r="OT709" s="158"/>
      <c r="OU709" s="158"/>
      <c r="OV709" s="158"/>
      <c r="OW709" s="158"/>
      <c r="OX709" s="158"/>
      <c r="OY709" s="158"/>
      <c r="OZ709" s="158"/>
      <c r="PA709" s="158"/>
      <c r="PB709" s="158"/>
      <c r="PC709" s="158"/>
      <c r="PD709" s="158"/>
      <c r="PE709" s="158"/>
      <c r="PF709" s="158"/>
      <c r="PG709" s="158"/>
      <c r="PH709" s="158"/>
      <c r="PI709" s="158"/>
      <c r="PJ709" s="158"/>
      <c r="PK709" s="158"/>
      <c r="PL709" s="158"/>
      <c r="PM709" s="158"/>
      <c r="PN709" s="158"/>
      <c r="PO709" s="158"/>
      <c r="PP709" s="158"/>
      <c r="PQ709" s="158"/>
      <c r="PR709" s="158"/>
      <c r="PS709" s="158"/>
      <c r="PT709" s="158"/>
      <c r="PU709" s="158"/>
      <c r="PV709" s="158"/>
      <c r="PW709" s="158"/>
      <c r="PX709" s="158"/>
      <c r="PY709" s="158"/>
      <c r="PZ709" s="158"/>
      <c r="QA709" s="158"/>
      <c r="QB709" s="158"/>
      <c r="QC709" s="158"/>
      <c r="QD709" s="158"/>
      <c r="QE709" s="158"/>
      <c r="QF709" s="158"/>
      <c r="QG709" s="158"/>
      <c r="QH709" s="158"/>
      <c r="QI709" s="158"/>
      <c r="QJ709" s="158"/>
      <c r="QK709" s="158"/>
      <c r="QL709" s="158"/>
      <c r="QM709" s="158"/>
      <c r="QN709" s="158"/>
      <c r="QO709" s="158"/>
      <c r="QP709" s="158"/>
      <c r="QQ709" s="158"/>
      <c r="QR709" s="158"/>
      <c r="QS709" s="158"/>
      <c r="QT709" s="158"/>
      <c r="QU709" s="158"/>
      <c r="QV709" s="158"/>
      <c r="QW709" s="158"/>
      <c r="QX709" s="158"/>
      <c r="QY709" s="158"/>
      <c r="QZ709" s="158"/>
      <c r="RA709" s="158"/>
      <c r="RB709" s="158"/>
      <c r="RC709" s="158"/>
      <c r="RD709" s="158"/>
      <c r="RE709" s="158"/>
      <c r="RF709" s="158"/>
      <c r="RG709" s="158"/>
      <c r="RH709" s="158"/>
      <c r="RI709" s="158"/>
      <c r="RJ709" s="158"/>
      <c r="RK709" s="158"/>
      <c r="RL709" s="158"/>
      <c r="RM709" s="158"/>
      <c r="RN709" s="158"/>
      <c r="RO709" s="158"/>
      <c r="RP709" s="158"/>
      <c r="RQ709" s="158"/>
      <c r="RR709" s="158"/>
      <c r="RS709" s="158"/>
      <c r="RT709" s="158"/>
      <c r="RU709" s="158"/>
      <c r="RV709" s="158"/>
      <c r="RW709" s="158"/>
      <c r="RX709" s="158"/>
      <c r="RY709" s="158"/>
      <c r="RZ709" s="158"/>
      <c r="SA709" s="158"/>
      <c r="SB709" s="158"/>
      <c r="SC709" s="158"/>
      <c r="SD709" s="158"/>
      <c r="SE709" s="158"/>
      <c r="SF709" s="158"/>
      <c r="SG709" s="158"/>
      <c r="SH709" s="158"/>
      <c r="SI709" s="158"/>
      <c r="SJ709" s="158"/>
      <c r="SK709" s="158"/>
      <c r="SL709" s="158"/>
      <c r="SM709" s="158"/>
      <c r="SN709" s="158"/>
      <c r="SO709" s="158"/>
      <c r="SP709" s="158"/>
      <c r="SQ709" s="158"/>
      <c r="SR709" s="158"/>
      <c r="SS709" s="158"/>
      <c r="ST709" s="158"/>
      <c r="SU709" s="158"/>
      <c r="SV709" s="158"/>
      <c r="SW709" s="158"/>
      <c r="SX709" s="158"/>
      <c r="SY709" s="158"/>
      <c r="SZ709" s="158"/>
      <c r="TA709" s="158"/>
      <c r="TB709" s="158"/>
      <c r="TC709" s="158"/>
      <c r="TD709" s="158"/>
      <c r="TE709" s="158"/>
      <c r="TF709" s="158"/>
      <c r="TG709" s="158"/>
      <c r="TH709" s="158"/>
      <c r="TI709" s="158"/>
      <c r="TJ709" s="158"/>
      <c r="TK709" s="158"/>
      <c r="TL709" s="158"/>
      <c r="TM709" s="158"/>
      <c r="TN709" s="158"/>
      <c r="TO709" s="158"/>
      <c r="TP709" s="158"/>
      <c r="TQ709" s="158"/>
      <c r="TR709" s="158"/>
      <c r="TS709" s="158"/>
      <c r="TT709" s="158"/>
      <c r="TU709" s="158"/>
      <c r="TV709" s="158"/>
      <c r="TW709" s="158"/>
      <c r="TX709" s="158"/>
      <c r="TY709" s="158"/>
      <c r="TZ709" s="158"/>
      <c r="UA709" s="158"/>
      <c r="UB709" s="158"/>
      <c r="UC709" s="158"/>
      <c r="UD709" s="158"/>
      <c r="UE709" s="158"/>
      <c r="UF709" s="158"/>
      <c r="UG709" s="158"/>
      <c r="UH709" s="158"/>
      <c r="UI709" s="158"/>
      <c r="UJ709" s="158"/>
      <c r="UK709" s="158"/>
      <c r="UL709" s="158"/>
      <c r="UM709" s="158"/>
      <c r="UN709" s="158"/>
      <c r="UO709" s="158"/>
      <c r="UP709" s="158"/>
      <c r="UQ709" s="158"/>
      <c r="UR709" s="158"/>
      <c r="US709" s="158"/>
      <c r="UT709" s="158"/>
      <c r="UU709" s="158"/>
      <c r="UV709" s="158"/>
      <c r="UW709" s="158"/>
      <c r="UX709" s="158"/>
      <c r="UY709" s="158"/>
      <c r="UZ709" s="158"/>
      <c r="VA709" s="158"/>
      <c r="VB709" s="158"/>
      <c r="VC709" s="158"/>
      <c r="VD709" s="158"/>
      <c r="VE709" s="158"/>
      <c r="VF709" s="158"/>
      <c r="VG709" s="158"/>
      <c r="VH709" s="158"/>
      <c r="VI709" s="158"/>
      <c r="VJ709" s="158"/>
      <c r="VK709" s="158"/>
      <c r="VL709" s="158"/>
      <c r="VM709" s="158"/>
      <c r="VN709" s="158"/>
      <c r="VO709" s="158"/>
      <c r="VP709" s="158"/>
      <c r="VQ709" s="158"/>
      <c r="VR709" s="158"/>
      <c r="VS709" s="158"/>
      <c r="VT709" s="158"/>
      <c r="VU709" s="158"/>
      <c r="VV709" s="158"/>
      <c r="VW709" s="158"/>
      <c r="VX709" s="158"/>
      <c r="VY709" s="158"/>
      <c r="VZ709" s="158"/>
      <c r="WA709" s="158"/>
      <c r="WB709" s="158"/>
      <c r="WC709" s="158"/>
      <c r="WD709" s="158"/>
      <c r="WE709" s="158"/>
      <c r="WF709" s="158"/>
      <c r="WG709" s="158"/>
      <c r="WH709" s="158"/>
      <c r="WI709" s="158"/>
      <c r="WJ709" s="158"/>
      <c r="WK709" s="158"/>
      <c r="WL709" s="158"/>
      <c r="WM709" s="158"/>
      <c r="WN709" s="158"/>
      <c r="WO709" s="158"/>
      <c r="WP709" s="158"/>
      <c r="WQ709" s="158"/>
      <c r="WR709" s="158"/>
      <c r="WS709" s="158"/>
      <c r="WT709" s="158"/>
      <c r="WU709" s="158"/>
      <c r="WV709" s="158"/>
      <c r="WW709" s="158"/>
      <c r="WX709" s="158"/>
      <c r="WY709" s="158"/>
      <c r="WZ709" s="158"/>
      <c r="XA709" s="158"/>
      <c r="XB709" s="158"/>
      <c r="XC709" s="158"/>
      <c r="XD709" s="158"/>
      <c r="XE709" s="158"/>
      <c r="XF709" s="158"/>
      <c r="XG709" s="158"/>
      <c r="XH709" s="158"/>
      <c r="XI709" s="158"/>
      <c r="XJ709" s="158"/>
      <c r="XK709" s="158"/>
      <c r="XL709" s="158"/>
      <c r="XM709" s="158"/>
      <c r="XN709" s="158"/>
      <c r="XO709" s="158"/>
      <c r="XP709" s="158"/>
      <c r="XQ709" s="158"/>
      <c r="XR709" s="158"/>
      <c r="XS709" s="158"/>
      <c r="XT709" s="158"/>
      <c r="XU709" s="158"/>
      <c r="XV709" s="158"/>
      <c r="XW709" s="158"/>
      <c r="XX709" s="158"/>
      <c r="XY709" s="158"/>
      <c r="XZ709" s="158"/>
      <c r="YA709" s="158"/>
      <c r="YB709" s="158"/>
      <c r="YC709" s="158"/>
      <c r="YD709" s="158"/>
      <c r="YE709" s="158"/>
      <c r="YF709" s="158"/>
      <c r="YG709" s="158"/>
      <c r="YH709" s="158"/>
      <c r="YI709" s="158"/>
      <c r="YJ709" s="158"/>
      <c r="YK709" s="158"/>
      <c r="YL709" s="158"/>
      <c r="YM709" s="158"/>
      <c r="YN709" s="158"/>
      <c r="YO709" s="158"/>
      <c r="YP709" s="158"/>
      <c r="YQ709" s="158"/>
      <c r="YR709" s="158"/>
      <c r="YS709" s="158"/>
      <c r="YT709" s="158"/>
      <c r="YU709" s="158"/>
      <c r="YV709" s="158"/>
      <c r="YW709" s="158"/>
      <c r="YX709" s="158"/>
      <c r="YY709" s="158"/>
      <c r="YZ709" s="158"/>
      <c r="ZA709" s="158"/>
      <c r="ZB709" s="158"/>
      <c r="ZC709" s="158"/>
      <c r="ZD709" s="158"/>
      <c r="ZE709" s="158"/>
      <c r="ZF709" s="158"/>
      <c r="ZG709" s="158"/>
      <c r="ZH709" s="158"/>
      <c r="ZI709" s="158"/>
      <c r="ZJ709" s="158"/>
      <c r="ZK709" s="158"/>
      <c r="ZL709" s="158"/>
      <c r="ZM709" s="158"/>
      <c r="ZN709" s="158"/>
      <c r="ZO709" s="158"/>
      <c r="ZP709" s="158"/>
      <c r="ZQ709" s="158"/>
      <c r="ZR709" s="158"/>
      <c r="ZS709" s="158"/>
      <c r="ZT709" s="158"/>
      <c r="ZU709" s="158"/>
      <c r="ZV709" s="158"/>
      <c r="ZW709" s="158"/>
      <c r="ZX709" s="158"/>
      <c r="ZY709" s="158"/>
      <c r="ZZ709" s="158"/>
      <c r="AAA709" s="158"/>
      <c r="AAB709" s="158"/>
      <c r="AAC709" s="158"/>
      <c r="AAD709" s="158"/>
      <c r="AAE709" s="158"/>
      <c r="AAF709" s="158"/>
      <c r="AAG709" s="158"/>
      <c r="AAH709" s="158"/>
      <c r="AAI709" s="158"/>
      <c r="AAJ709" s="158"/>
      <c r="AAK709" s="158"/>
      <c r="AAL709" s="158"/>
      <c r="AAM709" s="158"/>
      <c r="AAN709" s="158"/>
      <c r="AAO709" s="158"/>
      <c r="AAP709" s="158"/>
      <c r="AAQ709" s="158"/>
      <c r="AAR709" s="158"/>
      <c r="AAS709" s="158"/>
      <c r="AAT709" s="158"/>
      <c r="AAU709" s="158"/>
      <c r="AAV709" s="158"/>
      <c r="AAW709" s="158"/>
      <c r="AAX709" s="158"/>
      <c r="AAY709" s="158"/>
      <c r="AAZ709" s="158"/>
      <c r="ABA709" s="158"/>
      <c r="ABB709" s="158"/>
      <c r="ABC709" s="158"/>
      <c r="ABD709" s="158"/>
      <c r="ABE709" s="158"/>
      <c r="ABF709" s="158"/>
      <c r="ABG709" s="158"/>
      <c r="ABH709" s="158"/>
      <c r="ABI709" s="158"/>
      <c r="ABJ709" s="158"/>
      <c r="ABK709" s="158"/>
      <c r="ABL709" s="158"/>
      <c r="ABM709" s="158"/>
      <c r="ABN709" s="158"/>
      <c r="ABO709" s="158"/>
      <c r="ABP709" s="158"/>
      <c r="ABQ709" s="158"/>
      <c r="ABR709" s="158"/>
      <c r="ABS709" s="158"/>
      <c r="ABT709" s="158"/>
      <c r="ABU709" s="158"/>
      <c r="ABV709" s="158"/>
      <c r="ABW709" s="158"/>
      <c r="ABX709" s="158"/>
      <c r="ABY709" s="158"/>
      <c r="ABZ709" s="158"/>
      <c r="ACA709" s="158"/>
      <c r="ACB709" s="158"/>
      <c r="ACC709" s="158"/>
      <c r="ACD709" s="158"/>
      <c r="ACE709" s="158"/>
      <c r="ACF709" s="158"/>
      <c r="ACG709" s="158"/>
      <c r="ACH709" s="158"/>
      <c r="ACI709" s="158"/>
      <c r="ACJ709" s="158"/>
      <c r="ACK709" s="158"/>
      <c r="ACL709" s="158"/>
      <c r="ACM709" s="158"/>
      <c r="ACN709" s="158"/>
      <c r="ACO709" s="158"/>
      <c r="ACP709" s="158"/>
      <c r="ACQ709" s="158"/>
      <c r="ACR709" s="158"/>
      <c r="ACS709" s="158"/>
      <c r="ACT709" s="158"/>
      <c r="ACU709" s="158"/>
      <c r="ACV709" s="158"/>
      <c r="ACW709" s="158"/>
      <c r="ACX709" s="158"/>
      <c r="ACY709" s="158"/>
      <c r="ACZ709" s="158"/>
      <c r="ADA709" s="158"/>
      <c r="ADB709" s="158"/>
      <c r="ADC709" s="158"/>
      <c r="ADD709" s="158"/>
      <c r="ADE709" s="158"/>
      <c r="ADF709" s="158"/>
      <c r="ADG709" s="158"/>
      <c r="ADH709" s="158"/>
      <c r="ADI709" s="158"/>
      <c r="ADJ709" s="158"/>
      <c r="ADK709" s="158"/>
      <c r="ADL709" s="158"/>
      <c r="ADM709" s="158"/>
      <c r="ADN709" s="158"/>
      <c r="ADO709" s="158"/>
      <c r="ADP709" s="158"/>
      <c r="ADQ709" s="158"/>
      <c r="ADR709" s="158"/>
      <c r="ADS709" s="158"/>
      <c r="ADT709" s="158"/>
      <c r="ADU709" s="158"/>
      <c r="ADV709" s="158"/>
      <c r="ADW709" s="158"/>
      <c r="ADX709" s="158"/>
      <c r="ADY709" s="158"/>
      <c r="ADZ709" s="158"/>
      <c r="AEA709" s="158"/>
      <c r="AEB709" s="158"/>
      <c r="AEC709" s="158"/>
      <c r="AED709" s="158"/>
      <c r="AEE709" s="158"/>
      <c r="AEF709" s="158"/>
      <c r="AEG709" s="158"/>
      <c r="AEH709" s="158"/>
      <c r="AEI709" s="158"/>
      <c r="AEJ709" s="158"/>
      <c r="AEK709" s="158"/>
      <c r="AEL709" s="158"/>
      <c r="AEM709" s="158"/>
      <c r="AEN709" s="158"/>
      <c r="AEO709" s="158"/>
      <c r="AEP709" s="158"/>
      <c r="AEQ709" s="158"/>
      <c r="AER709" s="158"/>
      <c r="AES709" s="158"/>
      <c r="AET709" s="158"/>
      <c r="AEU709" s="158"/>
      <c r="AEV709" s="158"/>
      <c r="AEW709" s="158"/>
      <c r="AEX709" s="158"/>
      <c r="AEY709" s="158"/>
      <c r="AEZ709" s="158"/>
      <c r="AFA709" s="158"/>
      <c r="AFB709" s="158"/>
      <c r="AFC709" s="158"/>
      <c r="AFD709" s="158"/>
      <c r="AFE709" s="158"/>
      <c r="AFF709" s="158"/>
      <c r="AFG709" s="158"/>
      <c r="AFH709" s="158"/>
      <c r="AFI709" s="158"/>
      <c r="AFJ709" s="158"/>
      <c r="AFK709" s="158"/>
      <c r="AFL709" s="158"/>
      <c r="AFM709" s="158"/>
      <c r="AFN709" s="158"/>
      <c r="AFO709" s="158"/>
      <c r="AFP709" s="158"/>
      <c r="AFQ709" s="158"/>
      <c r="AFR709" s="158"/>
      <c r="AFS709" s="158"/>
      <c r="AFT709" s="158"/>
      <c r="AFU709" s="158"/>
      <c r="AFV709" s="158"/>
      <c r="AFW709" s="158"/>
      <c r="AFX709" s="158"/>
      <c r="AFY709" s="158"/>
      <c r="AFZ709" s="158"/>
      <c r="AGA709" s="158"/>
      <c r="AGB709" s="158"/>
      <c r="AGC709" s="158"/>
      <c r="AGD709" s="158"/>
      <c r="AGE709" s="158"/>
      <c r="AGF709" s="158"/>
      <c r="AGG709" s="158"/>
      <c r="AGH709" s="158"/>
      <c r="AGI709" s="158"/>
      <c r="AGJ709" s="158"/>
      <c r="AGK709" s="158"/>
      <c r="AGL709" s="158"/>
      <c r="AGM709" s="158"/>
      <c r="AGN709" s="158"/>
      <c r="AGO709" s="158"/>
      <c r="AGP709" s="158"/>
      <c r="AGQ709" s="158"/>
      <c r="AGR709" s="158"/>
      <c r="AGS709" s="158"/>
      <c r="AGT709" s="158"/>
      <c r="AGU709" s="158"/>
      <c r="AGV709" s="158"/>
      <c r="AGW709" s="158"/>
      <c r="AGX709" s="158"/>
      <c r="AGY709" s="158"/>
      <c r="AGZ709" s="158"/>
      <c r="AHA709" s="158"/>
      <c r="AHB709" s="158"/>
      <c r="AHC709" s="158"/>
      <c r="AHD709" s="158"/>
      <c r="AHE709" s="158"/>
      <c r="AHF709" s="158"/>
      <c r="AHG709" s="158"/>
      <c r="AHH709" s="158"/>
      <c r="AHI709" s="158"/>
      <c r="AHJ709" s="158"/>
      <c r="AHK709" s="158"/>
      <c r="AHL709" s="158"/>
      <c r="AHM709" s="158"/>
      <c r="AHN709" s="158"/>
      <c r="AHO709" s="158"/>
      <c r="AHP709" s="158"/>
      <c r="AHQ709" s="158"/>
      <c r="AHR709" s="158"/>
      <c r="AHS709" s="158"/>
      <c r="AHT709" s="158"/>
      <c r="AHU709" s="158"/>
      <c r="AHV709" s="158"/>
      <c r="AHW709" s="158"/>
      <c r="AHX709" s="158"/>
      <c r="AHY709" s="158"/>
      <c r="AHZ709" s="158"/>
      <c r="AIA709" s="158"/>
      <c r="AIB709" s="158"/>
      <c r="AIC709" s="158"/>
      <c r="AID709" s="158"/>
      <c r="AIE709" s="158"/>
      <c r="AIF709" s="158"/>
      <c r="AIG709" s="158"/>
      <c r="AIH709" s="158"/>
      <c r="AII709" s="158"/>
      <c r="AIJ709" s="158"/>
      <c r="AIK709" s="158"/>
      <c r="AIL709" s="158"/>
      <c r="AIM709" s="158"/>
      <c r="AIN709" s="158"/>
      <c r="AIO709" s="158"/>
      <c r="AIP709" s="158"/>
      <c r="AIQ709" s="158"/>
      <c r="AIR709" s="158"/>
      <c r="AIS709" s="158"/>
      <c r="AIT709" s="158"/>
      <c r="AIU709" s="158"/>
      <c r="AIV709" s="158"/>
      <c r="AIW709" s="158"/>
      <c r="AIX709" s="158"/>
      <c r="AIY709" s="158"/>
      <c r="AIZ709" s="158"/>
      <c r="AJA709" s="158"/>
      <c r="AJB709" s="158"/>
      <c r="AJC709" s="158"/>
      <c r="AJD709" s="158"/>
      <c r="AJE709" s="158"/>
      <c r="AJF709" s="158"/>
      <c r="AJG709" s="158"/>
      <c r="AJH709" s="158"/>
      <c r="AJI709" s="158"/>
      <c r="AJJ709" s="158"/>
      <c r="AJK709" s="158"/>
      <c r="AJL709" s="158"/>
      <c r="AJM709" s="158"/>
      <c r="AJN709" s="158"/>
      <c r="AJO709" s="158"/>
      <c r="AJP709" s="158"/>
      <c r="AJQ709" s="158"/>
      <c r="AJR709" s="158"/>
      <c r="AJS709" s="158"/>
      <c r="AJT709" s="158"/>
      <c r="AJU709" s="158"/>
      <c r="AJV709" s="158"/>
      <c r="AJW709" s="158"/>
      <c r="AJX709" s="158"/>
      <c r="AJY709" s="158"/>
      <c r="AJZ709" s="158"/>
      <c r="AKA709" s="158"/>
      <c r="AKB709" s="158"/>
      <c r="AKC709" s="158"/>
      <c r="AKD709" s="158"/>
      <c r="AKE709" s="158"/>
      <c r="AKF709" s="158"/>
      <c r="AKG709" s="158"/>
      <c r="AKH709" s="158"/>
      <c r="AKI709" s="158"/>
      <c r="AKJ709" s="158"/>
      <c r="AKK709" s="158"/>
      <c r="AKL709" s="158"/>
      <c r="AKM709" s="158"/>
      <c r="AKN709" s="158"/>
      <c r="AKO709" s="158"/>
      <c r="AKP709" s="158"/>
      <c r="AKQ709" s="158"/>
      <c r="AKR709" s="158"/>
      <c r="AKS709" s="158"/>
      <c r="AKT709" s="158"/>
      <c r="AKU709" s="158"/>
      <c r="AKV709" s="158"/>
      <c r="AKW709" s="158"/>
      <c r="AKX709" s="158"/>
      <c r="AKY709" s="158"/>
      <c r="AKZ709" s="158"/>
      <c r="ALA709" s="158"/>
      <c r="ALB709" s="158"/>
      <c r="ALC709" s="158"/>
      <c r="ALD709" s="158"/>
      <c r="ALE709" s="158"/>
      <c r="ALF709" s="158"/>
      <c r="ALG709" s="158"/>
      <c r="ALH709" s="158"/>
      <c r="ALI709" s="158"/>
      <c r="ALJ709" s="158"/>
      <c r="ALK709" s="158"/>
      <c r="ALL709" s="158"/>
      <c r="ALM709" s="158"/>
      <c r="ALN709" s="158"/>
      <c r="ALO709" s="158"/>
      <c r="ALP709" s="158"/>
      <c r="ALQ709" s="158"/>
      <c r="ALR709" s="158"/>
      <c r="ALS709" s="158"/>
      <c r="ALT709" s="158"/>
      <c r="ALU709" s="158"/>
      <c r="ALV709" s="158"/>
      <c r="ALW709" s="158"/>
      <c r="ALX709" s="158"/>
      <c r="ALY709" s="158"/>
      <c r="ALZ709" s="158"/>
      <c r="AMA709" s="158"/>
      <c r="AMB709" s="158"/>
      <c r="AMC709" s="158"/>
      <c r="AMD709" s="158"/>
      <c r="AME709" s="158"/>
      <c r="AMF709" s="158"/>
      <c r="AMG709" s="158"/>
      <c r="AMH709" s="158"/>
      <c r="AMI709" s="158"/>
      <c r="AMJ709" s="158"/>
      <c r="AMK709" s="158"/>
      <c r="AML709" s="158"/>
      <c r="AMM709" s="158"/>
      <c r="AMN709" s="158"/>
      <c r="AMO709" s="158"/>
      <c r="AMP709" s="158"/>
      <c r="AMQ709" s="158"/>
      <c r="AMR709" s="158"/>
      <c r="AMS709" s="158"/>
      <c r="AMT709" s="158"/>
      <c r="AMU709" s="158"/>
      <c r="AMV709" s="158"/>
      <c r="AMW709" s="158"/>
      <c r="AMX709" s="158"/>
      <c r="AMY709" s="158"/>
      <c r="AMZ709" s="158"/>
      <c r="ANA709" s="158"/>
      <c r="ANB709" s="158"/>
      <c r="ANC709" s="158"/>
      <c r="AND709" s="158"/>
      <c r="ANE709" s="158"/>
      <c r="ANF709" s="158"/>
      <c r="ANG709" s="158"/>
      <c r="ANH709" s="158"/>
      <c r="ANI709" s="158"/>
      <c r="ANJ709" s="158"/>
      <c r="ANK709" s="158"/>
      <c r="ANL709" s="158"/>
      <c r="ANM709" s="158"/>
      <c r="ANN709" s="158"/>
      <c r="ANO709" s="158"/>
      <c r="ANP709" s="158"/>
      <c r="ANQ709" s="158"/>
      <c r="ANR709" s="158"/>
      <c r="ANS709" s="158"/>
      <c r="ANT709" s="158"/>
      <c r="ANU709" s="158"/>
      <c r="ANV709" s="158"/>
      <c r="ANW709" s="158"/>
      <c r="ANX709" s="158"/>
      <c r="ANY709" s="158"/>
      <c r="ANZ709" s="158"/>
      <c r="AOA709" s="158"/>
      <c r="AOB709" s="158"/>
      <c r="AOC709" s="158"/>
      <c r="AOD709" s="158"/>
      <c r="AOE709" s="158"/>
      <c r="AOF709" s="158"/>
      <c r="AOG709" s="158"/>
      <c r="AOH709" s="158"/>
      <c r="AOI709" s="158"/>
      <c r="AOJ709" s="158"/>
      <c r="AOK709" s="158"/>
      <c r="AOL709" s="158"/>
      <c r="AOM709" s="158"/>
      <c r="AON709" s="158"/>
      <c r="AOO709" s="158"/>
      <c r="AOP709" s="158"/>
      <c r="AOQ709" s="158"/>
      <c r="AOR709" s="158"/>
      <c r="AOS709" s="158"/>
      <c r="AOT709" s="158"/>
      <c r="AOU709" s="158"/>
      <c r="AOV709" s="158"/>
      <c r="AOW709" s="158"/>
      <c r="AOX709" s="158"/>
      <c r="AOY709" s="158"/>
      <c r="AOZ709" s="158"/>
      <c r="APA709" s="158"/>
      <c r="APB709" s="158"/>
      <c r="APC709" s="158"/>
      <c r="APD709" s="158"/>
      <c r="APE709" s="158"/>
      <c r="APF709" s="158"/>
      <c r="APG709" s="158"/>
      <c r="APH709" s="158"/>
      <c r="API709" s="158"/>
      <c r="APJ709" s="158"/>
      <c r="APK709" s="158"/>
      <c r="APL709" s="158"/>
      <c r="APM709" s="158"/>
      <c r="APN709" s="158"/>
      <c r="APO709" s="158"/>
      <c r="APP709" s="158"/>
      <c r="APQ709" s="158"/>
      <c r="APR709" s="158"/>
      <c r="APS709" s="158"/>
      <c r="APT709" s="158"/>
      <c r="APU709" s="158"/>
      <c r="APV709" s="158"/>
      <c r="APW709" s="158"/>
      <c r="APX709" s="158"/>
      <c r="APY709" s="158"/>
      <c r="APZ709" s="158"/>
      <c r="AQA709" s="158"/>
      <c r="AQB709" s="158"/>
      <c r="AQC709" s="158"/>
      <c r="AQD709" s="158"/>
      <c r="AQE709" s="158"/>
      <c r="AQF709" s="158"/>
      <c r="AQG709" s="158"/>
      <c r="AQH709" s="158"/>
      <c r="AQI709" s="158"/>
      <c r="AQJ709" s="158"/>
      <c r="AQK709" s="158"/>
      <c r="AQL709" s="158"/>
      <c r="AQM709" s="158"/>
      <c r="AQN709" s="158"/>
      <c r="AQO709" s="158"/>
      <c r="AQP709" s="158"/>
      <c r="AQQ709" s="158"/>
      <c r="AQR709" s="158"/>
      <c r="AQS709" s="158"/>
      <c r="AQT709" s="158"/>
      <c r="AQU709" s="158"/>
      <c r="AQV709" s="158"/>
      <c r="AQW709" s="158"/>
      <c r="AQX709" s="158"/>
      <c r="AQY709" s="158"/>
      <c r="AQZ709" s="158"/>
      <c r="ARA709" s="158"/>
      <c r="ARB709" s="158"/>
      <c r="ARC709" s="158"/>
      <c r="ARD709" s="158"/>
      <c r="ARE709" s="158"/>
      <c r="ARF709" s="158"/>
      <c r="ARG709" s="158"/>
      <c r="ARH709" s="158"/>
      <c r="ARI709" s="158"/>
      <c r="ARJ709" s="158"/>
      <c r="ARK709" s="158"/>
      <c r="ARL709" s="158"/>
      <c r="ARM709" s="158"/>
      <c r="ARN709" s="158"/>
      <c r="ARO709" s="158"/>
      <c r="ARP709" s="158"/>
      <c r="ARQ709" s="158"/>
      <c r="ARR709" s="158"/>
      <c r="ARS709" s="158"/>
      <c r="ART709" s="158"/>
      <c r="ARU709" s="158"/>
      <c r="ARV709" s="158"/>
      <c r="ARW709" s="158"/>
      <c r="ARX709" s="158"/>
      <c r="ARY709" s="158"/>
      <c r="ARZ709" s="158"/>
      <c r="ASA709" s="158"/>
      <c r="ASB709" s="158"/>
      <c r="ASC709" s="158"/>
      <c r="ASD709" s="158"/>
      <c r="ASE709" s="158"/>
      <c r="ASF709" s="158"/>
      <c r="ASG709" s="158"/>
      <c r="ASH709" s="158"/>
      <c r="ASI709" s="158"/>
      <c r="ASJ709" s="158"/>
      <c r="ASK709" s="158"/>
      <c r="ASL709" s="158"/>
      <c r="ASM709" s="158"/>
      <c r="ASN709" s="158"/>
      <c r="ASO709" s="158"/>
      <c r="ASP709" s="158"/>
      <c r="ASQ709" s="158"/>
      <c r="ASR709" s="158"/>
      <c r="ASS709" s="158"/>
      <c r="AST709" s="158"/>
      <c r="ASU709" s="158"/>
      <c r="ASV709" s="158"/>
      <c r="ASW709" s="158"/>
      <c r="ASX709" s="158"/>
      <c r="ASY709" s="158"/>
      <c r="ASZ709" s="158"/>
      <c r="ATA709" s="158"/>
      <c r="ATB709" s="158"/>
      <c r="ATC709" s="158"/>
      <c r="ATD709" s="158"/>
      <c r="ATE709" s="158"/>
      <c r="ATF709" s="158"/>
      <c r="ATG709" s="158"/>
      <c r="ATH709" s="158"/>
      <c r="ATI709" s="158"/>
      <c r="ATJ709" s="158"/>
      <c r="ATK709" s="158"/>
      <c r="ATL709" s="158"/>
      <c r="ATM709" s="158"/>
      <c r="ATN709" s="158"/>
      <c r="ATO709" s="158"/>
      <c r="ATP709" s="158"/>
      <c r="ATQ709" s="158"/>
      <c r="ATR709" s="158"/>
      <c r="ATS709" s="158"/>
      <c r="ATT709" s="158"/>
      <c r="ATU709" s="158"/>
      <c r="ATV709" s="158"/>
      <c r="ATW709" s="158"/>
      <c r="ATX709" s="158"/>
      <c r="ATY709" s="158"/>
      <c r="ATZ709" s="158"/>
      <c r="AUA709" s="158"/>
      <c r="AUB709" s="158"/>
      <c r="AUC709" s="158"/>
      <c r="AUD709" s="158"/>
      <c r="AUE709" s="158"/>
      <c r="AUF709" s="158"/>
      <c r="AUG709" s="158"/>
      <c r="AUH709" s="158"/>
      <c r="AUI709" s="158"/>
      <c r="AUJ709" s="158"/>
      <c r="AUK709" s="158"/>
      <c r="AUL709" s="158"/>
      <c r="AUM709" s="158"/>
      <c r="AUN709" s="158"/>
      <c r="AUO709" s="158"/>
      <c r="AUP709" s="158"/>
      <c r="AUQ709" s="158"/>
      <c r="AUR709" s="158"/>
      <c r="AUS709" s="158"/>
      <c r="AUT709" s="158"/>
      <c r="AUU709" s="158"/>
      <c r="AUV709" s="158"/>
      <c r="AUW709" s="158"/>
      <c r="AUX709" s="158"/>
      <c r="AUY709" s="158"/>
      <c r="AUZ709" s="158"/>
      <c r="AVA709" s="158"/>
      <c r="AVB709" s="158"/>
      <c r="AVC709" s="158"/>
      <c r="AVD709" s="158"/>
      <c r="AVE709" s="158"/>
      <c r="AVF709" s="158"/>
      <c r="AVG709" s="158"/>
      <c r="AVH709" s="158"/>
      <c r="AVI709" s="158"/>
      <c r="AVJ709" s="158"/>
      <c r="AVK709" s="158"/>
      <c r="AVL709" s="158"/>
      <c r="AVM709" s="158"/>
      <c r="AVN709" s="158"/>
      <c r="AVO709" s="158"/>
      <c r="AVP709" s="158"/>
      <c r="AVQ709" s="158"/>
      <c r="AVR709" s="158"/>
      <c r="AVS709" s="158"/>
      <c r="AVT709" s="158"/>
      <c r="AVU709" s="158"/>
      <c r="AVV709" s="158"/>
      <c r="AVW709" s="158"/>
      <c r="AVX709" s="158"/>
      <c r="AVY709" s="158"/>
      <c r="AVZ709" s="158"/>
      <c r="AWA709" s="158"/>
      <c r="AWB709" s="158"/>
      <c r="AWC709" s="158"/>
      <c r="AWD709" s="158"/>
      <c r="AWE709" s="158"/>
      <c r="AWF709" s="158"/>
      <c r="AWG709" s="158"/>
      <c r="AWH709" s="158"/>
      <c r="AWI709" s="158"/>
      <c r="AWJ709" s="158"/>
      <c r="AWK709" s="158"/>
      <c r="AWL709" s="158"/>
      <c r="AWM709" s="158"/>
      <c r="AWN709" s="158"/>
      <c r="AWO709" s="158"/>
      <c r="AWP709" s="158"/>
      <c r="AWQ709" s="158"/>
      <c r="AWR709" s="158"/>
      <c r="AWS709" s="158"/>
      <c r="AWT709" s="158"/>
      <c r="AWU709" s="158"/>
      <c r="AWV709" s="158"/>
      <c r="AWW709" s="158"/>
      <c r="AWX709" s="158"/>
      <c r="AWY709" s="158"/>
      <c r="AWZ709" s="158"/>
      <c r="AXA709" s="158"/>
      <c r="AXB709" s="158"/>
      <c r="AXC709" s="158"/>
      <c r="AXD709" s="158"/>
      <c r="AXE709" s="158"/>
      <c r="AXF709" s="158"/>
      <c r="AXG709" s="158"/>
      <c r="AXH709" s="158"/>
      <c r="AXI709" s="158"/>
      <c r="AXJ709" s="158"/>
      <c r="AXK709" s="158"/>
      <c r="AXL709" s="158"/>
      <c r="AXM709" s="158"/>
      <c r="AXN709" s="158"/>
      <c r="AXO709" s="158"/>
      <c r="AXP709" s="158"/>
      <c r="AXQ709" s="158"/>
      <c r="AXR709" s="158"/>
      <c r="AXS709" s="158"/>
      <c r="AXT709" s="158"/>
      <c r="AXU709" s="158"/>
      <c r="AXV709" s="158"/>
      <c r="AXW709" s="158"/>
      <c r="AXX709" s="158"/>
      <c r="AXY709" s="158"/>
      <c r="AXZ709" s="158"/>
      <c r="AYA709" s="158"/>
      <c r="AYB709" s="158"/>
      <c r="AYC709" s="158"/>
      <c r="AYD709" s="158"/>
      <c r="AYE709" s="158"/>
      <c r="AYF709" s="158"/>
      <c r="AYG709" s="158"/>
      <c r="AYH709" s="158"/>
      <c r="AYI709" s="158"/>
      <c r="AYJ709" s="158"/>
      <c r="AYK709" s="158"/>
      <c r="AYL709" s="158"/>
      <c r="AYM709" s="158"/>
      <c r="AYN709" s="158"/>
      <c r="AYO709" s="158"/>
      <c r="AYP709" s="158"/>
      <c r="AYQ709" s="158"/>
      <c r="AYR709" s="158"/>
      <c r="AYS709" s="158"/>
      <c r="AYT709" s="158"/>
      <c r="AYU709" s="158"/>
      <c r="AYV709" s="158"/>
      <c r="AYW709" s="158"/>
      <c r="AYX709" s="158"/>
      <c r="AYY709" s="158"/>
      <c r="AYZ709" s="158"/>
      <c r="AZA709" s="158"/>
      <c r="AZB709" s="158"/>
      <c r="AZC709" s="158"/>
      <c r="AZD709" s="158"/>
      <c r="AZE709" s="158"/>
      <c r="AZF709" s="158"/>
      <c r="AZG709" s="158"/>
      <c r="AZH709" s="158"/>
      <c r="AZI709" s="158"/>
      <c r="AZJ709" s="158"/>
      <c r="AZK709" s="158"/>
      <c r="AZL709" s="158"/>
      <c r="AZM709" s="158"/>
      <c r="AZN709" s="158"/>
      <c r="AZO709" s="158"/>
      <c r="AZP709" s="158"/>
      <c r="AZQ709" s="158"/>
      <c r="AZR709" s="158"/>
      <c r="AZS709" s="158"/>
      <c r="AZT709" s="158"/>
      <c r="AZU709" s="158"/>
      <c r="AZV709" s="158"/>
      <c r="AZW709" s="158"/>
      <c r="AZX709" s="158"/>
      <c r="AZY709" s="158"/>
      <c r="AZZ709" s="158"/>
      <c r="BAA709" s="158"/>
      <c r="BAB709" s="158"/>
      <c r="BAC709" s="158"/>
      <c r="BAD709" s="158"/>
      <c r="BAE709" s="158"/>
      <c r="BAF709" s="158"/>
      <c r="BAG709" s="158"/>
      <c r="BAH709" s="158"/>
      <c r="BAI709" s="158"/>
      <c r="BAJ709" s="158"/>
      <c r="BAK709" s="158"/>
      <c r="BAL709" s="158"/>
      <c r="BAM709" s="158"/>
      <c r="BAN709" s="158"/>
      <c r="BAO709" s="158"/>
      <c r="BAP709" s="158"/>
      <c r="BAQ709" s="158"/>
      <c r="BAR709" s="158"/>
      <c r="BAS709" s="158"/>
      <c r="BAT709" s="158"/>
      <c r="BAU709" s="158"/>
      <c r="BAV709" s="158"/>
      <c r="BAW709" s="158"/>
      <c r="BAX709" s="158"/>
      <c r="BAY709" s="158"/>
      <c r="BAZ709" s="158"/>
      <c r="BBA709" s="158"/>
      <c r="BBB709" s="158"/>
      <c r="BBC709" s="158"/>
      <c r="BBD709" s="158"/>
      <c r="BBE709" s="158"/>
      <c r="BBF709" s="158"/>
      <c r="BBG709" s="158"/>
      <c r="BBH709" s="158"/>
      <c r="BBI709" s="158"/>
      <c r="BBJ709" s="158"/>
      <c r="BBK709" s="158"/>
      <c r="BBL709" s="158"/>
      <c r="BBM709" s="158"/>
      <c r="BBN709" s="158"/>
      <c r="BBO709" s="158"/>
      <c r="BBP709" s="158"/>
      <c r="BBQ709" s="158"/>
      <c r="BBR709" s="158"/>
      <c r="BBS709" s="158"/>
      <c r="BBT709" s="158"/>
      <c r="BBU709" s="158"/>
      <c r="BBV709" s="158"/>
      <c r="BBW709" s="158"/>
      <c r="BBX709" s="158"/>
      <c r="BBY709" s="158"/>
      <c r="BBZ709" s="158"/>
      <c r="BCA709" s="158"/>
      <c r="BCB709" s="158"/>
      <c r="BCC709" s="158"/>
      <c r="BCD709" s="158"/>
      <c r="BCE709" s="158"/>
      <c r="BCF709" s="158"/>
      <c r="BCG709" s="158"/>
      <c r="BCH709" s="158"/>
      <c r="BCI709" s="158"/>
      <c r="BCJ709" s="158"/>
      <c r="BCK709" s="158"/>
      <c r="BCL709" s="158"/>
      <c r="BCM709" s="158"/>
      <c r="BCN709" s="158"/>
      <c r="BCO709" s="158"/>
      <c r="BCP709" s="158"/>
      <c r="BCQ709" s="158"/>
      <c r="BCR709" s="158"/>
      <c r="BCS709" s="158"/>
      <c r="BCT709" s="158"/>
      <c r="BCU709" s="158"/>
      <c r="BCV709" s="158"/>
      <c r="BCW709" s="158"/>
      <c r="BCX709" s="158"/>
      <c r="BCY709" s="158"/>
      <c r="BCZ709" s="158"/>
      <c r="BDA709" s="158"/>
      <c r="BDB709" s="158"/>
      <c r="BDC709" s="158"/>
      <c r="BDD709" s="158"/>
      <c r="BDE709" s="158"/>
      <c r="BDF709" s="158"/>
      <c r="BDG709" s="158"/>
      <c r="BDH709" s="158"/>
      <c r="BDI709" s="158"/>
      <c r="BDJ709" s="158"/>
      <c r="BDK709" s="158"/>
      <c r="BDL709" s="158"/>
      <c r="BDM709" s="158"/>
      <c r="BDN709" s="158"/>
      <c r="BDO709" s="158"/>
      <c r="BDP709" s="158"/>
      <c r="BDQ709" s="158"/>
      <c r="BDR709" s="158"/>
      <c r="BDS709" s="158"/>
      <c r="BDT709" s="158"/>
      <c r="BDU709" s="158"/>
      <c r="BDV709" s="158"/>
      <c r="BDW709" s="158"/>
      <c r="BDX709" s="158"/>
      <c r="BDY709" s="158"/>
      <c r="BDZ709" s="158"/>
      <c r="BEA709" s="158"/>
      <c r="BEB709" s="158"/>
      <c r="BEC709" s="158"/>
      <c r="BED709" s="158"/>
      <c r="BEE709" s="158"/>
      <c r="BEF709" s="158"/>
      <c r="BEG709" s="158"/>
      <c r="BEH709" s="158"/>
      <c r="BEI709" s="158"/>
      <c r="BEJ709" s="158"/>
      <c r="BEK709" s="158"/>
      <c r="BEL709" s="158"/>
      <c r="BEM709" s="158"/>
      <c r="BEN709" s="158"/>
      <c r="BEO709" s="158"/>
      <c r="BEP709" s="158"/>
      <c r="BEQ709" s="158"/>
      <c r="BER709" s="158"/>
      <c r="BES709" s="158"/>
      <c r="BET709" s="158"/>
      <c r="BEU709" s="158"/>
      <c r="BEV709" s="158"/>
      <c r="BEW709" s="158"/>
      <c r="BEX709" s="158"/>
      <c r="BEY709" s="158"/>
      <c r="BEZ709" s="158"/>
      <c r="BFA709" s="158"/>
      <c r="BFB709" s="158"/>
      <c r="BFC709" s="158"/>
      <c r="BFD709" s="158"/>
      <c r="BFE709" s="158"/>
      <c r="BFF709" s="158"/>
      <c r="BFG709" s="158"/>
      <c r="BFH709" s="158"/>
      <c r="BFI709" s="158"/>
      <c r="BFJ709" s="158"/>
      <c r="BFK709" s="158"/>
      <c r="BFL709" s="158"/>
      <c r="BFM709" s="158"/>
      <c r="BFN709" s="158"/>
      <c r="BFO709" s="158"/>
      <c r="BFP709" s="158"/>
      <c r="BFQ709" s="158"/>
      <c r="BFR709" s="158"/>
      <c r="BFS709" s="158"/>
      <c r="BFT709" s="158"/>
      <c r="BFU709" s="158"/>
      <c r="BFV709" s="158"/>
      <c r="BFW709" s="158"/>
      <c r="BFX709" s="158"/>
      <c r="BFY709" s="158"/>
      <c r="BFZ709" s="158"/>
      <c r="BGA709" s="158"/>
      <c r="BGB709" s="158"/>
      <c r="BGC709" s="158"/>
      <c r="BGD709" s="158"/>
      <c r="BGE709" s="158"/>
      <c r="BGF709" s="158"/>
      <c r="BGG709" s="158"/>
      <c r="BGH709" s="158"/>
      <c r="BGI709" s="158"/>
      <c r="BGJ709" s="158"/>
      <c r="BGK709" s="158"/>
      <c r="BGL709" s="158"/>
      <c r="BGM709" s="158"/>
      <c r="BGN709" s="158"/>
      <c r="BGO709" s="158"/>
      <c r="BGP709" s="158"/>
      <c r="BGQ709" s="158"/>
      <c r="BGR709" s="158"/>
      <c r="BGS709" s="158"/>
      <c r="BGT709" s="158"/>
      <c r="BGU709" s="158"/>
      <c r="BGV709" s="158"/>
      <c r="BGW709" s="158"/>
      <c r="BGX709" s="158"/>
      <c r="BGY709" s="158"/>
      <c r="BGZ709" s="158"/>
      <c r="BHA709" s="158"/>
      <c r="BHB709" s="158"/>
      <c r="BHC709" s="158"/>
      <c r="BHD709" s="158"/>
      <c r="BHE709" s="158"/>
      <c r="BHF709" s="158"/>
      <c r="BHG709" s="158"/>
      <c r="BHH709" s="158"/>
      <c r="BHI709" s="158"/>
      <c r="BHJ709" s="158"/>
      <c r="BHK709" s="158"/>
      <c r="BHL709" s="158"/>
      <c r="BHM709" s="158"/>
      <c r="BHN709" s="158"/>
      <c r="BHO709" s="158"/>
      <c r="BHP709" s="158"/>
      <c r="BHQ709" s="158"/>
      <c r="BHR709" s="158"/>
      <c r="BHS709" s="158"/>
      <c r="BHT709" s="158"/>
      <c r="BHU709" s="158"/>
      <c r="BHV709" s="158"/>
      <c r="BHW709" s="158"/>
      <c r="BHX709" s="158"/>
      <c r="BHY709" s="158"/>
      <c r="BHZ709" s="158"/>
      <c r="BIA709" s="158"/>
      <c r="BIB709" s="158"/>
      <c r="BIC709" s="158"/>
      <c r="BID709" s="158"/>
      <c r="BIE709" s="158"/>
      <c r="BIF709" s="158"/>
      <c r="BIG709" s="158"/>
      <c r="BIH709" s="158"/>
      <c r="BII709" s="158"/>
      <c r="BIJ709" s="158"/>
      <c r="BIK709" s="158"/>
      <c r="BIL709" s="158"/>
      <c r="BIM709" s="158"/>
      <c r="BIN709" s="158"/>
      <c r="BIO709" s="158"/>
      <c r="BIP709" s="158"/>
      <c r="BIQ709" s="158"/>
      <c r="BIR709" s="158"/>
      <c r="BIS709" s="158"/>
      <c r="BIT709" s="158"/>
      <c r="BIU709" s="158"/>
      <c r="BIV709" s="158"/>
      <c r="BIW709" s="158"/>
      <c r="BIX709" s="158"/>
      <c r="BIY709" s="158"/>
      <c r="BIZ709" s="158"/>
      <c r="BJA709" s="158"/>
      <c r="BJB709" s="158"/>
      <c r="BJC709" s="158"/>
      <c r="BJD709" s="158"/>
      <c r="BJE709" s="158"/>
      <c r="BJF709" s="158"/>
      <c r="BJG709" s="158"/>
      <c r="BJH709" s="158"/>
      <c r="BJI709" s="158"/>
      <c r="BJJ709" s="158"/>
      <c r="BJK709" s="158"/>
      <c r="BJL709" s="158"/>
      <c r="BJM709" s="158"/>
      <c r="BJN709" s="158"/>
      <c r="BJO709" s="158"/>
      <c r="BJP709" s="158"/>
      <c r="BJQ709" s="158"/>
      <c r="BJR709" s="158"/>
      <c r="BJS709" s="158"/>
      <c r="BJT709" s="158"/>
      <c r="BJU709" s="158"/>
      <c r="BJV709" s="158"/>
      <c r="BJW709" s="158"/>
      <c r="BJX709" s="158"/>
      <c r="BJY709" s="158"/>
      <c r="BJZ709" s="158"/>
      <c r="BKA709" s="158"/>
      <c r="BKB709" s="158"/>
      <c r="BKC709" s="158"/>
      <c r="BKD709" s="158"/>
      <c r="BKE709" s="158"/>
      <c r="BKF709" s="158"/>
      <c r="BKG709" s="158"/>
      <c r="BKH709" s="158"/>
      <c r="BKI709" s="158"/>
      <c r="BKJ709" s="158"/>
      <c r="BKK709" s="158"/>
      <c r="BKL709" s="158"/>
      <c r="BKM709" s="158"/>
      <c r="BKN709" s="158"/>
      <c r="BKO709" s="158"/>
      <c r="BKP709" s="158"/>
      <c r="BKQ709" s="158"/>
      <c r="BKR709" s="158"/>
      <c r="BKS709" s="158"/>
      <c r="BKT709" s="158"/>
      <c r="BKU709" s="158"/>
      <c r="BKV709" s="158"/>
      <c r="BKW709" s="158"/>
      <c r="BKX709" s="158"/>
      <c r="BKY709" s="158"/>
      <c r="BKZ709" s="158"/>
      <c r="BLA709" s="158"/>
      <c r="BLB709" s="158"/>
      <c r="BLC709" s="158"/>
      <c r="BLD709" s="158"/>
      <c r="BLE709" s="158"/>
      <c r="BLF709" s="158"/>
      <c r="BLG709" s="158"/>
      <c r="BLH709" s="158"/>
      <c r="BLI709" s="158"/>
      <c r="BLJ709" s="158"/>
      <c r="BLK709" s="158"/>
      <c r="BLL709" s="158"/>
      <c r="BLM709" s="158"/>
      <c r="BLN709" s="158"/>
      <c r="BLO709" s="158"/>
      <c r="BLP709" s="158"/>
      <c r="BLQ709" s="158"/>
      <c r="BLR709" s="158"/>
      <c r="BLS709" s="158"/>
      <c r="BLT709" s="158"/>
      <c r="BLU709" s="158"/>
      <c r="BLV709" s="158"/>
      <c r="BLW709" s="158"/>
      <c r="BLX709" s="158"/>
      <c r="BLY709" s="158"/>
      <c r="BLZ709" s="158"/>
      <c r="BMA709" s="158"/>
      <c r="BMB709" s="158"/>
      <c r="BMC709" s="158"/>
      <c r="BMD709" s="158"/>
      <c r="BME709" s="158"/>
      <c r="BMF709" s="158"/>
      <c r="BMG709" s="158"/>
      <c r="BMH709" s="158"/>
      <c r="BMI709" s="158"/>
      <c r="BMJ709" s="158"/>
      <c r="BMK709" s="158"/>
      <c r="BML709" s="158"/>
      <c r="BMM709" s="158"/>
      <c r="BMN709" s="158"/>
      <c r="BMO709" s="158"/>
      <c r="BMP709" s="158"/>
      <c r="BMQ709" s="158"/>
      <c r="BMR709" s="158"/>
      <c r="BMS709" s="158"/>
      <c r="BMT709" s="158"/>
      <c r="BMU709" s="158"/>
      <c r="BMV709" s="158"/>
      <c r="BMW709" s="158"/>
      <c r="BMX709" s="158"/>
      <c r="BMY709" s="158"/>
      <c r="BMZ709" s="158"/>
      <c r="BNA709" s="158"/>
      <c r="BNB709" s="158"/>
      <c r="BNC709" s="158"/>
      <c r="BND709" s="158"/>
      <c r="BNE709" s="158"/>
      <c r="BNF709" s="158"/>
      <c r="BNG709" s="158"/>
      <c r="BNH709" s="158"/>
      <c r="BNI709" s="158"/>
      <c r="BNJ709" s="158"/>
      <c r="BNK709" s="158"/>
      <c r="BNL709" s="158"/>
      <c r="BNM709" s="158"/>
      <c r="BNN709" s="158"/>
      <c r="BNO709" s="158"/>
      <c r="BNP709" s="158"/>
      <c r="BNQ709" s="158"/>
      <c r="BNR709" s="158"/>
      <c r="BNS709" s="158"/>
      <c r="BNT709" s="158"/>
      <c r="BNU709" s="158"/>
      <c r="BNV709" s="158"/>
      <c r="BNW709" s="158"/>
      <c r="BNX709" s="158"/>
      <c r="BNY709" s="158"/>
      <c r="BNZ709" s="158"/>
      <c r="BOA709" s="158"/>
      <c r="BOB709" s="158"/>
      <c r="BOC709" s="158"/>
      <c r="BOD709" s="158"/>
      <c r="BOE709" s="158"/>
      <c r="BOF709" s="158"/>
      <c r="BOG709" s="158"/>
      <c r="BOH709" s="158"/>
      <c r="BOI709" s="158"/>
      <c r="BOJ709" s="158"/>
      <c r="BOK709" s="158"/>
      <c r="BOL709" s="158"/>
      <c r="BOM709" s="158"/>
      <c r="BON709" s="158"/>
      <c r="BOO709" s="158"/>
      <c r="BOP709" s="158"/>
      <c r="BOQ709" s="158"/>
      <c r="BOR709" s="158"/>
      <c r="BOS709" s="158"/>
      <c r="BOT709" s="158"/>
      <c r="BOU709" s="158"/>
      <c r="BOV709" s="158"/>
      <c r="BOW709" s="158"/>
      <c r="BOX709" s="158"/>
      <c r="BOY709" s="158"/>
      <c r="BOZ709" s="158"/>
      <c r="BPA709" s="158"/>
      <c r="BPB709" s="158"/>
      <c r="BPC709" s="158"/>
      <c r="BPD709" s="158"/>
      <c r="BPE709" s="158"/>
      <c r="BPF709" s="158"/>
      <c r="BPG709" s="158"/>
      <c r="BPH709" s="158"/>
      <c r="BPI709" s="158"/>
      <c r="BPJ709" s="158"/>
      <c r="BPK709" s="158"/>
      <c r="BPL709" s="158"/>
      <c r="BPM709" s="158"/>
      <c r="BPN709" s="158"/>
      <c r="BPO709" s="158"/>
      <c r="BPP709" s="158"/>
      <c r="BPQ709" s="158"/>
      <c r="BPR709" s="158"/>
      <c r="BPS709" s="158"/>
      <c r="BPT709" s="158"/>
      <c r="BPU709" s="158"/>
      <c r="BPV709" s="158"/>
      <c r="BPW709" s="158"/>
      <c r="BPX709" s="158"/>
      <c r="BPY709" s="158"/>
      <c r="BPZ709" s="158"/>
      <c r="BQA709" s="158"/>
      <c r="BQB709" s="158"/>
      <c r="BQC709" s="158"/>
      <c r="BQD709" s="158"/>
      <c r="BQE709" s="158"/>
      <c r="BQF709" s="158"/>
      <c r="BQG709" s="158"/>
      <c r="BQH709" s="158"/>
      <c r="BQI709" s="158"/>
      <c r="BQJ709" s="158"/>
      <c r="BQK709" s="158"/>
      <c r="BQL709" s="158"/>
      <c r="BQM709" s="158"/>
      <c r="BQN709" s="158"/>
      <c r="BQO709" s="158"/>
      <c r="BQP709" s="158"/>
      <c r="BQQ709" s="158"/>
      <c r="BQR709" s="158"/>
      <c r="BQS709" s="158"/>
      <c r="BQT709" s="158"/>
      <c r="BQU709" s="158"/>
      <c r="BQV709" s="158"/>
      <c r="BQW709" s="158"/>
      <c r="BQX709" s="158"/>
      <c r="BQY709" s="158"/>
      <c r="BQZ709" s="158"/>
      <c r="BRA709" s="158"/>
      <c r="BRB709" s="158"/>
      <c r="BRC709" s="158"/>
      <c r="BRD709" s="158"/>
      <c r="BRE709" s="158"/>
      <c r="BRF709" s="158"/>
      <c r="BRG709" s="158"/>
      <c r="BRH709" s="158"/>
      <c r="BRI709" s="158"/>
      <c r="BRJ709" s="158"/>
      <c r="BRK709" s="158"/>
      <c r="BRL709" s="158"/>
      <c r="BRM709" s="158"/>
      <c r="BRN709" s="158"/>
      <c r="BRO709" s="158"/>
      <c r="BRP709" s="158"/>
      <c r="BRQ709" s="158"/>
      <c r="BRR709" s="158"/>
      <c r="BRS709" s="158"/>
      <c r="BRT709" s="158"/>
      <c r="BRU709" s="158"/>
      <c r="BRV709" s="158"/>
      <c r="BRW709" s="158"/>
      <c r="BRX709" s="158"/>
      <c r="BRY709" s="158"/>
      <c r="BRZ709" s="158"/>
      <c r="BSA709" s="158"/>
      <c r="BSB709" s="158"/>
      <c r="BSC709" s="158"/>
      <c r="BSD709" s="158"/>
      <c r="BSE709" s="158"/>
      <c r="BSF709" s="158"/>
      <c r="BSG709" s="158"/>
      <c r="BSH709" s="158"/>
      <c r="BSI709" s="158"/>
      <c r="BSJ709" s="158"/>
      <c r="BSK709" s="158"/>
      <c r="BSL709" s="158"/>
      <c r="BSM709" s="158"/>
      <c r="BSN709" s="158"/>
      <c r="BSO709" s="158"/>
      <c r="BSP709" s="158"/>
      <c r="BSQ709" s="158"/>
      <c r="BSR709" s="158"/>
      <c r="BSS709" s="158"/>
      <c r="BST709" s="158"/>
      <c r="BSU709" s="158"/>
      <c r="BSV709" s="158"/>
      <c r="BSW709" s="158"/>
      <c r="BSX709" s="158"/>
      <c r="BSY709" s="158"/>
      <c r="BSZ709" s="158"/>
      <c r="BTA709" s="158"/>
      <c r="BTB709" s="158"/>
      <c r="BTC709" s="158"/>
      <c r="BTD709" s="158"/>
      <c r="BTE709" s="158"/>
      <c r="BTF709" s="158"/>
      <c r="BTG709" s="158"/>
      <c r="BTH709" s="158"/>
      <c r="BTI709" s="158"/>
      <c r="BTJ709" s="158"/>
      <c r="BTK709" s="158"/>
      <c r="BTL709" s="158"/>
      <c r="BTM709" s="158"/>
      <c r="BTN709" s="158"/>
      <c r="BTO709" s="158"/>
      <c r="BTP709" s="158"/>
      <c r="BTQ709" s="158"/>
      <c r="BTR709" s="158"/>
      <c r="BTS709" s="158"/>
      <c r="BTT709" s="158"/>
      <c r="BTU709" s="158"/>
      <c r="BTV709" s="158"/>
      <c r="BTW709" s="158"/>
      <c r="BTX709" s="158"/>
      <c r="BTY709" s="158"/>
      <c r="BTZ709" s="158"/>
      <c r="BUA709" s="158"/>
      <c r="BUB709" s="158"/>
      <c r="BUC709" s="158"/>
      <c r="BUD709" s="158"/>
      <c r="BUE709" s="158"/>
      <c r="BUF709" s="158"/>
      <c r="BUG709" s="158"/>
      <c r="BUH709" s="158"/>
      <c r="BUI709" s="158"/>
      <c r="BUJ709" s="158"/>
      <c r="BUK709" s="158"/>
      <c r="BUL709" s="158"/>
      <c r="BUM709" s="158"/>
      <c r="BUN709" s="158"/>
      <c r="BUO709" s="158"/>
      <c r="BUP709" s="158"/>
      <c r="BUQ709" s="158"/>
      <c r="BUR709" s="158"/>
      <c r="BUS709" s="158"/>
      <c r="BUT709" s="158"/>
      <c r="BUU709" s="158"/>
      <c r="BUV709" s="158"/>
      <c r="BUW709" s="158"/>
      <c r="BUX709" s="158"/>
      <c r="BUY709" s="158"/>
      <c r="BUZ709" s="158"/>
      <c r="BVA709" s="158"/>
      <c r="BVB709" s="158"/>
      <c r="BVC709" s="158"/>
      <c r="BVD709" s="158"/>
      <c r="BVE709" s="158"/>
      <c r="BVF709" s="158"/>
      <c r="BVG709" s="158"/>
      <c r="BVH709" s="158"/>
      <c r="BVI709" s="158"/>
      <c r="BVJ709" s="158"/>
      <c r="BVK709" s="158"/>
      <c r="BVL709" s="158"/>
      <c r="BVM709" s="158"/>
      <c r="BVN709" s="158"/>
      <c r="BVO709" s="158"/>
      <c r="BVP709" s="158"/>
      <c r="BVQ709" s="158"/>
      <c r="BVR709" s="158"/>
      <c r="BVS709" s="158"/>
      <c r="BVT709" s="158"/>
      <c r="BVU709" s="158"/>
      <c r="BVV709" s="158"/>
      <c r="BVW709" s="158"/>
      <c r="BVX709" s="158"/>
      <c r="BVY709" s="158"/>
      <c r="BVZ709" s="158"/>
      <c r="BWA709" s="158"/>
      <c r="BWB709" s="158"/>
      <c r="BWC709" s="158"/>
      <c r="BWD709" s="158"/>
      <c r="BWE709" s="158"/>
      <c r="BWF709" s="158"/>
      <c r="BWG709" s="158"/>
      <c r="BWH709" s="158"/>
      <c r="BWI709" s="158"/>
      <c r="BWJ709" s="158"/>
      <c r="BWK709" s="158"/>
      <c r="BWL709" s="158"/>
      <c r="BWM709" s="158"/>
      <c r="BWN709" s="158"/>
      <c r="BWO709" s="158"/>
      <c r="BWP709" s="158"/>
      <c r="BWQ709" s="158"/>
      <c r="BWR709" s="158"/>
      <c r="BWS709" s="158"/>
      <c r="BWT709" s="158"/>
      <c r="BWU709" s="158"/>
      <c r="BWV709" s="158"/>
      <c r="BWW709" s="158"/>
      <c r="BWX709" s="158"/>
      <c r="BWY709" s="158"/>
      <c r="BWZ709" s="158"/>
      <c r="BXA709" s="158"/>
      <c r="BXB709" s="158"/>
      <c r="BXC709" s="158"/>
      <c r="BXD709" s="158"/>
      <c r="BXE709" s="158"/>
      <c r="BXF709" s="158"/>
      <c r="BXG709" s="158"/>
      <c r="BXH709" s="158"/>
      <c r="BXI709" s="158"/>
      <c r="BXJ709" s="158"/>
      <c r="BXK709" s="158"/>
      <c r="BXL709" s="158"/>
      <c r="BXM709" s="158"/>
      <c r="BXN709" s="158"/>
      <c r="BXO709" s="158"/>
      <c r="BXP709" s="158"/>
      <c r="BXQ709" s="158"/>
      <c r="BXR709" s="158"/>
      <c r="BXS709" s="158"/>
      <c r="BXT709" s="158"/>
      <c r="BXU709" s="158"/>
      <c r="BXV709" s="158"/>
      <c r="BXW709" s="158"/>
      <c r="BXX709" s="158"/>
      <c r="BXY709" s="158"/>
      <c r="BXZ709" s="158"/>
      <c r="BYA709" s="158"/>
      <c r="BYB709" s="158"/>
      <c r="BYC709" s="158"/>
      <c r="BYD709" s="158"/>
      <c r="BYE709" s="158"/>
      <c r="BYF709" s="158"/>
      <c r="BYG709" s="158"/>
      <c r="BYH709" s="158"/>
      <c r="BYI709" s="158"/>
      <c r="BYJ709" s="158"/>
      <c r="BYK709" s="158"/>
      <c r="BYL709" s="158"/>
      <c r="BYM709" s="158"/>
      <c r="BYN709" s="158"/>
      <c r="BYO709" s="158"/>
      <c r="BYP709" s="158"/>
    </row>
    <row r="710" spans="1:2018" ht="12.75" customHeight="1">
      <c r="C710" s="202">
        <v>2016</v>
      </c>
      <c r="D710" s="21" t="s">
        <v>47</v>
      </c>
      <c r="E710" s="20" t="s">
        <v>197</v>
      </c>
      <c r="I710" s="31"/>
      <c r="J710" s="170">
        <f>IF($I695="n/a",0,IF(J$4&lt;=$C710,0,IF(SUM($C710,$I695)&gt;J$4,$J706/$I695,$J706-SUM($I710:I710))))</f>
        <v>0</v>
      </c>
      <c r="K710" s="170">
        <f>IF($I695="n/a",0,IF(K$4&lt;=$C710,0,IF(SUM($C710,$I695)&gt;K$4,$J706/$I695,$J706-SUM($I710:J710))))</f>
        <v>0</v>
      </c>
      <c r="L710" s="170">
        <f>IF($I695="n/a",0,IF(L$4&lt;=$C710,0,IF(SUM($C710,$I695)&gt;L$4,$J706/$I695,$J706-SUM($I710:K710))))</f>
        <v>0</v>
      </c>
      <c r="M710" s="170">
        <f>IF($I695="n/a",0,IF(M$4&lt;=$C710,0,IF(SUM($C710,$I695)&gt;M$4,$J706/$I695,$J706-SUM($I710:L710))))</f>
        <v>0</v>
      </c>
      <c r="N710" s="170">
        <f>IF($I695="n/a",0,IF(N$4&lt;=$C710,0,IF(SUM($C710,$I695)&gt;N$4,$J706/$I695,$J706-SUM($I710:M710))))</f>
        <v>0</v>
      </c>
      <c r="O710" s="170">
        <f>IF($I695="n/a",0,IF(O$4&lt;=$C710,0,IF(SUM($C710,$I695)&gt;O$4,$J706/$I695,$J706-SUM($I710:N710))))</f>
        <v>0</v>
      </c>
      <c r="P710" s="170">
        <f>IF($I695="n/a",0,IF(P$4&lt;=$C710,0,IF(SUM($C710,$I695)&gt;P$4,$J706/$I695,$J706-SUM($I710:O710))))</f>
        <v>0</v>
      </c>
      <c r="Q710" s="170">
        <f>IF($I695="n/a",0,IF(Q$4&lt;=$C710,0,IF(SUM($C710,$I695)&gt;Q$4,$J706/$I695,$J706-SUM($I710:P710))))</f>
        <v>0</v>
      </c>
      <c r="R710" s="170">
        <f>IF($I695="n/a",0,IF(R$4&lt;=$C710,0,IF(SUM($C710,$I695)&gt;R$4,$J706/$I695,$J706-SUM($I710:Q710))))</f>
        <v>0</v>
      </c>
      <c r="S710" s="170">
        <f>IF($I695="n/a",0,IF(S$4&lt;=$C710,0,IF(SUM($C710,$I695)&gt;S$4,$J706/$I695,$J706-SUM($I710:R710))))</f>
        <v>0</v>
      </c>
      <c r="T710" s="170">
        <f>IF($I695="n/a",0,IF(T$4&lt;=$C710,0,IF(SUM($C710,$I695)&gt;T$4,$J706/$I695,$J706-SUM($I710:S710))))</f>
        <v>0</v>
      </c>
      <c r="U710" s="170">
        <f>IF($I695="n/a",0,IF(U$4&lt;=$C710,0,IF(SUM($C710,$I695)&gt;U$4,$J706/$I695,$J706-SUM($I710:T710))))</f>
        <v>0</v>
      </c>
      <c r="V710" s="170">
        <f>IF($I695="n/a",0,IF(V$4&lt;=$C710,0,IF(SUM($C710,$I695)&gt;V$4,$J706/$I695,$J706-SUM($I710:U710))))</f>
        <v>0</v>
      </c>
      <c r="W710" s="170">
        <f>IF($I695="n/a",0,IF(W$4&lt;=$C710,0,IF(SUM($C710,$I695)&gt;W$4,$J706/$I695,$J706-SUM($I710:V710))))</f>
        <v>0</v>
      </c>
      <c r="X710" s="170">
        <f>IF($I695="n/a",0,IF(X$4&lt;=$C710,0,IF(SUM($C710,$I695)&gt;X$4,$J706/$I695,$J706-SUM($I710:W710))))</f>
        <v>0</v>
      </c>
      <c r="Y710" s="170">
        <f>IF($I695="n/a",0,IF(Y$4&lt;=$C710,0,IF(SUM($C710,$I695)&gt;Y$4,$J706/$I695,$J706-SUM($I710:X710))))</f>
        <v>0</v>
      </c>
      <c r="Z710" s="170">
        <f>IF($I695="n/a",0,IF(Z$4&lt;=$C710,0,IF(SUM($C710,$I695)&gt;Z$4,$J706/$I695,$J706-SUM($I710:Y710))))</f>
        <v>0</v>
      </c>
      <c r="AA710" s="170">
        <f>IF($I695="n/a",0,IF(AA$4&lt;=$C710,0,IF(SUM($C710,$I695)&gt;AA$4,$J706/$I695,$J706-SUM($I710:Z710))))</f>
        <v>0</v>
      </c>
      <c r="AB710" s="170">
        <f>IF($I695="n/a",0,IF(AB$4&lt;=$C710,0,IF(SUM($C710,$I695)&gt;AB$4,$J706/$I695,$J706-SUM($I710:AA710))))</f>
        <v>0</v>
      </c>
      <c r="AC710" s="170">
        <f>IF($I695="n/a",0,IF(AC$4&lt;=$C710,0,IF(SUM($C710,$I695)&gt;AC$4,$J706/$I695,$J706-SUM($I710:AB710))))</f>
        <v>0</v>
      </c>
      <c r="AD710" s="170">
        <f>IF($I695="n/a",0,IF(AD$4&lt;=$C710,0,IF(SUM($C710,$I695)&gt;AD$4,$J706/$I695,$J706-SUM($I710:AC710))))</f>
        <v>0</v>
      </c>
      <c r="AE710" s="170">
        <f>IF($I695="n/a",0,IF(AE$4&lt;=$C710,0,IF(SUM($C710,$I695)&gt;AE$4,$J706/$I695,$J706-SUM($I710:AD710))))</f>
        <v>0</v>
      </c>
      <c r="AF710" s="170">
        <f>IF($I695="n/a",0,IF(AF$4&lt;=$C710,0,IF(SUM($C710,$I695)&gt;AF$4,$J706/$I695,$J706-SUM($I710:AE710))))</f>
        <v>0</v>
      </c>
      <c r="AG710" s="170">
        <f>IF($I695="n/a",0,IF(AG$4&lt;=$C710,0,IF(SUM($C710,$I695)&gt;AG$4,$J706/$I695,$J706-SUM($I710:AF710))))</f>
        <v>0</v>
      </c>
      <c r="AH710" s="170">
        <f>IF($I695="n/a",0,IF(AH$4&lt;=$C710,0,IF(SUM($C710,$I695)&gt;AH$4,$J706/$I695,$J706-SUM($I710:AG710))))</f>
        <v>0</v>
      </c>
      <c r="AI710" s="170">
        <f>IF($I695="n/a",0,IF(AI$4&lt;=$C710,0,IF(SUM($C710,$I695)&gt;AI$4,$J706/$I695,$J706-SUM($I710:AH710))))</f>
        <v>0</v>
      </c>
      <c r="AJ710" s="170">
        <f>IF($I695="n/a",0,IF(AJ$4&lt;=$C710,0,IF(SUM($C710,$I695)&gt;AJ$4,$J706/$I695,$J706-SUM($I710:AI710))))</f>
        <v>0</v>
      </c>
      <c r="AK710" s="170">
        <f>IF($I695="n/a",0,IF(AK$4&lt;=$C710,0,IF(SUM($C710,$I695)&gt;AK$4,$J706/$I695,$J706-SUM($I710:AJ710))))</f>
        <v>0</v>
      </c>
      <c r="AL710" s="170">
        <f>IF($I695="n/a",0,IF(AL$4&lt;=$C710,0,IF(SUM($C710,$I695)&gt;AL$4,$J706/$I695,$J706-SUM($I710:AK710))))</f>
        <v>0</v>
      </c>
      <c r="AM710" s="170">
        <f>IF($I695="n/a",0,IF(AM$4&lt;=$C710,0,IF(SUM($C710,$I695)&gt;AM$4,$J706/$I695,$J706-SUM($I710:AL710))))</f>
        <v>0</v>
      </c>
      <c r="AN710" s="170">
        <f>IF($I695="n/a",0,IF(AN$4&lt;=$C710,0,IF(SUM($C710,$I695)&gt;AN$4,$J706/$I695,$J706-SUM($I710:AM710))))</f>
        <v>0</v>
      </c>
      <c r="AO710" s="170">
        <f>IF($I695="n/a",0,IF(AO$4&lt;=$C710,0,IF(SUM($C710,$I695)&gt;AO$4,$J706/$I695,$J706-SUM($I710:AN710))))</f>
        <v>0</v>
      </c>
      <c r="AP710" s="170">
        <f>IF($I695="n/a",0,IF(AP$4&lt;=$C710,0,IF(SUM($C710,$I695)&gt;AP$4,$J706/$I695,$J706-SUM($I710:AO710))))</f>
        <v>0</v>
      </c>
      <c r="AQ710" s="170">
        <f>IF($I695="n/a",0,IF(AQ$4&lt;=$C710,0,IF(SUM($C710,$I695)&gt;AQ$4,$J706/$I695,$J706-SUM($I710:AP710))))</f>
        <v>0</v>
      </c>
      <c r="AR710" s="170">
        <f>IF($I695="n/a",0,IF(AR$4&lt;=$C710,0,IF(SUM($C710,$I695)&gt;AR$4,$J706/$I695,$J706-SUM($I710:AQ710))))</f>
        <v>0</v>
      </c>
      <c r="AS710" s="170">
        <f>IF($I695="n/a",0,IF(AS$4&lt;=$C710,0,IF(SUM($C710,$I695)&gt;AS$4,$J706/$I695,$J706-SUM($I710:AR710))))</f>
        <v>0</v>
      </c>
      <c r="AT710" s="170">
        <f>IF($I695="n/a",0,IF(AT$4&lt;=$C710,0,IF(SUM($C710,$I695)&gt;AT$4,$J706/$I695,$J706-SUM($I710:AS710))))</f>
        <v>0</v>
      </c>
      <c r="AU710" s="170">
        <f>IF($I695="n/a",0,IF(AU$4&lt;=$C710,0,IF(SUM($C710,$I695)&gt;AU$4,$J706/$I695,$J706-SUM($I710:AT710))))</f>
        <v>0</v>
      </c>
      <c r="AV710" s="170">
        <f>IF($I695="n/a",0,IF(AV$4&lt;=$C710,0,IF(SUM($C710,$I695)&gt;AV$4,$J706/$I695,$J706-SUM($I710:AU710))))</f>
        <v>0</v>
      </c>
      <c r="AW710" s="170">
        <f>IF($I695="n/a",0,IF(AW$4&lt;=$C710,0,IF(SUM($C710,$I695)&gt;AW$4,$J706/$I695,$J706-SUM($I710:AV710))))</f>
        <v>0</v>
      </c>
      <c r="AX710" s="170">
        <f>IF($I695="n/a",0,IF(AX$4&lt;=$C710,0,IF(SUM($C710,$I695)&gt;AX$4,$J706/$I695,$J706-SUM($I710:AW710))))</f>
        <v>0</v>
      </c>
      <c r="AY710" s="170">
        <f>IF($I695="n/a",0,IF(AY$4&lt;=$C710,0,IF(SUM($C710,$I695)&gt;AY$4,$J706/$I695,$J706-SUM($I710:AX710))))</f>
        <v>0</v>
      </c>
      <c r="AZ710" s="170">
        <f>IF($I695="n/a",0,IF(AZ$4&lt;=$C710,0,IF(SUM($C710,$I695)&gt;AZ$4,$J706/$I695,$J706-SUM($I710:AY710))))</f>
        <v>0</v>
      </c>
      <c r="BA710" s="170">
        <f>IF($I695="n/a",0,IF(BA$4&lt;=$C710,0,IF(SUM($C710,$I695)&gt;BA$4,$J706/$I695,$J706-SUM($I710:AZ710))))</f>
        <v>0</v>
      </c>
      <c r="BB710" s="170">
        <f>IF($I695="n/a",0,IF(BB$4&lt;=$C710,0,IF(SUM($C710,$I695)&gt;BB$4,$J706/$I695,$J706-SUM($I710:BA710))))</f>
        <v>0</v>
      </c>
      <c r="BC710" s="170">
        <f>IF($I695="n/a",0,IF(BC$4&lt;=$C710,0,IF(SUM($C710,$I695)&gt;BC$4,$J706/$I695,$J706-SUM($I710:BB710))))</f>
        <v>0</v>
      </c>
      <c r="BD710" s="170">
        <f>IF($I695="n/a",0,IF(BD$4&lt;=$C710,0,IF(SUM($C710,$I695)&gt;BD$4,$J706/$I695,$J706-SUM($I710:BC710))))</f>
        <v>0</v>
      </c>
      <c r="BE710" s="170">
        <f>IF($I695="n/a",0,IF(BE$4&lt;=$C710,0,IF(SUM($C710,$I695)&gt;BE$4,$J706/$I695,$J706-SUM($I710:BD710))))</f>
        <v>0</v>
      </c>
      <c r="BF710" s="170">
        <f>IF($I695="n/a",0,IF(BF$4&lt;=$C710,0,IF(SUM($C710,$I695)&gt;BF$4,$J706/$I695,$J706-SUM($I710:BE710))))</f>
        <v>0</v>
      </c>
      <c r="BG710" s="170">
        <f>IF($I695="n/a",0,IF(BG$4&lt;=$C710,0,IF(SUM($C710,$I695)&gt;BG$4,$J706/$I695,$J706-SUM($I710:BF710))))</f>
        <v>0</v>
      </c>
      <c r="BH710" s="170">
        <f>IF($I695="n/a",0,IF(BH$4&lt;=$C710,0,IF(SUM($C710,$I695)&gt;BH$4,$J706/$I695,$J706-SUM($I710:BG710))))</f>
        <v>0</v>
      </c>
      <c r="BI710" s="170">
        <f>IF($I695="n/a",0,IF(BI$4&lt;=$C710,0,IF(SUM($C710,$I695)&gt;BI$4,$J706/$I695,$J706-SUM($I710:BH710))))</f>
        <v>0</v>
      </c>
      <c r="BJ710" s="170">
        <f>IF($I695="n/a",0,IF(BJ$4&lt;=$C710,0,IF(SUM($C710,$I695)&gt;BJ$4,$J706/$I695,$J706-SUM($I710:BI710))))</f>
        <v>0</v>
      </c>
      <c r="BK710" s="170">
        <f>IF($I695="n/a",0,IF(BK$4&lt;=$C710,0,IF(SUM($C710,$I695)&gt;BK$4,$J706/$I695,$J706-SUM($I710:BJ710))))</f>
        <v>0</v>
      </c>
      <c r="BL710" s="170">
        <f>IF($I695="n/a",0,IF(BL$4&lt;=$C710,0,IF(SUM($C710,$I695)&gt;BL$4,$J706/$I695,$J706-SUM($I710:BK710))))</f>
        <v>0</v>
      </c>
      <c r="BM710" s="170">
        <f>IF($I695="n/a",0,IF(BM$4&lt;=$C710,0,IF(SUM($C710,$I695)&gt;BM$4,$J706/$I695,$J706-SUM($I710:BL710))))</f>
        <v>0</v>
      </c>
      <c r="BN710" s="170">
        <f>IF($I695="n/a",0,IF(BN$4&lt;=$C710,0,IF(SUM($C710,$I695)&gt;BN$4,$J706/$I695,$J706-SUM($I710:BM710))))</f>
        <v>0</v>
      </c>
      <c r="BO710" s="170">
        <f>IF($I695="n/a",0,IF(BO$4&lt;=$C710,0,IF(SUM($C710,$I695)&gt;BO$4,$J706/$I695,$J706-SUM($I710:BN710))))</f>
        <v>0</v>
      </c>
      <c r="BP710" s="170">
        <f>IF($I695="n/a",0,IF(BP$4&lt;=$C710,0,IF(SUM($C710,$I695)&gt;BP$4,$J706/$I695,$J706-SUM($I710:BO710))))</f>
        <v>0</v>
      </c>
      <c r="BQ710" s="170">
        <f>IF($I695="n/a",0,IF(BQ$4&lt;=$C710,0,IF(SUM($C710,$I695)&gt;BQ$4,$J706/$I695,$J706-SUM($I710:BP710))))</f>
        <v>0</v>
      </c>
      <c r="BR710" s="170">
        <f>IF($I695="n/a",0,IF(BR$4&lt;=$C710,0,IF(SUM($C710,$I695)&gt;BR$4,$J706/$I695,$J706-SUM($I710:BQ710))))</f>
        <v>0</v>
      </c>
      <c r="BS710" s="170">
        <f>IF($I695="n/a",0,IF(BS$4&lt;=$C710,0,IF(SUM($C710,$I695)&gt;BS$4,$J706/$I695,$J706-SUM($I710:BR710))))</f>
        <v>0</v>
      </c>
      <c r="BT710" s="170">
        <f>IF($I695="n/a",0,IF(BT$4&lt;=$C710,0,IF(SUM($C710,$I695)&gt;BT$4,$J706/$I695,$J706-SUM($I710:BS710))))</f>
        <v>0</v>
      </c>
      <c r="BU710" s="170">
        <f>IF($I695="n/a",0,IF(BU$4&lt;=$C710,0,IF(SUM($C710,$I695)&gt;BU$4,$J706/$I695,$J706-SUM($I710:BT710))))</f>
        <v>0</v>
      </c>
      <c r="BV710" s="170">
        <f>IF($I695="n/a",0,IF(BV$4&lt;=$C710,0,IF(SUM($C710,$I695)&gt;BV$4,$J706/$I695,$J706-SUM($I710:BU710))))</f>
        <v>0</v>
      </c>
      <c r="BW710" s="170">
        <f>IF($I695="n/a",0,IF(BW$4&lt;=$C710,0,IF(SUM($C710,$I695)&gt;BW$4,$J706/$I695,$J706-SUM($I710:BV710))))</f>
        <v>0</v>
      </c>
      <c r="BX710" s="170">
        <f>IF($I695="n/a",0,IF(BX$4&lt;=$C710,0,IF(SUM($C710,$I695)&gt;BX$4,$J706/$I695,$J706-SUM($I710:BW710))))</f>
        <v>0</v>
      </c>
      <c r="BY710" s="170">
        <f>IF($I695="n/a",0,IF(BY$4&lt;=$C710,0,IF(SUM($C710,$I695)&gt;BY$4,$J706/$I695,$J706-SUM($I710:BX710))))</f>
        <v>0</v>
      </c>
      <c r="BZ710" s="170">
        <f>IF($I695="n/a",0,IF(BZ$4&lt;=$C710,0,IF(SUM($C710,$I695)&gt;BZ$4,$J706/$I695,$J706-SUM($I710:BY710))))</f>
        <v>0</v>
      </c>
      <c r="CA710" s="170">
        <f>IF($I695="n/a",0,IF(CA$4&lt;=$C710,0,IF(SUM($C710,$I695)&gt;CA$4,$J706/$I695,$J706-SUM($I710:BZ710))))</f>
        <v>0</v>
      </c>
      <c r="CB710" s="170">
        <f>IF($I695="n/a",0,IF(CB$4&lt;=$C710,0,IF(SUM($C710,$I695)&gt;CB$4,$J706/$I695,$J706-SUM($I710:CA710))))</f>
        <v>0</v>
      </c>
      <c r="CC710" s="170">
        <f>IF($I695="n/a",0,IF(CC$4&lt;=$C710,0,IF(SUM($C710,$I695)&gt;CC$4,$J706/$I695,$J706-SUM($I710:CB710))))</f>
        <v>0</v>
      </c>
      <c r="CD710" s="170">
        <f>IF($I695="n/a",0,IF(CD$4&lt;=$C710,0,IF(SUM($C710,$I695)&gt;CD$4,$J706/$I695,$J706-SUM($I710:CC710))))</f>
        <v>0</v>
      </c>
      <c r="CE710" s="170">
        <f>IF($I695="n/a",0,IF(CE$4&lt;=$C710,0,IF(SUM($C710,$I695)&gt;CE$4,$J706/$I695,$J706-SUM($I710:CD710))))</f>
        <v>0</v>
      </c>
      <c r="CF710" s="170">
        <f>IF($I695="n/a",0,IF(CF$4&lt;=$C710,0,IF(SUM($C710,$I695)&gt;CF$4,$J706/$I695,$J706-SUM($I710:CE710))))</f>
        <v>0</v>
      </c>
    </row>
    <row r="711" spans="1:2018" ht="12.75" customHeight="1">
      <c r="C711" s="202">
        <v>2017</v>
      </c>
      <c r="D711" s="21" t="s">
        <v>212</v>
      </c>
      <c r="E711" s="21" t="s">
        <v>197</v>
      </c>
      <c r="I711" s="31"/>
      <c r="J711" s="170">
        <f>IF($I695="n/a",0,IF(J$4&lt;=$C711,0,IF(SUM($C711,$I695)&gt;J$4,$K706/$I695,$K706-SUM($I711:I711))))</f>
        <v>0</v>
      </c>
      <c r="K711" s="170">
        <f>IF($I695="n/a",0,IF(K$4&lt;=$C711,0,IF(SUM($C711,$I695)&gt;K$4,$K706/$I695,$K706-SUM($I711:J711))))</f>
        <v>0</v>
      </c>
      <c r="L711" s="170">
        <f>IF($I695="n/a",0,IF(L$4&lt;=$C711,0,IF(SUM($C711,$I695)&gt;L$4,$K706/$I695,$K706-SUM($I711:K711))))</f>
        <v>0</v>
      </c>
      <c r="M711" s="170">
        <f>IF($I695="n/a",0,IF(M$4&lt;=$C711,0,IF(SUM($C711,$I695)&gt;M$4,$K706/$I695,$K706-SUM($I711:L711))))</f>
        <v>0</v>
      </c>
      <c r="N711" s="170">
        <f>IF($I695="n/a",0,IF(N$4&lt;=$C711,0,IF(SUM($C711,$I695)&gt;N$4,$K706/$I695,$K706-SUM($I711:M711))))</f>
        <v>0</v>
      </c>
      <c r="O711" s="170">
        <f>IF($I695="n/a",0,IF(O$4&lt;=$C711,0,IF(SUM($C711,$I695)&gt;O$4,$K706/$I695,$K706-SUM($I711:N711))))</f>
        <v>0</v>
      </c>
      <c r="P711" s="170">
        <f>IF($I695="n/a",0,IF(P$4&lt;=$C711,0,IF(SUM($C711,$I695)&gt;P$4,$K706/$I695,$K706-SUM($I711:O711))))</f>
        <v>0</v>
      </c>
      <c r="Q711" s="170">
        <f>IF($I695="n/a",0,IF(Q$4&lt;=$C711,0,IF(SUM($C711,$I695)&gt;Q$4,$K706/$I695,$K706-SUM($I711:P711))))</f>
        <v>0</v>
      </c>
      <c r="R711" s="170">
        <f>IF($I695="n/a",0,IF(R$4&lt;=$C711,0,IF(SUM($C711,$I695)&gt;R$4,$K706/$I695,$K706-SUM($I711:Q711))))</f>
        <v>0</v>
      </c>
      <c r="S711" s="170">
        <f>IF($I695="n/a",0,IF(S$4&lt;=$C711,0,IF(SUM($C711,$I695)&gt;S$4,$K706/$I695,$K706-SUM($I711:R711))))</f>
        <v>0</v>
      </c>
      <c r="T711" s="170">
        <f>IF($I695="n/a",0,IF(T$4&lt;=$C711,0,IF(SUM($C711,$I695)&gt;T$4,$K706/$I695,$K706-SUM($I711:S711))))</f>
        <v>0</v>
      </c>
      <c r="U711" s="170">
        <f>IF($I695="n/a",0,IF(U$4&lt;=$C711,0,IF(SUM($C711,$I695)&gt;U$4,$K706/$I695,$K706-SUM($I711:T711))))</f>
        <v>0</v>
      </c>
      <c r="V711" s="170">
        <f>IF($I695="n/a",0,IF(V$4&lt;=$C711,0,IF(SUM($C711,$I695)&gt;V$4,$K706/$I695,$K706-SUM($I711:U711))))</f>
        <v>0</v>
      </c>
      <c r="W711" s="170">
        <f>IF($I695="n/a",0,IF(W$4&lt;=$C711,0,IF(SUM($C711,$I695)&gt;W$4,$K706/$I695,$K706-SUM($I711:V711))))</f>
        <v>0</v>
      </c>
      <c r="X711" s="170">
        <f>IF($I695="n/a",0,IF(X$4&lt;=$C711,0,IF(SUM($C711,$I695)&gt;X$4,$K706/$I695,$K706-SUM($I711:W711))))</f>
        <v>0</v>
      </c>
      <c r="Y711" s="170">
        <f>IF($I695="n/a",0,IF(Y$4&lt;=$C711,0,IF(SUM($C711,$I695)&gt;Y$4,$K706/$I695,$K706-SUM($I711:X711))))</f>
        <v>0</v>
      </c>
      <c r="Z711" s="170">
        <f>IF($I695="n/a",0,IF(Z$4&lt;=$C711,0,IF(SUM($C711,$I695)&gt;Z$4,$K706/$I695,$K706-SUM($I711:Y711))))</f>
        <v>0</v>
      </c>
      <c r="AA711" s="170">
        <f>IF($I695="n/a",0,IF(AA$4&lt;=$C711,0,IF(SUM($C711,$I695)&gt;AA$4,$K706/$I695,$K706-SUM($I711:Z711))))</f>
        <v>0</v>
      </c>
      <c r="AB711" s="170">
        <f>IF($I695="n/a",0,IF(AB$4&lt;=$C711,0,IF(SUM($C711,$I695)&gt;AB$4,$K706/$I695,$K706-SUM($I711:AA711))))</f>
        <v>0</v>
      </c>
      <c r="AC711" s="170">
        <f>IF($I695="n/a",0,IF(AC$4&lt;=$C711,0,IF(SUM($C711,$I695)&gt;AC$4,$K706/$I695,$K706-SUM($I711:AB711))))</f>
        <v>0</v>
      </c>
      <c r="AD711" s="170">
        <f>IF($I695="n/a",0,IF(AD$4&lt;=$C711,0,IF(SUM($C711,$I695)&gt;AD$4,$K706/$I695,$K706-SUM($I711:AC711))))</f>
        <v>0</v>
      </c>
      <c r="AE711" s="170">
        <f>IF($I695="n/a",0,IF(AE$4&lt;=$C711,0,IF(SUM($C711,$I695)&gt;AE$4,$K706/$I695,$K706-SUM($I711:AD711))))</f>
        <v>0</v>
      </c>
      <c r="AF711" s="170">
        <f>IF($I695="n/a",0,IF(AF$4&lt;=$C711,0,IF(SUM($C711,$I695)&gt;AF$4,$K706/$I695,$K706-SUM($I711:AE711))))</f>
        <v>0</v>
      </c>
      <c r="AG711" s="170">
        <f>IF($I695="n/a",0,IF(AG$4&lt;=$C711,0,IF(SUM($C711,$I695)&gt;AG$4,$K706/$I695,$K706-SUM($I711:AF711))))</f>
        <v>0</v>
      </c>
      <c r="AH711" s="170">
        <f>IF($I695="n/a",0,IF(AH$4&lt;=$C711,0,IF(SUM($C711,$I695)&gt;AH$4,$K706/$I695,$K706-SUM($I711:AG711))))</f>
        <v>0</v>
      </c>
      <c r="AI711" s="170">
        <f>IF($I695="n/a",0,IF(AI$4&lt;=$C711,0,IF(SUM($C711,$I695)&gt;AI$4,$K706/$I695,$K706-SUM($I711:AH711))))</f>
        <v>0</v>
      </c>
      <c r="AJ711" s="170">
        <f>IF($I695="n/a",0,IF(AJ$4&lt;=$C711,0,IF(SUM($C711,$I695)&gt;AJ$4,$K706/$I695,$K706-SUM($I711:AI711))))</f>
        <v>0</v>
      </c>
      <c r="AK711" s="170">
        <f>IF($I695="n/a",0,IF(AK$4&lt;=$C711,0,IF(SUM($C711,$I695)&gt;AK$4,$K706/$I695,$K706-SUM($I711:AJ711))))</f>
        <v>0</v>
      </c>
      <c r="AL711" s="170">
        <f>IF($I695="n/a",0,IF(AL$4&lt;=$C711,0,IF(SUM($C711,$I695)&gt;AL$4,$K706/$I695,$K706-SUM($I711:AK711))))</f>
        <v>0</v>
      </c>
      <c r="AM711" s="170">
        <f>IF($I695="n/a",0,IF(AM$4&lt;=$C711,0,IF(SUM($C711,$I695)&gt;AM$4,$K706/$I695,$K706-SUM($I711:AL711))))</f>
        <v>0</v>
      </c>
      <c r="AN711" s="170">
        <f>IF($I695="n/a",0,IF(AN$4&lt;=$C711,0,IF(SUM($C711,$I695)&gt;AN$4,$K706/$I695,$K706-SUM($I711:AM711))))</f>
        <v>0</v>
      </c>
      <c r="AO711" s="170">
        <f>IF($I695="n/a",0,IF(AO$4&lt;=$C711,0,IF(SUM($C711,$I695)&gt;AO$4,$K706/$I695,$K706-SUM($I711:AN711))))</f>
        <v>0</v>
      </c>
      <c r="AP711" s="170">
        <f>IF($I695="n/a",0,IF(AP$4&lt;=$C711,0,IF(SUM($C711,$I695)&gt;AP$4,$K706/$I695,$K706-SUM($I711:AO711))))</f>
        <v>0</v>
      </c>
      <c r="AQ711" s="170">
        <f>IF($I695="n/a",0,IF(AQ$4&lt;=$C711,0,IF(SUM($C711,$I695)&gt;AQ$4,$K706/$I695,$K706-SUM($I711:AP711))))</f>
        <v>0</v>
      </c>
      <c r="AR711" s="170">
        <f>IF($I695="n/a",0,IF(AR$4&lt;=$C711,0,IF(SUM($C711,$I695)&gt;AR$4,$K706/$I695,$K706-SUM($I711:AQ711))))</f>
        <v>0</v>
      </c>
      <c r="AS711" s="170">
        <f>IF($I695="n/a",0,IF(AS$4&lt;=$C711,0,IF(SUM($C711,$I695)&gt;AS$4,$K706/$I695,$K706-SUM($I711:AR711))))</f>
        <v>0</v>
      </c>
      <c r="AT711" s="170">
        <f>IF($I695="n/a",0,IF(AT$4&lt;=$C711,0,IF(SUM($C711,$I695)&gt;AT$4,$K706/$I695,$K706-SUM($I711:AS711))))</f>
        <v>0</v>
      </c>
      <c r="AU711" s="170">
        <f>IF($I695="n/a",0,IF(AU$4&lt;=$C711,0,IF(SUM($C711,$I695)&gt;AU$4,$K706/$I695,$K706-SUM($I711:AT711))))</f>
        <v>0</v>
      </c>
      <c r="AV711" s="170">
        <f>IF($I695="n/a",0,IF(AV$4&lt;=$C711,0,IF(SUM($C711,$I695)&gt;AV$4,$K706/$I695,$K706-SUM($I711:AU711))))</f>
        <v>0</v>
      </c>
      <c r="AW711" s="170">
        <f>IF($I695="n/a",0,IF(AW$4&lt;=$C711,0,IF(SUM($C711,$I695)&gt;AW$4,$K706/$I695,$K706-SUM($I711:AV711))))</f>
        <v>0</v>
      </c>
      <c r="AX711" s="170">
        <f>IF($I695="n/a",0,IF(AX$4&lt;=$C711,0,IF(SUM($C711,$I695)&gt;AX$4,$K706/$I695,$K706-SUM($I711:AW711))))</f>
        <v>0</v>
      </c>
      <c r="AY711" s="170">
        <f>IF($I695="n/a",0,IF(AY$4&lt;=$C711,0,IF(SUM($C711,$I695)&gt;AY$4,$K706/$I695,$K706-SUM($I711:AX711))))</f>
        <v>0</v>
      </c>
      <c r="AZ711" s="170">
        <f>IF($I695="n/a",0,IF(AZ$4&lt;=$C711,0,IF(SUM($C711,$I695)&gt;AZ$4,$K706/$I695,$K706-SUM($I711:AY711))))</f>
        <v>0</v>
      </c>
      <c r="BA711" s="170">
        <f>IF($I695="n/a",0,IF(BA$4&lt;=$C711,0,IF(SUM($C711,$I695)&gt;BA$4,$K706/$I695,$K706-SUM($I711:AZ711))))</f>
        <v>0</v>
      </c>
      <c r="BB711" s="170">
        <f>IF($I695="n/a",0,IF(BB$4&lt;=$C711,0,IF(SUM($C711,$I695)&gt;BB$4,$K706/$I695,$K706-SUM($I711:BA711))))</f>
        <v>0</v>
      </c>
      <c r="BC711" s="170">
        <f>IF($I695="n/a",0,IF(BC$4&lt;=$C711,0,IF(SUM($C711,$I695)&gt;BC$4,$K706/$I695,$K706-SUM($I711:BB711))))</f>
        <v>0</v>
      </c>
      <c r="BD711" s="170">
        <f>IF($I695="n/a",0,IF(BD$4&lt;=$C711,0,IF(SUM($C711,$I695)&gt;BD$4,$K706/$I695,$K706-SUM($I711:BC711))))</f>
        <v>0</v>
      </c>
      <c r="BE711" s="170">
        <f>IF($I695="n/a",0,IF(BE$4&lt;=$C711,0,IF(SUM($C711,$I695)&gt;BE$4,$K706/$I695,$K706-SUM($I711:BD711))))</f>
        <v>0</v>
      </c>
      <c r="BF711" s="170">
        <f>IF($I695="n/a",0,IF(BF$4&lt;=$C711,0,IF(SUM($C711,$I695)&gt;BF$4,$K706/$I695,$K706-SUM($I711:BE711))))</f>
        <v>0</v>
      </c>
      <c r="BG711" s="170">
        <f>IF($I695="n/a",0,IF(BG$4&lt;=$C711,0,IF(SUM($C711,$I695)&gt;BG$4,$K706/$I695,$K706-SUM($I711:BF711))))</f>
        <v>0</v>
      </c>
      <c r="BH711" s="170">
        <f>IF($I695="n/a",0,IF(BH$4&lt;=$C711,0,IF(SUM($C711,$I695)&gt;BH$4,$K706/$I695,$K706-SUM($I711:BG711))))</f>
        <v>0</v>
      </c>
      <c r="BI711" s="170">
        <f>IF($I695="n/a",0,IF(BI$4&lt;=$C711,0,IF(SUM($C711,$I695)&gt;BI$4,$K706/$I695,$K706-SUM($I711:BH711))))</f>
        <v>0</v>
      </c>
      <c r="BJ711" s="170">
        <f>IF($I695="n/a",0,IF(BJ$4&lt;=$C711,0,IF(SUM($C711,$I695)&gt;BJ$4,$K706/$I695,$K706-SUM($I711:BI711))))</f>
        <v>0</v>
      </c>
      <c r="BK711" s="170">
        <f>IF($I695="n/a",0,IF(BK$4&lt;=$C711,0,IF(SUM($C711,$I695)&gt;BK$4,$K706/$I695,$K706-SUM($I711:BJ711))))</f>
        <v>0</v>
      </c>
      <c r="BL711" s="170">
        <f>IF($I695="n/a",0,IF(BL$4&lt;=$C711,0,IF(SUM($C711,$I695)&gt;BL$4,$K706/$I695,$K706-SUM($I711:BK711))))</f>
        <v>0</v>
      </c>
      <c r="BM711" s="170">
        <f>IF($I695="n/a",0,IF(BM$4&lt;=$C711,0,IF(SUM($C711,$I695)&gt;BM$4,$K706/$I695,$K706-SUM($I711:BL711))))</f>
        <v>0</v>
      </c>
      <c r="BN711" s="170">
        <f>IF($I695="n/a",0,IF(BN$4&lt;=$C711,0,IF(SUM($C711,$I695)&gt;BN$4,$K706/$I695,$K706-SUM($I711:BM711))))</f>
        <v>0</v>
      </c>
      <c r="BO711" s="170">
        <f>IF($I695="n/a",0,IF(BO$4&lt;=$C711,0,IF(SUM($C711,$I695)&gt;BO$4,$K706/$I695,$K706-SUM($I711:BN711))))</f>
        <v>0</v>
      </c>
      <c r="BP711" s="170">
        <f>IF($I695="n/a",0,IF(BP$4&lt;=$C711,0,IF(SUM($C711,$I695)&gt;BP$4,$K706/$I695,$K706-SUM($I711:BO711))))</f>
        <v>0</v>
      </c>
      <c r="BQ711" s="170">
        <f>IF($I695="n/a",0,IF(BQ$4&lt;=$C711,0,IF(SUM($C711,$I695)&gt;BQ$4,$K706/$I695,$K706-SUM($I711:BP711))))</f>
        <v>0</v>
      </c>
      <c r="BR711" s="170">
        <f>IF($I695="n/a",0,IF(BR$4&lt;=$C711,0,IF(SUM($C711,$I695)&gt;BR$4,$K706/$I695,$K706-SUM($I711:BQ711))))</f>
        <v>0</v>
      </c>
      <c r="BS711" s="170">
        <f>IF($I695="n/a",0,IF(BS$4&lt;=$C711,0,IF(SUM($C711,$I695)&gt;BS$4,$K706/$I695,$K706-SUM($I711:BR711))))</f>
        <v>0</v>
      </c>
      <c r="BT711" s="170">
        <f>IF($I695="n/a",0,IF(BT$4&lt;=$C711,0,IF(SUM($C711,$I695)&gt;BT$4,$K706/$I695,$K706-SUM($I711:BS711))))</f>
        <v>0</v>
      </c>
      <c r="BU711" s="170">
        <f>IF($I695="n/a",0,IF(BU$4&lt;=$C711,0,IF(SUM($C711,$I695)&gt;BU$4,$K706/$I695,$K706-SUM($I711:BT711))))</f>
        <v>0</v>
      </c>
      <c r="BV711" s="170">
        <f>IF($I695="n/a",0,IF(BV$4&lt;=$C711,0,IF(SUM($C711,$I695)&gt;BV$4,$K706/$I695,$K706-SUM($I711:BU711))))</f>
        <v>0</v>
      </c>
      <c r="BW711" s="170">
        <f>IF($I695="n/a",0,IF(BW$4&lt;=$C711,0,IF(SUM($C711,$I695)&gt;BW$4,$K706/$I695,$K706-SUM($I711:BV711))))</f>
        <v>0</v>
      </c>
      <c r="BX711" s="170">
        <f>IF($I695="n/a",0,IF(BX$4&lt;=$C711,0,IF(SUM($C711,$I695)&gt;BX$4,$K706/$I695,$K706-SUM($I711:BW711))))</f>
        <v>0</v>
      </c>
      <c r="BY711" s="170">
        <f>IF($I695="n/a",0,IF(BY$4&lt;=$C711,0,IF(SUM($C711,$I695)&gt;BY$4,$K706/$I695,$K706-SUM($I711:BX711))))</f>
        <v>0</v>
      </c>
      <c r="BZ711" s="170">
        <f>IF($I695="n/a",0,IF(BZ$4&lt;=$C711,0,IF(SUM($C711,$I695)&gt;BZ$4,$K706/$I695,$K706-SUM($I711:BY711))))</f>
        <v>0</v>
      </c>
      <c r="CA711" s="170">
        <f>IF($I695="n/a",0,IF(CA$4&lt;=$C711,0,IF(SUM($C711,$I695)&gt;CA$4,$K706/$I695,$K706-SUM($I711:BZ711))))</f>
        <v>0</v>
      </c>
      <c r="CB711" s="170">
        <f>IF($I695="n/a",0,IF(CB$4&lt;=$C711,0,IF(SUM($C711,$I695)&gt;CB$4,$K706/$I695,$K706-SUM($I711:CA711))))</f>
        <v>0</v>
      </c>
      <c r="CC711" s="170">
        <f>IF($I695="n/a",0,IF(CC$4&lt;=$C711,0,IF(SUM($C711,$I695)&gt;CC$4,$K706/$I695,$K706-SUM($I711:CB711))))</f>
        <v>0</v>
      </c>
      <c r="CD711" s="170">
        <f>IF($I695="n/a",0,IF(CD$4&lt;=$C711,0,IF(SUM($C711,$I695)&gt;CD$4,$K706/$I695,$K706-SUM($I711:CC711))))</f>
        <v>0</v>
      </c>
      <c r="CE711" s="170">
        <f>IF($I695="n/a",0,IF(CE$4&lt;=$C711,0,IF(SUM($C711,$I695)&gt;CE$4,$K706/$I695,$K706-SUM($I711:CD711))))</f>
        <v>0</v>
      </c>
      <c r="CF711" s="170">
        <f>IF($I695="n/a",0,IF(CF$4&lt;=$C711,0,IF(SUM($C711,$I695)&gt;CF$4,$K706/$I695,$K706-SUM($I711:CE711))))</f>
        <v>0</v>
      </c>
    </row>
    <row r="712" spans="1:2018" ht="12.75" customHeight="1">
      <c r="C712" s="202">
        <v>2018</v>
      </c>
      <c r="D712" s="219" t="s">
        <v>48</v>
      </c>
      <c r="E712" s="21" t="s">
        <v>197</v>
      </c>
      <c r="I712" s="31"/>
      <c r="J712" s="172">
        <f>IF($I695="n/a",0,IF(J$4&lt;=$C712,0,IF(SUM($C712,$I695)&gt;J$4,$L706/$I695,$L706-SUM($I712:I712))))</f>
        <v>0</v>
      </c>
      <c r="K712" s="172">
        <f>IF($I695="n/a",0,IF(K$4&lt;=$C712,0,IF(SUM($C712,$I695)&gt;K$4,$L706/$I695,$L706-SUM($I712:J712))))</f>
        <v>0</v>
      </c>
      <c r="L712" s="172">
        <f>IF($I695="n/a",0,IF(L$4&lt;=$C712,0,IF(SUM($C712,$I695)&gt;L$4,$L706/$I695,$L706-SUM($I712:K712))))</f>
        <v>0</v>
      </c>
      <c r="M712" s="172">
        <f>IF($I695="n/a",0,IF(M$4&lt;=$C712,0,IF(SUM($C712,$I695)&gt;M$4,$L706/$I695,$L706-SUM($I712:L712))))</f>
        <v>0</v>
      </c>
      <c r="N712" s="172">
        <f>IF($I695="n/a",0,IF(N$4&lt;=$C712,0,IF(SUM($C712,$I695)&gt;N$4,$L706/$I695,$L706-SUM($I712:M712))))</f>
        <v>0</v>
      </c>
      <c r="O712" s="172">
        <f>IF($I695="n/a",0,IF(O$4&lt;=$C712,0,IF(SUM($C712,$I695)&gt;O$4,$L706/$I695,$L706-SUM($I712:N712))))</f>
        <v>0</v>
      </c>
      <c r="P712" s="172">
        <f>IF($I695="n/a",0,IF(P$4&lt;=$C712,0,IF(SUM($C712,$I695)&gt;P$4,$L706/$I695,$L706-SUM($I712:O712))))</f>
        <v>0</v>
      </c>
      <c r="Q712" s="172">
        <f>IF($I695="n/a",0,IF(Q$4&lt;=$C712,0,IF(SUM($C712,$I695)&gt;Q$4,$L706/$I695,$L706-SUM($I712:P712))))</f>
        <v>0</v>
      </c>
      <c r="R712" s="172">
        <f>IF($I695="n/a",0,IF(R$4&lt;=$C712,0,IF(SUM($C712,$I695)&gt;R$4,$L706/$I695,$L706-SUM($I712:Q712))))</f>
        <v>0</v>
      </c>
      <c r="S712" s="172">
        <f>IF($I695="n/a",0,IF(S$4&lt;=$C712,0,IF(SUM($C712,$I695)&gt;S$4,$L706/$I695,$L706-SUM($I712:R712))))</f>
        <v>0</v>
      </c>
      <c r="T712" s="172">
        <f>IF($I695="n/a",0,IF(T$4&lt;=$C712,0,IF(SUM($C712,$I695)&gt;T$4,$L706/$I695,$L706-SUM($I712:S712))))</f>
        <v>0</v>
      </c>
      <c r="U712" s="172">
        <f>IF($I695="n/a",0,IF(U$4&lt;=$C712,0,IF(SUM($C712,$I695)&gt;U$4,$L706/$I695,$L706-SUM($I712:T712))))</f>
        <v>0</v>
      </c>
      <c r="V712" s="172">
        <f>IF($I695="n/a",0,IF(V$4&lt;=$C712,0,IF(SUM($C712,$I695)&gt;V$4,$L706/$I695,$L706-SUM($I712:U712))))</f>
        <v>0</v>
      </c>
      <c r="W712" s="172">
        <f>IF($I695="n/a",0,IF(W$4&lt;=$C712,0,IF(SUM($C712,$I695)&gt;W$4,$L706/$I695,$L706-SUM($I712:V712))))</f>
        <v>0</v>
      </c>
      <c r="X712" s="172">
        <f>IF($I695="n/a",0,IF(X$4&lt;=$C712,0,IF(SUM($C712,$I695)&gt;X$4,$L706/$I695,$L706-SUM($I712:W712))))</f>
        <v>0</v>
      </c>
      <c r="Y712" s="172">
        <f>IF($I695="n/a",0,IF(Y$4&lt;=$C712,0,IF(SUM($C712,$I695)&gt;Y$4,$L706/$I695,$L706-SUM($I712:X712))))</f>
        <v>0</v>
      </c>
      <c r="Z712" s="172">
        <f>IF($I695="n/a",0,IF(Z$4&lt;=$C712,0,IF(SUM($C712,$I695)&gt;Z$4,$L706/$I695,$L706-SUM($I712:Y712))))</f>
        <v>0</v>
      </c>
      <c r="AA712" s="172">
        <f>IF($I695="n/a",0,IF(AA$4&lt;=$C712,0,IF(SUM($C712,$I695)&gt;AA$4,$L706/$I695,$L706-SUM($I712:Z712))))</f>
        <v>0</v>
      </c>
      <c r="AB712" s="172">
        <f>IF($I695="n/a",0,IF(AB$4&lt;=$C712,0,IF(SUM($C712,$I695)&gt;AB$4,$L706/$I695,$L706-SUM($I712:AA712))))</f>
        <v>0</v>
      </c>
      <c r="AC712" s="172">
        <f>IF($I695="n/a",0,IF(AC$4&lt;=$C712,0,IF(SUM($C712,$I695)&gt;AC$4,$L706/$I695,$L706-SUM($I712:AB712))))</f>
        <v>0</v>
      </c>
      <c r="AD712" s="172">
        <f>IF($I695="n/a",0,IF(AD$4&lt;=$C712,0,IF(SUM($C712,$I695)&gt;AD$4,$L706/$I695,$L706-SUM($I712:AC712))))</f>
        <v>0</v>
      </c>
      <c r="AE712" s="172">
        <f>IF($I695="n/a",0,IF(AE$4&lt;=$C712,0,IF(SUM($C712,$I695)&gt;AE$4,$L706/$I695,$L706-SUM($I712:AD712))))</f>
        <v>0</v>
      </c>
      <c r="AF712" s="172">
        <f>IF($I695="n/a",0,IF(AF$4&lt;=$C712,0,IF(SUM($C712,$I695)&gt;AF$4,$L706/$I695,$L706-SUM($I712:AE712))))</f>
        <v>0</v>
      </c>
      <c r="AG712" s="172">
        <f>IF($I695="n/a",0,IF(AG$4&lt;=$C712,0,IF(SUM($C712,$I695)&gt;AG$4,$L706/$I695,$L706-SUM($I712:AF712))))</f>
        <v>0</v>
      </c>
      <c r="AH712" s="172">
        <f>IF($I695="n/a",0,IF(AH$4&lt;=$C712,0,IF(SUM($C712,$I695)&gt;AH$4,$L706/$I695,$L706-SUM($I712:AG712))))</f>
        <v>0</v>
      </c>
      <c r="AI712" s="172">
        <f>IF($I695="n/a",0,IF(AI$4&lt;=$C712,0,IF(SUM($C712,$I695)&gt;AI$4,$L706/$I695,$L706-SUM($I712:AH712))))</f>
        <v>0</v>
      </c>
      <c r="AJ712" s="172">
        <f>IF($I695="n/a",0,IF(AJ$4&lt;=$C712,0,IF(SUM($C712,$I695)&gt;AJ$4,$L706/$I695,$L706-SUM($I712:AI712))))</f>
        <v>0</v>
      </c>
      <c r="AK712" s="172">
        <f>IF($I695="n/a",0,IF(AK$4&lt;=$C712,0,IF(SUM($C712,$I695)&gt;AK$4,$L706/$I695,$L706-SUM($I712:AJ712))))</f>
        <v>0</v>
      </c>
      <c r="AL712" s="172">
        <f>IF($I695="n/a",0,IF(AL$4&lt;=$C712,0,IF(SUM($C712,$I695)&gt;AL$4,$L706/$I695,$L706-SUM($I712:AK712))))</f>
        <v>0</v>
      </c>
      <c r="AM712" s="172">
        <f>IF($I695="n/a",0,IF(AM$4&lt;=$C712,0,IF(SUM($C712,$I695)&gt;AM$4,$L706/$I695,$L706-SUM($I712:AL712))))</f>
        <v>0</v>
      </c>
      <c r="AN712" s="172">
        <f>IF($I695="n/a",0,IF(AN$4&lt;=$C712,0,IF(SUM($C712,$I695)&gt;AN$4,$L706/$I695,$L706-SUM($I712:AM712))))</f>
        <v>0</v>
      </c>
      <c r="AO712" s="172">
        <f>IF($I695="n/a",0,IF(AO$4&lt;=$C712,0,IF(SUM($C712,$I695)&gt;AO$4,$L706/$I695,$L706-SUM($I712:AN712))))</f>
        <v>0</v>
      </c>
      <c r="AP712" s="172">
        <f>IF($I695="n/a",0,IF(AP$4&lt;=$C712,0,IF(SUM($C712,$I695)&gt;AP$4,$L706/$I695,$L706-SUM($I712:AO712))))</f>
        <v>0</v>
      </c>
      <c r="AQ712" s="172">
        <f>IF($I695="n/a",0,IF(AQ$4&lt;=$C712,0,IF(SUM($C712,$I695)&gt;AQ$4,$L706/$I695,$L706-SUM($I712:AP712))))</f>
        <v>0</v>
      </c>
      <c r="AR712" s="172">
        <f>IF($I695="n/a",0,IF(AR$4&lt;=$C712,0,IF(SUM($C712,$I695)&gt;AR$4,$L706/$I695,$L706-SUM($I712:AQ712))))</f>
        <v>0</v>
      </c>
      <c r="AS712" s="172">
        <f>IF($I695="n/a",0,IF(AS$4&lt;=$C712,0,IF(SUM($C712,$I695)&gt;AS$4,$L706/$I695,$L706-SUM($I712:AR712))))</f>
        <v>0</v>
      </c>
      <c r="AT712" s="172">
        <f>IF($I695="n/a",0,IF(AT$4&lt;=$C712,0,IF(SUM($C712,$I695)&gt;AT$4,$L706/$I695,$L706-SUM($I712:AS712))))</f>
        <v>0</v>
      </c>
      <c r="AU712" s="172">
        <f>IF($I695="n/a",0,IF(AU$4&lt;=$C712,0,IF(SUM($C712,$I695)&gt;AU$4,$L706/$I695,$L706-SUM($I712:AT712))))</f>
        <v>0</v>
      </c>
      <c r="AV712" s="172">
        <f>IF($I695="n/a",0,IF(AV$4&lt;=$C712,0,IF(SUM($C712,$I695)&gt;AV$4,$L706/$I695,$L706-SUM($I712:AU712))))</f>
        <v>0</v>
      </c>
      <c r="AW712" s="172">
        <f>IF($I695="n/a",0,IF(AW$4&lt;=$C712,0,IF(SUM($C712,$I695)&gt;AW$4,$L706/$I695,$L706-SUM($I712:AV712))))</f>
        <v>0</v>
      </c>
      <c r="AX712" s="172">
        <f>IF($I695="n/a",0,IF(AX$4&lt;=$C712,0,IF(SUM($C712,$I695)&gt;AX$4,$L706/$I695,$L706-SUM($I712:AW712))))</f>
        <v>0</v>
      </c>
      <c r="AY712" s="172">
        <f>IF($I695="n/a",0,IF(AY$4&lt;=$C712,0,IF(SUM($C712,$I695)&gt;AY$4,$L706/$I695,$L706-SUM($I712:AX712))))</f>
        <v>0</v>
      </c>
      <c r="AZ712" s="172">
        <f>IF($I695="n/a",0,IF(AZ$4&lt;=$C712,0,IF(SUM($C712,$I695)&gt;AZ$4,$L706/$I695,$L706-SUM($I712:AY712))))</f>
        <v>0</v>
      </c>
      <c r="BA712" s="172">
        <f>IF($I695="n/a",0,IF(BA$4&lt;=$C712,0,IF(SUM($C712,$I695)&gt;BA$4,$L706/$I695,$L706-SUM($I712:AZ712))))</f>
        <v>0</v>
      </c>
      <c r="BB712" s="172">
        <f>IF($I695="n/a",0,IF(BB$4&lt;=$C712,0,IF(SUM($C712,$I695)&gt;BB$4,$L706/$I695,$L706-SUM($I712:BA712))))</f>
        <v>0</v>
      </c>
      <c r="BC712" s="172">
        <f>IF($I695="n/a",0,IF(BC$4&lt;=$C712,0,IF(SUM($C712,$I695)&gt;BC$4,$L706/$I695,$L706-SUM($I712:BB712))))</f>
        <v>0</v>
      </c>
      <c r="BD712" s="172">
        <f>IF($I695="n/a",0,IF(BD$4&lt;=$C712,0,IF(SUM($C712,$I695)&gt;BD$4,$L706/$I695,$L706-SUM($I712:BC712))))</f>
        <v>0</v>
      </c>
      <c r="BE712" s="172">
        <f>IF($I695="n/a",0,IF(BE$4&lt;=$C712,0,IF(SUM($C712,$I695)&gt;BE$4,$L706/$I695,$L706-SUM($I712:BD712))))</f>
        <v>0</v>
      </c>
      <c r="BF712" s="172">
        <f>IF($I695="n/a",0,IF(BF$4&lt;=$C712,0,IF(SUM($C712,$I695)&gt;BF$4,$L706/$I695,$L706-SUM($I712:BE712))))</f>
        <v>0</v>
      </c>
      <c r="BG712" s="172">
        <f>IF($I695="n/a",0,IF(BG$4&lt;=$C712,0,IF(SUM($C712,$I695)&gt;BG$4,$L706/$I695,$L706-SUM($I712:BF712))))</f>
        <v>0</v>
      </c>
      <c r="BH712" s="172">
        <f>IF($I695="n/a",0,IF(BH$4&lt;=$C712,0,IF(SUM($C712,$I695)&gt;BH$4,$L706/$I695,$L706-SUM($I712:BG712))))</f>
        <v>0</v>
      </c>
      <c r="BI712" s="172">
        <f>IF($I695="n/a",0,IF(BI$4&lt;=$C712,0,IF(SUM($C712,$I695)&gt;BI$4,$L706/$I695,$L706-SUM($I712:BH712))))</f>
        <v>0</v>
      </c>
      <c r="BJ712" s="172">
        <f>IF($I695="n/a",0,IF(BJ$4&lt;=$C712,0,IF(SUM($C712,$I695)&gt;BJ$4,$L706/$I695,$L706-SUM($I712:BI712))))</f>
        <v>0</v>
      </c>
      <c r="BK712" s="172">
        <f>IF($I695="n/a",0,IF(BK$4&lt;=$C712,0,IF(SUM($C712,$I695)&gt;BK$4,$L706/$I695,$L706-SUM($I712:BJ712))))</f>
        <v>0</v>
      </c>
      <c r="BL712" s="172">
        <f>IF($I695="n/a",0,IF(BL$4&lt;=$C712,0,IF(SUM($C712,$I695)&gt;BL$4,$L706/$I695,$L706-SUM($I712:BK712))))</f>
        <v>0</v>
      </c>
      <c r="BM712" s="172">
        <f>IF($I695="n/a",0,IF(BM$4&lt;=$C712,0,IF(SUM($C712,$I695)&gt;BM$4,$L706/$I695,$L706-SUM($I712:BL712))))</f>
        <v>0</v>
      </c>
      <c r="BN712" s="172">
        <f>IF($I695="n/a",0,IF(BN$4&lt;=$C712,0,IF(SUM($C712,$I695)&gt;BN$4,$L706/$I695,$L706-SUM($I712:BM712))))</f>
        <v>0</v>
      </c>
      <c r="BO712" s="172">
        <f>IF($I695="n/a",0,IF(BO$4&lt;=$C712,0,IF(SUM($C712,$I695)&gt;BO$4,$L706/$I695,$L706-SUM($I712:BN712))))</f>
        <v>0</v>
      </c>
      <c r="BP712" s="172">
        <f>IF($I695="n/a",0,IF(BP$4&lt;=$C712,0,IF(SUM($C712,$I695)&gt;BP$4,$L706/$I695,$L706-SUM($I712:BO712))))</f>
        <v>0</v>
      </c>
      <c r="BQ712" s="172">
        <f>IF($I695="n/a",0,IF(BQ$4&lt;=$C712,0,IF(SUM($C712,$I695)&gt;BQ$4,$L706/$I695,$L706-SUM($I712:BP712))))</f>
        <v>0</v>
      </c>
      <c r="BR712" s="172">
        <f>IF($I695="n/a",0,IF(BR$4&lt;=$C712,0,IF(SUM($C712,$I695)&gt;BR$4,$L706/$I695,$L706-SUM($I712:BQ712))))</f>
        <v>0</v>
      </c>
      <c r="BS712" s="172">
        <f>IF($I695="n/a",0,IF(BS$4&lt;=$C712,0,IF(SUM($C712,$I695)&gt;BS$4,$L706/$I695,$L706-SUM($I712:BR712))))</f>
        <v>0</v>
      </c>
      <c r="BT712" s="172">
        <f>IF($I695="n/a",0,IF(BT$4&lt;=$C712,0,IF(SUM($C712,$I695)&gt;BT$4,$L706/$I695,$L706-SUM($I712:BS712))))</f>
        <v>0</v>
      </c>
      <c r="BU712" s="172">
        <f>IF($I695="n/a",0,IF(BU$4&lt;=$C712,0,IF(SUM($C712,$I695)&gt;BU$4,$L706/$I695,$L706-SUM($I712:BT712))))</f>
        <v>0</v>
      </c>
      <c r="BV712" s="172">
        <f>IF($I695="n/a",0,IF(BV$4&lt;=$C712,0,IF(SUM($C712,$I695)&gt;BV$4,$L706/$I695,$L706-SUM($I712:BU712))))</f>
        <v>0</v>
      </c>
      <c r="BW712" s="172">
        <f>IF($I695="n/a",0,IF(BW$4&lt;=$C712,0,IF(SUM($C712,$I695)&gt;BW$4,$L706/$I695,$L706-SUM($I712:BV712))))</f>
        <v>0</v>
      </c>
      <c r="BX712" s="172">
        <f>IF($I695="n/a",0,IF(BX$4&lt;=$C712,0,IF(SUM($C712,$I695)&gt;BX$4,$L706/$I695,$L706-SUM($I712:BW712))))</f>
        <v>0</v>
      </c>
      <c r="BY712" s="172">
        <f>IF($I695="n/a",0,IF(BY$4&lt;=$C712,0,IF(SUM($C712,$I695)&gt;BY$4,$L706/$I695,$L706-SUM($I712:BX712))))</f>
        <v>0</v>
      </c>
      <c r="BZ712" s="172">
        <f>IF($I695="n/a",0,IF(BZ$4&lt;=$C712,0,IF(SUM($C712,$I695)&gt;BZ$4,$L706/$I695,$L706-SUM($I712:BY712))))</f>
        <v>0</v>
      </c>
      <c r="CA712" s="172">
        <f>IF($I695="n/a",0,IF(CA$4&lt;=$C712,0,IF(SUM($C712,$I695)&gt;CA$4,$L706/$I695,$L706-SUM($I712:BZ712))))</f>
        <v>0</v>
      </c>
      <c r="CB712" s="172">
        <f>IF($I695="n/a",0,IF(CB$4&lt;=$C712,0,IF(SUM($C712,$I695)&gt;CB$4,$L706/$I695,$L706-SUM($I712:CA712))))</f>
        <v>0</v>
      </c>
      <c r="CC712" s="172">
        <f>IF($I695="n/a",0,IF(CC$4&lt;=$C712,0,IF(SUM($C712,$I695)&gt;CC$4,$L706/$I695,$L706-SUM($I712:CB712))))</f>
        <v>0</v>
      </c>
      <c r="CD712" s="172">
        <f>IF($I695="n/a",0,IF(CD$4&lt;=$C712,0,IF(SUM($C712,$I695)&gt;CD$4,$L706/$I695,$L706-SUM($I712:CC712))))</f>
        <v>0</v>
      </c>
      <c r="CE712" s="172">
        <f>IF($I695="n/a",0,IF(CE$4&lt;=$C712,0,IF(SUM($C712,$I695)&gt;CE$4,$L706/$I695,$L706-SUM($I712:CD712))))</f>
        <v>0</v>
      </c>
      <c r="CF712" s="172">
        <f>IF($I695="n/a",0,IF(CF$4&lt;=$C712,0,IF(SUM($C712,$I695)&gt;CF$4,$L706/$I695,$L706-SUM($I712:CE712))))</f>
        <v>0</v>
      </c>
    </row>
    <row r="713" spans="1:2018" ht="12.75" customHeight="1">
      <c r="C713" s="202">
        <v>2019</v>
      </c>
      <c r="D713" s="219" t="s">
        <v>49</v>
      </c>
      <c r="E713" s="21" t="s">
        <v>197</v>
      </c>
      <c r="I713" s="31"/>
      <c r="J713" s="171">
        <f>IF($I695="n/a",0,IF(J$4&lt;=$C713,0,IF(SUM($C713,$I695)&gt;J$4,$M706/$I695,$M706-SUM($I713:I713))))</f>
        <v>0</v>
      </c>
      <c r="K713" s="171">
        <f>IF($I695="n/a",0,IF(K$4&lt;=$C713,0,IF(SUM($C713,$I695)&gt;K$4,$M706/$I695,$M706-SUM($I713:J713))))</f>
        <v>0</v>
      </c>
      <c r="L713" s="171">
        <f>IF($I695="n/a",0,IF(L$4&lt;=$C713,0,IF(SUM($C713,$I695)&gt;L$4,$M706/$I695,$M706-SUM($I713:K713))))</f>
        <v>0</v>
      </c>
      <c r="M713" s="171">
        <f>IF($I695="n/a",0,IF(M$4&lt;=$C713,0,IF(SUM($C713,$I695)&gt;M$4,$M706/$I695,$M706-SUM($I713:L713))))</f>
        <v>0</v>
      </c>
      <c r="N713" s="171">
        <f>IF($I695="n/a",0,IF(N$4&lt;=$C713,0,IF(SUM($C713,$I695)&gt;N$4,$M706/$I695,$M706-SUM($I713:M713))))</f>
        <v>0</v>
      </c>
      <c r="O713" s="171">
        <f>IF($I695="n/a",0,IF(O$4&lt;=$C713,0,IF(SUM($C713,$I695)&gt;O$4,$M706/$I695,$M706-SUM($I713:N713))))</f>
        <v>0</v>
      </c>
      <c r="P713" s="171">
        <f>IF($I695="n/a",0,IF(P$4&lt;=$C713,0,IF(SUM($C713,$I695)&gt;P$4,$M706/$I695,$M706-SUM($I713:O713))))</f>
        <v>0</v>
      </c>
      <c r="Q713" s="171">
        <f>IF($I695="n/a",0,IF(Q$4&lt;=$C713,0,IF(SUM($C713,$I695)&gt;Q$4,$M706/$I695,$M706-SUM($I713:P713))))</f>
        <v>0</v>
      </c>
      <c r="R713" s="171">
        <f>IF($I695="n/a",0,IF(R$4&lt;=$C713,0,IF(SUM($C713,$I695)&gt;R$4,$M706/$I695,$M706-SUM($I713:Q713))))</f>
        <v>0</v>
      </c>
      <c r="S713" s="171">
        <f>IF($I695="n/a",0,IF(S$4&lt;=$C713,0,IF(SUM($C713,$I695)&gt;S$4,$M706/$I695,$M706-SUM($I713:R713))))</f>
        <v>0</v>
      </c>
      <c r="T713" s="171">
        <f>IF($I695="n/a",0,IF(T$4&lt;=$C713,0,IF(SUM($C713,$I695)&gt;T$4,$M706/$I695,$M706-SUM($I713:S713))))</f>
        <v>0</v>
      </c>
      <c r="U713" s="171">
        <f>IF($I695="n/a",0,IF(U$4&lt;=$C713,0,IF(SUM($C713,$I695)&gt;U$4,$M706/$I695,$M706-SUM($I713:T713))))</f>
        <v>0</v>
      </c>
      <c r="V713" s="171">
        <f>IF($I695="n/a",0,IF(V$4&lt;=$C713,0,IF(SUM($C713,$I695)&gt;V$4,$M706/$I695,$M706-SUM($I713:U713))))</f>
        <v>0</v>
      </c>
      <c r="W713" s="171">
        <f>IF($I695="n/a",0,IF(W$4&lt;=$C713,0,IF(SUM($C713,$I695)&gt;W$4,$M706/$I695,$M706-SUM($I713:V713))))</f>
        <v>0</v>
      </c>
      <c r="X713" s="171">
        <f>IF($I695="n/a",0,IF(X$4&lt;=$C713,0,IF(SUM($C713,$I695)&gt;X$4,$M706/$I695,$M706-SUM($I713:W713))))</f>
        <v>0</v>
      </c>
      <c r="Y713" s="171">
        <f>IF($I695="n/a",0,IF(Y$4&lt;=$C713,0,IF(SUM($C713,$I695)&gt;Y$4,$M706/$I695,$M706-SUM($I713:X713))))</f>
        <v>0</v>
      </c>
      <c r="Z713" s="171">
        <f>IF($I695="n/a",0,IF(Z$4&lt;=$C713,0,IF(SUM($C713,$I695)&gt;Z$4,$M706/$I695,$M706-SUM($I713:Y713))))</f>
        <v>0</v>
      </c>
      <c r="AA713" s="171">
        <f>IF($I695="n/a",0,IF(AA$4&lt;=$C713,0,IF(SUM($C713,$I695)&gt;AA$4,$M706/$I695,$M706-SUM($I713:Z713))))</f>
        <v>0</v>
      </c>
      <c r="AB713" s="171">
        <f>IF($I695="n/a",0,IF(AB$4&lt;=$C713,0,IF(SUM($C713,$I695)&gt;AB$4,$M706/$I695,$M706-SUM($I713:AA713))))</f>
        <v>0</v>
      </c>
      <c r="AC713" s="171">
        <f>IF($I695="n/a",0,IF(AC$4&lt;=$C713,0,IF(SUM($C713,$I695)&gt;AC$4,$M706/$I695,$M706-SUM($I713:AB713))))</f>
        <v>0</v>
      </c>
      <c r="AD713" s="171">
        <f>IF($I695="n/a",0,IF(AD$4&lt;=$C713,0,IF(SUM($C713,$I695)&gt;AD$4,$M706/$I695,$M706-SUM($I713:AC713))))</f>
        <v>0</v>
      </c>
      <c r="AE713" s="171">
        <f>IF($I695="n/a",0,IF(AE$4&lt;=$C713,0,IF(SUM($C713,$I695)&gt;AE$4,$M706/$I695,$M706-SUM($I713:AD713))))</f>
        <v>0</v>
      </c>
      <c r="AF713" s="171">
        <f>IF($I695="n/a",0,IF(AF$4&lt;=$C713,0,IF(SUM($C713,$I695)&gt;AF$4,$M706/$I695,$M706-SUM($I713:AE713))))</f>
        <v>0</v>
      </c>
      <c r="AG713" s="171">
        <f>IF($I695="n/a",0,IF(AG$4&lt;=$C713,0,IF(SUM($C713,$I695)&gt;AG$4,$M706/$I695,$M706-SUM($I713:AF713))))</f>
        <v>0</v>
      </c>
      <c r="AH713" s="171">
        <f>IF($I695="n/a",0,IF(AH$4&lt;=$C713,0,IF(SUM($C713,$I695)&gt;AH$4,$M706/$I695,$M706-SUM($I713:AG713))))</f>
        <v>0</v>
      </c>
      <c r="AI713" s="171">
        <f>IF($I695="n/a",0,IF(AI$4&lt;=$C713,0,IF(SUM($C713,$I695)&gt;AI$4,$M706/$I695,$M706-SUM($I713:AH713))))</f>
        <v>0</v>
      </c>
      <c r="AJ713" s="171">
        <f>IF($I695="n/a",0,IF(AJ$4&lt;=$C713,0,IF(SUM($C713,$I695)&gt;AJ$4,$M706/$I695,$M706-SUM($I713:AI713))))</f>
        <v>0</v>
      </c>
      <c r="AK713" s="171">
        <f>IF($I695="n/a",0,IF(AK$4&lt;=$C713,0,IF(SUM($C713,$I695)&gt;AK$4,$M706/$I695,$M706-SUM($I713:AJ713))))</f>
        <v>0</v>
      </c>
      <c r="AL713" s="171">
        <f>IF($I695="n/a",0,IF(AL$4&lt;=$C713,0,IF(SUM($C713,$I695)&gt;AL$4,$M706/$I695,$M706-SUM($I713:AK713))))</f>
        <v>0</v>
      </c>
      <c r="AM713" s="171">
        <f>IF($I695="n/a",0,IF(AM$4&lt;=$C713,0,IF(SUM($C713,$I695)&gt;AM$4,$M706/$I695,$M706-SUM($I713:AL713))))</f>
        <v>0</v>
      </c>
      <c r="AN713" s="171">
        <f>IF($I695="n/a",0,IF(AN$4&lt;=$C713,0,IF(SUM($C713,$I695)&gt;AN$4,$M706/$I695,$M706-SUM($I713:AM713))))</f>
        <v>0</v>
      </c>
      <c r="AO713" s="171">
        <f>IF($I695="n/a",0,IF(AO$4&lt;=$C713,0,IF(SUM($C713,$I695)&gt;AO$4,$M706/$I695,$M706-SUM($I713:AN713))))</f>
        <v>0</v>
      </c>
      <c r="AP713" s="171">
        <f>IF($I695="n/a",0,IF(AP$4&lt;=$C713,0,IF(SUM($C713,$I695)&gt;AP$4,$M706/$I695,$M706-SUM($I713:AO713))))</f>
        <v>0</v>
      </c>
      <c r="AQ713" s="171">
        <f>IF($I695="n/a",0,IF(AQ$4&lt;=$C713,0,IF(SUM($C713,$I695)&gt;AQ$4,$M706/$I695,$M706-SUM($I713:AP713))))</f>
        <v>0</v>
      </c>
      <c r="AR713" s="171">
        <f>IF($I695="n/a",0,IF(AR$4&lt;=$C713,0,IF(SUM($C713,$I695)&gt;AR$4,$M706/$I695,$M706-SUM($I713:AQ713))))</f>
        <v>0</v>
      </c>
      <c r="AS713" s="171">
        <f>IF($I695="n/a",0,IF(AS$4&lt;=$C713,0,IF(SUM($C713,$I695)&gt;AS$4,$M706/$I695,$M706-SUM($I713:AR713))))</f>
        <v>0</v>
      </c>
      <c r="AT713" s="171">
        <f>IF($I695="n/a",0,IF(AT$4&lt;=$C713,0,IF(SUM($C713,$I695)&gt;AT$4,$M706/$I695,$M706-SUM($I713:AS713))))</f>
        <v>0</v>
      </c>
      <c r="AU713" s="171">
        <f>IF($I695="n/a",0,IF(AU$4&lt;=$C713,0,IF(SUM($C713,$I695)&gt;AU$4,$M706/$I695,$M706-SUM($I713:AT713))))</f>
        <v>0</v>
      </c>
      <c r="AV713" s="171">
        <f>IF($I695="n/a",0,IF(AV$4&lt;=$C713,0,IF(SUM($C713,$I695)&gt;AV$4,$M706/$I695,$M706-SUM($I713:AU713))))</f>
        <v>0</v>
      </c>
      <c r="AW713" s="171">
        <f>IF($I695="n/a",0,IF(AW$4&lt;=$C713,0,IF(SUM($C713,$I695)&gt;AW$4,$M706/$I695,$M706-SUM($I713:AV713))))</f>
        <v>0</v>
      </c>
      <c r="AX713" s="171">
        <f>IF($I695="n/a",0,IF(AX$4&lt;=$C713,0,IF(SUM($C713,$I695)&gt;AX$4,$M706/$I695,$M706-SUM($I713:AW713))))</f>
        <v>0</v>
      </c>
      <c r="AY713" s="171">
        <f>IF($I695="n/a",0,IF(AY$4&lt;=$C713,0,IF(SUM($C713,$I695)&gt;AY$4,$M706/$I695,$M706-SUM($I713:AX713))))</f>
        <v>0</v>
      </c>
      <c r="AZ713" s="171">
        <f>IF($I695="n/a",0,IF(AZ$4&lt;=$C713,0,IF(SUM($C713,$I695)&gt;AZ$4,$M706/$I695,$M706-SUM($I713:AY713))))</f>
        <v>0</v>
      </c>
      <c r="BA713" s="171">
        <f>IF($I695="n/a",0,IF(BA$4&lt;=$C713,0,IF(SUM($C713,$I695)&gt;BA$4,$M706/$I695,$M706-SUM($I713:AZ713))))</f>
        <v>0</v>
      </c>
      <c r="BB713" s="171">
        <f>IF($I695="n/a",0,IF(BB$4&lt;=$C713,0,IF(SUM($C713,$I695)&gt;BB$4,$M706/$I695,$M706-SUM($I713:BA713))))</f>
        <v>0</v>
      </c>
      <c r="BC713" s="171">
        <f>IF($I695="n/a",0,IF(BC$4&lt;=$C713,0,IF(SUM($C713,$I695)&gt;BC$4,$M706/$I695,$M706-SUM($I713:BB713))))</f>
        <v>0</v>
      </c>
      <c r="BD713" s="171">
        <f>IF($I695="n/a",0,IF(BD$4&lt;=$C713,0,IF(SUM($C713,$I695)&gt;BD$4,$M706/$I695,$M706-SUM($I713:BC713))))</f>
        <v>0</v>
      </c>
      <c r="BE713" s="171">
        <f>IF($I695="n/a",0,IF(BE$4&lt;=$C713,0,IF(SUM($C713,$I695)&gt;BE$4,$M706/$I695,$M706-SUM($I713:BD713))))</f>
        <v>0</v>
      </c>
      <c r="BF713" s="171">
        <f>IF($I695="n/a",0,IF(BF$4&lt;=$C713,0,IF(SUM($C713,$I695)&gt;BF$4,$M706/$I695,$M706-SUM($I713:BE713))))</f>
        <v>0</v>
      </c>
      <c r="BG713" s="171">
        <f>IF($I695="n/a",0,IF(BG$4&lt;=$C713,0,IF(SUM($C713,$I695)&gt;BG$4,$M706/$I695,$M706-SUM($I713:BF713))))</f>
        <v>0</v>
      </c>
      <c r="BH713" s="171">
        <f>IF($I695="n/a",0,IF(BH$4&lt;=$C713,0,IF(SUM($C713,$I695)&gt;BH$4,$M706/$I695,$M706-SUM($I713:BG713))))</f>
        <v>0</v>
      </c>
      <c r="BI713" s="171">
        <f>IF($I695="n/a",0,IF(BI$4&lt;=$C713,0,IF(SUM($C713,$I695)&gt;BI$4,$M706/$I695,$M706-SUM($I713:BH713))))</f>
        <v>0</v>
      </c>
      <c r="BJ713" s="171">
        <f>IF($I695="n/a",0,IF(BJ$4&lt;=$C713,0,IF(SUM($C713,$I695)&gt;BJ$4,$M706/$I695,$M706-SUM($I713:BI713))))</f>
        <v>0</v>
      </c>
      <c r="BK713" s="171">
        <f>IF($I695="n/a",0,IF(BK$4&lt;=$C713,0,IF(SUM($C713,$I695)&gt;BK$4,$M706/$I695,$M706-SUM($I713:BJ713))))</f>
        <v>0</v>
      </c>
      <c r="BL713" s="171">
        <f>IF($I695="n/a",0,IF(BL$4&lt;=$C713,0,IF(SUM($C713,$I695)&gt;BL$4,$M706/$I695,$M706-SUM($I713:BK713))))</f>
        <v>0</v>
      </c>
      <c r="BM713" s="171">
        <f>IF($I695="n/a",0,IF(BM$4&lt;=$C713,0,IF(SUM($C713,$I695)&gt;BM$4,$M706/$I695,$M706-SUM($I713:BL713))))</f>
        <v>0</v>
      </c>
      <c r="BN713" s="171">
        <f>IF($I695="n/a",0,IF(BN$4&lt;=$C713,0,IF(SUM($C713,$I695)&gt;BN$4,$M706/$I695,$M706-SUM($I713:BM713))))</f>
        <v>0</v>
      </c>
      <c r="BO713" s="171">
        <f>IF($I695="n/a",0,IF(BO$4&lt;=$C713,0,IF(SUM($C713,$I695)&gt;BO$4,$M706/$I695,$M706-SUM($I713:BN713))))</f>
        <v>0</v>
      </c>
      <c r="BP713" s="171">
        <f>IF($I695="n/a",0,IF(BP$4&lt;=$C713,0,IF(SUM($C713,$I695)&gt;BP$4,$M706/$I695,$M706-SUM($I713:BO713))))</f>
        <v>0</v>
      </c>
      <c r="BQ713" s="171">
        <f>IF($I695="n/a",0,IF(BQ$4&lt;=$C713,0,IF(SUM($C713,$I695)&gt;BQ$4,$M706/$I695,$M706-SUM($I713:BP713))))</f>
        <v>0</v>
      </c>
      <c r="BR713" s="171">
        <f>IF($I695="n/a",0,IF(BR$4&lt;=$C713,0,IF(SUM($C713,$I695)&gt;BR$4,$M706/$I695,$M706-SUM($I713:BQ713))))</f>
        <v>0</v>
      </c>
      <c r="BS713" s="171">
        <f>IF($I695="n/a",0,IF(BS$4&lt;=$C713,0,IF(SUM($C713,$I695)&gt;BS$4,$M706/$I695,$M706-SUM($I713:BR713))))</f>
        <v>0</v>
      </c>
      <c r="BT713" s="171">
        <f>IF($I695="n/a",0,IF(BT$4&lt;=$C713,0,IF(SUM($C713,$I695)&gt;BT$4,$M706/$I695,$M706-SUM($I713:BS713))))</f>
        <v>0</v>
      </c>
      <c r="BU713" s="171">
        <f>IF($I695="n/a",0,IF(BU$4&lt;=$C713,0,IF(SUM($C713,$I695)&gt;BU$4,$M706/$I695,$M706-SUM($I713:BT713))))</f>
        <v>0</v>
      </c>
      <c r="BV713" s="171">
        <f>IF($I695="n/a",0,IF(BV$4&lt;=$C713,0,IF(SUM($C713,$I695)&gt;BV$4,$M706/$I695,$M706-SUM($I713:BU713))))</f>
        <v>0</v>
      </c>
      <c r="BW713" s="171">
        <f>IF($I695="n/a",0,IF(BW$4&lt;=$C713,0,IF(SUM($C713,$I695)&gt;BW$4,$M706/$I695,$M706-SUM($I713:BV713))))</f>
        <v>0</v>
      </c>
      <c r="BX713" s="171">
        <f>IF($I695="n/a",0,IF(BX$4&lt;=$C713,0,IF(SUM($C713,$I695)&gt;BX$4,$M706/$I695,$M706-SUM($I713:BW713))))</f>
        <v>0</v>
      </c>
      <c r="BY713" s="171">
        <f>IF($I695="n/a",0,IF(BY$4&lt;=$C713,0,IF(SUM($C713,$I695)&gt;BY$4,$M706/$I695,$M706-SUM($I713:BX713))))</f>
        <v>0</v>
      </c>
      <c r="BZ713" s="171">
        <f>IF($I695="n/a",0,IF(BZ$4&lt;=$C713,0,IF(SUM($C713,$I695)&gt;BZ$4,$M706/$I695,$M706-SUM($I713:BY713))))</f>
        <v>0</v>
      </c>
      <c r="CA713" s="171">
        <f>IF($I695="n/a",0,IF(CA$4&lt;=$C713,0,IF(SUM($C713,$I695)&gt;CA$4,$M706/$I695,$M706-SUM($I713:BZ713))))</f>
        <v>0</v>
      </c>
      <c r="CB713" s="171">
        <f>IF($I695="n/a",0,IF(CB$4&lt;=$C713,0,IF(SUM($C713,$I695)&gt;CB$4,$M706/$I695,$M706-SUM($I713:CA713))))</f>
        <v>0</v>
      </c>
      <c r="CC713" s="171">
        <f>IF($I695="n/a",0,IF(CC$4&lt;=$C713,0,IF(SUM($C713,$I695)&gt;CC$4,$M706/$I695,$M706-SUM($I713:CB713))))</f>
        <v>0</v>
      </c>
      <c r="CD713" s="171">
        <f>IF($I695="n/a",0,IF(CD$4&lt;=$C713,0,IF(SUM($C713,$I695)&gt;CD$4,$M706/$I695,$M706-SUM($I713:CC713))))</f>
        <v>0</v>
      </c>
      <c r="CE713" s="171">
        <f>IF($I695="n/a",0,IF(CE$4&lt;=$C713,0,IF(SUM($C713,$I695)&gt;CE$4,$M706/$I695,$M706-SUM($I713:CD713))))</f>
        <v>0</v>
      </c>
      <c r="CF713" s="171">
        <f>IF($I695="n/a",0,IF(CF$4&lt;=$C713,0,IF(SUM($C713,$I695)&gt;CF$4,$M706/$I695,$M706-SUM($I713:CE713))))</f>
        <v>0</v>
      </c>
    </row>
    <row r="714" spans="1:2018" ht="12.75" customHeight="1">
      <c r="C714" s="202">
        <v>2020</v>
      </c>
      <c r="D714" s="21" t="s">
        <v>50</v>
      </c>
      <c r="E714" s="21" t="s">
        <v>197</v>
      </c>
      <c r="I714" s="31"/>
      <c r="J714" s="172">
        <f>IF($I695="n/a",0,IF(J$4&lt;=$C714,0,IF(SUM($C714,$I695)&gt;J$4,$N706/$I695,$N706-SUM($I714:I714))))</f>
        <v>0</v>
      </c>
      <c r="K714" s="172">
        <f>IF($I695="n/a",0,IF(K$4&lt;=$C714,0,IF(SUM($C714,$I695)&gt;K$4,$N706/$I695,$N706-SUM($I714:J714))))</f>
        <v>0</v>
      </c>
      <c r="L714" s="172">
        <f>IF($I695="n/a",0,IF(L$4&lt;=$C714,0,IF(SUM($C714,$I695)&gt;L$4,$N706/$I695,$N706-SUM($I714:K714))))</f>
        <v>0</v>
      </c>
      <c r="M714" s="172">
        <f>IF($I695="n/a",0,IF(M$4&lt;=$C714,0,IF(SUM($C714,$I695)&gt;M$4,$N706/$I695,$N706-SUM($I714:L714))))</f>
        <v>0</v>
      </c>
      <c r="N714" s="172">
        <f>IF($I695="n/a",0,IF(N$4&lt;=$C714,0,IF(SUM($C714,$I695)&gt;N$4,$N706/$I695,$N706-SUM($I714:M714))))</f>
        <v>0</v>
      </c>
      <c r="O714" s="172">
        <f>IF($I695="n/a",0,IF(O$4&lt;=$C714,0,IF(SUM($C714,$I695)&gt;O$4,$N706/$I695,$N706-SUM($I714:N714))))</f>
        <v>0</v>
      </c>
      <c r="P714" s="172">
        <f>IF($I695="n/a",0,IF(P$4&lt;=$C714,0,IF(SUM($C714,$I695)&gt;P$4,$N706/$I695,$N706-SUM($I714:O714))))</f>
        <v>0</v>
      </c>
      <c r="Q714" s="172">
        <f>IF($I695="n/a",0,IF(Q$4&lt;=$C714,0,IF(SUM($C714,$I695)&gt;Q$4,$N706/$I695,$N706-SUM($I714:P714))))</f>
        <v>0</v>
      </c>
      <c r="R714" s="172">
        <f>IF($I695="n/a",0,IF(R$4&lt;=$C714,0,IF(SUM($C714,$I695)&gt;R$4,$N706/$I695,$N706-SUM($I714:Q714))))</f>
        <v>0</v>
      </c>
      <c r="S714" s="172">
        <f>IF($I695="n/a",0,IF(S$4&lt;=$C714,0,IF(SUM($C714,$I695)&gt;S$4,$N706/$I695,$N706-SUM($I714:R714))))</f>
        <v>0</v>
      </c>
      <c r="T714" s="172">
        <f>IF($I695="n/a",0,IF(T$4&lt;=$C714,0,IF(SUM($C714,$I695)&gt;T$4,$N706/$I695,$N706-SUM($I714:S714))))</f>
        <v>0</v>
      </c>
      <c r="U714" s="172">
        <f>IF($I695="n/a",0,IF(U$4&lt;=$C714,0,IF(SUM($C714,$I695)&gt;U$4,$N706/$I695,$N706-SUM($I714:T714))))</f>
        <v>0</v>
      </c>
      <c r="V714" s="172">
        <f>IF($I695="n/a",0,IF(V$4&lt;=$C714,0,IF(SUM($C714,$I695)&gt;V$4,$N706/$I695,$N706-SUM($I714:U714))))</f>
        <v>0</v>
      </c>
      <c r="W714" s="172">
        <f>IF($I695="n/a",0,IF(W$4&lt;=$C714,0,IF(SUM($C714,$I695)&gt;W$4,$N706/$I695,$N706-SUM($I714:V714))))</f>
        <v>0</v>
      </c>
      <c r="X714" s="172">
        <f>IF($I695="n/a",0,IF(X$4&lt;=$C714,0,IF(SUM($C714,$I695)&gt;X$4,$N706/$I695,$N706-SUM($I714:W714))))</f>
        <v>0</v>
      </c>
      <c r="Y714" s="172">
        <f>IF($I695="n/a",0,IF(Y$4&lt;=$C714,0,IF(SUM($C714,$I695)&gt;Y$4,$N706/$I695,$N706-SUM($I714:X714))))</f>
        <v>0</v>
      </c>
      <c r="Z714" s="172">
        <f>IF($I695="n/a",0,IF(Z$4&lt;=$C714,0,IF(SUM($C714,$I695)&gt;Z$4,$N706/$I695,$N706-SUM($I714:Y714))))</f>
        <v>0</v>
      </c>
      <c r="AA714" s="172">
        <f>IF($I695="n/a",0,IF(AA$4&lt;=$C714,0,IF(SUM($C714,$I695)&gt;AA$4,$N706/$I695,$N706-SUM($I714:Z714))))</f>
        <v>0</v>
      </c>
      <c r="AB714" s="172">
        <f>IF($I695="n/a",0,IF(AB$4&lt;=$C714,0,IF(SUM($C714,$I695)&gt;AB$4,$N706/$I695,$N706-SUM($I714:AA714))))</f>
        <v>0</v>
      </c>
      <c r="AC714" s="172">
        <f>IF($I695="n/a",0,IF(AC$4&lt;=$C714,0,IF(SUM($C714,$I695)&gt;AC$4,$N706/$I695,$N706-SUM($I714:AB714))))</f>
        <v>0</v>
      </c>
      <c r="AD714" s="172">
        <f>IF($I695="n/a",0,IF(AD$4&lt;=$C714,0,IF(SUM($C714,$I695)&gt;AD$4,$N706/$I695,$N706-SUM($I714:AC714))))</f>
        <v>0</v>
      </c>
      <c r="AE714" s="172">
        <f>IF($I695="n/a",0,IF(AE$4&lt;=$C714,0,IF(SUM($C714,$I695)&gt;AE$4,$N706/$I695,$N706-SUM($I714:AD714))))</f>
        <v>0</v>
      </c>
      <c r="AF714" s="172">
        <f>IF($I695="n/a",0,IF(AF$4&lt;=$C714,0,IF(SUM($C714,$I695)&gt;AF$4,$N706/$I695,$N706-SUM($I714:AE714))))</f>
        <v>0</v>
      </c>
      <c r="AG714" s="172">
        <f>IF($I695="n/a",0,IF(AG$4&lt;=$C714,0,IF(SUM($C714,$I695)&gt;AG$4,$N706/$I695,$N706-SUM($I714:AF714))))</f>
        <v>0</v>
      </c>
      <c r="AH714" s="172">
        <f>IF($I695="n/a",0,IF(AH$4&lt;=$C714,0,IF(SUM($C714,$I695)&gt;AH$4,$N706/$I695,$N706-SUM($I714:AG714))))</f>
        <v>0</v>
      </c>
      <c r="AI714" s="172">
        <f>IF($I695="n/a",0,IF(AI$4&lt;=$C714,0,IF(SUM($C714,$I695)&gt;AI$4,$N706/$I695,$N706-SUM($I714:AH714))))</f>
        <v>0</v>
      </c>
      <c r="AJ714" s="172">
        <f>IF($I695="n/a",0,IF(AJ$4&lt;=$C714,0,IF(SUM($C714,$I695)&gt;AJ$4,$N706/$I695,$N706-SUM($I714:AI714))))</f>
        <v>0</v>
      </c>
      <c r="AK714" s="172">
        <f>IF($I695="n/a",0,IF(AK$4&lt;=$C714,0,IF(SUM($C714,$I695)&gt;AK$4,$N706/$I695,$N706-SUM($I714:AJ714))))</f>
        <v>0</v>
      </c>
      <c r="AL714" s="172">
        <f>IF($I695="n/a",0,IF(AL$4&lt;=$C714,0,IF(SUM($C714,$I695)&gt;AL$4,$N706/$I695,$N706-SUM($I714:AK714))))</f>
        <v>0</v>
      </c>
      <c r="AM714" s="172">
        <f>IF($I695="n/a",0,IF(AM$4&lt;=$C714,0,IF(SUM($C714,$I695)&gt;AM$4,$N706/$I695,$N706-SUM($I714:AL714))))</f>
        <v>0</v>
      </c>
      <c r="AN714" s="172">
        <f>IF($I695="n/a",0,IF(AN$4&lt;=$C714,0,IF(SUM($C714,$I695)&gt;AN$4,$N706/$I695,$N706-SUM($I714:AM714))))</f>
        <v>0</v>
      </c>
      <c r="AO714" s="172">
        <f>IF($I695="n/a",0,IF(AO$4&lt;=$C714,0,IF(SUM($C714,$I695)&gt;AO$4,$N706/$I695,$N706-SUM($I714:AN714))))</f>
        <v>0</v>
      </c>
      <c r="AP714" s="172">
        <f>IF($I695="n/a",0,IF(AP$4&lt;=$C714,0,IF(SUM($C714,$I695)&gt;AP$4,$N706/$I695,$N706-SUM($I714:AO714))))</f>
        <v>0</v>
      </c>
      <c r="AQ714" s="172">
        <f>IF($I695="n/a",0,IF(AQ$4&lt;=$C714,0,IF(SUM($C714,$I695)&gt;AQ$4,$N706/$I695,$N706-SUM($I714:AP714))))</f>
        <v>0</v>
      </c>
      <c r="AR714" s="172">
        <f>IF($I695="n/a",0,IF(AR$4&lt;=$C714,0,IF(SUM($C714,$I695)&gt;AR$4,$N706/$I695,$N706-SUM($I714:AQ714))))</f>
        <v>0</v>
      </c>
      <c r="AS714" s="172">
        <f>IF($I695="n/a",0,IF(AS$4&lt;=$C714,0,IF(SUM($C714,$I695)&gt;AS$4,$N706/$I695,$N706-SUM($I714:AR714))))</f>
        <v>0</v>
      </c>
      <c r="AT714" s="172">
        <f>IF($I695="n/a",0,IF(AT$4&lt;=$C714,0,IF(SUM($C714,$I695)&gt;AT$4,$N706/$I695,$N706-SUM($I714:AS714))))</f>
        <v>0</v>
      </c>
      <c r="AU714" s="172">
        <f>IF($I695="n/a",0,IF(AU$4&lt;=$C714,0,IF(SUM($C714,$I695)&gt;AU$4,$N706/$I695,$N706-SUM($I714:AT714))))</f>
        <v>0</v>
      </c>
      <c r="AV714" s="172">
        <f>IF($I695="n/a",0,IF(AV$4&lt;=$C714,0,IF(SUM($C714,$I695)&gt;AV$4,$N706/$I695,$N706-SUM($I714:AU714))))</f>
        <v>0</v>
      </c>
      <c r="AW714" s="172">
        <f>IF($I695="n/a",0,IF(AW$4&lt;=$C714,0,IF(SUM($C714,$I695)&gt;AW$4,$N706/$I695,$N706-SUM($I714:AV714))))</f>
        <v>0</v>
      </c>
      <c r="AX714" s="172">
        <f>IF($I695="n/a",0,IF(AX$4&lt;=$C714,0,IF(SUM($C714,$I695)&gt;AX$4,$N706/$I695,$N706-SUM($I714:AW714))))</f>
        <v>0</v>
      </c>
      <c r="AY714" s="172">
        <f>IF($I695="n/a",0,IF(AY$4&lt;=$C714,0,IF(SUM($C714,$I695)&gt;AY$4,$N706/$I695,$N706-SUM($I714:AX714))))</f>
        <v>0</v>
      </c>
      <c r="AZ714" s="172">
        <f>IF($I695="n/a",0,IF(AZ$4&lt;=$C714,0,IF(SUM($C714,$I695)&gt;AZ$4,$N706/$I695,$N706-SUM($I714:AY714))))</f>
        <v>0</v>
      </c>
      <c r="BA714" s="172">
        <f>IF($I695="n/a",0,IF(BA$4&lt;=$C714,0,IF(SUM($C714,$I695)&gt;BA$4,$N706/$I695,$N706-SUM($I714:AZ714))))</f>
        <v>0</v>
      </c>
      <c r="BB714" s="172">
        <f>IF($I695="n/a",0,IF(BB$4&lt;=$C714,0,IF(SUM($C714,$I695)&gt;BB$4,$N706/$I695,$N706-SUM($I714:BA714))))</f>
        <v>0</v>
      </c>
      <c r="BC714" s="172">
        <f>IF($I695="n/a",0,IF(BC$4&lt;=$C714,0,IF(SUM($C714,$I695)&gt;BC$4,$N706/$I695,$N706-SUM($I714:BB714))))</f>
        <v>0</v>
      </c>
      <c r="BD714" s="172">
        <f>IF($I695="n/a",0,IF(BD$4&lt;=$C714,0,IF(SUM($C714,$I695)&gt;BD$4,$N706/$I695,$N706-SUM($I714:BC714))))</f>
        <v>0</v>
      </c>
      <c r="BE714" s="172">
        <f>IF($I695="n/a",0,IF(BE$4&lt;=$C714,0,IF(SUM($C714,$I695)&gt;BE$4,$N706/$I695,$N706-SUM($I714:BD714))))</f>
        <v>0</v>
      </c>
      <c r="BF714" s="172">
        <f>IF($I695="n/a",0,IF(BF$4&lt;=$C714,0,IF(SUM($C714,$I695)&gt;BF$4,$N706/$I695,$N706-SUM($I714:BE714))))</f>
        <v>0</v>
      </c>
      <c r="BG714" s="172">
        <f>IF($I695="n/a",0,IF(BG$4&lt;=$C714,0,IF(SUM($C714,$I695)&gt;BG$4,$N706/$I695,$N706-SUM($I714:BF714))))</f>
        <v>0</v>
      </c>
      <c r="BH714" s="172">
        <f>IF($I695="n/a",0,IF(BH$4&lt;=$C714,0,IF(SUM($C714,$I695)&gt;BH$4,$N706/$I695,$N706-SUM($I714:BG714))))</f>
        <v>0</v>
      </c>
      <c r="BI714" s="172">
        <f>IF($I695="n/a",0,IF(BI$4&lt;=$C714,0,IF(SUM($C714,$I695)&gt;BI$4,$N706/$I695,$N706-SUM($I714:BH714))))</f>
        <v>0</v>
      </c>
      <c r="BJ714" s="172">
        <f>IF($I695="n/a",0,IF(BJ$4&lt;=$C714,0,IF(SUM($C714,$I695)&gt;BJ$4,$N706/$I695,$N706-SUM($I714:BI714))))</f>
        <v>0</v>
      </c>
      <c r="BK714" s="172">
        <f>IF($I695="n/a",0,IF(BK$4&lt;=$C714,0,IF(SUM($C714,$I695)&gt;BK$4,$N706/$I695,$N706-SUM($I714:BJ714))))</f>
        <v>0</v>
      </c>
      <c r="BL714" s="172">
        <f>IF($I695="n/a",0,IF(BL$4&lt;=$C714,0,IF(SUM($C714,$I695)&gt;BL$4,$N706/$I695,$N706-SUM($I714:BK714))))</f>
        <v>0</v>
      </c>
      <c r="BM714" s="172">
        <f>IF($I695="n/a",0,IF(BM$4&lt;=$C714,0,IF(SUM($C714,$I695)&gt;BM$4,$N706/$I695,$N706-SUM($I714:BL714))))</f>
        <v>0</v>
      </c>
      <c r="BN714" s="172">
        <f>IF($I695="n/a",0,IF(BN$4&lt;=$C714,0,IF(SUM($C714,$I695)&gt;BN$4,$N706/$I695,$N706-SUM($I714:BM714))))</f>
        <v>0</v>
      </c>
      <c r="BO714" s="172">
        <f>IF($I695="n/a",0,IF(BO$4&lt;=$C714,0,IF(SUM($C714,$I695)&gt;BO$4,$N706/$I695,$N706-SUM($I714:BN714))))</f>
        <v>0</v>
      </c>
      <c r="BP714" s="172">
        <f>IF($I695="n/a",0,IF(BP$4&lt;=$C714,0,IF(SUM($C714,$I695)&gt;BP$4,$N706/$I695,$N706-SUM($I714:BO714))))</f>
        <v>0</v>
      </c>
      <c r="BQ714" s="172">
        <f>IF($I695="n/a",0,IF(BQ$4&lt;=$C714,0,IF(SUM($C714,$I695)&gt;BQ$4,$N706/$I695,$N706-SUM($I714:BP714))))</f>
        <v>0</v>
      </c>
      <c r="BR714" s="172">
        <f>IF($I695="n/a",0,IF(BR$4&lt;=$C714,0,IF(SUM($C714,$I695)&gt;BR$4,$N706/$I695,$N706-SUM($I714:BQ714))))</f>
        <v>0</v>
      </c>
      <c r="BS714" s="172">
        <f>IF($I695="n/a",0,IF(BS$4&lt;=$C714,0,IF(SUM($C714,$I695)&gt;BS$4,$N706/$I695,$N706-SUM($I714:BR714))))</f>
        <v>0</v>
      </c>
      <c r="BT714" s="172">
        <f>IF($I695="n/a",0,IF(BT$4&lt;=$C714,0,IF(SUM($C714,$I695)&gt;BT$4,$N706/$I695,$N706-SUM($I714:BS714))))</f>
        <v>0</v>
      </c>
      <c r="BU714" s="172">
        <f>IF($I695="n/a",0,IF(BU$4&lt;=$C714,0,IF(SUM($C714,$I695)&gt;BU$4,$N706/$I695,$N706-SUM($I714:BT714))))</f>
        <v>0</v>
      </c>
      <c r="BV714" s="172">
        <f>IF($I695="n/a",0,IF(BV$4&lt;=$C714,0,IF(SUM($C714,$I695)&gt;BV$4,$N706/$I695,$N706-SUM($I714:BU714))))</f>
        <v>0</v>
      </c>
      <c r="BW714" s="172">
        <f>IF($I695="n/a",0,IF(BW$4&lt;=$C714,0,IF(SUM($C714,$I695)&gt;BW$4,$N706/$I695,$N706-SUM($I714:BV714))))</f>
        <v>0</v>
      </c>
      <c r="BX714" s="172">
        <f>IF($I695="n/a",0,IF(BX$4&lt;=$C714,0,IF(SUM($C714,$I695)&gt;BX$4,$N706/$I695,$N706-SUM($I714:BW714))))</f>
        <v>0</v>
      </c>
      <c r="BY714" s="172">
        <f>IF($I695="n/a",0,IF(BY$4&lt;=$C714,0,IF(SUM($C714,$I695)&gt;BY$4,$N706/$I695,$N706-SUM($I714:BX714))))</f>
        <v>0</v>
      </c>
      <c r="BZ714" s="172">
        <f>IF($I695="n/a",0,IF(BZ$4&lt;=$C714,0,IF(SUM($C714,$I695)&gt;BZ$4,$N706/$I695,$N706-SUM($I714:BY714))))</f>
        <v>0</v>
      </c>
      <c r="CA714" s="172">
        <f>IF($I695="n/a",0,IF(CA$4&lt;=$C714,0,IF(SUM($C714,$I695)&gt;CA$4,$N706/$I695,$N706-SUM($I714:BZ714))))</f>
        <v>0</v>
      </c>
      <c r="CB714" s="172">
        <f>IF($I695="n/a",0,IF(CB$4&lt;=$C714,0,IF(SUM($C714,$I695)&gt;CB$4,$N706/$I695,$N706-SUM($I714:CA714))))</f>
        <v>0</v>
      </c>
      <c r="CC714" s="172">
        <f>IF($I695="n/a",0,IF(CC$4&lt;=$C714,0,IF(SUM($C714,$I695)&gt;CC$4,$N706/$I695,$N706-SUM($I714:CB714))))</f>
        <v>0</v>
      </c>
      <c r="CD714" s="172">
        <f>IF($I695="n/a",0,IF(CD$4&lt;=$C714,0,IF(SUM($C714,$I695)&gt;CD$4,$N706/$I695,$N706-SUM($I714:CC714))))</f>
        <v>0</v>
      </c>
      <c r="CE714" s="172">
        <f>IF($I695="n/a",0,IF(CE$4&lt;=$C714,0,IF(SUM($C714,$I695)&gt;CE$4,$N706/$I695,$N706-SUM($I714:CD714))))</f>
        <v>0</v>
      </c>
      <c r="CF714" s="172">
        <f>IF($I695="n/a",0,IF(CF$4&lt;=$C714,0,IF(SUM($C714,$I695)&gt;CF$4,$N706/$I695,$N706-SUM($I714:CE714))))</f>
        <v>0</v>
      </c>
    </row>
    <row r="715" spans="1:2018" s="7" customFormat="1" ht="12.75" customHeight="1">
      <c r="A715" s="218"/>
      <c r="C715" s="202">
        <v>2021</v>
      </c>
      <c r="D715" s="21" t="s">
        <v>51</v>
      </c>
      <c r="E715" s="219" t="s">
        <v>197</v>
      </c>
      <c r="I715" s="33"/>
      <c r="J715" s="33">
        <f>IF($I695="n/a",0,IF(J$4&lt;=$C715,0,IF(SUM($C715,$I695)&gt;J$4,$O706/$I695,$O706-SUM($I715:I715))))</f>
        <v>0</v>
      </c>
      <c r="K715" s="33">
        <f>IF($I695="n/a",0,IF(K$4&lt;=$C715,0,IF(SUM($C715,$I695)&gt;K$4,$O706/$I695,$O706-SUM($I715:J715))))</f>
        <v>0</v>
      </c>
      <c r="L715" s="33">
        <f>IF($I695="n/a",0,IF(L$4&lt;=$C715,0,IF(SUM($C715,$I695)&gt;L$4,$O706/$I695,$O706-SUM($I715:K715))))</f>
        <v>0</v>
      </c>
      <c r="M715" s="33">
        <f>IF($I695="n/a",0,IF(M$4&lt;=$C715,0,IF(SUM($C715,$I695)&gt;M$4,$O706/$I695,$O706-SUM($I715:L715))))</f>
        <v>0</v>
      </c>
      <c r="N715" s="33">
        <f>IF($I695="n/a",0,IF(N$4&lt;=$C715,0,IF(SUM($C715,$I695)&gt;N$4,$O706/$I695,$O706-SUM($I715:M715))))</f>
        <v>0</v>
      </c>
      <c r="O715" s="33">
        <f>IF($I695="n/a",0,IF(O$4&lt;=$C715,0,IF(SUM($C715,$I695)&gt;O$4,$O706/$I695,$O706-SUM($I715:N715))))</f>
        <v>0</v>
      </c>
      <c r="P715" s="33">
        <f>IF($I695="n/a",0,IF(P$4&lt;=$C715,0,IF(SUM($C715,$I695)&gt;P$4,$O706/$I695,$O706-SUM($I715:O715))))</f>
        <v>0</v>
      </c>
      <c r="Q715" s="33">
        <f>IF($I695="n/a",0,IF(Q$4&lt;=$C715,0,IF(SUM($C715,$I695)&gt;Q$4,$O706/$I695,$O706-SUM($I715:P715))))</f>
        <v>0</v>
      </c>
      <c r="R715" s="33">
        <f>IF($I695="n/a",0,IF(R$4&lt;=$C715,0,IF(SUM($C715,$I695)&gt;R$4,$O706/$I695,$O706-SUM($I715:Q715))))</f>
        <v>0</v>
      </c>
      <c r="S715" s="33">
        <f>IF($I695="n/a",0,IF(S$4&lt;=$C715,0,IF(SUM($C715,$I695)&gt;S$4,$O706/$I695,$O706-SUM($I715:R715))))</f>
        <v>0</v>
      </c>
      <c r="T715" s="33">
        <f>IF($I695="n/a",0,IF(T$4&lt;=$C715,0,IF(SUM($C715,$I695)&gt;T$4,$O706/$I695,$O706-SUM($I715:S715))))</f>
        <v>0</v>
      </c>
      <c r="U715" s="33">
        <f>IF($I695="n/a",0,IF(U$4&lt;=$C715,0,IF(SUM($C715,$I695)&gt;U$4,$O706/$I695,$O706-SUM($I715:T715))))</f>
        <v>0</v>
      </c>
      <c r="V715" s="33">
        <f>IF($I695="n/a",0,IF(V$4&lt;=$C715,0,IF(SUM($C715,$I695)&gt;V$4,$O706/$I695,$O706-SUM($I715:U715))))</f>
        <v>0</v>
      </c>
      <c r="W715" s="33">
        <f>IF($I695="n/a",0,IF(W$4&lt;=$C715,0,IF(SUM($C715,$I695)&gt;W$4,$O706/$I695,$O706-SUM($I715:V715))))</f>
        <v>0</v>
      </c>
      <c r="X715" s="33">
        <f>IF($I695="n/a",0,IF(X$4&lt;=$C715,0,IF(SUM($C715,$I695)&gt;X$4,$O706/$I695,$O706-SUM($I715:W715))))</f>
        <v>0</v>
      </c>
      <c r="Y715" s="33">
        <f>IF($I695="n/a",0,IF(Y$4&lt;=$C715,0,IF(SUM($C715,$I695)&gt;Y$4,$O706/$I695,$O706-SUM($I715:X715))))</f>
        <v>0</v>
      </c>
      <c r="Z715" s="33">
        <f>IF($I695="n/a",0,IF(Z$4&lt;=$C715,0,IF(SUM($C715,$I695)&gt;Z$4,$O706/$I695,$O706-SUM($I715:Y715))))</f>
        <v>0</v>
      </c>
      <c r="AA715" s="33">
        <f>IF($I695="n/a",0,IF(AA$4&lt;=$C715,0,IF(SUM($C715,$I695)&gt;AA$4,$O706/$I695,$O706-SUM($I715:Z715))))</f>
        <v>0</v>
      </c>
      <c r="AB715" s="33">
        <f>IF($I695="n/a",0,IF(AB$4&lt;=$C715,0,IF(SUM($C715,$I695)&gt;AB$4,$O706/$I695,$O706-SUM($I715:AA715))))</f>
        <v>0</v>
      </c>
      <c r="AC715" s="33">
        <f>IF($I695="n/a",0,IF(AC$4&lt;=$C715,0,IF(SUM($C715,$I695)&gt;AC$4,$O706/$I695,$O706-SUM($I715:AB715))))</f>
        <v>0</v>
      </c>
      <c r="AD715" s="33">
        <f>IF($I695="n/a",0,IF(AD$4&lt;=$C715,0,IF(SUM($C715,$I695)&gt;AD$4,$O706/$I695,$O706-SUM($I715:AC715))))</f>
        <v>0</v>
      </c>
      <c r="AE715" s="33">
        <f>IF($I695="n/a",0,IF(AE$4&lt;=$C715,0,IF(SUM($C715,$I695)&gt;AE$4,$O706/$I695,$O706-SUM($I715:AD715))))</f>
        <v>0</v>
      </c>
      <c r="AF715" s="33">
        <f>IF($I695="n/a",0,IF(AF$4&lt;=$C715,0,IF(SUM($C715,$I695)&gt;AF$4,$O706/$I695,$O706-SUM($I715:AE715))))</f>
        <v>0</v>
      </c>
      <c r="AG715" s="33">
        <f>IF($I695="n/a",0,IF(AG$4&lt;=$C715,0,IF(SUM($C715,$I695)&gt;AG$4,$O706/$I695,$O706-SUM($I715:AF715))))</f>
        <v>0</v>
      </c>
      <c r="AH715" s="33">
        <f>IF($I695="n/a",0,IF(AH$4&lt;=$C715,0,IF(SUM($C715,$I695)&gt;AH$4,$O706/$I695,$O706-SUM($I715:AG715))))</f>
        <v>0</v>
      </c>
      <c r="AI715" s="33">
        <f>IF($I695="n/a",0,IF(AI$4&lt;=$C715,0,IF(SUM($C715,$I695)&gt;AI$4,$O706/$I695,$O706-SUM($I715:AH715))))</f>
        <v>0</v>
      </c>
      <c r="AJ715" s="33">
        <f>IF($I695="n/a",0,IF(AJ$4&lt;=$C715,0,IF(SUM($C715,$I695)&gt;AJ$4,$O706/$I695,$O706-SUM($I715:AI715))))</f>
        <v>0</v>
      </c>
      <c r="AK715" s="33">
        <f>IF($I695="n/a",0,IF(AK$4&lt;=$C715,0,IF(SUM($C715,$I695)&gt;AK$4,$O706/$I695,$O706-SUM($I715:AJ715))))</f>
        <v>0</v>
      </c>
      <c r="AL715" s="33">
        <f>IF($I695="n/a",0,IF(AL$4&lt;=$C715,0,IF(SUM($C715,$I695)&gt;AL$4,$O706/$I695,$O706-SUM($I715:AK715))))</f>
        <v>0</v>
      </c>
      <c r="AM715" s="33">
        <f>IF($I695="n/a",0,IF(AM$4&lt;=$C715,0,IF(SUM($C715,$I695)&gt;AM$4,$O706/$I695,$O706-SUM($I715:AL715))))</f>
        <v>0</v>
      </c>
      <c r="AN715" s="33">
        <f>IF($I695="n/a",0,IF(AN$4&lt;=$C715,0,IF(SUM($C715,$I695)&gt;AN$4,$O706/$I695,$O706-SUM($I715:AM715))))</f>
        <v>0</v>
      </c>
      <c r="AO715" s="33">
        <f>IF($I695="n/a",0,IF(AO$4&lt;=$C715,0,IF(SUM($C715,$I695)&gt;AO$4,$O706/$I695,$O706-SUM($I715:AN715))))</f>
        <v>0</v>
      </c>
      <c r="AP715" s="33">
        <f>IF($I695="n/a",0,IF(AP$4&lt;=$C715,0,IF(SUM($C715,$I695)&gt;AP$4,$O706/$I695,$O706-SUM($I715:AO715))))</f>
        <v>0</v>
      </c>
      <c r="AQ715" s="33">
        <f>IF($I695="n/a",0,IF(AQ$4&lt;=$C715,0,IF(SUM($C715,$I695)&gt;AQ$4,$O706/$I695,$O706-SUM($I715:AP715))))</f>
        <v>0</v>
      </c>
      <c r="AR715" s="33">
        <f>IF($I695="n/a",0,IF(AR$4&lt;=$C715,0,IF(SUM($C715,$I695)&gt;AR$4,$O706/$I695,$O706-SUM($I715:AQ715))))</f>
        <v>0</v>
      </c>
      <c r="AS715" s="33">
        <f>IF($I695="n/a",0,IF(AS$4&lt;=$C715,0,IF(SUM($C715,$I695)&gt;AS$4,$O706/$I695,$O706-SUM($I715:AR715))))</f>
        <v>0</v>
      </c>
      <c r="AT715" s="33">
        <f>IF($I695="n/a",0,IF(AT$4&lt;=$C715,0,IF(SUM($C715,$I695)&gt;AT$4,$O706/$I695,$O706-SUM($I715:AS715))))</f>
        <v>0</v>
      </c>
      <c r="AU715" s="33">
        <f>IF($I695="n/a",0,IF(AU$4&lt;=$C715,0,IF(SUM($C715,$I695)&gt;AU$4,$O706/$I695,$O706-SUM($I715:AT715))))</f>
        <v>0</v>
      </c>
      <c r="AV715" s="33">
        <f>IF($I695="n/a",0,IF(AV$4&lt;=$C715,0,IF(SUM($C715,$I695)&gt;AV$4,$O706/$I695,$O706-SUM($I715:AU715))))</f>
        <v>0</v>
      </c>
      <c r="AW715" s="33">
        <f>IF($I695="n/a",0,IF(AW$4&lt;=$C715,0,IF(SUM($C715,$I695)&gt;AW$4,$O706/$I695,$O706-SUM($I715:AV715))))</f>
        <v>0</v>
      </c>
      <c r="AX715" s="33">
        <f>IF($I695="n/a",0,IF(AX$4&lt;=$C715,0,IF(SUM($C715,$I695)&gt;AX$4,$O706/$I695,$O706-SUM($I715:AW715))))</f>
        <v>0</v>
      </c>
      <c r="AY715" s="33">
        <f>IF($I695="n/a",0,IF(AY$4&lt;=$C715,0,IF(SUM($C715,$I695)&gt;AY$4,$O706/$I695,$O706-SUM($I715:AX715))))</f>
        <v>0</v>
      </c>
      <c r="AZ715" s="33">
        <f>IF($I695="n/a",0,IF(AZ$4&lt;=$C715,0,IF(SUM($C715,$I695)&gt;AZ$4,$O706/$I695,$O706-SUM($I715:AY715))))</f>
        <v>0</v>
      </c>
      <c r="BA715" s="33">
        <f>IF($I695="n/a",0,IF(BA$4&lt;=$C715,0,IF(SUM($C715,$I695)&gt;BA$4,$O706/$I695,$O706-SUM($I715:AZ715))))</f>
        <v>0</v>
      </c>
      <c r="BB715" s="33">
        <f>IF($I695="n/a",0,IF(BB$4&lt;=$C715,0,IF(SUM($C715,$I695)&gt;BB$4,$O706/$I695,$O706-SUM($I715:BA715))))</f>
        <v>0</v>
      </c>
      <c r="BC715" s="33">
        <f>IF($I695="n/a",0,IF(BC$4&lt;=$C715,0,IF(SUM($C715,$I695)&gt;BC$4,$O706/$I695,$O706-SUM($I715:BB715))))</f>
        <v>0</v>
      </c>
      <c r="BD715" s="33">
        <f>IF($I695="n/a",0,IF(BD$4&lt;=$C715,0,IF(SUM($C715,$I695)&gt;BD$4,$O706/$I695,$O706-SUM($I715:BC715))))</f>
        <v>0</v>
      </c>
      <c r="BE715" s="33">
        <f>IF($I695="n/a",0,IF(BE$4&lt;=$C715,0,IF(SUM($C715,$I695)&gt;BE$4,$O706/$I695,$O706-SUM($I715:BD715))))</f>
        <v>0</v>
      </c>
      <c r="BF715" s="33">
        <f>IF($I695="n/a",0,IF(BF$4&lt;=$C715,0,IF(SUM($C715,$I695)&gt;BF$4,$O706/$I695,$O706-SUM($I715:BE715))))</f>
        <v>0</v>
      </c>
      <c r="BG715" s="33">
        <f>IF($I695="n/a",0,IF(BG$4&lt;=$C715,0,IF(SUM($C715,$I695)&gt;BG$4,$O706/$I695,$O706-SUM($I715:BF715))))</f>
        <v>0</v>
      </c>
      <c r="BH715" s="33">
        <f>IF($I695="n/a",0,IF(BH$4&lt;=$C715,0,IF(SUM($C715,$I695)&gt;BH$4,$O706/$I695,$O706-SUM($I715:BG715))))</f>
        <v>0</v>
      </c>
      <c r="BI715" s="33">
        <f>IF($I695="n/a",0,IF(BI$4&lt;=$C715,0,IF(SUM($C715,$I695)&gt;BI$4,$O706/$I695,$O706-SUM($I715:BH715))))</f>
        <v>0</v>
      </c>
      <c r="BJ715" s="33">
        <f>IF($I695="n/a",0,IF(BJ$4&lt;=$C715,0,IF(SUM($C715,$I695)&gt;BJ$4,$O706/$I695,$O706-SUM($I715:BI715))))</f>
        <v>0</v>
      </c>
      <c r="BK715" s="33">
        <f>IF($I695="n/a",0,IF(BK$4&lt;=$C715,0,IF(SUM($C715,$I695)&gt;BK$4,$O706/$I695,$O706-SUM($I715:BJ715))))</f>
        <v>0</v>
      </c>
      <c r="BL715" s="33">
        <f>IF($I695="n/a",0,IF(BL$4&lt;=$C715,0,IF(SUM($C715,$I695)&gt;BL$4,$O706/$I695,$O706-SUM($I715:BK715))))</f>
        <v>0</v>
      </c>
      <c r="BM715" s="33">
        <f>IF($I695="n/a",0,IF(BM$4&lt;=$C715,0,IF(SUM($C715,$I695)&gt;BM$4,$O706/$I695,$O706-SUM($I715:BL715))))</f>
        <v>0</v>
      </c>
      <c r="BN715" s="33">
        <f>IF($I695="n/a",0,IF(BN$4&lt;=$C715,0,IF(SUM($C715,$I695)&gt;BN$4,$O706/$I695,$O706-SUM($I715:BM715))))</f>
        <v>0</v>
      </c>
      <c r="BO715" s="33">
        <f>IF($I695="n/a",0,IF(BO$4&lt;=$C715,0,IF(SUM($C715,$I695)&gt;BO$4,$O706/$I695,$O706-SUM($I715:BN715))))</f>
        <v>0</v>
      </c>
      <c r="BP715" s="33">
        <f>IF($I695="n/a",0,IF(BP$4&lt;=$C715,0,IF(SUM($C715,$I695)&gt;BP$4,$O706/$I695,$O706-SUM($I715:BO715))))</f>
        <v>0</v>
      </c>
      <c r="BQ715" s="33">
        <f>IF($I695="n/a",0,IF(BQ$4&lt;=$C715,0,IF(SUM($C715,$I695)&gt;BQ$4,$O706/$I695,$O706-SUM($I715:BP715))))</f>
        <v>0</v>
      </c>
      <c r="BR715" s="33">
        <f>IF($I695="n/a",0,IF(BR$4&lt;=$C715,0,IF(SUM($C715,$I695)&gt;BR$4,$O706/$I695,$O706-SUM($I715:BQ715))))</f>
        <v>0</v>
      </c>
      <c r="BS715" s="33">
        <f>IF($I695="n/a",0,IF(BS$4&lt;=$C715,0,IF(SUM($C715,$I695)&gt;BS$4,$O706/$I695,$O706-SUM($I715:BR715))))</f>
        <v>0</v>
      </c>
      <c r="BT715" s="33">
        <f>IF($I695="n/a",0,IF(BT$4&lt;=$C715,0,IF(SUM($C715,$I695)&gt;BT$4,$O706/$I695,$O706-SUM($I715:BS715))))</f>
        <v>0</v>
      </c>
      <c r="BU715" s="33">
        <f>IF($I695="n/a",0,IF(BU$4&lt;=$C715,0,IF(SUM($C715,$I695)&gt;BU$4,$O706/$I695,$O706-SUM($I715:BT715))))</f>
        <v>0</v>
      </c>
      <c r="BV715" s="33">
        <f>IF($I695="n/a",0,IF(BV$4&lt;=$C715,0,IF(SUM($C715,$I695)&gt;BV$4,$O706/$I695,$O706-SUM($I715:BU715))))</f>
        <v>0</v>
      </c>
      <c r="BW715" s="33">
        <f>IF($I695="n/a",0,IF(BW$4&lt;=$C715,0,IF(SUM($C715,$I695)&gt;BW$4,$O706/$I695,$O706-SUM($I715:BV715))))</f>
        <v>0</v>
      </c>
      <c r="BX715" s="33">
        <f>IF($I695="n/a",0,IF(BX$4&lt;=$C715,0,IF(SUM($C715,$I695)&gt;BX$4,$O706/$I695,$O706-SUM($I715:BW715))))</f>
        <v>0</v>
      </c>
      <c r="BY715" s="33">
        <f>IF($I695="n/a",0,IF(BY$4&lt;=$C715,0,IF(SUM($C715,$I695)&gt;BY$4,$O706/$I695,$O706-SUM($I715:BX715))))</f>
        <v>0</v>
      </c>
      <c r="BZ715" s="33">
        <f>IF($I695="n/a",0,IF(BZ$4&lt;=$C715,0,IF(SUM($C715,$I695)&gt;BZ$4,$O706/$I695,$O706-SUM($I715:BY715))))</f>
        <v>0</v>
      </c>
      <c r="CA715" s="33">
        <f>IF($I695="n/a",0,IF(CA$4&lt;=$C715,0,IF(SUM($C715,$I695)&gt;CA$4,$O706/$I695,$O706-SUM($I715:BZ715))))</f>
        <v>0</v>
      </c>
      <c r="CB715" s="33">
        <f>IF($I695="n/a",0,IF(CB$4&lt;=$C715,0,IF(SUM($C715,$I695)&gt;CB$4,$O706/$I695,$O706-SUM($I715:CA715))))</f>
        <v>0</v>
      </c>
      <c r="CC715" s="33">
        <f>IF($I695="n/a",0,IF(CC$4&lt;=$C715,0,IF(SUM($C715,$I695)&gt;CC$4,$O706/$I695,$O706-SUM($I715:CB715))))</f>
        <v>0</v>
      </c>
      <c r="CD715" s="33">
        <f>IF($I695="n/a",0,IF(CD$4&lt;=$C715,0,IF(SUM($C715,$I695)&gt;CD$4,$O706/$I695,$O706-SUM($I715:CC715))))</f>
        <v>0</v>
      </c>
      <c r="CE715" s="33">
        <f>IF($I695="n/a",0,IF(CE$4&lt;=$C715,0,IF(SUM($C715,$I695)&gt;CE$4,$O706/$I695,$O706-SUM($I715:CD715))))</f>
        <v>0</v>
      </c>
      <c r="CF715" s="33">
        <f>IF($I695="n/a",0,IF(CF$4&lt;=$C715,0,IF(SUM($C715,$I695)&gt;CF$4,$O706/$I695,$O706-SUM($I715:CE715))))</f>
        <v>0</v>
      </c>
    </row>
    <row r="716" spans="1:2018" s="7" customFormat="1" ht="12.75" customHeight="1">
      <c r="A716" s="218"/>
      <c r="C716" s="202">
        <v>2022</v>
      </c>
      <c r="D716" s="21" t="s">
        <v>52</v>
      </c>
      <c r="E716" s="219" t="s">
        <v>197</v>
      </c>
      <c r="I716" s="33"/>
      <c r="J716" s="33">
        <f>IF($I695="n/a",0,IF(J$4&lt;=$C716,0,IF(SUM($C716,$I695)&gt;J$4,$P706/$I695,$P706-SUM($I716:I716))))</f>
        <v>0</v>
      </c>
      <c r="K716" s="33">
        <f>IF($I695="n/a",0,IF(K$4&lt;=$C716,0,IF(SUM($C716,$I695)&gt;K$4,$P706/$I695,$P706-SUM($I716:J716))))</f>
        <v>0</v>
      </c>
      <c r="L716" s="33">
        <f>IF($I695="n/a",0,IF(L$4&lt;=$C716,0,IF(SUM($C716,$I695)&gt;L$4,$P706/$I695,$P706-SUM($I716:K716))))</f>
        <v>0</v>
      </c>
      <c r="M716" s="33">
        <f>IF($I695="n/a",0,IF(M$4&lt;=$C716,0,IF(SUM($C716,$I695)&gt;M$4,$P706/$I695,$P706-SUM($I716:L716))))</f>
        <v>0</v>
      </c>
      <c r="N716" s="33">
        <f>IF($I695="n/a",0,IF(N$4&lt;=$C716,0,IF(SUM($C716,$I695)&gt;N$4,$P706/$I695,$P706-SUM($I716:M716))))</f>
        <v>0</v>
      </c>
      <c r="O716" s="33">
        <f>IF($I695="n/a",0,IF(O$4&lt;=$C716,0,IF(SUM($C716,$I695)&gt;O$4,$P706/$I695,$P706-SUM($I716:N716))))</f>
        <v>0</v>
      </c>
      <c r="P716" s="33">
        <f>IF($I695="n/a",0,IF(P$4&lt;=$C716,0,IF(SUM($C716,$I695)&gt;P$4,$P706/$I695,$P706-SUM($I716:O716))))</f>
        <v>0</v>
      </c>
      <c r="Q716" s="33">
        <f>IF($I695="n/a",0,IF(Q$4&lt;=$C716,0,IF(SUM($C716,$I695)&gt;Q$4,$P706/$I695,$P706-SUM($I716:P716))))</f>
        <v>0</v>
      </c>
      <c r="R716" s="33">
        <f>IF($I695="n/a",0,IF(R$4&lt;=$C716,0,IF(SUM($C716,$I695)&gt;R$4,$P706/$I695,$P706-SUM($I716:Q716))))</f>
        <v>0</v>
      </c>
      <c r="S716" s="33">
        <f>IF($I695="n/a",0,IF(S$4&lt;=$C716,0,IF(SUM($C716,$I695)&gt;S$4,$P706/$I695,$P706-SUM($I716:R716))))</f>
        <v>0</v>
      </c>
      <c r="T716" s="33">
        <f>IF($I695="n/a",0,IF(T$4&lt;=$C716,0,IF(SUM($C716,$I695)&gt;T$4,$P706/$I695,$P706-SUM($I716:S716))))</f>
        <v>0</v>
      </c>
      <c r="U716" s="33">
        <f>IF($I695="n/a",0,IF(U$4&lt;=$C716,0,IF(SUM($C716,$I695)&gt;U$4,$P706/$I695,$P706-SUM($I716:T716))))</f>
        <v>0</v>
      </c>
      <c r="V716" s="33">
        <f>IF($I695="n/a",0,IF(V$4&lt;=$C716,0,IF(SUM($C716,$I695)&gt;V$4,$P706/$I695,$P706-SUM($I716:U716))))</f>
        <v>0</v>
      </c>
      <c r="W716" s="33">
        <f>IF($I695="n/a",0,IF(W$4&lt;=$C716,0,IF(SUM($C716,$I695)&gt;W$4,$P706/$I695,$P706-SUM($I716:V716))))</f>
        <v>0</v>
      </c>
      <c r="X716" s="33">
        <f>IF($I695="n/a",0,IF(X$4&lt;=$C716,0,IF(SUM($C716,$I695)&gt;X$4,$P706/$I695,$P706-SUM($I716:W716))))</f>
        <v>0</v>
      </c>
      <c r="Y716" s="33">
        <f>IF($I695="n/a",0,IF(Y$4&lt;=$C716,0,IF(SUM($C716,$I695)&gt;Y$4,$P706/$I695,$P706-SUM($I716:X716))))</f>
        <v>0</v>
      </c>
      <c r="Z716" s="33">
        <f>IF($I695="n/a",0,IF(Z$4&lt;=$C716,0,IF(SUM($C716,$I695)&gt;Z$4,$P706/$I695,$P706-SUM($I716:Y716))))</f>
        <v>0</v>
      </c>
      <c r="AA716" s="33">
        <f>IF($I695="n/a",0,IF(AA$4&lt;=$C716,0,IF(SUM($C716,$I695)&gt;AA$4,$P706/$I695,$P706-SUM($I716:Z716))))</f>
        <v>0</v>
      </c>
      <c r="AB716" s="33">
        <f>IF($I695="n/a",0,IF(AB$4&lt;=$C716,0,IF(SUM($C716,$I695)&gt;AB$4,$P706/$I695,$P706-SUM($I716:AA716))))</f>
        <v>0</v>
      </c>
      <c r="AC716" s="33">
        <f>IF($I695="n/a",0,IF(AC$4&lt;=$C716,0,IF(SUM($C716,$I695)&gt;AC$4,$P706/$I695,$P706-SUM($I716:AB716))))</f>
        <v>0</v>
      </c>
      <c r="AD716" s="33">
        <f>IF($I695="n/a",0,IF(AD$4&lt;=$C716,0,IF(SUM($C716,$I695)&gt;AD$4,$P706/$I695,$P706-SUM($I716:AC716))))</f>
        <v>0</v>
      </c>
      <c r="AE716" s="33">
        <f>IF($I695="n/a",0,IF(AE$4&lt;=$C716,0,IF(SUM($C716,$I695)&gt;AE$4,$P706/$I695,$P706-SUM($I716:AD716))))</f>
        <v>0</v>
      </c>
      <c r="AF716" s="33">
        <f>IF($I695="n/a",0,IF(AF$4&lt;=$C716,0,IF(SUM($C716,$I695)&gt;AF$4,$P706/$I695,$P706-SUM($I716:AE716))))</f>
        <v>0</v>
      </c>
      <c r="AG716" s="33">
        <f>IF($I695="n/a",0,IF(AG$4&lt;=$C716,0,IF(SUM($C716,$I695)&gt;AG$4,$P706/$I695,$P706-SUM($I716:AF716))))</f>
        <v>0</v>
      </c>
      <c r="AH716" s="33">
        <f>IF($I695="n/a",0,IF(AH$4&lt;=$C716,0,IF(SUM($C716,$I695)&gt;AH$4,$P706/$I695,$P706-SUM($I716:AG716))))</f>
        <v>0</v>
      </c>
      <c r="AI716" s="33">
        <f>IF($I695="n/a",0,IF(AI$4&lt;=$C716,0,IF(SUM($C716,$I695)&gt;AI$4,$P706/$I695,$P706-SUM($I716:AH716))))</f>
        <v>0</v>
      </c>
      <c r="AJ716" s="33">
        <f>IF($I695="n/a",0,IF(AJ$4&lt;=$C716,0,IF(SUM($C716,$I695)&gt;AJ$4,$P706/$I695,$P706-SUM($I716:AI716))))</f>
        <v>0</v>
      </c>
      <c r="AK716" s="33">
        <f>IF($I695="n/a",0,IF(AK$4&lt;=$C716,0,IF(SUM($C716,$I695)&gt;AK$4,$P706/$I695,$P706-SUM($I716:AJ716))))</f>
        <v>0</v>
      </c>
      <c r="AL716" s="33">
        <f>IF($I695="n/a",0,IF(AL$4&lt;=$C716,0,IF(SUM($C716,$I695)&gt;AL$4,$P706/$I695,$P706-SUM($I716:AK716))))</f>
        <v>0</v>
      </c>
      <c r="AM716" s="33">
        <f>IF($I695="n/a",0,IF(AM$4&lt;=$C716,0,IF(SUM($C716,$I695)&gt;AM$4,$P706/$I695,$P706-SUM($I716:AL716))))</f>
        <v>0</v>
      </c>
      <c r="AN716" s="33">
        <f>IF($I695="n/a",0,IF(AN$4&lt;=$C716,0,IF(SUM($C716,$I695)&gt;AN$4,$P706/$I695,$P706-SUM($I716:AM716))))</f>
        <v>0</v>
      </c>
      <c r="AO716" s="33">
        <f>IF($I695="n/a",0,IF(AO$4&lt;=$C716,0,IF(SUM($C716,$I695)&gt;AO$4,$P706/$I695,$P706-SUM($I716:AN716))))</f>
        <v>0</v>
      </c>
      <c r="AP716" s="33">
        <f>IF($I695="n/a",0,IF(AP$4&lt;=$C716,0,IF(SUM($C716,$I695)&gt;AP$4,$P706/$I695,$P706-SUM($I716:AO716))))</f>
        <v>0</v>
      </c>
      <c r="AQ716" s="33">
        <f>IF($I695="n/a",0,IF(AQ$4&lt;=$C716,0,IF(SUM($C716,$I695)&gt;AQ$4,$P706/$I695,$P706-SUM($I716:AP716))))</f>
        <v>0</v>
      </c>
      <c r="AR716" s="33">
        <f>IF($I695="n/a",0,IF(AR$4&lt;=$C716,0,IF(SUM($C716,$I695)&gt;AR$4,$P706/$I695,$P706-SUM($I716:AQ716))))</f>
        <v>0</v>
      </c>
      <c r="AS716" s="33">
        <f>IF($I695="n/a",0,IF(AS$4&lt;=$C716,0,IF(SUM($C716,$I695)&gt;AS$4,$P706/$I695,$P706-SUM($I716:AR716))))</f>
        <v>0</v>
      </c>
      <c r="AT716" s="33">
        <f>IF($I695="n/a",0,IF(AT$4&lt;=$C716,0,IF(SUM($C716,$I695)&gt;AT$4,$P706/$I695,$P706-SUM($I716:AS716))))</f>
        <v>0</v>
      </c>
      <c r="AU716" s="33">
        <f>IF($I695="n/a",0,IF(AU$4&lt;=$C716,0,IF(SUM($C716,$I695)&gt;AU$4,$P706/$I695,$P706-SUM($I716:AT716))))</f>
        <v>0</v>
      </c>
      <c r="AV716" s="33">
        <f>IF($I695="n/a",0,IF(AV$4&lt;=$C716,0,IF(SUM($C716,$I695)&gt;AV$4,$P706/$I695,$P706-SUM($I716:AU716))))</f>
        <v>0</v>
      </c>
      <c r="AW716" s="33">
        <f>IF($I695="n/a",0,IF(AW$4&lt;=$C716,0,IF(SUM($C716,$I695)&gt;AW$4,$P706/$I695,$P706-SUM($I716:AV716))))</f>
        <v>0</v>
      </c>
      <c r="AX716" s="33">
        <f>IF($I695="n/a",0,IF(AX$4&lt;=$C716,0,IF(SUM($C716,$I695)&gt;AX$4,$P706/$I695,$P706-SUM($I716:AW716))))</f>
        <v>0</v>
      </c>
      <c r="AY716" s="33">
        <f>IF($I695="n/a",0,IF(AY$4&lt;=$C716,0,IF(SUM($C716,$I695)&gt;AY$4,$P706/$I695,$P706-SUM($I716:AX716))))</f>
        <v>0</v>
      </c>
      <c r="AZ716" s="33">
        <f>IF($I695="n/a",0,IF(AZ$4&lt;=$C716,0,IF(SUM($C716,$I695)&gt;AZ$4,$P706/$I695,$P706-SUM($I716:AY716))))</f>
        <v>0</v>
      </c>
      <c r="BA716" s="33">
        <f>IF($I695="n/a",0,IF(BA$4&lt;=$C716,0,IF(SUM($C716,$I695)&gt;BA$4,$P706/$I695,$P706-SUM($I716:AZ716))))</f>
        <v>0</v>
      </c>
      <c r="BB716" s="33">
        <f>IF($I695="n/a",0,IF(BB$4&lt;=$C716,0,IF(SUM($C716,$I695)&gt;BB$4,$P706/$I695,$P706-SUM($I716:BA716))))</f>
        <v>0</v>
      </c>
      <c r="BC716" s="33">
        <f>IF($I695="n/a",0,IF(BC$4&lt;=$C716,0,IF(SUM($C716,$I695)&gt;BC$4,$P706/$I695,$P706-SUM($I716:BB716))))</f>
        <v>0</v>
      </c>
      <c r="BD716" s="33">
        <f>IF($I695="n/a",0,IF(BD$4&lt;=$C716,0,IF(SUM($C716,$I695)&gt;BD$4,$P706/$I695,$P706-SUM($I716:BC716))))</f>
        <v>0</v>
      </c>
      <c r="BE716" s="33">
        <f>IF($I695="n/a",0,IF(BE$4&lt;=$C716,0,IF(SUM($C716,$I695)&gt;BE$4,$P706/$I695,$P706-SUM($I716:BD716))))</f>
        <v>0</v>
      </c>
      <c r="BF716" s="33">
        <f>IF($I695="n/a",0,IF(BF$4&lt;=$C716,0,IF(SUM($C716,$I695)&gt;BF$4,$P706/$I695,$P706-SUM($I716:BE716))))</f>
        <v>0</v>
      </c>
      <c r="BG716" s="33">
        <f>IF($I695="n/a",0,IF(BG$4&lt;=$C716,0,IF(SUM($C716,$I695)&gt;BG$4,$P706/$I695,$P706-SUM($I716:BF716))))</f>
        <v>0</v>
      </c>
      <c r="BH716" s="33">
        <f>IF($I695="n/a",0,IF(BH$4&lt;=$C716,0,IF(SUM($C716,$I695)&gt;BH$4,$P706/$I695,$P706-SUM($I716:BG716))))</f>
        <v>0</v>
      </c>
      <c r="BI716" s="33">
        <f>IF($I695="n/a",0,IF(BI$4&lt;=$C716,0,IF(SUM($C716,$I695)&gt;BI$4,$P706/$I695,$P706-SUM($I716:BH716))))</f>
        <v>0</v>
      </c>
      <c r="BJ716" s="33">
        <f>IF($I695="n/a",0,IF(BJ$4&lt;=$C716,0,IF(SUM($C716,$I695)&gt;BJ$4,$P706/$I695,$P706-SUM($I716:BI716))))</f>
        <v>0</v>
      </c>
      <c r="BK716" s="33">
        <f>IF($I695="n/a",0,IF(BK$4&lt;=$C716,0,IF(SUM($C716,$I695)&gt;BK$4,$P706/$I695,$P706-SUM($I716:BJ716))))</f>
        <v>0</v>
      </c>
      <c r="BL716" s="33">
        <f>IF($I695="n/a",0,IF(BL$4&lt;=$C716,0,IF(SUM($C716,$I695)&gt;BL$4,$P706/$I695,$P706-SUM($I716:BK716))))</f>
        <v>0</v>
      </c>
      <c r="BM716" s="33">
        <f>IF($I695="n/a",0,IF(BM$4&lt;=$C716,0,IF(SUM($C716,$I695)&gt;BM$4,$P706/$I695,$P706-SUM($I716:BL716))))</f>
        <v>0</v>
      </c>
      <c r="BN716" s="33">
        <f>IF($I695="n/a",0,IF(BN$4&lt;=$C716,0,IF(SUM($C716,$I695)&gt;BN$4,$P706/$I695,$P706-SUM($I716:BM716))))</f>
        <v>0</v>
      </c>
      <c r="BO716" s="33">
        <f>IF($I695="n/a",0,IF(BO$4&lt;=$C716,0,IF(SUM($C716,$I695)&gt;BO$4,$P706/$I695,$P706-SUM($I716:BN716))))</f>
        <v>0</v>
      </c>
      <c r="BP716" s="33">
        <f>IF($I695="n/a",0,IF(BP$4&lt;=$C716,0,IF(SUM($C716,$I695)&gt;BP$4,$P706/$I695,$P706-SUM($I716:BO716))))</f>
        <v>0</v>
      </c>
      <c r="BQ716" s="33">
        <f>IF($I695="n/a",0,IF(BQ$4&lt;=$C716,0,IF(SUM($C716,$I695)&gt;BQ$4,$P706/$I695,$P706-SUM($I716:BP716))))</f>
        <v>0</v>
      </c>
      <c r="BR716" s="33">
        <f>IF($I695="n/a",0,IF(BR$4&lt;=$C716,0,IF(SUM($C716,$I695)&gt;BR$4,$P706/$I695,$P706-SUM($I716:BQ716))))</f>
        <v>0</v>
      </c>
      <c r="BS716" s="33">
        <f>IF($I695="n/a",0,IF(BS$4&lt;=$C716,0,IF(SUM($C716,$I695)&gt;BS$4,$P706/$I695,$P706-SUM($I716:BR716))))</f>
        <v>0</v>
      </c>
      <c r="BT716" s="33">
        <f>IF($I695="n/a",0,IF(BT$4&lt;=$C716,0,IF(SUM($C716,$I695)&gt;BT$4,$P706/$I695,$P706-SUM($I716:BS716))))</f>
        <v>0</v>
      </c>
      <c r="BU716" s="33">
        <f>IF($I695="n/a",0,IF(BU$4&lt;=$C716,0,IF(SUM($C716,$I695)&gt;BU$4,$P706/$I695,$P706-SUM($I716:BT716))))</f>
        <v>0</v>
      </c>
      <c r="BV716" s="33">
        <f>IF($I695="n/a",0,IF(BV$4&lt;=$C716,0,IF(SUM($C716,$I695)&gt;BV$4,$P706/$I695,$P706-SUM($I716:BU716))))</f>
        <v>0</v>
      </c>
      <c r="BW716" s="33">
        <f>IF($I695="n/a",0,IF(BW$4&lt;=$C716,0,IF(SUM($C716,$I695)&gt;BW$4,$P706/$I695,$P706-SUM($I716:BV716))))</f>
        <v>0</v>
      </c>
      <c r="BX716" s="33">
        <f>IF($I695="n/a",0,IF(BX$4&lt;=$C716,0,IF(SUM($C716,$I695)&gt;BX$4,$P706/$I695,$P706-SUM($I716:BW716))))</f>
        <v>0</v>
      </c>
      <c r="BY716" s="33">
        <f>IF($I695="n/a",0,IF(BY$4&lt;=$C716,0,IF(SUM($C716,$I695)&gt;BY$4,$P706/$I695,$P706-SUM($I716:BX716))))</f>
        <v>0</v>
      </c>
      <c r="BZ716" s="33">
        <f>IF($I695="n/a",0,IF(BZ$4&lt;=$C716,0,IF(SUM($C716,$I695)&gt;BZ$4,$P706/$I695,$P706-SUM($I716:BY716))))</f>
        <v>0</v>
      </c>
      <c r="CA716" s="33">
        <f>IF($I695="n/a",0,IF(CA$4&lt;=$C716,0,IF(SUM($C716,$I695)&gt;CA$4,$P706/$I695,$P706-SUM($I716:BZ716))))</f>
        <v>0</v>
      </c>
      <c r="CB716" s="33">
        <f>IF($I695="n/a",0,IF(CB$4&lt;=$C716,0,IF(SUM($C716,$I695)&gt;CB$4,$P706/$I695,$P706-SUM($I716:CA716))))</f>
        <v>0</v>
      </c>
      <c r="CC716" s="33">
        <f>IF($I695="n/a",0,IF(CC$4&lt;=$C716,0,IF(SUM($C716,$I695)&gt;CC$4,$P706/$I695,$P706-SUM($I716:CB716))))</f>
        <v>0</v>
      </c>
      <c r="CD716" s="33">
        <f>IF($I695="n/a",0,IF(CD$4&lt;=$C716,0,IF(SUM($C716,$I695)&gt;CD$4,$P706/$I695,$P706-SUM($I716:CC716))))</f>
        <v>0</v>
      </c>
      <c r="CE716" s="33">
        <f>IF($I695="n/a",0,IF(CE$4&lt;=$C716,0,IF(SUM($C716,$I695)&gt;CE$4,$P706/$I695,$P706-SUM($I716:CD716))))</f>
        <v>0</v>
      </c>
      <c r="CF716" s="33">
        <f>IF($I695="n/a",0,IF(CF$4&lt;=$C716,0,IF(SUM($C716,$I695)&gt;CF$4,$P706/$I695,$P706-SUM($I716:CE716))))</f>
        <v>0</v>
      </c>
    </row>
    <row r="717" spans="1:2018" ht="12.75" customHeight="1">
      <c r="C717" s="202">
        <v>2023</v>
      </c>
      <c r="D717" s="21" t="s">
        <v>53</v>
      </c>
      <c r="E717" s="21" t="s">
        <v>197</v>
      </c>
      <c r="I717" s="31"/>
      <c r="J717" s="31">
        <f>IF($I695="n/a",0,IF(J$4&lt;=$C717,0,IF(SUM($C717,$I695)&gt;J$4,$Q706/$I695,$Q706-SUM($I717:I717))))</f>
        <v>0</v>
      </c>
      <c r="K717" s="31">
        <f>IF($I695="n/a",0,IF(K$4&lt;=$C717,0,IF(SUM($C717,$I695)&gt;K$4,$Q706/$I695,$Q706-SUM($I717:J717))))</f>
        <v>0</v>
      </c>
      <c r="L717" s="31">
        <f>IF($I695="n/a",0,IF(L$4&lt;=$C717,0,IF(SUM($C717,$I695)&gt;L$4,$Q706/$I695,$Q706-SUM($I717:K717))))</f>
        <v>0</v>
      </c>
      <c r="M717" s="31">
        <f>IF($I695="n/a",0,IF(M$4&lt;=$C717,0,IF(SUM($C717,$I695)&gt;M$4,$Q706/$I695,$Q706-SUM($I717:L717))))</f>
        <v>0</v>
      </c>
      <c r="N717" s="31">
        <f>IF($I695="n/a",0,IF(N$4&lt;=$C717,0,IF(SUM($C717,$I695)&gt;N$4,$Q706/$I695,$Q706-SUM($I717:M717))))</f>
        <v>0</v>
      </c>
      <c r="O717" s="31">
        <f>IF($I695="n/a",0,IF(O$4&lt;=$C717,0,IF(SUM($C717,$I695)&gt;O$4,$Q706/$I695,$Q706-SUM($I717:N717))))</f>
        <v>0</v>
      </c>
      <c r="P717" s="31">
        <f>IF($I695="n/a",0,IF(P$4&lt;=$C717,0,IF(SUM($C717,$I695)&gt;P$4,$Q706/$I695,$Q706-SUM($I717:O717))))</f>
        <v>0</v>
      </c>
      <c r="Q717" s="31">
        <f>IF($I695="n/a",0,IF(Q$4&lt;=$C717,0,IF(SUM($C717,$I695)&gt;Q$4,$Q706/$I695,$Q706-SUM($I717:P717))))</f>
        <v>0</v>
      </c>
      <c r="R717" s="31">
        <f>IF($I695="n/a",0,IF(R$4&lt;=$C717,0,IF(SUM($C717,$I695)&gt;R$4,$Q706/$I695,$Q706-SUM($I717:Q717))))</f>
        <v>0</v>
      </c>
      <c r="S717" s="31">
        <f>IF($I695="n/a",0,IF(S$4&lt;=$C717,0,IF(SUM($C717,$I695)&gt;S$4,$Q706/$I695,$Q706-SUM($I717:R717))))</f>
        <v>0</v>
      </c>
      <c r="T717" s="31">
        <f>IF($I695="n/a",0,IF(T$4&lt;=$C717,0,IF(SUM($C717,$I695)&gt;T$4,$Q706/$I695,$Q706-SUM($I717:S717))))</f>
        <v>0</v>
      </c>
      <c r="U717" s="31">
        <f>IF($I695="n/a",0,IF(U$4&lt;=$C717,0,IF(SUM($C717,$I695)&gt;U$4,$Q706/$I695,$Q706-SUM($I717:T717))))</f>
        <v>0</v>
      </c>
      <c r="V717" s="31">
        <f>IF($I695="n/a",0,IF(V$4&lt;=$C717,0,IF(SUM($C717,$I695)&gt;V$4,$Q706/$I695,$Q706-SUM($I717:U717))))</f>
        <v>0</v>
      </c>
      <c r="W717" s="31">
        <f>IF($I695="n/a",0,IF(W$4&lt;=$C717,0,IF(SUM($C717,$I695)&gt;W$4,$Q706/$I695,$Q706-SUM($I717:V717))))</f>
        <v>0</v>
      </c>
      <c r="X717" s="31">
        <f>IF($I695="n/a",0,IF(X$4&lt;=$C717,0,IF(SUM($C717,$I695)&gt;X$4,$Q706/$I695,$Q706-SUM($I717:W717))))</f>
        <v>0</v>
      </c>
      <c r="Y717" s="31">
        <f>IF($I695="n/a",0,IF(Y$4&lt;=$C717,0,IF(SUM($C717,$I695)&gt;Y$4,$Q706/$I695,$Q706-SUM($I717:X717))))</f>
        <v>0</v>
      </c>
      <c r="Z717" s="31">
        <f>IF($I695="n/a",0,IF(Z$4&lt;=$C717,0,IF(SUM($C717,$I695)&gt;Z$4,$Q706/$I695,$Q706-SUM($I717:Y717))))</f>
        <v>0</v>
      </c>
      <c r="AA717" s="31">
        <f>IF($I695="n/a",0,IF(AA$4&lt;=$C717,0,IF(SUM($C717,$I695)&gt;AA$4,$Q706/$I695,$Q706-SUM($I717:Z717))))</f>
        <v>0</v>
      </c>
      <c r="AB717" s="31">
        <f>IF($I695="n/a",0,IF(AB$4&lt;=$C717,0,IF(SUM($C717,$I695)&gt;AB$4,$Q706/$I695,$Q706-SUM($I717:AA717))))</f>
        <v>0</v>
      </c>
      <c r="AC717" s="31">
        <f>IF($I695="n/a",0,IF(AC$4&lt;=$C717,0,IF(SUM($C717,$I695)&gt;AC$4,$Q706/$I695,$Q706-SUM($I717:AB717))))</f>
        <v>0</v>
      </c>
      <c r="AD717" s="31">
        <f>IF($I695="n/a",0,IF(AD$4&lt;=$C717,0,IF(SUM($C717,$I695)&gt;AD$4,$Q706/$I695,$Q706-SUM($I717:AC717))))</f>
        <v>0</v>
      </c>
      <c r="AE717" s="31">
        <f>IF($I695="n/a",0,IF(AE$4&lt;=$C717,0,IF(SUM($C717,$I695)&gt;AE$4,$Q706/$I695,$Q706-SUM($I717:AD717))))</f>
        <v>0</v>
      </c>
      <c r="AF717" s="31">
        <f>IF($I695="n/a",0,IF(AF$4&lt;=$C717,0,IF(SUM($C717,$I695)&gt;AF$4,$Q706/$I695,$Q706-SUM($I717:AE717))))</f>
        <v>0</v>
      </c>
      <c r="AG717" s="31">
        <f>IF($I695="n/a",0,IF(AG$4&lt;=$C717,0,IF(SUM($C717,$I695)&gt;AG$4,$Q706/$I695,$Q706-SUM($I717:AF717))))</f>
        <v>0</v>
      </c>
      <c r="AH717" s="31">
        <f>IF($I695="n/a",0,IF(AH$4&lt;=$C717,0,IF(SUM($C717,$I695)&gt;AH$4,$Q706/$I695,$Q706-SUM($I717:AG717))))</f>
        <v>0</v>
      </c>
      <c r="AI717" s="31">
        <f>IF($I695="n/a",0,IF(AI$4&lt;=$C717,0,IF(SUM($C717,$I695)&gt;AI$4,$Q706/$I695,$Q706-SUM($I717:AH717))))</f>
        <v>0</v>
      </c>
      <c r="AJ717" s="31">
        <f>IF($I695="n/a",0,IF(AJ$4&lt;=$C717,0,IF(SUM($C717,$I695)&gt;AJ$4,$Q706/$I695,$Q706-SUM($I717:AI717))))</f>
        <v>0</v>
      </c>
      <c r="AK717" s="31">
        <f>IF($I695="n/a",0,IF(AK$4&lt;=$C717,0,IF(SUM($C717,$I695)&gt;AK$4,$Q706/$I695,$Q706-SUM($I717:AJ717))))</f>
        <v>0</v>
      </c>
      <c r="AL717" s="31">
        <f>IF($I695="n/a",0,IF(AL$4&lt;=$C717,0,IF(SUM($C717,$I695)&gt;AL$4,$Q706/$I695,$Q706-SUM($I717:AK717))))</f>
        <v>0</v>
      </c>
      <c r="AM717" s="31">
        <f>IF($I695="n/a",0,IF(AM$4&lt;=$C717,0,IF(SUM($C717,$I695)&gt;AM$4,$Q706/$I695,$Q706-SUM($I717:AL717))))</f>
        <v>0</v>
      </c>
      <c r="AN717" s="31">
        <f>IF($I695="n/a",0,IF(AN$4&lt;=$C717,0,IF(SUM($C717,$I695)&gt;AN$4,$Q706/$I695,$Q706-SUM($I717:AM717))))</f>
        <v>0</v>
      </c>
      <c r="AO717" s="31">
        <f>IF($I695="n/a",0,IF(AO$4&lt;=$C717,0,IF(SUM($C717,$I695)&gt;AO$4,$Q706/$I695,$Q706-SUM($I717:AN717))))</f>
        <v>0</v>
      </c>
      <c r="AP717" s="31">
        <f>IF($I695="n/a",0,IF(AP$4&lt;=$C717,0,IF(SUM($C717,$I695)&gt;AP$4,$Q706/$I695,$Q706-SUM($I717:AO717))))</f>
        <v>0</v>
      </c>
      <c r="AQ717" s="31">
        <f>IF($I695="n/a",0,IF(AQ$4&lt;=$C717,0,IF(SUM($C717,$I695)&gt;AQ$4,$Q706/$I695,$Q706-SUM($I717:AP717))))</f>
        <v>0</v>
      </c>
      <c r="AR717" s="31">
        <f>IF($I695="n/a",0,IF(AR$4&lt;=$C717,0,IF(SUM($C717,$I695)&gt;AR$4,$Q706/$I695,$Q706-SUM($I717:AQ717))))</f>
        <v>0</v>
      </c>
      <c r="AS717" s="31">
        <f>IF($I695="n/a",0,IF(AS$4&lt;=$C717,0,IF(SUM($C717,$I695)&gt;AS$4,$Q706/$I695,$Q706-SUM($I717:AR717))))</f>
        <v>0</v>
      </c>
      <c r="AT717" s="31">
        <f>IF($I695="n/a",0,IF(AT$4&lt;=$C717,0,IF(SUM($C717,$I695)&gt;AT$4,$Q706/$I695,$Q706-SUM($I717:AS717))))</f>
        <v>0</v>
      </c>
      <c r="AU717" s="31">
        <f>IF($I695="n/a",0,IF(AU$4&lt;=$C717,0,IF(SUM($C717,$I695)&gt;AU$4,$Q706/$I695,$Q706-SUM($I717:AT717))))</f>
        <v>0</v>
      </c>
      <c r="AV717" s="31">
        <f>IF($I695="n/a",0,IF(AV$4&lt;=$C717,0,IF(SUM($C717,$I695)&gt;AV$4,$Q706/$I695,$Q706-SUM($I717:AU717))))</f>
        <v>0</v>
      </c>
      <c r="AW717" s="31">
        <f>IF($I695="n/a",0,IF(AW$4&lt;=$C717,0,IF(SUM($C717,$I695)&gt;AW$4,$Q706/$I695,$Q706-SUM($I717:AV717))))</f>
        <v>0</v>
      </c>
      <c r="AX717" s="31">
        <f>IF($I695="n/a",0,IF(AX$4&lt;=$C717,0,IF(SUM($C717,$I695)&gt;AX$4,$Q706/$I695,$Q706-SUM($I717:AW717))))</f>
        <v>0</v>
      </c>
      <c r="AY717" s="31">
        <f>IF($I695="n/a",0,IF(AY$4&lt;=$C717,0,IF(SUM($C717,$I695)&gt;AY$4,$Q706/$I695,$Q706-SUM($I717:AX717))))</f>
        <v>0</v>
      </c>
      <c r="AZ717" s="31">
        <f>IF($I695="n/a",0,IF(AZ$4&lt;=$C717,0,IF(SUM($C717,$I695)&gt;AZ$4,$Q706/$I695,$Q706-SUM($I717:AY717))))</f>
        <v>0</v>
      </c>
      <c r="BA717" s="31">
        <f>IF($I695="n/a",0,IF(BA$4&lt;=$C717,0,IF(SUM($C717,$I695)&gt;BA$4,$Q706/$I695,$Q706-SUM($I717:AZ717))))</f>
        <v>0</v>
      </c>
      <c r="BB717" s="31">
        <f>IF($I695="n/a",0,IF(BB$4&lt;=$C717,0,IF(SUM($C717,$I695)&gt;BB$4,$Q706/$I695,$Q706-SUM($I717:BA717))))</f>
        <v>0</v>
      </c>
      <c r="BC717" s="31">
        <f>IF($I695="n/a",0,IF(BC$4&lt;=$C717,0,IF(SUM($C717,$I695)&gt;BC$4,$Q706/$I695,$Q706-SUM($I717:BB717))))</f>
        <v>0</v>
      </c>
      <c r="BD717" s="31">
        <f>IF($I695="n/a",0,IF(BD$4&lt;=$C717,0,IF(SUM($C717,$I695)&gt;BD$4,$Q706/$I695,$Q706-SUM($I717:BC717))))</f>
        <v>0</v>
      </c>
      <c r="BE717" s="31">
        <f>IF($I695="n/a",0,IF(BE$4&lt;=$C717,0,IF(SUM($C717,$I695)&gt;BE$4,$Q706/$I695,$Q706-SUM($I717:BD717))))</f>
        <v>0</v>
      </c>
      <c r="BF717" s="31">
        <f>IF($I695="n/a",0,IF(BF$4&lt;=$C717,0,IF(SUM($C717,$I695)&gt;BF$4,$Q706/$I695,$Q706-SUM($I717:BE717))))</f>
        <v>0</v>
      </c>
      <c r="BG717" s="31">
        <f>IF($I695="n/a",0,IF(BG$4&lt;=$C717,0,IF(SUM($C717,$I695)&gt;BG$4,$Q706/$I695,$Q706-SUM($I717:BF717))))</f>
        <v>0</v>
      </c>
      <c r="BH717" s="31">
        <f>IF($I695="n/a",0,IF(BH$4&lt;=$C717,0,IF(SUM($C717,$I695)&gt;BH$4,$Q706/$I695,$Q706-SUM($I717:BG717))))</f>
        <v>0</v>
      </c>
      <c r="BI717" s="31">
        <f>IF($I695="n/a",0,IF(BI$4&lt;=$C717,0,IF(SUM($C717,$I695)&gt;BI$4,$Q706/$I695,$Q706-SUM($I717:BH717))))</f>
        <v>0</v>
      </c>
      <c r="BJ717" s="31">
        <f>IF($I695="n/a",0,IF(BJ$4&lt;=$C717,0,IF(SUM($C717,$I695)&gt;BJ$4,$Q706/$I695,$Q706-SUM($I717:BI717))))</f>
        <v>0</v>
      </c>
      <c r="BK717" s="31">
        <f>IF($I695="n/a",0,IF(BK$4&lt;=$C717,0,IF(SUM($C717,$I695)&gt;BK$4,$Q706/$I695,$Q706-SUM($I717:BJ717))))</f>
        <v>0</v>
      </c>
      <c r="BL717" s="31">
        <f>IF($I695="n/a",0,IF(BL$4&lt;=$C717,0,IF(SUM($C717,$I695)&gt;BL$4,$Q706/$I695,$Q706-SUM($I717:BK717))))</f>
        <v>0</v>
      </c>
      <c r="BM717" s="31">
        <f>IF($I695="n/a",0,IF(BM$4&lt;=$C717,0,IF(SUM($C717,$I695)&gt;BM$4,$Q706/$I695,$Q706-SUM($I717:BL717))))</f>
        <v>0</v>
      </c>
      <c r="BN717" s="31">
        <f>IF($I695="n/a",0,IF(BN$4&lt;=$C717,0,IF(SUM($C717,$I695)&gt;BN$4,$Q706/$I695,$Q706-SUM($I717:BM717))))</f>
        <v>0</v>
      </c>
      <c r="BO717" s="31">
        <f>IF($I695="n/a",0,IF(BO$4&lt;=$C717,0,IF(SUM($C717,$I695)&gt;BO$4,$Q706/$I695,$Q706-SUM($I717:BN717))))</f>
        <v>0</v>
      </c>
      <c r="BP717" s="31">
        <f>IF($I695="n/a",0,IF(BP$4&lt;=$C717,0,IF(SUM($C717,$I695)&gt;BP$4,$Q706/$I695,$Q706-SUM($I717:BO717))))</f>
        <v>0</v>
      </c>
      <c r="BQ717" s="31">
        <f>IF($I695="n/a",0,IF(BQ$4&lt;=$C717,0,IF(SUM($C717,$I695)&gt;BQ$4,$Q706/$I695,$Q706-SUM($I717:BP717))))</f>
        <v>0</v>
      </c>
      <c r="BR717" s="31">
        <f>IF($I695="n/a",0,IF(BR$4&lt;=$C717,0,IF(SUM($C717,$I695)&gt;BR$4,$Q706/$I695,$Q706-SUM($I717:BQ717))))</f>
        <v>0</v>
      </c>
      <c r="BS717" s="31">
        <f>IF($I695="n/a",0,IF(BS$4&lt;=$C717,0,IF(SUM($C717,$I695)&gt;BS$4,$Q706/$I695,$Q706-SUM($I717:BR717))))</f>
        <v>0</v>
      </c>
      <c r="BT717" s="31">
        <f>IF($I695="n/a",0,IF(BT$4&lt;=$C717,0,IF(SUM($C717,$I695)&gt;BT$4,$Q706/$I695,$Q706-SUM($I717:BS717))))</f>
        <v>0</v>
      </c>
      <c r="BU717" s="31">
        <f>IF($I695="n/a",0,IF(BU$4&lt;=$C717,0,IF(SUM($C717,$I695)&gt;BU$4,$Q706/$I695,$Q706-SUM($I717:BT717))))</f>
        <v>0</v>
      </c>
      <c r="BV717" s="31">
        <f>IF($I695="n/a",0,IF(BV$4&lt;=$C717,0,IF(SUM($C717,$I695)&gt;BV$4,$Q706/$I695,$Q706-SUM($I717:BU717))))</f>
        <v>0</v>
      </c>
      <c r="BW717" s="31">
        <f>IF($I695="n/a",0,IF(BW$4&lt;=$C717,0,IF(SUM($C717,$I695)&gt;BW$4,$Q706/$I695,$Q706-SUM($I717:BV717))))</f>
        <v>0</v>
      </c>
      <c r="BX717" s="31">
        <f>IF($I695="n/a",0,IF(BX$4&lt;=$C717,0,IF(SUM($C717,$I695)&gt;BX$4,$Q706/$I695,$Q706-SUM($I717:BW717))))</f>
        <v>0</v>
      </c>
      <c r="BY717" s="31">
        <f>IF($I695="n/a",0,IF(BY$4&lt;=$C717,0,IF(SUM($C717,$I695)&gt;BY$4,$Q706/$I695,$Q706-SUM($I717:BX717))))</f>
        <v>0</v>
      </c>
      <c r="BZ717" s="31">
        <f>IF($I695="n/a",0,IF(BZ$4&lt;=$C717,0,IF(SUM($C717,$I695)&gt;BZ$4,$Q706/$I695,$Q706-SUM($I717:BY717))))</f>
        <v>0</v>
      </c>
      <c r="CA717" s="31">
        <f>IF($I695="n/a",0,IF(CA$4&lt;=$C717,0,IF(SUM($C717,$I695)&gt;CA$4,$Q706/$I695,$Q706-SUM($I717:BZ717))))</f>
        <v>0</v>
      </c>
      <c r="CB717" s="31">
        <f>IF($I695="n/a",0,IF(CB$4&lt;=$C717,0,IF(SUM($C717,$I695)&gt;CB$4,$Q706/$I695,$Q706-SUM($I717:CA717))))</f>
        <v>0</v>
      </c>
      <c r="CC717" s="31">
        <f>IF($I695="n/a",0,IF(CC$4&lt;=$C717,0,IF(SUM($C717,$I695)&gt;CC$4,$Q706/$I695,$Q706-SUM($I717:CB717))))</f>
        <v>0</v>
      </c>
      <c r="CD717" s="31">
        <f>IF($I695="n/a",0,IF(CD$4&lt;=$C717,0,IF(SUM($C717,$I695)&gt;CD$4,$Q706/$I695,$Q706-SUM($I717:CC717))))</f>
        <v>0</v>
      </c>
      <c r="CE717" s="31">
        <f>IF($I695="n/a",0,IF(CE$4&lt;=$C717,0,IF(SUM($C717,$I695)&gt;CE$4,$Q706/$I695,$Q706-SUM($I717:CD717))))</f>
        <v>0</v>
      </c>
      <c r="CF717" s="31">
        <f>IF($I695="n/a",0,IF(CF$4&lt;=$C717,0,IF(SUM($C717,$I695)&gt;CF$4,$Q706/$I695,$Q706-SUM($I717:CE717))))</f>
        <v>0</v>
      </c>
    </row>
    <row r="718" spans="1:2018" ht="12.75" customHeight="1">
      <c r="C718" s="202">
        <v>2024</v>
      </c>
      <c r="D718" s="21" t="s">
        <v>54</v>
      </c>
      <c r="E718" s="21" t="s">
        <v>197</v>
      </c>
      <c r="I718" s="31"/>
      <c r="J718" s="31">
        <f>IF($I695="n/a",0,IF(J$4&lt;=$C718,0,IF(SUM($C718,$I695)&gt;J$4,$R706/$I695,$R706-SUM($I718:I718))))</f>
        <v>0</v>
      </c>
      <c r="K718" s="31">
        <f>IF($I695="n/a",0,IF(K$4&lt;=$C718,0,IF(SUM($C718,$I695)&gt;K$4,$R706/$I695,$R706-SUM($I718:J718))))</f>
        <v>0</v>
      </c>
      <c r="L718" s="31">
        <f>IF($I695="n/a",0,IF(L$4&lt;=$C718,0,IF(SUM($C718,$I695)&gt;L$4,$R706/$I695,$R706-SUM($I718:K718))))</f>
        <v>0</v>
      </c>
      <c r="M718" s="31">
        <f>IF($I695="n/a",0,IF(M$4&lt;=$C718,0,IF(SUM($C718,$I695)&gt;M$4,$R706/$I695,$R706-SUM($I718:L718))))</f>
        <v>0</v>
      </c>
      <c r="N718" s="31">
        <f>IF($I695="n/a",0,IF(N$4&lt;=$C718,0,IF(SUM($C718,$I695)&gt;N$4,$R706/$I695,$R706-SUM($I718:M718))))</f>
        <v>0</v>
      </c>
      <c r="O718" s="31">
        <f>IF($I695="n/a",0,IF(O$4&lt;=$C718,0,IF(SUM($C718,$I695)&gt;O$4,$R706/$I695,$R706-SUM($I718:N718))))</f>
        <v>0</v>
      </c>
      <c r="P718" s="31">
        <f>IF($I695="n/a",0,IF(P$4&lt;=$C718,0,IF(SUM($C718,$I695)&gt;P$4,$R706/$I695,$R706-SUM($I718:O718))))</f>
        <v>0</v>
      </c>
      <c r="Q718" s="31">
        <f>IF($I695="n/a",0,IF(Q$4&lt;=$C718,0,IF(SUM($C718,$I695)&gt;Q$4,$R706/$I695,$R706-SUM($I718:P718))))</f>
        <v>0</v>
      </c>
      <c r="R718" s="31">
        <f>IF($I695="n/a",0,IF(R$4&lt;=$C718,0,IF(SUM($C718,$I695)&gt;R$4,$R706/$I695,$R706-SUM($I718:Q718))))</f>
        <v>0</v>
      </c>
      <c r="S718" s="31">
        <f>IF($I695="n/a",0,IF(S$4&lt;=$C718,0,IF(SUM($C718,$I695)&gt;S$4,$R706/$I695,$R706-SUM($I718:R718))))</f>
        <v>0</v>
      </c>
      <c r="T718" s="31">
        <f>IF($I695="n/a",0,IF(T$4&lt;=$C718,0,IF(SUM($C718,$I695)&gt;T$4,$R706/$I695,$R706-SUM($I718:S718))))</f>
        <v>0</v>
      </c>
      <c r="U718" s="31">
        <f>IF($I695="n/a",0,IF(U$4&lt;=$C718,0,IF(SUM($C718,$I695)&gt;U$4,$R706/$I695,$R706-SUM($I718:T718))))</f>
        <v>0</v>
      </c>
      <c r="V718" s="31">
        <f>IF($I695="n/a",0,IF(V$4&lt;=$C718,0,IF(SUM($C718,$I695)&gt;V$4,$R706/$I695,$R706-SUM($I718:U718))))</f>
        <v>0</v>
      </c>
      <c r="W718" s="31">
        <f>IF($I695="n/a",0,IF(W$4&lt;=$C718,0,IF(SUM($C718,$I695)&gt;W$4,$R706/$I695,$R706-SUM($I718:V718))))</f>
        <v>0</v>
      </c>
      <c r="X718" s="31">
        <f>IF($I695="n/a",0,IF(X$4&lt;=$C718,0,IF(SUM($C718,$I695)&gt;X$4,$R706/$I695,$R706-SUM($I718:W718))))</f>
        <v>0</v>
      </c>
      <c r="Y718" s="31">
        <f>IF($I695="n/a",0,IF(Y$4&lt;=$C718,0,IF(SUM($C718,$I695)&gt;Y$4,$R706/$I695,$R706-SUM($I718:X718))))</f>
        <v>0</v>
      </c>
      <c r="Z718" s="31">
        <f>IF($I695="n/a",0,IF(Z$4&lt;=$C718,0,IF(SUM($C718,$I695)&gt;Z$4,$R706/$I695,$R706-SUM($I718:Y718))))</f>
        <v>0</v>
      </c>
      <c r="AA718" s="31">
        <f>IF($I695="n/a",0,IF(AA$4&lt;=$C718,0,IF(SUM($C718,$I695)&gt;AA$4,$R706/$I695,$R706-SUM($I718:Z718))))</f>
        <v>0</v>
      </c>
      <c r="AB718" s="31">
        <f>IF($I695="n/a",0,IF(AB$4&lt;=$C718,0,IF(SUM($C718,$I695)&gt;AB$4,$R706/$I695,$R706-SUM($I718:AA718))))</f>
        <v>0</v>
      </c>
      <c r="AC718" s="31">
        <f>IF($I695="n/a",0,IF(AC$4&lt;=$C718,0,IF(SUM($C718,$I695)&gt;AC$4,$R706/$I695,$R706-SUM($I718:AB718))))</f>
        <v>0</v>
      </c>
      <c r="AD718" s="31">
        <f>IF($I695="n/a",0,IF(AD$4&lt;=$C718,0,IF(SUM($C718,$I695)&gt;AD$4,$R706/$I695,$R706-SUM($I718:AC718))))</f>
        <v>0</v>
      </c>
      <c r="AE718" s="31">
        <f>IF($I695="n/a",0,IF(AE$4&lt;=$C718,0,IF(SUM($C718,$I695)&gt;AE$4,$R706/$I695,$R706-SUM($I718:AD718))))</f>
        <v>0</v>
      </c>
      <c r="AF718" s="31">
        <f>IF($I695="n/a",0,IF(AF$4&lt;=$C718,0,IF(SUM($C718,$I695)&gt;AF$4,$R706/$I695,$R706-SUM($I718:AE718))))</f>
        <v>0</v>
      </c>
      <c r="AG718" s="31">
        <f>IF($I695="n/a",0,IF(AG$4&lt;=$C718,0,IF(SUM($C718,$I695)&gt;AG$4,$R706/$I695,$R706-SUM($I718:AF718))))</f>
        <v>0</v>
      </c>
      <c r="AH718" s="31">
        <f>IF($I695="n/a",0,IF(AH$4&lt;=$C718,0,IF(SUM($C718,$I695)&gt;AH$4,$R706/$I695,$R706-SUM($I718:AG718))))</f>
        <v>0</v>
      </c>
      <c r="AI718" s="31">
        <f>IF($I695="n/a",0,IF(AI$4&lt;=$C718,0,IF(SUM($C718,$I695)&gt;AI$4,$R706/$I695,$R706-SUM($I718:AH718))))</f>
        <v>0</v>
      </c>
      <c r="AJ718" s="31">
        <f>IF($I695="n/a",0,IF(AJ$4&lt;=$C718,0,IF(SUM($C718,$I695)&gt;AJ$4,$R706/$I695,$R706-SUM($I718:AI718))))</f>
        <v>0</v>
      </c>
      <c r="AK718" s="31">
        <f>IF($I695="n/a",0,IF(AK$4&lt;=$C718,0,IF(SUM($C718,$I695)&gt;AK$4,$R706/$I695,$R706-SUM($I718:AJ718))))</f>
        <v>0</v>
      </c>
      <c r="AL718" s="31">
        <f>IF($I695="n/a",0,IF(AL$4&lt;=$C718,0,IF(SUM($C718,$I695)&gt;AL$4,$R706/$I695,$R706-SUM($I718:AK718))))</f>
        <v>0</v>
      </c>
      <c r="AM718" s="31">
        <f>IF($I695="n/a",0,IF(AM$4&lt;=$C718,0,IF(SUM($C718,$I695)&gt;AM$4,$R706/$I695,$R706-SUM($I718:AL718))))</f>
        <v>0</v>
      </c>
      <c r="AN718" s="31">
        <f>IF($I695="n/a",0,IF(AN$4&lt;=$C718,0,IF(SUM($C718,$I695)&gt;AN$4,$R706/$I695,$R706-SUM($I718:AM718))))</f>
        <v>0</v>
      </c>
      <c r="AO718" s="31">
        <f>IF($I695="n/a",0,IF(AO$4&lt;=$C718,0,IF(SUM($C718,$I695)&gt;AO$4,$R706/$I695,$R706-SUM($I718:AN718))))</f>
        <v>0</v>
      </c>
      <c r="AP718" s="31">
        <f>IF($I695="n/a",0,IF(AP$4&lt;=$C718,0,IF(SUM($C718,$I695)&gt;AP$4,$R706/$I695,$R706-SUM($I718:AO718))))</f>
        <v>0</v>
      </c>
      <c r="AQ718" s="31">
        <f>IF($I695="n/a",0,IF(AQ$4&lt;=$C718,0,IF(SUM($C718,$I695)&gt;AQ$4,$R706/$I695,$R706-SUM($I718:AP718))))</f>
        <v>0</v>
      </c>
      <c r="AR718" s="31">
        <f>IF($I695="n/a",0,IF(AR$4&lt;=$C718,0,IF(SUM($C718,$I695)&gt;AR$4,$R706/$I695,$R706-SUM($I718:AQ718))))</f>
        <v>0</v>
      </c>
      <c r="AS718" s="31">
        <f>IF($I695="n/a",0,IF(AS$4&lt;=$C718,0,IF(SUM($C718,$I695)&gt;AS$4,$R706/$I695,$R706-SUM($I718:AR718))))</f>
        <v>0</v>
      </c>
      <c r="AT718" s="31">
        <f>IF($I695="n/a",0,IF(AT$4&lt;=$C718,0,IF(SUM($C718,$I695)&gt;AT$4,$R706/$I695,$R706-SUM($I718:AS718))))</f>
        <v>0</v>
      </c>
      <c r="AU718" s="31">
        <f>IF($I695="n/a",0,IF(AU$4&lt;=$C718,0,IF(SUM($C718,$I695)&gt;AU$4,$R706/$I695,$R706-SUM($I718:AT718))))</f>
        <v>0</v>
      </c>
      <c r="AV718" s="31">
        <f>IF($I695="n/a",0,IF(AV$4&lt;=$C718,0,IF(SUM($C718,$I695)&gt;AV$4,$R706/$I695,$R706-SUM($I718:AU718))))</f>
        <v>0</v>
      </c>
      <c r="AW718" s="31">
        <f>IF($I695="n/a",0,IF(AW$4&lt;=$C718,0,IF(SUM($C718,$I695)&gt;AW$4,$R706/$I695,$R706-SUM($I718:AV718))))</f>
        <v>0</v>
      </c>
      <c r="AX718" s="31">
        <f>IF($I695="n/a",0,IF(AX$4&lt;=$C718,0,IF(SUM($C718,$I695)&gt;AX$4,$R706/$I695,$R706-SUM($I718:AW718))))</f>
        <v>0</v>
      </c>
      <c r="AY718" s="31">
        <f>IF($I695="n/a",0,IF(AY$4&lt;=$C718,0,IF(SUM($C718,$I695)&gt;AY$4,$R706/$I695,$R706-SUM($I718:AX718))))</f>
        <v>0</v>
      </c>
      <c r="AZ718" s="31">
        <f>IF($I695="n/a",0,IF(AZ$4&lt;=$C718,0,IF(SUM($C718,$I695)&gt;AZ$4,$R706/$I695,$R706-SUM($I718:AY718))))</f>
        <v>0</v>
      </c>
      <c r="BA718" s="31">
        <f>IF($I695="n/a",0,IF(BA$4&lt;=$C718,0,IF(SUM($C718,$I695)&gt;BA$4,$R706/$I695,$R706-SUM($I718:AZ718))))</f>
        <v>0</v>
      </c>
      <c r="BB718" s="31">
        <f>IF($I695="n/a",0,IF(BB$4&lt;=$C718,0,IF(SUM($C718,$I695)&gt;BB$4,$R706/$I695,$R706-SUM($I718:BA718))))</f>
        <v>0</v>
      </c>
      <c r="BC718" s="31">
        <f>IF($I695="n/a",0,IF(BC$4&lt;=$C718,0,IF(SUM($C718,$I695)&gt;BC$4,$R706/$I695,$R706-SUM($I718:BB718))))</f>
        <v>0</v>
      </c>
      <c r="BD718" s="31">
        <f>IF($I695="n/a",0,IF(BD$4&lt;=$C718,0,IF(SUM($C718,$I695)&gt;BD$4,$R706/$I695,$R706-SUM($I718:BC718))))</f>
        <v>0</v>
      </c>
      <c r="BE718" s="31">
        <f>IF($I695="n/a",0,IF(BE$4&lt;=$C718,0,IF(SUM($C718,$I695)&gt;BE$4,$R706/$I695,$R706-SUM($I718:BD718))))</f>
        <v>0</v>
      </c>
      <c r="BF718" s="31">
        <f>IF($I695="n/a",0,IF(BF$4&lt;=$C718,0,IF(SUM($C718,$I695)&gt;BF$4,$R706/$I695,$R706-SUM($I718:BE718))))</f>
        <v>0</v>
      </c>
      <c r="BG718" s="31">
        <f>IF($I695="n/a",0,IF(BG$4&lt;=$C718,0,IF(SUM($C718,$I695)&gt;BG$4,$R706/$I695,$R706-SUM($I718:BF718))))</f>
        <v>0</v>
      </c>
      <c r="BH718" s="31">
        <f>IF($I695="n/a",0,IF(BH$4&lt;=$C718,0,IF(SUM($C718,$I695)&gt;BH$4,$R706/$I695,$R706-SUM($I718:BG718))))</f>
        <v>0</v>
      </c>
      <c r="BI718" s="31">
        <f>IF($I695="n/a",0,IF(BI$4&lt;=$C718,0,IF(SUM($C718,$I695)&gt;BI$4,$R706/$I695,$R706-SUM($I718:BH718))))</f>
        <v>0</v>
      </c>
      <c r="BJ718" s="31">
        <f>IF($I695="n/a",0,IF(BJ$4&lt;=$C718,0,IF(SUM($C718,$I695)&gt;BJ$4,$R706/$I695,$R706-SUM($I718:BI718))))</f>
        <v>0</v>
      </c>
      <c r="BK718" s="31">
        <f>IF($I695="n/a",0,IF(BK$4&lt;=$C718,0,IF(SUM($C718,$I695)&gt;BK$4,$R706/$I695,$R706-SUM($I718:BJ718))))</f>
        <v>0</v>
      </c>
      <c r="BL718" s="31">
        <f>IF($I695="n/a",0,IF(BL$4&lt;=$C718,0,IF(SUM($C718,$I695)&gt;BL$4,$R706/$I695,$R706-SUM($I718:BK718))))</f>
        <v>0</v>
      </c>
      <c r="BM718" s="31">
        <f>IF($I695="n/a",0,IF(BM$4&lt;=$C718,0,IF(SUM($C718,$I695)&gt;BM$4,$R706/$I695,$R706-SUM($I718:BL718))))</f>
        <v>0</v>
      </c>
      <c r="BN718" s="31">
        <f>IF($I695="n/a",0,IF(BN$4&lt;=$C718,0,IF(SUM($C718,$I695)&gt;BN$4,$R706/$I695,$R706-SUM($I718:BM718))))</f>
        <v>0</v>
      </c>
      <c r="BO718" s="31">
        <f>IF($I695="n/a",0,IF(BO$4&lt;=$C718,0,IF(SUM($C718,$I695)&gt;BO$4,$R706/$I695,$R706-SUM($I718:BN718))))</f>
        <v>0</v>
      </c>
      <c r="BP718" s="31">
        <f>IF($I695="n/a",0,IF(BP$4&lt;=$C718,0,IF(SUM($C718,$I695)&gt;BP$4,$R706/$I695,$R706-SUM($I718:BO718))))</f>
        <v>0</v>
      </c>
      <c r="BQ718" s="31">
        <f>IF($I695="n/a",0,IF(BQ$4&lt;=$C718,0,IF(SUM($C718,$I695)&gt;BQ$4,$R706/$I695,$R706-SUM($I718:BP718))))</f>
        <v>0</v>
      </c>
      <c r="BR718" s="31">
        <f>IF($I695="n/a",0,IF(BR$4&lt;=$C718,0,IF(SUM($C718,$I695)&gt;BR$4,$R706/$I695,$R706-SUM($I718:BQ718))))</f>
        <v>0</v>
      </c>
      <c r="BS718" s="31">
        <f>IF($I695="n/a",0,IF(BS$4&lt;=$C718,0,IF(SUM($C718,$I695)&gt;BS$4,$R706/$I695,$R706-SUM($I718:BR718))))</f>
        <v>0</v>
      </c>
      <c r="BT718" s="31">
        <f>IF($I695="n/a",0,IF(BT$4&lt;=$C718,0,IF(SUM($C718,$I695)&gt;BT$4,$R706/$I695,$R706-SUM($I718:BS718))))</f>
        <v>0</v>
      </c>
      <c r="BU718" s="31">
        <f>IF($I695="n/a",0,IF(BU$4&lt;=$C718,0,IF(SUM($C718,$I695)&gt;BU$4,$R706/$I695,$R706-SUM($I718:BT718))))</f>
        <v>0</v>
      </c>
      <c r="BV718" s="31">
        <f>IF($I695="n/a",0,IF(BV$4&lt;=$C718,0,IF(SUM($C718,$I695)&gt;BV$4,$R706/$I695,$R706-SUM($I718:BU718))))</f>
        <v>0</v>
      </c>
      <c r="BW718" s="31">
        <f>IF($I695="n/a",0,IF(BW$4&lt;=$C718,0,IF(SUM($C718,$I695)&gt;BW$4,$R706/$I695,$R706-SUM($I718:BV718))))</f>
        <v>0</v>
      </c>
      <c r="BX718" s="31">
        <f>IF($I695="n/a",0,IF(BX$4&lt;=$C718,0,IF(SUM($C718,$I695)&gt;BX$4,$R706/$I695,$R706-SUM($I718:BW718))))</f>
        <v>0</v>
      </c>
      <c r="BY718" s="31">
        <f>IF($I695="n/a",0,IF(BY$4&lt;=$C718,0,IF(SUM($C718,$I695)&gt;BY$4,$R706/$I695,$R706-SUM($I718:BX718))))</f>
        <v>0</v>
      </c>
      <c r="BZ718" s="31">
        <f>IF($I695="n/a",0,IF(BZ$4&lt;=$C718,0,IF(SUM($C718,$I695)&gt;BZ$4,$R706/$I695,$R706-SUM($I718:BY718))))</f>
        <v>0</v>
      </c>
      <c r="CA718" s="31">
        <f>IF($I695="n/a",0,IF(CA$4&lt;=$C718,0,IF(SUM($C718,$I695)&gt;CA$4,$R706/$I695,$R706-SUM($I718:BZ718))))</f>
        <v>0</v>
      </c>
      <c r="CB718" s="31">
        <f>IF($I695="n/a",0,IF(CB$4&lt;=$C718,0,IF(SUM($C718,$I695)&gt;CB$4,$R706/$I695,$R706-SUM($I718:CA718))))</f>
        <v>0</v>
      </c>
      <c r="CC718" s="31">
        <f>IF($I695="n/a",0,IF(CC$4&lt;=$C718,0,IF(SUM($C718,$I695)&gt;CC$4,$R706/$I695,$R706-SUM($I718:CB718))))</f>
        <v>0</v>
      </c>
      <c r="CD718" s="31">
        <f>IF($I695="n/a",0,IF(CD$4&lt;=$C718,0,IF(SUM($C718,$I695)&gt;CD$4,$R706/$I695,$R706-SUM($I718:CC718))))</f>
        <v>0</v>
      </c>
      <c r="CE718" s="31">
        <f>IF($I695="n/a",0,IF(CE$4&lt;=$C718,0,IF(SUM($C718,$I695)&gt;CE$4,$R706/$I695,$R706-SUM($I718:CD718))))</f>
        <v>0</v>
      </c>
      <c r="CF718" s="31">
        <f>IF($I695="n/a",0,IF(CF$4&lt;=$C718,0,IF(SUM($C718,$I695)&gt;CF$4,$R706/$I695,$R706-SUM($I718:CE718))))</f>
        <v>0</v>
      </c>
    </row>
    <row r="719" spans="1:2018" ht="12.75" customHeight="1">
      <c r="C719" s="202">
        <v>2025</v>
      </c>
      <c r="D719" s="21" t="s">
        <v>55</v>
      </c>
      <c r="E719" s="21" t="s">
        <v>197</v>
      </c>
      <c r="I719" s="31"/>
      <c r="J719" s="31">
        <f>IF($I695="n/a",0,IF(J$4&lt;=$C719,0,IF(SUM($C719,$I695)&gt;J$4,$S706/$I695,$S706-SUM($I719:I719))))</f>
        <v>0</v>
      </c>
      <c r="K719" s="31">
        <f>IF($I695="n/a",0,IF(K$4&lt;=$C719,0,IF(SUM($C719,$I695)&gt;K$4,$S706/$I695,$S706-SUM($I719:J719))))</f>
        <v>0</v>
      </c>
      <c r="L719" s="31">
        <f>IF($I695="n/a",0,IF(L$4&lt;=$C719,0,IF(SUM($C719,$I695)&gt;L$4,$S706/$I695,$S706-SUM($I719:K719))))</f>
        <v>0</v>
      </c>
      <c r="M719" s="31">
        <f>IF($I695="n/a",0,IF(M$4&lt;=$C719,0,IF(SUM($C719,$I695)&gt;M$4,$S706/$I695,$S706-SUM($I719:L719))))</f>
        <v>0</v>
      </c>
      <c r="N719" s="31">
        <f>IF($I695="n/a",0,IF(N$4&lt;=$C719,0,IF(SUM($C719,$I695)&gt;N$4,$S706/$I695,$S706-SUM($I719:M719))))</f>
        <v>0</v>
      </c>
      <c r="O719" s="31">
        <f>IF($I695="n/a",0,IF(O$4&lt;=$C719,0,IF(SUM($C719,$I695)&gt;O$4,$S706/$I695,$S706-SUM($I719:N719))))</f>
        <v>0</v>
      </c>
      <c r="P719" s="31">
        <f>IF($I695="n/a",0,IF(P$4&lt;=$C719,0,IF(SUM($C719,$I695)&gt;P$4,$S706/$I695,$S706-SUM($I719:O719))))</f>
        <v>0</v>
      </c>
      <c r="Q719" s="31">
        <f>IF($I695="n/a",0,IF(Q$4&lt;=$C719,0,IF(SUM($C719,$I695)&gt;Q$4,$S706/$I695,$S706-SUM($I719:P719))))</f>
        <v>0</v>
      </c>
      <c r="R719" s="31">
        <f>IF($I695="n/a",0,IF(R$4&lt;=$C719,0,IF(SUM($C719,$I695)&gt;R$4,$S706/$I695,$S706-SUM($I719:Q719))))</f>
        <v>0</v>
      </c>
      <c r="S719" s="31">
        <f>IF($I695="n/a",0,IF(S$4&lt;=$C719,0,IF(SUM($C719,$I695)&gt;S$4,$S706/$I695,$S706-SUM($I719:R719))))</f>
        <v>0</v>
      </c>
      <c r="T719" s="31">
        <f>IF($I695="n/a",0,IF(T$4&lt;=$C719,0,IF(SUM($C719,$I695)&gt;T$4,$S706/$I695,$S706-SUM($I719:S719))))</f>
        <v>0</v>
      </c>
      <c r="U719" s="31">
        <f>IF($I695="n/a",0,IF(U$4&lt;=$C719,0,IF(SUM($C719,$I695)&gt;U$4,$S706/$I695,$S706-SUM($I719:T719))))</f>
        <v>0</v>
      </c>
      <c r="V719" s="31">
        <f>IF($I695="n/a",0,IF(V$4&lt;=$C719,0,IF(SUM($C719,$I695)&gt;V$4,$S706/$I695,$S706-SUM($I719:U719))))</f>
        <v>0</v>
      </c>
      <c r="W719" s="31">
        <f>IF($I695="n/a",0,IF(W$4&lt;=$C719,0,IF(SUM($C719,$I695)&gt;W$4,$S706/$I695,$S706-SUM($I719:V719))))</f>
        <v>0</v>
      </c>
      <c r="X719" s="31">
        <f>IF($I695="n/a",0,IF(X$4&lt;=$C719,0,IF(SUM($C719,$I695)&gt;X$4,$S706/$I695,$S706-SUM($I719:W719))))</f>
        <v>0</v>
      </c>
      <c r="Y719" s="31">
        <f>IF($I695="n/a",0,IF(Y$4&lt;=$C719,0,IF(SUM($C719,$I695)&gt;Y$4,$S706/$I695,$S706-SUM($I719:X719))))</f>
        <v>0</v>
      </c>
      <c r="Z719" s="31">
        <f>IF($I695="n/a",0,IF(Z$4&lt;=$C719,0,IF(SUM($C719,$I695)&gt;Z$4,$S706/$I695,$S706-SUM($I719:Y719))))</f>
        <v>0</v>
      </c>
      <c r="AA719" s="31">
        <f>IF($I695="n/a",0,IF(AA$4&lt;=$C719,0,IF(SUM($C719,$I695)&gt;AA$4,$S706/$I695,$S706-SUM($I719:Z719))))</f>
        <v>0</v>
      </c>
      <c r="AB719" s="31">
        <f>IF($I695="n/a",0,IF(AB$4&lt;=$C719,0,IF(SUM($C719,$I695)&gt;AB$4,$S706/$I695,$S706-SUM($I719:AA719))))</f>
        <v>0</v>
      </c>
      <c r="AC719" s="31">
        <f>IF($I695="n/a",0,IF(AC$4&lt;=$C719,0,IF(SUM($C719,$I695)&gt;AC$4,$S706/$I695,$S706-SUM($I719:AB719))))</f>
        <v>0</v>
      </c>
      <c r="AD719" s="31">
        <f>IF($I695="n/a",0,IF(AD$4&lt;=$C719,0,IF(SUM($C719,$I695)&gt;AD$4,$S706/$I695,$S706-SUM($I719:AC719))))</f>
        <v>0</v>
      </c>
      <c r="AE719" s="31">
        <f>IF($I695="n/a",0,IF(AE$4&lt;=$C719,0,IF(SUM($C719,$I695)&gt;AE$4,$S706/$I695,$S706-SUM($I719:AD719))))</f>
        <v>0</v>
      </c>
      <c r="AF719" s="31">
        <f>IF($I695="n/a",0,IF(AF$4&lt;=$C719,0,IF(SUM($C719,$I695)&gt;AF$4,$S706/$I695,$S706-SUM($I719:AE719))))</f>
        <v>0</v>
      </c>
      <c r="AG719" s="31">
        <f>IF($I695="n/a",0,IF(AG$4&lt;=$C719,0,IF(SUM($C719,$I695)&gt;AG$4,$S706/$I695,$S706-SUM($I719:AF719))))</f>
        <v>0</v>
      </c>
      <c r="AH719" s="31">
        <f>IF($I695="n/a",0,IF(AH$4&lt;=$C719,0,IF(SUM($C719,$I695)&gt;AH$4,$S706/$I695,$S706-SUM($I719:AG719))))</f>
        <v>0</v>
      </c>
      <c r="AI719" s="31">
        <f>IF($I695="n/a",0,IF(AI$4&lt;=$C719,0,IF(SUM($C719,$I695)&gt;AI$4,$S706/$I695,$S706-SUM($I719:AH719))))</f>
        <v>0</v>
      </c>
      <c r="AJ719" s="31">
        <f>IF($I695="n/a",0,IF(AJ$4&lt;=$C719,0,IF(SUM($C719,$I695)&gt;AJ$4,$S706/$I695,$S706-SUM($I719:AI719))))</f>
        <v>0</v>
      </c>
      <c r="AK719" s="31">
        <f>IF($I695="n/a",0,IF(AK$4&lt;=$C719,0,IF(SUM($C719,$I695)&gt;AK$4,$S706/$I695,$S706-SUM($I719:AJ719))))</f>
        <v>0</v>
      </c>
      <c r="AL719" s="31">
        <f>IF($I695="n/a",0,IF(AL$4&lt;=$C719,0,IF(SUM($C719,$I695)&gt;AL$4,$S706/$I695,$S706-SUM($I719:AK719))))</f>
        <v>0</v>
      </c>
      <c r="AM719" s="31">
        <f>IF($I695="n/a",0,IF(AM$4&lt;=$C719,0,IF(SUM($C719,$I695)&gt;AM$4,$S706/$I695,$S706-SUM($I719:AL719))))</f>
        <v>0</v>
      </c>
      <c r="AN719" s="31">
        <f>IF($I695="n/a",0,IF(AN$4&lt;=$C719,0,IF(SUM($C719,$I695)&gt;AN$4,$S706/$I695,$S706-SUM($I719:AM719))))</f>
        <v>0</v>
      </c>
      <c r="AO719" s="31">
        <f>IF($I695="n/a",0,IF(AO$4&lt;=$C719,0,IF(SUM($C719,$I695)&gt;AO$4,$S706/$I695,$S706-SUM($I719:AN719))))</f>
        <v>0</v>
      </c>
      <c r="AP719" s="31">
        <f>IF($I695="n/a",0,IF(AP$4&lt;=$C719,0,IF(SUM($C719,$I695)&gt;AP$4,$S706/$I695,$S706-SUM($I719:AO719))))</f>
        <v>0</v>
      </c>
      <c r="AQ719" s="31">
        <f>IF($I695="n/a",0,IF(AQ$4&lt;=$C719,0,IF(SUM($C719,$I695)&gt;AQ$4,$S706/$I695,$S706-SUM($I719:AP719))))</f>
        <v>0</v>
      </c>
      <c r="AR719" s="31">
        <f>IF($I695="n/a",0,IF(AR$4&lt;=$C719,0,IF(SUM($C719,$I695)&gt;AR$4,$S706/$I695,$S706-SUM($I719:AQ719))))</f>
        <v>0</v>
      </c>
      <c r="AS719" s="31">
        <f>IF($I695="n/a",0,IF(AS$4&lt;=$C719,0,IF(SUM($C719,$I695)&gt;AS$4,$S706/$I695,$S706-SUM($I719:AR719))))</f>
        <v>0</v>
      </c>
      <c r="AT719" s="31">
        <f>IF($I695="n/a",0,IF(AT$4&lt;=$C719,0,IF(SUM($C719,$I695)&gt;AT$4,$S706/$I695,$S706-SUM($I719:AS719))))</f>
        <v>0</v>
      </c>
      <c r="AU719" s="31">
        <f>IF($I695="n/a",0,IF(AU$4&lt;=$C719,0,IF(SUM($C719,$I695)&gt;AU$4,$S706/$I695,$S706-SUM($I719:AT719))))</f>
        <v>0</v>
      </c>
      <c r="AV719" s="31">
        <f>IF($I695="n/a",0,IF(AV$4&lt;=$C719,0,IF(SUM($C719,$I695)&gt;AV$4,$S706/$I695,$S706-SUM($I719:AU719))))</f>
        <v>0</v>
      </c>
      <c r="AW719" s="31">
        <f>IF($I695="n/a",0,IF(AW$4&lt;=$C719,0,IF(SUM($C719,$I695)&gt;AW$4,$S706/$I695,$S706-SUM($I719:AV719))))</f>
        <v>0</v>
      </c>
      <c r="AX719" s="31">
        <f>IF($I695="n/a",0,IF(AX$4&lt;=$C719,0,IF(SUM($C719,$I695)&gt;AX$4,$S706/$I695,$S706-SUM($I719:AW719))))</f>
        <v>0</v>
      </c>
      <c r="AY719" s="31">
        <f>IF($I695="n/a",0,IF(AY$4&lt;=$C719,0,IF(SUM($C719,$I695)&gt;AY$4,$S706/$I695,$S706-SUM($I719:AX719))))</f>
        <v>0</v>
      </c>
      <c r="AZ719" s="31">
        <f>IF($I695="n/a",0,IF(AZ$4&lt;=$C719,0,IF(SUM($C719,$I695)&gt;AZ$4,$S706/$I695,$S706-SUM($I719:AY719))))</f>
        <v>0</v>
      </c>
      <c r="BA719" s="31">
        <f>IF($I695="n/a",0,IF(BA$4&lt;=$C719,0,IF(SUM($C719,$I695)&gt;BA$4,$S706/$I695,$S706-SUM($I719:AZ719))))</f>
        <v>0</v>
      </c>
      <c r="BB719" s="31">
        <f>IF($I695="n/a",0,IF(BB$4&lt;=$C719,0,IF(SUM($C719,$I695)&gt;BB$4,$S706/$I695,$S706-SUM($I719:BA719))))</f>
        <v>0</v>
      </c>
      <c r="BC719" s="31">
        <f>IF($I695="n/a",0,IF(BC$4&lt;=$C719,0,IF(SUM($C719,$I695)&gt;BC$4,$S706/$I695,$S706-SUM($I719:BB719))))</f>
        <v>0</v>
      </c>
      <c r="BD719" s="31">
        <f>IF($I695="n/a",0,IF(BD$4&lt;=$C719,0,IF(SUM($C719,$I695)&gt;BD$4,$S706/$I695,$S706-SUM($I719:BC719))))</f>
        <v>0</v>
      </c>
      <c r="BE719" s="31">
        <f>IF($I695="n/a",0,IF(BE$4&lt;=$C719,0,IF(SUM($C719,$I695)&gt;BE$4,$S706/$I695,$S706-SUM($I719:BD719))))</f>
        <v>0</v>
      </c>
      <c r="BF719" s="31">
        <f>IF($I695="n/a",0,IF(BF$4&lt;=$C719,0,IF(SUM($C719,$I695)&gt;BF$4,$S706/$I695,$S706-SUM($I719:BE719))))</f>
        <v>0</v>
      </c>
      <c r="BG719" s="31">
        <f>IF($I695="n/a",0,IF(BG$4&lt;=$C719,0,IF(SUM($C719,$I695)&gt;BG$4,$S706/$I695,$S706-SUM($I719:BF719))))</f>
        <v>0</v>
      </c>
      <c r="BH719" s="31">
        <f>IF($I695="n/a",0,IF(BH$4&lt;=$C719,0,IF(SUM($C719,$I695)&gt;BH$4,$S706/$I695,$S706-SUM($I719:BG719))))</f>
        <v>0</v>
      </c>
      <c r="BI719" s="31">
        <f>IF($I695="n/a",0,IF(BI$4&lt;=$C719,0,IF(SUM($C719,$I695)&gt;BI$4,$S706/$I695,$S706-SUM($I719:BH719))))</f>
        <v>0</v>
      </c>
      <c r="BJ719" s="31">
        <f>IF($I695="n/a",0,IF(BJ$4&lt;=$C719,0,IF(SUM($C719,$I695)&gt;BJ$4,$S706/$I695,$S706-SUM($I719:BI719))))</f>
        <v>0</v>
      </c>
      <c r="BK719" s="31">
        <f>IF($I695="n/a",0,IF(BK$4&lt;=$C719,0,IF(SUM($C719,$I695)&gt;BK$4,$S706/$I695,$S706-SUM($I719:BJ719))))</f>
        <v>0</v>
      </c>
      <c r="BL719" s="31">
        <f>IF($I695="n/a",0,IF(BL$4&lt;=$C719,0,IF(SUM($C719,$I695)&gt;BL$4,$S706/$I695,$S706-SUM($I719:BK719))))</f>
        <v>0</v>
      </c>
      <c r="BM719" s="31">
        <f>IF($I695="n/a",0,IF(BM$4&lt;=$C719,0,IF(SUM($C719,$I695)&gt;BM$4,$S706/$I695,$S706-SUM($I719:BL719))))</f>
        <v>0</v>
      </c>
      <c r="BN719" s="31">
        <f>IF($I695="n/a",0,IF(BN$4&lt;=$C719,0,IF(SUM($C719,$I695)&gt;BN$4,$S706/$I695,$S706-SUM($I719:BM719))))</f>
        <v>0</v>
      </c>
      <c r="BO719" s="31">
        <f>IF($I695="n/a",0,IF(BO$4&lt;=$C719,0,IF(SUM($C719,$I695)&gt;BO$4,$S706/$I695,$S706-SUM($I719:BN719))))</f>
        <v>0</v>
      </c>
      <c r="BP719" s="31">
        <f>IF($I695="n/a",0,IF(BP$4&lt;=$C719,0,IF(SUM($C719,$I695)&gt;BP$4,$S706/$I695,$S706-SUM($I719:BO719))))</f>
        <v>0</v>
      </c>
      <c r="BQ719" s="31">
        <f>IF($I695="n/a",0,IF(BQ$4&lt;=$C719,0,IF(SUM($C719,$I695)&gt;BQ$4,$S706/$I695,$S706-SUM($I719:BP719))))</f>
        <v>0</v>
      </c>
      <c r="BR719" s="31">
        <f>IF($I695="n/a",0,IF(BR$4&lt;=$C719,0,IF(SUM($C719,$I695)&gt;BR$4,$S706/$I695,$S706-SUM($I719:BQ719))))</f>
        <v>0</v>
      </c>
      <c r="BS719" s="31">
        <f>IF($I695="n/a",0,IF(BS$4&lt;=$C719,0,IF(SUM($C719,$I695)&gt;BS$4,$S706/$I695,$S706-SUM($I719:BR719))))</f>
        <v>0</v>
      </c>
      <c r="BT719" s="31">
        <f>IF($I695="n/a",0,IF(BT$4&lt;=$C719,0,IF(SUM($C719,$I695)&gt;BT$4,$S706/$I695,$S706-SUM($I719:BS719))))</f>
        <v>0</v>
      </c>
      <c r="BU719" s="31">
        <f>IF($I695="n/a",0,IF(BU$4&lt;=$C719,0,IF(SUM($C719,$I695)&gt;BU$4,$S706/$I695,$S706-SUM($I719:BT719))))</f>
        <v>0</v>
      </c>
      <c r="BV719" s="31">
        <f>IF($I695="n/a",0,IF(BV$4&lt;=$C719,0,IF(SUM($C719,$I695)&gt;BV$4,$S706/$I695,$S706-SUM($I719:BU719))))</f>
        <v>0</v>
      </c>
      <c r="BW719" s="31">
        <f>IF($I695="n/a",0,IF(BW$4&lt;=$C719,0,IF(SUM($C719,$I695)&gt;BW$4,$S706/$I695,$S706-SUM($I719:BV719))))</f>
        <v>0</v>
      </c>
      <c r="BX719" s="31">
        <f>IF($I695="n/a",0,IF(BX$4&lt;=$C719,0,IF(SUM($C719,$I695)&gt;BX$4,$S706/$I695,$S706-SUM($I719:BW719))))</f>
        <v>0</v>
      </c>
      <c r="BY719" s="31">
        <f>IF($I695="n/a",0,IF(BY$4&lt;=$C719,0,IF(SUM($C719,$I695)&gt;BY$4,$S706/$I695,$S706-SUM($I719:BX719))))</f>
        <v>0</v>
      </c>
      <c r="BZ719" s="31">
        <f>IF($I695="n/a",0,IF(BZ$4&lt;=$C719,0,IF(SUM($C719,$I695)&gt;BZ$4,$S706/$I695,$S706-SUM($I719:BY719))))</f>
        <v>0</v>
      </c>
      <c r="CA719" s="31">
        <f>IF($I695="n/a",0,IF(CA$4&lt;=$C719,0,IF(SUM($C719,$I695)&gt;CA$4,$S706/$I695,$S706-SUM($I719:BZ719))))</f>
        <v>0</v>
      </c>
      <c r="CB719" s="31">
        <f>IF($I695="n/a",0,IF(CB$4&lt;=$C719,0,IF(SUM($C719,$I695)&gt;CB$4,$S706/$I695,$S706-SUM($I719:CA719))))</f>
        <v>0</v>
      </c>
      <c r="CC719" s="31">
        <f>IF($I695="n/a",0,IF(CC$4&lt;=$C719,0,IF(SUM($C719,$I695)&gt;CC$4,$S706/$I695,$S706-SUM($I719:CB719))))</f>
        <v>0</v>
      </c>
      <c r="CD719" s="31">
        <f>IF($I695="n/a",0,IF(CD$4&lt;=$C719,0,IF(SUM($C719,$I695)&gt;CD$4,$S706/$I695,$S706-SUM($I719:CC719))))</f>
        <v>0</v>
      </c>
      <c r="CE719" s="31">
        <f>IF($I695="n/a",0,IF(CE$4&lt;=$C719,0,IF(SUM($C719,$I695)&gt;CE$4,$S706/$I695,$S706-SUM($I719:CD719))))</f>
        <v>0</v>
      </c>
      <c r="CF719" s="31">
        <f>IF($I695="n/a",0,IF(CF$4&lt;=$C719,0,IF(SUM($C719,$I695)&gt;CF$4,$S706/$I695,$S706-SUM($I719:CE719))))</f>
        <v>0</v>
      </c>
    </row>
    <row r="720" spans="1:2018" ht="12.75" customHeight="1">
      <c r="C720" s="202">
        <v>2026</v>
      </c>
      <c r="D720" s="21" t="s">
        <v>56</v>
      </c>
      <c r="E720" s="21" t="s">
        <v>197</v>
      </c>
      <c r="I720" s="31"/>
      <c r="J720" s="31">
        <f>IF($I695="n/a",0,IF(J$4&lt;=$C720,0,IF(SUM($C720,$I695)&gt;J$4,$T706/$I695,$T706-SUM($I720:I720))))</f>
        <v>0</v>
      </c>
      <c r="K720" s="31">
        <f>IF($I695="n/a",0,IF(K$4&lt;=$C720,0,IF(SUM($C720,$I695)&gt;K$4,$T706/$I695,$T706-SUM($I720:J720))))</f>
        <v>0</v>
      </c>
      <c r="L720" s="31">
        <f>IF($I695="n/a",0,IF(L$4&lt;=$C720,0,IF(SUM($C720,$I695)&gt;L$4,$T706/$I695,$T706-SUM($I720:K720))))</f>
        <v>0</v>
      </c>
      <c r="M720" s="31">
        <f>IF($I695="n/a",0,IF(M$4&lt;=$C720,0,IF(SUM($C720,$I695)&gt;M$4,$T706/$I695,$T706-SUM($I720:L720))))</f>
        <v>0</v>
      </c>
      <c r="N720" s="31">
        <f>IF($I695="n/a",0,IF(N$4&lt;=$C720,0,IF(SUM($C720,$I695)&gt;N$4,$T706/$I695,$T706-SUM($I720:M720))))</f>
        <v>0</v>
      </c>
      <c r="O720" s="31">
        <f>IF($I695="n/a",0,IF(O$4&lt;=$C720,0,IF(SUM($C720,$I695)&gt;O$4,$T706/$I695,$T706-SUM($I720:N720))))</f>
        <v>0</v>
      </c>
      <c r="P720" s="31">
        <f>IF($I695="n/a",0,IF(P$4&lt;=$C720,0,IF(SUM($C720,$I695)&gt;P$4,$T706/$I695,$T706-SUM($I720:O720))))</f>
        <v>0</v>
      </c>
      <c r="Q720" s="31">
        <f>IF($I695="n/a",0,IF(Q$4&lt;=$C720,0,IF(SUM($C720,$I695)&gt;Q$4,$T706/$I695,$T706-SUM($I720:P720))))</f>
        <v>0</v>
      </c>
      <c r="R720" s="31">
        <f>IF($I695="n/a",0,IF(R$4&lt;=$C720,0,IF(SUM($C720,$I695)&gt;R$4,$T706/$I695,$T706-SUM($I720:Q720))))</f>
        <v>0</v>
      </c>
      <c r="S720" s="31">
        <f>IF($I695="n/a",0,IF(S$4&lt;=$C720,0,IF(SUM($C720,$I695)&gt;S$4,$T706/$I695,$T706-SUM($I720:R720))))</f>
        <v>0</v>
      </c>
      <c r="T720" s="31">
        <f>IF($I695="n/a",0,IF(T$4&lt;=$C720,0,IF(SUM($C720,$I695)&gt;T$4,$T706/$I695,$T706-SUM($I720:S720))))</f>
        <v>0</v>
      </c>
      <c r="U720" s="31">
        <f>IF($I695="n/a",0,IF(U$4&lt;=$C720,0,IF(SUM($C720,$I695)&gt;U$4,$T706/$I695,$T706-SUM($I720:T720))))</f>
        <v>0</v>
      </c>
      <c r="V720" s="31">
        <f>IF($I695="n/a",0,IF(V$4&lt;=$C720,0,IF(SUM($C720,$I695)&gt;V$4,$T706/$I695,$T706-SUM($I720:U720))))</f>
        <v>0</v>
      </c>
      <c r="W720" s="31">
        <f>IF($I695="n/a",0,IF(W$4&lt;=$C720,0,IF(SUM($C720,$I695)&gt;W$4,$T706/$I695,$T706-SUM($I720:V720))))</f>
        <v>0</v>
      </c>
      <c r="X720" s="31">
        <f>IF($I695="n/a",0,IF(X$4&lt;=$C720,0,IF(SUM($C720,$I695)&gt;X$4,$T706/$I695,$T706-SUM($I720:W720))))</f>
        <v>0</v>
      </c>
      <c r="Y720" s="31">
        <f>IF($I695="n/a",0,IF(Y$4&lt;=$C720,0,IF(SUM($C720,$I695)&gt;Y$4,$T706/$I695,$T706-SUM($I720:X720))))</f>
        <v>0</v>
      </c>
      <c r="Z720" s="31">
        <f>IF($I695="n/a",0,IF(Z$4&lt;=$C720,0,IF(SUM($C720,$I695)&gt;Z$4,$T706/$I695,$T706-SUM($I720:Y720))))</f>
        <v>0</v>
      </c>
      <c r="AA720" s="31">
        <f>IF($I695="n/a",0,IF(AA$4&lt;=$C720,0,IF(SUM($C720,$I695)&gt;AA$4,$T706/$I695,$T706-SUM($I720:Z720))))</f>
        <v>0</v>
      </c>
      <c r="AB720" s="31">
        <f>IF($I695="n/a",0,IF(AB$4&lt;=$C720,0,IF(SUM($C720,$I695)&gt;AB$4,$T706/$I695,$T706-SUM($I720:AA720))))</f>
        <v>0</v>
      </c>
      <c r="AC720" s="31">
        <f>IF($I695="n/a",0,IF(AC$4&lt;=$C720,0,IF(SUM($C720,$I695)&gt;AC$4,$T706/$I695,$T706-SUM($I720:AB720))))</f>
        <v>0</v>
      </c>
      <c r="AD720" s="31">
        <f>IF($I695="n/a",0,IF(AD$4&lt;=$C720,0,IF(SUM($C720,$I695)&gt;AD$4,$T706/$I695,$T706-SUM($I720:AC720))))</f>
        <v>0</v>
      </c>
      <c r="AE720" s="31">
        <f>IF($I695="n/a",0,IF(AE$4&lt;=$C720,0,IF(SUM($C720,$I695)&gt;AE$4,$T706/$I695,$T706-SUM($I720:AD720))))</f>
        <v>0</v>
      </c>
      <c r="AF720" s="31">
        <f>IF($I695="n/a",0,IF(AF$4&lt;=$C720,0,IF(SUM($C720,$I695)&gt;AF$4,$T706/$I695,$T706-SUM($I720:AE720))))</f>
        <v>0</v>
      </c>
      <c r="AG720" s="31">
        <f>IF($I695="n/a",0,IF(AG$4&lt;=$C720,0,IF(SUM($C720,$I695)&gt;AG$4,$T706/$I695,$T706-SUM($I720:AF720))))</f>
        <v>0</v>
      </c>
      <c r="AH720" s="31">
        <f>IF($I695="n/a",0,IF(AH$4&lt;=$C720,0,IF(SUM($C720,$I695)&gt;AH$4,$T706/$I695,$T706-SUM($I720:AG720))))</f>
        <v>0</v>
      </c>
      <c r="AI720" s="31">
        <f>IF($I695="n/a",0,IF(AI$4&lt;=$C720,0,IF(SUM($C720,$I695)&gt;AI$4,$T706/$I695,$T706-SUM($I720:AH720))))</f>
        <v>0</v>
      </c>
      <c r="AJ720" s="31">
        <f>IF($I695="n/a",0,IF(AJ$4&lt;=$C720,0,IF(SUM($C720,$I695)&gt;AJ$4,$T706/$I695,$T706-SUM($I720:AI720))))</f>
        <v>0</v>
      </c>
      <c r="AK720" s="31">
        <f>IF($I695="n/a",0,IF(AK$4&lt;=$C720,0,IF(SUM($C720,$I695)&gt;AK$4,$T706/$I695,$T706-SUM($I720:AJ720))))</f>
        <v>0</v>
      </c>
      <c r="AL720" s="31">
        <f>IF($I695="n/a",0,IF(AL$4&lt;=$C720,0,IF(SUM($C720,$I695)&gt;AL$4,$T706/$I695,$T706-SUM($I720:AK720))))</f>
        <v>0</v>
      </c>
      <c r="AM720" s="31">
        <f>IF($I695="n/a",0,IF(AM$4&lt;=$C720,0,IF(SUM($C720,$I695)&gt;AM$4,$T706/$I695,$T706-SUM($I720:AL720))))</f>
        <v>0</v>
      </c>
      <c r="AN720" s="31">
        <f>IF($I695="n/a",0,IF(AN$4&lt;=$C720,0,IF(SUM($C720,$I695)&gt;AN$4,$T706/$I695,$T706-SUM($I720:AM720))))</f>
        <v>0</v>
      </c>
      <c r="AO720" s="31">
        <f>IF($I695="n/a",0,IF(AO$4&lt;=$C720,0,IF(SUM($C720,$I695)&gt;AO$4,$T706/$I695,$T706-SUM($I720:AN720))))</f>
        <v>0</v>
      </c>
      <c r="AP720" s="31">
        <f>IF($I695="n/a",0,IF(AP$4&lt;=$C720,0,IF(SUM($C720,$I695)&gt;AP$4,$T706/$I695,$T706-SUM($I720:AO720))))</f>
        <v>0</v>
      </c>
      <c r="AQ720" s="31">
        <f>IF($I695="n/a",0,IF(AQ$4&lt;=$C720,0,IF(SUM($C720,$I695)&gt;AQ$4,$T706/$I695,$T706-SUM($I720:AP720))))</f>
        <v>0</v>
      </c>
      <c r="AR720" s="31">
        <f>IF($I695="n/a",0,IF(AR$4&lt;=$C720,0,IF(SUM($C720,$I695)&gt;AR$4,$T706/$I695,$T706-SUM($I720:AQ720))))</f>
        <v>0</v>
      </c>
      <c r="AS720" s="31">
        <f>IF($I695="n/a",0,IF(AS$4&lt;=$C720,0,IF(SUM($C720,$I695)&gt;AS$4,$T706/$I695,$T706-SUM($I720:AR720))))</f>
        <v>0</v>
      </c>
      <c r="AT720" s="31">
        <f>IF($I695="n/a",0,IF(AT$4&lt;=$C720,0,IF(SUM($C720,$I695)&gt;AT$4,$T706/$I695,$T706-SUM($I720:AS720))))</f>
        <v>0</v>
      </c>
      <c r="AU720" s="31">
        <f>IF($I695="n/a",0,IF(AU$4&lt;=$C720,0,IF(SUM($C720,$I695)&gt;AU$4,$T706/$I695,$T706-SUM($I720:AT720))))</f>
        <v>0</v>
      </c>
      <c r="AV720" s="31">
        <f>IF($I695="n/a",0,IF(AV$4&lt;=$C720,0,IF(SUM($C720,$I695)&gt;AV$4,$T706/$I695,$T706-SUM($I720:AU720))))</f>
        <v>0</v>
      </c>
      <c r="AW720" s="31">
        <f>IF($I695="n/a",0,IF(AW$4&lt;=$C720,0,IF(SUM($C720,$I695)&gt;AW$4,$T706/$I695,$T706-SUM($I720:AV720))))</f>
        <v>0</v>
      </c>
      <c r="AX720" s="31">
        <f>IF($I695="n/a",0,IF(AX$4&lt;=$C720,0,IF(SUM($C720,$I695)&gt;AX$4,$T706/$I695,$T706-SUM($I720:AW720))))</f>
        <v>0</v>
      </c>
      <c r="AY720" s="31">
        <f>IF($I695="n/a",0,IF(AY$4&lt;=$C720,0,IF(SUM($C720,$I695)&gt;AY$4,$T706/$I695,$T706-SUM($I720:AX720))))</f>
        <v>0</v>
      </c>
      <c r="AZ720" s="31">
        <f>IF($I695="n/a",0,IF(AZ$4&lt;=$C720,0,IF(SUM($C720,$I695)&gt;AZ$4,$T706/$I695,$T706-SUM($I720:AY720))))</f>
        <v>0</v>
      </c>
      <c r="BA720" s="31">
        <f>IF($I695="n/a",0,IF(BA$4&lt;=$C720,0,IF(SUM($C720,$I695)&gt;BA$4,$T706/$I695,$T706-SUM($I720:AZ720))))</f>
        <v>0</v>
      </c>
      <c r="BB720" s="31">
        <f>IF($I695="n/a",0,IF(BB$4&lt;=$C720,0,IF(SUM($C720,$I695)&gt;BB$4,$T706/$I695,$T706-SUM($I720:BA720))))</f>
        <v>0</v>
      </c>
      <c r="BC720" s="31">
        <f>IF($I695="n/a",0,IF(BC$4&lt;=$C720,0,IF(SUM($C720,$I695)&gt;BC$4,$T706/$I695,$T706-SUM($I720:BB720))))</f>
        <v>0</v>
      </c>
      <c r="BD720" s="31">
        <f>IF($I695="n/a",0,IF(BD$4&lt;=$C720,0,IF(SUM($C720,$I695)&gt;BD$4,$T706/$I695,$T706-SUM($I720:BC720))))</f>
        <v>0</v>
      </c>
      <c r="BE720" s="31">
        <f>IF($I695="n/a",0,IF(BE$4&lt;=$C720,0,IF(SUM($C720,$I695)&gt;BE$4,$T706/$I695,$T706-SUM($I720:BD720))))</f>
        <v>0</v>
      </c>
      <c r="BF720" s="31">
        <f>IF($I695="n/a",0,IF(BF$4&lt;=$C720,0,IF(SUM($C720,$I695)&gt;BF$4,$T706/$I695,$T706-SUM($I720:BE720))))</f>
        <v>0</v>
      </c>
      <c r="BG720" s="31">
        <f>IF($I695="n/a",0,IF(BG$4&lt;=$C720,0,IF(SUM($C720,$I695)&gt;BG$4,$T706/$I695,$T706-SUM($I720:BF720))))</f>
        <v>0</v>
      </c>
      <c r="BH720" s="31">
        <f>IF($I695="n/a",0,IF(BH$4&lt;=$C720,0,IF(SUM($C720,$I695)&gt;BH$4,$T706/$I695,$T706-SUM($I720:BG720))))</f>
        <v>0</v>
      </c>
      <c r="BI720" s="31">
        <f>IF($I695="n/a",0,IF(BI$4&lt;=$C720,0,IF(SUM($C720,$I695)&gt;BI$4,$T706/$I695,$T706-SUM($I720:BH720))))</f>
        <v>0</v>
      </c>
      <c r="BJ720" s="31">
        <f>IF($I695="n/a",0,IF(BJ$4&lt;=$C720,0,IF(SUM($C720,$I695)&gt;BJ$4,$T706/$I695,$T706-SUM($I720:BI720))))</f>
        <v>0</v>
      </c>
      <c r="BK720" s="31">
        <f>IF($I695="n/a",0,IF(BK$4&lt;=$C720,0,IF(SUM($C720,$I695)&gt;BK$4,$T706/$I695,$T706-SUM($I720:BJ720))))</f>
        <v>0</v>
      </c>
      <c r="BL720" s="31">
        <f>IF($I695="n/a",0,IF(BL$4&lt;=$C720,0,IF(SUM($C720,$I695)&gt;BL$4,$T706/$I695,$T706-SUM($I720:BK720))))</f>
        <v>0</v>
      </c>
      <c r="BM720" s="31">
        <f>IF($I695="n/a",0,IF(BM$4&lt;=$C720,0,IF(SUM($C720,$I695)&gt;BM$4,$T706/$I695,$T706-SUM($I720:BL720))))</f>
        <v>0</v>
      </c>
      <c r="BN720" s="31">
        <f>IF($I695="n/a",0,IF(BN$4&lt;=$C720,0,IF(SUM($C720,$I695)&gt;BN$4,$T706/$I695,$T706-SUM($I720:BM720))))</f>
        <v>0</v>
      </c>
      <c r="BO720" s="31">
        <f>IF($I695="n/a",0,IF(BO$4&lt;=$C720,0,IF(SUM($C720,$I695)&gt;BO$4,$T706/$I695,$T706-SUM($I720:BN720))))</f>
        <v>0</v>
      </c>
      <c r="BP720" s="31">
        <f>IF($I695="n/a",0,IF(BP$4&lt;=$C720,0,IF(SUM($C720,$I695)&gt;BP$4,$T706/$I695,$T706-SUM($I720:BO720))))</f>
        <v>0</v>
      </c>
      <c r="BQ720" s="31">
        <f>IF($I695="n/a",0,IF(BQ$4&lt;=$C720,0,IF(SUM($C720,$I695)&gt;BQ$4,$T706/$I695,$T706-SUM($I720:BP720))))</f>
        <v>0</v>
      </c>
      <c r="BR720" s="31">
        <f>IF($I695="n/a",0,IF(BR$4&lt;=$C720,0,IF(SUM($C720,$I695)&gt;BR$4,$T706/$I695,$T706-SUM($I720:BQ720))))</f>
        <v>0</v>
      </c>
      <c r="BS720" s="31">
        <f>IF($I695="n/a",0,IF(BS$4&lt;=$C720,0,IF(SUM($C720,$I695)&gt;BS$4,$T706/$I695,$T706-SUM($I720:BR720))))</f>
        <v>0</v>
      </c>
      <c r="BT720" s="31">
        <f>IF($I695="n/a",0,IF(BT$4&lt;=$C720,0,IF(SUM($C720,$I695)&gt;BT$4,$T706/$I695,$T706-SUM($I720:BS720))))</f>
        <v>0</v>
      </c>
      <c r="BU720" s="31">
        <f>IF($I695="n/a",0,IF(BU$4&lt;=$C720,0,IF(SUM($C720,$I695)&gt;BU$4,$T706/$I695,$T706-SUM($I720:BT720))))</f>
        <v>0</v>
      </c>
      <c r="BV720" s="31">
        <f>IF($I695="n/a",0,IF(BV$4&lt;=$C720,0,IF(SUM($C720,$I695)&gt;BV$4,$T706/$I695,$T706-SUM($I720:BU720))))</f>
        <v>0</v>
      </c>
      <c r="BW720" s="31">
        <f>IF($I695="n/a",0,IF(BW$4&lt;=$C720,0,IF(SUM($C720,$I695)&gt;BW$4,$T706/$I695,$T706-SUM($I720:BV720))))</f>
        <v>0</v>
      </c>
      <c r="BX720" s="31">
        <f>IF($I695="n/a",0,IF(BX$4&lt;=$C720,0,IF(SUM($C720,$I695)&gt;BX$4,$T706/$I695,$T706-SUM($I720:BW720))))</f>
        <v>0</v>
      </c>
      <c r="BY720" s="31">
        <f>IF($I695="n/a",0,IF(BY$4&lt;=$C720,0,IF(SUM($C720,$I695)&gt;BY$4,$T706/$I695,$T706-SUM($I720:BX720))))</f>
        <v>0</v>
      </c>
      <c r="BZ720" s="31">
        <f>IF($I695="n/a",0,IF(BZ$4&lt;=$C720,0,IF(SUM($C720,$I695)&gt;BZ$4,$T706/$I695,$T706-SUM($I720:BY720))))</f>
        <v>0</v>
      </c>
      <c r="CA720" s="31">
        <f>IF($I695="n/a",0,IF(CA$4&lt;=$C720,0,IF(SUM($C720,$I695)&gt;CA$4,$T706/$I695,$T706-SUM($I720:BZ720))))</f>
        <v>0</v>
      </c>
      <c r="CB720" s="31">
        <f>IF($I695="n/a",0,IF(CB$4&lt;=$C720,0,IF(SUM($C720,$I695)&gt;CB$4,$T706/$I695,$T706-SUM($I720:CA720))))</f>
        <v>0</v>
      </c>
      <c r="CC720" s="31">
        <f>IF($I695="n/a",0,IF(CC$4&lt;=$C720,0,IF(SUM($C720,$I695)&gt;CC$4,$T706/$I695,$T706-SUM($I720:CB720))))</f>
        <v>0</v>
      </c>
      <c r="CD720" s="31">
        <f>IF($I695="n/a",0,IF(CD$4&lt;=$C720,0,IF(SUM($C720,$I695)&gt;CD$4,$T706/$I695,$T706-SUM($I720:CC720))))</f>
        <v>0</v>
      </c>
      <c r="CE720" s="31">
        <f>IF($I695="n/a",0,IF(CE$4&lt;=$C720,0,IF(SUM($C720,$I695)&gt;CE$4,$T706/$I695,$T706-SUM($I720:CD720))))</f>
        <v>0</v>
      </c>
      <c r="CF720" s="31">
        <f>IF($I695="n/a",0,IF(CF$4&lt;=$C720,0,IF(SUM($C720,$I695)&gt;CF$4,$T706/$I695,$T706-SUM($I720:CE720))))</f>
        <v>0</v>
      </c>
    </row>
    <row r="721" spans="3:84" ht="12.75" customHeight="1">
      <c r="C721" s="202">
        <v>2027</v>
      </c>
      <c r="D721" s="21" t="s">
        <v>57</v>
      </c>
      <c r="E721" s="21" t="s">
        <v>197</v>
      </c>
      <c r="I721" s="31"/>
      <c r="J721" s="31">
        <f>IF($I695="n/a",0,IF(J$4&lt;=$C721,0,IF(SUM($C721,$I695)&gt;J$4,$U706/$I695,$U706-SUM($I721:I721))))</f>
        <v>0</v>
      </c>
      <c r="K721" s="31">
        <f>IF($I695="n/a",0,IF(K$4&lt;=$C721,0,IF(SUM($C721,$I695)&gt;K$4,$U706/$I695,$U706-SUM($I721:J721))))</f>
        <v>0</v>
      </c>
      <c r="L721" s="31">
        <f>IF($I695="n/a",0,IF(L$4&lt;=$C721,0,IF(SUM($C721,$I695)&gt;L$4,$U706/$I695,$U706-SUM($I721:K721))))</f>
        <v>0</v>
      </c>
      <c r="M721" s="31">
        <f>IF($I695="n/a",0,IF(M$4&lt;=$C721,0,IF(SUM($C721,$I695)&gt;M$4,$U706/$I695,$U706-SUM($I721:L721))))</f>
        <v>0</v>
      </c>
      <c r="N721" s="31">
        <f>IF($I695="n/a",0,IF(N$4&lt;=$C721,0,IF(SUM($C721,$I695)&gt;N$4,$U706/$I695,$U706-SUM($I721:M721))))</f>
        <v>0</v>
      </c>
      <c r="O721" s="31">
        <f>IF($I695="n/a",0,IF(O$4&lt;=$C721,0,IF(SUM($C721,$I695)&gt;O$4,$U706/$I695,$U706-SUM($I721:N721))))</f>
        <v>0</v>
      </c>
      <c r="P721" s="31">
        <f>IF($I695="n/a",0,IF(P$4&lt;=$C721,0,IF(SUM($C721,$I695)&gt;P$4,$U706/$I695,$U706-SUM($I721:O721))))</f>
        <v>0</v>
      </c>
      <c r="Q721" s="31">
        <f>IF($I695="n/a",0,IF(Q$4&lt;=$C721,0,IF(SUM($C721,$I695)&gt;Q$4,$U706/$I695,$U706-SUM($I721:P721))))</f>
        <v>0</v>
      </c>
      <c r="R721" s="31">
        <f>IF($I695="n/a",0,IF(R$4&lt;=$C721,0,IF(SUM($C721,$I695)&gt;R$4,$U706/$I695,$U706-SUM($I721:Q721))))</f>
        <v>0</v>
      </c>
      <c r="S721" s="31">
        <f>IF($I695="n/a",0,IF(S$4&lt;=$C721,0,IF(SUM($C721,$I695)&gt;S$4,$U706/$I695,$U706-SUM($I721:R721))))</f>
        <v>0</v>
      </c>
      <c r="T721" s="31">
        <f>IF($I695="n/a",0,IF(T$4&lt;=$C721,0,IF(SUM($C721,$I695)&gt;T$4,$U706/$I695,$U706-SUM($I721:S721))))</f>
        <v>0</v>
      </c>
      <c r="U721" s="31">
        <f>IF($I695="n/a",0,IF(U$4&lt;=$C721,0,IF(SUM($C721,$I695)&gt;U$4,$U706/$I695,$U706-SUM($I721:T721))))</f>
        <v>0</v>
      </c>
      <c r="V721" s="31">
        <f>IF($I695="n/a",0,IF(V$4&lt;=$C721,0,IF(SUM($C721,$I695)&gt;V$4,$U706/$I695,$U706-SUM($I721:U721))))</f>
        <v>0</v>
      </c>
      <c r="W721" s="31">
        <f>IF($I695="n/a",0,IF(W$4&lt;=$C721,0,IF(SUM($C721,$I695)&gt;W$4,$U706/$I695,$U706-SUM($I721:V721))))</f>
        <v>0</v>
      </c>
      <c r="X721" s="31">
        <f>IF($I695="n/a",0,IF(X$4&lt;=$C721,0,IF(SUM($C721,$I695)&gt;X$4,$U706/$I695,$U706-SUM($I721:W721))))</f>
        <v>0</v>
      </c>
      <c r="Y721" s="31">
        <f>IF($I695="n/a",0,IF(Y$4&lt;=$C721,0,IF(SUM($C721,$I695)&gt;Y$4,$U706/$I695,$U706-SUM($I721:X721))))</f>
        <v>0</v>
      </c>
      <c r="Z721" s="31">
        <f>IF($I695="n/a",0,IF(Z$4&lt;=$C721,0,IF(SUM($C721,$I695)&gt;Z$4,$U706/$I695,$U706-SUM($I721:Y721))))</f>
        <v>0</v>
      </c>
      <c r="AA721" s="31">
        <f>IF($I695="n/a",0,IF(AA$4&lt;=$C721,0,IF(SUM($C721,$I695)&gt;AA$4,$U706/$I695,$U706-SUM($I721:Z721))))</f>
        <v>0</v>
      </c>
      <c r="AB721" s="31">
        <f>IF($I695="n/a",0,IF(AB$4&lt;=$C721,0,IF(SUM($C721,$I695)&gt;AB$4,$U706/$I695,$U706-SUM($I721:AA721))))</f>
        <v>0</v>
      </c>
      <c r="AC721" s="31">
        <f>IF($I695="n/a",0,IF(AC$4&lt;=$C721,0,IF(SUM($C721,$I695)&gt;AC$4,$U706/$I695,$U706-SUM($I721:AB721))))</f>
        <v>0</v>
      </c>
      <c r="AD721" s="31">
        <f>IF($I695="n/a",0,IF(AD$4&lt;=$C721,0,IF(SUM($C721,$I695)&gt;AD$4,$U706/$I695,$U706-SUM($I721:AC721))))</f>
        <v>0</v>
      </c>
      <c r="AE721" s="31">
        <f>IF($I695="n/a",0,IF(AE$4&lt;=$C721,0,IF(SUM($C721,$I695)&gt;AE$4,$U706/$I695,$U706-SUM($I721:AD721))))</f>
        <v>0</v>
      </c>
      <c r="AF721" s="31">
        <f>IF($I695="n/a",0,IF(AF$4&lt;=$C721,0,IF(SUM($C721,$I695)&gt;AF$4,$U706/$I695,$U706-SUM($I721:AE721))))</f>
        <v>0</v>
      </c>
      <c r="AG721" s="31">
        <f>IF($I695="n/a",0,IF(AG$4&lt;=$C721,0,IF(SUM($C721,$I695)&gt;AG$4,$U706/$I695,$U706-SUM($I721:AF721))))</f>
        <v>0</v>
      </c>
      <c r="AH721" s="31">
        <f>IF($I695="n/a",0,IF(AH$4&lt;=$C721,0,IF(SUM($C721,$I695)&gt;AH$4,$U706/$I695,$U706-SUM($I721:AG721))))</f>
        <v>0</v>
      </c>
      <c r="AI721" s="31">
        <f>IF($I695="n/a",0,IF(AI$4&lt;=$C721,0,IF(SUM($C721,$I695)&gt;AI$4,$U706/$I695,$U706-SUM($I721:AH721))))</f>
        <v>0</v>
      </c>
      <c r="AJ721" s="31">
        <f>IF($I695="n/a",0,IF(AJ$4&lt;=$C721,0,IF(SUM($C721,$I695)&gt;AJ$4,$U706/$I695,$U706-SUM($I721:AI721))))</f>
        <v>0</v>
      </c>
      <c r="AK721" s="31">
        <f>IF($I695="n/a",0,IF(AK$4&lt;=$C721,0,IF(SUM($C721,$I695)&gt;AK$4,$U706/$I695,$U706-SUM($I721:AJ721))))</f>
        <v>0</v>
      </c>
      <c r="AL721" s="31">
        <f>IF($I695="n/a",0,IF(AL$4&lt;=$C721,0,IF(SUM($C721,$I695)&gt;AL$4,$U706/$I695,$U706-SUM($I721:AK721))))</f>
        <v>0</v>
      </c>
      <c r="AM721" s="31">
        <f>IF($I695="n/a",0,IF(AM$4&lt;=$C721,0,IF(SUM($C721,$I695)&gt;AM$4,$U706/$I695,$U706-SUM($I721:AL721))))</f>
        <v>0</v>
      </c>
      <c r="AN721" s="31">
        <f>IF($I695="n/a",0,IF(AN$4&lt;=$C721,0,IF(SUM($C721,$I695)&gt;AN$4,$U706/$I695,$U706-SUM($I721:AM721))))</f>
        <v>0</v>
      </c>
      <c r="AO721" s="31">
        <f>IF($I695="n/a",0,IF(AO$4&lt;=$C721,0,IF(SUM($C721,$I695)&gt;AO$4,$U706/$I695,$U706-SUM($I721:AN721))))</f>
        <v>0</v>
      </c>
      <c r="AP721" s="31">
        <f>IF($I695="n/a",0,IF(AP$4&lt;=$C721,0,IF(SUM($C721,$I695)&gt;AP$4,$U706/$I695,$U706-SUM($I721:AO721))))</f>
        <v>0</v>
      </c>
      <c r="AQ721" s="31">
        <f>IF($I695="n/a",0,IF(AQ$4&lt;=$C721,0,IF(SUM($C721,$I695)&gt;AQ$4,$U706/$I695,$U706-SUM($I721:AP721))))</f>
        <v>0</v>
      </c>
      <c r="AR721" s="31">
        <f>IF($I695="n/a",0,IF(AR$4&lt;=$C721,0,IF(SUM($C721,$I695)&gt;AR$4,$U706/$I695,$U706-SUM($I721:AQ721))))</f>
        <v>0</v>
      </c>
      <c r="AS721" s="31">
        <f>IF($I695="n/a",0,IF(AS$4&lt;=$C721,0,IF(SUM($C721,$I695)&gt;AS$4,$U706/$I695,$U706-SUM($I721:AR721))))</f>
        <v>0</v>
      </c>
      <c r="AT721" s="31">
        <f>IF($I695="n/a",0,IF(AT$4&lt;=$C721,0,IF(SUM($C721,$I695)&gt;AT$4,$U706/$I695,$U706-SUM($I721:AS721))))</f>
        <v>0</v>
      </c>
      <c r="AU721" s="31">
        <f>IF($I695="n/a",0,IF(AU$4&lt;=$C721,0,IF(SUM($C721,$I695)&gt;AU$4,$U706/$I695,$U706-SUM($I721:AT721))))</f>
        <v>0</v>
      </c>
      <c r="AV721" s="31">
        <f>IF($I695="n/a",0,IF(AV$4&lt;=$C721,0,IF(SUM($C721,$I695)&gt;AV$4,$U706/$I695,$U706-SUM($I721:AU721))))</f>
        <v>0</v>
      </c>
      <c r="AW721" s="31">
        <f>IF($I695="n/a",0,IF(AW$4&lt;=$C721,0,IF(SUM($C721,$I695)&gt;AW$4,$U706/$I695,$U706-SUM($I721:AV721))))</f>
        <v>0</v>
      </c>
      <c r="AX721" s="31">
        <f>IF($I695="n/a",0,IF(AX$4&lt;=$C721,0,IF(SUM($C721,$I695)&gt;AX$4,$U706/$I695,$U706-SUM($I721:AW721))))</f>
        <v>0</v>
      </c>
      <c r="AY721" s="31">
        <f>IF($I695="n/a",0,IF(AY$4&lt;=$C721,0,IF(SUM($C721,$I695)&gt;AY$4,$U706/$I695,$U706-SUM($I721:AX721))))</f>
        <v>0</v>
      </c>
      <c r="AZ721" s="31">
        <f>IF($I695="n/a",0,IF(AZ$4&lt;=$C721,0,IF(SUM($C721,$I695)&gt;AZ$4,$U706/$I695,$U706-SUM($I721:AY721))))</f>
        <v>0</v>
      </c>
      <c r="BA721" s="31">
        <f>IF($I695="n/a",0,IF(BA$4&lt;=$C721,0,IF(SUM($C721,$I695)&gt;BA$4,$U706/$I695,$U706-SUM($I721:AZ721))))</f>
        <v>0</v>
      </c>
      <c r="BB721" s="31">
        <f>IF($I695="n/a",0,IF(BB$4&lt;=$C721,0,IF(SUM($C721,$I695)&gt;BB$4,$U706/$I695,$U706-SUM($I721:BA721))))</f>
        <v>0</v>
      </c>
      <c r="BC721" s="31">
        <f>IF($I695="n/a",0,IF(BC$4&lt;=$C721,0,IF(SUM($C721,$I695)&gt;BC$4,$U706/$I695,$U706-SUM($I721:BB721))))</f>
        <v>0</v>
      </c>
      <c r="BD721" s="31">
        <f>IF($I695="n/a",0,IF(BD$4&lt;=$C721,0,IF(SUM($C721,$I695)&gt;BD$4,$U706/$I695,$U706-SUM($I721:BC721))))</f>
        <v>0</v>
      </c>
      <c r="BE721" s="31">
        <f>IF($I695="n/a",0,IF(BE$4&lt;=$C721,0,IF(SUM($C721,$I695)&gt;BE$4,$U706/$I695,$U706-SUM($I721:BD721))))</f>
        <v>0</v>
      </c>
      <c r="BF721" s="31">
        <f>IF($I695="n/a",0,IF(BF$4&lt;=$C721,0,IF(SUM($C721,$I695)&gt;BF$4,$U706/$I695,$U706-SUM($I721:BE721))))</f>
        <v>0</v>
      </c>
      <c r="BG721" s="31">
        <f>IF($I695="n/a",0,IF(BG$4&lt;=$C721,0,IF(SUM($C721,$I695)&gt;BG$4,$U706/$I695,$U706-SUM($I721:BF721))))</f>
        <v>0</v>
      </c>
      <c r="BH721" s="31">
        <f>IF($I695="n/a",0,IF(BH$4&lt;=$C721,0,IF(SUM($C721,$I695)&gt;BH$4,$U706/$I695,$U706-SUM($I721:BG721))))</f>
        <v>0</v>
      </c>
      <c r="BI721" s="31">
        <f>IF($I695="n/a",0,IF(BI$4&lt;=$C721,0,IF(SUM($C721,$I695)&gt;BI$4,$U706/$I695,$U706-SUM($I721:BH721))))</f>
        <v>0</v>
      </c>
      <c r="BJ721" s="31">
        <f>IF($I695="n/a",0,IF(BJ$4&lt;=$C721,0,IF(SUM($C721,$I695)&gt;BJ$4,$U706/$I695,$U706-SUM($I721:BI721))))</f>
        <v>0</v>
      </c>
      <c r="BK721" s="31">
        <f>IF($I695="n/a",0,IF(BK$4&lt;=$C721,0,IF(SUM($C721,$I695)&gt;BK$4,$U706/$I695,$U706-SUM($I721:BJ721))))</f>
        <v>0</v>
      </c>
      <c r="BL721" s="31">
        <f>IF($I695="n/a",0,IF(BL$4&lt;=$C721,0,IF(SUM($C721,$I695)&gt;BL$4,$U706/$I695,$U706-SUM($I721:BK721))))</f>
        <v>0</v>
      </c>
      <c r="BM721" s="31">
        <f>IF($I695="n/a",0,IF(BM$4&lt;=$C721,0,IF(SUM($C721,$I695)&gt;BM$4,$U706/$I695,$U706-SUM($I721:BL721))))</f>
        <v>0</v>
      </c>
      <c r="BN721" s="31">
        <f>IF($I695="n/a",0,IF(BN$4&lt;=$C721,0,IF(SUM($C721,$I695)&gt;BN$4,$U706/$I695,$U706-SUM($I721:BM721))))</f>
        <v>0</v>
      </c>
      <c r="BO721" s="31">
        <f>IF($I695="n/a",0,IF(BO$4&lt;=$C721,0,IF(SUM($C721,$I695)&gt;BO$4,$U706/$I695,$U706-SUM($I721:BN721))))</f>
        <v>0</v>
      </c>
      <c r="BP721" s="31">
        <f>IF($I695="n/a",0,IF(BP$4&lt;=$C721,0,IF(SUM($C721,$I695)&gt;BP$4,$U706/$I695,$U706-SUM($I721:BO721))))</f>
        <v>0</v>
      </c>
      <c r="BQ721" s="31">
        <f>IF($I695="n/a",0,IF(BQ$4&lt;=$C721,0,IF(SUM($C721,$I695)&gt;BQ$4,$U706/$I695,$U706-SUM($I721:BP721))))</f>
        <v>0</v>
      </c>
      <c r="BR721" s="31">
        <f>IF($I695="n/a",0,IF(BR$4&lt;=$C721,0,IF(SUM($C721,$I695)&gt;BR$4,$U706/$I695,$U706-SUM($I721:BQ721))))</f>
        <v>0</v>
      </c>
      <c r="BS721" s="31">
        <f>IF($I695="n/a",0,IF(BS$4&lt;=$C721,0,IF(SUM($C721,$I695)&gt;BS$4,$U706/$I695,$U706-SUM($I721:BR721))))</f>
        <v>0</v>
      </c>
      <c r="BT721" s="31">
        <f>IF($I695="n/a",0,IF(BT$4&lt;=$C721,0,IF(SUM($C721,$I695)&gt;BT$4,$U706/$I695,$U706-SUM($I721:BS721))))</f>
        <v>0</v>
      </c>
      <c r="BU721" s="31">
        <f>IF($I695="n/a",0,IF(BU$4&lt;=$C721,0,IF(SUM($C721,$I695)&gt;BU$4,$U706/$I695,$U706-SUM($I721:BT721))))</f>
        <v>0</v>
      </c>
      <c r="BV721" s="31">
        <f>IF($I695="n/a",0,IF(BV$4&lt;=$C721,0,IF(SUM($C721,$I695)&gt;BV$4,$U706/$I695,$U706-SUM($I721:BU721))))</f>
        <v>0</v>
      </c>
      <c r="BW721" s="31">
        <f>IF($I695="n/a",0,IF(BW$4&lt;=$C721,0,IF(SUM($C721,$I695)&gt;BW$4,$U706/$I695,$U706-SUM($I721:BV721))))</f>
        <v>0</v>
      </c>
      <c r="BX721" s="31">
        <f>IF($I695="n/a",0,IF(BX$4&lt;=$C721,0,IF(SUM($C721,$I695)&gt;BX$4,$U706/$I695,$U706-SUM($I721:BW721))))</f>
        <v>0</v>
      </c>
      <c r="BY721" s="31">
        <f>IF($I695="n/a",0,IF(BY$4&lt;=$C721,0,IF(SUM($C721,$I695)&gt;BY$4,$U706/$I695,$U706-SUM($I721:BX721))))</f>
        <v>0</v>
      </c>
      <c r="BZ721" s="31">
        <f>IF($I695="n/a",0,IF(BZ$4&lt;=$C721,0,IF(SUM($C721,$I695)&gt;BZ$4,$U706/$I695,$U706-SUM($I721:BY721))))</f>
        <v>0</v>
      </c>
      <c r="CA721" s="31">
        <f>IF($I695="n/a",0,IF(CA$4&lt;=$C721,0,IF(SUM($C721,$I695)&gt;CA$4,$U706/$I695,$U706-SUM($I721:BZ721))))</f>
        <v>0</v>
      </c>
      <c r="CB721" s="31">
        <f>IF($I695="n/a",0,IF(CB$4&lt;=$C721,0,IF(SUM($C721,$I695)&gt;CB$4,$U706/$I695,$U706-SUM($I721:CA721))))</f>
        <v>0</v>
      </c>
      <c r="CC721" s="31">
        <f>IF($I695="n/a",0,IF(CC$4&lt;=$C721,0,IF(SUM($C721,$I695)&gt;CC$4,$U706/$I695,$U706-SUM($I721:CB721))))</f>
        <v>0</v>
      </c>
      <c r="CD721" s="31">
        <f>IF($I695="n/a",0,IF(CD$4&lt;=$C721,0,IF(SUM($C721,$I695)&gt;CD$4,$U706/$I695,$U706-SUM($I721:CC721))))</f>
        <v>0</v>
      </c>
      <c r="CE721" s="31">
        <f>IF($I695="n/a",0,IF(CE$4&lt;=$C721,0,IF(SUM($C721,$I695)&gt;CE$4,$U706/$I695,$U706-SUM($I721:CD721))))</f>
        <v>0</v>
      </c>
      <c r="CF721" s="31">
        <f>IF($I695="n/a",0,IF(CF$4&lt;=$C721,0,IF(SUM($C721,$I695)&gt;CF$4,$U706/$I695,$U706-SUM($I721:CE721))))</f>
        <v>0</v>
      </c>
    </row>
    <row r="722" spans="3:84" ht="12.75" customHeight="1">
      <c r="C722" s="202">
        <v>2028</v>
      </c>
      <c r="D722" s="21" t="s">
        <v>58</v>
      </c>
      <c r="E722" s="21" t="s">
        <v>197</v>
      </c>
      <c r="I722" s="31"/>
      <c r="J722" s="31">
        <f>IF($I695="n/a",0,IF(J$4&lt;=$C722,0,IF(SUM($C722,$I695)&gt;J$4,$V706/$I695,$V706-SUM($I722:I722))))</f>
        <v>0</v>
      </c>
      <c r="K722" s="31">
        <f>IF($I695="n/a",0,IF(K$4&lt;=$C722,0,IF(SUM($C722,$I695)&gt;K$4,$V706/$I695,$V706-SUM($I722:J722))))</f>
        <v>0</v>
      </c>
      <c r="L722" s="31">
        <f>IF($I695="n/a",0,IF(L$4&lt;=$C722,0,IF(SUM($C722,$I695)&gt;L$4,$V706/$I695,$V706-SUM($I722:K722))))</f>
        <v>0</v>
      </c>
      <c r="M722" s="31">
        <f>IF($I695="n/a",0,IF(M$4&lt;=$C722,0,IF(SUM($C722,$I695)&gt;M$4,$V706/$I695,$V706-SUM($I722:L722))))</f>
        <v>0</v>
      </c>
      <c r="N722" s="31">
        <f>IF($I695="n/a",0,IF(N$4&lt;=$C722,0,IF(SUM($C722,$I695)&gt;N$4,$V706/$I695,$V706-SUM($I722:M722))))</f>
        <v>0</v>
      </c>
      <c r="O722" s="31">
        <f>IF($I695="n/a",0,IF(O$4&lt;=$C722,0,IF(SUM($C722,$I695)&gt;O$4,$V706/$I695,$V706-SUM($I722:N722))))</f>
        <v>0</v>
      </c>
      <c r="P722" s="31">
        <f>IF($I695="n/a",0,IF(P$4&lt;=$C722,0,IF(SUM($C722,$I695)&gt;P$4,$V706/$I695,$V706-SUM($I722:O722))))</f>
        <v>0</v>
      </c>
      <c r="Q722" s="31">
        <f>IF($I695="n/a",0,IF(Q$4&lt;=$C722,0,IF(SUM($C722,$I695)&gt;Q$4,$V706/$I695,$V706-SUM($I722:P722))))</f>
        <v>0</v>
      </c>
      <c r="R722" s="31">
        <f>IF($I695="n/a",0,IF(R$4&lt;=$C722,0,IF(SUM($C722,$I695)&gt;R$4,$V706/$I695,$V706-SUM($I722:Q722))))</f>
        <v>0</v>
      </c>
      <c r="S722" s="31">
        <f>IF($I695="n/a",0,IF(S$4&lt;=$C722,0,IF(SUM($C722,$I695)&gt;S$4,$V706/$I695,$V706-SUM($I722:R722))))</f>
        <v>0</v>
      </c>
      <c r="T722" s="31">
        <f>IF($I695="n/a",0,IF(T$4&lt;=$C722,0,IF(SUM($C722,$I695)&gt;T$4,$V706/$I695,$V706-SUM($I722:S722))))</f>
        <v>0</v>
      </c>
      <c r="U722" s="31">
        <f>IF($I695="n/a",0,IF(U$4&lt;=$C722,0,IF(SUM($C722,$I695)&gt;U$4,$V706/$I695,$V706-SUM($I722:T722))))</f>
        <v>0</v>
      </c>
      <c r="V722" s="31">
        <f>IF($I695="n/a",0,IF(V$4&lt;=$C722,0,IF(SUM($C722,$I695)&gt;V$4,$V706/$I695,$V706-SUM($I722:U722))))</f>
        <v>0</v>
      </c>
      <c r="W722" s="31">
        <f>IF($I695="n/a",0,IF(W$4&lt;=$C722,0,IF(SUM($C722,$I695)&gt;W$4,$V706/$I695,$V706-SUM($I722:V722))))</f>
        <v>0</v>
      </c>
      <c r="X722" s="31">
        <f>IF($I695="n/a",0,IF(X$4&lt;=$C722,0,IF(SUM($C722,$I695)&gt;X$4,$V706/$I695,$V706-SUM($I722:W722))))</f>
        <v>0</v>
      </c>
      <c r="Y722" s="31">
        <f>IF($I695="n/a",0,IF(Y$4&lt;=$C722,0,IF(SUM($C722,$I695)&gt;Y$4,$V706/$I695,$V706-SUM($I722:X722))))</f>
        <v>0</v>
      </c>
      <c r="Z722" s="31">
        <f>IF($I695="n/a",0,IF(Z$4&lt;=$C722,0,IF(SUM($C722,$I695)&gt;Z$4,$V706/$I695,$V706-SUM($I722:Y722))))</f>
        <v>0</v>
      </c>
      <c r="AA722" s="31">
        <f>IF($I695="n/a",0,IF(AA$4&lt;=$C722,0,IF(SUM($C722,$I695)&gt;AA$4,$V706/$I695,$V706-SUM($I722:Z722))))</f>
        <v>0</v>
      </c>
      <c r="AB722" s="31">
        <f>IF($I695="n/a",0,IF(AB$4&lt;=$C722,0,IF(SUM($C722,$I695)&gt;AB$4,$V706/$I695,$V706-SUM($I722:AA722))))</f>
        <v>0</v>
      </c>
      <c r="AC722" s="31">
        <f>IF($I695="n/a",0,IF(AC$4&lt;=$C722,0,IF(SUM($C722,$I695)&gt;AC$4,$V706/$I695,$V706-SUM($I722:AB722))))</f>
        <v>0</v>
      </c>
      <c r="AD722" s="31">
        <f>IF($I695="n/a",0,IF(AD$4&lt;=$C722,0,IF(SUM($C722,$I695)&gt;AD$4,$V706/$I695,$V706-SUM($I722:AC722))))</f>
        <v>0</v>
      </c>
      <c r="AE722" s="31">
        <f>IF($I695="n/a",0,IF(AE$4&lt;=$C722,0,IF(SUM($C722,$I695)&gt;AE$4,$V706/$I695,$V706-SUM($I722:AD722))))</f>
        <v>0</v>
      </c>
      <c r="AF722" s="31">
        <f>IF($I695="n/a",0,IF(AF$4&lt;=$C722,0,IF(SUM($C722,$I695)&gt;AF$4,$V706/$I695,$V706-SUM($I722:AE722))))</f>
        <v>0</v>
      </c>
      <c r="AG722" s="31">
        <f>IF($I695="n/a",0,IF(AG$4&lt;=$C722,0,IF(SUM($C722,$I695)&gt;AG$4,$V706/$I695,$V706-SUM($I722:AF722))))</f>
        <v>0</v>
      </c>
      <c r="AH722" s="31">
        <f>IF($I695="n/a",0,IF(AH$4&lt;=$C722,0,IF(SUM($C722,$I695)&gt;AH$4,$V706/$I695,$V706-SUM($I722:AG722))))</f>
        <v>0</v>
      </c>
      <c r="AI722" s="31">
        <f>IF($I695="n/a",0,IF(AI$4&lt;=$C722,0,IF(SUM($C722,$I695)&gt;AI$4,$V706/$I695,$V706-SUM($I722:AH722))))</f>
        <v>0</v>
      </c>
      <c r="AJ722" s="31">
        <f>IF($I695="n/a",0,IF(AJ$4&lt;=$C722,0,IF(SUM($C722,$I695)&gt;AJ$4,$V706/$I695,$V706-SUM($I722:AI722))))</f>
        <v>0</v>
      </c>
      <c r="AK722" s="31">
        <f>IF($I695="n/a",0,IF(AK$4&lt;=$C722,0,IF(SUM($C722,$I695)&gt;AK$4,$V706/$I695,$V706-SUM($I722:AJ722))))</f>
        <v>0</v>
      </c>
      <c r="AL722" s="31">
        <f>IF($I695="n/a",0,IF(AL$4&lt;=$C722,0,IF(SUM($C722,$I695)&gt;AL$4,$V706/$I695,$V706-SUM($I722:AK722))))</f>
        <v>0</v>
      </c>
      <c r="AM722" s="31">
        <f>IF($I695="n/a",0,IF(AM$4&lt;=$C722,0,IF(SUM($C722,$I695)&gt;AM$4,$V706/$I695,$V706-SUM($I722:AL722))))</f>
        <v>0</v>
      </c>
      <c r="AN722" s="31">
        <f>IF($I695="n/a",0,IF(AN$4&lt;=$C722,0,IF(SUM($C722,$I695)&gt;AN$4,$V706/$I695,$V706-SUM($I722:AM722))))</f>
        <v>0</v>
      </c>
      <c r="AO722" s="31">
        <f>IF($I695="n/a",0,IF(AO$4&lt;=$C722,0,IF(SUM($C722,$I695)&gt;AO$4,$V706/$I695,$V706-SUM($I722:AN722))))</f>
        <v>0</v>
      </c>
      <c r="AP722" s="31">
        <f>IF($I695="n/a",0,IF(AP$4&lt;=$C722,0,IF(SUM($C722,$I695)&gt;AP$4,$V706/$I695,$V706-SUM($I722:AO722))))</f>
        <v>0</v>
      </c>
      <c r="AQ722" s="31">
        <f>IF($I695="n/a",0,IF(AQ$4&lt;=$C722,0,IF(SUM($C722,$I695)&gt;AQ$4,$V706/$I695,$V706-SUM($I722:AP722))))</f>
        <v>0</v>
      </c>
      <c r="AR722" s="31">
        <f>IF($I695="n/a",0,IF(AR$4&lt;=$C722,0,IF(SUM($C722,$I695)&gt;AR$4,$V706/$I695,$V706-SUM($I722:AQ722))))</f>
        <v>0</v>
      </c>
      <c r="AS722" s="31">
        <f>IF($I695="n/a",0,IF(AS$4&lt;=$C722,0,IF(SUM($C722,$I695)&gt;AS$4,$V706/$I695,$V706-SUM($I722:AR722))))</f>
        <v>0</v>
      </c>
      <c r="AT722" s="31">
        <f>IF($I695="n/a",0,IF(AT$4&lt;=$C722,0,IF(SUM($C722,$I695)&gt;AT$4,$V706/$I695,$V706-SUM($I722:AS722))))</f>
        <v>0</v>
      </c>
      <c r="AU722" s="31">
        <f>IF($I695="n/a",0,IF(AU$4&lt;=$C722,0,IF(SUM($C722,$I695)&gt;AU$4,$V706/$I695,$V706-SUM($I722:AT722))))</f>
        <v>0</v>
      </c>
      <c r="AV722" s="31">
        <f>IF($I695="n/a",0,IF(AV$4&lt;=$C722,0,IF(SUM($C722,$I695)&gt;AV$4,$V706/$I695,$V706-SUM($I722:AU722))))</f>
        <v>0</v>
      </c>
      <c r="AW722" s="31">
        <f>IF($I695="n/a",0,IF(AW$4&lt;=$C722,0,IF(SUM($C722,$I695)&gt;AW$4,$V706/$I695,$V706-SUM($I722:AV722))))</f>
        <v>0</v>
      </c>
      <c r="AX722" s="31">
        <f>IF($I695="n/a",0,IF(AX$4&lt;=$C722,0,IF(SUM($C722,$I695)&gt;AX$4,$V706/$I695,$V706-SUM($I722:AW722))))</f>
        <v>0</v>
      </c>
      <c r="AY722" s="31">
        <f>IF($I695="n/a",0,IF(AY$4&lt;=$C722,0,IF(SUM($C722,$I695)&gt;AY$4,$V706/$I695,$V706-SUM($I722:AX722))))</f>
        <v>0</v>
      </c>
      <c r="AZ722" s="31">
        <f>IF($I695="n/a",0,IF(AZ$4&lt;=$C722,0,IF(SUM($C722,$I695)&gt;AZ$4,$V706/$I695,$V706-SUM($I722:AY722))))</f>
        <v>0</v>
      </c>
      <c r="BA722" s="31">
        <f>IF($I695="n/a",0,IF(BA$4&lt;=$C722,0,IF(SUM($C722,$I695)&gt;BA$4,$V706/$I695,$V706-SUM($I722:AZ722))))</f>
        <v>0</v>
      </c>
      <c r="BB722" s="31">
        <f>IF($I695="n/a",0,IF(BB$4&lt;=$C722,0,IF(SUM($C722,$I695)&gt;BB$4,$V706/$I695,$V706-SUM($I722:BA722))))</f>
        <v>0</v>
      </c>
      <c r="BC722" s="31">
        <f>IF($I695="n/a",0,IF(BC$4&lt;=$C722,0,IF(SUM($C722,$I695)&gt;BC$4,$V706/$I695,$V706-SUM($I722:BB722))))</f>
        <v>0</v>
      </c>
      <c r="BD722" s="31">
        <f>IF($I695="n/a",0,IF(BD$4&lt;=$C722,0,IF(SUM($C722,$I695)&gt;BD$4,$V706/$I695,$V706-SUM($I722:BC722))))</f>
        <v>0</v>
      </c>
      <c r="BE722" s="31">
        <f>IF($I695="n/a",0,IF(BE$4&lt;=$C722,0,IF(SUM($C722,$I695)&gt;BE$4,$V706/$I695,$V706-SUM($I722:BD722))))</f>
        <v>0</v>
      </c>
      <c r="BF722" s="31">
        <f>IF($I695="n/a",0,IF(BF$4&lt;=$C722,0,IF(SUM($C722,$I695)&gt;BF$4,$V706/$I695,$V706-SUM($I722:BE722))))</f>
        <v>0</v>
      </c>
      <c r="BG722" s="31">
        <f>IF($I695="n/a",0,IF(BG$4&lt;=$C722,0,IF(SUM($C722,$I695)&gt;BG$4,$V706/$I695,$V706-SUM($I722:BF722))))</f>
        <v>0</v>
      </c>
      <c r="BH722" s="31">
        <f>IF($I695="n/a",0,IF(BH$4&lt;=$C722,0,IF(SUM($C722,$I695)&gt;BH$4,$V706/$I695,$V706-SUM($I722:BG722))))</f>
        <v>0</v>
      </c>
      <c r="BI722" s="31">
        <f>IF($I695="n/a",0,IF(BI$4&lt;=$C722,0,IF(SUM($C722,$I695)&gt;BI$4,$V706/$I695,$V706-SUM($I722:BH722))))</f>
        <v>0</v>
      </c>
      <c r="BJ722" s="31">
        <f>IF($I695="n/a",0,IF(BJ$4&lt;=$C722,0,IF(SUM($C722,$I695)&gt;BJ$4,$V706/$I695,$V706-SUM($I722:BI722))))</f>
        <v>0</v>
      </c>
      <c r="BK722" s="31">
        <f>IF($I695="n/a",0,IF(BK$4&lt;=$C722,0,IF(SUM($C722,$I695)&gt;BK$4,$V706/$I695,$V706-SUM($I722:BJ722))))</f>
        <v>0</v>
      </c>
      <c r="BL722" s="31">
        <f>IF($I695="n/a",0,IF(BL$4&lt;=$C722,0,IF(SUM($C722,$I695)&gt;BL$4,$V706/$I695,$V706-SUM($I722:BK722))))</f>
        <v>0</v>
      </c>
      <c r="BM722" s="31">
        <f>IF($I695="n/a",0,IF(BM$4&lt;=$C722,0,IF(SUM($C722,$I695)&gt;BM$4,$V706/$I695,$V706-SUM($I722:BL722))))</f>
        <v>0</v>
      </c>
      <c r="BN722" s="31">
        <f>IF($I695="n/a",0,IF(BN$4&lt;=$C722,0,IF(SUM($C722,$I695)&gt;BN$4,$V706/$I695,$V706-SUM($I722:BM722))))</f>
        <v>0</v>
      </c>
      <c r="BO722" s="31">
        <f>IF($I695="n/a",0,IF(BO$4&lt;=$C722,0,IF(SUM($C722,$I695)&gt;BO$4,$V706/$I695,$V706-SUM($I722:BN722))))</f>
        <v>0</v>
      </c>
      <c r="BP722" s="31">
        <f>IF($I695="n/a",0,IF(BP$4&lt;=$C722,0,IF(SUM($C722,$I695)&gt;BP$4,$V706/$I695,$V706-SUM($I722:BO722))))</f>
        <v>0</v>
      </c>
      <c r="BQ722" s="31">
        <f>IF($I695="n/a",0,IF(BQ$4&lt;=$C722,0,IF(SUM($C722,$I695)&gt;BQ$4,$V706/$I695,$V706-SUM($I722:BP722))))</f>
        <v>0</v>
      </c>
      <c r="BR722" s="31">
        <f>IF($I695="n/a",0,IF(BR$4&lt;=$C722,0,IF(SUM($C722,$I695)&gt;BR$4,$V706/$I695,$V706-SUM($I722:BQ722))))</f>
        <v>0</v>
      </c>
      <c r="BS722" s="31">
        <f>IF($I695="n/a",0,IF(BS$4&lt;=$C722,0,IF(SUM($C722,$I695)&gt;BS$4,$V706/$I695,$V706-SUM($I722:BR722))))</f>
        <v>0</v>
      </c>
      <c r="BT722" s="31">
        <f>IF($I695="n/a",0,IF(BT$4&lt;=$C722,0,IF(SUM($C722,$I695)&gt;BT$4,$V706/$I695,$V706-SUM($I722:BS722))))</f>
        <v>0</v>
      </c>
      <c r="BU722" s="31">
        <f>IF($I695="n/a",0,IF(BU$4&lt;=$C722,0,IF(SUM($C722,$I695)&gt;BU$4,$V706/$I695,$V706-SUM($I722:BT722))))</f>
        <v>0</v>
      </c>
      <c r="BV722" s="31">
        <f>IF($I695="n/a",0,IF(BV$4&lt;=$C722,0,IF(SUM($C722,$I695)&gt;BV$4,$V706/$I695,$V706-SUM($I722:BU722))))</f>
        <v>0</v>
      </c>
      <c r="BW722" s="31">
        <f>IF($I695="n/a",0,IF(BW$4&lt;=$C722,0,IF(SUM($C722,$I695)&gt;BW$4,$V706/$I695,$V706-SUM($I722:BV722))))</f>
        <v>0</v>
      </c>
      <c r="BX722" s="31">
        <f>IF($I695="n/a",0,IF(BX$4&lt;=$C722,0,IF(SUM($C722,$I695)&gt;BX$4,$V706/$I695,$V706-SUM($I722:BW722))))</f>
        <v>0</v>
      </c>
      <c r="BY722" s="31">
        <f>IF($I695="n/a",0,IF(BY$4&lt;=$C722,0,IF(SUM($C722,$I695)&gt;BY$4,$V706/$I695,$V706-SUM($I722:BX722))))</f>
        <v>0</v>
      </c>
      <c r="BZ722" s="31">
        <f>IF($I695="n/a",0,IF(BZ$4&lt;=$C722,0,IF(SUM($C722,$I695)&gt;BZ$4,$V706/$I695,$V706-SUM($I722:BY722))))</f>
        <v>0</v>
      </c>
      <c r="CA722" s="31">
        <f>IF($I695="n/a",0,IF(CA$4&lt;=$C722,0,IF(SUM($C722,$I695)&gt;CA$4,$V706/$I695,$V706-SUM($I722:BZ722))))</f>
        <v>0</v>
      </c>
      <c r="CB722" s="31">
        <f>IF($I695="n/a",0,IF(CB$4&lt;=$C722,0,IF(SUM($C722,$I695)&gt;CB$4,$V706/$I695,$V706-SUM($I722:CA722))))</f>
        <v>0</v>
      </c>
      <c r="CC722" s="31">
        <f>IF($I695="n/a",0,IF(CC$4&lt;=$C722,0,IF(SUM($C722,$I695)&gt;CC$4,$V706/$I695,$V706-SUM($I722:CB722))))</f>
        <v>0</v>
      </c>
      <c r="CD722" s="31">
        <f>IF($I695="n/a",0,IF(CD$4&lt;=$C722,0,IF(SUM($C722,$I695)&gt;CD$4,$V706/$I695,$V706-SUM($I722:CC722))))</f>
        <v>0</v>
      </c>
      <c r="CE722" s="31">
        <f>IF($I695="n/a",0,IF(CE$4&lt;=$C722,0,IF(SUM($C722,$I695)&gt;CE$4,$V706/$I695,$V706-SUM($I722:CD722))))</f>
        <v>0</v>
      </c>
      <c r="CF722" s="31">
        <f>IF($I695="n/a",0,IF(CF$4&lt;=$C722,0,IF(SUM($C722,$I695)&gt;CF$4,$V706/$I695,$V706-SUM($I722:CE722))))</f>
        <v>0</v>
      </c>
    </row>
    <row r="723" spans="3:84" ht="12.75" customHeight="1">
      <c r="C723" s="202">
        <v>2029</v>
      </c>
      <c r="D723" s="21" t="s">
        <v>59</v>
      </c>
      <c r="E723" s="21" t="s">
        <v>197</v>
      </c>
      <c r="I723" s="31"/>
      <c r="J723" s="31">
        <f>IF($I695="n/a",0,IF(J$4&lt;=$C723,0,IF(SUM($C723,$I695)&gt;J$4,$W706/$I695,$W706-SUM($I723:I723))))</f>
        <v>0</v>
      </c>
      <c r="K723" s="31">
        <f>IF($I695="n/a",0,IF(K$4&lt;=$C723,0,IF(SUM($C723,$I695)&gt;K$4,$W706/$I695,$W706-SUM($I723:J723))))</f>
        <v>0</v>
      </c>
      <c r="L723" s="31">
        <f>IF($I695="n/a",0,IF(L$4&lt;=$C723,0,IF(SUM($C723,$I695)&gt;L$4,$W706/$I695,$W706-SUM($I723:K723))))</f>
        <v>0</v>
      </c>
      <c r="M723" s="31">
        <f>IF($I695="n/a",0,IF(M$4&lt;=$C723,0,IF(SUM($C723,$I695)&gt;M$4,$W706/$I695,$W706-SUM($I723:L723))))</f>
        <v>0</v>
      </c>
      <c r="N723" s="31">
        <f>IF($I695="n/a",0,IF(N$4&lt;=$C723,0,IF(SUM($C723,$I695)&gt;N$4,$W706/$I695,$W706-SUM($I723:M723))))</f>
        <v>0</v>
      </c>
      <c r="O723" s="31">
        <f>IF($I695="n/a",0,IF(O$4&lt;=$C723,0,IF(SUM($C723,$I695)&gt;O$4,$W706/$I695,$W706-SUM($I723:N723))))</f>
        <v>0</v>
      </c>
      <c r="P723" s="31">
        <f>IF($I695="n/a",0,IF(P$4&lt;=$C723,0,IF(SUM($C723,$I695)&gt;P$4,$W706/$I695,$W706-SUM($I723:O723))))</f>
        <v>0</v>
      </c>
      <c r="Q723" s="31">
        <f>IF($I695="n/a",0,IF(Q$4&lt;=$C723,0,IF(SUM($C723,$I695)&gt;Q$4,$W706/$I695,$W706-SUM($I723:P723))))</f>
        <v>0</v>
      </c>
      <c r="R723" s="31">
        <f>IF($I695="n/a",0,IF(R$4&lt;=$C723,0,IF(SUM($C723,$I695)&gt;R$4,$W706/$I695,$W706-SUM($I723:Q723))))</f>
        <v>0</v>
      </c>
      <c r="S723" s="31">
        <f>IF($I695="n/a",0,IF(S$4&lt;=$C723,0,IF(SUM($C723,$I695)&gt;S$4,$W706/$I695,$W706-SUM($I723:R723))))</f>
        <v>0</v>
      </c>
      <c r="T723" s="31">
        <f>IF($I695="n/a",0,IF(T$4&lt;=$C723,0,IF(SUM($C723,$I695)&gt;T$4,$W706/$I695,$W706-SUM($I723:S723))))</f>
        <v>0</v>
      </c>
      <c r="U723" s="31">
        <f>IF($I695="n/a",0,IF(U$4&lt;=$C723,0,IF(SUM($C723,$I695)&gt;U$4,$W706/$I695,$W706-SUM($I723:T723))))</f>
        <v>0</v>
      </c>
      <c r="V723" s="31">
        <f>IF($I695="n/a",0,IF(V$4&lt;=$C723,0,IF(SUM($C723,$I695)&gt;V$4,$W706/$I695,$W706-SUM($I723:U723))))</f>
        <v>0</v>
      </c>
      <c r="W723" s="31">
        <f>IF($I695="n/a",0,IF(W$4&lt;=$C723,0,IF(SUM($C723,$I695)&gt;W$4,$W706/$I695,$W706-SUM($I723:V723))))</f>
        <v>0</v>
      </c>
      <c r="X723" s="31">
        <f>IF($I695="n/a",0,IF(X$4&lt;=$C723,0,IF(SUM($C723,$I695)&gt;X$4,$W706/$I695,$W706-SUM($I723:W723))))</f>
        <v>0</v>
      </c>
      <c r="Y723" s="31">
        <f>IF($I695="n/a",0,IF(Y$4&lt;=$C723,0,IF(SUM($C723,$I695)&gt;Y$4,$W706/$I695,$W706-SUM($I723:X723))))</f>
        <v>0</v>
      </c>
      <c r="Z723" s="31">
        <f>IF($I695="n/a",0,IF(Z$4&lt;=$C723,0,IF(SUM($C723,$I695)&gt;Z$4,$W706/$I695,$W706-SUM($I723:Y723))))</f>
        <v>0</v>
      </c>
      <c r="AA723" s="31">
        <f>IF($I695="n/a",0,IF(AA$4&lt;=$C723,0,IF(SUM($C723,$I695)&gt;AA$4,$W706/$I695,$W706-SUM($I723:Z723))))</f>
        <v>0</v>
      </c>
      <c r="AB723" s="31">
        <f>IF($I695="n/a",0,IF(AB$4&lt;=$C723,0,IF(SUM($C723,$I695)&gt;AB$4,$W706/$I695,$W706-SUM($I723:AA723))))</f>
        <v>0</v>
      </c>
      <c r="AC723" s="31">
        <f>IF($I695="n/a",0,IF(AC$4&lt;=$C723,0,IF(SUM($C723,$I695)&gt;AC$4,$W706/$I695,$W706-SUM($I723:AB723))))</f>
        <v>0</v>
      </c>
      <c r="AD723" s="31">
        <f>IF($I695="n/a",0,IF(AD$4&lt;=$C723,0,IF(SUM($C723,$I695)&gt;AD$4,$W706/$I695,$W706-SUM($I723:AC723))))</f>
        <v>0</v>
      </c>
      <c r="AE723" s="31">
        <f>IF($I695="n/a",0,IF(AE$4&lt;=$C723,0,IF(SUM($C723,$I695)&gt;AE$4,$W706/$I695,$W706-SUM($I723:AD723))))</f>
        <v>0</v>
      </c>
      <c r="AF723" s="31">
        <f>IF($I695="n/a",0,IF(AF$4&lt;=$C723,0,IF(SUM($C723,$I695)&gt;AF$4,$W706/$I695,$W706-SUM($I723:AE723))))</f>
        <v>0</v>
      </c>
      <c r="AG723" s="31">
        <f>IF($I695="n/a",0,IF(AG$4&lt;=$C723,0,IF(SUM($C723,$I695)&gt;AG$4,$W706/$I695,$W706-SUM($I723:AF723))))</f>
        <v>0</v>
      </c>
      <c r="AH723" s="31">
        <f>IF($I695="n/a",0,IF(AH$4&lt;=$C723,0,IF(SUM($C723,$I695)&gt;AH$4,$W706/$I695,$W706-SUM($I723:AG723))))</f>
        <v>0</v>
      </c>
      <c r="AI723" s="31">
        <f>IF($I695="n/a",0,IF(AI$4&lt;=$C723,0,IF(SUM($C723,$I695)&gt;AI$4,$W706/$I695,$W706-SUM($I723:AH723))))</f>
        <v>0</v>
      </c>
      <c r="AJ723" s="31">
        <f>IF($I695="n/a",0,IF(AJ$4&lt;=$C723,0,IF(SUM($C723,$I695)&gt;AJ$4,$W706/$I695,$W706-SUM($I723:AI723))))</f>
        <v>0</v>
      </c>
      <c r="AK723" s="31">
        <f>IF($I695="n/a",0,IF(AK$4&lt;=$C723,0,IF(SUM($C723,$I695)&gt;AK$4,$W706/$I695,$W706-SUM($I723:AJ723))))</f>
        <v>0</v>
      </c>
      <c r="AL723" s="31">
        <f>IF($I695="n/a",0,IF(AL$4&lt;=$C723,0,IF(SUM($C723,$I695)&gt;AL$4,$W706/$I695,$W706-SUM($I723:AK723))))</f>
        <v>0</v>
      </c>
      <c r="AM723" s="31">
        <f>IF($I695="n/a",0,IF(AM$4&lt;=$C723,0,IF(SUM($C723,$I695)&gt;AM$4,$W706/$I695,$W706-SUM($I723:AL723))))</f>
        <v>0</v>
      </c>
      <c r="AN723" s="31">
        <f>IF($I695="n/a",0,IF(AN$4&lt;=$C723,0,IF(SUM($C723,$I695)&gt;AN$4,$W706/$I695,$W706-SUM($I723:AM723))))</f>
        <v>0</v>
      </c>
      <c r="AO723" s="31">
        <f>IF($I695="n/a",0,IF(AO$4&lt;=$C723,0,IF(SUM($C723,$I695)&gt;AO$4,$W706/$I695,$W706-SUM($I723:AN723))))</f>
        <v>0</v>
      </c>
      <c r="AP723" s="31">
        <f>IF($I695="n/a",0,IF(AP$4&lt;=$C723,0,IF(SUM($C723,$I695)&gt;AP$4,$W706/$I695,$W706-SUM($I723:AO723))))</f>
        <v>0</v>
      </c>
      <c r="AQ723" s="31">
        <f>IF($I695="n/a",0,IF(AQ$4&lt;=$C723,0,IF(SUM($C723,$I695)&gt;AQ$4,$W706/$I695,$W706-SUM($I723:AP723))))</f>
        <v>0</v>
      </c>
      <c r="AR723" s="31">
        <f>IF($I695="n/a",0,IF(AR$4&lt;=$C723,0,IF(SUM($C723,$I695)&gt;AR$4,$W706/$I695,$W706-SUM($I723:AQ723))))</f>
        <v>0</v>
      </c>
      <c r="AS723" s="31">
        <f>IF($I695="n/a",0,IF(AS$4&lt;=$C723,0,IF(SUM($C723,$I695)&gt;AS$4,$W706/$I695,$W706-SUM($I723:AR723))))</f>
        <v>0</v>
      </c>
      <c r="AT723" s="31">
        <f>IF($I695="n/a",0,IF(AT$4&lt;=$C723,0,IF(SUM($C723,$I695)&gt;AT$4,$W706/$I695,$W706-SUM($I723:AS723))))</f>
        <v>0</v>
      </c>
      <c r="AU723" s="31">
        <f>IF($I695="n/a",0,IF(AU$4&lt;=$C723,0,IF(SUM($C723,$I695)&gt;AU$4,$W706/$I695,$W706-SUM($I723:AT723))))</f>
        <v>0</v>
      </c>
      <c r="AV723" s="31">
        <f>IF($I695="n/a",0,IF(AV$4&lt;=$C723,0,IF(SUM($C723,$I695)&gt;AV$4,$W706/$I695,$W706-SUM($I723:AU723))))</f>
        <v>0</v>
      </c>
      <c r="AW723" s="31">
        <f>IF($I695="n/a",0,IF(AW$4&lt;=$C723,0,IF(SUM($C723,$I695)&gt;AW$4,$W706/$I695,$W706-SUM($I723:AV723))))</f>
        <v>0</v>
      </c>
      <c r="AX723" s="31">
        <f>IF($I695="n/a",0,IF(AX$4&lt;=$C723,0,IF(SUM($C723,$I695)&gt;AX$4,$W706/$I695,$W706-SUM($I723:AW723))))</f>
        <v>0</v>
      </c>
      <c r="AY723" s="31">
        <f>IF($I695="n/a",0,IF(AY$4&lt;=$C723,0,IF(SUM($C723,$I695)&gt;AY$4,$W706/$I695,$W706-SUM($I723:AX723))))</f>
        <v>0</v>
      </c>
      <c r="AZ723" s="31">
        <f>IF($I695="n/a",0,IF(AZ$4&lt;=$C723,0,IF(SUM($C723,$I695)&gt;AZ$4,$W706/$I695,$W706-SUM($I723:AY723))))</f>
        <v>0</v>
      </c>
      <c r="BA723" s="31">
        <f>IF($I695="n/a",0,IF(BA$4&lt;=$C723,0,IF(SUM($C723,$I695)&gt;BA$4,$W706/$I695,$W706-SUM($I723:AZ723))))</f>
        <v>0</v>
      </c>
      <c r="BB723" s="31">
        <f>IF($I695="n/a",0,IF(BB$4&lt;=$C723,0,IF(SUM($C723,$I695)&gt;BB$4,$W706/$I695,$W706-SUM($I723:BA723))))</f>
        <v>0</v>
      </c>
      <c r="BC723" s="31">
        <f>IF($I695="n/a",0,IF(BC$4&lt;=$C723,0,IF(SUM($C723,$I695)&gt;BC$4,$W706/$I695,$W706-SUM($I723:BB723))))</f>
        <v>0</v>
      </c>
      <c r="BD723" s="31">
        <f>IF($I695="n/a",0,IF(BD$4&lt;=$C723,0,IF(SUM($C723,$I695)&gt;BD$4,$W706/$I695,$W706-SUM($I723:BC723))))</f>
        <v>0</v>
      </c>
      <c r="BE723" s="31">
        <f>IF($I695="n/a",0,IF(BE$4&lt;=$C723,0,IF(SUM($C723,$I695)&gt;BE$4,$W706/$I695,$W706-SUM($I723:BD723))))</f>
        <v>0</v>
      </c>
      <c r="BF723" s="31">
        <f>IF($I695="n/a",0,IF(BF$4&lt;=$C723,0,IF(SUM($C723,$I695)&gt;BF$4,$W706/$I695,$W706-SUM($I723:BE723))))</f>
        <v>0</v>
      </c>
      <c r="BG723" s="31">
        <f>IF($I695="n/a",0,IF(BG$4&lt;=$C723,0,IF(SUM($C723,$I695)&gt;BG$4,$W706/$I695,$W706-SUM($I723:BF723))))</f>
        <v>0</v>
      </c>
      <c r="BH723" s="31">
        <f>IF($I695="n/a",0,IF(BH$4&lt;=$C723,0,IF(SUM($C723,$I695)&gt;BH$4,$W706/$I695,$W706-SUM($I723:BG723))))</f>
        <v>0</v>
      </c>
      <c r="BI723" s="31">
        <f>IF($I695="n/a",0,IF(BI$4&lt;=$C723,0,IF(SUM($C723,$I695)&gt;BI$4,$W706/$I695,$W706-SUM($I723:BH723))))</f>
        <v>0</v>
      </c>
      <c r="BJ723" s="31">
        <f>IF($I695="n/a",0,IF(BJ$4&lt;=$C723,0,IF(SUM($C723,$I695)&gt;BJ$4,$W706/$I695,$W706-SUM($I723:BI723))))</f>
        <v>0</v>
      </c>
      <c r="BK723" s="31">
        <f>IF($I695="n/a",0,IF(BK$4&lt;=$C723,0,IF(SUM($C723,$I695)&gt;BK$4,$W706/$I695,$W706-SUM($I723:BJ723))))</f>
        <v>0</v>
      </c>
      <c r="BL723" s="31">
        <f>IF($I695="n/a",0,IF(BL$4&lt;=$C723,0,IF(SUM($C723,$I695)&gt;BL$4,$W706/$I695,$W706-SUM($I723:BK723))))</f>
        <v>0</v>
      </c>
      <c r="BM723" s="31">
        <f>IF($I695="n/a",0,IF(BM$4&lt;=$C723,0,IF(SUM($C723,$I695)&gt;BM$4,$W706/$I695,$W706-SUM($I723:BL723))))</f>
        <v>0</v>
      </c>
      <c r="BN723" s="31">
        <f>IF($I695="n/a",0,IF(BN$4&lt;=$C723,0,IF(SUM($C723,$I695)&gt;BN$4,$W706/$I695,$W706-SUM($I723:BM723))))</f>
        <v>0</v>
      </c>
      <c r="BO723" s="31">
        <f>IF($I695="n/a",0,IF(BO$4&lt;=$C723,0,IF(SUM($C723,$I695)&gt;BO$4,$W706/$I695,$W706-SUM($I723:BN723))))</f>
        <v>0</v>
      </c>
      <c r="BP723" s="31">
        <f>IF($I695="n/a",0,IF(BP$4&lt;=$C723,0,IF(SUM($C723,$I695)&gt;BP$4,$W706/$I695,$W706-SUM($I723:BO723))))</f>
        <v>0</v>
      </c>
      <c r="BQ723" s="31">
        <f>IF($I695="n/a",0,IF(BQ$4&lt;=$C723,0,IF(SUM($C723,$I695)&gt;BQ$4,$W706/$I695,$W706-SUM($I723:BP723))))</f>
        <v>0</v>
      </c>
      <c r="BR723" s="31">
        <f>IF($I695="n/a",0,IF(BR$4&lt;=$C723,0,IF(SUM($C723,$I695)&gt;BR$4,$W706/$I695,$W706-SUM($I723:BQ723))))</f>
        <v>0</v>
      </c>
      <c r="BS723" s="31">
        <f>IF($I695="n/a",0,IF(BS$4&lt;=$C723,0,IF(SUM($C723,$I695)&gt;BS$4,$W706/$I695,$W706-SUM($I723:BR723))))</f>
        <v>0</v>
      </c>
      <c r="BT723" s="31">
        <f>IF($I695="n/a",0,IF(BT$4&lt;=$C723,0,IF(SUM($C723,$I695)&gt;BT$4,$W706/$I695,$W706-SUM($I723:BS723))))</f>
        <v>0</v>
      </c>
      <c r="BU723" s="31">
        <f>IF($I695="n/a",0,IF(BU$4&lt;=$C723,0,IF(SUM($C723,$I695)&gt;BU$4,$W706/$I695,$W706-SUM($I723:BT723))))</f>
        <v>0</v>
      </c>
      <c r="BV723" s="31">
        <f>IF($I695="n/a",0,IF(BV$4&lt;=$C723,0,IF(SUM($C723,$I695)&gt;BV$4,$W706/$I695,$W706-SUM($I723:BU723))))</f>
        <v>0</v>
      </c>
      <c r="BW723" s="31">
        <f>IF($I695="n/a",0,IF(BW$4&lt;=$C723,0,IF(SUM($C723,$I695)&gt;BW$4,$W706/$I695,$W706-SUM($I723:BV723))))</f>
        <v>0</v>
      </c>
      <c r="BX723" s="31">
        <f>IF($I695="n/a",0,IF(BX$4&lt;=$C723,0,IF(SUM($C723,$I695)&gt;BX$4,$W706/$I695,$W706-SUM($I723:BW723))))</f>
        <v>0</v>
      </c>
      <c r="BY723" s="31">
        <f>IF($I695="n/a",0,IF(BY$4&lt;=$C723,0,IF(SUM($C723,$I695)&gt;BY$4,$W706/$I695,$W706-SUM($I723:BX723))))</f>
        <v>0</v>
      </c>
      <c r="BZ723" s="31">
        <f>IF($I695="n/a",0,IF(BZ$4&lt;=$C723,0,IF(SUM($C723,$I695)&gt;BZ$4,$W706/$I695,$W706-SUM($I723:BY723))))</f>
        <v>0</v>
      </c>
      <c r="CA723" s="31">
        <f>IF($I695="n/a",0,IF(CA$4&lt;=$C723,0,IF(SUM($C723,$I695)&gt;CA$4,$W706/$I695,$W706-SUM($I723:BZ723))))</f>
        <v>0</v>
      </c>
      <c r="CB723" s="31">
        <f>IF($I695="n/a",0,IF(CB$4&lt;=$C723,0,IF(SUM($C723,$I695)&gt;CB$4,$W706/$I695,$W706-SUM($I723:CA723))))</f>
        <v>0</v>
      </c>
      <c r="CC723" s="31">
        <f>IF($I695="n/a",0,IF(CC$4&lt;=$C723,0,IF(SUM($C723,$I695)&gt;CC$4,$W706/$I695,$W706-SUM($I723:CB723))))</f>
        <v>0</v>
      </c>
      <c r="CD723" s="31">
        <f>IF($I695="n/a",0,IF(CD$4&lt;=$C723,0,IF(SUM($C723,$I695)&gt;CD$4,$W706/$I695,$W706-SUM($I723:CC723))))</f>
        <v>0</v>
      </c>
      <c r="CE723" s="31">
        <f>IF($I695="n/a",0,IF(CE$4&lt;=$C723,0,IF(SUM($C723,$I695)&gt;CE$4,$W706/$I695,$W706-SUM($I723:CD723))))</f>
        <v>0</v>
      </c>
      <c r="CF723" s="31">
        <f>IF($I695="n/a",0,IF(CF$4&lt;=$C723,0,IF(SUM($C723,$I695)&gt;CF$4,$W706/$I695,$W706-SUM($I723:CE723))))</f>
        <v>0</v>
      </c>
    </row>
    <row r="724" spans="3:84" ht="12.75" customHeight="1">
      <c r="C724" s="202">
        <v>2030</v>
      </c>
      <c r="D724" s="21" t="s">
        <v>60</v>
      </c>
      <c r="E724" s="21" t="s">
        <v>197</v>
      </c>
      <c r="I724" s="31"/>
      <c r="J724" s="31">
        <f>IF($I695="n/a",0,IF(J$4&lt;=$C724,0,IF(SUM($C724,$I695)&gt;J$4,$X706/$I695,$X706-SUM($I724:I724))))</f>
        <v>0</v>
      </c>
      <c r="K724" s="31">
        <f>IF($I695="n/a",0,IF(K$4&lt;=$C724,0,IF(SUM($C724,$I695)&gt;K$4,$X706/$I695,$X706-SUM($I724:J724))))</f>
        <v>0</v>
      </c>
      <c r="L724" s="31">
        <f>IF($I695="n/a",0,IF(L$4&lt;=$C724,0,IF(SUM($C724,$I695)&gt;L$4,$X706/$I695,$X706-SUM($I724:K724))))</f>
        <v>0</v>
      </c>
      <c r="M724" s="31">
        <f>IF($I695="n/a",0,IF(M$4&lt;=$C724,0,IF(SUM($C724,$I695)&gt;M$4,$X706/$I695,$X706-SUM($I724:L724))))</f>
        <v>0</v>
      </c>
      <c r="N724" s="31">
        <f>IF($I695="n/a",0,IF(N$4&lt;=$C724,0,IF(SUM($C724,$I695)&gt;N$4,$X706/$I695,$X706-SUM($I724:M724))))</f>
        <v>0</v>
      </c>
      <c r="O724" s="31">
        <f>IF($I695="n/a",0,IF(O$4&lt;=$C724,0,IF(SUM($C724,$I695)&gt;O$4,$X706/$I695,$X706-SUM($I724:N724))))</f>
        <v>0</v>
      </c>
      <c r="P724" s="31">
        <f>IF($I695="n/a",0,IF(P$4&lt;=$C724,0,IF(SUM($C724,$I695)&gt;P$4,$X706/$I695,$X706-SUM($I724:O724))))</f>
        <v>0</v>
      </c>
      <c r="Q724" s="31">
        <f>IF($I695="n/a",0,IF(Q$4&lt;=$C724,0,IF(SUM($C724,$I695)&gt;Q$4,$X706/$I695,$X706-SUM($I724:P724))))</f>
        <v>0</v>
      </c>
      <c r="R724" s="31">
        <f>IF($I695="n/a",0,IF(R$4&lt;=$C724,0,IF(SUM($C724,$I695)&gt;R$4,$X706/$I695,$X706-SUM($I724:Q724))))</f>
        <v>0</v>
      </c>
      <c r="S724" s="31">
        <f>IF($I695="n/a",0,IF(S$4&lt;=$C724,0,IF(SUM($C724,$I695)&gt;S$4,$X706/$I695,$X706-SUM($I724:R724))))</f>
        <v>0</v>
      </c>
      <c r="T724" s="31">
        <f>IF($I695="n/a",0,IF(T$4&lt;=$C724,0,IF(SUM($C724,$I695)&gt;T$4,$X706/$I695,$X706-SUM($I724:S724))))</f>
        <v>0</v>
      </c>
      <c r="U724" s="31">
        <f>IF($I695="n/a",0,IF(U$4&lt;=$C724,0,IF(SUM($C724,$I695)&gt;U$4,$X706/$I695,$X706-SUM($I724:T724))))</f>
        <v>0</v>
      </c>
      <c r="V724" s="31">
        <f>IF($I695="n/a",0,IF(V$4&lt;=$C724,0,IF(SUM($C724,$I695)&gt;V$4,$X706/$I695,$X706-SUM($I724:U724))))</f>
        <v>0</v>
      </c>
      <c r="W724" s="31">
        <f>IF($I695="n/a",0,IF(W$4&lt;=$C724,0,IF(SUM($C724,$I695)&gt;W$4,$X706/$I695,$X706-SUM($I724:V724))))</f>
        <v>0</v>
      </c>
      <c r="X724" s="31">
        <f>IF($I695="n/a",0,IF(X$4&lt;=$C724,0,IF(SUM($C724,$I695)&gt;X$4,$X706/$I695,$X706-SUM($I724:W724))))</f>
        <v>0</v>
      </c>
      <c r="Y724" s="31">
        <f>IF($I695="n/a",0,IF(Y$4&lt;=$C724,0,IF(SUM($C724,$I695)&gt;Y$4,$X706/$I695,$X706-SUM($I724:X724))))</f>
        <v>0</v>
      </c>
      <c r="Z724" s="31">
        <f>IF($I695="n/a",0,IF(Z$4&lt;=$C724,0,IF(SUM($C724,$I695)&gt;Z$4,$X706/$I695,$X706-SUM($I724:Y724))))</f>
        <v>0</v>
      </c>
      <c r="AA724" s="31">
        <f>IF($I695="n/a",0,IF(AA$4&lt;=$C724,0,IF(SUM($C724,$I695)&gt;AA$4,$X706/$I695,$X706-SUM($I724:Z724))))</f>
        <v>0</v>
      </c>
      <c r="AB724" s="31">
        <f>IF($I695="n/a",0,IF(AB$4&lt;=$C724,0,IF(SUM($C724,$I695)&gt;AB$4,$X706/$I695,$X706-SUM($I724:AA724))))</f>
        <v>0</v>
      </c>
      <c r="AC724" s="31">
        <f>IF($I695="n/a",0,IF(AC$4&lt;=$C724,0,IF(SUM($C724,$I695)&gt;AC$4,$X706/$I695,$X706-SUM($I724:AB724))))</f>
        <v>0</v>
      </c>
      <c r="AD724" s="31">
        <f>IF($I695="n/a",0,IF(AD$4&lt;=$C724,0,IF(SUM($C724,$I695)&gt;AD$4,$X706/$I695,$X706-SUM($I724:AC724))))</f>
        <v>0</v>
      </c>
      <c r="AE724" s="31">
        <f>IF($I695="n/a",0,IF(AE$4&lt;=$C724,0,IF(SUM($C724,$I695)&gt;AE$4,$X706/$I695,$X706-SUM($I724:AD724))))</f>
        <v>0</v>
      </c>
      <c r="AF724" s="31">
        <f>IF($I695="n/a",0,IF(AF$4&lt;=$C724,0,IF(SUM($C724,$I695)&gt;AF$4,$X706/$I695,$X706-SUM($I724:AE724))))</f>
        <v>0</v>
      </c>
      <c r="AG724" s="31">
        <f>IF($I695="n/a",0,IF(AG$4&lt;=$C724,0,IF(SUM($C724,$I695)&gt;AG$4,$X706/$I695,$X706-SUM($I724:AF724))))</f>
        <v>0</v>
      </c>
      <c r="AH724" s="31">
        <f>IF($I695="n/a",0,IF(AH$4&lt;=$C724,0,IF(SUM($C724,$I695)&gt;AH$4,$X706/$I695,$X706-SUM($I724:AG724))))</f>
        <v>0</v>
      </c>
      <c r="AI724" s="31">
        <f>IF($I695="n/a",0,IF(AI$4&lt;=$C724,0,IF(SUM($C724,$I695)&gt;AI$4,$X706/$I695,$X706-SUM($I724:AH724))))</f>
        <v>0</v>
      </c>
      <c r="AJ724" s="31">
        <f>IF($I695="n/a",0,IF(AJ$4&lt;=$C724,0,IF(SUM($C724,$I695)&gt;AJ$4,$X706/$I695,$X706-SUM($I724:AI724))))</f>
        <v>0</v>
      </c>
      <c r="AK724" s="31">
        <f>IF($I695="n/a",0,IF(AK$4&lt;=$C724,0,IF(SUM($C724,$I695)&gt;AK$4,$X706/$I695,$X706-SUM($I724:AJ724))))</f>
        <v>0</v>
      </c>
      <c r="AL724" s="31">
        <f>IF($I695="n/a",0,IF(AL$4&lt;=$C724,0,IF(SUM($C724,$I695)&gt;AL$4,$X706/$I695,$X706-SUM($I724:AK724))))</f>
        <v>0</v>
      </c>
      <c r="AM724" s="31">
        <f>IF($I695="n/a",0,IF(AM$4&lt;=$C724,0,IF(SUM($C724,$I695)&gt;AM$4,$X706/$I695,$X706-SUM($I724:AL724))))</f>
        <v>0</v>
      </c>
      <c r="AN724" s="31">
        <f>IF($I695="n/a",0,IF(AN$4&lt;=$C724,0,IF(SUM($C724,$I695)&gt;AN$4,$X706/$I695,$X706-SUM($I724:AM724))))</f>
        <v>0</v>
      </c>
      <c r="AO724" s="31">
        <f>IF($I695="n/a",0,IF(AO$4&lt;=$C724,0,IF(SUM($C724,$I695)&gt;AO$4,$X706/$I695,$X706-SUM($I724:AN724))))</f>
        <v>0</v>
      </c>
      <c r="AP724" s="31">
        <f>IF($I695="n/a",0,IF(AP$4&lt;=$C724,0,IF(SUM($C724,$I695)&gt;AP$4,$X706/$I695,$X706-SUM($I724:AO724))))</f>
        <v>0</v>
      </c>
      <c r="AQ724" s="31">
        <f>IF($I695="n/a",0,IF(AQ$4&lt;=$C724,0,IF(SUM($C724,$I695)&gt;AQ$4,$X706/$I695,$X706-SUM($I724:AP724))))</f>
        <v>0</v>
      </c>
      <c r="AR724" s="31">
        <f>IF($I695="n/a",0,IF(AR$4&lt;=$C724,0,IF(SUM($C724,$I695)&gt;AR$4,$X706/$I695,$X706-SUM($I724:AQ724))))</f>
        <v>0</v>
      </c>
      <c r="AS724" s="31">
        <f>IF($I695="n/a",0,IF(AS$4&lt;=$C724,0,IF(SUM($C724,$I695)&gt;AS$4,$X706/$I695,$X706-SUM($I724:AR724))))</f>
        <v>0</v>
      </c>
      <c r="AT724" s="31">
        <f>IF($I695="n/a",0,IF(AT$4&lt;=$C724,0,IF(SUM($C724,$I695)&gt;AT$4,$X706/$I695,$X706-SUM($I724:AS724))))</f>
        <v>0</v>
      </c>
      <c r="AU724" s="31">
        <f>IF($I695="n/a",0,IF(AU$4&lt;=$C724,0,IF(SUM($C724,$I695)&gt;AU$4,$X706/$I695,$X706-SUM($I724:AT724))))</f>
        <v>0</v>
      </c>
      <c r="AV724" s="31">
        <f>IF($I695="n/a",0,IF(AV$4&lt;=$C724,0,IF(SUM($C724,$I695)&gt;AV$4,$X706/$I695,$X706-SUM($I724:AU724))))</f>
        <v>0</v>
      </c>
      <c r="AW724" s="31">
        <f>IF($I695="n/a",0,IF(AW$4&lt;=$C724,0,IF(SUM($C724,$I695)&gt;AW$4,$X706/$I695,$X706-SUM($I724:AV724))))</f>
        <v>0</v>
      </c>
      <c r="AX724" s="31">
        <f>IF($I695="n/a",0,IF(AX$4&lt;=$C724,0,IF(SUM($C724,$I695)&gt;AX$4,$X706/$I695,$X706-SUM($I724:AW724))))</f>
        <v>0</v>
      </c>
      <c r="AY724" s="31">
        <f>IF($I695="n/a",0,IF(AY$4&lt;=$C724,0,IF(SUM($C724,$I695)&gt;AY$4,$X706/$I695,$X706-SUM($I724:AX724))))</f>
        <v>0</v>
      </c>
      <c r="AZ724" s="31">
        <f>IF($I695="n/a",0,IF(AZ$4&lt;=$C724,0,IF(SUM($C724,$I695)&gt;AZ$4,$X706/$I695,$X706-SUM($I724:AY724))))</f>
        <v>0</v>
      </c>
      <c r="BA724" s="31">
        <f>IF($I695="n/a",0,IF(BA$4&lt;=$C724,0,IF(SUM($C724,$I695)&gt;BA$4,$X706/$I695,$X706-SUM($I724:AZ724))))</f>
        <v>0</v>
      </c>
      <c r="BB724" s="31">
        <f>IF($I695="n/a",0,IF(BB$4&lt;=$C724,0,IF(SUM($C724,$I695)&gt;BB$4,$X706/$I695,$X706-SUM($I724:BA724))))</f>
        <v>0</v>
      </c>
      <c r="BC724" s="31">
        <f>IF($I695="n/a",0,IF(BC$4&lt;=$C724,0,IF(SUM($C724,$I695)&gt;BC$4,$X706/$I695,$X706-SUM($I724:BB724))))</f>
        <v>0</v>
      </c>
      <c r="BD724" s="31">
        <f>IF($I695="n/a",0,IF(BD$4&lt;=$C724,0,IF(SUM($C724,$I695)&gt;BD$4,$X706/$I695,$X706-SUM($I724:BC724))))</f>
        <v>0</v>
      </c>
      <c r="BE724" s="31">
        <f>IF($I695="n/a",0,IF(BE$4&lt;=$C724,0,IF(SUM($C724,$I695)&gt;BE$4,$X706/$I695,$X706-SUM($I724:BD724))))</f>
        <v>0</v>
      </c>
      <c r="BF724" s="31">
        <f>IF($I695="n/a",0,IF(BF$4&lt;=$C724,0,IF(SUM($C724,$I695)&gt;BF$4,$X706/$I695,$X706-SUM($I724:BE724))))</f>
        <v>0</v>
      </c>
      <c r="BG724" s="31">
        <f>IF($I695="n/a",0,IF(BG$4&lt;=$C724,0,IF(SUM($C724,$I695)&gt;BG$4,$X706/$I695,$X706-SUM($I724:BF724))))</f>
        <v>0</v>
      </c>
      <c r="BH724" s="31">
        <f>IF($I695="n/a",0,IF(BH$4&lt;=$C724,0,IF(SUM($C724,$I695)&gt;BH$4,$X706/$I695,$X706-SUM($I724:BG724))))</f>
        <v>0</v>
      </c>
      <c r="BI724" s="31">
        <f>IF($I695="n/a",0,IF(BI$4&lt;=$C724,0,IF(SUM($C724,$I695)&gt;BI$4,$X706/$I695,$X706-SUM($I724:BH724))))</f>
        <v>0</v>
      </c>
      <c r="BJ724" s="31">
        <f>IF($I695="n/a",0,IF(BJ$4&lt;=$C724,0,IF(SUM($C724,$I695)&gt;BJ$4,$X706/$I695,$X706-SUM($I724:BI724))))</f>
        <v>0</v>
      </c>
      <c r="BK724" s="31">
        <f>IF($I695="n/a",0,IF(BK$4&lt;=$C724,0,IF(SUM($C724,$I695)&gt;BK$4,$X706/$I695,$X706-SUM($I724:BJ724))))</f>
        <v>0</v>
      </c>
      <c r="BL724" s="31">
        <f>IF($I695="n/a",0,IF(BL$4&lt;=$C724,0,IF(SUM($C724,$I695)&gt;BL$4,$X706/$I695,$X706-SUM($I724:BK724))))</f>
        <v>0</v>
      </c>
      <c r="BM724" s="31">
        <f>IF($I695="n/a",0,IF(BM$4&lt;=$C724,0,IF(SUM($C724,$I695)&gt;BM$4,$X706/$I695,$X706-SUM($I724:BL724))))</f>
        <v>0</v>
      </c>
      <c r="BN724" s="31">
        <f>IF($I695="n/a",0,IF(BN$4&lt;=$C724,0,IF(SUM($C724,$I695)&gt;BN$4,$X706/$I695,$X706-SUM($I724:BM724))))</f>
        <v>0</v>
      </c>
      <c r="BO724" s="31">
        <f>IF($I695="n/a",0,IF(BO$4&lt;=$C724,0,IF(SUM($C724,$I695)&gt;BO$4,$X706/$I695,$X706-SUM($I724:BN724))))</f>
        <v>0</v>
      </c>
      <c r="BP724" s="31">
        <f>IF($I695="n/a",0,IF(BP$4&lt;=$C724,0,IF(SUM($C724,$I695)&gt;BP$4,$X706/$I695,$X706-SUM($I724:BO724))))</f>
        <v>0</v>
      </c>
      <c r="BQ724" s="31">
        <f>IF($I695="n/a",0,IF(BQ$4&lt;=$C724,0,IF(SUM($C724,$I695)&gt;BQ$4,$X706/$I695,$X706-SUM($I724:BP724))))</f>
        <v>0</v>
      </c>
      <c r="BR724" s="31">
        <f>IF($I695="n/a",0,IF(BR$4&lt;=$C724,0,IF(SUM($C724,$I695)&gt;BR$4,$X706/$I695,$X706-SUM($I724:BQ724))))</f>
        <v>0</v>
      </c>
      <c r="BS724" s="31">
        <f>IF($I695="n/a",0,IF(BS$4&lt;=$C724,0,IF(SUM($C724,$I695)&gt;BS$4,$X706/$I695,$X706-SUM($I724:BR724))))</f>
        <v>0</v>
      </c>
      <c r="BT724" s="31">
        <f>IF($I695="n/a",0,IF(BT$4&lt;=$C724,0,IF(SUM($C724,$I695)&gt;BT$4,$X706/$I695,$X706-SUM($I724:BS724))))</f>
        <v>0</v>
      </c>
      <c r="BU724" s="31">
        <f>IF($I695="n/a",0,IF(BU$4&lt;=$C724,0,IF(SUM($C724,$I695)&gt;BU$4,$X706/$I695,$X706-SUM($I724:BT724))))</f>
        <v>0</v>
      </c>
      <c r="BV724" s="31">
        <f>IF($I695="n/a",0,IF(BV$4&lt;=$C724,0,IF(SUM($C724,$I695)&gt;BV$4,$X706/$I695,$X706-SUM($I724:BU724))))</f>
        <v>0</v>
      </c>
      <c r="BW724" s="31">
        <f>IF($I695="n/a",0,IF(BW$4&lt;=$C724,0,IF(SUM($C724,$I695)&gt;BW$4,$X706/$I695,$X706-SUM($I724:BV724))))</f>
        <v>0</v>
      </c>
      <c r="BX724" s="31">
        <f>IF($I695="n/a",0,IF(BX$4&lt;=$C724,0,IF(SUM($C724,$I695)&gt;BX$4,$X706/$I695,$X706-SUM($I724:BW724))))</f>
        <v>0</v>
      </c>
      <c r="BY724" s="31">
        <f>IF($I695="n/a",0,IF(BY$4&lt;=$C724,0,IF(SUM($C724,$I695)&gt;BY$4,$X706/$I695,$X706-SUM($I724:BX724))))</f>
        <v>0</v>
      </c>
      <c r="BZ724" s="31">
        <f>IF($I695="n/a",0,IF(BZ$4&lt;=$C724,0,IF(SUM($C724,$I695)&gt;BZ$4,$X706/$I695,$X706-SUM($I724:BY724))))</f>
        <v>0</v>
      </c>
      <c r="CA724" s="31">
        <f>IF($I695="n/a",0,IF(CA$4&lt;=$C724,0,IF(SUM($C724,$I695)&gt;CA$4,$X706/$I695,$X706-SUM($I724:BZ724))))</f>
        <v>0</v>
      </c>
      <c r="CB724" s="31">
        <f>IF($I695="n/a",0,IF(CB$4&lt;=$C724,0,IF(SUM($C724,$I695)&gt;CB$4,$X706/$I695,$X706-SUM($I724:CA724))))</f>
        <v>0</v>
      </c>
      <c r="CC724" s="31">
        <f>IF($I695="n/a",0,IF(CC$4&lt;=$C724,0,IF(SUM($C724,$I695)&gt;CC$4,$X706/$I695,$X706-SUM($I724:CB724))))</f>
        <v>0</v>
      </c>
      <c r="CD724" s="31">
        <f>IF($I695="n/a",0,IF(CD$4&lt;=$C724,0,IF(SUM($C724,$I695)&gt;CD$4,$X706/$I695,$X706-SUM($I724:CC724))))</f>
        <v>0</v>
      </c>
      <c r="CE724" s="31">
        <f>IF($I695="n/a",0,IF(CE$4&lt;=$C724,0,IF(SUM($C724,$I695)&gt;CE$4,$X706/$I695,$X706-SUM($I724:CD724))))</f>
        <v>0</v>
      </c>
      <c r="CF724" s="31">
        <f>IF($I695="n/a",0,IF(CF$4&lt;=$C724,0,IF(SUM($C724,$I695)&gt;CF$4,$X706/$I695,$X706-SUM($I724:CE724))))</f>
        <v>0</v>
      </c>
    </row>
    <row r="725" spans="3:84" ht="12.75" customHeight="1">
      <c r="C725" s="202">
        <v>2031</v>
      </c>
      <c r="D725" s="21" t="s">
        <v>61</v>
      </c>
      <c r="E725" s="21" t="s">
        <v>197</v>
      </c>
      <c r="I725" s="31"/>
      <c r="J725" s="31">
        <f>IF($I695="n/a",0,IF(J$4&lt;=$C725,0,IF(SUM($C725,$I695)&gt;J$4,$Y706/$I695,$Y706-SUM($I725:I725))))</f>
        <v>0</v>
      </c>
      <c r="K725" s="31">
        <f>IF($I695="n/a",0,IF(K$4&lt;=$C725,0,IF(SUM($C725,$I695)&gt;K$4,$Y706/$I695,$Y706-SUM($I725:J725))))</f>
        <v>0</v>
      </c>
      <c r="L725" s="31">
        <f>IF($I695="n/a",0,IF(L$4&lt;=$C725,0,IF(SUM($C725,$I695)&gt;L$4,$Y706/$I695,$Y706-SUM($I725:K725))))</f>
        <v>0</v>
      </c>
      <c r="M725" s="31">
        <f>IF($I695="n/a",0,IF(M$4&lt;=$C725,0,IF(SUM($C725,$I695)&gt;M$4,$Y706/$I695,$Y706-SUM($I725:L725))))</f>
        <v>0</v>
      </c>
      <c r="N725" s="31">
        <f>IF($I695="n/a",0,IF(N$4&lt;=$C725,0,IF(SUM($C725,$I695)&gt;N$4,$Y706/$I695,$Y706-SUM($I725:M725))))</f>
        <v>0</v>
      </c>
      <c r="O725" s="31">
        <f>IF($I695="n/a",0,IF(O$4&lt;=$C725,0,IF(SUM($C725,$I695)&gt;O$4,$Y706/$I695,$Y706-SUM($I725:N725))))</f>
        <v>0</v>
      </c>
      <c r="P725" s="31">
        <f>IF($I695="n/a",0,IF(P$4&lt;=$C725,0,IF(SUM($C725,$I695)&gt;P$4,$Y706/$I695,$Y706-SUM($I725:O725))))</f>
        <v>0</v>
      </c>
      <c r="Q725" s="31">
        <f>IF($I695="n/a",0,IF(Q$4&lt;=$C725,0,IF(SUM($C725,$I695)&gt;Q$4,$Y706/$I695,$Y706-SUM($I725:P725))))</f>
        <v>0</v>
      </c>
      <c r="R725" s="31">
        <f>IF($I695="n/a",0,IF(R$4&lt;=$C725,0,IF(SUM($C725,$I695)&gt;R$4,$Y706/$I695,$Y706-SUM($I725:Q725))))</f>
        <v>0</v>
      </c>
      <c r="S725" s="31">
        <f>IF($I695="n/a",0,IF(S$4&lt;=$C725,0,IF(SUM($C725,$I695)&gt;S$4,$Y706/$I695,$Y706-SUM($I725:R725))))</f>
        <v>0</v>
      </c>
      <c r="T725" s="31">
        <f>IF($I695="n/a",0,IF(T$4&lt;=$C725,0,IF(SUM($C725,$I695)&gt;T$4,$Y706/$I695,$Y706-SUM($I725:S725))))</f>
        <v>0</v>
      </c>
      <c r="U725" s="31">
        <f>IF($I695="n/a",0,IF(U$4&lt;=$C725,0,IF(SUM($C725,$I695)&gt;U$4,$Y706/$I695,$Y706-SUM($I725:T725))))</f>
        <v>0</v>
      </c>
      <c r="V725" s="31">
        <f>IF($I695="n/a",0,IF(V$4&lt;=$C725,0,IF(SUM($C725,$I695)&gt;V$4,$Y706/$I695,$Y706-SUM($I725:U725))))</f>
        <v>0</v>
      </c>
      <c r="W725" s="31">
        <f>IF($I695="n/a",0,IF(W$4&lt;=$C725,0,IF(SUM($C725,$I695)&gt;W$4,$Y706/$I695,$Y706-SUM($I725:V725))))</f>
        <v>0</v>
      </c>
      <c r="X725" s="31">
        <f>IF($I695="n/a",0,IF(X$4&lt;=$C725,0,IF(SUM($C725,$I695)&gt;X$4,$Y706/$I695,$Y706-SUM($I725:W725))))</f>
        <v>0</v>
      </c>
      <c r="Y725" s="31">
        <f>IF($I695="n/a",0,IF(Y$4&lt;=$C725,0,IF(SUM($C725,$I695)&gt;Y$4,$Y706/$I695,$Y706-SUM($I725:X725))))</f>
        <v>0</v>
      </c>
      <c r="Z725" s="31">
        <f>IF($I695="n/a",0,IF(Z$4&lt;=$C725,0,IF(SUM($C725,$I695)&gt;Z$4,$Y706/$I695,$Y706-SUM($I725:Y725))))</f>
        <v>0</v>
      </c>
      <c r="AA725" s="31">
        <f>IF($I695="n/a",0,IF(AA$4&lt;=$C725,0,IF(SUM($C725,$I695)&gt;AA$4,$Y706/$I695,$Y706-SUM($I725:Z725))))</f>
        <v>0</v>
      </c>
      <c r="AB725" s="31">
        <f>IF($I695="n/a",0,IF(AB$4&lt;=$C725,0,IF(SUM($C725,$I695)&gt;AB$4,$Y706/$I695,$Y706-SUM($I725:AA725))))</f>
        <v>0</v>
      </c>
      <c r="AC725" s="31">
        <f>IF($I695="n/a",0,IF(AC$4&lt;=$C725,0,IF(SUM($C725,$I695)&gt;AC$4,$Y706/$I695,$Y706-SUM($I725:AB725))))</f>
        <v>0</v>
      </c>
      <c r="AD725" s="31">
        <f>IF($I695="n/a",0,IF(AD$4&lt;=$C725,0,IF(SUM($C725,$I695)&gt;AD$4,$Y706/$I695,$Y706-SUM($I725:AC725))))</f>
        <v>0</v>
      </c>
      <c r="AE725" s="31">
        <f>IF($I695="n/a",0,IF(AE$4&lt;=$C725,0,IF(SUM($C725,$I695)&gt;AE$4,$Y706/$I695,$Y706-SUM($I725:AD725))))</f>
        <v>0</v>
      </c>
      <c r="AF725" s="31">
        <f>IF($I695="n/a",0,IF(AF$4&lt;=$C725,0,IF(SUM($C725,$I695)&gt;AF$4,$Y706/$I695,$Y706-SUM($I725:AE725))))</f>
        <v>0</v>
      </c>
      <c r="AG725" s="31">
        <f>IF($I695="n/a",0,IF(AG$4&lt;=$C725,0,IF(SUM($C725,$I695)&gt;AG$4,$Y706/$I695,$Y706-SUM($I725:AF725))))</f>
        <v>0</v>
      </c>
      <c r="AH725" s="31">
        <f>IF($I695="n/a",0,IF(AH$4&lt;=$C725,0,IF(SUM($C725,$I695)&gt;AH$4,$Y706/$I695,$Y706-SUM($I725:AG725))))</f>
        <v>0</v>
      </c>
      <c r="AI725" s="31">
        <f>IF($I695="n/a",0,IF(AI$4&lt;=$C725,0,IF(SUM($C725,$I695)&gt;AI$4,$Y706/$I695,$Y706-SUM($I725:AH725))))</f>
        <v>0</v>
      </c>
      <c r="AJ725" s="31">
        <f>IF($I695="n/a",0,IF(AJ$4&lt;=$C725,0,IF(SUM($C725,$I695)&gt;AJ$4,$Y706/$I695,$Y706-SUM($I725:AI725))))</f>
        <v>0</v>
      </c>
      <c r="AK725" s="31">
        <f>IF($I695="n/a",0,IF(AK$4&lt;=$C725,0,IF(SUM($C725,$I695)&gt;AK$4,$Y706/$I695,$Y706-SUM($I725:AJ725))))</f>
        <v>0</v>
      </c>
      <c r="AL725" s="31">
        <f>IF($I695="n/a",0,IF(AL$4&lt;=$C725,0,IF(SUM($C725,$I695)&gt;AL$4,$Y706/$I695,$Y706-SUM($I725:AK725))))</f>
        <v>0</v>
      </c>
      <c r="AM725" s="31">
        <f>IF($I695="n/a",0,IF(AM$4&lt;=$C725,0,IF(SUM($C725,$I695)&gt;AM$4,$Y706/$I695,$Y706-SUM($I725:AL725))))</f>
        <v>0</v>
      </c>
      <c r="AN725" s="31">
        <f>IF($I695="n/a",0,IF(AN$4&lt;=$C725,0,IF(SUM($C725,$I695)&gt;AN$4,$Y706/$I695,$Y706-SUM($I725:AM725))))</f>
        <v>0</v>
      </c>
      <c r="AO725" s="31">
        <f>IF($I695="n/a",0,IF(AO$4&lt;=$C725,0,IF(SUM($C725,$I695)&gt;AO$4,$Y706/$I695,$Y706-SUM($I725:AN725))))</f>
        <v>0</v>
      </c>
      <c r="AP725" s="31">
        <f>IF($I695="n/a",0,IF(AP$4&lt;=$C725,0,IF(SUM($C725,$I695)&gt;AP$4,$Y706/$I695,$Y706-SUM($I725:AO725))))</f>
        <v>0</v>
      </c>
      <c r="AQ725" s="31">
        <f>IF($I695="n/a",0,IF(AQ$4&lt;=$C725,0,IF(SUM($C725,$I695)&gt;AQ$4,$Y706/$I695,$Y706-SUM($I725:AP725))))</f>
        <v>0</v>
      </c>
      <c r="AR725" s="31">
        <f>IF($I695="n/a",0,IF(AR$4&lt;=$C725,0,IF(SUM($C725,$I695)&gt;AR$4,$Y706/$I695,$Y706-SUM($I725:AQ725))))</f>
        <v>0</v>
      </c>
      <c r="AS725" s="31">
        <f>IF($I695="n/a",0,IF(AS$4&lt;=$C725,0,IF(SUM($C725,$I695)&gt;AS$4,$Y706/$I695,$Y706-SUM($I725:AR725))))</f>
        <v>0</v>
      </c>
      <c r="AT725" s="31">
        <f>IF($I695="n/a",0,IF(AT$4&lt;=$C725,0,IF(SUM($C725,$I695)&gt;AT$4,$Y706/$I695,$Y706-SUM($I725:AS725))))</f>
        <v>0</v>
      </c>
      <c r="AU725" s="31">
        <f>IF($I695="n/a",0,IF(AU$4&lt;=$C725,0,IF(SUM($C725,$I695)&gt;AU$4,$Y706/$I695,$Y706-SUM($I725:AT725))))</f>
        <v>0</v>
      </c>
      <c r="AV725" s="31">
        <f>IF($I695="n/a",0,IF(AV$4&lt;=$C725,0,IF(SUM($C725,$I695)&gt;AV$4,$Y706/$I695,$Y706-SUM($I725:AU725))))</f>
        <v>0</v>
      </c>
      <c r="AW725" s="31">
        <f>IF($I695="n/a",0,IF(AW$4&lt;=$C725,0,IF(SUM($C725,$I695)&gt;AW$4,$Y706/$I695,$Y706-SUM($I725:AV725))))</f>
        <v>0</v>
      </c>
      <c r="AX725" s="31">
        <f>IF($I695="n/a",0,IF(AX$4&lt;=$C725,0,IF(SUM($C725,$I695)&gt;AX$4,$Y706/$I695,$Y706-SUM($I725:AW725))))</f>
        <v>0</v>
      </c>
      <c r="AY725" s="31">
        <f>IF($I695="n/a",0,IF(AY$4&lt;=$C725,0,IF(SUM($C725,$I695)&gt;AY$4,$Y706/$I695,$Y706-SUM($I725:AX725))))</f>
        <v>0</v>
      </c>
      <c r="AZ725" s="31">
        <f>IF($I695="n/a",0,IF(AZ$4&lt;=$C725,0,IF(SUM($C725,$I695)&gt;AZ$4,$Y706/$I695,$Y706-SUM($I725:AY725))))</f>
        <v>0</v>
      </c>
      <c r="BA725" s="31">
        <f>IF($I695="n/a",0,IF(BA$4&lt;=$C725,0,IF(SUM($C725,$I695)&gt;BA$4,$Y706/$I695,$Y706-SUM($I725:AZ725))))</f>
        <v>0</v>
      </c>
      <c r="BB725" s="31">
        <f>IF($I695="n/a",0,IF(BB$4&lt;=$C725,0,IF(SUM($C725,$I695)&gt;BB$4,$Y706/$I695,$Y706-SUM($I725:BA725))))</f>
        <v>0</v>
      </c>
      <c r="BC725" s="31">
        <f>IF($I695="n/a",0,IF(BC$4&lt;=$C725,0,IF(SUM($C725,$I695)&gt;BC$4,$Y706/$I695,$Y706-SUM($I725:BB725))))</f>
        <v>0</v>
      </c>
      <c r="BD725" s="31">
        <f>IF($I695="n/a",0,IF(BD$4&lt;=$C725,0,IF(SUM($C725,$I695)&gt;BD$4,$Y706/$I695,$Y706-SUM($I725:BC725))))</f>
        <v>0</v>
      </c>
      <c r="BE725" s="31">
        <f>IF($I695="n/a",0,IF(BE$4&lt;=$C725,0,IF(SUM($C725,$I695)&gt;BE$4,$Y706/$I695,$Y706-SUM($I725:BD725))))</f>
        <v>0</v>
      </c>
      <c r="BF725" s="31">
        <f>IF($I695="n/a",0,IF(BF$4&lt;=$C725,0,IF(SUM($C725,$I695)&gt;BF$4,$Y706/$I695,$Y706-SUM($I725:BE725))))</f>
        <v>0</v>
      </c>
      <c r="BG725" s="31">
        <f>IF($I695="n/a",0,IF(BG$4&lt;=$C725,0,IF(SUM($C725,$I695)&gt;BG$4,$Y706/$I695,$Y706-SUM($I725:BF725))))</f>
        <v>0</v>
      </c>
      <c r="BH725" s="31">
        <f>IF($I695="n/a",0,IF(BH$4&lt;=$C725,0,IF(SUM($C725,$I695)&gt;BH$4,$Y706/$I695,$Y706-SUM($I725:BG725))))</f>
        <v>0</v>
      </c>
      <c r="BI725" s="31">
        <f>IF($I695="n/a",0,IF(BI$4&lt;=$C725,0,IF(SUM($C725,$I695)&gt;BI$4,$Y706/$I695,$Y706-SUM($I725:BH725))))</f>
        <v>0</v>
      </c>
      <c r="BJ725" s="31">
        <f>IF($I695="n/a",0,IF(BJ$4&lt;=$C725,0,IF(SUM($C725,$I695)&gt;BJ$4,$Y706/$I695,$Y706-SUM($I725:BI725))))</f>
        <v>0</v>
      </c>
      <c r="BK725" s="31">
        <f>IF($I695="n/a",0,IF(BK$4&lt;=$C725,0,IF(SUM($C725,$I695)&gt;BK$4,$Y706/$I695,$Y706-SUM($I725:BJ725))))</f>
        <v>0</v>
      </c>
      <c r="BL725" s="31">
        <f>IF($I695="n/a",0,IF(BL$4&lt;=$C725,0,IF(SUM($C725,$I695)&gt;BL$4,$Y706/$I695,$Y706-SUM($I725:BK725))))</f>
        <v>0</v>
      </c>
      <c r="BM725" s="31">
        <f>IF($I695="n/a",0,IF(BM$4&lt;=$C725,0,IF(SUM($C725,$I695)&gt;BM$4,$Y706/$I695,$Y706-SUM($I725:BL725))))</f>
        <v>0</v>
      </c>
      <c r="BN725" s="31">
        <f>IF($I695="n/a",0,IF(BN$4&lt;=$C725,0,IF(SUM($C725,$I695)&gt;BN$4,$Y706/$I695,$Y706-SUM($I725:BM725))))</f>
        <v>0</v>
      </c>
      <c r="BO725" s="31">
        <f>IF($I695="n/a",0,IF(BO$4&lt;=$C725,0,IF(SUM($C725,$I695)&gt;BO$4,$Y706/$I695,$Y706-SUM($I725:BN725))))</f>
        <v>0</v>
      </c>
      <c r="BP725" s="31">
        <f>IF($I695="n/a",0,IF(BP$4&lt;=$C725,0,IF(SUM($C725,$I695)&gt;BP$4,$Y706/$I695,$Y706-SUM($I725:BO725))))</f>
        <v>0</v>
      </c>
      <c r="BQ725" s="31">
        <f>IF($I695="n/a",0,IF(BQ$4&lt;=$C725,0,IF(SUM($C725,$I695)&gt;BQ$4,$Y706/$I695,$Y706-SUM($I725:BP725))))</f>
        <v>0</v>
      </c>
      <c r="BR725" s="31">
        <f>IF($I695="n/a",0,IF(BR$4&lt;=$C725,0,IF(SUM($C725,$I695)&gt;BR$4,$Y706/$I695,$Y706-SUM($I725:BQ725))))</f>
        <v>0</v>
      </c>
      <c r="BS725" s="31">
        <f>IF($I695="n/a",0,IF(BS$4&lt;=$C725,0,IF(SUM($C725,$I695)&gt;BS$4,$Y706/$I695,$Y706-SUM($I725:BR725))))</f>
        <v>0</v>
      </c>
      <c r="BT725" s="31">
        <f>IF($I695="n/a",0,IF(BT$4&lt;=$C725,0,IF(SUM($C725,$I695)&gt;BT$4,$Y706/$I695,$Y706-SUM($I725:BS725))))</f>
        <v>0</v>
      </c>
      <c r="BU725" s="31">
        <f>IF($I695="n/a",0,IF(BU$4&lt;=$C725,0,IF(SUM($C725,$I695)&gt;BU$4,$Y706/$I695,$Y706-SUM($I725:BT725))))</f>
        <v>0</v>
      </c>
      <c r="BV725" s="31">
        <f>IF($I695="n/a",0,IF(BV$4&lt;=$C725,0,IF(SUM($C725,$I695)&gt;BV$4,$Y706/$I695,$Y706-SUM($I725:BU725))))</f>
        <v>0</v>
      </c>
      <c r="BW725" s="31">
        <f>IF($I695="n/a",0,IF(BW$4&lt;=$C725,0,IF(SUM($C725,$I695)&gt;BW$4,$Y706/$I695,$Y706-SUM($I725:BV725))))</f>
        <v>0</v>
      </c>
      <c r="BX725" s="31">
        <f>IF($I695="n/a",0,IF(BX$4&lt;=$C725,0,IF(SUM($C725,$I695)&gt;BX$4,$Y706/$I695,$Y706-SUM($I725:BW725))))</f>
        <v>0</v>
      </c>
      <c r="BY725" s="31">
        <f>IF($I695="n/a",0,IF(BY$4&lt;=$C725,0,IF(SUM($C725,$I695)&gt;BY$4,$Y706/$I695,$Y706-SUM($I725:BX725))))</f>
        <v>0</v>
      </c>
      <c r="BZ725" s="31">
        <f>IF($I695="n/a",0,IF(BZ$4&lt;=$C725,0,IF(SUM($C725,$I695)&gt;BZ$4,$Y706/$I695,$Y706-SUM($I725:BY725))))</f>
        <v>0</v>
      </c>
      <c r="CA725" s="31">
        <f>IF($I695="n/a",0,IF(CA$4&lt;=$C725,0,IF(SUM($C725,$I695)&gt;CA$4,$Y706/$I695,$Y706-SUM($I725:BZ725))))</f>
        <v>0</v>
      </c>
      <c r="CB725" s="31">
        <f>IF($I695="n/a",0,IF(CB$4&lt;=$C725,0,IF(SUM($C725,$I695)&gt;CB$4,$Y706/$I695,$Y706-SUM($I725:CA725))))</f>
        <v>0</v>
      </c>
      <c r="CC725" s="31">
        <f>IF($I695="n/a",0,IF(CC$4&lt;=$C725,0,IF(SUM($C725,$I695)&gt;CC$4,$Y706/$I695,$Y706-SUM($I725:CB725))))</f>
        <v>0</v>
      </c>
      <c r="CD725" s="31">
        <f>IF($I695="n/a",0,IF(CD$4&lt;=$C725,0,IF(SUM($C725,$I695)&gt;CD$4,$Y706/$I695,$Y706-SUM($I725:CC725))))</f>
        <v>0</v>
      </c>
      <c r="CE725" s="31">
        <f>IF($I695="n/a",0,IF(CE$4&lt;=$C725,0,IF(SUM($C725,$I695)&gt;CE$4,$Y706/$I695,$Y706-SUM($I725:CD725))))</f>
        <v>0</v>
      </c>
      <c r="CF725" s="31">
        <f>IF($I695="n/a",0,IF(CF$4&lt;=$C725,0,IF(SUM($C725,$I695)&gt;CF$4,$Y706/$I695,$Y706-SUM($I725:CE725))))</f>
        <v>0</v>
      </c>
    </row>
    <row r="726" spans="3:84" ht="12.75" customHeight="1">
      <c r="C726" s="202">
        <v>2032</v>
      </c>
      <c r="D726" s="21" t="s">
        <v>62</v>
      </c>
      <c r="E726" s="21" t="s">
        <v>197</v>
      </c>
      <c r="I726" s="31"/>
      <c r="J726" s="31">
        <f>IF($I695="n/a",0,IF(J$4&lt;=$C726,0,IF(SUM($C726,$I695)&gt;J$4,$Z706/$I695,$Z706-SUM($I726:I726))))</f>
        <v>0</v>
      </c>
      <c r="K726" s="31">
        <f>IF($I695="n/a",0,IF(K$4&lt;=$C726,0,IF(SUM($C726,$I695)&gt;K$4,$Z706/$I695,$Z706-SUM($I726:J726))))</f>
        <v>0</v>
      </c>
      <c r="L726" s="31">
        <f>IF($I695="n/a",0,IF(L$4&lt;=$C726,0,IF(SUM($C726,$I695)&gt;L$4,$Z706/$I695,$Z706-SUM($I726:K726))))</f>
        <v>0</v>
      </c>
      <c r="M726" s="31">
        <f>IF($I695="n/a",0,IF(M$4&lt;=$C726,0,IF(SUM($C726,$I695)&gt;M$4,$Z706/$I695,$Z706-SUM($I726:L726))))</f>
        <v>0</v>
      </c>
      <c r="N726" s="31">
        <f>IF($I695="n/a",0,IF(N$4&lt;=$C726,0,IF(SUM($C726,$I695)&gt;N$4,$Z706/$I695,$Z706-SUM($I726:M726))))</f>
        <v>0</v>
      </c>
      <c r="O726" s="31">
        <f>IF($I695="n/a",0,IF(O$4&lt;=$C726,0,IF(SUM($C726,$I695)&gt;O$4,$Z706/$I695,$Z706-SUM($I726:N726))))</f>
        <v>0</v>
      </c>
      <c r="P726" s="31">
        <f>IF($I695="n/a",0,IF(P$4&lt;=$C726,0,IF(SUM($C726,$I695)&gt;P$4,$Z706/$I695,$Z706-SUM($I726:O726))))</f>
        <v>0</v>
      </c>
      <c r="Q726" s="31">
        <f>IF($I695="n/a",0,IF(Q$4&lt;=$C726,0,IF(SUM($C726,$I695)&gt;Q$4,$Z706/$I695,$Z706-SUM($I726:P726))))</f>
        <v>0</v>
      </c>
      <c r="R726" s="31">
        <f>IF($I695="n/a",0,IF(R$4&lt;=$C726,0,IF(SUM($C726,$I695)&gt;R$4,$Z706/$I695,$Z706-SUM($I726:Q726))))</f>
        <v>0</v>
      </c>
      <c r="S726" s="31">
        <f>IF($I695="n/a",0,IF(S$4&lt;=$C726,0,IF(SUM($C726,$I695)&gt;S$4,$Z706/$I695,$Z706-SUM($I726:R726))))</f>
        <v>0</v>
      </c>
      <c r="T726" s="31">
        <f>IF($I695="n/a",0,IF(T$4&lt;=$C726,0,IF(SUM($C726,$I695)&gt;T$4,$Z706/$I695,$Z706-SUM($I726:S726))))</f>
        <v>0</v>
      </c>
      <c r="U726" s="31">
        <f>IF($I695="n/a",0,IF(U$4&lt;=$C726,0,IF(SUM($C726,$I695)&gt;U$4,$Z706/$I695,$Z706-SUM($I726:T726))))</f>
        <v>0</v>
      </c>
      <c r="V726" s="31">
        <f>IF($I695="n/a",0,IF(V$4&lt;=$C726,0,IF(SUM($C726,$I695)&gt;V$4,$Z706/$I695,$Z706-SUM($I726:U726))))</f>
        <v>0</v>
      </c>
      <c r="W726" s="31">
        <f>IF($I695="n/a",0,IF(W$4&lt;=$C726,0,IF(SUM($C726,$I695)&gt;W$4,$Z706/$I695,$Z706-SUM($I726:V726))))</f>
        <v>0</v>
      </c>
      <c r="X726" s="31">
        <f>IF($I695="n/a",0,IF(X$4&lt;=$C726,0,IF(SUM($C726,$I695)&gt;X$4,$Z706/$I695,$Z706-SUM($I726:W726))))</f>
        <v>0</v>
      </c>
      <c r="Y726" s="31">
        <f>IF($I695="n/a",0,IF(Y$4&lt;=$C726,0,IF(SUM($C726,$I695)&gt;Y$4,$Z706/$I695,$Z706-SUM($I726:X726))))</f>
        <v>0</v>
      </c>
      <c r="Z726" s="31">
        <f>IF($I695="n/a",0,IF(Z$4&lt;=$C726,0,IF(SUM($C726,$I695)&gt;Z$4,$Z706/$I695,$Z706-SUM($I726:Y726))))</f>
        <v>0</v>
      </c>
      <c r="AA726" s="31">
        <f>IF($I695="n/a",0,IF(AA$4&lt;=$C726,0,IF(SUM($C726,$I695)&gt;AA$4,$Z706/$I695,$Z706-SUM($I726:Z726))))</f>
        <v>0</v>
      </c>
      <c r="AB726" s="31">
        <f>IF($I695="n/a",0,IF(AB$4&lt;=$C726,0,IF(SUM($C726,$I695)&gt;AB$4,$Z706/$I695,$Z706-SUM($I726:AA726))))</f>
        <v>0</v>
      </c>
      <c r="AC726" s="31">
        <f>IF($I695="n/a",0,IF(AC$4&lt;=$C726,0,IF(SUM($C726,$I695)&gt;AC$4,$Z706/$I695,$Z706-SUM($I726:AB726))))</f>
        <v>0</v>
      </c>
      <c r="AD726" s="31">
        <f>IF($I695="n/a",0,IF(AD$4&lt;=$C726,0,IF(SUM($C726,$I695)&gt;AD$4,$Z706/$I695,$Z706-SUM($I726:AC726))))</f>
        <v>0</v>
      </c>
      <c r="AE726" s="31">
        <f>IF($I695="n/a",0,IF(AE$4&lt;=$C726,0,IF(SUM($C726,$I695)&gt;AE$4,$Z706/$I695,$Z706-SUM($I726:AD726))))</f>
        <v>0</v>
      </c>
      <c r="AF726" s="31">
        <f>IF($I695="n/a",0,IF(AF$4&lt;=$C726,0,IF(SUM($C726,$I695)&gt;AF$4,$Z706/$I695,$Z706-SUM($I726:AE726))))</f>
        <v>0</v>
      </c>
      <c r="AG726" s="31">
        <f>IF($I695="n/a",0,IF(AG$4&lt;=$C726,0,IF(SUM($C726,$I695)&gt;AG$4,$Z706/$I695,$Z706-SUM($I726:AF726))))</f>
        <v>0</v>
      </c>
      <c r="AH726" s="31">
        <f>IF($I695="n/a",0,IF(AH$4&lt;=$C726,0,IF(SUM($C726,$I695)&gt;AH$4,$Z706/$I695,$Z706-SUM($I726:AG726))))</f>
        <v>0</v>
      </c>
      <c r="AI726" s="31">
        <f>IF($I695="n/a",0,IF(AI$4&lt;=$C726,0,IF(SUM($C726,$I695)&gt;AI$4,$Z706/$I695,$Z706-SUM($I726:AH726))))</f>
        <v>0</v>
      </c>
      <c r="AJ726" s="31">
        <f>IF($I695="n/a",0,IF(AJ$4&lt;=$C726,0,IF(SUM($C726,$I695)&gt;AJ$4,$Z706/$I695,$Z706-SUM($I726:AI726))))</f>
        <v>0</v>
      </c>
      <c r="AK726" s="31">
        <f>IF($I695="n/a",0,IF(AK$4&lt;=$C726,0,IF(SUM($C726,$I695)&gt;AK$4,$Z706/$I695,$Z706-SUM($I726:AJ726))))</f>
        <v>0</v>
      </c>
      <c r="AL726" s="31">
        <f>IF($I695="n/a",0,IF(AL$4&lt;=$C726,0,IF(SUM($C726,$I695)&gt;AL$4,$Z706/$I695,$Z706-SUM($I726:AK726))))</f>
        <v>0</v>
      </c>
      <c r="AM726" s="31">
        <f>IF($I695="n/a",0,IF(AM$4&lt;=$C726,0,IF(SUM($C726,$I695)&gt;AM$4,$Z706/$I695,$Z706-SUM($I726:AL726))))</f>
        <v>0</v>
      </c>
      <c r="AN726" s="31">
        <f>IF($I695="n/a",0,IF(AN$4&lt;=$C726,0,IF(SUM($C726,$I695)&gt;AN$4,$Z706/$I695,$Z706-SUM($I726:AM726))))</f>
        <v>0</v>
      </c>
      <c r="AO726" s="31">
        <f>IF($I695="n/a",0,IF(AO$4&lt;=$C726,0,IF(SUM($C726,$I695)&gt;AO$4,$Z706/$I695,$Z706-SUM($I726:AN726))))</f>
        <v>0</v>
      </c>
      <c r="AP726" s="31">
        <f>IF($I695="n/a",0,IF(AP$4&lt;=$C726,0,IF(SUM($C726,$I695)&gt;AP$4,$Z706/$I695,$Z706-SUM($I726:AO726))))</f>
        <v>0</v>
      </c>
      <c r="AQ726" s="31">
        <f>IF($I695="n/a",0,IF(AQ$4&lt;=$C726,0,IF(SUM($C726,$I695)&gt;AQ$4,$Z706/$I695,$Z706-SUM($I726:AP726))))</f>
        <v>0</v>
      </c>
      <c r="AR726" s="31">
        <f>IF($I695="n/a",0,IF(AR$4&lt;=$C726,0,IF(SUM($C726,$I695)&gt;AR$4,$Z706/$I695,$Z706-SUM($I726:AQ726))))</f>
        <v>0</v>
      </c>
      <c r="AS726" s="31">
        <f>IF($I695="n/a",0,IF(AS$4&lt;=$C726,0,IF(SUM($C726,$I695)&gt;AS$4,$Z706/$I695,$Z706-SUM($I726:AR726))))</f>
        <v>0</v>
      </c>
      <c r="AT726" s="31">
        <f>IF($I695="n/a",0,IF(AT$4&lt;=$C726,0,IF(SUM($C726,$I695)&gt;AT$4,$Z706/$I695,$Z706-SUM($I726:AS726))))</f>
        <v>0</v>
      </c>
      <c r="AU726" s="31">
        <f>IF($I695="n/a",0,IF(AU$4&lt;=$C726,0,IF(SUM($C726,$I695)&gt;AU$4,$Z706/$I695,$Z706-SUM($I726:AT726))))</f>
        <v>0</v>
      </c>
      <c r="AV726" s="31">
        <f>IF($I695="n/a",0,IF(AV$4&lt;=$C726,0,IF(SUM($C726,$I695)&gt;AV$4,$Z706/$I695,$Z706-SUM($I726:AU726))))</f>
        <v>0</v>
      </c>
      <c r="AW726" s="31">
        <f>IF($I695="n/a",0,IF(AW$4&lt;=$C726,0,IF(SUM($C726,$I695)&gt;AW$4,$Z706/$I695,$Z706-SUM($I726:AV726))))</f>
        <v>0</v>
      </c>
      <c r="AX726" s="31">
        <f>IF($I695="n/a",0,IF(AX$4&lt;=$C726,0,IF(SUM($C726,$I695)&gt;AX$4,$Z706/$I695,$Z706-SUM($I726:AW726))))</f>
        <v>0</v>
      </c>
      <c r="AY726" s="31">
        <f>IF($I695="n/a",0,IF(AY$4&lt;=$C726,0,IF(SUM($C726,$I695)&gt;AY$4,$Z706/$I695,$Z706-SUM($I726:AX726))))</f>
        <v>0</v>
      </c>
      <c r="AZ726" s="31">
        <f>IF($I695="n/a",0,IF(AZ$4&lt;=$C726,0,IF(SUM($C726,$I695)&gt;AZ$4,$Z706/$I695,$Z706-SUM($I726:AY726))))</f>
        <v>0</v>
      </c>
      <c r="BA726" s="31">
        <f>IF($I695="n/a",0,IF(BA$4&lt;=$C726,0,IF(SUM($C726,$I695)&gt;BA$4,$Z706/$I695,$Z706-SUM($I726:AZ726))))</f>
        <v>0</v>
      </c>
      <c r="BB726" s="31">
        <f>IF($I695="n/a",0,IF(BB$4&lt;=$C726,0,IF(SUM($C726,$I695)&gt;BB$4,$Z706/$I695,$Z706-SUM($I726:BA726))))</f>
        <v>0</v>
      </c>
      <c r="BC726" s="31">
        <f>IF($I695="n/a",0,IF(BC$4&lt;=$C726,0,IF(SUM($C726,$I695)&gt;BC$4,$Z706/$I695,$Z706-SUM($I726:BB726))))</f>
        <v>0</v>
      </c>
      <c r="BD726" s="31">
        <f>IF($I695="n/a",0,IF(BD$4&lt;=$C726,0,IF(SUM($C726,$I695)&gt;BD$4,$Z706/$I695,$Z706-SUM($I726:BC726))))</f>
        <v>0</v>
      </c>
      <c r="BE726" s="31">
        <f>IF($I695="n/a",0,IF(BE$4&lt;=$C726,0,IF(SUM($C726,$I695)&gt;BE$4,$Z706/$I695,$Z706-SUM($I726:BD726))))</f>
        <v>0</v>
      </c>
      <c r="BF726" s="31">
        <f>IF($I695="n/a",0,IF(BF$4&lt;=$C726,0,IF(SUM($C726,$I695)&gt;BF$4,$Z706/$I695,$Z706-SUM($I726:BE726))))</f>
        <v>0</v>
      </c>
      <c r="BG726" s="31">
        <f>IF($I695="n/a",0,IF(BG$4&lt;=$C726,0,IF(SUM($C726,$I695)&gt;BG$4,$Z706/$I695,$Z706-SUM($I726:BF726))))</f>
        <v>0</v>
      </c>
      <c r="BH726" s="31">
        <f>IF($I695="n/a",0,IF(BH$4&lt;=$C726,0,IF(SUM($C726,$I695)&gt;BH$4,$Z706/$I695,$Z706-SUM($I726:BG726))))</f>
        <v>0</v>
      </c>
      <c r="BI726" s="31">
        <f>IF($I695="n/a",0,IF(BI$4&lt;=$C726,0,IF(SUM($C726,$I695)&gt;BI$4,$Z706/$I695,$Z706-SUM($I726:BH726))))</f>
        <v>0</v>
      </c>
      <c r="BJ726" s="31">
        <f>IF($I695="n/a",0,IF(BJ$4&lt;=$C726,0,IF(SUM($C726,$I695)&gt;BJ$4,$Z706/$I695,$Z706-SUM($I726:BI726))))</f>
        <v>0</v>
      </c>
      <c r="BK726" s="31">
        <f>IF($I695="n/a",0,IF(BK$4&lt;=$C726,0,IF(SUM($C726,$I695)&gt;BK$4,$Z706/$I695,$Z706-SUM($I726:BJ726))))</f>
        <v>0</v>
      </c>
      <c r="BL726" s="31">
        <f>IF($I695="n/a",0,IF(BL$4&lt;=$C726,0,IF(SUM($C726,$I695)&gt;BL$4,$Z706/$I695,$Z706-SUM($I726:BK726))))</f>
        <v>0</v>
      </c>
      <c r="BM726" s="31">
        <f>IF($I695="n/a",0,IF(BM$4&lt;=$C726,0,IF(SUM($C726,$I695)&gt;BM$4,$Z706/$I695,$Z706-SUM($I726:BL726))))</f>
        <v>0</v>
      </c>
      <c r="BN726" s="31">
        <f>IF($I695="n/a",0,IF(BN$4&lt;=$C726,0,IF(SUM($C726,$I695)&gt;BN$4,$Z706/$I695,$Z706-SUM($I726:BM726))))</f>
        <v>0</v>
      </c>
      <c r="BO726" s="31">
        <f>IF($I695="n/a",0,IF(BO$4&lt;=$C726,0,IF(SUM($C726,$I695)&gt;BO$4,$Z706/$I695,$Z706-SUM($I726:BN726))))</f>
        <v>0</v>
      </c>
      <c r="BP726" s="31">
        <f>IF($I695="n/a",0,IF(BP$4&lt;=$C726,0,IF(SUM($C726,$I695)&gt;BP$4,$Z706/$I695,$Z706-SUM($I726:BO726))))</f>
        <v>0</v>
      </c>
      <c r="BQ726" s="31">
        <f>IF($I695="n/a",0,IF(BQ$4&lt;=$C726,0,IF(SUM($C726,$I695)&gt;BQ$4,$Z706/$I695,$Z706-SUM($I726:BP726))))</f>
        <v>0</v>
      </c>
      <c r="BR726" s="31">
        <f>IF($I695="n/a",0,IF(BR$4&lt;=$C726,0,IF(SUM($C726,$I695)&gt;BR$4,$Z706/$I695,$Z706-SUM($I726:BQ726))))</f>
        <v>0</v>
      </c>
      <c r="BS726" s="31">
        <f>IF($I695="n/a",0,IF(BS$4&lt;=$C726,0,IF(SUM($C726,$I695)&gt;BS$4,$Z706/$I695,$Z706-SUM($I726:BR726))))</f>
        <v>0</v>
      </c>
      <c r="BT726" s="31">
        <f>IF($I695="n/a",0,IF(BT$4&lt;=$C726,0,IF(SUM($C726,$I695)&gt;BT$4,$Z706/$I695,$Z706-SUM($I726:BS726))))</f>
        <v>0</v>
      </c>
      <c r="BU726" s="31">
        <f>IF($I695="n/a",0,IF(BU$4&lt;=$C726,0,IF(SUM($C726,$I695)&gt;BU$4,$Z706/$I695,$Z706-SUM($I726:BT726))))</f>
        <v>0</v>
      </c>
      <c r="BV726" s="31">
        <f>IF($I695="n/a",0,IF(BV$4&lt;=$C726,0,IF(SUM($C726,$I695)&gt;BV$4,$Z706/$I695,$Z706-SUM($I726:BU726))))</f>
        <v>0</v>
      </c>
      <c r="BW726" s="31">
        <f>IF($I695="n/a",0,IF(BW$4&lt;=$C726,0,IF(SUM($C726,$I695)&gt;BW$4,$Z706/$I695,$Z706-SUM($I726:BV726))))</f>
        <v>0</v>
      </c>
      <c r="BX726" s="31">
        <f>IF($I695="n/a",0,IF(BX$4&lt;=$C726,0,IF(SUM($C726,$I695)&gt;BX$4,$Z706/$I695,$Z706-SUM($I726:BW726))))</f>
        <v>0</v>
      </c>
      <c r="BY726" s="31">
        <f>IF($I695="n/a",0,IF(BY$4&lt;=$C726,0,IF(SUM($C726,$I695)&gt;BY$4,$Z706/$I695,$Z706-SUM($I726:BX726))))</f>
        <v>0</v>
      </c>
      <c r="BZ726" s="31">
        <f>IF($I695="n/a",0,IF(BZ$4&lt;=$C726,0,IF(SUM($C726,$I695)&gt;BZ$4,$Z706/$I695,$Z706-SUM($I726:BY726))))</f>
        <v>0</v>
      </c>
      <c r="CA726" s="31">
        <f>IF($I695="n/a",0,IF(CA$4&lt;=$C726,0,IF(SUM($C726,$I695)&gt;CA$4,$Z706/$I695,$Z706-SUM($I726:BZ726))))</f>
        <v>0</v>
      </c>
      <c r="CB726" s="31">
        <f>IF($I695="n/a",0,IF(CB$4&lt;=$C726,0,IF(SUM($C726,$I695)&gt;CB$4,$Z706/$I695,$Z706-SUM($I726:CA726))))</f>
        <v>0</v>
      </c>
      <c r="CC726" s="31">
        <f>IF($I695="n/a",0,IF(CC$4&lt;=$C726,0,IF(SUM($C726,$I695)&gt;CC$4,$Z706/$I695,$Z706-SUM($I726:CB726))))</f>
        <v>0</v>
      </c>
      <c r="CD726" s="31">
        <f>IF($I695="n/a",0,IF(CD$4&lt;=$C726,0,IF(SUM($C726,$I695)&gt;CD$4,$Z706/$I695,$Z706-SUM($I726:CC726))))</f>
        <v>0</v>
      </c>
      <c r="CE726" s="31">
        <f>IF($I695="n/a",0,IF(CE$4&lt;=$C726,0,IF(SUM($C726,$I695)&gt;CE$4,$Z706/$I695,$Z706-SUM($I726:CD726))))</f>
        <v>0</v>
      </c>
      <c r="CF726" s="31">
        <f>IF($I695="n/a",0,IF(CF$4&lt;=$C726,0,IF(SUM($C726,$I695)&gt;CF$4,$Z706/$I695,$Z706-SUM($I726:CE726))))</f>
        <v>0</v>
      </c>
    </row>
    <row r="727" spans="3:84" ht="12.75" customHeight="1">
      <c r="C727" s="202">
        <v>2033</v>
      </c>
      <c r="D727" s="21" t="s">
        <v>63</v>
      </c>
      <c r="E727" s="21" t="s">
        <v>197</v>
      </c>
      <c r="I727" s="31"/>
      <c r="J727" s="31">
        <f>IF($I695="n/a",0,IF(J$4&lt;=$C727,0,IF(SUM($C727,$I695)&gt;J$4,$AA706/$I695,$AA706-SUM($I727:I727))))</f>
        <v>0</v>
      </c>
      <c r="K727" s="31">
        <f>IF($I695="n/a",0,IF(K$4&lt;=$C727,0,IF(SUM($C727,$I695)&gt;K$4,$AA706/$I695,$AA706-SUM($I727:J727))))</f>
        <v>0</v>
      </c>
      <c r="L727" s="31">
        <f>IF($I695="n/a",0,IF(L$4&lt;=$C727,0,IF(SUM($C727,$I695)&gt;L$4,$AA706/$I695,$AA706-SUM($I727:K727))))</f>
        <v>0</v>
      </c>
      <c r="M727" s="31">
        <f>IF($I695="n/a",0,IF(M$4&lt;=$C727,0,IF(SUM($C727,$I695)&gt;M$4,$AA706/$I695,$AA706-SUM($I727:L727))))</f>
        <v>0</v>
      </c>
      <c r="N727" s="31">
        <f>IF($I695="n/a",0,IF(N$4&lt;=$C727,0,IF(SUM($C727,$I695)&gt;N$4,$AA706/$I695,$AA706-SUM($I727:M727))))</f>
        <v>0</v>
      </c>
      <c r="O727" s="31">
        <f>IF($I695="n/a",0,IF(O$4&lt;=$C727,0,IF(SUM($C727,$I695)&gt;O$4,$AA706/$I695,$AA706-SUM($I727:N727))))</f>
        <v>0</v>
      </c>
      <c r="P727" s="31">
        <f>IF($I695="n/a",0,IF(P$4&lt;=$C727,0,IF(SUM($C727,$I695)&gt;P$4,$AA706/$I695,$AA706-SUM($I727:O727))))</f>
        <v>0</v>
      </c>
      <c r="Q727" s="31">
        <f>IF($I695="n/a",0,IF(Q$4&lt;=$C727,0,IF(SUM($C727,$I695)&gt;Q$4,$AA706/$I695,$AA706-SUM($I727:P727))))</f>
        <v>0</v>
      </c>
      <c r="R727" s="31">
        <f>IF($I695="n/a",0,IF(R$4&lt;=$C727,0,IF(SUM($C727,$I695)&gt;R$4,$AA706/$I695,$AA706-SUM($I727:Q727))))</f>
        <v>0</v>
      </c>
      <c r="S727" s="31">
        <f>IF($I695="n/a",0,IF(S$4&lt;=$C727,0,IF(SUM($C727,$I695)&gt;S$4,$AA706/$I695,$AA706-SUM($I727:R727))))</f>
        <v>0</v>
      </c>
      <c r="T727" s="31">
        <f>IF($I695="n/a",0,IF(T$4&lt;=$C727,0,IF(SUM($C727,$I695)&gt;T$4,$AA706/$I695,$AA706-SUM($I727:S727))))</f>
        <v>0</v>
      </c>
      <c r="U727" s="31">
        <f>IF($I695="n/a",0,IF(U$4&lt;=$C727,0,IF(SUM($C727,$I695)&gt;U$4,$AA706/$I695,$AA706-SUM($I727:T727))))</f>
        <v>0</v>
      </c>
      <c r="V727" s="31">
        <f>IF($I695="n/a",0,IF(V$4&lt;=$C727,0,IF(SUM($C727,$I695)&gt;V$4,$AA706/$I695,$AA706-SUM($I727:U727))))</f>
        <v>0</v>
      </c>
      <c r="W727" s="31">
        <f>IF($I695="n/a",0,IF(W$4&lt;=$C727,0,IF(SUM($C727,$I695)&gt;W$4,$AA706/$I695,$AA706-SUM($I727:V727))))</f>
        <v>0</v>
      </c>
      <c r="X727" s="31">
        <f>IF($I695="n/a",0,IF(X$4&lt;=$C727,0,IF(SUM($C727,$I695)&gt;X$4,$AA706/$I695,$AA706-SUM($I727:W727))))</f>
        <v>0</v>
      </c>
      <c r="Y727" s="31">
        <f>IF($I695="n/a",0,IF(Y$4&lt;=$C727,0,IF(SUM($C727,$I695)&gt;Y$4,$AA706/$I695,$AA706-SUM($I727:X727))))</f>
        <v>0</v>
      </c>
      <c r="Z727" s="31">
        <f>IF($I695="n/a",0,IF(Z$4&lt;=$C727,0,IF(SUM($C727,$I695)&gt;Z$4,$AA706/$I695,$AA706-SUM($I727:Y727))))</f>
        <v>0</v>
      </c>
      <c r="AA727" s="31">
        <f>IF($I695="n/a",0,IF(AA$4&lt;=$C727,0,IF(SUM($C727,$I695)&gt;AA$4,$AA706/$I695,$AA706-SUM($I727:Z727))))</f>
        <v>0</v>
      </c>
      <c r="AB727" s="31">
        <f>IF($I695="n/a",0,IF(AB$4&lt;=$C727,0,IF(SUM($C727,$I695)&gt;AB$4,$AA706/$I695,$AA706-SUM($I727:AA727))))</f>
        <v>0</v>
      </c>
      <c r="AC727" s="31">
        <f>IF($I695="n/a",0,IF(AC$4&lt;=$C727,0,IF(SUM($C727,$I695)&gt;AC$4,$AA706/$I695,$AA706-SUM($I727:AB727))))</f>
        <v>0</v>
      </c>
      <c r="AD727" s="31">
        <f>IF($I695="n/a",0,IF(AD$4&lt;=$C727,0,IF(SUM($C727,$I695)&gt;AD$4,$AA706/$I695,$AA706-SUM($I727:AC727))))</f>
        <v>0</v>
      </c>
      <c r="AE727" s="31">
        <f>IF($I695="n/a",0,IF(AE$4&lt;=$C727,0,IF(SUM($C727,$I695)&gt;AE$4,$AA706/$I695,$AA706-SUM($I727:AD727))))</f>
        <v>0</v>
      </c>
      <c r="AF727" s="31">
        <f>IF($I695="n/a",0,IF(AF$4&lt;=$C727,0,IF(SUM($C727,$I695)&gt;AF$4,$AA706/$I695,$AA706-SUM($I727:AE727))))</f>
        <v>0</v>
      </c>
      <c r="AG727" s="31">
        <f>IF($I695="n/a",0,IF(AG$4&lt;=$C727,0,IF(SUM($C727,$I695)&gt;AG$4,$AA706/$I695,$AA706-SUM($I727:AF727))))</f>
        <v>0</v>
      </c>
      <c r="AH727" s="31">
        <f>IF($I695="n/a",0,IF(AH$4&lt;=$C727,0,IF(SUM($C727,$I695)&gt;AH$4,$AA706/$I695,$AA706-SUM($I727:AG727))))</f>
        <v>0</v>
      </c>
      <c r="AI727" s="31">
        <f>IF($I695="n/a",0,IF(AI$4&lt;=$C727,0,IF(SUM($C727,$I695)&gt;AI$4,$AA706/$I695,$AA706-SUM($I727:AH727))))</f>
        <v>0</v>
      </c>
      <c r="AJ727" s="31">
        <f>IF($I695="n/a",0,IF(AJ$4&lt;=$C727,0,IF(SUM($C727,$I695)&gt;AJ$4,$AA706/$I695,$AA706-SUM($I727:AI727))))</f>
        <v>0</v>
      </c>
      <c r="AK727" s="31">
        <f>IF($I695="n/a",0,IF(AK$4&lt;=$C727,0,IF(SUM($C727,$I695)&gt;AK$4,$AA706/$I695,$AA706-SUM($I727:AJ727))))</f>
        <v>0</v>
      </c>
      <c r="AL727" s="31">
        <f>IF($I695="n/a",0,IF(AL$4&lt;=$C727,0,IF(SUM($C727,$I695)&gt;AL$4,$AA706/$I695,$AA706-SUM($I727:AK727))))</f>
        <v>0</v>
      </c>
      <c r="AM727" s="31">
        <f>IF($I695="n/a",0,IF(AM$4&lt;=$C727,0,IF(SUM($C727,$I695)&gt;AM$4,$AA706/$I695,$AA706-SUM($I727:AL727))))</f>
        <v>0</v>
      </c>
      <c r="AN727" s="31">
        <f>IF($I695="n/a",0,IF(AN$4&lt;=$C727,0,IF(SUM($C727,$I695)&gt;AN$4,$AA706/$I695,$AA706-SUM($I727:AM727))))</f>
        <v>0</v>
      </c>
      <c r="AO727" s="31">
        <f>IF($I695="n/a",0,IF(AO$4&lt;=$C727,0,IF(SUM($C727,$I695)&gt;AO$4,$AA706/$I695,$AA706-SUM($I727:AN727))))</f>
        <v>0</v>
      </c>
      <c r="AP727" s="31">
        <f>IF($I695="n/a",0,IF(AP$4&lt;=$C727,0,IF(SUM($C727,$I695)&gt;AP$4,$AA706/$I695,$AA706-SUM($I727:AO727))))</f>
        <v>0</v>
      </c>
      <c r="AQ727" s="31">
        <f>IF($I695="n/a",0,IF(AQ$4&lt;=$C727,0,IF(SUM($C727,$I695)&gt;AQ$4,$AA706/$I695,$AA706-SUM($I727:AP727))))</f>
        <v>0</v>
      </c>
      <c r="AR727" s="31">
        <f>IF($I695="n/a",0,IF(AR$4&lt;=$C727,0,IF(SUM($C727,$I695)&gt;AR$4,$AA706/$I695,$AA706-SUM($I727:AQ727))))</f>
        <v>0</v>
      </c>
      <c r="AS727" s="31">
        <f>IF($I695="n/a",0,IF(AS$4&lt;=$C727,0,IF(SUM($C727,$I695)&gt;AS$4,$AA706/$I695,$AA706-SUM($I727:AR727))))</f>
        <v>0</v>
      </c>
      <c r="AT727" s="31">
        <f>IF($I695="n/a",0,IF(AT$4&lt;=$C727,0,IF(SUM($C727,$I695)&gt;AT$4,$AA706/$I695,$AA706-SUM($I727:AS727))))</f>
        <v>0</v>
      </c>
      <c r="AU727" s="31">
        <f>IF($I695="n/a",0,IF(AU$4&lt;=$C727,0,IF(SUM($C727,$I695)&gt;AU$4,$AA706/$I695,$AA706-SUM($I727:AT727))))</f>
        <v>0</v>
      </c>
      <c r="AV727" s="31">
        <f>IF($I695="n/a",0,IF(AV$4&lt;=$C727,0,IF(SUM($C727,$I695)&gt;AV$4,$AA706/$I695,$AA706-SUM($I727:AU727))))</f>
        <v>0</v>
      </c>
      <c r="AW727" s="31">
        <f>IF($I695="n/a",0,IF(AW$4&lt;=$C727,0,IF(SUM($C727,$I695)&gt;AW$4,$AA706/$I695,$AA706-SUM($I727:AV727))))</f>
        <v>0</v>
      </c>
      <c r="AX727" s="31">
        <f>IF($I695="n/a",0,IF(AX$4&lt;=$C727,0,IF(SUM($C727,$I695)&gt;AX$4,$AA706/$I695,$AA706-SUM($I727:AW727))))</f>
        <v>0</v>
      </c>
      <c r="AY727" s="31">
        <f>IF($I695="n/a",0,IF(AY$4&lt;=$C727,0,IF(SUM($C727,$I695)&gt;AY$4,$AA706/$I695,$AA706-SUM($I727:AX727))))</f>
        <v>0</v>
      </c>
      <c r="AZ727" s="31">
        <f>IF($I695="n/a",0,IF(AZ$4&lt;=$C727,0,IF(SUM($C727,$I695)&gt;AZ$4,$AA706/$I695,$AA706-SUM($I727:AY727))))</f>
        <v>0</v>
      </c>
      <c r="BA727" s="31">
        <f>IF($I695="n/a",0,IF(BA$4&lt;=$C727,0,IF(SUM($C727,$I695)&gt;BA$4,$AA706/$I695,$AA706-SUM($I727:AZ727))))</f>
        <v>0</v>
      </c>
      <c r="BB727" s="31">
        <f>IF($I695="n/a",0,IF(BB$4&lt;=$C727,0,IF(SUM($C727,$I695)&gt;BB$4,$AA706/$I695,$AA706-SUM($I727:BA727))))</f>
        <v>0</v>
      </c>
      <c r="BC727" s="31">
        <f>IF($I695="n/a",0,IF(BC$4&lt;=$C727,0,IF(SUM($C727,$I695)&gt;BC$4,$AA706/$I695,$AA706-SUM($I727:BB727))))</f>
        <v>0</v>
      </c>
      <c r="BD727" s="31">
        <f>IF($I695="n/a",0,IF(BD$4&lt;=$C727,0,IF(SUM($C727,$I695)&gt;BD$4,$AA706/$I695,$AA706-SUM($I727:BC727))))</f>
        <v>0</v>
      </c>
      <c r="BE727" s="31">
        <f>IF($I695="n/a",0,IF(BE$4&lt;=$C727,0,IF(SUM($C727,$I695)&gt;BE$4,$AA706/$I695,$AA706-SUM($I727:BD727))))</f>
        <v>0</v>
      </c>
      <c r="BF727" s="31">
        <f>IF($I695="n/a",0,IF(BF$4&lt;=$C727,0,IF(SUM($C727,$I695)&gt;BF$4,$AA706/$I695,$AA706-SUM($I727:BE727))))</f>
        <v>0</v>
      </c>
      <c r="BG727" s="31">
        <f>IF($I695="n/a",0,IF(BG$4&lt;=$C727,0,IF(SUM($C727,$I695)&gt;BG$4,$AA706/$I695,$AA706-SUM($I727:BF727))))</f>
        <v>0</v>
      </c>
      <c r="BH727" s="31">
        <f>IF($I695="n/a",0,IF(BH$4&lt;=$C727,0,IF(SUM($C727,$I695)&gt;BH$4,$AA706/$I695,$AA706-SUM($I727:BG727))))</f>
        <v>0</v>
      </c>
      <c r="BI727" s="31">
        <f>IF($I695="n/a",0,IF(BI$4&lt;=$C727,0,IF(SUM($C727,$I695)&gt;BI$4,$AA706/$I695,$AA706-SUM($I727:BH727))))</f>
        <v>0</v>
      </c>
      <c r="BJ727" s="31">
        <f>IF($I695="n/a",0,IF(BJ$4&lt;=$C727,0,IF(SUM($C727,$I695)&gt;BJ$4,$AA706/$I695,$AA706-SUM($I727:BI727))))</f>
        <v>0</v>
      </c>
      <c r="BK727" s="31">
        <f>IF($I695="n/a",0,IF(BK$4&lt;=$C727,0,IF(SUM($C727,$I695)&gt;BK$4,$AA706/$I695,$AA706-SUM($I727:BJ727))))</f>
        <v>0</v>
      </c>
      <c r="BL727" s="31">
        <f>IF($I695="n/a",0,IF(BL$4&lt;=$C727,0,IF(SUM($C727,$I695)&gt;BL$4,$AA706/$I695,$AA706-SUM($I727:BK727))))</f>
        <v>0</v>
      </c>
      <c r="BM727" s="31">
        <f>IF($I695="n/a",0,IF(BM$4&lt;=$C727,0,IF(SUM($C727,$I695)&gt;BM$4,$AA706/$I695,$AA706-SUM($I727:BL727))))</f>
        <v>0</v>
      </c>
      <c r="BN727" s="31">
        <f>IF($I695="n/a",0,IF(BN$4&lt;=$C727,0,IF(SUM($C727,$I695)&gt;BN$4,$AA706/$I695,$AA706-SUM($I727:BM727))))</f>
        <v>0</v>
      </c>
      <c r="BO727" s="31">
        <f>IF($I695="n/a",0,IF(BO$4&lt;=$C727,0,IF(SUM($C727,$I695)&gt;BO$4,$AA706/$I695,$AA706-SUM($I727:BN727))))</f>
        <v>0</v>
      </c>
      <c r="BP727" s="31">
        <f>IF($I695="n/a",0,IF(BP$4&lt;=$C727,0,IF(SUM($C727,$I695)&gt;BP$4,$AA706/$I695,$AA706-SUM($I727:BO727))))</f>
        <v>0</v>
      </c>
      <c r="BQ727" s="31">
        <f>IF($I695="n/a",0,IF(BQ$4&lt;=$C727,0,IF(SUM($C727,$I695)&gt;BQ$4,$AA706/$I695,$AA706-SUM($I727:BP727))))</f>
        <v>0</v>
      </c>
      <c r="BR727" s="31">
        <f>IF($I695="n/a",0,IF(BR$4&lt;=$C727,0,IF(SUM($C727,$I695)&gt;BR$4,$AA706/$I695,$AA706-SUM($I727:BQ727))))</f>
        <v>0</v>
      </c>
      <c r="BS727" s="31">
        <f>IF($I695="n/a",0,IF(BS$4&lt;=$C727,0,IF(SUM($C727,$I695)&gt;BS$4,$AA706/$I695,$AA706-SUM($I727:BR727))))</f>
        <v>0</v>
      </c>
      <c r="BT727" s="31">
        <f>IF($I695="n/a",0,IF(BT$4&lt;=$C727,0,IF(SUM($C727,$I695)&gt;BT$4,$AA706/$I695,$AA706-SUM($I727:BS727))))</f>
        <v>0</v>
      </c>
      <c r="BU727" s="31">
        <f>IF($I695="n/a",0,IF(BU$4&lt;=$C727,0,IF(SUM($C727,$I695)&gt;BU$4,$AA706/$I695,$AA706-SUM($I727:BT727))))</f>
        <v>0</v>
      </c>
      <c r="BV727" s="31">
        <f>IF($I695="n/a",0,IF(BV$4&lt;=$C727,0,IF(SUM($C727,$I695)&gt;BV$4,$AA706/$I695,$AA706-SUM($I727:BU727))))</f>
        <v>0</v>
      </c>
      <c r="BW727" s="31">
        <f>IF($I695="n/a",0,IF(BW$4&lt;=$C727,0,IF(SUM($C727,$I695)&gt;BW$4,$AA706/$I695,$AA706-SUM($I727:BV727))))</f>
        <v>0</v>
      </c>
      <c r="BX727" s="31">
        <f>IF($I695="n/a",0,IF(BX$4&lt;=$C727,0,IF(SUM($C727,$I695)&gt;BX$4,$AA706/$I695,$AA706-SUM($I727:BW727))))</f>
        <v>0</v>
      </c>
      <c r="BY727" s="31">
        <f>IF($I695="n/a",0,IF(BY$4&lt;=$C727,0,IF(SUM($C727,$I695)&gt;BY$4,$AA706/$I695,$AA706-SUM($I727:BX727))))</f>
        <v>0</v>
      </c>
      <c r="BZ727" s="31">
        <f>IF($I695="n/a",0,IF(BZ$4&lt;=$C727,0,IF(SUM($C727,$I695)&gt;BZ$4,$AA706/$I695,$AA706-SUM($I727:BY727))))</f>
        <v>0</v>
      </c>
      <c r="CA727" s="31">
        <f>IF($I695="n/a",0,IF(CA$4&lt;=$C727,0,IF(SUM($C727,$I695)&gt;CA$4,$AA706/$I695,$AA706-SUM($I727:BZ727))))</f>
        <v>0</v>
      </c>
      <c r="CB727" s="31">
        <f>IF($I695="n/a",0,IF(CB$4&lt;=$C727,0,IF(SUM($C727,$I695)&gt;CB$4,$AA706/$I695,$AA706-SUM($I727:CA727))))</f>
        <v>0</v>
      </c>
      <c r="CC727" s="31">
        <f>IF($I695="n/a",0,IF(CC$4&lt;=$C727,0,IF(SUM($C727,$I695)&gt;CC$4,$AA706/$I695,$AA706-SUM($I727:CB727))))</f>
        <v>0</v>
      </c>
      <c r="CD727" s="31">
        <f>IF($I695="n/a",0,IF(CD$4&lt;=$C727,0,IF(SUM($C727,$I695)&gt;CD$4,$AA706/$I695,$AA706-SUM($I727:CC727))))</f>
        <v>0</v>
      </c>
      <c r="CE727" s="31">
        <f>IF($I695="n/a",0,IF(CE$4&lt;=$C727,0,IF(SUM($C727,$I695)&gt;CE$4,$AA706/$I695,$AA706-SUM($I727:CD727))))</f>
        <v>0</v>
      </c>
      <c r="CF727" s="31">
        <f>IF($I695="n/a",0,IF(CF$4&lt;=$C727,0,IF(SUM($C727,$I695)&gt;CF$4,$AA706/$I695,$AA706-SUM($I727:CE727))))</f>
        <v>0</v>
      </c>
    </row>
    <row r="728" spans="3:84" ht="12.75" customHeight="1">
      <c r="C728" s="202">
        <v>2034</v>
      </c>
      <c r="D728" s="21" t="s">
        <v>64</v>
      </c>
      <c r="E728" s="21" t="s">
        <v>197</v>
      </c>
      <c r="I728" s="31"/>
      <c r="J728" s="31">
        <f>IF($I695="n/a",0,IF(J$4&lt;=$C728,0,IF(SUM($C728,$I695)&gt;J$4,$AB706/$I695,$AB706-SUM($I728:I728))))</f>
        <v>0</v>
      </c>
      <c r="K728" s="31">
        <f>IF($I695="n/a",0,IF(K$4&lt;=$C728,0,IF(SUM($C728,$I695)&gt;K$4,$AB706/$I695,$AB706-SUM($I728:J728))))</f>
        <v>0</v>
      </c>
      <c r="L728" s="31">
        <f>IF($I695="n/a",0,IF(L$4&lt;=$C728,0,IF(SUM($C728,$I695)&gt;L$4,$AB706/$I695,$AB706-SUM($I728:K728))))</f>
        <v>0</v>
      </c>
      <c r="M728" s="31">
        <f>IF($I695="n/a",0,IF(M$4&lt;=$C728,0,IF(SUM($C728,$I695)&gt;M$4,$AB706/$I695,$AB706-SUM($I728:L728))))</f>
        <v>0</v>
      </c>
      <c r="N728" s="31">
        <f>IF($I695="n/a",0,IF(N$4&lt;=$C728,0,IF(SUM($C728,$I695)&gt;N$4,$AB706/$I695,$AB706-SUM($I728:M728))))</f>
        <v>0</v>
      </c>
      <c r="O728" s="31">
        <f>IF($I695="n/a",0,IF(O$4&lt;=$C728,0,IF(SUM($C728,$I695)&gt;O$4,$AB706/$I695,$AB706-SUM($I728:N728))))</f>
        <v>0</v>
      </c>
      <c r="P728" s="31">
        <f>IF($I695="n/a",0,IF(P$4&lt;=$C728,0,IF(SUM($C728,$I695)&gt;P$4,$AB706/$I695,$AB706-SUM($I728:O728))))</f>
        <v>0</v>
      </c>
      <c r="Q728" s="31">
        <f>IF($I695="n/a",0,IF(Q$4&lt;=$C728,0,IF(SUM($C728,$I695)&gt;Q$4,$AB706/$I695,$AB706-SUM($I728:P728))))</f>
        <v>0</v>
      </c>
      <c r="R728" s="31">
        <f>IF($I695="n/a",0,IF(R$4&lt;=$C728,0,IF(SUM($C728,$I695)&gt;R$4,$AB706/$I695,$AB706-SUM($I728:Q728))))</f>
        <v>0</v>
      </c>
      <c r="S728" s="31">
        <f>IF($I695="n/a",0,IF(S$4&lt;=$C728,0,IF(SUM($C728,$I695)&gt;S$4,$AB706/$I695,$AB706-SUM($I728:R728))))</f>
        <v>0</v>
      </c>
      <c r="T728" s="31">
        <f>IF($I695="n/a",0,IF(T$4&lt;=$C728,0,IF(SUM($C728,$I695)&gt;T$4,$AB706/$I695,$AB706-SUM($I728:S728))))</f>
        <v>0</v>
      </c>
      <c r="U728" s="31">
        <f>IF($I695="n/a",0,IF(U$4&lt;=$C728,0,IF(SUM($C728,$I695)&gt;U$4,$AB706/$I695,$AB706-SUM($I728:T728))))</f>
        <v>0</v>
      </c>
      <c r="V728" s="31">
        <f>IF($I695="n/a",0,IF(V$4&lt;=$C728,0,IF(SUM($C728,$I695)&gt;V$4,$AB706/$I695,$AB706-SUM($I728:U728))))</f>
        <v>0</v>
      </c>
      <c r="W728" s="31">
        <f>IF($I695="n/a",0,IF(W$4&lt;=$C728,0,IF(SUM($C728,$I695)&gt;W$4,$AB706/$I695,$AB706-SUM($I728:V728))))</f>
        <v>0</v>
      </c>
      <c r="X728" s="31">
        <f>IF($I695="n/a",0,IF(X$4&lt;=$C728,0,IF(SUM($C728,$I695)&gt;X$4,$AB706/$I695,$AB706-SUM($I728:W728))))</f>
        <v>0</v>
      </c>
      <c r="Y728" s="31">
        <f>IF($I695="n/a",0,IF(Y$4&lt;=$C728,0,IF(SUM($C728,$I695)&gt;Y$4,$AB706/$I695,$AB706-SUM($I728:X728))))</f>
        <v>0</v>
      </c>
      <c r="Z728" s="31">
        <f>IF($I695="n/a",0,IF(Z$4&lt;=$C728,0,IF(SUM($C728,$I695)&gt;Z$4,$AB706/$I695,$AB706-SUM($I728:Y728))))</f>
        <v>0</v>
      </c>
      <c r="AA728" s="31">
        <f>IF($I695="n/a",0,IF(AA$4&lt;=$C728,0,IF(SUM($C728,$I695)&gt;AA$4,$AB706/$I695,$AB706-SUM($I728:Z728))))</f>
        <v>0</v>
      </c>
      <c r="AB728" s="31">
        <f>IF($I695="n/a",0,IF(AB$4&lt;=$C728,0,IF(SUM($C728,$I695)&gt;AB$4,$AB706/$I695,$AB706-SUM($I728:AA728))))</f>
        <v>0</v>
      </c>
      <c r="AC728" s="31">
        <f>IF($I695="n/a",0,IF(AC$4&lt;=$C728,0,IF(SUM($C728,$I695)&gt;AC$4,$AB706/$I695,$AB706-SUM($I728:AB728))))</f>
        <v>0</v>
      </c>
      <c r="AD728" s="31">
        <f>IF($I695="n/a",0,IF(AD$4&lt;=$C728,0,IF(SUM($C728,$I695)&gt;AD$4,$AB706/$I695,$AB706-SUM($I728:AC728))))</f>
        <v>0</v>
      </c>
      <c r="AE728" s="31">
        <f>IF($I695="n/a",0,IF(AE$4&lt;=$C728,0,IF(SUM($C728,$I695)&gt;AE$4,$AB706/$I695,$AB706-SUM($I728:AD728))))</f>
        <v>0</v>
      </c>
      <c r="AF728" s="31">
        <f>IF($I695="n/a",0,IF(AF$4&lt;=$C728,0,IF(SUM($C728,$I695)&gt;AF$4,$AB706/$I695,$AB706-SUM($I728:AE728))))</f>
        <v>0</v>
      </c>
      <c r="AG728" s="31">
        <f>IF($I695="n/a",0,IF(AG$4&lt;=$C728,0,IF(SUM($C728,$I695)&gt;AG$4,$AB706/$I695,$AB706-SUM($I728:AF728))))</f>
        <v>0</v>
      </c>
      <c r="AH728" s="31">
        <f>IF($I695="n/a",0,IF(AH$4&lt;=$C728,0,IF(SUM($C728,$I695)&gt;AH$4,$AB706/$I695,$AB706-SUM($I728:AG728))))</f>
        <v>0</v>
      </c>
      <c r="AI728" s="31">
        <f>IF($I695="n/a",0,IF(AI$4&lt;=$C728,0,IF(SUM($C728,$I695)&gt;AI$4,$AB706/$I695,$AB706-SUM($I728:AH728))))</f>
        <v>0</v>
      </c>
      <c r="AJ728" s="31">
        <f>IF($I695="n/a",0,IF(AJ$4&lt;=$C728,0,IF(SUM($C728,$I695)&gt;AJ$4,$AB706/$I695,$AB706-SUM($I728:AI728))))</f>
        <v>0</v>
      </c>
      <c r="AK728" s="31">
        <f>IF($I695="n/a",0,IF(AK$4&lt;=$C728,0,IF(SUM($C728,$I695)&gt;AK$4,$AB706/$I695,$AB706-SUM($I728:AJ728))))</f>
        <v>0</v>
      </c>
      <c r="AL728" s="31">
        <f>IF($I695="n/a",0,IF(AL$4&lt;=$C728,0,IF(SUM($C728,$I695)&gt;AL$4,$AB706/$I695,$AB706-SUM($I728:AK728))))</f>
        <v>0</v>
      </c>
      <c r="AM728" s="31">
        <f>IF($I695="n/a",0,IF(AM$4&lt;=$C728,0,IF(SUM($C728,$I695)&gt;AM$4,$AB706/$I695,$AB706-SUM($I728:AL728))))</f>
        <v>0</v>
      </c>
      <c r="AN728" s="31">
        <f>IF($I695="n/a",0,IF(AN$4&lt;=$C728,0,IF(SUM($C728,$I695)&gt;AN$4,$AB706/$I695,$AB706-SUM($I728:AM728))))</f>
        <v>0</v>
      </c>
      <c r="AO728" s="31">
        <f>IF($I695="n/a",0,IF(AO$4&lt;=$C728,0,IF(SUM($C728,$I695)&gt;AO$4,$AB706/$I695,$AB706-SUM($I728:AN728))))</f>
        <v>0</v>
      </c>
      <c r="AP728" s="31">
        <f>IF($I695="n/a",0,IF(AP$4&lt;=$C728,0,IF(SUM($C728,$I695)&gt;AP$4,$AB706/$I695,$AB706-SUM($I728:AO728))))</f>
        <v>0</v>
      </c>
      <c r="AQ728" s="31">
        <f>IF($I695="n/a",0,IF(AQ$4&lt;=$C728,0,IF(SUM($C728,$I695)&gt;AQ$4,$AB706/$I695,$AB706-SUM($I728:AP728))))</f>
        <v>0</v>
      </c>
      <c r="AR728" s="31">
        <f>IF($I695="n/a",0,IF(AR$4&lt;=$C728,0,IF(SUM($C728,$I695)&gt;AR$4,$AB706/$I695,$AB706-SUM($I728:AQ728))))</f>
        <v>0</v>
      </c>
      <c r="AS728" s="31">
        <f>IF($I695="n/a",0,IF(AS$4&lt;=$C728,0,IF(SUM($C728,$I695)&gt;AS$4,$AB706/$I695,$AB706-SUM($I728:AR728))))</f>
        <v>0</v>
      </c>
      <c r="AT728" s="31">
        <f>IF($I695="n/a",0,IF(AT$4&lt;=$C728,0,IF(SUM($C728,$I695)&gt;AT$4,$AB706/$I695,$AB706-SUM($I728:AS728))))</f>
        <v>0</v>
      </c>
      <c r="AU728" s="31">
        <f>IF($I695="n/a",0,IF(AU$4&lt;=$C728,0,IF(SUM($C728,$I695)&gt;AU$4,$AB706/$I695,$AB706-SUM($I728:AT728))))</f>
        <v>0</v>
      </c>
      <c r="AV728" s="31">
        <f>IF($I695="n/a",0,IF(AV$4&lt;=$C728,0,IF(SUM($C728,$I695)&gt;AV$4,$AB706/$I695,$AB706-SUM($I728:AU728))))</f>
        <v>0</v>
      </c>
      <c r="AW728" s="31">
        <f>IF($I695="n/a",0,IF(AW$4&lt;=$C728,0,IF(SUM($C728,$I695)&gt;AW$4,$AB706/$I695,$AB706-SUM($I728:AV728))))</f>
        <v>0</v>
      </c>
      <c r="AX728" s="31">
        <f>IF($I695="n/a",0,IF(AX$4&lt;=$C728,0,IF(SUM($C728,$I695)&gt;AX$4,$AB706/$I695,$AB706-SUM($I728:AW728))))</f>
        <v>0</v>
      </c>
      <c r="AY728" s="31">
        <f>IF($I695="n/a",0,IF(AY$4&lt;=$C728,0,IF(SUM($C728,$I695)&gt;AY$4,$AB706/$I695,$AB706-SUM($I728:AX728))))</f>
        <v>0</v>
      </c>
      <c r="AZ728" s="31">
        <f>IF($I695="n/a",0,IF(AZ$4&lt;=$C728,0,IF(SUM($C728,$I695)&gt;AZ$4,$AB706/$I695,$AB706-SUM($I728:AY728))))</f>
        <v>0</v>
      </c>
      <c r="BA728" s="31">
        <f>IF($I695="n/a",0,IF(BA$4&lt;=$C728,0,IF(SUM($C728,$I695)&gt;BA$4,$AB706/$I695,$AB706-SUM($I728:AZ728))))</f>
        <v>0</v>
      </c>
      <c r="BB728" s="31">
        <f>IF($I695="n/a",0,IF(BB$4&lt;=$C728,0,IF(SUM($C728,$I695)&gt;BB$4,$AB706/$I695,$AB706-SUM($I728:BA728))))</f>
        <v>0</v>
      </c>
      <c r="BC728" s="31">
        <f>IF($I695="n/a",0,IF(BC$4&lt;=$C728,0,IF(SUM($C728,$I695)&gt;BC$4,$AB706/$I695,$AB706-SUM($I728:BB728))))</f>
        <v>0</v>
      </c>
      <c r="BD728" s="31">
        <f>IF($I695="n/a",0,IF(BD$4&lt;=$C728,0,IF(SUM($C728,$I695)&gt;BD$4,$AB706/$I695,$AB706-SUM($I728:BC728))))</f>
        <v>0</v>
      </c>
      <c r="BE728" s="31">
        <f>IF($I695="n/a",0,IF(BE$4&lt;=$C728,0,IF(SUM($C728,$I695)&gt;BE$4,$AB706/$I695,$AB706-SUM($I728:BD728))))</f>
        <v>0</v>
      </c>
      <c r="BF728" s="31">
        <f>IF($I695="n/a",0,IF(BF$4&lt;=$C728,0,IF(SUM($C728,$I695)&gt;BF$4,$AB706/$I695,$AB706-SUM($I728:BE728))))</f>
        <v>0</v>
      </c>
      <c r="BG728" s="31">
        <f>IF($I695="n/a",0,IF(BG$4&lt;=$C728,0,IF(SUM($C728,$I695)&gt;BG$4,$AB706/$I695,$AB706-SUM($I728:BF728))))</f>
        <v>0</v>
      </c>
      <c r="BH728" s="31">
        <f>IF($I695="n/a",0,IF(BH$4&lt;=$C728,0,IF(SUM($C728,$I695)&gt;BH$4,$AB706/$I695,$AB706-SUM($I728:BG728))))</f>
        <v>0</v>
      </c>
      <c r="BI728" s="31">
        <f>IF($I695="n/a",0,IF(BI$4&lt;=$C728,0,IF(SUM($C728,$I695)&gt;BI$4,$AB706/$I695,$AB706-SUM($I728:BH728))))</f>
        <v>0</v>
      </c>
      <c r="BJ728" s="31">
        <f>IF($I695="n/a",0,IF(BJ$4&lt;=$C728,0,IF(SUM($C728,$I695)&gt;BJ$4,$AB706/$I695,$AB706-SUM($I728:BI728))))</f>
        <v>0</v>
      </c>
      <c r="BK728" s="31">
        <f>IF($I695="n/a",0,IF(BK$4&lt;=$C728,0,IF(SUM($C728,$I695)&gt;BK$4,$AB706/$I695,$AB706-SUM($I728:BJ728))))</f>
        <v>0</v>
      </c>
      <c r="BL728" s="31">
        <f>IF($I695="n/a",0,IF(BL$4&lt;=$C728,0,IF(SUM($C728,$I695)&gt;BL$4,$AB706/$I695,$AB706-SUM($I728:BK728))))</f>
        <v>0</v>
      </c>
      <c r="BM728" s="31">
        <f>IF($I695="n/a",0,IF(BM$4&lt;=$C728,0,IF(SUM($C728,$I695)&gt;BM$4,$AB706/$I695,$AB706-SUM($I728:BL728))))</f>
        <v>0</v>
      </c>
      <c r="BN728" s="31">
        <f>IF($I695="n/a",0,IF(BN$4&lt;=$C728,0,IF(SUM($C728,$I695)&gt;BN$4,$AB706/$I695,$AB706-SUM($I728:BM728))))</f>
        <v>0</v>
      </c>
      <c r="BO728" s="31">
        <f>IF($I695="n/a",0,IF(BO$4&lt;=$C728,0,IF(SUM($C728,$I695)&gt;BO$4,$AB706/$I695,$AB706-SUM($I728:BN728))))</f>
        <v>0</v>
      </c>
      <c r="BP728" s="31">
        <f>IF($I695="n/a",0,IF(BP$4&lt;=$C728,0,IF(SUM($C728,$I695)&gt;BP$4,$AB706/$I695,$AB706-SUM($I728:BO728))))</f>
        <v>0</v>
      </c>
      <c r="BQ728" s="31">
        <f>IF($I695="n/a",0,IF(BQ$4&lt;=$C728,0,IF(SUM($C728,$I695)&gt;BQ$4,$AB706/$I695,$AB706-SUM($I728:BP728))))</f>
        <v>0</v>
      </c>
      <c r="BR728" s="31">
        <f>IF($I695="n/a",0,IF(BR$4&lt;=$C728,0,IF(SUM($C728,$I695)&gt;BR$4,$AB706/$I695,$AB706-SUM($I728:BQ728))))</f>
        <v>0</v>
      </c>
      <c r="BS728" s="31">
        <f>IF($I695="n/a",0,IF(BS$4&lt;=$C728,0,IF(SUM($C728,$I695)&gt;BS$4,$AB706/$I695,$AB706-SUM($I728:BR728))))</f>
        <v>0</v>
      </c>
      <c r="BT728" s="31">
        <f>IF($I695="n/a",0,IF(BT$4&lt;=$C728,0,IF(SUM($C728,$I695)&gt;BT$4,$AB706/$I695,$AB706-SUM($I728:BS728))))</f>
        <v>0</v>
      </c>
      <c r="BU728" s="31">
        <f>IF($I695="n/a",0,IF(BU$4&lt;=$C728,0,IF(SUM($C728,$I695)&gt;BU$4,$AB706/$I695,$AB706-SUM($I728:BT728))))</f>
        <v>0</v>
      </c>
      <c r="BV728" s="31">
        <f>IF($I695="n/a",0,IF(BV$4&lt;=$C728,0,IF(SUM($C728,$I695)&gt;BV$4,$AB706/$I695,$AB706-SUM($I728:BU728))))</f>
        <v>0</v>
      </c>
      <c r="BW728" s="31">
        <f>IF($I695="n/a",0,IF(BW$4&lt;=$C728,0,IF(SUM($C728,$I695)&gt;BW$4,$AB706/$I695,$AB706-SUM($I728:BV728))))</f>
        <v>0</v>
      </c>
      <c r="BX728" s="31">
        <f>IF($I695="n/a",0,IF(BX$4&lt;=$C728,0,IF(SUM($C728,$I695)&gt;BX$4,$AB706/$I695,$AB706-SUM($I728:BW728))))</f>
        <v>0</v>
      </c>
      <c r="BY728" s="31">
        <f>IF($I695="n/a",0,IF(BY$4&lt;=$C728,0,IF(SUM($C728,$I695)&gt;BY$4,$AB706/$I695,$AB706-SUM($I728:BX728))))</f>
        <v>0</v>
      </c>
      <c r="BZ728" s="31">
        <f>IF($I695="n/a",0,IF(BZ$4&lt;=$C728,0,IF(SUM($C728,$I695)&gt;BZ$4,$AB706/$I695,$AB706-SUM($I728:BY728))))</f>
        <v>0</v>
      </c>
      <c r="CA728" s="31">
        <f>IF($I695="n/a",0,IF(CA$4&lt;=$C728,0,IF(SUM($C728,$I695)&gt;CA$4,$AB706/$I695,$AB706-SUM($I728:BZ728))))</f>
        <v>0</v>
      </c>
      <c r="CB728" s="31">
        <f>IF($I695="n/a",0,IF(CB$4&lt;=$C728,0,IF(SUM($C728,$I695)&gt;CB$4,$AB706/$I695,$AB706-SUM($I728:CA728))))</f>
        <v>0</v>
      </c>
      <c r="CC728" s="31">
        <f>IF($I695="n/a",0,IF(CC$4&lt;=$C728,0,IF(SUM($C728,$I695)&gt;CC$4,$AB706/$I695,$AB706-SUM($I728:CB728))))</f>
        <v>0</v>
      </c>
      <c r="CD728" s="31">
        <f>IF($I695="n/a",0,IF(CD$4&lt;=$C728,0,IF(SUM($C728,$I695)&gt;CD$4,$AB706/$I695,$AB706-SUM($I728:CC728))))</f>
        <v>0</v>
      </c>
      <c r="CE728" s="31">
        <f>IF($I695="n/a",0,IF(CE$4&lt;=$C728,0,IF(SUM($C728,$I695)&gt;CE$4,$AB706/$I695,$AB706-SUM($I728:CD728))))</f>
        <v>0</v>
      </c>
      <c r="CF728" s="31">
        <f>IF($I695="n/a",0,IF(CF$4&lt;=$C728,0,IF(SUM($C728,$I695)&gt;CF$4,$AB706/$I695,$AB706-SUM($I728:CE728))))</f>
        <v>0</v>
      </c>
    </row>
    <row r="729" spans="3:84" ht="12.75" customHeight="1">
      <c r="C729" s="202">
        <v>2035</v>
      </c>
      <c r="D729" s="21" t="s">
        <v>65</v>
      </c>
      <c r="E729" s="21" t="s">
        <v>197</v>
      </c>
      <c r="I729" s="31"/>
      <c r="J729" s="31">
        <f>IF($I695="n/a",0,IF(J$4&lt;=$C729,0,IF(SUM($C729,$I695)&gt;J$4,$AC706/$I695,$AC706-SUM($I729:I729))))</f>
        <v>0</v>
      </c>
      <c r="K729" s="31">
        <f>IF($I695="n/a",0,IF(K$4&lt;=$C729,0,IF(SUM($C729,$I695)&gt;K$4,$AC706/$I695,$AC706-SUM($I729:J729))))</f>
        <v>0</v>
      </c>
      <c r="L729" s="31">
        <f>IF($I695="n/a",0,IF(L$4&lt;=$C729,0,IF(SUM($C729,$I695)&gt;L$4,$AC706/$I695,$AC706-SUM($I729:K729))))</f>
        <v>0</v>
      </c>
      <c r="M729" s="31">
        <f>IF($I695="n/a",0,IF(M$4&lt;=$C729,0,IF(SUM($C729,$I695)&gt;M$4,$AC706/$I695,$AC706-SUM($I729:L729))))</f>
        <v>0</v>
      </c>
      <c r="N729" s="31">
        <f>IF($I695="n/a",0,IF(N$4&lt;=$C729,0,IF(SUM($C729,$I695)&gt;N$4,$AC706/$I695,$AC706-SUM($I729:M729))))</f>
        <v>0</v>
      </c>
      <c r="O729" s="31">
        <f>IF($I695="n/a",0,IF(O$4&lt;=$C729,0,IF(SUM($C729,$I695)&gt;O$4,$AC706/$I695,$AC706-SUM($I729:N729))))</f>
        <v>0</v>
      </c>
      <c r="P729" s="31">
        <f>IF($I695="n/a",0,IF(P$4&lt;=$C729,0,IF(SUM($C729,$I695)&gt;P$4,$AC706/$I695,$AC706-SUM($I729:O729))))</f>
        <v>0</v>
      </c>
      <c r="Q729" s="31">
        <f>IF($I695="n/a",0,IF(Q$4&lt;=$C729,0,IF(SUM($C729,$I695)&gt;Q$4,$AC706/$I695,$AC706-SUM($I729:P729))))</f>
        <v>0</v>
      </c>
      <c r="R729" s="31">
        <f>IF($I695="n/a",0,IF(R$4&lt;=$C729,0,IF(SUM($C729,$I695)&gt;R$4,$AC706/$I695,$AC706-SUM($I729:Q729))))</f>
        <v>0</v>
      </c>
      <c r="S729" s="31">
        <f>IF($I695="n/a",0,IF(S$4&lt;=$C729,0,IF(SUM($C729,$I695)&gt;S$4,$AC706/$I695,$AC706-SUM($I729:R729))))</f>
        <v>0</v>
      </c>
      <c r="T729" s="31">
        <f>IF($I695="n/a",0,IF(T$4&lt;=$C729,0,IF(SUM($C729,$I695)&gt;T$4,$AC706/$I695,$AC706-SUM($I729:S729))))</f>
        <v>0</v>
      </c>
      <c r="U729" s="31">
        <f>IF($I695="n/a",0,IF(U$4&lt;=$C729,0,IF(SUM($C729,$I695)&gt;U$4,$AC706/$I695,$AC706-SUM($I729:T729))))</f>
        <v>0</v>
      </c>
      <c r="V729" s="31">
        <f>IF($I695="n/a",0,IF(V$4&lt;=$C729,0,IF(SUM($C729,$I695)&gt;V$4,$AC706/$I695,$AC706-SUM($I729:U729))))</f>
        <v>0</v>
      </c>
      <c r="W729" s="31">
        <f>IF($I695="n/a",0,IF(W$4&lt;=$C729,0,IF(SUM($C729,$I695)&gt;W$4,$AC706/$I695,$AC706-SUM($I729:V729))))</f>
        <v>0</v>
      </c>
      <c r="X729" s="31">
        <f>IF($I695="n/a",0,IF(X$4&lt;=$C729,0,IF(SUM($C729,$I695)&gt;X$4,$AC706/$I695,$AC706-SUM($I729:W729))))</f>
        <v>0</v>
      </c>
      <c r="Y729" s="31">
        <f>IF($I695="n/a",0,IF(Y$4&lt;=$C729,0,IF(SUM($C729,$I695)&gt;Y$4,$AC706/$I695,$AC706-SUM($I729:X729))))</f>
        <v>0</v>
      </c>
      <c r="Z729" s="31">
        <f>IF($I695="n/a",0,IF(Z$4&lt;=$C729,0,IF(SUM($C729,$I695)&gt;Z$4,$AC706/$I695,$AC706-SUM($I729:Y729))))</f>
        <v>0</v>
      </c>
      <c r="AA729" s="31">
        <f>IF($I695="n/a",0,IF(AA$4&lt;=$C729,0,IF(SUM($C729,$I695)&gt;AA$4,$AC706/$I695,$AC706-SUM($I729:Z729))))</f>
        <v>0</v>
      </c>
      <c r="AB729" s="31">
        <f>IF($I695="n/a",0,IF(AB$4&lt;=$C729,0,IF(SUM($C729,$I695)&gt;AB$4,$AC706/$I695,$AC706-SUM($I729:AA729))))</f>
        <v>0</v>
      </c>
      <c r="AC729" s="31">
        <f>IF($I695="n/a",0,IF(AC$4&lt;=$C729,0,IF(SUM($C729,$I695)&gt;AC$4,$AC706/$I695,$AC706-SUM($I729:AB729))))</f>
        <v>0</v>
      </c>
      <c r="AD729" s="31">
        <f>IF($I695="n/a",0,IF(AD$4&lt;=$C729,0,IF(SUM($C729,$I695)&gt;AD$4,$AC706/$I695,$AC706-SUM($I729:AC729))))</f>
        <v>0</v>
      </c>
      <c r="AE729" s="31">
        <f>IF($I695="n/a",0,IF(AE$4&lt;=$C729,0,IF(SUM($C729,$I695)&gt;AE$4,$AC706/$I695,$AC706-SUM($I729:AD729))))</f>
        <v>0</v>
      </c>
      <c r="AF729" s="31">
        <f>IF($I695="n/a",0,IF(AF$4&lt;=$C729,0,IF(SUM($C729,$I695)&gt;AF$4,$AC706/$I695,$AC706-SUM($I729:AE729))))</f>
        <v>0</v>
      </c>
      <c r="AG729" s="31">
        <f>IF($I695="n/a",0,IF(AG$4&lt;=$C729,0,IF(SUM($C729,$I695)&gt;AG$4,$AC706/$I695,$AC706-SUM($I729:AF729))))</f>
        <v>0</v>
      </c>
      <c r="AH729" s="31">
        <f>IF($I695="n/a",0,IF(AH$4&lt;=$C729,0,IF(SUM($C729,$I695)&gt;AH$4,$AC706/$I695,$AC706-SUM($I729:AG729))))</f>
        <v>0</v>
      </c>
      <c r="AI729" s="31">
        <f>IF($I695="n/a",0,IF(AI$4&lt;=$C729,0,IF(SUM($C729,$I695)&gt;AI$4,$AC706/$I695,$AC706-SUM($I729:AH729))))</f>
        <v>0</v>
      </c>
      <c r="AJ729" s="31">
        <f>IF($I695="n/a",0,IF(AJ$4&lt;=$C729,0,IF(SUM($C729,$I695)&gt;AJ$4,$AC706/$I695,$AC706-SUM($I729:AI729))))</f>
        <v>0</v>
      </c>
      <c r="AK729" s="31">
        <f>IF($I695="n/a",0,IF(AK$4&lt;=$C729,0,IF(SUM($C729,$I695)&gt;AK$4,$AC706/$I695,$AC706-SUM($I729:AJ729))))</f>
        <v>0</v>
      </c>
      <c r="AL729" s="31">
        <f>IF($I695="n/a",0,IF(AL$4&lt;=$C729,0,IF(SUM($C729,$I695)&gt;AL$4,$AC706/$I695,$AC706-SUM($I729:AK729))))</f>
        <v>0</v>
      </c>
      <c r="AM729" s="31">
        <f>IF($I695="n/a",0,IF(AM$4&lt;=$C729,0,IF(SUM($C729,$I695)&gt;AM$4,$AC706/$I695,$AC706-SUM($I729:AL729))))</f>
        <v>0</v>
      </c>
      <c r="AN729" s="31">
        <f>IF($I695="n/a",0,IF(AN$4&lt;=$C729,0,IF(SUM($C729,$I695)&gt;AN$4,$AC706/$I695,$AC706-SUM($I729:AM729))))</f>
        <v>0</v>
      </c>
      <c r="AO729" s="31">
        <f>IF($I695="n/a",0,IF(AO$4&lt;=$C729,0,IF(SUM($C729,$I695)&gt;AO$4,$AC706/$I695,$AC706-SUM($I729:AN729))))</f>
        <v>0</v>
      </c>
      <c r="AP729" s="31">
        <f>IF($I695="n/a",0,IF(AP$4&lt;=$C729,0,IF(SUM($C729,$I695)&gt;AP$4,$AC706/$I695,$AC706-SUM($I729:AO729))))</f>
        <v>0</v>
      </c>
      <c r="AQ729" s="31">
        <f>IF($I695="n/a",0,IF(AQ$4&lt;=$C729,0,IF(SUM($C729,$I695)&gt;AQ$4,$AC706/$I695,$AC706-SUM($I729:AP729))))</f>
        <v>0</v>
      </c>
      <c r="AR729" s="31">
        <f>IF($I695="n/a",0,IF(AR$4&lt;=$C729,0,IF(SUM($C729,$I695)&gt;AR$4,$AC706/$I695,$AC706-SUM($I729:AQ729))))</f>
        <v>0</v>
      </c>
      <c r="AS729" s="31">
        <f>IF($I695="n/a",0,IF(AS$4&lt;=$C729,0,IF(SUM($C729,$I695)&gt;AS$4,$AC706/$I695,$AC706-SUM($I729:AR729))))</f>
        <v>0</v>
      </c>
      <c r="AT729" s="31">
        <f>IF($I695="n/a",0,IF(AT$4&lt;=$C729,0,IF(SUM($C729,$I695)&gt;AT$4,$AC706/$I695,$AC706-SUM($I729:AS729))))</f>
        <v>0</v>
      </c>
      <c r="AU729" s="31">
        <f>IF($I695="n/a",0,IF(AU$4&lt;=$C729,0,IF(SUM($C729,$I695)&gt;AU$4,$AC706/$I695,$AC706-SUM($I729:AT729))))</f>
        <v>0</v>
      </c>
      <c r="AV729" s="31">
        <f>IF($I695="n/a",0,IF(AV$4&lt;=$C729,0,IF(SUM($C729,$I695)&gt;AV$4,$AC706/$I695,$AC706-SUM($I729:AU729))))</f>
        <v>0</v>
      </c>
      <c r="AW729" s="31">
        <f>IF($I695="n/a",0,IF(AW$4&lt;=$C729,0,IF(SUM($C729,$I695)&gt;AW$4,$AC706/$I695,$AC706-SUM($I729:AV729))))</f>
        <v>0</v>
      </c>
      <c r="AX729" s="31">
        <f>IF($I695="n/a",0,IF(AX$4&lt;=$C729,0,IF(SUM($C729,$I695)&gt;AX$4,$AC706/$I695,$AC706-SUM($I729:AW729))))</f>
        <v>0</v>
      </c>
      <c r="AY729" s="31">
        <f>IF($I695="n/a",0,IF(AY$4&lt;=$C729,0,IF(SUM($C729,$I695)&gt;AY$4,$AC706/$I695,$AC706-SUM($I729:AX729))))</f>
        <v>0</v>
      </c>
      <c r="AZ729" s="31">
        <f>IF($I695="n/a",0,IF(AZ$4&lt;=$C729,0,IF(SUM($C729,$I695)&gt;AZ$4,$AC706/$I695,$AC706-SUM($I729:AY729))))</f>
        <v>0</v>
      </c>
      <c r="BA729" s="31">
        <f>IF($I695="n/a",0,IF(BA$4&lt;=$C729,0,IF(SUM($C729,$I695)&gt;BA$4,$AC706/$I695,$AC706-SUM($I729:AZ729))))</f>
        <v>0</v>
      </c>
      <c r="BB729" s="31">
        <f>IF($I695="n/a",0,IF(BB$4&lt;=$C729,0,IF(SUM($C729,$I695)&gt;BB$4,$AC706/$I695,$AC706-SUM($I729:BA729))))</f>
        <v>0</v>
      </c>
      <c r="BC729" s="31">
        <f>IF($I695="n/a",0,IF(BC$4&lt;=$C729,0,IF(SUM($C729,$I695)&gt;BC$4,$AC706/$I695,$AC706-SUM($I729:BB729))))</f>
        <v>0</v>
      </c>
      <c r="BD729" s="31">
        <f>IF($I695="n/a",0,IF(BD$4&lt;=$C729,0,IF(SUM($C729,$I695)&gt;BD$4,$AC706/$I695,$AC706-SUM($I729:BC729))))</f>
        <v>0</v>
      </c>
      <c r="BE729" s="31">
        <f>IF($I695="n/a",0,IF(BE$4&lt;=$C729,0,IF(SUM($C729,$I695)&gt;BE$4,$AC706/$I695,$AC706-SUM($I729:BD729))))</f>
        <v>0</v>
      </c>
      <c r="BF729" s="31">
        <f>IF($I695="n/a",0,IF(BF$4&lt;=$C729,0,IF(SUM($C729,$I695)&gt;BF$4,$AC706/$I695,$AC706-SUM($I729:BE729))))</f>
        <v>0</v>
      </c>
      <c r="BG729" s="31">
        <f>IF($I695="n/a",0,IF(BG$4&lt;=$C729,0,IF(SUM($C729,$I695)&gt;BG$4,$AC706/$I695,$AC706-SUM($I729:BF729))))</f>
        <v>0</v>
      </c>
      <c r="BH729" s="31">
        <f>IF($I695="n/a",0,IF(BH$4&lt;=$C729,0,IF(SUM($C729,$I695)&gt;BH$4,$AC706/$I695,$AC706-SUM($I729:BG729))))</f>
        <v>0</v>
      </c>
      <c r="BI729" s="31">
        <f>IF($I695="n/a",0,IF(BI$4&lt;=$C729,0,IF(SUM($C729,$I695)&gt;BI$4,$AC706/$I695,$AC706-SUM($I729:BH729))))</f>
        <v>0</v>
      </c>
      <c r="BJ729" s="31">
        <f>IF($I695="n/a",0,IF(BJ$4&lt;=$C729,0,IF(SUM($C729,$I695)&gt;BJ$4,$AC706/$I695,$AC706-SUM($I729:BI729))))</f>
        <v>0</v>
      </c>
      <c r="BK729" s="31">
        <f>IF($I695="n/a",0,IF(BK$4&lt;=$C729,0,IF(SUM($C729,$I695)&gt;BK$4,$AC706/$I695,$AC706-SUM($I729:BJ729))))</f>
        <v>0</v>
      </c>
      <c r="BL729" s="31">
        <f>IF($I695="n/a",0,IF(BL$4&lt;=$C729,0,IF(SUM($C729,$I695)&gt;BL$4,$AC706/$I695,$AC706-SUM($I729:BK729))))</f>
        <v>0</v>
      </c>
      <c r="BM729" s="31">
        <f>IF($I695="n/a",0,IF(BM$4&lt;=$C729,0,IF(SUM($C729,$I695)&gt;BM$4,$AC706/$I695,$AC706-SUM($I729:BL729))))</f>
        <v>0</v>
      </c>
      <c r="BN729" s="31">
        <f>IF($I695="n/a",0,IF(BN$4&lt;=$C729,0,IF(SUM($C729,$I695)&gt;BN$4,$AC706/$I695,$AC706-SUM($I729:BM729))))</f>
        <v>0</v>
      </c>
      <c r="BO729" s="31">
        <f>IF($I695="n/a",0,IF(BO$4&lt;=$C729,0,IF(SUM($C729,$I695)&gt;BO$4,$AC706/$I695,$AC706-SUM($I729:BN729))))</f>
        <v>0</v>
      </c>
      <c r="BP729" s="31">
        <f>IF($I695="n/a",0,IF(BP$4&lt;=$C729,0,IF(SUM($C729,$I695)&gt;BP$4,$AC706/$I695,$AC706-SUM($I729:BO729))))</f>
        <v>0</v>
      </c>
      <c r="BQ729" s="31">
        <f>IF($I695="n/a",0,IF(BQ$4&lt;=$C729,0,IF(SUM($C729,$I695)&gt;BQ$4,$AC706/$I695,$AC706-SUM($I729:BP729))))</f>
        <v>0</v>
      </c>
      <c r="BR729" s="31">
        <f>IF($I695="n/a",0,IF(BR$4&lt;=$C729,0,IF(SUM($C729,$I695)&gt;BR$4,$AC706/$I695,$AC706-SUM($I729:BQ729))))</f>
        <v>0</v>
      </c>
      <c r="BS729" s="31">
        <f>IF($I695="n/a",0,IF(BS$4&lt;=$C729,0,IF(SUM($C729,$I695)&gt;BS$4,$AC706/$I695,$AC706-SUM($I729:BR729))))</f>
        <v>0</v>
      </c>
      <c r="BT729" s="31">
        <f>IF($I695="n/a",0,IF(BT$4&lt;=$C729,0,IF(SUM($C729,$I695)&gt;BT$4,$AC706/$I695,$AC706-SUM($I729:BS729))))</f>
        <v>0</v>
      </c>
      <c r="BU729" s="31">
        <f>IF($I695="n/a",0,IF(BU$4&lt;=$C729,0,IF(SUM($C729,$I695)&gt;BU$4,$AC706/$I695,$AC706-SUM($I729:BT729))))</f>
        <v>0</v>
      </c>
      <c r="BV729" s="31">
        <f>IF($I695="n/a",0,IF(BV$4&lt;=$C729,0,IF(SUM($C729,$I695)&gt;BV$4,$AC706/$I695,$AC706-SUM($I729:BU729))))</f>
        <v>0</v>
      </c>
      <c r="BW729" s="31">
        <f>IF($I695="n/a",0,IF(BW$4&lt;=$C729,0,IF(SUM($C729,$I695)&gt;BW$4,$AC706/$I695,$AC706-SUM($I729:BV729))))</f>
        <v>0</v>
      </c>
      <c r="BX729" s="31">
        <f>IF($I695="n/a",0,IF(BX$4&lt;=$C729,0,IF(SUM($C729,$I695)&gt;BX$4,$AC706/$I695,$AC706-SUM($I729:BW729))))</f>
        <v>0</v>
      </c>
      <c r="BY729" s="31">
        <f>IF($I695="n/a",0,IF(BY$4&lt;=$C729,0,IF(SUM($C729,$I695)&gt;BY$4,$AC706/$I695,$AC706-SUM($I729:BX729))))</f>
        <v>0</v>
      </c>
      <c r="BZ729" s="31">
        <f>IF($I695="n/a",0,IF(BZ$4&lt;=$C729,0,IF(SUM($C729,$I695)&gt;BZ$4,$AC706/$I695,$AC706-SUM($I729:BY729))))</f>
        <v>0</v>
      </c>
      <c r="CA729" s="31">
        <f>IF($I695="n/a",0,IF(CA$4&lt;=$C729,0,IF(SUM($C729,$I695)&gt;CA$4,$AC706/$I695,$AC706-SUM($I729:BZ729))))</f>
        <v>0</v>
      </c>
      <c r="CB729" s="31">
        <f>IF($I695="n/a",0,IF(CB$4&lt;=$C729,0,IF(SUM($C729,$I695)&gt;CB$4,$AC706/$I695,$AC706-SUM($I729:CA729))))</f>
        <v>0</v>
      </c>
      <c r="CC729" s="31">
        <f>IF($I695="n/a",0,IF(CC$4&lt;=$C729,0,IF(SUM($C729,$I695)&gt;CC$4,$AC706/$I695,$AC706-SUM($I729:CB729))))</f>
        <v>0</v>
      </c>
      <c r="CD729" s="31">
        <f>IF($I695="n/a",0,IF(CD$4&lt;=$C729,0,IF(SUM($C729,$I695)&gt;CD$4,$AC706/$I695,$AC706-SUM($I729:CC729))))</f>
        <v>0</v>
      </c>
      <c r="CE729" s="31">
        <f>IF($I695="n/a",0,IF(CE$4&lt;=$C729,0,IF(SUM($C729,$I695)&gt;CE$4,$AC706/$I695,$AC706-SUM($I729:CD729))))</f>
        <v>0</v>
      </c>
      <c r="CF729" s="31">
        <f>IF($I695="n/a",0,IF(CF$4&lt;=$C729,0,IF(SUM($C729,$I695)&gt;CF$4,$AC706/$I695,$AC706-SUM($I729:CE729))))</f>
        <v>0</v>
      </c>
    </row>
    <row r="730" spans="3:84" ht="12.75" customHeight="1">
      <c r="C730" s="202">
        <v>2036</v>
      </c>
      <c r="D730" s="21" t="s">
        <v>66</v>
      </c>
      <c r="E730" s="21" t="s">
        <v>197</v>
      </c>
      <c r="I730" s="31"/>
      <c r="J730" s="31">
        <f>IF($I695="n/a",0,IF(J$4&lt;=$C730,0,IF(SUM($C730,$I695)&gt;J$4,$AD706/$I695,$AD706-SUM($I730:I730))))</f>
        <v>0</v>
      </c>
      <c r="K730" s="31">
        <f>IF($I695="n/a",0,IF(K$4&lt;=$C730,0,IF(SUM($C730,$I695)&gt;K$4,$AD706/$I695,$AD706-SUM($I730:J730))))</f>
        <v>0</v>
      </c>
      <c r="L730" s="31">
        <f>IF($I695="n/a",0,IF(L$4&lt;=$C730,0,IF(SUM($C730,$I695)&gt;L$4,$AD706/$I695,$AD706-SUM($I730:K730))))</f>
        <v>0</v>
      </c>
      <c r="M730" s="31">
        <f>IF($I695="n/a",0,IF(M$4&lt;=$C730,0,IF(SUM($C730,$I695)&gt;M$4,$AD706/$I695,$AD706-SUM($I730:L730))))</f>
        <v>0</v>
      </c>
      <c r="N730" s="31">
        <f>IF($I695="n/a",0,IF(N$4&lt;=$C730,0,IF(SUM($C730,$I695)&gt;N$4,$AD706/$I695,$AD706-SUM($I730:M730))))</f>
        <v>0</v>
      </c>
      <c r="O730" s="31">
        <f>IF($I695="n/a",0,IF(O$4&lt;=$C730,0,IF(SUM($C730,$I695)&gt;O$4,$AD706/$I695,$AD706-SUM($I730:N730))))</f>
        <v>0</v>
      </c>
      <c r="P730" s="31">
        <f>IF($I695="n/a",0,IF(P$4&lt;=$C730,0,IF(SUM($C730,$I695)&gt;P$4,$AD706/$I695,$AD706-SUM($I730:O730))))</f>
        <v>0</v>
      </c>
      <c r="Q730" s="31">
        <f>IF($I695="n/a",0,IF(Q$4&lt;=$C730,0,IF(SUM($C730,$I695)&gt;Q$4,$AD706/$I695,$AD706-SUM($I730:P730))))</f>
        <v>0</v>
      </c>
      <c r="R730" s="31">
        <f>IF($I695="n/a",0,IF(R$4&lt;=$C730,0,IF(SUM($C730,$I695)&gt;R$4,$AD706/$I695,$AD706-SUM($I730:Q730))))</f>
        <v>0</v>
      </c>
      <c r="S730" s="31">
        <f>IF($I695="n/a",0,IF(S$4&lt;=$C730,0,IF(SUM($C730,$I695)&gt;S$4,$AD706/$I695,$AD706-SUM($I730:R730))))</f>
        <v>0</v>
      </c>
      <c r="T730" s="31">
        <f>IF($I695="n/a",0,IF(T$4&lt;=$C730,0,IF(SUM($C730,$I695)&gt;T$4,$AD706/$I695,$AD706-SUM($I730:S730))))</f>
        <v>0</v>
      </c>
      <c r="U730" s="31">
        <f>IF($I695="n/a",0,IF(U$4&lt;=$C730,0,IF(SUM($C730,$I695)&gt;U$4,$AD706/$I695,$AD706-SUM($I730:T730))))</f>
        <v>0</v>
      </c>
      <c r="V730" s="31">
        <f>IF($I695="n/a",0,IF(V$4&lt;=$C730,0,IF(SUM($C730,$I695)&gt;V$4,$AD706/$I695,$AD706-SUM($I730:U730))))</f>
        <v>0</v>
      </c>
      <c r="W730" s="31">
        <f>IF($I695="n/a",0,IF(W$4&lt;=$C730,0,IF(SUM($C730,$I695)&gt;W$4,$AD706/$I695,$AD706-SUM($I730:V730))))</f>
        <v>0</v>
      </c>
      <c r="X730" s="31">
        <f>IF($I695="n/a",0,IF(X$4&lt;=$C730,0,IF(SUM($C730,$I695)&gt;X$4,$AD706/$I695,$AD706-SUM($I730:W730))))</f>
        <v>0</v>
      </c>
      <c r="Y730" s="31">
        <f>IF($I695="n/a",0,IF(Y$4&lt;=$C730,0,IF(SUM($C730,$I695)&gt;Y$4,$AD706/$I695,$AD706-SUM($I730:X730))))</f>
        <v>0</v>
      </c>
      <c r="Z730" s="31">
        <f>IF($I695="n/a",0,IF(Z$4&lt;=$C730,0,IF(SUM($C730,$I695)&gt;Z$4,$AD706/$I695,$AD706-SUM($I730:Y730))))</f>
        <v>0</v>
      </c>
      <c r="AA730" s="31">
        <f>IF($I695="n/a",0,IF(AA$4&lt;=$C730,0,IF(SUM($C730,$I695)&gt;AA$4,$AD706/$I695,$AD706-SUM($I730:Z730))))</f>
        <v>0</v>
      </c>
      <c r="AB730" s="31">
        <f>IF($I695="n/a",0,IF(AB$4&lt;=$C730,0,IF(SUM($C730,$I695)&gt;AB$4,$AD706/$I695,$AD706-SUM($I730:AA730))))</f>
        <v>0</v>
      </c>
      <c r="AC730" s="31">
        <f>IF($I695="n/a",0,IF(AC$4&lt;=$C730,0,IF(SUM($C730,$I695)&gt;AC$4,$AD706/$I695,$AD706-SUM($I730:AB730))))</f>
        <v>0</v>
      </c>
      <c r="AD730" s="31">
        <f>IF($I695="n/a",0,IF(AD$4&lt;=$C730,0,IF(SUM($C730,$I695)&gt;AD$4,$AD706/$I695,$AD706-SUM($I730:AC730))))</f>
        <v>0</v>
      </c>
      <c r="AE730" s="31">
        <f>IF($I695="n/a",0,IF(AE$4&lt;=$C730,0,IF(SUM($C730,$I695)&gt;AE$4,$AD706/$I695,$AD706-SUM($I730:AD730))))</f>
        <v>0</v>
      </c>
      <c r="AF730" s="31">
        <f>IF($I695="n/a",0,IF(AF$4&lt;=$C730,0,IF(SUM($C730,$I695)&gt;AF$4,$AD706/$I695,$AD706-SUM($I730:AE730))))</f>
        <v>0</v>
      </c>
      <c r="AG730" s="31">
        <f>IF($I695="n/a",0,IF(AG$4&lt;=$C730,0,IF(SUM($C730,$I695)&gt;AG$4,$AD706/$I695,$AD706-SUM($I730:AF730))))</f>
        <v>0</v>
      </c>
      <c r="AH730" s="31">
        <f>IF($I695="n/a",0,IF(AH$4&lt;=$C730,0,IF(SUM($C730,$I695)&gt;AH$4,$AD706/$I695,$AD706-SUM($I730:AG730))))</f>
        <v>0</v>
      </c>
      <c r="AI730" s="31">
        <f>IF($I695="n/a",0,IF(AI$4&lt;=$C730,0,IF(SUM($C730,$I695)&gt;AI$4,$AD706/$I695,$AD706-SUM($I730:AH730))))</f>
        <v>0</v>
      </c>
      <c r="AJ730" s="31">
        <f>IF($I695="n/a",0,IF(AJ$4&lt;=$C730,0,IF(SUM($C730,$I695)&gt;AJ$4,$AD706/$I695,$AD706-SUM($I730:AI730))))</f>
        <v>0</v>
      </c>
      <c r="AK730" s="31">
        <f>IF($I695="n/a",0,IF(AK$4&lt;=$C730,0,IF(SUM($C730,$I695)&gt;AK$4,$AD706/$I695,$AD706-SUM($I730:AJ730))))</f>
        <v>0</v>
      </c>
      <c r="AL730" s="31">
        <f>IF($I695="n/a",0,IF(AL$4&lt;=$C730,0,IF(SUM($C730,$I695)&gt;AL$4,$AD706/$I695,$AD706-SUM($I730:AK730))))</f>
        <v>0</v>
      </c>
      <c r="AM730" s="31">
        <f>IF($I695="n/a",0,IF(AM$4&lt;=$C730,0,IF(SUM($C730,$I695)&gt;AM$4,$AD706/$I695,$AD706-SUM($I730:AL730))))</f>
        <v>0</v>
      </c>
      <c r="AN730" s="31">
        <f>IF($I695="n/a",0,IF(AN$4&lt;=$C730,0,IF(SUM($C730,$I695)&gt;AN$4,$AD706/$I695,$AD706-SUM($I730:AM730))))</f>
        <v>0</v>
      </c>
      <c r="AO730" s="31">
        <f>IF($I695="n/a",0,IF(AO$4&lt;=$C730,0,IF(SUM($C730,$I695)&gt;AO$4,$AD706/$I695,$AD706-SUM($I730:AN730))))</f>
        <v>0</v>
      </c>
      <c r="AP730" s="31">
        <f>IF($I695="n/a",0,IF(AP$4&lt;=$C730,0,IF(SUM($C730,$I695)&gt;AP$4,$AD706/$I695,$AD706-SUM($I730:AO730))))</f>
        <v>0</v>
      </c>
      <c r="AQ730" s="31">
        <f>IF($I695="n/a",0,IF(AQ$4&lt;=$C730,0,IF(SUM($C730,$I695)&gt;AQ$4,$AD706/$I695,$AD706-SUM($I730:AP730))))</f>
        <v>0</v>
      </c>
      <c r="AR730" s="31">
        <f>IF($I695="n/a",0,IF(AR$4&lt;=$C730,0,IF(SUM($C730,$I695)&gt;AR$4,$AD706/$I695,$AD706-SUM($I730:AQ730))))</f>
        <v>0</v>
      </c>
      <c r="AS730" s="31">
        <f>IF($I695="n/a",0,IF(AS$4&lt;=$C730,0,IF(SUM($C730,$I695)&gt;AS$4,$AD706/$I695,$AD706-SUM($I730:AR730))))</f>
        <v>0</v>
      </c>
      <c r="AT730" s="31">
        <f>IF($I695="n/a",0,IF(AT$4&lt;=$C730,0,IF(SUM($C730,$I695)&gt;AT$4,$AD706/$I695,$AD706-SUM($I730:AS730))))</f>
        <v>0</v>
      </c>
      <c r="AU730" s="31">
        <f>IF($I695="n/a",0,IF(AU$4&lt;=$C730,0,IF(SUM($C730,$I695)&gt;AU$4,$AD706/$I695,$AD706-SUM($I730:AT730))))</f>
        <v>0</v>
      </c>
      <c r="AV730" s="31">
        <f>IF($I695="n/a",0,IF(AV$4&lt;=$C730,0,IF(SUM($C730,$I695)&gt;AV$4,$AD706/$I695,$AD706-SUM($I730:AU730))))</f>
        <v>0</v>
      </c>
      <c r="AW730" s="31">
        <f>IF($I695="n/a",0,IF(AW$4&lt;=$C730,0,IF(SUM($C730,$I695)&gt;AW$4,$AD706/$I695,$AD706-SUM($I730:AV730))))</f>
        <v>0</v>
      </c>
      <c r="AX730" s="31">
        <f>IF($I695="n/a",0,IF(AX$4&lt;=$C730,0,IF(SUM($C730,$I695)&gt;AX$4,$AD706/$I695,$AD706-SUM($I730:AW730))))</f>
        <v>0</v>
      </c>
      <c r="AY730" s="31">
        <f>IF($I695="n/a",0,IF(AY$4&lt;=$C730,0,IF(SUM($C730,$I695)&gt;AY$4,$AD706/$I695,$AD706-SUM($I730:AX730))))</f>
        <v>0</v>
      </c>
      <c r="AZ730" s="31">
        <f>IF($I695="n/a",0,IF(AZ$4&lt;=$C730,0,IF(SUM($C730,$I695)&gt;AZ$4,$AD706/$I695,$AD706-SUM($I730:AY730))))</f>
        <v>0</v>
      </c>
      <c r="BA730" s="31">
        <f>IF($I695="n/a",0,IF(BA$4&lt;=$C730,0,IF(SUM($C730,$I695)&gt;BA$4,$AD706/$I695,$AD706-SUM($I730:AZ730))))</f>
        <v>0</v>
      </c>
      <c r="BB730" s="31">
        <f>IF($I695="n/a",0,IF(BB$4&lt;=$C730,0,IF(SUM($C730,$I695)&gt;BB$4,$AD706/$I695,$AD706-SUM($I730:BA730))))</f>
        <v>0</v>
      </c>
      <c r="BC730" s="31">
        <f>IF($I695="n/a",0,IF(BC$4&lt;=$C730,0,IF(SUM($C730,$I695)&gt;BC$4,$AD706/$I695,$AD706-SUM($I730:BB730))))</f>
        <v>0</v>
      </c>
      <c r="BD730" s="31">
        <f>IF($I695="n/a",0,IF(BD$4&lt;=$C730,0,IF(SUM($C730,$I695)&gt;BD$4,$AD706/$I695,$AD706-SUM($I730:BC730))))</f>
        <v>0</v>
      </c>
      <c r="BE730" s="31">
        <f>IF($I695="n/a",0,IF(BE$4&lt;=$C730,0,IF(SUM($C730,$I695)&gt;BE$4,$AD706/$I695,$AD706-SUM($I730:BD730))))</f>
        <v>0</v>
      </c>
      <c r="BF730" s="31">
        <f>IF($I695="n/a",0,IF(BF$4&lt;=$C730,0,IF(SUM($C730,$I695)&gt;BF$4,$AD706/$I695,$AD706-SUM($I730:BE730))))</f>
        <v>0</v>
      </c>
      <c r="BG730" s="31">
        <f>IF($I695="n/a",0,IF(BG$4&lt;=$C730,0,IF(SUM($C730,$I695)&gt;BG$4,$AD706/$I695,$AD706-SUM($I730:BF730))))</f>
        <v>0</v>
      </c>
      <c r="BH730" s="31">
        <f>IF($I695="n/a",0,IF(BH$4&lt;=$C730,0,IF(SUM($C730,$I695)&gt;BH$4,$AD706/$I695,$AD706-SUM($I730:BG730))))</f>
        <v>0</v>
      </c>
      <c r="BI730" s="31">
        <f>IF($I695="n/a",0,IF(BI$4&lt;=$C730,0,IF(SUM($C730,$I695)&gt;BI$4,$AD706/$I695,$AD706-SUM($I730:BH730))))</f>
        <v>0</v>
      </c>
      <c r="BJ730" s="31">
        <f>IF($I695="n/a",0,IF(BJ$4&lt;=$C730,0,IF(SUM($C730,$I695)&gt;BJ$4,$AD706/$I695,$AD706-SUM($I730:BI730))))</f>
        <v>0</v>
      </c>
      <c r="BK730" s="31">
        <f>IF($I695="n/a",0,IF(BK$4&lt;=$C730,0,IF(SUM($C730,$I695)&gt;BK$4,$AD706/$I695,$AD706-SUM($I730:BJ730))))</f>
        <v>0</v>
      </c>
      <c r="BL730" s="31">
        <f>IF($I695="n/a",0,IF(BL$4&lt;=$C730,0,IF(SUM($C730,$I695)&gt;BL$4,$AD706/$I695,$AD706-SUM($I730:BK730))))</f>
        <v>0</v>
      </c>
      <c r="BM730" s="31">
        <f>IF($I695="n/a",0,IF(BM$4&lt;=$C730,0,IF(SUM($C730,$I695)&gt;BM$4,$AD706/$I695,$AD706-SUM($I730:BL730))))</f>
        <v>0</v>
      </c>
      <c r="BN730" s="31">
        <f>IF($I695="n/a",0,IF(BN$4&lt;=$C730,0,IF(SUM($C730,$I695)&gt;BN$4,$AD706/$I695,$AD706-SUM($I730:BM730))))</f>
        <v>0</v>
      </c>
      <c r="BO730" s="31">
        <f>IF($I695="n/a",0,IF(BO$4&lt;=$C730,0,IF(SUM($C730,$I695)&gt;BO$4,$AD706/$I695,$AD706-SUM($I730:BN730))))</f>
        <v>0</v>
      </c>
      <c r="BP730" s="31">
        <f>IF($I695="n/a",0,IF(BP$4&lt;=$C730,0,IF(SUM($C730,$I695)&gt;BP$4,$AD706/$I695,$AD706-SUM($I730:BO730))))</f>
        <v>0</v>
      </c>
      <c r="BQ730" s="31">
        <f>IF($I695="n/a",0,IF(BQ$4&lt;=$C730,0,IF(SUM($C730,$I695)&gt;BQ$4,$AD706/$I695,$AD706-SUM($I730:BP730))))</f>
        <v>0</v>
      </c>
      <c r="BR730" s="31">
        <f>IF($I695="n/a",0,IF(BR$4&lt;=$C730,0,IF(SUM($C730,$I695)&gt;BR$4,$AD706/$I695,$AD706-SUM($I730:BQ730))))</f>
        <v>0</v>
      </c>
      <c r="BS730" s="31">
        <f>IF($I695="n/a",0,IF(BS$4&lt;=$C730,0,IF(SUM($C730,$I695)&gt;BS$4,$AD706/$I695,$AD706-SUM($I730:BR730))))</f>
        <v>0</v>
      </c>
      <c r="BT730" s="31">
        <f>IF($I695="n/a",0,IF(BT$4&lt;=$C730,0,IF(SUM($C730,$I695)&gt;BT$4,$AD706/$I695,$AD706-SUM($I730:BS730))))</f>
        <v>0</v>
      </c>
      <c r="BU730" s="31">
        <f>IF($I695="n/a",0,IF(BU$4&lt;=$C730,0,IF(SUM($C730,$I695)&gt;BU$4,$AD706/$I695,$AD706-SUM($I730:BT730))))</f>
        <v>0</v>
      </c>
      <c r="BV730" s="31">
        <f>IF($I695="n/a",0,IF(BV$4&lt;=$C730,0,IF(SUM($C730,$I695)&gt;BV$4,$AD706/$I695,$AD706-SUM($I730:BU730))))</f>
        <v>0</v>
      </c>
      <c r="BW730" s="31">
        <f>IF($I695="n/a",0,IF(BW$4&lt;=$C730,0,IF(SUM($C730,$I695)&gt;BW$4,$AD706/$I695,$AD706-SUM($I730:BV730))))</f>
        <v>0</v>
      </c>
      <c r="BX730" s="31">
        <f>IF($I695="n/a",0,IF(BX$4&lt;=$C730,0,IF(SUM($C730,$I695)&gt;BX$4,$AD706/$I695,$AD706-SUM($I730:BW730))))</f>
        <v>0</v>
      </c>
      <c r="BY730" s="31">
        <f>IF($I695="n/a",0,IF(BY$4&lt;=$C730,0,IF(SUM($C730,$I695)&gt;BY$4,$AD706/$I695,$AD706-SUM($I730:BX730))))</f>
        <v>0</v>
      </c>
      <c r="BZ730" s="31">
        <f>IF($I695="n/a",0,IF(BZ$4&lt;=$C730,0,IF(SUM($C730,$I695)&gt;BZ$4,$AD706/$I695,$AD706-SUM($I730:BY730))))</f>
        <v>0</v>
      </c>
      <c r="CA730" s="31">
        <f>IF($I695="n/a",0,IF(CA$4&lt;=$C730,0,IF(SUM($C730,$I695)&gt;CA$4,$AD706/$I695,$AD706-SUM($I730:BZ730))))</f>
        <v>0</v>
      </c>
      <c r="CB730" s="31">
        <f>IF($I695="n/a",0,IF(CB$4&lt;=$C730,0,IF(SUM($C730,$I695)&gt;CB$4,$AD706/$I695,$AD706-SUM($I730:CA730))))</f>
        <v>0</v>
      </c>
      <c r="CC730" s="31">
        <f>IF($I695="n/a",0,IF(CC$4&lt;=$C730,0,IF(SUM($C730,$I695)&gt;CC$4,$AD706/$I695,$AD706-SUM($I730:CB730))))</f>
        <v>0</v>
      </c>
      <c r="CD730" s="31">
        <f>IF($I695="n/a",0,IF(CD$4&lt;=$C730,0,IF(SUM($C730,$I695)&gt;CD$4,$AD706/$I695,$AD706-SUM($I730:CC730))))</f>
        <v>0</v>
      </c>
      <c r="CE730" s="31">
        <f>IF($I695="n/a",0,IF(CE$4&lt;=$C730,0,IF(SUM($C730,$I695)&gt;CE$4,$AD706/$I695,$AD706-SUM($I730:CD730))))</f>
        <v>0</v>
      </c>
      <c r="CF730" s="31">
        <f>IF($I695="n/a",0,IF(CF$4&lt;=$C730,0,IF(SUM($C730,$I695)&gt;CF$4,$AD706/$I695,$AD706-SUM($I730:CE730))))</f>
        <v>0</v>
      </c>
    </row>
    <row r="731" spans="3:84" ht="12.75" customHeight="1">
      <c r="C731" s="202">
        <v>2037</v>
      </c>
      <c r="D731" s="21" t="s">
        <v>67</v>
      </c>
      <c r="E731" s="21" t="s">
        <v>197</v>
      </c>
      <c r="I731" s="31"/>
      <c r="J731" s="31">
        <f>IF($I695="n/a",0,IF(J$4&lt;=$C731,0,IF(SUM($C731,$I695)&gt;J$4,$AE706/$I695,$AE706-SUM($I731:I731))))</f>
        <v>0</v>
      </c>
      <c r="K731" s="31">
        <f>IF($I695="n/a",0,IF(K$4&lt;=$C731,0,IF(SUM($C731,$I695)&gt;K$4,$AE706/$I695,$AE706-SUM($I731:J731))))</f>
        <v>0</v>
      </c>
      <c r="L731" s="31">
        <f>IF($I695="n/a",0,IF(L$4&lt;=$C731,0,IF(SUM($C731,$I695)&gt;L$4,$AE706/$I695,$AE706-SUM($I731:K731))))</f>
        <v>0</v>
      </c>
      <c r="M731" s="31">
        <f>IF($I695="n/a",0,IF(M$4&lt;=$C731,0,IF(SUM($C731,$I695)&gt;M$4,$AE706/$I695,$AE706-SUM($I731:L731))))</f>
        <v>0</v>
      </c>
      <c r="N731" s="31">
        <f>IF($I695="n/a",0,IF(N$4&lt;=$C731,0,IF(SUM($C731,$I695)&gt;N$4,$AE706/$I695,$AE706-SUM($I731:M731))))</f>
        <v>0</v>
      </c>
      <c r="O731" s="31">
        <f>IF($I695="n/a",0,IF(O$4&lt;=$C731,0,IF(SUM($C731,$I695)&gt;O$4,$AE706/$I695,$AE706-SUM($I731:N731))))</f>
        <v>0</v>
      </c>
      <c r="P731" s="31">
        <f>IF($I695="n/a",0,IF(P$4&lt;=$C731,0,IF(SUM($C731,$I695)&gt;P$4,$AE706/$I695,$AE706-SUM($I731:O731))))</f>
        <v>0</v>
      </c>
      <c r="Q731" s="31">
        <f>IF($I695="n/a",0,IF(Q$4&lt;=$C731,0,IF(SUM($C731,$I695)&gt;Q$4,$AE706/$I695,$AE706-SUM($I731:P731))))</f>
        <v>0</v>
      </c>
      <c r="R731" s="31">
        <f>IF($I695="n/a",0,IF(R$4&lt;=$C731,0,IF(SUM($C731,$I695)&gt;R$4,$AE706/$I695,$AE706-SUM($I731:Q731))))</f>
        <v>0</v>
      </c>
      <c r="S731" s="31">
        <f>IF($I695="n/a",0,IF(S$4&lt;=$C731,0,IF(SUM($C731,$I695)&gt;S$4,$AE706/$I695,$AE706-SUM($I731:R731))))</f>
        <v>0</v>
      </c>
      <c r="T731" s="31">
        <f>IF($I695="n/a",0,IF(T$4&lt;=$C731,0,IF(SUM($C731,$I695)&gt;T$4,$AE706/$I695,$AE706-SUM($I731:S731))))</f>
        <v>0</v>
      </c>
      <c r="U731" s="31">
        <f>IF($I695="n/a",0,IF(U$4&lt;=$C731,0,IF(SUM($C731,$I695)&gt;U$4,$AE706/$I695,$AE706-SUM($I731:T731))))</f>
        <v>0</v>
      </c>
      <c r="V731" s="31">
        <f>IF($I695="n/a",0,IF(V$4&lt;=$C731,0,IF(SUM($C731,$I695)&gt;V$4,$AE706/$I695,$AE706-SUM($I731:U731))))</f>
        <v>0</v>
      </c>
      <c r="W731" s="31">
        <f>IF($I695="n/a",0,IF(W$4&lt;=$C731,0,IF(SUM($C731,$I695)&gt;W$4,$AE706/$I695,$AE706-SUM($I731:V731))))</f>
        <v>0</v>
      </c>
      <c r="X731" s="31">
        <f>IF($I695="n/a",0,IF(X$4&lt;=$C731,0,IF(SUM($C731,$I695)&gt;X$4,$AE706/$I695,$AE706-SUM($I731:W731))))</f>
        <v>0</v>
      </c>
      <c r="Y731" s="31">
        <f>IF($I695="n/a",0,IF(Y$4&lt;=$C731,0,IF(SUM($C731,$I695)&gt;Y$4,$AE706/$I695,$AE706-SUM($I731:X731))))</f>
        <v>0</v>
      </c>
      <c r="Z731" s="31">
        <f>IF($I695="n/a",0,IF(Z$4&lt;=$C731,0,IF(SUM($C731,$I695)&gt;Z$4,$AE706/$I695,$AE706-SUM($I731:Y731))))</f>
        <v>0</v>
      </c>
      <c r="AA731" s="31">
        <f>IF($I695="n/a",0,IF(AA$4&lt;=$C731,0,IF(SUM($C731,$I695)&gt;AA$4,$AE706/$I695,$AE706-SUM($I731:Z731))))</f>
        <v>0</v>
      </c>
      <c r="AB731" s="31">
        <f>IF($I695="n/a",0,IF(AB$4&lt;=$C731,0,IF(SUM($C731,$I695)&gt;AB$4,$AE706/$I695,$AE706-SUM($I731:AA731))))</f>
        <v>0</v>
      </c>
      <c r="AC731" s="31">
        <f>IF($I695="n/a",0,IF(AC$4&lt;=$C731,0,IF(SUM($C731,$I695)&gt;AC$4,$AE706/$I695,$AE706-SUM($I731:AB731))))</f>
        <v>0</v>
      </c>
      <c r="AD731" s="31">
        <f>IF($I695="n/a",0,IF(AD$4&lt;=$C731,0,IF(SUM($C731,$I695)&gt;AD$4,$AE706/$I695,$AE706-SUM($I731:AC731))))</f>
        <v>0</v>
      </c>
      <c r="AE731" s="31">
        <f>IF($I695="n/a",0,IF(AE$4&lt;=$C731,0,IF(SUM($C731,$I695)&gt;AE$4,$AE706/$I695,$AE706-SUM($I731:AD731))))</f>
        <v>0</v>
      </c>
      <c r="AF731" s="31">
        <f>IF($I695="n/a",0,IF(AF$4&lt;=$C731,0,IF(SUM($C731,$I695)&gt;AF$4,$AE706/$I695,$AE706-SUM($I731:AE731))))</f>
        <v>0</v>
      </c>
      <c r="AG731" s="31">
        <f>IF($I695="n/a",0,IF(AG$4&lt;=$C731,0,IF(SUM($C731,$I695)&gt;AG$4,$AE706/$I695,$AE706-SUM($I731:AF731))))</f>
        <v>0</v>
      </c>
      <c r="AH731" s="31">
        <f>IF($I695="n/a",0,IF(AH$4&lt;=$C731,0,IF(SUM($C731,$I695)&gt;AH$4,$AE706/$I695,$AE706-SUM($I731:AG731))))</f>
        <v>0</v>
      </c>
      <c r="AI731" s="31">
        <f>IF($I695="n/a",0,IF(AI$4&lt;=$C731,0,IF(SUM($C731,$I695)&gt;AI$4,$AE706/$I695,$AE706-SUM($I731:AH731))))</f>
        <v>0</v>
      </c>
      <c r="AJ731" s="31">
        <f>IF($I695="n/a",0,IF(AJ$4&lt;=$C731,0,IF(SUM($C731,$I695)&gt;AJ$4,$AE706/$I695,$AE706-SUM($I731:AI731))))</f>
        <v>0</v>
      </c>
      <c r="AK731" s="31">
        <f>IF($I695="n/a",0,IF(AK$4&lt;=$C731,0,IF(SUM($C731,$I695)&gt;AK$4,$AE706/$I695,$AE706-SUM($I731:AJ731))))</f>
        <v>0</v>
      </c>
      <c r="AL731" s="31">
        <f>IF($I695="n/a",0,IF(AL$4&lt;=$C731,0,IF(SUM($C731,$I695)&gt;AL$4,$AE706/$I695,$AE706-SUM($I731:AK731))))</f>
        <v>0</v>
      </c>
      <c r="AM731" s="31">
        <f>IF($I695="n/a",0,IF(AM$4&lt;=$C731,0,IF(SUM($C731,$I695)&gt;AM$4,$AE706/$I695,$AE706-SUM($I731:AL731))))</f>
        <v>0</v>
      </c>
      <c r="AN731" s="31">
        <f>IF($I695="n/a",0,IF(AN$4&lt;=$C731,0,IF(SUM($C731,$I695)&gt;AN$4,$AE706/$I695,$AE706-SUM($I731:AM731))))</f>
        <v>0</v>
      </c>
      <c r="AO731" s="31">
        <f>IF($I695="n/a",0,IF(AO$4&lt;=$C731,0,IF(SUM($C731,$I695)&gt;AO$4,$AE706/$I695,$AE706-SUM($I731:AN731))))</f>
        <v>0</v>
      </c>
      <c r="AP731" s="31">
        <f>IF($I695="n/a",0,IF(AP$4&lt;=$C731,0,IF(SUM($C731,$I695)&gt;AP$4,$AE706/$I695,$AE706-SUM($I731:AO731))))</f>
        <v>0</v>
      </c>
      <c r="AQ731" s="31">
        <f>IF($I695="n/a",0,IF(AQ$4&lt;=$C731,0,IF(SUM($C731,$I695)&gt;AQ$4,$AE706/$I695,$AE706-SUM($I731:AP731))))</f>
        <v>0</v>
      </c>
      <c r="AR731" s="31">
        <f>IF($I695="n/a",0,IF(AR$4&lt;=$C731,0,IF(SUM($C731,$I695)&gt;AR$4,$AE706/$I695,$AE706-SUM($I731:AQ731))))</f>
        <v>0</v>
      </c>
      <c r="AS731" s="31">
        <f>IF($I695="n/a",0,IF(AS$4&lt;=$C731,0,IF(SUM($C731,$I695)&gt;AS$4,$AE706/$I695,$AE706-SUM($I731:AR731))))</f>
        <v>0</v>
      </c>
      <c r="AT731" s="31">
        <f>IF($I695="n/a",0,IF(AT$4&lt;=$C731,0,IF(SUM($C731,$I695)&gt;AT$4,$AE706/$I695,$AE706-SUM($I731:AS731))))</f>
        <v>0</v>
      </c>
      <c r="AU731" s="31">
        <f>IF($I695="n/a",0,IF(AU$4&lt;=$C731,0,IF(SUM($C731,$I695)&gt;AU$4,$AE706/$I695,$AE706-SUM($I731:AT731))))</f>
        <v>0</v>
      </c>
      <c r="AV731" s="31">
        <f>IF($I695="n/a",0,IF(AV$4&lt;=$C731,0,IF(SUM($C731,$I695)&gt;AV$4,$AE706/$I695,$AE706-SUM($I731:AU731))))</f>
        <v>0</v>
      </c>
      <c r="AW731" s="31">
        <f>IF($I695="n/a",0,IF(AW$4&lt;=$C731,0,IF(SUM($C731,$I695)&gt;AW$4,$AE706/$I695,$AE706-SUM($I731:AV731))))</f>
        <v>0</v>
      </c>
      <c r="AX731" s="31">
        <f>IF($I695="n/a",0,IF(AX$4&lt;=$C731,0,IF(SUM($C731,$I695)&gt;AX$4,$AE706/$I695,$AE706-SUM($I731:AW731))))</f>
        <v>0</v>
      </c>
      <c r="AY731" s="31">
        <f>IF($I695="n/a",0,IF(AY$4&lt;=$C731,0,IF(SUM($C731,$I695)&gt;AY$4,$AE706/$I695,$AE706-SUM($I731:AX731))))</f>
        <v>0</v>
      </c>
      <c r="AZ731" s="31">
        <f>IF($I695="n/a",0,IF(AZ$4&lt;=$C731,0,IF(SUM($C731,$I695)&gt;AZ$4,$AE706/$I695,$AE706-SUM($I731:AY731))))</f>
        <v>0</v>
      </c>
      <c r="BA731" s="31">
        <f>IF($I695="n/a",0,IF(BA$4&lt;=$C731,0,IF(SUM($C731,$I695)&gt;BA$4,$AE706/$I695,$AE706-SUM($I731:AZ731))))</f>
        <v>0</v>
      </c>
      <c r="BB731" s="31">
        <f>IF($I695="n/a",0,IF(BB$4&lt;=$C731,0,IF(SUM($C731,$I695)&gt;BB$4,$AE706/$I695,$AE706-SUM($I731:BA731))))</f>
        <v>0</v>
      </c>
      <c r="BC731" s="31">
        <f>IF($I695="n/a",0,IF(BC$4&lt;=$C731,0,IF(SUM($C731,$I695)&gt;BC$4,$AE706/$I695,$AE706-SUM($I731:BB731))))</f>
        <v>0</v>
      </c>
      <c r="BD731" s="31">
        <f>IF($I695="n/a",0,IF(BD$4&lt;=$C731,0,IF(SUM($C731,$I695)&gt;BD$4,$AE706/$I695,$AE706-SUM($I731:BC731))))</f>
        <v>0</v>
      </c>
      <c r="BE731" s="31">
        <f>IF($I695="n/a",0,IF(BE$4&lt;=$C731,0,IF(SUM($C731,$I695)&gt;BE$4,$AE706/$I695,$AE706-SUM($I731:BD731))))</f>
        <v>0</v>
      </c>
      <c r="BF731" s="31">
        <f>IF($I695="n/a",0,IF(BF$4&lt;=$C731,0,IF(SUM($C731,$I695)&gt;BF$4,$AE706/$I695,$AE706-SUM($I731:BE731))))</f>
        <v>0</v>
      </c>
      <c r="BG731" s="31">
        <f>IF($I695="n/a",0,IF(BG$4&lt;=$C731,0,IF(SUM($C731,$I695)&gt;BG$4,$AE706/$I695,$AE706-SUM($I731:BF731))))</f>
        <v>0</v>
      </c>
      <c r="BH731" s="31">
        <f>IF($I695="n/a",0,IF(BH$4&lt;=$C731,0,IF(SUM($C731,$I695)&gt;BH$4,$AE706/$I695,$AE706-SUM($I731:BG731))))</f>
        <v>0</v>
      </c>
      <c r="BI731" s="31">
        <f>IF($I695="n/a",0,IF(BI$4&lt;=$C731,0,IF(SUM($C731,$I695)&gt;BI$4,$AE706/$I695,$AE706-SUM($I731:BH731))))</f>
        <v>0</v>
      </c>
      <c r="BJ731" s="31">
        <f>IF($I695="n/a",0,IF(BJ$4&lt;=$C731,0,IF(SUM($C731,$I695)&gt;BJ$4,$AE706/$I695,$AE706-SUM($I731:BI731))))</f>
        <v>0</v>
      </c>
      <c r="BK731" s="31">
        <f>IF($I695="n/a",0,IF(BK$4&lt;=$C731,0,IF(SUM($C731,$I695)&gt;BK$4,$AE706/$I695,$AE706-SUM($I731:BJ731))))</f>
        <v>0</v>
      </c>
      <c r="BL731" s="31">
        <f>IF($I695="n/a",0,IF(BL$4&lt;=$C731,0,IF(SUM($C731,$I695)&gt;BL$4,$AE706/$I695,$AE706-SUM($I731:BK731))))</f>
        <v>0</v>
      </c>
      <c r="BM731" s="31">
        <f>IF($I695="n/a",0,IF(BM$4&lt;=$C731,0,IF(SUM($C731,$I695)&gt;BM$4,$AE706/$I695,$AE706-SUM($I731:BL731))))</f>
        <v>0</v>
      </c>
      <c r="BN731" s="31">
        <f>IF($I695="n/a",0,IF(BN$4&lt;=$C731,0,IF(SUM($C731,$I695)&gt;BN$4,$AE706/$I695,$AE706-SUM($I731:BM731))))</f>
        <v>0</v>
      </c>
      <c r="BO731" s="31">
        <f>IF($I695="n/a",0,IF(BO$4&lt;=$C731,0,IF(SUM($C731,$I695)&gt;BO$4,$AE706/$I695,$AE706-SUM($I731:BN731))))</f>
        <v>0</v>
      </c>
      <c r="BP731" s="31">
        <f>IF($I695="n/a",0,IF(BP$4&lt;=$C731,0,IF(SUM($C731,$I695)&gt;BP$4,$AE706/$I695,$AE706-SUM($I731:BO731))))</f>
        <v>0</v>
      </c>
      <c r="BQ731" s="31">
        <f>IF($I695="n/a",0,IF(BQ$4&lt;=$C731,0,IF(SUM($C731,$I695)&gt;BQ$4,$AE706/$I695,$AE706-SUM($I731:BP731))))</f>
        <v>0</v>
      </c>
      <c r="BR731" s="31">
        <f>IF($I695="n/a",0,IF(BR$4&lt;=$C731,0,IF(SUM($C731,$I695)&gt;BR$4,$AE706/$I695,$AE706-SUM($I731:BQ731))))</f>
        <v>0</v>
      </c>
      <c r="BS731" s="31">
        <f>IF($I695="n/a",0,IF(BS$4&lt;=$C731,0,IF(SUM($C731,$I695)&gt;BS$4,$AE706/$I695,$AE706-SUM($I731:BR731))))</f>
        <v>0</v>
      </c>
      <c r="BT731" s="31">
        <f>IF($I695="n/a",0,IF(BT$4&lt;=$C731,0,IF(SUM($C731,$I695)&gt;BT$4,$AE706/$I695,$AE706-SUM($I731:BS731))))</f>
        <v>0</v>
      </c>
      <c r="BU731" s="31">
        <f>IF($I695="n/a",0,IF(BU$4&lt;=$C731,0,IF(SUM($C731,$I695)&gt;BU$4,$AE706/$I695,$AE706-SUM($I731:BT731))))</f>
        <v>0</v>
      </c>
      <c r="BV731" s="31">
        <f>IF($I695="n/a",0,IF(BV$4&lt;=$C731,0,IF(SUM($C731,$I695)&gt;BV$4,$AE706/$I695,$AE706-SUM($I731:BU731))))</f>
        <v>0</v>
      </c>
      <c r="BW731" s="31">
        <f>IF($I695="n/a",0,IF(BW$4&lt;=$C731,0,IF(SUM($C731,$I695)&gt;BW$4,$AE706/$I695,$AE706-SUM($I731:BV731))))</f>
        <v>0</v>
      </c>
      <c r="BX731" s="31">
        <f>IF($I695="n/a",0,IF(BX$4&lt;=$C731,0,IF(SUM($C731,$I695)&gt;BX$4,$AE706/$I695,$AE706-SUM($I731:BW731))))</f>
        <v>0</v>
      </c>
      <c r="BY731" s="31">
        <f>IF($I695="n/a",0,IF(BY$4&lt;=$C731,0,IF(SUM($C731,$I695)&gt;BY$4,$AE706/$I695,$AE706-SUM($I731:BX731))))</f>
        <v>0</v>
      </c>
      <c r="BZ731" s="31">
        <f>IF($I695="n/a",0,IF(BZ$4&lt;=$C731,0,IF(SUM($C731,$I695)&gt;BZ$4,$AE706/$I695,$AE706-SUM($I731:BY731))))</f>
        <v>0</v>
      </c>
      <c r="CA731" s="31">
        <f>IF($I695="n/a",0,IF(CA$4&lt;=$C731,0,IF(SUM($C731,$I695)&gt;CA$4,$AE706/$I695,$AE706-SUM($I731:BZ731))))</f>
        <v>0</v>
      </c>
      <c r="CB731" s="31">
        <f>IF($I695="n/a",0,IF(CB$4&lt;=$C731,0,IF(SUM($C731,$I695)&gt;CB$4,$AE706/$I695,$AE706-SUM($I731:CA731))))</f>
        <v>0</v>
      </c>
      <c r="CC731" s="31">
        <f>IF($I695="n/a",0,IF(CC$4&lt;=$C731,0,IF(SUM($C731,$I695)&gt;CC$4,$AE706/$I695,$AE706-SUM($I731:CB731))))</f>
        <v>0</v>
      </c>
      <c r="CD731" s="31">
        <f>IF($I695="n/a",0,IF(CD$4&lt;=$C731,0,IF(SUM($C731,$I695)&gt;CD$4,$AE706/$I695,$AE706-SUM($I731:CC731))))</f>
        <v>0</v>
      </c>
      <c r="CE731" s="31">
        <f>IF($I695="n/a",0,IF(CE$4&lt;=$C731,0,IF(SUM($C731,$I695)&gt;CE$4,$AE706/$I695,$AE706-SUM($I731:CD731))))</f>
        <v>0</v>
      </c>
      <c r="CF731" s="31">
        <f>IF($I695="n/a",0,IF(CF$4&lt;=$C731,0,IF(SUM($C731,$I695)&gt;CF$4,$AE706/$I695,$AE706-SUM($I731:CE731))))</f>
        <v>0</v>
      </c>
    </row>
    <row r="732" spans="3:84" ht="12.75" customHeight="1">
      <c r="C732" s="202">
        <v>2038</v>
      </c>
      <c r="D732" s="21" t="s">
        <v>68</v>
      </c>
      <c r="E732" s="21" t="s">
        <v>197</v>
      </c>
      <c r="I732" s="31"/>
      <c r="J732" s="31">
        <f>IF($I695="n/a",0,IF(J$4&lt;=$C732,0,IF(SUM($C732,$I695)&gt;J$4,$AF706/$I695,$AF706-SUM($I732:I732))))</f>
        <v>0</v>
      </c>
      <c r="K732" s="31">
        <f>IF($I695="n/a",0,IF(K$4&lt;=$C732,0,IF(SUM($C732,$I695)&gt;K$4,$AF706/$I695,$AF706-SUM($I732:J732))))</f>
        <v>0</v>
      </c>
      <c r="L732" s="31">
        <f>IF($I695="n/a",0,IF(L$4&lt;=$C732,0,IF(SUM($C732,$I695)&gt;L$4,$AF706/$I695,$AF706-SUM($I732:K732))))</f>
        <v>0</v>
      </c>
      <c r="M732" s="31">
        <f>IF($I695="n/a",0,IF(M$4&lt;=$C732,0,IF(SUM($C732,$I695)&gt;M$4,$AF706/$I695,$AF706-SUM($I732:L732))))</f>
        <v>0</v>
      </c>
      <c r="N732" s="31">
        <f>IF($I695="n/a",0,IF(N$4&lt;=$C732,0,IF(SUM($C732,$I695)&gt;N$4,$AF706/$I695,$AF706-SUM($I732:M732))))</f>
        <v>0</v>
      </c>
      <c r="O732" s="31">
        <f>IF($I695="n/a",0,IF(O$4&lt;=$C732,0,IF(SUM($C732,$I695)&gt;O$4,$AF706/$I695,$AF706-SUM($I732:N732))))</f>
        <v>0</v>
      </c>
      <c r="P732" s="31">
        <f>IF($I695="n/a",0,IF(P$4&lt;=$C732,0,IF(SUM($C732,$I695)&gt;P$4,$AF706/$I695,$AF706-SUM($I732:O732))))</f>
        <v>0</v>
      </c>
      <c r="Q732" s="31">
        <f>IF($I695="n/a",0,IF(Q$4&lt;=$C732,0,IF(SUM($C732,$I695)&gt;Q$4,$AF706/$I695,$AF706-SUM($I732:P732))))</f>
        <v>0</v>
      </c>
      <c r="R732" s="31">
        <f>IF($I695="n/a",0,IF(R$4&lt;=$C732,0,IF(SUM($C732,$I695)&gt;R$4,$AF706/$I695,$AF706-SUM($I732:Q732))))</f>
        <v>0</v>
      </c>
      <c r="S732" s="31">
        <f>IF($I695="n/a",0,IF(S$4&lt;=$C732,0,IF(SUM($C732,$I695)&gt;S$4,$AF706/$I695,$AF706-SUM($I732:R732))))</f>
        <v>0</v>
      </c>
      <c r="T732" s="31">
        <f>IF($I695="n/a",0,IF(T$4&lt;=$C732,0,IF(SUM($C732,$I695)&gt;T$4,$AF706/$I695,$AF706-SUM($I732:S732))))</f>
        <v>0</v>
      </c>
      <c r="U732" s="31">
        <f>IF($I695="n/a",0,IF(U$4&lt;=$C732,0,IF(SUM($C732,$I695)&gt;U$4,$AF706/$I695,$AF706-SUM($I732:T732))))</f>
        <v>0</v>
      </c>
      <c r="V732" s="31">
        <f>IF($I695="n/a",0,IF(V$4&lt;=$C732,0,IF(SUM($C732,$I695)&gt;V$4,$AF706/$I695,$AF706-SUM($I732:U732))))</f>
        <v>0</v>
      </c>
      <c r="W732" s="31">
        <f>IF($I695="n/a",0,IF(W$4&lt;=$C732,0,IF(SUM($C732,$I695)&gt;W$4,$AF706/$I695,$AF706-SUM($I732:V732))))</f>
        <v>0</v>
      </c>
      <c r="X732" s="31">
        <f>IF($I695="n/a",0,IF(X$4&lt;=$C732,0,IF(SUM($C732,$I695)&gt;X$4,$AF706/$I695,$AF706-SUM($I732:W732))))</f>
        <v>0</v>
      </c>
      <c r="Y732" s="31">
        <f>IF($I695="n/a",0,IF(Y$4&lt;=$C732,0,IF(SUM($C732,$I695)&gt;Y$4,$AF706/$I695,$AF706-SUM($I732:X732))))</f>
        <v>0</v>
      </c>
      <c r="Z732" s="31">
        <f>IF($I695="n/a",0,IF(Z$4&lt;=$C732,0,IF(SUM($C732,$I695)&gt;Z$4,$AF706/$I695,$AF706-SUM($I732:Y732))))</f>
        <v>0</v>
      </c>
      <c r="AA732" s="31">
        <f>IF($I695="n/a",0,IF(AA$4&lt;=$C732,0,IF(SUM($C732,$I695)&gt;AA$4,$AF706/$I695,$AF706-SUM($I732:Z732))))</f>
        <v>0</v>
      </c>
      <c r="AB732" s="31">
        <f>IF($I695="n/a",0,IF(AB$4&lt;=$C732,0,IF(SUM($C732,$I695)&gt;AB$4,$AF706/$I695,$AF706-SUM($I732:AA732))))</f>
        <v>0</v>
      </c>
      <c r="AC732" s="31">
        <f>IF($I695="n/a",0,IF(AC$4&lt;=$C732,0,IF(SUM($C732,$I695)&gt;AC$4,$AF706/$I695,$AF706-SUM($I732:AB732))))</f>
        <v>0</v>
      </c>
      <c r="AD732" s="31">
        <f>IF($I695="n/a",0,IF(AD$4&lt;=$C732,0,IF(SUM($C732,$I695)&gt;AD$4,$AF706/$I695,$AF706-SUM($I732:AC732))))</f>
        <v>0</v>
      </c>
      <c r="AE732" s="31">
        <f>IF($I695="n/a",0,IF(AE$4&lt;=$C732,0,IF(SUM($C732,$I695)&gt;AE$4,$AF706/$I695,$AF706-SUM($I732:AD732))))</f>
        <v>0</v>
      </c>
      <c r="AF732" s="31">
        <f>IF($I695="n/a",0,IF(AF$4&lt;=$C732,0,IF(SUM($C732,$I695)&gt;AF$4,$AF706/$I695,$AF706-SUM($I732:AE732))))</f>
        <v>0</v>
      </c>
      <c r="AG732" s="31">
        <f>IF($I695="n/a",0,IF(AG$4&lt;=$C732,0,IF(SUM($C732,$I695)&gt;AG$4,$AF706/$I695,$AF706-SUM($I732:AF732))))</f>
        <v>0</v>
      </c>
      <c r="AH732" s="31">
        <f>IF($I695="n/a",0,IF(AH$4&lt;=$C732,0,IF(SUM($C732,$I695)&gt;AH$4,$AF706/$I695,$AF706-SUM($I732:AG732))))</f>
        <v>0</v>
      </c>
      <c r="AI732" s="31">
        <f>IF($I695="n/a",0,IF(AI$4&lt;=$C732,0,IF(SUM($C732,$I695)&gt;AI$4,$AF706/$I695,$AF706-SUM($I732:AH732))))</f>
        <v>0</v>
      </c>
      <c r="AJ732" s="31">
        <f>IF($I695="n/a",0,IF(AJ$4&lt;=$C732,0,IF(SUM($C732,$I695)&gt;AJ$4,$AF706/$I695,$AF706-SUM($I732:AI732))))</f>
        <v>0</v>
      </c>
      <c r="AK732" s="31">
        <f>IF($I695="n/a",0,IF(AK$4&lt;=$C732,0,IF(SUM($C732,$I695)&gt;AK$4,$AF706/$I695,$AF706-SUM($I732:AJ732))))</f>
        <v>0</v>
      </c>
      <c r="AL732" s="31">
        <f>IF($I695="n/a",0,IF(AL$4&lt;=$C732,0,IF(SUM($C732,$I695)&gt;AL$4,$AF706/$I695,$AF706-SUM($I732:AK732))))</f>
        <v>0</v>
      </c>
      <c r="AM732" s="31">
        <f>IF($I695="n/a",0,IF(AM$4&lt;=$C732,0,IF(SUM($C732,$I695)&gt;AM$4,$AF706/$I695,$AF706-SUM($I732:AL732))))</f>
        <v>0</v>
      </c>
      <c r="AN732" s="31">
        <f>IF($I695="n/a",0,IF(AN$4&lt;=$C732,0,IF(SUM($C732,$I695)&gt;AN$4,$AF706/$I695,$AF706-SUM($I732:AM732))))</f>
        <v>0</v>
      </c>
      <c r="AO732" s="31">
        <f>IF($I695="n/a",0,IF(AO$4&lt;=$C732,0,IF(SUM($C732,$I695)&gt;AO$4,$AF706/$I695,$AF706-SUM($I732:AN732))))</f>
        <v>0</v>
      </c>
      <c r="AP732" s="31">
        <f>IF($I695="n/a",0,IF(AP$4&lt;=$C732,0,IF(SUM($C732,$I695)&gt;AP$4,$AF706/$I695,$AF706-SUM($I732:AO732))))</f>
        <v>0</v>
      </c>
      <c r="AQ732" s="31">
        <f>IF($I695="n/a",0,IF(AQ$4&lt;=$C732,0,IF(SUM($C732,$I695)&gt;AQ$4,$AF706/$I695,$AF706-SUM($I732:AP732))))</f>
        <v>0</v>
      </c>
      <c r="AR732" s="31">
        <f>IF($I695="n/a",0,IF(AR$4&lt;=$C732,0,IF(SUM($C732,$I695)&gt;AR$4,$AF706/$I695,$AF706-SUM($I732:AQ732))))</f>
        <v>0</v>
      </c>
      <c r="AS732" s="31">
        <f>IF($I695="n/a",0,IF(AS$4&lt;=$C732,0,IF(SUM($C732,$I695)&gt;AS$4,$AF706/$I695,$AF706-SUM($I732:AR732))))</f>
        <v>0</v>
      </c>
      <c r="AT732" s="31">
        <f>IF($I695="n/a",0,IF(AT$4&lt;=$C732,0,IF(SUM($C732,$I695)&gt;AT$4,$AF706/$I695,$AF706-SUM($I732:AS732))))</f>
        <v>0</v>
      </c>
      <c r="AU732" s="31">
        <f>IF($I695="n/a",0,IF(AU$4&lt;=$C732,0,IF(SUM($C732,$I695)&gt;AU$4,$AF706/$I695,$AF706-SUM($I732:AT732))))</f>
        <v>0</v>
      </c>
      <c r="AV732" s="31">
        <f>IF($I695="n/a",0,IF(AV$4&lt;=$C732,0,IF(SUM($C732,$I695)&gt;AV$4,$AF706/$I695,$AF706-SUM($I732:AU732))))</f>
        <v>0</v>
      </c>
      <c r="AW732" s="31">
        <f>IF($I695="n/a",0,IF(AW$4&lt;=$C732,0,IF(SUM($C732,$I695)&gt;AW$4,$AF706/$I695,$AF706-SUM($I732:AV732))))</f>
        <v>0</v>
      </c>
      <c r="AX732" s="31">
        <f>IF($I695="n/a",0,IF(AX$4&lt;=$C732,0,IF(SUM($C732,$I695)&gt;AX$4,$AF706/$I695,$AF706-SUM($I732:AW732))))</f>
        <v>0</v>
      </c>
      <c r="AY732" s="31">
        <f>IF($I695="n/a",0,IF(AY$4&lt;=$C732,0,IF(SUM($C732,$I695)&gt;AY$4,$AF706/$I695,$AF706-SUM($I732:AX732))))</f>
        <v>0</v>
      </c>
      <c r="AZ732" s="31">
        <f>IF($I695="n/a",0,IF(AZ$4&lt;=$C732,0,IF(SUM($C732,$I695)&gt;AZ$4,$AF706/$I695,$AF706-SUM($I732:AY732))))</f>
        <v>0</v>
      </c>
      <c r="BA732" s="31">
        <f>IF($I695="n/a",0,IF(BA$4&lt;=$C732,0,IF(SUM($C732,$I695)&gt;BA$4,$AF706/$I695,$AF706-SUM($I732:AZ732))))</f>
        <v>0</v>
      </c>
      <c r="BB732" s="31">
        <f>IF($I695="n/a",0,IF(BB$4&lt;=$C732,0,IF(SUM($C732,$I695)&gt;BB$4,$AF706/$I695,$AF706-SUM($I732:BA732))))</f>
        <v>0</v>
      </c>
      <c r="BC732" s="31">
        <f>IF($I695="n/a",0,IF(BC$4&lt;=$C732,0,IF(SUM($C732,$I695)&gt;BC$4,$AF706/$I695,$AF706-SUM($I732:BB732))))</f>
        <v>0</v>
      </c>
      <c r="BD732" s="31">
        <f>IF($I695="n/a",0,IF(BD$4&lt;=$C732,0,IF(SUM($C732,$I695)&gt;BD$4,$AF706/$I695,$AF706-SUM($I732:BC732))))</f>
        <v>0</v>
      </c>
      <c r="BE732" s="31">
        <f>IF($I695="n/a",0,IF(BE$4&lt;=$C732,0,IF(SUM($C732,$I695)&gt;BE$4,$AF706/$I695,$AF706-SUM($I732:BD732))))</f>
        <v>0</v>
      </c>
      <c r="BF732" s="31">
        <f>IF($I695="n/a",0,IF(BF$4&lt;=$C732,0,IF(SUM($C732,$I695)&gt;BF$4,$AF706/$I695,$AF706-SUM($I732:BE732))))</f>
        <v>0</v>
      </c>
      <c r="BG732" s="31">
        <f>IF($I695="n/a",0,IF(BG$4&lt;=$C732,0,IF(SUM($C732,$I695)&gt;BG$4,$AF706/$I695,$AF706-SUM($I732:BF732))))</f>
        <v>0</v>
      </c>
      <c r="BH732" s="31">
        <f>IF($I695="n/a",0,IF(BH$4&lt;=$C732,0,IF(SUM($C732,$I695)&gt;BH$4,$AF706/$I695,$AF706-SUM($I732:BG732))))</f>
        <v>0</v>
      </c>
      <c r="BI732" s="31">
        <f>IF($I695="n/a",0,IF(BI$4&lt;=$C732,0,IF(SUM($C732,$I695)&gt;BI$4,$AF706/$I695,$AF706-SUM($I732:BH732))))</f>
        <v>0</v>
      </c>
      <c r="BJ732" s="31">
        <f>IF($I695="n/a",0,IF(BJ$4&lt;=$C732,0,IF(SUM($C732,$I695)&gt;BJ$4,$AF706/$I695,$AF706-SUM($I732:BI732))))</f>
        <v>0</v>
      </c>
      <c r="BK732" s="31">
        <f>IF($I695="n/a",0,IF(BK$4&lt;=$C732,0,IF(SUM($C732,$I695)&gt;BK$4,$AF706/$I695,$AF706-SUM($I732:BJ732))))</f>
        <v>0</v>
      </c>
      <c r="BL732" s="31">
        <f>IF($I695="n/a",0,IF(BL$4&lt;=$C732,0,IF(SUM($C732,$I695)&gt;BL$4,$AF706/$I695,$AF706-SUM($I732:BK732))))</f>
        <v>0</v>
      </c>
      <c r="BM732" s="31">
        <f>IF($I695="n/a",0,IF(BM$4&lt;=$C732,0,IF(SUM($C732,$I695)&gt;BM$4,$AF706/$I695,$AF706-SUM($I732:BL732))))</f>
        <v>0</v>
      </c>
      <c r="BN732" s="31">
        <f>IF($I695="n/a",0,IF(BN$4&lt;=$C732,0,IF(SUM($C732,$I695)&gt;BN$4,$AF706/$I695,$AF706-SUM($I732:BM732))))</f>
        <v>0</v>
      </c>
      <c r="BO732" s="31">
        <f>IF($I695="n/a",0,IF(BO$4&lt;=$C732,0,IF(SUM($C732,$I695)&gt;BO$4,$AF706/$I695,$AF706-SUM($I732:BN732))))</f>
        <v>0</v>
      </c>
      <c r="BP732" s="31">
        <f>IF($I695="n/a",0,IF(BP$4&lt;=$C732,0,IF(SUM($C732,$I695)&gt;BP$4,$AF706/$I695,$AF706-SUM($I732:BO732))))</f>
        <v>0</v>
      </c>
      <c r="BQ732" s="31">
        <f>IF($I695="n/a",0,IF(BQ$4&lt;=$C732,0,IF(SUM($C732,$I695)&gt;BQ$4,$AF706/$I695,$AF706-SUM($I732:BP732))))</f>
        <v>0</v>
      </c>
      <c r="BR732" s="31">
        <f>IF($I695="n/a",0,IF(BR$4&lt;=$C732,0,IF(SUM($C732,$I695)&gt;BR$4,$AF706/$I695,$AF706-SUM($I732:BQ732))))</f>
        <v>0</v>
      </c>
      <c r="BS732" s="31">
        <f>IF($I695="n/a",0,IF(BS$4&lt;=$C732,0,IF(SUM($C732,$I695)&gt;BS$4,$AF706/$I695,$AF706-SUM($I732:BR732))))</f>
        <v>0</v>
      </c>
      <c r="BT732" s="31">
        <f>IF($I695="n/a",0,IF(BT$4&lt;=$C732,0,IF(SUM($C732,$I695)&gt;BT$4,$AF706/$I695,$AF706-SUM($I732:BS732))))</f>
        <v>0</v>
      </c>
      <c r="BU732" s="31">
        <f>IF($I695="n/a",0,IF(BU$4&lt;=$C732,0,IF(SUM($C732,$I695)&gt;BU$4,$AF706/$I695,$AF706-SUM($I732:BT732))))</f>
        <v>0</v>
      </c>
      <c r="BV732" s="31">
        <f>IF($I695="n/a",0,IF(BV$4&lt;=$C732,0,IF(SUM($C732,$I695)&gt;BV$4,$AF706/$I695,$AF706-SUM($I732:BU732))))</f>
        <v>0</v>
      </c>
      <c r="BW732" s="31">
        <f>IF($I695="n/a",0,IF(BW$4&lt;=$C732,0,IF(SUM($C732,$I695)&gt;BW$4,$AF706/$I695,$AF706-SUM($I732:BV732))))</f>
        <v>0</v>
      </c>
      <c r="BX732" s="31">
        <f>IF($I695="n/a",0,IF(BX$4&lt;=$C732,0,IF(SUM($C732,$I695)&gt;BX$4,$AF706/$I695,$AF706-SUM($I732:BW732))))</f>
        <v>0</v>
      </c>
      <c r="BY732" s="31">
        <f>IF($I695="n/a",0,IF(BY$4&lt;=$C732,0,IF(SUM($C732,$I695)&gt;BY$4,$AF706/$I695,$AF706-SUM($I732:BX732))))</f>
        <v>0</v>
      </c>
      <c r="BZ732" s="31">
        <f>IF($I695="n/a",0,IF(BZ$4&lt;=$C732,0,IF(SUM($C732,$I695)&gt;BZ$4,$AF706/$I695,$AF706-SUM($I732:BY732))))</f>
        <v>0</v>
      </c>
      <c r="CA732" s="31">
        <f>IF($I695="n/a",0,IF(CA$4&lt;=$C732,0,IF(SUM($C732,$I695)&gt;CA$4,$AF706/$I695,$AF706-SUM($I732:BZ732))))</f>
        <v>0</v>
      </c>
      <c r="CB732" s="31">
        <f>IF($I695="n/a",0,IF(CB$4&lt;=$C732,0,IF(SUM($C732,$I695)&gt;CB$4,$AF706/$I695,$AF706-SUM($I732:CA732))))</f>
        <v>0</v>
      </c>
      <c r="CC732" s="31">
        <f>IF($I695="n/a",0,IF(CC$4&lt;=$C732,0,IF(SUM($C732,$I695)&gt;CC$4,$AF706/$I695,$AF706-SUM($I732:CB732))))</f>
        <v>0</v>
      </c>
      <c r="CD732" s="31">
        <f>IF($I695="n/a",0,IF(CD$4&lt;=$C732,0,IF(SUM($C732,$I695)&gt;CD$4,$AF706/$I695,$AF706-SUM($I732:CC732))))</f>
        <v>0</v>
      </c>
      <c r="CE732" s="31">
        <f>IF($I695="n/a",0,IF(CE$4&lt;=$C732,0,IF(SUM($C732,$I695)&gt;CE$4,$AF706/$I695,$AF706-SUM($I732:CD732))))</f>
        <v>0</v>
      </c>
      <c r="CF732" s="31">
        <f>IF($I695="n/a",0,IF(CF$4&lt;=$C732,0,IF(SUM($C732,$I695)&gt;CF$4,$AF706/$I695,$AF706-SUM($I732:CE732))))</f>
        <v>0</v>
      </c>
    </row>
    <row r="733" spans="3:84" ht="12.75" customHeight="1">
      <c r="C733" s="202">
        <v>2039</v>
      </c>
      <c r="D733" s="21" t="s">
        <v>69</v>
      </c>
      <c r="E733" s="21" t="s">
        <v>197</v>
      </c>
      <c r="I733" s="31"/>
      <c r="J733" s="31">
        <f>IF($I695="n/a",0,IF(J$4&lt;=$C733,0,IF(SUM($C733,$I695)&gt;J$4,$AG706/$I695,$AG706-SUM($I733:I733))))</f>
        <v>0</v>
      </c>
      <c r="K733" s="31">
        <f>IF($I695="n/a",0,IF(K$4&lt;=$C733,0,IF(SUM($C733,$I695)&gt;K$4,$AG706/$I695,$AG706-SUM($I733:J733))))</f>
        <v>0</v>
      </c>
      <c r="L733" s="31">
        <f>IF($I695="n/a",0,IF(L$4&lt;=$C733,0,IF(SUM($C733,$I695)&gt;L$4,$AG706/$I695,$AG706-SUM($I733:K733))))</f>
        <v>0</v>
      </c>
      <c r="M733" s="31">
        <f>IF($I695="n/a",0,IF(M$4&lt;=$C733,0,IF(SUM($C733,$I695)&gt;M$4,$AG706/$I695,$AG706-SUM($I733:L733))))</f>
        <v>0</v>
      </c>
      <c r="N733" s="31">
        <f>IF($I695="n/a",0,IF(N$4&lt;=$C733,0,IF(SUM($C733,$I695)&gt;N$4,$AG706/$I695,$AG706-SUM($I733:M733))))</f>
        <v>0</v>
      </c>
      <c r="O733" s="31">
        <f>IF($I695="n/a",0,IF(O$4&lt;=$C733,0,IF(SUM($C733,$I695)&gt;O$4,$AG706/$I695,$AG706-SUM($I733:N733))))</f>
        <v>0</v>
      </c>
      <c r="P733" s="31">
        <f>IF($I695="n/a",0,IF(P$4&lt;=$C733,0,IF(SUM($C733,$I695)&gt;P$4,$AG706/$I695,$AG706-SUM($I733:O733))))</f>
        <v>0</v>
      </c>
      <c r="Q733" s="31">
        <f>IF($I695="n/a",0,IF(Q$4&lt;=$C733,0,IF(SUM($C733,$I695)&gt;Q$4,$AG706/$I695,$AG706-SUM($I733:P733))))</f>
        <v>0</v>
      </c>
      <c r="R733" s="31">
        <f>IF($I695="n/a",0,IF(R$4&lt;=$C733,0,IF(SUM($C733,$I695)&gt;R$4,$AG706/$I695,$AG706-SUM($I733:Q733))))</f>
        <v>0</v>
      </c>
      <c r="S733" s="31">
        <f>IF($I695="n/a",0,IF(S$4&lt;=$C733,0,IF(SUM($C733,$I695)&gt;S$4,$AG706/$I695,$AG706-SUM($I733:R733))))</f>
        <v>0</v>
      </c>
      <c r="T733" s="31">
        <f>IF($I695="n/a",0,IF(T$4&lt;=$C733,0,IF(SUM($C733,$I695)&gt;T$4,$AG706/$I695,$AG706-SUM($I733:S733))))</f>
        <v>0</v>
      </c>
      <c r="U733" s="31">
        <f>IF($I695="n/a",0,IF(U$4&lt;=$C733,0,IF(SUM($C733,$I695)&gt;U$4,$AG706/$I695,$AG706-SUM($I733:T733))))</f>
        <v>0</v>
      </c>
      <c r="V733" s="31">
        <f>IF($I695="n/a",0,IF(V$4&lt;=$C733,0,IF(SUM($C733,$I695)&gt;V$4,$AG706/$I695,$AG706-SUM($I733:U733))))</f>
        <v>0</v>
      </c>
      <c r="W733" s="31">
        <f>IF($I695="n/a",0,IF(W$4&lt;=$C733,0,IF(SUM($C733,$I695)&gt;W$4,$AG706/$I695,$AG706-SUM($I733:V733))))</f>
        <v>0</v>
      </c>
      <c r="X733" s="31">
        <f>IF($I695="n/a",0,IF(X$4&lt;=$C733,0,IF(SUM($C733,$I695)&gt;X$4,$AG706/$I695,$AG706-SUM($I733:W733))))</f>
        <v>0</v>
      </c>
      <c r="Y733" s="31">
        <f>IF($I695="n/a",0,IF(Y$4&lt;=$C733,0,IF(SUM($C733,$I695)&gt;Y$4,$AG706/$I695,$AG706-SUM($I733:X733))))</f>
        <v>0</v>
      </c>
      <c r="Z733" s="31">
        <f>IF($I695="n/a",0,IF(Z$4&lt;=$C733,0,IF(SUM($C733,$I695)&gt;Z$4,$AG706/$I695,$AG706-SUM($I733:Y733))))</f>
        <v>0</v>
      </c>
      <c r="AA733" s="31">
        <f>IF($I695="n/a",0,IF(AA$4&lt;=$C733,0,IF(SUM($C733,$I695)&gt;AA$4,$AG706/$I695,$AG706-SUM($I733:Z733))))</f>
        <v>0</v>
      </c>
      <c r="AB733" s="31">
        <f>IF($I695="n/a",0,IF(AB$4&lt;=$C733,0,IF(SUM($C733,$I695)&gt;AB$4,$AG706/$I695,$AG706-SUM($I733:AA733))))</f>
        <v>0</v>
      </c>
      <c r="AC733" s="31">
        <f>IF($I695="n/a",0,IF(AC$4&lt;=$C733,0,IF(SUM($C733,$I695)&gt;AC$4,$AG706/$I695,$AG706-SUM($I733:AB733))))</f>
        <v>0</v>
      </c>
      <c r="AD733" s="31">
        <f>IF($I695="n/a",0,IF(AD$4&lt;=$C733,0,IF(SUM($C733,$I695)&gt;AD$4,$AG706/$I695,$AG706-SUM($I733:AC733))))</f>
        <v>0</v>
      </c>
      <c r="AE733" s="31">
        <f>IF($I695="n/a",0,IF(AE$4&lt;=$C733,0,IF(SUM($C733,$I695)&gt;AE$4,$AG706/$I695,$AG706-SUM($I733:AD733))))</f>
        <v>0</v>
      </c>
      <c r="AF733" s="31">
        <f>IF($I695="n/a",0,IF(AF$4&lt;=$C733,0,IF(SUM($C733,$I695)&gt;AF$4,$AG706/$I695,$AG706-SUM($I733:AE733))))</f>
        <v>0</v>
      </c>
      <c r="AG733" s="31">
        <f>IF($I695="n/a",0,IF(AG$4&lt;=$C733,0,IF(SUM($C733,$I695)&gt;AG$4,$AG706/$I695,$AG706-SUM($I733:AF733))))</f>
        <v>0</v>
      </c>
      <c r="AH733" s="31">
        <f>IF($I695="n/a",0,IF(AH$4&lt;=$C733,0,IF(SUM($C733,$I695)&gt;AH$4,$AG706/$I695,$AG706-SUM($I733:AG733))))</f>
        <v>0</v>
      </c>
      <c r="AI733" s="31">
        <f>IF($I695="n/a",0,IF(AI$4&lt;=$C733,0,IF(SUM($C733,$I695)&gt;AI$4,$AG706/$I695,$AG706-SUM($I733:AH733))))</f>
        <v>0</v>
      </c>
      <c r="AJ733" s="31">
        <f>IF($I695="n/a",0,IF(AJ$4&lt;=$C733,0,IF(SUM($C733,$I695)&gt;AJ$4,$AG706/$I695,$AG706-SUM($I733:AI733))))</f>
        <v>0</v>
      </c>
      <c r="AK733" s="31">
        <f>IF($I695="n/a",0,IF(AK$4&lt;=$C733,0,IF(SUM($C733,$I695)&gt;AK$4,$AG706/$I695,$AG706-SUM($I733:AJ733))))</f>
        <v>0</v>
      </c>
      <c r="AL733" s="31">
        <f>IF($I695="n/a",0,IF(AL$4&lt;=$C733,0,IF(SUM($C733,$I695)&gt;AL$4,$AG706/$I695,$AG706-SUM($I733:AK733))))</f>
        <v>0</v>
      </c>
      <c r="AM733" s="31">
        <f>IF($I695="n/a",0,IF(AM$4&lt;=$C733,0,IF(SUM($C733,$I695)&gt;AM$4,$AG706/$I695,$AG706-SUM($I733:AL733))))</f>
        <v>0</v>
      </c>
      <c r="AN733" s="31">
        <f>IF($I695="n/a",0,IF(AN$4&lt;=$C733,0,IF(SUM($C733,$I695)&gt;AN$4,$AG706/$I695,$AG706-SUM($I733:AM733))))</f>
        <v>0</v>
      </c>
      <c r="AO733" s="31">
        <f>IF($I695="n/a",0,IF(AO$4&lt;=$C733,0,IF(SUM($C733,$I695)&gt;AO$4,$AG706/$I695,$AG706-SUM($I733:AN733))))</f>
        <v>0</v>
      </c>
      <c r="AP733" s="31">
        <f>IF($I695="n/a",0,IF(AP$4&lt;=$C733,0,IF(SUM($C733,$I695)&gt;AP$4,$AG706/$I695,$AG706-SUM($I733:AO733))))</f>
        <v>0</v>
      </c>
      <c r="AQ733" s="31">
        <f>IF($I695="n/a",0,IF(AQ$4&lt;=$C733,0,IF(SUM($C733,$I695)&gt;AQ$4,$AG706/$I695,$AG706-SUM($I733:AP733))))</f>
        <v>0</v>
      </c>
      <c r="AR733" s="31">
        <f>IF($I695="n/a",0,IF(AR$4&lt;=$C733,0,IF(SUM($C733,$I695)&gt;AR$4,$AG706/$I695,$AG706-SUM($I733:AQ733))))</f>
        <v>0</v>
      </c>
      <c r="AS733" s="31">
        <f>IF($I695="n/a",0,IF(AS$4&lt;=$C733,0,IF(SUM($C733,$I695)&gt;AS$4,$AG706/$I695,$AG706-SUM($I733:AR733))))</f>
        <v>0</v>
      </c>
      <c r="AT733" s="31">
        <f>IF($I695="n/a",0,IF(AT$4&lt;=$C733,0,IF(SUM($C733,$I695)&gt;AT$4,$AG706/$I695,$AG706-SUM($I733:AS733))))</f>
        <v>0</v>
      </c>
      <c r="AU733" s="31">
        <f>IF($I695="n/a",0,IF(AU$4&lt;=$C733,0,IF(SUM($C733,$I695)&gt;AU$4,$AG706/$I695,$AG706-SUM($I733:AT733))))</f>
        <v>0</v>
      </c>
      <c r="AV733" s="31">
        <f>IF($I695="n/a",0,IF(AV$4&lt;=$C733,0,IF(SUM($C733,$I695)&gt;AV$4,$AG706/$I695,$AG706-SUM($I733:AU733))))</f>
        <v>0</v>
      </c>
      <c r="AW733" s="31">
        <f>IF($I695="n/a",0,IF(AW$4&lt;=$C733,0,IF(SUM($C733,$I695)&gt;AW$4,$AG706/$I695,$AG706-SUM($I733:AV733))))</f>
        <v>0</v>
      </c>
      <c r="AX733" s="31">
        <f>IF($I695="n/a",0,IF(AX$4&lt;=$C733,0,IF(SUM($C733,$I695)&gt;AX$4,$AG706/$I695,$AG706-SUM($I733:AW733))))</f>
        <v>0</v>
      </c>
      <c r="AY733" s="31">
        <f>IF($I695="n/a",0,IF(AY$4&lt;=$C733,0,IF(SUM($C733,$I695)&gt;AY$4,$AG706/$I695,$AG706-SUM($I733:AX733))))</f>
        <v>0</v>
      </c>
      <c r="AZ733" s="31">
        <f>IF($I695="n/a",0,IF(AZ$4&lt;=$C733,0,IF(SUM($C733,$I695)&gt;AZ$4,$AG706/$I695,$AG706-SUM($I733:AY733))))</f>
        <v>0</v>
      </c>
      <c r="BA733" s="31">
        <f>IF($I695="n/a",0,IF(BA$4&lt;=$C733,0,IF(SUM($C733,$I695)&gt;BA$4,$AG706/$I695,$AG706-SUM($I733:AZ733))))</f>
        <v>0</v>
      </c>
      <c r="BB733" s="31">
        <f>IF($I695="n/a",0,IF(BB$4&lt;=$C733,0,IF(SUM($C733,$I695)&gt;BB$4,$AG706/$I695,$AG706-SUM($I733:BA733))))</f>
        <v>0</v>
      </c>
      <c r="BC733" s="31">
        <f>IF($I695="n/a",0,IF(BC$4&lt;=$C733,0,IF(SUM($C733,$I695)&gt;BC$4,$AG706/$I695,$AG706-SUM($I733:BB733))))</f>
        <v>0</v>
      </c>
      <c r="BD733" s="31">
        <f>IF($I695="n/a",0,IF(BD$4&lt;=$C733,0,IF(SUM($C733,$I695)&gt;BD$4,$AG706/$I695,$AG706-SUM($I733:BC733))))</f>
        <v>0</v>
      </c>
      <c r="BE733" s="31">
        <f>IF($I695="n/a",0,IF(BE$4&lt;=$C733,0,IF(SUM($C733,$I695)&gt;BE$4,$AG706/$I695,$AG706-SUM($I733:BD733))))</f>
        <v>0</v>
      </c>
      <c r="BF733" s="31">
        <f>IF($I695="n/a",0,IF(BF$4&lt;=$C733,0,IF(SUM($C733,$I695)&gt;BF$4,$AG706/$I695,$AG706-SUM($I733:BE733))))</f>
        <v>0</v>
      </c>
      <c r="BG733" s="31">
        <f>IF($I695="n/a",0,IF(BG$4&lt;=$C733,0,IF(SUM($C733,$I695)&gt;BG$4,$AG706/$I695,$AG706-SUM($I733:BF733))))</f>
        <v>0</v>
      </c>
      <c r="BH733" s="31">
        <f>IF($I695="n/a",0,IF(BH$4&lt;=$C733,0,IF(SUM($C733,$I695)&gt;BH$4,$AG706/$I695,$AG706-SUM($I733:BG733))))</f>
        <v>0</v>
      </c>
      <c r="BI733" s="31">
        <f>IF($I695="n/a",0,IF(BI$4&lt;=$C733,0,IF(SUM($C733,$I695)&gt;BI$4,$AG706/$I695,$AG706-SUM($I733:BH733))))</f>
        <v>0</v>
      </c>
      <c r="BJ733" s="31">
        <f>IF($I695="n/a",0,IF(BJ$4&lt;=$C733,0,IF(SUM($C733,$I695)&gt;BJ$4,$AG706/$I695,$AG706-SUM($I733:BI733))))</f>
        <v>0</v>
      </c>
      <c r="BK733" s="31">
        <f>IF($I695="n/a",0,IF(BK$4&lt;=$C733,0,IF(SUM($C733,$I695)&gt;BK$4,$AG706/$I695,$AG706-SUM($I733:BJ733))))</f>
        <v>0</v>
      </c>
      <c r="BL733" s="31">
        <f>IF($I695="n/a",0,IF(BL$4&lt;=$C733,0,IF(SUM($C733,$I695)&gt;BL$4,$AG706/$I695,$AG706-SUM($I733:BK733))))</f>
        <v>0</v>
      </c>
      <c r="BM733" s="31">
        <f>IF($I695="n/a",0,IF(BM$4&lt;=$C733,0,IF(SUM($C733,$I695)&gt;BM$4,$AG706/$I695,$AG706-SUM($I733:BL733))))</f>
        <v>0</v>
      </c>
      <c r="BN733" s="31">
        <f>IF($I695="n/a",0,IF(BN$4&lt;=$C733,0,IF(SUM($C733,$I695)&gt;BN$4,$AG706/$I695,$AG706-SUM($I733:BM733))))</f>
        <v>0</v>
      </c>
      <c r="BO733" s="31">
        <f>IF($I695="n/a",0,IF(BO$4&lt;=$C733,0,IF(SUM($C733,$I695)&gt;BO$4,$AG706/$I695,$AG706-SUM($I733:BN733))))</f>
        <v>0</v>
      </c>
      <c r="BP733" s="31">
        <f>IF($I695="n/a",0,IF(BP$4&lt;=$C733,0,IF(SUM($C733,$I695)&gt;BP$4,$AG706/$I695,$AG706-SUM($I733:BO733))))</f>
        <v>0</v>
      </c>
      <c r="BQ733" s="31">
        <f>IF($I695="n/a",0,IF(BQ$4&lt;=$C733,0,IF(SUM($C733,$I695)&gt;BQ$4,$AG706/$I695,$AG706-SUM($I733:BP733))))</f>
        <v>0</v>
      </c>
      <c r="BR733" s="31">
        <f>IF($I695="n/a",0,IF(BR$4&lt;=$C733,0,IF(SUM($C733,$I695)&gt;BR$4,$AG706/$I695,$AG706-SUM($I733:BQ733))))</f>
        <v>0</v>
      </c>
      <c r="BS733" s="31">
        <f>IF($I695="n/a",0,IF(BS$4&lt;=$C733,0,IF(SUM($C733,$I695)&gt;BS$4,$AG706/$I695,$AG706-SUM($I733:BR733))))</f>
        <v>0</v>
      </c>
      <c r="BT733" s="31">
        <f>IF($I695="n/a",0,IF(BT$4&lt;=$C733,0,IF(SUM($C733,$I695)&gt;BT$4,$AG706/$I695,$AG706-SUM($I733:BS733))))</f>
        <v>0</v>
      </c>
      <c r="BU733" s="31">
        <f>IF($I695="n/a",0,IF(BU$4&lt;=$C733,0,IF(SUM($C733,$I695)&gt;BU$4,$AG706/$I695,$AG706-SUM($I733:BT733))))</f>
        <v>0</v>
      </c>
      <c r="BV733" s="31">
        <f>IF($I695="n/a",0,IF(BV$4&lt;=$C733,0,IF(SUM($C733,$I695)&gt;BV$4,$AG706/$I695,$AG706-SUM($I733:BU733))))</f>
        <v>0</v>
      </c>
      <c r="BW733" s="31">
        <f>IF($I695="n/a",0,IF(BW$4&lt;=$C733,0,IF(SUM($C733,$I695)&gt;BW$4,$AG706/$I695,$AG706-SUM($I733:BV733))))</f>
        <v>0</v>
      </c>
      <c r="BX733" s="31">
        <f>IF($I695="n/a",0,IF(BX$4&lt;=$C733,0,IF(SUM($C733,$I695)&gt;BX$4,$AG706/$I695,$AG706-SUM($I733:BW733))))</f>
        <v>0</v>
      </c>
      <c r="BY733" s="31">
        <f>IF($I695="n/a",0,IF(BY$4&lt;=$C733,0,IF(SUM($C733,$I695)&gt;BY$4,$AG706/$I695,$AG706-SUM($I733:BX733))))</f>
        <v>0</v>
      </c>
      <c r="BZ733" s="31">
        <f>IF($I695="n/a",0,IF(BZ$4&lt;=$C733,0,IF(SUM($C733,$I695)&gt;BZ$4,$AG706/$I695,$AG706-SUM($I733:BY733))))</f>
        <v>0</v>
      </c>
      <c r="CA733" s="31">
        <f>IF($I695="n/a",0,IF(CA$4&lt;=$C733,0,IF(SUM($C733,$I695)&gt;CA$4,$AG706/$I695,$AG706-SUM($I733:BZ733))))</f>
        <v>0</v>
      </c>
      <c r="CB733" s="31">
        <f>IF($I695="n/a",0,IF(CB$4&lt;=$C733,0,IF(SUM($C733,$I695)&gt;CB$4,$AG706/$I695,$AG706-SUM($I733:CA733))))</f>
        <v>0</v>
      </c>
      <c r="CC733" s="31">
        <f>IF($I695="n/a",0,IF(CC$4&lt;=$C733,0,IF(SUM($C733,$I695)&gt;CC$4,$AG706/$I695,$AG706-SUM($I733:CB733))))</f>
        <v>0</v>
      </c>
      <c r="CD733" s="31">
        <f>IF($I695="n/a",0,IF(CD$4&lt;=$C733,0,IF(SUM($C733,$I695)&gt;CD$4,$AG706/$I695,$AG706-SUM($I733:CC733))))</f>
        <v>0</v>
      </c>
      <c r="CE733" s="31">
        <f>IF($I695="n/a",0,IF(CE$4&lt;=$C733,0,IF(SUM($C733,$I695)&gt;CE$4,$AG706/$I695,$AG706-SUM($I733:CD733))))</f>
        <v>0</v>
      </c>
      <c r="CF733" s="31">
        <f>IF($I695="n/a",0,IF(CF$4&lt;=$C733,0,IF(SUM($C733,$I695)&gt;CF$4,$AG706/$I695,$AG706-SUM($I733:CE733))))</f>
        <v>0</v>
      </c>
    </row>
    <row r="734" spans="3:84" ht="12.75" customHeight="1">
      <c r="C734" s="202">
        <v>2040</v>
      </c>
      <c r="D734" s="21" t="s">
        <v>70</v>
      </c>
      <c r="E734" s="21" t="s">
        <v>197</v>
      </c>
      <c r="I734" s="31"/>
      <c r="J734" s="31">
        <f>IF($I695="n/a",0,IF(J$4&lt;=$C734,0,IF(SUM($C734,$I695)&gt;J$4,$AH706/$I695,$AH706-SUM($I734:I734))))</f>
        <v>0</v>
      </c>
      <c r="K734" s="31">
        <f>IF($I695="n/a",0,IF(K$4&lt;=$C734,0,IF(SUM($C734,$I695)&gt;K$4,$AH706/$I695,$AH706-SUM($I734:J734))))</f>
        <v>0</v>
      </c>
      <c r="L734" s="31">
        <f>IF($I695="n/a",0,IF(L$4&lt;=$C734,0,IF(SUM($C734,$I695)&gt;L$4,$AH706/$I695,$AH706-SUM($I734:K734))))</f>
        <v>0</v>
      </c>
      <c r="M734" s="31">
        <f>IF($I695="n/a",0,IF(M$4&lt;=$C734,0,IF(SUM($C734,$I695)&gt;M$4,$AH706/$I695,$AH706-SUM($I734:L734))))</f>
        <v>0</v>
      </c>
      <c r="N734" s="31">
        <f>IF($I695="n/a",0,IF(N$4&lt;=$C734,0,IF(SUM($C734,$I695)&gt;N$4,$AH706/$I695,$AH706-SUM($I734:M734))))</f>
        <v>0</v>
      </c>
      <c r="O734" s="31">
        <f>IF($I695="n/a",0,IF(O$4&lt;=$C734,0,IF(SUM($C734,$I695)&gt;O$4,$AH706/$I695,$AH706-SUM($I734:N734))))</f>
        <v>0</v>
      </c>
      <c r="P734" s="31">
        <f>IF($I695="n/a",0,IF(P$4&lt;=$C734,0,IF(SUM($C734,$I695)&gt;P$4,$AH706/$I695,$AH706-SUM($I734:O734))))</f>
        <v>0</v>
      </c>
      <c r="Q734" s="31">
        <f>IF($I695="n/a",0,IF(Q$4&lt;=$C734,0,IF(SUM($C734,$I695)&gt;Q$4,$AH706/$I695,$AH706-SUM($I734:P734))))</f>
        <v>0</v>
      </c>
      <c r="R734" s="31">
        <f>IF($I695="n/a",0,IF(R$4&lt;=$C734,0,IF(SUM($C734,$I695)&gt;R$4,$AH706/$I695,$AH706-SUM($I734:Q734))))</f>
        <v>0</v>
      </c>
      <c r="S734" s="31">
        <f>IF($I695="n/a",0,IF(S$4&lt;=$C734,0,IF(SUM($C734,$I695)&gt;S$4,$AH706/$I695,$AH706-SUM($I734:R734))))</f>
        <v>0</v>
      </c>
      <c r="T734" s="31">
        <f>IF($I695="n/a",0,IF(T$4&lt;=$C734,0,IF(SUM($C734,$I695)&gt;T$4,$AH706/$I695,$AH706-SUM($I734:S734))))</f>
        <v>0</v>
      </c>
      <c r="U734" s="31">
        <f>IF($I695="n/a",0,IF(U$4&lt;=$C734,0,IF(SUM($C734,$I695)&gt;U$4,$AH706/$I695,$AH706-SUM($I734:T734))))</f>
        <v>0</v>
      </c>
      <c r="V734" s="31">
        <f>IF($I695="n/a",0,IF(V$4&lt;=$C734,0,IF(SUM($C734,$I695)&gt;V$4,$AH706/$I695,$AH706-SUM($I734:U734))))</f>
        <v>0</v>
      </c>
      <c r="W734" s="31">
        <f>IF($I695="n/a",0,IF(W$4&lt;=$C734,0,IF(SUM($C734,$I695)&gt;W$4,$AH706/$I695,$AH706-SUM($I734:V734))))</f>
        <v>0</v>
      </c>
      <c r="X734" s="31">
        <f>IF($I695="n/a",0,IF(X$4&lt;=$C734,0,IF(SUM($C734,$I695)&gt;X$4,$AH706/$I695,$AH706-SUM($I734:W734))))</f>
        <v>0</v>
      </c>
      <c r="Y734" s="31">
        <f>IF($I695="n/a",0,IF(Y$4&lt;=$C734,0,IF(SUM($C734,$I695)&gt;Y$4,$AH706/$I695,$AH706-SUM($I734:X734))))</f>
        <v>0</v>
      </c>
      <c r="Z734" s="31">
        <f>IF($I695="n/a",0,IF(Z$4&lt;=$C734,0,IF(SUM($C734,$I695)&gt;Z$4,$AH706/$I695,$AH706-SUM($I734:Y734))))</f>
        <v>0</v>
      </c>
      <c r="AA734" s="31">
        <f>IF($I695="n/a",0,IF(AA$4&lt;=$C734,0,IF(SUM($C734,$I695)&gt;AA$4,$AH706/$I695,$AH706-SUM($I734:Z734))))</f>
        <v>0</v>
      </c>
      <c r="AB734" s="31">
        <f>IF($I695="n/a",0,IF(AB$4&lt;=$C734,0,IF(SUM($C734,$I695)&gt;AB$4,$AH706/$I695,$AH706-SUM($I734:AA734))))</f>
        <v>0</v>
      </c>
      <c r="AC734" s="31">
        <f>IF($I695="n/a",0,IF(AC$4&lt;=$C734,0,IF(SUM($C734,$I695)&gt;AC$4,$AH706/$I695,$AH706-SUM($I734:AB734))))</f>
        <v>0</v>
      </c>
      <c r="AD734" s="31">
        <f>IF($I695="n/a",0,IF(AD$4&lt;=$C734,0,IF(SUM($C734,$I695)&gt;AD$4,$AH706/$I695,$AH706-SUM($I734:AC734))))</f>
        <v>0</v>
      </c>
      <c r="AE734" s="31">
        <f>IF($I695="n/a",0,IF(AE$4&lt;=$C734,0,IF(SUM($C734,$I695)&gt;AE$4,$AH706/$I695,$AH706-SUM($I734:AD734))))</f>
        <v>0</v>
      </c>
      <c r="AF734" s="31">
        <f>IF($I695="n/a",0,IF(AF$4&lt;=$C734,0,IF(SUM($C734,$I695)&gt;AF$4,$AH706/$I695,$AH706-SUM($I734:AE734))))</f>
        <v>0</v>
      </c>
      <c r="AG734" s="31">
        <f>IF($I695="n/a",0,IF(AG$4&lt;=$C734,0,IF(SUM($C734,$I695)&gt;AG$4,$AH706/$I695,$AH706-SUM($I734:AF734))))</f>
        <v>0</v>
      </c>
      <c r="AH734" s="31">
        <f>IF($I695="n/a",0,IF(AH$4&lt;=$C734,0,IF(SUM($C734,$I695)&gt;AH$4,$AH706/$I695,$AH706-SUM($I734:AG734))))</f>
        <v>0</v>
      </c>
      <c r="AI734" s="31">
        <f>IF($I695="n/a",0,IF(AI$4&lt;=$C734,0,IF(SUM($C734,$I695)&gt;AI$4,$AH706/$I695,$AH706-SUM($I734:AH734))))</f>
        <v>0</v>
      </c>
      <c r="AJ734" s="31">
        <f>IF($I695="n/a",0,IF(AJ$4&lt;=$C734,0,IF(SUM($C734,$I695)&gt;AJ$4,$AH706/$I695,$AH706-SUM($I734:AI734))))</f>
        <v>0</v>
      </c>
      <c r="AK734" s="31">
        <f>IF($I695="n/a",0,IF(AK$4&lt;=$C734,0,IF(SUM($C734,$I695)&gt;AK$4,$AH706/$I695,$AH706-SUM($I734:AJ734))))</f>
        <v>0</v>
      </c>
      <c r="AL734" s="31">
        <f>IF($I695="n/a",0,IF(AL$4&lt;=$C734,0,IF(SUM($C734,$I695)&gt;AL$4,$AH706/$I695,$AH706-SUM($I734:AK734))))</f>
        <v>0</v>
      </c>
      <c r="AM734" s="31">
        <f>IF($I695="n/a",0,IF(AM$4&lt;=$C734,0,IF(SUM($C734,$I695)&gt;AM$4,$AH706/$I695,$AH706-SUM($I734:AL734))))</f>
        <v>0</v>
      </c>
      <c r="AN734" s="31">
        <f>IF($I695="n/a",0,IF(AN$4&lt;=$C734,0,IF(SUM($C734,$I695)&gt;AN$4,$AH706/$I695,$AH706-SUM($I734:AM734))))</f>
        <v>0</v>
      </c>
      <c r="AO734" s="31">
        <f>IF($I695="n/a",0,IF(AO$4&lt;=$C734,0,IF(SUM($C734,$I695)&gt;AO$4,$AH706/$I695,$AH706-SUM($I734:AN734))))</f>
        <v>0</v>
      </c>
      <c r="AP734" s="31">
        <f>IF($I695="n/a",0,IF(AP$4&lt;=$C734,0,IF(SUM($C734,$I695)&gt;AP$4,$AH706/$I695,$AH706-SUM($I734:AO734))))</f>
        <v>0</v>
      </c>
      <c r="AQ734" s="31">
        <f>IF($I695="n/a",0,IF(AQ$4&lt;=$C734,0,IF(SUM($C734,$I695)&gt;AQ$4,$AH706/$I695,$AH706-SUM($I734:AP734))))</f>
        <v>0</v>
      </c>
      <c r="AR734" s="31">
        <f>IF($I695="n/a",0,IF(AR$4&lt;=$C734,0,IF(SUM($C734,$I695)&gt;AR$4,$AH706/$I695,$AH706-SUM($I734:AQ734))))</f>
        <v>0</v>
      </c>
      <c r="AS734" s="31">
        <f>IF($I695="n/a",0,IF(AS$4&lt;=$C734,0,IF(SUM($C734,$I695)&gt;AS$4,$AH706/$I695,$AH706-SUM($I734:AR734))))</f>
        <v>0</v>
      </c>
      <c r="AT734" s="31">
        <f>IF($I695="n/a",0,IF(AT$4&lt;=$C734,0,IF(SUM($C734,$I695)&gt;AT$4,$AH706/$I695,$AH706-SUM($I734:AS734))))</f>
        <v>0</v>
      </c>
      <c r="AU734" s="31">
        <f>IF($I695="n/a",0,IF(AU$4&lt;=$C734,0,IF(SUM($C734,$I695)&gt;AU$4,$AH706/$I695,$AH706-SUM($I734:AT734))))</f>
        <v>0</v>
      </c>
      <c r="AV734" s="31">
        <f>IF($I695="n/a",0,IF(AV$4&lt;=$C734,0,IF(SUM($C734,$I695)&gt;AV$4,$AH706/$I695,$AH706-SUM($I734:AU734))))</f>
        <v>0</v>
      </c>
      <c r="AW734" s="31">
        <f>IF($I695="n/a",0,IF(AW$4&lt;=$C734,0,IF(SUM($C734,$I695)&gt;AW$4,$AH706/$I695,$AH706-SUM($I734:AV734))))</f>
        <v>0</v>
      </c>
      <c r="AX734" s="31">
        <f>IF($I695="n/a",0,IF(AX$4&lt;=$C734,0,IF(SUM($C734,$I695)&gt;AX$4,$AH706/$I695,$AH706-SUM($I734:AW734))))</f>
        <v>0</v>
      </c>
      <c r="AY734" s="31">
        <f>IF($I695="n/a",0,IF(AY$4&lt;=$C734,0,IF(SUM($C734,$I695)&gt;AY$4,$AH706/$I695,$AH706-SUM($I734:AX734))))</f>
        <v>0</v>
      </c>
      <c r="AZ734" s="31">
        <f>IF($I695="n/a",0,IF(AZ$4&lt;=$C734,0,IF(SUM($C734,$I695)&gt;AZ$4,$AH706/$I695,$AH706-SUM($I734:AY734))))</f>
        <v>0</v>
      </c>
      <c r="BA734" s="31">
        <f>IF($I695="n/a",0,IF(BA$4&lt;=$C734,0,IF(SUM($C734,$I695)&gt;BA$4,$AH706/$I695,$AH706-SUM($I734:AZ734))))</f>
        <v>0</v>
      </c>
      <c r="BB734" s="31">
        <f>IF($I695="n/a",0,IF(BB$4&lt;=$C734,0,IF(SUM($C734,$I695)&gt;BB$4,$AH706/$I695,$AH706-SUM($I734:BA734))))</f>
        <v>0</v>
      </c>
      <c r="BC734" s="31">
        <f>IF($I695="n/a",0,IF(BC$4&lt;=$C734,0,IF(SUM($C734,$I695)&gt;BC$4,$AH706/$I695,$AH706-SUM($I734:BB734))))</f>
        <v>0</v>
      </c>
      <c r="BD734" s="31">
        <f>IF($I695="n/a",0,IF(BD$4&lt;=$C734,0,IF(SUM($C734,$I695)&gt;BD$4,$AH706/$I695,$AH706-SUM($I734:BC734))))</f>
        <v>0</v>
      </c>
      <c r="BE734" s="31">
        <f>IF($I695="n/a",0,IF(BE$4&lt;=$C734,0,IF(SUM($C734,$I695)&gt;BE$4,$AH706/$I695,$AH706-SUM($I734:BD734))))</f>
        <v>0</v>
      </c>
      <c r="BF734" s="31">
        <f>IF($I695="n/a",0,IF(BF$4&lt;=$C734,0,IF(SUM($C734,$I695)&gt;BF$4,$AH706/$I695,$AH706-SUM($I734:BE734))))</f>
        <v>0</v>
      </c>
      <c r="BG734" s="31">
        <f>IF($I695="n/a",0,IF(BG$4&lt;=$C734,0,IF(SUM($C734,$I695)&gt;BG$4,$AH706/$I695,$AH706-SUM($I734:BF734))))</f>
        <v>0</v>
      </c>
      <c r="BH734" s="31">
        <f>IF($I695="n/a",0,IF(BH$4&lt;=$C734,0,IF(SUM($C734,$I695)&gt;BH$4,$AH706/$I695,$AH706-SUM($I734:BG734))))</f>
        <v>0</v>
      </c>
      <c r="BI734" s="31">
        <f>IF($I695="n/a",0,IF(BI$4&lt;=$C734,0,IF(SUM($C734,$I695)&gt;BI$4,$AH706/$I695,$AH706-SUM($I734:BH734))))</f>
        <v>0</v>
      </c>
      <c r="BJ734" s="31">
        <f>IF($I695="n/a",0,IF(BJ$4&lt;=$C734,0,IF(SUM($C734,$I695)&gt;BJ$4,$AH706/$I695,$AH706-SUM($I734:BI734))))</f>
        <v>0</v>
      </c>
      <c r="BK734" s="31">
        <f>IF($I695="n/a",0,IF(BK$4&lt;=$C734,0,IF(SUM($C734,$I695)&gt;BK$4,$AH706/$I695,$AH706-SUM($I734:BJ734))))</f>
        <v>0</v>
      </c>
      <c r="BL734" s="31">
        <f>IF($I695="n/a",0,IF(BL$4&lt;=$C734,0,IF(SUM($C734,$I695)&gt;BL$4,$AH706/$I695,$AH706-SUM($I734:BK734))))</f>
        <v>0</v>
      </c>
      <c r="BM734" s="31">
        <f>IF($I695="n/a",0,IF(BM$4&lt;=$C734,0,IF(SUM($C734,$I695)&gt;BM$4,$AH706/$I695,$AH706-SUM($I734:BL734))))</f>
        <v>0</v>
      </c>
      <c r="BN734" s="31">
        <f>IF($I695="n/a",0,IF(BN$4&lt;=$C734,0,IF(SUM($C734,$I695)&gt;BN$4,$AH706/$I695,$AH706-SUM($I734:BM734))))</f>
        <v>0</v>
      </c>
      <c r="BO734" s="31">
        <f>IF($I695="n/a",0,IF(BO$4&lt;=$C734,0,IF(SUM($C734,$I695)&gt;BO$4,$AH706/$I695,$AH706-SUM($I734:BN734))))</f>
        <v>0</v>
      </c>
      <c r="BP734" s="31">
        <f>IF($I695="n/a",0,IF(BP$4&lt;=$C734,0,IF(SUM($C734,$I695)&gt;BP$4,$AH706/$I695,$AH706-SUM($I734:BO734))))</f>
        <v>0</v>
      </c>
      <c r="BQ734" s="31">
        <f>IF($I695="n/a",0,IF(BQ$4&lt;=$C734,0,IF(SUM($C734,$I695)&gt;BQ$4,$AH706/$I695,$AH706-SUM($I734:BP734))))</f>
        <v>0</v>
      </c>
      <c r="BR734" s="31">
        <f>IF($I695="n/a",0,IF(BR$4&lt;=$C734,0,IF(SUM($C734,$I695)&gt;BR$4,$AH706/$I695,$AH706-SUM($I734:BQ734))))</f>
        <v>0</v>
      </c>
      <c r="BS734" s="31">
        <f>IF($I695="n/a",0,IF(BS$4&lt;=$C734,0,IF(SUM($C734,$I695)&gt;BS$4,$AH706/$I695,$AH706-SUM($I734:BR734))))</f>
        <v>0</v>
      </c>
      <c r="BT734" s="31">
        <f>IF($I695="n/a",0,IF(BT$4&lt;=$C734,0,IF(SUM($C734,$I695)&gt;BT$4,$AH706/$I695,$AH706-SUM($I734:BS734))))</f>
        <v>0</v>
      </c>
      <c r="BU734" s="31">
        <f>IF($I695="n/a",0,IF(BU$4&lt;=$C734,0,IF(SUM($C734,$I695)&gt;BU$4,$AH706/$I695,$AH706-SUM($I734:BT734))))</f>
        <v>0</v>
      </c>
      <c r="BV734" s="31">
        <f>IF($I695="n/a",0,IF(BV$4&lt;=$C734,0,IF(SUM($C734,$I695)&gt;BV$4,$AH706/$I695,$AH706-SUM($I734:BU734))))</f>
        <v>0</v>
      </c>
      <c r="BW734" s="31">
        <f>IF($I695="n/a",0,IF(BW$4&lt;=$C734,0,IF(SUM($C734,$I695)&gt;BW$4,$AH706/$I695,$AH706-SUM($I734:BV734))))</f>
        <v>0</v>
      </c>
      <c r="BX734" s="31">
        <f>IF($I695="n/a",0,IF(BX$4&lt;=$C734,0,IF(SUM($C734,$I695)&gt;BX$4,$AH706/$I695,$AH706-SUM($I734:BW734))))</f>
        <v>0</v>
      </c>
      <c r="BY734" s="31">
        <f>IF($I695="n/a",0,IF(BY$4&lt;=$C734,0,IF(SUM($C734,$I695)&gt;BY$4,$AH706/$I695,$AH706-SUM($I734:BX734))))</f>
        <v>0</v>
      </c>
      <c r="BZ734" s="31">
        <f>IF($I695="n/a",0,IF(BZ$4&lt;=$C734,0,IF(SUM($C734,$I695)&gt;BZ$4,$AH706/$I695,$AH706-SUM($I734:BY734))))</f>
        <v>0</v>
      </c>
      <c r="CA734" s="31">
        <f>IF($I695="n/a",0,IF(CA$4&lt;=$C734,0,IF(SUM($C734,$I695)&gt;CA$4,$AH706/$I695,$AH706-SUM($I734:BZ734))))</f>
        <v>0</v>
      </c>
      <c r="CB734" s="31">
        <f>IF($I695="n/a",0,IF(CB$4&lt;=$C734,0,IF(SUM($C734,$I695)&gt;CB$4,$AH706/$I695,$AH706-SUM($I734:CA734))))</f>
        <v>0</v>
      </c>
      <c r="CC734" s="31">
        <f>IF($I695="n/a",0,IF(CC$4&lt;=$C734,0,IF(SUM($C734,$I695)&gt;CC$4,$AH706/$I695,$AH706-SUM($I734:CB734))))</f>
        <v>0</v>
      </c>
      <c r="CD734" s="31">
        <f>IF($I695="n/a",0,IF(CD$4&lt;=$C734,0,IF(SUM($C734,$I695)&gt;CD$4,$AH706/$I695,$AH706-SUM($I734:CC734))))</f>
        <v>0</v>
      </c>
      <c r="CE734" s="31">
        <f>IF($I695="n/a",0,IF(CE$4&lt;=$C734,0,IF(SUM($C734,$I695)&gt;CE$4,$AH706/$I695,$AH706-SUM($I734:CD734))))</f>
        <v>0</v>
      </c>
      <c r="CF734" s="31">
        <f>IF($I695="n/a",0,IF(CF$4&lt;=$C734,0,IF(SUM($C734,$I695)&gt;CF$4,$AH706/$I695,$AH706-SUM($I734:CE734))))</f>
        <v>0</v>
      </c>
    </row>
    <row r="735" spans="3:84" ht="12.75" customHeight="1">
      <c r="C735" s="202">
        <v>2041</v>
      </c>
      <c r="D735" s="21" t="s">
        <v>198</v>
      </c>
      <c r="E735" s="21" t="s">
        <v>197</v>
      </c>
      <c r="I735" s="31"/>
      <c r="J735" s="31">
        <f>IF($I695="n/a",0,IF(J$4&lt;=$C735,0,IF(SUM($C735,$I695)&gt;J$4,$AI706/$I695,$AI706-SUM($I735:I735))))</f>
        <v>0</v>
      </c>
      <c r="K735" s="31">
        <f>IF($I695="n/a",0,IF(K$4&lt;=$C735,0,IF(SUM($C735,$I695)&gt;K$4,$AI706/$I695,$AI706-SUM($I735:J735))))</f>
        <v>0</v>
      </c>
      <c r="L735" s="31">
        <f>IF($I695="n/a",0,IF(L$4&lt;=$C735,0,IF(SUM($C735,$I695)&gt;L$4,$AI706/$I695,$AI706-SUM($I735:K735))))</f>
        <v>0</v>
      </c>
      <c r="M735" s="31">
        <f>IF($I695="n/a",0,IF(M$4&lt;=$C735,0,IF(SUM($C735,$I695)&gt;M$4,$AI706/$I695,$AI706-SUM($I735:L735))))</f>
        <v>0</v>
      </c>
      <c r="N735" s="31">
        <f>IF($I695="n/a",0,IF(N$4&lt;=$C735,0,IF(SUM($C735,$I695)&gt;N$4,$AI706/$I695,$AI706-SUM($I735:M735))))</f>
        <v>0</v>
      </c>
      <c r="O735" s="31">
        <f>IF($I695="n/a",0,IF(O$4&lt;=$C735,0,IF(SUM($C735,$I695)&gt;O$4,$AI706/$I695,$AI706-SUM($I735:N735))))</f>
        <v>0</v>
      </c>
      <c r="P735" s="31">
        <f>IF($I695="n/a",0,IF(P$4&lt;=$C735,0,IF(SUM($C735,$I695)&gt;P$4,$AI706/$I695,$AI706-SUM($I735:O735))))</f>
        <v>0</v>
      </c>
      <c r="Q735" s="31">
        <f>IF($I695="n/a",0,IF(Q$4&lt;=$C735,0,IF(SUM($C735,$I695)&gt;Q$4,$AI706/$I695,$AI706-SUM($I735:P735))))</f>
        <v>0</v>
      </c>
      <c r="R735" s="31">
        <f>IF($I695="n/a",0,IF(R$4&lt;=$C735,0,IF(SUM($C735,$I695)&gt;R$4,$AI706/$I695,$AI706-SUM($I735:Q735))))</f>
        <v>0</v>
      </c>
      <c r="S735" s="31">
        <f>IF($I695="n/a",0,IF(S$4&lt;=$C735,0,IF(SUM($C735,$I695)&gt;S$4,$AI706/$I695,$AI706-SUM($I735:R735))))</f>
        <v>0</v>
      </c>
      <c r="T735" s="31">
        <f>IF($I695="n/a",0,IF(T$4&lt;=$C735,0,IF(SUM($C735,$I695)&gt;T$4,$AI706/$I695,$AI706-SUM($I735:S735))))</f>
        <v>0</v>
      </c>
      <c r="U735" s="31">
        <f>IF($I695="n/a",0,IF(U$4&lt;=$C735,0,IF(SUM($C735,$I695)&gt;U$4,$AI706/$I695,$AI706-SUM($I735:T735))))</f>
        <v>0</v>
      </c>
      <c r="V735" s="31">
        <f>IF($I695="n/a",0,IF(V$4&lt;=$C735,0,IF(SUM($C735,$I695)&gt;V$4,$AI706/$I695,$AI706-SUM($I735:U735))))</f>
        <v>0</v>
      </c>
      <c r="W735" s="31">
        <f>IF($I695="n/a",0,IF(W$4&lt;=$C735,0,IF(SUM($C735,$I695)&gt;W$4,$AI706/$I695,$AI706-SUM($I735:V735))))</f>
        <v>0</v>
      </c>
      <c r="X735" s="31">
        <f>IF($I695="n/a",0,IF(X$4&lt;=$C735,0,IF(SUM($C735,$I695)&gt;X$4,$AI706/$I695,$AI706-SUM($I735:W735))))</f>
        <v>0</v>
      </c>
      <c r="Y735" s="31">
        <f>IF($I695="n/a",0,IF(Y$4&lt;=$C735,0,IF(SUM($C735,$I695)&gt;Y$4,$AI706/$I695,$AI706-SUM($I735:X735))))</f>
        <v>0</v>
      </c>
      <c r="Z735" s="31">
        <f>IF($I695="n/a",0,IF(Z$4&lt;=$C735,0,IF(SUM($C735,$I695)&gt;Z$4,$AI706/$I695,$AI706-SUM($I735:Y735))))</f>
        <v>0</v>
      </c>
      <c r="AA735" s="31">
        <f>IF($I695="n/a",0,IF(AA$4&lt;=$C735,0,IF(SUM($C735,$I695)&gt;AA$4,$AI706/$I695,$AI706-SUM($I735:Z735))))</f>
        <v>0</v>
      </c>
      <c r="AB735" s="31">
        <f>IF($I695="n/a",0,IF(AB$4&lt;=$C735,0,IF(SUM($C735,$I695)&gt;AB$4,$AI706/$I695,$AI706-SUM($I735:AA735))))</f>
        <v>0</v>
      </c>
      <c r="AC735" s="31">
        <f>IF($I695="n/a",0,IF(AC$4&lt;=$C735,0,IF(SUM($C735,$I695)&gt;AC$4,$AI706/$I695,$AI706-SUM($I735:AB735))))</f>
        <v>0</v>
      </c>
      <c r="AD735" s="31">
        <f>IF($I695="n/a",0,IF(AD$4&lt;=$C735,0,IF(SUM($C735,$I695)&gt;AD$4,$AI706/$I695,$AI706-SUM($I735:AC735))))</f>
        <v>0</v>
      </c>
      <c r="AE735" s="31">
        <f>IF($I695="n/a",0,IF(AE$4&lt;=$C735,0,IF(SUM($C735,$I695)&gt;AE$4,$AI706/$I695,$AI706-SUM($I735:AD735))))</f>
        <v>0</v>
      </c>
      <c r="AF735" s="31">
        <f>IF($I695="n/a",0,IF(AF$4&lt;=$C735,0,IF(SUM($C735,$I695)&gt;AF$4,$AI706/$I695,$AI706-SUM($I735:AE735))))</f>
        <v>0</v>
      </c>
      <c r="AG735" s="31">
        <f>IF($I695="n/a",0,IF(AG$4&lt;=$C735,0,IF(SUM($C735,$I695)&gt;AG$4,$AI706/$I695,$AI706-SUM($I735:AF735))))</f>
        <v>0</v>
      </c>
      <c r="AH735" s="31">
        <f>IF($I695="n/a",0,IF(AH$4&lt;=$C735,0,IF(SUM($C735,$I695)&gt;AH$4,$AI706/$I695,$AI706-SUM($I735:AG735))))</f>
        <v>0</v>
      </c>
      <c r="AI735" s="31">
        <f>IF($I695="n/a",0,IF(AI$4&lt;=$C735,0,IF(SUM($C735,$I695)&gt;AI$4,$AI706/$I695,$AI706-SUM($I735:AH735))))</f>
        <v>0</v>
      </c>
      <c r="AJ735" s="31">
        <f>IF($I695="n/a",0,IF(AJ$4&lt;=$C735,0,IF(SUM($C735,$I695)&gt;AJ$4,$AI706/$I695,$AI706-SUM($I735:AI735))))</f>
        <v>0</v>
      </c>
      <c r="AK735" s="31">
        <f>IF($I695="n/a",0,IF(AK$4&lt;=$C735,0,IF(SUM($C735,$I695)&gt;AK$4,$AI706/$I695,$AI706-SUM($I735:AJ735))))</f>
        <v>0</v>
      </c>
      <c r="AL735" s="31">
        <f>IF($I695="n/a",0,IF(AL$4&lt;=$C735,0,IF(SUM($C735,$I695)&gt;AL$4,$AI706/$I695,$AI706-SUM($I735:AK735))))</f>
        <v>0</v>
      </c>
      <c r="AM735" s="31">
        <f>IF($I695="n/a",0,IF(AM$4&lt;=$C735,0,IF(SUM($C735,$I695)&gt;AM$4,$AI706/$I695,$AI706-SUM($I735:AL735))))</f>
        <v>0</v>
      </c>
      <c r="AN735" s="31">
        <f>IF($I695="n/a",0,IF(AN$4&lt;=$C735,0,IF(SUM($C735,$I695)&gt;AN$4,$AI706/$I695,$AI706-SUM($I735:AM735))))</f>
        <v>0</v>
      </c>
      <c r="AO735" s="31">
        <f>IF($I695="n/a",0,IF(AO$4&lt;=$C735,0,IF(SUM($C735,$I695)&gt;AO$4,$AI706/$I695,$AI706-SUM($I735:AN735))))</f>
        <v>0</v>
      </c>
      <c r="AP735" s="31">
        <f>IF($I695="n/a",0,IF(AP$4&lt;=$C735,0,IF(SUM($C735,$I695)&gt;AP$4,$AI706/$I695,$AI706-SUM($I735:AO735))))</f>
        <v>0</v>
      </c>
      <c r="AQ735" s="31">
        <f>IF($I695="n/a",0,IF(AQ$4&lt;=$C735,0,IF(SUM($C735,$I695)&gt;AQ$4,$AI706/$I695,$AI706-SUM($I735:AP735))))</f>
        <v>0</v>
      </c>
      <c r="AR735" s="31">
        <f>IF($I695="n/a",0,IF(AR$4&lt;=$C735,0,IF(SUM($C735,$I695)&gt;AR$4,$AI706/$I695,$AI706-SUM($I735:AQ735))))</f>
        <v>0</v>
      </c>
      <c r="AS735" s="31">
        <f>IF($I695="n/a",0,IF(AS$4&lt;=$C735,0,IF(SUM($C735,$I695)&gt;AS$4,$AI706/$I695,$AI706-SUM($I735:AR735))))</f>
        <v>0</v>
      </c>
      <c r="AT735" s="31">
        <f>IF($I695="n/a",0,IF(AT$4&lt;=$C735,0,IF(SUM($C735,$I695)&gt;AT$4,$AI706/$I695,$AI706-SUM($I735:AS735))))</f>
        <v>0</v>
      </c>
      <c r="AU735" s="31">
        <f>IF($I695="n/a",0,IF(AU$4&lt;=$C735,0,IF(SUM($C735,$I695)&gt;AU$4,$AI706/$I695,$AI706-SUM($I735:AT735))))</f>
        <v>0</v>
      </c>
      <c r="AV735" s="31">
        <f>IF($I695="n/a",0,IF(AV$4&lt;=$C735,0,IF(SUM($C735,$I695)&gt;AV$4,$AI706/$I695,$AI706-SUM($I735:AU735))))</f>
        <v>0</v>
      </c>
      <c r="AW735" s="31">
        <f>IF($I695="n/a",0,IF(AW$4&lt;=$C735,0,IF(SUM($C735,$I695)&gt;AW$4,$AI706/$I695,$AI706-SUM($I735:AV735))))</f>
        <v>0</v>
      </c>
      <c r="AX735" s="31">
        <f>IF($I695="n/a",0,IF(AX$4&lt;=$C735,0,IF(SUM($C735,$I695)&gt;AX$4,$AI706/$I695,$AI706-SUM($I735:AW735))))</f>
        <v>0</v>
      </c>
      <c r="AY735" s="31">
        <f>IF($I695="n/a",0,IF(AY$4&lt;=$C735,0,IF(SUM($C735,$I695)&gt;AY$4,$AI706/$I695,$AI706-SUM($I735:AX735))))</f>
        <v>0</v>
      </c>
      <c r="AZ735" s="31">
        <f>IF($I695="n/a",0,IF(AZ$4&lt;=$C735,0,IF(SUM($C735,$I695)&gt;AZ$4,$AI706/$I695,$AI706-SUM($I735:AY735))))</f>
        <v>0</v>
      </c>
      <c r="BA735" s="31">
        <f>IF($I695="n/a",0,IF(BA$4&lt;=$C735,0,IF(SUM($C735,$I695)&gt;BA$4,$AI706/$I695,$AI706-SUM($I735:AZ735))))</f>
        <v>0</v>
      </c>
      <c r="BB735" s="31">
        <f>IF($I695="n/a",0,IF(BB$4&lt;=$C735,0,IF(SUM($C735,$I695)&gt;BB$4,$AI706/$I695,$AI706-SUM($I735:BA735))))</f>
        <v>0</v>
      </c>
      <c r="BC735" s="31">
        <f>IF($I695="n/a",0,IF(BC$4&lt;=$C735,0,IF(SUM($C735,$I695)&gt;BC$4,$AI706/$I695,$AI706-SUM($I735:BB735))))</f>
        <v>0</v>
      </c>
      <c r="BD735" s="31">
        <f>IF($I695="n/a",0,IF(BD$4&lt;=$C735,0,IF(SUM($C735,$I695)&gt;BD$4,$AI706/$I695,$AI706-SUM($I735:BC735))))</f>
        <v>0</v>
      </c>
      <c r="BE735" s="31">
        <f>IF($I695="n/a",0,IF(BE$4&lt;=$C735,0,IF(SUM($C735,$I695)&gt;BE$4,$AI706/$I695,$AI706-SUM($I735:BD735))))</f>
        <v>0</v>
      </c>
      <c r="BF735" s="31">
        <f>IF($I695="n/a",0,IF(BF$4&lt;=$C735,0,IF(SUM($C735,$I695)&gt;BF$4,$AI706/$I695,$AI706-SUM($I735:BE735))))</f>
        <v>0</v>
      </c>
      <c r="BG735" s="31">
        <f>IF($I695="n/a",0,IF(BG$4&lt;=$C735,0,IF(SUM($C735,$I695)&gt;BG$4,$AI706/$I695,$AI706-SUM($I735:BF735))))</f>
        <v>0</v>
      </c>
      <c r="BH735" s="31">
        <f>IF($I695="n/a",0,IF(BH$4&lt;=$C735,0,IF(SUM($C735,$I695)&gt;BH$4,$AI706/$I695,$AI706-SUM($I735:BG735))))</f>
        <v>0</v>
      </c>
      <c r="BI735" s="31">
        <f>IF($I695="n/a",0,IF(BI$4&lt;=$C735,0,IF(SUM($C735,$I695)&gt;BI$4,$AI706/$I695,$AI706-SUM($I735:BH735))))</f>
        <v>0</v>
      </c>
      <c r="BJ735" s="31">
        <f>IF($I695="n/a",0,IF(BJ$4&lt;=$C735,0,IF(SUM($C735,$I695)&gt;BJ$4,$AI706/$I695,$AI706-SUM($I735:BI735))))</f>
        <v>0</v>
      </c>
      <c r="BK735" s="31">
        <f>IF($I695="n/a",0,IF(BK$4&lt;=$C735,0,IF(SUM($C735,$I695)&gt;BK$4,$AI706/$I695,$AI706-SUM($I735:BJ735))))</f>
        <v>0</v>
      </c>
      <c r="BL735" s="31">
        <f>IF($I695="n/a",0,IF(BL$4&lt;=$C735,0,IF(SUM($C735,$I695)&gt;BL$4,$AI706/$I695,$AI706-SUM($I735:BK735))))</f>
        <v>0</v>
      </c>
      <c r="BM735" s="31">
        <f>IF($I695="n/a",0,IF(BM$4&lt;=$C735,0,IF(SUM($C735,$I695)&gt;BM$4,$AI706/$I695,$AI706-SUM($I735:BL735))))</f>
        <v>0</v>
      </c>
      <c r="BN735" s="31">
        <f>IF($I695="n/a",0,IF(BN$4&lt;=$C735,0,IF(SUM($C735,$I695)&gt;BN$4,$AI706/$I695,$AI706-SUM($I735:BM735))))</f>
        <v>0</v>
      </c>
      <c r="BO735" s="31">
        <f>IF($I695="n/a",0,IF(BO$4&lt;=$C735,0,IF(SUM($C735,$I695)&gt;BO$4,$AI706/$I695,$AI706-SUM($I735:BN735))))</f>
        <v>0</v>
      </c>
      <c r="BP735" s="31">
        <f>IF($I695="n/a",0,IF(BP$4&lt;=$C735,0,IF(SUM($C735,$I695)&gt;BP$4,$AI706/$I695,$AI706-SUM($I735:BO735))))</f>
        <v>0</v>
      </c>
      <c r="BQ735" s="31">
        <f>IF($I695="n/a",0,IF(BQ$4&lt;=$C735,0,IF(SUM($C735,$I695)&gt;BQ$4,$AI706/$I695,$AI706-SUM($I735:BP735))))</f>
        <v>0</v>
      </c>
      <c r="BR735" s="31">
        <f>IF($I695="n/a",0,IF(BR$4&lt;=$C735,0,IF(SUM($C735,$I695)&gt;BR$4,$AI706/$I695,$AI706-SUM($I735:BQ735))))</f>
        <v>0</v>
      </c>
      <c r="BS735" s="31">
        <f>IF($I695="n/a",0,IF(BS$4&lt;=$C735,0,IF(SUM($C735,$I695)&gt;BS$4,$AI706/$I695,$AI706-SUM($I735:BR735))))</f>
        <v>0</v>
      </c>
      <c r="BT735" s="31">
        <f>IF($I695="n/a",0,IF(BT$4&lt;=$C735,0,IF(SUM($C735,$I695)&gt;BT$4,$AI706/$I695,$AI706-SUM($I735:BS735))))</f>
        <v>0</v>
      </c>
      <c r="BU735" s="31">
        <f>IF($I695="n/a",0,IF(BU$4&lt;=$C735,0,IF(SUM($C735,$I695)&gt;BU$4,$AI706/$I695,$AI706-SUM($I735:BT735))))</f>
        <v>0</v>
      </c>
      <c r="BV735" s="31">
        <f>IF($I695="n/a",0,IF(BV$4&lt;=$C735,0,IF(SUM($C735,$I695)&gt;BV$4,$AI706/$I695,$AI706-SUM($I735:BU735))))</f>
        <v>0</v>
      </c>
      <c r="BW735" s="31">
        <f>IF($I695="n/a",0,IF(BW$4&lt;=$C735,0,IF(SUM($C735,$I695)&gt;BW$4,$AI706/$I695,$AI706-SUM($I735:BV735))))</f>
        <v>0</v>
      </c>
      <c r="BX735" s="31">
        <f>IF($I695="n/a",0,IF(BX$4&lt;=$C735,0,IF(SUM($C735,$I695)&gt;BX$4,$AI706/$I695,$AI706-SUM($I735:BW735))))</f>
        <v>0</v>
      </c>
      <c r="BY735" s="31">
        <f>IF($I695="n/a",0,IF(BY$4&lt;=$C735,0,IF(SUM($C735,$I695)&gt;BY$4,$AI706/$I695,$AI706-SUM($I735:BX735))))</f>
        <v>0</v>
      </c>
      <c r="BZ735" s="31">
        <f>IF($I695="n/a",0,IF(BZ$4&lt;=$C735,0,IF(SUM($C735,$I695)&gt;BZ$4,$AI706/$I695,$AI706-SUM($I735:BY735))))</f>
        <v>0</v>
      </c>
      <c r="CA735" s="31">
        <f>IF($I695="n/a",0,IF(CA$4&lt;=$C735,0,IF(SUM($C735,$I695)&gt;CA$4,$AI706/$I695,$AI706-SUM($I735:BZ735))))</f>
        <v>0</v>
      </c>
      <c r="CB735" s="31">
        <f>IF($I695="n/a",0,IF(CB$4&lt;=$C735,0,IF(SUM($C735,$I695)&gt;CB$4,$AI706/$I695,$AI706-SUM($I735:CA735))))</f>
        <v>0</v>
      </c>
      <c r="CC735" s="31">
        <f>IF($I695="n/a",0,IF(CC$4&lt;=$C735,0,IF(SUM($C735,$I695)&gt;CC$4,$AI706/$I695,$AI706-SUM($I735:CB735))))</f>
        <v>0</v>
      </c>
      <c r="CD735" s="31">
        <f>IF($I695="n/a",0,IF(CD$4&lt;=$C735,0,IF(SUM($C735,$I695)&gt;CD$4,$AI706/$I695,$AI706-SUM($I735:CC735))))</f>
        <v>0</v>
      </c>
      <c r="CE735" s="31">
        <f>IF($I695="n/a",0,IF(CE$4&lt;=$C735,0,IF(SUM($C735,$I695)&gt;CE$4,$AI706/$I695,$AI706-SUM($I735:CD735))))</f>
        <v>0</v>
      </c>
      <c r="CF735" s="31">
        <f>IF($I695="n/a",0,IF(CF$4&lt;=$C735,0,IF(SUM($C735,$I695)&gt;CF$4,$AI706/$I695,$AI706-SUM($I735:CE735))))</f>
        <v>0</v>
      </c>
    </row>
    <row r="736" spans="3:84" ht="12.75" customHeight="1">
      <c r="C736" s="202">
        <v>2042</v>
      </c>
      <c r="D736" s="21" t="s">
        <v>199</v>
      </c>
      <c r="E736" s="21" t="s">
        <v>197</v>
      </c>
      <c r="I736" s="31"/>
      <c r="J736" s="31">
        <f>IF($I695="n/a",0,IF(J$4&lt;=$C736,0,IF(SUM($C736,$I695)&gt;J$4,$AJ706/$I695,$AJ706-SUM($I736:I736))))</f>
        <v>0</v>
      </c>
      <c r="K736" s="31">
        <f>IF($I695="n/a",0,IF(K$4&lt;=$C736,0,IF(SUM($C736,$I695)&gt;K$4,$AJ706/$I695,$AJ706-SUM($I736:J736))))</f>
        <v>0</v>
      </c>
      <c r="L736" s="31">
        <f>IF($I695="n/a",0,IF(L$4&lt;=$C736,0,IF(SUM($C736,$I695)&gt;L$4,$AJ706/$I695,$AJ706-SUM($I736:K736))))</f>
        <v>0</v>
      </c>
      <c r="M736" s="31">
        <f>IF($I695="n/a",0,IF(M$4&lt;=$C736,0,IF(SUM($C736,$I695)&gt;M$4,$AJ706/$I695,$AJ706-SUM($I736:L736))))</f>
        <v>0</v>
      </c>
      <c r="N736" s="31">
        <f>IF($I695="n/a",0,IF(N$4&lt;=$C736,0,IF(SUM($C736,$I695)&gt;N$4,$AJ706/$I695,$AJ706-SUM($I736:M736))))</f>
        <v>0</v>
      </c>
      <c r="O736" s="31">
        <f>IF($I695="n/a",0,IF(O$4&lt;=$C736,0,IF(SUM($C736,$I695)&gt;O$4,$AJ706/$I695,$AJ706-SUM($I736:N736))))</f>
        <v>0</v>
      </c>
      <c r="P736" s="31">
        <f>IF($I695="n/a",0,IF(P$4&lt;=$C736,0,IF(SUM($C736,$I695)&gt;P$4,$AJ706/$I695,$AJ706-SUM($I736:O736))))</f>
        <v>0</v>
      </c>
      <c r="Q736" s="31">
        <f>IF($I695="n/a",0,IF(Q$4&lt;=$C736,0,IF(SUM($C736,$I695)&gt;Q$4,$AJ706/$I695,$AJ706-SUM($I736:P736))))</f>
        <v>0</v>
      </c>
      <c r="R736" s="31">
        <f>IF($I695="n/a",0,IF(R$4&lt;=$C736,0,IF(SUM($C736,$I695)&gt;R$4,$AJ706/$I695,$AJ706-SUM($I736:Q736))))</f>
        <v>0</v>
      </c>
      <c r="S736" s="31">
        <f>IF($I695="n/a",0,IF(S$4&lt;=$C736,0,IF(SUM($C736,$I695)&gt;S$4,$AJ706/$I695,$AJ706-SUM($I736:R736))))</f>
        <v>0</v>
      </c>
      <c r="T736" s="31">
        <f>IF($I695="n/a",0,IF(T$4&lt;=$C736,0,IF(SUM($C736,$I695)&gt;T$4,$AJ706/$I695,$AJ706-SUM($I736:S736))))</f>
        <v>0</v>
      </c>
      <c r="U736" s="31">
        <f>IF($I695="n/a",0,IF(U$4&lt;=$C736,0,IF(SUM($C736,$I695)&gt;U$4,$AJ706/$I695,$AJ706-SUM($I736:T736))))</f>
        <v>0</v>
      </c>
      <c r="V736" s="31">
        <f>IF($I695="n/a",0,IF(V$4&lt;=$C736,0,IF(SUM($C736,$I695)&gt;V$4,$AJ706/$I695,$AJ706-SUM($I736:U736))))</f>
        <v>0</v>
      </c>
      <c r="W736" s="31">
        <f>IF($I695="n/a",0,IF(W$4&lt;=$C736,0,IF(SUM($C736,$I695)&gt;W$4,$AJ706/$I695,$AJ706-SUM($I736:V736))))</f>
        <v>0</v>
      </c>
      <c r="X736" s="31">
        <f>IF($I695="n/a",0,IF(X$4&lt;=$C736,0,IF(SUM($C736,$I695)&gt;X$4,$AJ706/$I695,$AJ706-SUM($I736:W736))))</f>
        <v>0</v>
      </c>
      <c r="Y736" s="31">
        <f>IF($I695="n/a",0,IF(Y$4&lt;=$C736,0,IF(SUM($C736,$I695)&gt;Y$4,$AJ706/$I695,$AJ706-SUM($I736:X736))))</f>
        <v>0</v>
      </c>
      <c r="Z736" s="31">
        <f>IF($I695="n/a",0,IF(Z$4&lt;=$C736,0,IF(SUM($C736,$I695)&gt;Z$4,$AJ706/$I695,$AJ706-SUM($I736:Y736))))</f>
        <v>0</v>
      </c>
      <c r="AA736" s="31">
        <f>IF($I695="n/a",0,IF(AA$4&lt;=$C736,0,IF(SUM($C736,$I695)&gt;AA$4,$AJ706/$I695,$AJ706-SUM($I736:Z736))))</f>
        <v>0</v>
      </c>
      <c r="AB736" s="31">
        <f>IF($I695="n/a",0,IF(AB$4&lt;=$C736,0,IF(SUM($C736,$I695)&gt;AB$4,$AJ706/$I695,$AJ706-SUM($I736:AA736))))</f>
        <v>0</v>
      </c>
      <c r="AC736" s="31">
        <f>IF($I695="n/a",0,IF(AC$4&lt;=$C736,0,IF(SUM($C736,$I695)&gt;AC$4,$AJ706/$I695,$AJ706-SUM($I736:AB736))))</f>
        <v>0</v>
      </c>
      <c r="AD736" s="31">
        <f>IF($I695="n/a",0,IF(AD$4&lt;=$C736,0,IF(SUM($C736,$I695)&gt;AD$4,$AJ706/$I695,$AJ706-SUM($I736:AC736))))</f>
        <v>0</v>
      </c>
      <c r="AE736" s="31">
        <f>IF($I695="n/a",0,IF(AE$4&lt;=$C736,0,IF(SUM($C736,$I695)&gt;AE$4,$AJ706/$I695,$AJ706-SUM($I736:AD736))))</f>
        <v>0</v>
      </c>
      <c r="AF736" s="31">
        <f>IF($I695="n/a",0,IF(AF$4&lt;=$C736,0,IF(SUM($C736,$I695)&gt;AF$4,$AJ706/$I695,$AJ706-SUM($I736:AE736))))</f>
        <v>0</v>
      </c>
      <c r="AG736" s="31">
        <f>IF($I695="n/a",0,IF(AG$4&lt;=$C736,0,IF(SUM($C736,$I695)&gt;AG$4,$AJ706/$I695,$AJ706-SUM($I736:AF736))))</f>
        <v>0</v>
      </c>
      <c r="AH736" s="31">
        <f>IF($I695="n/a",0,IF(AH$4&lt;=$C736,0,IF(SUM($C736,$I695)&gt;AH$4,$AJ706/$I695,$AJ706-SUM($I736:AG736))))</f>
        <v>0</v>
      </c>
      <c r="AI736" s="31">
        <f>IF($I695="n/a",0,IF(AI$4&lt;=$C736,0,IF(SUM($C736,$I695)&gt;AI$4,$AJ706/$I695,$AJ706-SUM($I736:AH736))))</f>
        <v>0</v>
      </c>
      <c r="AJ736" s="31">
        <f>IF($I695="n/a",0,IF(AJ$4&lt;=$C736,0,IF(SUM($C736,$I695)&gt;AJ$4,$AJ706/$I695,$AJ706-SUM($I736:AI736))))</f>
        <v>0</v>
      </c>
      <c r="AK736" s="31">
        <f>IF($I695="n/a",0,IF(AK$4&lt;=$C736,0,IF(SUM($C736,$I695)&gt;AK$4,$AJ706/$I695,$AJ706-SUM($I736:AJ736))))</f>
        <v>0</v>
      </c>
      <c r="AL736" s="31">
        <f>IF($I695="n/a",0,IF(AL$4&lt;=$C736,0,IF(SUM($C736,$I695)&gt;AL$4,$AJ706/$I695,$AJ706-SUM($I736:AK736))))</f>
        <v>0</v>
      </c>
      <c r="AM736" s="31">
        <f>IF($I695="n/a",0,IF(AM$4&lt;=$C736,0,IF(SUM($C736,$I695)&gt;AM$4,$AJ706/$I695,$AJ706-SUM($I736:AL736))))</f>
        <v>0</v>
      </c>
      <c r="AN736" s="31">
        <f>IF($I695="n/a",0,IF(AN$4&lt;=$C736,0,IF(SUM($C736,$I695)&gt;AN$4,$AJ706/$I695,$AJ706-SUM($I736:AM736))))</f>
        <v>0</v>
      </c>
      <c r="AO736" s="31">
        <f>IF($I695="n/a",0,IF(AO$4&lt;=$C736,0,IF(SUM($C736,$I695)&gt;AO$4,$AJ706/$I695,$AJ706-SUM($I736:AN736))))</f>
        <v>0</v>
      </c>
      <c r="AP736" s="31">
        <f>IF($I695="n/a",0,IF(AP$4&lt;=$C736,0,IF(SUM($C736,$I695)&gt;AP$4,$AJ706/$I695,$AJ706-SUM($I736:AO736))))</f>
        <v>0</v>
      </c>
      <c r="AQ736" s="31">
        <f>IF($I695="n/a",0,IF(AQ$4&lt;=$C736,0,IF(SUM($C736,$I695)&gt;AQ$4,$AJ706/$I695,$AJ706-SUM($I736:AP736))))</f>
        <v>0</v>
      </c>
      <c r="AR736" s="31">
        <f>IF($I695="n/a",0,IF(AR$4&lt;=$C736,0,IF(SUM($C736,$I695)&gt;AR$4,$AJ706/$I695,$AJ706-SUM($I736:AQ736))))</f>
        <v>0</v>
      </c>
      <c r="AS736" s="31">
        <f>IF($I695="n/a",0,IF(AS$4&lt;=$C736,0,IF(SUM($C736,$I695)&gt;AS$4,$AJ706/$I695,$AJ706-SUM($I736:AR736))))</f>
        <v>0</v>
      </c>
      <c r="AT736" s="31">
        <f>IF($I695="n/a",0,IF(AT$4&lt;=$C736,0,IF(SUM($C736,$I695)&gt;AT$4,$AJ706/$I695,$AJ706-SUM($I736:AS736))))</f>
        <v>0</v>
      </c>
      <c r="AU736" s="31">
        <f>IF($I695="n/a",0,IF(AU$4&lt;=$C736,0,IF(SUM($C736,$I695)&gt;AU$4,$AJ706/$I695,$AJ706-SUM($I736:AT736))))</f>
        <v>0</v>
      </c>
      <c r="AV736" s="31">
        <f>IF($I695="n/a",0,IF(AV$4&lt;=$C736,0,IF(SUM($C736,$I695)&gt;AV$4,$AJ706/$I695,$AJ706-SUM($I736:AU736))))</f>
        <v>0</v>
      </c>
      <c r="AW736" s="31">
        <f>IF($I695="n/a",0,IF(AW$4&lt;=$C736,0,IF(SUM($C736,$I695)&gt;AW$4,$AJ706/$I695,$AJ706-SUM($I736:AV736))))</f>
        <v>0</v>
      </c>
      <c r="AX736" s="31">
        <f>IF($I695="n/a",0,IF(AX$4&lt;=$C736,0,IF(SUM($C736,$I695)&gt;AX$4,$AJ706/$I695,$AJ706-SUM($I736:AW736))))</f>
        <v>0</v>
      </c>
      <c r="AY736" s="31">
        <f>IF($I695="n/a",0,IF(AY$4&lt;=$C736,0,IF(SUM($C736,$I695)&gt;AY$4,$AJ706/$I695,$AJ706-SUM($I736:AX736))))</f>
        <v>0</v>
      </c>
      <c r="AZ736" s="31">
        <f>IF($I695="n/a",0,IF(AZ$4&lt;=$C736,0,IF(SUM($C736,$I695)&gt;AZ$4,$AJ706/$I695,$AJ706-SUM($I736:AY736))))</f>
        <v>0</v>
      </c>
      <c r="BA736" s="31">
        <f>IF($I695="n/a",0,IF(BA$4&lt;=$C736,0,IF(SUM($C736,$I695)&gt;BA$4,$AJ706/$I695,$AJ706-SUM($I736:AZ736))))</f>
        <v>0</v>
      </c>
      <c r="BB736" s="31">
        <f>IF($I695="n/a",0,IF(BB$4&lt;=$C736,0,IF(SUM($C736,$I695)&gt;BB$4,$AJ706/$I695,$AJ706-SUM($I736:BA736))))</f>
        <v>0</v>
      </c>
      <c r="BC736" s="31">
        <f>IF($I695="n/a",0,IF(BC$4&lt;=$C736,0,IF(SUM($C736,$I695)&gt;BC$4,$AJ706/$I695,$AJ706-SUM($I736:BB736))))</f>
        <v>0</v>
      </c>
      <c r="BD736" s="31">
        <f>IF($I695="n/a",0,IF(BD$4&lt;=$C736,0,IF(SUM($C736,$I695)&gt;BD$4,$AJ706/$I695,$AJ706-SUM($I736:BC736))))</f>
        <v>0</v>
      </c>
      <c r="BE736" s="31">
        <f>IF($I695="n/a",0,IF(BE$4&lt;=$C736,0,IF(SUM($C736,$I695)&gt;BE$4,$AJ706/$I695,$AJ706-SUM($I736:BD736))))</f>
        <v>0</v>
      </c>
      <c r="BF736" s="31">
        <f>IF($I695="n/a",0,IF(BF$4&lt;=$C736,0,IF(SUM($C736,$I695)&gt;BF$4,$AJ706/$I695,$AJ706-SUM($I736:BE736))))</f>
        <v>0</v>
      </c>
      <c r="BG736" s="31">
        <f>IF($I695="n/a",0,IF(BG$4&lt;=$C736,0,IF(SUM($C736,$I695)&gt;BG$4,$AJ706/$I695,$AJ706-SUM($I736:BF736))))</f>
        <v>0</v>
      </c>
      <c r="BH736" s="31">
        <f>IF($I695="n/a",0,IF(BH$4&lt;=$C736,0,IF(SUM($C736,$I695)&gt;BH$4,$AJ706/$I695,$AJ706-SUM($I736:BG736))))</f>
        <v>0</v>
      </c>
      <c r="BI736" s="31">
        <f>IF($I695="n/a",0,IF(BI$4&lt;=$C736,0,IF(SUM($C736,$I695)&gt;BI$4,$AJ706/$I695,$AJ706-SUM($I736:BH736))))</f>
        <v>0</v>
      </c>
      <c r="BJ736" s="31">
        <f>IF($I695="n/a",0,IF(BJ$4&lt;=$C736,0,IF(SUM($C736,$I695)&gt;BJ$4,$AJ706/$I695,$AJ706-SUM($I736:BI736))))</f>
        <v>0</v>
      </c>
      <c r="BK736" s="31">
        <f>IF($I695="n/a",0,IF(BK$4&lt;=$C736,0,IF(SUM($C736,$I695)&gt;BK$4,$AJ706/$I695,$AJ706-SUM($I736:BJ736))))</f>
        <v>0</v>
      </c>
      <c r="BL736" s="31">
        <f>IF($I695="n/a",0,IF(BL$4&lt;=$C736,0,IF(SUM($C736,$I695)&gt;BL$4,$AJ706/$I695,$AJ706-SUM($I736:BK736))))</f>
        <v>0</v>
      </c>
      <c r="BM736" s="31">
        <f>IF($I695="n/a",0,IF(BM$4&lt;=$C736,0,IF(SUM($C736,$I695)&gt;BM$4,$AJ706/$I695,$AJ706-SUM($I736:BL736))))</f>
        <v>0</v>
      </c>
      <c r="BN736" s="31">
        <f>IF($I695="n/a",0,IF(BN$4&lt;=$C736,0,IF(SUM($C736,$I695)&gt;BN$4,$AJ706/$I695,$AJ706-SUM($I736:BM736))))</f>
        <v>0</v>
      </c>
      <c r="BO736" s="31">
        <f>IF($I695="n/a",0,IF(BO$4&lt;=$C736,0,IF(SUM($C736,$I695)&gt;BO$4,$AJ706/$I695,$AJ706-SUM($I736:BN736))))</f>
        <v>0</v>
      </c>
      <c r="BP736" s="31">
        <f>IF($I695="n/a",0,IF(BP$4&lt;=$C736,0,IF(SUM($C736,$I695)&gt;BP$4,$AJ706/$I695,$AJ706-SUM($I736:BO736))))</f>
        <v>0</v>
      </c>
      <c r="BQ736" s="31">
        <f>IF($I695="n/a",0,IF(BQ$4&lt;=$C736,0,IF(SUM($C736,$I695)&gt;BQ$4,$AJ706/$I695,$AJ706-SUM($I736:BP736))))</f>
        <v>0</v>
      </c>
      <c r="BR736" s="31">
        <f>IF($I695="n/a",0,IF(BR$4&lt;=$C736,0,IF(SUM($C736,$I695)&gt;BR$4,$AJ706/$I695,$AJ706-SUM($I736:BQ736))))</f>
        <v>0</v>
      </c>
      <c r="BS736" s="31">
        <f>IF($I695="n/a",0,IF(BS$4&lt;=$C736,0,IF(SUM($C736,$I695)&gt;BS$4,$AJ706/$I695,$AJ706-SUM($I736:BR736))))</f>
        <v>0</v>
      </c>
      <c r="BT736" s="31">
        <f>IF($I695="n/a",0,IF(BT$4&lt;=$C736,0,IF(SUM($C736,$I695)&gt;BT$4,$AJ706/$I695,$AJ706-SUM($I736:BS736))))</f>
        <v>0</v>
      </c>
      <c r="BU736" s="31">
        <f>IF($I695="n/a",0,IF(BU$4&lt;=$C736,0,IF(SUM($C736,$I695)&gt;BU$4,$AJ706/$I695,$AJ706-SUM($I736:BT736))))</f>
        <v>0</v>
      </c>
      <c r="BV736" s="31">
        <f>IF($I695="n/a",0,IF(BV$4&lt;=$C736,0,IF(SUM($C736,$I695)&gt;BV$4,$AJ706/$I695,$AJ706-SUM($I736:BU736))))</f>
        <v>0</v>
      </c>
      <c r="BW736" s="31">
        <f>IF($I695="n/a",0,IF(BW$4&lt;=$C736,0,IF(SUM($C736,$I695)&gt;BW$4,$AJ706/$I695,$AJ706-SUM($I736:BV736))))</f>
        <v>0</v>
      </c>
      <c r="BX736" s="31">
        <f>IF($I695="n/a",0,IF(BX$4&lt;=$C736,0,IF(SUM($C736,$I695)&gt;BX$4,$AJ706/$I695,$AJ706-SUM($I736:BW736))))</f>
        <v>0</v>
      </c>
      <c r="BY736" s="31">
        <f>IF($I695="n/a",0,IF(BY$4&lt;=$C736,0,IF(SUM($C736,$I695)&gt;BY$4,$AJ706/$I695,$AJ706-SUM($I736:BX736))))</f>
        <v>0</v>
      </c>
      <c r="BZ736" s="31">
        <f>IF($I695="n/a",0,IF(BZ$4&lt;=$C736,0,IF(SUM($C736,$I695)&gt;BZ$4,$AJ706/$I695,$AJ706-SUM($I736:BY736))))</f>
        <v>0</v>
      </c>
      <c r="CA736" s="31">
        <f>IF($I695="n/a",0,IF(CA$4&lt;=$C736,0,IF(SUM($C736,$I695)&gt;CA$4,$AJ706/$I695,$AJ706-SUM($I736:BZ736))))</f>
        <v>0</v>
      </c>
      <c r="CB736" s="31">
        <f>IF($I695="n/a",0,IF(CB$4&lt;=$C736,0,IF(SUM($C736,$I695)&gt;CB$4,$AJ706/$I695,$AJ706-SUM($I736:CA736))))</f>
        <v>0</v>
      </c>
      <c r="CC736" s="31">
        <f>IF($I695="n/a",0,IF(CC$4&lt;=$C736,0,IF(SUM($C736,$I695)&gt;CC$4,$AJ706/$I695,$AJ706-SUM($I736:CB736))))</f>
        <v>0</v>
      </c>
      <c r="CD736" s="31">
        <f>IF($I695="n/a",0,IF(CD$4&lt;=$C736,0,IF(SUM($C736,$I695)&gt;CD$4,$AJ706/$I695,$AJ706-SUM($I736:CC736))))</f>
        <v>0</v>
      </c>
      <c r="CE736" s="31">
        <f>IF($I695="n/a",0,IF(CE$4&lt;=$C736,0,IF(SUM($C736,$I695)&gt;CE$4,$AJ706/$I695,$AJ706-SUM($I736:CD736))))</f>
        <v>0</v>
      </c>
      <c r="CF736" s="31">
        <f>IF($I695="n/a",0,IF(CF$4&lt;=$C736,0,IF(SUM($C736,$I695)&gt;CF$4,$AJ706/$I695,$AJ706-SUM($I736:CE736))))</f>
        <v>0</v>
      </c>
    </row>
    <row r="737" spans="1:84" ht="12.75" customHeight="1">
      <c r="C737" s="202">
        <v>2043</v>
      </c>
      <c r="D737" s="21" t="s">
        <v>200</v>
      </c>
      <c r="E737" s="21" t="s">
        <v>197</v>
      </c>
      <c r="I737" s="31"/>
      <c r="J737" s="31">
        <f>IF($I695="n/a",0,IF(J$4&lt;=$C737,0,IF(SUM($C737,$I695)&gt;J$4,$AK706/$I695,$AK706-SUM($I737:I737))))</f>
        <v>0</v>
      </c>
      <c r="K737" s="31">
        <f>IF($I695="n/a",0,IF(K$4&lt;=$C737,0,IF(SUM($C737,$I695)&gt;K$4,$AK706/$I695,$AK706-SUM($I737:J737))))</f>
        <v>0</v>
      </c>
      <c r="L737" s="31">
        <f>IF($I695="n/a",0,IF(L$4&lt;=$C737,0,IF(SUM($C737,$I695)&gt;L$4,$AK706/$I695,$AK706-SUM($I737:K737))))</f>
        <v>0</v>
      </c>
      <c r="M737" s="31">
        <f>IF($I695="n/a",0,IF(M$4&lt;=$C737,0,IF(SUM($C737,$I695)&gt;M$4,$AK706/$I695,$AK706-SUM($I737:L737))))</f>
        <v>0</v>
      </c>
      <c r="N737" s="31">
        <f>IF($I695="n/a",0,IF(N$4&lt;=$C737,0,IF(SUM($C737,$I695)&gt;N$4,$AK706/$I695,$AK706-SUM($I737:M737))))</f>
        <v>0</v>
      </c>
      <c r="O737" s="31">
        <f>IF($I695="n/a",0,IF(O$4&lt;=$C737,0,IF(SUM($C737,$I695)&gt;O$4,$AK706/$I695,$AK706-SUM($I737:N737))))</f>
        <v>0</v>
      </c>
      <c r="P737" s="31">
        <f>IF($I695="n/a",0,IF(P$4&lt;=$C737,0,IF(SUM($C737,$I695)&gt;P$4,$AK706/$I695,$AK706-SUM($I737:O737))))</f>
        <v>0</v>
      </c>
      <c r="Q737" s="31">
        <f>IF($I695="n/a",0,IF(Q$4&lt;=$C737,0,IF(SUM($C737,$I695)&gt;Q$4,$AK706/$I695,$AK706-SUM($I737:P737))))</f>
        <v>0</v>
      </c>
      <c r="R737" s="31">
        <f>IF($I695="n/a",0,IF(R$4&lt;=$C737,0,IF(SUM($C737,$I695)&gt;R$4,$AK706/$I695,$AK706-SUM($I737:Q737))))</f>
        <v>0</v>
      </c>
      <c r="S737" s="31">
        <f>IF($I695="n/a",0,IF(S$4&lt;=$C737,0,IF(SUM($C737,$I695)&gt;S$4,$AK706/$I695,$AK706-SUM($I737:R737))))</f>
        <v>0</v>
      </c>
      <c r="T737" s="31">
        <f>IF($I695="n/a",0,IF(T$4&lt;=$C737,0,IF(SUM($C737,$I695)&gt;T$4,$AK706/$I695,$AK706-SUM($I737:S737))))</f>
        <v>0</v>
      </c>
      <c r="U737" s="31">
        <f>IF($I695="n/a",0,IF(U$4&lt;=$C737,0,IF(SUM($C737,$I695)&gt;U$4,$AK706/$I695,$AK706-SUM($I737:T737))))</f>
        <v>0</v>
      </c>
      <c r="V737" s="31">
        <f>IF($I695="n/a",0,IF(V$4&lt;=$C737,0,IF(SUM($C737,$I695)&gt;V$4,$AK706/$I695,$AK706-SUM($I737:U737))))</f>
        <v>0</v>
      </c>
      <c r="W737" s="31">
        <f>IF($I695="n/a",0,IF(W$4&lt;=$C737,0,IF(SUM($C737,$I695)&gt;W$4,$AK706/$I695,$AK706-SUM($I737:V737))))</f>
        <v>0</v>
      </c>
      <c r="X737" s="31">
        <f>IF($I695="n/a",0,IF(X$4&lt;=$C737,0,IF(SUM($C737,$I695)&gt;X$4,$AK706/$I695,$AK706-SUM($I737:W737))))</f>
        <v>0</v>
      </c>
      <c r="Y737" s="31">
        <f>IF($I695="n/a",0,IF(Y$4&lt;=$C737,0,IF(SUM($C737,$I695)&gt;Y$4,$AK706/$I695,$AK706-SUM($I737:X737))))</f>
        <v>0</v>
      </c>
      <c r="Z737" s="31">
        <f>IF($I695="n/a",0,IF(Z$4&lt;=$C737,0,IF(SUM($C737,$I695)&gt;Z$4,$AK706/$I695,$AK706-SUM($I737:Y737))))</f>
        <v>0</v>
      </c>
      <c r="AA737" s="31">
        <f>IF($I695="n/a",0,IF(AA$4&lt;=$C737,0,IF(SUM($C737,$I695)&gt;AA$4,$AK706/$I695,$AK706-SUM($I737:Z737))))</f>
        <v>0</v>
      </c>
      <c r="AB737" s="31">
        <f>IF($I695="n/a",0,IF(AB$4&lt;=$C737,0,IF(SUM($C737,$I695)&gt;AB$4,$AK706/$I695,$AK706-SUM($I737:AA737))))</f>
        <v>0</v>
      </c>
      <c r="AC737" s="31">
        <f>IF($I695="n/a",0,IF(AC$4&lt;=$C737,0,IF(SUM($C737,$I695)&gt;AC$4,$AK706/$I695,$AK706-SUM($I737:AB737))))</f>
        <v>0</v>
      </c>
      <c r="AD737" s="31">
        <f>IF($I695="n/a",0,IF(AD$4&lt;=$C737,0,IF(SUM($C737,$I695)&gt;AD$4,$AK706/$I695,$AK706-SUM($I737:AC737))))</f>
        <v>0</v>
      </c>
      <c r="AE737" s="31">
        <f>IF($I695="n/a",0,IF(AE$4&lt;=$C737,0,IF(SUM($C737,$I695)&gt;AE$4,$AK706/$I695,$AK706-SUM($I737:AD737))))</f>
        <v>0</v>
      </c>
      <c r="AF737" s="31">
        <f>IF($I695="n/a",0,IF(AF$4&lt;=$C737,0,IF(SUM($C737,$I695)&gt;AF$4,$AK706/$I695,$AK706-SUM($I737:AE737))))</f>
        <v>0</v>
      </c>
      <c r="AG737" s="31">
        <f>IF($I695="n/a",0,IF(AG$4&lt;=$C737,0,IF(SUM($C737,$I695)&gt;AG$4,$AK706/$I695,$AK706-SUM($I737:AF737))))</f>
        <v>0</v>
      </c>
      <c r="AH737" s="31">
        <f>IF($I695="n/a",0,IF(AH$4&lt;=$C737,0,IF(SUM($C737,$I695)&gt;AH$4,$AK706/$I695,$AK706-SUM($I737:AG737))))</f>
        <v>0</v>
      </c>
      <c r="AI737" s="31">
        <f>IF($I695="n/a",0,IF(AI$4&lt;=$C737,0,IF(SUM($C737,$I695)&gt;AI$4,$AK706/$I695,$AK706-SUM($I737:AH737))))</f>
        <v>0</v>
      </c>
      <c r="AJ737" s="31">
        <f>IF($I695="n/a",0,IF(AJ$4&lt;=$C737,0,IF(SUM($C737,$I695)&gt;AJ$4,$AK706/$I695,$AK706-SUM($I737:AI737))))</f>
        <v>0</v>
      </c>
      <c r="AK737" s="31">
        <f>IF($I695="n/a",0,IF(AK$4&lt;=$C737,0,IF(SUM($C737,$I695)&gt;AK$4,$AK706/$I695,$AK706-SUM($I737:AJ737))))</f>
        <v>0</v>
      </c>
      <c r="AL737" s="31">
        <f>IF($I695="n/a",0,IF(AL$4&lt;=$C737,0,IF(SUM($C737,$I695)&gt;AL$4,$AK706/$I695,$AK706-SUM($I737:AK737))))</f>
        <v>0</v>
      </c>
      <c r="AM737" s="31">
        <f>IF($I695="n/a",0,IF(AM$4&lt;=$C737,0,IF(SUM($C737,$I695)&gt;AM$4,$AK706/$I695,$AK706-SUM($I737:AL737))))</f>
        <v>0</v>
      </c>
      <c r="AN737" s="31">
        <f>IF($I695="n/a",0,IF(AN$4&lt;=$C737,0,IF(SUM($C737,$I695)&gt;AN$4,$AK706/$I695,$AK706-SUM($I737:AM737))))</f>
        <v>0</v>
      </c>
      <c r="AO737" s="31">
        <f>IF($I695="n/a",0,IF(AO$4&lt;=$C737,0,IF(SUM($C737,$I695)&gt;AO$4,$AK706/$I695,$AK706-SUM($I737:AN737))))</f>
        <v>0</v>
      </c>
      <c r="AP737" s="31">
        <f>IF($I695="n/a",0,IF(AP$4&lt;=$C737,0,IF(SUM($C737,$I695)&gt;AP$4,$AK706/$I695,$AK706-SUM($I737:AO737))))</f>
        <v>0</v>
      </c>
      <c r="AQ737" s="31">
        <f>IF($I695="n/a",0,IF(AQ$4&lt;=$C737,0,IF(SUM($C737,$I695)&gt;AQ$4,$AK706/$I695,$AK706-SUM($I737:AP737))))</f>
        <v>0</v>
      </c>
      <c r="AR737" s="31">
        <f>IF($I695="n/a",0,IF(AR$4&lt;=$C737,0,IF(SUM($C737,$I695)&gt;AR$4,$AK706/$I695,$AK706-SUM($I737:AQ737))))</f>
        <v>0</v>
      </c>
      <c r="AS737" s="31">
        <f>IF($I695="n/a",0,IF(AS$4&lt;=$C737,0,IF(SUM($C737,$I695)&gt;AS$4,$AK706/$I695,$AK706-SUM($I737:AR737))))</f>
        <v>0</v>
      </c>
      <c r="AT737" s="31">
        <f>IF($I695="n/a",0,IF(AT$4&lt;=$C737,0,IF(SUM($C737,$I695)&gt;AT$4,$AK706/$I695,$AK706-SUM($I737:AS737))))</f>
        <v>0</v>
      </c>
      <c r="AU737" s="31">
        <f>IF($I695="n/a",0,IF(AU$4&lt;=$C737,0,IF(SUM($C737,$I695)&gt;AU$4,$AK706/$I695,$AK706-SUM($I737:AT737))))</f>
        <v>0</v>
      </c>
      <c r="AV737" s="31">
        <f>IF($I695="n/a",0,IF(AV$4&lt;=$C737,0,IF(SUM($C737,$I695)&gt;AV$4,$AK706/$I695,$AK706-SUM($I737:AU737))))</f>
        <v>0</v>
      </c>
      <c r="AW737" s="31">
        <f>IF($I695="n/a",0,IF(AW$4&lt;=$C737,0,IF(SUM($C737,$I695)&gt;AW$4,$AK706/$I695,$AK706-SUM($I737:AV737))))</f>
        <v>0</v>
      </c>
      <c r="AX737" s="31">
        <f>IF($I695="n/a",0,IF(AX$4&lt;=$C737,0,IF(SUM($C737,$I695)&gt;AX$4,$AK706/$I695,$AK706-SUM($I737:AW737))))</f>
        <v>0</v>
      </c>
      <c r="AY737" s="31">
        <f>IF($I695="n/a",0,IF(AY$4&lt;=$C737,0,IF(SUM($C737,$I695)&gt;AY$4,$AK706/$I695,$AK706-SUM($I737:AX737))))</f>
        <v>0</v>
      </c>
      <c r="AZ737" s="31">
        <f>IF($I695="n/a",0,IF(AZ$4&lt;=$C737,0,IF(SUM($C737,$I695)&gt;AZ$4,$AK706/$I695,$AK706-SUM($I737:AY737))))</f>
        <v>0</v>
      </c>
      <c r="BA737" s="31">
        <f>IF($I695="n/a",0,IF(BA$4&lt;=$C737,0,IF(SUM($C737,$I695)&gt;BA$4,$AK706/$I695,$AK706-SUM($I737:AZ737))))</f>
        <v>0</v>
      </c>
      <c r="BB737" s="31">
        <f>IF($I695="n/a",0,IF(BB$4&lt;=$C737,0,IF(SUM($C737,$I695)&gt;BB$4,$AK706/$I695,$AK706-SUM($I737:BA737))))</f>
        <v>0</v>
      </c>
      <c r="BC737" s="31">
        <f>IF($I695="n/a",0,IF(BC$4&lt;=$C737,0,IF(SUM($C737,$I695)&gt;BC$4,$AK706/$I695,$AK706-SUM($I737:BB737))))</f>
        <v>0</v>
      </c>
      <c r="BD737" s="31">
        <f>IF($I695="n/a",0,IF(BD$4&lt;=$C737,0,IF(SUM($C737,$I695)&gt;BD$4,$AK706/$I695,$AK706-SUM($I737:BC737))))</f>
        <v>0</v>
      </c>
      <c r="BE737" s="31">
        <f>IF($I695="n/a",0,IF(BE$4&lt;=$C737,0,IF(SUM($C737,$I695)&gt;BE$4,$AK706/$I695,$AK706-SUM($I737:BD737))))</f>
        <v>0</v>
      </c>
      <c r="BF737" s="31">
        <f>IF($I695="n/a",0,IF(BF$4&lt;=$C737,0,IF(SUM($C737,$I695)&gt;BF$4,$AK706/$I695,$AK706-SUM($I737:BE737))))</f>
        <v>0</v>
      </c>
      <c r="BG737" s="31">
        <f>IF($I695="n/a",0,IF(BG$4&lt;=$C737,0,IF(SUM($C737,$I695)&gt;BG$4,$AK706/$I695,$AK706-SUM($I737:BF737))))</f>
        <v>0</v>
      </c>
      <c r="BH737" s="31">
        <f>IF($I695="n/a",0,IF(BH$4&lt;=$C737,0,IF(SUM($C737,$I695)&gt;BH$4,$AK706/$I695,$AK706-SUM($I737:BG737))))</f>
        <v>0</v>
      </c>
      <c r="BI737" s="31">
        <f>IF($I695="n/a",0,IF(BI$4&lt;=$C737,0,IF(SUM($C737,$I695)&gt;BI$4,$AK706/$I695,$AK706-SUM($I737:BH737))))</f>
        <v>0</v>
      </c>
      <c r="BJ737" s="31">
        <f>IF($I695="n/a",0,IF(BJ$4&lt;=$C737,0,IF(SUM($C737,$I695)&gt;BJ$4,$AK706/$I695,$AK706-SUM($I737:BI737))))</f>
        <v>0</v>
      </c>
      <c r="BK737" s="31">
        <f>IF($I695="n/a",0,IF(BK$4&lt;=$C737,0,IF(SUM($C737,$I695)&gt;BK$4,$AK706/$I695,$AK706-SUM($I737:BJ737))))</f>
        <v>0</v>
      </c>
      <c r="BL737" s="31">
        <f>IF($I695="n/a",0,IF(BL$4&lt;=$C737,0,IF(SUM($C737,$I695)&gt;BL$4,$AK706/$I695,$AK706-SUM($I737:BK737))))</f>
        <v>0</v>
      </c>
      <c r="BM737" s="31">
        <f>IF($I695="n/a",0,IF(BM$4&lt;=$C737,0,IF(SUM($C737,$I695)&gt;BM$4,$AK706/$I695,$AK706-SUM($I737:BL737))))</f>
        <v>0</v>
      </c>
      <c r="BN737" s="31">
        <f>IF($I695="n/a",0,IF(BN$4&lt;=$C737,0,IF(SUM($C737,$I695)&gt;BN$4,$AK706/$I695,$AK706-SUM($I737:BM737))))</f>
        <v>0</v>
      </c>
      <c r="BO737" s="31">
        <f>IF($I695="n/a",0,IF(BO$4&lt;=$C737,0,IF(SUM($C737,$I695)&gt;BO$4,$AK706/$I695,$AK706-SUM($I737:BN737))))</f>
        <v>0</v>
      </c>
      <c r="BP737" s="31">
        <f>IF($I695="n/a",0,IF(BP$4&lt;=$C737,0,IF(SUM($C737,$I695)&gt;BP$4,$AK706/$I695,$AK706-SUM($I737:BO737))))</f>
        <v>0</v>
      </c>
      <c r="BQ737" s="31">
        <f>IF($I695="n/a",0,IF(BQ$4&lt;=$C737,0,IF(SUM($C737,$I695)&gt;BQ$4,$AK706/$I695,$AK706-SUM($I737:BP737))))</f>
        <v>0</v>
      </c>
      <c r="BR737" s="31">
        <f>IF($I695="n/a",0,IF(BR$4&lt;=$C737,0,IF(SUM($C737,$I695)&gt;BR$4,$AK706/$I695,$AK706-SUM($I737:BQ737))))</f>
        <v>0</v>
      </c>
      <c r="BS737" s="31">
        <f>IF($I695="n/a",0,IF(BS$4&lt;=$C737,0,IF(SUM($C737,$I695)&gt;BS$4,$AK706/$I695,$AK706-SUM($I737:BR737))))</f>
        <v>0</v>
      </c>
      <c r="BT737" s="31">
        <f>IF($I695="n/a",0,IF(BT$4&lt;=$C737,0,IF(SUM($C737,$I695)&gt;BT$4,$AK706/$I695,$AK706-SUM($I737:BS737))))</f>
        <v>0</v>
      </c>
      <c r="BU737" s="31">
        <f>IF($I695="n/a",0,IF(BU$4&lt;=$C737,0,IF(SUM($C737,$I695)&gt;BU$4,$AK706/$I695,$AK706-SUM($I737:BT737))))</f>
        <v>0</v>
      </c>
      <c r="BV737" s="31">
        <f>IF($I695="n/a",0,IF(BV$4&lt;=$C737,0,IF(SUM($C737,$I695)&gt;BV$4,$AK706/$I695,$AK706-SUM($I737:BU737))))</f>
        <v>0</v>
      </c>
      <c r="BW737" s="31">
        <f>IF($I695="n/a",0,IF(BW$4&lt;=$C737,0,IF(SUM($C737,$I695)&gt;BW$4,$AK706/$I695,$AK706-SUM($I737:BV737))))</f>
        <v>0</v>
      </c>
      <c r="BX737" s="31">
        <f>IF($I695="n/a",0,IF(BX$4&lt;=$C737,0,IF(SUM($C737,$I695)&gt;BX$4,$AK706/$I695,$AK706-SUM($I737:BW737))))</f>
        <v>0</v>
      </c>
      <c r="BY737" s="31">
        <f>IF($I695="n/a",0,IF(BY$4&lt;=$C737,0,IF(SUM($C737,$I695)&gt;BY$4,$AK706/$I695,$AK706-SUM($I737:BX737))))</f>
        <v>0</v>
      </c>
      <c r="BZ737" s="31">
        <f>IF($I695="n/a",0,IF(BZ$4&lt;=$C737,0,IF(SUM($C737,$I695)&gt;BZ$4,$AK706/$I695,$AK706-SUM($I737:BY737))))</f>
        <v>0</v>
      </c>
      <c r="CA737" s="31">
        <f>IF($I695="n/a",0,IF(CA$4&lt;=$C737,0,IF(SUM($C737,$I695)&gt;CA$4,$AK706/$I695,$AK706-SUM($I737:BZ737))))</f>
        <v>0</v>
      </c>
      <c r="CB737" s="31">
        <f>IF($I695="n/a",0,IF(CB$4&lt;=$C737,0,IF(SUM($C737,$I695)&gt;CB$4,$AK706/$I695,$AK706-SUM($I737:CA737))))</f>
        <v>0</v>
      </c>
      <c r="CC737" s="31">
        <f>IF($I695="n/a",0,IF(CC$4&lt;=$C737,0,IF(SUM($C737,$I695)&gt;CC$4,$AK706/$I695,$AK706-SUM($I737:CB737))))</f>
        <v>0</v>
      </c>
      <c r="CD737" s="31">
        <f>IF($I695="n/a",0,IF(CD$4&lt;=$C737,0,IF(SUM($C737,$I695)&gt;CD$4,$AK706/$I695,$AK706-SUM($I737:CC737))))</f>
        <v>0</v>
      </c>
      <c r="CE737" s="31">
        <f>IF($I695="n/a",0,IF(CE$4&lt;=$C737,0,IF(SUM($C737,$I695)&gt;CE$4,$AK706/$I695,$AK706-SUM($I737:CD737))))</f>
        <v>0</v>
      </c>
      <c r="CF737" s="31">
        <f>IF($I695="n/a",0,IF(CF$4&lt;=$C737,0,IF(SUM($C737,$I695)&gt;CF$4,$AK706/$I695,$AK706-SUM($I737:CE737))))</f>
        <v>0</v>
      </c>
    </row>
    <row r="738" spans="1:84" ht="12.75" customHeight="1">
      <c r="C738" s="202">
        <v>2044</v>
      </c>
      <c r="D738" s="21" t="s">
        <v>201</v>
      </c>
      <c r="E738" s="21" t="s">
        <v>197</v>
      </c>
      <c r="I738" s="31"/>
      <c r="J738" s="31">
        <f>IF($I695="n/a",0,IF(J$4&lt;=$C738,0,IF(SUM($C738,$I695)&gt;J$4,$AL706/$I695,$AL706-SUM($I738:I738))))</f>
        <v>0</v>
      </c>
      <c r="K738" s="31">
        <f>IF($I695="n/a",0,IF(K$4&lt;=$C738,0,IF(SUM($C738,$I695)&gt;K$4,$AL706/$I695,$AL706-SUM($I738:J738))))</f>
        <v>0</v>
      </c>
      <c r="L738" s="31">
        <f>IF($I695="n/a",0,IF(L$4&lt;=$C738,0,IF(SUM($C738,$I695)&gt;L$4,$AL706/$I695,$AL706-SUM($I738:K738))))</f>
        <v>0</v>
      </c>
      <c r="M738" s="31">
        <f>IF($I695="n/a",0,IF(M$4&lt;=$C738,0,IF(SUM($C738,$I695)&gt;M$4,$AL706/$I695,$AL706-SUM($I738:L738))))</f>
        <v>0</v>
      </c>
      <c r="N738" s="31">
        <f>IF($I695="n/a",0,IF(N$4&lt;=$C738,0,IF(SUM($C738,$I695)&gt;N$4,$AL706/$I695,$AL706-SUM($I738:M738))))</f>
        <v>0</v>
      </c>
      <c r="O738" s="31">
        <f>IF($I695="n/a",0,IF(O$4&lt;=$C738,0,IF(SUM($C738,$I695)&gt;O$4,$AL706/$I695,$AL706-SUM($I738:N738))))</f>
        <v>0</v>
      </c>
      <c r="P738" s="31">
        <f>IF($I695="n/a",0,IF(P$4&lt;=$C738,0,IF(SUM($C738,$I695)&gt;P$4,$AL706/$I695,$AL706-SUM($I738:O738))))</f>
        <v>0</v>
      </c>
      <c r="Q738" s="31">
        <f>IF($I695="n/a",0,IF(Q$4&lt;=$C738,0,IF(SUM($C738,$I695)&gt;Q$4,$AL706/$I695,$AL706-SUM($I738:P738))))</f>
        <v>0</v>
      </c>
      <c r="R738" s="31">
        <f>IF($I695="n/a",0,IF(R$4&lt;=$C738,0,IF(SUM($C738,$I695)&gt;R$4,$AL706/$I695,$AL706-SUM($I738:Q738))))</f>
        <v>0</v>
      </c>
      <c r="S738" s="31">
        <f>IF($I695="n/a",0,IF(S$4&lt;=$C738,0,IF(SUM($C738,$I695)&gt;S$4,$AL706/$I695,$AL706-SUM($I738:R738))))</f>
        <v>0</v>
      </c>
      <c r="T738" s="31">
        <f>IF($I695="n/a",0,IF(T$4&lt;=$C738,0,IF(SUM($C738,$I695)&gt;T$4,$AL706/$I695,$AL706-SUM($I738:S738))))</f>
        <v>0</v>
      </c>
      <c r="U738" s="31">
        <f>IF($I695="n/a",0,IF(U$4&lt;=$C738,0,IF(SUM($C738,$I695)&gt;U$4,$AL706/$I695,$AL706-SUM($I738:T738))))</f>
        <v>0</v>
      </c>
      <c r="V738" s="31">
        <f>IF($I695="n/a",0,IF(V$4&lt;=$C738,0,IF(SUM($C738,$I695)&gt;V$4,$AL706/$I695,$AL706-SUM($I738:U738))))</f>
        <v>0</v>
      </c>
      <c r="W738" s="31">
        <f>IF($I695="n/a",0,IF(W$4&lt;=$C738,0,IF(SUM($C738,$I695)&gt;W$4,$AL706/$I695,$AL706-SUM($I738:V738))))</f>
        <v>0</v>
      </c>
      <c r="X738" s="31">
        <f>IF($I695="n/a",0,IF(X$4&lt;=$C738,0,IF(SUM($C738,$I695)&gt;X$4,$AL706/$I695,$AL706-SUM($I738:W738))))</f>
        <v>0</v>
      </c>
      <c r="Y738" s="31">
        <f>IF($I695="n/a",0,IF(Y$4&lt;=$C738,0,IF(SUM($C738,$I695)&gt;Y$4,$AL706/$I695,$AL706-SUM($I738:X738))))</f>
        <v>0</v>
      </c>
      <c r="Z738" s="31">
        <f>IF($I695="n/a",0,IF(Z$4&lt;=$C738,0,IF(SUM($C738,$I695)&gt;Z$4,$AL706/$I695,$AL706-SUM($I738:Y738))))</f>
        <v>0</v>
      </c>
      <c r="AA738" s="31">
        <f>IF($I695="n/a",0,IF(AA$4&lt;=$C738,0,IF(SUM($C738,$I695)&gt;AA$4,$AL706/$I695,$AL706-SUM($I738:Z738))))</f>
        <v>0</v>
      </c>
      <c r="AB738" s="31">
        <f>IF($I695="n/a",0,IF(AB$4&lt;=$C738,0,IF(SUM($C738,$I695)&gt;AB$4,$AL706/$I695,$AL706-SUM($I738:AA738))))</f>
        <v>0</v>
      </c>
      <c r="AC738" s="31">
        <f>IF($I695="n/a",0,IF(AC$4&lt;=$C738,0,IF(SUM($C738,$I695)&gt;AC$4,$AL706/$I695,$AL706-SUM($I738:AB738))))</f>
        <v>0</v>
      </c>
      <c r="AD738" s="31">
        <f>IF($I695="n/a",0,IF(AD$4&lt;=$C738,0,IF(SUM($C738,$I695)&gt;AD$4,$AL706/$I695,$AL706-SUM($I738:AC738))))</f>
        <v>0</v>
      </c>
      <c r="AE738" s="31">
        <f>IF($I695="n/a",0,IF(AE$4&lt;=$C738,0,IF(SUM($C738,$I695)&gt;AE$4,$AL706/$I695,$AL706-SUM($I738:AD738))))</f>
        <v>0</v>
      </c>
      <c r="AF738" s="31">
        <f>IF($I695="n/a",0,IF(AF$4&lt;=$C738,0,IF(SUM($C738,$I695)&gt;AF$4,$AL706/$I695,$AL706-SUM($I738:AE738))))</f>
        <v>0</v>
      </c>
      <c r="AG738" s="31">
        <f>IF($I695="n/a",0,IF(AG$4&lt;=$C738,0,IF(SUM($C738,$I695)&gt;AG$4,$AL706/$I695,$AL706-SUM($I738:AF738))))</f>
        <v>0</v>
      </c>
      <c r="AH738" s="31">
        <f>IF($I695="n/a",0,IF(AH$4&lt;=$C738,0,IF(SUM($C738,$I695)&gt;AH$4,$AL706/$I695,$AL706-SUM($I738:AG738))))</f>
        <v>0</v>
      </c>
      <c r="AI738" s="31">
        <f>IF($I695="n/a",0,IF(AI$4&lt;=$C738,0,IF(SUM($C738,$I695)&gt;AI$4,$AL706/$I695,$AL706-SUM($I738:AH738))))</f>
        <v>0</v>
      </c>
      <c r="AJ738" s="31">
        <f>IF($I695="n/a",0,IF(AJ$4&lt;=$C738,0,IF(SUM($C738,$I695)&gt;AJ$4,$AL706/$I695,$AL706-SUM($I738:AI738))))</f>
        <v>0</v>
      </c>
      <c r="AK738" s="31">
        <f>IF($I695="n/a",0,IF(AK$4&lt;=$C738,0,IF(SUM($C738,$I695)&gt;AK$4,$AL706/$I695,$AL706-SUM($I738:AJ738))))</f>
        <v>0</v>
      </c>
      <c r="AL738" s="31">
        <f>IF($I695="n/a",0,IF(AL$4&lt;=$C738,0,IF(SUM($C738,$I695)&gt;AL$4,$AL706/$I695,$AL706-SUM($I738:AK738))))</f>
        <v>0</v>
      </c>
      <c r="AM738" s="31">
        <f>IF($I695="n/a",0,IF(AM$4&lt;=$C738,0,IF(SUM($C738,$I695)&gt;AM$4,$AL706/$I695,$AL706-SUM($I738:AL738))))</f>
        <v>0</v>
      </c>
      <c r="AN738" s="31">
        <f>IF($I695="n/a",0,IF(AN$4&lt;=$C738,0,IF(SUM($C738,$I695)&gt;AN$4,$AL706/$I695,$AL706-SUM($I738:AM738))))</f>
        <v>0</v>
      </c>
      <c r="AO738" s="31">
        <f>IF($I695="n/a",0,IF(AO$4&lt;=$C738,0,IF(SUM($C738,$I695)&gt;AO$4,$AL706/$I695,$AL706-SUM($I738:AN738))))</f>
        <v>0</v>
      </c>
      <c r="AP738" s="31">
        <f>IF($I695="n/a",0,IF(AP$4&lt;=$C738,0,IF(SUM($C738,$I695)&gt;AP$4,$AL706/$I695,$AL706-SUM($I738:AO738))))</f>
        <v>0</v>
      </c>
      <c r="AQ738" s="31">
        <f>IF($I695="n/a",0,IF(AQ$4&lt;=$C738,0,IF(SUM($C738,$I695)&gt;AQ$4,$AL706/$I695,$AL706-SUM($I738:AP738))))</f>
        <v>0</v>
      </c>
      <c r="AR738" s="31">
        <f>IF($I695="n/a",0,IF(AR$4&lt;=$C738,0,IF(SUM($C738,$I695)&gt;AR$4,$AL706/$I695,$AL706-SUM($I738:AQ738))))</f>
        <v>0</v>
      </c>
      <c r="AS738" s="31">
        <f>IF($I695="n/a",0,IF(AS$4&lt;=$C738,0,IF(SUM($C738,$I695)&gt;AS$4,$AL706/$I695,$AL706-SUM($I738:AR738))))</f>
        <v>0</v>
      </c>
      <c r="AT738" s="31">
        <f>IF($I695="n/a",0,IF(AT$4&lt;=$C738,0,IF(SUM($C738,$I695)&gt;AT$4,$AL706/$I695,$AL706-SUM($I738:AS738))))</f>
        <v>0</v>
      </c>
      <c r="AU738" s="31">
        <f>IF($I695="n/a",0,IF(AU$4&lt;=$C738,0,IF(SUM($C738,$I695)&gt;AU$4,$AL706/$I695,$AL706-SUM($I738:AT738))))</f>
        <v>0</v>
      </c>
      <c r="AV738" s="31">
        <f>IF($I695="n/a",0,IF(AV$4&lt;=$C738,0,IF(SUM($C738,$I695)&gt;AV$4,$AL706/$I695,$AL706-SUM($I738:AU738))))</f>
        <v>0</v>
      </c>
      <c r="AW738" s="31">
        <f>IF($I695="n/a",0,IF(AW$4&lt;=$C738,0,IF(SUM($C738,$I695)&gt;AW$4,$AL706/$I695,$AL706-SUM($I738:AV738))))</f>
        <v>0</v>
      </c>
      <c r="AX738" s="31">
        <f>IF($I695="n/a",0,IF(AX$4&lt;=$C738,0,IF(SUM($C738,$I695)&gt;AX$4,$AL706/$I695,$AL706-SUM($I738:AW738))))</f>
        <v>0</v>
      </c>
      <c r="AY738" s="31">
        <f>IF($I695="n/a",0,IF(AY$4&lt;=$C738,0,IF(SUM($C738,$I695)&gt;AY$4,$AL706/$I695,$AL706-SUM($I738:AX738))))</f>
        <v>0</v>
      </c>
      <c r="AZ738" s="31">
        <f>IF($I695="n/a",0,IF(AZ$4&lt;=$C738,0,IF(SUM($C738,$I695)&gt;AZ$4,$AL706/$I695,$AL706-SUM($I738:AY738))))</f>
        <v>0</v>
      </c>
      <c r="BA738" s="31">
        <f>IF($I695="n/a",0,IF(BA$4&lt;=$C738,0,IF(SUM($C738,$I695)&gt;BA$4,$AL706/$I695,$AL706-SUM($I738:AZ738))))</f>
        <v>0</v>
      </c>
      <c r="BB738" s="31">
        <f>IF($I695="n/a",0,IF(BB$4&lt;=$C738,0,IF(SUM($C738,$I695)&gt;BB$4,$AL706/$I695,$AL706-SUM($I738:BA738))))</f>
        <v>0</v>
      </c>
      <c r="BC738" s="31">
        <f>IF($I695="n/a",0,IF(BC$4&lt;=$C738,0,IF(SUM($C738,$I695)&gt;BC$4,$AL706/$I695,$AL706-SUM($I738:BB738))))</f>
        <v>0</v>
      </c>
      <c r="BD738" s="31">
        <f>IF($I695="n/a",0,IF(BD$4&lt;=$C738,0,IF(SUM($C738,$I695)&gt;BD$4,$AL706/$I695,$AL706-SUM($I738:BC738))))</f>
        <v>0</v>
      </c>
      <c r="BE738" s="31">
        <f>IF($I695="n/a",0,IF(BE$4&lt;=$C738,0,IF(SUM($C738,$I695)&gt;BE$4,$AL706/$I695,$AL706-SUM($I738:BD738))))</f>
        <v>0</v>
      </c>
      <c r="BF738" s="31">
        <f>IF($I695="n/a",0,IF(BF$4&lt;=$C738,0,IF(SUM($C738,$I695)&gt;BF$4,$AL706/$I695,$AL706-SUM($I738:BE738))))</f>
        <v>0</v>
      </c>
      <c r="BG738" s="31">
        <f>IF($I695="n/a",0,IF(BG$4&lt;=$C738,0,IF(SUM($C738,$I695)&gt;BG$4,$AL706/$I695,$AL706-SUM($I738:BF738))))</f>
        <v>0</v>
      </c>
      <c r="BH738" s="31">
        <f>IF($I695="n/a",0,IF(BH$4&lt;=$C738,0,IF(SUM($C738,$I695)&gt;BH$4,$AL706/$I695,$AL706-SUM($I738:BG738))))</f>
        <v>0</v>
      </c>
      <c r="BI738" s="31">
        <f>IF($I695="n/a",0,IF(BI$4&lt;=$C738,0,IF(SUM($C738,$I695)&gt;BI$4,$AL706/$I695,$AL706-SUM($I738:BH738))))</f>
        <v>0</v>
      </c>
      <c r="BJ738" s="31">
        <f>IF($I695="n/a",0,IF(BJ$4&lt;=$C738,0,IF(SUM($C738,$I695)&gt;BJ$4,$AL706/$I695,$AL706-SUM($I738:BI738))))</f>
        <v>0</v>
      </c>
      <c r="BK738" s="31">
        <f>IF($I695="n/a",0,IF(BK$4&lt;=$C738,0,IF(SUM($C738,$I695)&gt;BK$4,$AL706/$I695,$AL706-SUM($I738:BJ738))))</f>
        <v>0</v>
      </c>
      <c r="BL738" s="31">
        <f>IF($I695="n/a",0,IF(BL$4&lt;=$C738,0,IF(SUM($C738,$I695)&gt;BL$4,$AL706/$I695,$AL706-SUM($I738:BK738))))</f>
        <v>0</v>
      </c>
      <c r="BM738" s="31">
        <f>IF($I695="n/a",0,IF(BM$4&lt;=$C738,0,IF(SUM($C738,$I695)&gt;BM$4,$AL706/$I695,$AL706-SUM($I738:BL738))))</f>
        <v>0</v>
      </c>
      <c r="BN738" s="31">
        <f>IF($I695="n/a",0,IF(BN$4&lt;=$C738,0,IF(SUM($C738,$I695)&gt;BN$4,$AL706/$I695,$AL706-SUM($I738:BM738))))</f>
        <v>0</v>
      </c>
      <c r="BO738" s="31">
        <f>IF($I695="n/a",0,IF(BO$4&lt;=$C738,0,IF(SUM($C738,$I695)&gt;BO$4,$AL706/$I695,$AL706-SUM($I738:BN738))))</f>
        <v>0</v>
      </c>
      <c r="BP738" s="31">
        <f>IF($I695="n/a",0,IF(BP$4&lt;=$C738,0,IF(SUM($C738,$I695)&gt;BP$4,$AL706/$I695,$AL706-SUM($I738:BO738))))</f>
        <v>0</v>
      </c>
      <c r="BQ738" s="31">
        <f>IF($I695="n/a",0,IF(BQ$4&lt;=$C738,0,IF(SUM($C738,$I695)&gt;BQ$4,$AL706/$I695,$AL706-SUM($I738:BP738))))</f>
        <v>0</v>
      </c>
      <c r="BR738" s="31">
        <f>IF($I695="n/a",0,IF(BR$4&lt;=$C738,0,IF(SUM($C738,$I695)&gt;BR$4,$AL706/$I695,$AL706-SUM($I738:BQ738))))</f>
        <v>0</v>
      </c>
      <c r="BS738" s="31">
        <f>IF($I695="n/a",0,IF(BS$4&lt;=$C738,0,IF(SUM($C738,$I695)&gt;BS$4,$AL706/$I695,$AL706-SUM($I738:BR738))))</f>
        <v>0</v>
      </c>
      <c r="BT738" s="31">
        <f>IF($I695="n/a",0,IF(BT$4&lt;=$C738,0,IF(SUM($C738,$I695)&gt;BT$4,$AL706/$I695,$AL706-SUM($I738:BS738))))</f>
        <v>0</v>
      </c>
      <c r="BU738" s="31">
        <f>IF($I695="n/a",0,IF(BU$4&lt;=$C738,0,IF(SUM($C738,$I695)&gt;BU$4,$AL706/$I695,$AL706-SUM($I738:BT738))))</f>
        <v>0</v>
      </c>
      <c r="BV738" s="31">
        <f>IF($I695="n/a",0,IF(BV$4&lt;=$C738,0,IF(SUM($C738,$I695)&gt;BV$4,$AL706/$I695,$AL706-SUM($I738:BU738))))</f>
        <v>0</v>
      </c>
      <c r="BW738" s="31">
        <f>IF($I695="n/a",0,IF(BW$4&lt;=$C738,0,IF(SUM($C738,$I695)&gt;BW$4,$AL706/$I695,$AL706-SUM($I738:BV738))))</f>
        <v>0</v>
      </c>
      <c r="BX738" s="31">
        <f>IF($I695="n/a",0,IF(BX$4&lt;=$C738,0,IF(SUM($C738,$I695)&gt;BX$4,$AL706/$I695,$AL706-SUM($I738:BW738))))</f>
        <v>0</v>
      </c>
      <c r="BY738" s="31">
        <f>IF($I695="n/a",0,IF(BY$4&lt;=$C738,0,IF(SUM($C738,$I695)&gt;BY$4,$AL706/$I695,$AL706-SUM($I738:BX738))))</f>
        <v>0</v>
      </c>
      <c r="BZ738" s="31">
        <f>IF($I695="n/a",0,IF(BZ$4&lt;=$C738,0,IF(SUM($C738,$I695)&gt;BZ$4,$AL706/$I695,$AL706-SUM($I738:BY738))))</f>
        <v>0</v>
      </c>
      <c r="CA738" s="31">
        <f>IF($I695="n/a",0,IF(CA$4&lt;=$C738,0,IF(SUM($C738,$I695)&gt;CA$4,$AL706/$I695,$AL706-SUM($I738:BZ738))))</f>
        <v>0</v>
      </c>
      <c r="CB738" s="31">
        <f>IF($I695="n/a",0,IF(CB$4&lt;=$C738,0,IF(SUM($C738,$I695)&gt;CB$4,$AL706/$I695,$AL706-SUM($I738:CA738))))</f>
        <v>0</v>
      </c>
      <c r="CC738" s="31">
        <f>IF($I695="n/a",0,IF(CC$4&lt;=$C738,0,IF(SUM($C738,$I695)&gt;CC$4,$AL706/$I695,$AL706-SUM($I738:CB738))))</f>
        <v>0</v>
      </c>
      <c r="CD738" s="31">
        <f>IF($I695="n/a",0,IF(CD$4&lt;=$C738,0,IF(SUM($C738,$I695)&gt;CD$4,$AL706/$I695,$AL706-SUM($I738:CC738))))</f>
        <v>0</v>
      </c>
      <c r="CE738" s="31">
        <f>IF($I695="n/a",0,IF(CE$4&lt;=$C738,0,IF(SUM($C738,$I695)&gt;CE$4,$AL706/$I695,$AL706-SUM($I738:CD738))))</f>
        <v>0</v>
      </c>
      <c r="CF738" s="31">
        <f>IF($I695="n/a",0,IF(CF$4&lt;=$C738,0,IF(SUM($C738,$I695)&gt;CF$4,$AL706/$I695,$AL706-SUM($I738:CE738))))</f>
        <v>0</v>
      </c>
    </row>
    <row r="739" spans="1:84" ht="12.75" customHeight="1">
      <c r="C739" s="202">
        <v>2045</v>
      </c>
      <c r="D739" s="21" t="s">
        <v>202</v>
      </c>
      <c r="E739" s="21" t="s">
        <v>197</v>
      </c>
      <c r="I739" s="31"/>
      <c r="J739" s="31">
        <f>IF($I695="n/a",0,IF(J$4&lt;=$C739,0,IF(SUM($C739,$I695)&gt;J$4,$AM706/$I695,$AM706-SUM($I739:I739))))</f>
        <v>0</v>
      </c>
      <c r="K739" s="31">
        <f>IF($I695="n/a",0,IF(K$4&lt;=$C739,0,IF(SUM($C739,$I695)&gt;K$4,$AM706/$I695,$AM706-SUM($I739:J739))))</f>
        <v>0</v>
      </c>
      <c r="L739" s="31">
        <f>IF($I695="n/a",0,IF(L$4&lt;=$C739,0,IF(SUM($C739,$I695)&gt;L$4,$AM706/$I695,$AM706-SUM($I739:K739))))</f>
        <v>0</v>
      </c>
      <c r="M739" s="31">
        <f>IF($I695="n/a",0,IF(M$4&lt;=$C739,0,IF(SUM($C739,$I695)&gt;M$4,$AM706/$I695,$AM706-SUM($I739:L739))))</f>
        <v>0</v>
      </c>
      <c r="N739" s="31">
        <f>IF($I695="n/a",0,IF(N$4&lt;=$C739,0,IF(SUM($C739,$I695)&gt;N$4,$AM706/$I695,$AM706-SUM($I739:M739))))</f>
        <v>0</v>
      </c>
      <c r="O739" s="31">
        <f>IF($I695="n/a",0,IF(O$4&lt;=$C739,0,IF(SUM($C739,$I695)&gt;O$4,$AM706/$I695,$AM706-SUM($I739:N739))))</f>
        <v>0</v>
      </c>
      <c r="P739" s="31">
        <f>IF($I695="n/a",0,IF(P$4&lt;=$C739,0,IF(SUM($C739,$I695)&gt;P$4,$AM706/$I695,$AM706-SUM($I739:O739))))</f>
        <v>0</v>
      </c>
      <c r="Q739" s="31">
        <f>IF($I695="n/a",0,IF(Q$4&lt;=$C739,0,IF(SUM($C739,$I695)&gt;Q$4,$AM706/$I695,$AM706-SUM($I739:P739))))</f>
        <v>0</v>
      </c>
      <c r="R739" s="31">
        <f>IF($I695="n/a",0,IF(R$4&lt;=$C739,0,IF(SUM($C739,$I695)&gt;R$4,$AM706/$I695,$AM706-SUM($I739:Q739))))</f>
        <v>0</v>
      </c>
      <c r="S739" s="31">
        <f>IF($I695="n/a",0,IF(S$4&lt;=$C739,0,IF(SUM($C739,$I695)&gt;S$4,$AM706/$I695,$AM706-SUM($I739:R739))))</f>
        <v>0</v>
      </c>
      <c r="T739" s="31">
        <f>IF($I695="n/a",0,IF(T$4&lt;=$C739,0,IF(SUM($C739,$I695)&gt;T$4,$AM706/$I695,$AM706-SUM($I739:S739))))</f>
        <v>0</v>
      </c>
      <c r="U739" s="31">
        <f>IF($I695="n/a",0,IF(U$4&lt;=$C739,0,IF(SUM($C739,$I695)&gt;U$4,$AM706/$I695,$AM706-SUM($I739:T739))))</f>
        <v>0</v>
      </c>
      <c r="V739" s="31">
        <f>IF($I695="n/a",0,IF(V$4&lt;=$C739,0,IF(SUM($C739,$I695)&gt;V$4,$AM706/$I695,$AM706-SUM($I739:U739))))</f>
        <v>0</v>
      </c>
      <c r="W739" s="31">
        <f>IF($I695="n/a",0,IF(W$4&lt;=$C739,0,IF(SUM($C739,$I695)&gt;W$4,$AM706/$I695,$AM706-SUM($I739:V739))))</f>
        <v>0</v>
      </c>
      <c r="X739" s="31">
        <f>IF($I695="n/a",0,IF(X$4&lt;=$C739,0,IF(SUM($C739,$I695)&gt;X$4,$AM706/$I695,$AM706-SUM($I739:W739))))</f>
        <v>0</v>
      </c>
      <c r="Y739" s="31">
        <f>IF($I695="n/a",0,IF(Y$4&lt;=$C739,0,IF(SUM($C739,$I695)&gt;Y$4,$AM706/$I695,$AM706-SUM($I739:X739))))</f>
        <v>0</v>
      </c>
      <c r="Z739" s="31">
        <f>IF($I695="n/a",0,IF(Z$4&lt;=$C739,0,IF(SUM($C739,$I695)&gt;Z$4,$AM706/$I695,$AM706-SUM($I739:Y739))))</f>
        <v>0</v>
      </c>
      <c r="AA739" s="31">
        <f>IF($I695="n/a",0,IF(AA$4&lt;=$C739,0,IF(SUM($C739,$I695)&gt;AA$4,$AM706/$I695,$AM706-SUM($I739:Z739))))</f>
        <v>0</v>
      </c>
      <c r="AB739" s="31">
        <f>IF($I695="n/a",0,IF(AB$4&lt;=$C739,0,IF(SUM($C739,$I695)&gt;AB$4,$AM706/$I695,$AM706-SUM($I739:AA739))))</f>
        <v>0</v>
      </c>
      <c r="AC739" s="31">
        <f>IF($I695="n/a",0,IF(AC$4&lt;=$C739,0,IF(SUM($C739,$I695)&gt;AC$4,$AM706/$I695,$AM706-SUM($I739:AB739))))</f>
        <v>0</v>
      </c>
      <c r="AD739" s="31">
        <f>IF($I695="n/a",0,IF(AD$4&lt;=$C739,0,IF(SUM($C739,$I695)&gt;AD$4,$AM706/$I695,$AM706-SUM($I739:AC739))))</f>
        <v>0</v>
      </c>
      <c r="AE739" s="31">
        <f>IF($I695="n/a",0,IF(AE$4&lt;=$C739,0,IF(SUM($C739,$I695)&gt;AE$4,$AM706/$I695,$AM706-SUM($I739:AD739))))</f>
        <v>0</v>
      </c>
      <c r="AF739" s="31">
        <f>IF($I695="n/a",0,IF(AF$4&lt;=$C739,0,IF(SUM($C739,$I695)&gt;AF$4,$AM706/$I695,$AM706-SUM($I739:AE739))))</f>
        <v>0</v>
      </c>
      <c r="AG739" s="31">
        <f>IF($I695="n/a",0,IF(AG$4&lt;=$C739,0,IF(SUM($C739,$I695)&gt;AG$4,$AM706/$I695,$AM706-SUM($I739:AF739))))</f>
        <v>0</v>
      </c>
      <c r="AH739" s="31">
        <f>IF($I695="n/a",0,IF(AH$4&lt;=$C739,0,IF(SUM($C739,$I695)&gt;AH$4,$AM706/$I695,$AM706-SUM($I739:AG739))))</f>
        <v>0</v>
      </c>
      <c r="AI739" s="31">
        <f>IF($I695="n/a",0,IF(AI$4&lt;=$C739,0,IF(SUM($C739,$I695)&gt;AI$4,$AM706/$I695,$AM706-SUM($I739:AH739))))</f>
        <v>0</v>
      </c>
      <c r="AJ739" s="31">
        <f>IF($I695="n/a",0,IF(AJ$4&lt;=$C739,0,IF(SUM($C739,$I695)&gt;AJ$4,$AM706/$I695,$AM706-SUM($I739:AI739))))</f>
        <v>0</v>
      </c>
      <c r="AK739" s="31">
        <f>IF($I695="n/a",0,IF(AK$4&lt;=$C739,0,IF(SUM($C739,$I695)&gt;AK$4,$AM706/$I695,$AM706-SUM($I739:AJ739))))</f>
        <v>0</v>
      </c>
      <c r="AL739" s="31">
        <f>IF($I695="n/a",0,IF(AL$4&lt;=$C739,0,IF(SUM($C739,$I695)&gt;AL$4,$AM706/$I695,$AM706-SUM($I739:AK739))))</f>
        <v>0</v>
      </c>
      <c r="AM739" s="31">
        <f>IF($I695="n/a",0,IF(AM$4&lt;=$C739,0,IF(SUM($C739,$I695)&gt;AM$4,$AM706/$I695,$AM706-SUM($I739:AL739))))</f>
        <v>0</v>
      </c>
      <c r="AN739" s="31">
        <f>IF($I695="n/a",0,IF(AN$4&lt;=$C739,0,IF(SUM($C739,$I695)&gt;AN$4,$AM706/$I695,$AM706-SUM($I739:AM739))))</f>
        <v>0</v>
      </c>
      <c r="AO739" s="31">
        <f>IF($I695="n/a",0,IF(AO$4&lt;=$C739,0,IF(SUM($C739,$I695)&gt;AO$4,$AM706/$I695,$AM706-SUM($I739:AN739))))</f>
        <v>0</v>
      </c>
      <c r="AP739" s="31">
        <f>IF($I695="n/a",0,IF(AP$4&lt;=$C739,0,IF(SUM($C739,$I695)&gt;AP$4,$AM706/$I695,$AM706-SUM($I739:AO739))))</f>
        <v>0</v>
      </c>
      <c r="AQ739" s="31">
        <f>IF($I695="n/a",0,IF(AQ$4&lt;=$C739,0,IF(SUM($C739,$I695)&gt;AQ$4,$AM706/$I695,$AM706-SUM($I739:AP739))))</f>
        <v>0</v>
      </c>
      <c r="AR739" s="31">
        <f>IF($I695="n/a",0,IF(AR$4&lt;=$C739,0,IF(SUM($C739,$I695)&gt;AR$4,$AM706/$I695,$AM706-SUM($I739:AQ739))))</f>
        <v>0</v>
      </c>
      <c r="AS739" s="31">
        <f>IF($I695="n/a",0,IF(AS$4&lt;=$C739,0,IF(SUM($C739,$I695)&gt;AS$4,$AM706/$I695,$AM706-SUM($I739:AR739))))</f>
        <v>0</v>
      </c>
      <c r="AT739" s="31">
        <f>IF($I695="n/a",0,IF(AT$4&lt;=$C739,0,IF(SUM($C739,$I695)&gt;AT$4,$AM706/$I695,$AM706-SUM($I739:AS739))))</f>
        <v>0</v>
      </c>
      <c r="AU739" s="31">
        <f>IF($I695="n/a",0,IF(AU$4&lt;=$C739,0,IF(SUM($C739,$I695)&gt;AU$4,$AM706/$I695,$AM706-SUM($I739:AT739))))</f>
        <v>0</v>
      </c>
      <c r="AV739" s="31">
        <f>IF($I695="n/a",0,IF(AV$4&lt;=$C739,0,IF(SUM($C739,$I695)&gt;AV$4,$AM706/$I695,$AM706-SUM($I739:AU739))))</f>
        <v>0</v>
      </c>
      <c r="AW739" s="31">
        <f>IF($I695="n/a",0,IF(AW$4&lt;=$C739,0,IF(SUM($C739,$I695)&gt;AW$4,$AM706/$I695,$AM706-SUM($I739:AV739))))</f>
        <v>0</v>
      </c>
      <c r="AX739" s="31">
        <f>IF($I695="n/a",0,IF(AX$4&lt;=$C739,0,IF(SUM($C739,$I695)&gt;AX$4,$AM706/$I695,$AM706-SUM($I739:AW739))))</f>
        <v>0</v>
      </c>
      <c r="AY739" s="31">
        <f>IF($I695="n/a",0,IF(AY$4&lt;=$C739,0,IF(SUM($C739,$I695)&gt;AY$4,$AM706/$I695,$AM706-SUM($I739:AX739))))</f>
        <v>0</v>
      </c>
      <c r="AZ739" s="31">
        <f>IF($I695="n/a",0,IF(AZ$4&lt;=$C739,0,IF(SUM($C739,$I695)&gt;AZ$4,$AM706/$I695,$AM706-SUM($I739:AY739))))</f>
        <v>0</v>
      </c>
      <c r="BA739" s="31">
        <f>IF($I695="n/a",0,IF(BA$4&lt;=$C739,0,IF(SUM($C739,$I695)&gt;BA$4,$AM706/$I695,$AM706-SUM($I739:AZ739))))</f>
        <v>0</v>
      </c>
      <c r="BB739" s="31">
        <f>IF($I695="n/a",0,IF(BB$4&lt;=$C739,0,IF(SUM($C739,$I695)&gt;BB$4,$AM706/$I695,$AM706-SUM($I739:BA739))))</f>
        <v>0</v>
      </c>
      <c r="BC739" s="31">
        <f>IF($I695="n/a",0,IF(BC$4&lt;=$C739,0,IF(SUM($C739,$I695)&gt;BC$4,$AM706/$I695,$AM706-SUM($I739:BB739))))</f>
        <v>0</v>
      </c>
      <c r="BD739" s="31">
        <f>IF($I695="n/a",0,IF(BD$4&lt;=$C739,0,IF(SUM($C739,$I695)&gt;BD$4,$AM706/$I695,$AM706-SUM($I739:BC739))))</f>
        <v>0</v>
      </c>
      <c r="BE739" s="31">
        <f>IF($I695="n/a",0,IF(BE$4&lt;=$C739,0,IF(SUM($C739,$I695)&gt;BE$4,$AM706/$I695,$AM706-SUM($I739:BD739))))</f>
        <v>0</v>
      </c>
      <c r="BF739" s="31">
        <f>IF($I695="n/a",0,IF(BF$4&lt;=$C739,0,IF(SUM($C739,$I695)&gt;BF$4,$AM706/$I695,$AM706-SUM($I739:BE739))))</f>
        <v>0</v>
      </c>
      <c r="BG739" s="31">
        <f>IF($I695="n/a",0,IF(BG$4&lt;=$C739,0,IF(SUM($C739,$I695)&gt;BG$4,$AM706/$I695,$AM706-SUM($I739:BF739))))</f>
        <v>0</v>
      </c>
      <c r="BH739" s="31">
        <f>IF($I695="n/a",0,IF(BH$4&lt;=$C739,0,IF(SUM($C739,$I695)&gt;BH$4,$AM706/$I695,$AM706-SUM($I739:BG739))))</f>
        <v>0</v>
      </c>
      <c r="BI739" s="31">
        <f>IF($I695="n/a",0,IF(BI$4&lt;=$C739,0,IF(SUM($C739,$I695)&gt;BI$4,$AM706/$I695,$AM706-SUM($I739:BH739))))</f>
        <v>0</v>
      </c>
      <c r="BJ739" s="31">
        <f>IF($I695="n/a",0,IF(BJ$4&lt;=$C739,0,IF(SUM($C739,$I695)&gt;BJ$4,$AM706/$I695,$AM706-SUM($I739:BI739))))</f>
        <v>0</v>
      </c>
      <c r="BK739" s="31">
        <f>IF($I695="n/a",0,IF(BK$4&lt;=$C739,0,IF(SUM($C739,$I695)&gt;BK$4,$AM706/$I695,$AM706-SUM($I739:BJ739))))</f>
        <v>0</v>
      </c>
      <c r="BL739" s="31">
        <f>IF($I695="n/a",0,IF(BL$4&lt;=$C739,0,IF(SUM($C739,$I695)&gt;BL$4,$AM706/$I695,$AM706-SUM($I739:BK739))))</f>
        <v>0</v>
      </c>
      <c r="BM739" s="31">
        <f>IF($I695="n/a",0,IF(BM$4&lt;=$C739,0,IF(SUM($C739,$I695)&gt;BM$4,$AM706/$I695,$AM706-SUM($I739:BL739))))</f>
        <v>0</v>
      </c>
      <c r="BN739" s="31">
        <f>IF($I695="n/a",0,IF(BN$4&lt;=$C739,0,IF(SUM($C739,$I695)&gt;BN$4,$AM706/$I695,$AM706-SUM($I739:BM739))))</f>
        <v>0</v>
      </c>
      <c r="BO739" s="31">
        <f>IF($I695="n/a",0,IF(BO$4&lt;=$C739,0,IF(SUM($C739,$I695)&gt;BO$4,$AM706/$I695,$AM706-SUM($I739:BN739))))</f>
        <v>0</v>
      </c>
      <c r="BP739" s="31">
        <f>IF($I695="n/a",0,IF(BP$4&lt;=$C739,0,IF(SUM($C739,$I695)&gt;BP$4,$AM706/$I695,$AM706-SUM($I739:BO739))))</f>
        <v>0</v>
      </c>
      <c r="BQ739" s="31">
        <f>IF($I695="n/a",0,IF(BQ$4&lt;=$C739,0,IF(SUM($C739,$I695)&gt;BQ$4,$AM706/$I695,$AM706-SUM($I739:BP739))))</f>
        <v>0</v>
      </c>
      <c r="BR739" s="31">
        <f>IF($I695="n/a",0,IF(BR$4&lt;=$C739,0,IF(SUM($C739,$I695)&gt;BR$4,$AM706/$I695,$AM706-SUM($I739:BQ739))))</f>
        <v>0</v>
      </c>
      <c r="BS739" s="31">
        <f>IF($I695="n/a",0,IF(BS$4&lt;=$C739,0,IF(SUM($C739,$I695)&gt;BS$4,$AM706/$I695,$AM706-SUM($I739:BR739))))</f>
        <v>0</v>
      </c>
      <c r="BT739" s="31">
        <f>IF($I695="n/a",0,IF(BT$4&lt;=$C739,0,IF(SUM($C739,$I695)&gt;BT$4,$AM706/$I695,$AM706-SUM($I739:BS739))))</f>
        <v>0</v>
      </c>
      <c r="BU739" s="31">
        <f>IF($I695="n/a",0,IF(BU$4&lt;=$C739,0,IF(SUM($C739,$I695)&gt;BU$4,$AM706/$I695,$AM706-SUM($I739:BT739))))</f>
        <v>0</v>
      </c>
      <c r="BV739" s="31">
        <f>IF($I695="n/a",0,IF(BV$4&lt;=$C739,0,IF(SUM($C739,$I695)&gt;BV$4,$AM706/$I695,$AM706-SUM($I739:BU739))))</f>
        <v>0</v>
      </c>
      <c r="BW739" s="31">
        <f>IF($I695="n/a",0,IF(BW$4&lt;=$C739,0,IF(SUM($C739,$I695)&gt;BW$4,$AM706/$I695,$AM706-SUM($I739:BV739))))</f>
        <v>0</v>
      </c>
      <c r="BX739" s="31">
        <f>IF($I695="n/a",0,IF(BX$4&lt;=$C739,0,IF(SUM($C739,$I695)&gt;BX$4,$AM706/$I695,$AM706-SUM($I739:BW739))))</f>
        <v>0</v>
      </c>
      <c r="BY739" s="31">
        <f>IF($I695="n/a",0,IF(BY$4&lt;=$C739,0,IF(SUM($C739,$I695)&gt;BY$4,$AM706/$I695,$AM706-SUM($I739:BX739))))</f>
        <v>0</v>
      </c>
      <c r="BZ739" s="31">
        <f>IF($I695="n/a",0,IF(BZ$4&lt;=$C739,0,IF(SUM($C739,$I695)&gt;BZ$4,$AM706/$I695,$AM706-SUM($I739:BY739))))</f>
        <v>0</v>
      </c>
      <c r="CA739" s="31">
        <f>IF($I695="n/a",0,IF(CA$4&lt;=$C739,0,IF(SUM($C739,$I695)&gt;CA$4,$AM706/$I695,$AM706-SUM($I739:BZ739))))</f>
        <v>0</v>
      </c>
      <c r="CB739" s="31">
        <f>IF($I695="n/a",0,IF(CB$4&lt;=$C739,0,IF(SUM($C739,$I695)&gt;CB$4,$AM706/$I695,$AM706-SUM($I739:CA739))))</f>
        <v>0</v>
      </c>
      <c r="CC739" s="31">
        <f>IF($I695="n/a",0,IF(CC$4&lt;=$C739,0,IF(SUM($C739,$I695)&gt;CC$4,$AM706/$I695,$AM706-SUM($I739:CB739))))</f>
        <v>0</v>
      </c>
      <c r="CD739" s="31">
        <f>IF($I695="n/a",0,IF(CD$4&lt;=$C739,0,IF(SUM($C739,$I695)&gt;CD$4,$AM706/$I695,$AM706-SUM($I739:CC739))))</f>
        <v>0</v>
      </c>
      <c r="CE739" s="31">
        <f>IF($I695="n/a",0,IF(CE$4&lt;=$C739,0,IF(SUM($C739,$I695)&gt;CE$4,$AM706/$I695,$AM706-SUM($I739:CD739))))</f>
        <v>0</v>
      </c>
      <c r="CF739" s="31">
        <f>IF($I695="n/a",0,IF(CF$4&lt;=$C739,0,IF(SUM($C739,$I695)&gt;CF$4,$AM706/$I695,$AM706-SUM($I739:CE739))))</f>
        <v>0</v>
      </c>
    </row>
    <row r="740" spans="1:84" ht="12.75" customHeight="1">
      <c r="D740" s="21"/>
      <c r="E740" s="21"/>
      <c r="I740" s="31"/>
    </row>
    <row r="741" spans="1:84" s="158" customFormat="1" ht="12.75" customHeight="1">
      <c r="A741"/>
      <c r="B741" s="101"/>
      <c r="C741" s="101"/>
      <c r="D741" s="101" t="s">
        <v>9</v>
      </c>
      <c r="E741" s="101" t="s">
        <v>197</v>
      </c>
      <c r="F741" s="101"/>
      <c r="G741" s="101"/>
      <c r="H741" s="101"/>
      <c r="I741" s="101"/>
      <c r="J741" s="101">
        <f t="shared" ref="J741:AO741" si="2265">J700+SUM(J708:J739)</f>
        <v>18.774148913399273</v>
      </c>
      <c r="K741" s="101">
        <f t="shared" si="2265"/>
        <v>18.774148913399273</v>
      </c>
      <c r="L741" s="101">
        <f t="shared" si="2265"/>
        <v>18.774148913399273</v>
      </c>
      <c r="M741" s="101">
        <f t="shared" si="2265"/>
        <v>18.774148913399273</v>
      </c>
      <c r="N741" s="101">
        <f t="shared" si="2265"/>
        <v>18.774148913399273</v>
      </c>
      <c r="O741" s="101">
        <f t="shared" si="2265"/>
        <v>15.855869908288611</v>
      </c>
      <c r="P741" s="101">
        <f t="shared" si="2265"/>
        <v>0</v>
      </c>
      <c r="Q741" s="101">
        <f t="shared" si="2265"/>
        <v>0</v>
      </c>
      <c r="R741" s="101">
        <f t="shared" si="2265"/>
        <v>0</v>
      </c>
      <c r="S741" s="101">
        <f t="shared" si="2265"/>
        <v>0</v>
      </c>
      <c r="T741" s="101">
        <f t="shared" si="2265"/>
        <v>0</v>
      </c>
      <c r="U741" s="101">
        <f t="shared" si="2265"/>
        <v>0</v>
      </c>
      <c r="V741" s="101">
        <f t="shared" si="2265"/>
        <v>0</v>
      </c>
      <c r="W741" s="101">
        <f t="shared" si="2265"/>
        <v>0</v>
      </c>
      <c r="X741" s="101">
        <f t="shared" si="2265"/>
        <v>0</v>
      </c>
      <c r="Y741" s="101">
        <f t="shared" si="2265"/>
        <v>0</v>
      </c>
      <c r="Z741" s="101">
        <f t="shared" si="2265"/>
        <v>0</v>
      </c>
      <c r="AA741" s="101">
        <f t="shared" si="2265"/>
        <v>0</v>
      </c>
      <c r="AB741" s="101">
        <f t="shared" si="2265"/>
        <v>0</v>
      </c>
      <c r="AC741" s="101">
        <f t="shared" si="2265"/>
        <v>0</v>
      </c>
      <c r="AD741" s="101">
        <f t="shared" si="2265"/>
        <v>0</v>
      </c>
      <c r="AE741" s="101">
        <f t="shared" si="2265"/>
        <v>0</v>
      </c>
      <c r="AF741" s="101">
        <f t="shared" si="2265"/>
        <v>0</v>
      </c>
      <c r="AG741" s="101">
        <f t="shared" si="2265"/>
        <v>0</v>
      </c>
      <c r="AH741" s="101">
        <f t="shared" si="2265"/>
        <v>0</v>
      </c>
      <c r="AI741" s="101">
        <f t="shared" si="2265"/>
        <v>0</v>
      </c>
      <c r="AJ741" s="101">
        <f t="shared" si="2265"/>
        <v>0</v>
      </c>
      <c r="AK741" s="101">
        <f t="shared" si="2265"/>
        <v>0</v>
      </c>
      <c r="AL741" s="101">
        <f t="shared" si="2265"/>
        <v>0</v>
      </c>
      <c r="AM741" s="101">
        <f t="shared" si="2265"/>
        <v>0</v>
      </c>
      <c r="AN741" s="101">
        <f t="shared" si="2265"/>
        <v>0</v>
      </c>
      <c r="AO741" s="101">
        <f t="shared" si="2265"/>
        <v>0</v>
      </c>
      <c r="AP741" s="101">
        <f t="shared" ref="AP741:BU741" si="2266">AP700+SUM(AP708:AP739)</f>
        <v>0</v>
      </c>
      <c r="AQ741" s="101">
        <f t="shared" si="2266"/>
        <v>0</v>
      </c>
      <c r="AR741" s="101">
        <f t="shared" si="2266"/>
        <v>0</v>
      </c>
      <c r="AS741" s="101">
        <f t="shared" si="2266"/>
        <v>0</v>
      </c>
      <c r="AT741" s="101">
        <f t="shared" si="2266"/>
        <v>0</v>
      </c>
      <c r="AU741" s="101">
        <f t="shared" si="2266"/>
        <v>0</v>
      </c>
      <c r="AV741" s="101">
        <f t="shared" si="2266"/>
        <v>0</v>
      </c>
      <c r="AW741" s="101">
        <f t="shared" si="2266"/>
        <v>0</v>
      </c>
      <c r="AX741" s="101">
        <f t="shared" si="2266"/>
        <v>0</v>
      </c>
      <c r="AY741" s="101">
        <f t="shared" si="2266"/>
        <v>0</v>
      </c>
      <c r="AZ741" s="101">
        <f t="shared" si="2266"/>
        <v>0</v>
      </c>
      <c r="BA741" s="101">
        <f t="shared" si="2266"/>
        <v>0</v>
      </c>
      <c r="BB741" s="101">
        <f t="shared" si="2266"/>
        <v>0</v>
      </c>
      <c r="BC741" s="101">
        <f t="shared" si="2266"/>
        <v>0</v>
      </c>
      <c r="BD741" s="101">
        <f t="shared" si="2266"/>
        <v>0</v>
      </c>
      <c r="BE741" s="101">
        <f t="shared" si="2266"/>
        <v>0</v>
      </c>
      <c r="BF741" s="101">
        <f t="shared" si="2266"/>
        <v>0</v>
      </c>
      <c r="BG741" s="101">
        <f t="shared" si="2266"/>
        <v>0</v>
      </c>
      <c r="BH741" s="101">
        <f t="shared" si="2266"/>
        <v>0</v>
      </c>
      <c r="BI741" s="101">
        <f t="shared" si="2266"/>
        <v>0</v>
      </c>
      <c r="BJ741" s="101">
        <f t="shared" si="2266"/>
        <v>0</v>
      </c>
      <c r="BK741" s="101">
        <f t="shared" si="2266"/>
        <v>0</v>
      </c>
      <c r="BL741" s="101">
        <f t="shared" si="2266"/>
        <v>0</v>
      </c>
      <c r="BM741" s="101">
        <f t="shared" si="2266"/>
        <v>0</v>
      </c>
      <c r="BN741" s="101">
        <f t="shared" si="2266"/>
        <v>0</v>
      </c>
      <c r="BO741" s="101">
        <f t="shared" si="2266"/>
        <v>0</v>
      </c>
      <c r="BP741" s="101">
        <f t="shared" si="2266"/>
        <v>0</v>
      </c>
      <c r="BQ741" s="101">
        <f t="shared" si="2266"/>
        <v>0</v>
      </c>
      <c r="BR741" s="101">
        <f t="shared" si="2266"/>
        <v>0</v>
      </c>
      <c r="BS741" s="101">
        <f t="shared" si="2266"/>
        <v>0</v>
      </c>
      <c r="BT741" s="101">
        <f t="shared" si="2266"/>
        <v>0</v>
      </c>
      <c r="BU741" s="101">
        <f t="shared" si="2266"/>
        <v>0</v>
      </c>
      <c r="BV741" s="101">
        <f t="shared" ref="BV741:CF741" si="2267">BV700+SUM(BV708:BV739)</f>
        <v>0</v>
      </c>
      <c r="BW741" s="101">
        <f t="shared" si="2267"/>
        <v>0</v>
      </c>
      <c r="BX741" s="101">
        <f t="shared" si="2267"/>
        <v>0</v>
      </c>
      <c r="BY741" s="101">
        <f t="shared" si="2267"/>
        <v>0</v>
      </c>
      <c r="BZ741" s="101">
        <f t="shared" si="2267"/>
        <v>0</v>
      </c>
      <c r="CA741" s="101">
        <f t="shared" si="2267"/>
        <v>0</v>
      </c>
      <c r="CB741" s="101">
        <f t="shared" si="2267"/>
        <v>0</v>
      </c>
      <c r="CC741" s="101">
        <f t="shared" si="2267"/>
        <v>0</v>
      </c>
      <c r="CD741" s="101">
        <f t="shared" si="2267"/>
        <v>0</v>
      </c>
      <c r="CE741" s="101">
        <f t="shared" si="2267"/>
        <v>0</v>
      </c>
      <c r="CF741" s="101">
        <f t="shared" si="2267"/>
        <v>0</v>
      </c>
    </row>
    <row r="742" spans="1:84" ht="12.75" customHeight="1">
      <c r="D742" s="17" t="s">
        <v>8</v>
      </c>
      <c r="E742" s="160" t="s">
        <v>197</v>
      </c>
      <c r="I742" s="31"/>
      <c r="J742" s="158">
        <f t="shared" ref="J742:AO742" si="2268">J706-SUM(J710:J739)+I742</f>
        <v>0</v>
      </c>
      <c r="K742" s="1">
        <f t="shared" si="2268"/>
        <v>0</v>
      </c>
      <c r="L742" s="1">
        <f t="shared" si="2268"/>
        <v>0</v>
      </c>
      <c r="M742" s="1">
        <f t="shared" si="2268"/>
        <v>0</v>
      </c>
      <c r="N742" s="1">
        <f t="shared" si="2268"/>
        <v>0</v>
      </c>
      <c r="O742" s="1">
        <f t="shared" si="2268"/>
        <v>0</v>
      </c>
      <c r="P742" s="1">
        <f t="shared" si="2268"/>
        <v>0</v>
      </c>
      <c r="Q742" s="1">
        <f t="shared" si="2268"/>
        <v>0</v>
      </c>
      <c r="R742" s="1">
        <f t="shared" si="2268"/>
        <v>0</v>
      </c>
      <c r="S742" s="1">
        <f t="shared" si="2268"/>
        <v>0</v>
      </c>
      <c r="T742" s="1">
        <f t="shared" si="2268"/>
        <v>0</v>
      </c>
      <c r="U742" s="1">
        <f t="shared" si="2268"/>
        <v>0</v>
      </c>
      <c r="V742" s="1">
        <f t="shared" si="2268"/>
        <v>0</v>
      </c>
      <c r="W742" s="1">
        <f t="shared" si="2268"/>
        <v>0</v>
      </c>
      <c r="X742" s="1">
        <f t="shared" si="2268"/>
        <v>0</v>
      </c>
      <c r="Y742" s="1">
        <f t="shared" si="2268"/>
        <v>0</v>
      </c>
      <c r="Z742" s="1">
        <f t="shared" si="2268"/>
        <v>0</v>
      </c>
      <c r="AA742" s="1">
        <f t="shared" si="2268"/>
        <v>0</v>
      </c>
      <c r="AB742" s="1">
        <f t="shared" si="2268"/>
        <v>0</v>
      </c>
      <c r="AC742" s="1">
        <f t="shared" si="2268"/>
        <v>0</v>
      </c>
      <c r="AD742" s="1">
        <f t="shared" si="2268"/>
        <v>0</v>
      </c>
      <c r="AE742" s="1">
        <f t="shared" si="2268"/>
        <v>0</v>
      </c>
      <c r="AF742" s="1">
        <f t="shared" si="2268"/>
        <v>0</v>
      </c>
      <c r="AG742" s="1">
        <f t="shared" si="2268"/>
        <v>0</v>
      </c>
      <c r="AH742" s="1">
        <f t="shared" si="2268"/>
        <v>0</v>
      </c>
      <c r="AI742" s="1">
        <f t="shared" si="2268"/>
        <v>0</v>
      </c>
      <c r="AJ742" s="1">
        <f t="shared" si="2268"/>
        <v>0</v>
      </c>
      <c r="AK742" s="1">
        <f t="shared" si="2268"/>
        <v>0</v>
      </c>
      <c r="AL742" s="1">
        <f t="shared" si="2268"/>
        <v>0</v>
      </c>
      <c r="AM742" s="1">
        <f t="shared" si="2268"/>
        <v>0</v>
      </c>
      <c r="AN742" s="1">
        <f t="shared" si="2268"/>
        <v>0</v>
      </c>
      <c r="AO742" s="1">
        <f t="shared" si="2268"/>
        <v>0</v>
      </c>
      <c r="AP742" s="1">
        <f t="shared" ref="AP742:BU742" si="2269">AP706-SUM(AP710:AP739)+AO742</f>
        <v>0</v>
      </c>
      <c r="AQ742" s="1">
        <f t="shared" si="2269"/>
        <v>0</v>
      </c>
      <c r="AR742" s="1">
        <f t="shared" si="2269"/>
        <v>0</v>
      </c>
      <c r="AS742" s="1">
        <f t="shared" si="2269"/>
        <v>0</v>
      </c>
      <c r="AT742" s="1">
        <f t="shared" si="2269"/>
        <v>0</v>
      </c>
      <c r="AU742" s="1">
        <f t="shared" si="2269"/>
        <v>0</v>
      </c>
      <c r="AV742" s="1">
        <f t="shared" si="2269"/>
        <v>0</v>
      </c>
      <c r="AW742" s="1">
        <f t="shared" si="2269"/>
        <v>0</v>
      </c>
      <c r="AX742" s="1">
        <f t="shared" si="2269"/>
        <v>0</v>
      </c>
      <c r="AY742" s="1">
        <f t="shared" si="2269"/>
        <v>0</v>
      </c>
      <c r="AZ742" s="1">
        <f t="shared" si="2269"/>
        <v>0</v>
      </c>
      <c r="BA742" s="1">
        <f t="shared" si="2269"/>
        <v>0</v>
      </c>
      <c r="BB742" s="1">
        <f t="shared" si="2269"/>
        <v>0</v>
      </c>
      <c r="BC742" s="1">
        <f t="shared" si="2269"/>
        <v>0</v>
      </c>
      <c r="BD742" s="1">
        <f t="shared" si="2269"/>
        <v>0</v>
      </c>
      <c r="BE742" s="1">
        <f t="shared" si="2269"/>
        <v>0</v>
      </c>
      <c r="BF742" s="1">
        <f t="shared" si="2269"/>
        <v>0</v>
      </c>
      <c r="BG742" s="1">
        <f t="shared" si="2269"/>
        <v>0</v>
      </c>
      <c r="BH742" s="1">
        <f t="shared" si="2269"/>
        <v>0</v>
      </c>
      <c r="BI742" s="1">
        <f t="shared" si="2269"/>
        <v>0</v>
      </c>
      <c r="BJ742" s="1">
        <f t="shared" si="2269"/>
        <v>0</v>
      </c>
      <c r="BK742" s="1">
        <f t="shared" si="2269"/>
        <v>0</v>
      </c>
      <c r="BL742" s="1">
        <f t="shared" si="2269"/>
        <v>0</v>
      </c>
      <c r="BM742" s="1">
        <f t="shared" si="2269"/>
        <v>0</v>
      </c>
      <c r="BN742" s="1">
        <f t="shared" si="2269"/>
        <v>0</v>
      </c>
      <c r="BO742" s="1">
        <f t="shared" si="2269"/>
        <v>0</v>
      </c>
      <c r="BP742" s="1">
        <f t="shared" si="2269"/>
        <v>0</v>
      </c>
      <c r="BQ742" s="1">
        <f t="shared" si="2269"/>
        <v>0</v>
      </c>
      <c r="BR742" s="158">
        <f t="shared" si="2269"/>
        <v>0</v>
      </c>
      <c r="BS742" s="158">
        <f t="shared" si="2269"/>
        <v>0</v>
      </c>
      <c r="BT742" s="158">
        <f t="shared" si="2269"/>
        <v>0</v>
      </c>
      <c r="BU742" s="158">
        <f t="shared" si="2269"/>
        <v>0</v>
      </c>
      <c r="BV742" s="158">
        <f t="shared" ref="BV742:CF742" si="2270">BV706-SUM(BV710:BV739)+BU742</f>
        <v>0</v>
      </c>
      <c r="BW742" s="158">
        <f t="shared" si="2270"/>
        <v>0</v>
      </c>
      <c r="BX742" s="158">
        <f t="shared" si="2270"/>
        <v>0</v>
      </c>
      <c r="BY742" s="158">
        <f t="shared" si="2270"/>
        <v>0</v>
      </c>
      <c r="BZ742" s="158">
        <f t="shared" si="2270"/>
        <v>0</v>
      </c>
      <c r="CA742" s="158">
        <f t="shared" si="2270"/>
        <v>0</v>
      </c>
      <c r="CB742" s="158">
        <f t="shared" si="2270"/>
        <v>0</v>
      </c>
      <c r="CC742" s="158">
        <f t="shared" si="2270"/>
        <v>0</v>
      </c>
      <c r="CD742" s="158">
        <f t="shared" si="2270"/>
        <v>0</v>
      </c>
      <c r="CE742" s="158">
        <f t="shared" si="2270"/>
        <v>0</v>
      </c>
      <c r="CF742" s="158">
        <f t="shared" si="2270"/>
        <v>0</v>
      </c>
    </row>
    <row r="743" spans="1:84" ht="12.75" customHeight="1">
      <c r="D743" s="17" t="str">
        <f>"Total Closing RAB - "&amp;B693</f>
        <v>Total Closing RAB - Streetlighting (Residual Rate 2 Assets)</v>
      </c>
      <c r="E743" s="160" t="s">
        <v>197</v>
      </c>
      <c r="I743" s="31"/>
      <c r="J743" s="158">
        <f t="shared" ref="J743:AO743" si="2271">J742+J703</f>
        <v>90.952465561885703</v>
      </c>
      <c r="K743" s="1">
        <f t="shared" si="2271"/>
        <v>72.17831664848643</v>
      </c>
      <c r="L743" s="1">
        <f t="shared" si="2271"/>
        <v>53.404167735087157</v>
      </c>
      <c r="M743" s="1">
        <f t="shared" si="2271"/>
        <v>34.630018821687884</v>
      </c>
      <c r="N743" s="1">
        <f t="shared" si="2271"/>
        <v>15.855869908288611</v>
      </c>
      <c r="O743" s="1">
        <f t="shared" si="2271"/>
        <v>0</v>
      </c>
      <c r="P743" s="1">
        <f t="shared" si="2271"/>
        <v>0</v>
      </c>
      <c r="Q743" s="1">
        <f t="shared" si="2271"/>
        <v>0</v>
      </c>
      <c r="R743" s="1">
        <f t="shared" si="2271"/>
        <v>0</v>
      </c>
      <c r="S743" s="1">
        <f t="shared" si="2271"/>
        <v>0</v>
      </c>
      <c r="T743" s="1">
        <f t="shared" si="2271"/>
        <v>0</v>
      </c>
      <c r="U743" s="1">
        <f t="shared" si="2271"/>
        <v>0</v>
      </c>
      <c r="V743" s="1">
        <f t="shared" si="2271"/>
        <v>0</v>
      </c>
      <c r="W743" s="1">
        <f t="shared" si="2271"/>
        <v>0</v>
      </c>
      <c r="X743" s="1">
        <f t="shared" si="2271"/>
        <v>0</v>
      </c>
      <c r="Y743" s="1">
        <f t="shared" si="2271"/>
        <v>0</v>
      </c>
      <c r="Z743" s="1">
        <f t="shared" si="2271"/>
        <v>0</v>
      </c>
      <c r="AA743" s="1">
        <f t="shared" si="2271"/>
        <v>0</v>
      </c>
      <c r="AB743" s="1">
        <f t="shared" si="2271"/>
        <v>0</v>
      </c>
      <c r="AC743" s="1">
        <f t="shared" si="2271"/>
        <v>0</v>
      </c>
      <c r="AD743" s="1">
        <f t="shared" si="2271"/>
        <v>0</v>
      </c>
      <c r="AE743" s="1">
        <f t="shared" si="2271"/>
        <v>0</v>
      </c>
      <c r="AF743" s="1">
        <f t="shared" si="2271"/>
        <v>0</v>
      </c>
      <c r="AG743" s="1">
        <f t="shared" si="2271"/>
        <v>0</v>
      </c>
      <c r="AH743" s="1">
        <f t="shared" si="2271"/>
        <v>0</v>
      </c>
      <c r="AI743" s="1">
        <f t="shared" si="2271"/>
        <v>0</v>
      </c>
      <c r="AJ743" s="1">
        <f t="shared" si="2271"/>
        <v>0</v>
      </c>
      <c r="AK743" s="1">
        <f t="shared" si="2271"/>
        <v>0</v>
      </c>
      <c r="AL743" s="1">
        <f t="shared" si="2271"/>
        <v>0</v>
      </c>
      <c r="AM743" s="1">
        <f t="shared" si="2271"/>
        <v>0</v>
      </c>
      <c r="AN743" s="1">
        <f t="shared" si="2271"/>
        <v>0</v>
      </c>
      <c r="AO743" s="1">
        <f t="shared" si="2271"/>
        <v>0</v>
      </c>
      <c r="AP743" s="1">
        <f t="shared" ref="AP743:BU743" si="2272">AP742+AP703</f>
        <v>0</v>
      </c>
      <c r="AQ743" s="1">
        <f t="shared" si="2272"/>
        <v>0</v>
      </c>
      <c r="AR743" s="1">
        <f t="shared" si="2272"/>
        <v>0</v>
      </c>
      <c r="AS743" s="1">
        <f t="shared" si="2272"/>
        <v>0</v>
      </c>
      <c r="AT743" s="1">
        <f t="shared" si="2272"/>
        <v>0</v>
      </c>
      <c r="AU743" s="1">
        <f t="shared" si="2272"/>
        <v>0</v>
      </c>
      <c r="AV743" s="1">
        <f t="shared" si="2272"/>
        <v>0</v>
      </c>
      <c r="AW743" s="1">
        <f t="shared" si="2272"/>
        <v>0</v>
      </c>
      <c r="AX743" s="1">
        <f t="shared" si="2272"/>
        <v>0</v>
      </c>
      <c r="AY743" s="1">
        <f t="shared" si="2272"/>
        <v>0</v>
      </c>
      <c r="AZ743" s="1">
        <f t="shared" si="2272"/>
        <v>0</v>
      </c>
      <c r="BA743" s="1">
        <f t="shared" si="2272"/>
        <v>0</v>
      </c>
      <c r="BB743" s="1">
        <f t="shared" si="2272"/>
        <v>0</v>
      </c>
      <c r="BC743" s="1">
        <f t="shared" si="2272"/>
        <v>0</v>
      </c>
      <c r="BD743" s="1">
        <f t="shared" si="2272"/>
        <v>0</v>
      </c>
      <c r="BE743" s="1">
        <f t="shared" si="2272"/>
        <v>0</v>
      </c>
      <c r="BF743" s="1">
        <f t="shared" si="2272"/>
        <v>0</v>
      </c>
      <c r="BG743" s="1">
        <f t="shared" si="2272"/>
        <v>0</v>
      </c>
      <c r="BH743" s="1">
        <f t="shared" si="2272"/>
        <v>0</v>
      </c>
      <c r="BI743" s="1">
        <f t="shared" si="2272"/>
        <v>0</v>
      </c>
      <c r="BJ743" s="1">
        <f t="shared" si="2272"/>
        <v>0</v>
      </c>
      <c r="BK743" s="1">
        <f t="shared" si="2272"/>
        <v>0</v>
      </c>
      <c r="BL743" s="1">
        <f t="shared" si="2272"/>
        <v>0</v>
      </c>
      <c r="BM743" s="1">
        <f t="shared" si="2272"/>
        <v>0</v>
      </c>
      <c r="BN743" s="1">
        <f t="shared" si="2272"/>
        <v>0</v>
      </c>
      <c r="BO743" s="1">
        <f t="shared" si="2272"/>
        <v>0</v>
      </c>
      <c r="BP743" s="1">
        <f t="shared" si="2272"/>
        <v>0</v>
      </c>
      <c r="BQ743" s="1">
        <f t="shared" si="2272"/>
        <v>0</v>
      </c>
      <c r="BR743" s="158">
        <f t="shared" si="2272"/>
        <v>0</v>
      </c>
      <c r="BS743" s="158">
        <f t="shared" si="2272"/>
        <v>0</v>
      </c>
      <c r="BT743" s="158">
        <f t="shared" si="2272"/>
        <v>0</v>
      </c>
      <c r="BU743" s="158">
        <f t="shared" si="2272"/>
        <v>0</v>
      </c>
      <c r="BV743" s="158">
        <f t="shared" ref="BV743:CF743" si="2273">BV742+BV703</f>
        <v>0</v>
      </c>
      <c r="BW743" s="158">
        <f t="shared" si="2273"/>
        <v>0</v>
      </c>
      <c r="BX743" s="158">
        <f t="shared" si="2273"/>
        <v>0</v>
      </c>
      <c r="BY743" s="158">
        <f t="shared" si="2273"/>
        <v>0</v>
      </c>
      <c r="BZ743" s="158">
        <f t="shared" si="2273"/>
        <v>0</v>
      </c>
      <c r="CA743" s="158">
        <f t="shared" si="2273"/>
        <v>0</v>
      </c>
      <c r="CB743" s="158">
        <f t="shared" si="2273"/>
        <v>0</v>
      </c>
      <c r="CC743" s="158">
        <f t="shared" si="2273"/>
        <v>0</v>
      </c>
      <c r="CD743" s="158">
        <f t="shared" si="2273"/>
        <v>0</v>
      </c>
      <c r="CE743" s="158">
        <f t="shared" si="2273"/>
        <v>0</v>
      </c>
      <c r="CF743" s="158">
        <f t="shared" si="2273"/>
        <v>0</v>
      </c>
    </row>
    <row r="745" spans="1:84" s="14" customFormat="1" ht="12.75" customHeight="1">
      <c r="A745"/>
      <c r="B745" s="16" t="str">
        <f>Inputs!C108</f>
        <v>Systems Buildings</v>
      </c>
      <c r="C745" s="179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80" t="s">
        <v>1</v>
      </c>
      <c r="I746" s="1">
        <f>INDEX(Inputs!$E$94:$E$121, MATCH(B745, Inputs!$C$94:$C$121,0))</f>
        <v>56.596750115450185</v>
      </c>
    </row>
    <row r="747" spans="1:84" ht="12.75" customHeight="1">
      <c r="B747" s="6"/>
      <c r="C747" s="180" t="s">
        <v>2</v>
      </c>
      <c r="I747" s="1">
        <f>INDEX(Inputs!$F$94:$F$121, MATCH(B745, Inputs!$C$94:$C$121,0))</f>
        <v>60</v>
      </c>
    </row>
    <row r="748" spans="1:84" ht="12.75" customHeight="1">
      <c r="B748" s="6"/>
      <c r="C748" s="180"/>
      <c r="I748" s="31"/>
    </row>
    <row r="749" spans="1:84" ht="12.75" customHeight="1">
      <c r="C749" s="169" t="s">
        <v>3</v>
      </c>
      <c r="I749" s="31"/>
    </row>
    <row r="750" spans="1:84" s="158" customFormat="1" ht="12.75" customHeight="1">
      <c r="A750"/>
      <c r="C750" s="169"/>
      <c r="D750" s="102" t="s">
        <v>33</v>
      </c>
      <c r="E750" s="102" t="s">
        <v>197</v>
      </c>
      <c r="F750" s="101"/>
      <c r="G750" s="101"/>
      <c r="H750" s="101"/>
      <c r="I750" s="103"/>
      <c r="J750" s="109">
        <f>IF(OR($I746=0,I755=0,$I746="n/a"),0,SIGN($I755)*MIN(ABS($I755/$I746), ABS($I755-SUM($I750:I750))))</f>
        <v>4.3172135982782764</v>
      </c>
      <c r="K750" s="109">
        <f>IF(OR($I746=0,J755=0,$I746="n/a"),0,SIGN($I755)*MIN(ABS($I755/$I746), ABS($I755-SUM($I750:J750))))</f>
        <v>4.3172135982782764</v>
      </c>
      <c r="L750" s="109">
        <f>IF(OR($I746=0,K755=0,$I746="n/a"),0,SIGN($I755)*MIN(ABS($I755/$I746), ABS($I755-SUM($I750:K750))))</f>
        <v>4.3172135982782764</v>
      </c>
      <c r="M750" s="109">
        <f>IF(OR($I746=0,L755=0,$I746="n/a"),0,SIGN($I755)*MIN(ABS($I755/$I746), ABS($I755-SUM($I750:L750))))</f>
        <v>4.3172135982782764</v>
      </c>
      <c r="N750" s="109">
        <f>IF(OR($I746=0,M755=0,$I746="n/a"),0,SIGN($I755)*MIN(ABS($I755/$I746), ABS($I755-SUM($I750:M750))))</f>
        <v>4.3172135982782764</v>
      </c>
      <c r="O750" s="109">
        <f>IF(OR($I746=0,N755=0,$I746="n/a"),0,SIGN($I755)*MIN(ABS($I755/$I746), ABS($I755-SUM($I750:N750))))</f>
        <v>4.3172135982782764</v>
      </c>
      <c r="P750" s="109">
        <f>IF(OR($I746=0,O755=0,$I746="n/a"),0,SIGN($I755)*MIN(ABS($I755/$I746), ABS($I755-SUM($I750:O750))))</f>
        <v>4.3172135982782764</v>
      </c>
      <c r="Q750" s="109">
        <f>IF(OR($I746=0,P755=0,$I746="n/a"),0,SIGN($I755)*MIN(ABS($I755/$I746), ABS($I755-SUM($I750:P750))))</f>
        <v>4.3172135982782764</v>
      </c>
      <c r="R750" s="109">
        <f>IF(OR($I746=0,Q755=0,$I746="n/a"),0,SIGN($I755)*MIN(ABS($I755/$I746), ABS($I755-SUM($I750:Q750))))</f>
        <v>4.3172135982782764</v>
      </c>
      <c r="S750" s="109">
        <f>IF(OR($I746=0,R755=0,$I746="n/a"),0,SIGN($I755)*MIN(ABS($I755/$I746), ABS($I755-SUM($I750:R750))))</f>
        <v>4.3172135982782764</v>
      </c>
      <c r="T750" s="109">
        <f>IF(OR($I746=0,S755=0,$I746="n/a"),0,SIGN($I755)*MIN(ABS($I755/$I746), ABS($I755-SUM($I750:S750))))</f>
        <v>4.3172135982782764</v>
      </c>
      <c r="U750" s="109">
        <f>IF(OR($I746=0,T755=0,$I746="n/a"),0,SIGN($I755)*MIN(ABS($I755/$I746), ABS($I755-SUM($I750:T750))))</f>
        <v>4.3172135982782764</v>
      </c>
      <c r="V750" s="109">
        <f>IF(OR($I746=0,U755=0,$I746="n/a"),0,SIGN($I755)*MIN(ABS($I755/$I746), ABS($I755-SUM($I750:U750))))</f>
        <v>4.3172135982782764</v>
      </c>
      <c r="W750" s="109">
        <f>IF(OR($I746=0,V755=0,$I746="n/a"),0,SIGN($I755)*MIN(ABS($I755/$I746), ABS($I755-SUM($I750:V750))))</f>
        <v>4.3172135982782764</v>
      </c>
      <c r="X750" s="109">
        <f>IF(OR($I746=0,W755=0,$I746="n/a"),0,SIGN($I755)*MIN(ABS($I755/$I746), ABS($I755-SUM($I750:W750))))</f>
        <v>4.3172135982782764</v>
      </c>
      <c r="Y750" s="109">
        <f>IF(OR($I746=0,X755=0,$I746="n/a"),0,SIGN($I755)*MIN(ABS($I755/$I746), ABS($I755-SUM($I750:X750))))</f>
        <v>4.3172135982782764</v>
      </c>
      <c r="Z750" s="109">
        <f>IF(OR($I746=0,Y755=0,$I746="n/a"),0,SIGN($I755)*MIN(ABS($I755/$I746), ABS($I755-SUM($I750:Y750))))</f>
        <v>4.3172135982782764</v>
      </c>
      <c r="AA750" s="109">
        <f>IF(OR($I746=0,Z755=0,$I746="n/a"),0,SIGN($I755)*MIN(ABS($I755/$I746), ABS($I755-SUM($I750:Z750))))</f>
        <v>4.3172135982782764</v>
      </c>
      <c r="AB750" s="109">
        <f>IF(OR($I746=0,AA755=0,$I746="n/a"),0,SIGN($I755)*MIN(ABS($I755/$I746), ABS($I755-SUM($I750:AA750))))</f>
        <v>4.3172135982782764</v>
      </c>
      <c r="AC750" s="109">
        <f>IF(OR($I746=0,AB755=0,$I746="n/a"),0,SIGN($I755)*MIN(ABS($I755/$I746), ABS($I755-SUM($I750:AB750))))</f>
        <v>4.3172135982782764</v>
      </c>
      <c r="AD750" s="109">
        <f>IF(OR($I746=0,AC755=0,$I746="n/a"),0,SIGN($I755)*MIN(ABS($I755/$I746), ABS($I755-SUM($I750:AC750))))</f>
        <v>4.3172135982782764</v>
      </c>
      <c r="AE750" s="109">
        <f>IF(OR($I746=0,AD755=0,$I746="n/a"),0,SIGN($I755)*MIN(ABS($I755/$I746), ABS($I755-SUM($I750:AD750))))</f>
        <v>4.3172135982782764</v>
      </c>
      <c r="AF750" s="109">
        <f>IF(OR($I746=0,AE755=0,$I746="n/a"),0,SIGN($I755)*MIN(ABS($I755/$I746), ABS($I755-SUM($I750:AE750))))</f>
        <v>4.3172135982782764</v>
      </c>
      <c r="AG750" s="109">
        <f>IF(OR($I746=0,AF755=0,$I746="n/a"),0,SIGN($I755)*MIN(ABS($I755/$I746), ABS($I755-SUM($I750:AF750))))</f>
        <v>4.3172135982782764</v>
      </c>
      <c r="AH750" s="109">
        <f>IF(OR($I746=0,AG755=0,$I746="n/a"),0,SIGN($I755)*MIN(ABS($I755/$I746), ABS($I755-SUM($I750:AG750))))</f>
        <v>4.3172135982782764</v>
      </c>
      <c r="AI750" s="109">
        <f>IF(OR($I746=0,AH755=0,$I746="n/a"),0,SIGN($I755)*MIN(ABS($I755/$I746), ABS($I755-SUM($I750:AH750))))</f>
        <v>4.3172135982782764</v>
      </c>
      <c r="AJ750" s="109">
        <f>IF(OR($I746=0,AI755=0,$I746="n/a"),0,SIGN($I755)*MIN(ABS($I755/$I746), ABS($I755-SUM($I750:AI750))))</f>
        <v>4.3172135982782764</v>
      </c>
      <c r="AK750" s="109">
        <f>IF(OR($I746=0,AJ755=0,$I746="n/a"),0,SIGN($I755)*MIN(ABS($I755/$I746), ABS($I755-SUM($I750:AJ750))))</f>
        <v>4.3172135982782764</v>
      </c>
      <c r="AL750" s="109">
        <f>IF(OR($I746=0,AK755=0,$I746="n/a"),0,SIGN($I755)*MIN(ABS($I755/$I746), ABS($I755-SUM($I750:AK750))))</f>
        <v>4.3172135982782764</v>
      </c>
      <c r="AM750" s="109">
        <f>IF(OR($I746=0,AL755=0,$I746="n/a"),0,SIGN($I755)*MIN(ABS($I755/$I746), ABS($I755-SUM($I750:AL750))))</f>
        <v>4.3172135982782764</v>
      </c>
      <c r="AN750" s="109">
        <f>IF(OR($I746=0,AM755=0,$I746="n/a"),0,SIGN($I755)*MIN(ABS($I755/$I746), ABS($I755-SUM($I750:AM750))))</f>
        <v>4.3172135982782764</v>
      </c>
      <c r="AO750" s="109">
        <f>IF(OR($I746=0,AN755=0,$I746="n/a"),0,SIGN($I755)*MIN(ABS($I755/$I746), ABS($I755-SUM($I750:AN750))))</f>
        <v>4.3172135982782764</v>
      </c>
      <c r="AP750" s="109">
        <f>IF(OR($I746=0,AO755=0,$I746="n/a"),0,SIGN($I755)*MIN(ABS($I755/$I746), ABS($I755-SUM($I750:AO750))))</f>
        <v>4.3172135982782764</v>
      </c>
      <c r="AQ750" s="109">
        <f>IF(OR($I746=0,AP755=0,$I746="n/a"),0,SIGN($I755)*MIN(ABS($I755/$I746), ABS($I755-SUM($I750:AP750))))</f>
        <v>4.3172135982782764</v>
      </c>
      <c r="AR750" s="109">
        <f>IF(OR($I746=0,AQ755=0,$I746="n/a"),0,SIGN($I755)*MIN(ABS($I755/$I746), ABS($I755-SUM($I750:AQ750))))</f>
        <v>4.3172135982782764</v>
      </c>
      <c r="AS750" s="109">
        <f>IF(OR($I746=0,AR755=0,$I746="n/a"),0,SIGN($I755)*MIN(ABS($I755/$I746), ABS($I755-SUM($I750:AR750))))</f>
        <v>4.3172135982782764</v>
      </c>
      <c r="AT750" s="109">
        <f>IF(OR($I746=0,AS755=0,$I746="n/a"),0,SIGN($I755)*MIN(ABS($I755/$I746), ABS($I755-SUM($I750:AS750))))</f>
        <v>4.3172135982782764</v>
      </c>
      <c r="AU750" s="109">
        <f>IF(OR($I746=0,AT755=0,$I746="n/a"),0,SIGN($I755)*MIN(ABS($I755/$I746), ABS($I755-SUM($I750:AT750))))</f>
        <v>4.3172135982782764</v>
      </c>
      <c r="AV750" s="109">
        <f>IF(OR($I746=0,AU755=0,$I746="n/a"),0,SIGN($I755)*MIN(ABS($I755/$I746), ABS($I755-SUM($I750:AU750))))</f>
        <v>4.3172135982782764</v>
      </c>
      <c r="AW750" s="109">
        <f>IF(OR($I746=0,AV755=0,$I746="n/a"),0,SIGN($I755)*MIN(ABS($I755/$I746), ABS($I755-SUM($I750:AV750))))</f>
        <v>4.3172135982782764</v>
      </c>
      <c r="AX750" s="109">
        <f>IF(OR($I746=0,AW755=0,$I746="n/a"),0,SIGN($I755)*MIN(ABS($I755/$I746), ABS($I755-SUM($I750:AW750))))</f>
        <v>4.3172135982782764</v>
      </c>
      <c r="AY750" s="109">
        <f>IF(OR($I746=0,AX755=0,$I746="n/a"),0,SIGN($I755)*MIN(ABS($I755/$I746), ABS($I755-SUM($I750:AX750))))</f>
        <v>4.3172135982782764</v>
      </c>
      <c r="AZ750" s="109">
        <f>IF(OR($I746=0,AY755=0,$I746="n/a"),0,SIGN($I755)*MIN(ABS($I755/$I746), ABS($I755-SUM($I750:AY750))))</f>
        <v>4.3172135982782764</v>
      </c>
      <c r="BA750" s="109">
        <f>IF(OR($I746=0,AZ755=0,$I746="n/a"),0,SIGN($I755)*MIN(ABS($I755/$I746), ABS($I755-SUM($I750:AZ750))))</f>
        <v>4.3172135982782764</v>
      </c>
      <c r="BB750" s="109">
        <f>IF(OR($I746=0,BA755=0,$I746="n/a"),0,SIGN($I755)*MIN(ABS($I755/$I746), ABS($I755-SUM($I750:BA750))))</f>
        <v>4.3172135982782764</v>
      </c>
      <c r="BC750" s="109">
        <f>IF(OR($I746=0,BB755=0,$I746="n/a"),0,SIGN($I755)*MIN(ABS($I755/$I746), ABS($I755-SUM($I750:BB750))))</f>
        <v>4.3172135982782764</v>
      </c>
      <c r="BD750" s="109">
        <f>IF(OR($I746=0,BC755=0,$I746="n/a"),0,SIGN($I755)*MIN(ABS($I755/$I746), ABS($I755-SUM($I750:BC750))))</f>
        <v>4.3172135982782764</v>
      </c>
      <c r="BE750" s="109">
        <f>IF(OR($I746=0,BD755=0,$I746="n/a"),0,SIGN($I755)*MIN(ABS($I755/$I746), ABS($I755-SUM($I750:BD750))))</f>
        <v>4.3172135982782764</v>
      </c>
      <c r="BF750" s="109">
        <f>IF(OR($I746=0,BE755=0,$I746="n/a"),0,SIGN($I755)*MIN(ABS($I755/$I746), ABS($I755-SUM($I750:BE750))))</f>
        <v>4.3172135982782764</v>
      </c>
      <c r="BG750" s="109">
        <f>IF(OR($I746=0,BF755=0,$I746="n/a"),0,SIGN($I755)*MIN(ABS($I755/$I746), ABS($I755-SUM($I750:BF750))))</f>
        <v>4.3172135982782764</v>
      </c>
      <c r="BH750" s="109">
        <f>IF(OR($I746=0,BG755=0,$I746="n/a"),0,SIGN($I755)*MIN(ABS($I755/$I746), ABS($I755-SUM($I750:BG750))))</f>
        <v>4.3172135982782764</v>
      </c>
      <c r="BI750" s="109">
        <f>IF(OR($I746=0,BH755=0,$I746="n/a"),0,SIGN($I755)*MIN(ABS($I755/$I746), ABS($I755-SUM($I750:BH750))))</f>
        <v>4.3172135982782764</v>
      </c>
      <c r="BJ750" s="109">
        <f>IF(OR($I746=0,BI755=0,$I746="n/a"),0,SIGN($I755)*MIN(ABS($I755/$I746), ABS($I755-SUM($I750:BI750))))</f>
        <v>4.3172135982782764</v>
      </c>
      <c r="BK750" s="109">
        <f>IF(OR($I746=0,BJ755=0,$I746="n/a"),0,SIGN($I755)*MIN(ABS($I755/$I746), ABS($I755-SUM($I750:BJ750))))</f>
        <v>4.3172135982782764</v>
      </c>
      <c r="BL750" s="109">
        <f>IF(OR($I746=0,BK755=0,$I746="n/a"),0,SIGN($I755)*MIN(ABS($I755/$I746), ABS($I755-SUM($I750:BK750))))</f>
        <v>4.3172135982782764</v>
      </c>
      <c r="BM750" s="109">
        <f>IF(OR($I746=0,BL755=0,$I746="n/a"),0,SIGN($I755)*MIN(ABS($I755/$I746), ABS($I755-SUM($I750:BL750))))</f>
        <v>4.3172135982782764</v>
      </c>
      <c r="BN750" s="109">
        <f>IF(OR($I746=0,BM755=0,$I746="n/a"),0,SIGN($I755)*MIN(ABS($I755/$I746), ABS($I755-SUM($I750:BM750))))</f>
        <v>2.576297713195828</v>
      </c>
      <c r="BO750" s="109">
        <f>IF(OR($I746=0,BN755=0,$I746="n/a"),0,SIGN($I755)*MIN(ABS($I755/$I746), ABS($I755-SUM($I750:BN750))))</f>
        <v>0</v>
      </c>
      <c r="BP750" s="109">
        <f>IF(OR($I746=0,BO755=0,$I746="n/a"),0,SIGN($I755)*MIN(ABS($I755/$I746), ABS($I755-SUM($I750:BO750))))</f>
        <v>0</v>
      </c>
      <c r="BQ750" s="109">
        <f>IF(OR($I746=0,BP755=0,$I746="n/a"),0,SIGN($I755)*MIN(ABS($I755/$I746), ABS($I755-SUM($I750:BP750))))</f>
        <v>0</v>
      </c>
      <c r="BR750" s="109">
        <f>IF(OR($I746=0,BQ755=0,$I746="n/a"),0,SIGN($I755)*MIN(ABS($I755/$I746), ABS($I755-SUM($I750:BQ750))))</f>
        <v>0</v>
      </c>
      <c r="BS750" s="109">
        <f>IF(OR($I746=0,BR755=0,$I746="n/a"),0,SIGN($I755)*MIN(ABS($I755/$I746), ABS($I755-SUM($I750:BR750))))</f>
        <v>0</v>
      </c>
      <c r="BT750" s="109">
        <f>IF(OR($I746=0,BS755=0,$I746="n/a"),0,SIGN($I755)*MIN(ABS($I755/$I746), ABS($I755-SUM($I750:BS750))))</f>
        <v>0</v>
      </c>
      <c r="BU750" s="109">
        <f>IF(OR($I746=0,BT755=0,$I746="n/a"),0,SIGN($I755)*MIN(ABS($I755/$I746), ABS($I755-SUM($I750:BT750))))</f>
        <v>0</v>
      </c>
      <c r="BV750" s="109">
        <f>IF(OR($I746=0,BU755=0,$I746="n/a"),0,SIGN($I755)*MIN(ABS($I755/$I746), ABS($I755-SUM($I750:BU750))))</f>
        <v>0</v>
      </c>
      <c r="BW750" s="109">
        <f>IF(OR($I746=0,BV755=0,$I746="n/a"),0,SIGN($I755)*MIN(ABS($I755/$I746), ABS($I755-SUM($I750:BV750))))</f>
        <v>0</v>
      </c>
      <c r="BX750" s="109">
        <f>IF(OR($I746=0,BW755=0,$I746="n/a"),0,SIGN($I755)*MIN(ABS($I755/$I746), ABS($I755-SUM($I750:BW750))))</f>
        <v>0</v>
      </c>
      <c r="BY750" s="109">
        <f>IF(OR($I746=0,BX755=0,$I746="n/a"),0,SIGN($I755)*MIN(ABS($I755/$I746), ABS($I755-SUM($I750:BX750))))</f>
        <v>0</v>
      </c>
      <c r="BZ750" s="109">
        <f>IF(OR($I746=0,BY755=0,$I746="n/a"),0,SIGN($I755)*MIN(ABS($I755/$I746), ABS($I755-SUM($I750:BY750))))</f>
        <v>0</v>
      </c>
      <c r="CA750" s="109">
        <f>IF(OR($I746=0,BZ755=0,$I746="n/a"),0,SIGN($I755)*MIN(ABS($I755/$I746), ABS($I755-SUM($I750:BZ750))))</f>
        <v>0</v>
      </c>
      <c r="CB750" s="109">
        <f>IF(OR($I746=0,CA755=0,$I746="n/a"),0,SIGN($I755)*MIN(ABS($I755/$I746), ABS($I755-SUM($I750:CA750))))</f>
        <v>0</v>
      </c>
      <c r="CC750" s="109">
        <f>IF(OR($I746=0,CB755=0,$I746="n/a"),0,SIGN($I755)*MIN(ABS($I755/$I746), ABS($I755-SUM($I750:CB750))))</f>
        <v>0</v>
      </c>
      <c r="CD750" s="109">
        <f>IF(OR($I746=0,CC755=0,$I746="n/a"),0,SIGN($I755)*MIN(ABS($I755/$I746), ABS($I755-SUM($I750:CC750))))</f>
        <v>0</v>
      </c>
      <c r="CE750" s="109">
        <f>IF(OR($I746=0,CD755=0,$I746="n/a"),0,SIGN($I755)*MIN(ABS($I755/$I746), ABS($I755-SUM($I750:CD750))))</f>
        <v>0</v>
      </c>
      <c r="CF750" s="109">
        <f>IF(OR($I746=0,CE755=0,$I746="n/a"),0,SIGN($I755)*MIN(ABS($I755/$I746), ABS($I755-SUM($I750:CE750))))</f>
        <v>0</v>
      </c>
    </row>
    <row r="751" spans="1:84" s="158" customFormat="1" ht="12.75" customHeight="1">
      <c r="D751" s="102" t="s">
        <v>156</v>
      </c>
      <c r="E751" s="101" t="s">
        <v>197</v>
      </c>
      <c r="F751" s="101"/>
      <c r="G751" s="101"/>
      <c r="H751" s="101"/>
      <c r="I751" s="103"/>
      <c r="J751" s="268"/>
      <c r="K751" s="268"/>
      <c r="L751" s="268"/>
      <c r="M751" s="268"/>
      <c r="N751" s="268"/>
      <c r="O751" s="109">
        <f>IFERROR(IF(OR($I746=0,N755=0),0,IF($N754&gt;0,(MIN($N754/IF($I746&lt;=5,1,($I746-5)),$N754-SUM($N751:N751))), (MAX($N754/IF($I746&lt;=5,1,($I746-5)),$N754-SUM($N751:N751))))),0)</f>
        <v>0</v>
      </c>
      <c r="P751" s="109">
        <f>IFERROR(IF(OR($I746=0,O755=0),0,IF($N754&gt;0,(MIN($N754/IF($I746&lt;=5,1,($I746-5)),$N754-SUM($N751:O751))), (MAX($N754/IF($I746&lt;=5,1,($I746-5)),$N754-SUM($N751:O751))))),0)</f>
        <v>0</v>
      </c>
      <c r="Q751" s="109">
        <f>IFERROR(IF(OR($I746=0,P755=0),0,IF($N754&gt;0,(MIN($N754/IF($I746&lt;=5,1,($I746-5)),$N754-SUM($N751:P751))), (MAX($N754/IF($I746&lt;=5,1,($I746-5)),$N754-SUM($N751:P751))))),0)</f>
        <v>0</v>
      </c>
      <c r="R751" s="109">
        <f>IFERROR(IF(OR($I746=0,Q755=0),0,IF($N754&gt;0,(MIN($N754/IF($I746&lt;=5,1,($I746-5)),$N754-SUM($N751:Q751))), (MAX($N754/IF($I746&lt;=5,1,($I746-5)),$N754-SUM($N751:Q751))))),0)</f>
        <v>0</v>
      </c>
      <c r="S751" s="109">
        <f>IFERROR(IF(OR($I746=0,R755=0),0,IF($N754&gt;0,(MIN($N754/IF($I746&lt;=5,1,($I746-5)),$N754-SUM($N751:R751))), (MAX($N754/IF($I746&lt;=5,1,($I746-5)),$N754-SUM($N751:R751))))),0)</f>
        <v>0</v>
      </c>
      <c r="T751" s="109">
        <f>IFERROR(IF(OR($I746=0,S755=0),0,IF($N754&gt;0,(MIN($N754/IF($I746&lt;=5,1,($I746-5)),$N754-SUM($N751:S751))), (MAX($N754/IF($I746&lt;=5,1,($I746-5)),$N754-SUM($N751:S751))))),0)</f>
        <v>0</v>
      </c>
      <c r="U751" s="109">
        <f>IFERROR(IF(OR($I746=0,T755=0),0,IF($N754&gt;0,(MIN($N754/IF($I746&lt;=5,1,($I746-5)),$N754-SUM($N751:T751))), (MAX($N754/IF($I746&lt;=5,1,($I746-5)),$N754-SUM($N751:T751))))),0)</f>
        <v>0</v>
      </c>
      <c r="V751" s="109">
        <f>IFERROR(IF(OR($I746=0,U755=0),0,IF($N754&gt;0,(MIN($N754/IF($I746&lt;=5,1,($I746-5)),$N754-SUM($N751:U751))), (MAX($N754/IF($I746&lt;=5,1,($I746-5)),$N754-SUM($N751:U751))))),0)</f>
        <v>0</v>
      </c>
      <c r="W751" s="109">
        <f>IFERROR(IF(OR($I746=0,V755=0),0,IF($N754&gt;0,(MIN($N754/IF($I746&lt;=5,1,($I746-5)),$N754-SUM($N751:V751))), (MAX($N754/IF($I746&lt;=5,1,($I746-5)),$N754-SUM($N751:V751))))),0)</f>
        <v>0</v>
      </c>
      <c r="X751" s="109">
        <f>IFERROR(IF(OR($I746=0,W755=0),0,IF($N754&gt;0,(MIN($N754/IF($I746&lt;=5,1,($I746-5)),$N754-SUM($N751:W751))), (MAX($N754/IF($I746&lt;=5,1,($I746-5)),$N754-SUM($N751:W751))))),0)</f>
        <v>0</v>
      </c>
      <c r="Y751" s="109">
        <f>IFERROR(IF(OR($I746=0,X755=0),0,IF($N754&gt;0,(MIN($N754/IF($I746&lt;=5,1,($I746-5)),$N754-SUM($N751:X751))), (MAX($N754/IF($I746&lt;=5,1,($I746-5)),$N754-SUM($N751:X751))))),0)</f>
        <v>0</v>
      </c>
      <c r="Z751" s="109">
        <f>IFERROR(IF(OR($I746=0,Y755=0),0,IF($N754&gt;0,(MIN($N754/IF($I746&lt;=5,1,($I746-5)),$N754-SUM($N751:Y751))), (MAX($N754/IF($I746&lt;=5,1,($I746-5)),$N754-SUM($N751:Y751))))),0)</f>
        <v>0</v>
      </c>
      <c r="AA751" s="109">
        <f>IFERROR(IF(OR($I746=0,Z755=0),0,IF($N754&gt;0,(MIN($N754/IF($I746&lt;=5,1,($I746-5)),$N754-SUM($N751:Z751))), (MAX($N754/IF($I746&lt;=5,1,($I746-5)),$N754-SUM($N751:Z751))))),0)</f>
        <v>0</v>
      </c>
      <c r="AB751" s="109">
        <f>IFERROR(IF(OR($I746=0,AA755=0),0,IF($N754&gt;0,(MIN($N754/IF($I746&lt;=5,1,($I746-5)),$N754-SUM($N751:AA751))), (MAX($N754/IF($I746&lt;=5,1,($I746-5)),$N754-SUM($N751:AA751))))),0)</f>
        <v>0</v>
      </c>
      <c r="AC751" s="109">
        <f>IFERROR(IF(OR($I746=0,AB755=0),0,IF($N754&gt;0,(MIN($N754/IF($I746&lt;=5,1,($I746-5)),$N754-SUM($N751:AB751))), (MAX($N754/IF($I746&lt;=5,1,($I746-5)),$N754-SUM($N751:AB751))))),0)</f>
        <v>0</v>
      </c>
      <c r="AD751" s="109">
        <f>IFERROR(IF(OR($I746=0,AC755=0),0,IF($N754&gt;0,(MIN($N754/IF($I746&lt;=5,1,($I746-5)),$N754-SUM($N751:AC751))), (MAX($N754/IF($I746&lt;=5,1,($I746-5)),$N754-SUM($N751:AC751))))),0)</f>
        <v>0</v>
      </c>
      <c r="AE751" s="109">
        <f>IFERROR(IF(OR($I746=0,AD755=0),0,IF($N754&gt;0,(MIN($N754/IF($I746&lt;=5,1,($I746-5)),$N754-SUM($N751:AD751))), (MAX($N754/IF($I746&lt;=5,1,($I746-5)),$N754-SUM($N751:AD751))))),0)</f>
        <v>0</v>
      </c>
      <c r="AF751" s="109">
        <f>IFERROR(IF(OR($I746=0,AE755=0),0,IF($N754&gt;0,(MIN($N754/IF($I746&lt;=5,1,($I746-5)),$N754-SUM($N751:AE751))), (MAX($N754/IF($I746&lt;=5,1,($I746-5)),$N754-SUM($N751:AE751))))),0)</f>
        <v>0</v>
      </c>
      <c r="AG751" s="109">
        <f>IFERROR(IF(OR($I746=0,AF755=0),0,IF($N754&gt;0,(MIN($N754/IF($I746&lt;=5,1,($I746-5)),$N754-SUM($N751:AF751))), (MAX($N754/IF($I746&lt;=5,1,($I746-5)),$N754-SUM($N751:AF751))))),0)</f>
        <v>0</v>
      </c>
      <c r="AH751" s="109">
        <f>IFERROR(IF(OR($I746=0,AG755=0),0,IF($N754&gt;0,(MIN($N754/IF($I746&lt;=5,1,($I746-5)),$N754-SUM($N751:AG751))), (MAX($N754/IF($I746&lt;=5,1,($I746-5)),$N754-SUM($N751:AG751))))),0)</f>
        <v>0</v>
      </c>
      <c r="AI751" s="109">
        <f>IFERROR(IF(OR($I746=0,AH755=0),0,IF($N754&gt;0,(MIN($N754/IF($I746&lt;=5,1,($I746-5)),$N754-SUM($N751:AH751))), (MAX($N754/IF($I746&lt;=5,1,($I746-5)),$N754-SUM($N751:AH751))))),0)</f>
        <v>0</v>
      </c>
      <c r="AJ751" s="109">
        <f>IFERROR(IF(OR($I746=0,AI755=0),0,IF($N754&gt;0,(MIN($N754/IF($I746&lt;=5,1,($I746-5)),$N754-SUM($N751:AI751))), (MAX($N754/IF($I746&lt;=5,1,($I746-5)),$N754-SUM($N751:AI751))))),0)</f>
        <v>0</v>
      </c>
      <c r="AK751" s="109">
        <f>IFERROR(IF(OR($I746=0,AJ755=0),0,IF($N754&gt;0,(MIN($N754/IF($I746&lt;=5,1,($I746-5)),$N754-SUM($N751:AJ751))), (MAX($N754/IF($I746&lt;=5,1,($I746-5)),$N754-SUM($N751:AJ751))))),0)</f>
        <v>0</v>
      </c>
      <c r="AL751" s="109">
        <f>IFERROR(IF(OR($I746=0,AK755=0),0,IF($N754&gt;0,(MIN($N754/IF($I746&lt;=5,1,($I746-5)),$N754-SUM($N751:AK751))), (MAX($N754/IF($I746&lt;=5,1,($I746-5)),$N754-SUM($N751:AK751))))),0)</f>
        <v>0</v>
      </c>
      <c r="AM751" s="109">
        <f>IFERROR(IF(OR($I746=0,AL755=0),0,IF($N754&gt;0,(MIN($N754/IF($I746&lt;=5,1,($I746-5)),$N754-SUM($N751:AL751))), (MAX($N754/IF($I746&lt;=5,1,($I746-5)),$N754-SUM($N751:AL751))))),0)</f>
        <v>0</v>
      </c>
      <c r="AN751" s="109">
        <f>IFERROR(IF(OR($I746=0,AM755=0),0,IF($N754&gt;0,(MIN($N754/IF($I746&lt;=5,1,($I746-5)),$N754-SUM($N751:AM751))), (MAX($N754/IF($I746&lt;=5,1,($I746-5)),$N754-SUM($N751:AM751))))),0)</f>
        <v>0</v>
      </c>
      <c r="AO751" s="109">
        <f>IFERROR(IF(OR($I746=0,AN755=0),0,IF($N754&gt;0,(MIN($N754/IF($I746&lt;=5,1,($I746-5)),$N754-SUM($N751:AN751))), (MAX($N754/IF($I746&lt;=5,1,($I746-5)),$N754-SUM($N751:AN751))))),0)</f>
        <v>0</v>
      </c>
      <c r="AP751" s="109">
        <f>IFERROR(IF(OR($I746=0,AO755=0),0,IF($N754&gt;0,(MIN($N754/IF($I746&lt;=5,1,($I746-5)),$N754-SUM($N751:AO751))), (MAX($N754/IF($I746&lt;=5,1,($I746-5)),$N754-SUM($N751:AO751))))),0)</f>
        <v>0</v>
      </c>
      <c r="AQ751" s="109">
        <f>IFERROR(IF(OR($I746=0,AP755=0),0,IF($N754&gt;0,(MIN($N754/IF($I746&lt;=5,1,($I746-5)),$N754-SUM($N751:AP751))), (MAX($N754/IF($I746&lt;=5,1,($I746-5)),$N754-SUM($N751:AP751))))),0)</f>
        <v>0</v>
      </c>
      <c r="AR751" s="109">
        <f>IFERROR(IF(OR($I746=0,AQ755=0),0,IF($N754&gt;0,(MIN($N754/IF($I746&lt;=5,1,($I746-5)),$N754-SUM($N751:AQ751))), (MAX($N754/IF($I746&lt;=5,1,($I746-5)),$N754-SUM($N751:AQ751))))),0)</f>
        <v>0</v>
      </c>
      <c r="AS751" s="109">
        <f>IFERROR(IF(OR($I746=0,AR755=0),0,IF($N754&gt;0,(MIN($N754/IF($I746&lt;=5,1,($I746-5)),$N754-SUM($N751:AR751))), (MAX($N754/IF($I746&lt;=5,1,($I746-5)),$N754-SUM($N751:AR751))))),0)</f>
        <v>0</v>
      </c>
      <c r="AT751" s="109">
        <f>IFERROR(IF(OR($I746=0,AS755=0),0,IF($N754&gt;0,(MIN($N754/IF($I746&lt;=5,1,($I746-5)),$N754-SUM($N751:AS751))), (MAX($N754/IF($I746&lt;=5,1,($I746-5)),$N754-SUM($N751:AS751))))),0)</f>
        <v>0</v>
      </c>
      <c r="AU751" s="109">
        <f>IFERROR(IF(OR($I746=0,AT755=0),0,IF($N754&gt;0,(MIN($N754/IF($I746&lt;=5,1,($I746-5)),$N754-SUM($N751:AT751))), (MAX($N754/IF($I746&lt;=5,1,($I746-5)),$N754-SUM($N751:AT751))))),0)</f>
        <v>0</v>
      </c>
      <c r="AV751" s="109">
        <f>IFERROR(IF(OR($I746=0,AU755=0),0,IF($N754&gt;0,(MIN($N754/IF($I746&lt;=5,1,($I746-5)),$N754-SUM($N751:AU751))), (MAX($N754/IF($I746&lt;=5,1,($I746-5)),$N754-SUM($N751:AU751))))),0)</f>
        <v>0</v>
      </c>
      <c r="AW751" s="109">
        <f>IFERROR(IF(OR($I746=0,AV755=0),0,IF($N754&gt;0,(MIN($N754/IF($I746&lt;=5,1,($I746-5)),$N754-SUM($N751:AV751))), (MAX($N754/IF($I746&lt;=5,1,($I746-5)),$N754-SUM($N751:AV751))))),0)</f>
        <v>0</v>
      </c>
      <c r="AX751" s="109">
        <f>IFERROR(IF(OR($I746=0,AW755=0),0,IF($N754&gt;0,(MIN($N754/IF($I746&lt;=5,1,($I746-5)),$N754-SUM($N751:AW751))), (MAX($N754/IF($I746&lt;=5,1,($I746-5)),$N754-SUM($N751:AW751))))),0)</f>
        <v>0</v>
      </c>
      <c r="AY751" s="109">
        <f>IFERROR(IF(OR($I746=0,AX755=0),0,IF($N754&gt;0,(MIN($N754/IF($I746&lt;=5,1,($I746-5)),$N754-SUM($N751:AX751))), (MAX($N754/IF($I746&lt;=5,1,($I746-5)),$N754-SUM($N751:AX751))))),0)</f>
        <v>0</v>
      </c>
      <c r="AZ751" s="109">
        <f>IFERROR(IF(OR($I746=0,AY755=0),0,IF($N754&gt;0,(MIN($N754/IF($I746&lt;=5,1,($I746-5)),$N754-SUM($N751:AY751))), (MAX($N754/IF($I746&lt;=5,1,($I746-5)),$N754-SUM($N751:AY751))))),0)</f>
        <v>0</v>
      </c>
      <c r="BA751" s="109">
        <f>IFERROR(IF(OR($I746=0,AZ755=0),0,IF($N754&gt;0,(MIN($N754/IF($I746&lt;=5,1,($I746-5)),$N754-SUM($N751:AZ751))), (MAX($N754/IF($I746&lt;=5,1,($I746-5)),$N754-SUM($N751:AZ751))))),0)</f>
        <v>0</v>
      </c>
      <c r="BB751" s="109">
        <f>IFERROR(IF(OR($I746=0,BA755=0),0,IF($N754&gt;0,(MIN($N754/IF($I746&lt;=5,1,($I746-5)),$N754-SUM($N751:BA751))), (MAX($N754/IF($I746&lt;=5,1,($I746-5)),$N754-SUM($N751:BA751))))),0)</f>
        <v>0</v>
      </c>
      <c r="BC751" s="109">
        <f>IFERROR(IF(OR($I746=0,BB755=0),0,IF($N754&gt;0,(MIN($N754/IF($I746&lt;=5,1,($I746-5)),$N754-SUM($N751:BB751))), (MAX($N754/IF($I746&lt;=5,1,($I746-5)),$N754-SUM($N751:BB751))))),0)</f>
        <v>0</v>
      </c>
      <c r="BD751" s="109">
        <f>IFERROR(IF(OR($I746=0,BC755=0),0,IF($N754&gt;0,(MIN($N754/IF($I746&lt;=5,1,($I746-5)),$N754-SUM($N751:BC751))), (MAX($N754/IF($I746&lt;=5,1,($I746-5)),$N754-SUM($N751:BC751))))),0)</f>
        <v>0</v>
      </c>
      <c r="BE751" s="109">
        <f>IFERROR(IF(OR($I746=0,BD755=0),0,IF($N754&gt;0,(MIN($N754/IF($I746&lt;=5,1,($I746-5)),$N754-SUM($N751:BD751))), (MAX($N754/IF($I746&lt;=5,1,($I746-5)),$N754-SUM($N751:BD751))))),0)</f>
        <v>0</v>
      </c>
      <c r="BF751" s="109">
        <f>IFERROR(IF(OR($I746=0,BE755=0),0,IF($N754&gt;0,(MIN($N754/IF($I746&lt;=5,1,($I746-5)),$N754-SUM($N751:BE751))), (MAX($N754/IF($I746&lt;=5,1,($I746-5)),$N754-SUM($N751:BE751))))),0)</f>
        <v>0</v>
      </c>
      <c r="BG751" s="109">
        <f>IFERROR(IF(OR($I746=0,BF755=0),0,IF($N754&gt;0,(MIN($N754/IF($I746&lt;=5,1,($I746-5)),$N754-SUM($N751:BF751))), (MAX($N754/IF($I746&lt;=5,1,($I746-5)),$N754-SUM($N751:BF751))))),0)</f>
        <v>0</v>
      </c>
      <c r="BH751" s="109">
        <f>IFERROR(IF(OR($I746=0,BG755=0),0,IF($N754&gt;0,(MIN($N754/IF($I746&lt;=5,1,($I746-5)),$N754-SUM($N751:BG751))), (MAX($N754/IF($I746&lt;=5,1,($I746-5)),$N754-SUM($N751:BG751))))),0)</f>
        <v>0</v>
      </c>
      <c r="BI751" s="109">
        <f>IFERROR(IF(OR($I746=0,BH755=0),0,IF($N754&gt;0,(MIN($N754/IF($I746&lt;=5,1,($I746-5)),$N754-SUM($N751:BH751))), (MAX($N754/IF($I746&lt;=5,1,($I746-5)),$N754-SUM($N751:BH751))))),0)</f>
        <v>0</v>
      </c>
      <c r="BJ751" s="109">
        <f>IFERROR(IF(OR($I746=0,BI755=0),0,IF($N754&gt;0,(MIN($N754/IF($I746&lt;=5,1,($I746-5)),$N754-SUM($N751:BI751))), (MAX($N754/IF($I746&lt;=5,1,($I746-5)),$N754-SUM($N751:BI751))))),0)</f>
        <v>0</v>
      </c>
      <c r="BK751" s="109">
        <f>IFERROR(IF(OR($I746=0,BJ755=0),0,IF($N754&gt;0,(MIN($N754/IF($I746&lt;=5,1,($I746-5)),$N754-SUM($N751:BJ751))), (MAX($N754/IF($I746&lt;=5,1,($I746-5)),$N754-SUM($N751:BJ751))))),0)</f>
        <v>0</v>
      </c>
      <c r="BL751" s="109">
        <f>IFERROR(IF(OR($I746=0,BK755=0),0,IF($N754&gt;0,(MIN($N754/IF($I746&lt;=5,1,($I746-5)),$N754-SUM($N751:BK751))), (MAX($N754/IF($I746&lt;=5,1,($I746-5)),$N754-SUM($N751:BK751))))),0)</f>
        <v>0</v>
      </c>
      <c r="BM751" s="109">
        <f>IFERROR(IF(OR($I746=0,BL755=0),0,IF($N754&gt;0,(MIN($N754/IF($I746&lt;=5,1,($I746-5)),$N754-SUM($N751:BL751))), (MAX($N754/IF($I746&lt;=5,1,($I746-5)),$N754-SUM($N751:BL751))))),0)</f>
        <v>0</v>
      </c>
      <c r="BN751" s="109">
        <f>IFERROR(IF(OR($I746=0,BM755=0),0,IF($N754&gt;0,(MIN($N754/IF($I746&lt;=5,1,($I746-5)),$N754-SUM($N751:BM751))), (MAX($N754/IF($I746&lt;=5,1,($I746-5)),$N754-SUM($N751:BM751))))),0)</f>
        <v>0</v>
      </c>
      <c r="BO751" s="109">
        <f>IFERROR(IF(OR($I746=0,BN755=0),0,IF($N754&gt;0,(MIN($N754/IF($I746&lt;=5,1,($I746-5)),$N754-SUM($N751:BN751))), (MAX($N754/IF($I746&lt;=5,1,($I746-5)),$N754-SUM($N751:BN751))))),0)</f>
        <v>0</v>
      </c>
      <c r="BP751" s="109">
        <f>IFERROR(IF(OR($I746=0,BO755=0),0,IF($N754&gt;0,(MIN($N754/IF($I746&lt;=5,1,($I746-5)),$N754-SUM($N751:BO751))), (MAX($N754/IF($I746&lt;=5,1,($I746-5)),$N754-SUM($N751:BO751))))),0)</f>
        <v>0</v>
      </c>
      <c r="BQ751" s="109">
        <f>IFERROR(IF(OR($I746=0,BP755=0),0,IF($N754&gt;0,(MIN($N754/IF($I746&lt;=5,1,($I746-5)),$N754-SUM($N751:BP751))), (MAX($N754/IF($I746&lt;=5,1,($I746-5)),$N754-SUM($N751:BP751))))),0)</f>
        <v>0</v>
      </c>
      <c r="BR751" s="109">
        <f>IFERROR(IF(OR($I746=0,BQ755=0),0,IF($N754&gt;0,(MIN($N754/IF($I746&lt;=5,1,($I746-5)),$N754-SUM($N751:BQ751))), (MAX($N754/IF($I746&lt;=5,1,($I746-5)),$N754-SUM($N751:BQ751))))),0)</f>
        <v>0</v>
      </c>
      <c r="BS751" s="109">
        <f>IFERROR(IF(OR($I746=0,BR755=0),0,IF($N754&gt;0,(MIN($N754/IF($I746&lt;=5,1,($I746-5)),$N754-SUM($N751:BR751))), (MAX($N754/IF($I746&lt;=5,1,($I746-5)),$N754-SUM($N751:BR751))))),0)</f>
        <v>0</v>
      </c>
      <c r="BT751" s="109">
        <f>IFERROR(IF(OR($I746=0,BS755=0),0,IF($N754&gt;0,(MIN($N754/IF($I746&lt;=5,1,($I746-5)),$N754-SUM($N751:BS751))), (MAX($N754/IF($I746&lt;=5,1,($I746-5)),$N754-SUM($N751:BS751))))),0)</f>
        <v>0</v>
      </c>
      <c r="BU751" s="109">
        <f>IFERROR(IF(OR($I746=0,BT755=0),0,IF($N754&gt;0,(MIN($N754/IF($I746&lt;=5,1,($I746-5)),$N754-SUM($N751:BT751))), (MAX($N754/IF($I746&lt;=5,1,($I746-5)),$N754-SUM($N751:BT751))))),0)</f>
        <v>0</v>
      </c>
      <c r="BV751" s="109">
        <f>IFERROR(IF(OR($I746=0,BU755=0),0,IF($N754&gt;0,(MIN($N754/IF($I746&lt;=5,1,($I746-5)),$N754-SUM($N751:BU751))), (MAX($N754/IF($I746&lt;=5,1,($I746-5)),$N754-SUM($N751:BU751))))),0)</f>
        <v>0</v>
      </c>
      <c r="BW751" s="109">
        <f>IFERROR(IF(OR($I746=0,BV755=0),0,IF($N754&gt;0,(MIN($N754/IF($I746&lt;=5,1,($I746-5)),$N754-SUM($N751:BV751))), (MAX($N754/IF($I746&lt;=5,1,($I746-5)),$N754-SUM($N751:BV751))))),0)</f>
        <v>0</v>
      </c>
      <c r="BX751" s="109">
        <f>IFERROR(IF(OR($I746=0,BW755=0),0,IF($N754&gt;0,(MIN($N754/IF($I746&lt;=5,1,($I746-5)),$N754-SUM($N751:BW751))), (MAX($N754/IF($I746&lt;=5,1,($I746-5)),$N754-SUM($N751:BW751))))),0)</f>
        <v>0</v>
      </c>
      <c r="BY751" s="109">
        <f>IFERROR(IF(OR($I746=0,BX755=0),0,IF($N754&gt;0,(MIN($N754/IF($I746&lt;=5,1,($I746-5)),$N754-SUM($N751:BX751))), (MAX($N754/IF($I746&lt;=5,1,($I746-5)),$N754-SUM($N751:BX751))))),0)</f>
        <v>0</v>
      </c>
      <c r="BZ751" s="109">
        <f>IFERROR(IF(OR($I746=0,BY755=0),0,IF($N754&gt;0,(MIN($N754/IF($I746&lt;=5,1,($I746-5)),$N754-SUM($N751:BY751))), (MAX($N754/IF($I746&lt;=5,1,($I746-5)),$N754-SUM($N751:BY751))))),0)</f>
        <v>0</v>
      </c>
      <c r="CA751" s="109">
        <f>IFERROR(IF(OR($I746=0,BZ755=0),0,IF($N754&gt;0,(MIN($N754/IF($I746&lt;=5,1,($I746-5)),$N754-SUM($N751:BZ751))), (MAX($N754/IF($I746&lt;=5,1,($I746-5)),$N754-SUM($N751:BZ751))))),0)</f>
        <v>0</v>
      </c>
      <c r="CB751" s="109">
        <f>IFERROR(IF(OR($I746=0,CA755=0),0,IF($N754&gt;0,(MIN($N754/IF($I746&lt;=5,1,($I746-5)),$N754-SUM($N751:CA751))), (MAX($N754/IF($I746&lt;=5,1,($I746-5)),$N754-SUM($N751:CA751))))),0)</f>
        <v>0</v>
      </c>
      <c r="CC751" s="109">
        <f>IFERROR(IF(OR($I746=0,CB755=0),0,IF($N754&gt;0,(MIN($N754/IF($I746&lt;=5,1,($I746-5)),$N754-SUM($N751:CB751))), (MAX($N754/IF($I746&lt;=5,1,($I746-5)),$N754-SUM($N751:CB751))))),0)</f>
        <v>0</v>
      </c>
      <c r="CD751" s="109">
        <f>IFERROR(IF(OR($I746=0,CC755=0),0,IF($N754&gt;0,(MIN($N754/IF($I746&lt;=5,1,($I746-5)),$N754-SUM($N751:CC751))), (MAX($N754/IF($I746&lt;=5,1,($I746-5)),$N754-SUM($N751:CC751))))),0)</f>
        <v>0</v>
      </c>
      <c r="CE751" s="109">
        <f>IFERROR(IF(OR($I746=0,CD755=0),0,IF($N754&gt;0,(MIN($N754/IF($I746&lt;=5,1,($I746-5)),$N754-SUM($N751:CD751))), (MAX($N754/IF($I746&lt;=5,1,($I746-5)),$N754-SUM($N751:CD751))))),0)</f>
        <v>0</v>
      </c>
      <c r="CF751" s="109">
        <f>IFERROR(IF(OR($I746=0,CE755=0),0,IF($N754&gt;0,(MIN($N754/IF($I746&lt;=5,1,($I746-5)),$N754-SUM($N751:CE751))), (MAX($N754/IF($I746&lt;=5,1,($I746-5)),$N754-SUM($N751:CE751))))),0)</f>
        <v>0</v>
      </c>
    </row>
    <row r="752" spans="1:84" ht="12.75" customHeight="1">
      <c r="D752" s="108" t="s">
        <v>32</v>
      </c>
      <c r="E752" s="108" t="s">
        <v>197</v>
      </c>
      <c r="F752" s="110"/>
      <c r="G752" s="110"/>
      <c r="H752" s="110"/>
      <c r="I752" s="111"/>
      <c r="J752" s="112">
        <f t="shared" ref="J752:AO752" si="2274">SUM(J750:J750)</f>
        <v>4.3172135982782764</v>
      </c>
      <c r="K752" s="112">
        <f t="shared" si="2274"/>
        <v>4.3172135982782764</v>
      </c>
      <c r="L752" s="112">
        <f t="shared" si="2274"/>
        <v>4.3172135982782764</v>
      </c>
      <c r="M752" s="112">
        <f t="shared" si="2274"/>
        <v>4.3172135982782764</v>
      </c>
      <c r="N752" s="112">
        <f t="shared" si="2274"/>
        <v>4.3172135982782764</v>
      </c>
      <c r="O752" s="112">
        <f t="shared" si="2274"/>
        <v>4.3172135982782764</v>
      </c>
      <c r="P752" s="112">
        <f t="shared" si="2274"/>
        <v>4.3172135982782764</v>
      </c>
      <c r="Q752" s="112">
        <f t="shared" si="2274"/>
        <v>4.3172135982782764</v>
      </c>
      <c r="R752" s="112">
        <f t="shared" si="2274"/>
        <v>4.3172135982782764</v>
      </c>
      <c r="S752" s="112">
        <f t="shared" si="2274"/>
        <v>4.3172135982782764</v>
      </c>
      <c r="T752" s="112">
        <f t="shared" si="2274"/>
        <v>4.3172135982782764</v>
      </c>
      <c r="U752" s="112">
        <f t="shared" si="2274"/>
        <v>4.3172135982782764</v>
      </c>
      <c r="V752" s="112">
        <f t="shared" si="2274"/>
        <v>4.3172135982782764</v>
      </c>
      <c r="W752" s="112">
        <f t="shared" si="2274"/>
        <v>4.3172135982782764</v>
      </c>
      <c r="X752" s="112">
        <f t="shared" si="2274"/>
        <v>4.3172135982782764</v>
      </c>
      <c r="Y752" s="112">
        <f t="shared" si="2274"/>
        <v>4.3172135982782764</v>
      </c>
      <c r="Z752" s="112">
        <f t="shared" si="2274"/>
        <v>4.3172135982782764</v>
      </c>
      <c r="AA752" s="112">
        <f t="shared" si="2274"/>
        <v>4.3172135982782764</v>
      </c>
      <c r="AB752" s="112">
        <f t="shared" si="2274"/>
        <v>4.3172135982782764</v>
      </c>
      <c r="AC752" s="112">
        <f t="shared" si="2274"/>
        <v>4.3172135982782764</v>
      </c>
      <c r="AD752" s="112">
        <f t="shared" si="2274"/>
        <v>4.3172135982782764</v>
      </c>
      <c r="AE752" s="112">
        <f t="shared" si="2274"/>
        <v>4.3172135982782764</v>
      </c>
      <c r="AF752" s="112">
        <f t="shared" si="2274"/>
        <v>4.3172135982782764</v>
      </c>
      <c r="AG752" s="112">
        <f t="shared" si="2274"/>
        <v>4.3172135982782764</v>
      </c>
      <c r="AH752" s="112">
        <f t="shared" si="2274"/>
        <v>4.3172135982782764</v>
      </c>
      <c r="AI752" s="112">
        <f t="shared" si="2274"/>
        <v>4.3172135982782764</v>
      </c>
      <c r="AJ752" s="112">
        <f t="shared" si="2274"/>
        <v>4.3172135982782764</v>
      </c>
      <c r="AK752" s="112">
        <f t="shared" si="2274"/>
        <v>4.3172135982782764</v>
      </c>
      <c r="AL752" s="112">
        <f t="shared" si="2274"/>
        <v>4.3172135982782764</v>
      </c>
      <c r="AM752" s="112">
        <f t="shared" si="2274"/>
        <v>4.3172135982782764</v>
      </c>
      <c r="AN752" s="112">
        <f t="shared" si="2274"/>
        <v>4.3172135982782764</v>
      </c>
      <c r="AO752" s="112">
        <f t="shared" si="2274"/>
        <v>4.3172135982782764</v>
      </c>
      <c r="AP752" s="112">
        <f t="shared" ref="AP752:BU752" si="2275">SUM(AP750:AP750)</f>
        <v>4.3172135982782764</v>
      </c>
      <c r="AQ752" s="112">
        <f t="shared" si="2275"/>
        <v>4.3172135982782764</v>
      </c>
      <c r="AR752" s="112">
        <f t="shared" si="2275"/>
        <v>4.3172135982782764</v>
      </c>
      <c r="AS752" s="112">
        <f t="shared" si="2275"/>
        <v>4.3172135982782764</v>
      </c>
      <c r="AT752" s="112">
        <f t="shared" si="2275"/>
        <v>4.3172135982782764</v>
      </c>
      <c r="AU752" s="112">
        <f t="shared" si="2275"/>
        <v>4.3172135982782764</v>
      </c>
      <c r="AV752" s="112">
        <f t="shared" si="2275"/>
        <v>4.3172135982782764</v>
      </c>
      <c r="AW752" s="112">
        <f t="shared" si="2275"/>
        <v>4.3172135982782764</v>
      </c>
      <c r="AX752" s="112">
        <f t="shared" si="2275"/>
        <v>4.3172135982782764</v>
      </c>
      <c r="AY752" s="112">
        <f t="shared" si="2275"/>
        <v>4.3172135982782764</v>
      </c>
      <c r="AZ752" s="112">
        <f t="shared" si="2275"/>
        <v>4.3172135982782764</v>
      </c>
      <c r="BA752" s="112">
        <f t="shared" si="2275"/>
        <v>4.3172135982782764</v>
      </c>
      <c r="BB752" s="112">
        <f t="shared" si="2275"/>
        <v>4.3172135982782764</v>
      </c>
      <c r="BC752" s="112">
        <f t="shared" si="2275"/>
        <v>4.3172135982782764</v>
      </c>
      <c r="BD752" s="112">
        <f t="shared" si="2275"/>
        <v>4.3172135982782764</v>
      </c>
      <c r="BE752" s="112">
        <f t="shared" si="2275"/>
        <v>4.3172135982782764</v>
      </c>
      <c r="BF752" s="112">
        <f t="shared" si="2275"/>
        <v>4.3172135982782764</v>
      </c>
      <c r="BG752" s="112">
        <f t="shared" si="2275"/>
        <v>4.3172135982782764</v>
      </c>
      <c r="BH752" s="112">
        <f t="shared" si="2275"/>
        <v>4.3172135982782764</v>
      </c>
      <c r="BI752" s="112">
        <f t="shared" si="2275"/>
        <v>4.3172135982782764</v>
      </c>
      <c r="BJ752" s="112">
        <f t="shared" si="2275"/>
        <v>4.3172135982782764</v>
      </c>
      <c r="BK752" s="112">
        <f t="shared" si="2275"/>
        <v>4.3172135982782764</v>
      </c>
      <c r="BL752" s="112">
        <f t="shared" si="2275"/>
        <v>4.3172135982782764</v>
      </c>
      <c r="BM752" s="112">
        <f t="shared" si="2275"/>
        <v>4.3172135982782764</v>
      </c>
      <c r="BN752" s="112">
        <f t="shared" si="2275"/>
        <v>2.576297713195828</v>
      </c>
      <c r="BO752" s="112">
        <f t="shared" si="2275"/>
        <v>0</v>
      </c>
      <c r="BP752" s="112">
        <f t="shared" si="2275"/>
        <v>0</v>
      </c>
      <c r="BQ752" s="112">
        <f t="shared" si="2275"/>
        <v>0</v>
      </c>
      <c r="BR752" s="112">
        <f t="shared" si="2275"/>
        <v>0</v>
      </c>
      <c r="BS752" s="112">
        <f t="shared" si="2275"/>
        <v>0</v>
      </c>
      <c r="BT752" s="112">
        <f t="shared" si="2275"/>
        <v>0</v>
      </c>
      <c r="BU752" s="112">
        <f t="shared" si="2275"/>
        <v>0</v>
      </c>
      <c r="BV752" s="112">
        <f t="shared" ref="BV752:CF752" si="2276">SUM(BV750:BV750)</f>
        <v>0</v>
      </c>
      <c r="BW752" s="112">
        <f t="shared" si="2276"/>
        <v>0</v>
      </c>
      <c r="BX752" s="112">
        <f t="shared" si="2276"/>
        <v>0</v>
      </c>
      <c r="BY752" s="112">
        <f t="shared" si="2276"/>
        <v>0</v>
      </c>
      <c r="BZ752" s="112">
        <f t="shared" si="2276"/>
        <v>0</v>
      </c>
      <c r="CA752" s="112">
        <f t="shared" si="2276"/>
        <v>0</v>
      </c>
      <c r="CB752" s="112">
        <f t="shared" si="2276"/>
        <v>0</v>
      </c>
      <c r="CC752" s="112">
        <f t="shared" si="2276"/>
        <v>0</v>
      </c>
      <c r="CD752" s="112">
        <f t="shared" si="2276"/>
        <v>0</v>
      </c>
      <c r="CE752" s="112">
        <f t="shared" si="2276"/>
        <v>0</v>
      </c>
      <c r="CF752" s="112">
        <f t="shared" si="2276"/>
        <v>0</v>
      </c>
    </row>
    <row r="753" spans="1:2018" ht="12.75" customHeight="1">
      <c r="D753" s="17" t="s">
        <v>213</v>
      </c>
      <c r="I753" s="31">
        <f>IF(I$4=first_reg_period, INDEX(Inputs!$I$94:$I$121,MATCH(B745,Inputs!$C$94:$C$121,0)),0)</f>
        <v>244.34025921677915</v>
      </c>
      <c r="J753" s="31">
        <f>IF(J$4=first_reg_period, INDEX(Inputs!$I$94:$I$121,MATCH(C745,Inputs!$C$94:$C$121,0)),0)</f>
        <v>0</v>
      </c>
      <c r="K753" s="31">
        <f>IF(K$4=first_reg_period, INDEX(Inputs!$I$94:$I$121,MATCH(D745,Inputs!$C$94:$C$121,0)),0)</f>
        <v>0</v>
      </c>
      <c r="L753" s="31">
        <f>IF(L$4=first_reg_period, INDEX(Inputs!$I$94:$I$121,MATCH(E745,Inputs!$C$94:$C$121,0)),0)</f>
        <v>0</v>
      </c>
      <c r="M753" s="31">
        <f>IF(M$4=first_reg_period, INDEX(Inputs!$I$94:$I$121,MATCH(F745,Inputs!$C$94:$C$121,0)),0)</f>
        <v>0</v>
      </c>
      <c r="N753" s="31">
        <f>IF(N$4=first_reg_period, INDEX(Inputs!$I$94:$I$121,MATCH(G745,Inputs!$C$94:$C$121,0)),0)</f>
        <v>0</v>
      </c>
      <c r="O753" s="31">
        <f>IF(O$4=first_reg_period, INDEX(Inputs!$I$94:$I$121,MATCH(H745,Inputs!$C$94:$C$121,0)),0)</f>
        <v>0</v>
      </c>
      <c r="P753" s="31">
        <f>IF(P$4=first_reg_period, INDEX(Inputs!$I$94:$I$121,MATCH(I745,Inputs!$C$94:$C$121,0)),0)</f>
        <v>0</v>
      </c>
      <c r="Q753" s="31">
        <f>IF(Q$4=first_reg_period, INDEX(Inputs!$I$94:$I$121,MATCH(J745,Inputs!$C$94:$C$121,0)),0)</f>
        <v>0</v>
      </c>
      <c r="R753" s="31">
        <f>IF(R$4=first_reg_period, INDEX(Inputs!$I$94:$I$121,MATCH(K745,Inputs!$C$94:$C$121,0)),0)</f>
        <v>0</v>
      </c>
      <c r="S753" s="31">
        <f>IF(S$4=first_reg_period, INDEX(Inputs!$I$94:$I$121,MATCH(L745,Inputs!$C$94:$C$121,0)),0)</f>
        <v>0</v>
      </c>
      <c r="T753" s="31">
        <f>IF(T$4=first_reg_period, INDEX(Inputs!$I$94:$I$121,MATCH(M745,Inputs!$C$94:$C$121,0)),0)</f>
        <v>0</v>
      </c>
      <c r="U753" s="31">
        <f>IF(U$4=first_reg_period, INDEX(Inputs!$I$94:$I$121,MATCH(N745,Inputs!$C$94:$C$121,0)),0)</f>
        <v>0</v>
      </c>
      <c r="V753" s="31">
        <f>IF(V$4=first_reg_period, INDEX(Inputs!$I$94:$I$121,MATCH(O745,Inputs!$C$94:$C$121,0)),0)</f>
        <v>0</v>
      </c>
      <c r="W753" s="31">
        <f>IF(W$4=first_reg_period, INDEX(Inputs!$I$94:$I$121,MATCH(P745,Inputs!$C$94:$C$121,0)),0)</f>
        <v>0</v>
      </c>
      <c r="X753" s="31">
        <f>IF(X$4=first_reg_period, INDEX(Inputs!$I$94:$I$121,MATCH(Q745,Inputs!$C$94:$C$121,0)),0)</f>
        <v>0</v>
      </c>
      <c r="Y753" s="31">
        <f>IF(Y$4=first_reg_period, INDEX(Inputs!$I$94:$I$121,MATCH(R745,Inputs!$C$94:$C$121,0)),0)</f>
        <v>0</v>
      </c>
      <c r="Z753" s="31">
        <f>IF(Z$4=first_reg_period, INDEX(Inputs!$I$94:$I$121,MATCH(S745,Inputs!$C$94:$C$121,0)),0)</f>
        <v>0</v>
      </c>
      <c r="AA753" s="31">
        <f>IF(AA$4=first_reg_period, INDEX(Inputs!$I$94:$I$121,MATCH(T745,Inputs!$C$94:$C$121,0)),0)</f>
        <v>0</v>
      </c>
      <c r="AB753" s="31">
        <f>IF(AB$4=first_reg_period, INDEX(Inputs!$I$94:$I$121,MATCH(U745,Inputs!$C$94:$C$121,0)),0)</f>
        <v>0</v>
      </c>
      <c r="AC753" s="31">
        <f>IF(AC$4=first_reg_period, INDEX(Inputs!$I$94:$I$121,MATCH(V745,Inputs!$C$94:$C$121,0)),0)</f>
        <v>0</v>
      </c>
      <c r="AD753" s="31">
        <f>IF(AD$4=first_reg_period, INDEX(Inputs!$I$94:$I$121,MATCH(W745,Inputs!$C$94:$C$121,0)),0)</f>
        <v>0</v>
      </c>
      <c r="AE753" s="31">
        <f>IF(AE$4=first_reg_period, INDEX(Inputs!$I$94:$I$121,MATCH(X745,Inputs!$C$94:$C$121,0)),0)</f>
        <v>0</v>
      </c>
      <c r="AF753" s="31">
        <f>IF(AF$4=first_reg_period, INDEX(Inputs!$I$94:$I$121,MATCH(Y745,Inputs!$C$94:$C$121,0)),0)</f>
        <v>0</v>
      </c>
      <c r="AG753" s="31">
        <f>IF(AG$4=first_reg_period, INDEX(Inputs!$I$94:$I$121,MATCH(Z745,Inputs!$C$94:$C$121,0)),0)</f>
        <v>0</v>
      </c>
      <c r="AH753" s="31">
        <f>IF(AH$4=first_reg_period, INDEX(Inputs!$I$94:$I$121,MATCH(AA745,Inputs!$C$94:$C$121,0)),0)</f>
        <v>0</v>
      </c>
      <c r="AI753" s="31">
        <f>IF(AI$4=first_reg_period, INDEX(Inputs!$I$94:$I$121,MATCH(AB745,Inputs!$C$94:$C$121,0)),0)</f>
        <v>0</v>
      </c>
      <c r="AJ753" s="31">
        <f>IF(AJ$4=first_reg_period, INDEX(Inputs!$I$94:$I$121,MATCH(AC745,Inputs!$C$94:$C$121,0)),0)</f>
        <v>0</v>
      </c>
      <c r="AK753" s="31">
        <f>IF(AK$4=first_reg_period, INDEX(Inputs!$I$94:$I$121,MATCH(AD745,Inputs!$C$94:$C$121,0)),0)</f>
        <v>0</v>
      </c>
      <c r="AL753" s="31">
        <f>IF(AL$4=first_reg_period, INDEX(Inputs!$I$94:$I$121,MATCH(AE745,Inputs!$C$94:$C$121,0)),0)</f>
        <v>0</v>
      </c>
      <c r="AM753" s="31">
        <f>IF(AM$4=first_reg_period, INDEX(Inputs!$I$94:$I$121,MATCH(AF745,Inputs!$C$94:$C$121,0)),0)</f>
        <v>0</v>
      </c>
      <c r="AN753" s="31">
        <f>IF(AN$4=first_reg_period, INDEX(Inputs!$I$94:$I$121,MATCH(AG745,Inputs!$C$94:$C$121,0)),0)</f>
        <v>0</v>
      </c>
      <c r="AO753" s="31">
        <f>IF(AO$4=first_reg_period, INDEX(Inputs!$I$94:$I$121,MATCH(AH745,Inputs!$C$94:$C$121,0)),0)</f>
        <v>0</v>
      </c>
      <c r="AP753" s="31">
        <f>IF(AP$4=first_reg_period, INDEX(Inputs!$I$94:$I$121,MATCH(AI745,Inputs!$C$94:$C$121,0)),0)</f>
        <v>0</v>
      </c>
      <c r="AQ753" s="31">
        <f>IF(AQ$4=first_reg_period, INDEX(Inputs!$I$94:$I$121,MATCH(AJ745,Inputs!$C$94:$C$121,0)),0)</f>
        <v>0</v>
      </c>
      <c r="AR753" s="31">
        <f>IF(AR$4=first_reg_period, INDEX(Inputs!$I$94:$I$121,MATCH(AK745,Inputs!$C$94:$C$121,0)),0)</f>
        <v>0</v>
      </c>
      <c r="AS753" s="31">
        <f>IF(AS$4=first_reg_period, INDEX(Inputs!$I$94:$I$121,MATCH(AL745,Inputs!$C$94:$C$121,0)),0)</f>
        <v>0</v>
      </c>
      <c r="AT753" s="31">
        <f>IF(AT$4=first_reg_period, INDEX(Inputs!$I$94:$I$121,MATCH(AM745,Inputs!$C$94:$C$121,0)),0)</f>
        <v>0</v>
      </c>
      <c r="AU753" s="31">
        <f>IF(AU$4=first_reg_period, INDEX(Inputs!$I$94:$I$121,MATCH(AN745,Inputs!$C$94:$C$121,0)),0)</f>
        <v>0</v>
      </c>
      <c r="AV753" s="31">
        <f>IF(AV$4=first_reg_period, INDEX(Inputs!$I$94:$I$121,MATCH(AO745,Inputs!$C$94:$C$121,0)),0)</f>
        <v>0</v>
      </c>
      <c r="AW753" s="31">
        <f>IF(AW$4=first_reg_period, INDEX(Inputs!$I$94:$I$121,MATCH(AP745,Inputs!$C$94:$C$121,0)),0)</f>
        <v>0</v>
      </c>
      <c r="AX753" s="31">
        <f>IF(AX$4=first_reg_period, INDEX(Inputs!$I$94:$I$121,MATCH(AQ745,Inputs!$C$94:$C$121,0)),0)</f>
        <v>0</v>
      </c>
      <c r="AY753" s="31">
        <f>IF(AY$4=first_reg_period, INDEX(Inputs!$I$94:$I$121,MATCH(AR745,Inputs!$C$94:$C$121,0)),0)</f>
        <v>0</v>
      </c>
      <c r="AZ753" s="31">
        <f>IF(AZ$4=first_reg_period, INDEX(Inputs!$I$94:$I$121,MATCH(AS745,Inputs!$C$94:$C$121,0)),0)</f>
        <v>0</v>
      </c>
      <c r="BA753" s="31">
        <f>IF(BA$4=first_reg_period, INDEX(Inputs!$I$94:$I$121,MATCH(AT745,Inputs!$C$94:$C$121,0)),0)</f>
        <v>0</v>
      </c>
      <c r="BB753" s="31">
        <f>IF(BB$4=first_reg_period, INDEX(Inputs!$I$94:$I$121,MATCH(AU745,Inputs!$C$94:$C$121,0)),0)</f>
        <v>0</v>
      </c>
      <c r="BC753" s="31">
        <f>IF(BC$4=first_reg_period, INDEX(Inputs!$I$94:$I$121,MATCH(AV745,Inputs!$C$94:$C$121,0)),0)</f>
        <v>0</v>
      </c>
      <c r="BD753" s="31">
        <f>IF(BD$4=first_reg_period, INDEX(Inputs!$I$94:$I$121,MATCH(AW745,Inputs!$C$94:$C$121,0)),0)</f>
        <v>0</v>
      </c>
      <c r="BE753" s="31">
        <f>IF(BE$4=first_reg_period, INDEX(Inputs!$I$94:$I$121,MATCH(AX745,Inputs!$C$94:$C$121,0)),0)</f>
        <v>0</v>
      </c>
      <c r="BF753" s="31">
        <f>IF(BF$4=first_reg_period, INDEX(Inputs!$I$94:$I$121,MATCH(AY745,Inputs!$C$94:$C$121,0)),0)</f>
        <v>0</v>
      </c>
      <c r="BG753" s="31">
        <f>IF(BG$4=first_reg_period, INDEX(Inputs!$I$94:$I$121,MATCH(AZ745,Inputs!$C$94:$C$121,0)),0)</f>
        <v>0</v>
      </c>
      <c r="BH753" s="31">
        <f>IF(BH$4=first_reg_period, INDEX(Inputs!$I$94:$I$121,MATCH(BA745,Inputs!$C$94:$C$121,0)),0)</f>
        <v>0</v>
      </c>
      <c r="BI753" s="31">
        <f>IF(BI$4=first_reg_period, INDEX(Inputs!$I$94:$I$121,MATCH(BB745,Inputs!$C$94:$C$121,0)),0)</f>
        <v>0</v>
      </c>
      <c r="BJ753" s="31">
        <f>IF(BJ$4=first_reg_period, INDEX(Inputs!$I$94:$I$121,MATCH(BC745,Inputs!$C$94:$C$121,0)),0)</f>
        <v>0</v>
      </c>
      <c r="BK753" s="31">
        <f>IF(BK$4=first_reg_period, INDEX(Inputs!$I$94:$I$121,MATCH(BD745,Inputs!$C$94:$C$121,0)),0)</f>
        <v>0</v>
      </c>
      <c r="BL753" s="31">
        <f>IF(BL$4=first_reg_period, INDEX(Inputs!$I$94:$I$121,MATCH(BE745,Inputs!$C$94:$C$121,0)),0)</f>
        <v>0</v>
      </c>
      <c r="BM753" s="31">
        <f>IF(BM$4=first_reg_period, INDEX(Inputs!$I$94:$I$121,MATCH(BF745,Inputs!$C$94:$C$121,0)),0)</f>
        <v>0</v>
      </c>
      <c r="BN753" s="31">
        <f>IF(BN$4=first_reg_period, INDEX(Inputs!$I$94:$I$121,MATCH(BG745,Inputs!$C$94:$C$121,0)),0)</f>
        <v>0</v>
      </c>
      <c r="BO753" s="31">
        <f>IF(BO$4=first_reg_period, INDEX(Inputs!$I$94:$I$121,MATCH(BH745,Inputs!$C$94:$C$121,0)),0)</f>
        <v>0</v>
      </c>
      <c r="BP753" s="31">
        <f>IF(BP$4=first_reg_period, INDEX(Inputs!$I$94:$I$121,MATCH(BI745,Inputs!$C$94:$C$121,0)),0)</f>
        <v>0</v>
      </c>
      <c r="BQ753" s="31">
        <f>IF(BQ$4=first_reg_period, INDEX(Inputs!$I$94:$I$121,MATCH(BJ745,Inputs!$C$94:$C$121,0)),0)</f>
        <v>0</v>
      </c>
      <c r="BR753" s="31">
        <f>IF(BR$4=first_reg_period, INDEX(Inputs!$I$94:$I$121,MATCH(BK745,Inputs!$C$94:$C$121,0)),0)</f>
        <v>0</v>
      </c>
      <c r="BS753" s="31">
        <f>IF(BS$4=first_reg_period, INDEX(Inputs!$I$94:$I$121,MATCH(BL745,Inputs!$C$94:$C$121,0)),0)</f>
        <v>0</v>
      </c>
      <c r="BT753" s="31">
        <f>IF(BT$4=first_reg_period, INDEX(Inputs!$I$94:$I$121,MATCH(BM745,Inputs!$C$94:$C$121,0)),0)</f>
        <v>0</v>
      </c>
      <c r="BU753" s="31">
        <f>IF(BU$4=first_reg_period, INDEX(Inputs!$I$94:$I$121,MATCH(BN745,Inputs!$C$94:$C$121,0)),0)</f>
        <v>0</v>
      </c>
      <c r="BV753" s="31">
        <f>IF(BV$4=first_reg_period, INDEX(Inputs!$I$94:$I$121,MATCH(BO745,Inputs!$C$94:$C$121,0)),0)</f>
        <v>0</v>
      </c>
      <c r="BW753" s="31">
        <f>IF(BW$4=first_reg_period, INDEX(Inputs!$I$94:$I$121,MATCH(BP745,Inputs!$C$94:$C$121,0)),0)</f>
        <v>0</v>
      </c>
      <c r="BX753" s="31">
        <f>IF(BX$4=first_reg_period, INDEX(Inputs!$I$94:$I$121,MATCH(BQ745,Inputs!$C$94:$C$121,0)),0)</f>
        <v>0</v>
      </c>
      <c r="BY753" s="31">
        <f>IF(BY$4=first_reg_period, INDEX(Inputs!$I$94:$I$121,MATCH(BR745,Inputs!$C$94:$C$121,0)),0)</f>
        <v>0</v>
      </c>
      <c r="BZ753" s="31">
        <f>IF(BZ$4=first_reg_period, INDEX(Inputs!$I$94:$I$121,MATCH(BS745,Inputs!$C$94:$C$121,0)),0)</f>
        <v>0</v>
      </c>
      <c r="CA753" s="31">
        <f>IF(CA$4=first_reg_period, INDEX(Inputs!$I$94:$I$121,MATCH(BT745,Inputs!$C$94:$C$121,0)),0)</f>
        <v>0</v>
      </c>
      <c r="CB753" s="31">
        <f>IF(CB$4=first_reg_period, INDEX(Inputs!$I$94:$I$121,MATCH(BU745,Inputs!$C$94:$C$121,0)),0)</f>
        <v>0</v>
      </c>
      <c r="CC753" s="31">
        <f>IF(CC$4=first_reg_period, INDEX(Inputs!$I$94:$I$121,MATCH(BV745,Inputs!$C$94:$C$121,0)),0)</f>
        <v>0</v>
      </c>
      <c r="CD753" s="31">
        <f>IF(CD$4=first_reg_period, INDEX(Inputs!$I$94:$I$121,MATCH(BW745,Inputs!$C$94:$C$121,0)),0)</f>
        <v>0</v>
      </c>
      <c r="CE753" s="31">
        <f>IF(CE$4=first_reg_period, INDEX(Inputs!$I$94:$I$121,MATCH(BX745,Inputs!$C$94:$C$121,0)),0)</f>
        <v>0</v>
      </c>
      <c r="CF753" s="31">
        <f>IF(CF$4=first_reg_period, INDEX(Inputs!$I$94:$I$121,MATCH(BY745,Inputs!$C$94:$C$121,0)),0)</f>
        <v>0</v>
      </c>
    </row>
    <row r="754" spans="1:2018" s="101" customFormat="1" ht="12.75" customHeight="1">
      <c r="C754" s="181"/>
      <c r="D754" s="330" t="s">
        <v>266</v>
      </c>
      <c r="E754" s="330" t="s">
        <v>197</v>
      </c>
      <c r="I754" s="103"/>
      <c r="J754" s="104">
        <f>IF(J$4=second_reg_period, INDEX(Inputs!$N$292:$N$319,MATCH($B745,Inputs!$C$292:$C$319,0)),0)/conv_2020_2015</f>
        <v>0</v>
      </c>
      <c r="K754" s="104">
        <f>IF(K$4=second_reg_period, INDEX(Inputs!$N$292:$N$319,MATCH($B745,Inputs!$C$292:$C$319,0)),0)/conv_2020_2015</f>
        <v>0</v>
      </c>
      <c r="L754" s="104">
        <f>IF(L$4=second_reg_period, INDEX(Inputs!$N$292:$N$319,MATCH($B745,Inputs!$C$292:$C$319,0)),0)/conv_2020_2015</f>
        <v>0</v>
      </c>
      <c r="M754" s="104">
        <f>IF(M$4=second_reg_period, INDEX(Inputs!$N$292:$N$319,MATCH($B745,Inputs!$C$292:$C$319,0)),0)/conv_2020_2015</f>
        <v>0</v>
      </c>
      <c r="N754" s="267">
        <f>IF(N$4=second_reg_period, INDEX(Inputs!$N$292:$N$319,MATCH($B745,Inputs!$C$292:$C$319,0)),0)/conv_2020_2015</f>
        <v>0</v>
      </c>
      <c r="O754" s="104">
        <f>IF(O$4=second_reg_period, INDEX(Inputs!$N$292:$N$319,MATCH($B745,Inputs!$C$292:$C$319,0)),0)/conv_2020_2015</f>
        <v>0</v>
      </c>
      <c r="P754" s="104">
        <f>IF(P$4=second_reg_period, INDEX(Inputs!$N$292:$N$319,MATCH($B745,Inputs!$C$292:$C$319,0)),0)/conv_2020_2015</f>
        <v>0</v>
      </c>
      <c r="Q754" s="104">
        <f>IF(Q$4=second_reg_period, INDEX(Inputs!$N$292:$N$319,MATCH($B745,Inputs!$C$292:$C$319,0)),0)/conv_2020_2015</f>
        <v>0</v>
      </c>
      <c r="R754" s="104">
        <f>IF(R$4=second_reg_period, INDEX(Inputs!$N$292:$N$319,MATCH($B745,Inputs!$C$292:$C$319,0)),0)/conv_2020_2015</f>
        <v>0</v>
      </c>
      <c r="S754" s="104">
        <f>IF(S$4=second_reg_period, INDEX(Inputs!$N$292:$N$319,MATCH($B745,Inputs!$C$292:$C$319,0)),0)/conv_2020_2015</f>
        <v>0</v>
      </c>
      <c r="T754" s="104">
        <f>IF(T$4=second_reg_period, INDEX(Inputs!$N$292:$N$319,MATCH($B745,Inputs!$C$292:$C$319,0)),0)/conv_2020_2015</f>
        <v>0</v>
      </c>
      <c r="U754" s="104">
        <f>IF(U$4=second_reg_period, INDEX(Inputs!$N$292:$N$319,MATCH($B745,Inputs!$C$292:$C$319,0)),0)/conv_2020_2015</f>
        <v>0</v>
      </c>
      <c r="V754" s="104">
        <f>IF(V$4=second_reg_period, INDEX(Inputs!$N$292:$N$319,MATCH($B745,Inputs!$C$292:$C$319,0)),0)/conv_2020_2015</f>
        <v>0</v>
      </c>
      <c r="W754" s="104">
        <f>IF(W$4=second_reg_period, INDEX(Inputs!$N$292:$N$319,MATCH($B745,Inputs!$C$292:$C$319,0)),0)/conv_2020_2015</f>
        <v>0</v>
      </c>
      <c r="X754" s="104">
        <f>IF(X$4=second_reg_period, INDEX(Inputs!$N$292:$N$319,MATCH($B745,Inputs!$C$292:$C$319,0)),0)/conv_2020_2015</f>
        <v>0</v>
      </c>
      <c r="Y754" s="104">
        <f>IF(Y$4=second_reg_period, INDEX(Inputs!$N$292:$N$319,MATCH($B745,Inputs!$C$292:$C$319,0)),0)/conv_2020_2015</f>
        <v>0</v>
      </c>
      <c r="Z754" s="104">
        <f>IF(Z$4=second_reg_period, INDEX(Inputs!$N$292:$N$319,MATCH($B745,Inputs!$C$292:$C$319,0)),0)/conv_2020_2015</f>
        <v>0</v>
      </c>
      <c r="AA754" s="104">
        <f>IF(AA$4=second_reg_period, INDEX(Inputs!$N$292:$N$319,MATCH($B745,Inputs!$C$292:$C$319,0)),0)/conv_2020_2015</f>
        <v>0</v>
      </c>
      <c r="AB754" s="104">
        <f>IF(AB$4=second_reg_period, INDEX(Inputs!$N$292:$N$319,MATCH($B745,Inputs!$C$292:$C$319,0)),0)/conv_2020_2015</f>
        <v>0</v>
      </c>
      <c r="AC754" s="104">
        <f>IF(AC$4=second_reg_period, INDEX(Inputs!$N$292:$N$319,MATCH($B745,Inputs!$C$292:$C$319,0)),0)/conv_2020_2015</f>
        <v>0</v>
      </c>
      <c r="AD754" s="104">
        <f>IF(AD$4=second_reg_period, INDEX(Inputs!$N$292:$N$319,MATCH($B745,Inputs!$C$292:$C$319,0)),0)/conv_2020_2015</f>
        <v>0</v>
      </c>
      <c r="AE754" s="104">
        <f>IF(AE$4=second_reg_period, INDEX(Inputs!$N$292:$N$319,MATCH($B745,Inputs!$C$292:$C$319,0)),0)/conv_2020_2015</f>
        <v>0</v>
      </c>
      <c r="AF754" s="104">
        <f>IF(AF$4=second_reg_period, INDEX(Inputs!$N$292:$N$319,MATCH($B745,Inputs!$C$292:$C$319,0)),0)/conv_2020_2015</f>
        <v>0</v>
      </c>
      <c r="AG754" s="104">
        <f>IF(AG$4=second_reg_period, INDEX(Inputs!$N$292:$N$319,MATCH($B745,Inputs!$C$292:$C$319,0)),0)/conv_2020_2015</f>
        <v>0</v>
      </c>
      <c r="AH754" s="104">
        <f>IF(AH$4=second_reg_period, INDEX(Inputs!$N$292:$N$319,MATCH($B745,Inputs!$C$292:$C$319,0)),0)/conv_2020_2015</f>
        <v>0</v>
      </c>
      <c r="AI754" s="104">
        <f>IF(AI$4=second_reg_period, INDEX(Inputs!$N$292:$N$319,MATCH($B745,Inputs!$C$292:$C$319,0)),0)/conv_2020_2015</f>
        <v>0</v>
      </c>
      <c r="AJ754" s="104">
        <f>IF(AJ$4=second_reg_period, INDEX(Inputs!$N$292:$N$319,MATCH($B745,Inputs!$C$292:$C$319,0)),0)/conv_2020_2015</f>
        <v>0</v>
      </c>
      <c r="AK754" s="104">
        <f>IF(AK$4=second_reg_period, INDEX(Inputs!$N$292:$N$319,MATCH($B745,Inputs!$C$292:$C$319,0)),0)/conv_2020_2015</f>
        <v>0</v>
      </c>
      <c r="AL754" s="104">
        <f>IF(AL$4=second_reg_period, INDEX(Inputs!$N$292:$N$319,MATCH($B745,Inputs!$C$292:$C$319,0)),0)/conv_2020_2015</f>
        <v>0</v>
      </c>
      <c r="AM754" s="104">
        <f>IF(AM$4=second_reg_period, INDEX(Inputs!$N$292:$N$319,MATCH($B745,Inputs!$C$292:$C$319,0)),0)/conv_2020_2015</f>
        <v>0</v>
      </c>
      <c r="AN754" s="104">
        <f>IF(AN$4=second_reg_period, INDEX(Inputs!$N$292:$N$319,MATCH($B745,Inputs!$C$292:$C$319,0)),0)/conv_2020_2015</f>
        <v>0</v>
      </c>
      <c r="AO754" s="104">
        <f>IF(AO$4=second_reg_period, INDEX(Inputs!$N$292:$N$319,MATCH($B745,Inputs!$C$292:$C$319,0)),0)/conv_2020_2015</f>
        <v>0</v>
      </c>
      <c r="AP754" s="104">
        <f>IF(AP$4=second_reg_period, INDEX(Inputs!$N$292:$N$319,MATCH($B745,Inputs!$C$292:$C$319,0)),0)/conv_2020_2015</f>
        <v>0</v>
      </c>
      <c r="AQ754" s="104">
        <f>IF(AQ$4=second_reg_period, INDEX(Inputs!$N$292:$N$319,MATCH($B745,Inputs!$C$292:$C$319,0)),0)/conv_2020_2015</f>
        <v>0</v>
      </c>
      <c r="AR754" s="104">
        <f>IF(AR$4=second_reg_period, INDEX(Inputs!$N$292:$N$319,MATCH($B745,Inputs!$C$292:$C$319,0)),0)/conv_2020_2015</f>
        <v>0</v>
      </c>
      <c r="AS754" s="104">
        <f>IF(AS$4=second_reg_period, INDEX(Inputs!$N$292:$N$319,MATCH($B745,Inputs!$C$292:$C$319,0)),0)/conv_2020_2015</f>
        <v>0</v>
      </c>
      <c r="AT754" s="104">
        <f>IF(AT$4=second_reg_period, INDEX(Inputs!$N$292:$N$319,MATCH($B745,Inputs!$C$292:$C$319,0)),0)/conv_2020_2015</f>
        <v>0</v>
      </c>
      <c r="AU754" s="104">
        <f>IF(AU$4=second_reg_period, INDEX(Inputs!$N$292:$N$319,MATCH($B745,Inputs!$C$292:$C$319,0)),0)/conv_2020_2015</f>
        <v>0</v>
      </c>
      <c r="AV754" s="104">
        <f>IF(AV$4=second_reg_period, INDEX(Inputs!$N$292:$N$319,MATCH($B745,Inputs!$C$292:$C$319,0)),0)/conv_2020_2015</f>
        <v>0</v>
      </c>
      <c r="AW754" s="104">
        <f>IF(AW$4=second_reg_period, INDEX(Inputs!$N$292:$N$319,MATCH($B745,Inputs!$C$292:$C$319,0)),0)/conv_2020_2015</f>
        <v>0</v>
      </c>
      <c r="AX754" s="104">
        <f>IF(AX$4=second_reg_period, INDEX(Inputs!$N$292:$N$319,MATCH($B745,Inputs!$C$292:$C$319,0)),0)/conv_2020_2015</f>
        <v>0</v>
      </c>
      <c r="AY754" s="104">
        <f>IF(AY$4=second_reg_period, INDEX(Inputs!$N$292:$N$319,MATCH($B745,Inputs!$C$292:$C$319,0)),0)/conv_2020_2015</f>
        <v>0</v>
      </c>
      <c r="AZ754" s="104">
        <f>IF(AZ$4=second_reg_period, INDEX(Inputs!$N$292:$N$319,MATCH($B745,Inputs!$C$292:$C$319,0)),0)/conv_2020_2015</f>
        <v>0</v>
      </c>
      <c r="BA754" s="104">
        <f>IF(BA$4=second_reg_period, INDEX(Inputs!$N$292:$N$319,MATCH($B745,Inputs!$C$292:$C$319,0)),0)/conv_2020_2015</f>
        <v>0</v>
      </c>
      <c r="BB754" s="104">
        <f>IF(BB$4=second_reg_period, INDEX(Inputs!$N$292:$N$319,MATCH($B745,Inputs!$C$292:$C$319,0)),0)/conv_2020_2015</f>
        <v>0</v>
      </c>
      <c r="BC754" s="104">
        <f>IF(BC$4=second_reg_period, INDEX(Inputs!$N$292:$N$319,MATCH($B745,Inputs!$C$292:$C$319,0)),0)/conv_2020_2015</f>
        <v>0</v>
      </c>
      <c r="BD754" s="104">
        <f>IF(BD$4=second_reg_period, INDEX(Inputs!$N$292:$N$319,MATCH($B745,Inputs!$C$292:$C$319,0)),0)/conv_2020_2015</f>
        <v>0</v>
      </c>
      <c r="BE754" s="104">
        <f>IF(BE$4=second_reg_period, INDEX(Inputs!$N$292:$N$319,MATCH($B745,Inputs!$C$292:$C$319,0)),0)/conv_2020_2015</f>
        <v>0</v>
      </c>
      <c r="BF754" s="104">
        <f>IF(BF$4=second_reg_period, INDEX(Inputs!$N$292:$N$319,MATCH($B745,Inputs!$C$292:$C$319,0)),0)/conv_2020_2015</f>
        <v>0</v>
      </c>
      <c r="BG754" s="104">
        <f>IF(BG$4=second_reg_period, INDEX(Inputs!$N$292:$N$319,MATCH($B745,Inputs!$C$292:$C$319,0)),0)/conv_2020_2015</f>
        <v>0</v>
      </c>
      <c r="BH754" s="104">
        <f>IF(BH$4=second_reg_period, INDEX(Inputs!$N$292:$N$319,MATCH($B745,Inputs!$C$292:$C$319,0)),0)/conv_2020_2015</f>
        <v>0</v>
      </c>
      <c r="BI754" s="104">
        <f>IF(BI$4=second_reg_period, INDEX(Inputs!$N$292:$N$319,MATCH($B745,Inputs!$C$292:$C$319,0)),0)/conv_2020_2015</f>
        <v>0</v>
      </c>
      <c r="BJ754" s="104">
        <f>IF(BJ$4=second_reg_period, INDEX(Inputs!$N$292:$N$319,MATCH($B745,Inputs!$C$292:$C$319,0)),0)/conv_2020_2015</f>
        <v>0</v>
      </c>
      <c r="BK754" s="104">
        <f>IF(BK$4=second_reg_period, INDEX(Inputs!$N$292:$N$319,MATCH($B745,Inputs!$C$292:$C$319,0)),0)/conv_2020_2015</f>
        <v>0</v>
      </c>
      <c r="BL754" s="104">
        <f>IF(BL$4=second_reg_period, INDEX(Inputs!$N$292:$N$319,MATCH($B745,Inputs!$C$292:$C$319,0)),0)/conv_2020_2015</f>
        <v>0</v>
      </c>
      <c r="BM754" s="104">
        <f>IF(BM$4=second_reg_period, INDEX(Inputs!$N$292:$N$319,MATCH($B745,Inputs!$C$292:$C$319,0)),0)/conv_2020_2015</f>
        <v>0</v>
      </c>
      <c r="BN754" s="104">
        <f>IF(BN$4=second_reg_period, INDEX(Inputs!$N$292:$N$319,MATCH($B745,Inputs!$C$292:$C$319,0)),0)/conv_2020_2015</f>
        <v>0</v>
      </c>
      <c r="BO754" s="104">
        <f>IF(BO$4=second_reg_period, INDEX(Inputs!$N$292:$N$319,MATCH($B745,Inputs!$C$292:$C$319,0)),0)/conv_2020_2015</f>
        <v>0</v>
      </c>
      <c r="BP754" s="104">
        <f>IF(BP$4=second_reg_period, INDEX(Inputs!$N$292:$N$319,MATCH($B745,Inputs!$C$292:$C$319,0)),0)/conv_2020_2015</f>
        <v>0</v>
      </c>
      <c r="BQ754" s="104">
        <f>IF(BQ$4=second_reg_period, INDEX(Inputs!$N$292:$N$319,MATCH($B745,Inputs!$C$292:$C$319,0)),0)/conv_2020_2015</f>
        <v>0</v>
      </c>
      <c r="BR754" s="104">
        <f>IF(BR$4=second_reg_period, INDEX(Inputs!$N$292:$N$319,MATCH($B745,Inputs!$C$292:$C$319,0)),0)/conv_2020_2015</f>
        <v>0</v>
      </c>
      <c r="BS754" s="104">
        <f>IF(BS$4=second_reg_period, INDEX(Inputs!$N$292:$N$319,MATCH($B745,Inputs!$C$292:$C$319,0)),0)/conv_2020_2015</f>
        <v>0</v>
      </c>
      <c r="BT754" s="104">
        <f>IF(BT$4=second_reg_period, INDEX(Inputs!$N$292:$N$319,MATCH($B745,Inputs!$C$292:$C$319,0)),0)/conv_2020_2015</f>
        <v>0</v>
      </c>
      <c r="BU754" s="104">
        <f>IF(BU$4=second_reg_period, INDEX(Inputs!$N$292:$N$319,MATCH($B745,Inputs!$C$292:$C$319,0)),0)/conv_2020_2015</f>
        <v>0</v>
      </c>
      <c r="BV754" s="104">
        <f>IF(BV$4=second_reg_period, INDEX(Inputs!$N$292:$N$319,MATCH($B745,Inputs!$C$292:$C$319,0)),0)/conv_2020_2015</f>
        <v>0</v>
      </c>
      <c r="BW754" s="104">
        <f>IF(BW$4=second_reg_period, INDEX(Inputs!$N$292:$N$319,MATCH($B745,Inputs!$C$292:$C$319,0)),0)/conv_2020_2015</f>
        <v>0</v>
      </c>
      <c r="BX754" s="104">
        <f>IF(BX$4=second_reg_period, INDEX(Inputs!$N$292:$N$319,MATCH($B745,Inputs!$C$292:$C$319,0)),0)/conv_2020_2015</f>
        <v>0</v>
      </c>
      <c r="BY754" s="104">
        <f>IF(BY$4=second_reg_period, INDEX(Inputs!$N$292:$N$319,MATCH($B745,Inputs!$C$292:$C$319,0)),0)/conv_2020_2015</f>
        <v>0</v>
      </c>
      <c r="BZ754" s="104">
        <f>IF(BZ$4=second_reg_period, INDEX(Inputs!$N$292:$N$319,MATCH($B745,Inputs!$C$292:$C$319,0)),0)/conv_2020_2015</f>
        <v>0</v>
      </c>
      <c r="CA754" s="104">
        <f>IF(CA$4=second_reg_period, INDEX(Inputs!$N$292:$N$319,MATCH($B745,Inputs!$C$292:$C$319,0)),0)/conv_2020_2015</f>
        <v>0</v>
      </c>
      <c r="CB754" s="104">
        <f>IF(CB$4=second_reg_period, INDEX(Inputs!$N$292:$N$319,MATCH($B745,Inputs!$C$292:$C$319,0)),0)/conv_2020_2015</f>
        <v>0</v>
      </c>
      <c r="CC754" s="104">
        <f>IF(CC$4=second_reg_period, INDEX(Inputs!$N$292:$N$319,MATCH($B745,Inputs!$C$292:$C$319,0)),0)/conv_2020_2015</f>
        <v>0</v>
      </c>
      <c r="CD754" s="104">
        <f>IF(CD$4=second_reg_period, INDEX(Inputs!$N$292:$N$319,MATCH($B745,Inputs!$C$292:$C$319,0)),0)/conv_2020_2015</f>
        <v>0</v>
      </c>
      <c r="CE754" s="104">
        <f>IF(CE$4=second_reg_period, INDEX(Inputs!$N$292:$N$319,MATCH($B745,Inputs!$C$292:$C$319,0)),0)/conv_2020_2015</f>
        <v>0</v>
      </c>
      <c r="CF754" s="104">
        <f>IF(CF$4=second_reg_period, INDEX(Inputs!$N$292:$N$319,MATCH($B745,Inputs!$C$292:$C$319,0)),0)/conv_2020_2015</f>
        <v>0</v>
      </c>
      <c r="CG754" s="158"/>
      <c r="CH754" s="158"/>
      <c r="CI754" s="158"/>
      <c r="CJ754" s="158"/>
      <c r="CK754" s="158"/>
      <c r="CL754" s="158"/>
      <c r="CM754" s="158"/>
      <c r="CN754" s="158"/>
      <c r="CO754" s="158"/>
      <c r="CP754" s="158"/>
      <c r="CQ754" s="158"/>
      <c r="CR754" s="158"/>
      <c r="CS754" s="158"/>
      <c r="CT754" s="158"/>
      <c r="CU754" s="158"/>
      <c r="CV754" s="158"/>
      <c r="CW754" s="158"/>
      <c r="CX754" s="158"/>
      <c r="CY754" s="158"/>
      <c r="CZ754" s="158"/>
      <c r="DA754" s="158"/>
      <c r="DB754" s="158"/>
      <c r="DC754" s="158"/>
      <c r="DD754" s="158"/>
      <c r="DE754" s="158"/>
      <c r="DF754" s="158"/>
      <c r="DG754" s="158"/>
      <c r="DH754" s="158"/>
      <c r="DI754" s="158"/>
      <c r="DJ754" s="158"/>
      <c r="DK754" s="158"/>
      <c r="DL754" s="158"/>
      <c r="DM754" s="158"/>
      <c r="DN754" s="158"/>
      <c r="DO754" s="158"/>
      <c r="DP754" s="158"/>
      <c r="DQ754" s="158"/>
      <c r="DR754" s="158"/>
      <c r="DS754" s="158"/>
      <c r="DT754" s="158"/>
      <c r="DU754" s="158"/>
      <c r="DV754" s="158"/>
      <c r="DW754" s="158"/>
      <c r="DX754" s="158"/>
      <c r="DY754" s="158"/>
      <c r="DZ754" s="158"/>
      <c r="EA754" s="158"/>
      <c r="EB754" s="158"/>
      <c r="EC754" s="158"/>
      <c r="ED754" s="158"/>
      <c r="EE754" s="158"/>
      <c r="EF754" s="158"/>
      <c r="EG754" s="158"/>
      <c r="EH754" s="158"/>
      <c r="EI754" s="158"/>
      <c r="EJ754" s="158"/>
      <c r="EK754" s="158"/>
      <c r="EL754" s="158"/>
      <c r="EM754" s="158"/>
      <c r="EN754" s="158"/>
      <c r="EO754" s="158"/>
      <c r="EP754" s="158"/>
      <c r="EQ754" s="158"/>
      <c r="ER754" s="158"/>
      <c r="ES754" s="158"/>
      <c r="ET754" s="158"/>
      <c r="EU754" s="158"/>
      <c r="EV754" s="158"/>
      <c r="EW754" s="158"/>
      <c r="EX754" s="158"/>
      <c r="EY754" s="158"/>
      <c r="EZ754" s="158"/>
      <c r="FA754" s="158"/>
      <c r="FB754" s="158"/>
      <c r="FC754" s="158"/>
      <c r="FD754" s="158"/>
      <c r="FE754" s="158"/>
      <c r="FF754" s="158"/>
      <c r="FG754" s="158"/>
      <c r="FH754" s="158"/>
      <c r="FI754" s="158"/>
      <c r="FJ754" s="158"/>
      <c r="FK754" s="158"/>
      <c r="FL754" s="158"/>
      <c r="FM754" s="158"/>
      <c r="FN754" s="158"/>
      <c r="FO754" s="158"/>
      <c r="FP754" s="158"/>
      <c r="FQ754" s="158"/>
      <c r="FR754" s="158"/>
      <c r="FS754" s="158"/>
      <c r="FT754" s="158"/>
      <c r="FU754" s="158"/>
      <c r="FV754" s="158"/>
      <c r="FW754" s="158"/>
      <c r="FX754" s="158"/>
      <c r="FY754" s="158"/>
      <c r="FZ754" s="158"/>
      <c r="GA754" s="158"/>
      <c r="GB754" s="158"/>
      <c r="GC754" s="158"/>
      <c r="GD754" s="158"/>
      <c r="GE754" s="158"/>
      <c r="GF754" s="158"/>
      <c r="GG754" s="158"/>
      <c r="GH754" s="158"/>
      <c r="GI754" s="158"/>
      <c r="GJ754" s="158"/>
      <c r="GK754" s="158"/>
      <c r="GL754" s="158"/>
      <c r="GM754" s="158"/>
      <c r="GN754" s="158"/>
      <c r="GO754" s="158"/>
      <c r="GP754" s="158"/>
      <c r="GQ754" s="158"/>
      <c r="GR754" s="158"/>
      <c r="GS754" s="158"/>
      <c r="GT754" s="158"/>
      <c r="GU754" s="158"/>
      <c r="GV754" s="158"/>
      <c r="GW754" s="158"/>
      <c r="GX754" s="158"/>
      <c r="GY754" s="158"/>
      <c r="GZ754" s="158"/>
      <c r="HA754" s="158"/>
      <c r="HB754" s="158"/>
      <c r="HC754" s="158"/>
      <c r="HD754" s="158"/>
      <c r="HE754" s="158"/>
      <c r="HF754" s="158"/>
      <c r="HG754" s="158"/>
      <c r="HH754" s="158"/>
      <c r="HI754" s="158"/>
      <c r="HJ754" s="158"/>
      <c r="HK754" s="158"/>
      <c r="HL754" s="158"/>
      <c r="HM754" s="158"/>
      <c r="HN754" s="158"/>
      <c r="HO754" s="158"/>
      <c r="HP754" s="158"/>
      <c r="HQ754" s="158"/>
      <c r="HR754" s="158"/>
      <c r="HS754" s="158"/>
      <c r="HT754" s="158"/>
      <c r="HU754" s="158"/>
      <c r="HV754" s="158"/>
      <c r="HW754" s="158"/>
      <c r="HX754" s="158"/>
      <c r="HY754" s="158"/>
      <c r="HZ754" s="158"/>
      <c r="IA754" s="158"/>
      <c r="IB754" s="158"/>
      <c r="IC754" s="158"/>
      <c r="ID754" s="158"/>
      <c r="IE754" s="158"/>
      <c r="IF754" s="158"/>
      <c r="IG754" s="158"/>
      <c r="IH754" s="158"/>
      <c r="II754" s="158"/>
      <c r="IJ754" s="158"/>
      <c r="IK754" s="158"/>
      <c r="IL754" s="158"/>
      <c r="IM754" s="158"/>
      <c r="IN754" s="158"/>
      <c r="IO754" s="158"/>
      <c r="IP754" s="158"/>
      <c r="IQ754" s="158"/>
      <c r="IR754" s="158"/>
      <c r="IS754" s="158"/>
      <c r="IT754" s="158"/>
      <c r="IU754" s="158"/>
      <c r="IV754" s="158"/>
      <c r="IW754" s="158"/>
      <c r="IX754" s="158"/>
      <c r="IY754" s="158"/>
      <c r="IZ754" s="158"/>
      <c r="JA754" s="158"/>
      <c r="JB754" s="158"/>
      <c r="JC754" s="158"/>
      <c r="JD754" s="158"/>
      <c r="JE754" s="158"/>
      <c r="JF754" s="158"/>
      <c r="JG754" s="158"/>
      <c r="JH754" s="158"/>
      <c r="JI754" s="158"/>
      <c r="JJ754" s="158"/>
      <c r="JK754" s="158"/>
      <c r="JL754" s="158"/>
      <c r="JM754" s="158"/>
      <c r="JN754" s="158"/>
      <c r="JO754" s="158"/>
      <c r="JP754" s="158"/>
      <c r="JQ754" s="158"/>
      <c r="JR754" s="158"/>
      <c r="JS754" s="158"/>
      <c r="JT754" s="158"/>
      <c r="JU754" s="158"/>
      <c r="JV754" s="158"/>
      <c r="JW754" s="158"/>
      <c r="JX754" s="158"/>
      <c r="JY754" s="158"/>
      <c r="JZ754" s="158"/>
      <c r="KA754" s="158"/>
      <c r="KB754" s="158"/>
      <c r="KC754" s="158"/>
      <c r="KD754" s="158"/>
      <c r="KE754" s="158"/>
      <c r="KF754" s="158"/>
      <c r="KG754" s="158"/>
      <c r="KH754" s="158"/>
      <c r="KI754" s="158"/>
      <c r="KJ754" s="158"/>
      <c r="KK754" s="158"/>
      <c r="KL754" s="158"/>
      <c r="KM754" s="158"/>
      <c r="KN754" s="158"/>
      <c r="KO754" s="158"/>
      <c r="KP754" s="158"/>
      <c r="KQ754" s="158"/>
      <c r="KR754" s="158"/>
      <c r="KS754" s="158"/>
      <c r="KT754" s="158"/>
      <c r="KU754" s="158"/>
      <c r="KV754" s="158"/>
      <c r="KW754" s="158"/>
      <c r="KX754" s="158"/>
      <c r="KY754" s="158"/>
      <c r="KZ754" s="158"/>
      <c r="LA754" s="158"/>
      <c r="LB754" s="158"/>
      <c r="LC754" s="158"/>
      <c r="LD754" s="158"/>
      <c r="LE754" s="158"/>
      <c r="LF754" s="158"/>
      <c r="LG754" s="158"/>
      <c r="LH754" s="158"/>
      <c r="LI754" s="158"/>
      <c r="LJ754" s="158"/>
      <c r="LK754" s="158"/>
      <c r="LL754" s="158"/>
      <c r="LM754" s="158"/>
      <c r="LN754" s="158"/>
      <c r="LO754" s="158"/>
      <c r="LP754" s="158"/>
      <c r="LQ754" s="158"/>
      <c r="LR754" s="158"/>
      <c r="LS754" s="158"/>
      <c r="LT754" s="158"/>
      <c r="LU754" s="158"/>
      <c r="LV754" s="158"/>
      <c r="LW754" s="158"/>
      <c r="LX754" s="158"/>
      <c r="LY754" s="158"/>
      <c r="LZ754" s="158"/>
      <c r="MA754" s="158"/>
      <c r="MB754" s="158"/>
      <c r="MC754" s="158"/>
      <c r="MD754" s="158"/>
      <c r="ME754" s="158"/>
      <c r="MF754" s="158"/>
      <c r="MG754" s="158"/>
      <c r="MH754" s="158"/>
      <c r="MI754" s="158"/>
      <c r="MJ754" s="158"/>
      <c r="MK754" s="158"/>
      <c r="ML754" s="158"/>
      <c r="MM754" s="158"/>
      <c r="MN754" s="158"/>
      <c r="MO754" s="158"/>
      <c r="MP754" s="158"/>
      <c r="MQ754" s="158"/>
      <c r="MR754" s="158"/>
      <c r="MS754" s="158"/>
      <c r="MT754" s="158"/>
      <c r="MU754" s="158"/>
      <c r="MV754" s="158"/>
      <c r="MW754" s="158"/>
      <c r="MX754" s="158"/>
      <c r="MY754" s="158"/>
      <c r="MZ754" s="158"/>
      <c r="NA754" s="158"/>
      <c r="NB754" s="158"/>
      <c r="NC754" s="158"/>
      <c r="ND754" s="158"/>
      <c r="NE754" s="158"/>
      <c r="NF754" s="158"/>
      <c r="NG754" s="158"/>
      <c r="NH754" s="158"/>
      <c r="NI754" s="158"/>
      <c r="NJ754" s="158"/>
      <c r="NK754" s="158"/>
      <c r="NL754" s="158"/>
      <c r="NM754" s="158"/>
      <c r="NN754" s="158"/>
      <c r="NO754" s="158"/>
      <c r="NP754" s="158"/>
      <c r="NQ754" s="158"/>
      <c r="NR754" s="158"/>
      <c r="NS754" s="158"/>
      <c r="NT754" s="158"/>
      <c r="NU754" s="158"/>
      <c r="NV754" s="158"/>
      <c r="NW754" s="158"/>
      <c r="NX754" s="158"/>
      <c r="NY754" s="158"/>
      <c r="NZ754" s="158"/>
      <c r="OA754" s="158"/>
      <c r="OB754" s="158"/>
      <c r="OC754" s="158"/>
      <c r="OD754" s="158"/>
      <c r="OE754" s="158"/>
      <c r="OF754" s="158"/>
      <c r="OG754" s="158"/>
      <c r="OH754" s="158"/>
      <c r="OI754" s="158"/>
      <c r="OJ754" s="158"/>
      <c r="OK754" s="158"/>
      <c r="OL754" s="158"/>
      <c r="OM754" s="158"/>
      <c r="ON754" s="158"/>
      <c r="OO754" s="158"/>
      <c r="OP754" s="158"/>
      <c r="OQ754" s="158"/>
      <c r="OR754" s="158"/>
      <c r="OS754" s="158"/>
      <c r="OT754" s="158"/>
      <c r="OU754" s="158"/>
      <c r="OV754" s="158"/>
      <c r="OW754" s="158"/>
      <c r="OX754" s="158"/>
      <c r="OY754" s="158"/>
      <c r="OZ754" s="158"/>
      <c r="PA754" s="158"/>
      <c r="PB754" s="158"/>
      <c r="PC754" s="158"/>
      <c r="PD754" s="158"/>
      <c r="PE754" s="158"/>
      <c r="PF754" s="158"/>
      <c r="PG754" s="158"/>
      <c r="PH754" s="158"/>
      <c r="PI754" s="158"/>
      <c r="PJ754" s="158"/>
      <c r="PK754" s="158"/>
      <c r="PL754" s="158"/>
      <c r="PM754" s="158"/>
      <c r="PN754" s="158"/>
      <c r="PO754" s="158"/>
      <c r="PP754" s="158"/>
      <c r="PQ754" s="158"/>
      <c r="PR754" s="158"/>
      <c r="PS754" s="158"/>
      <c r="PT754" s="158"/>
      <c r="PU754" s="158"/>
      <c r="PV754" s="158"/>
      <c r="PW754" s="158"/>
      <c r="PX754" s="158"/>
      <c r="PY754" s="158"/>
      <c r="PZ754" s="158"/>
      <c r="QA754" s="158"/>
      <c r="QB754" s="158"/>
      <c r="QC754" s="158"/>
      <c r="QD754" s="158"/>
      <c r="QE754" s="158"/>
      <c r="QF754" s="158"/>
      <c r="QG754" s="158"/>
      <c r="QH754" s="158"/>
      <c r="QI754" s="158"/>
      <c r="QJ754" s="158"/>
      <c r="QK754" s="158"/>
      <c r="QL754" s="158"/>
      <c r="QM754" s="158"/>
      <c r="QN754" s="158"/>
      <c r="QO754" s="158"/>
      <c r="QP754" s="158"/>
      <c r="QQ754" s="158"/>
      <c r="QR754" s="158"/>
      <c r="QS754" s="158"/>
      <c r="QT754" s="158"/>
      <c r="QU754" s="158"/>
      <c r="QV754" s="158"/>
      <c r="QW754" s="158"/>
      <c r="QX754" s="158"/>
      <c r="QY754" s="158"/>
      <c r="QZ754" s="158"/>
      <c r="RA754" s="158"/>
      <c r="RB754" s="158"/>
      <c r="RC754" s="158"/>
      <c r="RD754" s="158"/>
      <c r="RE754" s="158"/>
      <c r="RF754" s="158"/>
      <c r="RG754" s="158"/>
      <c r="RH754" s="158"/>
      <c r="RI754" s="158"/>
      <c r="RJ754" s="158"/>
      <c r="RK754" s="158"/>
      <c r="RL754" s="158"/>
      <c r="RM754" s="158"/>
      <c r="RN754" s="158"/>
      <c r="RO754" s="158"/>
      <c r="RP754" s="158"/>
      <c r="RQ754" s="158"/>
      <c r="RR754" s="158"/>
      <c r="RS754" s="158"/>
      <c r="RT754" s="158"/>
      <c r="RU754" s="158"/>
      <c r="RV754" s="158"/>
      <c r="RW754" s="158"/>
      <c r="RX754" s="158"/>
      <c r="RY754" s="158"/>
      <c r="RZ754" s="158"/>
      <c r="SA754" s="158"/>
      <c r="SB754" s="158"/>
      <c r="SC754" s="158"/>
      <c r="SD754" s="158"/>
      <c r="SE754" s="158"/>
      <c r="SF754" s="158"/>
      <c r="SG754" s="158"/>
      <c r="SH754" s="158"/>
      <c r="SI754" s="158"/>
      <c r="SJ754" s="158"/>
      <c r="SK754" s="158"/>
      <c r="SL754" s="158"/>
      <c r="SM754" s="158"/>
      <c r="SN754" s="158"/>
      <c r="SO754" s="158"/>
      <c r="SP754" s="158"/>
      <c r="SQ754" s="158"/>
      <c r="SR754" s="158"/>
      <c r="SS754" s="158"/>
      <c r="ST754" s="158"/>
      <c r="SU754" s="158"/>
      <c r="SV754" s="158"/>
      <c r="SW754" s="158"/>
      <c r="SX754" s="158"/>
      <c r="SY754" s="158"/>
      <c r="SZ754" s="158"/>
      <c r="TA754" s="158"/>
      <c r="TB754" s="158"/>
      <c r="TC754" s="158"/>
      <c r="TD754" s="158"/>
      <c r="TE754" s="158"/>
      <c r="TF754" s="158"/>
      <c r="TG754" s="158"/>
      <c r="TH754" s="158"/>
      <c r="TI754" s="158"/>
      <c r="TJ754" s="158"/>
      <c r="TK754" s="158"/>
      <c r="TL754" s="158"/>
      <c r="TM754" s="158"/>
      <c r="TN754" s="158"/>
      <c r="TO754" s="158"/>
      <c r="TP754" s="158"/>
      <c r="TQ754" s="158"/>
      <c r="TR754" s="158"/>
      <c r="TS754" s="158"/>
      <c r="TT754" s="158"/>
      <c r="TU754" s="158"/>
      <c r="TV754" s="158"/>
      <c r="TW754" s="158"/>
      <c r="TX754" s="158"/>
      <c r="TY754" s="158"/>
      <c r="TZ754" s="158"/>
      <c r="UA754" s="158"/>
      <c r="UB754" s="158"/>
      <c r="UC754" s="158"/>
      <c r="UD754" s="158"/>
      <c r="UE754" s="158"/>
      <c r="UF754" s="158"/>
      <c r="UG754" s="158"/>
      <c r="UH754" s="158"/>
      <c r="UI754" s="158"/>
      <c r="UJ754" s="158"/>
      <c r="UK754" s="158"/>
      <c r="UL754" s="158"/>
      <c r="UM754" s="158"/>
      <c r="UN754" s="158"/>
      <c r="UO754" s="158"/>
      <c r="UP754" s="158"/>
      <c r="UQ754" s="158"/>
      <c r="UR754" s="158"/>
      <c r="US754" s="158"/>
      <c r="UT754" s="158"/>
      <c r="UU754" s="158"/>
      <c r="UV754" s="158"/>
      <c r="UW754" s="158"/>
      <c r="UX754" s="158"/>
      <c r="UY754" s="158"/>
      <c r="UZ754" s="158"/>
      <c r="VA754" s="158"/>
      <c r="VB754" s="158"/>
      <c r="VC754" s="158"/>
      <c r="VD754" s="158"/>
      <c r="VE754" s="158"/>
      <c r="VF754" s="158"/>
      <c r="VG754" s="158"/>
      <c r="VH754" s="158"/>
      <c r="VI754" s="158"/>
      <c r="VJ754" s="158"/>
      <c r="VK754" s="158"/>
      <c r="VL754" s="158"/>
      <c r="VM754" s="158"/>
      <c r="VN754" s="158"/>
      <c r="VO754" s="158"/>
      <c r="VP754" s="158"/>
      <c r="VQ754" s="158"/>
      <c r="VR754" s="158"/>
      <c r="VS754" s="158"/>
      <c r="VT754" s="158"/>
      <c r="VU754" s="158"/>
      <c r="VV754" s="158"/>
      <c r="VW754" s="158"/>
      <c r="VX754" s="158"/>
      <c r="VY754" s="158"/>
      <c r="VZ754" s="158"/>
      <c r="WA754" s="158"/>
      <c r="WB754" s="158"/>
      <c r="WC754" s="158"/>
      <c r="WD754" s="158"/>
      <c r="WE754" s="158"/>
      <c r="WF754" s="158"/>
      <c r="WG754" s="158"/>
      <c r="WH754" s="158"/>
      <c r="WI754" s="158"/>
      <c r="WJ754" s="158"/>
      <c r="WK754" s="158"/>
      <c r="WL754" s="158"/>
      <c r="WM754" s="158"/>
      <c r="WN754" s="158"/>
      <c r="WO754" s="158"/>
      <c r="WP754" s="158"/>
      <c r="WQ754" s="158"/>
      <c r="WR754" s="158"/>
      <c r="WS754" s="158"/>
      <c r="WT754" s="158"/>
      <c r="WU754" s="158"/>
      <c r="WV754" s="158"/>
      <c r="WW754" s="158"/>
      <c r="WX754" s="158"/>
      <c r="WY754" s="158"/>
      <c r="WZ754" s="158"/>
      <c r="XA754" s="158"/>
      <c r="XB754" s="158"/>
      <c r="XC754" s="158"/>
      <c r="XD754" s="158"/>
      <c r="XE754" s="158"/>
      <c r="XF754" s="158"/>
      <c r="XG754" s="158"/>
      <c r="XH754" s="158"/>
      <c r="XI754" s="158"/>
      <c r="XJ754" s="158"/>
      <c r="XK754" s="158"/>
      <c r="XL754" s="158"/>
      <c r="XM754" s="158"/>
      <c r="XN754" s="158"/>
      <c r="XO754" s="158"/>
      <c r="XP754" s="158"/>
      <c r="XQ754" s="158"/>
      <c r="XR754" s="158"/>
      <c r="XS754" s="158"/>
      <c r="XT754" s="158"/>
      <c r="XU754" s="158"/>
      <c r="XV754" s="158"/>
      <c r="XW754" s="158"/>
      <c r="XX754" s="158"/>
      <c r="XY754" s="158"/>
      <c r="XZ754" s="158"/>
      <c r="YA754" s="158"/>
      <c r="YB754" s="158"/>
      <c r="YC754" s="158"/>
      <c r="YD754" s="158"/>
      <c r="YE754" s="158"/>
      <c r="YF754" s="158"/>
      <c r="YG754" s="158"/>
      <c r="YH754" s="158"/>
      <c r="YI754" s="158"/>
      <c r="YJ754" s="158"/>
      <c r="YK754" s="158"/>
      <c r="YL754" s="158"/>
      <c r="YM754" s="158"/>
      <c r="YN754" s="158"/>
      <c r="YO754" s="158"/>
      <c r="YP754" s="158"/>
      <c r="YQ754" s="158"/>
      <c r="YR754" s="158"/>
      <c r="YS754" s="158"/>
      <c r="YT754" s="158"/>
      <c r="YU754" s="158"/>
      <c r="YV754" s="158"/>
      <c r="YW754" s="158"/>
      <c r="YX754" s="158"/>
      <c r="YY754" s="158"/>
      <c r="YZ754" s="158"/>
      <c r="ZA754" s="158"/>
      <c r="ZB754" s="158"/>
      <c r="ZC754" s="158"/>
      <c r="ZD754" s="158"/>
      <c r="ZE754" s="158"/>
      <c r="ZF754" s="158"/>
      <c r="ZG754" s="158"/>
      <c r="ZH754" s="158"/>
      <c r="ZI754" s="158"/>
      <c r="ZJ754" s="158"/>
      <c r="ZK754" s="158"/>
      <c r="ZL754" s="158"/>
      <c r="ZM754" s="158"/>
      <c r="ZN754" s="158"/>
      <c r="ZO754" s="158"/>
      <c r="ZP754" s="158"/>
      <c r="ZQ754" s="158"/>
      <c r="ZR754" s="158"/>
      <c r="ZS754" s="158"/>
      <c r="ZT754" s="158"/>
      <c r="ZU754" s="158"/>
      <c r="ZV754" s="158"/>
      <c r="ZW754" s="158"/>
      <c r="ZX754" s="158"/>
      <c r="ZY754" s="158"/>
      <c r="ZZ754" s="158"/>
      <c r="AAA754" s="158"/>
      <c r="AAB754" s="158"/>
      <c r="AAC754" s="158"/>
      <c r="AAD754" s="158"/>
      <c r="AAE754" s="158"/>
      <c r="AAF754" s="158"/>
      <c r="AAG754" s="158"/>
      <c r="AAH754" s="158"/>
      <c r="AAI754" s="158"/>
      <c r="AAJ754" s="158"/>
      <c r="AAK754" s="158"/>
      <c r="AAL754" s="158"/>
      <c r="AAM754" s="158"/>
      <c r="AAN754" s="158"/>
      <c r="AAO754" s="158"/>
      <c r="AAP754" s="158"/>
      <c r="AAQ754" s="158"/>
      <c r="AAR754" s="158"/>
      <c r="AAS754" s="158"/>
      <c r="AAT754" s="158"/>
      <c r="AAU754" s="158"/>
      <c r="AAV754" s="158"/>
      <c r="AAW754" s="158"/>
      <c r="AAX754" s="158"/>
      <c r="AAY754" s="158"/>
      <c r="AAZ754" s="158"/>
      <c r="ABA754" s="158"/>
      <c r="ABB754" s="158"/>
      <c r="ABC754" s="158"/>
      <c r="ABD754" s="158"/>
      <c r="ABE754" s="158"/>
      <c r="ABF754" s="158"/>
      <c r="ABG754" s="158"/>
      <c r="ABH754" s="158"/>
      <c r="ABI754" s="158"/>
      <c r="ABJ754" s="158"/>
      <c r="ABK754" s="158"/>
      <c r="ABL754" s="158"/>
      <c r="ABM754" s="158"/>
      <c r="ABN754" s="158"/>
      <c r="ABO754" s="158"/>
      <c r="ABP754" s="158"/>
      <c r="ABQ754" s="158"/>
      <c r="ABR754" s="158"/>
      <c r="ABS754" s="158"/>
      <c r="ABT754" s="158"/>
      <c r="ABU754" s="158"/>
      <c r="ABV754" s="158"/>
      <c r="ABW754" s="158"/>
      <c r="ABX754" s="158"/>
      <c r="ABY754" s="158"/>
      <c r="ABZ754" s="158"/>
      <c r="ACA754" s="158"/>
      <c r="ACB754" s="158"/>
      <c r="ACC754" s="158"/>
      <c r="ACD754" s="158"/>
      <c r="ACE754" s="158"/>
      <c r="ACF754" s="158"/>
      <c r="ACG754" s="158"/>
      <c r="ACH754" s="158"/>
      <c r="ACI754" s="158"/>
      <c r="ACJ754" s="158"/>
      <c r="ACK754" s="158"/>
      <c r="ACL754" s="158"/>
      <c r="ACM754" s="158"/>
      <c r="ACN754" s="158"/>
      <c r="ACO754" s="158"/>
      <c r="ACP754" s="158"/>
      <c r="ACQ754" s="158"/>
      <c r="ACR754" s="158"/>
      <c r="ACS754" s="158"/>
      <c r="ACT754" s="158"/>
      <c r="ACU754" s="158"/>
      <c r="ACV754" s="158"/>
      <c r="ACW754" s="158"/>
      <c r="ACX754" s="158"/>
      <c r="ACY754" s="158"/>
      <c r="ACZ754" s="158"/>
      <c r="ADA754" s="158"/>
      <c r="ADB754" s="158"/>
      <c r="ADC754" s="158"/>
      <c r="ADD754" s="158"/>
      <c r="ADE754" s="158"/>
      <c r="ADF754" s="158"/>
      <c r="ADG754" s="158"/>
      <c r="ADH754" s="158"/>
      <c r="ADI754" s="158"/>
      <c r="ADJ754" s="158"/>
      <c r="ADK754" s="158"/>
      <c r="ADL754" s="158"/>
      <c r="ADM754" s="158"/>
      <c r="ADN754" s="158"/>
      <c r="ADO754" s="158"/>
      <c r="ADP754" s="158"/>
      <c r="ADQ754" s="158"/>
      <c r="ADR754" s="158"/>
      <c r="ADS754" s="158"/>
      <c r="ADT754" s="158"/>
      <c r="ADU754" s="158"/>
      <c r="ADV754" s="158"/>
      <c r="ADW754" s="158"/>
      <c r="ADX754" s="158"/>
      <c r="ADY754" s="158"/>
      <c r="ADZ754" s="158"/>
      <c r="AEA754" s="158"/>
      <c r="AEB754" s="158"/>
      <c r="AEC754" s="158"/>
      <c r="AED754" s="158"/>
      <c r="AEE754" s="158"/>
      <c r="AEF754" s="158"/>
      <c r="AEG754" s="158"/>
      <c r="AEH754" s="158"/>
      <c r="AEI754" s="158"/>
      <c r="AEJ754" s="158"/>
      <c r="AEK754" s="158"/>
      <c r="AEL754" s="158"/>
      <c r="AEM754" s="158"/>
      <c r="AEN754" s="158"/>
      <c r="AEO754" s="158"/>
      <c r="AEP754" s="158"/>
      <c r="AEQ754" s="158"/>
      <c r="AER754" s="158"/>
      <c r="AES754" s="158"/>
      <c r="AET754" s="158"/>
      <c r="AEU754" s="158"/>
      <c r="AEV754" s="158"/>
      <c r="AEW754" s="158"/>
      <c r="AEX754" s="158"/>
      <c r="AEY754" s="158"/>
      <c r="AEZ754" s="158"/>
      <c r="AFA754" s="158"/>
      <c r="AFB754" s="158"/>
      <c r="AFC754" s="158"/>
      <c r="AFD754" s="158"/>
      <c r="AFE754" s="158"/>
      <c r="AFF754" s="158"/>
      <c r="AFG754" s="158"/>
      <c r="AFH754" s="158"/>
      <c r="AFI754" s="158"/>
      <c r="AFJ754" s="158"/>
      <c r="AFK754" s="158"/>
      <c r="AFL754" s="158"/>
      <c r="AFM754" s="158"/>
      <c r="AFN754" s="158"/>
      <c r="AFO754" s="158"/>
      <c r="AFP754" s="158"/>
      <c r="AFQ754" s="158"/>
      <c r="AFR754" s="158"/>
      <c r="AFS754" s="158"/>
      <c r="AFT754" s="158"/>
      <c r="AFU754" s="158"/>
      <c r="AFV754" s="158"/>
      <c r="AFW754" s="158"/>
      <c r="AFX754" s="158"/>
      <c r="AFY754" s="158"/>
      <c r="AFZ754" s="158"/>
      <c r="AGA754" s="158"/>
      <c r="AGB754" s="158"/>
      <c r="AGC754" s="158"/>
      <c r="AGD754" s="158"/>
      <c r="AGE754" s="158"/>
      <c r="AGF754" s="158"/>
      <c r="AGG754" s="158"/>
      <c r="AGH754" s="158"/>
      <c r="AGI754" s="158"/>
      <c r="AGJ754" s="158"/>
      <c r="AGK754" s="158"/>
      <c r="AGL754" s="158"/>
      <c r="AGM754" s="158"/>
      <c r="AGN754" s="158"/>
      <c r="AGO754" s="158"/>
      <c r="AGP754" s="158"/>
      <c r="AGQ754" s="158"/>
      <c r="AGR754" s="158"/>
      <c r="AGS754" s="158"/>
      <c r="AGT754" s="158"/>
      <c r="AGU754" s="158"/>
      <c r="AGV754" s="158"/>
      <c r="AGW754" s="158"/>
      <c r="AGX754" s="158"/>
      <c r="AGY754" s="158"/>
      <c r="AGZ754" s="158"/>
      <c r="AHA754" s="158"/>
      <c r="AHB754" s="158"/>
      <c r="AHC754" s="158"/>
      <c r="AHD754" s="158"/>
      <c r="AHE754" s="158"/>
      <c r="AHF754" s="158"/>
      <c r="AHG754" s="158"/>
      <c r="AHH754" s="158"/>
      <c r="AHI754" s="158"/>
      <c r="AHJ754" s="158"/>
      <c r="AHK754" s="158"/>
      <c r="AHL754" s="158"/>
      <c r="AHM754" s="158"/>
      <c r="AHN754" s="158"/>
      <c r="AHO754" s="158"/>
      <c r="AHP754" s="158"/>
      <c r="AHQ754" s="158"/>
      <c r="AHR754" s="158"/>
      <c r="AHS754" s="158"/>
      <c r="AHT754" s="158"/>
      <c r="AHU754" s="158"/>
      <c r="AHV754" s="158"/>
      <c r="AHW754" s="158"/>
      <c r="AHX754" s="158"/>
      <c r="AHY754" s="158"/>
      <c r="AHZ754" s="158"/>
      <c r="AIA754" s="158"/>
      <c r="AIB754" s="158"/>
      <c r="AIC754" s="158"/>
      <c r="AID754" s="158"/>
      <c r="AIE754" s="158"/>
      <c r="AIF754" s="158"/>
      <c r="AIG754" s="158"/>
      <c r="AIH754" s="158"/>
      <c r="AII754" s="158"/>
      <c r="AIJ754" s="158"/>
      <c r="AIK754" s="158"/>
      <c r="AIL754" s="158"/>
      <c r="AIM754" s="158"/>
      <c r="AIN754" s="158"/>
      <c r="AIO754" s="158"/>
      <c r="AIP754" s="158"/>
      <c r="AIQ754" s="158"/>
      <c r="AIR754" s="158"/>
      <c r="AIS754" s="158"/>
      <c r="AIT754" s="158"/>
      <c r="AIU754" s="158"/>
      <c r="AIV754" s="158"/>
      <c r="AIW754" s="158"/>
      <c r="AIX754" s="158"/>
      <c r="AIY754" s="158"/>
      <c r="AIZ754" s="158"/>
      <c r="AJA754" s="158"/>
      <c r="AJB754" s="158"/>
      <c r="AJC754" s="158"/>
      <c r="AJD754" s="158"/>
      <c r="AJE754" s="158"/>
      <c r="AJF754" s="158"/>
      <c r="AJG754" s="158"/>
      <c r="AJH754" s="158"/>
      <c r="AJI754" s="158"/>
      <c r="AJJ754" s="158"/>
      <c r="AJK754" s="158"/>
      <c r="AJL754" s="158"/>
      <c r="AJM754" s="158"/>
      <c r="AJN754" s="158"/>
      <c r="AJO754" s="158"/>
      <c r="AJP754" s="158"/>
      <c r="AJQ754" s="158"/>
      <c r="AJR754" s="158"/>
      <c r="AJS754" s="158"/>
      <c r="AJT754" s="158"/>
      <c r="AJU754" s="158"/>
      <c r="AJV754" s="158"/>
      <c r="AJW754" s="158"/>
      <c r="AJX754" s="158"/>
      <c r="AJY754" s="158"/>
      <c r="AJZ754" s="158"/>
      <c r="AKA754" s="158"/>
      <c r="AKB754" s="158"/>
      <c r="AKC754" s="158"/>
      <c r="AKD754" s="158"/>
      <c r="AKE754" s="158"/>
      <c r="AKF754" s="158"/>
      <c r="AKG754" s="158"/>
      <c r="AKH754" s="158"/>
      <c r="AKI754" s="158"/>
      <c r="AKJ754" s="158"/>
      <c r="AKK754" s="158"/>
      <c r="AKL754" s="158"/>
      <c r="AKM754" s="158"/>
      <c r="AKN754" s="158"/>
      <c r="AKO754" s="158"/>
      <c r="AKP754" s="158"/>
      <c r="AKQ754" s="158"/>
      <c r="AKR754" s="158"/>
      <c r="AKS754" s="158"/>
      <c r="AKT754" s="158"/>
      <c r="AKU754" s="158"/>
      <c r="AKV754" s="158"/>
      <c r="AKW754" s="158"/>
      <c r="AKX754" s="158"/>
      <c r="AKY754" s="158"/>
      <c r="AKZ754" s="158"/>
      <c r="ALA754" s="158"/>
      <c r="ALB754" s="158"/>
      <c r="ALC754" s="158"/>
      <c r="ALD754" s="158"/>
      <c r="ALE754" s="158"/>
      <c r="ALF754" s="158"/>
      <c r="ALG754" s="158"/>
      <c r="ALH754" s="158"/>
      <c r="ALI754" s="158"/>
      <c r="ALJ754" s="158"/>
      <c r="ALK754" s="158"/>
      <c r="ALL754" s="158"/>
      <c r="ALM754" s="158"/>
      <c r="ALN754" s="158"/>
      <c r="ALO754" s="158"/>
      <c r="ALP754" s="158"/>
      <c r="ALQ754" s="158"/>
      <c r="ALR754" s="158"/>
      <c r="ALS754" s="158"/>
      <c r="ALT754" s="158"/>
      <c r="ALU754" s="158"/>
      <c r="ALV754" s="158"/>
      <c r="ALW754" s="158"/>
      <c r="ALX754" s="158"/>
      <c r="ALY754" s="158"/>
      <c r="ALZ754" s="158"/>
      <c r="AMA754" s="158"/>
      <c r="AMB754" s="158"/>
      <c r="AMC754" s="158"/>
      <c r="AMD754" s="158"/>
      <c r="AME754" s="158"/>
      <c r="AMF754" s="158"/>
      <c r="AMG754" s="158"/>
      <c r="AMH754" s="158"/>
      <c r="AMI754" s="158"/>
      <c r="AMJ754" s="158"/>
      <c r="AMK754" s="158"/>
      <c r="AML754" s="158"/>
      <c r="AMM754" s="158"/>
      <c r="AMN754" s="158"/>
      <c r="AMO754" s="158"/>
      <c r="AMP754" s="158"/>
      <c r="AMQ754" s="158"/>
      <c r="AMR754" s="158"/>
      <c r="AMS754" s="158"/>
      <c r="AMT754" s="158"/>
      <c r="AMU754" s="158"/>
      <c r="AMV754" s="158"/>
      <c r="AMW754" s="158"/>
      <c r="AMX754" s="158"/>
      <c r="AMY754" s="158"/>
      <c r="AMZ754" s="158"/>
      <c r="ANA754" s="158"/>
      <c r="ANB754" s="158"/>
      <c r="ANC754" s="158"/>
      <c r="AND754" s="158"/>
      <c r="ANE754" s="158"/>
      <c r="ANF754" s="158"/>
      <c r="ANG754" s="158"/>
      <c r="ANH754" s="158"/>
      <c r="ANI754" s="158"/>
      <c r="ANJ754" s="158"/>
      <c r="ANK754" s="158"/>
      <c r="ANL754" s="158"/>
      <c r="ANM754" s="158"/>
      <c r="ANN754" s="158"/>
      <c r="ANO754" s="158"/>
      <c r="ANP754" s="158"/>
      <c r="ANQ754" s="158"/>
      <c r="ANR754" s="158"/>
      <c r="ANS754" s="158"/>
      <c r="ANT754" s="158"/>
      <c r="ANU754" s="158"/>
      <c r="ANV754" s="158"/>
      <c r="ANW754" s="158"/>
      <c r="ANX754" s="158"/>
      <c r="ANY754" s="158"/>
      <c r="ANZ754" s="158"/>
      <c r="AOA754" s="158"/>
      <c r="AOB754" s="158"/>
      <c r="AOC754" s="158"/>
      <c r="AOD754" s="158"/>
      <c r="AOE754" s="158"/>
      <c r="AOF754" s="158"/>
      <c r="AOG754" s="158"/>
      <c r="AOH754" s="158"/>
      <c r="AOI754" s="158"/>
      <c r="AOJ754" s="158"/>
      <c r="AOK754" s="158"/>
      <c r="AOL754" s="158"/>
      <c r="AOM754" s="158"/>
      <c r="AON754" s="158"/>
      <c r="AOO754" s="158"/>
      <c r="AOP754" s="158"/>
      <c r="AOQ754" s="158"/>
      <c r="AOR754" s="158"/>
      <c r="AOS754" s="158"/>
      <c r="AOT754" s="158"/>
      <c r="AOU754" s="158"/>
      <c r="AOV754" s="158"/>
      <c r="AOW754" s="158"/>
      <c r="AOX754" s="158"/>
      <c r="AOY754" s="158"/>
      <c r="AOZ754" s="158"/>
      <c r="APA754" s="158"/>
      <c r="APB754" s="158"/>
      <c r="APC754" s="158"/>
      <c r="APD754" s="158"/>
      <c r="APE754" s="158"/>
      <c r="APF754" s="158"/>
      <c r="APG754" s="158"/>
      <c r="APH754" s="158"/>
      <c r="API754" s="158"/>
      <c r="APJ754" s="158"/>
      <c r="APK754" s="158"/>
      <c r="APL754" s="158"/>
      <c r="APM754" s="158"/>
      <c r="APN754" s="158"/>
      <c r="APO754" s="158"/>
      <c r="APP754" s="158"/>
      <c r="APQ754" s="158"/>
      <c r="APR754" s="158"/>
      <c r="APS754" s="158"/>
      <c r="APT754" s="158"/>
      <c r="APU754" s="158"/>
      <c r="APV754" s="158"/>
      <c r="APW754" s="158"/>
      <c r="APX754" s="158"/>
      <c r="APY754" s="158"/>
      <c r="APZ754" s="158"/>
      <c r="AQA754" s="158"/>
      <c r="AQB754" s="158"/>
      <c r="AQC754" s="158"/>
      <c r="AQD754" s="158"/>
      <c r="AQE754" s="158"/>
      <c r="AQF754" s="158"/>
      <c r="AQG754" s="158"/>
      <c r="AQH754" s="158"/>
      <c r="AQI754" s="158"/>
      <c r="AQJ754" s="158"/>
      <c r="AQK754" s="158"/>
      <c r="AQL754" s="158"/>
      <c r="AQM754" s="158"/>
      <c r="AQN754" s="158"/>
      <c r="AQO754" s="158"/>
      <c r="AQP754" s="158"/>
      <c r="AQQ754" s="158"/>
      <c r="AQR754" s="158"/>
      <c r="AQS754" s="158"/>
      <c r="AQT754" s="158"/>
      <c r="AQU754" s="158"/>
      <c r="AQV754" s="158"/>
      <c r="AQW754" s="158"/>
      <c r="AQX754" s="158"/>
      <c r="AQY754" s="158"/>
      <c r="AQZ754" s="158"/>
      <c r="ARA754" s="158"/>
      <c r="ARB754" s="158"/>
      <c r="ARC754" s="158"/>
      <c r="ARD754" s="158"/>
      <c r="ARE754" s="158"/>
      <c r="ARF754" s="158"/>
      <c r="ARG754" s="158"/>
      <c r="ARH754" s="158"/>
      <c r="ARI754" s="158"/>
      <c r="ARJ754" s="158"/>
      <c r="ARK754" s="158"/>
      <c r="ARL754" s="158"/>
      <c r="ARM754" s="158"/>
      <c r="ARN754" s="158"/>
      <c r="ARO754" s="158"/>
      <c r="ARP754" s="158"/>
      <c r="ARQ754" s="158"/>
      <c r="ARR754" s="158"/>
      <c r="ARS754" s="158"/>
      <c r="ART754" s="158"/>
      <c r="ARU754" s="158"/>
      <c r="ARV754" s="158"/>
      <c r="ARW754" s="158"/>
      <c r="ARX754" s="158"/>
      <c r="ARY754" s="158"/>
      <c r="ARZ754" s="158"/>
      <c r="ASA754" s="158"/>
      <c r="ASB754" s="158"/>
      <c r="ASC754" s="158"/>
      <c r="ASD754" s="158"/>
      <c r="ASE754" s="158"/>
      <c r="ASF754" s="158"/>
      <c r="ASG754" s="158"/>
      <c r="ASH754" s="158"/>
      <c r="ASI754" s="158"/>
      <c r="ASJ754" s="158"/>
      <c r="ASK754" s="158"/>
      <c r="ASL754" s="158"/>
      <c r="ASM754" s="158"/>
      <c r="ASN754" s="158"/>
      <c r="ASO754" s="158"/>
      <c r="ASP754" s="158"/>
      <c r="ASQ754" s="158"/>
      <c r="ASR754" s="158"/>
      <c r="ASS754" s="158"/>
      <c r="AST754" s="158"/>
      <c r="ASU754" s="158"/>
      <c r="ASV754" s="158"/>
      <c r="ASW754" s="158"/>
      <c r="ASX754" s="158"/>
      <c r="ASY754" s="158"/>
      <c r="ASZ754" s="158"/>
      <c r="ATA754" s="158"/>
      <c r="ATB754" s="158"/>
      <c r="ATC754" s="158"/>
      <c r="ATD754" s="158"/>
      <c r="ATE754" s="158"/>
      <c r="ATF754" s="158"/>
      <c r="ATG754" s="158"/>
      <c r="ATH754" s="158"/>
      <c r="ATI754" s="158"/>
      <c r="ATJ754" s="158"/>
      <c r="ATK754" s="158"/>
      <c r="ATL754" s="158"/>
      <c r="ATM754" s="158"/>
      <c r="ATN754" s="158"/>
      <c r="ATO754" s="158"/>
      <c r="ATP754" s="158"/>
      <c r="ATQ754" s="158"/>
      <c r="ATR754" s="158"/>
      <c r="ATS754" s="158"/>
      <c r="ATT754" s="158"/>
      <c r="ATU754" s="158"/>
      <c r="ATV754" s="158"/>
      <c r="ATW754" s="158"/>
      <c r="ATX754" s="158"/>
      <c r="ATY754" s="158"/>
      <c r="ATZ754" s="158"/>
      <c r="AUA754" s="158"/>
      <c r="AUB754" s="158"/>
      <c r="AUC754" s="158"/>
      <c r="AUD754" s="158"/>
      <c r="AUE754" s="158"/>
      <c r="AUF754" s="158"/>
      <c r="AUG754" s="158"/>
      <c r="AUH754" s="158"/>
      <c r="AUI754" s="158"/>
      <c r="AUJ754" s="158"/>
      <c r="AUK754" s="158"/>
      <c r="AUL754" s="158"/>
      <c r="AUM754" s="158"/>
      <c r="AUN754" s="158"/>
      <c r="AUO754" s="158"/>
      <c r="AUP754" s="158"/>
      <c r="AUQ754" s="158"/>
      <c r="AUR754" s="158"/>
      <c r="AUS754" s="158"/>
      <c r="AUT754" s="158"/>
      <c r="AUU754" s="158"/>
      <c r="AUV754" s="158"/>
      <c r="AUW754" s="158"/>
      <c r="AUX754" s="158"/>
      <c r="AUY754" s="158"/>
      <c r="AUZ754" s="158"/>
      <c r="AVA754" s="158"/>
      <c r="AVB754" s="158"/>
      <c r="AVC754" s="158"/>
      <c r="AVD754" s="158"/>
      <c r="AVE754" s="158"/>
      <c r="AVF754" s="158"/>
      <c r="AVG754" s="158"/>
      <c r="AVH754" s="158"/>
      <c r="AVI754" s="158"/>
      <c r="AVJ754" s="158"/>
      <c r="AVK754" s="158"/>
      <c r="AVL754" s="158"/>
      <c r="AVM754" s="158"/>
      <c r="AVN754" s="158"/>
      <c r="AVO754" s="158"/>
      <c r="AVP754" s="158"/>
      <c r="AVQ754" s="158"/>
      <c r="AVR754" s="158"/>
      <c r="AVS754" s="158"/>
      <c r="AVT754" s="158"/>
      <c r="AVU754" s="158"/>
      <c r="AVV754" s="158"/>
      <c r="AVW754" s="158"/>
      <c r="AVX754" s="158"/>
      <c r="AVY754" s="158"/>
      <c r="AVZ754" s="158"/>
      <c r="AWA754" s="158"/>
      <c r="AWB754" s="158"/>
      <c r="AWC754" s="158"/>
      <c r="AWD754" s="158"/>
      <c r="AWE754" s="158"/>
      <c r="AWF754" s="158"/>
      <c r="AWG754" s="158"/>
      <c r="AWH754" s="158"/>
      <c r="AWI754" s="158"/>
      <c r="AWJ754" s="158"/>
      <c r="AWK754" s="158"/>
      <c r="AWL754" s="158"/>
      <c r="AWM754" s="158"/>
      <c r="AWN754" s="158"/>
      <c r="AWO754" s="158"/>
      <c r="AWP754" s="158"/>
      <c r="AWQ754" s="158"/>
      <c r="AWR754" s="158"/>
      <c r="AWS754" s="158"/>
      <c r="AWT754" s="158"/>
      <c r="AWU754" s="158"/>
      <c r="AWV754" s="158"/>
      <c r="AWW754" s="158"/>
      <c r="AWX754" s="158"/>
      <c r="AWY754" s="158"/>
      <c r="AWZ754" s="158"/>
      <c r="AXA754" s="158"/>
      <c r="AXB754" s="158"/>
      <c r="AXC754" s="158"/>
      <c r="AXD754" s="158"/>
      <c r="AXE754" s="158"/>
      <c r="AXF754" s="158"/>
      <c r="AXG754" s="158"/>
      <c r="AXH754" s="158"/>
      <c r="AXI754" s="158"/>
      <c r="AXJ754" s="158"/>
      <c r="AXK754" s="158"/>
      <c r="AXL754" s="158"/>
      <c r="AXM754" s="158"/>
      <c r="AXN754" s="158"/>
      <c r="AXO754" s="158"/>
      <c r="AXP754" s="158"/>
      <c r="AXQ754" s="158"/>
      <c r="AXR754" s="158"/>
      <c r="AXS754" s="158"/>
      <c r="AXT754" s="158"/>
      <c r="AXU754" s="158"/>
      <c r="AXV754" s="158"/>
      <c r="AXW754" s="158"/>
      <c r="AXX754" s="158"/>
      <c r="AXY754" s="158"/>
      <c r="AXZ754" s="158"/>
      <c r="AYA754" s="158"/>
      <c r="AYB754" s="158"/>
      <c r="AYC754" s="158"/>
      <c r="AYD754" s="158"/>
      <c r="AYE754" s="158"/>
      <c r="AYF754" s="158"/>
      <c r="AYG754" s="158"/>
      <c r="AYH754" s="158"/>
      <c r="AYI754" s="158"/>
      <c r="AYJ754" s="158"/>
      <c r="AYK754" s="158"/>
      <c r="AYL754" s="158"/>
      <c r="AYM754" s="158"/>
      <c r="AYN754" s="158"/>
      <c r="AYO754" s="158"/>
      <c r="AYP754" s="158"/>
      <c r="AYQ754" s="158"/>
      <c r="AYR754" s="158"/>
      <c r="AYS754" s="158"/>
      <c r="AYT754" s="158"/>
      <c r="AYU754" s="158"/>
      <c r="AYV754" s="158"/>
      <c r="AYW754" s="158"/>
      <c r="AYX754" s="158"/>
      <c r="AYY754" s="158"/>
      <c r="AYZ754" s="158"/>
      <c r="AZA754" s="158"/>
      <c r="AZB754" s="158"/>
      <c r="AZC754" s="158"/>
      <c r="AZD754" s="158"/>
      <c r="AZE754" s="158"/>
      <c r="AZF754" s="158"/>
      <c r="AZG754" s="158"/>
      <c r="AZH754" s="158"/>
      <c r="AZI754" s="158"/>
      <c r="AZJ754" s="158"/>
      <c r="AZK754" s="158"/>
      <c r="AZL754" s="158"/>
      <c r="AZM754" s="158"/>
      <c r="AZN754" s="158"/>
      <c r="AZO754" s="158"/>
      <c r="AZP754" s="158"/>
      <c r="AZQ754" s="158"/>
      <c r="AZR754" s="158"/>
      <c r="AZS754" s="158"/>
      <c r="AZT754" s="158"/>
      <c r="AZU754" s="158"/>
      <c r="AZV754" s="158"/>
      <c r="AZW754" s="158"/>
      <c r="AZX754" s="158"/>
      <c r="AZY754" s="158"/>
      <c r="AZZ754" s="158"/>
      <c r="BAA754" s="158"/>
      <c r="BAB754" s="158"/>
      <c r="BAC754" s="158"/>
      <c r="BAD754" s="158"/>
      <c r="BAE754" s="158"/>
      <c r="BAF754" s="158"/>
      <c r="BAG754" s="158"/>
      <c r="BAH754" s="158"/>
      <c r="BAI754" s="158"/>
      <c r="BAJ754" s="158"/>
      <c r="BAK754" s="158"/>
      <c r="BAL754" s="158"/>
      <c r="BAM754" s="158"/>
      <c r="BAN754" s="158"/>
      <c r="BAO754" s="158"/>
      <c r="BAP754" s="158"/>
      <c r="BAQ754" s="158"/>
      <c r="BAR754" s="158"/>
      <c r="BAS754" s="158"/>
      <c r="BAT754" s="158"/>
      <c r="BAU754" s="158"/>
      <c r="BAV754" s="158"/>
      <c r="BAW754" s="158"/>
      <c r="BAX754" s="158"/>
      <c r="BAY754" s="158"/>
      <c r="BAZ754" s="158"/>
      <c r="BBA754" s="158"/>
      <c r="BBB754" s="158"/>
      <c r="BBC754" s="158"/>
      <c r="BBD754" s="158"/>
      <c r="BBE754" s="158"/>
      <c r="BBF754" s="158"/>
      <c r="BBG754" s="158"/>
      <c r="BBH754" s="158"/>
      <c r="BBI754" s="158"/>
      <c r="BBJ754" s="158"/>
      <c r="BBK754" s="158"/>
      <c r="BBL754" s="158"/>
      <c r="BBM754" s="158"/>
      <c r="BBN754" s="158"/>
      <c r="BBO754" s="158"/>
      <c r="BBP754" s="158"/>
      <c r="BBQ754" s="158"/>
      <c r="BBR754" s="158"/>
      <c r="BBS754" s="158"/>
      <c r="BBT754" s="158"/>
      <c r="BBU754" s="158"/>
      <c r="BBV754" s="158"/>
      <c r="BBW754" s="158"/>
      <c r="BBX754" s="158"/>
      <c r="BBY754" s="158"/>
      <c r="BBZ754" s="158"/>
      <c r="BCA754" s="158"/>
      <c r="BCB754" s="158"/>
      <c r="BCC754" s="158"/>
      <c r="BCD754" s="158"/>
      <c r="BCE754" s="158"/>
      <c r="BCF754" s="158"/>
      <c r="BCG754" s="158"/>
      <c r="BCH754" s="158"/>
      <c r="BCI754" s="158"/>
      <c r="BCJ754" s="158"/>
      <c r="BCK754" s="158"/>
      <c r="BCL754" s="158"/>
      <c r="BCM754" s="158"/>
      <c r="BCN754" s="158"/>
      <c r="BCO754" s="158"/>
      <c r="BCP754" s="158"/>
      <c r="BCQ754" s="158"/>
      <c r="BCR754" s="158"/>
      <c r="BCS754" s="158"/>
      <c r="BCT754" s="158"/>
      <c r="BCU754" s="158"/>
      <c r="BCV754" s="158"/>
      <c r="BCW754" s="158"/>
      <c r="BCX754" s="158"/>
      <c r="BCY754" s="158"/>
      <c r="BCZ754" s="158"/>
      <c r="BDA754" s="158"/>
      <c r="BDB754" s="158"/>
      <c r="BDC754" s="158"/>
      <c r="BDD754" s="158"/>
      <c r="BDE754" s="158"/>
      <c r="BDF754" s="158"/>
      <c r="BDG754" s="158"/>
      <c r="BDH754" s="158"/>
      <c r="BDI754" s="158"/>
      <c r="BDJ754" s="158"/>
      <c r="BDK754" s="158"/>
      <c r="BDL754" s="158"/>
      <c r="BDM754" s="158"/>
      <c r="BDN754" s="158"/>
      <c r="BDO754" s="158"/>
      <c r="BDP754" s="158"/>
      <c r="BDQ754" s="158"/>
      <c r="BDR754" s="158"/>
      <c r="BDS754" s="158"/>
      <c r="BDT754" s="158"/>
      <c r="BDU754" s="158"/>
      <c r="BDV754" s="158"/>
      <c r="BDW754" s="158"/>
      <c r="BDX754" s="158"/>
      <c r="BDY754" s="158"/>
      <c r="BDZ754" s="158"/>
      <c r="BEA754" s="158"/>
      <c r="BEB754" s="158"/>
      <c r="BEC754" s="158"/>
      <c r="BED754" s="158"/>
      <c r="BEE754" s="158"/>
      <c r="BEF754" s="158"/>
      <c r="BEG754" s="158"/>
      <c r="BEH754" s="158"/>
      <c r="BEI754" s="158"/>
      <c r="BEJ754" s="158"/>
      <c r="BEK754" s="158"/>
      <c r="BEL754" s="158"/>
      <c r="BEM754" s="158"/>
      <c r="BEN754" s="158"/>
      <c r="BEO754" s="158"/>
      <c r="BEP754" s="158"/>
      <c r="BEQ754" s="158"/>
      <c r="BER754" s="158"/>
      <c r="BES754" s="158"/>
      <c r="BET754" s="158"/>
      <c r="BEU754" s="158"/>
      <c r="BEV754" s="158"/>
      <c r="BEW754" s="158"/>
      <c r="BEX754" s="158"/>
      <c r="BEY754" s="158"/>
      <c r="BEZ754" s="158"/>
      <c r="BFA754" s="158"/>
      <c r="BFB754" s="158"/>
      <c r="BFC754" s="158"/>
      <c r="BFD754" s="158"/>
      <c r="BFE754" s="158"/>
      <c r="BFF754" s="158"/>
      <c r="BFG754" s="158"/>
      <c r="BFH754" s="158"/>
      <c r="BFI754" s="158"/>
      <c r="BFJ754" s="158"/>
      <c r="BFK754" s="158"/>
      <c r="BFL754" s="158"/>
      <c r="BFM754" s="158"/>
      <c r="BFN754" s="158"/>
      <c r="BFO754" s="158"/>
      <c r="BFP754" s="158"/>
      <c r="BFQ754" s="158"/>
      <c r="BFR754" s="158"/>
      <c r="BFS754" s="158"/>
      <c r="BFT754" s="158"/>
      <c r="BFU754" s="158"/>
      <c r="BFV754" s="158"/>
      <c r="BFW754" s="158"/>
      <c r="BFX754" s="158"/>
      <c r="BFY754" s="158"/>
      <c r="BFZ754" s="158"/>
      <c r="BGA754" s="158"/>
      <c r="BGB754" s="158"/>
      <c r="BGC754" s="158"/>
      <c r="BGD754" s="158"/>
      <c r="BGE754" s="158"/>
      <c r="BGF754" s="158"/>
      <c r="BGG754" s="158"/>
      <c r="BGH754" s="158"/>
      <c r="BGI754" s="158"/>
      <c r="BGJ754" s="158"/>
      <c r="BGK754" s="158"/>
      <c r="BGL754" s="158"/>
      <c r="BGM754" s="158"/>
      <c r="BGN754" s="158"/>
      <c r="BGO754" s="158"/>
      <c r="BGP754" s="158"/>
      <c r="BGQ754" s="158"/>
      <c r="BGR754" s="158"/>
      <c r="BGS754" s="158"/>
      <c r="BGT754" s="158"/>
      <c r="BGU754" s="158"/>
      <c r="BGV754" s="158"/>
      <c r="BGW754" s="158"/>
      <c r="BGX754" s="158"/>
      <c r="BGY754" s="158"/>
      <c r="BGZ754" s="158"/>
      <c r="BHA754" s="158"/>
      <c r="BHB754" s="158"/>
      <c r="BHC754" s="158"/>
      <c r="BHD754" s="158"/>
      <c r="BHE754" s="158"/>
      <c r="BHF754" s="158"/>
      <c r="BHG754" s="158"/>
      <c r="BHH754" s="158"/>
      <c r="BHI754" s="158"/>
      <c r="BHJ754" s="158"/>
      <c r="BHK754" s="158"/>
      <c r="BHL754" s="158"/>
      <c r="BHM754" s="158"/>
      <c r="BHN754" s="158"/>
      <c r="BHO754" s="158"/>
      <c r="BHP754" s="158"/>
      <c r="BHQ754" s="158"/>
      <c r="BHR754" s="158"/>
      <c r="BHS754" s="158"/>
      <c r="BHT754" s="158"/>
      <c r="BHU754" s="158"/>
      <c r="BHV754" s="158"/>
      <c r="BHW754" s="158"/>
      <c r="BHX754" s="158"/>
      <c r="BHY754" s="158"/>
      <c r="BHZ754" s="158"/>
      <c r="BIA754" s="158"/>
      <c r="BIB754" s="158"/>
      <c r="BIC754" s="158"/>
      <c r="BID754" s="158"/>
      <c r="BIE754" s="158"/>
      <c r="BIF754" s="158"/>
      <c r="BIG754" s="158"/>
      <c r="BIH754" s="158"/>
      <c r="BII754" s="158"/>
      <c r="BIJ754" s="158"/>
      <c r="BIK754" s="158"/>
      <c r="BIL754" s="158"/>
      <c r="BIM754" s="158"/>
      <c r="BIN754" s="158"/>
      <c r="BIO754" s="158"/>
      <c r="BIP754" s="158"/>
      <c r="BIQ754" s="158"/>
      <c r="BIR754" s="158"/>
      <c r="BIS754" s="158"/>
      <c r="BIT754" s="158"/>
      <c r="BIU754" s="158"/>
      <c r="BIV754" s="158"/>
      <c r="BIW754" s="158"/>
      <c r="BIX754" s="158"/>
      <c r="BIY754" s="158"/>
      <c r="BIZ754" s="158"/>
      <c r="BJA754" s="158"/>
      <c r="BJB754" s="158"/>
      <c r="BJC754" s="158"/>
      <c r="BJD754" s="158"/>
      <c r="BJE754" s="158"/>
      <c r="BJF754" s="158"/>
      <c r="BJG754" s="158"/>
      <c r="BJH754" s="158"/>
      <c r="BJI754" s="158"/>
      <c r="BJJ754" s="158"/>
      <c r="BJK754" s="158"/>
      <c r="BJL754" s="158"/>
      <c r="BJM754" s="158"/>
      <c r="BJN754" s="158"/>
      <c r="BJO754" s="158"/>
      <c r="BJP754" s="158"/>
      <c r="BJQ754" s="158"/>
      <c r="BJR754" s="158"/>
      <c r="BJS754" s="158"/>
      <c r="BJT754" s="158"/>
      <c r="BJU754" s="158"/>
      <c r="BJV754" s="158"/>
      <c r="BJW754" s="158"/>
      <c r="BJX754" s="158"/>
      <c r="BJY754" s="158"/>
      <c r="BJZ754" s="158"/>
      <c r="BKA754" s="158"/>
      <c r="BKB754" s="158"/>
      <c r="BKC754" s="158"/>
      <c r="BKD754" s="158"/>
      <c r="BKE754" s="158"/>
      <c r="BKF754" s="158"/>
      <c r="BKG754" s="158"/>
      <c r="BKH754" s="158"/>
      <c r="BKI754" s="158"/>
      <c r="BKJ754" s="158"/>
      <c r="BKK754" s="158"/>
      <c r="BKL754" s="158"/>
      <c r="BKM754" s="158"/>
      <c r="BKN754" s="158"/>
      <c r="BKO754" s="158"/>
      <c r="BKP754" s="158"/>
      <c r="BKQ754" s="158"/>
      <c r="BKR754" s="158"/>
      <c r="BKS754" s="158"/>
      <c r="BKT754" s="158"/>
      <c r="BKU754" s="158"/>
      <c r="BKV754" s="158"/>
      <c r="BKW754" s="158"/>
      <c r="BKX754" s="158"/>
      <c r="BKY754" s="158"/>
      <c r="BKZ754" s="158"/>
      <c r="BLA754" s="158"/>
      <c r="BLB754" s="158"/>
      <c r="BLC754" s="158"/>
      <c r="BLD754" s="158"/>
      <c r="BLE754" s="158"/>
      <c r="BLF754" s="158"/>
      <c r="BLG754" s="158"/>
      <c r="BLH754" s="158"/>
      <c r="BLI754" s="158"/>
      <c r="BLJ754" s="158"/>
      <c r="BLK754" s="158"/>
      <c r="BLL754" s="158"/>
      <c r="BLM754" s="158"/>
      <c r="BLN754" s="158"/>
      <c r="BLO754" s="158"/>
      <c r="BLP754" s="158"/>
      <c r="BLQ754" s="158"/>
      <c r="BLR754" s="158"/>
      <c r="BLS754" s="158"/>
      <c r="BLT754" s="158"/>
      <c r="BLU754" s="158"/>
      <c r="BLV754" s="158"/>
      <c r="BLW754" s="158"/>
      <c r="BLX754" s="158"/>
      <c r="BLY754" s="158"/>
      <c r="BLZ754" s="158"/>
      <c r="BMA754" s="158"/>
      <c r="BMB754" s="158"/>
      <c r="BMC754" s="158"/>
      <c r="BMD754" s="158"/>
      <c r="BME754" s="158"/>
      <c r="BMF754" s="158"/>
      <c r="BMG754" s="158"/>
      <c r="BMH754" s="158"/>
      <c r="BMI754" s="158"/>
      <c r="BMJ754" s="158"/>
      <c r="BMK754" s="158"/>
      <c r="BML754" s="158"/>
      <c r="BMM754" s="158"/>
      <c r="BMN754" s="158"/>
      <c r="BMO754" s="158"/>
      <c r="BMP754" s="158"/>
      <c r="BMQ754" s="158"/>
      <c r="BMR754" s="158"/>
      <c r="BMS754" s="158"/>
      <c r="BMT754" s="158"/>
      <c r="BMU754" s="158"/>
      <c r="BMV754" s="158"/>
      <c r="BMW754" s="158"/>
      <c r="BMX754" s="158"/>
      <c r="BMY754" s="158"/>
      <c r="BMZ754" s="158"/>
      <c r="BNA754" s="158"/>
      <c r="BNB754" s="158"/>
      <c r="BNC754" s="158"/>
      <c r="BND754" s="158"/>
      <c r="BNE754" s="158"/>
      <c r="BNF754" s="158"/>
      <c r="BNG754" s="158"/>
      <c r="BNH754" s="158"/>
      <c r="BNI754" s="158"/>
      <c r="BNJ754" s="158"/>
      <c r="BNK754" s="158"/>
      <c r="BNL754" s="158"/>
      <c r="BNM754" s="158"/>
      <c r="BNN754" s="158"/>
      <c r="BNO754" s="158"/>
      <c r="BNP754" s="158"/>
      <c r="BNQ754" s="158"/>
      <c r="BNR754" s="158"/>
      <c r="BNS754" s="158"/>
      <c r="BNT754" s="158"/>
      <c r="BNU754" s="158"/>
      <c r="BNV754" s="158"/>
      <c r="BNW754" s="158"/>
      <c r="BNX754" s="158"/>
      <c r="BNY754" s="158"/>
      <c r="BNZ754" s="158"/>
      <c r="BOA754" s="158"/>
      <c r="BOB754" s="158"/>
      <c r="BOC754" s="158"/>
      <c r="BOD754" s="158"/>
      <c r="BOE754" s="158"/>
      <c r="BOF754" s="158"/>
      <c r="BOG754" s="158"/>
      <c r="BOH754" s="158"/>
      <c r="BOI754" s="158"/>
      <c r="BOJ754" s="158"/>
      <c r="BOK754" s="158"/>
      <c r="BOL754" s="158"/>
      <c r="BOM754" s="158"/>
      <c r="BON754" s="158"/>
      <c r="BOO754" s="158"/>
      <c r="BOP754" s="158"/>
      <c r="BOQ754" s="158"/>
      <c r="BOR754" s="158"/>
      <c r="BOS754" s="158"/>
      <c r="BOT754" s="158"/>
      <c r="BOU754" s="158"/>
      <c r="BOV754" s="158"/>
      <c r="BOW754" s="158"/>
      <c r="BOX754" s="158"/>
      <c r="BOY754" s="158"/>
      <c r="BOZ754" s="158"/>
      <c r="BPA754" s="158"/>
      <c r="BPB754" s="158"/>
      <c r="BPC754" s="158"/>
      <c r="BPD754" s="158"/>
      <c r="BPE754" s="158"/>
      <c r="BPF754" s="158"/>
      <c r="BPG754" s="158"/>
      <c r="BPH754" s="158"/>
      <c r="BPI754" s="158"/>
      <c r="BPJ754" s="158"/>
      <c r="BPK754" s="158"/>
      <c r="BPL754" s="158"/>
      <c r="BPM754" s="158"/>
      <c r="BPN754" s="158"/>
      <c r="BPO754" s="158"/>
      <c r="BPP754" s="158"/>
      <c r="BPQ754" s="158"/>
      <c r="BPR754" s="158"/>
      <c r="BPS754" s="158"/>
      <c r="BPT754" s="158"/>
      <c r="BPU754" s="158"/>
      <c r="BPV754" s="158"/>
      <c r="BPW754" s="158"/>
      <c r="BPX754" s="158"/>
      <c r="BPY754" s="158"/>
      <c r="BPZ754" s="158"/>
      <c r="BQA754" s="158"/>
      <c r="BQB754" s="158"/>
      <c r="BQC754" s="158"/>
      <c r="BQD754" s="158"/>
      <c r="BQE754" s="158"/>
      <c r="BQF754" s="158"/>
      <c r="BQG754" s="158"/>
      <c r="BQH754" s="158"/>
      <c r="BQI754" s="158"/>
      <c r="BQJ754" s="158"/>
      <c r="BQK754" s="158"/>
      <c r="BQL754" s="158"/>
      <c r="BQM754" s="158"/>
      <c r="BQN754" s="158"/>
      <c r="BQO754" s="158"/>
      <c r="BQP754" s="158"/>
      <c r="BQQ754" s="158"/>
      <c r="BQR754" s="158"/>
      <c r="BQS754" s="158"/>
      <c r="BQT754" s="158"/>
      <c r="BQU754" s="158"/>
      <c r="BQV754" s="158"/>
      <c r="BQW754" s="158"/>
      <c r="BQX754" s="158"/>
      <c r="BQY754" s="158"/>
      <c r="BQZ754" s="158"/>
      <c r="BRA754" s="158"/>
      <c r="BRB754" s="158"/>
      <c r="BRC754" s="158"/>
      <c r="BRD754" s="158"/>
      <c r="BRE754" s="158"/>
      <c r="BRF754" s="158"/>
      <c r="BRG754" s="158"/>
      <c r="BRH754" s="158"/>
      <c r="BRI754" s="158"/>
      <c r="BRJ754" s="158"/>
      <c r="BRK754" s="158"/>
      <c r="BRL754" s="158"/>
      <c r="BRM754" s="158"/>
      <c r="BRN754" s="158"/>
      <c r="BRO754" s="158"/>
      <c r="BRP754" s="158"/>
      <c r="BRQ754" s="158"/>
      <c r="BRR754" s="158"/>
      <c r="BRS754" s="158"/>
      <c r="BRT754" s="158"/>
      <c r="BRU754" s="158"/>
      <c r="BRV754" s="158"/>
      <c r="BRW754" s="158"/>
      <c r="BRX754" s="158"/>
      <c r="BRY754" s="158"/>
      <c r="BRZ754" s="158"/>
      <c r="BSA754" s="158"/>
      <c r="BSB754" s="158"/>
      <c r="BSC754" s="158"/>
      <c r="BSD754" s="158"/>
      <c r="BSE754" s="158"/>
      <c r="BSF754" s="158"/>
      <c r="BSG754" s="158"/>
      <c r="BSH754" s="158"/>
      <c r="BSI754" s="158"/>
      <c r="BSJ754" s="158"/>
      <c r="BSK754" s="158"/>
      <c r="BSL754" s="158"/>
      <c r="BSM754" s="158"/>
      <c r="BSN754" s="158"/>
      <c r="BSO754" s="158"/>
      <c r="BSP754" s="158"/>
      <c r="BSQ754" s="158"/>
      <c r="BSR754" s="158"/>
      <c r="BSS754" s="158"/>
      <c r="BST754" s="158"/>
      <c r="BSU754" s="158"/>
      <c r="BSV754" s="158"/>
      <c r="BSW754" s="158"/>
      <c r="BSX754" s="158"/>
      <c r="BSY754" s="158"/>
      <c r="BSZ754" s="158"/>
      <c r="BTA754" s="158"/>
      <c r="BTB754" s="158"/>
      <c r="BTC754" s="158"/>
      <c r="BTD754" s="158"/>
      <c r="BTE754" s="158"/>
      <c r="BTF754" s="158"/>
      <c r="BTG754" s="158"/>
      <c r="BTH754" s="158"/>
      <c r="BTI754" s="158"/>
      <c r="BTJ754" s="158"/>
      <c r="BTK754" s="158"/>
      <c r="BTL754" s="158"/>
      <c r="BTM754" s="158"/>
      <c r="BTN754" s="158"/>
      <c r="BTO754" s="158"/>
      <c r="BTP754" s="158"/>
      <c r="BTQ754" s="158"/>
      <c r="BTR754" s="158"/>
      <c r="BTS754" s="158"/>
      <c r="BTT754" s="158"/>
      <c r="BTU754" s="158"/>
      <c r="BTV754" s="158"/>
      <c r="BTW754" s="158"/>
      <c r="BTX754" s="158"/>
      <c r="BTY754" s="158"/>
      <c r="BTZ754" s="158"/>
      <c r="BUA754" s="158"/>
      <c r="BUB754" s="158"/>
      <c r="BUC754" s="158"/>
      <c r="BUD754" s="158"/>
      <c r="BUE754" s="158"/>
      <c r="BUF754" s="158"/>
      <c r="BUG754" s="158"/>
      <c r="BUH754" s="158"/>
      <c r="BUI754" s="158"/>
      <c r="BUJ754" s="158"/>
      <c r="BUK754" s="158"/>
      <c r="BUL754" s="158"/>
      <c r="BUM754" s="158"/>
      <c r="BUN754" s="158"/>
      <c r="BUO754" s="158"/>
      <c r="BUP754" s="158"/>
      <c r="BUQ754" s="158"/>
      <c r="BUR754" s="158"/>
      <c r="BUS754" s="158"/>
      <c r="BUT754" s="158"/>
      <c r="BUU754" s="158"/>
      <c r="BUV754" s="158"/>
      <c r="BUW754" s="158"/>
      <c r="BUX754" s="158"/>
      <c r="BUY754" s="158"/>
      <c r="BUZ754" s="158"/>
      <c r="BVA754" s="158"/>
      <c r="BVB754" s="158"/>
      <c r="BVC754" s="158"/>
      <c r="BVD754" s="158"/>
      <c r="BVE754" s="158"/>
      <c r="BVF754" s="158"/>
      <c r="BVG754" s="158"/>
      <c r="BVH754" s="158"/>
      <c r="BVI754" s="158"/>
      <c r="BVJ754" s="158"/>
      <c r="BVK754" s="158"/>
      <c r="BVL754" s="158"/>
      <c r="BVM754" s="158"/>
      <c r="BVN754" s="158"/>
      <c r="BVO754" s="158"/>
      <c r="BVP754" s="158"/>
      <c r="BVQ754" s="158"/>
      <c r="BVR754" s="158"/>
      <c r="BVS754" s="158"/>
      <c r="BVT754" s="158"/>
      <c r="BVU754" s="158"/>
      <c r="BVV754" s="158"/>
      <c r="BVW754" s="158"/>
      <c r="BVX754" s="158"/>
      <c r="BVY754" s="158"/>
      <c r="BVZ754" s="158"/>
      <c r="BWA754" s="158"/>
      <c r="BWB754" s="158"/>
      <c r="BWC754" s="158"/>
      <c r="BWD754" s="158"/>
      <c r="BWE754" s="158"/>
      <c r="BWF754" s="158"/>
      <c r="BWG754" s="158"/>
      <c r="BWH754" s="158"/>
      <c r="BWI754" s="158"/>
      <c r="BWJ754" s="158"/>
      <c r="BWK754" s="158"/>
      <c r="BWL754" s="158"/>
      <c r="BWM754" s="158"/>
      <c r="BWN754" s="158"/>
      <c r="BWO754" s="158"/>
      <c r="BWP754" s="158"/>
      <c r="BWQ754" s="158"/>
      <c r="BWR754" s="158"/>
      <c r="BWS754" s="158"/>
      <c r="BWT754" s="158"/>
      <c r="BWU754" s="158"/>
      <c r="BWV754" s="158"/>
      <c r="BWW754" s="158"/>
      <c r="BWX754" s="158"/>
      <c r="BWY754" s="158"/>
      <c r="BWZ754" s="158"/>
      <c r="BXA754" s="158"/>
      <c r="BXB754" s="158"/>
      <c r="BXC754" s="158"/>
      <c r="BXD754" s="158"/>
      <c r="BXE754" s="158"/>
      <c r="BXF754" s="158"/>
      <c r="BXG754" s="158"/>
      <c r="BXH754" s="158"/>
      <c r="BXI754" s="158"/>
      <c r="BXJ754" s="158"/>
      <c r="BXK754" s="158"/>
      <c r="BXL754" s="158"/>
      <c r="BXM754" s="158"/>
      <c r="BXN754" s="158"/>
      <c r="BXO754" s="158"/>
      <c r="BXP754" s="158"/>
      <c r="BXQ754" s="158"/>
      <c r="BXR754" s="158"/>
      <c r="BXS754" s="158"/>
      <c r="BXT754" s="158"/>
      <c r="BXU754" s="158"/>
      <c r="BXV754" s="158"/>
      <c r="BXW754" s="158"/>
      <c r="BXX754" s="158"/>
      <c r="BXY754" s="158"/>
      <c r="BXZ754" s="158"/>
      <c r="BYA754" s="158"/>
      <c r="BYB754" s="158"/>
      <c r="BYC754" s="158"/>
      <c r="BYD754" s="158"/>
      <c r="BYE754" s="158"/>
      <c r="BYF754" s="158"/>
      <c r="BYG754" s="158"/>
      <c r="BYH754" s="158"/>
      <c r="BYI754" s="158"/>
      <c r="BYJ754" s="158"/>
      <c r="BYK754" s="158"/>
      <c r="BYL754" s="158"/>
      <c r="BYM754" s="158"/>
      <c r="BYN754" s="158"/>
      <c r="BYO754" s="158"/>
      <c r="BYP754" s="158"/>
    </row>
    <row r="755" spans="1:2018" ht="12.75" customHeight="1">
      <c r="D755" s="17" t="s">
        <v>14</v>
      </c>
      <c r="E755" s="160" t="s">
        <v>197</v>
      </c>
      <c r="I755" s="1">
        <f t="shared" ref="I755" si="2277">H755-I752+I753+I754</f>
        <v>244.34025921677915</v>
      </c>
      <c r="J755" s="158">
        <f t="shared" ref="J755" si="2278">I755-J752+J753+J754</f>
        <v>240.02304561850087</v>
      </c>
      <c r="K755" s="1">
        <f t="shared" ref="K755" si="2279">J755-K752+K753+K754</f>
        <v>235.7058320202226</v>
      </c>
      <c r="L755" s="1">
        <f t="shared" ref="L755" si="2280">K755-L752+L753+L754</f>
        <v>231.38861842194433</v>
      </c>
      <c r="M755" s="1">
        <f t="shared" ref="M755" si="2281">L755-M752+M753+M754</f>
        <v>227.07140482366606</v>
      </c>
      <c r="N755" s="1">
        <f t="shared" ref="N755" si="2282">M755-N752+N753+N754</f>
        <v>222.75419122538779</v>
      </c>
      <c r="O755" s="1">
        <f t="shared" ref="O755" si="2283">N755-O752+O753+O754</f>
        <v>218.43697762710951</v>
      </c>
      <c r="P755" s="1">
        <f t="shared" ref="P755" si="2284">O755-P752+P753+P754</f>
        <v>214.11976402883124</v>
      </c>
      <c r="Q755" s="1">
        <f t="shared" ref="Q755" si="2285">P755-Q752+Q753+Q754</f>
        <v>209.80255043055297</v>
      </c>
      <c r="R755" s="1">
        <f t="shared" ref="R755" si="2286">Q755-R752+R753+R754</f>
        <v>205.4853368322747</v>
      </c>
      <c r="S755" s="1">
        <f t="shared" ref="S755" si="2287">R755-S752+S753+S754</f>
        <v>201.16812323399643</v>
      </c>
      <c r="T755" s="1">
        <f t="shared" ref="T755" si="2288">S755-T752+T753+T754</f>
        <v>196.85090963571815</v>
      </c>
      <c r="U755" s="1">
        <f t="shared" ref="U755" si="2289">T755-U752+U753+U754</f>
        <v>192.53369603743988</v>
      </c>
      <c r="V755" s="1">
        <f t="shared" ref="V755" si="2290">U755-V752+V753+V754</f>
        <v>188.21648243916161</v>
      </c>
      <c r="W755" s="1">
        <f t="shared" ref="W755" si="2291">V755-W752+W753+W754</f>
        <v>183.89926884088334</v>
      </c>
      <c r="X755" s="1">
        <f t="shared" ref="X755" si="2292">W755-X752+X753+X754</f>
        <v>179.58205524260507</v>
      </c>
      <c r="Y755" s="1">
        <f t="shared" ref="Y755" si="2293">X755-Y752+Y753+Y754</f>
        <v>175.26484164432679</v>
      </c>
      <c r="Z755" s="1">
        <f t="shared" ref="Z755" si="2294">Y755-Z752+Z753+Z754</f>
        <v>170.94762804604852</v>
      </c>
      <c r="AA755" s="1">
        <f t="shared" ref="AA755" si="2295">Z755-AA752+AA753+AA754</f>
        <v>166.63041444777025</v>
      </c>
      <c r="AB755" s="1">
        <f t="shared" ref="AB755" si="2296">AA755-AB752+AB753+AB754</f>
        <v>162.31320084949198</v>
      </c>
      <c r="AC755" s="1">
        <f t="shared" ref="AC755" si="2297">AB755-AC752+AC753+AC754</f>
        <v>157.99598725121371</v>
      </c>
      <c r="AD755" s="1">
        <f t="shared" ref="AD755" si="2298">AC755-AD752+AD753+AD754</f>
        <v>153.67877365293543</v>
      </c>
      <c r="AE755" s="1">
        <f t="shared" ref="AE755" si="2299">AD755-AE752+AE753+AE754</f>
        <v>149.36156005465716</v>
      </c>
      <c r="AF755" s="1">
        <f t="shared" ref="AF755" si="2300">AE755-AF752+AF753+AF754</f>
        <v>145.04434645637889</v>
      </c>
      <c r="AG755" s="1">
        <f t="shared" ref="AG755" si="2301">AF755-AG752+AG753+AG754</f>
        <v>140.72713285810062</v>
      </c>
      <c r="AH755" s="1">
        <f t="shared" ref="AH755" si="2302">AG755-AH752+AH753+AH754</f>
        <v>136.40991925982235</v>
      </c>
      <c r="AI755" s="1">
        <f t="shared" ref="AI755" si="2303">AH755-AI752+AI753+AI754</f>
        <v>132.09270566154407</v>
      </c>
      <c r="AJ755" s="1">
        <f t="shared" ref="AJ755" si="2304">AI755-AJ752+AJ753+AJ754</f>
        <v>127.7754920632658</v>
      </c>
      <c r="AK755" s="1">
        <f t="shared" ref="AK755" si="2305">AJ755-AK752+AK753+AK754</f>
        <v>123.45827846498753</v>
      </c>
      <c r="AL755" s="1">
        <f t="shared" ref="AL755" si="2306">AK755-AL752+AL753+AL754</f>
        <v>119.14106486670926</v>
      </c>
      <c r="AM755" s="1">
        <f t="shared" ref="AM755" si="2307">AL755-AM752+AM753+AM754</f>
        <v>114.82385126843099</v>
      </c>
      <c r="AN755" s="1">
        <f t="shared" ref="AN755" si="2308">AM755-AN752+AN753+AN754</f>
        <v>110.50663767015271</v>
      </c>
      <c r="AO755" s="1">
        <f t="shared" ref="AO755" si="2309">AN755-AO752+AO753+AO754</f>
        <v>106.18942407187444</v>
      </c>
      <c r="AP755" s="1">
        <f t="shared" ref="AP755" si="2310">AO755-AP752+AP753+AP754</f>
        <v>101.87221047359617</v>
      </c>
      <c r="AQ755" s="1">
        <f t="shared" ref="AQ755" si="2311">AP755-AQ752+AQ753+AQ754</f>
        <v>97.554996875317897</v>
      </c>
      <c r="AR755" s="1">
        <f t="shared" ref="AR755" si="2312">AQ755-AR752+AR753+AR754</f>
        <v>93.237783277039625</v>
      </c>
      <c r="AS755" s="1">
        <f t="shared" ref="AS755" si="2313">AR755-AS752+AS753+AS754</f>
        <v>88.920569678761353</v>
      </c>
      <c r="AT755" s="1">
        <f t="shared" ref="AT755" si="2314">AS755-AT752+AT753+AT754</f>
        <v>84.603356080483081</v>
      </c>
      <c r="AU755" s="1">
        <f t="shared" ref="AU755" si="2315">AT755-AU752+AU753+AU754</f>
        <v>80.286142482204809</v>
      </c>
      <c r="AV755" s="1">
        <f t="shared" ref="AV755" si="2316">AU755-AV752+AV753+AV754</f>
        <v>75.968928883926537</v>
      </c>
      <c r="AW755" s="1">
        <f t="shared" ref="AW755" si="2317">AV755-AW752+AW753+AW754</f>
        <v>71.651715285648265</v>
      </c>
      <c r="AX755" s="1">
        <f t="shared" ref="AX755" si="2318">AW755-AX752+AX753+AX754</f>
        <v>67.334501687369993</v>
      </c>
      <c r="AY755" s="1">
        <f t="shared" ref="AY755" si="2319">AX755-AY752+AY753+AY754</f>
        <v>63.017288089091714</v>
      </c>
      <c r="AZ755" s="1">
        <f t="shared" ref="AZ755" si="2320">AY755-AZ752+AZ753+AZ754</f>
        <v>58.700074490813435</v>
      </c>
      <c r="BA755" s="1">
        <f t="shared" ref="BA755" si="2321">AZ755-BA752+BA753+BA754</f>
        <v>54.382860892535156</v>
      </c>
      <c r="BB755" s="1">
        <f t="shared" ref="BB755" si="2322">BA755-BB752+BB753+BB754</f>
        <v>50.065647294256877</v>
      </c>
      <c r="BC755" s="1">
        <f t="shared" ref="BC755" si="2323">BB755-BC752+BC753+BC754</f>
        <v>45.748433695978598</v>
      </c>
      <c r="BD755" s="1">
        <f t="shared" ref="BD755" si="2324">BC755-BD752+BD753+BD754</f>
        <v>41.431220097700319</v>
      </c>
      <c r="BE755" s="1">
        <f t="shared" ref="BE755" si="2325">BD755-BE752+BE753+BE754</f>
        <v>37.11400649942204</v>
      </c>
      <c r="BF755" s="1">
        <f t="shared" ref="BF755" si="2326">BE755-BF752+BF753+BF754</f>
        <v>32.79679290114376</v>
      </c>
      <c r="BG755" s="1">
        <f t="shared" ref="BG755" si="2327">BF755-BG752+BG753+BG754</f>
        <v>28.479579302865485</v>
      </c>
      <c r="BH755" s="1">
        <f t="shared" ref="BH755" si="2328">BG755-BH752+BH753+BH754</f>
        <v>24.162365704587209</v>
      </c>
      <c r="BI755" s="1">
        <f t="shared" ref="BI755" si="2329">BH755-BI752+BI753+BI754</f>
        <v>19.845152106308934</v>
      </c>
      <c r="BJ755" s="1">
        <f t="shared" ref="BJ755" si="2330">BI755-BJ752+BJ753+BJ754</f>
        <v>15.527938508030658</v>
      </c>
      <c r="BK755" s="1">
        <f t="shared" ref="BK755" si="2331">BJ755-BK752+BK753+BK754</f>
        <v>11.210724909752383</v>
      </c>
      <c r="BL755" s="1">
        <f t="shared" ref="BL755" si="2332">BK755-BL752+BL753+BL754</f>
        <v>6.8935113114741062</v>
      </c>
      <c r="BM755" s="1">
        <f t="shared" ref="BM755" si="2333">BL755-BM752+BM753+BM754</f>
        <v>2.5762977131958298</v>
      </c>
      <c r="BN755" s="1">
        <f t="shared" ref="BN755" si="2334">BM755-BN752+BN753+BN754</f>
        <v>1.7763568394002505E-15</v>
      </c>
      <c r="BO755" s="1">
        <f t="shared" ref="BO755" si="2335">BN755-BO752+BO753+BO754</f>
        <v>1.7763568394002505E-15</v>
      </c>
      <c r="BP755" s="1">
        <f t="shared" ref="BP755" si="2336">BO755-BP752+BP753+BP754</f>
        <v>1.7763568394002505E-15</v>
      </c>
      <c r="BQ755" s="1">
        <f t="shared" ref="BQ755" si="2337">BP755-BQ752+BQ753+BQ754</f>
        <v>1.7763568394002505E-15</v>
      </c>
      <c r="BR755" s="158">
        <f t="shared" ref="BR755" si="2338">BQ755-BR752+BR753+BR754</f>
        <v>1.7763568394002505E-15</v>
      </c>
      <c r="BS755" s="158">
        <f t="shared" ref="BS755" si="2339">BR755-BS752+BS753+BS754</f>
        <v>1.7763568394002505E-15</v>
      </c>
      <c r="BT755" s="158">
        <f t="shared" ref="BT755" si="2340">BS755-BT752+BT753+BT754</f>
        <v>1.7763568394002505E-15</v>
      </c>
      <c r="BU755" s="158">
        <f t="shared" ref="BU755" si="2341">BT755-BU752+BU753+BU754</f>
        <v>1.7763568394002505E-15</v>
      </c>
      <c r="BV755" s="158">
        <f t="shared" ref="BV755" si="2342">BU755-BV752+BV753+BV754</f>
        <v>1.7763568394002505E-15</v>
      </c>
      <c r="BW755" s="158">
        <f t="shared" ref="BW755" si="2343">BV755-BW752+BW753+BW754</f>
        <v>1.7763568394002505E-15</v>
      </c>
      <c r="BX755" s="158">
        <f t="shared" ref="BX755" si="2344">BW755-BX752+BX753+BX754</f>
        <v>1.7763568394002505E-15</v>
      </c>
      <c r="BY755" s="158">
        <f t="shared" ref="BY755" si="2345">BX755-BY752+BY753+BY754</f>
        <v>1.7763568394002505E-15</v>
      </c>
      <c r="BZ755" s="158">
        <f t="shared" ref="BZ755" si="2346">BY755-BZ752+BZ753+BZ754</f>
        <v>1.7763568394002505E-15</v>
      </c>
      <c r="CA755" s="158">
        <f t="shared" ref="CA755" si="2347">BZ755-CA752+CA753+CA754</f>
        <v>1.7763568394002505E-15</v>
      </c>
      <c r="CB755" s="158">
        <f t="shared" ref="CB755" si="2348">CA755-CB752+CB753+CB754</f>
        <v>1.7763568394002505E-15</v>
      </c>
      <c r="CC755" s="158">
        <f t="shared" ref="CC755" si="2349">CB755-CC752+CC753+CC754</f>
        <v>1.7763568394002505E-15</v>
      </c>
      <c r="CD755" s="158">
        <f t="shared" ref="CD755" si="2350">CC755-CD752+CD753+CD754</f>
        <v>1.7763568394002505E-15</v>
      </c>
      <c r="CE755" s="158">
        <f t="shared" ref="CE755" si="2351">CD755-CE752+CE753+CE754</f>
        <v>1.7763568394002505E-15</v>
      </c>
      <c r="CF755" s="158">
        <f t="shared" ref="CF755" si="2352">CE755-CF752+CF753+CF754</f>
        <v>1.7763568394002505E-15</v>
      </c>
    </row>
    <row r="756" spans="1:2018" ht="12.75" customHeight="1">
      <c r="I756" s="31"/>
    </row>
    <row r="757" spans="1:2018" ht="12.75" customHeight="1">
      <c r="I757" s="31"/>
    </row>
    <row r="758" spans="1:2018" s="158" customFormat="1" ht="12.75" customHeight="1">
      <c r="C758" s="169" t="s">
        <v>6</v>
      </c>
      <c r="D758" s="160"/>
      <c r="E758" s="160" t="s">
        <v>197</v>
      </c>
      <c r="I758" s="31"/>
      <c r="J758" s="315">
        <f>INDEX(Inputs!J$94:J$121,MATCH($B745,Inputs!$C$94:$C$121,0))*(1+J$7)^0.5</f>
        <v>9.6588128826927289</v>
      </c>
      <c r="K758" s="315">
        <f>INDEX(Inputs!K$94:K$121,MATCH($B745,Inputs!$C$94:$C$121,0))*(1+K$7)^0.5</f>
        <v>3.1298958847175506</v>
      </c>
      <c r="L758" s="315">
        <f>INDEX(Inputs!L$94:L$121,MATCH($B745,Inputs!$C$94:$C$121,0))*(1+L$7)^0.5</f>
        <v>10.341219978352658</v>
      </c>
      <c r="M758" s="315">
        <f>INDEX(Inputs!M$94:M$121,MATCH($B745,Inputs!$C$94:$C$121,0))*(1+M$7)^0.5</f>
        <v>9.6547758142805531</v>
      </c>
      <c r="N758" s="315">
        <f>INDEX(Inputs!N$94:N$121,MATCH($B745,Inputs!$C$94:$C$121,0))*(1+N$7)^0.5</f>
        <v>9.1463399824786791</v>
      </c>
      <c r="O758" s="315">
        <f>INDEX(Inputs!O$94:O$121,MATCH($B745,Inputs!$C$94:$C$121,0))*(1+O$7)^0.5</f>
        <v>0</v>
      </c>
      <c r="P758" s="315">
        <f>INDEX(Inputs!P$94:P$121,MATCH($B745,Inputs!$C$94:$C$121,0))*(1+P$7)^0.5</f>
        <v>0</v>
      </c>
      <c r="Q758" s="315">
        <f>INDEX(Inputs!Q$94:Q$121,MATCH($B745,Inputs!$C$94:$C$121,0))*(1+Q$7)^0.5</f>
        <v>0</v>
      </c>
      <c r="R758" s="315">
        <f>INDEX(Inputs!R$94:R$121,MATCH($B745,Inputs!$C$94:$C$121,0))*(1+R$7)^0.5</f>
        <v>0</v>
      </c>
      <c r="S758" s="315">
        <f>INDEX(Inputs!S$94:S$121,MATCH($B745,Inputs!$C$94:$C$121,0))*(1+S$7)^0.5</f>
        <v>0</v>
      </c>
      <c r="T758" s="315">
        <f>INDEX(Inputs!T$94:T$121,MATCH($B745,Inputs!$C$94:$C$121,0))*(1+T$7)^0.5</f>
        <v>0</v>
      </c>
      <c r="U758" s="315">
        <f>INDEX(Inputs!U$94:U$121,MATCH($B745,Inputs!$C$94:$C$121,0))*(1+U$7)^0.5</f>
        <v>0</v>
      </c>
      <c r="V758" s="315">
        <f>INDEX(Inputs!V$94:V$121,MATCH($B745,Inputs!$C$94:$C$121,0))*(1+V$7)^0.5</f>
        <v>0</v>
      </c>
      <c r="W758" s="315">
        <f>INDEX(Inputs!W$94:W$121,MATCH($B745,Inputs!$C$94:$C$121,0))*(1+W$7)^0.5</f>
        <v>0</v>
      </c>
      <c r="X758" s="315">
        <f>INDEX(Inputs!X$94:X$121,MATCH($B745,Inputs!$C$94:$C$121,0))*(1+X$7)^0.5</f>
        <v>0</v>
      </c>
      <c r="Y758" s="315">
        <f>INDEX(Inputs!Y$94:Y$121,MATCH($B745,Inputs!$C$94:$C$121,0))*(1+Y$7)^0.5</f>
        <v>0</v>
      </c>
      <c r="Z758" s="315">
        <f>INDEX(Inputs!Z$94:Z$121,MATCH($B745,Inputs!$C$94:$C$121,0))*(1+Z$7)^0.5</f>
        <v>0</v>
      </c>
      <c r="AA758" s="315">
        <f>INDEX(Inputs!AA$94:AA$121,MATCH($B745,Inputs!$C$94:$C$121,0))*(1+AA$7)^0.5</f>
        <v>0</v>
      </c>
      <c r="AB758" s="315">
        <f>INDEX(Inputs!AB$94:AB$121,MATCH($B745,Inputs!$C$94:$C$121,0))*(1+AB$7)^0.5</f>
        <v>0</v>
      </c>
      <c r="AC758" s="315">
        <f>INDEX(Inputs!AC$94:AC$121,MATCH($B745,Inputs!$C$94:$C$121,0))*(1+AC$7)^0.5</f>
        <v>0</v>
      </c>
      <c r="AD758" s="315">
        <f>INDEX(Inputs!AD$94:AD$121,MATCH($B745,Inputs!$C$94:$C$121,0))*(1+AD$7)^0.5</f>
        <v>0</v>
      </c>
      <c r="AE758" s="315">
        <f>INDEX(Inputs!AE$94:AE$121,MATCH($B745,Inputs!$C$94:$C$121,0))*(1+AE$7)^0.5</f>
        <v>0</v>
      </c>
      <c r="AF758" s="315">
        <f>INDEX(Inputs!AF$94:AF$121,MATCH($B745,Inputs!$C$94:$C$121,0))*(1+AF$7)^0.5</f>
        <v>0</v>
      </c>
      <c r="AG758" s="315">
        <f>INDEX(Inputs!AG$94:AG$121,MATCH($B745,Inputs!$C$94:$C$121,0))*(1+AG$7)^0.5</f>
        <v>0</v>
      </c>
      <c r="AH758" s="315">
        <f>INDEX(Inputs!AH$94:AH$121,MATCH($B745,Inputs!$C$94:$C$121,0))*(1+AH$7)^0.5</f>
        <v>0</v>
      </c>
      <c r="AI758" s="315">
        <f>INDEX(Inputs!AI$94:AI$121,MATCH($B745,Inputs!$C$94:$C$121,0))*(1+AI$7)^0.5</f>
        <v>0</v>
      </c>
      <c r="AJ758" s="315">
        <f>INDEX(Inputs!AJ$94:AJ$121,MATCH($B745,Inputs!$C$94:$C$121,0))*(1+AJ$7)^0.5</f>
        <v>0</v>
      </c>
      <c r="AK758" s="315">
        <f>INDEX(Inputs!AK$94:AK$121,MATCH($B745,Inputs!$C$94:$C$121,0))*(1+AK$7)^0.5</f>
        <v>0</v>
      </c>
      <c r="AL758" s="315">
        <f>INDEX(Inputs!AL$94:AL$121,MATCH($B745,Inputs!$C$94:$C$121,0))*(1+AL$7)^0.5</f>
        <v>0</v>
      </c>
      <c r="AM758" s="315">
        <f>INDEX(Inputs!AM$94:AM$121,MATCH($B745,Inputs!$C$94:$C$121,0))*(1+AM$7)^0.5</f>
        <v>0</v>
      </c>
      <c r="AN758" s="315">
        <f>INDEX(Inputs!AN$94:AN$121,MATCH($B745,Inputs!$C$94:$C$121,0))*(1+AN$7)^0.5</f>
        <v>0</v>
      </c>
      <c r="AO758" s="315">
        <f>INDEX(Inputs!AO$94:AO$121,MATCH($B745,Inputs!$C$94:$C$121,0))*(1+AO$7)^0.5</f>
        <v>0</v>
      </c>
      <c r="AP758" s="315">
        <f>INDEX(Inputs!AP$94:AP$121,MATCH($B745,Inputs!$C$94:$C$121,0))*(1+AP$7)^0.5</f>
        <v>0</v>
      </c>
      <c r="AQ758" s="315">
        <f>INDEX(Inputs!AQ$94:AQ$121,MATCH($B745,Inputs!$C$94:$C$121,0))*(1+AQ$7)^0.5</f>
        <v>0</v>
      </c>
      <c r="AR758" s="315">
        <f>INDEX(Inputs!AR$94:AR$121,MATCH($B745,Inputs!$C$94:$C$121,0))*(1+AR$7)^0.5</f>
        <v>0</v>
      </c>
      <c r="AS758" s="315">
        <f>INDEX(Inputs!AS$94:AS$121,MATCH($B745,Inputs!$C$94:$C$121,0))*(1+AS$7)^0.5</f>
        <v>0</v>
      </c>
      <c r="AT758" s="315">
        <f>INDEX(Inputs!AT$94:AT$121,MATCH($B745,Inputs!$C$94:$C$121,0))*(1+AT$7)^0.5</f>
        <v>0</v>
      </c>
      <c r="AU758" s="315">
        <f>INDEX(Inputs!AU$94:AU$121,MATCH($B745,Inputs!$C$94:$C$121,0))*(1+AU$7)^0.5</f>
        <v>0</v>
      </c>
      <c r="AV758" s="315">
        <f>INDEX(Inputs!AV$94:AV$121,MATCH($B745,Inputs!$C$94:$C$121,0))*(1+AV$7)^0.5</f>
        <v>0</v>
      </c>
      <c r="AW758" s="315">
        <f>INDEX(Inputs!AW$94:AW$121,MATCH($B745,Inputs!$C$94:$C$121,0))*(1+AW$7)^0.5</f>
        <v>0</v>
      </c>
      <c r="AX758" s="315">
        <f>INDEX(Inputs!AX$94:AX$121,MATCH($B745,Inputs!$C$94:$C$121,0))*(1+AX$7)^0.5</f>
        <v>0</v>
      </c>
      <c r="AY758" s="315">
        <f>INDEX(Inputs!AY$94:AY$121,MATCH($B745,Inputs!$C$94:$C$121,0))*(1+AY$7)^0.5</f>
        <v>0</v>
      </c>
      <c r="AZ758" s="315">
        <f>INDEX(Inputs!AZ$94:AZ$121,MATCH($B745,Inputs!$C$94:$C$121,0))*(1+AZ$7)^0.5</f>
        <v>0</v>
      </c>
      <c r="BA758" s="315">
        <f>INDEX(Inputs!BA$94:BA$121,MATCH($B745,Inputs!$C$94:$C$121,0))*(1+BA$7)^0.5</f>
        <v>0</v>
      </c>
      <c r="BB758" s="315">
        <f>INDEX(Inputs!BB$94:BB$121,MATCH($B745,Inputs!$C$94:$C$121,0))*(1+BB$7)^0.5</f>
        <v>0</v>
      </c>
      <c r="BC758" s="315">
        <f>INDEX(Inputs!BC$94:BC$121,MATCH($B745,Inputs!$C$94:$C$121,0))*(1+BC$7)^0.5</f>
        <v>0</v>
      </c>
      <c r="BD758" s="315">
        <f>INDEX(Inputs!BD$94:BD$121,MATCH($B745,Inputs!$C$94:$C$121,0))*(1+BD$7)^0.5</f>
        <v>0</v>
      </c>
      <c r="BE758" s="315">
        <f>INDEX(Inputs!BE$94:BE$121,MATCH($B745,Inputs!$C$94:$C$121,0))*(1+BE$7)^0.5</f>
        <v>0</v>
      </c>
      <c r="BF758" s="315">
        <f>INDEX(Inputs!BF$94:BF$121,MATCH($B745,Inputs!$C$94:$C$121,0))*(1+BF$7)^0.5</f>
        <v>0</v>
      </c>
      <c r="BG758" s="315">
        <f>INDEX(Inputs!BG$94:BG$121,MATCH($B745,Inputs!$C$94:$C$121,0))*(1+BG$7)^0.5</f>
        <v>0</v>
      </c>
      <c r="BH758" s="315">
        <f>INDEX(Inputs!BH$94:BH$121,MATCH($B745,Inputs!$C$94:$C$121,0))*(1+BH$7)^0.5</f>
        <v>0</v>
      </c>
      <c r="BI758" s="315">
        <f>INDEX(Inputs!BI$94:BI$121,MATCH($B745,Inputs!$C$94:$C$121,0))*(1+BI$7)^0.5</f>
        <v>0</v>
      </c>
      <c r="BJ758" s="315">
        <f>INDEX(Inputs!BJ$94:BJ$121,MATCH($B745,Inputs!$C$94:$C$121,0))*(1+BJ$7)^0.5</f>
        <v>0</v>
      </c>
      <c r="BK758" s="315">
        <f>INDEX(Inputs!BK$94:BK$121,MATCH($B745,Inputs!$C$94:$C$121,0))*(1+BK$7)^0.5</f>
        <v>0</v>
      </c>
      <c r="BL758" s="315">
        <f>INDEX(Inputs!BL$94:BL$121,MATCH($B745,Inputs!$C$94:$C$121,0))*(1+BL$7)^0.5</f>
        <v>0</v>
      </c>
      <c r="BM758" s="315">
        <f>INDEX(Inputs!BM$94:BM$121,MATCH($B745,Inputs!$C$94:$C$121,0))*(1+BM$7)^0.5</f>
        <v>0</v>
      </c>
      <c r="BN758" s="315">
        <f>INDEX(Inputs!BN$94:BN$121,MATCH($B745,Inputs!$C$94:$C$121,0))*(1+BN$7)^0.5</f>
        <v>0</v>
      </c>
      <c r="BO758" s="315">
        <f>INDEX(Inputs!BO$94:BO$121,MATCH($B745,Inputs!$C$94:$C$121,0))*(1+BO$7)^0.5</f>
        <v>0</v>
      </c>
      <c r="BP758" s="315">
        <f>INDEX(Inputs!BP$94:BP$121,MATCH($B745,Inputs!$C$94:$C$121,0))*(1+BP$7)^0.5</f>
        <v>0</v>
      </c>
      <c r="BQ758" s="315">
        <f>INDEX(Inputs!BQ$94:BQ$121,MATCH($B745,Inputs!$C$94:$C$121,0))*(1+BQ$7)^0.5</f>
        <v>0</v>
      </c>
      <c r="BR758" s="315">
        <f>INDEX(Inputs!BR$94:BR$121,MATCH($B745,Inputs!$C$94:$C$121,0))*(1+BR$7)^0.5</f>
        <v>0</v>
      </c>
      <c r="BS758" s="315">
        <f>INDEX(Inputs!BS$94:BS$121,MATCH($B745,Inputs!$C$94:$C$121,0))*(1+BS$7)^0.5</f>
        <v>0</v>
      </c>
      <c r="BT758" s="315">
        <f>INDEX(Inputs!BT$94:BT$121,MATCH($B745,Inputs!$C$94:$C$121,0))*(1+BT$7)^0.5</f>
        <v>0</v>
      </c>
      <c r="BU758" s="315">
        <f>INDEX(Inputs!BU$94:BU$121,MATCH($B745,Inputs!$C$94:$C$121,0))*(1+BU$7)^0.5</f>
        <v>0</v>
      </c>
      <c r="BV758" s="315">
        <f>INDEX(Inputs!BV$94:BV$121,MATCH($B745,Inputs!$C$94:$C$121,0))*(1+BV$7)^0.5</f>
        <v>0</v>
      </c>
      <c r="BW758" s="315">
        <f>INDEX(Inputs!BW$94:BW$121,MATCH($B745,Inputs!$C$94:$C$121,0))*(1+BW$7)^0.5</f>
        <v>0</v>
      </c>
      <c r="BX758" s="315">
        <f>INDEX(Inputs!BX$94:BX$121,MATCH($B745,Inputs!$C$94:$C$121,0))*(1+BX$7)^0.5</f>
        <v>0</v>
      </c>
      <c r="BY758" s="315">
        <f>INDEX(Inputs!BY$94:BY$121,MATCH($B745,Inputs!$C$94:$C$121,0))*(1+BY$7)^0.5</f>
        <v>0</v>
      </c>
      <c r="BZ758" s="315">
        <f>INDEX(Inputs!BZ$94:BZ$121,MATCH($B745,Inputs!$C$94:$C$121,0))*(1+BZ$7)^0.5</f>
        <v>0</v>
      </c>
      <c r="CA758" s="315">
        <f>INDEX(Inputs!CA$94:CA$121,MATCH($B745,Inputs!$C$94:$C$121,0))*(1+CA$7)^0.5</f>
        <v>0</v>
      </c>
      <c r="CB758" s="315">
        <f>INDEX(Inputs!CB$94:CB$121,MATCH($B745,Inputs!$C$94:$C$121,0))*(1+CB$7)^0.5</f>
        <v>0</v>
      </c>
      <c r="CC758" s="315">
        <f>INDEX(Inputs!CC$94:CC$121,MATCH($B745,Inputs!$C$94:$C$121,0))*(1+CC$7)^0.5</f>
        <v>0</v>
      </c>
      <c r="CD758" s="315">
        <f>INDEX(Inputs!CD$94:CD$121,MATCH($B745,Inputs!$C$94:$C$121,0))*(1+CD$7)^0.5</f>
        <v>0</v>
      </c>
      <c r="CE758" s="315">
        <f>INDEX(Inputs!CE$94:CE$121,MATCH($B745,Inputs!$C$94:$C$121,0))*(1+CE$7)^0.5</f>
        <v>0</v>
      </c>
      <c r="CF758" s="315">
        <f>INDEX(Inputs!CF$94:CF$121,MATCH($B745,Inputs!$C$94:$C$121,0))*(1+CF$7)^0.5</f>
        <v>0</v>
      </c>
    </row>
    <row r="759" spans="1:2018" ht="12.75" customHeight="1">
      <c r="D759" s="17" t="s">
        <v>10</v>
      </c>
      <c r="E759" s="160" t="s">
        <v>197</v>
      </c>
      <c r="I759" s="31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</row>
    <row r="760" spans="1:2018" s="101" customFormat="1" ht="12.75" customHeight="1">
      <c r="C760" s="245">
        <v>2015</v>
      </c>
      <c r="D760" s="105" t="s">
        <v>144</v>
      </c>
      <c r="E760" s="105" t="s">
        <v>197</v>
      </c>
      <c r="H760" s="187">
        <f>INDEX(Inputs!$N$260:$N$287,MATCH($B745,Inputs!$C$260:$C$287,0))/conv_2020_2015</f>
        <v>-3.0941307004215076E-4</v>
      </c>
      <c r="I760" s="176"/>
      <c r="J760" s="176">
        <f t="shared" ref="J760" si="2353">IF($I747="n/a",0,IF(J$4&gt;second_reg_period,IF(J$4&lt;=$I747+$C760,$H760/($I747-5),IF(AND($H760&lt;&gt;0,I760=0,J$4=$C760+$I747+1),$H760,0)),0))</f>
        <v>0</v>
      </c>
      <c r="K760" s="176">
        <f t="shared" ref="K760" si="2354">IF($I747="n/a",0,IF(K$4&gt;second_reg_period,IF(K$4&lt;=$I747+$C760,$H760/($I747-5),IF(AND($H760&lt;&gt;0,J760=0,K$4=$C760+$I747+1),$H760,0)),0))</f>
        <v>0</v>
      </c>
      <c r="L760" s="176">
        <f t="shared" ref="L760" si="2355">IF($I747="n/a",0,IF(L$4&gt;second_reg_period,IF(L$4&lt;=$I747+$C760,$H760/($I747-5),IF(AND($H760&lt;&gt;0,K760=0,L$4=$C760+$I747+1),$H760,0)),0))</f>
        <v>0</v>
      </c>
      <c r="M760" s="176">
        <f t="shared" ref="M760" si="2356">IF($I747="n/a",0,IF(M$4&gt;second_reg_period,IF(M$4&lt;=$I747+$C760,$H760/($I747-5),IF(AND($H760&lt;&gt;0,L760=0,M$4=$C760+$I747+1),$H760,0)),0))</f>
        <v>0</v>
      </c>
      <c r="N760" s="176">
        <f t="shared" ref="N760" si="2357">IF($I747="n/a",0,IF(N$4&gt;second_reg_period,IF(N$4&lt;=$I747+$C760,$H760/($I747-5),IF(AND($H760&lt;&gt;0,M760=0,N$4=$C760+$I747+1),$H760,0)),0))</f>
        <v>0</v>
      </c>
      <c r="O760" s="176">
        <f t="shared" ref="O760" si="2358">IF($I747="n/a",0,IF(O$4&gt;second_reg_period,IF(O$4&lt;=$I747+$C760,$H760/($I747-5),IF(AND($H760&lt;&gt;0,N760=0,O$4=$C760+$I747+1),$H760,0)),0))</f>
        <v>-5.6256921825845595E-6</v>
      </c>
      <c r="P760" s="176">
        <f t="shared" ref="P760" si="2359">IF($I747="n/a",0,IF(P$4&gt;second_reg_period,IF(P$4&lt;=$I747+$C760,$H760/($I747-5),IF(AND($H760&lt;&gt;0,O760=0,P$4=$C760+$I747+1),$H760,0)),0))</f>
        <v>-5.6256921825845595E-6</v>
      </c>
      <c r="Q760" s="176">
        <f t="shared" ref="Q760" si="2360">IF($I747="n/a",0,IF(Q$4&gt;second_reg_period,IF(Q$4&lt;=$I747+$C760,$H760/($I747-5),IF(AND($H760&lt;&gt;0,P760=0,Q$4=$C760+$I747+1),$H760,0)),0))</f>
        <v>-5.6256921825845595E-6</v>
      </c>
      <c r="R760" s="176">
        <f t="shared" ref="R760" si="2361">IF($I747="n/a",0,IF(R$4&gt;second_reg_period,IF(R$4&lt;=$I747+$C760,$H760/($I747-5),IF(AND($H760&lt;&gt;0,Q760=0,R$4=$C760+$I747+1),$H760,0)),0))</f>
        <v>-5.6256921825845595E-6</v>
      </c>
      <c r="S760" s="176">
        <f t="shared" ref="S760" si="2362">IF($I747="n/a",0,IF(S$4&gt;second_reg_period,IF(S$4&lt;=$I747+$C760,$H760/($I747-5),IF(AND($H760&lt;&gt;0,R760=0,S$4=$C760+$I747+1),$H760,0)),0))</f>
        <v>-5.6256921825845595E-6</v>
      </c>
      <c r="T760" s="176">
        <f t="shared" ref="T760" si="2363">IF($I747="n/a",0,IF(T$4&gt;second_reg_period,IF(T$4&lt;=$I747+$C760,$H760/($I747-5),IF(AND($H760&lt;&gt;0,S760=0,T$4=$C760+$I747+1),$H760,0)),0))</f>
        <v>-5.6256921825845595E-6</v>
      </c>
      <c r="U760" s="176">
        <f t="shared" ref="U760" si="2364">IF($I747="n/a",0,IF(U$4&gt;second_reg_period,IF(U$4&lt;=$I747+$C760,$H760/($I747-5),IF(AND($H760&lt;&gt;0,T760=0,U$4=$C760+$I747+1),$H760,0)),0))</f>
        <v>-5.6256921825845595E-6</v>
      </c>
      <c r="V760" s="176">
        <f t="shared" ref="V760" si="2365">IF($I747="n/a",0,IF(V$4&gt;second_reg_period,IF(V$4&lt;=$I747+$C760,$H760/($I747-5),IF(AND($H760&lt;&gt;0,U760=0,V$4=$C760+$I747+1),$H760,0)),0))</f>
        <v>-5.6256921825845595E-6</v>
      </c>
      <c r="W760" s="176">
        <f t="shared" ref="W760" si="2366">IF($I747="n/a",0,IF(W$4&gt;second_reg_period,IF(W$4&lt;=$I747+$C760,$H760/($I747-5),IF(AND($H760&lt;&gt;0,V760=0,W$4=$C760+$I747+1),$H760,0)),0))</f>
        <v>-5.6256921825845595E-6</v>
      </c>
      <c r="X760" s="176">
        <f t="shared" ref="X760" si="2367">IF($I747="n/a",0,IF(X$4&gt;second_reg_period,IF(X$4&lt;=$I747+$C760,$H760/($I747-5),IF(AND($H760&lt;&gt;0,W760=0,X$4=$C760+$I747+1),$H760,0)),0))</f>
        <v>-5.6256921825845595E-6</v>
      </c>
      <c r="Y760" s="176">
        <f t="shared" ref="Y760" si="2368">IF($I747="n/a",0,IF(Y$4&gt;second_reg_period,IF(Y$4&lt;=$I747+$C760,$H760/($I747-5),IF(AND($H760&lt;&gt;0,X760=0,Y$4=$C760+$I747+1),$H760,0)),0))</f>
        <v>-5.6256921825845595E-6</v>
      </c>
      <c r="Z760" s="176">
        <f t="shared" ref="Z760" si="2369">IF($I747="n/a",0,IF(Z$4&gt;second_reg_period,IF(Z$4&lt;=$I747+$C760,$H760/($I747-5),IF(AND($H760&lt;&gt;0,Y760=0,Z$4=$C760+$I747+1),$H760,0)),0))</f>
        <v>-5.6256921825845595E-6</v>
      </c>
      <c r="AA760" s="176">
        <f t="shared" ref="AA760" si="2370">IF($I747="n/a",0,IF(AA$4&gt;second_reg_period,IF(AA$4&lt;=$I747+$C760,$H760/($I747-5),IF(AND($H760&lt;&gt;0,Z760=0,AA$4=$C760+$I747+1),$H760,0)),0))</f>
        <v>-5.6256921825845595E-6</v>
      </c>
      <c r="AB760" s="176">
        <f t="shared" ref="AB760" si="2371">IF($I747="n/a",0,IF(AB$4&gt;second_reg_period,IF(AB$4&lt;=$I747+$C760,$H760/($I747-5),IF(AND($H760&lt;&gt;0,AA760=0,AB$4=$C760+$I747+1),$H760,0)),0))</f>
        <v>-5.6256921825845595E-6</v>
      </c>
      <c r="AC760" s="176">
        <f t="shared" ref="AC760" si="2372">IF($I747="n/a",0,IF(AC$4&gt;second_reg_period,IF(AC$4&lt;=$I747+$C760,$H760/($I747-5),IF(AND($H760&lt;&gt;0,AB760=0,AC$4=$C760+$I747+1),$H760,0)),0))</f>
        <v>-5.6256921825845595E-6</v>
      </c>
      <c r="AD760" s="176">
        <f t="shared" ref="AD760" si="2373">IF($I747="n/a",0,IF(AD$4&gt;second_reg_period,IF(AD$4&lt;=$I747+$C760,$H760/($I747-5),IF(AND($H760&lt;&gt;0,AC760=0,AD$4=$C760+$I747+1),$H760,0)),0))</f>
        <v>-5.6256921825845595E-6</v>
      </c>
      <c r="AE760" s="176">
        <f t="shared" ref="AE760" si="2374">IF($I747="n/a",0,IF(AE$4&gt;second_reg_period,IF(AE$4&lt;=$I747+$C760,$H760/($I747-5),IF(AND($H760&lt;&gt;0,AD760=0,AE$4=$C760+$I747+1),$H760,0)),0))</f>
        <v>-5.6256921825845595E-6</v>
      </c>
      <c r="AF760" s="176">
        <f t="shared" ref="AF760" si="2375">IF($I747="n/a",0,IF(AF$4&gt;second_reg_period,IF(AF$4&lt;=$I747+$C760,$H760/($I747-5),IF(AND($H760&lt;&gt;0,AE760=0,AF$4=$C760+$I747+1),$H760,0)),0))</f>
        <v>-5.6256921825845595E-6</v>
      </c>
      <c r="AG760" s="176">
        <f t="shared" ref="AG760" si="2376">IF($I747="n/a",0,IF(AG$4&gt;second_reg_period,IF(AG$4&lt;=$I747+$C760,$H760/($I747-5),IF(AND($H760&lt;&gt;0,AF760=0,AG$4=$C760+$I747+1),$H760,0)),0))</f>
        <v>-5.6256921825845595E-6</v>
      </c>
      <c r="AH760" s="176">
        <f t="shared" ref="AH760" si="2377">IF($I747="n/a",0,IF(AH$4&gt;second_reg_period,IF(AH$4&lt;=$I747+$C760,$H760/($I747-5),IF(AND($H760&lt;&gt;0,AG760=0,AH$4=$C760+$I747+1),$H760,0)),0))</f>
        <v>-5.6256921825845595E-6</v>
      </c>
      <c r="AI760" s="176">
        <f t="shared" ref="AI760" si="2378">IF($I747="n/a",0,IF(AI$4&gt;second_reg_period,IF(AI$4&lt;=$I747+$C760,$H760/($I747-5),IF(AND($H760&lt;&gt;0,AH760=0,AI$4=$C760+$I747+1),$H760,0)),0))</f>
        <v>-5.6256921825845595E-6</v>
      </c>
      <c r="AJ760" s="176">
        <f t="shared" ref="AJ760" si="2379">IF($I747="n/a",0,IF(AJ$4&gt;second_reg_period,IF(AJ$4&lt;=$I747+$C760,$H760/($I747-5),IF(AND($H760&lt;&gt;0,AI760=0,AJ$4=$C760+$I747+1),$H760,0)),0))</f>
        <v>-5.6256921825845595E-6</v>
      </c>
      <c r="AK760" s="176">
        <f t="shared" ref="AK760" si="2380">IF($I747="n/a",0,IF(AK$4&gt;second_reg_period,IF(AK$4&lt;=$I747+$C760,$H760/($I747-5),IF(AND($H760&lt;&gt;0,AJ760=0,AK$4=$C760+$I747+1),$H760,0)),0))</f>
        <v>-5.6256921825845595E-6</v>
      </c>
      <c r="AL760" s="176">
        <f t="shared" ref="AL760" si="2381">IF($I747="n/a",0,IF(AL$4&gt;second_reg_period,IF(AL$4&lt;=$I747+$C760,$H760/($I747-5),IF(AND($H760&lt;&gt;0,AK760=0,AL$4=$C760+$I747+1),$H760,0)),0))</f>
        <v>-5.6256921825845595E-6</v>
      </c>
      <c r="AM760" s="176">
        <f t="shared" ref="AM760" si="2382">IF($I747="n/a",0,IF(AM$4&gt;second_reg_period,IF(AM$4&lt;=$I747+$C760,$H760/($I747-5),IF(AND($H760&lt;&gt;0,AL760=0,AM$4=$C760+$I747+1),$H760,0)),0))</f>
        <v>-5.6256921825845595E-6</v>
      </c>
      <c r="AN760" s="176">
        <f t="shared" ref="AN760" si="2383">IF($I747="n/a",0,IF(AN$4&gt;second_reg_period,IF(AN$4&lt;=$I747+$C760,$H760/($I747-5),IF(AND($H760&lt;&gt;0,AM760=0,AN$4=$C760+$I747+1),$H760,0)),0))</f>
        <v>-5.6256921825845595E-6</v>
      </c>
      <c r="AO760" s="176">
        <f t="shared" ref="AO760" si="2384">IF($I747="n/a",0,IF(AO$4&gt;second_reg_period,IF(AO$4&lt;=$I747+$C760,$H760/($I747-5),IF(AND($H760&lt;&gt;0,AN760=0,AO$4=$C760+$I747+1),$H760,0)),0))</f>
        <v>-5.6256921825845595E-6</v>
      </c>
      <c r="AP760" s="176">
        <f t="shared" ref="AP760" si="2385">IF($I747="n/a",0,IF(AP$4&gt;second_reg_period,IF(AP$4&lt;=$I747+$C760,$H760/($I747-5),IF(AND($H760&lt;&gt;0,AO760=0,AP$4=$C760+$I747+1),$H760,0)),0))</f>
        <v>-5.6256921825845595E-6</v>
      </c>
      <c r="AQ760" s="176">
        <f t="shared" ref="AQ760" si="2386">IF($I747="n/a",0,IF(AQ$4&gt;second_reg_period,IF(AQ$4&lt;=$I747+$C760,$H760/($I747-5),IF(AND($H760&lt;&gt;0,AP760=0,AQ$4=$C760+$I747+1),$H760,0)),0))</f>
        <v>-5.6256921825845595E-6</v>
      </c>
      <c r="AR760" s="176">
        <f t="shared" ref="AR760" si="2387">IF($I747="n/a",0,IF(AR$4&gt;second_reg_period,IF(AR$4&lt;=$I747+$C760,$H760/($I747-5),IF(AND($H760&lt;&gt;0,AQ760=0,AR$4=$C760+$I747+1),$H760,0)),0))</f>
        <v>-5.6256921825845595E-6</v>
      </c>
      <c r="AS760" s="176">
        <f t="shared" ref="AS760" si="2388">IF($I747="n/a",0,IF(AS$4&gt;second_reg_period,IF(AS$4&lt;=$I747+$C760,$H760/($I747-5),IF(AND($H760&lt;&gt;0,AR760=0,AS$4=$C760+$I747+1),$H760,0)),0))</f>
        <v>-5.6256921825845595E-6</v>
      </c>
      <c r="AT760" s="176">
        <f t="shared" ref="AT760" si="2389">IF($I747="n/a",0,IF(AT$4&gt;second_reg_period,IF(AT$4&lt;=$I747+$C760,$H760/($I747-5),IF(AND($H760&lt;&gt;0,AS760=0,AT$4=$C760+$I747+1),$H760,0)),0))</f>
        <v>-5.6256921825845595E-6</v>
      </c>
      <c r="AU760" s="176">
        <f t="shared" ref="AU760" si="2390">IF($I747="n/a",0,IF(AU$4&gt;second_reg_period,IF(AU$4&lt;=$I747+$C760,$H760/($I747-5),IF(AND($H760&lt;&gt;0,AT760=0,AU$4=$C760+$I747+1),$H760,0)),0))</f>
        <v>-5.6256921825845595E-6</v>
      </c>
      <c r="AV760" s="176">
        <f t="shared" ref="AV760" si="2391">IF($I747="n/a",0,IF(AV$4&gt;second_reg_period,IF(AV$4&lt;=$I747+$C760,$H760/($I747-5),IF(AND($H760&lt;&gt;0,AU760=0,AV$4=$C760+$I747+1),$H760,0)),0))</f>
        <v>-5.6256921825845595E-6</v>
      </c>
      <c r="AW760" s="176">
        <f t="shared" ref="AW760" si="2392">IF($I747="n/a",0,IF(AW$4&gt;second_reg_period,IF(AW$4&lt;=$I747+$C760,$H760/($I747-5),IF(AND($H760&lt;&gt;0,AV760=0,AW$4=$C760+$I747+1),$H760,0)),0))</f>
        <v>-5.6256921825845595E-6</v>
      </c>
      <c r="AX760" s="176">
        <f t="shared" ref="AX760" si="2393">IF($I747="n/a",0,IF(AX$4&gt;second_reg_period,IF(AX$4&lt;=$I747+$C760,$H760/($I747-5),IF(AND($H760&lt;&gt;0,AW760=0,AX$4=$C760+$I747+1),$H760,0)),0))</f>
        <v>-5.6256921825845595E-6</v>
      </c>
      <c r="AY760" s="176">
        <f t="shared" ref="AY760" si="2394">IF($I747="n/a",0,IF(AY$4&gt;second_reg_period,IF(AY$4&lt;=$I747+$C760,$H760/($I747-5),IF(AND($H760&lt;&gt;0,AX760=0,AY$4=$C760+$I747+1),$H760,0)),0))</f>
        <v>-5.6256921825845595E-6</v>
      </c>
      <c r="AZ760" s="176">
        <f t="shared" ref="AZ760" si="2395">IF($I747="n/a",0,IF(AZ$4&gt;second_reg_period,IF(AZ$4&lt;=$I747+$C760,$H760/($I747-5),IF(AND($H760&lt;&gt;0,AY760=0,AZ$4=$C760+$I747+1),$H760,0)),0))</f>
        <v>-5.6256921825845595E-6</v>
      </c>
      <c r="BA760" s="176">
        <f t="shared" ref="BA760" si="2396">IF($I747="n/a",0,IF(BA$4&gt;second_reg_period,IF(BA$4&lt;=$I747+$C760,$H760/($I747-5),IF(AND($H760&lt;&gt;0,AZ760=0,BA$4=$C760+$I747+1),$H760,0)),0))</f>
        <v>-5.6256921825845595E-6</v>
      </c>
      <c r="BB760" s="176">
        <f t="shared" ref="BB760" si="2397">IF($I747="n/a",0,IF(BB$4&gt;second_reg_period,IF(BB$4&lt;=$I747+$C760,$H760/($I747-5),IF(AND($H760&lt;&gt;0,BA760=0,BB$4=$C760+$I747+1),$H760,0)),0))</f>
        <v>-5.6256921825845595E-6</v>
      </c>
      <c r="BC760" s="176">
        <f t="shared" ref="BC760" si="2398">IF($I747="n/a",0,IF(BC$4&gt;second_reg_period,IF(BC$4&lt;=$I747+$C760,$H760/($I747-5),IF(AND($H760&lt;&gt;0,BB760=0,BC$4=$C760+$I747+1),$H760,0)),0))</f>
        <v>-5.6256921825845595E-6</v>
      </c>
      <c r="BD760" s="176">
        <f t="shared" ref="BD760" si="2399">IF($I747="n/a",0,IF(BD$4&gt;second_reg_period,IF(BD$4&lt;=$I747+$C760,$H760/($I747-5),IF(AND($H760&lt;&gt;0,BC760=0,BD$4=$C760+$I747+1),$H760,0)),0))</f>
        <v>-5.6256921825845595E-6</v>
      </c>
      <c r="BE760" s="176">
        <f t="shared" ref="BE760" si="2400">IF($I747="n/a",0,IF(BE$4&gt;second_reg_period,IF(BE$4&lt;=$I747+$C760,$H760/($I747-5),IF(AND($H760&lt;&gt;0,BD760=0,BE$4=$C760+$I747+1),$H760,0)),0))</f>
        <v>-5.6256921825845595E-6</v>
      </c>
      <c r="BF760" s="176">
        <f t="shared" ref="BF760" si="2401">IF($I747="n/a",0,IF(BF$4&gt;second_reg_period,IF(BF$4&lt;=$I747+$C760,$H760/($I747-5),IF(AND($H760&lt;&gt;0,BE760=0,BF$4=$C760+$I747+1),$H760,0)),0))</f>
        <v>-5.6256921825845595E-6</v>
      </c>
      <c r="BG760" s="176">
        <f t="shared" ref="BG760" si="2402">IF($I747="n/a",0,IF(BG$4&gt;second_reg_period,IF(BG$4&lt;=$I747+$C760,$H760/($I747-5),IF(AND($H760&lt;&gt;0,BF760=0,BG$4=$C760+$I747+1),$H760,0)),0))</f>
        <v>-5.6256921825845595E-6</v>
      </c>
      <c r="BH760" s="176">
        <f t="shared" ref="BH760" si="2403">IF($I747="n/a",0,IF(BH$4&gt;second_reg_period,IF(BH$4&lt;=$I747+$C760,$H760/($I747-5),IF(AND($H760&lt;&gt;0,BG760=0,BH$4=$C760+$I747+1),$H760,0)),0))</f>
        <v>-5.6256921825845595E-6</v>
      </c>
      <c r="BI760" s="176">
        <f t="shared" ref="BI760" si="2404">IF($I747="n/a",0,IF(BI$4&gt;second_reg_period,IF(BI$4&lt;=$I747+$C760,$H760/($I747-5),IF(AND($H760&lt;&gt;0,BH760=0,BI$4=$C760+$I747+1),$H760,0)),0))</f>
        <v>-5.6256921825845595E-6</v>
      </c>
      <c r="BJ760" s="176">
        <f t="shared" ref="BJ760" si="2405">IF($I747="n/a",0,IF(BJ$4&gt;second_reg_period,IF(BJ$4&lt;=$I747+$C760,$H760/($I747-5),IF(AND($H760&lt;&gt;0,BI760=0,BJ$4=$C760+$I747+1),$H760,0)),0))</f>
        <v>-5.6256921825845595E-6</v>
      </c>
      <c r="BK760" s="176">
        <f t="shared" ref="BK760" si="2406">IF($I747="n/a",0,IF(BK$4&gt;second_reg_period,IF(BK$4&lt;=$I747+$C760,$H760/($I747-5),IF(AND($H760&lt;&gt;0,BJ760=0,BK$4=$C760+$I747+1),$H760,0)),0))</f>
        <v>-5.6256921825845595E-6</v>
      </c>
      <c r="BL760" s="176">
        <f t="shared" ref="BL760" si="2407">IF($I747="n/a",0,IF(BL$4&gt;second_reg_period,IF(BL$4&lt;=$I747+$C760,$H760/($I747-5),IF(AND($H760&lt;&gt;0,BK760=0,BL$4=$C760+$I747+1),$H760,0)),0))</f>
        <v>-5.6256921825845595E-6</v>
      </c>
      <c r="BM760" s="176">
        <f t="shared" ref="BM760" si="2408">IF($I747="n/a",0,IF(BM$4&gt;second_reg_period,IF(BM$4&lt;=$I747+$C760,$H760/($I747-5),IF(AND($H760&lt;&gt;0,BL760=0,BM$4=$C760+$I747+1),$H760,0)),0))</f>
        <v>-5.6256921825845595E-6</v>
      </c>
      <c r="BN760" s="176">
        <f t="shared" ref="BN760" si="2409">IF($I747="n/a",0,IF(BN$4&gt;second_reg_period,IF(BN$4&lt;=$I747+$C760,$H760/($I747-5),IF(AND($H760&lt;&gt;0,BM760=0,BN$4=$C760+$I747+1),$H760,0)),0))</f>
        <v>-5.6256921825845595E-6</v>
      </c>
      <c r="BO760" s="176">
        <f t="shared" ref="BO760" si="2410">IF($I747="n/a",0,IF(BO$4&gt;second_reg_period,IF(BO$4&lt;=$I747+$C760,$H760/($I747-5),IF(AND($H760&lt;&gt;0,BN760=0,BO$4=$C760+$I747+1),$H760,0)),0))</f>
        <v>-5.6256921825845595E-6</v>
      </c>
      <c r="BP760" s="176">
        <f t="shared" ref="BP760" si="2411">IF($I747="n/a",0,IF(BP$4&gt;second_reg_period,IF(BP$4&lt;=$I747+$C760,$H760/($I747-5),IF(AND($H760&lt;&gt;0,BO760=0,BP$4=$C760+$I747+1),$H760,0)),0))</f>
        <v>-5.6256921825845595E-6</v>
      </c>
      <c r="BQ760" s="176">
        <f t="shared" ref="BQ760" si="2412">IF($I747="n/a",0,IF(BQ$4&gt;second_reg_period,IF(BQ$4&lt;=$I747+$C760,$H760/($I747-5),IF(AND($H760&lt;&gt;0,BP760=0,BQ$4=$C760+$I747+1),$H760,0)),0))</f>
        <v>-5.6256921825845595E-6</v>
      </c>
      <c r="BR760" s="176">
        <f t="shared" ref="BR760" si="2413">IF($I747="n/a",0,IF(BR$4&gt;second_reg_period,IF(BR$4&lt;=$I747+$C760,$H760/($I747-5),IF(AND($H760&lt;&gt;0,BQ760=0,BR$4=$C760+$I747+1),$H760,0)),0))</f>
        <v>0</v>
      </c>
      <c r="BS760" s="176">
        <f t="shared" ref="BS760" si="2414">IF($I747="n/a",0,IF(BS$4&gt;second_reg_period,IF(BS$4&lt;=$I747+$C760,$H760/($I747-5),IF(AND($H760&lt;&gt;0,BR760=0,BS$4=$C760+$I747+1),$H760,0)),0))</f>
        <v>0</v>
      </c>
      <c r="BT760" s="176">
        <f t="shared" ref="BT760" si="2415">IF($I747="n/a",0,IF(BT$4&gt;second_reg_period,IF(BT$4&lt;=$I747+$C760,$H760/($I747-5),IF(AND($H760&lt;&gt;0,BS760=0,BT$4=$C760+$I747+1),$H760,0)),0))</f>
        <v>0</v>
      </c>
      <c r="BU760" s="176">
        <f t="shared" ref="BU760" si="2416">IF($I747="n/a",0,IF(BU$4&gt;second_reg_period,IF(BU$4&lt;=$I747+$C760,$H760/($I747-5),IF(AND($H760&lt;&gt;0,BT760=0,BU$4=$C760+$I747+1),$H760,0)),0))</f>
        <v>0</v>
      </c>
      <c r="BV760" s="176">
        <f t="shared" ref="BV760" si="2417">IF($I747="n/a",0,IF(BV$4&gt;second_reg_period,IF(BV$4&lt;=$I747+$C760,$H760/($I747-5),IF(AND($H760&lt;&gt;0,BU760=0,BV$4=$C760+$I747+1),$H760,0)),0))</f>
        <v>0</v>
      </c>
      <c r="BW760" s="176">
        <f t="shared" ref="BW760" si="2418">IF($I747="n/a",0,IF(BW$4&gt;second_reg_period,IF(BW$4&lt;=$I747+$C760,$H760/($I747-5),IF(AND($H760&lt;&gt;0,BV760=0,BW$4=$C760+$I747+1),$H760,0)),0))</f>
        <v>0</v>
      </c>
      <c r="BX760" s="176">
        <f t="shared" ref="BX760" si="2419">IF($I747="n/a",0,IF(BX$4&gt;second_reg_period,IF(BX$4&lt;=$I747+$C760,$H760/($I747-5),IF(AND($H760&lt;&gt;0,BW760=0,BX$4=$C760+$I747+1),$H760,0)),0))</f>
        <v>0</v>
      </c>
      <c r="BY760" s="176">
        <f t="shared" ref="BY760" si="2420">IF($I747="n/a",0,IF(BY$4&gt;second_reg_period,IF(BY$4&lt;=$I747+$C760,$H760/($I747-5),IF(AND($H760&lt;&gt;0,BX760=0,BY$4=$C760+$I747+1),$H760,0)),0))</f>
        <v>0</v>
      </c>
      <c r="BZ760" s="176">
        <f t="shared" ref="BZ760" si="2421">IF($I747="n/a",0,IF(BZ$4&gt;second_reg_period,IF(BZ$4&lt;=$I747+$C760,$H760/($I747-5),IF(AND($H760&lt;&gt;0,BY760=0,BZ$4=$C760+$I747+1),$H760,0)),0))</f>
        <v>0</v>
      </c>
      <c r="CA760" s="176">
        <f t="shared" ref="CA760" si="2422">IF($I747="n/a",0,IF(CA$4&gt;second_reg_period,IF(CA$4&lt;=$I747+$C760,$H760/($I747-5),IF(AND($H760&lt;&gt;0,BZ760=0,CA$4=$C760+$I747+1),$H760,0)),0))</f>
        <v>0</v>
      </c>
      <c r="CB760" s="176">
        <f t="shared" ref="CB760" si="2423">IF($I747="n/a",0,IF(CB$4&gt;second_reg_period,IF(CB$4&lt;=$I747+$C760,$H760/($I747-5),IF(AND($H760&lt;&gt;0,CA760=0,CB$4=$C760+$I747+1),$H760,0)),0))</f>
        <v>0</v>
      </c>
      <c r="CC760" s="176">
        <f t="shared" ref="CC760" si="2424">IF($I747="n/a",0,IF(CC$4&gt;second_reg_period,IF(CC$4&lt;=$I747+$C760,$H760/($I747-5),IF(AND($H760&lt;&gt;0,CB760=0,CC$4=$C760+$I747+1),$H760,0)),0))</f>
        <v>0</v>
      </c>
      <c r="CD760" s="176">
        <f t="shared" ref="CD760" si="2425">IF($I747="n/a",0,IF(CD$4&gt;second_reg_period,IF(CD$4&lt;=$I747+$C760,$H760/($I747-5),IF(AND($H760&lt;&gt;0,CC760=0,CD$4=$C760+$I747+1),$H760,0)),0))</f>
        <v>0</v>
      </c>
      <c r="CE760" s="176">
        <f t="shared" ref="CE760" si="2426">IF($I747="n/a",0,IF(CE$4&gt;second_reg_period,IF(CE$4&lt;=$I747+$C760,$H760/($I747-5),IF(AND($H760&lt;&gt;0,CD760=0,CE$4=$C760+$I747+1),$H760,0)),0))</f>
        <v>0</v>
      </c>
      <c r="CF760" s="176">
        <f t="shared" ref="CF760" si="2427">IF($I747="n/a",0,IF(CF$4&gt;second_reg_period,IF(CF$4&lt;=$I747+$C760,$H760/($I747-5),IF(AND($H760&lt;&gt;0,CE760=0,CF$4=$C760+$I747+1),$H760,0)),0))</f>
        <v>0</v>
      </c>
      <c r="CG760" s="158"/>
      <c r="CH760" s="158"/>
      <c r="CI760" s="158"/>
      <c r="CJ760" s="158"/>
      <c r="CK760" s="158"/>
      <c r="CL760" s="158"/>
      <c r="CM760" s="158"/>
      <c r="CN760" s="158"/>
      <c r="CO760" s="158"/>
      <c r="CP760" s="158"/>
      <c r="CQ760" s="158"/>
      <c r="CR760" s="158"/>
      <c r="CS760" s="158"/>
      <c r="CT760" s="158"/>
      <c r="CU760" s="158"/>
      <c r="CV760" s="158"/>
      <c r="CW760" s="158"/>
      <c r="CX760" s="158"/>
      <c r="CY760" s="158"/>
      <c r="CZ760" s="158"/>
      <c r="DA760" s="158"/>
      <c r="DB760" s="158"/>
      <c r="DC760" s="158"/>
      <c r="DD760" s="158"/>
      <c r="DE760" s="158"/>
      <c r="DF760" s="158"/>
      <c r="DG760" s="158"/>
      <c r="DH760" s="158"/>
      <c r="DI760" s="158"/>
      <c r="DJ760" s="158"/>
      <c r="DK760" s="158"/>
      <c r="DL760" s="158"/>
      <c r="DM760" s="158"/>
      <c r="DN760" s="158"/>
      <c r="DO760" s="158"/>
      <c r="DP760" s="158"/>
      <c r="DQ760" s="158"/>
      <c r="DR760" s="158"/>
      <c r="DS760" s="158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58"/>
      <c r="ED760" s="158"/>
      <c r="EE760" s="158"/>
      <c r="EF760" s="158"/>
      <c r="EG760" s="158"/>
      <c r="EH760" s="158"/>
      <c r="EI760" s="158"/>
      <c r="EJ760" s="158"/>
      <c r="EK760" s="158"/>
      <c r="EL760" s="158"/>
      <c r="EM760" s="158"/>
      <c r="EN760" s="158"/>
      <c r="EO760" s="158"/>
      <c r="EP760" s="158"/>
      <c r="EQ760" s="158"/>
      <c r="ER760" s="158"/>
      <c r="ES760" s="158"/>
      <c r="ET760" s="158"/>
      <c r="EU760" s="158"/>
      <c r="EV760" s="158"/>
      <c r="EW760" s="158"/>
      <c r="EX760" s="158"/>
      <c r="EY760" s="158"/>
      <c r="EZ760" s="158"/>
      <c r="FA760" s="158"/>
      <c r="FB760" s="158"/>
      <c r="FC760" s="158"/>
      <c r="FD760" s="158"/>
      <c r="FE760" s="158"/>
      <c r="FF760" s="158"/>
      <c r="FG760" s="158"/>
      <c r="FH760" s="158"/>
      <c r="FI760" s="158"/>
      <c r="FJ760" s="158"/>
      <c r="FK760" s="158"/>
      <c r="FL760" s="158"/>
      <c r="FM760" s="158"/>
      <c r="FN760" s="158"/>
      <c r="FO760" s="158"/>
      <c r="FP760" s="158"/>
      <c r="FQ760" s="158"/>
      <c r="FR760" s="158"/>
      <c r="FS760" s="158"/>
      <c r="FT760" s="158"/>
      <c r="FU760" s="158"/>
      <c r="FV760" s="158"/>
      <c r="FW760" s="158"/>
      <c r="FX760" s="158"/>
      <c r="FY760" s="158"/>
      <c r="FZ760" s="158"/>
      <c r="GA760" s="158"/>
      <c r="GB760" s="158"/>
      <c r="GC760" s="158"/>
      <c r="GD760" s="158"/>
      <c r="GE760" s="158"/>
      <c r="GF760" s="158"/>
      <c r="GG760" s="158"/>
      <c r="GH760" s="158"/>
      <c r="GI760" s="158"/>
      <c r="GJ760" s="158"/>
      <c r="GK760" s="158"/>
      <c r="GL760" s="158"/>
      <c r="GM760" s="158"/>
      <c r="GN760" s="158"/>
      <c r="GO760" s="158"/>
      <c r="GP760" s="158"/>
      <c r="GQ760" s="158"/>
      <c r="GR760" s="158"/>
      <c r="GS760" s="158"/>
      <c r="GT760" s="158"/>
      <c r="GU760" s="158"/>
      <c r="GV760" s="158"/>
      <c r="GW760" s="158"/>
      <c r="GX760" s="158"/>
      <c r="GY760" s="158"/>
      <c r="GZ760" s="158"/>
      <c r="HA760" s="158"/>
      <c r="HB760" s="158"/>
      <c r="HC760" s="158"/>
      <c r="HD760" s="158"/>
      <c r="HE760" s="158"/>
      <c r="HF760" s="158"/>
      <c r="HG760" s="158"/>
      <c r="HH760" s="158"/>
      <c r="HI760" s="158"/>
      <c r="HJ760" s="158"/>
      <c r="HK760" s="158"/>
      <c r="HL760" s="158"/>
      <c r="HM760" s="158"/>
      <c r="HN760" s="158"/>
      <c r="HO760" s="158"/>
      <c r="HP760" s="158"/>
      <c r="HQ760" s="158"/>
      <c r="HR760" s="158"/>
      <c r="HS760" s="158"/>
      <c r="HT760" s="158"/>
      <c r="HU760" s="158"/>
      <c r="HV760" s="158"/>
      <c r="HW760" s="158"/>
      <c r="HX760" s="158"/>
      <c r="HY760" s="158"/>
      <c r="HZ760" s="158"/>
      <c r="IA760" s="158"/>
      <c r="IB760" s="158"/>
      <c r="IC760" s="158"/>
      <c r="ID760" s="158"/>
      <c r="IE760" s="158"/>
      <c r="IF760" s="158"/>
      <c r="IG760" s="158"/>
      <c r="IH760" s="158"/>
      <c r="II760" s="158"/>
      <c r="IJ760" s="158"/>
      <c r="IK760" s="158"/>
      <c r="IL760" s="158"/>
      <c r="IM760" s="158"/>
      <c r="IN760" s="158"/>
      <c r="IO760" s="158"/>
      <c r="IP760" s="158"/>
      <c r="IQ760" s="158"/>
      <c r="IR760" s="158"/>
      <c r="IS760" s="158"/>
      <c r="IT760" s="158"/>
      <c r="IU760" s="158"/>
      <c r="IV760" s="158"/>
      <c r="IW760" s="158"/>
      <c r="IX760" s="158"/>
      <c r="IY760" s="158"/>
      <c r="IZ760" s="158"/>
      <c r="JA760" s="158"/>
      <c r="JB760" s="158"/>
      <c r="JC760" s="158"/>
      <c r="JD760" s="158"/>
      <c r="JE760" s="158"/>
      <c r="JF760" s="158"/>
      <c r="JG760" s="158"/>
      <c r="JH760" s="158"/>
      <c r="JI760" s="158"/>
      <c r="JJ760" s="158"/>
      <c r="JK760" s="158"/>
      <c r="JL760" s="158"/>
      <c r="JM760" s="158"/>
      <c r="JN760" s="158"/>
      <c r="JO760" s="158"/>
      <c r="JP760" s="158"/>
      <c r="JQ760" s="158"/>
      <c r="JR760" s="158"/>
      <c r="JS760" s="158"/>
      <c r="JT760" s="158"/>
      <c r="JU760" s="158"/>
      <c r="JV760" s="158"/>
      <c r="JW760" s="158"/>
      <c r="JX760" s="158"/>
      <c r="JY760" s="158"/>
      <c r="JZ760" s="158"/>
      <c r="KA760" s="158"/>
      <c r="KB760" s="158"/>
      <c r="KC760" s="158"/>
      <c r="KD760" s="158"/>
      <c r="KE760" s="158"/>
      <c r="KF760" s="158"/>
      <c r="KG760" s="158"/>
      <c r="KH760" s="158"/>
      <c r="KI760" s="158"/>
      <c r="KJ760" s="158"/>
      <c r="KK760" s="158"/>
      <c r="KL760" s="158"/>
      <c r="KM760" s="158"/>
      <c r="KN760" s="158"/>
      <c r="KO760" s="158"/>
      <c r="KP760" s="158"/>
      <c r="KQ760" s="158"/>
      <c r="KR760" s="158"/>
      <c r="KS760" s="158"/>
      <c r="KT760" s="158"/>
      <c r="KU760" s="158"/>
      <c r="KV760" s="158"/>
      <c r="KW760" s="158"/>
      <c r="KX760" s="158"/>
      <c r="KY760" s="158"/>
      <c r="KZ760" s="158"/>
      <c r="LA760" s="158"/>
      <c r="LB760" s="158"/>
      <c r="LC760" s="158"/>
      <c r="LD760" s="158"/>
      <c r="LE760" s="158"/>
      <c r="LF760" s="158"/>
      <c r="LG760" s="158"/>
      <c r="LH760" s="158"/>
      <c r="LI760" s="158"/>
      <c r="LJ760" s="158"/>
      <c r="LK760" s="158"/>
      <c r="LL760" s="158"/>
      <c r="LM760" s="158"/>
      <c r="LN760" s="158"/>
      <c r="LO760" s="158"/>
      <c r="LP760" s="158"/>
      <c r="LQ760" s="158"/>
      <c r="LR760" s="158"/>
      <c r="LS760" s="158"/>
      <c r="LT760" s="158"/>
      <c r="LU760" s="158"/>
      <c r="LV760" s="158"/>
      <c r="LW760" s="158"/>
      <c r="LX760" s="158"/>
      <c r="LY760" s="158"/>
      <c r="LZ760" s="158"/>
      <c r="MA760" s="158"/>
      <c r="MB760" s="158"/>
      <c r="MC760" s="158"/>
      <c r="MD760" s="158"/>
      <c r="ME760" s="158"/>
      <c r="MF760" s="158"/>
      <c r="MG760" s="158"/>
      <c r="MH760" s="158"/>
      <c r="MI760" s="158"/>
      <c r="MJ760" s="158"/>
      <c r="MK760" s="158"/>
      <c r="ML760" s="158"/>
      <c r="MM760" s="158"/>
      <c r="MN760" s="158"/>
      <c r="MO760" s="158"/>
      <c r="MP760" s="158"/>
      <c r="MQ760" s="158"/>
      <c r="MR760" s="158"/>
      <c r="MS760" s="158"/>
      <c r="MT760" s="158"/>
      <c r="MU760" s="158"/>
      <c r="MV760" s="158"/>
      <c r="MW760" s="158"/>
      <c r="MX760" s="158"/>
      <c r="MY760" s="158"/>
      <c r="MZ760" s="158"/>
      <c r="NA760" s="158"/>
      <c r="NB760" s="158"/>
      <c r="NC760" s="158"/>
      <c r="ND760" s="158"/>
      <c r="NE760" s="158"/>
      <c r="NF760" s="158"/>
      <c r="NG760" s="158"/>
      <c r="NH760" s="158"/>
      <c r="NI760" s="158"/>
      <c r="NJ760" s="158"/>
      <c r="NK760" s="158"/>
      <c r="NL760" s="158"/>
      <c r="NM760" s="158"/>
      <c r="NN760" s="158"/>
      <c r="NO760" s="158"/>
      <c r="NP760" s="158"/>
      <c r="NQ760" s="158"/>
      <c r="NR760" s="158"/>
      <c r="NS760" s="158"/>
      <c r="NT760" s="158"/>
      <c r="NU760" s="158"/>
      <c r="NV760" s="158"/>
      <c r="NW760" s="158"/>
      <c r="NX760" s="158"/>
      <c r="NY760" s="158"/>
      <c r="NZ760" s="158"/>
      <c r="OA760" s="158"/>
      <c r="OB760" s="158"/>
      <c r="OC760" s="158"/>
      <c r="OD760" s="158"/>
      <c r="OE760" s="158"/>
      <c r="OF760" s="158"/>
      <c r="OG760" s="158"/>
      <c r="OH760" s="158"/>
      <c r="OI760" s="158"/>
      <c r="OJ760" s="158"/>
      <c r="OK760" s="158"/>
      <c r="OL760" s="158"/>
      <c r="OM760" s="158"/>
      <c r="ON760" s="158"/>
      <c r="OO760" s="158"/>
      <c r="OP760" s="158"/>
      <c r="OQ760" s="158"/>
      <c r="OR760" s="158"/>
      <c r="OS760" s="158"/>
      <c r="OT760" s="158"/>
      <c r="OU760" s="158"/>
      <c r="OV760" s="158"/>
      <c r="OW760" s="158"/>
      <c r="OX760" s="158"/>
      <c r="OY760" s="158"/>
      <c r="OZ760" s="158"/>
      <c r="PA760" s="158"/>
      <c r="PB760" s="158"/>
      <c r="PC760" s="158"/>
      <c r="PD760" s="158"/>
      <c r="PE760" s="158"/>
      <c r="PF760" s="158"/>
      <c r="PG760" s="158"/>
      <c r="PH760" s="158"/>
      <c r="PI760" s="158"/>
      <c r="PJ760" s="158"/>
      <c r="PK760" s="158"/>
      <c r="PL760" s="158"/>
      <c r="PM760" s="158"/>
      <c r="PN760" s="158"/>
      <c r="PO760" s="158"/>
      <c r="PP760" s="158"/>
      <c r="PQ760" s="158"/>
      <c r="PR760" s="158"/>
      <c r="PS760" s="158"/>
      <c r="PT760" s="158"/>
      <c r="PU760" s="158"/>
      <c r="PV760" s="158"/>
      <c r="PW760" s="158"/>
      <c r="PX760" s="158"/>
      <c r="PY760" s="158"/>
      <c r="PZ760" s="158"/>
      <c r="QA760" s="158"/>
      <c r="QB760" s="158"/>
      <c r="QC760" s="158"/>
      <c r="QD760" s="158"/>
      <c r="QE760" s="158"/>
      <c r="QF760" s="158"/>
      <c r="QG760" s="158"/>
      <c r="QH760" s="158"/>
      <c r="QI760" s="158"/>
      <c r="QJ760" s="158"/>
      <c r="QK760" s="158"/>
      <c r="QL760" s="158"/>
      <c r="QM760" s="158"/>
      <c r="QN760" s="158"/>
      <c r="QO760" s="158"/>
      <c r="QP760" s="158"/>
      <c r="QQ760" s="158"/>
      <c r="QR760" s="158"/>
      <c r="QS760" s="158"/>
      <c r="QT760" s="158"/>
      <c r="QU760" s="158"/>
      <c r="QV760" s="158"/>
      <c r="QW760" s="158"/>
      <c r="QX760" s="158"/>
      <c r="QY760" s="158"/>
      <c r="QZ760" s="158"/>
      <c r="RA760" s="158"/>
      <c r="RB760" s="158"/>
      <c r="RC760" s="158"/>
      <c r="RD760" s="158"/>
      <c r="RE760" s="158"/>
      <c r="RF760" s="158"/>
      <c r="RG760" s="158"/>
      <c r="RH760" s="158"/>
      <c r="RI760" s="158"/>
      <c r="RJ760" s="158"/>
      <c r="RK760" s="158"/>
      <c r="RL760" s="158"/>
      <c r="RM760" s="158"/>
      <c r="RN760" s="158"/>
      <c r="RO760" s="158"/>
      <c r="RP760" s="158"/>
      <c r="RQ760" s="158"/>
      <c r="RR760" s="158"/>
      <c r="RS760" s="158"/>
      <c r="RT760" s="158"/>
      <c r="RU760" s="158"/>
      <c r="RV760" s="158"/>
      <c r="RW760" s="158"/>
      <c r="RX760" s="158"/>
      <c r="RY760" s="158"/>
      <c r="RZ760" s="158"/>
      <c r="SA760" s="158"/>
      <c r="SB760" s="158"/>
      <c r="SC760" s="158"/>
      <c r="SD760" s="158"/>
      <c r="SE760" s="158"/>
      <c r="SF760" s="158"/>
      <c r="SG760" s="158"/>
      <c r="SH760" s="158"/>
      <c r="SI760" s="158"/>
      <c r="SJ760" s="158"/>
      <c r="SK760" s="158"/>
      <c r="SL760" s="158"/>
      <c r="SM760" s="158"/>
      <c r="SN760" s="158"/>
      <c r="SO760" s="158"/>
      <c r="SP760" s="158"/>
      <c r="SQ760" s="158"/>
      <c r="SR760" s="158"/>
      <c r="SS760" s="158"/>
      <c r="ST760" s="158"/>
      <c r="SU760" s="158"/>
      <c r="SV760" s="158"/>
      <c r="SW760" s="158"/>
      <c r="SX760" s="158"/>
      <c r="SY760" s="158"/>
      <c r="SZ760" s="158"/>
      <c r="TA760" s="158"/>
      <c r="TB760" s="158"/>
      <c r="TC760" s="158"/>
      <c r="TD760" s="158"/>
      <c r="TE760" s="158"/>
      <c r="TF760" s="158"/>
      <c r="TG760" s="158"/>
      <c r="TH760" s="158"/>
      <c r="TI760" s="158"/>
      <c r="TJ760" s="158"/>
      <c r="TK760" s="158"/>
      <c r="TL760" s="158"/>
      <c r="TM760" s="158"/>
      <c r="TN760" s="158"/>
      <c r="TO760" s="158"/>
      <c r="TP760" s="158"/>
      <c r="TQ760" s="158"/>
      <c r="TR760" s="158"/>
      <c r="TS760" s="158"/>
      <c r="TT760" s="158"/>
      <c r="TU760" s="158"/>
      <c r="TV760" s="158"/>
      <c r="TW760" s="158"/>
      <c r="TX760" s="158"/>
      <c r="TY760" s="158"/>
      <c r="TZ760" s="158"/>
      <c r="UA760" s="158"/>
      <c r="UB760" s="158"/>
      <c r="UC760" s="158"/>
      <c r="UD760" s="158"/>
      <c r="UE760" s="158"/>
      <c r="UF760" s="158"/>
      <c r="UG760" s="158"/>
      <c r="UH760" s="158"/>
      <c r="UI760" s="158"/>
      <c r="UJ760" s="158"/>
      <c r="UK760" s="158"/>
      <c r="UL760" s="158"/>
      <c r="UM760" s="158"/>
      <c r="UN760" s="158"/>
      <c r="UO760" s="158"/>
      <c r="UP760" s="158"/>
      <c r="UQ760" s="158"/>
      <c r="UR760" s="158"/>
      <c r="US760" s="158"/>
      <c r="UT760" s="158"/>
      <c r="UU760" s="158"/>
      <c r="UV760" s="158"/>
      <c r="UW760" s="158"/>
      <c r="UX760" s="158"/>
      <c r="UY760" s="158"/>
      <c r="UZ760" s="158"/>
      <c r="VA760" s="158"/>
      <c r="VB760" s="158"/>
      <c r="VC760" s="158"/>
      <c r="VD760" s="158"/>
      <c r="VE760" s="158"/>
      <c r="VF760" s="158"/>
      <c r="VG760" s="158"/>
      <c r="VH760" s="158"/>
      <c r="VI760" s="158"/>
      <c r="VJ760" s="158"/>
      <c r="VK760" s="158"/>
      <c r="VL760" s="158"/>
      <c r="VM760" s="158"/>
      <c r="VN760" s="158"/>
      <c r="VO760" s="158"/>
      <c r="VP760" s="158"/>
      <c r="VQ760" s="158"/>
      <c r="VR760" s="158"/>
      <c r="VS760" s="158"/>
      <c r="VT760" s="158"/>
      <c r="VU760" s="158"/>
      <c r="VV760" s="158"/>
      <c r="VW760" s="158"/>
      <c r="VX760" s="158"/>
      <c r="VY760" s="158"/>
      <c r="VZ760" s="158"/>
      <c r="WA760" s="158"/>
      <c r="WB760" s="158"/>
      <c r="WC760" s="158"/>
      <c r="WD760" s="158"/>
      <c r="WE760" s="158"/>
      <c r="WF760" s="158"/>
      <c r="WG760" s="158"/>
      <c r="WH760" s="158"/>
      <c r="WI760" s="158"/>
      <c r="WJ760" s="158"/>
      <c r="WK760" s="158"/>
      <c r="WL760" s="158"/>
      <c r="WM760" s="158"/>
      <c r="WN760" s="158"/>
      <c r="WO760" s="158"/>
      <c r="WP760" s="158"/>
      <c r="WQ760" s="158"/>
      <c r="WR760" s="158"/>
      <c r="WS760" s="158"/>
      <c r="WT760" s="158"/>
      <c r="WU760" s="158"/>
      <c r="WV760" s="158"/>
      <c r="WW760" s="158"/>
      <c r="WX760" s="158"/>
      <c r="WY760" s="158"/>
      <c r="WZ760" s="158"/>
      <c r="XA760" s="158"/>
      <c r="XB760" s="158"/>
      <c r="XC760" s="158"/>
      <c r="XD760" s="158"/>
      <c r="XE760" s="158"/>
      <c r="XF760" s="158"/>
      <c r="XG760" s="158"/>
      <c r="XH760" s="158"/>
      <c r="XI760" s="158"/>
      <c r="XJ760" s="158"/>
      <c r="XK760" s="158"/>
      <c r="XL760" s="158"/>
      <c r="XM760" s="158"/>
      <c r="XN760" s="158"/>
      <c r="XO760" s="158"/>
      <c r="XP760" s="158"/>
      <c r="XQ760" s="158"/>
      <c r="XR760" s="158"/>
      <c r="XS760" s="158"/>
      <c r="XT760" s="158"/>
      <c r="XU760" s="158"/>
      <c r="XV760" s="158"/>
      <c r="XW760" s="158"/>
      <c r="XX760" s="158"/>
      <c r="XY760" s="158"/>
      <c r="XZ760" s="158"/>
      <c r="YA760" s="158"/>
      <c r="YB760" s="158"/>
      <c r="YC760" s="158"/>
      <c r="YD760" s="158"/>
      <c r="YE760" s="158"/>
      <c r="YF760" s="158"/>
      <c r="YG760" s="158"/>
      <c r="YH760" s="158"/>
      <c r="YI760" s="158"/>
      <c r="YJ760" s="158"/>
      <c r="YK760" s="158"/>
      <c r="YL760" s="158"/>
      <c r="YM760" s="158"/>
      <c r="YN760" s="158"/>
      <c r="YO760" s="158"/>
      <c r="YP760" s="158"/>
      <c r="YQ760" s="158"/>
      <c r="YR760" s="158"/>
      <c r="YS760" s="158"/>
      <c r="YT760" s="158"/>
      <c r="YU760" s="158"/>
      <c r="YV760" s="158"/>
      <c r="YW760" s="158"/>
      <c r="YX760" s="158"/>
      <c r="YY760" s="158"/>
      <c r="YZ760" s="158"/>
      <c r="ZA760" s="158"/>
      <c r="ZB760" s="158"/>
      <c r="ZC760" s="158"/>
      <c r="ZD760" s="158"/>
      <c r="ZE760" s="158"/>
      <c r="ZF760" s="158"/>
      <c r="ZG760" s="158"/>
      <c r="ZH760" s="158"/>
      <c r="ZI760" s="158"/>
      <c r="ZJ760" s="158"/>
      <c r="ZK760" s="158"/>
      <c r="ZL760" s="158"/>
      <c r="ZM760" s="158"/>
      <c r="ZN760" s="158"/>
      <c r="ZO760" s="158"/>
      <c r="ZP760" s="158"/>
      <c r="ZQ760" s="158"/>
      <c r="ZR760" s="158"/>
      <c r="ZS760" s="158"/>
      <c r="ZT760" s="158"/>
      <c r="ZU760" s="158"/>
      <c r="ZV760" s="158"/>
      <c r="ZW760" s="158"/>
      <c r="ZX760" s="158"/>
      <c r="ZY760" s="158"/>
      <c r="ZZ760" s="158"/>
      <c r="AAA760" s="158"/>
      <c r="AAB760" s="158"/>
      <c r="AAC760" s="158"/>
      <c r="AAD760" s="158"/>
      <c r="AAE760" s="158"/>
      <c r="AAF760" s="158"/>
      <c r="AAG760" s="158"/>
      <c r="AAH760" s="158"/>
      <c r="AAI760" s="158"/>
      <c r="AAJ760" s="158"/>
      <c r="AAK760" s="158"/>
      <c r="AAL760" s="158"/>
      <c r="AAM760" s="158"/>
      <c r="AAN760" s="158"/>
      <c r="AAO760" s="158"/>
      <c r="AAP760" s="158"/>
      <c r="AAQ760" s="158"/>
      <c r="AAR760" s="158"/>
      <c r="AAS760" s="158"/>
      <c r="AAT760" s="158"/>
      <c r="AAU760" s="158"/>
      <c r="AAV760" s="158"/>
      <c r="AAW760" s="158"/>
      <c r="AAX760" s="158"/>
      <c r="AAY760" s="158"/>
      <c r="AAZ760" s="158"/>
      <c r="ABA760" s="158"/>
      <c r="ABB760" s="158"/>
      <c r="ABC760" s="158"/>
      <c r="ABD760" s="158"/>
      <c r="ABE760" s="158"/>
      <c r="ABF760" s="158"/>
      <c r="ABG760" s="158"/>
      <c r="ABH760" s="158"/>
      <c r="ABI760" s="158"/>
      <c r="ABJ760" s="158"/>
      <c r="ABK760" s="158"/>
      <c r="ABL760" s="158"/>
      <c r="ABM760" s="158"/>
      <c r="ABN760" s="158"/>
      <c r="ABO760" s="158"/>
      <c r="ABP760" s="158"/>
      <c r="ABQ760" s="158"/>
      <c r="ABR760" s="158"/>
      <c r="ABS760" s="158"/>
      <c r="ABT760" s="158"/>
      <c r="ABU760" s="158"/>
      <c r="ABV760" s="158"/>
      <c r="ABW760" s="158"/>
      <c r="ABX760" s="158"/>
      <c r="ABY760" s="158"/>
      <c r="ABZ760" s="158"/>
      <c r="ACA760" s="158"/>
      <c r="ACB760" s="158"/>
      <c r="ACC760" s="158"/>
      <c r="ACD760" s="158"/>
      <c r="ACE760" s="158"/>
      <c r="ACF760" s="158"/>
      <c r="ACG760" s="158"/>
      <c r="ACH760" s="158"/>
      <c r="ACI760" s="158"/>
      <c r="ACJ760" s="158"/>
      <c r="ACK760" s="158"/>
      <c r="ACL760" s="158"/>
      <c r="ACM760" s="158"/>
      <c r="ACN760" s="158"/>
      <c r="ACO760" s="158"/>
      <c r="ACP760" s="158"/>
      <c r="ACQ760" s="158"/>
      <c r="ACR760" s="158"/>
      <c r="ACS760" s="158"/>
      <c r="ACT760" s="158"/>
      <c r="ACU760" s="158"/>
      <c r="ACV760" s="158"/>
      <c r="ACW760" s="158"/>
      <c r="ACX760" s="158"/>
      <c r="ACY760" s="158"/>
      <c r="ACZ760" s="158"/>
      <c r="ADA760" s="158"/>
      <c r="ADB760" s="158"/>
      <c r="ADC760" s="158"/>
      <c r="ADD760" s="158"/>
      <c r="ADE760" s="158"/>
      <c r="ADF760" s="158"/>
      <c r="ADG760" s="158"/>
      <c r="ADH760" s="158"/>
      <c r="ADI760" s="158"/>
      <c r="ADJ760" s="158"/>
      <c r="ADK760" s="158"/>
      <c r="ADL760" s="158"/>
      <c r="ADM760" s="158"/>
      <c r="ADN760" s="158"/>
      <c r="ADO760" s="158"/>
      <c r="ADP760" s="158"/>
      <c r="ADQ760" s="158"/>
      <c r="ADR760" s="158"/>
      <c r="ADS760" s="158"/>
      <c r="ADT760" s="158"/>
      <c r="ADU760" s="158"/>
      <c r="ADV760" s="158"/>
      <c r="ADW760" s="158"/>
      <c r="ADX760" s="158"/>
      <c r="ADY760" s="158"/>
      <c r="ADZ760" s="158"/>
      <c r="AEA760" s="158"/>
      <c r="AEB760" s="158"/>
      <c r="AEC760" s="158"/>
      <c r="AED760" s="158"/>
      <c r="AEE760" s="158"/>
      <c r="AEF760" s="158"/>
      <c r="AEG760" s="158"/>
      <c r="AEH760" s="158"/>
      <c r="AEI760" s="158"/>
      <c r="AEJ760" s="158"/>
      <c r="AEK760" s="158"/>
      <c r="AEL760" s="158"/>
      <c r="AEM760" s="158"/>
      <c r="AEN760" s="158"/>
      <c r="AEO760" s="158"/>
      <c r="AEP760" s="158"/>
      <c r="AEQ760" s="158"/>
      <c r="AER760" s="158"/>
      <c r="AES760" s="158"/>
      <c r="AET760" s="158"/>
      <c r="AEU760" s="158"/>
      <c r="AEV760" s="158"/>
      <c r="AEW760" s="158"/>
      <c r="AEX760" s="158"/>
      <c r="AEY760" s="158"/>
      <c r="AEZ760" s="158"/>
      <c r="AFA760" s="158"/>
      <c r="AFB760" s="158"/>
      <c r="AFC760" s="158"/>
      <c r="AFD760" s="158"/>
      <c r="AFE760" s="158"/>
      <c r="AFF760" s="158"/>
      <c r="AFG760" s="158"/>
      <c r="AFH760" s="158"/>
      <c r="AFI760" s="158"/>
      <c r="AFJ760" s="158"/>
      <c r="AFK760" s="158"/>
      <c r="AFL760" s="158"/>
      <c r="AFM760" s="158"/>
      <c r="AFN760" s="158"/>
      <c r="AFO760" s="158"/>
      <c r="AFP760" s="158"/>
      <c r="AFQ760" s="158"/>
      <c r="AFR760" s="158"/>
      <c r="AFS760" s="158"/>
      <c r="AFT760" s="158"/>
      <c r="AFU760" s="158"/>
      <c r="AFV760" s="158"/>
      <c r="AFW760" s="158"/>
      <c r="AFX760" s="158"/>
      <c r="AFY760" s="158"/>
      <c r="AFZ760" s="158"/>
      <c r="AGA760" s="158"/>
      <c r="AGB760" s="158"/>
      <c r="AGC760" s="158"/>
      <c r="AGD760" s="158"/>
      <c r="AGE760" s="158"/>
      <c r="AGF760" s="158"/>
      <c r="AGG760" s="158"/>
      <c r="AGH760" s="158"/>
      <c r="AGI760" s="158"/>
      <c r="AGJ760" s="158"/>
      <c r="AGK760" s="158"/>
      <c r="AGL760" s="158"/>
      <c r="AGM760" s="158"/>
      <c r="AGN760" s="158"/>
      <c r="AGO760" s="158"/>
      <c r="AGP760" s="158"/>
      <c r="AGQ760" s="158"/>
      <c r="AGR760" s="158"/>
      <c r="AGS760" s="158"/>
      <c r="AGT760" s="158"/>
      <c r="AGU760" s="158"/>
      <c r="AGV760" s="158"/>
      <c r="AGW760" s="158"/>
      <c r="AGX760" s="158"/>
      <c r="AGY760" s="158"/>
      <c r="AGZ760" s="158"/>
      <c r="AHA760" s="158"/>
      <c r="AHB760" s="158"/>
      <c r="AHC760" s="158"/>
      <c r="AHD760" s="158"/>
      <c r="AHE760" s="158"/>
      <c r="AHF760" s="158"/>
      <c r="AHG760" s="158"/>
      <c r="AHH760" s="158"/>
      <c r="AHI760" s="158"/>
      <c r="AHJ760" s="158"/>
      <c r="AHK760" s="158"/>
      <c r="AHL760" s="158"/>
      <c r="AHM760" s="158"/>
      <c r="AHN760" s="158"/>
      <c r="AHO760" s="158"/>
      <c r="AHP760" s="158"/>
      <c r="AHQ760" s="158"/>
      <c r="AHR760" s="158"/>
      <c r="AHS760" s="158"/>
      <c r="AHT760" s="158"/>
      <c r="AHU760" s="158"/>
      <c r="AHV760" s="158"/>
      <c r="AHW760" s="158"/>
      <c r="AHX760" s="158"/>
      <c r="AHY760" s="158"/>
      <c r="AHZ760" s="158"/>
      <c r="AIA760" s="158"/>
      <c r="AIB760" s="158"/>
      <c r="AIC760" s="158"/>
      <c r="AID760" s="158"/>
      <c r="AIE760" s="158"/>
      <c r="AIF760" s="158"/>
      <c r="AIG760" s="158"/>
      <c r="AIH760" s="158"/>
      <c r="AII760" s="158"/>
      <c r="AIJ760" s="158"/>
      <c r="AIK760" s="158"/>
      <c r="AIL760" s="158"/>
      <c r="AIM760" s="158"/>
      <c r="AIN760" s="158"/>
      <c r="AIO760" s="158"/>
      <c r="AIP760" s="158"/>
      <c r="AIQ760" s="158"/>
      <c r="AIR760" s="158"/>
      <c r="AIS760" s="158"/>
      <c r="AIT760" s="158"/>
      <c r="AIU760" s="158"/>
      <c r="AIV760" s="158"/>
      <c r="AIW760" s="158"/>
      <c r="AIX760" s="158"/>
      <c r="AIY760" s="158"/>
      <c r="AIZ760" s="158"/>
      <c r="AJA760" s="158"/>
      <c r="AJB760" s="158"/>
      <c r="AJC760" s="158"/>
      <c r="AJD760" s="158"/>
      <c r="AJE760" s="158"/>
      <c r="AJF760" s="158"/>
      <c r="AJG760" s="158"/>
      <c r="AJH760" s="158"/>
      <c r="AJI760" s="158"/>
      <c r="AJJ760" s="158"/>
      <c r="AJK760" s="158"/>
      <c r="AJL760" s="158"/>
      <c r="AJM760" s="158"/>
      <c r="AJN760" s="158"/>
      <c r="AJO760" s="158"/>
      <c r="AJP760" s="158"/>
      <c r="AJQ760" s="158"/>
      <c r="AJR760" s="158"/>
      <c r="AJS760" s="158"/>
      <c r="AJT760" s="158"/>
      <c r="AJU760" s="158"/>
      <c r="AJV760" s="158"/>
      <c r="AJW760" s="158"/>
      <c r="AJX760" s="158"/>
      <c r="AJY760" s="158"/>
      <c r="AJZ760" s="158"/>
      <c r="AKA760" s="158"/>
      <c r="AKB760" s="158"/>
      <c r="AKC760" s="158"/>
      <c r="AKD760" s="158"/>
      <c r="AKE760" s="158"/>
      <c r="AKF760" s="158"/>
      <c r="AKG760" s="158"/>
      <c r="AKH760" s="158"/>
      <c r="AKI760" s="158"/>
      <c r="AKJ760" s="158"/>
      <c r="AKK760" s="158"/>
      <c r="AKL760" s="158"/>
      <c r="AKM760" s="158"/>
      <c r="AKN760" s="158"/>
      <c r="AKO760" s="158"/>
      <c r="AKP760" s="158"/>
      <c r="AKQ760" s="158"/>
      <c r="AKR760" s="158"/>
      <c r="AKS760" s="158"/>
      <c r="AKT760" s="158"/>
      <c r="AKU760" s="158"/>
      <c r="AKV760" s="158"/>
      <c r="AKW760" s="158"/>
      <c r="AKX760" s="158"/>
      <c r="AKY760" s="158"/>
      <c r="AKZ760" s="158"/>
      <c r="ALA760" s="158"/>
      <c r="ALB760" s="158"/>
      <c r="ALC760" s="158"/>
      <c r="ALD760" s="158"/>
      <c r="ALE760" s="158"/>
      <c r="ALF760" s="158"/>
      <c r="ALG760" s="158"/>
      <c r="ALH760" s="158"/>
      <c r="ALI760" s="158"/>
      <c r="ALJ760" s="158"/>
      <c r="ALK760" s="158"/>
      <c r="ALL760" s="158"/>
      <c r="ALM760" s="158"/>
      <c r="ALN760" s="158"/>
      <c r="ALO760" s="158"/>
      <c r="ALP760" s="158"/>
      <c r="ALQ760" s="158"/>
      <c r="ALR760" s="158"/>
      <c r="ALS760" s="158"/>
      <c r="ALT760" s="158"/>
      <c r="ALU760" s="158"/>
      <c r="ALV760" s="158"/>
      <c r="ALW760" s="158"/>
      <c r="ALX760" s="158"/>
      <c r="ALY760" s="158"/>
      <c r="ALZ760" s="158"/>
      <c r="AMA760" s="158"/>
      <c r="AMB760" s="158"/>
      <c r="AMC760" s="158"/>
      <c r="AMD760" s="158"/>
      <c r="AME760" s="158"/>
      <c r="AMF760" s="158"/>
      <c r="AMG760" s="158"/>
      <c r="AMH760" s="158"/>
      <c r="AMI760" s="158"/>
      <c r="AMJ760" s="158"/>
      <c r="AMK760" s="158"/>
      <c r="AML760" s="158"/>
      <c r="AMM760" s="158"/>
      <c r="AMN760" s="158"/>
      <c r="AMO760" s="158"/>
      <c r="AMP760" s="158"/>
      <c r="AMQ760" s="158"/>
      <c r="AMR760" s="158"/>
      <c r="AMS760" s="158"/>
      <c r="AMT760" s="158"/>
      <c r="AMU760" s="158"/>
      <c r="AMV760" s="158"/>
      <c r="AMW760" s="158"/>
      <c r="AMX760" s="158"/>
      <c r="AMY760" s="158"/>
      <c r="AMZ760" s="158"/>
      <c r="ANA760" s="158"/>
      <c r="ANB760" s="158"/>
      <c r="ANC760" s="158"/>
      <c r="AND760" s="158"/>
      <c r="ANE760" s="158"/>
      <c r="ANF760" s="158"/>
      <c r="ANG760" s="158"/>
      <c r="ANH760" s="158"/>
      <c r="ANI760" s="158"/>
      <c r="ANJ760" s="158"/>
      <c r="ANK760" s="158"/>
      <c r="ANL760" s="158"/>
      <c r="ANM760" s="158"/>
      <c r="ANN760" s="158"/>
      <c r="ANO760" s="158"/>
      <c r="ANP760" s="158"/>
      <c r="ANQ760" s="158"/>
      <c r="ANR760" s="158"/>
      <c r="ANS760" s="158"/>
      <c r="ANT760" s="158"/>
      <c r="ANU760" s="158"/>
      <c r="ANV760" s="158"/>
      <c r="ANW760" s="158"/>
      <c r="ANX760" s="158"/>
      <c r="ANY760" s="158"/>
      <c r="ANZ760" s="158"/>
      <c r="AOA760" s="158"/>
      <c r="AOB760" s="158"/>
      <c r="AOC760" s="158"/>
      <c r="AOD760" s="158"/>
      <c r="AOE760" s="158"/>
      <c r="AOF760" s="158"/>
      <c r="AOG760" s="158"/>
      <c r="AOH760" s="158"/>
      <c r="AOI760" s="158"/>
      <c r="AOJ760" s="158"/>
      <c r="AOK760" s="158"/>
      <c r="AOL760" s="158"/>
      <c r="AOM760" s="158"/>
      <c r="AON760" s="158"/>
      <c r="AOO760" s="158"/>
      <c r="AOP760" s="158"/>
      <c r="AOQ760" s="158"/>
      <c r="AOR760" s="158"/>
      <c r="AOS760" s="158"/>
      <c r="AOT760" s="158"/>
      <c r="AOU760" s="158"/>
      <c r="AOV760" s="158"/>
      <c r="AOW760" s="158"/>
      <c r="AOX760" s="158"/>
      <c r="AOY760" s="158"/>
      <c r="AOZ760" s="158"/>
      <c r="APA760" s="158"/>
      <c r="APB760" s="158"/>
      <c r="APC760" s="158"/>
      <c r="APD760" s="158"/>
      <c r="APE760" s="158"/>
      <c r="APF760" s="158"/>
      <c r="APG760" s="158"/>
      <c r="APH760" s="158"/>
      <c r="API760" s="158"/>
      <c r="APJ760" s="158"/>
      <c r="APK760" s="158"/>
      <c r="APL760" s="158"/>
      <c r="APM760" s="158"/>
      <c r="APN760" s="158"/>
      <c r="APO760" s="158"/>
      <c r="APP760" s="158"/>
      <c r="APQ760" s="158"/>
      <c r="APR760" s="158"/>
      <c r="APS760" s="158"/>
      <c r="APT760" s="158"/>
      <c r="APU760" s="158"/>
      <c r="APV760" s="158"/>
      <c r="APW760" s="158"/>
      <c r="APX760" s="158"/>
      <c r="APY760" s="158"/>
      <c r="APZ760" s="158"/>
      <c r="AQA760" s="158"/>
      <c r="AQB760" s="158"/>
      <c r="AQC760" s="158"/>
      <c r="AQD760" s="158"/>
      <c r="AQE760" s="158"/>
      <c r="AQF760" s="158"/>
      <c r="AQG760" s="158"/>
      <c r="AQH760" s="158"/>
      <c r="AQI760" s="158"/>
      <c r="AQJ760" s="158"/>
      <c r="AQK760" s="158"/>
      <c r="AQL760" s="158"/>
      <c r="AQM760" s="158"/>
      <c r="AQN760" s="158"/>
      <c r="AQO760" s="158"/>
      <c r="AQP760" s="158"/>
      <c r="AQQ760" s="158"/>
      <c r="AQR760" s="158"/>
      <c r="AQS760" s="158"/>
      <c r="AQT760" s="158"/>
      <c r="AQU760" s="158"/>
      <c r="AQV760" s="158"/>
      <c r="AQW760" s="158"/>
      <c r="AQX760" s="158"/>
      <c r="AQY760" s="158"/>
      <c r="AQZ760" s="158"/>
      <c r="ARA760" s="158"/>
      <c r="ARB760" s="158"/>
      <c r="ARC760" s="158"/>
      <c r="ARD760" s="158"/>
      <c r="ARE760" s="158"/>
      <c r="ARF760" s="158"/>
      <c r="ARG760" s="158"/>
      <c r="ARH760" s="158"/>
      <c r="ARI760" s="158"/>
      <c r="ARJ760" s="158"/>
      <c r="ARK760" s="158"/>
      <c r="ARL760" s="158"/>
      <c r="ARM760" s="158"/>
      <c r="ARN760" s="158"/>
      <c r="ARO760" s="158"/>
      <c r="ARP760" s="158"/>
      <c r="ARQ760" s="158"/>
      <c r="ARR760" s="158"/>
      <c r="ARS760" s="158"/>
      <c r="ART760" s="158"/>
      <c r="ARU760" s="158"/>
      <c r="ARV760" s="158"/>
      <c r="ARW760" s="158"/>
      <c r="ARX760" s="158"/>
      <c r="ARY760" s="158"/>
      <c r="ARZ760" s="158"/>
      <c r="ASA760" s="158"/>
      <c r="ASB760" s="158"/>
      <c r="ASC760" s="158"/>
      <c r="ASD760" s="158"/>
      <c r="ASE760" s="158"/>
      <c r="ASF760" s="158"/>
      <c r="ASG760" s="158"/>
      <c r="ASH760" s="158"/>
      <c r="ASI760" s="158"/>
      <c r="ASJ760" s="158"/>
      <c r="ASK760" s="158"/>
      <c r="ASL760" s="158"/>
      <c r="ASM760" s="158"/>
      <c r="ASN760" s="158"/>
      <c r="ASO760" s="158"/>
      <c r="ASP760" s="158"/>
      <c r="ASQ760" s="158"/>
      <c r="ASR760" s="158"/>
      <c r="ASS760" s="158"/>
      <c r="AST760" s="158"/>
      <c r="ASU760" s="158"/>
      <c r="ASV760" s="158"/>
      <c r="ASW760" s="158"/>
      <c r="ASX760" s="158"/>
      <c r="ASY760" s="158"/>
      <c r="ASZ760" s="158"/>
      <c r="ATA760" s="158"/>
      <c r="ATB760" s="158"/>
      <c r="ATC760" s="158"/>
      <c r="ATD760" s="158"/>
      <c r="ATE760" s="158"/>
      <c r="ATF760" s="158"/>
      <c r="ATG760" s="158"/>
      <c r="ATH760" s="158"/>
      <c r="ATI760" s="158"/>
      <c r="ATJ760" s="158"/>
      <c r="ATK760" s="158"/>
      <c r="ATL760" s="158"/>
      <c r="ATM760" s="158"/>
      <c r="ATN760" s="158"/>
      <c r="ATO760" s="158"/>
      <c r="ATP760" s="158"/>
      <c r="ATQ760" s="158"/>
      <c r="ATR760" s="158"/>
      <c r="ATS760" s="158"/>
      <c r="ATT760" s="158"/>
      <c r="ATU760" s="158"/>
      <c r="ATV760" s="158"/>
      <c r="ATW760" s="158"/>
      <c r="ATX760" s="158"/>
      <c r="ATY760" s="158"/>
      <c r="ATZ760" s="158"/>
      <c r="AUA760" s="158"/>
      <c r="AUB760" s="158"/>
      <c r="AUC760" s="158"/>
      <c r="AUD760" s="158"/>
      <c r="AUE760" s="158"/>
      <c r="AUF760" s="158"/>
      <c r="AUG760" s="158"/>
      <c r="AUH760" s="158"/>
      <c r="AUI760" s="158"/>
      <c r="AUJ760" s="158"/>
      <c r="AUK760" s="158"/>
      <c r="AUL760" s="158"/>
      <c r="AUM760" s="158"/>
      <c r="AUN760" s="158"/>
      <c r="AUO760" s="158"/>
      <c r="AUP760" s="158"/>
      <c r="AUQ760" s="158"/>
      <c r="AUR760" s="158"/>
      <c r="AUS760" s="158"/>
      <c r="AUT760" s="158"/>
      <c r="AUU760" s="158"/>
      <c r="AUV760" s="158"/>
      <c r="AUW760" s="158"/>
      <c r="AUX760" s="158"/>
      <c r="AUY760" s="158"/>
      <c r="AUZ760" s="158"/>
      <c r="AVA760" s="158"/>
      <c r="AVB760" s="158"/>
      <c r="AVC760" s="158"/>
      <c r="AVD760" s="158"/>
      <c r="AVE760" s="158"/>
      <c r="AVF760" s="158"/>
      <c r="AVG760" s="158"/>
      <c r="AVH760" s="158"/>
      <c r="AVI760" s="158"/>
      <c r="AVJ760" s="158"/>
      <c r="AVK760" s="158"/>
      <c r="AVL760" s="158"/>
      <c r="AVM760" s="158"/>
      <c r="AVN760" s="158"/>
      <c r="AVO760" s="158"/>
      <c r="AVP760" s="158"/>
      <c r="AVQ760" s="158"/>
      <c r="AVR760" s="158"/>
      <c r="AVS760" s="158"/>
      <c r="AVT760" s="158"/>
      <c r="AVU760" s="158"/>
      <c r="AVV760" s="158"/>
      <c r="AVW760" s="158"/>
      <c r="AVX760" s="158"/>
      <c r="AVY760" s="158"/>
      <c r="AVZ760" s="158"/>
      <c r="AWA760" s="158"/>
      <c r="AWB760" s="158"/>
      <c r="AWC760" s="158"/>
      <c r="AWD760" s="158"/>
      <c r="AWE760" s="158"/>
      <c r="AWF760" s="158"/>
      <c r="AWG760" s="158"/>
      <c r="AWH760" s="158"/>
      <c r="AWI760" s="158"/>
      <c r="AWJ760" s="158"/>
      <c r="AWK760" s="158"/>
      <c r="AWL760" s="158"/>
      <c r="AWM760" s="158"/>
      <c r="AWN760" s="158"/>
      <c r="AWO760" s="158"/>
      <c r="AWP760" s="158"/>
      <c r="AWQ760" s="158"/>
      <c r="AWR760" s="158"/>
      <c r="AWS760" s="158"/>
      <c r="AWT760" s="158"/>
      <c r="AWU760" s="158"/>
      <c r="AWV760" s="158"/>
      <c r="AWW760" s="158"/>
      <c r="AWX760" s="158"/>
      <c r="AWY760" s="158"/>
      <c r="AWZ760" s="158"/>
      <c r="AXA760" s="158"/>
      <c r="AXB760" s="158"/>
      <c r="AXC760" s="158"/>
      <c r="AXD760" s="158"/>
      <c r="AXE760" s="158"/>
      <c r="AXF760" s="158"/>
      <c r="AXG760" s="158"/>
      <c r="AXH760" s="158"/>
      <c r="AXI760" s="158"/>
      <c r="AXJ760" s="158"/>
      <c r="AXK760" s="158"/>
      <c r="AXL760" s="158"/>
      <c r="AXM760" s="158"/>
      <c r="AXN760" s="158"/>
      <c r="AXO760" s="158"/>
      <c r="AXP760" s="158"/>
      <c r="AXQ760" s="158"/>
      <c r="AXR760" s="158"/>
      <c r="AXS760" s="158"/>
      <c r="AXT760" s="158"/>
      <c r="AXU760" s="158"/>
      <c r="AXV760" s="158"/>
      <c r="AXW760" s="158"/>
      <c r="AXX760" s="158"/>
      <c r="AXY760" s="158"/>
      <c r="AXZ760" s="158"/>
      <c r="AYA760" s="158"/>
      <c r="AYB760" s="158"/>
      <c r="AYC760" s="158"/>
      <c r="AYD760" s="158"/>
      <c r="AYE760" s="158"/>
      <c r="AYF760" s="158"/>
      <c r="AYG760" s="158"/>
      <c r="AYH760" s="158"/>
      <c r="AYI760" s="158"/>
      <c r="AYJ760" s="158"/>
      <c r="AYK760" s="158"/>
      <c r="AYL760" s="158"/>
      <c r="AYM760" s="158"/>
      <c r="AYN760" s="158"/>
      <c r="AYO760" s="158"/>
      <c r="AYP760" s="158"/>
      <c r="AYQ760" s="158"/>
      <c r="AYR760" s="158"/>
      <c r="AYS760" s="158"/>
      <c r="AYT760" s="158"/>
      <c r="AYU760" s="158"/>
      <c r="AYV760" s="158"/>
      <c r="AYW760" s="158"/>
      <c r="AYX760" s="158"/>
      <c r="AYY760" s="158"/>
      <c r="AYZ760" s="158"/>
      <c r="AZA760" s="158"/>
      <c r="AZB760" s="158"/>
      <c r="AZC760" s="158"/>
      <c r="AZD760" s="158"/>
      <c r="AZE760" s="158"/>
      <c r="AZF760" s="158"/>
      <c r="AZG760" s="158"/>
      <c r="AZH760" s="158"/>
      <c r="AZI760" s="158"/>
      <c r="AZJ760" s="158"/>
      <c r="AZK760" s="158"/>
      <c r="AZL760" s="158"/>
      <c r="AZM760" s="158"/>
      <c r="AZN760" s="158"/>
      <c r="AZO760" s="158"/>
      <c r="AZP760" s="158"/>
      <c r="AZQ760" s="158"/>
      <c r="AZR760" s="158"/>
      <c r="AZS760" s="158"/>
      <c r="AZT760" s="158"/>
      <c r="AZU760" s="158"/>
      <c r="AZV760" s="158"/>
      <c r="AZW760" s="158"/>
      <c r="AZX760" s="158"/>
      <c r="AZY760" s="158"/>
      <c r="AZZ760" s="158"/>
      <c r="BAA760" s="158"/>
      <c r="BAB760" s="158"/>
      <c r="BAC760" s="158"/>
      <c r="BAD760" s="158"/>
      <c r="BAE760" s="158"/>
      <c r="BAF760" s="158"/>
      <c r="BAG760" s="158"/>
      <c r="BAH760" s="158"/>
      <c r="BAI760" s="158"/>
      <c r="BAJ760" s="158"/>
      <c r="BAK760" s="158"/>
      <c r="BAL760" s="158"/>
      <c r="BAM760" s="158"/>
      <c r="BAN760" s="158"/>
      <c r="BAO760" s="158"/>
      <c r="BAP760" s="158"/>
      <c r="BAQ760" s="158"/>
      <c r="BAR760" s="158"/>
      <c r="BAS760" s="158"/>
      <c r="BAT760" s="158"/>
      <c r="BAU760" s="158"/>
      <c r="BAV760" s="158"/>
      <c r="BAW760" s="158"/>
      <c r="BAX760" s="158"/>
      <c r="BAY760" s="158"/>
      <c r="BAZ760" s="158"/>
      <c r="BBA760" s="158"/>
      <c r="BBB760" s="158"/>
      <c r="BBC760" s="158"/>
      <c r="BBD760" s="158"/>
      <c r="BBE760" s="158"/>
      <c r="BBF760" s="158"/>
      <c r="BBG760" s="158"/>
      <c r="BBH760" s="158"/>
      <c r="BBI760" s="158"/>
      <c r="BBJ760" s="158"/>
      <c r="BBK760" s="158"/>
      <c r="BBL760" s="158"/>
      <c r="BBM760" s="158"/>
      <c r="BBN760" s="158"/>
      <c r="BBO760" s="158"/>
      <c r="BBP760" s="158"/>
      <c r="BBQ760" s="158"/>
      <c r="BBR760" s="158"/>
      <c r="BBS760" s="158"/>
      <c r="BBT760" s="158"/>
      <c r="BBU760" s="158"/>
      <c r="BBV760" s="158"/>
      <c r="BBW760" s="158"/>
      <c r="BBX760" s="158"/>
      <c r="BBY760" s="158"/>
      <c r="BBZ760" s="158"/>
      <c r="BCA760" s="158"/>
      <c r="BCB760" s="158"/>
      <c r="BCC760" s="158"/>
      <c r="BCD760" s="158"/>
      <c r="BCE760" s="158"/>
      <c r="BCF760" s="158"/>
      <c r="BCG760" s="158"/>
      <c r="BCH760" s="158"/>
      <c r="BCI760" s="158"/>
      <c r="BCJ760" s="158"/>
      <c r="BCK760" s="158"/>
      <c r="BCL760" s="158"/>
      <c r="BCM760" s="158"/>
      <c r="BCN760" s="158"/>
      <c r="BCO760" s="158"/>
      <c r="BCP760" s="158"/>
      <c r="BCQ760" s="158"/>
      <c r="BCR760" s="158"/>
      <c r="BCS760" s="158"/>
      <c r="BCT760" s="158"/>
      <c r="BCU760" s="158"/>
      <c r="BCV760" s="158"/>
      <c r="BCW760" s="158"/>
      <c r="BCX760" s="158"/>
      <c r="BCY760" s="158"/>
      <c r="BCZ760" s="158"/>
      <c r="BDA760" s="158"/>
      <c r="BDB760" s="158"/>
      <c r="BDC760" s="158"/>
      <c r="BDD760" s="158"/>
      <c r="BDE760" s="158"/>
      <c r="BDF760" s="158"/>
      <c r="BDG760" s="158"/>
      <c r="BDH760" s="158"/>
      <c r="BDI760" s="158"/>
      <c r="BDJ760" s="158"/>
      <c r="BDK760" s="158"/>
      <c r="BDL760" s="158"/>
      <c r="BDM760" s="158"/>
      <c r="BDN760" s="158"/>
      <c r="BDO760" s="158"/>
      <c r="BDP760" s="158"/>
      <c r="BDQ760" s="158"/>
      <c r="BDR760" s="158"/>
      <c r="BDS760" s="158"/>
      <c r="BDT760" s="158"/>
      <c r="BDU760" s="158"/>
      <c r="BDV760" s="158"/>
      <c r="BDW760" s="158"/>
      <c r="BDX760" s="158"/>
      <c r="BDY760" s="158"/>
      <c r="BDZ760" s="158"/>
      <c r="BEA760" s="158"/>
      <c r="BEB760" s="158"/>
      <c r="BEC760" s="158"/>
      <c r="BED760" s="158"/>
      <c r="BEE760" s="158"/>
      <c r="BEF760" s="158"/>
      <c r="BEG760" s="158"/>
      <c r="BEH760" s="158"/>
      <c r="BEI760" s="158"/>
      <c r="BEJ760" s="158"/>
      <c r="BEK760" s="158"/>
      <c r="BEL760" s="158"/>
      <c r="BEM760" s="158"/>
      <c r="BEN760" s="158"/>
      <c r="BEO760" s="158"/>
      <c r="BEP760" s="158"/>
      <c r="BEQ760" s="158"/>
      <c r="BER760" s="158"/>
      <c r="BES760" s="158"/>
      <c r="BET760" s="158"/>
      <c r="BEU760" s="158"/>
      <c r="BEV760" s="158"/>
      <c r="BEW760" s="158"/>
      <c r="BEX760" s="158"/>
      <c r="BEY760" s="158"/>
      <c r="BEZ760" s="158"/>
      <c r="BFA760" s="158"/>
      <c r="BFB760" s="158"/>
      <c r="BFC760" s="158"/>
      <c r="BFD760" s="158"/>
      <c r="BFE760" s="158"/>
      <c r="BFF760" s="158"/>
      <c r="BFG760" s="158"/>
      <c r="BFH760" s="158"/>
      <c r="BFI760" s="158"/>
      <c r="BFJ760" s="158"/>
      <c r="BFK760" s="158"/>
      <c r="BFL760" s="158"/>
      <c r="BFM760" s="158"/>
      <c r="BFN760" s="158"/>
      <c r="BFO760" s="158"/>
      <c r="BFP760" s="158"/>
      <c r="BFQ760" s="158"/>
      <c r="BFR760" s="158"/>
      <c r="BFS760" s="158"/>
      <c r="BFT760" s="158"/>
      <c r="BFU760" s="158"/>
      <c r="BFV760" s="158"/>
      <c r="BFW760" s="158"/>
      <c r="BFX760" s="158"/>
      <c r="BFY760" s="158"/>
      <c r="BFZ760" s="158"/>
      <c r="BGA760" s="158"/>
      <c r="BGB760" s="158"/>
      <c r="BGC760" s="158"/>
      <c r="BGD760" s="158"/>
      <c r="BGE760" s="158"/>
      <c r="BGF760" s="158"/>
      <c r="BGG760" s="158"/>
      <c r="BGH760" s="158"/>
      <c r="BGI760" s="158"/>
      <c r="BGJ760" s="158"/>
      <c r="BGK760" s="158"/>
      <c r="BGL760" s="158"/>
      <c r="BGM760" s="158"/>
      <c r="BGN760" s="158"/>
      <c r="BGO760" s="158"/>
      <c r="BGP760" s="158"/>
      <c r="BGQ760" s="158"/>
      <c r="BGR760" s="158"/>
      <c r="BGS760" s="158"/>
      <c r="BGT760" s="158"/>
      <c r="BGU760" s="158"/>
      <c r="BGV760" s="158"/>
      <c r="BGW760" s="158"/>
      <c r="BGX760" s="158"/>
      <c r="BGY760" s="158"/>
      <c r="BGZ760" s="158"/>
      <c r="BHA760" s="158"/>
      <c r="BHB760" s="158"/>
      <c r="BHC760" s="158"/>
      <c r="BHD760" s="158"/>
      <c r="BHE760" s="158"/>
      <c r="BHF760" s="158"/>
      <c r="BHG760" s="158"/>
      <c r="BHH760" s="158"/>
      <c r="BHI760" s="158"/>
      <c r="BHJ760" s="158"/>
      <c r="BHK760" s="158"/>
      <c r="BHL760" s="158"/>
      <c r="BHM760" s="158"/>
      <c r="BHN760" s="158"/>
      <c r="BHO760" s="158"/>
      <c r="BHP760" s="158"/>
      <c r="BHQ760" s="158"/>
      <c r="BHR760" s="158"/>
      <c r="BHS760" s="158"/>
      <c r="BHT760" s="158"/>
      <c r="BHU760" s="158"/>
      <c r="BHV760" s="158"/>
      <c r="BHW760" s="158"/>
      <c r="BHX760" s="158"/>
      <c r="BHY760" s="158"/>
      <c r="BHZ760" s="158"/>
      <c r="BIA760" s="158"/>
      <c r="BIB760" s="158"/>
      <c r="BIC760" s="158"/>
      <c r="BID760" s="158"/>
      <c r="BIE760" s="158"/>
      <c r="BIF760" s="158"/>
      <c r="BIG760" s="158"/>
      <c r="BIH760" s="158"/>
      <c r="BII760" s="158"/>
      <c r="BIJ760" s="158"/>
      <c r="BIK760" s="158"/>
      <c r="BIL760" s="158"/>
      <c r="BIM760" s="158"/>
      <c r="BIN760" s="158"/>
      <c r="BIO760" s="158"/>
      <c r="BIP760" s="158"/>
      <c r="BIQ760" s="158"/>
      <c r="BIR760" s="158"/>
      <c r="BIS760" s="158"/>
      <c r="BIT760" s="158"/>
      <c r="BIU760" s="158"/>
      <c r="BIV760" s="158"/>
      <c r="BIW760" s="158"/>
      <c r="BIX760" s="158"/>
      <c r="BIY760" s="158"/>
      <c r="BIZ760" s="158"/>
      <c r="BJA760" s="158"/>
      <c r="BJB760" s="158"/>
      <c r="BJC760" s="158"/>
      <c r="BJD760" s="158"/>
      <c r="BJE760" s="158"/>
      <c r="BJF760" s="158"/>
      <c r="BJG760" s="158"/>
      <c r="BJH760" s="158"/>
      <c r="BJI760" s="158"/>
      <c r="BJJ760" s="158"/>
      <c r="BJK760" s="158"/>
      <c r="BJL760" s="158"/>
      <c r="BJM760" s="158"/>
      <c r="BJN760" s="158"/>
      <c r="BJO760" s="158"/>
      <c r="BJP760" s="158"/>
      <c r="BJQ760" s="158"/>
      <c r="BJR760" s="158"/>
      <c r="BJS760" s="158"/>
      <c r="BJT760" s="158"/>
      <c r="BJU760" s="158"/>
      <c r="BJV760" s="158"/>
      <c r="BJW760" s="158"/>
      <c r="BJX760" s="158"/>
      <c r="BJY760" s="158"/>
      <c r="BJZ760" s="158"/>
      <c r="BKA760" s="158"/>
      <c r="BKB760" s="158"/>
      <c r="BKC760" s="158"/>
      <c r="BKD760" s="158"/>
      <c r="BKE760" s="158"/>
      <c r="BKF760" s="158"/>
      <c r="BKG760" s="158"/>
      <c r="BKH760" s="158"/>
      <c r="BKI760" s="158"/>
      <c r="BKJ760" s="158"/>
      <c r="BKK760" s="158"/>
      <c r="BKL760" s="158"/>
      <c r="BKM760" s="158"/>
      <c r="BKN760" s="158"/>
      <c r="BKO760" s="158"/>
      <c r="BKP760" s="158"/>
      <c r="BKQ760" s="158"/>
      <c r="BKR760" s="158"/>
      <c r="BKS760" s="158"/>
      <c r="BKT760" s="158"/>
      <c r="BKU760" s="158"/>
      <c r="BKV760" s="158"/>
      <c r="BKW760" s="158"/>
      <c r="BKX760" s="158"/>
      <c r="BKY760" s="158"/>
      <c r="BKZ760" s="158"/>
      <c r="BLA760" s="158"/>
      <c r="BLB760" s="158"/>
      <c r="BLC760" s="158"/>
      <c r="BLD760" s="158"/>
      <c r="BLE760" s="158"/>
      <c r="BLF760" s="158"/>
      <c r="BLG760" s="158"/>
      <c r="BLH760" s="158"/>
      <c r="BLI760" s="158"/>
      <c r="BLJ760" s="158"/>
      <c r="BLK760" s="158"/>
      <c r="BLL760" s="158"/>
      <c r="BLM760" s="158"/>
      <c r="BLN760" s="158"/>
      <c r="BLO760" s="158"/>
      <c r="BLP760" s="158"/>
      <c r="BLQ760" s="158"/>
      <c r="BLR760" s="158"/>
      <c r="BLS760" s="158"/>
      <c r="BLT760" s="158"/>
      <c r="BLU760" s="158"/>
      <c r="BLV760" s="158"/>
      <c r="BLW760" s="158"/>
      <c r="BLX760" s="158"/>
      <c r="BLY760" s="158"/>
      <c r="BLZ760" s="158"/>
      <c r="BMA760" s="158"/>
      <c r="BMB760" s="158"/>
      <c r="BMC760" s="158"/>
      <c r="BMD760" s="158"/>
      <c r="BME760" s="158"/>
      <c r="BMF760" s="158"/>
      <c r="BMG760" s="158"/>
      <c r="BMH760" s="158"/>
      <c r="BMI760" s="158"/>
      <c r="BMJ760" s="158"/>
      <c r="BMK760" s="158"/>
      <c r="BML760" s="158"/>
      <c r="BMM760" s="158"/>
      <c r="BMN760" s="158"/>
      <c r="BMO760" s="158"/>
      <c r="BMP760" s="158"/>
      <c r="BMQ760" s="158"/>
      <c r="BMR760" s="158"/>
      <c r="BMS760" s="158"/>
      <c r="BMT760" s="158"/>
      <c r="BMU760" s="158"/>
      <c r="BMV760" s="158"/>
      <c r="BMW760" s="158"/>
      <c r="BMX760" s="158"/>
      <c r="BMY760" s="158"/>
      <c r="BMZ760" s="158"/>
      <c r="BNA760" s="158"/>
      <c r="BNB760" s="158"/>
      <c r="BNC760" s="158"/>
      <c r="BND760" s="158"/>
      <c r="BNE760" s="158"/>
      <c r="BNF760" s="158"/>
      <c r="BNG760" s="158"/>
      <c r="BNH760" s="158"/>
      <c r="BNI760" s="158"/>
      <c r="BNJ760" s="158"/>
      <c r="BNK760" s="158"/>
      <c r="BNL760" s="158"/>
      <c r="BNM760" s="158"/>
      <c r="BNN760" s="158"/>
      <c r="BNO760" s="158"/>
      <c r="BNP760" s="158"/>
      <c r="BNQ760" s="158"/>
      <c r="BNR760" s="158"/>
      <c r="BNS760" s="158"/>
      <c r="BNT760" s="158"/>
      <c r="BNU760" s="158"/>
      <c r="BNV760" s="158"/>
      <c r="BNW760" s="158"/>
      <c r="BNX760" s="158"/>
      <c r="BNY760" s="158"/>
      <c r="BNZ760" s="158"/>
      <c r="BOA760" s="158"/>
      <c r="BOB760" s="158"/>
      <c r="BOC760" s="158"/>
      <c r="BOD760" s="158"/>
      <c r="BOE760" s="158"/>
      <c r="BOF760" s="158"/>
      <c r="BOG760" s="158"/>
      <c r="BOH760" s="158"/>
      <c r="BOI760" s="158"/>
      <c r="BOJ760" s="158"/>
      <c r="BOK760" s="158"/>
      <c r="BOL760" s="158"/>
      <c r="BOM760" s="158"/>
      <c r="BON760" s="158"/>
      <c r="BOO760" s="158"/>
      <c r="BOP760" s="158"/>
      <c r="BOQ760" s="158"/>
      <c r="BOR760" s="158"/>
      <c r="BOS760" s="158"/>
      <c r="BOT760" s="158"/>
      <c r="BOU760" s="158"/>
      <c r="BOV760" s="158"/>
      <c r="BOW760" s="158"/>
      <c r="BOX760" s="158"/>
      <c r="BOY760" s="158"/>
      <c r="BOZ760" s="158"/>
      <c r="BPA760" s="158"/>
      <c r="BPB760" s="158"/>
      <c r="BPC760" s="158"/>
      <c r="BPD760" s="158"/>
      <c r="BPE760" s="158"/>
      <c r="BPF760" s="158"/>
      <c r="BPG760" s="158"/>
      <c r="BPH760" s="158"/>
      <c r="BPI760" s="158"/>
      <c r="BPJ760" s="158"/>
      <c r="BPK760" s="158"/>
      <c r="BPL760" s="158"/>
      <c r="BPM760" s="158"/>
      <c r="BPN760" s="158"/>
      <c r="BPO760" s="158"/>
      <c r="BPP760" s="158"/>
      <c r="BPQ760" s="158"/>
      <c r="BPR760" s="158"/>
      <c r="BPS760" s="158"/>
      <c r="BPT760" s="158"/>
      <c r="BPU760" s="158"/>
      <c r="BPV760" s="158"/>
      <c r="BPW760" s="158"/>
      <c r="BPX760" s="158"/>
      <c r="BPY760" s="158"/>
      <c r="BPZ760" s="158"/>
      <c r="BQA760" s="158"/>
      <c r="BQB760" s="158"/>
      <c r="BQC760" s="158"/>
      <c r="BQD760" s="158"/>
      <c r="BQE760" s="158"/>
      <c r="BQF760" s="158"/>
      <c r="BQG760" s="158"/>
      <c r="BQH760" s="158"/>
      <c r="BQI760" s="158"/>
      <c r="BQJ760" s="158"/>
      <c r="BQK760" s="158"/>
      <c r="BQL760" s="158"/>
      <c r="BQM760" s="158"/>
      <c r="BQN760" s="158"/>
      <c r="BQO760" s="158"/>
      <c r="BQP760" s="158"/>
      <c r="BQQ760" s="158"/>
      <c r="BQR760" s="158"/>
      <c r="BQS760" s="158"/>
      <c r="BQT760" s="158"/>
      <c r="BQU760" s="158"/>
      <c r="BQV760" s="158"/>
      <c r="BQW760" s="158"/>
      <c r="BQX760" s="158"/>
      <c r="BQY760" s="158"/>
      <c r="BQZ760" s="158"/>
      <c r="BRA760" s="158"/>
      <c r="BRB760" s="158"/>
      <c r="BRC760" s="158"/>
      <c r="BRD760" s="158"/>
      <c r="BRE760" s="158"/>
      <c r="BRF760" s="158"/>
      <c r="BRG760" s="158"/>
      <c r="BRH760" s="158"/>
      <c r="BRI760" s="158"/>
      <c r="BRJ760" s="158"/>
      <c r="BRK760" s="158"/>
      <c r="BRL760" s="158"/>
      <c r="BRM760" s="158"/>
      <c r="BRN760" s="158"/>
      <c r="BRO760" s="158"/>
      <c r="BRP760" s="158"/>
      <c r="BRQ760" s="158"/>
      <c r="BRR760" s="158"/>
      <c r="BRS760" s="158"/>
      <c r="BRT760" s="158"/>
      <c r="BRU760" s="158"/>
      <c r="BRV760" s="158"/>
      <c r="BRW760" s="158"/>
      <c r="BRX760" s="158"/>
      <c r="BRY760" s="158"/>
      <c r="BRZ760" s="158"/>
      <c r="BSA760" s="158"/>
      <c r="BSB760" s="158"/>
      <c r="BSC760" s="158"/>
      <c r="BSD760" s="158"/>
      <c r="BSE760" s="158"/>
      <c r="BSF760" s="158"/>
      <c r="BSG760" s="158"/>
      <c r="BSH760" s="158"/>
      <c r="BSI760" s="158"/>
      <c r="BSJ760" s="158"/>
      <c r="BSK760" s="158"/>
      <c r="BSL760" s="158"/>
      <c r="BSM760" s="158"/>
      <c r="BSN760" s="158"/>
      <c r="BSO760" s="158"/>
      <c r="BSP760" s="158"/>
      <c r="BSQ760" s="158"/>
      <c r="BSR760" s="158"/>
      <c r="BSS760" s="158"/>
      <c r="BST760" s="158"/>
      <c r="BSU760" s="158"/>
      <c r="BSV760" s="158"/>
      <c r="BSW760" s="158"/>
      <c r="BSX760" s="158"/>
      <c r="BSY760" s="158"/>
      <c r="BSZ760" s="158"/>
      <c r="BTA760" s="158"/>
      <c r="BTB760" s="158"/>
      <c r="BTC760" s="158"/>
      <c r="BTD760" s="158"/>
      <c r="BTE760" s="158"/>
      <c r="BTF760" s="158"/>
      <c r="BTG760" s="158"/>
      <c r="BTH760" s="158"/>
      <c r="BTI760" s="158"/>
      <c r="BTJ760" s="158"/>
      <c r="BTK760" s="158"/>
      <c r="BTL760" s="158"/>
      <c r="BTM760" s="158"/>
      <c r="BTN760" s="158"/>
      <c r="BTO760" s="158"/>
      <c r="BTP760" s="158"/>
      <c r="BTQ760" s="158"/>
      <c r="BTR760" s="158"/>
      <c r="BTS760" s="158"/>
      <c r="BTT760" s="158"/>
      <c r="BTU760" s="158"/>
      <c r="BTV760" s="158"/>
      <c r="BTW760" s="158"/>
      <c r="BTX760" s="158"/>
      <c r="BTY760" s="158"/>
      <c r="BTZ760" s="158"/>
      <c r="BUA760" s="158"/>
      <c r="BUB760" s="158"/>
      <c r="BUC760" s="158"/>
      <c r="BUD760" s="158"/>
      <c r="BUE760" s="158"/>
      <c r="BUF760" s="158"/>
      <c r="BUG760" s="158"/>
      <c r="BUH760" s="158"/>
      <c r="BUI760" s="158"/>
      <c r="BUJ760" s="158"/>
      <c r="BUK760" s="158"/>
      <c r="BUL760" s="158"/>
      <c r="BUM760" s="158"/>
      <c r="BUN760" s="158"/>
      <c r="BUO760" s="158"/>
      <c r="BUP760" s="158"/>
      <c r="BUQ760" s="158"/>
      <c r="BUR760" s="158"/>
      <c r="BUS760" s="158"/>
      <c r="BUT760" s="158"/>
      <c r="BUU760" s="158"/>
      <c r="BUV760" s="158"/>
      <c r="BUW760" s="158"/>
      <c r="BUX760" s="158"/>
      <c r="BUY760" s="158"/>
      <c r="BUZ760" s="158"/>
      <c r="BVA760" s="158"/>
      <c r="BVB760" s="158"/>
      <c r="BVC760" s="158"/>
      <c r="BVD760" s="158"/>
      <c r="BVE760" s="158"/>
      <c r="BVF760" s="158"/>
      <c r="BVG760" s="158"/>
      <c r="BVH760" s="158"/>
      <c r="BVI760" s="158"/>
      <c r="BVJ760" s="158"/>
      <c r="BVK760" s="158"/>
      <c r="BVL760" s="158"/>
      <c r="BVM760" s="158"/>
      <c r="BVN760" s="158"/>
      <c r="BVO760" s="158"/>
      <c r="BVP760" s="158"/>
      <c r="BVQ760" s="158"/>
      <c r="BVR760" s="158"/>
      <c r="BVS760" s="158"/>
      <c r="BVT760" s="158"/>
      <c r="BVU760" s="158"/>
      <c r="BVV760" s="158"/>
      <c r="BVW760" s="158"/>
      <c r="BVX760" s="158"/>
      <c r="BVY760" s="158"/>
      <c r="BVZ760" s="158"/>
      <c r="BWA760" s="158"/>
      <c r="BWB760" s="158"/>
      <c r="BWC760" s="158"/>
      <c r="BWD760" s="158"/>
      <c r="BWE760" s="158"/>
      <c r="BWF760" s="158"/>
      <c r="BWG760" s="158"/>
      <c r="BWH760" s="158"/>
      <c r="BWI760" s="158"/>
      <c r="BWJ760" s="158"/>
      <c r="BWK760" s="158"/>
      <c r="BWL760" s="158"/>
      <c r="BWM760" s="158"/>
      <c r="BWN760" s="158"/>
      <c r="BWO760" s="158"/>
      <c r="BWP760" s="158"/>
      <c r="BWQ760" s="158"/>
      <c r="BWR760" s="158"/>
      <c r="BWS760" s="158"/>
      <c r="BWT760" s="158"/>
      <c r="BWU760" s="158"/>
      <c r="BWV760" s="158"/>
      <c r="BWW760" s="158"/>
      <c r="BWX760" s="158"/>
      <c r="BWY760" s="158"/>
      <c r="BWZ760" s="158"/>
      <c r="BXA760" s="158"/>
      <c r="BXB760" s="158"/>
      <c r="BXC760" s="158"/>
      <c r="BXD760" s="158"/>
      <c r="BXE760" s="158"/>
      <c r="BXF760" s="158"/>
      <c r="BXG760" s="158"/>
      <c r="BXH760" s="158"/>
      <c r="BXI760" s="158"/>
      <c r="BXJ760" s="158"/>
      <c r="BXK760" s="158"/>
      <c r="BXL760" s="158"/>
      <c r="BXM760" s="158"/>
      <c r="BXN760" s="158"/>
      <c r="BXO760" s="158"/>
      <c r="BXP760" s="158"/>
      <c r="BXQ760" s="158"/>
      <c r="BXR760" s="158"/>
      <c r="BXS760" s="158"/>
      <c r="BXT760" s="158"/>
      <c r="BXU760" s="158"/>
      <c r="BXV760" s="158"/>
      <c r="BXW760" s="158"/>
      <c r="BXX760" s="158"/>
      <c r="BXY760" s="158"/>
      <c r="BXZ760" s="158"/>
      <c r="BYA760" s="158"/>
      <c r="BYB760" s="158"/>
      <c r="BYC760" s="158"/>
      <c r="BYD760" s="158"/>
      <c r="BYE760" s="158"/>
      <c r="BYF760" s="158"/>
      <c r="BYG760" s="158"/>
      <c r="BYH760" s="158"/>
      <c r="BYI760" s="158"/>
      <c r="BYJ760" s="158"/>
      <c r="BYK760" s="158"/>
      <c r="BYL760" s="158"/>
      <c r="BYM760" s="158"/>
      <c r="BYN760" s="158"/>
      <c r="BYO760" s="158"/>
      <c r="BYP760" s="158"/>
    </row>
    <row r="761" spans="1:2018" s="101" customFormat="1" ht="12.75" customHeight="1">
      <c r="C761" s="245">
        <v>2020</v>
      </c>
      <c r="D761" s="105" t="s">
        <v>203</v>
      </c>
      <c r="E761" s="105" t="s">
        <v>197</v>
      </c>
      <c r="H761" s="187">
        <f>INDEX(Inputs!$T$260:$T$287,MATCH($B745,Inputs!$C$260:$C$287,0))/conv_2020_2015</f>
        <v>0</v>
      </c>
      <c r="I761" s="176"/>
      <c r="J761" s="176">
        <f t="shared" ref="J761:AO761" si="2428">IF($I747="n/a",0,IF(J$4&gt;third_reg_period,IF(J$4&lt;=$I747+$C761,$H761/($I747-5),IF(AND($H761&lt;&gt;0,I761=0,J$4=$C761+$I747+1),$H761,0)),0))</f>
        <v>0</v>
      </c>
      <c r="K761" s="176">
        <f t="shared" si="2428"/>
        <v>0</v>
      </c>
      <c r="L761" s="176">
        <f t="shared" si="2428"/>
        <v>0</v>
      </c>
      <c r="M761" s="176">
        <f t="shared" si="2428"/>
        <v>0</v>
      </c>
      <c r="N761" s="176">
        <f t="shared" si="2428"/>
        <v>0</v>
      </c>
      <c r="O761" s="176">
        <f t="shared" si="2428"/>
        <v>0</v>
      </c>
      <c r="P761" s="176">
        <f t="shared" si="2428"/>
        <v>0</v>
      </c>
      <c r="Q761" s="176">
        <f t="shared" si="2428"/>
        <v>0</v>
      </c>
      <c r="R761" s="176">
        <f t="shared" si="2428"/>
        <v>0</v>
      </c>
      <c r="S761" s="176">
        <f t="shared" si="2428"/>
        <v>0</v>
      </c>
      <c r="T761" s="176">
        <f t="shared" si="2428"/>
        <v>0</v>
      </c>
      <c r="U761" s="176">
        <f t="shared" si="2428"/>
        <v>0</v>
      </c>
      <c r="V761" s="176">
        <f t="shared" si="2428"/>
        <v>0</v>
      </c>
      <c r="W761" s="176">
        <f t="shared" si="2428"/>
        <v>0</v>
      </c>
      <c r="X761" s="176">
        <f t="shared" si="2428"/>
        <v>0</v>
      </c>
      <c r="Y761" s="176">
        <f t="shared" si="2428"/>
        <v>0</v>
      </c>
      <c r="Z761" s="176">
        <f t="shared" si="2428"/>
        <v>0</v>
      </c>
      <c r="AA761" s="176">
        <f t="shared" si="2428"/>
        <v>0</v>
      </c>
      <c r="AB761" s="176">
        <f t="shared" si="2428"/>
        <v>0</v>
      </c>
      <c r="AC761" s="176">
        <f t="shared" si="2428"/>
        <v>0</v>
      </c>
      <c r="AD761" s="176">
        <f t="shared" si="2428"/>
        <v>0</v>
      </c>
      <c r="AE761" s="176">
        <f t="shared" si="2428"/>
        <v>0</v>
      </c>
      <c r="AF761" s="176">
        <f t="shared" si="2428"/>
        <v>0</v>
      </c>
      <c r="AG761" s="176">
        <f t="shared" si="2428"/>
        <v>0</v>
      </c>
      <c r="AH761" s="176">
        <f t="shared" si="2428"/>
        <v>0</v>
      </c>
      <c r="AI761" s="176">
        <f t="shared" si="2428"/>
        <v>0</v>
      </c>
      <c r="AJ761" s="176">
        <f t="shared" si="2428"/>
        <v>0</v>
      </c>
      <c r="AK761" s="176">
        <f t="shared" si="2428"/>
        <v>0</v>
      </c>
      <c r="AL761" s="176">
        <f t="shared" si="2428"/>
        <v>0</v>
      </c>
      <c r="AM761" s="176">
        <f t="shared" si="2428"/>
        <v>0</v>
      </c>
      <c r="AN761" s="176">
        <f t="shared" si="2428"/>
        <v>0</v>
      </c>
      <c r="AO761" s="176">
        <f t="shared" si="2428"/>
        <v>0</v>
      </c>
      <c r="AP761" s="176">
        <f t="shared" ref="AP761:BU761" si="2429">IF($I747="n/a",0,IF(AP$4&gt;third_reg_period,IF(AP$4&lt;=$I747+$C761,$H761/($I747-5),IF(AND($H761&lt;&gt;0,AO761=0,AP$4=$C761+$I747+1),$H761,0)),0))</f>
        <v>0</v>
      </c>
      <c r="AQ761" s="176">
        <f t="shared" si="2429"/>
        <v>0</v>
      </c>
      <c r="AR761" s="176">
        <f t="shared" si="2429"/>
        <v>0</v>
      </c>
      <c r="AS761" s="176">
        <f t="shared" si="2429"/>
        <v>0</v>
      </c>
      <c r="AT761" s="176">
        <f t="shared" si="2429"/>
        <v>0</v>
      </c>
      <c r="AU761" s="176">
        <f t="shared" si="2429"/>
        <v>0</v>
      </c>
      <c r="AV761" s="176">
        <f t="shared" si="2429"/>
        <v>0</v>
      </c>
      <c r="AW761" s="176">
        <f t="shared" si="2429"/>
        <v>0</v>
      </c>
      <c r="AX761" s="176">
        <f t="shared" si="2429"/>
        <v>0</v>
      </c>
      <c r="AY761" s="176">
        <f t="shared" si="2429"/>
        <v>0</v>
      </c>
      <c r="AZ761" s="176">
        <f t="shared" si="2429"/>
        <v>0</v>
      </c>
      <c r="BA761" s="176">
        <f t="shared" si="2429"/>
        <v>0</v>
      </c>
      <c r="BB761" s="176">
        <f t="shared" si="2429"/>
        <v>0</v>
      </c>
      <c r="BC761" s="176">
        <f t="shared" si="2429"/>
        <v>0</v>
      </c>
      <c r="BD761" s="176">
        <f t="shared" si="2429"/>
        <v>0</v>
      </c>
      <c r="BE761" s="176">
        <f t="shared" si="2429"/>
        <v>0</v>
      </c>
      <c r="BF761" s="176">
        <f t="shared" si="2429"/>
        <v>0</v>
      </c>
      <c r="BG761" s="176">
        <f t="shared" si="2429"/>
        <v>0</v>
      </c>
      <c r="BH761" s="176">
        <f t="shared" si="2429"/>
        <v>0</v>
      </c>
      <c r="BI761" s="176">
        <f t="shared" si="2429"/>
        <v>0</v>
      </c>
      <c r="BJ761" s="176">
        <f t="shared" si="2429"/>
        <v>0</v>
      </c>
      <c r="BK761" s="176">
        <f t="shared" si="2429"/>
        <v>0</v>
      </c>
      <c r="BL761" s="176">
        <f t="shared" si="2429"/>
        <v>0</v>
      </c>
      <c r="BM761" s="176">
        <f t="shared" si="2429"/>
        <v>0</v>
      </c>
      <c r="BN761" s="176">
        <f t="shared" si="2429"/>
        <v>0</v>
      </c>
      <c r="BO761" s="176">
        <f t="shared" si="2429"/>
        <v>0</v>
      </c>
      <c r="BP761" s="176">
        <f t="shared" si="2429"/>
        <v>0</v>
      </c>
      <c r="BQ761" s="176">
        <f t="shared" si="2429"/>
        <v>0</v>
      </c>
      <c r="BR761" s="176">
        <f t="shared" si="2429"/>
        <v>0</v>
      </c>
      <c r="BS761" s="176">
        <f t="shared" si="2429"/>
        <v>0</v>
      </c>
      <c r="BT761" s="176">
        <f t="shared" si="2429"/>
        <v>0</v>
      </c>
      <c r="BU761" s="176">
        <f t="shared" si="2429"/>
        <v>0</v>
      </c>
      <c r="BV761" s="176">
        <f t="shared" ref="BV761:CF761" si="2430">IF($I747="n/a",0,IF(BV$4&gt;third_reg_period,IF(BV$4&lt;=$I747+$C761,$H761/($I747-5),IF(AND($H761&lt;&gt;0,BU761=0,BV$4=$C761+$I747+1),$H761,0)),0))</f>
        <v>0</v>
      </c>
      <c r="BW761" s="176">
        <f t="shared" si="2430"/>
        <v>0</v>
      </c>
      <c r="BX761" s="176">
        <f t="shared" si="2430"/>
        <v>0</v>
      </c>
      <c r="BY761" s="176">
        <f t="shared" si="2430"/>
        <v>0</v>
      </c>
      <c r="BZ761" s="176">
        <f t="shared" si="2430"/>
        <v>0</v>
      </c>
      <c r="CA761" s="176">
        <f t="shared" si="2430"/>
        <v>0</v>
      </c>
      <c r="CB761" s="176">
        <f t="shared" si="2430"/>
        <v>0</v>
      </c>
      <c r="CC761" s="176">
        <f t="shared" si="2430"/>
        <v>0</v>
      </c>
      <c r="CD761" s="176">
        <f t="shared" si="2430"/>
        <v>0</v>
      </c>
      <c r="CE761" s="176">
        <f t="shared" si="2430"/>
        <v>0</v>
      </c>
      <c r="CF761" s="176">
        <f t="shared" si="2430"/>
        <v>0</v>
      </c>
      <c r="CG761" s="158"/>
      <c r="CH761" s="158"/>
      <c r="CI761" s="158"/>
      <c r="CJ761" s="158"/>
      <c r="CK761" s="158"/>
      <c r="CL761" s="158"/>
      <c r="CM761" s="158"/>
      <c r="CN761" s="158"/>
      <c r="CO761" s="158"/>
      <c r="CP761" s="158"/>
      <c r="CQ761" s="158"/>
      <c r="CR761" s="158"/>
      <c r="CS761" s="158"/>
      <c r="CT761" s="158"/>
      <c r="CU761" s="158"/>
      <c r="CV761" s="158"/>
      <c r="CW761" s="158"/>
      <c r="CX761" s="158"/>
      <c r="CY761" s="158"/>
      <c r="CZ761" s="158"/>
      <c r="DA761" s="158"/>
      <c r="DB761" s="158"/>
      <c r="DC761" s="158"/>
      <c r="DD761" s="158"/>
      <c r="DE761" s="158"/>
      <c r="DF761" s="158"/>
      <c r="DG761" s="158"/>
      <c r="DH761" s="158"/>
      <c r="DI761" s="158"/>
      <c r="DJ761" s="158"/>
      <c r="DK761" s="158"/>
      <c r="DL761" s="158"/>
      <c r="DM761" s="158"/>
      <c r="DN761" s="158"/>
      <c r="DO761" s="158"/>
      <c r="DP761" s="158"/>
      <c r="DQ761" s="158"/>
      <c r="DR761" s="158"/>
      <c r="DS761" s="158"/>
      <c r="DT761" s="158"/>
      <c r="DU761" s="158"/>
      <c r="DV761" s="158"/>
      <c r="DW761" s="158"/>
      <c r="DX761" s="158"/>
      <c r="DY761" s="158"/>
      <c r="DZ761" s="158"/>
      <c r="EA761" s="158"/>
      <c r="EB761" s="158"/>
      <c r="EC761" s="158"/>
      <c r="ED761" s="158"/>
      <c r="EE761" s="158"/>
      <c r="EF761" s="158"/>
      <c r="EG761" s="158"/>
      <c r="EH761" s="158"/>
      <c r="EI761" s="158"/>
      <c r="EJ761" s="158"/>
      <c r="EK761" s="158"/>
      <c r="EL761" s="158"/>
      <c r="EM761" s="158"/>
      <c r="EN761" s="158"/>
      <c r="EO761" s="158"/>
      <c r="EP761" s="158"/>
      <c r="EQ761" s="158"/>
      <c r="ER761" s="158"/>
      <c r="ES761" s="158"/>
      <c r="ET761" s="158"/>
      <c r="EU761" s="158"/>
      <c r="EV761" s="158"/>
      <c r="EW761" s="158"/>
      <c r="EX761" s="158"/>
      <c r="EY761" s="158"/>
      <c r="EZ761" s="158"/>
      <c r="FA761" s="158"/>
      <c r="FB761" s="158"/>
      <c r="FC761" s="158"/>
      <c r="FD761" s="158"/>
      <c r="FE761" s="158"/>
      <c r="FF761" s="158"/>
      <c r="FG761" s="158"/>
      <c r="FH761" s="158"/>
      <c r="FI761" s="158"/>
      <c r="FJ761" s="158"/>
      <c r="FK761" s="158"/>
      <c r="FL761" s="158"/>
      <c r="FM761" s="158"/>
      <c r="FN761" s="158"/>
      <c r="FO761" s="158"/>
      <c r="FP761" s="158"/>
      <c r="FQ761" s="158"/>
      <c r="FR761" s="158"/>
      <c r="FS761" s="158"/>
      <c r="FT761" s="158"/>
      <c r="FU761" s="158"/>
      <c r="FV761" s="158"/>
      <c r="FW761" s="158"/>
      <c r="FX761" s="158"/>
      <c r="FY761" s="158"/>
      <c r="FZ761" s="158"/>
      <c r="GA761" s="158"/>
      <c r="GB761" s="158"/>
      <c r="GC761" s="158"/>
      <c r="GD761" s="158"/>
      <c r="GE761" s="158"/>
      <c r="GF761" s="158"/>
      <c r="GG761" s="158"/>
      <c r="GH761" s="158"/>
      <c r="GI761" s="158"/>
      <c r="GJ761" s="158"/>
      <c r="GK761" s="158"/>
      <c r="GL761" s="158"/>
      <c r="GM761" s="158"/>
      <c r="GN761" s="158"/>
      <c r="GO761" s="158"/>
      <c r="GP761" s="158"/>
      <c r="GQ761" s="158"/>
      <c r="GR761" s="158"/>
      <c r="GS761" s="158"/>
      <c r="GT761" s="158"/>
      <c r="GU761" s="158"/>
      <c r="GV761" s="158"/>
      <c r="GW761" s="158"/>
      <c r="GX761" s="158"/>
      <c r="GY761" s="158"/>
      <c r="GZ761" s="158"/>
      <c r="HA761" s="158"/>
      <c r="HB761" s="158"/>
      <c r="HC761" s="158"/>
      <c r="HD761" s="158"/>
      <c r="HE761" s="158"/>
      <c r="HF761" s="158"/>
      <c r="HG761" s="158"/>
      <c r="HH761" s="158"/>
      <c r="HI761" s="158"/>
      <c r="HJ761" s="158"/>
      <c r="HK761" s="158"/>
      <c r="HL761" s="158"/>
      <c r="HM761" s="158"/>
      <c r="HN761" s="158"/>
      <c r="HO761" s="158"/>
      <c r="HP761" s="158"/>
      <c r="HQ761" s="158"/>
      <c r="HR761" s="158"/>
      <c r="HS761" s="158"/>
      <c r="HT761" s="158"/>
      <c r="HU761" s="158"/>
      <c r="HV761" s="158"/>
      <c r="HW761" s="158"/>
      <c r="HX761" s="158"/>
      <c r="HY761" s="158"/>
      <c r="HZ761" s="158"/>
      <c r="IA761" s="158"/>
      <c r="IB761" s="158"/>
      <c r="IC761" s="158"/>
      <c r="ID761" s="158"/>
      <c r="IE761" s="158"/>
      <c r="IF761" s="158"/>
      <c r="IG761" s="158"/>
      <c r="IH761" s="158"/>
      <c r="II761" s="158"/>
      <c r="IJ761" s="158"/>
      <c r="IK761" s="158"/>
      <c r="IL761" s="158"/>
      <c r="IM761" s="158"/>
      <c r="IN761" s="158"/>
      <c r="IO761" s="158"/>
      <c r="IP761" s="158"/>
      <c r="IQ761" s="158"/>
      <c r="IR761" s="158"/>
      <c r="IS761" s="158"/>
      <c r="IT761" s="158"/>
      <c r="IU761" s="158"/>
      <c r="IV761" s="158"/>
      <c r="IW761" s="158"/>
      <c r="IX761" s="158"/>
      <c r="IY761" s="158"/>
      <c r="IZ761" s="158"/>
      <c r="JA761" s="158"/>
      <c r="JB761" s="158"/>
      <c r="JC761" s="158"/>
      <c r="JD761" s="158"/>
      <c r="JE761" s="158"/>
      <c r="JF761" s="158"/>
      <c r="JG761" s="158"/>
      <c r="JH761" s="158"/>
      <c r="JI761" s="158"/>
      <c r="JJ761" s="158"/>
      <c r="JK761" s="158"/>
      <c r="JL761" s="158"/>
      <c r="JM761" s="158"/>
      <c r="JN761" s="158"/>
      <c r="JO761" s="158"/>
      <c r="JP761" s="158"/>
      <c r="JQ761" s="158"/>
      <c r="JR761" s="158"/>
      <c r="JS761" s="158"/>
      <c r="JT761" s="158"/>
      <c r="JU761" s="158"/>
      <c r="JV761" s="158"/>
      <c r="JW761" s="158"/>
      <c r="JX761" s="158"/>
      <c r="JY761" s="158"/>
      <c r="JZ761" s="158"/>
      <c r="KA761" s="158"/>
      <c r="KB761" s="158"/>
      <c r="KC761" s="158"/>
      <c r="KD761" s="158"/>
      <c r="KE761" s="158"/>
      <c r="KF761" s="158"/>
      <c r="KG761" s="158"/>
      <c r="KH761" s="158"/>
      <c r="KI761" s="158"/>
      <c r="KJ761" s="158"/>
      <c r="KK761" s="158"/>
      <c r="KL761" s="158"/>
      <c r="KM761" s="158"/>
      <c r="KN761" s="158"/>
      <c r="KO761" s="158"/>
      <c r="KP761" s="158"/>
      <c r="KQ761" s="158"/>
      <c r="KR761" s="158"/>
      <c r="KS761" s="158"/>
      <c r="KT761" s="158"/>
      <c r="KU761" s="158"/>
      <c r="KV761" s="158"/>
      <c r="KW761" s="158"/>
      <c r="KX761" s="158"/>
      <c r="KY761" s="158"/>
      <c r="KZ761" s="158"/>
      <c r="LA761" s="158"/>
      <c r="LB761" s="158"/>
      <c r="LC761" s="158"/>
      <c r="LD761" s="158"/>
      <c r="LE761" s="158"/>
      <c r="LF761" s="158"/>
      <c r="LG761" s="158"/>
      <c r="LH761" s="158"/>
      <c r="LI761" s="158"/>
      <c r="LJ761" s="158"/>
      <c r="LK761" s="158"/>
      <c r="LL761" s="158"/>
      <c r="LM761" s="158"/>
      <c r="LN761" s="158"/>
      <c r="LO761" s="158"/>
      <c r="LP761" s="158"/>
      <c r="LQ761" s="158"/>
      <c r="LR761" s="158"/>
      <c r="LS761" s="158"/>
      <c r="LT761" s="158"/>
      <c r="LU761" s="158"/>
      <c r="LV761" s="158"/>
      <c r="LW761" s="158"/>
      <c r="LX761" s="158"/>
      <c r="LY761" s="158"/>
      <c r="LZ761" s="158"/>
      <c r="MA761" s="158"/>
      <c r="MB761" s="158"/>
      <c r="MC761" s="158"/>
      <c r="MD761" s="158"/>
      <c r="ME761" s="158"/>
      <c r="MF761" s="158"/>
      <c r="MG761" s="158"/>
      <c r="MH761" s="158"/>
      <c r="MI761" s="158"/>
      <c r="MJ761" s="158"/>
      <c r="MK761" s="158"/>
      <c r="ML761" s="158"/>
      <c r="MM761" s="158"/>
      <c r="MN761" s="158"/>
      <c r="MO761" s="158"/>
      <c r="MP761" s="158"/>
      <c r="MQ761" s="158"/>
      <c r="MR761" s="158"/>
      <c r="MS761" s="158"/>
      <c r="MT761" s="158"/>
      <c r="MU761" s="158"/>
      <c r="MV761" s="158"/>
      <c r="MW761" s="158"/>
      <c r="MX761" s="158"/>
      <c r="MY761" s="158"/>
      <c r="MZ761" s="158"/>
      <c r="NA761" s="158"/>
      <c r="NB761" s="158"/>
      <c r="NC761" s="158"/>
      <c r="ND761" s="158"/>
      <c r="NE761" s="158"/>
      <c r="NF761" s="158"/>
      <c r="NG761" s="158"/>
      <c r="NH761" s="158"/>
      <c r="NI761" s="158"/>
      <c r="NJ761" s="158"/>
      <c r="NK761" s="158"/>
      <c r="NL761" s="158"/>
      <c r="NM761" s="158"/>
      <c r="NN761" s="158"/>
      <c r="NO761" s="158"/>
      <c r="NP761" s="158"/>
      <c r="NQ761" s="158"/>
      <c r="NR761" s="158"/>
      <c r="NS761" s="158"/>
      <c r="NT761" s="158"/>
      <c r="NU761" s="158"/>
      <c r="NV761" s="158"/>
      <c r="NW761" s="158"/>
      <c r="NX761" s="158"/>
      <c r="NY761" s="158"/>
      <c r="NZ761" s="158"/>
      <c r="OA761" s="158"/>
      <c r="OB761" s="158"/>
      <c r="OC761" s="158"/>
      <c r="OD761" s="158"/>
      <c r="OE761" s="158"/>
      <c r="OF761" s="158"/>
      <c r="OG761" s="158"/>
      <c r="OH761" s="158"/>
      <c r="OI761" s="158"/>
      <c r="OJ761" s="158"/>
      <c r="OK761" s="158"/>
      <c r="OL761" s="158"/>
      <c r="OM761" s="158"/>
      <c r="ON761" s="158"/>
      <c r="OO761" s="158"/>
      <c r="OP761" s="158"/>
      <c r="OQ761" s="158"/>
      <c r="OR761" s="158"/>
      <c r="OS761" s="158"/>
      <c r="OT761" s="158"/>
      <c r="OU761" s="158"/>
      <c r="OV761" s="158"/>
      <c r="OW761" s="158"/>
      <c r="OX761" s="158"/>
      <c r="OY761" s="158"/>
      <c r="OZ761" s="158"/>
      <c r="PA761" s="158"/>
      <c r="PB761" s="158"/>
      <c r="PC761" s="158"/>
      <c r="PD761" s="158"/>
      <c r="PE761" s="158"/>
      <c r="PF761" s="158"/>
      <c r="PG761" s="158"/>
      <c r="PH761" s="158"/>
      <c r="PI761" s="158"/>
      <c r="PJ761" s="158"/>
      <c r="PK761" s="158"/>
      <c r="PL761" s="158"/>
      <c r="PM761" s="158"/>
      <c r="PN761" s="158"/>
      <c r="PO761" s="158"/>
      <c r="PP761" s="158"/>
      <c r="PQ761" s="158"/>
      <c r="PR761" s="158"/>
      <c r="PS761" s="158"/>
      <c r="PT761" s="158"/>
      <c r="PU761" s="158"/>
      <c r="PV761" s="158"/>
      <c r="PW761" s="158"/>
      <c r="PX761" s="158"/>
      <c r="PY761" s="158"/>
      <c r="PZ761" s="158"/>
      <c r="QA761" s="158"/>
      <c r="QB761" s="158"/>
      <c r="QC761" s="158"/>
      <c r="QD761" s="158"/>
      <c r="QE761" s="158"/>
      <c r="QF761" s="158"/>
      <c r="QG761" s="158"/>
      <c r="QH761" s="158"/>
      <c r="QI761" s="158"/>
      <c r="QJ761" s="158"/>
      <c r="QK761" s="158"/>
      <c r="QL761" s="158"/>
      <c r="QM761" s="158"/>
      <c r="QN761" s="158"/>
      <c r="QO761" s="158"/>
      <c r="QP761" s="158"/>
      <c r="QQ761" s="158"/>
      <c r="QR761" s="158"/>
      <c r="QS761" s="158"/>
      <c r="QT761" s="158"/>
      <c r="QU761" s="158"/>
      <c r="QV761" s="158"/>
      <c r="QW761" s="158"/>
      <c r="QX761" s="158"/>
      <c r="QY761" s="158"/>
      <c r="QZ761" s="158"/>
      <c r="RA761" s="158"/>
      <c r="RB761" s="158"/>
      <c r="RC761" s="158"/>
      <c r="RD761" s="158"/>
      <c r="RE761" s="158"/>
      <c r="RF761" s="158"/>
      <c r="RG761" s="158"/>
      <c r="RH761" s="158"/>
      <c r="RI761" s="158"/>
      <c r="RJ761" s="158"/>
      <c r="RK761" s="158"/>
      <c r="RL761" s="158"/>
      <c r="RM761" s="158"/>
      <c r="RN761" s="158"/>
      <c r="RO761" s="158"/>
      <c r="RP761" s="158"/>
      <c r="RQ761" s="158"/>
      <c r="RR761" s="158"/>
      <c r="RS761" s="158"/>
      <c r="RT761" s="158"/>
      <c r="RU761" s="158"/>
      <c r="RV761" s="158"/>
      <c r="RW761" s="158"/>
      <c r="RX761" s="158"/>
      <c r="RY761" s="158"/>
      <c r="RZ761" s="158"/>
      <c r="SA761" s="158"/>
      <c r="SB761" s="158"/>
      <c r="SC761" s="158"/>
      <c r="SD761" s="158"/>
      <c r="SE761" s="158"/>
      <c r="SF761" s="158"/>
      <c r="SG761" s="158"/>
      <c r="SH761" s="158"/>
      <c r="SI761" s="158"/>
      <c r="SJ761" s="158"/>
      <c r="SK761" s="158"/>
      <c r="SL761" s="158"/>
      <c r="SM761" s="158"/>
      <c r="SN761" s="158"/>
      <c r="SO761" s="158"/>
      <c r="SP761" s="158"/>
      <c r="SQ761" s="158"/>
      <c r="SR761" s="158"/>
      <c r="SS761" s="158"/>
      <c r="ST761" s="158"/>
      <c r="SU761" s="158"/>
      <c r="SV761" s="158"/>
      <c r="SW761" s="158"/>
      <c r="SX761" s="158"/>
      <c r="SY761" s="158"/>
      <c r="SZ761" s="158"/>
      <c r="TA761" s="158"/>
      <c r="TB761" s="158"/>
      <c r="TC761" s="158"/>
      <c r="TD761" s="158"/>
      <c r="TE761" s="158"/>
      <c r="TF761" s="158"/>
      <c r="TG761" s="158"/>
      <c r="TH761" s="158"/>
      <c r="TI761" s="158"/>
      <c r="TJ761" s="158"/>
      <c r="TK761" s="158"/>
      <c r="TL761" s="158"/>
      <c r="TM761" s="158"/>
      <c r="TN761" s="158"/>
      <c r="TO761" s="158"/>
      <c r="TP761" s="158"/>
      <c r="TQ761" s="158"/>
      <c r="TR761" s="158"/>
      <c r="TS761" s="158"/>
      <c r="TT761" s="158"/>
      <c r="TU761" s="158"/>
      <c r="TV761" s="158"/>
      <c r="TW761" s="158"/>
      <c r="TX761" s="158"/>
      <c r="TY761" s="158"/>
      <c r="TZ761" s="158"/>
      <c r="UA761" s="158"/>
      <c r="UB761" s="158"/>
      <c r="UC761" s="158"/>
      <c r="UD761" s="158"/>
      <c r="UE761" s="158"/>
      <c r="UF761" s="158"/>
      <c r="UG761" s="158"/>
      <c r="UH761" s="158"/>
      <c r="UI761" s="158"/>
      <c r="UJ761" s="158"/>
      <c r="UK761" s="158"/>
      <c r="UL761" s="158"/>
      <c r="UM761" s="158"/>
      <c r="UN761" s="158"/>
      <c r="UO761" s="158"/>
      <c r="UP761" s="158"/>
      <c r="UQ761" s="158"/>
      <c r="UR761" s="158"/>
      <c r="US761" s="158"/>
      <c r="UT761" s="158"/>
      <c r="UU761" s="158"/>
      <c r="UV761" s="158"/>
      <c r="UW761" s="158"/>
      <c r="UX761" s="158"/>
      <c r="UY761" s="158"/>
      <c r="UZ761" s="158"/>
      <c r="VA761" s="158"/>
      <c r="VB761" s="158"/>
      <c r="VC761" s="158"/>
      <c r="VD761" s="158"/>
      <c r="VE761" s="158"/>
      <c r="VF761" s="158"/>
      <c r="VG761" s="158"/>
      <c r="VH761" s="158"/>
      <c r="VI761" s="158"/>
      <c r="VJ761" s="158"/>
      <c r="VK761" s="158"/>
      <c r="VL761" s="158"/>
      <c r="VM761" s="158"/>
      <c r="VN761" s="158"/>
      <c r="VO761" s="158"/>
      <c r="VP761" s="158"/>
      <c r="VQ761" s="158"/>
      <c r="VR761" s="158"/>
      <c r="VS761" s="158"/>
      <c r="VT761" s="158"/>
      <c r="VU761" s="158"/>
      <c r="VV761" s="158"/>
      <c r="VW761" s="158"/>
      <c r="VX761" s="158"/>
      <c r="VY761" s="158"/>
      <c r="VZ761" s="158"/>
      <c r="WA761" s="158"/>
      <c r="WB761" s="158"/>
      <c r="WC761" s="158"/>
      <c r="WD761" s="158"/>
      <c r="WE761" s="158"/>
      <c r="WF761" s="158"/>
      <c r="WG761" s="158"/>
      <c r="WH761" s="158"/>
      <c r="WI761" s="158"/>
      <c r="WJ761" s="158"/>
      <c r="WK761" s="158"/>
      <c r="WL761" s="158"/>
      <c r="WM761" s="158"/>
      <c r="WN761" s="158"/>
      <c r="WO761" s="158"/>
      <c r="WP761" s="158"/>
      <c r="WQ761" s="158"/>
      <c r="WR761" s="158"/>
      <c r="WS761" s="158"/>
      <c r="WT761" s="158"/>
      <c r="WU761" s="158"/>
      <c r="WV761" s="158"/>
      <c r="WW761" s="158"/>
      <c r="WX761" s="158"/>
      <c r="WY761" s="158"/>
      <c r="WZ761" s="158"/>
      <c r="XA761" s="158"/>
      <c r="XB761" s="158"/>
      <c r="XC761" s="158"/>
      <c r="XD761" s="158"/>
      <c r="XE761" s="158"/>
      <c r="XF761" s="158"/>
      <c r="XG761" s="158"/>
      <c r="XH761" s="158"/>
      <c r="XI761" s="158"/>
      <c r="XJ761" s="158"/>
      <c r="XK761" s="158"/>
      <c r="XL761" s="158"/>
      <c r="XM761" s="158"/>
      <c r="XN761" s="158"/>
      <c r="XO761" s="158"/>
      <c r="XP761" s="158"/>
      <c r="XQ761" s="158"/>
      <c r="XR761" s="158"/>
      <c r="XS761" s="158"/>
      <c r="XT761" s="158"/>
      <c r="XU761" s="158"/>
      <c r="XV761" s="158"/>
      <c r="XW761" s="158"/>
      <c r="XX761" s="158"/>
      <c r="XY761" s="158"/>
      <c r="XZ761" s="158"/>
      <c r="YA761" s="158"/>
      <c r="YB761" s="158"/>
      <c r="YC761" s="158"/>
      <c r="YD761" s="158"/>
      <c r="YE761" s="158"/>
      <c r="YF761" s="158"/>
      <c r="YG761" s="158"/>
      <c r="YH761" s="158"/>
      <c r="YI761" s="158"/>
      <c r="YJ761" s="158"/>
      <c r="YK761" s="158"/>
      <c r="YL761" s="158"/>
      <c r="YM761" s="158"/>
      <c r="YN761" s="158"/>
      <c r="YO761" s="158"/>
      <c r="YP761" s="158"/>
      <c r="YQ761" s="158"/>
      <c r="YR761" s="158"/>
      <c r="YS761" s="158"/>
      <c r="YT761" s="158"/>
      <c r="YU761" s="158"/>
      <c r="YV761" s="158"/>
      <c r="YW761" s="158"/>
      <c r="YX761" s="158"/>
      <c r="YY761" s="158"/>
      <c r="YZ761" s="158"/>
      <c r="ZA761" s="158"/>
      <c r="ZB761" s="158"/>
      <c r="ZC761" s="158"/>
      <c r="ZD761" s="158"/>
      <c r="ZE761" s="158"/>
      <c r="ZF761" s="158"/>
      <c r="ZG761" s="158"/>
      <c r="ZH761" s="158"/>
      <c r="ZI761" s="158"/>
      <c r="ZJ761" s="158"/>
      <c r="ZK761" s="158"/>
      <c r="ZL761" s="158"/>
      <c r="ZM761" s="158"/>
      <c r="ZN761" s="158"/>
      <c r="ZO761" s="158"/>
      <c r="ZP761" s="158"/>
      <c r="ZQ761" s="158"/>
      <c r="ZR761" s="158"/>
      <c r="ZS761" s="158"/>
      <c r="ZT761" s="158"/>
      <c r="ZU761" s="158"/>
      <c r="ZV761" s="158"/>
      <c r="ZW761" s="158"/>
      <c r="ZX761" s="158"/>
      <c r="ZY761" s="158"/>
      <c r="ZZ761" s="158"/>
      <c r="AAA761" s="158"/>
      <c r="AAB761" s="158"/>
      <c r="AAC761" s="158"/>
      <c r="AAD761" s="158"/>
      <c r="AAE761" s="158"/>
      <c r="AAF761" s="158"/>
      <c r="AAG761" s="158"/>
      <c r="AAH761" s="158"/>
      <c r="AAI761" s="158"/>
      <c r="AAJ761" s="158"/>
      <c r="AAK761" s="158"/>
      <c r="AAL761" s="158"/>
      <c r="AAM761" s="158"/>
      <c r="AAN761" s="158"/>
      <c r="AAO761" s="158"/>
      <c r="AAP761" s="158"/>
      <c r="AAQ761" s="158"/>
      <c r="AAR761" s="158"/>
      <c r="AAS761" s="158"/>
      <c r="AAT761" s="158"/>
      <c r="AAU761" s="158"/>
      <c r="AAV761" s="158"/>
      <c r="AAW761" s="158"/>
      <c r="AAX761" s="158"/>
      <c r="AAY761" s="158"/>
      <c r="AAZ761" s="158"/>
      <c r="ABA761" s="158"/>
      <c r="ABB761" s="158"/>
      <c r="ABC761" s="158"/>
      <c r="ABD761" s="158"/>
      <c r="ABE761" s="158"/>
      <c r="ABF761" s="158"/>
      <c r="ABG761" s="158"/>
      <c r="ABH761" s="158"/>
      <c r="ABI761" s="158"/>
      <c r="ABJ761" s="158"/>
      <c r="ABK761" s="158"/>
      <c r="ABL761" s="158"/>
      <c r="ABM761" s="158"/>
      <c r="ABN761" s="158"/>
      <c r="ABO761" s="158"/>
      <c r="ABP761" s="158"/>
      <c r="ABQ761" s="158"/>
      <c r="ABR761" s="158"/>
      <c r="ABS761" s="158"/>
      <c r="ABT761" s="158"/>
      <c r="ABU761" s="158"/>
      <c r="ABV761" s="158"/>
      <c r="ABW761" s="158"/>
      <c r="ABX761" s="158"/>
      <c r="ABY761" s="158"/>
      <c r="ABZ761" s="158"/>
      <c r="ACA761" s="158"/>
      <c r="ACB761" s="158"/>
      <c r="ACC761" s="158"/>
      <c r="ACD761" s="158"/>
      <c r="ACE761" s="158"/>
      <c r="ACF761" s="158"/>
      <c r="ACG761" s="158"/>
      <c r="ACH761" s="158"/>
      <c r="ACI761" s="158"/>
      <c r="ACJ761" s="158"/>
      <c r="ACK761" s="158"/>
      <c r="ACL761" s="158"/>
      <c r="ACM761" s="158"/>
      <c r="ACN761" s="158"/>
      <c r="ACO761" s="158"/>
      <c r="ACP761" s="158"/>
      <c r="ACQ761" s="158"/>
      <c r="ACR761" s="158"/>
      <c r="ACS761" s="158"/>
      <c r="ACT761" s="158"/>
      <c r="ACU761" s="158"/>
      <c r="ACV761" s="158"/>
      <c r="ACW761" s="158"/>
      <c r="ACX761" s="158"/>
      <c r="ACY761" s="158"/>
      <c r="ACZ761" s="158"/>
      <c r="ADA761" s="158"/>
      <c r="ADB761" s="158"/>
      <c r="ADC761" s="158"/>
      <c r="ADD761" s="158"/>
      <c r="ADE761" s="158"/>
      <c r="ADF761" s="158"/>
      <c r="ADG761" s="158"/>
      <c r="ADH761" s="158"/>
      <c r="ADI761" s="158"/>
      <c r="ADJ761" s="158"/>
      <c r="ADK761" s="158"/>
      <c r="ADL761" s="158"/>
      <c r="ADM761" s="158"/>
      <c r="ADN761" s="158"/>
      <c r="ADO761" s="158"/>
      <c r="ADP761" s="158"/>
      <c r="ADQ761" s="158"/>
      <c r="ADR761" s="158"/>
      <c r="ADS761" s="158"/>
      <c r="ADT761" s="158"/>
      <c r="ADU761" s="158"/>
      <c r="ADV761" s="158"/>
      <c r="ADW761" s="158"/>
      <c r="ADX761" s="158"/>
      <c r="ADY761" s="158"/>
      <c r="ADZ761" s="158"/>
      <c r="AEA761" s="158"/>
      <c r="AEB761" s="158"/>
      <c r="AEC761" s="158"/>
      <c r="AED761" s="158"/>
      <c r="AEE761" s="158"/>
      <c r="AEF761" s="158"/>
      <c r="AEG761" s="158"/>
      <c r="AEH761" s="158"/>
      <c r="AEI761" s="158"/>
      <c r="AEJ761" s="158"/>
      <c r="AEK761" s="158"/>
      <c r="AEL761" s="158"/>
      <c r="AEM761" s="158"/>
      <c r="AEN761" s="158"/>
      <c r="AEO761" s="158"/>
      <c r="AEP761" s="158"/>
      <c r="AEQ761" s="158"/>
      <c r="AER761" s="158"/>
      <c r="AES761" s="158"/>
      <c r="AET761" s="158"/>
      <c r="AEU761" s="158"/>
      <c r="AEV761" s="158"/>
      <c r="AEW761" s="158"/>
      <c r="AEX761" s="158"/>
      <c r="AEY761" s="158"/>
      <c r="AEZ761" s="158"/>
      <c r="AFA761" s="158"/>
      <c r="AFB761" s="158"/>
      <c r="AFC761" s="158"/>
      <c r="AFD761" s="158"/>
      <c r="AFE761" s="158"/>
      <c r="AFF761" s="158"/>
      <c r="AFG761" s="158"/>
      <c r="AFH761" s="158"/>
      <c r="AFI761" s="158"/>
      <c r="AFJ761" s="158"/>
      <c r="AFK761" s="158"/>
      <c r="AFL761" s="158"/>
      <c r="AFM761" s="158"/>
      <c r="AFN761" s="158"/>
      <c r="AFO761" s="158"/>
      <c r="AFP761" s="158"/>
      <c r="AFQ761" s="158"/>
      <c r="AFR761" s="158"/>
      <c r="AFS761" s="158"/>
      <c r="AFT761" s="158"/>
      <c r="AFU761" s="158"/>
      <c r="AFV761" s="158"/>
      <c r="AFW761" s="158"/>
      <c r="AFX761" s="158"/>
      <c r="AFY761" s="158"/>
      <c r="AFZ761" s="158"/>
      <c r="AGA761" s="158"/>
      <c r="AGB761" s="158"/>
      <c r="AGC761" s="158"/>
      <c r="AGD761" s="158"/>
      <c r="AGE761" s="158"/>
      <c r="AGF761" s="158"/>
      <c r="AGG761" s="158"/>
      <c r="AGH761" s="158"/>
      <c r="AGI761" s="158"/>
      <c r="AGJ761" s="158"/>
      <c r="AGK761" s="158"/>
      <c r="AGL761" s="158"/>
      <c r="AGM761" s="158"/>
      <c r="AGN761" s="158"/>
      <c r="AGO761" s="158"/>
      <c r="AGP761" s="158"/>
      <c r="AGQ761" s="158"/>
      <c r="AGR761" s="158"/>
      <c r="AGS761" s="158"/>
      <c r="AGT761" s="158"/>
      <c r="AGU761" s="158"/>
      <c r="AGV761" s="158"/>
      <c r="AGW761" s="158"/>
      <c r="AGX761" s="158"/>
      <c r="AGY761" s="158"/>
      <c r="AGZ761" s="158"/>
      <c r="AHA761" s="158"/>
      <c r="AHB761" s="158"/>
      <c r="AHC761" s="158"/>
      <c r="AHD761" s="158"/>
      <c r="AHE761" s="158"/>
      <c r="AHF761" s="158"/>
      <c r="AHG761" s="158"/>
      <c r="AHH761" s="158"/>
      <c r="AHI761" s="158"/>
      <c r="AHJ761" s="158"/>
      <c r="AHK761" s="158"/>
      <c r="AHL761" s="158"/>
      <c r="AHM761" s="158"/>
      <c r="AHN761" s="158"/>
      <c r="AHO761" s="158"/>
      <c r="AHP761" s="158"/>
      <c r="AHQ761" s="158"/>
      <c r="AHR761" s="158"/>
      <c r="AHS761" s="158"/>
      <c r="AHT761" s="158"/>
      <c r="AHU761" s="158"/>
      <c r="AHV761" s="158"/>
      <c r="AHW761" s="158"/>
      <c r="AHX761" s="158"/>
      <c r="AHY761" s="158"/>
      <c r="AHZ761" s="158"/>
      <c r="AIA761" s="158"/>
      <c r="AIB761" s="158"/>
      <c r="AIC761" s="158"/>
      <c r="AID761" s="158"/>
      <c r="AIE761" s="158"/>
      <c r="AIF761" s="158"/>
      <c r="AIG761" s="158"/>
      <c r="AIH761" s="158"/>
      <c r="AII761" s="158"/>
      <c r="AIJ761" s="158"/>
      <c r="AIK761" s="158"/>
      <c r="AIL761" s="158"/>
      <c r="AIM761" s="158"/>
      <c r="AIN761" s="158"/>
      <c r="AIO761" s="158"/>
      <c r="AIP761" s="158"/>
      <c r="AIQ761" s="158"/>
      <c r="AIR761" s="158"/>
      <c r="AIS761" s="158"/>
      <c r="AIT761" s="158"/>
      <c r="AIU761" s="158"/>
      <c r="AIV761" s="158"/>
      <c r="AIW761" s="158"/>
      <c r="AIX761" s="158"/>
      <c r="AIY761" s="158"/>
      <c r="AIZ761" s="158"/>
      <c r="AJA761" s="158"/>
      <c r="AJB761" s="158"/>
      <c r="AJC761" s="158"/>
      <c r="AJD761" s="158"/>
      <c r="AJE761" s="158"/>
      <c r="AJF761" s="158"/>
      <c r="AJG761" s="158"/>
      <c r="AJH761" s="158"/>
      <c r="AJI761" s="158"/>
      <c r="AJJ761" s="158"/>
      <c r="AJK761" s="158"/>
      <c r="AJL761" s="158"/>
      <c r="AJM761" s="158"/>
      <c r="AJN761" s="158"/>
      <c r="AJO761" s="158"/>
      <c r="AJP761" s="158"/>
      <c r="AJQ761" s="158"/>
      <c r="AJR761" s="158"/>
      <c r="AJS761" s="158"/>
      <c r="AJT761" s="158"/>
      <c r="AJU761" s="158"/>
      <c r="AJV761" s="158"/>
      <c r="AJW761" s="158"/>
      <c r="AJX761" s="158"/>
      <c r="AJY761" s="158"/>
      <c r="AJZ761" s="158"/>
      <c r="AKA761" s="158"/>
      <c r="AKB761" s="158"/>
      <c r="AKC761" s="158"/>
      <c r="AKD761" s="158"/>
      <c r="AKE761" s="158"/>
      <c r="AKF761" s="158"/>
      <c r="AKG761" s="158"/>
      <c r="AKH761" s="158"/>
      <c r="AKI761" s="158"/>
      <c r="AKJ761" s="158"/>
      <c r="AKK761" s="158"/>
      <c r="AKL761" s="158"/>
      <c r="AKM761" s="158"/>
      <c r="AKN761" s="158"/>
      <c r="AKO761" s="158"/>
      <c r="AKP761" s="158"/>
      <c r="AKQ761" s="158"/>
      <c r="AKR761" s="158"/>
      <c r="AKS761" s="158"/>
      <c r="AKT761" s="158"/>
      <c r="AKU761" s="158"/>
      <c r="AKV761" s="158"/>
      <c r="AKW761" s="158"/>
      <c r="AKX761" s="158"/>
      <c r="AKY761" s="158"/>
      <c r="AKZ761" s="158"/>
      <c r="ALA761" s="158"/>
      <c r="ALB761" s="158"/>
      <c r="ALC761" s="158"/>
      <c r="ALD761" s="158"/>
      <c r="ALE761" s="158"/>
      <c r="ALF761" s="158"/>
      <c r="ALG761" s="158"/>
      <c r="ALH761" s="158"/>
      <c r="ALI761" s="158"/>
      <c r="ALJ761" s="158"/>
      <c r="ALK761" s="158"/>
      <c r="ALL761" s="158"/>
      <c r="ALM761" s="158"/>
      <c r="ALN761" s="158"/>
      <c r="ALO761" s="158"/>
      <c r="ALP761" s="158"/>
      <c r="ALQ761" s="158"/>
      <c r="ALR761" s="158"/>
      <c r="ALS761" s="158"/>
      <c r="ALT761" s="158"/>
      <c r="ALU761" s="158"/>
      <c r="ALV761" s="158"/>
      <c r="ALW761" s="158"/>
      <c r="ALX761" s="158"/>
      <c r="ALY761" s="158"/>
      <c r="ALZ761" s="158"/>
      <c r="AMA761" s="158"/>
      <c r="AMB761" s="158"/>
      <c r="AMC761" s="158"/>
      <c r="AMD761" s="158"/>
      <c r="AME761" s="158"/>
      <c r="AMF761" s="158"/>
      <c r="AMG761" s="158"/>
      <c r="AMH761" s="158"/>
      <c r="AMI761" s="158"/>
      <c r="AMJ761" s="158"/>
      <c r="AMK761" s="158"/>
      <c r="AML761" s="158"/>
      <c r="AMM761" s="158"/>
      <c r="AMN761" s="158"/>
      <c r="AMO761" s="158"/>
      <c r="AMP761" s="158"/>
      <c r="AMQ761" s="158"/>
      <c r="AMR761" s="158"/>
      <c r="AMS761" s="158"/>
      <c r="AMT761" s="158"/>
      <c r="AMU761" s="158"/>
      <c r="AMV761" s="158"/>
      <c r="AMW761" s="158"/>
      <c r="AMX761" s="158"/>
      <c r="AMY761" s="158"/>
      <c r="AMZ761" s="158"/>
      <c r="ANA761" s="158"/>
      <c r="ANB761" s="158"/>
      <c r="ANC761" s="158"/>
      <c r="AND761" s="158"/>
      <c r="ANE761" s="158"/>
      <c r="ANF761" s="158"/>
      <c r="ANG761" s="158"/>
      <c r="ANH761" s="158"/>
      <c r="ANI761" s="158"/>
      <c r="ANJ761" s="158"/>
      <c r="ANK761" s="158"/>
      <c r="ANL761" s="158"/>
      <c r="ANM761" s="158"/>
      <c r="ANN761" s="158"/>
      <c r="ANO761" s="158"/>
      <c r="ANP761" s="158"/>
      <c r="ANQ761" s="158"/>
      <c r="ANR761" s="158"/>
      <c r="ANS761" s="158"/>
      <c r="ANT761" s="158"/>
      <c r="ANU761" s="158"/>
      <c r="ANV761" s="158"/>
      <c r="ANW761" s="158"/>
      <c r="ANX761" s="158"/>
      <c r="ANY761" s="158"/>
      <c r="ANZ761" s="158"/>
      <c r="AOA761" s="158"/>
      <c r="AOB761" s="158"/>
      <c r="AOC761" s="158"/>
      <c r="AOD761" s="158"/>
      <c r="AOE761" s="158"/>
      <c r="AOF761" s="158"/>
      <c r="AOG761" s="158"/>
      <c r="AOH761" s="158"/>
      <c r="AOI761" s="158"/>
      <c r="AOJ761" s="158"/>
      <c r="AOK761" s="158"/>
      <c r="AOL761" s="158"/>
      <c r="AOM761" s="158"/>
      <c r="AON761" s="158"/>
      <c r="AOO761" s="158"/>
      <c r="AOP761" s="158"/>
      <c r="AOQ761" s="158"/>
      <c r="AOR761" s="158"/>
      <c r="AOS761" s="158"/>
      <c r="AOT761" s="158"/>
      <c r="AOU761" s="158"/>
      <c r="AOV761" s="158"/>
      <c r="AOW761" s="158"/>
      <c r="AOX761" s="158"/>
      <c r="AOY761" s="158"/>
      <c r="AOZ761" s="158"/>
      <c r="APA761" s="158"/>
      <c r="APB761" s="158"/>
      <c r="APC761" s="158"/>
      <c r="APD761" s="158"/>
      <c r="APE761" s="158"/>
      <c r="APF761" s="158"/>
      <c r="APG761" s="158"/>
      <c r="APH761" s="158"/>
      <c r="API761" s="158"/>
      <c r="APJ761" s="158"/>
      <c r="APK761" s="158"/>
      <c r="APL761" s="158"/>
      <c r="APM761" s="158"/>
      <c r="APN761" s="158"/>
      <c r="APO761" s="158"/>
      <c r="APP761" s="158"/>
      <c r="APQ761" s="158"/>
      <c r="APR761" s="158"/>
      <c r="APS761" s="158"/>
      <c r="APT761" s="158"/>
      <c r="APU761" s="158"/>
      <c r="APV761" s="158"/>
      <c r="APW761" s="158"/>
      <c r="APX761" s="158"/>
      <c r="APY761" s="158"/>
      <c r="APZ761" s="158"/>
      <c r="AQA761" s="158"/>
      <c r="AQB761" s="158"/>
      <c r="AQC761" s="158"/>
      <c r="AQD761" s="158"/>
      <c r="AQE761" s="158"/>
      <c r="AQF761" s="158"/>
      <c r="AQG761" s="158"/>
      <c r="AQH761" s="158"/>
      <c r="AQI761" s="158"/>
      <c r="AQJ761" s="158"/>
      <c r="AQK761" s="158"/>
      <c r="AQL761" s="158"/>
      <c r="AQM761" s="158"/>
      <c r="AQN761" s="158"/>
      <c r="AQO761" s="158"/>
      <c r="AQP761" s="158"/>
      <c r="AQQ761" s="158"/>
      <c r="AQR761" s="158"/>
      <c r="AQS761" s="158"/>
      <c r="AQT761" s="158"/>
      <c r="AQU761" s="158"/>
      <c r="AQV761" s="158"/>
      <c r="AQW761" s="158"/>
      <c r="AQX761" s="158"/>
      <c r="AQY761" s="158"/>
      <c r="AQZ761" s="158"/>
      <c r="ARA761" s="158"/>
      <c r="ARB761" s="158"/>
      <c r="ARC761" s="158"/>
      <c r="ARD761" s="158"/>
      <c r="ARE761" s="158"/>
      <c r="ARF761" s="158"/>
      <c r="ARG761" s="158"/>
      <c r="ARH761" s="158"/>
      <c r="ARI761" s="158"/>
      <c r="ARJ761" s="158"/>
      <c r="ARK761" s="158"/>
      <c r="ARL761" s="158"/>
      <c r="ARM761" s="158"/>
      <c r="ARN761" s="158"/>
      <c r="ARO761" s="158"/>
      <c r="ARP761" s="158"/>
      <c r="ARQ761" s="158"/>
      <c r="ARR761" s="158"/>
      <c r="ARS761" s="158"/>
      <c r="ART761" s="158"/>
      <c r="ARU761" s="158"/>
      <c r="ARV761" s="158"/>
      <c r="ARW761" s="158"/>
      <c r="ARX761" s="158"/>
      <c r="ARY761" s="158"/>
      <c r="ARZ761" s="158"/>
      <c r="ASA761" s="158"/>
      <c r="ASB761" s="158"/>
      <c r="ASC761" s="158"/>
      <c r="ASD761" s="158"/>
      <c r="ASE761" s="158"/>
      <c r="ASF761" s="158"/>
      <c r="ASG761" s="158"/>
      <c r="ASH761" s="158"/>
      <c r="ASI761" s="158"/>
      <c r="ASJ761" s="158"/>
      <c r="ASK761" s="158"/>
      <c r="ASL761" s="158"/>
      <c r="ASM761" s="158"/>
      <c r="ASN761" s="158"/>
      <c r="ASO761" s="158"/>
      <c r="ASP761" s="158"/>
      <c r="ASQ761" s="158"/>
      <c r="ASR761" s="158"/>
      <c r="ASS761" s="158"/>
      <c r="AST761" s="158"/>
      <c r="ASU761" s="158"/>
      <c r="ASV761" s="158"/>
      <c r="ASW761" s="158"/>
      <c r="ASX761" s="158"/>
      <c r="ASY761" s="158"/>
      <c r="ASZ761" s="158"/>
      <c r="ATA761" s="158"/>
      <c r="ATB761" s="158"/>
      <c r="ATC761" s="158"/>
      <c r="ATD761" s="158"/>
      <c r="ATE761" s="158"/>
      <c r="ATF761" s="158"/>
      <c r="ATG761" s="158"/>
      <c r="ATH761" s="158"/>
      <c r="ATI761" s="158"/>
      <c r="ATJ761" s="158"/>
      <c r="ATK761" s="158"/>
      <c r="ATL761" s="158"/>
      <c r="ATM761" s="158"/>
      <c r="ATN761" s="158"/>
      <c r="ATO761" s="158"/>
      <c r="ATP761" s="158"/>
      <c r="ATQ761" s="158"/>
      <c r="ATR761" s="158"/>
      <c r="ATS761" s="158"/>
      <c r="ATT761" s="158"/>
      <c r="ATU761" s="158"/>
      <c r="ATV761" s="158"/>
      <c r="ATW761" s="158"/>
      <c r="ATX761" s="158"/>
      <c r="ATY761" s="158"/>
      <c r="ATZ761" s="158"/>
      <c r="AUA761" s="158"/>
      <c r="AUB761" s="158"/>
      <c r="AUC761" s="158"/>
      <c r="AUD761" s="158"/>
      <c r="AUE761" s="158"/>
      <c r="AUF761" s="158"/>
      <c r="AUG761" s="158"/>
      <c r="AUH761" s="158"/>
      <c r="AUI761" s="158"/>
      <c r="AUJ761" s="158"/>
      <c r="AUK761" s="158"/>
      <c r="AUL761" s="158"/>
      <c r="AUM761" s="158"/>
      <c r="AUN761" s="158"/>
      <c r="AUO761" s="158"/>
      <c r="AUP761" s="158"/>
      <c r="AUQ761" s="158"/>
      <c r="AUR761" s="158"/>
      <c r="AUS761" s="158"/>
      <c r="AUT761" s="158"/>
      <c r="AUU761" s="158"/>
      <c r="AUV761" s="158"/>
      <c r="AUW761" s="158"/>
      <c r="AUX761" s="158"/>
      <c r="AUY761" s="158"/>
      <c r="AUZ761" s="158"/>
      <c r="AVA761" s="158"/>
      <c r="AVB761" s="158"/>
      <c r="AVC761" s="158"/>
      <c r="AVD761" s="158"/>
      <c r="AVE761" s="158"/>
      <c r="AVF761" s="158"/>
      <c r="AVG761" s="158"/>
      <c r="AVH761" s="158"/>
      <c r="AVI761" s="158"/>
      <c r="AVJ761" s="158"/>
      <c r="AVK761" s="158"/>
      <c r="AVL761" s="158"/>
      <c r="AVM761" s="158"/>
      <c r="AVN761" s="158"/>
      <c r="AVO761" s="158"/>
      <c r="AVP761" s="158"/>
      <c r="AVQ761" s="158"/>
      <c r="AVR761" s="158"/>
      <c r="AVS761" s="158"/>
      <c r="AVT761" s="158"/>
      <c r="AVU761" s="158"/>
      <c r="AVV761" s="158"/>
      <c r="AVW761" s="158"/>
      <c r="AVX761" s="158"/>
      <c r="AVY761" s="158"/>
      <c r="AVZ761" s="158"/>
      <c r="AWA761" s="158"/>
      <c r="AWB761" s="158"/>
      <c r="AWC761" s="158"/>
      <c r="AWD761" s="158"/>
      <c r="AWE761" s="158"/>
      <c r="AWF761" s="158"/>
      <c r="AWG761" s="158"/>
      <c r="AWH761" s="158"/>
      <c r="AWI761" s="158"/>
      <c r="AWJ761" s="158"/>
      <c r="AWK761" s="158"/>
      <c r="AWL761" s="158"/>
      <c r="AWM761" s="158"/>
      <c r="AWN761" s="158"/>
      <c r="AWO761" s="158"/>
      <c r="AWP761" s="158"/>
      <c r="AWQ761" s="158"/>
      <c r="AWR761" s="158"/>
      <c r="AWS761" s="158"/>
      <c r="AWT761" s="158"/>
      <c r="AWU761" s="158"/>
      <c r="AWV761" s="158"/>
      <c r="AWW761" s="158"/>
      <c r="AWX761" s="158"/>
      <c r="AWY761" s="158"/>
      <c r="AWZ761" s="158"/>
      <c r="AXA761" s="158"/>
      <c r="AXB761" s="158"/>
      <c r="AXC761" s="158"/>
      <c r="AXD761" s="158"/>
      <c r="AXE761" s="158"/>
      <c r="AXF761" s="158"/>
      <c r="AXG761" s="158"/>
      <c r="AXH761" s="158"/>
      <c r="AXI761" s="158"/>
      <c r="AXJ761" s="158"/>
      <c r="AXK761" s="158"/>
      <c r="AXL761" s="158"/>
      <c r="AXM761" s="158"/>
      <c r="AXN761" s="158"/>
      <c r="AXO761" s="158"/>
      <c r="AXP761" s="158"/>
      <c r="AXQ761" s="158"/>
      <c r="AXR761" s="158"/>
      <c r="AXS761" s="158"/>
      <c r="AXT761" s="158"/>
      <c r="AXU761" s="158"/>
      <c r="AXV761" s="158"/>
      <c r="AXW761" s="158"/>
      <c r="AXX761" s="158"/>
      <c r="AXY761" s="158"/>
      <c r="AXZ761" s="158"/>
      <c r="AYA761" s="158"/>
      <c r="AYB761" s="158"/>
      <c r="AYC761" s="158"/>
      <c r="AYD761" s="158"/>
      <c r="AYE761" s="158"/>
      <c r="AYF761" s="158"/>
      <c r="AYG761" s="158"/>
      <c r="AYH761" s="158"/>
      <c r="AYI761" s="158"/>
      <c r="AYJ761" s="158"/>
      <c r="AYK761" s="158"/>
      <c r="AYL761" s="158"/>
      <c r="AYM761" s="158"/>
      <c r="AYN761" s="158"/>
      <c r="AYO761" s="158"/>
      <c r="AYP761" s="158"/>
      <c r="AYQ761" s="158"/>
      <c r="AYR761" s="158"/>
      <c r="AYS761" s="158"/>
      <c r="AYT761" s="158"/>
      <c r="AYU761" s="158"/>
      <c r="AYV761" s="158"/>
      <c r="AYW761" s="158"/>
      <c r="AYX761" s="158"/>
      <c r="AYY761" s="158"/>
      <c r="AYZ761" s="158"/>
      <c r="AZA761" s="158"/>
      <c r="AZB761" s="158"/>
      <c r="AZC761" s="158"/>
      <c r="AZD761" s="158"/>
      <c r="AZE761" s="158"/>
      <c r="AZF761" s="158"/>
      <c r="AZG761" s="158"/>
      <c r="AZH761" s="158"/>
      <c r="AZI761" s="158"/>
      <c r="AZJ761" s="158"/>
      <c r="AZK761" s="158"/>
      <c r="AZL761" s="158"/>
      <c r="AZM761" s="158"/>
      <c r="AZN761" s="158"/>
      <c r="AZO761" s="158"/>
      <c r="AZP761" s="158"/>
      <c r="AZQ761" s="158"/>
      <c r="AZR761" s="158"/>
      <c r="AZS761" s="158"/>
      <c r="AZT761" s="158"/>
      <c r="AZU761" s="158"/>
      <c r="AZV761" s="158"/>
      <c r="AZW761" s="158"/>
      <c r="AZX761" s="158"/>
      <c r="AZY761" s="158"/>
      <c r="AZZ761" s="158"/>
      <c r="BAA761" s="158"/>
      <c r="BAB761" s="158"/>
      <c r="BAC761" s="158"/>
      <c r="BAD761" s="158"/>
      <c r="BAE761" s="158"/>
      <c r="BAF761" s="158"/>
      <c r="BAG761" s="158"/>
      <c r="BAH761" s="158"/>
      <c r="BAI761" s="158"/>
      <c r="BAJ761" s="158"/>
      <c r="BAK761" s="158"/>
      <c r="BAL761" s="158"/>
      <c r="BAM761" s="158"/>
      <c r="BAN761" s="158"/>
      <c r="BAO761" s="158"/>
      <c r="BAP761" s="158"/>
      <c r="BAQ761" s="158"/>
      <c r="BAR761" s="158"/>
      <c r="BAS761" s="158"/>
      <c r="BAT761" s="158"/>
      <c r="BAU761" s="158"/>
      <c r="BAV761" s="158"/>
      <c r="BAW761" s="158"/>
      <c r="BAX761" s="158"/>
      <c r="BAY761" s="158"/>
      <c r="BAZ761" s="158"/>
      <c r="BBA761" s="158"/>
      <c r="BBB761" s="158"/>
      <c r="BBC761" s="158"/>
      <c r="BBD761" s="158"/>
      <c r="BBE761" s="158"/>
      <c r="BBF761" s="158"/>
      <c r="BBG761" s="158"/>
      <c r="BBH761" s="158"/>
      <c r="BBI761" s="158"/>
      <c r="BBJ761" s="158"/>
      <c r="BBK761" s="158"/>
      <c r="BBL761" s="158"/>
      <c r="BBM761" s="158"/>
      <c r="BBN761" s="158"/>
      <c r="BBO761" s="158"/>
      <c r="BBP761" s="158"/>
      <c r="BBQ761" s="158"/>
      <c r="BBR761" s="158"/>
      <c r="BBS761" s="158"/>
      <c r="BBT761" s="158"/>
      <c r="BBU761" s="158"/>
      <c r="BBV761" s="158"/>
      <c r="BBW761" s="158"/>
      <c r="BBX761" s="158"/>
      <c r="BBY761" s="158"/>
      <c r="BBZ761" s="158"/>
      <c r="BCA761" s="158"/>
      <c r="BCB761" s="158"/>
      <c r="BCC761" s="158"/>
      <c r="BCD761" s="158"/>
      <c r="BCE761" s="158"/>
      <c r="BCF761" s="158"/>
      <c r="BCG761" s="158"/>
      <c r="BCH761" s="158"/>
      <c r="BCI761" s="158"/>
      <c r="BCJ761" s="158"/>
      <c r="BCK761" s="158"/>
      <c r="BCL761" s="158"/>
      <c r="BCM761" s="158"/>
      <c r="BCN761" s="158"/>
      <c r="BCO761" s="158"/>
      <c r="BCP761" s="158"/>
      <c r="BCQ761" s="158"/>
      <c r="BCR761" s="158"/>
      <c r="BCS761" s="158"/>
      <c r="BCT761" s="158"/>
      <c r="BCU761" s="158"/>
      <c r="BCV761" s="158"/>
      <c r="BCW761" s="158"/>
      <c r="BCX761" s="158"/>
      <c r="BCY761" s="158"/>
      <c r="BCZ761" s="158"/>
      <c r="BDA761" s="158"/>
      <c r="BDB761" s="158"/>
      <c r="BDC761" s="158"/>
      <c r="BDD761" s="158"/>
      <c r="BDE761" s="158"/>
      <c r="BDF761" s="158"/>
      <c r="BDG761" s="158"/>
      <c r="BDH761" s="158"/>
      <c r="BDI761" s="158"/>
      <c r="BDJ761" s="158"/>
      <c r="BDK761" s="158"/>
      <c r="BDL761" s="158"/>
      <c r="BDM761" s="158"/>
      <c r="BDN761" s="158"/>
      <c r="BDO761" s="158"/>
      <c r="BDP761" s="158"/>
      <c r="BDQ761" s="158"/>
      <c r="BDR761" s="158"/>
      <c r="BDS761" s="158"/>
      <c r="BDT761" s="158"/>
      <c r="BDU761" s="158"/>
      <c r="BDV761" s="158"/>
      <c r="BDW761" s="158"/>
      <c r="BDX761" s="158"/>
      <c r="BDY761" s="158"/>
      <c r="BDZ761" s="158"/>
      <c r="BEA761" s="158"/>
      <c r="BEB761" s="158"/>
      <c r="BEC761" s="158"/>
      <c r="BED761" s="158"/>
      <c r="BEE761" s="158"/>
      <c r="BEF761" s="158"/>
      <c r="BEG761" s="158"/>
      <c r="BEH761" s="158"/>
      <c r="BEI761" s="158"/>
      <c r="BEJ761" s="158"/>
      <c r="BEK761" s="158"/>
      <c r="BEL761" s="158"/>
      <c r="BEM761" s="158"/>
      <c r="BEN761" s="158"/>
      <c r="BEO761" s="158"/>
      <c r="BEP761" s="158"/>
      <c r="BEQ761" s="158"/>
      <c r="BER761" s="158"/>
      <c r="BES761" s="158"/>
      <c r="BET761" s="158"/>
      <c r="BEU761" s="158"/>
      <c r="BEV761" s="158"/>
      <c r="BEW761" s="158"/>
      <c r="BEX761" s="158"/>
      <c r="BEY761" s="158"/>
      <c r="BEZ761" s="158"/>
      <c r="BFA761" s="158"/>
      <c r="BFB761" s="158"/>
      <c r="BFC761" s="158"/>
      <c r="BFD761" s="158"/>
      <c r="BFE761" s="158"/>
      <c r="BFF761" s="158"/>
      <c r="BFG761" s="158"/>
      <c r="BFH761" s="158"/>
      <c r="BFI761" s="158"/>
      <c r="BFJ761" s="158"/>
      <c r="BFK761" s="158"/>
      <c r="BFL761" s="158"/>
      <c r="BFM761" s="158"/>
      <c r="BFN761" s="158"/>
      <c r="BFO761" s="158"/>
      <c r="BFP761" s="158"/>
      <c r="BFQ761" s="158"/>
      <c r="BFR761" s="158"/>
      <c r="BFS761" s="158"/>
      <c r="BFT761" s="158"/>
      <c r="BFU761" s="158"/>
      <c r="BFV761" s="158"/>
      <c r="BFW761" s="158"/>
      <c r="BFX761" s="158"/>
      <c r="BFY761" s="158"/>
      <c r="BFZ761" s="158"/>
      <c r="BGA761" s="158"/>
      <c r="BGB761" s="158"/>
      <c r="BGC761" s="158"/>
      <c r="BGD761" s="158"/>
      <c r="BGE761" s="158"/>
      <c r="BGF761" s="158"/>
      <c r="BGG761" s="158"/>
      <c r="BGH761" s="158"/>
      <c r="BGI761" s="158"/>
      <c r="BGJ761" s="158"/>
      <c r="BGK761" s="158"/>
      <c r="BGL761" s="158"/>
      <c r="BGM761" s="158"/>
      <c r="BGN761" s="158"/>
      <c r="BGO761" s="158"/>
      <c r="BGP761" s="158"/>
      <c r="BGQ761" s="158"/>
      <c r="BGR761" s="158"/>
      <c r="BGS761" s="158"/>
      <c r="BGT761" s="158"/>
      <c r="BGU761" s="158"/>
      <c r="BGV761" s="158"/>
      <c r="BGW761" s="158"/>
      <c r="BGX761" s="158"/>
      <c r="BGY761" s="158"/>
      <c r="BGZ761" s="158"/>
      <c r="BHA761" s="158"/>
      <c r="BHB761" s="158"/>
      <c r="BHC761" s="158"/>
      <c r="BHD761" s="158"/>
      <c r="BHE761" s="158"/>
      <c r="BHF761" s="158"/>
      <c r="BHG761" s="158"/>
      <c r="BHH761" s="158"/>
      <c r="BHI761" s="158"/>
      <c r="BHJ761" s="158"/>
      <c r="BHK761" s="158"/>
      <c r="BHL761" s="158"/>
      <c r="BHM761" s="158"/>
      <c r="BHN761" s="158"/>
      <c r="BHO761" s="158"/>
      <c r="BHP761" s="158"/>
      <c r="BHQ761" s="158"/>
      <c r="BHR761" s="158"/>
      <c r="BHS761" s="158"/>
      <c r="BHT761" s="158"/>
      <c r="BHU761" s="158"/>
      <c r="BHV761" s="158"/>
      <c r="BHW761" s="158"/>
      <c r="BHX761" s="158"/>
      <c r="BHY761" s="158"/>
      <c r="BHZ761" s="158"/>
      <c r="BIA761" s="158"/>
      <c r="BIB761" s="158"/>
      <c r="BIC761" s="158"/>
      <c r="BID761" s="158"/>
      <c r="BIE761" s="158"/>
      <c r="BIF761" s="158"/>
      <c r="BIG761" s="158"/>
      <c r="BIH761" s="158"/>
      <c r="BII761" s="158"/>
      <c r="BIJ761" s="158"/>
      <c r="BIK761" s="158"/>
      <c r="BIL761" s="158"/>
      <c r="BIM761" s="158"/>
      <c r="BIN761" s="158"/>
      <c r="BIO761" s="158"/>
      <c r="BIP761" s="158"/>
      <c r="BIQ761" s="158"/>
      <c r="BIR761" s="158"/>
      <c r="BIS761" s="158"/>
      <c r="BIT761" s="158"/>
      <c r="BIU761" s="158"/>
      <c r="BIV761" s="158"/>
      <c r="BIW761" s="158"/>
      <c r="BIX761" s="158"/>
      <c r="BIY761" s="158"/>
      <c r="BIZ761" s="158"/>
      <c r="BJA761" s="158"/>
      <c r="BJB761" s="158"/>
      <c r="BJC761" s="158"/>
      <c r="BJD761" s="158"/>
      <c r="BJE761" s="158"/>
      <c r="BJF761" s="158"/>
      <c r="BJG761" s="158"/>
      <c r="BJH761" s="158"/>
      <c r="BJI761" s="158"/>
      <c r="BJJ761" s="158"/>
      <c r="BJK761" s="158"/>
      <c r="BJL761" s="158"/>
      <c r="BJM761" s="158"/>
      <c r="BJN761" s="158"/>
      <c r="BJO761" s="158"/>
      <c r="BJP761" s="158"/>
      <c r="BJQ761" s="158"/>
      <c r="BJR761" s="158"/>
      <c r="BJS761" s="158"/>
      <c r="BJT761" s="158"/>
      <c r="BJU761" s="158"/>
      <c r="BJV761" s="158"/>
      <c r="BJW761" s="158"/>
      <c r="BJX761" s="158"/>
      <c r="BJY761" s="158"/>
      <c r="BJZ761" s="158"/>
      <c r="BKA761" s="158"/>
      <c r="BKB761" s="158"/>
      <c r="BKC761" s="158"/>
      <c r="BKD761" s="158"/>
      <c r="BKE761" s="158"/>
      <c r="BKF761" s="158"/>
      <c r="BKG761" s="158"/>
      <c r="BKH761" s="158"/>
      <c r="BKI761" s="158"/>
      <c r="BKJ761" s="158"/>
      <c r="BKK761" s="158"/>
      <c r="BKL761" s="158"/>
      <c r="BKM761" s="158"/>
      <c r="BKN761" s="158"/>
      <c r="BKO761" s="158"/>
      <c r="BKP761" s="158"/>
      <c r="BKQ761" s="158"/>
      <c r="BKR761" s="158"/>
      <c r="BKS761" s="158"/>
      <c r="BKT761" s="158"/>
      <c r="BKU761" s="158"/>
      <c r="BKV761" s="158"/>
      <c r="BKW761" s="158"/>
      <c r="BKX761" s="158"/>
      <c r="BKY761" s="158"/>
      <c r="BKZ761" s="158"/>
      <c r="BLA761" s="158"/>
      <c r="BLB761" s="158"/>
      <c r="BLC761" s="158"/>
      <c r="BLD761" s="158"/>
      <c r="BLE761" s="158"/>
      <c r="BLF761" s="158"/>
      <c r="BLG761" s="158"/>
      <c r="BLH761" s="158"/>
      <c r="BLI761" s="158"/>
      <c r="BLJ761" s="158"/>
      <c r="BLK761" s="158"/>
      <c r="BLL761" s="158"/>
      <c r="BLM761" s="158"/>
      <c r="BLN761" s="158"/>
      <c r="BLO761" s="158"/>
      <c r="BLP761" s="158"/>
      <c r="BLQ761" s="158"/>
      <c r="BLR761" s="158"/>
      <c r="BLS761" s="158"/>
      <c r="BLT761" s="158"/>
      <c r="BLU761" s="158"/>
      <c r="BLV761" s="158"/>
      <c r="BLW761" s="158"/>
      <c r="BLX761" s="158"/>
      <c r="BLY761" s="158"/>
      <c r="BLZ761" s="158"/>
      <c r="BMA761" s="158"/>
      <c r="BMB761" s="158"/>
      <c r="BMC761" s="158"/>
      <c r="BMD761" s="158"/>
      <c r="BME761" s="158"/>
      <c r="BMF761" s="158"/>
      <c r="BMG761" s="158"/>
      <c r="BMH761" s="158"/>
      <c r="BMI761" s="158"/>
      <c r="BMJ761" s="158"/>
      <c r="BMK761" s="158"/>
      <c r="BML761" s="158"/>
      <c r="BMM761" s="158"/>
      <c r="BMN761" s="158"/>
      <c r="BMO761" s="158"/>
      <c r="BMP761" s="158"/>
      <c r="BMQ761" s="158"/>
      <c r="BMR761" s="158"/>
      <c r="BMS761" s="158"/>
      <c r="BMT761" s="158"/>
      <c r="BMU761" s="158"/>
      <c r="BMV761" s="158"/>
      <c r="BMW761" s="158"/>
      <c r="BMX761" s="158"/>
      <c r="BMY761" s="158"/>
      <c r="BMZ761" s="158"/>
      <c r="BNA761" s="158"/>
      <c r="BNB761" s="158"/>
      <c r="BNC761" s="158"/>
      <c r="BND761" s="158"/>
      <c r="BNE761" s="158"/>
      <c r="BNF761" s="158"/>
      <c r="BNG761" s="158"/>
      <c r="BNH761" s="158"/>
      <c r="BNI761" s="158"/>
      <c r="BNJ761" s="158"/>
      <c r="BNK761" s="158"/>
      <c r="BNL761" s="158"/>
      <c r="BNM761" s="158"/>
      <c r="BNN761" s="158"/>
      <c r="BNO761" s="158"/>
      <c r="BNP761" s="158"/>
      <c r="BNQ761" s="158"/>
      <c r="BNR761" s="158"/>
      <c r="BNS761" s="158"/>
      <c r="BNT761" s="158"/>
      <c r="BNU761" s="158"/>
      <c r="BNV761" s="158"/>
      <c r="BNW761" s="158"/>
      <c r="BNX761" s="158"/>
      <c r="BNY761" s="158"/>
      <c r="BNZ761" s="158"/>
      <c r="BOA761" s="158"/>
      <c r="BOB761" s="158"/>
      <c r="BOC761" s="158"/>
      <c r="BOD761" s="158"/>
      <c r="BOE761" s="158"/>
      <c r="BOF761" s="158"/>
      <c r="BOG761" s="158"/>
      <c r="BOH761" s="158"/>
      <c r="BOI761" s="158"/>
      <c r="BOJ761" s="158"/>
      <c r="BOK761" s="158"/>
      <c r="BOL761" s="158"/>
      <c r="BOM761" s="158"/>
      <c r="BON761" s="158"/>
      <c r="BOO761" s="158"/>
      <c r="BOP761" s="158"/>
      <c r="BOQ761" s="158"/>
      <c r="BOR761" s="158"/>
      <c r="BOS761" s="158"/>
      <c r="BOT761" s="158"/>
      <c r="BOU761" s="158"/>
      <c r="BOV761" s="158"/>
      <c r="BOW761" s="158"/>
      <c r="BOX761" s="158"/>
      <c r="BOY761" s="158"/>
      <c r="BOZ761" s="158"/>
      <c r="BPA761" s="158"/>
      <c r="BPB761" s="158"/>
      <c r="BPC761" s="158"/>
      <c r="BPD761" s="158"/>
      <c r="BPE761" s="158"/>
      <c r="BPF761" s="158"/>
      <c r="BPG761" s="158"/>
      <c r="BPH761" s="158"/>
      <c r="BPI761" s="158"/>
      <c r="BPJ761" s="158"/>
      <c r="BPK761" s="158"/>
      <c r="BPL761" s="158"/>
      <c r="BPM761" s="158"/>
      <c r="BPN761" s="158"/>
      <c r="BPO761" s="158"/>
      <c r="BPP761" s="158"/>
      <c r="BPQ761" s="158"/>
      <c r="BPR761" s="158"/>
      <c r="BPS761" s="158"/>
      <c r="BPT761" s="158"/>
      <c r="BPU761" s="158"/>
      <c r="BPV761" s="158"/>
      <c r="BPW761" s="158"/>
      <c r="BPX761" s="158"/>
      <c r="BPY761" s="158"/>
      <c r="BPZ761" s="158"/>
      <c r="BQA761" s="158"/>
      <c r="BQB761" s="158"/>
      <c r="BQC761" s="158"/>
      <c r="BQD761" s="158"/>
      <c r="BQE761" s="158"/>
      <c r="BQF761" s="158"/>
      <c r="BQG761" s="158"/>
      <c r="BQH761" s="158"/>
      <c r="BQI761" s="158"/>
      <c r="BQJ761" s="158"/>
      <c r="BQK761" s="158"/>
      <c r="BQL761" s="158"/>
      <c r="BQM761" s="158"/>
      <c r="BQN761" s="158"/>
      <c r="BQO761" s="158"/>
      <c r="BQP761" s="158"/>
      <c r="BQQ761" s="158"/>
      <c r="BQR761" s="158"/>
      <c r="BQS761" s="158"/>
      <c r="BQT761" s="158"/>
      <c r="BQU761" s="158"/>
      <c r="BQV761" s="158"/>
      <c r="BQW761" s="158"/>
      <c r="BQX761" s="158"/>
      <c r="BQY761" s="158"/>
      <c r="BQZ761" s="158"/>
      <c r="BRA761" s="158"/>
      <c r="BRB761" s="158"/>
      <c r="BRC761" s="158"/>
      <c r="BRD761" s="158"/>
      <c r="BRE761" s="158"/>
      <c r="BRF761" s="158"/>
      <c r="BRG761" s="158"/>
      <c r="BRH761" s="158"/>
      <c r="BRI761" s="158"/>
      <c r="BRJ761" s="158"/>
      <c r="BRK761" s="158"/>
      <c r="BRL761" s="158"/>
      <c r="BRM761" s="158"/>
      <c r="BRN761" s="158"/>
      <c r="BRO761" s="158"/>
      <c r="BRP761" s="158"/>
      <c r="BRQ761" s="158"/>
      <c r="BRR761" s="158"/>
      <c r="BRS761" s="158"/>
      <c r="BRT761" s="158"/>
      <c r="BRU761" s="158"/>
      <c r="BRV761" s="158"/>
      <c r="BRW761" s="158"/>
      <c r="BRX761" s="158"/>
      <c r="BRY761" s="158"/>
      <c r="BRZ761" s="158"/>
      <c r="BSA761" s="158"/>
      <c r="BSB761" s="158"/>
      <c r="BSC761" s="158"/>
      <c r="BSD761" s="158"/>
      <c r="BSE761" s="158"/>
      <c r="BSF761" s="158"/>
      <c r="BSG761" s="158"/>
      <c r="BSH761" s="158"/>
      <c r="BSI761" s="158"/>
      <c r="BSJ761" s="158"/>
      <c r="BSK761" s="158"/>
      <c r="BSL761" s="158"/>
      <c r="BSM761" s="158"/>
      <c r="BSN761" s="158"/>
      <c r="BSO761" s="158"/>
      <c r="BSP761" s="158"/>
      <c r="BSQ761" s="158"/>
      <c r="BSR761" s="158"/>
      <c r="BSS761" s="158"/>
      <c r="BST761" s="158"/>
      <c r="BSU761" s="158"/>
      <c r="BSV761" s="158"/>
      <c r="BSW761" s="158"/>
      <c r="BSX761" s="158"/>
      <c r="BSY761" s="158"/>
      <c r="BSZ761" s="158"/>
      <c r="BTA761" s="158"/>
      <c r="BTB761" s="158"/>
      <c r="BTC761" s="158"/>
      <c r="BTD761" s="158"/>
      <c r="BTE761" s="158"/>
      <c r="BTF761" s="158"/>
      <c r="BTG761" s="158"/>
      <c r="BTH761" s="158"/>
      <c r="BTI761" s="158"/>
      <c r="BTJ761" s="158"/>
      <c r="BTK761" s="158"/>
      <c r="BTL761" s="158"/>
      <c r="BTM761" s="158"/>
      <c r="BTN761" s="158"/>
      <c r="BTO761" s="158"/>
      <c r="BTP761" s="158"/>
      <c r="BTQ761" s="158"/>
      <c r="BTR761" s="158"/>
      <c r="BTS761" s="158"/>
      <c r="BTT761" s="158"/>
      <c r="BTU761" s="158"/>
      <c r="BTV761" s="158"/>
      <c r="BTW761" s="158"/>
      <c r="BTX761" s="158"/>
      <c r="BTY761" s="158"/>
      <c r="BTZ761" s="158"/>
      <c r="BUA761" s="158"/>
      <c r="BUB761" s="158"/>
      <c r="BUC761" s="158"/>
      <c r="BUD761" s="158"/>
      <c r="BUE761" s="158"/>
      <c r="BUF761" s="158"/>
      <c r="BUG761" s="158"/>
      <c r="BUH761" s="158"/>
      <c r="BUI761" s="158"/>
      <c r="BUJ761" s="158"/>
      <c r="BUK761" s="158"/>
      <c r="BUL761" s="158"/>
      <c r="BUM761" s="158"/>
      <c r="BUN761" s="158"/>
      <c r="BUO761" s="158"/>
      <c r="BUP761" s="158"/>
      <c r="BUQ761" s="158"/>
      <c r="BUR761" s="158"/>
      <c r="BUS761" s="158"/>
      <c r="BUT761" s="158"/>
      <c r="BUU761" s="158"/>
      <c r="BUV761" s="158"/>
      <c r="BUW761" s="158"/>
      <c r="BUX761" s="158"/>
      <c r="BUY761" s="158"/>
      <c r="BUZ761" s="158"/>
      <c r="BVA761" s="158"/>
      <c r="BVB761" s="158"/>
      <c r="BVC761" s="158"/>
      <c r="BVD761" s="158"/>
      <c r="BVE761" s="158"/>
      <c r="BVF761" s="158"/>
      <c r="BVG761" s="158"/>
      <c r="BVH761" s="158"/>
      <c r="BVI761" s="158"/>
      <c r="BVJ761" s="158"/>
      <c r="BVK761" s="158"/>
      <c r="BVL761" s="158"/>
      <c r="BVM761" s="158"/>
      <c r="BVN761" s="158"/>
      <c r="BVO761" s="158"/>
      <c r="BVP761" s="158"/>
      <c r="BVQ761" s="158"/>
      <c r="BVR761" s="158"/>
      <c r="BVS761" s="158"/>
      <c r="BVT761" s="158"/>
      <c r="BVU761" s="158"/>
      <c r="BVV761" s="158"/>
      <c r="BVW761" s="158"/>
      <c r="BVX761" s="158"/>
      <c r="BVY761" s="158"/>
      <c r="BVZ761" s="158"/>
      <c r="BWA761" s="158"/>
      <c r="BWB761" s="158"/>
      <c r="BWC761" s="158"/>
      <c r="BWD761" s="158"/>
      <c r="BWE761" s="158"/>
      <c r="BWF761" s="158"/>
      <c r="BWG761" s="158"/>
      <c r="BWH761" s="158"/>
      <c r="BWI761" s="158"/>
      <c r="BWJ761" s="158"/>
      <c r="BWK761" s="158"/>
      <c r="BWL761" s="158"/>
      <c r="BWM761" s="158"/>
      <c r="BWN761" s="158"/>
      <c r="BWO761" s="158"/>
      <c r="BWP761" s="158"/>
      <c r="BWQ761" s="158"/>
      <c r="BWR761" s="158"/>
      <c r="BWS761" s="158"/>
      <c r="BWT761" s="158"/>
      <c r="BWU761" s="158"/>
      <c r="BWV761" s="158"/>
      <c r="BWW761" s="158"/>
      <c r="BWX761" s="158"/>
      <c r="BWY761" s="158"/>
      <c r="BWZ761" s="158"/>
      <c r="BXA761" s="158"/>
      <c r="BXB761" s="158"/>
      <c r="BXC761" s="158"/>
      <c r="BXD761" s="158"/>
      <c r="BXE761" s="158"/>
      <c r="BXF761" s="158"/>
      <c r="BXG761" s="158"/>
      <c r="BXH761" s="158"/>
      <c r="BXI761" s="158"/>
      <c r="BXJ761" s="158"/>
      <c r="BXK761" s="158"/>
      <c r="BXL761" s="158"/>
      <c r="BXM761" s="158"/>
      <c r="BXN761" s="158"/>
      <c r="BXO761" s="158"/>
      <c r="BXP761" s="158"/>
      <c r="BXQ761" s="158"/>
      <c r="BXR761" s="158"/>
      <c r="BXS761" s="158"/>
      <c r="BXT761" s="158"/>
      <c r="BXU761" s="158"/>
      <c r="BXV761" s="158"/>
      <c r="BXW761" s="158"/>
      <c r="BXX761" s="158"/>
      <c r="BXY761" s="158"/>
      <c r="BXZ761" s="158"/>
      <c r="BYA761" s="158"/>
      <c r="BYB761" s="158"/>
      <c r="BYC761" s="158"/>
      <c r="BYD761" s="158"/>
      <c r="BYE761" s="158"/>
      <c r="BYF761" s="158"/>
      <c r="BYG761" s="158"/>
      <c r="BYH761" s="158"/>
      <c r="BYI761" s="158"/>
      <c r="BYJ761" s="158"/>
      <c r="BYK761" s="158"/>
      <c r="BYL761" s="158"/>
      <c r="BYM761" s="158"/>
      <c r="BYN761" s="158"/>
      <c r="BYO761" s="158"/>
      <c r="BYP761" s="158"/>
    </row>
    <row r="762" spans="1:2018" ht="12.75" customHeight="1">
      <c r="C762" s="202">
        <v>2016</v>
      </c>
      <c r="D762" s="21" t="s">
        <v>47</v>
      </c>
      <c r="E762" s="20" t="s">
        <v>197</v>
      </c>
      <c r="I762" s="31"/>
      <c r="J762" s="170">
        <f>IF($I747="n/a",0,IF(J$4&lt;=$C762,0,IF(SUM($C762,$I747)&gt;J$4,$J758/$I747,$J758-SUM($I762:I762))))</f>
        <v>0</v>
      </c>
      <c r="K762" s="170">
        <f>IF($I747="n/a",0,IF(K$4&lt;=$C762,0,IF(SUM($C762,$I747)&gt;K$4,$J758/$I747,$J758-SUM($I762:J762))))</f>
        <v>0.16098021471154547</v>
      </c>
      <c r="L762" s="170">
        <f>IF($I747="n/a",0,IF(L$4&lt;=$C762,0,IF(SUM($C762,$I747)&gt;L$4,$J758/$I747,$J758-SUM($I762:K762))))</f>
        <v>0.16098021471154547</v>
      </c>
      <c r="M762" s="170">
        <f>IF($I747="n/a",0,IF(M$4&lt;=$C762,0,IF(SUM($C762,$I747)&gt;M$4,$J758/$I747,$J758-SUM($I762:L762))))</f>
        <v>0.16098021471154547</v>
      </c>
      <c r="N762" s="170">
        <f>IF($I747="n/a",0,IF(N$4&lt;=$C762,0,IF(SUM($C762,$I747)&gt;N$4,$J758/$I747,$J758-SUM($I762:M762))))</f>
        <v>0.16098021471154547</v>
      </c>
      <c r="O762" s="170">
        <f>IF($I747="n/a",0,IF(O$4&lt;=$C762,0,IF(SUM($C762,$I747)&gt;O$4,$J758/$I747,$J758-SUM($I762:N762))))</f>
        <v>0.16098021471154547</v>
      </c>
      <c r="P762" s="170">
        <f>IF($I747="n/a",0,IF(P$4&lt;=$C762,0,IF(SUM($C762,$I747)&gt;P$4,$J758/$I747,$J758-SUM($I762:O762))))</f>
        <v>0.16098021471154547</v>
      </c>
      <c r="Q762" s="170">
        <f>IF($I747="n/a",0,IF(Q$4&lt;=$C762,0,IF(SUM($C762,$I747)&gt;Q$4,$J758/$I747,$J758-SUM($I762:P762))))</f>
        <v>0.16098021471154547</v>
      </c>
      <c r="R762" s="170">
        <f>IF($I747="n/a",0,IF(R$4&lt;=$C762,0,IF(SUM($C762,$I747)&gt;R$4,$J758/$I747,$J758-SUM($I762:Q762))))</f>
        <v>0.16098021471154547</v>
      </c>
      <c r="S762" s="170">
        <f>IF($I747="n/a",0,IF(S$4&lt;=$C762,0,IF(SUM($C762,$I747)&gt;S$4,$J758/$I747,$J758-SUM($I762:R762))))</f>
        <v>0.16098021471154547</v>
      </c>
      <c r="T762" s="170">
        <f>IF($I747="n/a",0,IF(T$4&lt;=$C762,0,IF(SUM($C762,$I747)&gt;T$4,$J758/$I747,$J758-SUM($I762:S762))))</f>
        <v>0.16098021471154547</v>
      </c>
      <c r="U762" s="170">
        <f>IF($I747="n/a",0,IF(U$4&lt;=$C762,0,IF(SUM($C762,$I747)&gt;U$4,$J758/$I747,$J758-SUM($I762:T762))))</f>
        <v>0.16098021471154547</v>
      </c>
      <c r="V762" s="170">
        <f>IF($I747="n/a",0,IF(V$4&lt;=$C762,0,IF(SUM($C762,$I747)&gt;V$4,$J758/$I747,$J758-SUM($I762:U762))))</f>
        <v>0.16098021471154547</v>
      </c>
      <c r="W762" s="170">
        <f>IF($I747="n/a",0,IF(W$4&lt;=$C762,0,IF(SUM($C762,$I747)&gt;W$4,$J758/$I747,$J758-SUM($I762:V762))))</f>
        <v>0.16098021471154547</v>
      </c>
      <c r="X762" s="170">
        <f>IF($I747="n/a",0,IF(X$4&lt;=$C762,0,IF(SUM($C762,$I747)&gt;X$4,$J758/$I747,$J758-SUM($I762:W762))))</f>
        <v>0.16098021471154547</v>
      </c>
      <c r="Y762" s="170">
        <f>IF($I747="n/a",0,IF(Y$4&lt;=$C762,0,IF(SUM($C762,$I747)&gt;Y$4,$J758/$I747,$J758-SUM($I762:X762))))</f>
        <v>0.16098021471154547</v>
      </c>
      <c r="Z762" s="170">
        <f>IF($I747="n/a",0,IF(Z$4&lt;=$C762,0,IF(SUM($C762,$I747)&gt;Z$4,$J758/$I747,$J758-SUM($I762:Y762))))</f>
        <v>0.16098021471154547</v>
      </c>
      <c r="AA762" s="170">
        <f>IF($I747="n/a",0,IF(AA$4&lt;=$C762,0,IF(SUM($C762,$I747)&gt;AA$4,$J758/$I747,$J758-SUM($I762:Z762))))</f>
        <v>0.16098021471154547</v>
      </c>
      <c r="AB762" s="170">
        <f>IF($I747="n/a",0,IF(AB$4&lt;=$C762,0,IF(SUM($C762,$I747)&gt;AB$4,$J758/$I747,$J758-SUM($I762:AA762))))</f>
        <v>0.16098021471154547</v>
      </c>
      <c r="AC762" s="170">
        <f>IF($I747="n/a",0,IF(AC$4&lt;=$C762,0,IF(SUM($C762,$I747)&gt;AC$4,$J758/$I747,$J758-SUM($I762:AB762))))</f>
        <v>0.16098021471154547</v>
      </c>
      <c r="AD762" s="170">
        <f>IF($I747="n/a",0,IF(AD$4&lt;=$C762,0,IF(SUM($C762,$I747)&gt;AD$4,$J758/$I747,$J758-SUM($I762:AC762))))</f>
        <v>0.16098021471154547</v>
      </c>
      <c r="AE762" s="170">
        <f>IF($I747="n/a",0,IF(AE$4&lt;=$C762,0,IF(SUM($C762,$I747)&gt;AE$4,$J758/$I747,$J758-SUM($I762:AD762))))</f>
        <v>0.16098021471154547</v>
      </c>
      <c r="AF762" s="170">
        <f>IF($I747="n/a",0,IF(AF$4&lt;=$C762,0,IF(SUM($C762,$I747)&gt;AF$4,$J758/$I747,$J758-SUM($I762:AE762))))</f>
        <v>0.16098021471154547</v>
      </c>
      <c r="AG762" s="170">
        <f>IF($I747="n/a",0,IF(AG$4&lt;=$C762,0,IF(SUM($C762,$I747)&gt;AG$4,$J758/$I747,$J758-SUM($I762:AF762))))</f>
        <v>0.16098021471154547</v>
      </c>
      <c r="AH762" s="170">
        <f>IF($I747="n/a",0,IF(AH$4&lt;=$C762,0,IF(SUM($C762,$I747)&gt;AH$4,$J758/$I747,$J758-SUM($I762:AG762))))</f>
        <v>0.16098021471154547</v>
      </c>
      <c r="AI762" s="170">
        <f>IF($I747="n/a",0,IF(AI$4&lt;=$C762,0,IF(SUM($C762,$I747)&gt;AI$4,$J758/$I747,$J758-SUM($I762:AH762))))</f>
        <v>0.16098021471154547</v>
      </c>
      <c r="AJ762" s="170">
        <f>IF($I747="n/a",0,IF(AJ$4&lt;=$C762,0,IF(SUM($C762,$I747)&gt;AJ$4,$J758/$I747,$J758-SUM($I762:AI762))))</f>
        <v>0.16098021471154547</v>
      </c>
      <c r="AK762" s="170">
        <f>IF($I747="n/a",0,IF(AK$4&lt;=$C762,0,IF(SUM($C762,$I747)&gt;AK$4,$J758/$I747,$J758-SUM($I762:AJ762))))</f>
        <v>0.16098021471154547</v>
      </c>
      <c r="AL762" s="170">
        <f>IF($I747="n/a",0,IF(AL$4&lt;=$C762,0,IF(SUM($C762,$I747)&gt;AL$4,$J758/$I747,$J758-SUM($I762:AK762))))</f>
        <v>0.16098021471154547</v>
      </c>
      <c r="AM762" s="170">
        <f>IF($I747="n/a",0,IF(AM$4&lt;=$C762,0,IF(SUM($C762,$I747)&gt;AM$4,$J758/$I747,$J758-SUM($I762:AL762))))</f>
        <v>0.16098021471154547</v>
      </c>
      <c r="AN762" s="170">
        <f>IF($I747="n/a",0,IF(AN$4&lt;=$C762,0,IF(SUM($C762,$I747)&gt;AN$4,$J758/$I747,$J758-SUM($I762:AM762))))</f>
        <v>0.16098021471154547</v>
      </c>
      <c r="AO762" s="170">
        <f>IF($I747="n/a",0,IF(AO$4&lt;=$C762,0,IF(SUM($C762,$I747)&gt;AO$4,$J758/$I747,$J758-SUM($I762:AN762))))</f>
        <v>0.16098021471154547</v>
      </c>
      <c r="AP762" s="170">
        <f>IF($I747="n/a",0,IF(AP$4&lt;=$C762,0,IF(SUM($C762,$I747)&gt;AP$4,$J758/$I747,$J758-SUM($I762:AO762))))</f>
        <v>0.16098021471154547</v>
      </c>
      <c r="AQ762" s="170">
        <f>IF($I747="n/a",0,IF(AQ$4&lt;=$C762,0,IF(SUM($C762,$I747)&gt;AQ$4,$J758/$I747,$J758-SUM($I762:AP762))))</f>
        <v>0.16098021471154547</v>
      </c>
      <c r="AR762" s="170">
        <f>IF($I747="n/a",0,IF(AR$4&lt;=$C762,0,IF(SUM($C762,$I747)&gt;AR$4,$J758/$I747,$J758-SUM($I762:AQ762))))</f>
        <v>0.16098021471154547</v>
      </c>
      <c r="AS762" s="170">
        <f>IF($I747="n/a",0,IF(AS$4&lt;=$C762,0,IF(SUM($C762,$I747)&gt;AS$4,$J758/$I747,$J758-SUM($I762:AR762))))</f>
        <v>0.16098021471154547</v>
      </c>
      <c r="AT762" s="170">
        <f>IF($I747="n/a",0,IF(AT$4&lt;=$C762,0,IF(SUM($C762,$I747)&gt;AT$4,$J758/$I747,$J758-SUM($I762:AS762))))</f>
        <v>0.16098021471154547</v>
      </c>
      <c r="AU762" s="170">
        <f>IF($I747="n/a",0,IF(AU$4&lt;=$C762,0,IF(SUM($C762,$I747)&gt;AU$4,$J758/$I747,$J758-SUM($I762:AT762))))</f>
        <v>0.16098021471154547</v>
      </c>
      <c r="AV762" s="170">
        <f>IF($I747="n/a",0,IF(AV$4&lt;=$C762,0,IF(SUM($C762,$I747)&gt;AV$4,$J758/$I747,$J758-SUM($I762:AU762))))</f>
        <v>0.16098021471154547</v>
      </c>
      <c r="AW762" s="170">
        <f>IF($I747="n/a",0,IF(AW$4&lt;=$C762,0,IF(SUM($C762,$I747)&gt;AW$4,$J758/$I747,$J758-SUM($I762:AV762))))</f>
        <v>0.16098021471154547</v>
      </c>
      <c r="AX762" s="170">
        <f>IF($I747="n/a",0,IF(AX$4&lt;=$C762,0,IF(SUM($C762,$I747)&gt;AX$4,$J758/$I747,$J758-SUM($I762:AW762))))</f>
        <v>0.16098021471154547</v>
      </c>
      <c r="AY762" s="170">
        <f>IF($I747="n/a",0,IF(AY$4&lt;=$C762,0,IF(SUM($C762,$I747)&gt;AY$4,$J758/$I747,$J758-SUM($I762:AX762))))</f>
        <v>0.16098021471154547</v>
      </c>
      <c r="AZ762" s="170">
        <f>IF($I747="n/a",0,IF(AZ$4&lt;=$C762,0,IF(SUM($C762,$I747)&gt;AZ$4,$J758/$I747,$J758-SUM($I762:AY762))))</f>
        <v>0.16098021471154547</v>
      </c>
      <c r="BA762" s="170">
        <f>IF($I747="n/a",0,IF(BA$4&lt;=$C762,0,IF(SUM($C762,$I747)&gt;BA$4,$J758/$I747,$J758-SUM($I762:AZ762))))</f>
        <v>0.16098021471154547</v>
      </c>
      <c r="BB762" s="170">
        <f>IF($I747="n/a",0,IF(BB$4&lt;=$C762,0,IF(SUM($C762,$I747)&gt;BB$4,$J758/$I747,$J758-SUM($I762:BA762))))</f>
        <v>0.16098021471154547</v>
      </c>
      <c r="BC762" s="170">
        <f>IF($I747="n/a",0,IF(BC$4&lt;=$C762,0,IF(SUM($C762,$I747)&gt;BC$4,$J758/$I747,$J758-SUM($I762:BB762))))</f>
        <v>0.16098021471154547</v>
      </c>
      <c r="BD762" s="170">
        <f>IF($I747="n/a",0,IF(BD$4&lt;=$C762,0,IF(SUM($C762,$I747)&gt;BD$4,$J758/$I747,$J758-SUM($I762:BC762))))</f>
        <v>0.16098021471154547</v>
      </c>
      <c r="BE762" s="170">
        <f>IF($I747="n/a",0,IF(BE$4&lt;=$C762,0,IF(SUM($C762,$I747)&gt;BE$4,$J758/$I747,$J758-SUM($I762:BD762))))</f>
        <v>0.16098021471154547</v>
      </c>
      <c r="BF762" s="170">
        <f>IF($I747="n/a",0,IF(BF$4&lt;=$C762,0,IF(SUM($C762,$I747)&gt;BF$4,$J758/$I747,$J758-SUM($I762:BE762))))</f>
        <v>0.16098021471154547</v>
      </c>
      <c r="BG762" s="170">
        <f>IF($I747="n/a",0,IF(BG$4&lt;=$C762,0,IF(SUM($C762,$I747)&gt;BG$4,$J758/$I747,$J758-SUM($I762:BF762))))</f>
        <v>0.16098021471154547</v>
      </c>
      <c r="BH762" s="170">
        <f>IF($I747="n/a",0,IF(BH$4&lt;=$C762,0,IF(SUM($C762,$I747)&gt;BH$4,$J758/$I747,$J758-SUM($I762:BG762))))</f>
        <v>0.16098021471154547</v>
      </c>
      <c r="BI762" s="170">
        <f>IF($I747="n/a",0,IF(BI$4&lt;=$C762,0,IF(SUM($C762,$I747)&gt;BI$4,$J758/$I747,$J758-SUM($I762:BH762))))</f>
        <v>0.16098021471154547</v>
      </c>
      <c r="BJ762" s="170">
        <f>IF($I747="n/a",0,IF(BJ$4&lt;=$C762,0,IF(SUM($C762,$I747)&gt;BJ$4,$J758/$I747,$J758-SUM($I762:BI762))))</f>
        <v>0.16098021471154547</v>
      </c>
      <c r="BK762" s="170">
        <f>IF($I747="n/a",0,IF(BK$4&lt;=$C762,0,IF(SUM($C762,$I747)&gt;BK$4,$J758/$I747,$J758-SUM($I762:BJ762))))</f>
        <v>0.16098021471154547</v>
      </c>
      <c r="BL762" s="170">
        <f>IF($I747="n/a",0,IF(BL$4&lt;=$C762,0,IF(SUM($C762,$I747)&gt;BL$4,$J758/$I747,$J758-SUM($I762:BK762))))</f>
        <v>0.16098021471154547</v>
      </c>
      <c r="BM762" s="170">
        <f>IF($I747="n/a",0,IF(BM$4&lt;=$C762,0,IF(SUM($C762,$I747)&gt;BM$4,$J758/$I747,$J758-SUM($I762:BL762))))</f>
        <v>0.16098021471154547</v>
      </c>
      <c r="BN762" s="170">
        <f>IF($I747="n/a",0,IF(BN$4&lt;=$C762,0,IF(SUM($C762,$I747)&gt;BN$4,$J758/$I747,$J758-SUM($I762:BM762))))</f>
        <v>0.16098021471154547</v>
      </c>
      <c r="BO762" s="170">
        <f>IF($I747="n/a",0,IF(BO$4&lt;=$C762,0,IF(SUM($C762,$I747)&gt;BO$4,$J758/$I747,$J758-SUM($I762:BN762))))</f>
        <v>0.16098021471154547</v>
      </c>
      <c r="BP762" s="170">
        <f>IF($I747="n/a",0,IF(BP$4&lt;=$C762,0,IF(SUM($C762,$I747)&gt;BP$4,$J758/$I747,$J758-SUM($I762:BO762))))</f>
        <v>0.16098021471154547</v>
      </c>
      <c r="BQ762" s="170">
        <f>IF($I747="n/a",0,IF(BQ$4&lt;=$C762,0,IF(SUM($C762,$I747)&gt;BQ$4,$J758/$I747,$J758-SUM($I762:BP762))))</f>
        <v>0.16098021471154547</v>
      </c>
      <c r="BR762" s="170">
        <f>IF($I747="n/a",0,IF(BR$4&lt;=$C762,0,IF(SUM($C762,$I747)&gt;BR$4,$J758/$I747,$J758-SUM($I762:BQ762))))</f>
        <v>0.16098021471154489</v>
      </c>
      <c r="BS762" s="170">
        <f>IF($I747="n/a",0,IF(BS$4&lt;=$C762,0,IF(SUM($C762,$I747)&gt;BS$4,$J758/$I747,$J758-SUM($I762:BR762))))</f>
        <v>0</v>
      </c>
      <c r="BT762" s="170">
        <f>IF($I747="n/a",0,IF(BT$4&lt;=$C762,0,IF(SUM($C762,$I747)&gt;BT$4,$J758/$I747,$J758-SUM($I762:BS762))))</f>
        <v>0</v>
      </c>
      <c r="BU762" s="170">
        <f>IF($I747="n/a",0,IF(BU$4&lt;=$C762,0,IF(SUM($C762,$I747)&gt;BU$4,$J758/$I747,$J758-SUM($I762:BT762))))</f>
        <v>0</v>
      </c>
      <c r="BV762" s="170">
        <f>IF($I747="n/a",0,IF(BV$4&lt;=$C762,0,IF(SUM($C762,$I747)&gt;BV$4,$J758/$I747,$J758-SUM($I762:BU762))))</f>
        <v>0</v>
      </c>
      <c r="BW762" s="170">
        <f>IF($I747="n/a",0,IF(BW$4&lt;=$C762,0,IF(SUM($C762,$I747)&gt;BW$4,$J758/$I747,$J758-SUM($I762:BV762))))</f>
        <v>0</v>
      </c>
      <c r="BX762" s="170">
        <f>IF($I747="n/a",0,IF(BX$4&lt;=$C762,0,IF(SUM($C762,$I747)&gt;BX$4,$J758/$I747,$J758-SUM($I762:BW762))))</f>
        <v>0</v>
      </c>
      <c r="BY762" s="170">
        <f>IF($I747="n/a",0,IF(BY$4&lt;=$C762,0,IF(SUM($C762,$I747)&gt;BY$4,$J758/$I747,$J758-SUM($I762:BX762))))</f>
        <v>0</v>
      </c>
      <c r="BZ762" s="170">
        <f>IF($I747="n/a",0,IF(BZ$4&lt;=$C762,0,IF(SUM($C762,$I747)&gt;BZ$4,$J758/$I747,$J758-SUM($I762:BY762))))</f>
        <v>0</v>
      </c>
      <c r="CA762" s="170">
        <f>IF($I747="n/a",0,IF(CA$4&lt;=$C762,0,IF(SUM($C762,$I747)&gt;CA$4,$J758/$I747,$J758-SUM($I762:BZ762))))</f>
        <v>0</v>
      </c>
      <c r="CB762" s="170">
        <f>IF($I747="n/a",0,IF(CB$4&lt;=$C762,0,IF(SUM($C762,$I747)&gt;CB$4,$J758/$I747,$J758-SUM($I762:CA762))))</f>
        <v>0</v>
      </c>
      <c r="CC762" s="170">
        <f>IF($I747="n/a",0,IF(CC$4&lt;=$C762,0,IF(SUM($C762,$I747)&gt;CC$4,$J758/$I747,$J758-SUM($I762:CB762))))</f>
        <v>0</v>
      </c>
      <c r="CD762" s="170">
        <f>IF($I747="n/a",0,IF(CD$4&lt;=$C762,0,IF(SUM($C762,$I747)&gt;CD$4,$J758/$I747,$J758-SUM($I762:CC762))))</f>
        <v>0</v>
      </c>
      <c r="CE762" s="170">
        <f>IF($I747="n/a",0,IF(CE$4&lt;=$C762,0,IF(SUM($C762,$I747)&gt;CE$4,$J758/$I747,$J758-SUM($I762:CD762))))</f>
        <v>0</v>
      </c>
      <c r="CF762" s="170">
        <f>IF($I747="n/a",0,IF(CF$4&lt;=$C762,0,IF(SUM($C762,$I747)&gt;CF$4,$J758/$I747,$J758-SUM($I762:CE762))))</f>
        <v>0</v>
      </c>
    </row>
    <row r="763" spans="1:2018" ht="12.75" customHeight="1">
      <c r="C763" s="202">
        <v>2017</v>
      </c>
      <c r="D763" s="21" t="s">
        <v>212</v>
      </c>
      <c r="E763" s="21" t="s">
        <v>197</v>
      </c>
      <c r="I763" s="31"/>
      <c r="J763" s="170">
        <f>IF($I747="n/a",0,IF(J$4&lt;=$C763,0,IF(SUM($C763,$I747)&gt;J$4,$K758/$I747,$K758-SUM($I763:I763))))</f>
        <v>0</v>
      </c>
      <c r="K763" s="170">
        <f>IF($I747="n/a",0,IF(K$4&lt;=$C763,0,IF(SUM($C763,$I747)&gt;K$4,$K758/$I747,$K758-SUM($I763:J763))))</f>
        <v>0</v>
      </c>
      <c r="L763" s="170">
        <f>IF($I747="n/a",0,IF(L$4&lt;=$C763,0,IF(SUM($C763,$I747)&gt;L$4,$K758/$I747,$K758-SUM($I763:K763))))</f>
        <v>5.216493141195918E-2</v>
      </c>
      <c r="M763" s="170">
        <f>IF($I747="n/a",0,IF(M$4&lt;=$C763,0,IF(SUM($C763,$I747)&gt;M$4,$K758/$I747,$K758-SUM($I763:L763))))</f>
        <v>5.216493141195918E-2</v>
      </c>
      <c r="N763" s="170">
        <f>IF($I747="n/a",0,IF(N$4&lt;=$C763,0,IF(SUM($C763,$I747)&gt;N$4,$K758/$I747,$K758-SUM($I763:M763))))</f>
        <v>5.216493141195918E-2</v>
      </c>
      <c r="O763" s="170">
        <f>IF($I747="n/a",0,IF(O$4&lt;=$C763,0,IF(SUM($C763,$I747)&gt;O$4,$K758/$I747,$K758-SUM($I763:N763))))</f>
        <v>5.216493141195918E-2</v>
      </c>
      <c r="P763" s="170">
        <f>IF($I747="n/a",0,IF(P$4&lt;=$C763,0,IF(SUM($C763,$I747)&gt;P$4,$K758/$I747,$K758-SUM($I763:O763))))</f>
        <v>5.216493141195918E-2</v>
      </c>
      <c r="Q763" s="170">
        <f>IF($I747="n/a",0,IF(Q$4&lt;=$C763,0,IF(SUM($C763,$I747)&gt;Q$4,$K758/$I747,$K758-SUM($I763:P763))))</f>
        <v>5.216493141195918E-2</v>
      </c>
      <c r="R763" s="170">
        <f>IF($I747="n/a",0,IF(R$4&lt;=$C763,0,IF(SUM($C763,$I747)&gt;R$4,$K758/$I747,$K758-SUM($I763:Q763))))</f>
        <v>5.216493141195918E-2</v>
      </c>
      <c r="S763" s="170">
        <f>IF($I747="n/a",0,IF(S$4&lt;=$C763,0,IF(SUM($C763,$I747)&gt;S$4,$K758/$I747,$K758-SUM($I763:R763))))</f>
        <v>5.216493141195918E-2</v>
      </c>
      <c r="T763" s="170">
        <f>IF($I747="n/a",0,IF(T$4&lt;=$C763,0,IF(SUM($C763,$I747)&gt;T$4,$K758/$I747,$K758-SUM($I763:S763))))</f>
        <v>5.216493141195918E-2</v>
      </c>
      <c r="U763" s="170">
        <f>IF($I747="n/a",0,IF(U$4&lt;=$C763,0,IF(SUM($C763,$I747)&gt;U$4,$K758/$I747,$K758-SUM($I763:T763))))</f>
        <v>5.216493141195918E-2</v>
      </c>
      <c r="V763" s="170">
        <f>IF($I747="n/a",0,IF(V$4&lt;=$C763,0,IF(SUM($C763,$I747)&gt;V$4,$K758/$I747,$K758-SUM($I763:U763))))</f>
        <v>5.216493141195918E-2</v>
      </c>
      <c r="W763" s="170">
        <f>IF($I747="n/a",0,IF(W$4&lt;=$C763,0,IF(SUM($C763,$I747)&gt;W$4,$K758/$I747,$K758-SUM($I763:V763))))</f>
        <v>5.216493141195918E-2</v>
      </c>
      <c r="X763" s="170">
        <f>IF($I747="n/a",0,IF(X$4&lt;=$C763,0,IF(SUM($C763,$I747)&gt;X$4,$K758/$I747,$K758-SUM($I763:W763))))</f>
        <v>5.216493141195918E-2</v>
      </c>
      <c r="Y763" s="170">
        <f>IF($I747="n/a",0,IF(Y$4&lt;=$C763,0,IF(SUM($C763,$I747)&gt;Y$4,$K758/$I747,$K758-SUM($I763:X763))))</f>
        <v>5.216493141195918E-2</v>
      </c>
      <c r="Z763" s="170">
        <f>IF($I747="n/a",0,IF(Z$4&lt;=$C763,0,IF(SUM($C763,$I747)&gt;Z$4,$K758/$I747,$K758-SUM($I763:Y763))))</f>
        <v>5.216493141195918E-2</v>
      </c>
      <c r="AA763" s="170">
        <f>IF($I747="n/a",0,IF(AA$4&lt;=$C763,0,IF(SUM($C763,$I747)&gt;AA$4,$K758/$I747,$K758-SUM($I763:Z763))))</f>
        <v>5.216493141195918E-2</v>
      </c>
      <c r="AB763" s="170">
        <f>IF($I747="n/a",0,IF(AB$4&lt;=$C763,0,IF(SUM($C763,$I747)&gt;AB$4,$K758/$I747,$K758-SUM($I763:AA763))))</f>
        <v>5.216493141195918E-2</v>
      </c>
      <c r="AC763" s="170">
        <f>IF($I747="n/a",0,IF(AC$4&lt;=$C763,0,IF(SUM($C763,$I747)&gt;AC$4,$K758/$I747,$K758-SUM($I763:AB763))))</f>
        <v>5.216493141195918E-2</v>
      </c>
      <c r="AD763" s="170">
        <f>IF($I747="n/a",0,IF(AD$4&lt;=$C763,0,IF(SUM($C763,$I747)&gt;AD$4,$K758/$I747,$K758-SUM($I763:AC763))))</f>
        <v>5.216493141195918E-2</v>
      </c>
      <c r="AE763" s="170">
        <f>IF($I747="n/a",0,IF(AE$4&lt;=$C763,0,IF(SUM($C763,$I747)&gt;AE$4,$K758/$I747,$K758-SUM($I763:AD763))))</f>
        <v>5.216493141195918E-2</v>
      </c>
      <c r="AF763" s="170">
        <f>IF($I747="n/a",0,IF(AF$4&lt;=$C763,0,IF(SUM($C763,$I747)&gt;AF$4,$K758/$I747,$K758-SUM($I763:AE763))))</f>
        <v>5.216493141195918E-2</v>
      </c>
      <c r="AG763" s="170">
        <f>IF($I747="n/a",0,IF(AG$4&lt;=$C763,0,IF(SUM($C763,$I747)&gt;AG$4,$K758/$I747,$K758-SUM($I763:AF763))))</f>
        <v>5.216493141195918E-2</v>
      </c>
      <c r="AH763" s="170">
        <f>IF($I747="n/a",0,IF(AH$4&lt;=$C763,0,IF(SUM($C763,$I747)&gt;AH$4,$K758/$I747,$K758-SUM($I763:AG763))))</f>
        <v>5.216493141195918E-2</v>
      </c>
      <c r="AI763" s="170">
        <f>IF($I747="n/a",0,IF(AI$4&lt;=$C763,0,IF(SUM($C763,$I747)&gt;AI$4,$K758/$I747,$K758-SUM($I763:AH763))))</f>
        <v>5.216493141195918E-2</v>
      </c>
      <c r="AJ763" s="170">
        <f>IF($I747="n/a",0,IF(AJ$4&lt;=$C763,0,IF(SUM($C763,$I747)&gt;AJ$4,$K758/$I747,$K758-SUM($I763:AI763))))</f>
        <v>5.216493141195918E-2</v>
      </c>
      <c r="AK763" s="170">
        <f>IF($I747="n/a",0,IF(AK$4&lt;=$C763,0,IF(SUM($C763,$I747)&gt;AK$4,$K758/$I747,$K758-SUM($I763:AJ763))))</f>
        <v>5.216493141195918E-2</v>
      </c>
      <c r="AL763" s="170">
        <f>IF($I747="n/a",0,IF(AL$4&lt;=$C763,0,IF(SUM($C763,$I747)&gt;AL$4,$K758/$I747,$K758-SUM($I763:AK763))))</f>
        <v>5.216493141195918E-2</v>
      </c>
      <c r="AM763" s="170">
        <f>IF($I747="n/a",0,IF(AM$4&lt;=$C763,0,IF(SUM($C763,$I747)&gt;AM$4,$K758/$I747,$K758-SUM($I763:AL763))))</f>
        <v>5.216493141195918E-2</v>
      </c>
      <c r="AN763" s="170">
        <f>IF($I747="n/a",0,IF(AN$4&lt;=$C763,0,IF(SUM($C763,$I747)&gt;AN$4,$K758/$I747,$K758-SUM($I763:AM763))))</f>
        <v>5.216493141195918E-2</v>
      </c>
      <c r="AO763" s="170">
        <f>IF($I747="n/a",0,IF(AO$4&lt;=$C763,0,IF(SUM($C763,$I747)&gt;AO$4,$K758/$I747,$K758-SUM($I763:AN763))))</f>
        <v>5.216493141195918E-2</v>
      </c>
      <c r="AP763" s="170">
        <f>IF($I747="n/a",0,IF(AP$4&lt;=$C763,0,IF(SUM($C763,$I747)&gt;AP$4,$K758/$I747,$K758-SUM($I763:AO763))))</f>
        <v>5.216493141195918E-2</v>
      </c>
      <c r="AQ763" s="170">
        <f>IF($I747="n/a",0,IF(AQ$4&lt;=$C763,0,IF(SUM($C763,$I747)&gt;AQ$4,$K758/$I747,$K758-SUM($I763:AP763))))</f>
        <v>5.216493141195918E-2</v>
      </c>
      <c r="AR763" s="170">
        <f>IF($I747="n/a",0,IF(AR$4&lt;=$C763,0,IF(SUM($C763,$I747)&gt;AR$4,$K758/$I747,$K758-SUM($I763:AQ763))))</f>
        <v>5.216493141195918E-2</v>
      </c>
      <c r="AS763" s="170">
        <f>IF($I747="n/a",0,IF(AS$4&lt;=$C763,0,IF(SUM($C763,$I747)&gt;AS$4,$K758/$I747,$K758-SUM($I763:AR763))))</f>
        <v>5.216493141195918E-2</v>
      </c>
      <c r="AT763" s="170">
        <f>IF($I747="n/a",0,IF(AT$4&lt;=$C763,0,IF(SUM($C763,$I747)&gt;AT$4,$K758/$I747,$K758-SUM($I763:AS763))))</f>
        <v>5.216493141195918E-2</v>
      </c>
      <c r="AU763" s="170">
        <f>IF($I747="n/a",0,IF(AU$4&lt;=$C763,0,IF(SUM($C763,$I747)&gt;AU$4,$K758/$I747,$K758-SUM($I763:AT763))))</f>
        <v>5.216493141195918E-2</v>
      </c>
      <c r="AV763" s="170">
        <f>IF($I747="n/a",0,IF(AV$4&lt;=$C763,0,IF(SUM($C763,$I747)&gt;AV$4,$K758/$I747,$K758-SUM($I763:AU763))))</f>
        <v>5.216493141195918E-2</v>
      </c>
      <c r="AW763" s="170">
        <f>IF($I747="n/a",0,IF(AW$4&lt;=$C763,0,IF(SUM($C763,$I747)&gt;AW$4,$K758/$I747,$K758-SUM($I763:AV763))))</f>
        <v>5.216493141195918E-2</v>
      </c>
      <c r="AX763" s="170">
        <f>IF($I747="n/a",0,IF(AX$4&lt;=$C763,0,IF(SUM($C763,$I747)&gt;AX$4,$K758/$I747,$K758-SUM($I763:AW763))))</f>
        <v>5.216493141195918E-2</v>
      </c>
      <c r="AY763" s="170">
        <f>IF($I747="n/a",0,IF(AY$4&lt;=$C763,0,IF(SUM($C763,$I747)&gt;AY$4,$K758/$I747,$K758-SUM($I763:AX763))))</f>
        <v>5.216493141195918E-2</v>
      </c>
      <c r="AZ763" s="170">
        <f>IF($I747="n/a",0,IF(AZ$4&lt;=$C763,0,IF(SUM($C763,$I747)&gt;AZ$4,$K758/$I747,$K758-SUM($I763:AY763))))</f>
        <v>5.216493141195918E-2</v>
      </c>
      <c r="BA763" s="170">
        <f>IF($I747="n/a",0,IF(BA$4&lt;=$C763,0,IF(SUM($C763,$I747)&gt;BA$4,$K758/$I747,$K758-SUM($I763:AZ763))))</f>
        <v>5.216493141195918E-2</v>
      </c>
      <c r="BB763" s="170">
        <f>IF($I747="n/a",0,IF(BB$4&lt;=$C763,0,IF(SUM($C763,$I747)&gt;BB$4,$K758/$I747,$K758-SUM($I763:BA763))))</f>
        <v>5.216493141195918E-2</v>
      </c>
      <c r="BC763" s="170">
        <f>IF($I747="n/a",0,IF(BC$4&lt;=$C763,0,IF(SUM($C763,$I747)&gt;BC$4,$K758/$I747,$K758-SUM($I763:BB763))))</f>
        <v>5.216493141195918E-2</v>
      </c>
      <c r="BD763" s="170">
        <f>IF($I747="n/a",0,IF(BD$4&lt;=$C763,0,IF(SUM($C763,$I747)&gt;BD$4,$K758/$I747,$K758-SUM($I763:BC763))))</f>
        <v>5.216493141195918E-2</v>
      </c>
      <c r="BE763" s="170">
        <f>IF($I747="n/a",0,IF(BE$4&lt;=$C763,0,IF(SUM($C763,$I747)&gt;BE$4,$K758/$I747,$K758-SUM($I763:BD763))))</f>
        <v>5.216493141195918E-2</v>
      </c>
      <c r="BF763" s="170">
        <f>IF($I747="n/a",0,IF(BF$4&lt;=$C763,0,IF(SUM($C763,$I747)&gt;BF$4,$K758/$I747,$K758-SUM($I763:BE763))))</f>
        <v>5.216493141195918E-2</v>
      </c>
      <c r="BG763" s="170">
        <f>IF($I747="n/a",0,IF(BG$4&lt;=$C763,0,IF(SUM($C763,$I747)&gt;BG$4,$K758/$I747,$K758-SUM($I763:BF763))))</f>
        <v>5.216493141195918E-2</v>
      </c>
      <c r="BH763" s="170">
        <f>IF($I747="n/a",0,IF(BH$4&lt;=$C763,0,IF(SUM($C763,$I747)&gt;BH$4,$K758/$I747,$K758-SUM($I763:BG763))))</f>
        <v>5.216493141195918E-2</v>
      </c>
      <c r="BI763" s="170">
        <f>IF($I747="n/a",0,IF(BI$4&lt;=$C763,0,IF(SUM($C763,$I747)&gt;BI$4,$K758/$I747,$K758-SUM($I763:BH763))))</f>
        <v>5.216493141195918E-2</v>
      </c>
      <c r="BJ763" s="170">
        <f>IF($I747="n/a",0,IF(BJ$4&lt;=$C763,0,IF(SUM($C763,$I747)&gt;BJ$4,$K758/$I747,$K758-SUM($I763:BI763))))</f>
        <v>5.216493141195918E-2</v>
      </c>
      <c r="BK763" s="170">
        <f>IF($I747="n/a",0,IF(BK$4&lt;=$C763,0,IF(SUM($C763,$I747)&gt;BK$4,$K758/$I747,$K758-SUM($I763:BJ763))))</f>
        <v>5.216493141195918E-2</v>
      </c>
      <c r="BL763" s="170">
        <f>IF($I747="n/a",0,IF(BL$4&lt;=$C763,0,IF(SUM($C763,$I747)&gt;BL$4,$K758/$I747,$K758-SUM($I763:BK763))))</f>
        <v>5.216493141195918E-2</v>
      </c>
      <c r="BM763" s="170">
        <f>IF($I747="n/a",0,IF(BM$4&lt;=$C763,0,IF(SUM($C763,$I747)&gt;BM$4,$K758/$I747,$K758-SUM($I763:BL763))))</f>
        <v>5.216493141195918E-2</v>
      </c>
      <c r="BN763" s="170">
        <f>IF($I747="n/a",0,IF(BN$4&lt;=$C763,0,IF(SUM($C763,$I747)&gt;BN$4,$K758/$I747,$K758-SUM($I763:BM763))))</f>
        <v>5.216493141195918E-2</v>
      </c>
      <c r="BO763" s="170">
        <f>IF($I747="n/a",0,IF(BO$4&lt;=$C763,0,IF(SUM($C763,$I747)&gt;BO$4,$K758/$I747,$K758-SUM($I763:BN763))))</f>
        <v>5.216493141195918E-2</v>
      </c>
      <c r="BP763" s="170">
        <f>IF($I747="n/a",0,IF(BP$4&lt;=$C763,0,IF(SUM($C763,$I747)&gt;BP$4,$K758/$I747,$K758-SUM($I763:BO763))))</f>
        <v>5.216493141195918E-2</v>
      </c>
      <c r="BQ763" s="170">
        <f>IF($I747="n/a",0,IF(BQ$4&lt;=$C763,0,IF(SUM($C763,$I747)&gt;BQ$4,$K758/$I747,$K758-SUM($I763:BP763))))</f>
        <v>5.216493141195918E-2</v>
      </c>
      <c r="BR763" s="170">
        <f>IF($I747="n/a",0,IF(BR$4&lt;=$C763,0,IF(SUM($C763,$I747)&gt;BR$4,$K758/$I747,$K758-SUM($I763:BQ763))))</f>
        <v>5.216493141195918E-2</v>
      </c>
      <c r="BS763" s="170">
        <f>IF($I747="n/a",0,IF(BS$4&lt;=$C763,0,IF(SUM($C763,$I747)&gt;BS$4,$K758/$I747,$K758-SUM($I763:BR763))))</f>
        <v>5.2164931411962101E-2</v>
      </c>
      <c r="BT763" s="170">
        <f>IF($I747="n/a",0,IF(BT$4&lt;=$C763,0,IF(SUM($C763,$I747)&gt;BT$4,$K758/$I747,$K758-SUM($I763:BS763))))</f>
        <v>0</v>
      </c>
      <c r="BU763" s="170">
        <f>IF($I747="n/a",0,IF(BU$4&lt;=$C763,0,IF(SUM($C763,$I747)&gt;BU$4,$K758/$I747,$K758-SUM($I763:BT763))))</f>
        <v>0</v>
      </c>
      <c r="BV763" s="170">
        <f>IF($I747="n/a",0,IF(BV$4&lt;=$C763,0,IF(SUM($C763,$I747)&gt;BV$4,$K758/$I747,$K758-SUM($I763:BU763))))</f>
        <v>0</v>
      </c>
      <c r="BW763" s="170">
        <f>IF($I747="n/a",0,IF(BW$4&lt;=$C763,0,IF(SUM($C763,$I747)&gt;BW$4,$K758/$I747,$K758-SUM($I763:BV763))))</f>
        <v>0</v>
      </c>
      <c r="BX763" s="170">
        <f>IF($I747="n/a",0,IF(BX$4&lt;=$C763,0,IF(SUM($C763,$I747)&gt;BX$4,$K758/$I747,$K758-SUM($I763:BW763))))</f>
        <v>0</v>
      </c>
      <c r="BY763" s="170">
        <f>IF($I747="n/a",0,IF(BY$4&lt;=$C763,0,IF(SUM($C763,$I747)&gt;BY$4,$K758/$I747,$K758-SUM($I763:BX763))))</f>
        <v>0</v>
      </c>
      <c r="BZ763" s="170">
        <f>IF($I747="n/a",0,IF(BZ$4&lt;=$C763,0,IF(SUM($C763,$I747)&gt;BZ$4,$K758/$I747,$K758-SUM($I763:BY763))))</f>
        <v>0</v>
      </c>
      <c r="CA763" s="170">
        <f>IF($I747="n/a",0,IF(CA$4&lt;=$C763,0,IF(SUM($C763,$I747)&gt;CA$4,$K758/$I747,$K758-SUM($I763:BZ763))))</f>
        <v>0</v>
      </c>
      <c r="CB763" s="170">
        <f>IF($I747="n/a",0,IF(CB$4&lt;=$C763,0,IF(SUM($C763,$I747)&gt;CB$4,$K758/$I747,$K758-SUM($I763:CA763))))</f>
        <v>0</v>
      </c>
      <c r="CC763" s="170">
        <f>IF($I747="n/a",0,IF(CC$4&lt;=$C763,0,IF(SUM($C763,$I747)&gt;CC$4,$K758/$I747,$K758-SUM($I763:CB763))))</f>
        <v>0</v>
      </c>
      <c r="CD763" s="170">
        <f>IF($I747="n/a",0,IF(CD$4&lt;=$C763,0,IF(SUM($C763,$I747)&gt;CD$4,$K758/$I747,$K758-SUM($I763:CC763))))</f>
        <v>0</v>
      </c>
      <c r="CE763" s="170">
        <f>IF($I747="n/a",0,IF(CE$4&lt;=$C763,0,IF(SUM($C763,$I747)&gt;CE$4,$K758/$I747,$K758-SUM($I763:CD763))))</f>
        <v>0</v>
      </c>
      <c r="CF763" s="170">
        <f>IF($I747="n/a",0,IF(CF$4&lt;=$C763,0,IF(SUM($C763,$I747)&gt;CF$4,$K758/$I747,$K758-SUM($I763:CE763))))</f>
        <v>0</v>
      </c>
    </row>
    <row r="764" spans="1:2018" ht="12.75" customHeight="1">
      <c r="C764" s="202">
        <v>2018</v>
      </c>
      <c r="D764" s="219" t="s">
        <v>48</v>
      </c>
      <c r="E764" s="21" t="s">
        <v>197</v>
      </c>
      <c r="I764" s="31"/>
      <c r="J764" s="172">
        <f>IF($I747="n/a",0,IF(J$4&lt;=$C764,0,IF(SUM($C764,$I747)&gt;J$4,$L758/$I747,$L758-SUM($I764:I764))))</f>
        <v>0</v>
      </c>
      <c r="K764" s="172">
        <f>IF($I747="n/a",0,IF(K$4&lt;=$C764,0,IF(SUM($C764,$I747)&gt;K$4,$L758/$I747,$L758-SUM($I764:J764))))</f>
        <v>0</v>
      </c>
      <c r="L764" s="172">
        <f>IF($I747="n/a",0,IF(L$4&lt;=$C764,0,IF(SUM($C764,$I747)&gt;L$4,$L758/$I747,$L758-SUM($I764:K764))))</f>
        <v>0</v>
      </c>
      <c r="M764" s="172">
        <f>IF($I747="n/a",0,IF(M$4&lt;=$C764,0,IF(SUM($C764,$I747)&gt;M$4,$L758/$I747,$L758-SUM($I764:L764))))</f>
        <v>0.17235366630587765</v>
      </c>
      <c r="N764" s="172">
        <f>IF($I747="n/a",0,IF(N$4&lt;=$C764,0,IF(SUM($C764,$I747)&gt;N$4,$L758/$I747,$L758-SUM($I764:M764))))</f>
        <v>0.17235366630587765</v>
      </c>
      <c r="O764" s="172">
        <f>IF($I747="n/a",0,IF(O$4&lt;=$C764,0,IF(SUM($C764,$I747)&gt;O$4,$L758/$I747,$L758-SUM($I764:N764))))</f>
        <v>0.17235366630587765</v>
      </c>
      <c r="P764" s="172">
        <f>IF($I747="n/a",0,IF(P$4&lt;=$C764,0,IF(SUM($C764,$I747)&gt;P$4,$L758/$I747,$L758-SUM($I764:O764))))</f>
        <v>0.17235366630587765</v>
      </c>
      <c r="Q764" s="172">
        <f>IF($I747="n/a",0,IF(Q$4&lt;=$C764,0,IF(SUM($C764,$I747)&gt;Q$4,$L758/$I747,$L758-SUM($I764:P764))))</f>
        <v>0.17235366630587765</v>
      </c>
      <c r="R764" s="172">
        <f>IF($I747="n/a",0,IF(R$4&lt;=$C764,0,IF(SUM($C764,$I747)&gt;R$4,$L758/$I747,$L758-SUM($I764:Q764))))</f>
        <v>0.17235366630587765</v>
      </c>
      <c r="S764" s="172">
        <f>IF($I747="n/a",0,IF(S$4&lt;=$C764,0,IF(SUM($C764,$I747)&gt;S$4,$L758/$I747,$L758-SUM($I764:R764))))</f>
        <v>0.17235366630587765</v>
      </c>
      <c r="T764" s="172">
        <f>IF($I747="n/a",0,IF(T$4&lt;=$C764,0,IF(SUM($C764,$I747)&gt;T$4,$L758/$I747,$L758-SUM($I764:S764))))</f>
        <v>0.17235366630587765</v>
      </c>
      <c r="U764" s="172">
        <f>IF($I747="n/a",0,IF(U$4&lt;=$C764,0,IF(SUM($C764,$I747)&gt;U$4,$L758/$I747,$L758-SUM($I764:T764))))</f>
        <v>0.17235366630587765</v>
      </c>
      <c r="V764" s="172">
        <f>IF($I747="n/a",0,IF(V$4&lt;=$C764,0,IF(SUM($C764,$I747)&gt;V$4,$L758/$I747,$L758-SUM($I764:U764))))</f>
        <v>0.17235366630587765</v>
      </c>
      <c r="W764" s="172">
        <f>IF($I747="n/a",0,IF(W$4&lt;=$C764,0,IF(SUM($C764,$I747)&gt;W$4,$L758/$I747,$L758-SUM($I764:V764))))</f>
        <v>0.17235366630587765</v>
      </c>
      <c r="X764" s="172">
        <f>IF($I747="n/a",0,IF(X$4&lt;=$C764,0,IF(SUM($C764,$I747)&gt;X$4,$L758/$I747,$L758-SUM($I764:W764))))</f>
        <v>0.17235366630587765</v>
      </c>
      <c r="Y764" s="172">
        <f>IF($I747="n/a",0,IF(Y$4&lt;=$C764,0,IF(SUM($C764,$I747)&gt;Y$4,$L758/$I747,$L758-SUM($I764:X764))))</f>
        <v>0.17235366630587765</v>
      </c>
      <c r="Z764" s="172">
        <f>IF($I747="n/a",0,IF(Z$4&lt;=$C764,0,IF(SUM($C764,$I747)&gt;Z$4,$L758/$I747,$L758-SUM($I764:Y764))))</f>
        <v>0.17235366630587765</v>
      </c>
      <c r="AA764" s="172">
        <f>IF($I747="n/a",0,IF(AA$4&lt;=$C764,0,IF(SUM($C764,$I747)&gt;AA$4,$L758/$I747,$L758-SUM($I764:Z764))))</f>
        <v>0.17235366630587765</v>
      </c>
      <c r="AB764" s="172">
        <f>IF($I747="n/a",0,IF(AB$4&lt;=$C764,0,IF(SUM($C764,$I747)&gt;AB$4,$L758/$I747,$L758-SUM($I764:AA764))))</f>
        <v>0.17235366630587765</v>
      </c>
      <c r="AC764" s="172">
        <f>IF($I747="n/a",0,IF(AC$4&lt;=$C764,0,IF(SUM($C764,$I747)&gt;AC$4,$L758/$I747,$L758-SUM($I764:AB764))))</f>
        <v>0.17235366630587765</v>
      </c>
      <c r="AD764" s="172">
        <f>IF($I747="n/a",0,IF(AD$4&lt;=$C764,0,IF(SUM($C764,$I747)&gt;AD$4,$L758/$I747,$L758-SUM($I764:AC764))))</f>
        <v>0.17235366630587765</v>
      </c>
      <c r="AE764" s="172">
        <f>IF($I747="n/a",0,IF(AE$4&lt;=$C764,0,IF(SUM($C764,$I747)&gt;AE$4,$L758/$I747,$L758-SUM($I764:AD764))))</f>
        <v>0.17235366630587765</v>
      </c>
      <c r="AF764" s="172">
        <f>IF($I747="n/a",0,IF(AF$4&lt;=$C764,0,IF(SUM($C764,$I747)&gt;AF$4,$L758/$I747,$L758-SUM($I764:AE764))))</f>
        <v>0.17235366630587765</v>
      </c>
      <c r="AG764" s="172">
        <f>IF($I747="n/a",0,IF(AG$4&lt;=$C764,0,IF(SUM($C764,$I747)&gt;AG$4,$L758/$I747,$L758-SUM($I764:AF764))))</f>
        <v>0.17235366630587765</v>
      </c>
      <c r="AH764" s="172">
        <f>IF($I747="n/a",0,IF(AH$4&lt;=$C764,0,IF(SUM($C764,$I747)&gt;AH$4,$L758/$I747,$L758-SUM($I764:AG764))))</f>
        <v>0.17235366630587765</v>
      </c>
      <c r="AI764" s="172">
        <f>IF($I747="n/a",0,IF(AI$4&lt;=$C764,0,IF(SUM($C764,$I747)&gt;AI$4,$L758/$I747,$L758-SUM($I764:AH764))))</f>
        <v>0.17235366630587765</v>
      </c>
      <c r="AJ764" s="172">
        <f>IF($I747="n/a",0,IF(AJ$4&lt;=$C764,0,IF(SUM($C764,$I747)&gt;AJ$4,$L758/$I747,$L758-SUM($I764:AI764))))</f>
        <v>0.17235366630587765</v>
      </c>
      <c r="AK764" s="172">
        <f>IF($I747="n/a",0,IF(AK$4&lt;=$C764,0,IF(SUM($C764,$I747)&gt;AK$4,$L758/$I747,$L758-SUM($I764:AJ764))))</f>
        <v>0.17235366630587765</v>
      </c>
      <c r="AL764" s="172">
        <f>IF($I747="n/a",0,IF(AL$4&lt;=$C764,0,IF(SUM($C764,$I747)&gt;AL$4,$L758/$I747,$L758-SUM($I764:AK764))))</f>
        <v>0.17235366630587765</v>
      </c>
      <c r="AM764" s="172">
        <f>IF($I747="n/a",0,IF(AM$4&lt;=$C764,0,IF(SUM($C764,$I747)&gt;AM$4,$L758/$I747,$L758-SUM($I764:AL764))))</f>
        <v>0.17235366630587765</v>
      </c>
      <c r="AN764" s="172">
        <f>IF($I747="n/a",0,IF(AN$4&lt;=$C764,0,IF(SUM($C764,$I747)&gt;AN$4,$L758/$I747,$L758-SUM($I764:AM764))))</f>
        <v>0.17235366630587765</v>
      </c>
      <c r="AO764" s="172">
        <f>IF($I747="n/a",0,IF(AO$4&lt;=$C764,0,IF(SUM($C764,$I747)&gt;AO$4,$L758/$I747,$L758-SUM($I764:AN764))))</f>
        <v>0.17235366630587765</v>
      </c>
      <c r="AP764" s="172">
        <f>IF($I747="n/a",0,IF(AP$4&lt;=$C764,0,IF(SUM($C764,$I747)&gt;AP$4,$L758/$I747,$L758-SUM($I764:AO764))))</f>
        <v>0.17235366630587765</v>
      </c>
      <c r="AQ764" s="172">
        <f>IF($I747="n/a",0,IF(AQ$4&lt;=$C764,0,IF(SUM($C764,$I747)&gt;AQ$4,$L758/$I747,$L758-SUM($I764:AP764))))</f>
        <v>0.17235366630587765</v>
      </c>
      <c r="AR764" s="172">
        <f>IF($I747="n/a",0,IF(AR$4&lt;=$C764,0,IF(SUM($C764,$I747)&gt;AR$4,$L758/$I747,$L758-SUM($I764:AQ764))))</f>
        <v>0.17235366630587765</v>
      </c>
      <c r="AS764" s="172">
        <f>IF($I747="n/a",0,IF(AS$4&lt;=$C764,0,IF(SUM($C764,$I747)&gt;AS$4,$L758/$I747,$L758-SUM($I764:AR764))))</f>
        <v>0.17235366630587765</v>
      </c>
      <c r="AT764" s="172">
        <f>IF($I747="n/a",0,IF(AT$4&lt;=$C764,0,IF(SUM($C764,$I747)&gt;AT$4,$L758/$I747,$L758-SUM($I764:AS764))))</f>
        <v>0.17235366630587765</v>
      </c>
      <c r="AU764" s="172">
        <f>IF($I747="n/a",0,IF(AU$4&lt;=$C764,0,IF(SUM($C764,$I747)&gt;AU$4,$L758/$I747,$L758-SUM($I764:AT764))))</f>
        <v>0.17235366630587765</v>
      </c>
      <c r="AV764" s="172">
        <f>IF($I747="n/a",0,IF(AV$4&lt;=$C764,0,IF(SUM($C764,$I747)&gt;AV$4,$L758/$I747,$L758-SUM($I764:AU764))))</f>
        <v>0.17235366630587765</v>
      </c>
      <c r="AW764" s="172">
        <f>IF($I747="n/a",0,IF(AW$4&lt;=$C764,0,IF(SUM($C764,$I747)&gt;AW$4,$L758/$I747,$L758-SUM($I764:AV764))))</f>
        <v>0.17235366630587765</v>
      </c>
      <c r="AX764" s="172">
        <f>IF($I747="n/a",0,IF(AX$4&lt;=$C764,0,IF(SUM($C764,$I747)&gt;AX$4,$L758/$I747,$L758-SUM($I764:AW764))))</f>
        <v>0.17235366630587765</v>
      </c>
      <c r="AY764" s="172">
        <f>IF($I747="n/a",0,IF(AY$4&lt;=$C764,0,IF(SUM($C764,$I747)&gt;AY$4,$L758/$I747,$L758-SUM($I764:AX764))))</f>
        <v>0.17235366630587765</v>
      </c>
      <c r="AZ764" s="172">
        <f>IF($I747="n/a",0,IF(AZ$4&lt;=$C764,0,IF(SUM($C764,$I747)&gt;AZ$4,$L758/$I747,$L758-SUM($I764:AY764))))</f>
        <v>0.17235366630587765</v>
      </c>
      <c r="BA764" s="172">
        <f>IF($I747="n/a",0,IF(BA$4&lt;=$C764,0,IF(SUM($C764,$I747)&gt;BA$4,$L758/$I747,$L758-SUM($I764:AZ764))))</f>
        <v>0.17235366630587765</v>
      </c>
      <c r="BB764" s="172">
        <f>IF($I747="n/a",0,IF(BB$4&lt;=$C764,0,IF(SUM($C764,$I747)&gt;BB$4,$L758/$I747,$L758-SUM($I764:BA764))))</f>
        <v>0.17235366630587765</v>
      </c>
      <c r="BC764" s="172">
        <f>IF($I747="n/a",0,IF(BC$4&lt;=$C764,0,IF(SUM($C764,$I747)&gt;BC$4,$L758/$I747,$L758-SUM($I764:BB764))))</f>
        <v>0.17235366630587765</v>
      </c>
      <c r="BD764" s="172">
        <f>IF($I747="n/a",0,IF(BD$4&lt;=$C764,0,IF(SUM($C764,$I747)&gt;BD$4,$L758/$I747,$L758-SUM($I764:BC764))))</f>
        <v>0.17235366630587765</v>
      </c>
      <c r="BE764" s="172">
        <f>IF($I747="n/a",0,IF(BE$4&lt;=$C764,0,IF(SUM($C764,$I747)&gt;BE$4,$L758/$I747,$L758-SUM($I764:BD764))))</f>
        <v>0.17235366630587765</v>
      </c>
      <c r="BF764" s="172">
        <f>IF($I747="n/a",0,IF(BF$4&lt;=$C764,0,IF(SUM($C764,$I747)&gt;BF$4,$L758/$I747,$L758-SUM($I764:BE764))))</f>
        <v>0.17235366630587765</v>
      </c>
      <c r="BG764" s="172">
        <f>IF($I747="n/a",0,IF(BG$4&lt;=$C764,0,IF(SUM($C764,$I747)&gt;BG$4,$L758/$I747,$L758-SUM($I764:BF764))))</f>
        <v>0.17235366630587765</v>
      </c>
      <c r="BH764" s="172">
        <f>IF($I747="n/a",0,IF(BH$4&lt;=$C764,0,IF(SUM($C764,$I747)&gt;BH$4,$L758/$I747,$L758-SUM($I764:BG764))))</f>
        <v>0.17235366630587765</v>
      </c>
      <c r="BI764" s="172">
        <f>IF($I747="n/a",0,IF(BI$4&lt;=$C764,0,IF(SUM($C764,$I747)&gt;BI$4,$L758/$I747,$L758-SUM($I764:BH764))))</f>
        <v>0.17235366630587765</v>
      </c>
      <c r="BJ764" s="172">
        <f>IF($I747="n/a",0,IF(BJ$4&lt;=$C764,0,IF(SUM($C764,$I747)&gt;BJ$4,$L758/$I747,$L758-SUM($I764:BI764))))</f>
        <v>0.17235366630587765</v>
      </c>
      <c r="BK764" s="172">
        <f>IF($I747="n/a",0,IF(BK$4&lt;=$C764,0,IF(SUM($C764,$I747)&gt;BK$4,$L758/$I747,$L758-SUM($I764:BJ764))))</f>
        <v>0.17235366630587765</v>
      </c>
      <c r="BL764" s="172">
        <f>IF($I747="n/a",0,IF(BL$4&lt;=$C764,0,IF(SUM($C764,$I747)&gt;BL$4,$L758/$I747,$L758-SUM($I764:BK764))))</f>
        <v>0.17235366630587765</v>
      </c>
      <c r="BM764" s="172">
        <f>IF($I747="n/a",0,IF(BM$4&lt;=$C764,0,IF(SUM($C764,$I747)&gt;BM$4,$L758/$I747,$L758-SUM($I764:BL764))))</f>
        <v>0.17235366630587765</v>
      </c>
      <c r="BN764" s="172">
        <f>IF($I747="n/a",0,IF(BN$4&lt;=$C764,0,IF(SUM($C764,$I747)&gt;BN$4,$L758/$I747,$L758-SUM($I764:BM764))))</f>
        <v>0.17235366630587765</v>
      </c>
      <c r="BO764" s="172">
        <f>IF($I747="n/a",0,IF(BO$4&lt;=$C764,0,IF(SUM($C764,$I747)&gt;BO$4,$L758/$I747,$L758-SUM($I764:BN764))))</f>
        <v>0.17235366630587765</v>
      </c>
      <c r="BP764" s="172">
        <f>IF($I747="n/a",0,IF(BP$4&lt;=$C764,0,IF(SUM($C764,$I747)&gt;BP$4,$L758/$I747,$L758-SUM($I764:BO764))))</f>
        <v>0.17235366630587765</v>
      </c>
      <c r="BQ764" s="172">
        <f>IF($I747="n/a",0,IF(BQ$4&lt;=$C764,0,IF(SUM($C764,$I747)&gt;BQ$4,$L758/$I747,$L758-SUM($I764:BP764))))</f>
        <v>0.17235366630587765</v>
      </c>
      <c r="BR764" s="172">
        <f>IF($I747="n/a",0,IF(BR$4&lt;=$C764,0,IF(SUM($C764,$I747)&gt;BR$4,$L758/$I747,$L758-SUM($I764:BQ764))))</f>
        <v>0.17235366630587765</v>
      </c>
      <c r="BS764" s="172">
        <f>IF($I747="n/a",0,IF(BS$4&lt;=$C764,0,IF(SUM($C764,$I747)&gt;BS$4,$L758/$I747,$L758-SUM($I764:BR764))))</f>
        <v>0.17235366630587765</v>
      </c>
      <c r="BT764" s="172">
        <f>IF($I747="n/a",0,IF(BT$4&lt;=$C764,0,IF(SUM($C764,$I747)&gt;BT$4,$L758/$I747,$L758-SUM($I764:BS764))))</f>
        <v>0.17235366630588622</v>
      </c>
      <c r="BU764" s="172">
        <f>IF($I747="n/a",0,IF(BU$4&lt;=$C764,0,IF(SUM($C764,$I747)&gt;BU$4,$L758/$I747,$L758-SUM($I764:BT764))))</f>
        <v>0</v>
      </c>
      <c r="BV764" s="172">
        <f>IF($I747="n/a",0,IF(BV$4&lt;=$C764,0,IF(SUM($C764,$I747)&gt;BV$4,$L758/$I747,$L758-SUM($I764:BU764))))</f>
        <v>0</v>
      </c>
      <c r="BW764" s="172">
        <f>IF($I747="n/a",0,IF(BW$4&lt;=$C764,0,IF(SUM($C764,$I747)&gt;BW$4,$L758/$I747,$L758-SUM($I764:BV764))))</f>
        <v>0</v>
      </c>
      <c r="BX764" s="172">
        <f>IF($I747="n/a",0,IF(BX$4&lt;=$C764,0,IF(SUM($C764,$I747)&gt;BX$4,$L758/$I747,$L758-SUM($I764:BW764))))</f>
        <v>0</v>
      </c>
      <c r="BY764" s="172">
        <f>IF($I747="n/a",0,IF(BY$4&lt;=$C764,0,IF(SUM($C764,$I747)&gt;BY$4,$L758/$I747,$L758-SUM($I764:BX764))))</f>
        <v>0</v>
      </c>
      <c r="BZ764" s="172">
        <f>IF($I747="n/a",0,IF(BZ$4&lt;=$C764,0,IF(SUM($C764,$I747)&gt;BZ$4,$L758/$I747,$L758-SUM($I764:BY764))))</f>
        <v>0</v>
      </c>
      <c r="CA764" s="172">
        <f>IF($I747="n/a",0,IF(CA$4&lt;=$C764,0,IF(SUM($C764,$I747)&gt;CA$4,$L758/$I747,$L758-SUM($I764:BZ764))))</f>
        <v>0</v>
      </c>
      <c r="CB764" s="172">
        <f>IF($I747="n/a",0,IF(CB$4&lt;=$C764,0,IF(SUM($C764,$I747)&gt;CB$4,$L758/$I747,$L758-SUM($I764:CA764))))</f>
        <v>0</v>
      </c>
      <c r="CC764" s="172">
        <f>IF($I747="n/a",0,IF(CC$4&lt;=$C764,0,IF(SUM($C764,$I747)&gt;CC$4,$L758/$I747,$L758-SUM($I764:CB764))))</f>
        <v>0</v>
      </c>
      <c r="CD764" s="172">
        <f>IF($I747="n/a",0,IF(CD$4&lt;=$C764,0,IF(SUM($C764,$I747)&gt;CD$4,$L758/$I747,$L758-SUM($I764:CC764))))</f>
        <v>0</v>
      </c>
      <c r="CE764" s="172">
        <f>IF($I747="n/a",0,IF(CE$4&lt;=$C764,0,IF(SUM($C764,$I747)&gt;CE$4,$L758/$I747,$L758-SUM($I764:CD764))))</f>
        <v>0</v>
      </c>
      <c r="CF764" s="172">
        <f>IF($I747="n/a",0,IF(CF$4&lt;=$C764,0,IF(SUM($C764,$I747)&gt;CF$4,$L758/$I747,$L758-SUM($I764:CE764))))</f>
        <v>0</v>
      </c>
    </row>
    <row r="765" spans="1:2018" ht="12.75" customHeight="1">
      <c r="C765" s="202">
        <v>2019</v>
      </c>
      <c r="D765" s="219" t="s">
        <v>49</v>
      </c>
      <c r="E765" s="21" t="s">
        <v>197</v>
      </c>
      <c r="I765" s="31"/>
      <c r="J765" s="171">
        <f>IF($I747="n/a",0,IF(J$4&lt;=$C765,0,IF(SUM($C765,$I747)&gt;J$4,$M758/$I747,$M758-SUM($I765:I765))))</f>
        <v>0</v>
      </c>
      <c r="K765" s="171">
        <f>IF($I747="n/a",0,IF(K$4&lt;=$C765,0,IF(SUM($C765,$I747)&gt;K$4,$M758/$I747,$M758-SUM($I765:J765))))</f>
        <v>0</v>
      </c>
      <c r="L765" s="171">
        <f>IF($I747="n/a",0,IF(L$4&lt;=$C765,0,IF(SUM($C765,$I747)&gt;L$4,$M758/$I747,$M758-SUM($I765:K765))))</f>
        <v>0</v>
      </c>
      <c r="M765" s="171">
        <f>IF($I747="n/a",0,IF(M$4&lt;=$C765,0,IF(SUM($C765,$I747)&gt;M$4,$M758/$I747,$M758-SUM($I765:L765))))</f>
        <v>0</v>
      </c>
      <c r="N765" s="171">
        <f>IF($I747="n/a",0,IF(N$4&lt;=$C765,0,IF(SUM($C765,$I747)&gt;N$4,$M758/$I747,$M758-SUM($I765:M765))))</f>
        <v>0.16091293023800921</v>
      </c>
      <c r="O765" s="171">
        <f>IF($I747="n/a",0,IF(O$4&lt;=$C765,0,IF(SUM($C765,$I747)&gt;O$4,$M758/$I747,$M758-SUM($I765:N765))))</f>
        <v>0.16091293023800921</v>
      </c>
      <c r="P765" s="171">
        <f>IF($I747="n/a",0,IF(P$4&lt;=$C765,0,IF(SUM($C765,$I747)&gt;P$4,$M758/$I747,$M758-SUM($I765:O765))))</f>
        <v>0.16091293023800921</v>
      </c>
      <c r="Q765" s="171">
        <f>IF($I747="n/a",0,IF(Q$4&lt;=$C765,0,IF(SUM($C765,$I747)&gt;Q$4,$M758/$I747,$M758-SUM($I765:P765))))</f>
        <v>0.16091293023800921</v>
      </c>
      <c r="R765" s="171">
        <f>IF($I747="n/a",0,IF(R$4&lt;=$C765,0,IF(SUM($C765,$I747)&gt;R$4,$M758/$I747,$M758-SUM($I765:Q765))))</f>
        <v>0.16091293023800921</v>
      </c>
      <c r="S765" s="171">
        <f>IF($I747="n/a",0,IF(S$4&lt;=$C765,0,IF(SUM($C765,$I747)&gt;S$4,$M758/$I747,$M758-SUM($I765:R765))))</f>
        <v>0.16091293023800921</v>
      </c>
      <c r="T765" s="171">
        <f>IF($I747="n/a",0,IF(T$4&lt;=$C765,0,IF(SUM($C765,$I747)&gt;T$4,$M758/$I747,$M758-SUM($I765:S765))))</f>
        <v>0.16091293023800921</v>
      </c>
      <c r="U765" s="171">
        <f>IF($I747="n/a",0,IF(U$4&lt;=$C765,0,IF(SUM($C765,$I747)&gt;U$4,$M758/$I747,$M758-SUM($I765:T765))))</f>
        <v>0.16091293023800921</v>
      </c>
      <c r="V765" s="171">
        <f>IF($I747="n/a",0,IF(V$4&lt;=$C765,0,IF(SUM($C765,$I747)&gt;V$4,$M758/$I747,$M758-SUM($I765:U765))))</f>
        <v>0.16091293023800921</v>
      </c>
      <c r="W765" s="171">
        <f>IF($I747="n/a",0,IF(W$4&lt;=$C765,0,IF(SUM($C765,$I747)&gt;W$4,$M758/$I747,$M758-SUM($I765:V765))))</f>
        <v>0.16091293023800921</v>
      </c>
      <c r="X765" s="171">
        <f>IF($I747="n/a",0,IF(X$4&lt;=$C765,0,IF(SUM($C765,$I747)&gt;X$4,$M758/$I747,$M758-SUM($I765:W765))))</f>
        <v>0.16091293023800921</v>
      </c>
      <c r="Y765" s="171">
        <f>IF($I747="n/a",0,IF(Y$4&lt;=$C765,0,IF(SUM($C765,$I747)&gt;Y$4,$M758/$I747,$M758-SUM($I765:X765))))</f>
        <v>0.16091293023800921</v>
      </c>
      <c r="Z765" s="171">
        <f>IF($I747="n/a",0,IF(Z$4&lt;=$C765,0,IF(SUM($C765,$I747)&gt;Z$4,$M758/$I747,$M758-SUM($I765:Y765))))</f>
        <v>0.16091293023800921</v>
      </c>
      <c r="AA765" s="171">
        <f>IF($I747="n/a",0,IF(AA$4&lt;=$C765,0,IF(SUM($C765,$I747)&gt;AA$4,$M758/$I747,$M758-SUM($I765:Z765))))</f>
        <v>0.16091293023800921</v>
      </c>
      <c r="AB765" s="171">
        <f>IF($I747="n/a",0,IF(AB$4&lt;=$C765,0,IF(SUM($C765,$I747)&gt;AB$4,$M758/$I747,$M758-SUM($I765:AA765))))</f>
        <v>0.16091293023800921</v>
      </c>
      <c r="AC765" s="171">
        <f>IF($I747="n/a",0,IF(AC$4&lt;=$C765,0,IF(SUM($C765,$I747)&gt;AC$4,$M758/$I747,$M758-SUM($I765:AB765))))</f>
        <v>0.16091293023800921</v>
      </c>
      <c r="AD765" s="171">
        <f>IF($I747="n/a",0,IF(AD$4&lt;=$C765,0,IF(SUM($C765,$I747)&gt;AD$4,$M758/$I747,$M758-SUM($I765:AC765))))</f>
        <v>0.16091293023800921</v>
      </c>
      <c r="AE765" s="171">
        <f>IF($I747="n/a",0,IF(AE$4&lt;=$C765,0,IF(SUM($C765,$I747)&gt;AE$4,$M758/$I747,$M758-SUM($I765:AD765))))</f>
        <v>0.16091293023800921</v>
      </c>
      <c r="AF765" s="171">
        <f>IF($I747="n/a",0,IF(AF$4&lt;=$C765,0,IF(SUM($C765,$I747)&gt;AF$4,$M758/$I747,$M758-SUM($I765:AE765))))</f>
        <v>0.16091293023800921</v>
      </c>
      <c r="AG765" s="171">
        <f>IF($I747="n/a",0,IF(AG$4&lt;=$C765,0,IF(SUM($C765,$I747)&gt;AG$4,$M758/$I747,$M758-SUM($I765:AF765))))</f>
        <v>0.16091293023800921</v>
      </c>
      <c r="AH765" s="171">
        <f>IF($I747="n/a",0,IF(AH$4&lt;=$C765,0,IF(SUM($C765,$I747)&gt;AH$4,$M758/$I747,$M758-SUM($I765:AG765))))</f>
        <v>0.16091293023800921</v>
      </c>
      <c r="AI765" s="171">
        <f>IF($I747="n/a",0,IF(AI$4&lt;=$C765,0,IF(SUM($C765,$I747)&gt;AI$4,$M758/$I747,$M758-SUM($I765:AH765))))</f>
        <v>0.16091293023800921</v>
      </c>
      <c r="AJ765" s="171">
        <f>IF($I747="n/a",0,IF(AJ$4&lt;=$C765,0,IF(SUM($C765,$I747)&gt;AJ$4,$M758/$I747,$M758-SUM($I765:AI765))))</f>
        <v>0.16091293023800921</v>
      </c>
      <c r="AK765" s="171">
        <f>IF($I747="n/a",0,IF(AK$4&lt;=$C765,0,IF(SUM($C765,$I747)&gt;AK$4,$M758/$I747,$M758-SUM($I765:AJ765))))</f>
        <v>0.16091293023800921</v>
      </c>
      <c r="AL765" s="171">
        <f>IF($I747="n/a",0,IF(AL$4&lt;=$C765,0,IF(SUM($C765,$I747)&gt;AL$4,$M758/$I747,$M758-SUM($I765:AK765))))</f>
        <v>0.16091293023800921</v>
      </c>
      <c r="AM765" s="171">
        <f>IF($I747="n/a",0,IF(AM$4&lt;=$C765,0,IF(SUM($C765,$I747)&gt;AM$4,$M758/$I747,$M758-SUM($I765:AL765))))</f>
        <v>0.16091293023800921</v>
      </c>
      <c r="AN765" s="171">
        <f>IF($I747="n/a",0,IF(AN$4&lt;=$C765,0,IF(SUM($C765,$I747)&gt;AN$4,$M758/$I747,$M758-SUM($I765:AM765))))</f>
        <v>0.16091293023800921</v>
      </c>
      <c r="AO765" s="171">
        <f>IF($I747="n/a",0,IF(AO$4&lt;=$C765,0,IF(SUM($C765,$I747)&gt;AO$4,$M758/$I747,$M758-SUM($I765:AN765))))</f>
        <v>0.16091293023800921</v>
      </c>
      <c r="AP765" s="171">
        <f>IF($I747="n/a",0,IF(AP$4&lt;=$C765,0,IF(SUM($C765,$I747)&gt;AP$4,$M758/$I747,$M758-SUM($I765:AO765))))</f>
        <v>0.16091293023800921</v>
      </c>
      <c r="AQ765" s="171">
        <f>IF($I747="n/a",0,IF(AQ$4&lt;=$C765,0,IF(SUM($C765,$I747)&gt;AQ$4,$M758/$I747,$M758-SUM($I765:AP765))))</f>
        <v>0.16091293023800921</v>
      </c>
      <c r="AR765" s="171">
        <f>IF($I747="n/a",0,IF(AR$4&lt;=$C765,0,IF(SUM($C765,$I747)&gt;AR$4,$M758/$I747,$M758-SUM($I765:AQ765))))</f>
        <v>0.16091293023800921</v>
      </c>
      <c r="AS765" s="171">
        <f>IF($I747="n/a",0,IF(AS$4&lt;=$C765,0,IF(SUM($C765,$I747)&gt;AS$4,$M758/$I747,$M758-SUM($I765:AR765))))</f>
        <v>0.16091293023800921</v>
      </c>
      <c r="AT765" s="171">
        <f>IF($I747="n/a",0,IF(AT$4&lt;=$C765,0,IF(SUM($C765,$I747)&gt;AT$4,$M758/$I747,$M758-SUM($I765:AS765))))</f>
        <v>0.16091293023800921</v>
      </c>
      <c r="AU765" s="171">
        <f>IF($I747="n/a",0,IF(AU$4&lt;=$C765,0,IF(SUM($C765,$I747)&gt;AU$4,$M758/$I747,$M758-SUM($I765:AT765))))</f>
        <v>0.16091293023800921</v>
      </c>
      <c r="AV765" s="171">
        <f>IF($I747="n/a",0,IF(AV$4&lt;=$C765,0,IF(SUM($C765,$I747)&gt;AV$4,$M758/$I747,$M758-SUM($I765:AU765))))</f>
        <v>0.16091293023800921</v>
      </c>
      <c r="AW765" s="171">
        <f>IF($I747="n/a",0,IF(AW$4&lt;=$C765,0,IF(SUM($C765,$I747)&gt;AW$4,$M758/$I747,$M758-SUM($I765:AV765))))</f>
        <v>0.16091293023800921</v>
      </c>
      <c r="AX765" s="171">
        <f>IF($I747="n/a",0,IF(AX$4&lt;=$C765,0,IF(SUM($C765,$I747)&gt;AX$4,$M758/$I747,$M758-SUM($I765:AW765))))</f>
        <v>0.16091293023800921</v>
      </c>
      <c r="AY765" s="171">
        <f>IF($I747="n/a",0,IF(AY$4&lt;=$C765,0,IF(SUM($C765,$I747)&gt;AY$4,$M758/$I747,$M758-SUM($I765:AX765))))</f>
        <v>0.16091293023800921</v>
      </c>
      <c r="AZ765" s="171">
        <f>IF($I747="n/a",0,IF(AZ$4&lt;=$C765,0,IF(SUM($C765,$I747)&gt;AZ$4,$M758/$I747,$M758-SUM($I765:AY765))))</f>
        <v>0.16091293023800921</v>
      </c>
      <c r="BA765" s="171">
        <f>IF($I747="n/a",0,IF(BA$4&lt;=$C765,0,IF(SUM($C765,$I747)&gt;BA$4,$M758/$I747,$M758-SUM($I765:AZ765))))</f>
        <v>0.16091293023800921</v>
      </c>
      <c r="BB765" s="171">
        <f>IF($I747="n/a",0,IF(BB$4&lt;=$C765,0,IF(SUM($C765,$I747)&gt;BB$4,$M758/$I747,$M758-SUM($I765:BA765))))</f>
        <v>0.16091293023800921</v>
      </c>
      <c r="BC765" s="171">
        <f>IF($I747="n/a",0,IF(BC$4&lt;=$C765,0,IF(SUM($C765,$I747)&gt;BC$4,$M758/$I747,$M758-SUM($I765:BB765))))</f>
        <v>0.16091293023800921</v>
      </c>
      <c r="BD765" s="171">
        <f>IF($I747="n/a",0,IF(BD$4&lt;=$C765,0,IF(SUM($C765,$I747)&gt;BD$4,$M758/$I747,$M758-SUM($I765:BC765))))</f>
        <v>0.16091293023800921</v>
      </c>
      <c r="BE765" s="171">
        <f>IF($I747="n/a",0,IF(BE$4&lt;=$C765,0,IF(SUM($C765,$I747)&gt;BE$4,$M758/$I747,$M758-SUM($I765:BD765))))</f>
        <v>0.16091293023800921</v>
      </c>
      <c r="BF765" s="171">
        <f>IF($I747="n/a",0,IF(BF$4&lt;=$C765,0,IF(SUM($C765,$I747)&gt;BF$4,$M758/$I747,$M758-SUM($I765:BE765))))</f>
        <v>0.16091293023800921</v>
      </c>
      <c r="BG765" s="171">
        <f>IF($I747="n/a",0,IF(BG$4&lt;=$C765,0,IF(SUM($C765,$I747)&gt;BG$4,$M758/$I747,$M758-SUM($I765:BF765))))</f>
        <v>0.16091293023800921</v>
      </c>
      <c r="BH765" s="171">
        <f>IF($I747="n/a",0,IF(BH$4&lt;=$C765,0,IF(SUM($C765,$I747)&gt;BH$4,$M758/$I747,$M758-SUM($I765:BG765))))</f>
        <v>0.16091293023800921</v>
      </c>
      <c r="BI765" s="171">
        <f>IF($I747="n/a",0,IF(BI$4&lt;=$C765,0,IF(SUM($C765,$I747)&gt;BI$4,$M758/$I747,$M758-SUM($I765:BH765))))</f>
        <v>0.16091293023800921</v>
      </c>
      <c r="BJ765" s="171">
        <f>IF($I747="n/a",0,IF(BJ$4&lt;=$C765,0,IF(SUM($C765,$I747)&gt;BJ$4,$M758/$I747,$M758-SUM($I765:BI765))))</f>
        <v>0.16091293023800921</v>
      </c>
      <c r="BK765" s="171">
        <f>IF($I747="n/a",0,IF(BK$4&lt;=$C765,0,IF(SUM($C765,$I747)&gt;BK$4,$M758/$I747,$M758-SUM($I765:BJ765))))</f>
        <v>0.16091293023800921</v>
      </c>
      <c r="BL765" s="171">
        <f>IF($I747="n/a",0,IF(BL$4&lt;=$C765,0,IF(SUM($C765,$I747)&gt;BL$4,$M758/$I747,$M758-SUM($I765:BK765))))</f>
        <v>0.16091293023800921</v>
      </c>
      <c r="BM765" s="171">
        <f>IF($I747="n/a",0,IF(BM$4&lt;=$C765,0,IF(SUM($C765,$I747)&gt;BM$4,$M758/$I747,$M758-SUM($I765:BL765))))</f>
        <v>0.16091293023800921</v>
      </c>
      <c r="BN765" s="171">
        <f>IF($I747="n/a",0,IF(BN$4&lt;=$C765,0,IF(SUM($C765,$I747)&gt;BN$4,$M758/$I747,$M758-SUM($I765:BM765))))</f>
        <v>0.16091293023800921</v>
      </c>
      <c r="BO765" s="171">
        <f>IF($I747="n/a",0,IF(BO$4&lt;=$C765,0,IF(SUM($C765,$I747)&gt;BO$4,$M758/$I747,$M758-SUM($I765:BN765))))</f>
        <v>0.16091293023800921</v>
      </c>
      <c r="BP765" s="171">
        <f>IF($I747="n/a",0,IF(BP$4&lt;=$C765,0,IF(SUM($C765,$I747)&gt;BP$4,$M758/$I747,$M758-SUM($I765:BO765))))</f>
        <v>0.16091293023800921</v>
      </c>
      <c r="BQ765" s="171">
        <f>IF($I747="n/a",0,IF(BQ$4&lt;=$C765,0,IF(SUM($C765,$I747)&gt;BQ$4,$M758/$I747,$M758-SUM($I765:BP765))))</f>
        <v>0.16091293023800921</v>
      </c>
      <c r="BR765" s="171">
        <f>IF($I747="n/a",0,IF(BR$4&lt;=$C765,0,IF(SUM($C765,$I747)&gt;BR$4,$M758/$I747,$M758-SUM($I765:BQ765))))</f>
        <v>0.16091293023800921</v>
      </c>
      <c r="BS765" s="171">
        <f>IF($I747="n/a",0,IF(BS$4&lt;=$C765,0,IF(SUM($C765,$I747)&gt;BS$4,$M758/$I747,$M758-SUM($I765:BR765))))</f>
        <v>0.16091293023800921</v>
      </c>
      <c r="BT765" s="171">
        <f>IF($I747="n/a",0,IF(BT$4&lt;=$C765,0,IF(SUM($C765,$I747)&gt;BT$4,$M758/$I747,$M758-SUM($I765:BS765))))</f>
        <v>0.16091293023800921</v>
      </c>
      <c r="BU765" s="171">
        <f>IF($I747="n/a",0,IF(BU$4&lt;=$C765,0,IF(SUM($C765,$I747)&gt;BU$4,$M758/$I747,$M758-SUM($I765:BT765))))</f>
        <v>0.16091293023801789</v>
      </c>
      <c r="BV765" s="171">
        <f>IF($I747="n/a",0,IF(BV$4&lt;=$C765,0,IF(SUM($C765,$I747)&gt;BV$4,$M758/$I747,$M758-SUM($I765:BU765))))</f>
        <v>0</v>
      </c>
      <c r="BW765" s="171">
        <f>IF($I747="n/a",0,IF(BW$4&lt;=$C765,0,IF(SUM($C765,$I747)&gt;BW$4,$M758/$I747,$M758-SUM($I765:BV765))))</f>
        <v>0</v>
      </c>
      <c r="BX765" s="171">
        <f>IF($I747="n/a",0,IF(BX$4&lt;=$C765,0,IF(SUM($C765,$I747)&gt;BX$4,$M758/$I747,$M758-SUM($I765:BW765))))</f>
        <v>0</v>
      </c>
      <c r="BY765" s="171">
        <f>IF($I747="n/a",0,IF(BY$4&lt;=$C765,0,IF(SUM($C765,$I747)&gt;BY$4,$M758/$I747,$M758-SUM($I765:BX765))))</f>
        <v>0</v>
      </c>
      <c r="BZ765" s="171">
        <f>IF($I747="n/a",0,IF(BZ$4&lt;=$C765,0,IF(SUM($C765,$I747)&gt;BZ$4,$M758/$I747,$M758-SUM($I765:BY765))))</f>
        <v>0</v>
      </c>
      <c r="CA765" s="171">
        <f>IF($I747="n/a",0,IF(CA$4&lt;=$C765,0,IF(SUM($C765,$I747)&gt;CA$4,$M758/$I747,$M758-SUM($I765:BZ765))))</f>
        <v>0</v>
      </c>
      <c r="CB765" s="171">
        <f>IF($I747="n/a",0,IF(CB$4&lt;=$C765,0,IF(SUM($C765,$I747)&gt;CB$4,$M758/$I747,$M758-SUM($I765:CA765))))</f>
        <v>0</v>
      </c>
      <c r="CC765" s="171">
        <f>IF($I747="n/a",0,IF(CC$4&lt;=$C765,0,IF(SUM($C765,$I747)&gt;CC$4,$M758/$I747,$M758-SUM($I765:CB765))))</f>
        <v>0</v>
      </c>
      <c r="CD765" s="171">
        <f>IF($I747="n/a",0,IF(CD$4&lt;=$C765,0,IF(SUM($C765,$I747)&gt;CD$4,$M758/$I747,$M758-SUM($I765:CC765))))</f>
        <v>0</v>
      </c>
      <c r="CE765" s="171">
        <f>IF($I747="n/a",0,IF(CE$4&lt;=$C765,0,IF(SUM($C765,$I747)&gt;CE$4,$M758/$I747,$M758-SUM($I765:CD765))))</f>
        <v>0</v>
      </c>
      <c r="CF765" s="171">
        <f>IF($I747="n/a",0,IF(CF$4&lt;=$C765,0,IF(SUM($C765,$I747)&gt;CF$4,$M758/$I747,$M758-SUM($I765:CE765))))</f>
        <v>0</v>
      </c>
    </row>
    <row r="766" spans="1:2018" ht="12.75" customHeight="1">
      <c r="C766" s="202">
        <v>2020</v>
      </c>
      <c r="D766" s="21" t="s">
        <v>50</v>
      </c>
      <c r="E766" s="21" t="s">
        <v>197</v>
      </c>
      <c r="I766" s="31"/>
      <c r="J766" s="172">
        <f>IF($I747="n/a",0,IF(J$4&lt;=$C766,0,IF(SUM($C766,$I747)&gt;J$4,$N758/$I747,$N758-SUM($I766:I766))))</f>
        <v>0</v>
      </c>
      <c r="K766" s="172">
        <f>IF($I747="n/a",0,IF(K$4&lt;=$C766,0,IF(SUM($C766,$I747)&gt;K$4,$N758/$I747,$N758-SUM($I766:J766))))</f>
        <v>0</v>
      </c>
      <c r="L766" s="172">
        <f>IF($I747="n/a",0,IF(L$4&lt;=$C766,0,IF(SUM($C766,$I747)&gt;L$4,$N758/$I747,$N758-SUM($I766:K766))))</f>
        <v>0</v>
      </c>
      <c r="M766" s="172">
        <f>IF($I747="n/a",0,IF(M$4&lt;=$C766,0,IF(SUM($C766,$I747)&gt;M$4,$N758/$I747,$N758-SUM($I766:L766))))</f>
        <v>0</v>
      </c>
      <c r="N766" s="172">
        <f>IF($I747="n/a",0,IF(N$4&lt;=$C766,0,IF(SUM($C766,$I747)&gt;N$4,$N758/$I747,$N758-SUM($I766:M766))))</f>
        <v>0</v>
      </c>
      <c r="O766" s="172">
        <f>IF($I747="n/a",0,IF(O$4&lt;=$C766,0,IF(SUM($C766,$I747)&gt;O$4,$N758/$I747,$N758-SUM($I766:N766))))</f>
        <v>0.15243899970797797</v>
      </c>
      <c r="P766" s="172">
        <f>IF($I747="n/a",0,IF(P$4&lt;=$C766,0,IF(SUM($C766,$I747)&gt;P$4,$N758/$I747,$N758-SUM($I766:O766))))</f>
        <v>0.15243899970797797</v>
      </c>
      <c r="Q766" s="172">
        <f>IF($I747="n/a",0,IF(Q$4&lt;=$C766,0,IF(SUM($C766,$I747)&gt;Q$4,$N758/$I747,$N758-SUM($I766:P766))))</f>
        <v>0.15243899970797797</v>
      </c>
      <c r="R766" s="172">
        <f>IF($I747="n/a",0,IF(R$4&lt;=$C766,0,IF(SUM($C766,$I747)&gt;R$4,$N758/$I747,$N758-SUM($I766:Q766))))</f>
        <v>0.15243899970797797</v>
      </c>
      <c r="S766" s="172">
        <f>IF($I747="n/a",0,IF(S$4&lt;=$C766,0,IF(SUM($C766,$I747)&gt;S$4,$N758/$I747,$N758-SUM($I766:R766))))</f>
        <v>0.15243899970797797</v>
      </c>
      <c r="T766" s="172">
        <f>IF($I747="n/a",0,IF(T$4&lt;=$C766,0,IF(SUM($C766,$I747)&gt;T$4,$N758/$I747,$N758-SUM($I766:S766))))</f>
        <v>0.15243899970797797</v>
      </c>
      <c r="U766" s="172">
        <f>IF($I747="n/a",0,IF(U$4&lt;=$C766,0,IF(SUM($C766,$I747)&gt;U$4,$N758/$I747,$N758-SUM($I766:T766))))</f>
        <v>0.15243899970797797</v>
      </c>
      <c r="V766" s="172">
        <f>IF($I747="n/a",0,IF(V$4&lt;=$C766,0,IF(SUM($C766,$I747)&gt;V$4,$N758/$I747,$N758-SUM($I766:U766))))</f>
        <v>0.15243899970797797</v>
      </c>
      <c r="W766" s="172">
        <f>IF($I747="n/a",0,IF(W$4&lt;=$C766,0,IF(SUM($C766,$I747)&gt;W$4,$N758/$I747,$N758-SUM($I766:V766))))</f>
        <v>0.15243899970797797</v>
      </c>
      <c r="X766" s="172">
        <f>IF($I747="n/a",0,IF(X$4&lt;=$C766,0,IF(SUM($C766,$I747)&gt;X$4,$N758/$I747,$N758-SUM($I766:W766))))</f>
        <v>0.15243899970797797</v>
      </c>
      <c r="Y766" s="172">
        <f>IF($I747="n/a",0,IF(Y$4&lt;=$C766,0,IF(SUM($C766,$I747)&gt;Y$4,$N758/$I747,$N758-SUM($I766:X766))))</f>
        <v>0.15243899970797797</v>
      </c>
      <c r="Z766" s="172">
        <f>IF($I747="n/a",0,IF(Z$4&lt;=$C766,0,IF(SUM($C766,$I747)&gt;Z$4,$N758/$I747,$N758-SUM($I766:Y766))))</f>
        <v>0.15243899970797797</v>
      </c>
      <c r="AA766" s="172">
        <f>IF($I747="n/a",0,IF(AA$4&lt;=$C766,0,IF(SUM($C766,$I747)&gt;AA$4,$N758/$I747,$N758-SUM($I766:Z766))))</f>
        <v>0.15243899970797797</v>
      </c>
      <c r="AB766" s="172">
        <f>IF($I747="n/a",0,IF(AB$4&lt;=$C766,0,IF(SUM($C766,$I747)&gt;AB$4,$N758/$I747,$N758-SUM($I766:AA766))))</f>
        <v>0.15243899970797797</v>
      </c>
      <c r="AC766" s="172">
        <f>IF($I747="n/a",0,IF(AC$4&lt;=$C766,0,IF(SUM($C766,$I747)&gt;AC$4,$N758/$I747,$N758-SUM($I766:AB766))))</f>
        <v>0.15243899970797797</v>
      </c>
      <c r="AD766" s="172">
        <f>IF($I747="n/a",0,IF(AD$4&lt;=$C766,0,IF(SUM($C766,$I747)&gt;AD$4,$N758/$I747,$N758-SUM($I766:AC766))))</f>
        <v>0.15243899970797797</v>
      </c>
      <c r="AE766" s="172">
        <f>IF($I747="n/a",0,IF(AE$4&lt;=$C766,0,IF(SUM($C766,$I747)&gt;AE$4,$N758/$I747,$N758-SUM($I766:AD766))))</f>
        <v>0.15243899970797797</v>
      </c>
      <c r="AF766" s="172">
        <f>IF($I747="n/a",0,IF(AF$4&lt;=$C766,0,IF(SUM($C766,$I747)&gt;AF$4,$N758/$I747,$N758-SUM($I766:AE766))))</f>
        <v>0.15243899970797797</v>
      </c>
      <c r="AG766" s="172">
        <f>IF($I747="n/a",0,IF(AG$4&lt;=$C766,0,IF(SUM($C766,$I747)&gt;AG$4,$N758/$I747,$N758-SUM($I766:AF766))))</f>
        <v>0.15243899970797797</v>
      </c>
      <c r="AH766" s="172">
        <f>IF($I747="n/a",0,IF(AH$4&lt;=$C766,0,IF(SUM($C766,$I747)&gt;AH$4,$N758/$I747,$N758-SUM($I766:AG766))))</f>
        <v>0.15243899970797797</v>
      </c>
      <c r="AI766" s="172">
        <f>IF($I747="n/a",0,IF(AI$4&lt;=$C766,0,IF(SUM($C766,$I747)&gt;AI$4,$N758/$I747,$N758-SUM($I766:AH766))))</f>
        <v>0.15243899970797797</v>
      </c>
      <c r="AJ766" s="172">
        <f>IF($I747="n/a",0,IF(AJ$4&lt;=$C766,0,IF(SUM($C766,$I747)&gt;AJ$4,$N758/$I747,$N758-SUM($I766:AI766))))</f>
        <v>0.15243899970797797</v>
      </c>
      <c r="AK766" s="172">
        <f>IF($I747="n/a",0,IF(AK$4&lt;=$C766,0,IF(SUM($C766,$I747)&gt;AK$4,$N758/$I747,$N758-SUM($I766:AJ766))))</f>
        <v>0.15243899970797797</v>
      </c>
      <c r="AL766" s="172">
        <f>IF($I747="n/a",0,IF(AL$4&lt;=$C766,0,IF(SUM($C766,$I747)&gt;AL$4,$N758/$I747,$N758-SUM($I766:AK766))))</f>
        <v>0.15243899970797797</v>
      </c>
      <c r="AM766" s="172">
        <f>IF($I747="n/a",0,IF(AM$4&lt;=$C766,0,IF(SUM($C766,$I747)&gt;AM$4,$N758/$I747,$N758-SUM($I766:AL766))))</f>
        <v>0.15243899970797797</v>
      </c>
      <c r="AN766" s="172">
        <f>IF($I747="n/a",0,IF(AN$4&lt;=$C766,0,IF(SUM($C766,$I747)&gt;AN$4,$N758/$I747,$N758-SUM($I766:AM766))))</f>
        <v>0.15243899970797797</v>
      </c>
      <c r="AO766" s="172">
        <f>IF($I747="n/a",0,IF(AO$4&lt;=$C766,0,IF(SUM($C766,$I747)&gt;AO$4,$N758/$I747,$N758-SUM($I766:AN766))))</f>
        <v>0.15243899970797797</v>
      </c>
      <c r="AP766" s="172">
        <f>IF($I747="n/a",0,IF(AP$4&lt;=$C766,0,IF(SUM($C766,$I747)&gt;AP$4,$N758/$I747,$N758-SUM($I766:AO766))))</f>
        <v>0.15243899970797797</v>
      </c>
      <c r="AQ766" s="172">
        <f>IF($I747="n/a",0,IF(AQ$4&lt;=$C766,0,IF(SUM($C766,$I747)&gt;AQ$4,$N758/$I747,$N758-SUM($I766:AP766))))</f>
        <v>0.15243899970797797</v>
      </c>
      <c r="AR766" s="172">
        <f>IF($I747="n/a",0,IF(AR$4&lt;=$C766,0,IF(SUM($C766,$I747)&gt;AR$4,$N758/$I747,$N758-SUM($I766:AQ766))))</f>
        <v>0.15243899970797797</v>
      </c>
      <c r="AS766" s="172">
        <f>IF($I747="n/a",0,IF(AS$4&lt;=$C766,0,IF(SUM($C766,$I747)&gt;AS$4,$N758/$I747,$N758-SUM($I766:AR766))))</f>
        <v>0.15243899970797797</v>
      </c>
      <c r="AT766" s="172">
        <f>IF($I747="n/a",0,IF(AT$4&lt;=$C766,0,IF(SUM($C766,$I747)&gt;AT$4,$N758/$I747,$N758-SUM($I766:AS766))))</f>
        <v>0.15243899970797797</v>
      </c>
      <c r="AU766" s="172">
        <f>IF($I747="n/a",0,IF(AU$4&lt;=$C766,0,IF(SUM($C766,$I747)&gt;AU$4,$N758/$I747,$N758-SUM($I766:AT766))))</f>
        <v>0.15243899970797797</v>
      </c>
      <c r="AV766" s="172">
        <f>IF($I747="n/a",0,IF(AV$4&lt;=$C766,0,IF(SUM($C766,$I747)&gt;AV$4,$N758/$I747,$N758-SUM($I766:AU766))))</f>
        <v>0.15243899970797797</v>
      </c>
      <c r="AW766" s="172">
        <f>IF($I747="n/a",0,IF(AW$4&lt;=$C766,0,IF(SUM($C766,$I747)&gt;AW$4,$N758/$I747,$N758-SUM($I766:AV766))))</f>
        <v>0.15243899970797797</v>
      </c>
      <c r="AX766" s="172">
        <f>IF($I747="n/a",0,IF(AX$4&lt;=$C766,0,IF(SUM($C766,$I747)&gt;AX$4,$N758/$I747,$N758-SUM($I766:AW766))))</f>
        <v>0.15243899970797797</v>
      </c>
      <c r="AY766" s="172">
        <f>IF($I747="n/a",0,IF(AY$4&lt;=$C766,0,IF(SUM($C766,$I747)&gt;AY$4,$N758/$I747,$N758-SUM($I766:AX766))))</f>
        <v>0.15243899970797797</v>
      </c>
      <c r="AZ766" s="172">
        <f>IF($I747="n/a",0,IF(AZ$4&lt;=$C766,0,IF(SUM($C766,$I747)&gt;AZ$4,$N758/$I747,$N758-SUM($I766:AY766))))</f>
        <v>0.15243899970797797</v>
      </c>
      <c r="BA766" s="172">
        <f>IF($I747="n/a",0,IF(BA$4&lt;=$C766,0,IF(SUM($C766,$I747)&gt;BA$4,$N758/$I747,$N758-SUM($I766:AZ766))))</f>
        <v>0.15243899970797797</v>
      </c>
      <c r="BB766" s="172">
        <f>IF($I747="n/a",0,IF(BB$4&lt;=$C766,0,IF(SUM($C766,$I747)&gt;BB$4,$N758/$I747,$N758-SUM($I766:BA766))))</f>
        <v>0.15243899970797797</v>
      </c>
      <c r="BC766" s="172">
        <f>IF($I747="n/a",0,IF(BC$4&lt;=$C766,0,IF(SUM($C766,$I747)&gt;BC$4,$N758/$I747,$N758-SUM($I766:BB766))))</f>
        <v>0.15243899970797797</v>
      </c>
      <c r="BD766" s="172">
        <f>IF($I747="n/a",0,IF(BD$4&lt;=$C766,0,IF(SUM($C766,$I747)&gt;BD$4,$N758/$I747,$N758-SUM($I766:BC766))))</f>
        <v>0.15243899970797797</v>
      </c>
      <c r="BE766" s="172">
        <f>IF($I747="n/a",0,IF(BE$4&lt;=$C766,0,IF(SUM($C766,$I747)&gt;BE$4,$N758/$I747,$N758-SUM($I766:BD766))))</f>
        <v>0.15243899970797797</v>
      </c>
      <c r="BF766" s="172">
        <f>IF($I747="n/a",0,IF(BF$4&lt;=$C766,0,IF(SUM($C766,$I747)&gt;BF$4,$N758/$I747,$N758-SUM($I766:BE766))))</f>
        <v>0.15243899970797797</v>
      </c>
      <c r="BG766" s="172">
        <f>IF($I747="n/a",0,IF(BG$4&lt;=$C766,0,IF(SUM($C766,$I747)&gt;BG$4,$N758/$I747,$N758-SUM($I766:BF766))))</f>
        <v>0.15243899970797797</v>
      </c>
      <c r="BH766" s="172">
        <f>IF($I747="n/a",0,IF(BH$4&lt;=$C766,0,IF(SUM($C766,$I747)&gt;BH$4,$N758/$I747,$N758-SUM($I766:BG766))))</f>
        <v>0.15243899970797797</v>
      </c>
      <c r="BI766" s="172">
        <f>IF($I747="n/a",0,IF(BI$4&lt;=$C766,0,IF(SUM($C766,$I747)&gt;BI$4,$N758/$I747,$N758-SUM($I766:BH766))))</f>
        <v>0.15243899970797797</v>
      </c>
      <c r="BJ766" s="172">
        <f>IF($I747="n/a",0,IF(BJ$4&lt;=$C766,0,IF(SUM($C766,$I747)&gt;BJ$4,$N758/$I747,$N758-SUM($I766:BI766))))</f>
        <v>0.15243899970797797</v>
      </c>
      <c r="BK766" s="172">
        <f>IF($I747="n/a",0,IF(BK$4&lt;=$C766,0,IF(SUM($C766,$I747)&gt;BK$4,$N758/$I747,$N758-SUM($I766:BJ766))))</f>
        <v>0.15243899970797797</v>
      </c>
      <c r="BL766" s="172">
        <f>IF($I747="n/a",0,IF(BL$4&lt;=$C766,0,IF(SUM($C766,$I747)&gt;BL$4,$N758/$I747,$N758-SUM($I766:BK766))))</f>
        <v>0.15243899970797797</v>
      </c>
      <c r="BM766" s="172">
        <f>IF($I747="n/a",0,IF(BM$4&lt;=$C766,0,IF(SUM($C766,$I747)&gt;BM$4,$N758/$I747,$N758-SUM($I766:BL766))))</f>
        <v>0.15243899970797797</v>
      </c>
      <c r="BN766" s="172">
        <f>IF($I747="n/a",0,IF(BN$4&lt;=$C766,0,IF(SUM($C766,$I747)&gt;BN$4,$N758/$I747,$N758-SUM($I766:BM766))))</f>
        <v>0.15243899970797797</v>
      </c>
      <c r="BO766" s="172">
        <f>IF($I747="n/a",0,IF(BO$4&lt;=$C766,0,IF(SUM($C766,$I747)&gt;BO$4,$N758/$I747,$N758-SUM($I766:BN766))))</f>
        <v>0.15243899970797797</v>
      </c>
      <c r="BP766" s="172">
        <f>IF($I747="n/a",0,IF(BP$4&lt;=$C766,0,IF(SUM($C766,$I747)&gt;BP$4,$N758/$I747,$N758-SUM($I766:BO766))))</f>
        <v>0.15243899970797797</v>
      </c>
      <c r="BQ766" s="172">
        <f>IF($I747="n/a",0,IF(BQ$4&lt;=$C766,0,IF(SUM($C766,$I747)&gt;BQ$4,$N758/$I747,$N758-SUM($I766:BP766))))</f>
        <v>0.15243899970797797</v>
      </c>
      <c r="BR766" s="172">
        <f>IF($I747="n/a",0,IF(BR$4&lt;=$C766,0,IF(SUM($C766,$I747)&gt;BR$4,$N758/$I747,$N758-SUM($I766:BQ766))))</f>
        <v>0.15243899970797797</v>
      </c>
      <c r="BS766" s="172">
        <f>IF($I747="n/a",0,IF(BS$4&lt;=$C766,0,IF(SUM($C766,$I747)&gt;BS$4,$N758/$I747,$N758-SUM($I766:BR766))))</f>
        <v>0.15243899970797797</v>
      </c>
      <c r="BT766" s="172">
        <f>IF($I747="n/a",0,IF(BT$4&lt;=$C766,0,IF(SUM($C766,$I747)&gt;BT$4,$N758/$I747,$N758-SUM($I766:BS766))))</f>
        <v>0.15243899970797797</v>
      </c>
      <c r="BU766" s="172">
        <f>IF($I747="n/a",0,IF(BU$4&lt;=$C766,0,IF(SUM($C766,$I747)&gt;BU$4,$N758/$I747,$N758-SUM($I766:BT766))))</f>
        <v>0.15243899970797797</v>
      </c>
      <c r="BV766" s="172">
        <f>IF($I747="n/a",0,IF(BV$4&lt;=$C766,0,IF(SUM($C766,$I747)&gt;BV$4,$N758/$I747,$N758-SUM($I766:BU766))))</f>
        <v>0.15243899970798047</v>
      </c>
      <c r="BW766" s="172">
        <f>IF($I747="n/a",0,IF(BW$4&lt;=$C766,0,IF(SUM($C766,$I747)&gt;BW$4,$N758/$I747,$N758-SUM($I766:BV766))))</f>
        <v>0</v>
      </c>
      <c r="BX766" s="172">
        <f>IF($I747="n/a",0,IF(BX$4&lt;=$C766,0,IF(SUM($C766,$I747)&gt;BX$4,$N758/$I747,$N758-SUM($I766:BW766))))</f>
        <v>0</v>
      </c>
      <c r="BY766" s="172">
        <f>IF($I747="n/a",0,IF(BY$4&lt;=$C766,0,IF(SUM($C766,$I747)&gt;BY$4,$N758/$I747,$N758-SUM($I766:BX766))))</f>
        <v>0</v>
      </c>
      <c r="BZ766" s="172">
        <f>IF($I747="n/a",0,IF(BZ$4&lt;=$C766,0,IF(SUM($C766,$I747)&gt;BZ$4,$N758/$I747,$N758-SUM($I766:BY766))))</f>
        <v>0</v>
      </c>
      <c r="CA766" s="172">
        <f>IF($I747="n/a",0,IF(CA$4&lt;=$C766,0,IF(SUM($C766,$I747)&gt;CA$4,$N758/$I747,$N758-SUM($I766:BZ766))))</f>
        <v>0</v>
      </c>
      <c r="CB766" s="172">
        <f>IF($I747="n/a",0,IF(CB$4&lt;=$C766,0,IF(SUM($C766,$I747)&gt;CB$4,$N758/$I747,$N758-SUM($I766:CA766))))</f>
        <v>0</v>
      </c>
      <c r="CC766" s="172">
        <f>IF($I747="n/a",0,IF(CC$4&lt;=$C766,0,IF(SUM($C766,$I747)&gt;CC$4,$N758/$I747,$N758-SUM($I766:CB766))))</f>
        <v>0</v>
      </c>
      <c r="CD766" s="172">
        <f>IF($I747="n/a",0,IF(CD$4&lt;=$C766,0,IF(SUM($C766,$I747)&gt;CD$4,$N758/$I747,$N758-SUM($I766:CC766))))</f>
        <v>0</v>
      </c>
      <c r="CE766" s="172">
        <f>IF($I747="n/a",0,IF(CE$4&lt;=$C766,0,IF(SUM($C766,$I747)&gt;CE$4,$N758/$I747,$N758-SUM($I766:CD766))))</f>
        <v>0</v>
      </c>
      <c r="CF766" s="172">
        <f>IF($I747="n/a",0,IF(CF$4&lt;=$C766,0,IF(SUM($C766,$I747)&gt;CF$4,$N758/$I747,$N758-SUM($I766:CE766))))</f>
        <v>0</v>
      </c>
    </row>
    <row r="767" spans="1:2018" s="7" customFormat="1" ht="12.75" customHeight="1">
      <c r="A767" s="218"/>
      <c r="C767" s="202">
        <v>2021</v>
      </c>
      <c r="D767" s="21" t="s">
        <v>51</v>
      </c>
      <c r="E767" s="219" t="s">
        <v>197</v>
      </c>
      <c r="I767" s="33"/>
      <c r="J767" s="33">
        <f>IF($I747="n/a",0,IF(J$4&lt;=$C767,0,IF(SUM($C767,$I747)&gt;J$4,$O758/$I747,$O758-SUM($I767:I767))))</f>
        <v>0</v>
      </c>
      <c r="K767" s="33">
        <f>IF($I747="n/a",0,IF(K$4&lt;=$C767,0,IF(SUM($C767,$I747)&gt;K$4,$O758/$I747,$O758-SUM($I767:J767))))</f>
        <v>0</v>
      </c>
      <c r="L767" s="33">
        <f>IF($I747="n/a",0,IF(L$4&lt;=$C767,0,IF(SUM($C767,$I747)&gt;L$4,$O758/$I747,$O758-SUM($I767:K767))))</f>
        <v>0</v>
      </c>
      <c r="M767" s="33">
        <f>IF($I747="n/a",0,IF(M$4&lt;=$C767,0,IF(SUM($C767,$I747)&gt;M$4,$O758/$I747,$O758-SUM($I767:L767))))</f>
        <v>0</v>
      </c>
      <c r="N767" s="33">
        <f>IF($I747="n/a",0,IF(N$4&lt;=$C767,0,IF(SUM($C767,$I747)&gt;N$4,$O758/$I747,$O758-SUM($I767:M767))))</f>
        <v>0</v>
      </c>
      <c r="O767" s="33">
        <f>IF($I747="n/a",0,IF(O$4&lt;=$C767,0,IF(SUM($C767,$I747)&gt;O$4,$O758/$I747,$O758-SUM($I767:N767))))</f>
        <v>0</v>
      </c>
      <c r="P767" s="33">
        <f>IF($I747="n/a",0,IF(P$4&lt;=$C767,0,IF(SUM($C767,$I747)&gt;P$4,$O758/$I747,$O758-SUM($I767:O767))))</f>
        <v>0</v>
      </c>
      <c r="Q767" s="33">
        <f>IF($I747="n/a",0,IF(Q$4&lt;=$C767,0,IF(SUM($C767,$I747)&gt;Q$4,$O758/$I747,$O758-SUM($I767:P767))))</f>
        <v>0</v>
      </c>
      <c r="R767" s="33">
        <f>IF($I747="n/a",0,IF(R$4&lt;=$C767,0,IF(SUM($C767,$I747)&gt;R$4,$O758/$I747,$O758-SUM($I767:Q767))))</f>
        <v>0</v>
      </c>
      <c r="S767" s="33">
        <f>IF($I747="n/a",0,IF(S$4&lt;=$C767,0,IF(SUM($C767,$I747)&gt;S$4,$O758/$I747,$O758-SUM($I767:R767))))</f>
        <v>0</v>
      </c>
      <c r="T767" s="33">
        <f>IF($I747="n/a",0,IF(T$4&lt;=$C767,0,IF(SUM($C767,$I747)&gt;T$4,$O758/$I747,$O758-SUM($I767:S767))))</f>
        <v>0</v>
      </c>
      <c r="U767" s="33">
        <f>IF($I747="n/a",0,IF(U$4&lt;=$C767,0,IF(SUM($C767,$I747)&gt;U$4,$O758/$I747,$O758-SUM($I767:T767))))</f>
        <v>0</v>
      </c>
      <c r="V767" s="33">
        <f>IF($I747="n/a",0,IF(V$4&lt;=$C767,0,IF(SUM($C767,$I747)&gt;V$4,$O758/$I747,$O758-SUM($I767:U767))))</f>
        <v>0</v>
      </c>
      <c r="W767" s="33">
        <f>IF($I747="n/a",0,IF(W$4&lt;=$C767,0,IF(SUM($C767,$I747)&gt;W$4,$O758/$I747,$O758-SUM($I767:V767))))</f>
        <v>0</v>
      </c>
      <c r="X767" s="33">
        <f>IF($I747="n/a",0,IF(X$4&lt;=$C767,0,IF(SUM($C767,$I747)&gt;X$4,$O758/$I747,$O758-SUM($I767:W767))))</f>
        <v>0</v>
      </c>
      <c r="Y767" s="33">
        <f>IF($I747="n/a",0,IF(Y$4&lt;=$C767,0,IF(SUM($C767,$I747)&gt;Y$4,$O758/$I747,$O758-SUM($I767:X767))))</f>
        <v>0</v>
      </c>
      <c r="Z767" s="33">
        <f>IF($I747="n/a",0,IF(Z$4&lt;=$C767,0,IF(SUM($C767,$I747)&gt;Z$4,$O758/$I747,$O758-SUM($I767:Y767))))</f>
        <v>0</v>
      </c>
      <c r="AA767" s="33">
        <f>IF($I747="n/a",0,IF(AA$4&lt;=$C767,0,IF(SUM($C767,$I747)&gt;AA$4,$O758/$I747,$O758-SUM($I767:Z767))))</f>
        <v>0</v>
      </c>
      <c r="AB767" s="33">
        <f>IF($I747="n/a",0,IF(AB$4&lt;=$C767,0,IF(SUM($C767,$I747)&gt;AB$4,$O758/$I747,$O758-SUM($I767:AA767))))</f>
        <v>0</v>
      </c>
      <c r="AC767" s="33">
        <f>IF($I747="n/a",0,IF(AC$4&lt;=$C767,0,IF(SUM($C767,$I747)&gt;AC$4,$O758/$I747,$O758-SUM($I767:AB767))))</f>
        <v>0</v>
      </c>
      <c r="AD767" s="33">
        <f>IF($I747="n/a",0,IF(AD$4&lt;=$C767,0,IF(SUM($C767,$I747)&gt;AD$4,$O758/$I747,$O758-SUM($I767:AC767))))</f>
        <v>0</v>
      </c>
      <c r="AE767" s="33">
        <f>IF($I747="n/a",0,IF(AE$4&lt;=$C767,0,IF(SUM($C767,$I747)&gt;AE$4,$O758/$I747,$O758-SUM($I767:AD767))))</f>
        <v>0</v>
      </c>
      <c r="AF767" s="33">
        <f>IF($I747="n/a",0,IF(AF$4&lt;=$C767,0,IF(SUM($C767,$I747)&gt;AF$4,$O758/$I747,$O758-SUM($I767:AE767))))</f>
        <v>0</v>
      </c>
      <c r="AG767" s="33">
        <f>IF($I747="n/a",0,IF(AG$4&lt;=$C767,0,IF(SUM($C767,$I747)&gt;AG$4,$O758/$I747,$O758-SUM($I767:AF767))))</f>
        <v>0</v>
      </c>
      <c r="AH767" s="33">
        <f>IF($I747="n/a",0,IF(AH$4&lt;=$C767,0,IF(SUM($C767,$I747)&gt;AH$4,$O758/$I747,$O758-SUM($I767:AG767))))</f>
        <v>0</v>
      </c>
      <c r="AI767" s="33">
        <f>IF($I747="n/a",0,IF(AI$4&lt;=$C767,0,IF(SUM($C767,$I747)&gt;AI$4,$O758/$I747,$O758-SUM($I767:AH767))))</f>
        <v>0</v>
      </c>
      <c r="AJ767" s="33">
        <f>IF($I747="n/a",0,IF(AJ$4&lt;=$C767,0,IF(SUM($C767,$I747)&gt;AJ$4,$O758/$I747,$O758-SUM($I767:AI767))))</f>
        <v>0</v>
      </c>
      <c r="AK767" s="33">
        <f>IF($I747="n/a",0,IF(AK$4&lt;=$C767,0,IF(SUM($C767,$I747)&gt;AK$4,$O758/$I747,$O758-SUM($I767:AJ767))))</f>
        <v>0</v>
      </c>
      <c r="AL767" s="33">
        <f>IF($I747="n/a",0,IF(AL$4&lt;=$C767,0,IF(SUM($C767,$I747)&gt;AL$4,$O758/$I747,$O758-SUM($I767:AK767))))</f>
        <v>0</v>
      </c>
      <c r="AM767" s="33">
        <f>IF($I747="n/a",0,IF(AM$4&lt;=$C767,0,IF(SUM($C767,$I747)&gt;AM$4,$O758/$I747,$O758-SUM($I767:AL767))))</f>
        <v>0</v>
      </c>
      <c r="AN767" s="33">
        <f>IF($I747="n/a",0,IF(AN$4&lt;=$C767,0,IF(SUM($C767,$I747)&gt;AN$4,$O758/$I747,$O758-SUM($I767:AM767))))</f>
        <v>0</v>
      </c>
      <c r="AO767" s="33">
        <f>IF($I747="n/a",0,IF(AO$4&lt;=$C767,0,IF(SUM($C767,$I747)&gt;AO$4,$O758/$I747,$O758-SUM($I767:AN767))))</f>
        <v>0</v>
      </c>
      <c r="AP767" s="33">
        <f>IF($I747="n/a",0,IF(AP$4&lt;=$C767,0,IF(SUM($C767,$I747)&gt;AP$4,$O758/$I747,$O758-SUM($I767:AO767))))</f>
        <v>0</v>
      </c>
      <c r="AQ767" s="33">
        <f>IF($I747="n/a",0,IF(AQ$4&lt;=$C767,0,IF(SUM($C767,$I747)&gt;AQ$4,$O758/$I747,$O758-SUM($I767:AP767))))</f>
        <v>0</v>
      </c>
      <c r="AR767" s="33">
        <f>IF($I747="n/a",0,IF(AR$4&lt;=$C767,0,IF(SUM($C767,$I747)&gt;AR$4,$O758/$I747,$O758-SUM($I767:AQ767))))</f>
        <v>0</v>
      </c>
      <c r="AS767" s="33">
        <f>IF($I747="n/a",0,IF(AS$4&lt;=$C767,0,IF(SUM($C767,$I747)&gt;AS$4,$O758/$I747,$O758-SUM($I767:AR767))))</f>
        <v>0</v>
      </c>
      <c r="AT767" s="33">
        <f>IF($I747="n/a",0,IF(AT$4&lt;=$C767,0,IF(SUM($C767,$I747)&gt;AT$4,$O758/$I747,$O758-SUM($I767:AS767))))</f>
        <v>0</v>
      </c>
      <c r="AU767" s="33">
        <f>IF($I747="n/a",0,IF(AU$4&lt;=$C767,0,IF(SUM($C767,$I747)&gt;AU$4,$O758/$I747,$O758-SUM($I767:AT767))))</f>
        <v>0</v>
      </c>
      <c r="AV767" s="33">
        <f>IF($I747="n/a",0,IF(AV$4&lt;=$C767,0,IF(SUM($C767,$I747)&gt;AV$4,$O758/$I747,$O758-SUM($I767:AU767))))</f>
        <v>0</v>
      </c>
      <c r="AW767" s="33">
        <f>IF($I747="n/a",0,IF(AW$4&lt;=$C767,0,IF(SUM($C767,$I747)&gt;AW$4,$O758/$I747,$O758-SUM($I767:AV767))))</f>
        <v>0</v>
      </c>
      <c r="AX767" s="33">
        <f>IF($I747="n/a",0,IF(AX$4&lt;=$C767,0,IF(SUM($C767,$I747)&gt;AX$4,$O758/$I747,$O758-SUM($I767:AW767))))</f>
        <v>0</v>
      </c>
      <c r="AY767" s="33">
        <f>IF($I747="n/a",0,IF(AY$4&lt;=$C767,0,IF(SUM($C767,$I747)&gt;AY$4,$O758/$I747,$O758-SUM($I767:AX767))))</f>
        <v>0</v>
      </c>
      <c r="AZ767" s="33">
        <f>IF($I747="n/a",0,IF(AZ$4&lt;=$C767,0,IF(SUM($C767,$I747)&gt;AZ$4,$O758/$I747,$O758-SUM($I767:AY767))))</f>
        <v>0</v>
      </c>
      <c r="BA767" s="33">
        <f>IF($I747="n/a",0,IF(BA$4&lt;=$C767,0,IF(SUM($C767,$I747)&gt;BA$4,$O758/$I747,$O758-SUM($I767:AZ767))))</f>
        <v>0</v>
      </c>
      <c r="BB767" s="33">
        <f>IF($I747="n/a",0,IF(BB$4&lt;=$C767,0,IF(SUM($C767,$I747)&gt;BB$4,$O758/$I747,$O758-SUM($I767:BA767))))</f>
        <v>0</v>
      </c>
      <c r="BC767" s="33">
        <f>IF($I747="n/a",0,IF(BC$4&lt;=$C767,0,IF(SUM($C767,$I747)&gt;BC$4,$O758/$I747,$O758-SUM($I767:BB767))))</f>
        <v>0</v>
      </c>
      <c r="BD767" s="33">
        <f>IF($I747="n/a",0,IF(BD$4&lt;=$C767,0,IF(SUM($C767,$I747)&gt;BD$4,$O758/$I747,$O758-SUM($I767:BC767))))</f>
        <v>0</v>
      </c>
      <c r="BE767" s="33">
        <f>IF($I747="n/a",0,IF(BE$4&lt;=$C767,0,IF(SUM($C767,$I747)&gt;BE$4,$O758/$I747,$O758-SUM($I767:BD767))))</f>
        <v>0</v>
      </c>
      <c r="BF767" s="33">
        <f>IF($I747="n/a",0,IF(BF$4&lt;=$C767,0,IF(SUM($C767,$I747)&gt;BF$4,$O758/$I747,$O758-SUM($I767:BE767))))</f>
        <v>0</v>
      </c>
      <c r="BG767" s="33">
        <f>IF($I747="n/a",0,IF(BG$4&lt;=$C767,0,IF(SUM($C767,$I747)&gt;BG$4,$O758/$I747,$O758-SUM($I767:BF767))))</f>
        <v>0</v>
      </c>
      <c r="BH767" s="33">
        <f>IF($I747="n/a",0,IF(BH$4&lt;=$C767,0,IF(SUM($C767,$I747)&gt;BH$4,$O758/$I747,$O758-SUM($I767:BG767))))</f>
        <v>0</v>
      </c>
      <c r="BI767" s="33">
        <f>IF($I747="n/a",0,IF(BI$4&lt;=$C767,0,IF(SUM($C767,$I747)&gt;BI$4,$O758/$I747,$O758-SUM($I767:BH767))))</f>
        <v>0</v>
      </c>
      <c r="BJ767" s="33">
        <f>IF($I747="n/a",0,IF(BJ$4&lt;=$C767,0,IF(SUM($C767,$I747)&gt;BJ$4,$O758/$I747,$O758-SUM($I767:BI767))))</f>
        <v>0</v>
      </c>
      <c r="BK767" s="33">
        <f>IF($I747="n/a",0,IF(BK$4&lt;=$C767,0,IF(SUM($C767,$I747)&gt;BK$4,$O758/$I747,$O758-SUM($I767:BJ767))))</f>
        <v>0</v>
      </c>
      <c r="BL767" s="33">
        <f>IF($I747="n/a",0,IF(BL$4&lt;=$C767,0,IF(SUM($C767,$I747)&gt;BL$4,$O758/$I747,$O758-SUM($I767:BK767))))</f>
        <v>0</v>
      </c>
      <c r="BM767" s="33">
        <f>IF($I747="n/a",0,IF(BM$4&lt;=$C767,0,IF(SUM($C767,$I747)&gt;BM$4,$O758/$I747,$O758-SUM($I767:BL767))))</f>
        <v>0</v>
      </c>
      <c r="BN767" s="33">
        <f>IF($I747="n/a",0,IF(BN$4&lt;=$C767,0,IF(SUM($C767,$I747)&gt;BN$4,$O758/$I747,$O758-SUM($I767:BM767))))</f>
        <v>0</v>
      </c>
      <c r="BO767" s="33">
        <f>IF($I747="n/a",0,IF(BO$4&lt;=$C767,0,IF(SUM($C767,$I747)&gt;BO$4,$O758/$I747,$O758-SUM($I767:BN767))))</f>
        <v>0</v>
      </c>
      <c r="BP767" s="33">
        <f>IF($I747="n/a",0,IF(BP$4&lt;=$C767,0,IF(SUM($C767,$I747)&gt;BP$4,$O758/$I747,$O758-SUM($I767:BO767))))</f>
        <v>0</v>
      </c>
      <c r="BQ767" s="33">
        <f>IF($I747="n/a",0,IF(BQ$4&lt;=$C767,0,IF(SUM($C767,$I747)&gt;BQ$4,$O758/$I747,$O758-SUM($I767:BP767))))</f>
        <v>0</v>
      </c>
      <c r="BR767" s="33">
        <f>IF($I747="n/a",0,IF(BR$4&lt;=$C767,0,IF(SUM($C767,$I747)&gt;BR$4,$O758/$I747,$O758-SUM($I767:BQ767))))</f>
        <v>0</v>
      </c>
      <c r="BS767" s="33">
        <f>IF($I747="n/a",0,IF(BS$4&lt;=$C767,0,IF(SUM($C767,$I747)&gt;BS$4,$O758/$I747,$O758-SUM($I767:BR767))))</f>
        <v>0</v>
      </c>
      <c r="BT767" s="33">
        <f>IF($I747="n/a",0,IF(BT$4&lt;=$C767,0,IF(SUM($C767,$I747)&gt;BT$4,$O758/$I747,$O758-SUM($I767:BS767))))</f>
        <v>0</v>
      </c>
      <c r="BU767" s="33">
        <f>IF($I747="n/a",0,IF(BU$4&lt;=$C767,0,IF(SUM($C767,$I747)&gt;BU$4,$O758/$I747,$O758-SUM($I767:BT767))))</f>
        <v>0</v>
      </c>
      <c r="BV767" s="33">
        <f>IF($I747="n/a",0,IF(BV$4&lt;=$C767,0,IF(SUM($C767,$I747)&gt;BV$4,$O758/$I747,$O758-SUM($I767:BU767))))</f>
        <v>0</v>
      </c>
      <c r="BW767" s="33">
        <f>IF($I747="n/a",0,IF(BW$4&lt;=$C767,0,IF(SUM($C767,$I747)&gt;BW$4,$O758/$I747,$O758-SUM($I767:BV767))))</f>
        <v>0</v>
      </c>
      <c r="BX767" s="33">
        <f>IF($I747="n/a",0,IF(BX$4&lt;=$C767,0,IF(SUM($C767,$I747)&gt;BX$4,$O758/$I747,$O758-SUM($I767:BW767))))</f>
        <v>0</v>
      </c>
      <c r="BY767" s="33">
        <f>IF($I747="n/a",0,IF(BY$4&lt;=$C767,0,IF(SUM($C767,$I747)&gt;BY$4,$O758/$I747,$O758-SUM($I767:BX767))))</f>
        <v>0</v>
      </c>
      <c r="BZ767" s="33">
        <f>IF($I747="n/a",0,IF(BZ$4&lt;=$C767,0,IF(SUM($C767,$I747)&gt;BZ$4,$O758/$I747,$O758-SUM($I767:BY767))))</f>
        <v>0</v>
      </c>
      <c r="CA767" s="33">
        <f>IF($I747="n/a",0,IF(CA$4&lt;=$C767,0,IF(SUM($C767,$I747)&gt;CA$4,$O758/$I747,$O758-SUM($I767:BZ767))))</f>
        <v>0</v>
      </c>
      <c r="CB767" s="33">
        <f>IF($I747="n/a",0,IF(CB$4&lt;=$C767,0,IF(SUM($C767,$I747)&gt;CB$4,$O758/$I747,$O758-SUM($I767:CA767))))</f>
        <v>0</v>
      </c>
      <c r="CC767" s="33">
        <f>IF($I747="n/a",0,IF(CC$4&lt;=$C767,0,IF(SUM($C767,$I747)&gt;CC$4,$O758/$I747,$O758-SUM($I767:CB767))))</f>
        <v>0</v>
      </c>
      <c r="CD767" s="33">
        <f>IF($I747="n/a",0,IF(CD$4&lt;=$C767,0,IF(SUM($C767,$I747)&gt;CD$4,$O758/$I747,$O758-SUM($I767:CC767))))</f>
        <v>0</v>
      </c>
      <c r="CE767" s="33">
        <f>IF($I747="n/a",0,IF(CE$4&lt;=$C767,0,IF(SUM($C767,$I747)&gt;CE$4,$O758/$I747,$O758-SUM($I767:CD767))))</f>
        <v>0</v>
      </c>
      <c r="CF767" s="33">
        <f>IF($I747="n/a",0,IF(CF$4&lt;=$C767,0,IF(SUM($C767,$I747)&gt;CF$4,$O758/$I747,$O758-SUM($I767:CE767))))</f>
        <v>0</v>
      </c>
    </row>
    <row r="768" spans="1:2018" s="7" customFormat="1" ht="12.75" customHeight="1">
      <c r="A768" s="218"/>
      <c r="C768" s="202">
        <v>2022</v>
      </c>
      <c r="D768" s="21" t="s">
        <v>52</v>
      </c>
      <c r="E768" s="219" t="s">
        <v>197</v>
      </c>
      <c r="I768" s="33"/>
      <c r="J768" s="33">
        <f>IF($I747="n/a",0,IF(J$4&lt;=$C768,0,IF(SUM($C768,$I747)&gt;J$4,$P758/$I747,$P758-SUM($I768:I768))))</f>
        <v>0</v>
      </c>
      <c r="K768" s="33">
        <f>IF($I747="n/a",0,IF(K$4&lt;=$C768,0,IF(SUM($C768,$I747)&gt;K$4,$P758/$I747,$P758-SUM($I768:J768))))</f>
        <v>0</v>
      </c>
      <c r="L768" s="33">
        <f>IF($I747="n/a",0,IF(L$4&lt;=$C768,0,IF(SUM($C768,$I747)&gt;L$4,$P758/$I747,$P758-SUM($I768:K768))))</f>
        <v>0</v>
      </c>
      <c r="M768" s="33">
        <f>IF($I747="n/a",0,IF(M$4&lt;=$C768,0,IF(SUM($C768,$I747)&gt;M$4,$P758/$I747,$P758-SUM($I768:L768))))</f>
        <v>0</v>
      </c>
      <c r="N768" s="33">
        <f>IF($I747="n/a",0,IF(N$4&lt;=$C768,0,IF(SUM($C768,$I747)&gt;N$4,$P758/$I747,$P758-SUM($I768:M768))))</f>
        <v>0</v>
      </c>
      <c r="O768" s="33">
        <f>IF($I747="n/a",0,IF(O$4&lt;=$C768,0,IF(SUM($C768,$I747)&gt;O$4,$P758/$I747,$P758-SUM($I768:N768))))</f>
        <v>0</v>
      </c>
      <c r="P768" s="33">
        <f>IF($I747="n/a",0,IF(P$4&lt;=$C768,0,IF(SUM($C768,$I747)&gt;P$4,$P758/$I747,$P758-SUM($I768:O768))))</f>
        <v>0</v>
      </c>
      <c r="Q768" s="33">
        <f>IF($I747="n/a",0,IF(Q$4&lt;=$C768,0,IF(SUM($C768,$I747)&gt;Q$4,$P758/$I747,$P758-SUM($I768:P768))))</f>
        <v>0</v>
      </c>
      <c r="R768" s="33">
        <f>IF($I747="n/a",0,IF(R$4&lt;=$C768,0,IF(SUM($C768,$I747)&gt;R$4,$P758/$I747,$P758-SUM($I768:Q768))))</f>
        <v>0</v>
      </c>
      <c r="S768" s="33">
        <f>IF($I747="n/a",0,IF(S$4&lt;=$C768,0,IF(SUM($C768,$I747)&gt;S$4,$P758/$I747,$P758-SUM($I768:R768))))</f>
        <v>0</v>
      </c>
      <c r="T768" s="33">
        <f>IF($I747="n/a",0,IF(T$4&lt;=$C768,0,IF(SUM($C768,$I747)&gt;T$4,$P758/$I747,$P758-SUM($I768:S768))))</f>
        <v>0</v>
      </c>
      <c r="U768" s="33">
        <f>IF($I747="n/a",0,IF(U$4&lt;=$C768,0,IF(SUM($C768,$I747)&gt;U$4,$P758/$I747,$P758-SUM($I768:T768))))</f>
        <v>0</v>
      </c>
      <c r="V768" s="33">
        <f>IF($I747="n/a",0,IF(V$4&lt;=$C768,0,IF(SUM($C768,$I747)&gt;V$4,$P758/$I747,$P758-SUM($I768:U768))))</f>
        <v>0</v>
      </c>
      <c r="W768" s="33">
        <f>IF($I747="n/a",0,IF(W$4&lt;=$C768,0,IF(SUM($C768,$I747)&gt;W$4,$P758/$I747,$P758-SUM($I768:V768))))</f>
        <v>0</v>
      </c>
      <c r="X768" s="33">
        <f>IF($I747="n/a",0,IF(X$4&lt;=$C768,0,IF(SUM($C768,$I747)&gt;X$4,$P758/$I747,$P758-SUM($I768:W768))))</f>
        <v>0</v>
      </c>
      <c r="Y768" s="33">
        <f>IF($I747="n/a",0,IF(Y$4&lt;=$C768,0,IF(SUM($C768,$I747)&gt;Y$4,$P758/$I747,$P758-SUM($I768:X768))))</f>
        <v>0</v>
      </c>
      <c r="Z768" s="33">
        <f>IF($I747="n/a",0,IF(Z$4&lt;=$C768,0,IF(SUM($C768,$I747)&gt;Z$4,$P758/$I747,$P758-SUM($I768:Y768))))</f>
        <v>0</v>
      </c>
      <c r="AA768" s="33">
        <f>IF($I747="n/a",0,IF(AA$4&lt;=$C768,0,IF(SUM($C768,$I747)&gt;AA$4,$P758/$I747,$P758-SUM($I768:Z768))))</f>
        <v>0</v>
      </c>
      <c r="AB768" s="33">
        <f>IF($I747="n/a",0,IF(AB$4&lt;=$C768,0,IF(SUM($C768,$I747)&gt;AB$4,$P758/$I747,$P758-SUM($I768:AA768))))</f>
        <v>0</v>
      </c>
      <c r="AC768" s="33">
        <f>IF($I747="n/a",0,IF(AC$4&lt;=$C768,0,IF(SUM($C768,$I747)&gt;AC$4,$P758/$I747,$P758-SUM($I768:AB768))))</f>
        <v>0</v>
      </c>
      <c r="AD768" s="33">
        <f>IF($I747="n/a",0,IF(AD$4&lt;=$C768,0,IF(SUM($C768,$I747)&gt;AD$4,$P758/$I747,$P758-SUM($I768:AC768))))</f>
        <v>0</v>
      </c>
      <c r="AE768" s="33">
        <f>IF($I747="n/a",0,IF(AE$4&lt;=$C768,0,IF(SUM($C768,$I747)&gt;AE$4,$P758/$I747,$P758-SUM($I768:AD768))))</f>
        <v>0</v>
      </c>
      <c r="AF768" s="33">
        <f>IF($I747="n/a",0,IF(AF$4&lt;=$C768,0,IF(SUM($C768,$I747)&gt;AF$4,$P758/$I747,$P758-SUM($I768:AE768))))</f>
        <v>0</v>
      </c>
      <c r="AG768" s="33">
        <f>IF($I747="n/a",0,IF(AG$4&lt;=$C768,0,IF(SUM($C768,$I747)&gt;AG$4,$P758/$I747,$P758-SUM($I768:AF768))))</f>
        <v>0</v>
      </c>
      <c r="AH768" s="33">
        <f>IF($I747="n/a",0,IF(AH$4&lt;=$C768,0,IF(SUM($C768,$I747)&gt;AH$4,$P758/$I747,$P758-SUM($I768:AG768))))</f>
        <v>0</v>
      </c>
      <c r="AI768" s="33">
        <f>IF($I747="n/a",0,IF(AI$4&lt;=$C768,0,IF(SUM($C768,$I747)&gt;AI$4,$P758/$I747,$P758-SUM($I768:AH768))))</f>
        <v>0</v>
      </c>
      <c r="AJ768" s="33">
        <f>IF($I747="n/a",0,IF(AJ$4&lt;=$C768,0,IF(SUM($C768,$I747)&gt;AJ$4,$P758/$I747,$P758-SUM($I768:AI768))))</f>
        <v>0</v>
      </c>
      <c r="AK768" s="33">
        <f>IF($I747="n/a",0,IF(AK$4&lt;=$C768,0,IF(SUM($C768,$I747)&gt;AK$4,$P758/$I747,$P758-SUM($I768:AJ768))))</f>
        <v>0</v>
      </c>
      <c r="AL768" s="33">
        <f>IF($I747="n/a",0,IF(AL$4&lt;=$C768,0,IF(SUM($C768,$I747)&gt;AL$4,$P758/$I747,$P758-SUM($I768:AK768))))</f>
        <v>0</v>
      </c>
      <c r="AM768" s="33">
        <f>IF($I747="n/a",0,IF(AM$4&lt;=$C768,0,IF(SUM($C768,$I747)&gt;AM$4,$P758/$I747,$P758-SUM($I768:AL768))))</f>
        <v>0</v>
      </c>
      <c r="AN768" s="33">
        <f>IF($I747="n/a",0,IF(AN$4&lt;=$C768,0,IF(SUM($C768,$I747)&gt;AN$4,$P758/$I747,$P758-SUM($I768:AM768))))</f>
        <v>0</v>
      </c>
      <c r="AO768" s="33">
        <f>IF($I747="n/a",0,IF(AO$4&lt;=$C768,0,IF(SUM($C768,$I747)&gt;AO$4,$P758/$I747,$P758-SUM($I768:AN768))))</f>
        <v>0</v>
      </c>
      <c r="AP768" s="33">
        <f>IF($I747="n/a",0,IF(AP$4&lt;=$C768,0,IF(SUM($C768,$I747)&gt;AP$4,$P758/$I747,$P758-SUM($I768:AO768))))</f>
        <v>0</v>
      </c>
      <c r="AQ768" s="33">
        <f>IF($I747="n/a",0,IF(AQ$4&lt;=$C768,0,IF(SUM($C768,$I747)&gt;AQ$4,$P758/$I747,$P758-SUM($I768:AP768))))</f>
        <v>0</v>
      </c>
      <c r="AR768" s="33">
        <f>IF($I747="n/a",0,IF(AR$4&lt;=$C768,0,IF(SUM($C768,$I747)&gt;AR$4,$P758/$I747,$P758-SUM($I768:AQ768))))</f>
        <v>0</v>
      </c>
      <c r="AS768" s="33">
        <f>IF($I747="n/a",0,IF(AS$4&lt;=$C768,0,IF(SUM($C768,$I747)&gt;AS$4,$P758/$I747,$P758-SUM($I768:AR768))))</f>
        <v>0</v>
      </c>
      <c r="AT768" s="33">
        <f>IF($I747="n/a",0,IF(AT$4&lt;=$C768,0,IF(SUM($C768,$I747)&gt;AT$4,$P758/$I747,$P758-SUM($I768:AS768))))</f>
        <v>0</v>
      </c>
      <c r="AU768" s="33">
        <f>IF($I747="n/a",0,IF(AU$4&lt;=$C768,0,IF(SUM($C768,$I747)&gt;AU$4,$P758/$I747,$P758-SUM($I768:AT768))))</f>
        <v>0</v>
      </c>
      <c r="AV768" s="33">
        <f>IF($I747="n/a",0,IF(AV$4&lt;=$C768,0,IF(SUM($C768,$I747)&gt;AV$4,$P758/$I747,$P758-SUM($I768:AU768))))</f>
        <v>0</v>
      </c>
      <c r="AW768" s="33">
        <f>IF($I747="n/a",0,IF(AW$4&lt;=$C768,0,IF(SUM($C768,$I747)&gt;AW$4,$P758/$I747,$P758-SUM($I768:AV768))))</f>
        <v>0</v>
      </c>
      <c r="AX768" s="33">
        <f>IF($I747="n/a",0,IF(AX$4&lt;=$C768,0,IF(SUM($C768,$I747)&gt;AX$4,$P758/$I747,$P758-SUM($I768:AW768))))</f>
        <v>0</v>
      </c>
      <c r="AY768" s="33">
        <f>IF($I747="n/a",0,IF(AY$4&lt;=$C768,0,IF(SUM($C768,$I747)&gt;AY$4,$P758/$I747,$P758-SUM($I768:AX768))))</f>
        <v>0</v>
      </c>
      <c r="AZ768" s="33">
        <f>IF($I747="n/a",0,IF(AZ$4&lt;=$C768,0,IF(SUM($C768,$I747)&gt;AZ$4,$P758/$I747,$P758-SUM($I768:AY768))))</f>
        <v>0</v>
      </c>
      <c r="BA768" s="33">
        <f>IF($I747="n/a",0,IF(BA$4&lt;=$C768,0,IF(SUM($C768,$I747)&gt;BA$4,$P758/$I747,$P758-SUM($I768:AZ768))))</f>
        <v>0</v>
      </c>
      <c r="BB768" s="33">
        <f>IF($I747="n/a",0,IF(BB$4&lt;=$C768,0,IF(SUM($C768,$I747)&gt;BB$4,$P758/$I747,$P758-SUM($I768:BA768))))</f>
        <v>0</v>
      </c>
      <c r="BC768" s="33">
        <f>IF($I747="n/a",0,IF(BC$4&lt;=$C768,0,IF(SUM($C768,$I747)&gt;BC$4,$P758/$I747,$P758-SUM($I768:BB768))))</f>
        <v>0</v>
      </c>
      <c r="BD768" s="33">
        <f>IF($I747="n/a",0,IF(BD$4&lt;=$C768,0,IF(SUM($C768,$I747)&gt;BD$4,$P758/$I747,$P758-SUM($I768:BC768))))</f>
        <v>0</v>
      </c>
      <c r="BE768" s="33">
        <f>IF($I747="n/a",0,IF(BE$4&lt;=$C768,0,IF(SUM($C768,$I747)&gt;BE$4,$P758/$I747,$P758-SUM($I768:BD768))))</f>
        <v>0</v>
      </c>
      <c r="BF768" s="33">
        <f>IF($I747="n/a",0,IF(BF$4&lt;=$C768,0,IF(SUM($C768,$I747)&gt;BF$4,$P758/$I747,$P758-SUM($I768:BE768))))</f>
        <v>0</v>
      </c>
      <c r="BG768" s="33">
        <f>IF($I747="n/a",0,IF(BG$4&lt;=$C768,0,IF(SUM($C768,$I747)&gt;BG$4,$P758/$I747,$P758-SUM($I768:BF768))))</f>
        <v>0</v>
      </c>
      <c r="BH768" s="33">
        <f>IF($I747="n/a",0,IF(BH$4&lt;=$C768,0,IF(SUM($C768,$I747)&gt;BH$4,$P758/$I747,$P758-SUM($I768:BG768))))</f>
        <v>0</v>
      </c>
      <c r="BI768" s="33">
        <f>IF($I747="n/a",0,IF(BI$4&lt;=$C768,0,IF(SUM($C768,$I747)&gt;BI$4,$P758/$I747,$P758-SUM($I768:BH768))))</f>
        <v>0</v>
      </c>
      <c r="BJ768" s="33">
        <f>IF($I747="n/a",0,IF(BJ$4&lt;=$C768,0,IF(SUM($C768,$I747)&gt;BJ$4,$P758/$I747,$P758-SUM($I768:BI768))))</f>
        <v>0</v>
      </c>
      <c r="BK768" s="33">
        <f>IF($I747="n/a",0,IF(BK$4&lt;=$C768,0,IF(SUM($C768,$I747)&gt;BK$4,$P758/$I747,$P758-SUM($I768:BJ768))))</f>
        <v>0</v>
      </c>
      <c r="BL768" s="33">
        <f>IF($I747="n/a",0,IF(BL$4&lt;=$C768,0,IF(SUM($C768,$I747)&gt;BL$4,$P758/$I747,$P758-SUM($I768:BK768))))</f>
        <v>0</v>
      </c>
      <c r="BM768" s="33">
        <f>IF($I747="n/a",0,IF(BM$4&lt;=$C768,0,IF(SUM($C768,$I747)&gt;BM$4,$P758/$I747,$P758-SUM($I768:BL768))))</f>
        <v>0</v>
      </c>
      <c r="BN768" s="33">
        <f>IF($I747="n/a",0,IF(BN$4&lt;=$C768,0,IF(SUM($C768,$I747)&gt;BN$4,$P758/$I747,$P758-SUM($I768:BM768))))</f>
        <v>0</v>
      </c>
      <c r="BO768" s="33">
        <f>IF($I747="n/a",0,IF(BO$4&lt;=$C768,0,IF(SUM($C768,$I747)&gt;BO$4,$P758/$I747,$P758-SUM($I768:BN768))))</f>
        <v>0</v>
      </c>
      <c r="BP768" s="33">
        <f>IF($I747="n/a",0,IF(BP$4&lt;=$C768,0,IF(SUM($C768,$I747)&gt;BP$4,$P758/$I747,$P758-SUM($I768:BO768))))</f>
        <v>0</v>
      </c>
      <c r="BQ768" s="33">
        <f>IF($I747="n/a",0,IF(BQ$4&lt;=$C768,0,IF(SUM($C768,$I747)&gt;BQ$4,$P758/$I747,$P758-SUM($I768:BP768))))</f>
        <v>0</v>
      </c>
      <c r="BR768" s="33">
        <f>IF($I747="n/a",0,IF(BR$4&lt;=$C768,0,IF(SUM($C768,$I747)&gt;BR$4,$P758/$I747,$P758-SUM($I768:BQ768))))</f>
        <v>0</v>
      </c>
      <c r="BS768" s="33">
        <f>IF($I747="n/a",0,IF(BS$4&lt;=$C768,0,IF(SUM($C768,$I747)&gt;BS$4,$P758/$I747,$P758-SUM($I768:BR768))))</f>
        <v>0</v>
      </c>
      <c r="BT768" s="33">
        <f>IF($I747="n/a",0,IF(BT$4&lt;=$C768,0,IF(SUM($C768,$I747)&gt;BT$4,$P758/$I747,$P758-SUM($I768:BS768))))</f>
        <v>0</v>
      </c>
      <c r="BU768" s="33">
        <f>IF($I747="n/a",0,IF(BU$4&lt;=$C768,0,IF(SUM($C768,$I747)&gt;BU$4,$P758/$I747,$P758-SUM($I768:BT768))))</f>
        <v>0</v>
      </c>
      <c r="BV768" s="33">
        <f>IF($I747="n/a",0,IF(BV$4&lt;=$C768,0,IF(SUM($C768,$I747)&gt;BV$4,$P758/$I747,$P758-SUM($I768:BU768))))</f>
        <v>0</v>
      </c>
      <c r="BW768" s="33">
        <f>IF($I747="n/a",0,IF(BW$4&lt;=$C768,0,IF(SUM($C768,$I747)&gt;BW$4,$P758/$I747,$P758-SUM($I768:BV768))))</f>
        <v>0</v>
      </c>
      <c r="BX768" s="33">
        <f>IF($I747="n/a",0,IF(BX$4&lt;=$C768,0,IF(SUM($C768,$I747)&gt;BX$4,$P758/$I747,$P758-SUM($I768:BW768))))</f>
        <v>0</v>
      </c>
      <c r="BY768" s="33">
        <f>IF($I747="n/a",0,IF(BY$4&lt;=$C768,0,IF(SUM($C768,$I747)&gt;BY$4,$P758/$I747,$P758-SUM($I768:BX768))))</f>
        <v>0</v>
      </c>
      <c r="BZ768" s="33">
        <f>IF($I747="n/a",0,IF(BZ$4&lt;=$C768,0,IF(SUM($C768,$I747)&gt;BZ$4,$P758/$I747,$P758-SUM($I768:BY768))))</f>
        <v>0</v>
      </c>
      <c r="CA768" s="33">
        <f>IF($I747="n/a",0,IF(CA$4&lt;=$C768,0,IF(SUM($C768,$I747)&gt;CA$4,$P758/$I747,$P758-SUM($I768:BZ768))))</f>
        <v>0</v>
      </c>
      <c r="CB768" s="33">
        <f>IF($I747="n/a",0,IF(CB$4&lt;=$C768,0,IF(SUM($C768,$I747)&gt;CB$4,$P758/$I747,$P758-SUM($I768:CA768))))</f>
        <v>0</v>
      </c>
      <c r="CC768" s="33">
        <f>IF($I747="n/a",0,IF(CC$4&lt;=$C768,0,IF(SUM($C768,$I747)&gt;CC$4,$P758/$I747,$P758-SUM($I768:CB768))))</f>
        <v>0</v>
      </c>
      <c r="CD768" s="33">
        <f>IF($I747="n/a",0,IF(CD$4&lt;=$C768,0,IF(SUM($C768,$I747)&gt;CD$4,$P758/$I747,$P758-SUM($I768:CC768))))</f>
        <v>0</v>
      </c>
      <c r="CE768" s="33">
        <f>IF($I747="n/a",0,IF(CE$4&lt;=$C768,0,IF(SUM($C768,$I747)&gt;CE$4,$P758/$I747,$P758-SUM($I768:CD768))))</f>
        <v>0</v>
      </c>
      <c r="CF768" s="33">
        <f>IF($I747="n/a",0,IF(CF$4&lt;=$C768,0,IF(SUM($C768,$I747)&gt;CF$4,$P758/$I747,$P758-SUM($I768:CE768))))</f>
        <v>0</v>
      </c>
    </row>
    <row r="769" spans="3:84" ht="12.75" customHeight="1">
      <c r="C769" s="202">
        <v>2023</v>
      </c>
      <c r="D769" s="21" t="s">
        <v>53</v>
      </c>
      <c r="E769" s="21" t="s">
        <v>197</v>
      </c>
      <c r="I769" s="31"/>
      <c r="J769" s="31">
        <f>IF($I747="n/a",0,IF(J$4&lt;=$C769,0,IF(SUM($C769,$I747)&gt;J$4,$Q758/$I747,$Q758-SUM($I769:I769))))</f>
        <v>0</v>
      </c>
      <c r="K769" s="31">
        <f>IF($I747="n/a",0,IF(K$4&lt;=$C769,0,IF(SUM($C769,$I747)&gt;K$4,$Q758/$I747,$Q758-SUM($I769:J769))))</f>
        <v>0</v>
      </c>
      <c r="L769" s="31">
        <f>IF($I747="n/a",0,IF(L$4&lt;=$C769,0,IF(SUM($C769,$I747)&gt;L$4,$Q758/$I747,$Q758-SUM($I769:K769))))</f>
        <v>0</v>
      </c>
      <c r="M769" s="31">
        <f>IF($I747="n/a",0,IF(M$4&lt;=$C769,0,IF(SUM($C769,$I747)&gt;M$4,$Q758/$I747,$Q758-SUM($I769:L769))))</f>
        <v>0</v>
      </c>
      <c r="N769" s="31">
        <f>IF($I747="n/a",0,IF(N$4&lt;=$C769,0,IF(SUM($C769,$I747)&gt;N$4,$Q758/$I747,$Q758-SUM($I769:M769))))</f>
        <v>0</v>
      </c>
      <c r="O769" s="31">
        <f>IF($I747="n/a",0,IF(O$4&lt;=$C769,0,IF(SUM($C769,$I747)&gt;O$4,$Q758/$I747,$Q758-SUM($I769:N769))))</f>
        <v>0</v>
      </c>
      <c r="P769" s="31">
        <f>IF($I747="n/a",0,IF(P$4&lt;=$C769,0,IF(SUM($C769,$I747)&gt;P$4,$Q758/$I747,$Q758-SUM($I769:O769))))</f>
        <v>0</v>
      </c>
      <c r="Q769" s="31">
        <f>IF($I747="n/a",0,IF(Q$4&lt;=$C769,0,IF(SUM($C769,$I747)&gt;Q$4,$Q758/$I747,$Q758-SUM($I769:P769))))</f>
        <v>0</v>
      </c>
      <c r="R769" s="31">
        <f>IF($I747="n/a",0,IF(R$4&lt;=$C769,0,IF(SUM($C769,$I747)&gt;R$4,$Q758/$I747,$Q758-SUM($I769:Q769))))</f>
        <v>0</v>
      </c>
      <c r="S769" s="31">
        <f>IF($I747="n/a",0,IF(S$4&lt;=$C769,0,IF(SUM($C769,$I747)&gt;S$4,$Q758/$I747,$Q758-SUM($I769:R769))))</f>
        <v>0</v>
      </c>
      <c r="T769" s="31">
        <f>IF($I747="n/a",0,IF(T$4&lt;=$C769,0,IF(SUM($C769,$I747)&gt;T$4,$Q758/$I747,$Q758-SUM($I769:S769))))</f>
        <v>0</v>
      </c>
      <c r="U769" s="31">
        <f>IF($I747="n/a",0,IF(U$4&lt;=$C769,0,IF(SUM($C769,$I747)&gt;U$4,$Q758/$I747,$Q758-SUM($I769:T769))))</f>
        <v>0</v>
      </c>
      <c r="V769" s="31">
        <f>IF($I747="n/a",0,IF(V$4&lt;=$C769,0,IF(SUM($C769,$I747)&gt;V$4,$Q758/$I747,$Q758-SUM($I769:U769))))</f>
        <v>0</v>
      </c>
      <c r="W769" s="31">
        <f>IF($I747="n/a",0,IF(W$4&lt;=$C769,0,IF(SUM($C769,$I747)&gt;W$4,$Q758/$I747,$Q758-SUM($I769:V769))))</f>
        <v>0</v>
      </c>
      <c r="X769" s="31">
        <f>IF($I747="n/a",0,IF(X$4&lt;=$C769,0,IF(SUM($C769,$I747)&gt;X$4,$Q758/$I747,$Q758-SUM($I769:W769))))</f>
        <v>0</v>
      </c>
      <c r="Y769" s="31">
        <f>IF($I747="n/a",0,IF(Y$4&lt;=$C769,0,IF(SUM($C769,$I747)&gt;Y$4,$Q758/$I747,$Q758-SUM($I769:X769))))</f>
        <v>0</v>
      </c>
      <c r="Z769" s="31">
        <f>IF($I747="n/a",0,IF(Z$4&lt;=$C769,0,IF(SUM($C769,$I747)&gt;Z$4,$Q758/$I747,$Q758-SUM($I769:Y769))))</f>
        <v>0</v>
      </c>
      <c r="AA769" s="31">
        <f>IF($I747="n/a",0,IF(AA$4&lt;=$C769,0,IF(SUM($C769,$I747)&gt;AA$4,$Q758/$I747,$Q758-SUM($I769:Z769))))</f>
        <v>0</v>
      </c>
      <c r="AB769" s="31">
        <f>IF($I747="n/a",0,IF(AB$4&lt;=$C769,0,IF(SUM($C769,$I747)&gt;AB$4,$Q758/$I747,$Q758-SUM($I769:AA769))))</f>
        <v>0</v>
      </c>
      <c r="AC769" s="31">
        <f>IF($I747="n/a",0,IF(AC$4&lt;=$C769,0,IF(SUM($C769,$I747)&gt;AC$4,$Q758/$I747,$Q758-SUM($I769:AB769))))</f>
        <v>0</v>
      </c>
      <c r="AD769" s="31">
        <f>IF($I747="n/a",0,IF(AD$4&lt;=$C769,0,IF(SUM($C769,$I747)&gt;AD$4,$Q758/$I747,$Q758-SUM($I769:AC769))))</f>
        <v>0</v>
      </c>
      <c r="AE769" s="31">
        <f>IF($I747="n/a",0,IF(AE$4&lt;=$C769,0,IF(SUM($C769,$I747)&gt;AE$4,$Q758/$I747,$Q758-SUM($I769:AD769))))</f>
        <v>0</v>
      </c>
      <c r="AF769" s="31">
        <f>IF($I747="n/a",0,IF(AF$4&lt;=$C769,0,IF(SUM($C769,$I747)&gt;AF$4,$Q758/$I747,$Q758-SUM($I769:AE769))))</f>
        <v>0</v>
      </c>
      <c r="AG769" s="31">
        <f>IF($I747="n/a",0,IF(AG$4&lt;=$C769,0,IF(SUM($C769,$I747)&gt;AG$4,$Q758/$I747,$Q758-SUM($I769:AF769))))</f>
        <v>0</v>
      </c>
      <c r="AH769" s="31">
        <f>IF($I747="n/a",0,IF(AH$4&lt;=$C769,0,IF(SUM($C769,$I747)&gt;AH$4,$Q758/$I747,$Q758-SUM($I769:AG769))))</f>
        <v>0</v>
      </c>
      <c r="AI769" s="31">
        <f>IF($I747="n/a",0,IF(AI$4&lt;=$C769,0,IF(SUM($C769,$I747)&gt;AI$4,$Q758/$I747,$Q758-SUM($I769:AH769))))</f>
        <v>0</v>
      </c>
      <c r="AJ769" s="31">
        <f>IF($I747="n/a",0,IF(AJ$4&lt;=$C769,0,IF(SUM($C769,$I747)&gt;AJ$4,$Q758/$I747,$Q758-SUM($I769:AI769))))</f>
        <v>0</v>
      </c>
      <c r="AK769" s="31">
        <f>IF($I747="n/a",0,IF(AK$4&lt;=$C769,0,IF(SUM($C769,$I747)&gt;AK$4,$Q758/$I747,$Q758-SUM($I769:AJ769))))</f>
        <v>0</v>
      </c>
      <c r="AL769" s="31">
        <f>IF($I747="n/a",0,IF(AL$4&lt;=$C769,0,IF(SUM($C769,$I747)&gt;AL$4,$Q758/$I747,$Q758-SUM($I769:AK769))))</f>
        <v>0</v>
      </c>
      <c r="AM769" s="31">
        <f>IF($I747="n/a",0,IF(AM$4&lt;=$C769,0,IF(SUM($C769,$I747)&gt;AM$4,$Q758/$I747,$Q758-SUM($I769:AL769))))</f>
        <v>0</v>
      </c>
      <c r="AN769" s="31">
        <f>IF($I747="n/a",0,IF(AN$4&lt;=$C769,0,IF(SUM($C769,$I747)&gt;AN$4,$Q758/$I747,$Q758-SUM($I769:AM769))))</f>
        <v>0</v>
      </c>
      <c r="AO769" s="31">
        <f>IF($I747="n/a",0,IF(AO$4&lt;=$C769,0,IF(SUM($C769,$I747)&gt;AO$4,$Q758/$I747,$Q758-SUM($I769:AN769))))</f>
        <v>0</v>
      </c>
      <c r="AP769" s="31">
        <f>IF($I747="n/a",0,IF(AP$4&lt;=$C769,0,IF(SUM($C769,$I747)&gt;AP$4,$Q758/$I747,$Q758-SUM($I769:AO769))))</f>
        <v>0</v>
      </c>
      <c r="AQ769" s="31">
        <f>IF($I747="n/a",0,IF(AQ$4&lt;=$C769,0,IF(SUM($C769,$I747)&gt;AQ$4,$Q758/$I747,$Q758-SUM($I769:AP769))))</f>
        <v>0</v>
      </c>
      <c r="AR769" s="31">
        <f>IF($I747="n/a",0,IF(AR$4&lt;=$C769,0,IF(SUM($C769,$I747)&gt;AR$4,$Q758/$I747,$Q758-SUM($I769:AQ769))))</f>
        <v>0</v>
      </c>
      <c r="AS769" s="31">
        <f>IF($I747="n/a",0,IF(AS$4&lt;=$C769,0,IF(SUM($C769,$I747)&gt;AS$4,$Q758/$I747,$Q758-SUM($I769:AR769))))</f>
        <v>0</v>
      </c>
      <c r="AT769" s="31">
        <f>IF($I747="n/a",0,IF(AT$4&lt;=$C769,0,IF(SUM($C769,$I747)&gt;AT$4,$Q758/$I747,$Q758-SUM($I769:AS769))))</f>
        <v>0</v>
      </c>
      <c r="AU769" s="31">
        <f>IF($I747="n/a",0,IF(AU$4&lt;=$C769,0,IF(SUM($C769,$I747)&gt;AU$4,$Q758/$I747,$Q758-SUM($I769:AT769))))</f>
        <v>0</v>
      </c>
      <c r="AV769" s="31">
        <f>IF($I747="n/a",0,IF(AV$4&lt;=$C769,0,IF(SUM($C769,$I747)&gt;AV$4,$Q758/$I747,$Q758-SUM($I769:AU769))))</f>
        <v>0</v>
      </c>
      <c r="AW769" s="31">
        <f>IF($I747="n/a",0,IF(AW$4&lt;=$C769,0,IF(SUM($C769,$I747)&gt;AW$4,$Q758/$I747,$Q758-SUM($I769:AV769))))</f>
        <v>0</v>
      </c>
      <c r="AX769" s="31">
        <f>IF($I747="n/a",0,IF(AX$4&lt;=$C769,0,IF(SUM($C769,$I747)&gt;AX$4,$Q758/$I747,$Q758-SUM($I769:AW769))))</f>
        <v>0</v>
      </c>
      <c r="AY769" s="31">
        <f>IF($I747="n/a",0,IF(AY$4&lt;=$C769,0,IF(SUM($C769,$I747)&gt;AY$4,$Q758/$I747,$Q758-SUM($I769:AX769))))</f>
        <v>0</v>
      </c>
      <c r="AZ769" s="31">
        <f>IF($I747="n/a",0,IF(AZ$4&lt;=$C769,0,IF(SUM($C769,$I747)&gt;AZ$4,$Q758/$I747,$Q758-SUM($I769:AY769))))</f>
        <v>0</v>
      </c>
      <c r="BA769" s="31">
        <f>IF($I747="n/a",0,IF(BA$4&lt;=$C769,0,IF(SUM($C769,$I747)&gt;BA$4,$Q758/$I747,$Q758-SUM($I769:AZ769))))</f>
        <v>0</v>
      </c>
      <c r="BB769" s="31">
        <f>IF($I747="n/a",0,IF(BB$4&lt;=$C769,0,IF(SUM($C769,$I747)&gt;BB$4,$Q758/$I747,$Q758-SUM($I769:BA769))))</f>
        <v>0</v>
      </c>
      <c r="BC769" s="31">
        <f>IF($I747="n/a",0,IF(BC$4&lt;=$C769,0,IF(SUM($C769,$I747)&gt;BC$4,$Q758/$I747,$Q758-SUM($I769:BB769))))</f>
        <v>0</v>
      </c>
      <c r="BD769" s="31">
        <f>IF($I747="n/a",0,IF(BD$4&lt;=$C769,0,IF(SUM($C769,$I747)&gt;BD$4,$Q758/$I747,$Q758-SUM($I769:BC769))))</f>
        <v>0</v>
      </c>
      <c r="BE769" s="31">
        <f>IF($I747="n/a",0,IF(BE$4&lt;=$C769,0,IF(SUM($C769,$I747)&gt;BE$4,$Q758/$I747,$Q758-SUM($I769:BD769))))</f>
        <v>0</v>
      </c>
      <c r="BF769" s="31">
        <f>IF($I747="n/a",0,IF(BF$4&lt;=$C769,0,IF(SUM($C769,$I747)&gt;BF$4,$Q758/$I747,$Q758-SUM($I769:BE769))))</f>
        <v>0</v>
      </c>
      <c r="BG769" s="31">
        <f>IF($I747="n/a",0,IF(BG$4&lt;=$C769,0,IF(SUM($C769,$I747)&gt;BG$4,$Q758/$I747,$Q758-SUM($I769:BF769))))</f>
        <v>0</v>
      </c>
      <c r="BH769" s="31">
        <f>IF($I747="n/a",0,IF(BH$4&lt;=$C769,0,IF(SUM($C769,$I747)&gt;BH$4,$Q758/$I747,$Q758-SUM($I769:BG769))))</f>
        <v>0</v>
      </c>
      <c r="BI769" s="31">
        <f>IF($I747="n/a",0,IF(BI$4&lt;=$C769,0,IF(SUM($C769,$I747)&gt;BI$4,$Q758/$I747,$Q758-SUM($I769:BH769))))</f>
        <v>0</v>
      </c>
      <c r="BJ769" s="31">
        <f>IF($I747="n/a",0,IF(BJ$4&lt;=$C769,0,IF(SUM($C769,$I747)&gt;BJ$4,$Q758/$I747,$Q758-SUM($I769:BI769))))</f>
        <v>0</v>
      </c>
      <c r="BK769" s="31">
        <f>IF($I747="n/a",0,IF(BK$4&lt;=$C769,0,IF(SUM($C769,$I747)&gt;BK$4,$Q758/$I747,$Q758-SUM($I769:BJ769))))</f>
        <v>0</v>
      </c>
      <c r="BL769" s="31">
        <f>IF($I747="n/a",0,IF(BL$4&lt;=$C769,0,IF(SUM($C769,$I747)&gt;BL$4,$Q758/$I747,$Q758-SUM($I769:BK769))))</f>
        <v>0</v>
      </c>
      <c r="BM769" s="31">
        <f>IF($I747="n/a",0,IF(BM$4&lt;=$C769,0,IF(SUM($C769,$I747)&gt;BM$4,$Q758/$I747,$Q758-SUM($I769:BL769))))</f>
        <v>0</v>
      </c>
      <c r="BN769" s="31">
        <f>IF($I747="n/a",0,IF(BN$4&lt;=$C769,0,IF(SUM($C769,$I747)&gt;BN$4,$Q758/$I747,$Q758-SUM($I769:BM769))))</f>
        <v>0</v>
      </c>
      <c r="BO769" s="31">
        <f>IF($I747="n/a",0,IF(BO$4&lt;=$C769,0,IF(SUM($C769,$I747)&gt;BO$4,$Q758/$I747,$Q758-SUM($I769:BN769))))</f>
        <v>0</v>
      </c>
      <c r="BP769" s="31">
        <f>IF($I747="n/a",0,IF(BP$4&lt;=$C769,0,IF(SUM($C769,$I747)&gt;BP$4,$Q758/$I747,$Q758-SUM($I769:BO769))))</f>
        <v>0</v>
      </c>
      <c r="BQ769" s="31">
        <f>IF($I747="n/a",0,IF(BQ$4&lt;=$C769,0,IF(SUM($C769,$I747)&gt;BQ$4,$Q758/$I747,$Q758-SUM($I769:BP769))))</f>
        <v>0</v>
      </c>
      <c r="BR769" s="31">
        <f>IF($I747="n/a",0,IF(BR$4&lt;=$C769,0,IF(SUM($C769,$I747)&gt;BR$4,$Q758/$I747,$Q758-SUM($I769:BQ769))))</f>
        <v>0</v>
      </c>
      <c r="BS769" s="31">
        <f>IF($I747="n/a",0,IF(BS$4&lt;=$C769,0,IF(SUM($C769,$I747)&gt;BS$4,$Q758/$I747,$Q758-SUM($I769:BR769))))</f>
        <v>0</v>
      </c>
      <c r="BT769" s="31">
        <f>IF($I747="n/a",0,IF(BT$4&lt;=$C769,0,IF(SUM($C769,$I747)&gt;BT$4,$Q758/$I747,$Q758-SUM($I769:BS769))))</f>
        <v>0</v>
      </c>
      <c r="BU769" s="31">
        <f>IF($I747="n/a",0,IF(BU$4&lt;=$C769,0,IF(SUM($C769,$I747)&gt;BU$4,$Q758/$I747,$Q758-SUM($I769:BT769))))</f>
        <v>0</v>
      </c>
      <c r="BV769" s="31">
        <f>IF($I747="n/a",0,IF(BV$4&lt;=$C769,0,IF(SUM($C769,$I747)&gt;BV$4,$Q758/$I747,$Q758-SUM($I769:BU769))))</f>
        <v>0</v>
      </c>
      <c r="BW769" s="31">
        <f>IF($I747="n/a",0,IF(BW$4&lt;=$C769,0,IF(SUM($C769,$I747)&gt;BW$4,$Q758/$I747,$Q758-SUM($I769:BV769))))</f>
        <v>0</v>
      </c>
      <c r="BX769" s="31">
        <f>IF($I747="n/a",0,IF(BX$4&lt;=$C769,0,IF(SUM($C769,$I747)&gt;BX$4,$Q758/$I747,$Q758-SUM($I769:BW769))))</f>
        <v>0</v>
      </c>
      <c r="BY769" s="31">
        <f>IF($I747="n/a",0,IF(BY$4&lt;=$C769,0,IF(SUM($C769,$I747)&gt;BY$4,$Q758/$I747,$Q758-SUM($I769:BX769))))</f>
        <v>0</v>
      </c>
      <c r="BZ769" s="31">
        <f>IF($I747="n/a",0,IF(BZ$4&lt;=$C769,0,IF(SUM($C769,$I747)&gt;BZ$4,$Q758/$I747,$Q758-SUM($I769:BY769))))</f>
        <v>0</v>
      </c>
      <c r="CA769" s="31">
        <f>IF($I747="n/a",0,IF(CA$4&lt;=$C769,0,IF(SUM($C769,$I747)&gt;CA$4,$Q758/$I747,$Q758-SUM($I769:BZ769))))</f>
        <v>0</v>
      </c>
      <c r="CB769" s="31">
        <f>IF($I747="n/a",0,IF(CB$4&lt;=$C769,0,IF(SUM($C769,$I747)&gt;CB$4,$Q758/$I747,$Q758-SUM($I769:CA769))))</f>
        <v>0</v>
      </c>
      <c r="CC769" s="31">
        <f>IF($I747="n/a",0,IF(CC$4&lt;=$C769,0,IF(SUM($C769,$I747)&gt;CC$4,$Q758/$I747,$Q758-SUM($I769:CB769))))</f>
        <v>0</v>
      </c>
      <c r="CD769" s="31">
        <f>IF($I747="n/a",0,IF(CD$4&lt;=$C769,0,IF(SUM($C769,$I747)&gt;CD$4,$Q758/$I747,$Q758-SUM($I769:CC769))))</f>
        <v>0</v>
      </c>
      <c r="CE769" s="31">
        <f>IF($I747="n/a",0,IF(CE$4&lt;=$C769,0,IF(SUM($C769,$I747)&gt;CE$4,$Q758/$I747,$Q758-SUM($I769:CD769))))</f>
        <v>0</v>
      </c>
      <c r="CF769" s="31">
        <f>IF($I747="n/a",0,IF(CF$4&lt;=$C769,0,IF(SUM($C769,$I747)&gt;CF$4,$Q758/$I747,$Q758-SUM($I769:CE769))))</f>
        <v>0</v>
      </c>
    </row>
    <row r="770" spans="3:84" ht="12.75" customHeight="1">
      <c r="C770" s="202">
        <v>2024</v>
      </c>
      <c r="D770" s="21" t="s">
        <v>54</v>
      </c>
      <c r="E770" s="21" t="s">
        <v>197</v>
      </c>
      <c r="I770" s="31"/>
      <c r="J770" s="31">
        <f>IF($I747="n/a",0,IF(J$4&lt;=$C770,0,IF(SUM($C770,$I747)&gt;J$4,$R758/$I747,$R758-SUM($I770:I770))))</f>
        <v>0</v>
      </c>
      <c r="K770" s="31">
        <f>IF($I747="n/a",0,IF(K$4&lt;=$C770,0,IF(SUM($C770,$I747)&gt;K$4,$R758/$I747,$R758-SUM($I770:J770))))</f>
        <v>0</v>
      </c>
      <c r="L770" s="31">
        <f>IF($I747="n/a",0,IF(L$4&lt;=$C770,0,IF(SUM($C770,$I747)&gt;L$4,$R758/$I747,$R758-SUM($I770:K770))))</f>
        <v>0</v>
      </c>
      <c r="M770" s="31">
        <f>IF($I747="n/a",0,IF(M$4&lt;=$C770,0,IF(SUM($C770,$I747)&gt;M$4,$R758/$I747,$R758-SUM($I770:L770))))</f>
        <v>0</v>
      </c>
      <c r="N770" s="31">
        <f>IF($I747="n/a",0,IF(N$4&lt;=$C770,0,IF(SUM($C770,$I747)&gt;N$4,$R758/$I747,$R758-SUM($I770:M770))))</f>
        <v>0</v>
      </c>
      <c r="O770" s="31">
        <f>IF($I747="n/a",0,IF(O$4&lt;=$C770,0,IF(SUM($C770,$I747)&gt;O$4,$R758/$I747,$R758-SUM($I770:N770))))</f>
        <v>0</v>
      </c>
      <c r="P770" s="31">
        <f>IF($I747="n/a",0,IF(P$4&lt;=$C770,0,IF(SUM($C770,$I747)&gt;P$4,$R758/$I747,$R758-SUM($I770:O770))))</f>
        <v>0</v>
      </c>
      <c r="Q770" s="31">
        <f>IF($I747="n/a",0,IF(Q$4&lt;=$C770,0,IF(SUM($C770,$I747)&gt;Q$4,$R758/$I747,$R758-SUM($I770:P770))))</f>
        <v>0</v>
      </c>
      <c r="R770" s="31">
        <f>IF($I747="n/a",0,IF(R$4&lt;=$C770,0,IF(SUM($C770,$I747)&gt;R$4,$R758/$I747,$R758-SUM($I770:Q770))))</f>
        <v>0</v>
      </c>
      <c r="S770" s="31">
        <f>IF($I747="n/a",0,IF(S$4&lt;=$C770,0,IF(SUM($C770,$I747)&gt;S$4,$R758/$I747,$R758-SUM($I770:R770))))</f>
        <v>0</v>
      </c>
      <c r="T770" s="31">
        <f>IF($I747="n/a",0,IF(T$4&lt;=$C770,0,IF(SUM($C770,$I747)&gt;T$4,$R758/$I747,$R758-SUM($I770:S770))))</f>
        <v>0</v>
      </c>
      <c r="U770" s="31">
        <f>IF($I747="n/a",0,IF(U$4&lt;=$C770,0,IF(SUM($C770,$I747)&gt;U$4,$R758/$I747,$R758-SUM($I770:T770))))</f>
        <v>0</v>
      </c>
      <c r="V770" s="31">
        <f>IF($I747="n/a",0,IF(V$4&lt;=$C770,0,IF(SUM($C770,$I747)&gt;V$4,$R758/$I747,$R758-SUM($I770:U770))))</f>
        <v>0</v>
      </c>
      <c r="W770" s="31">
        <f>IF($I747="n/a",0,IF(W$4&lt;=$C770,0,IF(SUM($C770,$I747)&gt;W$4,$R758/$I747,$R758-SUM($I770:V770))))</f>
        <v>0</v>
      </c>
      <c r="X770" s="31">
        <f>IF($I747="n/a",0,IF(X$4&lt;=$C770,0,IF(SUM($C770,$I747)&gt;X$4,$R758/$I747,$R758-SUM($I770:W770))))</f>
        <v>0</v>
      </c>
      <c r="Y770" s="31">
        <f>IF($I747="n/a",0,IF(Y$4&lt;=$C770,0,IF(SUM($C770,$I747)&gt;Y$4,$R758/$I747,$R758-SUM($I770:X770))))</f>
        <v>0</v>
      </c>
      <c r="Z770" s="31">
        <f>IF($I747="n/a",0,IF(Z$4&lt;=$C770,0,IF(SUM($C770,$I747)&gt;Z$4,$R758/$I747,$R758-SUM($I770:Y770))))</f>
        <v>0</v>
      </c>
      <c r="AA770" s="31">
        <f>IF($I747="n/a",0,IF(AA$4&lt;=$C770,0,IF(SUM($C770,$I747)&gt;AA$4,$R758/$I747,$R758-SUM($I770:Z770))))</f>
        <v>0</v>
      </c>
      <c r="AB770" s="31">
        <f>IF($I747="n/a",0,IF(AB$4&lt;=$C770,0,IF(SUM($C770,$I747)&gt;AB$4,$R758/$I747,$R758-SUM($I770:AA770))))</f>
        <v>0</v>
      </c>
      <c r="AC770" s="31">
        <f>IF($I747="n/a",0,IF(AC$4&lt;=$C770,0,IF(SUM($C770,$I747)&gt;AC$4,$R758/$I747,$R758-SUM($I770:AB770))))</f>
        <v>0</v>
      </c>
      <c r="AD770" s="31">
        <f>IF($I747="n/a",0,IF(AD$4&lt;=$C770,0,IF(SUM($C770,$I747)&gt;AD$4,$R758/$I747,$R758-SUM($I770:AC770))))</f>
        <v>0</v>
      </c>
      <c r="AE770" s="31">
        <f>IF($I747="n/a",0,IF(AE$4&lt;=$C770,0,IF(SUM($C770,$I747)&gt;AE$4,$R758/$I747,$R758-SUM($I770:AD770))))</f>
        <v>0</v>
      </c>
      <c r="AF770" s="31">
        <f>IF($I747="n/a",0,IF(AF$4&lt;=$C770,0,IF(SUM($C770,$I747)&gt;AF$4,$R758/$I747,$R758-SUM($I770:AE770))))</f>
        <v>0</v>
      </c>
      <c r="AG770" s="31">
        <f>IF($I747="n/a",0,IF(AG$4&lt;=$C770,0,IF(SUM($C770,$I747)&gt;AG$4,$R758/$I747,$R758-SUM($I770:AF770))))</f>
        <v>0</v>
      </c>
      <c r="AH770" s="31">
        <f>IF($I747="n/a",0,IF(AH$4&lt;=$C770,0,IF(SUM($C770,$I747)&gt;AH$4,$R758/$I747,$R758-SUM($I770:AG770))))</f>
        <v>0</v>
      </c>
      <c r="AI770" s="31">
        <f>IF($I747="n/a",0,IF(AI$4&lt;=$C770,0,IF(SUM($C770,$I747)&gt;AI$4,$R758/$I747,$R758-SUM($I770:AH770))))</f>
        <v>0</v>
      </c>
      <c r="AJ770" s="31">
        <f>IF($I747="n/a",0,IF(AJ$4&lt;=$C770,0,IF(SUM($C770,$I747)&gt;AJ$4,$R758/$I747,$R758-SUM($I770:AI770))))</f>
        <v>0</v>
      </c>
      <c r="AK770" s="31">
        <f>IF($I747="n/a",0,IF(AK$4&lt;=$C770,0,IF(SUM($C770,$I747)&gt;AK$4,$R758/$I747,$R758-SUM($I770:AJ770))))</f>
        <v>0</v>
      </c>
      <c r="AL770" s="31">
        <f>IF($I747="n/a",0,IF(AL$4&lt;=$C770,0,IF(SUM($C770,$I747)&gt;AL$4,$R758/$I747,$R758-SUM($I770:AK770))))</f>
        <v>0</v>
      </c>
      <c r="AM770" s="31">
        <f>IF($I747="n/a",0,IF(AM$4&lt;=$C770,0,IF(SUM($C770,$I747)&gt;AM$4,$R758/$I747,$R758-SUM($I770:AL770))))</f>
        <v>0</v>
      </c>
      <c r="AN770" s="31">
        <f>IF($I747="n/a",0,IF(AN$4&lt;=$C770,0,IF(SUM($C770,$I747)&gt;AN$4,$R758/$I747,$R758-SUM($I770:AM770))))</f>
        <v>0</v>
      </c>
      <c r="AO770" s="31">
        <f>IF($I747="n/a",0,IF(AO$4&lt;=$C770,0,IF(SUM($C770,$I747)&gt;AO$4,$R758/$I747,$R758-SUM($I770:AN770))))</f>
        <v>0</v>
      </c>
      <c r="AP770" s="31">
        <f>IF($I747="n/a",0,IF(AP$4&lt;=$C770,0,IF(SUM($C770,$I747)&gt;AP$4,$R758/$I747,$R758-SUM($I770:AO770))))</f>
        <v>0</v>
      </c>
      <c r="AQ770" s="31">
        <f>IF($I747="n/a",0,IF(AQ$4&lt;=$C770,0,IF(SUM($C770,$I747)&gt;AQ$4,$R758/$I747,$R758-SUM($I770:AP770))))</f>
        <v>0</v>
      </c>
      <c r="AR770" s="31">
        <f>IF($I747="n/a",0,IF(AR$4&lt;=$C770,0,IF(SUM($C770,$I747)&gt;AR$4,$R758/$I747,$R758-SUM($I770:AQ770))))</f>
        <v>0</v>
      </c>
      <c r="AS770" s="31">
        <f>IF($I747="n/a",0,IF(AS$4&lt;=$C770,0,IF(SUM($C770,$I747)&gt;AS$4,$R758/$I747,$R758-SUM($I770:AR770))))</f>
        <v>0</v>
      </c>
      <c r="AT770" s="31">
        <f>IF($I747="n/a",0,IF(AT$4&lt;=$C770,0,IF(SUM($C770,$I747)&gt;AT$4,$R758/$I747,$R758-SUM($I770:AS770))))</f>
        <v>0</v>
      </c>
      <c r="AU770" s="31">
        <f>IF($I747="n/a",0,IF(AU$4&lt;=$C770,0,IF(SUM($C770,$I747)&gt;AU$4,$R758/$I747,$R758-SUM($I770:AT770))))</f>
        <v>0</v>
      </c>
      <c r="AV770" s="31">
        <f>IF($I747="n/a",0,IF(AV$4&lt;=$C770,0,IF(SUM($C770,$I747)&gt;AV$4,$R758/$I747,$R758-SUM($I770:AU770))))</f>
        <v>0</v>
      </c>
      <c r="AW770" s="31">
        <f>IF($I747="n/a",0,IF(AW$4&lt;=$C770,0,IF(SUM($C770,$I747)&gt;AW$4,$R758/$I747,$R758-SUM($I770:AV770))))</f>
        <v>0</v>
      </c>
      <c r="AX770" s="31">
        <f>IF($I747="n/a",0,IF(AX$4&lt;=$C770,0,IF(SUM($C770,$I747)&gt;AX$4,$R758/$I747,$R758-SUM($I770:AW770))))</f>
        <v>0</v>
      </c>
      <c r="AY770" s="31">
        <f>IF($I747="n/a",0,IF(AY$4&lt;=$C770,0,IF(SUM($C770,$I747)&gt;AY$4,$R758/$I747,$R758-SUM($I770:AX770))))</f>
        <v>0</v>
      </c>
      <c r="AZ770" s="31">
        <f>IF($I747="n/a",0,IF(AZ$4&lt;=$C770,0,IF(SUM($C770,$I747)&gt;AZ$4,$R758/$I747,$R758-SUM($I770:AY770))))</f>
        <v>0</v>
      </c>
      <c r="BA770" s="31">
        <f>IF($I747="n/a",0,IF(BA$4&lt;=$C770,0,IF(SUM($C770,$I747)&gt;BA$4,$R758/$I747,$R758-SUM($I770:AZ770))))</f>
        <v>0</v>
      </c>
      <c r="BB770" s="31">
        <f>IF($I747="n/a",0,IF(BB$4&lt;=$C770,0,IF(SUM($C770,$I747)&gt;BB$4,$R758/$I747,$R758-SUM($I770:BA770))))</f>
        <v>0</v>
      </c>
      <c r="BC770" s="31">
        <f>IF($I747="n/a",0,IF(BC$4&lt;=$C770,0,IF(SUM($C770,$I747)&gt;BC$4,$R758/$I747,$R758-SUM($I770:BB770))))</f>
        <v>0</v>
      </c>
      <c r="BD770" s="31">
        <f>IF($I747="n/a",0,IF(BD$4&lt;=$C770,0,IF(SUM($C770,$I747)&gt;BD$4,$R758/$I747,$R758-SUM($I770:BC770))))</f>
        <v>0</v>
      </c>
      <c r="BE770" s="31">
        <f>IF($I747="n/a",0,IF(BE$4&lt;=$C770,0,IF(SUM($C770,$I747)&gt;BE$4,$R758/$I747,$R758-SUM($I770:BD770))))</f>
        <v>0</v>
      </c>
      <c r="BF770" s="31">
        <f>IF($I747="n/a",0,IF(BF$4&lt;=$C770,0,IF(SUM($C770,$I747)&gt;BF$4,$R758/$I747,$R758-SUM($I770:BE770))))</f>
        <v>0</v>
      </c>
      <c r="BG770" s="31">
        <f>IF($I747="n/a",0,IF(BG$4&lt;=$C770,0,IF(SUM($C770,$I747)&gt;BG$4,$R758/$I747,$R758-SUM($I770:BF770))))</f>
        <v>0</v>
      </c>
      <c r="BH770" s="31">
        <f>IF($I747="n/a",0,IF(BH$4&lt;=$C770,0,IF(SUM($C770,$I747)&gt;BH$4,$R758/$I747,$R758-SUM($I770:BG770))))</f>
        <v>0</v>
      </c>
      <c r="BI770" s="31">
        <f>IF($I747="n/a",0,IF(BI$4&lt;=$C770,0,IF(SUM($C770,$I747)&gt;BI$4,$R758/$I747,$R758-SUM($I770:BH770))))</f>
        <v>0</v>
      </c>
      <c r="BJ770" s="31">
        <f>IF($I747="n/a",0,IF(BJ$4&lt;=$C770,0,IF(SUM($C770,$I747)&gt;BJ$4,$R758/$I747,$R758-SUM($I770:BI770))))</f>
        <v>0</v>
      </c>
      <c r="BK770" s="31">
        <f>IF($I747="n/a",0,IF(BK$4&lt;=$C770,0,IF(SUM($C770,$I747)&gt;BK$4,$R758/$I747,$R758-SUM($I770:BJ770))))</f>
        <v>0</v>
      </c>
      <c r="BL770" s="31">
        <f>IF($I747="n/a",0,IF(BL$4&lt;=$C770,0,IF(SUM($C770,$I747)&gt;BL$4,$R758/$I747,$R758-SUM($I770:BK770))))</f>
        <v>0</v>
      </c>
      <c r="BM770" s="31">
        <f>IF($I747="n/a",0,IF(BM$4&lt;=$C770,0,IF(SUM($C770,$I747)&gt;BM$4,$R758/$I747,$R758-SUM($I770:BL770))))</f>
        <v>0</v>
      </c>
      <c r="BN770" s="31">
        <f>IF($I747="n/a",0,IF(BN$4&lt;=$C770,0,IF(SUM($C770,$I747)&gt;BN$4,$R758/$I747,$R758-SUM($I770:BM770))))</f>
        <v>0</v>
      </c>
      <c r="BO770" s="31">
        <f>IF($I747="n/a",0,IF(BO$4&lt;=$C770,0,IF(SUM($C770,$I747)&gt;BO$4,$R758/$I747,$R758-SUM($I770:BN770))))</f>
        <v>0</v>
      </c>
      <c r="BP770" s="31">
        <f>IF($I747="n/a",0,IF(BP$4&lt;=$C770,0,IF(SUM($C770,$I747)&gt;BP$4,$R758/$I747,$R758-SUM($I770:BO770))))</f>
        <v>0</v>
      </c>
      <c r="BQ770" s="31">
        <f>IF($I747="n/a",0,IF(BQ$4&lt;=$C770,0,IF(SUM($C770,$I747)&gt;BQ$4,$R758/$I747,$R758-SUM($I770:BP770))))</f>
        <v>0</v>
      </c>
      <c r="BR770" s="31">
        <f>IF($I747="n/a",0,IF(BR$4&lt;=$C770,0,IF(SUM($C770,$I747)&gt;BR$4,$R758/$I747,$R758-SUM($I770:BQ770))))</f>
        <v>0</v>
      </c>
      <c r="BS770" s="31">
        <f>IF($I747="n/a",0,IF(BS$4&lt;=$C770,0,IF(SUM($C770,$I747)&gt;BS$4,$R758/$I747,$R758-SUM($I770:BR770))))</f>
        <v>0</v>
      </c>
      <c r="BT770" s="31">
        <f>IF($I747="n/a",0,IF(BT$4&lt;=$C770,0,IF(SUM($C770,$I747)&gt;BT$4,$R758/$I747,$R758-SUM($I770:BS770))))</f>
        <v>0</v>
      </c>
      <c r="BU770" s="31">
        <f>IF($I747="n/a",0,IF(BU$4&lt;=$C770,0,IF(SUM($C770,$I747)&gt;BU$4,$R758/$I747,$R758-SUM($I770:BT770))))</f>
        <v>0</v>
      </c>
      <c r="BV770" s="31">
        <f>IF($I747="n/a",0,IF(BV$4&lt;=$C770,0,IF(SUM($C770,$I747)&gt;BV$4,$R758/$I747,$R758-SUM($I770:BU770))))</f>
        <v>0</v>
      </c>
      <c r="BW770" s="31">
        <f>IF($I747="n/a",0,IF(BW$4&lt;=$C770,0,IF(SUM($C770,$I747)&gt;BW$4,$R758/$I747,$R758-SUM($I770:BV770))))</f>
        <v>0</v>
      </c>
      <c r="BX770" s="31">
        <f>IF($I747="n/a",0,IF(BX$4&lt;=$C770,0,IF(SUM($C770,$I747)&gt;BX$4,$R758/$I747,$R758-SUM($I770:BW770))))</f>
        <v>0</v>
      </c>
      <c r="BY770" s="31">
        <f>IF($I747="n/a",0,IF(BY$4&lt;=$C770,0,IF(SUM($C770,$I747)&gt;BY$4,$R758/$I747,$R758-SUM($I770:BX770))))</f>
        <v>0</v>
      </c>
      <c r="BZ770" s="31">
        <f>IF($I747="n/a",0,IF(BZ$4&lt;=$C770,0,IF(SUM($C770,$I747)&gt;BZ$4,$R758/$I747,$R758-SUM($I770:BY770))))</f>
        <v>0</v>
      </c>
      <c r="CA770" s="31">
        <f>IF($I747="n/a",0,IF(CA$4&lt;=$C770,0,IF(SUM($C770,$I747)&gt;CA$4,$R758/$I747,$R758-SUM($I770:BZ770))))</f>
        <v>0</v>
      </c>
      <c r="CB770" s="31">
        <f>IF($I747="n/a",0,IF(CB$4&lt;=$C770,0,IF(SUM($C770,$I747)&gt;CB$4,$R758/$I747,$R758-SUM($I770:CA770))))</f>
        <v>0</v>
      </c>
      <c r="CC770" s="31">
        <f>IF($I747="n/a",0,IF(CC$4&lt;=$C770,0,IF(SUM($C770,$I747)&gt;CC$4,$R758/$I747,$R758-SUM($I770:CB770))))</f>
        <v>0</v>
      </c>
      <c r="CD770" s="31">
        <f>IF($I747="n/a",0,IF(CD$4&lt;=$C770,0,IF(SUM($C770,$I747)&gt;CD$4,$R758/$I747,$R758-SUM($I770:CC770))))</f>
        <v>0</v>
      </c>
      <c r="CE770" s="31">
        <f>IF($I747="n/a",0,IF(CE$4&lt;=$C770,0,IF(SUM($C770,$I747)&gt;CE$4,$R758/$I747,$R758-SUM($I770:CD770))))</f>
        <v>0</v>
      </c>
      <c r="CF770" s="31">
        <f>IF($I747="n/a",0,IF(CF$4&lt;=$C770,0,IF(SUM($C770,$I747)&gt;CF$4,$R758/$I747,$R758-SUM($I770:CE770))))</f>
        <v>0</v>
      </c>
    </row>
    <row r="771" spans="3:84" ht="12.75" customHeight="1">
      <c r="C771" s="202">
        <v>2025</v>
      </c>
      <c r="D771" s="21" t="s">
        <v>55</v>
      </c>
      <c r="E771" s="21" t="s">
        <v>197</v>
      </c>
      <c r="I771" s="31"/>
      <c r="J771" s="31">
        <f>IF($I747="n/a",0,IF(J$4&lt;=$C771,0,IF(SUM($C771,$I747)&gt;J$4,$S758/$I747,$S758-SUM($I771:I771))))</f>
        <v>0</v>
      </c>
      <c r="K771" s="31">
        <f>IF($I747="n/a",0,IF(K$4&lt;=$C771,0,IF(SUM($C771,$I747)&gt;K$4,$S758/$I747,$S758-SUM($I771:J771))))</f>
        <v>0</v>
      </c>
      <c r="L771" s="31">
        <f>IF($I747="n/a",0,IF(L$4&lt;=$C771,0,IF(SUM($C771,$I747)&gt;L$4,$S758/$I747,$S758-SUM($I771:K771))))</f>
        <v>0</v>
      </c>
      <c r="M771" s="31">
        <f>IF($I747="n/a",0,IF(M$4&lt;=$C771,0,IF(SUM($C771,$I747)&gt;M$4,$S758/$I747,$S758-SUM($I771:L771))))</f>
        <v>0</v>
      </c>
      <c r="N771" s="31">
        <f>IF($I747="n/a",0,IF(N$4&lt;=$C771,0,IF(SUM($C771,$I747)&gt;N$4,$S758/$I747,$S758-SUM($I771:M771))))</f>
        <v>0</v>
      </c>
      <c r="O771" s="31">
        <f>IF($I747="n/a",0,IF(O$4&lt;=$C771,0,IF(SUM($C771,$I747)&gt;O$4,$S758/$I747,$S758-SUM($I771:N771))))</f>
        <v>0</v>
      </c>
      <c r="P771" s="31">
        <f>IF($I747="n/a",0,IF(P$4&lt;=$C771,0,IF(SUM($C771,$I747)&gt;P$4,$S758/$I747,$S758-SUM($I771:O771))))</f>
        <v>0</v>
      </c>
      <c r="Q771" s="31">
        <f>IF($I747="n/a",0,IF(Q$4&lt;=$C771,0,IF(SUM($C771,$I747)&gt;Q$4,$S758/$I747,$S758-SUM($I771:P771))))</f>
        <v>0</v>
      </c>
      <c r="R771" s="31">
        <f>IF($I747="n/a",0,IF(R$4&lt;=$C771,0,IF(SUM($C771,$I747)&gt;R$4,$S758/$I747,$S758-SUM($I771:Q771))))</f>
        <v>0</v>
      </c>
      <c r="S771" s="31">
        <f>IF($I747="n/a",0,IF(S$4&lt;=$C771,0,IF(SUM($C771,$I747)&gt;S$4,$S758/$I747,$S758-SUM($I771:R771))))</f>
        <v>0</v>
      </c>
      <c r="T771" s="31">
        <f>IF($I747="n/a",0,IF(T$4&lt;=$C771,0,IF(SUM($C771,$I747)&gt;T$4,$S758/$I747,$S758-SUM($I771:S771))))</f>
        <v>0</v>
      </c>
      <c r="U771" s="31">
        <f>IF($I747="n/a",0,IF(U$4&lt;=$C771,0,IF(SUM($C771,$I747)&gt;U$4,$S758/$I747,$S758-SUM($I771:T771))))</f>
        <v>0</v>
      </c>
      <c r="V771" s="31">
        <f>IF($I747="n/a",0,IF(V$4&lt;=$C771,0,IF(SUM($C771,$I747)&gt;V$4,$S758/$I747,$S758-SUM($I771:U771))))</f>
        <v>0</v>
      </c>
      <c r="W771" s="31">
        <f>IF($I747="n/a",0,IF(W$4&lt;=$C771,0,IF(SUM($C771,$I747)&gt;W$4,$S758/$I747,$S758-SUM($I771:V771))))</f>
        <v>0</v>
      </c>
      <c r="X771" s="31">
        <f>IF($I747="n/a",0,IF(X$4&lt;=$C771,0,IF(SUM($C771,$I747)&gt;X$4,$S758/$I747,$S758-SUM($I771:W771))))</f>
        <v>0</v>
      </c>
      <c r="Y771" s="31">
        <f>IF($I747="n/a",0,IF(Y$4&lt;=$C771,0,IF(SUM($C771,$I747)&gt;Y$4,$S758/$I747,$S758-SUM($I771:X771))))</f>
        <v>0</v>
      </c>
      <c r="Z771" s="31">
        <f>IF($I747="n/a",0,IF(Z$4&lt;=$C771,0,IF(SUM($C771,$I747)&gt;Z$4,$S758/$I747,$S758-SUM($I771:Y771))))</f>
        <v>0</v>
      </c>
      <c r="AA771" s="31">
        <f>IF($I747="n/a",0,IF(AA$4&lt;=$C771,0,IF(SUM($C771,$I747)&gt;AA$4,$S758/$I747,$S758-SUM($I771:Z771))))</f>
        <v>0</v>
      </c>
      <c r="AB771" s="31">
        <f>IF($I747="n/a",0,IF(AB$4&lt;=$C771,0,IF(SUM($C771,$I747)&gt;AB$4,$S758/$I747,$S758-SUM($I771:AA771))))</f>
        <v>0</v>
      </c>
      <c r="AC771" s="31">
        <f>IF($I747="n/a",0,IF(AC$4&lt;=$C771,0,IF(SUM($C771,$I747)&gt;AC$4,$S758/$I747,$S758-SUM($I771:AB771))))</f>
        <v>0</v>
      </c>
      <c r="AD771" s="31">
        <f>IF($I747="n/a",0,IF(AD$4&lt;=$C771,0,IF(SUM($C771,$I747)&gt;AD$4,$S758/$I747,$S758-SUM($I771:AC771))))</f>
        <v>0</v>
      </c>
      <c r="AE771" s="31">
        <f>IF($I747="n/a",0,IF(AE$4&lt;=$C771,0,IF(SUM($C771,$I747)&gt;AE$4,$S758/$I747,$S758-SUM($I771:AD771))))</f>
        <v>0</v>
      </c>
      <c r="AF771" s="31">
        <f>IF($I747="n/a",0,IF(AF$4&lt;=$C771,0,IF(SUM($C771,$I747)&gt;AF$4,$S758/$I747,$S758-SUM($I771:AE771))))</f>
        <v>0</v>
      </c>
      <c r="AG771" s="31">
        <f>IF($I747="n/a",0,IF(AG$4&lt;=$C771,0,IF(SUM($C771,$I747)&gt;AG$4,$S758/$I747,$S758-SUM($I771:AF771))))</f>
        <v>0</v>
      </c>
      <c r="AH771" s="31">
        <f>IF($I747="n/a",0,IF(AH$4&lt;=$C771,0,IF(SUM($C771,$I747)&gt;AH$4,$S758/$I747,$S758-SUM($I771:AG771))))</f>
        <v>0</v>
      </c>
      <c r="AI771" s="31">
        <f>IF($I747="n/a",0,IF(AI$4&lt;=$C771,0,IF(SUM($C771,$I747)&gt;AI$4,$S758/$I747,$S758-SUM($I771:AH771))))</f>
        <v>0</v>
      </c>
      <c r="AJ771" s="31">
        <f>IF($I747="n/a",0,IF(AJ$4&lt;=$C771,0,IF(SUM($C771,$I747)&gt;AJ$4,$S758/$I747,$S758-SUM($I771:AI771))))</f>
        <v>0</v>
      </c>
      <c r="AK771" s="31">
        <f>IF($I747="n/a",0,IF(AK$4&lt;=$C771,0,IF(SUM($C771,$I747)&gt;AK$4,$S758/$I747,$S758-SUM($I771:AJ771))))</f>
        <v>0</v>
      </c>
      <c r="AL771" s="31">
        <f>IF($I747="n/a",0,IF(AL$4&lt;=$C771,0,IF(SUM($C771,$I747)&gt;AL$4,$S758/$I747,$S758-SUM($I771:AK771))))</f>
        <v>0</v>
      </c>
      <c r="AM771" s="31">
        <f>IF($I747="n/a",0,IF(AM$4&lt;=$C771,0,IF(SUM($C771,$I747)&gt;AM$4,$S758/$I747,$S758-SUM($I771:AL771))))</f>
        <v>0</v>
      </c>
      <c r="AN771" s="31">
        <f>IF($I747="n/a",0,IF(AN$4&lt;=$C771,0,IF(SUM($C771,$I747)&gt;AN$4,$S758/$I747,$S758-SUM($I771:AM771))))</f>
        <v>0</v>
      </c>
      <c r="AO771" s="31">
        <f>IF($I747="n/a",0,IF(AO$4&lt;=$C771,0,IF(SUM($C771,$I747)&gt;AO$4,$S758/$I747,$S758-SUM($I771:AN771))))</f>
        <v>0</v>
      </c>
      <c r="AP771" s="31">
        <f>IF($I747="n/a",0,IF(AP$4&lt;=$C771,0,IF(SUM($C771,$I747)&gt;AP$4,$S758/$I747,$S758-SUM($I771:AO771))))</f>
        <v>0</v>
      </c>
      <c r="AQ771" s="31">
        <f>IF($I747="n/a",0,IF(AQ$4&lt;=$C771,0,IF(SUM($C771,$I747)&gt;AQ$4,$S758/$I747,$S758-SUM($I771:AP771))))</f>
        <v>0</v>
      </c>
      <c r="AR771" s="31">
        <f>IF($I747="n/a",0,IF(AR$4&lt;=$C771,0,IF(SUM($C771,$I747)&gt;AR$4,$S758/$I747,$S758-SUM($I771:AQ771))))</f>
        <v>0</v>
      </c>
      <c r="AS771" s="31">
        <f>IF($I747="n/a",0,IF(AS$4&lt;=$C771,0,IF(SUM($C771,$I747)&gt;AS$4,$S758/$I747,$S758-SUM($I771:AR771))))</f>
        <v>0</v>
      </c>
      <c r="AT771" s="31">
        <f>IF($I747="n/a",0,IF(AT$4&lt;=$C771,0,IF(SUM($C771,$I747)&gt;AT$4,$S758/$I747,$S758-SUM($I771:AS771))))</f>
        <v>0</v>
      </c>
      <c r="AU771" s="31">
        <f>IF($I747="n/a",0,IF(AU$4&lt;=$C771,0,IF(SUM($C771,$I747)&gt;AU$4,$S758/$I747,$S758-SUM($I771:AT771))))</f>
        <v>0</v>
      </c>
      <c r="AV771" s="31">
        <f>IF($I747="n/a",0,IF(AV$4&lt;=$C771,0,IF(SUM($C771,$I747)&gt;AV$4,$S758/$I747,$S758-SUM($I771:AU771))))</f>
        <v>0</v>
      </c>
      <c r="AW771" s="31">
        <f>IF($I747="n/a",0,IF(AW$4&lt;=$C771,0,IF(SUM($C771,$I747)&gt;AW$4,$S758/$I747,$S758-SUM($I771:AV771))))</f>
        <v>0</v>
      </c>
      <c r="AX771" s="31">
        <f>IF($I747="n/a",0,IF(AX$4&lt;=$C771,0,IF(SUM($C771,$I747)&gt;AX$4,$S758/$I747,$S758-SUM($I771:AW771))))</f>
        <v>0</v>
      </c>
      <c r="AY771" s="31">
        <f>IF($I747="n/a",0,IF(AY$4&lt;=$C771,0,IF(SUM($C771,$I747)&gt;AY$4,$S758/$I747,$S758-SUM($I771:AX771))))</f>
        <v>0</v>
      </c>
      <c r="AZ771" s="31">
        <f>IF($I747="n/a",0,IF(AZ$4&lt;=$C771,0,IF(SUM($C771,$I747)&gt;AZ$4,$S758/$I747,$S758-SUM($I771:AY771))))</f>
        <v>0</v>
      </c>
      <c r="BA771" s="31">
        <f>IF($I747="n/a",0,IF(BA$4&lt;=$C771,0,IF(SUM($C771,$I747)&gt;BA$4,$S758/$I747,$S758-SUM($I771:AZ771))))</f>
        <v>0</v>
      </c>
      <c r="BB771" s="31">
        <f>IF($I747="n/a",0,IF(BB$4&lt;=$C771,0,IF(SUM($C771,$I747)&gt;BB$4,$S758/$I747,$S758-SUM($I771:BA771))))</f>
        <v>0</v>
      </c>
      <c r="BC771" s="31">
        <f>IF($I747="n/a",0,IF(BC$4&lt;=$C771,0,IF(SUM($C771,$I747)&gt;BC$4,$S758/$I747,$S758-SUM($I771:BB771))))</f>
        <v>0</v>
      </c>
      <c r="BD771" s="31">
        <f>IF($I747="n/a",0,IF(BD$4&lt;=$C771,0,IF(SUM($C771,$I747)&gt;BD$4,$S758/$I747,$S758-SUM($I771:BC771))))</f>
        <v>0</v>
      </c>
      <c r="BE771" s="31">
        <f>IF($I747="n/a",0,IF(BE$4&lt;=$C771,0,IF(SUM($C771,$I747)&gt;BE$4,$S758/$I747,$S758-SUM($I771:BD771))))</f>
        <v>0</v>
      </c>
      <c r="BF771" s="31">
        <f>IF($I747="n/a",0,IF(BF$4&lt;=$C771,0,IF(SUM($C771,$I747)&gt;BF$4,$S758/$I747,$S758-SUM($I771:BE771))))</f>
        <v>0</v>
      </c>
      <c r="BG771" s="31">
        <f>IF($I747="n/a",0,IF(BG$4&lt;=$C771,0,IF(SUM($C771,$I747)&gt;BG$4,$S758/$I747,$S758-SUM($I771:BF771))))</f>
        <v>0</v>
      </c>
      <c r="BH771" s="31">
        <f>IF($I747="n/a",0,IF(BH$4&lt;=$C771,0,IF(SUM($C771,$I747)&gt;BH$4,$S758/$I747,$S758-SUM($I771:BG771))))</f>
        <v>0</v>
      </c>
      <c r="BI771" s="31">
        <f>IF($I747="n/a",0,IF(BI$4&lt;=$C771,0,IF(SUM($C771,$I747)&gt;BI$4,$S758/$I747,$S758-SUM($I771:BH771))))</f>
        <v>0</v>
      </c>
      <c r="BJ771" s="31">
        <f>IF($I747="n/a",0,IF(BJ$4&lt;=$C771,0,IF(SUM($C771,$I747)&gt;BJ$4,$S758/$I747,$S758-SUM($I771:BI771))))</f>
        <v>0</v>
      </c>
      <c r="BK771" s="31">
        <f>IF($I747="n/a",0,IF(BK$4&lt;=$C771,0,IF(SUM($C771,$I747)&gt;BK$4,$S758/$I747,$S758-SUM($I771:BJ771))))</f>
        <v>0</v>
      </c>
      <c r="BL771" s="31">
        <f>IF($I747="n/a",0,IF(BL$4&lt;=$C771,0,IF(SUM($C771,$I747)&gt;BL$4,$S758/$I747,$S758-SUM($I771:BK771))))</f>
        <v>0</v>
      </c>
      <c r="BM771" s="31">
        <f>IF($I747="n/a",0,IF(BM$4&lt;=$C771,0,IF(SUM($C771,$I747)&gt;BM$4,$S758/$I747,$S758-SUM($I771:BL771))))</f>
        <v>0</v>
      </c>
      <c r="BN771" s="31">
        <f>IF($I747="n/a",0,IF(BN$4&lt;=$C771,0,IF(SUM($C771,$I747)&gt;BN$4,$S758/$I747,$S758-SUM($I771:BM771))))</f>
        <v>0</v>
      </c>
      <c r="BO771" s="31">
        <f>IF($I747="n/a",0,IF(BO$4&lt;=$C771,0,IF(SUM($C771,$I747)&gt;BO$4,$S758/$I747,$S758-SUM($I771:BN771))))</f>
        <v>0</v>
      </c>
      <c r="BP771" s="31">
        <f>IF($I747="n/a",0,IF(BP$4&lt;=$C771,0,IF(SUM($C771,$I747)&gt;BP$4,$S758/$I747,$S758-SUM($I771:BO771))))</f>
        <v>0</v>
      </c>
      <c r="BQ771" s="31">
        <f>IF($I747="n/a",0,IF(BQ$4&lt;=$C771,0,IF(SUM($C771,$I747)&gt;BQ$4,$S758/$I747,$S758-SUM($I771:BP771))))</f>
        <v>0</v>
      </c>
      <c r="BR771" s="31">
        <f>IF($I747="n/a",0,IF(BR$4&lt;=$C771,0,IF(SUM($C771,$I747)&gt;BR$4,$S758/$I747,$S758-SUM($I771:BQ771))))</f>
        <v>0</v>
      </c>
      <c r="BS771" s="31">
        <f>IF($I747="n/a",0,IF(BS$4&lt;=$C771,0,IF(SUM($C771,$I747)&gt;BS$4,$S758/$I747,$S758-SUM($I771:BR771))))</f>
        <v>0</v>
      </c>
      <c r="BT771" s="31">
        <f>IF($I747="n/a",0,IF(BT$4&lt;=$C771,0,IF(SUM($C771,$I747)&gt;BT$4,$S758/$I747,$S758-SUM($I771:BS771))))</f>
        <v>0</v>
      </c>
      <c r="BU771" s="31">
        <f>IF($I747="n/a",0,IF(BU$4&lt;=$C771,0,IF(SUM($C771,$I747)&gt;BU$4,$S758/$I747,$S758-SUM($I771:BT771))))</f>
        <v>0</v>
      </c>
      <c r="BV771" s="31">
        <f>IF($I747="n/a",0,IF(BV$4&lt;=$C771,0,IF(SUM($C771,$I747)&gt;BV$4,$S758/$I747,$S758-SUM($I771:BU771))))</f>
        <v>0</v>
      </c>
      <c r="BW771" s="31">
        <f>IF($I747="n/a",0,IF(BW$4&lt;=$C771,0,IF(SUM($C771,$I747)&gt;BW$4,$S758/$I747,$S758-SUM($I771:BV771))))</f>
        <v>0</v>
      </c>
      <c r="BX771" s="31">
        <f>IF($I747="n/a",0,IF(BX$4&lt;=$C771,0,IF(SUM($C771,$I747)&gt;BX$4,$S758/$I747,$S758-SUM($I771:BW771))))</f>
        <v>0</v>
      </c>
      <c r="BY771" s="31">
        <f>IF($I747="n/a",0,IF(BY$4&lt;=$C771,0,IF(SUM($C771,$I747)&gt;BY$4,$S758/$I747,$S758-SUM($I771:BX771))))</f>
        <v>0</v>
      </c>
      <c r="BZ771" s="31">
        <f>IF($I747="n/a",0,IF(BZ$4&lt;=$C771,0,IF(SUM($C771,$I747)&gt;BZ$4,$S758/$I747,$S758-SUM($I771:BY771))))</f>
        <v>0</v>
      </c>
      <c r="CA771" s="31">
        <f>IF($I747="n/a",0,IF(CA$4&lt;=$C771,0,IF(SUM($C771,$I747)&gt;CA$4,$S758/$I747,$S758-SUM($I771:BZ771))))</f>
        <v>0</v>
      </c>
      <c r="CB771" s="31">
        <f>IF($I747="n/a",0,IF(CB$4&lt;=$C771,0,IF(SUM($C771,$I747)&gt;CB$4,$S758/$I747,$S758-SUM($I771:CA771))))</f>
        <v>0</v>
      </c>
      <c r="CC771" s="31">
        <f>IF($I747="n/a",0,IF(CC$4&lt;=$C771,0,IF(SUM($C771,$I747)&gt;CC$4,$S758/$I747,$S758-SUM($I771:CB771))))</f>
        <v>0</v>
      </c>
      <c r="CD771" s="31">
        <f>IF($I747="n/a",0,IF(CD$4&lt;=$C771,0,IF(SUM($C771,$I747)&gt;CD$4,$S758/$I747,$S758-SUM($I771:CC771))))</f>
        <v>0</v>
      </c>
      <c r="CE771" s="31">
        <f>IF($I747="n/a",0,IF(CE$4&lt;=$C771,0,IF(SUM($C771,$I747)&gt;CE$4,$S758/$I747,$S758-SUM($I771:CD771))))</f>
        <v>0</v>
      </c>
      <c r="CF771" s="31">
        <f>IF($I747="n/a",0,IF(CF$4&lt;=$C771,0,IF(SUM($C771,$I747)&gt;CF$4,$S758/$I747,$S758-SUM($I771:CE771))))</f>
        <v>0</v>
      </c>
    </row>
    <row r="772" spans="3:84" ht="12.75" customHeight="1">
      <c r="C772" s="202">
        <v>2026</v>
      </c>
      <c r="D772" s="21" t="s">
        <v>56</v>
      </c>
      <c r="E772" s="21" t="s">
        <v>197</v>
      </c>
      <c r="I772" s="31"/>
      <c r="J772" s="31">
        <f>IF($I747="n/a",0,IF(J$4&lt;=$C772,0,IF(SUM($C772,$I747)&gt;J$4,$T758/$I747,$T758-SUM($I772:I772))))</f>
        <v>0</v>
      </c>
      <c r="K772" s="31">
        <f>IF($I747="n/a",0,IF(K$4&lt;=$C772,0,IF(SUM($C772,$I747)&gt;K$4,$T758/$I747,$T758-SUM($I772:J772))))</f>
        <v>0</v>
      </c>
      <c r="L772" s="31">
        <f>IF($I747="n/a",0,IF(L$4&lt;=$C772,0,IF(SUM($C772,$I747)&gt;L$4,$T758/$I747,$T758-SUM($I772:K772))))</f>
        <v>0</v>
      </c>
      <c r="M772" s="31">
        <f>IF($I747="n/a",0,IF(M$4&lt;=$C772,0,IF(SUM($C772,$I747)&gt;M$4,$T758/$I747,$T758-SUM($I772:L772))))</f>
        <v>0</v>
      </c>
      <c r="N772" s="31">
        <f>IF($I747="n/a",0,IF(N$4&lt;=$C772,0,IF(SUM($C772,$I747)&gt;N$4,$T758/$I747,$T758-SUM($I772:M772))))</f>
        <v>0</v>
      </c>
      <c r="O772" s="31">
        <f>IF($I747="n/a",0,IF(O$4&lt;=$C772,0,IF(SUM($C772,$I747)&gt;O$4,$T758/$I747,$T758-SUM($I772:N772))))</f>
        <v>0</v>
      </c>
      <c r="P772" s="31">
        <f>IF($I747="n/a",0,IF(P$4&lt;=$C772,0,IF(SUM($C772,$I747)&gt;P$4,$T758/$I747,$T758-SUM($I772:O772))))</f>
        <v>0</v>
      </c>
      <c r="Q772" s="31">
        <f>IF($I747="n/a",0,IF(Q$4&lt;=$C772,0,IF(SUM($C772,$I747)&gt;Q$4,$T758/$I747,$T758-SUM($I772:P772))))</f>
        <v>0</v>
      </c>
      <c r="R772" s="31">
        <f>IF($I747="n/a",0,IF(R$4&lt;=$C772,0,IF(SUM($C772,$I747)&gt;R$4,$T758/$I747,$T758-SUM($I772:Q772))))</f>
        <v>0</v>
      </c>
      <c r="S772" s="31">
        <f>IF($I747="n/a",0,IF(S$4&lt;=$C772,0,IF(SUM($C772,$I747)&gt;S$4,$T758/$I747,$T758-SUM($I772:R772))))</f>
        <v>0</v>
      </c>
      <c r="T772" s="31">
        <f>IF($I747="n/a",0,IF(T$4&lt;=$C772,0,IF(SUM($C772,$I747)&gt;T$4,$T758/$I747,$T758-SUM($I772:S772))))</f>
        <v>0</v>
      </c>
      <c r="U772" s="31">
        <f>IF($I747="n/a",0,IF(U$4&lt;=$C772,0,IF(SUM($C772,$I747)&gt;U$4,$T758/$I747,$T758-SUM($I772:T772))))</f>
        <v>0</v>
      </c>
      <c r="V772" s="31">
        <f>IF($I747="n/a",0,IF(V$4&lt;=$C772,0,IF(SUM($C772,$I747)&gt;V$4,$T758/$I747,$T758-SUM($I772:U772))))</f>
        <v>0</v>
      </c>
      <c r="W772" s="31">
        <f>IF($I747="n/a",0,IF(W$4&lt;=$C772,0,IF(SUM($C772,$I747)&gt;W$4,$T758/$I747,$T758-SUM($I772:V772))))</f>
        <v>0</v>
      </c>
      <c r="X772" s="31">
        <f>IF($I747="n/a",0,IF(X$4&lt;=$C772,0,IF(SUM($C772,$I747)&gt;X$4,$T758/$I747,$T758-SUM($I772:W772))))</f>
        <v>0</v>
      </c>
      <c r="Y772" s="31">
        <f>IF($I747="n/a",0,IF(Y$4&lt;=$C772,0,IF(SUM($C772,$I747)&gt;Y$4,$T758/$I747,$T758-SUM($I772:X772))))</f>
        <v>0</v>
      </c>
      <c r="Z772" s="31">
        <f>IF($I747="n/a",0,IF(Z$4&lt;=$C772,0,IF(SUM($C772,$I747)&gt;Z$4,$T758/$I747,$T758-SUM($I772:Y772))))</f>
        <v>0</v>
      </c>
      <c r="AA772" s="31">
        <f>IF($I747="n/a",0,IF(AA$4&lt;=$C772,0,IF(SUM($C772,$I747)&gt;AA$4,$T758/$I747,$T758-SUM($I772:Z772))))</f>
        <v>0</v>
      </c>
      <c r="AB772" s="31">
        <f>IF($I747="n/a",0,IF(AB$4&lt;=$C772,0,IF(SUM($C772,$I747)&gt;AB$4,$T758/$I747,$T758-SUM($I772:AA772))))</f>
        <v>0</v>
      </c>
      <c r="AC772" s="31">
        <f>IF($I747="n/a",0,IF(AC$4&lt;=$C772,0,IF(SUM($C772,$I747)&gt;AC$4,$T758/$I747,$T758-SUM($I772:AB772))))</f>
        <v>0</v>
      </c>
      <c r="AD772" s="31">
        <f>IF($I747="n/a",0,IF(AD$4&lt;=$C772,0,IF(SUM($C772,$I747)&gt;AD$4,$T758/$I747,$T758-SUM($I772:AC772))))</f>
        <v>0</v>
      </c>
      <c r="AE772" s="31">
        <f>IF($I747="n/a",0,IF(AE$4&lt;=$C772,0,IF(SUM($C772,$I747)&gt;AE$4,$T758/$I747,$T758-SUM($I772:AD772))))</f>
        <v>0</v>
      </c>
      <c r="AF772" s="31">
        <f>IF($I747="n/a",0,IF(AF$4&lt;=$C772,0,IF(SUM($C772,$I747)&gt;AF$4,$T758/$I747,$T758-SUM($I772:AE772))))</f>
        <v>0</v>
      </c>
      <c r="AG772" s="31">
        <f>IF($I747="n/a",0,IF(AG$4&lt;=$C772,0,IF(SUM($C772,$I747)&gt;AG$4,$T758/$I747,$T758-SUM($I772:AF772))))</f>
        <v>0</v>
      </c>
      <c r="AH772" s="31">
        <f>IF($I747="n/a",0,IF(AH$4&lt;=$C772,0,IF(SUM($C772,$I747)&gt;AH$4,$T758/$I747,$T758-SUM($I772:AG772))))</f>
        <v>0</v>
      </c>
      <c r="AI772" s="31">
        <f>IF($I747="n/a",0,IF(AI$4&lt;=$C772,0,IF(SUM($C772,$I747)&gt;AI$4,$T758/$I747,$T758-SUM($I772:AH772))))</f>
        <v>0</v>
      </c>
      <c r="AJ772" s="31">
        <f>IF($I747="n/a",0,IF(AJ$4&lt;=$C772,0,IF(SUM($C772,$I747)&gt;AJ$4,$T758/$I747,$T758-SUM($I772:AI772))))</f>
        <v>0</v>
      </c>
      <c r="AK772" s="31">
        <f>IF($I747="n/a",0,IF(AK$4&lt;=$C772,0,IF(SUM($C772,$I747)&gt;AK$4,$T758/$I747,$T758-SUM($I772:AJ772))))</f>
        <v>0</v>
      </c>
      <c r="AL772" s="31">
        <f>IF($I747="n/a",0,IF(AL$4&lt;=$C772,0,IF(SUM($C772,$I747)&gt;AL$4,$T758/$I747,$T758-SUM($I772:AK772))))</f>
        <v>0</v>
      </c>
      <c r="AM772" s="31">
        <f>IF($I747="n/a",0,IF(AM$4&lt;=$C772,0,IF(SUM($C772,$I747)&gt;AM$4,$T758/$I747,$T758-SUM($I772:AL772))))</f>
        <v>0</v>
      </c>
      <c r="AN772" s="31">
        <f>IF($I747="n/a",0,IF(AN$4&lt;=$C772,0,IF(SUM($C772,$I747)&gt;AN$4,$T758/$I747,$T758-SUM($I772:AM772))))</f>
        <v>0</v>
      </c>
      <c r="AO772" s="31">
        <f>IF($I747="n/a",0,IF(AO$4&lt;=$C772,0,IF(SUM($C772,$I747)&gt;AO$4,$T758/$I747,$T758-SUM($I772:AN772))))</f>
        <v>0</v>
      </c>
      <c r="AP772" s="31">
        <f>IF($I747="n/a",0,IF(AP$4&lt;=$C772,0,IF(SUM($C772,$I747)&gt;AP$4,$T758/$I747,$T758-SUM($I772:AO772))))</f>
        <v>0</v>
      </c>
      <c r="AQ772" s="31">
        <f>IF($I747="n/a",0,IF(AQ$4&lt;=$C772,0,IF(SUM($C772,$I747)&gt;AQ$4,$T758/$I747,$T758-SUM($I772:AP772))))</f>
        <v>0</v>
      </c>
      <c r="AR772" s="31">
        <f>IF($I747="n/a",0,IF(AR$4&lt;=$C772,0,IF(SUM($C772,$I747)&gt;AR$4,$T758/$I747,$T758-SUM($I772:AQ772))))</f>
        <v>0</v>
      </c>
      <c r="AS772" s="31">
        <f>IF($I747="n/a",0,IF(AS$4&lt;=$C772,0,IF(SUM($C772,$I747)&gt;AS$4,$T758/$I747,$T758-SUM($I772:AR772))))</f>
        <v>0</v>
      </c>
      <c r="AT772" s="31">
        <f>IF($I747="n/a",0,IF(AT$4&lt;=$C772,0,IF(SUM($C772,$I747)&gt;AT$4,$T758/$I747,$T758-SUM($I772:AS772))))</f>
        <v>0</v>
      </c>
      <c r="AU772" s="31">
        <f>IF($I747="n/a",0,IF(AU$4&lt;=$C772,0,IF(SUM($C772,$I747)&gt;AU$4,$T758/$I747,$T758-SUM($I772:AT772))))</f>
        <v>0</v>
      </c>
      <c r="AV772" s="31">
        <f>IF($I747="n/a",0,IF(AV$4&lt;=$C772,0,IF(SUM($C772,$I747)&gt;AV$4,$T758/$I747,$T758-SUM($I772:AU772))))</f>
        <v>0</v>
      </c>
      <c r="AW772" s="31">
        <f>IF($I747="n/a",0,IF(AW$4&lt;=$C772,0,IF(SUM($C772,$I747)&gt;AW$4,$T758/$I747,$T758-SUM($I772:AV772))))</f>
        <v>0</v>
      </c>
      <c r="AX772" s="31">
        <f>IF($I747="n/a",0,IF(AX$4&lt;=$C772,0,IF(SUM($C772,$I747)&gt;AX$4,$T758/$I747,$T758-SUM($I772:AW772))))</f>
        <v>0</v>
      </c>
      <c r="AY772" s="31">
        <f>IF($I747="n/a",0,IF(AY$4&lt;=$C772,0,IF(SUM($C772,$I747)&gt;AY$4,$T758/$I747,$T758-SUM($I772:AX772))))</f>
        <v>0</v>
      </c>
      <c r="AZ772" s="31">
        <f>IF($I747="n/a",0,IF(AZ$4&lt;=$C772,0,IF(SUM($C772,$I747)&gt;AZ$4,$T758/$I747,$T758-SUM($I772:AY772))))</f>
        <v>0</v>
      </c>
      <c r="BA772" s="31">
        <f>IF($I747="n/a",0,IF(BA$4&lt;=$C772,0,IF(SUM($C772,$I747)&gt;BA$4,$T758/$I747,$T758-SUM($I772:AZ772))))</f>
        <v>0</v>
      </c>
      <c r="BB772" s="31">
        <f>IF($I747="n/a",0,IF(BB$4&lt;=$C772,0,IF(SUM($C772,$I747)&gt;BB$4,$T758/$I747,$T758-SUM($I772:BA772))))</f>
        <v>0</v>
      </c>
      <c r="BC772" s="31">
        <f>IF($I747="n/a",0,IF(BC$4&lt;=$C772,0,IF(SUM($C772,$I747)&gt;BC$4,$T758/$I747,$T758-SUM($I772:BB772))))</f>
        <v>0</v>
      </c>
      <c r="BD772" s="31">
        <f>IF($I747="n/a",0,IF(BD$4&lt;=$C772,0,IF(SUM($C772,$I747)&gt;BD$4,$T758/$I747,$T758-SUM($I772:BC772))))</f>
        <v>0</v>
      </c>
      <c r="BE772" s="31">
        <f>IF($I747="n/a",0,IF(BE$4&lt;=$C772,0,IF(SUM($C772,$I747)&gt;BE$4,$T758/$I747,$T758-SUM($I772:BD772))))</f>
        <v>0</v>
      </c>
      <c r="BF772" s="31">
        <f>IF($I747="n/a",0,IF(BF$4&lt;=$C772,0,IF(SUM($C772,$I747)&gt;BF$4,$T758/$I747,$T758-SUM($I772:BE772))))</f>
        <v>0</v>
      </c>
      <c r="BG772" s="31">
        <f>IF($I747="n/a",0,IF(BG$4&lt;=$C772,0,IF(SUM($C772,$I747)&gt;BG$4,$T758/$I747,$T758-SUM($I772:BF772))))</f>
        <v>0</v>
      </c>
      <c r="BH772" s="31">
        <f>IF($I747="n/a",0,IF(BH$4&lt;=$C772,0,IF(SUM($C772,$I747)&gt;BH$4,$T758/$I747,$T758-SUM($I772:BG772))))</f>
        <v>0</v>
      </c>
      <c r="BI772" s="31">
        <f>IF($I747="n/a",0,IF(BI$4&lt;=$C772,0,IF(SUM($C772,$I747)&gt;BI$4,$T758/$I747,$T758-SUM($I772:BH772))))</f>
        <v>0</v>
      </c>
      <c r="BJ772" s="31">
        <f>IF($I747="n/a",0,IF(BJ$4&lt;=$C772,0,IF(SUM($C772,$I747)&gt;BJ$4,$T758/$I747,$T758-SUM($I772:BI772))))</f>
        <v>0</v>
      </c>
      <c r="BK772" s="31">
        <f>IF($I747="n/a",0,IF(BK$4&lt;=$C772,0,IF(SUM($C772,$I747)&gt;BK$4,$T758/$I747,$T758-SUM($I772:BJ772))))</f>
        <v>0</v>
      </c>
      <c r="BL772" s="31">
        <f>IF($I747="n/a",0,IF(BL$4&lt;=$C772,0,IF(SUM($C772,$I747)&gt;BL$4,$T758/$I747,$T758-SUM($I772:BK772))))</f>
        <v>0</v>
      </c>
      <c r="BM772" s="31">
        <f>IF($I747="n/a",0,IF(BM$4&lt;=$C772,0,IF(SUM($C772,$I747)&gt;BM$4,$T758/$I747,$T758-SUM($I772:BL772))))</f>
        <v>0</v>
      </c>
      <c r="BN772" s="31">
        <f>IF($I747="n/a",0,IF(BN$4&lt;=$C772,0,IF(SUM($C772,$I747)&gt;BN$4,$T758/$I747,$T758-SUM($I772:BM772))))</f>
        <v>0</v>
      </c>
      <c r="BO772" s="31">
        <f>IF($I747="n/a",0,IF(BO$4&lt;=$C772,0,IF(SUM($C772,$I747)&gt;BO$4,$T758/$I747,$T758-SUM($I772:BN772))))</f>
        <v>0</v>
      </c>
      <c r="BP772" s="31">
        <f>IF($I747="n/a",0,IF(BP$4&lt;=$C772,0,IF(SUM($C772,$I747)&gt;BP$4,$T758/$I747,$T758-SUM($I772:BO772))))</f>
        <v>0</v>
      </c>
      <c r="BQ772" s="31">
        <f>IF($I747="n/a",0,IF(BQ$4&lt;=$C772,0,IF(SUM($C772,$I747)&gt;BQ$4,$T758/$I747,$T758-SUM($I772:BP772))))</f>
        <v>0</v>
      </c>
      <c r="BR772" s="31">
        <f>IF($I747="n/a",0,IF(BR$4&lt;=$C772,0,IF(SUM($C772,$I747)&gt;BR$4,$T758/$I747,$T758-SUM($I772:BQ772))))</f>
        <v>0</v>
      </c>
      <c r="BS772" s="31">
        <f>IF($I747="n/a",0,IF(BS$4&lt;=$C772,0,IF(SUM($C772,$I747)&gt;BS$4,$T758/$I747,$T758-SUM($I772:BR772))))</f>
        <v>0</v>
      </c>
      <c r="BT772" s="31">
        <f>IF($I747="n/a",0,IF(BT$4&lt;=$C772,0,IF(SUM($C772,$I747)&gt;BT$4,$T758/$I747,$T758-SUM($I772:BS772))))</f>
        <v>0</v>
      </c>
      <c r="BU772" s="31">
        <f>IF($I747="n/a",0,IF(BU$4&lt;=$C772,0,IF(SUM($C772,$I747)&gt;BU$4,$T758/$I747,$T758-SUM($I772:BT772))))</f>
        <v>0</v>
      </c>
      <c r="BV772" s="31">
        <f>IF($I747="n/a",0,IF(BV$4&lt;=$C772,0,IF(SUM($C772,$I747)&gt;BV$4,$T758/$I747,$T758-SUM($I772:BU772))))</f>
        <v>0</v>
      </c>
      <c r="BW772" s="31">
        <f>IF($I747="n/a",0,IF(BW$4&lt;=$C772,0,IF(SUM($C772,$I747)&gt;BW$4,$T758/$I747,$T758-SUM($I772:BV772))))</f>
        <v>0</v>
      </c>
      <c r="BX772" s="31">
        <f>IF($I747="n/a",0,IF(BX$4&lt;=$C772,0,IF(SUM($C772,$I747)&gt;BX$4,$T758/$I747,$T758-SUM($I772:BW772))))</f>
        <v>0</v>
      </c>
      <c r="BY772" s="31">
        <f>IF($I747="n/a",0,IF(BY$4&lt;=$C772,0,IF(SUM($C772,$I747)&gt;BY$4,$T758/$I747,$T758-SUM($I772:BX772))))</f>
        <v>0</v>
      </c>
      <c r="BZ772" s="31">
        <f>IF($I747="n/a",0,IF(BZ$4&lt;=$C772,0,IF(SUM($C772,$I747)&gt;BZ$4,$T758/$I747,$T758-SUM($I772:BY772))))</f>
        <v>0</v>
      </c>
      <c r="CA772" s="31">
        <f>IF($I747="n/a",0,IF(CA$4&lt;=$C772,0,IF(SUM($C772,$I747)&gt;CA$4,$T758/$I747,$T758-SUM($I772:BZ772))))</f>
        <v>0</v>
      </c>
      <c r="CB772" s="31">
        <f>IF($I747="n/a",0,IF(CB$4&lt;=$C772,0,IF(SUM($C772,$I747)&gt;CB$4,$T758/$I747,$T758-SUM($I772:CA772))))</f>
        <v>0</v>
      </c>
      <c r="CC772" s="31">
        <f>IF($I747="n/a",0,IF(CC$4&lt;=$C772,0,IF(SUM($C772,$I747)&gt;CC$4,$T758/$I747,$T758-SUM($I772:CB772))))</f>
        <v>0</v>
      </c>
      <c r="CD772" s="31">
        <f>IF($I747="n/a",0,IF(CD$4&lt;=$C772,0,IF(SUM($C772,$I747)&gt;CD$4,$T758/$I747,$T758-SUM($I772:CC772))))</f>
        <v>0</v>
      </c>
      <c r="CE772" s="31">
        <f>IF($I747="n/a",0,IF(CE$4&lt;=$C772,0,IF(SUM($C772,$I747)&gt;CE$4,$T758/$I747,$T758-SUM($I772:CD772))))</f>
        <v>0</v>
      </c>
      <c r="CF772" s="31">
        <f>IF($I747="n/a",0,IF(CF$4&lt;=$C772,0,IF(SUM($C772,$I747)&gt;CF$4,$T758/$I747,$T758-SUM($I772:CE772))))</f>
        <v>0</v>
      </c>
    </row>
    <row r="773" spans="3:84" ht="12.75" customHeight="1">
      <c r="C773" s="202">
        <v>2027</v>
      </c>
      <c r="D773" s="21" t="s">
        <v>57</v>
      </c>
      <c r="E773" s="21" t="s">
        <v>197</v>
      </c>
      <c r="I773" s="31"/>
      <c r="J773" s="31">
        <f>IF($I747="n/a",0,IF(J$4&lt;=$C773,0,IF(SUM($C773,$I747)&gt;J$4,$U758/$I747,$U758-SUM($I773:I773))))</f>
        <v>0</v>
      </c>
      <c r="K773" s="31">
        <f>IF($I747="n/a",0,IF(K$4&lt;=$C773,0,IF(SUM($C773,$I747)&gt;K$4,$U758/$I747,$U758-SUM($I773:J773))))</f>
        <v>0</v>
      </c>
      <c r="L773" s="31">
        <f>IF($I747="n/a",0,IF(L$4&lt;=$C773,0,IF(SUM($C773,$I747)&gt;L$4,$U758/$I747,$U758-SUM($I773:K773))))</f>
        <v>0</v>
      </c>
      <c r="M773" s="31">
        <f>IF($I747="n/a",0,IF(M$4&lt;=$C773,0,IF(SUM($C773,$I747)&gt;M$4,$U758/$I747,$U758-SUM($I773:L773))))</f>
        <v>0</v>
      </c>
      <c r="N773" s="31">
        <f>IF($I747="n/a",0,IF(N$4&lt;=$C773,0,IF(SUM($C773,$I747)&gt;N$4,$U758/$I747,$U758-SUM($I773:M773))))</f>
        <v>0</v>
      </c>
      <c r="O773" s="31">
        <f>IF($I747="n/a",0,IF(O$4&lt;=$C773,0,IF(SUM($C773,$I747)&gt;O$4,$U758/$I747,$U758-SUM($I773:N773))))</f>
        <v>0</v>
      </c>
      <c r="P773" s="31">
        <f>IF($I747="n/a",0,IF(P$4&lt;=$C773,0,IF(SUM($C773,$I747)&gt;P$4,$U758/$I747,$U758-SUM($I773:O773))))</f>
        <v>0</v>
      </c>
      <c r="Q773" s="31">
        <f>IF($I747="n/a",0,IF(Q$4&lt;=$C773,0,IF(SUM($C773,$I747)&gt;Q$4,$U758/$I747,$U758-SUM($I773:P773))))</f>
        <v>0</v>
      </c>
      <c r="R773" s="31">
        <f>IF($I747="n/a",0,IF(R$4&lt;=$C773,0,IF(SUM($C773,$I747)&gt;R$4,$U758/$I747,$U758-SUM($I773:Q773))))</f>
        <v>0</v>
      </c>
      <c r="S773" s="31">
        <f>IF($I747="n/a",0,IF(S$4&lt;=$C773,0,IF(SUM($C773,$I747)&gt;S$4,$U758/$I747,$U758-SUM($I773:R773))))</f>
        <v>0</v>
      </c>
      <c r="T773" s="31">
        <f>IF($I747="n/a",0,IF(T$4&lt;=$C773,0,IF(SUM($C773,$I747)&gt;T$4,$U758/$I747,$U758-SUM($I773:S773))))</f>
        <v>0</v>
      </c>
      <c r="U773" s="31">
        <f>IF($I747="n/a",0,IF(U$4&lt;=$C773,0,IF(SUM($C773,$I747)&gt;U$4,$U758/$I747,$U758-SUM($I773:T773))))</f>
        <v>0</v>
      </c>
      <c r="V773" s="31">
        <f>IF($I747="n/a",0,IF(V$4&lt;=$C773,0,IF(SUM($C773,$I747)&gt;V$4,$U758/$I747,$U758-SUM($I773:U773))))</f>
        <v>0</v>
      </c>
      <c r="W773" s="31">
        <f>IF($I747="n/a",0,IF(W$4&lt;=$C773,0,IF(SUM($C773,$I747)&gt;W$4,$U758/$I747,$U758-SUM($I773:V773))))</f>
        <v>0</v>
      </c>
      <c r="X773" s="31">
        <f>IF($I747="n/a",0,IF(X$4&lt;=$C773,0,IF(SUM($C773,$I747)&gt;X$4,$U758/$I747,$U758-SUM($I773:W773))))</f>
        <v>0</v>
      </c>
      <c r="Y773" s="31">
        <f>IF($I747="n/a",0,IF(Y$4&lt;=$C773,0,IF(SUM($C773,$I747)&gt;Y$4,$U758/$I747,$U758-SUM($I773:X773))))</f>
        <v>0</v>
      </c>
      <c r="Z773" s="31">
        <f>IF($I747="n/a",0,IF(Z$4&lt;=$C773,0,IF(SUM($C773,$I747)&gt;Z$4,$U758/$I747,$U758-SUM($I773:Y773))))</f>
        <v>0</v>
      </c>
      <c r="AA773" s="31">
        <f>IF($I747="n/a",0,IF(AA$4&lt;=$C773,0,IF(SUM($C773,$I747)&gt;AA$4,$U758/$I747,$U758-SUM($I773:Z773))))</f>
        <v>0</v>
      </c>
      <c r="AB773" s="31">
        <f>IF($I747="n/a",0,IF(AB$4&lt;=$C773,0,IF(SUM($C773,$I747)&gt;AB$4,$U758/$I747,$U758-SUM($I773:AA773))))</f>
        <v>0</v>
      </c>
      <c r="AC773" s="31">
        <f>IF($I747="n/a",0,IF(AC$4&lt;=$C773,0,IF(SUM($C773,$I747)&gt;AC$4,$U758/$I747,$U758-SUM($I773:AB773))))</f>
        <v>0</v>
      </c>
      <c r="AD773" s="31">
        <f>IF($I747="n/a",0,IF(AD$4&lt;=$C773,0,IF(SUM($C773,$I747)&gt;AD$4,$U758/$I747,$U758-SUM($I773:AC773))))</f>
        <v>0</v>
      </c>
      <c r="AE773" s="31">
        <f>IF($I747="n/a",0,IF(AE$4&lt;=$C773,0,IF(SUM($C773,$I747)&gt;AE$4,$U758/$I747,$U758-SUM($I773:AD773))))</f>
        <v>0</v>
      </c>
      <c r="AF773" s="31">
        <f>IF($I747="n/a",0,IF(AF$4&lt;=$C773,0,IF(SUM($C773,$I747)&gt;AF$4,$U758/$I747,$U758-SUM($I773:AE773))))</f>
        <v>0</v>
      </c>
      <c r="AG773" s="31">
        <f>IF($I747="n/a",0,IF(AG$4&lt;=$C773,0,IF(SUM($C773,$I747)&gt;AG$4,$U758/$I747,$U758-SUM($I773:AF773))))</f>
        <v>0</v>
      </c>
      <c r="AH773" s="31">
        <f>IF($I747="n/a",0,IF(AH$4&lt;=$C773,0,IF(SUM($C773,$I747)&gt;AH$4,$U758/$I747,$U758-SUM($I773:AG773))))</f>
        <v>0</v>
      </c>
      <c r="AI773" s="31">
        <f>IF($I747="n/a",0,IF(AI$4&lt;=$C773,0,IF(SUM($C773,$I747)&gt;AI$4,$U758/$I747,$U758-SUM($I773:AH773))))</f>
        <v>0</v>
      </c>
      <c r="AJ773" s="31">
        <f>IF($I747="n/a",0,IF(AJ$4&lt;=$C773,0,IF(SUM($C773,$I747)&gt;AJ$4,$U758/$I747,$U758-SUM($I773:AI773))))</f>
        <v>0</v>
      </c>
      <c r="AK773" s="31">
        <f>IF($I747="n/a",0,IF(AK$4&lt;=$C773,0,IF(SUM($C773,$I747)&gt;AK$4,$U758/$I747,$U758-SUM($I773:AJ773))))</f>
        <v>0</v>
      </c>
      <c r="AL773" s="31">
        <f>IF($I747="n/a",0,IF(AL$4&lt;=$C773,0,IF(SUM($C773,$I747)&gt;AL$4,$U758/$I747,$U758-SUM($I773:AK773))))</f>
        <v>0</v>
      </c>
      <c r="AM773" s="31">
        <f>IF($I747="n/a",0,IF(AM$4&lt;=$C773,0,IF(SUM($C773,$I747)&gt;AM$4,$U758/$I747,$U758-SUM($I773:AL773))))</f>
        <v>0</v>
      </c>
      <c r="AN773" s="31">
        <f>IF($I747="n/a",0,IF(AN$4&lt;=$C773,0,IF(SUM($C773,$I747)&gt;AN$4,$U758/$I747,$U758-SUM($I773:AM773))))</f>
        <v>0</v>
      </c>
      <c r="AO773" s="31">
        <f>IF($I747="n/a",0,IF(AO$4&lt;=$C773,0,IF(SUM($C773,$I747)&gt;AO$4,$U758/$I747,$U758-SUM($I773:AN773))))</f>
        <v>0</v>
      </c>
      <c r="AP773" s="31">
        <f>IF($I747="n/a",0,IF(AP$4&lt;=$C773,0,IF(SUM($C773,$I747)&gt;AP$4,$U758/$I747,$U758-SUM($I773:AO773))))</f>
        <v>0</v>
      </c>
      <c r="AQ773" s="31">
        <f>IF($I747="n/a",0,IF(AQ$4&lt;=$C773,0,IF(SUM($C773,$I747)&gt;AQ$4,$U758/$I747,$U758-SUM($I773:AP773))))</f>
        <v>0</v>
      </c>
      <c r="AR773" s="31">
        <f>IF($I747="n/a",0,IF(AR$4&lt;=$C773,0,IF(SUM($C773,$I747)&gt;AR$4,$U758/$I747,$U758-SUM($I773:AQ773))))</f>
        <v>0</v>
      </c>
      <c r="AS773" s="31">
        <f>IF($I747="n/a",0,IF(AS$4&lt;=$C773,0,IF(SUM($C773,$I747)&gt;AS$4,$U758/$I747,$U758-SUM($I773:AR773))))</f>
        <v>0</v>
      </c>
      <c r="AT773" s="31">
        <f>IF($I747="n/a",0,IF(AT$4&lt;=$C773,0,IF(SUM($C773,$I747)&gt;AT$4,$U758/$I747,$U758-SUM($I773:AS773))))</f>
        <v>0</v>
      </c>
      <c r="AU773" s="31">
        <f>IF($I747="n/a",0,IF(AU$4&lt;=$C773,0,IF(SUM($C773,$I747)&gt;AU$4,$U758/$I747,$U758-SUM($I773:AT773))))</f>
        <v>0</v>
      </c>
      <c r="AV773" s="31">
        <f>IF($I747="n/a",0,IF(AV$4&lt;=$C773,0,IF(SUM($C773,$I747)&gt;AV$4,$U758/$I747,$U758-SUM($I773:AU773))))</f>
        <v>0</v>
      </c>
      <c r="AW773" s="31">
        <f>IF($I747="n/a",0,IF(AW$4&lt;=$C773,0,IF(SUM($C773,$I747)&gt;AW$4,$U758/$I747,$U758-SUM($I773:AV773))))</f>
        <v>0</v>
      </c>
      <c r="AX773" s="31">
        <f>IF($I747="n/a",0,IF(AX$4&lt;=$C773,0,IF(SUM($C773,$I747)&gt;AX$4,$U758/$I747,$U758-SUM($I773:AW773))))</f>
        <v>0</v>
      </c>
      <c r="AY773" s="31">
        <f>IF($I747="n/a",0,IF(AY$4&lt;=$C773,0,IF(SUM($C773,$I747)&gt;AY$4,$U758/$I747,$U758-SUM($I773:AX773))))</f>
        <v>0</v>
      </c>
      <c r="AZ773" s="31">
        <f>IF($I747="n/a",0,IF(AZ$4&lt;=$C773,0,IF(SUM($C773,$I747)&gt;AZ$4,$U758/$I747,$U758-SUM($I773:AY773))))</f>
        <v>0</v>
      </c>
      <c r="BA773" s="31">
        <f>IF($I747="n/a",0,IF(BA$4&lt;=$C773,0,IF(SUM($C773,$I747)&gt;BA$4,$U758/$I747,$U758-SUM($I773:AZ773))))</f>
        <v>0</v>
      </c>
      <c r="BB773" s="31">
        <f>IF($I747="n/a",0,IF(BB$4&lt;=$C773,0,IF(SUM($C773,$I747)&gt;BB$4,$U758/$I747,$U758-SUM($I773:BA773))))</f>
        <v>0</v>
      </c>
      <c r="BC773" s="31">
        <f>IF($I747="n/a",0,IF(BC$4&lt;=$C773,0,IF(SUM($C773,$I747)&gt;BC$4,$U758/$I747,$U758-SUM($I773:BB773))))</f>
        <v>0</v>
      </c>
      <c r="BD773" s="31">
        <f>IF($I747="n/a",0,IF(BD$4&lt;=$C773,0,IF(SUM($C773,$I747)&gt;BD$4,$U758/$I747,$U758-SUM($I773:BC773))))</f>
        <v>0</v>
      </c>
      <c r="BE773" s="31">
        <f>IF($I747="n/a",0,IF(BE$4&lt;=$C773,0,IF(SUM($C773,$I747)&gt;BE$4,$U758/$I747,$U758-SUM($I773:BD773))))</f>
        <v>0</v>
      </c>
      <c r="BF773" s="31">
        <f>IF($I747="n/a",0,IF(BF$4&lt;=$C773,0,IF(SUM($C773,$I747)&gt;BF$4,$U758/$I747,$U758-SUM($I773:BE773))))</f>
        <v>0</v>
      </c>
      <c r="BG773" s="31">
        <f>IF($I747="n/a",0,IF(BG$4&lt;=$C773,0,IF(SUM($C773,$I747)&gt;BG$4,$U758/$I747,$U758-SUM($I773:BF773))))</f>
        <v>0</v>
      </c>
      <c r="BH773" s="31">
        <f>IF($I747="n/a",0,IF(BH$4&lt;=$C773,0,IF(SUM($C773,$I747)&gt;BH$4,$U758/$I747,$U758-SUM($I773:BG773))))</f>
        <v>0</v>
      </c>
      <c r="BI773" s="31">
        <f>IF($I747="n/a",0,IF(BI$4&lt;=$C773,0,IF(SUM($C773,$I747)&gt;BI$4,$U758/$I747,$U758-SUM($I773:BH773))))</f>
        <v>0</v>
      </c>
      <c r="BJ773" s="31">
        <f>IF($I747="n/a",0,IF(BJ$4&lt;=$C773,0,IF(SUM($C773,$I747)&gt;BJ$4,$U758/$I747,$U758-SUM($I773:BI773))))</f>
        <v>0</v>
      </c>
      <c r="BK773" s="31">
        <f>IF($I747="n/a",0,IF(BK$4&lt;=$C773,0,IF(SUM($C773,$I747)&gt;BK$4,$U758/$I747,$U758-SUM($I773:BJ773))))</f>
        <v>0</v>
      </c>
      <c r="BL773" s="31">
        <f>IF($I747="n/a",0,IF(BL$4&lt;=$C773,0,IF(SUM($C773,$I747)&gt;BL$4,$U758/$I747,$U758-SUM($I773:BK773))))</f>
        <v>0</v>
      </c>
      <c r="BM773" s="31">
        <f>IF($I747="n/a",0,IF(BM$4&lt;=$C773,0,IF(SUM($C773,$I747)&gt;BM$4,$U758/$I747,$U758-SUM($I773:BL773))))</f>
        <v>0</v>
      </c>
      <c r="BN773" s="31">
        <f>IF($I747="n/a",0,IF(BN$4&lt;=$C773,0,IF(SUM($C773,$I747)&gt;BN$4,$U758/$I747,$U758-SUM($I773:BM773))))</f>
        <v>0</v>
      </c>
      <c r="BO773" s="31">
        <f>IF($I747="n/a",0,IF(BO$4&lt;=$C773,0,IF(SUM($C773,$I747)&gt;BO$4,$U758/$I747,$U758-SUM($I773:BN773))))</f>
        <v>0</v>
      </c>
      <c r="BP773" s="31">
        <f>IF($I747="n/a",0,IF(BP$4&lt;=$C773,0,IF(SUM($C773,$I747)&gt;BP$4,$U758/$I747,$U758-SUM($I773:BO773))))</f>
        <v>0</v>
      </c>
      <c r="BQ773" s="31">
        <f>IF($I747="n/a",0,IF(BQ$4&lt;=$C773,0,IF(SUM($C773,$I747)&gt;BQ$4,$U758/$I747,$U758-SUM($I773:BP773))))</f>
        <v>0</v>
      </c>
      <c r="BR773" s="31">
        <f>IF($I747="n/a",0,IF(BR$4&lt;=$C773,0,IF(SUM($C773,$I747)&gt;BR$4,$U758/$I747,$U758-SUM($I773:BQ773))))</f>
        <v>0</v>
      </c>
      <c r="BS773" s="31">
        <f>IF($I747="n/a",0,IF(BS$4&lt;=$C773,0,IF(SUM($C773,$I747)&gt;BS$4,$U758/$I747,$U758-SUM($I773:BR773))))</f>
        <v>0</v>
      </c>
      <c r="BT773" s="31">
        <f>IF($I747="n/a",0,IF(BT$4&lt;=$C773,0,IF(SUM($C773,$I747)&gt;BT$4,$U758/$I747,$U758-SUM($I773:BS773))))</f>
        <v>0</v>
      </c>
      <c r="BU773" s="31">
        <f>IF($I747="n/a",0,IF(BU$4&lt;=$C773,0,IF(SUM($C773,$I747)&gt;BU$4,$U758/$I747,$U758-SUM($I773:BT773))))</f>
        <v>0</v>
      </c>
      <c r="BV773" s="31">
        <f>IF($I747="n/a",0,IF(BV$4&lt;=$C773,0,IF(SUM($C773,$I747)&gt;BV$4,$U758/$I747,$U758-SUM($I773:BU773))))</f>
        <v>0</v>
      </c>
      <c r="BW773" s="31">
        <f>IF($I747="n/a",0,IF(BW$4&lt;=$C773,0,IF(SUM($C773,$I747)&gt;BW$4,$U758/$I747,$U758-SUM($I773:BV773))))</f>
        <v>0</v>
      </c>
      <c r="BX773" s="31">
        <f>IF($I747="n/a",0,IF(BX$4&lt;=$C773,0,IF(SUM($C773,$I747)&gt;BX$4,$U758/$I747,$U758-SUM($I773:BW773))))</f>
        <v>0</v>
      </c>
      <c r="BY773" s="31">
        <f>IF($I747="n/a",0,IF(BY$4&lt;=$C773,0,IF(SUM($C773,$I747)&gt;BY$4,$U758/$I747,$U758-SUM($I773:BX773))))</f>
        <v>0</v>
      </c>
      <c r="BZ773" s="31">
        <f>IF($I747="n/a",0,IF(BZ$4&lt;=$C773,0,IF(SUM($C773,$I747)&gt;BZ$4,$U758/$I747,$U758-SUM($I773:BY773))))</f>
        <v>0</v>
      </c>
      <c r="CA773" s="31">
        <f>IF($I747="n/a",0,IF(CA$4&lt;=$C773,0,IF(SUM($C773,$I747)&gt;CA$4,$U758/$I747,$U758-SUM($I773:BZ773))))</f>
        <v>0</v>
      </c>
      <c r="CB773" s="31">
        <f>IF($I747="n/a",0,IF(CB$4&lt;=$C773,0,IF(SUM($C773,$I747)&gt;CB$4,$U758/$I747,$U758-SUM($I773:CA773))))</f>
        <v>0</v>
      </c>
      <c r="CC773" s="31">
        <f>IF($I747="n/a",0,IF(CC$4&lt;=$C773,0,IF(SUM($C773,$I747)&gt;CC$4,$U758/$I747,$U758-SUM($I773:CB773))))</f>
        <v>0</v>
      </c>
      <c r="CD773" s="31">
        <f>IF($I747="n/a",0,IF(CD$4&lt;=$C773,0,IF(SUM($C773,$I747)&gt;CD$4,$U758/$I747,$U758-SUM($I773:CC773))))</f>
        <v>0</v>
      </c>
      <c r="CE773" s="31">
        <f>IF($I747="n/a",0,IF(CE$4&lt;=$C773,0,IF(SUM($C773,$I747)&gt;CE$4,$U758/$I747,$U758-SUM($I773:CD773))))</f>
        <v>0</v>
      </c>
      <c r="CF773" s="31">
        <f>IF($I747="n/a",0,IF(CF$4&lt;=$C773,0,IF(SUM($C773,$I747)&gt;CF$4,$U758/$I747,$U758-SUM($I773:CE773))))</f>
        <v>0</v>
      </c>
    </row>
    <row r="774" spans="3:84" ht="12.75" customHeight="1">
      <c r="C774" s="202">
        <v>2028</v>
      </c>
      <c r="D774" s="21" t="s">
        <v>58</v>
      </c>
      <c r="E774" s="21" t="s">
        <v>197</v>
      </c>
      <c r="I774" s="31"/>
      <c r="J774" s="31">
        <f>IF($I747="n/a",0,IF(J$4&lt;=$C774,0,IF(SUM($C774,$I747)&gt;J$4,$V758/$I747,$V758-SUM($I774:I774))))</f>
        <v>0</v>
      </c>
      <c r="K774" s="31">
        <f>IF($I747="n/a",0,IF(K$4&lt;=$C774,0,IF(SUM($C774,$I747)&gt;K$4,$V758/$I747,$V758-SUM($I774:J774))))</f>
        <v>0</v>
      </c>
      <c r="L774" s="31">
        <f>IF($I747="n/a",0,IF(L$4&lt;=$C774,0,IF(SUM($C774,$I747)&gt;L$4,$V758/$I747,$V758-SUM($I774:K774))))</f>
        <v>0</v>
      </c>
      <c r="M774" s="31">
        <f>IF($I747="n/a",0,IF(M$4&lt;=$C774,0,IF(SUM($C774,$I747)&gt;M$4,$V758/$I747,$V758-SUM($I774:L774))))</f>
        <v>0</v>
      </c>
      <c r="N774" s="31">
        <f>IF($I747="n/a",0,IF(N$4&lt;=$C774,0,IF(SUM($C774,$I747)&gt;N$4,$V758/$I747,$V758-SUM($I774:M774))))</f>
        <v>0</v>
      </c>
      <c r="O774" s="31">
        <f>IF($I747="n/a",0,IF(O$4&lt;=$C774,0,IF(SUM($C774,$I747)&gt;O$4,$V758/$I747,$V758-SUM($I774:N774))))</f>
        <v>0</v>
      </c>
      <c r="P774" s="31">
        <f>IF($I747="n/a",0,IF(P$4&lt;=$C774,0,IF(SUM($C774,$I747)&gt;P$4,$V758/$I747,$V758-SUM($I774:O774))))</f>
        <v>0</v>
      </c>
      <c r="Q774" s="31">
        <f>IF($I747="n/a",0,IF(Q$4&lt;=$C774,0,IF(SUM($C774,$I747)&gt;Q$4,$V758/$I747,$V758-SUM($I774:P774))))</f>
        <v>0</v>
      </c>
      <c r="R774" s="31">
        <f>IF($I747="n/a",0,IF(R$4&lt;=$C774,0,IF(SUM($C774,$I747)&gt;R$4,$V758/$I747,$V758-SUM($I774:Q774))))</f>
        <v>0</v>
      </c>
      <c r="S774" s="31">
        <f>IF($I747="n/a",0,IF(S$4&lt;=$C774,0,IF(SUM($C774,$I747)&gt;S$4,$V758/$I747,$V758-SUM($I774:R774))))</f>
        <v>0</v>
      </c>
      <c r="T774" s="31">
        <f>IF($I747="n/a",0,IF(T$4&lt;=$C774,0,IF(SUM($C774,$I747)&gt;T$4,$V758/$I747,$V758-SUM($I774:S774))))</f>
        <v>0</v>
      </c>
      <c r="U774" s="31">
        <f>IF($I747="n/a",0,IF(U$4&lt;=$C774,0,IF(SUM($C774,$I747)&gt;U$4,$V758/$I747,$V758-SUM($I774:T774))))</f>
        <v>0</v>
      </c>
      <c r="V774" s="31">
        <f>IF($I747="n/a",0,IF(V$4&lt;=$C774,0,IF(SUM($C774,$I747)&gt;V$4,$V758/$I747,$V758-SUM($I774:U774))))</f>
        <v>0</v>
      </c>
      <c r="W774" s="31">
        <f>IF($I747="n/a",0,IF(W$4&lt;=$C774,0,IF(SUM($C774,$I747)&gt;W$4,$V758/$I747,$V758-SUM($I774:V774))))</f>
        <v>0</v>
      </c>
      <c r="X774" s="31">
        <f>IF($I747="n/a",0,IF(X$4&lt;=$C774,0,IF(SUM($C774,$I747)&gt;X$4,$V758/$I747,$V758-SUM($I774:W774))))</f>
        <v>0</v>
      </c>
      <c r="Y774" s="31">
        <f>IF($I747="n/a",0,IF(Y$4&lt;=$C774,0,IF(SUM($C774,$I747)&gt;Y$4,$V758/$I747,$V758-SUM($I774:X774))))</f>
        <v>0</v>
      </c>
      <c r="Z774" s="31">
        <f>IF($I747="n/a",0,IF(Z$4&lt;=$C774,0,IF(SUM($C774,$I747)&gt;Z$4,$V758/$I747,$V758-SUM($I774:Y774))))</f>
        <v>0</v>
      </c>
      <c r="AA774" s="31">
        <f>IF($I747="n/a",0,IF(AA$4&lt;=$C774,0,IF(SUM($C774,$I747)&gt;AA$4,$V758/$I747,$V758-SUM($I774:Z774))))</f>
        <v>0</v>
      </c>
      <c r="AB774" s="31">
        <f>IF($I747="n/a",0,IF(AB$4&lt;=$C774,0,IF(SUM($C774,$I747)&gt;AB$4,$V758/$I747,$V758-SUM($I774:AA774))))</f>
        <v>0</v>
      </c>
      <c r="AC774" s="31">
        <f>IF($I747="n/a",0,IF(AC$4&lt;=$C774,0,IF(SUM($C774,$I747)&gt;AC$4,$V758/$I747,$V758-SUM($I774:AB774))))</f>
        <v>0</v>
      </c>
      <c r="AD774" s="31">
        <f>IF($I747="n/a",0,IF(AD$4&lt;=$C774,0,IF(SUM($C774,$I747)&gt;AD$4,$V758/$I747,$V758-SUM($I774:AC774))))</f>
        <v>0</v>
      </c>
      <c r="AE774" s="31">
        <f>IF($I747="n/a",0,IF(AE$4&lt;=$C774,0,IF(SUM($C774,$I747)&gt;AE$4,$V758/$I747,$V758-SUM($I774:AD774))))</f>
        <v>0</v>
      </c>
      <c r="AF774" s="31">
        <f>IF($I747="n/a",0,IF(AF$4&lt;=$C774,0,IF(SUM($C774,$I747)&gt;AF$4,$V758/$I747,$V758-SUM($I774:AE774))))</f>
        <v>0</v>
      </c>
      <c r="AG774" s="31">
        <f>IF($I747="n/a",0,IF(AG$4&lt;=$C774,0,IF(SUM($C774,$I747)&gt;AG$4,$V758/$I747,$V758-SUM($I774:AF774))))</f>
        <v>0</v>
      </c>
      <c r="AH774" s="31">
        <f>IF($I747="n/a",0,IF(AH$4&lt;=$C774,0,IF(SUM($C774,$I747)&gt;AH$4,$V758/$I747,$V758-SUM($I774:AG774))))</f>
        <v>0</v>
      </c>
      <c r="AI774" s="31">
        <f>IF($I747="n/a",0,IF(AI$4&lt;=$C774,0,IF(SUM($C774,$I747)&gt;AI$4,$V758/$I747,$V758-SUM($I774:AH774))))</f>
        <v>0</v>
      </c>
      <c r="AJ774" s="31">
        <f>IF($I747="n/a",0,IF(AJ$4&lt;=$C774,0,IF(SUM($C774,$I747)&gt;AJ$4,$V758/$I747,$V758-SUM($I774:AI774))))</f>
        <v>0</v>
      </c>
      <c r="AK774" s="31">
        <f>IF($I747="n/a",0,IF(AK$4&lt;=$C774,0,IF(SUM($C774,$I747)&gt;AK$4,$V758/$I747,$V758-SUM($I774:AJ774))))</f>
        <v>0</v>
      </c>
      <c r="AL774" s="31">
        <f>IF($I747="n/a",0,IF(AL$4&lt;=$C774,0,IF(SUM($C774,$I747)&gt;AL$4,$V758/$I747,$V758-SUM($I774:AK774))))</f>
        <v>0</v>
      </c>
      <c r="AM774" s="31">
        <f>IF($I747="n/a",0,IF(AM$4&lt;=$C774,0,IF(SUM($C774,$I747)&gt;AM$4,$V758/$I747,$V758-SUM($I774:AL774))))</f>
        <v>0</v>
      </c>
      <c r="AN774" s="31">
        <f>IF($I747="n/a",0,IF(AN$4&lt;=$C774,0,IF(SUM($C774,$I747)&gt;AN$4,$V758/$I747,$V758-SUM($I774:AM774))))</f>
        <v>0</v>
      </c>
      <c r="AO774" s="31">
        <f>IF($I747="n/a",0,IF(AO$4&lt;=$C774,0,IF(SUM($C774,$I747)&gt;AO$4,$V758/$I747,$V758-SUM($I774:AN774))))</f>
        <v>0</v>
      </c>
      <c r="AP774" s="31">
        <f>IF($I747="n/a",0,IF(AP$4&lt;=$C774,0,IF(SUM($C774,$I747)&gt;AP$4,$V758/$I747,$V758-SUM($I774:AO774))))</f>
        <v>0</v>
      </c>
      <c r="AQ774" s="31">
        <f>IF($I747="n/a",0,IF(AQ$4&lt;=$C774,0,IF(SUM($C774,$I747)&gt;AQ$4,$V758/$I747,$V758-SUM($I774:AP774))))</f>
        <v>0</v>
      </c>
      <c r="AR774" s="31">
        <f>IF($I747="n/a",0,IF(AR$4&lt;=$C774,0,IF(SUM($C774,$I747)&gt;AR$4,$V758/$I747,$V758-SUM($I774:AQ774))))</f>
        <v>0</v>
      </c>
      <c r="AS774" s="31">
        <f>IF($I747="n/a",0,IF(AS$4&lt;=$C774,0,IF(SUM($C774,$I747)&gt;AS$4,$V758/$I747,$V758-SUM($I774:AR774))))</f>
        <v>0</v>
      </c>
      <c r="AT774" s="31">
        <f>IF($I747="n/a",0,IF(AT$4&lt;=$C774,0,IF(SUM($C774,$I747)&gt;AT$4,$V758/$I747,$V758-SUM($I774:AS774))))</f>
        <v>0</v>
      </c>
      <c r="AU774" s="31">
        <f>IF($I747="n/a",0,IF(AU$4&lt;=$C774,0,IF(SUM($C774,$I747)&gt;AU$4,$V758/$I747,$V758-SUM($I774:AT774))))</f>
        <v>0</v>
      </c>
      <c r="AV774" s="31">
        <f>IF($I747="n/a",0,IF(AV$4&lt;=$C774,0,IF(SUM($C774,$I747)&gt;AV$4,$V758/$I747,$V758-SUM($I774:AU774))))</f>
        <v>0</v>
      </c>
      <c r="AW774" s="31">
        <f>IF($I747="n/a",0,IF(AW$4&lt;=$C774,0,IF(SUM($C774,$I747)&gt;AW$4,$V758/$I747,$V758-SUM($I774:AV774))))</f>
        <v>0</v>
      </c>
      <c r="AX774" s="31">
        <f>IF($I747="n/a",0,IF(AX$4&lt;=$C774,0,IF(SUM($C774,$I747)&gt;AX$4,$V758/$I747,$V758-SUM($I774:AW774))))</f>
        <v>0</v>
      </c>
      <c r="AY774" s="31">
        <f>IF($I747="n/a",0,IF(AY$4&lt;=$C774,0,IF(SUM($C774,$I747)&gt;AY$4,$V758/$I747,$V758-SUM($I774:AX774))))</f>
        <v>0</v>
      </c>
      <c r="AZ774" s="31">
        <f>IF($I747="n/a",0,IF(AZ$4&lt;=$C774,0,IF(SUM($C774,$I747)&gt;AZ$4,$V758/$I747,$V758-SUM($I774:AY774))))</f>
        <v>0</v>
      </c>
      <c r="BA774" s="31">
        <f>IF($I747="n/a",0,IF(BA$4&lt;=$C774,0,IF(SUM($C774,$I747)&gt;BA$4,$V758/$I747,$V758-SUM($I774:AZ774))))</f>
        <v>0</v>
      </c>
      <c r="BB774" s="31">
        <f>IF($I747="n/a",0,IF(BB$4&lt;=$C774,0,IF(SUM($C774,$I747)&gt;BB$4,$V758/$I747,$V758-SUM($I774:BA774))))</f>
        <v>0</v>
      </c>
      <c r="BC774" s="31">
        <f>IF($I747="n/a",0,IF(BC$4&lt;=$C774,0,IF(SUM($C774,$I747)&gt;BC$4,$V758/$I747,$V758-SUM($I774:BB774))))</f>
        <v>0</v>
      </c>
      <c r="BD774" s="31">
        <f>IF($I747="n/a",0,IF(BD$4&lt;=$C774,0,IF(SUM($C774,$I747)&gt;BD$4,$V758/$I747,$V758-SUM($I774:BC774))))</f>
        <v>0</v>
      </c>
      <c r="BE774" s="31">
        <f>IF($I747="n/a",0,IF(BE$4&lt;=$C774,0,IF(SUM($C774,$I747)&gt;BE$4,$V758/$I747,$V758-SUM($I774:BD774))))</f>
        <v>0</v>
      </c>
      <c r="BF774" s="31">
        <f>IF($I747="n/a",0,IF(BF$4&lt;=$C774,0,IF(SUM($C774,$I747)&gt;BF$4,$V758/$I747,$V758-SUM($I774:BE774))))</f>
        <v>0</v>
      </c>
      <c r="BG774" s="31">
        <f>IF($I747="n/a",0,IF(BG$4&lt;=$C774,0,IF(SUM($C774,$I747)&gt;BG$4,$V758/$I747,$V758-SUM($I774:BF774))))</f>
        <v>0</v>
      </c>
      <c r="BH774" s="31">
        <f>IF($I747="n/a",0,IF(BH$4&lt;=$C774,0,IF(SUM($C774,$I747)&gt;BH$4,$V758/$I747,$V758-SUM($I774:BG774))))</f>
        <v>0</v>
      </c>
      <c r="BI774" s="31">
        <f>IF($I747="n/a",0,IF(BI$4&lt;=$C774,0,IF(SUM($C774,$I747)&gt;BI$4,$V758/$I747,$V758-SUM($I774:BH774))))</f>
        <v>0</v>
      </c>
      <c r="BJ774" s="31">
        <f>IF($I747="n/a",0,IF(BJ$4&lt;=$C774,0,IF(SUM($C774,$I747)&gt;BJ$4,$V758/$I747,$V758-SUM($I774:BI774))))</f>
        <v>0</v>
      </c>
      <c r="BK774" s="31">
        <f>IF($I747="n/a",0,IF(BK$4&lt;=$C774,0,IF(SUM($C774,$I747)&gt;BK$4,$V758/$I747,$V758-SUM($I774:BJ774))))</f>
        <v>0</v>
      </c>
      <c r="BL774" s="31">
        <f>IF($I747="n/a",0,IF(BL$4&lt;=$C774,0,IF(SUM($C774,$I747)&gt;BL$4,$V758/$I747,$V758-SUM($I774:BK774))))</f>
        <v>0</v>
      </c>
      <c r="BM774" s="31">
        <f>IF($I747="n/a",0,IF(BM$4&lt;=$C774,0,IF(SUM($C774,$I747)&gt;BM$4,$V758/$I747,$V758-SUM($I774:BL774))))</f>
        <v>0</v>
      </c>
      <c r="BN774" s="31">
        <f>IF($I747="n/a",0,IF(BN$4&lt;=$C774,0,IF(SUM($C774,$I747)&gt;BN$4,$V758/$I747,$V758-SUM($I774:BM774))))</f>
        <v>0</v>
      </c>
      <c r="BO774" s="31">
        <f>IF($I747="n/a",0,IF(BO$4&lt;=$C774,0,IF(SUM($C774,$I747)&gt;BO$4,$V758/$I747,$V758-SUM($I774:BN774))))</f>
        <v>0</v>
      </c>
      <c r="BP774" s="31">
        <f>IF($I747="n/a",0,IF(BP$4&lt;=$C774,0,IF(SUM($C774,$I747)&gt;BP$4,$V758/$I747,$V758-SUM($I774:BO774))))</f>
        <v>0</v>
      </c>
      <c r="BQ774" s="31">
        <f>IF($I747="n/a",0,IF(BQ$4&lt;=$C774,0,IF(SUM($C774,$I747)&gt;BQ$4,$V758/$I747,$V758-SUM($I774:BP774))))</f>
        <v>0</v>
      </c>
      <c r="BR774" s="31">
        <f>IF($I747="n/a",0,IF(BR$4&lt;=$C774,0,IF(SUM($C774,$I747)&gt;BR$4,$V758/$I747,$V758-SUM($I774:BQ774))))</f>
        <v>0</v>
      </c>
      <c r="BS774" s="31">
        <f>IF($I747="n/a",0,IF(BS$4&lt;=$C774,0,IF(SUM($C774,$I747)&gt;BS$4,$V758/$I747,$V758-SUM($I774:BR774))))</f>
        <v>0</v>
      </c>
      <c r="BT774" s="31">
        <f>IF($I747="n/a",0,IF(BT$4&lt;=$C774,0,IF(SUM($C774,$I747)&gt;BT$4,$V758/$I747,$V758-SUM($I774:BS774))))</f>
        <v>0</v>
      </c>
      <c r="BU774" s="31">
        <f>IF($I747="n/a",0,IF(BU$4&lt;=$C774,0,IF(SUM($C774,$I747)&gt;BU$4,$V758/$I747,$V758-SUM($I774:BT774))))</f>
        <v>0</v>
      </c>
      <c r="BV774" s="31">
        <f>IF($I747="n/a",0,IF(BV$4&lt;=$C774,0,IF(SUM($C774,$I747)&gt;BV$4,$V758/$I747,$V758-SUM($I774:BU774))))</f>
        <v>0</v>
      </c>
      <c r="BW774" s="31">
        <f>IF($I747="n/a",0,IF(BW$4&lt;=$C774,0,IF(SUM($C774,$I747)&gt;BW$4,$V758/$I747,$V758-SUM($I774:BV774))))</f>
        <v>0</v>
      </c>
      <c r="BX774" s="31">
        <f>IF($I747="n/a",0,IF(BX$4&lt;=$C774,0,IF(SUM($C774,$I747)&gt;BX$4,$V758/$I747,$V758-SUM($I774:BW774))))</f>
        <v>0</v>
      </c>
      <c r="BY774" s="31">
        <f>IF($I747="n/a",0,IF(BY$4&lt;=$C774,0,IF(SUM($C774,$I747)&gt;BY$4,$V758/$I747,$V758-SUM($I774:BX774))))</f>
        <v>0</v>
      </c>
      <c r="BZ774" s="31">
        <f>IF($I747="n/a",0,IF(BZ$4&lt;=$C774,0,IF(SUM($C774,$I747)&gt;BZ$4,$V758/$I747,$V758-SUM($I774:BY774))))</f>
        <v>0</v>
      </c>
      <c r="CA774" s="31">
        <f>IF($I747="n/a",0,IF(CA$4&lt;=$C774,0,IF(SUM($C774,$I747)&gt;CA$4,$V758/$I747,$V758-SUM($I774:BZ774))))</f>
        <v>0</v>
      </c>
      <c r="CB774" s="31">
        <f>IF($I747="n/a",0,IF(CB$4&lt;=$C774,0,IF(SUM($C774,$I747)&gt;CB$4,$V758/$I747,$V758-SUM($I774:CA774))))</f>
        <v>0</v>
      </c>
      <c r="CC774" s="31">
        <f>IF($I747="n/a",0,IF(CC$4&lt;=$C774,0,IF(SUM($C774,$I747)&gt;CC$4,$V758/$I747,$V758-SUM($I774:CB774))))</f>
        <v>0</v>
      </c>
      <c r="CD774" s="31">
        <f>IF($I747="n/a",0,IF(CD$4&lt;=$C774,0,IF(SUM($C774,$I747)&gt;CD$4,$V758/$I747,$V758-SUM($I774:CC774))))</f>
        <v>0</v>
      </c>
      <c r="CE774" s="31">
        <f>IF($I747="n/a",0,IF(CE$4&lt;=$C774,0,IF(SUM($C774,$I747)&gt;CE$4,$V758/$I747,$V758-SUM($I774:CD774))))</f>
        <v>0</v>
      </c>
      <c r="CF774" s="31">
        <f>IF($I747="n/a",0,IF(CF$4&lt;=$C774,0,IF(SUM($C774,$I747)&gt;CF$4,$V758/$I747,$V758-SUM($I774:CE774))))</f>
        <v>0</v>
      </c>
    </row>
    <row r="775" spans="3:84" ht="12.75" customHeight="1">
      <c r="C775" s="202">
        <v>2029</v>
      </c>
      <c r="D775" s="21" t="s">
        <v>59</v>
      </c>
      <c r="E775" s="21" t="s">
        <v>197</v>
      </c>
      <c r="I775" s="31"/>
      <c r="J775" s="31">
        <f>IF($I747="n/a",0,IF(J$4&lt;=$C775,0,IF(SUM($C775,$I747)&gt;J$4,$W758/$I747,$W758-SUM($I775:I775))))</f>
        <v>0</v>
      </c>
      <c r="K775" s="31">
        <f>IF($I747="n/a",0,IF(K$4&lt;=$C775,0,IF(SUM($C775,$I747)&gt;K$4,$W758/$I747,$W758-SUM($I775:J775))))</f>
        <v>0</v>
      </c>
      <c r="L775" s="31">
        <f>IF($I747="n/a",0,IF(L$4&lt;=$C775,0,IF(SUM($C775,$I747)&gt;L$4,$W758/$I747,$W758-SUM($I775:K775))))</f>
        <v>0</v>
      </c>
      <c r="M775" s="31">
        <f>IF($I747="n/a",0,IF(M$4&lt;=$C775,0,IF(SUM($C775,$I747)&gt;M$4,$W758/$I747,$W758-SUM($I775:L775))))</f>
        <v>0</v>
      </c>
      <c r="N775" s="31">
        <f>IF($I747="n/a",0,IF(N$4&lt;=$C775,0,IF(SUM($C775,$I747)&gt;N$4,$W758/$I747,$W758-SUM($I775:M775))))</f>
        <v>0</v>
      </c>
      <c r="O775" s="31">
        <f>IF($I747="n/a",0,IF(O$4&lt;=$C775,0,IF(SUM($C775,$I747)&gt;O$4,$W758/$I747,$W758-SUM($I775:N775))))</f>
        <v>0</v>
      </c>
      <c r="P775" s="31">
        <f>IF($I747="n/a",0,IF(P$4&lt;=$C775,0,IF(SUM($C775,$I747)&gt;P$4,$W758/$I747,$W758-SUM($I775:O775))))</f>
        <v>0</v>
      </c>
      <c r="Q775" s="31">
        <f>IF($I747="n/a",0,IF(Q$4&lt;=$C775,0,IF(SUM($C775,$I747)&gt;Q$4,$W758/$I747,$W758-SUM($I775:P775))))</f>
        <v>0</v>
      </c>
      <c r="R775" s="31">
        <f>IF($I747="n/a",0,IF(R$4&lt;=$C775,0,IF(SUM($C775,$I747)&gt;R$4,$W758/$I747,$W758-SUM($I775:Q775))))</f>
        <v>0</v>
      </c>
      <c r="S775" s="31">
        <f>IF($I747="n/a",0,IF(S$4&lt;=$C775,0,IF(SUM($C775,$I747)&gt;S$4,$W758/$I747,$W758-SUM($I775:R775))))</f>
        <v>0</v>
      </c>
      <c r="T775" s="31">
        <f>IF($I747="n/a",0,IF(T$4&lt;=$C775,0,IF(SUM($C775,$I747)&gt;T$4,$W758/$I747,$W758-SUM($I775:S775))))</f>
        <v>0</v>
      </c>
      <c r="U775" s="31">
        <f>IF($I747="n/a",0,IF(U$4&lt;=$C775,0,IF(SUM($C775,$I747)&gt;U$4,$W758/$I747,$W758-SUM($I775:T775))))</f>
        <v>0</v>
      </c>
      <c r="V775" s="31">
        <f>IF($I747="n/a",0,IF(V$4&lt;=$C775,0,IF(SUM($C775,$I747)&gt;V$4,$W758/$I747,$W758-SUM($I775:U775))))</f>
        <v>0</v>
      </c>
      <c r="W775" s="31">
        <f>IF($I747="n/a",0,IF(W$4&lt;=$C775,0,IF(SUM($C775,$I747)&gt;W$4,$W758/$I747,$W758-SUM($I775:V775))))</f>
        <v>0</v>
      </c>
      <c r="X775" s="31">
        <f>IF($I747="n/a",0,IF(X$4&lt;=$C775,0,IF(SUM($C775,$I747)&gt;X$4,$W758/$I747,$W758-SUM($I775:W775))))</f>
        <v>0</v>
      </c>
      <c r="Y775" s="31">
        <f>IF($I747="n/a",0,IF(Y$4&lt;=$C775,0,IF(SUM($C775,$I747)&gt;Y$4,$W758/$I747,$W758-SUM($I775:X775))))</f>
        <v>0</v>
      </c>
      <c r="Z775" s="31">
        <f>IF($I747="n/a",0,IF(Z$4&lt;=$C775,0,IF(SUM($C775,$I747)&gt;Z$4,$W758/$I747,$W758-SUM($I775:Y775))))</f>
        <v>0</v>
      </c>
      <c r="AA775" s="31">
        <f>IF($I747="n/a",0,IF(AA$4&lt;=$C775,0,IF(SUM($C775,$I747)&gt;AA$4,$W758/$I747,$W758-SUM($I775:Z775))))</f>
        <v>0</v>
      </c>
      <c r="AB775" s="31">
        <f>IF($I747="n/a",0,IF(AB$4&lt;=$C775,0,IF(SUM($C775,$I747)&gt;AB$4,$W758/$I747,$W758-SUM($I775:AA775))))</f>
        <v>0</v>
      </c>
      <c r="AC775" s="31">
        <f>IF($I747="n/a",0,IF(AC$4&lt;=$C775,0,IF(SUM($C775,$I747)&gt;AC$4,$W758/$I747,$W758-SUM($I775:AB775))))</f>
        <v>0</v>
      </c>
      <c r="AD775" s="31">
        <f>IF($I747="n/a",0,IF(AD$4&lt;=$C775,0,IF(SUM($C775,$I747)&gt;AD$4,$W758/$I747,$W758-SUM($I775:AC775))))</f>
        <v>0</v>
      </c>
      <c r="AE775" s="31">
        <f>IF($I747="n/a",0,IF(AE$4&lt;=$C775,0,IF(SUM($C775,$I747)&gt;AE$4,$W758/$I747,$W758-SUM($I775:AD775))))</f>
        <v>0</v>
      </c>
      <c r="AF775" s="31">
        <f>IF($I747="n/a",0,IF(AF$4&lt;=$C775,0,IF(SUM($C775,$I747)&gt;AF$4,$W758/$I747,$W758-SUM($I775:AE775))))</f>
        <v>0</v>
      </c>
      <c r="AG775" s="31">
        <f>IF($I747="n/a",0,IF(AG$4&lt;=$C775,0,IF(SUM($C775,$I747)&gt;AG$4,$W758/$I747,$W758-SUM($I775:AF775))))</f>
        <v>0</v>
      </c>
      <c r="AH775" s="31">
        <f>IF($I747="n/a",0,IF(AH$4&lt;=$C775,0,IF(SUM($C775,$I747)&gt;AH$4,$W758/$I747,$W758-SUM($I775:AG775))))</f>
        <v>0</v>
      </c>
      <c r="AI775" s="31">
        <f>IF($I747="n/a",0,IF(AI$4&lt;=$C775,0,IF(SUM($C775,$I747)&gt;AI$4,$W758/$I747,$W758-SUM($I775:AH775))))</f>
        <v>0</v>
      </c>
      <c r="AJ775" s="31">
        <f>IF($I747="n/a",0,IF(AJ$4&lt;=$C775,0,IF(SUM($C775,$I747)&gt;AJ$4,$W758/$I747,$W758-SUM($I775:AI775))))</f>
        <v>0</v>
      </c>
      <c r="AK775" s="31">
        <f>IF($I747="n/a",0,IF(AK$4&lt;=$C775,0,IF(SUM($C775,$I747)&gt;AK$4,$W758/$I747,$W758-SUM($I775:AJ775))))</f>
        <v>0</v>
      </c>
      <c r="AL775" s="31">
        <f>IF($I747="n/a",0,IF(AL$4&lt;=$C775,0,IF(SUM($C775,$I747)&gt;AL$4,$W758/$I747,$W758-SUM($I775:AK775))))</f>
        <v>0</v>
      </c>
      <c r="AM775" s="31">
        <f>IF($I747="n/a",0,IF(AM$4&lt;=$C775,0,IF(SUM($C775,$I747)&gt;AM$4,$W758/$I747,$W758-SUM($I775:AL775))))</f>
        <v>0</v>
      </c>
      <c r="AN775" s="31">
        <f>IF($I747="n/a",0,IF(AN$4&lt;=$C775,0,IF(SUM($C775,$I747)&gt;AN$4,$W758/$I747,$W758-SUM($I775:AM775))))</f>
        <v>0</v>
      </c>
      <c r="AO775" s="31">
        <f>IF($I747="n/a",0,IF(AO$4&lt;=$C775,0,IF(SUM($C775,$I747)&gt;AO$4,$W758/$I747,$W758-SUM($I775:AN775))))</f>
        <v>0</v>
      </c>
      <c r="AP775" s="31">
        <f>IF($I747="n/a",0,IF(AP$4&lt;=$C775,0,IF(SUM($C775,$I747)&gt;AP$4,$W758/$I747,$W758-SUM($I775:AO775))))</f>
        <v>0</v>
      </c>
      <c r="AQ775" s="31">
        <f>IF($I747="n/a",0,IF(AQ$4&lt;=$C775,0,IF(SUM($C775,$I747)&gt;AQ$4,$W758/$I747,$W758-SUM($I775:AP775))))</f>
        <v>0</v>
      </c>
      <c r="AR775" s="31">
        <f>IF($I747="n/a",0,IF(AR$4&lt;=$C775,0,IF(SUM($C775,$I747)&gt;AR$4,$W758/$I747,$W758-SUM($I775:AQ775))))</f>
        <v>0</v>
      </c>
      <c r="AS775" s="31">
        <f>IF($I747="n/a",0,IF(AS$4&lt;=$C775,0,IF(SUM($C775,$I747)&gt;AS$4,$W758/$I747,$W758-SUM($I775:AR775))))</f>
        <v>0</v>
      </c>
      <c r="AT775" s="31">
        <f>IF($I747="n/a",0,IF(AT$4&lt;=$C775,0,IF(SUM($C775,$I747)&gt;AT$4,$W758/$I747,$W758-SUM($I775:AS775))))</f>
        <v>0</v>
      </c>
      <c r="AU775" s="31">
        <f>IF($I747="n/a",0,IF(AU$4&lt;=$C775,0,IF(SUM($C775,$I747)&gt;AU$4,$W758/$I747,$W758-SUM($I775:AT775))))</f>
        <v>0</v>
      </c>
      <c r="AV775" s="31">
        <f>IF($I747="n/a",0,IF(AV$4&lt;=$C775,0,IF(SUM($C775,$I747)&gt;AV$4,$W758/$I747,$W758-SUM($I775:AU775))))</f>
        <v>0</v>
      </c>
      <c r="AW775" s="31">
        <f>IF($I747="n/a",0,IF(AW$4&lt;=$C775,0,IF(SUM($C775,$I747)&gt;AW$4,$W758/$I747,$W758-SUM($I775:AV775))))</f>
        <v>0</v>
      </c>
      <c r="AX775" s="31">
        <f>IF($I747="n/a",0,IF(AX$4&lt;=$C775,0,IF(SUM($C775,$I747)&gt;AX$4,$W758/$I747,$W758-SUM($I775:AW775))))</f>
        <v>0</v>
      </c>
      <c r="AY775" s="31">
        <f>IF($I747="n/a",0,IF(AY$4&lt;=$C775,0,IF(SUM($C775,$I747)&gt;AY$4,$W758/$I747,$W758-SUM($I775:AX775))))</f>
        <v>0</v>
      </c>
      <c r="AZ775" s="31">
        <f>IF($I747="n/a",0,IF(AZ$4&lt;=$C775,0,IF(SUM($C775,$I747)&gt;AZ$4,$W758/$I747,$W758-SUM($I775:AY775))))</f>
        <v>0</v>
      </c>
      <c r="BA775" s="31">
        <f>IF($I747="n/a",0,IF(BA$4&lt;=$C775,0,IF(SUM($C775,$I747)&gt;BA$4,$W758/$I747,$W758-SUM($I775:AZ775))))</f>
        <v>0</v>
      </c>
      <c r="BB775" s="31">
        <f>IF($I747="n/a",0,IF(BB$4&lt;=$C775,0,IF(SUM($C775,$I747)&gt;BB$4,$W758/$I747,$W758-SUM($I775:BA775))))</f>
        <v>0</v>
      </c>
      <c r="BC775" s="31">
        <f>IF($I747="n/a",0,IF(BC$4&lt;=$C775,0,IF(SUM($C775,$I747)&gt;BC$4,$W758/$I747,$W758-SUM($I775:BB775))))</f>
        <v>0</v>
      </c>
      <c r="BD775" s="31">
        <f>IF($I747="n/a",0,IF(BD$4&lt;=$C775,0,IF(SUM($C775,$I747)&gt;BD$4,$W758/$I747,$W758-SUM($I775:BC775))))</f>
        <v>0</v>
      </c>
      <c r="BE775" s="31">
        <f>IF($I747="n/a",0,IF(BE$4&lt;=$C775,0,IF(SUM($C775,$I747)&gt;BE$4,$W758/$I747,$W758-SUM($I775:BD775))))</f>
        <v>0</v>
      </c>
      <c r="BF775" s="31">
        <f>IF($I747="n/a",0,IF(BF$4&lt;=$C775,0,IF(SUM($C775,$I747)&gt;BF$4,$W758/$I747,$W758-SUM($I775:BE775))))</f>
        <v>0</v>
      </c>
      <c r="BG775" s="31">
        <f>IF($I747="n/a",0,IF(BG$4&lt;=$C775,0,IF(SUM($C775,$I747)&gt;BG$4,$W758/$I747,$W758-SUM($I775:BF775))))</f>
        <v>0</v>
      </c>
      <c r="BH775" s="31">
        <f>IF($I747="n/a",0,IF(BH$4&lt;=$C775,0,IF(SUM($C775,$I747)&gt;BH$4,$W758/$I747,$W758-SUM($I775:BG775))))</f>
        <v>0</v>
      </c>
      <c r="BI775" s="31">
        <f>IF($I747="n/a",0,IF(BI$4&lt;=$C775,0,IF(SUM($C775,$I747)&gt;BI$4,$W758/$I747,$W758-SUM($I775:BH775))))</f>
        <v>0</v>
      </c>
      <c r="BJ775" s="31">
        <f>IF($I747="n/a",0,IF(BJ$4&lt;=$C775,0,IF(SUM($C775,$I747)&gt;BJ$4,$W758/$I747,$W758-SUM($I775:BI775))))</f>
        <v>0</v>
      </c>
      <c r="BK775" s="31">
        <f>IF($I747="n/a",0,IF(BK$4&lt;=$C775,0,IF(SUM($C775,$I747)&gt;BK$4,$W758/$I747,$W758-SUM($I775:BJ775))))</f>
        <v>0</v>
      </c>
      <c r="BL775" s="31">
        <f>IF($I747="n/a",0,IF(BL$4&lt;=$C775,0,IF(SUM($C775,$I747)&gt;BL$4,$W758/$I747,$W758-SUM($I775:BK775))))</f>
        <v>0</v>
      </c>
      <c r="BM775" s="31">
        <f>IF($I747="n/a",0,IF(BM$4&lt;=$C775,0,IF(SUM($C775,$I747)&gt;BM$4,$W758/$I747,$W758-SUM($I775:BL775))))</f>
        <v>0</v>
      </c>
      <c r="BN775" s="31">
        <f>IF($I747="n/a",0,IF(BN$4&lt;=$C775,0,IF(SUM($C775,$I747)&gt;BN$4,$W758/$I747,$W758-SUM($I775:BM775))))</f>
        <v>0</v>
      </c>
      <c r="BO775" s="31">
        <f>IF($I747="n/a",0,IF(BO$4&lt;=$C775,0,IF(SUM($C775,$I747)&gt;BO$4,$W758/$I747,$W758-SUM($I775:BN775))))</f>
        <v>0</v>
      </c>
      <c r="BP775" s="31">
        <f>IF($I747="n/a",0,IF(BP$4&lt;=$C775,0,IF(SUM($C775,$I747)&gt;BP$4,$W758/$I747,$W758-SUM($I775:BO775))))</f>
        <v>0</v>
      </c>
      <c r="BQ775" s="31">
        <f>IF($I747="n/a",0,IF(BQ$4&lt;=$C775,0,IF(SUM($C775,$I747)&gt;BQ$4,$W758/$I747,$W758-SUM($I775:BP775))))</f>
        <v>0</v>
      </c>
      <c r="BR775" s="31">
        <f>IF($I747="n/a",0,IF(BR$4&lt;=$C775,0,IF(SUM($C775,$I747)&gt;BR$4,$W758/$I747,$W758-SUM($I775:BQ775))))</f>
        <v>0</v>
      </c>
      <c r="BS775" s="31">
        <f>IF($I747="n/a",0,IF(BS$4&lt;=$C775,0,IF(SUM($C775,$I747)&gt;BS$4,$W758/$I747,$W758-SUM($I775:BR775))))</f>
        <v>0</v>
      </c>
      <c r="BT775" s="31">
        <f>IF($I747="n/a",0,IF(BT$4&lt;=$C775,0,IF(SUM($C775,$I747)&gt;BT$4,$W758/$I747,$W758-SUM($I775:BS775))))</f>
        <v>0</v>
      </c>
      <c r="BU775" s="31">
        <f>IF($I747="n/a",0,IF(BU$4&lt;=$C775,0,IF(SUM($C775,$I747)&gt;BU$4,$W758/$I747,$W758-SUM($I775:BT775))))</f>
        <v>0</v>
      </c>
      <c r="BV775" s="31">
        <f>IF($I747="n/a",0,IF(BV$4&lt;=$C775,0,IF(SUM($C775,$I747)&gt;BV$4,$W758/$I747,$W758-SUM($I775:BU775))))</f>
        <v>0</v>
      </c>
      <c r="BW775" s="31">
        <f>IF($I747="n/a",0,IF(BW$4&lt;=$C775,0,IF(SUM($C775,$I747)&gt;BW$4,$W758/$I747,$W758-SUM($I775:BV775))))</f>
        <v>0</v>
      </c>
      <c r="BX775" s="31">
        <f>IF($I747="n/a",0,IF(BX$4&lt;=$C775,0,IF(SUM($C775,$I747)&gt;BX$4,$W758/$I747,$W758-SUM($I775:BW775))))</f>
        <v>0</v>
      </c>
      <c r="BY775" s="31">
        <f>IF($I747="n/a",0,IF(BY$4&lt;=$C775,0,IF(SUM($C775,$I747)&gt;BY$4,$W758/$I747,$W758-SUM($I775:BX775))))</f>
        <v>0</v>
      </c>
      <c r="BZ775" s="31">
        <f>IF($I747="n/a",0,IF(BZ$4&lt;=$C775,0,IF(SUM($C775,$I747)&gt;BZ$4,$W758/$I747,$W758-SUM($I775:BY775))))</f>
        <v>0</v>
      </c>
      <c r="CA775" s="31">
        <f>IF($I747="n/a",0,IF(CA$4&lt;=$C775,0,IF(SUM($C775,$I747)&gt;CA$4,$W758/$I747,$W758-SUM($I775:BZ775))))</f>
        <v>0</v>
      </c>
      <c r="CB775" s="31">
        <f>IF($I747="n/a",0,IF(CB$4&lt;=$C775,0,IF(SUM($C775,$I747)&gt;CB$4,$W758/$I747,$W758-SUM($I775:CA775))))</f>
        <v>0</v>
      </c>
      <c r="CC775" s="31">
        <f>IF($I747="n/a",0,IF(CC$4&lt;=$C775,0,IF(SUM($C775,$I747)&gt;CC$4,$W758/$I747,$W758-SUM($I775:CB775))))</f>
        <v>0</v>
      </c>
      <c r="CD775" s="31">
        <f>IF($I747="n/a",0,IF(CD$4&lt;=$C775,0,IF(SUM($C775,$I747)&gt;CD$4,$W758/$I747,$W758-SUM($I775:CC775))))</f>
        <v>0</v>
      </c>
      <c r="CE775" s="31">
        <f>IF($I747="n/a",0,IF(CE$4&lt;=$C775,0,IF(SUM($C775,$I747)&gt;CE$4,$W758/$I747,$W758-SUM($I775:CD775))))</f>
        <v>0</v>
      </c>
      <c r="CF775" s="31">
        <f>IF($I747="n/a",0,IF(CF$4&lt;=$C775,0,IF(SUM($C775,$I747)&gt;CF$4,$W758/$I747,$W758-SUM($I775:CE775))))</f>
        <v>0</v>
      </c>
    </row>
    <row r="776" spans="3:84" ht="12.75" customHeight="1">
      <c r="C776" s="202">
        <v>2030</v>
      </c>
      <c r="D776" s="21" t="s">
        <v>60</v>
      </c>
      <c r="E776" s="21" t="s">
        <v>197</v>
      </c>
      <c r="I776" s="31"/>
      <c r="J776" s="31">
        <f>IF($I747="n/a",0,IF(J$4&lt;=$C776,0,IF(SUM($C776,$I747)&gt;J$4,$X758/$I747,$X758-SUM($I776:I776))))</f>
        <v>0</v>
      </c>
      <c r="K776" s="31">
        <f>IF($I747="n/a",0,IF(K$4&lt;=$C776,0,IF(SUM($C776,$I747)&gt;K$4,$X758/$I747,$X758-SUM($I776:J776))))</f>
        <v>0</v>
      </c>
      <c r="L776" s="31">
        <f>IF($I747="n/a",0,IF(L$4&lt;=$C776,0,IF(SUM($C776,$I747)&gt;L$4,$X758/$I747,$X758-SUM($I776:K776))))</f>
        <v>0</v>
      </c>
      <c r="M776" s="31">
        <f>IF($I747="n/a",0,IF(M$4&lt;=$C776,0,IF(SUM($C776,$I747)&gt;M$4,$X758/$I747,$X758-SUM($I776:L776))))</f>
        <v>0</v>
      </c>
      <c r="N776" s="31">
        <f>IF($I747="n/a",0,IF(N$4&lt;=$C776,0,IF(SUM($C776,$I747)&gt;N$4,$X758/$I747,$X758-SUM($I776:M776))))</f>
        <v>0</v>
      </c>
      <c r="O776" s="31">
        <f>IF($I747="n/a",0,IF(O$4&lt;=$C776,0,IF(SUM($C776,$I747)&gt;O$4,$X758/$I747,$X758-SUM($I776:N776))))</f>
        <v>0</v>
      </c>
      <c r="P776" s="31">
        <f>IF($I747="n/a",0,IF(P$4&lt;=$C776,0,IF(SUM($C776,$I747)&gt;P$4,$X758/$I747,$X758-SUM($I776:O776))))</f>
        <v>0</v>
      </c>
      <c r="Q776" s="31">
        <f>IF($I747="n/a",0,IF(Q$4&lt;=$C776,0,IF(SUM($C776,$I747)&gt;Q$4,$X758/$I747,$X758-SUM($I776:P776))))</f>
        <v>0</v>
      </c>
      <c r="R776" s="31">
        <f>IF($I747="n/a",0,IF(R$4&lt;=$C776,0,IF(SUM($C776,$I747)&gt;R$4,$X758/$I747,$X758-SUM($I776:Q776))))</f>
        <v>0</v>
      </c>
      <c r="S776" s="31">
        <f>IF($I747="n/a",0,IF(S$4&lt;=$C776,0,IF(SUM($C776,$I747)&gt;S$4,$X758/$I747,$X758-SUM($I776:R776))))</f>
        <v>0</v>
      </c>
      <c r="T776" s="31">
        <f>IF($I747="n/a",0,IF(T$4&lt;=$C776,0,IF(SUM($C776,$I747)&gt;T$4,$X758/$I747,$X758-SUM($I776:S776))))</f>
        <v>0</v>
      </c>
      <c r="U776" s="31">
        <f>IF($I747="n/a",0,IF(U$4&lt;=$C776,0,IF(SUM($C776,$I747)&gt;U$4,$X758/$I747,$X758-SUM($I776:T776))))</f>
        <v>0</v>
      </c>
      <c r="V776" s="31">
        <f>IF($I747="n/a",0,IF(V$4&lt;=$C776,0,IF(SUM($C776,$I747)&gt;V$4,$X758/$I747,$X758-SUM($I776:U776))))</f>
        <v>0</v>
      </c>
      <c r="W776" s="31">
        <f>IF($I747="n/a",0,IF(W$4&lt;=$C776,0,IF(SUM($C776,$I747)&gt;W$4,$X758/$I747,$X758-SUM($I776:V776))))</f>
        <v>0</v>
      </c>
      <c r="X776" s="31">
        <f>IF($I747="n/a",0,IF(X$4&lt;=$C776,0,IF(SUM($C776,$I747)&gt;X$4,$X758/$I747,$X758-SUM($I776:W776))))</f>
        <v>0</v>
      </c>
      <c r="Y776" s="31">
        <f>IF($I747="n/a",0,IF(Y$4&lt;=$C776,0,IF(SUM($C776,$I747)&gt;Y$4,$X758/$I747,$X758-SUM($I776:X776))))</f>
        <v>0</v>
      </c>
      <c r="Z776" s="31">
        <f>IF($I747="n/a",0,IF(Z$4&lt;=$C776,0,IF(SUM($C776,$I747)&gt;Z$4,$X758/$I747,$X758-SUM($I776:Y776))))</f>
        <v>0</v>
      </c>
      <c r="AA776" s="31">
        <f>IF($I747="n/a",0,IF(AA$4&lt;=$C776,0,IF(SUM($C776,$I747)&gt;AA$4,$X758/$I747,$X758-SUM($I776:Z776))))</f>
        <v>0</v>
      </c>
      <c r="AB776" s="31">
        <f>IF($I747="n/a",0,IF(AB$4&lt;=$C776,0,IF(SUM($C776,$I747)&gt;AB$4,$X758/$I747,$X758-SUM($I776:AA776))))</f>
        <v>0</v>
      </c>
      <c r="AC776" s="31">
        <f>IF($I747="n/a",0,IF(AC$4&lt;=$C776,0,IF(SUM($C776,$I747)&gt;AC$4,$X758/$I747,$X758-SUM($I776:AB776))))</f>
        <v>0</v>
      </c>
      <c r="AD776" s="31">
        <f>IF($I747="n/a",0,IF(AD$4&lt;=$C776,0,IF(SUM($C776,$I747)&gt;AD$4,$X758/$I747,$X758-SUM($I776:AC776))))</f>
        <v>0</v>
      </c>
      <c r="AE776" s="31">
        <f>IF($I747="n/a",0,IF(AE$4&lt;=$C776,0,IF(SUM($C776,$I747)&gt;AE$4,$X758/$I747,$X758-SUM($I776:AD776))))</f>
        <v>0</v>
      </c>
      <c r="AF776" s="31">
        <f>IF($I747="n/a",0,IF(AF$4&lt;=$C776,0,IF(SUM($C776,$I747)&gt;AF$4,$X758/$I747,$X758-SUM($I776:AE776))))</f>
        <v>0</v>
      </c>
      <c r="AG776" s="31">
        <f>IF($I747="n/a",0,IF(AG$4&lt;=$C776,0,IF(SUM($C776,$I747)&gt;AG$4,$X758/$I747,$X758-SUM($I776:AF776))))</f>
        <v>0</v>
      </c>
      <c r="AH776" s="31">
        <f>IF($I747="n/a",0,IF(AH$4&lt;=$C776,0,IF(SUM($C776,$I747)&gt;AH$4,$X758/$I747,$X758-SUM($I776:AG776))))</f>
        <v>0</v>
      </c>
      <c r="AI776" s="31">
        <f>IF($I747="n/a",0,IF(AI$4&lt;=$C776,0,IF(SUM($C776,$I747)&gt;AI$4,$X758/$I747,$X758-SUM($I776:AH776))))</f>
        <v>0</v>
      </c>
      <c r="AJ776" s="31">
        <f>IF($I747="n/a",0,IF(AJ$4&lt;=$C776,0,IF(SUM($C776,$I747)&gt;AJ$4,$X758/$I747,$X758-SUM($I776:AI776))))</f>
        <v>0</v>
      </c>
      <c r="AK776" s="31">
        <f>IF($I747="n/a",0,IF(AK$4&lt;=$C776,0,IF(SUM($C776,$I747)&gt;AK$4,$X758/$I747,$X758-SUM($I776:AJ776))))</f>
        <v>0</v>
      </c>
      <c r="AL776" s="31">
        <f>IF($I747="n/a",0,IF(AL$4&lt;=$C776,0,IF(SUM($C776,$I747)&gt;AL$4,$X758/$I747,$X758-SUM($I776:AK776))))</f>
        <v>0</v>
      </c>
      <c r="AM776" s="31">
        <f>IF($I747="n/a",0,IF(AM$4&lt;=$C776,0,IF(SUM($C776,$I747)&gt;AM$4,$X758/$I747,$X758-SUM($I776:AL776))))</f>
        <v>0</v>
      </c>
      <c r="AN776" s="31">
        <f>IF($I747="n/a",0,IF(AN$4&lt;=$C776,0,IF(SUM($C776,$I747)&gt;AN$4,$X758/$I747,$X758-SUM($I776:AM776))))</f>
        <v>0</v>
      </c>
      <c r="AO776" s="31">
        <f>IF($I747="n/a",0,IF(AO$4&lt;=$C776,0,IF(SUM($C776,$I747)&gt;AO$4,$X758/$I747,$X758-SUM($I776:AN776))))</f>
        <v>0</v>
      </c>
      <c r="AP776" s="31">
        <f>IF($I747="n/a",0,IF(AP$4&lt;=$C776,0,IF(SUM($C776,$I747)&gt;AP$4,$X758/$I747,$X758-SUM($I776:AO776))))</f>
        <v>0</v>
      </c>
      <c r="AQ776" s="31">
        <f>IF($I747="n/a",0,IF(AQ$4&lt;=$C776,0,IF(SUM($C776,$I747)&gt;AQ$4,$X758/$I747,$X758-SUM($I776:AP776))))</f>
        <v>0</v>
      </c>
      <c r="AR776" s="31">
        <f>IF($I747="n/a",0,IF(AR$4&lt;=$C776,0,IF(SUM($C776,$I747)&gt;AR$4,$X758/$I747,$X758-SUM($I776:AQ776))))</f>
        <v>0</v>
      </c>
      <c r="AS776" s="31">
        <f>IF($I747="n/a",0,IF(AS$4&lt;=$C776,0,IF(SUM($C776,$I747)&gt;AS$4,$X758/$I747,$X758-SUM($I776:AR776))))</f>
        <v>0</v>
      </c>
      <c r="AT776" s="31">
        <f>IF($I747="n/a",0,IF(AT$4&lt;=$C776,0,IF(SUM($C776,$I747)&gt;AT$4,$X758/$I747,$X758-SUM($I776:AS776))))</f>
        <v>0</v>
      </c>
      <c r="AU776" s="31">
        <f>IF($I747="n/a",0,IF(AU$4&lt;=$C776,0,IF(SUM($C776,$I747)&gt;AU$4,$X758/$I747,$X758-SUM($I776:AT776))))</f>
        <v>0</v>
      </c>
      <c r="AV776" s="31">
        <f>IF($I747="n/a",0,IF(AV$4&lt;=$C776,0,IF(SUM($C776,$I747)&gt;AV$4,$X758/$I747,$X758-SUM($I776:AU776))))</f>
        <v>0</v>
      </c>
      <c r="AW776" s="31">
        <f>IF($I747="n/a",0,IF(AW$4&lt;=$C776,0,IF(SUM($C776,$I747)&gt;AW$4,$X758/$I747,$X758-SUM($I776:AV776))))</f>
        <v>0</v>
      </c>
      <c r="AX776" s="31">
        <f>IF($I747="n/a",0,IF(AX$4&lt;=$C776,0,IF(SUM($C776,$I747)&gt;AX$4,$X758/$I747,$X758-SUM($I776:AW776))))</f>
        <v>0</v>
      </c>
      <c r="AY776" s="31">
        <f>IF($I747="n/a",0,IF(AY$4&lt;=$C776,0,IF(SUM($C776,$I747)&gt;AY$4,$X758/$I747,$X758-SUM($I776:AX776))))</f>
        <v>0</v>
      </c>
      <c r="AZ776" s="31">
        <f>IF($I747="n/a",0,IF(AZ$4&lt;=$C776,0,IF(SUM($C776,$I747)&gt;AZ$4,$X758/$I747,$X758-SUM($I776:AY776))))</f>
        <v>0</v>
      </c>
      <c r="BA776" s="31">
        <f>IF($I747="n/a",0,IF(BA$4&lt;=$C776,0,IF(SUM($C776,$I747)&gt;BA$4,$X758/$I747,$X758-SUM($I776:AZ776))))</f>
        <v>0</v>
      </c>
      <c r="BB776" s="31">
        <f>IF($I747="n/a",0,IF(BB$4&lt;=$C776,0,IF(SUM($C776,$I747)&gt;BB$4,$X758/$I747,$X758-SUM($I776:BA776))))</f>
        <v>0</v>
      </c>
      <c r="BC776" s="31">
        <f>IF($I747="n/a",0,IF(BC$4&lt;=$C776,0,IF(SUM($C776,$I747)&gt;BC$4,$X758/$I747,$X758-SUM($I776:BB776))))</f>
        <v>0</v>
      </c>
      <c r="BD776" s="31">
        <f>IF($I747="n/a",0,IF(BD$4&lt;=$C776,0,IF(SUM($C776,$I747)&gt;BD$4,$X758/$I747,$X758-SUM($I776:BC776))))</f>
        <v>0</v>
      </c>
      <c r="BE776" s="31">
        <f>IF($I747="n/a",0,IF(BE$4&lt;=$C776,0,IF(SUM($C776,$I747)&gt;BE$4,$X758/$I747,$X758-SUM($I776:BD776))))</f>
        <v>0</v>
      </c>
      <c r="BF776" s="31">
        <f>IF($I747="n/a",0,IF(BF$4&lt;=$C776,0,IF(SUM($C776,$I747)&gt;BF$4,$X758/$I747,$X758-SUM($I776:BE776))))</f>
        <v>0</v>
      </c>
      <c r="BG776" s="31">
        <f>IF($I747="n/a",0,IF(BG$4&lt;=$C776,0,IF(SUM($C776,$I747)&gt;BG$4,$X758/$I747,$X758-SUM($I776:BF776))))</f>
        <v>0</v>
      </c>
      <c r="BH776" s="31">
        <f>IF($I747="n/a",0,IF(BH$4&lt;=$C776,0,IF(SUM($C776,$I747)&gt;BH$4,$X758/$I747,$X758-SUM($I776:BG776))))</f>
        <v>0</v>
      </c>
      <c r="BI776" s="31">
        <f>IF($I747="n/a",0,IF(BI$4&lt;=$C776,0,IF(SUM($C776,$I747)&gt;BI$4,$X758/$I747,$X758-SUM($I776:BH776))))</f>
        <v>0</v>
      </c>
      <c r="BJ776" s="31">
        <f>IF($I747="n/a",0,IF(BJ$4&lt;=$C776,0,IF(SUM($C776,$I747)&gt;BJ$4,$X758/$I747,$X758-SUM($I776:BI776))))</f>
        <v>0</v>
      </c>
      <c r="BK776" s="31">
        <f>IF($I747="n/a",0,IF(BK$4&lt;=$C776,0,IF(SUM($C776,$I747)&gt;BK$4,$X758/$I747,$X758-SUM($I776:BJ776))))</f>
        <v>0</v>
      </c>
      <c r="BL776" s="31">
        <f>IF($I747="n/a",0,IF(BL$4&lt;=$C776,0,IF(SUM($C776,$I747)&gt;BL$4,$X758/$I747,$X758-SUM($I776:BK776))))</f>
        <v>0</v>
      </c>
      <c r="BM776" s="31">
        <f>IF($I747="n/a",0,IF(BM$4&lt;=$C776,0,IF(SUM($C776,$I747)&gt;BM$4,$X758/$I747,$X758-SUM($I776:BL776))))</f>
        <v>0</v>
      </c>
      <c r="BN776" s="31">
        <f>IF($I747="n/a",0,IF(BN$4&lt;=$C776,0,IF(SUM($C776,$I747)&gt;BN$4,$X758/$I747,$X758-SUM($I776:BM776))))</f>
        <v>0</v>
      </c>
      <c r="BO776" s="31">
        <f>IF($I747="n/a",0,IF(BO$4&lt;=$C776,0,IF(SUM($C776,$I747)&gt;BO$4,$X758/$I747,$X758-SUM($I776:BN776))))</f>
        <v>0</v>
      </c>
      <c r="BP776" s="31">
        <f>IF($I747="n/a",0,IF(BP$4&lt;=$C776,0,IF(SUM($C776,$I747)&gt;BP$4,$X758/$I747,$X758-SUM($I776:BO776))))</f>
        <v>0</v>
      </c>
      <c r="BQ776" s="31">
        <f>IF($I747="n/a",0,IF(BQ$4&lt;=$C776,0,IF(SUM($C776,$I747)&gt;BQ$4,$X758/$I747,$X758-SUM($I776:BP776))))</f>
        <v>0</v>
      </c>
      <c r="BR776" s="31">
        <f>IF($I747="n/a",0,IF(BR$4&lt;=$C776,0,IF(SUM($C776,$I747)&gt;BR$4,$X758/$I747,$X758-SUM($I776:BQ776))))</f>
        <v>0</v>
      </c>
      <c r="BS776" s="31">
        <f>IF($I747="n/a",0,IF(BS$4&lt;=$C776,0,IF(SUM($C776,$I747)&gt;BS$4,$X758/$I747,$X758-SUM($I776:BR776))))</f>
        <v>0</v>
      </c>
      <c r="BT776" s="31">
        <f>IF($I747="n/a",0,IF(BT$4&lt;=$C776,0,IF(SUM($C776,$I747)&gt;BT$4,$X758/$I747,$X758-SUM($I776:BS776))))</f>
        <v>0</v>
      </c>
      <c r="BU776" s="31">
        <f>IF($I747="n/a",0,IF(BU$4&lt;=$C776,0,IF(SUM($C776,$I747)&gt;BU$4,$X758/$I747,$X758-SUM($I776:BT776))))</f>
        <v>0</v>
      </c>
      <c r="BV776" s="31">
        <f>IF($I747="n/a",0,IF(BV$4&lt;=$C776,0,IF(SUM($C776,$I747)&gt;BV$4,$X758/$I747,$X758-SUM($I776:BU776))))</f>
        <v>0</v>
      </c>
      <c r="BW776" s="31">
        <f>IF($I747="n/a",0,IF(BW$4&lt;=$C776,0,IF(SUM($C776,$I747)&gt;BW$4,$X758/$I747,$X758-SUM($I776:BV776))))</f>
        <v>0</v>
      </c>
      <c r="BX776" s="31">
        <f>IF($I747="n/a",0,IF(BX$4&lt;=$C776,0,IF(SUM($C776,$I747)&gt;BX$4,$X758/$I747,$X758-SUM($I776:BW776))))</f>
        <v>0</v>
      </c>
      <c r="BY776" s="31">
        <f>IF($I747="n/a",0,IF(BY$4&lt;=$C776,0,IF(SUM($C776,$I747)&gt;BY$4,$X758/$I747,$X758-SUM($I776:BX776))))</f>
        <v>0</v>
      </c>
      <c r="BZ776" s="31">
        <f>IF($I747="n/a",0,IF(BZ$4&lt;=$C776,0,IF(SUM($C776,$I747)&gt;BZ$4,$X758/$I747,$X758-SUM($I776:BY776))))</f>
        <v>0</v>
      </c>
      <c r="CA776" s="31">
        <f>IF($I747="n/a",0,IF(CA$4&lt;=$C776,0,IF(SUM($C776,$I747)&gt;CA$4,$X758/$I747,$X758-SUM($I776:BZ776))))</f>
        <v>0</v>
      </c>
      <c r="CB776" s="31">
        <f>IF($I747="n/a",0,IF(CB$4&lt;=$C776,0,IF(SUM($C776,$I747)&gt;CB$4,$X758/$I747,$X758-SUM($I776:CA776))))</f>
        <v>0</v>
      </c>
      <c r="CC776" s="31">
        <f>IF($I747="n/a",0,IF(CC$4&lt;=$C776,0,IF(SUM($C776,$I747)&gt;CC$4,$X758/$I747,$X758-SUM($I776:CB776))))</f>
        <v>0</v>
      </c>
      <c r="CD776" s="31">
        <f>IF($I747="n/a",0,IF(CD$4&lt;=$C776,0,IF(SUM($C776,$I747)&gt;CD$4,$X758/$I747,$X758-SUM($I776:CC776))))</f>
        <v>0</v>
      </c>
      <c r="CE776" s="31">
        <f>IF($I747="n/a",0,IF(CE$4&lt;=$C776,0,IF(SUM($C776,$I747)&gt;CE$4,$X758/$I747,$X758-SUM($I776:CD776))))</f>
        <v>0</v>
      </c>
      <c r="CF776" s="31">
        <f>IF($I747="n/a",0,IF(CF$4&lt;=$C776,0,IF(SUM($C776,$I747)&gt;CF$4,$X758/$I747,$X758-SUM($I776:CE776))))</f>
        <v>0</v>
      </c>
    </row>
    <row r="777" spans="3:84" ht="12.75" customHeight="1">
      <c r="C777" s="202">
        <v>2031</v>
      </c>
      <c r="D777" s="21" t="s">
        <v>61</v>
      </c>
      <c r="E777" s="21" t="s">
        <v>197</v>
      </c>
      <c r="I777" s="31"/>
      <c r="J777" s="31">
        <f>IF($I747="n/a",0,IF(J$4&lt;=$C777,0,IF(SUM($C777,$I747)&gt;J$4,$Y758/$I747,$Y758-SUM($I777:I777))))</f>
        <v>0</v>
      </c>
      <c r="K777" s="31">
        <f>IF($I747="n/a",0,IF(K$4&lt;=$C777,0,IF(SUM($C777,$I747)&gt;K$4,$Y758/$I747,$Y758-SUM($I777:J777))))</f>
        <v>0</v>
      </c>
      <c r="L777" s="31">
        <f>IF($I747="n/a",0,IF(L$4&lt;=$C777,0,IF(SUM($C777,$I747)&gt;L$4,$Y758/$I747,$Y758-SUM($I777:K777))))</f>
        <v>0</v>
      </c>
      <c r="M777" s="31">
        <f>IF($I747="n/a",0,IF(M$4&lt;=$C777,0,IF(SUM($C777,$I747)&gt;M$4,$Y758/$I747,$Y758-SUM($I777:L777))))</f>
        <v>0</v>
      </c>
      <c r="N777" s="31">
        <f>IF($I747="n/a",0,IF(N$4&lt;=$C777,0,IF(SUM($C777,$I747)&gt;N$4,$Y758/$I747,$Y758-SUM($I777:M777))))</f>
        <v>0</v>
      </c>
      <c r="O777" s="31">
        <f>IF($I747="n/a",0,IF(O$4&lt;=$C777,0,IF(SUM($C777,$I747)&gt;O$4,$Y758/$I747,$Y758-SUM($I777:N777))))</f>
        <v>0</v>
      </c>
      <c r="P777" s="31">
        <f>IF($I747="n/a",0,IF(P$4&lt;=$C777,0,IF(SUM($C777,$I747)&gt;P$4,$Y758/$I747,$Y758-SUM($I777:O777))))</f>
        <v>0</v>
      </c>
      <c r="Q777" s="31">
        <f>IF($I747="n/a",0,IF(Q$4&lt;=$C777,0,IF(SUM($C777,$I747)&gt;Q$4,$Y758/$I747,$Y758-SUM($I777:P777))))</f>
        <v>0</v>
      </c>
      <c r="R777" s="31">
        <f>IF($I747="n/a",0,IF(R$4&lt;=$C777,0,IF(SUM($C777,$I747)&gt;R$4,$Y758/$I747,$Y758-SUM($I777:Q777))))</f>
        <v>0</v>
      </c>
      <c r="S777" s="31">
        <f>IF($I747="n/a",0,IF(S$4&lt;=$C777,0,IF(SUM($C777,$I747)&gt;S$4,$Y758/$I747,$Y758-SUM($I777:R777))))</f>
        <v>0</v>
      </c>
      <c r="T777" s="31">
        <f>IF($I747="n/a",0,IF(T$4&lt;=$C777,0,IF(SUM($C777,$I747)&gt;T$4,$Y758/$I747,$Y758-SUM($I777:S777))))</f>
        <v>0</v>
      </c>
      <c r="U777" s="31">
        <f>IF($I747="n/a",0,IF(U$4&lt;=$C777,0,IF(SUM($C777,$I747)&gt;U$4,$Y758/$I747,$Y758-SUM($I777:T777))))</f>
        <v>0</v>
      </c>
      <c r="V777" s="31">
        <f>IF($I747="n/a",0,IF(V$4&lt;=$C777,0,IF(SUM($C777,$I747)&gt;V$4,$Y758/$I747,$Y758-SUM($I777:U777))))</f>
        <v>0</v>
      </c>
      <c r="W777" s="31">
        <f>IF($I747="n/a",0,IF(W$4&lt;=$C777,0,IF(SUM($C777,$I747)&gt;W$4,$Y758/$I747,$Y758-SUM($I777:V777))))</f>
        <v>0</v>
      </c>
      <c r="X777" s="31">
        <f>IF($I747="n/a",0,IF(X$4&lt;=$C777,0,IF(SUM($C777,$I747)&gt;X$4,$Y758/$I747,$Y758-SUM($I777:W777))))</f>
        <v>0</v>
      </c>
      <c r="Y777" s="31">
        <f>IF($I747="n/a",0,IF(Y$4&lt;=$C777,0,IF(SUM($C777,$I747)&gt;Y$4,$Y758/$I747,$Y758-SUM($I777:X777))))</f>
        <v>0</v>
      </c>
      <c r="Z777" s="31">
        <f>IF($I747="n/a",0,IF(Z$4&lt;=$C777,0,IF(SUM($C777,$I747)&gt;Z$4,$Y758/$I747,$Y758-SUM($I777:Y777))))</f>
        <v>0</v>
      </c>
      <c r="AA777" s="31">
        <f>IF($I747="n/a",0,IF(AA$4&lt;=$C777,0,IF(SUM($C777,$I747)&gt;AA$4,$Y758/$I747,$Y758-SUM($I777:Z777))))</f>
        <v>0</v>
      </c>
      <c r="AB777" s="31">
        <f>IF($I747="n/a",0,IF(AB$4&lt;=$C777,0,IF(SUM($C777,$I747)&gt;AB$4,$Y758/$I747,$Y758-SUM($I777:AA777))))</f>
        <v>0</v>
      </c>
      <c r="AC777" s="31">
        <f>IF($I747="n/a",0,IF(AC$4&lt;=$C777,0,IF(SUM($C777,$I747)&gt;AC$4,$Y758/$I747,$Y758-SUM($I777:AB777))))</f>
        <v>0</v>
      </c>
      <c r="AD777" s="31">
        <f>IF($I747="n/a",0,IF(AD$4&lt;=$C777,0,IF(SUM($C777,$I747)&gt;AD$4,$Y758/$I747,$Y758-SUM($I777:AC777))))</f>
        <v>0</v>
      </c>
      <c r="AE777" s="31">
        <f>IF($I747="n/a",0,IF(AE$4&lt;=$C777,0,IF(SUM($C777,$I747)&gt;AE$4,$Y758/$I747,$Y758-SUM($I777:AD777))))</f>
        <v>0</v>
      </c>
      <c r="AF777" s="31">
        <f>IF($I747="n/a",0,IF(AF$4&lt;=$C777,0,IF(SUM($C777,$I747)&gt;AF$4,$Y758/$I747,$Y758-SUM($I777:AE777))))</f>
        <v>0</v>
      </c>
      <c r="AG777" s="31">
        <f>IF($I747="n/a",0,IF(AG$4&lt;=$C777,0,IF(SUM($C777,$I747)&gt;AG$4,$Y758/$I747,$Y758-SUM($I777:AF777))))</f>
        <v>0</v>
      </c>
      <c r="AH777" s="31">
        <f>IF($I747="n/a",0,IF(AH$4&lt;=$C777,0,IF(SUM($C777,$I747)&gt;AH$4,$Y758/$I747,$Y758-SUM($I777:AG777))))</f>
        <v>0</v>
      </c>
      <c r="AI777" s="31">
        <f>IF($I747="n/a",0,IF(AI$4&lt;=$C777,0,IF(SUM($C777,$I747)&gt;AI$4,$Y758/$I747,$Y758-SUM($I777:AH777))))</f>
        <v>0</v>
      </c>
      <c r="AJ777" s="31">
        <f>IF($I747="n/a",0,IF(AJ$4&lt;=$C777,0,IF(SUM($C777,$I747)&gt;AJ$4,$Y758/$I747,$Y758-SUM($I777:AI777))))</f>
        <v>0</v>
      </c>
      <c r="AK777" s="31">
        <f>IF($I747="n/a",0,IF(AK$4&lt;=$C777,0,IF(SUM($C777,$I747)&gt;AK$4,$Y758/$I747,$Y758-SUM($I777:AJ777))))</f>
        <v>0</v>
      </c>
      <c r="AL777" s="31">
        <f>IF($I747="n/a",0,IF(AL$4&lt;=$C777,0,IF(SUM($C777,$I747)&gt;AL$4,$Y758/$I747,$Y758-SUM($I777:AK777))))</f>
        <v>0</v>
      </c>
      <c r="AM777" s="31">
        <f>IF($I747="n/a",0,IF(AM$4&lt;=$C777,0,IF(SUM($C777,$I747)&gt;AM$4,$Y758/$I747,$Y758-SUM($I777:AL777))))</f>
        <v>0</v>
      </c>
      <c r="AN777" s="31">
        <f>IF($I747="n/a",0,IF(AN$4&lt;=$C777,0,IF(SUM($C777,$I747)&gt;AN$4,$Y758/$I747,$Y758-SUM($I777:AM777))))</f>
        <v>0</v>
      </c>
      <c r="AO777" s="31">
        <f>IF($I747="n/a",0,IF(AO$4&lt;=$C777,0,IF(SUM($C777,$I747)&gt;AO$4,$Y758/$I747,$Y758-SUM($I777:AN777))))</f>
        <v>0</v>
      </c>
      <c r="AP777" s="31">
        <f>IF($I747="n/a",0,IF(AP$4&lt;=$C777,0,IF(SUM($C777,$I747)&gt;AP$4,$Y758/$I747,$Y758-SUM($I777:AO777))))</f>
        <v>0</v>
      </c>
      <c r="AQ777" s="31">
        <f>IF($I747="n/a",0,IF(AQ$4&lt;=$C777,0,IF(SUM($C777,$I747)&gt;AQ$4,$Y758/$I747,$Y758-SUM($I777:AP777))))</f>
        <v>0</v>
      </c>
      <c r="AR777" s="31">
        <f>IF($I747="n/a",0,IF(AR$4&lt;=$C777,0,IF(SUM($C777,$I747)&gt;AR$4,$Y758/$I747,$Y758-SUM($I777:AQ777))))</f>
        <v>0</v>
      </c>
      <c r="AS777" s="31">
        <f>IF($I747="n/a",0,IF(AS$4&lt;=$C777,0,IF(SUM($C777,$I747)&gt;AS$4,$Y758/$I747,$Y758-SUM($I777:AR777))))</f>
        <v>0</v>
      </c>
      <c r="AT777" s="31">
        <f>IF($I747="n/a",0,IF(AT$4&lt;=$C777,0,IF(SUM($C777,$I747)&gt;AT$4,$Y758/$I747,$Y758-SUM($I777:AS777))))</f>
        <v>0</v>
      </c>
      <c r="AU777" s="31">
        <f>IF($I747="n/a",0,IF(AU$4&lt;=$C777,0,IF(SUM($C777,$I747)&gt;AU$4,$Y758/$I747,$Y758-SUM($I777:AT777))))</f>
        <v>0</v>
      </c>
      <c r="AV777" s="31">
        <f>IF($I747="n/a",0,IF(AV$4&lt;=$C777,0,IF(SUM($C777,$I747)&gt;AV$4,$Y758/$I747,$Y758-SUM($I777:AU777))))</f>
        <v>0</v>
      </c>
      <c r="AW777" s="31">
        <f>IF($I747="n/a",0,IF(AW$4&lt;=$C777,0,IF(SUM($C777,$I747)&gt;AW$4,$Y758/$I747,$Y758-SUM($I777:AV777))))</f>
        <v>0</v>
      </c>
      <c r="AX777" s="31">
        <f>IF($I747="n/a",0,IF(AX$4&lt;=$C777,0,IF(SUM($C777,$I747)&gt;AX$4,$Y758/$I747,$Y758-SUM($I777:AW777))))</f>
        <v>0</v>
      </c>
      <c r="AY777" s="31">
        <f>IF($I747="n/a",0,IF(AY$4&lt;=$C777,0,IF(SUM($C777,$I747)&gt;AY$4,$Y758/$I747,$Y758-SUM($I777:AX777))))</f>
        <v>0</v>
      </c>
      <c r="AZ777" s="31">
        <f>IF($I747="n/a",0,IF(AZ$4&lt;=$C777,0,IF(SUM($C777,$I747)&gt;AZ$4,$Y758/$I747,$Y758-SUM($I777:AY777))))</f>
        <v>0</v>
      </c>
      <c r="BA777" s="31">
        <f>IF($I747="n/a",0,IF(BA$4&lt;=$C777,0,IF(SUM($C777,$I747)&gt;BA$4,$Y758/$I747,$Y758-SUM($I777:AZ777))))</f>
        <v>0</v>
      </c>
      <c r="BB777" s="31">
        <f>IF($I747="n/a",0,IF(BB$4&lt;=$C777,0,IF(SUM($C777,$I747)&gt;BB$4,$Y758/$I747,$Y758-SUM($I777:BA777))))</f>
        <v>0</v>
      </c>
      <c r="BC777" s="31">
        <f>IF($I747="n/a",0,IF(BC$4&lt;=$C777,0,IF(SUM($C777,$I747)&gt;BC$4,$Y758/$I747,$Y758-SUM($I777:BB777))))</f>
        <v>0</v>
      </c>
      <c r="BD777" s="31">
        <f>IF($I747="n/a",0,IF(BD$4&lt;=$C777,0,IF(SUM($C777,$I747)&gt;BD$4,$Y758/$I747,$Y758-SUM($I777:BC777))))</f>
        <v>0</v>
      </c>
      <c r="BE777" s="31">
        <f>IF($I747="n/a",0,IF(BE$4&lt;=$C777,0,IF(SUM($C777,$I747)&gt;BE$4,$Y758/$I747,$Y758-SUM($I777:BD777))))</f>
        <v>0</v>
      </c>
      <c r="BF777" s="31">
        <f>IF($I747="n/a",0,IF(BF$4&lt;=$C777,0,IF(SUM($C777,$I747)&gt;BF$4,$Y758/$I747,$Y758-SUM($I777:BE777))))</f>
        <v>0</v>
      </c>
      <c r="BG777" s="31">
        <f>IF($I747="n/a",0,IF(BG$4&lt;=$C777,0,IF(SUM($C777,$I747)&gt;BG$4,$Y758/$I747,$Y758-SUM($I777:BF777))))</f>
        <v>0</v>
      </c>
      <c r="BH777" s="31">
        <f>IF($I747="n/a",0,IF(BH$4&lt;=$C777,0,IF(SUM($C777,$I747)&gt;BH$4,$Y758/$I747,$Y758-SUM($I777:BG777))))</f>
        <v>0</v>
      </c>
      <c r="BI777" s="31">
        <f>IF($I747="n/a",0,IF(BI$4&lt;=$C777,0,IF(SUM($C777,$I747)&gt;BI$4,$Y758/$I747,$Y758-SUM($I777:BH777))))</f>
        <v>0</v>
      </c>
      <c r="BJ777" s="31">
        <f>IF($I747="n/a",0,IF(BJ$4&lt;=$C777,0,IF(SUM($C777,$I747)&gt;BJ$4,$Y758/$I747,$Y758-SUM($I777:BI777))))</f>
        <v>0</v>
      </c>
      <c r="BK777" s="31">
        <f>IF($I747="n/a",0,IF(BK$4&lt;=$C777,0,IF(SUM($C777,$I747)&gt;BK$4,$Y758/$I747,$Y758-SUM($I777:BJ777))))</f>
        <v>0</v>
      </c>
      <c r="BL777" s="31">
        <f>IF($I747="n/a",0,IF(BL$4&lt;=$C777,0,IF(SUM($C777,$I747)&gt;BL$4,$Y758/$I747,$Y758-SUM($I777:BK777))))</f>
        <v>0</v>
      </c>
      <c r="BM777" s="31">
        <f>IF($I747="n/a",0,IF(BM$4&lt;=$C777,0,IF(SUM($C777,$I747)&gt;BM$4,$Y758/$I747,$Y758-SUM($I777:BL777))))</f>
        <v>0</v>
      </c>
      <c r="BN777" s="31">
        <f>IF($I747="n/a",0,IF(BN$4&lt;=$C777,0,IF(SUM($C777,$I747)&gt;BN$4,$Y758/$I747,$Y758-SUM($I777:BM777))))</f>
        <v>0</v>
      </c>
      <c r="BO777" s="31">
        <f>IF($I747="n/a",0,IF(BO$4&lt;=$C777,0,IF(SUM($C777,$I747)&gt;BO$4,$Y758/$I747,$Y758-SUM($I777:BN777))))</f>
        <v>0</v>
      </c>
      <c r="BP777" s="31">
        <f>IF($I747="n/a",0,IF(BP$4&lt;=$C777,0,IF(SUM($C777,$I747)&gt;BP$4,$Y758/$I747,$Y758-SUM($I777:BO777))))</f>
        <v>0</v>
      </c>
      <c r="BQ777" s="31">
        <f>IF($I747="n/a",0,IF(BQ$4&lt;=$C777,0,IF(SUM($C777,$I747)&gt;BQ$4,$Y758/$I747,$Y758-SUM($I777:BP777))))</f>
        <v>0</v>
      </c>
      <c r="BR777" s="31">
        <f>IF($I747="n/a",0,IF(BR$4&lt;=$C777,0,IF(SUM($C777,$I747)&gt;BR$4,$Y758/$I747,$Y758-SUM($I777:BQ777))))</f>
        <v>0</v>
      </c>
      <c r="BS777" s="31">
        <f>IF($I747="n/a",0,IF(BS$4&lt;=$C777,0,IF(SUM($C777,$I747)&gt;BS$4,$Y758/$I747,$Y758-SUM($I777:BR777))))</f>
        <v>0</v>
      </c>
      <c r="BT777" s="31">
        <f>IF($I747="n/a",0,IF(BT$4&lt;=$C777,0,IF(SUM($C777,$I747)&gt;BT$4,$Y758/$I747,$Y758-SUM($I777:BS777))))</f>
        <v>0</v>
      </c>
      <c r="BU777" s="31">
        <f>IF($I747="n/a",0,IF(BU$4&lt;=$C777,0,IF(SUM($C777,$I747)&gt;BU$4,$Y758/$I747,$Y758-SUM($I777:BT777))))</f>
        <v>0</v>
      </c>
      <c r="BV777" s="31">
        <f>IF($I747="n/a",0,IF(BV$4&lt;=$C777,0,IF(SUM($C777,$I747)&gt;BV$4,$Y758/$I747,$Y758-SUM($I777:BU777))))</f>
        <v>0</v>
      </c>
      <c r="BW777" s="31">
        <f>IF($I747="n/a",0,IF(BW$4&lt;=$C777,0,IF(SUM($C777,$I747)&gt;BW$4,$Y758/$I747,$Y758-SUM($I777:BV777))))</f>
        <v>0</v>
      </c>
      <c r="BX777" s="31">
        <f>IF($I747="n/a",0,IF(BX$4&lt;=$C777,0,IF(SUM($C777,$I747)&gt;BX$4,$Y758/$I747,$Y758-SUM($I777:BW777))))</f>
        <v>0</v>
      </c>
      <c r="BY777" s="31">
        <f>IF($I747="n/a",0,IF(BY$4&lt;=$C777,0,IF(SUM($C777,$I747)&gt;BY$4,$Y758/$I747,$Y758-SUM($I777:BX777))))</f>
        <v>0</v>
      </c>
      <c r="BZ777" s="31">
        <f>IF($I747="n/a",0,IF(BZ$4&lt;=$C777,0,IF(SUM($C777,$I747)&gt;BZ$4,$Y758/$I747,$Y758-SUM($I777:BY777))))</f>
        <v>0</v>
      </c>
      <c r="CA777" s="31">
        <f>IF($I747="n/a",0,IF(CA$4&lt;=$C777,0,IF(SUM($C777,$I747)&gt;CA$4,$Y758/$I747,$Y758-SUM($I777:BZ777))))</f>
        <v>0</v>
      </c>
      <c r="CB777" s="31">
        <f>IF($I747="n/a",0,IF(CB$4&lt;=$C777,0,IF(SUM($C777,$I747)&gt;CB$4,$Y758/$I747,$Y758-SUM($I777:CA777))))</f>
        <v>0</v>
      </c>
      <c r="CC777" s="31">
        <f>IF($I747="n/a",0,IF(CC$4&lt;=$C777,0,IF(SUM($C777,$I747)&gt;CC$4,$Y758/$I747,$Y758-SUM($I777:CB777))))</f>
        <v>0</v>
      </c>
      <c r="CD777" s="31">
        <f>IF($I747="n/a",0,IF(CD$4&lt;=$C777,0,IF(SUM($C777,$I747)&gt;CD$4,$Y758/$I747,$Y758-SUM($I777:CC777))))</f>
        <v>0</v>
      </c>
      <c r="CE777" s="31">
        <f>IF($I747="n/a",0,IF(CE$4&lt;=$C777,0,IF(SUM($C777,$I747)&gt;CE$4,$Y758/$I747,$Y758-SUM($I777:CD777))))</f>
        <v>0</v>
      </c>
      <c r="CF777" s="31">
        <f>IF($I747="n/a",0,IF(CF$4&lt;=$C777,0,IF(SUM($C777,$I747)&gt;CF$4,$Y758/$I747,$Y758-SUM($I777:CE777))))</f>
        <v>0</v>
      </c>
    </row>
    <row r="778" spans="3:84" ht="12.75" customHeight="1">
      <c r="C778" s="202">
        <v>2032</v>
      </c>
      <c r="D778" s="21" t="s">
        <v>62</v>
      </c>
      <c r="E778" s="21" t="s">
        <v>197</v>
      </c>
      <c r="I778" s="31"/>
      <c r="J778" s="31">
        <f>IF($I747="n/a",0,IF(J$4&lt;=$C778,0,IF(SUM($C778,$I747)&gt;J$4,$Z758/$I747,$Z758-SUM($I778:I778))))</f>
        <v>0</v>
      </c>
      <c r="K778" s="31">
        <f>IF($I747="n/a",0,IF(K$4&lt;=$C778,0,IF(SUM($C778,$I747)&gt;K$4,$Z758/$I747,$Z758-SUM($I778:J778))))</f>
        <v>0</v>
      </c>
      <c r="L778" s="31">
        <f>IF($I747="n/a",0,IF(L$4&lt;=$C778,0,IF(SUM($C778,$I747)&gt;L$4,$Z758/$I747,$Z758-SUM($I778:K778))))</f>
        <v>0</v>
      </c>
      <c r="M778" s="31">
        <f>IF($I747="n/a",0,IF(M$4&lt;=$C778,0,IF(SUM($C778,$I747)&gt;M$4,$Z758/$I747,$Z758-SUM($I778:L778))))</f>
        <v>0</v>
      </c>
      <c r="N778" s="31">
        <f>IF($I747="n/a",0,IF(N$4&lt;=$C778,0,IF(SUM($C778,$I747)&gt;N$4,$Z758/$I747,$Z758-SUM($I778:M778))))</f>
        <v>0</v>
      </c>
      <c r="O778" s="31">
        <f>IF($I747="n/a",0,IF(O$4&lt;=$C778,0,IF(SUM($C778,$I747)&gt;O$4,$Z758/$I747,$Z758-SUM($I778:N778))))</f>
        <v>0</v>
      </c>
      <c r="P778" s="31">
        <f>IF($I747="n/a",0,IF(P$4&lt;=$C778,0,IF(SUM($C778,$I747)&gt;P$4,$Z758/$I747,$Z758-SUM($I778:O778))))</f>
        <v>0</v>
      </c>
      <c r="Q778" s="31">
        <f>IF($I747="n/a",0,IF(Q$4&lt;=$C778,0,IF(SUM($C778,$I747)&gt;Q$4,$Z758/$I747,$Z758-SUM($I778:P778))))</f>
        <v>0</v>
      </c>
      <c r="R778" s="31">
        <f>IF($I747="n/a",0,IF(R$4&lt;=$C778,0,IF(SUM($C778,$I747)&gt;R$4,$Z758/$I747,$Z758-SUM($I778:Q778))))</f>
        <v>0</v>
      </c>
      <c r="S778" s="31">
        <f>IF($I747="n/a",0,IF(S$4&lt;=$C778,0,IF(SUM($C778,$I747)&gt;S$4,$Z758/$I747,$Z758-SUM($I778:R778))))</f>
        <v>0</v>
      </c>
      <c r="T778" s="31">
        <f>IF($I747="n/a",0,IF(T$4&lt;=$C778,0,IF(SUM($C778,$I747)&gt;T$4,$Z758/$I747,$Z758-SUM($I778:S778))))</f>
        <v>0</v>
      </c>
      <c r="U778" s="31">
        <f>IF($I747="n/a",0,IF(U$4&lt;=$C778,0,IF(SUM($C778,$I747)&gt;U$4,$Z758/$I747,$Z758-SUM($I778:T778))))</f>
        <v>0</v>
      </c>
      <c r="V778" s="31">
        <f>IF($I747="n/a",0,IF(V$4&lt;=$C778,0,IF(SUM($C778,$I747)&gt;V$4,$Z758/$I747,$Z758-SUM($I778:U778))))</f>
        <v>0</v>
      </c>
      <c r="W778" s="31">
        <f>IF($I747="n/a",0,IF(W$4&lt;=$C778,0,IF(SUM($C778,$I747)&gt;W$4,$Z758/$I747,$Z758-SUM($I778:V778))))</f>
        <v>0</v>
      </c>
      <c r="X778" s="31">
        <f>IF($I747="n/a",0,IF(X$4&lt;=$C778,0,IF(SUM($C778,$I747)&gt;X$4,$Z758/$I747,$Z758-SUM($I778:W778))))</f>
        <v>0</v>
      </c>
      <c r="Y778" s="31">
        <f>IF($I747="n/a",0,IF(Y$4&lt;=$C778,0,IF(SUM($C778,$I747)&gt;Y$4,$Z758/$I747,$Z758-SUM($I778:X778))))</f>
        <v>0</v>
      </c>
      <c r="Z778" s="31">
        <f>IF($I747="n/a",0,IF(Z$4&lt;=$C778,0,IF(SUM($C778,$I747)&gt;Z$4,$Z758/$I747,$Z758-SUM($I778:Y778))))</f>
        <v>0</v>
      </c>
      <c r="AA778" s="31">
        <f>IF($I747="n/a",0,IF(AA$4&lt;=$C778,0,IF(SUM($C778,$I747)&gt;AA$4,$Z758/$I747,$Z758-SUM($I778:Z778))))</f>
        <v>0</v>
      </c>
      <c r="AB778" s="31">
        <f>IF($I747="n/a",0,IF(AB$4&lt;=$C778,0,IF(SUM($C778,$I747)&gt;AB$4,$Z758/$I747,$Z758-SUM($I778:AA778))))</f>
        <v>0</v>
      </c>
      <c r="AC778" s="31">
        <f>IF($I747="n/a",0,IF(AC$4&lt;=$C778,0,IF(SUM($C778,$I747)&gt;AC$4,$Z758/$I747,$Z758-SUM($I778:AB778))))</f>
        <v>0</v>
      </c>
      <c r="AD778" s="31">
        <f>IF($I747="n/a",0,IF(AD$4&lt;=$C778,0,IF(SUM($C778,$I747)&gt;AD$4,$Z758/$I747,$Z758-SUM($I778:AC778))))</f>
        <v>0</v>
      </c>
      <c r="AE778" s="31">
        <f>IF($I747="n/a",0,IF(AE$4&lt;=$C778,0,IF(SUM($C778,$I747)&gt;AE$4,$Z758/$I747,$Z758-SUM($I778:AD778))))</f>
        <v>0</v>
      </c>
      <c r="AF778" s="31">
        <f>IF($I747="n/a",0,IF(AF$4&lt;=$C778,0,IF(SUM($C778,$I747)&gt;AF$4,$Z758/$I747,$Z758-SUM($I778:AE778))))</f>
        <v>0</v>
      </c>
      <c r="AG778" s="31">
        <f>IF($I747="n/a",0,IF(AG$4&lt;=$C778,0,IF(SUM($C778,$I747)&gt;AG$4,$Z758/$I747,$Z758-SUM($I778:AF778))))</f>
        <v>0</v>
      </c>
      <c r="AH778" s="31">
        <f>IF($I747="n/a",0,IF(AH$4&lt;=$C778,0,IF(SUM($C778,$I747)&gt;AH$4,$Z758/$I747,$Z758-SUM($I778:AG778))))</f>
        <v>0</v>
      </c>
      <c r="AI778" s="31">
        <f>IF($I747="n/a",0,IF(AI$4&lt;=$C778,0,IF(SUM($C778,$I747)&gt;AI$4,$Z758/$I747,$Z758-SUM($I778:AH778))))</f>
        <v>0</v>
      </c>
      <c r="AJ778" s="31">
        <f>IF($I747="n/a",0,IF(AJ$4&lt;=$C778,0,IF(SUM($C778,$I747)&gt;AJ$4,$Z758/$I747,$Z758-SUM($I778:AI778))))</f>
        <v>0</v>
      </c>
      <c r="AK778" s="31">
        <f>IF($I747="n/a",0,IF(AK$4&lt;=$C778,0,IF(SUM($C778,$I747)&gt;AK$4,$Z758/$I747,$Z758-SUM($I778:AJ778))))</f>
        <v>0</v>
      </c>
      <c r="AL778" s="31">
        <f>IF($I747="n/a",0,IF(AL$4&lt;=$C778,0,IF(SUM($C778,$I747)&gt;AL$4,$Z758/$I747,$Z758-SUM($I778:AK778))))</f>
        <v>0</v>
      </c>
      <c r="AM778" s="31">
        <f>IF($I747="n/a",0,IF(AM$4&lt;=$C778,0,IF(SUM($C778,$I747)&gt;AM$4,$Z758/$I747,$Z758-SUM($I778:AL778))))</f>
        <v>0</v>
      </c>
      <c r="AN778" s="31">
        <f>IF($I747="n/a",0,IF(AN$4&lt;=$C778,0,IF(SUM($C778,$I747)&gt;AN$4,$Z758/$I747,$Z758-SUM($I778:AM778))))</f>
        <v>0</v>
      </c>
      <c r="AO778" s="31">
        <f>IF($I747="n/a",0,IF(AO$4&lt;=$C778,0,IF(SUM($C778,$I747)&gt;AO$4,$Z758/$I747,$Z758-SUM($I778:AN778))))</f>
        <v>0</v>
      </c>
      <c r="AP778" s="31">
        <f>IF($I747="n/a",0,IF(AP$4&lt;=$C778,0,IF(SUM($C778,$I747)&gt;AP$4,$Z758/$I747,$Z758-SUM($I778:AO778))))</f>
        <v>0</v>
      </c>
      <c r="AQ778" s="31">
        <f>IF($I747="n/a",0,IF(AQ$4&lt;=$C778,0,IF(SUM($C778,$I747)&gt;AQ$4,$Z758/$I747,$Z758-SUM($I778:AP778))))</f>
        <v>0</v>
      </c>
      <c r="AR778" s="31">
        <f>IF($I747="n/a",0,IF(AR$4&lt;=$C778,0,IF(SUM($C778,$I747)&gt;AR$4,$Z758/$I747,$Z758-SUM($I778:AQ778))))</f>
        <v>0</v>
      </c>
      <c r="AS778" s="31">
        <f>IF($I747="n/a",0,IF(AS$4&lt;=$C778,0,IF(SUM($C778,$I747)&gt;AS$4,$Z758/$I747,$Z758-SUM($I778:AR778))))</f>
        <v>0</v>
      </c>
      <c r="AT778" s="31">
        <f>IF($I747="n/a",0,IF(AT$4&lt;=$C778,0,IF(SUM($C778,$I747)&gt;AT$4,$Z758/$I747,$Z758-SUM($I778:AS778))))</f>
        <v>0</v>
      </c>
      <c r="AU778" s="31">
        <f>IF($I747="n/a",0,IF(AU$4&lt;=$C778,0,IF(SUM($C778,$I747)&gt;AU$4,$Z758/$I747,$Z758-SUM($I778:AT778))))</f>
        <v>0</v>
      </c>
      <c r="AV778" s="31">
        <f>IF($I747="n/a",0,IF(AV$4&lt;=$C778,0,IF(SUM($C778,$I747)&gt;AV$4,$Z758/$I747,$Z758-SUM($I778:AU778))))</f>
        <v>0</v>
      </c>
      <c r="AW778" s="31">
        <f>IF($I747="n/a",0,IF(AW$4&lt;=$C778,0,IF(SUM($C778,$I747)&gt;AW$4,$Z758/$I747,$Z758-SUM($I778:AV778))))</f>
        <v>0</v>
      </c>
      <c r="AX778" s="31">
        <f>IF($I747="n/a",0,IF(AX$4&lt;=$C778,0,IF(SUM($C778,$I747)&gt;AX$4,$Z758/$I747,$Z758-SUM($I778:AW778))))</f>
        <v>0</v>
      </c>
      <c r="AY778" s="31">
        <f>IF($I747="n/a",0,IF(AY$4&lt;=$C778,0,IF(SUM($C778,$I747)&gt;AY$4,$Z758/$I747,$Z758-SUM($I778:AX778))))</f>
        <v>0</v>
      </c>
      <c r="AZ778" s="31">
        <f>IF($I747="n/a",0,IF(AZ$4&lt;=$C778,0,IF(SUM($C778,$I747)&gt;AZ$4,$Z758/$I747,$Z758-SUM($I778:AY778))))</f>
        <v>0</v>
      </c>
      <c r="BA778" s="31">
        <f>IF($I747="n/a",0,IF(BA$4&lt;=$C778,0,IF(SUM($C778,$I747)&gt;BA$4,$Z758/$I747,$Z758-SUM($I778:AZ778))))</f>
        <v>0</v>
      </c>
      <c r="BB778" s="31">
        <f>IF($I747="n/a",0,IF(BB$4&lt;=$C778,0,IF(SUM($C778,$I747)&gt;BB$4,$Z758/$I747,$Z758-SUM($I778:BA778))))</f>
        <v>0</v>
      </c>
      <c r="BC778" s="31">
        <f>IF($I747="n/a",0,IF(BC$4&lt;=$C778,0,IF(SUM($C778,$I747)&gt;BC$4,$Z758/$I747,$Z758-SUM($I778:BB778))))</f>
        <v>0</v>
      </c>
      <c r="BD778" s="31">
        <f>IF($I747="n/a",0,IF(BD$4&lt;=$C778,0,IF(SUM($C778,$I747)&gt;BD$4,$Z758/$I747,$Z758-SUM($I778:BC778))))</f>
        <v>0</v>
      </c>
      <c r="BE778" s="31">
        <f>IF($I747="n/a",0,IF(BE$4&lt;=$C778,0,IF(SUM($C778,$I747)&gt;BE$4,$Z758/$I747,$Z758-SUM($I778:BD778))))</f>
        <v>0</v>
      </c>
      <c r="BF778" s="31">
        <f>IF($I747="n/a",0,IF(BF$4&lt;=$C778,0,IF(SUM($C778,$I747)&gt;BF$4,$Z758/$I747,$Z758-SUM($I778:BE778))))</f>
        <v>0</v>
      </c>
      <c r="BG778" s="31">
        <f>IF($I747="n/a",0,IF(BG$4&lt;=$C778,0,IF(SUM($C778,$I747)&gt;BG$4,$Z758/$I747,$Z758-SUM($I778:BF778))))</f>
        <v>0</v>
      </c>
      <c r="BH778" s="31">
        <f>IF($I747="n/a",0,IF(BH$4&lt;=$C778,0,IF(SUM($C778,$I747)&gt;BH$4,$Z758/$I747,$Z758-SUM($I778:BG778))))</f>
        <v>0</v>
      </c>
      <c r="BI778" s="31">
        <f>IF($I747="n/a",0,IF(BI$4&lt;=$C778,0,IF(SUM($C778,$I747)&gt;BI$4,$Z758/$I747,$Z758-SUM($I778:BH778))))</f>
        <v>0</v>
      </c>
      <c r="BJ778" s="31">
        <f>IF($I747="n/a",0,IF(BJ$4&lt;=$C778,0,IF(SUM($C778,$I747)&gt;BJ$4,$Z758/$I747,$Z758-SUM($I778:BI778))))</f>
        <v>0</v>
      </c>
      <c r="BK778" s="31">
        <f>IF($I747="n/a",0,IF(BK$4&lt;=$C778,0,IF(SUM($C778,$I747)&gt;BK$4,$Z758/$I747,$Z758-SUM($I778:BJ778))))</f>
        <v>0</v>
      </c>
      <c r="BL778" s="31">
        <f>IF($I747="n/a",0,IF(BL$4&lt;=$C778,0,IF(SUM($C778,$I747)&gt;BL$4,$Z758/$I747,$Z758-SUM($I778:BK778))))</f>
        <v>0</v>
      </c>
      <c r="BM778" s="31">
        <f>IF($I747="n/a",0,IF(BM$4&lt;=$C778,0,IF(SUM($C778,$I747)&gt;BM$4,$Z758/$I747,$Z758-SUM($I778:BL778))))</f>
        <v>0</v>
      </c>
      <c r="BN778" s="31">
        <f>IF($I747="n/a",0,IF(BN$4&lt;=$C778,0,IF(SUM($C778,$I747)&gt;BN$4,$Z758/$I747,$Z758-SUM($I778:BM778))))</f>
        <v>0</v>
      </c>
      <c r="BO778" s="31">
        <f>IF($I747="n/a",0,IF(BO$4&lt;=$C778,0,IF(SUM($C778,$I747)&gt;BO$4,$Z758/$I747,$Z758-SUM($I778:BN778))))</f>
        <v>0</v>
      </c>
      <c r="BP778" s="31">
        <f>IF($I747="n/a",0,IF(BP$4&lt;=$C778,0,IF(SUM($C778,$I747)&gt;BP$4,$Z758/$I747,$Z758-SUM($I778:BO778))))</f>
        <v>0</v>
      </c>
      <c r="BQ778" s="31">
        <f>IF($I747="n/a",0,IF(BQ$4&lt;=$C778,0,IF(SUM($C778,$I747)&gt;BQ$4,$Z758/$I747,$Z758-SUM($I778:BP778))))</f>
        <v>0</v>
      </c>
      <c r="BR778" s="31">
        <f>IF($I747="n/a",0,IF(BR$4&lt;=$C778,0,IF(SUM($C778,$I747)&gt;BR$4,$Z758/$I747,$Z758-SUM($I778:BQ778))))</f>
        <v>0</v>
      </c>
      <c r="BS778" s="31">
        <f>IF($I747="n/a",0,IF(BS$4&lt;=$C778,0,IF(SUM($C778,$I747)&gt;BS$4,$Z758/$I747,$Z758-SUM($I778:BR778))))</f>
        <v>0</v>
      </c>
      <c r="BT778" s="31">
        <f>IF($I747="n/a",0,IF(BT$4&lt;=$C778,0,IF(SUM($C778,$I747)&gt;BT$4,$Z758/$I747,$Z758-SUM($I778:BS778))))</f>
        <v>0</v>
      </c>
      <c r="BU778" s="31">
        <f>IF($I747="n/a",0,IF(BU$4&lt;=$C778,0,IF(SUM($C778,$I747)&gt;BU$4,$Z758/$I747,$Z758-SUM($I778:BT778))))</f>
        <v>0</v>
      </c>
      <c r="BV778" s="31">
        <f>IF($I747="n/a",0,IF(BV$4&lt;=$C778,0,IF(SUM($C778,$I747)&gt;BV$4,$Z758/$I747,$Z758-SUM($I778:BU778))))</f>
        <v>0</v>
      </c>
      <c r="BW778" s="31">
        <f>IF($I747="n/a",0,IF(BW$4&lt;=$C778,0,IF(SUM($C778,$I747)&gt;BW$4,$Z758/$I747,$Z758-SUM($I778:BV778))))</f>
        <v>0</v>
      </c>
      <c r="BX778" s="31">
        <f>IF($I747="n/a",0,IF(BX$4&lt;=$C778,0,IF(SUM($C778,$I747)&gt;BX$4,$Z758/$I747,$Z758-SUM($I778:BW778))))</f>
        <v>0</v>
      </c>
      <c r="BY778" s="31">
        <f>IF($I747="n/a",0,IF(BY$4&lt;=$C778,0,IF(SUM($C778,$I747)&gt;BY$4,$Z758/$I747,$Z758-SUM($I778:BX778))))</f>
        <v>0</v>
      </c>
      <c r="BZ778" s="31">
        <f>IF($I747="n/a",0,IF(BZ$4&lt;=$C778,0,IF(SUM($C778,$I747)&gt;BZ$4,$Z758/$I747,$Z758-SUM($I778:BY778))))</f>
        <v>0</v>
      </c>
      <c r="CA778" s="31">
        <f>IF($I747="n/a",0,IF(CA$4&lt;=$C778,0,IF(SUM($C778,$I747)&gt;CA$4,$Z758/$I747,$Z758-SUM($I778:BZ778))))</f>
        <v>0</v>
      </c>
      <c r="CB778" s="31">
        <f>IF($I747="n/a",0,IF(CB$4&lt;=$C778,0,IF(SUM($C778,$I747)&gt;CB$4,$Z758/$I747,$Z758-SUM($I778:CA778))))</f>
        <v>0</v>
      </c>
      <c r="CC778" s="31">
        <f>IF($I747="n/a",0,IF(CC$4&lt;=$C778,0,IF(SUM($C778,$I747)&gt;CC$4,$Z758/$I747,$Z758-SUM($I778:CB778))))</f>
        <v>0</v>
      </c>
      <c r="CD778" s="31">
        <f>IF($I747="n/a",0,IF(CD$4&lt;=$C778,0,IF(SUM($C778,$I747)&gt;CD$4,$Z758/$I747,$Z758-SUM($I778:CC778))))</f>
        <v>0</v>
      </c>
      <c r="CE778" s="31">
        <f>IF($I747="n/a",0,IF(CE$4&lt;=$C778,0,IF(SUM($C778,$I747)&gt;CE$4,$Z758/$I747,$Z758-SUM($I778:CD778))))</f>
        <v>0</v>
      </c>
      <c r="CF778" s="31">
        <f>IF($I747="n/a",0,IF(CF$4&lt;=$C778,0,IF(SUM($C778,$I747)&gt;CF$4,$Z758/$I747,$Z758-SUM($I778:CE778))))</f>
        <v>0</v>
      </c>
    </row>
    <row r="779" spans="3:84" ht="12.75" customHeight="1">
      <c r="C779" s="202">
        <v>2033</v>
      </c>
      <c r="D779" s="21" t="s">
        <v>63</v>
      </c>
      <c r="E779" s="21" t="s">
        <v>197</v>
      </c>
      <c r="I779" s="31"/>
      <c r="J779" s="31">
        <f>IF($I747="n/a",0,IF(J$4&lt;=$C779,0,IF(SUM($C779,$I747)&gt;J$4,$AA758/$I747,$AA758-SUM($I779:I779))))</f>
        <v>0</v>
      </c>
      <c r="K779" s="31">
        <f>IF($I747="n/a",0,IF(K$4&lt;=$C779,0,IF(SUM($C779,$I747)&gt;K$4,$AA758/$I747,$AA758-SUM($I779:J779))))</f>
        <v>0</v>
      </c>
      <c r="L779" s="31">
        <f>IF($I747="n/a",0,IF(L$4&lt;=$C779,0,IF(SUM($C779,$I747)&gt;L$4,$AA758/$I747,$AA758-SUM($I779:K779))))</f>
        <v>0</v>
      </c>
      <c r="M779" s="31">
        <f>IF($I747="n/a",0,IF(M$4&lt;=$C779,0,IF(SUM($C779,$I747)&gt;M$4,$AA758/$I747,$AA758-SUM($I779:L779))))</f>
        <v>0</v>
      </c>
      <c r="N779" s="31">
        <f>IF($I747="n/a",0,IF(N$4&lt;=$C779,0,IF(SUM($C779,$I747)&gt;N$4,$AA758/$I747,$AA758-SUM($I779:M779))))</f>
        <v>0</v>
      </c>
      <c r="O779" s="31">
        <f>IF($I747="n/a",0,IF(O$4&lt;=$C779,0,IF(SUM($C779,$I747)&gt;O$4,$AA758/$I747,$AA758-SUM($I779:N779))))</f>
        <v>0</v>
      </c>
      <c r="P779" s="31">
        <f>IF($I747="n/a",0,IF(P$4&lt;=$C779,0,IF(SUM($C779,$I747)&gt;P$4,$AA758/$I747,$AA758-SUM($I779:O779))))</f>
        <v>0</v>
      </c>
      <c r="Q779" s="31">
        <f>IF($I747="n/a",0,IF(Q$4&lt;=$C779,0,IF(SUM($C779,$I747)&gt;Q$4,$AA758/$I747,$AA758-SUM($I779:P779))))</f>
        <v>0</v>
      </c>
      <c r="R779" s="31">
        <f>IF($I747="n/a",0,IF(R$4&lt;=$C779,0,IF(SUM($C779,$I747)&gt;R$4,$AA758/$I747,$AA758-SUM($I779:Q779))))</f>
        <v>0</v>
      </c>
      <c r="S779" s="31">
        <f>IF($I747="n/a",0,IF(S$4&lt;=$C779,0,IF(SUM($C779,$I747)&gt;S$4,$AA758/$I747,$AA758-SUM($I779:R779))))</f>
        <v>0</v>
      </c>
      <c r="T779" s="31">
        <f>IF($I747="n/a",0,IF(T$4&lt;=$C779,0,IF(SUM($C779,$I747)&gt;T$4,$AA758/$I747,$AA758-SUM($I779:S779))))</f>
        <v>0</v>
      </c>
      <c r="U779" s="31">
        <f>IF($I747="n/a",0,IF(U$4&lt;=$C779,0,IF(SUM($C779,$I747)&gt;U$4,$AA758/$I747,$AA758-SUM($I779:T779))))</f>
        <v>0</v>
      </c>
      <c r="V779" s="31">
        <f>IF($I747="n/a",0,IF(V$4&lt;=$C779,0,IF(SUM($C779,$I747)&gt;V$4,$AA758/$I747,$AA758-SUM($I779:U779))))</f>
        <v>0</v>
      </c>
      <c r="W779" s="31">
        <f>IF($I747="n/a",0,IF(W$4&lt;=$C779,0,IF(SUM($C779,$I747)&gt;W$4,$AA758/$I747,$AA758-SUM($I779:V779))))</f>
        <v>0</v>
      </c>
      <c r="X779" s="31">
        <f>IF($I747="n/a",0,IF(X$4&lt;=$C779,0,IF(SUM($C779,$I747)&gt;X$4,$AA758/$I747,$AA758-SUM($I779:W779))))</f>
        <v>0</v>
      </c>
      <c r="Y779" s="31">
        <f>IF($I747="n/a",0,IF(Y$4&lt;=$C779,0,IF(SUM($C779,$I747)&gt;Y$4,$AA758/$I747,$AA758-SUM($I779:X779))))</f>
        <v>0</v>
      </c>
      <c r="Z779" s="31">
        <f>IF($I747="n/a",0,IF(Z$4&lt;=$C779,0,IF(SUM($C779,$I747)&gt;Z$4,$AA758/$I747,$AA758-SUM($I779:Y779))))</f>
        <v>0</v>
      </c>
      <c r="AA779" s="31">
        <f>IF($I747="n/a",0,IF(AA$4&lt;=$C779,0,IF(SUM($C779,$I747)&gt;AA$4,$AA758/$I747,$AA758-SUM($I779:Z779))))</f>
        <v>0</v>
      </c>
      <c r="AB779" s="31">
        <f>IF($I747="n/a",0,IF(AB$4&lt;=$C779,0,IF(SUM($C779,$I747)&gt;AB$4,$AA758/$I747,$AA758-SUM($I779:AA779))))</f>
        <v>0</v>
      </c>
      <c r="AC779" s="31">
        <f>IF($I747="n/a",0,IF(AC$4&lt;=$C779,0,IF(SUM($C779,$I747)&gt;AC$4,$AA758/$I747,$AA758-SUM($I779:AB779))))</f>
        <v>0</v>
      </c>
      <c r="AD779" s="31">
        <f>IF($I747="n/a",0,IF(AD$4&lt;=$C779,0,IF(SUM($C779,$I747)&gt;AD$4,$AA758/$I747,$AA758-SUM($I779:AC779))))</f>
        <v>0</v>
      </c>
      <c r="AE779" s="31">
        <f>IF($I747="n/a",0,IF(AE$4&lt;=$C779,0,IF(SUM($C779,$I747)&gt;AE$4,$AA758/$I747,$AA758-SUM($I779:AD779))))</f>
        <v>0</v>
      </c>
      <c r="AF779" s="31">
        <f>IF($I747="n/a",0,IF(AF$4&lt;=$C779,0,IF(SUM($C779,$I747)&gt;AF$4,$AA758/$I747,$AA758-SUM($I779:AE779))))</f>
        <v>0</v>
      </c>
      <c r="AG779" s="31">
        <f>IF($I747="n/a",0,IF(AG$4&lt;=$C779,0,IF(SUM($C779,$I747)&gt;AG$4,$AA758/$I747,$AA758-SUM($I779:AF779))))</f>
        <v>0</v>
      </c>
      <c r="AH779" s="31">
        <f>IF($I747="n/a",0,IF(AH$4&lt;=$C779,0,IF(SUM($C779,$I747)&gt;AH$4,$AA758/$I747,$AA758-SUM($I779:AG779))))</f>
        <v>0</v>
      </c>
      <c r="AI779" s="31">
        <f>IF($I747="n/a",0,IF(AI$4&lt;=$C779,0,IF(SUM($C779,$I747)&gt;AI$4,$AA758/$I747,$AA758-SUM($I779:AH779))))</f>
        <v>0</v>
      </c>
      <c r="AJ779" s="31">
        <f>IF($I747="n/a",0,IF(AJ$4&lt;=$C779,0,IF(SUM($C779,$I747)&gt;AJ$4,$AA758/$I747,$AA758-SUM($I779:AI779))))</f>
        <v>0</v>
      </c>
      <c r="AK779" s="31">
        <f>IF($I747="n/a",0,IF(AK$4&lt;=$C779,0,IF(SUM($C779,$I747)&gt;AK$4,$AA758/$I747,$AA758-SUM($I779:AJ779))))</f>
        <v>0</v>
      </c>
      <c r="AL779" s="31">
        <f>IF($I747="n/a",0,IF(AL$4&lt;=$C779,0,IF(SUM($C779,$I747)&gt;AL$4,$AA758/$I747,$AA758-SUM($I779:AK779))))</f>
        <v>0</v>
      </c>
      <c r="AM779" s="31">
        <f>IF($I747="n/a",0,IF(AM$4&lt;=$C779,0,IF(SUM($C779,$I747)&gt;AM$4,$AA758/$I747,$AA758-SUM($I779:AL779))))</f>
        <v>0</v>
      </c>
      <c r="AN779" s="31">
        <f>IF($I747="n/a",0,IF(AN$4&lt;=$C779,0,IF(SUM($C779,$I747)&gt;AN$4,$AA758/$I747,$AA758-SUM($I779:AM779))))</f>
        <v>0</v>
      </c>
      <c r="AO779" s="31">
        <f>IF($I747="n/a",0,IF(AO$4&lt;=$C779,0,IF(SUM($C779,$I747)&gt;AO$4,$AA758/$I747,$AA758-SUM($I779:AN779))))</f>
        <v>0</v>
      </c>
      <c r="AP779" s="31">
        <f>IF($I747="n/a",0,IF(AP$4&lt;=$C779,0,IF(SUM($C779,$I747)&gt;AP$4,$AA758/$I747,$AA758-SUM($I779:AO779))))</f>
        <v>0</v>
      </c>
      <c r="AQ779" s="31">
        <f>IF($I747="n/a",0,IF(AQ$4&lt;=$C779,0,IF(SUM($C779,$I747)&gt;AQ$4,$AA758/$I747,$AA758-SUM($I779:AP779))))</f>
        <v>0</v>
      </c>
      <c r="AR779" s="31">
        <f>IF($I747="n/a",0,IF(AR$4&lt;=$C779,0,IF(SUM($C779,$I747)&gt;AR$4,$AA758/$I747,$AA758-SUM($I779:AQ779))))</f>
        <v>0</v>
      </c>
      <c r="AS779" s="31">
        <f>IF($I747="n/a",0,IF(AS$4&lt;=$C779,0,IF(SUM($C779,$I747)&gt;AS$4,$AA758/$I747,$AA758-SUM($I779:AR779))))</f>
        <v>0</v>
      </c>
      <c r="AT779" s="31">
        <f>IF($I747="n/a",0,IF(AT$4&lt;=$C779,0,IF(SUM($C779,$I747)&gt;AT$4,$AA758/$I747,$AA758-SUM($I779:AS779))))</f>
        <v>0</v>
      </c>
      <c r="AU779" s="31">
        <f>IF($I747="n/a",0,IF(AU$4&lt;=$C779,0,IF(SUM($C779,$I747)&gt;AU$4,$AA758/$I747,$AA758-SUM($I779:AT779))))</f>
        <v>0</v>
      </c>
      <c r="AV779" s="31">
        <f>IF($I747="n/a",0,IF(AV$4&lt;=$C779,0,IF(SUM($C779,$I747)&gt;AV$4,$AA758/$I747,$AA758-SUM($I779:AU779))))</f>
        <v>0</v>
      </c>
      <c r="AW779" s="31">
        <f>IF($I747="n/a",0,IF(AW$4&lt;=$C779,0,IF(SUM($C779,$I747)&gt;AW$4,$AA758/$I747,$AA758-SUM($I779:AV779))))</f>
        <v>0</v>
      </c>
      <c r="AX779" s="31">
        <f>IF($I747="n/a",0,IF(AX$4&lt;=$C779,0,IF(SUM($C779,$I747)&gt;AX$4,$AA758/$I747,$AA758-SUM($I779:AW779))))</f>
        <v>0</v>
      </c>
      <c r="AY779" s="31">
        <f>IF($I747="n/a",0,IF(AY$4&lt;=$C779,0,IF(SUM($C779,$I747)&gt;AY$4,$AA758/$I747,$AA758-SUM($I779:AX779))))</f>
        <v>0</v>
      </c>
      <c r="AZ779" s="31">
        <f>IF($I747="n/a",0,IF(AZ$4&lt;=$C779,0,IF(SUM($C779,$I747)&gt;AZ$4,$AA758/$I747,$AA758-SUM($I779:AY779))))</f>
        <v>0</v>
      </c>
      <c r="BA779" s="31">
        <f>IF($I747="n/a",0,IF(BA$4&lt;=$C779,0,IF(SUM($C779,$I747)&gt;BA$4,$AA758/$I747,$AA758-SUM($I779:AZ779))))</f>
        <v>0</v>
      </c>
      <c r="BB779" s="31">
        <f>IF($I747="n/a",0,IF(BB$4&lt;=$C779,0,IF(SUM($C779,$I747)&gt;BB$4,$AA758/$I747,$AA758-SUM($I779:BA779))))</f>
        <v>0</v>
      </c>
      <c r="BC779" s="31">
        <f>IF($I747="n/a",0,IF(BC$4&lt;=$C779,0,IF(SUM($C779,$I747)&gt;BC$4,$AA758/$I747,$AA758-SUM($I779:BB779))))</f>
        <v>0</v>
      </c>
      <c r="BD779" s="31">
        <f>IF($I747="n/a",0,IF(BD$4&lt;=$C779,0,IF(SUM($C779,$I747)&gt;BD$4,$AA758/$I747,$AA758-SUM($I779:BC779))))</f>
        <v>0</v>
      </c>
      <c r="BE779" s="31">
        <f>IF($I747="n/a",0,IF(BE$4&lt;=$C779,0,IF(SUM($C779,$I747)&gt;BE$4,$AA758/$I747,$AA758-SUM($I779:BD779))))</f>
        <v>0</v>
      </c>
      <c r="BF779" s="31">
        <f>IF($I747="n/a",0,IF(BF$4&lt;=$C779,0,IF(SUM($C779,$I747)&gt;BF$4,$AA758/$I747,$AA758-SUM($I779:BE779))))</f>
        <v>0</v>
      </c>
      <c r="BG779" s="31">
        <f>IF($I747="n/a",0,IF(BG$4&lt;=$C779,0,IF(SUM($C779,$I747)&gt;BG$4,$AA758/$I747,$AA758-SUM($I779:BF779))))</f>
        <v>0</v>
      </c>
      <c r="BH779" s="31">
        <f>IF($I747="n/a",0,IF(BH$4&lt;=$C779,0,IF(SUM($C779,$I747)&gt;BH$4,$AA758/$I747,$AA758-SUM($I779:BG779))))</f>
        <v>0</v>
      </c>
      <c r="BI779" s="31">
        <f>IF($I747="n/a",0,IF(BI$4&lt;=$C779,0,IF(SUM($C779,$I747)&gt;BI$4,$AA758/$I747,$AA758-SUM($I779:BH779))))</f>
        <v>0</v>
      </c>
      <c r="BJ779" s="31">
        <f>IF($I747="n/a",0,IF(BJ$4&lt;=$C779,0,IF(SUM($C779,$I747)&gt;BJ$4,$AA758/$I747,$AA758-SUM($I779:BI779))))</f>
        <v>0</v>
      </c>
      <c r="BK779" s="31">
        <f>IF($I747="n/a",0,IF(BK$4&lt;=$C779,0,IF(SUM($C779,$I747)&gt;BK$4,$AA758/$I747,$AA758-SUM($I779:BJ779))))</f>
        <v>0</v>
      </c>
      <c r="BL779" s="31">
        <f>IF($I747="n/a",0,IF(BL$4&lt;=$C779,0,IF(SUM($C779,$I747)&gt;BL$4,$AA758/$I747,$AA758-SUM($I779:BK779))))</f>
        <v>0</v>
      </c>
      <c r="BM779" s="31">
        <f>IF($I747="n/a",0,IF(BM$4&lt;=$C779,0,IF(SUM($C779,$I747)&gt;BM$4,$AA758/$I747,$AA758-SUM($I779:BL779))))</f>
        <v>0</v>
      </c>
      <c r="BN779" s="31">
        <f>IF($I747="n/a",0,IF(BN$4&lt;=$C779,0,IF(SUM($C779,$I747)&gt;BN$4,$AA758/$I747,$AA758-SUM($I779:BM779))))</f>
        <v>0</v>
      </c>
      <c r="BO779" s="31">
        <f>IF($I747="n/a",0,IF(BO$4&lt;=$C779,0,IF(SUM($C779,$I747)&gt;BO$4,$AA758/$I747,$AA758-SUM($I779:BN779))))</f>
        <v>0</v>
      </c>
      <c r="BP779" s="31">
        <f>IF($I747="n/a",0,IF(BP$4&lt;=$C779,0,IF(SUM($C779,$I747)&gt;BP$4,$AA758/$I747,$AA758-SUM($I779:BO779))))</f>
        <v>0</v>
      </c>
      <c r="BQ779" s="31">
        <f>IF($I747="n/a",0,IF(BQ$4&lt;=$C779,0,IF(SUM($C779,$I747)&gt;BQ$4,$AA758/$I747,$AA758-SUM($I779:BP779))))</f>
        <v>0</v>
      </c>
      <c r="BR779" s="31">
        <f>IF($I747="n/a",0,IF(BR$4&lt;=$C779,0,IF(SUM($C779,$I747)&gt;BR$4,$AA758/$I747,$AA758-SUM($I779:BQ779))))</f>
        <v>0</v>
      </c>
      <c r="BS779" s="31">
        <f>IF($I747="n/a",0,IF(BS$4&lt;=$C779,0,IF(SUM($C779,$I747)&gt;BS$4,$AA758/$I747,$AA758-SUM($I779:BR779))))</f>
        <v>0</v>
      </c>
      <c r="BT779" s="31">
        <f>IF($I747="n/a",0,IF(BT$4&lt;=$C779,0,IF(SUM($C779,$I747)&gt;BT$4,$AA758/$I747,$AA758-SUM($I779:BS779))))</f>
        <v>0</v>
      </c>
      <c r="BU779" s="31">
        <f>IF($I747="n/a",0,IF(BU$4&lt;=$C779,0,IF(SUM($C779,$I747)&gt;BU$4,$AA758/$I747,$AA758-SUM($I779:BT779))))</f>
        <v>0</v>
      </c>
      <c r="BV779" s="31">
        <f>IF($I747="n/a",0,IF(BV$4&lt;=$C779,0,IF(SUM($C779,$I747)&gt;BV$4,$AA758/$I747,$AA758-SUM($I779:BU779))))</f>
        <v>0</v>
      </c>
      <c r="BW779" s="31">
        <f>IF($I747="n/a",0,IF(BW$4&lt;=$C779,0,IF(SUM($C779,$I747)&gt;BW$4,$AA758/$I747,$AA758-SUM($I779:BV779))))</f>
        <v>0</v>
      </c>
      <c r="BX779" s="31">
        <f>IF($I747="n/a",0,IF(BX$4&lt;=$C779,0,IF(SUM($C779,$I747)&gt;BX$4,$AA758/$I747,$AA758-SUM($I779:BW779))))</f>
        <v>0</v>
      </c>
      <c r="BY779" s="31">
        <f>IF($I747="n/a",0,IF(BY$4&lt;=$C779,0,IF(SUM($C779,$I747)&gt;BY$4,$AA758/$I747,$AA758-SUM($I779:BX779))))</f>
        <v>0</v>
      </c>
      <c r="BZ779" s="31">
        <f>IF($I747="n/a",0,IF(BZ$4&lt;=$C779,0,IF(SUM($C779,$I747)&gt;BZ$4,$AA758/$I747,$AA758-SUM($I779:BY779))))</f>
        <v>0</v>
      </c>
      <c r="CA779" s="31">
        <f>IF($I747="n/a",0,IF(CA$4&lt;=$C779,0,IF(SUM($C779,$I747)&gt;CA$4,$AA758/$I747,$AA758-SUM($I779:BZ779))))</f>
        <v>0</v>
      </c>
      <c r="CB779" s="31">
        <f>IF($I747="n/a",0,IF(CB$4&lt;=$C779,0,IF(SUM($C779,$I747)&gt;CB$4,$AA758/$I747,$AA758-SUM($I779:CA779))))</f>
        <v>0</v>
      </c>
      <c r="CC779" s="31">
        <f>IF($I747="n/a",0,IF(CC$4&lt;=$C779,0,IF(SUM($C779,$I747)&gt;CC$4,$AA758/$I747,$AA758-SUM($I779:CB779))))</f>
        <v>0</v>
      </c>
      <c r="CD779" s="31">
        <f>IF($I747="n/a",0,IF(CD$4&lt;=$C779,0,IF(SUM($C779,$I747)&gt;CD$4,$AA758/$I747,$AA758-SUM($I779:CC779))))</f>
        <v>0</v>
      </c>
      <c r="CE779" s="31">
        <f>IF($I747="n/a",0,IF(CE$4&lt;=$C779,0,IF(SUM($C779,$I747)&gt;CE$4,$AA758/$I747,$AA758-SUM($I779:CD779))))</f>
        <v>0</v>
      </c>
      <c r="CF779" s="31">
        <f>IF($I747="n/a",0,IF(CF$4&lt;=$C779,0,IF(SUM($C779,$I747)&gt;CF$4,$AA758/$I747,$AA758-SUM($I779:CE779))))</f>
        <v>0</v>
      </c>
    </row>
    <row r="780" spans="3:84" ht="12.75" customHeight="1">
      <c r="C780" s="202">
        <v>2034</v>
      </c>
      <c r="D780" s="21" t="s">
        <v>64</v>
      </c>
      <c r="E780" s="21" t="s">
        <v>197</v>
      </c>
      <c r="I780" s="31"/>
      <c r="J780" s="31">
        <f>IF($I747="n/a",0,IF(J$4&lt;=$C780,0,IF(SUM($C780,$I747)&gt;J$4,$AB758/$I747,$AB758-SUM($I780:I780))))</f>
        <v>0</v>
      </c>
      <c r="K780" s="31">
        <f>IF($I747="n/a",0,IF(K$4&lt;=$C780,0,IF(SUM($C780,$I747)&gt;K$4,$AB758/$I747,$AB758-SUM($I780:J780))))</f>
        <v>0</v>
      </c>
      <c r="L780" s="31">
        <f>IF($I747="n/a",0,IF(L$4&lt;=$C780,0,IF(SUM($C780,$I747)&gt;L$4,$AB758/$I747,$AB758-SUM($I780:K780))))</f>
        <v>0</v>
      </c>
      <c r="M780" s="31">
        <f>IF($I747="n/a",0,IF(M$4&lt;=$C780,0,IF(SUM($C780,$I747)&gt;M$4,$AB758/$I747,$AB758-SUM($I780:L780))))</f>
        <v>0</v>
      </c>
      <c r="N780" s="31">
        <f>IF($I747="n/a",0,IF(N$4&lt;=$C780,0,IF(SUM($C780,$I747)&gt;N$4,$AB758/$I747,$AB758-SUM($I780:M780))))</f>
        <v>0</v>
      </c>
      <c r="O780" s="31">
        <f>IF($I747="n/a",0,IF(O$4&lt;=$C780,0,IF(SUM($C780,$I747)&gt;O$4,$AB758/$I747,$AB758-SUM($I780:N780))))</f>
        <v>0</v>
      </c>
      <c r="P780" s="31">
        <f>IF($I747="n/a",0,IF(P$4&lt;=$C780,0,IF(SUM($C780,$I747)&gt;P$4,$AB758/$I747,$AB758-SUM($I780:O780))))</f>
        <v>0</v>
      </c>
      <c r="Q780" s="31">
        <f>IF($I747="n/a",0,IF(Q$4&lt;=$C780,0,IF(SUM($C780,$I747)&gt;Q$4,$AB758/$I747,$AB758-SUM($I780:P780))))</f>
        <v>0</v>
      </c>
      <c r="R780" s="31">
        <f>IF($I747="n/a",0,IF(R$4&lt;=$C780,0,IF(SUM($C780,$I747)&gt;R$4,$AB758/$I747,$AB758-SUM($I780:Q780))))</f>
        <v>0</v>
      </c>
      <c r="S780" s="31">
        <f>IF($I747="n/a",0,IF(S$4&lt;=$C780,0,IF(SUM($C780,$I747)&gt;S$4,$AB758/$I747,$AB758-SUM($I780:R780))))</f>
        <v>0</v>
      </c>
      <c r="T780" s="31">
        <f>IF($I747="n/a",0,IF(T$4&lt;=$C780,0,IF(SUM($C780,$I747)&gt;T$4,$AB758/$I747,$AB758-SUM($I780:S780))))</f>
        <v>0</v>
      </c>
      <c r="U780" s="31">
        <f>IF($I747="n/a",0,IF(U$4&lt;=$C780,0,IF(SUM($C780,$I747)&gt;U$4,$AB758/$I747,$AB758-SUM($I780:T780))))</f>
        <v>0</v>
      </c>
      <c r="V780" s="31">
        <f>IF($I747="n/a",0,IF(V$4&lt;=$C780,0,IF(SUM($C780,$I747)&gt;V$4,$AB758/$I747,$AB758-SUM($I780:U780))))</f>
        <v>0</v>
      </c>
      <c r="W780" s="31">
        <f>IF($I747="n/a",0,IF(W$4&lt;=$C780,0,IF(SUM($C780,$I747)&gt;W$4,$AB758/$I747,$AB758-SUM($I780:V780))))</f>
        <v>0</v>
      </c>
      <c r="X780" s="31">
        <f>IF($I747="n/a",0,IF(X$4&lt;=$C780,0,IF(SUM($C780,$I747)&gt;X$4,$AB758/$I747,$AB758-SUM($I780:W780))))</f>
        <v>0</v>
      </c>
      <c r="Y780" s="31">
        <f>IF($I747="n/a",0,IF(Y$4&lt;=$C780,0,IF(SUM($C780,$I747)&gt;Y$4,$AB758/$I747,$AB758-SUM($I780:X780))))</f>
        <v>0</v>
      </c>
      <c r="Z780" s="31">
        <f>IF($I747="n/a",0,IF(Z$4&lt;=$C780,0,IF(SUM($C780,$I747)&gt;Z$4,$AB758/$I747,$AB758-SUM($I780:Y780))))</f>
        <v>0</v>
      </c>
      <c r="AA780" s="31">
        <f>IF($I747="n/a",0,IF(AA$4&lt;=$C780,0,IF(SUM($C780,$I747)&gt;AA$4,$AB758/$I747,$AB758-SUM($I780:Z780))))</f>
        <v>0</v>
      </c>
      <c r="AB780" s="31">
        <f>IF($I747="n/a",0,IF(AB$4&lt;=$C780,0,IF(SUM($C780,$I747)&gt;AB$4,$AB758/$I747,$AB758-SUM($I780:AA780))))</f>
        <v>0</v>
      </c>
      <c r="AC780" s="31">
        <f>IF($I747="n/a",0,IF(AC$4&lt;=$C780,0,IF(SUM($C780,$I747)&gt;AC$4,$AB758/$I747,$AB758-SUM($I780:AB780))))</f>
        <v>0</v>
      </c>
      <c r="AD780" s="31">
        <f>IF($I747="n/a",0,IF(AD$4&lt;=$C780,0,IF(SUM($C780,$I747)&gt;AD$4,$AB758/$I747,$AB758-SUM($I780:AC780))))</f>
        <v>0</v>
      </c>
      <c r="AE780" s="31">
        <f>IF($I747="n/a",0,IF(AE$4&lt;=$C780,0,IF(SUM($C780,$I747)&gt;AE$4,$AB758/$I747,$AB758-SUM($I780:AD780))))</f>
        <v>0</v>
      </c>
      <c r="AF780" s="31">
        <f>IF($I747="n/a",0,IF(AF$4&lt;=$C780,0,IF(SUM($C780,$I747)&gt;AF$4,$AB758/$I747,$AB758-SUM($I780:AE780))))</f>
        <v>0</v>
      </c>
      <c r="AG780" s="31">
        <f>IF($I747="n/a",0,IF(AG$4&lt;=$C780,0,IF(SUM($C780,$I747)&gt;AG$4,$AB758/$I747,$AB758-SUM($I780:AF780))))</f>
        <v>0</v>
      </c>
      <c r="AH780" s="31">
        <f>IF($I747="n/a",0,IF(AH$4&lt;=$C780,0,IF(SUM($C780,$I747)&gt;AH$4,$AB758/$I747,$AB758-SUM($I780:AG780))))</f>
        <v>0</v>
      </c>
      <c r="AI780" s="31">
        <f>IF($I747="n/a",0,IF(AI$4&lt;=$C780,0,IF(SUM($C780,$I747)&gt;AI$4,$AB758/$I747,$AB758-SUM($I780:AH780))))</f>
        <v>0</v>
      </c>
      <c r="AJ780" s="31">
        <f>IF($I747="n/a",0,IF(AJ$4&lt;=$C780,0,IF(SUM($C780,$I747)&gt;AJ$4,$AB758/$I747,$AB758-SUM($I780:AI780))))</f>
        <v>0</v>
      </c>
      <c r="AK780" s="31">
        <f>IF($I747="n/a",0,IF(AK$4&lt;=$C780,0,IF(SUM($C780,$I747)&gt;AK$4,$AB758/$I747,$AB758-SUM($I780:AJ780))))</f>
        <v>0</v>
      </c>
      <c r="AL780" s="31">
        <f>IF($I747="n/a",0,IF(AL$4&lt;=$C780,0,IF(SUM($C780,$I747)&gt;AL$4,$AB758/$I747,$AB758-SUM($I780:AK780))))</f>
        <v>0</v>
      </c>
      <c r="AM780" s="31">
        <f>IF($I747="n/a",0,IF(AM$4&lt;=$C780,0,IF(SUM($C780,$I747)&gt;AM$4,$AB758/$I747,$AB758-SUM($I780:AL780))))</f>
        <v>0</v>
      </c>
      <c r="AN780" s="31">
        <f>IF($I747="n/a",0,IF(AN$4&lt;=$C780,0,IF(SUM($C780,$I747)&gt;AN$4,$AB758/$I747,$AB758-SUM($I780:AM780))))</f>
        <v>0</v>
      </c>
      <c r="AO780" s="31">
        <f>IF($I747="n/a",0,IF(AO$4&lt;=$C780,0,IF(SUM($C780,$I747)&gt;AO$4,$AB758/$I747,$AB758-SUM($I780:AN780))))</f>
        <v>0</v>
      </c>
      <c r="AP780" s="31">
        <f>IF($I747="n/a",0,IF(AP$4&lt;=$C780,0,IF(SUM($C780,$I747)&gt;AP$4,$AB758/$I747,$AB758-SUM($I780:AO780))))</f>
        <v>0</v>
      </c>
      <c r="AQ780" s="31">
        <f>IF($I747="n/a",0,IF(AQ$4&lt;=$C780,0,IF(SUM($C780,$I747)&gt;AQ$4,$AB758/$I747,$AB758-SUM($I780:AP780))))</f>
        <v>0</v>
      </c>
      <c r="AR780" s="31">
        <f>IF($I747="n/a",0,IF(AR$4&lt;=$C780,0,IF(SUM($C780,$I747)&gt;AR$4,$AB758/$I747,$AB758-SUM($I780:AQ780))))</f>
        <v>0</v>
      </c>
      <c r="AS780" s="31">
        <f>IF($I747="n/a",0,IF(AS$4&lt;=$C780,0,IF(SUM($C780,$I747)&gt;AS$4,$AB758/$I747,$AB758-SUM($I780:AR780))))</f>
        <v>0</v>
      </c>
      <c r="AT780" s="31">
        <f>IF($I747="n/a",0,IF(AT$4&lt;=$C780,0,IF(SUM($C780,$I747)&gt;AT$4,$AB758/$I747,$AB758-SUM($I780:AS780))))</f>
        <v>0</v>
      </c>
      <c r="AU780" s="31">
        <f>IF($I747="n/a",0,IF(AU$4&lt;=$C780,0,IF(SUM($C780,$I747)&gt;AU$4,$AB758/$I747,$AB758-SUM($I780:AT780))))</f>
        <v>0</v>
      </c>
      <c r="AV780" s="31">
        <f>IF($I747="n/a",0,IF(AV$4&lt;=$C780,0,IF(SUM($C780,$I747)&gt;AV$4,$AB758/$I747,$AB758-SUM($I780:AU780))))</f>
        <v>0</v>
      </c>
      <c r="AW780" s="31">
        <f>IF($I747="n/a",0,IF(AW$4&lt;=$C780,0,IF(SUM($C780,$I747)&gt;AW$4,$AB758/$I747,$AB758-SUM($I780:AV780))))</f>
        <v>0</v>
      </c>
      <c r="AX780" s="31">
        <f>IF($I747="n/a",0,IF(AX$4&lt;=$C780,0,IF(SUM($C780,$I747)&gt;AX$4,$AB758/$I747,$AB758-SUM($I780:AW780))))</f>
        <v>0</v>
      </c>
      <c r="AY780" s="31">
        <f>IF($I747="n/a",0,IF(AY$4&lt;=$C780,0,IF(SUM($C780,$I747)&gt;AY$4,$AB758/$I747,$AB758-SUM($I780:AX780))))</f>
        <v>0</v>
      </c>
      <c r="AZ780" s="31">
        <f>IF($I747="n/a",0,IF(AZ$4&lt;=$C780,0,IF(SUM($C780,$I747)&gt;AZ$4,$AB758/$I747,$AB758-SUM($I780:AY780))))</f>
        <v>0</v>
      </c>
      <c r="BA780" s="31">
        <f>IF($I747="n/a",0,IF(BA$4&lt;=$C780,0,IF(SUM($C780,$I747)&gt;BA$4,$AB758/$I747,$AB758-SUM($I780:AZ780))))</f>
        <v>0</v>
      </c>
      <c r="BB780" s="31">
        <f>IF($I747="n/a",0,IF(BB$4&lt;=$C780,0,IF(SUM($C780,$I747)&gt;BB$4,$AB758/$I747,$AB758-SUM($I780:BA780))))</f>
        <v>0</v>
      </c>
      <c r="BC780" s="31">
        <f>IF($I747="n/a",0,IF(BC$4&lt;=$C780,0,IF(SUM($C780,$I747)&gt;BC$4,$AB758/$I747,$AB758-SUM($I780:BB780))))</f>
        <v>0</v>
      </c>
      <c r="BD780" s="31">
        <f>IF($I747="n/a",0,IF(BD$4&lt;=$C780,0,IF(SUM($C780,$I747)&gt;BD$4,$AB758/$I747,$AB758-SUM($I780:BC780))))</f>
        <v>0</v>
      </c>
      <c r="BE780" s="31">
        <f>IF($I747="n/a",0,IF(BE$4&lt;=$C780,0,IF(SUM($C780,$I747)&gt;BE$4,$AB758/$I747,$AB758-SUM($I780:BD780))))</f>
        <v>0</v>
      </c>
      <c r="BF780" s="31">
        <f>IF($I747="n/a",0,IF(BF$4&lt;=$C780,0,IF(SUM($C780,$I747)&gt;BF$4,$AB758/$I747,$AB758-SUM($I780:BE780))))</f>
        <v>0</v>
      </c>
      <c r="BG780" s="31">
        <f>IF($I747="n/a",0,IF(BG$4&lt;=$C780,0,IF(SUM($C780,$I747)&gt;BG$4,$AB758/$I747,$AB758-SUM($I780:BF780))))</f>
        <v>0</v>
      </c>
      <c r="BH780" s="31">
        <f>IF($I747="n/a",0,IF(BH$4&lt;=$C780,0,IF(SUM($C780,$I747)&gt;BH$4,$AB758/$I747,$AB758-SUM($I780:BG780))))</f>
        <v>0</v>
      </c>
      <c r="BI780" s="31">
        <f>IF($I747="n/a",0,IF(BI$4&lt;=$C780,0,IF(SUM($C780,$I747)&gt;BI$4,$AB758/$I747,$AB758-SUM($I780:BH780))))</f>
        <v>0</v>
      </c>
      <c r="BJ780" s="31">
        <f>IF($I747="n/a",0,IF(BJ$4&lt;=$C780,0,IF(SUM($C780,$I747)&gt;BJ$4,$AB758/$I747,$AB758-SUM($I780:BI780))))</f>
        <v>0</v>
      </c>
      <c r="BK780" s="31">
        <f>IF($I747="n/a",0,IF(BK$4&lt;=$C780,0,IF(SUM($C780,$I747)&gt;BK$4,$AB758/$I747,$AB758-SUM($I780:BJ780))))</f>
        <v>0</v>
      </c>
      <c r="BL780" s="31">
        <f>IF($I747="n/a",0,IF(BL$4&lt;=$C780,0,IF(SUM($C780,$I747)&gt;BL$4,$AB758/$I747,$AB758-SUM($I780:BK780))))</f>
        <v>0</v>
      </c>
      <c r="BM780" s="31">
        <f>IF($I747="n/a",0,IF(BM$4&lt;=$C780,0,IF(SUM($C780,$I747)&gt;BM$4,$AB758/$I747,$AB758-SUM($I780:BL780))))</f>
        <v>0</v>
      </c>
      <c r="BN780" s="31">
        <f>IF($I747="n/a",0,IF(BN$4&lt;=$C780,0,IF(SUM($C780,$I747)&gt;BN$4,$AB758/$I747,$AB758-SUM($I780:BM780))))</f>
        <v>0</v>
      </c>
      <c r="BO780" s="31">
        <f>IF($I747="n/a",0,IF(BO$4&lt;=$C780,0,IF(SUM($C780,$I747)&gt;BO$4,$AB758/$I747,$AB758-SUM($I780:BN780))))</f>
        <v>0</v>
      </c>
      <c r="BP780" s="31">
        <f>IF($I747="n/a",0,IF(BP$4&lt;=$C780,0,IF(SUM($C780,$I747)&gt;BP$4,$AB758/$I747,$AB758-SUM($I780:BO780))))</f>
        <v>0</v>
      </c>
      <c r="BQ780" s="31">
        <f>IF($I747="n/a",0,IF(BQ$4&lt;=$C780,0,IF(SUM($C780,$I747)&gt;BQ$4,$AB758/$I747,$AB758-SUM($I780:BP780))))</f>
        <v>0</v>
      </c>
      <c r="BR780" s="31">
        <f>IF($I747="n/a",0,IF(BR$4&lt;=$C780,0,IF(SUM($C780,$I747)&gt;BR$4,$AB758/$I747,$AB758-SUM($I780:BQ780))))</f>
        <v>0</v>
      </c>
      <c r="BS780" s="31">
        <f>IF($I747="n/a",0,IF(BS$4&lt;=$C780,0,IF(SUM($C780,$I747)&gt;BS$4,$AB758/$I747,$AB758-SUM($I780:BR780))))</f>
        <v>0</v>
      </c>
      <c r="BT780" s="31">
        <f>IF($I747="n/a",0,IF(BT$4&lt;=$C780,0,IF(SUM($C780,$I747)&gt;BT$4,$AB758/$I747,$AB758-SUM($I780:BS780))))</f>
        <v>0</v>
      </c>
      <c r="BU780" s="31">
        <f>IF($I747="n/a",0,IF(BU$4&lt;=$C780,0,IF(SUM($C780,$I747)&gt;BU$4,$AB758/$I747,$AB758-SUM($I780:BT780))))</f>
        <v>0</v>
      </c>
      <c r="BV780" s="31">
        <f>IF($I747="n/a",0,IF(BV$4&lt;=$C780,0,IF(SUM($C780,$I747)&gt;BV$4,$AB758/$I747,$AB758-SUM($I780:BU780))))</f>
        <v>0</v>
      </c>
      <c r="BW780" s="31">
        <f>IF($I747="n/a",0,IF(BW$4&lt;=$C780,0,IF(SUM($C780,$I747)&gt;BW$4,$AB758/$I747,$AB758-SUM($I780:BV780))))</f>
        <v>0</v>
      </c>
      <c r="BX780" s="31">
        <f>IF($I747="n/a",0,IF(BX$4&lt;=$C780,0,IF(SUM($C780,$I747)&gt;BX$4,$AB758/$I747,$AB758-SUM($I780:BW780))))</f>
        <v>0</v>
      </c>
      <c r="BY780" s="31">
        <f>IF($I747="n/a",0,IF(BY$4&lt;=$C780,0,IF(SUM($C780,$I747)&gt;BY$4,$AB758/$I747,$AB758-SUM($I780:BX780))))</f>
        <v>0</v>
      </c>
      <c r="BZ780" s="31">
        <f>IF($I747="n/a",0,IF(BZ$4&lt;=$C780,0,IF(SUM($C780,$I747)&gt;BZ$4,$AB758/$I747,$AB758-SUM($I780:BY780))))</f>
        <v>0</v>
      </c>
      <c r="CA780" s="31">
        <f>IF($I747="n/a",0,IF(CA$4&lt;=$C780,0,IF(SUM($C780,$I747)&gt;CA$4,$AB758/$I747,$AB758-SUM($I780:BZ780))))</f>
        <v>0</v>
      </c>
      <c r="CB780" s="31">
        <f>IF($I747="n/a",0,IF(CB$4&lt;=$C780,0,IF(SUM($C780,$I747)&gt;CB$4,$AB758/$I747,$AB758-SUM($I780:CA780))))</f>
        <v>0</v>
      </c>
      <c r="CC780" s="31">
        <f>IF($I747="n/a",0,IF(CC$4&lt;=$C780,0,IF(SUM($C780,$I747)&gt;CC$4,$AB758/$I747,$AB758-SUM($I780:CB780))))</f>
        <v>0</v>
      </c>
      <c r="CD780" s="31">
        <f>IF($I747="n/a",0,IF(CD$4&lt;=$C780,0,IF(SUM($C780,$I747)&gt;CD$4,$AB758/$I747,$AB758-SUM($I780:CC780))))</f>
        <v>0</v>
      </c>
      <c r="CE780" s="31">
        <f>IF($I747="n/a",0,IF(CE$4&lt;=$C780,0,IF(SUM($C780,$I747)&gt;CE$4,$AB758/$I747,$AB758-SUM($I780:CD780))))</f>
        <v>0</v>
      </c>
      <c r="CF780" s="31">
        <f>IF($I747="n/a",0,IF(CF$4&lt;=$C780,0,IF(SUM($C780,$I747)&gt;CF$4,$AB758/$I747,$AB758-SUM($I780:CE780))))</f>
        <v>0</v>
      </c>
    </row>
    <row r="781" spans="3:84" ht="12.75" customHeight="1">
      <c r="C781" s="202">
        <v>2035</v>
      </c>
      <c r="D781" s="21" t="s">
        <v>65</v>
      </c>
      <c r="E781" s="21" t="s">
        <v>197</v>
      </c>
      <c r="I781" s="31"/>
      <c r="J781" s="31">
        <f>IF($I747="n/a",0,IF(J$4&lt;=$C781,0,IF(SUM($C781,$I747)&gt;J$4,$AC758/$I747,$AC758-SUM($I781:I781))))</f>
        <v>0</v>
      </c>
      <c r="K781" s="31">
        <f>IF($I747="n/a",0,IF(K$4&lt;=$C781,0,IF(SUM($C781,$I747)&gt;K$4,$AC758/$I747,$AC758-SUM($I781:J781))))</f>
        <v>0</v>
      </c>
      <c r="L781" s="31">
        <f>IF($I747="n/a",0,IF(L$4&lt;=$C781,0,IF(SUM($C781,$I747)&gt;L$4,$AC758/$I747,$AC758-SUM($I781:K781))))</f>
        <v>0</v>
      </c>
      <c r="M781" s="31">
        <f>IF($I747="n/a",0,IF(M$4&lt;=$C781,0,IF(SUM($C781,$I747)&gt;M$4,$AC758/$I747,$AC758-SUM($I781:L781))))</f>
        <v>0</v>
      </c>
      <c r="N781" s="31">
        <f>IF($I747="n/a",0,IF(N$4&lt;=$C781,0,IF(SUM($C781,$I747)&gt;N$4,$AC758/$I747,$AC758-SUM($I781:M781))))</f>
        <v>0</v>
      </c>
      <c r="O781" s="31">
        <f>IF($I747="n/a",0,IF(O$4&lt;=$C781,0,IF(SUM($C781,$I747)&gt;O$4,$AC758/$I747,$AC758-SUM($I781:N781))))</f>
        <v>0</v>
      </c>
      <c r="P781" s="31">
        <f>IF($I747="n/a",0,IF(P$4&lt;=$C781,0,IF(SUM($C781,$I747)&gt;P$4,$AC758/$I747,$AC758-SUM($I781:O781))))</f>
        <v>0</v>
      </c>
      <c r="Q781" s="31">
        <f>IF($I747="n/a",0,IF(Q$4&lt;=$C781,0,IF(SUM($C781,$I747)&gt;Q$4,$AC758/$I747,$AC758-SUM($I781:P781))))</f>
        <v>0</v>
      </c>
      <c r="R781" s="31">
        <f>IF($I747="n/a",0,IF(R$4&lt;=$C781,0,IF(SUM($C781,$I747)&gt;R$4,$AC758/$I747,$AC758-SUM($I781:Q781))))</f>
        <v>0</v>
      </c>
      <c r="S781" s="31">
        <f>IF($I747="n/a",0,IF(S$4&lt;=$C781,0,IF(SUM($C781,$I747)&gt;S$4,$AC758/$I747,$AC758-SUM($I781:R781))))</f>
        <v>0</v>
      </c>
      <c r="T781" s="31">
        <f>IF($I747="n/a",0,IF(T$4&lt;=$C781,0,IF(SUM($C781,$I747)&gt;T$4,$AC758/$I747,$AC758-SUM($I781:S781))))</f>
        <v>0</v>
      </c>
      <c r="U781" s="31">
        <f>IF($I747="n/a",0,IF(U$4&lt;=$C781,0,IF(SUM($C781,$I747)&gt;U$4,$AC758/$I747,$AC758-SUM($I781:T781))))</f>
        <v>0</v>
      </c>
      <c r="V781" s="31">
        <f>IF($I747="n/a",0,IF(V$4&lt;=$C781,0,IF(SUM($C781,$I747)&gt;V$4,$AC758/$I747,$AC758-SUM($I781:U781))))</f>
        <v>0</v>
      </c>
      <c r="W781" s="31">
        <f>IF($I747="n/a",0,IF(W$4&lt;=$C781,0,IF(SUM($C781,$I747)&gt;W$4,$AC758/$I747,$AC758-SUM($I781:V781))))</f>
        <v>0</v>
      </c>
      <c r="X781" s="31">
        <f>IF($I747="n/a",0,IF(X$4&lt;=$C781,0,IF(SUM($C781,$I747)&gt;X$4,$AC758/$I747,$AC758-SUM($I781:W781))))</f>
        <v>0</v>
      </c>
      <c r="Y781" s="31">
        <f>IF($I747="n/a",0,IF(Y$4&lt;=$C781,0,IF(SUM($C781,$I747)&gt;Y$4,$AC758/$I747,$AC758-SUM($I781:X781))))</f>
        <v>0</v>
      </c>
      <c r="Z781" s="31">
        <f>IF($I747="n/a",0,IF(Z$4&lt;=$C781,0,IF(SUM($C781,$I747)&gt;Z$4,$AC758/$I747,$AC758-SUM($I781:Y781))))</f>
        <v>0</v>
      </c>
      <c r="AA781" s="31">
        <f>IF($I747="n/a",0,IF(AA$4&lt;=$C781,0,IF(SUM($C781,$I747)&gt;AA$4,$AC758/$I747,$AC758-SUM($I781:Z781))))</f>
        <v>0</v>
      </c>
      <c r="AB781" s="31">
        <f>IF($I747="n/a",0,IF(AB$4&lt;=$C781,0,IF(SUM($C781,$I747)&gt;AB$4,$AC758/$I747,$AC758-SUM($I781:AA781))))</f>
        <v>0</v>
      </c>
      <c r="AC781" s="31">
        <f>IF($I747="n/a",0,IF(AC$4&lt;=$C781,0,IF(SUM($C781,$I747)&gt;AC$4,$AC758/$I747,$AC758-SUM($I781:AB781))))</f>
        <v>0</v>
      </c>
      <c r="AD781" s="31">
        <f>IF($I747="n/a",0,IF(AD$4&lt;=$C781,0,IF(SUM($C781,$I747)&gt;AD$4,$AC758/$I747,$AC758-SUM($I781:AC781))))</f>
        <v>0</v>
      </c>
      <c r="AE781" s="31">
        <f>IF($I747="n/a",0,IF(AE$4&lt;=$C781,0,IF(SUM($C781,$I747)&gt;AE$4,$AC758/$I747,$AC758-SUM($I781:AD781))))</f>
        <v>0</v>
      </c>
      <c r="AF781" s="31">
        <f>IF($I747="n/a",0,IF(AF$4&lt;=$C781,0,IF(SUM($C781,$I747)&gt;AF$4,$AC758/$I747,$AC758-SUM($I781:AE781))))</f>
        <v>0</v>
      </c>
      <c r="AG781" s="31">
        <f>IF($I747="n/a",0,IF(AG$4&lt;=$C781,0,IF(SUM($C781,$I747)&gt;AG$4,$AC758/$I747,$AC758-SUM($I781:AF781))))</f>
        <v>0</v>
      </c>
      <c r="AH781" s="31">
        <f>IF($I747="n/a",0,IF(AH$4&lt;=$C781,0,IF(SUM($C781,$I747)&gt;AH$4,$AC758/$I747,$AC758-SUM($I781:AG781))))</f>
        <v>0</v>
      </c>
      <c r="AI781" s="31">
        <f>IF($I747="n/a",0,IF(AI$4&lt;=$C781,0,IF(SUM($C781,$I747)&gt;AI$4,$AC758/$I747,$AC758-SUM($I781:AH781))))</f>
        <v>0</v>
      </c>
      <c r="AJ781" s="31">
        <f>IF($I747="n/a",0,IF(AJ$4&lt;=$C781,0,IF(SUM($C781,$I747)&gt;AJ$4,$AC758/$I747,$AC758-SUM($I781:AI781))))</f>
        <v>0</v>
      </c>
      <c r="AK781" s="31">
        <f>IF($I747="n/a",0,IF(AK$4&lt;=$C781,0,IF(SUM($C781,$I747)&gt;AK$4,$AC758/$I747,$AC758-SUM($I781:AJ781))))</f>
        <v>0</v>
      </c>
      <c r="AL781" s="31">
        <f>IF($I747="n/a",0,IF(AL$4&lt;=$C781,0,IF(SUM($C781,$I747)&gt;AL$4,$AC758/$I747,$AC758-SUM($I781:AK781))))</f>
        <v>0</v>
      </c>
      <c r="AM781" s="31">
        <f>IF($I747="n/a",0,IF(AM$4&lt;=$C781,0,IF(SUM($C781,$I747)&gt;AM$4,$AC758/$I747,$AC758-SUM($I781:AL781))))</f>
        <v>0</v>
      </c>
      <c r="AN781" s="31">
        <f>IF($I747="n/a",0,IF(AN$4&lt;=$C781,0,IF(SUM($C781,$I747)&gt;AN$4,$AC758/$I747,$AC758-SUM($I781:AM781))))</f>
        <v>0</v>
      </c>
      <c r="AO781" s="31">
        <f>IF($I747="n/a",0,IF(AO$4&lt;=$C781,0,IF(SUM($C781,$I747)&gt;AO$4,$AC758/$I747,$AC758-SUM($I781:AN781))))</f>
        <v>0</v>
      </c>
      <c r="AP781" s="31">
        <f>IF($I747="n/a",0,IF(AP$4&lt;=$C781,0,IF(SUM($C781,$I747)&gt;AP$4,$AC758/$I747,$AC758-SUM($I781:AO781))))</f>
        <v>0</v>
      </c>
      <c r="AQ781" s="31">
        <f>IF($I747="n/a",0,IF(AQ$4&lt;=$C781,0,IF(SUM($C781,$I747)&gt;AQ$4,$AC758/$I747,$AC758-SUM($I781:AP781))))</f>
        <v>0</v>
      </c>
      <c r="AR781" s="31">
        <f>IF($I747="n/a",0,IF(AR$4&lt;=$C781,0,IF(SUM($C781,$I747)&gt;AR$4,$AC758/$I747,$AC758-SUM($I781:AQ781))))</f>
        <v>0</v>
      </c>
      <c r="AS781" s="31">
        <f>IF($I747="n/a",0,IF(AS$4&lt;=$C781,0,IF(SUM($C781,$I747)&gt;AS$4,$AC758/$I747,$AC758-SUM($I781:AR781))))</f>
        <v>0</v>
      </c>
      <c r="AT781" s="31">
        <f>IF($I747="n/a",0,IF(AT$4&lt;=$C781,0,IF(SUM($C781,$I747)&gt;AT$4,$AC758/$I747,$AC758-SUM($I781:AS781))))</f>
        <v>0</v>
      </c>
      <c r="AU781" s="31">
        <f>IF($I747="n/a",0,IF(AU$4&lt;=$C781,0,IF(SUM($C781,$I747)&gt;AU$4,$AC758/$I747,$AC758-SUM($I781:AT781))))</f>
        <v>0</v>
      </c>
      <c r="AV781" s="31">
        <f>IF($I747="n/a",0,IF(AV$4&lt;=$C781,0,IF(SUM($C781,$I747)&gt;AV$4,$AC758/$I747,$AC758-SUM($I781:AU781))))</f>
        <v>0</v>
      </c>
      <c r="AW781" s="31">
        <f>IF($I747="n/a",0,IF(AW$4&lt;=$C781,0,IF(SUM($C781,$I747)&gt;AW$4,$AC758/$I747,$AC758-SUM($I781:AV781))))</f>
        <v>0</v>
      </c>
      <c r="AX781" s="31">
        <f>IF($I747="n/a",0,IF(AX$4&lt;=$C781,0,IF(SUM($C781,$I747)&gt;AX$4,$AC758/$I747,$AC758-SUM($I781:AW781))))</f>
        <v>0</v>
      </c>
      <c r="AY781" s="31">
        <f>IF($I747="n/a",0,IF(AY$4&lt;=$C781,0,IF(SUM($C781,$I747)&gt;AY$4,$AC758/$I747,$AC758-SUM($I781:AX781))))</f>
        <v>0</v>
      </c>
      <c r="AZ781" s="31">
        <f>IF($I747="n/a",0,IF(AZ$4&lt;=$C781,0,IF(SUM($C781,$I747)&gt;AZ$4,$AC758/$I747,$AC758-SUM($I781:AY781))))</f>
        <v>0</v>
      </c>
      <c r="BA781" s="31">
        <f>IF($I747="n/a",0,IF(BA$4&lt;=$C781,0,IF(SUM($C781,$I747)&gt;BA$4,$AC758/$I747,$AC758-SUM($I781:AZ781))))</f>
        <v>0</v>
      </c>
      <c r="BB781" s="31">
        <f>IF($I747="n/a",0,IF(BB$4&lt;=$C781,0,IF(SUM($C781,$I747)&gt;BB$4,$AC758/$I747,$AC758-SUM($I781:BA781))))</f>
        <v>0</v>
      </c>
      <c r="BC781" s="31">
        <f>IF($I747="n/a",0,IF(BC$4&lt;=$C781,0,IF(SUM($C781,$I747)&gt;BC$4,$AC758/$I747,$AC758-SUM($I781:BB781))))</f>
        <v>0</v>
      </c>
      <c r="BD781" s="31">
        <f>IF($I747="n/a",0,IF(BD$4&lt;=$C781,0,IF(SUM($C781,$I747)&gt;BD$4,$AC758/$I747,$AC758-SUM($I781:BC781))))</f>
        <v>0</v>
      </c>
      <c r="BE781" s="31">
        <f>IF($I747="n/a",0,IF(BE$4&lt;=$C781,0,IF(SUM($C781,$I747)&gt;BE$4,$AC758/$I747,$AC758-SUM($I781:BD781))))</f>
        <v>0</v>
      </c>
      <c r="BF781" s="31">
        <f>IF($I747="n/a",0,IF(BF$4&lt;=$C781,0,IF(SUM($C781,$I747)&gt;BF$4,$AC758/$I747,$AC758-SUM($I781:BE781))))</f>
        <v>0</v>
      </c>
      <c r="BG781" s="31">
        <f>IF($I747="n/a",0,IF(BG$4&lt;=$C781,0,IF(SUM($C781,$I747)&gt;BG$4,$AC758/$I747,$AC758-SUM($I781:BF781))))</f>
        <v>0</v>
      </c>
      <c r="BH781" s="31">
        <f>IF($I747="n/a",0,IF(BH$4&lt;=$C781,0,IF(SUM($C781,$I747)&gt;BH$4,$AC758/$I747,$AC758-SUM($I781:BG781))))</f>
        <v>0</v>
      </c>
      <c r="BI781" s="31">
        <f>IF($I747="n/a",0,IF(BI$4&lt;=$C781,0,IF(SUM($C781,$I747)&gt;BI$4,$AC758/$I747,$AC758-SUM($I781:BH781))))</f>
        <v>0</v>
      </c>
      <c r="BJ781" s="31">
        <f>IF($I747="n/a",0,IF(BJ$4&lt;=$C781,0,IF(SUM($C781,$I747)&gt;BJ$4,$AC758/$I747,$AC758-SUM($I781:BI781))))</f>
        <v>0</v>
      </c>
      <c r="BK781" s="31">
        <f>IF($I747="n/a",0,IF(BK$4&lt;=$C781,0,IF(SUM($C781,$I747)&gt;BK$4,$AC758/$I747,$AC758-SUM($I781:BJ781))))</f>
        <v>0</v>
      </c>
      <c r="BL781" s="31">
        <f>IF($I747="n/a",0,IF(BL$4&lt;=$C781,0,IF(SUM($C781,$I747)&gt;BL$4,$AC758/$I747,$AC758-SUM($I781:BK781))))</f>
        <v>0</v>
      </c>
      <c r="BM781" s="31">
        <f>IF($I747="n/a",0,IF(BM$4&lt;=$C781,0,IF(SUM($C781,$I747)&gt;BM$4,$AC758/$I747,$AC758-SUM($I781:BL781))))</f>
        <v>0</v>
      </c>
      <c r="BN781" s="31">
        <f>IF($I747="n/a",0,IF(BN$4&lt;=$C781,0,IF(SUM($C781,$I747)&gt;BN$4,$AC758/$I747,$AC758-SUM($I781:BM781))))</f>
        <v>0</v>
      </c>
      <c r="BO781" s="31">
        <f>IF($I747="n/a",0,IF(BO$4&lt;=$C781,0,IF(SUM($C781,$I747)&gt;BO$4,$AC758/$I747,$AC758-SUM($I781:BN781))))</f>
        <v>0</v>
      </c>
      <c r="BP781" s="31">
        <f>IF($I747="n/a",0,IF(BP$4&lt;=$C781,0,IF(SUM($C781,$I747)&gt;BP$4,$AC758/$I747,$AC758-SUM($I781:BO781))))</f>
        <v>0</v>
      </c>
      <c r="BQ781" s="31">
        <f>IF($I747="n/a",0,IF(BQ$4&lt;=$C781,0,IF(SUM($C781,$I747)&gt;BQ$4,$AC758/$I747,$AC758-SUM($I781:BP781))))</f>
        <v>0</v>
      </c>
      <c r="BR781" s="31">
        <f>IF($I747="n/a",0,IF(BR$4&lt;=$C781,0,IF(SUM($C781,$I747)&gt;BR$4,$AC758/$I747,$AC758-SUM($I781:BQ781))))</f>
        <v>0</v>
      </c>
      <c r="BS781" s="31">
        <f>IF($I747="n/a",0,IF(BS$4&lt;=$C781,0,IF(SUM($C781,$I747)&gt;BS$4,$AC758/$I747,$AC758-SUM($I781:BR781))))</f>
        <v>0</v>
      </c>
      <c r="BT781" s="31">
        <f>IF($I747="n/a",0,IF(BT$4&lt;=$C781,0,IF(SUM($C781,$I747)&gt;BT$4,$AC758/$I747,$AC758-SUM($I781:BS781))))</f>
        <v>0</v>
      </c>
      <c r="BU781" s="31">
        <f>IF($I747="n/a",0,IF(BU$4&lt;=$C781,0,IF(SUM($C781,$I747)&gt;BU$4,$AC758/$I747,$AC758-SUM($I781:BT781))))</f>
        <v>0</v>
      </c>
      <c r="BV781" s="31">
        <f>IF($I747="n/a",0,IF(BV$4&lt;=$C781,0,IF(SUM($C781,$I747)&gt;BV$4,$AC758/$I747,$AC758-SUM($I781:BU781))))</f>
        <v>0</v>
      </c>
      <c r="BW781" s="31">
        <f>IF($I747="n/a",0,IF(BW$4&lt;=$C781,0,IF(SUM($C781,$I747)&gt;BW$4,$AC758/$I747,$AC758-SUM($I781:BV781))))</f>
        <v>0</v>
      </c>
      <c r="BX781" s="31">
        <f>IF($I747="n/a",0,IF(BX$4&lt;=$C781,0,IF(SUM($C781,$I747)&gt;BX$4,$AC758/$I747,$AC758-SUM($I781:BW781))))</f>
        <v>0</v>
      </c>
      <c r="BY781" s="31">
        <f>IF($I747="n/a",0,IF(BY$4&lt;=$C781,0,IF(SUM($C781,$I747)&gt;BY$4,$AC758/$I747,$AC758-SUM($I781:BX781))))</f>
        <v>0</v>
      </c>
      <c r="BZ781" s="31">
        <f>IF($I747="n/a",0,IF(BZ$4&lt;=$C781,0,IF(SUM($C781,$I747)&gt;BZ$4,$AC758/$I747,$AC758-SUM($I781:BY781))))</f>
        <v>0</v>
      </c>
      <c r="CA781" s="31">
        <f>IF($I747="n/a",0,IF(CA$4&lt;=$C781,0,IF(SUM($C781,$I747)&gt;CA$4,$AC758/$I747,$AC758-SUM($I781:BZ781))))</f>
        <v>0</v>
      </c>
      <c r="CB781" s="31">
        <f>IF($I747="n/a",0,IF(CB$4&lt;=$C781,0,IF(SUM($C781,$I747)&gt;CB$4,$AC758/$I747,$AC758-SUM($I781:CA781))))</f>
        <v>0</v>
      </c>
      <c r="CC781" s="31">
        <f>IF($I747="n/a",0,IF(CC$4&lt;=$C781,0,IF(SUM($C781,$I747)&gt;CC$4,$AC758/$I747,$AC758-SUM($I781:CB781))))</f>
        <v>0</v>
      </c>
      <c r="CD781" s="31">
        <f>IF($I747="n/a",0,IF(CD$4&lt;=$C781,0,IF(SUM($C781,$I747)&gt;CD$4,$AC758/$I747,$AC758-SUM($I781:CC781))))</f>
        <v>0</v>
      </c>
      <c r="CE781" s="31">
        <f>IF($I747="n/a",0,IF(CE$4&lt;=$C781,0,IF(SUM($C781,$I747)&gt;CE$4,$AC758/$I747,$AC758-SUM($I781:CD781))))</f>
        <v>0</v>
      </c>
      <c r="CF781" s="31">
        <f>IF($I747="n/a",0,IF(CF$4&lt;=$C781,0,IF(SUM($C781,$I747)&gt;CF$4,$AC758/$I747,$AC758-SUM($I781:CE781))))</f>
        <v>0</v>
      </c>
    </row>
    <row r="782" spans="3:84" ht="12.75" customHeight="1">
      <c r="C782" s="202">
        <v>2036</v>
      </c>
      <c r="D782" s="21" t="s">
        <v>66</v>
      </c>
      <c r="E782" s="21" t="s">
        <v>197</v>
      </c>
      <c r="I782" s="31"/>
      <c r="J782" s="31">
        <f>IF($I747="n/a",0,IF(J$4&lt;=$C782,0,IF(SUM($C782,$I747)&gt;J$4,$AD758/$I747,$AD758-SUM($I782:I782))))</f>
        <v>0</v>
      </c>
      <c r="K782" s="31">
        <f>IF($I747="n/a",0,IF(K$4&lt;=$C782,0,IF(SUM($C782,$I747)&gt;K$4,$AD758/$I747,$AD758-SUM($I782:J782))))</f>
        <v>0</v>
      </c>
      <c r="L782" s="31">
        <f>IF($I747="n/a",0,IF(L$4&lt;=$C782,0,IF(SUM($C782,$I747)&gt;L$4,$AD758/$I747,$AD758-SUM($I782:K782))))</f>
        <v>0</v>
      </c>
      <c r="M782" s="31">
        <f>IF($I747="n/a",0,IF(M$4&lt;=$C782,0,IF(SUM($C782,$I747)&gt;M$4,$AD758/$I747,$AD758-SUM($I782:L782))))</f>
        <v>0</v>
      </c>
      <c r="N782" s="31">
        <f>IF($I747="n/a",0,IF(N$4&lt;=$C782,0,IF(SUM($C782,$I747)&gt;N$4,$AD758/$I747,$AD758-SUM($I782:M782))))</f>
        <v>0</v>
      </c>
      <c r="O782" s="31">
        <f>IF($I747="n/a",0,IF(O$4&lt;=$C782,0,IF(SUM($C782,$I747)&gt;O$4,$AD758/$I747,$AD758-SUM($I782:N782))))</f>
        <v>0</v>
      </c>
      <c r="P782" s="31">
        <f>IF($I747="n/a",0,IF(P$4&lt;=$C782,0,IF(SUM($C782,$I747)&gt;P$4,$AD758/$I747,$AD758-SUM($I782:O782))))</f>
        <v>0</v>
      </c>
      <c r="Q782" s="31">
        <f>IF($I747="n/a",0,IF(Q$4&lt;=$C782,0,IF(SUM($C782,$I747)&gt;Q$4,$AD758/$I747,$AD758-SUM($I782:P782))))</f>
        <v>0</v>
      </c>
      <c r="R782" s="31">
        <f>IF($I747="n/a",0,IF(R$4&lt;=$C782,0,IF(SUM($C782,$I747)&gt;R$4,$AD758/$I747,$AD758-SUM($I782:Q782))))</f>
        <v>0</v>
      </c>
      <c r="S782" s="31">
        <f>IF($I747="n/a",0,IF(S$4&lt;=$C782,0,IF(SUM($C782,$I747)&gt;S$4,$AD758/$I747,$AD758-SUM($I782:R782))))</f>
        <v>0</v>
      </c>
      <c r="T782" s="31">
        <f>IF($I747="n/a",0,IF(T$4&lt;=$C782,0,IF(SUM($C782,$I747)&gt;T$4,$AD758/$I747,$AD758-SUM($I782:S782))))</f>
        <v>0</v>
      </c>
      <c r="U782" s="31">
        <f>IF($I747="n/a",0,IF(U$4&lt;=$C782,0,IF(SUM($C782,$I747)&gt;U$4,$AD758/$I747,$AD758-SUM($I782:T782))))</f>
        <v>0</v>
      </c>
      <c r="V782" s="31">
        <f>IF($I747="n/a",0,IF(V$4&lt;=$C782,0,IF(SUM($C782,$I747)&gt;V$4,$AD758/$I747,$AD758-SUM($I782:U782))))</f>
        <v>0</v>
      </c>
      <c r="W782" s="31">
        <f>IF($I747="n/a",0,IF(W$4&lt;=$C782,0,IF(SUM($C782,$I747)&gt;W$4,$AD758/$I747,$AD758-SUM($I782:V782))))</f>
        <v>0</v>
      </c>
      <c r="X782" s="31">
        <f>IF($I747="n/a",0,IF(X$4&lt;=$C782,0,IF(SUM($C782,$I747)&gt;X$4,$AD758/$I747,$AD758-SUM($I782:W782))))</f>
        <v>0</v>
      </c>
      <c r="Y782" s="31">
        <f>IF($I747="n/a",0,IF(Y$4&lt;=$C782,0,IF(SUM($C782,$I747)&gt;Y$4,$AD758/$I747,$AD758-SUM($I782:X782))))</f>
        <v>0</v>
      </c>
      <c r="Z782" s="31">
        <f>IF($I747="n/a",0,IF(Z$4&lt;=$C782,0,IF(SUM($C782,$I747)&gt;Z$4,$AD758/$I747,$AD758-SUM($I782:Y782))))</f>
        <v>0</v>
      </c>
      <c r="AA782" s="31">
        <f>IF($I747="n/a",0,IF(AA$4&lt;=$C782,0,IF(SUM($C782,$I747)&gt;AA$4,$AD758/$I747,$AD758-SUM($I782:Z782))))</f>
        <v>0</v>
      </c>
      <c r="AB782" s="31">
        <f>IF($I747="n/a",0,IF(AB$4&lt;=$C782,0,IF(SUM($C782,$I747)&gt;AB$4,$AD758/$I747,$AD758-SUM($I782:AA782))))</f>
        <v>0</v>
      </c>
      <c r="AC782" s="31">
        <f>IF($I747="n/a",0,IF(AC$4&lt;=$C782,0,IF(SUM($C782,$I747)&gt;AC$4,$AD758/$I747,$AD758-SUM($I782:AB782))))</f>
        <v>0</v>
      </c>
      <c r="AD782" s="31">
        <f>IF($I747="n/a",0,IF(AD$4&lt;=$C782,0,IF(SUM($C782,$I747)&gt;AD$4,$AD758/$I747,$AD758-SUM($I782:AC782))))</f>
        <v>0</v>
      </c>
      <c r="AE782" s="31">
        <f>IF($I747="n/a",0,IF(AE$4&lt;=$C782,0,IF(SUM($C782,$I747)&gt;AE$4,$AD758/$I747,$AD758-SUM($I782:AD782))))</f>
        <v>0</v>
      </c>
      <c r="AF782" s="31">
        <f>IF($I747="n/a",0,IF(AF$4&lt;=$C782,0,IF(SUM($C782,$I747)&gt;AF$4,$AD758/$I747,$AD758-SUM($I782:AE782))))</f>
        <v>0</v>
      </c>
      <c r="AG782" s="31">
        <f>IF($I747="n/a",0,IF(AG$4&lt;=$C782,0,IF(SUM($C782,$I747)&gt;AG$4,$AD758/$I747,$AD758-SUM($I782:AF782))))</f>
        <v>0</v>
      </c>
      <c r="AH782" s="31">
        <f>IF($I747="n/a",0,IF(AH$4&lt;=$C782,0,IF(SUM($C782,$I747)&gt;AH$4,$AD758/$I747,$AD758-SUM($I782:AG782))))</f>
        <v>0</v>
      </c>
      <c r="AI782" s="31">
        <f>IF($I747="n/a",0,IF(AI$4&lt;=$C782,0,IF(SUM($C782,$I747)&gt;AI$4,$AD758/$I747,$AD758-SUM($I782:AH782))))</f>
        <v>0</v>
      </c>
      <c r="AJ782" s="31">
        <f>IF($I747="n/a",0,IF(AJ$4&lt;=$C782,0,IF(SUM($C782,$I747)&gt;AJ$4,$AD758/$I747,$AD758-SUM($I782:AI782))))</f>
        <v>0</v>
      </c>
      <c r="AK782" s="31">
        <f>IF($I747="n/a",0,IF(AK$4&lt;=$C782,0,IF(SUM($C782,$I747)&gt;AK$4,$AD758/$I747,$AD758-SUM($I782:AJ782))))</f>
        <v>0</v>
      </c>
      <c r="AL782" s="31">
        <f>IF($I747="n/a",0,IF(AL$4&lt;=$C782,0,IF(SUM($C782,$I747)&gt;AL$4,$AD758/$I747,$AD758-SUM($I782:AK782))))</f>
        <v>0</v>
      </c>
      <c r="AM782" s="31">
        <f>IF($I747="n/a",0,IF(AM$4&lt;=$C782,0,IF(SUM($C782,$I747)&gt;AM$4,$AD758/$I747,$AD758-SUM($I782:AL782))))</f>
        <v>0</v>
      </c>
      <c r="AN782" s="31">
        <f>IF($I747="n/a",0,IF(AN$4&lt;=$C782,0,IF(SUM($C782,$I747)&gt;AN$4,$AD758/$I747,$AD758-SUM($I782:AM782))))</f>
        <v>0</v>
      </c>
      <c r="AO782" s="31">
        <f>IF($I747="n/a",0,IF(AO$4&lt;=$C782,0,IF(SUM($C782,$I747)&gt;AO$4,$AD758/$I747,$AD758-SUM($I782:AN782))))</f>
        <v>0</v>
      </c>
      <c r="AP782" s="31">
        <f>IF($I747="n/a",0,IF(AP$4&lt;=$C782,0,IF(SUM($C782,$I747)&gt;AP$4,$AD758/$I747,$AD758-SUM($I782:AO782))))</f>
        <v>0</v>
      </c>
      <c r="AQ782" s="31">
        <f>IF($I747="n/a",0,IF(AQ$4&lt;=$C782,0,IF(SUM($C782,$I747)&gt;AQ$4,$AD758/$I747,$AD758-SUM($I782:AP782))))</f>
        <v>0</v>
      </c>
      <c r="AR782" s="31">
        <f>IF($I747="n/a",0,IF(AR$4&lt;=$C782,0,IF(SUM($C782,$I747)&gt;AR$4,$AD758/$I747,$AD758-SUM($I782:AQ782))))</f>
        <v>0</v>
      </c>
      <c r="AS782" s="31">
        <f>IF($I747="n/a",0,IF(AS$4&lt;=$C782,0,IF(SUM($C782,$I747)&gt;AS$4,$AD758/$I747,$AD758-SUM($I782:AR782))))</f>
        <v>0</v>
      </c>
      <c r="AT782" s="31">
        <f>IF($I747="n/a",0,IF(AT$4&lt;=$C782,0,IF(SUM($C782,$I747)&gt;AT$4,$AD758/$I747,$AD758-SUM($I782:AS782))))</f>
        <v>0</v>
      </c>
      <c r="AU782" s="31">
        <f>IF($I747="n/a",0,IF(AU$4&lt;=$C782,0,IF(SUM($C782,$I747)&gt;AU$4,$AD758/$I747,$AD758-SUM($I782:AT782))))</f>
        <v>0</v>
      </c>
      <c r="AV782" s="31">
        <f>IF($I747="n/a",0,IF(AV$4&lt;=$C782,0,IF(SUM($C782,$I747)&gt;AV$4,$AD758/$I747,$AD758-SUM($I782:AU782))))</f>
        <v>0</v>
      </c>
      <c r="AW782" s="31">
        <f>IF($I747="n/a",0,IF(AW$4&lt;=$C782,0,IF(SUM($C782,$I747)&gt;AW$4,$AD758/$I747,$AD758-SUM($I782:AV782))))</f>
        <v>0</v>
      </c>
      <c r="AX782" s="31">
        <f>IF($I747="n/a",0,IF(AX$4&lt;=$C782,0,IF(SUM($C782,$I747)&gt;AX$4,$AD758/$I747,$AD758-SUM($I782:AW782))))</f>
        <v>0</v>
      </c>
      <c r="AY782" s="31">
        <f>IF($I747="n/a",0,IF(AY$4&lt;=$C782,0,IF(SUM($C782,$I747)&gt;AY$4,$AD758/$I747,$AD758-SUM($I782:AX782))))</f>
        <v>0</v>
      </c>
      <c r="AZ782" s="31">
        <f>IF($I747="n/a",0,IF(AZ$4&lt;=$C782,0,IF(SUM($C782,$I747)&gt;AZ$4,$AD758/$I747,$AD758-SUM($I782:AY782))))</f>
        <v>0</v>
      </c>
      <c r="BA782" s="31">
        <f>IF($I747="n/a",0,IF(BA$4&lt;=$C782,0,IF(SUM($C782,$I747)&gt;BA$4,$AD758/$I747,$AD758-SUM($I782:AZ782))))</f>
        <v>0</v>
      </c>
      <c r="BB782" s="31">
        <f>IF($I747="n/a",0,IF(BB$4&lt;=$C782,0,IF(SUM($C782,$I747)&gt;BB$4,$AD758/$I747,$AD758-SUM($I782:BA782))))</f>
        <v>0</v>
      </c>
      <c r="BC782" s="31">
        <f>IF($I747="n/a",0,IF(BC$4&lt;=$C782,0,IF(SUM($C782,$I747)&gt;BC$4,$AD758/$I747,$AD758-SUM($I782:BB782))))</f>
        <v>0</v>
      </c>
      <c r="BD782" s="31">
        <f>IF($I747="n/a",0,IF(BD$4&lt;=$C782,0,IF(SUM($C782,$I747)&gt;BD$4,$AD758/$I747,$AD758-SUM($I782:BC782))))</f>
        <v>0</v>
      </c>
      <c r="BE782" s="31">
        <f>IF($I747="n/a",0,IF(BE$4&lt;=$C782,0,IF(SUM($C782,$I747)&gt;BE$4,$AD758/$I747,$AD758-SUM($I782:BD782))))</f>
        <v>0</v>
      </c>
      <c r="BF782" s="31">
        <f>IF($I747="n/a",0,IF(BF$4&lt;=$C782,0,IF(SUM($C782,$I747)&gt;BF$4,$AD758/$I747,$AD758-SUM($I782:BE782))))</f>
        <v>0</v>
      </c>
      <c r="BG782" s="31">
        <f>IF($I747="n/a",0,IF(BG$4&lt;=$C782,0,IF(SUM($C782,$I747)&gt;BG$4,$AD758/$I747,$AD758-SUM($I782:BF782))))</f>
        <v>0</v>
      </c>
      <c r="BH782" s="31">
        <f>IF($I747="n/a",0,IF(BH$4&lt;=$C782,0,IF(SUM($C782,$I747)&gt;BH$4,$AD758/$I747,$AD758-SUM($I782:BG782))))</f>
        <v>0</v>
      </c>
      <c r="BI782" s="31">
        <f>IF($I747="n/a",0,IF(BI$4&lt;=$C782,0,IF(SUM($C782,$I747)&gt;BI$4,$AD758/$I747,$AD758-SUM($I782:BH782))))</f>
        <v>0</v>
      </c>
      <c r="BJ782" s="31">
        <f>IF($I747="n/a",0,IF(BJ$4&lt;=$C782,0,IF(SUM($C782,$I747)&gt;BJ$4,$AD758/$I747,$AD758-SUM($I782:BI782))))</f>
        <v>0</v>
      </c>
      <c r="BK782" s="31">
        <f>IF($I747="n/a",0,IF(BK$4&lt;=$C782,0,IF(SUM($C782,$I747)&gt;BK$4,$AD758/$I747,$AD758-SUM($I782:BJ782))))</f>
        <v>0</v>
      </c>
      <c r="BL782" s="31">
        <f>IF($I747="n/a",0,IF(BL$4&lt;=$C782,0,IF(SUM($C782,$I747)&gt;BL$4,$AD758/$I747,$AD758-SUM($I782:BK782))))</f>
        <v>0</v>
      </c>
      <c r="BM782" s="31">
        <f>IF($I747="n/a",0,IF(BM$4&lt;=$C782,0,IF(SUM($C782,$I747)&gt;BM$4,$AD758/$I747,$AD758-SUM($I782:BL782))))</f>
        <v>0</v>
      </c>
      <c r="BN782" s="31">
        <f>IF($I747="n/a",0,IF(BN$4&lt;=$C782,0,IF(SUM($C782,$I747)&gt;BN$4,$AD758/$I747,$AD758-SUM($I782:BM782))))</f>
        <v>0</v>
      </c>
      <c r="BO782" s="31">
        <f>IF($I747="n/a",0,IF(BO$4&lt;=$C782,0,IF(SUM($C782,$I747)&gt;BO$4,$AD758/$I747,$AD758-SUM($I782:BN782))))</f>
        <v>0</v>
      </c>
      <c r="BP782" s="31">
        <f>IF($I747="n/a",0,IF(BP$4&lt;=$C782,0,IF(SUM($C782,$I747)&gt;BP$4,$AD758/$I747,$AD758-SUM($I782:BO782))))</f>
        <v>0</v>
      </c>
      <c r="BQ782" s="31">
        <f>IF($I747="n/a",0,IF(BQ$4&lt;=$C782,0,IF(SUM($C782,$I747)&gt;BQ$4,$AD758/$I747,$AD758-SUM($I782:BP782))))</f>
        <v>0</v>
      </c>
      <c r="BR782" s="31">
        <f>IF($I747="n/a",0,IF(BR$4&lt;=$C782,0,IF(SUM($C782,$I747)&gt;BR$4,$AD758/$I747,$AD758-SUM($I782:BQ782))))</f>
        <v>0</v>
      </c>
      <c r="BS782" s="31">
        <f>IF($I747="n/a",0,IF(BS$4&lt;=$C782,0,IF(SUM($C782,$I747)&gt;BS$4,$AD758/$I747,$AD758-SUM($I782:BR782))))</f>
        <v>0</v>
      </c>
      <c r="BT782" s="31">
        <f>IF($I747="n/a",0,IF(BT$4&lt;=$C782,0,IF(SUM($C782,$I747)&gt;BT$4,$AD758/$I747,$AD758-SUM($I782:BS782))))</f>
        <v>0</v>
      </c>
      <c r="BU782" s="31">
        <f>IF($I747="n/a",0,IF(BU$4&lt;=$C782,0,IF(SUM($C782,$I747)&gt;BU$4,$AD758/$I747,$AD758-SUM($I782:BT782))))</f>
        <v>0</v>
      </c>
      <c r="BV782" s="31">
        <f>IF($I747="n/a",0,IF(BV$4&lt;=$C782,0,IF(SUM($C782,$I747)&gt;BV$4,$AD758/$I747,$AD758-SUM($I782:BU782))))</f>
        <v>0</v>
      </c>
      <c r="BW782" s="31">
        <f>IF($I747="n/a",0,IF(BW$4&lt;=$C782,0,IF(SUM($C782,$I747)&gt;BW$4,$AD758/$I747,$AD758-SUM($I782:BV782))))</f>
        <v>0</v>
      </c>
      <c r="BX782" s="31">
        <f>IF($I747="n/a",0,IF(BX$4&lt;=$C782,0,IF(SUM($C782,$I747)&gt;BX$4,$AD758/$I747,$AD758-SUM($I782:BW782))))</f>
        <v>0</v>
      </c>
      <c r="BY782" s="31">
        <f>IF($I747="n/a",0,IF(BY$4&lt;=$C782,0,IF(SUM($C782,$I747)&gt;BY$4,$AD758/$I747,$AD758-SUM($I782:BX782))))</f>
        <v>0</v>
      </c>
      <c r="BZ782" s="31">
        <f>IF($I747="n/a",0,IF(BZ$4&lt;=$C782,0,IF(SUM($C782,$I747)&gt;BZ$4,$AD758/$I747,$AD758-SUM($I782:BY782))))</f>
        <v>0</v>
      </c>
      <c r="CA782" s="31">
        <f>IF($I747="n/a",0,IF(CA$4&lt;=$C782,0,IF(SUM($C782,$I747)&gt;CA$4,$AD758/$I747,$AD758-SUM($I782:BZ782))))</f>
        <v>0</v>
      </c>
      <c r="CB782" s="31">
        <f>IF($I747="n/a",0,IF(CB$4&lt;=$C782,0,IF(SUM($C782,$I747)&gt;CB$4,$AD758/$I747,$AD758-SUM($I782:CA782))))</f>
        <v>0</v>
      </c>
      <c r="CC782" s="31">
        <f>IF($I747="n/a",0,IF(CC$4&lt;=$C782,0,IF(SUM($C782,$I747)&gt;CC$4,$AD758/$I747,$AD758-SUM($I782:CB782))))</f>
        <v>0</v>
      </c>
      <c r="CD782" s="31">
        <f>IF($I747="n/a",0,IF(CD$4&lt;=$C782,0,IF(SUM($C782,$I747)&gt;CD$4,$AD758/$I747,$AD758-SUM($I782:CC782))))</f>
        <v>0</v>
      </c>
      <c r="CE782" s="31">
        <f>IF($I747="n/a",0,IF(CE$4&lt;=$C782,0,IF(SUM($C782,$I747)&gt;CE$4,$AD758/$I747,$AD758-SUM($I782:CD782))))</f>
        <v>0</v>
      </c>
      <c r="CF782" s="31">
        <f>IF($I747="n/a",0,IF(CF$4&lt;=$C782,0,IF(SUM($C782,$I747)&gt;CF$4,$AD758/$I747,$AD758-SUM($I782:CE782))))</f>
        <v>0</v>
      </c>
    </row>
    <row r="783" spans="3:84" ht="12.75" customHeight="1">
      <c r="C783" s="202">
        <v>2037</v>
      </c>
      <c r="D783" s="21" t="s">
        <v>67</v>
      </c>
      <c r="E783" s="21" t="s">
        <v>197</v>
      </c>
      <c r="I783" s="31"/>
      <c r="J783" s="31">
        <f>IF($I747="n/a",0,IF(J$4&lt;=$C783,0,IF(SUM($C783,$I747)&gt;J$4,$AE758/$I747,$AE758-SUM($I783:I783))))</f>
        <v>0</v>
      </c>
      <c r="K783" s="31">
        <f>IF($I747="n/a",0,IF(K$4&lt;=$C783,0,IF(SUM($C783,$I747)&gt;K$4,$AE758/$I747,$AE758-SUM($I783:J783))))</f>
        <v>0</v>
      </c>
      <c r="L783" s="31">
        <f>IF($I747="n/a",0,IF(L$4&lt;=$C783,0,IF(SUM($C783,$I747)&gt;L$4,$AE758/$I747,$AE758-SUM($I783:K783))))</f>
        <v>0</v>
      </c>
      <c r="M783" s="31">
        <f>IF($I747="n/a",0,IF(M$4&lt;=$C783,0,IF(SUM($C783,$I747)&gt;M$4,$AE758/$I747,$AE758-SUM($I783:L783))))</f>
        <v>0</v>
      </c>
      <c r="N783" s="31">
        <f>IF($I747="n/a",0,IF(N$4&lt;=$C783,0,IF(SUM($C783,$I747)&gt;N$4,$AE758/$I747,$AE758-SUM($I783:M783))))</f>
        <v>0</v>
      </c>
      <c r="O783" s="31">
        <f>IF($I747="n/a",0,IF(O$4&lt;=$C783,0,IF(SUM($C783,$I747)&gt;O$4,$AE758/$I747,$AE758-SUM($I783:N783))))</f>
        <v>0</v>
      </c>
      <c r="P783" s="31">
        <f>IF($I747="n/a",0,IF(P$4&lt;=$C783,0,IF(SUM($C783,$I747)&gt;P$4,$AE758/$I747,$AE758-SUM($I783:O783))))</f>
        <v>0</v>
      </c>
      <c r="Q783" s="31">
        <f>IF($I747="n/a",0,IF(Q$4&lt;=$C783,0,IF(SUM($C783,$I747)&gt;Q$4,$AE758/$I747,$AE758-SUM($I783:P783))))</f>
        <v>0</v>
      </c>
      <c r="R783" s="31">
        <f>IF($I747="n/a",0,IF(R$4&lt;=$C783,0,IF(SUM($C783,$I747)&gt;R$4,$AE758/$I747,$AE758-SUM($I783:Q783))))</f>
        <v>0</v>
      </c>
      <c r="S783" s="31">
        <f>IF($I747="n/a",0,IF(S$4&lt;=$C783,0,IF(SUM($C783,$I747)&gt;S$4,$AE758/$I747,$AE758-SUM($I783:R783))))</f>
        <v>0</v>
      </c>
      <c r="T783" s="31">
        <f>IF($I747="n/a",0,IF(T$4&lt;=$C783,0,IF(SUM($C783,$I747)&gt;T$4,$AE758/$I747,$AE758-SUM($I783:S783))))</f>
        <v>0</v>
      </c>
      <c r="U783" s="31">
        <f>IF($I747="n/a",0,IF(U$4&lt;=$C783,0,IF(SUM($C783,$I747)&gt;U$4,$AE758/$I747,$AE758-SUM($I783:T783))))</f>
        <v>0</v>
      </c>
      <c r="V783" s="31">
        <f>IF($I747="n/a",0,IF(V$4&lt;=$C783,0,IF(SUM($C783,$I747)&gt;V$4,$AE758/$I747,$AE758-SUM($I783:U783))))</f>
        <v>0</v>
      </c>
      <c r="W783" s="31">
        <f>IF($I747="n/a",0,IF(W$4&lt;=$C783,0,IF(SUM($C783,$I747)&gt;W$4,$AE758/$I747,$AE758-SUM($I783:V783))))</f>
        <v>0</v>
      </c>
      <c r="X783" s="31">
        <f>IF($I747="n/a",0,IF(X$4&lt;=$C783,0,IF(SUM($C783,$I747)&gt;X$4,$AE758/$I747,$AE758-SUM($I783:W783))))</f>
        <v>0</v>
      </c>
      <c r="Y783" s="31">
        <f>IF($I747="n/a",0,IF(Y$4&lt;=$C783,0,IF(SUM($C783,$I747)&gt;Y$4,$AE758/$I747,$AE758-SUM($I783:X783))))</f>
        <v>0</v>
      </c>
      <c r="Z783" s="31">
        <f>IF($I747="n/a",0,IF(Z$4&lt;=$C783,0,IF(SUM($C783,$I747)&gt;Z$4,$AE758/$I747,$AE758-SUM($I783:Y783))))</f>
        <v>0</v>
      </c>
      <c r="AA783" s="31">
        <f>IF($I747="n/a",0,IF(AA$4&lt;=$C783,0,IF(SUM($C783,$I747)&gt;AA$4,$AE758/$I747,$AE758-SUM($I783:Z783))))</f>
        <v>0</v>
      </c>
      <c r="AB783" s="31">
        <f>IF($I747="n/a",0,IF(AB$4&lt;=$C783,0,IF(SUM($C783,$I747)&gt;AB$4,$AE758/$I747,$AE758-SUM($I783:AA783))))</f>
        <v>0</v>
      </c>
      <c r="AC783" s="31">
        <f>IF($I747="n/a",0,IF(AC$4&lt;=$C783,0,IF(SUM($C783,$I747)&gt;AC$4,$AE758/$I747,$AE758-SUM($I783:AB783))))</f>
        <v>0</v>
      </c>
      <c r="AD783" s="31">
        <f>IF($I747="n/a",0,IF(AD$4&lt;=$C783,0,IF(SUM($C783,$I747)&gt;AD$4,$AE758/$I747,$AE758-SUM($I783:AC783))))</f>
        <v>0</v>
      </c>
      <c r="AE783" s="31">
        <f>IF($I747="n/a",0,IF(AE$4&lt;=$C783,0,IF(SUM($C783,$I747)&gt;AE$4,$AE758/$I747,$AE758-SUM($I783:AD783))))</f>
        <v>0</v>
      </c>
      <c r="AF783" s="31">
        <f>IF($I747="n/a",0,IF(AF$4&lt;=$C783,0,IF(SUM($C783,$I747)&gt;AF$4,$AE758/$I747,$AE758-SUM($I783:AE783))))</f>
        <v>0</v>
      </c>
      <c r="AG783" s="31">
        <f>IF($I747="n/a",0,IF(AG$4&lt;=$C783,0,IF(SUM($C783,$I747)&gt;AG$4,$AE758/$I747,$AE758-SUM($I783:AF783))))</f>
        <v>0</v>
      </c>
      <c r="AH783" s="31">
        <f>IF($I747="n/a",0,IF(AH$4&lt;=$C783,0,IF(SUM($C783,$I747)&gt;AH$4,$AE758/$I747,$AE758-SUM($I783:AG783))))</f>
        <v>0</v>
      </c>
      <c r="AI783" s="31">
        <f>IF($I747="n/a",0,IF(AI$4&lt;=$C783,0,IF(SUM($C783,$I747)&gt;AI$4,$AE758/$I747,$AE758-SUM($I783:AH783))))</f>
        <v>0</v>
      </c>
      <c r="AJ783" s="31">
        <f>IF($I747="n/a",0,IF(AJ$4&lt;=$C783,0,IF(SUM($C783,$I747)&gt;AJ$4,$AE758/$I747,$AE758-SUM($I783:AI783))))</f>
        <v>0</v>
      </c>
      <c r="AK783" s="31">
        <f>IF($I747="n/a",0,IF(AK$4&lt;=$C783,0,IF(SUM($C783,$I747)&gt;AK$4,$AE758/$I747,$AE758-SUM($I783:AJ783))))</f>
        <v>0</v>
      </c>
      <c r="AL783" s="31">
        <f>IF($I747="n/a",0,IF(AL$4&lt;=$C783,0,IF(SUM($C783,$I747)&gt;AL$4,$AE758/$I747,$AE758-SUM($I783:AK783))))</f>
        <v>0</v>
      </c>
      <c r="AM783" s="31">
        <f>IF($I747="n/a",0,IF(AM$4&lt;=$C783,0,IF(SUM($C783,$I747)&gt;AM$4,$AE758/$I747,$AE758-SUM($I783:AL783))))</f>
        <v>0</v>
      </c>
      <c r="AN783" s="31">
        <f>IF($I747="n/a",0,IF(AN$4&lt;=$C783,0,IF(SUM($C783,$I747)&gt;AN$4,$AE758/$I747,$AE758-SUM($I783:AM783))))</f>
        <v>0</v>
      </c>
      <c r="AO783" s="31">
        <f>IF($I747="n/a",0,IF(AO$4&lt;=$C783,0,IF(SUM($C783,$I747)&gt;AO$4,$AE758/$I747,$AE758-SUM($I783:AN783))))</f>
        <v>0</v>
      </c>
      <c r="AP783" s="31">
        <f>IF($I747="n/a",0,IF(AP$4&lt;=$C783,0,IF(SUM($C783,$I747)&gt;AP$4,$AE758/$I747,$AE758-SUM($I783:AO783))))</f>
        <v>0</v>
      </c>
      <c r="AQ783" s="31">
        <f>IF($I747="n/a",0,IF(AQ$4&lt;=$C783,0,IF(SUM($C783,$I747)&gt;AQ$4,$AE758/$I747,$AE758-SUM($I783:AP783))))</f>
        <v>0</v>
      </c>
      <c r="AR783" s="31">
        <f>IF($I747="n/a",0,IF(AR$4&lt;=$C783,0,IF(SUM($C783,$I747)&gt;AR$4,$AE758/$I747,$AE758-SUM($I783:AQ783))))</f>
        <v>0</v>
      </c>
      <c r="AS783" s="31">
        <f>IF($I747="n/a",0,IF(AS$4&lt;=$C783,0,IF(SUM($C783,$I747)&gt;AS$4,$AE758/$I747,$AE758-SUM($I783:AR783))))</f>
        <v>0</v>
      </c>
      <c r="AT783" s="31">
        <f>IF($I747="n/a",0,IF(AT$4&lt;=$C783,0,IF(SUM($C783,$I747)&gt;AT$4,$AE758/$I747,$AE758-SUM($I783:AS783))))</f>
        <v>0</v>
      </c>
      <c r="AU783" s="31">
        <f>IF($I747="n/a",0,IF(AU$4&lt;=$C783,0,IF(SUM($C783,$I747)&gt;AU$4,$AE758/$I747,$AE758-SUM($I783:AT783))))</f>
        <v>0</v>
      </c>
      <c r="AV783" s="31">
        <f>IF($I747="n/a",0,IF(AV$4&lt;=$C783,0,IF(SUM($C783,$I747)&gt;AV$4,$AE758/$I747,$AE758-SUM($I783:AU783))))</f>
        <v>0</v>
      </c>
      <c r="AW783" s="31">
        <f>IF($I747="n/a",0,IF(AW$4&lt;=$C783,0,IF(SUM($C783,$I747)&gt;AW$4,$AE758/$I747,$AE758-SUM($I783:AV783))))</f>
        <v>0</v>
      </c>
      <c r="AX783" s="31">
        <f>IF($I747="n/a",0,IF(AX$4&lt;=$C783,0,IF(SUM($C783,$I747)&gt;AX$4,$AE758/$I747,$AE758-SUM($I783:AW783))))</f>
        <v>0</v>
      </c>
      <c r="AY783" s="31">
        <f>IF($I747="n/a",0,IF(AY$4&lt;=$C783,0,IF(SUM($C783,$I747)&gt;AY$4,$AE758/$I747,$AE758-SUM($I783:AX783))))</f>
        <v>0</v>
      </c>
      <c r="AZ783" s="31">
        <f>IF($I747="n/a",0,IF(AZ$4&lt;=$C783,0,IF(SUM($C783,$I747)&gt;AZ$4,$AE758/$I747,$AE758-SUM($I783:AY783))))</f>
        <v>0</v>
      </c>
      <c r="BA783" s="31">
        <f>IF($I747="n/a",0,IF(BA$4&lt;=$C783,0,IF(SUM($C783,$I747)&gt;BA$4,$AE758/$I747,$AE758-SUM($I783:AZ783))))</f>
        <v>0</v>
      </c>
      <c r="BB783" s="31">
        <f>IF($I747="n/a",0,IF(BB$4&lt;=$C783,0,IF(SUM($C783,$I747)&gt;BB$4,$AE758/$I747,$AE758-SUM($I783:BA783))))</f>
        <v>0</v>
      </c>
      <c r="BC783" s="31">
        <f>IF($I747="n/a",0,IF(BC$4&lt;=$C783,0,IF(SUM($C783,$I747)&gt;BC$4,$AE758/$I747,$AE758-SUM($I783:BB783))))</f>
        <v>0</v>
      </c>
      <c r="BD783" s="31">
        <f>IF($I747="n/a",0,IF(BD$4&lt;=$C783,0,IF(SUM($C783,$I747)&gt;BD$4,$AE758/$I747,$AE758-SUM($I783:BC783))))</f>
        <v>0</v>
      </c>
      <c r="BE783" s="31">
        <f>IF($I747="n/a",0,IF(BE$4&lt;=$C783,0,IF(SUM($C783,$I747)&gt;BE$4,$AE758/$I747,$AE758-SUM($I783:BD783))))</f>
        <v>0</v>
      </c>
      <c r="BF783" s="31">
        <f>IF($I747="n/a",0,IF(BF$4&lt;=$C783,0,IF(SUM($C783,$I747)&gt;BF$4,$AE758/$I747,$AE758-SUM($I783:BE783))))</f>
        <v>0</v>
      </c>
      <c r="BG783" s="31">
        <f>IF($I747="n/a",0,IF(BG$4&lt;=$C783,0,IF(SUM($C783,$I747)&gt;BG$4,$AE758/$I747,$AE758-SUM($I783:BF783))))</f>
        <v>0</v>
      </c>
      <c r="BH783" s="31">
        <f>IF($I747="n/a",0,IF(BH$4&lt;=$C783,0,IF(SUM($C783,$I747)&gt;BH$4,$AE758/$I747,$AE758-SUM($I783:BG783))))</f>
        <v>0</v>
      </c>
      <c r="BI783" s="31">
        <f>IF($I747="n/a",0,IF(BI$4&lt;=$C783,0,IF(SUM($C783,$I747)&gt;BI$4,$AE758/$I747,$AE758-SUM($I783:BH783))))</f>
        <v>0</v>
      </c>
      <c r="BJ783" s="31">
        <f>IF($I747="n/a",0,IF(BJ$4&lt;=$C783,0,IF(SUM($C783,$I747)&gt;BJ$4,$AE758/$I747,$AE758-SUM($I783:BI783))))</f>
        <v>0</v>
      </c>
      <c r="BK783" s="31">
        <f>IF($I747="n/a",0,IF(BK$4&lt;=$C783,0,IF(SUM($C783,$I747)&gt;BK$4,$AE758/$I747,$AE758-SUM($I783:BJ783))))</f>
        <v>0</v>
      </c>
      <c r="BL783" s="31">
        <f>IF($I747="n/a",0,IF(BL$4&lt;=$C783,0,IF(SUM($C783,$I747)&gt;BL$4,$AE758/$I747,$AE758-SUM($I783:BK783))))</f>
        <v>0</v>
      </c>
      <c r="BM783" s="31">
        <f>IF($I747="n/a",0,IF(BM$4&lt;=$C783,0,IF(SUM($C783,$I747)&gt;BM$4,$AE758/$I747,$AE758-SUM($I783:BL783))))</f>
        <v>0</v>
      </c>
      <c r="BN783" s="31">
        <f>IF($I747="n/a",0,IF(BN$4&lt;=$C783,0,IF(SUM($C783,$I747)&gt;BN$4,$AE758/$I747,$AE758-SUM($I783:BM783))))</f>
        <v>0</v>
      </c>
      <c r="BO783" s="31">
        <f>IF($I747="n/a",0,IF(BO$4&lt;=$C783,0,IF(SUM($C783,$I747)&gt;BO$4,$AE758/$I747,$AE758-SUM($I783:BN783))))</f>
        <v>0</v>
      </c>
      <c r="BP783" s="31">
        <f>IF($I747="n/a",0,IF(BP$4&lt;=$C783,0,IF(SUM($C783,$I747)&gt;BP$4,$AE758/$I747,$AE758-SUM($I783:BO783))))</f>
        <v>0</v>
      </c>
      <c r="BQ783" s="31">
        <f>IF($I747="n/a",0,IF(BQ$4&lt;=$C783,0,IF(SUM($C783,$I747)&gt;BQ$4,$AE758/$I747,$AE758-SUM($I783:BP783))))</f>
        <v>0</v>
      </c>
      <c r="BR783" s="31">
        <f>IF($I747="n/a",0,IF(BR$4&lt;=$C783,0,IF(SUM($C783,$I747)&gt;BR$4,$AE758/$I747,$AE758-SUM($I783:BQ783))))</f>
        <v>0</v>
      </c>
      <c r="BS783" s="31">
        <f>IF($I747="n/a",0,IF(BS$4&lt;=$C783,0,IF(SUM($C783,$I747)&gt;BS$4,$AE758/$I747,$AE758-SUM($I783:BR783))))</f>
        <v>0</v>
      </c>
      <c r="BT783" s="31">
        <f>IF($I747="n/a",0,IF(BT$4&lt;=$C783,0,IF(SUM($C783,$I747)&gt;BT$4,$AE758/$I747,$AE758-SUM($I783:BS783))))</f>
        <v>0</v>
      </c>
      <c r="BU783" s="31">
        <f>IF($I747="n/a",0,IF(BU$4&lt;=$C783,0,IF(SUM($C783,$I747)&gt;BU$4,$AE758/$I747,$AE758-SUM($I783:BT783))))</f>
        <v>0</v>
      </c>
      <c r="BV783" s="31">
        <f>IF($I747="n/a",0,IF(BV$4&lt;=$C783,0,IF(SUM($C783,$I747)&gt;BV$4,$AE758/$I747,$AE758-SUM($I783:BU783))))</f>
        <v>0</v>
      </c>
      <c r="BW783" s="31">
        <f>IF($I747="n/a",0,IF(BW$4&lt;=$C783,0,IF(SUM($C783,$I747)&gt;BW$4,$AE758/$I747,$AE758-SUM($I783:BV783))))</f>
        <v>0</v>
      </c>
      <c r="BX783" s="31">
        <f>IF($I747="n/a",0,IF(BX$4&lt;=$C783,0,IF(SUM($C783,$I747)&gt;BX$4,$AE758/$I747,$AE758-SUM($I783:BW783))))</f>
        <v>0</v>
      </c>
      <c r="BY783" s="31">
        <f>IF($I747="n/a",0,IF(BY$4&lt;=$C783,0,IF(SUM($C783,$I747)&gt;BY$4,$AE758/$I747,$AE758-SUM($I783:BX783))))</f>
        <v>0</v>
      </c>
      <c r="BZ783" s="31">
        <f>IF($I747="n/a",0,IF(BZ$4&lt;=$C783,0,IF(SUM($C783,$I747)&gt;BZ$4,$AE758/$I747,$AE758-SUM($I783:BY783))))</f>
        <v>0</v>
      </c>
      <c r="CA783" s="31">
        <f>IF($I747="n/a",0,IF(CA$4&lt;=$C783,0,IF(SUM($C783,$I747)&gt;CA$4,$AE758/$I747,$AE758-SUM($I783:BZ783))))</f>
        <v>0</v>
      </c>
      <c r="CB783" s="31">
        <f>IF($I747="n/a",0,IF(CB$4&lt;=$C783,0,IF(SUM($C783,$I747)&gt;CB$4,$AE758/$I747,$AE758-SUM($I783:CA783))))</f>
        <v>0</v>
      </c>
      <c r="CC783" s="31">
        <f>IF($I747="n/a",0,IF(CC$4&lt;=$C783,0,IF(SUM($C783,$I747)&gt;CC$4,$AE758/$I747,$AE758-SUM($I783:CB783))))</f>
        <v>0</v>
      </c>
      <c r="CD783" s="31">
        <f>IF($I747="n/a",0,IF(CD$4&lt;=$C783,0,IF(SUM($C783,$I747)&gt;CD$4,$AE758/$I747,$AE758-SUM($I783:CC783))))</f>
        <v>0</v>
      </c>
      <c r="CE783" s="31">
        <f>IF($I747="n/a",0,IF(CE$4&lt;=$C783,0,IF(SUM($C783,$I747)&gt;CE$4,$AE758/$I747,$AE758-SUM($I783:CD783))))</f>
        <v>0</v>
      </c>
      <c r="CF783" s="31">
        <f>IF($I747="n/a",0,IF(CF$4&lt;=$C783,0,IF(SUM($C783,$I747)&gt;CF$4,$AE758/$I747,$AE758-SUM($I783:CE783))))</f>
        <v>0</v>
      </c>
    </row>
    <row r="784" spans="3:84" ht="12.75" customHeight="1">
      <c r="C784" s="202">
        <v>2038</v>
      </c>
      <c r="D784" s="21" t="s">
        <v>68</v>
      </c>
      <c r="E784" s="21" t="s">
        <v>197</v>
      </c>
      <c r="I784" s="31"/>
      <c r="J784" s="31">
        <f>IF($I747="n/a",0,IF(J$4&lt;=$C784,0,IF(SUM($C784,$I747)&gt;J$4,$AF758/$I747,$AF758-SUM($I784:I784))))</f>
        <v>0</v>
      </c>
      <c r="K784" s="31">
        <f>IF($I747="n/a",0,IF(K$4&lt;=$C784,0,IF(SUM($C784,$I747)&gt;K$4,$AF758/$I747,$AF758-SUM($I784:J784))))</f>
        <v>0</v>
      </c>
      <c r="L784" s="31">
        <f>IF($I747="n/a",0,IF(L$4&lt;=$C784,0,IF(SUM($C784,$I747)&gt;L$4,$AF758/$I747,$AF758-SUM($I784:K784))))</f>
        <v>0</v>
      </c>
      <c r="M784" s="31">
        <f>IF($I747="n/a",0,IF(M$4&lt;=$C784,0,IF(SUM($C784,$I747)&gt;M$4,$AF758/$I747,$AF758-SUM($I784:L784))))</f>
        <v>0</v>
      </c>
      <c r="N784" s="31">
        <f>IF($I747="n/a",0,IF(N$4&lt;=$C784,0,IF(SUM($C784,$I747)&gt;N$4,$AF758/$I747,$AF758-SUM($I784:M784))))</f>
        <v>0</v>
      </c>
      <c r="O784" s="31">
        <f>IF($I747="n/a",0,IF(O$4&lt;=$C784,0,IF(SUM($C784,$I747)&gt;O$4,$AF758/$I747,$AF758-SUM($I784:N784))))</f>
        <v>0</v>
      </c>
      <c r="P784" s="31">
        <f>IF($I747="n/a",0,IF(P$4&lt;=$C784,0,IF(SUM($C784,$I747)&gt;P$4,$AF758/$I747,$AF758-SUM($I784:O784))))</f>
        <v>0</v>
      </c>
      <c r="Q784" s="31">
        <f>IF($I747="n/a",0,IF(Q$4&lt;=$C784,0,IF(SUM($C784,$I747)&gt;Q$4,$AF758/$I747,$AF758-SUM($I784:P784))))</f>
        <v>0</v>
      </c>
      <c r="R784" s="31">
        <f>IF($I747="n/a",0,IF(R$4&lt;=$C784,0,IF(SUM($C784,$I747)&gt;R$4,$AF758/$I747,$AF758-SUM($I784:Q784))))</f>
        <v>0</v>
      </c>
      <c r="S784" s="31">
        <f>IF($I747="n/a",0,IF(S$4&lt;=$C784,0,IF(SUM($C784,$I747)&gt;S$4,$AF758/$I747,$AF758-SUM($I784:R784))))</f>
        <v>0</v>
      </c>
      <c r="T784" s="31">
        <f>IF($I747="n/a",0,IF(T$4&lt;=$C784,0,IF(SUM($C784,$I747)&gt;T$4,$AF758/$I747,$AF758-SUM($I784:S784))))</f>
        <v>0</v>
      </c>
      <c r="U784" s="31">
        <f>IF($I747="n/a",0,IF(U$4&lt;=$C784,0,IF(SUM($C784,$I747)&gt;U$4,$AF758/$I747,$AF758-SUM($I784:T784))))</f>
        <v>0</v>
      </c>
      <c r="V784" s="31">
        <f>IF($I747="n/a",0,IF(V$4&lt;=$C784,0,IF(SUM($C784,$I747)&gt;V$4,$AF758/$I747,$AF758-SUM($I784:U784))))</f>
        <v>0</v>
      </c>
      <c r="W784" s="31">
        <f>IF($I747="n/a",0,IF(W$4&lt;=$C784,0,IF(SUM($C784,$I747)&gt;W$4,$AF758/$I747,$AF758-SUM($I784:V784))))</f>
        <v>0</v>
      </c>
      <c r="X784" s="31">
        <f>IF($I747="n/a",0,IF(X$4&lt;=$C784,0,IF(SUM($C784,$I747)&gt;X$4,$AF758/$I747,$AF758-SUM($I784:W784))))</f>
        <v>0</v>
      </c>
      <c r="Y784" s="31">
        <f>IF($I747="n/a",0,IF(Y$4&lt;=$C784,0,IF(SUM($C784,$I747)&gt;Y$4,$AF758/$I747,$AF758-SUM($I784:X784))))</f>
        <v>0</v>
      </c>
      <c r="Z784" s="31">
        <f>IF($I747="n/a",0,IF(Z$4&lt;=$C784,0,IF(SUM($C784,$I747)&gt;Z$4,$AF758/$I747,$AF758-SUM($I784:Y784))))</f>
        <v>0</v>
      </c>
      <c r="AA784" s="31">
        <f>IF($I747="n/a",0,IF(AA$4&lt;=$C784,0,IF(SUM($C784,$I747)&gt;AA$4,$AF758/$I747,$AF758-SUM($I784:Z784))))</f>
        <v>0</v>
      </c>
      <c r="AB784" s="31">
        <f>IF($I747="n/a",0,IF(AB$4&lt;=$C784,0,IF(SUM($C784,$I747)&gt;AB$4,$AF758/$I747,$AF758-SUM($I784:AA784))))</f>
        <v>0</v>
      </c>
      <c r="AC784" s="31">
        <f>IF($I747="n/a",0,IF(AC$4&lt;=$C784,0,IF(SUM($C784,$I747)&gt;AC$4,$AF758/$I747,$AF758-SUM($I784:AB784))))</f>
        <v>0</v>
      </c>
      <c r="AD784" s="31">
        <f>IF($I747="n/a",0,IF(AD$4&lt;=$C784,0,IF(SUM($C784,$I747)&gt;AD$4,$AF758/$I747,$AF758-SUM($I784:AC784))))</f>
        <v>0</v>
      </c>
      <c r="AE784" s="31">
        <f>IF($I747="n/a",0,IF(AE$4&lt;=$C784,0,IF(SUM($C784,$I747)&gt;AE$4,$AF758/$I747,$AF758-SUM($I784:AD784))))</f>
        <v>0</v>
      </c>
      <c r="AF784" s="31">
        <f>IF($I747="n/a",0,IF(AF$4&lt;=$C784,0,IF(SUM($C784,$I747)&gt;AF$4,$AF758/$I747,$AF758-SUM($I784:AE784))))</f>
        <v>0</v>
      </c>
      <c r="AG784" s="31">
        <f>IF($I747="n/a",0,IF(AG$4&lt;=$C784,0,IF(SUM($C784,$I747)&gt;AG$4,$AF758/$I747,$AF758-SUM($I784:AF784))))</f>
        <v>0</v>
      </c>
      <c r="AH784" s="31">
        <f>IF($I747="n/a",0,IF(AH$4&lt;=$C784,0,IF(SUM($C784,$I747)&gt;AH$4,$AF758/$I747,$AF758-SUM($I784:AG784))))</f>
        <v>0</v>
      </c>
      <c r="AI784" s="31">
        <f>IF($I747="n/a",0,IF(AI$4&lt;=$C784,0,IF(SUM($C784,$I747)&gt;AI$4,$AF758/$I747,$AF758-SUM($I784:AH784))))</f>
        <v>0</v>
      </c>
      <c r="AJ784" s="31">
        <f>IF($I747="n/a",0,IF(AJ$4&lt;=$C784,0,IF(SUM($C784,$I747)&gt;AJ$4,$AF758/$I747,$AF758-SUM($I784:AI784))))</f>
        <v>0</v>
      </c>
      <c r="AK784" s="31">
        <f>IF($I747="n/a",0,IF(AK$4&lt;=$C784,0,IF(SUM($C784,$I747)&gt;AK$4,$AF758/$I747,$AF758-SUM($I784:AJ784))))</f>
        <v>0</v>
      </c>
      <c r="AL784" s="31">
        <f>IF($I747="n/a",0,IF(AL$4&lt;=$C784,0,IF(SUM($C784,$I747)&gt;AL$4,$AF758/$I747,$AF758-SUM($I784:AK784))))</f>
        <v>0</v>
      </c>
      <c r="AM784" s="31">
        <f>IF($I747="n/a",0,IF(AM$4&lt;=$C784,0,IF(SUM($C784,$I747)&gt;AM$4,$AF758/$I747,$AF758-SUM($I784:AL784))))</f>
        <v>0</v>
      </c>
      <c r="AN784" s="31">
        <f>IF($I747="n/a",0,IF(AN$4&lt;=$C784,0,IF(SUM($C784,$I747)&gt;AN$4,$AF758/$I747,$AF758-SUM($I784:AM784))))</f>
        <v>0</v>
      </c>
      <c r="AO784" s="31">
        <f>IF($I747="n/a",0,IF(AO$4&lt;=$C784,0,IF(SUM($C784,$I747)&gt;AO$4,$AF758/$I747,$AF758-SUM($I784:AN784))))</f>
        <v>0</v>
      </c>
      <c r="AP784" s="31">
        <f>IF($I747="n/a",0,IF(AP$4&lt;=$C784,0,IF(SUM($C784,$I747)&gt;AP$4,$AF758/$I747,$AF758-SUM($I784:AO784))))</f>
        <v>0</v>
      </c>
      <c r="AQ784" s="31">
        <f>IF($I747="n/a",0,IF(AQ$4&lt;=$C784,0,IF(SUM($C784,$I747)&gt;AQ$4,$AF758/$I747,$AF758-SUM($I784:AP784))))</f>
        <v>0</v>
      </c>
      <c r="AR784" s="31">
        <f>IF($I747="n/a",0,IF(AR$4&lt;=$C784,0,IF(SUM($C784,$I747)&gt;AR$4,$AF758/$I747,$AF758-SUM($I784:AQ784))))</f>
        <v>0</v>
      </c>
      <c r="AS784" s="31">
        <f>IF($I747="n/a",0,IF(AS$4&lt;=$C784,0,IF(SUM($C784,$I747)&gt;AS$4,$AF758/$I747,$AF758-SUM($I784:AR784))))</f>
        <v>0</v>
      </c>
      <c r="AT784" s="31">
        <f>IF($I747="n/a",0,IF(AT$4&lt;=$C784,0,IF(SUM($C784,$I747)&gt;AT$4,$AF758/$I747,$AF758-SUM($I784:AS784))))</f>
        <v>0</v>
      </c>
      <c r="AU784" s="31">
        <f>IF($I747="n/a",0,IF(AU$4&lt;=$C784,0,IF(SUM($C784,$I747)&gt;AU$4,$AF758/$I747,$AF758-SUM($I784:AT784))))</f>
        <v>0</v>
      </c>
      <c r="AV784" s="31">
        <f>IF($I747="n/a",0,IF(AV$4&lt;=$C784,0,IF(SUM($C784,$I747)&gt;AV$4,$AF758/$I747,$AF758-SUM($I784:AU784))))</f>
        <v>0</v>
      </c>
      <c r="AW784" s="31">
        <f>IF($I747="n/a",0,IF(AW$4&lt;=$C784,0,IF(SUM($C784,$I747)&gt;AW$4,$AF758/$I747,$AF758-SUM($I784:AV784))))</f>
        <v>0</v>
      </c>
      <c r="AX784" s="31">
        <f>IF($I747="n/a",0,IF(AX$4&lt;=$C784,0,IF(SUM($C784,$I747)&gt;AX$4,$AF758/$I747,$AF758-SUM($I784:AW784))))</f>
        <v>0</v>
      </c>
      <c r="AY784" s="31">
        <f>IF($I747="n/a",0,IF(AY$4&lt;=$C784,0,IF(SUM($C784,$I747)&gt;AY$4,$AF758/$I747,$AF758-SUM($I784:AX784))))</f>
        <v>0</v>
      </c>
      <c r="AZ784" s="31">
        <f>IF($I747="n/a",0,IF(AZ$4&lt;=$C784,0,IF(SUM($C784,$I747)&gt;AZ$4,$AF758/$I747,$AF758-SUM($I784:AY784))))</f>
        <v>0</v>
      </c>
      <c r="BA784" s="31">
        <f>IF($I747="n/a",0,IF(BA$4&lt;=$C784,0,IF(SUM($C784,$I747)&gt;BA$4,$AF758/$I747,$AF758-SUM($I784:AZ784))))</f>
        <v>0</v>
      </c>
      <c r="BB784" s="31">
        <f>IF($I747="n/a",0,IF(BB$4&lt;=$C784,0,IF(SUM($C784,$I747)&gt;BB$4,$AF758/$I747,$AF758-SUM($I784:BA784))))</f>
        <v>0</v>
      </c>
      <c r="BC784" s="31">
        <f>IF($I747="n/a",0,IF(BC$4&lt;=$C784,0,IF(SUM($C784,$I747)&gt;BC$4,$AF758/$I747,$AF758-SUM($I784:BB784))))</f>
        <v>0</v>
      </c>
      <c r="BD784" s="31">
        <f>IF($I747="n/a",0,IF(BD$4&lt;=$C784,0,IF(SUM($C784,$I747)&gt;BD$4,$AF758/$I747,$AF758-SUM($I784:BC784))))</f>
        <v>0</v>
      </c>
      <c r="BE784" s="31">
        <f>IF($I747="n/a",0,IF(BE$4&lt;=$C784,0,IF(SUM($C784,$I747)&gt;BE$4,$AF758/$I747,$AF758-SUM($I784:BD784))))</f>
        <v>0</v>
      </c>
      <c r="BF784" s="31">
        <f>IF($I747="n/a",0,IF(BF$4&lt;=$C784,0,IF(SUM($C784,$I747)&gt;BF$4,$AF758/$I747,$AF758-SUM($I784:BE784))))</f>
        <v>0</v>
      </c>
      <c r="BG784" s="31">
        <f>IF($I747="n/a",0,IF(BG$4&lt;=$C784,0,IF(SUM($C784,$I747)&gt;BG$4,$AF758/$I747,$AF758-SUM($I784:BF784))))</f>
        <v>0</v>
      </c>
      <c r="BH784" s="31">
        <f>IF($I747="n/a",0,IF(BH$4&lt;=$C784,0,IF(SUM($C784,$I747)&gt;BH$4,$AF758/$I747,$AF758-SUM($I784:BG784))))</f>
        <v>0</v>
      </c>
      <c r="BI784" s="31">
        <f>IF($I747="n/a",0,IF(BI$4&lt;=$C784,0,IF(SUM($C784,$I747)&gt;BI$4,$AF758/$I747,$AF758-SUM($I784:BH784))))</f>
        <v>0</v>
      </c>
      <c r="BJ784" s="31">
        <f>IF($I747="n/a",0,IF(BJ$4&lt;=$C784,0,IF(SUM($C784,$I747)&gt;BJ$4,$AF758/$I747,$AF758-SUM($I784:BI784))))</f>
        <v>0</v>
      </c>
      <c r="BK784" s="31">
        <f>IF($I747="n/a",0,IF(BK$4&lt;=$C784,0,IF(SUM($C784,$I747)&gt;BK$4,$AF758/$I747,$AF758-SUM($I784:BJ784))))</f>
        <v>0</v>
      </c>
      <c r="BL784" s="31">
        <f>IF($I747="n/a",0,IF(BL$4&lt;=$C784,0,IF(SUM($C784,$I747)&gt;BL$4,$AF758/$I747,$AF758-SUM($I784:BK784))))</f>
        <v>0</v>
      </c>
      <c r="BM784" s="31">
        <f>IF($I747="n/a",0,IF(BM$4&lt;=$C784,0,IF(SUM($C784,$I747)&gt;BM$4,$AF758/$I747,$AF758-SUM($I784:BL784))))</f>
        <v>0</v>
      </c>
      <c r="BN784" s="31">
        <f>IF($I747="n/a",0,IF(BN$4&lt;=$C784,0,IF(SUM($C784,$I747)&gt;BN$4,$AF758/$I747,$AF758-SUM($I784:BM784))))</f>
        <v>0</v>
      </c>
      <c r="BO784" s="31">
        <f>IF($I747="n/a",0,IF(BO$4&lt;=$C784,0,IF(SUM($C784,$I747)&gt;BO$4,$AF758/$I747,$AF758-SUM($I784:BN784))))</f>
        <v>0</v>
      </c>
      <c r="BP784" s="31">
        <f>IF($I747="n/a",0,IF(BP$4&lt;=$C784,0,IF(SUM($C784,$I747)&gt;BP$4,$AF758/$I747,$AF758-SUM($I784:BO784))))</f>
        <v>0</v>
      </c>
      <c r="BQ784" s="31">
        <f>IF($I747="n/a",0,IF(BQ$4&lt;=$C784,0,IF(SUM($C784,$I747)&gt;BQ$4,$AF758/$I747,$AF758-SUM($I784:BP784))))</f>
        <v>0</v>
      </c>
      <c r="BR784" s="31">
        <f>IF($I747="n/a",0,IF(BR$4&lt;=$C784,0,IF(SUM($C784,$I747)&gt;BR$4,$AF758/$I747,$AF758-SUM($I784:BQ784))))</f>
        <v>0</v>
      </c>
      <c r="BS784" s="31">
        <f>IF($I747="n/a",0,IF(BS$4&lt;=$C784,0,IF(SUM($C784,$I747)&gt;BS$4,$AF758/$I747,$AF758-SUM($I784:BR784))))</f>
        <v>0</v>
      </c>
      <c r="BT784" s="31">
        <f>IF($I747="n/a",0,IF(BT$4&lt;=$C784,0,IF(SUM($C784,$I747)&gt;BT$4,$AF758/$I747,$AF758-SUM($I784:BS784))))</f>
        <v>0</v>
      </c>
      <c r="BU784" s="31">
        <f>IF($I747="n/a",0,IF(BU$4&lt;=$C784,0,IF(SUM($C784,$I747)&gt;BU$4,$AF758/$I747,$AF758-SUM($I784:BT784))))</f>
        <v>0</v>
      </c>
      <c r="BV784" s="31">
        <f>IF($I747="n/a",0,IF(BV$4&lt;=$C784,0,IF(SUM($C784,$I747)&gt;BV$4,$AF758/$I747,$AF758-SUM($I784:BU784))))</f>
        <v>0</v>
      </c>
      <c r="BW784" s="31">
        <f>IF($I747="n/a",0,IF(BW$4&lt;=$C784,0,IF(SUM($C784,$I747)&gt;BW$4,$AF758/$I747,$AF758-SUM($I784:BV784))))</f>
        <v>0</v>
      </c>
      <c r="BX784" s="31">
        <f>IF($I747="n/a",0,IF(BX$4&lt;=$C784,0,IF(SUM($C784,$I747)&gt;BX$4,$AF758/$I747,$AF758-SUM($I784:BW784))))</f>
        <v>0</v>
      </c>
      <c r="BY784" s="31">
        <f>IF($I747="n/a",0,IF(BY$4&lt;=$C784,0,IF(SUM($C784,$I747)&gt;BY$4,$AF758/$I747,$AF758-SUM($I784:BX784))))</f>
        <v>0</v>
      </c>
      <c r="BZ784" s="31">
        <f>IF($I747="n/a",0,IF(BZ$4&lt;=$C784,0,IF(SUM($C784,$I747)&gt;BZ$4,$AF758/$I747,$AF758-SUM($I784:BY784))))</f>
        <v>0</v>
      </c>
      <c r="CA784" s="31">
        <f>IF($I747="n/a",0,IF(CA$4&lt;=$C784,0,IF(SUM($C784,$I747)&gt;CA$4,$AF758/$I747,$AF758-SUM($I784:BZ784))))</f>
        <v>0</v>
      </c>
      <c r="CB784" s="31">
        <f>IF($I747="n/a",0,IF(CB$4&lt;=$C784,0,IF(SUM($C784,$I747)&gt;CB$4,$AF758/$I747,$AF758-SUM($I784:CA784))))</f>
        <v>0</v>
      </c>
      <c r="CC784" s="31">
        <f>IF($I747="n/a",0,IF(CC$4&lt;=$C784,0,IF(SUM($C784,$I747)&gt;CC$4,$AF758/$I747,$AF758-SUM($I784:CB784))))</f>
        <v>0</v>
      </c>
      <c r="CD784" s="31">
        <f>IF($I747="n/a",0,IF(CD$4&lt;=$C784,0,IF(SUM($C784,$I747)&gt;CD$4,$AF758/$I747,$AF758-SUM($I784:CC784))))</f>
        <v>0</v>
      </c>
      <c r="CE784" s="31">
        <f>IF($I747="n/a",0,IF(CE$4&lt;=$C784,0,IF(SUM($C784,$I747)&gt;CE$4,$AF758/$I747,$AF758-SUM($I784:CD784))))</f>
        <v>0</v>
      </c>
      <c r="CF784" s="31">
        <f>IF($I747="n/a",0,IF(CF$4&lt;=$C784,0,IF(SUM($C784,$I747)&gt;CF$4,$AF758/$I747,$AF758-SUM($I784:CE784))))</f>
        <v>0</v>
      </c>
    </row>
    <row r="785" spans="1:84" ht="12.75" customHeight="1">
      <c r="C785" s="202">
        <v>2039</v>
      </c>
      <c r="D785" s="21" t="s">
        <v>69</v>
      </c>
      <c r="E785" s="21" t="s">
        <v>197</v>
      </c>
      <c r="I785" s="31"/>
      <c r="J785" s="31">
        <f>IF($I747="n/a",0,IF(J$4&lt;=$C785,0,IF(SUM($C785,$I747)&gt;J$4,$AG758/$I747,$AG758-SUM($I785:I785))))</f>
        <v>0</v>
      </c>
      <c r="K785" s="31">
        <f>IF($I747="n/a",0,IF(K$4&lt;=$C785,0,IF(SUM($C785,$I747)&gt;K$4,$AG758/$I747,$AG758-SUM($I785:J785))))</f>
        <v>0</v>
      </c>
      <c r="L785" s="31">
        <f>IF($I747="n/a",0,IF(L$4&lt;=$C785,0,IF(SUM($C785,$I747)&gt;L$4,$AG758/$I747,$AG758-SUM($I785:K785))))</f>
        <v>0</v>
      </c>
      <c r="M785" s="31">
        <f>IF($I747="n/a",0,IF(M$4&lt;=$C785,0,IF(SUM($C785,$I747)&gt;M$4,$AG758/$I747,$AG758-SUM($I785:L785))))</f>
        <v>0</v>
      </c>
      <c r="N785" s="31">
        <f>IF($I747="n/a",0,IF(N$4&lt;=$C785,0,IF(SUM($C785,$I747)&gt;N$4,$AG758/$I747,$AG758-SUM($I785:M785))))</f>
        <v>0</v>
      </c>
      <c r="O785" s="31">
        <f>IF($I747="n/a",0,IF(O$4&lt;=$C785,0,IF(SUM($C785,$I747)&gt;O$4,$AG758/$I747,$AG758-SUM($I785:N785))))</f>
        <v>0</v>
      </c>
      <c r="P785" s="31">
        <f>IF($I747="n/a",0,IF(P$4&lt;=$C785,0,IF(SUM($C785,$I747)&gt;P$4,$AG758/$I747,$AG758-SUM($I785:O785))))</f>
        <v>0</v>
      </c>
      <c r="Q785" s="31">
        <f>IF($I747="n/a",0,IF(Q$4&lt;=$C785,0,IF(SUM($C785,$I747)&gt;Q$4,$AG758/$I747,$AG758-SUM($I785:P785))))</f>
        <v>0</v>
      </c>
      <c r="R785" s="31">
        <f>IF($I747="n/a",0,IF(R$4&lt;=$C785,0,IF(SUM($C785,$I747)&gt;R$4,$AG758/$I747,$AG758-SUM($I785:Q785))))</f>
        <v>0</v>
      </c>
      <c r="S785" s="31">
        <f>IF($I747="n/a",0,IF(S$4&lt;=$C785,0,IF(SUM($C785,$I747)&gt;S$4,$AG758/$I747,$AG758-SUM($I785:R785))))</f>
        <v>0</v>
      </c>
      <c r="T785" s="31">
        <f>IF($I747="n/a",0,IF(T$4&lt;=$C785,0,IF(SUM($C785,$I747)&gt;T$4,$AG758/$I747,$AG758-SUM($I785:S785))))</f>
        <v>0</v>
      </c>
      <c r="U785" s="31">
        <f>IF($I747="n/a",0,IF(U$4&lt;=$C785,0,IF(SUM($C785,$I747)&gt;U$4,$AG758/$I747,$AG758-SUM($I785:T785))))</f>
        <v>0</v>
      </c>
      <c r="V785" s="31">
        <f>IF($I747="n/a",0,IF(V$4&lt;=$C785,0,IF(SUM($C785,$I747)&gt;V$4,$AG758/$I747,$AG758-SUM($I785:U785))))</f>
        <v>0</v>
      </c>
      <c r="W785" s="31">
        <f>IF($I747="n/a",0,IF(W$4&lt;=$C785,0,IF(SUM($C785,$I747)&gt;W$4,$AG758/$I747,$AG758-SUM($I785:V785))))</f>
        <v>0</v>
      </c>
      <c r="X785" s="31">
        <f>IF($I747="n/a",0,IF(X$4&lt;=$C785,0,IF(SUM($C785,$I747)&gt;X$4,$AG758/$I747,$AG758-SUM($I785:W785))))</f>
        <v>0</v>
      </c>
      <c r="Y785" s="31">
        <f>IF($I747="n/a",0,IF(Y$4&lt;=$C785,0,IF(SUM($C785,$I747)&gt;Y$4,$AG758/$I747,$AG758-SUM($I785:X785))))</f>
        <v>0</v>
      </c>
      <c r="Z785" s="31">
        <f>IF($I747="n/a",0,IF(Z$4&lt;=$C785,0,IF(SUM($C785,$I747)&gt;Z$4,$AG758/$I747,$AG758-SUM($I785:Y785))))</f>
        <v>0</v>
      </c>
      <c r="AA785" s="31">
        <f>IF($I747="n/a",0,IF(AA$4&lt;=$C785,0,IF(SUM($C785,$I747)&gt;AA$4,$AG758/$I747,$AG758-SUM($I785:Z785))))</f>
        <v>0</v>
      </c>
      <c r="AB785" s="31">
        <f>IF($I747="n/a",0,IF(AB$4&lt;=$C785,0,IF(SUM($C785,$I747)&gt;AB$4,$AG758/$I747,$AG758-SUM($I785:AA785))))</f>
        <v>0</v>
      </c>
      <c r="AC785" s="31">
        <f>IF($I747="n/a",0,IF(AC$4&lt;=$C785,0,IF(SUM($C785,$I747)&gt;AC$4,$AG758/$I747,$AG758-SUM($I785:AB785))))</f>
        <v>0</v>
      </c>
      <c r="AD785" s="31">
        <f>IF($I747="n/a",0,IF(AD$4&lt;=$C785,0,IF(SUM($C785,$I747)&gt;AD$4,$AG758/$I747,$AG758-SUM($I785:AC785))))</f>
        <v>0</v>
      </c>
      <c r="AE785" s="31">
        <f>IF($I747="n/a",0,IF(AE$4&lt;=$C785,0,IF(SUM($C785,$I747)&gt;AE$4,$AG758/$I747,$AG758-SUM($I785:AD785))))</f>
        <v>0</v>
      </c>
      <c r="AF785" s="31">
        <f>IF($I747="n/a",0,IF(AF$4&lt;=$C785,0,IF(SUM($C785,$I747)&gt;AF$4,$AG758/$I747,$AG758-SUM($I785:AE785))))</f>
        <v>0</v>
      </c>
      <c r="AG785" s="31">
        <f>IF($I747="n/a",0,IF(AG$4&lt;=$C785,0,IF(SUM($C785,$I747)&gt;AG$4,$AG758/$I747,$AG758-SUM($I785:AF785))))</f>
        <v>0</v>
      </c>
      <c r="AH785" s="31">
        <f>IF($I747="n/a",0,IF(AH$4&lt;=$C785,0,IF(SUM($C785,$I747)&gt;AH$4,$AG758/$I747,$AG758-SUM($I785:AG785))))</f>
        <v>0</v>
      </c>
      <c r="AI785" s="31">
        <f>IF($I747="n/a",0,IF(AI$4&lt;=$C785,0,IF(SUM($C785,$I747)&gt;AI$4,$AG758/$I747,$AG758-SUM($I785:AH785))))</f>
        <v>0</v>
      </c>
      <c r="AJ785" s="31">
        <f>IF($I747="n/a",0,IF(AJ$4&lt;=$C785,0,IF(SUM($C785,$I747)&gt;AJ$4,$AG758/$I747,$AG758-SUM($I785:AI785))))</f>
        <v>0</v>
      </c>
      <c r="AK785" s="31">
        <f>IF($I747="n/a",0,IF(AK$4&lt;=$C785,0,IF(SUM($C785,$I747)&gt;AK$4,$AG758/$I747,$AG758-SUM($I785:AJ785))))</f>
        <v>0</v>
      </c>
      <c r="AL785" s="31">
        <f>IF($I747="n/a",0,IF(AL$4&lt;=$C785,0,IF(SUM($C785,$I747)&gt;AL$4,$AG758/$I747,$AG758-SUM($I785:AK785))))</f>
        <v>0</v>
      </c>
      <c r="AM785" s="31">
        <f>IF($I747="n/a",0,IF(AM$4&lt;=$C785,0,IF(SUM($C785,$I747)&gt;AM$4,$AG758/$I747,$AG758-SUM($I785:AL785))))</f>
        <v>0</v>
      </c>
      <c r="AN785" s="31">
        <f>IF($I747="n/a",0,IF(AN$4&lt;=$C785,0,IF(SUM($C785,$I747)&gt;AN$4,$AG758/$I747,$AG758-SUM($I785:AM785))))</f>
        <v>0</v>
      </c>
      <c r="AO785" s="31">
        <f>IF($I747="n/a",0,IF(AO$4&lt;=$C785,0,IF(SUM($C785,$I747)&gt;AO$4,$AG758/$I747,$AG758-SUM($I785:AN785))))</f>
        <v>0</v>
      </c>
      <c r="AP785" s="31">
        <f>IF($I747="n/a",0,IF(AP$4&lt;=$C785,0,IF(SUM($C785,$I747)&gt;AP$4,$AG758/$I747,$AG758-SUM($I785:AO785))))</f>
        <v>0</v>
      </c>
      <c r="AQ785" s="31">
        <f>IF($I747="n/a",0,IF(AQ$4&lt;=$C785,0,IF(SUM($C785,$I747)&gt;AQ$4,$AG758/$I747,$AG758-SUM($I785:AP785))))</f>
        <v>0</v>
      </c>
      <c r="AR785" s="31">
        <f>IF($I747="n/a",0,IF(AR$4&lt;=$C785,0,IF(SUM($C785,$I747)&gt;AR$4,$AG758/$I747,$AG758-SUM($I785:AQ785))))</f>
        <v>0</v>
      </c>
      <c r="AS785" s="31">
        <f>IF($I747="n/a",0,IF(AS$4&lt;=$C785,0,IF(SUM($C785,$I747)&gt;AS$4,$AG758/$I747,$AG758-SUM($I785:AR785))))</f>
        <v>0</v>
      </c>
      <c r="AT785" s="31">
        <f>IF($I747="n/a",0,IF(AT$4&lt;=$C785,0,IF(SUM($C785,$I747)&gt;AT$4,$AG758/$I747,$AG758-SUM($I785:AS785))))</f>
        <v>0</v>
      </c>
      <c r="AU785" s="31">
        <f>IF($I747="n/a",0,IF(AU$4&lt;=$C785,0,IF(SUM($C785,$I747)&gt;AU$4,$AG758/$I747,$AG758-SUM($I785:AT785))))</f>
        <v>0</v>
      </c>
      <c r="AV785" s="31">
        <f>IF($I747="n/a",0,IF(AV$4&lt;=$C785,0,IF(SUM($C785,$I747)&gt;AV$4,$AG758/$I747,$AG758-SUM($I785:AU785))))</f>
        <v>0</v>
      </c>
      <c r="AW785" s="31">
        <f>IF($I747="n/a",0,IF(AW$4&lt;=$C785,0,IF(SUM($C785,$I747)&gt;AW$4,$AG758/$I747,$AG758-SUM($I785:AV785))))</f>
        <v>0</v>
      </c>
      <c r="AX785" s="31">
        <f>IF($I747="n/a",0,IF(AX$4&lt;=$C785,0,IF(SUM($C785,$I747)&gt;AX$4,$AG758/$I747,$AG758-SUM($I785:AW785))))</f>
        <v>0</v>
      </c>
      <c r="AY785" s="31">
        <f>IF($I747="n/a",0,IF(AY$4&lt;=$C785,0,IF(SUM($C785,$I747)&gt;AY$4,$AG758/$I747,$AG758-SUM($I785:AX785))))</f>
        <v>0</v>
      </c>
      <c r="AZ785" s="31">
        <f>IF($I747="n/a",0,IF(AZ$4&lt;=$C785,0,IF(SUM($C785,$I747)&gt;AZ$4,$AG758/$I747,$AG758-SUM($I785:AY785))))</f>
        <v>0</v>
      </c>
      <c r="BA785" s="31">
        <f>IF($I747="n/a",0,IF(BA$4&lt;=$C785,0,IF(SUM($C785,$I747)&gt;BA$4,$AG758/$I747,$AG758-SUM($I785:AZ785))))</f>
        <v>0</v>
      </c>
      <c r="BB785" s="31">
        <f>IF($I747="n/a",0,IF(BB$4&lt;=$C785,0,IF(SUM($C785,$I747)&gt;BB$4,$AG758/$I747,$AG758-SUM($I785:BA785))))</f>
        <v>0</v>
      </c>
      <c r="BC785" s="31">
        <f>IF($I747="n/a",0,IF(BC$4&lt;=$C785,0,IF(SUM($C785,$I747)&gt;BC$4,$AG758/$I747,$AG758-SUM($I785:BB785))))</f>
        <v>0</v>
      </c>
      <c r="BD785" s="31">
        <f>IF($I747="n/a",0,IF(BD$4&lt;=$C785,0,IF(SUM($C785,$I747)&gt;BD$4,$AG758/$I747,$AG758-SUM($I785:BC785))))</f>
        <v>0</v>
      </c>
      <c r="BE785" s="31">
        <f>IF($I747="n/a",0,IF(BE$4&lt;=$C785,0,IF(SUM($C785,$I747)&gt;BE$4,$AG758/$I747,$AG758-SUM($I785:BD785))))</f>
        <v>0</v>
      </c>
      <c r="BF785" s="31">
        <f>IF($I747="n/a",0,IF(BF$4&lt;=$C785,0,IF(SUM($C785,$I747)&gt;BF$4,$AG758/$I747,$AG758-SUM($I785:BE785))))</f>
        <v>0</v>
      </c>
      <c r="BG785" s="31">
        <f>IF($I747="n/a",0,IF(BG$4&lt;=$C785,0,IF(SUM($C785,$I747)&gt;BG$4,$AG758/$I747,$AG758-SUM($I785:BF785))))</f>
        <v>0</v>
      </c>
      <c r="BH785" s="31">
        <f>IF($I747="n/a",0,IF(BH$4&lt;=$C785,0,IF(SUM($C785,$I747)&gt;BH$4,$AG758/$I747,$AG758-SUM($I785:BG785))))</f>
        <v>0</v>
      </c>
      <c r="BI785" s="31">
        <f>IF($I747="n/a",0,IF(BI$4&lt;=$C785,0,IF(SUM($C785,$I747)&gt;BI$4,$AG758/$I747,$AG758-SUM($I785:BH785))))</f>
        <v>0</v>
      </c>
      <c r="BJ785" s="31">
        <f>IF($I747="n/a",0,IF(BJ$4&lt;=$C785,0,IF(SUM($C785,$I747)&gt;BJ$4,$AG758/$I747,$AG758-SUM($I785:BI785))))</f>
        <v>0</v>
      </c>
      <c r="BK785" s="31">
        <f>IF($I747="n/a",0,IF(BK$4&lt;=$C785,0,IF(SUM($C785,$I747)&gt;BK$4,$AG758/$I747,$AG758-SUM($I785:BJ785))))</f>
        <v>0</v>
      </c>
      <c r="BL785" s="31">
        <f>IF($I747="n/a",0,IF(BL$4&lt;=$C785,0,IF(SUM($C785,$I747)&gt;BL$4,$AG758/$I747,$AG758-SUM($I785:BK785))))</f>
        <v>0</v>
      </c>
      <c r="BM785" s="31">
        <f>IF($I747="n/a",0,IF(BM$4&lt;=$C785,0,IF(SUM($C785,$I747)&gt;BM$4,$AG758/$I747,$AG758-SUM($I785:BL785))))</f>
        <v>0</v>
      </c>
      <c r="BN785" s="31">
        <f>IF($I747="n/a",0,IF(BN$4&lt;=$C785,0,IF(SUM($C785,$I747)&gt;BN$4,$AG758/$I747,$AG758-SUM($I785:BM785))))</f>
        <v>0</v>
      </c>
      <c r="BO785" s="31">
        <f>IF($I747="n/a",0,IF(BO$4&lt;=$C785,0,IF(SUM($C785,$I747)&gt;BO$4,$AG758/$I747,$AG758-SUM($I785:BN785))))</f>
        <v>0</v>
      </c>
      <c r="BP785" s="31">
        <f>IF($I747="n/a",0,IF(BP$4&lt;=$C785,0,IF(SUM($C785,$I747)&gt;BP$4,$AG758/$I747,$AG758-SUM($I785:BO785))))</f>
        <v>0</v>
      </c>
      <c r="BQ785" s="31">
        <f>IF($I747="n/a",0,IF(BQ$4&lt;=$C785,0,IF(SUM($C785,$I747)&gt;BQ$4,$AG758/$I747,$AG758-SUM($I785:BP785))))</f>
        <v>0</v>
      </c>
      <c r="BR785" s="31">
        <f>IF($I747="n/a",0,IF(BR$4&lt;=$C785,0,IF(SUM($C785,$I747)&gt;BR$4,$AG758/$I747,$AG758-SUM($I785:BQ785))))</f>
        <v>0</v>
      </c>
      <c r="BS785" s="31">
        <f>IF($I747="n/a",0,IF(BS$4&lt;=$C785,0,IF(SUM($C785,$I747)&gt;BS$4,$AG758/$I747,$AG758-SUM($I785:BR785))))</f>
        <v>0</v>
      </c>
      <c r="BT785" s="31">
        <f>IF($I747="n/a",0,IF(BT$4&lt;=$C785,0,IF(SUM($C785,$I747)&gt;BT$4,$AG758/$I747,$AG758-SUM($I785:BS785))))</f>
        <v>0</v>
      </c>
      <c r="BU785" s="31">
        <f>IF($I747="n/a",0,IF(BU$4&lt;=$C785,0,IF(SUM($C785,$I747)&gt;BU$4,$AG758/$I747,$AG758-SUM($I785:BT785))))</f>
        <v>0</v>
      </c>
      <c r="BV785" s="31">
        <f>IF($I747="n/a",0,IF(BV$4&lt;=$C785,0,IF(SUM($C785,$I747)&gt;BV$4,$AG758/$I747,$AG758-SUM($I785:BU785))))</f>
        <v>0</v>
      </c>
      <c r="BW785" s="31">
        <f>IF($I747="n/a",0,IF(BW$4&lt;=$C785,0,IF(SUM($C785,$I747)&gt;BW$4,$AG758/$I747,$AG758-SUM($I785:BV785))))</f>
        <v>0</v>
      </c>
      <c r="BX785" s="31">
        <f>IF($I747="n/a",0,IF(BX$4&lt;=$C785,0,IF(SUM($C785,$I747)&gt;BX$4,$AG758/$I747,$AG758-SUM($I785:BW785))))</f>
        <v>0</v>
      </c>
      <c r="BY785" s="31">
        <f>IF($I747="n/a",0,IF(BY$4&lt;=$C785,0,IF(SUM($C785,$I747)&gt;BY$4,$AG758/$I747,$AG758-SUM($I785:BX785))))</f>
        <v>0</v>
      </c>
      <c r="BZ785" s="31">
        <f>IF($I747="n/a",0,IF(BZ$4&lt;=$C785,0,IF(SUM($C785,$I747)&gt;BZ$4,$AG758/$I747,$AG758-SUM($I785:BY785))))</f>
        <v>0</v>
      </c>
      <c r="CA785" s="31">
        <f>IF($I747="n/a",0,IF(CA$4&lt;=$C785,0,IF(SUM($C785,$I747)&gt;CA$4,$AG758/$I747,$AG758-SUM($I785:BZ785))))</f>
        <v>0</v>
      </c>
      <c r="CB785" s="31">
        <f>IF($I747="n/a",0,IF(CB$4&lt;=$C785,0,IF(SUM($C785,$I747)&gt;CB$4,$AG758/$I747,$AG758-SUM($I785:CA785))))</f>
        <v>0</v>
      </c>
      <c r="CC785" s="31">
        <f>IF($I747="n/a",0,IF(CC$4&lt;=$C785,0,IF(SUM($C785,$I747)&gt;CC$4,$AG758/$I747,$AG758-SUM($I785:CB785))))</f>
        <v>0</v>
      </c>
      <c r="CD785" s="31">
        <f>IF($I747="n/a",0,IF(CD$4&lt;=$C785,0,IF(SUM($C785,$I747)&gt;CD$4,$AG758/$I747,$AG758-SUM($I785:CC785))))</f>
        <v>0</v>
      </c>
      <c r="CE785" s="31">
        <f>IF($I747="n/a",0,IF(CE$4&lt;=$C785,0,IF(SUM($C785,$I747)&gt;CE$4,$AG758/$I747,$AG758-SUM($I785:CD785))))</f>
        <v>0</v>
      </c>
      <c r="CF785" s="31">
        <f>IF($I747="n/a",0,IF(CF$4&lt;=$C785,0,IF(SUM($C785,$I747)&gt;CF$4,$AG758/$I747,$AG758-SUM($I785:CE785))))</f>
        <v>0</v>
      </c>
    </row>
    <row r="786" spans="1:84" ht="12.75" customHeight="1">
      <c r="C786" s="202">
        <v>2040</v>
      </c>
      <c r="D786" s="21" t="s">
        <v>70</v>
      </c>
      <c r="E786" s="21" t="s">
        <v>197</v>
      </c>
      <c r="I786" s="31"/>
      <c r="J786" s="31">
        <f>IF($I747="n/a",0,IF(J$4&lt;=$C786,0,IF(SUM($C786,$I747)&gt;J$4,$AH758/$I747,$AH758-SUM($I786:I786))))</f>
        <v>0</v>
      </c>
      <c r="K786" s="31">
        <f>IF($I747="n/a",0,IF(K$4&lt;=$C786,0,IF(SUM($C786,$I747)&gt;K$4,$AH758/$I747,$AH758-SUM($I786:J786))))</f>
        <v>0</v>
      </c>
      <c r="L786" s="31">
        <f>IF($I747="n/a",0,IF(L$4&lt;=$C786,0,IF(SUM($C786,$I747)&gt;L$4,$AH758/$I747,$AH758-SUM($I786:K786))))</f>
        <v>0</v>
      </c>
      <c r="M786" s="31">
        <f>IF($I747="n/a",0,IF(M$4&lt;=$C786,0,IF(SUM($C786,$I747)&gt;M$4,$AH758/$I747,$AH758-SUM($I786:L786))))</f>
        <v>0</v>
      </c>
      <c r="N786" s="31">
        <f>IF($I747="n/a",0,IF(N$4&lt;=$C786,0,IF(SUM($C786,$I747)&gt;N$4,$AH758/$I747,$AH758-SUM($I786:M786))))</f>
        <v>0</v>
      </c>
      <c r="O786" s="31">
        <f>IF($I747="n/a",0,IF(O$4&lt;=$C786,0,IF(SUM($C786,$I747)&gt;O$4,$AH758/$I747,$AH758-SUM($I786:N786))))</f>
        <v>0</v>
      </c>
      <c r="P786" s="31">
        <f>IF($I747="n/a",0,IF(P$4&lt;=$C786,0,IF(SUM($C786,$I747)&gt;P$4,$AH758/$I747,$AH758-SUM($I786:O786))))</f>
        <v>0</v>
      </c>
      <c r="Q786" s="31">
        <f>IF($I747="n/a",0,IF(Q$4&lt;=$C786,0,IF(SUM($C786,$I747)&gt;Q$4,$AH758/$I747,$AH758-SUM($I786:P786))))</f>
        <v>0</v>
      </c>
      <c r="R786" s="31">
        <f>IF($I747="n/a",0,IF(R$4&lt;=$C786,0,IF(SUM($C786,$I747)&gt;R$4,$AH758/$I747,$AH758-SUM($I786:Q786))))</f>
        <v>0</v>
      </c>
      <c r="S786" s="31">
        <f>IF($I747="n/a",0,IF(S$4&lt;=$C786,0,IF(SUM($C786,$I747)&gt;S$4,$AH758/$I747,$AH758-SUM($I786:R786))))</f>
        <v>0</v>
      </c>
      <c r="T786" s="31">
        <f>IF($I747="n/a",0,IF(T$4&lt;=$C786,0,IF(SUM($C786,$I747)&gt;T$4,$AH758/$I747,$AH758-SUM($I786:S786))))</f>
        <v>0</v>
      </c>
      <c r="U786" s="31">
        <f>IF($I747="n/a",0,IF(U$4&lt;=$C786,0,IF(SUM($C786,$I747)&gt;U$4,$AH758/$I747,$AH758-SUM($I786:T786))))</f>
        <v>0</v>
      </c>
      <c r="V786" s="31">
        <f>IF($I747="n/a",0,IF(V$4&lt;=$C786,0,IF(SUM($C786,$I747)&gt;V$4,$AH758/$I747,$AH758-SUM($I786:U786))))</f>
        <v>0</v>
      </c>
      <c r="W786" s="31">
        <f>IF($I747="n/a",0,IF(W$4&lt;=$C786,0,IF(SUM($C786,$I747)&gt;W$4,$AH758/$I747,$AH758-SUM($I786:V786))))</f>
        <v>0</v>
      </c>
      <c r="X786" s="31">
        <f>IF($I747="n/a",0,IF(X$4&lt;=$C786,0,IF(SUM($C786,$I747)&gt;X$4,$AH758/$I747,$AH758-SUM($I786:W786))))</f>
        <v>0</v>
      </c>
      <c r="Y786" s="31">
        <f>IF($I747="n/a",0,IF(Y$4&lt;=$C786,0,IF(SUM($C786,$I747)&gt;Y$4,$AH758/$I747,$AH758-SUM($I786:X786))))</f>
        <v>0</v>
      </c>
      <c r="Z786" s="31">
        <f>IF($I747="n/a",0,IF(Z$4&lt;=$C786,0,IF(SUM($C786,$I747)&gt;Z$4,$AH758/$I747,$AH758-SUM($I786:Y786))))</f>
        <v>0</v>
      </c>
      <c r="AA786" s="31">
        <f>IF($I747="n/a",0,IF(AA$4&lt;=$C786,0,IF(SUM($C786,$I747)&gt;AA$4,$AH758/$I747,$AH758-SUM($I786:Z786))))</f>
        <v>0</v>
      </c>
      <c r="AB786" s="31">
        <f>IF($I747="n/a",0,IF(AB$4&lt;=$C786,0,IF(SUM($C786,$I747)&gt;AB$4,$AH758/$I747,$AH758-SUM($I786:AA786))))</f>
        <v>0</v>
      </c>
      <c r="AC786" s="31">
        <f>IF($I747="n/a",0,IF(AC$4&lt;=$C786,0,IF(SUM($C786,$I747)&gt;AC$4,$AH758/$I747,$AH758-SUM($I786:AB786))))</f>
        <v>0</v>
      </c>
      <c r="AD786" s="31">
        <f>IF($I747="n/a",0,IF(AD$4&lt;=$C786,0,IF(SUM($C786,$I747)&gt;AD$4,$AH758/$I747,$AH758-SUM($I786:AC786))))</f>
        <v>0</v>
      </c>
      <c r="AE786" s="31">
        <f>IF($I747="n/a",0,IF(AE$4&lt;=$C786,0,IF(SUM($C786,$I747)&gt;AE$4,$AH758/$I747,$AH758-SUM($I786:AD786))))</f>
        <v>0</v>
      </c>
      <c r="AF786" s="31">
        <f>IF($I747="n/a",0,IF(AF$4&lt;=$C786,0,IF(SUM($C786,$I747)&gt;AF$4,$AH758/$I747,$AH758-SUM($I786:AE786))))</f>
        <v>0</v>
      </c>
      <c r="AG786" s="31">
        <f>IF($I747="n/a",0,IF(AG$4&lt;=$C786,0,IF(SUM($C786,$I747)&gt;AG$4,$AH758/$I747,$AH758-SUM($I786:AF786))))</f>
        <v>0</v>
      </c>
      <c r="AH786" s="31">
        <f>IF($I747="n/a",0,IF(AH$4&lt;=$C786,0,IF(SUM($C786,$I747)&gt;AH$4,$AH758/$I747,$AH758-SUM($I786:AG786))))</f>
        <v>0</v>
      </c>
      <c r="AI786" s="31">
        <f>IF($I747="n/a",0,IF(AI$4&lt;=$C786,0,IF(SUM($C786,$I747)&gt;AI$4,$AH758/$I747,$AH758-SUM($I786:AH786))))</f>
        <v>0</v>
      </c>
      <c r="AJ786" s="31">
        <f>IF($I747="n/a",0,IF(AJ$4&lt;=$C786,0,IF(SUM($C786,$I747)&gt;AJ$4,$AH758/$I747,$AH758-SUM($I786:AI786))))</f>
        <v>0</v>
      </c>
      <c r="AK786" s="31">
        <f>IF($I747="n/a",0,IF(AK$4&lt;=$C786,0,IF(SUM($C786,$I747)&gt;AK$4,$AH758/$I747,$AH758-SUM($I786:AJ786))))</f>
        <v>0</v>
      </c>
      <c r="AL786" s="31">
        <f>IF($I747="n/a",0,IF(AL$4&lt;=$C786,0,IF(SUM($C786,$I747)&gt;AL$4,$AH758/$I747,$AH758-SUM($I786:AK786))))</f>
        <v>0</v>
      </c>
      <c r="AM786" s="31">
        <f>IF($I747="n/a",0,IF(AM$4&lt;=$C786,0,IF(SUM($C786,$I747)&gt;AM$4,$AH758/$I747,$AH758-SUM($I786:AL786))))</f>
        <v>0</v>
      </c>
      <c r="AN786" s="31">
        <f>IF($I747="n/a",0,IF(AN$4&lt;=$C786,0,IF(SUM($C786,$I747)&gt;AN$4,$AH758/$I747,$AH758-SUM($I786:AM786))))</f>
        <v>0</v>
      </c>
      <c r="AO786" s="31">
        <f>IF($I747="n/a",0,IF(AO$4&lt;=$C786,0,IF(SUM($C786,$I747)&gt;AO$4,$AH758/$I747,$AH758-SUM($I786:AN786))))</f>
        <v>0</v>
      </c>
      <c r="AP786" s="31">
        <f>IF($I747="n/a",0,IF(AP$4&lt;=$C786,0,IF(SUM($C786,$I747)&gt;AP$4,$AH758/$I747,$AH758-SUM($I786:AO786))))</f>
        <v>0</v>
      </c>
      <c r="AQ786" s="31">
        <f>IF($I747="n/a",0,IF(AQ$4&lt;=$C786,0,IF(SUM($C786,$I747)&gt;AQ$4,$AH758/$I747,$AH758-SUM($I786:AP786))))</f>
        <v>0</v>
      </c>
      <c r="AR786" s="31">
        <f>IF($I747="n/a",0,IF(AR$4&lt;=$C786,0,IF(SUM($C786,$I747)&gt;AR$4,$AH758/$I747,$AH758-SUM($I786:AQ786))))</f>
        <v>0</v>
      </c>
      <c r="AS786" s="31">
        <f>IF($I747="n/a",0,IF(AS$4&lt;=$C786,0,IF(SUM($C786,$I747)&gt;AS$4,$AH758/$I747,$AH758-SUM($I786:AR786))))</f>
        <v>0</v>
      </c>
      <c r="AT786" s="31">
        <f>IF($I747="n/a",0,IF(AT$4&lt;=$C786,0,IF(SUM($C786,$I747)&gt;AT$4,$AH758/$I747,$AH758-SUM($I786:AS786))))</f>
        <v>0</v>
      </c>
      <c r="AU786" s="31">
        <f>IF($I747="n/a",0,IF(AU$4&lt;=$C786,0,IF(SUM($C786,$I747)&gt;AU$4,$AH758/$I747,$AH758-SUM($I786:AT786))))</f>
        <v>0</v>
      </c>
      <c r="AV786" s="31">
        <f>IF($I747="n/a",0,IF(AV$4&lt;=$C786,0,IF(SUM($C786,$I747)&gt;AV$4,$AH758/$I747,$AH758-SUM($I786:AU786))))</f>
        <v>0</v>
      </c>
      <c r="AW786" s="31">
        <f>IF($I747="n/a",0,IF(AW$4&lt;=$C786,0,IF(SUM($C786,$I747)&gt;AW$4,$AH758/$I747,$AH758-SUM($I786:AV786))))</f>
        <v>0</v>
      </c>
      <c r="AX786" s="31">
        <f>IF($I747="n/a",0,IF(AX$4&lt;=$C786,0,IF(SUM($C786,$I747)&gt;AX$4,$AH758/$I747,$AH758-SUM($I786:AW786))))</f>
        <v>0</v>
      </c>
      <c r="AY786" s="31">
        <f>IF($I747="n/a",0,IF(AY$4&lt;=$C786,0,IF(SUM($C786,$I747)&gt;AY$4,$AH758/$I747,$AH758-SUM($I786:AX786))))</f>
        <v>0</v>
      </c>
      <c r="AZ786" s="31">
        <f>IF($I747="n/a",0,IF(AZ$4&lt;=$C786,0,IF(SUM($C786,$I747)&gt;AZ$4,$AH758/$I747,$AH758-SUM($I786:AY786))))</f>
        <v>0</v>
      </c>
      <c r="BA786" s="31">
        <f>IF($I747="n/a",0,IF(BA$4&lt;=$C786,0,IF(SUM($C786,$I747)&gt;BA$4,$AH758/$I747,$AH758-SUM($I786:AZ786))))</f>
        <v>0</v>
      </c>
      <c r="BB786" s="31">
        <f>IF($I747="n/a",0,IF(BB$4&lt;=$C786,0,IF(SUM($C786,$I747)&gt;BB$4,$AH758/$I747,$AH758-SUM($I786:BA786))))</f>
        <v>0</v>
      </c>
      <c r="BC786" s="31">
        <f>IF($I747="n/a",0,IF(BC$4&lt;=$C786,0,IF(SUM($C786,$I747)&gt;BC$4,$AH758/$I747,$AH758-SUM($I786:BB786))))</f>
        <v>0</v>
      </c>
      <c r="BD786" s="31">
        <f>IF($I747="n/a",0,IF(BD$4&lt;=$C786,0,IF(SUM($C786,$I747)&gt;BD$4,$AH758/$I747,$AH758-SUM($I786:BC786))))</f>
        <v>0</v>
      </c>
      <c r="BE786" s="31">
        <f>IF($I747="n/a",0,IF(BE$4&lt;=$C786,0,IF(SUM($C786,$I747)&gt;BE$4,$AH758/$I747,$AH758-SUM($I786:BD786))))</f>
        <v>0</v>
      </c>
      <c r="BF786" s="31">
        <f>IF($I747="n/a",0,IF(BF$4&lt;=$C786,0,IF(SUM($C786,$I747)&gt;BF$4,$AH758/$I747,$AH758-SUM($I786:BE786))))</f>
        <v>0</v>
      </c>
      <c r="BG786" s="31">
        <f>IF($I747="n/a",0,IF(BG$4&lt;=$C786,0,IF(SUM($C786,$I747)&gt;BG$4,$AH758/$I747,$AH758-SUM($I786:BF786))))</f>
        <v>0</v>
      </c>
      <c r="BH786" s="31">
        <f>IF($I747="n/a",0,IF(BH$4&lt;=$C786,0,IF(SUM($C786,$I747)&gt;BH$4,$AH758/$I747,$AH758-SUM($I786:BG786))))</f>
        <v>0</v>
      </c>
      <c r="BI786" s="31">
        <f>IF($I747="n/a",0,IF(BI$4&lt;=$C786,0,IF(SUM($C786,$I747)&gt;BI$4,$AH758/$I747,$AH758-SUM($I786:BH786))))</f>
        <v>0</v>
      </c>
      <c r="BJ786" s="31">
        <f>IF($I747="n/a",0,IF(BJ$4&lt;=$C786,0,IF(SUM($C786,$I747)&gt;BJ$4,$AH758/$I747,$AH758-SUM($I786:BI786))))</f>
        <v>0</v>
      </c>
      <c r="BK786" s="31">
        <f>IF($I747="n/a",0,IF(BK$4&lt;=$C786,0,IF(SUM($C786,$I747)&gt;BK$4,$AH758/$I747,$AH758-SUM($I786:BJ786))))</f>
        <v>0</v>
      </c>
      <c r="BL786" s="31">
        <f>IF($I747="n/a",0,IF(BL$4&lt;=$C786,0,IF(SUM($C786,$I747)&gt;BL$4,$AH758/$I747,$AH758-SUM($I786:BK786))))</f>
        <v>0</v>
      </c>
      <c r="BM786" s="31">
        <f>IF($I747="n/a",0,IF(BM$4&lt;=$C786,0,IF(SUM($C786,$I747)&gt;BM$4,$AH758/$I747,$AH758-SUM($I786:BL786))))</f>
        <v>0</v>
      </c>
      <c r="BN786" s="31">
        <f>IF($I747="n/a",0,IF(BN$4&lt;=$C786,0,IF(SUM($C786,$I747)&gt;BN$4,$AH758/$I747,$AH758-SUM($I786:BM786))))</f>
        <v>0</v>
      </c>
      <c r="BO786" s="31">
        <f>IF($I747="n/a",0,IF(BO$4&lt;=$C786,0,IF(SUM($C786,$I747)&gt;BO$4,$AH758/$I747,$AH758-SUM($I786:BN786))))</f>
        <v>0</v>
      </c>
      <c r="BP786" s="31">
        <f>IF($I747="n/a",0,IF(BP$4&lt;=$C786,0,IF(SUM($C786,$I747)&gt;BP$4,$AH758/$I747,$AH758-SUM($I786:BO786))))</f>
        <v>0</v>
      </c>
      <c r="BQ786" s="31">
        <f>IF($I747="n/a",0,IF(BQ$4&lt;=$C786,0,IF(SUM($C786,$I747)&gt;BQ$4,$AH758/$I747,$AH758-SUM($I786:BP786))))</f>
        <v>0</v>
      </c>
      <c r="BR786" s="31">
        <f>IF($I747="n/a",0,IF(BR$4&lt;=$C786,0,IF(SUM($C786,$I747)&gt;BR$4,$AH758/$I747,$AH758-SUM($I786:BQ786))))</f>
        <v>0</v>
      </c>
      <c r="BS786" s="31">
        <f>IF($I747="n/a",0,IF(BS$4&lt;=$C786,0,IF(SUM($C786,$I747)&gt;BS$4,$AH758/$I747,$AH758-SUM($I786:BR786))))</f>
        <v>0</v>
      </c>
      <c r="BT786" s="31">
        <f>IF($I747="n/a",0,IF(BT$4&lt;=$C786,0,IF(SUM($C786,$I747)&gt;BT$4,$AH758/$I747,$AH758-SUM($I786:BS786))))</f>
        <v>0</v>
      </c>
      <c r="BU786" s="31">
        <f>IF($I747="n/a",0,IF(BU$4&lt;=$C786,0,IF(SUM($C786,$I747)&gt;BU$4,$AH758/$I747,$AH758-SUM($I786:BT786))))</f>
        <v>0</v>
      </c>
      <c r="BV786" s="31">
        <f>IF($I747="n/a",0,IF(BV$4&lt;=$C786,0,IF(SUM($C786,$I747)&gt;BV$4,$AH758/$I747,$AH758-SUM($I786:BU786))))</f>
        <v>0</v>
      </c>
      <c r="BW786" s="31">
        <f>IF($I747="n/a",0,IF(BW$4&lt;=$C786,0,IF(SUM($C786,$I747)&gt;BW$4,$AH758/$I747,$AH758-SUM($I786:BV786))))</f>
        <v>0</v>
      </c>
      <c r="BX786" s="31">
        <f>IF($I747="n/a",0,IF(BX$4&lt;=$C786,0,IF(SUM($C786,$I747)&gt;BX$4,$AH758/$I747,$AH758-SUM($I786:BW786))))</f>
        <v>0</v>
      </c>
      <c r="BY786" s="31">
        <f>IF($I747="n/a",0,IF(BY$4&lt;=$C786,0,IF(SUM($C786,$I747)&gt;BY$4,$AH758/$I747,$AH758-SUM($I786:BX786))))</f>
        <v>0</v>
      </c>
      <c r="BZ786" s="31">
        <f>IF($I747="n/a",0,IF(BZ$4&lt;=$C786,0,IF(SUM($C786,$I747)&gt;BZ$4,$AH758/$I747,$AH758-SUM($I786:BY786))))</f>
        <v>0</v>
      </c>
      <c r="CA786" s="31">
        <f>IF($I747="n/a",0,IF(CA$4&lt;=$C786,0,IF(SUM($C786,$I747)&gt;CA$4,$AH758/$I747,$AH758-SUM($I786:BZ786))))</f>
        <v>0</v>
      </c>
      <c r="CB786" s="31">
        <f>IF($I747="n/a",0,IF(CB$4&lt;=$C786,0,IF(SUM($C786,$I747)&gt;CB$4,$AH758/$I747,$AH758-SUM($I786:CA786))))</f>
        <v>0</v>
      </c>
      <c r="CC786" s="31">
        <f>IF($I747="n/a",0,IF(CC$4&lt;=$C786,0,IF(SUM($C786,$I747)&gt;CC$4,$AH758/$I747,$AH758-SUM($I786:CB786))))</f>
        <v>0</v>
      </c>
      <c r="CD786" s="31">
        <f>IF($I747="n/a",0,IF(CD$4&lt;=$C786,0,IF(SUM($C786,$I747)&gt;CD$4,$AH758/$I747,$AH758-SUM($I786:CC786))))</f>
        <v>0</v>
      </c>
      <c r="CE786" s="31">
        <f>IF($I747="n/a",0,IF(CE$4&lt;=$C786,0,IF(SUM($C786,$I747)&gt;CE$4,$AH758/$I747,$AH758-SUM($I786:CD786))))</f>
        <v>0</v>
      </c>
      <c r="CF786" s="31">
        <f>IF($I747="n/a",0,IF(CF$4&lt;=$C786,0,IF(SUM($C786,$I747)&gt;CF$4,$AH758/$I747,$AH758-SUM($I786:CE786))))</f>
        <v>0</v>
      </c>
    </row>
    <row r="787" spans="1:84" ht="12.75" customHeight="1">
      <c r="C787" s="202">
        <v>2041</v>
      </c>
      <c r="D787" s="21" t="s">
        <v>198</v>
      </c>
      <c r="E787" s="21" t="s">
        <v>197</v>
      </c>
      <c r="I787" s="31"/>
      <c r="J787" s="31">
        <f>IF($I747="n/a",0,IF(J$4&lt;=$C787,0,IF(SUM($C787,$I747)&gt;J$4,$AI758/$I747,$AI758-SUM($I787:I787))))</f>
        <v>0</v>
      </c>
      <c r="K787" s="31">
        <f>IF($I747="n/a",0,IF(K$4&lt;=$C787,0,IF(SUM($C787,$I747)&gt;K$4,$AI758/$I747,$AI758-SUM($I787:J787))))</f>
        <v>0</v>
      </c>
      <c r="L787" s="31">
        <f>IF($I747="n/a",0,IF(L$4&lt;=$C787,0,IF(SUM($C787,$I747)&gt;L$4,$AI758/$I747,$AI758-SUM($I787:K787))))</f>
        <v>0</v>
      </c>
      <c r="M787" s="31">
        <f>IF($I747="n/a",0,IF(M$4&lt;=$C787,0,IF(SUM($C787,$I747)&gt;M$4,$AI758/$I747,$AI758-SUM($I787:L787))))</f>
        <v>0</v>
      </c>
      <c r="N787" s="31">
        <f>IF($I747="n/a",0,IF(N$4&lt;=$C787,0,IF(SUM($C787,$I747)&gt;N$4,$AI758/$I747,$AI758-SUM($I787:M787))))</f>
        <v>0</v>
      </c>
      <c r="O787" s="31">
        <f>IF($I747="n/a",0,IF(O$4&lt;=$C787,0,IF(SUM($C787,$I747)&gt;O$4,$AI758/$I747,$AI758-SUM($I787:N787))))</f>
        <v>0</v>
      </c>
      <c r="P787" s="31">
        <f>IF($I747="n/a",0,IF(P$4&lt;=$C787,0,IF(SUM($C787,$I747)&gt;P$4,$AI758/$I747,$AI758-SUM($I787:O787))))</f>
        <v>0</v>
      </c>
      <c r="Q787" s="31">
        <f>IF($I747="n/a",0,IF(Q$4&lt;=$C787,0,IF(SUM($C787,$I747)&gt;Q$4,$AI758/$I747,$AI758-SUM($I787:P787))))</f>
        <v>0</v>
      </c>
      <c r="R787" s="31">
        <f>IF($I747="n/a",0,IF(R$4&lt;=$C787,0,IF(SUM($C787,$I747)&gt;R$4,$AI758/$I747,$AI758-SUM($I787:Q787))))</f>
        <v>0</v>
      </c>
      <c r="S787" s="31">
        <f>IF($I747="n/a",0,IF(S$4&lt;=$C787,0,IF(SUM($C787,$I747)&gt;S$4,$AI758/$I747,$AI758-SUM($I787:R787))))</f>
        <v>0</v>
      </c>
      <c r="T787" s="31">
        <f>IF($I747="n/a",0,IF(T$4&lt;=$C787,0,IF(SUM($C787,$I747)&gt;T$4,$AI758/$I747,$AI758-SUM($I787:S787))))</f>
        <v>0</v>
      </c>
      <c r="U787" s="31">
        <f>IF($I747="n/a",0,IF(U$4&lt;=$C787,0,IF(SUM($C787,$I747)&gt;U$4,$AI758/$I747,$AI758-SUM($I787:T787))))</f>
        <v>0</v>
      </c>
      <c r="V787" s="31">
        <f>IF($I747="n/a",0,IF(V$4&lt;=$C787,0,IF(SUM($C787,$I747)&gt;V$4,$AI758/$I747,$AI758-SUM($I787:U787))))</f>
        <v>0</v>
      </c>
      <c r="W787" s="31">
        <f>IF($I747="n/a",0,IF(W$4&lt;=$C787,0,IF(SUM($C787,$I747)&gt;W$4,$AI758/$I747,$AI758-SUM($I787:V787))))</f>
        <v>0</v>
      </c>
      <c r="X787" s="31">
        <f>IF($I747="n/a",0,IF(X$4&lt;=$C787,0,IF(SUM($C787,$I747)&gt;X$4,$AI758/$I747,$AI758-SUM($I787:W787))))</f>
        <v>0</v>
      </c>
      <c r="Y787" s="31">
        <f>IF($I747="n/a",0,IF(Y$4&lt;=$C787,0,IF(SUM($C787,$I747)&gt;Y$4,$AI758/$I747,$AI758-SUM($I787:X787))))</f>
        <v>0</v>
      </c>
      <c r="Z787" s="31">
        <f>IF($I747="n/a",0,IF(Z$4&lt;=$C787,0,IF(SUM($C787,$I747)&gt;Z$4,$AI758/$I747,$AI758-SUM($I787:Y787))))</f>
        <v>0</v>
      </c>
      <c r="AA787" s="31">
        <f>IF($I747="n/a",0,IF(AA$4&lt;=$C787,0,IF(SUM($C787,$I747)&gt;AA$4,$AI758/$I747,$AI758-SUM($I787:Z787))))</f>
        <v>0</v>
      </c>
      <c r="AB787" s="31">
        <f>IF($I747="n/a",0,IF(AB$4&lt;=$C787,0,IF(SUM($C787,$I747)&gt;AB$4,$AI758/$I747,$AI758-SUM($I787:AA787))))</f>
        <v>0</v>
      </c>
      <c r="AC787" s="31">
        <f>IF($I747="n/a",0,IF(AC$4&lt;=$C787,0,IF(SUM($C787,$I747)&gt;AC$4,$AI758/$I747,$AI758-SUM($I787:AB787))))</f>
        <v>0</v>
      </c>
      <c r="AD787" s="31">
        <f>IF($I747="n/a",0,IF(AD$4&lt;=$C787,0,IF(SUM($C787,$I747)&gt;AD$4,$AI758/$I747,$AI758-SUM($I787:AC787))))</f>
        <v>0</v>
      </c>
      <c r="AE787" s="31">
        <f>IF($I747="n/a",0,IF(AE$4&lt;=$C787,0,IF(SUM($C787,$I747)&gt;AE$4,$AI758/$I747,$AI758-SUM($I787:AD787))))</f>
        <v>0</v>
      </c>
      <c r="AF787" s="31">
        <f>IF($I747="n/a",0,IF(AF$4&lt;=$C787,0,IF(SUM($C787,$I747)&gt;AF$4,$AI758/$I747,$AI758-SUM($I787:AE787))))</f>
        <v>0</v>
      </c>
      <c r="AG787" s="31">
        <f>IF($I747="n/a",0,IF(AG$4&lt;=$C787,0,IF(SUM($C787,$I747)&gt;AG$4,$AI758/$I747,$AI758-SUM($I787:AF787))))</f>
        <v>0</v>
      </c>
      <c r="AH787" s="31">
        <f>IF($I747="n/a",0,IF(AH$4&lt;=$C787,0,IF(SUM($C787,$I747)&gt;AH$4,$AI758/$I747,$AI758-SUM($I787:AG787))))</f>
        <v>0</v>
      </c>
      <c r="AI787" s="31">
        <f>IF($I747="n/a",0,IF(AI$4&lt;=$C787,0,IF(SUM($C787,$I747)&gt;AI$4,$AI758/$I747,$AI758-SUM($I787:AH787))))</f>
        <v>0</v>
      </c>
      <c r="AJ787" s="31">
        <f>IF($I747="n/a",0,IF(AJ$4&lt;=$C787,0,IF(SUM($C787,$I747)&gt;AJ$4,$AI758/$I747,$AI758-SUM($I787:AI787))))</f>
        <v>0</v>
      </c>
      <c r="AK787" s="31">
        <f>IF($I747="n/a",0,IF(AK$4&lt;=$C787,0,IF(SUM($C787,$I747)&gt;AK$4,$AI758/$I747,$AI758-SUM($I787:AJ787))))</f>
        <v>0</v>
      </c>
      <c r="AL787" s="31">
        <f>IF($I747="n/a",0,IF(AL$4&lt;=$C787,0,IF(SUM($C787,$I747)&gt;AL$4,$AI758/$I747,$AI758-SUM($I787:AK787))))</f>
        <v>0</v>
      </c>
      <c r="AM787" s="31">
        <f>IF($I747="n/a",0,IF(AM$4&lt;=$C787,0,IF(SUM($C787,$I747)&gt;AM$4,$AI758/$I747,$AI758-SUM($I787:AL787))))</f>
        <v>0</v>
      </c>
      <c r="AN787" s="31">
        <f>IF($I747="n/a",0,IF(AN$4&lt;=$C787,0,IF(SUM($C787,$I747)&gt;AN$4,$AI758/$I747,$AI758-SUM($I787:AM787))))</f>
        <v>0</v>
      </c>
      <c r="AO787" s="31">
        <f>IF($I747="n/a",0,IF(AO$4&lt;=$C787,0,IF(SUM($C787,$I747)&gt;AO$4,$AI758/$I747,$AI758-SUM($I787:AN787))))</f>
        <v>0</v>
      </c>
      <c r="AP787" s="31">
        <f>IF($I747="n/a",0,IF(AP$4&lt;=$C787,0,IF(SUM($C787,$I747)&gt;AP$4,$AI758/$I747,$AI758-SUM($I787:AO787))))</f>
        <v>0</v>
      </c>
      <c r="AQ787" s="31">
        <f>IF($I747="n/a",0,IF(AQ$4&lt;=$C787,0,IF(SUM($C787,$I747)&gt;AQ$4,$AI758/$I747,$AI758-SUM($I787:AP787))))</f>
        <v>0</v>
      </c>
      <c r="AR787" s="31">
        <f>IF($I747="n/a",0,IF(AR$4&lt;=$C787,0,IF(SUM($C787,$I747)&gt;AR$4,$AI758/$I747,$AI758-SUM($I787:AQ787))))</f>
        <v>0</v>
      </c>
      <c r="AS787" s="31">
        <f>IF($I747="n/a",0,IF(AS$4&lt;=$C787,0,IF(SUM($C787,$I747)&gt;AS$4,$AI758/$I747,$AI758-SUM($I787:AR787))))</f>
        <v>0</v>
      </c>
      <c r="AT787" s="31">
        <f>IF($I747="n/a",0,IF(AT$4&lt;=$C787,0,IF(SUM($C787,$I747)&gt;AT$4,$AI758/$I747,$AI758-SUM($I787:AS787))))</f>
        <v>0</v>
      </c>
      <c r="AU787" s="31">
        <f>IF($I747="n/a",0,IF(AU$4&lt;=$C787,0,IF(SUM($C787,$I747)&gt;AU$4,$AI758/$I747,$AI758-SUM($I787:AT787))))</f>
        <v>0</v>
      </c>
      <c r="AV787" s="31">
        <f>IF($I747="n/a",0,IF(AV$4&lt;=$C787,0,IF(SUM($C787,$I747)&gt;AV$4,$AI758/$I747,$AI758-SUM($I787:AU787))))</f>
        <v>0</v>
      </c>
      <c r="AW787" s="31">
        <f>IF($I747="n/a",0,IF(AW$4&lt;=$C787,0,IF(SUM($C787,$I747)&gt;AW$4,$AI758/$I747,$AI758-SUM($I787:AV787))))</f>
        <v>0</v>
      </c>
      <c r="AX787" s="31">
        <f>IF($I747="n/a",0,IF(AX$4&lt;=$C787,0,IF(SUM($C787,$I747)&gt;AX$4,$AI758/$I747,$AI758-SUM($I787:AW787))))</f>
        <v>0</v>
      </c>
      <c r="AY787" s="31">
        <f>IF($I747="n/a",0,IF(AY$4&lt;=$C787,0,IF(SUM($C787,$I747)&gt;AY$4,$AI758/$I747,$AI758-SUM($I787:AX787))))</f>
        <v>0</v>
      </c>
      <c r="AZ787" s="31">
        <f>IF($I747="n/a",0,IF(AZ$4&lt;=$C787,0,IF(SUM($C787,$I747)&gt;AZ$4,$AI758/$I747,$AI758-SUM($I787:AY787))))</f>
        <v>0</v>
      </c>
      <c r="BA787" s="31">
        <f>IF($I747="n/a",0,IF(BA$4&lt;=$C787,0,IF(SUM($C787,$I747)&gt;BA$4,$AI758/$I747,$AI758-SUM($I787:AZ787))))</f>
        <v>0</v>
      </c>
      <c r="BB787" s="31">
        <f>IF($I747="n/a",0,IF(BB$4&lt;=$C787,0,IF(SUM($C787,$I747)&gt;BB$4,$AI758/$I747,$AI758-SUM($I787:BA787))))</f>
        <v>0</v>
      </c>
      <c r="BC787" s="31">
        <f>IF($I747="n/a",0,IF(BC$4&lt;=$C787,0,IF(SUM($C787,$I747)&gt;BC$4,$AI758/$I747,$AI758-SUM($I787:BB787))))</f>
        <v>0</v>
      </c>
      <c r="BD787" s="31">
        <f>IF($I747="n/a",0,IF(BD$4&lt;=$C787,0,IF(SUM($C787,$I747)&gt;BD$4,$AI758/$I747,$AI758-SUM($I787:BC787))))</f>
        <v>0</v>
      </c>
      <c r="BE787" s="31">
        <f>IF($I747="n/a",0,IF(BE$4&lt;=$C787,0,IF(SUM($C787,$I747)&gt;BE$4,$AI758/$I747,$AI758-SUM($I787:BD787))))</f>
        <v>0</v>
      </c>
      <c r="BF787" s="31">
        <f>IF($I747="n/a",0,IF(BF$4&lt;=$C787,0,IF(SUM($C787,$I747)&gt;BF$4,$AI758/$I747,$AI758-SUM($I787:BE787))))</f>
        <v>0</v>
      </c>
      <c r="BG787" s="31">
        <f>IF($I747="n/a",0,IF(BG$4&lt;=$C787,0,IF(SUM($C787,$I747)&gt;BG$4,$AI758/$I747,$AI758-SUM($I787:BF787))))</f>
        <v>0</v>
      </c>
      <c r="BH787" s="31">
        <f>IF($I747="n/a",0,IF(BH$4&lt;=$C787,0,IF(SUM($C787,$I747)&gt;BH$4,$AI758/$I747,$AI758-SUM($I787:BG787))))</f>
        <v>0</v>
      </c>
      <c r="BI787" s="31">
        <f>IF($I747="n/a",0,IF(BI$4&lt;=$C787,0,IF(SUM($C787,$I747)&gt;BI$4,$AI758/$I747,$AI758-SUM($I787:BH787))))</f>
        <v>0</v>
      </c>
      <c r="BJ787" s="31">
        <f>IF($I747="n/a",0,IF(BJ$4&lt;=$C787,0,IF(SUM($C787,$I747)&gt;BJ$4,$AI758/$I747,$AI758-SUM($I787:BI787))))</f>
        <v>0</v>
      </c>
      <c r="BK787" s="31">
        <f>IF($I747="n/a",0,IF(BK$4&lt;=$C787,0,IF(SUM($C787,$I747)&gt;BK$4,$AI758/$I747,$AI758-SUM($I787:BJ787))))</f>
        <v>0</v>
      </c>
      <c r="BL787" s="31">
        <f>IF($I747="n/a",0,IF(BL$4&lt;=$C787,0,IF(SUM($C787,$I747)&gt;BL$4,$AI758/$I747,$AI758-SUM($I787:BK787))))</f>
        <v>0</v>
      </c>
      <c r="BM787" s="31">
        <f>IF($I747="n/a",0,IF(BM$4&lt;=$C787,0,IF(SUM($C787,$I747)&gt;BM$4,$AI758/$I747,$AI758-SUM($I787:BL787))))</f>
        <v>0</v>
      </c>
      <c r="BN787" s="31">
        <f>IF($I747="n/a",0,IF(BN$4&lt;=$C787,0,IF(SUM($C787,$I747)&gt;BN$4,$AI758/$I747,$AI758-SUM($I787:BM787))))</f>
        <v>0</v>
      </c>
      <c r="BO787" s="31">
        <f>IF($I747="n/a",0,IF(BO$4&lt;=$C787,0,IF(SUM($C787,$I747)&gt;BO$4,$AI758/$I747,$AI758-SUM($I787:BN787))))</f>
        <v>0</v>
      </c>
      <c r="BP787" s="31">
        <f>IF($I747="n/a",0,IF(BP$4&lt;=$C787,0,IF(SUM($C787,$I747)&gt;BP$4,$AI758/$I747,$AI758-SUM($I787:BO787))))</f>
        <v>0</v>
      </c>
      <c r="BQ787" s="31">
        <f>IF($I747="n/a",0,IF(BQ$4&lt;=$C787,0,IF(SUM($C787,$I747)&gt;BQ$4,$AI758/$I747,$AI758-SUM($I787:BP787))))</f>
        <v>0</v>
      </c>
      <c r="BR787" s="31">
        <f>IF($I747="n/a",0,IF(BR$4&lt;=$C787,0,IF(SUM($C787,$I747)&gt;BR$4,$AI758/$I747,$AI758-SUM($I787:BQ787))))</f>
        <v>0</v>
      </c>
      <c r="BS787" s="31">
        <f>IF($I747="n/a",0,IF(BS$4&lt;=$C787,0,IF(SUM($C787,$I747)&gt;BS$4,$AI758/$I747,$AI758-SUM($I787:BR787))))</f>
        <v>0</v>
      </c>
      <c r="BT787" s="31">
        <f>IF($I747="n/a",0,IF(BT$4&lt;=$C787,0,IF(SUM($C787,$I747)&gt;BT$4,$AI758/$I747,$AI758-SUM($I787:BS787))))</f>
        <v>0</v>
      </c>
      <c r="BU787" s="31">
        <f>IF($I747="n/a",0,IF(BU$4&lt;=$C787,0,IF(SUM($C787,$I747)&gt;BU$4,$AI758/$I747,$AI758-SUM($I787:BT787))))</f>
        <v>0</v>
      </c>
      <c r="BV787" s="31">
        <f>IF($I747="n/a",0,IF(BV$4&lt;=$C787,0,IF(SUM($C787,$I747)&gt;BV$4,$AI758/$I747,$AI758-SUM($I787:BU787))))</f>
        <v>0</v>
      </c>
      <c r="BW787" s="31">
        <f>IF($I747="n/a",0,IF(BW$4&lt;=$C787,0,IF(SUM($C787,$I747)&gt;BW$4,$AI758/$I747,$AI758-SUM($I787:BV787))))</f>
        <v>0</v>
      </c>
      <c r="BX787" s="31">
        <f>IF($I747="n/a",0,IF(BX$4&lt;=$C787,0,IF(SUM($C787,$I747)&gt;BX$4,$AI758/$I747,$AI758-SUM($I787:BW787))))</f>
        <v>0</v>
      </c>
      <c r="BY787" s="31">
        <f>IF($I747="n/a",0,IF(BY$4&lt;=$C787,0,IF(SUM($C787,$I747)&gt;BY$4,$AI758/$I747,$AI758-SUM($I787:BX787))))</f>
        <v>0</v>
      </c>
      <c r="BZ787" s="31">
        <f>IF($I747="n/a",0,IF(BZ$4&lt;=$C787,0,IF(SUM($C787,$I747)&gt;BZ$4,$AI758/$I747,$AI758-SUM($I787:BY787))))</f>
        <v>0</v>
      </c>
      <c r="CA787" s="31">
        <f>IF($I747="n/a",0,IF(CA$4&lt;=$C787,0,IF(SUM($C787,$I747)&gt;CA$4,$AI758/$I747,$AI758-SUM($I787:BZ787))))</f>
        <v>0</v>
      </c>
      <c r="CB787" s="31">
        <f>IF($I747="n/a",0,IF(CB$4&lt;=$C787,0,IF(SUM($C787,$I747)&gt;CB$4,$AI758/$I747,$AI758-SUM($I787:CA787))))</f>
        <v>0</v>
      </c>
      <c r="CC787" s="31">
        <f>IF($I747="n/a",0,IF(CC$4&lt;=$C787,0,IF(SUM($C787,$I747)&gt;CC$4,$AI758/$I747,$AI758-SUM($I787:CB787))))</f>
        <v>0</v>
      </c>
      <c r="CD787" s="31">
        <f>IF($I747="n/a",0,IF(CD$4&lt;=$C787,0,IF(SUM($C787,$I747)&gt;CD$4,$AI758/$I747,$AI758-SUM($I787:CC787))))</f>
        <v>0</v>
      </c>
      <c r="CE787" s="31">
        <f>IF($I747="n/a",0,IF(CE$4&lt;=$C787,0,IF(SUM($C787,$I747)&gt;CE$4,$AI758/$I747,$AI758-SUM($I787:CD787))))</f>
        <v>0</v>
      </c>
      <c r="CF787" s="31">
        <f>IF($I747="n/a",0,IF(CF$4&lt;=$C787,0,IF(SUM($C787,$I747)&gt;CF$4,$AI758/$I747,$AI758-SUM($I787:CE787))))</f>
        <v>0</v>
      </c>
    </row>
    <row r="788" spans="1:84" ht="12.75" customHeight="1">
      <c r="C788" s="202">
        <v>2042</v>
      </c>
      <c r="D788" s="21" t="s">
        <v>199</v>
      </c>
      <c r="E788" s="21" t="s">
        <v>197</v>
      </c>
      <c r="I788" s="31"/>
      <c r="J788" s="31">
        <f>IF($I747="n/a",0,IF(J$4&lt;=$C788,0,IF(SUM($C788,$I747)&gt;J$4,$AJ758/$I747,$AJ758-SUM($I788:I788))))</f>
        <v>0</v>
      </c>
      <c r="K788" s="31">
        <f>IF($I747="n/a",0,IF(K$4&lt;=$C788,0,IF(SUM($C788,$I747)&gt;K$4,$AJ758/$I747,$AJ758-SUM($I788:J788))))</f>
        <v>0</v>
      </c>
      <c r="L788" s="31">
        <f>IF($I747="n/a",0,IF(L$4&lt;=$C788,0,IF(SUM($C788,$I747)&gt;L$4,$AJ758/$I747,$AJ758-SUM($I788:K788))))</f>
        <v>0</v>
      </c>
      <c r="M788" s="31">
        <f>IF($I747="n/a",0,IF(M$4&lt;=$C788,0,IF(SUM($C788,$I747)&gt;M$4,$AJ758/$I747,$AJ758-SUM($I788:L788))))</f>
        <v>0</v>
      </c>
      <c r="N788" s="31">
        <f>IF($I747="n/a",0,IF(N$4&lt;=$C788,0,IF(SUM($C788,$I747)&gt;N$4,$AJ758/$I747,$AJ758-SUM($I788:M788))))</f>
        <v>0</v>
      </c>
      <c r="O788" s="31">
        <f>IF($I747="n/a",0,IF(O$4&lt;=$C788,0,IF(SUM($C788,$I747)&gt;O$4,$AJ758/$I747,$AJ758-SUM($I788:N788))))</f>
        <v>0</v>
      </c>
      <c r="P788" s="31">
        <f>IF($I747="n/a",0,IF(P$4&lt;=$C788,0,IF(SUM($C788,$I747)&gt;P$4,$AJ758/$I747,$AJ758-SUM($I788:O788))))</f>
        <v>0</v>
      </c>
      <c r="Q788" s="31">
        <f>IF($I747="n/a",0,IF(Q$4&lt;=$C788,0,IF(SUM($C788,$I747)&gt;Q$4,$AJ758/$I747,$AJ758-SUM($I788:P788))))</f>
        <v>0</v>
      </c>
      <c r="R788" s="31">
        <f>IF($I747="n/a",0,IF(R$4&lt;=$C788,0,IF(SUM($C788,$I747)&gt;R$4,$AJ758/$I747,$AJ758-SUM($I788:Q788))))</f>
        <v>0</v>
      </c>
      <c r="S788" s="31">
        <f>IF($I747="n/a",0,IF(S$4&lt;=$C788,0,IF(SUM($C788,$I747)&gt;S$4,$AJ758/$I747,$AJ758-SUM($I788:R788))))</f>
        <v>0</v>
      </c>
      <c r="T788" s="31">
        <f>IF($I747="n/a",0,IF(T$4&lt;=$C788,0,IF(SUM($C788,$I747)&gt;T$4,$AJ758/$I747,$AJ758-SUM($I788:S788))))</f>
        <v>0</v>
      </c>
      <c r="U788" s="31">
        <f>IF($I747="n/a",0,IF(U$4&lt;=$C788,0,IF(SUM($C788,$I747)&gt;U$4,$AJ758/$I747,$AJ758-SUM($I788:T788))))</f>
        <v>0</v>
      </c>
      <c r="V788" s="31">
        <f>IF($I747="n/a",0,IF(V$4&lt;=$C788,0,IF(SUM($C788,$I747)&gt;V$4,$AJ758/$I747,$AJ758-SUM($I788:U788))))</f>
        <v>0</v>
      </c>
      <c r="W788" s="31">
        <f>IF($I747="n/a",0,IF(W$4&lt;=$C788,0,IF(SUM($C788,$I747)&gt;W$4,$AJ758/$I747,$AJ758-SUM($I788:V788))))</f>
        <v>0</v>
      </c>
      <c r="X788" s="31">
        <f>IF($I747="n/a",0,IF(X$4&lt;=$C788,0,IF(SUM($C788,$I747)&gt;X$4,$AJ758/$I747,$AJ758-SUM($I788:W788))))</f>
        <v>0</v>
      </c>
      <c r="Y788" s="31">
        <f>IF($I747="n/a",0,IF(Y$4&lt;=$C788,0,IF(SUM($C788,$I747)&gt;Y$4,$AJ758/$I747,$AJ758-SUM($I788:X788))))</f>
        <v>0</v>
      </c>
      <c r="Z788" s="31">
        <f>IF($I747="n/a",0,IF(Z$4&lt;=$C788,0,IF(SUM($C788,$I747)&gt;Z$4,$AJ758/$I747,$AJ758-SUM($I788:Y788))))</f>
        <v>0</v>
      </c>
      <c r="AA788" s="31">
        <f>IF($I747="n/a",0,IF(AA$4&lt;=$C788,0,IF(SUM($C788,$I747)&gt;AA$4,$AJ758/$I747,$AJ758-SUM($I788:Z788))))</f>
        <v>0</v>
      </c>
      <c r="AB788" s="31">
        <f>IF($I747="n/a",0,IF(AB$4&lt;=$C788,0,IF(SUM($C788,$I747)&gt;AB$4,$AJ758/$I747,$AJ758-SUM($I788:AA788))))</f>
        <v>0</v>
      </c>
      <c r="AC788" s="31">
        <f>IF($I747="n/a",0,IF(AC$4&lt;=$C788,0,IF(SUM($C788,$I747)&gt;AC$4,$AJ758/$I747,$AJ758-SUM($I788:AB788))))</f>
        <v>0</v>
      </c>
      <c r="AD788" s="31">
        <f>IF($I747="n/a",0,IF(AD$4&lt;=$C788,0,IF(SUM($C788,$I747)&gt;AD$4,$AJ758/$I747,$AJ758-SUM($I788:AC788))))</f>
        <v>0</v>
      </c>
      <c r="AE788" s="31">
        <f>IF($I747="n/a",0,IF(AE$4&lt;=$C788,0,IF(SUM($C788,$I747)&gt;AE$4,$AJ758/$I747,$AJ758-SUM($I788:AD788))))</f>
        <v>0</v>
      </c>
      <c r="AF788" s="31">
        <f>IF($I747="n/a",0,IF(AF$4&lt;=$C788,0,IF(SUM($C788,$I747)&gt;AF$4,$AJ758/$I747,$AJ758-SUM($I788:AE788))))</f>
        <v>0</v>
      </c>
      <c r="AG788" s="31">
        <f>IF($I747="n/a",0,IF(AG$4&lt;=$C788,0,IF(SUM($C788,$I747)&gt;AG$4,$AJ758/$I747,$AJ758-SUM($I788:AF788))))</f>
        <v>0</v>
      </c>
      <c r="AH788" s="31">
        <f>IF($I747="n/a",0,IF(AH$4&lt;=$C788,0,IF(SUM($C788,$I747)&gt;AH$4,$AJ758/$I747,$AJ758-SUM($I788:AG788))))</f>
        <v>0</v>
      </c>
      <c r="AI788" s="31">
        <f>IF($I747="n/a",0,IF(AI$4&lt;=$C788,0,IF(SUM($C788,$I747)&gt;AI$4,$AJ758/$I747,$AJ758-SUM($I788:AH788))))</f>
        <v>0</v>
      </c>
      <c r="AJ788" s="31">
        <f>IF($I747="n/a",0,IF(AJ$4&lt;=$C788,0,IF(SUM($C788,$I747)&gt;AJ$4,$AJ758/$I747,$AJ758-SUM($I788:AI788))))</f>
        <v>0</v>
      </c>
      <c r="AK788" s="31">
        <f>IF($I747="n/a",0,IF(AK$4&lt;=$C788,0,IF(SUM($C788,$I747)&gt;AK$4,$AJ758/$I747,$AJ758-SUM($I788:AJ788))))</f>
        <v>0</v>
      </c>
      <c r="AL788" s="31">
        <f>IF($I747="n/a",0,IF(AL$4&lt;=$C788,0,IF(SUM($C788,$I747)&gt;AL$4,$AJ758/$I747,$AJ758-SUM($I788:AK788))))</f>
        <v>0</v>
      </c>
      <c r="AM788" s="31">
        <f>IF($I747="n/a",0,IF(AM$4&lt;=$C788,0,IF(SUM($C788,$I747)&gt;AM$4,$AJ758/$I747,$AJ758-SUM($I788:AL788))))</f>
        <v>0</v>
      </c>
      <c r="AN788" s="31">
        <f>IF($I747="n/a",0,IF(AN$4&lt;=$C788,0,IF(SUM($C788,$I747)&gt;AN$4,$AJ758/$I747,$AJ758-SUM($I788:AM788))))</f>
        <v>0</v>
      </c>
      <c r="AO788" s="31">
        <f>IF($I747="n/a",0,IF(AO$4&lt;=$C788,0,IF(SUM($C788,$I747)&gt;AO$4,$AJ758/$I747,$AJ758-SUM($I788:AN788))))</f>
        <v>0</v>
      </c>
      <c r="AP788" s="31">
        <f>IF($I747="n/a",0,IF(AP$4&lt;=$C788,0,IF(SUM($C788,$I747)&gt;AP$4,$AJ758/$I747,$AJ758-SUM($I788:AO788))))</f>
        <v>0</v>
      </c>
      <c r="AQ788" s="31">
        <f>IF($I747="n/a",0,IF(AQ$4&lt;=$C788,0,IF(SUM($C788,$I747)&gt;AQ$4,$AJ758/$I747,$AJ758-SUM($I788:AP788))))</f>
        <v>0</v>
      </c>
      <c r="AR788" s="31">
        <f>IF($I747="n/a",0,IF(AR$4&lt;=$C788,0,IF(SUM($C788,$I747)&gt;AR$4,$AJ758/$I747,$AJ758-SUM($I788:AQ788))))</f>
        <v>0</v>
      </c>
      <c r="AS788" s="31">
        <f>IF($I747="n/a",0,IF(AS$4&lt;=$C788,0,IF(SUM($C788,$I747)&gt;AS$4,$AJ758/$I747,$AJ758-SUM($I788:AR788))))</f>
        <v>0</v>
      </c>
      <c r="AT788" s="31">
        <f>IF($I747="n/a",0,IF(AT$4&lt;=$C788,0,IF(SUM($C788,$I747)&gt;AT$4,$AJ758/$I747,$AJ758-SUM($I788:AS788))))</f>
        <v>0</v>
      </c>
      <c r="AU788" s="31">
        <f>IF($I747="n/a",0,IF(AU$4&lt;=$C788,0,IF(SUM($C788,$I747)&gt;AU$4,$AJ758/$I747,$AJ758-SUM($I788:AT788))))</f>
        <v>0</v>
      </c>
      <c r="AV788" s="31">
        <f>IF($I747="n/a",0,IF(AV$4&lt;=$C788,0,IF(SUM($C788,$I747)&gt;AV$4,$AJ758/$I747,$AJ758-SUM($I788:AU788))))</f>
        <v>0</v>
      </c>
      <c r="AW788" s="31">
        <f>IF($I747="n/a",0,IF(AW$4&lt;=$C788,0,IF(SUM($C788,$I747)&gt;AW$4,$AJ758/$I747,$AJ758-SUM($I788:AV788))))</f>
        <v>0</v>
      </c>
      <c r="AX788" s="31">
        <f>IF($I747="n/a",0,IF(AX$4&lt;=$C788,0,IF(SUM($C788,$I747)&gt;AX$4,$AJ758/$I747,$AJ758-SUM($I788:AW788))))</f>
        <v>0</v>
      </c>
      <c r="AY788" s="31">
        <f>IF($I747="n/a",0,IF(AY$4&lt;=$C788,0,IF(SUM($C788,$I747)&gt;AY$4,$AJ758/$I747,$AJ758-SUM($I788:AX788))))</f>
        <v>0</v>
      </c>
      <c r="AZ788" s="31">
        <f>IF($I747="n/a",0,IF(AZ$4&lt;=$C788,0,IF(SUM($C788,$I747)&gt;AZ$4,$AJ758/$I747,$AJ758-SUM($I788:AY788))))</f>
        <v>0</v>
      </c>
      <c r="BA788" s="31">
        <f>IF($I747="n/a",0,IF(BA$4&lt;=$C788,0,IF(SUM($C788,$I747)&gt;BA$4,$AJ758/$I747,$AJ758-SUM($I788:AZ788))))</f>
        <v>0</v>
      </c>
      <c r="BB788" s="31">
        <f>IF($I747="n/a",0,IF(BB$4&lt;=$C788,0,IF(SUM($C788,$I747)&gt;BB$4,$AJ758/$I747,$AJ758-SUM($I788:BA788))))</f>
        <v>0</v>
      </c>
      <c r="BC788" s="31">
        <f>IF($I747="n/a",0,IF(BC$4&lt;=$C788,0,IF(SUM($C788,$I747)&gt;BC$4,$AJ758/$I747,$AJ758-SUM($I788:BB788))))</f>
        <v>0</v>
      </c>
      <c r="BD788" s="31">
        <f>IF($I747="n/a",0,IF(BD$4&lt;=$C788,0,IF(SUM($C788,$I747)&gt;BD$4,$AJ758/$I747,$AJ758-SUM($I788:BC788))))</f>
        <v>0</v>
      </c>
      <c r="BE788" s="31">
        <f>IF($I747="n/a",0,IF(BE$4&lt;=$C788,0,IF(SUM($C788,$I747)&gt;BE$4,$AJ758/$I747,$AJ758-SUM($I788:BD788))))</f>
        <v>0</v>
      </c>
      <c r="BF788" s="31">
        <f>IF($I747="n/a",0,IF(BF$4&lt;=$C788,0,IF(SUM($C788,$I747)&gt;BF$4,$AJ758/$I747,$AJ758-SUM($I788:BE788))))</f>
        <v>0</v>
      </c>
      <c r="BG788" s="31">
        <f>IF($I747="n/a",0,IF(BG$4&lt;=$C788,0,IF(SUM($C788,$I747)&gt;BG$4,$AJ758/$I747,$AJ758-SUM($I788:BF788))))</f>
        <v>0</v>
      </c>
      <c r="BH788" s="31">
        <f>IF($I747="n/a",0,IF(BH$4&lt;=$C788,0,IF(SUM($C788,$I747)&gt;BH$4,$AJ758/$I747,$AJ758-SUM($I788:BG788))))</f>
        <v>0</v>
      </c>
      <c r="BI788" s="31">
        <f>IF($I747="n/a",0,IF(BI$4&lt;=$C788,0,IF(SUM($C788,$I747)&gt;BI$4,$AJ758/$I747,$AJ758-SUM($I788:BH788))))</f>
        <v>0</v>
      </c>
      <c r="BJ788" s="31">
        <f>IF($I747="n/a",0,IF(BJ$4&lt;=$C788,0,IF(SUM($C788,$I747)&gt;BJ$4,$AJ758/$I747,$AJ758-SUM($I788:BI788))))</f>
        <v>0</v>
      </c>
      <c r="BK788" s="31">
        <f>IF($I747="n/a",0,IF(BK$4&lt;=$C788,0,IF(SUM($C788,$I747)&gt;BK$4,$AJ758/$I747,$AJ758-SUM($I788:BJ788))))</f>
        <v>0</v>
      </c>
      <c r="BL788" s="31">
        <f>IF($I747="n/a",0,IF(BL$4&lt;=$C788,0,IF(SUM($C788,$I747)&gt;BL$4,$AJ758/$I747,$AJ758-SUM($I788:BK788))))</f>
        <v>0</v>
      </c>
      <c r="BM788" s="31">
        <f>IF($I747="n/a",0,IF(BM$4&lt;=$C788,0,IF(SUM($C788,$I747)&gt;BM$4,$AJ758/$I747,$AJ758-SUM($I788:BL788))))</f>
        <v>0</v>
      </c>
      <c r="BN788" s="31">
        <f>IF($I747="n/a",0,IF(BN$4&lt;=$C788,0,IF(SUM($C788,$I747)&gt;BN$4,$AJ758/$I747,$AJ758-SUM($I788:BM788))))</f>
        <v>0</v>
      </c>
      <c r="BO788" s="31">
        <f>IF($I747="n/a",0,IF(BO$4&lt;=$C788,0,IF(SUM($C788,$I747)&gt;BO$4,$AJ758/$I747,$AJ758-SUM($I788:BN788))))</f>
        <v>0</v>
      </c>
      <c r="BP788" s="31">
        <f>IF($I747="n/a",0,IF(BP$4&lt;=$C788,0,IF(SUM($C788,$I747)&gt;BP$4,$AJ758/$I747,$AJ758-SUM($I788:BO788))))</f>
        <v>0</v>
      </c>
      <c r="BQ788" s="31">
        <f>IF($I747="n/a",0,IF(BQ$4&lt;=$C788,0,IF(SUM($C788,$I747)&gt;BQ$4,$AJ758/$I747,$AJ758-SUM($I788:BP788))))</f>
        <v>0</v>
      </c>
      <c r="BR788" s="31">
        <f>IF($I747="n/a",0,IF(BR$4&lt;=$C788,0,IF(SUM($C788,$I747)&gt;BR$4,$AJ758/$I747,$AJ758-SUM($I788:BQ788))))</f>
        <v>0</v>
      </c>
      <c r="BS788" s="31">
        <f>IF($I747="n/a",0,IF(BS$4&lt;=$C788,0,IF(SUM($C788,$I747)&gt;BS$4,$AJ758/$I747,$AJ758-SUM($I788:BR788))))</f>
        <v>0</v>
      </c>
      <c r="BT788" s="31">
        <f>IF($I747="n/a",0,IF(BT$4&lt;=$C788,0,IF(SUM($C788,$I747)&gt;BT$4,$AJ758/$I747,$AJ758-SUM($I788:BS788))))</f>
        <v>0</v>
      </c>
      <c r="BU788" s="31">
        <f>IF($I747="n/a",0,IF(BU$4&lt;=$C788,0,IF(SUM($C788,$I747)&gt;BU$4,$AJ758/$I747,$AJ758-SUM($I788:BT788))))</f>
        <v>0</v>
      </c>
      <c r="BV788" s="31">
        <f>IF($I747="n/a",0,IF(BV$4&lt;=$C788,0,IF(SUM($C788,$I747)&gt;BV$4,$AJ758/$I747,$AJ758-SUM($I788:BU788))))</f>
        <v>0</v>
      </c>
      <c r="BW788" s="31">
        <f>IF($I747="n/a",0,IF(BW$4&lt;=$C788,0,IF(SUM($C788,$I747)&gt;BW$4,$AJ758/$I747,$AJ758-SUM($I788:BV788))))</f>
        <v>0</v>
      </c>
      <c r="BX788" s="31">
        <f>IF($I747="n/a",0,IF(BX$4&lt;=$C788,0,IF(SUM($C788,$I747)&gt;BX$4,$AJ758/$I747,$AJ758-SUM($I788:BW788))))</f>
        <v>0</v>
      </c>
      <c r="BY788" s="31">
        <f>IF($I747="n/a",0,IF(BY$4&lt;=$C788,0,IF(SUM($C788,$I747)&gt;BY$4,$AJ758/$I747,$AJ758-SUM($I788:BX788))))</f>
        <v>0</v>
      </c>
      <c r="BZ788" s="31">
        <f>IF($I747="n/a",0,IF(BZ$4&lt;=$C788,0,IF(SUM($C788,$I747)&gt;BZ$4,$AJ758/$I747,$AJ758-SUM($I788:BY788))))</f>
        <v>0</v>
      </c>
      <c r="CA788" s="31">
        <f>IF($I747="n/a",0,IF(CA$4&lt;=$C788,0,IF(SUM($C788,$I747)&gt;CA$4,$AJ758/$I747,$AJ758-SUM($I788:BZ788))))</f>
        <v>0</v>
      </c>
      <c r="CB788" s="31">
        <f>IF($I747="n/a",0,IF(CB$4&lt;=$C788,0,IF(SUM($C788,$I747)&gt;CB$4,$AJ758/$I747,$AJ758-SUM($I788:CA788))))</f>
        <v>0</v>
      </c>
      <c r="CC788" s="31">
        <f>IF($I747="n/a",0,IF(CC$4&lt;=$C788,0,IF(SUM($C788,$I747)&gt;CC$4,$AJ758/$I747,$AJ758-SUM($I788:CB788))))</f>
        <v>0</v>
      </c>
      <c r="CD788" s="31">
        <f>IF($I747="n/a",0,IF(CD$4&lt;=$C788,0,IF(SUM($C788,$I747)&gt;CD$4,$AJ758/$I747,$AJ758-SUM($I788:CC788))))</f>
        <v>0</v>
      </c>
      <c r="CE788" s="31">
        <f>IF($I747="n/a",0,IF(CE$4&lt;=$C788,0,IF(SUM($C788,$I747)&gt;CE$4,$AJ758/$I747,$AJ758-SUM($I788:CD788))))</f>
        <v>0</v>
      </c>
      <c r="CF788" s="31">
        <f>IF($I747="n/a",0,IF(CF$4&lt;=$C788,0,IF(SUM($C788,$I747)&gt;CF$4,$AJ758/$I747,$AJ758-SUM($I788:CE788))))</f>
        <v>0</v>
      </c>
    </row>
    <row r="789" spans="1:84" ht="12.75" customHeight="1">
      <c r="C789" s="202">
        <v>2043</v>
      </c>
      <c r="D789" s="21" t="s">
        <v>200</v>
      </c>
      <c r="E789" s="21" t="s">
        <v>197</v>
      </c>
      <c r="I789" s="31"/>
      <c r="J789" s="31">
        <f>IF($I747="n/a",0,IF(J$4&lt;=$C789,0,IF(SUM($C789,$I747)&gt;J$4,$AK758/$I747,$AK758-SUM($I789:I789))))</f>
        <v>0</v>
      </c>
      <c r="K789" s="31">
        <f>IF($I747="n/a",0,IF(K$4&lt;=$C789,0,IF(SUM($C789,$I747)&gt;K$4,$AK758/$I747,$AK758-SUM($I789:J789))))</f>
        <v>0</v>
      </c>
      <c r="L789" s="31">
        <f>IF($I747="n/a",0,IF(L$4&lt;=$C789,0,IF(SUM($C789,$I747)&gt;L$4,$AK758/$I747,$AK758-SUM($I789:K789))))</f>
        <v>0</v>
      </c>
      <c r="M789" s="31">
        <f>IF($I747="n/a",0,IF(M$4&lt;=$C789,0,IF(SUM($C789,$I747)&gt;M$4,$AK758/$I747,$AK758-SUM($I789:L789))))</f>
        <v>0</v>
      </c>
      <c r="N789" s="31">
        <f>IF($I747="n/a",0,IF(N$4&lt;=$C789,0,IF(SUM($C789,$I747)&gt;N$4,$AK758/$I747,$AK758-SUM($I789:M789))))</f>
        <v>0</v>
      </c>
      <c r="O789" s="31">
        <f>IF($I747="n/a",0,IF(O$4&lt;=$C789,0,IF(SUM($C789,$I747)&gt;O$4,$AK758/$I747,$AK758-SUM($I789:N789))))</f>
        <v>0</v>
      </c>
      <c r="P789" s="31">
        <f>IF($I747="n/a",0,IF(P$4&lt;=$C789,0,IF(SUM($C789,$I747)&gt;P$4,$AK758/$I747,$AK758-SUM($I789:O789))))</f>
        <v>0</v>
      </c>
      <c r="Q789" s="31">
        <f>IF($I747="n/a",0,IF(Q$4&lt;=$C789,0,IF(SUM($C789,$I747)&gt;Q$4,$AK758/$I747,$AK758-SUM($I789:P789))))</f>
        <v>0</v>
      </c>
      <c r="R789" s="31">
        <f>IF($I747="n/a",0,IF(R$4&lt;=$C789,0,IF(SUM($C789,$I747)&gt;R$4,$AK758/$I747,$AK758-SUM($I789:Q789))))</f>
        <v>0</v>
      </c>
      <c r="S789" s="31">
        <f>IF($I747="n/a",0,IF(S$4&lt;=$C789,0,IF(SUM($C789,$I747)&gt;S$4,$AK758/$I747,$AK758-SUM($I789:R789))))</f>
        <v>0</v>
      </c>
      <c r="T789" s="31">
        <f>IF($I747="n/a",0,IF(T$4&lt;=$C789,0,IF(SUM($C789,$I747)&gt;T$4,$AK758/$I747,$AK758-SUM($I789:S789))))</f>
        <v>0</v>
      </c>
      <c r="U789" s="31">
        <f>IF($I747="n/a",0,IF(U$4&lt;=$C789,0,IF(SUM($C789,$I747)&gt;U$4,$AK758/$I747,$AK758-SUM($I789:T789))))</f>
        <v>0</v>
      </c>
      <c r="V789" s="31">
        <f>IF($I747="n/a",0,IF(V$4&lt;=$C789,0,IF(SUM($C789,$I747)&gt;V$4,$AK758/$I747,$AK758-SUM($I789:U789))))</f>
        <v>0</v>
      </c>
      <c r="W789" s="31">
        <f>IF($I747="n/a",0,IF(W$4&lt;=$C789,0,IF(SUM($C789,$I747)&gt;W$4,$AK758/$I747,$AK758-SUM($I789:V789))))</f>
        <v>0</v>
      </c>
      <c r="X789" s="31">
        <f>IF($I747="n/a",0,IF(X$4&lt;=$C789,0,IF(SUM($C789,$I747)&gt;X$4,$AK758/$I747,$AK758-SUM($I789:W789))))</f>
        <v>0</v>
      </c>
      <c r="Y789" s="31">
        <f>IF($I747="n/a",0,IF(Y$4&lt;=$C789,0,IF(SUM($C789,$I747)&gt;Y$4,$AK758/$I747,$AK758-SUM($I789:X789))))</f>
        <v>0</v>
      </c>
      <c r="Z789" s="31">
        <f>IF($I747="n/a",0,IF(Z$4&lt;=$C789,0,IF(SUM($C789,$I747)&gt;Z$4,$AK758/$I747,$AK758-SUM($I789:Y789))))</f>
        <v>0</v>
      </c>
      <c r="AA789" s="31">
        <f>IF($I747="n/a",0,IF(AA$4&lt;=$C789,0,IF(SUM($C789,$I747)&gt;AA$4,$AK758/$I747,$AK758-SUM($I789:Z789))))</f>
        <v>0</v>
      </c>
      <c r="AB789" s="31">
        <f>IF($I747="n/a",0,IF(AB$4&lt;=$C789,0,IF(SUM($C789,$I747)&gt;AB$4,$AK758/$I747,$AK758-SUM($I789:AA789))))</f>
        <v>0</v>
      </c>
      <c r="AC789" s="31">
        <f>IF($I747="n/a",0,IF(AC$4&lt;=$C789,0,IF(SUM($C789,$I747)&gt;AC$4,$AK758/$I747,$AK758-SUM($I789:AB789))))</f>
        <v>0</v>
      </c>
      <c r="AD789" s="31">
        <f>IF($I747="n/a",0,IF(AD$4&lt;=$C789,0,IF(SUM($C789,$I747)&gt;AD$4,$AK758/$I747,$AK758-SUM($I789:AC789))))</f>
        <v>0</v>
      </c>
      <c r="AE789" s="31">
        <f>IF($I747="n/a",0,IF(AE$4&lt;=$C789,0,IF(SUM($C789,$I747)&gt;AE$4,$AK758/$I747,$AK758-SUM($I789:AD789))))</f>
        <v>0</v>
      </c>
      <c r="AF789" s="31">
        <f>IF($I747="n/a",0,IF(AF$4&lt;=$C789,0,IF(SUM($C789,$I747)&gt;AF$4,$AK758/$I747,$AK758-SUM($I789:AE789))))</f>
        <v>0</v>
      </c>
      <c r="AG789" s="31">
        <f>IF($I747="n/a",0,IF(AG$4&lt;=$C789,0,IF(SUM($C789,$I747)&gt;AG$4,$AK758/$I747,$AK758-SUM($I789:AF789))))</f>
        <v>0</v>
      </c>
      <c r="AH789" s="31">
        <f>IF($I747="n/a",0,IF(AH$4&lt;=$C789,0,IF(SUM($C789,$I747)&gt;AH$4,$AK758/$I747,$AK758-SUM($I789:AG789))))</f>
        <v>0</v>
      </c>
      <c r="AI789" s="31">
        <f>IF($I747="n/a",0,IF(AI$4&lt;=$C789,0,IF(SUM($C789,$I747)&gt;AI$4,$AK758/$I747,$AK758-SUM($I789:AH789))))</f>
        <v>0</v>
      </c>
      <c r="AJ789" s="31">
        <f>IF($I747="n/a",0,IF(AJ$4&lt;=$C789,0,IF(SUM($C789,$I747)&gt;AJ$4,$AK758/$I747,$AK758-SUM($I789:AI789))))</f>
        <v>0</v>
      </c>
      <c r="AK789" s="31">
        <f>IF($I747="n/a",0,IF(AK$4&lt;=$C789,0,IF(SUM($C789,$I747)&gt;AK$4,$AK758/$I747,$AK758-SUM($I789:AJ789))))</f>
        <v>0</v>
      </c>
      <c r="AL789" s="31">
        <f>IF($I747="n/a",0,IF(AL$4&lt;=$C789,0,IF(SUM($C789,$I747)&gt;AL$4,$AK758/$I747,$AK758-SUM($I789:AK789))))</f>
        <v>0</v>
      </c>
      <c r="AM789" s="31">
        <f>IF($I747="n/a",0,IF(AM$4&lt;=$C789,0,IF(SUM($C789,$I747)&gt;AM$4,$AK758/$I747,$AK758-SUM($I789:AL789))))</f>
        <v>0</v>
      </c>
      <c r="AN789" s="31">
        <f>IF($I747="n/a",0,IF(AN$4&lt;=$C789,0,IF(SUM($C789,$I747)&gt;AN$4,$AK758/$I747,$AK758-SUM($I789:AM789))))</f>
        <v>0</v>
      </c>
      <c r="AO789" s="31">
        <f>IF($I747="n/a",0,IF(AO$4&lt;=$C789,0,IF(SUM($C789,$I747)&gt;AO$4,$AK758/$I747,$AK758-SUM($I789:AN789))))</f>
        <v>0</v>
      </c>
      <c r="AP789" s="31">
        <f>IF($I747="n/a",0,IF(AP$4&lt;=$C789,0,IF(SUM($C789,$I747)&gt;AP$4,$AK758/$I747,$AK758-SUM($I789:AO789))))</f>
        <v>0</v>
      </c>
      <c r="AQ789" s="31">
        <f>IF($I747="n/a",0,IF(AQ$4&lt;=$C789,0,IF(SUM($C789,$I747)&gt;AQ$4,$AK758/$I747,$AK758-SUM($I789:AP789))))</f>
        <v>0</v>
      </c>
      <c r="AR789" s="31">
        <f>IF($I747="n/a",0,IF(AR$4&lt;=$C789,0,IF(SUM($C789,$I747)&gt;AR$4,$AK758/$I747,$AK758-SUM($I789:AQ789))))</f>
        <v>0</v>
      </c>
      <c r="AS789" s="31">
        <f>IF($I747="n/a",0,IF(AS$4&lt;=$C789,0,IF(SUM($C789,$I747)&gt;AS$4,$AK758/$I747,$AK758-SUM($I789:AR789))))</f>
        <v>0</v>
      </c>
      <c r="AT789" s="31">
        <f>IF($I747="n/a",0,IF(AT$4&lt;=$C789,0,IF(SUM($C789,$I747)&gt;AT$4,$AK758/$I747,$AK758-SUM($I789:AS789))))</f>
        <v>0</v>
      </c>
      <c r="AU789" s="31">
        <f>IF($I747="n/a",0,IF(AU$4&lt;=$C789,0,IF(SUM($C789,$I747)&gt;AU$4,$AK758/$I747,$AK758-SUM($I789:AT789))))</f>
        <v>0</v>
      </c>
      <c r="AV789" s="31">
        <f>IF($I747="n/a",0,IF(AV$4&lt;=$C789,0,IF(SUM($C789,$I747)&gt;AV$4,$AK758/$I747,$AK758-SUM($I789:AU789))))</f>
        <v>0</v>
      </c>
      <c r="AW789" s="31">
        <f>IF($I747="n/a",0,IF(AW$4&lt;=$C789,0,IF(SUM($C789,$I747)&gt;AW$4,$AK758/$I747,$AK758-SUM($I789:AV789))))</f>
        <v>0</v>
      </c>
      <c r="AX789" s="31">
        <f>IF($I747="n/a",0,IF(AX$4&lt;=$C789,0,IF(SUM($C789,$I747)&gt;AX$4,$AK758/$I747,$AK758-SUM($I789:AW789))))</f>
        <v>0</v>
      </c>
      <c r="AY789" s="31">
        <f>IF($I747="n/a",0,IF(AY$4&lt;=$C789,0,IF(SUM($C789,$I747)&gt;AY$4,$AK758/$I747,$AK758-SUM($I789:AX789))))</f>
        <v>0</v>
      </c>
      <c r="AZ789" s="31">
        <f>IF($I747="n/a",0,IF(AZ$4&lt;=$C789,0,IF(SUM($C789,$I747)&gt;AZ$4,$AK758/$I747,$AK758-SUM($I789:AY789))))</f>
        <v>0</v>
      </c>
      <c r="BA789" s="31">
        <f>IF($I747="n/a",0,IF(BA$4&lt;=$C789,0,IF(SUM($C789,$I747)&gt;BA$4,$AK758/$I747,$AK758-SUM($I789:AZ789))))</f>
        <v>0</v>
      </c>
      <c r="BB789" s="31">
        <f>IF($I747="n/a",0,IF(BB$4&lt;=$C789,0,IF(SUM($C789,$I747)&gt;BB$4,$AK758/$I747,$AK758-SUM($I789:BA789))))</f>
        <v>0</v>
      </c>
      <c r="BC789" s="31">
        <f>IF($I747="n/a",0,IF(BC$4&lt;=$C789,0,IF(SUM($C789,$I747)&gt;BC$4,$AK758/$I747,$AK758-SUM($I789:BB789))))</f>
        <v>0</v>
      </c>
      <c r="BD789" s="31">
        <f>IF($I747="n/a",0,IF(BD$4&lt;=$C789,0,IF(SUM($C789,$I747)&gt;BD$4,$AK758/$I747,$AK758-SUM($I789:BC789))))</f>
        <v>0</v>
      </c>
      <c r="BE789" s="31">
        <f>IF($I747="n/a",0,IF(BE$4&lt;=$C789,0,IF(SUM($C789,$I747)&gt;BE$4,$AK758/$I747,$AK758-SUM($I789:BD789))))</f>
        <v>0</v>
      </c>
      <c r="BF789" s="31">
        <f>IF($I747="n/a",0,IF(BF$4&lt;=$C789,0,IF(SUM($C789,$I747)&gt;BF$4,$AK758/$I747,$AK758-SUM($I789:BE789))))</f>
        <v>0</v>
      </c>
      <c r="BG789" s="31">
        <f>IF($I747="n/a",0,IF(BG$4&lt;=$C789,0,IF(SUM($C789,$I747)&gt;BG$4,$AK758/$I747,$AK758-SUM($I789:BF789))))</f>
        <v>0</v>
      </c>
      <c r="BH789" s="31">
        <f>IF($I747="n/a",0,IF(BH$4&lt;=$C789,0,IF(SUM($C789,$I747)&gt;BH$4,$AK758/$I747,$AK758-SUM($I789:BG789))))</f>
        <v>0</v>
      </c>
      <c r="BI789" s="31">
        <f>IF($I747="n/a",0,IF(BI$4&lt;=$C789,0,IF(SUM($C789,$I747)&gt;BI$4,$AK758/$I747,$AK758-SUM($I789:BH789))))</f>
        <v>0</v>
      </c>
      <c r="BJ789" s="31">
        <f>IF($I747="n/a",0,IF(BJ$4&lt;=$C789,0,IF(SUM($C789,$I747)&gt;BJ$4,$AK758/$I747,$AK758-SUM($I789:BI789))))</f>
        <v>0</v>
      </c>
      <c r="BK789" s="31">
        <f>IF($I747="n/a",0,IF(BK$4&lt;=$C789,0,IF(SUM($C789,$I747)&gt;BK$4,$AK758/$I747,$AK758-SUM($I789:BJ789))))</f>
        <v>0</v>
      </c>
      <c r="BL789" s="31">
        <f>IF($I747="n/a",0,IF(BL$4&lt;=$C789,0,IF(SUM($C789,$I747)&gt;BL$4,$AK758/$I747,$AK758-SUM($I789:BK789))))</f>
        <v>0</v>
      </c>
      <c r="BM789" s="31">
        <f>IF($I747="n/a",0,IF(BM$4&lt;=$C789,0,IF(SUM($C789,$I747)&gt;BM$4,$AK758/$I747,$AK758-SUM($I789:BL789))))</f>
        <v>0</v>
      </c>
      <c r="BN789" s="31">
        <f>IF($I747="n/a",0,IF(BN$4&lt;=$C789,0,IF(SUM($C789,$I747)&gt;BN$4,$AK758/$I747,$AK758-SUM($I789:BM789))))</f>
        <v>0</v>
      </c>
      <c r="BO789" s="31">
        <f>IF($I747="n/a",0,IF(BO$4&lt;=$C789,0,IF(SUM($C789,$I747)&gt;BO$4,$AK758/$I747,$AK758-SUM($I789:BN789))))</f>
        <v>0</v>
      </c>
      <c r="BP789" s="31">
        <f>IF($I747="n/a",0,IF(BP$4&lt;=$C789,0,IF(SUM($C789,$I747)&gt;BP$4,$AK758/$I747,$AK758-SUM($I789:BO789))))</f>
        <v>0</v>
      </c>
      <c r="BQ789" s="31">
        <f>IF($I747="n/a",0,IF(BQ$4&lt;=$C789,0,IF(SUM($C789,$I747)&gt;BQ$4,$AK758/$I747,$AK758-SUM($I789:BP789))))</f>
        <v>0</v>
      </c>
      <c r="BR789" s="31">
        <f>IF($I747="n/a",0,IF(BR$4&lt;=$C789,0,IF(SUM($C789,$I747)&gt;BR$4,$AK758/$I747,$AK758-SUM($I789:BQ789))))</f>
        <v>0</v>
      </c>
      <c r="BS789" s="31">
        <f>IF($I747="n/a",0,IF(BS$4&lt;=$C789,0,IF(SUM($C789,$I747)&gt;BS$4,$AK758/$I747,$AK758-SUM($I789:BR789))))</f>
        <v>0</v>
      </c>
      <c r="BT789" s="31">
        <f>IF($I747="n/a",0,IF(BT$4&lt;=$C789,0,IF(SUM($C789,$I747)&gt;BT$4,$AK758/$I747,$AK758-SUM($I789:BS789))))</f>
        <v>0</v>
      </c>
      <c r="BU789" s="31">
        <f>IF($I747="n/a",0,IF(BU$4&lt;=$C789,0,IF(SUM($C789,$I747)&gt;BU$4,$AK758/$I747,$AK758-SUM($I789:BT789))))</f>
        <v>0</v>
      </c>
      <c r="BV789" s="31">
        <f>IF($I747="n/a",0,IF(BV$4&lt;=$C789,0,IF(SUM($C789,$I747)&gt;BV$4,$AK758/$I747,$AK758-SUM($I789:BU789))))</f>
        <v>0</v>
      </c>
      <c r="BW789" s="31">
        <f>IF($I747="n/a",0,IF(BW$4&lt;=$C789,0,IF(SUM($C789,$I747)&gt;BW$4,$AK758/$I747,$AK758-SUM($I789:BV789))))</f>
        <v>0</v>
      </c>
      <c r="BX789" s="31">
        <f>IF($I747="n/a",0,IF(BX$4&lt;=$C789,0,IF(SUM($C789,$I747)&gt;BX$4,$AK758/$I747,$AK758-SUM($I789:BW789))))</f>
        <v>0</v>
      </c>
      <c r="BY789" s="31">
        <f>IF($I747="n/a",0,IF(BY$4&lt;=$C789,0,IF(SUM($C789,$I747)&gt;BY$4,$AK758/$I747,$AK758-SUM($I789:BX789))))</f>
        <v>0</v>
      </c>
      <c r="BZ789" s="31">
        <f>IF($I747="n/a",0,IF(BZ$4&lt;=$C789,0,IF(SUM($C789,$I747)&gt;BZ$4,$AK758/$I747,$AK758-SUM($I789:BY789))))</f>
        <v>0</v>
      </c>
      <c r="CA789" s="31">
        <f>IF($I747="n/a",0,IF(CA$4&lt;=$C789,0,IF(SUM($C789,$I747)&gt;CA$4,$AK758/$I747,$AK758-SUM($I789:BZ789))))</f>
        <v>0</v>
      </c>
      <c r="CB789" s="31">
        <f>IF($I747="n/a",0,IF(CB$4&lt;=$C789,0,IF(SUM($C789,$I747)&gt;CB$4,$AK758/$I747,$AK758-SUM($I789:CA789))))</f>
        <v>0</v>
      </c>
      <c r="CC789" s="31">
        <f>IF($I747="n/a",0,IF(CC$4&lt;=$C789,0,IF(SUM($C789,$I747)&gt;CC$4,$AK758/$I747,$AK758-SUM($I789:CB789))))</f>
        <v>0</v>
      </c>
      <c r="CD789" s="31">
        <f>IF($I747="n/a",0,IF(CD$4&lt;=$C789,0,IF(SUM($C789,$I747)&gt;CD$4,$AK758/$I747,$AK758-SUM($I789:CC789))))</f>
        <v>0</v>
      </c>
      <c r="CE789" s="31">
        <f>IF($I747="n/a",0,IF(CE$4&lt;=$C789,0,IF(SUM($C789,$I747)&gt;CE$4,$AK758/$I747,$AK758-SUM($I789:CD789))))</f>
        <v>0</v>
      </c>
      <c r="CF789" s="31">
        <f>IF($I747="n/a",0,IF(CF$4&lt;=$C789,0,IF(SUM($C789,$I747)&gt;CF$4,$AK758/$I747,$AK758-SUM($I789:CE789))))</f>
        <v>0</v>
      </c>
    </row>
    <row r="790" spans="1:84" ht="12.75" customHeight="1">
      <c r="C790" s="202">
        <v>2044</v>
      </c>
      <c r="D790" s="21" t="s">
        <v>201</v>
      </c>
      <c r="E790" s="21" t="s">
        <v>197</v>
      </c>
      <c r="I790" s="31"/>
      <c r="J790" s="31">
        <f>IF($I747="n/a",0,IF(J$4&lt;=$C790,0,IF(SUM($C790,$I747)&gt;J$4,$AL758/$I747,$AL758-SUM($I790:I790))))</f>
        <v>0</v>
      </c>
      <c r="K790" s="31">
        <f>IF($I747="n/a",0,IF(K$4&lt;=$C790,0,IF(SUM($C790,$I747)&gt;K$4,$AL758/$I747,$AL758-SUM($I790:J790))))</f>
        <v>0</v>
      </c>
      <c r="L790" s="31">
        <f>IF($I747="n/a",0,IF(L$4&lt;=$C790,0,IF(SUM($C790,$I747)&gt;L$4,$AL758/$I747,$AL758-SUM($I790:K790))))</f>
        <v>0</v>
      </c>
      <c r="M790" s="31">
        <f>IF($I747="n/a",0,IF(M$4&lt;=$C790,0,IF(SUM($C790,$I747)&gt;M$4,$AL758/$I747,$AL758-SUM($I790:L790))))</f>
        <v>0</v>
      </c>
      <c r="N790" s="31">
        <f>IF($I747="n/a",0,IF(N$4&lt;=$C790,0,IF(SUM($C790,$I747)&gt;N$4,$AL758/$I747,$AL758-SUM($I790:M790))))</f>
        <v>0</v>
      </c>
      <c r="O790" s="31">
        <f>IF($I747="n/a",0,IF(O$4&lt;=$C790,0,IF(SUM($C790,$I747)&gt;O$4,$AL758/$I747,$AL758-SUM($I790:N790))))</f>
        <v>0</v>
      </c>
      <c r="P790" s="31">
        <f>IF($I747="n/a",0,IF(P$4&lt;=$C790,0,IF(SUM($C790,$I747)&gt;P$4,$AL758/$I747,$AL758-SUM($I790:O790))))</f>
        <v>0</v>
      </c>
      <c r="Q790" s="31">
        <f>IF($I747="n/a",0,IF(Q$4&lt;=$C790,0,IF(SUM($C790,$I747)&gt;Q$4,$AL758/$I747,$AL758-SUM($I790:P790))))</f>
        <v>0</v>
      </c>
      <c r="R790" s="31">
        <f>IF($I747="n/a",0,IF(R$4&lt;=$C790,0,IF(SUM($C790,$I747)&gt;R$4,$AL758/$I747,$AL758-SUM($I790:Q790))))</f>
        <v>0</v>
      </c>
      <c r="S790" s="31">
        <f>IF($I747="n/a",0,IF(S$4&lt;=$C790,0,IF(SUM($C790,$I747)&gt;S$4,$AL758/$I747,$AL758-SUM($I790:R790))))</f>
        <v>0</v>
      </c>
      <c r="T790" s="31">
        <f>IF($I747="n/a",0,IF(T$4&lt;=$C790,0,IF(SUM($C790,$I747)&gt;T$4,$AL758/$I747,$AL758-SUM($I790:S790))))</f>
        <v>0</v>
      </c>
      <c r="U790" s="31">
        <f>IF($I747="n/a",0,IF(U$4&lt;=$C790,0,IF(SUM($C790,$I747)&gt;U$4,$AL758/$I747,$AL758-SUM($I790:T790))))</f>
        <v>0</v>
      </c>
      <c r="V790" s="31">
        <f>IF($I747="n/a",0,IF(V$4&lt;=$C790,0,IF(SUM($C790,$I747)&gt;V$4,$AL758/$I747,$AL758-SUM($I790:U790))))</f>
        <v>0</v>
      </c>
      <c r="W790" s="31">
        <f>IF($I747="n/a",0,IF(W$4&lt;=$C790,0,IF(SUM($C790,$I747)&gt;W$4,$AL758/$I747,$AL758-SUM($I790:V790))))</f>
        <v>0</v>
      </c>
      <c r="X790" s="31">
        <f>IF($I747="n/a",0,IF(X$4&lt;=$C790,0,IF(SUM($C790,$I747)&gt;X$4,$AL758/$I747,$AL758-SUM($I790:W790))))</f>
        <v>0</v>
      </c>
      <c r="Y790" s="31">
        <f>IF($I747="n/a",0,IF(Y$4&lt;=$C790,0,IF(SUM($C790,$I747)&gt;Y$4,$AL758/$I747,$AL758-SUM($I790:X790))))</f>
        <v>0</v>
      </c>
      <c r="Z790" s="31">
        <f>IF($I747="n/a",0,IF(Z$4&lt;=$C790,0,IF(SUM($C790,$I747)&gt;Z$4,$AL758/$I747,$AL758-SUM($I790:Y790))))</f>
        <v>0</v>
      </c>
      <c r="AA790" s="31">
        <f>IF($I747="n/a",0,IF(AA$4&lt;=$C790,0,IF(SUM($C790,$I747)&gt;AA$4,$AL758/$I747,$AL758-SUM($I790:Z790))))</f>
        <v>0</v>
      </c>
      <c r="AB790" s="31">
        <f>IF($I747="n/a",0,IF(AB$4&lt;=$C790,0,IF(SUM($C790,$I747)&gt;AB$4,$AL758/$I747,$AL758-SUM($I790:AA790))))</f>
        <v>0</v>
      </c>
      <c r="AC790" s="31">
        <f>IF($I747="n/a",0,IF(AC$4&lt;=$C790,0,IF(SUM($C790,$I747)&gt;AC$4,$AL758/$I747,$AL758-SUM($I790:AB790))))</f>
        <v>0</v>
      </c>
      <c r="AD790" s="31">
        <f>IF($I747="n/a",0,IF(AD$4&lt;=$C790,0,IF(SUM($C790,$I747)&gt;AD$4,$AL758/$I747,$AL758-SUM($I790:AC790))))</f>
        <v>0</v>
      </c>
      <c r="AE790" s="31">
        <f>IF($I747="n/a",0,IF(AE$4&lt;=$C790,0,IF(SUM($C790,$I747)&gt;AE$4,$AL758/$I747,$AL758-SUM($I790:AD790))))</f>
        <v>0</v>
      </c>
      <c r="AF790" s="31">
        <f>IF($I747="n/a",0,IF(AF$4&lt;=$C790,0,IF(SUM($C790,$I747)&gt;AF$4,$AL758/$I747,$AL758-SUM($I790:AE790))))</f>
        <v>0</v>
      </c>
      <c r="AG790" s="31">
        <f>IF($I747="n/a",0,IF(AG$4&lt;=$C790,0,IF(SUM($C790,$I747)&gt;AG$4,$AL758/$I747,$AL758-SUM($I790:AF790))))</f>
        <v>0</v>
      </c>
      <c r="AH790" s="31">
        <f>IF($I747="n/a",0,IF(AH$4&lt;=$C790,0,IF(SUM($C790,$I747)&gt;AH$4,$AL758/$I747,$AL758-SUM($I790:AG790))))</f>
        <v>0</v>
      </c>
      <c r="AI790" s="31">
        <f>IF($I747="n/a",0,IF(AI$4&lt;=$C790,0,IF(SUM($C790,$I747)&gt;AI$4,$AL758/$I747,$AL758-SUM($I790:AH790))))</f>
        <v>0</v>
      </c>
      <c r="AJ790" s="31">
        <f>IF($I747="n/a",0,IF(AJ$4&lt;=$C790,0,IF(SUM($C790,$I747)&gt;AJ$4,$AL758/$I747,$AL758-SUM($I790:AI790))))</f>
        <v>0</v>
      </c>
      <c r="AK790" s="31">
        <f>IF($I747="n/a",0,IF(AK$4&lt;=$C790,0,IF(SUM($C790,$I747)&gt;AK$4,$AL758/$I747,$AL758-SUM($I790:AJ790))))</f>
        <v>0</v>
      </c>
      <c r="AL790" s="31">
        <f>IF($I747="n/a",0,IF(AL$4&lt;=$C790,0,IF(SUM($C790,$I747)&gt;AL$4,$AL758/$I747,$AL758-SUM($I790:AK790))))</f>
        <v>0</v>
      </c>
      <c r="AM790" s="31">
        <f>IF($I747="n/a",0,IF(AM$4&lt;=$C790,0,IF(SUM($C790,$I747)&gt;AM$4,$AL758/$I747,$AL758-SUM($I790:AL790))))</f>
        <v>0</v>
      </c>
      <c r="AN790" s="31">
        <f>IF($I747="n/a",0,IF(AN$4&lt;=$C790,0,IF(SUM($C790,$I747)&gt;AN$4,$AL758/$I747,$AL758-SUM($I790:AM790))))</f>
        <v>0</v>
      </c>
      <c r="AO790" s="31">
        <f>IF($I747="n/a",0,IF(AO$4&lt;=$C790,0,IF(SUM($C790,$I747)&gt;AO$4,$AL758/$I747,$AL758-SUM($I790:AN790))))</f>
        <v>0</v>
      </c>
      <c r="AP790" s="31">
        <f>IF($I747="n/a",0,IF(AP$4&lt;=$C790,0,IF(SUM($C790,$I747)&gt;AP$4,$AL758/$I747,$AL758-SUM($I790:AO790))))</f>
        <v>0</v>
      </c>
      <c r="AQ790" s="31">
        <f>IF($I747="n/a",0,IF(AQ$4&lt;=$C790,0,IF(SUM($C790,$I747)&gt;AQ$4,$AL758/$I747,$AL758-SUM($I790:AP790))))</f>
        <v>0</v>
      </c>
      <c r="AR790" s="31">
        <f>IF($I747="n/a",0,IF(AR$4&lt;=$C790,0,IF(SUM($C790,$I747)&gt;AR$4,$AL758/$I747,$AL758-SUM($I790:AQ790))))</f>
        <v>0</v>
      </c>
      <c r="AS790" s="31">
        <f>IF($I747="n/a",0,IF(AS$4&lt;=$C790,0,IF(SUM($C790,$I747)&gt;AS$4,$AL758/$I747,$AL758-SUM($I790:AR790))))</f>
        <v>0</v>
      </c>
      <c r="AT790" s="31">
        <f>IF($I747="n/a",0,IF(AT$4&lt;=$C790,0,IF(SUM($C790,$I747)&gt;AT$4,$AL758/$I747,$AL758-SUM($I790:AS790))))</f>
        <v>0</v>
      </c>
      <c r="AU790" s="31">
        <f>IF($I747="n/a",0,IF(AU$4&lt;=$C790,0,IF(SUM($C790,$I747)&gt;AU$4,$AL758/$I747,$AL758-SUM($I790:AT790))))</f>
        <v>0</v>
      </c>
      <c r="AV790" s="31">
        <f>IF($I747="n/a",0,IF(AV$4&lt;=$C790,0,IF(SUM($C790,$I747)&gt;AV$4,$AL758/$I747,$AL758-SUM($I790:AU790))))</f>
        <v>0</v>
      </c>
      <c r="AW790" s="31">
        <f>IF($I747="n/a",0,IF(AW$4&lt;=$C790,0,IF(SUM($C790,$I747)&gt;AW$4,$AL758/$I747,$AL758-SUM($I790:AV790))))</f>
        <v>0</v>
      </c>
      <c r="AX790" s="31">
        <f>IF($I747="n/a",0,IF(AX$4&lt;=$C790,0,IF(SUM($C790,$I747)&gt;AX$4,$AL758/$I747,$AL758-SUM($I790:AW790))))</f>
        <v>0</v>
      </c>
      <c r="AY790" s="31">
        <f>IF($I747="n/a",0,IF(AY$4&lt;=$C790,0,IF(SUM($C790,$I747)&gt;AY$4,$AL758/$I747,$AL758-SUM($I790:AX790))))</f>
        <v>0</v>
      </c>
      <c r="AZ790" s="31">
        <f>IF($I747="n/a",0,IF(AZ$4&lt;=$C790,0,IF(SUM($C790,$I747)&gt;AZ$4,$AL758/$I747,$AL758-SUM($I790:AY790))))</f>
        <v>0</v>
      </c>
      <c r="BA790" s="31">
        <f>IF($I747="n/a",0,IF(BA$4&lt;=$C790,0,IF(SUM($C790,$I747)&gt;BA$4,$AL758/$I747,$AL758-SUM($I790:AZ790))))</f>
        <v>0</v>
      </c>
      <c r="BB790" s="31">
        <f>IF($I747="n/a",0,IF(BB$4&lt;=$C790,0,IF(SUM($C790,$I747)&gt;BB$4,$AL758/$I747,$AL758-SUM($I790:BA790))))</f>
        <v>0</v>
      </c>
      <c r="BC790" s="31">
        <f>IF($I747="n/a",0,IF(BC$4&lt;=$C790,0,IF(SUM($C790,$I747)&gt;BC$4,$AL758/$I747,$AL758-SUM($I790:BB790))))</f>
        <v>0</v>
      </c>
      <c r="BD790" s="31">
        <f>IF($I747="n/a",0,IF(BD$4&lt;=$C790,0,IF(SUM($C790,$I747)&gt;BD$4,$AL758/$I747,$AL758-SUM($I790:BC790))))</f>
        <v>0</v>
      </c>
      <c r="BE790" s="31">
        <f>IF($I747="n/a",0,IF(BE$4&lt;=$C790,0,IF(SUM($C790,$I747)&gt;BE$4,$AL758/$I747,$AL758-SUM($I790:BD790))))</f>
        <v>0</v>
      </c>
      <c r="BF790" s="31">
        <f>IF($I747="n/a",0,IF(BF$4&lt;=$C790,0,IF(SUM($C790,$I747)&gt;BF$4,$AL758/$I747,$AL758-SUM($I790:BE790))))</f>
        <v>0</v>
      </c>
      <c r="BG790" s="31">
        <f>IF($I747="n/a",0,IF(BG$4&lt;=$C790,0,IF(SUM($C790,$I747)&gt;BG$4,$AL758/$I747,$AL758-SUM($I790:BF790))))</f>
        <v>0</v>
      </c>
      <c r="BH790" s="31">
        <f>IF($I747="n/a",0,IF(BH$4&lt;=$C790,0,IF(SUM($C790,$I747)&gt;BH$4,$AL758/$I747,$AL758-SUM($I790:BG790))))</f>
        <v>0</v>
      </c>
      <c r="BI790" s="31">
        <f>IF($I747="n/a",0,IF(BI$4&lt;=$C790,0,IF(SUM($C790,$I747)&gt;BI$4,$AL758/$I747,$AL758-SUM($I790:BH790))))</f>
        <v>0</v>
      </c>
      <c r="BJ790" s="31">
        <f>IF($I747="n/a",0,IF(BJ$4&lt;=$C790,0,IF(SUM($C790,$I747)&gt;BJ$4,$AL758/$I747,$AL758-SUM($I790:BI790))))</f>
        <v>0</v>
      </c>
      <c r="BK790" s="31">
        <f>IF($I747="n/a",0,IF(BK$4&lt;=$C790,0,IF(SUM($C790,$I747)&gt;BK$4,$AL758/$I747,$AL758-SUM($I790:BJ790))))</f>
        <v>0</v>
      </c>
      <c r="BL790" s="31">
        <f>IF($I747="n/a",0,IF(BL$4&lt;=$C790,0,IF(SUM($C790,$I747)&gt;BL$4,$AL758/$I747,$AL758-SUM($I790:BK790))))</f>
        <v>0</v>
      </c>
      <c r="BM790" s="31">
        <f>IF($I747="n/a",0,IF(BM$4&lt;=$C790,0,IF(SUM($C790,$I747)&gt;BM$4,$AL758/$I747,$AL758-SUM($I790:BL790))))</f>
        <v>0</v>
      </c>
      <c r="BN790" s="31">
        <f>IF($I747="n/a",0,IF(BN$4&lt;=$C790,0,IF(SUM($C790,$I747)&gt;BN$4,$AL758/$I747,$AL758-SUM($I790:BM790))))</f>
        <v>0</v>
      </c>
      <c r="BO790" s="31">
        <f>IF($I747="n/a",0,IF(BO$4&lt;=$C790,0,IF(SUM($C790,$I747)&gt;BO$4,$AL758/$I747,$AL758-SUM($I790:BN790))))</f>
        <v>0</v>
      </c>
      <c r="BP790" s="31">
        <f>IF($I747="n/a",0,IF(BP$4&lt;=$C790,0,IF(SUM($C790,$I747)&gt;BP$4,$AL758/$I747,$AL758-SUM($I790:BO790))))</f>
        <v>0</v>
      </c>
      <c r="BQ790" s="31">
        <f>IF($I747="n/a",0,IF(BQ$4&lt;=$C790,0,IF(SUM($C790,$I747)&gt;BQ$4,$AL758/$I747,$AL758-SUM($I790:BP790))))</f>
        <v>0</v>
      </c>
      <c r="BR790" s="31">
        <f>IF($I747="n/a",0,IF(BR$4&lt;=$C790,0,IF(SUM($C790,$I747)&gt;BR$4,$AL758/$I747,$AL758-SUM($I790:BQ790))))</f>
        <v>0</v>
      </c>
      <c r="BS790" s="31">
        <f>IF($I747="n/a",0,IF(BS$4&lt;=$C790,0,IF(SUM($C790,$I747)&gt;BS$4,$AL758/$I747,$AL758-SUM($I790:BR790))))</f>
        <v>0</v>
      </c>
      <c r="BT790" s="31">
        <f>IF($I747="n/a",0,IF(BT$4&lt;=$C790,0,IF(SUM($C790,$I747)&gt;BT$4,$AL758/$I747,$AL758-SUM($I790:BS790))))</f>
        <v>0</v>
      </c>
      <c r="BU790" s="31">
        <f>IF($I747="n/a",0,IF(BU$4&lt;=$C790,0,IF(SUM($C790,$I747)&gt;BU$4,$AL758/$I747,$AL758-SUM($I790:BT790))))</f>
        <v>0</v>
      </c>
      <c r="BV790" s="31">
        <f>IF($I747="n/a",0,IF(BV$4&lt;=$C790,0,IF(SUM($C790,$I747)&gt;BV$4,$AL758/$I747,$AL758-SUM($I790:BU790))))</f>
        <v>0</v>
      </c>
      <c r="BW790" s="31">
        <f>IF($I747="n/a",0,IF(BW$4&lt;=$C790,0,IF(SUM($C790,$I747)&gt;BW$4,$AL758/$I747,$AL758-SUM($I790:BV790))))</f>
        <v>0</v>
      </c>
      <c r="BX790" s="31">
        <f>IF($I747="n/a",0,IF(BX$4&lt;=$C790,0,IF(SUM($C790,$I747)&gt;BX$4,$AL758/$I747,$AL758-SUM($I790:BW790))))</f>
        <v>0</v>
      </c>
      <c r="BY790" s="31">
        <f>IF($I747="n/a",0,IF(BY$4&lt;=$C790,0,IF(SUM($C790,$I747)&gt;BY$4,$AL758/$I747,$AL758-SUM($I790:BX790))))</f>
        <v>0</v>
      </c>
      <c r="BZ790" s="31">
        <f>IF($I747="n/a",0,IF(BZ$4&lt;=$C790,0,IF(SUM($C790,$I747)&gt;BZ$4,$AL758/$I747,$AL758-SUM($I790:BY790))))</f>
        <v>0</v>
      </c>
      <c r="CA790" s="31">
        <f>IF($I747="n/a",0,IF(CA$4&lt;=$C790,0,IF(SUM($C790,$I747)&gt;CA$4,$AL758/$I747,$AL758-SUM($I790:BZ790))))</f>
        <v>0</v>
      </c>
      <c r="CB790" s="31">
        <f>IF($I747="n/a",0,IF(CB$4&lt;=$C790,0,IF(SUM($C790,$I747)&gt;CB$4,$AL758/$I747,$AL758-SUM($I790:CA790))))</f>
        <v>0</v>
      </c>
      <c r="CC790" s="31">
        <f>IF($I747="n/a",0,IF(CC$4&lt;=$C790,0,IF(SUM($C790,$I747)&gt;CC$4,$AL758/$I747,$AL758-SUM($I790:CB790))))</f>
        <v>0</v>
      </c>
      <c r="CD790" s="31">
        <f>IF($I747="n/a",0,IF(CD$4&lt;=$C790,0,IF(SUM($C790,$I747)&gt;CD$4,$AL758/$I747,$AL758-SUM($I790:CC790))))</f>
        <v>0</v>
      </c>
      <c r="CE790" s="31">
        <f>IF($I747="n/a",0,IF(CE$4&lt;=$C790,0,IF(SUM($C790,$I747)&gt;CE$4,$AL758/$I747,$AL758-SUM($I790:CD790))))</f>
        <v>0</v>
      </c>
      <c r="CF790" s="31">
        <f>IF($I747="n/a",0,IF(CF$4&lt;=$C790,0,IF(SUM($C790,$I747)&gt;CF$4,$AL758/$I747,$AL758-SUM($I790:CE790))))</f>
        <v>0</v>
      </c>
    </row>
    <row r="791" spans="1:84" ht="12.75" customHeight="1">
      <c r="C791" s="202">
        <v>2045</v>
      </c>
      <c r="D791" s="21" t="s">
        <v>202</v>
      </c>
      <c r="E791" s="21" t="s">
        <v>197</v>
      </c>
      <c r="I791" s="31"/>
      <c r="J791" s="31">
        <f>IF($I747="n/a",0,IF(J$4&lt;=$C791,0,IF(SUM($C791,$I747)&gt;J$4,$AM758/$I747,$AM758-SUM($I791:I791))))</f>
        <v>0</v>
      </c>
      <c r="K791" s="31">
        <f>IF($I747="n/a",0,IF(K$4&lt;=$C791,0,IF(SUM($C791,$I747)&gt;K$4,$AM758/$I747,$AM758-SUM($I791:J791))))</f>
        <v>0</v>
      </c>
      <c r="L791" s="31">
        <f>IF($I747="n/a",0,IF(L$4&lt;=$C791,0,IF(SUM($C791,$I747)&gt;L$4,$AM758/$I747,$AM758-SUM($I791:K791))))</f>
        <v>0</v>
      </c>
      <c r="M791" s="31">
        <f>IF($I747="n/a",0,IF(M$4&lt;=$C791,0,IF(SUM($C791,$I747)&gt;M$4,$AM758/$I747,$AM758-SUM($I791:L791))))</f>
        <v>0</v>
      </c>
      <c r="N791" s="31">
        <f>IF($I747="n/a",0,IF(N$4&lt;=$C791,0,IF(SUM($C791,$I747)&gt;N$4,$AM758/$I747,$AM758-SUM($I791:M791))))</f>
        <v>0</v>
      </c>
      <c r="O791" s="31">
        <f>IF($I747="n/a",0,IF(O$4&lt;=$C791,0,IF(SUM($C791,$I747)&gt;O$4,$AM758/$I747,$AM758-SUM($I791:N791))))</f>
        <v>0</v>
      </c>
      <c r="P791" s="31">
        <f>IF($I747="n/a",0,IF(P$4&lt;=$C791,0,IF(SUM($C791,$I747)&gt;P$4,$AM758/$I747,$AM758-SUM($I791:O791))))</f>
        <v>0</v>
      </c>
      <c r="Q791" s="31">
        <f>IF($I747="n/a",0,IF(Q$4&lt;=$C791,0,IF(SUM($C791,$I747)&gt;Q$4,$AM758/$I747,$AM758-SUM($I791:P791))))</f>
        <v>0</v>
      </c>
      <c r="R791" s="31">
        <f>IF($I747="n/a",0,IF(R$4&lt;=$C791,0,IF(SUM($C791,$I747)&gt;R$4,$AM758/$I747,$AM758-SUM($I791:Q791))))</f>
        <v>0</v>
      </c>
      <c r="S791" s="31">
        <f>IF($I747="n/a",0,IF(S$4&lt;=$C791,0,IF(SUM($C791,$I747)&gt;S$4,$AM758/$I747,$AM758-SUM($I791:R791))))</f>
        <v>0</v>
      </c>
      <c r="T791" s="31">
        <f>IF($I747="n/a",0,IF(T$4&lt;=$C791,0,IF(SUM($C791,$I747)&gt;T$4,$AM758/$I747,$AM758-SUM($I791:S791))))</f>
        <v>0</v>
      </c>
      <c r="U791" s="31">
        <f>IF($I747="n/a",0,IF(U$4&lt;=$C791,0,IF(SUM($C791,$I747)&gt;U$4,$AM758/$I747,$AM758-SUM($I791:T791))))</f>
        <v>0</v>
      </c>
      <c r="V791" s="31">
        <f>IF($I747="n/a",0,IF(V$4&lt;=$C791,0,IF(SUM($C791,$I747)&gt;V$4,$AM758/$I747,$AM758-SUM($I791:U791))))</f>
        <v>0</v>
      </c>
      <c r="W791" s="31">
        <f>IF($I747="n/a",0,IF(W$4&lt;=$C791,0,IF(SUM($C791,$I747)&gt;W$4,$AM758/$I747,$AM758-SUM($I791:V791))))</f>
        <v>0</v>
      </c>
      <c r="X791" s="31">
        <f>IF($I747="n/a",0,IF(X$4&lt;=$C791,0,IF(SUM($C791,$I747)&gt;X$4,$AM758/$I747,$AM758-SUM($I791:W791))))</f>
        <v>0</v>
      </c>
      <c r="Y791" s="31">
        <f>IF($I747="n/a",0,IF(Y$4&lt;=$C791,0,IF(SUM($C791,$I747)&gt;Y$4,$AM758/$I747,$AM758-SUM($I791:X791))))</f>
        <v>0</v>
      </c>
      <c r="Z791" s="31">
        <f>IF($I747="n/a",0,IF(Z$4&lt;=$C791,0,IF(SUM($C791,$I747)&gt;Z$4,$AM758/$I747,$AM758-SUM($I791:Y791))))</f>
        <v>0</v>
      </c>
      <c r="AA791" s="31">
        <f>IF($I747="n/a",0,IF(AA$4&lt;=$C791,0,IF(SUM($C791,$I747)&gt;AA$4,$AM758/$I747,$AM758-SUM($I791:Z791))))</f>
        <v>0</v>
      </c>
      <c r="AB791" s="31">
        <f>IF($I747="n/a",0,IF(AB$4&lt;=$C791,0,IF(SUM($C791,$I747)&gt;AB$4,$AM758/$I747,$AM758-SUM($I791:AA791))))</f>
        <v>0</v>
      </c>
      <c r="AC791" s="31">
        <f>IF($I747="n/a",0,IF(AC$4&lt;=$C791,0,IF(SUM($C791,$I747)&gt;AC$4,$AM758/$I747,$AM758-SUM($I791:AB791))))</f>
        <v>0</v>
      </c>
      <c r="AD791" s="31">
        <f>IF($I747="n/a",0,IF(AD$4&lt;=$C791,0,IF(SUM($C791,$I747)&gt;AD$4,$AM758/$I747,$AM758-SUM($I791:AC791))))</f>
        <v>0</v>
      </c>
      <c r="AE791" s="31">
        <f>IF($I747="n/a",0,IF(AE$4&lt;=$C791,0,IF(SUM($C791,$I747)&gt;AE$4,$AM758/$I747,$AM758-SUM($I791:AD791))))</f>
        <v>0</v>
      </c>
      <c r="AF791" s="31">
        <f>IF($I747="n/a",0,IF(AF$4&lt;=$C791,0,IF(SUM($C791,$I747)&gt;AF$4,$AM758/$I747,$AM758-SUM($I791:AE791))))</f>
        <v>0</v>
      </c>
      <c r="AG791" s="31">
        <f>IF($I747="n/a",0,IF(AG$4&lt;=$C791,0,IF(SUM($C791,$I747)&gt;AG$4,$AM758/$I747,$AM758-SUM($I791:AF791))))</f>
        <v>0</v>
      </c>
      <c r="AH791" s="31">
        <f>IF($I747="n/a",0,IF(AH$4&lt;=$C791,0,IF(SUM($C791,$I747)&gt;AH$4,$AM758/$I747,$AM758-SUM($I791:AG791))))</f>
        <v>0</v>
      </c>
      <c r="AI791" s="31">
        <f>IF($I747="n/a",0,IF(AI$4&lt;=$C791,0,IF(SUM($C791,$I747)&gt;AI$4,$AM758/$I747,$AM758-SUM($I791:AH791))))</f>
        <v>0</v>
      </c>
      <c r="AJ791" s="31">
        <f>IF($I747="n/a",0,IF(AJ$4&lt;=$C791,0,IF(SUM($C791,$I747)&gt;AJ$4,$AM758/$I747,$AM758-SUM($I791:AI791))))</f>
        <v>0</v>
      </c>
      <c r="AK791" s="31">
        <f>IF($I747="n/a",0,IF(AK$4&lt;=$C791,0,IF(SUM($C791,$I747)&gt;AK$4,$AM758/$I747,$AM758-SUM($I791:AJ791))))</f>
        <v>0</v>
      </c>
      <c r="AL791" s="31">
        <f>IF($I747="n/a",0,IF(AL$4&lt;=$C791,0,IF(SUM($C791,$I747)&gt;AL$4,$AM758/$I747,$AM758-SUM($I791:AK791))))</f>
        <v>0</v>
      </c>
      <c r="AM791" s="31">
        <f>IF($I747="n/a",0,IF(AM$4&lt;=$C791,0,IF(SUM($C791,$I747)&gt;AM$4,$AM758/$I747,$AM758-SUM($I791:AL791))))</f>
        <v>0</v>
      </c>
      <c r="AN791" s="31">
        <f>IF($I747="n/a",0,IF(AN$4&lt;=$C791,0,IF(SUM($C791,$I747)&gt;AN$4,$AM758/$I747,$AM758-SUM($I791:AM791))))</f>
        <v>0</v>
      </c>
      <c r="AO791" s="31">
        <f>IF($I747="n/a",0,IF(AO$4&lt;=$C791,0,IF(SUM($C791,$I747)&gt;AO$4,$AM758/$I747,$AM758-SUM($I791:AN791))))</f>
        <v>0</v>
      </c>
      <c r="AP791" s="31">
        <f>IF($I747="n/a",0,IF(AP$4&lt;=$C791,0,IF(SUM($C791,$I747)&gt;AP$4,$AM758/$I747,$AM758-SUM($I791:AO791))))</f>
        <v>0</v>
      </c>
      <c r="AQ791" s="31">
        <f>IF($I747="n/a",0,IF(AQ$4&lt;=$C791,0,IF(SUM($C791,$I747)&gt;AQ$4,$AM758/$I747,$AM758-SUM($I791:AP791))))</f>
        <v>0</v>
      </c>
      <c r="AR791" s="31">
        <f>IF($I747="n/a",0,IF(AR$4&lt;=$C791,0,IF(SUM($C791,$I747)&gt;AR$4,$AM758/$I747,$AM758-SUM($I791:AQ791))))</f>
        <v>0</v>
      </c>
      <c r="AS791" s="31">
        <f>IF($I747="n/a",0,IF(AS$4&lt;=$C791,0,IF(SUM($C791,$I747)&gt;AS$4,$AM758/$I747,$AM758-SUM($I791:AR791))))</f>
        <v>0</v>
      </c>
      <c r="AT791" s="31">
        <f>IF($I747="n/a",0,IF(AT$4&lt;=$C791,0,IF(SUM($C791,$I747)&gt;AT$4,$AM758/$I747,$AM758-SUM($I791:AS791))))</f>
        <v>0</v>
      </c>
      <c r="AU791" s="31">
        <f>IF($I747="n/a",0,IF(AU$4&lt;=$C791,0,IF(SUM($C791,$I747)&gt;AU$4,$AM758/$I747,$AM758-SUM($I791:AT791))))</f>
        <v>0</v>
      </c>
      <c r="AV791" s="31">
        <f>IF($I747="n/a",0,IF(AV$4&lt;=$C791,0,IF(SUM($C791,$I747)&gt;AV$4,$AM758/$I747,$AM758-SUM($I791:AU791))))</f>
        <v>0</v>
      </c>
      <c r="AW791" s="31">
        <f>IF($I747="n/a",0,IF(AW$4&lt;=$C791,0,IF(SUM($C791,$I747)&gt;AW$4,$AM758/$I747,$AM758-SUM($I791:AV791))))</f>
        <v>0</v>
      </c>
      <c r="AX791" s="31">
        <f>IF($I747="n/a",0,IF(AX$4&lt;=$C791,0,IF(SUM($C791,$I747)&gt;AX$4,$AM758/$I747,$AM758-SUM($I791:AW791))))</f>
        <v>0</v>
      </c>
      <c r="AY791" s="31">
        <f>IF($I747="n/a",0,IF(AY$4&lt;=$C791,0,IF(SUM($C791,$I747)&gt;AY$4,$AM758/$I747,$AM758-SUM($I791:AX791))))</f>
        <v>0</v>
      </c>
      <c r="AZ791" s="31">
        <f>IF($I747="n/a",0,IF(AZ$4&lt;=$C791,0,IF(SUM($C791,$I747)&gt;AZ$4,$AM758/$I747,$AM758-SUM($I791:AY791))))</f>
        <v>0</v>
      </c>
      <c r="BA791" s="31">
        <f>IF($I747="n/a",0,IF(BA$4&lt;=$C791,0,IF(SUM($C791,$I747)&gt;BA$4,$AM758/$I747,$AM758-SUM($I791:AZ791))))</f>
        <v>0</v>
      </c>
      <c r="BB791" s="31">
        <f>IF($I747="n/a",0,IF(BB$4&lt;=$C791,0,IF(SUM($C791,$I747)&gt;BB$4,$AM758/$I747,$AM758-SUM($I791:BA791))))</f>
        <v>0</v>
      </c>
      <c r="BC791" s="31">
        <f>IF($I747="n/a",0,IF(BC$4&lt;=$C791,0,IF(SUM($C791,$I747)&gt;BC$4,$AM758/$I747,$AM758-SUM($I791:BB791))))</f>
        <v>0</v>
      </c>
      <c r="BD791" s="31">
        <f>IF($I747="n/a",0,IF(BD$4&lt;=$C791,0,IF(SUM($C791,$I747)&gt;BD$4,$AM758/$I747,$AM758-SUM($I791:BC791))))</f>
        <v>0</v>
      </c>
      <c r="BE791" s="31">
        <f>IF($I747="n/a",0,IF(BE$4&lt;=$C791,0,IF(SUM($C791,$I747)&gt;BE$4,$AM758/$I747,$AM758-SUM($I791:BD791))))</f>
        <v>0</v>
      </c>
      <c r="BF791" s="31">
        <f>IF($I747="n/a",0,IF(BF$4&lt;=$C791,0,IF(SUM($C791,$I747)&gt;BF$4,$AM758/$I747,$AM758-SUM($I791:BE791))))</f>
        <v>0</v>
      </c>
      <c r="BG791" s="31">
        <f>IF($I747="n/a",0,IF(BG$4&lt;=$C791,0,IF(SUM($C791,$I747)&gt;BG$4,$AM758/$I747,$AM758-SUM($I791:BF791))))</f>
        <v>0</v>
      </c>
      <c r="BH791" s="31">
        <f>IF($I747="n/a",0,IF(BH$4&lt;=$C791,0,IF(SUM($C791,$I747)&gt;BH$4,$AM758/$I747,$AM758-SUM($I791:BG791))))</f>
        <v>0</v>
      </c>
      <c r="BI791" s="31">
        <f>IF($I747="n/a",0,IF(BI$4&lt;=$C791,0,IF(SUM($C791,$I747)&gt;BI$4,$AM758/$I747,$AM758-SUM($I791:BH791))))</f>
        <v>0</v>
      </c>
      <c r="BJ791" s="31">
        <f>IF($I747="n/a",0,IF(BJ$4&lt;=$C791,0,IF(SUM($C791,$I747)&gt;BJ$4,$AM758/$I747,$AM758-SUM($I791:BI791))))</f>
        <v>0</v>
      </c>
      <c r="BK791" s="31">
        <f>IF($I747="n/a",0,IF(BK$4&lt;=$C791,0,IF(SUM($C791,$I747)&gt;BK$4,$AM758/$I747,$AM758-SUM($I791:BJ791))))</f>
        <v>0</v>
      </c>
      <c r="BL791" s="31">
        <f>IF($I747="n/a",0,IF(BL$4&lt;=$C791,0,IF(SUM($C791,$I747)&gt;BL$4,$AM758/$I747,$AM758-SUM($I791:BK791))))</f>
        <v>0</v>
      </c>
      <c r="BM791" s="31">
        <f>IF($I747="n/a",0,IF(BM$4&lt;=$C791,0,IF(SUM($C791,$I747)&gt;BM$4,$AM758/$I747,$AM758-SUM($I791:BL791))))</f>
        <v>0</v>
      </c>
      <c r="BN791" s="31">
        <f>IF($I747="n/a",0,IF(BN$4&lt;=$C791,0,IF(SUM($C791,$I747)&gt;BN$4,$AM758/$I747,$AM758-SUM($I791:BM791))))</f>
        <v>0</v>
      </c>
      <c r="BO791" s="31">
        <f>IF($I747="n/a",0,IF(BO$4&lt;=$C791,0,IF(SUM($C791,$I747)&gt;BO$4,$AM758/$I747,$AM758-SUM($I791:BN791))))</f>
        <v>0</v>
      </c>
      <c r="BP791" s="31">
        <f>IF($I747="n/a",0,IF(BP$4&lt;=$C791,0,IF(SUM($C791,$I747)&gt;BP$4,$AM758/$I747,$AM758-SUM($I791:BO791))))</f>
        <v>0</v>
      </c>
      <c r="BQ791" s="31">
        <f>IF($I747="n/a",0,IF(BQ$4&lt;=$C791,0,IF(SUM($C791,$I747)&gt;BQ$4,$AM758/$I747,$AM758-SUM($I791:BP791))))</f>
        <v>0</v>
      </c>
      <c r="BR791" s="31">
        <f>IF($I747="n/a",0,IF(BR$4&lt;=$C791,0,IF(SUM($C791,$I747)&gt;BR$4,$AM758/$I747,$AM758-SUM($I791:BQ791))))</f>
        <v>0</v>
      </c>
      <c r="BS791" s="31">
        <f>IF($I747="n/a",0,IF(BS$4&lt;=$C791,0,IF(SUM($C791,$I747)&gt;BS$4,$AM758/$I747,$AM758-SUM($I791:BR791))))</f>
        <v>0</v>
      </c>
      <c r="BT791" s="31">
        <f>IF($I747="n/a",0,IF(BT$4&lt;=$C791,0,IF(SUM($C791,$I747)&gt;BT$4,$AM758/$I747,$AM758-SUM($I791:BS791))))</f>
        <v>0</v>
      </c>
      <c r="BU791" s="31">
        <f>IF($I747="n/a",0,IF(BU$4&lt;=$C791,0,IF(SUM($C791,$I747)&gt;BU$4,$AM758/$I747,$AM758-SUM($I791:BT791))))</f>
        <v>0</v>
      </c>
      <c r="BV791" s="31">
        <f>IF($I747="n/a",0,IF(BV$4&lt;=$C791,0,IF(SUM($C791,$I747)&gt;BV$4,$AM758/$I747,$AM758-SUM($I791:BU791))))</f>
        <v>0</v>
      </c>
      <c r="BW791" s="31">
        <f>IF($I747="n/a",0,IF(BW$4&lt;=$C791,0,IF(SUM($C791,$I747)&gt;BW$4,$AM758/$I747,$AM758-SUM($I791:BV791))))</f>
        <v>0</v>
      </c>
      <c r="BX791" s="31">
        <f>IF($I747="n/a",0,IF(BX$4&lt;=$C791,0,IF(SUM($C791,$I747)&gt;BX$4,$AM758/$I747,$AM758-SUM($I791:BW791))))</f>
        <v>0</v>
      </c>
      <c r="BY791" s="31">
        <f>IF($I747="n/a",0,IF(BY$4&lt;=$C791,0,IF(SUM($C791,$I747)&gt;BY$4,$AM758/$I747,$AM758-SUM($I791:BX791))))</f>
        <v>0</v>
      </c>
      <c r="BZ791" s="31">
        <f>IF($I747="n/a",0,IF(BZ$4&lt;=$C791,0,IF(SUM($C791,$I747)&gt;BZ$4,$AM758/$I747,$AM758-SUM($I791:BY791))))</f>
        <v>0</v>
      </c>
      <c r="CA791" s="31">
        <f>IF($I747="n/a",0,IF(CA$4&lt;=$C791,0,IF(SUM($C791,$I747)&gt;CA$4,$AM758/$I747,$AM758-SUM($I791:BZ791))))</f>
        <v>0</v>
      </c>
      <c r="CB791" s="31">
        <f>IF($I747="n/a",0,IF(CB$4&lt;=$C791,0,IF(SUM($C791,$I747)&gt;CB$4,$AM758/$I747,$AM758-SUM($I791:CA791))))</f>
        <v>0</v>
      </c>
      <c r="CC791" s="31">
        <f>IF($I747="n/a",0,IF(CC$4&lt;=$C791,0,IF(SUM($C791,$I747)&gt;CC$4,$AM758/$I747,$AM758-SUM($I791:CB791))))</f>
        <v>0</v>
      </c>
      <c r="CD791" s="31">
        <f>IF($I747="n/a",0,IF(CD$4&lt;=$C791,0,IF(SUM($C791,$I747)&gt;CD$4,$AM758/$I747,$AM758-SUM($I791:CC791))))</f>
        <v>0</v>
      </c>
      <c r="CE791" s="31">
        <f>IF($I747="n/a",0,IF(CE$4&lt;=$C791,0,IF(SUM($C791,$I747)&gt;CE$4,$AM758/$I747,$AM758-SUM($I791:CD791))))</f>
        <v>0</v>
      </c>
      <c r="CF791" s="31">
        <f>IF($I747="n/a",0,IF(CF$4&lt;=$C791,0,IF(SUM($C791,$I747)&gt;CF$4,$AM758/$I747,$AM758-SUM($I791:CE791))))</f>
        <v>0</v>
      </c>
    </row>
    <row r="792" spans="1:84" ht="12.75" customHeight="1">
      <c r="D792" s="21"/>
      <c r="E792" s="21"/>
      <c r="I792" s="31"/>
    </row>
    <row r="793" spans="1:84" s="158" customFormat="1" ht="12.75" customHeight="1">
      <c r="A793"/>
      <c r="B793" s="101"/>
      <c r="C793" s="101"/>
      <c r="D793" s="101" t="s">
        <v>9</v>
      </c>
      <c r="E793" s="101" t="s">
        <v>197</v>
      </c>
      <c r="F793" s="101"/>
      <c r="G793" s="101"/>
      <c r="H793" s="101"/>
      <c r="I793" s="101"/>
      <c r="J793" s="101">
        <f t="shared" ref="J793:AO793" si="2431">J752+SUM(J760:J791)</f>
        <v>4.3172135982782764</v>
      </c>
      <c r="K793" s="101">
        <f t="shared" si="2431"/>
        <v>4.4781938129898222</v>
      </c>
      <c r="L793" s="101">
        <f t="shared" si="2431"/>
        <v>4.5303587444017808</v>
      </c>
      <c r="M793" s="101">
        <f t="shared" si="2431"/>
        <v>4.702712410707659</v>
      </c>
      <c r="N793" s="101">
        <f t="shared" si="2431"/>
        <v>4.863625340945668</v>
      </c>
      <c r="O793" s="101">
        <f t="shared" si="2431"/>
        <v>5.0160587149614635</v>
      </c>
      <c r="P793" s="101">
        <f t="shared" si="2431"/>
        <v>5.0160587149614635</v>
      </c>
      <c r="Q793" s="101">
        <f t="shared" si="2431"/>
        <v>5.0160587149614635</v>
      </c>
      <c r="R793" s="101">
        <f t="shared" si="2431"/>
        <v>5.0160587149614635</v>
      </c>
      <c r="S793" s="101">
        <f t="shared" si="2431"/>
        <v>5.0160587149614635</v>
      </c>
      <c r="T793" s="101">
        <f t="shared" si="2431"/>
        <v>5.0160587149614635</v>
      </c>
      <c r="U793" s="101">
        <f t="shared" si="2431"/>
        <v>5.0160587149614635</v>
      </c>
      <c r="V793" s="101">
        <f t="shared" si="2431"/>
        <v>5.0160587149614635</v>
      </c>
      <c r="W793" s="101">
        <f t="shared" si="2431"/>
        <v>5.0160587149614635</v>
      </c>
      <c r="X793" s="101">
        <f t="shared" si="2431"/>
        <v>5.0160587149614635</v>
      </c>
      <c r="Y793" s="101">
        <f t="shared" si="2431"/>
        <v>5.0160587149614635</v>
      </c>
      <c r="Z793" s="101">
        <f t="shared" si="2431"/>
        <v>5.0160587149614635</v>
      </c>
      <c r="AA793" s="101">
        <f t="shared" si="2431"/>
        <v>5.0160587149614635</v>
      </c>
      <c r="AB793" s="101">
        <f t="shared" si="2431"/>
        <v>5.0160587149614635</v>
      </c>
      <c r="AC793" s="101">
        <f t="shared" si="2431"/>
        <v>5.0160587149614635</v>
      </c>
      <c r="AD793" s="101">
        <f t="shared" si="2431"/>
        <v>5.0160587149614635</v>
      </c>
      <c r="AE793" s="101">
        <f t="shared" si="2431"/>
        <v>5.0160587149614635</v>
      </c>
      <c r="AF793" s="101">
        <f t="shared" si="2431"/>
        <v>5.0160587149614635</v>
      </c>
      <c r="AG793" s="101">
        <f t="shared" si="2431"/>
        <v>5.0160587149614635</v>
      </c>
      <c r="AH793" s="101">
        <f t="shared" si="2431"/>
        <v>5.0160587149614635</v>
      </c>
      <c r="AI793" s="101">
        <f t="shared" si="2431"/>
        <v>5.0160587149614635</v>
      </c>
      <c r="AJ793" s="101">
        <f t="shared" si="2431"/>
        <v>5.0160587149614635</v>
      </c>
      <c r="AK793" s="101">
        <f t="shared" si="2431"/>
        <v>5.0160587149614635</v>
      </c>
      <c r="AL793" s="101">
        <f t="shared" si="2431"/>
        <v>5.0160587149614635</v>
      </c>
      <c r="AM793" s="101">
        <f t="shared" si="2431"/>
        <v>5.0160587149614635</v>
      </c>
      <c r="AN793" s="101">
        <f t="shared" si="2431"/>
        <v>5.0160587149614635</v>
      </c>
      <c r="AO793" s="101">
        <f t="shared" si="2431"/>
        <v>5.0160587149614635</v>
      </c>
      <c r="AP793" s="101">
        <f t="shared" ref="AP793:BU793" si="2432">AP752+SUM(AP760:AP791)</f>
        <v>5.0160587149614635</v>
      </c>
      <c r="AQ793" s="101">
        <f t="shared" si="2432"/>
        <v>5.0160587149614635</v>
      </c>
      <c r="AR793" s="101">
        <f t="shared" si="2432"/>
        <v>5.0160587149614635</v>
      </c>
      <c r="AS793" s="101">
        <f t="shared" si="2432"/>
        <v>5.0160587149614635</v>
      </c>
      <c r="AT793" s="101">
        <f t="shared" si="2432"/>
        <v>5.0160587149614635</v>
      </c>
      <c r="AU793" s="101">
        <f t="shared" si="2432"/>
        <v>5.0160587149614635</v>
      </c>
      <c r="AV793" s="101">
        <f t="shared" si="2432"/>
        <v>5.0160587149614635</v>
      </c>
      <c r="AW793" s="101">
        <f t="shared" si="2432"/>
        <v>5.0160587149614635</v>
      </c>
      <c r="AX793" s="101">
        <f t="shared" si="2432"/>
        <v>5.0160587149614635</v>
      </c>
      <c r="AY793" s="101">
        <f t="shared" si="2432"/>
        <v>5.0160587149614635</v>
      </c>
      <c r="AZ793" s="101">
        <f t="shared" si="2432"/>
        <v>5.0160587149614635</v>
      </c>
      <c r="BA793" s="101">
        <f t="shared" si="2432"/>
        <v>5.0160587149614635</v>
      </c>
      <c r="BB793" s="101">
        <f t="shared" si="2432"/>
        <v>5.0160587149614635</v>
      </c>
      <c r="BC793" s="101">
        <f t="shared" si="2432"/>
        <v>5.0160587149614635</v>
      </c>
      <c r="BD793" s="101">
        <f t="shared" si="2432"/>
        <v>5.0160587149614635</v>
      </c>
      <c r="BE793" s="101">
        <f t="shared" si="2432"/>
        <v>5.0160587149614635</v>
      </c>
      <c r="BF793" s="101">
        <f t="shared" si="2432"/>
        <v>5.0160587149614635</v>
      </c>
      <c r="BG793" s="101">
        <f t="shared" si="2432"/>
        <v>5.0160587149614635</v>
      </c>
      <c r="BH793" s="101">
        <f t="shared" si="2432"/>
        <v>5.0160587149614635</v>
      </c>
      <c r="BI793" s="101">
        <f t="shared" si="2432"/>
        <v>5.0160587149614635</v>
      </c>
      <c r="BJ793" s="101">
        <f t="shared" si="2432"/>
        <v>5.0160587149614635</v>
      </c>
      <c r="BK793" s="101">
        <f t="shared" si="2432"/>
        <v>5.0160587149614635</v>
      </c>
      <c r="BL793" s="101">
        <f t="shared" si="2432"/>
        <v>5.0160587149614635</v>
      </c>
      <c r="BM793" s="101">
        <f t="shared" si="2432"/>
        <v>5.0160587149614635</v>
      </c>
      <c r="BN793" s="101">
        <f t="shared" si="2432"/>
        <v>3.2751428298790151</v>
      </c>
      <c r="BO793" s="101">
        <f t="shared" si="2432"/>
        <v>0.69884511668318683</v>
      </c>
      <c r="BP793" s="101">
        <f t="shared" si="2432"/>
        <v>0.69884511668318683</v>
      </c>
      <c r="BQ793" s="101">
        <f t="shared" si="2432"/>
        <v>0.69884511668318683</v>
      </c>
      <c r="BR793" s="101">
        <f t="shared" si="2432"/>
        <v>0.69885074237536893</v>
      </c>
      <c r="BS793" s="101">
        <f t="shared" si="2432"/>
        <v>0.53787052766382693</v>
      </c>
      <c r="BT793" s="101">
        <f t="shared" si="2432"/>
        <v>0.48570559625187343</v>
      </c>
      <c r="BU793" s="101">
        <f t="shared" si="2432"/>
        <v>0.31335192994599587</v>
      </c>
      <c r="BV793" s="101">
        <f t="shared" ref="BV793:CF793" si="2433">BV752+SUM(BV760:BV791)</f>
        <v>0.15243899970798047</v>
      </c>
      <c r="BW793" s="101">
        <f t="shared" si="2433"/>
        <v>0</v>
      </c>
      <c r="BX793" s="101">
        <f t="shared" si="2433"/>
        <v>0</v>
      </c>
      <c r="BY793" s="101">
        <f t="shared" si="2433"/>
        <v>0</v>
      </c>
      <c r="BZ793" s="101">
        <f t="shared" si="2433"/>
        <v>0</v>
      </c>
      <c r="CA793" s="101">
        <f t="shared" si="2433"/>
        <v>0</v>
      </c>
      <c r="CB793" s="101">
        <f t="shared" si="2433"/>
        <v>0</v>
      </c>
      <c r="CC793" s="101">
        <f t="shared" si="2433"/>
        <v>0</v>
      </c>
      <c r="CD793" s="101">
        <f t="shared" si="2433"/>
        <v>0</v>
      </c>
      <c r="CE793" s="101">
        <f t="shared" si="2433"/>
        <v>0</v>
      </c>
      <c r="CF793" s="101">
        <f t="shared" si="2433"/>
        <v>0</v>
      </c>
    </row>
    <row r="794" spans="1:84" ht="12.75" customHeight="1">
      <c r="D794" s="17" t="s">
        <v>8</v>
      </c>
      <c r="E794" s="160" t="s">
        <v>197</v>
      </c>
      <c r="I794" s="31"/>
      <c r="J794" s="158">
        <f t="shared" ref="J794:AO794" si="2434">J758-SUM(J762:J791)+I794</f>
        <v>9.6588128826927289</v>
      </c>
      <c r="K794" s="1">
        <f t="shared" si="2434"/>
        <v>12.627728552698734</v>
      </c>
      <c r="L794" s="1">
        <f t="shared" si="2434"/>
        <v>22.755803384927887</v>
      </c>
      <c r="M794" s="1">
        <f t="shared" si="2434"/>
        <v>32.025080386779059</v>
      </c>
      <c r="N794" s="1">
        <f t="shared" si="2434"/>
        <v>40.625008626590343</v>
      </c>
      <c r="O794" s="1">
        <f t="shared" si="2434"/>
        <v>39.926157884214973</v>
      </c>
      <c r="P794" s="1">
        <f t="shared" si="2434"/>
        <v>39.227307141839603</v>
      </c>
      <c r="Q794" s="1">
        <f t="shared" si="2434"/>
        <v>38.528456399464233</v>
      </c>
      <c r="R794" s="1">
        <f t="shared" si="2434"/>
        <v>37.829605657088862</v>
      </c>
      <c r="S794" s="1">
        <f t="shared" si="2434"/>
        <v>37.130754914713492</v>
      </c>
      <c r="T794" s="1">
        <f t="shared" si="2434"/>
        <v>36.431904172338122</v>
      </c>
      <c r="U794" s="1">
        <f t="shared" si="2434"/>
        <v>35.733053429962752</v>
      </c>
      <c r="V794" s="1">
        <f t="shared" si="2434"/>
        <v>35.034202687587381</v>
      </c>
      <c r="W794" s="1">
        <f t="shared" si="2434"/>
        <v>34.335351945212011</v>
      </c>
      <c r="X794" s="1">
        <f t="shared" si="2434"/>
        <v>33.636501202836641</v>
      </c>
      <c r="Y794" s="1">
        <f t="shared" si="2434"/>
        <v>32.937650460461271</v>
      </c>
      <c r="Z794" s="1">
        <f t="shared" si="2434"/>
        <v>32.2387997180859</v>
      </c>
      <c r="AA794" s="1">
        <f t="shared" si="2434"/>
        <v>31.53994897571053</v>
      </c>
      <c r="AB794" s="1">
        <f t="shared" si="2434"/>
        <v>30.84109823333516</v>
      </c>
      <c r="AC794" s="1">
        <f t="shared" si="2434"/>
        <v>30.14224749095979</v>
      </c>
      <c r="AD794" s="1">
        <f t="shared" si="2434"/>
        <v>29.443396748584419</v>
      </c>
      <c r="AE794" s="1">
        <f t="shared" si="2434"/>
        <v>28.744546006209049</v>
      </c>
      <c r="AF794" s="1">
        <f t="shared" si="2434"/>
        <v>28.045695263833679</v>
      </c>
      <c r="AG794" s="1">
        <f t="shared" si="2434"/>
        <v>27.346844521458308</v>
      </c>
      <c r="AH794" s="1">
        <f t="shared" si="2434"/>
        <v>26.647993779082938</v>
      </c>
      <c r="AI794" s="1">
        <f t="shared" si="2434"/>
        <v>25.949143036707568</v>
      </c>
      <c r="AJ794" s="1">
        <f t="shared" si="2434"/>
        <v>25.250292294332198</v>
      </c>
      <c r="AK794" s="1">
        <f t="shared" si="2434"/>
        <v>24.551441551956827</v>
      </c>
      <c r="AL794" s="1">
        <f t="shared" si="2434"/>
        <v>23.852590809581457</v>
      </c>
      <c r="AM794" s="1">
        <f t="shared" si="2434"/>
        <v>23.153740067206087</v>
      </c>
      <c r="AN794" s="1">
        <f t="shared" si="2434"/>
        <v>22.454889324830717</v>
      </c>
      <c r="AO794" s="1">
        <f t="shared" si="2434"/>
        <v>21.756038582455346</v>
      </c>
      <c r="AP794" s="1">
        <f t="shared" ref="AP794:BU794" si="2435">AP758-SUM(AP762:AP791)+AO794</f>
        <v>21.057187840079976</v>
      </c>
      <c r="AQ794" s="1">
        <f t="shared" si="2435"/>
        <v>20.358337097704606</v>
      </c>
      <c r="AR794" s="1">
        <f t="shared" si="2435"/>
        <v>19.659486355329236</v>
      </c>
      <c r="AS794" s="1">
        <f t="shared" si="2435"/>
        <v>18.960635612953865</v>
      </c>
      <c r="AT794" s="1">
        <f t="shared" si="2435"/>
        <v>18.261784870578495</v>
      </c>
      <c r="AU794" s="1">
        <f t="shared" si="2435"/>
        <v>17.562934128203125</v>
      </c>
      <c r="AV794" s="1">
        <f t="shared" si="2435"/>
        <v>16.864083385827755</v>
      </c>
      <c r="AW794" s="1">
        <f t="shared" si="2435"/>
        <v>16.165232643452384</v>
      </c>
      <c r="AX794" s="1">
        <f t="shared" si="2435"/>
        <v>15.466381901077014</v>
      </c>
      <c r="AY794" s="1">
        <f t="shared" si="2435"/>
        <v>14.767531158701644</v>
      </c>
      <c r="AZ794" s="1">
        <f t="shared" si="2435"/>
        <v>14.068680416326274</v>
      </c>
      <c r="BA794" s="1">
        <f t="shared" si="2435"/>
        <v>13.369829673950903</v>
      </c>
      <c r="BB794" s="1">
        <f t="shared" si="2435"/>
        <v>12.670978931575533</v>
      </c>
      <c r="BC794" s="1">
        <f t="shared" si="2435"/>
        <v>11.972128189200163</v>
      </c>
      <c r="BD794" s="1">
        <f t="shared" si="2435"/>
        <v>11.273277446824792</v>
      </c>
      <c r="BE794" s="1">
        <f t="shared" si="2435"/>
        <v>10.574426704449422</v>
      </c>
      <c r="BF794" s="1">
        <f t="shared" si="2435"/>
        <v>9.875575962074052</v>
      </c>
      <c r="BG794" s="1">
        <f t="shared" si="2435"/>
        <v>9.1767252196986817</v>
      </c>
      <c r="BH794" s="1">
        <f t="shared" si="2435"/>
        <v>8.4778744773233115</v>
      </c>
      <c r="BI794" s="1">
        <f t="shared" si="2435"/>
        <v>7.7790237349479421</v>
      </c>
      <c r="BJ794" s="1">
        <f t="shared" si="2435"/>
        <v>7.0801729925725727</v>
      </c>
      <c r="BK794" s="1">
        <f t="shared" si="2435"/>
        <v>6.3813222501972033</v>
      </c>
      <c r="BL794" s="1">
        <f t="shared" si="2435"/>
        <v>5.682471507821834</v>
      </c>
      <c r="BM794" s="1">
        <f t="shared" si="2435"/>
        <v>4.9836207654464646</v>
      </c>
      <c r="BN794" s="1">
        <f t="shared" si="2435"/>
        <v>4.2847700230710952</v>
      </c>
      <c r="BO794" s="1">
        <f t="shared" si="2435"/>
        <v>3.5859192806957259</v>
      </c>
      <c r="BP794" s="1">
        <f t="shared" si="2435"/>
        <v>2.8870685383203565</v>
      </c>
      <c r="BQ794" s="1">
        <f t="shared" si="2435"/>
        <v>2.1882177959449871</v>
      </c>
      <c r="BR794" s="158">
        <f t="shared" si="2435"/>
        <v>1.4893670535696182</v>
      </c>
      <c r="BS794" s="158">
        <f t="shared" si="2435"/>
        <v>0.95149652590579126</v>
      </c>
      <c r="BT794" s="158">
        <f t="shared" si="2435"/>
        <v>0.46579092965391783</v>
      </c>
      <c r="BU794" s="158">
        <f t="shared" si="2435"/>
        <v>0.15243899970792196</v>
      </c>
      <c r="BV794" s="158">
        <f t="shared" ref="BV794:CF794" si="2436">BV758-SUM(BV762:BV791)+BU794</f>
        <v>-5.850875339774575E-14</v>
      </c>
      <c r="BW794" s="158">
        <f t="shared" si="2436"/>
        <v>-5.850875339774575E-14</v>
      </c>
      <c r="BX794" s="158">
        <f t="shared" si="2436"/>
        <v>-5.850875339774575E-14</v>
      </c>
      <c r="BY794" s="158">
        <f t="shared" si="2436"/>
        <v>-5.850875339774575E-14</v>
      </c>
      <c r="BZ794" s="158">
        <f t="shared" si="2436"/>
        <v>-5.850875339774575E-14</v>
      </c>
      <c r="CA794" s="158">
        <f t="shared" si="2436"/>
        <v>-5.850875339774575E-14</v>
      </c>
      <c r="CB794" s="158">
        <f t="shared" si="2436"/>
        <v>-5.850875339774575E-14</v>
      </c>
      <c r="CC794" s="158">
        <f t="shared" si="2436"/>
        <v>-5.850875339774575E-14</v>
      </c>
      <c r="CD794" s="158">
        <f t="shared" si="2436"/>
        <v>-5.850875339774575E-14</v>
      </c>
      <c r="CE794" s="158">
        <f t="shared" si="2436"/>
        <v>-5.850875339774575E-14</v>
      </c>
      <c r="CF794" s="158">
        <f t="shared" si="2436"/>
        <v>-5.850875339774575E-14</v>
      </c>
    </row>
    <row r="795" spans="1:84" ht="12.75" customHeight="1">
      <c r="D795" s="17" t="str">
        <f>"Total Closing RAB - "&amp;B745</f>
        <v>Total Closing RAB - Systems Buildings</v>
      </c>
      <c r="E795" s="160" t="s">
        <v>197</v>
      </c>
      <c r="I795" s="31"/>
      <c r="J795" s="158">
        <f t="shared" ref="J795:AO795" si="2437">J794+J755</f>
        <v>249.6818585011936</v>
      </c>
      <c r="K795" s="1">
        <f t="shared" si="2437"/>
        <v>248.33356057292133</v>
      </c>
      <c r="L795" s="1">
        <f t="shared" si="2437"/>
        <v>254.14442180687223</v>
      </c>
      <c r="M795" s="1">
        <f t="shared" si="2437"/>
        <v>259.09648521044511</v>
      </c>
      <c r="N795" s="1">
        <f t="shared" si="2437"/>
        <v>263.37919985197811</v>
      </c>
      <c r="O795" s="1">
        <f t="shared" si="2437"/>
        <v>258.36313551132446</v>
      </c>
      <c r="P795" s="1">
        <f t="shared" si="2437"/>
        <v>253.34707117067086</v>
      </c>
      <c r="Q795" s="1">
        <f t="shared" si="2437"/>
        <v>248.3310068300172</v>
      </c>
      <c r="R795" s="1">
        <f t="shared" si="2437"/>
        <v>243.31494248936355</v>
      </c>
      <c r="S795" s="1">
        <f t="shared" si="2437"/>
        <v>238.29887814870992</v>
      </c>
      <c r="T795" s="1">
        <f t="shared" si="2437"/>
        <v>233.28281380805629</v>
      </c>
      <c r="U795" s="1">
        <f t="shared" si="2437"/>
        <v>228.26674946740263</v>
      </c>
      <c r="V795" s="1">
        <f t="shared" si="2437"/>
        <v>223.25068512674898</v>
      </c>
      <c r="W795" s="1">
        <f t="shared" si="2437"/>
        <v>218.23462078609535</v>
      </c>
      <c r="X795" s="1">
        <f t="shared" si="2437"/>
        <v>213.21855644544172</v>
      </c>
      <c r="Y795" s="1">
        <f t="shared" si="2437"/>
        <v>208.20249210478806</v>
      </c>
      <c r="Z795" s="1">
        <f t="shared" si="2437"/>
        <v>203.18642776413441</v>
      </c>
      <c r="AA795" s="1">
        <f t="shared" si="2437"/>
        <v>198.17036342348078</v>
      </c>
      <c r="AB795" s="1">
        <f t="shared" si="2437"/>
        <v>193.15429908282715</v>
      </c>
      <c r="AC795" s="1">
        <f t="shared" si="2437"/>
        <v>188.13823474217349</v>
      </c>
      <c r="AD795" s="1">
        <f t="shared" si="2437"/>
        <v>183.12217040151984</v>
      </c>
      <c r="AE795" s="1">
        <f t="shared" si="2437"/>
        <v>178.10610606086621</v>
      </c>
      <c r="AF795" s="1">
        <f t="shared" si="2437"/>
        <v>173.09004172021258</v>
      </c>
      <c r="AG795" s="1">
        <f t="shared" si="2437"/>
        <v>168.07397737955893</v>
      </c>
      <c r="AH795" s="1">
        <f t="shared" si="2437"/>
        <v>163.05791303890527</v>
      </c>
      <c r="AI795" s="1">
        <f t="shared" si="2437"/>
        <v>158.04184869825164</v>
      </c>
      <c r="AJ795" s="1">
        <f t="shared" si="2437"/>
        <v>153.02578435759801</v>
      </c>
      <c r="AK795" s="1">
        <f t="shared" si="2437"/>
        <v>148.00972001694436</v>
      </c>
      <c r="AL795" s="1">
        <f t="shared" si="2437"/>
        <v>142.9936556762907</v>
      </c>
      <c r="AM795" s="1">
        <f t="shared" si="2437"/>
        <v>137.97759133563707</v>
      </c>
      <c r="AN795" s="1">
        <f t="shared" si="2437"/>
        <v>132.96152699498344</v>
      </c>
      <c r="AO795" s="1">
        <f t="shared" si="2437"/>
        <v>127.94546265432979</v>
      </c>
      <c r="AP795" s="1">
        <f t="shared" ref="AP795:BU795" si="2438">AP794+AP755</f>
        <v>122.92939831367615</v>
      </c>
      <c r="AQ795" s="1">
        <f t="shared" si="2438"/>
        <v>117.9133339730225</v>
      </c>
      <c r="AR795" s="1">
        <f t="shared" si="2438"/>
        <v>112.89726963236886</v>
      </c>
      <c r="AS795" s="1">
        <f t="shared" si="2438"/>
        <v>107.88120529171522</v>
      </c>
      <c r="AT795" s="1">
        <f t="shared" si="2438"/>
        <v>102.86514095106158</v>
      </c>
      <c r="AU795" s="1">
        <f t="shared" si="2438"/>
        <v>97.849076610407934</v>
      </c>
      <c r="AV795" s="1">
        <f t="shared" si="2438"/>
        <v>92.833012269754292</v>
      </c>
      <c r="AW795" s="1">
        <f t="shared" si="2438"/>
        <v>87.81694792910065</v>
      </c>
      <c r="AX795" s="1">
        <f t="shared" si="2438"/>
        <v>82.800883588447007</v>
      </c>
      <c r="AY795" s="1">
        <f t="shared" si="2438"/>
        <v>77.784819247793365</v>
      </c>
      <c r="AZ795" s="1">
        <f t="shared" si="2438"/>
        <v>72.768754907139709</v>
      </c>
      <c r="BA795" s="1">
        <f t="shared" si="2438"/>
        <v>67.752690566486052</v>
      </c>
      <c r="BB795" s="1">
        <f t="shared" si="2438"/>
        <v>62.73662622583241</v>
      </c>
      <c r="BC795" s="1">
        <f t="shared" si="2438"/>
        <v>57.720561885178761</v>
      </c>
      <c r="BD795" s="1">
        <f t="shared" si="2438"/>
        <v>52.704497544525111</v>
      </c>
      <c r="BE795" s="1">
        <f t="shared" si="2438"/>
        <v>47.688433203871462</v>
      </c>
      <c r="BF795" s="1">
        <f t="shared" si="2438"/>
        <v>42.672368863217812</v>
      </c>
      <c r="BG795" s="1">
        <f t="shared" si="2438"/>
        <v>37.65630452256417</v>
      </c>
      <c r="BH795" s="1">
        <f t="shared" si="2438"/>
        <v>32.640240181910521</v>
      </c>
      <c r="BI795" s="1">
        <f t="shared" si="2438"/>
        <v>27.624175841256875</v>
      </c>
      <c r="BJ795" s="1">
        <f t="shared" si="2438"/>
        <v>22.608111500603229</v>
      </c>
      <c r="BK795" s="1">
        <f t="shared" si="2438"/>
        <v>17.592047159949587</v>
      </c>
      <c r="BL795" s="1">
        <f t="shared" si="2438"/>
        <v>12.575982819295941</v>
      </c>
      <c r="BM795" s="1">
        <f t="shared" si="2438"/>
        <v>7.5599184786422944</v>
      </c>
      <c r="BN795" s="1">
        <f t="shared" si="2438"/>
        <v>4.284770023071097</v>
      </c>
      <c r="BO795" s="1">
        <f t="shared" si="2438"/>
        <v>3.5859192806957276</v>
      </c>
      <c r="BP795" s="1">
        <f t="shared" si="2438"/>
        <v>2.8870685383203583</v>
      </c>
      <c r="BQ795" s="1">
        <f t="shared" si="2438"/>
        <v>2.1882177959449889</v>
      </c>
      <c r="BR795" s="158">
        <f t="shared" si="2438"/>
        <v>1.48936705356962</v>
      </c>
      <c r="BS795" s="158">
        <f t="shared" si="2438"/>
        <v>0.95149652590579303</v>
      </c>
      <c r="BT795" s="158">
        <f t="shared" si="2438"/>
        <v>0.46579092965391961</v>
      </c>
      <c r="BU795" s="158">
        <f t="shared" si="2438"/>
        <v>0.15243899970792374</v>
      </c>
      <c r="BV795" s="158">
        <f t="shared" ref="BV795:CF795" si="2439">BV794+BV755</f>
        <v>-5.6732396558345499E-14</v>
      </c>
      <c r="BW795" s="158">
        <f t="shared" si="2439"/>
        <v>-5.6732396558345499E-14</v>
      </c>
      <c r="BX795" s="158">
        <f t="shared" si="2439"/>
        <v>-5.6732396558345499E-14</v>
      </c>
      <c r="BY795" s="158">
        <f t="shared" si="2439"/>
        <v>-5.6732396558345499E-14</v>
      </c>
      <c r="BZ795" s="158">
        <f t="shared" si="2439"/>
        <v>-5.6732396558345499E-14</v>
      </c>
      <c r="CA795" s="158">
        <f t="shared" si="2439"/>
        <v>-5.6732396558345499E-14</v>
      </c>
      <c r="CB795" s="158">
        <f t="shared" si="2439"/>
        <v>-5.6732396558345499E-14</v>
      </c>
      <c r="CC795" s="158">
        <f t="shared" si="2439"/>
        <v>-5.6732396558345499E-14</v>
      </c>
      <c r="CD795" s="158">
        <f t="shared" si="2439"/>
        <v>-5.6732396558345499E-14</v>
      </c>
      <c r="CE795" s="158">
        <f t="shared" si="2439"/>
        <v>-5.6732396558345499E-14</v>
      </c>
      <c r="CF795" s="158">
        <f t="shared" si="2439"/>
        <v>-5.6732396558345499E-14</v>
      </c>
    </row>
    <row r="797" spans="1:84" s="14" customFormat="1" ht="12.75" customHeight="1">
      <c r="A797"/>
      <c r="B797" s="16" t="str">
        <f>Inputs!C109</f>
        <v>Systems Easements</v>
      </c>
      <c r="C797" s="179"/>
      <c r="D797" s="19"/>
      <c r="E797" s="19"/>
      <c r="F797" s="15"/>
      <c r="G797" s="15"/>
      <c r="H797" s="15"/>
      <c r="I797" s="32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</row>
    <row r="798" spans="1:84" ht="12.75" customHeight="1">
      <c r="B798" s="6"/>
      <c r="C798" s="180" t="s">
        <v>1</v>
      </c>
      <c r="I798" s="1" t="str">
        <f>INDEX(Inputs!$E$94:$E$121, MATCH(B797, Inputs!$C$94:$C$121,0))</f>
        <v>n/a</v>
      </c>
    </row>
    <row r="799" spans="1:84" ht="12.75" customHeight="1">
      <c r="B799" s="6"/>
      <c r="C799" s="180" t="s">
        <v>2</v>
      </c>
      <c r="I799" s="1" t="str">
        <f>INDEX(Inputs!$F$94:$F$121, MATCH(B797, Inputs!$C$94:$C$121,0))</f>
        <v>n/a</v>
      </c>
    </row>
    <row r="800" spans="1:84" ht="12.75" customHeight="1">
      <c r="B800" s="6"/>
      <c r="C800" s="180"/>
      <c r="I800" s="31"/>
    </row>
    <row r="801" spans="1:2018" ht="12.75" customHeight="1">
      <c r="C801" s="169" t="s">
        <v>3</v>
      </c>
      <c r="I801" s="31"/>
    </row>
    <row r="802" spans="1:2018" s="158" customFormat="1" ht="12.75" customHeight="1">
      <c r="A802"/>
      <c r="C802" s="169"/>
      <c r="D802" s="102" t="s">
        <v>33</v>
      </c>
      <c r="E802" s="102" t="s">
        <v>197</v>
      </c>
      <c r="F802" s="101"/>
      <c r="G802" s="101"/>
      <c r="H802" s="101"/>
      <c r="I802" s="103"/>
      <c r="J802" s="109">
        <f>IF(OR($I798=0,I807=0,$I798="n/a"),0,SIGN($I807)*MIN(ABS($I807/$I798), ABS($I807-SUM($I802:I802))))</f>
        <v>0</v>
      </c>
      <c r="K802" s="109">
        <f>IF(OR($I798=0,J807=0,$I798="n/a"),0,SIGN($I807)*MIN(ABS($I807/$I798), ABS($I807-SUM($I802:J802))))</f>
        <v>0</v>
      </c>
      <c r="L802" s="109">
        <f>IF(OR($I798=0,K807=0,$I798="n/a"),0,SIGN($I807)*MIN(ABS($I807/$I798), ABS($I807-SUM($I802:K802))))</f>
        <v>0</v>
      </c>
      <c r="M802" s="109">
        <f>IF(OR($I798=0,L807=0,$I798="n/a"),0,SIGN($I807)*MIN(ABS($I807/$I798), ABS($I807-SUM($I802:L802))))</f>
        <v>0</v>
      </c>
      <c r="N802" s="109">
        <f>IF(OR($I798=0,M807=0,$I798="n/a"),0,SIGN($I807)*MIN(ABS($I807/$I798), ABS($I807-SUM($I802:M802))))</f>
        <v>0</v>
      </c>
      <c r="O802" s="109">
        <f>IF(OR($I798=0,N807=0,$I798="n/a"),0,SIGN($I807)*MIN(ABS($I807/$I798), ABS($I807-SUM($I802:N802))))</f>
        <v>0</v>
      </c>
      <c r="P802" s="109">
        <f>IF(OR($I798=0,O807=0,$I798="n/a"),0,SIGN($I807)*MIN(ABS($I807/$I798), ABS($I807-SUM($I802:O802))))</f>
        <v>0</v>
      </c>
      <c r="Q802" s="109">
        <f>IF(OR($I798=0,P807=0,$I798="n/a"),0,SIGN($I807)*MIN(ABS($I807/$I798), ABS($I807-SUM($I802:P802))))</f>
        <v>0</v>
      </c>
      <c r="R802" s="109">
        <f>IF(OR($I798=0,Q807=0,$I798="n/a"),0,SIGN($I807)*MIN(ABS($I807/$I798), ABS($I807-SUM($I802:Q802))))</f>
        <v>0</v>
      </c>
      <c r="S802" s="109">
        <f>IF(OR($I798=0,R807=0,$I798="n/a"),0,SIGN($I807)*MIN(ABS($I807/$I798), ABS($I807-SUM($I802:R802))))</f>
        <v>0</v>
      </c>
      <c r="T802" s="109">
        <f>IF(OR($I798=0,S807=0,$I798="n/a"),0,SIGN($I807)*MIN(ABS($I807/$I798), ABS($I807-SUM($I802:S802))))</f>
        <v>0</v>
      </c>
      <c r="U802" s="109">
        <f>IF(OR($I798=0,T807=0,$I798="n/a"),0,SIGN($I807)*MIN(ABS($I807/$I798), ABS($I807-SUM($I802:T802))))</f>
        <v>0</v>
      </c>
      <c r="V802" s="109">
        <f>IF(OR($I798=0,U807=0,$I798="n/a"),0,SIGN($I807)*MIN(ABS($I807/$I798), ABS($I807-SUM($I802:U802))))</f>
        <v>0</v>
      </c>
      <c r="W802" s="109">
        <f>IF(OR($I798=0,V807=0,$I798="n/a"),0,SIGN($I807)*MIN(ABS($I807/$I798), ABS($I807-SUM($I802:V802))))</f>
        <v>0</v>
      </c>
      <c r="X802" s="109">
        <f>IF(OR($I798=0,W807=0,$I798="n/a"),0,SIGN($I807)*MIN(ABS($I807/$I798), ABS($I807-SUM($I802:W802))))</f>
        <v>0</v>
      </c>
      <c r="Y802" s="109">
        <f>IF(OR($I798=0,X807=0,$I798="n/a"),0,SIGN($I807)*MIN(ABS($I807/$I798), ABS($I807-SUM($I802:X802))))</f>
        <v>0</v>
      </c>
      <c r="Z802" s="109">
        <f>IF(OR($I798=0,Y807=0,$I798="n/a"),0,SIGN($I807)*MIN(ABS($I807/$I798), ABS($I807-SUM($I802:Y802))))</f>
        <v>0</v>
      </c>
      <c r="AA802" s="109">
        <f>IF(OR($I798=0,Z807=0,$I798="n/a"),0,SIGN($I807)*MIN(ABS($I807/$I798), ABS($I807-SUM($I802:Z802))))</f>
        <v>0</v>
      </c>
      <c r="AB802" s="109">
        <f>IF(OR($I798=0,AA807=0,$I798="n/a"),0,SIGN($I807)*MIN(ABS($I807/$I798), ABS($I807-SUM($I802:AA802))))</f>
        <v>0</v>
      </c>
      <c r="AC802" s="109">
        <f>IF(OR($I798=0,AB807=0,$I798="n/a"),0,SIGN($I807)*MIN(ABS($I807/$I798), ABS($I807-SUM($I802:AB802))))</f>
        <v>0</v>
      </c>
      <c r="AD802" s="109">
        <f>IF(OR($I798=0,AC807=0,$I798="n/a"),0,SIGN($I807)*MIN(ABS($I807/$I798), ABS($I807-SUM($I802:AC802))))</f>
        <v>0</v>
      </c>
      <c r="AE802" s="109">
        <f>IF(OR($I798=0,AD807=0,$I798="n/a"),0,SIGN($I807)*MIN(ABS($I807/$I798), ABS($I807-SUM($I802:AD802))))</f>
        <v>0</v>
      </c>
      <c r="AF802" s="109">
        <f>IF(OR($I798=0,AE807=0,$I798="n/a"),0,SIGN($I807)*MIN(ABS($I807/$I798), ABS($I807-SUM($I802:AE802))))</f>
        <v>0</v>
      </c>
      <c r="AG802" s="109">
        <f>IF(OR($I798=0,AF807=0,$I798="n/a"),0,SIGN($I807)*MIN(ABS($I807/$I798), ABS($I807-SUM($I802:AF802))))</f>
        <v>0</v>
      </c>
      <c r="AH802" s="109">
        <f>IF(OR($I798=0,AG807=0,$I798="n/a"),0,SIGN($I807)*MIN(ABS($I807/$I798), ABS($I807-SUM($I802:AG802))))</f>
        <v>0</v>
      </c>
      <c r="AI802" s="109">
        <f>IF(OR($I798=0,AH807=0,$I798="n/a"),0,SIGN($I807)*MIN(ABS($I807/$I798), ABS($I807-SUM($I802:AH802))))</f>
        <v>0</v>
      </c>
      <c r="AJ802" s="109">
        <f>IF(OR($I798=0,AI807=0,$I798="n/a"),0,SIGN($I807)*MIN(ABS($I807/$I798), ABS($I807-SUM($I802:AI802))))</f>
        <v>0</v>
      </c>
      <c r="AK802" s="109">
        <f>IF(OR($I798=0,AJ807=0,$I798="n/a"),0,SIGN($I807)*MIN(ABS($I807/$I798), ABS($I807-SUM($I802:AJ802))))</f>
        <v>0</v>
      </c>
      <c r="AL802" s="109">
        <f>IF(OR($I798=0,AK807=0,$I798="n/a"),0,SIGN($I807)*MIN(ABS($I807/$I798), ABS($I807-SUM($I802:AK802))))</f>
        <v>0</v>
      </c>
      <c r="AM802" s="109">
        <f>IF(OR($I798=0,AL807=0,$I798="n/a"),0,SIGN($I807)*MIN(ABS($I807/$I798), ABS($I807-SUM($I802:AL802))))</f>
        <v>0</v>
      </c>
      <c r="AN802" s="109">
        <f>IF(OR($I798=0,AM807=0,$I798="n/a"),0,SIGN($I807)*MIN(ABS($I807/$I798), ABS($I807-SUM($I802:AM802))))</f>
        <v>0</v>
      </c>
      <c r="AO802" s="109">
        <f>IF(OR($I798=0,AN807=0,$I798="n/a"),0,SIGN($I807)*MIN(ABS($I807/$I798), ABS($I807-SUM($I802:AN802))))</f>
        <v>0</v>
      </c>
      <c r="AP802" s="109">
        <f>IF(OR($I798=0,AO807=0,$I798="n/a"),0,SIGN($I807)*MIN(ABS($I807/$I798), ABS($I807-SUM($I802:AO802))))</f>
        <v>0</v>
      </c>
      <c r="AQ802" s="109">
        <f>IF(OR($I798=0,AP807=0,$I798="n/a"),0,SIGN($I807)*MIN(ABS($I807/$I798), ABS($I807-SUM($I802:AP802))))</f>
        <v>0</v>
      </c>
      <c r="AR802" s="109">
        <f>IF(OR($I798=0,AQ807=0,$I798="n/a"),0,SIGN($I807)*MIN(ABS($I807/$I798), ABS($I807-SUM($I802:AQ802))))</f>
        <v>0</v>
      </c>
      <c r="AS802" s="109">
        <f>IF(OR($I798=0,AR807=0,$I798="n/a"),0,SIGN($I807)*MIN(ABS($I807/$I798), ABS($I807-SUM($I802:AR802))))</f>
        <v>0</v>
      </c>
      <c r="AT802" s="109">
        <f>IF(OR($I798=0,AS807=0,$I798="n/a"),0,SIGN($I807)*MIN(ABS($I807/$I798), ABS($I807-SUM($I802:AS802))))</f>
        <v>0</v>
      </c>
      <c r="AU802" s="109">
        <f>IF(OR($I798=0,AT807=0,$I798="n/a"),0,SIGN($I807)*MIN(ABS($I807/$I798), ABS($I807-SUM($I802:AT802))))</f>
        <v>0</v>
      </c>
      <c r="AV802" s="109">
        <f>IF(OR($I798=0,AU807=0,$I798="n/a"),0,SIGN($I807)*MIN(ABS($I807/$I798), ABS($I807-SUM($I802:AU802))))</f>
        <v>0</v>
      </c>
      <c r="AW802" s="109">
        <f>IF(OR($I798=0,AV807=0,$I798="n/a"),0,SIGN($I807)*MIN(ABS($I807/$I798), ABS($I807-SUM($I802:AV802))))</f>
        <v>0</v>
      </c>
      <c r="AX802" s="109">
        <f>IF(OR($I798=0,AW807=0,$I798="n/a"),0,SIGN($I807)*MIN(ABS($I807/$I798), ABS($I807-SUM($I802:AW802))))</f>
        <v>0</v>
      </c>
      <c r="AY802" s="109">
        <f>IF(OR($I798=0,AX807=0,$I798="n/a"),0,SIGN($I807)*MIN(ABS($I807/$I798), ABS($I807-SUM($I802:AX802))))</f>
        <v>0</v>
      </c>
      <c r="AZ802" s="109">
        <f>IF(OR($I798=0,AY807=0,$I798="n/a"),0,SIGN($I807)*MIN(ABS($I807/$I798), ABS($I807-SUM($I802:AY802))))</f>
        <v>0</v>
      </c>
      <c r="BA802" s="109">
        <f>IF(OR($I798=0,AZ807=0,$I798="n/a"),0,SIGN($I807)*MIN(ABS($I807/$I798), ABS($I807-SUM($I802:AZ802))))</f>
        <v>0</v>
      </c>
      <c r="BB802" s="109">
        <f>IF(OR($I798=0,BA807=0,$I798="n/a"),0,SIGN($I807)*MIN(ABS($I807/$I798), ABS($I807-SUM($I802:BA802))))</f>
        <v>0</v>
      </c>
      <c r="BC802" s="109">
        <f>IF(OR($I798=0,BB807=0,$I798="n/a"),0,SIGN($I807)*MIN(ABS($I807/$I798), ABS($I807-SUM($I802:BB802))))</f>
        <v>0</v>
      </c>
      <c r="BD802" s="109">
        <f>IF(OR($I798=0,BC807=0,$I798="n/a"),0,SIGN($I807)*MIN(ABS($I807/$I798), ABS($I807-SUM($I802:BC802))))</f>
        <v>0</v>
      </c>
      <c r="BE802" s="109">
        <f>IF(OR($I798=0,BD807=0,$I798="n/a"),0,SIGN($I807)*MIN(ABS($I807/$I798), ABS($I807-SUM($I802:BD802))))</f>
        <v>0</v>
      </c>
      <c r="BF802" s="109">
        <f>IF(OR($I798=0,BE807=0,$I798="n/a"),0,SIGN($I807)*MIN(ABS($I807/$I798), ABS($I807-SUM($I802:BE802))))</f>
        <v>0</v>
      </c>
      <c r="BG802" s="109">
        <f>IF(OR($I798=0,BF807=0,$I798="n/a"),0,SIGN($I807)*MIN(ABS($I807/$I798), ABS($I807-SUM($I802:BF802))))</f>
        <v>0</v>
      </c>
      <c r="BH802" s="109">
        <f>IF(OR($I798=0,BG807=0,$I798="n/a"),0,SIGN($I807)*MIN(ABS($I807/$I798), ABS($I807-SUM($I802:BG802))))</f>
        <v>0</v>
      </c>
      <c r="BI802" s="109">
        <f>IF(OR($I798=0,BH807=0,$I798="n/a"),0,SIGN($I807)*MIN(ABS($I807/$I798), ABS($I807-SUM($I802:BH802))))</f>
        <v>0</v>
      </c>
      <c r="BJ802" s="109">
        <f>IF(OR($I798=0,BI807=0,$I798="n/a"),0,SIGN($I807)*MIN(ABS($I807/$I798), ABS($I807-SUM($I802:BI802))))</f>
        <v>0</v>
      </c>
      <c r="BK802" s="109">
        <f>IF(OR($I798=0,BJ807=0,$I798="n/a"),0,SIGN($I807)*MIN(ABS($I807/$I798), ABS($I807-SUM($I802:BJ802))))</f>
        <v>0</v>
      </c>
      <c r="BL802" s="109">
        <f>IF(OR($I798=0,BK807=0,$I798="n/a"),0,SIGN($I807)*MIN(ABS($I807/$I798), ABS($I807-SUM($I802:BK802))))</f>
        <v>0</v>
      </c>
      <c r="BM802" s="109">
        <f>IF(OR($I798=0,BL807=0,$I798="n/a"),0,SIGN($I807)*MIN(ABS($I807/$I798), ABS($I807-SUM($I802:BL802))))</f>
        <v>0</v>
      </c>
      <c r="BN802" s="109">
        <f>IF(OR($I798=0,BM807=0,$I798="n/a"),0,SIGN($I807)*MIN(ABS($I807/$I798), ABS($I807-SUM($I802:BM802))))</f>
        <v>0</v>
      </c>
      <c r="BO802" s="109">
        <f>IF(OR($I798=0,BN807=0,$I798="n/a"),0,SIGN($I807)*MIN(ABS($I807/$I798), ABS($I807-SUM($I802:BN802))))</f>
        <v>0</v>
      </c>
      <c r="BP802" s="109">
        <f>IF(OR($I798=0,BO807=0,$I798="n/a"),0,SIGN($I807)*MIN(ABS($I807/$I798), ABS($I807-SUM($I802:BO802))))</f>
        <v>0</v>
      </c>
      <c r="BQ802" s="109">
        <f>IF(OR($I798=0,BP807=0,$I798="n/a"),0,SIGN($I807)*MIN(ABS($I807/$I798), ABS($I807-SUM($I802:BP802))))</f>
        <v>0</v>
      </c>
      <c r="BR802" s="109">
        <f>IF(OR($I798=0,BQ807=0,$I798="n/a"),0,SIGN($I807)*MIN(ABS($I807/$I798), ABS($I807-SUM($I802:BQ802))))</f>
        <v>0</v>
      </c>
      <c r="BS802" s="109">
        <f>IF(OR($I798=0,BR807=0,$I798="n/a"),0,SIGN($I807)*MIN(ABS($I807/$I798), ABS($I807-SUM($I802:BR802))))</f>
        <v>0</v>
      </c>
      <c r="BT802" s="109">
        <f>IF(OR($I798=0,BS807=0,$I798="n/a"),0,SIGN($I807)*MIN(ABS($I807/$I798), ABS($I807-SUM($I802:BS802))))</f>
        <v>0</v>
      </c>
      <c r="BU802" s="109">
        <f>IF(OR($I798=0,BT807=0,$I798="n/a"),0,SIGN($I807)*MIN(ABS($I807/$I798), ABS($I807-SUM($I802:BT802))))</f>
        <v>0</v>
      </c>
      <c r="BV802" s="109">
        <f>IF(OR($I798=0,BU807=0,$I798="n/a"),0,SIGN($I807)*MIN(ABS($I807/$I798), ABS($I807-SUM($I802:BU802))))</f>
        <v>0</v>
      </c>
      <c r="BW802" s="109">
        <f>IF(OR($I798=0,BV807=0,$I798="n/a"),0,SIGN($I807)*MIN(ABS($I807/$I798), ABS($I807-SUM($I802:BV802))))</f>
        <v>0</v>
      </c>
      <c r="BX802" s="109">
        <f>IF(OR($I798=0,BW807=0,$I798="n/a"),0,SIGN($I807)*MIN(ABS($I807/$I798), ABS($I807-SUM($I802:BW802))))</f>
        <v>0</v>
      </c>
      <c r="BY802" s="109">
        <f>IF(OR($I798=0,BX807=0,$I798="n/a"),0,SIGN($I807)*MIN(ABS($I807/$I798), ABS($I807-SUM($I802:BX802))))</f>
        <v>0</v>
      </c>
      <c r="BZ802" s="109">
        <f>IF(OR($I798=0,BY807=0,$I798="n/a"),0,SIGN($I807)*MIN(ABS($I807/$I798), ABS($I807-SUM($I802:BY802))))</f>
        <v>0</v>
      </c>
      <c r="CA802" s="109">
        <f>IF(OR($I798=0,BZ807=0,$I798="n/a"),0,SIGN($I807)*MIN(ABS($I807/$I798), ABS($I807-SUM($I802:BZ802))))</f>
        <v>0</v>
      </c>
      <c r="CB802" s="109">
        <f>IF(OR($I798=0,CA807=0,$I798="n/a"),0,SIGN($I807)*MIN(ABS($I807/$I798), ABS($I807-SUM($I802:CA802))))</f>
        <v>0</v>
      </c>
      <c r="CC802" s="109">
        <f>IF(OR($I798=0,CB807=0,$I798="n/a"),0,SIGN($I807)*MIN(ABS($I807/$I798), ABS($I807-SUM($I802:CB802))))</f>
        <v>0</v>
      </c>
      <c r="CD802" s="109">
        <f>IF(OR($I798=0,CC807=0,$I798="n/a"),0,SIGN($I807)*MIN(ABS($I807/$I798), ABS($I807-SUM($I802:CC802))))</f>
        <v>0</v>
      </c>
      <c r="CE802" s="109">
        <f>IF(OR($I798=0,CD807=0,$I798="n/a"),0,SIGN($I807)*MIN(ABS($I807/$I798), ABS($I807-SUM($I802:CD802))))</f>
        <v>0</v>
      </c>
      <c r="CF802" s="109">
        <f>IF(OR($I798=0,CE807=0,$I798="n/a"),0,SIGN($I807)*MIN(ABS($I807/$I798), ABS($I807-SUM($I802:CE802))))</f>
        <v>0</v>
      </c>
    </row>
    <row r="803" spans="1:2018" s="158" customFormat="1" ht="12.75" customHeight="1">
      <c r="D803" s="102" t="s">
        <v>156</v>
      </c>
      <c r="E803" s="101" t="s">
        <v>197</v>
      </c>
      <c r="F803" s="101"/>
      <c r="G803" s="101"/>
      <c r="H803" s="101"/>
      <c r="I803" s="103"/>
      <c r="J803" s="268"/>
      <c r="K803" s="268"/>
      <c r="L803" s="268"/>
      <c r="M803" s="268"/>
      <c r="N803" s="268"/>
      <c r="O803" s="109">
        <f>IFERROR(IF(OR($I798=0,N807=0),0,IF($N806&gt;0,(MIN($N806/IF($I798&lt;=5,1,($I798-5)),$N806-SUM($N803:N803))), (MAX($N806/IF($I798&lt;=5,1,($I798-5)),$N806-SUM($N803:N803))))),0)</f>
        <v>0</v>
      </c>
      <c r="P803" s="109">
        <f>IFERROR(IF(OR($I798=0,O807=0),0,IF($N806&gt;0,(MIN($N806/IF($I798&lt;=5,1,($I798-5)),$N806-SUM($N803:O803))), (MAX($N806/IF($I798&lt;=5,1,($I798-5)),$N806-SUM($N803:O803))))),0)</f>
        <v>0</v>
      </c>
      <c r="Q803" s="109">
        <f>IFERROR(IF(OR($I798=0,P807=0),0,IF($N806&gt;0,(MIN($N806/IF($I798&lt;=5,1,($I798-5)),$N806-SUM($N803:P803))), (MAX($N806/IF($I798&lt;=5,1,($I798-5)),$N806-SUM($N803:P803))))),0)</f>
        <v>0</v>
      </c>
      <c r="R803" s="109">
        <f>IFERROR(IF(OR($I798=0,Q807=0),0,IF($N806&gt;0,(MIN($N806/IF($I798&lt;=5,1,($I798-5)),$N806-SUM($N803:Q803))), (MAX($N806/IF($I798&lt;=5,1,($I798-5)),$N806-SUM($N803:Q803))))),0)</f>
        <v>0</v>
      </c>
      <c r="S803" s="109">
        <f>IFERROR(IF(OR($I798=0,R807=0),0,IF($N806&gt;0,(MIN($N806/IF($I798&lt;=5,1,($I798-5)),$N806-SUM($N803:R803))), (MAX($N806/IF($I798&lt;=5,1,($I798-5)),$N806-SUM($N803:R803))))),0)</f>
        <v>0</v>
      </c>
      <c r="T803" s="109">
        <f>IFERROR(IF(OR($I798=0,S807=0),0,IF($N806&gt;0,(MIN($N806/IF($I798&lt;=5,1,($I798-5)),$N806-SUM($N803:S803))), (MAX($N806/IF($I798&lt;=5,1,($I798-5)),$N806-SUM($N803:S803))))),0)</f>
        <v>0</v>
      </c>
      <c r="U803" s="109">
        <f>IFERROR(IF(OR($I798=0,T807=0),0,IF($N806&gt;0,(MIN($N806/IF($I798&lt;=5,1,($I798-5)),$N806-SUM($N803:T803))), (MAX($N806/IF($I798&lt;=5,1,($I798-5)),$N806-SUM($N803:T803))))),0)</f>
        <v>0</v>
      </c>
      <c r="V803" s="109">
        <f>IFERROR(IF(OR($I798=0,U807=0),0,IF($N806&gt;0,(MIN($N806/IF($I798&lt;=5,1,($I798-5)),$N806-SUM($N803:U803))), (MAX($N806/IF($I798&lt;=5,1,($I798-5)),$N806-SUM($N803:U803))))),0)</f>
        <v>0</v>
      </c>
      <c r="W803" s="109">
        <f>IFERROR(IF(OR($I798=0,V807=0),0,IF($N806&gt;0,(MIN($N806/IF($I798&lt;=5,1,($I798-5)),$N806-SUM($N803:V803))), (MAX($N806/IF($I798&lt;=5,1,($I798-5)),$N806-SUM($N803:V803))))),0)</f>
        <v>0</v>
      </c>
      <c r="X803" s="109">
        <f>IFERROR(IF(OR($I798=0,W807=0),0,IF($N806&gt;0,(MIN($N806/IF($I798&lt;=5,1,($I798-5)),$N806-SUM($N803:W803))), (MAX($N806/IF($I798&lt;=5,1,($I798-5)),$N806-SUM($N803:W803))))),0)</f>
        <v>0</v>
      </c>
      <c r="Y803" s="109">
        <f>IFERROR(IF(OR($I798=0,X807=0),0,IF($N806&gt;0,(MIN($N806/IF($I798&lt;=5,1,($I798-5)),$N806-SUM($N803:X803))), (MAX($N806/IF($I798&lt;=5,1,($I798-5)),$N806-SUM($N803:X803))))),0)</f>
        <v>0</v>
      </c>
      <c r="Z803" s="109">
        <f>IFERROR(IF(OR($I798=0,Y807=0),0,IF($N806&gt;0,(MIN($N806/IF($I798&lt;=5,1,($I798-5)),$N806-SUM($N803:Y803))), (MAX($N806/IF($I798&lt;=5,1,($I798-5)),$N806-SUM($N803:Y803))))),0)</f>
        <v>0</v>
      </c>
      <c r="AA803" s="109">
        <f>IFERROR(IF(OR($I798=0,Z807=0),0,IF($N806&gt;0,(MIN($N806/IF($I798&lt;=5,1,($I798-5)),$N806-SUM($N803:Z803))), (MAX($N806/IF($I798&lt;=5,1,($I798-5)),$N806-SUM($N803:Z803))))),0)</f>
        <v>0</v>
      </c>
      <c r="AB803" s="109">
        <f>IFERROR(IF(OR($I798=0,AA807=0),0,IF($N806&gt;0,(MIN($N806/IF($I798&lt;=5,1,($I798-5)),$N806-SUM($N803:AA803))), (MAX($N806/IF($I798&lt;=5,1,($I798-5)),$N806-SUM($N803:AA803))))),0)</f>
        <v>0</v>
      </c>
      <c r="AC803" s="109">
        <f>IFERROR(IF(OR($I798=0,AB807=0),0,IF($N806&gt;0,(MIN($N806/IF($I798&lt;=5,1,($I798-5)),$N806-SUM($N803:AB803))), (MAX($N806/IF($I798&lt;=5,1,($I798-5)),$N806-SUM($N803:AB803))))),0)</f>
        <v>0</v>
      </c>
      <c r="AD803" s="109">
        <f>IFERROR(IF(OR($I798=0,AC807=0),0,IF($N806&gt;0,(MIN($N806/IF($I798&lt;=5,1,($I798-5)),$N806-SUM($N803:AC803))), (MAX($N806/IF($I798&lt;=5,1,($I798-5)),$N806-SUM($N803:AC803))))),0)</f>
        <v>0</v>
      </c>
      <c r="AE803" s="109">
        <f>IFERROR(IF(OR($I798=0,AD807=0),0,IF($N806&gt;0,(MIN($N806/IF($I798&lt;=5,1,($I798-5)),$N806-SUM($N803:AD803))), (MAX($N806/IF($I798&lt;=5,1,($I798-5)),$N806-SUM($N803:AD803))))),0)</f>
        <v>0</v>
      </c>
      <c r="AF803" s="109">
        <f>IFERROR(IF(OR($I798=0,AE807=0),0,IF($N806&gt;0,(MIN($N806/IF($I798&lt;=5,1,($I798-5)),$N806-SUM($N803:AE803))), (MAX($N806/IF($I798&lt;=5,1,($I798-5)),$N806-SUM($N803:AE803))))),0)</f>
        <v>0</v>
      </c>
      <c r="AG803" s="109">
        <f>IFERROR(IF(OR($I798=0,AF807=0),0,IF($N806&gt;0,(MIN($N806/IF($I798&lt;=5,1,($I798-5)),$N806-SUM($N803:AF803))), (MAX($N806/IF($I798&lt;=5,1,($I798-5)),$N806-SUM($N803:AF803))))),0)</f>
        <v>0</v>
      </c>
      <c r="AH803" s="109">
        <f>IFERROR(IF(OR($I798=0,AG807=0),0,IF($N806&gt;0,(MIN($N806/IF($I798&lt;=5,1,($I798-5)),$N806-SUM($N803:AG803))), (MAX($N806/IF($I798&lt;=5,1,($I798-5)),$N806-SUM($N803:AG803))))),0)</f>
        <v>0</v>
      </c>
      <c r="AI803" s="109">
        <f>IFERROR(IF(OR($I798=0,AH807=0),0,IF($N806&gt;0,(MIN($N806/IF($I798&lt;=5,1,($I798-5)),$N806-SUM($N803:AH803))), (MAX($N806/IF($I798&lt;=5,1,($I798-5)),$N806-SUM($N803:AH803))))),0)</f>
        <v>0</v>
      </c>
      <c r="AJ803" s="109">
        <f>IFERROR(IF(OR($I798=0,AI807=0),0,IF($N806&gt;0,(MIN($N806/IF($I798&lt;=5,1,($I798-5)),$N806-SUM($N803:AI803))), (MAX($N806/IF($I798&lt;=5,1,($I798-5)),$N806-SUM($N803:AI803))))),0)</f>
        <v>0</v>
      </c>
      <c r="AK803" s="109">
        <f>IFERROR(IF(OR($I798=0,AJ807=0),0,IF($N806&gt;0,(MIN($N806/IF($I798&lt;=5,1,($I798-5)),$N806-SUM($N803:AJ803))), (MAX($N806/IF($I798&lt;=5,1,($I798-5)),$N806-SUM($N803:AJ803))))),0)</f>
        <v>0</v>
      </c>
      <c r="AL803" s="109">
        <f>IFERROR(IF(OR($I798=0,AK807=0),0,IF($N806&gt;0,(MIN($N806/IF($I798&lt;=5,1,($I798-5)),$N806-SUM($N803:AK803))), (MAX($N806/IF($I798&lt;=5,1,($I798-5)),$N806-SUM($N803:AK803))))),0)</f>
        <v>0</v>
      </c>
      <c r="AM803" s="109">
        <f>IFERROR(IF(OR($I798=0,AL807=0),0,IF($N806&gt;0,(MIN($N806/IF($I798&lt;=5,1,($I798-5)),$N806-SUM($N803:AL803))), (MAX($N806/IF($I798&lt;=5,1,($I798-5)),$N806-SUM($N803:AL803))))),0)</f>
        <v>0</v>
      </c>
      <c r="AN803" s="109">
        <f>IFERROR(IF(OR($I798=0,AM807=0),0,IF($N806&gt;0,(MIN($N806/IF($I798&lt;=5,1,($I798-5)),$N806-SUM($N803:AM803))), (MAX($N806/IF($I798&lt;=5,1,($I798-5)),$N806-SUM($N803:AM803))))),0)</f>
        <v>0</v>
      </c>
      <c r="AO803" s="109">
        <f>IFERROR(IF(OR($I798=0,AN807=0),0,IF($N806&gt;0,(MIN($N806/IF($I798&lt;=5,1,($I798-5)),$N806-SUM($N803:AN803))), (MAX($N806/IF($I798&lt;=5,1,($I798-5)),$N806-SUM($N803:AN803))))),0)</f>
        <v>0</v>
      </c>
      <c r="AP803" s="109">
        <f>IFERROR(IF(OR($I798=0,AO807=0),0,IF($N806&gt;0,(MIN($N806/IF($I798&lt;=5,1,($I798-5)),$N806-SUM($N803:AO803))), (MAX($N806/IF($I798&lt;=5,1,($I798-5)),$N806-SUM($N803:AO803))))),0)</f>
        <v>0</v>
      </c>
      <c r="AQ803" s="109">
        <f>IFERROR(IF(OR($I798=0,AP807=0),0,IF($N806&gt;0,(MIN($N806/IF($I798&lt;=5,1,($I798-5)),$N806-SUM($N803:AP803))), (MAX($N806/IF($I798&lt;=5,1,($I798-5)),$N806-SUM($N803:AP803))))),0)</f>
        <v>0</v>
      </c>
      <c r="AR803" s="109">
        <f>IFERROR(IF(OR($I798=0,AQ807=0),0,IF($N806&gt;0,(MIN($N806/IF($I798&lt;=5,1,($I798-5)),$N806-SUM($N803:AQ803))), (MAX($N806/IF($I798&lt;=5,1,($I798-5)),$N806-SUM($N803:AQ803))))),0)</f>
        <v>0</v>
      </c>
      <c r="AS803" s="109">
        <f>IFERROR(IF(OR($I798=0,AR807=0),0,IF($N806&gt;0,(MIN($N806/IF($I798&lt;=5,1,($I798-5)),$N806-SUM($N803:AR803))), (MAX($N806/IF($I798&lt;=5,1,($I798-5)),$N806-SUM($N803:AR803))))),0)</f>
        <v>0</v>
      </c>
      <c r="AT803" s="109">
        <f>IFERROR(IF(OR($I798=0,AS807=0),0,IF($N806&gt;0,(MIN($N806/IF($I798&lt;=5,1,($I798-5)),$N806-SUM($N803:AS803))), (MAX($N806/IF($I798&lt;=5,1,($I798-5)),$N806-SUM($N803:AS803))))),0)</f>
        <v>0</v>
      </c>
      <c r="AU803" s="109">
        <f>IFERROR(IF(OR($I798=0,AT807=0),0,IF($N806&gt;0,(MIN($N806/IF($I798&lt;=5,1,($I798-5)),$N806-SUM($N803:AT803))), (MAX($N806/IF($I798&lt;=5,1,($I798-5)),$N806-SUM($N803:AT803))))),0)</f>
        <v>0</v>
      </c>
      <c r="AV803" s="109">
        <f>IFERROR(IF(OR($I798=0,AU807=0),0,IF($N806&gt;0,(MIN($N806/IF($I798&lt;=5,1,($I798-5)),$N806-SUM($N803:AU803))), (MAX($N806/IF($I798&lt;=5,1,($I798-5)),$N806-SUM($N803:AU803))))),0)</f>
        <v>0</v>
      </c>
      <c r="AW803" s="109">
        <f>IFERROR(IF(OR($I798=0,AV807=0),0,IF($N806&gt;0,(MIN($N806/IF($I798&lt;=5,1,($I798-5)),$N806-SUM($N803:AV803))), (MAX($N806/IF($I798&lt;=5,1,($I798-5)),$N806-SUM($N803:AV803))))),0)</f>
        <v>0</v>
      </c>
      <c r="AX803" s="109">
        <f>IFERROR(IF(OR($I798=0,AW807=0),0,IF($N806&gt;0,(MIN($N806/IF($I798&lt;=5,1,($I798-5)),$N806-SUM($N803:AW803))), (MAX($N806/IF($I798&lt;=5,1,($I798-5)),$N806-SUM($N803:AW803))))),0)</f>
        <v>0</v>
      </c>
      <c r="AY803" s="109">
        <f>IFERROR(IF(OR($I798=0,AX807=0),0,IF($N806&gt;0,(MIN($N806/IF($I798&lt;=5,1,($I798-5)),$N806-SUM($N803:AX803))), (MAX($N806/IF($I798&lt;=5,1,($I798-5)),$N806-SUM($N803:AX803))))),0)</f>
        <v>0</v>
      </c>
      <c r="AZ803" s="109">
        <f>IFERROR(IF(OR($I798=0,AY807=0),0,IF($N806&gt;0,(MIN($N806/IF($I798&lt;=5,1,($I798-5)),$N806-SUM($N803:AY803))), (MAX($N806/IF($I798&lt;=5,1,($I798-5)),$N806-SUM($N803:AY803))))),0)</f>
        <v>0</v>
      </c>
      <c r="BA803" s="109">
        <f>IFERROR(IF(OR($I798=0,AZ807=0),0,IF($N806&gt;0,(MIN($N806/IF($I798&lt;=5,1,($I798-5)),$N806-SUM($N803:AZ803))), (MAX($N806/IF($I798&lt;=5,1,($I798-5)),$N806-SUM($N803:AZ803))))),0)</f>
        <v>0</v>
      </c>
      <c r="BB803" s="109">
        <f>IFERROR(IF(OR($I798=0,BA807=0),0,IF($N806&gt;0,(MIN($N806/IF($I798&lt;=5,1,($I798-5)),$N806-SUM($N803:BA803))), (MAX($N806/IF($I798&lt;=5,1,($I798-5)),$N806-SUM($N803:BA803))))),0)</f>
        <v>0</v>
      </c>
      <c r="BC803" s="109">
        <f>IFERROR(IF(OR($I798=0,BB807=0),0,IF($N806&gt;0,(MIN($N806/IF($I798&lt;=5,1,($I798-5)),$N806-SUM($N803:BB803))), (MAX($N806/IF($I798&lt;=5,1,($I798-5)),$N806-SUM($N803:BB803))))),0)</f>
        <v>0</v>
      </c>
      <c r="BD803" s="109">
        <f>IFERROR(IF(OR($I798=0,BC807=0),0,IF($N806&gt;0,(MIN($N806/IF($I798&lt;=5,1,($I798-5)),$N806-SUM($N803:BC803))), (MAX($N806/IF($I798&lt;=5,1,($I798-5)),$N806-SUM($N803:BC803))))),0)</f>
        <v>0</v>
      </c>
      <c r="BE803" s="109">
        <f>IFERROR(IF(OR($I798=0,BD807=0),0,IF($N806&gt;0,(MIN($N806/IF($I798&lt;=5,1,($I798-5)),$N806-SUM($N803:BD803))), (MAX($N806/IF($I798&lt;=5,1,($I798-5)),$N806-SUM($N803:BD803))))),0)</f>
        <v>0</v>
      </c>
      <c r="BF803" s="109">
        <f>IFERROR(IF(OR($I798=0,BE807=0),0,IF($N806&gt;0,(MIN($N806/IF($I798&lt;=5,1,($I798-5)),$N806-SUM($N803:BE803))), (MAX($N806/IF($I798&lt;=5,1,($I798-5)),$N806-SUM($N803:BE803))))),0)</f>
        <v>0</v>
      </c>
      <c r="BG803" s="109">
        <f>IFERROR(IF(OR($I798=0,BF807=0),0,IF($N806&gt;0,(MIN($N806/IF($I798&lt;=5,1,($I798-5)),$N806-SUM($N803:BF803))), (MAX($N806/IF($I798&lt;=5,1,($I798-5)),$N806-SUM($N803:BF803))))),0)</f>
        <v>0</v>
      </c>
      <c r="BH803" s="109">
        <f>IFERROR(IF(OR($I798=0,BG807=0),0,IF($N806&gt;0,(MIN($N806/IF($I798&lt;=5,1,($I798-5)),$N806-SUM($N803:BG803))), (MAX($N806/IF($I798&lt;=5,1,($I798-5)),$N806-SUM($N803:BG803))))),0)</f>
        <v>0</v>
      </c>
      <c r="BI803" s="109">
        <f>IFERROR(IF(OR($I798=0,BH807=0),0,IF($N806&gt;0,(MIN($N806/IF($I798&lt;=5,1,($I798-5)),$N806-SUM($N803:BH803))), (MAX($N806/IF($I798&lt;=5,1,($I798-5)),$N806-SUM($N803:BH803))))),0)</f>
        <v>0</v>
      </c>
      <c r="BJ803" s="109">
        <f>IFERROR(IF(OR($I798=0,BI807=0),0,IF($N806&gt;0,(MIN($N806/IF($I798&lt;=5,1,($I798-5)),$N806-SUM($N803:BI803))), (MAX($N806/IF($I798&lt;=5,1,($I798-5)),$N806-SUM($N803:BI803))))),0)</f>
        <v>0</v>
      </c>
      <c r="BK803" s="109">
        <f>IFERROR(IF(OR($I798=0,BJ807=0),0,IF($N806&gt;0,(MIN($N806/IF($I798&lt;=5,1,($I798-5)),$N806-SUM($N803:BJ803))), (MAX($N806/IF($I798&lt;=5,1,($I798-5)),$N806-SUM($N803:BJ803))))),0)</f>
        <v>0</v>
      </c>
      <c r="BL803" s="109">
        <f>IFERROR(IF(OR($I798=0,BK807=0),0,IF($N806&gt;0,(MIN($N806/IF($I798&lt;=5,1,($I798-5)),$N806-SUM($N803:BK803))), (MAX($N806/IF($I798&lt;=5,1,($I798-5)),$N806-SUM($N803:BK803))))),0)</f>
        <v>0</v>
      </c>
      <c r="BM803" s="109">
        <f>IFERROR(IF(OR($I798=0,BL807=0),0,IF($N806&gt;0,(MIN($N806/IF($I798&lt;=5,1,($I798-5)),$N806-SUM($N803:BL803))), (MAX($N806/IF($I798&lt;=5,1,($I798-5)),$N806-SUM($N803:BL803))))),0)</f>
        <v>0</v>
      </c>
      <c r="BN803" s="109">
        <f>IFERROR(IF(OR($I798=0,BM807=0),0,IF($N806&gt;0,(MIN($N806/IF($I798&lt;=5,1,($I798-5)),$N806-SUM($N803:BM803))), (MAX($N806/IF($I798&lt;=5,1,($I798-5)),$N806-SUM($N803:BM803))))),0)</f>
        <v>0</v>
      </c>
      <c r="BO803" s="109">
        <f>IFERROR(IF(OR($I798=0,BN807=0),0,IF($N806&gt;0,(MIN($N806/IF($I798&lt;=5,1,($I798-5)),$N806-SUM($N803:BN803))), (MAX($N806/IF($I798&lt;=5,1,($I798-5)),$N806-SUM($N803:BN803))))),0)</f>
        <v>0</v>
      </c>
      <c r="BP803" s="109">
        <f>IFERROR(IF(OR($I798=0,BO807=0),0,IF($N806&gt;0,(MIN($N806/IF($I798&lt;=5,1,($I798-5)),$N806-SUM($N803:BO803))), (MAX($N806/IF($I798&lt;=5,1,($I798-5)),$N806-SUM($N803:BO803))))),0)</f>
        <v>0</v>
      </c>
      <c r="BQ803" s="109">
        <f>IFERROR(IF(OR($I798=0,BP807=0),0,IF($N806&gt;0,(MIN($N806/IF($I798&lt;=5,1,($I798-5)),$N806-SUM($N803:BP803))), (MAX($N806/IF($I798&lt;=5,1,($I798-5)),$N806-SUM($N803:BP803))))),0)</f>
        <v>0</v>
      </c>
      <c r="BR803" s="109">
        <f>IFERROR(IF(OR($I798=0,BQ807=0),0,IF($N806&gt;0,(MIN($N806/IF($I798&lt;=5,1,($I798-5)),$N806-SUM($N803:BQ803))), (MAX($N806/IF($I798&lt;=5,1,($I798-5)),$N806-SUM($N803:BQ803))))),0)</f>
        <v>0</v>
      </c>
      <c r="BS803" s="109">
        <f>IFERROR(IF(OR($I798=0,BR807=0),0,IF($N806&gt;0,(MIN($N806/IF($I798&lt;=5,1,($I798-5)),$N806-SUM($N803:BR803))), (MAX($N806/IF($I798&lt;=5,1,($I798-5)),$N806-SUM($N803:BR803))))),0)</f>
        <v>0</v>
      </c>
      <c r="BT803" s="109">
        <f>IFERROR(IF(OR($I798=0,BS807=0),0,IF($N806&gt;0,(MIN($N806/IF($I798&lt;=5,1,($I798-5)),$N806-SUM($N803:BS803))), (MAX($N806/IF($I798&lt;=5,1,($I798-5)),$N806-SUM($N803:BS803))))),0)</f>
        <v>0</v>
      </c>
      <c r="BU803" s="109">
        <f>IFERROR(IF(OR($I798=0,BT807=0),0,IF($N806&gt;0,(MIN($N806/IF($I798&lt;=5,1,($I798-5)),$N806-SUM($N803:BT803))), (MAX($N806/IF($I798&lt;=5,1,($I798-5)),$N806-SUM($N803:BT803))))),0)</f>
        <v>0</v>
      </c>
      <c r="BV803" s="109">
        <f>IFERROR(IF(OR($I798=0,BU807=0),0,IF($N806&gt;0,(MIN($N806/IF($I798&lt;=5,1,($I798-5)),$N806-SUM($N803:BU803))), (MAX($N806/IF($I798&lt;=5,1,($I798-5)),$N806-SUM($N803:BU803))))),0)</f>
        <v>0</v>
      </c>
      <c r="BW803" s="109">
        <f>IFERROR(IF(OR($I798=0,BV807=0),0,IF($N806&gt;0,(MIN($N806/IF($I798&lt;=5,1,($I798-5)),$N806-SUM($N803:BV803))), (MAX($N806/IF($I798&lt;=5,1,($I798-5)),$N806-SUM($N803:BV803))))),0)</f>
        <v>0</v>
      </c>
      <c r="BX803" s="109">
        <f>IFERROR(IF(OR($I798=0,BW807=0),0,IF($N806&gt;0,(MIN($N806/IF($I798&lt;=5,1,($I798-5)),$N806-SUM($N803:BW803))), (MAX($N806/IF($I798&lt;=5,1,($I798-5)),$N806-SUM($N803:BW803))))),0)</f>
        <v>0</v>
      </c>
      <c r="BY803" s="109">
        <f>IFERROR(IF(OR($I798=0,BX807=0),0,IF($N806&gt;0,(MIN($N806/IF($I798&lt;=5,1,($I798-5)),$N806-SUM($N803:BX803))), (MAX($N806/IF($I798&lt;=5,1,($I798-5)),$N806-SUM($N803:BX803))))),0)</f>
        <v>0</v>
      </c>
      <c r="BZ803" s="109">
        <f>IFERROR(IF(OR($I798=0,BY807=0),0,IF($N806&gt;0,(MIN($N806/IF($I798&lt;=5,1,($I798-5)),$N806-SUM($N803:BY803))), (MAX($N806/IF($I798&lt;=5,1,($I798-5)),$N806-SUM($N803:BY803))))),0)</f>
        <v>0</v>
      </c>
      <c r="CA803" s="109">
        <f>IFERROR(IF(OR($I798=0,BZ807=0),0,IF($N806&gt;0,(MIN($N806/IF($I798&lt;=5,1,($I798-5)),$N806-SUM($N803:BZ803))), (MAX($N806/IF($I798&lt;=5,1,($I798-5)),$N806-SUM($N803:BZ803))))),0)</f>
        <v>0</v>
      </c>
      <c r="CB803" s="109">
        <f>IFERROR(IF(OR($I798=0,CA807=0),0,IF($N806&gt;0,(MIN($N806/IF($I798&lt;=5,1,($I798-5)),$N806-SUM($N803:CA803))), (MAX($N806/IF($I798&lt;=5,1,($I798-5)),$N806-SUM($N803:CA803))))),0)</f>
        <v>0</v>
      </c>
      <c r="CC803" s="109">
        <f>IFERROR(IF(OR($I798=0,CB807=0),0,IF($N806&gt;0,(MIN($N806/IF($I798&lt;=5,1,($I798-5)),$N806-SUM($N803:CB803))), (MAX($N806/IF($I798&lt;=5,1,($I798-5)),$N806-SUM($N803:CB803))))),0)</f>
        <v>0</v>
      </c>
      <c r="CD803" s="109">
        <f>IFERROR(IF(OR($I798=0,CC807=0),0,IF($N806&gt;0,(MIN($N806/IF($I798&lt;=5,1,($I798-5)),$N806-SUM($N803:CC803))), (MAX($N806/IF($I798&lt;=5,1,($I798-5)),$N806-SUM($N803:CC803))))),0)</f>
        <v>0</v>
      </c>
      <c r="CE803" s="109">
        <f>IFERROR(IF(OR($I798=0,CD807=0),0,IF($N806&gt;0,(MIN($N806/IF($I798&lt;=5,1,($I798-5)),$N806-SUM($N803:CD803))), (MAX($N806/IF($I798&lt;=5,1,($I798-5)),$N806-SUM($N803:CD803))))),0)</f>
        <v>0</v>
      </c>
      <c r="CF803" s="109">
        <f>IFERROR(IF(OR($I798=0,CE807=0),0,IF($N806&gt;0,(MIN($N806/IF($I798&lt;=5,1,($I798-5)),$N806-SUM($N803:CE803))), (MAX($N806/IF($I798&lt;=5,1,($I798-5)),$N806-SUM($N803:CE803))))),0)</f>
        <v>0</v>
      </c>
    </row>
    <row r="804" spans="1:2018" ht="12.75" customHeight="1">
      <c r="D804" s="108" t="s">
        <v>32</v>
      </c>
      <c r="E804" s="108" t="s">
        <v>197</v>
      </c>
      <c r="F804" s="110"/>
      <c r="G804" s="110"/>
      <c r="H804" s="110"/>
      <c r="I804" s="111"/>
      <c r="J804" s="112">
        <f t="shared" ref="J804:AO804" si="2440">SUM(J802:J802)</f>
        <v>0</v>
      </c>
      <c r="K804" s="112">
        <f t="shared" si="2440"/>
        <v>0</v>
      </c>
      <c r="L804" s="112">
        <f t="shared" si="2440"/>
        <v>0</v>
      </c>
      <c r="M804" s="112">
        <f t="shared" si="2440"/>
        <v>0</v>
      </c>
      <c r="N804" s="112">
        <f t="shared" si="2440"/>
        <v>0</v>
      </c>
      <c r="O804" s="112">
        <f t="shared" si="2440"/>
        <v>0</v>
      </c>
      <c r="P804" s="112">
        <f t="shared" si="2440"/>
        <v>0</v>
      </c>
      <c r="Q804" s="112">
        <f t="shared" si="2440"/>
        <v>0</v>
      </c>
      <c r="R804" s="112">
        <f t="shared" si="2440"/>
        <v>0</v>
      </c>
      <c r="S804" s="112">
        <f t="shared" si="2440"/>
        <v>0</v>
      </c>
      <c r="T804" s="112">
        <f t="shared" si="2440"/>
        <v>0</v>
      </c>
      <c r="U804" s="112">
        <f t="shared" si="2440"/>
        <v>0</v>
      </c>
      <c r="V804" s="112">
        <f t="shared" si="2440"/>
        <v>0</v>
      </c>
      <c r="W804" s="112">
        <f t="shared" si="2440"/>
        <v>0</v>
      </c>
      <c r="X804" s="112">
        <f t="shared" si="2440"/>
        <v>0</v>
      </c>
      <c r="Y804" s="112">
        <f t="shared" si="2440"/>
        <v>0</v>
      </c>
      <c r="Z804" s="112">
        <f t="shared" si="2440"/>
        <v>0</v>
      </c>
      <c r="AA804" s="112">
        <f t="shared" si="2440"/>
        <v>0</v>
      </c>
      <c r="AB804" s="112">
        <f t="shared" si="2440"/>
        <v>0</v>
      </c>
      <c r="AC804" s="112">
        <f t="shared" si="2440"/>
        <v>0</v>
      </c>
      <c r="AD804" s="112">
        <f t="shared" si="2440"/>
        <v>0</v>
      </c>
      <c r="AE804" s="112">
        <f t="shared" si="2440"/>
        <v>0</v>
      </c>
      <c r="AF804" s="112">
        <f t="shared" si="2440"/>
        <v>0</v>
      </c>
      <c r="AG804" s="112">
        <f t="shared" si="2440"/>
        <v>0</v>
      </c>
      <c r="AH804" s="112">
        <f t="shared" si="2440"/>
        <v>0</v>
      </c>
      <c r="AI804" s="112">
        <f t="shared" si="2440"/>
        <v>0</v>
      </c>
      <c r="AJ804" s="112">
        <f t="shared" si="2440"/>
        <v>0</v>
      </c>
      <c r="AK804" s="112">
        <f t="shared" si="2440"/>
        <v>0</v>
      </c>
      <c r="AL804" s="112">
        <f t="shared" si="2440"/>
        <v>0</v>
      </c>
      <c r="AM804" s="112">
        <f t="shared" si="2440"/>
        <v>0</v>
      </c>
      <c r="AN804" s="112">
        <f t="shared" si="2440"/>
        <v>0</v>
      </c>
      <c r="AO804" s="112">
        <f t="shared" si="2440"/>
        <v>0</v>
      </c>
      <c r="AP804" s="112">
        <f t="shared" ref="AP804:BU804" si="2441">SUM(AP802:AP802)</f>
        <v>0</v>
      </c>
      <c r="AQ804" s="112">
        <f t="shared" si="2441"/>
        <v>0</v>
      </c>
      <c r="AR804" s="112">
        <f t="shared" si="2441"/>
        <v>0</v>
      </c>
      <c r="AS804" s="112">
        <f t="shared" si="2441"/>
        <v>0</v>
      </c>
      <c r="AT804" s="112">
        <f t="shared" si="2441"/>
        <v>0</v>
      </c>
      <c r="AU804" s="112">
        <f t="shared" si="2441"/>
        <v>0</v>
      </c>
      <c r="AV804" s="112">
        <f t="shared" si="2441"/>
        <v>0</v>
      </c>
      <c r="AW804" s="112">
        <f t="shared" si="2441"/>
        <v>0</v>
      </c>
      <c r="AX804" s="112">
        <f t="shared" si="2441"/>
        <v>0</v>
      </c>
      <c r="AY804" s="112">
        <f t="shared" si="2441"/>
        <v>0</v>
      </c>
      <c r="AZ804" s="112">
        <f t="shared" si="2441"/>
        <v>0</v>
      </c>
      <c r="BA804" s="112">
        <f t="shared" si="2441"/>
        <v>0</v>
      </c>
      <c r="BB804" s="112">
        <f t="shared" si="2441"/>
        <v>0</v>
      </c>
      <c r="BC804" s="112">
        <f t="shared" si="2441"/>
        <v>0</v>
      </c>
      <c r="BD804" s="112">
        <f t="shared" si="2441"/>
        <v>0</v>
      </c>
      <c r="BE804" s="112">
        <f t="shared" si="2441"/>
        <v>0</v>
      </c>
      <c r="BF804" s="112">
        <f t="shared" si="2441"/>
        <v>0</v>
      </c>
      <c r="BG804" s="112">
        <f t="shared" si="2441"/>
        <v>0</v>
      </c>
      <c r="BH804" s="112">
        <f t="shared" si="2441"/>
        <v>0</v>
      </c>
      <c r="BI804" s="112">
        <f t="shared" si="2441"/>
        <v>0</v>
      </c>
      <c r="BJ804" s="112">
        <f t="shared" si="2441"/>
        <v>0</v>
      </c>
      <c r="BK804" s="112">
        <f t="shared" si="2441"/>
        <v>0</v>
      </c>
      <c r="BL804" s="112">
        <f t="shared" si="2441"/>
        <v>0</v>
      </c>
      <c r="BM804" s="112">
        <f t="shared" si="2441"/>
        <v>0</v>
      </c>
      <c r="BN804" s="112">
        <f t="shared" si="2441"/>
        <v>0</v>
      </c>
      <c r="BO804" s="112">
        <f t="shared" si="2441"/>
        <v>0</v>
      </c>
      <c r="BP804" s="112">
        <f t="shared" si="2441"/>
        <v>0</v>
      </c>
      <c r="BQ804" s="112">
        <f t="shared" si="2441"/>
        <v>0</v>
      </c>
      <c r="BR804" s="112">
        <f t="shared" si="2441"/>
        <v>0</v>
      </c>
      <c r="BS804" s="112">
        <f t="shared" si="2441"/>
        <v>0</v>
      </c>
      <c r="BT804" s="112">
        <f t="shared" si="2441"/>
        <v>0</v>
      </c>
      <c r="BU804" s="112">
        <f t="shared" si="2441"/>
        <v>0</v>
      </c>
      <c r="BV804" s="112">
        <f t="shared" ref="BV804:CF804" si="2442">SUM(BV802:BV802)</f>
        <v>0</v>
      </c>
      <c r="BW804" s="112">
        <f t="shared" si="2442"/>
        <v>0</v>
      </c>
      <c r="BX804" s="112">
        <f t="shared" si="2442"/>
        <v>0</v>
      </c>
      <c r="BY804" s="112">
        <f t="shared" si="2442"/>
        <v>0</v>
      </c>
      <c r="BZ804" s="112">
        <f t="shared" si="2442"/>
        <v>0</v>
      </c>
      <c r="CA804" s="112">
        <f t="shared" si="2442"/>
        <v>0</v>
      </c>
      <c r="CB804" s="112">
        <f t="shared" si="2442"/>
        <v>0</v>
      </c>
      <c r="CC804" s="112">
        <f t="shared" si="2442"/>
        <v>0</v>
      </c>
      <c r="CD804" s="112">
        <f t="shared" si="2442"/>
        <v>0</v>
      </c>
      <c r="CE804" s="112">
        <f t="shared" si="2442"/>
        <v>0</v>
      </c>
      <c r="CF804" s="112">
        <f t="shared" si="2442"/>
        <v>0</v>
      </c>
    </row>
    <row r="805" spans="1:2018" ht="12.75" customHeight="1">
      <c r="D805" s="17" t="s">
        <v>213</v>
      </c>
      <c r="I805" s="31">
        <f>IF(I$4=first_reg_period, INDEX(Inputs!$I$94:$I$121,MATCH(B797,Inputs!$C$94:$C$121,0)),0)</f>
        <v>153.54105605269976</v>
      </c>
      <c r="J805" s="31">
        <f>IF(J$4=first_reg_period, INDEX(Inputs!$I$94:$I$121,MATCH(C797,Inputs!$C$94:$C$121,0)),0)</f>
        <v>0</v>
      </c>
      <c r="K805" s="31">
        <f>IF(K$4=first_reg_period, INDEX(Inputs!$I$94:$I$121,MATCH(D797,Inputs!$C$94:$C$121,0)),0)</f>
        <v>0</v>
      </c>
      <c r="L805" s="31">
        <f>IF(L$4=first_reg_period, INDEX(Inputs!$I$94:$I$121,MATCH(E797,Inputs!$C$94:$C$121,0)),0)</f>
        <v>0</v>
      </c>
      <c r="M805" s="31">
        <f>IF(M$4=first_reg_period, INDEX(Inputs!$I$94:$I$121,MATCH(F797,Inputs!$C$94:$C$121,0)),0)</f>
        <v>0</v>
      </c>
      <c r="N805" s="31">
        <f>IF(N$4=first_reg_period, INDEX(Inputs!$I$94:$I$121,MATCH(G797,Inputs!$C$94:$C$121,0)),0)</f>
        <v>0</v>
      </c>
      <c r="O805" s="31">
        <f>IF(O$4=first_reg_period, INDEX(Inputs!$I$94:$I$121,MATCH(H797,Inputs!$C$94:$C$121,0)),0)</f>
        <v>0</v>
      </c>
      <c r="P805" s="31">
        <f>IF(P$4=first_reg_period, INDEX(Inputs!$I$94:$I$121,MATCH(I797,Inputs!$C$94:$C$121,0)),0)</f>
        <v>0</v>
      </c>
      <c r="Q805" s="31">
        <f>IF(Q$4=first_reg_period, INDEX(Inputs!$I$94:$I$121,MATCH(J797,Inputs!$C$94:$C$121,0)),0)</f>
        <v>0</v>
      </c>
      <c r="R805" s="31">
        <f>IF(R$4=first_reg_period, INDEX(Inputs!$I$94:$I$121,MATCH(K797,Inputs!$C$94:$C$121,0)),0)</f>
        <v>0</v>
      </c>
      <c r="S805" s="31">
        <f>IF(S$4=first_reg_period, INDEX(Inputs!$I$94:$I$121,MATCH(L797,Inputs!$C$94:$C$121,0)),0)</f>
        <v>0</v>
      </c>
      <c r="T805" s="31">
        <f>IF(T$4=first_reg_period, INDEX(Inputs!$I$94:$I$121,MATCH(M797,Inputs!$C$94:$C$121,0)),0)</f>
        <v>0</v>
      </c>
      <c r="U805" s="31">
        <f>IF(U$4=first_reg_period, INDEX(Inputs!$I$94:$I$121,MATCH(N797,Inputs!$C$94:$C$121,0)),0)</f>
        <v>0</v>
      </c>
      <c r="V805" s="31">
        <f>IF(V$4=first_reg_period, INDEX(Inputs!$I$94:$I$121,MATCH(O797,Inputs!$C$94:$C$121,0)),0)</f>
        <v>0</v>
      </c>
      <c r="W805" s="31">
        <f>IF(W$4=first_reg_period, INDEX(Inputs!$I$94:$I$121,MATCH(P797,Inputs!$C$94:$C$121,0)),0)</f>
        <v>0</v>
      </c>
      <c r="X805" s="31">
        <f>IF(X$4=first_reg_period, INDEX(Inputs!$I$94:$I$121,MATCH(Q797,Inputs!$C$94:$C$121,0)),0)</f>
        <v>0</v>
      </c>
      <c r="Y805" s="31">
        <f>IF(Y$4=first_reg_period, INDEX(Inputs!$I$94:$I$121,MATCH(R797,Inputs!$C$94:$C$121,0)),0)</f>
        <v>0</v>
      </c>
      <c r="Z805" s="31">
        <f>IF(Z$4=first_reg_period, INDEX(Inputs!$I$94:$I$121,MATCH(S797,Inputs!$C$94:$C$121,0)),0)</f>
        <v>0</v>
      </c>
      <c r="AA805" s="31">
        <f>IF(AA$4=first_reg_period, INDEX(Inputs!$I$94:$I$121,MATCH(T797,Inputs!$C$94:$C$121,0)),0)</f>
        <v>0</v>
      </c>
      <c r="AB805" s="31">
        <f>IF(AB$4=first_reg_period, INDEX(Inputs!$I$94:$I$121,MATCH(U797,Inputs!$C$94:$C$121,0)),0)</f>
        <v>0</v>
      </c>
      <c r="AC805" s="31">
        <f>IF(AC$4=first_reg_period, INDEX(Inputs!$I$94:$I$121,MATCH(V797,Inputs!$C$94:$C$121,0)),0)</f>
        <v>0</v>
      </c>
      <c r="AD805" s="31">
        <f>IF(AD$4=first_reg_period, INDEX(Inputs!$I$94:$I$121,MATCH(W797,Inputs!$C$94:$C$121,0)),0)</f>
        <v>0</v>
      </c>
      <c r="AE805" s="31">
        <f>IF(AE$4=first_reg_period, INDEX(Inputs!$I$94:$I$121,MATCH(X797,Inputs!$C$94:$C$121,0)),0)</f>
        <v>0</v>
      </c>
      <c r="AF805" s="31">
        <f>IF(AF$4=first_reg_period, INDEX(Inputs!$I$94:$I$121,MATCH(Y797,Inputs!$C$94:$C$121,0)),0)</f>
        <v>0</v>
      </c>
      <c r="AG805" s="31">
        <f>IF(AG$4=first_reg_period, INDEX(Inputs!$I$94:$I$121,MATCH(Z797,Inputs!$C$94:$C$121,0)),0)</f>
        <v>0</v>
      </c>
      <c r="AH805" s="31">
        <f>IF(AH$4=first_reg_period, INDEX(Inputs!$I$94:$I$121,MATCH(AA797,Inputs!$C$94:$C$121,0)),0)</f>
        <v>0</v>
      </c>
      <c r="AI805" s="31">
        <f>IF(AI$4=first_reg_period, INDEX(Inputs!$I$94:$I$121,MATCH(AB797,Inputs!$C$94:$C$121,0)),0)</f>
        <v>0</v>
      </c>
      <c r="AJ805" s="31">
        <f>IF(AJ$4=first_reg_period, INDEX(Inputs!$I$94:$I$121,MATCH(AC797,Inputs!$C$94:$C$121,0)),0)</f>
        <v>0</v>
      </c>
      <c r="AK805" s="31">
        <f>IF(AK$4=first_reg_period, INDEX(Inputs!$I$94:$I$121,MATCH(AD797,Inputs!$C$94:$C$121,0)),0)</f>
        <v>0</v>
      </c>
      <c r="AL805" s="31">
        <f>IF(AL$4=first_reg_period, INDEX(Inputs!$I$94:$I$121,MATCH(AE797,Inputs!$C$94:$C$121,0)),0)</f>
        <v>0</v>
      </c>
      <c r="AM805" s="31">
        <f>IF(AM$4=first_reg_period, INDEX(Inputs!$I$94:$I$121,MATCH(AF797,Inputs!$C$94:$C$121,0)),0)</f>
        <v>0</v>
      </c>
      <c r="AN805" s="31">
        <f>IF(AN$4=first_reg_period, INDEX(Inputs!$I$94:$I$121,MATCH(AG797,Inputs!$C$94:$C$121,0)),0)</f>
        <v>0</v>
      </c>
      <c r="AO805" s="31">
        <f>IF(AO$4=first_reg_period, INDEX(Inputs!$I$94:$I$121,MATCH(AH797,Inputs!$C$94:$C$121,0)),0)</f>
        <v>0</v>
      </c>
      <c r="AP805" s="31">
        <f>IF(AP$4=first_reg_period, INDEX(Inputs!$I$94:$I$121,MATCH(AI797,Inputs!$C$94:$C$121,0)),0)</f>
        <v>0</v>
      </c>
      <c r="AQ805" s="31">
        <f>IF(AQ$4=first_reg_period, INDEX(Inputs!$I$94:$I$121,MATCH(AJ797,Inputs!$C$94:$C$121,0)),0)</f>
        <v>0</v>
      </c>
      <c r="AR805" s="31">
        <f>IF(AR$4=first_reg_period, INDEX(Inputs!$I$94:$I$121,MATCH(AK797,Inputs!$C$94:$C$121,0)),0)</f>
        <v>0</v>
      </c>
      <c r="AS805" s="31">
        <f>IF(AS$4=first_reg_period, INDEX(Inputs!$I$94:$I$121,MATCH(AL797,Inputs!$C$94:$C$121,0)),0)</f>
        <v>0</v>
      </c>
      <c r="AT805" s="31">
        <f>IF(AT$4=first_reg_period, INDEX(Inputs!$I$94:$I$121,MATCH(AM797,Inputs!$C$94:$C$121,0)),0)</f>
        <v>0</v>
      </c>
      <c r="AU805" s="31">
        <f>IF(AU$4=first_reg_period, INDEX(Inputs!$I$94:$I$121,MATCH(AN797,Inputs!$C$94:$C$121,0)),0)</f>
        <v>0</v>
      </c>
      <c r="AV805" s="31">
        <f>IF(AV$4=first_reg_period, INDEX(Inputs!$I$94:$I$121,MATCH(AO797,Inputs!$C$94:$C$121,0)),0)</f>
        <v>0</v>
      </c>
      <c r="AW805" s="31">
        <f>IF(AW$4=first_reg_period, INDEX(Inputs!$I$94:$I$121,MATCH(AP797,Inputs!$C$94:$C$121,0)),0)</f>
        <v>0</v>
      </c>
      <c r="AX805" s="31">
        <f>IF(AX$4=first_reg_period, INDEX(Inputs!$I$94:$I$121,MATCH(AQ797,Inputs!$C$94:$C$121,0)),0)</f>
        <v>0</v>
      </c>
      <c r="AY805" s="31">
        <f>IF(AY$4=first_reg_period, INDEX(Inputs!$I$94:$I$121,MATCH(AR797,Inputs!$C$94:$C$121,0)),0)</f>
        <v>0</v>
      </c>
      <c r="AZ805" s="31">
        <f>IF(AZ$4=first_reg_period, INDEX(Inputs!$I$94:$I$121,MATCH(AS797,Inputs!$C$94:$C$121,0)),0)</f>
        <v>0</v>
      </c>
      <c r="BA805" s="31">
        <f>IF(BA$4=first_reg_period, INDEX(Inputs!$I$94:$I$121,MATCH(AT797,Inputs!$C$94:$C$121,0)),0)</f>
        <v>0</v>
      </c>
      <c r="BB805" s="31">
        <f>IF(BB$4=first_reg_period, INDEX(Inputs!$I$94:$I$121,MATCH(AU797,Inputs!$C$94:$C$121,0)),0)</f>
        <v>0</v>
      </c>
      <c r="BC805" s="31">
        <f>IF(BC$4=first_reg_period, INDEX(Inputs!$I$94:$I$121,MATCH(AV797,Inputs!$C$94:$C$121,0)),0)</f>
        <v>0</v>
      </c>
      <c r="BD805" s="31">
        <f>IF(BD$4=first_reg_period, INDEX(Inputs!$I$94:$I$121,MATCH(AW797,Inputs!$C$94:$C$121,0)),0)</f>
        <v>0</v>
      </c>
      <c r="BE805" s="31">
        <f>IF(BE$4=first_reg_period, INDEX(Inputs!$I$94:$I$121,MATCH(AX797,Inputs!$C$94:$C$121,0)),0)</f>
        <v>0</v>
      </c>
      <c r="BF805" s="31">
        <f>IF(BF$4=first_reg_period, INDEX(Inputs!$I$94:$I$121,MATCH(AY797,Inputs!$C$94:$C$121,0)),0)</f>
        <v>0</v>
      </c>
      <c r="BG805" s="31">
        <f>IF(BG$4=first_reg_period, INDEX(Inputs!$I$94:$I$121,MATCH(AZ797,Inputs!$C$94:$C$121,0)),0)</f>
        <v>0</v>
      </c>
      <c r="BH805" s="31">
        <f>IF(BH$4=first_reg_period, INDEX(Inputs!$I$94:$I$121,MATCH(BA797,Inputs!$C$94:$C$121,0)),0)</f>
        <v>0</v>
      </c>
      <c r="BI805" s="31">
        <f>IF(BI$4=first_reg_period, INDEX(Inputs!$I$94:$I$121,MATCH(BB797,Inputs!$C$94:$C$121,0)),0)</f>
        <v>0</v>
      </c>
      <c r="BJ805" s="31">
        <f>IF(BJ$4=first_reg_period, INDEX(Inputs!$I$94:$I$121,MATCH(BC797,Inputs!$C$94:$C$121,0)),0)</f>
        <v>0</v>
      </c>
      <c r="BK805" s="31">
        <f>IF(BK$4=first_reg_period, INDEX(Inputs!$I$94:$I$121,MATCH(BD797,Inputs!$C$94:$C$121,0)),0)</f>
        <v>0</v>
      </c>
      <c r="BL805" s="31">
        <f>IF(BL$4=first_reg_period, INDEX(Inputs!$I$94:$I$121,MATCH(BE797,Inputs!$C$94:$C$121,0)),0)</f>
        <v>0</v>
      </c>
      <c r="BM805" s="31">
        <f>IF(BM$4=first_reg_period, INDEX(Inputs!$I$94:$I$121,MATCH(BF797,Inputs!$C$94:$C$121,0)),0)</f>
        <v>0</v>
      </c>
      <c r="BN805" s="31">
        <f>IF(BN$4=first_reg_period, INDEX(Inputs!$I$94:$I$121,MATCH(BG797,Inputs!$C$94:$C$121,0)),0)</f>
        <v>0</v>
      </c>
      <c r="BO805" s="31">
        <f>IF(BO$4=first_reg_period, INDEX(Inputs!$I$94:$I$121,MATCH(BH797,Inputs!$C$94:$C$121,0)),0)</f>
        <v>0</v>
      </c>
      <c r="BP805" s="31">
        <f>IF(BP$4=first_reg_period, INDEX(Inputs!$I$94:$I$121,MATCH(BI797,Inputs!$C$94:$C$121,0)),0)</f>
        <v>0</v>
      </c>
      <c r="BQ805" s="31">
        <f>IF(BQ$4=first_reg_period, INDEX(Inputs!$I$94:$I$121,MATCH(BJ797,Inputs!$C$94:$C$121,0)),0)</f>
        <v>0</v>
      </c>
      <c r="BR805" s="31">
        <f>IF(BR$4=first_reg_period, INDEX(Inputs!$I$94:$I$121,MATCH(BK797,Inputs!$C$94:$C$121,0)),0)</f>
        <v>0</v>
      </c>
      <c r="BS805" s="31">
        <f>IF(BS$4=first_reg_period, INDEX(Inputs!$I$94:$I$121,MATCH(BL797,Inputs!$C$94:$C$121,0)),0)</f>
        <v>0</v>
      </c>
      <c r="BT805" s="31">
        <f>IF(BT$4=first_reg_period, INDEX(Inputs!$I$94:$I$121,MATCH(BM797,Inputs!$C$94:$C$121,0)),0)</f>
        <v>0</v>
      </c>
      <c r="BU805" s="31">
        <f>IF(BU$4=first_reg_period, INDEX(Inputs!$I$94:$I$121,MATCH(BN797,Inputs!$C$94:$C$121,0)),0)</f>
        <v>0</v>
      </c>
      <c r="BV805" s="31">
        <f>IF(BV$4=first_reg_period, INDEX(Inputs!$I$94:$I$121,MATCH(BO797,Inputs!$C$94:$C$121,0)),0)</f>
        <v>0</v>
      </c>
      <c r="BW805" s="31">
        <f>IF(BW$4=first_reg_period, INDEX(Inputs!$I$94:$I$121,MATCH(BP797,Inputs!$C$94:$C$121,0)),0)</f>
        <v>0</v>
      </c>
      <c r="BX805" s="31">
        <f>IF(BX$4=first_reg_period, INDEX(Inputs!$I$94:$I$121,MATCH(BQ797,Inputs!$C$94:$C$121,0)),0)</f>
        <v>0</v>
      </c>
      <c r="BY805" s="31">
        <f>IF(BY$4=first_reg_period, INDEX(Inputs!$I$94:$I$121,MATCH(BR797,Inputs!$C$94:$C$121,0)),0)</f>
        <v>0</v>
      </c>
      <c r="BZ805" s="31">
        <f>IF(BZ$4=first_reg_period, INDEX(Inputs!$I$94:$I$121,MATCH(BS797,Inputs!$C$94:$C$121,0)),0)</f>
        <v>0</v>
      </c>
      <c r="CA805" s="31">
        <f>IF(CA$4=first_reg_period, INDEX(Inputs!$I$94:$I$121,MATCH(BT797,Inputs!$C$94:$C$121,0)),0)</f>
        <v>0</v>
      </c>
      <c r="CB805" s="31">
        <f>IF(CB$4=first_reg_period, INDEX(Inputs!$I$94:$I$121,MATCH(BU797,Inputs!$C$94:$C$121,0)),0)</f>
        <v>0</v>
      </c>
      <c r="CC805" s="31">
        <f>IF(CC$4=first_reg_period, INDEX(Inputs!$I$94:$I$121,MATCH(BV797,Inputs!$C$94:$C$121,0)),0)</f>
        <v>0</v>
      </c>
      <c r="CD805" s="31">
        <f>IF(CD$4=first_reg_period, INDEX(Inputs!$I$94:$I$121,MATCH(BW797,Inputs!$C$94:$C$121,0)),0)</f>
        <v>0</v>
      </c>
      <c r="CE805" s="31">
        <f>IF(CE$4=first_reg_period, INDEX(Inputs!$I$94:$I$121,MATCH(BX797,Inputs!$C$94:$C$121,0)),0)</f>
        <v>0</v>
      </c>
      <c r="CF805" s="31">
        <f>IF(CF$4=first_reg_period, INDEX(Inputs!$I$94:$I$121,MATCH(BY797,Inputs!$C$94:$C$121,0)),0)</f>
        <v>0</v>
      </c>
    </row>
    <row r="806" spans="1:2018" s="101" customFormat="1" ht="12.75" customHeight="1">
      <c r="C806" s="181"/>
      <c r="D806" s="330" t="s">
        <v>266</v>
      </c>
      <c r="E806" s="330" t="s">
        <v>197</v>
      </c>
      <c r="I806" s="103"/>
      <c r="J806" s="104">
        <f>IF(J$4=second_reg_period, INDEX(Inputs!$N$292:$N$319,MATCH($B797,Inputs!$C$292:$C$319,0)),0)/conv_2020_2015</f>
        <v>0</v>
      </c>
      <c r="K806" s="104">
        <f>IF(K$4=second_reg_period, INDEX(Inputs!$N$292:$N$319,MATCH($B797,Inputs!$C$292:$C$319,0)),0)/conv_2020_2015</f>
        <v>0</v>
      </c>
      <c r="L806" s="104">
        <f>IF(L$4=second_reg_period, INDEX(Inputs!$N$292:$N$319,MATCH($B797,Inputs!$C$292:$C$319,0)),0)/conv_2020_2015</f>
        <v>0</v>
      </c>
      <c r="M806" s="104">
        <f>IF(M$4=second_reg_period, INDEX(Inputs!$N$292:$N$319,MATCH($B797,Inputs!$C$292:$C$319,0)),0)/conv_2020_2015</f>
        <v>0</v>
      </c>
      <c r="N806" s="267">
        <f>IF(N$4=second_reg_period, INDEX(Inputs!$N$292:$N$319,MATCH($B797,Inputs!$C$292:$C$319,0)),0)/conv_2020_2015</f>
        <v>0</v>
      </c>
      <c r="O806" s="104">
        <f>IF(O$4=second_reg_period, INDEX(Inputs!$N$292:$N$319,MATCH($B797,Inputs!$C$292:$C$319,0)),0)/conv_2020_2015</f>
        <v>0</v>
      </c>
      <c r="P806" s="104">
        <f>IF(P$4=second_reg_period, INDEX(Inputs!$N$292:$N$319,MATCH($B797,Inputs!$C$292:$C$319,0)),0)/conv_2020_2015</f>
        <v>0</v>
      </c>
      <c r="Q806" s="104">
        <f>IF(Q$4=second_reg_period, INDEX(Inputs!$N$292:$N$319,MATCH($B797,Inputs!$C$292:$C$319,0)),0)/conv_2020_2015</f>
        <v>0</v>
      </c>
      <c r="R806" s="104">
        <f>IF(R$4=second_reg_period, INDEX(Inputs!$N$292:$N$319,MATCH($B797,Inputs!$C$292:$C$319,0)),0)/conv_2020_2015</f>
        <v>0</v>
      </c>
      <c r="S806" s="104">
        <f>IF(S$4=second_reg_period, INDEX(Inputs!$N$292:$N$319,MATCH($B797,Inputs!$C$292:$C$319,0)),0)/conv_2020_2015</f>
        <v>0</v>
      </c>
      <c r="T806" s="104">
        <f>IF(T$4=second_reg_period, INDEX(Inputs!$N$292:$N$319,MATCH($B797,Inputs!$C$292:$C$319,0)),0)/conv_2020_2015</f>
        <v>0</v>
      </c>
      <c r="U806" s="104">
        <f>IF(U$4=second_reg_period, INDEX(Inputs!$N$292:$N$319,MATCH($B797,Inputs!$C$292:$C$319,0)),0)/conv_2020_2015</f>
        <v>0</v>
      </c>
      <c r="V806" s="104">
        <f>IF(V$4=second_reg_period, INDEX(Inputs!$N$292:$N$319,MATCH($B797,Inputs!$C$292:$C$319,0)),0)/conv_2020_2015</f>
        <v>0</v>
      </c>
      <c r="W806" s="104">
        <f>IF(W$4=second_reg_period, INDEX(Inputs!$N$292:$N$319,MATCH($B797,Inputs!$C$292:$C$319,0)),0)/conv_2020_2015</f>
        <v>0</v>
      </c>
      <c r="X806" s="104">
        <f>IF(X$4=second_reg_period, INDEX(Inputs!$N$292:$N$319,MATCH($B797,Inputs!$C$292:$C$319,0)),0)/conv_2020_2015</f>
        <v>0</v>
      </c>
      <c r="Y806" s="104">
        <f>IF(Y$4=second_reg_period, INDEX(Inputs!$N$292:$N$319,MATCH($B797,Inputs!$C$292:$C$319,0)),0)/conv_2020_2015</f>
        <v>0</v>
      </c>
      <c r="Z806" s="104">
        <f>IF(Z$4=second_reg_period, INDEX(Inputs!$N$292:$N$319,MATCH($B797,Inputs!$C$292:$C$319,0)),0)/conv_2020_2015</f>
        <v>0</v>
      </c>
      <c r="AA806" s="104">
        <f>IF(AA$4=second_reg_period, INDEX(Inputs!$N$292:$N$319,MATCH($B797,Inputs!$C$292:$C$319,0)),0)/conv_2020_2015</f>
        <v>0</v>
      </c>
      <c r="AB806" s="104">
        <f>IF(AB$4=second_reg_period, INDEX(Inputs!$N$292:$N$319,MATCH($B797,Inputs!$C$292:$C$319,0)),0)/conv_2020_2015</f>
        <v>0</v>
      </c>
      <c r="AC806" s="104">
        <f>IF(AC$4=second_reg_period, INDEX(Inputs!$N$292:$N$319,MATCH($B797,Inputs!$C$292:$C$319,0)),0)/conv_2020_2015</f>
        <v>0</v>
      </c>
      <c r="AD806" s="104">
        <f>IF(AD$4=second_reg_period, INDEX(Inputs!$N$292:$N$319,MATCH($B797,Inputs!$C$292:$C$319,0)),0)/conv_2020_2015</f>
        <v>0</v>
      </c>
      <c r="AE806" s="104">
        <f>IF(AE$4=second_reg_period, INDEX(Inputs!$N$292:$N$319,MATCH($B797,Inputs!$C$292:$C$319,0)),0)/conv_2020_2015</f>
        <v>0</v>
      </c>
      <c r="AF806" s="104">
        <f>IF(AF$4=second_reg_period, INDEX(Inputs!$N$292:$N$319,MATCH($B797,Inputs!$C$292:$C$319,0)),0)/conv_2020_2015</f>
        <v>0</v>
      </c>
      <c r="AG806" s="104">
        <f>IF(AG$4=second_reg_period, INDEX(Inputs!$N$292:$N$319,MATCH($B797,Inputs!$C$292:$C$319,0)),0)/conv_2020_2015</f>
        <v>0</v>
      </c>
      <c r="AH806" s="104">
        <f>IF(AH$4=second_reg_period, INDEX(Inputs!$N$292:$N$319,MATCH($B797,Inputs!$C$292:$C$319,0)),0)/conv_2020_2015</f>
        <v>0</v>
      </c>
      <c r="AI806" s="104">
        <f>IF(AI$4=second_reg_period, INDEX(Inputs!$N$292:$N$319,MATCH($B797,Inputs!$C$292:$C$319,0)),0)/conv_2020_2015</f>
        <v>0</v>
      </c>
      <c r="AJ806" s="104">
        <f>IF(AJ$4=second_reg_period, INDEX(Inputs!$N$292:$N$319,MATCH($B797,Inputs!$C$292:$C$319,0)),0)/conv_2020_2015</f>
        <v>0</v>
      </c>
      <c r="AK806" s="104">
        <f>IF(AK$4=second_reg_period, INDEX(Inputs!$N$292:$N$319,MATCH($B797,Inputs!$C$292:$C$319,0)),0)/conv_2020_2015</f>
        <v>0</v>
      </c>
      <c r="AL806" s="104">
        <f>IF(AL$4=second_reg_period, INDEX(Inputs!$N$292:$N$319,MATCH($B797,Inputs!$C$292:$C$319,0)),0)/conv_2020_2015</f>
        <v>0</v>
      </c>
      <c r="AM806" s="104">
        <f>IF(AM$4=second_reg_period, INDEX(Inputs!$N$292:$N$319,MATCH($B797,Inputs!$C$292:$C$319,0)),0)/conv_2020_2015</f>
        <v>0</v>
      </c>
      <c r="AN806" s="104">
        <f>IF(AN$4=second_reg_period, INDEX(Inputs!$N$292:$N$319,MATCH($B797,Inputs!$C$292:$C$319,0)),0)/conv_2020_2015</f>
        <v>0</v>
      </c>
      <c r="AO806" s="104">
        <f>IF(AO$4=second_reg_period, INDEX(Inputs!$N$292:$N$319,MATCH($B797,Inputs!$C$292:$C$319,0)),0)/conv_2020_2015</f>
        <v>0</v>
      </c>
      <c r="AP806" s="104">
        <f>IF(AP$4=second_reg_period, INDEX(Inputs!$N$292:$N$319,MATCH($B797,Inputs!$C$292:$C$319,0)),0)/conv_2020_2015</f>
        <v>0</v>
      </c>
      <c r="AQ806" s="104">
        <f>IF(AQ$4=second_reg_period, INDEX(Inputs!$N$292:$N$319,MATCH($B797,Inputs!$C$292:$C$319,0)),0)/conv_2020_2015</f>
        <v>0</v>
      </c>
      <c r="AR806" s="104">
        <f>IF(AR$4=second_reg_period, INDEX(Inputs!$N$292:$N$319,MATCH($B797,Inputs!$C$292:$C$319,0)),0)/conv_2020_2015</f>
        <v>0</v>
      </c>
      <c r="AS806" s="104">
        <f>IF(AS$4=second_reg_period, INDEX(Inputs!$N$292:$N$319,MATCH($B797,Inputs!$C$292:$C$319,0)),0)/conv_2020_2015</f>
        <v>0</v>
      </c>
      <c r="AT806" s="104">
        <f>IF(AT$4=second_reg_period, INDEX(Inputs!$N$292:$N$319,MATCH($B797,Inputs!$C$292:$C$319,0)),0)/conv_2020_2015</f>
        <v>0</v>
      </c>
      <c r="AU806" s="104">
        <f>IF(AU$4=second_reg_period, INDEX(Inputs!$N$292:$N$319,MATCH($B797,Inputs!$C$292:$C$319,0)),0)/conv_2020_2015</f>
        <v>0</v>
      </c>
      <c r="AV806" s="104">
        <f>IF(AV$4=second_reg_period, INDEX(Inputs!$N$292:$N$319,MATCH($B797,Inputs!$C$292:$C$319,0)),0)/conv_2020_2015</f>
        <v>0</v>
      </c>
      <c r="AW806" s="104">
        <f>IF(AW$4=second_reg_period, INDEX(Inputs!$N$292:$N$319,MATCH($B797,Inputs!$C$292:$C$319,0)),0)/conv_2020_2015</f>
        <v>0</v>
      </c>
      <c r="AX806" s="104">
        <f>IF(AX$4=second_reg_period, INDEX(Inputs!$N$292:$N$319,MATCH($B797,Inputs!$C$292:$C$319,0)),0)/conv_2020_2015</f>
        <v>0</v>
      </c>
      <c r="AY806" s="104">
        <f>IF(AY$4=second_reg_period, INDEX(Inputs!$N$292:$N$319,MATCH($B797,Inputs!$C$292:$C$319,0)),0)/conv_2020_2015</f>
        <v>0</v>
      </c>
      <c r="AZ806" s="104">
        <f>IF(AZ$4=second_reg_period, INDEX(Inputs!$N$292:$N$319,MATCH($B797,Inputs!$C$292:$C$319,0)),0)/conv_2020_2015</f>
        <v>0</v>
      </c>
      <c r="BA806" s="104">
        <f>IF(BA$4=second_reg_period, INDEX(Inputs!$N$292:$N$319,MATCH($B797,Inputs!$C$292:$C$319,0)),0)/conv_2020_2015</f>
        <v>0</v>
      </c>
      <c r="BB806" s="104">
        <f>IF(BB$4=second_reg_period, INDEX(Inputs!$N$292:$N$319,MATCH($B797,Inputs!$C$292:$C$319,0)),0)/conv_2020_2015</f>
        <v>0</v>
      </c>
      <c r="BC806" s="104">
        <f>IF(BC$4=second_reg_period, INDEX(Inputs!$N$292:$N$319,MATCH($B797,Inputs!$C$292:$C$319,0)),0)/conv_2020_2015</f>
        <v>0</v>
      </c>
      <c r="BD806" s="104">
        <f>IF(BD$4=second_reg_period, INDEX(Inputs!$N$292:$N$319,MATCH($B797,Inputs!$C$292:$C$319,0)),0)/conv_2020_2015</f>
        <v>0</v>
      </c>
      <c r="BE806" s="104">
        <f>IF(BE$4=second_reg_period, INDEX(Inputs!$N$292:$N$319,MATCH($B797,Inputs!$C$292:$C$319,0)),0)/conv_2020_2015</f>
        <v>0</v>
      </c>
      <c r="BF806" s="104">
        <f>IF(BF$4=second_reg_period, INDEX(Inputs!$N$292:$N$319,MATCH($B797,Inputs!$C$292:$C$319,0)),0)/conv_2020_2015</f>
        <v>0</v>
      </c>
      <c r="BG806" s="104">
        <f>IF(BG$4=second_reg_period, INDEX(Inputs!$N$292:$N$319,MATCH($B797,Inputs!$C$292:$C$319,0)),0)/conv_2020_2015</f>
        <v>0</v>
      </c>
      <c r="BH806" s="104">
        <f>IF(BH$4=second_reg_period, INDEX(Inputs!$N$292:$N$319,MATCH($B797,Inputs!$C$292:$C$319,0)),0)/conv_2020_2015</f>
        <v>0</v>
      </c>
      <c r="BI806" s="104">
        <f>IF(BI$4=second_reg_period, INDEX(Inputs!$N$292:$N$319,MATCH($B797,Inputs!$C$292:$C$319,0)),0)/conv_2020_2015</f>
        <v>0</v>
      </c>
      <c r="BJ806" s="104">
        <f>IF(BJ$4=second_reg_period, INDEX(Inputs!$N$292:$N$319,MATCH($B797,Inputs!$C$292:$C$319,0)),0)/conv_2020_2015</f>
        <v>0</v>
      </c>
      <c r="BK806" s="104">
        <f>IF(BK$4=second_reg_period, INDEX(Inputs!$N$292:$N$319,MATCH($B797,Inputs!$C$292:$C$319,0)),0)/conv_2020_2015</f>
        <v>0</v>
      </c>
      <c r="BL806" s="104">
        <f>IF(BL$4=second_reg_period, INDEX(Inputs!$N$292:$N$319,MATCH($B797,Inputs!$C$292:$C$319,0)),0)/conv_2020_2015</f>
        <v>0</v>
      </c>
      <c r="BM806" s="104">
        <f>IF(BM$4=second_reg_period, INDEX(Inputs!$N$292:$N$319,MATCH($B797,Inputs!$C$292:$C$319,0)),0)/conv_2020_2015</f>
        <v>0</v>
      </c>
      <c r="BN806" s="104">
        <f>IF(BN$4=second_reg_period, INDEX(Inputs!$N$292:$N$319,MATCH($B797,Inputs!$C$292:$C$319,0)),0)/conv_2020_2015</f>
        <v>0</v>
      </c>
      <c r="BO806" s="104">
        <f>IF(BO$4=second_reg_period, INDEX(Inputs!$N$292:$N$319,MATCH($B797,Inputs!$C$292:$C$319,0)),0)/conv_2020_2015</f>
        <v>0</v>
      </c>
      <c r="BP806" s="104">
        <f>IF(BP$4=second_reg_period, INDEX(Inputs!$N$292:$N$319,MATCH($B797,Inputs!$C$292:$C$319,0)),0)/conv_2020_2015</f>
        <v>0</v>
      </c>
      <c r="BQ806" s="104">
        <f>IF(BQ$4=second_reg_period, INDEX(Inputs!$N$292:$N$319,MATCH($B797,Inputs!$C$292:$C$319,0)),0)/conv_2020_2015</f>
        <v>0</v>
      </c>
      <c r="BR806" s="104">
        <f>IF(BR$4=second_reg_period, INDEX(Inputs!$N$292:$N$319,MATCH($B797,Inputs!$C$292:$C$319,0)),0)/conv_2020_2015</f>
        <v>0</v>
      </c>
      <c r="BS806" s="104">
        <f>IF(BS$4=second_reg_period, INDEX(Inputs!$N$292:$N$319,MATCH($B797,Inputs!$C$292:$C$319,0)),0)/conv_2020_2015</f>
        <v>0</v>
      </c>
      <c r="BT806" s="104">
        <f>IF(BT$4=second_reg_period, INDEX(Inputs!$N$292:$N$319,MATCH($B797,Inputs!$C$292:$C$319,0)),0)/conv_2020_2015</f>
        <v>0</v>
      </c>
      <c r="BU806" s="104">
        <f>IF(BU$4=second_reg_period, INDEX(Inputs!$N$292:$N$319,MATCH($B797,Inputs!$C$292:$C$319,0)),0)/conv_2020_2015</f>
        <v>0</v>
      </c>
      <c r="BV806" s="104">
        <f>IF(BV$4=second_reg_period, INDEX(Inputs!$N$292:$N$319,MATCH($B797,Inputs!$C$292:$C$319,0)),0)/conv_2020_2015</f>
        <v>0</v>
      </c>
      <c r="BW806" s="104">
        <f>IF(BW$4=second_reg_period, INDEX(Inputs!$N$292:$N$319,MATCH($B797,Inputs!$C$292:$C$319,0)),0)/conv_2020_2015</f>
        <v>0</v>
      </c>
      <c r="BX806" s="104">
        <f>IF(BX$4=second_reg_period, INDEX(Inputs!$N$292:$N$319,MATCH($B797,Inputs!$C$292:$C$319,0)),0)/conv_2020_2015</f>
        <v>0</v>
      </c>
      <c r="BY806" s="104">
        <f>IF(BY$4=second_reg_period, INDEX(Inputs!$N$292:$N$319,MATCH($B797,Inputs!$C$292:$C$319,0)),0)/conv_2020_2015</f>
        <v>0</v>
      </c>
      <c r="BZ806" s="104">
        <f>IF(BZ$4=second_reg_period, INDEX(Inputs!$N$292:$N$319,MATCH($B797,Inputs!$C$292:$C$319,0)),0)/conv_2020_2015</f>
        <v>0</v>
      </c>
      <c r="CA806" s="104">
        <f>IF(CA$4=second_reg_period, INDEX(Inputs!$N$292:$N$319,MATCH($B797,Inputs!$C$292:$C$319,0)),0)/conv_2020_2015</f>
        <v>0</v>
      </c>
      <c r="CB806" s="104">
        <f>IF(CB$4=second_reg_period, INDEX(Inputs!$N$292:$N$319,MATCH($B797,Inputs!$C$292:$C$319,0)),0)/conv_2020_2015</f>
        <v>0</v>
      </c>
      <c r="CC806" s="104">
        <f>IF(CC$4=second_reg_period, INDEX(Inputs!$N$292:$N$319,MATCH($B797,Inputs!$C$292:$C$319,0)),0)/conv_2020_2015</f>
        <v>0</v>
      </c>
      <c r="CD806" s="104">
        <f>IF(CD$4=second_reg_period, INDEX(Inputs!$N$292:$N$319,MATCH($B797,Inputs!$C$292:$C$319,0)),0)/conv_2020_2015</f>
        <v>0</v>
      </c>
      <c r="CE806" s="104">
        <f>IF(CE$4=second_reg_period, INDEX(Inputs!$N$292:$N$319,MATCH($B797,Inputs!$C$292:$C$319,0)),0)/conv_2020_2015</f>
        <v>0</v>
      </c>
      <c r="CF806" s="104">
        <f>IF(CF$4=second_reg_period, INDEX(Inputs!$N$292:$N$319,MATCH($B797,Inputs!$C$292:$C$319,0)),0)/conv_2020_2015</f>
        <v>0</v>
      </c>
      <c r="CG806" s="158"/>
      <c r="CH806" s="158"/>
      <c r="CI806" s="158"/>
      <c r="CJ806" s="158"/>
      <c r="CK806" s="158"/>
      <c r="CL806" s="158"/>
      <c r="CM806" s="158"/>
      <c r="CN806" s="158"/>
      <c r="CO806" s="158"/>
      <c r="CP806" s="158"/>
      <c r="CQ806" s="158"/>
      <c r="CR806" s="158"/>
      <c r="CS806" s="158"/>
      <c r="CT806" s="158"/>
      <c r="CU806" s="158"/>
      <c r="CV806" s="158"/>
      <c r="CW806" s="158"/>
      <c r="CX806" s="158"/>
      <c r="CY806" s="158"/>
      <c r="CZ806" s="158"/>
      <c r="DA806" s="158"/>
      <c r="DB806" s="158"/>
      <c r="DC806" s="158"/>
      <c r="DD806" s="158"/>
      <c r="DE806" s="158"/>
      <c r="DF806" s="158"/>
      <c r="DG806" s="158"/>
      <c r="DH806" s="158"/>
      <c r="DI806" s="158"/>
      <c r="DJ806" s="158"/>
      <c r="DK806" s="158"/>
      <c r="DL806" s="158"/>
      <c r="DM806" s="158"/>
      <c r="DN806" s="158"/>
      <c r="DO806" s="158"/>
      <c r="DP806" s="158"/>
      <c r="DQ806" s="158"/>
      <c r="DR806" s="158"/>
      <c r="DS806" s="158"/>
      <c r="DT806" s="158"/>
      <c r="DU806" s="158"/>
      <c r="DV806" s="158"/>
      <c r="DW806" s="158"/>
      <c r="DX806" s="158"/>
      <c r="DY806" s="158"/>
      <c r="DZ806" s="158"/>
      <c r="EA806" s="158"/>
      <c r="EB806" s="158"/>
      <c r="EC806" s="158"/>
      <c r="ED806" s="158"/>
      <c r="EE806" s="158"/>
      <c r="EF806" s="158"/>
      <c r="EG806" s="158"/>
      <c r="EH806" s="158"/>
      <c r="EI806" s="158"/>
      <c r="EJ806" s="158"/>
      <c r="EK806" s="158"/>
      <c r="EL806" s="158"/>
      <c r="EM806" s="158"/>
      <c r="EN806" s="158"/>
      <c r="EO806" s="158"/>
      <c r="EP806" s="158"/>
      <c r="EQ806" s="158"/>
      <c r="ER806" s="158"/>
      <c r="ES806" s="158"/>
      <c r="ET806" s="158"/>
      <c r="EU806" s="158"/>
      <c r="EV806" s="158"/>
      <c r="EW806" s="158"/>
      <c r="EX806" s="158"/>
      <c r="EY806" s="158"/>
      <c r="EZ806" s="158"/>
      <c r="FA806" s="158"/>
      <c r="FB806" s="158"/>
      <c r="FC806" s="158"/>
      <c r="FD806" s="158"/>
      <c r="FE806" s="158"/>
      <c r="FF806" s="158"/>
      <c r="FG806" s="158"/>
      <c r="FH806" s="158"/>
      <c r="FI806" s="158"/>
      <c r="FJ806" s="158"/>
      <c r="FK806" s="158"/>
      <c r="FL806" s="158"/>
      <c r="FM806" s="158"/>
      <c r="FN806" s="158"/>
      <c r="FO806" s="158"/>
      <c r="FP806" s="158"/>
      <c r="FQ806" s="158"/>
      <c r="FR806" s="158"/>
      <c r="FS806" s="158"/>
      <c r="FT806" s="158"/>
      <c r="FU806" s="158"/>
      <c r="FV806" s="158"/>
      <c r="FW806" s="158"/>
      <c r="FX806" s="158"/>
      <c r="FY806" s="158"/>
      <c r="FZ806" s="158"/>
      <c r="GA806" s="158"/>
      <c r="GB806" s="158"/>
      <c r="GC806" s="158"/>
      <c r="GD806" s="158"/>
      <c r="GE806" s="158"/>
      <c r="GF806" s="158"/>
      <c r="GG806" s="158"/>
      <c r="GH806" s="158"/>
      <c r="GI806" s="158"/>
      <c r="GJ806" s="158"/>
      <c r="GK806" s="158"/>
      <c r="GL806" s="158"/>
      <c r="GM806" s="158"/>
      <c r="GN806" s="158"/>
      <c r="GO806" s="158"/>
      <c r="GP806" s="158"/>
      <c r="GQ806" s="158"/>
      <c r="GR806" s="158"/>
      <c r="GS806" s="158"/>
      <c r="GT806" s="158"/>
      <c r="GU806" s="158"/>
      <c r="GV806" s="158"/>
      <c r="GW806" s="158"/>
      <c r="GX806" s="158"/>
      <c r="GY806" s="158"/>
      <c r="GZ806" s="158"/>
      <c r="HA806" s="158"/>
      <c r="HB806" s="158"/>
      <c r="HC806" s="158"/>
      <c r="HD806" s="158"/>
      <c r="HE806" s="158"/>
      <c r="HF806" s="158"/>
      <c r="HG806" s="158"/>
      <c r="HH806" s="158"/>
      <c r="HI806" s="158"/>
      <c r="HJ806" s="158"/>
      <c r="HK806" s="158"/>
      <c r="HL806" s="158"/>
      <c r="HM806" s="158"/>
      <c r="HN806" s="158"/>
      <c r="HO806" s="158"/>
      <c r="HP806" s="158"/>
      <c r="HQ806" s="158"/>
      <c r="HR806" s="158"/>
      <c r="HS806" s="158"/>
      <c r="HT806" s="158"/>
      <c r="HU806" s="158"/>
      <c r="HV806" s="158"/>
      <c r="HW806" s="158"/>
      <c r="HX806" s="158"/>
      <c r="HY806" s="158"/>
      <c r="HZ806" s="158"/>
      <c r="IA806" s="158"/>
      <c r="IB806" s="158"/>
      <c r="IC806" s="158"/>
      <c r="ID806" s="158"/>
      <c r="IE806" s="158"/>
      <c r="IF806" s="158"/>
      <c r="IG806" s="158"/>
      <c r="IH806" s="158"/>
      <c r="II806" s="158"/>
      <c r="IJ806" s="158"/>
      <c r="IK806" s="158"/>
      <c r="IL806" s="158"/>
      <c r="IM806" s="158"/>
      <c r="IN806" s="158"/>
      <c r="IO806" s="158"/>
      <c r="IP806" s="158"/>
      <c r="IQ806" s="158"/>
      <c r="IR806" s="158"/>
      <c r="IS806" s="158"/>
      <c r="IT806" s="158"/>
      <c r="IU806" s="158"/>
      <c r="IV806" s="158"/>
      <c r="IW806" s="158"/>
      <c r="IX806" s="158"/>
      <c r="IY806" s="158"/>
      <c r="IZ806" s="158"/>
      <c r="JA806" s="158"/>
      <c r="JB806" s="158"/>
      <c r="JC806" s="158"/>
      <c r="JD806" s="158"/>
      <c r="JE806" s="158"/>
      <c r="JF806" s="158"/>
      <c r="JG806" s="158"/>
      <c r="JH806" s="158"/>
      <c r="JI806" s="158"/>
      <c r="JJ806" s="158"/>
      <c r="JK806" s="158"/>
      <c r="JL806" s="158"/>
      <c r="JM806" s="158"/>
      <c r="JN806" s="158"/>
      <c r="JO806" s="158"/>
      <c r="JP806" s="158"/>
      <c r="JQ806" s="158"/>
      <c r="JR806" s="158"/>
      <c r="JS806" s="158"/>
      <c r="JT806" s="158"/>
      <c r="JU806" s="158"/>
      <c r="JV806" s="158"/>
      <c r="JW806" s="158"/>
      <c r="JX806" s="158"/>
      <c r="JY806" s="158"/>
      <c r="JZ806" s="158"/>
      <c r="KA806" s="158"/>
      <c r="KB806" s="158"/>
      <c r="KC806" s="158"/>
      <c r="KD806" s="158"/>
      <c r="KE806" s="158"/>
      <c r="KF806" s="158"/>
      <c r="KG806" s="158"/>
      <c r="KH806" s="158"/>
      <c r="KI806" s="158"/>
      <c r="KJ806" s="158"/>
      <c r="KK806" s="158"/>
      <c r="KL806" s="158"/>
      <c r="KM806" s="158"/>
      <c r="KN806" s="158"/>
      <c r="KO806" s="158"/>
      <c r="KP806" s="158"/>
      <c r="KQ806" s="158"/>
      <c r="KR806" s="158"/>
      <c r="KS806" s="158"/>
      <c r="KT806" s="158"/>
      <c r="KU806" s="158"/>
      <c r="KV806" s="158"/>
      <c r="KW806" s="158"/>
      <c r="KX806" s="158"/>
      <c r="KY806" s="158"/>
      <c r="KZ806" s="158"/>
      <c r="LA806" s="158"/>
      <c r="LB806" s="158"/>
      <c r="LC806" s="158"/>
      <c r="LD806" s="158"/>
      <c r="LE806" s="158"/>
      <c r="LF806" s="158"/>
      <c r="LG806" s="158"/>
      <c r="LH806" s="158"/>
      <c r="LI806" s="158"/>
      <c r="LJ806" s="158"/>
      <c r="LK806" s="158"/>
      <c r="LL806" s="158"/>
      <c r="LM806" s="158"/>
      <c r="LN806" s="158"/>
      <c r="LO806" s="158"/>
      <c r="LP806" s="158"/>
      <c r="LQ806" s="158"/>
      <c r="LR806" s="158"/>
      <c r="LS806" s="158"/>
      <c r="LT806" s="158"/>
      <c r="LU806" s="158"/>
      <c r="LV806" s="158"/>
      <c r="LW806" s="158"/>
      <c r="LX806" s="158"/>
      <c r="LY806" s="158"/>
      <c r="LZ806" s="158"/>
      <c r="MA806" s="158"/>
      <c r="MB806" s="158"/>
      <c r="MC806" s="158"/>
      <c r="MD806" s="158"/>
      <c r="ME806" s="158"/>
      <c r="MF806" s="158"/>
      <c r="MG806" s="158"/>
      <c r="MH806" s="158"/>
      <c r="MI806" s="158"/>
      <c r="MJ806" s="158"/>
      <c r="MK806" s="158"/>
      <c r="ML806" s="158"/>
      <c r="MM806" s="158"/>
      <c r="MN806" s="158"/>
      <c r="MO806" s="158"/>
      <c r="MP806" s="158"/>
      <c r="MQ806" s="158"/>
      <c r="MR806" s="158"/>
      <c r="MS806" s="158"/>
      <c r="MT806" s="158"/>
      <c r="MU806" s="158"/>
      <c r="MV806" s="158"/>
      <c r="MW806" s="158"/>
      <c r="MX806" s="158"/>
      <c r="MY806" s="158"/>
      <c r="MZ806" s="158"/>
      <c r="NA806" s="158"/>
      <c r="NB806" s="158"/>
      <c r="NC806" s="158"/>
      <c r="ND806" s="158"/>
      <c r="NE806" s="158"/>
      <c r="NF806" s="158"/>
      <c r="NG806" s="158"/>
      <c r="NH806" s="158"/>
      <c r="NI806" s="158"/>
      <c r="NJ806" s="158"/>
      <c r="NK806" s="158"/>
      <c r="NL806" s="158"/>
      <c r="NM806" s="158"/>
      <c r="NN806" s="158"/>
      <c r="NO806" s="158"/>
      <c r="NP806" s="158"/>
      <c r="NQ806" s="158"/>
      <c r="NR806" s="158"/>
      <c r="NS806" s="158"/>
      <c r="NT806" s="158"/>
      <c r="NU806" s="158"/>
      <c r="NV806" s="158"/>
      <c r="NW806" s="158"/>
      <c r="NX806" s="158"/>
      <c r="NY806" s="158"/>
      <c r="NZ806" s="158"/>
      <c r="OA806" s="158"/>
      <c r="OB806" s="158"/>
      <c r="OC806" s="158"/>
      <c r="OD806" s="158"/>
      <c r="OE806" s="158"/>
      <c r="OF806" s="158"/>
      <c r="OG806" s="158"/>
      <c r="OH806" s="158"/>
      <c r="OI806" s="158"/>
      <c r="OJ806" s="158"/>
      <c r="OK806" s="158"/>
      <c r="OL806" s="158"/>
      <c r="OM806" s="158"/>
      <c r="ON806" s="158"/>
      <c r="OO806" s="158"/>
      <c r="OP806" s="158"/>
      <c r="OQ806" s="158"/>
      <c r="OR806" s="158"/>
      <c r="OS806" s="158"/>
      <c r="OT806" s="158"/>
      <c r="OU806" s="158"/>
      <c r="OV806" s="158"/>
      <c r="OW806" s="158"/>
      <c r="OX806" s="158"/>
      <c r="OY806" s="158"/>
      <c r="OZ806" s="158"/>
      <c r="PA806" s="158"/>
      <c r="PB806" s="158"/>
      <c r="PC806" s="158"/>
      <c r="PD806" s="158"/>
      <c r="PE806" s="158"/>
      <c r="PF806" s="158"/>
      <c r="PG806" s="158"/>
      <c r="PH806" s="158"/>
      <c r="PI806" s="158"/>
      <c r="PJ806" s="158"/>
      <c r="PK806" s="158"/>
      <c r="PL806" s="158"/>
      <c r="PM806" s="158"/>
      <c r="PN806" s="158"/>
      <c r="PO806" s="158"/>
      <c r="PP806" s="158"/>
      <c r="PQ806" s="158"/>
      <c r="PR806" s="158"/>
      <c r="PS806" s="158"/>
      <c r="PT806" s="158"/>
      <c r="PU806" s="158"/>
      <c r="PV806" s="158"/>
      <c r="PW806" s="158"/>
      <c r="PX806" s="158"/>
      <c r="PY806" s="158"/>
      <c r="PZ806" s="158"/>
      <c r="QA806" s="158"/>
      <c r="QB806" s="158"/>
      <c r="QC806" s="158"/>
      <c r="QD806" s="158"/>
      <c r="QE806" s="158"/>
      <c r="QF806" s="158"/>
      <c r="QG806" s="158"/>
      <c r="QH806" s="158"/>
      <c r="QI806" s="158"/>
      <c r="QJ806" s="158"/>
      <c r="QK806" s="158"/>
      <c r="QL806" s="158"/>
      <c r="QM806" s="158"/>
      <c r="QN806" s="158"/>
      <c r="QO806" s="158"/>
      <c r="QP806" s="158"/>
      <c r="QQ806" s="158"/>
      <c r="QR806" s="158"/>
      <c r="QS806" s="158"/>
      <c r="QT806" s="158"/>
      <c r="QU806" s="158"/>
      <c r="QV806" s="158"/>
      <c r="QW806" s="158"/>
      <c r="QX806" s="158"/>
      <c r="QY806" s="158"/>
      <c r="QZ806" s="158"/>
      <c r="RA806" s="158"/>
      <c r="RB806" s="158"/>
      <c r="RC806" s="158"/>
      <c r="RD806" s="158"/>
      <c r="RE806" s="158"/>
      <c r="RF806" s="158"/>
      <c r="RG806" s="158"/>
      <c r="RH806" s="158"/>
      <c r="RI806" s="158"/>
      <c r="RJ806" s="158"/>
      <c r="RK806" s="158"/>
      <c r="RL806" s="158"/>
      <c r="RM806" s="158"/>
      <c r="RN806" s="158"/>
      <c r="RO806" s="158"/>
      <c r="RP806" s="158"/>
      <c r="RQ806" s="158"/>
      <c r="RR806" s="158"/>
      <c r="RS806" s="158"/>
      <c r="RT806" s="158"/>
      <c r="RU806" s="158"/>
      <c r="RV806" s="158"/>
      <c r="RW806" s="158"/>
      <c r="RX806" s="158"/>
      <c r="RY806" s="158"/>
      <c r="RZ806" s="158"/>
      <c r="SA806" s="158"/>
      <c r="SB806" s="158"/>
      <c r="SC806" s="158"/>
      <c r="SD806" s="158"/>
      <c r="SE806" s="158"/>
      <c r="SF806" s="158"/>
      <c r="SG806" s="158"/>
      <c r="SH806" s="158"/>
      <c r="SI806" s="158"/>
      <c r="SJ806" s="158"/>
      <c r="SK806" s="158"/>
      <c r="SL806" s="158"/>
      <c r="SM806" s="158"/>
      <c r="SN806" s="158"/>
      <c r="SO806" s="158"/>
      <c r="SP806" s="158"/>
      <c r="SQ806" s="158"/>
      <c r="SR806" s="158"/>
      <c r="SS806" s="158"/>
      <c r="ST806" s="158"/>
      <c r="SU806" s="158"/>
      <c r="SV806" s="158"/>
      <c r="SW806" s="158"/>
      <c r="SX806" s="158"/>
      <c r="SY806" s="158"/>
      <c r="SZ806" s="158"/>
      <c r="TA806" s="158"/>
      <c r="TB806" s="158"/>
      <c r="TC806" s="158"/>
      <c r="TD806" s="158"/>
      <c r="TE806" s="158"/>
      <c r="TF806" s="158"/>
      <c r="TG806" s="158"/>
      <c r="TH806" s="158"/>
      <c r="TI806" s="158"/>
      <c r="TJ806" s="158"/>
      <c r="TK806" s="158"/>
      <c r="TL806" s="158"/>
      <c r="TM806" s="158"/>
      <c r="TN806" s="158"/>
      <c r="TO806" s="158"/>
      <c r="TP806" s="158"/>
      <c r="TQ806" s="158"/>
      <c r="TR806" s="158"/>
      <c r="TS806" s="158"/>
      <c r="TT806" s="158"/>
      <c r="TU806" s="158"/>
      <c r="TV806" s="158"/>
      <c r="TW806" s="158"/>
      <c r="TX806" s="158"/>
      <c r="TY806" s="158"/>
      <c r="TZ806" s="158"/>
      <c r="UA806" s="158"/>
      <c r="UB806" s="158"/>
      <c r="UC806" s="158"/>
      <c r="UD806" s="158"/>
      <c r="UE806" s="158"/>
      <c r="UF806" s="158"/>
      <c r="UG806" s="158"/>
      <c r="UH806" s="158"/>
      <c r="UI806" s="158"/>
      <c r="UJ806" s="158"/>
      <c r="UK806" s="158"/>
      <c r="UL806" s="158"/>
      <c r="UM806" s="158"/>
      <c r="UN806" s="158"/>
      <c r="UO806" s="158"/>
      <c r="UP806" s="158"/>
      <c r="UQ806" s="158"/>
      <c r="UR806" s="158"/>
      <c r="US806" s="158"/>
      <c r="UT806" s="158"/>
      <c r="UU806" s="158"/>
      <c r="UV806" s="158"/>
      <c r="UW806" s="158"/>
      <c r="UX806" s="158"/>
      <c r="UY806" s="158"/>
      <c r="UZ806" s="158"/>
      <c r="VA806" s="158"/>
      <c r="VB806" s="158"/>
      <c r="VC806" s="158"/>
      <c r="VD806" s="158"/>
      <c r="VE806" s="158"/>
      <c r="VF806" s="158"/>
      <c r="VG806" s="158"/>
      <c r="VH806" s="158"/>
      <c r="VI806" s="158"/>
      <c r="VJ806" s="158"/>
      <c r="VK806" s="158"/>
      <c r="VL806" s="158"/>
      <c r="VM806" s="158"/>
      <c r="VN806" s="158"/>
      <c r="VO806" s="158"/>
      <c r="VP806" s="158"/>
      <c r="VQ806" s="158"/>
      <c r="VR806" s="158"/>
      <c r="VS806" s="158"/>
      <c r="VT806" s="158"/>
      <c r="VU806" s="158"/>
      <c r="VV806" s="158"/>
      <c r="VW806" s="158"/>
      <c r="VX806" s="158"/>
      <c r="VY806" s="158"/>
      <c r="VZ806" s="158"/>
      <c r="WA806" s="158"/>
      <c r="WB806" s="158"/>
      <c r="WC806" s="158"/>
      <c r="WD806" s="158"/>
      <c r="WE806" s="158"/>
      <c r="WF806" s="158"/>
      <c r="WG806" s="158"/>
      <c r="WH806" s="158"/>
      <c r="WI806" s="158"/>
      <c r="WJ806" s="158"/>
      <c r="WK806" s="158"/>
      <c r="WL806" s="158"/>
      <c r="WM806" s="158"/>
      <c r="WN806" s="158"/>
      <c r="WO806" s="158"/>
      <c r="WP806" s="158"/>
      <c r="WQ806" s="158"/>
      <c r="WR806" s="158"/>
      <c r="WS806" s="158"/>
      <c r="WT806" s="158"/>
      <c r="WU806" s="158"/>
      <c r="WV806" s="158"/>
      <c r="WW806" s="158"/>
      <c r="WX806" s="158"/>
      <c r="WY806" s="158"/>
      <c r="WZ806" s="158"/>
      <c r="XA806" s="158"/>
      <c r="XB806" s="158"/>
      <c r="XC806" s="158"/>
      <c r="XD806" s="158"/>
      <c r="XE806" s="158"/>
      <c r="XF806" s="158"/>
      <c r="XG806" s="158"/>
      <c r="XH806" s="158"/>
      <c r="XI806" s="158"/>
      <c r="XJ806" s="158"/>
      <c r="XK806" s="158"/>
      <c r="XL806" s="158"/>
      <c r="XM806" s="158"/>
      <c r="XN806" s="158"/>
      <c r="XO806" s="158"/>
      <c r="XP806" s="158"/>
      <c r="XQ806" s="158"/>
      <c r="XR806" s="158"/>
      <c r="XS806" s="158"/>
      <c r="XT806" s="158"/>
      <c r="XU806" s="158"/>
      <c r="XV806" s="158"/>
      <c r="XW806" s="158"/>
      <c r="XX806" s="158"/>
      <c r="XY806" s="158"/>
      <c r="XZ806" s="158"/>
      <c r="YA806" s="158"/>
      <c r="YB806" s="158"/>
      <c r="YC806" s="158"/>
      <c r="YD806" s="158"/>
      <c r="YE806" s="158"/>
      <c r="YF806" s="158"/>
      <c r="YG806" s="158"/>
      <c r="YH806" s="158"/>
      <c r="YI806" s="158"/>
      <c r="YJ806" s="158"/>
      <c r="YK806" s="158"/>
      <c r="YL806" s="158"/>
      <c r="YM806" s="158"/>
      <c r="YN806" s="158"/>
      <c r="YO806" s="158"/>
      <c r="YP806" s="158"/>
      <c r="YQ806" s="158"/>
      <c r="YR806" s="158"/>
      <c r="YS806" s="158"/>
      <c r="YT806" s="158"/>
      <c r="YU806" s="158"/>
      <c r="YV806" s="158"/>
      <c r="YW806" s="158"/>
      <c r="YX806" s="158"/>
      <c r="YY806" s="158"/>
      <c r="YZ806" s="158"/>
      <c r="ZA806" s="158"/>
      <c r="ZB806" s="158"/>
      <c r="ZC806" s="158"/>
      <c r="ZD806" s="158"/>
      <c r="ZE806" s="158"/>
      <c r="ZF806" s="158"/>
      <c r="ZG806" s="158"/>
      <c r="ZH806" s="158"/>
      <c r="ZI806" s="158"/>
      <c r="ZJ806" s="158"/>
      <c r="ZK806" s="158"/>
      <c r="ZL806" s="158"/>
      <c r="ZM806" s="158"/>
      <c r="ZN806" s="158"/>
      <c r="ZO806" s="158"/>
      <c r="ZP806" s="158"/>
      <c r="ZQ806" s="158"/>
      <c r="ZR806" s="158"/>
      <c r="ZS806" s="158"/>
      <c r="ZT806" s="158"/>
      <c r="ZU806" s="158"/>
      <c r="ZV806" s="158"/>
      <c r="ZW806" s="158"/>
      <c r="ZX806" s="158"/>
      <c r="ZY806" s="158"/>
      <c r="ZZ806" s="158"/>
      <c r="AAA806" s="158"/>
      <c r="AAB806" s="158"/>
      <c r="AAC806" s="158"/>
      <c r="AAD806" s="158"/>
      <c r="AAE806" s="158"/>
      <c r="AAF806" s="158"/>
      <c r="AAG806" s="158"/>
      <c r="AAH806" s="158"/>
      <c r="AAI806" s="158"/>
      <c r="AAJ806" s="158"/>
      <c r="AAK806" s="158"/>
      <c r="AAL806" s="158"/>
      <c r="AAM806" s="158"/>
      <c r="AAN806" s="158"/>
      <c r="AAO806" s="158"/>
      <c r="AAP806" s="158"/>
      <c r="AAQ806" s="158"/>
      <c r="AAR806" s="158"/>
      <c r="AAS806" s="158"/>
      <c r="AAT806" s="158"/>
      <c r="AAU806" s="158"/>
      <c r="AAV806" s="158"/>
      <c r="AAW806" s="158"/>
      <c r="AAX806" s="158"/>
      <c r="AAY806" s="158"/>
      <c r="AAZ806" s="158"/>
      <c r="ABA806" s="158"/>
      <c r="ABB806" s="158"/>
      <c r="ABC806" s="158"/>
      <c r="ABD806" s="158"/>
      <c r="ABE806" s="158"/>
      <c r="ABF806" s="158"/>
      <c r="ABG806" s="158"/>
      <c r="ABH806" s="158"/>
      <c r="ABI806" s="158"/>
      <c r="ABJ806" s="158"/>
      <c r="ABK806" s="158"/>
      <c r="ABL806" s="158"/>
      <c r="ABM806" s="158"/>
      <c r="ABN806" s="158"/>
      <c r="ABO806" s="158"/>
      <c r="ABP806" s="158"/>
      <c r="ABQ806" s="158"/>
      <c r="ABR806" s="158"/>
      <c r="ABS806" s="158"/>
      <c r="ABT806" s="158"/>
      <c r="ABU806" s="158"/>
      <c r="ABV806" s="158"/>
      <c r="ABW806" s="158"/>
      <c r="ABX806" s="158"/>
      <c r="ABY806" s="158"/>
      <c r="ABZ806" s="158"/>
      <c r="ACA806" s="158"/>
      <c r="ACB806" s="158"/>
      <c r="ACC806" s="158"/>
      <c r="ACD806" s="158"/>
      <c r="ACE806" s="158"/>
      <c r="ACF806" s="158"/>
      <c r="ACG806" s="158"/>
      <c r="ACH806" s="158"/>
      <c r="ACI806" s="158"/>
      <c r="ACJ806" s="158"/>
      <c r="ACK806" s="158"/>
      <c r="ACL806" s="158"/>
      <c r="ACM806" s="158"/>
      <c r="ACN806" s="158"/>
      <c r="ACO806" s="158"/>
      <c r="ACP806" s="158"/>
      <c r="ACQ806" s="158"/>
      <c r="ACR806" s="158"/>
      <c r="ACS806" s="158"/>
      <c r="ACT806" s="158"/>
      <c r="ACU806" s="158"/>
      <c r="ACV806" s="158"/>
      <c r="ACW806" s="158"/>
      <c r="ACX806" s="158"/>
      <c r="ACY806" s="158"/>
      <c r="ACZ806" s="158"/>
      <c r="ADA806" s="158"/>
      <c r="ADB806" s="158"/>
      <c r="ADC806" s="158"/>
      <c r="ADD806" s="158"/>
      <c r="ADE806" s="158"/>
      <c r="ADF806" s="158"/>
      <c r="ADG806" s="158"/>
      <c r="ADH806" s="158"/>
      <c r="ADI806" s="158"/>
      <c r="ADJ806" s="158"/>
      <c r="ADK806" s="158"/>
      <c r="ADL806" s="158"/>
      <c r="ADM806" s="158"/>
      <c r="ADN806" s="158"/>
      <c r="ADO806" s="158"/>
      <c r="ADP806" s="158"/>
      <c r="ADQ806" s="158"/>
      <c r="ADR806" s="158"/>
      <c r="ADS806" s="158"/>
      <c r="ADT806" s="158"/>
      <c r="ADU806" s="158"/>
      <c r="ADV806" s="158"/>
      <c r="ADW806" s="158"/>
      <c r="ADX806" s="158"/>
      <c r="ADY806" s="158"/>
      <c r="ADZ806" s="158"/>
      <c r="AEA806" s="158"/>
      <c r="AEB806" s="158"/>
      <c r="AEC806" s="158"/>
      <c r="AED806" s="158"/>
      <c r="AEE806" s="158"/>
      <c r="AEF806" s="158"/>
      <c r="AEG806" s="158"/>
      <c r="AEH806" s="158"/>
      <c r="AEI806" s="158"/>
      <c r="AEJ806" s="158"/>
      <c r="AEK806" s="158"/>
      <c r="AEL806" s="158"/>
      <c r="AEM806" s="158"/>
      <c r="AEN806" s="158"/>
      <c r="AEO806" s="158"/>
      <c r="AEP806" s="158"/>
      <c r="AEQ806" s="158"/>
      <c r="AER806" s="158"/>
      <c r="AES806" s="158"/>
      <c r="AET806" s="158"/>
      <c r="AEU806" s="158"/>
      <c r="AEV806" s="158"/>
      <c r="AEW806" s="158"/>
      <c r="AEX806" s="158"/>
      <c r="AEY806" s="158"/>
      <c r="AEZ806" s="158"/>
      <c r="AFA806" s="158"/>
      <c r="AFB806" s="158"/>
      <c r="AFC806" s="158"/>
      <c r="AFD806" s="158"/>
      <c r="AFE806" s="158"/>
      <c r="AFF806" s="158"/>
      <c r="AFG806" s="158"/>
      <c r="AFH806" s="158"/>
      <c r="AFI806" s="158"/>
      <c r="AFJ806" s="158"/>
      <c r="AFK806" s="158"/>
      <c r="AFL806" s="158"/>
      <c r="AFM806" s="158"/>
      <c r="AFN806" s="158"/>
      <c r="AFO806" s="158"/>
      <c r="AFP806" s="158"/>
      <c r="AFQ806" s="158"/>
      <c r="AFR806" s="158"/>
      <c r="AFS806" s="158"/>
      <c r="AFT806" s="158"/>
      <c r="AFU806" s="158"/>
      <c r="AFV806" s="158"/>
      <c r="AFW806" s="158"/>
      <c r="AFX806" s="158"/>
      <c r="AFY806" s="158"/>
      <c r="AFZ806" s="158"/>
      <c r="AGA806" s="158"/>
      <c r="AGB806" s="158"/>
      <c r="AGC806" s="158"/>
      <c r="AGD806" s="158"/>
      <c r="AGE806" s="158"/>
      <c r="AGF806" s="158"/>
      <c r="AGG806" s="158"/>
      <c r="AGH806" s="158"/>
      <c r="AGI806" s="158"/>
      <c r="AGJ806" s="158"/>
      <c r="AGK806" s="158"/>
      <c r="AGL806" s="158"/>
      <c r="AGM806" s="158"/>
      <c r="AGN806" s="158"/>
      <c r="AGO806" s="158"/>
      <c r="AGP806" s="158"/>
      <c r="AGQ806" s="158"/>
      <c r="AGR806" s="158"/>
      <c r="AGS806" s="158"/>
      <c r="AGT806" s="158"/>
      <c r="AGU806" s="158"/>
      <c r="AGV806" s="158"/>
      <c r="AGW806" s="158"/>
      <c r="AGX806" s="158"/>
      <c r="AGY806" s="158"/>
      <c r="AGZ806" s="158"/>
      <c r="AHA806" s="158"/>
      <c r="AHB806" s="158"/>
      <c r="AHC806" s="158"/>
      <c r="AHD806" s="158"/>
      <c r="AHE806" s="158"/>
      <c r="AHF806" s="158"/>
      <c r="AHG806" s="158"/>
      <c r="AHH806" s="158"/>
      <c r="AHI806" s="158"/>
      <c r="AHJ806" s="158"/>
      <c r="AHK806" s="158"/>
      <c r="AHL806" s="158"/>
      <c r="AHM806" s="158"/>
      <c r="AHN806" s="158"/>
      <c r="AHO806" s="158"/>
      <c r="AHP806" s="158"/>
      <c r="AHQ806" s="158"/>
      <c r="AHR806" s="158"/>
      <c r="AHS806" s="158"/>
      <c r="AHT806" s="158"/>
      <c r="AHU806" s="158"/>
      <c r="AHV806" s="158"/>
      <c r="AHW806" s="158"/>
      <c r="AHX806" s="158"/>
      <c r="AHY806" s="158"/>
      <c r="AHZ806" s="158"/>
      <c r="AIA806" s="158"/>
      <c r="AIB806" s="158"/>
      <c r="AIC806" s="158"/>
      <c r="AID806" s="158"/>
      <c r="AIE806" s="158"/>
      <c r="AIF806" s="158"/>
      <c r="AIG806" s="158"/>
      <c r="AIH806" s="158"/>
      <c r="AII806" s="158"/>
      <c r="AIJ806" s="158"/>
      <c r="AIK806" s="158"/>
      <c r="AIL806" s="158"/>
      <c r="AIM806" s="158"/>
      <c r="AIN806" s="158"/>
      <c r="AIO806" s="158"/>
      <c r="AIP806" s="158"/>
      <c r="AIQ806" s="158"/>
      <c r="AIR806" s="158"/>
      <c r="AIS806" s="158"/>
      <c r="AIT806" s="158"/>
      <c r="AIU806" s="158"/>
      <c r="AIV806" s="158"/>
      <c r="AIW806" s="158"/>
      <c r="AIX806" s="158"/>
      <c r="AIY806" s="158"/>
      <c r="AIZ806" s="158"/>
      <c r="AJA806" s="158"/>
      <c r="AJB806" s="158"/>
      <c r="AJC806" s="158"/>
      <c r="AJD806" s="158"/>
      <c r="AJE806" s="158"/>
      <c r="AJF806" s="158"/>
      <c r="AJG806" s="158"/>
      <c r="AJH806" s="158"/>
      <c r="AJI806" s="158"/>
      <c r="AJJ806" s="158"/>
      <c r="AJK806" s="158"/>
      <c r="AJL806" s="158"/>
      <c r="AJM806" s="158"/>
      <c r="AJN806" s="158"/>
      <c r="AJO806" s="158"/>
      <c r="AJP806" s="158"/>
      <c r="AJQ806" s="158"/>
      <c r="AJR806" s="158"/>
      <c r="AJS806" s="158"/>
      <c r="AJT806" s="158"/>
      <c r="AJU806" s="158"/>
      <c r="AJV806" s="158"/>
      <c r="AJW806" s="158"/>
      <c r="AJX806" s="158"/>
      <c r="AJY806" s="158"/>
      <c r="AJZ806" s="158"/>
      <c r="AKA806" s="158"/>
      <c r="AKB806" s="158"/>
      <c r="AKC806" s="158"/>
      <c r="AKD806" s="158"/>
      <c r="AKE806" s="158"/>
      <c r="AKF806" s="158"/>
      <c r="AKG806" s="158"/>
      <c r="AKH806" s="158"/>
      <c r="AKI806" s="158"/>
      <c r="AKJ806" s="158"/>
      <c r="AKK806" s="158"/>
      <c r="AKL806" s="158"/>
      <c r="AKM806" s="158"/>
      <c r="AKN806" s="158"/>
      <c r="AKO806" s="158"/>
      <c r="AKP806" s="158"/>
      <c r="AKQ806" s="158"/>
      <c r="AKR806" s="158"/>
      <c r="AKS806" s="158"/>
      <c r="AKT806" s="158"/>
      <c r="AKU806" s="158"/>
      <c r="AKV806" s="158"/>
      <c r="AKW806" s="158"/>
      <c r="AKX806" s="158"/>
      <c r="AKY806" s="158"/>
      <c r="AKZ806" s="158"/>
      <c r="ALA806" s="158"/>
      <c r="ALB806" s="158"/>
      <c r="ALC806" s="158"/>
      <c r="ALD806" s="158"/>
      <c r="ALE806" s="158"/>
      <c r="ALF806" s="158"/>
      <c r="ALG806" s="158"/>
      <c r="ALH806" s="158"/>
      <c r="ALI806" s="158"/>
      <c r="ALJ806" s="158"/>
      <c r="ALK806" s="158"/>
      <c r="ALL806" s="158"/>
      <c r="ALM806" s="158"/>
      <c r="ALN806" s="158"/>
      <c r="ALO806" s="158"/>
      <c r="ALP806" s="158"/>
      <c r="ALQ806" s="158"/>
      <c r="ALR806" s="158"/>
      <c r="ALS806" s="158"/>
      <c r="ALT806" s="158"/>
      <c r="ALU806" s="158"/>
      <c r="ALV806" s="158"/>
      <c r="ALW806" s="158"/>
      <c r="ALX806" s="158"/>
      <c r="ALY806" s="158"/>
      <c r="ALZ806" s="158"/>
      <c r="AMA806" s="158"/>
      <c r="AMB806" s="158"/>
      <c r="AMC806" s="158"/>
      <c r="AMD806" s="158"/>
      <c r="AME806" s="158"/>
      <c r="AMF806" s="158"/>
      <c r="AMG806" s="158"/>
      <c r="AMH806" s="158"/>
      <c r="AMI806" s="158"/>
      <c r="AMJ806" s="158"/>
      <c r="AMK806" s="158"/>
      <c r="AML806" s="158"/>
      <c r="AMM806" s="158"/>
      <c r="AMN806" s="158"/>
      <c r="AMO806" s="158"/>
      <c r="AMP806" s="158"/>
      <c r="AMQ806" s="158"/>
      <c r="AMR806" s="158"/>
      <c r="AMS806" s="158"/>
      <c r="AMT806" s="158"/>
      <c r="AMU806" s="158"/>
      <c r="AMV806" s="158"/>
      <c r="AMW806" s="158"/>
      <c r="AMX806" s="158"/>
      <c r="AMY806" s="158"/>
      <c r="AMZ806" s="158"/>
      <c r="ANA806" s="158"/>
      <c r="ANB806" s="158"/>
      <c r="ANC806" s="158"/>
      <c r="AND806" s="158"/>
      <c r="ANE806" s="158"/>
      <c r="ANF806" s="158"/>
      <c r="ANG806" s="158"/>
      <c r="ANH806" s="158"/>
      <c r="ANI806" s="158"/>
      <c r="ANJ806" s="158"/>
      <c r="ANK806" s="158"/>
      <c r="ANL806" s="158"/>
      <c r="ANM806" s="158"/>
      <c r="ANN806" s="158"/>
      <c r="ANO806" s="158"/>
      <c r="ANP806" s="158"/>
      <c r="ANQ806" s="158"/>
      <c r="ANR806" s="158"/>
      <c r="ANS806" s="158"/>
      <c r="ANT806" s="158"/>
      <c r="ANU806" s="158"/>
      <c r="ANV806" s="158"/>
      <c r="ANW806" s="158"/>
      <c r="ANX806" s="158"/>
      <c r="ANY806" s="158"/>
      <c r="ANZ806" s="158"/>
      <c r="AOA806" s="158"/>
      <c r="AOB806" s="158"/>
      <c r="AOC806" s="158"/>
      <c r="AOD806" s="158"/>
      <c r="AOE806" s="158"/>
      <c r="AOF806" s="158"/>
      <c r="AOG806" s="158"/>
      <c r="AOH806" s="158"/>
      <c r="AOI806" s="158"/>
      <c r="AOJ806" s="158"/>
      <c r="AOK806" s="158"/>
      <c r="AOL806" s="158"/>
      <c r="AOM806" s="158"/>
      <c r="AON806" s="158"/>
      <c r="AOO806" s="158"/>
      <c r="AOP806" s="158"/>
      <c r="AOQ806" s="158"/>
      <c r="AOR806" s="158"/>
      <c r="AOS806" s="158"/>
      <c r="AOT806" s="158"/>
      <c r="AOU806" s="158"/>
      <c r="AOV806" s="158"/>
      <c r="AOW806" s="158"/>
      <c r="AOX806" s="158"/>
      <c r="AOY806" s="158"/>
      <c r="AOZ806" s="158"/>
      <c r="APA806" s="158"/>
      <c r="APB806" s="158"/>
      <c r="APC806" s="158"/>
      <c r="APD806" s="158"/>
      <c r="APE806" s="158"/>
      <c r="APF806" s="158"/>
      <c r="APG806" s="158"/>
      <c r="APH806" s="158"/>
      <c r="API806" s="158"/>
      <c r="APJ806" s="158"/>
      <c r="APK806" s="158"/>
      <c r="APL806" s="158"/>
      <c r="APM806" s="158"/>
      <c r="APN806" s="158"/>
      <c r="APO806" s="158"/>
      <c r="APP806" s="158"/>
      <c r="APQ806" s="158"/>
      <c r="APR806" s="158"/>
      <c r="APS806" s="158"/>
      <c r="APT806" s="158"/>
      <c r="APU806" s="158"/>
      <c r="APV806" s="158"/>
      <c r="APW806" s="158"/>
      <c r="APX806" s="158"/>
      <c r="APY806" s="158"/>
      <c r="APZ806" s="158"/>
      <c r="AQA806" s="158"/>
      <c r="AQB806" s="158"/>
      <c r="AQC806" s="158"/>
      <c r="AQD806" s="158"/>
      <c r="AQE806" s="158"/>
      <c r="AQF806" s="158"/>
      <c r="AQG806" s="158"/>
      <c r="AQH806" s="158"/>
      <c r="AQI806" s="158"/>
      <c r="AQJ806" s="158"/>
      <c r="AQK806" s="158"/>
      <c r="AQL806" s="158"/>
      <c r="AQM806" s="158"/>
      <c r="AQN806" s="158"/>
      <c r="AQO806" s="158"/>
      <c r="AQP806" s="158"/>
      <c r="AQQ806" s="158"/>
      <c r="AQR806" s="158"/>
      <c r="AQS806" s="158"/>
      <c r="AQT806" s="158"/>
      <c r="AQU806" s="158"/>
      <c r="AQV806" s="158"/>
      <c r="AQW806" s="158"/>
      <c r="AQX806" s="158"/>
      <c r="AQY806" s="158"/>
      <c r="AQZ806" s="158"/>
      <c r="ARA806" s="158"/>
      <c r="ARB806" s="158"/>
      <c r="ARC806" s="158"/>
      <c r="ARD806" s="158"/>
      <c r="ARE806" s="158"/>
      <c r="ARF806" s="158"/>
      <c r="ARG806" s="158"/>
      <c r="ARH806" s="158"/>
      <c r="ARI806" s="158"/>
      <c r="ARJ806" s="158"/>
      <c r="ARK806" s="158"/>
      <c r="ARL806" s="158"/>
      <c r="ARM806" s="158"/>
      <c r="ARN806" s="158"/>
      <c r="ARO806" s="158"/>
      <c r="ARP806" s="158"/>
      <c r="ARQ806" s="158"/>
      <c r="ARR806" s="158"/>
      <c r="ARS806" s="158"/>
      <c r="ART806" s="158"/>
      <c r="ARU806" s="158"/>
      <c r="ARV806" s="158"/>
      <c r="ARW806" s="158"/>
      <c r="ARX806" s="158"/>
      <c r="ARY806" s="158"/>
      <c r="ARZ806" s="158"/>
      <c r="ASA806" s="158"/>
      <c r="ASB806" s="158"/>
      <c r="ASC806" s="158"/>
      <c r="ASD806" s="158"/>
      <c r="ASE806" s="158"/>
      <c r="ASF806" s="158"/>
      <c r="ASG806" s="158"/>
      <c r="ASH806" s="158"/>
      <c r="ASI806" s="158"/>
      <c r="ASJ806" s="158"/>
      <c r="ASK806" s="158"/>
      <c r="ASL806" s="158"/>
      <c r="ASM806" s="158"/>
      <c r="ASN806" s="158"/>
      <c r="ASO806" s="158"/>
      <c r="ASP806" s="158"/>
      <c r="ASQ806" s="158"/>
      <c r="ASR806" s="158"/>
      <c r="ASS806" s="158"/>
      <c r="AST806" s="158"/>
      <c r="ASU806" s="158"/>
      <c r="ASV806" s="158"/>
      <c r="ASW806" s="158"/>
      <c r="ASX806" s="158"/>
      <c r="ASY806" s="158"/>
      <c r="ASZ806" s="158"/>
      <c r="ATA806" s="158"/>
      <c r="ATB806" s="158"/>
      <c r="ATC806" s="158"/>
      <c r="ATD806" s="158"/>
      <c r="ATE806" s="158"/>
      <c r="ATF806" s="158"/>
      <c r="ATG806" s="158"/>
      <c r="ATH806" s="158"/>
      <c r="ATI806" s="158"/>
      <c r="ATJ806" s="158"/>
      <c r="ATK806" s="158"/>
      <c r="ATL806" s="158"/>
      <c r="ATM806" s="158"/>
      <c r="ATN806" s="158"/>
      <c r="ATO806" s="158"/>
      <c r="ATP806" s="158"/>
      <c r="ATQ806" s="158"/>
      <c r="ATR806" s="158"/>
      <c r="ATS806" s="158"/>
      <c r="ATT806" s="158"/>
      <c r="ATU806" s="158"/>
      <c r="ATV806" s="158"/>
      <c r="ATW806" s="158"/>
      <c r="ATX806" s="158"/>
      <c r="ATY806" s="158"/>
      <c r="ATZ806" s="158"/>
      <c r="AUA806" s="158"/>
      <c r="AUB806" s="158"/>
      <c r="AUC806" s="158"/>
      <c r="AUD806" s="158"/>
      <c r="AUE806" s="158"/>
      <c r="AUF806" s="158"/>
      <c r="AUG806" s="158"/>
      <c r="AUH806" s="158"/>
      <c r="AUI806" s="158"/>
      <c r="AUJ806" s="158"/>
      <c r="AUK806" s="158"/>
      <c r="AUL806" s="158"/>
      <c r="AUM806" s="158"/>
      <c r="AUN806" s="158"/>
      <c r="AUO806" s="158"/>
      <c r="AUP806" s="158"/>
      <c r="AUQ806" s="158"/>
      <c r="AUR806" s="158"/>
      <c r="AUS806" s="158"/>
      <c r="AUT806" s="158"/>
      <c r="AUU806" s="158"/>
      <c r="AUV806" s="158"/>
      <c r="AUW806" s="158"/>
      <c r="AUX806" s="158"/>
      <c r="AUY806" s="158"/>
      <c r="AUZ806" s="158"/>
      <c r="AVA806" s="158"/>
      <c r="AVB806" s="158"/>
      <c r="AVC806" s="158"/>
      <c r="AVD806" s="158"/>
      <c r="AVE806" s="158"/>
      <c r="AVF806" s="158"/>
      <c r="AVG806" s="158"/>
      <c r="AVH806" s="158"/>
      <c r="AVI806" s="158"/>
      <c r="AVJ806" s="158"/>
      <c r="AVK806" s="158"/>
      <c r="AVL806" s="158"/>
      <c r="AVM806" s="158"/>
      <c r="AVN806" s="158"/>
      <c r="AVO806" s="158"/>
      <c r="AVP806" s="158"/>
      <c r="AVQ806" s="158"/>
      <c r="AVR806" s="158"/>
      <c r="AVS806" s="158"/>
      <c r="AVT806" s="158"/>
      <c r="AVU806" s="158"/>
      <c r="AVV806" s="158"/>
      <c r="AVW806" s="158"/>
      <c r="AVX806" s="158"/>
      <c r="AVY806" s="158"/>
      <c r="AVZ806" s="158"/>
      <c r="AWA806" s="158"/>
      <c r="AWB806" s="158"/>
      <c r="AWC806" s="158"/>
      <c r="AWD806" s="158"/>
      <c r="AWE806" s="158"/>
      <c r="AWF806" s="158"/>
      <c r="AWG806" s="158"/>
      <c r="AWH806" s="158"/>
      <c r="AWI806" s="158"/>
      <c r="AWJ806" s="158"/>
      <c r="AWK806" s="158"/>
      <c r="AWL806" s="158"/>
      <c r="AWM806" s="158"/>
      <c r="AWN806" s="158"/>
      <c r="AWO806" s="158"/>
      <c r="AWP806" s="158"/>
      <c r="AWQ806" s="158"/>
      <c r="AWR806" s="158"/>
      <c r="AWS806" s="158"/>
      <c r="AWT806" s="158"/>
      <c r="AWU806" s="158"/>
      <c r="AWV806" s="158"/>
      <c r="AWW806" s="158"/>
      <c r="AWX806" s="158"/>
      <c r="AWY806" s="158"/>
      <c r="AWZ806" s="158"/>
      <c r="AXA806" s="158"/>
      <c r="AXB806" s="158"/>
      <c r="AXC806" s="158"/>
      <c r="AXD806" s="158"/>
      <c r="AXE806" s="158"/>
      <c r="AXF806" s="158"/>
      <c r="AXG806" s="158"/>
      <c r="AXH806" s="158"/>
      <c r="AXI806" s="158"/>
      <c r="AXJ806" s="158"/>
      <c r="AXK806" s="158"/>
      <c r="AXL806" s="158"/>
      <c r="AXM806" s="158"/>
      <c r="AXN806" s="158"/>
      <c r="AXO806" s="158"/>
      <c r="AXP806" s="158"/>
      <c r="AXQ806" s="158"/>
      <c r="AXR806" s="158"/>
      <c r="AXS806" s="158"/>
      <c r="AXT806" s="158"/>
      <c r="AXU806" s="158"/>
      <c r="AXV806" s="158"/>
      <c r="AXW806" s="158"/>
      <c r="AXX806" s="158"/>
      <c r="AXY806" s="158"/>
      <c r="AXZ806" s="158"/>
      <c r="AYA806" s="158"/>
      <c r="AYB806" s="158"/>
      <c r="AYC806" s="158"/>
      <c r="AYD806" s="158"/>
      <c r="AYE806" s="158"/>
      <c r="AYF806" s="158"/>
      <c r="AYG806" s="158"/>
      <c r="AYH806" s="158"/>
      <c r="AYI806" s="158"/>
      <c r="AYJ806" s="158"/>
      <c r="AYK806" s="158"/>
      <c r="AYL806" s="158"/>
      <c r="AYM806" s="158"/>
      <c r="AYN806" s="158"/>
      <c r="AYO806" s="158"/>
      <c r="AYP806" s="158"/>
      <c r="AYQ806" s="158"/>
      <c r="AYR806" s="158"/>
      <c r="AYS806" s="158"/>
      <c r="AYT806" s="158"/>
      <c r="AYU806" s="158"/>
      <c r="AYV806" s="158"/>
      <c r="AYW806" s="158"/>
      <c r="AYX806" s="158"/>
      <c r="AYY806" s="158"/>
      <c r="AYZ806" s="158"/>
      <c r="AZA806" s="158"/>
      <c r="AZB806" s="158"/>
      <c r="AZC806" s="158"/>
      <c r="AZD806" s="158"/>
      <c r="AZE806" s="158"/>
      <c r="AZF806" s="158"/>
      <c r="AZG806" s="158"/>
      <c r="AZH806" s="158"/>
      <c r="AZI806" s="158"/>
      <c r="AZJ806" s="158"/>
      <c r="AZK806" s="158"/>
      <c r="AZL806" s="158"/>
      <c r="AZM806" s="158"/>
      <c r="AZN806" s="158"/>
      <c r="AZO806" s="158"/>
      <c r="AZP806" s="158"/>
      <c r="AZQ806" s="158"/>
      <c r="AZR806" s="158"/>
      <c r="AZS806" s="158"/>
      <c r="AZT806" s="158"/>
      <c r="AZU806" s="158"/>
      <c r="AZV806" s="158"/>
      <c r="AZW806" s="158"/>
      <c r="AZX806" s="158"/>
      <c r="AZY806" s="158"/>
      <c r="AZZ806" s="158"/>
      <c r="BAA806" s="158"/>
      <c r="BAB806" s="158"/>
      <c r="BAC806" s="158"/>
      <c r="BAD806" s="158"/>
      <c r="BAE806" s="158"/>
      <c r="BAF806" s="158"/>
      <c r="BAG806" s="158"/>
      <c r="BAH806" s="158"/>
      <c r="BAI806" s="158"/>
      <c r="BAJ806" s="158"/>
      <c r="BAK806" s="158"/>
      <c r="BAL806" s="158"/>
      <c r="BAM806" s="158"/>
      <c r="BAN806" s="158"/>
      <c r="BAO806" s="158"/>
      <c r="BAP806" s="158"/>
      <c r="BAQ806" s="158"/>
      <c r="BAR806" s="158"/>
      <c r="BAS806" s="158"/>
      <c r="BAT806" s="158"/>
      <c r="BAU806" s="158"/>
      <c r="BAV806" s="158"/>
      <c r="BAW806" s="158"/>
      <c r="BAX806" s="158"/>
      <c r="BAY806" s="158"/>
      <c r="BAZ806" s="158"/>
      <c r="BBA806" s="158"/>
      <c r="BBB806" s="158"/>
      <c r="BBC806" s="158"/>
      <c r="BBD806" s="158"/>
      <c r="BBE806" s="158"/>
      <c r="BBF806" s="158"/>
      <c r="BBG806" s="158"/>
      <c r="BBH806" s="158"/>
      <c r="BBI806" s="158"/>
      <c r="BBJ806" s="158"/>
      <c r="BBK806" s="158"/>
      <c r="BBL806" s="158"/>
      <c r="BBM806" s="158"/>
      <c r="BBN806" s="158"/>
      <c r="BBO806" s="158"/>
      <c r="BBP806" s="158"/>
      <c r="BBQ806" s="158"/>
      <c r="BBR806" s="158"/>
      <c r="BBS806" s="158"/>
      <c r="BBT806" s="158"/>
      <c r="BBU806" s="158"/>
      <c r="BBV806" s="158"/>
      <c r="BBW806" s="158"/>
      <c r="BBX806" s="158"/>
      <c r="BBY806" s="158"/>
      <c r="BBZ806" s="158"/>
      <c r="BCA806" s="158"/>
      <c r="BCB806" s="158"/>
      <c r="BCC806" s="158"/>
      <c r="BCD806" s="158"/>
      <c r="BCE806" s="158"/>
      <c r="BCF806" s="158"/>
      <c r="BCG806" s="158"/>
      <c r="BCH806" s="158"/>
      <c r="BCI806" s="158"/>
      <c r="BCJ806" s="158"/>
      <c r="BCK806" s="158"/>
      <c r="BCL806" s="158"/>
      <c r="BCM806" s="158"/>
      <c r="BCN806" s="158"/>
      <c r="BCO806" s="158"/>
      <c r="BCP806" s="158"/>
      <c r="BCQ806" s="158"/>
      <c r="BCR806" s="158"/>
      <c r="BCS806" s="158"/>
      <c r="BCT806" s="158"/>
      <c r="BCU806" s="158"/>
      <c r="BCV806" s="158"/>
      <c r="BCW806" s="158"/>
      <c r="BCX806" s="158"/>
      <c r="BCY806" s="158"/>
      <c r="BCZ806" s="158"/>
      <c r="BDA806" s="158"/>
      <c r="BDB806" s="158"/>
      <c r="BDC806" s="158"/>
      <c r="BDD806" s="158"/>
      <c r="BDE806" s="158"/>
      <c r="BDF806" s="158"/>
      <c r="BDG806" s="158"/>
      <c r="BDH806" s="158"/>
      <c r="BDI806" s="158"/>
      <c r="BDJ806" s="158"/>
      <c r="BDK806" s="158"/>
      <c r="BDL806" s="158"/>
      <c r="BDM806" s="158"/>
      <c r="BDN806" s="158"/>
      <c r="BDO806" s="158"/>
      <c r="BDP806" s="158"/>
      <c r="BDQ806" s="158"/>
      <c r="BDR806" s="158"/>
      <c r="BDS806" s="158"/>
      <c r="BDT806" s="158"/>
      <c r="BDU806" s="158"/>
      <c r="BDV806" s="158"/>
      <c r="BDW806" s="158"/>
      <c r="BDX806" s="158"/>
      <c r="BDY806" s="158"/>
      <c r="BDZ806" s="158"/>
      <c r="BEA806" s="158"/>
      <c r="BEB806" s="158"/>
      <c r="BEC806" s="158"/>
      <c r="BED806" s="158"/>
      <c r="BEE806" s="158"/>
      <c r="BEF806" s="158"/>
      <c r="BEG806" s="158"/>
      <c r="BEH806" s="158"/>
      <c r="BEI806" s="158"/>
      <c r="BEJ806" s="158"/>
      <c r="BEK806" s="158"/>
      <c r="BEL806" s="158"/>
      <c r="BEM806" s="158"/>
      <c r="BEN806" s="158"/>
      <c r="BEO806" s="158"/>
      <c r="BEP806" s="158"/>
      <c r="BEQ806" s="158"/>
      <c r="BER806" s="158"/>
      <c r="BES806" s="158"/>
      <c r="BET806" s="158"/>
      <c r="BEU806" s="158"/>
      <c r="BEV806" s="158"/>
      <c r="BEW806" s="158"/>
      <c r="BEX806" s="158"/>
      <c r="BEY806" s="158"/>
      <c r="BEZ806" s="158"/>
      <c r="BFA806" s="158"/>
      <c r="BFB806" s="158"/>
      <c r="BFC806" s="158"/>
      <c r="BFD806" s="158"/>
      <c r="BFE806" s="158"/>
      <c r="BFF806" s="158"/>
      <c r="BFG806" s="158"/>
      <c r="BFH806" s="158"/>
      <c r="BFI806" s="158"/>
      <c r="BFJ806" s="158"/>
      <c r="BFK806" s="158"/>
      <c r="BFL806" s="158"/>
      <c r="BFM806" s="158"/>
      <c r="BFN806" s="158"/>
      <c r="BFO806" s="158"/>
      <c r="BFP806" s="158"/>
      <c r="BFQ806" s="158"/>
      <c r="BFR806" s="158"/>
      <c r="BFS806" s="158"/>
      <c r="BFT806" s="158"/>
      <c r="BFU806" s="158"/>
      <c r="BFV806" s="158"/>
      <c r="BFW806" s="158"/>
      <c r="BFX806" s="158"/>
      <c r="BFY806" s="158"/>
      <c r="BFZ806" s="158"/>
      <c r="BGA806" s="158"/>
      <c r="BGB806" s="158"/>
      <c r="BGC806" s="158"/>
      <c r="BGD806" s="158"/>
      <c r="BGE806" s="158"/>
      <c r="BGF806" s="158"/>
      <c r="BGG806" s="158"/>
      <c r="BGH806" s="158"/>
      <c r="BGI806" s="158"/>
      <c r="BGJ806" s="158"/>
      <c r="BGK806" s="158"/>
      <c r="BGL806" s="158"/>
      <c r="BGM806" s="158"/>
      <c r="BGN806" s="158"/>
      <c r="BGO806" s="158"/>
      <c r="BGP806" s="158"/>
      <c r="BGQ806" s="158"/>
      <c r="BGR806" s="158"/>
      <c r="BGS806" s="158"/>
      <c r="BGT806" s="158"/>
      <c r="BGU806" s="158"/>
      <c r="BGV806" s="158"/>
      <c r="BGW806" s="158"/>
      <c r="BGX806" s="158"/>
      <c r="BGY806" s="158"/>
      <c r="BGZ806" s="158"/>
      <c r="BHA806" s="158"/>
      <c r="BHB806" s="158"/>
      <c r="BHC806" s="158"/>
      <c r="BHD806" s="158"/>
      <c r="BHE806" s="158"/>
      <c r="BHF806" s="158"/>
      <c r="BHG806" s="158"/>
      <c r="BHH806" s="158"/>
      <c r="BHI806" s="158"/>
      <c r="BHJ806" s="158"/>
      <c r="BHK806" s="158"/>
      <c r="BHL806" s="158"/>
      <c r="BHM806" s="158"/>
      <c r="BHN806" s="158"/>
      <c r="BHO806" s="158"/>
      <c r="BHP806" s="158"/>
      <c r="BHQ806" s="158"/>
      <c r="BHR806" s="158"/>
      <c r="BHS806" s="158"/>
      <c r="BHT806" s="158"/>
      <c r="BHU806" s="158"/>
      <c r="BHV806" s="158"/>
      <c r="BHW806" s="158"/>
      <c r="BHX806" s="158"/>
      <c r="BHY806" s="158"/>
      <c r="BHZ806" s="158"/>
      <c r="BIA806" s="158"/>
      <c r="BIB806" s="158"/>
      <c r="BIC806" s="158"/>
      <c r="BID806" s="158"/>
      <c r="BIE806" s="158"/>
      <c r="BIF806" s="158"/>
      <c r="BIG806" s="158"/>
      <c r="BIH806" s="158"/>
      <c r="BII806" s="158"/>
      <c r="BIJ806" s="158"/>
      <c r="BIK806" s="158"/>
      <c r="BIL806" s="158"/>
      <c r="BIM806" s="158"/>
      <c r="BIN806" s="158"/>
      <c r="BIO806" s="158"/>
      <c r="BIP806" s="158"/>
      <c r="BIQ806" s="158"/>
      <c r="BIR806" s="158"/>
      <c r="BIS806" s="158"/>
      <c r="BIT806" s="158"/>
      <c r="BIU806" s="158"/>
      <c r="BIV806" s="158"/>
      <c r="BIW806" s="158"/>
      <c r="BIX806" s="158"/>
      <c r="BIY806" s="158"/>
      <c r="BIZ806" s="158"/>
      <c r="BJA806" s="158"/>
      <c r="BJB806" s="158"/>
      <c r="BJC806" s="158"/>
      <c r="BJD806" s="158"/>
      <c r="BJE806" s="158"/>
      <c r="BJF806" s="158"/>
      <c r="BJG806" s="158"/>
      <c r="BJH806" s="158"/>
      <c r="BJI806" s="158"/>
      <c r="BJJ806" s="158"/>
      <c r="BJK806" s="158"/>
      <c r="BJL806" s="158"/>
      <c r="BJM806" s="158"/>
      <c r="BJN806" s="158"/>
      <c r="BJO806" s="158"/>
      <c r="BJP806" s="158"/>
      <c r="BJQ806" s="158"/>
      <c r="BJR806" s="158"/>
      <c r="BJS806" s="158"/>
      <c r="BJT806" s="158"/>
      <c r="BJU806" s="158"/>
      <c r="BJV806" s="158"/>
      <c r="BJW806" s="158"/>
      <c r="BJX806" s="158"/>
      <c r="BJY806" s="158"/>
      <c r="BJZ806" s="158"/>
      <c r="BKA806" s="158"/>
      <c r="BKB806" s="158"/>
      <c r="BKC806" s="158"/>
      <c r="BKD806" s="158"/>
      <c r="BKE806" s="158"/>
      <c r="BKF806" s="158"/>
      <c r="BKG806" s="158"/>
      <c r="BKH806" s="158"/>
      <c r="BKI806" s="158"/>
      <c r="BKJ806" s="158"/>
      <c r="BKK806" s="158"/>
      <c r="BKL806" s="158"/>
      <c r="BKM806" s="158"/>
      <c r="BKN806" s="158"/>
      <c r="BKO806" s="158"/>
      <c r="BKP806" s="158"/>
      <c r="BKQ806" s="158"/>
      <c r="BKR806" s="158"/>
      <c r="BKS806" s="158"/>
      <c r="BKT806" s="158"/>
      <c r="BKU806" s="158"/>
      <c r="BKV806" s="158"/>
      <c r="BKW806" s="158"/>
      <c r="BKX806" s="158"/>
      <c r="BKY806" s="158"/>
      <c r="BKZ806" s="158"/>
      <c r="BLA806" s="158"/>
      <c r="BLB806" s="158"/>
      <c r="BLC806" s="158"/>
      <c r="BLD806" s="158"/>
      <c r="BLE806" s="158"/>
      <c r="BLF806" s="158"/>
      <c r="BLG806" s="158"/>
      <c r="BLH806" s="158"/>
      <c r="BLI806" s="158"/>
      <c r="BLJ806" s="158"/>
      <c r="BLK806" s="158"/>
      <c r="BLL806" s="158"/>
      <c r="BLM806" s="158"/>
      <c r="BLN806" s="158"/>
      <c r="BLO806" s="158"/>
      <c r="BLP806" s="158"/>
      <c r="BLQ806" s="158"/>
      <c r="BLR806" s="158"/>
      <c r="BLS806" s="158"/>
      <c r="BLT806" s="158"/>
      <c r="BLU806" s="158"/>
      <c r="BLV806" s="158"/>
      <c r="BLW806" s="158"/>
      <c r="BLX806" s="158"/>
      <c r="BLY806" s="158"/>
      <c r="BLZ806" s="158"/>
      <c r="BMA806" s="158"/>
      <c r="BMB806" s="158"/>
      <c r="BMC806" s="158"/>
      <c r="BMD806" s="158"/>
      <c r="BME806" s="158"/>
      <c r="BMF806" s="158"/>
      <c r="BMG806" s="158"/>
      <c r="BMH806" s="158"/>
      <c r="BMI806" s="158"/>
      <c r="BMJ806" s="158"/>
      <c r="BMK806" s="158"/>
      <c r="BML806" s="158"/>
      <c r="BMM806" s="158"/>
      <c r="BMN806" s="158"/>
      <c r="BMO806" s="158"/>
      <c r="BMP806" s="158"/>
      <c r="BMQ806" s="158"/>
      <c r="BMR806" s="158"/>
      <c r="BMS806" s="158"/>
      <c r="BMT806" s="158"/>
      <c r="BMU806" s="158"/>
      <c r="BMV806" s="158"/>
      <c r="BMW806" s="158"/>
      <c r="BMX806" s="158"/>
      <c r="BMY806" s="158"/>
      <c r="BMZ806" s="158"/>
      <c r="BNA806" s="158"/>
      <c r="BNB806" s="158"/>
      <c r="BNC806" s="158"/>
      <c r="BND806" s="158"/>
      <c r="BNE806" s="158"/>
      <c r="BNF806" s="158"/>
      <c r="BNG806" s="158"/>
      <c r="BNH806" s="158"/>
      <c r="BNI806" s="158"/>
      <c r="BNJ806" s="158"/>
      <c r="BNK806" s="158"/>
      <c r="BNL806" s="158"/>
      <c r="BNM806" s="158"/>
      <c r="BNN806" s="158"/>
      <c r="BNO806" s="158"/>
      <c r="BNP806" s="158"/>
      <c r="BNQ806" s="158"/>
      <c r="BNR806" s="158"/>
      <c r="BNS806" s="158"/>
      <c r="BNT806" s="158"/>
      <c r="BNU806" s="158"/>
      <c r="BNV806" s="158"/>
      <c r="BNW806" s="158"/>
      <c r="BNX806" s="158"/>
      <c r="BNY806" s="158"/>
      <c r="BNZ806" s="158"/>
      <c r="BOA806" s="158"/>
      <c r="BOB806" s="158"/>
      <c r="BOC806" s="158"/>
      <c r="BOD806" s="158"/>
      <c r="BOE806" s="158"/>
      <c r="BOF806" s="158"/>
      <c r="BOG806" s="158"/>
      <c r="BOH806" s="158"/>
      <c r="BOI806" s="158"/>
      <c r="BOJ806" s="158"/>
      <c r="BOK806" s="158"/>
      <c r="BOL806" s="158"/>
      <c r="BOM806" s="158"/>
      <c r="BON806" s="158"/>
      <c r="BOO806" s="158"/>
      <c r="BOP806" s="158"/>
      <c r="BOQ806" s="158"/>
      <c r="BOR806" s="158"/>
      <c r="BOS806" s="158"/>
      <c r="BOT806" s="158"/>
      <c r="BOU806" s="158"/>
      <c r="BOV806" s="158"/>
      <c r="BOW806" s="158"/>
      <c r="BOX806" s="158"/>
      <c r="BOY806" s="158"/>
      <c r="BOZ806" s="158"/>
      <c r="BPA806" s="158"/>
      <c r="BPB806" s="158"/>
      <c r="BPC806" s="158"/>
      <c r="BPD806" s="158"/>
      <c r="BPE806" s="158"/>
      <c r="BPF806" s="158"/>
      <c r="BPG806" s="158"/>
      <c r="BPH806" s="158"/>
      <c r="BPI806" s="158"/>
      <c r="BPJ806" s="158"/>
      <c r="BPK806" s="158"/>
      <c r="BPL806" s="158"/>
      <c r="BPM806" s="158"/>
      <c r="BPN806" s="158"/>
      <c r="BPO806" s="158"/>
      <c r="BPP806" s="158"/>
      <c r="BPQ806" s="158"/>
      <c r="BPR806" s="158"/>
      <c r="BPS806" s="158"/>
      <c r="BPT806" s="158"/>
      <c r="BPU806" s="158"/>
      <c r="BPV806" s="158"/>
      <c r="BPW806" s="158"/>
      <c r="BPX806" s="158"/>
      <c r="BPY806" s="158"/>
      <c r="BPZ806" s="158"/>
      <c r="BQA806" s="158"/>
      <c r="BQB806" s="158"/>
      <c r="BQC806" s="158"/>
      <c r="BQD806" s="158"/>
      <c r="BQE806" s="158"/>
      <c r="BQF806" s="158"/>
      <c r="BQG806" s="158"/>
      <c r="BQH806" s="158"/>
      <c r="BQI806" s="158"/>
      <c r="BQJ806" s="158"/>
      <c r="BQK806" s="158"/>
      <c r="BQL806" s="158"/>
      <c r="BQM806" s="158"/>
      <c r="BQN806" s="158"/>
      <c r="BQO806" s="158"/>
      <c r="BQP806" s="158"/>
      <c r="BQQ806" s="158"/>
      <c r="BQR806" s="158"/>
      <c r="BQS806" s="158"/>
      <c r="BQT806" s="158"/>
      <c r="BQU806" s="158"/>
      <c r="BQV806" s="158"/>
      <c r="BQW806" s="158"/>
      <c r="BQX806" s="158"/>
      <c r="BQY806" s="158"/>
      <c r="BQZ806" s="158"/>
      <c r="BRA806" s="158"/>
      <c r="BRB806" s="158"/>
      <c r="BRC806" s="158"/>
      <c r="BRD806" s="158"/>
      <c r="BRE806" s="158"/>
      <c r="BRF806" s="158"/>
      <c r="BRG806" s="158"/>
      <c r="BRH806" s="158"/>
      <c r="BRI806" s="158"/>
      <c r="BRJ806" s="158"/>
      <c r="BRK806" s="158"/>
      <c r="BRL806" s="158"/>
      <c r="BRM806" s="158"/>
      <c r="BRN806" s="158"/>
      <c r="BRO806" s="158"/>
      <c r="BRP806" s="158"/>
      <c r="BRQ806" s="158"/>
      <c r="BRR806" s="158"/>
      <c r="BRS806" s="158"/>
      <c r="BRT806" s="158"/>
      <c r="BRU806" s="158"/>
      <c r="BRV806" s="158"/>
      <c r="BRW806" s="158"/>
      <c r="BRX806" s="158"/>
      <c r="BRY806" s="158"/>
      <c r="BRZ806" s="158"/>
      <c r="BSA806" s="158"/>
      <c r="BSB806" s="158"/>
      <c r="BSC806" s="158"/>
      <c r="BSD806" s="158"/>
      <c r="BSE806" s="158"/>
      <c r="BSF806" s="158"/>
      <c r="BSG806" s="158"/>
      <c r="BSH806" s="158"/>
      <c r="BSI806" s="158"/>
      <c r="BSJ806" s="158"/>
      <c r="BSK806" s="158"/>
      <c r="BSL806" s="158"/>
      <c r="BSM806" s="158"/>
      <c r="BSN806" s="158"/>
      <c r="BSO806" s="158"/>
      <c r="BSP806" s="158"/>
      <c r="BSQ806" s="158"/>
      <c r="BSR806" s="158"/>
      <c r="BSS806" s="158"/>
      <c r="BST806" s="158"/>
      <c r="BSU806" s="158"/>
      <c r="BSV806" s="158"/>
      <c r="BSW806" s="158"/>
      <c r="BSX806" s="158"/>
      <c r="BSY806" s="158"/>
      <c r="BSZ806" s="158"/>
      <c r="BTA806" s="158"/>
      <c r="BTB806" s="158"/>
      <c r="BTC806" s="158"/>
      <c r="BTD806" s="158"/>
      <c r="BTE806" s="158"/>
      <c r="BTF806" s="158"/>
      <c r="BTG806" s="158"/>
      <c r="BTH806" s="158"/>
      <c r="BTI806" s="158"/>
      <c r="BTJ806" s="158"/>
      <c r="BTK806" s="158"/>
      <c r="BTL806" s="158"/>
      <c r="BTM806" s="158"/>
      <c r="BTN806" s="158"/>
      <c r="BTO806" s="158"/>
      <c r="BTP806" s="158"/>
      <c r="BTQ806" s="158"/>
      <c r="BTR806" s="158"/>
      <c r="BTS806" s="158"/>
      <c r="BTT806" s="158"/>
      <c r="BTU806" s="158"/>
      <c r="BTV806" s="158"/>
      <c r="BTW806" s="158"/>
      <c r="BTX806" s="158"/>
      <c r="BTY806" s="158"/>
      <c r="BTZ806" s="158"/>
      <c r="BUA806" s="158"/>
      <c r="BUB806" s="158"/>
      <c r="BUC806" s="158"/>
      <c r="BUD806" s="158"/>
      <c r="BUE806" s="158"/>
      <c r="BUF806" s="158"/>
      <c r="BUG806" s="158"/>
      <c r="BUH806" s="158"/>
      <c r="BUI806" s="158"/>
      <c r="BUJ806" s="158"/>
      <c r="BUK806" s="158"/>
      <c r="BUL806" s="158"/>
      <c r="BUM806" s="158"/>
      <c r="BUN806" s="158"/>
      <c r="BUO806" s="158"/>
      <c r="BUP806" s="158"/>
      <c r="BUQ806" s="158"/>
      <c r="BUR806" s="158"/>
      <c r="BUS806" s="158"/>
      <c r="BUT806" s="158"/>
      <c r="BUU806" s="158"/>
      <c r="BUV806" s="158"/>
      <c r="BUW806" s="158"/>
      <c r="BUX806" s="158"/>
      <c r="BUY806" s="158"/>
      <c r="BUZ806" s="158"/>
      <c r="BVA806" s="158"/>
      <c r="BVB806" s="158"/>
      <c r="BVC806" s="158"/>
      <c r="BVD806" s="158"/>
      <c r="BVE806" s="158"/>
      <c r="BVF806" s="158"/>
      <c r="BVG806" s="158"/>
      <c r="BVH806" s="158"/>
      <c r="BVI806" s="158"/>
      <c r="BVJ806" s="158"/>
      <c r="BVK806" s="158"/>
      <c r="BVL806" s="158"/>
      <c r="BVM806" s="158"/>
      <c r="BVN806" s="158"/>
      <c r="BVO806" s="158"/>
      <c r="BVP806" s="158"/>
      <c r="BVQ806" s="158"/>
      <c r="BVR806" s="158"/>
      <c r="BVS806" s="158"/>
      <c r="BVT806" s="158"/>
      <c r="BVU806" s="158"/>
      <c r="BVV806" s="158"/>
      <c r="BVW806" s="158"/>
      <c r="BVX806" s="158"/>
      <c r="BVY806" s="158"/>
      <c r="BVZ806" s="158"/>
      <c r="BWA806" s="158"/>
      <c r="BWB806" s="158"/>
      <c r="BWC806" s="158"/>
      <c r="BWD806" s="158"/>
      <c r="BWE806" s="158"/>
      <c r="BWF806" s="158"/>
      <c r="BWG806" s="158"/>
      <c r="BWH806" s="158"/>
      <c r="BWI806" s="158"/>
      <c r="BWJ806" s="158"/>
      <c r="BWK806" s="158"/>
      <c r="BWL806" s="158"/>
      <c r="BWM806" s="158"/>
      <c r="BWN806" s="158"/>
      <c r="BWO806" s="158"/>
      <c r="BWP806" s="158"/>
      <c r="BWQ806" s="158"/>
      <c r="BWR806" s="158"/>
      <c r="BWS806" s="158"/>
      <c r="BWT806" s="158"/>
      <c r="BWU806" s="158"/>
      <c r="BWV806" s="158"/>
      <c r="BWW806" s="158"/>
      <c r="BWX806" s="158"/>
      <c r="BWY806" s="158"/>
      <c r="BWZ806" s="158"/>
      <c r="BXA806" s="158"/>
      <c r="BXB806" s="158"/>
      <c r="BXC806" s="158"/>
      <c r="BXD806" s="158"/>
      <c r="BXE806" s="158"/>
      <c r="BXF806" s="158"/>
      <c r="BXG806" s="158"/>
      <c r="BXH806" s="158"/>
      <c r="BXI806" s="158"/>
      <c r="BXJ806" s="158"/>
      <c r="BXK806" s="158"/>
      <c r="BXL806" s="158"/>
      <c r="BXM806" s="158"/>
      <c r="BXN806" s="158"/>
      <c r="BXO806" s="158"/>
      <c r="BXP806" s="158"/>
      <c r="BXQ806" s="158"/>
      <c r="BXR806" s="158"/>
      <c r="BXS806" s="158"/>
      <c r="BXT806" s="158"/>
      <c r="BXU806" s="158"/>
      <c r="BXV806" s="158"/>
      <c r="BXW806" s="158"/>
      <c r="BXX806" s="158"/>
      <c r="BXY806" s="158"/>
      <c r="BXZ806" s="158"/>
      <c r="BYA806" s="158"/>
      <c r="BYB806" s="158"/>
      <c r="BYC806" s="158"/>
      <c r="BYD806" s="158"/>
      <c r="BYE806" s="158"/>
      <c r="BYF806" s="158"/>
      <c r="BYG806" s="158"/>
      <c r="BYH806" s="158"/>
      <c r="BYI806" s="158"/>
      <c r="BYJ806" s="158"/>
      <c r="BYK806" s="158"/>
      <c r="BYL806" s="158"/>
      <c r="BYM806" s="158"/>
      <c r="BYN806" s="158"/>
      <c r="BYO806" s="158"/>
      <c r="BYP806" s="158"/>
    </row>
    <row r="807" spans="1:2018" ht="12.75" customHeight="1">
      <c r="D807" s="17" t="s">
        <v>14</v>
      </c>
      <c r="E807" s="160" t="s">
        <v>197</v>
      </c>
      <c r="I807" s="1">
        <f t="shared" ref="I807" si="2443">H807-I804+I805+I806</f>
        <v>153.54105605269976</v>
      </c>
      <c r="J807" s="158">
        <f t="shared" ref="J807" si="2444">I807-J804+J805+J806</f>
        <v>153.54105605269976</v>
      </c>
      <c r="K807" s="1">
        <f t="shared" ref="K807" si="2445">J807-K804+K805+K806</f>
        <v>153.54105605269976</v>
      </c>
      <c r="L807" s="1">
        <f t="shared" ref="L807" si="2446">K807-L804+L805+L806</f>
        <v>153.54105605269976</v>
      </c>
      <c r="M807" s="1">
        <f t="shared" ref="M807" si="2447">L807-M804+M805+M806</f>
        <v>153.54105605269976</v>
      </c>
      <c r="N807" s="1">
        <f t="shared" ref="N807" si="2448">M807-N804+N805+N806</f>
        <v>153.54105605269976</v>
      </c>
      <c r="O807" s="1">
        <f t="shared" ref="O807" si="2449">N807-O804+O805+O806</f>
        <v>153.54105605269976</v>
      </c>
      <c r="P807" s="1">
        <f t="shared" ref="P807" si="2450">O807-P804+P805+P806</f>
        <v>153.54105605269976</v>
      </c>
      <c r="Q807" s="1">
        <f t="shared" ref="Q807" si="2451">P807-Q804+Q805+Q806</f>
        <v>153.54105605269976</v>
      </c>
      <c r="R807" s="1">
        <f t="shared" ref="R807" si="2452">Q807-R804+R805+R806</f>
        <v>153.54105605269976</v>
      </c>
      <c r="S807" s="1">
        <f t="shared" ref="S807" si="2453">R807-S804+S805+S806</f>
        <v>153.54105605269976</v>
      </c>
      <c r="T807" s="1">
        <f t="shared" ref="T807" si="2454">S807-T804+T805+T806</f>
        <v>153.54105605269976</v>
      </c>
      <c r="U807" s="1">
        <f t="shared" ref="U807" si="2455">T807-U804+U805+U806</f>
        <v>153.54105605269976</v>
      </c>
      <c r="V807" s="1">
        <f t="shared" ref="V807" si="2456">U807-V804+V805+V806</f>
        <v>153.54105605269976</v>
      </c>
      <c r="W807" s="1">
        <f t="shared" ref="W807" si="2457">V807-W804+W805+W806</f>
        <v>153.54105605269976</v>
      </c>
      <c r="X807" s="1">
        <f t="shared" ref="X807" si="2458">W807-X804+X805+X806</f>
        <v>153.54105605269976</v>
      </c>
      <c r="Y807" s="1">
        <f t="shared" ref="Y807" si="2459">X807-Y804+Y805+Y806</f>
        <v>153.54105605269976</v>
      </c>
      <c r="Z807" s="1">
        <f t="shared" ref="Z807" si="2460">Y807-Z804+Z805+Z806</f>
        <v>153.54105605269976</v>
      </c>
      <c r="AA807" s="1">
        <f t="shared" ref="AA807" si="2461">Z807-AA804+AA805+AA806</f>
        <v>153.54105605269976</v>
      </c>
      <c r="AB807" s="1">
        <f t="shared" ref="AB807" si="2462">AA807-AB804+AB805+AB806</f>
        <v>153.54105605269976</v>
      </c>
      <c r="AC807" s="1">
        <f t="shared" ref="AC807" si="2463">AB807-AC804+AC805+AC806</f>
        <v>153.54105605269976</v>
      </c>
      <c r="AD807" s="1">
        <f t="shared" ref="AD807" si="2464">AC807-AD804+AD805+AD806</f>
        <v>153.54105605269976</v>
      </c>
      <c r="AE807" s="1">
        <f t="shared" ref="AE807" si="2465">AD807-AE804+AE805+AE806</f>
        <v>153.54105605269976</v>
      </c>
      <c r="AF807" s="1">
        <f t="shared" ref="AF807" si="2466">AE807-AF804+AF805+AF806</f>
        <v>153.54105605269976</v>
      </c>
      <c r="AG807" s="1">
        <f t="shared" ref="AG807" si="2467">AF807-AG804+AG805+AG806</f>
        <v>153.54105605269976</v>
      </c>
      <c r="AH807" s="1">
        <f t="shared" ref="AH807" si="2468">AG807-AH804+AH805+AH806</f>
        <v>153.54105605269976</v>
      </c>
      <c r="AI807" s="1">
        <f t="shared" ref="AI807" si="2469">AH807-AI804+AI805+AI806</f>
        <v>153.54105605269976</v>
      </c>
      <c r="AJ807" s="1">
        <f t="shared" ref="AJ807" si="2470">AI807-AJ804+AJ805+AJ806</f>
        <v>153.54105605269976</v>
      </c>
      <c r="AK807" s="1">
        <f t="shared" ref="AK807" si="2471">AJ807-AK804+AK805+AK806</f>
        <v>153.54105605269976</v>
      </c>
      <c r="AL807" s="1">
        <f t="shared" ref="AL807" si="2472">AK807-AL804+AL805+AL806</f>
        <v>153.54105605269976</v>
      </c>
      <c r="AM807" s="1">
        <f t="shared" ref="AM807" si="2473">AL807-AM804+AM805+AM806</f>
        <v>153.54105605269976</v>
      </c>
      <c r="AN807" s="1">
        <f t="shared" ref="AN807" si="2474">AM807-AN804+AN805+AN806</f>
        <v>153.54105605269976</v>
      </c>
      <c r="AO807" s="1">
        <f t="shared" ref="AO807" si="2475">AN807-AO804+AO805+AO806</f>
        <v>153.54105605269976</v>
      </c>
      <c r="AP807" s="1">
        <f t="shared" ref="AP807" si="2476">AO807-AP804+AP805+AP806</f>
        <v>153.54105605269976</v>
      </c>
      <c r="AQ807" s="1">
        <f t="shared" ref="AQ807" si="2477">AP807-AQ804+AQ805+AQ806</f>
        <v>153.54105605269976</v>
      </c>
      <c r="AR807" s="1">
        <f t="shared" ref="AR807" si="2478">AQ807-AR804+AR805+AR806</f>
        <v>153.54105605269976</v>
      </c>
      <c r="AS807" s="1">
        <f t="shared" ref="AS807" si="2479">AR807-AS804+AS805+AS806</f>
        <v>153.54105605269976</v>
      </c>
      <c r="AT807" s="1">
        <f t="shared" ref="AT807" si="2480">AS807-AT804+AT805+AT806</f>
        <v>153.54105605269976</v>
      </c>
      <c r="AU807" s="1">
        <f t="shared" ref="AU807" si="2481">AT807-AU804+AU805+AU806</f>
        <v>153.54105605269976</v>
      </c>
      <c r="AV807" s="1">
        <f t="shared" ref="AV807" si="2482">AU807-AV804+AV805+AV806</f>
        <v>153.54105605269976</v>
      </c>
      <c r="AW807" s="1">
        <f t="shared" ref="AW807" si="2483">AV807-AW804+AW805+AW806</f>
        <v>153.54105605269976</v>
      </c>
      <c r="AX807" s="1">
        <f t="shared" ref="AX807" si="2484">AW807-AX804+AX805+AX806</f>
        <v>153.54105605269976</v>
      </c>
      <c r="AY807" s="1">
        <f t="shared" ref="AY807" si="2485">AX807-AY804+AY805+AY806</f>
        <v>153.54105605269976</v>
      </c>
      <c r="AZ807" s="1">
        <f t="shared" ref="AZ807" si="2486">AY807-AZ804+AZ805+AZ806</f>
        <v>153.54105605269976</v>
      </c>
      <c r="BA807" s="1">
        <f t="shared" ref="BA807" si="2487">AZ807-BA804+BA805+BA806</f>
        <v>153.54105605269976</v>
      </c>
      <c r="BB807" s="1">
        <f t="shared" ref="BB807" si="2488">BA807-BB804+BB805+BB806</f>
        <v>153.54105605269976</v>
      </c>
      <c r="BC807" s="1">
        <f t="shared" ref="BC807" si="2489">BB807-BC804+BC805+BC806</f>
        <v>153.54105605269976</v>
      </c>
      <c r="BD807" s="1">
        <f t="shared" ref="BD807" si="2490">BC807-BD804+BD805+BD806</f>
        <v>153.54105605269976</v>
      </c>
      <c r="BE807" s="1">
        <f t="shared" ref="BE807" si="2491">BD807-BE804+BE805+BE806</f>
        <v>153.54105605269976</v>
      </c>
      <c r="BF807" s="1">
        <f t="shared" ref="BF807" si="2492">BE807-BF804+BF805+BF806</f>
        <v>153.54105605269976</v>
      </c>
      <c r="BG807" s="1">
        <f t="shared" ref="BG807" si="2493">BF807-BG804+BG805+BG806</f>
        <v>153.54105605269976</v>
      </c>
      <c r="BH807" s="1">
        <f t="shared" ref="BH807" si="2494">BG807-BH804+BH805+BH806</f>
        <v>153.54105605269976</v>
      </c>
      <c r="BI807" s="1">
        <f t="shared" ref="BI807" si="2495">BH807-BI804+BI805+BI806</f>
        <v>153.54105605269976</v>
      </c>
      <c r="BJ807" s="1">
        <f t="shared" ref="BJ807" si="2496">BI807-BJ804+BJ805+BJ806</f>
        <v>153.54105605269976</v>
      </c>
      <c r="BK807" s="1">
        <f t="shared" ref="BK807" si="2497">BJ807-BK804+BK805+BK806</f>
        <v>153.54105605269976</v>
      </c>
      <c r="BL807" s="1">
        <f t="shared" ref="BL807" si="2498">BK807-BL804+BL805+BL806</f>
        <v>153.54105605269976</v>
      </c>
      <c r="BM807" s="1">
        <f t="shared" ref="BM807" si="2499">BL807-BM804+BM805+BM806</f>
        <v>153.54105605269976</v>
      </c>
      <c r="BN807" s="1">
        <f t="shared" ref="BN807" si="2500">BM807-BN804+BN805+BN806</f>
        <v>153.54105605269976</v>
      </c>
      <c r="BO807" s="1">
        <f t="shared" ref="BO807" si="2501">BN807-BO804+BO805+BO806</f>
        <v>153.54105605269976</v>
      </c>
      <c r="BP807" s="1">
        <f t="shared" ref="BP807" si="2502">BO807-BP804+BP805+BP806</f>
        <v>153.54105605269976</v>
      </c>
      <c r="BQ807" s="1">
        <f t="shared" ref="BQ807" si="2503">BP807-BQ804+BQ805+BQ806</f>
        <v>153.54105605269976</v>
      </c>
      <c r="BR807" s="158">
        <f t="shared" ref="BR807" si="2504">BQ807-BR804+BR805+BR806</f>
        <v>153.54105605269976</v>
      </c>
      <c r="BS807" s="158">
        <f t="shared" ref="BS807" si="2505">BR807-BS804+BS805+BS806</f>
        <v>153.54105605269976</v>
      </c>
      <c r="BT807" s="158">
        <f t="shared" ref="BT807" si="2506">BS807-BT804+BT805+BT806</f>
        <v>153.54105605269976</v>
      </c>
      <c r="BU807" s="158">
        <f t="shared" ref="BU807" si="2507">BT807-BU804+BU805+BU806</f>
        <v>153.54105605269976</v>
      </c>
      <c r="BV807" s="158">
        <f t="shared" ref="BV807" si="2508">BU807-BV804+BV805+BV806</f>
        <v>153.54105605269976</v>
      </c>
      <c r="BW807" s="158">
        <f t="shared" ref="BW807" si="2509">BV807-BW804+BW805+BW806</f>
        <v>153.54105605269976</v>
      </c>
      <c r="BX807" s="158">
        <f t="shared" ref="BX807" si="2510">BW807-BX804+BX805+BX806</f>
        <v>153.54105605269976</v>
      </c>
      <c r="BY807" s="158">
        <f t="shared" ref="BY807" si="2511">BX807-BY804+BY805+BY806</f>
        <v>153.54105605269976</v>
      </c>
      <c r="BZ807" s="158">
        <f t="shared" ref="BZ807" si="2512">BY807-BZ804+BZ805+BZ806</f>
        <v>153.54105605269976</v>
      </c>
      <c r="CA807" s="158">
        <f t="shared" ref="CA807" si="2513">BZ807-CA804+CA805+CA806</f>
        <v>153.54105605269976</v>
      </c>
      <c r="CB807" s="158">
        <f t="shared" ref="CB807" si="2514">CA807-CB804+CB805+CB806</f>
        <v>153.54105605269976</v>
      </c>
      <c r="CC807" s="158">
        <f t="shared" ref="CC807" si="2515">CB807-CC804+CC805+CC806</f>
        <v>153.54105605269976</v>
      </c>
      <c r="CD807" s="158">
        <f t="shared" ref="CD807" si="2516">CC807-CD804+CD805+CD806</f>
        <v>153.54105605269976</v>
      </c>
      <c r="CE807" s="158">
        <f t="shared" ref="CE807" si="2517">CD807-CE804+CE805+CE806</f>
        <v>153.54105605269976</v>
      </c>
      <c r="CF807" s="158">
        <f t="shared" ref="CF807" si="2518">CE807-CF804+CF805+CF806</f>
        <v>153.54105605269976</v>
      </c>
    </row>
    <row r="808" spans="1:2018" ht="12.75" customHeight="1">
      <c r="I808" s="31"/>
    </row>
    <row r="809" spans="1:2018" ht="12.75" customHeight="1">
      <c r="I809" s="31"/>
    </row>
    <row r="810" spans="1:2018" s="158" customFormat="1" ht="12.75" customHeight="1">
      <c r="C810" s="169" t="s">
        <v>6</v>
      </c>
      <c r="D810" s="160"/>
      <c r="E810" s="160" t="s">
        <v>197</v>
      </c>
      <c r="I810" s="31"/>
      <c r="J810" s="315">
        <f>INDEX(Inputs!J$94:J$121,MATCH($B797,Inputs!$C$94:$C$121,0))*(1+J$7)^0.5</f>
        <v>1.5845043342307799</v>
      </c>
      <c r="K810" s="315">
        <f>INDEX(Inputs!K$94:K$121,MATCH($B797,Inputs!$C$94:$C$121,0))*(1+K$7)^0.5</f>
        <v>1.7335425253544288</v>
      </c>
      <c r="L810" s="315">
        <f>INDEX(Inputs!L$94:L$121,MATCH($B797,Inputs!$C$94:$C$121,0))*(1+L$7)^0.5</f>
        <v>0.42564334202421872</v>
      </c>
      <c r="M810" s="315">
        <f>INDEX(Inputs!M$94:M$121,MATCH($B797,Inputs!$C$94:$C$121,0))*(1+M$7)^0.5</f>
        <v>1.0403191345369545</v>
      </c>
      <c r="N810" s="315">
        <f>INDEX(Inputs!N$94:N$121,MATCH($B797,Inputs!$C$94:$C$121,0))*(1+N$7)^0.5</f>
        <v>0.98553427627796253</v>
      </c>
      <c r="O810" s="315">
        <f>INDEX(Inputs!O$94:O$121,MATCH($B797,Inputs!$C$94:$C$121,0))*(1+O$7)^0.5</f>
        <v>0</v>
      </c>
      <c r="P810" s="315">
        <f>INDEX(Inputs!P$94:P$121,MATCH($B797,Inputs!$C$94:$C$121,0))*(1+P$7)^0.5</f>
        <v>0</v>
      </c>
      <c r="Q810" s="315">
        <f>INDEX(Inputs!Q$94:Q$121,MATCH($B797,Inputs!$C$94:$C$121,0))*(1+Q$7)^0.5</f>
        <v>0</v>
      </c>
      <c r="R810" s="315">
        <f>INDEX(Inputs!R$94:R$121,MATCH($B797,Inputs!$C$94:$C$121,0))*(1+R$7)^0.5</f>
        <v>0</v>
      </c>
      <c r="S810" s="315">
        <f>INDEX(Inputs!S$94:S$121,MATCH($B797,Inputs!$C$94:$C$121,0))*(1+S$7)^0.5</f>
        <v>0</v>
      </c>
      <c r="T810" s="315">
        <f>INDEX(Inputs!T$94:T$121,MATCH($B797,Inputs!$C$94:$C$121,0))*(1+T$7)^0.5</f>
        <v>0</v>
      </c>
      <c r="U810" s="315">
        <f>INDEX(Inputs!U$94:U$121,MATCH($B797,Inputs!$C$94:$C$121,0))*(1+U$7)^0.5</f>
        <v>0</v>
      </c>
      <c r="V810" s="315">
        <f>INDEX(Inputs!V$94:V$121,MATCH($B797,Inputs!$C$94:$C$121,0))*(1+V$7)^0.5</f>
        <v>0</v>
      </c>
      <c r="W810" s="315">
        <f>INDEX(Inputs!W$94:W$121,MATCH($B797,Inputs!$C$94:$C$121,0))*(1+W$7)^0.5</f>
        <v>0</v>
      </c>
      <c r="X810" s="315">
        <f>INDEX(Inputs!X$94:X$121,MATCH($B797,Inputs!$C$94:$C$121,0))*(1+X$7)^0.5</f>
        <v>0</v>
      </c>
      <c r="Y810" s="315">
        <f>INDEX(Inputs!Y$94:Y$121,MATCH($B797,Inputs!$C$94:$C$121,0))*(1+Y$7)^0.5</f>
        <v>0</v>
      </c>
      <c r="Z810" s="315">
        <f>INDEX(Inputs!Z$94:Z$121,MATCH($B797,Inputs!$C$94:$C$121,0))*(1+Z$7)^0.5</f>
        <v>0</v>
      </c>
      <c r="AA810" s="315">
        <f>INDEX(Inputs!AA$94:AA$121,MATCH($B797,Inputs!$C$94:$C$121,0))*(1+AA$7)^0.5</f>
        <v>0</v>
      </c>
      <c r="AB810" s="315">
        <f>INDEX(Inputs!AB$94:AB$121,MATCH($B797,Inputs!$C$94:$C$121,0))*(1+AB$7)^0.5</f>
        <v>0</v>
      </c>
      <c r="AC810" s="315">
        <f>INDEX(Inputs!AC$94:AC$121,MATCH($B797,Inputs!$C$94:$C$121,0))*(1+AC$7)^0.5</f>
        <v>0</v>
      </c>
      <c r="AD810" s="315">
        <f>INDEX(Inputs!AD$94:AD$121,MATCH($B797,Inputs!$C$94:$C$121,0))*(1+AD$7)^0.5</f>
        <v>0</v>
      </c>
      <c r="AE810" s="315">
        <f>INDEX(Inputs!AE$94:AE$121,MATCH($B797,Inputs!$C$94:$C$121,0))*(1+AE$7)^0.5</f>
        <v>0</v>
      </c>
      <c r="AF810" s="315">
        <f>INDEX(Inputs!AF$94:AF$121,MATCH($B797,Inputs!$C$94:$C$121,0))*(1+AF$7)^0.5</f>
        <v>0</v>
      </c>
      <c r="AG810" s="315">
        <f>INDEX(Inputs!AG$94:AG$121,MATCH($B797,Inputs!$C$94:$C$121,0))*(1+AG$7)^0.5</f>
        <v>0</v>
      </c>
      <c r="AH810" s="315">
        <f>INDEX(Inputs!AH$94:AH$121,MATCH($B797,Inputs!$C$94:$C$121,0))*(1+AH$7)^0.5</f>
        <v>0</v>
      </c>
      <c r="AI810" s="315">
        <f>INDEX(Inputs!AI$94:AI$121,MATCH($B797,Inputs!$C$94:$C$121,0))*(1+AI$7)^0.5</f>
        <v>0</v>
      </c>
      <c r="AJ810" s="315">
        <f>INDEX(Inputs!AJ$94:AJ$121,MATCH($B797,Inputs!$C$94:$C$121,0))*(1+AJ$7)^0.5</f>
        <v>0</v>
      </c>
      <c r="AK810" s="315">
        <f>INDEX(Inputs!AK$94:AK$121,MATCH($B797,Inputs!$C$94:$C$121,0))*(1+AK$7)^0.5</f>
        <v>0</v>
      </c>
      <c r="AL810" s="315">
        <f>INDEX(Inputs!AL$94:AL$121,MATCH($B797,Inputs!$C$94:$C$121,0))*(1+AL$7)^0.5</f>
        <v>0</v>
      </c>
      <c r="AM810" s="315">
        <f>INDEX(Inputs!AM$94:AM$121,MATCH($B797,Inputs!$C$94:$C$121,0))*(1+AM$7)^0.5</f>
        <v>0</v>
      </c>
      <c r="AN810" s="315">
        <f>INDEX(Inputs!AN$94:AN$121,MATCH($B797,Inputs!$C$94:$C$121,0))*(1+AN$7)^0.5</f>
        <v>0</v>
      </c>
      <c r="AO810" s="315">
        <f>INDEX(Inputs!AO$94:AO$121,MATCH($B797,Inputs!$C$94:$C$121,0))*(1+AO$7)^0.5</f>
        <v>0</v>
      </c>
      <c r="AP810" s="315">
        <f>INDEX(Inputs!AP$94:AP$121,MATCH($B797,Inputs!$C$94:$C$121,0))*(1+AP$7)^0.5</f>
        <v>0</v>
      </c>
      <c r="AQ810" s="315">
        <f>INDEX(Inputs!AQ$94:AQ$121,MATCH($B797,Inputs!$C$94:$C$121,0))*(1+AQ$7)^0.5</f>
        <v>0</v>
      </c>
      <c r="AR810" s="315">
        <f>INDEX(Inputs!AR$94:AR$121,MATCH($B797,Inputs!$C$94:$C$121,0))*(1+AR$7)^0.5</f>
        <v>0</v>
      </c>
      <c r="AS810" s="315">
        <f>INDEX(Inputs!AS$94:AS$121,MATCH($B797,Inputs!$C$94:$C$121,0))*(1+AS$7)^0.5</f>
        <v>0</v>
      </c>
      <c r="AT810" s="315">
        <f>INDEX(Inputs!AT$94:AT$121,MATCH($B797,Inputs!$C$94:$C$121,0))*(1+AT$7)^0.5</f>
        <v>0</v>
      </c>
      <c r="AU810" s="315">
        <f>INDEX(Inputs!AU$94:AU$121,MATCH($B797,Inputs!$C$94:$C$121,0))*(1+AU$7)^0.5</f>
        <v>0</v>
      </c>
      <c r="AV810" s="315">
        <f>INDEX(Inputs!AV$94:AV$121,MATCH($B797,Inputs!$C$94:$C$121,0))*(1+AV$7)^0.5</f>
        <v>0</v>
      </c>
      <c r="AW810" s="315">
        <f>INDEX(Inputs!AW$94:AW$121,MATCH($B797,Inputs!$C$94:$C$121,0))*(1+AW$7)^0.5</f>
        <v>0</v>
      </c>
      <c r="AX810" s="315">
        <f>INDEX(Inputs!AX$94:AX$121,MATCH($B797,Inputs!$C$94:$C$121,0))*(1+AX$7)^0.5</f>
        <v>0</v>
      </c>
      <c r="AY810" s="315">
        <f>INDEX(Inputs!AY$94:AY$121,MATCH($B797,Inputs!$C$94:$C$121,0))*(1+AY$7)^0.5</f>
        <v>0</v>
      </c>
      <c r="AZ810" s="315">
        <f>INDEX(Inputs!AZ$94:AZ$121,MATCH($B797,Inputs!$C$94:$C$121,0))*(1+AZ$7)^0.5</f>
        <v>0</v>
      </c>
      <c r="BA810" s="315">
        <f>INDEX(Inputs!BA$94:BA$121,MATCH($B797,Inputs!$C$94:$C$121,0))*(1+BA$7)^0.5</f>
        <v>0</v>
      </c>
      <c r="BB810" s="315">
        <f>INDEX(Inputs!BB$94:BB$121,MATCH($B797,Inputs!$C$94:$C$121,0))*(1+BB$7)^0.5</f>
        <v>0</v>
      </c>
      <c r="BC810" s="315">
        <f>INDEX(Inputs!BC$94:BC$121,MATCH($B797,Inputs!$C$94:$C$121,0))*(1+BC$7)^0.5</f>
        <v>0</v>
      </c>
      <c r="BD810" s="315">
        <f>INDEX(Inputs!BD$94:BD$121,MATCH($B797,Inputs!$C$94:$C$121,0))*(1+BD$7)^0.5</f>
        <v>0</v>
      </c>
      <c r="BE810" s="315">
        <f>INDEX(Inputs!BE$94:BE$121,MATCH($B797,Inputs!$C$94:$C$121,0))*(1+BE$7)^0.5</f>
        <v>0</v>
      </c>
      <c r="BF810" s="315">
        <f>INDEX(Inputs!BF$94:BF$121,MATCH($B797,Inputs!$C$94:$C$121,0))*(1+BF$7)^0.5</f>
        <v>0</v>
      </c>
      <c r="BG810" s="315">
        <f>INDEX(Inputs!BG$94:BG$121,MATCH($B797,Inputs!$C$94:$C$121,0))*(1+BG$7)^0.5</f>
        <v>0</v>
      </c>
      <c r="BH810" s="315">
        <f>INDEX(Inputs!BH$94:BH$121,MATCH($B797,Inputs!$C$94:$C$121,0))*(1+BH$7)^0.5</f>
        <v>0</v>
      </c>
      <c r="BI810" s="315">
        <f>INDEX(Inputs!BI$94:BI$121,MATCH($B797,Inputs!$C$94:$C$121,0))*(1+BI$7)^0.5</f>
        <v>0</v>
      </c>
      <c r="BJ810" s="315">
        <f>INDEX(Inputs!BJ$94:BJ$121,MATCH($B797,Inputs!$C$94:$C$121,0))*(1+BJ$7)^0.5</f>
        <v>0</v>
      </c>
      <c r="BK810" s="315">
        <f>INDEX(Inputs!BK$94:BK$121,MATCH($B797,Inputs!$C$94:$C$121,0))*(1+BK$7)^0.5</f>
        <v>0</v>
      </c>
      <c r="BL810" s="315">
        <f>INDEX(Inputs!BL$94:BL$121,MATCH($B797,Inputs!$C$94:$C$121,0))*(1+BL$7)^0.5</f>
        <v>0</v>
      </c>
      <c r="BM810" s="315">
        <f>INDEX(Inputs!BM$94:BM$121,MATCH($B797,Inputs!$C$94:$C$121,0))*(1+BM$7)^0.5</f>
        <v>0</v>
      </c>
      <c r="BN810" s="315">
        <f>INDEX(Inputs!BN$94:BN$121,MATCH($B797,Inputs!$C$94:$C$121,0))*(1+BN$7)^0.5</f>
        <v>0</v>
      </c>
      <c r="BO810" s="315">
        <f>INDEX(Inputs!BO$94:BO$121,MATCH($B797,Inputs!$C$94:$C$121,0))*(1+BO$7)^0.5</f>
        <v>0</v>
      </c>
      <c r="BP810" s="315">
        <f>INDEX(Inputs!BP$94:BP$121,MATCH($B797,Inputs!$C$94:$C$121,0))*(1+BP$7)^0.5</f>
        <v>0</v>
      </c>
      <c r="BQ810" s="315">
        <f>INDEX(Inputs!BQ$94:BQ$121,MATCH($B797,Inputs!$C$94:$C$121,0))*(1+BQ$7)^0.5</f>
        <v>0</v>
      </c>
      <c r="BR810" s="315">
        <f>INDEX(Inputs!BR$94:BR$121,MATCH($B797,Inputs!$C$94:$C$121,0))*(1+BR$7)^0.5</f>
        <v>0</v>
      </c>
      <c r="BS810" s="315">
        <f>INDEX(Inputs!BS$94:BS$121,MATCH($B797,Inputs!$C$94:$C$121,0))*(1+BS$7)^0.5</f>
        <v>0</v>
      </c>
      <c r="BT810" s="315">
        <f>INDEX(Inputs!BT$94:BT$121,MATCH($B797,Inputs!$C$94:$C$121,0))*(1+BT$7)^0.5</f>
        <v>0</v>
      </c>
      <c r="BU810" s="315">
        <f>INDEX(Inputs!BU$94:BU$121,MATCH($B797,Inputs!$C$94:$C$121,0))*(1+BU$7)^0.5</f>
        <v>0</v>
      </c>
      <c r="BV810" s="315">
        <f>INDEX(Inputs!BV$94:BV$121,MATCH($B797,Inputs!$C$94:$C$121,0))*(1+BV$7)^0.5</f>
        <v>0</v>
      </c>
      <c r="BW810" s="315">
        <f>INDEX(Inputs!BW$94:BW$121,MATCH($B797,Inputs!$C$94:$C$121,0))*(1+BW$7)^0.5</f>
        <v>0</v>
      </c>
      <c r="BX810" s="315">
        <f>INDEX(Inputs!BX$94:BX$121,MATCH($B797,Inputs!$C$94:$C$121,0))*(1+BX$7)^0.5</f>
        <v>0</v>
      </c>
      <c r="BY810" s="315">
        <f>INDEX(Inputs!BY$94:BY$121,MATCH($B797,Inputs!$C$94:$C$121,0))*(1+BY$7)^0.5</f>
        <v>0</v>
      </c>
      <c r="BZ810" s="315">
        <f>INDEX(Inputs!BZ$94:BZ$121,MATCH($B797,Inputs!$C$94:$C$121,0))*(1+BZ$7)^0.5</f>
        <v>0</v>
      </c>
      <c r="CA810" s="315">
        <f>INDEX(Inputs!CA$94:CA$121,MATCH($B797,Inputs!$C$94:$C$121,0))*(1+CA$7)^0.5</f>
        <v>0</v>
      </c>
      <c r="CB810" s="315">
        <f>INDEX(Inputs!CB$94:CB$121,MATCH($B797,Inputs!$C$94:$C$121,0))*(1+CB$7)^0.5</f>
        <v>0</v>
      </c>
      <c r="CC810" s="315">
        <f>INDEX(Inputs!CC$94:CC$121,MATCH($B797,Inputs!$C$94:$C$121,0))*(1+CC$7)^0.5</f>
        <v>0</v>
      </c>
      <c r="CD810" s="315">
        <f>INDEX(Inputs!CD$94:CD$121,MATCH($B797,Inputs!$C$94:$C$121,0))*(1+CD$7)^0.5</f>
        <v>0</v>
      </c>
      <c r="CE810" s="315">
        <f>INDEX(Inputs!CE$94:CE$121,MATCH($B797,Inputs!$C$94:$C$121,0))*(1+CE$7)^0.5</f>
        <v>0</v>
      </c>
      <c r="CF810" s="315">
        <f>INDEX(Inputs!CF$94:CF$121,MATCH($B797,Inputs!$C$94:$C$121,0))*(1+CF$7)^0.5</f>
        <v>0</v>
      </c>
    </row>
    <row r="811" spans="1:2018" ht="12.75" customHeight="1">
      <c r="D811" s="17" t="s">
        <v>10</v>
      </c>
      <c r="I811" s="31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</row>
    <row r="812" spans="1:2018" s="101" customFormat="1" ht="12.75" customHeight="1">
      <c r="C812" s="245">
        <v>2015</v>
      </c>
      <c r="D812" s="105" t="s">
        <v>144</v>
      </c>
      <c r="E812" s="105" t="s">
        <v>197</v>
      </c>
      <c r="H812" s="187">
        <f>INDEX(Inputs!$N$260:$N$287,MATCH($B797,Inputs!$C$260:$C$287,0))/conv_2020_2015</f>
        <v>-2.0373319936480815E-5</v>
      </c>
      <c r="I812" s="176"/>
      <c r="J812" s="176">
        <f t="shared" ref="J812" si="2519">IF($I799="n/a",0,IF(J$4&gt;second_reg_period,IF(J$4&lt;=$I799+$C812,$H812/($I799-5),IF(AND($H812&lt;&gt;0,I812=0,J$4=$C812+$I799+1),$H812,0)),0))</f>
        <v>0</v>
      </c>
      <c r="K812" s="176">
        <f t="shared" ref="K812" si="2520">IF($I799="n/a",0,IF(K$4&gt;second_reg_period,IF(K$4&lt;=$I799+$C812,$H812/($I799-5),IF(AND($H812&lt;&gt;0,J812=0,K$4=$C812+$I799+1),$H812,0)),0))</f>
        <v>0</v>
      </c>
      <c r="L812" s="176">
        <f t="shared" ref="L812" si="2521">IF($I799="n/a",0,IF(L$4&gt;second_reg_period,IF(L$4&lt;=$I799+$C812,$H812/($I799-5),IF(AND($H812&lt;&gt;0,K812=0,L$4=$C812+$I799+1),$H812,0)),0))</f>
        <v>0</v>
      </c>
      <c r="M812" s="176">
        <f t="shared" ref="M812" si="2522">IF($I799="n/a",0,IF(M$4&gt;second_reg_period,IF(M$4&lt;=$I799+$C812,$H812/($I799-5),IF(AND($H812&lt;&gt;0,L812=0,M$4=$C812+$I799+1),$H812,0)),0))</f>
        <v>0</v>
      </c>
      <c r="N812" s="176">
        <f t="shared" ref="N812" si="2523">IF($I799="n/a",0,IF(N$4&gt;second_reg_period,IF(N$4&lt;=$I799+$C812,$H812/($I799-5),IF(AND($H812&lt;&gt;0,M812=0,N$4=$C812+$I799+1),$H812,0)),0))</f>
        <v>0</v>
      </c>
      <c r="O812" s="176">
        <f t="shared" ref="O812" si="2524">IF($I799="n/a",0,IF(O$4&gt;second_reg_period,IF(O$4&lt;=$I799+$C812,$H812/($I799-5),IF(AND($H812&lt;&gt;0,N812=0,O$4=$C812+$I799+1),$H812,0)),0))</f>
        <v>0</v>
      </c>
      <c r="P812" s="176">
        <f t="shared" ref="P812" si="2525">IF($I799="n/a",0,IF(P$4&gt;second_reg_period,IF(P$4&lt;=$I799+$C812,$H812/($I799-5),IF(AND($H812&lt;&gt;0,O812=0,P$4=$C812+$I799+1),$H812,0)),0))</f>
        <v>0</v>
      </c>
      <c r="Q812" s="176">
        <f t="shared" ref="Q812" si="2526">IF($I799="n/a",0,IF(Q$4&gt;second_reg_period,IF(Q$4&lt;=$I799+$C812,$H812/($I799-5),IF(AND($H812&lt;&gt;0,P812=0,Q$4=$C812+$I799+1),$H812,0)),0))</f>
        <v>0</v>
      </c>
      <c r="R812" s="176">
        <f t="shared" ref="R812" si="2527">IF($I799="n/a",0,IF(R$4&gt;second_reg_period,IF(R$4&lt;=$I799+$C812,$H812/($I799-5),IF(AND($H812&lt;&gt;0,Q812=0,R$4=$C812+$I799+1),$H812,0)),0))</f>
        <v>0</v>
      </c>
      <c r="S812" s="176">
        <f t="shared" ref="S812" si="2528">IF($I799="n/a",0,IF(S$4&gt;second_reg_period,IF(S$4&lt;=$I799+$C812,$H812/($I799-5),IF(AND($H812&lt;&gt;0,R812=0,S$4=$C812+$I799+1),$H812,0)),0))</f>
        <v>0</v>
      </c>
      <c r="T812" s="176">
        <f t="shared" ref="T812" si="2529">IF($I799="n/a",0,IF(T$4&gt;second_reg_period,IF(T$4&lt;=$I799+$C812,$H812/($I799-5),IF(AND($H812&lt;&gt;0,S812=0,T$4=$C812+$I799+1),$H812,0)),0))</f>
        <v>0</v>
      </c>
      <c r="U812" s="176">
        <f t="shared" ref="U812" si="2530">IF($I799="n/a",0,IF(U$4&gt;second_reg_period,IF(U$4&lt;=$I799+$C812,$H812/($I799-5),IF(AND($H812&lt;&gt;0,T812=0,U$4=$C812+$I799+1),$H812,0)),0))</f>
        <v>0</v>
      </c>
      <c r="V812" s="176">
        <f t="shared" ref="V812" si="2531">IF($I799="n/a",0,IF(V$4&gt;second_reg_period,IF(V$4&lt;=$I799+$C812,$H812/($I799-5),IF(AND($H812&lt;&gt;0,U812=0,V$4=$C812+$I799+1),$H812,0)),0))</f>
        <v>0</v>
      </c>
      <c r="W812" s="176">
        <f t="shared" ref="W812" si="2532">IF($I799="n/a",0,IF(W$4&gt;second_reg_period,IF(W$4&lt;=$I799+$C812,$H812/($I799-5),IF(AND($H812&lt;&gt;0,V812=0,W$4=$C812+$I799+1),$H812,0)),0))</f>
        <v>0</v>
      </c>
      <c r="X812" s="176">
        <f t="shared" ref="X812" si="2533">IF($I799="n/a",0,IF(X$4&gt;second_reg_period,IF(X$4&lt;=$I799+$C812,$H812/($I799-5),IF(AND($H812&lt;&gt;0,W812=0,X$4=$C812+$I799+1),$H812,0)),0))</f>
        <v>0</v>
      </c>
      <c r="Y812" s="176">
        <f t="shared" ref="Y812" si="2534">IF($I799="n/a",0,IF(Y$4&gt;second_reg_period,IF(Y$4&lt;=$I799+$C812,$H812/($I799-5),IF(AND($H812&lt;&gt;0,X812=0,Y$4=$C812+$I799+1),$H812,0)),0))</f>
        <v>0</v>
      </c>
      <c r="Z812" s="176">
        <f t="shared" ref="Z812" si="2535">IF($I799="n/a",0,IF(Z$4&gt;second_reg_period,IF(Z$4&lt;=$I799+$C812,$H812/($I799-5),IF(AND($H812&lt;&gt;0,Y812=0,Z$4=$C812+$I799+1),$H812,0)),0))</f>
        <v>0</v>
      </c>
      <c r="AA812" s="176">
        <f t="shared" ref="AA812" si="2536">IF($I799="n/a",0,IF(AA$4&gt;second_reg_period,IF(AA$4&lt;=$I799+$C812,$H812/($I799-5),IF(AND($H812&lt;&gt;0,Z812=0,AA$4=$C812+$I799+1),$H812,0)),0))</f>
        <v>0</v>
      </c>
      <c r="AB812" s="176">
        <f t="shared" ref="AB812" si="2537">IF($I799="n/a",0,IF(AB$4&gt;second_reg_period,IF(AB$4&lt;=$I799+$C812,$H812/($I799-5),IF(AND($H812&lt;&gt;0,AA812=0,AB$4=$C812+$I799+1),$H812,0)),0))</f>
        <v>0</v>
      </c>
      <c r="AC812" s="176">
        <f t="shared" ref="AC812" si="2538">IF($I799="n/a",0,IF(AC$4&gt;second_reg_period,IF(AC$4&lt;=$I799+$C812,$H812/($I799-5),IF(AND($H812&lt;&gt;0,AB812=0,AC$4=$C812+$I799+1),$H812,0)),0))</f>
        <v>0</v>
      </c>
      <c r="AD812" s="176">
        <f t="shared" ref="AD812" si="2539">IF($I799="n/a",0,IF(AD$4&gt;second_reg_period,IF(AD$4&lt;=$I799+$C812,$H812/($I799-5),IF(AND($H812&lt;&gt;0,AC812=0,AD$4=$C812+$I799+1),$H812,0)),0))</f>
        <v>0</v>
      </c>
      <c r="AE812" s="176">
        <f t="shared" ref="AE812" si="2540">IF($I799="n/a",0,IF(AE$4&gt;second_reg_period,IF(AE$4&lt;=$I799+$C812,$H812/($I799-5),IF(AND($H812&lt;&gt;0,AD812=0,AE$4=$C812+$I799+1),$H812,0)),0))</f>
        <v>0</v>
      </c>
      <c r="AF812" s="176">
        <f t="shared" ref="AF812" si="2541">IF($I799="n/a",0,IF(AF$4&gt;second_reg_period,IF(AF$4&lt;=$I799+$C812,$H812/($I799-5),IF(AND($H812&lt;&gt;0,AE812=0,AF$4=$C812+$I799+1),$H812,0)),0))</f>
        <v>0</v>
      </c>
      <c r="AG812" s="176">
        <f t="shared" ref="AG812" si="2542">IF($I799="n/a",0,IF(AG$4&gt;second_reg_period,IF(AG$4&lt;=$I799+$C812,$H812/($I799-5),IF(AND($H812&lt;&gt;0,AF812=0,AG$4=$C812+$I799+1),$H812,0)),0))</f>
        <v>0</v>
      </c>
      <c r="AH812" s="176">
        <f t="shared" ref="AH812" si="2543">IF($I799="n/a",0,IF(AH$4&gt;second_reg_period,IF(AH$4&lt;=$I799+$C812,$H812/($I799-5),IF(AND($H812&lt;&gt;0,AG812=0,AH$4=$C812+$I799+1),$H812,0)),0))</f>
        <v>0</v>
      </c>
      <c r="AI812" s="176">
        <f t="shared" ref="AI812" si="2544">IF($I799="n/a",0,IF(AI$4&gt;second_reg_period,IF(AI$4&lt;=$I799+$C812,$H812/($I799-5),IF(AND($H812&lt;&gt;0,AH812=0,AI$4=$C812+$I799+1),$H812,0)),0))</f>
        <v>0</v>
      </c>
      <c r="AJ812" s="176">
        <f t="shared" ref="AJ812" si="2545">IF($I799="n/a",0,IF(AJ$4&gt;second_reg_period,IF(AJ$4&lt;=$I799+$C812,$H812/($I799-5),IF(AND($H812&lt;&gt;0,AI812=0,AJ$4=$C812+$I799+1),$H812,0)),0))</f>
        <v>0</v>
      </c>
      <c r="AK812" s="176">
        <f t="shared" ref="AK812" si="2546">IF($I799="n/a",0,IF(AK$4&gt;second_reg_period,IF(AK$4&lt;=$I799+$C812,$H812/($I799-5),IF(AND($H812&lt;&gt;0,AJ812=0,AK$4=$C812+$I799+1),$H812,0)),0))</f>
        <v>0</v>
      </c>
      <c r="AL812" s="176">
        <f t="shared" ref="AL812" si="2547">IF($I799="n/a",0,IF(AL$4&gt;second_reg_period,IF(AL$4&lt;=$I799+$C812,$H812/($I799-5),IF(AND($H812&lt;&gt;0,AK812=0,AL$4=$C812+$I799+1),$H812,0)),0))</f>
        <v>0</v>
      </c>
      <c r="AM812" s="176">
        <f t="shared" ref="AM812" si="2548">IF($I799="n/a",0,IF(AM$4&gt;second_reg_period,IF(AM$4&lt;=$I799+$C812,$H812/($I799-5),IF(AND($H812&lt;&gt;0,AL812=0,AM$4=$C812+$I799+1),$H812,0)),0))</f>
        <v>0</v>
      </c>
      <c r="AN812" s="176">
        <f t="shared" ref="AN812" si="2549">IF($I799="n/a",0,IF(AN$4&gt;second_reg_period,IF(AN$4&lt;=$I799+$C812,$H812/($I799-5),IF(AND($H812&lt;&gt;0,AM812=0,AN$4=$C812+$I799+1),$H812,0)),0))</f>
        <v>0</v>
      </c>
      <c r="AO812" s="176">
        <f t="shared" ref="AO812" si="2550">IF($I799="n/a",0,IF(AO$4&gt;second_reg_period,IF(AO$4&lt;=$I799+$C812,$H812/($I799-5),IF(AND($H812&lt;&gt;0,AN812=0,AO$4=$C812+$I799+1),$H812,0)),0))</f>
        <v>0</v>
      </c>
      <c r="AP812" s="176">
        <f t="shared" ref="AP812" si="2551">IF($I799="n/a",0,IF(AP$4&gt;second_reg_period,IF(AP$4&lt;=$I799+$C812,$H812/($I799-5),IF(AND($H812&lt;&gt;0,AO812=0,AP$4=$C812+$I799+1),$H812,0)),0))</f>
        <v>0</v>
      </c>
      <c r="AQ812" s="176">
        <f t="shared" ref="AQ812" si="2552">IF($I799="n/a",0,IF(AQ$4&gt;second_reg_period,IF(AQ$4&lt;=$I799+$C812,$H812/($I799-5),IF(AND($H812&lt;&gt;0,AP812=0,AQ$4=$C812+$I799+1),$H812,0)),0))</f>
        <v>0</v>
      </c>
      <c r="AR812" s="176">
        <f t="shared" ref="AR812" si="2553">IF($I799="n/a",0,IF(AR$4&gt;second_reg_period,IF(AR$4&lt;=$I799+$C812,$H812/($I799-5),IF(AND($H812&lt;&gt;0,AQ812=0,AR$4=$C812+$I799+1),$H812,0)),0))</f>
        <v>0</v>
      </c>
      <c r="AS812" s="176">
        <f t="shared" ref="AS812" si="2554">IF($I799="n/a",0,IF(AS$4&gt;second_reg_period,IF(AS$4&lt;=$I799+$C812,$H812/($I799-5),IF(AND($H812&lt;&gt;0,AR812=0,AS$4=$C812+$I799+1),$H812,0)),0))</f>
        <v>0</v>
      </c>
      <c r="AT812" s="176">
        <f t="shared" ref="AT812" si="2555">IF($I799="n/a",0,IF(AT$4&gt;second_reg_period,IF(AT$4&lt;=$I799+$C812,$H812/($I799-5),IF(AND($H812&lt;&gt;0,AS812=0,AT$4=$C812+$I799+1),$H812,0)),0))</f>
        <v>0</v>
      </c>
      <c r="AU812" s="176">
        <f t="shared" ref="AU812" si="2556">IF($I799="n/a",0,IF(AU$4&gt;second_reg_period,IF(AU$4&lt;=$I799+$C812,$H812/($I799-5),IF(AND($H812&lt;&gt;0,AT812=0,AU$4=$C812+$I799+1),$H812,0)),0))</f>
        <v>0</v>
      </c>
      <c r="AV812" s="176">
        <f t="shared" ref="AV812" si="2557">IF($I799="n/a",0,IF(AV$4&gt;second_reg_period,IF(AV$4&lt;=$I799+$C812,$H812/($I799-5),IF(AND($H812&lt;&gt;0,AU812=0,AV$4=$C812+$I799+1),$H812,0)),0))</f>
        <v>0</v>
      </c>
      <c r="AW812" s="176">
        <f t="shared" ref="AW812" si="2558">IF($I799="n/a",0,IF(AW$4&gt;second_reg_period,IF(AW$4&lt;=$I799+$C812,$H812/($I799-5),IF(AND($H812&lt;&gt;0,AV812=0,AW$4=$C812+$I799+1),$H812,0)),0))</f>
        <v>0</v>
      </c>
      <c r="AX812" s="176">
        <f t="shared" ref="AX812" si="2559">IF($I799="n/a",0,IF(AX$4&gt;second_reg_period,IF(AX$4&lt;=$I799+$C812,$H812/($I799-5),IF(AND($H812&lt;&gt;0,AW812=0,AX$4=$C812+$I799+1),$H812,0)),0))</f>
        <v>0</v>
      </c>
      <c r="AY812" s="176">
        <f t="shared" ref="AY812" si="2560">IF($I799="n/a",0,IF(AY$4&gt;second_reg_period,IF(AY$4&lt;=$I799+$C812,$H812/($I799-5),IF(AND($H812&lt;&gt;0,AX812=0,AY$4=$C812+$I799+1),$H812,0)),0))</f>
        <v>0</v>
      </c>
      <c r="AZ812" s="176">
        <f t="shared" ref="AZ812" si="2561">IF($I799="n/a",0,IF(AZ$4&gt;second_reg_period,IF(AZ$4&lt;=$I799+$C812,$H812/($I799-5),IF(AND($H812&lt;&gt;0,AY812=0,AZ$4=$C812+$I799+1),$H812,0)),0))</f>
        <v>0</v>
      </c>
      <c r="BA812" s="176">
        <f t="shared" ref="BA812" si="2562">IF($I799="n/a",0,IF(BA$4&gt;second_reg_period,IF(BA$4&lt;=$I799+$C812,$H812/($I799-5),IF(AND($H812&lt;&gt;0,AZ812=0,BA$4=$C812+$I799+1),$H812,0)),0))</f>
        <v>0</v>
      </c>
      <c r="BB812" s="176">
        <f t="shared" ref="BB812" si="2563">IF($I799="n/a",0,IF(BB$4&gt;second_reg_period,IF(BB$4&lt;=$I799+$C812,$H812/($I799-5),IF(AND($H812&lt;&gt;0,BA812=0,BB$4=$C812+$I799+1),$H812,0)),0))</f>
        <v>0</v>
      </c>
      <c r="BC812" s="176">
        <f t="shared" ref="BC812" si="2564">IF($I799="n/a",0,IF(BC$4&gt;second_reg_period,IF(BC$4&lt;=$I799+$C812,$H812/($I799-5),IF(AND($H812&lt;&gt;0,BB812=0,BC$4=$C812+$I799+1),$H812,0)),0))</f>
        <v>0</v>
      </c>
      <c r="BD812" s="176">
        <f t="shared" ref="BD812" si="2565">IF($I799="n/a",0,IF(BD$4&gt;second_reg_period,IF(BD$4&lt;=$I799+$C812,$H812/($I799-5),IF(AND($H812&lt;&gt;0,BC812=0,BD$4=$C812+$I799+1),$H812,0)),0))</f>
        <v>0</v>
      </c>
      <c r="BE812" s="176">
        <f t="shared" ref="BE812" si="2566">IF($I799="n/a",0,IF(BE$4&gt;second_reg_period,IF(BE$4&lt;=$I799+$C812,$H812/($I799-5),IF(AND($H812&lt;&gt;0,BD812=0,BE$4=$C812+$I799+1),$H812,0)),0))</f>
        <v>0</v>
      </c>
      <c r="BF812" s="176">
        <f t="shared" ref="BF812" si="2567">IF($I799="n/a",0,IF(BF$4&gt;second_reg_period,IF(BF$4&lt;=$I799+$C812,$H812/($I799-5),IF(AND($H812&lt;&gt;0,BE812=0,BF$4=$C812+$I799+1),$H812,0)),0))</f>
        <v>0</v>
      </c>
      <c r="BG812" s="176">
        <f t="shared" ref="BG812" si="2568">IF($I799="n/a",0,IF(BG$4&gt;second_reg_period,IF(BG$4&lt;=$I799+$C812,$H812/($I799-5),IF(AND($H812&lt;&gt;0,BF812=0,BG$4=$C812+$I799+1),$H812,0)),0))</f>
        <v>0</v>
      </c>
      <c r="BH812" s="176">
        <f t="shared" ref="BH812" si="2569">IF($I799="n/a",0,IF(BH$4&gt;second_reg_period,IF(BH$4&lt;=$I799+$C812,$H812/($I799-5),IF(AND($H812&lt;&gt;0,BG812=0,BH$4=$C812+$I799+1),$H812,0)),0))</f>
        <v>0</v>
      </c>
      <c r="BI812" s="176">
        <f t="shared" ref="BI812" si="2570">IF($I799="n/a",0,IF(BI$4&gt;second_reg_period,IF(BI$4&lt;=$I799+$C812,$H812/($I799-5),IF(AND($H812&lt;&gt;0,BH812=0,BI$4=$C812+$I799+1),$H812,0)),0))</f>
        <v>0</v>
      </c>
      <c r="BJ812" s="176">
        <f t="shared" ref="BJ812" si="2571">IF($I799="n/a",0,IF(BJ$4&gt;second_reg_period,IF(BJ$4&lt;=$I799+$C812,$H812/($I799-5),IF(AND($H812&lt;&gt;0,BI812=0,BJ$4=$C812+$I799+1),$H812,0)),0))</f>
        <v>0</v>
      </c>
      <c r="BK812" s="176">
        <f t="shared" ref="BK812" si="2572">IF($I799="n/a",0,IF(BK$4&gt;second_reg_period,IF(BK$4&lt;=$I799+$C812,$H812/($I799-5),IF(AND($H812&lt;&gt;0,BJ812=0,BK$4=$C812+$I799+1),$H812,0)),0))</f>
        <v>0</v>
      </c>
      <c r="BL812" s="176">
        <f t="shared" ref="BL812" si="2573">IF($I799="n/a",0,IF(BL$4&gt;second_reg_period,IF(BL$4&lt;=$I799+$C812,$H812/($I799-5),IF(AND($H812&lt;&gt;0,BK812=0,BL$4=$C812+$I799+1),$H812,0)),0))</f>
        <v>0</v>
      </c>
      <c r="BM812" s="176">
        <f t="shared" ref="BM812" si="2574">IF($I799="n/a",0,IF(BM$4&gt;second_reg_period,IF(BM$4&lt;=$I799+$C812,$H812/($I799-5),IF(AND($H812&lt;&gt;0,BL812=0,BM$4=$C812+$I799+1),$H812,0)),0))</f>
        <v>0</v>
      </c>
      <c r="BN812" s="176">
        <f t="shared" ref="BN812" si="2575">IF($I799="n/a",0,IF(BN$4&gt;second_reg_period,IF(BN$4&lt;=$I799+$C812,$H812/($I799-5),IF(AND($H812&lt;&gt;0,BM812=0,BN$4=$C812+$I799+1),$H812,0)),0))</f>
        <v>0</v>
      </c>
      <c r="BO812" s="176">
        <f t="shared" ref="BO812" si="2576">IF($I799="n/a",0,IF(BO$4&gt;second_reg_period,IF(BO$4&lt;=$I799+$C812,$H812/($I799-5),IF(AND($H812&lt;&gt;0,BN812=0,BO$4=$C812+$I799+1),$H812,0)),0))</f>
        <v>0</v>
      </c>
      <c r="BP812" s="176">
        <f t="shared" ref="BP812" si="2577">IF($I799="n/a",0,IF(BP$4&gt;second_reg_period,IF(BP$4&lt;=$I799+$C812,$H812/($I799-5),IF(AND($H812&lt;&gt;0,BO812=0,BP$4=$C812+$I799+1),$H812,0)),0))</f>
        <v>0</v>
      </c>
      <c r="BQ812" s="176">
        <f t="shared" ref="BQ812" si="2578">IF($I799="n/a",0,IF(BQ$4&gt;second_reg_period,IF(BQ$4&lt;=$I799+$C812,$H812/($I799-5),IF(AND($H812&lt;&gt;0,BP812=0,BQ$4=$C812+$I799+1),$H812,0)),0))</f>
        <v>0</v>
      </c>
      <c r="BR812" s="176">
        <f t="shared" ref="BR812" si="2579">IF($I799="n/a",0,IF(BR$4&gt;second_reg_period,IF(BR$4&lt;=$I799+$C812,$H812/($I799-5),IF(AND($H812&lt;&gt;0,BQ812=0,BR$4=$C812+$I799+1),$H812,0)),0))</f>
        <v>0</v>
      </c>
      <c r="BS812" s="176">
        <f t="shared" ref="BS812" si="2580">IF($I799="n/a",0,IF(BS$4&gt;second_reg_period,IF(BS$4&lt;=$I799+$C812,$H812/($I799-5),IF(AND($H812&lt;&gt;0,BR812=0,BS$4=$C812+$I799+1),$H812,0)),0))</f>
        <v>0</v>
      </c>
      <c r="BT812" s="176">
        <f t="shared" ref="BT812" si="2581">IF($I799="n/a",0,IF(BT$4&gt;second_reg_period,IF(BT$4&lt;=$I799+$C812,$H812/($I799-5),IF(AND($H812&lt;&gt;0,BS812=0,BT$4=$C812+$I799+1),$H812,0)),0))</f>
        <v>0</v>
      </c>
      <c r="BU812" s="176">
        <f t="shared" ref="BU812" si="2582">IF($I799="n/a",0,IF(BU$4&gt;second_reg_period,IF(BU$4&lt;=$I799+$C812,$H812/($I799-5),IF(AND($H812&lt;&gt;0,BT812=0,BU$4=$C812+$I799+1),$H812,0)),0))</f>
        <v>0</v>
      </c>
      <c r="BV812" s="176">
        <f t="shared" ref="BV812" si="2583">IF($I799="n/a",0,IF(BV$4&gt;second_reg_period,IF(BV$4&lt;=$I799+$C812,$H812/($I799-5),IF(AND($H812&lt;&gt;0,BU812=0,BV$4=$C812+$I799+1),$H812,0)),0))</f>
        <v>0</v>
      </c>
      <c r="BW812" s="176">
        <f t="shared" ref="BW812" si="2584">IF($I799="n/a",0,IF(BW$4&gt;second_reg_period,IF(BW$4&lt;=$I799+$C812,$H812/($I799-5),IF(AND($H812&lt;&gt;0,BV812=0,BW$4=$C812+$I799+1),$H812,0)),0))</f>
        <v>0</v>
      </c>
      <c r="BX812" s="176">
        <f t="shared" ref="BX812" si="2585">IF($I799="n/a",0,IF(BX$4&gt;second_reg_period,IF(BX$4&lt;=$I799+$C812,$H812/($I799-5),IF(AND($H812&lt;&gt;0,BW812=0,BX$4=$C812+$I799+1),$H812,0)),0))</f>
        <v>0</v>
      </c>
      <c r="BY812" s="176">
        <f t="shared" ref="BY812" si="2586">IF($I799="n/a",0,IF(BY$4&gt;second_reg_period,IF(BY$4&lt;=$I799+$C812,$H812/($I799-5),IF(AND($H812&lt;&gt;0,BX812=0,BY$4=$C812+$I799+1),$H812,0)),0))</f>
        <v>0</v>
      </c>
      <c r="BZ812" s="176">
        <f t="shared" ref="BZ812" si="2587">IF($I799="n/a",0,IF(BZ$4&gt;second_reg_period,IF(BZ$4&lt;=$I799+$C812,$H812/($I799-5),IF(AND($H812&lt;&gt;0,BY812=0,BZ$4=$C812+$I799+1),$H812,0)),0))</f>
        <v>0</v>
      </c>
      <c r="CA812" s="176">
        <f t="shared" ref="CA812" si="2588">IF($I799="n/a",0,IF(CA$4&gt;second_reg_period,IF(CA$4&lt;=$I799+$C812,$H812/($I799-5),IF(AND($H812&lt;&gt;0,BZ812=0,CA$4=$C812+$I799+1),$H812,0)),0))</f>
        <v>0</v>
      </c>
      <c r="CB812" s="176">
        <f t="shared" ref="CB812" si="2589">IF($I799="n/a",0,IF(CB$4&gt;second_reg_period,IF(CB$4&lt;=$I799+$C812,$H812/($I799-5),IF(AND($H812&lt;&gt;0,CA812=0,CB$4=$C812+$I799+1),$H812,0)),0))</f>
        <v>0</v>
      </c>
      <c r="CC812" s="176">
        <f t="shared" ref="CC812" si="2590">IF($I799="n/a",0,IF(CC$4&gt;second_reg_period,IF(CC$4&lt;=$I799+$C812,$H812/($I799-5),IF(AND($H812&lt;&gt;0,CB812=0,CC$4=$C812+$I799+1),$H812,0)),0))</f>
        <v>0</v>
      </c>
      <c r="CD812" s="176">
        <f t="shared" ref="CD812" si="2591">IF($I799="n/a",0,IF(CD$4&gt;second_reg_period,IF(CD$4&lt;=$I799+$C812,$H812/($I799-5),IF(AND($H812&lt;&gt;0,CC812=0,CD$4=$C812+$I799+1),$H812,0)),0))</f>
        <v>0</v>
      </c>
      <c r="CE812" s="176">
        <f t="shared" ref="CE812" si="2592">IF($I799="n/a",0,IF(CE$4&gt;second_reg_period,IF(CE$4&lt;=$I799+$C812,$H812/($I799-5),IF(AND($H812&lt;&gt;0,CD812=0,CE$4=$C812+$I799+1),$H812,0)),0))</f>
        <v>0</v>
      </c>
      <c r="CF812" s="176">
        <f t="shared" ref="CF812" si="2593">IF($I799="n/a",0,IF(CF$4&gt;second_reg_period,IF(CF$4&lt;=$I799+$C812,$H812/($I799-5),IF(AND($H812&lt;&gt;0,CE812=0,CF$4=$C812+$I799+1),$H812,0)),0))</f>
        <v>0</v>
      </c>
      <c r="CG812" s="158"/>
      <c r="CH812" s="158"/>
      <c r="CI812" s="158"/>
      <c r="CJ812" s="158"/>
      <c r="CK812" s="158"/>
      <c r="CL812" s="158"/>
      <c r="CM812" s="158"/>
      <c r="CN812" s="158"/>
      <c r="CO812" s="158"/>
      <c r="CP812" s="158"/>
      <c r="CQ812" s="158"/>
      <c r="CR812" s="158"/>
      <c r="CS812" s="158"/>
      <c r="CT812" s="158"/>
      <c r="CU812" s="158"/>
      <c r="CV812" s="158"/>
      <c r="CW812" s="158"/>
      <c r="CX812" s="158"/>
      <c r="CY812" s="158"/>
      <c r="CZ812" s="158"/>
      <c r="DA812" s="158"/>
      <c r="DB812" s="158"/>
      <c r="DC812" s="158"/>
      <c r="DD812" s="158"/>
      <c r="DE812" s="158"/>
      <c r="DF812" s="158"/>
      <c r="DG812" s="158"/>
      <c r="DH812" s="158"/>
      <c r="DI812" s="158"/>
      <c r="DJ812" s="158"/>
      <c r="DK812" s="158"/>
      <c r="DL812" s="158"/>
      <c r="DM812" s="158"/>
      <c r="DN812" s="158"/>
      <c r="DO812" s="158"/>
      <c r="DP812" s="158"/>
      <c r="DQ812" s="158"/>
      <c r="DR812" s="158"/>
      <c r="DS812" s="158"/>
      <c r="DT812" s="158"/>
      <c r="DU812" s="158"/>
      <c r="DV812" s="158"/>
      <c r="DW812" s="158"/>
      <c r="DX812" s="158"/>
      <c r="DY812" s="158"/>
      <c r="DZ812" s="158"/>
      <c r="EA812" s="158"/>
      <c r="EB812" s="158"/>
      <c r="EC812" s="158"/>
      <c r="ED812" s="158"/>
      <c r="EE812" s="158"/>
      <c r="EF812" s="158"/>
      <c r="EG812" s="158"/>
      <c r="EH812" s="158"/>
      <c r="EI812" s="158"/>
      <c r="EJ812" s="158"/>
      <c r="EK812" s="158"/>
      <c r="EL812" s="158"/>
      <c r="EM812" s="158"/>
      <c r="EN812" s="158"/>
      <c r="EO812" s="158"/>
      <c r="EP812" s="158"/>
      <c r="EQ812" s="158"/>
      <c r="ER812" s="158"/>
      <c r="ES812" s="158"/>
      <c r="ET812" s="158"/>
      <c r="EU812" s="158"/>
      <c r="EV812" s="158"/>
      <c r="EW812" s="158"/>
      <c r="EX812" s="158"/>
      <c r="EY812" s="158"/>
      <c r="EZ812" s="158"/>
      <c r="FA812" s="158"/>
      <c r="FB812" s="158"/>
      <c r="FC812" s="158"/>
      <c r="FD812" s="158"/>
      <c r="FE812" s="158"/>
      <c r="FF812" s="158"/>
      <c r="FG812" s="158"/>
      <c r="FH812" s="158"/>
      <c r="FI812" s="158"/>
      <c r="FJ812" s="158"/>
      <c r="FK812" s="158"/>
      <c r="FL812" s="158"/>
      <c r="FM812" s="158"/>
      <c r="FN812" s="158"/>
      <c r="FO812" s="158"/>
      <c r="FP812" s="158"/>
      <c r="FQ812" s="158"/>
      <c r="FR812" s="158"/>
      <c r="FS812" s="158"/>
      <c r="FT812" s="158"/>
      <c r="FU812" s="158"/>
      <c r="FV812" s="158"/>
      <c r="FW812" s="158"/>
      <c r="FX812" s="158"/>
      <c r="FY812" s="158"/>
      <c r="FZ812" s="158"/>
      <c r="GA812" s="158"/>
      <c r="GB812" s="158"/>
      <c r="GC812" s="158"/>
      <c r="GD812" s="158"/>
      <c r="GE812" s="158"/>
      <c r="GF812" s="158"/>
      <c r="GG812" s="158"/>
      <c r="GH812" s="158"/>
      <c r="GI812" s="158"/>
      <c r="GJ812" s="158"/>
      <c r="GK812" s="158"/>
      <c r="GL812" s="158"/>
      <c r="GM812" s="158"/>
      <c r="GN812" s="158"/>
      <c r="GO812" s="158"/>
      <c r="GP812" s="158"/>
      <c r="GQ812" s="158"/>
      <c r="GR812" s="158"/>
      <c r="GS812" s="158"/>
      <c r="GT812" s="158"/>
      <c r="GU812" s="158"/>
      <c r="GV812" s="158"/>
      <c r="GW812" s="158"/>
      <c r="GX812" s="158"/>
      <c r="GY812" s="158"/>
      <c r="GZ812" s="158"/>
      <c r="HA812" s="158"/>
      <c r="HB812" s="158"/>
      <c r="HC812" s="158"/>
      <c r="HD812" s="158"/>
      <c r="HE812" s="158"/>
      <c r="HF812" s="158"/>
      <c r="HG812" s="158"/>
      <c r="HH812" s="158"/>
      <c r="HI812" s="158"/>
      <c r="HJ812" s="158"/>
      <c r="HK812" s="158"/>
      <c r="HL812" s="158"/>
      <c r="HM812" s="158"/>
      <c r="HN812" s="158"/>
      <c r="HO812" s="158"/>
      <c r="HP812" s="158"/>
      <c r="HQ812" s="158"/>
      <c r="HR812" s="158"/>
      <c r="HS812" s="158"/>
      <c r="HT812" s="158"/>
      <c r="HU812" s="158"/>
      <c r="HV812" s="158"/>
      <c r="HW812" s="158"/>
      <c r="HX812" s="158"/>
      <c r="HY812" s="158"/>
      <c r="HZ812" s="158"/>
      <c r="IA812" s="158"/>
      <c r="IB812" s="158"/>
      <c r="IC812" s="158"/>
      <c r="ID812" s="158"/>
      <c r="IE812" s="158"/>
      <c r="IF812" s="158"/>
      <c r="IG812" s="158"/>
      <c r="IH812" s="158"/>
      <c r="II812" s="158"/>
      <c r="IJ812" s="158"/>
      <c r="IK812" s="158"/>
      <c r="IL812" s="158"/>
      <c r="IM812" s="158"/>
      <c r="IN812" s="158"/>
      <c r="IO812" s="158"/>
      <c r="IP812" s="158"/>
      <c r="IQ812" s="158"/>
      <c r="IR812" s="158"/>
      <c r="IS812" s="158"/>
      <c r="IT812" s="158"/>
      <c r="IU812" s="158"/>
      <c r="IV812" s="158"/>
      <c r="IW812" s="158"/>
      <c r="IX812" s="158"/>
      <c r="IY812" s="158"/>
      <c r="IZ812" s="158"/>
      <c r="JA812" s="158"/>
      <c r="JB812" s="158"/>
      <c r="JC812" s="158"/>
      <c r="JD812" s="158"/>
      <c r="JE812" s="158"/>
      <c r="JF812" s="158"/>
      <c r="JG812" s="158"/>
      <c r="JH812" s="158"/>
      <c r="JI812" s="158"/>
      <c r="JJ812" s="158"/>
      <c r="JK812" s="158"/>
      <c r="JL812" s="158"/>
      <c r="JM812" s="158"/>
      <c r="JN812" s="158"/>
      <c r="JO812" s="158"/>
      <c r="JP812" s="158"/>
      <c r="JQ812" s="158"/>
      <c r="JR812" s="158"/>
      <c r="JS812" s="158"/>
      <c r="JT812" s="158"/>
      <c r="JU812" s="158"/>
      <c r="JV812" s="158"/>
      <c r="JW812" s="158"/>
      <c r="JX812" s="158"/>
      <c r="JY812" s="158"/>
      <c r="JZ812" s="158"/>
      <c r="KA812" s="158"/>
      <c r="KB812" s="158"/>
      <c r="KC812" s="158"/>
      <c r="KD812" s="158"/>
      <c r="KE812" s="158"/>
      <c r="KF812" s="158"/>
      <c r="KG812" s="158"/>
      <c r="KH812" s="158"/>
      <c r="KI812" s="158"/>
      <c r="KJ812" s="158"/>
      <c r="KK812" s="158"/>
      <c r="KL812" s="158"/>
      <c r="KM812" s="158"/>
      <c r="KN812" s="158"/>
      <c r="KO812" s="158"/>
      <c r="KP812" s="158"/>
      <c r="KQ812" s="158"/>
      <c r="KR812" s="158"/>
      <c r="KS812" s="158"/>
      <c r="KT812" s="158"/>
      <c r="KU812" s="158"/>
      <c r="KV812" s="158"/>
      <c r="KW812" s="158"/>
      <c r="KX812" s="158"/>
      <c r="KY812" s="158"/>
      <c r="KZ812" s="158"/>
      <c r="LA812" s="158"/>
      <c r="LB812" s="158"/>
      <c r="LC812" s="158"/>
      <c r="LD812" s="158"/>
      <c r="LE812" s="158"/>
      <c r="LF812" s="158"/>
      <c r="LG812" s="158"/>
      <c r="LH812" s="158"/>
      <c r="LI812" s="158"/>
      <c r="LJ812" s="158"/>
      <c r="LK812" s="158"/>
      <c r="LL812" s="158"/>
      <c r="LM812" s="158"/>
      <c r="LN812" s="158"/>
      <c r="LO812" s="158"/>
      <c r="LP812" s="158"/>
      <c r="LQ812" s="158"/>
      <c r="LR812" s="158"/>
      <c r="LS812" s="158"/>
      <c r="LT812" s="158"/>
      <c r="LU812" s="158"/>
      <c r="LV812" s="158"/>
      <c r="LW812" s="158"/>
      <c r="LX812" s="158"/>
      <c r="LY812" s="158"/>
      <c r="LZ812" s="158"/>
      <c r="MA812" s="158"/>
      <c r="MB812" s="158"/>
      <c r="MC812" s="158"/>
      <c r="MD812" s="158"/>
      <c r="ME812" s="158"/>
      <c r="MF812" s="158"/>
      <c r="MG812" s="158"/>
      <c r="MH812" s="158"/>
      <c r="MI812" s="158"/>
      <c r="MJ812" s="158"/>
      <c r="MK812" s="158"/>
      <c r="ML812" s="158"/>
      <c r="MM812" s="158"/>
      <c r="MN812" s="158"/>
      <c r="MO812" s="158"/>
      <c r="MP812" s="158"/>
      <c r="MQ812" s="158"/>
      <c r="MR812" s="158"/>
      <c r="MS812" s="158"/>
      <c r="MT812" s="158"/>
      <c r="MU812" s="158"/>
      <c r="MV812" s="158"/>
      <c r="MW812" s="158"/>
      <c r="MX812" s="158"/>
      <c r="MY812" s="158"/>
      <c r="MZ812" s="158"/>
      <c r="NA812" s="158"/>
      <c r="NB812" s="158"/>
      <c r="NC812" s="158"/>
      <c r="ND812" s="158"/>
      <c r="NE812" s="158"/>
      <c r="NF812" s="158"/>
      <c r="NG812" s="158"/>
      <c r="NH812" s="158"/>
      <c r="NI812" s="158"/>
      <c r="NJ812" s="158"/>
      <c r="NK812" s="158"/>
      <c r="NL812" s="158"/>
      <c r="NM812" s="158"/>
      <c r="NN812" s="158"/>
      <c r="NO812" s="158"/>
      <c r="NP812" s="158"/>
      <c r="NQ812" s="158"/>
      <c r="NR812" s="158"/>
      <c r="NS812" s="158"/>
      <c r="NT812" s="158"/>
      <c r="NU812" s="158"/>
      <c r="NV812" s="158"/>
      <c r="NW812" s="158"/>
      <c r="NX812" s="158"/>
      <c r="NY812" s="158"/>
      <c r="NZ812" s="158"/>
      <c r="OA812" s="158"/>
      <c r="OB812" s="158"/>
      <c r="OC812" s="158"/>
      <c r="OD812" s="158"/>
      <c r="OE812" s="158"/>
      <c r="OF812" s="158"/>
      <c r="OG812" s="158"/>
      <c r="OH812" s="158"/>
      <c r="OI812" s="158"/>
      <c r="OJ812" s="158"/>
      <c r="OK812" s="158"/>
      <c r="OL812" s="158"/>
      <c r="OM812" s="158"/>
      <c r="ON812" s="158"/>
      <c r="OO812" s="158"/>
      <c r="OP812" s="158"/>
      <c r="OQ812" s="158"/>
      <c r="OR812" s="158"/>
      <c r="OS812" s="158"/>
      <c r="OT812" s="158"/>
      <c r="OU812" s="158"/>
      <c r="OV812" s="158"/>
      <c r="OW812" s="158"/>
      <c r="OX812" s="158"/>
      <c r="OY812" s="158"/>
      <c r="OZ812" s="158"/>
      <c r="PA812" s="158"/>
      <c r="PB812" s="158"/>
      <c r="PC812" s="158"/>
      <c r="PD812" s="158"/>
      <c r="PE812" s="158"/>
      <c r="PF812" s="158"/>
      <c r="PG812" s="158"/>
      <c r="PH812" s="158"/>
      <c r="PI812" s="158"/>
      <c r="PJ812" s="158"/>
      <c r="PK812" s="158"/>
      <c r="PL812" s="158"/>
      <c r="PM812" s="158"/>
      <c r="PN812" s="158"/>
      <c r="PO812" s="158"/>
      <c r="PP812" s="158"/>
      <c r="PQ812" s="158"/>
      <c r="PR812" s="158"/>
      <c r="PS812" s="158"/>
      <c r="PT812" s="158"/>
      <c r="PU812" s="158"/>
      <c r="PV812" s="158"/>
      <c r="PW812" s="158"/>
      <c r="PX812" s="158"/>
      <c r="PY812" s="158"/>
      <c r="PZ812" s="158"/>
      <c r="QA812" s="158"/>
      <c r="QB812" s="158"/>
      <c r="QC812" s="158"/>
      <c r="QD812" s="158"/>
      <c r="QE812" s="158"/>
      <c r="QF812" s="158"/>
      <c r="QG812" s="158"/>
      <c r="QH812" s="158"/>
      <c r="QI812" s="158"/>
      <c r="QJ812" s="158"/>
      <c r="QK812" s="158"/>
      <c r="QL812" s="158"/>
      <c r="QM812" s="158"/>
      <c r="QN812" s="158"/>
      <c r="QO812" s="158"/>
      <c r="QP812" s="158"/>
      <c r="QQ812" s="158"/>
      <c r="QR812" s="158"/>
      <c r="QS812" s="158"/>
      <c r="QT812" s="158"/>
      <c r="QU812" s="158"/>
      <c r="QV812" s="158"/>
      <c r="QW812" s="158"/>
      <c r="QX812" s="158"/>
      <c r="QY812" s="158"/>
      <c r="QZ812" s="158"/>
      <c r="RA812" s="158"/>
      <c r="RB812" s="158"/>
      <c r="RC812" s="158"/>
      <c r="RD812" s="158"/>
      <c r="RE812" s="158"/>
      <c r="RF812" s="158"/>
      <c r="RG812" s="158"/>
      <c r="RH812" s="158"/>
      <c r="RI812" s="158"/>
      <c r="RJ812" s="158"/>
      <c r="RK812" s="158"/>
      <c r="RL812" s="158"/>
      <c r="RM812" s="158"/>
      <c r="RN812" s="158"/>
      <c r="RO812" s="158"/>
      <c r="RP812" s="158"/>
      <c r="RQ812" s="158"/>
      <c r="RR812" s="158"/>
      <c r="RS812" s="158"/>
      <c r="RT812" s="158"/>
      <c r="RU812" s="158"/>
      <c r="RV812" s="158"/>
      <c r="RW812" s="158"/>
      <c r="RX812" s="158"/>
      <c r="RY812" s="158"/>
      <c r="RZ812" s="158"/>
      <c r="SA812" s="158"/>
      <c r="SB812" s="158"/>
      <c r="SC812" s="158"/>
      <c r="SD812" s="158"/>
      <c r="SE812" s="158"/>
      <c r="SF812" s="158"/>
      <c r="SG812" s="158"/>
      <c r="SH812" s="158"/>
      <c r="SI812" s="158"/>
      <c r="SJ812" s="158"/>
      <c r="SK812" s="158"/>
      <c r="SL812" s="158"/>
      <c r="SM812" s="158"/>
      <c r="SN812" s="158"/>
      <c r="SO812" s="158"/>
      <c r="SP812" s="158"/>
      <c r="SQ812" s="158"/>
      <c r="SR812" s="158"/>
      <c r="SS812" s="158"/>
      <c r="ST812" s="158"/>
      <c r="SU812" s="158"/>
      <c r="SV812" s="158"/>
      <c r="SW812" s="158"/>
      <c r="SX812" s="158"/>
      <c r="SY812" s="158"/>
      <c r="SZ812" s="158"/>
      <c r="TA812" s="158"/>
      <c r="TB812" s="158"/>
      <c r="TC812" s="158"/>
      <c r="TD812" s="158"/>
      <c r="TE812" s="158"/>
      <c r="TF812" s="158"/>
      <c r="TG812" s="158"/>
      <c r="TH812" s="158"/>
      <c r="TI812" s="158"/>
      <c r="TJ812" s="158"/>
      <c r="TK812" s="158"/>
      <c r="TL812" s="158"/>
      <c r="TM812" s="158"/>
      <c r="TN812" s="158"/>
      <c r="TO812" s="158"/>
      <c r="TP812" s="158"/>
      <c r="TQ812" s="158"/>
      <c r="TR812" s="158"/>
      <c r="TS812" s="158"/>
      <c r="TT812" s="158"/>
      <c r="TU812" s="158"/>
      <c r="TV812" s="158"/>
      <c r="TW812" s="158"/>
      <c r="TX812" s="158"/>
      <c r="TY812" s="158"/>
      <c r="TZ812" s="158"/>
      <c r="UA812" s="158"/>
      <c r="UB812" s="158"/>
      <c r="UC812" s="158"/>
      <c r="UD812" s="158"/>
      <c r="UE812" s="158"/>
      <c r="UF812" s="158"/>
      <c r="UG812" s="158"/>
      <c r="UH812" s="158"/>
      <c r="UI812" s="158"/>
      <c r="UJ812" s="158"/>
      <c r="UK812" s="158"/>
      <c r="UL812" s="158"/>
      <c r="UM812" s="158"/>
      <c r="UN812" s="158"/>
      <c r="UO812" s="158"/>
      <c r="UP812" s="158"/>
      <c r="UQ812" s="158"/>
      <c r="UR812" s="158"/>
      <c r="US812" s="158"/>
      <c r="UT812" s="158"/>
      <c r="UU812" s="158"/>
      <c r="UV812" s="158"/>
      <c r="UW812" s="158"/>
      <c r="UX812" s="158"/>
      <c r="UY812" s="158"/>
      <c r="UZ812" s="158"/>
      <c r="VA812" s="158"/>
      <c r="VB812" s="158"/>
      <c r="VC812" s="158"/>
      <c r="VD812" s="158"/>
      <c r="VE812" s="158"/>
      <c r="VF812" s="158"/>
      <c r="VG812" s="158"/>
      <c r="VH812" s="158"/>
      <c r="VI812" s="158"/>
      <c r="VJ812" s="158"/>
      <c r="VK812" s="158"/>
      <c r="VL812" s="158"/>
      <c r="VM812" s="158"/>
      <c r="VN812" s="158"/>
      <c r="VO812" s="158"/>
      <c r="VP812" s="158"/>
      <c r="VQ812" s="158"/>
      <c r="VR812" s="158"/>
      <c r="VS812" s="158"/>
      <c r="VT812" s="158"/>
      <c r="VU812" s="158"/>
      <c r="VV812" s="158"/>
      <c r="VW812" s="158"/>
      <c r="VX812" s="158"/>
      <c r="VY812" s="158"/>
      <c r="VZ812" s="158"/>
      <c r="WA812" s="158"/>
      <c r="WB812" s="158"/>
      <c r="WC812" s="158"/>
      <c r="WD812" s="158"/>
      <c r="WE812" s="158"/>
      <c r="WF812" s="158"/>
      <c r="WG812" s="158"/>
      <c r="WH812" s="158"/>
      <c r="WI812" s="158"/>
      <c r="WJ812" s="158"/>
      <c r="WK812" s="158"/>
      <c r="WL812" s="158"/>
      <c r="WM812" s="158"/>
      <c r="WN812" s="158"/>
      <c r="WO812" s="158"/>
      <c r="WP812" s="158"/>
      <c r="WQ812" s="158"/>
      <c r="WR812" s="158"/>
      <c r="WS812" s="158"/>
      <c r="WT812" s="158"/>
      <c r="WU812" s="158"/>
      <c r="WV812" s="158"/>
      <c r="WW812" s="158"/>
      <c r="WX812" s="158"/>
      <c r="WY812" s="158"/>
      <c r="WZ812" s="158"/>
      <c r="XA812" s="158"/>
      <c r="XB812" s="158"/>
      <c r="XC812" s="158"/>
      <c r="XD812" s="158"/>
      <c r="XE812" s="158"/>
      <c r="XF812" s="158"/>
      <c r="XG812" s="158"/>
      <c r="XH812" s="158"/>
      <c r="XI812" s="158"/>
      <c r="XJ812" s="158"/>
      <c r="XK812" s="158"/>
      <c r="XL812" s="158"/>
      <c r="XM812" s="158"/>
      <c r="XN812" s="158"/>
      <c r="XO812" s="158"/>
      <c r="XP812" s="158"/>
      <c r="XQ812" s="158"/>
      <c r="XR812" s="158"/>
      <c r="XS812" s="158"/>
      <c r="XT812" s="158"/>
      <c r="XU812" s="158"/>
      <c r="XV812" s="158"/>
      <c r="XW812" s="158"/>
      <c r="XX812" s="158"/>
      <c r="XY812" s="158"/>
      <c r="XZ812" s="158"/>
      <c r="YA812" s="158"/>
      <c r="YB812" s="158"/>
      <c r="YC812" s="158"/>
      <c r="YD812" s="158"/>
      <c r="YE812" s="158"/>
      <c r="YF812" s="158"/>
      <c r="YG812" s="158"/>
      <c r="YH812" s="158"/>
      <c r="YI812" s="158"/>
      <c r="YJ812" s="158"/>
      <c r="YK812" s="158"/>
      <c r="YL812" s="158"/>
      <c r="YM812" s="158"/>
      <c r="YN812" s="158"/>
      <c r="YO812" s="158"/>
      <c r="YP812" s="158"/>
      <c r="YQ812" s="158"/>
      <c r="YR812" s="158"/>
      <c r="YS812" s="158"/>
      <c r="YT812" s="158"/>
      <c r="YU812" s="158"/>
      <c r="YV812" s="158"/>
      <c r="YW812" s="158"/>
      <c r="YX812" s="158"/>
      <c r="YY812" s="158"/>
      <c r="YZ812" s="158"/>
      <c r="ZA812" s="158"/>
      <c r="ZB812" s="158"/>
      <c r="ZC812" s="158"/>
      <c r="ZD812" s="158"/>
      <c r="ZE812" s="158"/>
      <c r="ZF812" s="158"/>
      <c r="ZG812" s="158"/>
      <c r="ZH812" s="158"/>
      <c r="ZI812" s="158"/>
      <c r="ZJ812" s="158"/>
      <c r="ZK812" s="158"/>
      <c r="ZL812" s="158"/>
      <c r="ZM812" s="158"/>
      <c r="ZN812" s="158"/>
      <c r="ZO812" s="158"/>
      <c r="ZP812" s="158"/>
      <c r="ZQ812" s="158"/>
      <c r="ZR812" s="158"/>
      <c r="ZS812" s="158"/>
      <c r="ZT812" s="158"/>
      <c r="ZU812" s="158"/>
      <c r="ZV812" s="158"/>
      <c r="ZW812" s="158"/>
      <c r="ZX812" s="158"/>
      <c r="ZY812" s="158"/>
      <c r="ZZ812" s="158"/>
      <c r="AAA812" s="158"/>
      <c r="AAB812" s="158"/>
      <c r="AAC812" s="158"/>
      <c r="AAD812" s="158"/>
      <c r="AAE812" s="158"/>
      <c r="AAF812" s="158"/>
      <c r="AAG812" s="158"/>
      <c r="AAH812" s="158"/>
      <c r="AAI812" s="158"/>
      <c r="AAJ812" s="158"/>
      <c r="AAK812" s="158"/>
      <c r="AAL812" s="158"/>
      <c r="AAM812" s="158"/>
      <c r="AAN812" s="158"/>
      <c r="AAO812" s="158"/>
      <c r="AAP812" s="158"/>
      <c r="AAQ812" s="158"/>
      <c r="AAR812" s="158"/>
      <c r="AAS812" s="158"/>
      <c r="AAT812" s="158"/>
      <c r="AAU812" s="158"/>
      <c r="AAV812" s="158"/>
      <c r="AAW812" s="158"/>
      <c r="AAX812" s="158"/>
      <c r="AAY812" s="158"/>
      <c r="AAZ812" s="158"/>
      <c r="ABA812" s="158"/>
      <c r="ABB812" s="158"/>
      <c r="ABC812" s="158"/>
      <c r="ABD812" s="158"/>
      <c r="ABE812" s="158"/>
      <c r="ABF812" s="158"/>
      <c r="ABG812" s="158"/>
      <c r="ABH812" s="158"/>
      <c r="ABI812" s="158"/>
      <c r="ABJ812" s="158"/>
      <c r="ABK812" s="158"/>
      <c r="ABL812" s="158"/>
      <c r="ABM812" s="158"/>
      <c r="ABN812" s="158"/>
      <c r="ABO812" s="158"/>
      <c r="ABP812" s="158"/>
      <c r="ABQ812" s="158"/>
      <c r="ABR812" s="158"/>
      <c r="ABS812" s="158"/>
      <c r="ABT812" s="158"/>
      <c r="ABU812" s="158"/>
      <c r="ABV812" s="158"/>
      <c r="ABW812" s="158"/>
      <c r="ABX812" s="158"/>
      <c r="ABY812" s="158"/>
      <c r="ABZ812" s="158"/>
      <c r="ACA812" s="158"/>
      <c r="ACB812" s="158"/>
      <c r="ACC812" s="158"/>
      <c r="ACD812" s="158"/>
      <c r="ACE812" s="158"/>
      <c r="ACF812" s="158"/>
      <c r="ACG812" s="158"/>
      <c r="ACH812" s="158"/>
      <c r="ACI812" s="158"/>
      <c r="ACJ812" s="158"/>
      <c r="ACK812" s="158"/>
      <c r="ACL812" s="158"/>
      <c r="ACM812" s="158"/>
      <c r="ACN812" s="158"/>
      <c r="ACO812" s="158"/>
      <c r="ACP812" s="158"/>
      <c r="ACQ812" s="158"/>
      <c r="ACR812" s="158"/>
      <c r="ACS812" s="158"/>
      <c r="ACT812" s="158"/>
      <c r="ACU812" s="158"/>
      <c r="ACV812" s="158"/>
      <c r="ACW812" s="158"/>
      <c r="ACX812" s="158"/>
      <c r="ACY812" s="158"/>
      <c r="ACZ812" s="158"/>
      <c r="ADA812" s="158"/>
      <c r="ADB812" s="158"/>
      <c r="ADC812" s="158"/>
      <c r="ADD812" s="158"/>
      <c r="ADE812" s="158"/>
      <c r="ADF812" s="158"/>
      <c r="ADG812" s="158"/>
      <c r="ADH812" s="158"/>
      <c r="ADI812" s="158"/>
      <c r="ADJ812" s="158"/>
      <c r="ADK812" s="158"/>
      <c r="ADL812" s="158"/>
      <c r="ADM812" s="158"/>
      <c r="ADN812" s="158"/>
      <c r="ADO812" s="158"/>
      <c r="ADP812" s="158"/>
      <c r="ADQ812" s="158"/>
      <c r="ADR812" s="158"/>
      <c r="ADS812" s="158"/>
      <c r="ADT812" s="158"/>
      <c r="ADU812" s="158"/>
      <c r="ADV812" s="158"/>
      <c r="ADW812" s="158"/>
      <c r="ADX812" s="158"/>
      <c r="ADY812" s="158"/>
      <c r="ADZ812" s="158"/>
      <c r="AEA812" s="158"/>
      <c r="AEB812" s="158"/>
      <c r="AEC812" s="158"/>
      <c r="AED812" s="158"/>
      <c r="AEE812" s="158"/>
      <c r="AEF812" s="158"/>
      <c r="AEG812" s="158"/>
      <c r="AEH812" s="158"/>
      <c r="AEI812" s="158"/>
      <c r="AEJ812" s="158"/>
      <c r="AEK812" s="158"/>
      <c r="AEL812" s="158"/>
      <c r="AEM812" s="158"/>
      <c r="AEN812" s="158"/>
      <c r="AEO812" s="158"/>
      <c r="AEP812" s="158"/>
      <c r="AEQ812" s="158"/>
      <c r="AER812" s="158"/>
      <c r="AES812" s="158"/>
      <c r="AET812" s="158"/>
      <c r="AEU812" s="158"/>
      <c r="AEV812" s="158"/>
      <c r="AEW812" s="158"/>
      <c r="AEX812" s="158"/>
      <c r="AEY812" s="158"/>
      <c r="AEZ812" s="158"/>
      <c r="AFA812" s="158"/>
      <c r="AFB812" s="158"/>
      <c r="AFC812" s="158"/>
      <c r="AFD812" s="158"/>
      <c r="AFE812" s="158"/>
      <c r="AFF812" s="158"/>
      <c r="AFG812" s="158"/>
      <c r="AFH812" s="158"/>
      <c r="AFI812" s="158"/>
      <c r="AFJ812" s="158"/>
      <c r="AFK812" s="158"/>
      <c r="AFL812" s="158"/>
      <c r="AFM812" s="158"/>
      <c r="AFN812" s="158"/>
      <c r="AFO812" s="158"/>
      <c r="AFP812" s="158"/>
      <c r="AFQ812" s="158"/>
      <c r="AFR812" s="158"/>
      <c r="AFS812" s="158"/>
      <c r="AFT812" s="158"/>
      <c r="AFU812" s="158"/>
      <c r="AFV812" s="158"/>
      <c r="AFW812" s="158"/>
      <c r="AFX812" s="158"/>
      <c r="AFY812" s="158"/>
      <c r="AFZ812" s="158"/>
      <c r="AGA812" s="158"/>
      <c r="AGB812" s="158"/>
      <c r="AGC812" s="158"/>
      <c r="AGD812" s="158"/>
      <c r="AGE812" s="158"/>
      <c r="AGF812" s="158"/>
      <c r="AGG812" s="158"/>
      <c r="AGH812" s="158"/>
      <c r="AGI812" s="158"/>
      <c r="AGJ812" s="158"/>
      <c r="AGK812" s="158"/>
      <c r="AGL812" s="158"/>
      <c r="AGM812" s="158"/>
      <c r="AGN812" s="158"/>
      <c r="AGO812" s="158"/>
      <c r="AGP812" s="158"/>
      <c r="AGQ812" s="158"/>
      <c r="AGR812" s="158"/>
      <c r="AGS812" s="158"/>
      <c r="AGT812" s="158"/>
      <c r="AGU812" s="158"/>
      <c r="AGV812" s="158"/>
      <c r="AGW812" s="158"/>
      <c r="AGX812" s="158"/>
      <c r="AGY812" s="158"/>
      <c r="AGZ812" s="158"/>
      <c r="AHA812" s="158"/>
      <c r="AHB812" s="158"/>
      <c r="AHC812" s="158"/>
      <c r="AHD812" s="158"/>
      <c r="AHE812" s="158"/>
      <c r="AHF812" s="158"/>
      <c r="AHG812" s="158"/>
      <c r="AHH812" s="158"/>
      <c r="AHI812" s="158"/>
      <c r="AHJ812" s="158"/>
      <c r="AHK812" s="158"/>
      <c r="AHL812" s="158"/>
      <c r="AHM812" s="158"/>
      <c r="AHN812" s="158"/>
      <c r="AHO812" s="158"/>
      <c r="AHP812" s="158"/>
      <c r="AHQ812" s="158"/>
      <c r="AHR812" s="158"/>
      <c r="AHS812" s="158"/>
      <c r="AHT812" s="158"/>
      <c r="AHU812" s="158"/>
      <c r="AHV812" s="158"/>
      <c r="AHW812" s="158"/>
      <c r="AHX812" s="158"/>
      <c r="AHY812" s="158"/>
      <c r="AHZ812" s="158"/>
      <c r="AIA812" s="158"/>
      <c r="AIB812" s="158"/>
      <c r="AIC812" s="158"/>
      <c r="AID812" s="158"/>
      <c r="AIE812" s="158"/>
      <c r="AIF812" s="158"/>
      <c r="AIG812" s="158"/>
      <c r="AIH812" s="158"/>
      <c r="AII812" s="158"/>
      <c r="AIJ812" s="158"/>
      <c r="AIK812" s="158"/>
      <c r="AIL812" s="158"/>
      <c r="AIM812" s="158"/>
      <c r="AIN812" s="158"/>
      <c r="AIO812" s="158"/>
      <c r="AIP812" s="158"/>
      <c r="AIQ812" s="158"/>
      <c r="AIR812" s="158"/>
      <c r="AIS812" s="158"/>
      <c r="AIT812" s="158"/>
      <c r="AIU812" s="158"/>
      <c r="AIV812" s="158"/>
      <c r="AIW812" s="158"/>
      <c r="AIX812" s="158"/>
      <c r="AIY812" s="158"/>
      <c r="AIZ812" s="158"/>
      <c r="AJA812" s="158"/>
      <c r="AJB812" s="158"/>
      <c r="AJC812" s="158"/>
      <c r="AJD812" s="158"/>
      <c r="AJE812" s="158"/>
      <c r="AJF812" s="158"/>
      <c r="AJG812" s="158"/>
      <c r="AJH812" s="158"/>
      <c r="AJI812" s="158"/>
      <c r="AJJ812" s="158"/>
      <c r="AJK812" s="158"/>
      <c r="AJL812" s="158"/>
      <c r="AJM812" s="158"/>
      <c r="AJN812" s="158"/>
      <c r="AJO812" s="158"/>
      <c r="AJP812" s="158"/>
      <c r="AJQ812" s="158"/>
      <c r="AJR812" s="158"/>
      <c r="AJS812" s="158"/>
      <c r="AJT812" s="158"/>
      <c r="AJU812" s="158"/>
      <c r="AJV812" s="158"/>
      <c r="AJW812" s="158"/>
      <c r="AJX812" s="158"/>
      <c r="AJY812" s="158"/>
      <c r="AJZ812" s="158"/>
      <c r="AKA812" s="158"/>
      <c r="AKB812" s="158"/>
      <c r="AKC812" s="158"/>
      <c r="AKD812" s="158"/>
      <c r="AKE812" s="158"/>
      <c r="AKF812" s="158"/>
      <c r="AKG812" s="158"/>
      <c r="AKH812" s="158"/>
      <c r="AKI812" s="158"/>
      <c r="AKJ812" s="158"/>
      <c r="AKK812" s="158"/>
      <c r="AKL812" s="158"/>
      <c r="AKM812" s="158"/>
      <c r="AKN812" s="158"/>
      <c r="AKO812" s="158"/>
      <c r="AKP812" s="158"/>
      <c r="AKQ812" s="158"/>
      <c r="AKR812" s="158"/>
      <c r="AKS812" s="158"/>
      <c r="AKT812" s="158"/>
      <c r="AKU812" s="158"/>
      <c r="AKV812" s="158"/>
      <c r="AKW812" s="158"/>
      <c r="AKX812" s="158"/>
      <c r="AKY812" s="158"/>
      <c r="AKZ812" s="158"/>
      <c r="ALA812" s="158"/>
      <c r="ALB812" s="158"/>
      <c r="ALC812" s="158"/>
      <c r="ALD812" s="158"/>
      <c r="ALE812" s="158"/>
      <c r="ALF812" s="158"/>
      <c r="ALG812" s="158"/>
      <c r="ALH812" s="158"/>
      <c r="ALI812" s="158"/>
      <c r="ALJ812" s="158"/>
      <c r="ALK812" s="158"/>
      <c r="ALL812" s="158"/>
      <c r="ALM812" s="158"/>
      <c r="ALN812" s="158"/>
      <c r="ALO812" s="158"/>
      <c r="ALP812" s="158"/>
      <c r="ALQ812" s="158"/>
      <c r="ALR812" s="158"/>
      <c r="ALS812" s="158"/>
      <c r="ALT812" s="158"/>
      <c r="ALU812" s="158"/>
      <c r="ALV812" s="158"/>
      <c r="ALW812" s="158"/>
      <c r="ALX812" s="158"/>
      <c r="ALY812" s="158"/>
      <c r="ALZ812" s="158"/>
      <c r="AMA812" s="158"/>
      <c r="AMB812" s="158"/>
      <c r="AMC812" s="158"/>
      <c r="AMD812" s="158"/>
      <c r="AME812" s="158"/>
      <c r="AMF812" s="158"/>
      <c r="AMG812" s="158"/>
      <c r="AMH812" s="158"/>
      <c r="AMI812" s="158"/>
      <c r="AMJ812" s="158"/>
      <c r="AMK812" s="158"/>
      <c r="AML812" s="158"/>
      <c r="AMM812" s="158"/>
      <c r="AMN812" s="158"/>
      <c r="AMO812" s="158"/>
      <c r="AMP812" s="158"/>
      <c r="AMQ812" s="158"/>
      <c r="AMR812" s="158"/>
      <c r="AMS812" s="158"/>
      <c r="AMT812" s="158"/>
      <c r="AMU812" s="158"/>
      <c r="AMV812" s="158"/>
      <c r="AMW812" s="158"/>
      <c r="AMX812" s="158"/>
      <c r="AMY812" s="158"/>
      <c r="AMZ812" s="158"/>
      <c r="ANA812" s="158"/>
      <c r="ANB812" s="158"/>
      <c r="ANC812" s="158"/>
      <c r="AND812" s="158"/>
      <c r="ANE812" s="158"/>
      <c r="ANF812" s="158"/>
      <c r="ANG812" s="158"/>
      <c r="ANH812" s="158"/>
      <c r="ANI812" s="158"/>
      <c r="ANJ812" s="158"/>
      <c r="ANK812" s="158"/>
      <c r="ANL812" s="158"/>
      <c r="ANM812" s="158"/>
      <c r="ANN812" s="158"/>
      <c r="ANO812" s="158"/>
      <c r="ANP812" s="158"/>
      <c r="ANQ812" s="158"/>
      <c r="ANR812" s="158"/>
      <c r="ANS812" s="158"/>
      <c r="ANT812" s="158"/>
      <c r="ANU812" s="158"/>
      <c r="ANV812" s="158"/>
      <c r="ANW812" s="158"/>
      <c r="ANX812" s="158"/>
      <c r="ANY812" s="158"/>
      <c r="ANZ812" s="158"/>
      <c r="AOA812" s="158"/>
      <c r="AOB812" s="158"/>
      <c r="AOC812" s="158"/>
      <c r="AOD812" s="158"/>
      <c r="AOE812" s="158"/>
      <c r="AOF812" s="158"/>
      <c r="AOG812" s="158"/>
      <c r="AOH812" s="158"/>
      <c r="AOI812" s="158"/>
      <c r="AOJ812" s="158"/>
      <c r="AOK812" s="158"/>
      <c r="AOL812" s="158"/>
      <c r="AOM812" s="158"/>
      <c r="AON812" s="158"/>
      <c r="AOO812" s="158"/>
      <c r="AOP812" s="158"/>
      <c r="AOQ812" s="158"/>
      <c r="AOR812" s="158"/>
      <c r="AOS812" s="158"/>
      <c r="AOT812" s="158"/>
      <c r="AOU812" s="158"/>
      <c r="AOV812" s="158"/>
      <c r="AOW812" s="158"/>
      <c r="AOX812" s="158"/>
      <c r="AOY812" s="158"/>
      <c r="AOZ812" s="158"/>
      <c r="APA812" s="158"/>
      <c r="APB812" s="158"/>
      <c r="APC812" s="158"/>
      <c r="APD812" s="158"/>
      <c r="APE812" s="158"/>
      <c r="APF812" s="158"/>
      <c r="APG812" s="158"/>
      <c r="APH812" s="158"/>
      <c r="API812" s="158"/>
      <c r="APJ812" s="158"/>
      <c r="APK812" s="158"/>
      <c r="APL812" s="158"/>
      <c r="APM812" s="158"/>
      <c r="APN812" s="158"/>
      <c r="APO812" s="158"/>
      <c r="APP812" s="158"/>
      <c r="APQ812" s="158"/>
      <c r="APR812" s="158"/>
      <c r="APS812" s="158"/>
      <c r="APT812" s="158"/>
      <c r="APU812" s="158"/>
      <c r="APV812" s="158"/>
      <c r="APW812" s="158"/>
      <c r="APX812" s="158"/>
      <c r="APY812" s="158"/>
      <c r="APZ812" s="158"/>
      <c r="AQA812" s="158"/>
      <c r="AQB812" s="158"/>
      <c r="AQC812" s="158"/>
      <c r="AQD812" s="158"/>
      <c r="AQE812" s="158"/>
      <c r="AQF812" s="158"/>
      <c r="AQG812" s="158"/>
      <c r="AQH812" s="158"/>
      <c r="AQI812" s="158"/>
      <c r="AQJ812" s="158"/>
      <c r="AQK812" s="158"/>
      <c r="AQL812" s="158"/>
      <c r="AQM812" s="158"/>
      <c r="AQN812" s="158"/>
      <c r="AQO812" s="158"/>
      <c r="AQP812" s="158"/>
      <c r="AQQ812" s="158"/>
      <c r="AQR812" s="158"/>
      <c r="AQS812" s="158"/>
      <c r="AQT812" s="158"/>
      <c r="AQU812" s="158"/>
      <c r="AQV812" s="158"/>
      <c r="AQW812" s="158"/>
      <c r="AQX812" s="158"/>
      <c r="AQY812" s="158"/>
      <c r="AQZ812" s="158"/>
      <c r="ARA812" s="158"/>
      <c r="ARB812" s="158"/>
      <c r="ARC812" s="158"/>
      <c r="ARD812" s="158"/>
      <c r="ARE812" s="158"/>
      <c r="ARF812" s="158"/>
      <c r="ARG812" s="158"/>
      <c r="ARH812" s="158"/>
      <c r="ARI812" s="158"/>
      <c r="ARJ812" s="158"/>
      <c r="ARK812" s="158"/>
      <c r="ARL812" s="158"/>
      <c r="ARM812" s="158"/>
      <c r="ARN812" s="158"/>
      <c r="ARO812" s="158"/>
      <c r="ARP812" s="158"/>
      <c r="ARQ812" s="158"/>
      <c r="ARR812" s="158"/>
      <c r="ARS812" s="158"/>
      <c r="ART812" s="158"/>
      <c r="ARU812" s="158"/>
      <c r="ARV812" s="158"/>
      <c r="ARW812" s="158"/>
      <c r="ARX812" s="158"/>
      <c r="ARY812" s="158"/>
      <c r="ARZ812" s="158"/>
      <c r="ASA812" s="158"/>
      <c r="ASB812" s="158"/>
      <c r="ASC812" s="158"/>
      <c r="ASD812" s="158"/>
      <c r="ASE812" s="158"/>
      <c r="ASF812" s="158"/>
      <c r="ASG812" s="158"/>
      <c r="ASH812" s="158"/>
      <c r="ASI812" s="158"/>
      <c r="ASJ812" s="158"/>
      <c r="ASK812" s="158"/>
      <c r="ASL812" s="158"/>
      <c r="ASM812" s="158"/>
      <c r="ASN812" s="158"/>
      <c r="ASO812" s="158"/>
      <c r="ASP812" s="158"/>
      <c r="ASQ812" s="158"/>
      <c r="ASR812" s="158"/>
      <c r="ASS812" s="158"/>
      <c r="AST812" s="158"/>
      <c r="ASU812" s="158"/>
      <c r="ASV812" s="158"/>
      <c r="ASW812" s="158"/>
      <c r="ASX812" s="158"/>
      <c r="ASY812" s="158"/>
      <c r="ASZ812" s="158"/>
      <c r="ATA812" s="158"/>
      <c r="ATB812" s="158"/>
      <c r="ATC812" s="158"/>
      <c r="ATD812" s="158"/>
      <c r="ATE812" s="158"/>
      <c r="ATF812" s="158"/>
      <c r="ATG812" s="158"/>
      <c r="ATH812" s="158"/>
      <c r="ATI812" s="158"/>
      <c r="ATJ812" s="158"/>
      <c r="ATK812" s="158"/>
      <c r="ATL812" s="158"/>
      <c r="ATM812" s="158"/>
      <c r="ATN812" s="158"/>
      <c r="ATO812" s="158"/>
      <c r="ATP812" s="158"/>
      <c r="ATQ812" s="158"/>
      <c r="ATR812" s="158"/>
      <c r="ATS812" s="158"/>
      <c r="ATT812" s="158"/>
      <c r="ATU812" s="158"/>
      <c r="ATV812" s="158"/>
      <c r="ATW812" s="158"/>
      <c r="ATX812" s="158"/>
      <c r="ATY812" s="158"/>
      <c r="ATZ812" s="158"/>
      <c r="AUA812" s="158"/>
      <c r="AUB812" s="158"/>
      <c r="AUC812" s="158"/>
      <c r="AUD812" s="158"/>
      <c r="AUE812" s="158"/>
      <c r="AUF812" s="158"/>
      <c r="AUG812" s="158"/>
      <c r="AUH812" s="158"/>
      <c r="AUI812" s="158"/>
      <c r="AUJ812" s="158"/>
      <c r="AUK812" s="158"/>
      <c r="AUL812" s="158"/>
      <c r="AUM812" s="158"/>
      <c r="AUN812" s="158"/>
      <c r="AUO812" s="158"/>
      <c r="AUP812" s="158"/>
      <c r="AUQ812" s="158"/>
      <c r="AUR812" s="158"/>
      <c r="AUS812" s="158"/>
      <c r="AUT812" s="158"/>
      <c r="AUU812" s="158"/>
      <c r="AUV812" s="158"/>
      <c r="AUW812" s="158"/>
      <c r="AUX812" s="158"/>
      <c r="AUY812" s="158"/>
      <c r="AUZ812" s="158"/>
      <c r="AVA812" s="158"/>
      <c r="AVB812" s="158"/>
      <c r="AVC812" s="158"/>
      <c r="AVD812" s="158"/>
      <c r="AVE812" s="158"/>
      <c r="AVF812" s="158"/>
      <c r="AVG812" s="158"/>
      <c r="AVH812" s="158"/>
      <c r="AVI812" s="158"/>
      <c r="AVJ812" s="158"/>
      <c r="AVK812" s="158"/>
      <c r="AVL812" s="158"/>
      <c r="AVM812" s="158"/>
      <c r="AVN812" s="158"/>
      <c r="AVO812" s="158"/>
      <c r="AVP812" s="158"/>
      <c r="AVQ812" s="158"/>
      <c r="AVR812" s="158"/>
      <c r="AVS812" s="158"/>
      <c r="AVT812" s="158"/>
      <c r="AVU812" s="158"/>
      <c r="AVV812" s="158"/>
      <c r="AVW812" s="158"/>
      <c r="AVX812" s="158"/>
      <c r="AVY812" s="158"/>
      <c r="AVZ812" s="158"/>
      <c r="AWA812" s="158"/>
      <c r="AWB812" s="158"/>
      <c r="AWC812" s="158"/>
      <c r="AWD812" s="158"/>
      <c r="AWE812" s="158"/>
      <c r="AWF812" s="158"/>
      <c r="AWG812" s="158"/>
      <c r="AWH812" s="158"/>
      <c r="AWI812" s="158"/>
      <c r="AWJ812" s="158"/>
      <c r="AWK812" s="158"/>
      <c r="AWL812" s="158"/>
      <c r="AWM812" s="158"/>
      <c r="AWN812" s="158"/>
      <c r="AWO812" s="158"/>
      <c r="AWP812" s="158"/>
      <c r="AWQ812" s="158"/>
      <c r="AWR812" s="158"/>
      <c r="AWS812" s="158"/>
      <c r="AWT812" s="158"/>
      <c r="AWU812" s="158"/>
      <c r="AWV812" s="158"/>
      <c r="AWW812" s="158"/>
      <c r="AWX812" s="158"/>
      <c r="AWY812" s="158"/>
      <c r="AWZ812" s="158"/>
      <c r="AXA812" s="158"/>
      <c r="AXB812" s="158"/>
      <c r="AXC812" s="158"/>
      <c r="AXD812" s="158"/>
      <c r="AXE812" s="158"/>
      <c r="AXF812" s="158"/>
      <c r="AXG812" s="158"/>
      <c r="AXH812" s="158"/>
      <c r="AXI812" s="158"/>
      <c r="AXJ812" s="158"/>
      <c r="AXK812" s="158"/>
      <c r="AXL812" s="158"/>
      <c r="AXM812" s="158"/>
      <c r="AXN812" s="158"/>
      <c r="AXO812" s="158"/>
      <c r="AXP812" s="158"/>
      <c r="AXQ812" s="158"/>
      <c r="AXR812" s="158"/>
      <c r="AXS812" s="158"/>
      <c r="AXT812" s="158"/>
      <c r="AXU812" s="158"/>
      <c r="AXV812" s="158"/>
      <c r="AXW812" s="158"/>
      <c r="AXX812" s="158"/>
      <c r="AXY812" s="158"/>
      <c r="AXZ812" s="158"/>
      <c r="AYA812" s="158"/>
      <c r="AYB812" s="158"/>
      <c r="AYC812" s="158"/>
      <c r="AYD812" s="158"/>
      <c r="AYE812" s="158"/>
      <c r="AYF812" s="158"/>
      <c r="AYG812" s="158"/>
      <c r="AYH812" s="158"/>
      <c r="AYI812" s="158"/>
      <c r="AYJ812" s="158"/>
      <c r="AYK812" s="158"/>
      <c r="AYL812" s="158"/>
      <c r="AYM812" s="158"/>
      <c r="AYN812" s="158"/>
      <c r="AYO812" s="158"/>
      <c r="AYP812" s="158"/>
      <c r="AYQ812" s="158"/>
      <c r="AYR812" s="158"/>
      <c r="AYS812" s="158"/>
      <c r="AYT812" s="158"/>
      <c r="AYU812" s="158"/>
      <c r="AYV812" s="158"/>
      <c r="AYW812" s="158"/>
      <c r="AYX812" s="158"/>
      <c r="AYY812" s="158"/>
      <c r="AYZ812" s="158"/>
      <c r="AZA812" s="158"/>
      <c r="AZB812" s="158"/>
      <c r="AZC812" s="158"/>
      <c r="AZD812" s="158"/>
      <c r="AZE812" s="158"/>
      <c r="AZF812" s="158"/>
      <c r="AZG812" s="158"/>
      <c r="AZH812" s="158"/>
      <c r="AZI812" s="158"/>
      <c r="AZJ812" s="158"/>
      <c r="AZK812" s="158"/>
      <c r="AZL812" s="158"/>
      <c r="AZM812" s="158"/>
      <c r="AZN812" s="158"/>
      <c r="AZO812" s="158"/>
      <c r="AZP812" s="158"/>
      <c r="AZQ812" s="158"/>
      <c r="AZR812" s="158"/>
      <c r="AZS812" s="158"/>
      <c r="AZT812" s="158"/>
      <c r="AZU812" s="158"/>
      <c r="AZV812" s="158"/>
      <c r="AZW812" s="158"/>
      <c r="AZX812" s="158"/>
      <c r="AZY812" s="158"/>
      <c r="AZZ812" s="158"/>
      <c r="BAA812" s="158"/>
      <c r="BAB812" s="158"/>
      <c r="BAC812" s="158"/>
      <c r="BAD812" s="158"/>
      <c r="BAE812" s="158"/>
      <c r="BAF812" s="158"/>
      <c r="BAG812" s="158"/>
      <c r="BAH812" s="158"/>
      <c r="BAI812" s="158"/>
      <c r="BAJ812" s="158"/>
      <c r="BAK812" s="158"/>
      <c r="BAL812" s="158"/>
      <c r="BAM812" s="158"/>
      <c r="BAN812" s="158"/>
      <c r="BAO812" s="158"/>
      <c r="BAP812" s="158"/>
      <c r="BAQ812" s="158"/>
      <c r="BAR812" s="158"/>
      <c r="BAS812" s="158"/>
      <c r="BAT812" s="158"/>
      <c r="BAU812" s="158"/>
      <c r="BAV812" s="158"/>
      <c r="BAW812" s="158"/>
      <c r="BAX812" s="158"/>
      <c r="BAY812" s="158"/>
      <c r="BAZ812" s="158"/>
      <c r="BBA812" s="158"/>
      <c r="BBB812" s="158"/>
      <c r="BBC812" s="158"/>
      <c r="BBD812" s="158"/>
      <c r="BBE812" s="158"/>
      <c r="BBF812" s="158"/>
      <c r="BBG812" s="158"/>
      <c r="BBH812" s="158"/>
      <c r="BBI812" s="158"/>
      <c r="BBJ812" s="158"/>
      <c r="BBK812" s="158"/>
      <c r="BBL812" s="158"/>
      <c r="BBM812" s="158"/>
      <c r="BBN812" s="158"/>
      <c r="BBO812" s="158"/>
      <c r="BBP812" s="158"/>
      <c r="BBQ812" s="158"/>
      <c r="BBR812" s="158"/>
      <c r="BBS812" s="158"/>
      <c r="BBT812" s="158"/>
      <c r="BBU812" s="158"/>
      <c r="BBV812" s="158"/>
      <c r="BBW812" s="158"/>
      <c r="BBX812" s="158"/>
      <c r="BBY812" s="158"/>
      <c r="BBZ812" s="158"/>
      <c r="BCA812" s="158"/>
      <c r="BCB812" s="158"/>
      <c r="BCC812" s="158"/>
      <c r="BCD812" s="158"/>
      <c r="BCE812" s="158"/>
      <c r="BCF812" s="158"/>
      <c r="BCG812" s="158"/>
      <c r="BCH812" s="158"/>
      <c r="BCI812" s="158"/>
      <c r="BCJ812" s="158"/>
      <c r="BCK812" s="158"/>
      <c r="BCL812" s="158"/>
      <c r="BCM812" s="158"/>
      <c r="BCN812" s="158"/>
      <c r="BCO812" s="158"/>
      <c r="BCP812" s="158"/>
      <c r="BCQ812" s="158"/>
      <c r="BCR812" s="158"/>
      <c r="BCS812" s="158"/>
      <c r="BCT812" s="158"/>
      <c r="BCU812" s="158"/>
      <c r="BCV812" s="158"/>
      <c r="BCW812" s="158"/>
      <c r="BCX812" s="158"/>
      <c r="BCY812" s="158"/>
      <c r="BCZ812" s="158"/>
      <c r="BDA812" s="158"/>
      <c r="BDB812" s="158"/>
      <c r="BDC812" s="158"/>
      <c r="BDD812" s="158"/>
      <c r="BDE812" s="158"/>
      <c r="BDF812" s="158"/>
      <c r="BDG812" s="158"/>
      <c r="BDH812" s="158"/>
      <c r="BDI812" s="158"/>
      <c r="BDJ812" s="158"/>
      <c r="BDK812" s="158"/>
      <c r="BDL812" s="158"/>
      <c r="BDM812" s="158"/>
      <c r="BDN812" s="158"/>
      <c r="BDO812" s="158"/>
      <c r="BDP812" s="158"/>
      <c r="BDQ812" s="158"/>
      <c r="BDR812" s="158"/>
      <c r="BDS812" s="158"/>
      <c r="BDT812" s="158"/>
      <c r="BDU812" s="158"/>
      <c r="BDV812" s="158"/>
      <c r="BDW812" s="158"/>
      <c r="BDX812" s="158"/>
      <c r="BDY812" s="158"/>
      <c r="BDZ812" s="158"/>
      <c r="BEA812" s="158"/>
      <c r="BEB812" s="158"/>
      <c r="BEC812" s="158"/>
      <c r="BED812" s="158"/>
      <c r="BEE812" s="158"/>
      <c r="BEF812" s="158"/>
      <c r="BEG812" s="158"/>
      <c r="BEH812" s="158"/>
      <c r="BEI812" s="158"/>
      <c r="BEJ812" s="158"/>
      <c r="BEK812" s="158"/>
      <c r="BEL812" s="158"/>
      <c r="BEM812" s="158"/>
      <c r="BEN812" s="158"/>
      <c r="BEO812" s="158"/>
      <c r="BEP812" s="158"/>
      <c r="BEQ812" s="158"/>
      <c r="BER812" s="158"/>
      <c r="BES812" s="158"/>
      <c r="BET812" s="158"/>
      <c r="BEU812" s="158"/>
      <c r="BEV812" s="158"/>
      <c r="BEW812" s="158"/>
      <c r="BEX812" s="158"/>
      <c r="BEY812" s="158"/>
      <c r="BEZ812" s="158"/>
      <c r="BFA812" s="158"/>
      <c r="BFB812" s="158"/>
      <c r="BFC812" s="158"/>
      <c r="BFD812" s="158"/>
      <c r="BFE812" s="158"/>
      <c r="BFF812" s="158"/>
      <c r="BFG812" s="158"/>
      <c r="BFH812" s="158"/>
      <c r="BFI812" s="158"/>
      <c r="BFJ812" s="158"/>
      <c r="BFK812" s="158"/>
      <c r="BFL812" s="158"/>
      <c r="BFM812" s="158"/>
      <c r="BFN812" s="158"/>
      <c r="BFO812" s="158"/>
      <c r="BFP812" s="158"/>
      <c r="BFQ812" s="158"/>
      <c r="BFR812" s="158"/>
      <c r="BFS812" s="158"/>
      <c r="BFT812" s="158"/>
      <c r="BFU812" s="158"/>
      <c r="BFV812" s="158"/>
      <c r="BFW812" s="158"/>
      <c r="BFX812" s="158"/>
      <c r="BFY812" s="158"/>
      <c r="BFZ812" s="158"/>
      <c r="BGA812" s="158"/>
      <c r="BGB812" s="158"/>
      <c r="BGC812" s="158"/>
      <c r="BGD812" s="158"/>
      <c r="BGE812" s="158"/>
      <c r="BGF812" s="158"/>
      <c r="BGG812" s="158"/>
      <c r="BGH812" s="158"/>
      <c r="BGI812" s="158"/>
      <c r="BGJ812" s="158"/>
      <c r="BGK812" s="158"/>
      <c r="BGL812" s="158"/>
      <c r="BGM812" s="158"/>
      <c r="BGN812" s="158"/>
      <c r="BGO812" s="158"/>
      <c r="BGP812" s="158"/>
      <c r="BGQ812" s="158"/>
      <c r="BGR812" s="158"/>
      <c r="BGS812" s="158"/>
      <c r="BGT812" s="158"/>
      <c r="BGU812" s="158"/>
      <c r="BGV812" s="158"/>
      <c r="BGW812" s="158"/>
      <c r="BGX812" s="158"/>
      <c r="BGY812" s="158"/>
      <c r="BGZ812" s="158"/>
      <c r="BHA812" s="158"/>
      <c r="BHB812" s="158"/>
      <c r="BHC812" s="158"/>
      <c r="BHD812" s="158"/>
      <c r="BHE812" s="158"/>
      <c r="BHF812" s="158"/>
      <c r="BHG812" s="158"/>
      <c r="BHH812" s="158"/>
      <c r="BHI812" s="158"/>
      <c r="BHJ812" s="158"/>
      <c r="BHK812" s="158"/>
      <c r="BHL812" s="158"/>
      <c r="BHM812" s="158"/>
      <c r="BHN812" s="158"/>
      <c r="BHO812" s="158"/>
      <c r="BHP812" s="158"/>
      <c r="BHQ812" s="158"/>
      <c r="BHR812" s="158"/>
      <c r="BHS812" s="158"/>
      <c r="BHT812" s="158"/>
      <c r="BHU812" s="158"/>
      <c r="BHV812" s="158"/>
      <c r="BHW812" s="158"/>
      <c r="BHX812" s="158"/>
      <c r="BHY812" s="158"/>
      <c r="BHZ812" s="158"/>
      <c r="BIA812" s="158"/>
      <c r="BIB812" s="158"/>
      <c r="BIC812" s="158"/>
      <c r="BID812" s="158"/>
      <c r="BIE812" s="158"/>
      <c r="BIF812" s="158"/>
      <c r="BIG812" s="158"/>
      <c r="BIH812" s="158"/>
      <c r="BII812" s="158"/>
      <c r="BIJ812" s="158"/>
      <c r="BIK812" s="158"/>
      <c r="BIL812" s="158"/>
      <c r="BIM812" s="158"/>
      <c r="BIN812" s="158"/>
      <c r="BIO812" s="158"/>
      <c r="BIP812" s="158"/>
      <c r="BIQ812" s="158"/>
      <c r="BIR812" s="158"/>
      <c r="BIS812" s="158"/>
      <c r="BIT812" s="158"/>
      <c r="BIU812" s="158"/>
      <c r="BIV812" s="158"/>
      <c r="BIW812" s="158"/>
      <c r="BIX812" s="158"/>
      <c r="BIY812" s="158"/>
      <c r="BIZ812" s="158"/>
      <c r="BJA812" s="158"/>
      <c r="BJB812" s="158"/>
      <c r="BJC812" s="158"/>
      <c r="BJD812" s="158"/>
      <c r="BJE812" s="158"/>
      <c r="BJF812" s="158"/>
      <c r="BJG812" s="158"/>
      <c r="BJH812" s="158"/>
      <c r="BJI812" s="158"/>
      <c r="BJJ812" s="158"/>
      <c r="BJK812" s="158"/>
      <c r="BJL812" s="158"/>
      <c r="BJM812" s="158"/>
      <c r="BJN812" s="158"/>
      <c r="BJO812" s="158"/>
      <c r="BJP812" s="158"/>
      <c r="BJQ812" s="158"/>
      <c r="BJR812" s="158"/>
      <c r="BJS812" s="158"/>
      <c r="BJT812" s="158"/>
      <c r="BJU812" s="158"/>
      <c r="BJV812" s="158"/>
      <c r="BJW812" s="158"/>
      <c r="BJX812" s="158"/>
      <c r="BJY812" s="158"/>
      <c r="BJZ812" s="158"/>
      <c r="BKA812" s="158"/>
      <c r="BKB812" s="158"/>
      <c r="BKC812" s="158"/>
      <c r="BKD812" s="158"/>
      <c r="BKE812" s="158"/>
      <c r="BKF812" s="158"/>
      <c r="BKG812" s="158"/>
      <c r="BKH812" s="158"/>
      <c r="BKI812" s="158"/>
      <c r="BKJ812" s="158"/>
      <c r="BKK812" s="158"/>
      <c r="BKL812" s="158"/>
      <c r="BKM812" s="158"/>
      <c r="BKN812" s="158"/>
      <c r="BKO812" s="158"/>
      <c r="BKP812" s="158"/>
      <c r="BKQ812" s="158"/>
      <c r="BKR812" s="158"/>
      <c r="BKS812" s="158"/>
      <c r="BKT812" s="158"/>
      <c r="BKU812" s="158"/>
      <c r="BKV812" s="158"/>
      <c r="BKW812" s="158"/>
      <c r="BKX812" s="158"/>
      <c r="BKY812" s="158"/>
      <c r="BKZ812" s="158"/>
      <c r="BLA812" s="158"/>
      <c r="BLB812" s="158"/>
      <c r="BLC812" s="158"/>
      <c r="BLD812" s="158"/>
      <c r="BLE812" s="158"/>
      <c r="BLF812" s="158"/>
      <c r="BLG812" s="158"/>
      <c r="BLH812" s="158"/>
      <c r="BLI812" s="158"/>
      <c r="BLJ812" s="158"/>
      <c r="BLK812" s="158"/>
      <c r="BLL812" s="158"/>
      <c r="BLM812" s="158"/>
      <c r="BLN812" s="158"/>
      <c r="BLO812" s="158"/>
      <c r="BLP812" s="158"/>
      <c r="BLQ812" s="158"/>
      <c r="BLR812" s="158"/>
      <c r="BLS812" s="158"/>
      <c r="BLT812" s="158"/>
      <c r="BLU812" s="158"/>
      <c r="BLV812" s="158"/>
      <c r="BLW812" s="158"/>
      <c r="BLX812" s="158"/>
      <c r="BLY812" s="158"/>
      <c r="BLZ812" s="158"/>
      <c r="BMA812" s="158"/>
      <c r="BMB812" s="158"/>
      <c r="BMC812" s="158"/>
      <c r="BMD812" s="158"/>
      <c r="BME812" s="158"/>
      <c r="BMF812" s="158"/>
      <c r="BMG812" s="158"/>
      <c r="BMH812" s="158"/>
      <c r="BMI812" s="158"/>
      <c r="BMJ812" s="158"/>
      <c r="BMK812" s="158"/>
      <c r="BML812" s="158"/>
      <c r="BMM812" s="158"/>
      <c r="BMN812" s="158"/>
      <c r="BMO812" s="158"/>
      <c r="BMP812" s="158"/>
      <c r="BMQ812" s="158"/>
      <c r="BMR812" s="158"/>
      <c r="BMS812" s="158"/>
      <c r="BMT812" s="158"/>
      <c r="BMU812" s="158"/>
      <c r="BMV812" s="158"/>
      <c r="BMW812" s="158"/>
      <c r="BMX812" s="158"/>
      <c r="BMY812" s="158"/>
      <c r="BMZ812" s="158"/>
      <c r="BNA812" s="158"/>
      <c r="BNB812" s="158"/>
      <c r="BNC812" s="158"/>
      <c r="BND812" s="158"/>
      <c r="BNE812" s="158"/>
      <c r="BNF812" s="158"/>
      <c r="BNG812" s="158"/>
      <c r="BNH812" s="158"/>
      <c r="BNI812" s="158"/>
      <c r="BNJ812" s="158"/>
      <c r="BNK812" s="158"/>
      <c r="BNL812" s="158"/>
      <c r="BNM812" s="158"/>
      <c r="BNN812" s="158"/>
      <c r="BNO812" s="158"/>
      <c r="BNP812" s="158"/>
      <c r="BNQ812" s="158"/>
      <c r="BNR812" s="158"/>
      <c r="BNS812" s="158"/>
      <c r="BNT812" s="158"/>
      <c r="BNU812" s="158"/>
      <c r="BNV812" s="158"/>
      <c r="BNW812" s="158"/>
      <c r="BNX812" s="158"/>
      <c r="BNY812" s="158"/>
      <c r="BNZ812" s="158"/>
      <c r="BOA812" s="158"/>
      <c r="BOB812" s="158"/>
      <c r="BOC812" s="158"/>
      <c r="BOD812" s="158"/>
      <c r="BOE812" s="158"/>
      <c r="BOF812" s="158"/>
      <c r="BOG812" s="158"/>
      <c r="BOH812" s="158"/>
      <c r="BOI812" s="158"/>
      <c r="BOJ812" s="158"/>
      <c r="BOK812" s="158"/>
      <c r="BOL812" s="158"/>
      <c r="BOM812" s="158"/>
      <c r="BON812" s="158"/>
      <c r="BOO812" s="158"/>
      <c r="BOP812" s="158"/>
      <c r="BOQ812" s="158"/>
      <c r="BOR812" s="158"/>
      <c r="BOS812" s="158"/>
      <c r="BOT812" s="158"/>
      <c r="BOU812" s="158"/>
      <c r="BOV812" s="158"/>
      <c r="BOW812" s="158"/>
      <c r="BOX812" s="158"/>
      <c r="BOY812" s="158"/>
      <c r="BOZ812" s="158"/>
      <c r="BPA812" s="158"/>
      <c r="BPB812" s="158"/>
      <c r="BPC812" s="158"/>
      <c r="BPD812" s="158"/>
      <c r="BPE812" s="158"/>
      <c r="BPF812" s="158"/>
      <c r="BPG812" s="158"/>
      <c r="BPH812" s="158"/>
      <c r="BPI812" s="158"/>
      <c r="BPJ812" s="158"/>
      <c r="BPK812" s="158"/>
      <c r="BPL812" s="158"/>
      <c r="BPM812" s="158"/>
      <c r="BPN812" s="158"/>
      <c r="BPO812" s="158"/>
      <c r="BPP812" s="158"/>
      <c r="BPQ812" s="158"/>
      <c r="BPR812" s="158"/>
      <c r="BPS812" s="158"/>
      <c r="BPT812" s="158"/>
      <c r="BPU812" s="158"/>
      <c r="BPV812" s="158"/>
      <c r="BPW812" s="158"/>
      <c r="BPX812" s="158"/>
      <c r="BPY812" s="158"/>
      <c r="BPZ812" s="158"/>
      <c r="BQA812" s="158"/>
      <c r="BQB812" s="158"/>
      <c r="BQC812" s="158"/>
      <c r="BQD812" s="158"/>
      <c r="BQE812" s="158"/>
      <c r="BQF812" s="158"/>
      <c r="BQG812" s="158"/>
      <c r="BQH812" s="158"/>
      <c r="BQI812" s="158"/>
      <c r="BQJ812" s="158"/>
      <c r="BQK812" s="158"/>
      <c r="BQL812" s="158"/>
      <c r="BQM812" s="158"/>
      <c r="BQN812" s="158"/>
      <c r="BQO812" s="158"/>
      <c r="BQP812" s="158"/>
      <c r="BQQ812" s="158"/>
      <c r="BQR812" s="158"/>
      <c r="BQS812" s="158"/>
      <c r="BQT812" s="158"/>
      <c r="BQU812" s="158"/>
      <c r="BQV812" s="158"/>
      <c r="BQW812" s="158"/>
      <c r="BQX812" s="158"/>
      <c r="BQY812" s="158"/>
      <c r="BQZ812" s="158"/>
      <c r="BRA812" s="158"/>
      <c r="BRB812" s="158"/>
      <c r="BRC812" s="158"/>
      <c r="BRD812" s="158"/>
      <c r="BRE812" s="158"/>
      <c r="BRF812" s="158"/>
      <c r="BRG812" s="158"/>
      <c r="BRH812" s="158"/>
      <c r="BRI812" s="158"/>
      <c r="BRJ812" s="158"/>
      <c r="BRK812" s="158"/>
      <c r="BRL812" s="158"/>
      <c r="BRM812" s="158"/>
      <c r="BRN812" s="158"/>
      <c r="BRO812" s="158"/>
      <c r="BRP812" s="158"/>
      <c r="BRQ812" s="158"/>
      <c r="BRR812" s="158"/>
      <c r="BRS812" s="158"/>
      <c r="BRT812" s="158"/>
      <c r="BRU812" s="158"/>
      <c r="BRV812" s="158"/>
      <c r="BRW812" s="158"/>
      <c r="BRX812" s="158"/>
      <c r="BRY812" s="158"/>
      <c r="BRZ812" s="158"/>
      <c r="BSA812" s="158"/>
      <c r="BSB812" s="158"/>
      <c r="BSC812" s="158"/>
      <c r="BSD812" s="158"/>
      <c r="BSE812" s="158"/>
      <c r="BSF812" s="158"/>
      <c r="BSG812" s="158"/>
      <c r="BSH812" s="158"/>
      <c r="BSI812" s="158"/>
      <c r="BSJ812" s="158"/>
      <c r="BSK812" s="158"/>
      <c r="BSL812" s="158"/>
      <c r="BSM812" s="158"/>
      <c r="BSN812" s="158"/>
      <c r="BSO812" s="158"/>
      <c r="BSP812" s="158"/>
      <c r="BSQ812" s="158"/>
      <c r="BSR812" s="158"/>
      <c r="BSS812" s="158"/>
      <c r="BST812" s="158"/>
      <c r="BSU812" s="158"/>
      <c r="BSV812" s="158"/>
      <c r="BSW812" s="158"/>
      <c r="BSX812" s="158"/>
      <c r="BSY812" s="158"/>
      <c r="BSZ812" s="158"/>
      <c r="BTA812" s="158"/>
      <c r="BTB812" s="158"/>
      <c r="BTC812" s="158"/>
      <c r="BTD812" s="158"/>
      <c r="BTE812" s="158"/>
      <c r="BTF812" s="158"/>
      <c r="BTG812" s="158"/>
      <c r="BTH812" s="158"/>
      <c r="BTI812" s="158"/>
      <c r="BTJ812" s="158"/>
      <c r="BTK812" s="158"/>
      <c r="BTL812" s="158"/>
      <c r="BTM812" s="158"/>
      <c r="BTN812" s="158"/>
      <c r="BTO812" s="158"/>
      <c r="BTP812" s="158"/>
      <c r="BTQ812" s="158"/>
      <c r="BTR812" s="158"/>
      <c r="BTS812" s="158"/>
      <c r="BTT812" s="158"/>
      <c r="BTU812" s="158"/>
      <c r="BTV812" s="158"/>
      <c r="BTW812" s="158"/>
      <c r="BTX812" s="158"/>
      <c r="BTY812" s="158"/>
      <c r="BTZ812" s="158"/>
      <c r="BUA812" s="158"/>
      <c r="BUB812" s="158"/>
      <c r="BUC812" s="158"/>
      <c r="BUD812" s="158"/>
      <c r="BUE812" s="158"/>
      <c r="BUF812" s="158"/>
      <c r="BUG812" s="158"/>
      <c r="BUH812" s="158"/>
      <c r="BUI812" s="158"/>
      <c r="BUJ812" s="158"/>
      <c r="BUK812" s="158"/>
      <c r="BUL812" s="158"/>
      <c r="BUM812" s="158"/>
      <c r="BUN812" s="158"/>
      <c r="BUO812" s="158"/>
      <c r="BUP812" s="158"/>
      <c r="BUQ812" s="158"/>
      <c r="BUR812" s="158"/>
      <c r="BUS812" s="158"/>
      <c r="BUT812" s="158"/>
      <c r="BUU812" s="158"/>
      <c r="BUV812" s="158"/>
      <c r="BUW812" s="158"/>
      <c r="BUX812" s="158"/>
      <c r="BUY812" s="158"/>
      <c r="BUZ812" s="158"/>
      <c r="BVA812" s="158"/>
      <c r="BVB812" s="158"/>
      <c r="BVC812" s="158"/>
      <c r="BVD812" s="158"/>
      <c r="BVE812" s="158"/>
      <c r="BVF812" s="158"/>
      <c r="BVG812" s="158"/>
      <c r="BVH812" s="158"/>
      <c r="BVI812" s="158"/>
      <c r="BVJ812" s="158"/>
      <c r="BVK812" s="158"/>
      <c r="BVL812" s="158"/>
      <c r="BVM812" s="158"/>
      <c r="BVN812" s="158"/>
      <c r="BVO812" s="158"/>
      <c r="BVP812" s="158"/>
      <c r="BVQ812" s="158"/>
      <c r="BVR812" s="158"/>
      <c r="BVS812" s="158"/>
      <c r="BVT812" s="158"/>
      <c r="BVU812" s="158"/>
      <c r="BVV812" s="158"/>
      <c r="BVW812" s="158"/>
      <c r="BVX812" s="158"/>
      <c r="BVY812" s="158"/>
      <c r="BVZ812" s="158"/>
      <c r="BWA812" s="158"/>
      <c r="BWB812" s="158"/>
      <c r="BWC812" s="158"/>
      <c r="BWD812" s="158"/>
      <c r="BWE812" s="158"/>
      <c r="BWF812" s="158"/>
      <c r="BWG812" s="158"/>
      <c r="BWH812" s="158"/>
      <c r="BWI812" s="158"/>
      <c r="BWJ812" s="158"/>
      <c r="BWK812" s="158"/>
      <c r="BWL812" s="158"/>
      <c r="BWM812" s="158"/>
      <c r="BWN812" s="158"/>
      <c r="BWO812" s="158"/>
      <c r="BWP812" s="158"/>
      <c r="BWQ812" s="158"/>
      <c r="BWR812" s="158"/>
      <c r="BWS812" s="158"/>
      <c r="BWT812" s="158"/>
      <c r="BWU812" s="158"/>
      <c r="BWV812" s="158"/>
      <c r="BWW812" s="158"/>
      <c r="BWX812" s="158"/>
      <c r="BWY812" s="158"/>
      <c r="BWZ812" s="158"/>
      <c r="BXA812" s="158"/>
      <c r="BXB812" s="158"/>
      <c r="BXC812" s="158"/>
      <c r="BXD812" s="158"/>
      <c r="BXE812" s="158"/>
      <c r="BXF812" s="158"/>
      <c r="BXG812" s="158"/>
      <c r="BXH812" s="158"/>
      <c r="BXI812" s="158"/>
      <c r="BXJ812" s="158"/>
      <c r="BXK812" s="158"/>
      <c r="BXL812" s="158"/>
      <c r="BXM812" s="158"/>
      <c r="BXN812" s="158"/>
      <c r="BXO812" s="158"/>
      <c r="BXP812" s="158"/>
      <c r="BXQ812" s="158"/>
      <c r="BXR812" s="158"/>
      <c r="BXS812" s="158"/>
      <c r="BXT812" s="158"/>
      <c r="BXU812" s="158"/>
      <c r="BXV812" s="158"/>
      <c r="BXW812" s="158"/>
      <c r="BXX812" s="158"/>
      <c r="BXY812" s="158"/>
      <c r="BXZ812" s="158"/>
      <c r="BYA812" s="158"/>
      <c r="BYB812" s="158"/>
      <c r="BYC812" s="158"/>
      <c r="BYD812" s="158"/>
      <c r="BYE812" s="158"/>
      <c r="BYF812" s="158"/>
      <c r="BYG812" s="158"/>
      <c r="BYH812" s="158"/>
      <c r="BYI812" s="158"/>
      <c r="BYJ812" s="158"/>
      <c r="BYK812" s="158"/>
      <c r="BYL812" s="158"/>
      <c r="BYM812" s="158"/>
      <c r="BYN812" s="158"/>
      <c r="BYO812" s="158"/>
      <c r="BYP812" s="158"/>
    </row>
    <row r="813" spans="1:2018" s="101" customFormat="1" ht="12.75" customHeight="1">
      <c r="C813" s="245">
        <v>2020</v>
      </c>
      <c r="D813" s="105" t="s">
        <v>203</v>
      </c>
      <c r="E813" s="105" t="s">
        <v>197</v>
      </c>
      <c r="H813" s="187">
        <f>INDEX(Inputs!$T$260:$T$287,MATCH($B797,Inputs!$C$260:$C$287,0))/conv_2020_2015</f>
        <v>0</v>
      </c>
      <c r="I813" s="176"/>
      <c r="J813" s="176">
        <f t="shared" ref="J813:AO813" si="2594">IF($I799="n/a",0,IF(J$4&gt;third_reg_period,IF(J$4&lt;=$I799+$C813,$H813/($I799-5),IF(AND($H813&lt;&gt;0,I813=0,J$4=$C813+$I799+1),$H813,0)),0))</f>
        <v>0</v>
      </c>
      <c r="K813" s="176">
        <f t="shared" si="2594"/>
        <v>0</v>
      </c>
      <c r="L813" s="176">
        <f t="shared" si="2594"/>
        <v>0</v>
      </c>
      <c r="M813" s="176">
        <f t="shared" si="2594"/>
        <v>0</v>
      </c>
      <c r="N813" s="176">
        <f t="shared" si="2594"/>
        <v>0</v>
      </c>
      <c r="O813" s="176">
        <f t="shared" si="2594"/>
        <v>0</v>
      </c>
      <c r="P813" s="176">
        <f t="shared" si="2594"/>
        <v>0</v>
      </c>
      <c r="Q813" s="176">
        <f t="shared" si="2594"/>
        <v>0</v>
      </c>
      <c r="R813" s="176">
        <f t="shared" si="2594"/>
        <v>0</v>
      </c>
      <c r="S813" s="176">
        <f t="shared" si="2594"/>
        <v>0</v>
      </c>
      <c r="T813" s="176">
        <f t="shared" si="2594"/>
        <v>0</v>
      </c>
      <c r="U813" s="176">
        <f t="shared" si="2594"/>
        <v>0</v>
      </c>
      <c r="V813" s="176">
        <f t="shared" si="2594"/>
        <v>0</v>
      </c>
      <c r="W813" s="176">
        <f t="shared" si="2594"/>
        <v>0</v>
      </c>
      <c r="X813" s="176">
        <f t="shared" si="2594"/>
        <v>0</v>
      </c>
      <c r="Y813" s="176">
        <f t="shared" si="2594"/>
        <v>0</v>
      </c>
      <c r="Z813" s="176">
        <f t="shared" si="2594"/>
        <v>0</v>
      </c>
      <c r="AA813" s="176">
        <f t="shared" si="2594"/>
        <v>0</v>
      </c>
      <c r="AB813" s="176">
        <f t="shared" si="2594"/>
        <v>0</v>
      </c>
      <c r="AC813" s="176">
        <f t="shared" si="2594"/>
        <v>0</v>
      </c>
      <c r="AD813" s="176">
        <f t="shared" si="2594"/>
        <v>0</v>
      </c>
      <c r="AE813" s="176">
        <f t="shared" si="2594"/>
        <v>0</v>
      </c>
      <c r="AF813" s="176">
        <f t="shared" si="2594"/>
        <v>0</v>
      </c>
      <c r="AG813" s="176">
        <f t="shared" si="2594"/>
        <v>0</v>
      </c>
      <c r="AH813" s="176">
        <f t="shared" si="2594"/>
        <v>0</v>
      </c>
      <c r="AI813" s="176">
        <f t="shared" si="2594"/>
        <v>0</v>
      </c>
      <c r="AJ813" s="176">
        <f t="shared" si="2594"/>
        <v>0</v>
      </c>
      <c r="AK813" s="176">
        <f t="shared" si="2594"/>
        <v>0</v>
      </c>
      <c r="AL813" s="176">
        <f t="shared" si="2594"/>
        <v>0</v>
      </c>
      <c r="AM813" s="176">
        <f t="shared" si="2594"/>
        <v>0</v>
      </c>
      <c r="AN813" s="176">
        <f t="shared" si="2594"/>
        <v>0</v>
      </c>
      <c r="AO813" s="176">
        <f t="shared" si="2594"/>
        <v>0</v>
      </c>
      <c r="AP813" s="176">
        <f t="shared" ref="AP813:BU813" si="2595">IF($I799="n/a",0,IF(AP$4&gt;third_reg_period,IF(AP$4&lt;=$I799+$C813,$H813/($I799-5),IF(AND($H813&lt;&gt;0,AO813=0,AP$4=$C813+$I799+1),$H813,0)),0))</f>
        <v>0</v>
      </c>
      <c r="AQ813" s="176">
        <f t="shared" si="2595"/>
        <v>0</v>
      </c>
      <c r="AR813" s="176">
        <f t="shared" si="2595"/>
        <v>0</v>
      </c>
      <c r="AS813" s="176">
        <f t="shared" si="2595"/>
        <v>0</v>
      </c>
      <c r="AT813" s="176">
        <f t="shared" si="2595"/>
        <v>0</v>
      </c>
      <c r="AU813" s="176">
        <f t="shared" si="2595"/>
        <v>0</v>
      </c>
      <c r="AV813" s="176">
        <f t="shared" si="2595"/>
        <v>0</v>
      </c>
      <c r="AW813" s="176">
        <f t="shared" si="2595"/>
        <v>0</v>
      </c>
      <c r="AX813" s="176">
        <f t="shared" si="2595"/>
        <v>0</v>
      </c>
      <c r="AY813" s="176">
        <f t="shared" si="2595"/>
        <v>0</v>
      </c>
      <c r="AZ813" s="176">
        <f t="shared" si="2595"/>
        <v>0</v>
      </c>
      <c r="BA813" s="176">
        <f t="shared" si="2595"/>
        <v>0</v>
      </c>
      <c r="BB813" s="176">
        <f t="shared" si="2595"/>
        <v>0</v>
      </c>
      <c r="BC813" s="176">
        <f t="shared" si="2595"/>
        <v>0</v>
      </c>
      <c r="BD813" s="176">
        <f t="shared" si="2595"/>
        <v>0</v>
      </c>
      <c r="BE813" s="176">
        <f t="shared" si="2595"/>
        <v>0</v>
      </c>
      <c r="BF813" s="176">
        <f t="shared" si="2595"/>
        <v>0</v>
      </c>
      <c r="BG813" s="176">
        <f t="shared" si="2595"/>
        <v>0</v>
      </c>
      <c r="BH813" s="176">
        <f t="shared" si="2595"/>
        <v>0</v>
      </c>
      <c r="BI813" s="176">
        <f t="shared" si="2595"/>
        <v>0</v>
      </c>
      <c r="BJ813" s="176">
        <f t="shared" si="2595"/>
        <v>0</v>
      </c>
      <c r="BK813" s="176">
        <f t="shared" si="2595"/>
        <v>0</v>
      </c>
      <c r="BL813" s="176">
        <f t="shared" si="2595"/>
        <v>0</v>
      </c>
      <c r="BM813" s="176">
        <f t="shared" si="2595"/>
        <v>0</v>
      </c>
      <c r="BN813" s="176">
        <f t="shared" si="2595"/>
        <v>0</v>
      </c>
      <c r="BO813" s="176">
        <f t="shared" si="2595"/>
        <v>0</v>
      </c>
      <c r="BP813" s="176">
        <f t="shared" si="2595"/>
        <v>0</v>
      </c>
      <c r="BQ813" s="176">
        <f t="shared" si="2595"/>
        <v>0</v>
      </c>
      <c r="BR813" s="176">
        <f t="shared" si="2595"/>
        <v>0</v>
      </c>
      <c r="BS813" s="176">
        <f t="shared" si="2595"/>
        <v>0</v>
      </c>
      <c r="BT813" s="176">
        <f t="shared" si="2595"/>
        <v>0</v>
      </c>
      <c r="BU813" s="176">
        <f t="shared" si="2595"/>
        <v>0</v>
      </c>
      <c r="BV813" s="176">
        <f t="shared" ref="BV813:CF813" si="2596">IF($I799="n/a",0,IF(BV$4&gt;third_reg_period,IF(BV$4&lt;=$I799+$C813,$H813/($I799-5),IF(AND($H813&lt;&gt;0,BU813=0,BV$4=$C813+$I799+1),$H813,0)),0))</f>
        <v>0</v>
      </c>
      <c r="BW813" s="176">
        <f t="shared" si="2596"/>
        <v>0</v>
      </c>
      <c r="BX813" s="176">
        <f t="shared" si="2596"/>
        <v>0</v>
      </c>
      <c r="BY813" s="176">
        <f t="shared" si="2596"/>
        <v>0</v>
      </c>
      <c r="BZ813" s="176">
        <f t="shared" si="2596"/>
        <v>0</v>
      </c>
      <c r="CA813" s="176">
        <f t="shared" si="2596"/>
        <v>0</v>
      </c>
      <c r="CB813" s="176">
        <f t="shared" si="2596"/>
        <v>0</v>
      </c>
      <c r="CC813" s="176">
        <f t="shared" si="2596"/>
        <v>0</v>
      </c>
      <c r="CD813" s="176">
        <f t="shared" si="2596"/>
        <v>0</v>
      </c>
      <c r="CE813" s="176">
        <f t="shared" si="2596"/>
        <v>0</v>
      </c>
      <c r="CF813" s="176">
        <f t="shared" si="2596"/>
        <v>0</v>
      </c>
      <c r="CG813" s="158"/>
      <c r="CH813" s="158"/>
      <c r="CI813" s="158"/>
      <c r="CJ813" s="158"/>
      <c r="CK813" s="158"/>
      <c r="CL813" s="158"/>
      <c r="CM813" s="158"/>
      <c r="CN813" s="158"/>
      <c r="CO813" s="158"/>
      <c r="CP813" s="158"/>
      <c r="CQ813" s="158"/>
      <c r="CR813" s="158"/>
      <c r="CS813" s="158"/>
      <c r="CT813" s="158"/>
      <c r="CU813" s="158"/>
      <c r="CV813" s="158"/>
      <c r="CW813" s="158"/>
      <c r="CX813" s="158"/>
      <c r="CY813" s="158"/>
      <c r="CZ813" s="158"/>
      <c r="DA813" s="158"/>
      <c r="DB813" s="158"/>
      <c r="DC813" s="158"/>
      <c r="DD813" s="158"/>
      <c r="DE813" s="158"/>
      <c r="DF813" s="158"/>
      <c r="DG813" s="158"/>
      <c r="DH813" s="158"/>
      <c r="DI813" s="158"/>
      <c r="DJ813" s="158"/>
      <c r="DK813" s="158"/>
      <c r="DL813" s="158"/>
      <c r="DM813" s="158"/>
      <c r="DN813" s="158"/>
      <c r="DO813" s="158"/>
      <c r="DP813" s="158"/>
      <c r="DQ813" s="158"/>
      <c r="DR813" s="158"/>
      <c r="DS813" s="158"/>
      <c r="DT813" s="158"/>
      <c r="DU813" s="158"/>
      <c r="DV813" s="158"/>
      <c r="DW813" s="158"/>
      <c r="DX813" s="158"/>
      <c r="DY813" s="158"/>
      <c r="DZ813" s="158"/>
      <c r="EA813" s="158"/>
      <c r="EB813" s="158"/>
      <c r="EC813" s="158"/>
      <c r="ED813" s="158"/>
      <c r="EE813" s="158"/>
      <c r="EF813" s="158"/>
      <c r="EG813" s="158"/>
      <c r="EH813" s="158"/>
      <c r="EI813" s="158"/>
      <c r="EJ813" s="158"/>
      <c r="EK813" s="158"/>
      <c r="EL813" s="158"/>
      <c r="EM813" s="158"/>
      <c r="EN813" s="158"/>
      <c r="EO813" s="158"/>
      <c r="EP813" s="158"/>
      <c r="EQ813" s="158"/>
      <c r="ER813" s="158"/>
      <c r="ES813" s="158"/>
      <c r="ET813" s="158"/>
      <c r="EU813" s="158"/>
      <c r="EV813" s="158"/>
      <c r="EW813" s="158"/>
      <c r="EX813" s="158"/>
      <c r="EY813" s="158"/>
      <c r="EZ813" s="158"/>
      <c r="FA813" s="158"/>
      <c r="FB813" s="158"/>
      <c r="FC813" s="158"/>
      <c r="FD813" s="158"/>
      <c r="FE813" s="158"/>
      <c r="FF813" s="158"/>
      <c r="FG813" s="158"/>
      <c r="FH813" s="158"/>
      <c r="FI813" s="158"/>
      <c r="FJ813" s="158"/>
      <c r="FK813" s="158"/>
      <c r="FL813" s="158"/>
      <c r="FM813" s="158"/>
      <c r="FN813" s="158"/>
      <c r="FO813" s="158"/>
      <c r="FP813" s="158"/>
      <c r="FQ813" s="158"/>
      <c r="FR813" s="158"/>
      <c r="FS813" s="158"/>
      <c r="FT813" s="158"/>
      <c r="FU813" s="158"/>
      <c r="FV813" s="158"/>
      <c r="FW813" s="158"/>
      <c r="FX813" s="158"/>
      <c r="FY813" s="158"/>
      <c r="FZ813" s="158"/>
      <c r="GA813" s="158"/>
      <c r="GB813" s="158"/>
      <c r="GC813" s="158"/>
      <c r="GD813" s="158"/>
      <c r="GE813" s="158"/>
      <c r="GF813" s="158"/>
      <c r="GG813" s="158"/>
      <c r="GH813" s="158"/>
      <c r="GI813" s="158"/>
      <c r="GJ813" s="158"/>
      <c r="GK813" s="158"/>
      <c r="GL813" s="158"/>
      <c r="GM813" s="158"/>
      <c r="GN813" s="158"/>
      <c r="GO813" s="158"/>
      <c r="GP813" s="158"/>
      <c r="GQ813" s="158"/>
      <c r="GR813" s="158"/>
      <c r="GS813" s="158"/>
      <c r="GT813" s="158"/>
      <c r="GU813" s="158"/>
      <c r="GV813" s="158"/>
      <c r="GW813" s="158"/>
      <c r="GX813" s="158"/>
      <c r="GY813" s="158"/>
      <c r="GZ813" s="158"/>
      <c r="HA813" s="158"/>
      <c r="HB813" s="158"/>
      <c r="HC813" s="158"/>
      <c r="HD813" s="158"/>
      <c r="HE813" s="158"/>
      <c r="HF813" s="158"/>
      <c r="HG813" s="158"/>
      <c r="HH813" s="158"/>
      <c r="HI813" s="158"/>
      <c r="HJ813" s="158"/>
      <c r="HK813" s="158"/>
      <c r="HL813" s="158"/>
      <c r="HM813" s="158"/>
      <c r="HN813" s="158"/>
      <c r="HO813" s="158"/>
      <c r="HP813" s="158"/>
      <c r="HQ813" s="158"/>
      <c r="HR813" s="158"/>
      <c r="HS813" s="158"/>
      <c r="HT813" s="158"/>
      <c r="HU813" s="158"/>
      <c r="HV813" s="158"/>
      <c r="HW813" s="158"/>
      <c r="HX813" s="158"/>
      <c r="HY813" s="158"/>
      <c r="HZ813" s="158"/>
      <c r="IA813" s="158"/>
      <c r="IB813" s="158"/>
      <c r="IC813" s="158"/>
      <c r="ID813" s="158"/>
      <c r="IE813" s="158"/>
      <c r="IF813" s="158"/>
      <c r="IG813" s="158"/>
      <c r="IH813" s="158"/>
      <c r="II813" s="158"/>
      <c r="IJ813" s="158"/>
      <c r="IK813" s="158"/>
      <c r="IL813" s="158"/>
      <c r="IM813" s="158"/>
      <c r="IN813" s="158"/>
      <c r="IO813" s="158"/>
      <c r="IP813" s="158"/>
      <c r="IQ813" s="158"/>
      <c r="IR813" s="158"/>
      <c r="IS813" s="158"/>
      <c r="IT813" s="158"/>
      <c r="IU813" s="158"/>
      <c r="IV813" s="158"/>
      <c r="IW813" s="158"/>
      <c r="IX813" s="158"/>
      <c r="IY813" s="158"/>
      <c r="IZ813" s="158"/>
      <c r="JA813" s="158"/>
      <c r="JB813" s="158"/>
      <c r="JC813" s="158"/>
      <c r="JD813" s="158"/>
      <c r="JE813" s="158"/>
      <c r="JF813" s="158"/>
      <c r="JG813" s="158"/>
      <c r="JH813" s="158"/>
      <c r="JI813" s="158"/>
      <c r="JJ813" s="158"/>
      <c r="JK813" s="158"/>
      <c r="JL813" s="158"/>
      <c r="JM813" s="158"/>
      <c r="JN813" s="158"/>
      <c r="JO813" s="158"/>
      <c r="JP813" s="158"/>
      <c r="JQ813" s="158"/>
      <c r="JR813" s="158"/>
      <c r="JS813" s="158"/>
      <c r="JT813" s="158"/>
      <c r="JU813" s="158"/>
      <c r="JV813" s="158"/>
      <c r="JW813" s="158"/>
      <c r="JX813" s="158"/>
      <c r="JY813" s="158"/>
      <c r="JZ813" s="158"/>
      <c r="KA813" s="158"/>
      <c r="KB813" s="158"/>
      <c r="KC813" s="158"/>
      <c r="KD813" s="158"/>
      <c r="KE813" s="158"/>
      <c r="KF813" s="158"/>
      <c r="KG813" s="158"/>
      <c r="KH813" s="158"/>
      <c r="KI813" s="158"/>
      <c r="KJ813" s="158"/>
      <c r="KK813" s="158"/>
      <c r="KL813" s="158"/>
      <c r="KM813" s="158"/>
      <c r="KN813" s="158"/>
      <c r="KO813" s="158"/>
      <c r="KP813" s="158"/>
      <c r="KQ813" s="158"/>
      <c r="KR813" s="158"/>
      <c r="KS813" s="158"/>
      <c r="KT813" s="158"/>
      <c r="KU813" s="158"/>
      <c r="KV813" s="158"/>
      <c r="KW813" s="158"/>
      <c r="KX813" s="158"/>
      <c r="KY813" s="158"/>
      <c r="KZ813" s="158"/>
      <c r="LA813" s="158"/>
      <c r="LB813" s="158"/>
      <c r="LC813" s="158"/>
      <c r="LD813" s="158"/>
      <c r="LE813" s="158"/>
      <c r="LF813" s="158"/>
      <c r="LG813" s="158"/>
      <c r="LH813" s="158"/>
      <c r="LI813" s="158"/>
      <c r="LJ813" s="158"/>
      <c r="LK813" s="158"/>
      <c r="LL813" s="158"/>
      <c r="LM813" s="158"/>
      <c r="LN813" s="158"/>
      <c r="LO813" s="158"/>
      <c r="LP813" s="158"/>
      <c r="LQ813" s="158"/>
      <c r="LR813" s="158"/>
      <c r="LS813" s="158"/>
      <c r="LT813" s="158"/>
      <c r="LU813" s="158"/>
      <c r="LV813" s="158"/>
      <c r="LW813" s="158"/>
      <c r="LX813" s="158"/>
      <c r="LY813" s="158"/>
      <c r="LZ813" s="158"/>
      <c r="MA813" s="158"/>
      <c r="MB813" s="158"/>
      <c r="MC813" s="158"/>
      <c r="MD813" s="158"/>
      <c r="ME813" s="158"/>
      <c r="MF813" s="158"/>
      <c r="MG813" s="158"/>
      <c r="MH813" s="158"/>
      <c r="MI813" s="158"/>
      <c r="MJ813" s="158"/>
      <c r="MK813" s="158"/>
      <c r="ML813" s="158"/>
      <c r="MM813" s="158"/>
      <c r="MN813" s="158"/>
      <c r="MO813" s="158"/>
      <c r="MP813" s="158"/>
      <c r="MQ813" s="158"/>
      <c r="MR813" s="158"/>
      <c r="MS813" s="158"/>
      <c r="MT813" s="158"/>
      <c r="MU813" s="158"/>
      <c r="MV813" s="158"/>
      <c r="MW813" s="158"/>
      <c r="MX813" s="158"/>
      <c r="MY813" s="158"/>
      <c r="MZ813" s="158"/>
      <c r="NA813" s="158"/>
      <c r="NB813" s="158"/>
      <c r="NC813" s="158"/>
      <c r="ND813" s="158"/>
      <c r="NE813" s="158"/>
      <c r="NF813" s="158"/>
      <c r="NG813" s="158"/>
      <c r="NH813" s="158"/>
      <c r="NI813" s="158"/>
      <c r="NJ813" s="158"/>
      <c r="NK813" s="158"/>
      <c r="NL813" s="158"/>
      <c r="NM813" s="158"/>
      <c r="NN813" s="158"/>
      <c r="NO813" s="158"/>
      <c r="NP813" s="158"/>
      <c r="NQ813" s="158"/>
      <c r="NR813" s="158"/>
      <c r="NS813" s="158"/>
      <c r="NT813" s="158"/>
      <c r="NU813" s="158"/>
      <c r="NV813" s="158"/>
      <c r="NW813" s="158"/>
      <c r="NX813" s="158"/>
      <c r="NY813" s="158"/>
      <c r="NZ813" s="158"/>
      <c r="OA813" s="158"/>
      <c r="OB813" s="158"/>
      <c r="OC813" s="158"/>
      <c r="OD813" s="158"/>
      <c r="OE813" s="158"/>
      <c r="OF813" s="158"/>
      <c r="OG813" s="158"/>
      <c r="OH813" s="158"/>
      <c r="OI813" s="158"/>
      <c r="OJ813" s="158"/>
      <c r="OK813" s="158"/>
      <c r="OL813" s="158"/>
      <c r="OM813" s="158"/>
      <c r="ON813" s="158"/>
      <c r="OO813" s="158"/>
      <c r="OP813" s="158"/>
      <c r="OQ813" s="158"/>
      <c r="OR813" s="158"/>
      <c r="OS813" s="158"/>
      <c r="OT813" s="158"/>
      <c r="OU813" s="158"/>
      <c r="OV813" s="158"/>
      <c r="OW813" s="158"/>
      <c r="OX813" s="158"/>
      <c r="OY813" s="158"/>
      <c r="OZ813" s="158"/>
      <c r="PA813" s="158"/>
      <c r="PB813" s="158"/>
      <c r="PC813" s="158"/>
      <c r="PD813" s="158"/>
      <c r="PE813" s="158"/>
      <c r="PF813" s="158"/>
      <c r="PG813" s="158"/>
      <c r="PH813" s="158"/>
      <c r="PI813" s="158"/>
      <c r="PJ813" s="158"/>
      <c r="PK813" s="158"/>
      <c r="PL813" s="158"/>
      <c r="PM813" s="158"/>
      <c r="PN813" s="158"/>
      <c r="PO813" s="158"/>
      <c r="PP813" s="158"/>
      <c r="PQ813" s="158"/>
      <c r="PR813" s="158"/>
      <c r="PS813" s="158"/>
      <c r="PT813" s="158"/>
      <c r="PU813" s="158"/>
      <c r="PV813" s="158"/>
      <c r="PW813" s="158"/>
      <c r="PX813" s="158"/>
      <c r="PY813" s="158"/>
      <c r="PZ813" s="158"/>
      <c r="QA813" s="158"/>
      <c r="QB813" s="158"/>
      <c r="QC813" s="158"/>
      <c r="QD813" s="158"/>
      <c r="QE813" s="158"/>
      <c r="QF813" s="158"/>
      <c r="QG813" s="158"/>
      <c r="QH813" s="158"/>
      <c r="QI813" s="158"/>
      <c r="QJ813" s="158"/>
      <c r="QK813" s="158"/>
      <c r="QL813" s="158"/>
      <c r="QM813" s="158"/>
      <c r="QN813" s="158"/>
      <c r="QO813" s="158"/>
      <c r="QP813" s="158"/>
      <c r="QQ813" s="158"/>
      <c r="QR813" s="158"/>
      <c r="QS813" s="158"/>
      <c r="QT813" s="158"/>
      <c r="QU813" s="158"/>
      <c r="QV813" s="158"/>
      <c r="QW813" s="158"/>
      <c r="QX813" s="158"/>
      <c r="QY813" s="158"/>
      <c r="QZ813" s="158"/>
      <c r="RA813" s="158"/>
      <c r="RB813" s="158"/>
      <c r="RC813" s="158"/>
      <c r="RD813" s="158"/>
      <c r="RE813" s="158"/>
      <c r="RF813" s="158"/>
      <c r="RG813" s="158"/>
      <c r="RH813" s="158"/>
      <c r="RI813" s="158"/>
      <c r="RJ813" s="158"/>
      <c r="RK813" s="158"/>
      <c r="RL813" s="158"/>
      <c r="RM813" s="158"/>
      <c r="RN813" s="158"/>
      <c r="RO813" s="158"/>
      <c r="RP813" s="158"/>
      <c r="RQ813" s="158"/>
      <c r="RR813" s="158"/>
      <c r="RS813" s="158"/>
      <c r="RT813" s="158"/>
      <c r="RU813" s="158"/>
      <c r="RV813" s="158"/>
      <c r="RW813" s="158"/>
      <c r="RX813" s="158"/>
      <c r="RY813" s="158"/>
      <c r="RZ813" s="158"/>
      <c r="SA813" s="158"/>
      <c r="SB813" s="158"/>
      <c r="SC813" s="158"/>
      <c r="SD813" s="158"/>
      <c r="SE813" s="158"/>
      <c r="SF813" s="158"/>
      <c r="SG813" s="158"/>
      <c r="SH813" s="158"/>
      <c r="SI813" s="158"/>
      <c r="SJ813" s="158"/>
      <c r="SK813" s="158"/>
      <c r="SL813" s="158"/>
      <c r="SM813" s="158"/>
      <c r="SN813" s="158"/>
      <c r="SO813" s="158"/>
      <c r="SP813" s="158"/>
      <c r="SQ813" s="158"/>
      <c r="SR813" s="158"/>
      <c r="SS813" s="158"/>
      <c r="ST813" s="158"/>
      <c r="SU813" s="158"/>
      <c r="SV813" s="158"/>
      <c r="SW813" s="158"/>
      <c r="SX813" s="158"/>
      <c r="SY813" s="158"/>
      <c r="SZ813" s="158"/>
      <c r="TA813" s="158"/>
      <c r="TB813" s="158"/>
      <c r="TC813" s="158"/>
      <c r="TD813" s="158"/>
      <c r="TE813" s="158"/>
      <c r="TF813" s="158"/>
      <c r="TG813" s="158"/>
      <c r="TH813" s="158"/>
      <c r="TI813" s="158"/>
      <c r="TJ813" s="158"/>
      <c r="TK813" s="158"/>
      <c r="TL813" s="158"/>
      <c r="TM813" s="158"/>
      <c r="TN813" s="158"/>
      <c r="TO813" s="158"/>
      <c r="TP813" s="158"/>
      <c r="TQ813" s="158"/>
      <c r="TR813" s="158"/>
      <c r="TS813" s="158"/>
      <c r="TT813" s="158"/>
      <c r="TU813" s="158"/>
      <c r="TV813" s="158"/>
      <c r="TW813" s="158"/>
      <c r="TX813" s="158"/>
      <c r="TY813" s="158"/>
      <c r="TZ813" s="158"/>
      <c r="UA813" s="158"/>
      <c r="UB813" s="158"/>
      <c r="UC813" s="158"/>
      <c r="UD813" s="158"/>
      <c r="UE813" s="158"/>
      <c r="UF813" s="158"/>
      <c r="UG813" s="158"/>
      <c r="UH813" s="158"/>
      <c r="UI813" s="158"/>
      <c r="UJ813" s="158"/>
      <c r="UK813" s="158"/>
      <c r="UL813" s="158"/>
      <c r="UM813" s="158"/>
      <c r="UN813" s="158"/>
      <c r="UO813" s="158"/>
      <c r="UP813" s="158"/>
      <c r="UQ813" s="158"/>
      <c r="UR813" s="158"/>
      <c r="US813" s="158"/>
      <c r="UT813" s="158"/>
      <c r="UU813" s="158"/>
      <c r="UV813" s="158"/>
      <c r="UW813" s="158"/>
      <c r="UX813" s="158"/>
      <c r="UY813" s="158"/>
      <c r="UZ813" s="158"/>
      <c r="VA813" s="158"/>
      <c r="VB813" s="158"/>
      <c r="VC813" s="158"/>
      <c r="VD813" s="158"/>
      <c r="VE813" s="158"/>
      <c r="VF813" s="158"/>
      <c r="VG813" s="158"/>
      <c r="VH813" s="158"/>
      <c r="VI813" s="158"/>
      <c r="VJ813" s="158"/>
      <c r="VK813" s="158"/>
      <c r="VL813" s="158"/>
      <c r="VM813" s="158"/>
      <c r="VN813" s="158"/>
      <c r="VO813" s="158"/>
      <c r="VP813" s="158"/>
      <c r="VQ813" s="158"/>
      <c r="VR813" s="158"/>
      <c r="VS813" s="158"/>
      <c r="VT813" s="158"/>
      <c r="VU813" s="158"/>
      <c r="VV813" s="158"/>
      <c r="VW813" s="158"/>
      <c r="VX813" s="158"/>
      <c r="VY813" s="158"/>
      <c r="VZ813" s="158"/>
      <c r="WA813" s="158"/>
      <c r="WB813" s="158"/>
      <c r="WC813" s="158"/>
      <c r="WD813" s="158"/>
      <c r="WE813" s="158"/>
      <c r="WF813" s="158"/>
      <c r="WG813" s="158"/>
      <c r="WH813" s="158"/>
      <c r="WI813" s="158"/>
      <c r="WJ813" s="158"/>
      <c r="WK813" s="158"/>
      <c r="WL813" s="158"/>
      <c r="WM813" s="158"/>
      <c r="WN813" s="158"/>
      <c r="WO813" s="158"/>
      <c r="WP813" s="158"/>
      <c r="WQ813" s="158"/>
      <c r="WR813" s="158"/>
      <c r="WS813" s="158"/>
      <c r="WT813" s="158"/>
      <c r="WU813" s="158"/>
      <c r="WV813" s="158"/>
      <c r="WW813" s="158"/>
      <c r="WX813" s="158"/>
      <c r="WY813" s="158"/>
      <c r="WZ813" s="158"/>
      <c r="XA813" s="158"/>
      <c r="XB813" s="158"/>
      <c r="XC813" s="158"/>
      <c r="XD813" s="158"/>
      <c r="XE813" s="158"/>
      <c r="XF813" s="158"/>
      <c r="XG813" s="158"/>
      <c r="XH813" s="158"/>
      <c r="XI813" s="158"/>
      <c r="XJ813" s="158"/>
      <c r="XK813" s="158"/>
      <c r="XL813" s="158"/>
      <c r="XM813" s="158"/>
      <c r="XN813" s="158"/>
      <c r="XO813" s="158"/>
      <c r="XP813" s="158"/>
      <c r="XQ813" s="158"/>
      <c r="XR813" s="158"/>
      <c r="XS813" s="158"/>
      <c r="XT813" s="158"/>
      <c r="XU813" s="158"/>
      <c r="XV813" s="158"/>
      <c r="XW813" s="158"/>
      <c r="XX813" s="158"/>
      <c r="XY813" s="158"/>
      <c r="XZ813" s="158"/>
      <c r="YA813" s="158"/>
      <c r="YB813" s="158"/>
      <c r="YC813" s="158"/>
      <c r="YD813" s="158"/>
      <c r="YE813" s="158"/>
      <c r="YF813" s="158"/>
      <c r="YG813" s="158"/>
      <c r="YH813" s="158"/>
      <c r="YI813" s="158"/>
      <c r="YJ813" s="158"/>
      <c r="YK813" s="158"/>
      <c r="YL813" s="158"/>
      <c r="YM813" s="158"/>
      <c r="YN813" s="158"/>
      <c r="YO813" s="158"/>
      <c r="YP813" s="158"/>
      <c r="YQ813" s="158"/>
      <c r="YR813" s="158"/>
      <c r="YS813" s="158"/>
      <c r="YT813" s="158"/>
      <c r="YU813" s="158"/>
      <c r="YV813" s="158"/>
      <c r="YW813" s="158"/>
      <c r="YX813" s="158"/>
      <c r="YY813" s="158"/>
      <c r="YZ813" s="158"/>
      <c r="ZA813" s="158"/>
      <c r="ZB813" s="158"/>
      <c r="ZC813" s="158"/>
      <c r="ZD813" s="158"/>
      <c r="ZE813" s="158"/>
      <c r="ZF813" s="158"/>
      <c r="ZG813" s="158"/>
      <c r="ZH813" s="158"/>
      <c r="ZI813" s="158"/>
      <c r="ZJ813" s="158"/>
      <c r="ZK813" s="158"/>
      <c r="ZL813" s="158"/>
      <c r="ZM813" s="158"/>
      <c r="ZN813" s="158"/>
      <c r="ZO813" s="158"/>
      <c r="ZP813" s="158"/>
      <c r="ZQ813" s="158"/>
      <c r="ZR813" s="158"/>
      <c r="ZS813" s="158"/>
      <c r="ZT813" s="158"/>
      <c r="ZU813" s="158"/>
      <c r="ZV813" s="158"/>
      <c r="ZW813" s="158"/>
      <c r="ZX813" s="158"/>
      <c r="ZY813" s="158"/>
      <c r="ZZ813" s="158"/>
      <c r="AAA813" s="158"/>
      <c r="AAB813" s="158"/>
      <c r="AAC813" s="158"/>
      <c r="AAD813" s="158"/>
      <c r="AAE813" s="158"/>
      <c r="AAF813" s="158"/>
      <c r="AAG813" s="158"/>
      <c r="AAH813" s="158"/>
      <c r="AAI813" s="158"/>
      <c r="AAJ813" s="158"/>
      <c r="AAK813" s="158"/>
      <c r="AAL813" s="158"/>
      <c r="AAM813" s="158"/>
      <c r="AAN813" s="158"/>
      <c r="AAO813" s="158"/>
      <c r="AAP813" s="158"/>
      <c r="AAQ813" s="158"/>
      <c r="AAR813" s="158"/>
      <c r="AAS813" s="158"/>
      <c r="AAT813" s="158"/>
      <c r="AAU813" s="158"/>
      <c r="AAV813" s="158"/>
      <c r="AAW813" s="158"/>
      <c r="AAX813" s="158"/>
      <c r="AAY813" s="158"/>
      <c r="AAZ813" s="158"/>
      <c r="ABA813" s="158"/>
      <c r="ABB813" s="158"/>
      <c r="ABC813" s="158"/>
      <c r="ABD813" s="158"/>
      <c r="ABE813" s="158"/>
      <c r="ABF813" s="158"/>
      <c r="ABG813" s="158"/>
      <c r="ABH813" s="158"/>
      <c r="ABI813" s="158"/>
      <c r="ABJ813" s="158"/>
      <c r="ABK813" s="158"/>
      <c r="ABL813" s="158"/>
      <c r="ABM813" s="158"/>
      <c r="ABN813" s="158"/>
      <c r="ABO813" s="158"/>
      <c r="ABP813" s="158"/>
      <c r="ABQ813" s="158"/>
      <c r="ABR813" s="158"/>
      <c r="ABS813" s="158"/>
      <c r="ABT813" s="158"/>
      <c r="ABU813" s="158"/>
      <c r="ABV813" s="158"/>
      <c r="ABW813" s="158"/>
      <c r="ABX813" s="158"/>
      <c r="ABY813" s="158"/>
      <c r="ABZ813" s="158"/>
      <c r="ACA813" s="158"/>
      <c r="ACB813" s="158"/>
      <c r="ACC813" s="158"/>
      <c r="ACD813" s="158"/>
      <c r="ACE813" s="158"/>
      <c r="ACF813" s="158"/>
      <c r="ACG813" s="158"/>
      <c r="ACH813" s="158"/>
      <c r="ACI813" s="158"/>
      <c r="ACJ813" s="158"/>
      <c r="ACK813" s="158"/>
      <c r="ACL813" s="158"/>
      <c r="ACM813" s="158"/>
      <c r="ACN813" s="158"/>
      <c r="ACO813" s="158"/>
      <c r="ACP813" s="158"/>
      <c r="ACQ813" s="158"/>
      <c r="ACR813" s="158"/>
      <c r="ACS813" s="158"/>
      <c r="ACT813" s="158"/>
      <c r="ACU813" s="158"/>
      <c r="ACV813" s="158"/>
      <c r="ACW813" s="158"/>
      <c r="ACX813" s="158"/>
      <c r="ACY813" s="158"/>
      <c r="ACZ813" s="158"/>
      <c r="ADA813" s="158"/>
      <c r="ADB813" s="158"/>
      <c r="ADC813" s="158"/>
      <c r="ADD813" s="158"/>
      <c r="ADE813" s="158"/>
      <c r="ADF813" s="158"/>
      <c r="ADG813" s="158"/>
      <c r="ADH813" s="158"/>
      <c r="ADI813" s="158"/>
      <c r="ADJ813" s="158"/>
      <c r="ADK813" s="158"/>
      <c r="ADL813" s="158"/>
      <c r="ADM813" s="158"/>
      <c r="ADN813" s="158"/>
      <c r="ADO813" s="158"/>
      <c r="ADP813" s="158"/>
      <c r="ADQ813" s="158"/>
      <c r="ADR813" s="158"/>
      <c r="ADS813" s="158"/>
      <c r="ADT813" s="158"/>
      <c r="ADU813" s="158"/>
      <c r="ADV813" s="158"/>
      <c r="ADW813" s="158"/>
      <c r="ADX813" s="158"/>
      <c r="ADY813" s="158"/>
      <c r="ADZ813" s="158"/>
      <c r="AEA813" s="158"/>
      <c r="AEB813" s="158"/>
      <c r="AEC813" s="158"/>
      <c r="AED813" s="158"/>
      <c r="AEE813" s="158"/>
      <c r="AEF813" s="158"/>
      <c r="AEG813" s="158"/>
      <c r="AEH813" s="158"/>
      <c r="AEI813" s="158"/>
      <c r="AEJ813" s="158"/>
      <c r="AEK813" s="158"/>
      <c r="AEL813" s="158"/>
      <c r="AEM813" s="158"/>
      <c r="AEN813" s="158"/>
      <c r="AEO813" s="158"/>
      <c r="AEP813" s="158"/>
      <c r="AEQ813" s="158"/>
      <c r="AER813" s="158"/>
      <c r="AES813" s="158"/>
      <c r="AET813" s="158"/>
      <c r="AEU813" s="158"/>
      <c r="AEV813" s="158"/>
      <c r="AEW813" s="158"/>
      <c r="AEX813" s="158"/>
      <c r="AEY813" s="158"/>
      <c r="AEZ813" s="158"/>
      <c r="AFA813" s="158"/>
      <c r="AFB813" s="158"/>
      <c r="AFC813" s="158"/>
      <c r="AFD813" s="158"/>
      <c r="AFE813" s="158"/>
      <c r="AFF813" s="158"/>
      <c r="AFG813" s="158"/>
      <c r="AFH813" s="158"/>
      <c r="AFI813" s="158"/>
      <c r="AFJ813" s="158"/>
      <c r="AFK813" s="158"/>
      <c r="AFL813" s="158"/>
      <c r="AFM813" s="158"/>
      <c r="AFN813" s="158"/>
      <c r="AFO813" s="158"/>
      <c r="AFP813" s="158"/>
      <c r="AFQ813" s="158"/>
      <c r="AFR813" s="158"/>
      <c r="AFS813" s="158"/>
      <c r="AFT813" s="158"/>
      <c r="AFU813" s="158"/>
      <c r="AFV813" s="158"/>
      <c r="AFW813" s="158"/>
      <c r="AFX813" s="158"/>
      <c r="AFY813" s="158"/>
      <c r="AFZ813" s="158"/>
      <c r="AGA813" s="158"/>
      <c r="AGB813" s="158"/>
      <c r="AGC813" s="158"/>
      <c r="AGD813" s="158"/>
      <c r="AGE813" s="158"/>
      <c r="AGF813" s="158"/>
      <c r="AGG813" s="158"/>
      <c r="AGH813" s="158"/>
      <c r="AGI813" s="158"/>
      <c r="AGJ813" s="158"/>
      <c r="AGK813" s="158"/>
      <c r="AGL813" s="158"/>
      <c r="AGM813" s="158"/>
      <c r="AGN813" s="158"/>
      <c r="AGO813" s="158"/>
      <c r="AGP813" s="158"/>
      <c r="AGQ813" s="158"/>
      <c r="AGR813" s="158"/>
      <c r="AGS813" s="158"/>
      <c r="AGT813" s="158"/>
      <c r="AGU813" s="158"/>
      <c r="AGV813" s="158"/>
      <c r="AGW813" s="158"/>
      <c r="AGX813" s="158"/>
      <c r="AGY813" s="158"/>
      <c r="AGZ813" s="158"/>
      <c r="AHA813" s="158"/>
      <c r="AHB813" s="158"/>
      <c r="AHC813" s="158"/>
      <c r="AHD813" s="158"/>
      <c r="AHE813" s="158"/>
      <c r="AHF813" s="158"/>
      <c r="AHG813" s="158"/>
      <c r="AHH813" s="158"/>
      <c r="AHI813" s="158"/>
      <c r="AHJ813" s="158"/>
      <c r="AHK813" s="158"/>
      <c r="AHL813" s="158"/>
      <c r="AHM813" s="158"/>
      <c r="AHN813" s="158"/>
      <c r="AHO813" s="158"/>
      <c r="AHP813" s="158"/>
      <c r="AHQ813" s="158"/>
      <c r="AHR813" s="158"/>
      <c r="AHS813" s="158"/>
      <c r="AHT813" s="158"/>
      <c r="AHU813" s="158"/>
      <c r="AHV813" s="158"/>
      <c r="AHW813" s="158"/>
      <c r="AHX813" s="158"/>
      <c r="AHY813" s="158"/>
      <c r="AHZ813" s="158"/>
      <c r="AIA813" s="158"/>
      <c r="AIB813" s="158"/>
      <c r="AIC813" s="158"/>
      <c r="AID813" s="158"/>
      <c r="AIE813" s="158"/>
      <c r="AIF813" s="158"/>
      <c r="AIG813" s="158"/>
      <c r="AIH813" s="158"/>
      <c r="AII813" s="158"/>
      <c r="AIJ813" s="158"/>
      <c r="AIK813" s="158"/>
      <c r="AIL813" s="158"/>
      <c r="AIM813" s="158"/>
      <c r="AIN813" s="158"/>
      <c r="AIO813" s="158"/>
      <c r="AIP813" s="158"/>
      <c r="AIQ813" s="158"/>
      <c r="AIR813" s="158"/>
      <c r="AIS813" s="158"/>
      <c r="AIT813" s="158"/>
      <c r="AIU813" s="158"/>
      <c r="AIV813" s="158"/>
      <c r="AIW813" s="158"/>
      <c r="AIX813" s="158"/>
      <c r="AIY813" s="158"/>
      <c r="AIZ813" s="158"/>
      <c r="AJA813" s="158"/>
      <c r="AJB813" s="158"/>
      <c r="AJC813" s="158"/>
      <c r="AJD813" s="158"/>
      <c r="AJE813" s="158"/>
      <c r="AJF813" s="158"/>
      <c r="AJG813" s="158"/>
      <c r="AJH813" s="158"/>
      <c r="AJI813" s="158"/>
      <c r="AJJ813" s="158"/>
      <c r="AJK813" s="158"/>
      <c r="AJL813" s="158"/>
      <c r="AJM813" s="158"/>
      <c r="AJN813" s="158"/>
      <c r="AJO813" s="158"/>
      <c r="AJP813" s="158"/>
      <c r="AJQ813" s="158"/>
      <c r="AJR813" s="158"/>
      <c r="AJS813" s="158"/>
      <c r="AJT813" s="158"/>
      <c r="AJU813" s="158"/>
      <c r="AJV813" s="158"/>
      <c r="AJW813" s="158"/>
      <c r="AJX813" s="158"/>
      <c r="AJY813" s="158"/>
      <c r="AJZ813" s="158"/>
      <c r="AKA813" s="158"/>
      <c r="AKB813" s="158"/>
      <c r="AKC813" s="158"/>
      <c r="AKD813" s="158"/>
      <c r="AKE813" s="158"/>
      <c r="AKF813" s="158"/>
      <c r="AKG813" s="158"/>
      <c r="AKH813" s="158"/>
      <c r="AKI813" s="158"/>
      <c r="AKJ813" s="158"/>
      <c r="AKK813" s="158"/>
      <c r="AKL813" s="158"/>
      <c r="AKM813" s="158"/>
      <c r="AKN813" s="158"/>
      <c r="AKO813" s="158"/>
      <c r="AKP813" s="158"/>
      <c r="AKQ813" s="158"/>
      <c r="AKR813" s="158"/>
      <c r="AKS813" s="158"/>
      <c r="AKT813" s="158"/>
      <c r="AKU813" s="158"/>
      <c r="AKV813" s="158"/>
      <c r="AKW813" s="158"/>
      <c r="AKX813" s="158"/>
      <c r="AKY813" s="158"/>
      <c r="AKZ813" s="158"/>
      <c r="ALA813" s="158"/>
      <c r="ALB813" s="158"/>
      <c r="ALC813" s="158"/>
      <c r="ALD813" s="158"/>
      <c r="ALE813" s="158"/>
      <c r="ALF813" s="158"/>
      <c r="ALG813" s="158"/>
      <c r="ALH813" s="158"/>
      <c r="ALI813" s="158"/>
      <c r="ALJ813" s="158"/>
      <c r="ALK813" s="158"/>
      <c r="ALL813" s="158"/>
      <c r="ALM813" s="158"/>
      <c r="ALN813" s="158"/>
      <c r="ALO813" s="158"/>
      <c r="ALP813" s="158"/>
      <c r="ALQ813" s="158"/>
      <c r="ALR813" s="158"/>
      <c r="ALS813" s="158"/>
      <c r="ALT813" s="158"/>
      <c r="ALU813" s="158"/>
      <c r="ALV813" s="158"/>
      <c r="ALW813" s="158"/>
      <c r="ALX813" s="158"/>
      <c r="ALY813" s="158"/>
      <c r="ALZ813" s="158"/>
      <c r="AMA813" s="158"/>
      <c r="AMB813" s="158"/>
      <c r="AMC813" s="158"/>
      <c r="AMD813" s="158"/>
      <c r="AME813" s="158"/>
      <c r="AMF813" s="158"/>
      <c r="AMG813" s="158"/>
      <c r="AMH813" s="158"/>
      <c r="AMI813" s="158"/>
      <c r="AMJ813" s="158"/>
      <c r="AMK813" s="158"/>
      <c r="AML813" s="158"/>
      <c r="AMM813" s="158"/>
      <c r="AMN813" s="158"/>
      <c r="AMO813" s="158"/>
      <c r="AMP813" s="158"/>
      <c r="AMQ813" s="158"/>
      <c r="AMR813" s="158"/>
      <c r="AMS813" s="158"/>
      <c r="AMT813" s="158"/>
      <c r="AMU813" s="158"/>
      <c r="AMV813" s="158"/>
      <c r="AMW813" s="158"/>
      <c r="AMX813" s="158"/>
      <c r="AMY813" s="158"/>
      <c r="AMZ813" s="158"/>
      <c r="ANA813" s="158"/>
      <c r="ANB813" s="158"/>
      <c r="ANC813" s="158"/>
      <c r="AND813" s="158"/>
      <c r="ANE813" s="158"/>
      <c r="ANF813" s="158"/>
      <c r="ANG813" s="158"/>
      <c r="ANH813" s="158"/>
      <c r="ANI813" s="158"/>
      <c r="ANJ813" s="158"/>
      <c r="ANK813" s="158"/>
      <c r="ANL813" s="158"/>
      <c r="ANM813" s="158"/>
      <c r="ANN813" s="158"/>
      <c r="ANO813" s="158"/>
      <c r="ANP813" s="158"/>
      <c r="ANQ813" s="158"/>
      <c r="ANR813" s="158"/>
      <c r="ANS813" s="158"/>
      <c r="ANT813" s="158"/>
      <c r="ANU813" s="158"/>
      <c r="ANV813" s="158"/>
      <c r="ANW813" s="158"/>
      <c r="ANX813" s="158"/>
      <c r="ANY813" s="158"/>
      <c r="ANZ813" s="158"/>
      <c r="AOA813" s="158"/>
      <c r="AOB813" s="158"/>
      <c r="AOC813" s="158"/>
      <c r="AOD813" s="158"/>
      <c r="AOE813" s="158"/>
      <c r="AOF813" s="158"/>
      <c r="AOG813" s="158"/>
      <c r="AOH813" s="158"/>
      <c r="AOI813" s="158"/>
      <c r="AOJ813" s="158"/>
      <c r="AOK813" s="158"/>
      <c r="AOL813" s="158"/>
      <c r="AOM813" s="158"/>
      <c r="AON813" s="158"/>
      <c r="AOO813" s="158"/>
      <c r="AOP813" s="158"/>
      <c r="AOQ813" s="158"/>
      <c r="AOR813" s="158"/>
      <c r="AOS813" s="158"/>
      <c r="AOT813" s="158"/>
      <c r="AOU813" s="158"/>
      <c r="AOV813" s="158"/>
      <c r="AOW813" s="158"/>
      <c r="AOX813" s="158"/>
      <c r="AOY813" s="158"/>
      <c r="AOZ813" s="158"/>
      <c r="APA813" s="158"/>
      <c r="APB813" s="158"/>
      <c r="APC813" s="158"/>
      <c r="APD813" s="158"/>
      <c r="APE813" s="158"/>
      <c r="APF813" s="158"/>
      <c r="APG813" s="158"/>
      <c r="APH813" s="158"/>
      <c r="API813" s="158"/>
      <c r="APJ813" s="158"/>
      <c r="APK813" s="158"/>
      <c r="APL813" s="158"/>
      <c r="APM813" s="158"/>
      <c r="APN813" s="158"/>
      <c r="APO813" s="158"/>
      <c r="APP813" s="158"/>
      <c r="APQ813" s="158"/>
      <c r="APR813" s="158"/>
      <c r="APS813" s="158"/>
      <c r="APT813" s="158"/>
      <c r="APU813" s="158"/>
      <c r="APV813" s="158"/>
      <c r="APW813" s="158"/>
      <c r="APX813" s="158"/>
      <c r="APY813" s="158"/>
      <c r="APZ813" s="158"/>
      <c r="AQA813" s="158"/>
      <c r="AQB813" s="158"/>
      <c r="AQC813" s="158"/>
      <c r="AQD813" s="158"/>
      <c r="AQE813" s="158"/>
      <c r="AQF813" s="158"/>
      <c r="AQG813" s="158"/>
      <c r="AQH813" s="158"/>
      <c r="AQI813" s="158"/>
      <c r="AQJ813" s="158"/>
      <c r="AQK813" s="158"/>
      <c r="AQL813" s="158"/>
      <c r="AQM813" s="158"/>
      <c r="AQN813" s="158"/>
      <c r="AQO813" s="158"/>
      <c r="AQP813" s="158"/>
      <c r="AQQ813" s="158"/>
      <c r="AQR813" s="158"/>
      <c r="AQS813" s="158"/>
      <c r="AQT813" s="158"/>
      <c r="AQU813" s="158"/>
      <c r="AQV813" s="158"/>
      <c r="AQW813" s="158"/>
      <c r="AQX813" s="158"/>
      <c r="AQY813" s="158"/>
      <c r="AQZ813" s="158"/>
      <c r="ARA813" s="158"/>
      <c r="ARB813" s="158"/>
      <c r="ARC813" s="158"/>
      <c r="ARD813" s="158"/>
      <c r="ARE813" s="158"/>
      <c r="ARF813" s="158"/>
      <c r="ARG813" s="158"/>
      <c r="ARH813" s="158"/>
      <c r="ARI813" s="158"/>
      <c r="ARJ813" s="158"/>
      <c r="ARK813" s="158"/>
      <c r="ARL813" s="158"/>
      <c r="ARM813" s="158"/>
      <c r="ARN813" s="158"/>
      <c r="ARO813" s="158"/>
      <c r="ARP813" s="158"/>
      <c r="ARQ813" s="158"/>
      <c r="ARR813" s="158"/>
      <c r="ARS813" s="158"/>
      <c r="ART813" s="158"/>
      <c r="ARU813" s="158"/>
      <c r="ARV813" s="158"/>
      <c r="ARW813" s="158"/>
      <c r="ARX813" s="158"/>
      <c r="ARY813" s="158"/>
      <c r="ARZ813" s="158"/>
      <c r="ASA813" s="158"/>
      <c r="ASB813" s="158"/>
      <c r="ASC813" s="158"/>
      <c r="ASD813" s="158"/>
      <c r="ASE813" s="158"/>
      <c r="ASF813" s="158"/>
      <c r="ASG813" s="158"/>
      <c r="ASH813" s="158"/>
      <c r="ASI813" s="158"/>
      <c r="ASJ813" s="158"/>
      <c r="ASK813" s="158"/>
      <c r="ASL813" s="158"/>
      <c r="ASM813" s="158"/>
      <c r="ASN813" s="158"/>
      <c r="ASO813" s="158"/>
      <c r="ASP813" s="158"/>
      <c r="ASQ813" s="158"/>
      <c r="ASR813" s="158"/>
      <c r="ASS813" s="158"/>
      <c r="AST813" s="158"/>
      <c r="ASU813" s="158"/>
      <c r="ASV813" s="158"/>
      <c r="ASW813" s="158"/>
      <c r="ASX813" s="158"/>
      <c r="ASY813" s="158"/>
      <c r="ASZ813" s="158"/>
      <c r="ATA813" s="158"/>
      <c r="ATB813" s="158"/>
      <c r="ATC813" s="158"/>
      <c r="ATD813" s="158"/>
      <c r="ATE813" s="158"/>
      <c r="ATF813" s="158"/>
      <c r="ATG813" s="158"/>
      <c r="ATH813" s="158"/>
      <c r="ATI813" s="158"/>
      <c r="ATJ813" s="158"/>
      <c r="ATK813" s="158"/>
      <c r="ATL813" s="158"/>
      <c r="ATM813" s="158"/>
      <c r="ATN813" s="158"/>
      <c r="ATO813" s="158"/>
      <c r="ATP813" s="158"/>
      <c r="ATQ813" s="158"/>
      <c r="ATR813" s="158"/>
      <c r="ATS813" s="158"/>
      <c r="ATT813" s="158"/>
      <c r="ATU813" s="158"/>
      <c r="ATV813" s="158"/>
      <c r="ATW813" s="158"/>
      <c r="ATX813" s="158"/>
      <c r="ATY813" s="158"/>
      <c r="ATZ813" s="158"/>
      <c r="AUA813" s="158"/>
      <c r="AUB813" s="158"/>
      <c r="AUC813" s="158"/>
      <c r="AUD813" s="158"/>
      <c r="AUE813" s="158"/>
      <c r="AUF813" s="158"/>
      <c r="AUG813" s="158"/>
      <c r="AUH813" s="158"/>
      <c r="AUI813" s="158"/>
      <c r="AUJ813" s="158"/>
      <c r="AUK813" s="158"/>
      <c r="AUL813" s="158"/>
      <c r="AUM813" s="158"/>
      <c r="AUN813" s="158"/>
      <c r="AUO813" s="158"/>
      <c r="AUP813" s="158"/>
      <c r="AUQ813" s="158"/>
      <c r="AUR813" s="158"/>
      <c r="AUS813" s="158"/>
      <c r="AUT813" s="158"/>
      <c r="AUU813" s="158"/>
      <c r="AUV813" s="158"/>
      <c r="AUW813" s="158"/>
      <c r="AUX813" s="158"/>
      <c r="AUY813" s="158"/>
      <c r="AUZ813" s="158"/>
      <c r="AVA813" s="158"/>
      <c r="AVB813" s="158"/>
      <c r="AVC813" s="158"/>
      <c r="AVD813" s="158"/>
      <c r="AVE813" s="158"/>
      <c r="AVF813" s="158"/>
      <c r="AVG813" s="158"/>
      <c r="AVH813" s="158"/>
      <c r="AVI813" s="158"/>
      <c r="AVJ813" s="158"/>
      <c r="AVK813" s="158"/>
      <c r="AVL813" s="158"/>
      <c r="AVM813" s="158"/>
      <c r="AVN813" s="158"/>
      <c r="AVO813" s="158"/>
      <c r="AVP813" s="158"/>
      <c r="AVQ813" s="158"/>
      <c r="AVR813" s="158"/>
      <c r="AVS813" s="158"/>
      <c r="AVT813" s="158"/>
      <c r="AVU813" s="158"/>
      <c r="AVV813" s="158"/>
      <c r="AVW813" s="158"/>
      <c r="AVX813" s="158"/>
      <c r="AVY813" s="158"/>
      <c r="AVZ813" s="158"/>
      <c r="AWA813" s="158"/>
      <c r="AWB813" s="158"/>
      <c r="AWC813" s="158"/>
      <c r="AWD813" s="158"/>
      <c r="AWE813" s="158"/>
      <c r="AWF813" s="158"/>
      <c r="AWG813" s="158"/>
      <c r="AWH813" s="158"/>
      <c r="AWI813" s="158"/>
      <c r="AWJ813" s="158"/>
      <c r="AWK813" s="158"/>
      <c r="AWL813" s="158"/>
      <c r="AWM813" s="158"/>
      <c r="AWN813" s="158"/>
      <c r="AWO813" s="158"/>
      <c r="AWP813" s="158"/>
      <c r="AWQ813" s="158"/>
      <c r="AWR813" s="158"/>
      <c r="AWS813" s="158"/>
      <c r="AWT813" s="158"/>
      <c r="AWU813" s="158"/>
      <c r="AWV813" s="158"/>
      <c r="AWW813" s="158"/>
      <c r="AWX813" s="158"/>
      <c r="AWY813" s="158"/>
      <c r="AWZ813" s="158"/>
      <c r="AXA813" s="158"/>
      <c r="AXB813" s="158"/>
      <c r="AXC813" s="158"/>
      <c r="AXD813" s="158"/>
      <c r="AXE813" s="158"/>
      <c r="AXF813" s="158"/>
      <c r="AXG813" s="158"/>
      <c r="AXH813" s="158"/>
      <c r="AXI813" s="158"/>
      <c r="AXJ813" s="158"/>
      <c r="AXK813" s="158"/>
      <c r="AXL813" s="158"/>
      <c r="AXM813" s="158"/>
      <c r="AXN813" s="158"/>
      <c r="AXO813" s="158"/>
      <c r="AXP813" s="158"/>
      <c r="AXQ813" s="158"/>
      <c r="AXR813" s="158"/>
      <c r="AXS813" s="158"/>
      <c r="AXT813" s="158"/>
      <c r="AXU813" s="158"/>
      <c r="AXV813" s="158"/>
      <c r="AXW813" s="158"/>
      <c r="AXX813" s="158"/>
      <c r="AXY813" s="158"/>
      <c r="AXZ813" s="158"/>
      <c r="AYA813" s="158"/>
      <c r="AYB813" s="158"/>
      <c r="AYC813" s="158"/>
      <c r="AYD813" s="158"/>
      <c r="AYE813" s="158"/>
      <c r="AYF813" s="158"/>
      <c r="AYG813" s="158"/>
      <c r="AYH813" s="158"/>
      <c r="AYI813" s="158"/>
      <c r="AYJ813" s="158"/>
      <c r="AYK813" s="158"/>
      <c r="AYL813" s="158"/>
      <c r="AYM813" s="158"/>
      <c r="AYN813" s="158"/>
      <c r="AYO813" s="158"/>
      <c r="AYP813" s="158"/>
      <c r="AYQ813" s="158"/>
      <c r="AYR813" s="158"/>
      <c r="AYS813" s="158"/>
      <c r="AYT813" s="158"/>
      <c r="AYU813" s="158"/>
      <c r="AYV813" s="158"/>
      <c r="AYW813" s="158"/>
      <c r="AYX813" s="158"/>
      <c r="AYY813" s="158"/>
      <c r="AYZ813" s="158"/>
      <c r="AZA813" s="158"/>
      <c r="AZB813" s="158"/>
      <c r="AZC813" s="158"/>
      <c r="AZD813" s="158"/>
      <c r="AZE813" s="158"/>
      <c r="AZF813" s="158"/>
      <c r="AZG813" s="158"/>
      <c r="AZH813" s="158"/>
      <c r="AZI813" s="158"/>
      <c r="AZJ813" s="158"/>
      <c r="AZK813" s="158"/>
      <c r="AZL813" s="158"/>
      <c r="AZM813" s="158"/>
      <c r="AZN813" s="158"/>
      <c r="AZO813" s="158"/>
      <c r="AZP813" s="158"/>
      <c r="AZQ813" s="158"/>
      <c r="AZR813" s="158"/>
      <c r="AZS813" s="158"/>
      <c r="AZT813" s="158"/>
      <c r="AZU813" s="158"/>
      <c r="AZV813" s="158"/>
      <c r="AZW813" s="158"/>
      <c r="AZX813" s="158"/>
      <c r="AZY813" s="158"/>
      <c r="AZZ813" s="158"/>
      <c r="BAA813" s="158"/>
      <c r="BAB813" s="158"/>
      <c r="BAC813" s="158"/>
      <c r="BAD813" s="158"/>
      <c r="BAE813" s="158"/>
      <c r="BAF813" s="158"/>
      <c r="BAG813" s="158"/>
      <c r="BAH813" s="158"/>
      <c r="BAI813" s="158"/>
      <c r="BAJ813" s="158"/>
      <c r="BAK813" s="158"/>
      <c r="BAL813" s="158"/>
      <c r="BAM813" s="158"/>
      <c r="BAN813" s="158"/>
      <c r="BAO813" s="158"/>
      <c r="BAP813" s="158"/>
      <c r="BAQ813" s="158"/>
      <c r="BAR813" s="158"/>
      <c r="BAS813" s="158"/>
      <c r="BAT813" s="158"/>
      <c r="BAU813" s="158"/>
      <c r="BAV813" s="158"/>
      <c r="BAW813" s="158"/>
      <c r="BAX813" s="158"/>
      <c r="BAY813" s="158"/>
      <c r="BAZ813" s="158"/>
      <c r="BBA813" s="158"/>
      <c r="BBB813" s="158"/>
      <c r="BBC813" s="158"/>
      <c r="BBD813" s="158"/>
      <c r="BBE813" s="158"/>
      <c r="BBF813" s="158"/>
      <c r="BBG813" s="158"/>
      <c r="BBH813" s="158"/>
      <c r="BBI813" s="158"/>
      <c r="BBJ813" s="158"/>
      <c r="BBK813" s="158"/>
      <c r="BBL813" s="158"/>
      <c r="BBM813" s="158"/>
      <c r="BBN813" s="158"/>
      <c r="BBO813" s="158"/>
      <c r="BBP813" s="158"/>
      <c r="BBQ813" s="158"/>
      <c r="BBR813" s="158"/>
      <c r="BBS813" s="158"/>
      <c r="BBT813" s="158"/>
      <c r="BBU813" s="158"/>
      <c r="BBV813" s="158"/>
      <c r="BBW813" s="158"/>
      <c r="BBX813" s="158"/>
      <c r="BBY813" s="158"/>
      <c r="BBZ813" s="158"/>
      <c r="BCA813" s="158"/>
      <c r="BCB813" s="158"/>
      <c r="BCC813" s="158"/>
      <c r="BCD813" s="158"/>
      <c r="BCE813" s="158"/>
      <c r="BCF813" s="158"/>
      <c r="BCG813" s="158"/>
      <c r="BCH813" s="158"/>
      <c r="BCI813" s="158"/>
      <c r="BCJ813" s="158"/>
      <c r="BCK813" s="158"/>
      <c r="BCL813" s="158"/>
      <c r="BCM813" s="158"/>
      <c r="BCN813" s="158"/>
      <c r="BCO813" s="158"/>
      <c r="BCP813" s="158"/>
      <c r="BCQ813" s="158"/>
      <c r="BCR813" s="158"/>
      <c r="BCS813" s="158"/>
      <c r="BCT813" s="158"/>
      <c r="BCU813" s="158"/>
      <c r="BCV813" s="158"/>
      <c r="BCW813" s="158"/>
      <c r="BCX813" s="158"/>
      <c r="BCY813" s="158"/>
      <c r="BCZ813" s="158"/>
      <c r="BDA813" s="158"/>
      <c r="BDB813" s="158"/>
      <c r="BDC813" s="158"/>
      <c r="BDD813" s="158"/>
      <c r="BDE813" s="158"/>
      <c r="BDF813" s="158"/>
      <c r="BDG813" s="158"/>
      <c r="BDH813" s="158"/>
      <c r="BDI813" s="158"/>
      <c r="BDJ813" s="158"/>
      <c r="BDK813" s="158"/>
      <c r="BDL813" s="158"/>
      <c r="BDM813" s="158"/>
      <c r="BDN813" s="158"/>
      <c r="BDO813" s="158"/>
      <c r="BDP813" s="158"/>
      <c r="BDQ813" s="158"/>
      <c r="BDR813" s="158"/>
      <c r="BDS813" s="158"/>
      <c r="BDT813" s="158"/>
      <c r="BDU813" s="158"/>
      <c r="BDV813" s="158"/>
      <c r="BDW813" s="158"/>
      <c r="BDX813" s="158"/>
      <c r="BDY813" s="158"/>
      <c r="BDZ813" s="158"/>
      <c r="BEA813" s="158"/>
      <c r="BEB813" s="158"/>
      <c r="BEC813" s="158"/>
      <c r="BED813" s="158"/>
      <c r="BEE813" s="158"/>
      <c r="BEF813" s="158"/>
      <c r="BEG813" s="158"/>
      <c r="BEH813" s="158"/>
      <c r="BEI813" s="158"/>
      <c r="BEJ813" s="158"/>
      <c r="BEK813" s="158"/>
      <c r="BEL813" s="158"/>
      <c r="BEM813" s="158"/>
      <c r="BEN813" s="158"/>
      <c r="BEO813" s="158"/>
      <c r="BEP813" s="158"/>
      <c r="BEQ813" s="158"/>
      <c r="BER813" s="158"/>
      <c r="BES813" s="158"/>
      <c r="BET813" s="158"/>
      <c r="BEU813" s="158"/>
      <c r="BEV813" s="158"/>
      <c r="BEW813" s="158"/>
      <c r="BEX813" s="158"/>
      <c r="BEY813" s="158"/>
      <c r="BEZ813" s="158"/>
      <c r="BFA813" s="158"/>
      <c r="BFB813" s="158"/>
      <c r="BFC813" s="158"/>
      <c r="BFD813" s="158"/>
      <c r="BFE813" s="158"/>
      <c r="BFF813" s="158"/>
      <c r="BFG813" s="158"/>
      <c r="BFH813" s="158"/>
      <c r="BFI813" s="158"/>
      <c r="BFJ813" s="158"/>
      <c r="BFK813" s="158"/>
      <c r="BFL813" s="158"/>
      <c r="BFM813" s="158"/>
      <c r="BFN813" s="158"/>
      <c r="BFO813" s="158"/>
      <c r="BFP813" s="158"/>
      <c r="BFQ813" s="158"/>
      <c r="BFR813" s="158"/>
      <c r="BFS813" s="158"/>
      <c r="BFT813" s="158"/>
      <c r="BFU813" s="158"/>
      <c r="BFV813" s="158"/>
      <c r="BFW813" s="158"/>
      <c r="BFX813" s="158"/>
      <c r="BFY813" s="158"/>
      <c r="BFZ813" s="158"/>
      <c r="BGA813" s="158"/>
      <c r="BGB813" s="158"/>
      <c r="BGC813" s="158"/>
      <c r="BGD813" s="158"/>
      <c r="BGE813" s="158"/>
      <c r="BGF813" s="158"/>
      <c r="BGG813" s="158"/>
      <c r="BGH813" s="158"/>
      <c r="BGI813" s="158"/>
      <c r="BGJ813" s="158"/>
      <c r="BGK813" s="158"/>
      <c r="BGL813" s="158"/>
      <c r="BGM813" s="158"/>
      <c r="BGN813" s="158"/>
      <c r="BGO813" s="158"/>
      <c r="BGP813" s="158"/>
      <c r="BGQ813" s="158"/>
      <c r="BGR813" s="158"/>
      <c r="BGS813" s="158"/>
      <c r="BGT813" s="158"/>
      <c r="BGU813" s="158"/>
      <c r="BGV813" s="158"/>
      <c r="BGW813" s="158"/>
      <c r="BGX813" s="158"/>
      <c r="BGY813" s="158"/>
      <c r="BGZ813" s="158"/>
      <c r="BHA813" s="158"/>
      <c r="BHB813" s="158"/>
      <c r="BHC813" s="158"/>
      <c r="BHD813" s="158"/>
      <c r="BHE813" s="158"/>
      <c r="BHF813" s="158"/>
      <c r="BHG813" s="158"/>
      <c r="BHH813" s="158"/>
      <c r="BHI813" s="158"/>
      <c r="BHJ813" s="158"/>
      <c r="BHK813" s="158"/>
      <c r="BHL813" s="158"/>
      <c r="BHM813" s="158"/>
      <c r="BHN813" s="158"/>
      <c r="BHO813" s="158"/>
      <c r="BHP813" s="158"/>
      <c r="BHQ813" s="158"/>
      <c r="BHR813" s="158"/>
      <c r="BHS813" s="158"/>
      <c r="BHT813" s="158"/>
      <c r="BHU813" s="158"/>
      <c r="BHV813" s="158"/>
      <c r="BHW813" s="158"/>
      <c r="BHX813" s="158"/>
      <c r="BHY813" s="158"/>
      <c r="BHZ813" s="158"/>
      <c r="BIA813" s="158"/>
      <c r="BIB813" s="158"/>
      <c r="BIC813" s="158"/>
      <c r="BID813" s="158"/>
      <c r="BIE813" s="158"/>
      <c r="BIF813" s="158"/>
      <c r="BIG813" s="158"/>
      <c r="BIH813" s="158"/>
      <c r="BII813" s="158"/>
      <c r="BIJ813" s="158"/>
      <c r="BIK813" s="158"/>
      <c r="BIL813" s="158"/>
      <c r="BIM813" s="158"/>
      <c r="BIN813" s="158"/>
      <c r="BIO813" s="158"/>
      <c r="BIP813" s="158"/>
      <c r="BIQ813" s="158"/>
      <c r="BIR813" s="158"/>
      <c r="BIS813" s="158"/>
      <c r="BIT813" s="158"/>
      <c r="BIU813" s="158"/>
      <c r="BIV813" s="158"/>
      <c r="BIW813" s="158"/>
      <c r="BIX813" s="158"/>
      <c r="BIY813" s="158"/>
      <c r="BIZ813" s="158"/>
      <c r="BJA813" s="158"/>
      <c r="BJB813" s="158"/>
      <c r="BJC813" s="158"/>
      <c r="BJD813" s="158"/>
      <c r="BJE813" s="158"/>
      <c r="BJF813" s="158"/>
      <c r="BJG813" s="158"/>
      <c r="BJH813" s="158"/>
      <c r="BJI813" s="158"/>
      <c r="BJJ813" s="158"/>
      <c r="BJK813" s="158"/>
      <c r="BJL813" s="158"/>
      <c r="BJM813" s="158"/>
      <c r="BJN813" s="158"/>
      <c r="BJO813" s="158"/>
      <c r="BJP813" s="158"/>
      <c r="BJQ813" s="158"/>
      <c r="BJR813" s="158"/>
      <c r="BJS813" s="158"/>
      <c r="BJT813" s="158"/>
      <c r="BJU813" s="158"/>
      <c r="BJV813" s="158"/>
      <c r="BJW813" s="158"/>
      <c r="BJX813" s="158"/>
      <c r="BJY813" s="158"/>
      <c r="BJZ813" s="158"/>
      <c r="BKA813" s="158"/>
      <c r="BKB813" s="158"/>
      <c r="BKC813" s="158"/>
      <c r="BKD813" s="158"/>
      <c r="BKE813" s="158"/>
      <c r="BKF813" s="158"/>
      <c r="BKG813" s="158"/>
      <c r="BKH813" s="158"/>
      <c r="BKI813" s="158"/>
      <c r="BKJ813" s="158"/>
      <c r="BKK813" s="158"/>
      <c r="BKL813" s="158"/>
      <c r="BKM813" s="158"/>
      <c r="BKN813" s="158"/>
      <c r="BKO813" s="158"/>
      <c r="BKP813" s="158"/>
      <c r="BKQ813" s="158"/>
      <c r="BKR813" s="158"/>
      <c r="BKS813" s="158"/>
      <c r="BKT813" s="158"/>
      <c r="BKU813" s="158"/>
      <c r="BKV813" s="158"/>
      <c r="BKW813" s="158"/>
      <c r="BKX813" s="158"/>
      <c r="BKY813" s="158"/>
      <c r="BKZ813" s="158"/>
      <c r="BLA813" s="158"/>
      <c r="BLB813" s="158"/>
      <c r="BLC813" s="158"/>
      <c r="BLD813" s="158"/>
      <c r="BLE813" s="158"/>
      <c r="BLF813" s="158"/>
      <c r="BLG813" s="158"/>
      <c r="BLH813" s="158"/>
      <c r="BLI813" s="158"/>
      <c r="BLJ813" s="158"/>
      <c r="BLK813" s="158"/>
      <c r="BLL813" s="158"/>
      <c r="BLM813" s="158"/>
      <c r="BLN813" s="158"/>
      <c r="BLO813" s="158"/>
      <c r="BLP813" s="158"/>
      <c r="BLQ813" s="158"/>
      <c r="BLR813" s="158"/>
      <c r="BLS813" s="158"/>
      <c r="BLT813" s="158"/>
      <c r="BLU813" s="158"/>
      <c r="BLV813" s="158"/>
      <c r="BLW813" s="158"/>
      <c r="BLX813" s="158"/>
      <c r="BLY813" s="158"/>
      <c r="BLZ813" s="158"/>
      <c r="BMA813" s="158"/>
      <c r="BMB813" s="158"/>
      <c r="BMC813" s="158"/>
      <c r="BMD813" s="158"/>
      <c r="BME813" s="158"/>
      <c r="BMF813" s="158"/>
      <c r="BMG813" s="158"/>
      <c r="BMH813" s="158"/>
      <c r="BMI813" s="158"/>
      <c r="BMJ813" s="158"/>
      <c r="BMK813" s="158"/>
      <c r="BML813" s="158"/>
      <c r="BMM813" s="158"/>
      <c r="BMN813" s="158"/>
      <c r="BMO813" s="158"/>
      <c r="BMP813" s="158"/>
      <c r="BMQ813" s="158"/>
      <c r="BMR813" s="158"/>
      <c r="BMS813" s="158"/>
      <c r="BMT813" s="158"/>
      <c r="BMU813" s="158"/>
      <c r="BMV813" s="158"/>
      <c r="BMW813" s="158"/>
      <c r="BMX813" s="158"/>
      <c r="BMY813" s="158"/>
      <c r="BMZ813" s="158"/>
      <c r="BNA813" s="158"/>
      <c r="BNB813" s="158"/>
      <c r="BNC813" s="158"/>
      <c r="BND813" s="158"/>
      <c r="BNE813" s="158"/>
      <c r="BNF813" s="158"/>
      <c r="BNG813" s="158"/>
      <c r="BNH813" s="158"/>
      <c r="BNI813" s="158"/>
      <c r="BNJ813" s="158"/>
      <c r="BNK813" s="158"/>
      <c r="BNL813" s="158"/>
      <c r="BNM813" s="158"/>
      <c r="BNN813" s="158"/>
      <c r="BNO813" s="158"/>
      <c r="BNP813" s="158"/>
      <c r="BNQ813" s="158"/>
      <c r="BNR813" s="158"/>
      <c r="BNS813" s="158"/>
      <c r="BNT813" s="158"/>
      <c r="BNU813" s="158"/>
      <c r="BNV813" s="158"/>
      <c r="BNW813" s="158"/>
      <c r="BNX813" s="158"/>
      <c r="BNY813" s="158"/>
      <c r="BNZ813" s="158"/>
      <c r="BOA813" s="158"/>
      <c r="BOB813" s="158"/>
      <c r="BOC813" s="158"/>
      <c r="BOD813" s="158"/>
      <c r="BOE813" s="158"/>
      <c r="BOF813" s="158"/>
      <c r="BOG813" s="158"/>
      <c r="BOH813" s="158"/>
      <c r="BOI813" s="158"/>
      <c r="BOJ813" s="158"/>
      <c r="BOK813" s="158"/>
      <c r="BOL813" s="158"/>
      <c r="BOM813" s="158"/>
      <c r="BON813" s="158"/>
      <c r="BOO813" s="158"/>
      <c r="BOP813" s="158"/>
      <c r="BOQ813" s="158"/>
      <c r="BOR813" s="158"/>
      <c r="BOS813" s="158"/>
      <c r="BOT813" s="158"/>
      <c r="BOU813" s="158"/>
      <c r="BOV813" s="158"/>
      <c r="BOW813" s="158"/>
      <c r="BOX813" s="158"/>
      <c r="BOY813" s="158"/>
      <c r="BOZ813" s="158"/>
      <c r="BPA813" s="158"/>
      <c r="BPB813" s="158"/>
      <c r="BPC813" s="158"/>
      <c r="BPD813" s="158"/>
      <c r="BPE813" s="158"/>
      <c r="BPF813" s="158"/>
      <c r="BPG813" s="158"/>
      <c r="BPH813" s="158"/>
      <c r="BPI813" s="158"/>
      <c r="BPJ813" s="158"/>
      <c r="BPK813" s="158"/>
      <c r="BPL813" s="158"/>
      <c r="BPM813" s="158"/>
      <c r="BPN813" s="158"/>
      <c r="BPO813" s="158"/>
      <c r="BPP813" s="158"/>
      <c r="BPQ813" s="158"/>
      <c r="BPR813" s="158"/>
      <c r="BPS813" s="158"/>
      <c r="BPT813" s="158"/>
      <c r="BPU813" s="158"/>
      <c r="BPV813" s="158"/>
      <c r="BPW813" s="158"/>
      <c r="BPX813" s="158"/>
      <c r="BPY813" s="158"/>
      <c r="BPZ813" s="158"/>
      <c r="BQA813" s="158"/>
      <c r="BQB813" s="158"/>
      <c r="BQC813" s="158"/>
      <c r="BQD813" s="158"/>
      <c r="BQE813" s="158"/>
      <c r="BQF813" s="158"/>
      <c r="BQG813" s="158"/>
      <c r="BQH813" s="158"/>
      <c r="BQI813" s="158"/>
      <c r="BQJ813" s="158"/>
      <c r="BQK813" s="158"/>
      <c r="BQL813" s="158"/>
      <c r="BQM813" s="158"/>
      <c r="BQN813" s="158"/>
      <c r="BQO813" s="158"/>
      <c r="BQP813" s="158"/>
      <c r="BQQ813" s="158"/>
      <c r="BQR813" s="158"/>
      <c r="BQS813" s="158"/>
      <c r="BQT813" s="158"/>
      <c r="BQU813" s="158"/>
      <c r="BQV813" s="158"/>
      <c r="BQW813" s="158"/>
      <c r="BQX813" s="158"/>
      <c r="BQY813" s="158"/>
      <c r="BQZ813" s="158"/>
      <c r="BRA813" s="158"/>
      <c r="BRB813" s="158"/>
      <c r="BRC813" s="158"/>
      <c r="BRD813" s="158"/>
      <c r="BRE813" s="158"/>
      <c r="BRF813" s="158"/>
      <c r="BRG813" s="158"/>
      <c r="BRH813" s="158"/>
      <c r="BRI813" s="158"/>
      <c r="BRJ813" s="158"/>
      <c r="BRK813" s="158"/>
      <c r="BRL813" s="158"/>
      <c r="BRM813" s="158"/>
      <c r="BRN813" s="158"/>
      <c r="BRO813" s="158"/>
      <c r="BRP813" s="158"/>
      <c r="BRQ813" s="158"/>
      <c r="BRR813" s="158"/>
      <c r="BRS813" s="158"/>
      <c r="BRT813" s="158"/>
      <c r="BRU813" s="158"/>
      <c r="BRV813" s="158"/>
      <c r="BRW813" s="158"/>
      <c r="BRX813" s="158"/>
      <c r="BRY813" s="158"/>
      <c r="BRZ813" s="158"/>
      <c r="BSA813" s="158"/>
      <c r="BSB813" s="158"/>
      <c r="BSC813" s="158"/>
      <c r="BSD813" s="158"/>
      <c r="BSE813" s="158"/>
      <c r="BSF813" s="158"/>
      <c r="BSG813" s="158"/>
      <c r="BSH813" s="158"/>
      <c r="BSI813" s="158"/>
      <c r="BSJ813" s="158"/>
      <c r="BSK813" s="158"/>
      <c r="BSL813" s="158"/>
      <c r="BSM813" s="158"/>
      <c r="BSN813" s="158"/>
      <c r="BSO813" s="158"/>
      <c r="BSP813" s="158"/>
      <c r="BSQ813" s="158"/>
      <c r="BSR813" s="158"/>
      <c r="BSS813" s="158"/>
      <c r="BST813" s="158"/>
      <c r="BSU813" s="158"/>
      <c r="BSV813" s="158"/>
      <c r="BSW813" s="158"/>
      <c r="BSX813" s="158"/>
      <c r="BSY813" s="158"/>
      <c r="BSZ813" s="158"/>
      <c r="BTA813" s="158"/>
      <c r="BTB813" s="158"/>
      <c r="BTC813" s="158"/>
      <c r="BTD813" s="158"/>
      <c r="BTE813" s="158"/>
      <c r="BTF813" s="158"/>
      <c r="BTG813" s="158"/>
      <c r="BTH813" s="158"/>
      <c r="BTI813" s="158"/>
      <c r="BTJ813" s="158"/>
      <c r="BTK813" s="158"/>
      <c r="BTL813" s="158"/>
      <c r="BTM813" s="158"/>
      <c r="BTN813" s="158"/>
      <c r="BTO813" s="158"/>
      <c r="BTP813" s="158"/>
      <c r="BTQ813" s="158"/>
      <c r="BTR813" s="158"/>
      <c r="BTS813" s="158"/>
      <c r="BTT813" s="158"/>
      <c r="BTU813" s="158"/>
      <c r="BTV813" s="158"/>
      <c r="BTW813" s="158"/>
      <c r="BTX813" s="158"/>
      <c r="BTY813" s="158"/>
      <c r="BTZ813" s="158"/>
      <c r="BUA813" s="158"/>
      <c r="BUB813" s="158"/>
      <c r="BUC813" s="158"/>
      <c r="BUD813" s="158"/>
      <c r="BUE813" s="158"/>
      <c r="BUF813" s="158"/>
      <c r="BUG813" s="158"/>
      <c r="BUH813" s="158"/>
      <c r="BUI813" s="158"/>
      <c r="BUJ813" s="158"/>
      <c r="BUK813" s="158"/>
      <c r="BUL813" s="158"/>
      <c r="BUM813" s="158"/>
      <c r="BUN813" s="158"/>
      <c r="BUO813" s="158"/>
      <c r="BUP813" s="158"/>
      <c r="BUQ813" s="158"/>
      <c r="BUR813" s="158"/>
      <c r="BUS813" s="158"/>
      <c r="BUT813" s="158"/>
      <c r="BUU813" s="158"/>
      <c r="BUV813" s="158"/>
      <c r="BUW813" s="158"/>
      <c r="BUX813" s="158"/>
      <c r="BUY813" s="158"/>
      <c r="BUZ813" s="158"/>
      <c r="BVA813" s="158"/>
      <c r="BVB813" s="158"/>
      <c r="BVC813" s="158"/>
      <c r="BVD813" s="158"/>
      <c r="BVE813" s="158"/>
      <c r="BVF813" s="158"/>
      <c r="BVG813" s="158"/>
      <c r="BVH813" s="158"/>
      <c r="BVI813" s="158"/>
      <c r="BVJ813" s="158"/>
      <c r="BVK813" s="158"/>
      <c r="BVL813" s="158"/>
      <c r="BVM813" s="158"/>
      <c r="BVN813" s="158"/>
      <c r="BVO813" s="158"/>
      <c r="BVP813" s="158"/>
      <c r="BVQ813" s="158"/>
      <c r="BVR813" s="158"/>
      <c r="BVS813" s="158"/>
      <c r="BVT813" s="158"/>
      <c r="BVU813" s="158"/>
      <c r="BVV813" s="158"/>
      <c r="BVW813" s="158"/>
      <c r="BVX813" s="158"/>
      <c r="BVY813" s="158"/>
      <c r="BVZ813" s="158"/>
      <c r="BWA813" s="158"/>
      <c r="BWB813" s="158"/>
      <c r="BWC813" s="158"/>
      <c r="BWD813" s="158"/>
      <c r="BWE813" s="158"/>
      <c r="BWF813" s="158"/>
      <c r="BWG813" s="158"/>
      <c r="BWH813" s="158"/>
      <c r="BWI813" s="158"/>
      <c r="BWJ813" s="158"/>
      <c r="BWK813" s="158"/>
      <c r="BWL813" s="158"/>
      <c r="BWM813" s="158"/>
      <c r="BWN813" s="158"/>
      <c r="BWO813" s="158"/>
      <c r="BWP813" s="158"/>
      <c r="BWQ813" s="158"/>
      <c r="BWR813" s="158"/>
      <c r="BWS813" s="158"/>
      <c r="BWT813" s="158"/>
      <c r="BWU813" s="158"/>
      <c r="BWV813" s="158"/>
      <c r="BWW813" s="158"/>
      <c r="BWX813" s="158"/>
      <c r="BWY813" s="158"/>
      <c r="BWZ813" s="158"/>
      <c r="BXA813" s="158"/>
      <c r="BXB813" s="158"/>
      <c r="BXC813" s="158"/>
      <c r="BXD813" s="158"/>
      <c r="BXE813" s="158"/>
      <c r="BXF813" s="158"/>
      <c r="BXG813" s="158"/>
      <c r="BXH813" s="158"/>
      <c r="BXI813" s="158"/>
      <c r="BXJ813" s="158"/>
      <c r="BXK813" s="158"/>
      <c r="BXL813" s="158"/>
      <c r="BXM813" s="158"/>
      <c r="BXN813" s="158"/>
      <c r="BXO813" s="158"/>
      <c r="BXP813" s="158"/>
      <c r="BXQ813" s="158"/>
      <c r="BXR813" s="158"/>
      <c r="BXS813" s="158"/>
      <c r="BXT813" s="158"/>
      <c r="BXU813" s="158"/>
      <c r="BXV813" s="158"/>
      <c r="BXW813" s="158"/>
      <c r="BXX813" s="158"/>
      <c r="BXY813" s="158"/>
      <c r="BXZ813" s="158"/>
      <c r="BYA813" s="158"/>
      <c r="BYB813" s="158"/>
      <c r="BYC813" s="158"/>
      <c r="BYD813" s="158"/>
      <c r="BYE813" s="158"/>
      <c r="BYF813" s="158"/>
      <c r="BYG813" s="158"/>
      <c r="BYH813" s="158"/>
      <c r="BYI813" s="158"/>
      <c r="BYJ813" s="158"/>
      <c r="BYK813" s="158"/>
      <c r="BYL813" s="158"/>
      <c r="BYM813" s="158"/>
      <c r="BYN813" s="158"/>
      <c r="BYO813" s="158"/>
      <c r="BYP813" s="158"/>
    </row>
    <row r="814" spans="1:2018" ht="12.75" customHeight="1">
      <c r="C814" s="202">
        <v>2016</v>
      </c>
      <c r="D814" s="21" t="s">
        <v>47</v>
      </c>
      <c r="E814" s="20" t="s">
        <v>197</v>
      </c>
      <c r="I814" s="31"/>
      <c r="J814" s="170">
        <f>IF($I799="n/a",0,IF(J$4&lt;=$C814,0,IF(SUM($C814,$I799)&gt;J$4,$J810/$I799,$J810-SUM($I814:I814))))</f>
        <v>0</v>
      </c>
      <c r="K814" s="170">
        <f>IF($I799="n/a",0,IF(K$4&lt;=$C814,0,IF(SUM($C814,$I799)&gt;K$4,$J810/$I799,$J810-SUM($I814:J814))))</f>
        <v>0</v>
      </c>
      <c r="L814" s="170">
        <f>IF($I799="n/a",0,IF(L$4&lt;=$C814,0,IF(SUM($C814,$I799)&gt;L$4,$J810/$I799,$J810-SUM($I814:K814))))</f>
        <v>0</v>
      </c>
      <c r="M814" s="170">
        <f>IF($I799="n/a",0,IF(M$4&lt;=$C814,0,IF(SUM($C814,$I799)&gt;M$4,$J810/$I799,$J810-SUM($I814:L814))))</f>
        <v>0</v>
      </c>
      <c r="N814" s="170">
        <f>IF($I799="n/a",0,IF(N$4&lt;=$C814,0,IF(SUM($C814,$I799)&gt;N$4,$J810/$I799,$J810-SUM($I814:M814))))</f>
        <v>0</v>
      </c>
      <c r="O814" s="170">
        <f>IF($I799="n/a",0,IF(O$4&lt;=$C814,0,IF(SUM($C814,$I799)&gt;O$4,$J810/$I799,$J810-SUM($I814:N814))))</f>
        <v>0</v>
      </c>
      <c r="P814" s="170">
        <f>IF($I799="n/a",0,IF(P$4&lt;=$C814,0,IF(SUM($C814,$I799)&gt;P$4,$J810/$I799,$J810-SUM($I814:O814))))</f>
        <v>0</v>
      </c>
      <c r="Q814" s="170">
        <f>IF($I799="n/a",0,IF(Q$4&lt;=$C814,0,IF(SUM($C814,$I799)&gt;Q$4,$J810/$I799,$J810-SUM($I814:P814))))</f>
        <v>0</v>
      </c>
      <c r="R814" s="170">
        <f>IF($I799="n/a",0,IF(R$4&lt;=$C814,0,IF(SUM($C814,$I799)&gt;R$4,$J810/$I799,$J810-SUM($I814:Q814))))</f>
        <v>0</v>
      </c>
      <c r="S814" s="170">
        <f>IF($I799="n/a",0,IF(S$4&lt;=$C814,0,IF(SUM($C814,$I799)&gt;S$4,$J810/$I799,$J810-SUM($I814:R814))))</f>
        <v>0</v>
      </c>
      <c r="T814" s="170">
        <f>IF($I799="n/a",0,IF(T$4&lt;=$C814,0,IF(SUM($C814,$I799)&gt;T$4,$J810/$I799,$J810-SUM($I814:S814))))</f>
        <v>0</v>
      </c>
      <c r="U814" s="170">
        <f>IF($I799="n/a",0,IF(U$4&lt;=$C814,0,IF(SUM($C814,$I799)&gt;U$4,$J810/$I799,$J810-SUM($I814:T814))))</f>
        <v>0</v>
      </c>
      <c r="V814" s="170">
        <f>IF($I799="n/a",0,IF(V$4&lt;=$C814,0,IF(SUM($C814,$I799)&gt;V$4,$J810/$I799,$J810-SUM($I814:U814))))</f>
        <v>0</v>
      </c>
      <c r="W814" s="170">
        <f>IF($I799="n/a",0,IF(W$4&lt;=$C814,0,IF(SUM($C814,$I799)&gt;W$4,$J810/$I799,$J810-SUM($I814:V814))))</f>
        <v>0</v>
      </c>
      <c r="X814" s="170">
        <f>IF($I799="n/a",0,IF(X$4&lt;=$C814,0,IF(SUM($C814,$I799)&gt;X$4,$J810/$I799,$J810-SUM($I814:W814))))</f>
        <v>0</v>
      </c>
      <c r="Y814" s="170">
        <f>IF($I799="n/a",0,IF(Y$4&lt;=$C814,0,IF(SUM($C814,$I799)&gt;Y$4,$J810/$I799,$J810-SUM($I814:X814))))</f>
        <v>0</v>
      </c>
      <c r="Z814" s="170">
        <f>IF($I799="n/a",0,IF(Z$4&lt;=$C814,0,IF(SUM($C814,$I799)&gt;Z$4,$J810/$I799,$J810-SUM($I814:Y814))))</f>
        <v>0</v>
      </c>
      <c r="AA814" s="170">
        <f>IF($I799="n/a",0,IF(AA$4&lt;=$C814,0,IF(SUM($C814,$I799)&gt;AA$4,$J810/$I799,$J810-SUM($I814:Z814))))</f>
        <v>0</v>
      </c>
      <c r="AB814" s="170">
        <f>IF($I799="n/a",0,IF(AB$4&lt;=$C814,0,IF(SUM($C814,$I799)&gt;AB$4,$J810/$I799,$J810-SUM($I814:AA814))))</f>
        <v>0</v>
      </c>
      <c r="AC814" s="170">
        <f>IF($I799="n/a",0,IF(AC$4&lt;=$C814,0,IF(SUM($C814,$I799)&gt;AC$4,$J810/$I799,$J810-SUM($I814:AB814))))</f>
        <v>0</v>
      </c>
      <c r="AD814" s="170">
        <f>IF($I799="n/a",0,IF(AD$4&lt;=$C814,0,IF(SUM($C814,$I799)&gt;AD$4,$J810/$I799,$J810-SUM($I814:AC814))))</f>
        <v>0</v>
      </c>
      <c r="AE814" s="170">
        <f>IF($I799="n/a",0,IF(AE$4&lt;=$C814,0,IF(SUM($C814,$I799)&gt;AE$4,$J810/$I799,$J810-SUM($I814:AD814))))</f>
        <v>0</v>
      </c>
      <c r="AF814" s="170">
        <f>IF($I799="n/a",0,IF(AF$4&lt;=$C814,0,IF(SUM($C814,$I799)&gt;AF$4,$J810/$I799,$J810-SUM($I814:AE814))))</f>
        <v>0</v>
      </c>
      <c r="AG814" s="170">
        <f>IF($I799="n/a",0,IF(AG$4&lt;=$C814,0,IF(SUM($C814,$I799)&gt;AG$4,$J810/$I799,$J810-SUM($I814:AF814))))</f>
        <v>0</v>
      </c>
      <c r="AH814" s="170">
        <f>IF($I799="n/a",0,IF(AH$4&lt;=$C814,0,IF(SUM($C814,$I799)&gt;AH$4,$J810/$I799,$J810-SUM($I814:AG814))))</f>
        <v>0</v>
      </c>
      <c r="AI814" s="170">
        <f>IF($I799="n/a",0,IF(AI$4&lt;=$C814,0,IF(SUM($C814,$I799)&gt;AI$4,$J810/$I799,$J810-SUM($I814:AH814))))</f>
        <v>0</v>
      </c>
      <c r="AJ814" s="170">
        <f>IF($I799="n/a",0,IF(AJ$4&lt;=$C814,0,IF(SUM($C814,$I799)&gt;AJ$4,$J810/$I799,$J810-SUM($I814:AI814))))</f>
        <v>0</v>
      </c>
      <c r="AK814" s="170">
        <f>IF($I799="n/a",0,IF(AK$4&lt;=$C814,0,IF(SUM($C814,$I799)&gt;AK$4,$J810/$I799,$J810-SUM($I814:AJ814))))</f>
        <v>0</v>
      </c>
      <c r="AL814" s="170">
        <f>IF($I799="n/a",0,IF(AL$4&lt;=$C814,0,IF(SUM($C814,$I799)&gt;AL$4,$J810/$I799,$J810-SUM($I814:AK814))))</f>
        <v>0</v>
      </c>
      <c r="AM814" s="170">
        <f>IF($I799="n/a",0,IF(AM$4&lt;=$C814,0,IF(SUM($C814,$I799)&gt;AM$4,$J810/$I799,$J810-SUM($I814:AL814))))</f>
        <v>0</v>
      </c>
      <c r="AN814" s="170">
        <f>IF($I799="n/a",0,IF(AN$4&lt;=$C814,0,IF(SUM($C814,$I799)&gt;AN$4,$J810/$I799,$J810-SUM($I814:AM814))))</f>
        <v>0</v>
      </c>
      <c r="AO814" s="170">
        <f>IF($I799="n/a",0,IF(AO$4&lt;=$C814,0,IF(SUM($C814,$I799)&gt;AO$4,$J810/$I799,$J810-SUM($I814:AN814))))</f>
        <v>0</v>
      </c>
      <c r="AP814" s="170">
        <f>IF($I799="n/a",0,IF(AP$4&lt;=$C814,0,IF(SUM($C814,$I799)&gt;AP$4,$J810/$I799,$J810-SUM($I814:AO814))))</f>
        <v>0</v>
      </c>
      <c r="AQ814" s="170">
        <f>IF($I799="n/a",0,IF(AQ$4&lt;=$C814,0,IF(SUM($C814,$I799)&gt;AQ$4,$J810/$I799,$J810-SUM($I814:AP814))))</f>
        <v>0</v>
      </c>
      <c r="AR814" s="170">
        <f>IF($I799="n/a",0,IF(AR$4&lt;=$C814,0,IF(SUM($C814,$I799)&gt;AR$4,$J810/$I799,$J810-SUM($I814:AQ814))))</f>
        <v>0</v>
      </c>
      <c r="AS814" s="170">
        <f>IF($I799="n/a",0,IF(AS$4&lt;=$C814,0,IF(SUM($C814,$I799)&gt;AS$4,$J810/$I799,$J810-SUM($I814:AR814))))</f>
        <v>0</v>
      </c>
      <c r="AT814" s="170">
        <f>IF($I799="n/a",0,IF(AT$4&lt;=$C814,0,IF(SUM($C814,$I799)&gt;AT$4,$J810/$I799,$J810-SUM($I814:AS814))))</f>
        <v>0</v>
      </c>
      <c r="AU814" s="170">
        <f>IF($I799="n/a",0,IF(AU$4&lt;=$C814,0,IF(SUM($C814,$I799)&gt;AU$4,$J810/$I799,$J810-SUM($I814:AT814))))</f>
        <v>0</v>
      </c>
      <c r="AV814" s="170">
        <f>IF($I799="n/a",0,IF(AV$4&lt;=$C814,0,IF(SUM($C814,$I799)&gt;AV$4,$J810/$I799,$J810-SUM($I814:AU814))))</f>
        <v>0</v>
      </c>
      <c r="AW814" s="170">
        <f>IF($I799="n/a",0,IF(AW$4&lt;=$C814,0,IF(SUM($C814,$I799)&gt;AW$4,$J810/$I799,$J810-SUM($I814:AV814))))</f>
        <v>0</v>
      </c>
      <c r="AX814" s="170">
        <f>IF($I799="n/a",0,IF(AX$4&lt;=$C814,0,IF(SUM($C814,$I799)&gt;AX$4,$J810/$I799,$J810-SUM($I814:AW814))))</f>
        <v>0</v>
      </c>
      <c r="AY814" s="170">
        <f>IF($I799="n/a",0,IF(AY$4&lt;=$C814,0,IF(SUM($C814,$I799)&gt;AY$4,$J810/$I799,$J810-SUM($I814:AX814))))</f>
        <v>0</v>
      </c>
      <c r="AZ814" s="170">
        <f>IF($I799="n/a",0,IF(AZ$4&lt;=$C814,0,IF(SUM($C814,$I799)&gt;AZ$4,$J810/$I799,$J810-SUM($I814:AY814))))</f>
        <v>0</v>
      </c>
      <c r="BA814" s="170">
        <f>IF($I799="n/a",0,IF(BA$4&lt;=$C814,0,IF(SUM($C814,$I799)&gt;BA$4,$J810/$I799,$J810-SUM($I814:AZ814))))</f>
        <v>0</v>
      </c>
      <c r="BB814" s="170">
        <f>IF($I799="n/a",0,IF(BB$4&lt;=$C814,0,IF(SUM($C814,$I799)&gt;BB$4,$J810/$I799,$J810-SUM($I814:BA814))))</f>
        <v>0</v>
      </c>
      <c r="BC814" s="170">
        <f>IF($I799="n/a",0,IF(BC$4&lt;=$C814,0,IF(SUM($C814,$I799)&gt;BC$4,$J810/$I799,$J810-SUM($I814:BB814))))</f>
        <v>0</v>
      </c>
      <c r="BD814" s="170">
        <f>IF($I799="n/a",0,IF(BD$4&lt;=$C814,0,IF(SUM($C814,$I799)&gt;BD$4,$J810/$I799,$J810-SUM($I814:BC814))))</f>
        <v>0</v>
      </c>
      <c r="BE814" s="170">
        <f>IF($I799="n/a",0,IF(BE$4&lt;=$C814,0,IF(SUM($C814,$I799)&gt;BE$4,$J810/$I799,$J810-SUM($I814:BD814))))</f>
        <v>0</v>
      </c>
      <c r="BF814" s="170">
        <f>IF($I799="n/a",0,IF(BF$4&lt;=$C814,0,IF(SUM($C814,$I799)&gt;BF$4,$J810/$I799,$J810-SUM($I814:BE814))))</f>
        <v>0</v>
      </c>
      <c r="BG814" s="170">
        <f>IF($I799="n/a",0,IF(BG$4&lt;=$C814,0,IF(SUM($C814,$I799)&gt;BG$4,$J810/$I799,$J810-SUM($I814:BF814))))</f>
        <v>0</v>
      </c>
      <c r="BH814" s="170">
        <f>IF($I799="n/a",0,IF(BH$4&lt;=$C814,0,IF(SUM($C814,$I799)&gt;BH$4,$J810/$I799,$J810-SUM($I814:BG814))))</f>
        <v>0</v>
      </c>
      <c r="BI814" s="170">
        <f>IF($I799="n/a",0,IF(BI$4&lt;=$C814,0,IF(SUM($C814,$I799)&gt;BI$4,$J810/$I799,$J810-SUM($I814:BH814))))</f>
        <v>0</v>
      </c>
      <c r="BJ814" s="170">
        <f>IF($I799="n/a",0,IF(BJ$4&lt;=$C814,0,IF(SUM($C814,$I799)&gt;BJ$4,$J810/$I799,$J810-SUM($I814:BI814))))</f>
        <v>0</v>
      </c>
      <c r="BK814" s="170">
        <f>IF($I799="n/a",0,IF(BK$4&lt;=$C814,0,IF(SUM($C814,$I799)&gt;BK$4,$J810/$I799,$J810-SUM($I814:BJ814))))</f>
        <v>0</v>
      </c>
      <c r="BL814" s="170">
        <f>IF($I799="n/a",0,IF(BL$4&lt;=$C814,0,IF(SUM($C814,$I799)&gt;BL$4,$J810/$I799,$J810-SUM($I814:BK814))))</f>
        <v>0</v>
      </c>
      <c r="BM814" s="170">
        <f>IF($I799="n/a",0,IF(BM$4&lt;=$C814,0,IF(SUM($C814,$I799)&gt;BM$4,$J810/$I799,$J810-SUM($I814:BL814))))</f>
        <v>0</v>
      </c>
      <c r="BN814" s="170">
        <f>IF($I799="n/a",0,IF(BN$4&lt;=$C814,0,IF(SUM($C814,$I799)&gt;BN$4,$J810/$I799,$J810-SUM($I814:BM814))))</f>
        <v>0</v>
      </c>
      <c r="BO814" s="170">
        <f>IF($I799="n/a",0,IF(BO$4&lt;=$C814,0,IF(SUM($C814,$I799)&gt;BO$4,$J810/$I799,$J810-SUM($I814:BN814))))</f>
        <v>0</v>
      </c>
      <c r="BP814" s="170">
        <f>IF($I799="n/a",0,IF(BP$4&lt;=$C814,0,IF(SUM($C814,$I799)&gt;BP$4,$J810/$I799,$J810-SUM($I814:BO814))))</f>
        <v>0</v>
      </c>
      <c r="BQ814" s="170">
        <f>IF($I799="n/a",0,IF(BQ$4&lt;=$C814,0,IF(SUM($C814,$I799)&gt;BQ$4,$J810/$I799,$J810-SUM($I814:BP814))))</f>
        <v>0</v>
      </c>
      <c r="BR814" s="170">
        <f>IF($I799="n/a",0,IF(BR$4&lt;=$C814,0,IF(SUM($C814,$I799)&gt;BR$4,$J810/$I799,$J810-SUM($I814:BQ814))))</f>
        <v>0</v>
      </c>
      <c r="BS814" s="170">
        <f>IF($I799="n/a",0,IF(BS$4&lt;=$C814,0,IF(SUM($C814,$I799)&gt;BS$4,$J810/$I799,$J810-SUM($I814:BR814))))</f>
        <v>0</v>
      </c>
      <c r="BT814" s="170">
        <f>IF($I799="n/a",0,IF(BT$4&lt;=$C814,0,IF(SUM($C814,$I799)&gt;BT$4,$J810/$I799,$J810-SUM($I814:BS814))))</f>
        <v>0</v>
      </c>
      <c r="BU814" s="170">
        <f>IF($I799="n/a",0,IF(BU$4&lt;=$C814,0,IF(SUM($C814,$I799)&gt;BU$4,$J810/$I799,$J810-SUM($I814:BT814))))</f>
        <v>0</v>
      </c>
      <c r="BV814" s="170">
        <f>IF($I799="n/a",0,IF(BV$4&lt;=$C814,0,IF(SUM($C814,$I799)&gt;BV$4,$J810/$I799,$J810-SUM($I814:BU814))))</f>
        <v>0</v>
      </c>
      <c r="BW814" s="170">
        <f>IF($I799="n/a",0,IF(BW$4&lt;=$C814,0,IF(SUM($C814,$I799)&gt;BW$4,$J810/$I799,$J810-SUM($I814:BV814))))</f>
        <v>0</v>
      </c>
      <c r="BX814" s="170">
        <f>IF($I799="n/a",0,IF(BX$4&lt;=$C814,0,IF(SUM($C814,$I799)&gt;BX$4,$J810/$I799,$J810-SUM($I814:BW814))))</f>
        <v>0</v>
      </c>
      <c r="BY814" s="170">
        <f>IF($I799="n/a",0,IF(BY$4&lt;=$C814,0,IF(SUM($C814,$I799)&gt;BY$4,$J810/$I799,$J810-SUM($I814:BX814))))</f>
        <v>0</v>
      </c>
      <c r="BZ814" s="170">
        <f>IF($I799="n/a",0,IF(BZ$4&lt;=$C814,0,IF(SUM($C814,$I799)&gt;BZ$4,$J810/$I799,$J810-SUM($I814:BY814))))</f>
        <v>0</v>
      </c>
      <c r="CA814" s="170">
        <f>IF($I799="n/a",0,IF(CA$4&lt;=$C814,0,IF(SUM($C814,$I799)&gt;CA$4,$J810/$I799,$J810-SUM($I814:BZ814))))</f>
        <v>0</v>
      </c>
      <c r="CB814" s="170">
        <f>IF($I799="n/a",0,IF(CB$4&lt;=$C814,0,IF(SUM($C814,$I799)&gt;CB$4,$J810/$I799,$J810-SUM($I814:CA814))))</f>
        <v>0</v>
      </c>
      <c r="CC814" s="170">
        <f>IF($I799="n/a",0,IF(CC$4&lt;=$C814,0,IF(SUM($C814,$I799)&gt;CC$4,$J810/$I799,$J810-SUM($I814:CB814))))</f>
        <v>0</v>
      </c>
      <c r="CD814" s="170">
        <f>IF($I799="n/a",0,IF(CD$4&lt;=$C814,0,IF(SUM($C814,$I799)&gt;CD$4,$J810/$I799,$J810-SUM($I814:CC814))))</f>
        <v>0</v>
      </c>
      <c r="CE814" s="170">
        <f>IF($I799="n/a",0,IF(CE$4&lt;=$C814,0,IF(SUM($C814,$I799)&gt;CE$4,$J810/$I799,$J810-SUM($I814:CD814))))</f>
        <v>0</v>
      </c>
      <c r="CF814" s="170">
        <f>IF($I799="n/a",0,IF(CF$4&lt;=$C814,0,IF(SUM($C814,$I799)&gt;CF$4,$J810/$I799,$J810-SUM($I814:CE814))))</f>
        <v>0</v>
      </c>
    </row>
    <row r="815" spans="1:2018" ht="12.75" customHeight="1">
      <c r="C815" s="202">
        <v>2017</v>
      </c>
      <c r="D815" s="21" t="s">
        <v>212</v>
      </c>
      <c r="E815" s="21" t="s">
        <v>197</v>
      </c>
      <c r="I815" s="31"/>
      <c r="J815" s="170">
        <f>IF($I799="n/a",0,IF(J$4&lt;=$C815,0,IF(SUM($C815,$I799)&gt;J$4,$K810/$I799,$K810-SUM($I815:I815))))</f>
        <v>0</v>
      </c>
      <c r="K815" s="170">
        <f>IF($I799="n/a",0,IF(K$4&lt;=$C815,0,IF(SUM($C815,$I799)&gt;K$4,$K810/$I799,$K810-SUM($I815:J815))))</f>
        <v>0</v>
      </c>
      <c r="L815" s="170">
        <f>IF($I799="n/a",0,IF(L$4&lt;=$C815,0,IF(SUM($C815,$I799)&gt;L$4,$K810/$I799,$K810-SUM($I815:K815))))</f>
        <v>0</v>
      </c>
      <c r="M815" s="170">
        <f>IF($I799="n/a",0,IF(M$4&lt;=$C815,0,IF(SUM($C815,$I799)&gt;M$4,$K810/$I799,$K810-SUM($I815:L815))))</f>
        <v>0</v>
      </c>
      <c r="N815" s="170">
        <f>IF($I799="n/a",0,IF(N$4&lt;=$C815,0,IF(SUM($C815,$I799)&gt;N$4,$K810/$I799,$K810-SUM($I815:M815))))</f>
        <v>0</v>
      </c>
      <c r="O815" s="170">
        <f>IF($I799="n/a",0,IF(O$4&lt;=$C815,0,IF(SUM($C815,$I799)&gt;O$4,$K810/$I799,$K810-SUM($I815:N815))))</f>
        <v>0</v>
      </c>
      <c r="P815" s="170">
        <f>IF($I799="n/a",0,IF(P$4&lt;=$C815,0,IF(SUM($C815,$I799)&gt;P$4,$K810/$I799,$K810-SUM($I815:O815))))</f>
        <v>0</v>
      </c>
      <c r="Q815" s="170">
        <f>IF($I799="n/a",0,IF(Q$4&lt;=$C815,0,IF(SUM($C815,$I799)&gt;Q$4,$K810/$I799,$K810-SUM($I815:P815))))</f>
        <v>0</v>
      </c>
      <c r="R815" s="170">
        <f>IF($I799="n/a",0,IF(R$4&lt;=$C815,0,IF(SUM($C815,$I799)&gt;R$4,$K810/$I799,$K810-SUM($I815:Q815))))</f>
        <v>0</v>
      </c>
      <c r="S815" s="170">
        <f>IF($I799="n/a",0,IF(S$4&lt;=$C815,0,IF(SUM($C815,$I799)&gt;S$4,$K810/$I799,$K810-SUM($I815:R815))))</f>
        <v>0</v>
      </c>
      <c r="T815" s="170">
        <f>IF($I799="n/a",0,IF(T$4&lt;=$C815,0,IF(SUM($C815,$I799)&gt;T$4,$K810/$I799,$K810-SUM($I815:S815))))</f>
        <v>0</v>
      </c>
      <c r="U815" s="170">
        <f>IF($I799="n/a",0,IF(U$4&lt;=$C815,0,IF(SUM($C815,$I799)&gt;U$4,$K810/$I799,$K810-SUM($I815:T815))))</f>
        <v>0</v>
      </c>
      <c r="V815" s="170">
        <f>IF($I799="n/a",0,IF(V$4&lt;=$C815,0,IF(SUM($C815,$I799)&gt;V$4,$K810/$I799,$K810-SUM($I815:U815))))</f>
        <v>0</v>
      </c>
      <c r="W815" s="170">
        <f>IF($I799="n/a",0,IF(W$4&lt;=$C815,0,IF(SUM($C815,$I799)&gt;W$4,$K810/$I799,$K810-SUM($I815:V815))))</f>
        <v>0</v>
      </c>
      <c r="X815" s="170">
        <f>IF($I799="n/a",0,IF(X$4&lt;=$C815,0,IF(SUM($C815,$I799)&gt;X$4,$K810/$I799,$K810-SUM($I815:W815))))</f>
        <v>0</v>
      </c>
      <c r="Y815" s="170">
        <f>IF($I799="n/a",0,IF(Y$4&lt;=$C815,0,IF(SUM($C815,$I799)&gt;Y$4,$K810/$I799,$K810-SUM($I815:X815))))</f>
        <v>0</v>
      </c>
      <c r="Z815" s="170">
        <f>IF($I799="n/a",0,IF(Z$4&lt;=$C815,0,IF(SUM($C815,$I799)&gt;Z$4,$K810/$I799,$K810-SUM($I815:Y815))))</f>
        <v>0</v>
      </c>
      <c r="AA815" s="170">
        <f>IF($I799="n/a",0,IF(AA$4&lt;=$C815,0,IF(SUM($C815,$I799)&gt;AA$4,$K810/$I799,$K810-SUM($I815:Z815))))</f>
        <v>0</v>
      </c>
      <c r="AB815" s="170">
        <f>IF($I799="n/a",0,IF(AB$4&lt;=$C815,0,IF(SUM($C815,$I799)&gt;AB$4,$K810/$I799,$K810-SUM($I815:AA815))))</f>
        <v>0</v>
      </c>
      <c r="AC815" s="170">
        <f>IF($I799="n/a",0,IF(AC$4&lt;=$C815,0,IF(SUM($C815,$I799)&gt;AC$4,$K810/$I799,$K810-SUM($I815:AB815))))</f>
        <v>0</v>
      </c>
      <c r="AD815" s="170">
        <f>IF($I799="n/a",0,IF(AD$4&lt;=$C815,0,IF(SUM($C815,$I799)&gt;AD$4,$K810/$I799,$K810-SUM($I815:AC815))))</f>
        <v>0</v>
      </c>
      <c r="AE815" s="170">
        <f>IF($I799="n/a",0,IF(AE$4&lt;=$C815,0,IF(SUM($C815,$I799)&gt;AE$4,$K810/$I799,$K810-SUM($I815:AD815))))</f>
        <v>0</v>
      </c>
      <c r="AF815" s="170">
        <f>IF($I799="n/a",0,IF(AF$4&lt;=$C815,0,IF(SUM($C815,$I799)&gt;AF$4,$K810/$I799,$K810-SUM($I815:AE815))))</f>
        <v>0</v>
      </c>
      <c r="AG815" s="170">
        <f>IF($I799="n/a",0,IF(AG$4&lt;=$C815,0,IF(SUM($C815,$I799)&gt;AG$4,$K810/$I799,$K810-SUM($I815:AF815))))</f>
        <v>0</v>
      </c>
      <c r="AH815" s="170">
        <f>IF($I799="n/a",0,IF(AH$4&lt;=$C815,0,IF(SUM($C815,$I799)&gt;AH$4,$K810/$I799,$K810-SUM($I815:AG815))))</f>
        <v>0</v>
      </c>
      <c r="AI815" s="170">
        <f>IF($I799="n/a",0,IF(AI$4&lt;=$C815,0,IF(SUM($C815,$I799)&gt;AI$4,$K810/$I799,$K810-SUM($I815:AH815))))</f>
        <v>0</v>
      </c>
      <c r="AJ815" s="170">
        <f>IF($I799="n/a",0,IF(AJ$4&lt;=$C815,0,IF(SUM($C815,$I799)&gt;AJ$4,$K810/$I799,$K810-SUM($I815:AI815))))</f>
        <v>0</v>
      </c>
      <c r="AK815" s="170">
        <f>IF($I799="n/a",0,IF(AK$4&lt;=$C815,0,IF(SUM($C815,$I799)&gt;AK$4,$K810/$I799,$K810-SUM($I815:AJ815))))</f>
        <v>0</v>
      </c>
      <c r="AL815" s="170">
        <f>IF($I799="n/a",0,IF(AL$4&lt;=$C815,0,IF(SUM($C815,$I799)&gt;AL$4,$K810/$I799,$K810-SUM($I815:AK815))))</f>
        <v>0</v>
      </c>
      <c r="AM815" s="170">
        <f>IF($I799="n/a",0,IF(AM$4&lt;=$C815,0,IF(SUM($C815,$I799)&gt;AM$4,$K810/$I799,$K810-SUM($I815:AL815))))</f>
        <v>0</v>
      </c>
      <c r="AN815" s="170">
        <f>IF($I799="n/a",0,IF(AN$4&lt;=$C815,0,IF(SUM($C815,$I799)&gt;AN$4,$K810/$I799,$K810-SUM($I815:AM815))))</f>
        <v>0</v>
      </c>
      <c r="AO815" s="170">
        <f>IF($I799="n/a",0,IF(AO$4&lt;=$C815,0,IF(SUM($C815,$I799)&gt;AO$4,$K810/$I799,$K810-SUM($I815:AN815))))</f>
        <v>0</v>
      </c>
      <c r="AP815" s="170">
        <f>IF($I799="n/a",0,IF(AP$4&lt;=$C815,0,IF(SUM($C815,$I799)&gt;AP$4,$K810/$I799,$K810-SUM($I815:AO815))))</f>
        <v>0</v>
      </c>
      <c r="AQ815" s="170">
        <f>IF($I799="n/a",0,IF(AQ$4&lt;=$C815,0,IF(SUM($C815,$I799)&gt;AQ$4,$K810/$I799,$K810-SUM($I815:AP815))))</f>
        <v>0</v>
      </c>
      <c r="AR815" s="170">
        <f>IF($I799="n/a",0,IF(AR$4&lt;=$C815,0,IF(SUM($C815,$I799)&gt;AR$4,$K810/$I799,$K810-SUM($I815:AQ815))))</f>
        <v>0</v>
      </c>
      <c r="AS815" s="170">
        <f>IF($I799="n/a",0,IF(AS$4&lt;=$C815,0,IF(SUM($C815,$I799)&gt;AS$4,$K810/$I799,$K810-SUM($I815:AR815))))</f>
        <v>0</v>
      </c>
      <c r="AT815" s="170">
        <f>IF($I799="n/a",0,IF(AT$4&lt;=$C815,0,IF(SUM($C815,$I799)&gt;AT$4,$K810/$I799,$K810-SUM($I815:AS815))))</f>
        <v>0</v>
      </c>
      <c r="AU815" s="170">
        <f>IF($I799="n/a",0,IF(AU$4&lt;=$C815,0,IF(SUM($C815,$I799)&gt;AU$4,$K810/$I799,$K810-SUM($I815:AT815))))</f>
        <v>0</v>
      </c>
      <c r="AV815" s="170">
        <f>IF($I799="n/a",0,IF(AV$4&lt;=$C815,0,IF(SUM($C815,$I799)&gt;AV$4,$K810/$I799,$K810-SUM($I815:AU815))))</f>
        <v>0</v>
      </c>
      <c r="AW815" s="170">
        <f>IF($I799="n/a",0,IF(AW$4&lt;=$C815,0,IF(SUM($C815,$I799)&gt;AW$4,$K810/$I799,$K810-SUM($I815:AV815))))</f>
        <v>0</v>
      </c>
      <c r="AX815" s="170">
        <f>IF($I799="n/a",0,IF(AX$4&lt;=$C815,0,IF(SUM($C815,$I799)&gt;AX$4,$K810/$I799,$K810-SUM($I815:AW815))))</f>
        <v>0</v>
      </c>
      <c r="AY815" s="170">
        <f>IF($I799="n/a",0,IF(AY$4&lt;=$C815,0,IF(SUM($C815,$I799)&gt;AY$4,$K810/$I799,$K810-SUM($I815:AX815))))</f>
        <v>0</v>
      </c>
      <c r="AZ815" s="170">
        <f>IF($I799="n/a",0,IF(AZ$4&lt;=$C815,0,IF(SUM($C815,$I799)&gt;AZ$4,$K810/$I799,$K810-SUM($I815:AY815))))</f>
        <v>0</v>
      </c>
      <c r="BA815" s="170">
        <f>IF($I799="n/a",0,IF(BA$4&lt;=$C815,0,IF(SUM($C815,$I799)&gt;BA$4,$K810/$I799,$K810-SUM($I815:AZ815))))</f>
        <v>0</v>
      </c>
      <c r="BB815" s="170">
        <f>IF($I799="n/a",0,IF(BB$4&lt;=$C815,0,IF(SUM($C815,$I799)&gt;BB$4,$K810/$I799,$K810-SUM($I815:BA815))))</f>
        <v>0</v>
      </c>
      <c r="BC815" s="170">
        <f>IF($I799="n/a",0,IF(BC$4&lt;=$C815,0,IF(SUM($C815,$I799)&gt;BC$4,$K810/$I799,$K810-SUM($I815:BB815))))</f>
        <v>0</v>
      </c>
      <c r="BD815" s="170">
        <f>IF($I799="n/a",0,IF(BD$4&lt;=$C815,0,IF(SUM($C815,$I799)&gt;BD$4,$K810/$I799,$K810-SUM($I815:BC815))))</f>
        <v>0</v>
      </c>
      <c r="BE815" s="170">
        <f>IF($I799="n/a",0,IF(BE$4&lt;=$C815,0,IF(SUM($C815,$I799)&gt;BE$4,$K810/$I799,$K810-SUM($I815:BD815))))</f>
        <v>0</v>
      </c>
      <c r="BF815" s="170">
        <f>IF($I799="n/a",0,IF(BF$4&lt;=$C815,0,IF(SUM($C815,$I799)&gt;BF$4,$K810/$I799,$K810-SUM($I815:BE815))))</f>
        <v>0</v>
      </c>
      <c r="BG815" s="170">
        <f>IF($I799="n/a",0,IF(BG$4&lt;=$C815,0,IF(SUM($C815,$I799)&gt;BG$4,$K810/$I799,$K810-SUM($I815:BF815))))</f>
        <v>0</v>
      </c>
      <c r="BH815" s="170">
        <f>IF($I799="n/a",0,IF(BH$4&lt;=$C815,0,IF(SUM($C815,$I799)&gt;BH$4,$K810/$I799,$K810-SUM($I815:BG815))))</f>
        <v>0</v>
      </c>
      <c r="BI815" s="170">
        <f>IF($I799="n/a",0,IF(BI$4&lt;=$C815,0,IF(SUM($C815,$I799)&gt;BI$4,$K810/$I799,$K810-SUM($I815:BH815))))</f>
        <v>0</v>
      </c>
      <c r="BJ815" s="170">
        <f>IF($I799="n/a",0,IF(BJ$4&lt;=$C815,0,IF(SUM($C815,$I799)&gt;BJ$4,$K810/$I799,$K810-SUM($I815:BI815))))</f>
        <v>0</v>
      </c>
      <c r="BK815" s="170">
        <f>IF($I799="n/a",0,IF(BK$4&lt;=$C815,0,IF(SUM($C815,$I799)&gt;BK$4,$K810/$I799,$K810-SUM($I815:BJ815))))</f>
        <v>0</v>
      </c>
      <c r="BL815" s="170">
        <f>IF($I799="n/a",0,IF(BL$4&lt;=$C815,0,IF(SUM($C815,$I799)&gt;BL$4,$K810/$I799,$K810-SUM($I815:BK815))))</f>
        <v>0</v>
      </c>
      <c r="BM815" s="170">
        <f>IF($I799="n/a",0,IF(BM$4&lt;=$C815,0,IF(SUM($C815,$I799)&gt;BM$4,$K810/$I799,$K810-SUM($I815:BL815))))</f>
        <v>0</v>
      </c>
      <c r="BN815" s="170">
        <f>IF($I799="n/a",0,IF(BN$4&lt;=$C815,0,IF(SUM($C815,$I799)&gt;BN$4,$K810/$I799,$K810-SUM($I815:BM815))))</f>
        <v>0</v>
      </c>
      <c r="BO815" s="170">
        <f>IF($I799="n/a",0,IF(BO$4&lt;=$C815,0,IF(SUM($C815,$I799)&gt;BO$4,$K810/$I799,$K810-SUM($I815:BN815))))</f>
        <v>0</v>
      </c>
      <c r="BP815" s="170">
        <f>IF($I799="n/a",0,IF(BP$4&lt;=$C815,0,IF(SUM($C815,$I799)&gt;BP$4,$K810/$I799,$K810-SUM($I815:BO815))))</f>
        <v>0</v>
      </c>
      <c r="BQ815" s="170">
        <f>IF($I799="n/a",0,IF(BQ$4&lt;=$C815,0,IF(SUM($C815,$I799)&gt;BQ$4,$K810/$I799,$K810-SUM($I815:BP815))))</f>
        <v>0</v>
      </c>
      <c r="BR815" s="170">
        <f>IF($I799="n/a",0,IF(BR$4&lt;=$C815,0,IF(SUM($C815,$I799)&gt;BR$4,$K810/$I799,$K810-SUM($I815:BQ815))))</f>
        <v>0</v>
      </c>
      <c r="BS815" s="170">
        <f>IF($I799="n/a",0,IF(BS$4&lt;=$C815,0,IF(SUM($C815,$I799)&gt;BS$4,$K810/$I799,$K810-SUM($I815:BR815))))</f>
        <v>0</v>
      </c>
      <c r="BT815" s="170">
        <f>IF($I799="n/a",0,IF(BT$4&lt;=$C815,0,IF(SUM($C815,$I799)&gt;BT$4,$K810/$I799,$K810-SUM($I815:BS815))))</f>
        <v>0</v>
      </c>
      <c r="BU815" s="170">
        <f>IF($I799="n/a",0,IF(BU$4&lt;=$C815,0,IF(SUM($C815,$I799)&gt;BU$4,$K810/$I799,$K810-SUM($I815:BT815))))</f>
        <v>0</v>
      </c>
      <c r="BV815" s="170">
        <f>IF($I799="n/a",0,IF(BV$4&lt;=$C815,0,IF(SUM($C815,$I799)&gt;BV$4,$K810/$I799,$K810-SUM($I815:BU815))))</f>
        <v>0</v>
      </c>
      <c r="BW815" s="170">
        <f>IF($I799="n/a",0,IF(BW$4&lt;=$C815,0,IF(SUM($C815,$I799)&gt;BW$4,$K810/$I799,$K810-SUM($I815:BV815))))</f>
        <v>0</v>
      </c>
      <c r="BX815" s="170">
        <f>IF($I799="n/a",0,IF(BX$4&lt;=$C815,0,IF(SUM($C815,$I799)&gt;BX$4,$K810/$I799,$K810-SUM($I815:BW815))))</f>
        <v>0</v>
      </c>
      <c r="BY815" s="170">
        <f>IF($I799="n/a",0,IF(BY$4&lt;=$C815,0,IF(SUM($C815,$I799)&gt;BY$4,$K810/$I799,$K810-SUM($I815:BX815))))</f>
        <v>0</v>
      </c>
      <c r="BZ815" s="170">
        <f>IF($I799="n/a",0,IF(BZ$4&lt;=$C815,0,IF(SUM($C815,$I799)&gt;BZ$4,$K810/$I799,$K810-SUM($I815:BY815))))</f>
        <v>0</v>
      </c>
      <c r="CA815" s="170">
        <f>IF($I799="n/a",0,IF(CA$4&lt;=$C815,0,IF(SUM($C815,$I799)&gt;CA$4,$K810/$I799,$K810-SUM($I815:BZ815))))</f>
        <v>0</v>
      </c>
      <c r="CB815" s="170">
        <f>IF($I799="n/a",0,IF(CB$4&lt;=$C815,0,IF(SUM($C815,$I799)&gt;CB$4,$K810/$I799,$K810-SUM($I815:CA815))))</f>
        <v>0</v>
      </c>
      <c r="CC815" s="170">
        <f>IF($I799="n/a",0,IF(CC$4&lt;=$C815,0,IF(SUM($C815,$I799)&gt;CC$4,$K810/$I799,$K810-SUM($I815:CB815))))</f>
        <v>0</v>
      </c>
      <c r="CD815" s="170">
        <f>IF($I799="n/a",0,IF(CD$4&lt;=$C815,0,IF(SUM($C815,$I799)&gt;CD$4,$K810/$I799,$K810-SUM($I815:CC815))))</f>
        <v>0</v>
      </c>
      <c r="CE815" s="170">
        <f>IF($I799="n/a",0,IF(CE$4&lt;=$C815,0,IF(SUM($C815,$I799)&gt;CE$4,$K810/$I799,$K810-SUM($I815:CD815))))</f>
        <v>0</v>
      </c>
      <c r="CF815" s="170">
        <f>IF($I799="n/a",0,IF(CF$4&lt;=$C815,0,IF(SUM($C815,$I799)&gt;CF$4,$K810/$I799,$K810-SUM($I815:CE815))))</f>
        <v>0</v>
      </c>
    </row>
    <row r="816" spans="1:2018" ht="12.75" customHeight="1">
      <c r="C816" s="202">
        <v>2018</v>
      </c>
      <c r="D816" s="219" t="s">
        <v>48</v>
      </c>
      <c r="E816" s="21" t="s">
        <v>197</v>
      </c>
      <c r="I816" s="31"/>
      <c r="J816" s="172">
        <f>IF($I799="n/a",0,IF(J$4&lt;=$C816,0,IF(SUM($C816,$I799)&gt;J$4,$L810/$I799,$L810-SUM($I816:I816))))</f>
        <v>0</v>
      </c>
      <c r="K816" s="172">
        <f>IF($I799="n/a",0,IF(K$4&lt;=$C816,0,IF(SUM($C816,$I799)&gt;K$4,$L810/$I799,$L810-SUM($I816:J816))))</f>
        <v>0</v>
      </c>
      <c r="L816" s="172">
        <f>IF($I799="n/a",0,IF(L$4&lt;=$C816,0,IF(SUM($C816,$I799)&gt;L$4,$L810/$I799,$L810-SUM($I816:K816))))</f>
        <v>0</v>
      </c>
      <c r="M816" s="172">
        <f>IF($I799="n/a",0,IF(M$4&lt;=$C816,0,IF(SUM($C816,$I799)&gt;M$4,$L810/$I799,$L810-SUM($I816:L816))))</f>
        <v>0</v>
      </c>
      <c r="N816" s="172">
        <f>IF($I799="n/a",0,IF(N$4&lt;=$C816,0,IF(SUM($C816,$I799)&gt;N$4,$L810/$I799,$L810-SUM($I816:M816))))</f>
        <v>0</v>
      </c>
      <c r="O816" s="172">
        <f>IF($I799="n/a",0,IF(O$4&lt;=$C816,0,IF(SUM($C816,$I799)&gt;O$4,$L810/$I799,$L810-SUM($I816:N816))))</f>
        <v>0</v>
      </c>
      <c r="P816" s="172">
        <f>IF($I799="n/a",0,IF(P$4&lt;=$C816,0,IF(SUM($C816,$I799)&gt;P$4,$L810/$I799,$L810-SUM($I816:O816))))</f>
        <v>0</v>
      </c>
      <c r="Q816" s="172">
        <f>IF($I799="n/a",0,IF(Q$4&lt;=$C816,0,IF(SUM($C816,$I799)&gt;Q$4,$L810/$I799,$L810-SUM($I816:P816))))</f>
        <v>0</v>
      </c>
      <c r="R816" s="172">
        <f>IF($I799="n/a",0,IF(R$4&lt;=$C816,0,IF(SUM($C816,$I799)&gt;R$4,$L810/$I799,$L810-SUM($I816:Q816))))</f>
        <v>0</v>
      </c>
      <c r="S816" s="172">
        <f>IF($I799="n/a",0,IF(S$4&lt;=$C816,0,IF(SUM($C816,$I799)&gt;S$4,$L810/$I799,$L810-SUM($I816:R816))))</f>
        <v>0</v>
      </c>
      <c r="T816" s="172">
        <f>IF($I799="n/a",0,IF(T$4&lt;=$C816,0,IF(SUM($C816,$I799)&gt;T$4,$L810/$I799,$L810-SUM($I816:S816))))</f>
        <v>0</v>
      </c>
      <c r="U816" s="172">
        <f>IF($I799="n/a",0,IF(U$4&lt;=$C816,0,IF(SUM($C816,$I799)&gt;U$4,$L810/$I799,$L810-SUM($I816:T816))))</f>
        <v>0</v>
      </c>
      <c r="V816" s="172">
        <f>IF($I799="n/a",0,IF(V$4&lt;=$C816,0,IF(SUM($C816,$I799)&gt;V$4,$L810/$I799,$L810-SUM($I816:U816))))</f>
        <v>0</v>
      </c>
      <c r="W816" s="172">
        <f>IF($I799="n/a",0,IF(W$4&lt;=$C816,0,IF(SUM($C816,$I799)&gt;W$4,$L810/$I799,$L810-SUM($I816:V816))))</f>
        <v>0</v>
      </c>
      <c r="X816" s="172">
        <f>IF($I799="n/a",0,IF(X$4&lt;=$C816,0,IF(SUM($C816,$I799)&gt;X$4,$L810/$I799,$L810-SUM($I816:W816))))</f>
        <v>0</v>
      </c>
      <c r="Y816" s="172">
        <f>IF($I799="n/a",0,IF(Y$4&lt;=$C816,0,IF(SUM($C816,$I799)&gt;Y$4,$L810/$I799,$L810-SUM($I816:X816))))</f>
        <v>0</v>
      </c>
      <c r="Z816" s="172">
        <f>IF($I799="n/a",0,IF(Z$4&lt;=$C816,0,IF(SUM($C816,$I799)&gt;Z$4,$L810/$I799,$L810-SUM($I816:Y816))))</f>
        <v>0</v>
      </c>
      <c r="AA816" s="172">
        <f>IF($I799="n/a",0,IF(AA$4&lt;=$C816,0,IF(SUM($C816,$I799)&gt;AA$4,$L810/$I799,$L810-SUM($I816:Z816))))</f>
        <v>0</v>
      </c>
      <c r="AB816" s="172">
        <f>IF($I799="n/a",0,IF(AB$4&lt;=$C816,0,IF(SUM($C816,$I799)&gt;AB$4,$L810/$I799,$L810-SUM($I816:AA816))))</f>
        <v>0</v>
      </c>
      <c r="AC816" s="172">
        <f>IF($I799="n/a",0,IF(AC$4&lt;=$C816,0,IF(SUM($C816,$I799)&gt;AC$4,$L810/$I799,$L810-SUM($I816:AB816))))</f>
        <v>0</v>
      </c>
      <c r="AD816" s="172">
        <f>IF($I799="n/a",0,IF(AD$4&lt;=$C816,0,IF(SUM($C816,$I799)&gt;AD$4,$L810/$I799,$L810-SUM($I816:AC816))))</f>
        <v>0</v>
      </c>
      <c r="AE816" s="172">
        <f>IF($I799="n/a",0,IF(AE$4&lt;=$C816,0,IF(SUM($C816,$I799)&gt;AE$4,$L810/$I799,$L810-SUM($I816:AD816))))</f>
        <v>0</v>
      </c>
      <c r="AF816" s="172">
        <f>IF($I799="n/a",0,IF(AF$4&lt;=$C816,0,IF(SUM($C816,$I799)&gt;AF$4,$L810/$I799,$L810-SUM($I816:AE816))))</f>
        <v>0</v>
      </c>
      <c r="AG816" s="172">
        <f>IF($I799="n/a",0,IF(AG$4&lt;=$C816,0,IF(SUM($C816,$I799)&gt;AG$4,$L810/$I799,$L810-SUM($I816:AF816))))</f>
        <v>0</v>
      </c>
      <c r="AH816" s="172">
        <f>IF($I799="n/a",0,IF(AH$4&lt;=$C816,0,IF(SUM($C816,$I799)&gt;AH$4,$L810/$I799,$L810-SUM($I816:AG816))))</f>
        <v>0</v>
      </c>
      <c r="AI816" s="172">
        <f>IF($I799="n/a",0,IF(AI$4&lt;=$C816,0,IF(SUM($C816,$I799)&gt;AI$4,$L810/$I799,$L810-SUM($I816:AH816))))</f>
        <v>0</v>
      </c>
      <c r="AJ816" s="172">
        <f>IF($I799="n/a",0,IF(AJ$4&lt;=$C816,0,IF(SUM($C816,$I799)&gt;AJ$4,$L810/$I799,$L810-SUM($I816:AI816))))</f>
        <v>0</v>
      </c>
      <c r="AK816" s="172">
        <f>IF($I799="n/a",0,IF(AK$4&lt;=$C816,0,IF(SUM($C816,$I799)&gt;AK$4,$L810/$I799,$L810-SUM($I816:AJ816))))</f>
        <v>0</v>
      </c>
      <c r="AL816" s="172">
        <f>IF($I799="n/a",0,IF(AL$4&lt;=$C816,0,IF(SUM($C816,$I799)&gt;AL$4,$L810/$I799,$L810-SUM($I816:AK816))))</f>
        <v>0</v>
      </c>
      <c r="AM816" s="172">
        <f>IF($I799="n/a",0,IF(AM$4&lt;=$C816,0,IF(SUM($C816,$I799)&gt;AM$4,$L810/$I799,$L810-SUM($I816:AL816))))</f>
        <v>0</v>
      </c>
      <c r="AN816" s="172">
        <f>IF($I799="n/a",0,IF(AN$4&lt;=$C816,0,IF(SUM($C816,$I799)&gt;AN$4,$L810/$I799,$L810-SUM($I816:AM816))))</f>
        <v>0</v>
      </c>
      <c r="AO816" s="172">
        <f>IF($I799="n/a",0,IF(AO$4&lt;=$C816,0,IF(SUM($C816,$I799)&gt;AO$4,$L810/$I799,$L810-SUM($I816:AN816))))</f>
        <v>0</v>
      </c>
      <c r="AP816" s="172">
        <f>IF($I799="n/a",0,IF(AP$4&lt;=$C816,0,IF(SUM($C816,$I799)&gt;AP$4,$L810/$I799,$L810-SUM($I816:AO816))))</f>
        <v>0</v>
      </c>
      <c r="AQ816" s="172">
        <f>IF($I799="n/a",0,IF(AQ$4&lt;=$C816,0,IF(SUM($C816,$I799)&gt;AQ$4,$L810/$I799,$L810-SUM($I816:AP816))))</f>
        <v>0</v>
      </c>
      <c r="AR816" s="172">
        <f>IF($I799="n/a",0,IF(AR$4&lt;=$C816,0,IF(SUM($C816,$I799)&gt;AR$4,$L810/$I799,$L810-SUM($I816:AQ816))))</f>
        <v>0</v>
      </c>
      <c r="AS816" s="172">
        <f>IF($I799="n/a",0,IF(AS$4&lt;=$C816,0,IF(SUM($C816,$I799)&gt;AS$4,$L810/$I799,$L810-SUM($I816:AR816))))</f>
        <v>0</v>
      </c>
      <c r="AT816" s="172">
        <f>IF($I799="n/a",0,IF(AT$4&lt;=$C816,0,IF(SUM($C816,$I799)&gt;AT$4,$L810/$I799,$L810-SUM($I816:AS816))))</f>
        <v>0</v>
      </c>
      <c r="AU816" s="172">
        <f>IF($I799="n/a",0,IF(AU$4&lt;=$C816,0,IF(SUM($C816,$I799)&gt;AU$4,$L810/$I799,$L810-SUM($I816:AT816))))</f>
        <v>0</v>
      </c>
      <c r="AV816" s="172">
        <f>IF($I799="n/a",0,IF(AV$4&lt;=$C816,0,IF(SUM($C816,$I799)&gt;AV$4,$L810/$I799,$L810-SUM($I816:AU816))))</f>
        <v>0</v>
      </c>
      <c r="AW816" s="172">
        <f>IF($I799="n/a",0,IF(AW$4&lt;=$C816,0,IF(SUM($C816,$I799)&gt;AW$4,$L810/$I799,$L810-SUM($I816:AV816))))</f>
        <v>0</v>
      </c>
      <c r="AX816" s="172">
        <f>IF($I799="n/a",0,IF(AX$4&lt;=$C816,0,IF(SUM($C816,$I799)&gt;AX$4,$L810/$I799,$L810-SUM($I816:AW816))))</f>
        <v>0</v>
      </c>
      <c r="AY816" s="172">
        <f>IF($I799="n/a",0,IF(AY$4&lt;=$C816,0,IF(SUM($C816,$I799)&gt;AY$4,$L810/$I799,$L810-SUM($I816:AX816))))</f>
        <v>0</v>
      </c>
      <c r="AZ816" s="172">
        <f>IF($I799="n/a",0,IF(AZ$4&lt;=$C816,0,IF(SUM($C816,$I799)&gt;AZ$4,$L810/$I799,$L810-SUM($I816:AY816))))</f>
        <v>0</v>
      </c>
      <c r="BA816" s="172">
        <f>IF($I799="n/a",0,IF(BA$4&lt;=$C816,0,IF(SUM($C816,$I799)&gt;BA$4,$L810/$I799,$L810-SUM($I816:AZ816))))</f>
        <v>0</v>
      </c>
      <c r="BB816" s="172">
        <f>IF($I799="n/a",0,IF(BB$4&lt;=$C816,0,IF(SUM($C816,$I799)&gt;BB$4,$L810/$I799,$L810-SUM($I816:BA816))))</f>
        <v>0</v>
      </c>
      <c r="BC816" s="172">
        <f>IF($I799="n/a",0,IF(BC$4&lt;=$C816,0,IF(SUM($C816,$I799)&gt;BC$4,$L810/$I799,$L810-SUM($I816:BB816))))</f>
        <v>0</v>
      </c>
      <c r="BD816" s="172">
        <f>IF($I799="n/a",0,IF(BD$4&lt;=$C816,0,IF(SUM($C816,$I799)&gt;BD$4,$L810/$I799,$L810-SUM($I816:BC816))))</f>
        <v>0</v>
      </c>
      <c r="BE816" s="172">
        <f>IF($I799="n/a",0,IF(BE$4&lt;=$C816,0,IF(SUM($C816,$I799)&gt;BE$4,$L810/$I799,$L810-SUM($I816:BD816))))</f>
        <v>0</v>
      </c>
      <c r="BF816" s="172">
        <f>IF($I799="n/a",0,IF(BF$4&lt;=$C816,0,IF(SUM($C816,$I799)&gt;BF$4,$L810/$I799,$L810-SUM($I816:BE816))))</f>
        <v>0</v>
      </c>
      <c r="BG816" s="172">
        <f>IF($I799="n/a",0,IF(BG$4&lt;=$C816,0,IF(SUM($C816,$I799)&gt;BG$4,$L810/$I799,$L810-SUM($I816:BF816))))</f>
        <v>0</v>
      </c>
      <c r="BH816" s="172">
        <f>IF($I799="n/a",0,IF(BH$4&lt;=$C816,0,IF(SUM($C816,$I799)&gt;BH$4,$L810/$I799,$L810-SUM($I816:BG816))))</f>
        <v>0</v>
      </c>
      <c r="BI816" s="172">
        <f>IF($I799="n/a",0,IF(BI$4&lt;=$C816,0,IF(SUM($C816,$I799)&gt;BI$4,$L810/$I799,$L810-SUM($I816:BH816))))</f>
        <v>0</v>
      </c>
      <c r="BJ816" s="172">
        <f>IF($I799="n/a",0,IF(BJ$4&lt;=$C816,0,IF(SUM($C816,$I799)&gt;BJ$4,$L810/$I799,$L810-SUM($I816:BI816))))</f>
        <v>0</v>
      </c>
      <c r="BK816" s="172">
        <f>IF($I799="n/a",0,IF(BK$4&lt;=$C816,0,IF(SUM($C816,$I799)&gt;BK$4,$L810/$I799,$L810-SUM($I816:BJ816))))</f>
        <v>0</v>
      </c>
      <c r="BL816" s="172">
        <f>IF($I799="n/a",0,IF(BL$4&lt;=$C816,0,IF(SUM($C816,$I799)&gt;BL$4,$L810/$I799,$L810-SUM($I816:BK816))))</f>
        <v>0</v>
      </c>
      <c r="BM816" s="172">
        <f>IF($I799="n/a",0,IF(BM$4&lt;=$C816,0,IF(SUM($C816,$I799)&gt;BM$4,$L810/$I799,$L810-SUM($I816:BL816))))</f>
        <v>0</v>
      </c>
      <c r="BN816" s="172">
        <f>IF($I799="n/a",0,IF(BN$4&lt;=$C816,0,IF(SUM($C816,$I799)&gt;BN$4,$L810/$I799,$L810-SUM($I816:BM816))))</f>
        <v>0</v>
      </c>
      <c r="BO816" s="172">
        <f>IF($I799="n/a",0,IF(BO$4&lt;=$C816,0,IF(SUM($C816,$I799)&gt;BO$4,$L810/$I799,$L810-SUM($I816:BN816))))</f>
        <v>0</v>
      </c>
      <c r="BP816" s="172">
        <f>IF($I799="n/a",0,IF(BP$4&lt;=$C816,0,IF(SUM($C816,$I799)&gt;BP$4,$L810/$I799,$L810-SUM($I816:BO816))))</f>
        <v>0</v>
      </c>
      <c r="BQ816" s="172">
        <f>IF($I799="n/a",0,IF(BQ$4&lt;=$C816,0,IF(SUM($C816,$I799)&gt;BQ$4,$L810/$I799,$L810-SUM($I816:BP816))))</f>
        <v>0</v>
      </c>
      <c r="BR816" s="172">
        <f>IF($I799="n/a",0,IF(BR$4&lt;=$C816,0,IF(SUM($C816,$I799)&gt;BR$4,$L810/$I799,$L810-SUM($I816:BQ816))))</f>
        <v>0</v>
      </c>
      <c r="BS816" s="172">
        <f>IF($I799="n/a",0,IF(BS$4&lt;=$C816,0,IF(SUM($C816,$I799)&gt;BS$4,$L810/$I799,$L810-SUM($I816:BR816))))</f>
        <v>0</v>
      </c>
      <c r="BT816" s="172">
        <f>IF($I799="n/a",0,IF(BT$4&lt;=$C816,0,IF(SUM($C816,$I799)&gt;BT$4,$L810/$I799,$L810-SUM($I816:BS816))))</f>
        <v>0</v>
      </c>
      <c r="BU816" s="172">
        <f>IF($I799="n/a",0,IF(BU$4&lt;=$C816,0,IF(SUM($C816,$I799)&gt;BU$4,$L810/$I799,$L810-SUM($I816:BT816))))</f>
        <v>0</v>
      </c>
      <c r="BV816" s="172">
        <f>IF($I799="n/a",0,IF(BV$4&lt;=$C816,0,IF(SUM($C816,$I799)&gt;BV$4,$L810/$I799,$L810-SUM($I816:BU816))))</f>
        <v>0</v>
      </c>
      <c r="BW816" s="172">
        <f>IF($I799="n/a",0,IF(BW$4&lt;=$C816,0,IF(SUM($C816,$I799)&gt;BW$4,$L810/$I799,$L810-SUM($I816:BV816))))</f>
        <v>0</v>
      </c>
      <c r="BX816" s="172">
        <f>IF($I799="n/a",0,IF(BX$4&lt;=$C816,0,IF(SUM($C816,$I799)&gt;BX$4,$L810/$I799,$L810-SUM($I816:BW816))))</f>
        <v>0</v>
      </c>
      <c r="BY816" s="172">
        <f>IF($I799="n/a",0,IF(BY$4&lt;=$C816,0,IF(SUM($C816,$I799)&gt;BY$4,$L810/$I799,$L810-SUM($I816:BX816))))</f>
        <v>0</v>
      </c>
      <c r="BZ816" s="172">
        <f>IF($I799="n/a",0,IF(BZ$4&lt;=$C816,0,IF(SUM($C816,$I799)&gt;BZ$4,$L810/$I799,$L810-SUM($I816:BY816))))</f>
        <v>0</v>
      </c>
      <c r="CA816" s="172">
        <f>IF($I799="n/a",0,IF(CA$4&lt;=$C816,0,IF(SUM($C816,$I799)&gt;CA$4,$L810/$I799,$L810-SUM($I816:BZ816))))</f>
        <v>0</v>
      </c>
      <c r="CB816" s="172">
        <f>IF($I799="n/a",0,IF(CB$4&lt;=$C816,0,IF(SUM($C816,$I799)&gt;CB$4,$L810/$I799,$L810-SUM($I816:CA816))))</f>
        <v>0</v>
      </c>
      <c r="CC816" s="172">
        <f>IF($I799="n/a",0,IF(CC$4&lt;=$C816,0,IF(SUM($C816,$I799)&gt;CC$4,$L810/$I799,$L810-SUM($I816:CB816))))</f>
        <v>0</v>
      </c>
      <c r="CD816" s="172">
        <f>IF($I799="n/a",0,IF(CD$4&lt;=$C816,0,IF(SUM($C816,$I799)&gt;CD$4,$L810/$I799,$L810-SUM($I816:CC816))))</f>
        <v>0</v>
      </c>
      <c r="CE816" s="172">
        <f>IF($I799="n/a",0,IF(CE$4&lt;=$C816,0,IF(SUM($C816,$I799)&gt;CE$4,$L810/$I799,$L810-SUM($I816:CD816))))</f>
        <v>0</v>
      </c>
      <c r="CF816" s="172">
        <f>IF($I799="n/a",0,IF(CF$4&lt;=$C816,0,IF(SUM($C816,$I799)&gt;CF$4,$L810/$I799,$L810-SUM($I816:CE816))))</f>
        <v>0</v>
      </c>
    </row>
    <row r="817" spans="1:84" ht="12.75" customHeight="1">
      <c r="C817" s="202">
        <v>2019</v>
      </c>
      <c r="D817" s="219" t="s">
        <v>49</v>
      </c>
      <c r="E817" s="21" t="s">
        <v>197</v>
      </c>
      <c r="I817" s="31"/>
      <c r="J817" s="171">
        <f>IF($I799="n/a",0,IF(J$4&lt;=$C817,0,IF(SUM($C817,$I799)&gt;J$4,$M810/$I799,$M810-SUM($I817:I817))))</f>
        <v>0</v>
      </c>
      <c r="K817" s="171">
        <f>IF($I799="n/a",0,IF(K$4&lt;=$C817,0,IF(SUM($C817,$I799)&gt;K$4,$M810/$I799,$M810-SUM($I817:J817))))</f>
        <v>0</v>
      </c>
      <c r="L817" s="171">
        <f>IF($I799="n/a",0,IF(L$4&lt;=$C817,0,IF(SUM($C817,$I799)&gt;L$4,$M810/$I799,$M810-SUM($I817:K817))))</f>
        <v>0</v>
      </c>
      <c r="M817" s="171">
        <f>IF($I799="n/a",0,IF(M$4&lt;=$C817,0,IF(SUM($C817,$I799)&gt;M$4,$M810/$I799,$M810-SUM($I817:L817))))</f>
        <v>0</v>
      </c>
      <c r="N817" s="171">
        <f>IF($I799="n/a",0,IF(N$4&lt;=$C817,0,IF(SUM($C817,$I799)&gt;N$4,$M810/$I799,$M810-SUM($I817:M817))))</f>
        <v>0</v>
      </c>
      <c r="O817" s="171">
        <f>IF($I799="n/a",0,IF(O$4&lt;=$C817,0,IF(SUM($C817,$I799)&gt;O$4,$M810/$I799,$M810-SUM($I817:N817))))</f>
        <v>0</v>
      </c>
      <c r="P817" s="171">
        <f>IF($I799="n/a",0,IF(P$4&lt;=$C817,0,IF(SUM($C817,$I799)&gt;P$4,$M810/$I799,$M810-SUM($I817:O817))))</f>
        <v>0</v>
      </c>
      <c r="Q817" s="171">
        <f>IF($I799="n/a",0,IF(Q$4&lt;=$C817,0,IF(SUM($C817,$I799)&gt;Q$4,$M810/$I799,$M810-SUM($I817:P817))))</f>
        <v>0</v>
      </c>
      <c r="R817" s="171">
        <f>IF($I799="n/a",0,IF(R$4&lt;=$C817,0,IF(SUM($C817,$I799)&gt;R$4,$M810/$I799,$M810-SUM($I817:Q817))))</f>
        <v>0</v>
      </c>
      <c r="S817" s="171">
        <f>IF($I799="n/a",0,IF(S$4&lt;=$C817,0,IF(SUM($C817,$I799)&gt;S$4,$M810/$I799,$M810-SUM($I817:R817))))</f>
        <v>0</v>
      </c>
      <c r="T817" s="171">
        <f>IF($I799="n/a",0,IF(T$4&lt;=$C817,0,IF(SUM($C817,$I799)&gt;T$4,$M810/$I799,$M810-SUM($I817:S817))))</f>
        <v>0</v>
      </c>
      <c r="U817" s="171">
        <f>IF($I799="n/a",0,IF(U$4&lt;=$C817,0,IF(SUM($C817,$I799)&gt;U$4,$M810/$I799,$M810-SUM($I817:T817))))</f>
        <v>0</v>
      </c>
      <c r="V817" s="171">
        <f>IF($I799="n/a",0,IF(V$4&lt;=$C817,0,IF(SUM($C817,$I799)&gt;V$4,$M810/$I799,$M810-SUM($I817:U817))))</f>
        <v>0</v>
      </c>
      <c r="W817" s="171">
        <f>IF($I799="n/a",0,IF(W$4&lt;=$C817,0,IF(SUM($C817,$I799)&gt;W$4,$M810/$I799,$M810-SUM($I817:V817))))</f>
        <v>0</v>
      </c>
      <c r="X817" s="171">
        <f>IF($I799="n/a",0,IF(X$4&lt;=$C817,0,IF(SUM($C817,$I799)&gt;X$4,$M810/$I799,$M810-SUM($I817:W817))))</f>
        <v>0</v>
      </c>
      <c r="Y817" s="171">
        <f>IF($I799="n/a",0,IF(Y$4&lt;=$C817,0,IF(SUM($C817,$I799)&gt;Y$4,$M810/$I799,$M810-SUM($I817:X817))))</f>
        <v>0</v>
      </c>
      <c r="Z817" s="171">
        <f>IF($I799="n/a",0,IF(Z$4&lt;=$C817,0,IF(SUM($C817,$I799)&gt;Z$4,$M810/$I799,$M810-SUM($I817:Y817))))</f>
        <v>0</v>
      </c>
      <c r="AA817" s="171">
        <f>IF($I799="n/a",0,IF(AA$4&lt;=$C817,0,IF(SUM($C817,$I799)&gt;AA$4,$M810/$I799,$M810-SUM($I817:Z817))))</f>
        <v>0</v>
      </c>
      <c r="AB817" s="171">
        <f>IF($I799="n/a",0,IF(AB$4&lt;=$C817,0,IF(SUM($C817,$I799)&gt;AB$4,$M810/$I799,$M810-SUM($I817:AA817))))</f>
        <v>0</v>
      </c>
      <c r="AC817" s="171">
        <f>IF($I799="n/a",0,IF(AC$4&lt;=$C817,0,IF(SUM($C817,$I799)&gt;AC$4,$M810/$I799,$M810-SUM($I817:AB817))))</f>
        <v>0</v>
      </c>
      <c r="AD817" s="171">
        <f>IF($I799="n/a",0,IF(AD$4&lt;=$C817,0,IF(SUM($C817,$I799)&gt;AD$4,$M810/$I799,$M810-SUM($I817:AC817))))</f>
        <v>0</v>
      </c>
      <c r="AE817" s="171">
        <f>IF($I799="n/a",0,IF(AE$4&lt;=$C817,0,IF(SUM($C817,$I799)&gt;AE$4,$M810/$I799,$M810-SUM($I817:AD817))))</f>
        <v>0</v>
      </c>
      <c r="AF817" s="171">
        <f>IF($I799="n/a",0,IF(AF$4&lt;=$C817,0,IF(SUM($C817,$I799)&gt;AF$4,$M810/$I799,$M810-SUM($I817:AE817))))</f>
        <v>0</v>
      </c>
      <c r="AG817" s="171">
        <f>IF($I799="n/a",0,IF(AG$4&lt;=$C817,0,IF(SUM($C817,$I799)&gt;AG$4,$M810/$I799,$M810-SUM($I817:AF817))))</f>
        <v>0</v>
      </c>
      <c r="AH817" s="171">
        <f>IF($I799="n/a",0,IF(AH$4&lt;=$C817,0,IF(SUM($C817,$I799)&gt;AH$4,$M810/$I799,$M810-SUM($I817:AG817))))</f>
        <v>0</v>
      </c>
      <c r="AI817" s="171">
        <f>IF($I799="n/a",0,IF(AI$4&lt;=$C817,0,IF(SUM($C817,$I799)&gt;AI$4,$M810/$I799,$M810-SUM($I817:AH817))))</f>
        <v>0</v>
      </c>
      <c r="AJ817" s="171">
        <f>IF($I799="n/a",0,IF(AJ$4&lt;=$C817,0,IF(SUM($C817,$I799)&gt;AJ$4,$M810/$I799,$M810-SUM($I817:AI817))))</f>
        <v>0</v>
      </c>
      <c r="AK817" s="171">
        <f>IF($I799="n/a",0,IF(AK$4&lt;=$C817,0,IF(SUM($C817,$I799)&gt;AK$4,$M810/$I799,$M810-SUM($I817:AJ817))))</f>
        <v>0</v>
      </c>
      <c r="AL817" s="171">
        <f>IF($I799="n/a",0,IF(AL$4&lt;=$C817,0,IF(SUM($C817,$I799)&gt;AL$4,$M810/$I799,$M810-SUM($I817:AK817))))</f>
        <v>0</v>
      </c>
      <c r="AM817" s="171">
        <f>IF($I799="n/a",0,IF(AM$4&lt;=$C817,0,IF(SUM($C817,$I799)&gt;AM$4,$M810/$I799,$M810-SUM($I817:AL817))))</f>
        <v>0</v>
      </c>
      <c r="AN817" s="171">
        <f>IF($I799="n/a",0,IF(AN$4&lt;=$C817,0,IF(SUM($C817,$I799)&gt;AN$4,$M810/$I799,$M810-SUM($I817:AM817))))</f>
        <v>0</v>
      </c>
      <c r="AO817" s="171">
        <f>IF($I799="n/a",0,IF(AO$4&lt;=$C817,0,IF(SUM($C817,$I799)&gt;AO$4,$M810/$I799,$M810-SUM($I817:AN817))))</f>
        <v>0</v>
      </c>
      <c r="AP817" s="171">
        <f>IF($I799="n/a",0,IF(AP$4&lt;=$C817,0,IF(SUM($C817,$I799)&gt;AP$4,$M810/$I799,$M810-SUM($I817:AO817))))</f>
        <v>0</v>
      </c>
      <c r="AQ817" s="171">
        <f>IF($I799="n/a",0,IF(AQ$4&lt;=$C817,0,IF(SUM($C817,$I799)&gt;AQ$4,$M810/$I799,$M810-SUM($I817:AP817))))</f>
        <v>0</v>
      </c>
      <c r="AR817" s="171">
        <f>IF($I799="n/a",0,IF(AR$4&lt;=$C817,0,IF(SUM($C817,$I799)&gt;AR$4,$M810/$I799,$M810-SUM($I817:AQ817))))</f>
        <v>0</v>
      </c>
      <c r="AS817" s="171">
        <f>IF($I799="n/a",0,IF(AS$4&lt;=$C817,0,IF(SUM($C817,$I799)&gt;AS$4,$M810/$I799,$M810-SUM($I817:AR817))))</f>
        <v>0</v>
      </c>
      <c r="AT817" s="171">
        <f>IF($I799="n/a",0,IF(AT$4&lt;=$C817,0,IF(SUM($C817,$I799)&gt;AT$4,$M810/$I799,$M810-SUM($I817:AS817))))</f>
        <v>0</v>
      </c>
      <c r="AU817" s="171">
        <f>IF($I799="n/a",0,IF(AU$4&lt;=$C817,0,IF(SUM($C817,$I799)&gt;AU$4,$M810/$I799,$M810-SUM($I817:AT817))))</f>
        <v>0</v>
      </c>
      <c r="AV817" s="171">
        <f>IF($I799="n/a",0,IF(AV$4&lt;=$C817,0,IF(SUM($C817,$I799)&gt;AV$4,$M810/$I799,$M810-SUM($I817:AU817))))</f>
        <v>0</v>
      </c>
      <c r="AW817" s="171">
        <f>IF($I799="n/a",0,IF(AW$4&lt;=$C817,0,IF(SUM($C817,$I799)&gt;AW$4,$M810/$I799,$M810-SUM($I817:AV817))))</f>
        <v>0</v>
      </c>
      <c r="AX817" s="171">
        <f>IF($I799="n/a",0,IF(AX$4&lt;=$C817,0,IF(SUM($C817,$I799)&gt;AX$4,$M810/$I799,$M810-SUM($I817:AW817))))</f>
        <v>0</v>
      </c>
      <c r="AY817" s="171">
        <f>IF($I799="n/a",0,IF(AY$4&lt;=$C817,0,IF(SUM($C817,$I799)&gt;AY$4,$M810/$I799,$M810-SUM($I817:AX817))))</f>
        <v>0</v>
      </c>
      <c r="AZ817" s="171">
        <f>IF($I799="n/a",0,IF(AZ$4&lt;=$C817,0,IF(SUM($C817,$I799)&gt;AZ$4,$M810/$I799,$M810-SUM($I817:AY817))))</f>
        <v>0</v>
      </c>
      <c r="BA817" s="171">
        <f>IF($I799="n/a",0,IF(BA$4&lt;=$C817,0,IF(SUM($C817,$I799)&gt;BA$4,$M810/$I799,$M810-SUM($I817:AZ817))))</f>
        <v>0</v>
      </c>
      <c r="BB817" s="171">
        <f>IF($I799="n/a",0,IF(BB$4&lt;=$C817,0,IF(SUM($C817,$I799)&gt;BB$4,$M810/$I799,$M810-SUM($I817:BA817))))</f>
        <v>0</v>
      </c>
      <c r="BC817" s="171">
        <f>IF($I799="n/a",0,IF(BC$4&lt;=$C817,0,IF(SUM($C817,$I799)&gt;BC$4,$M810/$I799,$M810-SUM($I817:BB817))))</f>
        <v>0</v>
      </c>
      <c r="BD817" s="171">
        <f>IF($I799="n/a",0,IF(BD$4&lt;=$C817,0,IF(SUM($C817,$I799)&gt;BD$4,$M810/$I799,$M810-SUM($I817:BC817))))</f>
        <v>0</v>
      </c>
      <c r="BE817" s="171">
        <f>IF($I799="n/a",0,IF(BE$4&lt;=$C817,0,IF(SUM($C817,$I799)&gt;BE$4,$M810/$I799,$M810-SUM($I817:BD817))))</f>
        <v>0</v>
      </c>
      <c r="BF817" s="171">
        <f>IF($I799="n/a",0,IF(BF$4&lt;=$C817,0,IF(SUM($C817,$I799)&gt;BF$4,$M810/$I799,$M810-SUM($I817:BE817))))</f>
        <v>0</v>
      </c>
      <c r="BG817" s="171">
        <f>IF($I799="n/a",0,IF(BG$4&lt;=$C817,0,IF(SUM($C817,$I799)&gt;BG$4,$M810/$I799,$M810-SUM($I817:BF817))))</f>
        <v>0</v>
      </c>
      <c r="BH817" s="171">
        <f>IF($I799="n/a",0,IF(BH$4&lt;=$C817,0,IF(SUM($C817,$I799)&gt;BH$4,$M810/$I799,$M810-SUM($I817:BG817))))</f>
        <v>0</v>
      </c>
      <c r="BI817" s="171">
        <f>IF($I799="n/a",0,IF(BI$4&lt;=$C817,0,IF(SUM($C817,$I799)&gt;BI$4,$M810/$I799,$M810-SUM($I817:BH817))))</f>
        <v>0</v>
      </c>
      <c r="BJ817" s="171">
        <f>IF($I799="n/a",0,IF(BJ$4&lt;=$C817,0,IF(SUM($C817,$I799)&gt;BJ$4,$M810/$I799,$M810-SUM($I817:BI817))))</f>
        <v>0</v>
      </c>
      <c r="BK817" s="171">
        <f>IF($I799="n/a",0,IF(BK$4&lt;=$C817,0,IF(SUM($C817,$I799)&gt;BK$4,$M810/$I799,$M810-SUM($I817:BJ817))))</f>
        <v>0</v>
      </c>
      <c r="BL817" s="171">
        <f>IF($I799="n/a",0,IF(BL$4&lt;=$C817,0,IF(SUM($C817,$I799)&gt;BL$4,$M810/$I799,$M810-SUM($I817:BK817))))</f>
        <v>0</v>
      </c>
      <c r="BM817" s="171">
        <f>IF($I799="n/a",0,IF(BM$4&lt;=$C817,0,IF(SUM($C817,$I799)&gt;BM$4,$M810/$I799,$M810-SUM($I817:BL817))))</f>
        <v>0</v>
      </c>
      <c r="BN817" s="171">
        <f>IF($I799="n/a",0,IF(BN$4&lt;=$C817,0,IF(SUM($C817,$I799)&gt;BN$4,$M810/$I799,$M810-SUM($I817:BM817))))</f>
        <v>0</v>
      </c>
      <c r="BO817" s="171">
        <f>IF($I799="n/a",0,IF(BO$4&lt;=$C817,0,IF(SUM($C817,$I799)&gt;BO$4,$M810/$I799,$M810-SUM($I817:BN817))))</f>
        <v>0</v>
      </c>
      <c r="BP817" s="171">
        <f>IF($I799="n/a",0,IF(BP$4&lt;=$C817,0,IF(SUM($C817,$I799)&gt;BP$4,$M810/$I799,$M810-SUM($I817:BO817))))</f>
        <v>0</v>
      </c>
      <c r="BQ817" s="171">
        <f>IF($I799="n/a",0,IF(BQ$4&lt;=$C817,0,IF(SUM($C817,$I799)&gt;BQ$4,$M810/$I799,$M810-SUM($I817:BP817))))</f>
        <v>0</v>
      </c>
      <c r="BR817" s="171">
        <f>IF($I799="n/a",0,IF(BR$4&lt;=$C817,0,IF(SUM($C817,$I799)&gt;BR$4,$M810/$I799,$M810-SUM($I817:BQ817))))</f>
        <v>0</v>
      </c>
      <c r="BS817" s="171">
        <f>IF($I799="n/a",0,IF(BS$4&lt;=$C817,0,IF(SUM($C817,$I799)&gt;BS$4,$M810/$I799,$M810-SUM($I817:BR817))))</f>
        <v>0</v>
      </c>
      <c r="BT817" s="171">
        <f>IF($I799="n/a",0,IF(BT$4&lt;=$C817,0,IF(SUM($C817,$I799)&gt;BT$4,$M810/$I799,$M810-SUM($I817:BS817))))</f>
        <v>0</v>
      </c>
      <c r="BU817" s="171">
        <f>IF($I799="n/a",0,IF(BU$4&lt;=$C817,0,IF(SUM($C817,$I799)&gt;BU$4,$M810/$I799,$M810-SUM($I817:BT817))))</f>
        <v>0</v>
      </c>
      <c r="BV817" s="171">
        <f>IF($I799="n/a",0,IF(BV$4&lt;=$C817,0,IF(SUM($C817,$I799)&gt;BV$4,$M810/$I799,$M810-SUM($I817:BU817))))</f>
        <v>0</v>
      </c>
      <c r="BW817" s="171">
        <f>IF($I799="n/a",0,IF(BW$4&lt;=$C817,0,IF(SUM($C817,$I799)&gt;BW$4,$M810/$I799,$M810-SUM($I817:BV817))))</f>
        <v>0</v>
      </c>
      <c r="BX817" s="171">
        <f>IF($I799="n/a",0,IF(BX$4&lt;=$C817,0,IF(SUM($C817,$I799)&gt;BX$4,$M810/$I799,$M810-SUM($I817:BW817))))</f>
        <v>0</v>
      </c>
      <c r="BY817" s="171">
        <f>IF($I799="n/a",0,IF(BY$4&lt;=$C817,0,IF(SUM($C817,$I799)&gt;BY$4,$M810/$I799,$M810-SUM($I817:BX817))))</f>
        <v>0</v>
      </c>
      <c r="BZ817" s="171">
        <f>IF($I799="n/a",0,IF(BZ$4&lt;=$C817,0,IF(SUM($C817,$I799)&gt;BZ$4,$M810/$I799,$M810-SUM($I817:BY817))))</f>
        <v>0</v>
      </c>
      <c r="CA817" s="171">
        <f>IF($I799="n/a",0,IF(CA$4&lt;=$C817,0,IF(SUM($C817,$I799)&gt;CA$4,$M810/$I799,$M810-SUM($I817:BZ817))))</f>
        <v>0</v>
      </c>
      <c r="CB817" s="171">
        <f>IF($I799="n/a",0,IF(CB$4&lt;=$C817,0,IF(SUM($C817,$I799)&gt;CB$4,$M810/$I799,$M810-SUM($I817:CA817))))</f>
        <v>0</v>
      </c>
      <c r="CC817" s="171">
        <f>IF($I799="n/a",0,IF(CC$4&lt;=$C817,0,IF(SUM($C817,$I799)&gt;CC$4,$M810/$I799,$M810-SUM($I817:CB817))))</f>
        <v>0</v>
      </c>
      <c r="CD817" s="171">
        <f>IF($I799="n/a",0,IF(CD$4&lt;=$C817,0,IF(SUM($C817,$I799)&gt;CD$4,$M810/$I799,$M810-SUM($I817:CC817))))</f>
        <v>0</v>
      </c>
      <c r="CE817" s="171">
        <f>IF($I799="n/a",0,IF(CE$4&lt;=$C817,0,IF(SUM($C817,$I799)&gt;CE$4,$M810/$I799,$M810-SUM($I817:CD817))))</f>
        <v>0</v>
      </c>
      <c r="CF817" s="171">
        <f>IF($I799="n/a",0,IF(CF$4&lt;=$C817,0,IF(SUM($C817,$I799)&gt;CF$4,$M810/$I799,$M810-SUM($I817:CE817))))</f>
        <v>0</v>
      </c>
    </row>
    <row r="818" spans="1:84" ht="12.75" customHeight="1">
      <c r="C818" s="202">
        <v>2020</v>
      </c>
      <c r="D818" s="21" t="s">
        <v>50</v>
      </c>
      <c r="E818" s="21" t="s">
        <v>197</v>
      </c>
      <c r="I818" s="31"/>
      <c r="J818" s="172">
        <f>IF($I799="n/a",0,IF(J$4&lt;=$C818,0,IF(SUM($C818,$I799)&gt;J$4,$N810/$I799,$N810-SUM($I818:I818))))</f>
        <v>0</v>
      </c>
      <c r="K818" s="172">
        <f>IF($I799="n/a",0,IF(K$4&lt;=$C818,0,IF(SUM($C818,$I799)&gt;K$4,$N810/$I799,$N810-SUM($I818:J818))))</f>
        <v>0</v>
      </c>
      <c r="L818" s="172">
        <f>IF($I799="n/a",0,IF(L$4&lt;=$C818,0,IF(SUM($C818,$I799)&gt;L$4,$N810/$I799,$N810-SUM($I818:K818))))</f>
        <v>0</v>
      </c>
      <c r="M818" s="172">
        <f>IF($I799="n/a",0,IF(M$4&lt;=$C818,0,IF(SUM($C818,$I799)&gt;M$4,$N810/$I799,$N810-SUM($I818:L818))))</f>
        <v>0</v>
      </c>
      <c r="N818" s="172">
        <f>IF($I799="n/a",0,IF(N$4&lt;=$C818,0,IF(SUM($C818,$I799)&gt;N$4,$N810/$I799,$N810-SUM($I818:M818))))</f>
        <v>0</v>
      </c>
      <c r="O818" s="172">
        <f>IF($I799="n/a",0,IF(O$4&lt;=$C818,0,IF(SUM($C818,$I799)&gt;O$4,$N810/$I799,$N810-SUM($I818:N818))))</f>
        <v>0</v>
      </c>
      <c r="P818" s="172">
        <f>IF($I799="n/a",0,IF(P$4&lt;=$C818,0,IF(SUM($C818,$I799)&gt;P$4,$N810/$I799,$N810-SUM($I818:O818))))</f>
        <v>0</v>
      </c>
      <c r="Q818" s="172">
        <f>IF($I799="n/a",0,IF(Q$4&lt;=$C818,0,IF(SUM($C818,$I799)&gt;Q$4,$N810/$I799,$N810-SUM($I818:P818))))</f>
        <v>0</v>
      </c>
      <c r="R818" s="172">
        <f>IF($I799="n/a",0,IF(R$4&lt;=$C818,0,IF(SUM($C818,$I799)&gt;R$4,$N810/$I799,$N810-SUM($I818:Q818))))</f>
        <v>0</v>
      </c>
      <c r="S818" s="172">
        <f>IF($I799="n/a",0,IF(S$4&lt;=$C818,0,IF(SUM($C818,$I799)&gt;S$4,$N810/$I799,$N810-SUM($I818:R818))))</f>
        <v>0</v>
      </c>
      <c r="T818" s="172">
        <f>IF($I799="n/a",0,IF(T$4&lt;=$C818,0,IF(SUM($C818,$I799)&gt;T$4,$N810/$I799,$N810-SUM($I818:S818))))</f>
        <v>0</v>
      </c>
      <c r="U818" s="172">
        <f>IF($I799="n/a",0,IF(U$4&lt;=$C818,0,IF(SUM($C818,$I799)&gt;U$4,$N810/$I799,$N810-SUM($I818:T818))))</f>
        <v>0</v>
      </c>
      <c r="V818" s="172">
        <f>IF($I799="n/a",0,IF(V$4&lt;=$C818,0,IF(SUM($C818,$I799)&gt;V$4,$N810/$I799,$N810-SUM($I818:U818))))</f>
        <v>0</v>
      </c>
      <c r="W818" s="172">
        <f>IF($I799="n/a",0,IF(W$4&lt;=$C818,0,IF(SUM($C818,$I799)&gt;W$4,$N810/$I799,$N810-SUM($I818:V818))))</f>
        <v>0</v>
      </c>
      <c r="X818" s="172">
        <f>IF($I799="n/a",0,IF(X$4&lt;=$C818,0,IF(SUM($C818,$I799)&gt;X$4,$N810/$I799,$N810-SUM($I818:W818))))</f>
        <v>0</v>
      </c>
      <c r="Y818" s="172">
        <f>IF($I799="n/a",0,IF(Y$4&lt;=$C818,0,IF(SUM($C818,$I799)&gt;Y$4,$N810/$I799,$N810-SUM($I818:X818))))</f>
        <v>0</v>
      </c>
      <c r="Z818" s="172">
        <f>IF($I799="n/a",0,IF(Z$4&lt;=$C818,0,IF(SUM($C818,$I799)&gt;Z$4,$N810/$I799,$N810-SUM($I818:Y818))))</f>
        <v>0</v>
      </c>
      <c r="AA818" s="172">
        <f>IF($I799="n/a",0,IF(AA$4&lt;=$C818,0,IF(SUM($C818,$I799)&gt;AA$4,$N810/$I799,$N810-SUM($I818:Z818))))</f>
        <v>0</v>
      </c>
      <c r="AB818" s="172">
        <f>IF($I799="n/a",0,IF(AB$4&lt;=$C818,0,IF(SUM($C818,$I799)&gt;AB$4,$N810/$I799,$N810-SUM($I818:AA818))))</f>
        <v>0</v>
      </c>
      <c r="AC818" s="172">
        <f>IF($I799="n/a",0,IF(AC$4&lt;=$C818,0,IF(SUM($C818,$I799)&gt;AC$4,$N810/$I799,$N810-SUM($I818:AB818))))</f>
        <v>0</v>
      </c>
      <c r="AD818" s="172">
        <f>IF($I799="n/a",0,IF(AD$4&lt;=$C818,0,IF(SUM($C818,$I799)&gt;AD$4,$N810/$I799,$N810-SUM($I818:AC818))))</f>
        <v>0</v>
      </c>
      <c r="AE818" s="172">
        <f>IF($I799="n/a",0,IF(AE$4&lt;=$C818,0,IF(SUM($C818,$I799)&gt;AE$4,$N810/$I799,$N810-SUM($I818:AD818))))</f>
        <v>0</v>
      </c>
      <c r="AF818" s="172">
        <f>IF($I799="n/a",0,IF(AF$4&lt;=$C818,0,IF(SUM($C818,$I799)&gt;AF$4,$N810/$I799,$N810-SUM($I818:AE818))))</f>
        <v>0</v>
      </c>
      <c r="AG818" s="172">
        <f>IF($I799="n/a",0,IF(AG$4&lt;=$C818,0,IF(SUM($C818,$I799)&gt;AG$4,$N810/$I799,$N810-SUM($I818:AF818))))</f>
        <v>0</v>
      </c>
      <c r="AH818" s="172">
        <f>IF($I799="n/a",0,IF(AH$4&lt;=$C818,0,IF(SUM($C818,$I799)&gt;AH$4,$N810/$I799,$N810-SUM($I818:AG818))))</f>
        <v>0</v>
      </c>
      <c r="AI818" s="172">
        <f>IF($I799="n/a",0,IF(AI$4&lt;=$C818,0,IF(SUM($C818,$I799)&gt;AI$4,$N810/$I799,$N810-SUM($I818:AH818))))</f>
        <v>0</v>
      </c>
      <c r="AJ818" s="172">
        <f>IF($I799="n/a",0,IF(AJ$4&lt;=$C818,0,IF(SUM($C818,$I799)&gt;AJ$4,$N810/$I799,$N810-SUM($I818:AI818))))</f>
        <v>0</v>
      </c>
      <c r="AK818" s="172">
        <f>IF($I799="n/a",0,IF(AK$4&lt;=$C818,0,IF(SUM($C818,$I799)&gt;AK$4,$N810/$I799,$N810-SUM($I818:AJ818))))</f>
        <v>0</v>
      </c>
      <c r="AL818" s="172">
        <f>IF($I799="n/a",0,IF(AL$4&lt;=$C818,0,IF(SUM($C818,$I799)&gt;AL$4,$N810/$I799,$N810-SUM($I818:AK818))))</f>
        <v>0</v>
      </c>
      <c r="AM818" s="172">
        <f>IF($I799="n/a",0,IF(AM$4&lt;=$C818,0,IF(SUM($C818,$I799)&gt;AM$4,$N810/$I799,$N810-SUM($I818:AL818))))</f>
        <v>0</v>
      </c>
      <c r="AN818" s="172">
        <f>IF($I799="n/a",0,IF(AN$4&lt;=$C818,0,IF(SUM($C818,$I799)&gt;AN$4,$N810/$I799,$N810-SUM($I818:AM818))))</f>
        <v>0</v>
      </c>
      <c r="AO818" s="172">
        <f>IF($I799="n/a",0,IF(AO$4&lt;=$C818,0,IF(SUM($C818,$I799)&gt;AO$4,$N810/$I799,$N810-SUM($I818:AN818))))</f>
        <v>0</v>
      </c>
      <c r="AP818" s="172">
        <f>IF($I799="n/a",0,IF(AP$4&lt;=$C818,0,IF(SUM($C818,$I799)&gt;AP$4,$N810/$I799,$N810-SUM($I818:AO818))))</f>
        <v>0</v>
      </c>
      <c r="AQ818" s="172">
        <f>IF($I799="n/a",0,IF(AQ$4&lt;=$C818,0,IF(SUM($C818,$I799)&gt;AQ$4,$N810/$I799,$N810-SUM($I818:AP818))))</f>
        <v>0</v>
      </c>
      <c r="AR818" s="172">
        <f>IF($I799="n/a",0,IF(AR$4&lt;=$C818,0,IF(SUM($C818,$I799)&gt;AR$4,$N810/$I799,$N810-SUM($I818:AQ818))))</f>
        <v>0</v>
      </c>
      <c r="AS818" s="172">
        <f>IF($I799="n/a",0,IF(AS$4&lt;=$C818,0,IF(SUM($C818,$I799)&gt;AS$4,$N810/$I799,$N810-SUM($I818:AR818))))</f>
        <v>0</v>
      </c>
      <c r="AT818" s="172">
        <f>IF($I799="n/a",0,IF(AT$4&lt;=$C818,0,IF(SUM($C818,$I799)&gt;AT$4,$N810/$I799,$N810-SUM($I818:AS818))))</f>
        <v>0</v>
      </c>
      <c r="AU818" s="172">
        <f>IF($I799="n/a",0,IF(AU$4&lt;=$C818,0,IF(SUM($C818,$I799)&gt;AU$4,$N810/$I799,$N810-SUM($I818:AT818))))</f>
        <v>0</v>
      </c>
      <c r="AV818" s="172">
        <f>IF($I799="n/a",0,IF(AV$4&lt;=$C818,0,IF(SUM($C818,$I799)&gt;AV$4,$N810/$I799,$N810-SUM($I818:AU818))))</f>
        <v>0</v>
      </c>
      <c r="AW818" s="172">
        <f>IF($I799="n/a",0,IF(AW$4&lt;=$C818,0,IF(SUM($C818,$I799)&gt;AW$4,$N810/$I799,$N810-SUM($I818:AV818))))</f>
        <v>0</v>
      </c>
      <c r="AX818" s="172">
        <f>IF($I799="n/a",0,IF(AX$4&lt;=$C818,0,IF(SUM($C818,$I799)&gt;AX$4,$N810/$I799,$N810-SUM($I818:AW818))))</f>
        <v>0</v>
      </c>
      <c r="AY818" s="172">
        <f>IF($I799="n/a",0,IF(AY$4&lt;=$C818,0,IF(SUM($C818,$I799)&gt;AY$4,$N810/$I799,$N810-SUM($I818:AX818))))</f>
        <v>0</v>
      </c>
      <c r="AZ818" s="172">
        <f>IF($I799="n/a",0,IF(AZ$4&lt;=$C818,0,IF(SUM($C818,$I799)&gt;AZ$4,$N810/$I799,$N810-SUM($I818:AY818))))</f>
        <v>0</v>
      </c>
      <c r="BA818" s="172">
        <f>IF($I799="n/a",0,IF(BA$4&lt;=$C818,0,IF(SUM($C818,$I799)&gt;BA$4,$N810/$I799,$N810-SUM($I818:AZ818))))</f>
        <v>0</v>
      </c>
      <c r="BB818" s="172">
        <f>IF($I799="n/a",0,IF(BB$4&lt;=$C818,0,IF(SUM($C818,$I799)&gt;BB$4,$N810/$I799,$N810-SUM($I818:BA818))))</f>
        <v>0</v>
      </c>
      <c r="BC818" s="172">
        <f>IF($I799="n/a",0,IF(BC$4&lt;=$C818,0,IF(SUM($C818,$I799)&gt;BC$4,$N810/$I799,$N810-SUM($I818:BB818))))</f>
        <v>0</v>
      </c>
      <c r="BD818" s="172">
        <f>IF($I799="n/a",0,IF(BD$4&lt;=$C818,0,IF(SUM($C818,$I799)&gt;BD$4,$N810/$I799,$N810-SUM($I818:BC818))))</f>
        <v>0</v>
      </c>
      <c r="BE818" s="172">
        <f>IF($I799="n/a",0,IF(BE$4&lt;=$C818,0,IF(SUM($C818,$I799)&gt;BE$4,$N810/$I799,$N810-SUM($I818:BD818))))</f>
        <v>0</v>
      </c>
      <c r="BF818" s="172">
        <f>IF($I799="n/a",0,IF(BF$4&lt;=$C818,0,IF(SUM($C818,$I799)&gt;BF$4,$N810/$I799,$N810-SUM($I818:BE818))))</f>
        <v>0</v>
      </c>
      <c r="BG818" s="172">
        <f>IF($I799="n/a",0,IF(BG$4&lt;=$C818,0,IF(SUM($C818,$I799)&gt;BG$4,$N810/$I799,$N810-SUM($I818:BF818))))</f>
        <v>0</v>
      </c>
      <c r="BH818" s="172">
        <f>IF($I799="n/a",0,IF(BH$4&lt;=$C818,0,IF(SUM($C818,$I799)&gt;BH$4,$N810/$I799,$N810-SUM($I818:BG818))))</f>
        <v>0</v>
      </c>
      <c r="BI818" s="172">
        <f>IF($I799="n/a",0,IF(BI$4&lt;=$C818,0,IF(SUM($C818,$I799)&gt;BI$4,$N810/$I799,$N810-SUM($I818:BH818))))</f>
        <v>0</v>
      </c>
      <c r="BJ818" s="172">
        <f>IF($I799="n/a",0,IF(BJ$4&lt;=$C818,0,IF(SUM($C818,$I799)&gt;BJ$4,$N810/$I799,$N810-SUM($I818:BI818))))</f>
        <v>0</v>
      </c>
      <c r="BK818" s="172">
        <f>IF($I799="n/a",0,IF(BK$4&lt;=$C818,0,IF(SUM($C818,$I799)&gt;BK$4,$N810/$I799,$N810-SUM($I818:BJ818))))</f>
        <v>0</v>
      </c>
      <c r="BL818" s="172">
        <f>IF($I799="n/a",0,IF(BL$4&lt;=$C818,0,IF(SUM($C818,$I799)&gt;BL$4,$N810/$I799,$N810-SUM($I818:BK818))))</f>
        <v>0</v>
      </c>
      <c r="BM818" s="172">
        <f>IF($I799="n/a",0,IF(BM$4&lt;=$C818,0,IF(SUM($C818,$I799)&gt;BM$4,$N810/$I799,$N810-SUM($I818:BL818))))</f>
        <v>0</v>
      </c>
      <c r="BN818" s="172">
        <f>IF($I799="n/a",0,IF(BN$4&lt;=$C818,0,IF(SUM($C818,$I799)&gt;BN$4,$N810/$I799,$N810-SUM($I818:BM818))))</f>
        <v>0</v>
      </c>
      <c r="BO818" s="172">
        <f>IF($I799="n/a",0,IF(BO$4&lt;=$C818,0,IF(SUM($C818,$I799)&gt;BO$4,$N810/$I799,$N810-SUM($I818:BN818))))</f>
        <v>0</v>
      </c>
      <c r="BP818" s="172">
        <f>IF($I799="n/a",0,IF(BP$4&lt;=$C818,0,IF(SUM($C818,$I799)&gt;BP$4,$N810/$I799,$N810-SUM($I818:BO818))))</f>
        <v>0</v>
      </c>
      <c r="BQ818" s="172">
        <f>IF($I799="n/a",0,IF(BQ$4&lt;=$C818,0,IF(SUM($C818,$I799)&gt;BQ$4,$N810/$I799,$N810-SUM($I818:BP818))))</f>
        <v>0</v>
      </c>
      <c r="BR818" s="172">
        <f>IF($I799="n/a",0,IF(BR$4&lt;=$C818,0,IF(SUM($C818,$I799)&gt;BR$4,$N810/$I799,$N810-SUM($I818:BQ818))))</f>
        <v>0</v>
      </c>
      <c r="BS818" s="172">
        <f>IF($I799="n/a",0,IF(BS$4&lt;=$C818,0,IF(SUM($C818,$I799)&gt;BS$4,$N810/$I799,$N810-SUM($I818:BR818))))</f>
        <v>0</v>
      </c>
      <c r="BT818" s="172">
        <f>IF($I799="n/a",0,IF(BT$4&lt;=$C818,0,IF(SUM($C818,$I799)&gt;BT$4,$N810/$I799,$N810-SUM($I818:BS818))))</f>
        <v>0</v>
      </c>
      <c r="BU818" s="172">
        <f>IF($I799="n/a",0,IF(BU$4&lt;=$C818,0,IF(SUM($C818,$I799)&gt;BU$4,$N810/$I799,$N810-SUM($I818:BT818))))</f>
        <v>0</v>
      </c>
      <c r="BV818" s="172">
        <f>IF($I799="n/a",0,IF(BV$4&lt;=$C818,0,IF(SUM($C818,$I799)&gt;BV$4,$N810/$I799,$N810-SUM($I818:BU818))))</f>
        <v>0</v>
      </c>
      <c r="BW818" s="172">
        <f>IF($I799="n/a",0,IF(BW$4&lt;=$C818,0,IF(SUM($C818,$I799)&gt;BW$4,$N810/$I799,$N810-SUM($I818:BV818))))</f>
        <v>0</v>
      </c>
      <c r="BX818" s="172">
        <f>IF($I799="n/a",0,IF(BX$4&lt;=$C818,0,IF(SUM($C818,$I799)&gt;BX$4,$N810/$I799,$N810-SUM($I818:BW818))))</f>
        <v>0</v>
      </c>
      <c r="BY818" s="172">
        <f>IF($I799="n/a",0,IF(BY$4&lt;=$C818,0,IF(SUM($C818,$I799)&gt;BY$4,$N810/$I799,$N810-SUM($I818:BX818))))</f>
        <v>0</v>
      </c>
      <c r="BZ818" s="172">
        <f>IF($I799="n/a",0,IF(BZ$4&lt;=$C818,0,IF(SUM($C818,$I799)&gt;BZ$4,$N810/$I799,$N810-SUM($I818:BY818))))</f>
        <v>0</v>
      </c>
      <c r="CA818" s="172">
        <f>IF($I799="n/a",0,IF(CA$4&lt;=$C818,0,IF(SUM($C818,$I799)&gt;CA$4,$N810/$I799,$N810-SUM($I818:BZ818))))</f>
        <v>0</v>
      </c>
      <c r="CB818" s="172">
        <f>IF($I799="n/a",0,IF(CB$4&lt;=$C818,0,IF(SUM($C818,$I799)&gt;CB$4,$N810/$I799,$N810-SUM($I818:CA818))))</f>
        <v>0</v>
      </c>
      <c r="CC818" s="172">
        <f>IF($I799="n/a",0,IF(CC$4&lt;=$C818,0,IF(SUM($C818,$I799)&gt;CC$4,$N810/$I799,$N810-SUM($I818:CB818))))</f>
        <v>0</v>
      </c>
      <c r="CD818" s="172">
        <f>IF($I799="n/a",0,IF(CD$4&lt;=$C818,0,IF(SUM($C818,$I799)&gt;CD$4,$N810/$I799,$N810-SUM($I818:CC818))))</f>
        <v>0</v>
      </c>
      <c r="CE818" s="172">
        <f>IF($I799="n/a",0,IF(CE$4&lt;=$C818,0,IF(SUM($C818,$I799)&gt;CE$4,$N810/$I799,$N810-SUM($I818:CD818))))</f>
        <v>0</v>
      </c>
      <c r="CF818" s="172">
        <f>IF($I799="n/a",0,IF(CF$4&lt;=$C818,0,IF(SUM($C818,$I799)&gt;CF$4,$N810/$I799,$N810-SUM($I818:CE818))))</f>
        <v>0</v>
      </c>
    </row>
    <row r="819" spans="1:84" s="7" customFormat="1" ht="12.75" customHeight="1">
      <c r="A819" s="218"/>
      <c r="C819" s="202">
        <v>2021</v>
      </c>
      <c r="D819" s="21" t="s">
        <v>51</v>
      </c>
      <c r="E819" s="219" t="s">
        <v>197</v>
      </c>
      <c r="I819" s="33"/>
      <c r="J819" s="33">
        <f>IF($I799="n/a",0,IF(J$4&lt;=$C819,0,IF(SUM($C819,$I799)&gt;J$4,$O810/$I799,$O810-SUM($I819:I819))))</f>
        <v>0</v>
      </c>
      <c r="K819" s="33">
        <f>IF($I799="n/a",0,IF(K$4&lt;=$C819,0,IF(SUM($C819,$I799)&gt;K$4,$O810/$I799,$O810-SUM($I819:J819))))</f>
        <v>0</v>
      </c>
      <c r="L819" s="33">
        <f>IF($I799="n/a",0,IF(L$4&lt;=$C819,0,IF(SUM($C819,$I799)&gt;L$4,$O810/$I799,$O810-SUM($I819:K819))))</f>
        <v>0</v>
      </c>
      <c r="M819" s="33">
        <f>IF($I799="n/a",0,IF(M$4&lt;=$C819,0,IF(SUM($C819,$I799)&gt;M$4,$O810/$I799,$O810-SUM($I819:L819))))</f>
        <v>0</v>
      </c>
      <c r="N819" s="33">
        <f>IF($I799="n/a",0,IF(N$4&lt;=$C819,0,IF(SUM($C819,$I799)&gt;N$4,$O810/$I799,$O810-SUM($I819:M819))))</f>
        <v>0</v>
      </c>
      <c r="O819" s="33">
        <f>IF($I799="n/a",0,IF(O$4&lt;=$C819,0,IF(SUM($C819,$I799)&gt;O$4,$O810/$I799,$O810-SUM($I819:N819))))</f>
        <v>0</v>
      </c>
      <c r="P819" s="33">
        <f>IF($I799="n/a",0,IF(P$4&lt;=$C819,0,IF(SUM($C819,$I799)&gt;P$4,$O810/$I799,$O810-SUM($I819:O819))))</f>
        <v>0</v>
      </c>
      <c r="Q819" s="33">
        <f>IF($I799="n/a",0,IF(Q$4&lt;=$C819,0,IF(SUM($C819,$I799)&gt;Q$4,$O810/$I799,$O810-SUM($I819:P819))))</f>
        <v>0</v>
      </c>
      <c r="R819" s="33">
        <f>IF($I799="n/a",0,IF(R$4&lt;=$C819,0,IF(SUM($C819,$I799)&gt;R$4,$O810/$I799,$O810-SUM($I819:Q819))))</f>
        <v>0</v>
      </c>
      <c r="S819" s="33">
        <f>IF($I799="n/a",0,IF(S$4&lt;=$C819,0,IF(SUM($C819,$I799)&gt;S$4,$O810/$I799,$O810-SUM($I819:R819))))</f>
        <v>0</v>
      </c>
      <c r="T819" s="33">
        <f>IF($I799="n/a",0,IF(T$4&lt;=$C819,0,IF(SUM($C819,$I799)&gt;T$4,$O810/$I799,$O810-SUM($I819:S819))))</f>
        <v>0</v>
      </c>
      <c r="U819" s="33">
        <f>IF($I799="n/a",0,IF(U$4&lt;=$C819,0,IF(SUM($C819,$I799)&gt;U$4,$O810/$I799,$O810-SUM($I819:T819))))</f>
        <v>0</v>
      </c>
      <c r="V819" s="33">
        <f>IF($I799="n/a",0,IF(V$4&lt;=$C819,0,IF(SUM($C819,$I799)&gt;V$4,$O810/$I799,$O810-SUM($I819:U819))))</f>
        <v>0</v>
      </c>
      <c r="W819" s="33">
        <f>IF($I799="n/a",0,IF(W$4&lt;=$C819,0,IF(SUM($C819,$I799)&gt;W$4,$O810/$I799,$O810-SUM($I819:V819))))</f>
        <v>0</v>
      </c>
      <c r="X819" s="33">
        <f>IF($I799="n/a",0,IF(X$4&lt;=$C819,0,IF(SUM($C819,$I799)&gt;X$4,$O810/$I799,$O810-SUM($I819:W819))))</f>
        <v>0</v>
      </c>
      <c r="Y819" s="33">
        <f>IF($I799="n/a",0,IF(Y$4&lt;=$C819,0,IF(SUM($C819,$I799)&gt;Y$4,$O810/$I799,$O810-SUM($I819:X819))))</f>
        <v>0</v>
      </c>
      <c r="Z819" s="33">
        <f>IF($I799="n/a",0,IF(Z$4&lt;=$C819,0,IF(SUM($C819,$I799)&gt;Z$4,$O810/$I799,$O810-SUM($I819:Y819))))</f>
        <v>0</v>
      </c>
      <c r="AA819" s="33">
        <f>IF($I799="n/a",0,IF(AA$4&lt;=$C819,0,IF(SUM($C819,$I799)&gt;AA$4,$O810/$I799,$O810-SUM($I819:Z819))))</f>
        <v>0</v>
      </c>
      <c r="AB819" s="33">
        <f>IF($I799="n/a",0,IF(AB$4&lt;=$C819,0,IF(SUM($C819,$I799)&gt;AB$4,$O810/$I799,$O810-SUM($I819:AA819))))</f>
        <v>0</v>
      </c>
      <c r="AC819" s="33">
        <f>IF($I799="n/a",0,IF(AC$4&lt;=$C819,0,IF(SUM($C819,$I799)&gt;AC$4,$O810/$I799,$O810-SUM($I819:AB819))))</f>
        <v>0</v>
      </c>
      <c r="AD819" s="33">
        <f>IF($I799="n/a",0,IF(AD$4&lt;=$C819,0,IF(SUM($C819,$I799)&gt;AD$4,$O810/$I799,$O810-SUM($I819:AC819))))</f>
        <v>0</v>
      </c>
      <c r="AE819" s="33">
        <f>IF($I799="n/a",0,IF(AE$4&lt;=$C819,0,IF(SUM($C819,$I799)&gt;AE$4,$O810/$I799,$O810-SUM($I819:AD819))))</f>
        <v>0</v>
      </c>
      <c r="AF819" s="33">
        <f>IF($I799="n/a",0,IF(AF$4&lt;=$C819,0,IF(SUM($C819,$I799)&gt;AF$4,$O810/$I799,$O810-SUM($I819:AE819))))</f>
        <v>0</v>
      </c>
      <c r="AG819" s="33">
        <f>IF($I799="n/a",0,IF(AG$4&lt;=$C819,0,IF(SUM($C819,$I799)&gt;AG$4,$O810/$I799,$O810-SUM($I819:AF819))))</f>
        <v>0</v>
      </c>
      <c r="AH819" s="33">
        <f>IF($I799="n/a",0,IF(AH$4&lt;=$C819,0,IF(SUM($C819,$I799)&gt;AH$4,$O810/$I799,$O810-SUM($I819:AG819))))</f>
        <v>0</v>
      </c>
      <c r="AI819" s="33">
        <f>IF($I799="n/a",0,IF(AI$4&lt;=$C819,0,IF(SUM($C819,$I799)&gt;AI$4,$O810/$I799,$O810-SUM($I819:AH819))))</f>
        <v>0</v>
      </c>
      <c r="AJ819" s="33">
        <f>IF($I799="n/a",0,IF(AJ$4&lt;=$C819,0,IF(SUM($C819,$I799)&gt;AJ$4,$O810/$I799,$O810-SUM($I819:AI819))))</f>
        <v>0</v>
      </c>
      <c r="AK819" s="33">
        <f>IF($I799="n/a",0,IF(AK$4&lt;=$C819,0,IF(SUM($C819,$I799)&gt;AK$4,$O810/$I799,$O810-SUM($I819:AJ819))))</f>
        <v>0</v>
      </c>
      <c r="AL819" s="33">
        <f>IF($I799="n/a",0,IF(AL$4&lt;=$C819,0,IF(SUM($C819,$I799)&gt;AL$4,$O810/$I799,$O810-SUM($I819:AK819))))</f>
        <v>0</v>
      </c>
      <c r="AM819" s="33">
        <f>IF($I799="n/a",0,IF(AM$4&lt;=$C819,0,IF(SUM($C819,$I799)&gt;AM$4,$O810/$I799,$O810-SUM($I819:AL819))))</f>
        <v>0</v>
      </c>
      <c r="AN819" s="33">
        <f>IF($I799="n/a",0,IF(AN$4&lt;=$C819,0,IF(SUM($C819,$I799)&gt;AN$4,$O810/$I799,$O810-SUM($I819:AM819))))</f>
        <v>0</v>
      </c>
      <c r="AO819" s="33">
        <f>IF($I799="n/a",0,IF(AO$4&lt;=$C819,0,IF(SUM($C819,$I799)&gt;AO$4,$O810/$I799,$O810-SUM($I819:AN819))))</f>
        <v>0</v>
      </c>
      <c r="AP819" s="33">
        <f>IF($I799="n/a",0,IF(AP$4&lt;=$C819,0,IF(SUM($C819,$I799)&gt;AP$4,$O810/$I799,$O810-SUM($I819:AO819))))</f>
        <v>0</v>
      </c>
      <c r="AQ819" s="33">
        <f>IF($I799="n/a",0,IF(AQ$4&lt;=$C819,0,IF(SUM($C819,$I799)&gt;AQ$4,$O810/$I799,$O810-SUM($I819:AP819))))</f>
        <v>0</v>
      </c>
      <c r="AR819" s="33">
        <f>IF($I799="n/a",0,IF(AR$4&lt;=$C819,0,IF(SUM($C819,$I799)&gt;AR$4,$O810/$I799,$O810-SUM($I819:AQ819))))</f>
        <v>0</v>
      </c>
      <c r="AS819" s="33">
        <f>IF($I799="n/a",0,IF(AS$4&lt;=$C819,0,IF(SUM($C819,$I799)&gt;AS$4,$O810/$I799,$O810-SUM($I819:AR819))))</f>
        <v>0</v>
      </c>
      <c r="AT819" s="33">
        <f>IF($I799="n/a",0,IF(AT$4&lt;=$C819,0,IF(SUM($C819,$I799)&gt;AT$4,$O810/$I799,$O810-SUM($I819:AS819))))</f>
        <v>0</v>
      </c>
      <c r="AU819" s="33">
        <f>IF($I799="n/a",0,IF(AU$4&lt;=$C819,0,IF(SUM($C819,$I799)&gt;AU$4,$O810/$I799,$O810-SUM($I819:AT819))))</f>
        <v>0</v>
      </c>
      <c r="AV819" s="33">
        <f>IF($I799="n/a",0,IF(AV$4&lt;=$C819,0,IF(SUM($C819,$I799)&gt;AV$4,$O810/$I799,$O810-SUM($I819:AU819))))</f>
        <v>0</v>
      </c>
      <c r="AW819" s="33">
        <f>IF($I799="n/a",0,IF(AW$4&lt;=$C819,0,IF(SUM($C819,$I799)&gt;AW$4,$O810/$I799,$O810-SUM($I819:AV819))))</f>
        <v>0</v>
      </c>
      <c r="AX819" s="33">
        <f>IF($I799="n/a",0,IF(AX$4&lt;=$C819,0,IF(SUM($C819,$I799)&gt;AX$4,$O810/$I799,$O810-SUM($I819:AW819))))</f>
        <v>0</v>
      </c>
      <c r="AY819" s="33">
        <f>IF($I799="n/a",0,IF(AY$4&lt;=$C819,0,IF(SUM($C819,$I799)&gt;AY$4,$O810/$I799,$O810-SUM($I819:AX819))))</f>
        <v>0</v>
      </c>
      <c r="AZ819" s="33">
        <f>IF($I799="n/a",0,IF(AZ$4&lt;=$C819,0,IF(SUM($C819,$I799)&gt;AZ$4,$O810/$I799,$O810-SUM($I819:AY819))))</f>
        <v>0</v>
      </c>
      <c r="BA819" s="33">
        <f>IF($I799="n/a",0,IF(BA$4&lt;=$C819,0,IF(SUM($C819,$I799)&gt;BA$4,$O810/$I799,$O810-SUM($I819:AZ819))))</f>
        <v>0</v>
      </c>
      <c r="BB819" s="33">
        <f>IF($I799="n/a",0,IF(BB$4&lt;=$C819,0,IF(SUM($C819,$I799)&gt;BB$4,$O810/$I799,$O810-SUM($I819:BA819))))</f>
        <v>0</v>
      </c>
      <c r="BC819" s="33">
        <f>IF($I799="n/a",0,IF(BC$4&lt;=$C819,0,IF(SUM($C819,$I799)&gt;BC$4,$O810/$I799,$O810-SUM($I819:BB819))))</f>
        <v>0</v>
      </c>
      <c r="BD819" s="33">
        <f>IF($I799="n/a",0,IF(BD$4&lt;=$C819,0,IF(SUM($C819,$I799)&gt;BD$4,$O810/$I799,$O810-SUM($I819:BC819))))</f>
        <v>0</v>
      </c>
      <c r="BE819" s="33">
        <f>IF($I799="n/a",0,IF(BE$4&lt;=$C819,0,IF(SUM($C819,$I799)&gt;BE$4,$O810/$I799,$O810-SUM($I819:BD819))))</f>
        <v>0</v>
      </c>
      <c r="BF819" s="33">
        <f>IF($I799="n/a",0,IF(BF$4&lt;=$C819,0,IF(SUM($C819,$I799)&gt;BF$4,$O810/$I799,$O810-SUM($I819:BE819))))</f>
        <v>0</v>
      </c>
      <c r="BG819" s="33">
        <f>IF($I799="n/a",0,IF(BG$4&lt;=$C819,0,IF(SUM($C819,$I799)&gt;BG$4,$O810/$I799,$O810-SUM($I819:BF819))))</f>
        <v>0</v>
      </c>
      <c r="BH819" s="33">
        <f>IF($I799="n/a",0,IF(BH$4&lt;=$C819,0,IF(SUM($C819,$I799)&gt;BH$4,$O810/$I799,$O810-SUM($I819:BG819))))</f>
        <v>0</v>
      </c>
      <c r="BI819" s="33">
        <f>IF($I799="n/a",0,IF(BI$4&lt;=$C819,0,IF(SUM($C819,$I799)&gt;BI$4,$O810/$I799,$O810-SUM($I819:BH819))))</f>
        <v>0</v>
      </c>
      <c r="BJ819" s="33">
        <f>IF($I799="n/a",0,IF(BJ$4&lt;=$C819,0,IF(SUM($C819,$I799)&gt;BJ$4,$O810/$I799,$O810-SUM($I819:BI819))))</f>
        <v>0</v>
      </c>
      <c r="BK819" s="33">
        <f>IF($I799="n/a",0,IF(BK$4&lt;=$C819,0,IF(SUM($C819,$I799)&gt;BK$4,$O810/$I799,$O810-SUM($I819:BJ819))))</f>
        <v>0</v>
      </c>
      <c r="BL819" s="33">
        <f>IF($I799="n/a",0,IF(BL$4&lt;=$C819,0,IF(SUM($C819,$I799)&gt;BL$4,$O810/$I799,$O810-SUM($I819:BK819))))</f>
        <v>0</v>
      </c>
      <c r="BM819" s="33">
        <f>IF($I799="n/a",0,IF(BM$4&lt;=$C819,0,IF(SUM($C819,$I799)&gt;BM$4,$O810/$I799,$O810-SUM($I819:BL819))))</f>
        <v>0</v>
      </c>
      <c r="BN819" s="33">
        <f>IF($I799="n/a",0,IF(BN$4&lt;=$C819,0,IF(SUM($C819,$I799)&gt;BN$4,$O810/$I799,$O810-SUM($I819:BM819))))</f>
        <v>0</v>
      </c>
      <c r="BO819" s="33">
        <f>IF($I799="n/a",0,IF(BO$4&lt;=$C819,0,IF(SUM($C819,$I799)&gt;BO$4,$O810/$I799,$O810-SUM($I819:BN819))))</f>
        <v>0</v>
      </c>
      <c r="BP819" s="33">
        <f>IF($I799="n/a",0,IF(BP$4&lt;=$C819,0,IF(SUM($C819,$I799)&gt;BP$4,$O810/$I799,$O810-SUM($I819:BO819))))</f>
        <v>0</v>
      </c>
      <c r="BQ819" s="33">
        <f>IF($I799="n/a",0,IF(BQ$4&lt;=$C819,0,IF(SUM($C819,$I799)&gt;BQ$4,$O810/$I799,$O810-SUM($I819:BP819))))</f>
        <v>0</v>
      </c>
      <c r="BR819" s="33">
        <f>IF($I799="n/a",0,IF(BR$4&lt;=$C819,0,IF(SUM($C819,$I799)&gt;BR$4,$O810/$I799,$O810-SUM($I819:BQ819))))</f>
        <v>0</v>
      </c>
      <c r="BS819" s="33">
        <f>IF($I799="n/a",0,IF(BS$4&lt;=$C819,0,IF(SUM($C819,$I799)&gt;BS$4,$O810/$I799,$O810-SUM($I819:BR819))))</f>
        <v>0</v>
      </c>
      <c r="BT819" s="33">
        <f>IF($I799="n/a",0,IF(BT$4&lt;=$C819,0,IF(SUM($C819,$I799)&gt;BT$4,$O810/$I799,$O810-SUM($I819:BS819))))</f>
        <v>0</v>
      </c>
      <c r="BU819" s="33">
        <f>IF($I799="n/a",0,IF(BU$4&lt;=$C819,0,IF(SUM($C819,$I799)&gt;BU$4,$O810/$I799,$O810-SUM($I819:BT819))))</f>
        <v>0</v>
      </c>
      <c r="BV819" s="33">
        <f>IF($I799="n/a",0,IF(BV$4&lt;=$C819,0,IF(SUM($C819,$I799)&gt;BV$4,$O810/$I799,$O810-SUM($I819:BU819))))</f>
        <v>0</v>
      </c>
      <c r="BW819" s="33">
        <f>IF($I799="n/a",0,IF(BW$4&lt;=$C819,0,IF(SUM($C819,$I799)&gt;BW$4,$O810/$I799,$O810-SUM($I819:BV819))))</f>
        <v>0</v>
      </c>
      <c r="BX819" s="33">
        <f>IF($I799="n/a",0,IF(BX$4&lt;=$C819,0,IF(SUM($C819,$I799)&gt;BX$4,$O810/$I799,$O810-SUM($I819:BW819))))</f>
        <v>0</v>
      </c>
      <c r="BY819" s="33">
        <f>IF($I799="n/a",0,IF(BY$4&lt;=$C819,0,IF(SUM($C819,$I799)&gt;BY$4,$O810/$I799,$O810-SUM($I819:BX819))))</f>
        <v>0</v>
      </c>
      <c r="BZ819" s="33">
        <f>IF($I799="n/a",0,IF(BZ$4&lt;=$C819,0,IF(SUM($C819,$I799)&gt;BZ$4,$O810/$I799,$O810-SUM($I819:BY819))))</f>
        <v>0</v>
      </c>
      <c r="CA819" s="33">
        <f>IF($I799="n/a",0,IF(CA$4&lt;=$C819,0,IF(SUM($C819,$I799)&gt;CA$4,$O810/$I799,$O810-SUM($I819:BZ819))))</f>
        <v>0</v>
      </c>
      <c r="CB819" s="33">
        <f>IF($I799="n/a",0,IF(CB$4&lt;=$C819,0,IF(SUM($C819,$I799)&gt;CB$4,$O810/$I799,$O810-SUM($I819:CA819))))</f>
        <v>0</v>
      </c>
      <c r="CC819" s="33">
        <f>IF($I799="n/a",0,IF(CC$4&lt;=$C819,0,IF(SUM($C819,$I799)&gt;CC$4,$O810/$I799,$O810-SUM($I819:CB819))))</f>
        <v>0</v>
      </c>
      <c r="CD819" s="33">
        <f>IF($I799="n/a",0,IF(CD$4&lt;=$C819,0,IF(SUM($C819,$I799)&gt;CD$4,$O810/$I799,$O810-SUM($I819:CC819))))</f>
        <v>0</v>
      </c>
      <c r="CE819" s="33">
        <f>IF($I799="n/a",0,IF(CE$4&lt;=$C819,0,IF(SUM($C819,$I799)&gt;CE$4,$O810/$I799,$O810-SUM($I819:CD819))))</f>
        <v>0</v>
      </c>
      <c r="CF819" s="33">
        <f>IF($I799="n/a",0,IF(CF$4&lt;=$C819,0,IF(SUM($C819,$I799)&gt;CF$4,$O810/$I799,$O810-SUM($I819:CE819))))</f>
        <v>0</v>
      </c>
    </row>
    <row r="820" spans="1:84" s="7" customFormat="1" ht="12.75" customHeight="1">
      <c r="A820" s="218"/>
      <c r="C820" s="202">
        <v>2022</v>
      </c>
      <c r="D820" s="21" t="s">
        <v>52</v>
      </c>
      <c r="E820" s="219" t="s">
        <v>197</v>
      </c>
      <c r="I820" s="33"/>
      <c r="J820" s="33">
        <f>IF($I799="n/a",0,IF(J$4&lt;=$C820,0,IF(SUM($C820,$I799)&gt;J$4,$P810/$I799,$P810-SUM($I820:I820))))</f>
        <v>0</v>
      </c>
      <c r="K820" s="33">
        <f>IF($I799="n/a",0,IF(K$4&lt;=$C820,0,IF(SUM($C820,$I799)&gt;K$4,$P810/$I799,$P810-SUM($I820:J820))))</f>
        <v>0</v>
      </c>
      <c r="L820" s="33">
        <f>IF($I799="n/a",0,IF(L$4&lt;=$C820,0,IF(SUM($C820,$I799)&gt;L$4,$P810/$I799,$P810-SUM($I820:K820))))</f>
        <v>0</v>
      </c>
      <c r="M820" s="33">
        <f>IF($I799="n/a",0,IF(M$4&lt;=$C820,0,IF(SUM($C820,$I799)&gt;M$4,$P810/$I799,$P810-SUM($I820:L820))))</f>
        <v>0</v>
      </c>
      <c r="N820" s="33">
        <f>IF($I799="n/a",0,IF(N$4&lt;=$C820,0,IF(SUM($C820,$I799)&gt;N$4,$P810/$I799,$P810-SUM($I820:M820))))</f>
        <v>0</v>
      </c>
      <c r="O820" s="33">
        <f>IF($I799="n/a",0,IF(O$4&lt;=$C820,0,IF(SUM($C820,$I799)&gt;O$4,$P810/$I799,$P810-SUM($I820:N820))))</f>
        <v>0</v>
      </c>
      <c r="P820" s="33">
        <f>IF($I799="n/a",0,IF(P$4&lt;=$C820,0,IF(SUM($C820,$I799)&gt;P$4,$P810/$I799,$P810-SUM($I820:O820))))</f>
        <v>0</v>
      </c>
      <c r="Q820" s="33">
        <f>IF($I799="n/a",0,IF(Q$4&lt;=$C820,0,IF(SUM($C820,$I799)&gt;Q$4,$P810/$I799,$P810-SUM($I820:P820))))</f>
        <v>0</v>
      </c>
      <c r="R820" s="33">
        <f>IF($I799="n/a",0,IF(R$4&lt;=$C820,0,IF(SUM($C820,$I799)&gt;R$4,$P810/$I799,$P810-SUM($I820:Q820))))</f>
        <v>0</v>
      </c>
      <c r="S820" s="33">
        <f>IF($I799="n/a",0,IF(S$4&lt;=$C820,0,IF(SUM($C820,$I799)&gt;S$4,$P810/$I799,$P810-SUM($I820:R820))))</f>
        <v>0</v>
      </c>
      <c r="T820" s="33">
        <f>IF($I799="n/a",0,IF(T$4&lt;=$C820,0,IF(SUM($C820,$I799)&gt;T$4,$P810/$I799,$P810-SUM($I820:S820))))</f>
        <v>0</v>
      </c>
      <c r="U820" s="33">
        <f>IF($I799="n/a",0,IF(U$4&lt;=$C820,0,IF(SUM($C820,$I799)&gt;U$4,$P810/$I799,$P810-SUM($I820:T820))))</f>
        <v>0</v>
      </c>
      <c r="V820" s="33">
        <f>IF($I799="n/a",0,IF(V$4&lt;=$C820,0,IF(SUM($C820,$I799)&gt;V$4,$P810/$I799,$P810-SUM($I820:U820))))</f>
        <v>0</v>
      </c>
      <c r="W820" s="33">
        <f>IF($I799="n/a",0,IF(W$4&lt;=$C820,0,IF(SUM($C820,$I799)&gt;W$4,$P810/$I799,$P810-SUM($I820:V820))))</f>
        <v>0</v>
      </c>
      <c r="X820" s="33">
        <f>IF($I799="n/a",0,IF(X$4&lt;=$C820,0,IF(SUM($C820,$I799)&gt;X$4,$P810/$I799,$P810-SUM($I820:W820))))</f>
        <v>0</v>
      </c>
      <c r="Y820" s="33">
        <f>IF($I799="n/a",0,IF(Y$4&lt;=$C820,0,IF(SUM($C820,$I799)&gt;Y$4,$P810/$I799,$P810-SUM($I820:X820))))</f>
        <v>0</v>
      </c>
      <c r="Z820" s="33">
        <f>IF($I799="n/a",0,IF(Z$4&lt;=$C820,0,IF(SUM($C820,$I799)&gt;Z$4,$P810/$I799,$P810-SUM($I820:Y820))))</f>
        <v>0</v>
      </c>
      <c r="AA820" s="33">
        <f>IF($I799="n/a",0,IF(AA$4&lt;=$C820,0,IF(SUM($C820,$I799)&gt;AA$4,$P810/$I799,$P810-SUM($I820:Z820))))</f>
        <v>0</v>
      </c>
      <c r="AB820" s="33">
        <f>IF($I799="n/a",0,IF(AB$4&lt;=$C820,0,IF(SUM($C820,$I799)&gt;AB$4,$P810/$I799,$P810-SUM($I820:AA820))))</f>
        <v>0</v>
      </c>
      <c r="AC820" s="33">
        <f>IF($I799="n/a",0,IF(AC$4&lt;=$C820,0,IF(SUM($C820,$I799)&gt;AC$4,$P810/$I799,$P810-SUM($I820:AB820))))</f>
        <v>0</v>
      </c>
      <c r="AD820" s="33">
        <f>IF($I799="n/a",0,IF(AD$4&lt;=$C820,0,IF(SUM($C820,$I799)&gt;AD$4,$P810/$I799,$P810-SUM($I820:AC820))))</f>
        <v>0</v>
      </c>
      <c r="AE820" s="33">
        <f>IF($I799="n/a",0,IF(AE$4&lt;=$C820,0,IF(SUM($C820,$I799)&gt;AE$4,$P810/$I799,$P810-SUM($I820:AD820))))</f>
        <v>0</v>
      </c>
      <c r="AF820" s="33">
        <f>IF($I799="n/a",0,IF(AF$4&lt;=$C820,0,IF(SUM($C820,$I799)&gt;AF$4,$P810/$I799,$P810-SUM($I820:AE820))))</f>
        <v>0</v>
      </c>
      <c r="AG820" s="33">
        <f>IF($I799="n/a",0,IF(AG$4&lt;=$C820,0,IF(SUM($C820,$I799)&gt;AG$4,$P810/$I799,$P810-SUM($I820:AF820))))</f>
        <v>0</v>
      </c>
      <c r="AH820" s="33">
        <f>IF($I799="n/a",0,IF(AH$4&lt;=$C820,0,IF(SUM($C820,$I799)&gt;AH$4,$P810/$I799,$P810-SUM($I820:AG820))))</f>
        <v>0</v>
      </c>
      <c r="AI820" s="33">
        <f>IF($I799="n/a",0,IF(AI$4&lt;=$C820,0,IF(SUM($C820,$I799)&gt;AI$4,$P810/$I799,$P810-SUM($I820:AH820))))</f>
        <v>0</v>
      </c>
      <c r="AJ820" s="33">
        <f>IF($I799="n/a",0,IF(AJ$4&lt;=$C820,0,IF(SUM($C820,$I799)&gt;AJ$4,$P810/$I799,$P810-SUM($I820:AI820))))</f>
        <v>0</v>
      </c>
      <c r="AK820" s="33">
        <f>IF($I799="n/a",0,IF(AK$4&lt;=$C820,0,IF(SUM($C820,$I799)&gt;AK$4,$P810/$I799,$P810-SUM($I820:AJ820))))</f>
        <v>0</v>
      </c>
      <c r="AL820" s="33">
        <f>IF($I799="n/a",0,IF(AL$4&lt;=$C820,0,IF(SUM($C820,$I799)&gt;AL$4,$P810/$I799,$P810-SUM($I820:AK820))))</f>
        <v>0</v>
      </c>
      <c r="AM820" s="33">
        <f>IF($I799="n/a",0,IF(AM$4&lt;=$C820,0,IF(SUM($C820,$I799)&gt;AM$4,$P810/$I799,$P810-SUM($I820:AL820))))</f>
        <v>0</v>
      </c>
      <c r="AN820" s="33">
        <f>IF($I799="n/a",0,IF(AN$4&lt;=$C820,0,IF(SUM($C820,$I799)&gt;AN$4,$P810/$I799,$P810-SUM($I820:AM820))))</f>
        <v>0</v>
      </c>
      <c r="AO820" s="33">
        <f>IF($I799="n/a",0,IF(AO$4&lt;=$C820,0,IF(SUM($C820,$I799)&gt;AO$4,$P810/$I799,$P810-SUM($I820:AN820))))</f>
        <v>0</v>
      </c>
      <c r="AP820" s="33">
        <f>IF($I799="n/a",0,IF(AP$4&lt;=$C820,0,IF(SUM($C820,$I799)&gt;AP$4,$P810/$I799,$P810-SUM($I820:AO820))))</f>
        <v>0</v>
      </c>
      <c r="AQ820" s="33">
        <f>IF($I799="n/a",0,IF(AQ$4&lt;=$C820,0,IF(SUM($C820,$I799)&gt;AQ$4,$P810/$I799,$P810-SUM($I820:AP820))))</f>
        <v>0</v>
      </c>
      <c r="AR820" s="33">
        <f>IF($I799="n/a",0,IF(AR$4&lt;=$C820,0,IF(SUM($C820,$I799)&gt;AR$4,$P810/$I799,$P810-SUM($I820:AQ820))))</f>
        <v>0</v>
      </c>
      <c r="AS820" s="33">
        <f>IF($I799="n/a",0,IF(AS$4&lt;=$C820,0,IF(SUM($C820,$I799)&gt;AS$4,$P810/$I799,$P810-SUM($I820:AR820))))</f>
        <v>0</v>
      </c>
      <c r="AT820" s="33">
        <f>IF($I799="n/a",0,IF(AT$4&lt;=$C820,0,IF(SUM($C820,$I799)&gt;AT$4,$P810/$I799,$P810-SUM($I820:AS820))))</f>
        <v>0</v>
      </c>
      <c r="AU820" s="33">
        <f>IF($I799="n/a",0,IF(AU$4&lt;=$C820,0,IF(SUM($C820,$I799)&gt;AU$4,$P810/$I799,$P810-SUM($I820:AT820))))</f>
        <v>0</v>
      </c>
      <c r="AV820" s="33">
        <f>IF($I799="n/a",0,IF(AV$4&lt;=$C820,0,IF(SUM($C820,$I799)&gt;AV$4,$P810/$I799,$P810-SUM($I820:AU820))))</f>
        <v>0</v>
      </c>
      <c r="AW820" s="33">
        <f>IF($I799="n/a",0,IF(AW$4&lt;=$C820,0,IF(SUM($C820,$I799)&gt;AW$4,$P810/$I799,$P810-SUM($I820:AV820))))</f>
        <v>0</v>
      </c>
      <c r="AX820" s="33">
        <f>IF($I799="n/a",0,IF(AX$4&lt;=$C820,0,IF(SUM($C820,$I799)&gt;AX$4,$P810/$I799,$P810-SUM($I820:AW820))))</f>
        <v>0</v>
      </c>
      <c r="AY820" s="33">
        <f>IF($I799="n/a",0,IF(AY$4&lt;=$C820,0,IF(SUM($C820,$I799)&gt;AY$4,$P810/$I799,$P810-SUM($I820:AX820))))</f>
        <v>0</v>
      </c>
      <c r="AZ820" s="33">
        <f>IF($I799="n/a",0,IF(AZ$4&lt;=$C820,0,IF(SUM($C820,$I799)&gt;AZ$4,$P810/$I799,$P810-SUM($I820:AY820))))</f>
        <v>0</v>
      </c>
      <c r="BA820" s="33">
        <f>IF($I799="n/a",0,IF(BA$4&lt;=$C820,0,IF(SUM($C820,$I799)&gt;BA$4,$P810/$I799,$P810-SUM($I820:AZ820))))</f>
        <v>0</v>
      </c>
      <c r="BB820" s="33">
        <f>IF($I799="n/a",0,IF(BB$4&lt;=$C820,0,IF(SUM($C820,$I799)&gt;BB$4,$P810/$I799,$P810-SUM($I820:BA820))))</f>
        <v>0</v>
      </c>
      <c r="BC820" s="33">
        <f>IF($I799="n/a",0,IF(BC$4&lt;=$C820,0,IF(SUM($C820,$I799)&gt;BC$4,$P810/$I799,$P810-SUM($I820:BB820))))</f>
        <v>0</v>
      </c>
      <c r="BD820" s="33">
        <f>IF($I799="n/a",0,IF(BD$4&lt;=$C820,0,IF(SUM($C820,$I799)&gt;BD$4,$P810/$I799,$P810-SUM($I820:BC820))))</f>
        <v>0</v>
      </c>
      <c r="BE820" s="33">
        <f>IF($I799="n/a",0,IF(BE$4&lt;=$C820,0,IF(SUM($C820,$I799)&gt;BE$4,$P810/$I799,$P810-SUM($I820:BD820))))</f>
        <v>0</v>
      </c>
      <c r="BF820" s="33">
        <f>IF($I799="n/a",0,IF(BF$4&lt;=$C820,0,IF(SUM($C820,$I799)&gt;BF$4,$P810/$I799,$P810-SUM($I820:BE820))))</f>
        <v>0</v>
      </c>
      <c r="BG820" s="33">
        <f>IF($I799="n/a",0,IF(BG$4&lt;=$C820,0,IF(SUM($C820,$I799)&gt;BG$4,$P810/$I799,$P810-SUM($I820:BF820))))</f>
        <v>0</v>
      </c>
      <c r="BH820" s="33">
        <f>IF($I799="n/a",0,IF(BH$4&lt;=$C820,0,IF(SUM($C820,$I799)&gt;BH$4,$P810/$I799,$P810-SUM($I820:BG820))))</f>
        <v>0</v>
      </c>
      <c r="BI820" s="33">
        <f>IF($I799="n/a",0,IF(BI$4&lt;=$C820,0,IF(SUM($C820,$I799)&gt;BI$4,$P810/$I799,$P810-SUM($I820:BH820))))</f>
        <v>0</v>
      </c>
      <c r="BJ820" s="33">
        <f>IF($I799="n/a",0,IF(BJ$4&lt;=$C820,0,IF(SUM($C820,$I799)&gt;BJ$4,$P810/$I799,$P810-SUM($I820:BI820))))</f>
        <v>0</v>
      </c>
      <c r="BK820" s="33">
        <f>IF($I799="n/a",0,IF(BK$4&lt;=$C820,0,IF(SUM($C820,$I799)&gt;BK$4,$P810/$I799,$P810-SUM($I820:BJ820))))</f>
        <v>0</v>
      </c>
      <c r="BL820" s="33">
        <f>IF($I799="n/a",0,IF(BL$4&lt;=$C820,0,IF(SUM($C820,$I799)&gt;BL$4,$P810/$I799,$P810-SUM($I820:BK820))))</f>
        <v>0</v>
      </c>
      <c r="BM820" s="33">
        <f>IF($I799="n/a",0,IF(BM$4&lt;=$C820,0,IF(SUM($C820,$I799)&gt;BM$4,$P810/$I799,$P810-SUM($I820:BL820))))</f>
        <v>0</v>
      </c>
      <c r="BN820" s="33">
        <f>IF($I799="n/a",0,IF(BN$4&lt;=$C820,0,IF(SUM($C820,$I799)&gt;BN$4,$P810/$I799,$P810-SUM($I820:BM820))))</f>
        <v>0</v>
      </c>
      <c r="BO820" s="33">
        <f>IF($I799="n/a",0,IF(BO$4&lt;=$C820,0,IF(SUM($C820,$I799)&gt;BO$4,$P810/$I799,$P810-SUM($I820:BN820))))</f>
        <v>0</v>
      </c>
      <c r="BP820" s="33">
        <f>IF($I799="n/a",0,IF(BP$4&lt;=$C820,0,IF(SUM($C820,$I799)&gt;BP$4,$P810/$I799,$P810-SUM($I820:BO820))))</f>
        <v>0</v>
      </c>
      <c r="BQ820" s="33">
        <f>IF($I799="n/a",0,IF(BQ$4&lt;=$C820,0,IF(SUM($C820,$I799)&gt;BQ$4,$P810/$I799,$P810-SUM($I820:BP820))))</f>
        <v>0</v>
      </c>
      <c r="BR820" s="33">
        <f>IF($I799="n/a",0,IF(BR$4&lt;=$C820,0,IF(SUM($C820,$I799)&gt;BR$4,$P810/$I799,$P810-SUM($I820:BQ820))))</f>
        <v>0</v>
      </c>
      <c r="BS820" s="33">
        <f>IF($I799="n/a",0,IF(BS$4&lt;=$C820,0,IF(SUM($C820,$I799)&gt;BS$4,$P810/$I799,$P810-SUM($I820:BR820))))</f>
        <v>0</v>
      </c>
      <c r="BT820" s="33">
        <f>IF($I799="n/a",0,IF(BT$4&lt;=$C820,0,IF(SUM($C820,$I799)&gt;BT$4,$P810/$I799,$P810-SUM($I820:BS820))))</f>
        <v>0</v>
      </c>
      <c r="BU820" s="33">
        <f>IF($I799="n/a",0,IF(BU$4&lt;=$C820,0,IF(SUM($C820,$I799)&gt;BU$4,$P810/$I799,$P810-SUM($I820:BT820))))</f>
        <v>0</v>
      </c>
      <c r="BV820" s="33">
        <f>IF($I799="n/a",0,IF(BV$4&lt;=$C820,0,IF(SUM($C820,$I799)&gt;BV$4,$P810/$I799,$P810-SUM($I820:BU820))))</f>
        <v>0</v>
      </c>
      <c r="BW820" s="33">
        <f>IF($I799="n/a",0,IF(BW$4&lt;=$C820,0,IF(SUM($C820,$I799)&gt;BW$4,$P810/$I799,$P810-SUM($I820:BV820))))</f>
        <v>0</v>
      </c>
      <c r="BX820" s="33">
        <f>IF($I799="n/a",0,IF(BX$4&lt;=$C820,0,IF(SUM($C820,$I799)&gt;BX$4,$P810/$I799,$P810-SUM($I820:BW820))))</f>
        <v>0</v>
      </c>
      <c r="BY820" s="33">
        <f>IF($I799="n/a",0,IF(BY$4&lt;=$C820,0,IF(SUM($C820,$I799)&gt;BY$4,$P810/$I799,$P810-SUM($I820:BX820))))</f>
        <v>0</v>
      </c>
      <c r="BZ820" s="33">
        <f>IF($I799="n/a",0,IF(BZ$4&lt;=$C820,0,IF(SUM($C820,$I799)&gt;BZ$4,$P810/$I799,$P810-SUM($I820:BY820))))</f>
        <v>0</v>
      </c>
      <c r="CA820" s="33">
        <f>IF($I799="n/a",0,IF(CA$4&lt;=$C820,0,IF(SUM($C820,$I799)&gt;CA$4,$P810/$I799,$P810-SUM($I820:BZ820))))</f>
        <v>0</v>
      </c>
      <c r="CB820" s="33">
        <f>IF($I799="n/a",0,IF(CB$4&lt;=$C820,0,IF(SUM($C820,$I799)&gt;CB$4,$P810/$I799,$P810-SUM($I820:CA820))))</f>
        <v>0</v>
      </c>
      <c r="CC820" s="33">
        <f>IF($I799="n/a",0,IF(CC$4&lt;=$C820,0,IF(SUM($C820,$I799)&gt;CC$4,$P810/$I799,$P810-SUM($I820:CB820))))</f>
        <v>0</v>
      </c>
      <c r="CD820" s="33">
        <f>IF($I799="n/a",0,IF(CD$4&lt;=$C820,0,IF(SUM($C820,$I799)&gt;CD$4,$P810/$I799,$P810-SUM($I820:CC820))))</f>
        <v>0</v>
      </c>
      <c r="CE820" s="33">
        <f>IF($I799="n/a",0,IF(CE$4&lt;=$C820,0,IF(SUM($C820,$I799)&gt;CE$4,$P810/$I799,$P810-SUM($I820:CD820))))</f>
        <v>0</v>
      </c>
      <c r="CF820" s="33">
        <f>IF($I799="n/a",0,IF(CF$4&lt;=$C820,0,IF(SUM($C820,$I799)&gt;CF$4,$P810/$I799,$P810-SUM($I820:CE820))))</f>
        <v>0</v>
      </c>
    </row>
    <row r="821" spans="1:84" ht="12.75" customHeight="1">
      <c r="C821" s="202">
        <v>2023</v>
      </c>
      <c r="D821" s="21" t="s">
        <v>53</v>
      </c>
      <c r="E821" s="21" t="s">
        <v>197</v>
      </c>
      <c r="I821" s="31"/>
      <c r="J821" s="31">
        <f>IF($I799="n/a",0,IF(J$4&lt;=$C821,0,IF(SUM($C821,$I799)&gt;J$4,$Q810/$I799,$Q810-SUM($I821:I821))))</f>
        <v>0</v>
      </c>
      <c r="K821" s="31">
        <f>IF($I799="n/a",0,IF(K$4&lt;=$C821,0,IF(SUM($C821,$I799)&gt;K$4,$Q810/$I799,$Q810-SUM($I821:J821))))</f>
        <v>0</v>
      </c>
      <c r="L821" s="31">
        <f>IF($I799="n/a",0,IF(L$4&lt;=$C821,0,IF(SUM($C821,$I799)&gt;L$4,$Q810/$I799,$Q810-SUM($I821:K821))))</f>
        <v>0</v>
      </c>
      <c r="M821" s="31">
        <f>IF($I799="n/a",0,IF(M$4&lt;=$C821,0,IF(SUM($C821,$I799)&gt;M$4,$Q810/$I799,$Q810-SUM($I821:L821))))</f>
        <v>0</v>
      </c>
      <c r="N821" s="31">
        <f>IF($I799="n/a",0,IF(N$4&lt;=$C821,0,IF(SUM($C821,$I799)&gt;N$4,$Q810/$I799,$Q810-SUM($I821:M821))))</f>
        <v>0</v>
      </c>
      <c r="O821" s="31">
        <f>IF($I799="n/a",0,IF(O$4&lt;=$C821,0,IF(SUM($C821,$I799)&gt;O$4,$Q810/$I799,$Q810-SUM($I821:N821))))</f>
        <v>0</v>
      </c>
      <c r="P821" s="31">
        <f>IF($I799="n/a",0,IF(P$4&lt;=$C821,0,IF(SUM($C821,$I799)&gt;P$4,$Q810/$I799,$Q810-SUM($I821:O821))))</f>
        <v>0</v>
      </c>
      <c r="Q821" s="31">
        <f>IF($I799="n/a",0,IF(Q$4&lt;=$C821,0,IF(SUM($C821,$I799)&gt;Q$4,$Q810/$I799,$Q810-SUM($I821:P821))))</f>
        <v>0</v>
      </c>
      <c r="R821" s="31">
        <f>IF($I799="n/a",0,IF(R$4&lt;=$C821,0,IF(SUM($C821,$I799)&gt;R$4,$Q810/$I799,$Q810-SUM($I821:Q821))))</f>
        <v>0</v>
      </c>
      <c r="S821" s="31">
        <f>IF($I799="n/a",0,IF(S$4&lt;=$C821,0,IF(SUM($C821,$I799)&gt;S$4,$Q810/$I799,$Q810-SUM($I821:R821))))</f>
        <v>0</v>
      </c>
      <c r="T821" s="31">
        <f>IF($I799="n/a",0,IF(T$4&lt;=$C821,0,IF(SUM($C821,$I799)&gt;T$4,$Q810/$I799,$Q810-SUM($I821:S821))))</f>
        <v>0</v>
      </c>
      <c r="U821" s="31">
        <f>IF($I799="n/a",0,IF(U$4&lt;=$C821,0,IF(SUM($C821,$I799)&gt;U$4,$Q810/$I799,$Q810-SUM($I821:T821))))</f>
        <v>0</v>
      </c>
      <c r="V821" s="31">
        <f>IF($I799="n/a",0,IF(V$4&lt;=$C821,0,IF(SUM($C821,$I799)&gt;V$4,$Q810/$I799,$Q810-SUM($I821:U821))))</f>
        <v>0</v>
      </c>
      <c r="W821" s="31">
        <f>IF($I799="n/a",0,IF(W$4&lt;=$C821,0,IF(SUM($C821,$I799)&gt;W$4,$Q810/$I799,$Q810-SUM($I821:V821))))</f>
        <v>0</v>
      </c>
      <c r="X821" s="31">
        <f>IF($I799="n/a",0,IF(X$4&lt;=$C821,0,IF(SUM($C821,$I799)&gt;X$4,$Q810/$I799,$Q810-SUM($I821:W821))))</f>
        <v>0</v>
      </c>
      <c r="Y821" s="31">
        <f>IF($I799="n/a",0,IF(Y$4&lt;=$C821,0,IF(SUM($C821,$I799)&gt;Y$4,$Q810/$I799,$Q810-SUM($I821:X821))))</f>
        <v>0</v>
      </c>
      <c r="Z821" s="31">
        <f>IF($I799="n/a",0,IF(Z$4&lt;=$C821,0,IF(SUM($C821,$I799)&gt;Z$4,$Q810/$I799,$Q810-SUM($I821:Y821))))</f>
        <v>0</v>
      </c>
      <c r="AA821" s="31">
        <f>IF($I799="n/a",0,IF(AA$4&lt;=$C821,0,IF(SUM($C821,$I799)&gt;AA$4,$Q810/$I799,$Q810-SUM($I821:Z821))))</f>
        <v>0</v>
      </c>
      <c r="AB821" s="31">
        <f>IF($I799="n/a",0,IF(AB$4&lt;=$C821,0,IF(SUM($C821,$I799)&gt;AB$4,$Q810/$I799,$Q810-SUM($I821:AA821))))</f>
        <v>0</v>
      </c>
      <c r="AC821" s="31">
        <f>IF($I799="n/a",0,IF(AC$4&lt;=$C821,0,IF(SUM($C821,$I799)&gt;AC$4,$Q810/$I799,$Q810-SUM($I821:AB821))))</f>
        <v>0</v>
      </c>
      <c r="AD821" s="31">
        <f>IF($I799="n/a",0,IF(AD$4&lt;=$C821,0,IF(SUM($C821,$I799)&gt;AD$4,$Q810/$I799,$Q810-SUM($I821:AC821))))</f>
        <v>0</v>
      </c>
      <c r="AE821" s="31">
        <f>IF($I799="n/a",0,IF(AE$4&lt;=$C821,0,IF(SUM($C821,$I799)&gt;AE$4,$Q810/$I799,$Q810-SUM($I821:AD821))))</f>
        <v>0</v>
      </c>
      <c r="AF821" s="31">
        <f>IF($I799="n/a",0,IF(AF$4&lt;=$C821,0,IF(SUM($C821,$I799)&gt;AF$4,$Q810/$I799,$Q810-SUM($I821:AE821))))</f>
        <v>0</v>
      </c>
      <c r="AG821" s="31">
        <f>IF($I799="n/a",0,IF(AG$4&lt;=$C821,0,IF(SUM($C821,$I799)&gt;AG$4,$Q810/$I799,$Q810-SUM($I821:AF821))))</f>
        <v>0</v>
      </c>
      <c r="AH821" s="31">
        <f>IF($I799="n/a",0,IF(AH$4&lt;=$C821,0,IF(SUM($C821,$I799)&gt;AH$4,$Q810/$I799,$Q810-SUM($I821:AG821))))</f>
        <v>0</v>
      </c>
      <c r="AI821" s="31">
        <f>IF($I799="n/a",0,IF(AI$4&lt;=$C821,0,IF(SUM($C821,$I799)&gt;AI$4,$Q810/$I799,$Q810-SUM($I821:AH821))))</f>
        <v>0</v>
      </c>
      <c r="AJ821" s="31">
        <f>IF($I799="n/a",0,IF(AJ$4&lt;=$C821,0,IF(SUM($C821,$I799)&gt;AJ$4,$Q810/$I799,$Q810-SUM($I821:AI821))))</f>
        <v>0</v>
      </c>
      <c r="AK821" s="31">
        <f>IF($I799="n/a",0,IF(AK$4&lt;=$C821,0,IF(SUM($C821,$I799)&gt;AK$4,$Q810/$I799,$Q810-SUM($I821:AJ821))))</f>
        <v>0</v>
      </c>
      <c r="AL821" s="31">
        <f>IF($I799="n/a",0,IF(AL$4&lt;=$C821,0,IF(SUM($C821,$I799)&gt;AL$4,$Q810/$I799,$Q810-SUM($I821:AK821))))</f>
        <v>0</v>
      </c>
      <c r="AM821" s="31">
        <f>IF($I799="n/a",0,IF(AM$4&lt;=$C821,0,IF(SUM($C821,$I799)&gt;AM$4,$Q810/$I799,$Q810-SUM($I821:AL821))))</f>
        <v>0</v>
      </c>
      <c r="AN821" s="31">
        <f>IF($I799="n/a",0,IF(AN$4&lt;=$C821,0,IF(SUM($C821,$I799)&gt;AN$4,$Q810/$I799,$Q810-SUM($I821:AM821))))</f>
        <v>0</v>
      </c>
      <c r="AO821" s="31">
        <f>IF($I799="n/a",0,IF(AO$4&lt;=$C821,0,IF(SUM($C821,$I799)&gt;AO$4,$Q810/$I799,$Q810-SUM($I821:AN821))))</f>
        <v>0</v>
      </c>
      <c r="AP821" s="31">
        <f>IF($I799="n/a",0,IF(AP$4&lt;=$C821,0,IF(SUM($C821,$I799)&gt;AP$4,$Q810/$I799,$Q810-SUM($I821:AO821))))</f>
        <v>0</v>
      </c>
      <c r="AQ821" s="31">
        <f>IF($I799="n/a",0,IF(AQ$4&lt;=$C821,0,IF(SUM($C821,$I799)&gt;AQ$4,$Q810/$I799,$Q810-SUM($I821:AP821))))</f>
        <v>0</v>
      </c>
      <c r="AR821" s="31">
        <f>IF($I799="n/a",0,IF(AR$4&lt;=$C821,0,IF(SUM($C821,$I799)&gt;AR$4,$Q810/$I799,$Q810-SUM($I821:AQ821))))</f>
        <v>0</v>
      </c>
      <c r="AS821" s="31">
        <f>IF($I799="n/a",0,IF(AS$4&lt;=$C821,0,IF(SUM($C821,$I799)&gt;AS$4,$Q810/$I799,$Q810-SUM($I821:AR821))))</f>
        <v>0</v>
      </c>
      <c r="AT821" s="31">
        <f>IF($I799="n/a",0,IF(AT$4&lt;=$C821,0,IF(SUM($C821,$I799)&gt;AT$4,$Q810/$I799,$Q810-SUM($I821:AS821))))</f>
        <v>0</v>
      </c>
      <c r="AU821" s="31">
        <f>IF($I799="n/a",0,IF(AU$4&lt;=$C821,0,IF(SUM($C821,$I799)&gt;AU$4,$Q810/$I799,$Q810-SUM($I821:AT821))))</f>
        <v>0</v>
      </c>
      <c r="AV821" s="31">
        <f>IF($I799="n/a",0,IF(AV$4&lt;=$C821,0,IF(SUM($C821,$I799)&gt;AV$4,$Q810/$I799,$Q810-SUM($I821:AU821))))</f>
        <v>0</v>
      </c>
      <c r="AW821" s="31">
        <f>IF($I799="n/a",0,IF(AW$4&lt;=$C821,0,IF(SUM($C821,$I799)&gt;AW$4,$Q810/$I799,$Q810-SUM($I821:AV821))))</f>
        <v>0</v>
      </c>
      <c r="AX821" s="31">
        <f>IF($I799="n/a",0,IF(AX$4&lt;=$C821,0,IF(SUM($C821,$I799)&gt;AX$4,$Q810/$I799,$Q810-SUM($I821:AW821))))</f>
        <v>0</v>
      </c>
      <c r="AY821" s="31">
        <f>IF($I799="n/a",0,IF(AY$4&lt;=$C821,0,IF(SUM($C821,$I799)&gt;AY$4,$Q810/$I799,$Q810-SUM($I821:AX821))))</f>
        <v>0</v>
      </c>
      <c r="AZ821" s="31">
        <f>IF($I799="n/a",0,IF(AZ$4&lt;=$C821,0,IF(SUM($C821,$I799)&gt;AZ$4,$Q810/$I799,$Q810-SUM($I821:AY821))))</f>
        <v>0</v>
      </c>
      <c r="BA821" s="31">
        <f>IF($I799="n/a",0,IF(BA$4&lt;=$C821,0,IF(SUM($C821,$I799)&gt;BA$4,$Q810/$I799,$Q810-SUM($I821:AZ821))))</f>
        <v>0</v>
      </c>
      <c r="BB821" s="31">
        <f>IF($I799="n/a",0,IF(BB$4&lt;=$C821,0,IF(SUM($C821,$I799)&gt;BB$4,$Q810/$I799,$Q810-SUM($I821:BA821))))</f>
        <v>0</v>
      </c>
      <c r="BC821" s="31">
        <f>IF($I799="n/a",0,IF(BC$4&lt;=$C821,0,IF(SUM($C821,$I799)&gt;BC$4,$Q810/$I799,$Q810-SUM($I821:BB821))))</f>
        <v>0</v>
      </c>
      <c r="BD821" s="31">
        <f>IF($I799="n/a",0,IF(BD$4&lt;=$C821,0,IF(SUM($C821,$I799)&gt;BD$4,$Q810/$I799,$Q810-SUM($I821:BC821))))</f>
        <v>0</v>
      </c>
      <c r="BE821" s="31">
        <f>IF($I799="n/a",0,IF(BE$4&lt;=$C821,0,IF(SUM($C821,$I799)&gt;BE$4,$Q810/$I799,$Q810-SUM($I821:BD821))))</f>
        <v>0</v>
      </c>
      <c r="BF821" s="31">
        <f>IF($I799="n/a",0,IF(BF$4&lt;=$C821,0,IF(SUM($C821,$I799)&gt;BF$4,$Q810/$I799,$Q810-SUM($I821:BE821))))</f>
        <v>0</v>
      </c>
      <c r="BG821" s="31">
        <f>IF($I799="n/a",0,IF(BG$4&lt;=$C821,0,IF(SUM($C821,$I799)&gt;BG$4,$Q810/$I799,$Q810-SUM($I821:BF821))))</f>
        <v>0</v>
      </c>
      <c r="BH821" s="31">
        <f>IF($I799="n/a",0,IF(BH$4&lt;=$C821,0,IF(SUM($C821,$I799)&gt;BH$4,$Q810/$I799,$Q810-SUM($I821:BG821))))</f>
        <v>0</v>
      </c>
      <c r="BI821" s="31">
        <f>IF($I799="n/a",0,IF(BI$4&lt;=$C821,0,IF(SUM($C821,$I799)&gt;BI$4,$Q810/$I799,$Q810-SUM($I821:BH821))))</f>
        <v>0</v>
      </c>
      <c r="BJ821" s="31">
        <f>IF($I799="n/a",0,IF(BJ$4&lt;=$C821,0,IF(SUM($C821,$I799)&gt;BJ$4,$Q810/$I799,$Q810-SUM($I821:BI821))))</f>
        <v>0</v>
      </c>
      <c r="BK821" s="31">
        <f>IF($I799="n/a",0,IF(BK$4&lt;=$C821,0,IF(SUM($C821,$I799)&gt;BK$4,$Q810/$I799,$Q810-SUM($I821:BJ821))))</f>
        <v>0</v>
      </c>
      <c r="BL821" s="31">
        <f>IF($I799="n/a",0,IF(BL$4&lt;=$C821,0,IF(SUM($C821,$I799)&gt;BL$4,$Q810/$I799,$Q810-SUM($I821:BK821))))</f>
        <v>0</v>
      </c>
      <c r="BM821" s="31">
        <f>IF($I799="n/a",0,IF(BM$4&lt;=$C821,0,IF(SUM($C821,$I799)&gt;BM$4,$Q810/$I799,$Q810-SUM($I821:BL821))))</f>
        <v>0</v>
      </c>
      <c r="BN821" s="31">
        <f>IF($I799="n/a",0,IF(BN$4&lt;=$C821,0,IF(SUM($C821,$I799)&gt;BN$4,$Q810/$I799,$Q810-SUM($I821:BM821))))</f>
        <v>0</v>
      </c>
      <c r="BO821" s="31">
        <f>IF($I799="n/a",0,IF(BO$4&lt;=$C821,0,IF(SUM($C821,$I799)&gt;BO$4,$Q810/$I799,$Q810-SUM($I821:BN821))))</f>
        <v>0</v>
      </c>
      <c r="BP821" s="31">
        <f>IF($I799="n/a",0,IF(BP$4&lt;=$C821,0,IF(SUM($C821,$I799)&gt;BP$4,$Q810/$I799,$Q810-SUM($I821:BO821))))</f>
        <v>0</v>
      </c>
      <c r="BQ821" s="31">
        <f>IF($I799="n/a",0,IF(BQ$4&lt;=$C821,0,IF(SUM($C821,$I799)&gt;BQ$4,$Q810/$I799,$Q810-SUM($I821:BP821))))</f>
        <v>0</v>
      </c>
      <c r="BR821" s="31">
        <f>IF($I799="n/a",0,IF(BR$4&lt;=$C821,0,IF(SUM($C821,$I799)&gt;BR$4,$Q810/$I799,$Q810-SUM($I821:BQ821))))</f>
        <v>0</v>
      </c>
      <c r="BS821" s="31">
        <f>IF($I799="n/a",0,IF(BS$4&lt;=$C821,0,IF(SUM($C821,$I799)&gt;BS$4,$Q810/$I799,$Q810-SUM($I821:BR821))))</f>
        <v>0</v>
      </c>
      <c r="BT821" s="31">
        <f>IF($I799="n/a",0,IF(BT$4&lt;=$C821,0,IF(SUM($C821,$I799)&gt;BT$4,$Q810/$I799,$Q810-SUM($I821:BS821))))</f>
        <v>0</v>
      </c>
      <c r="BU821" s="31">
        <f>IF($I799="n/a",0,IF(BU$4&lt;=$C821,0,IF(SUM($C821,$I799)&gt;BU$4,$Q810/$I799,$Q810-SUM($I821:BT821))))</f>
        <v>0</v>
      </c>
      <c r="BV821" s="31">
        <f>IF($I799="n/a",0,IF(BV$4&lt;=$C821,0,IF(SUM($C821,$I799)&gt;BV$4,$Q810/$I799,$Q810-SUM($I821:BU821))))</f>
        <v>0</v>
      </c>
      <c r="BW821" s="31">
        <f>IF($I799="n/a",0,IF(BW$4&lt;=$C821,0,IF(SUM($C821,$I799)&gt;BW$4,$Q810/$I799,$Q810-SUM($I821:BV821))))</f>
        <v>0</v>
      </c>
      <c r="BX821" s="31">
        <f>IF($I799="n/a",0,IF(BX$4&lt;=$C821,0,IF(SUM($C821,$I799)&gt;BX$4,$Q810/$I799,$Q810-SUM($I821:BW821))))</f>
        <v>0</v>
      </c>
      <c r="BY821" s="31">
        <f>IF($I799="n/a",0,IF(BY$4&lt;=$C821,0,IF(SUM($C821,$I799)&gt;BY$4,$Q810/$I799,$Q810-SUM($I821:BX821))))</f>
        <v>0</v>
      </c>
      <c r="BZ821" s="31">
        <f>IF($I799="n/a",0,IF(BZ$4&lt;=$C821,0,IF(SUM($C821,$I799)&gt;BZ$4,$Q810/$I799,$Q810-SUM($I821:BY821))))</f>
        <v>0</v>
      </c>
      <c r="CA821" s="31">
        <f>IF($I799="n/a",0,IF(CA$4&lt;=$C821,0,IF(SUM($C821,$I799)&gt;CA$4,$Q810/$I799,$Q810-SUM($I821:BZ821))))</f>
        <v>0</v>
      </c>
      <c r="CB821" s="31">
        <f>IF($I799="n/a",0,IF(CB$4&lt;=$C821,0,IF(SUM($C821,$I799)&gt;CB$4,$Q810/$I799,$Q810-SUM($I821:CA821))))</f>
        <v>0</v>
      </c>
      <c r="CC821" s="31">
        <f>IF($I799="n/a",0,IF(CC$4&lt;=$C821,0,IF(SUM($C821,$I799)&gt;CC$4,$Q810/$I799,$Q810-SUM($I821:CB821))))</f>
        <v>0</v>
      </c>
      <c r="CD821" s="31">
        <f>IF($I799="n/a",0,IF(CD$4&lt;=$C821,0,IF(SUM($C821,$I799)&gt;CD$4,$Q810/$I799,$Q810-SUM($I821:CC821))))</f>
        <v>0</v>
      </c>
      <c r="CE821" s="31">
        <f>IF($I799="n/a",0,IF(CE$4&lt;=$C821,0,IF(SUM($C821,$I799)&gt;CE$4,$Q810/$I799,$Q810-SUM($I821:CD821))))</f>
        <v>0</v>
      </c>
      <c r="CF821" s="31">
        <f>IF($I799="n/a",0,IF(CF$4&lt;=$C821,0,IF(SUM($C821,$I799)&gt;CF$4,$Q810/$I799,$Q810-SUM($I821:CE821))))</f>
        <v>0</v>
      </c>
    </row>
    <row r="822" spans="1:84" ht="12.75" customHeight="1">
      <c r="C822" s="202">
        <v>2024</v>
      </c>
      <c r="D822" s="21" t="s">
        <v>54</v>
      </c>
      <c r="E822" s="21" t="s">
        <v>197</v>
      </c>
      <c r="I822" s="31"/>
      <c r="J822" s="31">
        <f>IF($I799="n/a",0,IF(J$4&lt;=$C822,0,IF(SUM($C822,$I799)&gt;J$4,$R810/$I799,$R810-SUM($I822:I822))))</f>
        <v>0</v>
      </c>
      <c r="K822" s="31">
        <f>IF($I799="n/a",0,IF(K$4&lt;=$C822,0,IF(SUM($C822,$I799)&gt;K$4,$R810/$I799,$R810-SUM($I822:J822))))</f>
        <v>0</v>
      </c>
      <c r="L822" s="31">
        <f>IF($I799="n/a",0,IF(L$4&lt;=$C822,0,IF(SUM($C822,$I799)&gt;L$4,$R810/$I799,$R810-SUM($I822:K822))))</f>
        <v>0</v>
      </c>
      <c r="M822" s="31">
        <f>IF($I799="n/a",0,IF(M$4&lt;=$C822,0,IF(SUM($C822,$I799)&gt;M$4,$R810/$I799,$R810-SUM($I822:L822))))</f>
        <v>0</v>
      </c>
      <c r="N822" s="31">
        <f>IF($I799="n/a",0,IF(N$4&lt;=$C822,0,IF(SUM($C822,$I799)&gt;N$4,$R810/$I799,$R810-SUM($I822:M822))))</f>
        <v>0</v>
      </c>
      <c r="O822" s="31">
        <f>IF($I799="n/a",0,IF(O$4&lt;=$C822,0,IF(SUM($C822,$I799)&gt;O$4,$R810/$I799,$R810-SUM($I822:N822))))</f>
        <v>0</v>
      </c>
      <c r="P822" s="31">
        <f>IF($I799="n/a",0,IF(P$4&lt;=$C822,0,IF(SUM($C822,$I799)&gt;P$4,$R810/$I799,$R810-SUM($I822:O822))))</f>
        <v>0</v>
      </c>
      <c r="Q822" s="31">
        <f>IF($I799="n/a",0,IF(Q$4&lt;=$C822,0,IF(SUM($C822,$I799)&gt;Q$4,$R810/$I799,$R810-SUM($I822:P822))))</f>
        <v>0</v>
      </c>
      <c r="R822" s="31">
        <f>IF($I799="n/a",0,IF(R$4&lt;=$C822,0,IF(SUM($C822,$I799)&gt;R$4,$R810/$I799,$R810-SUM($I822:Q822))))</f>
        <v>0</v>
      </c>
      <c r="S822" s="31">
        <f>IF($I799="n/a",0,IF(S$4&lt;=$C822,0,IF(SUM($C822,$I799)&gt;S$4,$R810/$I799,$R810-SUM($I822:R822))))</f>
        <v>0</v>
      </c>
      <c r="T822" s="31">
        <f>IF($I799="n/a",0,IF(T$4&lt;=$C822,0,IF(SUM($C822,$I799)&gt;T$4,$R810/$I799,$R810-SUM($I822:S822))))</f>
        <v>0</v>
      </c>
      <c r="U822" s="31">
        <f>IF($I799="n/a",0,IF(U$4&lt;=$C822,0,IF(SUM($C822,$I799)&gt;U$4,$R810/$I799,$R810-SUM($I822:T822))))</f>
        <v>0</v>
      </c>
      <c r="V822" s="31">
        <f>IF($I799="n/a",0,IF(V$4&lt;=$C822,0,IF(SUM($C822,$I799)&gt;V$4,$R810/$I799,$R810-SUM($I822:U822))))</f>
        <v>0</v>
      </c>
      <c r="W822" s="31">
        <f>IF($I799="n/a",0,IF(W$4&lt;=$C822,0,IF(SUM($C822,$I799)&gt;W$4,$R810/$I799,$R810-SUM($I822:V822))))</f>
        <v>0</v>
      </c>
      <c r="X822" s="31">
        <f>IF($I799="n/a",0,IF(X$4&lt;=$C822,0,IF(SUM($C822,$I799)&gt;X$4,$R810/$I799,$R810-SUM($I822:W822))))</f>
        <v>0</v>
      </c>
      <c r="Y822" s="31">
        <f>IF($I799="n/a",0,IF(Y$4&lt;=$C822,0,IF(SUM($C822,$I799)&gt;Y$4,$R810/$I799,$R810-SUM($I822:X822))))</f>
        <v>0</v>
      </c>
      <c r="Z822" s="31">
        <f>IF($I799="n/a",0,IF(Z$4&lt;=$C822,0,IF(SUM($C822,$I799)&gt;Z$4,$R810/$I799,$R810-SUM($I822:Y822))))</f>
        <v>0</v>
      </c>
      <c r="AA822" s="31">
        <f>IF($I799="n/a",0,IF(AA$4&lt;=$C822,0,IF(SUM($C822,$I799)&gt;AA$4,$R810/$I799,$R810-SUM($I822:Z822))))</f>
        <v>0</v>
      </c>
      <c r="AB822" s="31">
        <f>IF($I799="n/a",0,IF(AB$4&lt;=$C822,0,IF(SUM($C822,$I799)&gt;AB$4,$R810/$I799,$R810-SUM($I822:AA822))))</f>
        <v>0</v>
      </c>
      <c r="AC822" s="31">
        <f>IF($I799="n/a",0,IF(AC$4&lt;=$C822,0,IF(SUM($C822,$I799)&gt;AC$4,$R810/$I799,$R810-SUM($I822:AB822))))</f>
        <v>0</v>
      </c>
      <c r="AD822" s="31">
        <f>IF($I799="n/a",0,IF(AD$4&lt;=$C822,0,IF(SUM($C822,$I799)&gt;AD$4,$R810/$I799,$R810-SUM($I822:AC822))))</f>
        <v>0</v>
      </c>
      <c r="AE822" s="31">
        <f>IF($I799="n/a",0,IF(AE$4&lt;=$C822,0,IF(SUM($C822,$I799)&gt;AE$4,$R810/$I799,$R810-SUM($I822:AD822))))</f>
        <v>0</v>
      </c>
      <c r="AF822" s="31">
        <f>IF($I799="n/a",0,IF(AF$4&lt;=$C822,0,IF(SUM($C822,$I799)&gt;AF$4,$R810/$I799,$R810-SUM($I822:AE822))))</f>
        <v>0</v>
      </c>
      <c r="AG822" s="31">
        <f>IF($I799="n/a",0,IF(AG$4&lt;=$C822,0,IF(SUM($C822,$I799)&gt;AG$4,$R810/$I799,$R810-SUM($I822:AF822))))</f>
        <v>0</v>
      </c>
      <c r="AH822" s="31">
        <f>IF($I799="n/a",0,IF(AH$4&lt;=$C822,0,IF(SUM($C822,$I799)&gt;AH$4,$R810/$I799,$R810-SUM($I822:AG822))))</f>
        <v>0</v>
      </c>
      <c r="AI822" s="31">
        <f>IF($I799="n/a",0,IF(AI$4&lt;=$C822,0,IF(SUM($C822,$I799)&gt;AI$4,$R810/$I799,$R810-SUM($I822:AH822))))</f>
        <v>0</v>
      </c>
      <c r="AJ822" s="31">
        <f>IF($I799="n/a",0,IF(AJ$4&lt;=$C822,0,IF(SUM($C822,$I799)&gt;AJ$4,$R810/$I799,$R810-SUM($I822:AI822))))</f>
        <v>0</v>
      </c>
      <c r="AK822" s="31">
        <f>IF($I799="n/a",0,IF(AK$4&lt;=$C822,0,IF(SUM($C822,$I799)&gt;AK$4,$R810/$I799,$R810-SUM($I822:AJ822))))</f>
        <v>0</v>
      </c>
      <c r="AL822" s="31">
        <f>IF($I799="n/a",0,IF(AL$4&lt;=$C822,0,IF(SUM($C822,$I799)&gt;AL$4,$R810/$I799,$R810-SUM($I822:AK822))))</f>
        <v>0</v>
      </c>
      <c r="AM822" s="31">
        <f>IF($I799="n/a",0,IF(AM$4&lt;=$C822,0,IF(SUM($C822,$I799)&gt;AM$4,$R810/$I799,$R810-SUM($I822:AL822))))</f>
        <v>0</v>
      </c>
      <c r="AN822" s="31">
        <f>IF($I799="n/a",0,IF(AN$4&lt;=$C822,0,IF(SUM($C822,$I799)&gt;AN$4,$R810/$I799,$R810-SUM($I822:AM822))))</f>
        <v>0</v>
      </c>
      <c r="AO822" s="31">
        <f>IF($I799="n/a",0,IF(AO$4&lt;=$C822,0,IF(SUM($C822,$I799)&gt;AO$4,$R810/$I799,$R810-SUM($I822:AN822))))</f>
        <v>0</v>
      </c>
      <c r="AP822" s="31">
        <f>IF($I799="n/a",0,IF(AP$4&lt;=$C822,0,IF(SUM($C822,$I799)&gt;AP$4,$R810/$I799,$R810-SUM($I822:AO822))))</f>
        <v>0</v>
      </c>
      <c r="AQ822" s="31">
        <f>IF($I799="n/a",0,IF(AQ$4&lt;=$C822,0,IF(SUM($C822,$I799)&gt;AQ$4,$R810/$I799,$R810-SUM($I822:AP822))))</f>
        <v>0</v>
      </c>
      <c r="AR822" s="31">
        <f>IF($I799="n/a",0,IF(AR$4&lt;=$C822,0,IF(SUM($C822,$I799)&gt;AR$4,$R810/$I799,$R810-SUM($I822:AQ822))))</f>
        <v>0</v>
      </c>
      <c r="AS822" s="31">
        <f>IF($I799="n/a",0,IF(AS$4&lt;=$C822,0,IF(SUM($C822,$I799)&gt;AS$4,$R810/$I799,$R810-SUM($I822:AR822))))</f>
        <v>0</v>
      </c>
      <c r="AT822" s="31">
        <f>IF($I799="n/a",0,IF(AT$4&lt;=$C822,0,IF(SUM($C822,$I799)&gt;AT$4,$R810/$I799,$R810-SUM($I822:AS822))))</f>
        <v>0</v>
      </c>
      <c r="AU822" s="31">
        <f>IF($I799="n/a",0,IF(AU$4&lt;=$C822,0,IF(SUM($C822,$I799)&gt;AU$4,$R810/$I799,$R810-SUM($I822:AT822))))</f>
        <v>0</v>
      </c>
      <c r="AV822" s="31">
        <f>IF($I799="n/a",0,IF(AV$4&lt;=$C822,0,IF(SUM($C822,$I799)&gt;AV$4,$R810/$I799,$R810-SUM($I822:AU822))))</f>
        <v>0</v>
      </c>
      <c r="AW822" s="31">
        <f>IF($I799="n/a",0,IF(AW$4&lt;=$C822,0,IF(SUM($C822,$I799)&gt;AW$4,$R810/$I799,$R810-SUM($I822:AV822))))</f>
        <v>0</v>
      </c>
      <c r="AX822" s="31">
        <f>IF($I799="n/a",0,IF(AX$4&lt;=$C822,0,IF(SUM($C822,$I799)&gt;AX$4,$R810/$I799,$R810-SUM($I822:AW822))))</f>
        <v>0</v>
      </c>
      <c r="AY822" s="31">
        <f>IF($I799="n/a",0,IF(AY$4&lt;=$C822,0,IF(SUM($C822,$I799)&gt;AY$4,$R810/$I799,$R810-SUM($I822:AX822))))</f>
        <v>0</v>
      </c>
      <c r="AZ822" s="31">
        <f>IF($I799="n/a",0,IF(AZ$4&lt;=$C822,0,IF(SUM($C822,$I799)&gt;AZ$4,$R810/$I799,$R810-SUM($I822:AY822))))</f>
        <v>0</v>
      </c>
      <c r="BA822" s="31">
        <f>IF($I799="n/a",0,IF(BA$4&lt;=$C822,0,IF(SUM($C822,$I799)&gt;BA$4,$R810/$I799,$R810-SUM($I822:AZ822))))</f>
        <v>0</v>
      </c>
      <c r="BB822" s="31">
        <f>IF($I799="n/a",0,IF(BB$4&lt;=$C822,0,IF(SUM($C822,$I799)&gt;BB$4,$R810/$I799,$R810-SUM($I822:BA822))))</f>
        <v>0</v>
      </c>
      <c r="BC822" s="31">
        <f>IF($I799="n/a",0,IF(BC$4&lt;=$C822,0,IF(SUM($C822,$I799)&gt;BC$4,$R810/$I799,$R810-SUM($I822:BB822))))</f>
        <v>0</v>
      </c>
      <c r="BD822" s="31">
        <f>IF($I799="n/a",0,IF(BD$4&lt;=$C822,0,IF(SUM($C822,$I799)&gt;BD$4,$R810/$I799,$R810-SUM($I822:BC822))))</f>
        <v>0</v>
      </c>
      <c r="BE822" s="31">
        <f>IF($I799="n/a",0,IF(BE$4&lt;=$C822,0,IF(SUM($C822,$I799)&gt;BE$4,$R810/$I799,$R810-SUM($I822:BD822))))</f>
        <v>0</v>
      </c>
      <c r="BF822" s="31">
        <f>IF($I799="n/a",0,IF(BF$4&lt;=$C822,0,IF(SUM($C822,$I799)&gt;BF$4,$R810/$I799,$R810-SUM($I822:BE822))))</f>
        <v>0</v>
      </c>
      <c r="BG822" s="31">
        <f>IF($I799="n/a",0,IF(BG$4&lt;=$C822,0,IF(SUM($C822,$I799)&gt;BG$4,$R810/$I799,$R810-SUM($I822:BF822))))</f>
        <v>0</v>
      </c>
      <c r="BH822" s="31">
        <f>IF($I799="n/a",0,IF(BH$4&lt;=$C822,0,IF(SUM($C822,$I799)&gt;BH$4,$R810/$I799,$R810-SUM($I822:BG822))))</f>
        <v>0</v>
      </c>
      <c r="BI822" s="31">
        <f>IF($I799="n/a",0,IF(BI$4&lt;=$C822,0,IF(SUM($C822,$I799)&gt;BI$4,$R810/$I799,$R810-SUM($I822:BH822))))</f>
        <v>0</v>
      </c>
      <c r="BJ822" s="31">
        <f>IF($I799="n/a",0,IF(BJ$4&lt;=$C822,0,IF(SUM($C822,$I799)&gt;BJ$4,$R810/$I799,$R810-SUM($I822:BI822))))</f>
        <v>0</v>
      </c>
      <c r="BK822" s="31">
        <f>IF($I799="n/a",0,IF(BK$4&lt;=$C822,0,IF(SUM($C822,$I799)&gt;BK$4,$R810/$I799,$R810-SUM($I822:BJ822))))</f>
        <v>0</v>
      </c>
      <c r="BL822" s="31">
        <f>IF($I799="n/a",0,IF(BL$4&lt;=$C822,0,IF(SUM($C822,$I799)&gt;BL$4,$R810/$I799,$R810-SUM($I822:BK822))))</f>
        <v>0</v>
      </c>
      <c r="BM822" s="31">
        <f>IF($I799="n/a",0,IF(BM$4&lt;=$C822,0,IF(SUM($C822,$I799)&gt;BM$4,$R810/$I799,$R810-SUM($I822:BL822))))</f>
        <v>0</v>
      </c>
      <c r="BN822" s="31">
        <f>IF($I799="n/a",0,IF(BN$4&lt;=$C822,0,IF(SUM($C822,$I799)&gt;BN$4,$R810/$I799,$R810-SUM($I822:BM822))))</f>
        <v>0</v>
      </c>
      <c r="BO822" s="31">
        <f>IF($I799="n/a",0,IF(BO$4&lt;=$C822,0,IF(SUM($C822,$I799)&gt;BO$4,$R810/$I799,$R810-SUM($I822:BN822))))</f>
        <v>0</v>
      </c>
      <c r="BP822" s="31">
        <f>IF($I799="n/a",0,IF(BP$4&lt;=$C822,0,IF(SUM($C822,$I799)&gt;BP$4,$R810/$I799,$R810-SUM($I822:BO822))))</f>
        <v>0</v>
      </c>
      <c r="BQ822" s="31">
        <f>IF($I799="n/a",0,IF(BQ$4&lt;=$C822,0,IF(SUM($C822,$I799)&gt;BQ$4,$R810/$I799,$R810-SUM($I822:BP822))))</f>
        <v>0</v>
      </c>
      <c r="BR822" s="31">
        <f>IF($I799="n/a",0,IF(BR$4&lt;=$C822,0,IF(SUM($C822,$I799)&gt;BR$4,$R810/$I799,$R810-SUM($I822:BQ822))))</f>
        <v>0</v>
      </c>
      <c r="BS822" s="31">
        <f>IF($I799="n/a",0,IF(BS$4&lt;=$C822,0,IF(SUM($C822,$I799)&gt;BS$4,$R810/$I799,$R810-SUM($I822:BR822))))</f>
        <v>0</v>
      </c>
      <c r="BT822" s="31">
        <f>IF($I799="n/a",0,IF(BT$4&lt;=$C822,0,IF(SUM($C822,$I799)&gt;BT$4,$R810/$I799,$R810-SUM($I822:BS822))))</f>
        <v>0</v>
      </c>
      <c r="BU822" s="31">
        <f>IF($I799="n/a",0,IF(BU$4&lt;=$C822,0,IF(SUM($C822,$I799)&gt;BU$4,$R810/$I799,$R810-SUM($I822:BT822))))</f>
        <v>0</v>
      </c>
      <c r="BV822" s="31">
        <f>IF($I799="n/a",0,IF(BV$4&lt;=$C822,0,IF(SUM($C822,$I799)&gt;BV$4,$R810/$I799,$R810-SUM($I822:BU822))))</f>
        <v>0</v>
      </c>
      <c r="BW822" s="31">
        <f>IF($I799="n/a",0,IF(BW$4&lt;=$C822,0,IF(SUM($C822,$I799)&gt;BW$4,$R810/$I799,$R810-SUM($I822:BV822))))</f>
        <v>0</v>
      </c>
      <c r="BX822" s="31">
        <f>IF($I799="n/a",0,IF(BX$4&lt;=$C822,0,IF(SUM($C822,$I799)&gt;BX$4,$R810/$I799,$R810-SUM($I822:BW822))))</f>
        <v>0</v>
      </c>
      <c r="BY822" s="31">
        <f>IF($I799="n/a",0,IF(BY$4&lt;=$C822,0,IF(SUM($C822,$I799)&gt;BY$4,$R810/$I799,$R810-SUM($I822:BX822))))</f>
        <v>0</v>
      </c>
      <c r="BZ822" s="31">
        <f>IF($I799="n/a",0,IF(BZ$4&lt;=$C822,0,IF(SUM($C822,$I799)&gt;BZ$4,$R810/$I799,$R810-SUM($I822:BY822))))</f>
        <v>0</v>
      </c>
      <c r="CA822" s="31">
        <f>IF($I799="n/a",0,IF(CA$4&lt;=$C822,0,IF(SUM($C822,$I799)&gt;CA$4,$R810/$I799,$R810-SUM($I822:BZ822))))</f>
        <v>0</v>
      </c>
      <c r="CB822" s="31">
        <f>IF($I799="n/a",0,IF(CB$4&lt;=$C822,0,IF(SUM($C822,$I799)&gt;CB$4,$R810/$I799,$R810-SUM($I822:CA822))))</f>
        <v>0</v>
      </c>
      <c r="CC822" s="31">
        <f>IF($I799="n/a",0,IF(CC$4&lt;=$C822,0,IF(SUM($C822,$I799)&gt;CC$4,$R810/$I799,$R810-SUM($I822:CB822))))</f>
        <v>0</v>
      </c>
      <c r="CD822" s="31">
        <f>IF($I799="n/a",0,IF(CD$4&lt;=$C822,0,IF(SUM($C822,$I799)&gt;CD$4,$R810/$I799,$R810-SUM($I822:CC822))))</f>
        <v>0</v>
      </c>
      <c r="CE822" s="31">
        <f>IF($I799="n/a",0,IF(CE$4&lt;=$C822,0,IF(SUM($C822,$I799)&gt;CE$4,$R810/$I799,$R810-SUM($I822:CD822))))</f>
        <v>0</v>
      </c>
      <c r="CF822" s="31">
        <f>IF($I799="n/a",0,IF(CF$4&lt;=$C822,0,IF(SUM($C822,$I799)&gt;CF$4,$R810/$I799,$R810-SUM($I822:CE822))))</f>
        <v>0</v>
      </c>
    </row>
    <row r="823" spans="1:84" ht="12.75" customHeight="1">
      <c r="C823" s="202">
        <v>2025</v>
      </c>
      <c r="D823" s="21" t="s">
        <v>55</v>
      </c>
      <c r="E823" s="21" t="s">
        <v>197</v>
      </c>
      <c r="I823" s="31"/>
      <c r="J823" s="31">
        <f>IF($I799="n/a",0,IF(J$4&lt;=$C823,0,IF(SUM($C823,$I799)&gt;J$4,$S810/$I799,$S810-SUM($I823:I823))))</f>
        <v>0</v>
      </c>
      <c r="K823" s="31">
        <f>IF($I799="n/a",0,IF(K$4&lt;=$C823,0,IF(SUM($C823,$I799)&gt;K$4,$S810/$I799,$S810-SUM($I823:J823))))</f>
        <v>0</v>
      </c>
      <c r="L823" s="31">
        <f>IF($I799="n/a",0,IF(L$4&lt;=$C823,0,IF(SUM($C823,$I799)&gt;L$4,$S810/$I799,$S810-SUM($I823:K823))))</f>
        <v>0</v>
      </c>
      <c r="M823" s="31">
        <f>IF($I799="n/a",0,IF(M$4&lt;=$C823,0,IF(SUM($C823,$I799)&gt;M$4,$S810/$I799,$S810-SUM($I823:L823))))</f>
        <v>0</v>
      </c>
      <c r="N823" s="31">
        <f>IF($I799="n/a",0,IF(N$4&lt;=$C823,0,IF(SUM($C823,$I799)&gt;N$4,$S810/$I799,$S810-SUM($I823:M823))))</f>
        <v>0</v>
      </c>
      <c r="O823" s="31">
        <f>IF($I799="n/a",0,IF(O$4&lt;=$C823,0,IF(SUM($C823,$I799)&gt;O$4,$S810/$I799,$S810-SUM($I823:N823))))</f>
        <v>0</v>
      </c>
      <c r="P823" s="31">
        <f>IF($I799="n/a",0,IF(P$4&lt;=$C823,0,IF(SUM($C823,$I799)&gt;P$4,$S810/$I799,$S810-SUM($I823:O823))))</f>
        <v>0</v>
      </c>
      <c r="Q823" s="31">
        <f>IF($I799="n/a",0,IF(Q$4&lt;=$C823,0,IF(SUM($C823,$I799)&gt;Q$4,$S810/$I799,$S810-SUM($I823:P823))))</f>
        <v>0</v>
      </c>
      <c r="R823" s="31">
        <f>IF($I799="n/a",0,IF(R$4&lt;=$C823,0,IF(SUM($C823,$I799)&gt;R$4,$S810/$I799,$S810-SUM($I823:Q823))))</f>
        <v>0</v>
      </c>
      <c r="S823" s="31">
        <f>IF($I799="n/a",0,IF(S$4&lt;=$C823,0,IF(SUM($C823,$I799)&gt;S$4,$S810/$I799,$S810-SUM($I823:R823))))</f>
        <v>0</v>
      </c>
      <c r="T823" s="31">
        <f>IF($I799="n/a",0,IF(T$4&lt;=$C823,0,IF(SUM($C823,$I799)&gt;T$4,$S810/$I799,$S810-SUM($I823:S823))))</f>
        <v>0</v>
      </c>
      <c r="U823" s="31">
        <f>IF($I799="n/a",0,IF(U$4&lt;=$C823,0,IF(SUM($C823,$I799)&gt;U$4,$S810/$I799,$S810-SUM($I823:T823))))</f>
        <v>0</v>
      </c>
      <c r="V823" s="31">
        <f>IF($I799="n/a",0,IF(V$4&lt;=$C823,0,IF(SUM($C823,$I799)&gt;V$4,$S810/$I799,$S810-SUM($I823:U823))))</f>
        <v>0</v>
      </c>
      <c r="W823" s="31">
        <f>IF($I799="n/a",0,IF(W$4&lt;=$C823,0,IF(SUM($C823,$I799)&gt;W$4,$S810/$I799,$S810-SUM($I823:V823))))</f>
        <v>0</v>
      </c>
      <c r="X823" s="31">
        <f>IF($I799="n/a",0,IF(X$4&lt;=$C823,0,IF(SUM($C823,$I799)&gt;X$4,$S810/$I799,$S810-SUM($I823:W823))))</f>
        <v>0</v>
      </c>
      <c r="Y823" s="31">
        <f>IF($I799="n/a",0,IF(Y$4&lt;=$C823,0,IF(SUM($C823,$I799)&gt;Y$4,$S810/$I799,$S810-SUM($I823:X823))))</f>
        <v>0</v>
      </c>
      <c r="Z823" s="31">
        <f>IF($I799="n/a",0,IF(Z$4&lt;=$C823,0,IF(SUM($C823,$I799)&gt;Z$4,$S810/$I799,$S810-SUM($I823:Y823))))</f>
        <v>0</v>
      </c>
      <c r="AA823" s="31">
        <f>IF($I799="n/a",0,IF(AA$4&lt;=$C823,0,IF(SUM($C823,$I799)&gt;AA$4,$S810/$I799,$S810-SUM($I823:Z823))))</f>
        <v>0</v>
      </c>
      <c r="AB823" s="31">
        <f>IF($I799="n/a",0,IF(AB$4&lt;=$C823,0,IF(SUM($C823,$I799)&gt;AB$4,$S810/$I799,$S810-SUM($I823:AA823))))</f>
        <v>0</v>
      </c>
      <c r="AC823" s="31">
        <f>IF($I799="n/a",0,IF(AC$4&lt;=$C823,0,IF(SUM($C823,$I799)&gt;AC$4,$S810/$I799,$S810-SUM($I823:AB823))))</f>
        <v>0</v>
      </c>
      <c r="AD823" s="31">
        <f>IF($I799="n/a",0,IF(AD$4&lt;=$C823,0,IF(SUM($C823,$I799)&gt;AD$4,$S810/$I799,$S810-SUM($I823:AC823))))</f>
        <v>0</v>
      </c>
      <c r="AE823" s="31">
        <f>IF($I799="n/a",0,IF(AE$4&lt;=$C823,0,IF(SUM($C823,$I799)&gt;AE$4,$S810/$I799,$S810-SUM($I823:AD823))))</f>
        <v>0</v>
      </c>
      <c r="AF823" s="31">
        <f>IF($I799="n/a",0,IF(AF$4&lt;=$C823,0,IF(SUM($C823,$I799)&gt;AF$4,$S810/$I799,$S810-SUM($I823:AE823))))</f>
        <v>0</v>
      </c>
      <c r="AG823" s="31">
        <f>IF($I799="n/a",0,IF(AG$4&lt;=$C823,0,IF(SUM($C823,$I799)&gt;AG$4,$S810/$I799,$S810-SUM($I823:AF823))))</f>
        <v>0</v>
      </c>
      <c r="AH823" s="31">
        <f>IF($I799="n/a",0,IF(AH$4&lt;=$C823,0,IF(SUM($C823,$I799)&gt;AH$4,$S810/$I799,$S810-SUM($I823:AG823))))</f>
        <v>0</v>
      </c>
      <c r="AI823" s="31">
        <f>IF($I799="n/a",0,IF(AI$4&lt;=$C823,0,IF(SUM($C823,$I799)&gt;AI$4,$S810/$I799,$S810-SUM($I823:AH823))))</f>
        <v>0</v>
      </c>
      <c r="AJ823" s="31">
        <f>IF($I799="n/a",0,IF(AJ$4&lt;=$C823,0,IF(SUM($C823,$I799)&gt;AJ$4,$S810/$I799,$S810-SUM($I823:AI823))))</f>
        <v>0</v>
      </c>
      <c r="AK823" s="31">
        <f>IF($I799="n/a",0,IF(AK$4&lt;=$C823,0,IF(SUM($C823,$I799)&gt;AK$4,$S810/$I799,$S810-SUM($I823:AJ823))))</f>
        <v>0</v>
      </c>
      <c r="AL823" s="31">
        <f>IF($I799="n/a",0,IF(AL$4&lt;=$C823,0,IF(SUM($C823,$I799)&gt;AL$4,$S810/$I799,$S810-SUM($I823:AK823))))</f>
        <v>0</v>
      </c>
      <c r="AM823" s="31">
        <f>IF($I799="n/a",0,IF(AM$4&lt;=$C823,0,IF(SUM($C823,$I799)&gt;AM$4,$S810/$I799,$S810-SUM($I823:AL823))))</f>
        <v>0</v>
      </c>
      <c r="AN823" s="31">
        <f>IF($I799="n/a",0,IF(AN$4&lt;=$C823,0,IF(SUM($C823,$I799)&gt;AN$4,$S810/$I799,$S810-SUM($I823:AM823))))</f>
        <v>0</v>
      </c>
      <c r="AO823" s="31">
        <f>IF($I799="n/a",0,IF(AO$4&lt;=$C823,0,IF(SUM($C823,$I799)&gt;AO$4,$S810/$I799,$S810-SUM($I823:AN823))))</f>
        <v>0</v>
      </c>
      <c r="AP823" s="31">
        <f>IF($I799="n/a",0,IF(AP$4&lt;=$C823,0,IF(SUM($C823,$I799)&gt;AP$4,$S810/$I799,$S810-SUM($I823:AO823))))</f>
        <v>0</v>
      </c>
      <c r="AQ823" s="31">
        <f>IF($I799="n/a",0,IF(AQ$4&lt;=$C823,0,IF(SUM($C823,$I799)&gt;AQ$4,$S810/$I799,$S810-SUM($I823:AP823))))</f>
        <v>0</v>
      </c>
      <c r="AR823" s="31">
        <f>IF($I799="n/a",0,IF(AR$4&lt;=$C823,0,IF(SUM($C823,$I799)&gt;AR$4,$S810/$I799,$S810-SUM($I823:AQ823))))</f>
        <v>0</v>
      </c>
      <c r="AS823" s="31">
        <f>IF($I799="n/a",0,IF(AS$4&lt;=$C823,0,IF(SUM($C823,$I799)&gt;AS$4,$S810/$I799,$S810-SUM($I823:AR823))))</f>
        <v>0</v>
      </c>
      <c r="AT823" s="31">
        <f>IF($I799="n/a",0,IF(AT$4&lt;=$C823,0,IF(SUM($C823,$I799)&gt;AT$4,$S810/$I799,$S810-SUM($I823:AS823))))</f>
        <v>0</v>
      </c>
      <c r="AU823" s="31">
        <f>IF($I799="n/a",0,IF(AU$4&lt;=$C823,0,IF(SUM($C823,$I799)&gt;AU$4,$S810/$I799,$S810-SUM($I823:AT823))))</f>
        <v>0</v>
      </c>
      <c r="AV823" s="31">
        <f>IF($I799="n/a",0,IF(AV$4&lt;=$C823,0,IF(SUM($C823,$I799)&gt;AV$4,$S810/$I799,$S810-SUM($I823:AU823))))</f>
        <v>0</v>
      </c>
      <c r="AW823" s="31">
        <f>IF($I799="n/a",0,IF(AW$4&lt;=$C823,0,IF(SUM($C823,$I799)&gt;AW$4,$S810/$I799,$S810-SUM($I823:AV823))))</f>
        <v>0</v>
      </c>
      <c r="AX823" s="31">
        <f>IF($I799="n/a",0,IF(AX$4&lt;=$C823,0,IF(SUM($C823,$I799)&gt;AX$4,$S810/$I799,$S810-SUM($I823:AW823))))</f>
        <v>0</v>
      </c>
      <c r="AY823" s="31">
        <f>IF($I799="n/a",0,IF(AY$4&lt;=$C823,0,IF(SUM($C823,$I799)&gt;AY$4,$S810/$I799,$S810-SUM($I823:AX823))))</f>
        <v>0</v>
      </c>
      <c r="AZ823" s="31">
        <f>IF($I799="n/a",0,IF(AZ$4&lt;=$C823,0,IF(SUM($C823,$I799)&gt;AZ$4,$S810/$I799,$S810-SUM($I823:AY823))))</f>
        <v>0</v>
      </c>
      <c r="BA823" s="31">
        <f>IF($I799="n/a",0,IF(BA$4&lt;=$C823,0,IF(SUM($C823,$I799)&gt;BA$4,$S810/$I799,$S810-SUM($I823:AZ823))))</f>
        <v>0</v>
      </c>
      <c r="BB823" s="31">
        <f>IF($I799="n/a",0,IF(BB$4&lt;=$C823,0,IF(SUM($C823,$I799)&gt;BB$4,$S810/$I799,$S810-SUM($I823:BA823))))</f>
        <v>0</v>
      </c>
      <c r="BC823" s="31">
        <f>IF($I799="n/a",0,IF(BC$4&lt;=$C823,0,IF(SUM($C823,$I799)&gt;BC$4,$S810/$I799,$S810-SUM($I823:BB823))))</f>
        <v>0</v>
      </c>
      <c r="BD823" s="31">
        <f>IF($I799="n/a",0,IF(BD$4&lt;=$C823,0,IF(SUM($C823,$I799)&gt;BD$4,$S810/$I799,$S810-SUM($I823:BC823))))</f>
        <v>0</v>
      </c>
      <c r="BE823" s="31">
        <f>IF($I799="n/a",0,IF(BE$4&lt;=$C823,0,IF(SUM($C823,$I799)&gt;BE$4,$S810/$I799,$S810-SUM($I823:BD823))))</f>
        <v>0</v>
      </c>
      <c r="BF823" s="31">
        <f>IF($I799="n/a",0,IF(BF$4&lt;=$C823,0,IF(SUM($C823,$I799)&gt;BF$4,$S810/$I799,$S810-SUM($I823:BE823))))</f>
        <v>0</v>
      </c>
      <c r="BG823" s="31">
        <f>IF($I799="n/a",0,IF(BG$4&lt;=$C823,0,IF(SUM($C823,$I799)&gt;BG$4,$S810/$I799,$S810-SUM($I823:BF823))))</f>
        <v>0</v>
      </c>
      <c r="BH823" s="31">
        <f>IF($I799="n/a",0,IF(BH$4&lt;=$C823,0,IF(SUM($C823,$I799)&gt;BH$4,$S810/$I799,$S810-SUM($I823:BG823))))</f>
        <v>0</v>
      </c>
      <c r="BI823" s="31">
        <f>IF($I799="n/a",0,IF(BI$4&lt;=$C823,0,IF(SUM($C823,$I799)&gt;BI$4,$S810/$I799,$S810-SUM($I823:BH823))))</f>
        <v>0</v>
      </c>
      <c r="BJ823" s="31">
        <f>IF($I799="n/a",0,IF(BJ$4&lt;=$C823,0,IF(SUM($C823,$I799)&gt;BJ$4,$S810/$I799,$S810-SUM($I823:BI823))))</f>
        <v>0</v>
      </c>
      <c r="BK823" s="31">
        <f>IF($I799="n/a",0,IF(BK$4&lt;=$C823,0,IF(SUM($C823,$I799)&gt;BK$4,$S810/$I799,$S810-SUM($I823:BJ823))))</f>
        <v>0</v>
      </c>
      <c r="BL823" s="31">
        <f>IF($I799="n/a",0,IF(BL$4&lt;=$C823,0,IF(SUM($C823,$I799)&gt;BL$4,$S810/$I799,$S810-SUM($I823:BK823))))</f>
        <v>0</v>
      </c>
      <c r="BM823" s="31">
        <f>IF($I799="n/a",0,IF(BM$4&lt;=$C823,0,IF(SUM($C823,$I799)&gt;BM$4,$S810/$I799,$S810-SUM($I823:BL823))))</f>
        <v>0</v>
      </c>
      <c r="BN823" s="31">
        <f>IF($I799="n/a",0,IF(BN$4&lt;=$C823,0,IF(SUM($C823,$I799)&gt;BN$4,$S810/$I799,$S810-SUM($I823:BM823))))</f>
        <v>0</v>
      </c>
      <c r="BO823" s="31">
        <f>IF($I799="n/a",0,IF(BO$4&lt;=$C823,0,IF(SUM($C823,$I799)&gt;BO$4,$S810/$I799,$S810-SUM($I823:BN823))))</f>
        <v>0</v>
      </c>
      <c r="BP823" s="31">
        <f>IF($I799="n/a",0,IF(BP$4&lt;=$C823,0,IF(SUM($C823,$I799)&gt;BP$4,$S810/$I799,$S810-SUM($I823:BO823))))</f>
        <v>0</v>
      </c>
      <c r="BQ823" s="31">
        <f>IF($I799="n/a",0,IF(BQ$4&lt;=$C823,0,IF(SUM($C823,$I799)&gt;BQ$4,$S810/$I799,$S810-SUM($I823:BP823))))</f>
        <v>0</v>
      </c>
      <c r="BR823" s="31">
        <f>IF($I799="n/a",0,IF(BR$4&lt;=$C823,0,IF(SUM($C823,$I799)&gt;BR$4,$S810/$I799,$S810-SUM($I823:BQ823))))</f>
        <v>0</v>
      </c>
      <c r="BS823" s="31">
        <f>IF($I799="n/a",0,IF(BS$4&lt;=$C823,0,IF(SUM($C823,$I799)&gt;BS$4,$S810/$I799,$S810-SUM($I823:BR823))))</f>
        <v>0</v>
      </c>
      <c r="BT823" s="31">
        <f>IF($I799="n/a",0,IF(BT$4&lt;=$C823,0,IF(SUM($C823,$I799)&gt;BT$4,$S810/$I799,$S810-SUM($I823:BS823))))</f>
        <v>0</v>
      </c>
      <c r="BU823" s="31">
        <f>IF($I799="n/a",0,IF(BU$4&lt;=$C823,0,IF(SUM($C823,$I799)&gt;BU$4,$S810/$I799,$S810-SUM($I823:BT823))))</f>
        <v>0</v>
      </c>
      <c r="BV823" s="31">
        <f>IF($I799="n/a",0,IF(BV$4&lt;=$C823,0,IF(SUM($C823,$I799)&gt;BV$4,$S810/$I799,$S810-SUM($I823:BU823))))</f>
        <v>0</v>
      </c>
      <c r="BW823" s="31">
        <f>IF($I799="n/a",0,IF(BW$4&lt;=$C823,0,IF(SUM($C823,$I799)&gt;BW$4,$S810/$I799,$S810-SUM($I823:BV823))))</f>
        <v>0</v>
      </c>
      <c r="BX823" s="31">
        <f>IF($I799="n/a",0,IF(BX$4&lt;=$C823,0,IF(SUM($C823,$I799)&gt;BX$4,$S810/$I799,$S810-SUM($I823:BW823))))</f>
        <v>0</v>
      </c>
      <c r="BY823" s="31">
        <f>IF($I799="n/a",0,IF(BY$4&lt;=$C823,0,IF(SUM($C823,$I799)&gt;BY$4,$S810/$I799,$S810-SUM($I823:BX823))))</f>
        <v>0</v>
      </c>
      <c r="BZ823" s="31">
        <f>IF($I799="n/a",0,IF(BZ$4&lt;=$C823,0,IF(SUM($C823,$I799)&gt;BZ$4,$S810/$I799,$S810-SUM($I823:BY823))))</f>
        <v>0</v>
      </c>
      <c r="CA823" s="31">
        <f>IF($I799="n/a",0,IF(CA$4&lt;=$C823,0,IF(SUM($C823,$I799)&gt;CA$4,$S810/$I799,$S810-SUM($I823:BZ823))))</f>
        <v>0</v>
      </c>
      <c r="CB823" s="31">
        <f>IF($I799="n/a",0,IF(CB$4&lt;=$C823,0,IF(SUM($C823,$I799)&gt;CB$4,$S810/$I799,$S810-SUM($I823:CA823))))</f>
        <v>0</v>
      </c>
      <c r="CC823" s="31">
        <f>IF($I799="n/a",0,IF(CC$4&lt;=$C823,0,IF(SUM($C823,$I799)&gt;CC$4,$S810/$I799,$S810-SUM($I823:CB823))))</f>
        <v>0</v>
      </c>
      <c r="CD823" s="31">
        <f>IF($I799="n/a",0,IF(CD$4&lt;=$C823,0,IF(SUM($C823,$I799)&gt;CD$4,$S810/$I799,$S810-SUM($I823:CC823))))</f>
        <v>0</v>
      </c>
      <c r="CE823" s="31">
        <f>IF($I799="n/a",0,IF(CE$4&lt;=$C823,0,IF(SUM($C823,$I799)&gt;CE$4,$S810/$I799,$S810-SUM($I823:CD823))))</f>
        <v>0</v>
      </c>
      <c r="CF823" s="31">
        <f>IF($I799="n/a",0,IF(CF$4&lt;=$C823,0,IF(SUM($C823,$I799)&gt;CF$4,$S810/$I799,$S810-SUM($I823:CE823))))</f>
        <v>0</v>
      </c>
    </row>
    <row r="824" spans="1:84" ht="12.75" customHeight="1">
      <c r="C824" s="202">
        <v>2026</v>
      </c>
      <c r="D824" s="21" t="s">
        <v>56</v>
      </c>
      <c r="E824" s="21" t="s">
        <v>197</v>
      </c>
      <c r="I824" s="31"/>
      <c r="J824" s="31">
        <f>IF($I799="n/a",0,IF(J$4&lt;=$C824,0,IF(SUM($C824,$I799)&gt;J$4,$T810/$I799,$T810-SUM($I824:I824))))</f>
        <v>0</v>
      </c>
      <c r="K824" s="31">
        <f>IF($I799="n/a",0,IF(K$4&lt;=$C824,0,IF(SUM($C824,$I799)&gt;K$4,$T810/$I799,$T810-SUM($I824:J824))))</f>
        <v>0</v>
      </c>
      <c r="L824" s="31">
        <f>IF($I799="n/a",0,IF(L$4&lt;=$C824,0,IF(SUM($C824,$I799)&gt;L$4,$T810/$I799,$T810-SUM($I824:K824))))</f>
        <v>0</v>
      </c>
      <c r="M824" s="31">
        <f>IF($I799="n/a",0,IF(M$4&lt;=$C824,0,IF(SUM($C824,$I799)&gt;M$4,$T810/$I799,$T810-SUM($I824:L824))))</f>
        <v>0</v>
      </c>
      <c r="N824" s="31">
        <f>IF($I799="n/a",0,IF(N$4&lt;=$C824,0,IF(SUM($C824,$I799)&gt;N$4,$T810/$I799,$T810-SUM($I824:M824))))</f>
        <v>0</v>
      </c>
      <c r="O824" s="31">
        <f>IF($I799="n/a",0,IF(O$4&lt;=$C824,0,IF(SUM($C824,$I799)&gt;O$4,$T810/$I799,$T810-SUM($I824:N824))))</f>
        <v>0</v>
      </c>
      <c r="P824" s="31">
        <f>IF($I799="n/a",0,IF(P$4&lt;=$C824,0,IF(SUM($C824,$I799)&gt;P$4,$T810/$I799,$T810-SUM($I824:O824))))</f>
        <v>0</v>
      </c>
      <c r="Q824" s="31">
        <f>IF($I799="n/a",0,IF(Q$4&lt;=$C824,0,IF(SUM($C824,$I799)&gt;Q$4,$T810/$I799,$T810-SUM($I824:P824))))</f>
        <v>0</v>
      </c>
      <c r="R824" s="31">
        <f>IF($I799="n/a",0,IF(R$4&lt;=$C824,0,IF(SUM($C824,$I799)&gt;R$4,$T810/$I799,$T810-SUM($I824:Q824))))</f>
        <v>0</v>
      </c>
      <c r="S824" s="31">
        <f>IF($I799="n/a",0,IF(S$4&lt;=$C824,0,IF(SUM($C824,$I799)&gt;S$4,$T810/$I799,$T810-SUM($I824:R824))))</f>
        <v>0</v>
      </c>
      <c r="T824" s="31">
        <f>IF($I799="n/a",0,IF(T$4&lt;=$C824,0,IF(SUM($C824,$I799)&gt;T$4,$T810/$I799,$T810-SUM($I824:S824))))</f>
        <v>0</v>
      </c>
      <c r="U824" s="31">
        <f>IF($I799="n/a",0,IF(U$4&lt;=$C824,0,IF(SUM($C824,$I799)&gt;U$4,$T810/$I799,$T810-SUM($I824:T824))))</f>
        <v>0</v>
      </c>
      <c r="V824" s="31">
        <f>IF($I799="n/a",0,IF(V$4&lt;=$C824,0,IF(SUM($C824,$I799)&gt;V$4,$T810/$I799,$T810-SUM($I824:U824))))</f>
        <v>0</v>
      </c>
      <c r="W824" s="31">
        <f>IF($I799="n/a",0,IF(W$4&lt;=$C824,0,IF(SUM($C824,$I799)&gt;W$4,$T810/$I799,$T810-SUM($I824:V824))))</f>
        <v>0</v>
      </c>
      <c r="X824" s="31">
        <f>IF($I799="n/a",0,IF(X$4&lt;=$C824,0,IF(SUM($C824,$I799)&gt;X$4,$T810/$I799,$T810-SUM($I824:W824))))</f>
        <v>0</v>
      </c>
      <c r="Y824" s="31">
        <f>IF($I799="n/a",0,IF(Y$4&lt;=$C824,0,IF(SUM($C824,$I799)&gt;Y$4,$T810/$I799,$T810-SUM($I824:X824))))</f>
        <v>0</v>
      </c>
      <c r="Z824" s="31">
        <f>IF($I799="n/a",0,IF(Z$4&lt;=$C824,0,IF(SUM($C824,$I799)&gt;Z$4,$T810/$I799,$T810-SUM($I824:Y824))))</f>
        <v>0</v>
      </c>
      <c r="AA824" s="31">
        <f>IF($I799="n/a",0,IF(AA$4&lt;=$C824,0,IF(SUM($C824,$I799)&gt;AA$4,$T810/$I799,$T810-SUM($I824:Z824))))</f>
        <v>0</v>
      </c>
      <c r="AB824" s="31">
        <f>IF($I799="n/a",0,IF(AB$4&lt;=$C824,0,IF(SUM($C824,$I799)&gt;AB$4,$T810/$I799,$T810-SUM($I824:AA824))))</f>
        <v>0</v>
      </c>
      <c r="AC824" s="31">
        <f>IF($I799="n/a",0,IF(AC$4&lt;=$C824,0,IF(SUM($C824,$I799)&gt;AC$4,$T810/$I799,$T810-SUM($I824:AB824))))</f>
        <v>0</v>
      </c>
      <c r="AD824" s="31">
        <f>IF($I799="n/a",0,IF(AD$4&lt;=$C824,0,IF(SUM($C824,$I799)&gt;AD$4,$T810/$I799,$T810-SUM($I824:AC824))))</f>
        <v>0</v>
      </c>
      <c r="AE824" s="31">
        <f>IF($I799="n/a",0,IF(AE$4&lt;=$C824,0,IF(SUM($C824,$I799)&gt;AE$4,$T810/$I799,$T810-SUM($I824:AD824))))</f>
        <v>0</v>
      </c>
      <c r="AF824" s="31">
        <f>IF($I799="n/a",0,IF(AF$4&lt;=$C824,0,IF(SUM($C824,$I799)&gt;AF$4,$T810/$I799,$T810-SUM($I824:AE824))))</f>
        <v>0</v>
      </c>
      <c r="AG824" s="31">
        <f>IF($I799="n/a",0,IF(AG$4&lt;=$C824,0,IF(SUM($C824,$I799)&gt;AG$4,$T810/$I799,$T810-SUM($I824:AF824))))</f>
        <v>0</v>
      </c>
      <c r="AH824" s="31">
        <f>IF($I799="n/a",0,IF(AH$4&lt;=$C824,0,IF(SUM($C824,$I799)&gt;AH$4,$T810/$I799,$T810-SUM($I824:AG824))))</f>
        <v>0</v>
      </c>
      <c r="AI824" s="31">
        <f>IF($I799="n/a",0,IF(AI$4&lt;=$C824,0,IF(SUM($C824,$I799)&gt;AI$4,$T810/$I799,$T810-SUM($I824:AH824))))</f>
        <v>0</v>
      </c>
      <c r="AJ824" s="31">
        <f>IF($I799="n/a",0,IF(AJ$4&lt;=$C824,0,IF(SUM($C824,$I799)&gt;AJ$4,$T810/$I799,$T810-SUM($I824:AI824))))</f>
        <v>0</v>
      </c>
      <c r="AK824" s="31">
        <f>IF($I799="n/a",0,IF(AK$4&lt;=$C824,0,IF(SUM($C824,$I799)&gt;AK$4,$T810/$I799,$T810-SUM($I824:AJ824))))</f>
        <v>0</v>
      </c>
      <c r="AL824" s="31">
        <f>IF($I799="n/a",0,IF(AL$4&lt;=$C824,0,IF(SUM($C824,$I799)&gt;AL$4,$T810/$I799,$T810-SUM($I824:AK824))))</f>
        <v>0</v>
      </c>
      <c r="AM824" s="31">
        <f>IF($I799="n/a",0,IF(AM$4&lt;=$C824,0,IF(SUM($C824,$I799)&gt;AM$4,$T810/$I799,$T810-SUM($I824:AL824))))</f>
        <v>0</v>
      </c>
      <c r="AN824" s="31">
        <f>IF($I799="n/a",0,IF(AN$4&lt;=$C824,0,IF(SUM($C824,$I799)&gt;AN$4,$T810/$I799,$T810-SUM($I824:AM824))))</f>
        <v>0</v>
      </c>
      <c r="AO824" s="31">
        <f>IF($I799="n/a",0,IF(AO$4&lt;=$C824,0,IF(SUM($C824,$I799)&gt;AO$4,$T810/$I799,$T810-SUM($I824:AN824))))</f>
        <v>0</v>
      </c>
      <c r="AP824" s="31">
        <f>IF($I799="n/a",0,IF(AP$4&lt;=$C824,0,IF(SUM($C824,$I799)&gt;AP$4,$T810/$I799,$T810-SUM($I824:AO824))))</f>
        <v>0</v>
      </c>
      <c r="AQ824" s="31">
        <f>IF($I799="n/a",0,IF(AQ$4&lt;=$C824,0,IF(SUM($C824,$I799)&gt;AQ$4,$T810/$I799,$T810-SUM($I824:AP824))))</f>
        <v>0</v>
      </c>
      <c r="AR824" s="31">
        <f>IF($I799="n/a",0,IF(AR$4&lt;=$C824,0,IF(SUM($C824,$I799)&gt;AR$4,$T810/$I799,$T810-SUM($I824:AQ824))))</f>
        <v>0</v>
      </c>
      <c r="AS824" s="31">
        <f>IF($I799="n/a",0,IF(AS$4&lt;=$C824,0,IF(SUM($C824,$I799)&gt;AS$4,$T810/$I799,$T810-SUM($I824:AR824))))</f>
        <v>0</v>
      </c>
      <c r="AT824" s="31">
        <f>IF($I799="n/a",0,IF(AT$4&lt;=$C824,0,IF(SUM($C824,$I799)&gt;AT$4,$T810/$I799,$T810-SUM($I824:AS824))))</f>
        <v>0</v>
      </c>
      <c r="AU824" s="31">
        <f>IF($I799="n/a",0,IF(AU$4&lt;=$C824,0,IF(SUM($C824,$I799)&gt;AU$4,$T810/$I799,$T810-SUM($I824:AT824))))</f>
        <v>0</v>
      </c>
      <c r="AV824" s="31">
        <f>IF($I799="n/a",0,IF(AV$4&lt;=$C824,0,IF(SUM($C824,$I799)&gt;AV$4,$T810/$I799,$T810-SUM($I824:AU824))))</f>
        <v>0</v>
      </c>
      <c r="AW824" s="31">
        <f>IF($I799="n/a",0,IF(AW$4&lt;=$C824,0,IF(SUM($C824,$I799)&gt;AW$4,$T810/$I799,$T810-SUM($I824:AV824))))</f>
        <v>0</v>
      </c>
      <c r="AX824" s="31">
        <f>IF($I799="n/a",0,IF(AX$4&lt;=$C824,0,IF(SUM($C824,$I799)&gt;AX$4,$T810/$I799,$T810-SUM($I824:AW824))))</f>
        <v>0</v>
      </c>
      <c r="AY824" s="31">
        <f>IF($I799="n/a",0,IF(AY$4&lt;=$C824,0,IF(SUM($C824,$I799)&gt;AY$4,$T810/$I799,$T810-SUM($I824:AX824))))</f>
        <v>0</v>
      </c>
      <c r="AZ824" s="31">
        <f>IF($I799="n/a",0,IF(AZ$4&lt;=$C824,0,IF(SUM($C824,$I799)&gt;AZ$4,$T810/$I799,$T810-SUM($I824:AY824))))</f>
        <v>0</v>
      </c>
      <c r="BA824" s="31">
        <f>IF($I799="n/a",0,IF(BA$4&lt;=$C824,0,IF(SUM($C824,$I799)&gt;BA$4,$T810/$I799,$T810-SUM($I824:AZ824))))</f>
        <v>0</v>
      </c>
      <c r="BB824" s="31">
        <f>IF($I799="n/a",0,IF(BB$4&lt;=$C824,0,IF(SUM($C824,$I799)&gt;BB$4,$T810/$I799,$T810-SUM($I824:BA824))))</f>
        <v>0</v>
      </c>
      <c r="BC824" s="31">
        <f>IF($I799="n/a",0,IF(BC$4&lt;=$C824,0,IF(SUM($C824,$I799)&gt;BC$4,$T810/$I799,$T810-SUM($I824:BB824))))</f>
        <v>0</v>
      </c>
      <c r="BD824" s="31">
        <f>IF($I799="n/a",0,IF(BD$4&lt;=$C824,0,IF(SUM($C824,$I799)&gt;BD$4,$T810/$I799,$T810-SUM($I824:BC824))))</f>
        <v>0</v>
      </c>
      <c r="BE824" s="31">
        <f>IF($I799="n/a",0,IF(BE$4&lt;=$C824,0,IF(SUM($C824,$I799)&gt;BE$4,$T810/$I799,$T810-SUM($I824:BD824))))</f>
        <v>0</v>
      </c>
      <c r="BF824" s="31">
        <f>IF($I799="n/a",0,IF(BF$4&lt;=$C824,0,IF(SUM($C824,$I799)&gt;BF$4,$T810/$I799,$T810-SUM($I824:BE824))))</f>
        <v>0</v>
      </c>
      <c r="BG824" s="31">
        <f>IF($I799="n/a",0,IF(BG$4&lt;=$C824,0,IF(SUM($C824,$I799)&gt;BG$4,$T810/$I799,$T810-SUM($I824:BF824))))</f>
        <v>0</v>
      </c>
      <c r="BH824" s="31">
        <f>IF($I799="n/a",0,IF(BH$4&lt;=$C824,0,IF(SUM($C824,$I799)&gt;BH$4,$T810/$I799,$T810-SUM($I824:BG824))))</f>
        <v>0</v>
      </c>
      <c r="BI824" s="31">
        <f>IF($I799="n/a",0,IF(BI$4&lt;=$C824,0,IF(SUM($C824,$I799)&gt;BI$4,$T810/$I799,$T810-SUM($I824:BH824))))</f>
        <v>0</v>
      </c>
      <c r="BJ824" s="31">
        <f>IF($I799="n/a",0,IF(BJ$4&lt;=$C824,0,IF(SUM($C824,$I799)&gt;BJ$4,$T810/$I799,$T810-SUM($I824:BI824))))</f>
        <v>0</v>
      </c>
      <c r="BK824" s="31">
        <f>IF($I799="n/a",0,IF(BK$4&lt;=$C824,0,IF(SUM($C824,$I799)&gt;BK$4,$T810/$I799,$T810-SUM($I824:BJ824))))</f>
        <v>0</v>
      </c>
      <c r="BL824" s="31">
        <f>IF($I799="n/a",0,IF(BL$4&lt;=$C824,0,IF(SUM($C824,$I799)&gt;BL$4,$T810/$I799,$T810-SUM($I824:BK824))))</f>
        <v>0</v>
      </c>
      <c r="BM824" s="31">
        <f>IF($I799="n/a",0,IF(BM$4&lt;=$C824,0,IF(SUM($C824,$I799)&gt;BM$4,$T810/$I799,$T810-SUM($I824:BL824))))</f>
        <v>0</v>
      </c>
      <c r="BN824" s="31">
        <f>IF($I799="n/a",0,IF(BN$4&lt;=$C824,0,IF(SUM($C824,$I799)&gt;BN$4,$T810/$I799,$T810-SUM($I824:BM824))))</f>
        <v>0</v>
      </c>
      <c r="BO824" s="31">
        <f>IF($I799="n/a",0,IF(BO$4&lt;=$C824,0,IF(SUM($C824,$I799)&gt;BO$4,$T810/$I799,$T810-SUM($I824:BN824))))</f>
        <v>0</v>
      </c>
      <c r="BP824" s="31">
        <f>IF($I799="n/a",0,IF(BP$4&lt;=$C824,0,IF(SUM($C824,$I799)&gt;BP$4,$T810/$I799,$T810-SUM($I824:BO824))))</f>
        <v>0</v>
      </c>
      <c r="BQ824" s="31">
        <f>IF($I799="n/a",0,IF(BQ$4&lt;=$C824,0,IF(SUM($C824,$I799)&gt;BQ$4,$T810/$I799,$T810-SUM($I824:BP824))))</f>
        <v>0</v>
      </c>
      <c r="BR824" s="31">
        <f>IF($I799="n/a",0,IF(BR$4&lt;=$C824,0,IF(SUM($C824,$I799)&gt;BR$4,$T810/$I799,$T810-SUM($I824:BQ824))))</f>
        <v>0</v>
      </c>
      <c r="BS824" s="31">
        <f>IF($I799="n/a",0,IF(BS$4&lt;=$C824,0,IF(SUM($C824,$I799)&gt;BS$4,$T810/$I799,$T810-SUM($I824:BR824))))</f>
        <v>0</v>
      </c>
      <c r="BT824" s="31">
        <f>IF($I799="n/a",0,IF(BT$4&lt;=$C824,0,IF(SUM($C824,$I799)&gt;BT$4,$T810/$I799,$T810-SUM($I824:BS824))))</f>
        <v>0</v>
      </c>
      <c r="BU824" s="31">
        <f>IF($I799="n/a",0,IF(BU$4&lt;=$C824,0,IF(SUM($C824,$I799)&gt;BU$4,$T810/$I799,$T810-SUM($I824:BT824))))</f>
        <v>0</v>
      </c>
      <c r="BV824" s="31">
        <f>IF($I799="n/a",0,IF(BV$4&lt;=$C824,0,IF(SUM($C824,$I799)&gt;BV$4,$T810/$I799,$T810-SUM($I824:BU824))))</f>
        <v>0</v>
      </c>
      <c r="BW824" s="31">
        <f>IF($I799="n/a",0,IF(BW$4&lt;=$C824,0,IF(SUM($C824,$I799)&gt;BW$4,$T810/$I799,$T810-SUM($I824:BV824))))</f>
        <v>0</v>
      </c>
      <c r="BX824" s="31">
        <f>IF($I799="n/a",0,IF(BX$4&lt;=$C824,0,IF(SUM($C824,$I799)&gt;BX$4,$T810/$I799,$T810-SUM($I824:BW824))))</f>
        <v>0</v>
      </c>
      <c r="BY824" s="31">
        <f>IF($I799="n/a",0,IF(BY$4&lt;=$C824,0,IF(SUM($C824,$I799)&gt;BY$4,$T810/$I799,$T810-SUM($I824:BX824))))</f>
        <v>0</v>
      </c>
      <c r="BZ824" s="31">
        <f>IF($I799="n/a",0,IF(BZ$4&lt;=$C824,0,IF(SUM($C824,$I799)&gt;BZ$4,$T810/$I799,$T810-SUM($I824:BY824))))</f>
        <v>0</v>
      </c>
      <c r="CA824" s="31">
        <f>IF($I799="n/a",0,IF(CA$4&lt;=$C824,0,IF(SUM($C824,$I799)&gt;CA$4,$T810/$I799,$T810-SUM($I824:BZ824))))</f>
        <v>0</v>
      </c>
      <c r="CB824" s="31">
        <f>IF($I799="n/a",0,IF(CB$4&lt;=$C824,0,IF(SUM($C824,$I799)&gt;CB$4,$T810/$I799,$T810-SUM($I824:CA824))))</f>
        <v>0</v>
      </c>
      <c r="CC824" s="31">
        <f>IF($I799="n/a",0,IF(CC$4&lt;=$C824,0,IF(SUM($C824,$I799)&gt;CC$4,$T810/$I799,$T810-SUM($I824:CB824))))</f>
        <v>0</v>
      </c>
      <c r="CD824" s="31">
        <f>IF($I799="n/a",0,IF(CD$4&lt;=$C824,0,IF(SUM($C824,$I799)&gt;CD$4,$T810/$I799,$T810-SUM($I824:CC824))))</f>
        <v>0</v>
      </c>
      <c r="CE824" s="31">
        <f>IF($I799="n/a",0,IF(CE$4&lt;=$C824,0,IF(SUM($C824,$I799)&gt;CE$4,$T810/$I799,$T810-SUM($I824:CD824))))</f>
        <v>0</v>
      </c>
      <c r="CF824" s="31">
        <f>IF($I799="n/a",0,IF(CF$4&lt;=$C824,0,IF(SUM($C824,$I799)&gt;CF$4,$T810/$I799,$T810-SUM($I824:CE824))))</f>
        <v>0</v>
      </c>
    </row>
    <row r="825" spans="1:84" ht="12.75" customHeight="1">
      <c r="C825" s="202">
        <v>2027</v>
      </c>
      <c r="D825" s="21" t="s">
        <v>57</v>
      </c>
      <c r="E825" s="21" t="s">
        <v>197</v>
      </c>
      <c r="I825" s="31"/>
      <c r="J825" s="31">
        <f>IF($I799="n/a",0,IF(J$4&lt;=$C825,0,IF(SUM($C825,$I799)&gt;J$4,$U810/$I799,$U810-SUM($I825:I825))))</f>
        <v>0</v>
      </c>
      <c r="K825" s="31">
        <f>IF($I799="n/a",0,IF(K$4&lt;=$C825,0,IF(SUM($C825,$I799)&gt;K$4,$U810/$I799,$U810-SUM($I825:J825))))</f>
        <v>0</v>
      </c>
      <c r="L825" s="31">
        <f>IF($I799="n/a",0,IF(L$4&lt;=$C825,0,IF(SUM($C825,$I799)&gt;L$4,$U810/$I799,$U810-SUM($I825:K825))))</f>
        <v>0</v>
      </c>
      <c r="M825" s="31">
        <f>IF($I799="n/a",0,IF(M$4&lt;=$C825,0,IF(SUM($C825,$I799)&gt;M$4,$U810/$I799,$U810-SUM($I825:L825))))</f>
        <v>0</v>
      </c>
      <c r="N825" s="31">
        <f>IF($I799="n/a",0,IF(N$4&lt;=$C825,0,IF(SUM($C825,$I799)&gt;N$4,$U810/$I799,$U810-SUM($I825:M825))))</f>
        <v>0</v>
      </c>
      <c r="O825" s="31">
        <f>IF($I799="n/a",0,IF(O$4&lt;=$C825,0,IF(SUM($C825,$I799)&gt;O$4,$U810/$I799,$U810-SUM($I825:N825))))</f>
        <v>0</v>
      </c>
      <c r="P825" s="31">
        <f>IF($I799="n/a",0,IF(P$4&lt;=$C825,0,IF(SUM($C825,$I799)&gt;P$4,$U810/$I799,$U810-SUM($I825:O825))))</f>
        <v>0</v>
      </c>
      <c r="Q825" s="31">
        <f>IF($I799="n/a",0,IF(Q$4&lt;=$C825,0,IF(SUM($C825,$I799)&gt;Q$4,$U810/$I799,$U810-SUM($I825:P825))))</f>
        <v>0</v>
      </c>
      <c r="R825" s="31">
        <f>IF($I799="n/a",0,IF(R$4&lt;=$C825,0,IF(SUM($C825,$I799)&gt;R$4,$U810/$I799,$U810-SUM($I825:Q825))))</f>
        <v>0</v>
      </c>
      <c r="S825" s="31">
        <f>IF($I799="n/a",0,IF(S$4&lt;=$C825,0,IF(SUM($C825,$I799)&gt;S$4,$U810/$I799,$U810-SUM($I825:R825))))</f>
        <v>0</v>
      </c>
      <c r="T825" s="31">
        <f>IF($I799="n/a",0,IF(T$4&lt;=$C825,0,IF(SUM($C825,$I799)&gt;T$4,$U810/$I799,$U810-SUM($I825:S825))))</f>
        <v>0</v>
      </c>
      <c r="U825" s="31">
        <f>IF($I799="n/a",0,IF(U$4&lt;=$C825,0,IF(SUM($C825,$I799)&gt;U$4,$U810/$I799,$U810-SUM($I825:T825))))</f>
        <v>0</v>
      </c>
      <c r="V825" s="31">
        <f>IF($I799="n/a",0,IF(V$4&lt;=$C825,0,IF(SUM($C825,$I799)&gt;V$4,$U810/$I799,$U810-SUM($I825:U825))))</f>
        <v>0</v>
      </c>
      <c r="W825" s="31">
        <f>IF($I799="n/a",0,IF(W$4&lt;=$C825,0,IF(SUM($C825,$I799)&gt;W$4,$U810/$I799,$U810-SUM($I825:V825))))</f>
        <v>0</v>
      </c>
      <c r="X825" s="31">
        <f>IF($I799="n/a",0,IF(X$4&lt;=$C825,0,IF(SUM($C825,$I799)&gt;X$4,$U810/$I799,$U810-SUM($I825:W825))))</f>
        <v>0</v>
      </c>
      <c r="Y825" s="31">
        <f>IF($I799="n/a",0,IF(Y$4&lt;=$C825,0,IF(SUM($C825,$I799)&gt;Y$4,$U810/$I799,$U810-SUM($I825:X825))))</f>
        <v>0</v>
      </c>
      <c r="Z825" s="31">
        <f>IF($I799="n/a",0,IF(Z$4&lt;=$C825,0,IF(SUM($C825,$I799)&gt;Z$4,$U810/$I799,$U810-SUM($I825:Y825))))</f>
        <v>0</v>
      </c>
      <c r="AA825" s="31">
        <f>IF($I799="n/a",0,IF(AA$4&lt;=$C825,0,IF(SUM($C825,$I799)&gt;AA$4,$U810/$I799,$U810-SUM($I825:Z825))))</f>
        <v>0</v>
      </c>
      <c r="AB825" s="31">
        <f>IF($I799="n/a",0,IF(AB$4&lt;=$C825,0,IF(SUM($C825,$I799)&gt;AB$4,$U810/$I799,$U810-SUM($I825:AA825))))</f>
        <v>0</v>
      </c>
      <c r="AC825" s="31">
        <f>IF($I799="n/a",0,IF(AC$4&lt;=$C825,0,IF(SUM($C825,$I799)&gt;AC$4,$U810/$I799,$U810-SUM($I825:AB825))))</f>
        <v>0</v>
      </c>
      <c r="AD825" s="31">
        <f>IF($I799="n/a",0,IF(AD$4&lt;=$C825,0,IF(SUM($C825,$I799)&gt;AD$4,$U810/$I799,$U810-SUM($I825:AC825))))</f>
        <v>0</v>
      </c>
      <c r="AE825" s="31">
        <f>IF($I799="n/a",0,IF(AE$4&lt;=$C825,0,IF(SUM($C825,$I799)&gt;AE$4,$U810/$I799,$U810-SUM($I825:AD825))))</f>
        <v>0</v>
      </c>
      <c r="AF825" s="31">
        <f>IF($I799="n/a",0,IF(AF$4&lt;=$C825,0,IF(SUM($C825,$I799)&gt;AF$4,$U810/$I799,$U810-SUM($I825:AE825))))</f>
        <v>0</v>
      </c>
      <c r="AG825" s="31">
        <f>IF($I799="n/a",0,IF(AG$4&lt;=$C825,0,IF(SUM($C825,$I799)&gt;AG$4,$U810/$I799,$U810-SUM($I825:AF825))))</f>
        <v>0</v>
      </c>
      <c r="AH825" s="31">
        <f>IF($I799="n/a",0,IF(AH$4&lt;=$C825,0,IF(SUM($C825,$I799)&gt;AH$4,$U810/$I799,$U810-SUM($I825:AG825))))</f>
        <v>0</v>
      </c>
      <c r="AI825" s="31">
        <f>IF($I799="n/a",0,IF(AI$4&lt;=$C825,0,IF(SUM($C825,$I799)&gt;AI$4,$U810/$I799,$U810-SUM($I825:AH825))))</f>
        <v>0</v>
      </c>
      <c r="AJ825" s="31">
        <f>IF($I799="n/a",0,IF(AJ$4&lt;=$C825,0,IF(SUM($C825,$I799)&gt;AJ$4,$U810/$I799,$U810-SUM($I825:AI825))))</f>
        <v>0</v>
      </c>
      <c r="AK825" s="31">
        <f>IF($I799="n/a",0,IF(AK$4&lt;=$C825,0,IF(SUM($C825,$I799)&gt;AK$4,$U810/$I799,$U810-SUM($I825:AJ825))))</f>
        <v>0</v>
      </c>
      <c r="AL825" s="31">
        <f>IF($I799="n/a",0,IF(AL$4&lt;=$C825,0,IF(SUM($C825,$I799)&gt;AL$4,$U810/$I799,$U810-SUM($I825:AK825))))</f>
        <v>0</v>
      </c>
      <c r="AM825" s="31">
        <f>IF($I799="n/a",0,IF(AM$4&lt;=$C825,0,IF(SUM($C825,$I799)&gt;AM$4,$U810/$I799,$U810-SUM($I825:AL825))))</f>
        <v>0</v>
      </c>
      <c r="AN825" s="31">
        <f>IF($I799="n/a",0,IF(AN$4&lt;=$C825,0,IF(SUM($C825,$I799)&gt;AN$4,$U810/$I799,$U810-SUM($I825:AM825))))</f>
        <v>0</v>
      </c>
      <c r="AO825" s="31">
        <f>IF($I799="n/a",0,IF(AO$4&lt;=$C825,0,IF(SUM($C825,$I799)&gt;AO$4,$U810/$I799,$U810-SUM($I825:AN825))))</f>
        <v>0</v>
      </c>
      <c r="AP825" s="31">
        <f>IF($I799="n/a",0,IF(AP$4&lt;=$C825,0,IF(SUM($C825,$I799)&gt;AP$4,$U810/$I799,$U810-SUM($I825:AO825))))</f>
        <v>0</v>
      </c>
      <c r="AQ825" s="31">
        <f>IF($I799="n/a",0,IF(AQ$4&lt;=$C825,0,IF(SUM($C825,$I799)&gt;AQ$4,$U810/$I799,$U810-SUM($I825:AP825))))</f>
        <v>0</v>
      </c>
      <c r="AR825" s="31">
        <f>IF($I799="n/a",0,IF(AR$4&lt;=$C825,0,IF(SUM($C825,$I799)&gt;AR$4,$U810/$I799,$U810-SUM($I825:AQ825))))</f>
        <v>0</v>
      </c>
      <c r="AS825" s="31">
        <f>IF($I799="n/a",0,IF(AS$4&lt;=$C825,0,IF(SUM($C825,$I799)&gt;AS$4,$U810/$I799,$U810-SUM($I825:AR825))))</f>
        <v>0</v>
      </c>
      <c r="AT825" s="31">
        <f>IF($I799="n/a",0,IF(AT$4&lt;=$C825,0,IF(SUM($C825,$I799)&gt;AT$4,$U810/$I799,$U810-SUM($I825:AS825))))</f>
        <v>0</v>
      </c>
      <c r="AU825" s="31">
        <f>IF($I799="n/a",0,IF(AU$4&lt;=$C825,0,IF(SUM($C825,$I799)&gt;AU$4,$U810/$I799,$U810-SUM($I825:AT825))))</f>
        <v>0</v>
      </c>
      <c r="AV825" s="31">
        <f>IF($I799="n/a",0,IF(AV$4&lt;=$C825,0,IF(SUM($C825,$I799)&gt;AV$4,$U810/$I799,$U810-SUM($I825:AU825))))</f>
        <v>0</v>
      </c>
      <c r="AW825" s="31">
        <f>IF($I799="n/a",0,IF(AW$4&lt;=$C825,0,IF(SUM($C825,$I799)&gt;AW$4,$U810/$I799,$U810-SUM($I825:AV825))))</f>
        <v>0</v>
      </c>
      <c r="AX825" s="31">
        <f>IF($I799="n/a",0,IF(AX$4&lt;=$C825,0,IF(SUM($C825,$I799)&gt;AX$4,$U810/$I799,$U810-SUM($I825:AW825))))</f>
        <v>0</v>
      </c>
      <c r="AY825" s="31">
        <f>IF($I799="n/a",0,IF(AY$4&lt;=$C825,0,IF(SUM($C825,$I799)&gt;AY$4,$U810/$I799,$U810-SUM($I825:AX825))))</f>
        <v>0</v>
      </c>
      <c r="AZ825" s="31">
        <f>IF($I799="n/a",0,IF(AZ$4&lt;=$C825,0,IF(SUM($C825,$I799)&gt;AZ$4,$U810/$I799,$U810-SUM($I825:AY825))))</f>
        <v>0</v>
      </c>
      <c r="BA825" s="31">
        <f>IF($I799="n/a",0,IF(BA$4&lt;=$C825,0,IF(SUM($C825,$I799)&gt;BA$4,$U810/$I799,$U810-SUM($I825:AZ825))))</f>
        <v>0</v>
      </c>
      <c r="BB825" s="31">
        <f>IF($I799="n/a",0,IF(BB$4&lt;=$C825,0,IF(SUM($C825,$I799)&gt;BB$4,$U810/$I799,$U810-SUM($I825:BA825))))</f>
        <v>0</v>
      </c>
      <c r="BC825" s="31">
        <f>IF($I799="n/a",0,IF(BC$4&lt;=$C825,0,IF(SUM($C825,$I799)&gt;BC$4,$U810/$I799,$U810-SUM($I825:BB825))))</f>
        <v>0</v>
      </c>
      <c r="BD825" s="31">
        <f>IF($I799="n/a",0,IF(BD$4&lt;=$C825,0,IF(SUM($C825,$I799)&gt;BD$4,$U810/$I799,$U810-SUM($I825:BC825))))</f>
        <v>0</v>
      </c>
      <c r="BE825" s="31">
        <f>IF($I799="n/a",0,IF(BE$4&lt;=$C825,0,IF(SUM($C825,$I799)&gt;BE$4,$U810/$I799,$U810-SUM($I825:BD825))))</f>
        <v>0</v>
      </c>
      <c r="BF825" s="31">
        <f>IF($I799="n/a",0,IF(BF$4&lt;=$C825,0,IF(SUM($C825,$I799)&gt;BF$4,$U810/$I799,$U810-SUM($I825:BE825))))</f>
        <v>0</v>
      </c>
      <c r="BG825" s="31">
        <f>IF($I799="n/a",0,IF(BG$4&lt;=$C825,0,IF(SUM($C825,$I799)&gt;BG$4,$U810/$I799,$U810-SUM($I825:BF825))))</f>
        <v>0</v>
      </c>
      <c r="BH825" s="31">
        <f>IF($I799="n/a",0,IF(BH$4&lt;=$C825,0,IF(SUM($C825,$I799)&gt;BH$4,$U810/$I799,$U810-SUM($I825:BG825))))</f>
        <v>0</v>
      </c>
      <c r="BI825" s="31">
        <f>IF($I799="n/a",0,IF(BI$4&lt;=$C825,0,IF(SUM($C825,$I799)&gt;BI$4,$U810/$I799,$U810-SUM($I825:BH825))))</f>
        <v>0</v>
      </c>
      <c r="BJ825" s="31">
        <f>IF($I799="n/a",0,IF(BJ$4&lt;=$C825,0,IF(SUM($C825,$I799)&gt;BJ$4,$U810/$I799,$U810-SUM($I825:BI825))))</f>
        <v>0</v>
      </c>
      <c r="BK825" s="31">
        <f>IF($I799="n/a",0,IF(BK$4&lt;=$C825,0,IF(SUM($C825,$I799)&gt;BK$4,$U810/$I799,$U810-SUM($I825:BJ825))))</f>
        <v>0</v>
      </c>
      <c r="BL825" s="31">
        <f>IF($I799="n/a",0,IF(BL$4&lt;=$C825,0,IF(SUM($C825,$I799)&gt;BL$4,$U810/$I799,$U810-SUM($I825:BK825))))</f>
        <v>0</v>
      </c>
      <c r="BM825" s="31">
        <f>IF($I799="n/a",0,IF(BM$4&lt;=$C825,0,IF(SUM($C825,$I799)&gt;BM$4,$U810/$I799,$U810-SUM($I825:BL825))))</f>
        <v>0</v>
      </c>
      <c r="BN825" s="31">
        <f>IF($I799="n/a",0,IF(BN$4&lt;=$C825,0,IF(SUM($C825,$I799)&gt;BN$4,$U810/$I799,$U810-SUM($I825:BM825))))</f>
        <v>0</v>
      </c>
      <c r="BO825" s="31">
        <f>IF($I799="n/a",0,IF(BO$4&lt;=$C825,0,IF(SUM($C825,$I799)&gt;BO$4,$U810/$I799,$U810-SUM($I825:BN825))))</f>
        <v>0</v>
      </c>
      <c r="BP825" s="31">
        <f>IF($I799="n/a",0,IF(BP$4&lt;=$C825,0,IF(SUM($C825,$I799)&gt;BP$4,$U810/$I799,$U810-SUM($I825:BO825))))</f>
        <v>0</v>
      </c>
      <c r="BQ825" s="31">
        <f>IF($I799="n/a",0,IF(BQ$4&lt;=$C825,0,IF(SUM($C825,$I799)&gt;BQ$4,$U810/$I799,$U810-SUM($I825:BP825))))</f>
        <v>0</v>
      </c>
      <c r="BR825" s="31">
        <f>IF($I799="n/a",0,IF(BR$4&lt;=$C825,0,IF(SUM($C825,$I799)&gt;BR$4,$U810/$I799,$U810-SUM($I825:BQ825))))</f>
        <v>0</v>
      </c>
      <c r="BS825" s="31">
        <f>IF($I799="n/a",0,IF(BS$4&lt;=$C825,0,IF(SUM($C825,$I799)&gt;BS$4,$U810/$I799,$U810-SUM($I825:BR825))))</f>
        <v>0</v>
      </c>
      <c r="BT825" s="31">
        <f>IF($I799="n/a",0,IF(BT$4&lt;=$C825,0,IF(SUM($C825,$I799)&gt;BT$4,$U810/$I799,$U810-SUM($I825:BS825))))</f>
        <v>0</v>
      </c>
      <c r="BU825" s="31">
        <f>IF($I799="n/a",0,IF(BU$4&lt;=$C825,0,IF(SUM($C825,$I799)&gt;BU$4,$U810/$I799,$U810-SUM($I825:BT825))))</f>
        <v>0</v>
      </c>
      <c r="BV825" s="31">
        <f>IF($I799="n/a",0,IF(BV$4&lt;=$C825,0,IF(SUM($C825,$I799)&gt;BV$4,$U810/$I799,$U810-SUM($I825:BU825))))</f>
        <v>0</v>
      </c>
      <c r="BW825" s="31">
        <f>IF($I799="n/a",0,IF(BW$4&lt;=$C825,0,IF(SUM($C825,$I799)&gt;BW$4,$U810/$I799,$U810-SUM($I825:BV825))))</f>
        <v>0</v>
      </c>
      <c r="BX825" s="31">
        <f>IF($I799="n/a",0,IF(BX$4&lt;=$C825,0,IF(SUM($C825,$I799)&gt;BX$4,$U810/$I799,$U810-SUM($I825:BW825))))</f>
        <v>0</v>
      </c>
      <c r="BY825" s="31">
        <f>IF($I799="n/a",0,IF(BY$4&lt;=$C825,0,IF(SUM($C825,$I799)&gt;BY$4,$U810/$I799,$U810-SUM($I825:BX825))))</f>
        <v>0</v>
      </c>
      <c r="BZ825" s="31">
        <f>IF($I799="n/a",0,IF(BZ$4&lt;=$C825,0,IF(SUM($C825,$I799)&gt;BZ$4,$U810/$I799,$U810-SUM($I825:BY825))))</f>
        <v>0</v>
      </c>
      <c r="CA825" s="31">
        <f>IF($I799="n/a",0,IF(CA$4&lt;=$C825,0,IF(SUM($C825,$I799)&gt;CA$4,$U810/$I799,$U810-SUM($I825:BZ825))))</f>
        <v>0</v>
      </c>
      <c r="CB825" s="31">
        <f>IF($I799="n/a",0,IF(CB$4&lt;=$C825,0,IF(SUM($C825,$I799)&gt;CB$4,$U810/$I799,$U810-SUM($I825:CA825))))</f>
        <v>0</v>
      </c>
      <c r="CC825" s="31">
        <f>IF($I799="n/a",0,IF(CC$4&lt;=$C825,0,IF(SUM($C825,$I799)&gt;CC$4,$U810/$I799,$U810-SUM($I825:CB825))))</f>
        <v>0</v>
      </c>
      <c r="CD825" s="31">
        <f>IF($I799="n/a",0,IF(CD$4&lt;=$C825,0,IF(SUM($C825,$I799)&gt;CD$4,$U810/$I799,$U810-SUM($I825:CC825))))</f>
        <v>0</v>
      </c>
      <c r="CE825" s="31">
        <f>IF($I799="n/a",0,IF(CE$4&lt;=$C825,0,IF(SUM($C825,$I799)&gt;CE$4,$U810/$I799,$U810-SUM($I825:CD825))))</f>
        <v>0</v>
      </c>
      <c r="CF825" s="31">
        <f>IF($I799="n/a",0,IF(CF$4&lt;=$C825,0,IF(SUM($C825,$I799)&gt;CF$4,$U810/$I799,$U810-SUM($I825:CE825))))</f>
        <v>0</v>
      </c>
    </row>
    <row r="826" spans="1:84" ht="12.75" customHeight="1">
      <c r="C826" s="202">
        <v>2028</v>
      </c>
      <c r="D826" s="21" t="s">
        <v>58</v>
      </c>
      <c r="E826" s="21" t="s">
        <v>197</v>
      </c>
      <c r="I826" s="31"/>
      <c r="J826" s="31">
        <f>IF($I799="n/a",0,IF(J$4&lt;=$C826,0,IF(SUM($C826,$I799)&gt;J$4,$V810/$I799,$V810-SUM($I826:I826))))</f>
        <v>0</v>
      </c>
      <c r="K826" s="31">
        <f>IF($I799="n/a",0,IF(K$4&lt;=$C826,0,IF(SUM($C826,$I799)&gt;K$4,$V810/$I799,$V810-SUM($I826:J826))))</f>
        <v>0</v>
      </c>
      <c r="L826" s="31">
        <f>IF($I799="n/a",0,IF(L$4&lt;=$C826,0,IF(SUM($C826,$I799)&gt;L$4,$V810/$I799,$V810-SUM($I826:K826))))</f>
        <v>0</v>
      </c>
      <c r="M826" s="31">
        <f>IF($I799="n/a",0,IF(M$4&lt;=$C826,0,IF(SUM($C826,$I799)&gt;M$4,$V810/$I799,$V810-SUM($I826:L826))))</f>
        <v>0</v>
      </c>
      <c r="N826" s="31">
        <f>IF($I799="n/a",0,IF(N$4&lt;=$C826,0,IF(SUM($C826,$I799)&gt;N$4,$V810/$I799,$V810-SUM($I826:M826))))</f>
        <v>0</v>
      </c>
      <c r="O826" s="31">
        <f>IF($I799="n/a",0,IF(O$4&lt;=$C826,0,IF(SUM($C826,$I799)&gt;O$4,$V810/$I799,$V810-SUM($I826:N826))))</f>
        <v>0</v>
      </c>
      <c r="P826" s="31">
        <f>IF($I799="n/a",0,IF(P$4&lt;=$C826,0,IF(SUM($C826,$I799)&gt;P$4,$V810/$I799,$V810-SUM($I826:O826))))</f>
        <v>0</v>
      </c>
      <c r="Q826" s="31">
        <f>IF($I799="n/a",0,IF(Q$4&lt;=$C826,0,IF(SUM($C826,$I799)&gt;Q$4,$V810/$I799,$V810-SUM($I826:P826))))</f>
        <v>0</v>
      </c>
      <c r="R826" s="31">
        <f>IF($I799="n/a",0,IF(R$4&lt;=$C826,0,IF(SUM($C826,$I799)&gt;R$4,$V810/$I799,$V810-SUM($I826:Q826))))</f>
        <v>0</v>
      </c>
      <c r="S826" s="31">
        <f>IF($I799="n/a",0,IF(S$4&lt;=$C826,0,IF(SUM($C826,$I799)&gt;S$4,$V810/$I799,$V810-SUM($I826:R826))))</f>
        <v>0</v>
      </c>
      <c r="T826" s="31">
        <f>IF($I799="n/a",0,IF(T$4&lt;=$C826,0,IF(SUM($C826,$I799)&gt;T$4,$V810/$I799,$V810-SUM($I826:S826))))</f>
        <v>0</v>
      </c>
      <c r="U826" s="31">
        <f>IF($I799="n/a",0,IF(U$4&lt;=$C826,0,IF(SUM($C826,$I799)&gt;U$4,$V810/$I799,$V810-SUM($I826:T826))))</f>
        <v>0</v>
      </c>
      <c r="V826" s="31">
        <f>IF($I799="n/a",0,IF(V$4&lt;=$C826,0,IF(SUM($C826,$I799)&gt;V$4,$V810/$I799,$V810-SUM($I826:U826))))</f>
        <v>0</v>
      </c>
      <c r="W826" s="31">
        <f>IF($I799="n/a",0,IF(W$4&lt;=$C826,0,IF(SUM($C826,$I799)&gt;W$4,$V810/$I799,$V810-SUM($I826:V826))))</f>
        <v>0</v>
      </c>
      <c r="X826" s="31">
        <f>IF($I799="n/a",0,IF(X$4&lt;=$C826,0,IF(SUM($C826,$I799)&gt;X$4,$V810/$I799,$V810-SUM($I826:W826))))</f>
        <v>0</v>
      </c>
      <c r="Y826" s="31">
        <f>IF($I799="n/a",0,IF(Y$4&lt;=$C826,0,IF(SUM($C826,$I799)&gt;Y$4,$V810/$I799,$V810-SUM($I826:X826))))</f>
        <v>0</v>
      </c>
      <c r="Z826" s="31">
        <f>IF($I799="n/a",0,IF(Z$4&lt;=$C826,0,IF(SUM($C826,$I799)&gt;Z$4,$V810/$I799,$V810-SUM($I826:Y826))))</f>
        <v>0</v>
      </c>
      <c r="AA826" s="31">
        <f>IF($I799="n/a",0,IF(AA$4&lt;=$C826,0,IF(SUM($C826,$I799)&gt;AA$4,$V810/$I799,$V810-SUM($I826:Z826))))</f>
        <v>0</v>
      </c>
      <c r="AB826" s="31">
        <f>IF($I799="n/a",0,IF(AB$4&lt;=$C826,0,IF(SUM($C826,$I799)&gt;AB$4,$V810/$I799,$V810-SUM($I826:AA826))))</f>
        <v>0</v>
      </c>
      <c r="AC826" s="31">
        <f>IF($I799="n/a",0,IF(AC$4&lt;=$C826,0,IF(SUM($C826,$I799)&gt;AC$4,$V810/$I799,$V810-SUM($I826:AB826))))</f>
        <v>0</v>
      </c>
      <c r="AD826" s="31">
        <f>IF($I799="n/a",0,IF(AD$4&lt;=$C826,0,IF(SUM($C826,$I799)&gt;AD$4,$V810/$I799,$V810-SUM($I826:AC826))))</f>
        <v>0</v>
      </c>
      <c r="AE826" s="31">
        <f>IF($I799="n/a",0,IF(AE$4&lt;=$C826,0,IF(SUM($C826,$I799)&gt;AE$4,$V810/$I799,$V810-SUM($I826:AD826))))</f>
        <v>0</v>
      </c>
      <c r="AF826" s="31">
        <f>IF($I799="n/a",0,IF(AF$4&lt;=$C826,0,IF(SUM($C826,$I799)&gt;AF$4,$V810/$I799,$V810-SUM($I826:AE826))))</f>
        <v>0</v>
      </c>
      <c r="AG826" s="31">
        <f>IF($I799="n/a",0,IF(AG$4&lt;=$C826,0,IF(SUM($C826,$I799)&gt;AG$4,$V810/$I799,$V810-SUM($I826:AF826))))</f>
        <v>0</v>
      </c>
      <c r="AH826" s="31">
        <f>IF($I799="n/a",0,IF(AH$4&lt;=$C826,0,IF(SUM($C826,$I799)&gt;AH$4,$V810/$I799,$V810-SUM($I826:AG826))))</f>
        <v>0</v>
      </c>
      <c r="AI826" s="31">
        <f>IF($I799="n/a",0,IF(AI$4&lt;=$C826,0,IF(SUM($C826,$I799)&gt;AI$4,$V810/$I799,$V810-SUM($I826:AH826))))</f>
        <v>0</v>
      </c>
      <c r="AJ826" s="31">
        <f>IF($I799="n/a",0,IF(AJ$4&lt;=$C826,0,IF(SUM($C826,$I799)&gt;AJ$4,$V810/$I799,$V810-SUM($I826:AI826))))</f>
        <v>0</v>
      </c>
      <c r="AK826" s="31">
        <f>IF($I799="n/a",0,IF(AK$4&lt;=$C826,0,IF(SUM($C826,$I799)&gt;AK$4,$V810/$I799,$V810-SUM($I826:AJ826))))</f>
        <v>0</v>
      </c>
      <c r="AL826" s="31">
        <f>IF($I799="n/a",0,IF(AL$4&lt;=$C826,0,IF(SUM($C826,$I799)&gt;AL$4,$V810/$I799,$V810-SUM($I826:AK826))))</f>
        <v>0</v>
      </c>
      <c r="AM826" s="31">
        <f>IF($I799="n/a",0,IF(AM$4&lt;=$C826,0,IF(SUM($C826,$I799)&gt;AM$4,$V810/$I799,$V810-SUM($I826:AL826))))</f>
        <v>0</v>
      </c>
      <c r="AN826" s="31">
        <f>IF($I799="n/a",0,IF(AN$4&lt;=$C826,0,IF(SUM($C826,$I799)&gt;AN$4,$V810/$I799,$V810-SUM($I826:AM826))))</f>
        <v>0</v>
      </c>
      <c r="AO826" s="31">
        <f>IF($I799="n/a",0,IF(AO$4&lt;=$C826,0,IF(SUM($C826,$I799)&gt;AO$4,$V810/$I799,$V810-SUM($I826:AN826))))</f>
        <v>0</v>
      </c>
      <c r="AP826" s="31">
        <f>IF($I799="n/a",0,IF(AP$4&lt;=$C826,0,IF(SUM($C826,$I799)&gt;AP$4,$V810/$I799,$V810-SUM($I826:AO826))))</f>
        <v>0</v>
      </c>
      <c r="AQ826" s="31">
        <f>IF($I799="n/a",0,IF(AQ$4&lt;=$C826,0,IF(SUM($C826,$I799)&gt;AQ$4,$V810/$I799,$V810-SUM($I826:AP826))))</f>
        <v>0</v>
      </c>
      <c r="AR826" s="31">
        <f>IF($I799="n/a",0,IF(AR$4&lt;=$C826,0,IF(SUM($C826,$I799)&gt;AR$4,$V810/$I799,$V810-SUM($I826:AQ826))))</f>
        <v>0</v>
      </c>
      <c r="AS826" s="31">
        <f>IF($I799="n/a",0,IF(AS$4&lt;=$C826,0,IF(SUM($C826,$I799)&gt;AS$4,$V810/$I799,$V810-SUM($I826:AR826))))</f>
        <v>0</v>
      </c>
      <c r="AT826" s="31">
        <f>IF($I799="n/a",0,IF(AT$4&lt;=$C826,0,IF(SUM($C826,$I799)&gt;AT$4,$V810/$I799,$V810-SUM($I826:AS826))))</f>
        <v>0</v>
      </c>
      <c r="AU826" s="31">
        <f>IF($I799="n/a",0,IF(AU$4&lt;=$C826,0,IF(SUM($C826,$I799)&gt;AU$4,$V810/$I799,$V810-SUM($I826:AT826))))</f>
        <v>0</v>
      </c>
      <c r="AV826" s="31">
        <f>IF($I799="n/a",0,IF(AV$4&lt;=$C826,0,IF(SUM($C826,$I799)&gt;AV$4,$V810/$I799,$V810-SUM($I826:AU826))))</f>
        <v>0</v>
      </c>
      <c r="AW826" s="31">
        <f>IF($I799="n/a",0,IF(AW$4&lt;=$C826,0,IF(SUM($C826,$I799)&gt;AW$4,$V810/$I799,$V810-SUM($I826:AV826))))</f>
        <v>0</v>
      </c>
      <c r="AX826" s="31">
        <f>IF($I799="n/a",0,IF(AX$4&lt;=$C826,0,IF(SUM($C826,$I799)&gt;AX$4,$V810/$I799,$V810-SUM($I826:AW826))))</f>
        <v>0</v>
      </c>
      <c r="AY826" s="31">
        <f>IF($I799="n/a",0,IF(AY$4&lt;=$C826,0,IF(SUM($C826,$I799)&gt;AY$4,$V810/$I799,$V810-SUM($I826:AX826))))</f>
        <v>0</v>
      </c>
      <c r="AZ826" s="31">
        <f>IF($I799="n/a",0,IF(AZ$4&lt;=$C826,0,IF(SUM($C826,$I799)&gt;AZ$4,$V810/$I799,$V810-SUM($I826:AY826))))</f>
        <v>0</v>
      </c>
      <c r="BA826" s="31">
        <f>IF($I799="n/a",0,IF(BA$4&lt;=$C826,0,IF(SUM($C826,$I799)&gt;BA$4,$V810/$I799,$V810-SUM($I826:AZ826))))</f>
        <v>0</v>
      </c>
      <c r="BB826" s="31">
        <f>IF($I799="n/a",0,IF(BB$4&lt;=$C826,0,IF(SUM($C826,$I799)&gt;BB$4,$V810/$I799,$V810-SUM($I826:BA826))))</f>
        <v>0</v>
      </c>
      <c r="BC826" s="31">
        <f>IF($I799="n/a",0,IF(BC$4&lt;=$C826,0,IF(SUM($C826,$I799)&gt;BC$4,$V810/$I799,$V810-SUM($I826:BB826))))</f>
        <v>0</v>
      </c>
      <c r="BD826" s="31">
        <f>IF($I799="n/a",0,IF(BD$4&lt;=$C826,0,IF(SUM($C826,$I799)&gt;BD$4,$V810/$I799,$V810-SUM($I826:BC826))))</f>
        <v>0</v>
      </c>
      <c r="BE826" s="31">
        <f>IF($I799="n/a",0,IF(BE$4&lt;=$C826,0,IF(SUM($C826,$I799)&gt;BE$4,$V810/$I799,$V810-SUM($I826:BD826))))</f>
        <v>0</v>
      </c>
      <c r="BF826" s="31">
        <f>IF($I799="n/a",0,IF(BF$4&lt;=$C826,0,IF(SUM($C826,$I799)&gt;BF$4,$V810/$I799,$V810-SUM($I826:BE826))))</f>
        <v>0</v>
      </c>
      <c r="BG826" s="31">
        <f>IF($I799="n/a",0,IF(BG$4&lt;=$C826,0,IF(SUM($C826,$I799)&gt;BG$4,$V810/$I799,$V810-SUM($I826:BF826))))</f>
        <v>0</v>
      </c>
      <c r="BH826" s="31">
        <f>IF($I799="n/a",0,IF(BH$4&lt;=$C826,0,IF(SUM($C826,$I799)&gt;BH$4,$V810/$I799,$V810-SUM($I826:BG826))))</f>
        <v>0</v>
      </c>
      <c r="BI826" s="31">
        <f>IF($I799="n/a",0,IF(BI$4&lt;=$C826,0,IF(SUM($C826,$I799)&gt;BI$4,$V810/$I799,$V810-SUM($I826:BH826))))</f>
        <v>0</v>
      </c>
      <c r="BJ826" s="31">
        <f>IF($I799="n/a",0,IF(BJ$4&lt;=$C826,0,IF(SUM($C826,$I799)&gt;BJ$4,$V810/$I799,$V810-SUM($I826:BI826))))</f>
        <v>0</v>
      </c>
      <c r="BK826" s="31">
        <f>IF($I799="n/a",0,IF(BK$4&lt;=$C826,0,IF(SUM($C826,$I799)&gt;BK$4,$V810/$I799,$V810-SUM($I826:BJ826))))</f>
        <v>0</v>
      </c>
      <c r="BL826" s="31">
        <f>IF($I799="n/a",0,IF(BL$4&lt;=$C826,0,IF(SUM($C826,$I799)&gt;BL$4,$V810/$I799,$V810-SUM($I826:BK826))))</f>
        <v>0</v>
      </c>
      <c r="BM826" s="31">
        <f>IF($I799="n/a",0,IF(BM$4&lt;=$C826,0,IF(SUM($C826,$I799)&gt;BM$4,$V810/$I799,$V810-SUM($I826:BL826))))</f>
        <v>0</v>
      </c>
      <c r="BN826" s="31">
        <f>IF($I799="n/a",0,IF(BN$4&lt;=$C826,0,IF(SUM($C826,$I799)&gt;BN$4,$V810/$I799,$V810-SUM($I826:BM826))))</f>
        <v>0</v>
      </c>
      <c r="BO826" s="31">
        <f>IF($I799="n/a",0,IF(BO$4&lt;=$C826,0,IF(SUM($C826,$I799)&gt;BO$4,$V810/$I799,$V810-SUM($I826:BN826))))</f>
        <v>0</v>
      </c>
      <c r="BP826" s="31">
        <f>IF($I799="n/a",0,IF(BP$4&lt;=$C826,0,IF(SUM($C826,$I799)&gt;BP$4,$V810/$I799,$V810-SUM($I826:BO826))))</f>
        <v>0</v>
      </c>
      <c r="BQ826" s="31">
        <f>IF($I799="n/a",0,IF(BQ$4&lt;=$C826,0,IF(SUM($C826,$I799)&gt;BQ$4,$V810/$I799,$V810-SUM($I826:BP826))))</f>
        <v>0</v>
      </c>
      <c r="BR826" s="31">
        <f>IF($I799="n/a",0,IF(BR$4&lt;=$C826,0,IF(SUM($C826,$I799)&gt;BR$4,$V810/$I799,$V810-SUM($I826:BQ826))))</f>
        <v>0</v>
      </c>
      <c r="BS826" s="31">
        <f>IF($I799="n/a",0,IF(BS$4&lt;=$C826,0,IF(SUM($C826,$I799)&gt;BS$4,$V810/$I799,$V810-SUM($I826:BR826))))</f>
        <v>0</v>
      </c>
      <c r="BT826" s="31">
        <f>IF($I799="n/a",0,IF(BT$4&lt;=$C826,0,IF(SUM($C826,$I799)&gt;BT$4,$V810/$I799,$V810-SUM($I826:BS826))))</f>
        <v>0</v>
      </c>
      <c r="BU826" s="31">
        <f>IF($I799="n/a",0,IF(BU$4&lt;=$C826,0,IF(SUM($C826,$I799)&gt;BU$4,$V810/$I799,$V810-SUM($I826:BT826))))</f>
        <v>0</v>
      </c>
      <c r="BV826" s="31">
        <f>IF($I799="n/a",0,IF(BV$4&lt;=$C826,0,IF(SUM($C826,$I799)&gt;BV$4,$V810/$I799,$V810-SUM($I826:BU826))))</f>
        <v>0</v>
      </c>
      <c r="BW826" s="31">
        <f>IF($I799="n/a",0,IF(BW$4&lt;=$C826,0,IF(SUM($C826,$I799)&gt;BW$4,$V810/$I799,$V810-SUM($I826:BV826))))</f>
        <v>0</v>
      </c>
      <c r="BX826" s="31">
        <f>IF($I799="n/a",0,IF(BX$4&lt;=$C826,0,IF(SUM($C826,$I799)&gt;BX$4,$V810/$I799,$V810-SUM($I826:BW826))))</f>
        <v>0</v>
      </c>
      <c r="BY826" s="31">
        <f>IF($I799="n/a",0,IF(BY$4&lt;=$C826,0,IF(SUM($C826,$I799)&gt;BY$4,$V810/$I799,$V810-SUM($I826:BX826))))</f>
        <v>0</v>
      </c>
      <c r="BZ826" s="31">
        <f>IF($I799="n/a",0,IF(BZ$4&lt;=$C826,0,IF(SUM($C826,$I799)&gt;BZ$4,$V810/$I799,$V810-SUM($I826:BY826))))</f>
        <v>0</v>
      </c>
      <c r="CA826" s="31">
        <f>IF($I799="n/a",0,IF(CA$4&lt;=$C826,0,IF(SUM($C826,$I799)&gt;CA$4,$V810/$I799,$V810-SUM($I826:BZ826))))</f>
        <v>0</v>
      </c>
      <c r="CB826" s="31">
        <f>IF($I799="n/a",0,IF(CB$4&lt;=$C826,0,IF(SUM($C826,$I799)&gt;CB$4,$V810/$I799,$V810-SUM($I826:CA826))))</f>
        <v>0</v>
      </c>
      <c r="CC826" s="31">
        <f>IF($I799="n/a",0,IF(CC$4&lt;=$C826,0,IF(SUM($C826,$I799)&gt;CC$4,$V810/$I799,$V810-SUM($I826:CB826))))</f>
        <v>0</v>
      </c>
      <c r="CD826" s="31">
        <f>IF($I799="n/a",0,IF(CD$4&lt;=$C826,0,IF(SUM($C826,$I799)&gt;CD$4,$V810/$I799,$V810-SUM($I826:CC826))))</f>
        <v>0</v>
      </c>
      <c r="CE826" s="31">
        <f>IF($I799="n/a",0,IF(CE$4&lt;=$C826,0,IF(SUM($C826,$I799)&gt;CE$4,$V810/$I799,$V810-SUM($I826:CD826))))</f>
        <v>0</v>
      </c>
      <c r="CF826" s="31">
        <f>IF($I799="n/a",0,IF(CF$4&lt;=$C826,0,IF(SUM($C826,$I799)&gt;CF$4,$V810/$I799,$V810-SUM($I826:CE826))))</f>
        <v>0</v>
      </c>
    </row>
    <row r="827" spans="1:84" ht="12.75" customHeight="1">
      <c r="C827" s="202">
        <v>2029</v>
      </c>
      <c r="D827" s="21" t="s">
        <v>59</v>
      </c>
      <c r="E827" s="21" t="s">
        <v>197</v>
      </c>
      <c r="I827" s="31"/>
      <c r="J827" s="31">
        <f>IF($I799="n/a",0,IF(J$4&lt;=$C827,0,IF(SUM($C827,$I799)&gt;J$4,$W810/$I799,$W810-SUM($I827:I827))))</f>
        <v>0</v>
      </c>
      <c r="K827" s="31">
        <f>IF($I799="n/a",0,IF(K$4&lt;=$C827,0,IF(SUM($C827,$I799)&gt;K$4,$W810/$I799,$W810-SUM($I827:J827))))</f>
        <v>0</v>
      </c>
      <c r="L827" s="31">
        <f>IF($I799="n/a",0,IF(L$4&lt;=$C827,0,IF(SUM($C827,$I799)&gt;L$4,$W810/$I799,$W810-SUM($I827:K827))))</f>
        <v>0</v>
      </c>
      <c r="M827" s="31">
        <f>IF($I799="n/a",0,IF(M$4&lt;=$C827,0,IF(SUM($C827,$I799)&gt;M$4,$W810/$I799,$W810-SUM($I827:L827))))</f>
        <v>0</v>
      </c>
      <c r="N827" s="31">
        <f>IF($I799="n/a",0,IF(N$4&lt;=$C827,0,IF(SUM($C827,$I799)&gt;N$4,$W810/$I799,$W810-SUM($I827:M827))))</f>
        <v>0</v>
      </c>
      <c r="O827" s="31">
        <f>IF($I799="n/a",0,IF(O$4&lt;=$C827,0,IF(SUM($C827,$I799)&gt;O$4,$W810/$I799,$W810-SUM($I827:N827))))</f>
        <v>0</v>
      </c>
      <c r="P827" s="31">
        <f>IF($I799="n/a",0,IF(P$4&lt;=$C827,0,IF(SUM($C827,$I799)&gt;P$4,$W810/$I799,$W810-SUM($I827:O827))))</f>
        <v>0</v>
      </c>
      <c r="Q827" s="31">
        <f>IF($I799="n/a",0,IF(Q$4&lt;=$C827,0,IF(SUM($C827,$I799)&gt;Q$4,$W810/$I799,$W810-SUM($I827:P827))))</f>
        <v>0</v>
      </c>
      <c r="R827" s="31">
        <f>IF($I799="n/a",0,IF(R$4&lt;=$C827,0,IF(SUM($C827,$I799)&gt;R$4,$W810/$I799,$W810-SUM($I827:Q827))))</f>
        <v>0</v>
      </c>
      <c r="S827" s="31">
        <f>IF($I799="n/a",0,IF(S$4&lt;=$C827,0,IF(SUM($C827,$I799)&gt;S$4,$W810/$I799,$W810-SUM($I827:R827))))</f>
        <v>0</v>
      </c>
      <c r="T827" s="31">
        <f>IF($I799="n/a",0,IF(T$4&lt;=$C827,0,IF(SUM($C827,$I799)&gt;T$4,$W810/$I799,$W810-SUM($I827:S827))))</f>
        <v>0</v>
      </c>
      <c r="U827" s="31">
        <f>IF($I799="n/a",0,IF(U$4&lt;=$C827,0,IF(SUM($C827,$I799)&gt;U$4,$W810/$I799,$W810-SUM($I827:T827))))</f>
        <v>0</v>
      </c>
      <c r="V827" s="31">
        <f>IF($I799="n/a",0,IF(V$4&lt;=$C827,0,IF(SUM($C827,$I799)&gt;V$4,$W810/$I799,$W810-SUM($I827:U827))))</f>
        <v>0</v>
      </c>
      <c r="W827" s="31">
        <f>IF($I799="n/a",0,IF(W$4&lt;=$C827,0,IF(SUM($C827,$I799)&gt;W$4,$W810/$I799,$W810-SUM($I827:V827))))</f>
        <v>0</v>
      </c>
      <c r="X827" s="31">
        <f>IF($I799="n/a",0,IF(X$4&lt;=$C827,0,IF(SUM($C827,$I799)&gt;X$4,$W810/$I799,$W810-SUM($I827:W827))))</f>
        <v>0</v>
      </c>
      <c r="Y827" s="31">
        <f>IF($I799="n/a",0,IF(Y$4&lt;=$C827,0,IF(SUM($C827,$I799)&gt;Y$4,$W810/$I799,$W810-SUM($I827:X827))))</f>
        <v>0</v>
      </c>
      <c r="Z827" s="31">
        <f>IF($I799="n/a",0,IF(Z$4&lt;=$C827,0,IF(SUM($C827,$I799)&gt;Z$4,$W810/$I799,$W810-SUM($I827:Y827))))</f>
        <v>0</v>
      </c>
      <c r="AA827" s="31">
        <f>IF($I799="n/a",0,IF(AA$4&lt;=$C827,0,IF(SUM($C827,$I799)&gt;AA$4,$W810/$I799,$W810-SUM($I827:Z827))))</f>
        <v>0</v>
      </c>
      <c r="AB827" s="31">
        <f>IF($I799="n/a",0,IF(AB$4&lt;=$C827,0,IF(SUM($C827,$I799)&gt;AB$4,$W810/$I799,$W810-SUM($I827:AA827))))</f>
        <v>0</v>
      </c>
      <c r="AC827" s="31">
        <f>IF($I799="n/a",0,IF(AC$4&lt;=$C827,0,IF(SUM($C827,$I799)&gt;AC$4,$W810/$I799,$W810-SUM($I827:AB827))))</f>
        <v>0</v>
      </c>
      <c r="AD827" s="31">
        <f>IF($I799="n/a",0,IF(AD$4&lt;=$C827,0,IF(SUM($C827,$I799)&gt;AD$4,$W810/$I799,$W810-SUM($I827:AC827))))</f>
        <v>0</v>
      </c>
      <c r="AE827" s="31">
        <f>IF($I799="n/a",0,IF(AE$4&lt;=$C827,0,IF(SUM($C827,$I799)&gt;AE$4,$W810/$I799,$W810-SUM($I827:AD827))))</f>
        <v>0</v>
      </c>
      <c r="AF827" s="31">
        <f>IF($I799="n/a",0,IF(AF$4&lt;=$C827,0,IF(SUM($C827,$I799)&gt;AF$4,$W810/$I799,$W810-SUM($I827:AE827))))</f>
        <v>0</v>
      </c>
      <c r="AG827" s="31">
        <f>IF($I799="n/a",0,IF(AG$4&lt;=$C827,0,IF(SUM($C827,$I799)&gt;AG$4,$W810/$I799,$W810-SUM($I827:AF827))))</f>
        <v>0</v>
      </c>
      <c r="AH827" s="31">
        <f>IF($I799="n/a",0,IF(AH$4&lt;=$C827,0,IF(SUM($C827,$I799)&gt;AH$4,$W810/$I799,$W810-SUM($I827:AG827))))</f>
        <v>0</v>
      </c>
      <c r="AI827" s="31">
        <f>IF($I799="n/a",0,IF(AI$4&lt;=$C827,0,IF(SUM($C827,$I799)&gt;AI$4,$W810/$I799,$W810-SUM($I827:AH827))))</f>
        <v>0</v>
      </c>
      <c r="AJ827" s="31">
        <f>IF($I799="n/a",0,IF(AJ$4&lt;=$C827,0,IF(SUM($C827,$I799)&gt;AJ$4,$W810/$I799,$W810-SUM($I827:AI827))))</f>
        <v>0</v>
      </c>
      <c r="AK827" s="31">
        <f>IF($I799="n/a",0,IF(AK$4&lt;=$C827,0,IF(SUM($C827,$I799)&gt;AK$4,$W810/$I799,$W810-SUM($I827:AJ827))))</f>
        <v>0</v>
      </c>
      <c r="AL827" s="31">
        <f>IF($I799="n/a",0,IF(AL$4&lt;=$C827,0,IF(SUM($C827,$I799)&gt;AL$4,$W810/$I799,$W810-SUM($I827:AK827))))</f>
        <v>0</v>
      </c>
      <c r="AM827" s="31">
        <f>IF($I799="n/a",0,IF(AM$4&lt;=$C827,0,IF(SUM($C827,$I799)&gt;AM$4,$W810/$I799,$W810-SUM($I827:AL827))))</f>
        <v>0</v>
      </c>
      <c r="AN827" s="31">
        <f>IF($I799="n/a",0,IF(AN$4&lt;=$C827,0,IF(SUM($C827,$I799)&gt;AN$4,$W810/$I799,$W810-SUM($I827:AM827))))</f>
        <v>0</v>
      </c>
      <c r="AO827" s="31">
        <f>IF($I799="n/a",0,IF(AO$4&lt;=$C827,0,IF(SUM($C827,$I799)&gt;AO$4,$W810/$I799,$W810-SUM($I827:AN827))))</f>
        <v>0</v>
      </c>
      <c r="AP827" s="31">
        <f>IF($I799="n/a",0,IF(AP$4&lt;=$C827,0,IF(SUM($C827,$I799)&gt;AP$4,$W810/$I799,$W810-SUM($I827:AO827))))</f>
        <v>0</v>
      </c>
      <c r="AQ827" s="31">
        <f>IF($I799="n/a",0,IF(AQ$4&lt;=$C827,0,IF(SUM($C827,$I799)&gt;AQ$4,$W810/$I799,$W810-SUM($I827:AP827))))</f>
        <v>0</v>
      </c>
      <c r="AR827" s="31">
        <f>IF($I799="n/a",0,IF(AR$4&lt;=$C827,0,IF(SUM($C827,$I799)&gt;AR$4,$W810/$I799,$W810-SUM($I827:AQ827))))</f>
        <v>0</v>
      </c>
      <c r="AS827" s="31">
        <f>IF($I799="n/a",0,IF(AS$4&lt;=$C827,0,IF(SUM($C827,$I799)&gt;AS$4,$W810/$I799,$W810-SUM($I827:AR827))))</f>
        <v>0</v>
      </c>
      <c r="AT827" s="31">
        <f>IF($I799="n/a",0,IF(AT$4&lt;=$C827,0,IF(SUM($C827,$I799)&gt;AT$4,$W810/$I799,$W810-SUM($I827:AS827))))</f>
        <v>0</v>
      </c>
      <c r="AU827" s="31">
        <f>IF($I799="n/a",0,IF(AU$4&lt;=$C827,0,IF(SUM($C827,$I799)&gt;AU$4,$W810/$I799,$W810-SUM($I827:AT827))))</f>
        <v>0</v>
      </c>
      <c r="AV827" s="31">
        <f>IF($I799="n/a",0,IF(AV$4&lt;=$C827,0,IF(SUM($C827,$I799)&gt;AV$4,$W810/$I799,$W810-SUM($I827:AU827))))</f>
        <v>0</v>
      </c>
      <c r="AW827" s="31">
        <f>IF($I799="n/a",0,IF(AW$4&lt;=$C827,0,IF(SUM($C827,$I799)&gt;AW$4,$W810/$I799,$W810-SUM($I827:AV827))))</f>
        <v>0</v>
      </c>
      <c r="AX827" s="31">
        <f>IF($I799="n/a",0,IF(AX$4&lt;=$C827,0,IF(SUM($C827,$I799)&gt;AX$4,$W810/$I799,$W810-SUM($I827:AW827))))</f>
        <v>0</v>
      </c>
      <c r="AY827" s="31">
        <f>IF($I799="n/a",0,IF(AY$4&lt;=$C827,0,IF(SUM($C827,$I799)&gt;AY$4,$W810/$I799,$W810-SUM($I827:AX827))))</f>
        <v>0</v>
      </c>
      <c r="AZ827" s="31">
        <f>IF($I799="n/a",0,IF(AZ$4&lt;=$C827,0,IF(SUM($C827,$I799)&gt;AZ$4,$W810/$I799,$W810-SUM($I827:AY827))))</f>
        <v>0</v>
      </c>
      <c r="BA827" s="31">
        <f>IF($I799="n/a",0,IF(BA$4&lt;=$C827,0,IF(SUM($C827,$I799)&gt;BA$4,$W810/$I799,$W810-SUM($I827:AZ827))))</f>
        <v>0</v>
      </c>
      <c r="BB827" s="31">
        <f>IF($I799="n/a",0,IF(BB$4&lt;=$C827,0,IF(SUM($C827,$I799)&gt;BB$4,$W810/$I799,$W810-SUM($I827:BA827))))</f>
        <v>0</v>
      </c>
      <c r="BC827" s="31">
        <f>IF($I799="n/a",0,IF(BC$4&lt;=$C827,0,IF(SUM($C827,$I799)&gt;BC$4,$W810/$I799,$W810-SUM($I827:BB827))))</f>
        <v>0</v>
      </c>
      <c r="BD827" s="31">
        <f>IF($I799="n/a",0,IF(BD$4&lt;=$C827,0,IF(SUM($C827,$I799)&gt;BD$4,$W810/$I799,$W810-SUM($I827:BC827))))</f>
        <v>0</v>
      </c>
      <c r="BE827" s="31">
        <f>IF($I799="n/a",0,IF(BE$4&lt;=$C827,0,IF(SUM($C827,$I799)&gt;BE$4,$W810/$I799,$W810-SUM($I827:BD827))))</f>
        <v>0</v>
      </c>
      <c r="BF827" s="31">
        <f>IF($I799="n/a",0,IF(BF$4&lt;=$C827,0,IF(SUM($C827,$I799)&gt;BF$4,$W810/$I799,$W810-SUM($I827:BE827))))</f>
        <v>0</v>
      </c>
      <c r="BG827" s="31">
        <f>IF($I799="n/a",0,IF(BG$4&lt;=$C827,0,IF(SUM($C827,$I799)&gt;BG$4,$W810/$I799,$W810-SUM($I827:BF827))))</f>
        <v>0</v>
      </c>
      <c r="BH827" s="31">
        <f>IF($I799="n/a",0,IF(BH$4&lt;=$C827,0,IF(SUM($C827,$I799)&gt;BH$4,$W810/$I799,$W810-SUM($I827:BG827))))</f>
        <v>0</v>
      </c>
      <c r="BI827" s="31">
        <f>IF($I799="n/a",0,IF(BI$4&lt;=$C827,0,IF(SUM($C827,$I799)&gt;BI$4,$W810/$I799,$W810-SUM($I827:BH827))))</f>
        <v>0</v>
      </c>
      <c r="BJ827" s="31">
        <f>IF($I799="n/a",0,IF(BJ$4&lt;=$C827,0,IF(SUM($C827,$I799)&gt;BJ$4,$W810/$I799,$W810-SUM($I827:BI827))))</f>
        <v>0</v>
      </c>
      <c r="BK827" s="31">
        <f>IF($I799="n/a",0,IF(BK$4&lt;=$C827,0,IF(SUM($C827,$I799)&gt;BK$4,$W810/$I799,$W810-SUM($I827:BJ827))))</f>
        <v>0</v>
      </c>
      <c r="BL827" s="31">
        <f>IF($I799="n/a",0,IF(BL$4&lt;=$C827,0,IF(SUM($C827,$I799)&gt;BL$4,$W810/$I799,$W810-SUM($I827:BK827))))</f>
        <v>0</v>
      </c>
      <c r="BM827" s="31">
        <f>IF($I799="n/a",0,IF(BM$4&lt;=$C827,0,IF(SUM($C827,$I799)&gt;BM$4,$W810/$I799,$W810-SUM($I827:BL827))))</f>
        <v>0</v>
      </c>
      <c r="BN827" s="31">
        <f>IF($I799="n/a",0,IF(BN$4&lt;=$C827,0,IF(SUM($C827,$I799)&gt;BN$4,$W810/$I799,$W810-SUM($I827:BM827))))</f>
        <v>0</v>
      </c>
      <c r="BO827" s="31">
        <f>IF($I799="n/a",0,IF(BO$4&lt;=$C827,0,IF(SUM($C827,$I799)&gt;BO$4,$W810/$I799,$W810-SUM($I827:BN827))))</f>
        <v>0</v>
      </c>
      <c r="BP827" s="31">
        <f>IF($I799="n/a",0,IF(BP$4&lt;=$C827,0,IF(SUM($C827,$I799)&gt;BP$4,$W810/$I799,$W810-SUM($I827:BO827))))</f>
        <v>0</v>
      </c>
      <c r="BQ827" s="31">
        <f>IF($I799="n/a",0,IF(BQ$4&lt;=$C827,0,IF(SUM($C827,$I799)&gt;BQ$4,$W810/$I799,$W810-SUM($I827:BP827))))</f>
        <v>0</v>
      </c>
      <c r="BR827" s="31">
        <f>IF($I799="n/a",0,IF(BR$4&lt;=$C827,0,IF(SUM($C827,$I799)&gt;BR$4,$W810/$I799,$W810-SUM($I827:BQ827))))</f>
        <v>0</v>
      </c>
      <c r="BS827" s="31">
        <f>IF($I799="n/a",0,IF(BS$4&lt;=$C827,0,IF(SUM($C827,$I799)&gt;BS$4,$W810/$I799,$W810-SUM($I827:BR827))))</f>
        <v>0</v>
      </c>
      <c r="BT827" s="31">
        <f>IF($I799="n/a",0,IF(BT$4&lt;=$C827,0,IF(SUM($C827,$I799)&gt;BT$4,$W810/$I799,$W810-SUM($I827:BS827))))</f>
        <v>0</v>
      </c>
      <c r="BU827" s="31">
        <f>IF($I799="n/a",0,IF(BU$4&lt;=$C827,0,IF(SUM($C827,$I799)&gt;BU$4,$W810/$I799,$W810-SUM($I827:BT827))))</f>
        <v>0</v>
      </c>
      <c r="BV827" s="31">
        <f>IF($I799="n/a",0,IF(BV$4&lt;=$C827,0,IF(SUM($C827,$I799)&gt;BV$4,$W810/$I799,$W810-SUM($I827:BU827))))</f>
        <v>0</v>
      </c>
      <c r="BW827" s="31">
        <f>IF($I799="n/a",0,IF(BW$4&lt;=$C827,0,IF(SUM($C827,$I799)&gt;BW$4,$W810/$I799,$W810-SUM($I827:BV827))))</f>
        <v>0</v>
      </c>
      <c r="BX827" s="31">
        <f>IF($I799="n/a",0,IF(BX$4&lt;=$C827,0,IF(SUM($C827,$I799)&gt;BX$4,$W810/$I799,$W810-SUM($I827:BW827))))</f>
        <v>0</v>
      </c>
      <c r="BY827" s="31">
        <f>IF($I799="n/a",0,IF(BY$4&lt;=$C827,0,IF(SUM($C827,$I799)&gt;BY$4,$W810/$I799,$W810-SUM($I827:BX827))))</f>
        <v>0</v>
      </c>
      <c r="BZ827" s="31">
        <f>IF($I799="n/a",0,IF(BZ$4&lt;=$C827,0,IF(SUM($C827,$I799)&gt;BZ$4,$W810/$I799,$W810-SUM($I827:BY827))))</f>
        <v>0</v>
      </c>
      <c r="CA827" s="31">
        <f>IF($I799="n/a",0,IF(CA$4&lt;=$C827,0,IF(SUM($C827,$I799)&gt;CA$4,$W810/$I799,$W810-SUM($I827:BZ827))))</f>
        <v>0</v>
      </c>
      <c r="CB827" s="31">
        <f>IF($I799="n/a",0,IF(CB$4&lt;=$C827,0,IF(SUM($C827,$I799)&gt;CB$4,$W810/$I799,$W810-SUM($I827:CA827))))</f>
        <v>0</v>
      </c>
      <c r="CC827" s="31">
        <f>IF($I799="n/a",0,IF(CC$4&lt;=$C827,0,IF(SUM($C827,$I799)&gt;CC$4,$W810/$I799,$W810-SUM($I827:CB827))))</f>
        <v>0</v>
      </c>
      <c r="CD827" s="31">
        <f>IF($I799="n/a",0,IF(CD$4&lt;=$C827,0,IF(SUM($C827,$I799)&gt;CD$4,$W810/$I799,$W810-SUM($I827:CC827))))</f>
        <v>0</v>
      </c>
      <c r="CE827" s="31">
        <f>IF($I799="n/a",0,IF(CE$4&lt;=$C827,0,IF(SUM($C827,$I799)&gt;CE$4,$W810/$I799,$W810-SUM($I827:CD827))))</f>
        <v>0</v>
      </c>
      <c r="CF827" s="31">
        <f>IF($I799="n/a",0,IF(CF$4&lt;=$C827,0,IF(SUM($C827,$I799)&gt;CF$4,$W810/$I799,$W810-SUM($I827:CE827))))</f>
        <v>0</v>
      </c>
    </row>
    <row r="828" spans="1:84" ht="12.75" customHeight="1">
      <c r="C828" s="202">
        <v>2030</v>
      </c>
      <c r="D828" s="21" t="s">
        <v>60</v>
      </c>
      <c r="E828" s="21" t="s">
        <v>197</v>
      </c>
      <c r="I828" s="31"/>
      <c r="J828" s="31">
        <f>IF($I799="n/a",0,IF(J$4&lt;=$C828,0,IF(SUM($C828,$I799)&gt;J$4,$X810/$I799,$X810-SUM($I828:I828))))</f>
        <v>0</v>
      </c>
      <c r="K828" s="31">
        <f>IF($I799="n/a",0,IF(K$4&lt;=$C828,0,IF(SUM($C828,$I799)&gt;K$4,$X810/$I799,$X810-SUM($I828:J828))))</f>
        <v>0</v>
      </c>
      <c r="L828" s="31">
        <f>IF($I799="n/a",0,IF(L$4&lt;=$C828,0,IF(SUM($C828,$I799)&gt;L$4,$X810/$I799,$X810-SUM($I828:K828))))</f>
        <v>0</v>
      </c>
      <c r="M828" s="31">
        <f>IF($I799="n/a",0,IF(M$4&lt;=$C828,0,IF(SUM($C828,$I799)&gt;M$4,$X810/$I799,$X810-SUM($I828:L828))))</f>
        <v>0</v>
      </c>
      <c r="N828" s="31">
        <f>IF($I799="n/a",0,IF(N$4&lt;=$C828,0,IF(SUM($C828,$I799)&gt;N$4,$X810/$I799,$X810-SUM($I828:M828))))</f>
        <v>0</v>
      </c>
      <c r="O828" s="31">
        <f>IF($I799="n/a",0,IF(O$4&lt;=$C828,0,IF(SUM($C828,$I799)&gt;O$4,$X810/$I799,$X810-SUM($I828:N828))))</f>
        <v>0</v>
      </c>
      <c r="P828" s="31">
        <f>IF($I799="n/a",0,IF(P$4&lt;=$C828,0,IF(SUM($C828,$I799)&gt;P$4,$X810/$I799,$X810-SUM($I828:O828))))</f>
        <v>0</v>
      </c>
      <c r="Q828" s="31">
        <f>IF($I799="n/a",0,IF(Q$4&lt;=$C828,0,IF(SUM($C828,$I799)&gt;Q$4,$X810/$I799,$X810-SUM($I828:P828))))</f>
        <v>0</v>
      </c>
      <c r="R828" s="31">
        <f>IF($I799="n/a",0,IF(R$4&lt;=$C828,0,IF(SUM($C828,$I799)&gt;R$4,$X810/$I799,$X810-SUM($I828:Q828))))</f>
        <v>0</v>
      </c>
      <c r="S828" s="31">
        <f>IF($I799="n/a",0,IF(S$4&lt;=$C828,0,IF(SUM($C828,$I799)&gt;S$4,$X810/$I799,$X810-SUM($I828:R828))))</f>
        <v>0</v>
      </c>
      <c r="T828" s="31">
        <f>IF($I799="n/a",0,IF(T$4&lt;=$C828,0,IF(SUM($C828,$I799)&gt;T$4,$X810/$I799,$X810-SUM($I828:S828))))</f>
        <v>0</v>
      </c>
      <c r="U828" s="31">
        <f>IF($I799="n/a",0,IF(U$4&lt;=$C828,0,IF(SUM($C828,$I799)&gt;U$4,$X810/$I799,$X810-SUM($I828:T828))))</f>
        <v>0</v>
      </c>
      <c r="V828" s="31">
        <f>IF($I799="n/a",0,IF(V$4&lt;=$C828,0,IF(SUM($C828,$I799)&gt;V$4,$X810/$I799,$X810-SUM($I828:U828))))</f>
        <v>0</v>
      </c>
      <c r="W828" s="31">
        <f>IF($I799="n/a",0,IF(W$4&lt;=$C828,0,IF(SUM($C828,$I799)&gt;W$4,$X810/$I799,$X810-SUM($I828:V828))))</f>
        <v>0</v>
      </c>
      <c r="X828" s="31">
        <f>IF($I799="n/a",0,IF(X$4&lt;=$C828,0,IF(SUM($C828,$I799)&gt;X$4,$X810/$I799,$X810-SUM($I828:W828))))</f>
        <v>0</v>
      </c>
      <c r="Y828" s="31">
        <f>IF($I799="n/a",0,IF(Y$4&lt;=$C828,0,IF(SUM($C828,$I799)&gt;Y$4,$X810/$I799,$X810-SUM($I828:X828))))</f>
        <v>0</v>
      </c>
      <c r="Z828" s="31">
        <f>IF($I799="n/a",0,IF(Z$4&lt;=$C828,0,IF(SUM($C828,$I799)&gt;Z$4,$X810/$I799,$X810-SUM($I828:Y828))))</f>
        <v>0</v>
      </c>
      <c r="AA828" s="31">
        <f>IF($I799="n/a",0,IF(AA$4&lt;=$C828,0,IF(SUM($C828,$I799)&gt;AA$4,$X810/$I799,$X810-SUM($I828:Z828))))</f>
        <v>0</v>
      </c>
      <c r="AB828" s="31">
        <f>IF($I799="n/a",0,IF(AB$4&lt;=$C828,0,IF(SUM($C828,$I799)&gt;AB$4,$X810/$I799,$X810-SUM($I828:AA828))))</f>
        <v>0</v>
      </c>
      <c r="AC828" s="31">
        <f>IF($I799="n/a",0,IF(AC$4&lt;=$C828,0,IF(SUM($C828,$I799)&gt;AC$4,$X810/$I799,$X810-SUM($I828:AB828))))</f>
        <v>0</v>
      </c>
      <c r="AD828" s="31">
        <f>IF($I799="n/a",0,IF(AD$4&lt;=$C828,0,IF(SUM($C828,$I799)&gt;AD$4,$X810/$I799,$X810-SUM($I828:AC828))))</f>
        <v>0</v>
      </c>
      <c r="AE828" s="31">
        <f>IF($I799="n/a",0,IF(AE$4&lt;=$C828,0,IF(SUM($C828,$I799)&gt;AE$4,$X810/$I799,$X810-SUM($I828:AD828))))</f>
        <v>0</v>
      </c>
      <c r="AF828" s="31">
        <f>IF($I799="n/a",0,IF(AF$4&lt;=$C828,0,IF(SUM($C828,$I799)&gt;AF$4,$X810/$I799,$X810-SUM($I828:AE828))))</f>
        <v>0</v>
      </c>
      <c r="AG828" s="31">
        <f>IF($I799="n/a",0,IF(AG$4&lt;=$C828,0,IF(SUM($C828,$I799)&gt;AG$4,$X810/$I799,$X810-SUM($I828:AF828))))</f>
        <v>0</v>
      </c>
      <c r="AH828" s="31">
        <f>IF($I799="n/a",0,IF(AH$4&lt;=$C828,0,IF(SUM($C828,$I799)&gt;AH$4,$X810/$I799,$X810-SUM($I828:AG828))))</f>
        <v>0</v>
      </c>
      <c r="AI828" s="31">
        <f>IF($I799="n/a",0,IF(AI$4&lt;=$C828,0,IF(SUM($C828,$I799)&gt;AI$4,$X810/$I799,$X810-SUM($I828:AH828))))</f>
        <v>0</v>
      </c>
      <c r="AJ828" s="31">
        <f>IF($I799="n/a",0,IF(AJ$4&lt;=$C828,0,IF(SUM($C828,$I799)&gt;AJ$4,$X810/$I799,$X810-SUM($I828:AI828))))</f>
        <v>0</v>
      </c>
      <c r="AK828" s="31">
        <f>IF($I799="n/a",0,IF(AK$4&lt;=$C828,0,IF(SUM($C828,$I799)&gt;AK$4,$X810/$I799,$X810-SUM($I828:AJ828))))</f>
        <v>0</v>
      </c>
      <c r="AL828" s="31">
        <f>IF($I799="n/a",0,IF(AL$4&lt;=$C828,0,IF(SUM($C828,$I799)&gt;AL$4,$X810/$I799,$X810-SUM($I828:AK828))))</f>
        <v>0</v>
      </c>
      <c r="AM828" s="31">
        <f>IF($I799="n/a",0,IF(AM$4&lt;=$C828,0,IF(SUM($C828,$I799)&gt;AM$4,$X810/$I799,$X810-SUM($I828:AL828))))</f>
        <v>0</v>
      </c>
      <c r="AN828" s="31">
        <f>IF($I799="n/a",0,IF(AN$4&lt;=$C828,0,IF(SUM($C828,$I799)&gt;AN$4,$X810/$I799,$X810-SUM($I828:AM828))))</f>
        <v>0</v>
      </c>
      <c r="AO828" s="31">
        <f>IF($I799="n/a",0,IF(AO$4&lt;=$C828,0,IF(SUM($C828,$I799)&gt;AO$4,$X810/$I799,$X810-SUM($I828:AN828))))</f>
        <v>0</v>
      </c>
      <c r="AP828" s="31">
        <f>IF($I799="n/a",0,IF(AP$4&lt;=$C828,0,IF(SUM($C828,$I799)&gt;AP$4,$X810/$I799,$X810-SUM($I828:AO828))))</f>
        <v>0</v>
      </c>
      <c r="AQ828" s="31">
        <f>IF($I799="n/a",0,IF(AQ$4&lt;=$C828,0,IF(SUM($C828,$I799)&gt;AQ$4,$X810/$I799,$X810-SUM($I828:AP828))))</f>
        <v>0</v>
      </c>
      <c r="AR828" s="31">
        <f>IF($I799="n/a",0,IF(AR$4&lt;=$C828,0,IF(SUM($C828,$I799)&gt;AR$4,$X810/$I799,$X810-SUM($I828:AQ828))))</f>
        <v>0</v>
      </c>
      <c r="AS828" s="31">
        <f>IF($I799="n/a",0,IF(AS$4&lt;=$C828,0,IF(SUM($C828,$I799)&gt;AS$4,$X810/$I799,$X810-SUM($I828:AR828))))</f>
        <v>0</v>
      </c>
      <c r="AT828" s="31">
        <f>IF($I799="n/a",0,IF(AT$4&lt;=$C828,0,IF(SUM($C828,$I799)&gt;AT$4,$X810/$I799,$X810-SUM($I828:AS828))))</f>
        <v>0</v>
      </c>
      <c r="AU828" s="31">
        <f>IF($I799="n/a",0,IF(AU$4&lt;=$C828,0,IF(SUM($C828,$I799)&gt;AU$4,$X810/$I799,$X810-SUM($I828:AT828))))</f>
        <v>0</v>
      </c>
      <c r="AV828" s="31">
        <f>IF($I799="n/a",0,IF(AV$4&lt;=$C828,0,IF(SUM($C828,$I799)&gt;AV$4,$X810/$I799,$X810-SUM($I828:AU828))))</f>
        <v>0</v>
      </c>
      <c r="AW828" s="31">
        <f>IF($I799="n/a",0,IF(AW$4&lt;=$C828,0,IF(SUM($C828,$I799)&gt;AW$4,$X810/$I799,$X810-SUM($I828:AV828))))</f>
        <v>0</v>
      </c>
      <c r="AX828" s="31">
        <f>IF($I799="n/a",0,IF(AX$4&lt;=$C828,0,IF(SUM($C828,$I799)&gt;AX$4,$X810/$I799,$X810-SUM($I828:AW828))))</f>
        <v>0</v>
      </c>
      <c r="AY828" s="31">
        <f>IF($I799="n/a",0,IF(AY$4&lt;=$C828,0,IF(SUM($C828,$I799)&gt;AY$4,$X810/$I799,$X810-SUM($I828:AX828))))</f>
        <v>0</v>
      </c>
      <c r="AZ828" s="31">
        <f>IF($I799="n/a",0,IF(AZ$4&lt;=$C828,0,IF(SUM($C828,$I799)&gt;AZ$4,$X810/$I799,$X810-SUM($I828:AY828))))</f>
        <v>0</v>
      </c>
      <c r="BA828" s="31">
        <f>IF($I799="n/a",0,IF(BA$4&lt;=$C828,0,IF(SUM($C828,$I799)&gt;BA$4,$X810/$I799,$X810-SUM($I828:AZ828))))</f>
        <v>0</v>
      </c>
      <c r="BB828" s="31">
        <f>IF($I799="n/a",0,IF(BB$4&lt;=$C828,0,IF(SUM($C828,$I799)&gt;BB$4,$X810/$I799,$X810-SUM($I828:BA828))))</f>
        <v>0</v>
      </c>
      <c r="BC828" s="31">
        <f>IF($I799="n/a",0,IF(BC$4&lt;=$C828,0,IF(SUM($C828,$I799)&gt;BC$4,$X810/$I799,$X810-SUM($I828:BB828))))</f>
        <v>0</v>
      </c>
      <c r="BD828" s="31">
        <f>IF($I799="n/a",0,IF(BD$4&lt;=$C828,0,IF(SUM($C828,$I799)&gt;BD$4,$X810/$I799,$X810-SUM($I828:BC828))))</f>
        <v>0</v>
      </c>
      <c r="BE828" s="31">
        <f>IF($I799="n/a",0,IF(BE$4&lt;=$C828,0,IF(SUM($C828,$I799)&gt;BE$4,$X810/$I799,$X810-SUM($I828:BD828))))</f>
        <v>0</v>
      </c>
      <c r="BF828" s="31">
        <f>IF($I799="n/a",0,IF(BF$4&lt;=$C828,0,IF(SUM($C828,$I799)&gt;BF$4,$X810/$I799,$X810-SUM($I828:BE828))))</f>
        <v>0</v>
      </c>
      <c r="BG828" s="31">
        <f>IF($I799="n/a",0,IF(BG$4&lt;=$C828,0,IF(SUM($C828,$I799)&gt;BG$4,$X810/$I799,$X810-SUM($I828:BF828))))</f>
        <v>0</v>
      </c>
      <c r="BH828" s="31">
        <f>IF($I799="n/a",0,IF(BH$4&lt;=$C828,0,IF(SUM($C828,$I799)&gt;BH$4,$X810/$I799,$X810-SUM($I828:BG828))))</f>
        <v>0</v>
      </c>
      <c r="BI828" s="31">
        <f>IF($I799="n/a",0,IF(BI$4&lt;=$C828,0,IF(SUM($C828,$I799)&gt;BI$4,$X810/$I799,$X810-SUM($I828:BH828))))</f>
        <v>0</v>
      </c>
      <c r="BJ828" s="31">
        <f>IF($I799="n/a",0,IF(BJ$4&lt;=$C828,0,IF(SUM($C828,$I799)&gt;BJ$4,$X810/$I799,$X810-SUM($I828:BI828))))</f>
        <v>0</v>
      </c>
      <c r="BK828" s="31">
        <f>IF($I799="n/a",0,IF(BK$4&lt;=$C828,0,IF(SUM($C828,$I799)&gt;BK$4,$X810/$I799,$X810-SUM($I828:BJ828))))</f>
        <v>0</v>
      </c>
      <c r="BL828" s="31">
        <f>IF($I799="n/a",0,IF(BL$4&lt;=$C828,0,IF(SUM($C828,$I799)&gt;BL$4,$X810/$I799,$X810-SUM($I828:BK828))))</f>
        <v>0</v>
      </c>
      <c r="BM828" s="31">
        <f>IF($I799="n/a",0,IF(BM$4&lt;=$C828,0,IF(SUM($C828,$I799)&gt;BM$4,$X810/$I799,$X810-SUM($I828:BL828))))</f>
        <v>0</v>
      </c>
      <c r="BN828" s="31">
        <f>IF($I799="n/a",0,IF(BN$4&lt;=$C828,0,IF(SUM($C828,$I799)&gt;BN$4,$X810/$I799,$X810-SUM($I828:BM828))))</f>
        <v>0</v>
      </c>
      <c r="BO828" s="31">
        <f>IF($I799="n/a",0,IF(BO$4&lt;=$C828,0,IF(SUM($C828,$I799)&gt;BO$4,$X810/$I799,$X810-SUM($I828:BN828))))</f>
        <v>0</v>
      </c>
      <c r="BP828" s="31">
        <f>IF($I799="n/a",0,IF(BP$4&lt;=$C828,0,IF(SUM($C828,$I799)&gt;BP$4,$X810/$I799,$X810-SUM($I828:BO828))))</f>
        <v>0</v>
      </c>
      <c r="BQ828" s="31">
        <f>IF($I799="n/a",0,IF(BQ$4&lt;=$C828,0,IF(SUM($C828,$I799)&gt;BQ$4,$X810/$I799,$X810-SUM($I828:BP828))))</f>
        <v>0</v>
      </c>
      <c r="BR828" s="31">
        <f>IF($I799="n/a",0,IF(BR$4&lt;=$C828,0,IF(SUM($C828,$I799)&gt;BR$4,$X810/$I799,$X810-SUM($I828:BQ828))))</f>
        <v>0</v>
      </c>
      <c r="BS828" s="31">
        <f>IF($I799="n/a",0,IF(BS$4&lt;=$C828,0,IF(SUM($C828,$I799)&gt;BS$4,$X810/$I799,$X810-SUM($I828:BR828))))</f>
        <v>0</v>
      </c>
      <c r="BT828" s="31">
        <f>IF($I799="n/a",0,IF(BT$4&lt;=$C828,0,IF(SUM($C828,$I799)&gt;BT$4,$X810/$I799,$X810-SUM($I828:BS828))))</f>
        <v>0</v>
      </c>
      <c r="BU828" s="31">
        <f>IF($I799="n/a",0,IF(BU$4&lt;=$C828,0,IF(SUM($C828,$I799)&gt;BU$4,$X810/$I799,$X810-SUM($I828:BT828))))</f>
        <v>0</v>
      </c>
      <c r="BV828" s="31">
        <f>IF($I799="n/a",0,IF(BV$4&lt;=$C828,0,IF(SUM($C828,$I799)&gt;BV$4,$X810/$I799,$X810-SUM($I828:BU828))))</f>
        <v>0</v>
      </c>
      <c r="BW828" s="31">
        <f>IF($I799="n/a",0,IF(BW$4&lt;=$C828,0,IF(SUM($C828,$I799)&gt;BW$4,$X810/$I799,$X810-SUM($I828:BV828))))</f>
        <v>0</v>
      </c>
      <c r="BX828" s="31">
        <f>IF($I799="n/a",0,IF(BX$4&lt;=$C828,0,IF(SUM($C828,$I799)&gt;BX$4,$X810/$I799,$X810-SUM($I828:BW828))))</f>
        <v>0</v>
      </c>
      <c r="BY828" s="31">
        <f>IF($I799="n/a",0,IF(BY$4&lt;=$C828,0,IF(SUM($C828,$I799)&gt;BY$4,$X810/$I799,$X810-SUM($I828:BX828))))</f>
        <v>0</v>
      </c>
      <c r="BZ828" s="31">
        <f>IF($I799="n/a",0,IF(BZ$4&lt;=$C828,0,IF(SUM($C828,$I799)&gt;BZ$4,$X810/$I799,$X810-SUM($I828:BY828))))</f>
        <v>0</v>
      </c>
      <c r="CA828" s="31">
        <f>IF($I799="n/a",0,IF(CA$4&lt;=$C828,0,IF(SUM($C828,$I799)&gt;CA$4,$X810/$I799,$X810-SUM($I828:BZ828))))</f>
        <v>0</v>
      </c>
      <c r="CB828" s="31">
        <f>IF($I799="n/a",0,IF(CB$4&lt;=$C828,0,IF(SUM($C828,$I799)&gt;CB$4,$X810/$I799,$X810-SUM($I828:CA828))))</f>
        <v>0</v>
      </c>
      <c r="CC828" s="31">
        <f>IF($I799="n/a",0,IF(CC$4&lt;=$C828,0,IF(SUM($C828,$I799)&gt;CC$4,$X810/$I799,$X810-SUM($I828:CB828))))</f>
        <v>0</v>
      </c>
      <c r="CD828" s="31">
        <f>IF($I799="n/a",0,IF(CD$4&lt;=$C828,0,IF(SUM($C828,$I799)&gt;CD$4,$X810/$I799,$X810-SUM($I828:CC828))))</f>
        <v>0</v>
      </c>
      <c r="CE828" s="31">
        <f>IF($I799="n/a",0,IF(CE$4&lt;=$C828,0,IF(SUM($C828,$I799)&gt;CE$4,$X810/$I799,$X810-SUM($I828:CD828))))</f>
        <v>0</v>
      </c>
      <c r="CF828" s="31">
        <f>IF($I799="n/a",0,IF(CF$4&lt;=$C828,0,IF(SUM($C828,$I799)&gt;CF$4,$X810/$I799,$X810-SUM($I828:CE828))))</f>
        <v>0</v>
      </c>
    </row>
    <row r="829" spans="1:84" ht="12.75" customHeight="1">
      <c r="C829" s="202">
        <v>2031</v>
      </c>
      <c r="D829" s="21" t="s">
        <v>61</v>
      </c>
      <c r="E829" s="21" t="s">
        <v>197</v>
      </c>
      <c r="I829" s="31"/>
      <c r="J829" s="31">
        <f>IF($I799="n/a",0,IF(J$4&lt;=$C829,0,IF(SUM($C829,$I799)&gt;J$4,$Y810/$I799,$Y810-SUM($I829:I829))))</f>
        <v>0</v>
      </c>
      <c r="K829" s="31">
        <f>IF($I799="n/a",0,IF(K$4&lt;=$C829,0,IF(SUM($C829,$I799)&gt;K$4,$Y810/$I799,$Y810-SUM($I829:J829))))</f>
        <v>0</v>
      </c>
      <c r="L829" s="31">
        <f>IF($I799="n/a",0,IF(L$4&lt;=$C829,0,IF(SUM($C829,$I799)&gt;L$4,$Y810/$I799,$Y810-SUM($I829:K829))))</f>
        <v>0</v>
      </c>
      <c r="M829" s="31">
        <f>IF($I799="n/a",0,IF(M$4&lt;=$C829,0,IF(SUM($C829,$I799)&gt;M$4,$Y810/$I799,$Y810-SUM($I829:L829))))</f>
        <v>0</v>
      </c>
      <c r="N829" s="31">
        <f>IF($I799="n/a",0,IF(N$4&lt;=$C829,0,IF(SUM($C829,$I799)&gt;N$4,$Y810/$I799,$Y810-SUM($I829:M829))))</f>
        <v>0</v>
      </c>
      <c r="O829" s="31">
        <f>IF($I799="n/a",0,IF(O$4&lt;=$C829,0,IF(SUM($C829,$I799)&gt;O$4,$Y810/$I799,$Y810-SUM($I829:N829))))</f>
        <v>0</v>
      </c>
      <c r="P829" s="31">
        <f>IF($I799="n/a",0,IF(P$4&lt;=$C829,0,IF(SUM($C829,$I799)&gt;P$4,$Y810/$I799,$Y810-SUM($I829:O829))))</f>
        <v>0</v>
      </c>
      <c r="Q829" s="31">
        <f>IF($I799="n/a",0,IF(Q$4&lt;=$C829,0,IF(SUM($C829,$I799)&gt;Q$4,$Y810/$I799,$Y810-SUM($I829:P829))))</f>
        <v>0</v>
      </c>
      <c r="R829" s="31">
        <f>IF($I799="n/a",0,IF(R$4&lt;=$C829,0,IF(SUM($C829,$I799)&gt;R$4,$Y810/$I799,$Y810-SUM($I829:Q829))))</f>
        <v>0</v>
      </c>
      <c r="S829" s="31">
        <f>IF($I799="n/a",0,IF(S$4&lt;=$C829,0,IF(SUM($C829,$I799)&gt;S$4,$Y810/$I799,$Y810-SUM($I829:R829))))</f>
        <v>0</v>
      </c>
      <c r="T829" s="31">
        <f>IF($I799="n/a",0,IF(T$4&lt;=$C829,0,IF(SUM($C829,$I799)&gt;T$4,$Y810/$I799,$Y810-SUM($I829:S829))))</f>
        <v>0</v>
      </c>
      <c r="U829" s="31">
        <f>IF($I799="n/a",0,IF(U$4&lt;=$C829,0,IF(SUM($C829,$I799)&gt;U$4,$Y810/$I799,$Y810-SUM($I829:T829))))</f>
        <v>0</v>
      </c>
      <c r="V829" s="31">
        <f>IF($I799="n/a",0,IF(V$4&lt;=$C829,0,IF(SUM($C829,$I799)&gt;V$4,$Y810/$I799,$Y810-SUM($I829:U829))))</f>
        <v>0</v>
      </c>
      <c r="W829" s="31">
        <f>IF($I799="n/a",0,IF(W$4&lt;=$C829,0,IF(SUM($C829,$I799)&gt;W$4,$Y810/$I799,$Y810-SUM($I829:V829))))</f>
        <v>0</v>
      </c>
      <c r="X829" s="31">
        <f>IF($I799="n/a",0,IF(X$4&lt;=$C829,0,IF(SUM($C829,$I799)&gt;X$4,$Y810/$I799,$Y810-SUM($I829:W829))))</f>
        <v>0</v>
      </c>
      <c r="Y829" s="31">
        <f>IF($I799="n/a",0,IF(Y$4&lt;=$C829,0,IF(SUM($C829,$I799)&gt;Y$4,$Y810/$I799,$Y810-SUM($I829:X829))))</f>
        <v>0</v>
      </c>
      <c r="Z829" s="31">
        <f>IF($I799="n/a",0,IF(Z$4&lt;=$C829,0,IF(SUM($C829,$I799)&gt;Z$4,$Y810/$I799,$Y810-SUM($I829:Y829))))</f>
        <v>0</v>
      </c>
      <c r="AA829" s="31">
        <f>IF($I799="n/a",0,IF(AA$4&lt;=$C829,0,IF(SUM($C829,$I799)&gt;AA$4,$Y810/$I799,$Y810-SUM($I829:Z829))))</f>
        <v>0</v>
      </c>
      <c r="AB829" s="31">
        <f>IF($I799="n/a",0,IF(AB$4&lt;=$C829,0,IF(SUM($C829,$I799)&gt;AB$4,$Y810/$I799,$Y810-SUM($I829:AA829))))</f>
        <v>0</v>
      </c>
      <c r="AC829" s="31">
        <f>IF($I799="n/a",0,IF(AC$4&lt;=$C829,0,IF(SUM($C829,$I799)&gt;AC$4,$Y810/$I799,$Y810-SUM($I829:AB829))))</f>
        <v>0</v>
      </c>
      <c r="AD829" s="31">
        <f>IF($I799="n/a",0,IF(AD$4&lt;=$C829,0,IF(SUM($C829,$I799)&gt;AD$4,$Y810/$I799,$Y810-SUM($I829:AC829))))</f>
        <v>0</v>
      </c>
      <c r="AE829" s="31">
        <f>IF($I799="n/a",0,IF(AE$4&lt;=$C829,0,IF(SUM($C829,$I799)&gt;AE$4,$Y810/$I799,$Y810-SUM($I829:AD829))))</f>
        <v>0</v>
      </c>
      <c r="AF829" s="31">
        <f>IF($I799="n/a",0,IF(AF$4&lt;=$C829,0,IF(SUM($C829,$I799)&gt;AF$4,$Y810/$I799,$Y810-SUM($I829:AE829))))</f>
        <v>0</v>
      </c>
      <c r="AG829" s="31">
        <f>IF($I799="n/a",0,IF(AG$4&lt;=$C829,0,IF(SUM($C829,$I799)&gt;AG$4,$Y810/$I799,$Y810-SUM($I829:AF829))))</f>
        <v>0</v>
      </c>
      <c r="AH829" s="31">
        <f>IF($I799="n/a",0,IF(AH$4&lt;=$C829,0,IF(SUM($C829,$I799)&gt;AH$4,$Y810/$I799,$Y810-SUM($I829:AG829))))</f>
        <v>0</v>
      </c>
      <c r="AI829" s="31">
        <f>IF($I799="n/a",0,IF(AI$4&lt;=$C829,0,IF(SUM($C829,$I799)&gt;AI$4,$Y810/$I799,$Y810-SUM($I829:AH829))))</f>
        <v>0</v>
      </c>
      <c r="AJ829" s="31">
        <f>IF($I799="n/a",0,IF(AJ$4&lt;=$C829,0,IF(SUM($C829,$I799)&gt;AJ$4,$Y810/$I799,$Y810-SUM($I829:AI829))))</f>
        <v>0</v>
      </c>
      <c r="AK829" s="31">
        <f>IF($I799="n/a",0,IF(AK$4&lt;=$C829,0,IF(SUM($C829,$I799)&gt;AK$4,$Y810/$I799,$Y810-SUM($I829:AJ829))))</f>
        <v>0</v>
      </c>
      <c r="AL829" s="31">
        <f>IF($I799="n/a",0,IF(AL$4&lt;=$C829,0,IF(SUM($C829,$I799)&gt;AL$4,$Y810/$I799,$Y810-SUM($I829:AK829))))</f>
        <v>0</v>
      </c>
      <c r="AM829" s="31">
        <f>IF($I799="n/a",0,IF(AM$4&lt;=$C829,0,IF(SUM($C829,$I799)&gt;AM$4,$Y810/$I799,$Y810-SUM($I829:AL829))))</f>
        <v>0</v>
      </c>
      <c r="AN829" s="31">
        <f>IF($I799="n/a",0,IF(AN$4&lt;=$C829,0,IF(SUM($C829,$I799)&gt;AN$4,$Y810/$I799,$Y810-SUM($I829:AM829))))</f>
        <v>0</v>
      </c>
      <c r="AO829" s="31">
        <f>IF($I799="n/a",0,IF(AO$4&lt;=$C829,0,IF(SUM($C829,$I799)&gt;AO$4,$Y810/$I799,$Y810-SUM($I829:AN829))))</f>
        <v>0</v>
      </c>
      <c r="AP829" s="31">
        <f>IF($I799="n/a",0,IF(AP$4&lt;=$C829,0,IF(SUM($C829,$I799)&gt;AP$4,$Y810/$I799,$Y810-SUM($I829:AO829))))</f>
        <v>0</v>
      </c>
      <c r="AQ829" s="31">
        <f>IF($I799="n/a",0,IF(AQ$4&lt;=$C829,0,IF(SUM($C829,$I799)&gt;AQ$4,$Y810/$I799,$Y810-SUM($I829:AP829))))</f>
        <v>0</v>
      </c>
      <c r="AR829" s="31">
        <f>IF($I799="n/a",0,IF(AR$4&lt;=$C829,0,IF(SUM($C829,$I799)&gt;AR$4,$Y810/$I799,$Y810-SUM($I829:AQ829))))</f>
        <v>0</v>
      </c>
      <c r="AS829" s="31">
        <f>IF($I799="n/a",0,IF(AS$4&lt;=$C829,0,IF(SUM($C829,$I799)&gt;AS$4,$Y810/$I799,$Y810-SUM($I829:AR829))))</f>
        <v>0</v>
      </c>
      <c r="AT829" s="31">
        <f>IF($I799="n/a",0,IF(AT$4&lt;=$C829,0,IF(SUM($C829,$I799)&gt;AT$4,$Y810/$I799,$Y810-SUM($I829:AS829))))</f>
        <v>0</v>
      </c>
      <c r="AU829" s="31">
        <f>IF($I799="n/a",0,IF(AU$4&lt;=$C829,0,IF(SUM($C829,$I799)&gt;AU$4,$Y810/$I799,$Y810-SUM($I829:AT829))))</f>
        <v>0</v>
      </c>
      <c r="AV829" s="31">
        <f>IF($I799="n/a",0,IF(AV$4&lt;=$C829,0,IF(SUM($C829,$I799)&gt;AV$4,$Y810/$I799,$Y810-SUM($I829:AU829))))</f>
        <v>0</v>
      </c>
      <c r="AW829" s="31">
        <f>IF($I799="n/a",0,IF(AW$4&lt;=$C829,0,IF(SUM($C829,$I799)&gt;AW$4,$Y810/$I799,$Y810-SUM($I829:AV829))))</f>
        <v>0</v>
      </c>
      <c r="AX829" s="31">
        <f>IF($I799="n/a",0,IF(AX$4&lt;=$C829,0,IF(SUM($C829,$I799)&gt;AX$4,$Y810/$I799,$Y810-SUM($I829:AW829))))</f>
        <v>0</v>
      </c>
      <c r="AY829" s="31">
        <f>IF($I799="n/a",0,IF(AY$4&lt;=$C829,0,IF(SUM($C829,$I799)&gt;AY$4,$Y810/$I799,$Y810-SUM($I829:AX829))))</f>
        <v>0</v>
      </c>
      <c r="AZ829" s="31">
        <f>IF($I799="n/a",0,IF(AZ$4&lt;=$C829,0,IF(SUM($C829,$I799)&gt;AZ$4,$Y810/$I799,$Y810-SUM($I829:AY829))))</f>
        <v>0</v>
      </c>
      <c r="BA829" s="31">
        <f>IF($I799="n/a",0,IF(BA$4&lt;=$C829,0,IF(SUM($C829,$I799)&gt;BA$4,$Y810/$I799,$Y810-SUM($I829:AZ829))))</f>
        <v>0</v>
      </c>
      <c r="BB829" s="31">
        <f>IF($I799="n/a",0,IF(BB$4&lt;=$C829,0,IF(SUM($C829,$I799)&gt;BB$4,$Y810/$I799,$Y810-SUM($I829:BA829))))</f>
        <v>0</v>
      </c>
      <c r="BC829" s="31">
        <f>IF($I799="n/a",0,IF(BC$4&lt;=$C829,0,IF(SUM($C829,$I799)&gt;BC$4,$Y810/$I799,$Y810-SUM($I829:BB829))))</f>
        <v>0</v>
      </c>
      <c r="BD829" s="31">
        <f>IF($I799="n/a",0,IF(BD$4&lt;=$C829,0,IF(SUM($C829,$I799)&gt;BD$4,$Y810/$I799,$Y810-SUM($I829:BC829))))</f>
        <v>0</v>
      </c>
      <c r="BE829" s="31">
        <f>IF($I799="n/a",0,IF(BE$4&lt;=$C829,0,IF(SUM($C829,$I799)&gt;BE$4,$Y810/$I799,$Y810-SUM($I829:BD829))))</f>
        <v>0</v>
      </c>
      <c r="BF829" s="31">
        <f>IF($I799="n/a",0,IF(BF$4&lt;=$C829,0,IF(SUM($C829,$I799)&gt;BF$4,$Y810/$I799,$Y810-SUM($I829:BE829))))</f>
        <v>0</v>
      </c>
      <c r="BG829" s="31">
        <f>IF($I799="n/a",0,IF(BG$4&lt;=$C829,0,IF(SUM($C829,$I799)&gt;BG$4,$Y810/$I799,$Y810-SUM($I829:BF829))))</f>
        <v>0</v>
      </c>
      <c r="BH829" s="31">
        <f>IF($I799="n/a",0,IF(BH$4&lt;=$C829,0,IF(SUM($C829,$I799)&gt;BH$4,$Y810/$I799,$Y810-SUM($I829:BG829))))</f>
        <v>0</v>
      </c>
      <c r="BI829" s="31">
        <f>IF($I799="n/a",0,IF(BI$4&lt;=$C829,0,IF(SUM($C829,$I799)&gt;BI$4,$Y810/$I799,$Y810-SUM($I829:BH829))))</f>
        <v>0</v>
      </c>
      <c r="BJ829" s="31">
        <f>IF($I799="n/a",0,IF(BJ$4&lt;=$C829,0,IF(SUM($C829,$I799)&gt;BJ$4,$Y810/$I799,$Y810-SUM($I829:BI829))))</f>
        <v>0</v>
      </c>
      <c r="BK829" s="31">
        <f>IF($I799="n/a",0,IF(BK$4&lt;=$C829,0,IF(SUM($C829,$I799)&gt;BK$4,$Y810/$I799,$Y810-SUM($I829:BJ829))))</f>
        <v>0</v>
      </c>
      <c r="BL829" s="31">
        <f>IF($I799="n/a",0,IF(BL$4&lt;=$C829,0,IF(SUM($C829,$I799)&gt;BL$4,$Y810/$I799,$Y810-SUM($I829:BK829))))</f>
        <v>0</v>
      </c>
      <c r="BM829" s="31">
        <f>IF($I799="n/a",0,IF(BM$4&lt;=$C829,0,IF(SUM($C829,$I799)&gt;BM$4,$Y810/$I799,$Y810-SUM($I829:BL829))))</f>
        <v>0</v>
      </c>
      <c r="BN829" s="31">
        <f>IF($I799="n/a",0,IF(BN$4&lt;=$C829,0,IF(SUM($C829,$I799)&gt;BN$4,$Y810/$I799,$Y810-SUM($I829:BM829))))</f>
        <v>0</v>
      </c>
      <c r="BO829" s="31">
        <f>IF($I799="n/a",0,IF(BO$4&lt;=$C829,0,IF(SUM($C829,$I799)&gt;BO$4,$Y810/$I799,$Y810-SUM($I829:BN829))))</f>
        <v>0</v>
      </c>
      <c r="BP829" s="31">
        <f>IF($I799="n/a",0,IF(BP$4&lt;=$C829,0,IF(SUM($C829,$I799)&gt;BP$4,$Y810/$I799,$Y810-SUM($I829:BO829))))</f>
        <v>0</v>
      </c>
      <c r="BQ829" s="31">
        <f>IF($I799="n/a",0,IF(BQ$4&lt;=$C829,0,IF(SUM($C829,$I799)&gt;BQ$4,$Y810/$I799,$Y810-SUM($I829:BP829))))</f>
        <v>0</v>
      </c>
      <c r="BR829" s="31">
        <f>IF($I799="n/a",0,IF(BR$4&lt;=$C829,0,IF(SUM($C829,$I799)&gt;BR$4,$Y810/$I799,$Y810-SUM($I829:BQ829))))</f>
        <v>0</v>
      </c>
      <c r="BS829" s="31">
        <f>IF($I799="n/a",0,IF(BS$4&lt;=$C829,0,IF(SUM($C829,$I799)&gt;BS$4,$Y810/$I799,$Y810-SUM($I829:BR829))))</f>
        <v>0</v>
      </c>
      <c r="BT829" s="31">
        <f>IF($I799="n/a",0,IF(BT$4&lt;=$C829,0,IF(SUM($C829,$I799)&gt;BT$4,$Y810/$I799,$Y810-SUM($I829:BS829))))</f>
        <v>0</v>
      </c>
      <c r="BU829" s="31">
        <f>IF($I799="n/a",0,IF(BU$4&lt;=$C829,0,IF(SUM($C829,$I799)&gt;BU$4,$Y810/$I799,$Y810-SUM($I829:BT829))))</f>
        <v>0</v>
      </c>
      <c r="BV829" s="31">
        <f>IF($I799="n/a",0,IF(BV$4&lt;=$C829,0,IF(SUM($C829,$I799)&gt;BV$4,$Y810/$I799,$Y810-SUM($I829:BU829))))</f>
        <v>0</v>
      </c>
      <c r="BW829" s="31">
        <f>IF($I799="n/a",0,IF(BW$4&lt;=$C829,0,IF(SUM($C829,$I799)&gt;BW$4,$Y810/$I799,$Y810-SUM($I829:BV829))))</f>
        <v>0</v>
      </c>
      <c r="BX829" s="31">
        <f>IF($I799="n/a",0,IF(BX$4&lt;=$C829,0,IF(SUM($C829,$I799)&gt;BX$4,$Y810/$I799,$Y810-SUM($I829:BW829))))</f>
        <v>0</v>
      </c>
      <c r="BY829" s="31">
        <f>IF($I799="n/a",0,IF(BY$4&lt;=$C829,0,IF(SUM($C829,$I799)&gt;BY$4,$Y810/$I799,$Y810-SUM($I829:BX829))))</f>
        <v>0</v>
      </c>
      <c r="BZ829" s="31">
        <f>IF($I799="n/a",0,IF(BZ$4&lt;=$C829,0,IF(SUM($C829,$I799)&gt;BZ$4,$Y810/$I799,$Y810-SUM($I829:BY829))))</f>
        <v>0</v>
      </c>
      <c r="CA829" s="31">
        <f>IF($I799="n/a",0,IF(CA$4&lt;=$C829,0,IF(SUM($C829,$I799)&gt;CA$4,$Y810/$I799,$Y810-SUM($I829:BZ829))))</f>
        <v>0</v>
      </c>
      <c r="CB829" s="31">
        <f>IF($I799="n/a",0,IF(CB$4&lt;=$C829,0,IF(SUM($C829,$I799)&gt;CB$4,$Y810/$I799,$Y810-SUM($I829:CA829))))</f>
        <v>0</v>
      </c>
      <c r="CC829" s="31">
        <f>IF($I799="n/a",0,IF(CC$4&lt;=$C829,0,IF(SUM($C829,$I799)&gt;CC$4,$Y810/$I799,$Y810-SUM($I829:CB829))))</f>
        <v>0</v>
      </c>
      <c r="CD829" s="31">
        <f>IF($I799="n/a",0,IF(CD$4&lt;=$C829,0,IF(SUM($C829,$I799)&gt;CD$4,$Y810/$I799,$Y810-SUM($I829:CC829))))</f>
        <v>0</v>
      </c>
      <c r="CE829" s="31">
        <f>IF($I799="n/a",0,IF(CE$4&lt;=$C829,0,IF(SUM($C829,$I799)&gt;CE$4,$Y810/$I799,$Y810-SUM($I829:CD829))))</f>
        <v>0</v>
      </c>
      <c r="CF829" s="31">
        <f>IF($I799="n/a",0,IF(CF$4&lt;=$C829,0,IF(SUM($C829,$I799)&gt;CF$4,$Y810/$I799,$Y810-SUM($I829:CE829))))</f>
        <v>0</v>
      </c>
    </row>
    <row r="830" spans="1:84" ht="12.75" customHeight="1">
      <c r="C830" s="202">
        <v>2032</v>
      </c>
      <c r="D830" s="21" t="s">
        <v>62</v>
      </c>
      <c r="E830" s="21" t="s">
        <v>197</v>
      </c>
      <c r="I830" s="31"/>
      <c r="J830" s="31">
        <f>IF($I799="n/a",0,IF(J$4&lt;=$C830,0,IF(SUM($C830,$I799)&gt;J$4,$Z810/$I799,$Z810-SUM($I830:I830))))</f>
        <v>0</v>
      </c>
      <c r="K830" s="31">
        <f>IF($I799="n/a",0,IF(K$4&lt;=$C830,0,IF(SUM($C830,$I799)&gt;K$4,$Z810/$I799,$Z810-SUM($I830:J830))))</f>
        <v>0</v>
      </c>
      <c r="L830" s="31">
        <f>IF($I799="n/a",0,IF(L$4&lt;=$C830,0,IF(SUM($C830,$I799)&gt;L$4,$Z810/$I799,$Z810-SUM($I830:K830))))</f>
        <v>0</v>
      </c>
      <c r="M830" s="31">
        <f>IF($I799="n/a",0,IF(M$4&lt;=$C830,0,IF(SUM($C830,$I799)&gt;M$4,$Z810/$I799,$Z810-SUM($I830:L830))))</f>
        <v>0</v>
      </c>
      <c r="N830" s="31">
        <f>IF($I799="n/a",0,IF(N$4&lt;=$C830,0,IF(SUM($C830,$I799)&gt;N$4,$Z810/$I799,$Z810-SUM($I830:M830))))</f>
        <v>0</v>
      </c>
      <c r="O830" s="31">
        <f>IF($I799="n/a",0,IF(O$4&lt;=$C830,0,IF(SUM($C830,$I799)&gt;O$4,$Z810/$I799,$Z810-SUM($I830:N830))))</f>
        <v>0</v>
      </c>
      <c r="P830" s="31">
        <f>IF($I799="n/a",0,IF(P$4&lt;=$C830,0,IF(SUM($C830,$I799)&gt;P$4,$Z810/$I799,$Z810-SUM($I830:O830))))</f>
        <v>0</v>
      </c>
      <c r="Q830" s="31">
        <f>IF($I799="n/a",0,IF(Q$4&lt;=$C830,0,IF(SUM($C830,$I799)&gt;Q$4,$Z810/$I799,$Z810-SUM($I830:P830))))</f>
        <v>0</v>
      </c>
      <c r="R830" s="31">
        <f>IF($I799="n/a",0,IF(R$4&lt;=$C830,0,IF(SUM($C830,$I799)&gt;R$4,$Z810/$I799,$Z810-SUM($I830:Q830))))</f>
        <v>0</v>
      </c>
      <c r="S830" s="31">
        <f>IF($I799="n/a",0,IF(S$4&lt;=$C830,0,IF(SUM($C830,$I799)&gt;S$4,$Z810/$I799,$Z810-SUM($I830:R830))))</f>
        <v>0</v>
      </c>
      <c r="T830" s="31">
        <f>IF($I799="n/a",0,IF(T$4&lt;=$C830,0,IF(SUM($C830,$I799)&gt;T$4,$Z810/$I799,$Z810-SUM($I830:S830))))</f>
        <v>0</v>
      </c>
      <c r="U830" s="31">
        <f>IF($I799="n/a",0,IF(U$4&lt;=$C830,0,IF(SUM($C830,$I799)&gt;U$4,$Z810/$I799,$Z810-SUM($I830:T830))))</f>
        <v>0</v>
      </c>
      <c r="V830" s="31">
        <f>IF($I799="n/a",0,IF(V$4&lt;=$C830,0,IF(SUM($C830,$I799)&gt;V$4,$Z810/$I799,$Z810-SUM($I830:U830))))</f>
        <v>0</v>
      </c>
      <c r="W830" s="31">
        <f>IF($I799="n/a",0,IF(W$4&lt;=$C830,0,IF(SUM($C830,$I799)&gt;W$4,$Z810/$I799,$Z810-SUM($I830:V830))))</f>
        <v>0</v>
      </c>
      <c r="X830" s="31">
        <f>IF($I799="n/a",0,IF(X$4&lt;=$C830,0,IF(SUM($C830,$I799)&gt;X$4,$Z810/$I799,$Z810-SUM($I830:W830))))</f>
        <v>0</v>
      </c>
      <c r="Y830" s="31">
        <f>IF($I799="n/a",0,IF(Y$4&lt;=$C830,0,IF(SUM($C830,$I799)&gt;Y$4,$Z810/$I799,$Z810-SUM($I830:X830))))</f>
        <v>0</v>
      </c>
      <c r="Z830" s="31">
        <f>IF($I799="n/a",0,IF(Z$4&lt;=$C830,0,IF(SUM($C830,$I799)&gt;Z$4,$Z810/$I799,$Z810-SUM($I830:Y830))))</f>
        <v>0</v>
      </c>
      <c r="AA830" s="31">
        <f>IF($I799="n/a",0,IF(AA$4&lt;=$C830,0,IF(SUM($C830,$I799)&gt;AA$4,$Z810/$I799,$Z810-SUM($I830:Z830))))</f>
        <v>0</v>
      </c>
      <c r="AB830" s="31">
        <f>IF($I799="n/a",0,IF(AB$4&lt;=$C830,0,IF(SUM($C830,$I799)&gt;AB$4,$Z810/$I799,$Z810-SUM($I830:AA830))))</f>
        <v>0</v>
      </c>
      <c r="AC830" s="31">
        <f>IF($I799="n/a",0,IF(AC$4&lt;=$C830,0,IF(SUM($C830,$I799)&gt;AC$4,$Z810/$I799,$Z810-SUM($I830:AB830))))</f>
        <v>0</v>
      </c>
      <c r="AD830" s="31">
        <f>IF($I799="n/a",0,IF(AD$4&lt;=$C830,0,IF(SUM($C830,$I799)&gt;AD$4,$Z810/$I799,$Z810-SUM($I830:AC830))))</f>
        <v>0</v>
      </c>
      <c r="AE830" s="31">
        <f>IF($I799="n/a",0,IF(AE$4&lt;=$C830,0,IF(SUM($C830,$I799)&gt;AE$4,$Z810/$I799,$Z810-SUM($I830:AD830))))</f>
        <v>0</v>
      </c>
      <c r="AF830" s="31">
        <f>IF($I799="n/a",0,IF(AF$4&lt;=$C830,0,IF(SUM($C830,$I799)&gt;AF$4,$Z810/$I799,$Z810-SUM($I830:AE830))))</f>
        <v>0</v>
      </c>
      <c r="AG830" s="31">
        <f>IF($I799="n/a",0,IF(AG$4&lt;=$C830,0,IF(SUM($C830,$I799)&gt;AG$4,$Z810/$I799,$Z810-SUM($I830:AF830))))</f>
        <v>0</v>
      </c>
      <c r="AH830" s="31">
        <f>IF($I799="n/a",0,IF(AH$4&lt;=$C830,0,IF(SUM($C830,$I799)&gt;AH$4,$Z810/$I799,$Z810-SUM($I830:AG830))))</f>
        <v>0</v>
      </c>
      <c r="AI830" s="31">
        <f>IF($I799="n/a",0,IF(AI$4&lt;=$C830,0,IF(SUM($C830,$I799)&gt;AI$4,$Z810/$I799,$Z810-SUM($I830:AH830))))</f>
        <v>0</v>
      </c>
      <c r="AJ830" s="31">
        <f>IF($I799="n/a",0,IF(AJ$4&lt;=$C830,0,IF(SUM($C830,$I799)&gt;AJ$4,$Z810/$I799,$Z810-SUM($I830:AI830))))</f>
        <v>0</v>
      </c>
      <c r="AK830" s="31">
        <f>IF($I799="n/a",0,IF(AK$4&lt;=$C830,0,IF(SUM($C830,$I799)&gt;AK$4,$Z810/$I799,$Z810-SUM($I830:AJ830))))</f>
        <v>0</v>
      </c>
      <c r="AL830" s="31">
        <f>IF($I799="n/a",0,IF(AL$4&lt;=$C830,0,IF(SUM($C830,$I799)&gt;AL$4,$Z810/$I799,$Z810-SUM($I830:AK830))))</f>
        <v>0</v>
      </c>
      <c r="AM830" s="31">
        <f>IF($I799="n/a",0,IF(AM$4&lt;=$C830,0,IF(SUM($C830,$I799)&gt;AM$4,$Z810/$I799,$Z810-SUM($I830:AL830))))</f>
        <v>0</v>
      </c>
      <c r="AN830" s="31">
        <f>IF($I799="n/a",0,IF(AN$4&lt;=$C830,0,IF(SUM($C830,$I799)&gt;AN$4,$Z810/$I799,$Z810-SUM($I830:AM830))))</f>
        <v>0</v>
      </c>
      <c r="AO830" s="31">
        <f>IF($I799="n/a",0,IF(AO$4&lt;=$C830,0,IF(SUM($C830,$I799)&gt;AO$4,$Z810/$I799,$Z810-SUM($I830:AN830))))</f>
        <v>0</v>
      </c>
      <c r="AP830" s="31">
        <f>IF($I799="n/a",0,IF(AP$4&lt;=$C830,0,IF(SUM($C830,$I799)&gt;AP$4,$Z810/$I799,$Z810-SUM($I830:AO830))))</f>
        <v>0</v>
      </c>
      <c r="AQ830" s="31">
        <f>IF($I799="n/a",0,IF(AQ$4&lt;=$C830,0,IF(SUM($C830,$I799)&gt;AQ$4,$Z810/$I799,$Z810-SUM($I830:AP830))))</f>
        <v>0</v>
      </c>
      <c r="AR830" s="31">
        <f>IF($I799="n/a",0,IF(AR$4&lt;=$C830,0,IF(SUM($C830,$I799)&gt;AR$4,$Z810/$I799,$Z810-SUM($I830:AQ830))))</f>
        <v>0</v>
      </c>
      <c r="AS830" s="31">
        <f>IF($I799="n/a",0,IF(AS$4&lt;=$C830,0,IF(SUM($C830,$I799)&gt;AS$4,$Z810/$I799,$Z810-SUM($I830:AR830))))</f>
        <v>0</v>
      </c>
      <c r="AT830" s="31">
        <f>IF($I799="n/a",0,IF(AT$4&lt;=$C830,0,IF(SUM($C830,$I799)&gt;AT$4,$Z810/$I799,$Z810-SUM($I830:AS830))))</f>
        <v>0</v>
      </c>
      <c r="AU830" s="31">
        <f>IF($I799="n/a",0,IF(AU$4&lt;=$C830,0,IF(SUM($C830,$I799)&gt;AU$4,$Z810/$I799,$Z810-SUM($I830:AT830))))</f>
        <v>0</v>
      </c>
      <c r="AV830" s="31">
        <f>IF($I799="n/a",0,IF(AV$4&lt;=$C830,0,IF(SUM($C830,$I799)&gt;AV$4,$Z810/$I799,$Z810-SUM($I830:AU830))))</f>
        <v>0</v>
      </c>
      <c r="AW830" s="31">
        <f>IF($I799="n/a",0,IF(AW$4&lt;=$C830,0,IF(SUM($C830,$I799)&gt;AW$4,$Z810/$I799,$Z810-SUM($I830:AV830))))</f>
        <v>0</v>
      </c>
      <c r="AX830" s="31">
        <f>IF($I799="n/a",0,IF(AX$4&lt;=$C830,0,IF(SUM($C830,$I799)&gt;AX$4,$Z810/$I799,$Z810-SUM($I830:AW830))))</f>
        <v>0</v>
      </c>
      <c r="AY830" s="31">
        <f>IF($I799="n/a",0,IF(AY$4&lt;=$C830,0,IF(SUM($C830,$I799)&gt;AY$4,$Z810/$I799,$Z810-SUM($I830:AX830))))</f>
        <v>0</v>
      </c>
      <c r="AZ830" s="31">
        <f>IF($I799="n/a",0,IF(AZ$4&lt;=$C830,0,IF(SUM($C830,$I799)&gt;AZ$4,$Z810/$I799,$Z810-SUM($I830:AY830))))</f>
        <v>0</v>
      </c>
      <c r="BA830" s="31">
        <f>IF($I799="n/a",0,IF(BA$4&lt;=$C830,0,IF(SUM($C830,$I799)&gt;BA$4,$Z810/$I799,$Z810-SUM($I830:AZ830))))</f>
        <v>0</v>
      </c>
      <c r="BB830" s="31">
        <f>IF($I799="n/a",0,IF(BB$4&lt;=$C830,0,IF(SUM($C830,$I799)&gt;BB$4,$Z810/$I799,$Z810-SUM($I830:BA830))))</f>
        <v>0</v>
      </c>
      <c r="BC830" s="31">
        <f>IF($I799="n/a",0,IF(BC$4&lt;=$C830,0,IF(SUM($C830,$I799)&gt;BC$4,$Z810/$I799,$Z810-SUM($I830:BB830))))</f>
        <v>0</v>
      </c>
      <c r="BD830" s="31">
        <f>IF($I799="n/a",0,IF(BD$4&lt;=$C830,0,IF(SUM($C830,$I799)&gt;BD$4,$Z810/$I799,$Z810-SUM($I830:BC830))))</f>
        <v>0</v>
      </c>
      <c r="BE830" s="31">
        <f>IF($I799="n/a",0,IF(BE$4&lt;=$C830,0,IF(SUM($C830,$I799)&gt;BE$4,$Z810/$I799,$Z810-SUM($I830:BD830))))</f>
        <v>0</v>
      </c>
      <c r="BF830" s="31">
        <f>IF($I799="n/a",0,IF(BF$4&lt;=$C830,0,IF(SUM($C830,$I799)&gt;BF$4,$Z810/$I799,$Z810-SUM($I830:BE830))))</f>
        <v>0</v>
      </c>
      <c r="BG830" s="31">
        <f>IF($I799="n/a",0,IF(BG$4&lt;=$C830,0,IF(SUM($C830,$I799)&gt;BG$4,$Z810/$I799,$Z810-SUM($I830:BF830))))</f>
        <v>0</v>
      </c>
      <c r="BH830" s="31">
        <f>IF($I799="n/a",0,IF(BH$4&lt;=$C830,0,IF(SUM($C830,$I799)&gt;BH$4,$Z810/$I799,$Z810-SUM($I830:BG830))))</f>
        <v>0</v>
      </c>
      <c r="BI830" s="31">
        <f>IF($I799="n/a",0,IF(BI$4&lt;=$C830,0,IF(SUM($C830,$I799)&gt;BI$4,$Z810/$I799,$Z810-SUM($I830:BH830))))</f>
        <v>0</v>
      </c>
      <c r="BJ830" s="31">
        <f>IF($I799="n/a",0,IF(BJ$4&lt;=$C830,0,IF(SUM($C830,$I799)&gt;BJ$4,$Z810/$I799,$Z810-SUM($I830:BI830))))</f>
        <v>0</v>
      </c>
      <c r="BK830" s="31">
        <f>IF($I799="n/a",0,IF(BK$4&lt;=$C830,0,IF(SUM($C830,$I799)&gt;BK$4,$Z810/$I799,$Z810-SUM($I830:BJ830))))</f>
        <v>0</v>
      </c>
      <c r="BL830" s="31">
        <f>IF($I799="n/a",0,IF(BL$4&lt;=$C830,0,IF(SUM($C830,$I799)&gt;BL$4,$Z810/$I799,$Z810-SUM($I830:BK830))))</f>
        <v>0</v>
      </c>
      <c r="BM830" s="31">
        <f>IF($I799="n/a",0,IF(BM$4&lt;=$C830,0,IF(SUM($C830,$I799)&gt;BM$4,$Z810/$I799,$Z810-SUM($I830:BL830))))</f>
        <v>0</v>
      </c>
      <c r="BN830" s="31">
        <f>IF($I799="n/a",0,IF(BN$4&lt;=$C830,0,IF(SUM($C830,$I799)&gt;BN$4,$Z810/$I799,$Z810-SUM($I830:BM830))))</f>
        <v>0</v>
      </c>
      <c r="BO830" s="31">
        <f>IF($I799="n/a",0,IF(BO$4&lt;=$C830,0,IF(SUM($C830,$I799)&gt;BO$4,$Z810/$I799,$Z810-SUM($I830:BN830))))</f>
        <v>0</v>
      </c>
      <c r="BP830" s="31">
        <f>IF($I799="n/a",0,IF(BP$4&lt;=$C830,0,IF(SUM($C830,$I799)&gt;BP$4,$Z810/$I799,$Z810-SUM($I830:BO830))))</f>
        <v>0</v>
      </c>
      <c r="BQ830" s="31">
        <f>IF($I799="n/a",0,IF(BQ$4&lt;=$C830,0,IF(SUM($C830,$I799)&gt;BQ$4,$Z810/$I799,$Z810-SUM($I830:BP830))))</f>
        <v>0</v>
      </c>
      <c r="BR830" s="31">
        <f>IF($I799="n/a",0,IF(BR$4&lt;=$C830,0,IF(SUM($C830,$I799)&gt;BR$4,$Z810/$I799,$Z810-SUM($I830:BQ830))))</f>
        <v>0</v>
      </c>
      <c r="BS830" s="31">
        <f>IF($I799="n/a",0,IF(BS$4&lt;=$C830,0,IF(SUM($C830,$I799)&gt;BS$4,$Z810/$I799,$Z810-SUM($I830:BR830))))</f>
        <v>0</v>
      </c>
      <c r="BT830" s="31">
        <f>IF($I799="n/a",0,IF(BT$4&lt;=$C830,0,IF(SUM($C830,$I799)&gt;BT$4,$Z810/$I799,$Z810-SUM($I830:BS830))))</f>
        <v>0</v>
      </c>
      <c r="BU830" s="31">
        <f>IF($I799="n/a",0,IF(BU$4&lt;=$C830,0,IF(SUM($C830,$I799)&gt;BU$4,$Z810/$I799,$Z810-SUM($I830:BT830))))</f>
        <v>0</v>
      </c>
      <c r="BV830" s="31">
        <f>IF($I799="n/a",0,IF(BV$4&lt;=$C830,0,IF(SUM($C830,$I799)&gt;BV$4,$Z810/$I799,$Z810-SUM($I830:BU830))))</f>
        <v>0</v>
      </c>
      <c r="BW830" s="31">
        <f>IF($I799="n/a",0,IF(BW$4&lt;=$C830,0,IF(SUM($C830,$I799)&gt;BW$4,$Z810/$I799,$Z810-SUM($I830:BV830))))</f>
        <v>0</v>
      </c>
      <c r="BX830" s="31">
        <f>IF($I799="n/a",0,IF(BX$4&lt;=$C830,0,IF(SUM($C830,$I799)&gt;BX$4,$Z810/$I799,$Z810-SUM($I830:BW830))))</f>
        <v>0</v>
      </c>
      <c r="BY830" s="31">
        <f>IF($I799="n/a",0,IF(BY$4&lt;=$C830,0,IF(SUM($C830,$I799)&gt;BY$4,$Z810/$I799,$Z810-SUM($I830:BX830))))</f>
        <v>0</v>
      </c>
      <c r="BZ830" s="31">
        <f>IF($I799="n/a",0,IF(BZ$4&lt;=$C830,0,IF(SUM($C830,$I799)&gt;BZ$4,$Z810/$I799,$Z810-SUM($I830:BY830))))</f>
        <v>0</v>
      </c>
      <c r="CA830" s="31">
        <f>IF($I799="n/a",0,IF(CA$4&lt;=$C830,0,IF(SUM($C830,$I799)&gt;CA$4,$Z810/$I799,$Z810-SUM($I830:BZ830))))</f>
        <v>0</v>
      </c>
      <c r="CB830" s="31">
        <f>IF($I799="n/a",0,IF(CB$4&lt;=$C830,0,IF(SUM($C830,$I799)&gt;CB$4,$Z810/$I799,$Z810-SUM($I830:CA830))))</f>
        <v>0</v>
      </c>
      <c r="CC830" s="31">
        <f>IF($I799="n/a",0,IF(CC$4&lt;=$C830,0,IF(SUM($C830,$I799)&gt;CC$4,$Z810/$I799,$Z810-SUM($I830:CB830))))</f>
        <v>0</v>
      </c>
      <c r="CD830" s="31">
        <f>IF($I799="n/a",0,IF(CD$4&lt;=$C830,0,IF(SUM($C830,$I799)&gt;CD$4,$Z810/$I799,$Z810-SUM($I830:CC830))))</f>
        <v>0</v>
      </c>
      <c r="CE830" s="31">
        <f>IF($I799="n/a",0,IF(CE$4&lt;=$C830,0,IF(SUM($C830,$I799)&gt;CE$4,$Z810/$I799,$Z810-SUM($I830:CD830))))</f>
        <v>0</v>
      </c>
      <c r="CF830" s="31">
        <f>IF($I799="n/a",0,IF(CF$4&lt;=$C830,0,IF(SUM($C830,$I799)&gt;CF$4,$Z810/$I799,$Z810-SUM($I830:CE830))))</f>
        <v>0</v>
      </c>
    </row>
    <row r="831" spans="1:84" ht="12.75" customHeight="1">
      <c r="C831" s="202">
        <v>2033</v>
      </c>
      <c r="D831" s="21" t="s">
        <v>63</v>
      </c>
      <c r="E831" s="21" t="s">
        <v>197</v>
      </c>
      <c r="I831" s="31"/>
      <c r="J831" s="31">
        <f>IF($I799="n/a",0,IF(J$4&lt;=$C831,0,IF(SUM($C831,$I799)&gt;J$4,$AA810/$I799,$AA810-SUM($I831:I831))))</f>
        <v>0</v>
      </c>
      <c r="K831" s="31">
        <f>IF($I799="n/a",0,IF(K$4&lt;=$C831,0,IF(SUM($C831,$I799)&gt;K$4,$AA810/$I799,$AA810-SUM($I831:J831))))</f>
        <v>0</v>
      </c>
      <c r="L831" s="31">
        <f>IF($I799="n/a",0,IF(L$4&lt;=$C831,0,IF(SUM($C831,$I799)&gt;L$4,$AA810/$I799,$AA810-SUM($I831:K831))))</f>
        <v>0</v>
      </c>
      <c r="M831" s="31">
        <f>IF($I799="n/a",0,IF(M$4&lt;=$C831,0,IF(SUM($C831,$I799)&gt;M$4,$AA810/$I799,$AA810-SUM($I831:L831))))</f>
        <v>0</v>
      </c>
      <c r="N831" s="31">
        <f>IF($I799="n/a",0,IF(N$4&lt;=$C831,0,IF(SUM($C831,$I799)&gt;N$4,$AA810/$I799,$AA810-SUM($I831:M831))))</f>
        <v>0</v>
      </c>
      <c r="O831" s="31">
        <f>IF($I799="n/a",0,IF(O$4&lt;=$C831,0,IF(SUM($C831,$I799)&gt;O$4,$AA810/$I799,$AA810-SUM($I831:N831))))</f>
        <v>0</v>
      </c>
      <c r="P831" s="31">
        <f>IF($I799="n/a",0,IF(P$4&lt;=$C831,0,IF(SUM($C831,$I799)&gt;P$4,$AA810/$I799,$AA810-SUM($I831:O831))))</f>
        <v>0</v>
      </c>
      <c r="Q831" s="31">
        <f>IF($I799="n/a",0,IF(Q$4&lt;=$C831,0,IF(SUM($C831,$I799)&gt;Q$4,$AA810/$I799,$AA810-SUM($I831:P831))))</f>
        <v>0</v>
      </c>
      <c r="R831" s="31">
        <f>IF($I799="n/a",0,IF(R$4&lt;=$C831,0,IF(SUM($C831,$I799)&gt;R$4,$AA810/$I799,$AA810-SUM($I831:Q831))))</f>
        <v>0</v>
      </c>
      <c r="S831" s="31">
        <f>IF($I799="n/a",0,IF(S$4&lt;=$C831,0,IF(SUM($C831,$I799)&gt;S$4,$AA810/$I799,$AA810-SUM($I831:R831))))</f>
        <v>0</v>
      </c>
      <c r="T831" s="31">
        <f>IF($I799="n/a",0,IF(T$4&lt;=$C831,0,IF(SUM($C831,$I799)&gt;T$4,$AA810/$I799,$AA810-SUM($I831:S831))))</f>
        <v>0</v>
      </c>
      <c r="U831" s="31">
        <f>IF($I799="n/a",0,IF(U$4&lt;=$C831,0,IF(SUM($C831,$I799)&gt;U$4,$AA810/$I799,$AA810-SUM($I831:T831))))</f>
        <v>0</v>
      </c>
      <c r="V831" s="31">
        <f>IF($I799="n/a",0,IF(V$4&lt;=$C831,0,IF(SUM($C831,$I799)&gt;V$4,$AA810/$I799,$AA810-SUM($I831:U831))))</f>
        <v>0</v>
      </c>
      <c r="W831" s="31">
        <f>IF($I799="n/a",0,IF(W$4&lt;=$C831,0,IF(SUM($C831,$I799)&gt;W$4,$AA810/$I799,$AA810-SUM($I831:V831))))</f>
        <v>0</v>
      </c>
      <c r="X831" s="31">
        <f>IF($I799="n/a",0,IF(X$4&lt;=$C831,0,IF(SUM($C831,$I799)&gt;X$4,$AA810/$I799,$AA810-SUM($I831:W831))))</f>
        <v>0</v>
      </c>
      <c r="Y831" s="31">
        <f>IF($I799="n/a",0,IF(Y$4&lt;=$C831,0,IF(SUM($C831,$I799)&gt;Y$4,$AA810/$I799,$AA810-SUM($I831:X831))))</f>
        <v>0</v>
      </c>
      <c r="Z831" s="31">
        <f>IF($I799="n/a",0,IF(Z$4&lt;=$C831,0,IF(SUM($C831,$I799)&gt;Z$4,$AA810/$I799,$AA810-SUM($I831:Y831))))</f>
        <v>0</v>
      </c>
      <c r="AA831" s="31">
        <f>IF($I799="n/a",0,IF(AA$4&lt;=$C831,0,IF(SUM($C831,$I799)&gt;AA$4,$AA810/$I799,$AA810-SUM($I831:Z831))))</f>
        <v>0</v>
      </c>
      <c r="AB831" s="31">
        <f>IF($I799="n/a",0,IF(AB$4&lt;=$C831,0,IF(SUM($C831,$I799)&gt;AB$4,$AA810/$I799,$AA810-SUM($I831:AA831))))</f>
        <v>0</v>
      </c>
      <c r="AC831" s="31">
        <f>IF($I799="n/a",0,IF(AC$4&lt;=$C831,0,IF(SUM($C831,$I799)&gt;AC$4,$AA810/$I799,$AA810-SUM($I831:AB831))))</f>
        <v>0</v>
      </c>
      <c r="AD831" s="31">
        <f>IF($I799="n/a",0,IF(AD$4&lt;=$C831,0,IF(SUM($C831,$I799)&gt;AD$4,$AA810/$I799,$AA810-SUM($I831:AC831))))</f>
        <v>0</v>
      </c>
      <c r="AE831" s="31">
        <f>IF($I799="n/a",0,IF(AE$4&lt;=$C831,0,IF(SUM($C831,$I799)&gt;AE$4,$AA810/$I799,$AA810-SUM($I831:AD831))))</f>
        <v>0</v>
      </c>
      <c r="AF831" s="31">
        <f>IF($I799="n/a",0,IF(AF$4&lt;=$C831,0,IF(SUM($C831,$I799)&gt;AF$4,$AA810/$I799,$AA810-SUM($I831:AE831))))</f>
        <v>0</v>
      </c>
      <c r="AG831" s="31">
        <f>IF($I799="n/a",0,IF(AG$4&lt;=$C831,0,IF(SUM($C831,$I799)&gt;AG$4,$AA810/$I799,$AA810-SUM($I831:AF831))))</f>
        <v>0</v>
      </c>
      <c r="AH831" s="31">
        <f>IF($I799="n/a",0,IF(AH$4&lt;=$C831,0,IF(SUM($C831,$I799)&gt;AH$4,$AA810/$I799,$AA810-SUM($I831:AG831))))</f>
        <v>0</v>
      </c>
      <c r="AI831" s="31">
        <f>IF($I799="n/a",0,IF(AI$4&lt;=$C831,0,IF(SUM($C831,$I799)&gt;AI$4,$AA810/$I799,$AA810-SUM($I831:AH831))))</f>
        <v>0</v>
      </c>
      <c r="AJ831" s="31">
        <f>IF($I799="n/a",0,IF(AJ$4&lt;=$C831,0,IF(SUM($C831,$I799)&gt;AJ$4,$AA810/$I799,$AA810-SUM($I831:AI831))))</f>
        <v>0</v>
      </c>
      <c r="AK831" s="31">
        <f>IF($I799="n/a",0,IF(AK$4&lt;=$C831,0,IF(SUM($C831,$I799)&gt;AK$4,$AA810/$I799,$AA810-SUM($I831:AJ831))))</f>
        <v>0</v>
      </c>
      <c r="AL831" s="31">
        <f>IF($I799="n/a",0,IF(AL$4&lt;=$C831,0,IF(SUM($C831,$I799)&gt;AL$4,$AA810/$I799,$AA810-SUM($I831:AK831))))</f>
        <v>0</v>
      </c>
      <c r="AM831" s="31">
        <f>IF($I799="n/a",0,IF(AM$4&lt;=$C831,0,IF(SUM($C831,$I799)&gt;AM$4,$AA810/$I799,$AA810-SUM($I831:AL831))))</f>
        <v>0</v>
      </c>
      <c r="AN831" s="31">
        <f>IF($I799="n/a",0,IF(AN$4&lt;=$C831,0,IF(SUM($C831,$I799)&gt;AN$4,$AA810/$I799,$AA810-SUM($I831:AM831))))</f>
        <v>0</v>
      </c>
      <c r="AO831" s="31">
        <f>IF($I799="n/a",0,IF(AO$4&lt;=$C831,0,IF(SUM($C831,$I799)&gt;AO$4,$AA810/$I799,$AA810-SUM($I831:AN831))))</f>
        <v>0</v>
      </c>
      <c r="AP831" s="31">
        <f>IF($I799="n/a",0,IF(AP$4&lt;=$C831,0,IF(SUM($C831,$I799)&gt;AP$4,$AA810/$I799,$AA810-SUM($I831:AO831))))</f>
        <v>0</v>
      </c>
      <c r="AQ831" s="31">
        <f>IF($I799="n/a",0,IF(AQ$4&lt;=$C831,0,IF(SUM($C831,$I799)&gt;AQ$4,$AA810/$I799,$AA810-SUM($I831:AP831))))</f>
        <v>0</v>
      </c>
      <c r="AR831" s="31">
        <f>IF($I799="n/a",0,IF(AR$4&lt;=$C831,0,IF(SUM($C831,$I799)&gt;AR$4,$AA810/$I799,$AA810-SUM($I831:AQ831))))</f>
        <v>0</v>
      </c>
      <c r="AS831" s="31">
        <f>IF($I799="n/a",0,IF(AS$4&lt;=$C831,0,IF(SUM($C831,$I799)&gt;AS$4,$AA810/$I799,$AA810-SUM($I831:AR831))))</f>
        <v>0</v>
      </c>
      <c r="AT831" s="31">
        <f>IF($I799="n/a",0,IF(AT$4&lt;=$C831,0,IF(SUM($C831,$I799)&gt;AT$4,$AA810/$I799,$AA810-SUM($I831:AS831))))</f>
        <v>0</v>
      </c>
      <c r="AU831" s="31">
        <f>IF($I799="n/a",0,IF(AU$4&lt;=$C831,0,IF(SUM($C831,$I799)&gt;AU$4,$AA810/$I799,$AA810-SUM($I831:AT831))))</f>
        <v>0</v>
      </c>
      <c r="AV831" s="31">
        <f>IF($I799="n/a",0,IF(AV$4&lt;=$C831,0,IF(SUM($C831,$I799)&gt;AV$4,$AA810/$I799,$AA810-SUM($I831:AU831))))</f>
        <v>0</v>
      </c>
      <c r="AW831" s="31">
        <f>IF($I799="n/a",0,IF(AW$4&lt;=$C831,0,IF(SUM($C831,$I799)&gt;AW$4,$AA810/$I799,$AA810-SUM($I831:AV831))))</f>
        <v>0</v>
      </c>
      <c r="AX831" s="31">
        <f>IF($I799="n/a",0,IF(AX$4&lt;=$C831,0,IF(SUM($C831,$I799)&gt;AX$4,$AA810/$I799,$AA810-SUM($I831:AW831))))</f>
        <v>0</v>
      </c>
      <c r="AY831" s="31">
        <f>IF($I799="n/a",0,IF(AY$4&lt;=$C831,0,IF(SUM($C831,$I799)&gt;AY$4,$AA810/$I799,$AA810-SUM($I831:AX831))))</f>
        <v>0</v>
      </c>
      <c r="AZ831" s="31">
        <f>IF($I799="n/a",0,IF(AZ$4&lt;=$C831,0,IF(SUM($C831,$I799)&gt;AZ$4,$AA810/$I799,$AA810-SUM($I831:AY831))))</f>
        <v>0</v>
      </c>
      <c r="BA831" s="31">
        <f>IF($I799="n/a",0,IF(BA$4&lt;=$C831,0,IF(SUM($C831,$I799)&gt;BA$4,$AA810/$I799,$AA810-SUM($I831:AZ831))))</f>
        <v>0</v>
      </c>
      <c r="BB831" s="31">
        <f>IF($I799="n/a",0,IF(BB$4&lt;=$C831,0,IF(SUM($C831,$I799)&gt;BB$4,$AA810/$I799,$AA810-SUM($I831:BA831))))</f>
        <v>0</v>
      </c>
      <c r="BC831" s="31">
        <f>IF($I799="n/a",0,IF(BC$4&lt;=$C831,0,IF(SUM($C831,$I799)&gt;BC$4,$AA810/$I799,$AA810-SUM($I831:BB831))))</f>
        <v>0</v>
      </c>
      <c r="BD831" s="31">
        <f>IF($I799="n/a",0,IF(BD$4&lt;=$C831,0,IF(SUM($C831,$I799)&gt;BD$4,$AA810/$I799,$AA810-SUM($I831:BC831))))</f>
        <v>0</v>
      </c>
      <c r="BE831" s="31">
        <f>IF($I799="n/a",0,IF(BE$4&lt;=$C831,0,IF(SUM($C831,$I799)&gt;BE$4,$AA810/$I799,$AA810-SUM($I831:BD831))))</f>
        <v>0</v>
      </c>
      <c r="BF831" s="31">
        <f>IF($I799="n/a",0,IF(BF$4&lt;=$C831,0,IF(SUM($C831,$I799)&gt;BF$4,$AA810/$I799,$AA810-SUM($I831:BE831))))</f>
        <v>0</v>
      </c>
      <c r="BG831" s="31">
        <f>IF($I799="n/a",0,IF(BG$4&lt;=$C831,0,IF(SUM($C831,$I799)&gt;BG$4,$AA810/$I799,$AA810-SUM($I831:BF831))))</f>
        <v>0</v>
      </c>
      <c r="BH831" s="31">
        <f>IF($I799="n/a",0,IF(BH$4&lt;=$C831,0,IF(SUM($C831,$I799)&gt;BH$4,$AA810/$I799,$AA810-SUM($I831:BG831))))</f>
        <v>0</v>
      </c>
      <c r="BI831" s="31">
        <f>IF($I799="n/a",0,IF(BI$4&lt;=$C831,0,IF(SUM($C831,$I799)&gt;BI$4,$AA810/$I799,$AA810-SUM($I831:BH831))))</f>
        <v>0</v>
      </c>
      <c r="BJ831" s="31">
        <f>IF($I799="n/a",0,IF(BJ$4&lt;=$C831,0,IF(SUM($C831,$I799)&gt;BJ$4,$AA810/$I799,$AA810-SUM($I831:BI831))))</f>
        <v>0</v>
      </c>
      <c r="BK831" s="31">
        <f>IF($I799="n/a",0,IF(BK$4&lt;=$C831,0,IF(SUM($C831,$I799)&gt;BK$4,$AA810/$I799,$AA810-SUM($I831:BJ831))))</f>
        <v>0</v>
      </c>
      <c r="BL831" s="31">
        <f>IF($I799="n/a",0,IF(BL$4&lt;=$C831,0,IF(SUM($C831,$I799)&gt;BL$4,$AA810/$I799,$AA810-SUM($I831:BK831))))</f>
        <v>0</v>
      </c>
      <c r="BM831" s="31">
        <f>IF($I799="n/a",0,IF(BM$4&lt;=$C831,0,IF(SUM($C831,$I799)&gt;BM$4,$AA810/$I799,$AA810-SUM($I831:BL831))))</f>
        <v>0</v>
      </c>
      <c r="BN831" s="31">
        <f>IF($I799="n/a",0,IF(BN$4&lt;=$C831,0,IF(SUM($C831,$I799)&gt;BN$4,$AA810/$I799,$AA810-SUM($I831:BM831))))</f>
        <v>0</v>
      </c>
      <c r="BO831" s="31">
        <f>IF($I799="n/a",0,IF(BO$4&lt;=$C831,0,IF(SUM($C831,$I799)&gt;BO$4,$AA810/$I799,$AA810-SUM($I831:BN831))))</f>
        <v>0</v>
      </c>
      <c r="BP831" s="31">
        <f>IF($I799="n/a",0,IF(BP$4&lt;=$C831,0,IF(SUM($C831,$I799)&gt;BP$4,$AA810/$I799,$AA810-SUM($I831:BO831))))</f>
        <v>0</v>
      </c>
      <c r="BQ831" s="31">
        <f>IF($I799="n/a",0,IF(BQ$4&lt;=$C831,0,IF(SUM($C831,$I799)&gt;BQ$4,$AA810/$I799,$AA810-SUM($I831:BP831))))</f>
        <v>0</v>
      </c>
      <c r="BR831" s="31">
        <f>IF($I799="n/a",0,IF(BR$4&lt;=$C831,0,IF(SUM($C831,$I799)&gt;BR$4,$AA810/$I799,$AA810-SUM($I831:BQ831))))</f>
        <v>0</v>
      </c>
      <c r="BS831" s="31">
        <f>IF($I799="n/a",0,IF(BS$4&lt;=$C831,0,IF(SUM($C831,$I799)&gt;BS$4,$AA810/$I799,$AA810-SUM($I831:BR831))))</f>
        <v>0</v>
      </c>
      <c r="BT831" s="31">
        <f>IF($I799="n/a",0,IF(BT$4&lt;=$C831,0,IF(SUM($C831,$I799)&gt;BT$4,$AA810/$I799,$AA810-SUM($I831:BS831))))</f>
        <v>0</v>
      </c>
      <c r="BU831" s="31">
        <f>IF($I799="n/a",0,IF(BU$4&lt;=$C831,0,IF(SUM($C831,$I799)&gt;BU$4,$AA810/$I799,$AA810-SUM($I831:BT831))))</f>
        <v>0</v>
      </c>
      <c r="BV831" s="31">
        <f>IF($I799="n/a",0,IF(BV$4&lt;=$C831,0,IF(SUM($C831,$I799)&gt;BV$4,$AA810/$I799,$AA810-SUM($I831:BU831))))</f>
        <v>0</v>
      </c>
      <c r="BW831" s="31">
        <f>IF($I799="n/a",0,IF(BW$4&lt;=$C831,0,IF(SUM($C831,$I799)&gt;BW$4,$AA810/$I799,$AA810-SUM($I831:BV831))))</f>
        <v>0</v>
      </c>
      <c r="BX831" s="31">
        <f>IF($I799="n/a",0,IF(BX$4&lt;=$C831,0,IF(SUM($C831,$I799)&gt;BX$4,$AA810/$I799,$AA810-SUM($I831:BW831))))</f>
        <v>0</v>
      </c>
      <c r="BY831" s="31">
        <f>IF($I799="n/a",0,IF(BY$4&lt;=$C831,0,IF(SUM($C831,$I799)&gt;BY$4,$AA810/$I799,$AA810-SUM($I831:BX831))))</f>
        <v>0</v>
      </c>
      <c r="BZ831" s="31">
        <f>IF($I799="n/a",0,IF(BZ$4&lt;=$C831,0,IF(SUM($C831,$I799)&gt;BZ$4,$AA810/$I799,$AA810-SUM($I831:BY831))))</f>
        <v>0</v>
      </c>
      <c r="CA831" s="31">
        <f>IF($I799="n/a",0,IF(CA$4&lt;=$C831,0,IF(SUM($C831,$I799)&gt;CA$4,$AA810/$I799,$AA810-SUM($I831:BZ831))))</f>
        <v>0</v>
      </c>
      <c r="CB831" s="31">
        <f>IF($I799="n/a",0,IF(CB$4&lt;=$C831,0,IF(SUM($C831,$I799)&gt;CB$4,$AA810/$I799,$AA810-SUM($I831:CA831))))</f>
        <v>0</v>
      </c>
      <c r="CC831" s="31">
        <f>IF($I799="n/a",0,IF(CC$4&lt;=$C831,0,IF(SUM($C831,$I799)&gt;CC$4,$AA810/$I799,$AA810-SUM($I831:CB831))))</f>
        <v>0</v>
      </c>
      <c r="CD831" s="31">
        <f>IF($I799="n/a",0,IF(CD$4&lt;=$C831,0,IF(SUM($C831,$I799)&gt;CD$4,$AA810/$I799,$AA810-SUM($I831:CC831))))</f>
        <v>0</v>
      </c>
      <c r="CE831" s="31">
        <f>IF($I799="n/a",0,IF(CE$4&lt;=$C831,0,IF(SUM($C831,$I799)&gt;CE$4,$AA810/$I799,$AA810-SUM($I831:CD831))))</f>
        <v>0</v>
      </c>
      <c r="CF831" s="31">
        <f>IF($I799="n/a",0,IF(CF$4&lt;=$C831,0,IF(SUM($C831,$I799)&gt;CF$4,$AA810/$I799,$AA810-SUM($I831:CE831))))</f>
        <v>0</v>
      </c>
    </row>
    <row r="832" spans="1:84" ht="12.75" customHeight="1">
      <c r="C832" s="202">
        <v>2034</v>
      </c>
      <c r="D832" s="21" t="s">
        <v>64</v>
      </c>
      <c r="E832" s="21" t="s">
        <v>197</v>
      </c>
      <c r="I832" s="31"/>
      <c r="J832" s="31">
        <f>IF($I799="n/a",0,IF(J$4&lt;=$C832,0,IF(SUM($C832,$I799)&gt;J$4,$AB810/$I799,$AB810-SUM($I832:I832))))</f>
        <v>0</v>
      </c>
      <c r="K832" s="31">
        <f>IF($I799="n/a",0,IF(K$4&lt;=$C832,0,IF(SUM($C832,$I799)&gt;K$4,$AB810/$I799,$AB810-SUM($I832:J832))))</f>
        <v>0</v>
      </c>
      <c r="L832" s="31">
        <f>IF($I799="n/a",0,IF(L$4&lt;=$C832,0,IF(SUM($C832,$I799)&gt;L$4,$AB810/$I799,$AB810-SUM($I832:K832))))</f>
        <v>0</v>
      </c>
      <c r="M832" s="31">
        <f>IF($I799="n/a",0,IF(M$4&lt;=$C832,0,IF(SUM($C832,$I799)&gt;M$4,$AB810/$I799,$AB810-SUM($I832:L832))))</f>
        <v>0</v>
      </c>
      <c r="N832" s="31">
        <f>IF($I799="n/a",0,IF(N$4&lt;=$C832,0,IF(SUM($C832,$I799)&gt;N$4,$AB810/$I799,$AB810-SUM($I832:M832))))</f>
        <v>0</v>
      </c>
      <c r="O832" s="31">
        <f>IF($I799="n/a",0,IF(O$4&lt;=$C832,0,IF(SUM($C832,$I799)&gt;O$4,$AB810/$I799,$AB810-SUM($I832:N832))))</f>
        <v>0</v>
      </c>
      <c r="P832" s="31">
        <f>IF($I799="n/a",0,IF(P$4&lt;=$C832,0,IF(SUM($C832,$I799)&gt;P$4,$AB810/$I799,$AB810-SUM($I832:O832))))</f>
        <v>0</v>
      </c>
      <c r="Q832" s="31">
        <f>IF($I799="n/a",0,IF(Q$4&lt;=$C832,0,IF(SUM($C832,$I799)&gt;Q$4,$AB810/$I799,$AB810-SUM($I832:P832))))</f>
        <v>0</v>
      </c>
      <c r="R832" s="31">
        <f>IF($I799="n/a",0,IF(R$4&lt;=$C832,0,IF(SUM($C832,$I799)&gt;R$4,$AB810/$I799,$AB810-SUM($I832:Q832))))</f>
        <v>0</v>
      </c>
      <c r="S832" s="31">
        <f>IF($I799="n/a",0,IF(S$4&lt;=$C832,0,IF(SUM($C832,$I799)&gt;S$4,$AB810/$I799,$AB810-SUM($I832:R832))))</f>
        <v>0</v>
      </c>
      <c r="T832" s="31">
        <f>IF($I799="n/a",0,IF(T$4&lt;=$C832,0,IF(SUM($C832,$I799)&gt;T$4,$AB810/$I799,$AB810-SUM($I832:S832))))</f>
        <v>0</v>
      </c>
      <c r="U832" s="31">
        <f>IF($I799="n/a",0,IF(U$4&lt;=$C832,0,IF(SUM($C832,$I799)&gt;U$4,$AB810/$I799,$AB810-SUM($I832:T832))))</f>
        <v>0</v>
      </c>
      <c r="V832" s="31">
        <f>IF($I799="n/a",0,IF(V$4&lt;=$C832,0,IF(SUM($C832,$I799)&gt;V$4,$AB810/$I799,$AB810-SUM($I832:U832))))</f>
        <v>0</v>
      </c>
      <c r="W832" s="31">
        <f>IF($I799="n/a",0,IF(W$4&lt;=$C832,0,IF(SUM($C832,$I799)&gt;W$4,$AB810/$I799,$AB810-SUM($I832:V832))))</f>
        <v>0</v>
      </c>
      <c r="X832" s="31">
        <f>IF($I799="n/a",0,IF(X$4&lt;=$C832,0,IF(SUM($C832,$I799)&gt;X$4,$AB810/$I799,$AB810-SUM($I832:W832))))</f>
        <v>0</v>
      </c>
      <c r="Y832" s="31">
        <f>IF($I799="n/a",0,IF(Y$4&lt;=$C832,0,IF(SUM($C832,$I799)&gt;Y$4,$AB810/$I799,$AB810-SUM($I832:X832))))</f>
        <v>0</v>
      </c>
      <c r="Z832" s="31">
        <f>IF($I799="n/a",0,IF(Z$4&lt;=$C832,0,IF(SUM($C832,$I799)&gt;Z$4,$AB810/$I799,$AB810-SUM($I832:Y832))))</f>
        <v>0</v>
      </c>
      <c r="AA832" s="31">
        <f>IF($I799="n/a",0,IF(AA$4&lt;=$C832,0,IF(SUM($C832,$I799)&gt;AA$4,$AB810/$I799,$AB810-SUM($I832:Z832))))</f>
        <v>0</v>
      </c>
      <c r="AB832" s="31">
        <f>IF($I799="n/a",0,IF(AB$4&lt;=$C832,0,IF(SUM($C832,$I799)&gt;AB$4,$AB810/$I799,$AB810-SUM($I832:AA832))))</f>
        <v>0</v>
      </c>
      <c r="AC832" s="31">
        <f>IF($I799="n/a",0,IF(AC$4&lt;=$C832,0,IF(SUM($C832,$I799)&gt;AC$4,$AB810/$I799,$AB810-SUM($I832:AB832))))</f>
        <v>0</v>
      </c>
      <c r="AD832" s="31">
        <f>IF($I799="n/a",0,IF(AD$4&lt;=$C832,0,IF(SUM($C832,$I799)&gt;AD$4,$AB810/$I799,$AB810-SUM($I832:AC832))))</f>
        <v>0</v>
      </c>
      <c r="AE832" s="31">
        <f>IF($I799="n/a",0,IF(AE$4&lt;=$C832,0,IF(SUM($C832,$I799)&gt;AE$4,$AB810/$I799,$AB810-SUM($I832:AD832))))</f>
        <v>0</v>
      </c>
      <c r="AF832" s="31">
        <f>IF($I799="n/a",0,IF(AF$4&lt;=$C832,0,IF(SUM($C832,$I799)&gt;AF$4,$AB810/$I799,$AB810-SUM($I832:AE832))))</f>
        <v>0</v>
      </c>
      <c r="AG832" s="31">
        <f>IF($I799="n/a",0,IF(AG$4&lt;=$C832,0,IF(SUM($C832,$I799)&gt;AG$4,$AB810/$I799,$AB810-SUM($I832:AF832))))</f>
        <v>0</v>
      </c>
      <c r="AH832" s="31">
        <f>IF($I799="n/a",0,IF(AH$4&lt;=$C832,0,IF(SUM($C832,$I799)&gt;AH$4,$AB810/$I799,$AB810-SUM($I832:AG832))))</f>
        <v>0</v>
      </c>
      <c r="AI832" s="31">
        <f>IF($I799="n/a",0,IF(AI$4&lt;=$C832,0,IF(SUM($C832,$I799)&gt;AI$4,$AB810/$I799,$AB810-SUM($I832:AH832))))</f>
        <v>0</v>
      </c>
      <c r="AJ832" s="31">
        <f>IF($I799="n/a",0,IF(AJ$4&lt;=$C832,0,IF(SUM($C832,$I799)&gt;AJ$4,$AB810/$I799,$AB810-SUM($I832:AI832))))</f>
        <v>0</v>
      </c>
      <c r="AK832" s="31">
        <f>IF($I799="n/a",0,IF(AK$4&lt;=$C832,0,IF(SUM($C832,$I799)&gt;AK$4,$AB810/$I799,$AB810-SUM($I832:AJ832))))</f>
        <v>0</v>
      </c>
      <c r="AL832" s="31">
        <f>IF($I799="n/a",0,IF(AL$4&lt;=$C832,0,IF(SUM($C832,$I799)&gt;AL$4,$AB810/$I799,$AB810-SUM($I832:AK832))))</f>
        <v>0</v>
      </c>
      <c r="AM832" s="31">
        <f>IF($I799="n/a",0,IF(AM$4&lt;=$C832,0,IF(SUM($C832,$I799)&gt;AM$4,$AB810/$I799,$AB810-SUM($I832:AL832))))</f>
        <v>0</v>
      </c>
      <c r="AN832" s="31">
        <f>IF($I799="n/a",0,IF(AN$4&lt;=$C832,0,IF(SUM($C832,$I799)&gt;AN$4,$AB810/$I799,$AB810-SUM($I832:AM832))))</f>
        <v>0</v>
      </c>
      <c r="AO832" s="31">
        <f>IF($I799="n/a",0,IF(AO$4&lt;=$C832,0,IF(SUM($C832,$I799)&gt;AO$4,$AB810/$I799,$AB810-SUM($I832:AN832))))</f>
        <v>0</v>
      </c>
      <c r="AP832" s="31">
        <f>IF($I799="n/a",0,IF(AP$4&lt;=$C832,0,IF(SUM($C832,$I799)&gt;AP$4,$AB810/$I799,$AB810-SUM($I832:AO832))))</f>
        <v>0</v>
      </c>
      <c r="AQ832" s="31">
        <f>IF($I799="n/a",0,IF(AQ$4&lt;=$C832,0,IF(SUM($C832,$I799)&gt;AQ$4,$AB810/$I799,$AB810-SUM($I832:AP832))))</f>
        <v>0</v>
      </c>
      <c r="AR832" s="31">
        <f>IF($I799="n/a",0,IF(AR$4&lt;=$C832,0,IF(SUM($C832,$I799)&gt;AR$4,$AB810/$I799,$AB810-SUM($I832:AQ832))))</f>
        <v>0</v>
      </c>
      <c r="AS832" s="31">
        <f>IF($I799="n/a",0,IF(AS$4&lt;=$C832,0,IF(SUM($C832,$I799)&gt;AS$4,$AB810/$I799,$AB810-SUM($I832:AR832))))</f>
        <v>0</v>
      </c>
      <c r="AT832" s="31">
        <f>IF($I799="n/a",0,IF(AT$4&lt;=$C832,0,IF(SUM($C832,$I799)&gt;AT$4,$AB810/$I799,$AB810-SUM($I832:AS832))))</f>
        <v>0</v>
      </c>
      <c r="AU832" s="31">
        <f>IF($I799="n/a",0,IF(AU$4&lt;=$C832,0,IF(SUM($C832,$I799)&gt;AU$4,$AB810/$I799,$AB810-SUM($I832:AT832))))</f>
        <v>0</v>
      </c>
      <c r="AV832" s="31">
        <f>IF($I799="n/a",0,IF(AV$4&lt;=$C832,0,IF(SUM($C832,$I799)&gt;AV$4,$AB810/$I799,$AB810-SUM($I832:AU832))))</f>
        <v>0</v>
      </c>
      <c r="AW832" s="31">
        <f>IF($I799="n/a",0,IF(AW$4&lt;=$C832,0,IF(SUM($C832,$I799)&gt;AW$4,$AB810/$I799,$AB810-SUM($I832:AV832))))</f>
        <v>0</v>
      </c>
      <c r="AX832" s="31">
        <f>IF($I799="n/a",0,IF(AX$4&lt;=$C832,0,IF(SUM($C832,$I799)&gt;AX$4,$AB810/$I799,$AB810-SUM($I832:AW832))))</f>
        <v>0</v>
      </c>
      <c r="AY832" s="31">
        <f>IF($I799="n/a",0,IF(AY$4&lt;=$C832,0,IF(SUM($C832,$I799)&gt;AY$4,$AB810/$I799,$AB810-SUM($I832:AX832))))</f>
        <v>0</v>
      </c>
      <c r="AZ832" s="31">
        <f>IF($I799="n/a",0,IF(AZ$4&lt;=$C832,0,IF(SUM($C832,$I799)&gt;AZ$4,$AB810/$I799,$AB810-SUM($I832:AY832))))</f>
        <v>0</v>
      </c>
      <c r="BA832" s="31">
        <f>IF($I799="n/a",0,IF(BA$4&lt;=$C832,0,IF(SUM($C832,$I799)&gt;BA$4,$AB810/$I799,$AB810-SUM($I832:AZ832))))</f>
        <v>0</v>
      </c>
      <c r="BB832" s="31">
        <f>IF($I799="n/a",0,IF(BB$4&lt;=$C832,0,IF(SUM($C832,$I799)&gt;BB$4,$AB810/$I799,$AB810-SUM($I832:BA832))))</f>
        <v>0</v>
      </c>
      <c r="BC832" s="31">
        <f>IF($I799="n/a",0,IF(BC$4&lt;=$C832,0,IF(SUM($C832,$I799)&gt;BC$4,$AB810/$I799,$AB810-SUM($I832:BB832))))</f>
        <v>0</v>
      </c>
      <c r="BD832" s="31">
        <f>IF($I799="n/a",0,IF(BD$4&lt;=$C832,0,IF(SUM($C832,$I799)&gt;BD$4,$AB810/$I799,$AB810-SUM($I832:BC832))))</f>
        <v>0</v>
      </c>
      <c r="BE832" s="31">
        <f>IF($I799="n/a",0,IF(BE$4&lt;=$C832,0,IF(SUM($C832,$I799)&gt;BE$4,$AB810/$I799,$AB810-SUM($I832:BD832))))</f>
        <v>0</v>
      </c>
      <c r="BF832" s="31">
        <f>IF($I799="n/a",0,IF(BF$4&lt;=$C832,0,IF(SUM($C832,$I799)&gt;BF$4,$AB810/$I799,$AB810-SUM($I832:BE832))))</f>
        <v>0</v>
      </c>
      <c r="BG832" s="31">
        <f>IF($I799="n/a",0,IF(BG$4&lt;=$C832,0,IF(SUM($C832,$I799)&gt;BG$4,$AB810/$I799,$AB810-SUM($I832:BF832))))</f>
        <v>0</v>
      </c>
      <c r="BH832" s="31">
        <f>IF($I799="n/a",0,IF(BH$4&lt;=$C832,0,IF(SUM($C832,$I799)&gt;BH$4,$AB810/$I799,$AB810-SUM($I832:BG832))))</f>
        <v>0</v>
      </c>
      <c r="BI832" s="31">
        <f>IF($I799="n/a",0,IF(BI$4&lt;=$C832,0,IF(SUM($C832,$I799)&gt;BI$4,$AB810/$I799,$AB810-SUM($I832:BH832))))</f>
        <v>0</v>
      </c>
      <c r="BJ832" s="31">
        <f>IF($I799="n/a",0,IF(BJ$4&lt;=$C832,0,IF(SUM($C832,$I799)&gt;BJ$4,$AB810/$I799,$AB810-SUM($I832:BI832))))</f>
        <v>0</v>
      </c>
      <c r="BK832" s="31">
        <f>IF($I799="n/a",0,IF(BK$4&lt;=$C832,0,IF(SUM($C832,$I799)&gt;BK$4,$AB810/$I799,$AB810-SUM($I832:BJ832))))</f>
        <v>0</v>
      </c>
      <c r="BL832" s="31">
        <f>IF($I799="n/a",0,IF(BL$4&lt;=$C832,0,IF(SUM($C832,$I799)&gt;BL$4,$AB810/$I799,$AB810-SUM($I832:BK832))))</f>
        <v>0</v>
      </c>
      <c r="BM832" s="31">
        <f>IF($I799="n/a",0,IF(BM$4&lt;=$C832,0,IF(SUM($C832,$I799)&gt;BM$4,$AB810/$I799,$AB810-SUM($I832:BL832))))</f>
        <v>0</v>
      </c>
      <c r="BN832" s="31">
        <f>IF($I799="n/a",0,IF(BN$4&lt;=$C832,0,IF(SUM($C832,$I799)&gt;BN$4,$AB810/$I799,$AB810-SUM($I832:BM832))))</f>
        <v>0</v>
      </c>
      <c r="BO832" s="31">
        <f>IF($I799="n/a",0,IF(BO$4&lt;=$C832,0,IF(SUM($C832,$I799)&gt;BO$4,$AB810/$I799,$AB810-SUM($I832:BN832))))</f>
        <v>0</v>
      </c>
      <c r="BP832" s="31">
        <f>IF($I799="n/a",0,IF(BP$4&lt;=$C832,0,IF(SUM($C832,$I799)&gt;BP$4,$AB810/$I799,$AB810-SUM($I832:BO832))))</f>
        <v>0</v>
      </c>
      <c r="BQ832" s="31">
        <f>IF($I799="n/a",0,IF(BQ$4&lt;=$C832,0,IF(SUM($C832,$I799)&gt;BQ$4,$AB810/$I799,$AB810-SUM($I832:BP832))))</f>
        <v>0</v>
      </c>
      <c r="BR832" s="31">
        <f>IF($I799="n/a",0,IF(BR$4&lt;=$C832,0,IF(SUM($C832,$I799)&gt;BR$4,$AB810/$I799,$AB810-SUM($I832:BQ832))))</f>
        <v>0</v>
      </c>
      <c r="BS832" s="31">
        <f>IF($I799="n/a",0,IF(BS$4&lt;=$C832,0,IF(SUM($C832,$I799)&gt;BS$4,$AB810/$I799,$AB810-SUM($I832:BR832))))</f>
        <v>0</v>
      </c>
      <c r="BT832" s="31">
        <f>IF($I799="n/a",0,IF(BT$4&lt;=$C832,0,IF(SUM($C832,$I799)&gt;BT$4,$AB810/$I799,$AB810-SUM($I832:BS832))))</f>
        <v>0</v>
      </c>
      <c r="BU832" s="31">
        <f>IF($I799="n/a",0,IF(BU$4&lt;=$C832,0,IF(SUM($C832,$I799)&gt;BU$4,$AB810/$I799,$AB810-SUM($I832:BT832))))</f>
        <v>0</v>
      </c>
      <c r="BV832" s="31">
        <f>IF($I799="n/a",0,IF(BV$4&lt;=$C832,0,IF(SUM($C832,$I799)&gt;BV$4,$AB810/$I799,$AB810-SUM($I832:BU832))))</f>
        <v>0</v>
      </c>
      <c r="BW832" s="31">
        <f>IF($I799="n/a",0,IF(BW$4&lt;=$C832,0,IF(SUM($C832,$I799)&gt;BW$4,$AB810/$I799,$AB810-SUM($I832:BV832))))</f>
        <v>0</v>
      </c>
      <c r="BX832" s="31">
        <f>IF($I799="n/a",0,IF(BX$4&lt;=$C832,0,IF(SUM($C832,$I799)&gt;BX$4,$AB810/$I799,$AB810-SUM($I832:BW832))))</f>
        <v>0</v>
      </c>
      <c r="BY832" s="31">
        <f>IF($I799="n/a",0,IF(BY$4&lt;=$C832,0,IF(SUM($C832,$I799)&gt;BY$4,$AB810/$I799,$AB810-SUM($I832:BX832))))</f>
        <v>0</v>
      </c>
      <c r="BZ832" s="31">
        <f>IF($I799="n/a",0,IF(BZ$4&lt;=$C832,0,IF(SUM($C832,$I799)&gt;BZ$4,$AB810/$I799,$AB810-SUM($I832:BY832))))</f>
        <v>0</v>
      </c>
      <c r="CA832" s="31">
        <f>IF($I799="n/a",0,IF(CA$4&lt;=$C832,0,IF(SUM($C832,$I799)&gt;CA$4,$AB810/$I799,$AB810-SUM($I832:BZ832))))</f>
        <v>0</v>
      </c>
      <c r="CB832" s="31">
        <f>IF($I799="n/a",0,IF(CB$4&lt;=$C832,0,IF(SUM($C832,$I799)&gt;CB$4,$AB810/$I799,$AB810-SUM($I832:CA832))))</f>
        <v>0</v>
      </c>
      <c r="CC832" s="31">
        <f>IF($I799="n/a",0,IF(CC$4&lt;=$C832,0,IF(SUM($C832,$I799)&gt;CC$4,$AB810/$I799,$AB810-SUM($I832:CB832))))</f>
        <v>0</v>
      </c>
      <c r="CD832" s="31">
        <f>IF($I799="n/a",0,IF(CD$4&lt;=$C832,0,IF(SUM($C832,$I799)&gt;CD$4,$AB810/$I799,$AB810-SUM($I832:CC832))))</f>
        <v>0</v>
      </c>
      <c r="CE832" s="31">
        <f>IF($I799="n/a",0,IF(CE$4&lt;=$C832,0,IF(SUM($C832,$I799)&gt;CE$4,$AB810/$I799,$AB810-SUM($I832:CD832))))</f>
        <v>0</v>
      </c>
      <c r="CF832" s="31">
        <f>IF($I799="n/a",0,IF(CF$4&lt;=$C832,0,IF(SUM($C832,$I799)&gt;CF$4,$AB810/$I799,$AB810-SUM($I832:CE832))))</f>
        <v>0</v>
      </c>
    </row>
    <row r="833" spans="1:84" ht="12.75" customHeight="1">
      <c r="C833" s="202">
        <v>2035</v>
      </c>
      <c r="D833" s="21" t="s">
        <v>65</v>
      </c>
      <c r="E833" s="21" t="s">
        <v>197</v>
      </c>
      <c r="I833" s="31"/>
      <c r="J833" s="31">
        <f>IF($I799="n/a",0,IF(J$4&lt;=$C833,0,IF(SUM($C833,$I799)&gt;J$4,$AC810/$I799,$AC810-SUM($I833:I833))))</f>
        <v>0</v>
      </c>
      <c r="K833" s="31">
        <f>IF($I799="n/a",0,IF(K$4&lt;=$C833,0,IF(SUM($C833,$I799)&gt;K$4,$AC810/$I799,$AC810-SUM($I833:J833))))</f>
        <v>0</v>
      </c>
      <c r="L833" s="31">
        <f>IF($I799="n/a",0,IF(L$4&lt;=$C833,0,IF(SUM($C833,$I799)&gt;L$4,$AC810/$I799,$AC810-SUM($I833:K833))))</f>
        <v>0</v>
      </c>
      <c r="M833" s="31">
        <f>IF($I799="n/a",0,IF(M$4&lt;=$C833,0,IF(SUM($C833,$I799)&gt;M$4,$AC810/$I799,$AC810-SUM($I833:L833))))</f>
        <v>0</v>
      </c>
      <c r="N833" s="31">
        <f>IF($I799="n/a",0,IF(N$4&lt;=$C833,0,IF(SUM($C833,$I799)&gt;N$4,$AC810/$I799,$AC810-SUM($I833:M833))))</f>
        <v>0</v>
      </c>
      <c r="O833" s="31">
        <f>IF($I799="n/a",0,IF(O$4&lt;=$C833,0,IF(SUM($C833,$I799)&gt;O$4,$AC810/$I799,$AC810-SUM($I833:N833))))</f>
        <v>0</v>
      </c>
      <c r="P833" s="31">
        <f>IF($I799="n/a",0,IF(P$4&lt;=$C833,0,IF(SUM($C833,$I799)&gt;P$4,$AC810/$I799,$AC810-SUM($I833:O833))))</f>
        <v>0</v>
      </c>
      <c r="Q833" s="31">
        <f>IF($I799="n/a",0,IF(Q$4&lt;=$C833,0,IF(SUM($C833,$I799)&gt;Q$4,$AC810/$I799,$AC810-SUM($I833:P833))))</f>
        <v>0</v>
      </c>
      <c r="R833" s="31">
        <f>IF($I799="n/a",0,IF(R$4&lt;=$C833,0,IF(SUM($C833,$I799)&gt;R$4,$AC810/$I799,$AC810-SUM($I833:Q833))))</f>
        <v>0</v>
      </c>
      <c r="S833" s="31">
        <f>IF($I799="n/a",0,IF(S$4&lt;=$C833,0,IF(SUM($C833,$I799)&gt;S$4,$AC810/$I799,$AC810-SUM($I833:R833))))</f>
        <v>0</v>
      </c>
      <c r="T833" s="31">
        <f>IF($I799="n/a",0,IF(T$4&lt;=$C833,0,IF(SUM($C833,$I799)&gt;T$4,$AC810/$I799,$AC810-SUM($I833:S833))))</f>
        <v>0</v>
      </c>
      <c r="U833" s="31">
        <f>IF($I799="n/a",0,IF(U$4&lt;=$C833,0,IF(SUM($C833,$I799)&gt;U$4,$AC810/$I799,$AC810-SUM($I833:T833))))</f>
        <v>0</v>
      </c>
      <c r="V833" s="31">
        <f>IF($I799="n/a",0,IF(V$4&lt;=$C833,0,IF(SUM($C833,$I799)&gt;V$4,$AC810/$I799,$AC810-SUM($I833:U833))))</f>
        <v>0</v>
      </c>
      <c r="W833" s="31">
        <f>IF($I799="n/a",0,IF(W$4&lt;=$C833,0,IF(SUM($C833,$I799)&gt;W$4,$AC810/$I799,$AC810-SUM($I833:V833))))</f>
        <v>0</v>
      </c>
      <c r="X833" s="31">
        <f>IF($I799="n/a",0,IF(X$4&lt;=$C833,0,IF(SUM($C833,$I799)&gt;X$4,$AC810/$I799,$AC810-SUM($I833:W833))))</f>
        <v>0</v>
      </c>
      <c r="Y833" s="31">
        <f>IF($I799="n/a",0,IF(Y$4&lt;=$C833,0,IF(SUM($C833,$I799)&gt;Y$4,$AC810/$I799,$AC810-SUM($I833:X833))))</f>
        <v>0</v>
      </c>
      <c r="Z833" s="31">
        <f>IF($I799="n/a",0,IF(Z$4&lt;=$C833,0,IF(SUM($C833,$I799)&gt;Z$4,$AC810/$I799,$AC810-SUM($I833:Y833))))</f>
        <v>0</v>
      </c>
      <c r="AA833" s="31">
        <f>IF($I799="n/a",0,IF(AA$4&lt;=$C833,0,IF(SUM($C833,$I799)&gt;AA$4,$AC810/$I799,$AC810-SUM($I833:Z833))))</f>
        <v>0</v>
      </c>
      <c r="AB833" s="31">
        <f>IF($I799="n/a",0,IF(AB$4&lt;=$C833,0,IF(SUM($C833,$I799)&gt;AB$4,$AC810/$I799,$AC810-SUM($I833:AA833))))</f>
        <v>0</v>
      </c>
      <c r="AC833" s="31">
        <f>IF($I799="n/a",0,IF(AC$4&lt;=$C833,0,IF(SUM($C833,$I799)&gt;AC$4,$AC810/$I799,$AC810-SUM($I833:AB833))))</f>
        <v>0</v>
      </c>
      <c r="AD833" s="31">
        <f>IF($I799="n/a",0,IF(AD$4&lt;=$C833,0,IF(SUM($C833,$I799)&gt;AD$4,$AC810/$I799,$AC810-SUM($I833:AC833))))</f>
        <v>0</v>
      </c>
      <c r="AE833" s="31">
        <f>IF($I799="n/a",0,IF(AE$4&lt;=$C833,0,IF(SUM($C833,$I799)&gt;AE$4,$AC810/$I799,$AC810-SUM($I833:AD833))))</f>
        <v>0</v>
      </c>
      <c r="AF833" s="31">
        <f>IF($I799="n/a",0,IF(AF$4&lt;=$C833,0,IF(SUM($C833,$I799)&gt;AF$4,$AC810/$I799,$AC810-SUM($I833:AE833))))</f>
        <v>0</v>
      </c>
      <c r="AG833" s="31">
        <f>IF($I799="n/a",0,IF(AG$4&lt;=$C833,0,IF(SUM($C833,$I799)&gt;AG$4,$AC810/$I799,$AC810-SUM($I833:AF833))))</f>
        <v>0</v>
      </c>
      <c r="AH833" s="31">
        <f>IF($I799="n/a",0,IF(AH$4&lt;=$C833,0,IF(SUM($C833,$I799)&gt;AH$4,$AC810/$I799,$AC810-SUM($I833:AG833))))</f>
        <v>0</v>
      </c>
      <c r="AI833" s="31">
        <f>IF($I799="n/a",0,IF(AI$4&lt;=$C833,0,IF(SUM($C833,$I799)&gt;AI$4,$AC810/$I799,$AC810-SUM($I833:AH833))))</f>
        <v>0</v>
      </c>
      <c r="AJ833" s="31">
        <f>IF($I799="n/a",0,IF(AJ$4&lt;=$C833,0,IF(SUM($C833,$I799)&gt;AJ$4,$AC810/$I799,$AC810-SUM($I833:AI833))))</f>
        <v>0</v>
      </c>
      <c r="AK833" s="31">
        <f>IF($I799="n/a",0,IF(AK$4&lt;=$C833,0,IF(SUM($C833,$I799)&gt;AK$4,$AC810/$I799,$AC810-SUM($I833:AJ833))))</f>
        <v>0</v>
      </c>
      <c r="AL833" s="31">
        <f>IF($I799="n/a",0,IF(AL$4&lt;=$C833,0,IF(SUM($C833,$I799)&gt;AL$4,$AC810/$I799,$AC810-SUM($I833:AK833))))</f>
        <v>0</v>
      </c>
      <c r="AM833" s="31">
        <f>IF($I799="n/a",0,IF(AM$4&lt;=$C833,0,IF(SUM($C833,$I799)&gt;AM$4,$AC810/$I799,$AC810-SUM($I833:AL833))))</f>
        <v>0</v>
      </c>
      <c r="AN833" s="31">
        <f>IF($I799="n/a",0,IF(AN$4&lt;=$C833,0,IF(SUM($C833,$I799)&gt;AN$4,$AC810/$I799,$AC810-SUM($I833:AM833))))</f>
        <v>0</v>
      </c>
      <c r="AO833" s="31">
        <f>IF($I799="n/a",0,IF(AO$4&lt;=$C833,0,IF(SUM($C833,$I799)&gt;AO$4,$AC810/$I799,$AC810-SUM($I833:AN833))))</f>
        <v>0</v>
      </c>
      <c r="AP833" s="31">
        <f>IF($I799="n/a",0,IF(AP$4&lt;=$C833,0,IF(SUM($C833,$I799)&gt;AP$4,$AC810/$I799,$AC810-SUM($I833:AO833))))</f>
        <v>0</v>
      </c>
      <c r="AQ833" s="31">
        <f>IF($I799="n/a",0,IF(AQ$4&lt;=$C833,0,IF(SUM($C833,$I799)&gt;AQ$4,$AC810/$I799,$AC810-SUM($I833:AP833))))</f>
        <v>0</v>
      </c>
      <c r="AR833" s="31">
        <f>IF($I799="n/a",0,IF(AR$4&lt;=$C833,0,IF(SUM($C833,$I799)&gt;AR$4,$AC810/$I799,$AC810-SUM($I833:AQ833))))</f>
        <v>0</v>
      </c>
      <c r="AS833" s="31">
        <f>IF($I799="n/a",0,IF(AS$4&lt;=$C833,0,IF(SUM($C833,$I799)&gt;AS$4,$AC810/$I799,$AC810-SUM($I833:AR833))))</f>
        <v>0</v>
      </c>
      <c r="AT833" s="31">
        <f>IF($I799="n/a",0,IF(AT$4&lt;=$C833,0,IF(SUM($C833,$I799)&gt;AT$4,$AC810/$I799,$AC810-SUM($I833:AS833))))</f>
        <v>0</v>
      </c>
      <c r="AU833" s="31">
        <f>IF($I799="n/a",0,IF(AU$4&lt;=$C833,0,IF(SUM($C833,$I799)&gt;AU$4,$AC810/$I799,$AC810-SUM($I833:AT833))))</f>
        <v>0</v>
      </c>
      <c r="AV833" s="31">
        <f>IF($I799="n/a",0,IF(AV$4&lt;=$C833,0,IF(SUM($C833,$I799)&gt;AV$4,$AC810/$I799,$AC810-SUM($I833:AU833))))</f>
        <v>0</v>
      </c>
      <c r="AW833" s="31">
        <f>IF($I799="n/a",0,IF(AW$4&lt;=$C833,0,IF(SUM($C833,$I799)&gt;AW$4,$AC810/$I799,$AC810-SUM($I833:AV833))))</f>
        <v>0</v>
      </c>
      <c r="AX833" s="31">
        <f>IF($I799="n/a",0,IF(AX$4&lt;=$C833,0,IF(SUM($C833,$I799)&gt;AX$4,$AC810/$I799,$AC810-SUM($I833:AW833))))</f>
        <v>0</v>
      </c>
      <c r="AY833" s="31">
        <f>IF($I799="n/a",0,IF(AY$4&lt;=$C833,0,IF(SUM($C833,$I799)&gt;AY$4,$AC810/$I799,$AC810-SUM($I833:AX833))))</f>
        <v>0</v>
      </c>
      <c r="AZ833" s="31">
        <f>IF($I799="n/a",0,IF(AZ$4&lt;=$C833,0,IF(SUM($C833,$I799)&gt;AZ$4,$AC810/$I799,$AC810-SUM($I833:AY833))))</f>
        <v>0</v>
      </c>
      <c r="BA833" s="31">
        <f>IF($I799="n/a",0,IF(BA$4&lt;=$C833,0,IF(SUM($C833,$I799)&gt;BA$4,$AC810/$I799,$AC810-SUM($I833:AZ833))))</f>
        <v>0</v>
      </c>
      <c r="BB833" s="31">
        <f>IF($I799="n/a",0,IF(BB$4&lt;=$C833,0,IF(SUM($C833,$I799)&gt;BB$4,$AC810/$I799,$AC810-SUM($I833:BA833))))</f>
        <v>0</v>
      </c>
      <c r="BC833" s="31">
        <f>IF($I799="n/a",0,IF(BC$4&lt;=$C833,0,IF(SUM($C833,$I799)&gt;BC$4,$AC810/$I799,$AC810-SUM($I833:BB833))))</f>
        <v>0</v>
      </c>
      <c r="BD833" s="31">
        <f>IF($I799="n/a",0,IF(BD$4&lt;=$C833,0,IF(SUM($C833,$I799)&gt;BD$4,$AC810/$I799,$AC810-SUM($I833:BC833))))</f>
        <v>0</v>
      </c>
      <c r="BE833" s="31">
        <f>IF($I799="n/a",0,IF(BE$4&lt;=$C833,0,IF(SUM($C833,$I799)&gt;BE$4,$AC810/$I799,$AC810-SUM($I833:BD833))))</f>
        <v>0</v>
      </c>
      <c r="BF833" s="31">
        <f>IF($I799="n/a",0,IF(BF$4&lt;=$C833,0,IF(SUM($C833,$I799)&gt;BF$4,$AC810/$I799,$AC810-SUM($I833:BE833))))</f>
        <v>0</v>
      </c>
      <c r="BG833" s="31">
        <f>IF($I799="n/a",0,IF(BG$4&lt;=$C833,0,IF(SUM($C833,$I799)&gt;BG$4,$AC810/$I799,$AC810-SUM($I833:BF833))))</f>
        <v>0</v>
      </c>
      <c r="BH833" s="31">
        <f>IF($I799="n/a",0,IF(BH$4&lt;=$C833,0,IF(SUM($C833,$I799)&gt;BH$4,$AC810/$I799,$AC810-SUM($I833:BG833))))</f>
        <v>0</v>
      </c>
      <c r="BI833" s="31">
        <f>IF($I799="n/a",0,IF(BI$4&lt;=$C833,0,IF(SUM($C833,$I799)&gt;BI$4,$AC810/$I799,$AC810-SUM($I833:BH833))))</f>
        <v>0</v>
      </c>
      <c r="BJ833" s="31">
        <f>IF($I799="n/a",0,IF(BJ$4&lt;=$C833,0,IF(SUM($C833,$I799)&gt;BJ$4,$AC810/$I799,$AC810-SUM($I833:BI833))))</f>
        <v>0</v>
      </c>
      <c r="BK833" s="31">
        <f>IF($I799="n/a",0,IF(BK$4&lt;=$C833,0,IF(SUM($C833,$I799)&gt;BK$4,$AC810/$I799,$AC810-SUM($I833:BJ833))))</f>
        <v>0</v>
      </c>
      <c r="BL833" s="31">
        <f>IF($I799="n/a",0,IF(BL$4&lt;=$C833,0,IF(SUM($C833,$I799)&gt;BL$4,$AC810/$I799,$AC810-SUM($I833:BK833))))</f>
        <v>0</v>
      </c>
      <c r="BM833" s="31">
        <f>IF($I799="n/a",0,IF(BM$4&lt;=$C833,0,IF(SUM($C833,$I799)&gt;BM$4,$AC810/$I799,$AC810-SUM($I833:BL833))))</f>
        <v>0</v>
      </c>
      <c r="BN833" s="31">
        <f>IF($I799="n/a",0,IF(BN$4&lt;=$C833,0,IF(SUM($C833,$I799)&gt;BN$4,$AC810/$I799,$AC810-SUM($I833:BM833))))</f>
        <v>0</v>
      </c>
      <c r="BO833" s="31">
        <f>IF($I799="n/a",0,IF(BO$4&lt;=$C833,0,IF(SUM($C833,$I799)&gt;BO$4,$AC810/$I799,$AC810-SUM($I833:BN833))))</f>
        <v>0</v>
      </c>
      <c r="BP833" s="31">
        <f>IF($I799="n/a",0,IF(BP$4&lt;=$C833,0,IF(SUM($C833,$I799)&gt;BP$4,$AC810/$I799,$AC810-SUM($I833:BO833))))</f>
        <v>0</v>
      </c>
      <c r="BQ833" s="31">
        <f>IF($I799="n/a",0,IF(BQ$4&lt;=$C833,0,IF(SUM($C833,$I799)&gt;BQ$4,$AC810/$I799,$AC810-SUM($I833:BP833))))</f>
        <v>0</v>
      </c>
      <c r="BR833" s="31">
        <f>IF($I799="n/a",0,IF(BR$4&lt;=$C833,0,IF(SUM($C833,$I799)&gt;BR$4,$AC810/$I799,$AC810-SUM($I833:BQ833))))</f>
        <v>0</v>
      </c>
      <c r="BS833" s="31">
        <f>IF($I799="n/a",0,IF(BS$4&lt;=$C833,0,IF(SUM($C833,$I799)&gt;BS$4,$AC810/$I799,$AC810-SUM($I833:BR833))))</f>
        <v>0</v>
      </c>
      <c r="BT833" s="31">
        <f>IF($I799="n/a",0,IF(BT$4&lt;=$C833,0,IF(SUM($C833,$I799)&gt;BT$4,$AC810/$I799,$AC810-SUM($I833:BS833))))</f>
        <v>0</v>
      </c>
      <c r="BU833" s="31">
        <f>IF($I799="n/a",0,IF(BU$4&lt;=$C833,0,IF(SUM($C833,$I799)&gt;BU$4,$AC810/$I799,$AC810-SUM($I833:BT833))))</f>
        <v>0</v>
      </c>
      <c r="BV833" s="31">
        <f>IF($I799="n/a",0,IF(BV$4&lt;=$C833,0,IF(SUM($C833,$I799)&gt;BV$4,$AC810/$I799,$AC810-SUM($I833:BU833))))</f>
        <v>0</v>
      </c>
      <c r="BW833" s="31">
        <f>IF($I799="n/a",0,IF(BW$4&lt;=$C833,0,IF(SUM($C833,$I799)&gt;BW$4,$AC810/$I799,$AC810-SUM($I833:BV833))))</f>
        <v>0</v>
      </c>
      <c r="BX833" s="31">
        <f>IF($I799="n/a",0,IF(BX$4&lt;=$C833,0,IF(SUM($C833,$I799)&gt;BX$4,$AC810/$I799,$AC810-SUM($I833:BW833))))</f>
        <v>0</v>
      </c>
      <c r="BY833" s="31">
        <f>IF($I799="n/a",0,IF(BY$4&lt;=$C833,0,IF(SUM($C833,$I799)&gt;BY$4,$AC810/$I799,$AC810-SUM($I833:BX833))))</f>
        <v>0</v>
      </c>
      <c r="BZ833" s="31">
        <f>IF($I799="n/a",0,IF(BZ$4&lt;=$C833,0,IF(SUM($C833,$I799)&gt;BZ$4,$AC810/$I799,$AC810-SUM($I833:BY833))))</f>
        <v>0</v>
      </c>
      <c r="CA833" s="31">
        <f>IF($I799="n/a",0,IF(CA$4&lt;=$C833,0,IF(SUM($C833,$I799)&gt;CA$4,$AC810/$I799,$AC810-SUM($I833:BZ833))))</f>
        <v>0</v>
      </c>
      <c r="CB833" s="31">
        <f>IF($I799="n/a",0,IF(CB$4&lt;=$C833,0,IF(SUM($C833,$I799)&gt;CB$4,$AC810/$I799,$AC810-SUM($I833:CA833))))</f>
        <v>0</v>
      </c>
      <c r="CC833" s="31">
        <f>IF($I799="n/a",0,IF(CC$4&lt;=$C833,0,IF(SUM($C833,$I799)&gt;CC$4,$AC810/$I799,$AC810-SUM($I833:CB833))))</f>
        <v>0</v>
      </c>
      <c r="CD833" s="31">
        <f>IF($I799="n/a",0,IF(CD$4&lt;=$C833,0,IF(SUM($C833,$I799)&gt;CD$4,$AC810/$I799,$AC810-SUM($I833:CC833))))</f>
        <v>0</v>
      </c>
      <c r="CE833" s="31">
        <f>IF($I799="n/a",0,IF(CE$4&lt;=$C833,0,IF(SUM($C833,$I799)&gt;CE$4,$AC810/$I799,$AC810-SUM($I833:CD833))))</f>
        <v>0</v>
      </c>
      <c r="CF833" s="31">
        <f>IF($I799="n/a",0,IF(CF$4&lt;=$C833,0,IF(SUM($C833,$I799)&gt;CF$4,$AC810/$I799,$AC810-SUM($I833:CE833))))</f>
        <v>0</v>
      </c>
    </row>
    <row r="834" spans="1:84" ht="12.75" customHeight="1">
      <c r="C834" s="202">
        <v>2036</v>
      </c>
      <c r="D834" s="21" t="s">
        <v>66</v>
      </c>
      <c r="E834" s="21" t="s">
        <v>197</v>
      </c>
      <c r="I834" s="31"/>
      <c r="J834" s="31">
        <f>IF($I799="n/a",0,IF(J$4&lt;=$C834,0,IF(SUM($C834,$I799)&gt;J$4,$AD810/$I799,$AD810-SUM($I834:I834))))</f>
        <v>0</v>
      </c>
      <c r="K834" s="31">
        <f>IF($I799="n/a",0,IF(K$4&lt;=$C834,0,IF(SUM($C834,$I799)&gt;K$4,$AD810/$I799,$AD810-SUM($I834:J834))))</f>
        <v>0</v>
      </c>
      <c r="L834" s="31">
        <f>IF($I799="n/a",0,IF(L$4&lt;=$C834,0,IF(SUM($C834,$I799)&gt;L$4,$AD810/$I799,$AD810-SUM($I834:K834))))</f>
        <v>0</v>
      </c>
      <c r="M834" s="31">
        <f>IF($I799="n/a",0,IF(M$4&lt;=$C834,0,IF(SUM($C834,$I799)&gt;M$4,$AD810/$I799,$AD810-SUM($I834:L834))))</f>
        <v>0</v>
      </c>
      <c r="N834" s="31">
        <f>IF($I799="n/a",0,IF(N$4&lt;=$C834,0,IF(SUM($C834,$I799)&gt;N$4,$AD810/$I799,$AD810-SUM($I834:M834))))</f>
        <v>0</v>
      </c>
      <c r="O834" s="31">
        <f>IF($I799="n/a",0,IF(O$4&lt;=$C834,0,IF(SUM($C834,$I799)&gt;O$4,$AD810/$I799,$AD810-SUM($I834:N834))))</f>
        <v>0</v>
      </c>
      <c r="P834" s="31">
        <f>IF($I799="n/a",0,IF(P$4&lt;=$C834,0,IF(SUM($C834,$I799)&gt;P$4,$AD810/$I799,$AD810-SUM($I834:O834))))</f>
        <v>0</v>
      </c>
      <c r="Q834" s="31">
        <f>IF($I799="n/a",0,IF(Q$4&lt;=$C834,0,IF(SUM($C834,$I799)&gt;Q$4,$AD810/$I799,$AD810-SUM($I834:P834))))</f>
        <v>0</v>
      </c>
      <c r="R834" s="31">
        <f>IF($I799="n/a",0,IF(R$4&lt;=$C834,0,IF(SUM($C834,$I799)&gt;R$4,$AD810/$I799,$AD810-SUM($I834:Q834))))</f>
        <v>0</v>
      </c>
      <c r="S834" s="31">
        <f>IF($I799="n/a",0,IF(S$4&lt;=$C834,0,IF(SUM($C834,$I799)&gt;S$4,$AD810/$I799,$AD810-SUM($I834:R834))))</f>
        <v>0</v>
      </c>
      <c r="T834" s="31">
        <f>IF($I799="n/a",0,IF(T$4&lt;=$C834,0,IF(SUM($C834,$I799)&gt;T$4,$AD810/$I799,$AD810-SUM($I834:S834))))</f>
        <v>0</v>
      </c>
      <c r="U834" s="31">
        <f>IF($I799="n/a",0,IF(U$4&lt;=$C834,0,IF(SUM($C834,$I799)&gt;U$4,$AD810/$I799,$AD810-SUM($I834:T834))))</f>
        <v>0</v>
      </c>
      <c r="V834" s="31">
        <f>IF($I799="n/a",0,IF(V$4&lt;=$C834,0,IF(SUM($C834,$I799)&gt;V$4,$AD810/$I799,$AD810-SUM($I834:U834))))</f>
        <v>0</v>
      </c>
      <c r="W834" s="31">
        <f>IF($I799="n/a",0,IF(W$4&lt;=$C834,0,IF(SUM($C834,$I799)&gt;W$4,$AD810/$I799,$AD810-SUM($I834:V834))))</f>
        <v>0</v>
      </c>
      <c r="X834" s="31">
        <f>IF($I799="n/a",0,IF(X$4&lt;=$C834,0,IF(SUM($C834,$I799)&gt;X$4,$AD810/$I799,$AD810-SUM($I834:W834))))</f>
        <v>0</v>
      </c>
      <c r="Y834" s="31">
        <f>IF($I799="n/a",0,IF(Y$4&lt;=$C834,0,IF(SUM($C834,$I799)&gt;Y$4,$AD810/$I799,$AD810-SUM($I834:X834))))</f>
        <v>0</v>
      </c>
      <c r="Z834" s="31">
        <f>IF($I799="n/a",0,IF(Z$4&lt;=$C834,0,IF(SUM($C834,$I799)&gt;Z$4,$AD810/$I799,$AD810-SUM($I834:Y834))))</f>
        <v>0</v>
      </c>
      <c r="AA834" s="31">
        <f>IF($I799="n/a",0,IF(AA$4&lt;=$C834,0,IF(SUM($C834,$I799)&gt;AA$4,$AD810/$I799,$AD810-SUM($I834:Z834))))</f>
        <v>0</v>
      </c>
      <c r="AB834" s="31">
        <f>IF($I799="n/a",0,IF(AB$4&lt;=$C834,0,IF(SUM($C834,$I799)&gt;AB$4,$AD810/$I799,$AD810-SUM($I834:AA834))))</f>
        <v>0</v>
      </c>
      <c r="AC834" s="31">
        <f>IF($I799="n/a",0,IF(AC$4&lt;=$C834,0,IF(SUM($C834,$I799)&gt;AC$4,$AD810/$I799,$AD810-SUM($I834:AB834))))</f>
        <v>0</v>
      </c>
      <c r="AD834" s="31">
        <f>IF($I799="n/a",0,IF(AD$4&lt;=$C834,0,IF(SUM($C834,$I799)&gt;AD$4,$AD810/$I799,$AD810-SUM($I834:AC834))))</f>
        <v>0</v>
      </c>
      <c r="AE834" s="31">
        <f>IF($I799="n/a",0,IF(AE$4&lt;=$C834,0,IF(SUM($C834,$I799)&gt;AE$4,$AD810/$I799,$AD810-SUM($I834:AD834))))</f>
        <v>0</v>
      </c>
      <c r="AF834" s="31">
        <f>IF($I799="n/a",0,IF(AF$4&lt;=$C834,0,IF(SUM($C834,$I799)&gt;AF$4,$AD810/$I799,$AD810-SUM($I834:AE834))))</f>
        <v>0</v>
      </c>
      <c r="AG834" s="31">
        <f>IF($I799="n/a",0,IF(AG$4&lt;=$C834,0,IF(SUM($C834,$I799)&gt;AG$4,$AD810/$I799,$AD810-SUM($I834:AF834))))</f>
        <v>0</v>
      </c>
      <c r="AH834" s="31">
        <f>IF($I799="n/a",0,IF(AH$4&lt;=$C834,0,IF(SUM($C834,$I799)&gt;AH$4,$AD810/$I799,$AD810-SUM($I834:AG834))))</f>
        <v>0</v>
      </c>
      <c r="AI834" s="31">
        <f>IF($I799="n/a",0,IF(AI$4&lt;=$C834,0,IF(SUM($C834,$I799)&gt;AI$4,$AD810/$I799,$AD810-SUM($I834:AH834))))</f>
        <v>0</v>
      </c>
      <c r="AJ834" s="31">
        <f>IF($I799="n/a",0,IF(AJ$4&lt;=$C834,0,IF(SUM($C834,$I799)&gt;AJ$4,$AD810/$I799,$AD810-SUM($I834:AI834))))</f>
        <v>0</v>
      </c>
      <c r="AK834" s="31">
        <f>IF($I799="n/a",0,IF(AK$4&lt;=$C834,0,IF(SUM($C834,$I799)&gt;AK$4,$AD810/$I799,$AD810-SUM($I834:AJ834))))</f>
        <v>0</v>
      </c>
      <c r="AL834" s="31">
        <f>IF($I799="n/a",0,IF(AL$4&lt;=$C834,0,IF(SUM($C834,$I799)&gt;AL$4,$AD810/$I799,$AD810-SUM($I834:AK834))))</f>
        <v>0</v>
      </c>
      <c r="AM834" s="31">
        <f>IF($I799="n/a",0,IF(AM$4&lt;=$C834,0,IF(SUM($C834,$I799)&gt;AM$4,$AD810/$I799,$AD810-SUM($I834:AL834))))</f>
        <v>0</v>
      </c>
      <c r="AN834" s="31">
        <f>IF($I799="n/a",0,IF(AN$4&lt;=$C834,0,IF(SUM($C834,$I799)&gt;AN$4,$AD810/$I799,$AD810-SUM($I834:AM834))))</f>
        <v>0</v>
      </c>
      <c r="AO834" s="31">
        <f>IF($I799="n/a",0,IF(AO$4&lt;=$C834,0,IF(SUM($C834,$I799)&gt;AO$4,$AD810/$I799,$AD810-SUM($I834:AN834))))</f>
        <v>0</v>
      </c>
      <c r="AP834" s="31">
        <f>IF($I799="n/a",0,IF(AP$4&lt;=$C834,0,IF(SUM($C834,$I799)&gt;AP$4,$AD810/$I799,$AD810-SUM($I834:AO834))))</f>
        <v>0</v>
      </c>
      <c r="AQ834" s="31">
        <f>IF($I799="n/a",0,IF(AQ$4&lt;=$C834,0,IF(SUM($C834,$I799)&gt;AQ$4,$AD810/$I799,$AD810-SUM($I834:AP834))))</f>
        <v>0</v>
      </c>
      <c r="AR834" s="31">
        <f>IF($I799="n/a",0,IF(AR$4&lt;=$C834,0,IF(SUM($C834,$I799)&gt;AR$4,$AD810/$I799,$AD810-SUM($I834:AQ834))))</f>
        <v>0</v>
      </c>
      <c r="AS834" s="31">
        <f>IF($I799="n/a",0,IF(AS$4&lt;=$C834,0,IF(SUM($C834,$I799)&gt;AS$4,$AD810/$I799,$AD810-SUM($I834:AR834))))</f>
        <v>0</v>
      </c>
      <c r="AT834" s="31">
        <f>IF($I799="n/a",0,IF(AT$4&lt;=$C834,0,IF(SUM($C834,$I799)&gt;AT$4,$AD810/$I799,$AD810-SUM($I834:AS834))))</f>
        <v>0</v>
      </c>
      <c r="AU834" s="31">
        <f>IF($I799="n/a",0,IF(AU$4&lt;=$C834,0,IF(SUM($C834,$I799)&gt;AU$4,$AD810/$I799,$AD810-SUM($I834:AT834))))</f>
        <v>0</v>
      </c>
      <c r="AV834" s="31">
        <f>IF($I799="n/a",0,IF(AV$4&lt;=$C834,0,IF(SUM($C834,$I799)&gt;AV$4,$AD810/$I799,$AD810-SUM($I834:AU834))))</f>
        <v>0</v>
      </c>
      <c r="AW834" s="31">
        <f>IF($I799="n/a",0,IF(AW$4&lt;=$C834,0,IF(SUM($C834,$I799)&gt;AW$4,$AD810/$I799,$AD810-SUM($I834:AV834))))</f>
        <v>0</v>
      </c>
      <c r="AX834" s="31">
        <f>IF($I799="n/a",0,IF(AX$4&lt;=$C834,0,IF(SUM($C834,$I799)&gt;AX$4,$AD810/$I799,$AD810-SUM($I834:AW834))))</f>
        <v>0</v>
      </c>
      <c r="AY834" s="31">
        <f>IF($I799="n/a",0,IF(AY$4&lt;=$C834,0,IF(SUM($C834,$I799)&gt;AY$4,$AD810/$I799,$AD810-SUM($I834:AX834))))</f>
        <v>0</v>
      </c>
      <c r="AZ834" s="31">
        <f>IF($I799="n/a",0,IF(AZ$4&lt;=$C834,0,IF(SUM($C834,$I799)&gt;AZ$4,$AD810/$I799,$AD810-SUM($I834:AY834))))</f>
        <v>0</v>
      </c>
      <c r="BA834" s="31">
        <f>IF($I799="n/a",0,IF(BA$4&lt;=$C834,0,IF(SUM($C834,$I799)&gt;BA$4,$AD810/$I799,$AD810-SUM($I834:AZ834))))</f>
        <v>0</v>
      </c>
      <c r="BB834" s="31">
        <f>IF($I799="n/a",0,IF(BB$4&lt;=$C834,0,IF(SUM($C834,$I799)&gt;BB$4,$AD810/$I799,$AD810-SUM($I834:BA834))))</f>
        <v>0</v>
      </c>
      <c r="BC834" s="31">
        <f>IF($I799="n/a",0,IF(BC$4&lt;=$C834,0,IF(SUM($C834,$I799)&gt;BC$4,$AD810/$I799,$AD810-SUM($I834:BB834))))</f>
        <v>0</v>
      </c>
      <c r="BD834" s="31">
        <f>IF($I799="n/a",0,IF(BD$4&lt;=$C834,0,IF(SUM($C834,$I799)&gt;BD$4,$AD810/$I799,$AD810-SUM($I834:BC834))))</f>
        <v>0</v>
      </c>
      <c r="BE834" s="31">
        <f>IF($I799="n/a",0,IF(BE$4&lt;=$C834,0,IF(SUM($C834,$I799)&gt;BE$4,$AD810/$I799,$AD810-SUM($I834:BD834))))</f>
        <v>0</v>
      </c>
      <c r="BF834" s="31">
        <f>IF($I799="n/a",0,IF(BF$4&lt;=$C834,0,IF(SUM($C834,$I799)&gt;BF$4,$AD810/$I799,$AD810-SUM($I834:BE834))))</f>
        <v>0</v>
      </c>
      <c r="BG834" s="31">
        <f>IF($I799="n/a",0,IF(BG$4&lt;=$C834,0,IF(SUM($C834,$I799)&gt;BG$4,$AD810/$I799,$AD810-SUM($I834:BF834))))</f>
        <v>0</v>
      </c>
      <c r="BH834" s="31">
        <f>IF($I799="n/a",0,IF(BH$4&lt;=$C834,0,IF(SUM($C834,$I799)&gt;BH$4,$AD810/$I799,$AD810-SUM($I834:BG834))))</f>
        <v>0</v>
      </c>
      <c r="BI834" s="31">
        <f>IF($I799="n/a",0,IF(BI$4&lt;=$C834,0,IF(SUM($C834,$I799)&gt;BI$4,$AD810/$I799,$AD810-SUM($I834:BH834))))</f>
        <v>0</v>
      </c>
      <c r="BJ834" s="31">
        <f>IF($I799="n/a",0,IF(BJ$4&lt;=$C834,0,IF(SUM($C834,$I799)&gt;BJ$4,$AD810/$I799,$AD810-SUM($I834:BI834))))</f>
        <v>0</v>
      </c>
      <c r="BK834" s="31">
        <f>IF($I799="n/a",0,IF(BK$4&lt;=$C834,0,IF(SUM($C834,$I799)&gt;BK$4,$AD810/$I799,$AD810-SUM($I834:BJ834))))</f>
        <v>0</v>
      </c>
      <c r="BL834" s="31">
        <f>IF($I799="n/a",0,IF(BL$4&lt;=$C834,0,IF(SUM($C834,$I799)&gt;BL$4,$AD810/$I799,$AD810-SUM($I834:BK834))))</f>
        <v>0</v>
      </c>
      <c r="BM834" s="31">
        <f>IF($I799="n/a",0,IF(BM$4&lt;=$C834,0,IF(SUM($C834,$I799)&gt;BM$4,$AD810/$I799,$AD810-SUM($I834:BL834))))</f>
        <v>0</v>
      </c>
      <c r="BN834" s="31">
        <f>IF($I799="n/a",0,IF(BN$4&lt;=$C834,0,IF(SUM($C834,$I799)&gt;BN$4,$AD810/$I799,$AD810-SUM($I834:BM834))))</f>
        <v>0</v>
      </c>
      <c r="BO834" s="31">
        <f>IF($I799="n/a",0,IF(BO$4&lt;=$C834,0,IF(SUM($C834,$I799)&gt;BO$4,$AD810/$I799,$AD810-SUM($I834:BN834))))</f>
        <v>0</v>
      </c>
      <c r="BP834" s="31">
        <f>IF($I799="n/a",0,IF(BP$4&lt;=$C834,0,IF(SUM($C834,$I799)&gt;BP$4,$AD810/$I799,$AD810-SUM($I834:BO834))))</f>
        <v>0</v>
      </c>
      <c r="BQ834" s="31">
        <f>IF($I799="n/a",0,IF(BQ$4&lt;=$C834,0,IF(SUM($C834,$I799)&gt;BQ$4,$AD810/$I799,$AD810-SUM($I834:BP834))))</f>
        <v>0</v>
      </c>
      <c r="BR834" s="31">
        <f>IF($I799="n/a",0,IF(BR$4&lt;=$C834,0,IF(SUM($C834,$I799)&gt;BR$4,$AD810/$I799,$AD810-SUM($I834:BQ834))))</f>
        <v>0</v>
      </c>
      <c r="BS834" s="31">
        <f>IF($I799="n/a",0,IF(BS$4&lt;=$C834,0,IF(SUM($C834,$I799)&gt;BS$4,$AD810/$I799,$AD810-SUM($I834:BR834))))</f>
        <v>0</v>
      </c>
      <c r="BT834" s="31">
        <f>IF($I799="n/a",0,IF(BT$4&lt;=$C834,0,IF(SUM($C834,$I799)&gt;BT$4,$AD810/$I799,$AD810-SUM($I834:BS834))))</f>
        <v>0</v>
      </c>
      <c r="BU834" s="31">
        <f>IF($I799="n/a",0,IF(BU$4&lt;=$C834,0,IF(SUM($C834,$I799)&gt;BU$4,$AD810/$I799,$AD810-SUM($I834:BT834))))</f>
        <v>0</v>
      </c>
      <c r="BV834" s="31">
        <f>IF($I799="n/a",0,IF(BV$4&lt;=$C834,0,IF(SUM($C834,$I799)&gt;BV$4,$AD810/$I799,$AD810-SUM($I834:BU834))))</f>
        <v>0</v>
      </c>
      <c r="BW834" s="31">
        <f>IF($I799="n/a",0,IF(BW$4&lt;=$C834,0,IF(SUM($C834,$I799)&gt;BW$4,$AD810/$I799,$AD810-SUM($I834:BV834))))</f>
        <v>0</v>
      </c>
      <c r="BX834" s="31">
        <f>IF($I799="n/a",0,IF(BX$4&lt;=$C834,0,IF(SUM($C834,$I799)&gt;BX$4,$AD810/$I799,$AD810-SUM($I834:BW834))))</f>
        <v>0</v>
      </c>
      <c r="BY834" s="31">
        <f>IF($I799="n/a",0,IF(BY$4&lt;=$C834,0,IF(SUM($C834,$I799)&gt;BY$4,$AD810/$I799,$AD810-SUM($I834:BX834))))</f>
        <v>0</v>
      </c>
      <c r="BZ834" s="31">
        <f>IF($I799="n/a",0,IF(BZ$4&lt;=$C834,0,IF(SUM($C834,$I799)&gt;BZ$4,$AD810/$I799,$AD810-SUM($I834:BY834))))</f>
        <v>0</v>
      </c>
      <c r="CA834" s="31">
        <f>IF($I799="n/a",0,IF(CA$4&lt;=$C834,0,IF(SUM($C834,$I799)&gt;CA$4,$AD810/$I799,$AD810-SUM($I834:BZ834))))</f>
        <v>0</v>
      </c>
      <c r="CB834" s="31">
        <f>IF($I799="n/a",0,IF(CB$4&lt;=$C834,0,IF(SUM($C834,$I799)&gt;CB$4,$AD810/$I799,$AD810-SUM($I834:CA834))))</f>
        <v>0</v>
      </c>
      <c r="CC834" s="31">
        <f>IF($I799="n/a",0,IF(CC$4&lt;=$C834,0,IF(SUM($C834,$I799)&gt;CC$4,$AD810/$I799,$AD810-SUM($I834:CB834))))</f>
        <v>0</v>
      </c>
      <c r="CD834" s="31">
        <f>IF($I799="n/a",0,IF(CD$4&lt;=$C834,0,IF(SUM($C834,$I799)&gt;CD$4,$AD810/$I799,$AD810-SUM($I834:CC834))))</f>
        <v>0</v>
      </c>
      <c r="CE834" s="31">
        <f>IF($I799="n/a",0,IF(CE$4&lt;=$C834,0,IF(SUM($C834,$I799)&gt;CE$4,$AD810/$I799,$AD810-SUM($I834:CD834))))</f>
        <v>0</v>
      </c>
      <c r="CF834" s="31">
        <f>IF($I799="n/a",0,IF(CF$4&lt;=$C834,0,IF(SUM($C834,$I799)&gt;CF$4,$AD810/$I799,$AD810-SUM($I834:CE834))))</f>
        <v>0</v>
      </c>
    </row>
    <row r="835" spans="1:84" ht="12.75" customHeight="1">
      <c r="C835" s="202">
        <v>2037</v>
      </c>
      <c r="D835" s="21" t="s">
        <v>67</v>
      </c>
      <c r="E835" s="21" t="s">
        <v>197</v>
      </c>
      <c r="I835" s="31"/>
      <c r="J835" s="31">
        <f>IF($I799="n/a",0,IF(J$4&lt;=$C835,0,IF(SUM($C835,$I799)&gt;J$4,$AE810/$I799,$AE810-SUM($I835:I835))))</f>
        <v>0</v>
      </c>
      <c r="K835" s="31">
        <f>IF($I799="n/a",0,IF(K$4&lt;=$C835,0,IF(SUM($C835,$I799)&gt;K$4,$AE810/$I799,$AE810-SUM($I835:J835))))</f>
        <v>0</v>
      </c>
      <c r="L835" s="31">
        <f>IF($I799="n/a",0,IF(L$4&lt;=$C835,0,IF(SUM($C835,$I799)&gt;L$4,$AE810/$I799,$AE810-SUM($I835:K835))))</f>
        <v>0</v>
      </c>
      <c r="M835" s="31">
        <f>IF($I799="n/a",0,IF(M$4&lt;=$C835,0,IF(SUM($C835,$I799)&gt;M$4,$AE810/$I799,$AE810-SUM($I835:L835))))</f>
        <v>0</v>
      </c>
      <c r="N835" s="31">
        <f>IF($I799="n/a",0,IF(N$4&lt;=$C835,0,IF(SUM($C835,$I799)&gt;N$4,$AE810/$I799,$AE810-SUM($I835:M835))))</f>
        <v>0</v>
      </c>
      <c r="O835" s="31">
        <f>IF($I799="n/a",0,IF(O$4&lt;=$C835,0,IF(SUM($C835,$I799)&gt;O$4,$AE810/$I799,$AE810-SUM($I835:N835))))</f>
        <v>0</v>
      </c>
      <c r="P835" s="31">
        <f>IF($I799="n/a",0,IF(P$4&lt;=$C835,0,IF(SUM($C835,$I799)&gt;P$4,$AE810/$I799,$AE810-SUM($I835:O835))))</f>
        <v>0</v>
      </c>
      <c r="Q835" s="31">
        <f>IF($I799="n/a",0,IF(Q$4&lt;=$C835,0,IF(SUM($C835,$I799)&gt;Q$4,$AE810/$I799,$AE810-SUM($I835:P835))))</f>
        <v>0</v>
      </c>
      <c r="R835" s="31">
        <f>IF($I799="n/a",0,IF(R$4&lt;=$C835,0,IF(SUM($C835,$I799)&gt;R$4,$AE810/$I799,$AE810-SUM($I835:Q835))))</f>
        <v>0</v>
      </c>
      <c r="S835" s="31">
        <f>IF($I799="n/a",0,IF(S$4&lt;=$C835,0,IF(SUM($C835,$I799)&gt;S$4,$AE810/$I799,$AE810-SUM($I835:R835))))</f>
        <v>0</v>
      </c>
      <c r="T835" s="31">
        <f>IF($I799="n/a",0,IF(T$4&lt;=$C835,0,IF(SUM($C835,$I799)&gt;T$4,$AE810/$I799,$AE810-SUM($I835:S835))))</f>
        <v>0</v>
      </c>
      <c r="U835" s="31">
        <f>IF($I799="n/a",0,IF(U$4&lt;=$C835,0,IF(SUM($C835,$I799)&gt;U$4,$AE810/$I799,$AE810-SUM($I835:T835))))</f>
        <v>0</v>
      </c>
      <c r="V835" s="31">
        <f>IF($I799="n/a",0,IF(V$4&lt;=$C835,0,IF(SUM($C835,$I799)&gt;V$4,$AE810/$I799,$AE810-SUM($I835:U835))))</f>
        <v>0</v>
      </c>
      <c r="W835" s="31">
        <f>IF($I799="n/a",0,IF(W$4&lt;=$C835,0,IF(SUM($C835,$I799)&gt;W$4,$AE810/$I799,$AE810-SUM($I835:V835))))</f>
        <v>0</v>
      </c>
      <c r="X835" s="31">
        <f>IF($I799="n/a",0,IF(X$4&lt;=$C835,0,IF(SUM($C835,$I799)&gt;X$4,$AE810/$I799,$AE810-SUM($I835:W835))))</f>
        <v>0</v>
      </c>
      <c r="Y835" s="31">
        <f>IF($I799="n/a",0,IF(Y$4&lt;=$C835,0,IF(SUM($C835,$I799)&gt;Y$4,$AE810/$I799,$AE810-SUM($I835:X835))))</f>
        <v>0</v>
      </c>
      <c r="Z835" s="31">
        <f>IF($I799="n/a",0,IF(Z$4&lt;=$C835,0,IF(SUM($C835,$I799)&gt;Z$4,$AE810/$I799,$AE810-SUM($I835:Y835))))</f>
        <v>0</v>
      </c>
      <c r="AA835" s="31">
        <f>IF($I799="n/a",0,IF(AA$4&lt;=$C835,0,IF(SUM($C835,$I799)&gt;AA$4,$AE810/$I799,$AE810-SUM($I835:Z835))))</f>
        <v>0</v>
      </c>
      <c r="AB835" s="31">
        <f>IF($I799="n/a",0,IF(AB$4&lt;=$C835,0,IF(SUM($C835,$I799)&gt;AB$4,$AE810/$I799,$AE810-SUM($I835:AA835))))</f>
        <v>0</v>
      </c>
      <c r="AC835" s="31">
        <f>IF($I799="n/a",0,IF(AC$4&lt;=$C835,0,IF(SUM($C835,$I799)&gt;AC$4,$AE810/$I799,$AE810-SUM($I835:AB835))))</f>
        <v>0</v>
      </c>
      <c r="AD835" s="31">
        <f>IF($I799="n/a",0,IF(AD$4&lt;=$C835,0,IF(SUM($C835,$I799)&gt;AD$4,$AE810/$I799,$AE810-SUM($I835:AC835))))</f>
        <v>0</v>
      </c>
      <c r="AE835" s="31">
        <f>IF($I799="n/a",0,IF(AE$4&lt;=$C835,0,IF(SUM($C835,$I799)&gt;AE$4,$AE810/$I799,$AE810-SUM($I835:AD835))))</f>
        <v>0</v>
      </c>
      <c r="AF835" s="31">
        <f>IF($I799="n/a",0,IF(AF$4&lt;=$C835,0,IF(SUM($C835,$I799)&gt;AF$4,$AE810/$I799,$AE810-SUM($I835:AE835))))</f>
        <v>0</v>
      </c>
      <c r="AG835" s="31">
        <f>IF($I799="n/a",0,IF(AG$4&lt;=$C835,0,IF(SUM($C835,$I799)&gt;AG$4,$AE810/$I799,$AE810-SUM($I835:AF835))))</f>
        <v>0</v>
      </c>
      <c r="AH835" s="31">
        <f>IF($I799="n/a",0,IF(AH$4&lt;=$C835,0,IF(SUM($C835,$I799)&gt;AH$4,$AE810/$I799,$AE810-SUM($I835:AG835))))</f>
        <v>0</v>
      </c>
      <c r="AI835" s="31">
        <f>IF($I799="n/a",0,IF(AI$4&lt;=$C835,0,IF(SUM($C835,$I799)&gt;AI$4,$AE810/$I799,$AE810-SUM($I835:AH835))))</f>
        <v>0</v>
      </c>
      <c r="AJ835" s="31">
        <f>IF($I799="n/a",0,IF(AJ$4&lt;=$C835,0,IF(SUM($C835,$I799)&gt;AJ$4,$AE810/$I799,$AE810-SUM($I835:AI835))))</f>
        <v>0</v>
      </c>
      <c r="AK835" s="31">
        <f>IF($I799="n/a",0,IF(AK$4&lt;=$C835,0,IF(SUM($C835,$I799)&gt;AK$4,$AE810/$I799,$AE810-SUM($I835:AJ835))))</f>
        <v>0</v>
      </c>
      <c r="AL835" s="31">
        <f>IF($I799="n/a",0,IF(AL$4&lt;=$C835,0,IF(SUM($C835,$I799)&gt;AL$4,$AE810/$I799,$AE810-SUM($I835:AK835))))</f>
        <v>0</v>
      </c>
      <c r="AM835" s="31">
        <f>IF($I799="n/a",0,IF(AM$4&lt;=$C835,0,IF(SUM($C835,$I799)&gt;AM$4,$AE810/$I799,$AE810-SUM($I835:AL835))))</f>
        <v>0</v>
      </c>
      <c r="AN835" s="31">
        <f>IF($I799="n/a",0,IF(AN$4&lt;=$C835,0,IF(SUM($C835,$I799)&gt;AN$4,$AE810/$I799,$AE810-SUM($I835:AM835))))</f>
        <v>0</v>
      </c>
      <c r="AO835" s="31">
        <f>IF($I799="n/a",0,IF(AO$4&lt;=$C835,0,IF(SUM($C835,$I799)&gt;AO$4,$AE810/$I799,$AE810-SUM($I835:AN835))))</f>
        <v>0</v>
      </c>
      <c r="AP835" s="31">
        <f>IF($I799="n/a",0,IF(AP$4&lt;=$C835,0,IF(SUM($C835,$I799)&gt;AP$4,$AE810/$I799,$AE810-SUM($I835:AO835))))</f>
        <v>0</v>
      </c>
      <c r="AQ835" s="31">
        <f>IF($I799="n/a",0,IF(AQ$4&lt;=$C835,0,IF(SUM($C835,$I799)&gt;AQ$4,$AE810/$I799,$AE810-SUM($I835:AP835))))</f>
        <v>0</v>
      </c>
      <c r="AR835" s="31">
        <f>IF($I799="n/a",0,IF(AR$4&lt;=$C835,0,IF(SUM($C835,$I799)&gt;AR$4,$AE810/$I799,$AE810-SUM($I835:AQ835))))</f>
        <v>0</v>
      </c>
      <c r="AS835" s="31">
        <f>IF($I799="n/a",0,IF(AS$4&lt;=$C835,0,IF(SUM($C835,$I799)&gt;AS$4,$AE810/$I799,$AE810-SUM($I835:AR835))))</f>
        <v>0</v>
      </c>
      <c r="AT835" s="31">
        <f>IF($I799="n/a",0,IF(AT$4&lt;=$C835,0,IF(SUM($C835,$I799)&gt;AT$4,$AE810/$I799,$AE810-SUM($I835:AS835))))</f>
        <v>0</v>
      </c>
      <c r="AU835" s="31">
        <f>IF($I799="n/a",0,IF(AU$4&lt;=$C835,0,IF(SUM($C835,$I799)&gt;AU$4,$AE810/$I799,$AE810-SUM($I835:AT835))))</f>
        <v>0</v>
      </c>
      <c r="AV835" s="31">
        <f>IF($I799="n/a",0,IF(AV$4&lt;=$C835,0,IF(SUM($C835,$I799)&gt;AV$4,$AE810/$I799,$AE810-SUM($I835:AU835))))</f>
        <v>0</v>
      </c>
      <c r="AW835" s="31">
        <f>IF($I799="n/a",0,IF(AW$4&lt;=$C835,0,IF(SUM($C835,$I799)&gt;AW$4,$AE810/$I799,$AE810-SUM($I835:AV835))))</f>
        <v>0</v>
      </c>
      <c r="AX835" s="31">
        <f>IF($I799="n/a",0,IF(AX$4&lt;=$C835,0,IF(SUM($C835,$I799)&gt;AX$4,$AE810/$I799,$AE810-SUM($I835:AW835))))</f>
        <v>0</v>
      </c>
      <c r="AY835" s="31">
        <f>IF($I799="n/a",0,IF(AY$4&lt;=$C835,0,IF(SUM($C835,$I799)&gt;AY$4,$AE810/$I799,$AE810-SUM($I835:AX835))))</f>
        <v>0</v>
      </c>
      <c r="AZ835" s="31">
        <f>IF($I799="n/a",0,IF(AZ$4&lt;=$C835,0,IF(SUM($C835,$I799)&gt;AZ$4,$AE810/$I799,$AE810-SUM($I835:AY835))))</f>
        <v>0</v>
      </c>
      <c r="BA835" s="31">
        <f>IF($I799="n/a",0,IF(BA$4&lt;=$C835,0,IF(SUM($C835,$I799)&gt;BA$4,$AE810/$I799,$AE810-SUM($I835:AZ835))))</f>
        <v>0</v>
      </c>
      <c r="BB835" s="31">
        <f>IF($I799="n/a",0,IF(BB$4&lt;=$C835,0,IF(SUM($C835,$I799)&gt;BB$4,$AE810/$I799,$AE810-SUM($I835:BA835))))</f>
        <v>0</v>
      </c>
      <c r="BC835" s="31">
        <f>IF($I799="n/a",0,IF(BC$4&lt;=$C835,0,IF(SUM($C835,$I799)&gt;BC$4,$AE810/$I799,$AE810-SUM($I835:BB835))))</f>
        <v>0</v>
      </c>
      <c r="BD835" s="31">
        <f>IF($I799="n/a",0,IF(BD$4&lt;=$C835,0,IF(SUM($C835,$I799)&gt;BD$4,$AE810/$I799,$AE810-SUM($I835:BC835))))</f>
        <v>0</v>
      </c>
      <c r="BE835" s="31">
        <f>IF($I799="n/a",0,IF(BE$4&lt;=$C835,0,IF(SUM($C835,$I799)&gt;BE$4,$AE810/$I799,$AE810-SUM($I835:BD835))))</f>
        <v>0</v>
      </c>
      <c r="BF835" s="31">
        <f>IF($I799="n/a",0,IF(BF$4&lt;=$C835,0,IF(SUM($C835,$I799)&gt;BF$4,$AE810/$I799,$AE810-SUM($I835:BE835))))</f>
        <v>0</v>
      </c>
      <c r="BG835" s="31">
        <f>IF($I799="n/a",0,IF(BG$4&lt;=$C835,0,IF(SUM($C835,$I799)&gt;BG$4,$AE810/$I799,$AE810-SUM($I835:BF835))))</f>
        <v>0</v>
      </c>
      <c r="BH835" s="31">
        <f>IF($I799="n/a",0,IF(BH$4&lt;=$C835,0,IF(SUM($C835,$I799)&gt;BH$4,$AE810/$I799,$AE810-SUM($I835:BG835))))</f>
        <v>0</v>
      </c>
      <c r="BI835" s="31">
        <f>IF($I799="n/a",0,IF(BI$4&lt;=$C835,0,IF(SUM($C835,$I799)&gt;BI$4,$AE810/$I799,$AE810-SUM($I835:BH835))))</f>
        <v>0</v>
      </c>
      <c r="BJ835" s="31">
        <f>IF($I799="n/a",0,IF(BJ$4&lt;=$C835,0,IF(SUM($C835,$I799)&gt;BJ$4,$AE810/$I799,$AE810-SUM($I835:BI835))))</f>
        <v>0</v>
      </c>
      <c r="BK835" s="31">
        <f>IF($I799="n/a",0,IF(BK$4&lt;=$C835,0,IF(SUM($C835,$I799)&gt;BK$4,$AE810/$I799,$AE810-SUM($I835:BJ835))))</f>
        <v>0</v>
      </c>
      <c r="BL835" s="31">
        <f>IF($I799="n/a",0,IF(BL$4&lt;=$C835,0,IF(SUM($C835,$I799)&gt;BL$4,$AE810/$I799,$AE810-SUM($I835:BK835))))</f>
        <v>0</v>
      </c>
      <c r="BM835" s="31">
        <f>IF($I799="n/a",0,IF(BM$4&lt;=$C835,0,IF(SUM($C835,$I799)&gt;BM$4,$AE810/$I799,$AE810-SUM($I835:BL835))))</f>
        <v>0</v>
      </c>
      <c r="BN835" s="31">
        <f>IF($I799="n/a",0,IF(BN$4&lt;=$C835,0,IF(SUM($C835,$I799)&gt;BN$4,$AE810/$I799,$AE810-SUM($I835:BM835))))</f>
        <v>0</v>
      </c>
      <c r="BO835" s="31">
        <f>IF($I799="n/a",0,IF(BO$4&lt;=$C835,0,IF(SUM($C835,$I799)&gt;BO$4,$AE810/$I799,$AE810-SUM($I835:BN835))))</f>
        <v>0</v>
      </c>
      <c r="BP835" s="31">
        <f>IF($I799="n/a",0,IF(BP$4&lt;=$C835,0,IF(SUM($C835,$I799)&gt;BP$4,$AE810/$I799,$AE810-SUM($I835:BO835))))</f>
        <v>0</v>
      </c>
      <c r="BQ835" s="31">
        <f>IF($I799="n/a",0,IF(BQ$4&lt;=$C835,0,IF(SUM($C835,$I799)&gt;BQ$4,$AE810/$I799,$AE810-SUM($I835:BP835))))</f>
        <v>0</v>
      </c>
      <c r="BR835" s="31">
        <f>IF($I799="n/a",0,IF(BR$4&lt;=$C835,0,IF(SUM($C835,$I799)&gt;BR$4,$AE810/$I799,$AE810-SUM($I835:BQ835))))</f>
        <v>0</v>
      </c>
      <c r="BS835" s="31">
        <f>IF($I799="n/a",0,IF(BS$4&lt;=$C835,0,IF(SUM($C835,$I799)&gt;BS$4,$AE810/$I799,$AE810-SUM($I835:BR835))))</f>
        <v>0</v>
      </c>
      <c r="BT835" s="31">
        <f>IF($I799="n/a",0,IF(BT$4&lt;=$C835,0,IF(SUM($C835,$I799)&gt;BT$4,$AE810/$I799,$AE810-SUM($I835:BS835))))</f>
        <v>0</v>
      </c>
      <c r="BU835" s="31">
        <f>IF($I799="n/a",0,IF(BU$4&lt;=$C835,0,IF(SUM($C835,$I799)&gt;BU$4,$AE810/$I799,$AE810-SUM($I835:BT835))))</f>
        <v>0</v>
      </c>
      <c r="BV835" s="31">
        <f>IF($I799="n/a",0,IF(BV$4&lt;=$C835,0,IF(SUM($C835,$I799)&gt;BV$4,$AE810/$I799,$AE810-SUM($I835:BU835))))</f>
        <v>0</v>
      </c>
      <c r="BW835" s="31">
        <f>IF($I799="n/a",0,IF(BW$4&lt;=$C835,0,IF(SUM($C835,$I799)&gt;BW$4,$AE810/$I799,$AE810-SUM($I835:BV835))))</f>
        <v>0</v>
      </c>
      <c r="BX835" s="31">
        <f>IF($I799="n/a",0,IF(BX$4&lt;=$C835,0,IF(SUM($C835,$I799)&gt;BX$4,$AE810/$I799,$AE810-SUM($I835:BW835))))</f>
        <v>0</v>
      </c>
      <c r="BY835" s="31">
        <f>IF($I799="n/a",0,IF(BY$4&lt;=$C835,0,IF(SUM($C835,$I799)&gt;BY$4,$AE810/$I799,$AE810-SUM($I835:BX835))))</f>
        <v>0</v>
      </c>
      <c r="BZ835" s="31">
        <f>IF($I799="n/a",0,IF(BZ$4&lt;=$C835,0,IF(SUM($C835,$I799)&gt;BZ$4,$AE810/$I799,$AE810-SUM($I835:BY835))))</f>
        <v>0</v>
      </c>
      <c r="CA835" s="31">
        <f>IF($I799="n/a",0,IF(CA$4&lt;=$C835,0,IF(SUM($C835,$I799)&gt;CA$4,$AE810/$I799,$AE810-SUM($I835:BZ835))))</f>
        <v>0</v>
      </c>
      <c r="CB835" s="31">
        <f>IF($I799="n/a",0,IF(CB$4&lt;=$C835,0,IF(SUM($C835,$I799)&gt;CB$4,$AE810/$I799,$AE810-SUM($I835:CA835))))</f>
        <v>0</v>
      </c>
      <c r="CC835" s="31">
        <f>IF($I799="n/a",0,IF(CC$4&lt;=$C835,0,IF(SUM($C835,$I799)&gt;CC$4,$AE810/$I799,$AE810-SUM($I835:CB835))))</f>
        <v>0</v>
      </c>
      <c r="CD835" s="31">
        <f>IF($I799="n/a",0,IF(CD$4&lt;=$C835,0,IF(SUM($C835,$I799)&gt;CD$4,$AE810/$I799,$AE810-SUM($I835:CC835))))</f>
        <v>0</v>
      </c>
      <c r="CE835" s="31">
        <f>IF($I799="n/a",0,IF(CE$4&lt;=$C835,0,IF(SUM($C835,$I799)&gt;CE$4,$AE810/$I799,$AE810-SUM($I835:CD835))))</f>
        <v>0</v>
      </c>
      <c r="CF835" s="31">
        <f>IF($I799="n/a",0,IF(CF$4&lt;=$C835,0,IF(SUM($C835,$I799)&gt;CF$4,$AE810/$I799,$AE810-SUM($I835:CE835))))</f>
        <v>0</v>
      </c>
    </row>
    <row r="836" spans="1:84" ht="12.75" customHeight="1">
      <c r="C836" s="202">
        <v>2038</v>
      </c>
      <c r="D836" s="21" t="s">
        <v>68</v>
      </c>
      <c r="E836" s="21" t="s">
        <v>197</v>
      </c>
      <c r="I836" s="31"/>
      <c r="J836" s="31">
        <f>IF($I799="n/a",0,IF(J$4&lt;=$C836,0,IF(SUM($C836,$I799)&gt;J$4,$AF810/$I799,$AF810-SUM($I836:I836))))</f>
        <v>0</v>
      </c>
      <c r="K836" s="31">
        <f>IF($I799="n/a",0,IF(K$4&lt;=$C836,0,IF(SUM($C836,$I799)&gt;K$4,$AF810/$I799,$AF810-SUM($I836:J836))))</f>
        <v>0</v>
      </c>
      <c r="L836" s="31">
        <f>IF($I799="n/a",0,IF(L$4&lt;=$C836,0,IF(SUM($C836,$I799)&gt;L$4,$AF810/$I799,$AF810-SUM($I836:K836))))</f>
        <v>0</v>
      </c>
      <c r="M836" s="31">
        <f>IF($I799="n/a",0,IF(M$4&lt;=$C836,0,IF(SUM($C836,$I799)&gt;M$4,$AF810/$I799,$AF810-SUM($I836:L836))))</f>
        <v>0</v>
      </c>
      <c r="N836" s="31">
        <f>IF($I799="n/a",0,IF(N$4&lt;=$C836,0,IF(SUM($C836,$I799)&gt;N$4,$AF810/$I799,$AF810-SUM($I836:M836))))</f>
        <v>0</v>
      </c>
      <c r="O836" s="31">
        <f>IF($I799="n/a",0,IF(O$4&lt;=$C836,0,IF(SUM($C836,$I799)&gt;O$4,$AF810/$I799,$AF810-SUM($I836:N836))))</f>
        <v>0</v>
      </c>
      <c r="P836" s="31">
        <f>IF($I799="n/a",0,IF(P$4&lt;=$C836,0,IF(SUM($C836,$I799)&gt;P$4,$AF810/$I799,$AF810-SUM($I836:O836))))</f>
        <v>0</v>
      </c>
      <c r="Q836" s="31">
        <f>IF($I799="n/a",0,IF(Q$4&lt;=$C836,0,IF(SUM($C836,$I799)&gt;Q$4,$AF810/$I799,$AF810-SUM($I836:P836))))</f>
        <v>0</v>
      </c>
      <c r="R836" s="31">
        <f>IF($I799="n/a",0,IF(R$4&lt;=$C836,0,IF(SUM($C836,$I799)&gt;R$4,$AF810/$I799,$AF810-SUM($I836:Q836))))</f>
        <v>0</v>
      </c>
      <c r="S836" s="31">
        <f>IF($I799="n/a",0,IF(S$4&lt;=$C836,0,IF(SUM($C836,$I799)&gt;S$4,$AF810/$I799,$AF810-SUM($I836:R836))))</f>
        <v>0</v>
      </c>
      <c r="T836" s="31">
        <f>IF($I799="n/a",0,IF(T$4&lt;=$C836,0,IF(SUM($C836,$I799)&gt;T$4,$AF810/$I799,$AF810-SUM($I836:S836))))</f>
        <v>0</v>
      </c>
      <c r="U836" s="31">
        <f>IF($I799="n/a",0,IF(U$4&lt;=$C836,0,IF(SUM($C836,$I799)&gt;U$4,$AF810/$I799,$AF810-SUM($I836:T836))))</f>
        <v>0</v>
      </c>
      <c r="V836" s="31">
        <f>IF($I799="n/a",0,IF(V$4&lt;=$C836,0,IF(SUM($C836,$I799)&gt;V$4,$AF810/$I799,$AF810-SUM($I836:U836))))</f>
        <v>0</v>
      </c>
      <c r="W836" s="31">
        <f>IF($I799="n/a",0,IF(W$4&lt;=$C836,0,IF(SUM($C836,$I799)&gt;W$4,$AF810/$I799,$AF810-SUM($I836:V836))))</f>
        <v>0</v>
      </c>
      <c r="X836" s="31">
        <f>IF($I799="n/a",0,IF(X$4&lt;=$C836,0,IF(SUM($C836,$I799)&gt;X$4,$AF810/$I799,$AF810-SUM($I836:W836))))</f>
        <v>0</v>
      </c>
      <c r="Y836" s="31">
        <f>IF($I799="n/a",0,IF(Y$4&lt;=$C836,0,IF(SUM($C836,$I799)&gt;Y$4,$AF810/$I799,$AF810-SUM($I836:X836))))</f>
        <v>0</v>
      </c>
      <c r="Z836" s="31">
        <f>IF($I799="n/a",0,IF(Z$4&lt;=$C836,0,IF(SUM($C836,$I799)&gt;Z$4,$AF810/$I799,$AF810-SUM($I836:Y836))))</f>
        <v>0</v>
      </c>
      <c r="AA836" s="31">
        <f>IF($I799="n/a",0,IF(AA$4&lt;=$C836,0,IF(SUM($C836,$I799)&gt;AA$4,$AF810/$I799,$AF810-SUM($I836:Z836))))</f>
        <v>0</v>
      </c>
      <c r="AB836" s="31">
        <f>IF($I799="n/a",0,IF(AB$4&lt;=$C836,0,IF(SUM($C836,$I799)&gt;AB$4,$AF810/$I799,$AF810-SUM($I836:AA836))))</f>
        <v>0</v>
      </c>
      <c r="AC836" s="31">
        <f>IF($I799="n/a",0,IF(AC$4&lt;=$C836,0,IF(SUM($C836,$I799)&gt;AC$4,$AF810/$I799,$AF810-SUM($I836:AB836))))</f>
        <v>0</v>
      </c>
      <c r="AD836" s="31">
        <f>IF($I799="n/a",0,IF(AD$4&lt;=$C836,0,IF(SUM($C836,$I799)&gt;AD$4,$AF810/$I799,$AF810-SUM($I836:AC836))))</f>
        <v>0</v>
      </c>
      <c r="AE836" s="31">
        <f>IF($I799="n/a",0,IF(AE$4&lt;=$C836,0,IF(SUM($C836,$I799)&gt;AE$4,$AF810/$I799,$AF810-SUM($I836:AD836))))</f>
        <v>0</v>
      </c>
      <c r="AF836" s="31">
        <f>IF($I799="n/a",0,IF(AF$4&lt;=$C836,0,IF(SUM($C836,$I799)&gt;AF$4,$AF810/$I799,$AF810-SUM($I836:AE836))))</f>
        <v>0</v>
      </c>
      <c r="AG836" s="31">
        <f>IF($I799="n/a",0,IF(AG$4&lt;=$C836,0,IF(SUM($C836,$I799)&gt;AG$4,$AF810/$I799,$AF810-SUM($I836:AF836))))</f>
        <v>0</v>
      </c>
      <c r="AH836" s="31">
        <f>IF($I799="n/a",0,IF(AH$4&lt;=$C836,0,IF(SUM($C836,$I799)&gt;AH$4,$AF810/$I799,$AF810-SUM($I836:AG836))))</f>
        <v>0</v>
      </c>
      <c r="AI836" s="31">
        <f>IF($I799="n/a",0,IF(AI$4&lt;=$C836,0,IF(SUM($C836,$I799)&gt;AI$4,$AF810/$I799,$AF810-SUM($I836:AH836))))</f>
        <v>0</v>
      </c>
      <c r="AJ836" s="31">
        <f>IF($I799="n/a",0,IF(AJ$4&lt;=$C836,0,IF(SUM($C836,$I799)&gt;AJ$4,$AF810/$I799,$AF810-SUM($I836:AI836))))</f>
        <v>0</v>
      </c>
      <c r="AK836" s="31">
        <f>IF($I799="n/a",0,IF(AK$4&lt;=$C836,0,IF(SUM($C836,$I799)&gt;AK$4,$AF810/$I799,$AF810-SUM($I836:AJ836))))</f>
        <v>0</v>
      </c>
      <c r="AL836" s="31">
        <f>IF($I799="n/a",0,IF(AL$4&lt;=$C836,0,IF(SUM($C836,$I799)&gt;AL$4,$AF810/$I799,$AF810-SUM($I836:AK836))))</f>
        <v>0</v>
      </c>
      <c r="AM836" s="31">
        <f>IF($I799="n/a",0,IF(AM$4&lt;=$C836,0,IF(SUM($C836,$I799)&gt;AM$4,$AF810/$I799,$AF810-SUM($I836:AL836))))</f>
        <v>0</v>
      </c>
      <c r="AN836" s="31">
        <f>IF($I799="n/a",0,IF(AN$4&lt;=$C836,0,IF(SUM($C836,$I799)&gt;AN$4,$AF810/$I799,$AF810-SUM($I836:AM836))))</f>
        <v>0</v>
      </c>
      <c r="AO836" s="31">
        <f>IF($I799="n/a",0,IF(AO$4&lt;=$C836,0,IF(SUM($C836,$I799)&gt;AO$4,$AF810/$I799,$AF810-SUM($I836:AN836))))</f>
        <v>0</v>
      </c>
      <c r="AP836" s="31">
        <f>IF($I799="n/a",0,IF(AP$4&lt;=$C836,0,IF(SUM($C836,$I799)&gt;AP$4,$AF810/$I799,$AF810-SUM($I836:AO836))))</f>
        <v>0</v>
      </c>
      <c r="AQ836" s="31">
        <f>IF($I799="n/a",0,IF(AQ$4&lt;=$C836,0,IF(SUM($C836,$I799)&gt;AQ$4,$AF810/$I799,$AF810-SUM($I836:AP836))))</f>
        <v>0</v>
      </c>
      <c r="AR836" s="31">
        <f>IF($I799="n/a",0,IF(AR$4&lt;=$C836,0,IF(SUM($C836,$I799)&gt;AR$4,$AF810/$I799,$AF810-SUM($I836:AQ836))))</f>
        <v>0</v>
      </c>
      <c r="AS836" s="31">
        <f>IF($I799="n/a",0,IF(AS$4&lt;=$C836,0,IF(SUM($C836,$I799)&gt;AS$4,$AF810/$I799,$AF810-SUM($I836:AR836))))</f>
        <v>0</v>
      </c>
      <c r="AT836" s="31">
        <f>IF($I799="n/a",0,IF(AT$4&lt;=$C836,0,IF(SUM($C836,$I799)&gt;AT$4,$AF810/$I799,$AF810-SUM($I836:AS836))))</f>
        <v>0</v>
      </c>
      <c r="AU836" s="31">
        <f>IF($I799="n/a",0,IF(AU$4&lt;=$C836,0,IF(SUM($C836,$I799)&gt;AU$4,$AF810/$I799,$AF810-SUM($I836:AT836))))</f>
        <v>0</v>
      </c>
      <c r="AV836" s="31">
        <f>IF($I799="n/a",0,IF(AV$4&lt;=$C836,0,IF(SUM($C836,$I799)&gt;AV$4,$AF810/$I799,$AF810-SUM($I836:AU836))))</f>
        <v>0</v>
      </c>
      <c r="AW836" s="31">
        <f>IF($I799="n/a",0,IF(AW$4&lt;=$C836,0,IF(SUM($C836,$I799)&gt;AW$4,$AF810/$I799,$AF810-SUM($I836:AV836))))</f>
        <v>0</v>
      </c>
      <c r="AX836" s="31">
        <f>IF($I799="n/a",0,IF(AX$4&lt;=$C836,0,IF(SUM($C836,$I799)&gt;AX$4,$AF810/$I799,$AF810-SUM($I836:AW836))))</f>
        <v>0</v>
      </c>
      <c r="AY836" s="31">
        <f>IF($I799="n/a",0,IF(AY$4&lt;=$C836,0,IF(SUM($C836,$I799)&gt;AY$4,$AF810/$I799,$AF810-SUM($I836:AX836))))</f>
        <v>0</v>
      </c>
      <c r="AZ836" s="31">
        <f>IF($I799="n/a",0,IF(AZ$4&lt;=$C836,0,IF(SUM($C836,$I799)&gt;AZ$4,$AF810/$I799,$AF810-SUM($I836:AY836))))</f>
        <v>0</v>
      </c>
      <c r="BA836" s="31">
        <f>IF($I799="n/a",0,IF(BA$4&lt;=$C836,0,IF(SUM($C836,$I799)&gt;BA$4,$AF810/$I799,$AF810-SUM($I836:AZ836))))</f>
        <v>0</v>
      </c>
      <c r="BB836" s="31">
        <f>IF($I799="n/a",0,IF(BB$4&lt;=$C836,0,IF(SUM($C836,$I799)&gt;BB$4,$AF810/$I799,$AF810-SUM($I836:BA836))))</f>
        <v>0</v>
      </c>
      <c r="BC836" s="31">
        <f>IF($I799="n/a",0,IF(BC$4&lt;=$C836,0,IF(SUM($C836,$I799)&gt;BC$4,$AF810/$I799,$AF810-SUM($I836:BB836))))</f>
        <v>0</v>
      </c>
      <c r="BD836" s="31">
        <f>IF($I799="n/a",0,IF(BD$4&lt;=$C836,0,IF(SUM($C836,$I799)&gt;BD$4,$AF810/$I799,$AF810-SUM($I836:BC836))))</f>
        <v>0</v>
      </c>
      <c r="BE836" s="31">
        <f>IF($I799="n/a",0,IF(BE$4&lt;=$C836,0,IF(SUM($C836,$I799)&gt;BE$4,$AF810/$I799,$AF810-SUM($I836:BD836))))</f>
        <v>0</v>
      </c>
      <c r="BF836" s="31">
        <f>IF($I799="n/a",0,IF(BF$4&lt;=$C836,0,IF(SUM($C836,$I799)&gt;BF$4,$AF810/$I799,$AF810-SUM($I836:BE836))))</f>
        <v>0</v>
      </c>
      <c r="BG836" s="31">
        <f>IF($I799="n/a",0,IF(BG$4&lt;=$C836,0,IF(SUM($C836,$I799)&gt;BG$4,$AF810/$I799,$AF810-SUM($I836:BF836))))</f>
        <v>0</v>
      </c>
      <c r="BH836" s="31">
        <f>IF($I799="n/a",0,IF(BH$4&lt;=$C836,0,IF(SUM($C836,$I799)&gt;BH$4,$AF810/$I799,$AF810-SUM($I836:BG836))))</f>
        <v>0</v>
      </c>
      <c r="BI836" s="31">
        <f>IF($I799="n/a",0,IF(BI$4&lt;=$C836,0,IF(SUM($C836,$I799)&gt;BI$4,$AF810/$I799,$AF810-SUM($I836:BH836))))</f>
        <v>0</v>
      </c>
      <c r="BJ836" s="31">
        <f>IF($I799="n/a",0,IF(BJ$4&lt;=$C836,0,IF(SUM($C836,$I799)&gt;BJ$4,$AF810/$I799,$AF810-SUM($I836:BI836))))</f>
        <v>0</v>
      </c>
      <c r="BK836" s="31">
        <f>IF($I799="n/a",0,IF(BK$4&lt;=$C836,0,IF(SUM($C836,$I799)&gt;BK$4,$AF810/$I799,$AF810-SUM($I836:BJ836))))</f>
        <v>0</v>
      </c>
      <c r="BL836" s="31">
        <f>IF($I799="n/a",0,IF(BL$4&lt;=$C836,0,IF(SUM($C836,$I799)&gt;BL$4,$AF810/$I799,$AF810-SUM($I836:BK836))))</f>
        <v>0</v>
      </c>
      <c r="BM836" s="31">
        <f>IF($I799="n/a",0,IF(BM$4&lt;=$C836,0,IF(SUM($C836,$I799)&gt;BM$4,$AF810/$I799,$AF810-SUM($I836:BL836))))</f>
        <v>0</v>
      </c>
      <c r="BN836" s="31">
        <f>IF($I799="n/a",0,IF(BN$4&lt;=$C836,0,IF(SUM($C836,$I799)&gt;BN$4,$AF810/$I799,$AF810-SUM($I836:BM836))))</f>
        <v>0</v>
      </c>
      <c r="BO836" s="31">
        <f>IF($I799="n/a",0,IF(BO$4&lt;=$C836,0,IF(SUM($C836,$I799)&gt;BO$4,$AF810/$I799,$AF810-SUM($I836:BN836))))</f>
        <v>0</v>
      </c>
      <c r="BP836" s="31">
        <f>IF($I799="n/a",0,IF(BP$4&lt;=$C836,0,IF(SUM($C836,$I799)&gt;BP$4,$AF810/$I799,$AF810-SUM($I836:BO836))))</f>
        <v>0</v>
      </c>
      <c r="BQ836" s="31">
        <f>IF($I799="n/a",0,IF(BQ$4&lt;=$C836,0,IF(SUM($C836,$I799)&gt;BQ$4,$AF810/$I799,$AF810-SUM($I836:BP836))))</f>
        <v>0</v>
      </c>
      <c r="BR836" s="31">
        <f>IF($I799="n/a",0,IF(BR$4&lt;=$C836,0,IF(SUM($C836,$I799)&gt;BR$4,$AF810/$I799,$AF810-SUM($I836:BQ836))))</f>
        <v>0</v>
      </c>
      <c r="BS836" s="31">
        <f>IF($I799="n/a",0,IF(BS$4&lt;=$C836,0,IF(SUM($C836,$I799)&gt;BS$4,$AF810/$I799,$AF810-SUM($I836:BR836))))</f>
        <v>0</v>
      </c>
      <c r="BT836" s="31">
        <f>IF($I799="n/a",0,IF(BT$4&lt;=$C836,0,IF(SUM($C836,$I799)&gt;BT$4,$AF810/$I799,$AF810-SUM($I836:BS836))))</f>
        <v>0</v>
      </c>
      <c r="BU836" s="31">
        <f>IF($I799="n/a",0,IF(BU$4&lt;=$C836,0,IF(SUM($C836,$I799)&gt;BU$4,$AF810/$I799,$AF810-SUM($I836:BT836))))</f>
        <v>0</v>
      </c>
      <c r="BV836" s="31">
        <f>IF($I799="n/a",0,IF(BV$4&lt;=$C836,0,IF(SUM($C836,$I799)&gt;BV$4,$AF810/$I799,$AF810-SUM($I836:BU836))))</f>
        <v>0</v>
      </c>
      <c r="BW836" s="31">
        <f>IF($I799="n/a",0,IF(BW$4&lt;=$C836,0,IF(SUM($C836,$I799)&gt;BW$4,$AF810/$I799,$AF810-SUM($I836:BV836))))</f>
        <v>0</v>
      </c>
      <c r="BX836" s="31">
        <f>IF($I799="n/a",0,IF(BX$4&lt;=$C836,0,IF(SUM($C836,$I799)&gt;BX$4,$AF810/$I799,$AF810-SUM($I836:BW836))))</f>
        <v>0</v>
      </c>
      <c r="BY836" s="31">
        <f>IF($I799="n/a",0,IF(BY$4&lt;=$C836,0,IF(SUM($C836,$I799)&gt;BY$4,$AF810/$I799,$AF810-SUM($I836:BX836))))</f>
        <v>0</v>
      </c>
      <c r="BZ836" s="31">
        <f>IF($I799="n/a",0,IF(BZ$4&lt;=$C836,0,IF(SUM($C836,$I799)&gt;BZ$4,$AF810/$I799,$AF810-SUM($I836:BY836))))</f>
        <v>0</v>
      </c>
      <c r="CA836" s="31">
        <f>IF($I799="n/a",0,IF(CA$4&lt;=$C836,0,IF(SUM($C836,$I799)&gt;CA$4,$AF810/$I799,$AF810-SUM($I836:BZ836))))</f>
        <v>0</v>
      </c>
      <c r="CB836" s="31">
        <f>IF($I799="n/a",0,IF(CB$4&lt;=$C836,0,IF(SUM($C836,$I799)&gt;CB$4,$AF810/$I799,$AF810-SUM($I836:CA836))))</f>
        <v>0</v>
      </c>
      <c r="CC836" s="31">
        <f>IF($I799="n/a",0,IF(CC$4&lt;=$C836,0,IF(SUM($C836,$I799)&gt;CC$4,$AF810/$I799,$AF810-SUM($I836:CB836))))</f>
        <v>0</v>
      </c>
      <c r="CD836" s="31">
        <f>IF($I799="n/a",0,IF(CD$4&lt;=$C836,0,IF(SUM($C836,$I799)&gt;CD$4,$AF810/$I799,$AF810-SUM($I836:CC836))))</f>
        <v>0</v>
      </c>
      <c r="CE836" s="31">
        <f>IF($I799="n/a",0,IF(CE$4&lt;=$C836,0,IF(SUM($C836,$I799)&gt;CE$4,$AF810/$I799,$AF810-SUM($I836:CD836))))</f>
        <v>0</v>
      </c>
      <c r="CF836" s="31">
        <f>IF($I799="n/a",0,IF(CF$4&lt;=$C836,0,IF(SUM($C836,$I799)&gt;CF$4,$AF810/$I799,$AF810-SUM($I836:CE836))))</f>
        <v>0</v>
      </c>
    </row>
    <row r="837" spans="1:84" ht="12.75" customHeight="1">
      <c r="C837" s="202">
        <v>2039</v>
      </c>
      <c r="D837" s="21" t="s">
        <v>69</v>
      </c>
      <c r="E837" s="21" t="s">
        <v>197</v>
      </c>
      <c r="I837" s="31"/>
      <c r="J837" s="31">
        <f>IF($I799="n/a",0,IF(J$4&lt;=$C837,0,IF(SUM($C837,$I799)&gt;J$4,$AG810/$I799,$AG810-SUM($I837:I837))))</f>
        <v>0</v>
      </c>
      <c r="K837" s="31">
        <f>IF($I799="n/a",0,IF(K$4&lt;=$C837,0,IF(SUM($C837,$I799)&gt;K$4,$AG810/$I799,$AG810-SUM($I837:J837))))</f>
        <v>0</v>
      </c>
      <c r="L837" s="31">
        <f>IF($I799="n/a",0,IF(L$4&lt;=$C837,0,IF(SUM($C837,$I799)&gt;L$4,$AG810/$I799,$AG810-SUM($I837:K837))))</f>
        <v>0</v>
      </c>
      <c r="M837" s="31">
        <f>IF($I799="n/a",0,IF(M$4&lt;=$C837,0,IF(SUM($C837,$I799)&gt;M$4,$AG810/$I799,$AG810-SUM($I837:L837))))</f>
        <v>0</v>
      </c>
      <c r="N837" s="31">
        <f>IF($I799="n/a",0,IF(N$4&lt;=$C837,0,IF(SUM($C837,$I799)&gt;N$4,$AG810/$I799,$AG810-SUM($I837:M837))))</f>
        <v>0</v>
      </c>
      <c r="O837" s="31">
        <f>IF($I799="n/a",0,IF(O$4&lt;=$C837,0,IF(SUM($C837,$I799)&gt;O$4,$AG810/$I799,$AG810-SUM($I837:N837))))</f>
        <v>0</v>
      </c>
      <c r="P837" s="31">
        <f>IF($I799="n/a",0,IF(P$4&lt;=$C837,0,IF(SUM($C837,$I799)&gt;P$4,$AG810/$I799,$AG810-SUM($I837:O837))))</f>
        <v>0</v>
      </c>
      <c r="Q837" s="31">
        <f>IF($I799="n/a",0,IF(Q$4&lt;=$C837,0,IF(SUM($C837,$I799)&gt;Q$4,$AG810/$I799,$AG810-SUM($I837:P837))))</f>
        <v>0</v>
      </c>
      <c r="R837" s="31">
        <f>IF($I799="n/a",0,IF(R$4&lt;=$C837,0,IF(SUM($C837,$I799)&gt;R$4,$AG810/$I799,$AG810-SUM($I837:Q837))))</f>
        <v>0</v>
      </c>
      <c r="S837" s="31">
        <f>IF($I799="n/a",0,IF(S$4&lt;=$C837,0,IF(SUM($C837,$I799)&gt;S$4,$AG810/$I799,$AG810-SUM($I837:R837))))</f>
        <v>0</v>
      </c>
      <c r="T837" s="31">
        <f>IF($I799="n/a",0,IF(T$4&lt;=$C837,0,IF(SUM($C837,$I799)&gt;T$4,$AG810/$I799,$AG810-SUM($I837:S837))))</f>
        <v>0</v>
      </c>
      <c r="U837" s="31">
        <f>IF($I799="n/a",0,IF(U$4&lt;=$C837,0,IF(SUM($C837,$I799)&gt;U$4,$AG810/$I799,$AG810-SUM($I837:T837))))</f>
        <v>0</v>
      </c>
      <c r="V837" s="31">
        <f>IF($I799="n/a",0,IF(V$4&lt;=$C837,0,IF(SUM($C837,$I799)&gt;V$4,$AG810/$I799,$AG810-SUM($I837:U837))))</f>
        <v>0</v>
      </c>
      <c r="W837" s="31">
        <f>IF($I799="n/a",0,IF(W$4&lt;=$C837,0,IF(SUM($C837,$I799)&gt;W$4,$AG810/$I799,$AG810-SUM($I837:V837))))</f>
        <v>0</v>
      </c>
      <c r="X837" s="31">
        <f>IF($I799="n/a",0,IF(X$4&lt;=$C837,0,IF(SUM($C837,$I799)&gt;X$4,$AG810/$I799,$AG810-SUM($I837:W837))))</f>
        <v>0</v>
      </c>
      <c r="Y837" s="31">
        <f>IF($I799="n/a",0,IF(Y$4&lt;=$C837,0,IF(SUM($C837,$I799)&gt;Y$4,$AG810/$I799,$AG810-SUM($I837:X837))))</f>
        <v>0</v>
      </c>
      <c r="Z837" s="31">
        <f>IF($I799="n/a",0,IF(Z$4&lt;=$C837,0,IF(SUM($C837,$I799)&gt;Z$4,$AG810/$I799,$AG810-SUM($I837:Y837))))</f>
        <v>0</v>
      </c>
      <c r="AA837" s="31">
        <f>IF($I799="n/a",0,IF(AA$4&lt;=$C837,0,IF(SUM($C837,$I799)&gt;AA$4,$AG810/$I799,$AG810-SUM($I837:Z837))))</f>
        <v>0</v>
      </c>
      <c r="AB837" s="31">
        <f>IF($I799="n/a",0,IF(AB$4&lt;=$C837,0,IF(SUM($C837,$I799)&gt;AB$4,$AG810/$I799,$AG810-SUM($I837:AA837))))</f>
        <v>0</v>
      </c>
      <c r="AC837" s="31">
        <f>IF($I799="n/a",0,IF(AC$4&lt;=$C837,0,IF(SUM($C837,$I799)&gt;AC$4,$AG810/$I799,$AG810-SUM($I837:AB837))))</f>
        <v>0</v>
      </c>
      <c r="AD837" s="31">
        <f>IF($I799="n/a",0,IF(AD$4&lt;=$C837,0,IF(SUM($C837,$I799)&gt;AD$4,$AG810/$I799,$AG810-SUM($I837:AC837))))</f>
        <v>0</v>
      </c>
      <c r="AE837" s="31">
        <f>IF($I799="n/a",0,IF(AE$4&lt;=$C837,0,IF(SUM($C837,$I799)&gt;AE$4,$AG810/$I799,$AG810-SUM($I837:AD837))))</f>
        <v>0</v>
      </c>
      <c r="AF837" s="31">
        <f>IF($I799="n/a",0,IF(AF$4&lt;=$C837,0,IF(SUM($C837,$I799)&gt;AF$4,$AG810/$I799,$AG810-SUM($I837:AE837))))</f>
        <v>0</v>
      </c>
      <c r="AG837" s="31">
        <f>IF($I799="n/a",0,IF(AG$4&lt;=$C837,0,IF(SUM($C837,$I799)&gt;AG$4,$AG810/$I799,$AG810-SUM($I837:AF837))))</f>
        <v>0</v>
      </c>
      <c r="AH837" s="31">
        <f>IF($I799="n/a",0,IF(AH$4&lt;=$C837,0,IF(SUM($C837,$I799)&gt;AH$4,$AG810/$I799,$AG810-SUM($I837:AG837))))</f>
        <v>0</v>
      </c>
      <c r="AI837" s="31">
        <f>IF($I799="n/a",0,IF(AI$4&lt;=$C837,0,IF(SUM($C837,$I799)&gt;AI$4,$AG810/$I799,$AG810-SUM($I837:AH837))))</f>
        <v>0</v>
      </c>
      <c r="AJ837" s="31">
        <f>IF($I799="n/a",0,IF(AJ$4&lt;=$C837,0,IF(SUM($C837,$I799)&gt;AJ$4,$AG810/$I799,$AG810-SUM($I837:AI837))))</f>
        <v>0</v>
      </c>
      <c r="AK837" s="31">
        <f>IF($I799="n/a",0,IF(AK$4&lt;=$C837,0,IF(SUM($C837,$I799)&gt;AK$4,$AG810/$I799,$AG810-SUM($I837:AJ837))))</f>
        <v>0</v>
      </c>
      <c r="AL837" s="31">
        <f>IF($I799="n/a",0,IF(AL$4&lt;=$C837,0,IF(SUM($C837,$I799)&gt;AL$4,$AG810/$I799,$AG810-SUM($I837:AK837))))</f>
        <v>0</v>
      </c>
      <c r="AM837" s="31">
        <f>IF($I799="n/a",0,IF(AM$4&lt;=$C837,0,IF(SUM($C837,$I799)&gt;AM$4,$AG810/$I799,$AG810-SUM($I837:AL837))))</f>
        <v>0</v>
      </c>
      <c r="AN837" s="31">
        <f>IF($I799="n/a",0,IF(AN$4&lt;=$C837,0,IF(SUM($C837,$I799)&gt;AN$4,$AG810/$I799,$AG810-SUM($I837:AM837))))</f>
        <v>0</v>
      </c>
      <c r="AO837" s="31">
        <f>IF($I799="n/a",0,IF(AO$4&lt;=$C837,0,IF(SUM($C837,$I799)&gt;AO$4,$AG810/$I799,$AG810-SUM($I837:AN837))))</f>
        <v>0</v>
      </c>
      <c r="AP837" s="31">
        <f>IF($I799="n/a",0,IF(AP$4&lt;=$C837,0,IF(SUM($C837,$I799)&gt;AP$4,$AG810/$I799,$AG810-SUM($I837:AO837))))</f>
        <v>0</v>
      </c>
      <c r="AQ837" s="31">
        <f>IF($I799="n/a",0,IF(AQ$4&lt;=$C837,0,IF(SUM($C837,$I799)&gt;AQ$4,$AG810/$I799,$AG810-SUM($I837:AP837))))</f>
        <v>0</v>
      </c>
      <c r="AR837" s="31">
        <f>IF($I799="n/a",0,IF(AR$4&lt;=$C837,0,IF(SUM($C837,$I799)&gt;AR$4,$AG810/$I799,$AG810-SUM($I837:AQ837))))</f>
        <v>0</v>
      </c>
      <c r="AS837" s="31">
        <f>IF($I799="n/a",0,IF(AS$4&lt;=$C837,0,IF(SUM($C837,$I799)&gt;AS$4,$AG810/$I799,$AG810-SUM($I837:AR837))))</f>
        <v>0</v>
      </c>
      <c r="AT837" s="31">
        <f>IF($I799="n/a",0,IF(AT$4&lt;=$C837,0,IF(SUM($C837,$I799)&gt;AT$4,$AG810/$I799,$AG810-SUM($I837:AS837))))</f>
        <v>0</v>
      </c>
      <c r="AU837" s="31">
        <f>IF($I799="n/a",0,IF(AU$4&lt;=$C837,0,IF(SUM($C837,$I799)&gt;AU$4,$AG810/$I799,$AG810-SUM($I837:AT837))))</f>
        <v>0</v>
      </c>
      <c r="AV837" s="31">
        <f>IF($I799="n/a",0,IF(AV$4&lt;=$C837,0,IF(SUM($C837,$I799)&gt;AV$4,$AG810/$I799,$AG810-SUM($I837:AU837))))</f>
        <v>0</v>
      </c>
      <c r="AW837" s="31">
        <f>IF($I799="n/a",0,IF(AW$4&lt;=$C837,0,IF(SUM($C837,$I799)&gt;AW$4,$AG810/$I799,$AG810-SUM($I837:AV837))))</f>
        <v>0</v>
      </c>
      <c r="AX837" s="31">
        <f>IF($I799="n/a",0,IF(AX$4&lt;=$C837,0,IF(SUM($C837,$I799)&gt;AX$4,$AG810/$I799,$AG810-SUM($I837:AW837))))</f>
        <v>0</v>
      </c>
      <c r="AY837" s="31">
        <f>IF($I799="n/a",0,IF(AY$4&lt;=$C837,0,IF(SUM($C837,$I799)&gt;AY$4,$AG810/$I799,$AG810-SUM($I837:AX837))))</f>
        <v>0</v>
      </c>
      <c r="AZ837" s="31">
        <f>IF($I799="n/a",0,IF(AZ$4&lt;=$C837,0,IF(SUM($C837,$I799)&gt;AZ$4,$AG810/$I799,$AG810-SUM($I837:AY837))))</f>
        <v>0</v>
      </c>
      <c r="BA837" s="31">
        <f>IF($I799="n/a",0,IF(BA$4&lt;=$C837,0,IF(SUM($C837,$I799)&gt;BA$4,$AG810/$I799,$AG810-SUM($I837:AZ837))))</f>
        <v>0</v>
      </c>
      <c r="BB837" s="31">
        <f>IF($I799="n/a",0,IF(BB$4&lt;=$C837,0,IF(SUM($C837,$I799)&gt;BB$4,$AG810/$I799,$AG810-SUM($I837:BA837))))</f>
        <v>0</v>
      </c>
      <c r="BC837" s="31">
        <f>IF($I799="n/a",0,IF(BC$4&lt;=$C837,0,IF(SUM($C837,$I799)&gt;BC$4,$AG810/$I799,$AG810-SUM($I837:BB837))))</f>
        <v>0</v>
      </c>
      <c r="BD837" s="31">
        <f>IF($I799="n/a",0,IF(BD$4&lt;=$C837,0,IF(SUM($C837,$I799)&gt;BD$4,$AG810/$I799,$AG810-SUM($I837:BC837))))</f>
        <v>0</v>
      </c>
      <c r="BE837" s="31">
        <f>IF($I799="n/a",0,IF(BE$4&lt;=$C837,0,IF(SUM($C837,$I799)&gt;BE$4,$AG810/$I799,$AG810-SUM($I837:BD837))))</f>
        <v>0</v>
      </c>
      <c r="BF837" s="31">
        <f>IF($I799="n/a",0,IF(BF$4&lt;=$C837,0,IF(SUM($C837,$I799)&gt;BF$4,$AG810/$I799,$AG810-SUM($I837:BE837))))</f>
        <v>0</v>
      </c>
      <c r="BG837" s="31">
        <f>IF($I799="n/a",0,IF(BG$4&lt;=$C837,0,IF(SUM($C837,$I799)&gt;BG$4,$AG810/$I799,$AG810-SUM($I837:BF837))))</f>
        <v>0</v>
      </c>
      <c r="BH837" s="31">
        <f>IF($I799="n/a",0,IF(BH$4&lt;=$C837,0,IF(SUM($C837,$I799)&gt;BH$4,$AG810/$I799,$AG810-SUM($I837:BG837))))</f>
        <v>0</v>
      </c>
      <c r="BI837" s="31">
        <f>IF($I799="n/a",0,IF(BI$4&lt;=$C837,0,IF(SUM($C837,$I799)&gt;BI$4,$AG810/$I799,$AG810-SUM($I837:BH837))))</f>
        <v>0</v>
      </c>
      <c r="BJ837" s="31">
        <f>IF($I799="n/a",0,IF(BJ$4&lt;=$C837,0,IF(SUM($C837,$I799)&gt;BJ$4,$AG810/$I799,$AG810-SUM($I837:BI837))))</f>
        <v>0</v>
      </c>
      <c r="BK837" s="31">
        <f>IF($I799="n/a",0,IF(BK$4&lt;=$C837,0,IF(SUM($C837,$I799)&gt;BK$4,$AG810/$I799,$AG810-SUM($I837:BJ837))))</f>
        <v>0</v>
      </c>
      <c r="BL837" s="31">
        <f>IF($I799="n/a",0,IF(BL$4&lt;=$C837,0,IF(SUM($C837,$I799)&gt;BL$4,$AG810/$I799,$AG810-SUM($I837:BK837))))</f>
        <v>0</v>
      </c>
      <c r="BM837" s="31">
        <f>IF($I799="n/a",0,IF(BM$4&lt;=$C837,0,IF(SUM($C837,$I799)&gt;BM$4,$AG810/$I799,$AG810-SUM($I837:BL837))))</f>
        <v>0</v>
      </c>
      <c r="BN837" s="31">
        <f>IF($I799="n/a",0,IF(BN$4&lt;=$C837,0,IF(SUM($C837,$I799)&gt;BN$4,$AG810/$I799,$AG810-SUM($I837:BM837))))</f>
        <v>0</v>
      </c>
      <c r="BO837" s="31">
        <f>IF($I799="n/a",0,IF(BO$4&lt;=$C837,0,IF(SUM($C837,$I799)&gt;BO$4,$AG810/$I799,$AG810-SUM($I837:BN837))))</f>
        <v>0</v>
      </c>
      <c r="BP837" s="31">
        <f>IF($I799="n/a",0,IF(BP$4&lt;=$C837,0,IF(SUM($C837,$I799)&gt;BP$4,$AG810/$I799,$AG810-SUM($I837:BO837))))</f>
        <v>0</v>
      </c>
      <c r="BQ837" s="31">
        <f>IF($I799="n/a",0,IF(BQ$4&lt;=$C837,0,IF(SUM($C837,$I799)&gt;BQ$4,$AG810/$I799,$AG810-SUM($I837:BP837))))</f>
        <v>0</v>
      </c>
      <c r="BR837" s="31">
        <f>IF($I799="n/a",0,IF(BR$4&lt;=$C837,0,IF(SUM($C837,$I799)&gt;BR$4,$AG810/$I799,$AG810-SUM($I837:BQ837))))</f>
        <v>0</v>
      </c>
      <c r="BS837" s="31">
        <f>IF($I799="n/a",0,IF(BS$4&lt;=$C837,0,IF(SUM($C837,$I799)&gt;BS$4,$AG810/$I799,$AG810-SUM($I837:BR837))))</f>
        <v>0</v>
      </c>
      <c r="BT837" s="31">
        <f>IF($I799="n/a",0,IF(BT$4&lt;=$C837,0,IF(SUM($C837,$I799)&gt;BT$4,$AG810/$I799,$AG810-SUM($I837:BS837))))</f>
        <v>0</v>
      </c>
      <c r="BU837" s="31">
        <f>IF($I799="n/a",0,IF(BU$4&lt;=$C837,0,IF(SUM($C837,$I799)&gt;BU$4,$AG810/$I799,$AG810-SUM($I837:BT837))))</f>
        <v>0</v>
      </c>
      <c r="BV837" s="31">
        <f>IF($I799="n/a",0,IF(BV$4&lt;=$C837,0,IF(SUM($C837,$I799)&gt;BV$4,$AG810/$I799,$AG810-SUM($I837:BU837))))</f>
        <v>0</v>
      </c>
      <c r="BW837" s="31">
        <f>IF($I799="n/a",0,IF(BW$4&lt;=$C837,0,IF(SUM($C837,$I799)&gt;BW$4,$AG810/$I799,$AG810-SUM($I837:BV837))))</f>
        <v>0</v>
      </c>
      <c r="BX837" s="31">
        <f>IF($I799="n/a",0,IF(BX$4&lt;=$C837,0,IF(SUM($C837,$I799)&gt;BX$4,$AG810/$I799,$AG810-SUM($I837:BW837))))</f>
        <v>0</v>
      </c>
      <c r="BY837" s="31">
        <f>IF($I799="n/a",0,IF(BY$4&lt;=$C837,0,IF(SUM($C837,$I799)&gt;BY$4,$AG810/$I799,$AG810-SUM($I837:BX837))))</f>
        <v>0</v>
      </c>
      <c r="BZ837" s="31">
        <f>IF($I799="n/a",0,IF(BZ$4&lt;=$C837,0,IF(SUM($C837,$I799)&gt;BZ$4,$AG810/$I799,$AG810-SUM($I837:BY837))))</f>
        <v>0</v>
      </c>
      <c r="CA837" s="31">
        <f>IF($I799="n/a",0,IF(CA$4&lt;=$C837,0,IF(SUM($C837,$I799)&gt;CA$4,$AG810/$I799,$AG810-SUM($I837:BZ837))))</f>
        <v>0</v>
      </c>
      <c r="CB837" s="31">
        <f>IF($I799="n/a",0,IF(CB$4&lt;=$C837,0,IF(SUM($C837,$I799)&gt;CB$4,$AG810/$I799,$AG810-SUM($I837:CA837))))</f>
        <v>0</v>
      </c>
      <c r="CC837" s="31">
        <f>IF($I799="n/a",0,IF(CC$4&lt;=$C837,0,IF(SUM($C837,$I799)&gt;CC$4,$AG810/$I799,$AG810-SUM($I837:CB837))))</f>
        <v>0</v>
      </c>
      <c r="CD837" s="31">
        <f>IF($I799="n/a",0,IF(CD$4&lt;=$C837,0,IF(SUM($C837,$I799)&gt;CD$4,$AG810/$I799,$AG810-SUM($I837:CC837))))</f>
        <v>0</v>
      </c>
      <c r="CE837" s="31">
        <f>IF($I799="n/a",0,IF(CE$4&lt;=$C837,0,IF(SUM($C837,$I799)&gt;CE$4,$AG810/$I799,$AG810-SUM($I837:CD837))))</f>
        <v>0</v>
      </c>
      <c r="CF837" s="31">
        <f>IF($I799="n/a",0,IF(CF$4&lt;=$C837,0,IF(SUM($C837,$I799)&gt;CF$4,$AG810/$I799,$AG810-SUM($I837:CE837))))</f>
        <v>0</v>
      </c>
    </row>
    <row r="838" spans="1:84" ht="12.75" customHeight="1">
      <c r="C838" s="202">
        <v>2040</v>
      </c>
      <c r="D838" s="21" t="s">
        <v>70</v>
      </c>
      <c r="E838" s="21" t="s">
        <v>197</v>
      </c>
      <c r="I838" s="31"/>
      <c r="J838" s="31">
        <f>IF($I799="n/a",0,IF(J$4&lt;=$C838,0,IF(SUM($C838,$I799)&gt;J$4,$AH810/$I799,$AH810-SUM($I838:I838))))</f>
        <v>0</v>
      </c>
      <c r="K838" s="31">
        <f>IF($I799="n/a",0,IF(K$4&lt;=$C838,0,IF(SUM($C838,$I799)&gt;K$4,$AH810/$I799,$AH810-SUM($I838:J838))))</f>
        <v>0</v>
      </c>
      <c r="L838" s="31">
        <f>IF($I799="n/a",0,IF(L$4&lt;=$C838,0,IF(SUM($C838,$I799)&gt;L$4,$AH810/$I799,$AH810-SUM($I838:K838))))</f>
        <v>0</v>
      </c>
      <c r="M838" s="31">
        <f>IF($I799="n/a",0,IF(M$4&lt;=$C838,0,IF(SUM($C838,$I799)&gt;M$4,$AH810/$I799,$AH810-SUM($I838:L838))))</f>
        <v>0</v>
      </c>
      <c r="N838" s="31">
        <f>IF($I799="n/a",0,IF(N$4&lt;=$C838,0,IF(SUM($C838,$I799)&gt;N$4,$AH810/$I799,$AH810-SUM($I838:M838))))</f>
        <v>0</v>
      </c>
      <c r="O838" s="31">
        <f>IF($I799="n/a",0,IF(O$4&lt;=$C838,0,IF(SUM($C838,$I799)&gt;O$4,$AH810/$I799,$AH810-SUM($I838:N838))))</f>
        <v>0</v>
      </c>
      <c r="P838" s="31">
        <f>IF($I799="n/a",0,IF(P$4&lt;=$C838,0,IF(SUM($C838,$I799)&gt;P$4,$AH810/$I799,$AH810-SUM($I838:O838))))</f>
        <v>0</v>
      </c>
      <c r="Q838" s="31">
        <f>IF($I799="n/a",0,IF(Q$4&lt;=$C838,0,IF(SUM($C838,$I799)&gt;Q$4,$AH810/$I799,$AH810-SUM($I838:P838))))</f>
        <v>0</v>
      </c>
      <c r="R838" s="31">
        <f>IF($I799="n/a",0,IF(R$4&lt;=$C838,0,IF(SUM($C838,$I799)&gt;R$4,$AH810/$I799,$AH810-SUM($I838:Q838))))</f>
        <v>0</v>
      </c>
      <c r="S838" s="31">
        <f>IF($I799="n/a",0,IF(S$4&lt;=$C838,0,IF(SUM($C838,$I799)&gt;S$4,$AH810/$I799,$AH810-SUM($I838:R838))))</f>
        <v>0</v>
      </c>
      <c r="T838" s="31">
        <f>IF($I799="n/a",0,IF(T$4&lt;=$C838,0,IF(SUM($C838,$I799)&gt;T$4,$AH810/$I799,$AH810-SUM($I838:S838))))</f>
        <v>0</v>
      </c>
      <c r="U838" s="31">
        <f>IF($I799="n/a",0,IF(U$4&lt;=$C838,0,IF(SUM($C838,$I799)&gt;U$4,$AH810/$I799,$AH810-SUM($I838:T838))))</f>
        <v>0</v>
      </c>
      <c r="V838" s="31">
        <f>IF($I799="n/a",0,IF(V$4&lt;=$C838,0,IF(SUM($C838,$I799)&gt;V$4,$AH810/$I799,$AH810-SUM($I838:U838))))</f>
        <v>0</v>
      </c>
      <c r="W838" s="31">
        <f>IF($I799="n/a",0,IF(W$4&lt;=$C838,0,IF(SUM($C838,$I799)&gt;W$4,$AH810/$I799,$AH810-SUM($I838:V838))))</f>
        <v>0</v>
      </c>
      <c r="X838" s="31">
        <f>IF($I799="n/a",0,IF(X$4&lt;=$C838,0,IF(SUM($C838,$I799)&gt;X$4,$AH810/$I799,$AH810-SUM($I838:W838))))</f>
        <v>0</v>
      </c>
      <c r="Y838" s="31">
        <f>IF($I799="n/a",0,IF(Y$4&lt;=$C838,0,IF(SUM($C838,$I799)&gt;Y$4,$AH810/$I799,$AH810-SUM($I838:X838))))</f>
        <v>0</v>
      </c>
      <c r="Z838" s="31">
        <f>IF($I799="n/a",0,IF(Z$4&lt;=$C838,0,IF(SUM($C838,$I799)&gt;Z$4,$AH810/$I799,$AH810-SUM($I838:Y838))))</f>
        <v>0</v>
      </c>
      <c r="AA838" s="31">
        <f>IF($I799="n/a",0,IF(AA$4&lt;=$C838,0,IF(SUM($C838,$I799)&gt;AA$4,$AH810/$I799,$AH810-SUM($I838:Z838))))</f>
        <v>0</v>
      </c>
      <c r="AB838" s="31">
        <f>IF($I799="n/a",0,IF(AB$4&lt;=$C838,0,IF(SUM($C838,$I799)&gt;AB$4,$AH810/$I799,$AH810-SUM($I838:AA838))))</f>
        <v>0</v>
      </c>
      <c r="AC838" s="31">
        <f>IF($I799="n/a",0,IF(AC$4&lt;=$C838,0,IF(SUM($C838,$I799)&gt;AC$4,$AH810/$I799,$AH810-SUM($I838:AB838))))</f>
        <v>0</v>
      </c>
      <c r="AD838" s="31">
        <f>IF($I799="n/a",0,IF(AD$4&lt;=$C838,0,IF(SUM($C838,$I799)&gt;AD$4,$AH810/$I799,$AH810-SUM($I838:AC838))))</f>
        <v>0</v>
      </c>
      <c r="AE838" s="31">
        <f>IF($I799="n/a",0,IF(AE$4&lt;=$C838,0,IF(SUM($C838,$I799)&gt;AE$4,$AH810/$I799,$AH810-SUM($I838:AD838))))</f>
        <v>0</v>
      </c>
      <c r="AF838" s="31">
        <f>IF($I799="n/a",0,IF(AF$4&lt;=$C838,0,IF(SUM($C838,$I799)&gt;AF$4,$AH810/$I799,$AH810-SUM($I838:AE838))))</f>
        <v>0</v>
      </c>
      <c r="AG838" s="31">
        <f>IF($I799="n/a",0,IF(AG$4&lt;=$C838,0,IF(SUM($C838,$I799)&gt;AG$4,$AH810/$I799,$AH810-SUM($I838:AF838))))</f>
        <v>0</v>
      </c>
      <c r="AH838" s="31">
        <f>IF($I799="n/a",0,IF(AH$4&lt;=$C838,0,IF(SUM($C838,$I799)&gt;AH$4,$AH810/$I799,$AH810-SUM($I838:AG838))))</f>
        <v>0</v>
      </c>
      <c r="AI838" s="31">
        <f>IF($I799="n/a",0,IF(AI$4&lt;=$C838,0,IF(SUM($C838,$I799)&gt;AI$4,$AH810/$I799,$AH810-SUM($I838:AH838))))</f>
        <v>0</v>
      </c>
      <c r="AJ838" s="31">
        <f>IF($I799="n/a",0,IF(AJ$4&lt;=$C838,0,IF(SUM($C838,$I799)&gt;AJ$4,$AH810/$I799,$AH810-SUM($I838:AI838))))</f>
        <v>0</v>
      </c>
      <c r="AK838" s="31">
        <f>IF($I799="n/a",0,IF(AK$4&lt;=$C838,0,IF(SUM($C838,$I799)&gt;AK$4,$AH810/$I799,$AH810-SUM($I838:AJ838))))</f>
        <v>0</v>
      </c>
      <c r="AL838" s="31">
        <f>IF($I799="n/a",0,IF(AL$4&lt;=$C838,0,IF(SUM($C838,$I799)&gt;AL$4,$AH810/$I799,$AH810-SUM($I838:AK838))))</f>
        <v>0</v>
      </c>
      <c r="AM838" s="31">
        <f>IF($I799="n/a",0,IF(AM$4&lt;=$C838,0,IF(SUM($C838,$I799)&gt;AM$4,$AH810/$I799,$AH810-SUM($I838:AL838))))</f>
        <v>0</v>
      </c>
      <c r="AN838" s="31">
        <f>IF($I799="n/a",0,IF(AN$4&lt;=$C838,0,IF(SUM($C838,$I799)&gt;AN$4,$AH810/$I799,$AH810-SUM($I838:AM838))))</f>
        <v>0</v>
      </c>
      <c r="AO838" s="31">
        <f>IF($I799="n/a",0,IF(AO$4&lt;=$C838,0,IF(SUM($C838,$I799)&gt;AO$4,$AH810/$I799,$AH810-SUM($I838:AN838))))</f>
        <v>0</v>
      </c>
      <c r="AP838" s="31">
        <f>IF($I799="n/a",0,IF(AP$4&lt;=$C838,0,IF(SUM($C838,$I799)&gt;AP$4,$AH810/$I799,$AH810-SUM($I838:AO838))))</f>
        <v>0</v>
      </c>
      <c r="AQ838" s="31">
        <f>IF($I799="n/a",0,IF(AQ$4&lt;=$C838,0,IF(SUM($C838,$I799)&gt;AQ$4,$AH810/$I799,$AH810-SUM($I838:AP838))))</f>
        <v>0</v>
      </c>
      <c r="AR838" s="31">
        <f>IF($I799="n/a",0,IF(AR$4&lt;=$C838,0,IF(SUM($C838,$I799)&gt;AR$4,$AH810/$I799,$AH810-SUM($I838:AQ838))))</f>
        <v>0</v>
      </c>
      <c r="AS838" s="31">
        <f>IF($I799="n/a",0,IF(AS$4&lt;=$C838,0,IF(SUM($C838,$I799)&gt;AS$4,$AH810/$I799,$AH810-SUM($I838:AR838))))</f>
        <v>0</v>
      </c>
      <c r="AT838" s="31">
        <f>IF($I799="n/a",0,IF(AT$4&lt;=$C838,0,IF(SUM($C838,$I799)&gt;AT$4,$AH810/$I799,$AH810-SUM($I838:AS838))))</f>
        <v>0</v>
      </c>
      <c r="AU838" s="31">
        <f>IF($I799="n/a",0,IF(AU$4&lt;=$C838,0,IF(SUM($C838,$I799)&gt;AU$4,$AH810/$I799,$AH810-SUM($I838:AT838))))</f>
        <v>0</v>
      </c>
      <c r="AV838" s="31">
        <f>IF($I799="n/a",0,IF(AV$4&lt;=$C838,0,IF(SUM($C838,$I799)&gt;AV$4,$AH810/$I799,$AH810-SUM($I838:AU838))))</f>
        <v>0</v>
      </c>
      <c r="AW838" s="31">
        <f>IF($I799="n/a",0,IF(AW$4&lt;=$C838,0,IF(SUM($C838,$I799)&gt;AW$4,$AH810/$I799,$AH810-SUM($I838:AV838))))</f>
        <v>0</v>
      </c>
      <c r="AX838" s="31">
        <f>IF($I799="n/a",0,IF(AX$4&lt;=$C838,0,IF(SUM($C838,$I799)&gt;AX$4,$AH810/$I799,$AH810-SUM($I838:AW838))))</f>
        <v>0</v>
      </c>
      <c r="AY838" s="31">
        <f>IF($I799="n/a",0,IF(AY$4&lt;=$C838,0,IF(SUM($C838,$I799)&gt;AY$4,$AH810/$I799,$AH810-SUM($I838:AX838))))</f>
        <v>0</v>
      </c>
      <c r="AZ838" s="31">
        <f>IF($I799="n/a",0,IF(AZ$4&lt;=$C838,0,IF(SUM($C838,$I799)&gt;AZ$4,$AH810/$I799,$AH810-SUM($I838:AY838))))</f>
        <v>0</v>
      </c>
      <c r="BA838" s="31">
        <f>IF($I799="n/a",0,IF(BA$4&lt;=$C838,0,IF(SUM($C838,$I799)&gt;BA$4,$AH810/$I799,$AH810-SUM($I838:AZ838))))</f>
        <v>0</v>
      </c>
      <c r="BB838" s="31">
        <f>IF($I799="n/a",0,IF(BB$4&lt;=$C838,0,IF(SUM($C838,$I799)&gt;BB$4,$AH810/$I799,$AH810-SUM($I838:BA838))))</f>
        <v>0</v>
      </c>
      <c r="BC838" s="31">
        <f>IF($I799="n/a",0,IF(BC$4&lt;=$C838,0,IF(SUM($C838,$I799)&gt;BC$4,$AH810/$I799,$AH810-SUM($I838:BB838))))</f>
        <v>0</v>
      </c>
      <c r="BD838" s="31">
        <f>IF($I799="n/a",0,IF(BD$4&lt;=$C838,0,IF(SUM($C838,$I799)&gt;BD$4,$AH810/$I799,$AH810-SUM($I838:BC838))))</f>
        <v>0</v>
      </c>
      <c r="BE838" s="31">
        <f>IF($I799="n/a",0,IF(BE$4&lt;=$C838,0,IF(SUM($C838,$I799)&gt;BE$4,$AH810/$I799,$AH810-SUM($I838:BD838))))</f>
        <v>0</v>
      </c>
      <c r="BF838" s="31">
        <f>IF($I799="n/a",0,IF(BF$4&lt;=$C838,0,IF(SUM($C838,$I799)&gt;BF$4,$AH810/$I799,$AH810-SUM($I838:BE838))))</f>
        <v>0</v>
      </c>
      <c r="BG838" s="31">
        <f>IF($I799="n/a",0,IF(BG$4&lt;=$C838,0,IF(SUM($C838,$I799)&gt;BG$4,$AH810/$I799,$AH810-SUM($I838:BF838))))</f>
        <v>0</v>
      </c>
      <c r="BH838" s="31">
        <f>IF($I799="n/a",0,IF(BH$4&lt;=$C838,0,IF(SUM($C838,$I799)&gt;BH$4,$AH810/$I799,$AH810-SUM($I838:BG838))))</f>
        <v>0</v>
      </c>
      <c r="BI838" s="31">
        <f>IF($I799="n/a",0,IF(BI$4&lt;=$C838,0,IF(SUM($C838,$I799)&gt;BI$4,$AH810/$I799,$AH810-SUM($I838:BH838))))</f>
        <v>0</v>
      </c>
      <c r="BJ838" s="31">
        <f>IF($I799="n/a",0,IF(BJ$4&lt;=$C838,0,IF(SUM($C838,$I799)&gt;BJ$4,$AH810/$I799,$AH810-SUM($I838:BI838))))</f>
        <v>0</v>
      </c>
      <c r="BK838" s="31">
        <f>IF($I799="n/a",0,IF(BK$4&lt;=$C838,0,IF(SUM($C838,$I799)&gt;BK$4,$AH810/$I799,$AH810-SUM($I838:BJ838))))</f>
        <v>0</v>
      </c>
      <c r="BL838" s="31">
        <f>IF($I799="n/a",0,IF(BL$4&lt;=$C838,0,IF(SUM($C838,$I799)&gt;BL$4,$AH810/$I799,$AH810-SUM($I838:BK838))))</f>
        <v>0</v>
      </c>
      <c r="BM838" s="31">
        <f>IF($I799="n/a",0,IF(BM$4&lt;=$C838,0,IF(SUM($C838,$I799)&gt;BM$4,$AH810/$I799,$AH810-SUM($I838:BL838))))</f>
        <v>0</v>
      </c>
      <c r="BN838" s="31">
        <f>IF($I799="n/a",0,IF(BN$4&lt;=$C838,0,IF(SUM($C838,$I799)&gt;BN$4,$AH810/$I799,$AH810-SUM($I838:BM838))))</f>
        <v>0</v>
      </c>
      <c r="BO838" s="31">
        <f>IF($I799="n/a",0,IF(BO$4&lt;=$C838,0,IF(SUM($C838,$I799)&gt;BO$4,$AH810/$I799,$AH810-SUM($I838:BN838))))</f>
        <v>0</v>
      </c>
      <c r="BP838" s="31">
        <f>IF($I799="n/a",0,IF(BP$4&lt;=$C838,0,IF(SUM($C838,$I799)&gt;BP$4,$AH810/$I799,$AH810-SUM($I838:BO838))))</f>
        <v>0</v>
      </c>
      <c r="BQ838" s="31">
        <f>IF($I799="n/a",0,IF(BQ$4&lt;=$C838,0,IF(SUM($C838,$I799)&gt;BQ$4,$AH810/$I799,$AH810-SUM($I838:BP838))))</f>
        <v>0</v>
      </c>
      <c r="BR838" s="31">
        <f>IF($I799="n/a",0,IF(BR$4&lt;=$C838,0,IF(SUM($C838,$I799)&gt;BR$4,$AH810/$I799,$AH810-SUM($I838:BQ838))))</f>
        <v>0</v>
      </c>
      <c r="BS838" s="31">
        <f>IF($I799="n/a",0,IF(BS$4&lt;=$C838,0,IF(SUM($C838,$I799)&gt;BS$4,$AH810/$I799,$AH810-SUM($I838:BR838))))</f>
        <v>0</v>
      </c>
      <c r="BT838" s="31">
        <f>IF($I799="n/a",0,IF(BT$4&lt;=$C838,0,IF(SUM($C838,$I799)&gt;BT$4,$AH810/$I799,$AH810-SUM($I838:BS838))))</f>
        <v>0</v>
      </c>
      <c r="BU838" s="31">
        <f>IF($I799="n/a",0,IF(BU$4&lt;=$C838,0,IF(SUM($C838,$I799)&gt;BU$4,$AH810/$I799,$AH810-SUM($I838:BT838))))</f>
        <v>0</v>
      </c>
      <c r="BV838" s="31">
        <f>IF($I799="n/a",0,IF(BV$4&lt;=$C838,0,IF(SUM($C838,$I799)&gt;BV$4,$AH810/$I799,$AH810-SUM($I838:BU838))))</f>
        <v>0</v>
      </c>
      <c r="BW838" s="31">
        <f>IF($I799="n/a",0,IF(BW$4&lt;=$C838,0,IF(SUM($C838,$I799)&gt;BW$4,$AH810/$I799,$AH810-SUM($I838:BV838))))</f>
        <v>0</v>
      </c>
      <c r="BX838" s="31">
        <f>IF($I799="n/a",0,IF(BX$4&lt;=$C838,0,IF(SUM($C838,$I799)&gt;BX$4,$AH810/$I799,$AH810-SUM($I838:BW838))))</f>
        <v>0</v>
      </c>
      <c r="BY838" s="31">
        <f>IF($I799="n/a",0,IF(BY$4&lt;=$C838,0,IF(SUM($C838,$I799)&gt;BY$4,$AH810/$I799,$AH810-SUM($I838:BX838))))</f>
        <v>0</v>
      </c>
      <c r="BZ838" s="31">
        <f>IF($I799="n/a",0,IF(BZ$4&lt;=$C838,0,IF(SUM($C838,$I799)&gt;BZ$4,$AH810/$I799,$AH810-SUM($I838:BY838))))</f>
        <v>0</v>
      </c>
      <c r="CA838" s="31">
        <f>IF($I799="n/a",0,IF(CA$4&lt;=$C838,0,IF(SUM($C838,$I799)&gt;CA$4,$AH810/$I799,$AH810-SUM($I838:BZ838))))</f>
        <v>0</v>
      </c>
      <c r="CB838" s="31">
        <f>IF($I799="n/a",0,IF(CB$4&lt;=$C838,0,IF(SUM($C838,$I799)&gt;CB$4,$AH810/$I799,$AH810-SUM($I838:CA838))))</f>
        <v>0</v>
      </c>
      <c r="CC838" s="31">
        <f>IF($I799="n/a",0,IF(CC$4&lt;=$C838,0,IF(SUM($C838,$I799)&gt;CC$4,$AH810/$I799,$AH810-SUM($I838:CB838))))</f>
        <v>0</v>
      </c>
      <c r="CD838" s="31">
        <f>IF($I799="n/a",0,IF(CD$4&lt;=$C838,0,IF(SUM($C838,$I799)&gt;CD$4,$AH810/$I799,$AH810-SUM($I838:CC838))))</f>
        <v>0</v>
      </c>
      <c r="CE838" s="31">
        <f>IF($I799="n/a",0,IF(CE$4&lt;=$C838,0,IF(SUM($C838,$I799)&gt;CE$4,$AH810/$I799,$AH810-SUM($I838:CD838))))</f>
        <v>0</v>
      </c>
      <c r="CF838" s="31">
        <f>IF($I799="n/a",0,IF(CF$4&lt;=$C838,0,IF(SUM($C838,$I799)&gt;CF$4,$AH810/$I799,$AH810-SUM($I838:CE838))))</f>
        <v>0</v>
      </c>
    </row>
    <row r="839" spans="1:84" ht="12.75" customHeight="1">
      <c r="C839" s="202">
        <v>2041</v>
      </c>
      <c r="D839" s="21" t="s">
        <v>198</v>
      </c>
      <c r="E839" s="21" t="s">
        <v>197</v>
      </c>
      <c r="I839" s="31"/>
      <c r="J839" s="31">
        <f>IF($I799="n/a",0,IF(J$4&lt;=$C839,0,IF(SUM($C839,$I799)&gt;J$4,$AI810/$I799,$AI810-SUM($I839:I839))))</f>
        <v>0</v>
      </c>
      <c r="K839" s="31">
        <f>IF($I799="n/a",0,IF(K$4&lt;=$C839,0,IF(SUM($C839,$I799)&gt;K$4,$AI810/$I799,$AI810-SUM($I839:J839))))</f>
        <v>0</v>
      </c>
      <c r="L839" s="31">
        <f>IF($I799="n/a",0,IF(L$4&lt;=$C839,0,IF(SUM($C839,$I799)&gt;L$4,$AI810/$I799,$AI810-SUM($I839:K839))))</f>
        <v>0</v>
      </c>
      <c r="M839" s="31">
        <f>IF($I799="n/a",0,IF(M$4&lt;=$C839,0,IF(SUM($C839,$I799)&gt;M$4,$AI810/$I799,$AI810-SUM($I839:L839))))</f>
        <v>0</v>
      </c>
      <c r="N839" s="31">
        <f>IF($I799="n/a",0,IF(N$4&lt;=$C839,0,IF(SUM($C839,$I799)&gt;N$4,$AI810/$I799,$AI810-SUM($I839:M839))))</f>
        <v>0</v>
      </c>
      <c r="O839" s="31">
        <f>IF($I799="n/a",0,IF(O$4&lt;=$C839,0,IF(SUM($C839,$I799)&gt;O$4,$AI810/$I799,$AI810-SUM($I839:N839))))</f>
        <v>0</v>
      </c>
      <c r="P839" s="31">
        <f>IF($I799="n/a",0,IF(P$4&lt;=$C839,0,IF(SUM($C839,$I799)&gt;P$4,$AI810/$I799,$AI810-SUM($I839:O839))))</f>
        <v>0</v>
      </c>
      <c r="Q839" s="31">
        <f>IF($I799="n/a",0,IF(Q$4&lt;=$C839,0,IF(SUM($C839,$I799)&gt;Q$4,$AI810/$I799,$AI810-SUM($I839:P839))))</f>
        <v>0</v>
      </c>
      <c r="R839" s="31">
        <f>IF($I799="n/a",0,IF(R$4&lt;=$C839,0,IF(SUM($C839,$I799)&gt;R$4,$AI810/$I799,$AI810-SUM($I839:Q839))))</f>
        <v>0</v>
      </c>
      <c r="S839" s="31">
        <f>IF($I799="n/a",0,IF(S$4&lt;=$C839,0,IF(SUM($C839,$I799)&gt;S$4,$AI810/$I799,$AI810-SUM($I839:R839))))</f>
        <v>0</v>
      </c>
      <c r="T839" s="31">
        <f>IF($I799="n/a",0,IF(T$4&lt;=$C839,0,IF(SUM($C839,$I799)&gt;T$4,$AI810/$I799,$AI810-SUM($I839:S839))))</f>
        <v>0</v>
      </c>
      <c r="U839" s="31">
        <f>IF($I799="n/a",0,IF(U$4&lt;=$C839,0,IF(SUM($C839,$I799)&gt;U$4,$AI810/$I799,$AI810-SUM($I839:T839))))</f>
        <v>0</v>
      </c>
      <c r="V839" s="31">
        <f>IF($I799="n/a",0,IF(V$4&lt;=$C839,0,IF(SUM($C839,$I799)&gt;V$4,$AI810/$I799,$AI810-SUM($I839:U839))))</f>
        <v>0</v>
      </c>
      <c r="W839" s="31">
        <f>IF($I799="n/a",0,IF(W$4&lt;=$C839,0,IF(SUM($C839,$I799)&gt;W$4,$AI810/$I799,$AI810-SUM($I839:V839))))</f>
        <v>0</v>
      </c>
      <c r="X839" s="31">
        <f>IF($I799="n/a",0,IF(X$4&lt;=$C839,0,IF(SUM($C839,$I799)&gt;X$4,$AI810/$I799,$AI810-SUM($I839:W839))))</f>
        <v>0</v>
      </c>
      <c r="Y839" s="31">
        <f>IF($I799="n/a",0,IF(Y$4&lt;=$C839,0,IF(SUM($C839,$I799)&gt;Y$4,$AI810/$I799,$AI810-SUM($I839:X839))))</f>
        <v>0</v>
      </c>
      <c r="Z839" s="31">
        <f>IF($I799="n/a",0,IF(Z$4&lt;=$C839,0,IF(SUM($C839,$I799)&gt;Z$4,$AI810/$I799,$AI810-SUM($I839:Y839))))</f>
        <v>0</v>
      </c>
      <c r="AA839" s="31">
        <f>IF($I799="n/a",0,IF(AA$4&lt;=$C839,0,IF(SUM($C839,$I799)&gt;AA$4,$AI810/$I799,$AI810-SUM($I839:Z839))))</f>
        <v>0</v>
      </c>
      <c r="AB839" s="31">
        <f>IF($I799="n/a",0,IF(AB$4&lt;=$C839,0,IF(SUM($C839,$I799)&gt;AB$4,$AI810/$I799,$AI810-SUM($I839:AA839))))</f>
        <v>0</v>
      </c>
      <c r="AC839" s="31">
        <f>IF($I799="n/a",0,IF(AC$4&lt;=$C839,0,IF(SUM($C839,$I799)&gt;AC$4,$AI810/$I799,$AI810-SUM($I839:AB839))))</f>
        <v>0</v>
      </c>
      <c r="AD839" s="31">
        <f>IF($I799="n/a",0,IF(AD$4&lt;=$C839,0,IF(SUM($C839,$I799)&gt;AD$4,$AI810/$I799,$AI810-SUM($I839:AC839))))</f>
        <v>0</v>
      </c>
      <c r="AE839" s="31">
        <f>IF($I799="n/a",0,IF(AE$4&lt;=$C839,0,IF(SUM($C839,$I799)&gt;AE$4,$AI810/$I799,$AI810-SUM($I839:AD839))))</f>
        <v>0</v>
      </c>
      <c r="AF839" s="31">
        <f>IF($I799="n/a",0,IF(AF$4&lt;=$C839,0,IF(SUM($C839,$I799)&gt;AF$4,$AI810/$I799,$AI810-SUM($I839:AE839))))</f>
        <v>0</v>
      </c>
      <c r="AG839" s="31">
        <f>IF($I799="n/a",0,IF(AG$4&lt;=$C839,0,IF(SUM($C839,$I799)&gt;AG$4,$AI810/$I799,$AI810-SUM($I839:AF839))))</f>
        <v>0</v>
      </c>
      <c r="AH839" s="31">
        <f>IF($I799="n/a",0,IF(AH$4&lt;=$C839,0,IF(SUM($C839,$I799)&gt;AH$4,$AI810/$I799,$AI810-SUM($I839:AG839))))</f>
        <v>0</v>
      </c>
      <c r="AI839" s="31">
        <f>IF($I799="n/a",0,IF(AI$4&lt;=$C839,0,IF(SUM($C839,$I799)&gt;AI$4,$AI810/$I799,$AI810-SUM($I839:AH839))))</f>
        <v>0</v>
      </c>
      <c r="AJ839" s="31">
        <f>IF($I799="n/a",0,IF(AJ$4&lt;=$C839,0,IF(SUM($C839,$I799)&gt;AJ$4,$AI810/$I799,$AI810-SUM($I839:AI839))))</f>
        <v>0</v>
      </c>
      <c r="AK839" s="31">
        <f>IF($I799="n/a",0,IF(AK$4&lt;=$C839,0,IF(SUM($C839,$I799)&gt;AK$4,$AI810/$I799,$AI810-SUM($I839:AJ839))))</f>
        <v>0</v>
      </c>
      <c r="AL839" s="31">
        <f>IF($I799="n/a",0,IF(AL$4&lt;=$C839,0,IF(SUM($C839,$I799)&gt;AL$4,$AI810/$I799,$AI810-SUM($I839:AK839))))</f>
        <v>0</v>
      </c>
      <c r="AM839" s="31">
        <f>IF($I799="n/a",0,IF(AM$4&lt;=$C839,0,IF(SUM($C839,$I799)&gt;AM$4,$AI810/$I799,$AI810-SUM($I839:AL839))))</f>
        <v>0</v>
      </c>
      <c r="AN839" s="31">
        <f>IF($I799="n/a",0,IF(AN$4&lt;=$C839,0,IF(SUM($C839,$I799)&gt;AN$4,$AI810/$I799,$AI810-SUM($I839:AM839))))</f>
        <v>0</v>
      </c>
      <c r="AO839" s="31">
        <f>IF($I799="n/a",0,IF(AO$4&lt;=$C839,0,IF(SUM($C839,$I799)&gt;AO$4,$AI810/$I799,$AI810-SUM($I839:AN839))))</f>
        <v>0</v>
      </c>
      <c r="AP839" s="31">
        <f>IF($I799="n/a",0,IF(AP$4&lt;=$C839,0,IF(SUM($C839,$I799)&gt;AP$4,$AI810/$I799,$AI810-SUM($I839:AO839))))</f>
        <v>0</v>
      </c>
      <c r="AQ839" s="31">
        <f>IF($I799="n/a",0,IF(AQ$4&lt;=$C839,0,IF(SUM($C839,$I799)&gt;AQ$4,$AI810/$I799,$AI810-SUM($I839:AP839))))</f>
        <v>0</v>
      </c>
      <c r="AR839" s="31">
        <f>IF($I799="n/a",0,IF(AR$4&lt;=$C839,0,IF(SUM($C839,$I799)&gt;AR$4,$AI810/$I799,$AI810-SUM($I839:AQ839))))</f>
        <v>0</v>
      </c>
      <c r="AS839" s="31">
        <f>IF($I799="n/a",0,IF(AS$4&lt;=$C839,0,IF(SUM($C839,$I799)&gt;AS$4,$AI810/$I799,$AI810-SUM($I839:AR839))))</f>
        <v>0</v>
      </c>
      <c r="AT839" s="31">
        <f>IF($I799="n/a",0,IF(AT$4&lt;=$C839,0,IF(SUM($C839,$I799)&gt;AT$4,$AI810/$I799,$AI810-SUM($I839:AS839))))</f>
        <v>0</v>
      </c>
      <c r="AU839" s="31">
        <f>IF($I799="n/a",0,IF(AU$4&lt;=$C839,0,IF(SUM($C839,$I799)&gt;AU$4,$AI810/$I799,$AI810-SUM($I839:AT839))))</f>
        <v>0</v>
      </c>
      <c r="AV839" s="31">
        <f>IF($I799="n/a",0,IF(AV$4&lt;=$C839,0,IF(SUM($C839,$I799)&gt;AV$4,$AI810/$I799,$AI810-SUM($I839:AU839))))</f>
        <v>0</v>
      </c>
      <c r="AW839" s="31">
        <f>IF($I799="n/a",0,IF(AW$4&lt;=$C839,0,IF(SUM($C839,$I799)&gt;AW$4,$AI810/$I799,$AI810-SUM($I839:AV839))))</f>
        <v>0</v>
      </c>
      <c r="AX839" s="31">
        <f>IF($I799="n/a",0,IF(AX$4&lt;=$C839,0,IF(SUM($C839,$I799)&gt;AX$4,$AI810/$I799,$AI810-SUM($I839:AW839))))</f>
        <v>0</v>
      </c>
      <c r="AY839" s="31">
        <f>IF($I799="n/a",0,IF(AY$4&lt;=$C839,0,IF(SUM($C839,$I799)&gt;AY$4,$AI810/$I799,$AI810-SUM($I839:AX839))))</f>
        <v>0</v>
      </c>
      <c r="AZ839" s="31">
        <f>IF($I799="n/a",0,IF(AZ$4&lt;=$C839,0,IF(SUM($C839,$I799)&gt;AZ$4,$AI810/$I799,$AI810-SUM($I839:AY839))))</f>
        <v>0</v>
      </c>
      <c r="BA839" s="31">
        <f>IF($I799="n/a",0,IF(BA$4&lt;=$C839,0,IF(SUM($C839,$I799)&gt;BA$4,$AI810/$I799,$AI810-SUM($I839:AZ839))))</f>
        <v>0</v>
      </c>
      <c r="BB839" s="31">
        <f>IF($I799="n/a",0,IF(BB$4&lt;=$C839,0,IF(SUM($C839,$I799)&gt;BB$4,$AI810/$I799,$AI810-SUM($I839:BA839))))</f>
        <v>0</v>
      </c>
      <c r="BC839" s="31">
        <f>IF($I799="n/a",0,IF(BC$4&lt;=$C839,0,IF(SUM($C839,$I799)&gt;BC$4,$AI810/$I799,$AI810-SUM($I839:BB839))))</f>
        <v>0</v>
      </c>
      <c r="BD839" s="31">
        <f>IF($I799="n/a",0,IF(BD$4&lt;=$C839,0,IF(SUM($C839,$I799)&gt;BD$4,$AI810/$I799,$AI810-SUM($I839:BC839))))</f>
        <v>0</v>
      </c>
      <c r="BE839" s="31">
        <f>IF($I799="n/a",0,IF(BE$4&lt;=$C839,0,IF(SUM($C839,$I799)&gt;BE$4,$AI810/$I799,$AI810-SUM($I839:BD839))))</f>
        <v>0</v>
      </c>
      <c r="BF839" s="31">
        <f>IF($I799="n/a",0,IF(BF$4&lt;=$C839,0,IF(SUM($C839,$I799)&gt;BF$4,$AI810/$I799,$AI810-SUM($I839:BE839))))</f>
        <v>0</v>
      </c>
      <c r="BG839" s="31">
        <f>IF($I799="n/a",0,IF(BG$4&lt;=$C839,0,IF(SUM($C839,$I799)&gt;BG$4,$AI810/$I799,$AI810-SUM($I839:BF839))))</f>
        <v>0</v>
      </c>
      <c r="BH839" s="31">
        <f>IF($I799="n/a",0,IF(BH$4&lt;=$C839,0,IF(SUM($C839,$I799)&gt;BH$4,$AI810/$I799,$AI810-SUM($I839:BG839))))</f>
        <v>0</v>
      </c>
      <c r="BI839" s="31">
        <f>IF($I799="n/a",0,IF(BI$4&lt;=$C839,0,IF(SUM($C839,$I799)&gt;BI$4,$AI810/$I799,$AI810-SUM($I839:BH839))))</f>
        <v>0</v>
      </c>
      <c r="BJ839" s="31">
        <f>IF($I799="n/a",0,IF(BJ$4&lt;=$C839,0,IF(SUM($C839,$I799)&gt;BJ$4,$AI810/$I799,$AI810-SUM($I839:BI839))))</f>
        <v>0</v>
      </c>
      <c r="BK839" s="31">
        <f>IF($I799="n/a",0,IF(BK$4&lt;=$C839,0,IF(SUM($C839,$I799)&gt;BK$4,$AI810/$I799,$AI810-SUM($I839:BJ839))))</f>
        <v>0</v>
      </c>
      <c r="BL839" s="31">
        <f>IF($I799="n/a",0,IF(BL$4&lt;=$C839,0,IF(SUM($C839,$I799)&gt;BL$4,$AI810/$I799,$AI810-SUM($I839:BK839))))</f>
        <v>0</v>
      </c>
      <c r="BM839" s="31">
        <f>IF($I799="n/a",0,IF(BM$4&lt;=$C839,0,IF(SUM($C839,$I799)&gt;BM$4,$AI810/$I799,$AI810-SUM($I839:BL839))))</f>
        <v>0</v>
      </c>
      <c r="BN839" s="31">
        <f>IF($I799="n/a",0,IF(BN$4&lt;=$C839,0,IF(SUM($C839,$I799)&gt;BN$4,$AI810/$I799,$AI810-SUM($I839:BM839))))</f>
        <v>0</v>
      </c>
      <c r="BO839" s="31">
        <f>IF($I799="n/a",0,IF(BO$4&lt;=$C839,0,IF(SUM($C839,$I799)&gt;BO$4,$AI810/$I799,$AI810-SUM($I839:BN839))))</f>
        <v>0</v>
      </c>
      <c r="BP839" s="31">
        <f>IF($I799="n/a",0,IF(BP$4&lt;=$C839,0,IF(SUM($C839,$I799)&gt;BP$4,$AI810/$I799,$AI810-SUM($I839:BO839))))</f>
        <v>0</v>
      </c>
      <c r="BQ839" s="31">
        <f>IF($I799="n/a",0,IF(BQ$4&lt;=$C839,0,IF(SUM($C839,$I799)&gt;BQ$4,$AI810/$I799,$AI810-SUM($I839:BP839))))</f>
        <v>0</v>
      </c>
      <c r="BR839" s="31">
        <f>IF($I799="n/a",0,IF(BR$4&lt;=$C839,0,IF(SUM($C839,$I799)&gt;BR$4,$AI810/$I799,$AI810-SUM($I839:BQ839))))</f>
        <v>0</v>
      </c>
      <c r="BS839" s="31">
        <f>IF($I799="n/a",0,IF(BS$4&lt;=$C839,0,IF(SUM($C839,$I799)&gt;BS$4,$AI810/$I799,$AI810-SUM($I839:BR839))))</f>
        <v>0</v>
      </c>
      <c r="BT839" s="31">
        <f>IF($I799="n/a",0,IF(BT$4&lt;=$C839,0,IF(SUM($C839,$I799)&gt;BT$4,$AI810/$I799,$AI810-SUM($I839:BS839))))</f>
        <v>0</v>
      </c>
      <c r="BU839" s="31">
        <f>IF($I799="n/a",0,IF(BU$4&lt;=$C839,0,IF(SUM($C839,$I799)&gt;BU$4,$AI810/$I799,$AI810-SUM($I839:BT839))))</f>
        <v>0</v>
      </c>
      <c r="BV839" s="31">
        <f>IF($I799="n/a",0,IF(BV$4&lt;=$C839,0,IF(SUM($C839,$I799)&gt;BV$4,$AI810/$I799,$AI810-SUM($I839:BU839))))</f>
        <v>0</v>
      </c>
      <c r="BW839" s="31">
        <f>IF($I799="n/a",0,IF(BW$4&lt;=$C839,0,IF(SUM($C839,$I799)&gt;BW$4,$AI810/$I799,$AI810-SUM($I839:BV839))))</f>
        <v>0</v>
      </c>
      <c r="BX839" s="31">
        <f>IF($I799="n/a",0,IF(BX$4&lt;=$C839,0,IF(SUM($C839,$I799)&gt;BX$4,$AI810/$I799,$AI810-SUM($I839:BW839))))</f>
        <v>0</v>
      </c>
      <c r="BY839" s="31">
        <f>IF($I799="n/a",0,IF(BY$4&lt;=$C839,0,IF(SUM($C839,$I799)&gt;BY$4,$AI810/$I799,$AI810-SUM($I839:BX839))))</f>
        <v>0</v>
      </c>
      <c r="BZ839" s="31">
        <f>IF($I799="n/a",0,IF(BZ$4&lt;=$C839,0,IF(SUM($C839,$I799)&gt;BZ$4,$AI810/$I799,$AI810-SUM($I839:BY839))))</f>
        <v>0</v>
      </c>
      <c r="CA839" s="31">
        <f>IF($I799="n/a",0,IF(CA$4&lt;=$C839,0,IF(SUM($C839,$I799)&gt;CA$4,$AI810/$I799,$AI810-SUM($I839:BZ839))))</f>
        <v>0</v>
      </c>
      <c r="CB839" s="31">
        <f>IF($I799="n/a",0,IF(CB$4&lt;=$C839,0,IF(SUM($C839,$I799)&gt;CB$4,$AI810/$I799,$AI810-SUM($I839:CA839))))</f>
        <v>0</v>
      </c>
      <c r="CC839" s="31">
        <f>IF($I799="n/a",0,IF(CC$4&lt;=$C839,0,IF(SUM($C839,$I799)&gt;CC$4,$AI810/$I799,$AI810-SUM($I839:CB839))))</f>
        <v>0</v>
      </c>
      <c r="CD839" s="31">
        <f>IF($I799="n/a",0,IF(CD$4&lt;=$C839,0,IF(SUM($C839,$I799)&gt;CD$4,$AI810/$I799,$AI810-SUM($I839:CC839))))</f>
        <v>0</v>
      </c>
      <c r="CE839" s="31">
        <f>IF($I799="n/a",0,IF(CE$4&lt;=$C839,0,IF(SUM($C839,$I799)&gt;CE$4,$AI810/$I799,$AI810-SUM($I839:CD839))))</f>
        <v>0</v>
      </c>
      <c r="CF839" s="31">
        <f>IF($I799="n/a",0,IF(CF$4&lt;=$C839,0,IF(SUM($C839,$I799)&gt;CF$4,$AI810/$I799,$AI810-SUM($I839:CE839))))</f>
        <v>0</v>
      </c>
    </row>
    <row r="840" spans="1:84" ht="12.75" customHeight="1">
      <c r="C840" s="202">
        <v>2042</v>
      </c>
      <c r="D840" s="21" t="s">
        <v>199</v>
      </c>
      <c r="E840" s="21" t="s">
        <v>197</v>
      </c>
      <c r="I840" s="31"/>
      <c r="J840" s="31">
        <f>IF($I799="n/a",0,IF(J$4&lt;=$C840,0,IF(SUM($C840,$I799)&gt;J$4,$AJ810/$I799,$AJ810-SUM($I840:I840))))</f>
        <v>0</v>
      </c>
      <c r="K840" s="31">
        <f>IF($I799="n/a",0,IF(K$4&lt;=$C840,0,IF(SUM($C840,$I799)&gt;K$4,$AJ810/$I799,$AJ810-SUM($I840:J840))))</f>
        <v>0</v>
      </c>
      <c r="L840" s="31">
        <f>IF($I799="n/a",0,IF(L$4&lt;=$C840,0,IF(SUM($C840,$I799)&gt;L$4,$AJ810/$I799,$AJ810-SUM($I840:K840))))</f>
        <v>0</v>
      </c>
      <c r="M840" s="31">
        <f>IF($I799="n/a",0,IF(M$4&lt;=$C840,0,IF(SUM($C840,$I799)&gt;M$4,$AJ810/$I799,$AJ810-SUM($I840:L840))))</f>
        <v>0</v>
      </c>
      <c r="N840" s="31">
        <f>IF($I799="n/a",0,IF(N$4&lt;=$C840,0,IF(SUM($C840,$I799)&gt;N$4,$AJ810/$I799,$AJ810-SUM($I840:M840))))</f>
        <v>0</v>
      </c>
      <c r="O840" s="31">
        <f>IF($I799="n/a",0,IF(O$4&lt;=$C840,0,IF(SUM($C840,$I799)&gt;O$4,$AJ810/$I799,$AJ810-SUM($I840:N840))))</f>
        <v>0</v>
      </c>
      <c r="P840" s="31">
        <f>IF($I799="n/a",0,IF(P$4&lt;=$C840,0,IF(SUM($C840,$I799)&gt;P$4,$AJ810/$I799,$AJ810-SUM($I840:O840))))</f>
        <v>0</v>
      </c>
      <c r="Q840" s="31">
        <f>IF($I799="n/a",0,IF(Q$4&lt;=$C840,0,IF(SUM($C840,$I799)&gt;Q$4,$AJ810/$I799,$AJ810-SUM($I840:P840))))</f>
        <v>0</v>
      </c>
      <c r="R840" s="31">
        <f>IF($I799="n/a",0,IF(R$4&lt;=$C840,0,IF(SUM($C840,$I799)&gt;R$4,$AJ810/$I799,$AJ810-SUM($I840:Q840))))</f>
        <v>0</v>
      </c>
      <c r="S840" s="31">
        <f>IF($I799="n/a",0,IF(S$4&lt;=$C840,0,IF(SUM($C840,$I799)&gt;S$4,$AJ810/$I799,$AJ810-SUM($I840:R840))))</f>
        <v>0</v>
      </c>
      <c r="T840" s="31">
        <f>IF($I799="n/a",0,IF(T$4&lt;=$C840,0,IF(SUM($C840,$I799)&gt;T$4,$AJ810/$I799,$AJ810-SUM($I840:S840))))</f>
        <v>0</v>
      </c>
      <c r="U840" s="31">
        <f>IF($I799="n/a",0,IF(U$4&lt;=$C840,0,IF(SUM($C840,$I799)&gt;U$4,$AJ810/$I799,$AJ810-SUM($I840:T840))))</f>
        <v>0</v>
      </c>
      <c r="V840" s="31">
        <f>IF($I799="n/a",0,IF(V$4&lt;=$C840,0,IF(SUM($C840,$I799)&gt;V$4,$AJ810/$I799,$AJ810-SUM($I840:U840))))</f>
        <v>0</v>
      </c>
      <c r="W840" s="31">
        <f>IF($I799="n/a",0,IF(W$4&lt;=$C840,0,IF(SUM($C840,$I799)&gt;W$4,$AJ810/$I799,$AJ810-SUM($I840:V840))))</f>
        <v>0</v>
      </c>
      <c r="X840" s="31">
        <f>IF($I799="n/a",0,IF(X$4&lt;=$C840,0,IF(SUM($C840,$I799)&gt;X$4,$AJ810/$I799,$AJ810-SUM($I840:W840))))</f>
        <v>0</v>
      </c>
      <c r="Y840" s="31">
        <f>IF($I799="n/a",0,IF(Y$4&lt;=$C840,0,IF(SUM($C840,$I799)&gt;Y$4,$AJ810/$I799,$AJ810-SUM($I840:X840))))</f>
        <v>0</v>
      </c>
      <c r="Z840" s="31">
        <f>IF($I799="n/a",0,IF(Z$4&lt;=$C840,0,IF(SUM($C840,$I799)&gt;Z$4,$AJ810/$I799,$AJ810-SUM($I840:Y840))))</f>
        <v>0</v>
      </c>
      <c r="AA840" s="31">
        <f>IF($I799="n/a",0,IF(AA$4&lt;=$C840,0,IF(SUM($C840,$I799)&gt;AA$4,$AJ810/$I799,$AJ810-SUM($I840:Z840))))</f>
        <v>0</v>
      </c>
      <c r="AB840" s="31">
        <f>IF($I799="n/a",0,IF(AB$4&lt;=$C840,0,IF(SUM($C840,$I799)&gt;AB$4,$AJ810/$I799,$AJ810-SUM($I840:AA840))))</f>
        <v>0</v>
      </c>
      <c r="AC840" s="31">
        <f>IF($I799="n/a",0,IF(AC$4&lt;=$C840,0,IF(SUM($C840,$I799)&gt;AC$4,$AJ810/$I799,$AJ810-SUM($I840:AB840))))</f>
        <v>0</v>
      </c>
      <c r="AD840" s="31">
        <f>IF($I799="n/a",0,IF(AD$4&lt;=$C840,0,IF(SUM($C840,$I799)&gt;AD$4,$AJ810/$I799,$AJ810-SUM($I840:AC840))))</f>
        <v>0</v>
      </c>
      <c r="AE840" s="31">
        <f>IF($I799="n/a",0,IF(AE$4&lt;=$C840,0,IF(SUM($C840,$I799)&gt;AE$4,$AJ810/$I799,$AJ810-SUM($I840:AD840))))</f>
        <v>0</v>
      </c>
      <c r="AF840" s="31">
        <f>IF($I799="n/a",0,IF(AF$4&lt;=$C840,0,IF(SUM($C840,$I799)&gt;AF$4,$AJ810/$I799,$AJ810-SUM($I840:AE840))))</f>
        <v>0</v>
      </c>
      <c r="AG840" s="31">
        <f>IF($I799="n/a",0,IF(AG$4&lt;=$C840,0,IF(SUM($C840,$I799)&gt;AG$4,$AJ810/$I799,$AJ810-SUM($I840:AF840))))</f>
        <v>0</v>
      </c>
      <c r="AH840" s="31">
        <f>IF($I799="n/a",0,IF(AH$4&lt;=$C840,0,IF(SUM($C840,$I799)&gt;AH$4,$AJ810/$I799,$AJ810-SUM($I840:AG840))))</f>
        <v>0</v>
      </c>
      <c r="AI840" s="31">
        <f>IF($I799="n/a",0,IF(AI$4&lt;=$C840,0,IF(SUM($C840,$I799)&gt;AI$4,$AJ810/$I799,$AJ810-SUM($I840:AH840))))</f>
        <v>0</v>
      </c>
      <c r="AJ840" s="31">
        <f>IF($I799="n/a",0,IF(AJ$4&lt;=$C840,0,IF(SUM($C840,$I799)&gt;AJ$4,$AJ810/$I799,$AJ810-SUM($I840:AI840))))</f>
        <v>0</v>
      </c>
      <c r="AK840" s="31">
        <f>IF($I799="n/a",0,IF(AK$4&lt;=$C840,0,IF(SUM($C840,$I799)&gt;AK$4,$AJ810/$I799,$AJ810-SUM($I840:AJ840))))</f>
        <v>0</v>
      </c>
      <c r="AL840" s="31">
        <f>IF($I799="n/a",0,IF(AL$4&lt;=$C840,0,IF(SUM($C840,$I799)&gt;AL$4,$AJ810/$I799,$AJ810-SUM($I840:AK840))))</f>
        <v>0</v>
      </c>
      <c r="AM840" s="31">
        <f>IF($I799="n/a",0,IF(AM$4&lt;=$C840,0,IF(SUM($C840,$I799)&gt;AM$4,$AJ810/$I799,$AJ810-SUM($I840:AL840))))</f>
        <v>0</v>
      </c>
      <c r="AN840" s="31">
        <f>IF($I799="n/a",0,IF(AN$4&lt;=$C840,0,IF(SUM($C840,$I799)&gt;AN$4,$AJ810/$I799,$AJ810-SUM($I840:AM840))))</f>
        <v>0</v>
      </c>
      <c r="AO840" s="31">
        <f>IF($I799="n/a",0,IF(AO$4&lt;=$C840,0,IF(SUM($C840,$I799)&gt;AO$4,$AJ810/$I799,$AJ810-SUM($I840:AN840))))</f>
        <v>0</v>
      </c>
      <c r="AP840" s="31">
        <f>IF($I799="n/a",0,IF(AP$4&lt;=$C840,0,IF(SUM($C840,$I799)&gt;AP$4,$AJ810/$I799,$AJ810-SUM($I840:AO840))))</f>
        <v>0</v>
      </c>
      <c r="AQ840" s="31">
        <f>IF($I799="n/a",0,IF(AQ$4&lt;=$C840,0,IF(SUM($C840,$I799)&gt;AQ$4,$AJ810/$I799,$AJ810-SUM($I840:AP840))))</f>
        <v>0</v>
      </c>
      <c r="AR840" s="31">
        <f>IF($I799="n/a",0,IF(AR$4&lt;=$C840,0,IF(SUM($C840,$I799)&gt;AR$4,$AJ810/$I799,$AJ810-SUM($I840:AQ840))))</f>
        <v>0</v>
      </c>
      <c r="AS840" s="31">
        <f>IF($I799="n/a",0,IF(AS$4&lt;=$C840,0,IF(SUM($C840,$I799)&gt;AS$4,$AJ810/$I799,$AJ810-SUM($I840:AR840))))</f>
        <v>0</v>
      </c>
      <c r="AT840" s="31">
        <f>IF($I799="n/a",0,IF(AT$4&lt;=$C840,0,IF(SUM($C840,$I799)&gt;AT$4,$AJ810/$I799,$AJ810-SUM($I840:AS840))))</f>
        <v>0</v>
      </c>
      <c r="AU840" s="31">
        <f>IF($I799="n/a",0,IF(AU$4&lt;=$C840,0,IF(SUM($C840,$I799)&gt;AU$4,$AJ810/$I799,$AJ810-SUM($I840:AT840))))</f>
        <v>0</v>
      </c>
      <c r="AV840" s="31">
        <f>IF($I799="n/a",0,IF(AV$4&lt;=$C840,0,IF(SUM($C840,$I799)&gt;AV$4,$AJ810/$I799,$AJ810-SUM($I840:AU840))))</f>
        <v>0</v>
      </c>
      <c r="AW840" s="31">
        <f>IF($I799="n/a",0,IF(AW$4&lt;=$C840,0,IF(SUM($C840,$I799)&gt;AW$4,$AJ810/$I799,$AJ810-SUM($I840:AV840))))</f>
        <v>0</v>
      </c>
      <c r="AX840" s="31">
        <f>IF($I799="n/a",0,IF(AX$4&lt;=$C840,0,IF(SUM($C840,$I799)&gt;AX$4,$AJ810/$I799,$AJ810-SUM($I840:AW840))))</f>
        <v>0</v>
      </c>
      <c r="AY840" s="31">
        <f>IF($I799="n/a",0,IF(AY$4&lt;=$C840,0,IF(SUM($C840,$I799)&gt;AY$4,$AJ810/$I799,$AJ810-SUM($I840:AX840))))</f>
        <v>0</v>
      </c>
      <c r="AZ840" s="31">
        <f>IF($I799="n/a",0,IF(AZ$4&lt;=$C840,0,IF(SUM($C840,$I799)&gt;AZ$4,$AJ810/$I799,$AJ810-SUM($I840:AY840))))</f>
        <v>0</v>
      </c>
      <c r="BA840" s="31">
        <f>IF($I799="n/a",0,IF(BA$4&lt;=$C840,0,IF(SUM($C840,$I799)&gt;BA$4,$AJ810/$I799,$AJ810-SUM($I840:AZ840))))</f>
        <v>0</v>
      </c>
      <c r="BB840" s="31">
        <f>IF($I799="n/a",0,IF(BB$4&lt;=$C840,0,IF(SUM($C840,$I799)&gt;BB$4,$AJ810/$I799,$AJ810-SUM($I840:BA840))))</f>
        <v>0</v>
      </c>
      <c r="BC840" s="31">
        <f>IF($I799="n/a",0,IF(BC$4&lt;=$C840,0,IF(SUM($C840,$I799)&gt;BC$4,$AJ810/$I799,$AJ810-SUM($I840:BB840))))</f>
        <v>0</v>
      </c>
      <c r="BD840" s="31">
        <f>IF($I799="n/a",0,IF(BD$4&lt;=$C840,0,IF(SUM($C840,$I799)&gt;BD$4,$AJ810/$I799,$AJ810-SUM($I840:BC840))))</f>
        <v>0</v>
      </c>
      <c r="BE840" s="31">
        <f>IF($I799="n/a",0,IF(BE$4&lt;=$C840,0,IF(SUM($C840,$I799)&gt;BE$4,$AJ810/$I799,$AJ810-SUM($I840:BD840))))</f>
        <v>0</v>
      </c>
      <c r="BF840" s="31">
        <f>IF($I799="n/a",0,IF(BF$4&lt;=$C840,0,IF(SUM($C840,$I799)&gt;BF$4,$AJ810/$I799,$AJ810-SUM($I840:BE840))))</f>
        <v>0</v>
      </c>
      <c r="BG840" s="31">
        <f>IF($I799="n/a",0,IF(BG$4&lt;=$C840,0,IF(SUM($C840,$I799)&gt;BG$4,$AJ810/$I799,$AJ810-SUM($I840:BF840))))</f>
        <v>0</v>
      </c>
      <c r="BH840" s="31">
        <f>IF($I799="n/a",0,IF(BH$4&lt;=$C840,0,IF(SUM($C840,$I799)&gt;BH$4,$AJ810/$I799,$AJ810-SUM($I840:BG840))))</f>
        <v>0</v>
      </c>
      <c r="BI840" s="31">
        <f>IF($I799="n/a",0,IF(BI$4&lt;=$C840,0,IF(SUM($C840,$I799)&gt;BI$4,$AJ810/$I799,$AJ810-SUM($I840:BH840))))</f>
        <v>0</v>
      </c>
      <c r="BJ840" s="31">
        <f>IF($I799="n/a",0,IF(BJ$4&lt;=$C840,0,IF(SUM($C840,$I799)&gt;BJ$4,$AJ810/$I799,$AJ810-SUM($I840:BI840))))</f>
        <v>0</v>
      </c>
      <c r="BK840" s="31">
        <f>IF($I799="n/a",0,IF(BK$4&lt;=$C840,0,IF(SUM($C840,$I799)&gt;BK$4,$AJ810/$I799,$AJ810-SUM($I840:BJ840))))</f>
        <v>0</v>
      </c>
      <c r="BL840" s="31">
        <f>IF($I799="n/a",0,IF(BL$4&lt;=$C840,0,IF(SUM($C840,$I799)&gt;BL$4,$AJ810/$I799,$AJ810-SUM($I840:BK840))))</f>
        <v>0</v>
      </c>
      <c r="BM840" s="31">
        <f>IF($I799="n/a",0,IF(BM$4&lt;=$C840,0,IF(SUM($C840,$I799)&gt;BM$4,$AJ810/$I799,$AJ810-SUM($I840:BL840))))</f>
        <v>0</v>
      </c>
      <c r="BN840" s="31">
        <f>IF($I799="n/a",0,IF(BN$4&lt;=$C840,0,IF(SUM($C840,$I799)&gt;BN$4,$AJ810/$I799,$AJ810-SUM($I840:BM840))))</f>
        <v>0</v>
      </c>
      <c r="BO840" s="31">
        <f>IF($I799="n/a",0,IF(BO$4&lt;=$C840,0,IF(SUM($C840,$I799)&gt;BO$4,$AJ810/$I799,$AJ810-SUM($I840:BN840))))</f>
        <v>0</v>
      </c>
      <c r="BP840" s="31">
        <f>IF($I799="n/a",0,IF(BP$4&lt;=$C840,0,IF(SUM($C840,$I799)&gt;BP$4,$AJ810/$I799,$AJ810-SUM($I840:BO840))))</f>
        <v>0</v>
      </c>
      <c r="BQ840" s="31">
        <f>IF($I799="n/a",0,IF(BQ$4&lt;=$C840,0,IF(SUM($C840,$I799)&gt;BQ$4,$AJ810/$I799,$AJ810-SUM($I840:BP840))))</f>
        <v>0</v>
      </c>
      <c r="BR840" s="31">
        <f>IF($I799="n/a",0,IF(BR$4&lt;=$C840,0,IF(SUM($C840,$I799)&gt;BR$4,$AJ810/$I799,$AJ810-SUM($I840:BQ840))))</f>
        <v>0</v>
      </c>
      <c r="BS840" s="31">
        <f>IF($I799="n/a",0,IF(BS$4&lt;=$C840,0,IF(SUM($C840,$I799)&gt;BS$4,$AJ810/$I799,$AJ810-SUM($I840:BR840))))</f>
        <v>0</v>
      </c>
      <c r="BT840" s="31">
        <f>IF($I799="n/a",0,IF(BT$4&lt;=$C840,0,IF(SUM($C840,$I799)&gt;BT$4,$AJ810/$I799,$AJ810-SUM($I840:BS840))))</f>
        <v>0</v>
      </c>
      <c r="BU840" s="31">
        <f>IF($I799="n/a",0,IF(BU$4&lt;=$C840,0,IF(SUM($C840,$I799)&gt;BU$4,$AJ810/$I799,$AJ810-SUM($I840:BT840))))</f>
        <v>0</v>
      </c>
      <c r="BV840" s="31">
        <f>IF($I799="n/a",0,IF(BV$4&lt;=$C840,0,IF(SUM($C840,$I799)&gt;BV$4,$AJ810/$I799,$AJ810-SUM($I840:BU840))))</f>
        <v>0</v>
      </c>
      <c r="BW840" s="31">
        <f>IF($I799="n/a",0,IF(BW$4&lt;=$C840,0,IF(SUM($C840,$I799)&gt;BW$4,$AJ810/$I799,$AJ810-SUM($I840:BV840))))</f>
        <v>0</v>
      </c>
      <c r="BX840" s="31">
        <f>IF($I799="n/a",0,IF(BX$4&lt;=$C840,0,IF(SUM($C840,$I799)&gt;BX$4,$AJ810/$I799,$AJ810-SUM($I840:BW840))))</f>
        <v>0</v>
      </c>
      <c r="BY840" s="31">
        <f>IF($I799="n/a",0,IF(BY$4&lt;=$C840,0,IF(SUM($C840,$I799)&gt;BY$4,$AJ810/$I799,$AJ810-SUM($I840:BX840))))</f>
        <v>0</v>
      </c>
      <c r="BZ840" s="31">
        <f>IF($I799="n/a",0,IF(BZ$4&lt;=$C840,0,IF(SUM($C840,$I799)&gt;BZ$4,$AJ810/$I799,$AJ810-SUM($I840:BY840))))</f>
        <v>0</v>
      </c>
      <c r="CA840" s="31">
        <f>IF($I799="n/a",0,IF(CA$4&lt;=$C840,0,IF(SUM($C840,$I799)&gt;CA$4,$AJ810/$I799,$AJ810-SUM($I840:BZ840))))</f>
        <v>0</v>
      </c>
      <c r="CB840" s="31">
        <f>IF($I799="n/a",0,IF(CB$4&lt;=$C840,0,IF(SUM($C840,$I799)&gt;CB$4,$AJ810/$I799,$AJ810-SUM($I840:CA840))))</f>
        <v>0</v>
      </c>
      <c r="CC840" s="31">
        <f>IF($I799="n/a",0,IF(CC$4&lt;=$C840,0,IF(SUM($C840,$I799)&gt;CC$4,$AJ810/$I799,$AJ810-SUM($I840:CB840))))</f>
        <v>0</v>
      </c>
      <c r="CD840" s="31">
        <f>IF($I799="n/a",0,IF(CD$4&lt;=$C840,0,IF(SUM($C840,$I799)&gt;CD$4,$AJ810/$I799,$AJ810-SUM($I840:CC840))))</f>
        <v>0</v>
      </c>
      <c r="CE840" s="31">
        <f>IF($I799="n/a",0,IF(CE$4&lt;=$C840,0,IF(SUM($C840,$I799)&gt;CE$4,$AJ810/$I799,$AJ810-SUM($I840:CD840))))</f>
        <v>0</v>
      </c>
      <c r="CF840" s="31">
        <f>IF($I799="n/a",0,IF(CF$4&lt;=$C840,0,IF(SUM($C840,$I799)&gt;CF$4,$AJ810/$I799,$AJ810-SUM($I840:CE840))))</f>
        <v>0</v>
      </c>
    </row>
    <row r="841" spans="1:84" ht="12.75" customHeight="1">
      <c r="C841" s="202">
        <v>2043</v>
      </c>
      <c r="D841" s="21" t="s">
        <v>200</v>
      </c>
      <c r="E841" s="21" t="s">
        <v>197</v>
      </c>
      <c r="I841" s="31"/>
      <c r="J841" s="31">
        <f>IF($I799="n/a",0,IF(J$4&lt;=$C841,0,IF(SUM($C841,$I799)&gt;J$4,$AK810/$I799,$AK810-SUM($I841:I841))))</f>
        <v>0</v>
      </c>
      <c r="K841" s="31">
        <f>IF($I799="n/a",0,IF(K$4&lt;=$C841,0,IF(SUM($C841,$I799)&gt;K$4,$AK810/$I799,$AK810-SUM($I841:J841))))</f>
        <v>0</v>
      </c>
      <c r="L841" s="31">
        <f>IF($I799="n/a",0,IF(L$4&lt;=$C841,0,IF(SUM($C841,$I799)&gt;L$4,$AK810/$I799,$AK810-SUM($I841:K841))))</f>
        <v>0</v>
      </c>
      <c r="M841" s="31">
        <f>IF($I799="n/a",0,IF(M$4&lt;=$C841,0,IF(SUM($C841,$I799)&gt;M$4,$AK810/$I799,$AK810-SUM($I841:L841))))</f>
        <v>0</v>
      </c>
      <c r="N841" s="31">
        <f>IF($I799="n/a",0,IF(N$4&lt;=$C841,0,IF(SUM($C841,$I799)&gt;N$4,$AK810/$I799,$AK810-SUM($I841:M841))))</f>
        <v>0</v>
      </c>
      <c r="O841" s="31">
        <f>IF($I799="n/a",0,IF(O$4&lt;=$C841,0,IF(SUM($C841,$I799)&gt;O$4,$AK810/$I799,$AK810-SUM($I841:N841))))</f>
        <v>0</v>
      </c>
      <c r="P841" s="31">
        <f>IF($I799="n/a",0,IF(P$4&lt;=$C841,0,IF(SUM($C841,$I799)&gt;P$4,$AK810/$I799,$AK810-SUM($I841:O841))))</f>
        <v>0</v>
      </c>
      <c r="Q841" s="31">
        <f>IF($I799="n/a",0,IF(Q$4&lt;=$C841,0,IF(SUM($C841,$I799)&gt;Q$4,$AK810/$I799,$AK810-SUM($I841:P841))))</f>
        <v>0</v>
      </c>
      <c r="R841" s="31">
        <f>IF($I799="n/a",0,IF(R$4&lt;=$C841,0,IF(SUM($C841,$I799)&gt;R$4,$AK810/$I799,$AK810-SUM($I841:Q841))))</f>
        <v>0</v>
      </c>
      <c r="S841" s="31">
        <f>IF($I799="n/a",0,IF(S$4&lt;=$C841,0,IF(SUM($C841,$I799)&gt;S$4,$AK810/$I799,$AK810-SUM($I841:R841))))</f>
        <v>0</v>
      </c>
      <c r="T841" s="31">
        <f>IF($I799="n/a",0,IF(T$4&lt;=$C841,0,IF(SUM($C841,$I799)&gt;T$4,$AK810/$I799,$AK810-SUM($I841:S841))))</f>
        <v>0</v>
      </c>
      <c r="U841" s="31">
        <f>IF($I799="n/a",0,IF(U$4&lt;=$C841,0,IF(SUM($C841,$I799)&gt;U$4,$AK810/$I799,$AK810-SUM($I841:T841))))</f>
        <v>0</v>
      </c>
      <c r="V841" s="31">
        <f>IF($I799="n/a",0,IF(V$4&lt;=$C841,0,IF(SUM($C841,$I799)&gt;V$4,$AK810/$I799,$AK810-SUM($I841:U841))))</f>
        <v>0</v>
      </c>
      <c r="W841" s="31">
        <f>IF($I799="n/a",0,IF(W$4&lt;=$C841,0,IF(SUM($C841,$I799)&gt;W$4,$AK810/$I799,$AK810-SUM($I841:V841))))</f>
        <v>0</v>
      </c>
      <c r="X841" s="31">
        <f>IF($I799="n/a",0,IF(X$4&lt;=$C841,0,IF(SUM($C841,$I799)&gt;X$4,$AK810/$I799,$AK810-SUM($I841:W841))))</f>
        <v>0</v>
      </c>
      <c r="Y841" s="31">
        <f>IF($I799="n/a",0,IF(Y$4&lt;=$C841,0,IF(SUM($C841,$I799)&gt;Y$4,$AK810/$I799,$AK810-SUM($I841:X841))))</f>
        <v>0</v>
      </c>
      <c r="Z841" s="31">
        <f>IF($I799="n/a",0,IF(Z$4&lt;=$C841,0,IF(SUM($C841,$I799)&gt;Z$4,$AK810/$I799,$AK810-SUM($I841:Y841))))</f>
        <v>0</v>
      </c>
      <c r="AA841" s="31">
        <f>IF($I799="n/a",0,IF(AA$4&lt;=$C841,0,IF(SUM($C841,$I799)&gt;AA$4,$AK810/$I799,$AK810-SUM($I841:Z841))))</f>
        <v>0</v>
      </c>
      <c r="AB841" s="31">
        <f>IF($I799="n/a",0,IF(AB$4&lt;=$C841,0,IF(SUM($C841,$I799)&gt;AB$4,$AK810/$I799,$AK810-SUM($I841:AA841))))</f>
        <v>0</v>
      </c>
      <c r="AC841" s="31">
        <f>IF($I799="n/a",0,IF(AC$4&lt;=$C841,0,IF(SUM($C841,$I799)&gt;AC$4,$AK810/$I799,$AK810-SUM($I841:AB841))))</f>
        <v>0</v>
      </c>
      <c r="AD841" s="31">
        <f>IF($I799="n/a",0,IF(AD$4&lt;=$C841,0,IF(SUM($C841,$I799)&gt;AD$4,$AK810/$I799,$AK810-SUM($I841:AC841))))</f>
        <v>0</v>
      </c>
      <c r="AE841" s="31">
        <f>IF($I799="n/a",0,IF(AE$4&lt;=$C841,0,IF(SUM($C841,$I799)&gt;AE$4,$AK810/$I799,$AK810-SUM($I841:AD841))))</f>
        <v>0</v>
      </c>
      <c r="AF841" s="31">
        <f>IF($I799="n/a",0,IF(AF$4&lt;=$C841,0,IF(SUM($C841,$I799)&gt;AF$4,$AK810/$I799,$AK810-SUM($I841:AE841))))</f>
        <v>0</v>
      </c>
      <c r="AG841" s="31">
        <f>IF($I799="n/a",0,IF(AG$4&lt;=$C841,0,IF(SUM($C841,$I799)&gt;AG$4,$AK810/$I799,$AK810-SUM($I841:AF841))))</f>
        <v>0</v>
      </c>
      <c r="AH841" s="31">
        <f>IF($I799="n/a",0,IF(AH$4&lt;=$C841,0,IF(SUM($C841,$I799)&gt;AH$4,$AK810/$I799,$AK810-SUM($I841:AG841))))</f>
        <v>0</v>
      </c>
      <c r="AI841" s="31">
        <f>IF($I799="n/a",0,IF(AI$4&lt;=$C841,0,IF(SUM($C841,$I799)&gt;AI$4,$AK810/$I799,$AK810-SUM($I841:AH841))))</f>
        <v>0</v>
      </c>
      <c r="AJ841" s="31">
        <f>IF($I799="n/a",0,IF(AJ$4&lt;=$C841,0,IF(SUM($C841,$I799)&gt;AJ$4,$AK810/$I799,$AK810-SUM($I841:AI841))))</f>
        <v>0</v>
      </c>
      <c r="AK841" s="31">
        <f>IF($I799="n/a",0,IF(AK$4&lt;=$C841,0,IF(SUM($C841,$I799)&gt;AK$4,$AK810/$I799,$AK810-SUM($I841:AJ841))))</f>
        <v>0</v>
      </c>
      <c r="AL841" s="31">
        <f>IF($I799="n/a",0,IF(AL$4&lt;=$C841,0,IF(SUM($C841,$I799)&gt;AL$4,$AK810/$I799,$AK810-SUM($I841:AK841))))</f>
        <v>0</v>
      </c>
      <c r="AM841" s="31">
        <f>IF($I799="n/a",0,IF(AM$4&lt;=$C841,0,IF(SUM($C841,$I799)&gt;AM$4,$AK810/$I799,$AK810-SUM($I841:AL841))))</f>
        <v>0</v>
      </c>
      <c r="AN841" s="31">
        <f>IF($I799="n/a",0,IF(AN$4&lt;=$C841,0,IF(SUM($C841,$I799)&gt;AN$4,$AK810/$I799,$AK810-SUM($I841:AM841))))</f>
        <v>0</v>
      </c>
      <c r="AO841" s="31">
        <f>IF($I799="n/a",0,IF(AO$4&lt;=$C841,0,IF(SUM($C841,$I799)&gt;AO$4,$AK810/$I799,$AK810-SUM($I841:AN841))))</f>
        <v>0</v>
      </c>
      <c r="AP841" s="31">
        <f>IF($I799="n/a",0,IF(AP$4&lt;=$C841,0,IF(SUM($C841,$I799)&gt;AP$4,$AK810/$I799,$AK810-SUM($I841:AO841))))</f>
        <v>0</v>
      </c>
      <c r="AQ841" s="31">
        <f>IF($I799="n/a",0,IF(AQ$4&lt;=$C841,0,IF(SUM($C841,$I799)&gt;AQ$4,$AK810/$I799,$AK810-SUM($I841:AP841))))</f>
        <v>0</v>
      </c>
      <c r="AR841" s="31">
        <f>IF($I799="n/a",0,IF(AR$4&lt;=$C841,0,IF(SUM($C841,$I799)&gt;AR$4,$AK810/$I799,$AK810-SUM($I841:AQ841))))</f>
        <v>0</v>
      </c>
      <c r="AS841" s="31">
        <f>IF($I799="n/a",0,IF(AS$4&lt;=$C841,0,IF(SUM($C841,$I799)&gt;AS$4,$AK810/$I799,$AK810-SUM($I841:AR841))))</f>
        <v>0</v>
      </c>
      <c r="AT841" s="31">
        <f>IF($I799="n/a",0,IF(AT$4&lt;=$C841,0,IF(SUM($C841,$I799)&gt;AT$4,$AK810/$I799,$AK810-SUM($I841:AS841))))</f>
        <v>0</v>
      </c>
      <c r="AU841" s="31">
        <f>IF($I799="n/a",0,IF(AU$4&lt;=$C841,0,IF(SUM($C841,$I799)&gt;AU$4,$AK810/$I799,$AK810-SUM($I841:AT841))))</f>
        <v>0</v>
      </c>
      <c r="AV841" s="31">
        <f>IF($I799="n/a",0,IF(AV$4&lt;=$C841,0,IF(SUM($C841,$I799)&gt;AV$4,$AK810/$I799,$AK810-SUM($I841:AU841))))</f>
        <v>0</v>
      </c>
      <c r="AW841" s="31">
        <f>IF($I799="n/a",0,IF(AW$4&lt;=$C841,0,IF(SUM($C841,$I799)&gt;AW$4,$AK810/$I799,$AK810-SUM($I841:AV841))))</f>
        <v>0</v>
      </c>
      <c r="AX841" s="31">
        <f>IF($I799="n/a",0,IF(AX$4&lt;=$C841,0,IF(SUM($C841,$I799)&gt;AX$4,$AK810/$I799,$AK810-SUM($I841:AW841))))</f>
        <v>0</v>
      </c>
      <c r="AY841" s="31">
        <f>IF($I799="n/a",0,IF(AY$4&lt;=$C841,0,IF(SUM($C841,$I799)&gt;AY$4,$AK810/$I799,$AK810-SUM($I841:AX841))))</f>
        <v>0</v>
      </c>
      <c r="AZ841" s="31">
        <f>IF($I799="n/a",0,IF(AZ$4&lt;=$C841,0,IF(SUM($C841,$I799)&gt;AZ$4,$AK810/$I799,$AK810-SUM($I841:AY841))))</f>
        <v>0</v>
      </c>
      <c r="BA841" s="31">
        <f>IF($I799="n/a",0,IF(BA$4&lt;=$C841,0,IF(SUM($C841,$I799)&gt;BA$4,$AK810/$I799,$AK810-SUM($I841:AZ841))))</f>
        <v>0</v>
      </c>
      <c r="BB841" s="31">
        <f>IF($I799="n/a",0,IF(BB$4&lt;=$C841,0,IF(SUM($C841,$I799)&gt;BB$4,$AK810/$I799,$AK810-SUM($I841:BA841))))</f>
        <v>0</v>
      </c>
      <c r="BC841" s="31">
        <f>IF($I799="n/a",0,IF(BC$4&lt;=$C841,0,IF(SUM($C841,$I799)&gt;BC$4,$AK810/$I799,$AK810-SUM($I841:BB841))))</f>
        <v>0</v>
      </c>
      <c r="BD841" s="31">
        <f>IF($I799="n/a",0,IF(BD$4&lt;=$C841,0,IF(SUM($C841,$I799)&gt;BD$4,$AK810/$I799,$AK810-SUM($I841:BC841))))</f>
        <v>0</v>
      </c>
      <c r="BE841" s="31">
        <f>IF($I799="n/a",0,IF(BE$4&lt;=$C841,0,IF(SUM($C841,$I799)&gt;BE$4,$AK810/$I799,$AK810-SUM($I841:BD841))))</f>
        <v>0</v>
      </c>
      <c r="BF841" s="31">
        <f>IF($I799="n/a",0,IF(BF$4&lt;=$C841,0,IF(SUM($C841,$I799)&gt;BF$4,$AK810/$I799,$AK810-SUM($I841:BE841))))</f>
        <v>0</v>
      </c>
      <c r="BG841" s="31">
        <f>IF($I799="n/a",0,IF(BG$4&lt;=$C841,0,IF(SUM($C841,$I799)&gt;BG$4,$AK810/$I799,$AK810-SUM($I841:BF841))))</f>
        <v>0</v>
      </c>
      <c r="BH841" s="31">
        <f>IF($I799="n/a",0,IF(BH$4&lt;=$C841,0,IF(SUM($C841,$I799)&gt;BH$4,$AK810/$I799,$AK810-SUM($I841:BG841))))</f>
        <v>0</v>
      </c>
      <c r="BI841" s="31">
        <f>IF($I799="n/a",0,IF(BI$4&lt;=$C841,0,IF(SUM($C841,$I799)&gt;BI$4,$AK810/$I799,$AK810-SUM($I841:BH841))))</f>
        <v>0</v>
      </c>
      <c r="BJ841" s="31">
        <f>IF($I799="n/a",0,IF(BJ$4&lt;=$C841,0,IF(SUM($C841,$I799)&gt;BJ$4,$AK810/$I799,$AK810-SUM($I841:BI841))))</f>
        <v>0</v>
      </c>
      <c r="BK841" s="31">
        <f>IF($I799="n/a",0,IF(BK$4&lt;=$C841,0,IF(SUM($C841,$I799)&gt;BK$4,$AK810/$I799,$AK810-SUM($I841:BJ841))))</f>
        <v>0</v>
      </c>
      <c r="BL841" s="31">
        <f>IF($I799="n/a",0,IF(BL$4&lt;=$C841,0,IF(SUM($C841,$I799)&gt;BL$4,$AK810/$I799,$AK810-SUM($I841:BK841))))</f>
        <v>0</v>
      </c>
      <c r="BM841" s="31">
        <f>IF($I799="n/a",0,IF(BM$4&lt;=$C841,0,IF(SUM($C841,$I799)&gt;BM$4,$AK810/$I799,$AK810-SUM($I841:BL841))))</f>
        <v>0</v>
      </c>
      <c r="BN841" s="31">
        <f>IF($I799="n/a",0,IF(BN$4&lt;=$C841,0,IF(SUM($C841,$I799)&gt;BN$4,$AK810/$I799,$AK810-SUM($I841:BM841))))</f>
        <v>0</v>
      </c>
      <c r="BO841" s="31">
        <f>IF($I799="n/a",0,IF(BO$4&lt;=$C841,0,IF(SUM($C841,$I799)&gt;BO$4,$AK810/$I799,$AK810-SUM($I841:BN841))))</f>
        <v>0</v>
      </c>
      <c r="BP841" s="31">
        <f>IF($I799="n/a",0,IF(BP$4&lt;=$C841,0,IF(SUM($C841,$I799)&gt;BP$4,$AK810/$I799,$AK810-SUM($I841:BO841))))</f>
        <v>0</v>
      </c>
      <c r="BQ841" s="31">
        <f>IF($I799="n/a",0,IF(BQ$4&lt;=$C841,0,IF(SUM($C841,$I799)&gt;BQ$4,$AK810/$I799,$AK810-SUM($I841:BP841))))</f>
        <v>0</v>
      </c>
      <c r="BR841" s="31">
        <f>IF($I799="n/a",0,IF(BR$4&lt;=$C841,0,IF(SUM($C841,$I799)&gt;BR$4,$AK810/$I799,$AK810-SUM($I841:BQ841))))</f>
        <v>0</v>
      </c>
      <c r="BS841" s="31">
        <f>IF($I799="n/a",0,IF(BS$4&lt;=$C841,0,IF(SUM($C841,$I799)&gt;BS$4,$AK810/$I799,$AK810-SUM($I841:BR841))))</f>
        <v>0</v>
      </c>
      <c r="BT841" s="31">
        <f>IF($I799="n/a",0,IF(BT$4&lt;=$C841,0,IF(SUM($C841,$I799)&gt;BT$4,$AK810/$I799,$AK810-SUM($I841:BS841))))</f>
        <v>0</v>
      </c>
      <c r="BU841" s="31">
        <f>IF($I799="n/a",0,IF(BU$4&lt;=$C841,0,IF(SUM($C841,$I799)&gt;BU$4,$AK810/$I799,$AK810-SUM($I841:BT841))))</f>
        <v>0</v>
      </c>
      <c r="BV841" s="31">
        <f>IF($I799="n/a",0,IF(BV$4&lt;=$C841,0,IF(SUM($C841,$I799)&gt;BV$4,$AK810/$I799,$AK810-SUM($I841:BU841))))</f>
        <v>0</v>
      </c>
      <c r="BW841" s="31">
        <f>IF($I799="n/a",0,IF(BW$4&lt;=$C841,0,IF(SUM($C841,$I799)&gt;BW$4,$AK810/$I799,$AK810-SUM($I841:BV841))))</f>
        <v>0</v>
      </c>
      <c r="BX841" s="31">
        <f>IF($I799="n/a",0,IF(BX$4&lt;=$C841,0,IF(SUM($C841,$I799)&gt;BX$4,$AK810/$I799,$AK810-SUM($I841:BW841))))</f>
        <v>0</v>
      </c>
      <c r="BY841" s="31">
        <f>IF($I799="n/a",0,IF(BY$4&lt;=$C841,0,IF(SUM($C841,$I799)&gt;BY$4,$AK810/$I799,$AK810-SUM($I841:BX841))))</f>
        <v>0</v>
      </c>
      <c r="BZ841" s="31">
        <f>IF($I799="n/a",0,IF(BZ$4&lt;=$C841,0,IF(SUM($C841,$I799)&gt;BZ$4,$AK810/$I799,$AK810-SUM($I841:BY841))))</f>
        <v>0</v>
      </c>
      <c r="CA841" s="31">
        <f>IF($I799="n/a",0,IF(CA$4&lt;=$C841,0,IF(SUM($C841,$I799)&gt;CA$4,$AK810/$I799,$AK810-SUM($I841:BZ841))))</f>
        <v>0</v>
      </c>
      <c r="CB841" s="31">
        <f>IF($I799="n/a",0,IF(CB$4&lt;=$C841,0,IF(SUM($C841,$I799)&gt;CB$4,$AK810/$I799,$AK810-SUM($I841:CA841))))</f>
        <v>0</v>
      </c>
      <c r="CC841" s="31">
        <f>IF($I799="n/a",0,IF(CC$4&lt;=$C841,0,IF(SUM($C841,$I799)&gt;CC$4,$AK810/$I799,$AK810-SUM($I841:CB841))))</f>
        <v>0</v>
      </c>
      <c r="CD841" s="31">
        <f>IF($I799="n/a",0,IF(CD$4&lt;=$C841,0,IF(SUM($C841,$I799)&gt;CD$4,$AK810/$I799,$AK810-SUM($I841:CC841))))</f>
        <v>0</v>
      </c>
      <c r="CE841" s="31">
        <f>IF($I799="n/a",0,IF(CE$4&lt;=$C841,0,IF(SUM($C841,$I799)&gt;CE$4,$AK810/$I799,$AK810-SUM($I841:CD841))))</f>
        <v>0</v>
      </c>
      <c r="CF841" s="31">
        <f>IF($I799="n/a",0,IF(CF$4&lt;=$C841,0,IF(SUM($C841,$I799)&gt;CF$4,$AK810/$I799,$AK810-SUM($I841:CE841))))</f>
        <v>0</v>
      </c>
    </row>
    <row r="842" spans="1:84" ht="12.75" customHeight="1">
      <c r="C842" s="202">
        <v>2044</v>
      </c>
      <c r="D842" s="21" t="s">
        <v>201</v>
      </c>
      <c r="E842" s="21" t="s">
        <v>197</v>
      </c>
      <c r="I842" s="31"/>
      <c r="J842" s="31">
        <f>IF($I799="n/a",0,IF(J$4&lt;=$C842,0,IF(SUM($C842,$I799)&gt;J$4,$AL810/$I799,$AL810-SUM($I842:I842))))</f>
        <v>0</v>
      </c>
      <c r="K842" s="31">
        <f>IF($I799="n/a",0,IF(K$4&lt;=$C842,0,IF(SUM($C842,$I799)&gt;K$4,$AL810/$I799,$AL810-SUM($I842:J842))))</f>
        <v>0</v>
      </c>
      <c r="L842" s="31">
        <f>IF($I799="n/a",0,IF(L$4&lt;=$C842,0,IF(SUM($C842,$I799)&gt;L$4,$AL810/$I799,$AL810-SUM($I842:K842))))</f>
        <v>0</v>
      </c>
      <c r="M842" s="31">
        <f>IF($I799="n/a",0,IF(M$4&lt;=$C842,0,IF(SUM($C842,$I799)&gt;M$4,$AL810/$I799,$AL810-SUM($I842:L842))))</f>
        <v>0</v>
      </c>
      <c r="N842" s="31">
        <f>IF($I799="n/a",0,IF(N$4&lt;=$C842,0,IF(SUM($C842,$I799)&gt;N$4,$AL810/$I799,$AL810-SUM($I842:M842))))</f>
        <v>0</v>
      </c>
      <c r="O842" s="31">
        <f>IF($I799="n/a",0,IF(O$4&lt;=$C842,0,IF(SUM($C842,$I799)&gt;O$4,$AL810/$I799,$AL810-SUM($I842:N842))))</f>
        <v>0</v>
      </c>
      <c r="P842" s="31">
        <f>IF($I799="n/a",0,IF(P$4&lt;=$C842,0,IF(SUM($C842,$I799)&gt;P$4,$AL810/$I799,$AL810-SUM($I842:O842))))</f>
        <v>0</v>
      </c>
      <c r="Q842" s="31">
        <f>IF($I799="n/a",0,IF(Q$4&lt;=$C842,0,IF(SUM($C842,$I799)&gt;Q$4,$AL810/$I799,$AL810-SUM($I842:P842))))</f>
        <v>0</v>
      </c>
      <c r="R842" s="31">
        <f>IF($I799="n/a",0,IF(R$4&lt;=$C842,0,IF(SUM($C842,$I799)&gt;R$4,$AL810/$I799,$AL810-SUM($I842:Q842))))</f>
        <v>0</v>
      </c>
      <c r="S842" s="31">
        <f>IF($I799="n/a",0,IF(S$4&lt;=$C842,0,IF(SUM($C842,$I799)&gt;S$4,$AL810/$I799,$AL810-SUM($I842:R842))))</f>
        <v>0</v>
      </c>
      <c r="T842" s="31">
        <f>IF($I799="n/a",0,IF(T$4&lt;=$C842,0,IF(SUM($C842,$I799)&gt;T$4,$AL810/$I799,$AL810-SUM($I842:S842))))</f>
        <v>0</v>
      </c>
      <c r="U842" s="31">
        <f>IF($I799="n/a",0,IF(U$4&lt;=$C842,0,IF(SUM($C842,$I799)&gt;U$4,$AL810/$I799,$AL810-SUM($I842:T842))))</f>
        <v>0</v>
      </c>
      <c r="V842" s="31">
        <f>IF($I799="n/a",0,IF(V$4&lt;=$C842,0,IF(SUM($C842,$I799)&gt;V$4,$AL810/$I799,$AL810-SUM($I842:U842))))</f>
        <v>0</v>
      </c>
      <c r="W842" s="31">
        <f>IF($I799="n/a",0,IF(W$4&lt;=$C842,0,IF(SUM($C842,$I799)&gt;W$4,$AL810/$I799,$AL810-SUM($I842:V842))))</f>
        <v>0</v>
      </c>
      <c r="X842" s="31">
        <f>IF($I799="n/a",0,IF(X$4&lt;=$C842,0,IF(SUM($C842,$I799)&gt;X$4,$AL810/$I799,$AL810-SUM($I842:W842))))</f>
        <v>0</v>
      </c>
      <c r="Y842" s="31">
        <f>IF($I799="n/a",0,IF(Y$4&lt;=$C842,0,IF(SUM($C842,$I799)&gt;Y$4,$AL810/$I799,$AL810-SUM($I842:X842))))</f>
        <v>0</v>
      </c>
      <c r="Z842" s="31">
        <f>IF($I799="n/a",0,IF(Z$4&lt;=$C842,0,IF(SUM($C842,$I799)&gt;Z$4,$AL810/$I799,$AL810-SUM($I842:Y842))))</f>
        <v>0</v>
      </c>
      <c r="AA842" s="31">
        <f>IF($I799="n/a",0,IF(AA$4&lt;=$C842,0,IF(SUM($C842,$I799)&gt;AA$4,$AL810/$I799,$AL810-SUM($I842:Z842))))</f>
        <v>0</v>
      </c>
      <c r="AB842" s="31">
        <f>IF($I799="n/a",0,IF(AB$4&lt;=$C842,0,IF(SUM($C842,$I799)&gt;AB$4,$AL810/$I799,$AL810-SUM($I842:AA842))))</f>
        <v>0</v>
      </c>
      <c r="AC842" s="31">
        <f>IF($I799="n/a",0,IF(AC$4&lt;=$C842,0,IF(SUM($C842,$I799)&gt;AC$4,$AL810/$I799,$AL810-SUM($I842:AB842))))</f>
        <v>0</v>
      </c>
      <c r="AD842" s="31">
        <f>IF($I799="n/a",0,IF(AD$4&lt;=$C842,0,IF(SUM($C842,$I799)&gt;AD$4,$AL810/$I799,$AL810-SUM($I842:AC842))))</f>
        <v>0</v>
      </c>
      <c r="AE842" s="31">
        <f>IF($I799="n/a",0,IF(AE$4&lt;=$C842,0,IF(SUM($C842,$I799)&gt;AE$4,$AL810/$I799,$AL810-SUM($I842:AD842))))</f>
        <v>0</v>
      </c>
      <c r="AF842" s="31">
        <f>IF($I799="n/a",0,IF(AF$4&lt;=$C842,0,IF(SUM($C842,$I799)&gt;AF$4,$AL810/$I799,$AL810-SUM($I842:AE842))))</f>
        <v>0</v>
      </c>
      <c r="AG842" s="31">
        <f>IF($I799="n/a",0,IF(AG$4&lt;=$C842,0,IF(SUM($C842,$I799)&gt;AG$4,$AL810/$I799,$AL810-SUM($I842:AF842))))</f>
        <v>0</v>
      </c>
      <c r="AH842" s="31">
        <f>IF($I799="n/a",0,IF(AH$4&lt;=$C842,0,IF(SUM($C842,$I799)&gt;AH$4,$AL810/$I799,$AL810-SUM($I842:AG842))))</f>
        <v>0</v>
      </c>
      <c r="AI842" s="31">
        <f>IF($I799="n/a",0,IF(AI$4&lt;=$C842,0,IF(SUM($C842,$I799)&gt;AI$4,$AL810/$I799,$AL810-SUM($I842:AH842))))</f>
        <v>0</v>
      </c>
      <c r="AJ842" s="31">
        <f>IF($I799="n/a",0,IF(AJ$4&lt;=$C842,0,IF(SUM($C842,$I799)&gt;AJ$4,$AL810/$I799,$AL810-SUM($I842:AI842))))</f>
        <v>0</v>
      </c>
      <c r="AK842" s="31">
        <f>IF($I799="n/a",0,IF(AK$4&lt;=$C842,0,IF(SUM($C842,$I799)&gt;AK$4,$AL810/$I799,$AL810-SUM($I842:AJ842))))</f>
        <v>0</v>
      </c>
      <c r="AL842" s="31">
        <f>IF($I799="n/a",0,IF(AL$4&lt;=$C842,0,IF(SUM($C842,$I799)&gt;AL$4,$AL810/$I799,$AL810-SUM($I842:AK842))))</f>
        <v>0</v>
      </c>
      <c r="AM842" s="31">
        <f>IF($I799="n/a",0,IF(AM$4&lt;=$C842,0,IF(SUM($C842,$I799)&gt;AM$4,$AL810/$I799,$AL810-SUM($I842:AL842))))</f>
        <v>0</v>
      </c>
      <c r="AN842" s="31">
        <f>IF($I799="n/a",0,IF(AN$4&lt;=$C842,0,IF(SUM($C842,$I799)&gt;AN$4,$AL810/$I799,$AL810-SUM($I842:AM842))))</f>
        <v>0</v>
      </c>
      <c r="AO842" s="31">
        <f>IF($I799="n/a",0,IF(AO$4&lt;=$C842,0,IF(SUM($C842,$I799)&gt;AO$4,$AL810/$I799,$AL810-SUM($I842:AN842))))</f>
        <v>0</v>
      </c>
      <c r="AP842" s="31">
        <f>IF($I799="n/a",0,IF(AP$4&lt;=$C842,0,IF(SUM($C842,$I799)&gt;AP$4,$AL810/$I799,$AL810-SUM($I842:AO842))))</f>
        <v>0</v>
      </c>
      <c r="AQ842" s="31">
        <f>IF($I799="n/a",0,IF(AQ$4&lt;=$C842,0,IF(SUM($C842,$I799)&gt;AQ$4,$AL810/$I799,$AL810-SUM($I842:AP842))))</f>
        <v>0</v>
      </c>
      <c r="AR842" s="31">
        <f>IF($I799="n/a",0,IF(AR$4&lt;=$C842,0,IF(SUM($C842,$I799)&gt;AR$4,$AL810/$I799,$AL810-SUM($I842:AQ842))))</f>
        <v>0</v>
      </c>
      <c r="AS842" s="31">
        <f>IF($I799="n/a",0,IF(AS$4&lt;=$C842,0,IF(SUM($C842,$I799)&gt;AS$4,$AL810/$I799,$AL810-SUM($I842:AR842))))</f>
        <v>0</v>
      </c>
      <c r="AT842" s="31">
        <f>IF($I799="n/a",0,IF(AT$4&lt;=$C842,0,IF(SUM($C842,$I799)&gt;AT$4,$AL810/$I799,$AL810-SUM($I842:AS842))))</f>
        <v>0</v>
      </c>
      <c r="AU842" s="31">
        <f>IF($I799="n/a",0,IF(AU$4&lt;=$C842,0,IF(SUM($C842,$I799)&gt;AU$4,$AL810/$I799,$AL810-SUM($I842:AT842))))</f>
        <v>0</v>
      </c>
      <c r="AV842" s="31">
        <f>IF($I799="n/a",0,IF(AV$4&lt;=$C842,0,IF(SUM($C842,$I799)&gt;AV$4,$AL810/$I799,$AL810-SUM($I842:AU842))))</f>
        <v>0</v>
      </c>
      <c r="AW842" s="31">
        <f>IF($I799="n/a",0,IF(AW$4&lt;=$C842,0,IF(SUM($C842,$I799)&gt;AW$4,$AL810/$I799,$AL810-SUM($I842:AV842))))</f>
        <v>0</v>
      </c>
      <c r="AX842" s="31">
        <f>IF($I799="n/a",0,IF(AX$4&lt;=$C842,0,IF(SUM($C842,$I799)&gt;AX$4,$AL810/$I799,$AL810-SUM($I842:AW842))))</f>
        <v>0</v>
      </c>
      <c r="AY842" s="31">
        <f>IF($I799="n/a",0,IF(AY$4&lt;=$C842,0,IF(SUM($C842,$I799)&gt;AY$4,$AL810/$I799,$AL810-SUM($I842:AX842))))</f>
        <v>0</v>
      </c>
      <c r="AZ842" s="31">
        <f>IF($I799="n/a",0,IF(AZ$4&lt;=$C842,0,IF(SUM($C842,$I799)&gt;AZ$4,$AL810/$I799,$AL810-SUM($I842:AY842))))</f>
        <v>0</v>
      </c>
      <c r="BA842" s="31">
        <f>IF($I799="n/a",0,IF(BA$4&lt;=$C842,0,IF(SUM($C842,$I799)&gt;BA$4,$AL810/$I799,$AL810-SUM($I842:AZ842))))</f>
        <v>0</v>
      </c>
      <c r="BB842" s="31">
        <f>IF($I799="n/a",0,IF(BB$4&lt;=$C842,0,IF(SUM($C842,$I799)&gt;BB$4,$AL810/$I799,$AL810-SUM($I842:BA842))))</f>
        <v>0</v>
      </c>
      <c r="BC842" s="31">
        <f>IF($I799="n/a",0,IF(BC$4&lt;=$C842,0,IF(SUM($C842,$I799)&gt;BC$4,$AL810/$I799,$AL810-SUM($I842:BB842))))</f>
        <v>0</v>
      </c>
      <c r="BD842" s="31">
        <f>IF($I799="n/a",0,IF(BD$4&lt;=$C842,0,IF(SUM($C842,$I799)&gt;BD$4,$AL810/$I799,$AL810-SUM($I842:BC842))))</f>
        <v>0</v>
      </c>
      <c r="BE842" s="31">
        <f>IF($I799="n/a",0,IF(BE$4&lt;=$C842,0,IF(SUM($C842,$I799)&gt;BE$4,$AL810/$I799,$AL810-SUM($I842:BD842))))</f>
        <v>0</v>
      </c>
      <c r="BF842" s="31">
        <f>IF($I799="n/a",0,IF(BF$4&lt;=$C842,0,IF(SUM($C842,$I799)&gt;BF$4,$AL810/$I799,$AL810-SUM($I842:BE842))))</f>
        <v>0</v>
      </c>
      <c r="BG842" s="31">
        <f>IF($I799="n/a",0,IF(BG$4&lt;=$C842,0,IF(SUM($C842,$I799)&gt;BG$4,$AL810/$I799,$AL810-SUM($I842:BF842))))</f>
        <v>0</v>
      </c>
      <c r="BH842" s="31">
        <f>IF($I799="n/a",0,IF(BH$4&lt;=$C842,0,IF(SUM($C842,$I799)&gt;BH$4,$AL810/$I799,$AL810-SUM($I842:BG842))))</f>
        <v>0</v>
      </c>
      <c r="BI842" s="31">
        <f>IF($I799="n/a",0,IF(BI$4&lt;=$C842,0,IF(SUM($C842,$I799)&gt;BI$4,$AL810/$I799,$AL810-SUM($I842:BH842))))</f>
        <v>0</v>
      </c>
      <c r="BJ842" s="31">
        <f>IF($I799="n/a",0,IF(BJ$4&lt;=$C842,0,IF(SUM($C842,$I799)&gt;BJ$4,$AL810/$I799,$AL810-SUM($I842:BI842))))</f>
        <v>0</v>
      </c>
      <c r="BK842" s="31">
        <f>IF($I799="n/a",0,IF(BK$4&lt;=$C842,0,IF(SUM($C842,$I799)&gt;BK$4,$AL810/$I799,$AL810-SUM($I842:BJ842))))</f>
        <v>0</v>
      </c>
      <c r="BL842" s="31">
        <f>IF($I799="n/a",0,IF(BL$4&lt;=$C842,0,IF(SUM($C842,$I799)&gt;BL$4,$AL810/$I799,$AL810-SUM($I842:BK842))))</f>
        <v>0</v>
      </c>
      <c r="BM842" s="31">
        <f>IF($I799="n/a",0,IF(BM$4&lt;=$C842,0,IF(SUM($C842,$I799)&gt;BM$4,$AL810/$I799,$AL810-SUM($I842:BL842))))</f>
        <v>0</v>
      </c>
      <c r="BN842" s="31">
        <f>IF($I799="n/a",0,IF(BN$4&lt;=$C842,0,IF(SUM($C842,$I799)&gt;BN$4,$AL810/$I799,$AL810-SUM($I842:BM842))))</f>
        <v>0</v>
      </c>
      <c r="BO842" s="31">
        <f>IF($I799="n/a",0,IF(BO$4&lt;=$C842,0,IF(SUM($C842,$I799)&gt;BO$4,$AL810/$I799,$AL810-SUM($I842:BN842))))</f>
        <v>0</v>
      </c>
      <c r="BP842" s="31">
        <f>IF($I799="n/a",0,IF(BP$4&lt;=$C842,0,IF(SUM($C842,$I799)&gt;BP$4,$AL810/$I799,$AL810-SUM($I842:BO842))))</f>
        <v>0</v>
      </c>
      <c r="BQ842" s="31">
        <f>IF($I799="n/a",0,IF(BQ$4&lt;=$C842,0,IF(SUM($C842,$I799)&gt;BQ$4,$AL810/$I799,$AL810-SUM($I842:BP842))))</f>
        <v>0</v>
      </c>
      <c r="BR842" s="31">
        <f>IF($I799="n/a",0,IF(BR$4&lt;=$C842,0,IF(SUM($C842,$I799)&gt;BR$4,$AL810/$I799,$AL810-SUM($I842:BQ842))))</f>
        <v>0</v>
      </c>
      <c r="BS842" s="31">
        <f>IF($I799="n/a",0,IF(BS$4&lt;=$C842,0,IF(SUM($C842,$I799)&gt;BS$4,$AL810/$I799,$AL810-SUM($I842:BR842))))</f>
        <v>0</v>
      </c>
      <c r="BT842" s="31">
        <f>IF($I799="n/a",0,IF(BT$4&lt;=$C842,0,IF(SUM($C842,$I799)&gt;BT$4,$AL810/$I799,$AL810-SUM($I842:BS842))))</f>
        <v>0</v>
      </c>
      <c r="BU842" s="31">
        <f>IF($I799="n/a",0,IF(BU$4&lt;=$C842,0,IF(SUM($C842,$I799)&gt;BU$4,$AL810/$I799,$AL810-SUM($I842:BT842))))</f>
        <v>0</v>
      </c>
      <c r="BV842" s="31">
        <f>IF($I799="n/a",0,IF(BV$4&lt;=$C842,0,IF(SUM($C842,$I799)&gt;BV$4,$AL810/$I799,$AL810-SUM($I842:BU842))))</f>
        <v>0</v>
      </c>
      <c r="BW842" s="31">
        <f>IF($I799="n/a",0,IF(BW$4&lt;=$C842,0,IF(SUM($C842,$I799)&gt;BW$4,$AL810/$I799,$AL810-SUM($I842:BV842))))</f>
        <v>0</v>
      </c>
      <c r="BX842" s="31">
        <f>IF($I799="n/a",0,IF(BX$4&lt;=$C842,0,IF(SUM($C842,$I799)&gt;BX$4,$AL810/$I799,$AL810-SUM($I842:BW842))))</f>
        <v>0</v>
      </c>
      <c r="BY842" s="31">
        <f>IF($I799="n/a",0,IF(BY$4&lt;=$C842,0,IF(SUM($C842,$I799)&gt;BY$4,$AL810/$I799,$AL810-SUM($I842:BX842))))</f>
        <v>0</v>
      </c>
      <c r="BZ842" s="31">
        <f>IF($I799="n/a",0,IF(BZ$4&lt;=$C842,0,IF(SUM($C842,$I799)&gt;BZ$4,$AL810/$I799,$AL810-SUM($I842:BY842))))</f>
        <v>0</v>
      </c>
      <c r="CA842" s="31">
        <f>IF($I799="n/a",0,IF(CA$4&lt;=$C842,0,IF(SUM($C842,$I799)&gt;CA$4,$AL810/$I799,$AL810-SUM($I842:BZ842))))</f>
        <v>0</v>
      </c>
      <c r="CB842" s="31">
        <f>IF($I799="n/a",0,IF(CB$4&lt;=$C842,0,IF(SUM($C842,$I799)&gt;CB$4,$AL810/$I799,$AL810-SUM($I842:CA842))))</f>
        <v>0</v>
      </c>
      <c r="CC842" s="31">
        <f>IF($I799="n/a",0,IF(CC$4&lt;=$C842,0,IF(SUM($C842,$I799)&gt;CC$4,$AL810/$I799,$AL810-SUM($I842:CB842))))</f>
        <v>0</v>
      </c>
      <c r="CD842" s="31">
        <f>IF($I799="n/a",0,IF(CD$4&lt;=$C842,0,IF(SUM($C842,$I799)&gt;CD$4,$AL810/$I799,$AL810-SUM($I842:CC842))))</f>
        <v>0</v>
      </c>
      <c r="CE842" s="31">
        <f>IF($I799="n/a",0,IF(CE$4&lt;=$C842,0,IF(SUM($C842,$I799)&gt;CE$4,$AL810/$I799,$AL810-SUM($I842:CD842))))</f>
        <v>0</v>
      </c>
      <c r="CF842" s="31">
        <f>IF($I799="n/a",0,IF(CF$4&lt;=$C842,0,IF(SUM($C842,$I799)&gt;CF$4,$AL810/$I799,$AL810-SUM($I842:CE842))))</f>
        <v>0</v>
      </c>
    </row>
    <row r="843" spans="1:84" ht="12.75" customHeight="1">
      <c r="C843" s="202">
        <v>2045</v>
      </c>
      <c r="D843" s="21" t="s">
        <v>202</v>
      </c>
      <c r="E843" s="21" t="s">
        <v>197</v>
      </c>
      <c r="I843" s="31"/>
      <c r="J843" s="31">
        <f>IF($I799="n/a",0,IF(J$4&lt;=$C843,0,IF(SUM($C843,$I799)&gt;J$4,$AM810/$I799,$AM810-SUM($I843:I843))))</f>
        <v>0</v>
      </c>
      <c r="K843" s="31">
        <f>IF($I799="n/a",0,IF(K$4&lt;=$C843,0,IF(SUM($C843,$I799)&gt;K$4,$AM810/$I799,$AM810-SUM($I843:J843))))</f>
        <v>0</v>
      </c>
      <c r="L843" s="31">
        <f>IF($I799="n/a",0,IF(L$4&lt;=$C843,0,IF(SUM($C843,$I799)&gt;L$4,$AM810/$I799,$AM810-SUM($I843:K843))))</f>
        <v>0</v>
      </c>
      <c r="M843" s="31">
        <f>IF($I799="n/a",0,IF(M$4&lt;=$C843,0,IF(SUM($C843,$I799)&gt;M$4,$AM810/$I799,$AM810-SUM($I843:L843))))</f>
        <v>0</v>
      </c>
      <c r="N843" s="31">
        <f>IF($I799="n/a",0,IF(N$4&lt;=$C843,0,IF(SUM($C843,$I799)&gt;N$4,$AM810/$I799,$AM810-SUM($I843:M843))))</f>
        <v>0</v>
      </c>
      <c r="O843" s="31">
        <f>IF($I799="n/a",0,IF(O$4&lt;=$C843,0,IF(SUM($C843,$I799)&gt;O$4,$AM810/$I799,$AM810-SUM($I843:N843))))</f>
        <v>0</v>
      </c>
      <c r="P843" s="31">
        <f>IF($I799="n/a",0,IF(P$4&lt;=$C843,0,IF(SUM($C843,$I799)&gt;P$4,$AM810/$I799,$AM810-SUM($I843:O843))))</f>
        <v>0</v>
      </c>
      <c r="Q843" s="31">
        <f>IF($I799="n/a",0,IF(Q$4&lt;=$C843,0,IF(SUM($C843,$I799)&gt;Q$4,$AM810/$I799,$AM810-SUM($I843:P843))))</f>
        <v>0</v>
      </c>
      <c r="R843" s="31">
        <f>IF($I799="n/a",0,IF(R$4&lt;=$C843,0,IF(SUM($C843,$I799)&gt;R$4,$AM810/$I799,$AM810-SUM($I843:Q843))))</f>
        <v>0</v>
      </c>
      <c r="S843" s="31">
        <f>IF($I799="n/a",0,IF(S$4&lt;=$C843,0,IF(SUM($C843,$I799)&gt;S$4,$AM810/$I799,$AM810-SUM($I843:R843))))</f>
        <v>0</v>
      </c>
      <c r="T843" s="31">
        <f>IF($I799="n/a",0,IF(T$4&lt;=$C843,0,IF(SUM($C843,$I799)&gt;T$4,$AM810/$I799,$AM810-SUM($I843:S843))))</f>
        <v>0</v>
      </c>
      <c r="U843" s="31">
        <f>IF($I799="n/a",0,IF(U$4&lt;=$C843,0,IF(SUM($C843,$I799)&gt;U$4,$AM810/$I799,$AM810-SUM($I843:T843))))</f>
        <v>0</v>
      </c>
      <c r="V843" s="31">
        <f>IF($I799="n/a",0,IF(V$4&lt;=$C843,0,IF(SUM($C843,$I799)&gt;V$4,$AM810/$I799,$AM810-SUM($I843:U843))))</f>
        <v>0</v>
      </c>
      <c r="W843" s="31">
        <f>IF($I799="n/a",0,IF(W$4&lt;=$C843,0,IF(SUM($C843,$I799)&gt;W$4,$AM810/$I799,$AM810-SUM($I843:V843))))</f>
        <v>0</v>
      </c>
      <c r="X843" s="31">
        <f>IF($I799="n/a",0,IF(X$4&lt;=$C843,0,IF(SUM($C843,$I799)&gt;X$4,$AM810/$I799,$AM810-SUM($I843:W843))))</f>
        <v>0</v>
      </c>
      <c r="Y843" s="31">
        <f>IF($I799="n/a",0,IF(Y$4&lt;=$C843,0,IF(SUM($C843,$I799)&gt;Y$4,$AM810/$I799,$AM810-SUM($I843:X843))))</f>
        <v>0</v>
      </c>
      <c r="Z843" s="31">
        <f>IF($I799="n/a",0,IF(Z$4&lt;=$C843,0,IF(SUM($C843,$I799)&gt;Z$4,$AM810/$I799,$AM810-SUM($I843:Y843))))</f>
        <v>0</v>
      </c>
      <c r="AA843" s="31">
        <f>IF($I799="n/a",0,IF(AA$4&lt;=$C843,0,IF(SUM($C843,$I799)&gt;AA$4,$AM810/$I799,$AM810-SUM($I843:Z843))))</f>
        <v>0</v>
      </c>
      <c r="AB843" s="31">
        <f>IF($I799="n/a",0,IF(AB$4&lt;=$C843,0,IF(SUM($C843,$I799)&gt;AB$4,$AM810/$I799,$AM810-SUM($I843:AA843))))</f>
        <v>0</v>
      </c>
      <c r="AC843" s="31">
        <f>IF($I799="n/a",0,IF(AC$4&lt;=$C843,0,IF(SUM($C843,$I799)&gt;AC$4,$AM810/$I799,$AM810-SUM($I843:AB843))))</f>
        <v>0</v>
      </c>
      <c r="AD843" s="31">
        <f>IF($I799="n/a",0,IF(AD$4&lt;=$C843,0,IF(SUM($C843,$I799)&gt;AD$4,$AM810/$I799,$AM810-SUM($I843:AC843))))</f>
        <v>0</v>
      </c>
      <c r="AE843" s="31">
        <f>IF($I799="n/a",0,IF(AE$4&lt;=$C843,0,IF(SUM($C843,$I799)&gt;AE$4,$AM810/$I799,$AM810-SUM($I843:AD843))))</f>
        <v>0</v>
      </c>
      <c r="AF843" s="31">
        <f>IF($I799="n/a",0,IF(AF$4&lt;=$C843,0,IF(SUM($C843,$I799)&gt;AF$4,$AM810/$I799,$AM810-SUM($I843:AE843))))</f>
        <v>0</v>
      </c>
      <c r="AG843" s="31">
        <f>IF($I799="n/a",0,IF(AG$4&lt;=$C843,0,IF(SUM($C843,$I799)&gt;AG$4,$AM810/$I799,$AM810-SUM($I843:AF843))))</f>
        <v>0</v>
      </c>
      <c r="AH843" s="31">
        <f>IF($I799="n/a",0,IF(AH$4&lt;=$C843,0,IF(SUM($C843,$I799)&gt;AH$4,$AM810/$I799,$AM810-SUM($I843:AG843))))</f>
        <v>0</v>
      </c>
      <c r="AI843" s="31">
        <f>IF($I799="n/a",0,IF(AI$4&lt;=$C843,0,IF(SUM($C843,$I799)&gt;AI$4,$AM810/$I799,$AM810-SUM($I843:AH843))))</f>
        <v>0</v>
      </c>
      <c r="AJ843" s="31">
        <f>IF($I799="n/a",0,IF(AJ$4&lt;=$C843,0,IF(SUM($C843,$I799)&gt;AJ$4,$AM810/$I799,$AM810-SUM($I843:AI843))))</f>
        <v>0</v>
      </c>
      <c r="AK843" s="31">
        <f>IF($I799="n/a",0,IF(AK$4&lt;=$C843,0,IF(SUM($C843,$I799)&gt;AK$4,$AM810/$I799,$AM810-SUM($I843:AJ843))))</f>
        <v>0</v>
      </c>
      <c r="AL843" s="31">
        <f>IF($I799="n/a",0,IF(AL$4&lt;=$C843,0,IF(SUM($C843,$I799)&gt;AL$4,$AM810/$I799,$AM810-SUM($I843:AK843))))</f>
        <v>0</v>
      </c>
      <c r="AM843" s="31">
        <f>IF($I799="n/a",0,IF(AM$4&lt;=$C843,0,IF(SUM($C843,$I799)&gt;AM$4,$AM810/$I799,$AM810-SUM($I843:AL843))))</f>
        <v>0</v>
      </c>
      <c r="AN843" s="31">
        <f>IF($I799="n/a",0,IF(AN$4&lt;=$C843,0,IF(SUM($C843,$I799)&gt;AN$4,$AM810/$I799,$AM810-SUM($I843:AM843))))</f>
        <v>0</v>
      </c>
      <c r="AO843" s="31">
        <f>IF($I799="n/a",0,IF(AO$4&lt;=$C843,0,IF(SUM($C843,$I799)&gt;AO$4,$AM810/$I799,$AM810-SUM($I843:AN843))))</f>
        <v>0</v>
      </c>
      <c r="AP843" s="31">
        <f>IF($I799="n/a",0,IF(AP$4&lt;=$C843,0,IF(SUM($C843,$I799)&gt;AP$4,$AM810/$I799,$AM810-SUM($I843:AO843))))</f>
        <v>0</v>
      </c>
      <c r="AQ843" s="31">
        <f>IF($I799="n/a",0,IF(AQ$4&lt;=$C843,0,IF(SUM($C843,$I799)&gt;AQ$4,$AM810/$I799,$AM810-SUM($I843:AP843))))</f>
        <v>0</v>
      </c>
      <c r="AR843" s="31">
        <f>IF($I799="n/a",0,IF(AR$4&lt;=$C843,0,IF(SUM($C843,$I799)&gt;AR$4,$AM810/$I799,$AM810-SUM($I843:AQ843))))</f>
        <v>0</v>
      </c>
      <c r="AS843" s="31">
        <f>IF($I799="n/a",0,IF(AS$4&lt;=$C843,0,IF(SUM($C843,$I799)&gt;AS$4,$AM810/$I799,$AM810-SUM($I843:AR843))))</f>
        <v>0</v>
      </c>
      <c r="AT843" s="31">
        <f>IF($I799="n/a",0,IF(AT$4&lt;=$C843,0,IF(SUM($C843,$I799)&gt;AT$4,$AM810/$I799,$AM810-SUM($I843:AS843))))</f>
        <v>0</v>
      </c>
      <c r="AU843" s="31">
        <f>IF($I799="n/a",0,IF(AU$4&lt;=$C843,0,IF(SUM($C843,$I799)&gt;AU$4,$AM810/$I799,$AM810-SUM($I843:AT843))))</f>
        <v>0</v>
      </c>
      <c r="AV843" s="31">
        <f>IF($I799="n/a",0,IF(AV$4&lt;=$C843,0,IF(SUM($C843,$I799)&gt;AV$4,$AM810/$I799,$AM810-SUM($I843:AU843))))</f>
        <v>0</v>
      </c>
      <c r="AW843" s="31">
        <f>IF($I799="n/a",0,IF(AW$4&lt;=$C843,0,IF(SUM($C843,$I799)&gt;AW$4,$AM810/$I799,$AM810-SUM($I843:AV843))))</f>
        <v>0</v>
      </c>
      <c r="AX843" s="31">
        <f>IF($I799="n/a",0,IF(AX$4&lt;=$C843,0,IF(SUM($C843,$I799)&gt;AX$4,$AM810/$I799,$AM810-SUM($I843:AW843))))</f>
        <v>0</v>
      </c>
      <c r="AY843" s="31">
        <f>IF($I799="n/a",0,IF(AY$4&lt;=$C843,0,IF(SUM($C843,$I799)&gt;AY$4,$AM810/$I799,$AM810-SUM($I843:AX843))))</f>
        <v>0</v>
      </c>
      <c r="AZ843" s="31">
        <f>IF($I799="n/a",0,IF(AZ$4&lt;=$C843,0,IF(SUM($C843,$I799)&gt;AZ$4,$AM810/$I799,$AM810-SUM($I843:AY843))))</f>
        <v>0</v>
      </c>
      <c r="BA843" s="31">
        <f>IF($I799="n/a",0,IF(BA$4&lt;=$C843,0,IF(SUM($C843,$I799)&gt;BA$4,$AM810/$I799,$AM810-SUM($I843:AZ843))))</f>
        <v>0</v>
      </c>
      <c r="BB843" s="31">
        <f>IF($I799="n/a",0,IF(BB$4&lt;=$C843,0,IF(SUM($C843,$I799)&gt;BB$4,$AM810/$I799,$AM810-SUM($I843:BA843))))</f>
        <v>0</v>
      </c>
      <c r="BC843" s="31">
        <f>IF($I799="n/a",0,IF(BC$4&lt;=$C843,0,IF(SUM($C843,$I799)&gt;BC$4,$AM810/$I799,$AM810-SUM($I843:BB843))))</f>
        <v>0</v>
      </c>
      <c r="BD843" s="31">
        <f>IF($I799="n/a",0,IF(BD$4&lt;=$C843,0,IF(SUM($C843,$I799)&gt;BD$4,$AM810/$I799,$AM810-SUM($I843:BC843))))</f>
        <v>0</v>
      </c>
      <c r="BE843" s="31">
        <f>IF($I799="n/a",0,IF(BE$4&lt;=$C843,0,IF(SUM($C843,$I799)&gt;BE$4,$AM810/$I799,$AM810-SUM($I843:BD843))))</f>
        <v>0</v>
      </c>
      <c r="BF843" s="31">
        <f>IF($I799="n/a",0,IF(BF$4&lt;=$C843,0,IF(SUM($C843,$I799)&gt;BF$4,$AM810/$I799,$AM810-SUM($I843:BE843))))</f>
        <v>0</v>
      </c>
      <c r="BG843" s="31">
        <f>IF($I799="n/a",0,IF(BG$4&lt;=$C843,0,IF(SUM($C843,$I799)&gt;BG$4,$AM810/$I799,$AM810-SUM($I843:BF843))))</f>
        <v>0</v>
      </c>
      <c r="BH843" s="31">
        <f>IF($I799="n/a",0,IF(BH$4&lt;=$C843,0,IF(SUM($C843,$I799)&gt;BH$4,$AM810/$I799,$AM810-SUM($I843:BG843))))</f>
        <v>0</v>
      </c>
      <c r="BI843" s="31">
        <f>IF($I799="n/a",0,IF(BI$4&lt;=$C843,0,IF(SUM($C843,$I799)&gt;BI$4,$AM810/$I799,$AM810-SUM($I843:BH843))))</f>
        <v>0</v>
      </c>
      <c r="BJ843" s="31">
        <f>IF($I799="n/a",0,IF(BJ$4&lt;=$C843,0,IF(SUM($C843,$I799)&gt;BJ$4,$AM810/$I799,$AM810-SUM($I843:BI843))))</f>
        <v>0</v>
      </c>
      <c r="BK843" s="31">
        <f>IF($I799="n/a",0,IF(BK$4&lt;=$C843,0,IF(SUM($C843,$I799)&gt;BK$4,$AM810/$I799,$AM810-SUM($I843:BJ843))))</f>
        <v>0</v>
      </c>
      <c r="BL843" s="31">
        <f>IF($I799="n/a",0,IF(BL$4&lt;=$C843,0,IF(SUM($C843,$I799)&gt;BL$4,$AM810/$I799,$AM810-SUM($I843:BK843))))</f>
        <v>0</v>
      </c>
      <c r="BM843" s="31">
        <f>IF($I799="n/a",0,IF(BM$4&lt;=$C843,0,IF(SUM($C843,$I799)&gt;BM$4,$AM810/$I799,$AM810-SUM($I843:BL843))))</f>
        <v>0</v>
      </c>
      <c r="BN843" s="31">
        <f>IF($I799="n/a",0,IF(BN$4&lt;=$C843,0,IF(SUM($C843,$I799)&gt;BN$4,$AM810/$I799,$AM810-SUM($I843:BM843))))</f>
        <v>0</v>
      </c>
      <c r="BO843" s="31">
        <f>IF($I799="n/a",0,IF(BO$4&lt;=$C843,0,IF(SUM($C843,$I799)&gt;BO$4,$AM810/$I799,$AM810-SUM($I843:BN843))))</f>
        <v>0</v>
      </c>
      <c r="BP843" s="31">
        <f>IF($I799="n/a",0,IF(BP$4&lt;=$C843,0,IF(SUM($C843,$I799)&gt;BP$4,$AM810/$I799,$AM810-SUM($I843:BO843))))</f>
        <v>0</v>
      </c>
      <c r="BQ843" s="31">
        <f>IF($I799="n/a",0,IF(BQ$4&lt;=$C843,0,IF(SUM($C843,$I799)&gt;BQ$4,$AM810/$I799,$AM810-SUM($I843:BP843))))</f>
        <v>0</v>
      </c>
      <c r="BR843" s="31">
        <f>IF($I799="n/a",0,IF(BR$4&lt;=$C843,0,IF(SUM($C843,$I799)&gt;BR$4,$AM810/$I799,$AM810-SUM($I843:BQ843))))</f>
        <v>0</v>
      </c>
      <c r="BS843" s="31">
        <f>IF($I799="n/a",0,IF(BS$4&lt;=$C843,0,IF(SUM($C843,$I799)&gt;BS$4,$AM810/$I799,$AM810-SUM($I843:BR843))))</f>
        <v>0</v>
      </c>
      <c r="BT843" s="31">
        <f>IF($I799="n/a",0,IF(BT$4&lt;=$C843,0,IF(SUM($C843,$I799)&gt;BT$4,$AM810/$I799,$AM810-SUM($I843:BS843))))</f>
        <v>0</v>
      </c>
      <c r="BU843" s="31">
        <f>IF($I799="n/a",0,IF(BU$4&lt;=$C843,0,IF(SUM($C843,$I799)&gt;BU$4,$AM810/$I799,$AM810-SUM($I843:BT843))))</f>
        <v>0</v>
      </c>
      <c r="BV843" s="31">
        <f>IF($I799="n/a",0,IF(BV$4&lt;=$C843,0,IF(SUM($C843,$I799)&gt;BV$4,$AM810/$I799,$AM810-SUM($I843:BU843))))</f>
        <v>0</v>
      </c>
      <c r="BW843" s="31">
        <f>IF($I799="n/a",0,IF(BW$4&lt;=$C843,0,IF(SUM($C843,$I799)&gt;BW$4,$AM810/$I799,$AM810-SUM($I843:BV843))))</f>
        <v>0</v>
      </c>
      <c r="BX843" s="31">
        <f>IF($I799="n/a",0,IF(BX$4&lt;=$C843,0,IF(SUM($C843,$I799)&gt;BX$4,$AM810/$I799,$AM810-SUM($I843:BW843))))</f>
        <v>0</v>
      </c>
      <c r="BY843" s="31">
        <f>IF($I799="n/a",0,IF(BY$4&lt;=$C843,0,IF(SUM($C843,$I799)&gt;BY$4,$AM810/$I799,$AM810-SUM($I843:BX843))))</f>
        <v>0</v>
      </c>
      <c r="BZ843" s="31">
        <f>IF($I799="n/a",0,IF(BZ$4&lt;=$C843,0,IF(SUM($C843,$I799)&gt;BZ$4,$AM810/$I799,$AM810-SUM($I843:BY843))))</f>
        <v>0</v>
      </c>
      <c r="CA843" s="31">
        <f>IF($I799="n/a",0,IF(CA$4&lt;=$C843,0,IF(SUM($C843,$I799)&gt;CA$4,$AM810/$I799,$AM810-SUM($I843:BZ843))))</f>
        <v>0</v>
      </c>
      <c r="CB843" s="31">
        <f>IF($I799="n/a",0,IF(CB$4&lt;=$C843,0,IF(SUM($C843,$I799)&gt;CB$4,$AM810/$I799,$AM810-SUM($I843:CA843))))</f>
        <v>0</v>
      </c>
      <c r="CC843" s="31">
        <f>IF($I799="n/a",0,IF(CC$4&lt;=$C843,0,IF(SUM($C843,$I799)&gt;CC$4,$AM810/$I799,$AM810-SUM($I843:CB843))))</f>
        <v>0</v>
      </c>
      <c r="CD843" s="31">
        <f>IF($I799="n/a",0,IF(CD$4&lt;=$C843,0,IF(SUM($C843,$I799)&gt;CD$4,$AM810/$I799,$AM810-SUM($I843:CC843))))</f>
        <v>0</v>
      </c>
      <c r="CE843" s="31">
        <f>IF($I799="n/a",0,IF(CE$4&lt;=$C843,0,IF(SUM($C843,$I799)&gt;CE$4,$AM810/$I799,$AM810-SUM($I843:CD843))))</f>
        <v>0</v>
      </c>
      <c r="CF843" s="31">
        <f>IF($I799="n/a",0,IF(CF$4&lt;=$C843,0,IF(SUM($C843,$I799)&gt;CF$4,$AM810/$I799,$AM810-SUM($I843:CE843))))</f>
        <v>0</v>
      </c>
    </row>
    <row r="844" spans="1:84" ht="12.75" customHeight="1">
      <c r="D844" s="21"/>
      <c r="E844" s="21"/>
      <c r="I844" s="31"/>
    </row>
    <row r="845" spans="1:84" s="158" customFormat="1" ht="12.75" customHeight="1">
      <c r="A845"/>
      <c r="B845" s="101"/>
      <c r="C845" s="101"/>
      <c r="D845" s="101" t="s">
        <v>9</v>
      </c>
      <c r="E845" s="101" t="s">
        <v>197</v>
      </c>
      <c r="F845" s="101"/>
      <c r="G845" s="101"/>
      <c r="H845" s="101"/>
      <c r="I845" s="101"/>
      <c r="J845" s="101">
        <f t="shared" ref="J845:AO845" si="2597">J804+SUM(J812:J843)</f>
        <v>0</v>
      </c>
      <c r="K845" s="101">
        <f t="shared" si="2597"/>
        <v>0</v>
      </c>
      <c r="L845" s="101">
        <f t="shared" si="2597"/>
        <v>0</v>
      </c>
      <c r="M845" s="101">
        <f t="shared" si="2597"/>
        <v>0</v>
      </c>
      <c r="N845" s="101">
        <f t="shared" si="2597"/>
        <v>0</v>
      </c>
      <c r="O845" s="101">
        <f t="shared" si="2597"/>
        <v>0</v>
      </c>
      <c r="P845" s="101">
        <f t="shared" si="2597"/>
        <v>0</v>
      </c>
      <c r="Q845" s="101">
        <f t="shared" si="2597"/>
        <v>0</v>
      </c>
      <c r="R845" s="101">
        <f t="shared" si="2597"/>
        <v>0</v>
      </c>
      <c r="S845" s="101">
        <f t="shared" si="2597"/>
        <v>0</v>
      </c>
      <c r="T845" s="101">
        <f t="shared" si="2597"/>
        <v>0</v>
      </c>
      <c r="U845" s="101">
        <f t="shared" si="2597"/>
        <v>0</v>
      </c>
      <c r="V845" s="101">
        <f t="shared" si="2597"/>
        <v>0</v>
      </c>
      <c r="W845" s="101">
        <f t="shared" si="2597"/>
        <v>0</v>
      </c>
      <c r="X845" s="101">
        <f t="shared" si="2597"/>
        <v>0</v>
      </c>
      <c r="Y845" s="101">
        <f t="shared" si="2597"/>
        <v>0</v>
      </c>
      <c r="Z845" s="101">
        <f t="shared" si="2597"/>
        <v>0</v>
      </c>
      <c r="AA845" s="101">
        <f t="shared" si="2597"/>
        <v>0</v>
      </c>
      <c r="AB845" s="101">
        <f t="shared" si="2597"/>
        <v>0</v>
      </c>
      <c r="AC845" s="101">
        <f t="shared" si="2597"/>
        <v>0</v>
      </c>
      <c r="AD845" s="101">
        <f t="shared" si="2597"/>
        <v>0</v>
      </c>
      <c r="AE845" s="101">
        <f t="shared" si="2597"/>
        <v>0</v>
      </c>
      <c r="AF845" s="101">
        <f t="shared" si="2597"/>
        <v>0</v>
      </c>
      <c r="AG845" s="101">
        <f t="shared" si="2597"/>
        <v>0</v>
      </c>
      <c r="AH845" s="101">
        <f t="shared" si="2597"/>
        <v>0</v>
      </c>
      <c r="AI845" s="101">
        <f t="shared" si="2597"/>
        <v>0</v>
      </c>
      <c r="AJ845" s="101">
        <f t="shared" si="2597"/>
        <v>0</v>
      </c>
      <c r="AK845" s="101">
        <f t="shared" si="2597"/>
        <v>0</v>
      </c>
      <c r="AL845" s="101">
        <f t="shared" si="2597"/>
        <v>0</v>
      </c>
      <c r="AM845" s="101">
        <f t="shared" si="2597"/>
        <v>0</v>
      </c>
      <c r="AN845" s="101">
        <f t="shared" si="2597"/>
        <v>0</v>
      </c>
      <c r="AO845" s="101">
        <f t="shared" si="2597"/>
        <v>0</v>
      </c>
      <c r="AP845" s="101">
        <f t="shared" ref="AP845:BU845" si="2598">AP804+SUM(AP812:AP843)</f>
        <v>0</v>
      </c>
      <c r="AQ845" s="101">
        <f t="shared" si="2598"/>
        <v>0</v>
      </c>
      <c r="AR845" s="101">
        <f t="shared" si="2598"/>
        <v>0</v>
      </c>
      <c r="AS845" s="101">
        <f t="shared" si="2598"/>
        <v>0</v>
      </c>
      <c r="AT845" s="101">
        <f t="shared" si="2598"/>
        <v>0</v>
      </c>
      <c r="AU845" s="101">
        <f t="shared" si="2598"/>
        <v>0</v>
      </c>
      <c r="AV845" s="101">
        <f t="shared" si="2598"/>
        <v>0</v>
      </c>
      <c r="AW845" s="101">
        <f t="shared" si="2598"/>
        <v>0</v>
      </c>
      <c r="AX845" s="101">
        <f t="shared" si="2598"/>
        <v>0</v>
      </c>
      <c r="AY845" s="101">
        <f t="shared" si="2598"/>
        <v>0</v>
      </c>
      <c r="AZ845" s="101">
        <f t="shared" si="2598"/>
        <v>0</v>
      </c>
      <c r="BA845" s="101">
        <f t="shared" si="2598"/>
        <v>0</v>
      </c>
      <c r="BB845" s="101">
        <f t="shared" si="2598"/>
        <v>0</v>
      </c>
      <c r="BC845" s="101">
        <f t="shared" si="2598"/>
        <v>0</v>
      </c>
      <c r="BD845" s="101">
        <f t="shared" si="2598"/>
        <v>0</v>
      </c>
      <c r="BE845" s="101">
        <f t="shared" si="2598"/>
        <v>0</v>
      </c>
      <c r="BF845" s="101">
        <f t="shared" si="2598"/>
        <v>0</v>
      </c>
      <c r="BG845" s="101">
        <f t="shared" si="2598"/>
        <v>0</v>
      </c>
      <c r="BH845" s="101">
        <f t="shared" si="2598"/>
        <v>0</v>
      </c>
      <c r="BI845" s="101">
        <f t="shared" si="2598"/>
        <v>0</v>
      </c>
      <c r="BJ845" s="101">
        <f t="shared" si="2598"/>
        <v>0</v>
      </c>
      <c r="BK845" s="101">
        <f t="shared" si="2598"/>
        <v>0</v>
      </c>
      <c r="BL845" s="101">
        <f t="shared" si="2598"/>
        <v>0</v>
      </c>
      <c r="BM845" s="101">
        <f t="shared" si="2598"/>
        <v>0</v>
      </c>
      <c r="BN845" s="101">
        <f t="shared" si="2598"/>
        <v>0</v>
      </c>
      <c r="BO845" s="101">
        <f t="shared" si="2598"/>
        <v>0</v>
      </c>
      <c r="BP845" s="101">
        <f t="shared" si="2598"/>
        <v>0</v>
      </c>
      <c r="BQ845" s="101">
        <f t="shared" si="2598"/>
        <v>0</v>
      </c>
      <c r="BR845" s="101">
        <f t="shared" si="2598"/>
        <v>0</v>
      </c>
      <c r="BS845" s="101">
        <f t="shared" si="2598"/>
        <v>0</v>
      </c>
      <c r="BT845" s="101">
        <f t="shared" si="2598"/>
        <v>0</v>
      </c>
      <c r="BU845" s="101">
        <f t="shared" si="2598"/>
        <v>0</v>
      </c>
      <c r="BV845" s="101">
        <f t="shared" ref="BV845:CF845" si="2599">BV804+SUM(BV812:BV843)</f>
        <v>0</v>
      </c>
      <c r="BW845" s="101">
        <f t="shared" si="2599"/>
        <v>0</v>
      </c>
      <c r="BX845" s="101">
        <f t="shared" si="2599"/>
        <v>0</v>
      </c>
      <c r="BY845" s="101">
        <f t="shared" si="2599"/>
        <v>0</v>
      </c>
      <c r="BZ845" s="101">
        <f t="shared" si="2599"/>
        <v>0</v>
      </c>
      <c r="CA845" s="101">
        <f t="shared" si="2599"/>
        <v>0</v>
      </c>
      <c r="CB845" s="101">
        <f t="shared" si="2599"/>
        <v>0</v>
      </c>
      <c r="CC845" s="101">
        <f t="shared" si="2599"/>
        <v>0</v>
      </c>
      <c r="CD845" s="101">
        <f t="shared" si="2599"/>
        <v>0</v>
      </c>
      <c r="CE845" s="101">
        <f t="shared" si="2599"/>
        <v>0</v>
      </c>
      <c r="CF845" s="101">
        <f t="shared" si="2599"/>
        <v>0</v>
      </c>
    </row>
    <row r="846" spans="1:84" ht="12.75" customHeight="1">
      <c r="D846" s="17" t="s">
        <v>8</v>
      </c>
      <c r="E846" s="160" t="s">
        <v>197</v>
      </c>
      <c r="I846" s="31"/>
      <c r="J846" s="158">
        <f t="shared" ref="J846:AO846" si="2600">J810-SUM(J814:J843)+I846</f>
        <v>1.5845043342307799</v>
      </c>
      <c r="K846" s="1">
        <f t="shared" si="2600"/>
        <v>3.3180468595852086</v>
      </c>
      <c r="L846" s="1">
        <f t="shared" si="2600"/>
        <v>3.7436902016094273</v>
      </c>
      <c r="M846" s="1">
        <f t="shared" si="2600"/>
        <v>4.784009336146382</v>
      </c>
      <c r="N846" s="1">
        <f t="shared" si="2600"/>
        <v>5.7695436124243447</v>
      </c>
      <c r="O846" s="1">
        <f t="shared" si="2600"/>
        <v>5.7695436124243447</v>
      </c>
      <c r="P846" s="1">
        <f t="shared" si="2600"/>
        <v>5.7695436124243447</v>
      </c>
      <c r="Q846" s="1">
        <f t="shared" si="2600"/>
        <v>5.7695436124243447</v>
      </c>
      <c r="R846" s="1">
        <f t="shared" si="2600"/>
        <v>5.7695436124243447</v>
      </c>
      <c r="S846" s="1">
        <f t="shared" si="2600"/>
        <v>5.7695436124243447</v>
      </c>
      <c r="T846" s="1">
        <f t="shared" si="2600"/>
        <v>5.7695436124243447</v>
      </c>
      <c r="U846" s="1">
        <f t="shared" si="2600"/>
        <v>5.7695436124243447</v>
      </c>
      <c r="V846" s="1">
        <f t="shared" si="2600"/>
        <v>5.7695436124243447</v>
      </c>
      <c r="W846" s="1">
        <f t="shared" si="2600"/>
        <v>5.7695436124243447</v>
      </c>
      <c r="X846" s="1">
        <f t="shared" si="2600"/>
        <v>5.7695436124243447</v>
      </c>
      <c r="Y846" s="1">
        <f t="shared" si="2600"/>
        <v>5.7695436124243447</v>
      </c>
      <c r="Z846" s="1">
        <f t="shared" si="2600"/>
        <v>5.7695436124243447</v>
      </c>
      <c r="AA846" s="1">
        <f t="shared" si="2600"/>
        <v>5.7695436124243447</v>
      </c>
      <c r="AB846" s="1">
        <f t="shared" si="2600"/>
        <v>5.7695436124243447</v>
      </c>
      <c r="AC846" s="1">
        <f t="shared" si="2600"/>
        <v>5.7695436124243447</v>
      </c>
      <c r="AD846" s="1">
        <f t="shared" si="2600"/>
        <v>5.7695436124243447</v>
      </c>
      <c r="AE846" s="1">
        <f t="shared" si="2600"/>
        <v>5.7695436124243447</v>
      </c>
      <c r="AF846" s="1">
        <f t="shared" si="2600"/>
        <v>5.7695436124243447</v>
      </c>
      <c r="AG846" s="1">
        <f t="shared" si="2600"/>
        <v>5.7695436124243447</v>
      </c>
      <c r="AH846" s="1">
        <f t="shared" si="2600"/>
        <v>5.7695436124243447</v>
      </c>
      <c r="AI846" s="1">
        <f t="shared" si="2600"/>
        <v>5.7695436124243447</v>
      </c>
      <c r="AJ846" s="1">
        <f t="shared" si="2600"/>
        <v>5.7695436124243447</v>
      </c>
      <c r="AK846" s="1">
        <f t="shared" si="2600"/>
        <v>5.7695436124243447</v>
      </c>
      <c r="AL846" s="1">
        <f t="shared" si="2600"/>
        <v>5.7695436124243447</v>
      </c>
      <c r="AM846" s="1">
        <f t="shared" si="2600"/>
        <v>5.7695436124243447</v>
      </c>
      <c r="AN846" s="1">
        <f t="shared" si="2600"/>
        <v>5.7695436124243447</v>
      </c>
      <c r="AO846" s="1">
        <f t="shared" si="2600"/>
        <v>5.7695436124243447</v>
      </c>
      <c r="AP846" s="1">
        <f t="shared" ref="AP846:BU846" si="2601">AP810-SUM(AP814:AP843)+AO846</f>
        <v>5.7695436124243447</v>
      </c>
      <c r="AQ846" s="1">
        <f t="shared" si="2601"/>
        <v>5.7695436124243447</v>
      </c>
      <c r="AR846" s="1">
        <f t="shared" si="2601"/>
        <v>5.7695436124243447</v>
      </c>
      <c r="AS846" s="1">
        <f t="shared" si="2601"/>
        <v>5.7695436124243447</v>
      </c>
      <c r="AT846" s="1">
        <f t="shared" si="2601"/>
        <v>5.7695436124243447</v>
      </c>
      <c r="AU846" s="1">
        <f t="shared" si="2601"/>
        <v>5.7695436124243447</v>
      </c>
      <c r="AV846" s="1">
        <f t="shared" si="2601"/>
        <v>5.7695436124243447</v>
      </c>
      <c r="AW846" s="1">
        <f t="shared" si="2601"/>
        <v>5.7695436124243447</v>
      </c>
      <c r="AX846" s="1">
        <f t="shared" si="2601"/>
        <v>5.7695436124243447</v>
      </c>
      <c r="AY846" s="1">
        <f t="shared" si="2601"/>
        <v>5.7695436124243447</v>
      </c>
      <c r="AZ846" s="1">
        <f t="shared" si="2601"/>
        <v>5.7695436124243447</v>
      </c>
      <c r="BA846" s="1">
        <f t="shared" si="2601"/>
        <v>5.7695436124243447</v>
      </c>
      <c r="BB846" s="1">
        <f t="shared" si="2601"/>
        <v>5.7695436124243447</v>
      </c>
      <c r="BC846" s="1">
        <f t="shared" si="2601"/>
        <v>5.7695436124243447</v>
      </c>
      <c r="BD846" s="1">
        <f t="shared" si="2601"/>
        <v>5.7695436124243447</v>
      </c>
      <c r="BE846" s="1">
        <f t="shared" si="2601"/>
        <v>5.7695436124243447</v>
      </c>
      <c r="BF846" s="1">
        <f t="shared" si="2601"/>
        <v>5.7695436124243447</v>
      </c>
      <c r="BG846" s="1">
        <f t="shared" si="2601"/>
        <v>5.7695436124243447</v>
      </c>
      <c r="BH846" s="1">
        <f t="shared" si="2601"/>
        <v>5.7695436124243447</v>
      </c>
      <c r="BI846" s="1">
        <f t="shared" si="2601"/>
        <v>5.7695436124243447</v>
      </c>
      <c r="BJ846" s="1">
        <f t="shared" si="2601"/>
        <v>5.7695436124243447</v>
      </c>
      <c r="BK846" s="1">
        <f t="shared" si="2601"/>
        <v>5.7695436124243447</v>
      </c>
      <c r="BL846" s="1">
        <f t="shared" si="2601"/>
        <v>5.7695436124243447</v>
      </c>
      <c r="BM846" s="1">
        <f t="shared" si="2601"/>
        <v>5.7695436124243447</v>
      </c>
      <c r="BN846" s="1">
        <f t="shared" si="2601"/>
        <v>5.7695436124243447</v>
      </c>
      <c r="BO846" s="1">
        <f t="shared" si="2601"/>
        <v>5.7695436124243447</v>
      </c>
      <c r="BP846" s="1">
        <f t="shared" si="2601"/>
        <v>5.7695436124243447</v>
      </c>
      <c r="BQ846" s="1">
        <f t="shared" si="2601"/>
        <v>5.7695436124243447</v>
      </c>
      <c r="BR846" s="158">
        <f t="shared" si="2601"/>
        <v>5.7695436124243447</v>
      </c>
      <c r="BS846" s="158">
        <f t="shared" si="2601"/>
        <v>5.7695436124243447</v>
      </c>
      <c r="BT846" s="158">
        <f t="shared" si="2601"/>
        <v>5.7695436124243447</v>
      </c>
      <c r="BU846" s="158">
        <f t="shared" si="2601"/>
        <v>5.7695436124243447</v>
      </c>
      <c r="BV846" s="158">
        <f t="shared" ref="BV846:CF846" si="2602">BV810-SUM(BV814:BV843)+BU846</f>
        <v>5.7695436124243447</v>
      </c>
      <c r="BW846" s="158">
        <f t="shared" si="2602"/>
        <v>5.7695436124243447</v>
      </c>
      <c r="BX846" s="158">
        <f t="shared" si="2602"/>
        <v>5.7695436124243447</v>
      </c>
      <c r="BY846" s="158">
        <f t="shared" si="2602"/>
        <v>5.7695436124243447</v>
      </c>
      <c r="BZ846" s="158">
        <f t="shared" si="2602"/>
        <v>5.7695436124243447</v>
      </c>
      <c r="CA846" s="158">
        <f t="shared" si="2602"/>
        <v>5.7695436124243447</v>
      </c>
      <c r="CB846" s="158">
        <f t="shared" si="2602"/>
        <v>5.7695436124243447</v>
      </c>
      <c r="CC846" s="158">
        <f t="shared" si="2602"/>
        <v>5.7695436124243447</v>
      </c>
      <c r="CD846" s="158">
        <f t="shared" si="2602"/>
        <v>5.7695436124243447</v>
      </c>
      <c r="CE846" s="158">
        <f t="shared" si="2602"/>
        <v>5.7695436124243447</v>
      </c>
      <c r="CF846" s="158">
        <f t="shared" si="2602"/>
        <v>5.7695436124243447</v>
      </c>
    </row>
    <row r="847" spans="1:84" ht="12.75" customHeight="1">
      <c r="D847" s="17" t="str">
        <f>"Total Closing RAB - "&amp;B797</f>
        <v>Total Closing RAB - Systems Easements</v>
      </c>
      <c r="E847" s="160" t="s">
        <v>197</v>
      </c>
      <c r="I847" s="31"/>
      <c r="J847" s="158">
        <f t="shared" ref="J847:AO847" si="2603">J846+J807</f>
        <v>155.12556038693054</v>
      </c>
      <c r="K847" s="1">
        <f t="shared" si="2603"/>
        <v>156.85910291228495</v>
      </c>
      <c r="L847" s="1">
        <f t="shared" si="2603"/>
        <v>157.2847462543092</v>
      </c>
      <c r="M847" s="1">
        <f t="shared" si="2603"/>
        <v>158.32506538884613</v>
      </c>
      <c r="N847" s="1">
        <f t="shared" si="2603"/>
        <v>159.3105996651241</v>
      </c>
      <c r="O847" s="1">
        <f t="shared" si="2603"/>
        <v>159.3105996651241</v>
      </c>
      <c r="P847" s="1">
        <f t="shared" si="2603"/>
        <v>159.3105996651241</v>
      </c>
      <c r="Q847" s="1">
        <f t="shared" si="2603"/>
        <v>159.3105996651241</v>
      </c>
      <c r="R847" s="1">
        <f t="shared" si="2603"/>
        <v>159.3105996651241</v>
      </c>
      <c r="S847" s="1">
        <f t="shared" si="2603"/>
        <v>159.3105996651241</v>
      </c>
      <c r="T847" s="1">
        <f t="shared" si="2603"/>
        <v>159.3105996651241</v>
      </c>
      <c r="U847" s="1">
        <f t="shared" si="2603"/>
        <v>159.3105996651241</v>
      </c>
      <c r="V847" s="1">
        <f t="shared" si="2603"/>
        <v>159.3105996651241</v>
      </c>
      <c r="W847" s="1">
        <f t="shared" si="2603"/>
        <v>159.3105996651241</v>
      </c>
      <c r="X847" s="1">
        <f t="shared" si="2603"/>
        <v>159.3105996651241</v>
      </c>
      <c r="Y847" s="1">
        <f t="shared" si="2603"/>
        <v>159.3105996651241</v>
      </c>
      <c r="Z847" s="1">
        <f t="shared" si="2603"/>
        <v>159.3105996651241</v>
      </c>
      <c r="AA847" s="1">
        <f t="shared" si="2603"/>
        <v>159.3105996651241</v>
      </c>
      <c r="AB847" s="1">
        <f t="shared" si="2603"/>
        <v>159.3105996651241</v>
      </c>
      <c r="AC847" s="1">
        <f t="shared" si="2603"/>
        <v>159.3105996651241</v>
      </c>
      <c r="AD847" s="1">
        <f t="shared" si="2603"/>
        <v>159.3105996651241</v>
      </c>
      <c r="AE847" s="1">
        <f t="shared" si="2603"/>
        <v>159.3105996651241</v>
      </c>
      <c r="AF847" s="1">
        <f t="shared" si="2603"/>
        <v>159.3105996651241</v>
      </c>
      <c r="AG847" s="1">
        <f t="shared" si="2603"/>
        <v>159.3105996651241</v>
      </c>
      <c r="AH847" s="1">
        <f t="shared" si="2603"/>
        <v>159.3105996651241</v>
      </c>
      <c r="AI847" s="1">
        <f t="shared" si="2603"/>
        <v>159.3105996651241</v>
      </c>
      <c r="AJ847" s="1">
        <f t="shared" si="2603"/>
        <v>159.3105996651241</v>
      </c>
      <c r="AK847" s="1">
        <f t="shared" si="2603"/>
        <v>159.3105996651241</v>
      </c>
      <c r="AL847" s="1">
        <f t="shared" si="2603"/>
        <v>159.3105996651241</v>
      </c>
      <c r="AM847" s="1">
        <f t="shared" si="2603"/>
        <v>159.3105996651241</v>
      </c>
      <c r="AN847" s="1">
        <f t="shared" si="2603"/>
        <v>159.3105996651241</v>
      </c>
      <c r="AO847" s="1">
        <f t="shared" si="2603"/>
        <v>159.3105996651241</v>
      </c>
      <c r="AP847" s="1">
        <f t="shared" ref="AP847:BU847" si="2604">AP846+AP807</f>
        <v>159.3105996651241</v>
      </c>
      <c r="AQ847" s="1">
        <f t="shared" si="2604"/>
        <v>159.3105996651241</v>
      </c>
      <c r="AR847" s="1">
        <f t="shared" si="2604"/>
        <v>159.3105996651241</v>
      </c>
      <c r="AS847" s="1">
        <f t="shared" si="2604"/>
        <v>159.3105996651241</v>
      </c>
      <c r="AT847" s="1">
        <f t="shared" si="2604"/>
        <v>159.3105996651241</v>
      </c>
      <c r="AU847" s="1">
        <f t="shared" si="2604"/>
        <v>159.3105996651241</v>
      </c>
      <c r="AV847" s="1">
        <f t="shared" si="2604"/>
        <v>159.3105996651241</v>
      </c>
      <c r="AW847" s="1">
        <f t="shared" si="2604"/>
        <v>159.3105996651241</v>
      </c>
      <c r="AX847" s="1">
        <f t="shared" si="2604"/>
        <v>159.3105996651241</v>
      </c>
      <c r="AY847" s="1">
        <f t="shared" si="2604"/>
        <v>159.3105996651241</v>
      </c>
      <c r="AZ847" s="1">
        <f t="shared" si="2604"/>
        <v>159.3105996651241</v>
      </c>
      <c r="BA847" s="1">
        <f t="shared" si="2604"/>
        <v>159.3105996651241</v>
      </c>
      <c r="BB847" s="1">
        <f t="shared" si="2604"/>
        <v>159.3105996651241</v>
      </c>
      <c r="BC847" s="1">
        <f t="shared" si="2604"/>
        <v>159.3105996651241</v>
      </c>
      <c r="BD847" s="1">
        <f t="shared" si="2604"/>
        <v>159.3105996651241</v>
      </c>
      <c r="BE847" s="1">
        <f t="shared" si="2604"/>
        <v>159.3105996651241</v>
      </c>
      <c r="BF847" s="1">
        <f t="shared" si="2604"/>
        <v>159.3105996651241</v>
      </c>
      <c r="BG847" s="1">
        <f t="shared" si="2604"/>
        <v>159.3105996651241</v>
      </c>
      <c r="BH847" s="1">
        <f t="shared" si="2604"/>
        <v>159.3105996651241</v>
      </c>
      <c r="BI847" s="1">
        <f t="shared" si="2604"/>
        <v>159.3105996651241</v>
      </c>
      <c r="BJ847" s="1">
        <f t="shared" si="2604"/>
        <v>159.3105996651241</v>
      </c>
      <c r="BK847" s="1">
        <f t="shared" si="2604"/>
        <v>159.3105996651241</v>
      </c>
      <c r="BL847" s="1">
        <f t="shared" si="2604"/>
        <v>159.3105996651241</v>
      </c>
      <c r="BM847" s="1">
        <f t="shared" si="2604"/>
        <v>159.3105996651241</v>
      </c>
      <c r="BN847" s="1">
        <f t="shared" si="2604"/>
        <v>159.3105996651241</v>
      </c>
      <c r="BO847" s="1">
        <f t="shared" si="2604"/>
        <v>159.3105996651241</v>
      </c>
      <c r="BP847" s="1">
        <f t="shared" si="2604"/>
        <v>159.3105996651241</v>
      </c>
      <c r="BQ847" s="1">
        <f t="shared" si="2604"/>
        <v>159.3105996651241</v>
      </c>
      <c r="BR847" s="158">
        <f t="shared" si="2604"/>
        <v>159.3105996651241</v>
      </c>
      <c r="BS847" s="158">
        <f t="shared" si="2604"/>
        <v>159.3105996651241</v>
      </c>
      <c r="BT847" s="158">
        <f t="shared" si="2604"/>
        <v>159.3105996651241</v>
      </c>
      <c r="BU847" s="158">
        <f t="shared" si="2604"/>
        <v>159.3105996651241</v>
      </c>
      <c r="BV847" s="158">
        <f t="shared" ref="BV847:CF847" si="2605">BV846+BV807</f>
        <v>159.3105996651241</v>
      </c>
      <c r="BW847" s="158">
        <f t="shared" si="2605"/>
        <v>159.3105996651241</v>
      </c>
      <c r="BX847" s="158">
        <f t="shared" si="2605"/>
        <v>159.3105996651241</v>
      </c>
      <c r="BY847" s="158">
        <f t="shared" si="2605"/>
        <v>159.3105996651241</v>
      </c>
      <c r="BZ847" s="158">
        <f t="shared" si="2605"/>
        <v>159.3105996651241</v>
      </c>
      <c r="CA847" s="158">
        <f t="shared" si="2605"/>
        <v>159.3105996651241</v>
      </c>
      <c r="CB847" s="158">
        <f t="shared" si="2605"/>
        <v>159.3105996651241</v>
      </c>
      <c r="CC847" s="158">
        <f t="shared" si="2605"/>
        <v>159.3105996651241</v>
      </c>
      <c r="CD847" s="158">
        <f t="shared" si="2605"/>
        <v>159.3105996651241</v>
      </c>
      <c r="CE847" s="158">
        <f t="shared" si="2605"/>
        <v>159.3105996651241</v>
      </c>
      <c r="CF847" s="158">
        <f t="shared" si="2605"/>
        <v>159.3105996651241</v>
      </c>
    </row>
    <row r="849" spans="1:2018" s="14" customFormat="1" ht="12.75" customHeight="1">
      <c r="A849"/>
      <c r="B849" s="16" t="str">
        <f>Inputs!C110</f>
        <v>System Land</v>
      </c>
      <c r="C849" s="179"/>
      <c r="D849" s="19"/>
      <c r="E849" s="19"/>
      <c r="F849" s="15"/>
      <c r="G849" s="15"/>
      <c r="H849" s="15"/>
      <c r="I849" s="32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</row>
    <row r="850" spans="1:2018" ht="12.75" customHeight="1">
      <c r="B850" s="6"/>
      <c r="C850" s="180" t="s">
        <v>1</v>
      </c>
      <c r="I850" s="1" t="str">
        <f>INDEX(Inputs!$E$94:$E$121, MATCH(B849, Inputs!$C$94:$C$121,0))</f>
        <v>n/a</v>
      </c>
    </row>
    <row r="851" spans="1:2018" ht="12.75" customHeight="1">
      <c r="B851" s="6"/>
      <c r="C851" s="180" t="s">
        <v>2</v>
      </c>
      <c r="I851" s="1" t="str">
        <f>INDEX(Inputs!$F$94:$F$121, MATCH(B849, Inputs!$C$94:$C$121,0))</f>
        <v>n/a</v>
      </c>
    </row>
    <row r="852" spans="1:2018" ht="12.75" customHeight="1">
      <c r="B852" s="6"/>
      <c r="C852" s="180"/>
      <c r="I852" s="31"/>
    </row>
    <row r="853" spans="1:2018" ht="12.75" customHeight="1">
      <c r="C853" s="169" t="s">
        <v>3</v>
      </c>
      <c r="I853" s="31"/>
    </row>
    <row r="854" spans="1:2018" s="158" customFormat="1" ht="12.75" customHeight="1">
      <c r="A854"/>
      <c r="C854" s="169"/>
      <c r="D854" s="102" t="s">
        <v>33</v>
      </c>
      <c r="E854" s="102" t="s">
        <v>197</v>
      </c>
      <c r="F854" s="101"/>
      <c r="G854" s="101"/>
      <c r="H854" s="101"/>
      <c r="I854" s="103"/>
      <c r="J854" s="109">
        <f>IF(OR($I850=0,I859=0,$I850="n/a"),0,SIGN($I859)*MIN(ABS($I859/$I850), ABS($I859-SUM($I854:I854))))</f>
        <v>0</v>
      </c>
      <c r="K854" s="109">
        <f>IF(OR($I850=0,J859=0,$I850="n/a"),0,SIGN($I859)*MIN(ABS($I859/$I850), ABS($I859-SUM($I854:J854))))</f>
        <v>0</v>
      </c>
      <c r="L854" s="109">
        <f>IF(OR($I850=0,K859=0,$I850="n/a"),0,SIGN($I859)*MIN(ABS($I859/$I850), ABS($I859-SUM($I854:K854))))</f>
        <v>0</v>
      </c>
      <c r="M854" s="109">
        <f>IF(OR($I850=0,L859=0,$I850="n/a"),0,SIGN($I859)*MIN(ABS($I859/$I850), ABS($I859-SUM($I854:L854))))</f>
        <v>0</v>
      </c>
      <c r="N854" s="109">
        <f>IF(OR($I850=0,M859=0,$I850="n/a"),0,SIGN($I859)*MIN(ABS($I859/$I850), ABS($I859-SUM($I854:M854))))</f>
        <v>0</v>
      </c>
      <c r="O854" s="109">
        <f>IF(OR($I850=0,N859=0,$I850="n/a"),0,SIGN($I859)*MIN(ABS($I859/$I850), ABS($I859-SUM($I854:N854))))</f>
        <v>0</v>
      </c>
      <c r="P854" s="109">
        <f>IF(OR($I850=0,O859=0,$I850="n/a"),0,SIGN($I859)*MIN(ABS($I859/$I850), ABS($I859-SUM($I854:O854))))</f>
        <v>0</v>
      </c>
      <c r="Q854" s="109">
        <f>IF(OR($I850=0,P859=0,$I850="n/a"),0,SIGN($I859)*MIN(ABS($I859/$I850), ABS($I859-SUM($I854:P854))))</f>
        <v>0</v>
      </c>
      <c r="R854" s="109">
        <f>IF(OR($I850=0,Q859=0,$I850="n/a"),0,SIGN($I859)*MIN(ABS($I859/$I850), ABS($I859-SUM($I854:Q854))))</f>
        <v>0</v>
      </c>
      <c r="S854" s="109">
        <f>IF(OR($I850=0,R859=0,$I850="n/a"),0,SIGN($I859)*MIN(ABS($I859/$I850), ABS($I859-SUM($I854:R854))))</f>
        <v>0</v>
      </c>
      <c r="T854" s="109">
        <f>IF(OR($I850=0,S859=0,$I850="n/a"),0,SIGN($I859)*MIN(ABS($I859/$I850), ABS($I859-SUM($I854:S854))))</f>
        <v>0</v>
      </c>
      <c r="U854" s="109">
        <f>IF(OR($I850=0,T859=0,$I850="n/a"),0,SIGN($I859)*MIN(ABS($I859/$I850), ABS($I859-SUM($I854:T854))))</f>
        <v>0</v>
      </c>
      <c r="V854" s="109">
        <f>IF(OR($I850=0,U859=0,$I850="n/a"),0,SIGN($I859)*MIN(ABS($I859/$I850), ABS($I859-SUM($I854:U854))))</f>
        <v>0</v>
      </c>
      <c r="W854" s="109">
        <f>IF(OR($I850=0,V859=0,$I850="n/a"),0,SIGN($I859)*MIN(ABS($I859/$I850), ABS($I859-SUM($I854:V854))))</f>
        <v>0</v>
      </c>
      <c r="X854" s="109">
        <f>IF(OR($I850=0,W859=0,$I850="n/a"),0,SIGN($I859)*MIN(ABS($I859/$I850), ABS($I859-SUM($I854:W854))))</f>
        <v>0</v>
      </c>
      <c r="Y854" s="109">
        <f>IF(OR($I850=0,X859=0,$I850="n/a"),0,SIGN($I859)*MIN(ABS($I859/$I850), ABS($I859-SUM($I854:X854))))</f>
        <v>0</v>
      </c>
      <c r="Z854" s="109">
        <f>IF(OR($I850=0,Y859=0,$I850="n/a"),0,SIGN($I859)*MIN(ABS($I859/$I850), ABS($I859-SUM($I854:Y854))))</f>
        <v>0</v>
      </c>
      <c r="AA854" s="109">
        <f>IF(OR($I850=0,Z859=0,$I850="n/a"),0,SIGN($I859)*MIN(ABS($I859/$I850), ABS($I859-SUM($I854:Z854))))</f>
        <v>0</v>
      </c>
      <c r="AB854" s="109">
        <f>IF(OR($I850=0,AA859=0,$I850="n/a"),0,SIGN($I859)*MIN(ABS($I859/$I850), ABS($I859-SUM($I854:AA854))))</f>
        <v>0</v>
      </c>
      <c r="AC854" s="109">
        <f>IF(OR($I850=0,AB859=0,$I850="n/a"),0,SIGN($I859)*MIN(ABS($I859/$I850), ABS($I859-SUM($I854:AB854))))</f>
        <v>0</v>
      </c>
      <c r="AD854" s="109">
        <f>IF(OR($I850=0,AC859=0,$I850="n/a"),0,SIGN($I859)*MIN(ABS($I859/$I850), ABS($I859-SUM($I854:AC854))))</f>
        <v>0</v>
      </c>
      <c r="AE854" s="109">
        <f>IF(OR($I850=0,AD859=0,$I850="n/a"),0,SIGN($I859)*MIN(ABS($I859/$I850), ABS($I859-SUM($I854:AD854))))</f>
        <v>0</v>
      </c>
      <c r="AF854" s="109">
        <f>IF(OR($I850=0,AE859=0,$I850="n/a"),0,SIGN($I859)*MIN(ABS($I859/$I850), ABS($I859-SUM($I854:AE854))))</f>
        <v>0</v>
      </c>
      <c r="AG854" s="109">
        <f>IF(OR($I850=0,AF859=0,$I850="n/a"),0,SIGN($I859)*MIN(ABS($I859/$I850), ABS($I859-SUM($I854:AF854))))</f>
        <v>0</v>
      </c>
      <c r="AH854" s="109">
        <f>IF(OR($I850=0,AG859=0,$I850="n/a"),0,SIGN($I859)*MIN(ABS($I859/$I850), ABS($I859-SUM($I854:AG854))))</f>
        <v>0</v>
      </c>
      <c r="AI854" s="109">
        <f>IF(OR($I850=0,AH859=0,$I850="n/a"),0,SIGN($I859)*MIN(ABS($I859/$I850), ABS($I859-SUM($I854:AH854))))</f>
        <v>0</v>
      </c>
      <c r="AJ854" s="109">
        <f>IF(OR($I850=0,AI859=0,$I850="n/a"),0,SIGN($I859)*MIN(ABS($I859/$I850), ABS($I859-SUM($I854:AI854))))</f>
        <v>0</v>
      </c>
      <c r="AK854" s="109">
        <f>IF(OR($I850=0,AJ859=0,$I850="n/a"),0,SIGN($I859)*MIN(ABS($I859/$I850), ABS($I859-SUM($I854:AJ854))))</f>
        <v>0</v>
      </c>
      <c r="AL854" s="109">
        <f>IF(OR($I850=0,AK859=0,$I850="n/a"),0,SIGN($I859)*MIN(ABS($I859/$I850), ABS($I859-SUM($I854:AK854))))</f>
        <v>0</v>
      </c>
      <c r="AM854" s="109">
        <f>IF(OR($I850=0,AL859=0,$I850="n/a"),0,SIGN($I859)*MIN(ABS($I859/$I850), ABS($I859-SUM($I854:AL854))))</f>
        <v>0</v>
      </c>
      <c r="AN854" s="109">
        <f>IF(OR($I850=0,AM859=0,$I850="n/a"),0,SIGN($I859)*MIN(ABS($I859/$I850), ABS($I859-SUM($I854:AM854))))</f>
        <v>0</v>
      </c>
      <c r="AO854" s="109">
        <f>IF(OR($I850=0,AN859=0,$I850="n/a"),0,SIGN($I859)*MIN(ABS($I859/$I850), ABS($I859-SUM($I854:AN854))))</f>
        <v>0</v>
      </c>
      <c r="AP854" s="109">
        <f>IF(OR($I850=0,AO859=0,$I850="n/a"),0,SIGN($I859)*MIN(ABS($I859/$I850), ABS($I859-SUM($I854:AO854))))</f>
        <v>0</v>
      </c>
      <c r="AQ854" s="109">
        <f>IF(OR($I850=0,AP859=0,$I850="n/a"),0,SIGN($I859)*MIN(ABS($I859/$I850), ABS($I859-SUM($I854:AP854))))</f>
        <v>0</v>
      </c>
      <c r="AR854" s="109">
        <f>IF(OR($I850=0,AQ859=0,$I850="n/a"),0,SIGN($I859)*MIN(ABS($I859/$I850), ABS($I859-SUM($I854:AQ854))))</f>
        <v>0</v>
      </c>
      <c r="AS854" s="109">
        <f>IF(OR($I850=0,AR859=0,$I850="n/a"),0,SIGN($I859)*MIN(ABS($I859/$I850), ABS($I859-SUM($I854:AR854))))</f>
        <v>0</v>
      </c>
      <c r="AT854" s="109">
        <f>IF(OR($I850=0,AS859=0,$I850="n/a"),0,SIGN($I859)*MIN(ABS($I859/$I850), ABS($I859-SUM($I854:AS854))))</f>
        <v>0</v>
      </c>
      <c r="AU854" s="109">
        <f>IF(OR($I850=0,AT859=0,$I850="n/a"),0,SIGN($I859)*MIN(ABS($I859/$I850), ABS($I859-SUM($I854:AT854))))</f>
        <v>0</v>
      </c>
      <c r="AV854" s="109">
        <f>IF(OR($I850=0,AU859=0,$I850="n/a"),0,SIGN($I859)*MIN(ABS($I859/$I850), ABS($I859-SUM($I854:AU854))))</f>
        <v>0</v>
      </c>
      <c r="AW854" s="109">
        <f>IF(OR($I850=0,AV859=0,$I850="n/a"),0,SIGN($I859)*MIN(ABS($I859/$I850), ABS($I859-SUM($I854:AV854))))</f>
        <v>0</v>
      </c>
      <c r="AX854" s="109">
        <f>IF(OR($I850=0,AW859=0,$I850="n/a"),0,SIGN($I859)*MIN(ABS($I859/$I850), ABS($I859-SUM($I854:AW854))))</f>
        <v>0</v>
      </c>
      <c r="AY854" s="109">
        <f>IF(OR($I850=0,AX859=0,$I850="n/a"),0,SIGN($I859)*MIN(ABS($I859/$I850), ABS($I859-SUM($I854:AX854))))</f>
        <v>0</v>
      </c>
      <c r="AZ854" s="109">
        <f>IF(OR($I850=0,AY859=0,$I850="n/a"),0,SIGN($I859)*MIN(ABS($I859/$I850), ABS($I859-SUM($I854:AY854))))</f>
        <v>0</v>
      </c>
      <c r="BA854" s="109">
        <f>IF(OR($I850=0,AZ859=0,$I850="n/a"),0,SIGN($I859)*MIN(ABS($I859/$I850), ABS($I859-SUM($I854:AZ854))))</f>
        <v>0</v>
      </c>
      <c r="BB854" s="109">
        <f>IF(OR($I850=0,BA859=0,$I850="n/a"),0,SIGN($I859)*MIN(ABS($I859/$I850), ABS($I859-SUM($I854:BA854))))</f>
        <v>0</v>
      </c>
      <c r="BC854" s="109">
        <f>IF(OR($I850=0,BB859=0,$I850="n/a"),0,SIGN($I859)*MIN(ABS($I859/$I850), ABS($I859-SUM($I854:BB854))))</f>
        <v>0</v>
      </c>
      <c r="BD854" s="109">
        <f>IF(OR($I850=0,BC859=0,$I850="n/a"),0,SIGN($I859)*MIN(ABS($I859/$I850), ABS($I859-SUM($I854:BC854))))</f>
        <v>0</v>
      </c>
      <c r="BE854" s="109">
        <f>IF(OR($I850=0,BD859=0,$I850="n/a"),0,SIGN($I859)*MIN(ABS($I859/$I850), ABS($I859-SUM($I854:BD854))))</f>
        <v>0</v>
      </c>
      <c r="BF854" s="109">
        <f>IF(OR($I850=0,BE859=0,$I850="n/a"),0,SIGN($I859)*MIN(ABS($I859/$I850), ABS($I859-SUM($I854:BE854))))</f>
        <v>0</v>
      </c>
      <c r="BG854" s="109">
        <f>IF(OR($I850=0,BF859=0,$I850="n/a"),0,SIGN($I859)*MIN(ABS($I859/$I850), ABS($I859-SUM($I854:BF854))))</f>
        <v>0</v>
      </c>
      <c r="BH854" s="109">
        <f>IF(OR($I850=0,BG859=0,$I850="n/a"),0,SIGN($I859)*MIN(ABS($I859/$I850), ABS($I859-SUM($I854:BG854))))</f>
        <v>0</v>
      </c>
      <c r="BI854" s="109">
        <f>IF(OR($I850=0,BH859=0,$I850="n/a"),0,SIGN($I859)*MIN(ABS($I859/$I850), ABS($I859-SUM($I854:BH854))))</f>
        <v>0</v>
      </c>
      <c r="BJ854" s="109">
        <f>IF(OR($I850=0,BI859=0,$I850="n/a"),0,SIGN($I859)*MIN(ABS($I859/$I850), ABS($I859-SUM($I854:BI854))))</f>
        <v>0</v>
      </c>
      <c r="BK854" s="109">
        <f>IF(OR($I850=0,BJ859=0,$I850="n/a"),0,SIGN($I859)*MIN(ABS($I859/$I850), ABS($I859-SUM($I854:BJ854))))</f>
        <v>0</v>
      </c>
      <c r="BL854" s="109">
        <f>IF(OR($I850=0,BK859=0,$I850="n/a"),0,SIGN($I859)*MIN(ABS($I859/$I850), ABS($I859-SUM($I854:BK854))))</f>
        <v>0</v>
      </c>
      <c r="BM854" s="109">
        <f>IF(OR($I850=0,BL859=0,$I850="n/a"),0,SIGN($I859)*MIN(ABS($I859/$I850), ABS($I859-SUM($I854:BL854))))</f>
        <v>0</v>
      </c>
      <c r="BN854" s="109">
        <f>IF(OR($I850=0,BM859=0,$I850="n/a"),0,SIGN($I859)*MIN(ABS($I859/$I850), ABS($I859-SUM($I854:BM854))))</f>
        <v>0</v>
      </c>
      <c r="BO854" s="109">
        <f>IF(OR($I850=0,BN859=0,$I850="n/a"),0,SIGN($I859)*MIN(ABS($I859/$I850), ABS($I859-SUM($I854:BN854))))</f>
        <v>0</v>
      </c>
      <c r="BP854" s="109">
        <f>IF(OR($I850=0,BO859=0,$I850="n/a"),0,SIGN($I859)*MIN(ABS($I859/$I850), ABS($I859-SUM($I854:BO854))))</f>
        <v>0</v>
      </c>
      <c r="BQ854" s="109">
        <f>IF(OR($I850=0,BP859=0,$I850="n/a"),0,SIGN($I859)*MIN(ABS($I859/$I850), ABS($I859-SUM($I854:BP854))))</f>
        <v>0</v>
      </c>
      <c r="BR854" s="109">
        <f>IF(OR($I850=0,BQ859=0,$I850="n/a"),0,SIGN($I859)*MIN(ABS($I859/$I850), ABS($I859-SUM($I854:BQ854))))</f>
        <v>0</v>
      </c>
      <c r="BS854" s="109">
        <f>IF(OR($I850=0,BR859=0,$I850="n/a"),0,SIGN($I859)*MIN(ABS($I859/$I850), ABS($I859-SUM($I854:BR854))))</f>
        <v>0</v>
      </c>
      <c r="BT854" s="109">
        <f>IF(OR($I850=0,BS859=0,$I850="n/a"),0,SIGN($I859)*MIN(ABS($I859/$I850), ABS($I859-SUM($I854:BS854))))</f>
        <v>0</v>
      </c>
      <c r="BU854" s="109">
        <f>IF(OR($I850=0,BT859=0,$I850="n/a"),0,SIGN($I859)*MIN(ABS($I859/$I850), ABS($I859-SUM($I854:BT854))))</f>
        <v>0</v>
      </c>
      <c r="BV854" s="109">
        <f>IF(OR($I850=0,BU859=0,$I850="n/a"),0,SIGN($I859)*MIN(ABS($I859/$I850), ABS($I859-SUM($I854:BU854))))</f>
        <v>0</v>
      </c>
      <c r="BW854" s="109">
        <f>IF(OR($I850=0,BV859=0,$I850="n/a"),0,SIGN($I859)*MIN(ABS($I859/$I850), ABS($I859-SUM($I854:BV854))))</f>
        <v>0</v>
      </c>
      <c r="BX854" s="109">
        <f>IF(OR($I850=0,BW859=0,$I850="n/a"),0,SIGN($I859)*MIN(ABS($I859/$I850), ABS($I859-SUM($I854:BW854))))</f>
        <v>0</v>
      </c>
      <c r="BY854" s="109">
        <f>IF(OR($I850=0,BX859=0,$I850="n/a"),0,SIGN($I859)*MIN(ABS($I859/$I850), ABS($I859-SUM($I854:BX854))))</f>
        <v>0</v>
      </c>
      <c r="BZ854" s="109">
        <f>IF(OR($I850=0,BY859=0,$I850="n/a"),0,SIGN($I859)*MIN(ABS($I859/$I850), ABS($I859-SUM($I854:BY854))))</f>
        <v>0</v>
      </c>
      <c r="CA854" s="109">
        <f>IF(OR($I850=0,BZ859=0,$I850="n/a"),0,SIGN($I859)*MIN(ABS($I859/$I850), ABS($I859-SUM($I854:BZ854))))</f>
        <v>0</v>
      </c>
      <c r="CB854" s="109">
        <f>IF(OR($I850=0,CA859=0,$I850="n/a"),0,SIGN($I859)*MIN(ABS($I859/$I850), ABS($I859-SUM($I854:CA854))))</f>
        <v>0</v>
      </c>
      <c r="CC854" s="109">
        <f>IF(OR($I850=0,CB859=0,$I850="n/a"),0,SIGN($I859)*MIN(ABS($I859/$I850), ABS($I859-SUM($I854:CB854))))</f>
        <v>0</v>
      </c>
      <c r="CD854" s="109">
        <f>IF(OR($I850=0,CC859=0,$I850="n/a"),0,SIGN($I859)*MIN(ABS($I859/$I850), ABS($I859-SUM($I854:CC854))))</f>
        <v>0</v>
      </c>
      <c r="CE854" s="109">
        <f>IF(OR($I850=0,CD859=0,$I850="n/a"),0,SIGN($I859)*MIN(ABS($I859/$I850), ABS($I859-SUM($I854:CD854))))</f>
        <v>0</v>
      </c>
      <c r="CF854" s="109">
        <f>IF(OR($I850=0,CE859=0,$I850="n/a"),0,SIGN($I859)*MIN(ABS($I859/$I850), ABS($I859-SUM($I854:CE854))))</f>
        <v>0</v>
      </c>
    </row>
    <row r="855" spans="1:2018" s="158" customFormat="1" ht="12.75" customHeight="1">
      <c r="D855" s="102" t="s">
        <v>156</v>
      </c>
      <c r="E855" s="101" t="s">
        <v>197</v>
      </c>
      <c r="F855" s="101"/>
      <c r="G855" s="101"/>
      <c r="H855" s="101"/>
      <c r="I855" s="103"/>
      <c r="J855" s="268"/>
      <c r="K855" s="268"/>
      <c r="L855" s="268"/>
      <c r="M855" s="268"/>
      <c r="N855" s="268"/>
      <c r="O855" s="109">
        <f>IFERROR(IF(OR($I850=0,N859=0),0,IF($N858&gt;0,(MIN($N858/IF($I850&lt;=5,1,($I850-5)),$N858-SUM($N855:N855))), (MAX($N858/IF($I850&lt;=5,1,($I850-5)),$N858-SUM($N855:N855))))),0)</f>
        <v>0</v>
      </c>
      <c r="P855" s="109">
        <f>IFERROR(IF(OR($I850=0,O859=0),0,IF($N858&gt;0,(MIN($N858/IF($I850&lt;=5,1,($I850-5)),$N858-SUM($N855:O855))), (MAX($N858/IF($I850&lt;=5,1,($I850-5)),$N858-SUM($N855:O855))))),0)</f>
        <v>0</v>
      </c>
      <c r="Q855" s="109">
        <f>IFERROR(IF(OR($I850=0,P859=0),0,IF($N858&gt;0,(MIN($N858/IF($I850&lt;=5,1,($I850-5)),$N858-SUM($N855:P855))), (MAX($N858/IF($I850&lt;=5,1,($I850-5)),$N858-SUM($N855:P855))))),0)</f>
        <v>0</v>
      </c>
      <c r="R855" s="109">
        <f>IFERROR(IF(OR($I850=0,Q859=0),0,IF($N858&gt;0,(MIN($N858/IF($I850&lt;=5,1,($I850-5)),$N858-SUM($N855:Q855))), (MAX($N858/IF($I850&lt;=5,1,($I850-5)),$N858-SUM($N855:Q855))))),0)</f>
        <v>0</v>
      </c>
      <c r="S855" s="109">
        <f>IFERROR(IF(OR($I850=0,R859=0),0,IF($N858&gt;0,(MIN($N858/IF($I850&lt;=5,1,($I850-5)),$N858-SUM($N855:R855))), (MAX($N858/IF($I850&lt;=5,1,($I850-5)),$N858-SUM($N855:R855))))),0)</f>
        <v>0</v>
      </c>
      <c r="T855" s="109">
        <f>IFERROR(IF(OR($I850=0,S859=0),0,IF($N858&gt;0,(MIN($N858/IF($I850&lt;=5,1,($I850-5)),$N858-SUM($N855:S855))), (MAX($N858/IF($I850&lt;=5,1,($I850-5)),$N858-SUM($N855:S855))))),0)</f>
        <v>0</v>
      </c>
      <c r="U855" s="109">
        <f>IFERROR(IF(OR($I850=0,T859=0),0,IF($N858&gt;0,(MIN($N858/IF($I850&lt;=5,1,($I850-5)),$N858-SUM($N855:T855))), (MAX($N858/IF($I850&lt;=5,1,($I850-5)),$N858-SUM($N855:T855))))),0)</f>
        <v>0</v>
      </c>
      <c r="V855" s="109">
        <f>IFERROR(IF(OR($I850=0,U859=0),0,IF($N858&gt;0,(MIN($N858/IF($I850&lt;=5,1,($I850-5)),$N858-SUM($N855:U855))), (MAX($N858/IF($I850&lt;=5,1,($I850-5)),$N858-SUM($N855:U855))))),0)</f>
        <v>0</v>
      </c>
      <c r="W855" s="109">
        <f>IFERROR(IF(OR($I850=0,V859=0),0,IF($N858&gt;0,(MIN($N858/IF($I850&lt;=5,1,($I850-5)),$N858-SUM($N855:V855))), (MAX($N858/IF($I850&lt;=5,1,($I850-5)),$N858-SUM($N855:V855))))),0)</f>
        <v>0</v>
      </c>
      <c r="X855" s="109">
        <f>IFERROR(IF(OR($I850=0,W859=0),0,IF($N858&gt;0,(MIN($N858/IF($I850&lt;=5,1,($I850-5)),$N858-SUM($N855:W855))), (MAX($N858/IF($I850&lt;=5,1,($I850-5)),$N858-SUM($N855:W855))))),0)</f>
        <v>0</v>
      </c>
      <c r="Y855" s="109">
        <f>IFERROR(IF(OR($I850=0,X859=0),0,IF($N858&gt;0,(MIN($N858/IF($I850&lt;=5,1,($I850-5)),$N858-SUM($N855:X855))), (MAX($N858/IF($I850&lt;=5,1,($I850-5)),$N858-SUM($N855:X855))))),0)</f>
        <v>0</v>
      </c>
      <c r="Z855" s="109">
        <f>IFERROR(IF(OR($I850=0,Y859=0),0,IF($N858&gt;0,(MIN($N858/IF($I850&lt;=5,1,($I850-5)),$N858-SUM($N855:Y855))), (MAX($N858/IF($I850&lt;=5,1,($I850-5)),$N858-SUM($N855:Y855))))),0)</f>
        <v>0</v>
      </c>
      <c r="AA855" s="109">
        <f>IFERROR(IF(OR($I850=0,Z859=0),0,IF($N858&gt;0,(MIN($N858/IF($I850&lt;=5,1,($I850-5)),$N858-SUM($N855:Z855))), (MAX($N858/IF($I850&lt;=5,1,($I850-5)),$N858-SUM($N855:Z855))))),0)</f>
        <v>0</v>
      </c>
      <c r="AB855" s="109">
        <f>IFERROR(IF(OR($I850=0,AA859=0),0,IF($N858&gt;0,(MIN($N858/IF($I850&lt;=5,1,($I850-5)),$N858-SUM($N855:AA855))), (MAX($N858/IF($I850&lt;=5,1,($I850-5)),$N858-SUM($N855:AA855))))),0)</f>
        <v>0</v>
      </c>
      <c r="AC855" s="109">
        <f>IFERROR(IF(OR($I850=0,AB859=0),0,IF($N858&gt;0,(MIN($N858/IF($I850&lt;=5,1,($I850-5)),$N858-SUM($N855:AB855))), (MAX($N858/IF($I850&lt;=5,1,($I850-5)),$N858-SUM($N855:AB855))))),0)</f>
        <v>0</v>
      </c>
      <c r="AD855" s="109">
        <f>IFERROR(IF(OR($I850=0,AC859=0),0,IF($N858&gt;0,(MIN($N858/IF($I850&lt;=5,1,($I850-5)),$N858-SUM($N855:AC855))), (MAX($N858/IF($I850&lt;=5,1,($I850-5)),$N858-SUM($N855:AC855))))),0)</f>
        <v>0</v>
      </c>
      <c r="AE855" s="109">
        <f>IFERROR(IF(OR($I850=0,AD859=0),0,IF($N858&gt;0,(MIN($N858/IF($I850&lt;=5,1,($I850-5)),$N858-SUM($N855:AD855))), (MAX($N858/IF($I850&lt;=5,1,($I850-5)),$N858-SUM($N855:AD855))))),0)</f>
        <v>0</v>
      </c>
      <c r="AF855" s="109">
        <f>IFERROR(IF(OR($I850=0,AE859=0),0,IF($N858&gt;0,(MIN($N858/IF($I850&lt;=5,1,($I850-5)),$N858-SUM($N855:AE855))), (MAX($N858/IF($I850&lt;=5,1,($I850-5)),$N858-SUM($N855:AE855))))),0)</f>
        <v>0</v>
      </c>
      <c r="AG855" s="109">
        <f>IFERROR(IF(OR($I850=0,AF859=0),0,IF($N858&gt;0,(MIN($N858/IF($I850&lt;=5,1,($I850-5)),$N858-SUM($N855:AF855))), (MAX($N858/IF($I850&lt;=5,1,($I850-5)),$N858-SUM($N855:AF855))))),0)</f>
        <v>0</v>
      </c>
      <c r="AH855" s="109">
        <f>IFERROR(IF(OR($I850=0,AG859=0),0,IF($N858&gt;0,(MIN($N858/IF($I850&lt;=5,1,($I850-5)),$N858-SUM($N855:AG855))), (MAX($N858/IF($I850&lt;=5,1,($I850-5)),$N858-SUM($N855:AG855))))),0)</f>
        <v>0</v>
      </c>
      <c r="AI855" s="109">
        <f>IFERROR(IF(OR($I850=0,AH859=0),0,IF($N858&gt;0,(MIN($N858/IF($I850&lt;=5,1,($I850-5)),$N858-SUM($N855:AH855))), (MAX($N858/IF($I850&lt;=5,1,($I850-5)),$N858-SUM($N855:AH855))))),0)</f>
        <v>0</v>
      </c>
      <c r="AJ855" s="109">
        <f>IFERROR(IF(OR($I850=0,AI859=0),0,IF($N858&gt;0,(MIN($N858/IF($I850&lt;=5,1,($I850-5)),$N858-SUM($N855:AI855))), (MAX($N858/IF($I850&lt;=5,1,($I850-5)),$N858-SUM($N855:AI855))))),0)</f>
        <v>0</v>
      </c>
      <c r="AK855" s="109">
        <f>IFERROR(IF(OR($I850=0,AJ859=0),0,IF($N858&gt;0,(MIN($N858/IF($I850&lt;=5,1,($I850-5)),$N858-SUM($N855:AJ855))), (MAX($N858/IF($I850&lt;=5,1,($I850-5)),$N858-SUM($N855:AJ855))))),0)</f>
        <v>0</v>
      </c>
      <c r="AL855" s="109">
        <f>IFERROR(IF(OR($I850=0,AK859=0),0,IF($N858&gt;0,(MIN($N858/IF($I850&lt;=5,1,($I850-5)),$N858-SUM($N855:AK855))), (MAX($N858/IF($I850&lt;=5,1,($I850-5)),$N858-SUM($N855:AK855))))),0)</f>
        <v>0</v>
      </c>
      <c r="AM855" s="109">
        <f>IFERROR(IF(OR($I850=0,AL859=0),0,IF($N858&gt;0,(MIN($N858/IF($I850&lt;=5,1,($I850-5)),$N858-SUM($N855:AL855))), (MAX($N858/IF($I850&lt;=5,1,($I850-5)),$N858-SUM($N855:AL855))))),0)</f>
        <v>0</v>
      </c>
      <c r="AN855" s="109">
        <f>IFERROR(IF(OR($I850=0,AM859=0),0,IF($N858&gt;0,(MIN($N858/IF($I850&lt;=5,1,($I850-5)),$N858-SUM($N855:AM855))), (MAX($N858/IF($I850&lt;=5,1,($I850-5)),$N858-SUM($N855:AM855))))),0)</f>
        <v>0</v>
      </c>
      <c r="AO855" s="109">
        <f>IFERROR(IF(OR($I850=0,AN859=0),0,IF($N858&gt;0,(MIN($N858/IF($I850&lt;=5,1,($I850-5)),$N858-SUM($N855:AN855))), (MAX($N858/IF($I850&lt;=5,1,($I850-5)),$N858-SUM($N855:AN855))))),0)</f>
        <v>0</v>
      </c>
      <c r="AP855" s="109">
        <f>IFERROR(IF(OR($I850=0,AO859=0),0,IF($N858&gt;0,(MIN($N858/IF($I850&lt;=5,1,($I850-5)),$N858-SUM($N855:AO855))), (MAX($N858/IF($I850&lt;=5,1,($I850-5)),$N858-SUM($N855:AO855))))),0)</f>
        <v>0</v>
      </c>
      <c r="AQ855" s="109">
        <f>IFERROR(IF(OR($I850=0,AP859=0),0,IF($N858&gt;0,(MIN($N858/IF($I850&lt;=5,1,($I850-5)),$N858-SUM($N855:AP855))), (MAX($N858/IF($I850&lt;=5,1,($I850-5)),$N858-SUM($N855:AP855))))),0)</f>
        <v>0</v>
      </c>
      <c r="AR855" s="109">
        <f>IFERROR(IF(OR($I850=0,AQ859=0),0,IF($N858&gt;0,(MIN($N858/IF($I850&lt;=5,1,($I850-5)),$N858-SUM($N855:AQ855))), (MAX($N858/IF($I850&lt;=5,1,($I850-5)),$N858-SUM($N855:AQ855))))),0)</f>
        <v>0</v>
      </c>
      <c r="AS855" s="109">
        <f>IFERROR(IF(OR($I850=0,AR859=0),0,IF($N858&gt;0,(MIN($N858/IF($I850&lt;=5,1,($I850-5)),$N858-SUM($N855:AR855))), (MAX($N858/IF($I850&lt;=5,1,($I850-5)),$N858-SUM($N855:AR855))))),0)</f>
        <v>0</v>
      </c>
      <c r="AT855" s="109">
        <f>IFERROR(IF(OR($I850=0,AS859=0),0,IF($N858&gt;0,(MIN($N858/IF($I850&lt;=5,1,($I850-5)),$N858-SUM($N855:AS855))), (MAX($N858/IF($I850&lt;=5,1,($I850-5)),$N858-SUM($N855:AS855))))),0)</f>
        <v>0</v>
      </c>
      <c r="AU855" s="109">
        <f>IFERROR(IF(OR($I850=0,AT859=0),0,IF($N858&gt;0,(MIN($N858/IF($I850&lt;=5,1,($I850-5)),$N858-SUM($N855:AT855))), (MAX($N858/IF($I850&lt;=5,1,($I850-5)),$N858-SUM($N855:AT855))))),0)</f>
        <v>0</v>
      </c>
      <c r="AV855" s="109">
        <f>IFERROR(IF(OR($I850=0,AU859=0),0,IF($N858&gt;0,(MIN($N858/IF($I850&lt;=5,1,($I850-5)),$N858-SUM($N855:AU855))), (MAX($N858/IF($I850&lt;=5,1,($I850-5)),$N858-SUM($N855:AU855))))),0)</f>
        <v>0</v>
      </c>
      <c r="AW855" s="109">
        <f>IFERROR(IF(OR($I850=0,AV859=0),0,IF($N858&gt;0,(MIN($N858/IF($I850&lt;=5,1,($I850-5)),$N858-SUM($N855:AV855))), (MAX($N858/IF($I850&lt;=5,1,($I850-5)),$N858-SUM($N855:AV855))))),0)</f>
        <v>0</v>
      </c>
      <c r="AX855" s="109">
        <f>IFERROR(IF(OR($I850=0,AW859=0),0,IF($N858&gt;0,(MIN($N858/IF($I850&lt;=5,1,($I850-5)),$N858-SUM($N855:AW855))), (MAX($N858/IF($I850&lt;=5,1,($I850-5)),$N858-SUM($N855:AW855))))),0)</f>
        <v>0</v>
      </c>
      <c r="AY855" s="109">
        <f>IFERROR(IF(OR($I850=0,AX859=0),0,IF($N858&gt;0,(MIN($N858/IF($I850&lt;=5,1,($I850-5)),$N858-SUM($N855:AX855))), (MAX($N858/IF($I850&lt;=5,1,($I850-5)),$N858-SUM($N855:AX855))))),0)</f>
        <v>0</v>
      </c>
      <c r="AZ855" s="109">
        <f>IFERROR(IF(OR($I850=0,AY859=0),0,IF($N858&gt;0,(MIN($N858/IF($I850&lt;=5,1,($I850-5)),$N858-SUM($N855:AY855))), (MAX($N858/IF($I850&lt;=5,1,($I850-5)),$N858-SUM($N855:AY855))))),0)</f>
        <v>0</v>
      </c>
      <c r="BA855" s="109">
        <f>IFERROR(IF(OR($I850=0,AZ859=0),0,IF($N858&gt;0,(MIN($N858/IF($I850&lt;=5,1,($I850-5)),$N858-SUM($N855:AZ855))), (MAX($N858/IF($I850&lt;=5,1,($I850-5)),$N858-SUM($N855:AZ855))))),0)</f>
        <v>0</v>
      </c>
      <c r="BB855" s="109">
        <f>IFERROR(IF(OR($I850=0,BA859=0),0,IF($N858&gt;0,(MIN($N858/IF($I850&lt;=5,1,($I850-5)),$N858-SUM($N855:BA855))), (MAX($N858/IF($I850&lt;=5,1,($I850-5)),$N858-SUM($N855:BA855))))),0)</f>
        <v>0</v>
      </c>
      <c r="BC855" s="109">
        <f>IFERROR(IF(OR($I850=0,BB859=0),0,IF($N858&gt;0,(MIN($N858/IF($I850&lt;=5,1,($I850-5)),$N858-SUM($N855:BB855))), (MAX($N858/IF($I850&lt;=5,1,($I850-5)),$N858-SUM($N855:BB855))))),0)</f>
        <v>0</v>
      </c>
      <c r="BD855" s="109">
        <f>IFERROR(IF(OR($I850=0,BC859=0),0,IF($N858&gt;0,(MIN($N858/IF($I850&lt;=5,1,($I850-5)),$N858-SUM($N855:BC855))), (MAX($N858/IF($I850&lt;=5,1,($I850-5)),$N858-SUM($N855:BC855))))),0)</f>
        <v>0</v>
      </c>
      <c r="BE855" s="109">
        <f>IFERROR(IF(OR($I850=0,BD859=0),0,IF($N858&gt;0,(MIN($N858/IF($I850&lt;=5,1,($I850-5)),$N858-SUM($N855:BD855))), (MAX($N858/IF($I850&lt;=5,1,($I850-5)),$N858-SUM($N855:BD855))))),0)</f>
        <v>0</v>
      </c>
      <c r="BF855" s="109">
        <f>IFERROR(IF(OR($I850=0,BE859=0),0,IF($N858&gt;0,(MIN($N858/IF($I850&lt;=5,1,($I850-5)),$N858-SUM($N855:BE855))), (MAX($N858/IF($I850&lt;=5,1,($I850-5)),$N858-SUM($N855:BE855))))),0)</f>
        <v>0</v>
      </c>
      <c r="BG855" s="109">
        <f>IFERROR(IF(OR($I850=0,BF859=0),0,IF($N858&gt;0,(MIN($N858/IF($I850&lt;=5,1,($I850-5)),$N858-SUM($N855:BF855))), (MAX($N858/IF($I850&lt;=5,1,($I850-5)),$N858-SUM($N855:BF855))))),0)</f>
        <v>0</v>
      </c>
      <c r="BH855" s="109">
        <f>IFERROR(IF(OR($I850=0,BG859=0),0,IF($N858&gt;0,(MIN($N858/IF($I850&lt;=5,1,($I850-5)),$N858-SUM($N855:BG855))), (MAX($N858/IF($I850&lt;=5,1,($I850-5)),$N858-SUM($N855:BG855))))),0)</f>
        <v>0</v>
      </c>
      <c r="BI855" s="109">
        <f>IFERROR(IF(OR($I850=0,BH859=0),0,IF($N858&gt;0,(MIN($N858/IF($I850&lt;=5,1,($I850-5)),$N858-SUM($N855:BH855))), (MAX($N858/IF($I850&lt;=5,1,($I850-5)),$N858-SUM($N855:BH855))))),0)</f>
        <v>0</v>
      </c>
      <c r="BJ855" s="109">
        <f>IFERROR(IF(OR($I850=0,BI859=0),0,IF($N858&gt;0,(MIN($N858/IF($I850&lt;=5,1,($I850-5)),$N858-SUM($N855:BI855))), (MAX($N858/IF($I850&lt;=5,1,($I850-5)),$N858-SUM($N855:BI855))))),0)</f>
        <v>0</v>
      </c>
      <c r="BK855" s="109">
        <f>IFERROR(IF(OR($I850=0,BJ859=0),0,IF($N858&gt;0,(MIN($N858/IF($I850&lt;=5,1,($I850-5)),$N858-SUM($N855:BJ855))), (MAX($N858/IF($I850&lt;=5,1,($I850-5)),$N858-SUM($N855:BJ855))))),0)</f>
        <v>0</v>
      </c>
      <c r="BL855" s="109">
        <f>IFERROR(IF(OR($I850=0,BK859=0),0,IF($N858&gt;0,(MIN($N858/IF($I850&lt;=5,1,($I850-5)),$N858-SUM($N855:BK855))), (MAX($N858/IF($I850&lt;=5,1,($I850-5)),$N858-SUM($N855:BK855))))),0)</f>
        <v>0</v>
      </c>
      <c r="BM855" s="109">
        <f>IFERROR(IF(OR($I850=0,BL859=0),0,IF($N858&gt;0,(MIN($N858/IF($I850&lt;=5,1,($I850-5)),$N858-SUM($N855:BL855))), (MAX($N858/IF($I850&lt;=5,1,($I850-5)),$N858-SUM($N855:BL855))))),0)</f>
        <v>0</v>
      </c>
      <c r="BN855" s="109">
        <f>IFERROR(IF(OR($I850=0,BM859=0),0,IF($N858&gt;0,(MIN($N858/IF($I850&lt;=5,1,($I850-5)),$N858-SUM($N855:BM855))), (MAX($N858/IF($I850&lt;=5,1,($I850-5)),$N858-SUM($N855:BM855))))),0)</f>
        <v>0</v>
      </c>
      <c r="BO855" s="109">
        <f>IFERROR(IF(OR($I850=0,BN859=0),0,IF($N858&gt;0,(MIN($N858/IF($I850&lt;=5,1,($I850-5)),$N858-SUM($N855:BN855))), (MAX($N858/IF($I850&lt;=5,1,($I850-5)),$N858-SUM($N855:BN855))))),0)</f>
        <v>0</v>
      </c>
      <c r="BP855" s="109">
        <f>IFERROR(IF(OR($I850=0,BO859=0),0,IF($N858&gt;0,(MIN($N858/IF($I850&lt;=5,1,($I850-5)),$N858-SUM($N855:BO855))), (MAX($N858/IF($I850&lt;=5,1,($I850-5)),$N858-SUM($N855:BO855))))),0)</f>
        <v>0</v>
      </c>
      <c r="BQ855" s="109">
        <f>IFERROR(IF(OR($I850=0,BP859=0),0,IF($N858&gt;0,(MIN($N858/IF($I850&lt;=5,1,($I850-5)),$N858-SUM($N855:BP855))), (MAX($N858/IF($I850&lt;=5,1,($I850-5)),$N858-SUM($N855:BP855))))),0)</f>
        <v>0</v>
      </c>
      <c r="BR855" s="109">
        <f>IFERROR(IF(OR($I850=0,BQ859=0),0,IF($N858&gt;0,(MIN($N858/IF($I850&lt;=5,1,($I850-5)),$N858-SUM($N855:BQ855))), (MAX($N858/IF($I850&lt;=5,1,($I850-5)),$N858-SUM($N855:BQ855))))),0)</f>
        <v>0</v>
      </c>
      <c r="BS855" s="109">
        <f>IFERROR(IF(OR($I850=0,BR859=0),0,IF($N858&gt;0,(MIN($N858/IF($I850&lt;=5,1,($I850-5)),$N858-SUM($N855:BR855))), (MAX($N858/IF($I850&lt;=5,1,($I850-5)),$N858-SUM($N855:BR855))))),0)</f>
        <v>0</v>
      </c>
      <c r="BT855" s="109">
        <f>IFERROR(IF(OR($I850=0,BS859=0),0,IF($N858&gt;0,(MIN($N858/IF($I850&lt;=5,1,($I850-5)),$N858-SUM($N855:BS855))), (MAX($N858/IF($I850&lt;=5,1,($I850-5)),$N858-SUM($N855:BS855))))),0)</f>
        <v>0</v>
      </c>
      <c r="BU855" s="109">
        <f>IFERROR(IF(OR($I850=0,BT859=0),0,IF($N858&gt;0,(MIN($N858/IF($I850&lt;=5,1,($I850-5)),$N858-SUM($N855:BT855))), (MAX($N858/IF($I850&lt;=5,1,($I850-5)),$N858-SUM($N855:BT855))))),0)</f>
        <v>0</v>
      </c>
      <c r="BV855" s="109">
        <f>IFERROR(IF(OR($I850=0,BU859=0),0,IF($N858&gt;0,(MIN($N858/IF($I850&lt;=5,1,($I850-5)),$N858-SUM($N855:BU855))), (MAX($N858/IF($I850&lt;=5,1,($I850-5)),$N858-SUM($N855:BU855))))),0)</f>
        <v>0</v>
      </c>
      <c r="BW855" s="109">
        <f>IFERROR(IF(OR($I850=0,BV859=0),0,IF($N858&gt;0,(MIN($N858/IF($I850&lt;=5,1,($I850-5)),$N858-SUM($N855:BV855))), (MAX($N858/IF($I850&lt;=5,1,($I850-5)),$N858-SUM($N855:BV855))))),0)</f>
        <v>0</v>
      </c>
      <c r="BX855" s="109">
        <f>IFERROR(IF(OR($I850=0,BW859=0),0,IF($N858&gt;0,(MIN($N858/IF($I850&lt;=5,1,($I850-5)),$N858-SUM($N855:BW855))), (MAX($N858/IF($I850&lt;=5,1,($I850-5)),$N858-SUM($N855:BW855))))),0)</f>
        <v>0</v>
      </c>
      <c r="BY855" s="109">
        <f>IFERROR(IF(OR($I850=0,BX859=0),0,IF($N858&gt;0,(MIN($N858/IF($I850&lt;=5,1,($I850-5)),$N858-SUM($N855:BX855))), (MAX($N858/IF($I850&lt;=5,1,($I850-5)),$N858-SUM($N855:BX855))))),0)</f>
        <v>0</v>
      </c>
      <c r="BZ855" s="109">
        <f>IFERROR(IF(OR($I850=0,BY859=0),0,IF($N858&gt;0,(MIN($N858/IF($I850&lt;=5,1,($I850-5)),$N858-SUM($N855:BY855))), (MAX($N858/IF($I850&lt;=5,1,($I850-5)),$N858-SUM($N855:BY855))))),0)</f>
        <v>0</v>
      </c>
      <c r="CA855" s="109">
        <f>IFERROR(IF(OR($I850=0,BZ859=0),0,IF($N858&gt;0,(MIN($N858/IF($I850&lt;=5,1,($I850-5)),$N858-SUM($N855:BZ855))), (MAX($N858/IF($I850&lt;=5,1,($I850-5)),$N858-SUM($N855:BZ855))))),0)</f>
        <v>0</v>
      </c>
      <c r="CB855" s="109">
        <f>IFERROR(IF(OR($I850=0,CA859=0),0,IF($N858&gt;0,(MIN($N858/IF($I850&lt;=5,1,($I850-5)),$N858-SUM($N855:CA855))), (MAX($N858/IF($I850&lt;=5,1,($I850-5)),$N858-SUM($N855:CA855))))),0)</f>
        <v>0</v>
      </c>
      <c r="CC855" s="109">
        <f>IFERROR(IF(OR($I850=0,CB859=0),0,IF($N858&gt;0,(MIN($N858/IF($I850&lt;=5,1,($I850-5)),$N858-SUM($N855:CB855))), (MAX($N858/IF($I850&lt;=5,1,($I850-5)),$N858-SUM($N855:CB855))))),0)</f>
        <v>0</v>
      </c>
      <c r="CD855" s="109">
        <f>IFERROR(IF(OR($I850=0,CC859=0),0,IF($N858&gt;0,(MIN($N858/IF($I850&lt;=5,1,($I850-5)),$N858-SUM($N855:CC855))), (MAX($N858/IF($I850&lt;=5,1,($I850-5)),$N858-SUM($N855:CC855))))),0)</f>
        <v>0</v>
      </c>
      <c r="CE855" s="109">
        <f>IFERROR(IF(OR($I850=0,CD859=0),0,IF($N858&gt;0,(MIN($N858/IF($I850&lt;=5,1,($I850-5)),$N858-SUM($N855:CD855))), (MAX($N858/IF($I850&lt;=5,1,($I850-5)),$N858-SUM($N855:CD855))))),0)</f>
        <v>0</v>
      </c>
      <c r="CF855" s="109">
        <f>IFERROR(IF(OR($I850=0,CE859=0),0,IF($N858&gt;0,(MIN($N858/IF($I850&lt;=5,1,($I850-5)),$N858-SUM($N855:CE855))), (MAX($N858/IF($I850&lt;=5,1,($I850-5)),$N858-SUM($N855:CE855))))),0)</f>
        <v>0</v>
      </c>
    </row>
    <row r="856" spans="1:2018" ht="12.75" customHeight="1">
      <c r="D856" s="108" t="s">
        <v>32</v>
      </c>
      <c r="E856" s="108" t="s">
        <v>197</v>
      </c>
      <c r="F856" s="110"/>
      <c r="G856" s="110"/>
      <c r="H856" s="110"/>
      <c r="I856" s="111"/>
      <c r="J856" s="112">
        <f t="shared" ref="J856:AO856" si="2606">SUM(J854:J854)</f>
        <v>0</v>
      </c>
      <c r="K856" s="112">
        <f t="shared" si="2606"/>
        <v>0</v>
      </c>
      <c r="L856" s="112">
        <f t="shared" si="2606"/>
        <v>0</v>
      </c>
      <c r="M856" s="112">
        <f t="shared" si="2606"/>
        <v>0</v>
      </c>
      <c r="N856" s="112">
        <f t="shared" si="2606"/>
        <v>0</v>
      </c>
      <c r="O856" s="112">
        <f t="shared" si="2606"/>
        <v>0</v>
      </c>
      <c r="P856" s="112">
        <f t="shared" si="2606"/>
        <v>0</v>
      </c>
      <c r="Q856" s="112">
        <f t="shared" si="2606"/>
        <v>0</v>
      </c>
      <c r="R856" s="112">
        <f t="shared" si="2606"/>
        <v>0</v>
      </c>
      <c r="S856" s="112">
        <f t="shared" si="2606"/>
        <v>0</v>
      </c>
      <c r="T856" s="112">
        <f t="shared" si="2606"/>
        <v>0</v>
      </c>
      <c r="U856" s="112">
        <f t="shared" si="2606"/>
        <v>0</v>
      </c>
      <c r="V856" s="112">
        <f t="shared" si="2606"/>
        <v>0</v>
      </c>
      <c r="W856" s="112">
        <f t="shared" si="2606"/>
        <v>0</v>
      </c>
      <c r="X856" s="112">
        <f t="shared" si="2606"/>
        <v>0</v>
      </c>
      <c r="Y856" s="112">
        <f t="shared" si="2606"/>
        <v>0</v>
      </c>
      <c r="Z856" s="112">
        <f t="shared" si="2606"/>
        <v>0</v>
      </c>
      <c r="AA856" s="112">
        <f t="shared" si="2606"/>
        <v>0</v>
      </c>
      <c r="AB856" s="112">
        <f t="shared" si="2606"/>
        <v>0</v>
      </c>
      <c r="AC856" s="112">
        <f t="shared" si="2606"/>
        <v>0</v>
      </c>
      <c r="AD856" s="112">
        <f t="shared" si="2606"/>
        <v>0</v>
      </c>
      <c r="AE856" s="112">
        <f t="shared" si="2606"/>
        <v>0</v>
      </c>
      <c r="AF856" s="112">
        <f t="shared" si="2606"/>
        <v>0</v>
      </c>
      <c r="AG856" s="112">
        <f t="shared" si="2606"/>
        <v>0</v>
      </c>
      <c r="AH856" s="112">
        <f t="shared" si="2606"/>
        <v>0</v>
      </c>
      <c r="AI856" s="112">
        <f t="shared" si="2606"/>
        <v>0</v>
      </c>
      <c r="AJ856" s="112">
        <f t="shared" si="2606"/>
        <v>0</v>
      </c>
      <c r="AK856" s="112">
        <f t="shared" si="2606"/>
        <v>0</v>
      </c>
      <c r="AL856" s="112">
        <f t="shared" si="2606"/>
        <v>0</v>
      </c>
      <c r="AM856" s="112">
        <f t="shared" si="2606"/>
        <v>0</v>
      </c>
      <c r="AN856" s="112">
        <f t="shared" si="2606"/>
        <v>0</v>
      </c>
      <c r="AO856" s="112">
        <f t="shared" si="2606"/>
        <v>0</v>
      </c>
      <c r="AP856" s="112">
        <f t="shared" ref="AP856:BU856" si="2607">SUM(AP854:AP854)</f>
        <v>0</v>
      </c>
      <c r="AQ856" s="112">
        <f t="shared" si="2607"/>
        <v>0</v>
      </c>
      <c r="AR856" s="112">
        <f t="shared" si="2607"/>
        <v>0</v>
      </c>
      <c r="AS856" s="112">
        <f t="shared" si="2607"/>
        <v>0</v>
      </c>
      <c r="AT856" s="112">
        <f t="shared" si="2607"/>
        <v>0</v>
      </c>
      <c r="AU856" s="112">
        <f t="shared" si="2607"/>
        <v>0</v>
      </c>
      <c r="AV856" s="112">
        <f t="shared" si="2607"/>
        <v>0</v>
      </c>
      <c r="AW856" s="112">
        <f t="shared" si="2607"/>
        <v>0</v>
      </c>
      <c r="AX856" s="112">
        <f t="shared" si="2607"/>
        <v>0</v>
      </c>
      <c r="AY856" s="112">
        <f t="shared" si="2607"/>
        <v>0</v>
      </c>
      <c r="AZ856" s="112">
        <f t="shared" si="2607"/>
        <v>0</v>
      </c>
      <c r="BA856" s="112">
        <f t="shared" si="2607"/>
        <v>0</v>
      </c>
      <c r="BB856" s="112">
        <f t="shared" si="2607"/>
        <v>0</v>
      </c>
      <c r="BC856" s="112">
        <f t="shared" si="2607"/>
        <v>0</v>
      </c>
      <c r="BD856" s="112">
        <f t="shared" si="2607"/>
        <v>0</v>
      </c>
      <c r="BE856" s="112">
        <f t="shared" si="2607"/>
        <v>0</v>
      </c>
      <c r="BF856" s="112">
        <f t="shared" si="2607"/>
        <v>0</v>
      </c>
      <c r="BG856" s="112">
        <f t="shared" si="2607"/>
        <v>0</v>
      </c>
      <c r="BH856" s="112">
        <f t="shared" si="2607"/>
        <v>0</v>
      </c>
      <c r="BI856" s="112">
        <f t="shared" si="2607"/>
        <v>0</v>
      </c>
      <c r="BJ856" s="112">
        <f t="shared" si="2607"/>
        <v>0</v>
      </c>
      <c r="BK856" s="112">
        <f t="shared" si="2607"/>
        <v>0</v>
      </c>
      <c r="BL856" s="112">
        <f t="shared" si="2607"/>
        <v>0</v>
      </c>
      <c r="BM856" s="112">
        <f t="shared" si="2607"/>
        <v>0</v>
      </c>
      <c r="BN856" s="112">
        <f t="shared" si="2607"/>
        <v>0</v>
      </c>
      <c r="BO856" s="112">
        <f t="shared" si="2607"/>
        <v>0</v>
      </c>
      <c r="BP856" s="112">
        <f t="shared" si="2607"/>
        <v>0</v>
      </c>
      <c r="BQ856" s="112">
        <f t="shared" si="2607"/>
        <v>0</v>
      </c>
      <c r="BR856" s="112">
        <f t="shared" si="2607"/>
        <v>0</v>
      </c>
      <c r="BS856" s="112">
        <f t="shared" si="2607"/>
        <v>0</v>
      </c>
      <c r="BT856" s="112">
        <f t="shared" si="2607"/>
        <v>0</v>
      </c>
      <c r="BU856" s="112">
        <f t="shared" si="2607"/>
        <v>0</v>
      </c>
      <c r="BV856" s="112">
        <f t="shared" ref="BV856:CF856" si="2608">SUM(BV854:BV854)</f>
        <v>0</v>
      </c>
      <c r="BW856" s="112">
        <f t="shared" si="2608"/>
        <v>0</v>
      </c>
      <c r="BX856" s="112">
        <f t="shared" si="2608"/>
        <v>0</v>
      </c>
      <c r="BY856" s="112">
        <f t="shared" si="2608"/>
        <v>0</v>
      </c>
      <c r="BZ856" s="112">
        <f t="shared" si="2608"/>
        <v>0</v>
      </c>
      <c r="CA856" s="112">
        <f t="shared" si="2608"/>
        <v>0</v>
      </c>
      <c r="CB856" s="112">
        <f t="shared" si="2608"/>
        <v>0</v>
      </c>
      <c r="CC856" s="112">
        <f t="shared" si="2608"/>
        <v>0</v>
      </c>
      <c r="CD856" s="112">
        <f t="shared" si="2608"/>
        <v>0</v>
      </c>
      <c r="CE856" s="112">
        <f t="shared" si="2608"/>
        <v>0</v>
      </c>
      <c r="CF856" s="112">
        <f t="shared" si="2608"/>
        <v>0</v>
      </c>
    </row>
    <row r="857" spans="1:2018" ht="12.75" customHeight="1">
      <c r="D857" s="17" t="s">
        <v>213</v>
      </c>
      <c r="I857" s="31">
        <f>IF(I$4=first_reg_period, INDEX(Inputs!$I$94:$I$121,MATCH(B849,Inputs!$C$94:$C$121,0)),0)</f>
        <v>289.29232520682757</v>
      </c>
      <c r="J857" s="31">
        <f>IF(J$4=first_reg_period, INDEX(Inputs!$I$94:$I$121,MATCH(C849,Inputs!$C$94:$C$121,0)),0)</f>
        <v>0</v>
      </c>
      <c r="K857" s="31">
        <f>IF(K$4=first_reg_period, INDEX(Inputs!$I$94:$I$121,MATCH(D849,Inputs!$C$94:$C$121,0)),0)</f>
        <v>0</v>
      </c>
      <c r="L857" s="31">
        <f>IF(L$4=first_reg_period, INDEX(Inputs!$I$94:$I$121,MATCH(E849,Inputs!$C$94:$C$121,0)),0)</f>
        <v>0</v>
      </c>
      <c r="M857" s="31">
        <f>IF(M$4=first_reg_period, INDEX(Inputs!$I$94:$I$121,MATCH(F849,Inputs!$C$94:$C$121,0)),0)</f>
        <v>0</v>
      </c>
      <c r="N857" s="31">
        <f>IF(N$4=first_reg_period, INDEX(Inputs!$I$94:$I$121,MATCH(G849,Inputs!$C$94:$C$121,0)),0)</f>
        <v>0</v>
      </c>
      <c r="O857" s="31">
        <f>IF(O$4=first_reg_period, INDEX(Inputs!$I$94:$I$121,MATCH(H849,Inputs!$C$94:$C$121,0)),0)</f>
        <v>0</v>
      </c>
      <c r="P857" s="31">
        <f>IF(P$4=first_reg_period, INDEX(Inputs!$I$94:$I$121,MATCH(I849,Inputs!$C$94:$C$121,0)),0)</f>
        <v>0</v>
      </c>
      <c r="Q857" s="31">
        <f>IF(Q$4=first_reg_period, INDEX(Inputs!$I$94:$I$121,MATCH(J849,Inputs!$C$94:$C$121,0)),0)</f>
        <v>0</v>
      </c>
      <c r="R857" s="31">
        <f>IF(R$4=first_reg_period, INDEX(Inputs!$I$94:$I$121,MATCH(K849,Inputs!$C$94:$C$121,0)),0)</f>
        <v>0</v>
      </c>
      <c r="S857" s="31">
        <f>IF(S$4=first_reg_period, INDEX(Inputs!$I$94:$I$121,MATCH(L849,Inputs!$C$94:$C$121,0)),0)</f>
        <v>0</v>
      </c>
      <c r="T857" s="31">
        <f>IF(T$4=first_reg_period, INDEX(Inputs!$I$94:$I$121,MATCH(M849,Inputs!$C$94:$C$121,0)),0)</f>
        <v>0</v>
      </c>
      <c r="U857" s="31">
        <f>IF(U$4=first_reg_period, INDEX(Inputs!$I$94:$I$121,MATCH(N849,Inputs!$C$94:$C$121,0)),0)</f>
        <v>0</v>
      </c>
      <c r="V857" s="31">
        <f>IF(V$4=first_reg_period, INDEX(Inputs!$I$94:$I$121,MATCH(O849,Inputs!$C$94:$C$121,0)),0)</f>
        <v>0</v>
      </c>
      <c r="W857" s="31">
        <f>IF(W$4=first_reg_period, INDEX(Inputs!$I$94:$I$121,MATCH(P849,Inputs!$C$94:$C$121,0)),0)</f>
        <v>0</v>
      </c>
      <c r="X857" s="31">
        <f>IF(X$4=first_reg_period, INDEX(Inputs!$I$94:$I$121,MATCH(Q849,Inputs!$C$94:$C$121,0)),0)</f>
        <v>0</v>
      </c>
      <c r="Y857" s="31">
        <f>IF(Y$4=first_reg_period, INDEX(Inputs!$I$94:$I$121,MATCH(R849,Inputs!$C$94:$C$121,0)),0)</f>
        <v>0</v>
      </c>
      <c r="Z857" s="31">
        <f>IF(Z$4=first_reg_period, INDEX(Inputs!$I$94:$I$121,MATCH(S849,Inputs!$C$94:$C$121,0)),0)</f>
        <v>0</v>
      </c>
      <c r="AA857" s="31">
        <f>IF(AA$4=first_reg_period, INDEX(Inputs!$I$94:$I$121,MATCH(T849,Inputs!$C$94:$C$121,0)),0)</f>
        <v>0</v>
      </c>
      <c r="AB857" s="31">
        <f>IF(AB$4=first_reg_period, INDEX(Inputs!$I$94:$I$121,MATCH(U849,Inputs!$C$94:$C$121,0)),0)</f>
        <v>0</v>
      </c>
      <c r="AC857" s="31">
        <f>IF(AC$4=first_reg_period, INDEX(Inputs!$I$94:$I$121,MATCH(V849,Inputs!$C$94:$C$121,0)),0)</f>
        <v>0</v>
      </c>
      <c r="AD857" s="31">
        <f>IF(AD$4=first_reg_period, INDEX(Inputs!$I$94:$I$121,MATCH(W849,Inputs!$C$94:$C$121,0)),0)</f>
        <v>0</v>
      </c>
      <c r="AE857" s="31">
        <f>IF(AE$4=first_reg_period, INDEX(Inputs!$I$94:$I$121,MATCH(X849,Inputs!$C$94:$C$121,0)),0)</f>
        <v>0</v>
      </c>
      <c r="AF857" s="31">
        <f>IF(AF$4=first_reg_period, INDEX(Inputs!$I$94:$I$121,MATCH(Y849,Inputs!$C$94:$C$121,0)),0)</f>
        <v>0</v>
      </c>
      <c r="AG857" s="31">
        <f>IF(AG$4=first_reg_period, INDEX(Inputs!$I$94:$I$121,MATCH(Z849,Inputs!$C$94:$C$121,0)),0)</f>
        <v>0</v>
      </c>
      <c r="AH857" s="31">
        <f>IF(AH$4=first_reg_period, INDEX(Inputs!$I$94:$I$121,MATCH(AA849,Inputs!$C$94:$C$121,0)),0)</f>
        <v>0</v>
      </c>
      <c r="AI857" s="31">
        <f>IF(AI$4=first_reg_period, INDEX(Inputs!$I$94:$I$121,MATCH(AB849,Inputs!$C$94:$C$121,0)),0)</f>
        <v>0</v>
      </c>
      <c r="AJ857" s="31">
        <f>IF(AJ$4=first_reg_period, INDEX(Inputs!$I$94:$I$121,MATCH(AC849,Inputs!$C$94:$C$121,0)),0)</f>
        <v>0</v>
      </c>
      <c r="AK857" s="31">
        <f>IF(AK$4=first_reg_period, INDEX(Inputs!$I$94:$I$121,MATCH(AD849,Inputs!$C$94:$C$121,0)),0)</f>
        <v>0</v>
      </c>
      <c r="AL857" s="31">
        <f>IF(AL$4=first_reg_period, INDEX(Inputs!$I$94:$I$121,MATCH(AE849,Inputs!$C$94:$C$121,0)),0)</f>
        <v>0</v>
      </c>
      <c r="AM857" s="31">
        <f>IF(AM$4=first_reg_period, INDEX(Inputs!$I$94:$I$121,MATCH(AF849,Inputs!$C$94:$C$121,0)),0)</f>
        <v>0</v>
      </c>
      <c r="AN857" s="31">
        <f>IF(AN$4=first_reg_period, INDEX(Inputs!$I$94:$I$121,MATCH(AG849,Inputs!$C$94:$C$121,0)),0)</f>
        <v>0</v>
      </c>
      <c r="AO857" s="31">
        <f>IF(AO$4=first_reg_period, INDEX(Inputs!$I$94:$I$121,MATCH(AH849,Inputs!$C$94:$C$121,0)),0)</f>
        <v>0</v>
      </c>
      <c r="AP857" s="31">
        <f>IF(AP$4=first_reg_period, INDEX(Inputs!$I$94:$I$121,MATCH(AI849,Inputs!$C$94:$C$121,0)),0)</f>
        <v>0</v>
      </c>
      <c r="AQ857" s="31">
        <f>IF(AQ$4=first_reg_period, INDEX(Inputs!$I$94:$I$121,MATCH(AJ849,Inputs!$C$94:$C$121,0)),0)</f>
        <v>0</v>
      </c>
      <c r="AR857" s="31">
        <f>IF(AR$4=first_reg_period, INDEX(Inputs!$I$94:$I$121,MATCH(AK849,Inputs!$C$94:$C$121,0)),0)</f>
        <v>0</v>
      </c>
      <c r="AS857" s="31">
        <f>IF(AS$4=first_reg_period, INDEX(Inputs!$I$94:$I$121,MATCH(AL849,Inputs!$C$94:$C$121,0)),0)</f>
        <v>0</v>
      </c>
      <c r="AT857" s="31">
        <f>IF(AT$4=first_reg_period, INDEX(Inputs!$I$94:$I$121,MATCH(AM849,Inputs!$C$94:$C$121,0)),0)</f>
        <v>0</v>
      </c>
      <c r="AU857" s="31">
        <f>IF(AU$4=first_reg_period, INDEX(Inputs!$I$94:$I$121,MATCH(AN849,Inputs!$C$94:$C$121,0)),0)</f>
        <v>0</v>
      </c>
      <c r="AV857" s="31">
        <f>IF(AV$4=first_reg_period, INDEX(Inputs!$I$94:$I$121,MATCH(AO849,Inputs!$C$94:$C$121,0)),0)</f>
        <v>0</v>
      </c>
      <c r="AW857" s="31">
        <f>IF(AW$4=first_reg_period, INDEX(Inputs!$I$94:$I$121,MATCH(AP849,Inputs!$C$94:$C$121,0)),0)</f>
        <v>0</v>
      </c>
      <c r="AX857" s="31">
        <f>IF(AX$4=first_reg_period, INDEX(Inputs!$I$94:$I$121,MATCH(AQ849,Inputs!$C$94:$C$121,0)),0)</f>
        <v>0</v>
      </c>
      <c r="AY857" s="31">
        <f>IF(AY$4=first_reg_period, INDEX(Inputs!$I$94:$I$121,MATCH(AR849,Inputs!$C$94:$C$121,0)),0)</f>
        <v>0</v>
      </c>
      <c r="AZ857" s="31">
        <f>IF(AZ$4=first_reg_period, INDEX(Inputs!$I$94:$I$121,MATCH(AS849,Inputs!$C$94:$C$121,0)),0)</f>
        <v>0</v>
      </c>
      <c r="BA857" s="31">
        <f>IF(BA$4=first_reg_period, INDEX(Inputs!$I$94:$I$121,MATCH(AT849,Inputs!$C$94:$C$121,0)),0)</f>
        <v>0</v>
      </c>
      <c r="BB857" s="31">
        <f>IF(BB$4=first_reg_period, INDEX(Inputs!$I$94:$I$121,MATCH(AU849,Inputs!$C$94:$C$121,0)),0)</f>
        <v>0</v>
      </c>
      <c r="BC857" s="31">
        <f>IF(BC$4=first_reg_period, INDEX(Inputs!$I$94:$I$121,MATCH(AV849,Inputs!$C$94:$C$121,0)),0)</f>
        <v>0</v>
      </c>
      <c r="BD857" s="31">
        <f>IF(BD$4=first_reg_period, INDEX(Inputs!$I$94:$I$121,MATCH(AW849,Inputs!$C$94:$C$121,0)),0)</f>
        <v>0</v>
      </c>
      <c r="BE857" s="31">
        <f>IF(BE$4=first_reg_period, INDEX(Inputs!$I$94:$I$121,MATCH(AX849,Inputs!$C$94:$C$121,0)),0)</f>
        <v>0</v>
      </c>
      <c r="BF857" s="31">
        <f>IF(BF$4=first_reg_period, INDEX(Inputs!$I$94:$I$121,MATCH(AY849,Inputs!$C$94:$C$121,0)),0)</f>
        <v>0</v>
      </c>
      <c r="BG857" s="31">
        <f>IF(BG$4=first_reg_period, INDEX(Inputs!$I$94:$I$121,MATCH(AZ849,Inputs!$C$94:$C$121,0)),0)</f>
        <v>0</v>
      </c>
      <c r="BH857" s="31">
        <f>IF(BH$4=first_reg_period, INDEX(Inputs!$I$94:$I$121,MATCH(BA849,Inputs!$C$94:$C$121,0)),0)</f>
        <v>0</v>
      </c>
      <c r="BI857" s="31">
        <f>IF(BI$4=first_reg_period, INDEX(Inputs!$I$94:$I$121,MATCH(BB849,Inputs!$C$94:$C$121,0)),0)</f>
        <v>0</v>
      </c>
      <c r="BJ857" s="31">
        <f>IF(BJ$4=first_reg_period, INDEX(Inputs!$I$94:$I$121,MATCH(BC849,Inputs!$C$94:$C$121,0)),0)</f>
        <v>0</v>
      </c>
      <c r="BK857" s="31">
        <f>IF(BK$4=first_reg_period, INDEX(Inputs!$I$94:$I$121,MATCH(BD849,Inputs!$C$94:$C$121,0)),0)</f>
        <v>0</v>
      </c>
      <c r="BL857" s="31">
        <f>IF(BL$4=first_reg_period, INDEX(Inputs!$I$94:$I$121,MATCH(BE849,Inputs!$C$94:$C$121,0)),0)</f>
        <v>0</v>
      </c>
      <c r="BM857" s="31">
        <f>IF(BM$4=first_reg_period, INDEX(Inputs!$I$94:$I$121,MATCH(BF849,Inputs!$C$94:$C$121,0)),0)</f>
        <v>0</v>
      </c>
      <c r="BN857" s="31">
        <f>IF(BN$4=first_reg_period, INDEX(Inputs!$I$94:$I$121,MATCH(BG849,Inputs!$C$94:$C$121,0)),0)</f>
        <v>0</v>
      </c>
      <c r="BO857" s="31">
        <f>IF(BO$4=first_reg_period, INDEX(Inputs!$I$94:$I$121,MATCH(BH849,Inputs!$C$94:$C$121,0)),0)</f>
        <v>0</v>
      </c>
      <c r="BP857" s="31">
        <f>IF(BP$4=first_reg_period, INDEX(Inputs!$I$94:$I$121,MATCH(BI849,Inputs!$C$94:$C$121,0)),0)</f>
        <v>0</v>
      </c>
      <c r="BQ857" s="31">
        <f>IF(BQ$4=first_reg_period, INDEX(Inputs!$I$94:$I$121,MATCH(BJ849,Inputs!$C$94:$C$121,0)),0)</f>
        <v>0</v>
      </c>
      <c r="BR857" s="31">
        <f>IF(BR$4=first_reg_period, INDEX(Inputs!$I$94:$I$121,MATCH(BK849,Inputs!$C$94:$C$121,0)),0)</f>
        <v>0</v>
      </c>
      <c r="BS857" s="31">
        <f>IF(BS$4=first_reg_period, INDEX(Inputs!$I$94:$I$121,MATCH(BL849,Inputs!$C$94:$C$121,0)),0)</f>
        <v>0</v>
      </c>
      <c r="BT857" s="31">
        <f>IF(BT$4=first_reg_period, INDEX(Inputs!$I$94:$I$121,MATCH(BM849,Inputs!$C$94:$C$121,0)),0)</f>
        <v>0</v>
      </c>
      <c r="BU857" s="31">
        <f>IF(BU$4=first_reg_period, INDEX(Inputs!$I$94:$I$121,MATCH(BN849,Inputs!$C$94:$C$121,0)),0)</f>
        <v>0</v>
      </c>
      <c r="BV857" s="31">
        <f>IF(BV$4=first_reg_period, INDEX(Inputs!$I$94:$I$121,MATCH(BO849,Inputs!$C$94:$C$121,0)),0)</f>
        <v>0</v>
      </c>
      <c r="BW857" s="31">
        <f>IF(BW$4=first_reg_period, INDEX(Inputs!$I$94:$I$121,MATCH(BP849,Inputs!$C$94:$C$121,0)),0)</f>
        <v>0</v>
      </c>
      <c r="BX857" s="31">
        <f>IF(BX$4=first_reg_period, INDEX(Inputs!$I$94:$I$121,MATCH(BQ849,Inputs!$C$94:$C$121,0)),0)</f>
        <v>0</v>
      </c>
      <c r="BY857" s="31">
        <f>IF(BY$4=first_reg_period, INDEX(Inputs!$I$94:$I$121,MATCH(BR849,Inputs!$C$94:$C$121,0)),0)</f>
        <v>0</v>
      </c>
      <c r="BZ857" s="31">
        <f>IF(BZ$4=first_reg_period, INDEX(Inputs!$I$94:$I$121,MATCH(BS849,Inputs!$C$94:$C$121,0)),0)</f>
        <v>0</v>
      </c>
      <c r="CA857" s="31">
        <f>IF(CA$4=first_reg_period, INDEX(Inputs!$I$94:$I$121,MATCH(BT849,Inputs!$C$94:$C$121,0)),0)</f>
        <v>0</v>
      </c>
      <c r="CB857" s="31">
        <f>IF(CB$4=first_reg_period, INDEX(Inputs!$I$94:$I$121,MATCH(BU849,Inputs!$C$94:$C$121,0)),0)</f>
        <v>0</v>
      </c>
      <c r="CC857" s="31">
        <f>IF(CC$4=first_reg_period, INDEX(Inputs!$I$94:$I$121,MATCH(BV849,Inputs!$C$94:$C$121,0)),0)</f>
        <v>0</v>
      </c>
      <c r="CD857" s="31">
        <f>IF(CD$4=first_reg_period, INDEX(Inputs!$I$94:$I$121,MATCH(BW849,Inputs!$C$94:$C$121,0)),0)</f>
        <v>0</v>
      </c>
      <c r="CE857" s="31">
        <f>IF(CE$4=first_reg_period, INDEX(Inputs!$I$94:$I$121,MATCH(BX849,Inputs!$C$94:$C$121,0)),0)</f>
        <v>0</v>
      </c>
      <c r="CF857" s="31">
        <f>IF(CF$4=first_reg_period, INDEX(Inputs!$I$94:$I$121,MATCH(BY849,Inputs!$C$94:$C$121,0)),0)</f>
        <v>0</v>
      </c>
    </row>
    <row r="858" spans="1:2018" s="101" customFormat="1" ht="12.75" customHeight="1">
      <c r="C858" s="181"/>
      <c r="D858" s="330" t="s">
        <v>266</v>
      </c>
      <c r="E858" s="330" t="s">
        <v>197</v>
      </c>
      <c r="I858" s="103"/>
      <c r="J858" s="104">
        <f>IF(J$4=second_reg_period, INDEX(Inputs!$N$292:$N$319,MATCH($B849,Inputs!$C$292:$C$319,0)),0)/conv_2020_2015</f>
        <v>0</v>
      </c>
      <c r="K858" s="104">
        <f>IF(K$4=second_reg_period, INDEX(Inputs!$N$292:$N$319,MATCH($B849,Inputs!$C$292:$C$319,0)),0)/conv_2020_2015</f>
        <v>0</v>
      </c>
      <c r="L858" s="104">
        <f>IF(L$4=second_reg_period, INDEX(Inputs!$N$292:$N$319,MATCH($B849,Inputs!$C$292:$C$319,0)),0)/conv_2020_2015</f>
        <v>0</v>
      </c>
      <c r="M858" s="104">
        <f>IF(M$4=second_reg_period, INDEX(Inputs!$N$292:$N$319,MATCH($B849,Inputs!$C$292:$C$319,0)),0)/conv_2020_2015</f>
        <v>0</v>
      </c>
      <c r="N858" s="267">
        <f>IF(N$4=second_reg_period, INDEX(Inputs!$N$292:$N$319,MATCH($B849,Inputs!$C$292:$C$319,0)),0)/conv_2020_2015</f>
        <v>0</v>
      </c>
      <c r="O858" s="104">
        <f>IF(O$4=second_reg_period, INDEX(Inputs!$N$292:$N$319,MATCH($B849,Inputs!$C$292:$C$319,0)),0)/conv_2020_2015</f>
        <v>0</v>
      </c>
      <c r="P858" s="104">
        <f>IF(P$4=second_reg_period, INDEX(Inputs!$N$292:$N$319,MATCH($B849,Inputs!$C$292:$C$319,0)),0)/conv_2020_2015</f>
        <v>0</v>
      </c>
      <c r="Q858" s="104">
        <f>IF(Q$4=second_reg_period, INDEX(Inputs!$N$292:$N$319,MATCH($B849,Inputs!$C$292:$C$319,0)),0)/conv_2020_2015</f>
        <v>0</v>
      </c>
      <c r="R858" s="104">
        <f>IF(R$4=second_reg_period, INDEX(Inputs!$N$292:$N$319,MATCH($B849,Inputs!$C$292:$C$319,0)),0)/conv_2020_2015</f>
        <v>0</v>
      </c>
      <c r="S858" s="104">
        <f>IF(S$4=second_reg_period, INDEX(Inputs!$N$292:$N$319,MATCH($B849,Inputs!$C$292:$C$319,0)),0)/conv_2020_2015</f>
        <v>0</v>
      </c>
      <c r="T858" s="104">
        <f>IF(T$4=second_reg_period, INDEX(Inputs!$N$292:$N$319,MATCH($B849,Inputs!$C$292:$C$319,0)),0)/conv_2020_2015</f>
        <v>0</v>
      </c>
      <c r="U858" s="104">
        <f>IF(U$4=second_reg_period, INDEX(Inputs!$N$292:$N$319,MATCH($B849,Inputs!$C$292:$C$319,0)),0)/conv_2020_2015</f>
        <v>0</v>
      </c>
      <c r="V858" s="104">
        <f>IF(V$4=second_reg_period, INDEX(Inputs!$N$292:$N$319,MATCH($B849,Inputs!$C$292:$C$319,0)),0)/conv_2020_2015</f>
        <v>0</v>
      </c>
      <c r="W858" s="104">
        <f>IF(W$4=second_reg_period, INDEX(Inputs!$N$292:$N$319,MATCH($B849,Inputs!$C$292:$C$319,0)),0)/conv_2020_2015</f>
        <v>0</v>
      </c>
      <c r="X858" s="104">
        <f>IF(X$4=second_reg_period, INDEX(Inputs!$N$292:$N$319,MATCH($B849,Inputs!$C$292:$C$319,0)),0)/conv_2020_2015</f>
        <v>0</v>
      </c>
      <c r="Y858" s="104">
        <f>IF(Y$4=second_reg_period, INDEX(Inputs!$N$292:$N$319,MATCH($B849,Inputs!$C$292:$C$319,0)),0)/conv_2020_2015</f>
        <v>0</v>
      </c>
      <c r="Z858" s="104">
        <f>IF(Z$4=second_reg_period, INDEX(Inputs!$N$292:$N$319,MATCH($B849,Inputs!$C$292:$C$319,0)),0)/conv_2020_2015</f>
        <v>0</v>
      </c>
      <c r="AA858" s="104">
        <f>IF(AA$4=second_reg_period, INDEX(Inputs!$N$292:$N$319,MATCH($B849,Inputs!$C$292:$C$319,0)),0)/conv_2020_2015</f>
        <v>0</v>
      </c>
      <c r="AB858" s="104">
        <f>IF(AB$4=second_reg_period, INDEX(Inputs!$N$292:$N$319,MATCH($B849,Inputs!$C$292:$C$319,0)),0)/conv_2020_2015</f>
        <v>0</v>
      </c>
      <c r="AC858" s="104">
        <f>IF(AC$4=second_reg_period, INDEX(Inputs!$N$292:$N$319,MATCH($B849,Inputs!$C$292:$C$319,0)),0)/conv_2020_2015</f>
        <v>0</v>
      </c>
      <c r="AD858" s="104">
        <f>IF(AD$4=second_reg_period, INDEX(Inputs!$N$292:$N$319,MATCH($B849,Inputs!$C$292:$C$319,0)),0)/conv_2020_2015</f>
        <v>0</v>
      </c>
      <c r="AE858" s="104">
        <f>IF(AE$4=second_reg_period, INDEX(Inputs!$N$292:$N$319,MATCH($B849,Inputs!$C$292:$C$319,0)),0)/conv_2020_2015</f>
        <v>0</v>
      </c>
      <c r="AF858" s="104">
        <f>IF(AF$4=second_reg_period, INDEX(Inputs!$N$292:$N$319,MATCH($B849,Inputs!$C$292:$C$319,0)),0)/conv_2020_2015</f>
        <v>0</v>
      </c>
      <c r="AG858" s="104">
        <f>IF(AG$4=second_reg_period, INDEX(Inputs!$N$292:$N$319,MATCH($B849,Inputs!$C$292:$C$319,0)),0)/conv_2020_2015</f>
        <v>0</v>
      </c>
      <c r="AH858" s="104">
        <f>IF(AH$4=second_reg_period, INDEX(Inputs!$N$292:$N$319,MATCH($B849,Inputs!$C$292:$C$319,0)),0)/conv_2020_2015</f>
        <v>0</v>
      </c>
      <c r="AI858" s="104">
        <f>IF(AI$4=second_reg_period, INDEX(Inputs!$N$292:$N$319,MATCH($B849,Inputs!$C$292:$C$319,0)),0)/conv_2020_2015</f>
        <v>0</v>
      </c>
      <c r="AJ858" s="104">
        <f>IF(AJ$4=second_reg_period, INDEX(Inputs!$N$292:$N$319,MATCH($B849,Inputs!$C$292:$C$319,0)),0)/conv_2020_2015</f>
        <v>0</v>
      </c>
      <c r="AK858" s="104">
        <f>IF(AK$4=second_reg_period, INDEX(Inputs!$N$292:$N$319,MATCH($B849,Inputs!$C$292:$C$319,0)),0)/conv_2020_2015</f>
        <v>0</v>
      </c>
      <c r="AL858" s="104">
        <f>IF(AL$4=second_reg_period, INDEX(Inputs!$N$292:$N$319,MATCH($B849,Inputs!$C$292:$C$319,0)),0)/conv_2020_2015</f>
        <v>0</v>
      </c>
      <c r="AM858" s="104">
        <f>IF(AM$4=second_reg_period, INDEX(Inputs!$N$292:$N$319,MATCH($B849,Inputs!$C$292:$C$319,0)),0)/conv_2020_2015</f>
        <v>0</v>
      </c>
      <c r="AN858" s="104">
        <f>IF(AN$4=second_reg_period, INDEX(Inputs!$N$292:$N$319,MATCH($B849,Inputs!$C$292:$C$319,0)),0)/conv_2020_2015</f>
        <v>0</v>
      </c>
      <c r="AO858" s="104">
        <f>IF(AO$4=second_reg_period, INDEX(Inputs!$N$292:$N$319,MATCH($B849,Inputs!$C$292:$C$319,0)),0)/conv_2020_2015</f>
        <v>0</v>
      </c>
      <c r="AP858" s="104">
        <f>IF(AP$4=second_reg_period, INDEX(Inputs!$N$292:$N$319,MATCH($B849,Inputs!$C$292:$C$319,0)),0)/conv_2020_2015</f>
        <v>0</v>
      </c>
      <c r="AQ858" s="104">
        <f>IF(AQ$4=second_reg_period, INDEX(Inputs!$N$292:$N$319,MATCH($B849,Inputs!$C$292:$C$319,0)),0)/conv_2020_2015</f>
        <v>0</v>
      </c>
      <c r="AR858" s="104">
        <f>IF(AR$4=second_reg_period, INDEX(Inputs!$N$292:$N$319,MATCH($B849,Inputs!$C$292:$C$319,0)),0)/conv_2020_2015</f>
        <v>0</v>
      </c>
      <c r="AS858" s="104">
        <f>IF(AS$4=second_reg_period, INDEX(Inputs!$N$292:$N$319,MATCH($B849,Inputs!$C$292:$C$319,0)),0)/conv_2020_2015</f>
        <v>0</v>
      </c>
      <c r="AT858" s="104">
        <f>IF(AT$4=second_reg_period, INDEX(Inputs!$N$292:$N$319,MATCH($B849,Inputs!$C$292:$C$319,0)),0)/conv_2020_2015</f>
        <v>0</v>
      </c>
      <c r="AU858" s="104">
        <f>IF(AU$4=second_reg_period, INDEX(Inputs!$N$292:$N$319,MATCH($B849,Inputs!$C$292:$C$319,0)),0)/conv_2020_2015</f>
        <v>0</v>
      </c>
      <c r="AV858" s="104">
        <f>IF(AV$4=second_reg_period, INDEX(Inputs!$N$292:$N$319,MATCH($B849,Inputs!$C$292:$C$319,0)),0)/conv_2020_2015</f>
        <v>0</v>
      </c>
      <c r="AW858" s="104">
        <f>IF(AW$4=second_reg_period, INDEX(Inputs!$N$292:$N$319,MATCH($B849,Inputs!$C$292:$C$319,0)),0)/conv_2020_2015</f>
        <v>0</v>
      </c>
      <c r="AX858" s="104">
        <f>IF(AX$4=second_reg_period, INDEX(Inputs!$N$292:$N$319,MATCH($B849,Inputs!$C$292:$C$319,0)),0)/conv_2020_2015</f>
        <v>0</v>
      </c>
      <c r="AY858" s="104">
        <f>IF(AY$4=second_reg_period, INDEX(Inputs!$N$292:$N$319,MATCH($B849,Inputs!$C$292:$C$319,0)),0)/conv_2020_2015</f>
        <v>0</v>
      </c>
      <c r="AZ858" s="104">
        <f>IF(AZ$4=second_reg_period, INDEX(Inputs!$N$292:$N$319,MATCH($B849,Inputs!$C$292:$C$319,0)),0)/conv_2020_2015</f>
        <v>0</v>
      </c>
      <c r="BA858" s="104">
        <f>IF(BA$4=second_reg_period, INDEX(Inputs!$N$292:$N$319,MATCH($B849,Inputs!$C$292:$C$319,0)),0)/conv_2020_2015</f>
        <v>0</v>
      </c>
      <c r="BB858" s="104">
        <f>IF(BB$4=second_reg_period, INDEX(Inputs!$N$292:$N$319,MATCH($B849,Inputs!$C$292:$C$319,0)),0)/conv_2020_2015</f>
        <v>0</v>
      </c>
      <c r="BC858" s="104">
        <f>IF(BC$4=second_reg_period, INDEX(Inputs!$N$292:$N$319,MATCH($B849,Inputs!$C$292:$C$319,0)),0)/conv_2020_2015</f>
        <v>0</v>
      </c>
      <c r="BD858" s="104">
        <f>IF(BD$4=second_reg_period, INDEX(Inputs!$N$292:$N$319,MATCH($B849,Inputs!$C$292:$C$319,0)),0)/conv_2020_2015</f>
        <v>0</v>
      </c>
      <c r="BE858" s="104">
        <f>IF(BE$4=second_reg_period, INDEX(Inputs!$N$292:$N$319,MATCH($B849,Inputs!$C$292:$C$319,0)),0)/conv_2020_2015</f>
        <v>0</v>
      </c>
      <c r="BF858" s="104">
        <f>IF(BF$4=second_reg_period, INDEX(Inputs!$N$292:$N$319,MATCH($B849,Inputs!$C$292:$C$319,0)),0)/conv_2020_2015</f>
        <v>0</v>
      </c>
      <c r="BG858" s="104">
        <f>IF(BG$4=second_reg_period, INDEX(Inputs!$N$292:$N$319,MATCH($B849,Inputs!$C$292:$C$319,0)),0)/conv_2020_2015</f>
        <v>0</v>
      </c>
      <c r="BH858" s="104">
        <f>IF(BH$4=second_reg_period, INDEX(Inputs!$N$292:$N$319,MATCH($B849,Inputs!$C$292:$C$319,0)),0)/conv_2020_2015</f>
        <v>0</v>
      </c>
      <c r="BI858" s="104">
        <f>IF(BI$4=second_reg_period, INDEX(Inputs!$N$292:$N$319,MATCH($B849,Inputs!$C$292:$C$319,0)),0)/conv_2020_2015</f>
        <v>0</v>
      </c>
      <c r="BJ858" s="104">
        <f>IF(BJ$4=second_reg_period, INDEX(Inputs!$N$292:$N$319,MATCH($B849,Inputs!$C$292:$C$319,0)),0)/conv_2020_2015</f>
        <v>0</v>
      </c>
      <c r="BK858" s="104">
        <f>IF(BK$4=second_reg_period, INDEX(Inputs!$N$292:$N$319,MATCH($B849,Inputs!$C$292:$C$319,0)),0)/conv_2020_2015</f>
        <v>0</v>
      </c>
      <c r="BL858" s="104">
        <f>IF(BL$4=second_reg_period, INDEX(Inputs!$N$292:$N$319,MATCH($B849,Inputs!$C$292:$C$319,0)),0)/conv_2020_2015</f>
        <v>0</v>
      </c>
      <c r="BM858" s="104">
        <f>IF(BM$4=second_reg_period, INDEX(Inputs!$N$292:$N$319,MATCH($B849,Inputs!$C$292:$C$319,0)),0)/conv_2020_2015</f>
        <v>0</v>
      </c>
      <c r="BN858" s="104">
        <f>IF(BN$4=second_reg_period, INDEX(Inputs!$N$292:$N$319,MATCH($B849,Inputs!$C$292:$C$319,0)),0)/conv_2020_2015</f>
        <v>0</v>
      </c>
      <c r="BO858" s="104">
        <f>IF(BO$4=second_reg_period, INDEX(Inputs!$N$292:$N$319,MATCH($B849,Inputs!$C$292:$C$319,0)),0)/conv_2020_2015</f>
        <v>0</v>
      </c>
      <c r="BP858" s="104">
        <f>IF(BP$4=second_reg_period, INDEX(Inputs!$N$292:$N$319,MATCH($B849,Inputs!$C$292:$C$319,0)),0)/conv_2020_2015</f>
        <v>0</v>
      </c>
      <c r="BQ858" s="104">
        <f>IF(BQ$4=second_reg_period, INDEX(Inputs!$N$292:$N$319,MATCH($B849,Inputs!$C$292:$C$319,0)),0)/conv_2020_2015</f>
        <v>0</v>
      </c>
      <c r="BR858" s="104">
        <f>IF(BR$4=second_reg_period, INDEX(Inputs!$N$292:$N$319,MATCH($B849,Inputs!$C$292:$C$319,0)),0)/conv_2020_2015</f>
        <v>0</v>
      </c>
      <c r="BS858" s="104">
        <f>IF(BS$4=second_reg_period, INDEX(Inputs!$N$292:$N$319,MATCH($B849,Inputs!$C$292:$C$319,0)),0)/conv_2020_2015</f>
        <v>0</v>
      </c>
      <c r="BT858" s="104">
        <f>IF(BT$4=second_reg_period, INDEX(Inputs!$N$292:$N$319,MATCH($B849,Inputs!$C$292:$C$319,0)),0)/conv_2020_2015</f>
        <v>0</v>
      </c>
      <c r="BU858" s="104">
        <f>IF(BU$4=second_reg_period, INDEX(Inputs!$N$292:$N$319,MATCH($B849,Inputs!$C$292:$C$319,0)),0)/conv_2020_2015</f>
        <v>0</v>
      </c>
      <c r="BV858" s="104">
        <f>IF(BV$4=second_reg_period, INDEX(Inputs!$N$292:$N$319,MATCH($B849,Inputs!$C$292:$C$319,0)),0)/conv_2020_2015</f>
        <v>0</v>
      </c>
      <c r="BW858" s="104">
        <f>IF(BW$4=second_reg_period, INDEX(Inputs!$N$292:$N$319,MATCH($B849,Inputs!$C$292:$C$319,0)),0)/conv_2020_2015</f>
        <v>0</v>
      </c>
      <c r="BX858" s="104">
        <f>IF(BX$4=second_reg_period, INDEX(Inputs!$N$292:$N$319,MATCH($B849,Inputs!$C$292:$C$319,0)),0)/conv_2020_2015</f>
        <v>0</v>
      </c>
      <c r="BY858" s="104">
        <f>IF(BY$4=second_reg_period, INDEX(Inputs!$N$292:$N$319,MATCH($B849,Inputs!$C$292:$C$319,0)),0)/conv_2020_2015</f>
        <v>0</v>
      </c>
      <c r="BZ858" s="104">
        <f>IF(BZ$4=second_reg_period, INDEX(Inputs!$N$292:$N$319,MATCH($B849,Inputs!$C$292:$C$319,0)),0)/conv_2020_2015</f>
        <v>0</v>
      </c>
      <c r="CA858" s="104">
        <f>IF(CA$4=second_reg_period, INDEX(Inputs!$N$292:$N$319,MATCH($B849,Inputs!$C$292:$C$319,0)),0)/conv_2020_2015</f>
        <v>0</v>
      </c>
      <c r="CB858" s="104">
        <f>IF(CB$4=second_reg_period, INDEX(Inputs!$N$292:$N$319,MATCH($B849,Inputs!$C$292:$C$319,0)),0)/conv_2020_2015</f>
        <v>0</v>
      </c>
      <c r="CC858" s="104">
        <f>IF(CC$4=second_reg_period, INDEX(Inputs!$N$292:$N$319,MATCH($B849,Inputs!$C$292:$C$319,0)),0)/conv_2020_2015</f>
        <v>0</v>
      </c>
      <c r="CD858" s="104">
        <f>IF(CD$4=second_reg_period, INDEX(Inputs!$N$292:$N$319,MATCH($B849,Inputs!$C$292:$C$319,0)),0)/conv_2020_2015</f>
        <v>0</v>
      </c>
      <c r="CE858" s="104">
        <f>IF(CE$4=second_reg_period, INDEX(Inputs!$N$292:$N$319,MATCH($B849,Inputs!$C$292:$C$319,0)),0)/conv_2020_2015</f>
        <v>0</v>
      </c>
      <c r="CF858" s="104">
        <f>IF(CF$4=second_reg_period, INDEX(Inputs!$N$292:$N$319,MATCH($B849,Inputs!$C$292:$C$319,0)),0)/conv_2020_2015</f>
        <v>0</v>
      </c>
      <c r="CG858" s="158"/>
      <c r="CH858" s="158"/>
      <c r="CI858" s="158"/>
      <c r="CJ858" s="158"/>
      <c r="CK858" s="158"/>
      <c r="CL858" s="158"/>
      <c r="CM858" s="158"/>
      <c r="CN858" s="158"/>
      <c r="CO858" s="158"/>
      <c r="CP858" s="158"/>
      <c r="CQ858" s="158"/>
      <c r="CR858" s="158"/>
      <c r="CS858" s="158"/>
      <c r="CT858" s="158"/>
      <c r="CU858" s="158"/>
      <c r="CV858" s="158"/>
      <c r="CW858" s="158"/>
      <c r="CX858" s="158"/>
      <c r="CY858" s="158"/>
      <c r="CZ858" s="158"/>
      <c r="DA858" s="158"/>
      <c r="DB858" s="158"/>
      <c r="DC858" s="158"/>
      <c r="DD858" s="158"/>
      <c r="DE858" s="158"/>
      <c r="DF858" s="158"/>
      <c r="DG858" s="158"/>
      <c r="DH858" s="158"/>
      <c r="DI858" s="158"/>
      <c r="DJ858" s="158"/>
      <c r="DK858" s="158"/>
      <c r="DL858" s="158"/>
      <c r="DM858" s="158"/>
      <c r="DN858" s="158"/>
      <c r="DO858" s="158"/>
      <c r="DP858" s="158"/>
      <c r="DQ858" s="158"/>
      <c r="DR858" s="158"/>
      <c r="DS858" s="158"/>
      <c r="DT858" s="158"/>
      <c r="DU858" s="158"/>
      <c r="DV858" s="158"/>
      <c r="DW858" s="158"/>
      <c r="DX858" s="158"/>
      <c r="DY858" s="158"/>
      <c r="DZ858" s="158"/>
      <c r="EA858" s="158"/>
      <c r="EB858" s="158"/>
      <c r="EC858" s="158"/>
      <c r="ED858" s="158"/>
      <c r="EE858" s="158"/>
      <c r="EF858" s="158"/>
      <c r="EG858" s="158"/>
      <c r="EH858" s="158"/>
      <c r="EI858" s="158"/>
      <c r="EJ858" s="158"/>
      <c r="EK858" s="158"/>
      <c r="EL858" s="158"/>
      <c r="EM858" s="158"/>
      <c r="EN858" s="158"/>
      <c r="EO858" s="158"/>
      <c r="EP858" s="158"/>
      <c r="EQ858" s="158"/>
      <c r="ER858" s="158"/>
      <c r="ES858" s="158"/>
      <c r="ET858" s="158"/>
      <c r="EU858" s="158"/>
      <c r="EV858" s="158"/>
      <c r="EW858" s="158"/>
      <c r="EX858" s="158"/>
      <c r="EY858" s="158"/>
      <c r="EZ858" s="158"/>
      <c r="FA858" s="158"/>
      <c r="FB858" s="158"/>
      <c r="FC858" s="158"/>
      <c r="FD858" s="158"/>
      <c r="FE858" s="158"/>
      <c r="FF858" s="158"/>
      <c r="FG858" s="158"/>
      <c r="FH858" s="158"/>
      <c r="FI858" s="158"/>
      <c r="FJ858" s="158"/>
      <c r="FK858" s="158"/>
      <c r="FL858" s="158"/>
      <c r="FM858" s="158"/>
      <c r="FN858" s="158"/>
      <c r="FO858" s="158"/>
      <c r="FP858" s="158"/>
      <c r="FQ858" s="158"/>
      <c r="FR858" s="158"/>
      <c r="FS858" s="158"/>
      <c r="FT858" s="158"/>
      <c r="FU858" s="158"/>
      <c r="FV858" s="158"/>
      <c r="FW858" s="158"/>
      <c r="FX858" s="158"/>
      <c r="FY858" s="158"/>
      <c r="FZ858" s="158"/>
      <c r="GA858" s="158"/>
      <c r="GB858" s="158"/>
      <c r="GC858" s="158"/>
      <c r="GD858" s="158"/>
      <c r="GE858" s="158"/>
      <c r="GF858" s="158"/>
      <c r="GG858" s="158"/>
      <c r="GH858" s="158"/>
      <c r="GI858" s="158"/>
      <c r="GJ858" s="158"/>
      <c r="GK858" s="158"/>
      <c r="GL858" s="158"/>
      <c r="GM858" s="158"/>
      <c r="GN858" s="158"/>
      <c r="GO858" s="158"/>
      <c r="GP858" s="158"/>
      <c r="GQ858" s="158"/>
      <c r="GR858" s="158"/>
      <c r="GS858" s="158"/>
      <c r="GT858" s="158"/>
      <c r="GU858" s="158"/>
      <c r="GV858" s="158"/>
      <c r="GW858" s="158"/>
      <c r="GX858" s="158"/>
      <c r="GY858" s="158"/>
      <c r="GZ858" s="158"/>
      <c r="HA858" s="158"/>
      <c r="HB858" s="158"/>
      <c r="HC858" s="158"/>
      <c r="HD858" s="158"/>
      <c r="HE858" s="158"/>
      <c r="HF858" s="158"/>
      <c r="HG858" s="158"/>
      <c r="HH858" s="158"/>
      <c r="HI858" s="158"/>
      <c r="HJ858" s="158"/>
      <c r="HK858" s="158"/>
      <c r="HL858" s="158"/>
      <c r="HM858" s="158"/>
      <c r="HN858" s="158"/>
      <c r="HO858" s="158"/>
      <c r="HP858" s="158"/>
      <c r="HQ858" s="158"/>
      <c r="HR858" s="158"/>
      <c r="HS858" s="158"/>
      <c r="HT858" s="158"/>
      <c r="HU858" s="158"/>
      <c r="HV858" s="158"/>
      <c r="HW858" s="158"/>
      <c r="HX858" s="158"/>
      <c r="HY858" s="158"/>
      <c r="HZ858" s="158"/>
      <c r="IA858" s="158"/>
      <c r="IB858" s="158"/>
      <c r="IC858" s="158"/>
      <c r="ID858" s="158"/>
      <c r="IE858" s="158"/>
      <c r="IF858" s="158"/>
      <c r="IG858" s="158"/>
      <c r="IH858" s="158"/>
      <c r="II858" s="158"/>
      <c r="IJ858" s="158"/>
      <c r="IK858" s="158"/>
      <c r="IL858" s="158"/>
      <c r="IM858" s="158"/>
      <c r="IN858" s="158"/>
      <c r="IO858" s="158"/>
      <c r="IP858" s="158"/>
      <c r="IQ858" s="158"/>
      <c r="IR858" s="158"/>
      <c r="IS858" s="158"/>
      <c r="IT858" s="158"/>
      <c r="IU858" s="158"/>
      <c r="IV858" s="158"/>
      <c r="IW858" s="158"/>
      <c r="IX858" s="158"/>
      <c r="IY858" s="158"/>
      <c r="IZ858" s="158"/>
      <c r="JA858" s="158"/>
      <c r="JB858" s="158"/>
      <c r="JC858" s="158"/>
      <c r="JD858" s="158"/>
      <c r="JE858" s="158"/>
      <c r="JF858" s="158"/>
      <c r="JG858" s="158"/>
      <c r="JH858" s="158"/>
      <c r="JI858" s="158"/>
      <c r="JJ858" s="158"/>
      <c r="JK858" s="158"/>
      <c r="JL858" s="158"/>
      <c r="JM858" s="158"/>
      <c r="JN858" s="158"/>
      <c r="JO858" s="158"/>
      <c r="JP858" s="158"/>
      <c r="JQ858" s="158"/>
      <c r="JR858" s="158"/>
      <c r="JS858" s="158"/>
      <c r="JT858" s="158"/>
      <c r="JU858" s="158"/>
      <c r="JV858" s="158"/>
      <c r="JW858" s="158"/>
      <c r="JX858" s="158"/>
      <c r="JY858" s="158"/>
      <c r="JZ858" s="158"/>
      <c r="KA858" s="158"/>
      <c r="KB858" s="158"/>
      <c r="KC858" s="158"/>
      <c r="KD858" s="158"/>
      <c r="KE858" s="158"/>
      <c r="KF858" s="158"/>
      <c r="KG858" s="158"/>
      <c r="KH858" s="158"/>
      <c r="KI858" s="158"/>
      <c r="KJ858" s="158"/>
      <c r="KK858" s="158"/>
      <c r="KL858" s="158"/>
      <c r="KM858" s="158"/>
      <c r="KN858" s="158"/>
      <c r="KO858" s="158"/>
      <c r="KP858" s="158"/>
      <c r="KQ858" s="158"/>
      <c r="KR858" s="158"/>
      <c r="KS858" s="158"/>
      <c r="KT858" s="158"/>
      <c r="KU858" s="158"/>
      <c r="KV858" s="158"/>
      <c r="KW858" s="158"/>
      <c r="KX858" s="158"/>
      <c r="KY858" s="158"/>
      <c r="KZ858" s="158"/>
      <c r="LA858" s="158"/>
      <c r="LB858" s="158"/>
      <c r="LC858" s="158"/>
      <c r="LD858" s="158"/>
      <c r="LE858" s="158"/>
      <c r="LF858" s="158"/>
      <c r="LG858" s="158"/>
      <c r="LH858" s="158"/>
      <c r="LI858" s="158"/>
      <c r="LJ858" s="158"/>
      <c r="LK858" s="158"/>
      <c r="LL858" s="158"/>
      <c r="LM858" s="158"/>
      <c r="LN858" s="158"/>
      <c r="LO858" s="158"/>
      <c r="LP858" s="158"/>
      <c r="LQ858" s="158"/>
      <c r="LR858" s="158"/>
      <c r="LS858" s="158"/>
      <c r="LT858" s="158"/>
      <c r="LU858" s="158"/>
      <c r="LV858" s="158"/>
      <c r="LW858" s="158"/>
      <c r="LX858" s="158"/>
      <c r="LY858" s="158"/>
      <c r="LZ858" s="158"/>
      <c r="MA858" s="158"/>
      <c r="MB858" s="158"/>
      <c r="MC858" s="158"/>
      <c r="MD858" s="158"/>
      <c r="ME858" s="158"/>
      <c r="MF858" s="158"/>
      <c r="MG858" s="158"/>
      <c r="MH858" s="158"/>
      <c r="MI858" s="158"/>
      <c r="MJ858" s="158"/>
      <c r="MK858" s="158"/>
      <c r="ML858" s="158"/>
      <c r="MM858" s="158"/>
      <c r="MN858" s="158"/>
      <c r="MO858" s="158"/>
      <c r="MP858" s="158"/>
      <c r="MQ858" s="158"/>
      <c r="MR858" s="158"/>
      <c r="MS858" s="158"/>
      <c r="MT858" s="158"/>
      <c r="MU858" s="158"/>
      <c r="MV858" s="158"/>
      <c r="MW858" s="158"/>
      <c r="MX858" s="158"/>
      <c r="MY858" s="158"/>
      <c r="MZ858" s="158"/>
      <c r="NA858" s="158"/>
      <c r="NB858" s="158"/>
      <c r="NC858" s="158"/>
      <c r="ND858" s="158"/>
      <c r="NE858" s="158"/>
      <c r="NF858" s="158"/>
      <c r="NG858" s="158"/>
      <c r="NH858" s="158"/>
      <c r="NI858" s="158"/>
      <c r="NJ858" s="158"/>
      <c r="NK858" s="158"/>
      <c r="NL858" s="158"/>
      <c r="NM858" s="158"/>
      <c r="NN858" s="158"/>
      <c r="NO858" s="158"/>
      <c r="NP858" s="158"/>
      <c r="NQ858" s="158"/>
      <c r="NR858" s="158"/>
      <c r="NS858" s="158"/>
      <c r="NT858" s="158"/>
      <c r="NU858" s="158"/>
      <c r="NV858" s="158"/>
      <c r="NW858" s="158"/>
      <c r="NX858" s="158"/>
      <c r="NY858" s="158"/>
      <c r="NZ858" s="158"/>
      <c r="OA858" s="158"/>
      <c r="OB858" s="158"/>
      <c r="OC858" s="158"/>
      <c r="OD858" s="158"/>
      <c r="OE858" s="158"/>
      <c r="OF858" s="158"/>
      <c r="OG858" s="158"/>
      <c r="OH858" s="158"/>
      <c r="OI858" s="158"/>
      <c r="OJ858" s="158"/>
      <c r="OK858" s="158"/>
      <c r="OL858" s="158"/>
      <c r="OM858" s="158"/>
      <c r="ON858" s="158"/>
      <c r="OO858" s="158"/>
      <c r="OP858" s="158"/>
      <c r="OQ858" s="158"/>
      <c r="OR858" s="158"/>
      <c r="OS858" s="158"/>
      <c r="OT858" s="158"/>
      <c r="OU858" s="158"/>
      <c r="OV858" s="158"/>
      <c r="OW858" s="158"/>
      <c r="OX858" s="158"/>
      <c r="OY858" s="158"/>
      <c r="OZ858" s="158"/>
      <c r="PA858" s="158"/>
      <c r="PB858" s="158"/>
      <c r="PC858" s="158"/>
      <c r="PD858" s="158"/>
      <c r="PE858" s="158"/>
      <c r="PF858" s="158"/>
      <c r="PG858" s="158"/>
      <c r="PH858" s="158"/>
      <c r="PI858" s="158"/>
      <c r="PJ858" s="158"/>
      <c r="PK858" s="158"/>
      <c r="PL858" s="158"/>
      <c r="PM858" s="158"/>
      <c r="PN858" s="158"/>
      <c r="PO858" s="158"/>
      <c r="PP858" s="158"/>
      <c r="PQ858" s="158"/>
      <c r="PR858" s="158"/>
      <c r="PS858" s="158"/>
      <c r="PT858" s="158"/>
      <c r="PU858" s="158"/>
      <c r="PV858" s="158"/>
      <c r="PW858" s="158"/>
      <c r="PX858" s="158"/>
      <c r="PY858" s="158"/>
      <c r="PZ858" s="158"/>
      <c r="QA858" s="158"/>
      <c r="QB858" s="158"/>
      <c r="QC858" s="158"/>
      <c r="QD858" s="158"/>
      <c r="QE858" s="158"/>
      <c r="QF858" s="158"/>
      <c r="QG858" s="158"/>
      <c r="QH858" s="158"/>
      <c r="QI858" s="158"/>
      <c r="QJ858" s="158"/>
      <c r="QK858" s="158"/>
      <c r="QL858" s="158"/>
      <c r="QM858" s="158"/>
      <c r="QN858" s="158"/>
      <c r="QO858" s="158"/>
      <c r="QP858" s="158"/>
      <c r="QQ858" s="158"/>
      <c r="QR858" s="158"/>
      <c r="QS858" s="158"/>
      <c r="QT858" s="158"/>
      <c r="QU858" s="158"/>
      <c r="QV858" s="158"/>
      <c r="QW858" s="158"/>
      <c r="QX858" s="158"/>
      <c r="QY858" s="158"/>
      <c r="QZ858" s="158"/>
      <c r="RA858" s="158"/>
      <c r="RB858" s="158"/>
      <c r="RC858" s="158"/>
      <c r="RD858" s="158"/>
      <c r="RE858" s="158"/>
      <c r="RF858" s="158"/>
      <c r="RG858" s="158"/>
      <c r="RH858" s="158"/>
      <c r="RI858" s="158"/>
      <c r="RJ858" s="158"/>
      <c r="RK858" s="158"/>
      <c r="RL858" s="158"/>
      <c r="RM858" s="158"/>
      <c r="RN858" s="158"/>
      <c r="RO858" s="158"/>
      <c r="RP858" s="158"/>
      <c r="RQ858" s="158"/>
      <c r="RR858" s="158"/>
      <c r="RS858" s="158"/>
      <c r="RT858" s="158"/>
      <c r="RU858" s="158"/>
      <c r="RV858" s="158"/>
      <c r="RW858" s="158"/>
      <c r="RX858" s="158"/>
      <c r="RY858" s="158"/>
      <c r="RZ858" s="158"/>
      <c r="SA858" s="158"/>
      <c r="SB858" s="158"/>
      <c r="SC858" s="158"/>
      <c r="SD858" s="158"/>
      <c r="SE858" s="158"/>
      <c r="SF858" s="158"/>
      <c r="SG858" s="158"/>
      <c r="SH858" s="158"/>
      <c r="SI858" s="158"/>
      <c r="SJ858" s="158"/>
      <c r="SK858" s="158"/>
      <c r="SL858" s="158"/>
      <c r="SM858" s="158"/>
      <c r="SN858" s="158"/>
      <c r="SO858" s="158"/>
      <c r="SP858" s="158"/>
      <c r="SQ858" s="158"/>
      <c r="SR858" s="158"/>
      <c r="SS858" s="158"/>
      <c r="ST858" s="158"/>
      <c r="SU858" s="158"/>
      <c r="SV858" s="158"/>
      <c r="SW858" s="158"/>
      <c r="SX858" s="158"/>
      <c r="SY858" s="158"/>
      <c r="SZ858" s="158"/>
      <c r="TA858" s="158"/>
      <c r="TB858" s="158"/>
      <c r="TC858" s="158"/>
      <c r="TD858" s="158"/>
      <c r="TE858" s="158"/>
      <c r="TF858" s="158"/>
      <c r="TG858" s="158"/>
      <c r="TH858" s="158"/>
      <c r="TI858" s="158"/>
      <c r="TJ858" s="158"/>
      <c r="TK858" s="158"/>
      <c r="TL858" s="158"/>
      <c r="TM858" s="158"/>
      <c r="TN858" s="158"/>
      <c r="TO858" s="158"/>
      <c r="TP858" s="158"/>
      <c r="TQ858" s="158"/>
      <c r="TR858" s="158"/>
      <c r="TS858" s="158"/>
      <c r="TT858" s="158"/>
      <c r="TU858" s="158"/>
      <c r="TV858" s="158"/>
      <c r="TW858" s="158"/>
      <c r="TX858" s="158"/>
      <c r="TY858" s="158"/>
      <c r="TZ858" s="158"/>
      <c r="UA858" s="158"/>
      <c r="UB858" s="158"/>
      <c r="UC858" s="158"/>
      <c r="UD858" s="158"/>
      <c r="UE858" s="158"/>
      <c r="UF858" s="158"/>
      <c r="UG858" s="158"/>
      <c r="UH858" s="158"/>
      <c r="UI858" s="158"/>
      <c r="UJ858" s="158"/>
      <c r="UK858" s="158"/>
      <c r="UL858" s="158"/>
      <c r="UM858" s="158"/>
      <c r="UN858" s="158"/>
      <c r="UO858" s="158"/>
      <c r="UP858" s="158"/>
      <c r="UQ858" s="158"/>
      <c r="UR858" s="158"/>
      <c r="US858" s="158"/>
      <c r="UT858" s="158"/>
      <c r="UU858" s="158"/>
      <c r="UV858" s="158"/>
      <c r="UW858" s="158"/>
      <c r="UX858" s="158"/>
      <c r="UY858" s="158"/>
      <c r="UZ858" s="158"/>
      <c r="VA858" s="158"/>
      <c r="VB858" s="158"/>
      <c r="VC858" s="158"/>
      <c r="VD858" s="158"/>
      <c r="VE858" s="158"/>
      <c r="VF858" s="158"/>
      <c r="VG858" s="158"/>
      <c r="VH858" s="158"/>
      <c r="VI858" s="158"/>
      <c r="VJ858" s="158"/>
      <c r="VK858" s="158"/>
      <c r="VL858" s="158"/>
      <c r="VM858" s="158"/>
      <c r="VN858" s="158"/>
      <c r="VO858" s="158"/>
      <c r="VP858" s="158"/>
      <c r="VQ858" s="158"/>
      <c r="VR858" s="158"/>
      <c r="VS858" s="158"/>
      <c r="VT858" s="158"/>
      <c r="VU858" s="158"/>
      <c r="VV858" s="158"/>
      <c r="VW858" s="158"/>
      <c r="VX858" s="158"/>
      <c r="VY858" s="158"/>
      <c r="VZ858" s="158"/>
      <c r="WA858" s="158"/>
      <c r="WB858" s="158"/>
      <c r="WC858" s="158"/>
      <c r="WD858" s="158"/>
      <c r="WE858" s="158"/>
      <c r="WF858" s="158"/>
      <c r="WG858" s="158"/>
      <c r="WH858" s="158"/>
      <c r="WI858" s="158"/>
      <c r="WJ858" s="158"/>
      <c r="WK858" s="158"/>
      <c r="WL858" s="158"/>
      <c r="WM858" s="158"/>
      <c r="WN858" s="158"/>
      <c r="WO858" s="158"/>
      <c r="WP858" s="158"/>
      <c r="WQ858" s="158"/>
      <c r="WR858" s="158"/>
      <c r="WS858" s="158"/>
      <c r="WT858" s="158"/>
      <c r="WU858" s="158"/>
      <c r="WV858" s="158"/>
      <c r="WW858" s="158"/>
      <c r="WX858" s="158"/>
      <c r="WY858" s="158"/>
      <c r="WZ858" s="158"/>
      <c r="XA858" s="158"/>
      <c r="XB858" s="158"/>
      <c r="XC858" s="158"/>
      <c r="XD858" s="158"/>
      <c r="XE858" s="158"/>
      <c r="XF858" s="158"/>
      <c r="XG858" s="158"/>
      <c r="XH858" s="158"/>
      <c r="XI858" s="158"/>
      <c r="XJ858" s="158"/>
      <c r="XK858" s="158"/>
      <c r="XL858" s="158"/>
      <c r="XM858" s="158"/>
      <c r="XN858" s="158"/>
      <c r="XO858" s="158"/>
      <c r="XP858" s="158"/>
      <c r="XQ858" s="158"/>
      <c r="XR858" s="158"/>
      <c r="XS858" s="158"/>
      <c r="XT858" s="158"/>
      <c r="XU858" s="158"/>
      <c r="XV858" s="158"/>
      <c r="XW858" s="158"/>
      <c r="XX858" s="158"/>
      <c r="XY858" s="158"/>
      <c r="XZ858" s="158"/>
      <c r="YA858" s="158"/>
      <c r="YB858" s="158"/>
      <c r="YC858" s="158"/>
      <c r="YD858" s="158"/>
      <c r="YE858" s="158"/>
      <c r="YF858" s="158"/>
      <c r="YG858" s="158"/>
      <c r="YH858" s="158"/>
      <c r="YI858" s="158"/>
      <c r="YJ858" s="158"/>
      <c r="YK858" s="158"/>
      <c r="YL858" s="158"/>
      <c r="YM858" s="158"/>
      <c r="YN858" s="158"/>
      <c r="YO858" s="158"/>
      <c r="YP858" s="158"/>
      <c r="YQ858" s="158"/>
      <c r="YR858" s="158"/>
      <c r="YS858" s="158"/>
      <c r="YT858" s="158"/>
      <c r="YU858" s="158"/>
      <c r="YV858" s="158"/>
      <c r="YW858" s="158"/>
      <c r="YX858" s="158"/>
      <c r="YY858" s="158"/>
      <c r="YZ858" s="158"/>
      <c r="ZA858" s="158"/>
      <c r="ZB858" s="158"/>
      <c r="ZC858" s="158"/>
      <c r="ZD858" s="158"/>
      <c r="ZE858" s="158"/>
      <c r="ZF858" s="158"/>
      <c r="ZG858" s="158"/>
      <c r="ZH858" s="158"/>
      <c r="ZI858" s="158"/>
      <c r="ZJ858" s="158"/>
      <c r="ZK858" s="158"/>
      <c r="ZL858" s="158"/>
      <c r="ZM858" s="158"/>
      <c r="ZN858" s="158"/>
      <c r="ZO858" s="158"/>
      <c r="ZP858" s="158"/>
      <c r="ZQ858" s="158"/>
      <c r="ZR858" s="158"/>
      <c r="ZS858" s="158"/>
      <c r="ZT858" s="158"/>
      <c r="ZU858" s="158"/>
      <c r="ZV858" s="158"/>
      <c r="ZW858" s="158"/>
      <c r="ZX858" s="158"/>
      <c r="ZY858" s="158"/>
      <c r="ZZ858" s="158"/>
      <c r="AAA858" s="158"/>
      <c r="AAB858" s="158"/>
      <c r="AAC858" s="158"/>
      <c r="AAD858" s="158"/>
      <c r="AAE858" s="158"/>
      <c r="AAF858" s="158"/>
      <c r="AAG858" s="158"/>
      <c r="AAH858" s="158"/>
      <c r="AAI858" s="158"/>
      <c r="AAJ858" s="158"/>
      <c r="AAK858" s="158"/>
      <c r="AAL858" s="158"/>
      <c r="AAM858" s="158"/>
      <c r="AAN858" s="158"/>
      <c r="AAO858" s="158"/>
      <c r="AAP858" s="158"/>
      <c r="AAQ858" s="158"/>
      <c r="AAR858" s="158"/>
      <c r="AAS858" s="158"/>
      <c r="AAT858" s="158"/>
      <c r="AAU858" s="158"/>
      <c r="AAV858" s="158"/>
      <c r="AAW858" s="158"/>
      <c r="AAX858" s="158"/>
      <c r="AAY858" s="158"/>
      <c r="AAZ858" s="158"/>
      <c r="ABA858" s="158"/>
      <c r="ABB858" s="158"/>
      <c r="ABC858" s="158"/>
      <c r="ABD858" s="158"/>
      <c r="ABE858" s="158"/>
      <c r="ABF858" s="158"/>
      <c r="ABG858" s="158"/>
      <c r="ABH858" s="158"/>
      <c r="ABI858" s="158"/>
      <c r="ABJ858" s="158"/>
      <c r="ABK858" s="158"/>
      <c r="ABL858" s="158"/>
      <c r="ABM858" s="158"/>
      <c r="ABN858" s="158"/>
      <c r="ABO858" s="158"/>
      <c r="ABP858" s="158"/>
      <c r="ABQ858" s="158"/>
      <c r="ABR858" s="158"/>
      <c r="ABS858" s="158"/>
      <c r="ABT858" s="158"/>
      <c r="ABU858" s="158"/>
      <c r="ABV858" s="158"/>
      <c r="ABW858" s="158"/>
      <c r="ABX858" s="158"/>
      <c r="ABY858" s="158"/>
      <c r="ABZ858" s="158"/>
      <c r="ACA858" s="158"/>
      <c r="ACB858" s="158"/>
      <c r="ACC858" s="158"/>
      <c r="ACD858" s="158"/>
      <c r="ACE858" s="158"/>
      <c r="ACF858" s="158"/>
      <c r="ACG858" s="158"/>
      <c r="ACH858" s="158"/>
      <c r="ACI858" s="158"/>
      <c r="ACJ858" s="158"/>
      <c r="ACK858" s="158"/>
      <c r="ACL858" s="158"/>
      <c r="ACM858" s="158"/>
      <c r="ACN858" s="158"/>
      <c r="ACO858" s="158"/>
      <c r="ACP858" s="158"/>
      <c r="ACQ858" s="158"/>
      <c r="ACR858" s="158"/>
      <c r="ACS858" s="158"/>
      <c r="ACT858" s="158"/>
      <c r="ACU858" s="158"/>
      <c r="ACV858" s="158"/>
      <c r="ACW858" s="158"/>
      <c r="ACX858" s="158"/>
      <c r="ACY858" s="158"/>
      <c r="ACZ858" s="158"/>
      <c r="ADA858" s="158"/>
      <c r="ADB858" s="158"/>
      <c r="ADC858" s="158"/>
      <c r="ADD858" s="158"/>
      <c r="ADE858" s="158"/>
      <c r="ADF858" s="158"/>
      <c r="ADG858" s="158"/>
      <c r="ADH858" s="158"/>
      <c r="ADI858" s="158"/>
      <c r="ADJ858" s="158"/>
      <c r="ADK858" s="158"/>
      <c r="ADL858" s="158"/>
      <c r="ADM858" s="158"/>
      <c r="ADN858" s="158"/>
      <c r="ADO858" s="158"/>
      <c r="ADP858" s="158"/>
      <c r="ADQ858" s="158"/>
      <c r="ADR858" s="158"/>
      <c r="ADS858" s="158"/>
      <c r="ADT858" s="158"/>
      <c r="ADU858" s="158"/>
      <c r="ADV858" s="158"/>
      <c r="ADW858" s="158"/>
      <c r="ADX858" s="158"/>
      <c r="ADY858" s="158"/>
      <c r="ADZ858" s="158"/>
      <c r="AEA858" s="158"/>
      <c r="AEB858" s="158"/>
      <c r="AEC858" s="158"/>
      <c r="AED858" s="158"/>
      <c r="AEE858" s="158"/>
      <c r="AEF858" s="158"/>
      <c r="AEG858" s="158"/>
      <c r="AEH858" s="158"/>
      <c r="AEI858" s="158"/>
      <c r="AEJ858" s="158"/>
      <c r="AEK858" s="158"/>
      <c r="AEL858" s="158"/>
      <c r="AEM858" s="158"/>
      <c r="AEN858" s="158"/>
      <c r="AEO858" s="158"/>
      <c r="AEP858" s="158"/>
      <c r="AEQ858" s="158"/>
      <c r="AER858" s="158"/>
      <c r="AES858" s="158"/>
      <c r="AET858" s="158"/>
      <c r="AEU858" s="158"/>
      <c r="AEV858" s="158"/>
      <c r="AEW858" s="158"/>
      <c r="AEX858" s="158"/>
      <c r="AEY858" s="158"/>
      <c r="AEZ858" s="158"/>
      <c r="AFA858" s="158"/>
      <c r="AFB858" s="158"/>
      <c r="AFC858" s="158"/>
      <c r="AFD858" s="158"/>
      <c r="AFE858" s="158"/>
      <c r="AFF858" s="158"/>
      <c r="AFG858" s="158"/>
      <c r="AFH858" s="158"/>
      <c r="AFI858" s="158"/>
      <c r="AFJ858" s="158"/>
      <c r="AFK858" s="158"/>
      <c r="AFL858" s="158"/>
      <c r="AFM858" s="158"/>
      <c r="AFN858" s="158"/>
      <c r="AFO858" s="158"/>
      <c r="AFP858" s="158"/>
      <c r="AFQ858" s="158"/>
      <c r="AFR858" s="158"/>
      <c r="AFS858" s="158"/>
      <c r="AFT858" s="158"/>
      <c r="AFU858" s="158"/>
      <c r="AFV858" s="158"/>
      <c r="AFW858" s="158"/>
      <c r="AFX858" s="158"/>
      <c r="AFY858" s="158"/>
      <c r="AFZ858" s="158"/>
      <c r="AGA858" s="158"/>
      <c r="AGB858" s="158"/>
      <c r="AGC858" s="158"/>
      <c r="AGD858" s="158"/>
      <c r="AGE858" s="158"/>
      <c r="AGF858" s="158"/>
      <c r="AGG858" s="158"/>
      <c r="AGH858" s="158"/>
      <c r="AGI858" s="158"/>
      <c r="AGJ858" s="158"/>
      <c r="AGK858" s="158"/>
      <c r="AGL858" s="158"/>
      <c r="AGM858" s="158"/>
      <c r="AGN858" s="158"/>
      <c r="AGO858" s="158"/>
      <c r="AGP858" s="158"/>
      <c r="AGQ858" s="158"/>
      <c r="AGR858" s="158"/>
      <c r="AGS858" s="158"/>
      <c r="AGT858" s="158"/>
      <c r="AGU858" s="158"/>
      <c r="AGV858" s="158"/>
      <c r="AGW858" s="158"/>
      <c r="AGX858" s="158"/>
      <c r="AGY858" s="158"/>
      <c r="AGZ858" s="158"/>
      <c r="AHA858" s="158"/>
      <c r="AHB858" s="158"/>
      <c r="AHC858" s="158"/>
      <c r="AHD858" s="158"/>
      <c r="AHE858" s="158"/>
      <c r="AHF858" s="158"/>
      <c r="AHG858" s="158"/>
      <c r="AHH858" s="158"/>
      <c r="AHI858" s="158"/>
      <c r="AHJ858" s="158"/>
      <c r="AHK858" s="158"/>
      <c r="AHL858" s="158"/>
      <c r="AHM858" s="158"/>
      <c r="AHN858" s="158"/>
      <c r="AHO858" s="158"/>
      <c r="AHP858" s="158"/>
      <c r="AHQ858" s="158"/>
      <c r="AHR858" s="158"/>
      <c r="AHS858" s="158"/>
      <c r="AHT858" s="158"/>
      <c r="AHU858" s="158"/>
      <c r="AHV858" s="158"/>
      <c r="AHW858" s="158"/>
      <c r="AHX858" s="158"/>
      <c r="AHY858" s="158"/>
      <c r="AHZ858" s="158"/>
      <c r="AIA858" s="158"/>
      <c r="AIB858" s="158"/>
      <c r="AIC858" s="158"/>
      <c r="AID858" s="158"/>
      <c r="AIE858" s="158"/>
      <c r="AIF858" s="158"/>
      <c r="AIG858" s="158"/>
      <c r="AIH858" s="158"/>
      <c r="AII858" s="158"/>
      <c r="AIJ858" s="158"/>
      <c r="AIK858" s="158"/>
      <c r="AIL858" s="158"/>
      <c r="AIM858" s="158"/>
      <c r="AIN858" s="158"/>
      <c r="AIO858" s="158"/>
      <c r="AIP858" s="158"/>
      <c r="AIQ858" s="158"/>
      <c r="AIR858" s="158"/>
      <c r="AIS858" s="158"/>
      <c r="AIT858" s="158"/>
      <c r="AIU858" s="158"/>
      <c r="AIV858" s="158"/>
      <c r="AIW858" s="158"/>
      <c r="AIX858" s="158"/>
      <c r="AIY858" s="158"/>
      <c r="AIZ858" s="158"/>
      <c r="AJA858" s="158"/>
      <c r="AJB858" s="158"/>
      <c r="AJC858" s="158"/>
      <c r="AJD858" s="158"/>
      <c r="AJE858" s="158"/>
      <c r="AJF858" s="158"/>
      <c r="AJG858" s="158"/>
      <c r="AJH858" s="158"/>
      <c r="AJI858" s="158"/>
      <c r="AJJ858" s="158"/>
      <c r="AJK858" s="158"/>
      <c r="AJL858" s="158"/>
      <c r="AJM858" s="158"/>
      <c r="AJN858" s="158"/>
      <c r="AJO858" s="158"/>
      <c r="AJP858" s="158"/>
      <c r="AJQ858" s="158"/>
      <c r="AJR858" s="158"/>
      <c r="AJS858" s="158"/>
      <c r="AJT858" s="158"/>
      <c r="AJU858" s="158"/>
      <c r="AJV858" s="158"/>
      <c r="AJW858" s="158"/>
      <c r="AJX858" s="158"/>
      <c r="AJY858" s="158"/>
      <c r="AJZ858" s="158"/>
      <c r="AKA858" s="158"/>
      <c r="AKB858" s="158"/>
      <c r="AKC858" s="158"/>
      <c r="AKD858" s="158"/>
      <c r="AKE858" s="158"/>
      <c r="AKF858" s="158"/>
      <c r="AKG858" s="158"/>
      <c r="AKH858" s="158"/>
      <c r="AKI858" s="158"/>
      <c r="AKJ858" s="158"/>
      <c r="AKK858" s="158"/>
      <c r="AKL858" s="158"/>
      <c r="AKM858" s="158"/>
      <c r="AKN858" s="158"/>
      <c r="AKO858" s="158"/>
      <c r="AKP858" s="158"/>
      <c r="AKQ858" s="158"/>
      <c r="AKR858" s="158"/>
      <c r="AKS858" s="158"/>
      <c r="AKT858" s="158"/>
      <c r="AKU858" s="158"/>
      <c r="AKV858" s="158"/>
      <c r="AKW858" s="158"/>
      <c r="AKX858" s="158"/>
      <c r="AKY858" s="158"/>
      <c r="AKZ858" s="158"/>
      <c r="ALA858" s="158"/>
      <c r="ALB858" s="158"/>
      <c r="ALC858" s="158"/>
      <c r="ALD858" s="158"/>
      <c r="ALE858" s="158"/>
      <c r="ALF858" s="158"/>
      <c r="ALG858" s="158"/>
      <c r="ALH858" s="158"/>
      <c r="ALI858" s="158"/>
      <c r="ALJ858" s="158"/>
      <c r="ALK858" s="158"/>
      <c r="ALL858" s="158"/>
      <c r="ALM858" s="158"/>
      <c r="ALN858" s="158"/>
      <c r="ALO858" s="158"/>
      <c r="ALP858" s="158"/>
      <c r="ALQ858" s="158"/>
      <c r="ALR858" s="158"/>
      <c r="ALS858" s="158"/>
      <c r="ALT858" s="158"/>
      <c r="ALU858" s="158"/>
      <c r="ALV858" s="158"/>
      <c r="ALW858" s="158"/>
      <c r="ALX858" s="158"/>
      <c r="ALY858" s="158"/>
      <c r="ALZ858" s="158"/>
      <c r="AMA858" s="158"/>
      <c r="AMB858" s="158"/>
      <c r="AMC858" s="158"/>
      <c r="AMD858" s="158"/>
      <c r="AME858" s="158"/>
      <c r="AMF858" s="158"/>
      <c r="AMG858" s="158"/>
      <c r="AMH858" s="158"/>
      <c r="AMI858" s="158"/>
      <c r="AMJ858" s="158"/>
      <c r="AMK858" s="158"/>
      <c r="AML858" s="158"/>
      <c r="AMM858" s="158"/>
      <c r="AMN858" s="158"/>
      <c r="AMO858" s="158"/>
      <c r="AMP858" s="158"/>
      <c r="AMQ858" s="158"/>
      <c r="AMR858" s="158"/>
      <c r="AMS858" s="158"/>
      <c r="AMT858" s="158"/>
      <c r="AMU858" s="158"/>
      <c r="AMV858" s="158"/>
      <c r="AMW858" s="158"/>
      <c r="AMX858" s="158"/>
      <c r="AMY858" s="158"/>
      <c r="AMZ858" s="158"/>
      <c r="ANA858" s="158"/>
      <c r="ANB858" s="158"/>
      <c r="ANC858" s="158"/>
      <c r="AND858" s="158"/>
      <c r="ANE858" s="158"/>
      <c r="ANF858" s="158"/>
      <c r="ANG858" s="158"/>
      <c r="ANH858" s="158"/>
      <c r="ANI858" s="158"/>
      <c r="ANJ858" s="158"/>
      <c r="ANK858" s="158"/>
      <c r="ANL858" s="158"/>
      <c r="ANM858" s="158"/>
      <c r="ANN858" s="158"/>
      <c r="ANO858" s="158"/>
      <c r="ANP858" s="158"/>
      <c r="ANQ858" s="158"/>
      <c r="ANR858" s="158"/>
      <c r="ANS858" s="158"/>
      <c r="ANT858" s="158"/>
      <c r="ANU858" s="158"/>
      <c r="ANV858" s="158"/>
      <c r="ANW858" s="158"/>
      <c r="ANX858" s="158"/>
      <c r="ANY858" s="158"/>
      <c r="ANZ858" s="158"/>
      <c r="AOA858" s="158"/>
      <c r="AOB858" s="158"/>
      <c r="AOC858" s="158"/>
      <c r="AOD858" s="158"/>
      <c r="AOE858" s="158"/>
      <c r="AOF858" s="158"/>
      <c r="AOG858" s="158"/>
      <c r="AOH858" s="158"/>
      <c r="AOI858" s="158"/>
      <c r="AOJ858" s="158"/>
      <c r="AOK858" s="158"/>
      <c r="AOL858" s="158"/>
      <c r="AOM858" s="158"/>
      <c r="AON858" s="158"/>
      <c r="AOO858" s="158"/>
      <c r="AOP858" s="158"/>
      <c r="AOQ858" s="158"/>
      <c r="AOR858" s="158"/>
      <c r="AOS858" s="158"/>
      <c r="AOT858" s="158"/>
      <c r="AOU858" s="158"/>
      <c r="AOV858" s="158"/>
      <c r="AOW858" s="158"/>
      <c r="AOX858" s="158"/>
      <c r="AOY858" s="158"/>
      <c r="AOZ858" s="158"/>
      <c r="APA858" s="158"/>
      <c r="APB858" s="158"/>
      <c r="APC858" s="158"/>
      <c r="APD858" s="158"/>
      <c r="APE858" s="158"/>
      <c r="APF858" s="158"/>
      <c r="APG858" s="158"/>
      <c r="APH858" s="158"/>
      <c r="API858" s="158"/>
      <c r="APJ858" s="158"/>
      <c r="APK858" s="158"/>
      <c r="APL858" s="158"/>
      <c r="APM858" s="158"/>
      <c r="APN858" s="158"/>
      <c r="APO858" s="158"/>
      <c r="APP858" s="158"/>
      <c r="APQ858" s="158"/>
      <c r="APR858" s="158"/>
      <c r="APS858" s="158"/>
      <c r="APT858" s="158"/>
      <c r="APU858" s="158"/>
      <c r="APV858" s="158"/>
      <c r="APW858" s="158"/>
      <c r="APX858" s="158"/>
      <c r="APY858" s="158"/>
      <c r="APZ858" s="158"/>
      <c r="AQA858" s="158"/>
      <c r="AQB858" s="158"/>
      <c r="AQC858" s="158"/>
      <c r="AQD858" s="158"/>
      <c r="AQE858" s="158"/>
      <c r="AQF858" s="158"/>
      <c r="AQG858" s="158"/>
      <c r="AQH858" s="158"/>
      <c r="AQI858" s="158"/>
      <c r="AQJ858" s="158"/>
      <c r="AQK858" s="158"/>
      <c r="AQL858" s="158"/>
      <c r="AQM858" s="158"/>
      <c r="AQN858" s="158"/>
      <c r="AQO858" s="158"/>
      <c r="AQP858" s="158"/>
      <c r="AQQ858" s="158"/>
      <c r="AQR858" s="158"/>
      <c r="AQS858" s="158"/>
      <c r="AQT858" s="158"/>
      <c r="AQU858" s="158"/>
      <c r="AQV858" s="158"/>
      <c r="AQW858" s="158"/>
      <c r="AQX858" s="158"/>
      <c r="AQY858" s="158"/>
      <c r="AQZ858" s="158"/>
      <c r="ARA858" s="158"/>
      <c r="ARB858" s="158"/>
      <c r="ARC858" s="158"/>
      <c r="ARD858" s="158"/>
      <c r="ARE858" s="158"/>
      <c r="ARF858" s="158"/>
      <c r="ARG858" s="158"/>
      <c r="ARH858" s="158"/>
      <c r="ARI858" s="158"/>
      <c r="ARJ858" s="158"/>
      <c r="ARK858" s="158"/>
      <c r="ARL858" s="158"/>
      <c r="ARM858" s="158"/>
      <c r="ARN858" s="158"/>
      <c r="ARO858" s="158"/>
      <c r="ARP858" s="158"/>
      <c r="ARQ858" s="158"/>
      <c r="ARR858" s="158"/>
      <c r="ARS858" s="158"/>
      <c r="ART858" s="158"/>
      <c r="ARU858" s="158"/>
      <c r="ARV858" s="158"/>
      <c r="ARW858" s="158"/>
      <c r="ARX858" s="158"/>
      <c r="ARY858" s="158"/>
      <c r="ARZ858" s="158"/>
      <c r="ASA858" s="158"/>
      <c r="ASB858" s="158"/>
      <c r="ASC858" s="158"/>
      <c r="ASD858" s="158"/>
      <c r="ASE858" s="158"/>
      <c r="ASF858" s="158"/>
      <c r="ASG858" s="158"/>
      <c r="ASH858" s="158"/>
      <c r="ASI858" s="158"/>
      <c r="ASJ858" s="158"/>
      <c r="ASK858" s="158"/>
      <c r="ASL858" s="158"/>
      <c r="ASM858" s="158"/>
      <c r="ASN858" s="158"/>
      <c r="ASO858" s="158"/>
      <c r="ASP858" s="158"/>
      <c r="ASQ858" s="158"/>
      <c r="ASR858" s="158"/>
      <c r="ASS858" s="158"/>
      <c r="AST858" s="158"/>
      <c r="ASU858" s="158"/>
      <c r="ASV858" s="158"/>
      <c r="ASW858" s="158"/>
      <c r="ASX858" s="158"/>
      <c r="ASY858" s="158"/>
      <c r="ASZ858" s="158"/>
      <c r="ATA858" s="158"/>
      <c r="ATB858" s="158"/>
      <c r="ATC858" s="158"/>
      <c r="ATD858" s="158"/>
      <c r="ATE858" s="158"/>
      <c r="ATF858" s="158"/>
      <c r="ATG858" s="158"/>
      <c r="ATH858" s="158"/>
      <c r="ATI858" s="158"/>
      <c r="ATJ858" s="158"/>
      <c r="ATK858" s="158"/>
      <c r="ATL858" s="158"/>
      <c r="ATM858" s="158"/>
      <c r="ATN858" s="158"/>
      <c r="ATO858" s="158"/>
      <c r="ATP858" s="158"/>
      <c r="ATQ858" s="158"/>
      <c r="ATR858" s="158"/>
      <c r="ATS858" s="158"/>
      <c r="ATT858" s="158"/>
      <c r="ATU858" s="158"/>
      <c r="ATV858" s="158"/>
      <c r="ATW858" s="158"/>
      <c r="ATX858" s="158"/>
      <c r="ATY858" s="158"/>
      <c r="ATZ858" s="158"/>
      <c r="AUA858" s="158"/>
      <c r="AUB858" s="158"/>
      <c r="AUC858" s="158"/>
      <c r="AUD858" s="158"/>
      <c r="AUE858" s="158"/>
      <c r="AUF858" s="158"/>
      <c r="AUG858" s="158"/>
      <c r="AUH858" s="158"/>
      <c r="AUI858" s="158"/>
      <c r="AUJ858" s="158"/>
      <c r="AUK858" s="158"/>
      <c r="AUL858" s="158"/>
      <c r="AUM858" s="158"/>
      <c r="AUN858" s="158"/>
      <c r="AUO858" s="158"/>
      <c r="AUP858" s="158"/>
      <c r="AUQ858" s="158"/>
      <c r="AUR858" s="158"/>
      <c r="AUS858" s="158"/>
      <c r="AUT858" s="158"/>
      <c r="AUU858" s="158"/>
      <c r="AUV858" s="158"/>
      <c r="AUW858" s="158"/>
      <c r="AUX858" s="158"/>
      <c r="AUY858" s="158"/>
      <c r="AUZ858" s="158"/>
      <c r="AVA858" s="158"/>
      <c r="AVB858" s="158"/>
      <c r="AVC858" s="158"/>
      <c r="AVD858" s="158"/>
      <c r="AVE858" s="158"/>
      <c r="AVF858" s="158"/>
      <c r="AVG858" s="158"/>
      <c r="AVH858" s="158"/>
      <c r="AVI858" s="158"/>
      <c r="AVJ858" s="158"/>
      <c r="AVK858" s="158"/>
      <c r="AVL858" s="158"/>
      <c r="AVM858" s="158"/>
      <c r="AVN858" s="158"/>
      <c r="AVO858" s="158"/>
      <c r="AVP858" s="158"/>
      <c r="AVQ858" s="158"/>
      <c r="AVR858" s="158"/>
      <c r="AVS858" s="158"/>
      <c r="AVT858" s="158"/>
      <c r="AVU858" s="158"/>
      <c r="AVV858" s="158"/>
      <c r="AVW858" s="158"/>
      <c r="AVX858" s="158"/>
      <c r="AVY858" s="158"/>
      <c r="AVZ858" s="158"/>
      <c r="AWA858" s="158"/>
      <c r="AWB858" s="158"/>
      <c r="AWC858" s="158"/>
      <c r="AWD858" s="158"/>
      <c r="AWE858" s="158"/>
      <c r="AWF858" s="158"/>
      <c r="AWG858" s="158"/>
      <c r="AWH858" s="158"/>
      <c r="AWI858" s="158"/>
      <c r="AWJ858" s="158"/>
      <c r="AWK858" s="158"/>
      <c r="AWL858" s="158"/>
      <c r="AWM858" s="158"/>
      <c r="AWN858" s="158"/>
      <c r="AWO858" s="158"/>
      <c r="AWP858" s="158"/>
      <c r="AWQ858" s="158"/>
      <c r="AWR858" s="158"/>
      <c r="AWS858" s="158"/>
      <c r="AWT858" s="158"/>
      <c r="AWU858" s="158"/>
      <c r="AWV858" s="158"/>
      <c r="AWW858" s="158"/>
      <c r="AWX858" s="158"/>
      <c r="AWY858" s="158"/>
      <c r="AWZ858" s="158"/>
      <c r="AXA858" s="158"/>
      <c r="AXB858" s="158"/>
      <c r="AXC858" s="158"/>
      <c r="AXD858" s="158"/>
      <c r="AXE858" s="158"/>
      <c r="AXF858" s="158"/>
      <c r="AXG858" s="158"/>
      <c r="AXH858" s="158"/>
      <c r="AXI858" s="158"/>
      <c r="AXJ858" s="158"/>
      <c r="AXK858" s="158"/>
      <c r="AXL858" s="158"/>
      <c r="AXM858" s="158"/>
      <c r="AXN858" s="158"/>
      <c r="AXO858" s="158"/>
      <c r="AXP858" s="158"/>
      <c r="AXQ858" s="158"/>
      <c r="AXR858" s="158"/>
      <c r="AXS858" s="158"/>
      <c r="AXT858" s="158"/>
      <c r="AXU858" s="158"/>
      <c r="AXV858" s="158"/>
      <c r="AXW858" s="158"/>
      <c r="AXX858" s="158"/>
      <c r="AXY858" s="158"/>
      <c r="AXZ858" s="158"/>
      <c r="AYA858" s="158"/>
      <c r="AYB858" s="158"/>
      <c r="AYC858" s="158"/>
      <c r="AYD858" s="158"/>
      <c r="AYE858" s="158"/>
      <c r="AYF858" s="158"/>
      <c r="AYG858" s="158"/>
      <c r="AYH858" s="158"/>
      <c r="AYI858" s="158"/>
      <c r="AYJ858" s="158"/>
      <c r="AYK858" s="158"/>
      <c r="AYL858" s="158"/>
      <c r="AYM858" s="158"/>
      <c r="AYN858" s="158"/>
      <c r="AYO858" s="158"/>
      <c r="AYP858" s="158"/>
      <c r="AYQ858" s="158"/>
      <c r="AYR858" s="158"/>
      <c r="AYS858" s="158"/>
      <c r="AYT858" s="158"/>
      <c r="AYU858" s="158"/>
      <c r="AYV858" s="158"/>
      <c r="AYW858" s="158"/>
      <c r="AYX858" s="158"/>
      <c r="AYY858" s="158"/>
      <c r="AYZ858" s="158"/>
      <c r="AZA858" s="158"/>
      <c r="AZB858" s="158"/>
      <c r="AZC858" s="158"/>
      <c r="AZD858" s="158"/>
      <c r="AZE858" s="158"/>
      <c r="AZF858" s="158"/>
      <c r="AZG858" s="158"/>
      <c r="AZH858" s="158"/>
      <c r="AZI858" s="158"/>
      <c r="AZJ858" s="158"/>
      <c r="AZK858" s="158"/>
      <c r="AZL858" s="158"/>
      <c r="AZM858" s="158"/>
      <c r="AZN858" s="158"/>
      <c r="AZO858" s="158"/>
      <c r="AZP858" s="158"/>
      <c r="AZQ858" s="158"/>
      <c r="AZR858" s="158"/>
      <c r="AZS858" s="158"/>
      <c r="AZT858" s="158"/>
      <c r="AZU858" s="158"/>
      <c r="AZV858" s="158"/>
      <c r="AZW858" s="158"/>
      <c r="AZX858" s="158"/>
      <c r="AZY858" s="158"/>
      <c r="AZZ858" s="158"/>
      <c r="BAA858" s="158"/>
      <c r="BAB858" s="158"/>
      <c r="BAC858" s="158"/>
      <c r="BAD858" s="158"/>
      <c r="BAE858" s="158"/>
      <c r="BAF858" s="158"/>
      <c r="BAG858" s="158"/>
      <c r="BAH858" s="158"/>
      <c r="BAI858" s="158"/>
      <c r="BAJ858" s="158"/>
      <c r="BAK858" s="158"/>
      <c r="BAL858" s="158"/>
      <c r="BAM858" s="158"/>
      <c r="BAN858" s="158"/>
      <c r="BAO858" s="158"/>
      <c r="BAP858" s="158"/>
      <c r="BAQ858" s="158"/>
      <c r="BAR858" s="158"/>
      <c r="BAS858" s="158"/>
      <c r="BAT858" s="158"/>
      <c r="BAU858" s="158"/>
      <c r="BAV858" s="158"/>
      <c r="BAW858" s="158"/>
      <c r="BAX858" s="158"/>
      <c r="BAY858" s="158"/>
      <c r="BAZ858" s="158"/>
      <c r="BBA858" s="158"/>
      <c r="BBB858" s="158"/>
      <c r="BBC858" s="158"/>
      <c r="BBD858" s="158"/>
      <c r="BBE858" s="158"/>
      <c r="BBF858" s="158"/>
      <c r="BBG858" s="158"/>
      <c r="BBH858" s="158"/>
      <c r="BBI858" s="158"/>
      <c r="BBJ858" s="158"/>
      <c r="BBK858" s="158"/>
      <c r="BBL858" s="158"/>
      <c r="BBM858" s="158"/>
      <c r="BBN858" s="158"/>
      <c r="BBO858" s="158"/>
      <c r="BBP858" s="158"/>
      <c r="BBQ858" s="158"/>
      <c r="BBR858" s="158"/>
      <c r="BBS858" s="158"/>
      <c r="BBT858" s="158"/>
      <c r="BBU858" s="158"/>
      <c r="BBV858" s="158"/>
      <c r="BBW858" s="158"/>
      <c r="BBX858" s="158"/>
      <c r="BBY858" s="158"/>
      <c r="BBZ858" s="158"/>
      <c r="BCA858" s="158"/>
      <c r="BCB858" s="158"/>
      <c r="BCC858" s="158"/>
      <c r="BCD858" s="158"/>
      <c r="BCE858" s="158"/>
      <c r="BCF858" s="158"/>
      <c r="BCG858" s="158"/>
      <c r="BCH858" s="158"/>
      <c r="BCI858" s="158"/>
      <c r="BCJ858" s="158"/>
      <c r="BCK858" s="158"/>
      <c r="BCL858" s="158"/>
      <c r="BCM858" s="158"/>
      <c r="BCN858" s="158"/>
      <c r="BCO858" s="158"/>
      <c r="BCP858" s="158"/>
      <c r="BCQ858" s="158"/>
      <c r="BCR858" s="158"/>
      <c r="BCS858" s="158"/>
      <c r="BCT858" s="158"/>
      <c r="BCU858" s="158"/>
      <c r="BCV858" s="158"/>
      <c r="BCW858" s="158"/>
      <c r="BCX858" s="158"/>
      <c r="BCY858" s="158"/>
      <c r="BCZ858" s="158"/>
      <c r="BDA858" s="158"/>
      <c r="BDB858" s="158"/>
      <c r="BDC858" s="158"/>
      <c r="BDD858" s="158"/>
      <c r="BDE858" s="158"/>
      <c r="BDF858" s="158"/>
      <c r="BDG858" s="158"/>
      <c r="BDH858" s="158"/>
      <c r="BDI858" s="158"/>
      <c r="BDJ858" s="158"/>
      <c r="BDK858" s="158"/>
      <c r="BDL858" s="158"/>
      <c r="BDM858" s="158"/>
      <c r="BDN858" s="158"/>
      <c r="BDO858" s="158"/>
      <c r="BDP858" s="158"/>
      <c r="BDQ858" s="158"/>
      <c r="BDR858" s="158"/>
      <c r="BDS858" s="158"/>
      <c r="BDT858" s="158"/>
      <c r="BDU858" s="158"/>
      <c r="BDV858" s="158"/>
      <c r="BDW858" s="158"/>
      <c r="BDX858" s="158"/>
      <c r="BDY858" s="158"/>
      <c r="BDZ858" s="158"/>
      <c r="BEA858" s="158"/>
      <c r="BEB858" s="158"/>
      <c r="BEC858" s="158"/>
      <c r="BED858" s="158"/>
      <c r="BEE858" s="158"/>
      <c r="BEF858" s="158"/>
      <c r="BEG858" s="158"/>
      <c r="BEH858" s="158"/>
      <c r="BEI858" s="158"/>
      <c r="BEJ858" s="158"/>
      <c r="BEK858" s="158"/>
      <c r="BEL858" s="158"/>
      <c r="BEM858" s="158"/>
      <c r="BEN858" s="158"/>
      <c r="BEO858" s="158"/>
      <c r="BEP858" s="158"/>
      <c r="BEQ858" s="158"/>
      <c r="BER858" s="158"/>
      <c r="BES858" s="158"/>
      <c r="BET858" s="158"/>
      <c r="BEU858" s="158"/>
      <c r="BEV858" s="158"/>
      <c r="BEW858" s="158"/>
      <c r="BEX858" s="158"/>
      <c r="BEY858" s="158"/>
      <c r="BEZ858" s="158"/>
      <c r="BFA858" s="158"/>
      <c r="BFB858" s="158"/>
      <c r="BFC858" s="158"/>
      <c r="BFD858" s="158"/>
      <c r="BFE858" s="158"/>
      <c r="BFF858" s="158"/>
      <c r="BFG858" s="158"/>
      <c r="BFH858" s="158"/>
      <c r="BFI858" s="158"/>
      <c r="BFJ858" s="158"/>
      <c r="BFK858" s="158"/>
      <c r="BFL858" s="158"/>
      <c r="BFM858" s="158"/>
      <c r="BFN858" s="158"/>
      <c r="BFO858" s="158"/>
      <c r="BFP858" s="158"/>
      <c r="BFQ858" s="158"/>
      <c r="BFR858" s="158"/>
      <c r="BFS858" s="158"/>
      <c r="BFT858" s="158"/>
      <c r="BFU858" s="158"/>
      <c r="BFV858" s="158"/>
      <c r="BFW858" s="158"/>
      <c r="BFX858" s="158"/>
      <c r="BFY858" s="158"/>
      <c r="BFZ858" s="158"/>
      <c r="BGA858" s="158"/>
      <c r="BGB858" s="158"/>
      <c r="BGC858" s="158"/>
      <c r="BGD858" s="158"/>
      <c r="BGE858" s="158"/>
      <c r="BGF858" s="158"/>
      <c r="BGG858" s="158"/>
      <c r="BGH858" s="158"/>
      <c r="BGI858" s="158"/>
      <c r="BGJ858" s="158"/>
      <c r="BGK858" s="158"/>
      <c r="BGL858" s="158"/>
      <c r="BGM858" s="158"/>
      <c r="BGN858" s="158"/>
      <c r="BGO858" s="158"/>
      <c r="BGP858" s="158"/>
      <c r="BGQ858" s="158"/>
      <c r="BGR858" s="158"/>
      <c r="BGS858" s="158"/>
      <c r="BGT858" s="158"/>
      <c r="BGU858" s="158"/>
      <c r="BGV858" s="158"/>
      <c r="BGW858" s="158"/>
      <c r="BGX858" s="158"/>
      <c r="BGY858" s="158"/>
      <c r="BGZ858" s="158"/>
      <c r="BHA858" s="158"/>
      <c r="BHB858" s="158"/>
      <c r="BHC858" s="158"/>
      <c r="BHD858" s="158"/>
      <c r="BHE858" s="158"/>
      <c r="BHF858" s="158"/>
      <c r="BHG858" s="158"/>
      <c r="BHH858" s="158"/>
      <c r="BHI858" s="158"/>
      <c r="BHJ858" s="158"/>
      <c r="BHK858" s="158"/>
      <c r="BHL858" s="158"/>
      <c r="BHM858" s="158"/>
      <c r="BHN858" s="158"/>
      <c r="BHO858" s="158"/>
      <c r="BHP858" s="158"/>
      <c r="BHQ858" s="158"/>
      <c r="BHR858" s="158"/>
      <c r="BHS858" s="158"/>
      <c r="BHT858" s="158"/>
      <c r="BHU858" s="158"/>
      <c r="BHV858" s="158"/>
      <c r="BHW858" s="158"/>
      <c r="BHX858" s="158"/>
      <c r="BHY858" s="158"/>
      <c r="BHZ858" s="158"/>
      <c r="BIA858" s="158"/>
      <c r="BIB858" s="158"/>
      <c r="BIC858" s="158"/>
      <c r="BID858" s="158"/>
      <c r="BIE858" s="158"/>
      <c r="BIF858" s="158"/>
      <c r="BIG858" s="158"/>
      <c r="BIH858" s="158"/>
      <c r="BII858" s="158"/>
      <c r="BIJ858" s="158"/>
      <c r="BIK858" s="158"/>
      <c r="BIL858" s="158"/>
      <c r="BIM858" s="158"/>
      <c r="BIN858" s="158"/>
      <c r="BIO858" s="158"/>
      <c r="BIP858" s="158"/>
      <c r="BIQ858" s="158"/>
      <c r="BIR858" s="158"/>
      <c r="BIS858" s="158"/>
      <c r="BIT858" s="158"/>
      <c r="BIU858" s="158"/>
      <c r="BIV858" s="158"/>
      <c r="BIW858" s="158"/>
      <c r="BIX858" s="158"/>
      <c r="BIY858" s="158"/>
      <c r="BIZ858" s="158"/>
      <c r="BJA858" s="158"/>
      <c r="BJB858" s="158"/>
      <c r="BJC858" s="158"/>
      <c r="BJD858" s="158"/>
      <c r="BJE858" s="158"/>
      <c r="BJF858" s="158"/>
      <c r="BJG858" s="158"/>
      <c r="BJH858" s="158"/>
      <c r="BJI858" s="158"/>
      <c r="BJJ858" s="158"/>
      <c r="BJK858" s="158"/>
      <c r="BJL858" s="158"/>
      <c r="BJM858" s="158"/>
      <c r="BJN858" s="158"/>
      <c r="BJO858" s="158"/>
      <c r="BJP858" s="158"/>
      <c r="BJQ858" s="158"/>
      <c r="BJR858" s="158"/>
      <c r="BJS858" s="158"/>
      <c r="BJT858" s="158"/>
      <c r="BJU858" s="158"/>
      <c r="BJV858" s="158"/>
      <c r="BJW858" s="158"/>
      <c r="BJX858" s="158"/>
      <c r="BJY858" s="158"/>
      <c r="BJZ858" s="158"/>
      <c r="BKA858" s="158"/>
      <c r="BKB858" s="158"/>
      <c r="BKC858" s="158"/>
      <c r="BKD858" s="158"/>
      <c r="BKE858" s="158"/>
      <c r="BKF858" s="158"/>
      <c r="BKG858" s="158"/>
      <c r="BKH858" s="158"/>
      <c r="BKI858" s="158"/>
      <c r="BKJ858" s="158"/>
      <c r="BKK858" s="158"/>
      <c r="BKL858" s="158"/>
      <c r="BKM858" s="158"/>
      <c r="BKN858" s="158"/>
      <c r="BKO858" s="158"/>
      <c r="BKP858" s="158"/>
      <c r="BKQ858" s="158"/>
      <c r="BKR858" s="158"/>
      <c r="BKS858" s="158"/>
      <c r="BKT858" s="158"/>
      <c r="BKU858" s="158"/>
      <c r="BKV858" s="158"/>
      <c r="BKW858" s="158"/>
      <c r="BKX858" s="158"/>
      <c r="BKY858" s="158"/>
      <c r="BKZ858" s="158"/>
      <c r="BLA858" s="158"/>
      <c r="BLB858" s="158"/>
      <c r="BLC858" s="158"/>
      <c r="BLD858" s="158"/>
      <c r="BLE858" s="158"/>
      <c r="BLF858" s="158"/>
      <c r="BLG858" s="158"/>
      <c r="BLH858" s="158"/>
      <c r="BLI858" s="158"/>
      <c r="BLJ858" s="158"/>
      <c r="BLK858" s="158"/>
      <c r="BLL858" s="158"/>
      <c r="BLM858" s="158"/>
      <c r="BLN858" s="158"/>
      <c r="BLO858" s="158"/>
      <c r="BLP858" s="158"/>
      <c r="BLQ858" s="158"/>
      <c r="BLR858" s="158"/>
      <c r="BLS858" s="158"/>
      <c r="BLT858" s="158"/>
      <c r="BLU858" s="158"/>
      <c r="BLV858" s="158"/>
      <c r="BLW858" s="158"/>
      <c r="BLX858" s="158"/>
      <c r="BLY858" s="158"/>
      <c r="BLZ858" s="158"/>
      <c r="BMA858" s="158"/>
      <c r="BMB858" s="158"/>
      <c r="BMC858" s="158"/>
      <c r="BMD858" s="158"/>
      <c r="BME858" s="158"/>
      <c r="BMF858" s="158"/>
      <c r="BMG858" s="158"/>
      <c r="BMH858" s="158"/>
      <c r="BMI858" s="158"/>
      <c r="BMJ858" s="158"/>
      <c r="BMK858" s="158"/>
      <c r="BML858" s="158"/>
      <c r="BMM858" s="158"/>
      <c r="BMN858" s="158"/>
      <c r="BMO858" s="158"/>
      <c r="BMP858" s="158"/>
      <c r="BMQ858" s="158"/>
      <c r="BMR858" s="158"/>
      <c r="BMS858" s="158"/>
      <c r="BMT858" s="158"/>
      <c r="BMU858" s="158"/>
      <c r="BMV858" s="158"/>
      <c r="BMW858" s="158"/>
      <c r="BMX858" s="158"/>
      <c r="BMY858" s="158"/>
      <c r="BMZ858" s="158"/>
      <c r="BNA858" s="158"/>
      <c r="BNB858" s="158"/>
      <c r="BNC858" s="158"/>
      <c r="BND858" s="158"/>
      <c r="BNE858" s="158"/>
      <c r="BNF858" s="158"/>
      <c r="BNG858" s="158"/>
      <c r="BNH858" s="158"/>
      <c r="BNI858" s="158"/>
      <c r="BNJ858" s="158"/>
      <c r="BNK858" s="158"/>
      <c r="BNL858" s="158"/>
      <c r="BNM858" s="158"/>
      <c r="BNN858" s="158"/>
      <c r="BNO858" s="158"/>
      <c r="BNP858" s="158"/>
      <c r="BNQ858" s="158"/>
      <c r="BNR858" s="158"/>
      <c r="BNS858" s="158"/>
      <c r="BNT858" s="158"/>
      <c r="BNU858" s="158"/>
      <c r="BNV858" s="158"/>
      <c r="BNW858" s="158"/>
      <c r="BNX858" s="158"/>
      <c r="BNY858" s="158"/>
      <c r="BNZ858" s="158"/>
      <c r="BOA858" s="158"/>
      <c r="BOB858" s="158"/>
      <c r="BOC858" s="158"/>
      <c r="BOD858" s="158"/>
      <c r="BOE858" s="158"/>
      <c r="BOF858" s="158"/>
      <c r="BOG858" s="158"/>
      <c r="BOH858" s="158"/>
      <c r="BOI858" s="158"/>
      <c r="BOJ858" s="158"/>
      <c r="BOK858" s="158"/>
      <c r="BOL858" s="158"/>
      <c r="BOM858" s="158"/>
      <c r="BON858" s="158"/>
      <c r="BOO858" s="158"/>
      <c r="BOP858" s="158"/>
      <c r="BOQ858" s="158"/>
      <c r="BOR858" s="158"/>
      <c r="BOS858" s="158"/>
      <c r="BOT858" s="158"/>
      <c r="BOU858" s="158"/>
      <c r="BOV858" s="158"/>
      <c r="BOW858" s="158"/>
      <c r="BOX858" s="158"/>
      <c r="BOY858" s="158"/>
      <c r="BOZ858" s="158"/>
      <c r="BPA858" s="158"/>
      <c r="BPB858" s="158"/>
      <c r="BPC858" s="158"/>
      <c r="BPD858" s="158"/>
      <c r="BPE858" s="158"/>
      <c r="BPF858" s="158"/>
      <c r="BPG858" s="158"/>
      <c r="BPH858" s="158"/>
      <c r="BPI858" s="158"/>
      <c r="BPJ858" s="158"/>
      <c r="BPK858" s="158"/>
      <c r="BPL858" s="158"/>
      <c r="BPM858" s="158"/>
      <c r="BPN858" s="158"/>
      <c r="BPO858" s="158"/>
      <c r="BPP858" s="158"/>
      <c r="BPQ858" s="158"/>
      <c r="BPR858" s="158"/>
      <c r="BPS858" s="158"/>
      <c r="BPT858" s="158"/>
      <c r="BPU858" s="158"/>
      <c r="BPV858" s="158"/>
      <c r="BPW858" s="158"/>
      <c r="BPX858" s="158"/>
      <c r="BPY858" s="158"/>
      <c r="BPZ858" s="158"/>
      <c r="BQA858" s="158"/>
      <c r="BQB858" s="158"/>
      <c r="BQC858" s="158"/>
      <c r="BQD858" s="158"/>
      <c r="BQE858" s="158"/>
      <c r="BQF858" s="158"/>
      <c r="BQG858" s="158"/>
      <c r="BQH858" s="158"/>
      <c r="BQI858" s="158"/>
      <c r="BQJ858" s="158"/>
      <c r="BQK858" s="158"/>
      <c r="BQL858" s="158"/>
      <c r="BQM858" s="158"/>
      <c r="BQN858" s="158"/>
      <c r="BQO858" s="158"/>
      <c r="BQP858" s="158"/>
      <c r="BQQ858" s="158"/>
      <c r="BQR858" s="158"/>
      <c r="BQS858" s="158"/>
      <c r="BQT858" s="158"/>
      <c r="BQU858" s="158"/>
      <c r="BQV858" s="158"/>
      <c r="BQW858" s="158"/>
      <c r="BQX858" s="158"/>
      <c r="BQY858" s="158"/>
      <c r="BQZ858" s="158"/>
      <c r="BRA858" s="158"/>
      <c r="BRB858" s="158"/>
      <c r="BRC858" s="158"/>
      <c r="BRD858" s="158"/>
      <c r="BRE858" s="158"/>
      <c r="BRF858" s="158"/>
      <c r="BRG858" s="158"/>
      <c r="BRH858" s="158"/>
      <c r="BRI858" s="158"/>
      <c r="BRJ858" s="158"/>
      <c r="BRK858" s="158"/>
      <c r="BRL858" s="158"/>
      <c r="BRM858" s="158"/>
      <c r="BRN858" s="158"/>
      <c r="BRO858" s="158"/>
      <c r="BRP858" s="158"/>
      <c r="BRQ858" s="158"/>
      <c r="BRR858" s="158"/>
      <c r="BRS858" s="158"/>
      <c r="BRT858" s="158"/>
      <c r="BRU858" s="158"/>
      <c r="BRV858" s="158"/>
      <c r="BRW858" s="158"/>
      <c r="BRX858" s="158"/>
      <c r="BRY858" s="158"/>
      <c r="BRZ858" s="158"/>
      <c r="BSA858" s="158"/>
      <c r="BSB858" s="158"/>
      <c r="BSC858" s="158"/>
      <c r="BSD858" s="158"/>
      <c r="BSE858" s="158"/>
      <c r="BSF858" s="158"/>
      <c r="BSG858" s="158"/>
      <c r="BSH858" s="158"/>
      <c r="BSI858" s="158"/>
      <c r="BSJ858" s="158"/>
      <c r="BSK858" s="158"/>
      <c r="BSL858" s="158"/>
      <c r="BSM858" s="158"/>
      <c r="BSN858" s="158"/>
      <c r="BSO858" s="158"/>
      <c r="BSP858" s="158"/>
      <c r="BSQ858" s="158"/>
      <c r="BSR858" s="158"/>
      <c r="BSS858" s="158"/>
      <c r="BST858" s="158"/>
      <c r="BSU858" s="158"/>
      <c r="BSV858" s="158"/>
      <c r="BSW858" s="158"/>
      <c r="BSX858" s="158"/>
      <c r="BSY858" s="158"/>
      <c r="BSZ858" s="158"/>
      <c r="BTA858" s="158"/>
      <c r="BTB858" s="158"/>
      <c r="BTC858" s="158"/>
      <c r="BTD858" s="158"/>
      <c r="BTE858" s="158"/>
      <c r="BTF858" s="158"/>
      <c r="BTG858" s="158"/>
      <c r="BTH858" s="158"/>
      <c r="BTI858" s="158"/>
      <c r="BTJ858" s="158"/>
      <c r="BTK858" s="158"/>
      <c r="BTL858" s="158"/>
      <c r="BTM858" s="158"/>
      <c r="BTN858" s="158"/>
      <c r="BTO858" s="158"/>
      <c r="BTP858" s="158"/>
      <c r="BTQ858" s="158"/>
      <c r="BTR858" s="158"/>
      <c r="BTS858" s="158"/>
      <c r="BTT858" s="158"/>
      <c r="BTU858" s="158"/>
      <c r="BTV858" s="158"/>
      <c r="BTW858" s="158"/>
      <c r="BTX858" s="158"/>
      <c r="BTY858" s="158"/>
      <c r="BTZ858" s="158"/>
      <c r="BUA858" s="158"/>
      <c r="BUB858" s="158"/>
      <c r="BUC858" s="158"/>
      <c r="BUD858" s="158"/>
      <c r="BUE858" s="158"/>
      <c r="BUF858" s="158"/>
      <c r="BUG858" s="158"/>
      <c r="BUH858" s="158"/>
      <c r="BUI858" s="158"/>
      <c r="BUJ858" s="158"/>
      <c r="BUK858" s="158"/>
      <c r="BUL858" s="158"/>
      <c r="BUM858" s="158"/>
      <c r="BUN858" s="158"/>
      <c r="BUO858" s="158"/>
      <c r="BUP858" s="158"/>
      <c r="BUQ858" s="158"/>
      <c r="BUR858" s="158"/>
      <c r="BUS858" s="158"/>
      <c r="BUT858" s="158"/>
      <c r="BUU858" s="158"/>
      <c r="BUV858" s="158"/>
      <c r="BUW858" s="158"/>
      <c r="BUX858" s="158"/>
      <c r="BUY858" s="158"/>
      <c r="BUZ858" s="158"/>
      <c r="BVA858" s="158"/>
      <c r="BVB858" s="158"/>
      <c r="BVC858" s="158"/>
      <c r="BVD858" s="158"/>
      <c r="BVE858" s="158"/>
      <c r="BVF858" s="158"/>
      <c r="BVG858" s="158"/>
      <c r="BVH858" s="158"/>
      <c r="BVI858" s="158"/>
      <c r="BVJ858" s="158"/>
      <c r="BVK858" s="158"/>
      <c r="BVL858" s="158"/>
      <c r="BVM858" s="158"/>
      <c r="BVN858" s="158"/>
      <c r="BVO858" s="158"/>
      <c r="BVP858" s="158"/>
      <c r="BVQ858" s="158"/>
      <c r="BVR858" s="158"/>
      <c r="BVS858" s="158"/>
      <c r="BVT858" s="158"/>
      <c r="BVU858" s="158"/>
      <c r="BVV858" s="158"/>
      <c r="BVW858" s="158"/>
      <c r="BVX858" s="158"/>
      <c r="BVY858" s="158"/>
      <c r="BVZ858" s="158"/>
      <c r="BWA858" s="158"/>
      <c r="BWB858" s="158"/>
      <c r="BWC858" s="158"/>
      <c r="BWD858" s="158"/>
      <c r="BWE858" s="158"/>
      <c r="BWF858" s="158"/>
      <c r="BWG858" s="158"/>
      <c r="BWH858" s="158"/>
      <c r="BWI858" s="158"/>
      <c r="BWJ858" s="158"/>
      <c r="BWK858" s="158"/>
      <c r="BWL858" s="158"/>
      <c r="BWM858" s="158"/>
      <c r="BWN858" s="158"/>
      <c r="BWO858" s="158"/>
      <c r="BWP858" s="158"/>
      <c r="BWQ858" s="158"/>
      <c r="BWR858" s="158"/>
      <c r="BWS858" s="158"/>
      <c r="BWT858" s="158"/>
      <c r="BWU858" s="158"/>
      <c r="BWV858" s="158"/>
      <c r="BWW858" s="158"/>
      <c r="BWX858" s="158"/>
      <c r="BWY858" s="158"/>
      <c r="BWZ858" s="158"/>
      <c r="BXA858" s="158"/>
      <c r="BXB858" s="158"/>
      <c r="BXC858" s="158"/>
      <c r="BXD858" s="158"/>
      <c r="BXE858" s="158"/>
      <c r="BXF858" s="158"/>
      <c r="BXG858" s="158"/>
      <c r="BXH858" s="158"/>
      <c r="BXI858" s="158"/>
      <c r="BXJ858" s="158"/>
      <c r="BXK858" s="158"/>
      <c r="BXL858" s="158"/>
      <c r="BXM858" s="158"/>
      <c r="BXN858" s="158"/>
      <c r="BXO858" s="158"/>
      <c r="BXP858" s="158"/>
      <c r="BXQ858" s="158"/>
      <c r="BXR858" s="158"/>
      <c r="BXS858" s="158"/>
      <c r="BXT858" s="158"/>
      <c r="BXU858" s="158"/>
      <c r="BXV858" s="158"/>
      <c r="BXW858" s="158"/>
      <c r="BXX858" s="158"/>
      <c r="BXY858" s="158"/>
      <c r="BXZ858" s="158"/>
      <c r="BYA858" s="158"/>
      <c r="BYB858" s="158"/>
      <c r="BYC858" s="158"/>
      <c r="BYD858" s="158"/>
      <c r="BYE858" s="158"/>
      <c r="BYF858" s="158"/>
      <c r="BYG858" s="158"/>
      <c r="BYH858" s="158"/>
      <c r="BYI858" s="158"/>
      <c r="BYJ858" s="158"/>
      <c r="BYK858" s="158"/>
      <c r="BYL858" s="158"/>
      <c r="BYM858" s="158"/>
      <c r="BYN858" s="158"/>
      <c r="BYO858" s="158"/>
      <c r="BYP858" s="158"/>
    </row>
    <row r="859" spans="1:2018" ht="12.75" customHeight="1">
      <c r="D859" s="17" t="s">
        <v>14</v>
      </c>
      <c r="E859" s="160" t="s">
        <v>197</v>
      </c>
      <c r="I859" s="158">
        <f t="shared" ref="I859" si="2609">H859-I856+I857+I858</f>
        <v>289.29232520682757</v>
      </c>
      <c r="J859" s="158">
        <f t="shared" ref="J859" si="2610">I859-J856+J857+J858</f>
        <v>289.29232520682757</v>
      </c>
      <c r="K859" s="1">
        <f t="shared" ref="K859" si="2611">J859-K856+K857+K858</f>
        <v>289.29232520682757</v>
      </c>
      <c r="L859" s="1">
        <f t="shared" ref="L859" si="2612">K859-L856+L857+L858</f>
        <v>289.29232520682757</v>
      </c>
      <c r="M859" s="1">
        <f t="shared" ref="M859" si="2613">L859-M856+M857+M858</f>
        <v>289.29232520682757</v>
      </c>
      <c r="N859" s="1">
        <f t="shared" ref="N859" si="2614">M859-N856+N857+N858</f>
        <v>289.29232520682757</v>
      </c>
      <c r="O859" s="1">
        <f t="shared" ref="O859" si="2615">N859-O856+O857+O858</f>
        <v>289.29232520682757</v>
      </c>
      <c r="P859" s="1">
        <f t="shared" ref="P859" si="2616">O859-P856+P857+P858</f>
        <v>289.29232520682757</v>
      </c>
      <c r="Q859" s="1">
        <f t="shared" ref="Q859" si="2617">P859-Q856+Q857+Q858</f>
        <v>289.29232520682757</v>
      </c>
      <c r="R859" s="1">
        <f t="shared" ref="R859" si="2618">Q859-R856+R857+R858</f>
        <v>289.29232520682757</v>
      </c>
      <c r="S859" s="1">
        <f t="shared" ref="S859" si="2619">R859-S856+S857+S858</f>
        <v>289.29232520682757</v>
      </c>
      <c r="T859" s="1">
        <f t="shared" ref="T859" si="2620">S859-T856+T857+T858</f>
        <v>289.29232520682757</v>
      </c>
      <c r="U859" s="1">
        <f t="shared" ref="U859" si="2621">T859-U856+U857+U858</f>
        <v>289.29232520682757</v>
      </c>
      <c r="V859" s="1">
        <f t="shared" ref="V859" si="2622">U859-V856+V857+V858</f>
        <v>289.29232520682757</v>
      </c>
      <c r="W859" s="1">
        <f t="shared" ref="W859" si="2623">V859-W856+W857+W858</f>
        <v>289.29232520682757</v>
      </c>
      <c r="X859" s="1">
        <f t="shared" ref="X859" si="2624">W859-X856+X857+X858</f>
        <v>289.29232520682757</v>
      </c>
      <c r="Y859" s="1">
        <f t="shared" ref="Y859" si="2625">X859-Y856+Y857+Y858</f>
        <v>289.29232520682757</v>
      </c>
      <c r="Z859" s="1">
        <f t="shared" ref="Z859" si="2626">Y859-Z856+Z857+Z858</f>
        <v>289.29232520682757</v>
      </c>
      <c r="AA859" s="1">
        <f t="shared" ref="AA859" si="2627">Z859-AA856+AA857+AA858</f>
        <v>289.29232520682757</v>
      </c>
      <c r="AB859" s="1">
        <f t="shared" ref="AB859" si="2628">AA859-AB856+AB857+AB858</f>
        <v>289.29232520682757</v>
      </c>
      <c r="AC859" s="1">
        <f t="shared" ref="AC859" si="2629">AB859-AC856+AC857+AC858</f>
        <v>289.29232520682757</v>
      </c>
      <c r="AD859" s="1">
        <f t="shared" ref="AD859" si="2630">AC859-AD856+AD857+AD858</f>
        <v>289.29232520682757</v>
      </c>
      <c r="AE859" s="1">
        <f t="shared" ref="AE859" si="2631">AD859-AE856+AE857+AE858</f>
        <v>289.29232520682757</v>
      </c>
      <c r="AF859" s="1">
        <f t="shared" ref="AF859" si="2632">AE859-AF856+AF857+AF858</f>
        <v>289.29232520682757</v>
      </c>
      <c r="AG859" s="1">
        <f t="shared" ref="AG859" si="2633">AF859-AG856+AG857+AG858</f>
        <v>289.29232520682757</v>
      </c>
      <c r="AH859" s="1">
        <f t="shared" ref="AH859" si="2634">AG859-AH856+AH857+AH858</f>
        <v>289.29232520682757</v>
      </c>
      <c r="AI859" s="1">
        <f t="shared" ref="AI859" si="2635">AH859-AI856+AI857+AI858</f>
        <v>289.29232520682757</v>
      </c>
      <c r="AJ859" s="1">
        <f t="shared" ref="AJ859" si="2636">AI859-AJ856+AJ857+AJ858</f>
        <v>289.29232520682757</v>
      </c>
      <c r="AK859" s="1">
        <f t="shared" ref="AK859" si="2637">AJ859-AK856+AK857+AK858</f>
        <v>289.29232520682757</v>
      </c>
      <c r="AL859" s="1">
        <f t="shared" ref="AL859" si="2638">AK859-AL856+AL857+AL858</f>
        <v>289.29232520682757</v>
      </c>
      <c r="AM859" s="1">
        <f t="shared" ref="AM859" si="2639">AL859-AM856+AM857+AM858</f>
        <v>289.29232520682757</v>
      </c>
      <c r="AN859" s="1">
        <f t="shared" ref="AN859" si="2640">AM859-AN856+AN857+AN858</f>
        <v>289.29232520682757</v>
      </c>
      <c r="AO859" s="1">
        <f t="shared" ref="AO859" si="2641">AN859-AO856+AO857+AO858</f>
        <v>289.29232520682757</v>
      </c>
      <c r="AP859" s="1">
        <f t="shared" ref="AP859" si="2642">AO859-AP856+AP857+AP858</f>
        <v>289.29232520682757</v>
      </c>
      <c r="AQ859" s="1">
        <f t="shared" ref="AQ859" si="2643">AP859-AQ856+AQ857+AQ858</f>
        <v>289.29232520682757</v>
      </c>
      <c r="AR859" s="1">
        <f t="shared" ref="AR859" si="2644">AQ859-AR856+AR857+AR858</f>
        <v>289.29232520682757</v>
      </c>
      <c r="AS859" s="1">
        <f t="shared" ref="AS859" si="2645">AR859-AS856+AS857+AS858</f>
        <v>289.29232520682757</v>
      </c>
      <c r="AT859" s="1">
        <f t="shared" ref="AT859" si="2646">AS859-AT856+AT857+AT858</f>
        <v>289.29232520682757</v>
      </c>
      <c r="AU859" s="1">
        <f t="shared" ref="AU859" si="2647">AT859-AU856+AU857+AU858</f>
        <v>289.29232520682757</v>
      </c>
      <c r="AV859" s="1">
        <f t="shared" ref="AV859" si="2648">AU859-AV856+AV857+AV858</f>
        <v>289.29232520682757</v>
      </c>
      <c r="AW859" s="1">
        <f t="shared" ref="AW859" si="2649">AV859-AW856+AW857+AW858</f>
        <v>289.29232520682757</v>
      </c>
      <c r="AX859" s="1">
        <f t="shared" ref="AX859" si="2650">AW859-AX856+AX857+AX858</f>
        <v>289.29232520682757</v>
      </c>
      <c r="AY859" s="1">
        <f t="shared" ref="AY859" si="2651">AX859-AY856+AY857+AY858</f>
        <v>289.29232520682757</v>
      </c>
      <c r="AZ859" s="1">
        <f t="shared" ref="AZ859" si="2652">AY859-AZ856+AZ857+AZ858</f>
        <v>289.29232520682757</v>
      </c>
      <c r="BA859" s="1">
        <f t="shared" ref="BA859" si="2653">AZ859-BA856+BA857+BA858</f>
        <v>289.29232520682757</v>
      </c>
      <c r="BB859" s="1">
        <f t="shared" ref="BB859" si="2654">BA859-BB856+BB857+BB858</f>
        <v>289.29232520682757</v>
      </c>
      <c r="BC859" s="1">
        <f t="shared" ref="BC859" si="2655">BB859-BC856+BC857+BC858</f>
        <v>289.29232520682757</v>
      </c>
      <c r="BD859" s="1">
        <f t="shared" ref="BD859" si="2656">BC859-BD856+BD857+BD858</f>
        <v>289.29232520682757</v>
      </c>
      <c r="BE859" s="1">
        <f t="shared" ref="BE859" si="2657">BD859-BE856+BE857+BE858</f>
        <v>289.29232520682757</v>
      </c>
      <c r="BF859" s="1">
        <f t="shared" ref="BF859" si="2658">BE859-BF856+BF857+BF858</f>
        <v>289.29232520682757</v>
      </c>
      <c r="BG859" s="1">
        <f t="shared" ref="BG859" si="2659">BF859-BG856+BG857+BG858</f>
        <v>289.29232520682757</v>
      </c>
      <c r="BH859" s="1">
        <f t="shared" ref="BH859" si="2660">BG859-BH856+BH857+BH858</f>
        <v>289.29232520682757</v>
      </c>
      <c r="BI859" s="1">
        <f t="shared" ref="BI859" si="2661">BH859-BI856+BI857+BI858</f>
        <v>289.29232520682757</v>
      </c>
      <c r="BJ859" s="1">
        <f t="shared" ref="BJ859" si="2662">BI859-BJ856+BJ857+BJ858</f>
        <v>289.29232520682757</v>
      </c>
      <c r="BK859" s="1">
        <f t="shared" ref="BK859" si="2663">BJ859-BK856+BK857+BK858</f>
        <v>289.29232520682757</v>
      </c>
      <c r="BL859" s="1">
        <f t="shared" ref="BL859" si="2664">BK859-BL856+BL857+BL858</f>
        <v>289.29232520682757</v>
      </c>
      <c r="BM859" s="1">
        <f t="shared" ref="BM859" si="2665">BL859-BM856+BM857+BM858</f>
        <v>289.29232520682757</v>
      </c>
      <c r="BN859" s="1">
        <f t="shared" ref="BN859" si="2666">BM859-BN856+BN857+BN858</f>
        <v>289.29232520682757</v>
      </c>
      <c r="BO859" s="1">
        <f t="shared" ref="BO859" si="2667">BN859-BO856+BO857+BO858</f>
        <v>289.29232520682757</v>
      </c>
      <c r="BP859" s="1">
        <f t="shared" ref="BP859" si="2668">BO859-BP856+BP857+BP858</f>
        <v>289.29232520682757</v>
      </c>
      <c r="BQ859" s="1">
        <f t="shared" ref="BQ859" si="2669">BP859-BQ856+BQ857+BQ858</f>
        <v>289.29232520682757</v>
      </c>
      <c r="BR859" s="158">
        <f t="shared" ref="BR859" si="2670">BQ859-BR856+BR857+BR858</f>
        <v>289.29232520682757</v>
      </c>
      <c r="BS859" s="158">
        <f t="shared" ref="BS859" si="2671">BR859-BS856+BS857+BS858</f>
        <v>289.29232520682757</v>
      </c>
      <c r="BT859" s="158">
        <f t="shared" ref="BT859" si="2672">BS859-BT856+BT857+BT858</f>
        <v>289.29232520682757</v>
      </c>
      <c r="BU859" s="158">
        <f t="shared" ref="BU859" si="2673">BT859-BU856+BU857+BU858</f>
        <v>289.29232520682757</v>
      </c>
      <c r="BV859" s="158">
        <f t="shared" ref="BV859" si="2674">BU859-BV856+BV857+BV858</f>
        <v>289.29232520682757</v>
      </c>
      <c r="BW859" s="158">
        <f t="shared" ref="BW859" si="2675">BV859-BW856+BW857+BW858</f>
        <v>289.29232520682757</v>
      </c>
      <c r="BX859" s="158">
        <f t="shared" ref="BX859" si="2676">BW859-BX856+BX857+BX858</f>
        <v>289.29232520682757</v>
      </c>
      <c r="BY859" s="158">
        <f t="shared" ref="BY859" si="2677">BX859-BY856+BY857+BY858</f>
        <v>289.29232520682757</v>
      </c>
      <c r="BZ859" s="158">
        <f t="shared" ref="BZ859" si="2678">BY859-BZ856+BZ857+BZ858</f>
        <v>289.29232520682757</v>
      </c>
      <c r="CA859" s="158">
        <f t="shared" ref="CA859" si="2679">BZ859-CA856+CA857+CA858</f>
        <v>289.29232520682757</v>
      </c>
      <c r="CB859" s="158">
        <f t="shared" ref="CB859" si="2680">CA859-CB856+CB857+CB858</f>
        <v>289.29232520682757</v>
      </c>
      <c r="CC859" s="158">
        <f t="shared" ref="CC859" si="2681">CB859-CC856+CC857+CC858</f>
        <v>289.29232520682757</v>
      </c>
      <c r="CD859" s="158">
        <f t="shared" ref="CD859" si="2682">CC859-CD856+CD857+CD858</f>
        <v>289.29232520682757</v>
      </c>
      <c r="CE859" s="158">
        <f t="shared" ref="CE859" si="2683">CD859-CE856+CE857+CE858</f>
        <v>289.29232520682757</v>
      </c>
      <c r="CF859" s="158">
        <f t="shared" ref="CF859" si="2684">CE859-CF856+CF857+CF858</f>
        <v>289.29232520682757</v>
      </c>
    </row>
    <row r="860" spans="1:2018" ht="12.75" customHeight="1">
      <c r="I860" s="31"/>
    </row>
    <row r="861" spans="1:2018" ht="12.75" customHeight="1">
      <c r="I861" s="31"/>
    </row>
    <row r="862" spans="1:2018" s="158" customFormat="1" ht="12.75" customHeight="1">
      <c r="C862" s="169" t="s">
        <v>6</v>
      </c>
      <c r="D862" s="160"/>
      <c r="E862" s="160" t="s">
        <v>197</v>
      </c>
      <c r="I862" s="31"/>
      <c r="J862" s="315">
        <f>INDEX(Inputs!J$94:J$121,MATCH($B849,Inputs!$C$94:$C$121,0))*(1+J$7)^0.5</f>
        <v>-4.8727451718424462</v>
      </c>
      <c r="K862" s="315">
        <f>INDEX(Inputs!K$94:K$121,MATCH($B849,Inputs!$C$94:$C$121,0))*(1+K$7)^0.5</f>
        <v>-0.28398619121654067</v>
      </c>
      <c r="L862" s="315">
        <f>INDEX(Inputs!L$94:L$121,MATCH($B849,Inputs!$C$94:$C$121,0))*(1+L$7)^0.5</f>
        <v>-8.1847494467657697E-2</v>
      </c>
      <c r="M862" s="315">
        <f>INDEX(Inputs!M$94:M$121,MATCH($B849,Inputs!$C$94:$C$121,0))*(1+M$7)^0.5</f>
        <v>0.11799674208442164</v>
      </c>
      <c r="N862" s="315">
        <f>INDEX(Inputs!N$94:N$121,MATCH($B849,Inputs!$C$94:$C$121,0))*(1+N$7)^0.5</f>
        <v>0.11178284619852581</v>
      </c>
      <c r="O862" s="315">
        <f>INDEX(Inputs!O$94:O$121,MATCH($B849,Inputs!$C$94:$C$121,0))*(1+O$7)^0.5</f>
        <v>0</v>
      </c>
      <c r="P862" s="315">
        <f>INDEX(Inputs!P$94:P$121,MATCH($B849,Inputs!$C$94:$C$121,0))*(1+P$7)^0.5</f>
        <v>0</v>
      </c>
      <c r="Q862" s="315">
        <f>INDEX(Inputs!Q$94:Q$121,MATCH($B849,Inputs!$C$94:$C$121,0))*(1+Q$7)^0.5</f>
        <v>0</v>
      </c>
      <c r="R862" s="315">
        <f>INDEX(Inputs!R$94:R$121,MATCH($B849,Inputs!$C$94:$C$121,0))*(1+R$7)^0.5</f>
        <v>0</v>
      </c>
      <c r="S862" s="315">
        <f>INDEX(Inputs!S$94:S$121,MATCH($B849,Inputs!$C$94:$C$121,0))*(1+S$7)^0.5</f>
        <v>0</v>
      </c>
      <c r="T862" s="315">
        <f>INDEX(Inputs!T$94:T$121,MATCH($B849,Inputs!$C$94:$C$121,0))*(1+T$7)^0.5</f>
        <v>0</v>
      </c>
      <c r="U862" s="315">
        <f>INDEX(Inputs!U$94:U$121,MATCH($B849,Inputs!$C$94:$C$121,0))*(1+U$7)^0.5</f>
        <v>0</v>
      </c>
      <c r="V862" s="315">
        <f>INDEX(Inputs!V$94:V$121,MATCH($B849,Inputs!$C$94:$C$121,0))*(1+V$7)^0.5</f>
        <v>0</v>
      </c>
      <c r="W862" s="315">
        <f>INDEX(Inputs!W$94:W$121,MATCH($B849,Inputs!$C$94:$C$121,0))*(1+W$7)^0.5</f>
        <v>0</v>
      </c>
      <c r="X862" s="315">
        <f>INDEX(Inputs!X$94:X$121,MATCH($B849,Inputs!$C$94:$C$121,0))*(1+X$7)^0.5</f>
        <v>0</v>
      </c>
      <c r="Y862" s="315">
        <f>INDEX(Inputs!Y$94:Y$121,MATCH($B849,Inputs!$C$94:$C$121,0))*(1+Y$7)^0.5</f>
        <v>0</v>
      </c>
      <c r="Z862" s="315">
        <f>INDEX(Inputs!Z$94:Z$121,MATCH($B849,Inputs!$C$94:$C$121,0))*(1+Z$7)^0.5</f>
        <v>0</v>
      </c>
      <c r="AA862" s="315">
        <f>INDEX(Inputs!AA$94:AA$121,MATCH($B849,Inputs!$C$94:$C$121,0))*(1+AA$7)^0.5</f>
        <v>0</v>
      </c>
      <c r="AB862" s="315">
        <f>INDEX(Inputs!AB$94:AB$121,MATCH($B849,Inputs!$C$94:$C$121,0))*(1+AB$7)^0.5</f>
        <v>0</v>
      </c>
      <c r="AC862" s="315">
        <f>INDEX(Inputs!AC$94:AC$121,MATCH($B849,Inputs!$C$94:$C$121,0))*(1+AC$7)^0.5</f>
        <v>0</v>
      </c>
      <c r="AD862" s="315">
        <f>INDEX(Inputs!AD$94:AD$121,MATCH($B849,Inputs!$C$94:$C$121,0))*(1+AD$7)^0.5</f>
        <v>0</v>
      </c>
      <c r="AE862" s="315">
        <f>INDEX(Inputs!AE$94:AE$121,MATCH($B849,Inputs!$C$94:$C$121,0))*(1+AE$7)^0.5</f>
        <v>0</v>
      </c>
      <c r="AF862" s="315">
        <f>INDEX(Inputs!AF$94:AF$121,MATCH($B849,Inputs!$C$94:$C$121,0))*(1+AF$7)^0.5</f>
        <v>0</v>
      </c>
      <c r="AG862" s="315">
        <f>INDEX(Inputs!AG$94:AG$121,MATCH($B849,Inputs!$C$94:$C$121,0))*(1+AG$7)^0.5</f>
        <v>0</v>
      </c>
      <c r="AH862" s="315">
        <f>INDEX(Inputs!AH$94:AH$121,MATCH($B849,Inputs!$C$94:$C$121,0))*(1+AH$7)^0.5</f>
        <v>0</v>
      </c>
      <c r="AI862" s="315">
        <f>INDEX(Inputs!AI$94:AI$121,MATCH($B849,Inputs!$C$94:$C$121,0))*(1+AI$7)^0.5</f>
        <v>0</v>
      </c>
      <c r="AJ862" s="315">
        <f>INDEX(Inputs!AJ$94:AJ$121,MATCH($B849,Inputs!$C$94:$C$121,0))*(1+AJ$7)^0.5</f>
        <v>0</v>
      </c>
      <c r="AK862" s="315">
        <f>INDEX(Inputs!AK$94:AK$121,MATCH($B849,Inputs!$C$94:$C$121,0))*(1+AK$7)^0.5</f>
        <v>0</v>
      </c>
      <c r="AL862" s="315">
        <f>INDEX(Inputs!AL$94:AL$121,MATCH($B849,Inputs!$C$94:$C$121,0))*(1+AL$7)^0.5</f>
        <v>0</v>
      </c>
      <c r="AM862" s="315">
        <f>INDEX(Inputs!AM$94:AM$121,MATCH($B849,Inputs!$C$94:$C$121,0))*(1+AM$7)^0.5</f>
        <v>0</v>
      </c>
      <c r="AN862" s="315">
        <f>INDEX(Inputs!AN$94:AN$121,MATCH($B849,Inputs!$C$94:$C$121,0))*(1+AN$7)^0.5</f>
        <v>0</v>
      </c>
      <c r="AO862" s="315">
        <f>INDEX(Inputs!AO$94:AO$121,MATCH($B849,Inputs!$C$94:$C$121,0))*(1+AO$7)^0.5</f>
        <v>0</v>
      </c>
      <c r="AP862" s="315">
        <f>INDEX(Inputs!AP$94:AP$121,MATCH($B849,Inputs!$C$94:$C$121,0))*(1+AP$7)^0.5</f>
        <v>0</v>
      </c>
      <c r="AQ862" s="315">
        <f>INDEX(Inputs!AQ$94:AQ$121,MATCH($B849,Inputs!$C$94:$C$121,0))*(1+AQ$7)^0.5</f>
        <v>0</v>
      </c>
      <c r="AR862" s="315">
        <f>INDEX(Inputs!AR$94:AR$121,MATCH($B849,Inputs!$C$94:$C$121,0))*(1+AR$7)^0.5</f>
        <v>0</v>
      </c>
      <c r="AS862" s="315">
        <f>INDEX(Inputs!AS$94:AS$121,MATCH($B849,Inputs!$C$94:$C$121,0))*(1+AS$7)^0.5</f>
        <v>0</v>
      </c>
      <c r="AT862" s="315">
        <f>INDEX(Inputs!AT$94:AT$121,MATCH($B849,Inputs!$C$94:$C$121,0))*(1+AT$7)^0.5</f>
        <v>0</v>
      </c>
      <c r="AU862" s="315">
        <f>INDEX(Inputs!AU$94:AU$121,MATCH($B849,Inputs!$C$94:$C$121,0))*(1+AU$7)^0.5</f>
        <v>0</v>
      </c>
      <c r="AV862" s="315">
        <f>INDEX(Inputs!AV$94:AV$121,MATCH($B849,Inputs!$C$94:$C$121,0))*(1+AV$7)^0.5</f>
        <v>0</v>
      </c>
      <c r="AW862" s="315">
        <f>INDEX(Inputs!AW$94:AW$121,MATCH($B849,Inputs!$C$94:$C$121,0))*(1+AW$7)^0.5</f>
        <v>0</v>
      </c>
      <c r="AX862" s="315">
        <f>INDEX(Inputs!AX$94:AX$121,MATCH($B849,Inputs!$C$94:$C$121,0))*(1+AX$7)^0.5</f>
        <v>0</v>
      </c>
      <c r="AY862" s="315">
        <f>INDEX(Inputs!AY$94:AY$121,MATCH($B849,Inputs!$C$94:$C$121,0))*(1+AY$7)^0.5</f>
        <v>0</v>
      </c>
      <c r="AZ862" s="315">
        <f>INDEX(Inputs!AZ$94:AZ$121,MATCH($B849,Inputs!$C$94:$C$121,0))*(1+AZ$7)^0.5</f>
        <v>0</v>
      </c>
      <c r="BA862" s="315">
        <f>INDEX(Inputs!BA$94:BA$121,MATCH($B849,Inputs!$C$94:$C$121,0))*(1+BA$7)^0.5</f>
        <v>0</v>
      </c>
      <c r="BB862" s="315">
        <f>INDEX(Inputs!BB$94:BB$121,MATCH($B849,Inputs!$C$94:$C$121,0))*(1+BB$7)^0.5</f>
        <v>0</v>
      </c>
      <c r="BC862" s="315">
        <f>INDEX(Inputs!BC$94:BC$121,MATCH($B849,Inputs!$C$94:$C$121,0))*(1+BC$7)^0.5</f>
        <v>0</v>
      </c>
      <c r="BD862" s="315">
        <f>INDEX(Inputs!BD$94:BD$121,MATCH($B849,Inputs!$C$94:$C$121,0))*(1+BD$7)^0.5</f>
        <v>0</v>
      </c>
      <c r="BE862" s="315">
        <f>INDEX(Inputs!BE$94:BE$121,MATCH($B849,Inputs!$C$94:$C$121,0))*(1+BE$7)^0.5</f>
        <v>0</v>
      </c>
      <c r="BF862" s="315">
        <f>INDEX(Inputs!BF$94:BF$121,MATCH($B849,Inputs!$C$94:$C$121,0))*(1+BF$7)^0.5</f>
        <v>0</v>
      </c>
      <c r="BG862" s="315">
        <f>INDEX(Inputs!BG$94:BG$121,MATCH($B849,Inputs!$C$94:$C$121,0))*(1+BG$7)^0.5</f>
        <v>0</v>
      </c>
      <c r="BH862" s="315">
        <f>INDEX(Inputs!BH$94:BH$121,MATCH($B849,Inputs!$C$94:$C$121,0))*(1+BH$7)^0.5</f>
        <v>0</v>
      </c>
      <c r="BI862" s="315">
        <f>INDEX(Inputs!BI$94:BI$121,MATCH($B849,Inputs!$C$94:$C$121,0))*(1+BI$7)^0.5</f>
        <v>0</v>
      </c>
      <c r="BJ862" s="315">
        <f>INDEX(Inputs!BJ$94:BJ$121,MATCH($B849,Inputs!$C$94:$C$121,0))*(1+BJ$7)^0.5</f>
        <v>0</v>
      </c>
      <c r="BK862" s="315">
        <f>INDEX(Inputs!BK$94:BK$121,MATCH($B849,Inputs!$C$94:$C$121,0))*(1+BK$7)^0.5</f>
        <v>0</v>
      </c>
      <c r="BL862" s="315">
        <f>INDEX(Inputs!BL$94:BL$121,MATCH($B849,Inputs!$C$94:$C$121,0))*(1+BL$7)^0.5</f>
        <v>0</v>
      </c>
      <c r="BM862" s="315">
        <f>INDEX(Inputs!BM$94:BM$121,MATCH($B849,Inputs!$C$94:$C$121,0))*(1+BM$7)^0.5</f>
        <v>0</v>
      </c>
      <c r="BN862" s="315">
        <f>INDEX(Inputs!BN$94:BN$121,MATCH($B849,Inputs!$C$94:$C$121,0))*(1+BN$7)^0.5</f>
        <v>0</v>
      </c>
      <c r="BO862" s="315">
        <f>INDEX(Inputs!BO$94:BO$121,MATCH($B849,Inputs!$C$94:$C$121,0))*(1+BO$7)^0.5</f>
        <v>0</v>
      </c>
      <c r="BP862" s="315">
        <f>INDEX(Inputs!BP$94:BP$121,MATCH($B849,Inputs!$C$94:$C$121,0))*(1+BP$7)^0.5</f>
        <v>0</v>
      </c>
      <c r="BQ862" s="315">
        <f>INDEX(Inputs!BQ$94:BQ$121,MATCH($B849,Inputs!$C$94:$C$121,0))*(1+BQ$7)^0.5</f>
        <v>0</v>
      </c>
      <c r="BR862" s="315">
        <f>INDEX(Inputs!BR$94:BR$121,MATCH($B849,Inputs!$C$94:$C$121,0))*(1+BR$7)^0.5</f>
        <v>0</v>
      </c>
      <c r="BS862" s="315">
        <f>INDEX(Inputs!BS$94:BS$121,MATCH($B849,Inputs!$C$94:$C$121,0))*(1+BS$7)^0.5</f>
        <v>0</v>
      </c>
      <c r="BT862" s="315">
        <f>INDEX(Inputs!BT$94:BT$121,MATCH($B849,Inputs!$C$94:$C$121,0))*(1+BT$7)^0.5</f>
        <v>0</v>
      </c>
      <c r="BU862" s="315">
        <f>INDEX(Inputs!BU$94:BU$121,MATCH($B849,Inputs!$C$94:$C$121,0))*(1+BU$7)^0.5</f>
        <v>0</v>
      </c>
      <c r="BV862" s="315">
        <f>INDEX(Inputs!BV$94:BV$121,MATCH($B849,Inputs!$C$94:$C$121,0))*(1+BV$7)^0.5</f>
        <v>0</v>
      </c>
      <c r="BW862" s="315">
        <f>INDEX(Inputs!BW$94:BW$121,MATCH($B849,Inputs!$C$94:$C$121,0))*(1+BW$7)^0.5</f>
        <v>0</v>
      </c>
      <c r="BX862" s="315">
        <f>INDEX(Inputs!BX$94:BX$121,MATCH($B849,Inputs!$C$94:$C$121,0))*(1+BX$7)^0.5</f>
        <v>0</v>
      </c>
      <c r="BY862" s="315">
        <f>INDEX(Inputs!BY$94:BY$121,MATCH($B849,Inputs!$C$94:$C$121,0))*(1+BY$7)^0.5</f>
        <v>0</v>
      </c>
      <c r="BZ862" s="315">
        <f>INDEX(Inputs!BZ$94:BZ$121,MATCH($B849,Inputs!$C$94:$C$121,0))*(1+BZ$7)^0.5</f>
        <v>0</v>
      </c>
      <c r="CA862" s="315">
        <f>INDEX(Inputs!CA$94:CA$121,MATCH($B849,Inputs!$C$94:$C$121,0))*(1+CA$7)^0.5</f>
        <v>0</v>
      </c>
      <c r="CB862" s="315">
        <f>INDEX(Inputs!CB$94:CB$121,MATCH($B849,Inputs!$C$94:$C$121,0))*(1+CB$7)^0.5</f>
        <v>0</v>
      </c>
      <c r="CC862" s="315">
        <f>INDEX(Inputs!CC$94:CC$121,MATCH($B849,Inputs!$C$94:$C$121,0))*(1+CC$7)^0.5</f>
        <v>0</v>
      </c>
      <c r="CD862" s="315">
        <f>INDEX(Inputs!CD$94:CD$121,MATCH($B849,Inputs!$C$94:$C$121,0))*(1+CD$7)^0.5</f>
        <v>0</v>
      </c>
      <c r="CE862" s="315">
        <f>INDEX(Inputs!CE$94:CE$121,MATCH($B849,Inputs!$C$94:$C$121,0))*(1+CE$7)^0.5</f>
        <v>0</v>
      </c>
      <c r="CF862" s="315">
        <f>INDEX(Inputs!CF$94:CF$121,MATCH($B849,Inputs!$C$94:$C$121,0))*(1+CF$7)^0.5</f>
        <v>0</v>
      </c>
    </row>
    <row r="863" spans="1:2018" ht="12.75" customHeight="1">
      <c r="D863" s="17" t="s">
        <v>10</v>
      </c>
      <c r="I863" s="31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</row>
    <row r="864" spans="1:2018" s="101" customFormat="1" ht="12.75" customHeight="1">
      <c r="C864" s="245">
        <v>2015</v>
      </c>
      <c r="D864" s="105" t="s">
        <v>144</v>
      </c>
      <c r="E864" s="105" t="s">
        <v>197</v>
      </c>
      <c r="H864" s="187">
        <f>INDEX(Inputs!$N$260:$N$287,MATCH($B849,Inputs!$C$260:$C$287,0))/conv_2020_2015</f>
        <v>1.4052386819671248E-4</v>
      </c>
      <c r="I864" s="176"/>
      <c r="J864" s="176">
        <f t="shared" ref="J864" si="2685">IF($I851="n/a",0,IF(J$4&gt;second_reg_period,IF(J$4&lt;=$I851+$C864,$H864/($I851-5),IF(AND($H864&lt;&gt;0,I864=0,J$4=$C864+$I851+1),$H864,0)),0))</f>
        <v>0</v>
      </c>
      <c r="K864" s="176">
        <f t="shared" ref="K864" si="2686">IF($I851="n/a",0,IF(K$4&gt;second_reg_period,IF(K$4&lt;=$I851+$C864,$H864/($I851-5),IF(AND($H864&lt;&gt;0,J864=0,K$4=$C864+$I851+1),$H864,0)),0))</f>
        <v>0</v>
      </c>
      <c r="L864" s="176">
        <f t="shared" ref="L864" si="2687">IF($I851="n/a",0,IF(L$4&gt;second_reg_period,IF(L$4&lt;=$I851+$C864,$H864/($I851-5),IF(AND($H864&lt;&gt;0,K864=0,L$4=$C864+$I851+1),$H864,0)),0))</f>
        <v>0</v>
      </c>
      <c r="M864" s="176">
        <f t="shared" ref="M864" si="2688">IF($I851="n/a",0,IF(M$4&gt;second_reg_period,IF(M$4&lt;=$I851+$C864,$H864/($I851-5),IF(AND($H864&lt;&gt;0,L864=0,M$4=$C864+$I851+1),$H864,0)),0))</f>
        <v>0</v>
      </c>
      <c r="N864" s="176">
        <f t="shared" ref="N864" si="2689">IF($I851="n/a",0,IF(N$4&gt;second_reg_period,IF(N$4&lt;=$I851+$C864,$H864/($I851-5),IF(AND($H864&lt;&gt;0,M864=0,N$4=$C864+$I851+1),$H864,0)),0))</f>
        <v>0</v>
      </c>
      <c r="O864" s="176">
        <f t="shared" ref="O864" si="2690">IF($I851="n/a",0,IF(O$4&gt;second_reg_period,IF(O$4&lt;=$I851+$C864,$H864/($I851-5),IF(AND($H864&lt;&gt;0,N864=0,O$4=$C864+$I851+1),$H864,0)),0))</f>
        <v>0</v>
      </c>
      <c r="P864" s="176">
        <f t="shared" ref="P864" si="2691">IF($I851="n/a",0,IF(P$4&gt;second_reg_period,IF(P$4&lt;=$I851+$C864,$H864/($I851-5),IF(AND($H864&lt;&gt;0,O864=0,P$4=$C864+$I851+1),$H864,0)),0))</f>
        <v>0</v>
      </c>
      <c r="Q864" s="176">
        <f t="shared" ref="Q864" si="2692">IF($I851="n/a",0,IF(Q$4&gt;second_reg_period,IF(Q$4&lt;=$I851+$C864,$H864/($I851-5),IF(AND($H864&lt;&gt;0,P864=0,Q$4=$C864+$I851+1),$H864,0)),0))</f>
        <v>0</v>
      </c>
      <c r="R864" s="176">
        <f t="shared" ref="R864" si="2693">IF($I851="n/a",0,IF(R$4&gt;second_reg_period,IF(R$4&lt;=$I851+$C864,$H864/($I851-5),IF(AND($H864&lt;&gt;0,Q864=0,R$4=$C864+$I851+1),$H864,0)),0))</f>
        <v>0</v>
      </c>
      <c r="S864" s="176">
        <f t="shared" ref="S864" si="2694">IF($I851="n/a",0,IF(S$4&gt;second_reg_period,IF(S$4&lt;=$I851+$C864,$H864/($I851-5),IF(AND($H864&lt;&gt;0,R864=0,S$4=$C864+$I851+1),$H864,0)),0))</f>
        <v>0</v>
      </c>
      <c r="T864" s="176">
        <f t="shared" ref="T864" si="2695">IF($I851="n/a",0,IF(T$4&gt;second_reg_period,IF(T$4&lt;=$I851+$C864,$H864/($I851-5),IF(AND($H864&lt;&gt;0,S864=0,T$4=$C864+$I851+1),$H864,0)),0))</f>
        <v>0</v>
      </c>
      <c r="U864" s="176">
        <f t="shared" ref="U864" si="2696">IF($I851="n/a",0,IF(U$4&gt;second_reg_period,IF(U$4&lt;=$I851+$C864,$H864/($I851-5),IF(AND($H864&lt;&gt;0,T864=0,U$4=$C864+$I851+1),$H864,0)),0))</f>
        <v>0</v>
      </c>
      <c r="V864" s="176">
        <f t="shared" ref="V864" si="2697">IF($I851="n/a",0,IF(V$4&gt;second_reg_period,IF(V$4&lt;=$I851+$C864,$H864/($I851-5),IF(AND($H864&lt;&gt;0,U864=0,V$4=$C864+$I851+1),$H864,0)),0))</f>
        <v>0</v>
      </c>
      <c r="W864" s="176">
        <f t="shared" ref="W864" si="2698">IF($I851="n/a",0,IF(W$4&gt;second_reg_period,IF(W$4&lt;=$I851+$C864,$H864/($I851-5),IF(AND($H864&lt;&gt;0,V864=0,W$4=$C864+$I851+1),$H864,0)),0))</f>
        <v>0</v>
      </c>
      <c r="X864" s="176">
        <f t="shared" ref="X864" si="2699">IF($I851="n/a",0,IF(X$4&gt;second_reg_period,IF(X$4&lt;=$I851+$C864,$H864/($I851-5),IF(AND($H864&lt;&gt;0,W864=0,X$4=$C864+$I851+1),$H864,0)),0))</f>
        <v>0</v>
      </c>
      <c r="Y864" s="176">
        <f t="shared" ref="Y864" si="2700">IF($I851="n/a",0,IF(Y$4&gt;second_reg_period,IF(Y$4&lt;=$I851+$C864,$H864/($I851-5),IF(AND($H864&lt;&gt;0,X864=0,Y$4=$C864+$I851+1),$H864,0)),0))</f>
        <v>0</v>
      </c>
      <c r="Z864" s="176">
        <f t="shared" ref="Z864" si="2701">IF($I851="n/a",0,IF(Z$4&gt;second_reg_period,IF(Z$4&lt;=$I851+$C864,$H864/($I851-5),IF(AND($H864&lt;&gt;0,Y864=0,Z$4=$C864+$I851+1),$H864,0)),0))</f>
        <v>0</v>
      </c>
      <c r="AA864" s="176">
        <f t="shared" ref="AA864" si="2702">IF($I851="n/a",0,IF(AA$4&gt;second_reg_period,IF(AA$4&lt;=$I851+$C864,$H864/($I851-5),IF(AND($H864&lt;&gt;0,Z864=0,AA$4=$C864+$I851+1),$H864,0)),0))</f>
        <v>0</v>
      </c>
      <c r="AB864" s="176">
        <f t="shared" ref="AB864" si="2703">IF($I851="n/a",0,IF(AB$4&gt;second_reg_period,IF(AB$4&lt;=$I851+$C864,$H864/($I851-5),IF(AND($H864&lt;&gt;0,AA864=0,AB$4=$C864+$I851+1),$H864,0)),0))</f>
        <v>0</v>
      </c>
      <c r="AC864" s="176">
        <f t="shared" ref="AC864" si="2704">IF($I851="n/a",0,IF(AC$4&gt;second_reg_period,IF(AC$4&lt;=$I851+$C864,$H864/($I851-5),IF(AND($H864&lt;&gt;0,AB864=0,AC$4=$C864+$I851+1),$H864,0)),0))</f>
        <v>0</v>
      </c>
      <c r="AD864" s="176">
        <f t="shared" ref="AD864" si="2705">IF($I851="n/a",0,IF(AD$4&gt;second_reg_period,IF(AD$4&lt;=$I851+$C864,$H864/($I851-5),IF(AND($H864&lt;&gt;0,AC864=0,AD$4=$C864+$I851+1),$H864,0)),0))</f>
        <v>0</v>
      </c>
      <c r="AE864" s="176">
        <f t="shared" ref="AE864" si="2706">IF($I851="n/a",0,IF(AE$4&gt;second_reg_period,IF(AE$4&lt;=$I851+$C864,$H864/($I851-5),IF(AND($H864&lt;&gt;0,AD864=0,AE$4=$C864+$I851+1),$H864,0)),0))</f>
        <v>0</v>
      </c>
      <c r="AF864" s="176">
        <f t="shared" ref="AF864" si="2707">IF($I851="n/a",0,IF(AF$4&gt;second_reg_period,IF(AF$4&lt;=$I851+$C864,$H864/($I851-5),IF(AND($H864&lt;&gt;0,AE864=0,AF$4=$C864+$I851+1),$H864,0)),0))</f>
        <v>0</v>
      </c>
      <c r="AG864" s="176">
        <f t="shared" ref="AG864" si="2708">IF($I851="n/a",0,IF(AG$4&gt;second_reg_period,IF(AG$4&lt;=$I851+$C864,$H864/($I851-5),IF(AND($H864&lt;&gt;0,AF864=0,AG$4=$C864+$I851+1),$H864,0)),0))</f>
        <v>0</v>
      </c>
      <c r="AH864" s="176">
        <f t="shared" ref="AH864" si="2709">IF($I851="n/a",0,IF(AH$4&gt;second_reg_period,IF(AH$4&lt;=$I851+$C864,$H864/($I851-5),IF(AND($H864&lt;&gt;0,AG864=0,AH$4=$C864+$I851+1),$H864,0)),0))</f>
        <v>0</v>
      </c>
      <c r="AI864" s="176">
        <f t="shared" ref="AI864" si="2710">IF($I851="n/a",0,IF(AI$4&gt;second_reg_period,IF(AI$4&lt;=$I851+$C864,$H864/($I851-5),IF(AND($H864&lt;&gt;0,AH864=0,AI$4=$C864+$I851+1),$H864,0)),0))</f>
        <v>0</v>
      </c>
      <c r="AJ864" s="176">
        <f t="shared" ref="AJ864" si="2711">IF($I851="n/a",0,IF(AJ$4&gt;second_reg_period,IF(AJ$4&lt;=$I851+$C864,$H864/($I851-5),IF(AND($H864&lt;&gt;0,AI864=0,AJ$4=$C864+$I851+1),$H864,0)),0))</f>
        <v>0</v>
      </c>
      <c r="AK864" s="176">
        <f t="shared" ref="AK864" si="2712">IF($I851="n/a",0,IF(AK$4&gt;second_reg_period,IF(AK$4&lt;=$I851+$C864,$H864/($I851-5),IF(AND($H864&lt;&gt;0,AJ864=0,AK$4=$C864+$I851+1),$H864,0)),0))</f>
        <v>0</v>
      </c>
      <c r="AL864" s="176">
        <f t="shared" ref="AL864" si="2713">IF($I851="n/a",0,IF(AL$4&gt;second_reg_period,IF(AL$4&lt;=$I851+$C864,$H864/($I851-5),IF(AND($H864&lt;&gt;0,AK864=0,AL$4=$C864+$I851+1),$H864,0)),0))</f>
        <v>0</v>
      </c>
      <c r="AM864" s="176">
        <f t="shared" ref="AM864" si="2714">IF($I851="n/a",0,IF(AM$4&gt;second_reg_period,IF(AM$4&lt;=$I851+$C864,$H864/($I851-5),IF(AND($H864&lt;&gt;0,AL864=0,AM$4=$C864+$I851+1),$H864,0)),0))</f>
        <v>0</v>
      </c>
      <c r="AN864" s="176">
        <f t="shared" ref="AN864" si="2715">IF($I851="n/a",0,IF(AN$4&gt;second_reg_period,IF(AN$4&lt;=$I851+$C864,$H864/($I851-5),IF(AND($H864&lt;&gt;0,AM864=0,AN$4=$C864+$I851+1),$H864,0)),0))</f>
        <v>0</v>
      </c>
      <c r="AO864" s="176">
        <f t="shared" ref="AO864" si="2716">IF($I851="n/a",0,IF(AO$4&gt;second_reg_period,IF(AO$4&lt;=$I851+$C864,$H864/($I851-5),IF(AND($H864&lt;&gt;0,AN864=0,AO$4=$C864+$I851+1),$H864,0)),0))</f>
        <v>0</v>
      </c>
      <c r="AP864" s="176">
        <f t="shared" ref="AP864" si="2717">IF($I851="n/a",0,IF(AP$4&gt;second_reg_period,IF(AP$4&lt;=$I851+$C864,$H864/($I851-5),IF(AND($H864&lt;&gt;0,AO864=0,AP$4=$C864+$I851+1),$H864,0)),0))</f>
        <v>0</v>
      </c>
      <c r="AQ864" s="176">
        <f t="shared" ref="AQ864" si="2718">IF($I851="n/a",0,IF(AQ$4&gt;second_reg_period,IF(AQ$4&lt;=$I851+$C864,$H864/($I851-5),IF(AND($H864&lt;&gt;0,AP864=0,AQ$4=$C864+$I851+1),$H864,0)),0))</f>
        <v>0</v>
      </c>
      <c r="AR864" s="176">
        <f t="shared" ref="AR864" si="2719">IF($I851="n/a",0,IF(AR$4&gt;second_reg_period,IF(AR$4&lt;=$I851+$C864,$H864/($I851-5),IF(AND($H864&lt;&gt;0,AQ864=0,AR$4=$C864+$I851+1),$H864,0)),0))</f>
        <v>0</v>
      </c>
      <c r="AS864" s="176">
        <f t="shared" ref="AS864" si="2720">IF($I851="n/a",0,IF(AS$4&gt;second_reg_period,IF(AS$4&lt;=$I851+$C864,$H864/($I851-5),IF(AND($H864&lt;&gt;0,AR864=0,AS$4=$C864+$I851+1),$H864,0)),0))</f>
        <v>0</v>
      </c>
      <c r="AT864" s="176">
        <f t="shared" ref="AT864" si="2721">IF($I851="n/a",0,IF(AT$4&gt;second_reg_period,IF(AT$4&lt;=$I851+$C864,$H864/($I851-5),IF(AND($H864&lt;&gt;0,AS864=0,AT$4=$C864+$I851+1),$H864,0)),0))</f>
        <v>0</v>
      </c>
      <c r="AU864" s="176">
        <f t="shared" ref="AU864" si="2722">IF($I851="n/a",0,IF(AU$4&gt;second_reg_period,IF(AU$4&lt;=$I851+$C864,$H864/($I851-5),IF(AND($H864&lt;&gt;0,AT864=0,AU$4=$C864+$I851+1),$H864,0)),0))</f>
        <v>0</v>
      </c>
      <c r="AV864" s="176">
        <f t="shared" ref="AV864" si="2723">IF($I851="n/a",0,IF(AV$4&gt;second_reg_period,IF(AV$4&lt;=$I851+$C864,$H864/($I851-5),IF(AND($H864&lt;&gt;0,AU864=0,AV$4=$C864+$I851+1),$H864,0)),0))</f>
        <v>0</v>
      </c>
      <c r="AW864" s="176">
        <f t="shared" ref="AW864" si="2724">IF($I851="n/a",0,IF(AW$4&gt;second_reg_period,IF(AW$4&lt;=$I851+$C864,$H864/($I851-5),IF(AND($H864&lt;&gt;0,AV864=0,AW$4=$C864+$I851+1),$H864,0)),0))</f>
        <v>0</v>
      </c>
      <c r="AX864" s="176">
        <f t="shared" ref="AX864" si="2725">IF($I851="n/a",0,IF(AX$4&gt;second_reg_period,IF(AX$4&lt;=$I851+$C864,$H864/($I851-5),IF(AND($H864&lt;&gt;0,AW864=0,AX$4=$C864+$I851+1),$H864,0)),0))</f>
        <v>0</v>
      </c>
      <c r="AY864" s="176">
        <f t="shared" ref="AY864" si="2726">IF($I851="n/a",0,IF(AY$4&gt;second_reg_period,IF(AY$4&lt;=$I851+$C864,$H864/($I851-5),IF(AND($H864&lt;&gt;0,AX864=0,AY$4=$C864+$I851+1),$H864,0)),0))</f>
        <v>0</v>
      </c>
      <c r="AZ864" s="176">
        <f t="shared" ref="AZ864" si="2727">IF($I851="n/a",0,IF(AZ$4&gt;second_reg_period,IF(AZ$4&lt;=$I851+$C864,$H864/($I851-5),IF(AND($H864&lt;&gt;0,AY864=0,AZ$4=$C864+$I851+1),$H864,0)),0))</f>
        <v>0</v>
      </c>
      <c r="BA864" s="176">
        <f t="shared" ref="BA864" si="2728">IF($I851="n/a",0,IF(BA$4&gt;second_reg_period,IF(BA$4&lt;=$I851+$C864,$H864/($I851-5),IF(AND($H864&lt;&gt;0,AZ864=0,BA$4=$C864+$I851+1),$H864,0)),0))</f>
        <v>0</v>
      </c>
      <c r="BB864" s="176">
        <f t="shared" ref="BB864" si="2729">IF($I851="n/a",0,IF(BB$4&gt;second_reg_period,IF(BB$4&lt;=$I851+$C864,$H864/($I851-5),IF(AND($H864&lt;&gt;0,BA864=0,BB$4=$C864+$I851+1),$H864,0)),0))</f>
        <v>0</v>
      </c>
      <c r="BC864" s="176">
        <f t="shared" ref="BC864" si="2730">IF($I851="n/a",0,IF(BC$4&gt;second_reg_period,IF(BC$4&lt;=$I851+$C864,$H864/($I851-5),IF(AND($H864&lt;&gt;0,BB864=0,BC$4=$C864+$I851+1),$H864,0)),0))</f>
        <v>0</v>
      </c>
      <c r="BD864" s="176">
        <f t="shared" ref="BD864" si="2731">IF($I851="n/a",0,IF(BD$4&gt;second_reg_period,IF(BD$4&lt;=$I851+$C864,$H864/($I851-5),IF(AND($H864&lt;&gt;0,BC864=0,BD$4=$C864+$I851+1),$H864,0)),0))</f>
        <v>0</v>
      </c>
      <c r="BE864" s="176">
        <f t="shared" ref="BE864" si="2732">IF($I851="n/a",0,IF(BE$4&gt;second_reg_period,IF(BE$4&lt;=$I851+$C864,$H864/($I851-5),IF(AND($H864&lt;&gt;0,BD864=0,BE$4=$C864+$I851+1),$H864,0)),0))</f>
        <v>0</v>
      </c>
      <c r="BF864" s="176">
        <f t="shared" ref="BF864" si="2733">IF($I851="n/a",0,IF(BF$4&gt;second_reg_period,IF(BF$4&lt;=$I851+$C864,$H864/($I851-5),IF(AND($H864&lt;&gt;0,BE864=0,BF$4=$C864+$I851+1),$H864,0)),0))</f>
        <v>0</v>
      </c>
      <c r="BG864" s="176">
        <f t="shared" ref="BG864" si="2734">IF($I851="n/a",0,IF(BG$4&gt;second_reg_period,IF(BG$4&lt;=$I851+$C864,$H864/($I851-5),IF(AND($H864&lt;&gt;0,BF864=0,BG$4=$C864+$I851+1),$H864,0)),0))</f>
        <v>0</v>
      </c>
      <c r="BH864" s="176">
        <f t="shared" ref="BH864" si="2735">IF($I851="n/a",0,IF(BH$4&gt;second_reg_period,IF(BH$4&lt;=$I851+$C864,$H864/($I851-5),IF(AND($H864&lt;&gt;0,BG864=0,BH$4=$C864+$I851+1),$H864,0)),0))</f>
        <v>0</v>
      </c>
      <c r="BI864" s="176">
        <f t="shared" ref="BI864" si="2736">IF($I851="n/a",0,IF(BI$4&gt;second_reg_period,IF(BI$4&lt;=$I851+$C864,$H864/($I851-5),IF(AND($H864&lt;&gt;0,BH864=0,BI$4=$C864+$I851+1),$H864,0)),0))</f>
        <v>0</v>
      </c>
      <c r="BJ864" s="176">
        <f t="shared" ref="BJ864" si="2737">IF($I851="n/a",0,IF(BJ$4&gt;second_reg_period,IF(BJ$4&lt;=$I851+$C864,$H864/($I851-5),IF(AND($H864&lt;&gt;0,BI864=0,BJ$4=$C864+$I851+1),$H864,0)),0))</f>
        <v>0</v>
      </c>
      <c r="BK864" s="176">
        <f t="shared" ref="BK864" si="2738">IF($I851="n/a",0,IF(BK$4&gt;second_reg_period,IF(BK$4&lt;=$I851+$C864,$H864/($I851-5),IF(AND($H864&lt;&gt;0,BJ864=0,BK$4=$C864+$I851+1),$H864,0)),0))</f>
        <v>0</v>
      </c>
      <c r="BL864" s="176">
        <f t="shared" ref="BL864" si="2739">IF($I851="n/a",0,IF(BL$4&gt;second_reg_period,IF(BL$4&lt;=$I851+$C864,$H864/($I851-5),IF(AND($H864&lt;&gt;0,BK864=0,BL$4=$C864+$I851+1),$H864,0)),0))</f>
        <v>0</v>
      </c>
      <c r="BM864" s="176">
        <f t="shared" ref="BM864" si="2740">IF($I851="n/a",0,IF(BM$4&gt;second_reg_period,IF(BM$4&lt;=$I851+$C864,$H864/($I851-5),IF(AND($H864&lt;&gt;0,BL864=0,BM$4=$C864+$I851+1),$H864,0)),0))</f>
        <v>0</v>
      </c>
      <c r="BN864" s="176">
        <f t="shared" ref="BN864" si="2741">IF($I851="n/a",0,IF(BN$4&gt;second_reg_period,IF(BN$4&lt;=$I851+$C864,$H864/($I851-5),IF(AND($H864&lt;&gt;0,BM864=0,BN$4=$C864+$I851+1),$H864,0)),0))</f>
        <v>0</v>
      </c>
      <c r="BO864" s="176">
        <f t="shared" ref="BO864" si="2742">IF($I851="n/a",0,IF(BO$4&gt;second_reg_period,IF(BO$4&lt;=$I851+$C864,$H864/($I851-5),IF(AND($H864&lt;&gt;0,BN864=0,BO$4=$C864+$I851+1),$H864,0)),0))</f>
        <v>0</v>
      </c>
      <c r="BP864" s="176">
        <f t="shared" ref="BP864" si="2743">IF($I851="n/a",0,IF(BP$4&gt;second_reg_period,IF(BP$4&lt;=$I851+$C864,$H864/($I851-5),IF(AND($H864&lt;&gt;0,BO864=0,BP$4=$C864+$I851+1),$H864,0)),0))</f>
        <v>0</v>
      </c>
      <c r="BQ864" s="176">
        <f t="shared" ref="BQ864" si="2744">IF($I851="n/a",0,IF(BQ$4&gt;second_reg_period,IF(BQ$4&lt;=$I851+$C864,$H864/($I851-5),IF(AND($H864&lt;&gt;0,BP864=0,BQ$4=$C864+$I851+1),$H864,0)),0))</f>
        <v>0</v>
      </c>
      <c r="BR864" s="176">
        <f t="shared" ref="BR864" si="2745">IF($I851="n/a",0,IF(BR$4&gt;second_reg_period,IF(BR$4&lt;=$I851+$C864,$H864/($I851-5),IF(AND($H864&lt;&gt;0,BQ864=0,BR$4=$C864+$I851+1),$H864,0)),0))</f>
        <v>0</v>
      </c>
      <c r="BS864" s="176">
        <f t="shared" ref="BS864" si="2746">IF($I851="n/a",0,IF(BS$4&gt;second_reg_period,IF(BS$4&lt;=$I851+$C864,$H864/($I851-5),IF(AND($H864&lt;&gt;0,BR864=0,BS$4=$C864+$I851+1),$H864,0)),0))</f>
        <v>0</v>
      </c>
      <c r="BT864" s="176">
        <f t="shared" ref="BT864" si="2747">IF($I851="n/a",0,IF(BT$4&gt;second_reg_period,IF(BT$4&lt;=$I851+$C864,$H864/($I851-5),IF(AND($H864&lt;&gt;0,BS864=0,BT$4=$C864+$I851+1),$H864,0)),0))</f>
        <v>0</v>
      </c>
      <c r="BU864" s="176">
        <f t="shared" ref="BU864" si="2748">IF($I851="n/a",0,IF(BU$4&gt;second_reg_period,IF(BU$4&lt;=$I851+$C864,$H864/($I851-5),IF(AND($H864&lt;&gt;0,BT864=0,BU$4=$C864+$I851+1),$H864,0)),0))</f>
        <v>0</v>
      </c>
      <c r="BV864" s="176">
        <f t="shared" ref="BV864" si="2749">IF($I851="n/a",0,IF(BV$4&gt;second_reg_period,IF(BV$4&lt;=$I851+$C864,$H864/($I851-5),IF(AND($H864&lt;&gt;0,BU864=0,BV$4=$C864+$I851+1),$H864,0)),0))</f>
        <v>0</v>
      </c>
      <c r="BW864" s="176">
        <f t="shared" ref="BW864" si="2750">IF($I851="n/a",0,IF(BW$4&gt;second_reg_period,IF(BW$4&lt;=$I851+$C864,$H864/($I851-5),IF(AND($H864&lt;&gt;0,BV864=0,BW$4=$C864+$I851+1),$H864,0)),0))</f>
        <v>0</v>
      </c>
      <c r="BX864" s="176">
        <f t="shared" ref="BX864" si="2751">IF($I851="n/a",0,IF(BX$4&gt;second_reg_period,IF(BX$4&lt;=$I851+$C864,$H864/($I851-5),IF(AND($H864&lt;&gt;0,BW864=0,BX$4=$C864+$I851+1),$H864,0)),0))</f>
        <v>0</v>
      </c>
      <c r="BY864" s="176">
        <f t="shared" ref="BY864" si="2752">IF($I851="n/a",0,IF(BY$4&gt;second_reg_period,IF(BY$4&lt;=$I851+$C864,$H864/($I851-5),IF(AND($H864&lt;&gt;0,BX864=0,BY$4=$C864+$I851+1),$H864,0)),0))</f>
        <v>0</v>
      </c>
      <c r="BZ864" s="176">
        <f t="shared" ref="BZ864" si="2753">IF($I851="n/a",0,IF(BZ$4&gt;second_reg_period,IF(BZ$4&lt;=$I851+$C864,$H864/($I851-5),IF(AND($H864&lt;&gt;0,BY864=0,BZ$4=$C864+$I851+1),$H864,0)),0))</f>
        <v>0</v>
      </c>
      <c r="CA864" s="176">
        <f t="shared" ref="CA864" si="2754">IF($I851="n/a",0,IF(CA$4&gt;second_reg_period,IF(CA$4&lt;=$I851+$C864,$H864/($I851-5),IF(AND($H864&lt;&gt;0,BZ864=0,CA$4=$C864+$I851+1),$H864,0)),0))</f>
        <v>0</v>
      </c>
      <c r="CB864" s="176">
        <f t="shared" ref="CB864" si="2755">IF($I851="n/a",0,IF(CB$4&gt;second_reg_period,IF(CB$4&lt;=$I851+$C864,$H864/($I851-5),IF(AND($H864&lt;&gt;0,CA864=0,CB$4=$C864+$I851+1),$H864,0)),0))</f>
        <v>0</v>
      </c>
      <c r="CC864" s="176">
        <f t="shared" ref="CC864" si="2756">IF($I851="n/a",0,IF(CC$4&gt;second_reg_period,IF(CC$4&lt;=$I851+$C864,$H864/($I851-5),IF(AND($H864&lt;&gt;0,CB864=0,CC$4=$C864+$I851+1),$H864,0)),0))</f>
        <v>0</v>
      </c>
      <c r="CD864" s="176">
        <f t="shared" ref="CD864" si="2757">IF($I851="n/a",0,IF(CD$4&gt;second_reg_period,IF(CD$4&lt;=$I851+$C864,$H864/($I851-5),IF(AND($H864&lt;&gt;0,CC864=0,CD$4=$C864+$I851+1),$H864,0)),0))</f>
        <v>0</v>
      </c>
      <c r="CE864" s="176">
        <f t="shared" ref="CE864" si="2758">IF($I851="n/a",0,IF(CE$4&gt;second_reg_period,IF(CE$4&lt;=$I851+$C864,$H864/($I851-5),IF(AND($H864&lt;&gt;0,CD864=0,CE$4=$C864+$I851+1),$H864,0)),0))</f>
        <v>0</v>
      </c>
      <c r="CF864" s="176">
        <f t="shared" ref="CF864" si="2759">IF($I851="n/a",0,IF(CF$4&gt;second_reg_period,IF(CF$4&lt;=$I851+$C864,$H864/($I851-5),IF(AND($H864&lt;&gt;0,CE864=0,CF$4=$C864+$I851+1),$H864,0)),0))</f>
        <v>0</v>
      </c>
      <c r="CG864" s="158"/>
      <c r="CH864" s="158"/>
      <c r="CI864" s="158"/>
      <c r="CJ864" s="158"/>
      <c r="CK864" s="158"/>
      <c r="CL864" s="158"/>
      <c r="CM864" s="158"/>
      <c r="CN864" s="158"/>
      <c r="CO864" s="158"/>
      <c r="CP864" s="158"/>
      <c r="CQ864" s="158"/>
      <c r="CR864" s="158"/>
      <c r="CS864" s="158"/>
      <c r="CT864" s="158"/>
      <c r="CU864" s="158"/>
      <c r="CV864" s="158"/>
      <c r="CW864" s="158"/>
      <c r="CX864" s="158"/>
      <c r="CY864" s="158"/>
      <c r="CZ864" s="158"/>
      <c r="DA864" s="158"/>
      <c r="DB864" s="158"/>
      <c r="DC864" s="158"/>
      <c r="DD864" s="158"/>
      <c r="DE864" s="158"/>
      <c r="DF864" s="158"/>
      <c r="DG864" s="158"/>
      <c r="DH864" s="158"/>
      <c r="DI864" s="158"/>
      <c r="DJ864" s="158"/>
      <c r="DK864" s="158"/>
      <c r="DL864" s="158"/>
      <c r="DM864" s="158"/>
      <c r="DN864" s="158"/>
      <c r="DO864" s="158"/>
      <c r="DP864" s="158"/>
      <c r="DQ864" s="158"/>
      <c r="DR864" s="158"/>
      <c r="DS864" s="158"/>
      <c r="DT864" s="158"/>
      <c r="DU864" s="158"/>
      <c r="DV864" s="158"/>
      <c r="DW864" s="158"/>
      <c r="DX864" s="158"/>
      <c r="DY864" s="158"/>
      <c r="DZ864" s="158"/>
      <c r="EA864" s="158"/>
      <c r="EB864" s="158"/>
      <c r="EC864" s="158"/>
      <c r="ED864" s="158"/>
      <c r="EE864" s="158"/>
      <c r="EF864" s="158"/>
      <c r="EG864" s="158"/>
      <c r="EH864" s="158"/>
      <c r="EI864" s="158"/>
      <c r="EJ864" s="158"/>
      <c r="EK864" s="158"/>
      <c r="EL864" s="158"/>
      <c r="EM864" s="158"/>
      <c r="EN864" s="158"/>
      <c r="EO864" s="158"/>
      <c r="EP864" s="158"/>
      <c r="EQ864" s="158"/>
      <c r="ER864" s="158"/>
      <c r="ES864" s="158"/>
      <c r="ET864" s="158"/>
      <c r="EU864" s="158"/>
      <c r="EV864" s="158"/>
      <c r="EW864" s="158"/>
      <c r="EX864" s="158"/>
      <c r="EY864" s="158"/>
      <c r="EZ864" s="158"/>
      <c r="FA864" s="158"/>
      <c r="FB864" s="158"/>
      <c r="FC864" s="158"/>
      <c r="FD864" s="158"/>
      <c r="FE864" s="158"/>
      <c r="FF864" s="158"/>
      <c r="FG864" s="158"/>
      <c r="FH864" s="158"/>
      <c r="FI864" s="158"/>
      <c r="FJ864" s="158"/>
      <c r="FK864" s="158"/>
      <c r="FL864" s="158"/>
      <c r="FM864" s="158"/>
      <c r="FN864" s="158"/>
      <c r="FO864" s="158"/>
      <c r="FP864" s="158"/>
      <c r="FQ864" s="158"/>
      <c r="FR864" s="158"/>
      <c r="FS864" s="158"/>
      <c r="FT864" s="158"/>
      <c r="FU864" s="158"/>
      <c r="FV864" s="158"/>
      <c r="FW864" s="158"/>
      <c r="FX864" s="158"/>
      <c r="FY864" s="158"/>
      <c r="FZ864" s="158"/>
      <c r="GA864" s="158"/>
      <c r="GB864" s="158"/>
      <c r="GC864" s="158"/>
      <c r="GD864" s="158"/>
      <c r="GE864" s="158"/>
      <c r="GF864" s="158"/>
      <c r="GG864" s="158"/>
      <c r="GH864" s="158"/>
      <c r="GI864" s="158"/>
      <c r="GJ864" s="158"/>
      <c r="GK864" s="158"/>
      <c r="GL864" s="158"/>
      <c r="GM864" s="158"/>
      <c r="GN864" s="158"/>
      <c r="GO864" s="158"/>
      <c r="GP864" s="158"/>
      <c r="GQ864" s="158"/>
      <c r="GR864" s="158"/>
      <c r="GS864" s="158"/>
      <c r="GT864" s="158"/>
      <c r="GU864" s="158"/>
      <c r="GV864" s="158"/>
      <c r="GW864" s="158"/>
      <c r="GX864" s="158"/>
      <c r="GY864" s="158"/>
      <c r="GZ864" s="158"/>
      <c r="HA864" s="158"/>
      <c r="HB864" s="158"/>
      <c r="HC864" s="158"/>
      <c r="HD864" s="158"/>
      <c r="HE864" s="158"/>
      <c r="HF864" s="158"/>
      <c r="HG864" s="158"/>
      <c r="HH864" s="158"/>
      <c r="HI864" s="158"/>
      <c r="HJ864" s="158"/>
      <c r="HK864" s="158"/>
      <c r="HL864" s="158"/>
      <c r="HM864" s="158"/>
      <c r="HN864" s="158"/>
      <c r="HO864" s="158"/>
      <c r="HP864" s="158"/>
      <c r="HQ864" s="158"/>
      <c r="HR864" s="158"/>
      <c r="HS864" s="158"/>
      <c r="HT864" s="158"/>
      <c r="HU864" s="158"/>
      <c r="HV864" s="158"/>
      <c r="HW864" s="158"/>
      <c r="HX864" s="158"/>
      <c r="HY864" s="158"/>
      <c r="HZ864" s="158"/>
      <c r="IA864" s="158"/>
      <c r="IB864" s="158"/>
      <c r="IC864" s="158"/>
      <c r="ID864" s="158"/>
      <c r="IE864" s="158"/>
      <c r="IF864" s="158"/>
      <c r="IG864" s="158"/>
      <c r="IH864" s="158"/>
      <c r="II864" s="158"/>
      <c r="IJ864" s="158"/>
      <c r="IK864" s="158"/>
      <c r="IL864" s="158"/>
      <c r="IM864" s="158"/>
      <c r="IN864" s="158"/>
      <c r="IO864" s="158"/>
      <c r="IP864" s="158"/>
      <c r="IQ864" s="158"/>
      <c r="IR864" s="158"/>
      <c r="IS864" s="158"/>
      <c r="IT864" s="158"/>
      <c r="IU864" s="158"/>
      <c r="IV864" s="158"/>
      <c r="IW864" s="158"/>
      <c r="IX864" s="158"/>
      <c r="IY864" s="158"/>
      <c r="IZ864" s="158"/>
      <c r="JA864" s="158"/>
      <c r="JB864" s="158"/>
      <c r="JC864" s="158"/>
      <c r="JD864" s="158"/>
      <c r="JE864" s="158"/>
      <c r="JF864" s="158"/>
      <c r="JG864" s="158"/>
      <c r="JH864" s="158"/>
      <c r="JI864" s="158"/>
      <c r="JJ864" s="158"/>
      <c r="JK864" s="158"/>
      <c r="JL864" s="158"/>
      <c r="JM864" s="158"/>
      <c r="JN864" s="158"/>
      <c r="JO864" s="158"/>
      <c r="JP864" s="158"/>
      <c r="JQ864" s="158"/>
      <c r="JR864" s="158"/>
      <c r="JS864" s="158"/>
      <c r="JT864" s="158"/>
      <c r="JU864" s="158"/>
      <c r="JV864" s="158"/>
      <c r="JW864" s="158"/>
      <c r="JX864" s="158"/>
      <c r="JY864" s="158"/>
      <c r="JZ864" s="158"/>
      <c r="KA864" s="158"/>
      <c r="KB864" s="158"/>
      <c r="KC864" s="158"/>
      <c r="KD864" s="158"/>
      <c r="KE864" s="158"/>
      <c r="KF864" s="158"/>
      <c r="KG864" s="158"/>
      <c r="KH864" s="158"/>
      <c r="KI864" s="158"/>
      <c r="KJ864" s="158"/>
      <c r="KK864" s="158"/>
      <c r="KL864" s="158"/>
      <c r="KM864" s="158"/>
      <c r="KN864" s="158"/>
      <c r="KO864" s="158"/>
      <c r="KP864" s="158"/>
      <c r="KQ864" s="158"/>
      <c r="KR864" s="158"/>
      <c r="KS864" s="158"/>
      <c r="KT864" s="158"/>
      <c r="KU864" s="158"/>
      <c r="KV864" s="158"/>
      <c r="KW864" s="158"/>
      <c r="KX864" s="158"/>
      <c r="KY864" s="158"/>
      <c r="KZ864" s="158"/>
      <c r="LA864" s="158"/>
      <c r="LB864" s="158"/>
      <c r="LC864" s="158"/>
      <c r="LD864" s="158"/>
      <c r="LE864" s="158"/>
      <c r="LF864" s="158"/>
      <c r="LG864" s="158"/>
      <c r="LH864" s="158"/>
      <c r="LI864" s="158"/>
      <c r="LJ864" s="158"/>
      <c r="LK864" s="158"/>
      <c r="LL864" s="158"/>
      <c r="LM864" s="158"/>
      <c r="LN864" s="158"/>
      <c r="LO864" s="158"/>
      <c r="LP864" s="158"/>
      <c r="LQ864" s="158"/>
      <c r="LR864" s="158"/>
      <c r="LS864" s="158"/>
      <c r="LT864" s="158"/>
      <c r="LU864" s="158"/>
      <c r="LV864" s="158"/>
      <c r="LW864" s="158"/>
      <c r="LX864" s="158"/>
      <c r="LY864" s="158"/>
      <c r="LZ864" s="158"/>
      <c r="MA864" s="158"/>
      <c r="MB864" s="158"/>
      <c r="MC864" s="158"/>
      <c r="MD864" s="158"/>
      <c r="ME864" s="158"/>
      <c r="MF864" s="158"/>
      <c r="MG864" s="158"/>
      <c r="MH864" s="158"/>
      <c r="MI864" s="158"/>
      <c r="MJ864" s="158"/>
      <c r="MK864" s="158"/>
      <c r="ML864" s="158"/>
      <c r="MM864" s="158"/>
      <c r="MN864" s="158"/>
      <c r="MO864" s="158"/>
      <c r="MP864" s="158"/>
      <c r="MQ864" s="158"/>
      <c r="MR864" s="158"/>
      <c r="MS864" s="158"/>
      <c r="MT864" s="158"/>
      <c r="MU864" s="158"/>
      <c r="MV864" s="158"/>
      <c r="MW864" s="158"/>
      <c r="MX864" s="158"/>
      <c r="MY864" s="158"/>
      <c r="MZ864" s="158"/>
      <c r="NA864" s="158"/>
      <c r="NB864" s="158"/>
      <c r="NC864" s="158"/>
      <c r="ND864" s="158"/>
      <c r="NE864" s="158"/>
      <c r="NF864" s="158"/>
      <c r="NG864" s="158"/>
      <c r="NH864" s="158"/>
      <c r="NI864" s="158"/>
      <c r="NJ864" s="158"/>
      <c r="NK864" s="158"/>
      <c r="NL864" s="158"/>
      <c r="NM864" s="158"/>
      <c r="NN864" s="158"/>
      <c r="NO864" s="158"/>
      <c r="NP864" s="158"/>
      <c r="NQ864" s="158"/>
      <c r="NR864" s="158"/>
      <c r="NS864" s="158"/>
      <c r="NT864" s="158"/>
      <c r="NU864" s="158"/>
      <c r="NV864" s="158"/>
      <c r="NW864" s="158"/>
      <c r="NX864" s="158"/>
      <c r="NY864" s="158"/>
      <c r="NZ864" s="158"/>
      <c r="OA864" s="158"/>
      <c r="OB864" s="158"/>
      <c r="OC864" s="158"/>
      <c r="OD864" s="158"/>
      <c r="OE864" s="158"/>
      <c r="OF864" s="158"/>
      <c r="OG864" s="158"/>
      <c r="OH864" s="158"/>
      <c r="OI864" s="158"/>
      <c r="OJ864" s="158"/>
      <c r="OK864" s="158"/>
      <c r="OL864" s="158"/>
      <c r="OM864" s="158"/>
      <c r="ON864" s="158"/>
      <c r="OO864" s="158"/>
      <c r="OP864" s="158"/>
      <c r="OQ864" s="158"/>
      <c r="OR864" s="158"/>
      <c r="OS864" s="158"/>
      <c r="OT864" s="158"/>
      <c r="OU864" s="158"/>
      <c r="OV864" s="158"/>
      <c r="OW864" s="158"/>
      <c r="OX864" s="158"/>
      <c r="OY864" s="158"/>
      <c r="OZ864" s="158"/>
      <c r="PA864" s="158"/>
      <c r="PB864" s="158"/>
      <c r="PC864" s="158"/>
      <c r="PD864" s="158"/>
      <c r="PE864" s="158"/>
      <c r="PF864" s="158"/>
      <c r="PG864" s="158"/>
      <c r="PH864" s="158"/>
      <c r="PI864" s="158"/>
      <c r="PJ864" s="158"/>
      <c r="PK864" s="158"/>
      <c r="PL864" s="158"/>
      <c r="PM864" s="158"/>
      <c r="PN864" s="158"/>
      <c r="PO864" s="158"/>
      <c r="PP864" s="158"/>
      <c r="PQ864" s="158"/>
      <c r="PR864" s="158"/>
      <c r="PS864" s="158"/>
      <c r="PT864" s="158"/>
      <c r="PU864" s="158"/>
      <c r="PV864" s="158"/>
      <c r="PW864" s="158"/>
      <c r="PX864" s="158"/>
      <c r="PY864" s="158"/>
      <c r="PZ864" s="158"/>
      <c r="QA864" s="158"/>
      <c r="QB864" s="158"/>
      <c r="QC864" s="158"/>
      <c r="QD864" s="158"/>
      <c r="QE864" s="158"/>
      <c r="QF864" s="158"/>
      <c r="QG864" s="158"/>
      <c r="QH864" s="158"/>
      <c r="QI864" s="158"/>
      <c r="QJ864" s="158"/>
      <c r="QK864" s="158"/>
      <c r="QL864" s="158"/>
      <c r="QM864" s="158"/>
      <c r="QN864" s="158"/>
      <c r="QO864" s="158"/>
      <c r="QP864" s="158"/>
      <c r="QQ864" s="158"/>
      <c r="QR864" s="158"/>
      <c r="QS864" s="158"/>
      <c r="QT864" s="158"/>
      <c r="QU864" s="158"/>
      <c r="QV864" s="158"/>
      <c r="QW864" s="158"/>
      <c r="QX864" s="158"/>
      <c r="QY864" s="158"/>
      <c r="QZ864" s="158"/>
      <c r="RA864" s="158"/>
      <c r="RB864" s="158"/>
      <c r="RC864" s="158"/>
      <c r="RD864" s="158"/>
      <c r="RE864" s="158"/>
      <c r="RF864" s="158"/>
      <c r="RG864" s="158"/>
      <c r="RH864" s="158"/>
      <c r="RI864" s="158"/>
      <c r="RJ864" s="158"/>
      <c r="RK864" s="158"/>
      <c r="RL864" s="158"/>
      <c r="RM864" s="158"/>
      <c r="RN864" s="158"/>
      <c r="RO864" s="158"/>
      <c r="RP864" s="158"/>
      <c r="RQ864" s="158"/>
      <c r="RR864" s="158"/>
      <c r="RS864" s="158"/>
      <c r="RT864" s="158"/>
      <c r="RU864" s="158"/>
      <c r="RV864" s="158"/>
      <c r="RW864" s="158"/>
      <c r="RX864" s="158"/>
      <c r="RY864" s="158"/>
      <c r="RZ864" s="158"/>
      <c r="SA864" s="158"/>
      <c r="SB864" s="158"/>
      <c r="SC864" s="158"/>
      <c r="SD864" s="158"/>
      <c r="SE864" s="158"/>
      <c r="SF864" s="158"/>
      <c r="SG864" s="158"/>
      <c r="SH864" s="158"/>
      <c r="SI864" s="158"/>
      <c r="SJ864" s="158"/>
      <c r="SK864" s="158"/>
      <c r="SL864" s="158"/>
      <c r="SM864" s="158"/>
      <c r="SN864" s="158"/>
      <c r="SO864" s="158"/>
      <c r="SP864" s="158"/>
      <c r="SQ864" s="158"/>
      <c r="SR864" s="158"/>
      <c r="SS864" s="158"/>
      <c r="ST864" s="158"/>
      <c r="SU864" s="158"/>
      <c r="SV864" s="158"/>
      <c r="SW864" s="158"/>
      <c r="SX864" s="158"/>
      <c r="SY864" s="158"/>
      <c r="SZ864" s="158"/>
      <c r="TA864" s="158"/>
      <c r="TB864" s="158"/>
      <c r="TC864" s="158"/>
      <c r="TD864" s="158"/>
      <c r="TE864" s="158"/>
      <c r="TF864" s="158"/>
      <c r="TG864" s="158"/>
      <c r="TH864" s="158"/>
      <c r="TI864" s="158"/>
      <c r="TJ864" s="158"/>
      <c r="TK864" s="158"/>
      <c r="TL864" s="158"/>
      <c r="TM864" s="158"/>
      <c r="TN864" s="158"/>
      <c r="TO864" s="158"/>
      <c r="TP864" s="158"/>
      <c r="TQ864" s="158"/>
      <c r="TR864" s="158"/>
      <c r="TS864" s="158"/>
      <c r="TT864" s="158"/>
      <c r="TU864" s="158"/>
      <c r="TV864" s="158"/>
      <c r="TW864" s="158"/>
      <c r="TX864" s="158"/>
      <c r="TY864" s="158"/>
      <c r="TZ864" s="158"/>
      <c r="UA864" s="158"/>
      <c r="UB864" s="158"/>
      <c r="UC864" s="158"/>
      <c r="UD864" s="158"/>
      <c r="UE864" s="158"/>
      <c r="UF864" s="158"/>
      <c r="UG864" s="158"/>
      <c r="UH864" s="158"/>
      <c r="UI864" s="158"/>
      <c r="UJ864" s="158"/>
      <c r="UK864" s="158"/>
      <c r="UL864" s="158"/>
      <c r="UM864" s="158"/>
      <c r="UN864" s="158"/>
      <c r="UO864" s="158"/>
      <c r="UP864" s="158"/>
      <c r="UQ864" s="158"/>
      <c r="UR864" s="158"/>
      <c r="US864" s="158"/>
      <c r="UT864" s="158"/>
      <c r="UU864" s="158"/>
      <c r="UV864" s="158"/>
      <c r="UW864" s="158"/>
      <c r="UX864" s="158"/>
      <c r="UY864" s="158"/>
      <c r="UZ864" s="158"/>
      <c r="VA864" s="158"/>
      <c r="VB864" s="158"/>
      <c r="VC864" s="158"/>
      <c r="VD864" s="158"/>
      <c r="VE864" s="158"/>
      <c r="VF864" s="158"/>
      <c r="VG864" s="158"/>
      <c r="VH864" s="158"/>
      <c r="VI864" s="158"/>
      <c r="VJ864" s="158"/>
      <c r="VK864" s="158"/>
      <c r="VL864" s="158"/>
      <c r="VM864" s="158"/>
      <c r="VN864" s="158"/>
      <c r="VO864" s="158"/>
      <c r="VP864" s="158"/>
      <c r="VQ864" s="158"/>
      <c r="VR864" s="158"/>
      <c r="VS864" s="158"/>
      <c r="VT864" s="158"/>
      <c r="VU864" s="158"/>
      <c r="VV864" s="158"/>
      <c r="VW864" s="158"/>
      <c r="VX864" s="158"/>
      <c r="VY864" s="158"/>
      <c r="VZ864" s="158"/>
      <c r="WA864" s="158"/>
      <c r="WB864" s="158"/>
      <c r="WC864" s="158"/>
      <c r="WD864" s="158"/>
      <c r="WE864" s="158"/>
      <c r="WF864" s="158"/>
      <c r="WG864" s="158"/>
      <c r="WH864" s="158"/>
      <c r="WI864" s="158"/>
      <c r="WJ864" s="158"/>
      <c r="WK864" s="158"/>
      <c r="WL864" s="158"/>
      <c r="WM864" s="158"/>
      <c r="WN864" s="158"/>
      <c r="WO864" s="158"/>
      <c r="WP864" s="158"/>
      <c r="WQ864" s="158"/>
      <c r="WR864" s="158"/>
      <c r="WS864" s="158"/>
      <c r="WT864" s="158"/>
      <c r="WU864" s="158"/>
      <c r="WV864" s="158"/>
      <c r="WW864" s="158"/>
      <c r="WX864" s="158"/>
      <c r="WY864" s="158"/>
      <c r="WZ864" s="158"/>
      <c r="XA864" s="158"/>
      <c r="XB864" s="158"/>
      <c r="XC864" s="158"/>
      <c r="XD864" s="158"/>
      <c r="XE864" s="158"/>
      <c r="XF864" s="158"/>
      <c r="XG864" s="158"/>
      <c r="XH864" s="158"/>
      <c r="XI864" s="158"/>
      <c r="XJ864" s="158"/>
      <c r="XK864" s="158"/>
      <c r="XL864" s="158"/>
      <c r="XM864" s="158"/>
      <c r="XN864" s="158"/>
      <c r="XO864" s="158"/>
      <c r="XP864" s="158"/>
      <c r="XQ864" s="158"/>
      <c r="XR864" s="158"/>
      <c r="XS864" s="158"/>
      <c r="XT864" s="158"/>
      <c r="XU864" s="158"/>
      <c r="XV864" s="158"/>
      <c r="XW864" s="158"/>
      <c r="XX864" s="158"/>
      <c r="XY864" s="158"/>
      <c r="XZ864" s="158"/>
      <c r="YA864" s="158"/>
      <c r="YB864" s="158"/>
      <c r="YC864" s="158"/>
      <c r="YD864" s="158"/>
      <c r="YE864" s="158"/>
      <c r="YF864" s="158"/>
      <c r="YG864" s="158"/>
      <c r="YH864" s="158"/>
      <c r="YI864" s="158"/>
      <c r="YJ864" s="158"/>
      <c r="YK864" s="158"/>
      <c r="YL864" s="158"/>
      <c r="YM864" s="158"/>
      <c r="YN864" s="158"/>
      <c r="YO864" s="158"/>
      <c r="YP864" s="158"/>
      <c r="YQ864" s="158"/>
      <c r="YR864" s="158"/>
      <c r="YS864" s="158"/>
      <c r="YT864" s="158"/>
      <c r="YU864" s="158"/>
      <c r="YV864" s="158"/>
      <c r="YW864" s="158"/>
      <c r="YX864" s="158"/>
      <c r="YY864" s="158"/>
      <c r="YZ864" s="158"/>
      <c r="ZA864" s="158"/>
      <c r="ZB864" s="158"/>
      <c r="ZC864" s="158"/>
      <c r="ZD864" s="158"/>
      <c r="ZE864" s="158"/>
      <c r="ZF864" s="158"/>
      <c r="ZG864" s="158"/>
      <c r="ZH864" s="158"/>
      <c r="ZI864" s="158"/>
      <c r="ZJ864" s="158"/>
      <c r="ZK864" s="158"/>
      <c r="ZL864" s="158"/>
      <c r="ZM864" s="158"/>
      <c r="ZN864" s="158"/>
      <c r="ZO864" s="158"/>
      <c r="ZP864" s="158"/>
      <c r="ZQ864" s="158"/>
      <c r="ZR864" s="158"/>
      <c r="ZS864" s="158"/>
      <c r="ZT864" s="158"/>
      <c r="ZU864" s="158"/>
      <c r="ZV864" s="158"/>
      <c r="ZW864" s="158"/>
      <c r="ZX864" s="158"/>
      <c r="ZY864" s="158"/>
      <c r="ZZ864" s="158"/>
      <c r="AAA864" s="158"/>
      <c r="AAB864" s="158"/>
      <c r="AAC864" s="158"/>
      <c r="AAD864" s="158"/>
      <c r="AAE864" s="158"/>
      <c r="AAF864" s="158"/>
      <c r="AAG864" s="158"/>
      <c r="AAH864" s="158"/>
      <c r="AAI864" s="158"/>
      <c r="AAJ864" s="158"/>
      <c r="AAK864" s="158"/>
      <c r="AAL864" s="158"/>
      <c r="AAM864" s="158"/>
      <c r="AAN864" s="158"/>
      <c r="AAO864" s="158"/>
      <c r="AAP864" s="158"/>
      <c r="AAQ864" s="158"/>
      <c r="AAR864" s="158"/>
      <c r="AAS864" s="158"/>
      <c r="AAT864" s="158"/>
      <c r="AAU864" s="158"/>
      <c r="AAV864" s="158"/>
      <c r="AAW864" s="158"/>
      <c r="AAX864" s="158"/>
      <c r="AAY864" s="158"/>
      <c r="AAZ864" s="158"/>
      <c r="ABA864" s="158"/>
      <c r="ABB864" s="158"/>
      <c r="ABC864" s="158"/>
      <c r="ABD864" s="158"/>
      <c r="ABE864" s="158"/>
      <c r="ABF864" s="158"/>
      <c r="ABG864" s="158"/>
      <c r="ABH864" s="158"/>
      <c r="ABI864" s="158"/>
      <c r="ABJ864" s="158"/>
      <c r="ABK864" s="158"/>
      <c r="ABL864" s="158"/>
      <c r="ABM864" s="158"/>
      <c r="ABN864" s="158"/>
      <c r="ABO864" s="158"/>
      <c r="ABP864" s="158"/>
      <c r="ABQ864" s="158"/>
      <c r="ABR864" s="158"/>
      <c r="ABS864" s="158"/>
      <c r="ABT864" s="158"/>
      <c r="ABU864" s="158"/>
      <c r="ABV864" s="158"/>
      <c r="ABW864" s="158"/>
      <c r="ABX864" s="158"/>
      <c r="ABY864" s="158"/>
      <c r="ABZ864" s="158"/>
      <c r="ACA864" s="158"/>
      <c r="ACB864" s="158"/>
      <c r="ACC864" s="158"/>
      <c r="ACD864" s="158"/>
      <c r="ACE864" s="158"/>
      <c r="ACF864" s="158"/>
      <c r="ACG864" s="158"/>
      <c r="ACH864" s="158"/>
      <c r="ACI864" s="158"/>
      <c r="ACJ864" s="158"/>
      <c r="ACK864" s="158"/>
      <c r="ACL864" s="158"/>
      <c r="ACM864" s="158"/>
      <c r="ACN864" s="158"/>
      <c r="ACO864" s="158"/>
      <c r="ACP864" s="158"/>
      <c r="ACQ864" s="158"/>
      <c r="ACR864" s="158"/>
      <c r="ACS864" s="158"/>
      <c r="ACT864" s="158"/>
      <c r="ACU864" s="158"/>
      <c r="ACV864" s="158"/>
      <c r="ACW864" s="158"/>
      <c r="ACX864" s="158"/>
      <c r="ACY864" s="158"/>
      <c r="ACZ864" s="158"/>
      <c r="ADA864" s="158"/>
      <c r="ADB864" s="158"/>
      <c r="ADC864" s="158"/>
      <c r="ADD864" s="158"/>
      <c r="ADE864" s="158"/>
      <c r="ADF864" s="158"/>
      <c r="ADG864" s="158"/>
      <c r="ADH864" s="158"/>
      <c r="ADI864" s="158"/>
      <c r="ADJ864" s="158"/>
      <c r="ADK864" s="158"/>
      <c r="ADL864" s="158"/>
      <c r="ADM864" s="158"/>
      <c r="ADN864" s="158"/>
      <c r="ADO864" s="158"/>
      <c r="ADP864" s="158"/>
      <c r="ADQ864" s="158"/>
      <c r="ADR864" s="158"/>
      <c r="ADS864" s="158"/>
      <c r="ADT864" s="158"/>
      <c r="ADU864" s="158"/>
      <c r="ADV864" s="158"/>
      <c r="ADW864" s="158"/>
      <c r="ADX864" s="158"/>
      <c r="ADY864" s="158"/>
      <c r="ADZ864" s="158"/>
      <c r="AEA864" s="158"/>
      <c r="AEB864" s="158"/>
      <c r="AEC864" s="158"/>
      <c r="AED864" s="158"/>
      <c r="AEE864" s="158"/>
      <c r="AEF864" s="158"/>
      <c r="AEG864" s="158"/>
      <c r="AEH864" s="158"/>
      <c r="AEI864" s="158"/>
      <c r="AEJ864" s="158"/>
      <c r="AEK864" s="158"/>
      <c r="AEL864" s="158"/>
      <c r="AEM864" s="158"/>
      <c r="AEN864" s="158"/>
      <c r="AEO864" s="158"/>
      <c r="AEP864" s="158"/>
      <c r="AEQ864" s="158"/>
      <c r="AER864" s="158"/>
      <c r="AES864" s="158"/>
      <c r="AET864" s="158"/>
      <c r="AEU864" s="158"/>
      <c r="AEV864" s="158"/>
      <c r="AEW864" s="158"/>
      <c r="AEX864" s="158"/>
      <c r="AEY864" s="158"/>
      <c r="AEZ864" s="158"/>
      <c r="AFA864" s="158"/>
      <c r="AFB864" s="158"/>
      <c r="AFC864" s="158"/>
      <c r="AFD864" s="158"/>
      <c r="AFE864" s="158"/>
      <c r="AFF864" s="158"/>
      <c r="AFG864" s="158"/>
      <c r="AFH864" s="158"/>
      <c r="AFI864" s="158"/>
      <c r="AFJ864" s="158"/>
      <c r="AFK864" s="158"/>
      <c r="AFL864" s="158"/>
      <c r="AFM864" s="158"/>
      <c r="AFN864" s="158"/>
      <c r="AFO864" s="158"/>
      <c r="AFP864" s="158"/>
      <c r="AFQ864" s="158"/>
      <c r="AFR864" s="158"/>
      <c r="AFS864" s="158"/>
      <c r="AFT864" s="158"/>
      <c r="AFU864" s="158"/>
      <c r="AFV864" s="158"/>
      <c r="AFW864" s="158"/>
      <c r="AFX864" s="158"/>
      <c r="AFY864" s="158"/>
      <c r="AFZ864" s="158"/>
      <c r="AGA864" s="158"/>
      <c r="AGB864" s="158"/>
      <c r="AGC864" s="158"/>
      <c r="AGD864" s="158"/>
      <c r="AGE864" s="158"/>
      <c r="AGF864" s="158"/>
      <c r="AGG864" s="158"/>
      <c r="AGH864" s="158"/>
      <c r="AGI864" s="158"/>
      <c r="AGJ864" s="158"/>
      <c r="AGK864" s="158"/>
      <c r="AGL864" s="158"/>
      <c r="AGM864" s="158"/>
      <c r="AGN864" s="158"/>
      <c r="AGO864" s="158"/>
      <c r="AGP864" s="158"/>
      <c r="AGQ864" s="158"/>
      <c r="AGR864" s="158"/>
      <c r="AGS864" s="158"/>
      <c r="AGT864" s="158"/>
      <c r="AGU864" s="158"/>
      <c r="AGV864" s="158"/>
      <c r="AGW864" s="158"/>
      <c r="AGX864" s="158"/>
      <c r="AGY864" s="158"/>
      <c r="AGZ864" s="158"/>
      <c r="AHA864" s="158"/>
      <c r="AHB864" s="158"/>
      <c r="AHC864" s="158"/>
      <c r="AHD864" s="158"/>
      <c r="AHE864" s="158"/>
      <c r="AHF864" s="158"/>
      <c r="AHG864" s="158"/>
      <c r="AHH864" s="158"/>
      <c r="AHI864" s="158"/>
      <c r="AHJ864" s="158"/>
      <c r="AHK864" s="158"/>
      <c r="AHL864" s="158"/>
      <c r="AHM864" s="158"/>
      <c r="AHN864" s="158"/>
      <c r="AHO864" s="158"/>
      <c r="AHP864" s="158"/>
      <c r="AHQ864" s="158"/>
      <c r="AHR864" s="158"/>
      <c r="AHS864" s="158"/>
      <c r="AHT864" s="158"/>
      <c r="AHU864" s="158"/>
      <c r="AHV864" s="158"/>
      <c r="AHW864" s="158"/>
      <c r="AHX864" s="158"/>
      <c r="AHY864" s="158"/>
      <c r="AHZ864" s="158"/>
      <c r="AIA864" s="158"/>
      <c r="AIB864" s="158"/>
      <c r="AIC864" s="158"/>
      <c r="AID864" s="158"/>
      <c r="AIE864" s="158"/>
      <c r="AIF864" s="158"/>
      <c r="AIG864" s="158"/>
      <c r="AIH864" s="158"/>
      <c r="AII864" s="158"/>
      <c r="AIJ864" s="158"/>
      <c r="AIK864" s="158"/>
      <c r="AIL864" s="158"/>
      <c r="AIM864" s="158"/>
      <c r="AIN864" s="158"/>
      <c r="AIO864" s="158"/>
      <c r="AIP864" s="158"/>
      <c r="AIQ864" s="158"/>
      <c r="AIR864" s="158"/>
      <c r="AIS864" s="158"/>
      <c r="AIT864" s="158"/>
      <c r="AIU864" s="158"/>
      <c r="AIV864" s="158"/>
      <c r="AIW864" s="158"/>
      <c r="AIX864" s="158"/>
      <c r="AIY864" s="158"/>
      <c r="AIZ864" s="158"/>
      <c r="AJA864" s="158"/>
      <c r="AJB864" s="158"/>
      <c r="AJC864" s="158"/>
      <c r="AJD864" s="158"/>
      <c r="AJE864" s="158"/>
      <c r="AJF864" s="158"/>
      <c r="AJG864" s="158"/>
      <c r="AJH864" s="158"/>
      <c r="AJI864" s="158"/>
      <c r="AJJ864" s="158"/>
      <c r="AJK864" s="158"/>
      <c r="AJL864" s="158"/>
      <c r="AJM864" s="158"/>
      <c r="AJN864" s="158"/>
      <c r="AJO864" s="158"/>
      <c r="AJP864" s="158"/>
      <c r="AJQ864" s="158"/>
      <c r="AJR864" s="158"/>
      <c r="AJS864" s="158"/>
      <c r="AJT864" s="158"/>
      <c r="AJU864" s="158"/>
      <c r="AJV864" s="158"/>
      <c r="AJW864" s="158"/>
      <c r="AJX864" s="158"/>
      <c r="AJY864" s="158"/>
      <c r="AJZ864" s="158"/>
      <c r="AKA864" s="158"/>
      <c r="AKB864" s="158"/>
      <c r="AKC864" s="158"/>
      <c r="AKD864" s="158"/>
      <c r="AKE864" s="158"/>
      <c r="AKF864" s="158"/>
      <c r="AKG864" s="158"/>
      <c r="AKH864" s="158"/>
      <c r="AKI864" s="158"/>
      <c r="AKJ864" s="158"/>
      <c r="AKK864" s="158"/>
      <c r="AKL864" s="158"/>
      <c r="AKM864" s="158"/>
      <c r="AKN864" s="158"/>
      <c r="AKO864" s="158"/>
      <c r="AKP864" s="158"/>
      <c r="AKQ864" s="158"/>
      <c r="AKR864" s="158"/>
      <c r="AKS864" s="158"/>
      <c r="AKT864" s="158"/>
      <c r="AKU864" s="158"/>
      <c r="AKV864" s="158"/>
      <c r="AKW864" s="158"/>
      <c r="AKX864" s="158"/>
      <c r="AKY864" s="158"/>
      <c r="AKZ864" s="158"/>
      <c r="ALA864" s="158"/>
      <c r="ALB864" s="158"/>
      <c r="ALC864" s="158"/>
      <c r="ALD864" s="158"/>
      <c r="ALE864" s="158"/>
      <c r="ALF864" s="158"/>
      <c r="ALG864" s="158"/>
      <c r="ALH864" s="158"/>
      <c r="ALI864" s="158"/>
      <c r="ALJ864" s="158"/>
      <c r="ALK864" s="158"/>
      <c r="ALL864" s="158"/>
      <c r="ALM864" s="158"/>
      <c r="ALN864" s="158"/>
      <c r="ALO864" s="158"/>
      <c r="ALP864" s="158"/>
      <c r="ALQ864" s="158"/>
      <c r="ALR864" s="158"/>
      <c r="ALS864" s="158"/>
      <c r="ALT864" s="158"/>
      <c r="ALU864" s="158"/>
      <c r="ALV864" s="158"/>
      <c r="ALW864" s="158"/>
      <c r="ALX864" s="158"/>
      <c r="ALY864" s="158"/>
      <c r="ALZ864" s="158"/>
      <c r="AMA864" s="158"/>
      <c r="AMB864" s="158"/>
      <c r="AMC864" s="158"/>
      <c r="AMD864" s="158"/>
      <c r="AME864" s="158"/>
      <c r="AMF864" s="158"/>
      <c r="AMG864" s="158"/>
      <c r="AMH864" s="158"/>
      <c r="AMI864" s="158"/>
      <c r="AMJ864" s="158"/>
      <c r="AMK864" s="158"/>
      <c r="AML864" s="158"/>
      <c r="AMM864" s="158"/>
      <c r="AMN864" s="158"/>
      <c r="AMO864" s="158"/>
      <c r="AMP864" s="158"/>
      <c r="AMQ864" s="158"/>
      <c r="AMR864" s="158"/>
      <c r="AMS864" s="158"/>
      <c r="AMT864" s="158"/>
      <c r="AMU864" s="158"/>
      <c r="AMV864" s="158"/>
      <c r="AMW864" s="158"/>
      <c r="AMX864" s="158"/>
      <c r="AMY864" s="158"/>
      <c r="AMZ864" s="158"/>
      <c r="ANA864" s="158"/>
      <c r="ANB864" s="158"/>
      <c r="ANC864" s="158"/>
      <c r="AND864" s="158"/>
      <c r="ANE864" s="158"/>
      <c r="ANF864" s="158"/>
      <c r="ANG864" s="158"/>
      <c r="ANH864" s="158"/>
      <c r="ANI864" s="158"/>
      <c r="ANJ864" s="158"/>
      <c r="ANK864" s="158"/>
      <c r="ANL864" s="158"/>
      <c r="ANM864" s="158"/>
      <c r="ANN864" s="158"/>
      <c r="ANO864" s="158"/>
      <c r="ANP864" s="158"/>
      <c r="ANQ864" s="158"/>
      <c r="ANR864" s="158"/>
      <c r="ANS864" s="158"/>
      <c r="ANT864" s="158"/>
      <c r="ANU864" s="158"/>
      <c r="ANV864" s="158"/>
      <c r="ANW864" s="158"/>
      <c r="ANX864" s="158"/>
      <c r="ANY864" s="158"/>
      <c r="ANZ864" s="158"/>
      <c r="AOA864" s="158"/>
      <c r="AOB864" s="158"/>
      <c r="AOC864" s="158"/>
      <c r="AOD864" s="158"/>
      <c r="AOE864" s="158"/>
      <c r="AOF864" s="158"/>
      <c r="AOG864" s="158"/>
      <c r="AOH864" s="158"/>
      <c r="AOI864" s="158"/>
      <c r="AOJ864" s="158"/>
      <c r="AOK864" s="158"/>
      <c r="AOL864" s="158"/>
      <c r="AOM864" s="158"/>
      <c r="AON864" s="158"/>
      <c r="AOO864" s="158"/>
      <c r="AOP864" s="158"/>
      <c r="AOQ864" s="158"/>
      <c r="AOR864" s="158"/>
      <c r="AOS864" s="158"/>
      <c r="AOT864" s="158"/>
      <c r="AOU864" s="158"/>
      <c r="AOV864" s="158"/>
      <c r="AOW864" s="158"/>
      <c r="AOX864" s="158"/>
      <c r="AOY864" s="158"/>
      <c r="AOZ864" s="158"/>
      <c r="APA864" s="158"/>
      <c r="APB864" s="158"/>
      <c r="APC864" s="158"/>
      <c r="APD864" s="158"/>
      <c r="APE864" s="158"/>
      <c r="APF864" s="158"/>
      <c r="APG864" s="158"/>
      <c r="APH864" s="158"/>
      <c r="API864" s="158"/>
      <c r="APJ864" s="158"/>
      <c r="APK864" s="158"/>
      <c r="APL864" s="158"/>
      <c r="APM864" s="158"/>
      <c r="APN864" s="158"/>
      <c r="APO864" s="158"/>
      <c r="APP864" s="158"/>
      <c r="APQ864" s="158"/>
      <c r="APR864" s="158"/>
      <c r="APS864" s="158"/>
      <c r="APT864" s="158"/>
      <c r="APU864" s="158"/>
      <c r="APV864" s="158"/>
      <c r="APW864" s="158"/>
      <c r="APX864" s="158"/>
      <c r="APY864" s="158"/>
      <c r="APZ864" s="158"/>
      <c r="AQA864" s="158"/>
      <c r="AQB864" s="158"/>
      <c r="AQC864" s="158"/>
      <c r="AQD864" s="158"/>
      <c r="AQE864" s="158"/>
      <c r="AQF864" s="158"/>
      <c r="AQG864" s="158"/>
      <c r="AQH864" s="158"/>
      <c r="AQI864" s="158"/>
      <c r="AQJ864" s="158"/>
      <c r="AQK864" s="158"/>
      <c r="AQL864" s="158"/>
      <c r="AQM864" s="158"/>
      <c r="AQN864" s="158"/>
      <c r="AQO864" s="158"/>
      <c r="AQP864" s="158"/>
      <c r="AQQ864" s="158"/>
      <c r="AQR864" s="158"/>
      <c r="AQS864" s="158"/>
      <c r="AQT864" s="158"/>
      <c r="AQU864" s="158"/>
      <c r="AQV864" s="158"/>
      <c r="AQW864" s="158"/>
      <c r="AQX864" s="158"/>
      <c r="AQY864" s="158"/>
      <c r="AQZ864" s="158"/>
      <c r="ARA864" s="158"/>
      <c r="ARB864" s="158"/>
      <c r="ARC864" s="158"/>
      <c r="ARD864" s="158"/>
      <c r="ARE864" s="158"/>
      <c r="ARF864" s="158"/>
      <c r="ARG864" s="158"/>
      <c r="ARH864" s="158"/>
      <c r="ARI864" s="158"/>
      <c r="ARJ864" s="158"/>
      <c r="ARK864" s="158"/>
      <c r="ARL864" s="158"/>
      <c r="ARM864" s="158"/>
      <c r="ARN864" s="158"/>
      <c r="ARO864" s="158"/>
      <c r="ARP864" s="158"/>
      <c r="ARQ864" s="158"/>
      <c r="ARR864" s="158"/>
      <c r="ARS864" s="158"/>
      <c r="ART864" s="158"/>
      <c r="ARU864" s="158"/>
      <c r="ARV864" s="158"/>
      <c r="ARW864" s="158"/>
      <c r="ARX864" s="158"/>
      <c r="ARY864" s="158"/>
      <c r="ARZ864" s="158"/>
      <c r="ASA864" s="158"/>
      <c r="ASB864" s="158"/>
      <c r="ASC864" s="158"/>
      <c r="ASD864" s="158"/>
      <c r="ASE864" s="158"/>
      <c r="ASF864" s="158"/>
      <c r="ASG864" s="158"/>
      <c r="ASH864" s="158"/>
      <c r="ASI864" s="158"/>
      <c r="ASJ864" s="158"/>
      <c r="ASK864" s="158"/>
      <c r="ASL864" s="158"/>
      <c r="ASM864" s="158"/>
      <c r="ASN864" s="158"/>
      <c r="ASO864" s="158"/>
      <c r="ASP864" s="158"/>
      <c r="ASQ864" s="158"/>
      <c r="ASR864" s="158"/>
      <c r="ASS864" s="158"/>
      <c r="AST864" s="158"/>
      <c r="ASU864" s="158"/>
      <c r="ASV864" s="158"/>
      <c r="ASW864" s="158"/>
      <c r="ASX864" s="158"/>
      <c r="ASY864" s="158"/>
      <c r="ASZ864" s="158"/>
      <c r="ATA864" s="158"/>
      <c r="ATB864" s="158"/>
      <c r="ATC864" s="158"/>
      <c r="ATD864" s="158"/>
      <c r="ATE864" s="158"/>
      <c r="ATF864" s="158"/>
      <c r="ATG864" s="158"/>
      <c r="ATH864" s="158"/>
      <c r="ATI864" s="158"/>
      <c r="ATJ864" s="158"/>
      <c r="ATK864" s="158"/>
      <c r="ATL864" s="158"/>
      <c r="ATM864" s="158"/>
      <c r="ATN864" s="158"/>
      <c r="ATO864" s="158"/>
      <c r="ATP864" s="158"/>
      <c r="ATQ864" s="158"/>
      <c r="ATR864" s="158"/>
      <c r="ATS864" s="158"/>
      <c r="ATT864" s="158"/>
      <c r="ATU864" s="158"/>
      <c r="ATV864" s="158"/>
      <c r="ATW864" s="158"/>
      <c r="ATX864" s="158"/>
      <c r="ATY864" s="158"/>
      <c r="ATZ864" s="158"/>
      <c r="AUA864" s="158"/>
      <c r="AUB864" s="158"/>
      <c r="AUC864" s="158"/>
      <c r="AUD864" s="158"/>
      <c r="AUE864" s="158"/>
      <c r="AUF864" s="158"/>
      <c r="AUG864" s="158"/>
      <c r="AUH864" s="158"/>
      <c r="AUI864" s="158"/>
      <c r="AUJ864" s="158"/>
      <c r="AUK864" s="158"/>
      <c r="AUL864" s="158"/>
      <c r="AUM864" s="158"/>
      <c r="AUN864" s="158"/>
      <c r="AUO864" s="158"/>
      <c r="AUP864" s="158"/>
      <c r="AUQ864" s="158"/>
      <c r="AUR864" s="158"/>
      <c r="AUS864" s="158"/>
      <c r="AUT864" s="158"/>
      <c r="AUU864" s="158"/>
      <c r="AUV864" s="158"/>
      <c r="AUW864" s="158"/>
      <c r="AUX864" s="158"/>
      <c r="AUY864" s="158"/>
      <c r="AUZ864" s="158"/>
      <c r="AVA864" s="158"/>
      <c r="AVB864" s="158"/>
      <c r="AVC864" s="158"/>
      <c r="AVD864" s="158"/>
      <c r="AVE864" s="158"/>
      <c r="AVF864" s="158"/>
      <c r="AVG864" s="158"/>
      <c r="AVH864" s="158"/>
      <c r="AVI864" s="158"/>
      <c r="AVJ864" s="158"/>
      <c r="AVK864" s="158"/>
      <c r="AVL864" s="158"/>
      <c r="AVM864" s="158"/>
      <c r="AVN864" s="158"/>
      <c r="AVO864" s="158"/>
      <c r="AVP864" s="158"/>
      <c r="AVQ864" s="158"/>
      <c r="AVR864" s="158"/>
      <c r="AVS864" s="158"/>
      <c r="AVT864" s="158"/>
      <c r="AVU864" s="158"/>
      <c r="AVV864" s="158"/>
      <c r="AVW864" s="158"/>
      <c r="AVX864" s="158"/>
      <c r="AVY864" s="158"/>
      <c r="AVZ864" s="158"/>
      <c r="AWA864" s="158"/>
      <c r="AWB864" s="158"/>
      <c r="AWC864" s="158"/>
      <c r="AWD864" s="158"/>
      <c r="AWE864" s="158"/>
      <c r="AWF864" s="158"/>
      <c r="AWG864" s="158"/>
      <c r="AWH864" s="158"/>
      <c r="AWI864" s="158"/>
      <c r="AWJ864" s="158"/>
      <c r="AWK864" s="158"/>
      <c r="AWL864" s="158"/>
      <c r="AWM864" s="158"/>
      <c r="AWN864" s="158"/>
      <c r="AWO864" s="158"/>
      <c r="AWP864" s="158"/>
      <c r="AWQ864" s="158"/>
      <c r="AWR864" s="158"/>
      <c r="AWS864" s="158"/>
      <c r="AWT864" s="158"/>
      <c r="AWU864" s="158"/>
      <c r="AWV864" s="158"/>
      <c r="AWW864" s="158"/>
      <c r="AWX864" s="158"/>
      <c r="AWY864" s="158"/>
      <c r="AWZ864" s="158"/>
      <c r="AXA864" s="158"/>
      <c r="AXB864" s="158"/>
      <c r="AXC864" s="158"/>
      <c r="AXD864" s="158"/>
      <c r="AXE864" s="158"/>
      <c r="AXF864" s="158"/>
      <c r="AXG864" s="158"/>
      <c r="AXH864" s="158"/>
      <c r="AXI864" s="158"/>
      <c r="AXJ864" s="158"/>
      <c r="AXK864" s="158"/>
      <c r="AXL864" s="158"/>
      <c r="AXM864" s="158"/>
      <c r="AXN864" s="158"/>
      <c r="AXO864" s="158"/>
      <c r="AXP864" s="158"/>
      <c r="AXQ864" s="158"/>
      <c r="AXR864" s="158"/>
      <c r="AXS864" s="158"/>
      <c r="AXT864" s="158"/>
      <c r="AXU864" s="158"/>
      <c r="AXV864" s="158"/>
      <c r="AXW864" s="158"/>
      <c r="AXX864" s="158"/>
      <c r="AXY864" s="158"/>
      <c r="AXZ864" s="158"/>
      <c r="AYA864" s="158"/>
      <c r="AYB864" s="158"/>
      <c r="AYC864" s="158"/>
      <c r="AYD864" s="158"/>
      <c r="AYE864" s="158"/>
      <c r="AYF864" s="158"/>
      <c r="AYG864" s="158"/>
      <c r="AYH864" s="158"/>
      <c r="AYI864" s="158"/>
      <c r="AYJ864" s="158"/>
      <c r="AYK864" s="158"/>
      <c r="AYL864" s="158"/>
      <c r="AYM864" s="158"/>
      <c r="AYN864" s="158"/>
      <c r="AYO864" s="158"/>
      <c r="AYP864" s="158"/>
      <c r="AYQ864" s="158"/>
      <c r="AYR864" s="158"/>
      <c r="AYS864" s="158"/>
      <c r="AYT864" s="158"/>
      <c r="AYU864" s="158"/>
      <c r="AYV864" s="158"/>
      <c r="AYW864" s="158"/>
      <c r="AYX864" s="158"/>
      <c r="AYY864" s="158"/>
      <c r="AYZ864" s="158"/>
      <c r="AZA864" s="158"/>
      <c r="AZB864" s="158"/>
      <c r="AZC864" s="158"/>
      <c r="AZD864" s="158"/>
      <c r="AZE864" s="158"/>
      <c r="AZF864" s="158"/>
      <c r="AZG864" s="158"/>
      <c r="AZH864" s="158"/>
      <c r="AZI864" s="158"/>
      <c r="AZJ864" s="158"/>
      <c r="AZK864" s="158"/>
      <c r="AZL864" s="158"/>
      <c r="AZM864" s="158"/>
      <c r="AZN864" s="158"/>
      <c r="AZO864" s="158"/>
      <c r="AZP864" s="158"/>
      <c r="AZQ864" s="158"/>
      <c r="AZR864" s="158"/>
      <c r="AZS864" s="158"/>
      <c r="AZT864" s="158"/>
      <c r="AZU864" s="158"/>
      <c r="AZV864" s="158"/>
      <c r="AZW864" s="158"/>
      <c r="AZX864" s="158"/>
      <c r="AZY864" s="158"/>
      <c r="AZZ864" s="158"/>
      <c r="BAA864" s="158"/>
      <c r="BAB864" s="158"/>
      <c r="BAC864" s="158"/>
      <c r="BAD864" s="158"/>
      <c r="BAE864" s="158"/>
      <c r="BAF864" s="158"/>
      <c r="BAG864" s="158"/>
      <c r="BAH864" s="158"/>
      <c r="BAI864" s="158"/>
      <c r="BAJ864" s="158"/>
      <c r="BAK864" s="158"/>
      <c r="BAL864" s="158"/>
      <c r="BAM864" s="158"/>
      <c r="BAN864" s="158"/>
      <c r="BAO864" s="158"/>
      <c r="BAP864" s="158"/>
      <c r="BAQ864" s="158"/>
      <c r="BAR864" s="158"/>
      <c r="BAS864" s="158"/>
      <c r="BAT864" s="158"/>
      <c r="BAU864" s="158"/>
      <c r="BAV864" s="158"/>
      <c r="BAW864" s="158"/>
      <c r="BAX864" s="158"/>
      <c r="BAY864" s="158"/>
      <c r="BAZ864" s="158"/>
      <c r="BBA864" s="158"/>
      <c r="BBB864" s="158"/>
      <c r="BBC864" s="158"/>
      <c r="BBD864" s="158"/>
      <c r="BBE864" s="158"/>
      <c r="BBF864" s="158"/>
      <c r="BBG864" s="158"/>
      <c r="BBH864" s="158"/>
      <c r="BBI864" s="158"/>
      <c r="BBJ864" s="158"/>
      <c r="BBK864" s="158"/>
      <c r="BBL864" s="158"/>
      <c r="BBM864" s="158"/>
      <c r="BBN864" s="158"/>
      <c r="BBO864" s="158"/>
      <c r="BBP864" s="158"/>
      <c r="BBQ864" s="158"/>
      <c r="BBR864" s="158"/>
      <c r="BBS864" s="158"/>
      <c r="BBT864" s="158"/>
      <c r="BBU864" s="158"/>
      <c r="BBV864" s="158"/>
      <c r="BBW864" s="158"/>
      <c r="BBX864" s="158"/>
      <c r="BBY864" s="158"/>
      <c r="BBZ864" s="158"/>
      <c r="BCA864" s="158"/>
      <c r="BCB864" s="158"/>
      <c r="BCC864" s="158"/>
      <c r="BCD864" s="158"/>
      <c r="BCE864" s="158"/>
      <c r="BCF864" s="158"/>
      <c r="BCG864" s="158"/>
      <c r="BCH864" s="158"/>
      <c r="BCI864" s="158"/>
      <c r="BCJ864" s="158"/>
      <c r="BCK864" s="158"/>
      <c r="BCL864" s="158"/>
      <c r="BCM864" s="158"/>
      <c r="BCN864" s="158"/>
      <c r="BCO864" s="158"/>
      <c r="BCP864" s="158"/>
      <c r="BCQ864" s="158"/>
      <c r="BCR864" s="158"/>
      <c r="BCS864" s="158"/>
      <c r="BCT864" s="158"/>
      <c r="BCU864" s="158"/>
      <c r="BCV864" s="158"/>
      <c r="BCW864" s="158"/>
      <c r="BCX864" s="158"/>
      <c r="BCY864" s="158"/>
      <c r="BCZ864" s="158"/>
      <c r="BDA864" s="158"/>
      <c r="BDB864" s="158"/>
      <c r="BDC864" s="158"/>
      <c r="BDD864" s="158"/>
      <c r="BDE864" s="158"/>
      <c r="BDF864" s="158"/>
      <c r="BDG864" s="158"/>
      <c r="BDH864" s="158"/>
      <c r="BDI864" s="158"/>
      <c r="BDJ864" s="158"/>
      <c r="BDK864" s="158"/>
      <c r="BDL864" s="158"/>
      <c r="BDM864" s="158"/>
      <c r="BDN864" s="158"/>
      <c r="BDO864" s="158"/>
      <c r="BDP864" s="158"/>
      <c r="BDQ864" s="158"/>
      <c r="BDR864" s="158"/>
      <c r="BDS864" s="158"/>
      <c r="BDT864" s="158"/>
      <c r="BDU864" s="158"/>
      <c r="BDV864" s="158"/>
      <c r="BDW864" s="158"/>
      <c r="BDX864" s="158"/>
      <c r="BDY864" s="158"/>
      <c r="BDZ864" s="158"/>
      <c r="BEA864" s="158"/>
      <c r="BEB864" s="158"/>
      <c r="BEC864" s="158"/>
      <c r="BED864" s="158"/>
      <c r="BEE864" s="158"/>
      <c r="BEF864" s="158"/>
      <c r="BEG864" s="158"/>
      <c r="BEH864" s="158"/>
      <c r="BEI864" s="158"/>
      <c r="BEJ864" s="158"/>
      <c r="BEK864" s="158"/>
      <c r="BEL864" s="158"/>
      <c r="BEM864" s="158"/>
      <c r="BEN864" s="158"/>
      <c r="BEO864" s="158"/>
      <c r="BEP864" s="158"/>
      <c r="BEQ864" s="158"/>
      <c r="BER864" s="158"/>
      <c r="BES864" s="158"/>
      <c r="BET864" s="158"/>
      <c r="BEU864" s="158"/>
      <c r="BEV864" s="158"/>
      <c r="BEW864" s="158"/>
      <c r="BEX864" s="158"/>
      <c r="BEY864" s="158"/>
      <c r="BEZ864" s="158"/>
      <c r="BFA864" s="158"/>
      <c r="BFB864" s="158"/>
      <c r="BFC864" s="158"/>
      <c r="BFD864" s="158"/>
      <c r="BFE864" s="158"/>
      <c r="BFF864" s="158"/>
      <c r="BFG864" s="158"/>
      <c r="BFH864" s="158"/>
      <c r="BFI864" s="158"/>
      <c r="BFJ864" s="158"/>
      <c r="BFK864" s="158"/>
      <c r="BFL864" s="158"/>
      <c r="BFM864" s="158"/>
      <c r="BFN864" s="158"/>
      <c r="BFO864" s="158"/>
      <c r="BFP864" s="158"/>
      <c r="BFQ864" s="158"/>
      <c r="BFR864" s="158"/>
      <c r="BFS864" s="158"/>
      <c r="BFT864" s="158"/>
      <c r="BFU864" s="158"/>
      <c r="BFV864" s="158"/>
      <c r="BFW864" s="158"/>
      <c r="BFX864" s="158"/>
      <c r="BFY864" s="158"/>
      <c r="BFZ864" s="158"/>
      <c r="BGA864" s="158"/>
      <c r="BGB864" s="158"/>
      <c r="BGC864" s="158"/>
      <c r="BGD864" s="158"/>
      <c r="BGE864" s="158"/>
      <c r="BGF864" s="158"/>
      <c r="BGG864" s="158"/>
      <c r="BGH864" s="158"/>
      <c r="BGI864" s="158"/>
      <c r="BGJ864" s="158"/>
      <c r="BGK864" s="158"/>
      <c r="BGL864" s="158"/>
      <c r="BGM864" s="158"/>
      <c r="BGN864" s="158"/>
      <c r="BGO864" s="158"/>
      <c r="BGP864" s="158"/>
      <c r="BGQ864" s="158"/>
      <c r="BGR864" s="158"/>
      <c r="BGS864" s="158"/>
      <c r="BGT864" s="158"/>
      <c r="BGU864" s="158"/>
      <c r="BGV864" s="158"/>
      <c r="BGW864" s="158"/>
      <c r="BGX864" s="158"/>
      <c r="BGY864" s="158"/>
      <c r="BGZ864" s="158"/>
      <c r="BHA864" s="158"/>
      <c r="BHB864" s="158"/>
      <c r="BHC864" s="158"/>
      <c r="BHD864" s="158"/>
      <c r="BHE864" s="158"/>
      <c r="BHF864" s="158"/>
      <c r="BHG864" s="158"/>
      <c r="BHH864" s="158"/>
      <c r="BHI864" s="158"/>
      <c r="BHJ864" s="158"/>
      <c r="BHK864" s="158"/>
      <c r="BHL864" s="158"/>
      <c r="BHM864" s="158"/>
      <c r="BHN864" s="158"/>
      <c r="BHO864" s="158"/>
      <c r="BHP864" s="158"/>
      <c r="BHQ864" s="158"/>
      <c r="BHR864" s="158"/>
      <c r="BHS864" s="158"/>
      <c r="BHT864" s="158"/>
      <c r="BHU864" s="158"/>
      <c r="BHV864" s="158"/>
      <c r="BHW864" s="158"/>
      <c r="BHX864" s="158"/>
      <c r="BHY864" s="158"/>
      <c r="BHZ864" s="158"/>
      <c r="BIA864" s="158"/>
      <c r="BIB864" s="158"/>
      <c r="BIC864" s="158"/>
      <c r="BID864" s="158"/>
      <c r="BIE864" s="158"/>
      <c r="BIF864" s="158"/>
      <c r="BIG864" s="158"/>
      <c r="BIH864" s="158"/>
      <c r="BII864" s="158"/>
      <c r="BIJ864" s="158"/>
      <c r="BIK864" s="158"/>
      <c r="BIL864" s="158"/>
      <c r="BIM864" s="158"/>
      <c r="BIN864" s="158"/>
      <c r="BIO864" s="158"/>
      <c r="BIP864" s="158"/>
      <c r="BIQ864" s="158"/>
      <c r="BIR864" s="158"/>
      <c r="BIS864" s="158"/>
      <c r="BIT864" s="158"/>
      <c r="BIU864" s="158"/>
      <c r="BIV864" s="158"/>
      <c r="BIW864" s="158"/>
      <c r="BIX864" s="158"/>
      <c r="BIY864" s="158"/>
      <c r="BIZ864" s="158"/>
      <c r="BJA864" s="158"/>
      <c r="BJB864" s="158"/>
      <c r="BJC864" s="158"/>
      <c r="BJD864" s="158"/>
      <c r="BJE864" s="158"/>
      <c r="BJF864" s="158"/>
      <c r="BJG864" s="158"/>
      <c r="BJH864" s="158"/>
      <c r="BJI864" s="158"/>
      <c r="BJJ864" s="158"/>
      <c r="BJK864" s="158"/>
      <c r="BJL864" s="158"/>
      <c r="BJM864" s="158"/>
      <c r="BJN864" s="158"/>
      <c r="BJO864" s="158"/>
      <c r="BJP864" s="158"/>
      <c r="BJQ864" s="158"/>
      <c r="BJR864" s="158"/>
      <c r="BJS864" s="158"/>
      <c r="BJT864" s="158"/>
      <c r="BJU864" s="158"/>
      <c r="BJV864" s="158"/>
      <c r="BJW864" s="158"/>
      <c r="BJX864" s="158"/>
      <c r="BJY864" s="158"/>
      <c r="BJZ864" s="158"/>
      <c r="BKA864" s="158"/>
      <c r="BKB864" s="158"/>
      <c r="BKC864" s="158"/>
      <c r="BKD864" s="158"/>
      <c r="BKE864" s="158"/>
      <c r="BKF864" s="158"/>
      <c r="BKG864" s="158"/>
      <c r="BKH864" s="158"/>
      <c r="BKI864" s="158"/>
      <c r="BKJ864" s="158"/>
      <c r="BKK864" s="158"/>
      <c r="BKL864" s="158"/>
      <c r="BKM864" s="158"/>
      <c r="BKN864" s="158"/>
      <c r="BKO864" s="158"/>
      <c r="BKP864" s="158"/>
      <c r="BKQ864" s="158"/>
      <c r="BKR864" s="158"/>
      <c r="BKS864" s="158"/>
      <c r="BKT864" s="158"/>
      <c r="BKU864" s="158"/>
      <c r="BKV864" s="158"/>
      <c r="BKW864" s="158"/>
      <c r="BKX864" s="158"/>
      <c r="BKY864" s="158"/>
      <c r="BKZ864" s="158"/>
      <c r="BLA864" s="158"/>
      <c r="BLB864" s="158"/>
      <c r="BLC864" s="158"/>
      <c r="BLD864" s="158"/>
      <c r="BLE864" s="158"/>
      <c r="BLF864" s="158"/>
      <c r="BLG864" s="158"/>
      <c r="BLH864" s="158"/>
      <c r="BLI864" s="158"/>
      <c r="BLJ864" s="158"/>
      <c r="BLK864" s="158"/>
      <c r="BLL864" s="158"/>
      <c r="BLM864" s="158"/>
      <c r="BLN864" s="158"/>
      <c r="BLO864" s="158"/>
      <c r="BLP864" s="158"/>
      <c r="BLQ864" s="158"/>
      <c r="BLR864" s="158"/>
      <c r="BLS864" s="158"/>
      <c r="BLT864" s="158"/>
      <c r="BLU864" s="158"/>
      <c r="BLV864" s="158"/>
      <c r="BLW864" s="158"/>
      <c r="BLX864" s="158"/>
      <c r="BLY864" s="158"/>
      <c r="BLZ864" s="158"/>
      <c r="BMA864" s="158"/>
      <c r="BMB864" s="158"/>
      <c r="BMC864" s="158"/>
      <c r="BMD864" s="158"/>
      <c r="BME864" s="158"/>
      <c r="BMF864" s="158"/>
      <c r="BMG864" s="158"/>
      <c r="BMH864" s="158"/>
      <c r="BMI864" s="158"/>
      <c r="BMJ864" s="158"/>
      <c r="BMK864" s="158"/>
      <c r="BML864" s="158"/>
      <c r="BMM864" s="158"/>
      <c r="BMN864" s="158"/>
      <c r="BMO864" s="158"/>
      <c r="BMP864" s="158"/>
      <c r="BMQ864" s="158"/>
      <c r="BMR864" s="158"/>
      <c r="BMS864" s="158"/>
      <c r="BMT864" s="158"/>
      <c r="BMU864" s="158"/>
      <c r="BMV864" s="158"/>
      <c r="BMW864" s="158"/>
      <c r="BMX864" s="158"/>
      <c r="BMY864" s="158"/>
      <c r="BMZ864" s="158"/>
      <c r="BNA864" s="158"/>
      <c r="BNB864" s="158"/>
      <c r="BNC864" s="158"/>
      <c r="BND864" s="158"/>
      <c r="BNE864" s="158"/>
      <c r="BNF864" s="158"/>
      <c r="BNG864" s="158"/>
      <c r="BNH864" s="158"/>
      <c r="BNI864" s="158"/>
      <c r="BNJ864" s="158"/>
      <c r="BNK864" s="158"/>
      <c r="BNL864" s="158"/>
      <c r="BNM864" s="158"/>
      <c r="BNN864" s="158"/>
      <c r="BNO864" s="158"/>
      <c r="BNP864" s="158"/>
      <c r="BNQ864" s="158"/>
      <c r="BNR864" s="158"/>
      <c r="BNS864" s="158"/>
      <c r="BNT864" s="158"/>
      <c r="BNU864" s="158"/>
      <c r="BNV864" s="158"/>
      <c r="BNW864" s="158"/>
      <c r="BNX864" s="158"/>
      <c r="BNY864" s="158"/>
      <c r="BNZ864" s="158"/>
      <c r="BOA864" s="158"/>
      <c r="BOB864" s="158"/>
      <c r="BOC864" s="158"/>
      <c r="BOD864" s="158"/>
      <c r="BOE864" s="158"/>
      <c r="BOF864" s="158"/>
      <c r="BOG864" s="158"/>
      <c r="BOH864" s="158"/>
      <c r="BOI864" s="158"/>
      <c r="BOJ864" s="158"/>
      <c r="BOK864" s="158"/>
      <c r="BOL864" s="158"/>
      <c r="BOM864" s="158"/>
      <c r="BON864" s="158"/>
      <c r="BOO864" s="158"/>
      <c r="BOP864" s="158"/>
      <c r="BOQ864" s="158"/>
      <c r="BOR864" s="158"/>
      <c r="BOS864" s="158"/>
      <c r="BOT864" s="158"/>
      <c r="BOU864" s="158"/>
      <c r="BOV864" s="158"/>
      <c r="BOW864" s="158"/>
      <c r="BOX864" s="158"/>
      <c r="BOY864" s="158"/>
      <c r="BOZ864" s="158"/>
      <c r="BPA864" s="158"/>
      <c r="BPB864" s="158"/>
      <c r="BPC864" s="158"/>
      <c r="BPD864" s="158"/>
      <c r="BPE864" s="158"/>
      <c r="BPF864" s="158"/>
      <c r="BPG864" s="158"/>
      <c r="BPH864" s="158"/>
      <c r="BPI864" s="158"/>
      <c r="BPJ864" s="158"/>
      <c r="BPK864" s="158"/>
      <c r="BPL864" s="158"/>
      <c r="BPM864" s="158"/>
      <c r="BPN864" s="158"/>
      <c r="BPO864" s="158"/>
      <c r="BPP864" s="158"/>
      <c r="BPQ864" s="158"/>
      <c r="BPR864" s="158"/>
      <c r="BPS864" s="158"/>
      <c r="BPT864" s="158"/>
      <c r="BPU864" s="158"/>
      <c r="BPV864" s="158"/>
      <c r="BPW864" s="158"/>
      <c r="BPX864" s="158"/>
      <c r="BPY864" s="158"/>
      <c r="BPZ864" s="158"/>
      <c r="BQA864" s="158"/>
      <c r="BQB864" s="158"/>
      <c r="BQC864" s="158"/>
      <c r="BQD864" s="158"/>
      <c r="BQE864" s="158"/>
      <c r="BQF864" s="158"/>
      <c r="BQG864" s="158"/>
      <c r="BQH864" s="158"/>
      <c r="BQI864" s="158"/>
      <c r="BQJ864" s="158"/>
      <c r="BQK864" s="158"/>
      <c r="BQL864" s="158"/>
      <c r="BQM864" s="158"/>
      <c r="BQN864" s="158"/>
      <c r="BQO864" s="158"/>
      <c r="BQP864" s="158"/>
      <c r="BQQ864" s="158"/>
      <c r="BQR864" s="158"/>
      <c r="BQS864" s="158"/>
      <c r="BQT864" s="158"/>
      <c r="BQU864" s="158"/>
      <c r="BQV864" s="158"/>
      <c r="BQW864" s="158"/>
      <c r="BQX864" s="158"/>
      <c r="BQY864" s="158"/>
      <c r="BQZ864" s="158"/>
      <c r="BRA864" s="158"/>
      <c r="BRB864" s="158"/>
      <c r="BRC864" s="158"/>
      <c r="BRD864" s="158"/>
      <c r="BRE864" s="158"/>
      <c r="BRF864" s="158"/>
      <c r="BRG864" s="158"/>
      <c r="BRH864" s="158"/>
      <c r="BRI864" s="158"/>
      <c r="BRJ864" s="158"/>
      <c r="BRK864" s="158"/>
      <c r="BRL864" s="158"/>
      <c r="BRM864" s="158"/>
      <c r="BRN864" s="158"/>
      <c r="BRO864" s="158"/>
      <c r="BRP864" s="158"/>
      <c r="BRQ864" s="158"/>
      <c r="BRR864" s="158"/>
      <c r="BRS864" s="158"/>
      <c r="BRT864" s="158"/>
      <c r="BRU864" s="158"/>
      <c r="BRV864" s="158"/>
      <c r="BRW864" s="158"/>
      <c r="BRX864" s="158"/>
      <c r="BRY864" s="158"/>
      <c r="BRZ864" s="158"/>
      <c r="BSA864" s="158"/>
      <c r="BSB864" s="158"/>
      <c r="BSC864" s="158"/>
      <c r="BSD864" s="158"/>
      <c r="BSE864" s="158"/>
      <c r="BSF864" s="158"/>
      <c r="BSG864" s="158"/>
      <c r="BSH864" s="158"/>
      <c r="BSI864" s="158"/>
      <c r="BSJ864" s="158"/>
      <c r="BSK864" s="158"/>
      <c r="BSL864" s="158"/>
      <c r="BSM864" s="158"/>
      <c r="BSN864" s="158"/>
      <c r="BSO864" s="158"/>
      <c r="BSP864" s="158"/>
      <c r="BSQ864" s="158"/>
      <c r="BSR864" s="158"/>
      <c r="BSS864" s="158"/>
      <c r="BST864" s="158"/>
      <c r="BSU864" s="158"/>
      <c r="BSV864" s="158"/>
      <c r="BSW864" s="158"/>
      <c r="BSX864" s="158"/>
      <c r="BSY864" s="158"/>
      <c r="BSZ864" s="158"/>
      <c r="BTA864" s="158"/>
      <c r="BTB864" s="158"/>
      <c r="BTC864" s="158"/>
      <c r="BTD864" s="158"/>
      <c r="BTE864" s="158"/>
      <c r="BTF864" s="158"/>
      <c r="BTG864" s="158"/>
      <c r="BTH864" s="158"/>
      <c r="BTI864" s="158"/>
      <c r="BTJ864" s="158"/>
      <c r="BTK864" s="158"/>
      <c r="BTL864" s="158"/>
      <c r="BTM864" s="158"/>
      <c r="BTN864" s="158"/>
      <c r="BTO864" s="158"/>
      <c r="BTP864" s="158"/>
      <c r="BTQ864" s="158"/>
      <c r="BTR864" s="158"/>
      <c r="BTS864" s="158"/>
      <c r="BTT864" s="158"/>
      <c r="BTU864" s="158"/>
      <c r="BTV864" s="158"/>
      <c r="BTW864" s="158"/>
      <c r="BTX864" s="158"/>
      <c r="BTY864" s="158"/>
      <c r="BTZ864" s="158"/>
      <c r="BUA864" s="158"/>
      <c r="BUB864" s="158"/>
      <c r="BUC864" s="158"/>
      <c r="BUD864" s="158"/>
      <c r="BUE864" s="158"/>
      <c r="BUF864" s="158"/>
      <c r="BUG864" s="158"/>
      <c r="BUH864" s="158"/>
      <c r="BUI864" s="158"/>
      <c r="BUJ864" s="158"/>
      <c r="BUK864" s="158"/>
      <c r="BUL864" s="158"/>
      <c r="BUM864" s="158"/>
      <c r="BUN864" s="158"/>
      <c r="BUO864" s="158"/>
      <c r="BUP864" s="158"/>
      <c r="BUQ864" s="158"/>
      <c r="BUR864" s="158"/>
      <c r="BUS864" s="158"/>
      <c r="BUT864" s="158"/>
      <c r="BUU864" s="158"/>
      <c r="BUV864" s="158"/>
      <c r="BUW864" s="158"/>
      <c r="BUX864" s="158"/>
      <c r="BUY864" s="158"/>
      <c r="BUZ864" s="158"/>
      <c r="BVA864" s="158"/>
      <c r="BVB864" s="158"/>
      <c r="BVC864" s="158"/>
      <c r="BVD864" s="158"/>
      <c r="BVE864" s="158"/>
      <c r="BVF864" s="158"/>
      <c r="BVG864" s="158"/>
      <c r="BVH864" s="158"/>
      <c r="BVI864" s="158"/>
      <c r="BVJ864" s="158"/>
      <c r="BVK864" s="158"/>
      <c r="BVL864" s="158"/>
      <c r="BVM864" s="158"/>
      <c r="BVN864" s="158"/>
      <c r="BVO864" s="158"/>
      <c r="BVP864" s="158"/>
      <c r="BVQ864" s="158"/>
      <c r="BVR864" s="158"/>
      <c r="BVS864" s="158"/>
      <c r="BVT864" s="158"/>
      <c r="BVU864" s="158"/>
      <c r="BVV864" s="158"/>
      <c r="BVW864" s="158"/>
      <c r="BVX864" s="158"/>
      <c r="BVY864" s="158"/>
      <c r="BVZ864" s="158"/>
      <c r="BWA864" s="158"/>
      <c r="BWB864" s="158"/>
      <c r="BWC864" s="158"/>
      <c r="BWD864" s="158"/>
      <c r="BWE864" s="158"/>
      <c r="BWF864" s="158"/>
      <c r="BWG864" s="158"/>
      <c r="BWH864" s="158"/>
      <c r="BWI864" s="158"/>
      <c r="BWJ864" s="158"/>
      <c r="BWK864" s="158"/>
      <c r="BWL864" s="158"/>
      <c r="BWM864" s="158"/>
      <c r="BWN864" s="158"/>
      <c r="BWO864" s="158"/>
      <c r="BWP864" s="158"/>
      <c r="BWQ864" s="158"/>
      <c r="BWR864" s="158"/>
      <c r="BWS864" s="158"/>
      <c r="BWT864" s="158"/>
      <c r="BWU864" s="158"/>
      <c r="BWV864" s="158"/>
      <c r="BWW864" s="158"/>
      <c r="BWX864" s="158"/>
      <c r="BWY864" s="158"/>
      <c r="BWZ864" s="158"/>
      <c r="BXA864" s="158"/>
      <c r="BXB864" s="158"/>
      <c r="BXC864" s="158"/>
      <c r="BXD864" s="158"/>
      <c r="BXE864" s="158"/>
      <c r="BXF864" s="158"/>
      <c r="BXG864" s="158"/>
      <c r="BXH864" s="158"/>
      <c r="BXI864" s="158"/>
      <c r="BXJ864" s="158"/>
      <c r="BXK864" s="158"/>
      <c r="BXL864" s="158"/>
      <c r="BXM864" s="158"/>
      <c r="BXN864" s="158"/>
      <c r="BXO864" s="158"/>
      <c r="BXP864" s="158"/>
      <c r="BXQ864" s="158"/>
      <c r="BXR864" s="158"/>
      <c r="BXS864" s="158"/>
      <c r="BXT864" s="158"/>
      <c r="BXU864" s="158"/>
      <c r="BXV864" s="158"/>
      <c r="BXW864" s="158"/>
      <c r="BXX864" s="158"/>
      <c r="BXY864" s="158"/>
      <c r="BXZ864" s="158"/>
      <c r="BYA864" s="158"/>
      <c r="BYB864" s="158"/>
      <c r="BYC864" s="158"/>
      <c r="BYD864" s="158"/>
      <c r="BYE864" s="158"/>
      <c r="BYF864" s="158"/>
      <c r="BYG864" s="158"/>
      <c r="BYH864" s="158"/>
      <c r="BYI864" s="158"/>
      <c r="BYJ864" s="158"/>
      <c r="BYK864" s="158"/>
      <c r="BYL864" s="158"/>
      <c r="BYM864" s="158"/>
      <c r="BYN864" s="158"/>
      <c r="BYO864" s="158"/>
      <c r="BYP864" s="158"/>
    </row>
    <row r="865" spans="1:2018" s="101" customFormat="1" ht="12.75" customHeight="1">
      <c r="C865" s="245">
        <v>2020</v>
      </c>
      <c r="D865" s="105" t="s">
        <v>203</v>
      </c>
      <c r="E865" s="105" t="s">
        <v>197</v>
      </c>
      <c r="H865" s="187">
        <f>INDEX(Inputs!$T$260:$T$287,MATCH($B849,Inputs!$C$260:$C$287,0))/conv_2020_2015</f>
        <v>0</v>
      </c>
      <c r="I865" s="176"/>
      <c r="J865" s="176">
        <f t="shared" ref="J865:AO865" si="2760">IF($I851="n/a",0,IF(J$4&gt;third_reg_period,IF(J$4&lt;=$I851+$C865,$H865/($I851-5),IF(AND($H865&lt;&gt;0,I865=0,J$4=$C865+$I851+1),$H865,0)),0))</f>
        <v>0</v>
      </c>
      <c r="K865" s="176">
        <f t="shared" si="2760"/>
        <v>0</v>
      </c>
      <c r="L865" s="176">
        <f t="shared" si="2760"/>
        <v>0</v>
      </c>
      <c r="M865" s="176">
        <f t="shared" si="2760"/>
        <v>0</v>
      </c>
      <c r="N865" s="176">
        <f t="shared" si="2760"/>
        <v>0</v>
      </c>
      <c r="O865" s="176">
        <f t="shared" si="2760"/>
        <v>0</v>
      </c>
      <c r="P865" s="176">
        <f t="shared" si="2760"/>
        <v>0</v>
      </c>
      <c r="Q865" s="176">
        <f t="shared" si="2760"/>
        <v>0</v>
      </c>
      <c r="R865" s="176">
        <f t="shared" si="2760"/>
        <v>0</v>
      </c>
      <c r="S865" s="176">
        <f t="shared" si="2760"/>
        <v>0</v>
      </c>
      <c r="T865" s="176">
        <f t="shared" si="2760"/>
        <v>0</v>
      </c>
      <c r="U865" s="176">
        <f t="shared" si="2760"/>
        <v>0</v>
      </c>
      <c r="V865" s="176">
        <f t="shared" si="2760"/>
        <v>0</v>
      </c>
      <c r="W865" s="176">
        <f t="shared" si="2760"/>
        <v>0</v>
      </c>
      <c r="X865" s="176">
        <f t="shared" si="2760"/>
        <v>0</v>
      </c>
      <c r="Y865" s="176">
        <f t="shared" si="2760"/>
        <v>0</v>
      </c>
      <c r="Z865" s="176">
        <f t="shared" si="2760"/>
        <v>0</v>
      </c>
      <c r="AA865" s="176">
        <f t="shared" si="2760"/>
        <v>0</v>
      </c>
      <c r="AB865" s="176">
        <f t="shared" si="2760"/>
        <v>0</v>
      </c>
      <c r="AC865" s="176">
        <f t="shared" si="2760"/>
        <v>0</v>
      </c>
      <c r="AD865" s="176">
        <f t="shared" si="2760"/>
        <v>0</v>
      </c>
      <c r="AE865" s="176">
        <f t="shared" si="2760"/>
        <v>0</v>
      </c>
      <c r="AF865" s="176">
        <f t="shared" si="2760"/>
        <v>0</v>
      </c>
      <c r="AG865" s="176">
        <f t="shared" si="2760"/>
        <v>0</v>
      </c>
      <c r="AH865" s="176">
        <f t="shared" si="2760"/>
        <v>0</v>
      </c>
      <c r="AI865" s="176">
        <f t="shared" si="2760"/>
        <v>0</v>
      </c>
      <c r="AJ865" s="176">
        <f t="shared" si="2760"/>
        <v>0</v>
      </c>
      <c r="AK865" s="176">
        <f t="shared" si="2760"/>
        <v>0</v>
      </c>
      <c r="AL865" s="176">
        <f t="shared" si="2760"/>
        <v>0</v>
      </c>
      <c r="AM865" s="176">
        <f t="shared" si="2760"/>
        <v>0</v>
      </c>
      <c r="AN865" s="176">
        <f t="shared" si="2760"/>
        <v>0</v>
      </c>
      <c r="AO865" s="176">
        <f t="shared" si="2760"/>
        <v>0</v>
      </c>
      <c r="AP865" s="176">
        <f t="shared" ref="AP865:BU865" si="2761">IF($I851="n/a",0,IF(AP$4&gt;third_reg_period,IF(AP$4&lt;=$I851+$C865,$H865/($I851-5),IF(AND($H865&lt;&gt;0,AO865=0,AP$4=$C865+$I851+1),$H865,0)),0))</f>
        <v>0</v>
      </c>
      <c r="AQ865" s="176">
        <f t="shared" si="2761"/>
        <v>0</v>
      </c>
      <c r="AR865" s="176">
        <f t="shared" si="2761"/>
        <v>0</v>
      </c>
      <c r="AS865" s="176">
        <f t="shared" si="2761"/>
        <v>0</v>
      </c>
      <c r="AT865" s="176">
        <f t="shared" si="2761"/>
        <v>0</v>
      </c>
      <c r="AU865" s="176">
        <f t="shared" si="2761"/>
        <v>0</v>
      </c>
      <c r="AV865" s="176">
        <f t="shared" si="2761"/>
        <v>0</v>
      </c>
      <c r="AW865" s="176">
        <f t="shared" si="2761"/>
        <v>0</v>
      </c>
      <c r="AX865" s="176">
        <f t="shared" si="2761"/>
        <v>0</v>
      </c>
      <c r="AY865" s="176">
        <f t="shared" si="2761"/>
        <v>0</v>
      </c>
      <c r="AZ865" s="176">
        <f t="shared" si="2761"/>
        <v>0</v>
      </c>
      <c r="BA865" s="176">
        <f t="shared" si="2761"/>
        <v>0</v>
      </c>
      <c r="BB865" s="176">
        <f t="shared" si="2761"/>
        <v>0</v>
      </c>
      <c r="BC865" s="176">
        <f t="shared" si="2761"/>
        <v>0</v>
      </c>
      <c r="BD865" s="176">
        <f t="shared" si="2761"/>
        <v>0</v>
      </c>
      <c r="BE865" s="176">
        <f t="shared" si="2761"/>
        <v>0</v>
      </c>
      <c r="BF865" s="176">
        <f t="shared" si="2761"/>
        <v>0</v>
      </c>
      <c r="BG865" s="176">
        <f t="shared" si="2761"/>
        <v>0</v>
      </c>
      <c r="BH865" s="176">
        <f t="shared" si="2761"/>
        <v>0</v>
      </c>
      <c r="BI865" s="176">
        <f t="shared" si="2761"/>
        <v>0</v>
      </c>
      <c r="BJ865" s="176">
        <f t="shared" si="2761"/>
        <v>0</v>
      </c>
      <c r="BK865" s="176">
        <f t="shared" si="2761"/>
        <v>0</v>
      </c>
      <c r="BL865" s="176">
        <f t="shared" si="2761"/>
        <v>0</v>
      </c>
      <c r="BM865" s="176">
        <f t="shared" si="2761"/>
        <v>0</v>
      </c>
      <c r="BN865" s="176">
        <f t="shared" si="2761"/>
        <v>0</v>
      </c>
      <c r="BO865" s="176">
        <f t="shared" si="2761"/>
        <v>0</v>
      </c>
      <c r="BP865" s="176">
        <f t="shared" si="2761"/>
        <v>0</v>
      </c>
      <c r="BQ865" s="176">
        <f t="shared" si="2761"/>
        <v>0</v>
      </c>
      <c r="BR865" s="176">
        <f t="shared" si="2761"/>
        <v>0</v>
      </c>
      <c r="BS865" s="176">
        <f t="shared" si="2761"/>
        <v>0</v>
      </c>
      <c r="BT865" s="176">
        <f t="shared" si="2761"/>
        <v>0</v>
      </c>
      <c r="BU865" s="176">
        <f t="shared" si="2761"/>
        <v>0</v>
      </c>
      <c r="BV865" s="176">
        <f t="shared" ref="BV865:CF865" si="2762">IF($I851="n/a",0,IF(BV$4&gt;third_reg_period,IF(BV$4&lt;=$I851+$C865,$H865/($I851-5),IF(AND($H865&lt;&gt;0,BU865=0,BV$4=$C865+$I851+1),$H865,0)),0))</f>
        <v>0</v>
      </c>
      <c r="BW865" s="176">
        <f t="shared" si="2762"/>
        <v>0</v>
      </c>
      <c r="BX865" s="176">
        <f t="shared" si="2762"/>
        <v>0</v>
      </c>
      <c r="BY865" s="176">
        <f t="shared" si="2762"/>
        <v>0</v>
      </c>
      <c r="BZ865" s="176">
        <f t="shared" si="2762"/>
        <v>0</v>
      </c>
      <c r="CA865" s="176">
        <f t="shared" si="2762"/>
        <v>0</v>
      </c>
      <c r="CB865" s="176">
        <f t="shared" si="2762"/>
        <v>0</v>
      </c>
      <c r="CC865" s="176">
        <f t="shared" si="2762"/>
        <v>0</v>
      </c>
      <c r="CD865" s="176">
        <f t="shared" si="2762"/>
        <v>0</v>
      </c>
      <c r="CE865" s="176">
        <f t="shared" si="2762"/>
        <v>0</v>
      </c>
      <c r="CF865" s="176">
        <f t="shared" si="2762"/>
        <v>0</v>
      </c>
      <c r="CG865" s="158"/>
      <c r="CH865" s="158"/>
      <c r="CI865" s="158"/>
      <c r="CJ865" s="158"/>
      <c r="CK865" s="158"/>
      <c r="CL865" s="158"/>
      <c r="CM865" s="158"/>
      <c r="CN865" s="158"/>
      <c r="CO865" s="158"/>
      <c r="CP865" s="158"/>
      <c r="CQ865" s="158"/>
      <c r="CR865" s="158"/>
      <c r="CS865" s="158"/>
      <c r="CT865" s="158"/>
      <c r="CU865" s="158"/>
      <c r="CV865" s="158"/>
      <c r="CW865" s="158"/>
      <c r="CX865" s="158"/>
      <c r="CY865" s="158"/>
      <c r="CZ865" s="158"/>
      <c r="DA865" s="158"/>
      <c r="DB865" s="158"/>
      <c r="DC865" s="158"/>
      <c r="DD865" s="158"/>
      <c r="DE865" s="158"/>
      <c r="DF865" s="158"/>
      <c r="DG865" s="158"/>
      <c r="DH865" s="158"/>
      <c r="DI865" s="158"/>
      <c r="DJ865" s="158"/>
      <c r="DK865" s="158"/>
      <c r="DL865" s="158"/>
      <c r="DM865" s="158"/>
      <c r="DN865" s="158"/>
      <c r="DO865" s="158"/>
      <c r="DP865" s="158"/>
      <c r="DQ865" s="158"/>
      <c r="DR865" s="158"/>
      <c r="DS865" s="158"/>
      <c r="DT865" s="158"/>
      <c r="DU865" s="158"/>
      <c r="DV865" s="158"/>
      <c r="DW865" s="158"/>
      <c r="DX865" s="158"/>
      <c r="DY865" s="158"/>
      <c r="DZ865" s="158"/>
      <c r="EA865" s="158"/>
      <c r="EB865" s="158"/>
      <c r="EC865" s="158"/>
      <c r="ED865" s="158"/>
      <c r="EE865" s="158"/>
      <c r="EF865" s="158"/>
      <c r="EG865" s="158"/>
      <c r="EH865" s="158"/>
      <c r="EI865" s="158"/>
      <c r="EJ865" s="158"/>
      <c r="EK865" s="158"/>
      <c r="EL865" s="158"/>
      <c r="EM865" s="158"/>
      <c r="EN865" s="158"/>
      <c r="EO865" s="158"/>
      <c r="EP865" s="158"/>
      <c r="EQ865" s="158"/>
      <c r="ER865" s="158"/>
      <c r="ES865" s="158"/>
      <c r="ET865" s="158"/>
      <c r="EU865" s="158"/>
      <c r="EV865" s="158"/>
      <c r="EW865" s="158"/>
      <c r="EX865" s="158"/>
      <c r="EY865" s="158"/>
      <c r="EZ865" s="158"/>
      <c r="FA865" s="158"/>
      <c r="FB865" s="158"/>
      <c r="FC865" s="158"/>
      <c r="FD865" s="158"/>
      <c r="FE865" s="158"/>
      <c r="FF865" s="158"/>
      <c r="FG865" s="158"/>
      <c r="FH865" s="158"/>
      <c r="FI865" s="158"/>
      <c r="FJ865" s="158"/>
      <c r="FK865" s="158"/>
      <c r="FL865" s="158"/>
      <c r="FM865" s="158"/>
      <c r="FN865" s="158"/>
      <c r="FO865" s="158"/>
      <c r="FP865" s="158"/>
      <c r="FQ865" s="158"/>
      <c r="FR865" s="158"/>
      <c r="FS865" s="158"/>
      <c r="FT865" s="158"/>
      <c r="FU865" s="158"/>
      <c r="FV865" s="158"/>
      <c r="FW865" s="158"/>
      <c r="FX865" s="158"/>
      <c r="FY865" s="158"/>
      <c r="FZ865" s="158"/>
      <c r="GA865" s="158"/>
      <c r="GB865" s="158"/>
      <c r="GC865" s="158"/>
      <c r="GD865" s="158"/>
      <c r="GE865" s="158"/>
      <c r="GF865" s="158"/>
      <c r="GG865" s="158"/>
      <c r="GH865" s="158"/>
      <c r="GI865" s="158"/>
      <c r="GJ865" s="158"/>
      <c r="GK865" s="158"/>
      <c r="GL865" s="158"/>
      <c r="GM865" s="158"/>
      <c r="GN865" s="158"/>
      <c r="GO865" s="158"/>
      <c r="GP865" s="158"/>
      <c r="GQ865" s="158"/>
      <c r="GR865" s="158"/>
      <c r="GS865" s="158"/>
      <c r="GT865" s="158"/>
      <c r="GU865" s="158"/>
      <c r="GV865" s="158"/>
      <c r="GW865" s="158"/>
      <c r="GX865" s="158"/>
      <c r="GY865" s="158"/>
      <c r="GZ865" s="158"/>
      <c r="HA865" s="158"/>
      <c r="HB865" s="158"/>
      <c r="HC865" s="158"/>
      <c r="HD865" s="158"/>
      <c r="HE865" s="158"/>
      <c r="HF865" s="158"/>
      <c r="HG865" s="158"/>
      <c r="HH865" s="158"/>
      <c r="HI865" s="158"/>
      <c r="HJ865" s="158"/>
      <c r="HK865" s="158"/>
      <c r="HL865" s="158"/>
      <c r="HM865" s="158"/>
      <c r="HN865" s="158"/>
      <c r="HO865" s="158"/>
      <c r="HP865" s="158"/>
      <c r="HQ865" s="158"/>
      <c r="HR865" s="158"/>
      <c r="HS865" s="158"/>
      <c r="HT865" s="158"/>
      <c r="HU865" s="158"/>
      <c r="HV865" s="158"/>
      <c r="HW865" s="158"/>
      <c r="HX865" s="158"/>
      <c r="HY865" s="158"/>
      <c r="HZ865" s="158"/>
      <c r="IA865" s="158"/>
      <c r="IB865" s="158"/>
      <c r="IC865" s="158"/>
      <c r="ID865" s="158"/>
      <c r="IE865" s="158"/>
      <c r="IF865" s="158"/>
      <c r="IG865" s="158"/>
      <c r="IH865" s="158"/>
      <c r="II865" s="158"/>
      <c r="IJ865" s="158"/>
      <c r="IK865" s="158"/>
      <c r="IL865" s="158"/>
      <c r="IM865" s="158"/>
      <c r="IN865" s="158"/>
      <c r="IO865" s="158"/>
      <c r="IP865" s="158"/>
      <c r="IQ865" s="158"/>
      <c r="IR865" s="158"/>
      <c r="IS865" s="158"/>
      <c r="IT865" s="158"/>
      <c r="IU865" s="158"/>
      <c r="IV865" s="158"/>
      <c r="IW865" s="158"/>
      <c r="IX865" s="158"/>
      <c r="IY865" s="158"/>
      <c r="IZ865" s="158"/>
      <c r="JA865" s="158"/>
      <c r="JB865" s="158"/>
      <c r="JC865" s="158"/>
      <c r="JD865" s="158"/>
      <c r="JE865" s="158"/>
      <c r="JF865" s="158"/>
      <c r="JG865" s="158"/>
      <c r="JH865" s="158"/>
      <c r="JI865" s="158"/>
      <c r="JJ865" s="158"/>
      <c r="JK865" s="158"/>
      <c r="JL865" s="158"/>
      <c r="JM865" s="158"/>
      <c r="JN865" s="158"/>
      <c r="JO865" s="158"/>
      <c r="JP865" s="158"/>
      <c r="JQ865" s="158"/>
      <c r="JR865" s="158"/>
      <c r="JS865" s="158"/>
      <c r="JT865" s="158"/>
      <c r="JU865" s="158"/>
      <c r="JV865" s="158"/>
      <c r="JW865" s="158"/>
      <c r="JX865" s="158"/>
      <c r="JY865" s="158"/>
      <c r="JZ865" s="158"/>
      <c r="KA865" s="158"/>
      <c r="KB865" s="158"/>
      <c r="KC865" s="158"/>
      <c r="KD865" s="158"/>
      <c r="KE865" s="158"/>
      <c r="KF865" s="158"/>
      <c r="KG865" s="158"/>
      <c r="KH865" s="158"/>
      <c r="KI865" s="158"/>
      <c r="KJ865" s="158"/>
      <c r="KK865" s="158"/>
      <c r="KL865" s="158"/>
      <c r="KM865" s="158"/>
      <c r="KN865" s="158"/>
      <c r="KO865" s="158"/>
      <c r="KP865" s="158"/>
      <c r="KQ865" s="158"/>
      <c r="KR865" s="158"/>
      <c r="KS865" s="158"/>
      <c r="KT865" s="158"/>
      <c r="KU865" s="158"/>
      <c r="KV865" s="158"/>
      <c r="KW865" s="158"/>
      <c r="KX865" s="158"/>
      <c r="KY865" s="158"/>
      <c r="KZ865" s="158"/>
      <c r="LA865" s="158"/>
      <c r="LB865" s="158"/>
      <c r="LC865" s="158"/>
      <c r="LD865" s="158"/>
      <c r="LE865" s="158"/>
      <c r="LF865" s="158"/>
      <c r="LG865" s="158"/>
      <c r="LH865" s="158"/>
      <c r="LI865" s="158"/>
      <c r="LJ865" s="158"/>
      <c r="LK865" s="158"/>
      <c r="LL865" s="158"/>
      <c r="LM865" s="158"/>
      <c r="LN865" s="158"/>
      <c r="LO865" s="158"/>
      <c r="LP865" s="158"/>
      <c r="LQ865" s="158"/>
      <c r="LR865" s="158"/>
      <c r="LS865" s="158"/>
      <c r="LT865" s="158"/>
      <c r="LU865" s="158"/>
      <c r="LV865" s="158"/>
      <c r="LW865" s="158"/>
      <c r="LX865" s="158"/>
      <c r="LY865" s="158"/>
      <c r="LZ865" s="158"/>
      <c r="MA865" s="158"/>
      <c r="MB865" s="158"/>
      <c r="MC865" s="158"/>
      <c r="MD865" s="158"/>
      <c r="ME865" s="158"/>
      <c r="MF865" s="158"/>
      <c r="MG865" s="158"/>
      <c r="MH865" s="158"/>
      <c r="MI865" s="158"/>
      <c r="MJ865" s="158"/>
      <c r="MK865" s="158"/>
      <c r="ML865" s="158"/>
      <c r="MM865" s="158"/>
      <c r="MN865" s="158"/>
      <c r="MO865" s="158"/>
      <c r="MP865" s="158"/>
      <c r="MQ865" s="158"/>
      <c r="MR865" s="158"/>
      <c r="MS865" s="158"/>
      <c r="MT865" s="158"/>
      <c r="MU865" s="158"/>
      <c r="MV865" s="158"/>
      <c r="MW865" s="158"/>
      <c r="MX865" s="158"/>
      <c r="MY865" s="158"/>
      <c r="MZ865" s="158"/>
      <c r="NA865" s="158"/>
      <c r="NB865" s="158"/>
      <c r="NC865" s="158"/>
      <c r="ND865" s="158"/>
      <c r="NE865" s="158"/>
      <c r="NF865" s="158"/>
      <c r="NG865" s="158"/>
      <c r="NH865" s="158"/>
      <c r="NI865" s="158"/>
      <c r="NJ865" s="158"/>
      <c r="NK865" s="158"/>
      <c r="NL865" s="158"/>
      <c r="NM865" s="158"/>
      <c r="NN865" s="158"/>
      <c r="NO865" s="158"/>
      <c r="NP865" s="158"/>
      <c r="NQ865" s="158"/>
      <c r="NR865" s="158"/>
      <c r="NS865" s="158"/>
      <c r="NT865" s="158"/>
      <c r="NU865" s="158"/>
      <c r="NV865" s="158"/>
      <c r="NW865" s="158"/>
      <c r="NX865" s="158"/>
      <c r="NY865" s="158"/>
      <c r="NZ865" s="158"/>
      <c r="OA865" s="158"/>
      <c r="OB865" s="158"/>
      <c r="OC865" s="158"/>
      <c r="OD865" s="158"/>
      <c r="OE865" s="158"/>
      <c r="OF865" s="158"/>
      <c r="OG865" s="158"/>
      <c r="OH865" s="158"/>
      <c r="OI865" s="158"/>
      <c r="OJ865" s="158"/>
      <c r="OK865" s="158"/>
      <c r="OL865" s="158"/>
      <c r="OM865" s="158"/>
      <c r="ON865" s="158"/>
      <c r="OO865" s="158"/>
      <c r="OP865" s="158"/>
      <c r="OQ865" s="158"/>
      <c r="OR865" s="158"/>
      <c r="OS865" s="158"/>
      <c r="OT865" s="158"/>
      <c r="OU865" s="158"/>
      <c r="OV865" s="158"/>
      <c r="OW865" s="158"/>
      <c r="OX865" s="158"/>
      <c r="OY865" s="158"/>
      <c r="OZ865" s="158"/>
      <c r="PA865" s="158"/>
      <c r="PB865" s="158"/>
      <c r="PC865" s="158"/>
      <c r="PD865" s="158"/>
      <c r="PE865" s="158"/>
      <c r="PF865" s="158"/>
      <c r="PG865" s="158"/>
      <c r="PH865" s="158"/>
      <c r="PI865" s="158"/>
      <c r="PJ865" s="158"/>
      <c r="PK865" s="158"/>
      <c r="PL865" s="158"/>
      <c r="PM865" s="158"/>
      <c r="PN865" s="158"/>
      <c r="PO865" s="158"/>
      <c r="PP865" s="158"/>
      <c r="PQ865" s="158"/>
      <c r="PR865" s="158"/>
      <c r="PS865" s="158"/>
      <c r="PT865" s="158"/>
      <c r="PU865" s="158"/>
      <c r="PV865" s="158"/>
      <c r="PW865" s="158"/>
      <c r="PX865" s="158"/>
      <c r="PY865" s="158"/>
      <c r="PZ865" s="158"/>
      <c r="QA865" s="158"/>
      <c r="QB865" s="158"/>
      <c r="QC865" s="158"/>
      <c r="QD865" s="158"/>
      <c r="QE865" s="158"/>
      <c r="QF865" s="158"/>
      <c r="QG865" s="158"/>
      <c r="QH865" s="158"/>
      <c r="QI865" s="158"/>
      <c r="QJ865" s="158"/>
      <c r="QK865" s="158"/>
      <c r="QL865" s="158"/>
      <c r="QM865" s="158"/>
      <c r="QN865" s="158"/>
      <c r="QO865" s="158"/>
      <c r="QP865" s="158"/>
      <c r="QQ865" s="158"/>
      <c r="QR865" s="158"/>
      <c r="QS865" s="158"/>
      <c r="QT865" s="158"/>
      <c r="QU865" s="158"/>
      <c r="QV865" s="158"/>
      <c r="QW865" s="158"/>
      <c r="QX865" s="158"/>
      <c r="QY865" s="158"/>
      <c r="QZ865" s="158"/>
      <c r="RA865" s="158"/>
      <c r="RB865" s="158"/>
      <c r="RC865" s="158"/>
      <c r="RD865" s="158"/>
      <c r="RE865" s="158"/>
      <c r="RF865" s="158"/>
      <c r="RG865" s="158"/>
      <c r="RH865" s="158"/>
      <c r="RI865" s="158"/>
      <c r="RJ865" s="158"/>
      <c r="RK865" s="158"/>
      <c r="RL865" s="158"/>
      <c r="RM865" s="158"/>
      <c r="RN865" s="158"/>
      <c r="RO865" s="158"/>
      <c r="RP865" s="158"/>
      <c r="RQ865" s="158"/>
      <c r="RR865" s="158"/>
      <c r="RS865" s="158"/>
      <c r="RT865" s="158"/>
      <c r="RU865" s="158"/>
      <c r="RV865" s="158"/>
      <c r="RW865" s="158"/>
      <c r="RX865" s="158"/>
      <c r="RY865" s="158"/>
      <c r="RZ865" s="158"/>
      <c r="SA865" s="158"/>
      <c r="SB865" s="158"/>
      <c r="SC865" s="158"/>
      <c r="SD865" s="158"/>
      <c r="SE865" s="158"/>
      <c r="SF865" s="158"/>
      <c r="SG865" s="158"/>
      <c r="SH865" s="158"/>
      <c r="SI865" s="158"/>
      <c r="SJ865" s="158"/>
      <c r="SK865" s="158"/>
      <c r="SL865" s="158"/>
      <c r="SM865" s="158"/>
      <c r="SN865" s="158"/>
      <c r="SO865" s="158"/>
      <c r="SP865" s="158"/>
      <c r="SQ865" s="158"/>
      <c r="SR865" s="158"/>
      <c r="SS865" s="158"/>
      <c r="ST865" s="158"/>
      <c r="SU865" s="158"/>
      <c r="SV865" s="158"/>
      <c r="SW865" s="158"/>
      <c r="SX865" s="158"/>
      <c r="SY865" s="158"/>
      <c r="SZ865" s="158"/>
      <c r="TA865" s="158"/>
      <c r="TB865" s="158"/>
      <c r="TC865" s="158"/>
      <c r="TD865" s="158"/>
      <c r="TE865" s="158"/>
      <c r="TF865" s="158"/>
      <c r="TG865" s="158"/>
      <c r="TH865" s="158"/>
      <c r="TI865" s="158"/>
      <c r="TJ865" s="158"/>
      <c r="TK865" s="158"/>
      <c r="TL865" s="158"/>
      <c r="TM865" s="158"/>
      <c r="TN865" s="158"/>
      <c r="TO865" s="158"/>
      <c r="TP865" s="158"/>
      <c r="TQ865" s="158"/>
      <c r="TR865" s="158"/>
      <c r="TS865" s="158"/>
      <c r="TT865" s="158"/>
      <c r="TU865" s="158"/>
      <c r="TV865" s="158"/>
      <c r="TW865" s="158"/>
      <c r="TX865" s="158"/>
      <c r="TY865" s="158"/>
      <c r="TZ865" s="158"/>
      <c r="UA865" s="158"/>
      <c r="UB865" s="158"/>
      <c r="UC865" s="158"/>
      <c r="UD865" s="158"/>
      <c r="UE865" s="158"/>
      <c r="UF865" s="158"/>
      <c r="UG865" s="158"/>
      <c r="UH865" s="158"/>
      <c r="UI865" s="158"/>
      <c r="UJ865" s="158"/>
      <c r="UK865" s="158"/>
      <c r="UL865" s="158"/>
      <c r="UM865" s="158"/>
      <c r="UN865" s="158"/>
      <c r="UO865" s="158"/>
      <c r="UP865" s="158"/>
      <c r="UQ865" s="158"/>
      <c r="UR865" s="158"/>
      <c r="US865" s="158"/>
      <c r="UT865" s="158"/>
      <c r="UU865" s="158"/>
      <c r="UV865" s="158"/>
      <c r="UW865" s="158"/>
      <c r="UX865" s="158"/>
      <c r="UY865" s="158"/>
      <c r="UZ865" s="158"/>
      <c r="VA865" s="158"/>
      <c r="VB865" s="158"/>
      <c r="VC865" s="158"/>
      <c r="VD865" s="158"/>
      <c r="VE865" s="158"/>
      <c r="VF865" s="158"/>
      <c r="VG865" s="158"/>
      <c r="VH865" s="158"/>
      <c r="VI865" s="158"/>
      <c r="VJ865" s="158"/>
      <c r="VK865" s="158"/>
      <c r="VL865" s="158"/>
      <c r="VM865" s="158"/>
      <c r="VN865" s="158"/>
      <c r="VO865" s="158"/>
      <c r="VP865" s="158"/>
      <c r="VQ865" s="158"/>
      <c r="VR865" s="158"/>
      <c r="VS865" s="158"/>
      <c r="VT865" s="158"/>
      <c r="VU865" s="158"/>
      <c r="VV865" s="158"/>
      <c r="VW865" s="158"/>
      <c r="VX865" s="158"/>
      <c r="VY865" s="158"/>
      <c r="VZ865" s="158"/>
      <c r="WA865" s="158"/>
      <c r="WB865" s="158"/>
      <c r="WC865" s="158"/>
      <c r="WD865" s="158"/>
      <c r="WE865" s="158"/>
      <c r="WF865" s="158"/>
      <c r="WG865" s="158"/>
      <c r="WH865" s="158"/>
      <c r="WI865" s="158"/>
      <c r="WJ865" s="158"/>
      <c r="WK865" s="158"/>
      <c r="WL865" s="158"/>
      <c r="WM865" s="158"/>
      <c r="WN865" s="158"/>
      <c r="WO865" s="158"/>
      <c r="WP865" s="158"/>
      <c r="WQ865" s="158"/>
      <c r="WR865" s="158"/>
      <c r="WS865" s="158"/>
      <c r="WT865" s="158"/>
      <c r="WU865" s="158"/>
      <c r="WV865" s="158"/>
      <c r="WW865" s="158"/>
      <c r="WX865" s="158"/>
      <c r="WY865" s="158"/>
      <c r="WZ865" s="158"/>
      <c r="XA865" s="158"/>
      <c r="XB865" s="158"/>
      <c r="XC865" s="158"/>
      <c r="XD865" s="158"/>
      <c r="XE865" s="158"/>
      <c r="XF865" s="158"/>
      <c r="XG865" s="158"/>
      <c r="XH865" s="158"/>
      <c r="XI865" s="158"/>
      <c r="XJ865" s="158"/>
      <c r="XK865" s="158"/>
      <c r="XL865" s="158"/>
      <c r="XM865" s="158"/>
      <c r="XN865" s="158"/>
      <c r="XO865" s="158"/>
      <c r="XP865" s="158"/>
      <c r="XQ865" s="158"/>
      <c r="XR865" s="158"/>
      <c r="XS865" s="158"/>
      <c r="XT865" s="158"/>
      <c r="XU865" s="158"/>
      <c r="XV865" s="158"/>
      <c r="XW865" s="158"/>
      <c r="XX865" s="158"/>
      <c r="XY865" s="158"/>
      <c r="XZ865" s="158"/>
      <c r="YA865" s="158"/>
      <c r="YB865" s="158"/>
      <c r="YC865" s="158"/>
      <c r="YD865" s="158"/>
      <c r="YE865" s="158"/>
      <c r="YF865" s="158"/>
      <c r="YG865" s="158"/>
      <c r="YH865" s="158"/>
      <c r="YI865" s="158"/>
      <c r="YJ865" s="158"/>
      <c r="YK865" s="158"/>
      <c r="YL865" s="158"/>
      <c r="YM865" s="158"/>
      <c r="YN865" s="158"/>
      <c r="YO865" s="158"/>
      <c r="YP865" s="158"/>
      <c r="YQ865" s="158"/>
      <c r="YR865" s="158"/>
      <c r="YS865" s="158"/>
      <c r="YT865" s="158"/>
      <c r="YU865" s="158"/>
      <c r="YV865" s="158"/>
      <c r="YW865" s="158"/>
      <c r="YX865" s="158"/>
      <c r="YY865" s="158"/>
      <c r="YZ865" s="158"/>
      <c r="ZA865" s="158"/>
      <c r="ZB865" s="158"/>
      <c r="ZC865" s="158"/>
      <c r="ZD865" s="158"/>
      <c r="ZE865" s="158"/>
      <c r="ZF865" s="158"/>
      <c r="ZG865" s="158"/>
      <c r="ZH865" s="158"/>
      <c r="ZI865" s="158"/>
      <c r="ZJ865" s="158"/>
      <c r="ZK865" s="158"/>
      <c r="ZL865" s="158"/>
      <c r="ZM865" s="158"/>
      <c r="ZN865" s="158"/>
      <c r="ZO865" s="158"/>
      <c r="ZP865" s="158"/>
      <c r="ZQ865" s="158"/>
      <c r="ZR865" s="158"/>
      <c r="ZS865" s="158"/>
      <c r="ZT865" s="158"/>
      <c r="ZU865" s="158"/>
      <c r="ZV865" s="158"/>
      <c r="ZW865" s="158"/>
      <c r="ZX865" s="158"/>
      <c r="ZY865" s="158"/>
      <c r="ZZ865" s="158"/>
      <c r="AAA865" s="158"/>
      <c r="AAB865" s="158"/>
      <c r="AAC865" s="158"/>
      <c r="AAD865" s="158"/>
      <c r="AAE865" s="158"/>
      <c r="AAF865" s="158"/>
      <c r="AAG865" s="158"/>
      <c r="AAH865" s="158"/>
      <c r="AAI865" s="158"/>
      <c r="AAJ865" s="158"/>
      <c r="AAK865" s="158"/>
      <c r="AAL865" s="158"/>
      <c r="AAM865" s="158"/>
      <c r="AAN865" s="158"/>
      <c r="AAO865" s="158"/>
      <c r="AAP865" s="158"/>
      <c r="AAQ865" s="158"/>
      <c r="AAR865" s="158"/>
      <c r="AAS865" s="158"/>
      <c r="AAT865" s="158"/>
      <c r="AAU865" s="158"/>
      <c r="AAV865" s="158"/>
      <c r="AAW865" s="158"/>
      <c r="AAX865" s="158"/>
      <c r="AAY865" s="158"/>
      <c r="AAZ865" s="158"/>
      <c r="ABA865" s="158"/>
      <c r="ABB865" s="158"/>
      <c r="ABC865" s="158"/>
      <c r="ABD865" s="158"/>
      <c r="ABE865" s="158"/>
      <c r="ABF865" s="158"/>
      <c r="ABG865" s="158"/>
      <c r="ABH865" s="158"/>
      <c r="ABI865" s="158"/>
      <c r="ABJ865" s="158"/>
      <c r="ABK865" s="158"/>
      <c r="ABL865" s="158"/>
      <c r="ABM865" s="158"/>
      <c r="ABN865" s="158"/>
      <c r="ABO865" s="158"/>
      <c r="ABP865" s="158"/>
      <c r="ABQ865" s="158"/>
      <c r="ABR865" s="158"/>
      <c r="ABS865" s="158"/>
      <c r="ABT865" s="158"/>
      <c r="ABU865" s="158"/>
      <c r="ABV865" s="158"/>
      <c r="ABW865" s="158"/>
      <c r="ABX865" s="158"/>
      <c r="ABY865" s="158"/>
      <c r="ABZ865" s="158"/>
      <c r="ACA865" s="158"/>
      <c r="ACB865" s="158"/>
      <c r="ACC865" s="158"/>
      <c r="ACD865" s="158"/>
      <c r="ACE865" s="158"/>
      <c r="ACF865" s="158"/>
      <c r="ACG865" s="158"/>
      <c r="ACH865" s="158"/>
      <c r="ACI865" s="158"/>
      <c r="ACJ865" s="158"/>
      <c r="ACK865" s="158"/>
      <c r="ACL865" s="158"/>
      <c r="ACM865" s="158"/>
      <c r="ACN865" s="158"/>
      <c r="ACO865" s="158"/>
      <c r="ACP865" s="158"/>
      <c r="ACQ865" s="158"/>
      <c r="ACR865" s="158"/>
      <c r="ACS865" s="158"/>
      <c r="ACT865" s="158"/>
      <c r="ACU865" s="158"/>
      <c r="ACV865" s="158"/>
      <c r="ACW865" s="158"/>
      <c r="ACX865" s="158"/>
      <c r="ACY865" s="158"/>
      <c r="ACZ865" s="158"/>
      <c r="ADA865" s="158"/>
      <c r="ADB865" s="158"/>
      <c r="ADC865" s="158"/>
      <c r="ADD865" s="158"/>
      <c r="ADE865" s="158"/>
      <c r="ADF865" s="158"/>
      <c r="ADG865" s="158"/>
      <c r="ADH865" s="158"/>
      <c r="ADI865" s="158"/>
      <c r="ADJ865" s="158"/>
      <c r="ADK865" s="158"/>
      <c r="ADL865" s="158"/>
      <c r="ADM865" s="158"/>
      <c r="ADN865" s="158"/>
      <c r="ADO865" s="158"/>
      <c r="ADP865" s="158"/>
      <c r="ADQ865" s="158"/>
      <c r="ADR865" s="158"/>
      <c r="ADS865" s="158"/>
      <c r="ADT865" s="158"/>
      <c r="ADU865" s="158"/>
      <c r="ADV865" s="158"/>
      <c r="ADW865" s="158"/>
      <c r="ADX865" s="158"/>
      <c r="ADY865" s="158"/>
      <c r="ADZ865" s="158"/>
      <c r="AEA865" s="158"/>
      <c r="AEB865" s="158"/>
      <c r="AEC865" s="158"/>
      <c r="AED865" s="158"/>
      <c r="AEE865" s="158"/>
      <c r="AEF865" s="158"/>
      <c r="AEG865" s="158"/>
      <c r="AEH865" s="158"/>
      <c r="AEI865" s="158"/>
      <c r="AEJ865" s="158"/>
      <c r="AEK865" s="158"/>
      <c r="AEL865" s="158"/>
      <c r="AEM865" s="158"/>
      <c r="AEN865" s="158"/>
      <c r="AEO865" s="158"/>
      <c r="AEP865" s="158"/>
      <c r="AEQ865" s="158"/>
      <c r="AER865" s="158"/>
      <c r="AES865" s="158"/>
      <c r="AET865" s="158"/>
      <c r="AEU865" s="158"/>
      <c r="AEV865" s="158"/>
      <c r="AEW865" s="158"/>
      <c r="AEX865" s="158"/>
      <c r="AEY865" s="158"/>
      <c r="AEZ865" s="158"/>
      <c r="AFA865" s="158"/>
      <c r="AFB865" s="158"/>
      <c r="AFC865" s="158"/>
      <c r="AFD865" s="158"/>
      <c r="AFE865" s="158"/>
      <c r="AFF865" s="158"/>
      <c r="AFG865" s="158"/>
      <c r="AFH865" s="158"/>
      <c r="AFI865" s="158"/>
      <c r="AFJ865" s="158"/>
      <c r="AFK865" s="158"/>
      <c r="AFL865" s="158"/>
      <c r="AFM865" s="158"/>
      <c r="AFN865" s="158"/>
      <c r="AFO865" s="158"/>
      <c r="AFP865" s="158"/>
      <c r="AFQ865" s="158"/>
      <c r="AFR865" s="158"/>
      <c r="AFS865" s="158"/>
      <c r="AFT865" s="158"/>
      <c r="AFU865" s="158"/>
      <c r="AFV865" s="158"/>
      <c r="AFW865" s="158"/>
      <c r="AFX865" s="158"/>
      <c r="AFY865" s="158"/>
      <c r="AFZ865" s="158"/>
      <c r="AGA865" s="158"/>
      <c r="AGB865" s="158"/>
      <c r="AGC865" s="158"/>
      <c r="AGD865" s="158"/>
      <c r="AGE865" s="158"/>
      <c r="AGF865" s="158"/>
      <c r="AGG865" s="158"/>
      <c r="AGH865" s="158"/>
      <c r="AGI865" s="158"/>
      <c r="AGJ865" s="158"/>
      <c r="AGK865" s="158"/>
      <c r="AGL865" s="158"/>
      <c r="AGM865" s="158"/>
      <c r="AGN865" s="158"/>
      <c r="AGO865" s="158"/>
      <c r="AGP865" s="158"/>
      <c r="AGQ865" s="158"/>
      <c r="AGR865" s="158"/>
      <c r="AGS865" s="158"/>
      <c r="AGT865" s="158"/>
      <c r="AGU865" s="158"/>
      <c r="AGV865" s="158"/>
      <c r="AGW865" s="158"/>
      <c r="AGX865" s="158"/>
      <c r="AGY865" s="158"/>
      <c r="AGZ865" s="158"/>
      <c r="AHA865" s="158"/>
      <c r="AHB865" s="158"/>
      <c r="AHC865" s="158"/>
      <c r="AHD865" s="158"/>
      <c r="AHE865" s="158"/>
      <c r="AHF865" s="158"/>
      <c r="AHG865" s="158"/>
      <c r="AHH865" s="158"/>
      <c r="AHI865" s="158"/>
      <c r="AHJ865" s="158"/>
      <c r="AHK865" s="158"/>
      <c r="AHL865" s="158"/>
      <c r="AHM865" s="158"/>
      <c r="AHN865" s="158"/>
      <c r="AHO865" s="158"/>
      <c r="AHP865" s="158"/>
      <c r="AHQ865" s="158"/>
      <c r="AHR865" s="158"/>
      <c r="AHS865" s="158"/>
      <c r="AHT865" s="158"/>
      <c r="AHU865" s="158"/>
      <c r="AHV865" s="158"/>
      <c r="AHW865" s="158"/>
      <c r="AHX865" s="158"/>
      <c r="AHY865" s="158"/>
      <c r="AHZ865" s="158"/>
      <c r="AIA865" s="158"/>
      <c r="AIB865" s="158"/>
      <c r="AIC865" s="158"/>
      <c r="AID865" s="158"/>
      <c r="AIE865" s="158"/>
      <c r="AIF865" s="158"/>
      <c r="AIG865" s="158"/>
      <c r="AIH865" s="158"/>
      <c r="AII865" s="158"/>
      <c r="AIJ865" s="158"/>
      <c r="AIK865" s="158"/>
      <c r="AIL865" s="158"/>
      <c r="AIM865" s="158"/>
      <c r="AIN865" s="158"/>
      <c r="AIO865" s="158"/>
      <c r="AIP865" s="158"/>
      <c r="AIQ865" s="158"/>
      <c r="AIR865" s="158"/>
      <c r="AIS865" s="158"/>
      <c r="AIT865" s="158"/>
      <c r="AIU865" s="158"/>
      <c r="AIV865" s="158"/>
      <c r="AIW865" s="158"/>
      <c r="AIX865" s="158"/>
      <c r="AIY865" s="158"/>
      <c r="AIZ865" s="158"/>
      <c r="AJA865" s="158"/>
      <c r="AJB865" s="158"/>
      <c r="AJC865" s="158"/>
      <c r="AJD865" s="158"/>
      <c r="AJE865" s="158"/>
      <c r="AJF865" s="158"/>
      <c r="AJG865" s="158"/>
      <c r="AJH865" s="158"/>
      <c r="AJI865" s="158"/>
      <c r="AJJ865" s="158"/>
      <c r="AJK865" s="158"/>
      <c r="AJL865" s="158"/>
      <c r="AJM865" s="158"/>
      <c r="AJN865" s="158"/>
      <c r="AJO865" s="158"/>
      <c r="AJP865" s="158"/>
      <c r="AJQ865" s="158"/>
      <c r="AJR865" s="158"/>
      <c r="AJS865" s="158"/>
      <c r="AJT865" s="158"/>
      <c r="AJU865" s="158"/>
      <c r="AJV865" s="158"/>
      <c r="AJW865" s="158"/>
      <c r="AJX865" s="158"/>
      <c r="AJY865" s="158"/>
      <c r="AJZ865" s="158"/>
      <c r="AKA865" s="158"/>
      <c r="AKB865" s="158"/>
      <c r="AKC865" s="158"/>
      <c r="AKD865" s="158"/>
      <c r="AKE865" s="158"/>
      <c r="AKF865" s="158"/>
      <c r="AKG865" s="158"/>
      <c r="AKH865" s="158"/>
      <c r="AKI865" s="158"/>
      <c r="AKJ865" s="158"/>
      <c r="AKK865" s="158"/>
      <c r="AKL865" s="158"/>
      <c r="AKM865" s="158"/>
      <c r="AKN865" s="158"/>
      <c r="AKO865" s="158"/>
      <c r="AKP865" s="158"/>
      <c r="AKQ865" s="158"/>
      <c r="AKR865" s="158"/>
      <c r="AKS865" s="158"/>
      <c r="AKT865" s="158"/>
      <c r="AKU865" s="158"/>
      <c r="AKV865" s="158"/>
      <c r="AKW865" s="158"/>
      <c r="AKX865" s="158"/>
      <c r="AKY865" s="158"/>
      <c r="AKZ865" s="158"/>
      <c r="ALA865" s="158"/>
      <c r="ALB865" s="158"/>
      <c r="ALC865" s="158"/>
      <c r="ALD865" s="158"/>
      <c r="ALE865" s="158"/>
      <c r="ALF865" s="158"/>
      <c r="ALG865" s="158"/>
      <c r="ALH865" s="158"/>
      <c r="ALI865" s="158"/>
      <c r="ALJ865" s="158"/>
      <c r="ALK865" s="158"/>
      <c r="ALL865" s="158"/>
      <c r="ALM865" s="158"/>
      <c r="ALN865" s="158"/>
      <c r="ALO865" s="158"/>
      <c r="ALP865" s="158"/>
      <c r="ALQ865" s="158"/>
      <c r="ALR865" s="158"/>
      <c r="ALS865" s="158"/>
      <c r="ALT865" s="158"/>
      <c r="ALU865" s="158"/>
      <c r="ALV865" s="158"/>
      <c r="ALW865" s="158"/>
      <c r="ALX865" s="158"/>
      <c r="ALY865" s="158"/>
      <c r="ALZ865" s="158"/>
      <c r="AMA865" s="158"/>
      <c r="AMB865" s="158"/>
      <c r="AMC865" s="158"/>
      <c r="AMD865" s="158"/>
      <c r="AME865" s="158"/>
      <c r="AMF865" s="158"/>
      <c r="AMG865" s="158"/>
      <c r="AMH865" s="158"/>
      <c r="AMI865" s="158"/>
      <c r="AMJ865" s="158"/>
      <c r="AMK865" s="158"/>
      <c r="AML865" s="158"/>
      <c r="AMM865" s="158"/>
      <c r="AMN865" s="158"/>
      <c r="AMO865" s="158"/>
      <c r="AMP865" s="158"/>
      <c r="AMQ865" s="158"/>
      <c r="AMR865" s="158"/>
      <c r="AMS865" s="158"/>
      <c r="AMT865" s="158"/>
      <c r="AMU865" s="158"/>
      <c r="AMV865" s="158"/>
      <c r="AMW865" s="158"/>
      <c r="AMX865" s="158"/>
      <c r="AMY865" s="158"/>
      <c r="AMZ865" s="158"/>
      <c r="ANA865" s="158"/>
      <c r="ANB865" s="158"/>
      <c r="ANC865" s="158"/>
      <c r="AND865" s="158"/>
      <c r="ANE865" s="158"/>
      <c r="ANF865" s="158"/>
      <c r="ANG865" s="158"/>
      <c r="ANH865" s="158"/>
      <c r="ANI865" s="158"/>
      <c r="ANJ865" s="158"/>
      <c r="ANK865" s="158"/>
      <c r="ANL865" s="158"/>
      <c r="ANM865" s="158"/>
      <c r="ANN865" s="158"/>
      <c r="ANO865" s="158"/>
      <c r="ANP865" s="158"/>
      <c r="ANQ865" s="158"/>
      <c r="ANR865" s="158"/>
      <c r="ANS865" s="158"/>
      <c r="ANT865" s="158"/>
      <c r="ANU865" s="158"/>
      <c r="ANV865" s="158"/>
      <c r="ANW865" s="158"/>
      <c r="ANX865" s="158"/>
      <c r="ANY865" s="158"/>
      <c r="ANZ865" s="158"/>
      <c r="AOA865" s="158"/>
      <c r="AOB865" s="158"/>
      <c r="AOC865" s="158"/>
      <c r="AOD865" s="158"/>
      <c r="AOE865" s="158"/>
      <c r="AOF865" s="158"/>
      <c r="AOG865" s="158"/>
      <c r="AOH865" s="158"/>
      <c r="AOI865" s="158"/>
      <c r="AOJ865" s="158"/>
      <c r="AOK865" s="158"/>
      <c r="AOL865" s="158"/>
      <c r="AOM865" s="158"/>
      <c r="AON865" s="158"/>
      <c r="AOO865" s="158"/>
      <c r="AOP865" s="158"/>
      <c r="AOQ865" s="158"/>
      <c r="AOR865" s="158"/>
      <c r="AOS865" s="158"/>
      <c r="AOT865" s="158"/>
      <c r="AOU865" s="158"/>
      <c r="AOV865" s="158"/>
      <c r="AOW865" s="158"/>
      <c r="AOX865" s="158"/>
      <c r="AOY865" s="158"/>
      <c r="AOZ865" s="158"/>
      <c r="APA865" s="158"/>
      <c r="APB865" s="158"/>
      <c r="APC865" s="158"/>
      <c r="APD865" s="158"/>
      <c r="APE865" s="158"/>
      <c r="APF865" s="158"/>
      <c r="APG865" s="158"/>
      <c r="APH865" s="158"/>
      <c r="API865" s="158"/>
      <c r="APJ865" s="158"/>
      <c r="APK865" s="158"/>
      <c r="APL865" s="158"/>
      <c r="APM865" s="158"/>
      <c r="APN865" s="158"/>
      <c r="APO865" s="158"/>
      <c r="APP865" s="158"/>
      <c r="APQ865" s="158"/>
      <c r="APR865" s="158"/>
      <c r="APS865" s="158"/>
      <c r="APT865" s="158"/>
      <c r="APU865" s="158"/>
      <c r="APV865" s="158"/>
      <c r="APW865" s="158"/>
      <c r="APX865" s="158"/>
      <c r="APY865" s="158"/>
      <c r="APZ865" s="158"/>
      <c r="AQA865" s="158"/>
      <c r="AQB865" s="158"/>
      <c r="AQC865" s="158"/>
      <c r="AQD865" s="158"/>
      <c r="AQE865" s="158"/>
      <c r="AQF865" s="158"/>
      <c r="AQG865" s="158"/>
      <c r="AQH865" s="158"/>
      <c r="AQI865" s="158"/>
      <c r="AQJ865" s="158"/>
      <c r="AQK865" s="158"/>
      <c r="AQL865" s="158"/>
      <c r="AQM865" s="158"/>
      <c r="AQN865" s="158"/>
      <c r="AQO865" s="158"/>
      <c r="AQP865" s="158"/>
      <c r="AQQ865" s="158"/>
      <c r="AQR865" s="158"/>
      <c r="AQS865" s="158"/>
      <c r="AQT865" s="158"/>
      <c r="AQU865" s="158"/>
      <c r="AQV865" s="158"/>
      <c r="AQW865" s="158"/>
      <c r="AQX865" s="158"/>
      <c r="AQY865" s="158"/>
      <c r="AQZ865" s="158"/>
      <c r="ARA865" s="158"/>
      <c r="ARB865" s="158"/>
      <c r="ARC865" s="158"/>
      <c r="ARD865" s="158"/>
      <c r="ARE865" s="158"/>
      <c r="ARF865" s="158"/>
      <c r="ARG865" s="158"/>
      <c r="ARH865" s="158"/>
      <c r="ARI865" s="158"/>
      <c r="ARJ865" s="158"/>
      <c r="ARK865" s="158"/>
      <c r="ARL865" s="158"/>
      <c r="ARM865" s="158"/>
      <c r="ARN865" s="158"/>
      <c r="ARO865" s="158"/>
      <c r="ARP865" s="158"/>
      <c r="ARQ865" s="158"/>
      <c r="ARR865" s="158"/>
      <c r="ARS865" s="158"/>
      <c r="ART865" s="158"/>
      <c r="ARU865" s="158"/>
      <c r="ARV865" s="158"/>
      <c r="ARW865" s="158"/>
      <c r="ARX865" s="158"/>
      <c r="ARY865" s="158"/>
      <c r="ARZ865" s="158"/>
      <c r="ASA865" s="158"/>
      <c r="ASB865" s="158"/>
      <c r="ASC865" s="158"/>
      <c r="ASD865" s="158"/>
      <c r="ASE865" s="158"/>
      <c r="ASF865" s="158"/>
      <c r="ASG865" s="158"/>
      <c r="ASH865" s="158"/>
      <c r="ASI865" s="158"/>
      <c r="ASJ865" s="158"/>
      <c r="ASK865" s="158"/>
      <c r="ASL865" s="158"/>
      <c r="ASM865" s="158"/>
      <c r="ASN865" s="158"/>
      <c r="ASO865" s="158"/>
      <c r="ASP865" s="158"/>
      <c r="ASQ865" s="158"/>
      <c r="ASR865" s="158"/>
      <c r="ASS865" s="158"/>
      <c r="AST865" s="158"/>
      <c r="ASU865" s="158"/>
      <c r="ASV865" s="158"/>
      <c r="ASW865" s="158"/>
      <c r="ASX865" s="158"/>
      <c r="ASY865" s="158"/>
      <c r="ASZ865" s="158"/>
      <c r="ATA865" s="158"/>
      <c r="ATB865" s="158"/>
      <c r="ATC865" s="158"/>
      <c r="ATD865" s="158"/>
      <c r="ATE865" s="158"/>
      <c r="ATF865" s="158"/>
      <c r="ATG865" s="158"/>
      <c r="ATH865" s="158"/>
      <c r="ATI865" s="158"/>
      <c r="ATJ865" s="158"/>
      <c r="ATK865" s="158"/>
      <c r="ATL865" s="158"/>
      <c r="ATM865" s="158"/>
      <c r="ATN865" s="158"/>
      <c r="ATO865" s="158"/>
      <c r="ATP865" s="158"/>
      <c r="ATQ865" s="158"/>
      <c r="ATR865" s="158"/>
      <c r="ATS865" s="158"/>
      <c r="ATT865" s="158"/>
      <c r="ATU865" s="158"/>
      <c r="ATV865" s="158"/>
      <c r="ATW865" s="158"/>
      <c r="ATX865" s="158"/>
      <c r="ATY865" s="158"/>
      <c r="ATZ865" s="158"/>
      <c r="AUA865" s="158"/>
      <c r="AUB865" s="158"/>
      <c r="AUC865" s="158"/>
      <c r="AUD865" s="158"/>
      <c r="AUE865" s="158"/>
      <c r="AUF865" s="158"/>
      <c r="AUG865" s="158"/>
      <c r="AUH865" s="158"/>
      <c r="AUI865" s="158"/>
      <c r="AUJ865" s="158"/>
      <c r="AUK865" s="158"/>
      <c r="AUL865" s="158"/>
      <c r="AUM865" s="158"/>
      <c r="AUN865" s="158"/>
      <c r="AUO865" s="158"/>
      <c r="AUP865" s="158"/>
      <c r="AUQ865" s="158"/>
      <c r="AUR865" s="158"/>
      <c r="AUS865" s="158"/>
      <c r="AUT865" s="158"/>
      <c r="AUU865" s="158"/>
      <c r="AUV865" s="158"/>
      <c r="AUW865" s="158"/>
      <c r="AUX865" s="158"/>
      <c r="AUY865" s="158"/>
      <c r="AUZ865" s="158"/>
      <c r="AVA865" s="158"/>
      <c r="AVB865" s="158"/>
      <c r="AVC865" s="158"/>
      <c r="AVD865" s="158"/>
      <c r="AVE865" s="158"/>
      <c r="AVF865" s="158"/>
      <c r="AVG865" s="158"/>
      <c r="AVH865" s="158"/>
      <c r="AVI865" s="158"/>
      <c r="AVJ865" s="158"/>
      <c r="AVK865" s="158"/>
      <c r="AVL865" s="158"/>
      <c r="AVM865" s="158"/>
      <c r="AVN865" s="158"/>
      <c r="AVO865" s="158"/>
      <c r="AVP865" s="158"/>
      <c r="AVQ865" s="158"/>
      <c r="AVR865" s="158"/>
      <c r="AVS865" s="158"/>
      <c r="AVT865" s="158"/>
      <c r="AVU865" s="158"/>
      <c r="AVV865" s="158"/>
      <c r="AVW865" s="158"/>
      <c r="AVX865" s="158"/>
      <c r="AVY865" s="158"/>
      <c r="AVZ865" s="158"/>
      <c r="AWA865" s="158"/>
      <c r="AWB865" s="158"/>
      <c r="AWC865" s="158"/>
      <c r="AWD865" s="158"/>
      <c r="AWE865" s="158"/>
      <c r="AWF865" s="158"/>
      <c r="AWG865" s="158"/>
      <c r="AWH865" s="158"/>
      <c r="AWI865" s="158"/>
      <c r="AWJ865" s="158"/>
      <c r="AWK865" s="158"/>
      <c r="AWL865" s="158"/>
      <c r="AWM865" s="158"/>
      <c r="AWN865" s="158"/>
      <c r="AWO865" s="158"/>
      <c r="AWP865" s="158"/>
      <c r="AWQ865" s="158"/>
      <c r="AWR865" s="158"/>
      <c r="AWS865" s="158"/>
      <c r="AWT865" s="158"/>
      <c r="AWU865" s="158"/>
      <c r="AWV865" s="158"/>
      <c r="AWW865" s="158"/>
      <c r="AWX865" s="158"/>
      <c r="AWY865" s="158"/>
      <c r="AWZ865" s="158"/>
      <c r="AXA865" s="158"/>
      <c r="AXB865" s="158"/>
      <c r="AXC865" s="158"/>
      <c r="AXD865" s="158"/>
      <c r="AXE865" s="158"/>
      <c r="AXF865" s="158"/>
      <c r="AXG865" s="158"/>
      <c r="AXH865" s="158"/>
      <c r="AXI865" s="158"/>
      <c r="AXJ865" s="158"/>
      <c r="AXK865" s="158"/>
      <c r="AXL865" s="158"/>
      <c r="AXM865" s="158"/>
      <c r="AXN865" s="158"/>
      <c r="AXO865" s="158"/>
      <c r="AXP865" s="158"/>
      <c r="AXQ865" s="158"/>
      <c r="AXR865" s="158"/>
      <c r="AXS865" s="158"/>
      <c r="AXT865" s="158"/>
      <c r="AXU865" s="158"/>
      <c r="AXV865" s="158"/>
      <c r="AXW865" s="158"/>
      <c r="AXX865" s="158"/>
      <c r="AXY865" s="158"/>
      <c r="AXZ865" s="158"/>
      <c r="AYA865" s="158"/>
      <c r="AYB865" s="158"/>
      <c r="AYC865" s="158"/>
      <c r="AYD865" s="158"/>
      <c r="AYE865" s="158"/>
      <c r="AYF865" s="158"/>
      <c r="AYG865" s="158"/>
      <c r="AYH865" s="158"/>
      <c r="AYI865" s="158"/>
      <c r="AYJ865" s="158"/>
      <c r="AYK865" s="158"/>
      <c r="AYL865" s="158"/>
      <c r="AYM865" s="158"/>
      <c r="AYN865" s="158"/>
      <c r="AYO865" s="158"/>
      <c r="AYP865" s="158"/>
      <c r="AYQ865" s="158"/>
      <c r="AYR865" s="158"/>
      <c r="AYS865" s="158"/>
      <c r="AYT865" s="158"/>
      <c r="AYU865" s="158"/>
      <c r="AYV865" s="158"/>
      <c r="AYW865" s="158"/>
      <c r="AYX865" s="158"/>
      <c r="AYY865" s="158"/>
      <c r="AYZ865" s="158"/>
      <c r="AZA865" s="158"/>
      <c r="AZB865" s="158"/>
      <c r="AZC865" s="158"/>
      <c r="AZD865" s="158"/>
      <c r="AZE865" s="158"/>
      <c r="AZF865" s="158"/>
      <c r="AZG865" s="158"/>
      <c r="AZH865" s="158"/>
      <c r="AZI865" s="158"/>
      <c r="AZJ865" s="158"/>
      <c r="AZK865" s="158"/>
      <c r="AZL865" s="158"/>
      <c r="AZM865" s="158"/>
      <c r="AZN865" s="158"/>
      <c r="AZO865" s="158"/>
      <c r="AZP865" s="158"/>
      <c r="AZQ865" s="158"/>
      <c r="AZR865" s="158"/>
      <c r="AZS865" s="158"/>
      <c r="AZT865" s="158"/>
      <c r="AZU865" s="158"/>
      <c r="AZV865" s="158"/>
      <c r="AZW865" s="158"/>
      <c r="AZX865" s="158"/>
      <c r="AZY865" s="158"/>
      <c r="AZZ865" s="158"/>
      <c r="BAA865" s="158"/>
      <c r="BAB865" s="158"/>
      <c r="BAC865" s="158"/>
      <c r="BAD865" s="158"/>
      <c r="BAE865" s="158"/>
      <c r="BAF865" s="158"/>
      <c r="BAG865" s="158"/>
      <c r="BAH865" s="158"/>
      <c r="BAI865" s="158"/>
      <c r="BAJ865" s="158"/>
      <c r="BAK865" s="158"/>
      <c r="BAL865" s="158"/>
      <c r="BAM865" s="158"/>
      <c r="BAN865" s="158"/>
      <c r="BAO865" s="158"/>
      <c r="BAP865" s="158"/>
      <c r="BAQ865" s="158"/>
      <c r="BAR865" s="158"/>
      <c r="BAS865" s="158"/>
      <c r="BAT865" s="158"/>
      <c r="BAU865" s="158"/>
      <c r="BAV865" s="158"/>
      <c r="BAW865" s="158"/>
      <c r="BAX865" s="158"/>
      <c r="BAY865" s="158"/>
      <c r="BAZ865" s="158"/>
      <c r="BBA865" s="158"/>
      <c r="BBB865" s="158"/>
      <c r="BBC865" s="158"/>
      <c r="BBD865" s="158"/>
      <c r="BBE865" s="158"/>
      <c r="BBF865" s="158"/>
      <c r="BBG865" s="158"/>
      <c r="BBH865" s="158"/>
      <c r="BBI865" s="158"/>
      <c r="BBJ865" s="158"/>
      <c r="BBK865" s="158"/>
      <c r="BBL865" s="158"/>
      <c r="BBM865" s="158"/>
      <c r="BBN865" s="158"/>
      <c r="BBO865" s="158"/>
      <c r="BBP865" s="158"/>
      <c r="BBQ865" s="158"/>
      <c r="BBR865" s="158"/>
      <c r="BBS865" s="158"/>
      <c r="BBT865" s="158"/>
      <c r="BBU865" s="158"/>
      <c r="BBV865" s="158"/>
      <c r="BBW865" s="158"/>
      <c r="BBX865" s="158"/>
      <c r="BBY865" s="158"/>
      <c r="BBZ865" s="158"/>
      <c r="BCA865" s="158"/>
      <c r="BCB865" s="158"/>
      <c r="BCC865" s="158"/>
      <c r="BCD865" s="158"/>
      <c r="BCE865" s="158"/>
      <c r="BCF865" s="158"/>
      <c r="BCG865" s="158"/>
      <c r="BCH865" s="158"/>
      <c r="BCI865" s="158"/>
      <c r="BCJ865" s="158"/>
      <c r="BCK865" s="158"/>
      <c r="BCL865" s="158"/>
      <c r="BCM865" s="158"/>
      <c r="BCN865" s="158"/>
      <c r="BCO865" s="158"/>
      <c r="BCP865" s="158"/>
      <c r="BCQ865" s="158"/>
      <c r="BCR865" s="158"/>
      <c r="BCS865" s="158"/>
      <c r="BCT865" s="158"/>
      <c r="BCU865" s="158"/>
      <c r="BCV865" s="158"/>
      <c r="BCW865" s="158"/>
      <c r="BCX865" s="158"/>
      <c r="BCY865" s="158"/>
      <c r="BCZ865" s="158"/>
      <c r="BDA865" s="158"/>
      <c r="BDB865" s="158"/>
      <c r="BDC865" s="158"/>
      <c r="BDD865" s="158"/>
      <c r="BDE865" s="158"/>
      <c r="BDF865" s="158"/>
      <c r="BDG865" s="158"/>
      <c r="BDH865" s="158"/>
      <c r="BDI865" s="158"/>
      <c r="BDJ865" s="158"/>
      <c r="BDK865" s="158"/>
      <c r="BDL865" s="158"/>
      <c r="BDM865" s="158"/>
      <c r="BDN865" s="158"/>
      <c r="BDO865" s="158"/>
      <c r="BDP865" s="158"/>
      <c r="BDQ865" s="158"/>
      <c r="BDR865" s="158"/>
      <c r="BDS865" s="158"/>
      <c r="BDT865" s="158"/>
      <c r="BDU865" s="158"/>
      <c r="BDV865" s="158"/>
      <c r="BDW865" s="158"/>
      <c r="BDX865" s="158"/>
      <c r="BDY865" s="158"/>
      <c r="BDZ865" s="158"/>
      <c r="BEA865" s="158"/>
      <c r="BEB865" s="158"/>
      <c r="BEC865" s="158"/>
      <c r="BED865" s="158"/>
      <c r="BEE865" s="158"/>
      <c r="BEF865" s="158"/>
      <c r="BEG865" s="158"/>
      <c r="BEH865" s="158"/>
      <c r="BEI865" s="158"/>
      <c r="BEJ865" s="158"/>
      <c r="BEK865" s="158"/>
      <c r="BEL865" s="158"/>
      <c r="BEM865" s="158"/>
      <c r="BEN865" s="158"/>
      <c r="BEO865" s="158"/>
      <c r="BEP865" s="158"/>
      <c r="BEQ865" s="158"/>
      <c r="BER865" s="158"/>
      <c r="BES865" s="158"/>
      <c r="BET865" s="158"/>
      <c r="BEU865" s="158"/>
      <c r="BEV865" s="158"/>
      <c r="BEW865" s="158"/>
      <c r="BEX865" s="158"/>
      <c r="BEY865" s="158"/>
      <c r="BEZ865" s="158"/>
      <c r="BFA865" s="158"/>
      <c r="BFB865" s="158"/>
      <c r="BFC865" s="158"/>
      <c r="BFD865" s="158"/>
      <c r="BFE865" s="158"/>
      <c r="BFF865" s="158"/>
      <c r="BFG865" s="158"/>
      <c r="BFH865" s="158"/>
      <c r="BFI865" s="158"/>
      <c r="BFJ865" s="158"/>
      <c r="BFK865" s="158"/>
      <c r="BFL865" s="158"/>
      <c r="BFM865" s="158"/>
      <c r="BFN865" s="158"/>
      <c r="BFO865" s="158"/>
      <c r="BFP865" s="158"/>
      <c r="BFQ865" s="158"/>
      <c r="BFR865" s="158"/>
      <c r="BFS865" s="158"/>
      <c r="BFT865" s="158"/>
      <c r="BFU865" s="158"/>
      <c r="BFV865" s="158"/>
      <c r="BFW865" s="158"/>
      <c r="BFX865" s="158"/>
      <c r="BFY865" s="158"/>
      <c r="BFZ865" s="158"/>
      <c r="BGA865" s="158"/>
      <c r="BGB865" s="158"/>
      <c r="BGC865" s="158"/>
      <c r="BGD865" s="158"/>
      <c r="BGE865" s="158"/>
      <c r="BGF865" s="158"/>
      <c r="BGG865" s="158"/>
      <c r="BGH865" s="158"/>
      <c r="BGI865" s="158"/>
      <c r="BGJ865" s="158"/>
      <c r="BGK865" s="158"/>
      <c r="BGL865" s="158"/>
      <c r="BGM865" s="158"/>
      <c r="BGN865" s="158"/>
      <c r="BGO865" s="158"/>
      <c r="BGP865" s="158"/>
      <c r="BGQ865" s="158"/>
      <c r="BGR865" s="158"/>
      <c r="BGS865" s="158"/>
      <c r="BGT865" s="158"/>
      <c r="BGU865" s="158"/>
      <c r="BGV865" s="158"/>
      <c r="BGW865" s="158"/>
      <c r="BGX865" s="158"/>
      <c r="BGY865" s="158"/>
      <c r="BGZ865" s="158"/>
      <c r="BHA865" s="158"/>
      <c r="BHB865" s="158"/>
      <c r="BHC865" s="158"/>
      <c r="BHD865" s="158"/>
      <c r="BHE865" s="158"/>
      <c r="BHF865" s="158"/>
      <c r="BHG865" s="158"/>
      <c r="BHH865" s="158"/>
      <c r="BHI865" s="158"/>
      <c r="BHJ865" s="158"/>
      <c r="BHK865" s="158"/>
      <c r="BHL865" s="158"/>
      <c r="BHM865" s="158"/>
      <c r="BHN865" s="158"/>
      <c r="BHO865" s="158"/>
      <c r="BHP865" s="158"/>
      <c r="BHQ865" s="158"/>
      <c r="BHR865" s="158"/>
      <c r="BHS865" s="158"/>
      <c r="BHT865" s="158"/>
      <c r="BHU865" s="158"/>
      <c r="BHV865" s="158"/>
      <c r="BHW865" s="158"/>
      <c r="BHX865" s="158"/>
      <c r="BHY865" s="158"/>
      <c r="BHZ865" s="158"/>
      <c r="BIA865" s="158"/>
      <c r="BIB865" s="158"/>
      <c r="BIC865" s="158"/>
      <c r="BID865" s="158"/>
      <c r="BIE865" s="158"/>
      <c r="BIF865" s="158"/>
      <c r="BIG865" s="158"/>
      <c r="BIH865" s="158"/>
      <c r="BII865" s="158"/>
      <c r="BIJ865" s="158"/>
      <c r="BIK865" s="158"/>
      <c r="BIL865" s="158"/>
      <c r="BIM865" s="158"/>
      <c r="BIN865" s="158"/>
      <c r="BIO865" s="158"/>
      <c r="BIP865" s="158"/>
      <c r="BIQ865" s="158"/>
      <c r="BIR865" s="158"/>
      <c r="BIS865" s="158"/>
      <c r="BIT865" s="158"/>
      <c r="BIU865" s="158"/>
      <c r="BIV865" s="158"/>
      <c r="BIW865" s="158"/>
      <c r="BIX865" s="158"/>
      <c r="BIY865" s="158"/>
      <c r="BIZ865" s="158"/>
      <c r="BJA865" s="158"/>
      <c r="BJB865" s="158"/>
      <c r="BJC865" s="158"/>
      <c r="BJD865" s="158"/>
      <c r="BJE865" s="158"/>
      <c r="BJF865" s="158"/>
      <c r="BJG865" s="158"/>
      <c r="BJH865" s="158"/>
      <c r="BJI865" s="158"/>
      <c r="BJJ865" s="158"/>
      <c r="BJK865" s="158"/>
      <c r="BJL865" s="158"/>
      <c r="BJM865" s="158"/>
      <c r="BJN865" s="158"/>
      <c r="BJO865" s="158"/>
      <c r="BJP865" s="158"/>
      <c r="BJQ865" s="158"/>
      <c r="BJR865" s="158"/>
      <c r="BJS865" s="158"/>
      <c r="BJT865" s="158"/>
      <c r="BJU865" s="158"/>
      <c r="BJV865" s="158"/>
      <c r="BJW865" s="158"/>
      <c r="BJX865" s="158"/>
      <c r="BJY865" s="158"/>
      <c r="BJZ865" s="158"/>
      <c r="BKA865" s="158"/>
      <c r="BKB865" s="158"/>
      <c r="BKC865" s="158"/>
      <c r="BKD865" s="158"/>
      <c r="BKE865" s="158"/>
      <c r="BKF865" s="158"/>
      <c r="BKG865" s="158"/>
      <c r="BKH865" s="158"/>
      <c r="BKI865" s="158"/>
      <c r="BKJ865" s="158"/>
      <c r="BKK865" s="158"/>
      <c r="BKL865" s="158"/>
      <c r="BKM865" s="158"/>
      <c r="BKN865" s="158"/>
      <c r="BKO865" s="158"/>
      <c r="BKP865" s="158"/>
      <c r="BKQ865" s="158"/>
      <c r="BKR865" s="158"/>
      <c r="BKS865" s="158"/>
      <c r="BKT865" s="158"/>
      <c r="BKU865" s="158"/>
      <c r="BKV865" s="158"/>
      <c r="BKW865" s="158"/>
      <c r="BKX865" s="158"/>
      <c r="BKY865" s="158"/>
      <c r="BKZ865" s="158"/>
      <c r="BLA865" s="158"/>
      <c r="BLB865" s="158"/>
      <c r="BLC865" s="158"/>
      <c r="BLD865" s="158"/>
      <c r="BLE865" s="158"/>
      <c r="BLF865" s="158"/>
      <c r="BLG865" s="158"/>
      <c r="BLH865" s="158"/>
      <c r="BLI865" s="158"/>
      <c r="BLJ865" s="158"/>
      <c r="BLK865" s="158"/>
      <c r="BLL865" s="158"/>
      <c r="BLM865" s="158"/>
      <c r="BLN865" s="158"/>
      <c r="BLO865" s="158"/>
      <c r="BLP865" s="158"/>
      <c r="BLQ865" s="158"/>
      <c r="BLR865" s="158"/>
      <c r="BLS865" s="158"/>
      <c r="BLT865" s="158"/>
      <c r="BLU865" s="158"/>
      <c r="BLV865" s="158"/>
      <c r="BLW865" s="158"/>
      <c r="BLX865" s="158"/>
      <c r="BLY865" s="158"/>
      <c r="BLZ865" s="158"/>
      <c r="BMA865" s="158"/>
      <c r="BMB865" s="158"/>
      <c r="BMC865" s="158"/>
      <c r="BMD865" s="158"/>
      <c r="BME865" s="158"/>
      <c r="BMF865" s="158"/>
      <c r="BMG865" s="158"/>
      <c r="BMH865" s="158"/>
      <c r="BMI865" s="158"/>
      <c r="BMJ865" s="158"/>
      <c r="BMK865" s="158"/>
      <c r="BML865" s="158"/>
      <c r="BMM865" s="158"/>
      <c r="BMN865" s="158"/>
      <c r="BMO865" s="158"/>
      <c r="BMP865" s="158"/>
      <c r="BMQ865" s="158"/>
      <c r="BMR865" s="158"/>
      <c r="BMS865" s="158"/>
      <c r="BMT865" s="158"/>
      <c r="BMU865" s="158"/>
      <c r="BMV865" s="158"/>
      <c r="BMW865" s="158"/>
      <c r="BMX865" s="158"/>
      <c r="BMY865" s="158"/>
      <c r="BMZ865" s="158"/>
      <c r="BNA865" s="158"/>
      <c r="BNB865" s="158"/>
      <c r="BNC865" s="158"/>
      <c r="BND865" s="158"/>
      <c r="BNE865" s="158"/>
      <c r="BNF865" s="158"/>
      <c r="BNG865" s="158"/>
      <c r="BNH865" s="158"/>
      <c r="BNI865" s="158"/>
      <c r="BNJ865" s="158"/>
      <c r="BNK865" s="158"/>
      <c r="BNL865" s="158"/>
      <c r="BNM865" s="158"/>
      <c r="BNN865" s="158"/>
      <c r="BNO865" s="158"/>
      <c r="BNP865" s="158"/>
      <c r="BNQ865" s="158"/>
      <c r="BNR865" s="158"/>
      <c r="BNS865" s="158"/>
      <c r="BNT865" s="158"/>
      <c r="BNU865" s="158"/>
      <c r="BNV865" s="158"/>
      <c r="BNW865" s="158"/>
      <c r="BNX865" s="158"/>
      <c r="BNY865" s="158"/>
      <c r="BNZ865" s="158"/>
      <c r="BOA865" s="158"/>
      <c r="BOB865" s="158"/>
      <c r="BOC865" s="158"/>
      <c r="BOD865" s="158"/>
      <c r="BOE865" s="158"/>
      <c r="BOF865" s="158"/>
      <c r="BOG865" s="158"/>
      <c r="BOH865" s="158"/>
      <c r="BOI865" s="158"/>
      <c r="BOJ865" s="158"/>
      <c r="BOK865" s="158"/>
      <c r="BOL865" s="158"/>
      <c r="BOM865" s="158"/>
      <c r="BON865" s="158"/>
      <c r="BOO865" s="158"/>
      <c r="BOP865" s="158"/>
      <c r="BOQ865" s="158"/>
      <c r="BOR865" s="158"/>
      <c r="BOS865" s="158"/>
      <c r="BOT865" s="158"/>
      <c r="BOU865" s="158"/>
      <c r="BOV865" s="158"/>
      <c r="BOW865" s="158"/>
      <c r="BOX865" s="158"/>
      <c r="BOY865" s="158"/>
      <c r="BOZ865" s="158"/>
      <c r="BPA865" s="158"/>
      <c r="BPB865" s="158"/>
      <c r="BPC865" s="158"/>
      <c r="BPD865" s="158"/>
      <c r="BPE865" s="158"/>
      <c r="BPF865" s="158"/>
      <c r="BPG865" s="158"/>
      <c r="BPH865" s="158"/>
      <c r="BPI865" s="158"/>
      <c r="BPJ865" s="158"/>
      <c r="BPK865" s="158"/>
      <c r="BPL865" s="158"/>
      <c r="BPM865" s="158"/>
      <c r="BPN865" s="158"/>
      <c r="BPO865" s="158"/>
      <c r="BPP865" s="158"/>
      <c r="BPQ865" s="158"/>
      <c r="BPR865" s="158"/>
      <c r="BPS865" s="158"/>
      <c r="BPT865" s="158"/>
      <c r="BPU865" s="158"/>
      <c r="BPV865" s="158"/>
      <c r="BPW865" s="158"/>
      <c r="BPX865" s="158"/>
      <c r="BPY865" s="158"/>
      <c r="BPZ865" s="158"/>
      <c r="BQA865" s="158"/>
      <c r="BQB865" s="158"/>
      <c r="BQC865" s="158"/>
      <c r="BQD865" s="158"/>
      <c r="BQE865" s="158"/>
      <c r="BQF865" s="158"/>
      <c r="BQG865" s="158"/>
      <c r="BQH865" s="158"/>
      <c r="BQI865" s="158"/>
      <c r="BQJ865" s="158"/>
      <c r="BQK865" s="158"/>
      <c r="BQL865" s="158"/>
      <c r="BQM865" s="158"/>
      <c r="BQN865" s="158"/>
      <c r="BQO865" s="158"/>
      <c r="BQP865" s="158"/>
      <c r="BQQ865" s="158"/>
      <c r="BQR865" s="158"/>
      <c r="BQS865" s="158"/>
      <c r="BQT865" s="158"/>
      <c r="BQU865" s="158"/>
      <c r="BQV865" s="158"/>
      <c r="BQW865" s="158"/>
      <c r="BQX865" s="158"/>
      <c r="BQY865" s="158"/>
      <c r="BQZ865" s="158"/>
      <c r="BRA865" s="158"/>
      <c r="BRB865" s="158"/>
      <c r="BRC865" s="158"/>
      <c r="BRD865" s="158"/>
      <c r="BRE865" s="158"/>
      <c r="BRF865" s="158"/>
      <c r="BRG865" s="158"/>
      <c r="BRH865" s="158"/>
      <c r="BRI865" s="158"/>
      <c r="BRJ865" s="158"/>
      <c r="BRK865" s="158"/>
      <c r="BRL865" s="158"/>
      <c r="BRM865" s="158"/>
      <c r="BRN865" s="158"/>
      <c r="BRO865" s="158"/>
      <c r="BRP865" s="158"/>
      <c r="BRQ865" s="158"/>
      <c r="BRR865" s="158"/>
      <c r="BRS865" s="158"/>
      <c r="BRT865" s="158"/>
      <c r="BRU865" s="158"/>
      <c r="BRV865" s="158"/>
      <c r="BRW865" s="158"/>
      <c r="BRX865" s="158"/>
      <c r="BRY865" s="158"/>
      <c r="BRZ865" s="158"/>
      <c r="BSA865" s="158"/>
      <c r="BSB865" s="158"/>
      <c r="BSC865" s="158"/>
      <c r="BSD865" s="158"/>
      <c r="BSE865" s="158"/>
      <c r="BSF865" s="158"/>
      <c r="BSG865" s="158"/>
      <c r="BSH865" s="158"/>
      <c r="BSI865" s="158"/>
      <c r="BSJ865" s="158"/>
      <c r="BSK865" s="158"/>
      <c r="BSL865" s="158"/>
      <c r="BSM865" s="158"/>
      <c r="BSN865" s="158"/>
      <c r="BSO865" s="158"/>
      <c r="BSP865" s="158"/>
      <c r="BSQ865" s="158"/>
      <c r="BSR865" s="158"/>
      <c r="BSS865" s="158"/>
      <c r="BST865" s="158"/>
      <c r="BSU865" s="158"/>
      <c r="BSV865" s="158"/>
      <c r="BSW865" s="158"/>
      <c r="BSX865" s="158"/>
      <c r="BSY865" s="158"/>
      <c r="BSZ865" s="158"/>
      <c r="BTA865" s="158"/>
      <c r="BTB865" s="158"/>
      <c r="BTC865" s="158"/>
      <c r="BTD865" s="158"/>
      <c r="BTE865" s="158"/>
      <c r="BTF865" s="158"/>
      <c r="BTG865" s="158"/>
      <c r="BTH865" s="158"/>
      <c r="BTI865" s="158"/>
      <c r="BTJ865" s="158"/>
      <c r="BTK865" s="158"/>
      <c r="BTL865" s="158"/>
      <c r="BTM865" s="158"/>
      <c r="BTN865" s="158"/>
      <c r="BTO865" s="158"/>
      <c r="BTP865" s="158"/>
      <c r="BTQ865" s="158"/>
      <c r="BTR865" s="158"/>
      <c r="BTS865" s="158"/>
      <c r="BTT865" s="158"/>
      <c r="BTU865" s="158"/>
      <c r="BTV865" s="158"/>
      <c r="BTW865" s="158"/>
      <c r="BTX865" s="158"/>
      <c r="BTY865" s="158"/>
      <c r="BTZ865" s="158"/>
      <c r="BUA865" s="158"/>
      <c r="BUB865" s="158"/>
      <c r="BUC865" s="158"/>
      <c r="BUD865" s="158"/>
      <c r="BUE865" s="158"/>
      <c r="BUF865" s="158"/>
      <c r="BUG865" s="158"/>
      <c r="BUH865" s="158"/>
      <c r="BUI865" s="158"/>
      <c r="BUJ865" s="158"/>
      <c r="BUK865" s="158"/>
      <c r="BUL865" s="158"/>
      <c r="BUM865" s="158"/>
      <c r="BUN865" s="158"/>
      <c r="BUO865" s="158"/>
      <c r="BUP865" s="158"/>
      <c r="BUQ865" s="158"/>
      <c r="BUR865" s="158"/>
      <c r="BUS865" s="158"/>
      <c r="BUT865" s="158"/>
      <c r="BUU865" s="158"/>
      <c r="BUV865" s="158"/>
      <c r="BUW865" s="158"/>
      <c r="BUX865" s="158"/>
      <c r="BUY865" s="158"/>
      <c r="BUZ865" s="158"/>
      <c r="BVA865" s="158"/>
      <c r="BVB865" s="158"/>
      <c r="BVC865" s="158"/>
      <c r="BVD865" s="158"/>
      <c r="BVE865" s="158"/>
      <c r="BVF865" s="158"/>
      <c r="BVG865" s="158"/>
      <c r="BVH865" s="158"/>
      <c r="BVI865" s="158"/>
      <c r="BVJ865" s="158"/>
      <c r="BVK865" s="158"/>
      <c r="BVL865" s="158"/>
      <c r="BVM865" s="158"/>
      <c r="BVN865" s="158"/>
      <c r="BVO865" s="158"/>
      <c r="BVP865" s="158"/>
      <c r="BVQ865" s="158"/>
      <c r="BVR865" s="158"/>
      <c r="BVS865" s="158"/>
      <c r="BVT865" s="158"/>
      <c r="BVU865" s="158"/>
      <c r="BVV865" s="158"/>
      <c r="BVW865" s="158"/>
      <c r="BVX865" s="158"/>
      <c r="BVY865" s="158"/>
      <c r="BVZ865" s="158"/>
      <c r="BWA865" s="158"/>
      <c r="BWB865" s="158"/>
      <c r="BWC865" s="158"/>
      <c r="BWD865" s="158"/>
      <c r="BWE865" s="158"/>
      <c r="BWF865" s="158"/>
      <c r="BWG865" s="158"/>
      <c r="BWH865" s="158"/>
      <c r="BWI865" s="158"/>
      <c r="BWJ865" s="158"/>
      <c r="BWK865" s="158"/>
      <c r="BWL865" s="158"/>
      <c r="BWM865" s="158"/>
      <c r="BWN865" s="158"/>
      <c r="BWO865" s="158"/>
      <c r="BWP865" s="158"/>
      <c r="BWQ865" s="158"/>
      <c r="BWR865" s="158"/>
      <c r="BWS865" s="158"/>
      <c r="BWT865" s="158"/>
      <c r="BWU865" s="158"/>
      <c r="BWV865" s="158"/>
      <c r="BWW865" s="158"/>
      <c r="BWX865" s="158"/>
      <c r="BWY865" s="158"/>
      <c r="BWZ865" s="158"/>
      <c r="BXA865" s="158"/>
      <c r="BXB865" s="158"/>
      <c r="BXC865" s="158"/>
      <c r="BXD865" s="158"/>
      <c r="BXE865" s="158"/>
      <c r="BXF865" s="158"/>
      <c r="BXG865" s="158"/>
      <c r="BXH865" s="158"/>
      <c r="BXI865" s="158"/>
      <c r="BXJ865" s="158"/>
      <c r="BXK865" s="158"/>
      <c r="BXL865" s="158"/>
      <c r="BXM865" s="158"/>
      <c r="BXN865" s="158"/>
      <c r="BXO865" s="158"/>
      <c r="BXP865" s="158"/>
      <c r="BXQ865" s="158"/>
      <c r="BXR865" s="158"/>
      <c r="BXS865" s="158"/>
      <c r="BXT865" s="158"/>
      <c r="BXU865" s="158"/>
      <c r="BXV865" s="158"/>
      <c r="BXW865" s="158"/>
      <c r="BXX865" s="158"/>
      <c r="BXY865" s="158"/>
      <c r="BXZ865" s="158"/>
      <c r="BYA865" s="158"/>
      <c r="BYB865" s="158"/>
      <c r="BYC865" s="158"/>
      <c r="BYD865" s="158"/>
      <c r="BYE865" s="158"/>
      <c r="BYF865" s="158"/>
      <c r="BYG865" s="158"/>
      <c r="BYH865" s="158"/>
      <c r="BYI865" s="158"/>
      <c r="BYJ865" s="158"/>
      <c r="BYK865" s="158"/>
      <c r="BYL865" s="158"/>
      <c r="BYM865" s="158"/>
      <c r="BYN865" s="158"/>
      <c r="BYO865" s="158"/>
      <c r="BYP865" s="158"/>
    </row>
    <row r="866" spans="1:2018" ht="12.75" customHeight="1">
      <c r="C866" s="202">
        <v>2016</v>
      </c>
      <c r="D866" s="21" t="s">
        <v>47</v>
      </c>
      <c r="E866" s="20" t="s">
        <v>197</v>
      </c>
      <c r="I866" s="31"/>
      <c r="J866" s="170">
        <f>IF($I851="n/a",0,IF(J$4&lt;=$C866,0,IF(SUM($C866,$I851)&gt;J$4,$J862/$I851,$J862-SUM($I866:I866))))</f>
        <v>0</v>
      </c>
      <c r="K866" s="170">
        <f>IF($I851="n/a",0,IF(K$4&lt;=$C866,0,IF(SUM($C866,$I851)&gt;K$4,$J862/$I851,$J862-SUM($I866:J866))))</f>
        <v>0</v>
      </c>
      <c r="L866" s="170">
        <f>IF($I851="n/a",0,IF(L$4&lt;=$C866,0,IF(SUM($C866,$I851)&gt;L$4,$J862/$I851,$J862-SUM($I866:K866))))</f>
        <v>0</v>
      </c>
      <c r="M866" s="170">
        <f>IF($I851="n/a",0,IF(M$4&lt;=$C866,0,IF(SUM($C866,$I851)&gt;M$4,$J862/$I851,$J862-SUM($I866:L866))))</f>
        <v>0</v>
      </c>
      <c r="N866" s="170">
        <f>IF($I851="n/a",0,IF(N$4&lt;=$C866,0,IF(SUM($C866,$I851)&gt;N$4,$J862/$I851,$J862-SUM($I866:M866))))</f>
        <v>0</v>
      </c>
      <c r="O866" s="170">
        <f>IF($I851="n/a",0,IF(O$4&lt;=$C866,0,IF(SUM($C866,$I851)&gt;O$4,$J862/$I851,$J862-SUM($I866:N866))))</f>
        <v>0</v>
      </c>
      <c r="P866" s="170">
        <f>IF($I851="n/a",0,IF(P$4&lt;=$C866,0,IF(SUM($C866,$I851)&gt;P$4,$J862/$I851,$J862-SUM($I866:O866))))</f>
        <v>0</v>
      </c>
      <c r="Q866" s="170">
        <f>IF($I851="n/a",0,IF(Q$4&lt;=$C866,0,IF(SUM($C866,$I851)&gt;Q$4,$J862/$I851,$J862-SUM($I866:P866))))</f>
        <v>0</v>
      </c>
      <c r="R866" s="170">
        <f>IF($I851="n/a",0,IF(R$4&lt;=$C866,0,IF(SUM($C866,$I851)&gt;R$4,$J862/$I851,$J862-SUM($I866:Q866))))</f>
        <v>0</v>
      </c>
      <c r="S866" s="170">
        <f>IF($I851="n/a",0,IF(S$4&lt;=$C866,0,IF(SUM($C866,$I851)&gt;S$4,$J862/$I851,$J862-SUM($I866:R866))))</f>
        <v>0</v>
      </c>
      <c r="T866" s="170">
        <f>IF($I851="n/a",0,IF(T$4&lt;=$C866,0,IF(SUM($C866,$I851)&gt;T$4,$J862/$I851,$J862-SUM($I866:S866))))</f>
        <v>0</v>
      </c>
      <c r="U866" s="170">
        <f>IF($I851="n/a",0,IF(U$4&lt;=$C866,0,IF(SUM($C866,$I851)&gt;U$4,$J862/$I851,$J862-SUM($I866:T866))))</f>
        <v>0</v>
      </c>
      <c r="V866" s="170">
        <f>IF($I851="n/a",0,IF(V$4&lt;=$C866,0,IF(SUM($C866,$I851)&gt;V$4,$J862/$I851,$J862-SUM($I866:U866))))</f>
        <v>0</v>
      </c>
      <c r="W866" s="170">
        <f>IF($I851="n/a",0,IF(W$4&lt;=$C866,0,IF(SUM($C866,$I851)&gt;W$4,$J862/$I851,$J862-SUM($I866:V866))))</f>
        <v>0</v>
      </c>
      <c r="X866" s="170">
        <f>IF($I851="n/a",0,IF(X$4&lt;=$C866,0,IF(SUM($C866,$I851)&gt;X$4,$J862/$I851,$J862-SUM($I866:W866))))</f>
        <v>0</v>
      </c>
      <c r="Y866" s="170">
        <f>IF($I851="n/a",0,IF(Y$4&lt;=$C866,0,IF(SUM($C866,$I851)&gt;Y$4,$J862/$I851,$J862-SUM($I866:X866))))</f>
        <v>0</v>
      </c>
      <c r="Z866" s="170">
        <f>IF($I851="n/a",0,IF(Z$4&lt;=$C866,0,IF(SUM($C866,$I851)&gt;Z$4,$J862/$I851,$J862-SUM($I866:Y866))))</f>
        <v>0</v>
      </c>
      <c r="AA866" s="170">
        <f>IF($I851="n/a",0,IF(AA$4&lt;=$C866,0,IF(SUM($C866,$I851)&gt;AA$4,$J862/$I851,$J862-SUM($I866:Z866))))</f>
        <v>0</v>
      </c>
      <c r="AB866" s="170">
        <f>IF($I851="n/a",0,IF(AB$4&lt;=$C866,0,IF(SUM($C866,$I851)&gt;AB$4,$J862/$I851,$J862-SUM($I866:AA866))))</f>
        <v>0</v>
      </c>
      <c r="AC866" s="170">
        <f>IF($I851="n/a",0,IF(AC$4&lt;=$C866,0,IF(SUM($C866,$I851)&gt;AC$4,$J862/$I851,$J862-SUM($I866:AB866))))</f>
        <v>0</v>
      </c>
      <c r="AD866" s="170">
        <f>IF($I851="n/a",0,IF(AD$4&lt;=$C866,0,IF(SUM($C866,$I851)&gt;AD$4,$J862/$I851,$J862-SUM($I866:AC866))))</f>
        <v>0</v>
      </c>
      <c r="AE866" s="170">
        <f>IF($I851="n/a",0,IF(AE$4&lt;=$C866,0,IF(SUM($C866,$I851)&gt;AE$4,$J862/$I851,$J862-SUM($I866:AD866))))</f>
        <v>0</v>
      </c>
      <c r="AF866" s="170">
        <f>IF($I851="n/a",0,IF(AF$4&lt;=$C866,0,IF(SUM($C866,$I851)&gt;AF$4,$J862/$I851,$J862-SUM($I866:AE866))))</f>
        <v>0</v>
      </c>
      <c r="AG866" s="170">
        <f>IF($I851="n/a",0,IF(AG$4&lt;=$C866,0,IF(SUM($C866,$I851)&gt;AG$4,$J862/$I851,$J862-SUM($I866:AF866))))</f>
        <v>0</v>
      </c>
      <c r="AH866" s="170">
        <f>IF($I851="n/a",0,IF(AH$4&lt;=$C866,0,IF(SUM($C866,$I851)&gt;AH$4,$J862/$I851,$J862-SUM($I866:AG866))))</f>
        <v>0</v>
      </c>
      <c r="AI866" s="170">
        <f>IF($I851="n/a",0,IF(AI$4&lt;=$C866,0,IF(SUM($C866,$I851)&gt;AI$4,$J862/$I851,$J862-SUM($I866:AH866))))</f>
        <v>0</v>
      </c>
      <c r="AJ866" s="170">
        <f>IF($I851="n/a",0,IF(AJ$4&lt;=$C866,0,IF(SUM($C866,$I851)&gt;AJ$4,$J862/$I851,$J862-SUM($I866:AI866))))</f>
        <v>0</v>
      </c>
      <c r="AK866" s="170">
        <f>IF($I851="n/a",0,IF(AK$4&lt;=$C866,0,IF(SUM($C866,$I851)&gt;AK$4,$J862/$I851,$J862-SUM($I866:AJ866))))</f>
        <v>0</v>
      </c>
      <c r="AL866" s="170">
        <f>IF($I851="n/a",0,IF(AL$4&lt;=$C866,0,IF(SUM($C866,$I851)&gt;AL$4,$J862/$I851,$J862-SUM($I866:AK866))))</f>
        <v>0</v>
      </c>
      <c r="AM866" s="170">
        <f>IF($I851="n/a",0,IF(AM$4&lt;=$C866,0,IF(SUM($C866,$I851)&gt;AM$4,$J862/$I851,$J862-SUM($I866:AL866))))</f>
        <v>0</v>
      </c>
      <c r="AN866" s="170">
        <f>IF($I851="n/a",0,IF(AN$4&lt;=$C866,0,IF(SUM($C866,$I851)&gt;AN$4,$J862/$I851,$J862-SUM($I866:AM866))))</f>
        <v>0</v>
      </c>
      <c r="AO866" s="170">
        <f>IF($I851="n/a",0,IF(AO$4&lt;=$C866,0,IF(SUM($C866,$I851)&gt;AO$4,$J862/$I851,$J862-SUM($I866:AN866))))</f>
        <v>0</v>
      </c>
      <c r="AP866" s="170">
        <f>IF($I851="n/a",0,IF(AP$4&lt;=$C866,0,IF(SUM($C866,$I851)&gt;AP$4,$J862/$I851,$J862-SUM($I866:AO866))))</f>
        <v>0</v>
      </c>
      <c r="AQ866" s="170">
        <f>IF($I851="n/a",0,IF(AQ$4&lt;=$C866,0,IF(SUM($C866,$I851)&gt;AQ$4,$J862/$I851,$J862-SUM($I866:AP866))))</f>
        <v>0</v>
      </c>
      <c r="AR866" s="170">
        <f>IF($I851="n/a",0,IF(AR$4&lt;=$C866,0,IF(SUM($C866,$I851)&gt;AR$4,$J862/$I851,$J862-SUM($I866:AQ866))))</f>
        <v>0</v>
      </c>
      <c r="AS866" s="170">
        <f>IF($I851="n/a",0,IF(AS$4&lt;=$C866,0,IF(SUM($C866,$I851)&gt;AS$4,$J862/$I851,$J862-SUM($I866:AR866))))</f>
        <v>0</v>
      </c>
      <c r="AT866" s="170">
        <f>IF($I851="n/a",0,IF(AT$4&lt;=$C866,0,IF(SUM($C866,$I851)&gt;AT$4,$J862/$I851,$J862-SUM($I866:AS866))))</f>
        <v>0</v>
      </c>
      <c r="AU866" s="170">
        <f>IF($I851="n/a",0,IF(AU$4&lt;=$C866,0,IF(SUM($C866,$I851)&gt;AU$4,$J862/$I851,$J862-SUM($I866:AT866))))</f>
        <v>0</v>
      </c>
      <c r="AV866" s="170">
        <f>IF($I851="n/a",0,IF(AV$4&lt;=$C866,0,IF(SUM($C866,$I851)&gt;AV$4,$J862/$I851,$J862-SUM($I866:AU866))))</f>
        <v>0</v>
      </c>
      <c r="AW866" s="170">
        <f>IF($I851="n/a",0,IF(AW$4&lt;=$C866,0,IF(SUM($C866,$I851)&gt;AW$4,$J862/$I851,$J862-SUM($I866:AV866))))</f>
        <v>0</v>
      </c>
      <c r="AX866" s="170">
        <f>IF($I851="n/a",0,IF(AX$4&lt;=$C866,0,IF(SUM($C866,$I851)&gt;AX$4,$J862/$I851,$J862-SUM($I866:AW866))))</f>
        <v>0</v>
      </c>
      <c r="AY866" s="170">
        <f>IF($I851="n/a",0,IF(AY$4&lt;=$C866,0,IF(SUM($C866,$I851)&gt;AY$4,$J862/$I851,$J862-SUM($I866:AX866))))</f>
        <v>0</v>
      </c>
      <c r="AZ866" s="170">
        <f>IF($I851="n/a",0,IF(AZ$4&lt;=$C866,0,IF(SUM($C866,$I851)&gt;AZ$4,$J862/$I851,$J862-SUM($I866:AY866))))</f>
        <v>0</v>
      </c>
      <c r="BA866" s="170">
        <f>IF($I851="n/a",0,IF(BA$4&lt;=$C866,0,IF(SUM($C866,$I851)&gt;BA$4,$J862/$I851,$J862-SUM($I866:AZ866))))</f>
        <v>0</v>
      </c>
      <c r="BB866" s="170">
        <f>IF($I851="n/a",0,IF(BB$4&lt;=$C866,0,IF(SUM($C866,$I851)&gt;BB$4,$J862/$I851,$J862-SUM($I866:BA866))))</f>
        <v>0</v>
      </c>
      <c r="BC866" s="170">
        <f>IF($I851="n/a",0,IF(BC$4&lt;=$C866,0,IF(SUM($C866,$I851)&gt;BC$4,$J862/$I851,$J862-SUM($I866:BB866))))</f>
        <v>0</v>
      </c>
      <c r="BD866" s="170">
        <f>IF($I851="n/a",0,IF(BD$4&lt;=$C866,0,IF(SUM($C866,$I851)&gt;BD$4,$J862/$I851,$J862-SUM($I866:BC866))))</f>
        <v>0</v>
      </c>
      <c r="BE866" s="170">
        <f>IF($I851="n/a",0,IF(BE$4&lt;=$C866,0,IF(SUM($C866,$I851)&gt;BE$4,$J862/$I851,$J862-SUM($I866:BD866))))</f>
        <v>0</v>
      </c>
      <c r="BF866" s="170">
        <f>IF($I851="n/a",0,IF(BF$4&lt;=$C866,0,IF(SUM($C866,$I851)&gt;BF$4,$J862/$I851,$J862-SUM($I866:BE866))))</f>
        <v>0</v>
      </c>
      <c r="BG866" s="170">
        <f>IF($I851="n/a",0,IF(BG$4&lt;=$C866,0,IF(SUM($C866,$I851)&gt;BG$4,$J862/$I851,$J862-SUM($I866:BF866))))</f>
        <v>0</v>
      </c>
      <c r="BH866" s="170">
        <f>IF($I851="n/a",0,IF(BH$4&lt;=$C866,0,IF(SUM($C866,$I851)&gt;BH$4,$J862/$I851,$J862-SUM($I866:BG866))))</f>
        <v>0</v>
      </c>
      <c r="BI866" s="170">
        <f>IF($I851="n/a",0,IF(BI$4&lt;=$C866,0,IF(SUM($C866,$I851)&gt;BI$4,$J862/$I851,$J862-SUM($I866:BH866))))</f>
        <v>0</v>
      </c>
      <c r="BJ866" s="170">
        <f>IF($I851="n/a",0,IF(BJ$4&lt;=$C866,0,IF(SUM($C866,$I851)&gt;BJ$4,$J862/$I851,$J862-SUM($I866:BI866))))</f>
        <v>0</v>
      </c>
      <c r="BK866" s="170">
        <f>IF($I851="n/a",0,IF(BK$4&lt;=$C866,0,IF(SUM($C866,$I851)&gt;BK$4,$J862/$I851,$J862-SUM($I866:BJ866))))</f>
        <v>0</v>
      </c>
      <c r="BL866" s="170">
        <f>IF($I851="n/a",0,IF(BL$4&lt;=$C866,0,IF(SUM($C866,$I851)&gt;BL$4,$J862/$I851,$J862-SUM($I866:BK866))))</f>
        <v>0</v>
      </c>
      <c r="BM866" s="170">
        <f>IF($I851="n/a",0,IF(BM$4&lt;=$C866,0,IF(SUM($C866,$I851)&gt;BM$4,$J862/$I851,$J862-SUM($I866:BL866))))</f>
        <v>0</v>
      </c>
      <c r="BN866" s="170">
        <f>IF($I851="n/a",0,IF(BN$4&lt;=$C866,0,IF(SUM($C866,$I851)&gt;BN$4,$J862/$I851,$J862-SUM($I866:BM866))))</f>
        <v>0</v>
      </c>
      <c r="BO866" s="170">
        <f>IF($I851="n/a",0,IF(BO$4&lt;=$C866,0,IF(SUM($C866,$I851)&gt;BO$4,$J862/$I851,$J862-SUM($I866:BN866))))</f>
        <v>0</v>
      </c>
      <c r="BP866" s="170">
        <f>IF($I851="n/a",0,IF(BP$4&lt;=$C866,0,IF(SUM($C866,$I851)&gt;BP$4,$J862/$I851,$J862-SUM($I866:BO866))))</f>
        <v>0</v>
      </c>
      <c r="BQ866" s="170">
        <f>IF($I851="n/a",0,IF(BQ$4&lt;=$C866,0,IF(SUM($C866,$I851)&gt;BQ$4,$J862/$I851,$J862-SUM($I866:BP866))))</f>
        <v>0</v>
      </c>
      <c r="BR866" s="170">
        <f>IF($I851="n/a",0,IF(BR$4&lt;=$C866,0,IF(SUM($C866,$I851)&gt;BR$4,$J862/$I851,$J862-SUM($I866:BQ866))))</f>
        <v>0</v>
      </c>
      <c r="BS866" s="170">
        <f>IF($I851="n/a",0,IF(BS$4&lt;=$C866,0,IF(SUM($C866,$I851)&gt;BS$4,$J862/$I851,$J862-SUM($I866:BR866))))</f>
        <v>0</v>
      </c>
      <c r="BT866" s="170">
        <f>IF($I851="n/a",0,IF(BT$4&lt;=$C866,0,IF(SUM($C866,$I851)&gt;BT$4,$J862/$I851,$J862-SUM($I866:BS866))))</f>
        <v>0</v>
      </c>
      <c r="BU866" s="170">
        <f>IF($I851="n/a",0,IF(BU$4&lt;=$C866,0,IF(SUM($C866,$I851)&gt;BU$4,$J862/$I851,$J862-SUM($I866:BT866))))</f>
        <v>0</v>
      </c>
      <c r="BV866" s="170">
        <f>IF($I851="n/a",0,IF(BV$4&lt;=$C866,0,IF(SUM($C866,$I851)&gt;BV$4,$J862/$I851,$J862-SUM($I866:BU866))))</f>
        <v>0</v>
      </c>
      <c r="BW866" s="170">
        <f>IF($I851="n/a",0,IF(BW$4&lt;=$C866,0,IF(SUM($C866,$I851)&gt;BW$4,$J862/$I851,$J862-SUM($I866:BV866))))</f>
        <v>0</v>
      </c>
      <c r="BX866" s="170">
        <f>IF($I851="n/a",0,IF(BX$4&lt;=$C866,0,IF(SUM($C866,$I851)&gt;BX$4,$J862/$I851,$J862-SUM($I866:BW866))))</f>
        <v>0</v>
      </c>
      <c r="BY866" s="170">
        <f>IF($I851="n/a",0,IF(BY$4&lt;=$C866,0,IF(SUM($C866,$I851)&gt;BY$4,$J862/$I851,$J862-SUM($I866:BX866))))</f>
        <v>0</v>
      </c>
      <c r="BZ866" s="170">
        <f>IF($I851="n/a",0,IF(BZ$4&lt;=$C866,0,IF(SUM($C866,$I851)&gt;BZ$4,$J862/$I851,$J862-SUM($I866:BY866))))</f>
        <v>0</v>
      </c>
      <c r="CA866" s="170">
        <f>IF($I851="n/a",0,IF(CA$4&lt;=$C866,0,IF(SUM($C866,$I851)&gt;CA$4,$J862/$I851,$J862-SUM($I866:BZ866))))</f>
        <v>0</v>
      </c>
      <c r="CB866" s="170">
        <f>IF($I851="n/a",0,IF(CB$4&lt;=$C866,0,IF(SUM($C866,$I851)&gt;CB$4,$J862/$I851,$J862-SUM($I866:CA866))))</f>
        <v>0</v>
      </c>
      <c r="CC866" s="170">
        <f>IF($I851="n/a",0,IF(CC$4&lt;=$C866,0,IF(SUM($C866,$I851)&gt;CC$4,$J862/$I851,$J862-SUM($I866:CB866))))</f>
        <v>0</v>
      </c>
      <c r="CD866" s="170">
        <f>IF($I851="n/a",0,IF(CD$4&lt;=$C866,0,IF(SUM($C866,$I851)&gt;CD$4,$J862/$I851,$J862-SUM($I866:CC866))))</f>
        <v>0</v>
      </c>
      <c r="CE866" s="170">
        <f>IF($I851="n/a",0,IF(CE$4&lt;=$C866,0,IF(SUM($C866,$I851)&gt;CE$4,$J862/$I851,$J862-SUM($I866:CD866))))</f>
        <v>0</v>
      </c>
      <c r="CF866" s="170">
        <f>IF($I851="n/a",0,IF(CF$4&lt;=$C866,0,IF(SUM($C866,$I851)&gt;CF$4,$J862/$I851,$J862-SUM($I866:CE866))))</f>
        <v>0</v>
      </c>
    </row>
    <row r="867" spans="1:2018" ht="12.75" customHeight="1">
      <c r="C867" s="202">
        <v>2017</v>
      </c>
      <c r="D867" s="21" t="s">
        <v>212</v>
      </c>
      <c r="E867" s="21" t="s">
        <v>197</v>
      </c>
      <c r="I867" s="31"/>
      <c r="J867" s="170">
        <f>IF($I851="n/a",0,IF(J$4&lt;=$C867,0,IF(SUM($C867,$I851)&gt;J$4,$K862/$I851,$K862-SUM($I867:I867))))</f>
        <v>0</v>
      </c>
      <c r="K867" s="170">
        <f>IF($I851="n/a",0,IF(K$4&lt;=$C867,0,IF(SUM($C867,$I851)&gt;K$4,$K862/$I851,$K862-SUM($I867:J867))))</f>
        <v>0</v>
      </c>
      <c r="L867" s="170">
        <f>IF($I851="n/a",0,IF(L$4&lt;=$C867,0,IF(SUM($C867,$I851)&gt;L$4,$K862/$I851,$K862-SUM($I867:K867))))</f>
        <v>0</v>
      </c>
      <c r="M867" s="170">
        <f>IF($I851="n/a",0,IF(M$4&lt;=$C867,0,IF(SUM($C867,$I851)&gt;M$4,$K862/$I851,$K862-SUM($I867:L867))))</f>
        <v>0</v>
      </c>
      <c r="N867" s="170">
        <f>IF($I851="n/a",0,IF(N$4&lt;=$C867,0,IF(SUM($C867,$I851)&gt;N$4,$K862/$I851,$K862-SUM($I867:M867))))</f>
        <v>0</v>
      </c>
      <c r="O867" s="170">
        <f>IF($I851="n/a",0,IF(O$4&lt;=$C867,0,IF(SUM($C867,$I851)&gt;O$4,$K862/$I851,$K862-SUM($I867:N867))))</f>
        <v>0</v>
      </c>
      <c r="P867" s="170">
        <f>IF($I851="n/a",0,IF(P$4&lt;=$C867,0,IF(SUM($C867,$I851)&gt;P$4,$K862/$I851,$K862-SUM($I867:O867))))</f>
        <v>0</v>
      </c>
      <c r="Q867" s="170">
        <f>IF($I851="n/a",0,IF(Q$4&lt;=$C867,0,IF(SUM($C867,$I851)&gt;Q$4,$K862/$I851,$K862-SUM($I867:P867))))</f>
        <v>0</v>
      </c>
      <c r="R867" s="170">
        <f>IF($I851="n/a",0,IF(R$4&lt;=$C867,0,IF(SUM($C867,$I851)&gt;R$4,$K862/$I851,$K862-SUM($I867:Q867))))</f>
        <v>0</v>
      </c>
      <c r="S867" s="170">
        <f>IF($I851="n/a",0,IF(S$4&lt;=$C867,0,IF(SUM($C867,$I851)&gt;S$4,$K862/$I851,$K862-SUM($I867:R867))))</f>
        <v>0</v>
      </c>
      <c r="T867" s="170">
        <f>IF($I851="n/a",0,IF(T$4&lt;=$C867,0,IF(SUM($C867,$I851)&gt;T$4,$K862/$I851,$K862-SUM($I867:S867))))</f>
        <v>0</v>
      </c>
      <c r="U867" s="170">
        <f>IF($I851="n/a",0,IF(U$4&lt;=$C867,0,IF(SUM($C867,$I851)&gt;U$4,$K862/$I851,$K862-SUM($I867:T867))))</f>
        <v>0</v>
      </c>
      <c r="V867" s="170">
        <f>IF($I851="n/a",0,IF(V$4&lt;=$C867,0,IF(SUM($C867,$I851)&gt;V$4,$K862/$I851,$K862-SUM($I867:U867))))</f>
        <v>0</v>
      </c>
      <c r="W867" s="170">
        <f>IF($I851="n/a",0,IF(W$4&lt;=$C867,0,IF(SUM($C867,$I851)&gt;W$4,$K862/$I851,$K862-SUM($I867:V867))))</f>
        <v>0</v>
      </c>
      <c r="X867" s="170">
        <f>IF($I851="n/a",0,IF(X$4&lt;=$C867,0,IF(SUM($C867,$I851)&gt;X$4,$K862/$I851,$K862-SUM($I867:W867))))</f>
        <v>0</v>
      </c>
      <c r="Y867" s="170">
        <f>IF($I851="n/a",0,IF(Y$4&lt;=$C867,0,IF(SUM($C867,$I851)&gt;Y$4,$K862/$I851,$K862-SUM($I867:X867))))</f>
        <v>0</v>
      </c>
      <c r="Z867" s="170">
        <f>IF($I851="n/a",0,IF(Z$4&lt;=$C867,0,IF(SUM($C867,$I851)&gt;Z$4,$K862/$I851,$K862-SUM($I867:Y867))))</f>
        <v>0</v>
      </c>
      <c r="AA867" s="170">
        <f>IF($I851="n/a",0,IF(AA$4&lt;=$C867,0,IF(SUM($C867,$I851)&gt;AA$4,$K862/$I851,$K862-SUM($I867:Z867))))</f>
        <v>0</v>
      </c>
      <c r="AB867" s="170">
        <f>IF($I851="n/a",0,IF(AB$4&lt;=$C867,0,IF(SUM($C867,$I851)&gt;AB$4,$K862/$I851,$K862-SUM($I867:AA867))))</f>
        <v>0</v>
      </c>
      <c r="AC867" s="170">
        <f>IF($I851="n/a",0,IF(AC$4&lt;=$C867,0,IF(SUM($C867,$I851)&gt;AC$4,$K862/$I851,$K862-SUM($I867:AB867))))</f>
        <v>0</v>
      </c>
      <c r="AD867" s="170">
        <f>IF($I851="n/a",0,IF(AD$4&lt;=$C867,0,IF(SUM($C867,$I851)&gt;AD$4,$K862/$I851,$K862-SUM($I867:AC867))))</f>
        <v>0</v>
      </c>
      <c r="AE867" s="170">
        <f>IF($I851="n/a",0,IF(AE$4&lt;=$C867,0,IF(SUM($C867,$I851)&gt;AE$4,$K862/$I851,$K862-SUM($I867:AD867))))</f>
        <v>0</v>
      </c>
      <c r="AF867" s="170">
        <f>IF($I851="n/a",0,IF(AF$4&lt;=$C867,0,IF(SUM($C867,$I851)&gt;AF$4,$K862/$I851,$K862-SUM($I867:AE867))))</f>
        <v>0</v>
      </c>
      <c r="AG867" s="170">
        <f>IF($I851="n/a",0,IF(AG$4&lt;=$C867,0,IF(SUM($C867,$I851)&gt;AG$4,$K862/$I851,$K862-SUM($I867:AF867))))</f>
        <v>0</v>
      </c>
      <c r="AH867" s="170">
        <f>IF($I851="n/a",0,IF(AH$4&lt;=$C867,0,IF(SUM($C867,$I851)&gt;AH$4,$K862/$I851,$K862-SUM($I867:AG867))))</f>
        <v>0</v>
      </c>
      <c r="AI867" s="170">
        <f>IF($I851="n/a",0,IF(AI$4&lt;=$C867,0,IF(SUM($C867,$I851)&gt;AI$4,$K862/$I851,$K862-SUM($I867:AH867))))</f>
        <v>0</v>
      </c>
      <c r="AJ867" s="170">
        <f>IF($I851="n/a",0,IF(AJ$4&lt;=$C867,0,IF(SUM($C867,$I851)&gt;AJ$4,$K862/$I851,$K862-SUM($I867:AI867))))</f>
        <v>0</v>
      </c>
      <c r="AK867" s="170">
        <f>IF($I851="n/a",0,IF(AK$4&lt;=$C867,0,IF(SUM($C867,$I851)&gt;AK$4,$K862/$I851,$K862-SUM($I867:AJ867))))</f>
        <v>0</v>
      </c>
      <c r="AL867" s="170">
        <f>IF($I851="n/a",0,IF(AL$4&lt;=$C867,0,IF(SUM($C867,$I851)&gt;AL$4,$K862/$I851,$K862-SUM($I867:AK867))))</f>
        <v>0</v>
      </c>
      <c r="AM867" s="170">
        <f>IF($I851="n/a",0,IF(AM$4&lt;=$C867,0,IF(SUM($C867,$I851)&gt;AM$4,$K862/$I851,$K862-SUM($I867:AL867))))</f>
        <v>0</v>
      </c>
      <c r="AN867" s="170">
        <f>IF($I851="n/a",0,IF(AN$4&lt;=$C867,0,IF(SUM($C867,$I851)&gt;AN$4,$K862/$I851,$K862-SUM($I867:AM867))))</f>
        <v>0</v>
      </c>
      <c r="AO867" s="170">
        <f>IF($I851="n/a",0,IF(AO$4&lt;=$C867,0,IF(SUM($C867,$I851)&gt;AO$4,$K862/$I851,$K862-SUM($I867:AN867))))</f>
        <v>0</v>
      </c>
      <c r="AP867" s="170">
        <f>IF($I851="n/a",0,IF(AP$4&lt;=$C867,0,IF(SUM($C867,$I851)&gt;AP$4,$K862/$I851,$K862-SUM($I867:AO867))))</f>
        <v>0</v>
      </c>
      <c r="AQ867" s="170">
        <f>IF($I851="n/a",0,IF(AQ$4&lt;=$C867,0,IF(SUM($C867,$I851)&gt;AQ$4,$K862/$I851,$K862-SUM($I867:AP867))))</f>
        <v>0</v>
      </c>
      <c r="AR867" s="170">
        <f>IF($I851="n/a",0,IF(AR$4&lt;=$C867,0,IF(SUM($C867,$I851)&gt;AR$4,$K862/$I851,$K862-SUM($I867:AQ867))))</f>
        <v>0</v>
      </c>
      <c r="AS867" s="170">
        <f>IF($I851="n/a",0,IF(AS$4&lt;=$C867,0,IF(SUM($C867,$I851)&gt;AS$4,$K862/$I851,$K862-SUM($I867:AR867))))</f>
        <v>0</v>
      </c>
      <c r="AT867" s="170">
        <f>IF($I851="n/a",0,IF(AT$4&lt;=$C867,0,IF(SUM($C867,$I851)&gt;AT$4,$K862/$I851,$K862-SUM($I867:AS867))))</f>
        <v>0</v>
      </c>
      <c r="AU867" s="170">
        <f>IF($I851="n/a",0,IF(AU$4&lt;=$C867,0,IF(SUM($C867,$I851)&gt;AU$4,$K862/$I851,$K862-SUM($I867:AT867))))</f>
        <v>0</v>
      </c>
      <c r="AV867" s="170">
        <f>IF($I851="n/a",0,IF(AV$4&lt;=$C867,0,IF(SUM($C867,$I851)&gt;AV$4,$K862/$I851,$K862-SUM($I867:AU867))))</f>
        <v>0</v>
      </c>
      <c r="AW867" s="170">
        <f>IF($I851="n/a",0,IF(AW$4&lt;=$C867,0,IF(SUM($C867,$I851)&gt;AW$4,$K862/$I851,$K862-SUM($I867:AV867))))</f>
        <v>0</v>
      </c>
      <c r="AX867" s="170">
        <f>IF($I851="n/a",0,IF(AX$4&lt;=$C867,0,IF(SUM($C867,$I851)&gt;AX$4,$K862/$I851,$K862-SUM($I867:AW867))))</f>
        <v>0</v>
      </c>
      <c r="AY867" s="170">
        <f>IF($I851="n/a",0,IF(AY$4&lt;=$C867,0,IF(SUM($C867,$I851)&gt;AY$4,$K862/$I851,$K862-SUM($I867:AX867))))</f>
        <v>0</v>
      </c>
      <c r="AZ867" s="170">
        <f>IF($I851="n/a",0,IF(AZ$4&lt;=$C867,0,IF(SUM($C867,$I851)&gt;AZ$4,$K862/$I851,$K862-SUM($I867:AY867))))</f>
        <v>0</v>
      </c>
      <c r="BA867" s="170">
        <f>IF($I851="n/a",0,IF(BA$4&lt;=$C867,0,IF(SUM($C867,$I851)&gt;BA$4,$K862/$I851,$K862-SUM($I867:AZ867))))</f>
        <v>0</v>
      </c>
      <c r="BB867" s="170">
        <f>IF($I851="n/a",0,IF(BB$4&lt;=$C867,0,IF(SUM($C867,$I851)&gt;BB$4,$K862/$I851,$K862-SUM($I867:BA867))))</f>
        <v>0</v>
      </c>
      <c r="BC867" s="170">
        <f>IF($I851="n/a",0,IF(BC$4&lt;=$C867,0,IF(SUM($C867,$I851)&gt;BC$4,$K862/$I851,$K862-SUM($I867:BB867))))</f>
        <v>0</v>
      </c>
      <c r="BD867" s="170">
        <f>IF($I851="n/a",0,IF(BD$4&lt;=$C867,0,IF(SUM($C867,$I851)&gt;BD$4,$K862/$I851,$K862-SUM($I867:BC867))))</f>
        <v>0</v>
      </c>
      <c r="BE867" s="170">
        <f>IF($I851="n/a",0,IF(BE$4&lt;=$C867,0,IF(SUM($C867,$I851)&gt;BE$4,$K862/$I851,$K862-SUM($I867:BD867))))</f>
        <v>0</v>
      </c>
      <c r="BF867" s="170">
        <f>IF($I851="n/a",0,IF(BF$4&lt;=$C867,0,IF(SUM($C867,$I851)&gt;BF$4,$K862/$I851,$K862-SUM($I867:BE867))))</f>
        <v>0</v>
      </c>
      <c r="BG867" s="170">
        <f>IF($I851="n/a",0,IF(BG$4&lt;=$C867,0,IF(SUM($C867,$I851)&gt;BG$4,$K862/$I851,$K862-SUM($I867:BF867))))</f>
        <v>0</v>
      </c>
      <c r="BH867" s="170">
        <f>IF($I851="n/a",0,IF(BH$4&lt;=$C867,0,IF(SUM($C867,$I851)&gt;BH$4,$K862/$I851,$K862-SUM($I867:BG867))))</f>
        <v>0</v>
      </c>
      <c r="BI867" s="170">
        <f>IF($I851="n/a",0,IF(BI$4&lt;=$C867,0,IF(SUM($C867,$I851)&gt;BI$4,$K862/$I851,$K862-SUM($I867:BH867))))</f>
        <v>0</v>
      </c>
      <c r="BJ867" s="170">
        <f>IF($I851="n/a",0,IF(BJ$4&lt;=$C867,0,IF(SUM($C867,$I851)&gt;BJ$4,$K862/$I851,$K862-SUM($I867:BI867))))</f>
        <v>0</v>
      </c>
      <c r="BK867" s="170">
        <f>IF($I851="n/a",0,IF(BK$4&lt;=$C867,0,IF(SUM($C867,$I851)&gt;BK$4,$K862/$I851,$K862-SUM($I867:BJ867))))</f>
        <v>0</v>
      </c>
      <c r="BL867" s="170">
        <f>IF($I851="n/a",0,IF(BL$4&lt;=$C867,0,IF(SUM($C867,$I851)&gt;BL$4,$K862/$I851,$K862-SUM($I867:BK867))))</f>
        <v>0</v>
      </c>
      <c r="BM867" s="170">
        <f>IF($I851="n/a",0,IF(BM$4&lt;=$C867,0,IF(SUM($C867,$I851)&gt;BM$4,$K862/$I851,$K862-SUM($I867:BL867))))</f>
        <v>0</v>
      </c>
      <c r="BN867" s="170">
        <f>IF($I851="n/a",0,IF(BN$4&lt;=$C867,0,IF(SUM($C867,$I851)&gt;BN$4,$K862/$I851,$K862-SUM($I867:BM867))))</f>
        <v>0</v>
      </c>
      <c r="BO867" s="170">
        <f>IF($I851="n/a",0,IF(BO$4&lt;=$C867,0,IF(SUM($C867,$I851)&gt;BO$4,$K862/$I851,$K862-SUM($I867:BN867))))</f>
        <v>0</v>
      </c>
      <c r="BP867" s="170">
        <f>IF($I851="n/a",0,IF(BP$4&lt;=$C867,0,IF(SUM($C867,$I851)&gt;BP$4,$K862/$I851,$K862-SUM($I867:BO867))))</f>
        <v>0</v>
      </c>
      <c r="BQ867" s="170">
        <f>IF($I851="n/a",0,IF(BQ$4&lt;=$C867,0,IF(SUM($C867,$I851)&gt;BQ$4,$K862/$I851,$K862-SUM($I867:BP867))))</f>
        <v>0</v>
      </c>
      <c r="BR867" s="170">
        <f>IF($I851="n/a",0,IF(BR$4&lt;=$C867,0,IF(SUM($C867,$I851)&gt;BR$4,$K862/$I851,$K862-SUM($I867:BQ867))))</f>
        <v>0</v>
      </c>
      <c r="BS867" s="170">
        <f>IF($I851="n/a",0,IF(BS$4&lt;=$C867,0,IF(SUM($C867,$I851)&gt;BS$4,$K862/$I851,$K862-SUM($I867:BR867))))</f>
        <v>0</v>
      </c>
      <c r="BT867" s="170">
        <f>IF($I851="n/a",0,IF(BT$4&lt;=$C867,0,IF(SUM($C867,$I851)&gt;BT$4,$K862/$I851,$K862-SUM($I867:BS867))))</f>
        <v>0</v>
      </c>
      <c r="BU867" s="170">
        <f>IF($I851="n/a",0,IF(BU$4&lt;=$C867,0,IF(SUM($C867,$I851)&gt;BU$4,$K862/$I851,$K862-SUM($I867:BT867))))</f>
        <v>0</v>
      </c>
      <c r="BV867" s="170">
        <f>IF($I851="n/a",0,IF(BV$4&lt;=$C867,0,IF(SUM($C867,$I851)&gt;BV$4,$K862/$I851,$K862-SUM($I867:BU867))))</f>
        <v>0</v>
      </c>
      <c r="BW867" s="170">
        <f>IF($I851="n/a",0,IF(BW$4&lt;=$C867,0,IF(SUM($C867,$I851)&gt;BW$4,$K862/$I851,$K862-SUM($I867:BV867))))</f>
        <v>0</v>
      </c>
      <c r="BX867" s="170">
        <f>IF($I851="n/a",0,IF(BX$4&lt;=$C867,0,IF(SUM($C867,$I851)&gt;BX$4,$K862/$I851,$K862-SUM($I867:BW867))))</f>
        <v>0</v>
      </c>
      <c r="BY867" s="170">
        <f>IF($I851="n/a",0,IF(BY$4&lt;=$C867,0,IF(SUM($C867,$I851)&gt;BY$4,$K862/$I851,$K862-SUM($I867:BX867))))</f>
        <v>0</v>
      </c>
      <c r="BZ867" s="170">
        <f>IF($I851="n/a",0,IF(BZ$4&lt;=$C867,0,IF(SUM($C867,$I851)&gt;BZ$4,$K862/$I851,$K862-SUM($I867:BY867))))</f>
        <v>0</v>
      </c>
      <c r="CA867" s="170">
        <f>IF($I851="n/a",0,IF(CA$4&lt;=$C867,0,IF(SUM($C867,$I851)&gt;CA$4,$K862/$I851,$K862-SUM($I867:BZ867))))</f>
        <v>0</v>
      </c>
      <c r="CB867" s="170">
        <f>IF($I851="n/a",0,IF(CB$4&lt;=$C867,0,IF(SUM($C867,$I851)&gt;CB$4,$K862/$I851,$K862-SUM($I867:CA867))))</f>
        <v>0</v>
      </c>
      <c r="CC867" s="170">
        <f>IF($I851="n/a",0,IF(CC$4&lt;=$C867,0,IF(SUM($C867,$I851)&gt;CC$4,$K862/$I851,$K862-SUM($I867:CB867))))</f>
        <v>0</v>
      </c>
      <c r="CD867" s="170">
        <f>IF($I851="n/a",0,IF(CD$4&lt;=$C867,0,IF(SUM($C867,$I851)&gt;CD$4,$K862/$I851,$K862-SUM($I867:CC867))))</f>
        <v>0</v>
      </c>
      <c r="CE867" s="170">
        <f>IF($I851="n/a",0,IF(CE$4&lt;=$C867,0,IF(SUM($C867,$I851)&gt;CE$4,$K862/$I851,$K862-SUM($I867:CD867))))</f>
        <v>0</v>
      </c>
      <c r="CF867" s="170">
        <f>IF($I851="n/a",0,IF(CF$4&lt;=$C867,0,IF(SUM($C867,$I851)&gt;CF$4,$K862/$I851,$K862-SUM($I867:CE867))))</f>
        <v>0</v>
      </c>
    </row>
    <row r="868" spans="1:2018" ht="12.75" customHeight="1">
      <c r="C868" s="202">
        <v>2018</v>
      </c>
      <c r="D868" s="219" t="s">
        <v>48</v>
      </c>
      <c r="E868" s="21" t="s">
        <v>197</v>
      </c>
      <c r="I868" s="31"/>
      <c r="J868" s="172">
        <f>IF($I851="n/a",0,IF(J$4&lt;=$C868,0,IF(SUM($C868,$I851)&gt;J$4,$L862/$I851,$L862-SUM($I868:I868))))</f>
        <v>0</v>
      </c>
      <c r="K868" s="172">
        <f>IF($I851="n/a",0,IF(K$4&lt;=$C868,0,IF(SUM($C868,$I851)&gt;K$4,$L862/$I851,$L862-SUM($I868:J868))))</f>
        <v>0</v>
      </c>
      <c r="L868" s="172">
        <f>IF($I851="n/a",0,IF(L$4&lt;=$C868,0,IF(SUM($C868,$I851)&gt;L$4,$L862/$I851,$L862-SUM($I868:K868))))</f>
        <v>0</v>
      </c>
      <c r="M868" s="172">
        <f>IF($I851="n/a",0,IF(M$4&lt;=$C868,0,IF(SUM($C868,$I851)&gt;M$4,$L862/$I851,$L862-SUM($I868:L868))))</f>
        <v>0</v>
      </c>
      <c r="N868" s="172">
        <f>IF($I851="n/a",0,IF(N$4&lt;=$C868,0,IF(SUM($C868,$I851)&gt;N$4,$L862/$I851,$L862-SUM($I868:M868))))</f>
        <v>0</v>
      </c>
      <c r="O868" s="172">
        <f>IF($I851="n/a",0,IF(O$4&lt;=$C868,0,IF(SUM($C868,$I851)&gt;O$4,$L862/$I851,$L862-SUM($I868:N868))))</f>
        <v>0</v>
      </c>
      <c r="P868" s="172">
        <f>IF($I851="n/a",0,IF(P$4&lt;=$C868,0,IF(SUM($C868,$I851)&gt;P$4,$L862/$I851,$L862-SUM($I868:O868))))</f>
        <v>0</v>
      </c>
      <c r="Q868" s="172">
        <f>IF($I851="n/a",0,IF(Q$4&lt;=$C868,0,IF(SUM($C868,$I851)&gt;Q$4,$L862/$I851,$L862-SUM($I868:P868))))</f>
        <v>0</v>
      </c>
      <c r="R868" s="172">
        <f>IF($I851="n/a",0,IF(R$4&lt;=$C868,0,IF(SUM($C868,$I851)&gt;R$4,$L862/$I851,$L862-SUM($I868:Q868))))</f>
        <v>0</v>
      </c>
      <c r="S868" s="172">
        <f>IF($I851="n/a",0,IF(S$4&lt;=$C868,0,IF(SUM($C868,$I851)&gt;S$4,$L862/$I851,$L862-SUM($I868:R868))))</f>
        <v>0</v>
      </c>
      <c r="T868" s="172">
        <f>IF($I851="n/a",0,IF(T$4&lt;=$C868,0,IF(SUM($C868,$I851)&gt;T$4,$L862/$I851,$L862-SUM($I868:S868))))</f>
        <v>0</v>
      </c>
      <c r="U868" s="172">
        <f>IF($I851="n/a",0,IF(U$4&lt;=$C868,0,IF(SUM($C868,$I851)&gt;U$4,$L862/$I851,$L862-SUM($I868:T868))))</f>
        <v>0</v>
      </c>
      <c r="V868" s="172">
        <f>IF($I851="n/a",0,IF(V$4&lt;=$C868,0,IF(SUM($C868,$I851)&gt;V$4,$L862/$I851,$L862-SUM($I868:U868))))</f>
        <v>0</v>
      </c>
      <c r="W868" s="172">
        <f>IF($I851="n/a",0,IF(W$4&lt;=$C868,0,IF(SUM($C868,$I851)&gt;W$4,$L862/$I851,$L862-SUM($I868:V868))))</f>
        <v>0</v>
      </c>
      <c r="X868" s="172">
        <f>IF($I851="n/a",0,IF(X$4&lt;=$C868,0,IF(SUM($C868,$I851)&gt;X$4,$L862/$I851,$L862-SUM($I868:W868))))</f>
        <v>0</v>
      </c>
      <c r="Y868" s="172">
        <f>IF($I851="n/a",0,IF(Y$4&lt;=$C868,0,IF(SUM($C868,$I851)&gt;Y$4,$L862/$I851,$L862-SUM($I868:X868))))</f>
        <v>0</v>
      </c>
      <c r="Z868" s="172">
        <f>IF($I851="n/a",0,IF(Z$4&lt;=$C868,0,IF(SUM($C868,$I851)&gt;Z$4,$L862/$I851,$L862-SUM($I868:Y868))))</f>
        <v>0</v>
      </c>
      <c r="AA868" s="172">
        <f>IF($I851="n/a",0,IF(AA$4&lt;=$C868,0,IF(SUM($C868,$I851)&gt;AA$4,$L862/$I851,$L862-SUM($I868:Z868))))</f>
        <v>0</v>
      </c>
      <c r="AB868" s="172">
        <f>IF($I851="n/a",0,IF(AB$4&lt;=$C868,0,IF(SUM($C868,$I851)&gt;AB$4,$L862/$I851,$L862-SUM($I868:AA868))))</f>
        <v>0</v>
      </c>
      <c r="AC868" s="172">
        <f>IF($I851="n/a",0,IF(AC$4&lt;=$C868,0,IF(SUM($C868,$I851)&gt;AC$4,$L862/$I851,$L862-SUM($I868:AB868))))</f>
        <v>0</v>
      </c>
      <c r="AD868" s="172">
        <f>IF($I851="n/a",0,IF(AD$4&lt;=$C868,0,IF(SUM($C868,$I851)&gt;AD$4,$L862/$I851,$L862-SUM($I868:AC868))))</f>
        <v>0</v>
      </c>
      <c r="AE868" s="172">
        <f>IF($I851="n/a",0,IF(AE$4&lt;=$C868,0,IF(SUM($C868,$I851)&gt;AE$4,$L862/$I851,$L862-SUM($I868:AD868))))</f>
        <v>0</v>
      </c>
      <c r="AF868" s="172">
        <f>IF($I851="n/a",0,IF(AF$4&lt;=$C868,0,IF(SUM($C868,$I851)&gt;AF$4,$L862/$I851,$L862-SUM($I868:AE868))))</f>
        <v>0</v>
      </c>
      <c r="AG868" s="172">
        <f>IF($I851="n/a",0,IF(AG$4&lt;=$C868,0,IF(SUM($C868,$I851)&gt;AG$4,$L862/$I851,$L862-SUM($I868:AF868))))</f>
        <v>0</v>
      </c>
      <c r="AH868" s="172">
        <f>IF($I851="n/a",0,IF(AH$4&lt;=$C868,0,IF(SUM($C868,$I851)&gt;AH$4,$L862/$I851,$L862-SUM($I868:AG868))))</f>
        <v>0</v>
      </c>
      <c r="AI868" s="172">
        <f>IF($I851="n/a",0,IF(AI$4&lt;=$C868,0,IF(SUM($C868,$I851)&gt;AI$4,$L862/$I851,$L862-SUM($I868:AH868))))</f>
        <v>0</v>
      </c>
      <c r="AJ868" s="172">
        <f>IF($I851="n/a",0,IF(AJ$4&lt;=$C868,0,IF(SUM($C868,$I851)&gt;AJ$4,$L862/$I851,$L862-SUM($I868:AI868))))</f>
        <v>0</v>
      </c>
      <c r="AK868" s="172">
        <f>IF($I851="n/a",0,IF(AK$4&lt;=$C868,0,IF(SUM($C868,$I851)&gt;AK$4,$L862/$I851,$L862-SUM($I868:AJ868))))</f>
        <v>0</v>
      </c>
      <c r="AL868" s="172">
        <f>IF($I851="n/a",0,IF(AL$4&lt;=$C868,0,IF(SUM($C868,$I851)&gt;AL$4,$L862/$I851,$L862-SUM($I868:AK868))))</f>
        <v>0</v>
      </c>
      <c r="AM868" s="172">
        <f>IF($I851="n/a",0,IF(AM$4&lt;=$C868,0,IF(SUM($C868,$I851)&gt;AM$4,$L862/$I851,$L862-SUM($I868:AL868))))</f>
        <v>0</v>
      </c>
      <c r="AN868" s="172">
        <f>IF($I851="n/a",0,IF(AN$4&lt;=$C868,0,IF(SUM($C868,$I851)&gt;AN$4,$L862/$I851,$L862-SUM($I868:AM868))))</f>
        <v>0</v>
      </c>
      <c r="AO868" s="172">
        <f>IF($I851="n/a",0,IF(AO$4&lt;=$C868,0,IF(SUM($C868,$I851)&gt;AO$4,$L862/$I851,$L862-SUM($I868:AN868))))</f>
        <v>0</v>
      </c>
      <c r="AP868" s="172">
        <f>IF($I851="n/a",0,IF(AP$4&lt;=$C868,0,IF(SUM($C868,$I851)&gt;AP$4,$L862/$I851,$L862-SUM($I868:AO868))))</f>
        <v>0</v>
      </c>
      <c r="AQ868" s="172">
        <f>IF($I851="n/a",0,IF(AQ$4&lt;=$C868,0,IF(SUM($C868,$I851)&gt;AQ$4,$L862/$I851,$L862-SUM($I868:AP868))))</f>
        <v>0</v>
      </c>
      <c r="AR868" s="172">
        <f>IF($I851="n/a",0,IF(AR$4&lt;=$C868,0,IF(SUM($C868,$I851)&gt;AR$4,$L862/$I851,$L862-SUM($I868:AQ868))))</f>
        <v>0</v>
      </c>
      <c r="AS868" s="172">
        <f>IF($I851="n/a",0,IF(AS$4&lt;=$C868,0,IF(SUM($C868,$I851)&gt;AS$4,$L862/$I851,$L862-SUM($I868:AR868))))</f>
        <v>0</v>
      </c>
      <c r="AT868" s="172">
        <f>IF($I851="n/a",0,IF(AT$4&lt;=$C868,0,IF(SUM($C868,$I851)&gt;AT$4,$L862/$I851,$L862-SUM($I868:AS868))))</f>
        <v>0</v>
      </c>
      <c r="AU868" s="172">
        <f>IF($I851="n/a",0,IF(AU$4&lt;=$C868,0,IF(SUM($C868,$I851)&gt;AU$4,$L862/$I851,$L862-SUM($I868:AT868))))</f>
        <v>0</v>
      </c>
      <c r="AV868" s="172">
        <f>IF($I851="n/a",0,IF(AV$4&lt;=$C868,0,IF(SUM($C868,$I851)&gt;AV$4,$L862/$I851,$L862-SUM($I868:AU868))))</f>
        <v>0</v>
      </c>
      <c r="AW868" s="172">
        <f>IF($I851="n/a",0,IF(AW$4&lt;=$C868,0,IF(SUM($C868,$I851)&gt;AW$4,$L862/$I851,$L862-SUM($I868:AV868))))</f>
        <v>0</v>
      </c>
      <c r="AX868" s="172">
        <f>IF($I851="n/a",0,IF(AX$4&lt;=$C868,0,IF(SUM($C868,$I851)&gt;AX$4,$L862/$I851,$L862-SUM($I868:AW868))))</f>
        <v>0</v>
      </c>
      <c r="AY868" s="172">
        <f>IF($I851="n/a",0,IF(AY$4&lt;=$C868,0,IF(SUM($C868,$I851)&gt;AY$4,$L862/$I851,$L862-SUM($I868:AX868))))</f>
        <v>0</v>
      </c>
      <c r="AZ868" s="172">
        <f>IF($I851="n/a",0,IF(AZ$4&lt;=$C868,0,IF(SUM($C868,$I851)&gt;AZ$4,$L862/$I851,$L862-SUM($I868:AY868))))</f>
        <v>0</v>
      </c>
      <c r="BA868" s="172">
        <f>IF($I851="n/a",0,IF(BA$4&lt;=$C868,0,IF(SUM($C868,$I851)&gt;BA$4,$L862/$I851,$L862-SUM($I868:AZ868))))</f>
        <v>0</v>
      </c>
      <c r="BB868" s="172">
        <f>IF($I851="n/a",0,IF(BB$4&lt;=$C868,0,IF(SUM($C868,$I851)&gt;BB$4,$L862/$I851,$L862-SUM($I868:BA868))))</f>
        <v>0</v>
      </c>
      <c r="BC868" s="172">
        <f>IF($I851="n/a",0,IF(BC$4&lt;=$C868,0,IF(SUM($C868,$I851)&gt;BC$4,$L862/$I851,$L862-SUM($I868:BB868))))</f>
        <v>0</v>
      </c>
      <c r="BD868" s="172">
        <f>IF($I851="n/a",0,IF(BD$4&lt;=$C868,0,IF(SUM($C868,$I851)&gt;BD$4,$L862/$I851,$L862-SUM($I868:BC868))))</f>
        <v>0</v>
      </c>
      <c r="BE868" s="172">
        <f>IF($I851="n/a",0,IF(BE$4&lt;=$C868,0,IF(SUM($C868,$I851)&gt;BE$4,$L862/$I851,$L862-SUM($I868:BD868))))</f>
        <v>0</v>
      </c>
      <c r="BF868" s="172">
        <f>IF($I851="n/a",0,IF(BF$4&lt;=$C868,0,IF(SUM($C868,$I851)&gt;BF$4,$L862/$I851,$L862-SUM($I868:BE868))))</f>
        <v>0</v>
      </c>
      <c r="BG868" s="172">
        <f>IF($I851="n/a",0,IF(BG$4&lt;=$C868,0,IF(SUM($C868,$I851)&gt;BG$4,$L862/$I851,$L862-SUM($I868:BF868))))</f>
        <v>0</v>
      </c>
      <c r="BH868" s="172">
        <f>IF($I851="n/a",0,IF(BH$4&lt;=$C868,0,IF(SUM($C868,$I851)&gt;BH$4,$L862/$I851,$L862-SUM($I868:BG868))))</f>
        <v>0</v>
      </c>
      <c r="BI868" s="172">
        <f>IF($I851="n/a",0,IF(BI$4&lt;=$C868,0,IF(SUM($C868,$I851)&gt;BI$4,$L862/$I851,$L862-SUM($I868:BH868))))</f>
        <v>0</v>
      </c>
      <c r="BJ868" s="172">
        <f>IF($I851="n/a",0,IF(BJ$4&lt;=$C868,0,IF(SUM($C868,$I851)&gt;BJ$4,$L862/$I851,$L862-SUM($I868:BI868))))</f>
        <v>0</v>
      </c>
      <c r="BK868" s="172">
        <f>IF($I851="n/a",0,IF(BK$4&lt;=$C868,0,IF(SUM($C868,$I851)&gt;BK$4,$L862/$I851,$L862-SUM($I868:BJ868))))</f>
        <v>0</v>
      </c>
      <c r="BL868" s="172">
        <f>IF($I851="n/a",0,IF(BL$4&lt;=$C868,0,IF(SUM($C868,$I851)&gt;BL$4,$L862/$I851,$L862-SUM($I868:BK868))))</f>
        <v>0</v>
      </c>
      <c r="BM868" s="172">
        <f>IF($I851="n/a",0,IF(BM$4&lt;=$C868,0,IF(SUM($C868,$I851)&gt;BM$4,$L862/$I851,$L862-SUM($I868:BL868))))</f>
        <v>0</v>
      </c>
      <c r="BN868" s="172">
        <f>IF($I851="n/a",0,IF(BN$4&lt;=$C868,0,IF(SUM($C868,$I851)&gt;BN$4,$L862/$I851,$L862-SUM($I868:BM868))))</f>
        <v>0</v>
      </c>
      <c r="BO868" s="172">
        <f>IF($I851="n/a",0,IF(BO$4&lt;=$C868,0,IF(SUM($C868,$I851)&gt;BO$4,$L862/$I851,$L862-SUM($I868:BN868))))</f>
        <v>0</v>
      </c>
      <c r="BP868" s="172">
        <f>IF($I851="n/a",0,IF(BP$4&lt;=$C868,0,IF(SUM($C868,$I851)&gt;BP$4,$L862/$I851,$L862-SUM($I868:BO868))))</f>
        <v>0</v>
      </c>
      <c r="BQ868" s="172">
        <f>IF($I851="n/a",0,IF(BQ$4&lt;=$C868,0,IF(SUM($C868,$I851)&gt;BQ$4,$L862/$I851,$L862-SUM($I868:BP868))))</f>
        <v>0</v>
      </c>
      <c r="BR868" s="172">
        <f>IF($I851="n/a",0,IF(BR$4&lt;=$C868,0,IF(SUM($C868,$I851)&gt;BR$4,$L862/$I851,$L862-SUM($I868:BQ868))))</f>
        <v>0</v>
      </c>
      <c r="BS868" s="172">
        <f>IF($I851="n/a",0,IF(BS$4&lt;=$C868,0,IF(SUM($C868,$I851)&gt;BS$4,$L862/$I851,$L862-SUM($I868:BR868))))</f>
        <v>0</v>
      </c>
      <c r="BT868" s="172">
        <f>IF($I851="n/a",0,IF(BT$4&lt;=$C868,0,IF(SUM($C868,$I851)&gt;BT$4,$L862/$I851,$L862-SUM($I868:BS868))))</f>
        <v>0</v>
      </c>
      <c r="BU868" s="172">
        <f>IF($I851="n/a",0,IF(BU$4&lt;=$C868,0,IF(SUM($C868,$I851)&gt;BU$4,$L862/$I851,$L862-SUM($I868:BT868))))</f>
        <v>0</v>
      </c>
      <c r="BV868" s="172">
        <f>IF($I851="n/a",0,IF(BV$4&lt;=$C868,0,IF(SUM($C868,$I851)&gt;BV$4,$L862/$I851,$L862-SUM($I868:BU868))))</f>
        <v>0</v>
      </c>
      <c r="BW868" s="172">
        <f>IF($I851="n/a",0,IF(BW$4&lt;=$C868,0,IF(SUM($C868,$I851)&gt;BW$4,$L862/$I851,$L862-SUM($I868:BV868))))</f>
        <v>0</v>
      </c>
      <c r="BX868" s="172">
        <f>IF($I851="n/a",0,IF(BX$4&lt;=$C868,0,IF(SUM($C868,$I851)&gt;BX$4,$L862/$I851,$L862-SUM($I868:BW868))))</f>
        <v>0</v>
      </c>
      <c r="BY868" s="172">
        <f>IF($I851="n/a",0,IF(BY$4&lt;=$C868,0,IF(SUM($C868,$I851)&gt;BY$4,$L862/$I851,$L862-SUM($I868:BX868))))</f>
        <v>0</v>
      </c>
      <c r="BZ868" s="172">
        <f>IF($I851="n/a",0,IF(BZ$4&lt;=$C868,0,IF(SUM($C868,$I851)&gt;BZ$4,$L862/$I851,$L862-SUM($I868:BY868))))</f>
        <v>0</v>
      </c>
      <c r="CA868" s="172">
        <f>IF($I851="n/a",0,IF(CA$4&lt;=$C868,0,IF(SUM($C868,$I851)&gt;CA$4,$L862/$I851,$L862-SUM($I868:BZ868))))</f>
        <v>0</v>
      </c>
      <c r="CB868" s="172">
        <f>IF($I851="n/a",0,IF(CB$4&lt;=$C868,0,IF(SUM($C868,$I851)&gt;CB$4,$L862/$I851,$L862-SUM($I868:CA868))))</f>
        <v>0</v>
      </c>
      <c r="CC868" s="172">
        <f>IF($I851="n/a",0,IF(CC$4&lt;=$C868,0,IF(SUM($C868,$I851)&gt;CC$4,$L862/$I851,$L862-SUM($I868:CB868))))</f>
        <v>0</v>
      </c>
      <c r="CD868" s="172">
        <f>IF($I851="n/a",0,IF(CD$4&lt;=$C868,0,IF(SUM($C868,$I851)&gt;CD$4,$L862/$I851,$L862-SUM($I868:CC868))))</f>
        <v>0</v>
      </c>
      <c r="CE868" s="172">
        <f>IF($I851="n/a",0,IF(CE$4&lt;=$C868,0,IF(SUM($C868,$I851)&gt;CE$4,$L862/$I851,$L862-SUM($I868:CD868))))</f>
        <v>0</v>
      </c>
      <c r="CF868" s="172">
        <f>IF($I851="n/a",0,IF(CF$4&lt;=$C868,0,IF(SUM($C868,$I851)&gt;CF$4,$L862/$I851,$L862-SUM($I868:CE868))))</f>
        <v>0</v>
      </c>
    </row>
    <row r="869" spans="1:2018" ht="12.75" customHeight="1">
      <c r="C869" s="202">
        <v>2019</v>
      </c>
      <c r="D869" s="219" t="s">
        <v>49</v>
      </c>
      <c r="E869" s="21" t="s">
        <v>197</v>
      </c>
      <c r="I869" s="31"/>
      <c r="J869" s="171">
        <f>IF($I851="n/a",0,IF(J$4&lt;=$C869,0,IF(SUM($C869,$I851)&gt;J$4,$M862/$I851,$M862-SUM($I869:I869))))</f>
        <v>0</v>
      </c>
      <c r="K869" s="171">
        <f>IF($I851="n/a",0,IF(K$4&lt;=$C869,0,IF(SUM($C869,$I851)&gt;K$4,$M862/$I851,$M862-SUM($I869:J869))))</f>
        <v>0</v>
      </c>
      <c r="L869" s="171">
        <f>IF($I851="n/a",0,IF(L$4&lt;=$C869,0,IF(SUM($C869,$I851)&gt;L$4,$M862/$I851,$M862-SUM($I869:K869))))</f>
        <v>0</v>
      </c>
      <c r="M869" s="171">
        <f>IF($I851="n/a",0,IF(M$4&lt;=$C869,0,IF(SUM($C869,$I851)&gt;M$4,$M862/$I851,$M862-SUM($I869:L869))))</f>
        <v>0</v>
      </c>
      <c r="N869" s="171">
        <f>IF($I851="n/a",0,IF(N$4&lt;=$C869,0,IF(SUM($C869,$I851)&gt;N$4,$M862/$I851,$M862-SUM($I869:M869))))</f>
        <v>0</v>
      </c>
      <c r="O869" s="171">
        <f>IF($I851="n/a",0,IF(O$4&lt;=$C869,0,IF(SUM($C869,$I851)&gt;O$4,$M862/$I851,$M862-SUM($I869:N869))))</f>
        <v>0</v>
      </c>
      <c r="P869" s="171">
        <f>IF($I851="n/a",0,IF(P$4&lt;=$C869,0,IF(SUM($C869,$I851)&gt;P$4,$M862/$I851,$M862-SUM($I869:O869))))</f>
        <v>0</v>
      </c>
      <c r="Q869" s="171">
        <f>IF($I851="n/a",0,IF(Q$4&lt;=$C869,0,IF(SUM($C869,$I851)&gt;Q$4,$M862/$I851,$M862-SUM($I869:P869))))</f>
        <v>0</v>
      </c>
      <c r="R869" s="171">
        <f>IF($I851="n/a",0,IF(R$4&lt;=$C869,0,IF(SUM($C869,$I851)&gt;R$4,$M862/$I851,$M862-SUM($I869:Q869))))</f>
        <v>0</v>
      </c>
      <c r="S869" s="171">
        <f>IF($I851="n/a",0,IF(S$4&lt;=$C869,0,IF(SUM($C869,$I851)&gt;S$4,$M862/$I851,$M862-SUM($I869:R869))))</f>
        <v>0</v>
      </c>
      <c r="T869" s="171">
        <f>IF($I851="n/a",0,IF(T$4&lt;=$C869,0,IF(SUM($C869,$I851)&gt;T$4,$M862/$I851,$M862-SUM($I869:S869))))</f>
        <v>0</v>
      </c>
      <c r="U869" s="171">
        <f>IF($I851="n/a",0,IF(U$4&lt;=$C869,0,IF(SUM($C869,$I851)&gt;U$4,$M862/$I851,$M862-SUM($I869:T869))))</f>
        <v>0</v>
      </c>
      <c r="V869" s="171">
        <f>IF($I851="n/a",0,IF(V$4&lt;=$C869,0,IF(SUM($C869,$I851)&gt;V$4,$M862/$I851,$M862-SUM($I869:U869))))</f>
        <v>0</v>
      </c>
      <c r="W869" s="171">
        <f>IF($I851="n/a",0,IF(W$4&lt;=$C869,0,IF(SUM($C869,$I851)&gt;W$4,$M862/$I851,$M862-SUM($I869:V869))))</f>
        <v>0</v>
      </c>
      <c r="X869" s="171">
        <f>IF($I851="n/a",0,IF(X$4&lt;=$C869,0,IF(SUM($C869,$I851)&gt;X$4,$M862/$I851,$M862-SUM($I869:W869))))</f>
        <v>0</v>
      </c>
      <c r="Y869" s="171">
        <f>IF($I851="n/a",0,IF(Y$4&lt;=$C869,0,IF(SUM($C869,$I851)&gt;Y$4,$M862/$I851,$M862-SUM($I869:X869))))</f>
        <v>0</v>
      </c>
      <c r="Z869" s="171">
        <f>IF($I851="n/a",0,IF(Z$4&lt;=$C869,0,IF(SUM($C869,$I851)&gt;Z$4,$M862/$I851,$M862-SUM($I869:Y869))))</f>
        <v>0</v>
      </c>
      <c r="AA869" s="171">
        <f>IF($I851="n/a",0,IF(AA$4&lt;=$C869,0,IF(SUM($C869,$I851)&gt;AA$4,$M862/$I851,$M862-SUM($I869:Z869))))</f>
        <v>0</v>
      </c>
      <c r="AB869" s="171">
        <f>IF($I851="n/a",0,IF(AB$4&lt;=$C869,0,IF(SUM($C869,$I851)&gt;AB$4,$M862/$I851,$M862-SUM($I869:AA869))))</f>
        <v>0</v>
      </c>
      <c r="AC869" s="171">
        <f>IF($I851="n/a",0,IF(AC$4&lt;=$C869,0,IF(SUM($C869,$I851)&gt;AC$4,$M862/$I851,$M862-SUM($I869:AB869))))</f>
        <v>0</v>
      </c>
      <c r="AD869" s="171">
        <f>IF($I851="n/a",0,IF(AD$4&lt;=$C869,0,IF(SUM($C869,$I851)&gt;AD$4,$M862/$I851,$M862-SUM($I869:AC869))))</f>
        <v>0</v>
      </c>
      <c r="AE869" s="171">
        <f>IF($I851="n/a",0,IF(AE$4&lt;=$C869,0,IF(SUM($C869,$I851)&gt;AE$4,$M862/$I851,$M862-SUM($I869:AD869))))</f>
        <v>0</v>
      </c>
      <c r="AF869" s="171">
        <f>IF($I851="n/a",0,IF(AF$4&lt;=$C869,0,IF(SUM($C869,$I851)&gt;AF$4,$M862/$I851,$M862-SUM($I869:AE869))))</f>
        <v>0</v>
      </c>
      <c r="AG869" s="171">
        <f>IF($I851="n/a",0,IF(AG$4&lt;=$C869,0,IF(SUM($C869,$I851)&gt;AG$4,$M862/$I851,$M862-SUM($I869:AF869))))</f>
        <v>0</v>
      </c>
      <c r="AH869" s="171">
        <f>IF($I851="n/a",0,IF(AH$4&lt;=$C869,0,IF(SUM($C869,$I851)&gt;AH$4,$M862/$I851,$M862-SUM($I869:AG869))))</f>
        <v>0</v>
      </c>
      <c r="AI869" s="171">
        <f>IF($I851="n/a",0,IF(AI$4&lt;=$C869,0,IF(SUM($C869,$I851)&gt;AI$4,$M862/$I851,$M862-SUM($I869:AH869))))</f>
        <v>0</v>
      </c>
      <c r="AJ869" s="171">
        <f>IF($I851="n/a",0,IF(AJ$4&lt;=$C869,0,IF(SUM($C869,$I851)&gt;AJ$4,$M862/$I851,$M862-SUM($I869:AI869))))</f>
        <v>0</v>
      </c>
      <c r="AK869" s="171">
        <f>IF($I851="n/a",0,IF(AK$4&lt;=$C869,0,IF(SUM($C869,$I851)&gt;AK$4,$M862/$I851,$M862-SUM($I869:AJ869))))</f>
        <v>0</v>
      </c>
      <c r="AL869" s="171">
        <f>IF($I851="n/a",0,IF(AL$4&lt;=$C869,0,IF(SUM($C869,$I851)&gt;AL$4,$M862/$I851,$M862-SUM($I869:AK869))))</f>
        <v>0</v>
      </c>
      <c r="AM869" s="171">
        <f>IF($I851="n/a",0,IF(AM$4&lt;=$C869,0,IF(SUM($C869,$I851)&gt;AM$4,$M862/$I851,$M862-SUM($I869:AL869))))</f>
        <v>0</v>
      </c>
      <c r="AN869" s="171">
        <f>IF($I851="n/a",0,IF(AN$4&lt;=$C869,0,IF(SUM($C869,$I851)&gt;AN$4,$M862/$I851,$M862-SUM($I869:AM869))))</f>
        <v>0</v>
      </c>
      <c r="AO869" s="171">
        <f>IF($I851="n/a",0,IF(AO$4&lt;=$C869,0,IF(SUM($C869,$I851)&gt;AO$4,$M862/$I851,$M862-SUM($I869:AN869))))</f>
        <v>0</v>
      </c>
      <c r="AP869" s="171">
        <f>IF($I851="n/a",0,IF(AP$4&lt;=$C869,0,IF(SUM($C869,$I851)&gt;AP$4,$M862/$I851,$M862-SUM($I869:AO869))))</f>
        <v>0</v>
      </c>
      <c r="AQ869" s="171">
        <f>IF($I851="n/a",0,IF(AQ$4&lt;=$C869,0,IF(SUM($C869,$I851)&gt;AQ$4,$M862/$I851,$M862-SUM($I869:AP869))))</f>
        <v>0</v>
      </c>
      <c r="AR869" s="171">
        <f>IF($I851="n/a",0,IF(AR$4&lt;=$C869,0,IF(SUM($C869,$I851)&gt;AR$4,$M862/$I851,$M862-SUM($I869:AQ869))))</f>
        <v>0</v>
      </c>
      <c r="AS869" s="171">
        <f>IF($I851="n/a",0,IF(AS$4&lt;=$C869,0,IF(SUM($C869,$I851)&gt;AS$4,$M862/$I851,$M862-SUM($I869:AR869))))</f>
        <v>0</v>
      </c>
      <c r="AT869" s="171">
        <f>IF($I851="n/a",0,IF(AT$4&lt;=$C869,0,IF(SUM($C869,$I851)&gt;AT$4,$M862/$I851,$M862-SUM($I869:AS869))))</f>
        <v>0</v>
      </c>
      <c r="AU869" s="171">
        <f>IF($I851="n/a",0,IF(AU$4&lt;=$C869,0,IF(SUM($C869,$I851)&gt;AU$4,$M862/$I851,$M862-SUM($I869:AT869))))</f>
        <v>0</v>
      </c>
      <c r="AV869" s="171">
        <f>IF($I851="n/a",0,IF(AV$4&lt;=$C869,0,IF(SUM($C869,$I851)&gt;AV$4,$M862/$I851,$M862-SUM($I869:AU869))))</f>
        <v>0</v>
      </c>
      <c r="AW869" s="171">
        <f>IF($I851="n/a",0,IF(AW$4&lt;=$C869,0,IF(SUM($C869,$I851)&gt;AW$4,$M862/$I851,$M862-SUM($I869:AV869))))</f>
        <v>0</v>
      </c>
      <c r="AX869" s="171">
        <f>IF($I851="n/a",0,IF(AX$4&lt;=$C869,0,IF(SUM($C869,$I851)&gt;AX$4,$M862/$I851,$M862-SUM($I869:AW869))))</f>
        <v>0</v>
      </c>
      <c r="AY869" s="171">
        <f>IF($I851="n/a",0,IF(AY$4&lt;=$C869,0,IF(SUM($C869,$I851)&gt;AY$4,$M862/$I851,$M862-SUM($I869:AX869))))</f>
        <v>0</v>
      </c>
      <c r="AZ869" s="171">
        <f>IF($I851="n/a",0,IF(AZ$4&lt;=$C869,0,IF(SUM($C869,$I851)&gt;AZ$4,$M862/$I851,$M862-SUM($I869:AY869))))</f>
        <v>0</v>
      </c>
      <c r="BA869" s="171">
        <f>IF($I851="n/a",0,IF(BA$4&lt;=$C869,0,IF(SUM($C869,$I851)&gt;BA$4,$M862/$I851,$M862-SUM($I869:AZ869))))</f>
        <v>0</v>
      </c>
      <c r="BB869" s="171">
        <f>IF($I851="n/a",0,IF(BB$4&lt;=$C869,0,IF(SUM($C869,$I851)&gt;BB$4,$M862/$I851,$M862-SUM($I869:BA869))))</f>
        <v>0</v>
      </c>
      <c r="BC869" s="171">
        <f>IF($I851="n/a",0,IF(BC$4&lt;=$C869,0,IF(SUM($C869,$I851)&gt;BC$4,$M862/$I851,$M862-SUM($I869:BB869))))</f>
        <v>0</v>
      </c>
      <c r="BD869" s="171">
        <f>IF($I851="n/a",0,IF(BD$4&lt;=$C869,0,IF(SUM($C869,$I851)&gt;BD$4,$M862/$I851,$M862-SUM($I869:BC869))))</f>
        <v>0</v>
      </c>
      <c r="BE869" s="171">
        <f>IF($I851="n/a",0,IF(BE$4&lt;=$C869,0,IF(SUM($C869,$I851)&gt;BE$4,$M862/$I851,$M862-SUM($I869:BD869))))</f>
        <v>0</v>
      </c>
      <c r="BF869" s="171">
        <f>IF($I851="n/a",0,IF(BF$4&lt;=$C869,0,IF(SUM($C869,$I851)&gt;BF$4,$M862/$I851,$M862-SUM($I869:BE869))))</f>
        <v>0</v>
      </c>
      <c r="BG869" s="171">
        <f>IF($I851="n/a",0,IF(BG$4&lt;=$C869,0,IF(SUM($C869,$I851)&gt;BG$4,$M862/$I851,$M862-SUM($I869:BF869))))</f>
        <v>0</v>
      </c>
      <c r="BH869" s="171">
        <f>IF($I851="n/a",0,IF(BH$4&lt;=$C869,0,IF(SUM($C869,$I851)&gt;BH$4,$M862/$I851,$M862-SUM($I869:BG869))))</f>
        <v>0</v>
      </c>
      <c r="BI869" s="171">
        <f>IF($I851="n/a",0,IF(BI$4&lt;=$C869,0,IF(SUM($C869,$I851)&gt;BI$4,$M862/$I851,$M862-SUM($I869:BH869))))</f>
        <v>0</v>
      </c>
      <c r="BJ869" s="171">
        <f>IF($I851="n/a",0,IF(BJ$4&lt;=$C869,0,IF(SUM($C869,$I851)&gt;BJ$4,$M862/$I851,$M862-SUM($I869:BI869))))</f>
        <v>0</v>
      </c>
      <c r="BK869" s="171">
        <f>IF($I851="n/a",0,IF(BK$4&lt;=$C869,0,IF(SUM($C869,$I851)&gt;BK$4,$M862/$I851,$M862-SUM($I869:BJ869))))</f>
        <v>0</v>
      </c>
      <c r="BL869" s="171">
        <f>IF($I851="n/a",0,IF(BL$4&lt;=$C869,0,IF(SUM($C869,$I851)&gt;BL$4,$M862/$I851,$M862-SUM($I869:BK869))))</f>
        <v>0</v>
      </c>
      <c r="BM869" s="171">
        <f>IF($I851="n/a",0,IF(BM$4&lt;=$C869,0,IF(SUM($C869,$I851)&gt;BM$4,$M862/$I851,$M862-SUM($I869:BL869))))</f>
        <v>0</v>
      </c>
      <c r="BN869" s="171">
        <f>IF($I851="n/a",0,IF(BN$4&lt;=$C869,0,IF(SUM($C869,$I851)&gt;BN$4,$M862/$I851,$M862-SUM($I869:BM869))))</f>
        <v>0</v>
      </c>
      <c r="BO869" s="171">
        <f>IF($I851="n/a",0,IF(BO$4&lt;=$C869,0,IF(SUM($C869,$I851)&gt;BO$4,$M862/$I851,$M862-SUM($I869:BN869))))</f>
        <v>0</v>
      </c>
      <c r="BP869" s="171">
        <f>IF($I851="n/a",0,IF(BP$4&lt;=$C869,0,IF(SUM($C869,$I851)&gt;BP$4,$M862/$I851,$M862-SUM($I869:BO869))))</f>
        <v>0</v>
      </c>
      <c r="BQ869" s="171">
        <f>IF($I851="n/a",0,IF(BQ$4&lt;=$C869,0,IF(SUM($C869,$I851)&gt;BQ$4,$M862/$I851,$M862-SUM($I869:BP869))))</f>
        <v>0</v>
      </c>
      <c r="BR869" s="171">
        <f>IF($I851="n/a",0,IF(BR$4&lt;=$C869,0,IF(SUM($C869,$I851)&gt;BR$4,$M862/$I851,$M862-SUM($I869:BQ869))))</f>
        <v>0</v>
      </c>
      <c r="BS869" s="171">
        <f>IF($I851="n/a",0,IF(BS$4&lt;=$C869,0,IF(SUM($C869,$I851)&gt;BS$4,$M862/$I851,$M862-SUM($I869:BR869))))</f>
        <v>0</v>
      </c>
      <c r="BT869" s="171">
        <f>IF($I851="n/a",0,IF(BT$4&lt;=$C869,0,IF(SUM($C869,$I851)&gt;BT$4,$M862/$I851,$M862-SUM($I869:BS869))))</f>
        <v>0</v>
      </c>
      <c r="BU869" s="171">
        <f>IF($I851="n/a",0,IF(BU$4&lt;=$C869,0,IF(SUM($C869,$I851)&gt;BU$4,$M862/$I851,$M862-SUM($I869:BT869))))</f>
        <v>0</v>
      </c>
      <c r="BV869" s="171">
        <f>IF($I851="n/a",0,IF(BV$4&lt;=$C869,0,IF(SUM($C869,$I851)&gt;BV$4,$M862/$I851,$M862-SUM($I869:BU869))))</f>
        <v>0</v>
      </c>
      <c r="BW869" s="171">
        <f>IF($I851="n/a",0,IF(BW$4&lt;=$C869,0,IF(SUM($C869,$I851)&gt;BW$4,$M862/$I851,$M862-SUM($I869:BV869))))</f>
        <v>0</v>
      </c>
      <c r="BX869" s="171">
        <f>IF($I851="n/a",0,IF(BX$4&lt;=$C869,0,IF(SUM($C869,$I851)&gt;BX$4,$M862/$I851,$M862-SUM($I869:BW869))))</f>
        <v>0</v>
      </c>
      <c r="BY869" s="171">
        <f>IF($I851="n/a",0,IF(BY$4&lt;=$C869,0,IF(SUM($C869,$I851)&gt;BY$4,$M862/$I851,$M862-SUM($I869:BX869))))</f>
        <v>0</v>
      </c>
      <c r="BZ869" s="171">
        <f>IF($I851="n/a",0,IF(BZ$4&lt;=$C869,0,IF(SUM($C869,$I851)&gt;BZ$4,$M862/$I851,$M862-SUM($I869:BY869))))</f>
        <v>0</v>
      </c>
      <c r="CA869" s="171">
        <f>IF($I851="n/a",0,IF(CA$4&lt;=$C869,0,IF(SUM($C869,$I851)&gt;CA$4,$M862/$I851,$M862-SUM($I869:BZ869))))</f>
        <v>0</v>
      </c>
      <c r="CB869" s="171">
        <f>IF($I851="n/a",0,IF(CB$4&lt;=$C869,0,IF(SUM($C869,$I851)&gt;CB$4,$M862/$I851,$M862-SUM($I869:CA869))))</f>
        <v>0</v>
      </c>
      <c r="CC869" s="171">
        <f>IF($I851="n/a",0,IF(CC$4&lt;=$C869,0,IF(SUM($C869,$I851)&gt;CC$4,$M862/$I851,$M862-SUM($I869:CB869))))</f>
        <v>0</v>
      </c>
      <c r="CD869" s="171">
        <f>IF($I851="n/a",0,IF(CD$4&lt;=$C869,0,IF(SUM($C869,$I851)&gt;CD$4,$M862/$I851,$M862-SUM($I869:CC869))))</f>
        <v>0</v>
      </c>
      <c r="CE869" s="171">
        <f>IF($I851="n/a",0,IF(CE$4&lt;=$C869,0,IF(SUM($C869,$I851)&gt;CE$4,$M862/$I851,$M862-SUM($I869:CD869))))</f>
        <v>0</v>
      </c>
      <c r="CF869" s="171">
        <f>IF($I851="n/a",0,IF(CF$4&lt;=$C869,0,IF(SUM($C869,$I851)&gt;CF$4,$M862/$I851,$M862-SUM($I869:CE869))))</f>
        <v>0</v>
      </c>
    </row>
    <row r="870" spans="1:2018" ht="12.75" customHeight="1">
      <c r="C870" s="202">
        <v>2020</v>
      </c>
      <c r="D870" s="21" t="s">
        <v>50</v>
      </c>
      <c r="E870" s="21" t="s">
        <v>197</v>
      </c>
      <c r="I870" s="31"/>
      <c r="J870" s="172">
        <f>IF($I851="n/a",0,IF(J$4&lt;=$C870,0,IF(SUM($C870,$I851)&gt;J$4,$N862/$I851,$N862-SUM($I870:I870))))</f>
        <v>0</v>
      </c>
      <c r="K870" s="172">
        <f>IF($I851="n/a",0,IF(K$4&lt;=$C870,0,IF(SUM($C870,$I851)&gt;K$4,$N862/$I851,$N862-SUM($I870:J870))))</f>
        <v>0</v>
      </c>
      <c r="L870" s="172">
        <f>IF($I851="n/a",0,IF(L$4&lt;=$C870,0,IF(SUM($C870,$I851)&gt;L$4,$N862/$I851,$N862-SUM($I870:K870))))</f>
        <v>0</v>
      </c>
      <c r="M870" s="172">
        <f>IF($I851="n/a",0,IF(M$4&lt;=$C870,0,IF(SUM($C870,$I851)&gt;M$4,$N862/$I851,$N862-SUM($I870:L870))))</f>
        <v>0</v>
      </c>
      <c r="N870" s="172">
        <f>IF($I851="n/a",0,IF(N$4&lt;=$C870,0,IF(SUM($C870,$I851)&gt;N$4,$N862/$I851,$N862-SUM($I870:M870))))</f>
        <v>0</v>
      </c>
      <c r="O870" s="172">
        <f>IF($I851="n/a",0,IF(O$4&lt;=$C870,0,IF(SUM($C870,$I851)&gt;O$4,$N862/$I851,$N862-SUM($I870:N870))))</f>
        <v>0</v>
      </c>
      <c r="P870" s="172">
        <f>IF($I851="n/a",0,IF(P$4&lt;=$C870,0,IF(SUM($C870,$I851)&gt;P$4,$N862/$I851,$N862-SUM($I870:O870))))</f>
        <v>0</v>
      </c>
      <c r="Q870" s="172">
        <f>IF($I851="n/a",0,IF(Q$4&lt;=$C870,0,IF(SUM($C870,$I851)&gt;Q$4,$N862/$I851,$N862-SUM($I870:P870))))</f>
        <v>0</v>
      </c>
      <c r="R870" s="172">
        <f>IF($I851="n/a",0,IF(R$4&lt;=$C870,0,IF(SUM($C870,$I851)&gt;R$4,$N862/$I851,$N862-SUM($I870:Q870))))</f>
        <v>0</v>
      </c>
      <c r="S870" s="172">
        <f>IF($I851="n/a",0,IF(S$4&lt;=$C870,0,IF(SUM($C870,$I851)&gt;S$4,$N862/$I851,$N862-SUM($I870:R870))))</f>
        <v>0</v>
      </c>
      <c r="T870" s="172">
        <f>IF($I851="n/a",0,IF(T$4&lt;=$C870,0,IF(SUM($C870,$I851)&gt;T$4,$N862/$I851,$N862-SUM($I870:S870))))</f>
        <v>0</v>
      </c>
      <c r="U870" s="172">
        <f>IF($I851="n/a",0,IF(U$4&lt;=$C870,0,IF(SUM($C870,$I851)&gt;U$4,$N862/$I851,$N862-SUM($I870:T870))))</f>
        <v>0</v>
      </c>
      <c r="V870" s="172">
        <f>IF($I851="n/a",0,IF(V$4&lt;=$C870,0,IF(SUM($C870,$I851)&gt;V$4,$N862/$I851,$N862-SUM($I870:U870))))</f>
        <v>0</v>
      </c>
      <c r="W870" s="172">
        <f>IF($I851="n/a",0,IF(W$4&lt;=$C870,0,IF(SUM($C870,$I851)&gt;W$4,$N862/$I851,$N862-SUM($I870:V870))))</f>
        <v>0</v>
      </c>
      <c r="X870" s="172">
        <f>IF($I851="n/a",0,IF(X$4&lt;=$C870,0,IF(SUM($C870,$I851)&gt;X$4,$N862/$I851,$N862-SUM($I870:W870))))</f>
        <v>0</v>
      </c>
      <c r="Y870" s="172">
        <f>IF($I851="n/a",0,IF(Y$4&lt;=$C870,0,IF(SUM($C870,$I851)&gt;Y$4,$N862/$I851,$N862-SUM($I870:X870))))</f>
        <v>0</v>
      </c>
      <c r="Z870" s="172">
        <f>IF($I851="n/a",0,IF(Z$4&lt;=$C870,0,IF(SUM($C870,$I851)&gt;Z$4,$N862/$I851,$N862-SUM($I870:Y870))))</f>
        <v>0</v>
      </c>
      <c r="AA870" s="172">
        <f>IF($I851="n/a",0,IF(AA$4&lt;=$C870,0,IF(SUM($C870,$I851)&gt;AA$4,$N862/$I851,$N862-SUM($I870:Z870))))</f>
        <v>0</v>
      </c>
      <c r="AB870" s="172">
        <f>IF($I851="n/a",0,IF(AB$4&lt;=$C870,0,IF(SUM($C870,$I851)&gt;AB$4,$N862/$I851,$N862-SUM($I870:AA870))))</f>
        <v>0</v>
      </c>
      <c r="AC870" s="172">
        <f>IF($I851="n/a",0,IF(AC$4&lt;=$C870,0,IF(SUM($C870,$I851)&gt;AC$4,$N862/$I851,$N862-SUM($I870:AB870))))</f>
        <v>0</v>
      </c>
      <c r="AD870" s="172">
        <f>IF($I851="n/a",0,IF(AD$4&lt;=$C870,0,IF(SUM($C870,$I851)&gt;AD$4,$N862/$I851,$N862-SUM($I870:AC870))))</f>
        <v>0</v>
      </c>
      <c r="AE870" s="172">
        <f>IF($I851="n/a",0,IF(AE$4&lt;=$C870,0,IF(SUM($C870,$I851)&gt;AE$4,$N862/$I851,$N862-SUM($I870:AD870))))</f>
        <v>0</v>
      </c>
      <c r="AF870" s="172">
        <f>IF($I851="n/a",0,IF(AF$4&lt;=$C870,0,IF(SUM($C870,$I851)&gt;AF$4,$N862/$I851,$N862-SUM($I870:AE870))))</f>
        <v>0</v>
      </c>
      <c r="AG870" s="172">
        <f>IF($I851="n/a",0,IF(AG$4&lt;=$C870,0,IF(SUM($C870,$I851)&gt;AG$4,$N862/$I851,$N862-SUM($I870:AF870))))</f>
        <v>0</v>
      </c>
      <c r="AH870" s="172">
        <f>IF($I851="n/a",0,IF(AH$4&lt;=$C870,0,IF(SUM($C870,$I851)&gt;AH$4,$N862/$I851,$N862-SUM($I870:AG870))))</f>
        <v>0</v>
      </c>
      <c r="AI870" s="172">
        <f>IF($I851="n/a",0,IF(AI$4&lt;=$C870,0,IF(SUM($C870,$I851)&gt;AI$4,$N862/$I851,$N862-SUM($I870:AH870))))</f>
        <v>0</v>
      </c>
      <c r="AJ870" s="172">
        <f>IF($I851="n/a",0,IF(AJ$4&lt;=$C870,0,IF(SUM($C870,$I851)&gt;AJ$4,$N862/$I851,$N862-SUM($I870:AI870))))</f>
        <v>0</v>
      </c>
      <c r="AK870" s="172">
        <f>IF($I851="n/a",0,IF(AK$4&lt;=$C870,0,IF(SUM($C870,$I851)&gt;AK$4,$N862/$I851,$N862-SUM($I870:AJ870))))</f>
        <v>0</v>
      </c>
      <c r="AL870" s="172">
        <f>IF($I851="n/a",0,IF(AL$4&lt;=$C870,0,IF(SUM($C870,$I851)&gt;AL$4,$N862/$I851,$N862-SUM($I870:AK870))))</f>
        <v>0</v>
      </c>
      <c r="AM870" s="172">
        <f>IF($I851="n/a",0,IF(AM$4&lt;=$C870,0,IF(SUM($C870,$I851)&gt;AM$4,$N862/$I851,$N862-SUM($I870:AL870))))</f>
        <v>0</v>
      </c>
      <c r="AN870" s="172">
        <f>IF($I851="n/a",0,IF(AN$4&lt;=$C870,0,IF(SUM($C870,$I851)&gt;AN$4,$N862/$I851,$N862-SUM($I870:AM870))))</f>
        <v>0</v>
      </c>
      <c r="AO870" s="172">
        <f>IF($I851="n/a",0,IF(AO$4&lt;=$C870,0,IF(SUM($C870,$I851)&gt;AO$4,$N862/$I851,$N862-SUM($I870:AN870))))</f>
        <v>0</v>
      </c>
      <c r="AP870" s="172">
        <f>IF($I851="n/a",0,IF(AP$4&lt;=$C870,0,IF(SUM($C870,$I851)&gt;AP$4,$N862/$I851,$N862-SUM($I870:AO870))))</f>
        <v>0</v>
      </c>
      <c r="AQ870" s="172">
        <f>IF($I851="n/a",0,IF(AQ$4&lt;=$C870,0,IF(SUM($C870,$I851)&gt;AQ$4,$N862/$I851,$N862-SUM($I870:AP870))))</f>
        <v>0</v>
      </c>
      <c r="AR870" s="172">
        <f>IF($I851="n/a",0,IF(AR$4&lt;=$C870,0,IF(SUM($C870,$I851)&gt;AR$4,$N862/$I851,$N862-SUM($I870:AQ870))))</f>
        <v>0</v>
      </c>
      <c r="AS870" s="172">
        <f>IF($I851="n/a",0,IF(AS$4&lt;=$C870,0,IF(SUM($C870,$I851)&gt;AS$4,$N862/$I851,$N862-SUM($I870:AR870))))</f>
        <v>0</v>
      </c>
      <c r="AT870" s="172">
        <f>IF($I851="n/a",0,IF(AT$4&lt;=$C870,0,IF(SUM($C870,$I851)&gt;AT$4,$N862/$I851,$N862-SUM($I870:AS870))))</f>
        <v>0</v>
      </c>
      <c r="AU870" s="172">
        <f>IF($I851="n/a",0,IF(AU$4&lt;=$C870,0,IF(SUM($C870,$I851)&gt;AU$4,$N862/$I851,$N862-SUM($I870:AT870))))</f>
        <v>0</v>
      </c>
      <c r="AV870" s="172">
        <f>IF($I851="n/a",0,IF(AV$4&lt;=$C870,0,IF(SUM($C870,$I851)&gt;AV$4,$N862/$I851,$N862-SUM($I870:AU870))))</f>
        <v>0</v>
      </c>
      <c r="AW870" s="172">
        <f>IF($I851="n/a",0,IF(AW$4&lt;=$C870,0,IF(SUM($C870,$I851)&gt;AW$4,$N862/$I851,$N862-SUM($I870:AV870))))</f>
        <v>0</v>
      </c>
      <c r="AX870" s="172">
        <f>IF($I851="n/a",0,IF(AX$4&lt;=$C870,0,IF(SUM($C870,$I851)&gt;AX$4,$N862/$I851,$N862-SUM($I870:AW870))))</f>
        <v>0</v>
      </c>
      <c r="AY870" s="172">
        <f>IF($I851="n/a",0,IF(AY$4&lt;=$C870,0,IF(SUM($C870,$I851)&gt;AY$4,$N862/$I851,$N862-SUM($I870:AX870))))</f>
        <v>0</v>
      </c>
      <c r="AZ870" s="172">
        <f>IF($I851="n/a",0,IF(AZ$4&lt;=$C870,0,IF(SUM($C870,$I851)&gt;AZ$4,$N862/$I851,$N862-SUM($I870:AY870))))</f>
        <v>0</v>
      </c>
      <c r="BA870" s="172">
        <f>IF($I851="n/a",0,IF(BA$4&lt;=$C870,0,IF(SUM($C870,$I851)&gt;BA$4,$N862/$I851,$N862-SUM($I870:AZ870))))</f>
        <v>0</v>
      </c>
      <c r="BB870" s="172">
        <f>IF($I851="n/a",0,IF(BB$4&lt;=$C870,0,IF(SUM($C870,$I851)&gt;BB$4,$N862/$I851,$N862-SUM($I870:BA870))))</f>
        <v>0</v>
      </c>
      <c r="BC870" s="172">
        <f>IF($I851="n/a",0,IF(BC$4&lt;=$C870,0,IF(SUM($C870,$I851)&gt;BC$4,$N862/$I851,$N862-SUM($I870:BB870))))</f>
        <v>0</v>
      </c>
      <c r="BD870" s="172">
        <f>IF($I851="n/a",0,IF(BD$4&lt;=$C870,0,IF(SUM($C870,$I851)&gt;BD$4,$N862/$I851,$N862-SUM($I870:BC870))))</f>
        <v>0</v>
      </c>
      <c r="BE870" s="172">
        <f>IF($I851="n/a",0,IF(BE$4&lt;=$C870,0,IF(SUM($C870,$I851)&gt;BE$4,$N862/$I851,$N862-SUM($I870:BD870))))</f>
        <v>0</v>
      </c>
      <c r="BF870" s="172">
        <f>IF($I851="n/a",0,IF(BF$4&lt;=$C870,0,IF(SUM($C870,$I851)&gt;BF$4,$N862/$I851,$N862-SUM($I870:BE870))))</f>
        <v>0</v>
      </c>
      <c r="BG870" s="172">
        <f>IF($I851="n/a",0,IF(BG$4&lt;=$C870,0,IF(SUM($C870,$I851)&gt;BG$4,$N862/$I851,$N862-SUM($I870:BF870))))</f>
        <v>0</v>
      </c>
      <c r="BH870" s="172">
        <f>IF($I851="n/a",0,IF(BH$4&lt;=$C870,0,IF(SUM($C870,$I851)&gt;BH$4,$N862/$I851,$N862-SUM($I870:BG870))))</f>
        <v>0</v>
      </c>
      <c r="BI870" s="172">
        <f>IF($I851="n/a",0,IF(BI$4&lt;=$C870,0,IF(SUM($C870,$I851)&gt;BI$4,$N862/$I851,$N862-SUM($I870:BH870))))</f>
        <v>0</v>
      </c>
      <c r="BJ870" s="172">
        <f>IF($I851="n/a",0,IF(BJ$4&lt;=$C870,0,IF(SUM($C870,$I851)&gt;BJ$4,$N862/$I851,$N862-SUM($I870:BI870))))</f>
        <v>0</v>
      </c>
      <c r="BK870" s="172">
        <f>IF($I851="n/a",0,IF(BK$4&lt;=$C870,0,IF(SUM($C870,$I851)&gt;BK$4,$N862/$I851,$N862-SUM($I870:BJ870))))</f>
        <v>0</v>
      </c>
      <c r="BL870" s="172">
        <f>IF($I851="n/a",0,IF(BL$4&lt;=$C870,0,IF(SUM($C870,$I851)&gt;BL$4,$N862/$I851,$N862-SUM($I870:BK870))))</f>
        <v>0</v>
      </c>
      <c r="BM870" s="172">
        <f>IF($I851="n/a",0,IF(BM$4&lt;=$C870,0,IF(SUM($C870,$I851)&gt;BM$4,$N862/$I851,$N862-SUM($I870:BL870))))</f>
        <v>0</v>
      </c>
      <c r="BN870" s="172">
        <f>IF($I851="n/a",0,IF(BN$4&lt;=$C870,0,IF(SUM($C870,$I851)&gt;BN$4,$N862/$I851,$N862-SUM($I870:BM870))))</f>
        <v>0</v>
      </c>
      <c r="BO870" s="172">
        <f>IF($I851="n/a",0,IF(BO$4&lt;=$C870,0,IF(SUM($C870,$I851)&gt;BO$4,$N862/$I851,$N862-SUM($I870:BN870))))</f>
        <v>0</v>
      </c>
      <c r="BP870" s="172">
        <f>IF($I851="n/a",0,IF(BP$4&lt;=$C870,0,IF(SUM($C870,$I851)&gt;BP$4,$N862/$I851,$N862-SUM($I870:BO870))))</f>
        <v>0</v>
      </c>
      <c r="BQ870" s="172">
        <f>IF($I851="n/a",0,IF(BQ$4&lt;=$C870,0,IF(SUM($C870,$I851)&gt;BQ$4,$N862/$I851,$N862-SUM($I870:BP870))))</f>
        <v>0</v>
      </c>
      <c r="BR870" s="172">
        <f>IF($I851="n/a",0,IF(BR$4&lt;=$C870,0,IF(SUM($C870,$I851)&gt;BR$4,$N862/$I851,$N862-SUM($I870:BQ870))))</f>
        <v>0</v>
      </c>
      <c r="BS870" s="172">
        <f>IF($I851="n/a",0,IF(BS$4&lt;=$C870,0,IF(SUM($C870,$I851)&gt;BS$4,$N862/$I851,$N862-SUM($I870:BR870))))</f>
        <v>0</v>
      </c>
      <c r="BT870" s="172">
        <f>IF($I851="n/a",0,IF(BT$4&lt;=$C870,0,IF(SUM($C870,$I851)&gt;BT$4,$N862/$I851,$N862-SUM($I870:BS870))))</f>
        <v>0</v>
      </c>
      <c r="BU870" s="172">
        <f>IF($I851="n/a",0,IF(BU$4&lt;=$C870,0,IF(SUM($C870,$I851)&gt;BU$4,$N862/$I851,$N862-SUM($I870:BT870))))</f>
        <v>0</v>
      </c>
      <c r="BV870" s="172">
        <f>IF($I851="n/a",0,IF(BV$4&lt;=$C870,0,IF(SUM($C870,$I851)&gt;BV$4,$N862/$I851,$N862-SUM($I870:BU870))))</f>
        <v>0</v>
      </c>
      <c r="BW870" s="172">
        <f>IF($I851="n/a",0,IF(BW$4&lt;=$C870,0,IF(SUM($C870,$I851)&gt;BW$4,$N862/$I851,$N862-SUM($I870:BV870))))</f>
        <v>0</v>
      </c>
      <c r="BX870" s="172">
        <f>IF($I851="n/a",0,IF(BX$4&lt;=$C870,0,IF(SUM($C870,$I851)&gt;BX$4,$N862/$I851,$N862-SUM($I870:BW870))))</f>
        <v>0</v>
      </c>
      <c r="BY870" s="172">
        <f>IF($I851="n/a",0,IF(BY$4&lt;=$C870,0,IF(SUM($C870,$I851)&gt;BY$4,$N862/$I851,$N862-SUM($I870:BX870))))</f>
        <v>0</v>
      </c>
      <c r="BZ870" s="172">
        <f>IF($I851="n/a",0,IF(BZ$4&lt;=$C870,0,IF(SUM($C870,$I851)&gt;BZ$4,$N862/$I851,$N862-SUM($I870:BY870))))</f>
        <v>0</v>
      </c>
      <c r="CA870" s="172">
        <f>IF($I851="n/a",0,IF(CA$4&lt;=$C870,0,IF(SUM($C870,$I851)&gt;CA$4,$N862/$I851,$N862-SUM($I870:BZ870))))</f>
        <v>0</v>
      </c>
      <c r="CB870" s="172">
        <f>IF($I851="n/a",0,IF(CB$4&lt;=$C870,0,IF(SUM($C870,$I851)&gt;CB$4,$N862/$I851,$N862-SUM($I870:CA870))))</f>
        <v>0</v>
      </c>
      <c r="CC870" s="172">
        <f>IF($I851="n/a",0,IF(CC$4&lt;=$C870,0,IF(SUM($C870,$I851)&gt;CC$4,$N862/$I851,$N862-SUM($I870:CB870))))</f>
        <v>0</v>
      </c>
      <c r="CD870" s="172">
        <f>IF($I851="n/a",0,IF(CD$4&lt;=$C870,0,IF(SUM($C870,$I851)&gt;CD$4,$N862/$I851,$N862-SUM($I870:CC870))))</f>
        <v>0</v>
      </c>
      <c r="CE870" s="172">
        <f>IF($I851="n/a",0,IF(CE$4&lt;=$C870,0,IF(SUM($C870,$I851)&gt;CE$4,$N862/$I851,$N862-SUM($I870:CD870))))</f>
        <v>0</v>
      </c>
      <c r="CF870" s="172">
        <f>IF($I851="n/a",0,IF(CF$4&lt;=$C870,0,IF(SUM($C870,$I851)&gt;CF$4,$N862/$I851,$N862-SUM($I870:CE870))))</f>
        <v>0</v>
      </c>
    </row>
    <row r="871" spans="1:2018" s="7" customFormat="1" ht="12.75" customHeight="1">
      <c r="A871" s="218"/>
      <c r="C871" s="202">
        <v>2021</v>
      </c>
      <c r="D871" s="21" t="s">
        <v>51</v>
      </c>
      <c r="E871" s="219" t="s">
        <v>197</v>
      </c>
      <c r="I871" s="33"/>
      <c r="J871" s="33">
        <f>IF($I851="n/a",0,IF(J$4&lt;=$C871,0,IF(SUM($C871,$I851)&gt;J$4,$O862/$I851,$O862-SUM($I871:I871))))</f>
        <v>0</v>
      </c>
      <c r="K871" s="33">
        <f>IF($I851="n/a",0,IF(K$4&lt;=$C871,0,IF(SUM($C871,$I851)&gt;K$4,$O862/$I851,$O862-SUM($I871:J871))))</f>
        <v>0</v>
      </c>
      <c r="L871" s="33">
        <f>IF($I851="n/a",0,IF(L$4&lt;=$C871,0,IF(SUM($C871,$I851)&gt;L$4,$O862/$I851,$O862-SUM($I871:K871))))</f>
        <v>0</v>
      </c>
      <c r="M871" s="33">
        <f>IF($I851="n/a",0,IF(M$4&lt;=$C871,0,IF(SUM($C871,$I851)&gt;M$4,$O862/$I851,$O862-SUM($I871:L871))))</f>
        <v>0</v>
      </c>
      <c r="N871" s="33">
        <f>IF($I851="n/a",0,IF(N$4&lt;=$C871,0,IF(SUM($C871,$I851)&gt;N$4,$O862/$I851,$O862-SUM($I871:M871))))</f>
        <v>0</v>
      </c>
      <c r="O871" s="33">
        <f>IF($I851="n/a",0,IF(O$4&lt;=$C871,0,IF(SUM($C871,$I851)&gt;O$4,$O862/$I851,$O862-SUM($I871:N871))))</f>
        <v>0</v>
      </c>
      <c r="P871" s="33">
        <f>IF($I851="n/a",0,IF(P$4&lt;=$C871,0,IF(SUM($C871,$I851)&gt;P$4,$O862/$I851,$O862-SUM($I871:O871))))</f>
        <v>0</v>
      </c>
      <c r="Q871" s="33">
        <f>IF($I851="n/a",0,IF(Q$4&lt;=$C871,0,IF(SUM($C871,$I851)&gt;Q$4,$O862/$I851,$O862-SUM($I871:P871))))</f>
        <v>0</v>
      </c>
      <c r="R871" s="33">
        <f>IF($I851="n/a",0,IF(R$4&lt;=$C871,0,IF(SUM($C871,$I851)&gt;R$4,$O862/$I851,$O862-SUM($I871:Q871))))</f>
        <v>0</v>
      </c>
      <c r="S871" s="33">
        <f>IF($I851="n/a",0,IF(S$4&lt;=$C871,0,IF(SUM($C871,$I851)&gt;S$4,$O862/$I851,$O862-SUM($I871:R871))))</f>
        <v>0</v>
      </c>
      <c r="T871" s="33">
        <f>IF($I851="n/a",0,IF(T$4&lt;=$C871,0,IF(SUM($C871,$I851)&gt;T$4,$O862/$I851,$O862-SUM($I871:S871))))</f>
        <v>0</v>
      </c>
      <c r="U871" s="33">
        <f>IF($I851="n/a",0,IF(U$4&lt;=$C871,0,IF(SUM($C871,$I851)&gt;U$4,$O862/$I851,$O862-SUM($I871:T871))))</f>
        <v>0</v>
      </c>
      <c r="V871" s="33">
        <f>IF($I851="n/a",0,IF(V$4&lt;=$C871,0,IF(SUM($C871,$I851)&gt;V$4,$O862/$I851,$O862-SUM($I871:U871))))</f>
        <v>0</v>
      </c>
      <c r="W871" s="33">
        <f>IF($I851="n/a",0,IF(W$4&lt;=$C871,0,IF(SUM($C871,$I851)&gt;W$4,$O862/$I851,$O862-SUM($I871:V871))))</f>
        <v>0</v>
      </c>
      <c r="X871" s="33">
        <f>IF($I851="n/a",0,IF(X$4&lt;=$C871,0,IF(SUM($C871,$I851)&gt;X$4,$O862/$I851,$O862-SUM($I871:W871))))</f>
        <v>0</v>
      </c>
      <c r="Y871" s="33">
        <f>IF($I851="n/a",0,IF(Y$4&lt;=$C871,0,IF(SUM($C871,$I851)&gt;Y$4,$O862/$I851,$O862-SUM($I871:X871))))</f>
        <v>0</v>
      </c>
      <c r="Z871" s="33">
        <f>IF($I851="n/a",0,IF(Z$4&lt;=$C871,0,IF(SUM($C871,$I851)&gt;Z$4,$O862/$I851,$O862-SUM($I871:Y871))))</f>
        <v>0</v>
      </c>
      <c r="AA871" s="33">
        <f>IF($I851="n/a",0,IF(AA$4&lt;=$C871,0,IF(SUM($C871,$I851)&gt;AA$4,$O862/$I851,$O862-SUM($I871:Z871))))</f>
        <v>0</v>
      </c>
      <c r="AB871" s="33">
        <f>IF($I851="n/a",0,IF(AB$4&lt;=$C871,0,IF(SUM($C871,$I851)&gt;AB$4,$O862/$I851,$O862-SUM($I871:AA871))))</f>
        <v>0</v>
      </c>
      <c r="AC871" s="33">
        <f>IF($I851="n/a",0,IF(AC$4&lt;=$C871,0,IF(SUM($C871,$I851)&gt;AC$4,$O862/$I851,$O862-SUM($I871:AB871))))</f>
        <v>0</v>
      </c>
      <c r="AD871" s="33">
        <f>IF($I851="n/a",0,IF(AD$4&lt;=$C871,0,IF(SUM($C871,$I851)&gt;AD$4,$O862/$I851,$O862-SUM($I871:AC871))))</f>
        <v>0</v>
      </c>
      <c r="AE871" s="33">
        <f>IF($I851="n/a",0,IF(AE$4&lt;=$C871,0,IF(SUM($C871,$I851)&gt;AE$4,$O862/$I851,$O862-SUM($I871:AD871))))</f>
        <v>0</v>
      </c>
      <c r="AF871" s="33">
        <f>IF($I851="n/a",0,IF(AF$4&lt;=$C871,0,IF(SUM($C871,$I851)&gt;AF$4,$O862/$I851,$O862-SUM($I871:AE871))))</f>
        <v>0</v>
      </c>
      <c r="AG871" s="33">
        <f>IF($I851="n/a",0,IF(AG$4&lt;=$C871,0,IF(SUM($C871,$I851)&gt;AG$4,$O862/$I851,$O862-SUM($I871:AF871))))</f>
        <v>0</v>
      </c>
      <c r="AH871" s="33">
        <f>IF($I851="n/a",0,IF(AH$4&lt;=$C871,0,IF(SUM($C871,$I851)&gt;AH$4,$O862/$I851,$O862-SUM($I871:AG871))))</f>
        <v>0</v>
      </c>
      <c r="AI871" s="33">
        <f>IF($I851="n/a",0,IF(AI$4&lt;=$C871,0,IF(SUM($C871,$I851)&gt;AI$4,$O862/$I851,$O862-SUM($I871:AH871))))</f>
        <v>0</v>
      </c>
      <c r="AJ871" s="33">
        <f>IF($I851="n/a",0,IF(AJ$4&lt;=$C871,0,IF(SUM($C871,$I851)&gt;AJ$4,$O862/$I851,$O862-SUM($I871:AI871))))</f>
        <v>0</v>
      </c>
      <c r="AK871" s="33">
        <f>IF($I851="n/a",0,IF(AK$4&lt;=$C871,0,IF(SUM($C871,$I851)&gt;AK$4,$O862/$I851,$O862-SUM($I871:AJ871))))</f>
        <v>0</v>
      </c>
      <c r="AL871" s="33">
        <f>IF($I851="n/a",0,IF(AL$4&lt;=$C871,0,IF(SUM($C871,$I851)&gt;AL$4,$O862/$I851,$O862-SUM($I871:AK871))))</f>
        <v>0</v>
      </c>
      <c r="AM871" s="33">
        <f>IF($I851="n/a",0,IF(AM$4&lt;=$C871,0,IF(SUM($C871,$I851)&gt;AM$4,$O862/$I851,$O862-SUM($I871:AL871))))</f>
        <v>0</v>
      </c>
      <c r="AN871" s="33">
        <f>IF($I851="n/a",0,IF(AN$4&lt;=$C871,0,IF(SUM($C871,$I851)&gt;AN$4,$O862/$I851,$O862-SUM($I871:AM871))))</f>
        <v>0</v>
      </c>
      <c r="AO871" s="33">
        <f>IF($I851="n/a",0,IF(AO$4&lt;=$C871,0,IF(SUM($C871,$I851)&gt;AO$4,$O862/$I851,$O862-SUM($I871:AN871))))</f>
        <v>0</v>
      </c>
      <c r="AP871" s="33">
        <f>IF($I851="n/a",0,IF(AP$4&lt;=$C871,0,IF(SUM($C871,$I851)&gt;AP$4,$O862/$I851,$O862-SUM($I871:AO871))))</f>
        <v>0</v>
      </c>
      <c r="AQ871" s="33">
        <f>IF($I851="n/a",0,IF(AQ$4&lt;=$C871,0,IF(SUM($C871,$I851)&gt;AQ$4,$O862/$I851,$O862-SUM($I871:AP871))))</f>
        <v>0</v>
      </c>
      <c r="AR871" s="33">
        <f>IF($I851="n/a",0,IF(AR$4&lt;=$C871,0,IF(SUM($C871,$I851)&gt;AR$4,$O862/$I851,$O862-SUM($I871:AQ871))))</f>
        <v>0</v>
      </c>
      <c r="AS871" s="33">
        <f>IF($I851="n/a",0,IF(AS$4&lt;=$C871,0,IF(SUM($C871,$I851)&gt;AS$4,$O862/$I851,$O862-SUM($I871:AR871))))</f>
        <v>0</v>
      </c>
      <c r="AT871" s="33">
        <f>IF($I851="n/a",0,IF(AT$4&lt;=$C871,0,IF(SUM($C871,$I851)&gt;AT$4,$O862/$I851,$O862-SUM($I871:AS871))))</f>
        <v>0</v>
      </c>
      <c r="AU871" s="33">
        <f>IF($I851="n/a",0,IF(AU$4&lt;=$C871,0,IF(SUM($C871,$I851)&gt;AU$4,$O862/$I851,$O862-SUM($I871:AT871))))</f>
        <v>0</v>
      </c>
      <c r="AV871" s="33">
        <f>IF($I851="n/a",0,IF(AV$4&lt;=$C871,0,IF(SUM($C871,$I851)&gt;AV$4,$O862/$I851,$O862-SUM($I871:AU871))))</f>
        <v>0</v>
      </c>
      <c r="AW871" s="33">
        <f>IF($I851="n/a",0,IF(AW$4&lt;=$C871,0,IF(SUM($C871,$I851)&gt;AW$4,$O862/$I851,$O862-SUM($I871:AV871))))</f>
        <v>0</v>
      </c>
      <c r="AX871" s="33">
        <f>IF($I851="n/a",0,IF(AX$4&lt;=$C871,0,IF(SUM($C871,$I851)&gt;AX$4,$O862/$I851,$O862-SUM($I871:AW871))))</f>
        <v>0</v>
      </c>
      <c r="AY871" s="33">
        <f>IF($I851="n/a",0,IF(AY$4&lt;=$C871,0,IF(SUM($C871,$I851)&gt;AY$4,$O862/$I851,$O862-SUM($I871:AX871))))</f>
        <v>0</v>
      </c>
      <c r="AZ871" s="33">
        <f>IF($I851="n/a",0,IF(AZ$4&lt;=$C871,0,IF(SUM($C871,$I851)&gt;AZ$4,$O862/$I851,$O862-SUM($I871:AY871))))</f>
        <v>0</v>
      </c>
      <c r="BA871" s="33">
        <f>IF($I851="n/a",0,IF(BA$4&lt;=$C871,0,IF(SUM($C871,$I851)&gt;BA$4,$O862/$I851,$O862-SUM($I871:AZ871))))</f>
        <v>0</v>
      </c>
      <c r="BB871" s="33">
        <f>IF($I851="n/a",0,IF(BB$4&lt;=$C871,0,IF(SUM($C871,$I851)&gt;BB$4,$O862/$I851,$O862-SUM($I871:BA871))))</f>
        <v>0</v>
      </c>
      <c r="BC871" s="33">
        <f>IF($I851="n/a",0,IF(BC$4&lt;=$C871,0,IF(SUM($C871,$I851)&gt;BC$4,$O862/$I851,$O862-SUM($I871:BB871))))</f>
        <v>0</v>
      </c>
      <c r="BD871" s="33">
        <f>IF($I851="n/a",0,IF(BD$4&lt;=$C871,0,IF(SUM($C871,$I851)&gt;BD$4,$O862/$I851,$O862-SUM($I871:BC871))))</f>
        <v>0</v>
      </c>
      <c r="BE871" s="33">
        <f>IF($I851="n/a",0,IF(BE$4&lt;=$C871,0,IF(SUM($C871,$I851)&gt;BE$4,$O862/$I851,$O862-SUM($I871:BD871))))</f>
        <v>0</v>
      </c>
      <c r="BF871" s="33">
        <f>IF($I851="n/a",0,IF(BF$4&lt;=$C871,0,IF(SUM($C871,$I851)&gt;BF$4,$O862/$I851,$O862-SUM($I871:BE871))))</f>
        <v>0</v>
      </c>
      <c r="BG871" s="33">
        <f>IF($I851="n/a",0,IF(BG$4&lt;=$C871,0,IF(SUM($C871,$I851)&gt;BG$4,$O862/$I851,$O862-SUM($I871:BF871))))</f>
        <v>0</v>
      </c>
      <c r="BH871" s="33">
        <f>IF($I851="n/a",0,IF(BH$4&lt;=$C871,0,IF(SUM($C871,$I851)&gt;BH$4,$O862/$I851,$O862-SUM($I871:BG871))))</f>
        <v>0</v>
      </c>
      <c r="BI871" s="33">
        <f>IF($I851="n/a",0,IF(BI$4&lt;=$C871,0,IF(SUM($C871,$I851)&gt;BI$4,$O862/$I851,$O862-SUM($I871:BH871))))</f>
        <v>0</v>
      </c>
      <c r="BJ871" s="33">
        <f>IF($I851="n/a",0,IF(BJ$4&lt;=$C871,0,IF(SUM($C871,$I851)&gt;BJ$4,$O862/$I851,$O862-SUM($I871:BI871))))</f>
        <v>0</v>
      </c>
      <c r="BK871" s="33">
        <f>IF($I851="n/a",0,IF(BK$4&lt;=$C871,0,IF(SUM($C871,$I851)&gt;BK$4,$O862/$I851,$O862-SUM($I871:BJ871))))</f>
        <v>0</v>
      </c>
      <c r="BL871" s="33">
        <f>IF($I851="n/a",0,IF(BL$4&lt;=$C871,0,IF(SUM($C871,$I851)&gt;BL$4,$O862/$I851,$O862-SUM($I871:BK871))))</f>
        <v>0</v>
      </c>
      <c r="BM871" s="33">
        <f>IF($I851="n/a",0,IF(BM$4&lt;=$C871,0,IF(SUM($C871,$I851)&gt;BM$4,$O862/$I851,$O862-SUM($I871:BL871))))</f>
        <v>0</v>
      </c>
      <c r="BN871" s="33">
        <f>IF($I851="n/a",0,IF(BN$4&lt;=$C871,0,IF(SUM($C871,$I851)&gt;BN$4,$O862/$I851,$O862-SUM($I871:BM871))))</f>
        <v>0</v>
      </c>
      <c r="BO871" s="33">
        <f>IF($I851="n/a",0,IF(BO$4&lt;=$C871,0,IF(SUM($C871,$I851)&gt;BO$4,$O862/$I851,$O862-SUM($I871:BN871))))</f>
        <v>0</v>
      </c>
      <c r="BP871" s="33">
        <f>IF($I851="n/a",0,IF(BP$4&lt;=$C871,0,IF(SUM($C871,$I851)&gt;BP$4,$O862/$I851,$O862-SUM($I871:BO871))))</f>
        <v>0</v>
      </c>
      <c r="BQ871" s="33">
        <f>IF($I851="n/a",0,IF(BQ$4&lt;=$C871,0,IF(SUM($C871,$I851)&gt;BQ$4,$O862/$I851,$O862-SUM($I871:BP871))))</f>
        <v>0</v>
      </c>
      <c r="BR871" s="33">
        <f>IF($I851="n/a",0,IF(BR$4&lt;=$C871,0,IF(SUM($C871,$I851)&gt;BR$4,$O862/$I851,$O862-SUM($I871:BQ871))))</f>
        <v>0</v>
      </c>
      <c r="BS871" s="33">
        <f>IF($I851="n/a",0,IF(BS$4&lt;=$C871,0,IF(SUM($C871,$I851)&gt;BS$4,$O862/$I851,$O862-SUM($I871:BR871))))</f>
        <v>0</v>
      </c>
      <c r="BT871" s="33">
        <f>IF($I851="n/a",0,IF(BT$4&lt;=$C871,0,IF(SUM($C871,$I851)&gt;BT$4,$O862/$I851,$O862-SUM($I871:BS871))))</f>
        <v>0</v>
      </c>
      <c r="BU871" s="33">
        <f>IF($I851="n/a",0,IF(BU$4&lt;=$C871,0,IF(SUM($C871,$I851)&gt;BU$4,$O862/$I851,$O862-SUM($I871:BT871))))</f>
        <v>0</v>
      </c>
      <c r="BV871" s="33">
        <f>IF($I851="n/a",0,IF(BV$4&lt;=$C871,0,IF(SUM($C871,$I851)&gt;BV$4,$O862/$I851,$O862-SUM($I871:BU871))))</f>
        <v>0</v>
      </c>
      <c r="BW871" s="33">
        <f>IF($I851="n/a",0,IF(BW$4&lt;=$C871,0,IF(SUM($C871,$I851)&gt;BW$4,$O862/$I851,$O862-SUM($I871:BV871))))</f>
        <v>0</v>
      </c>
      <c r="BX871" s="33">
        <f>IF($I851="n/a",0,IF(BX$4&lt;=$C871,0,IF(SUM($C871,$I851)&gt;BX$4,$O862/$I851,$O862-SUM($I871:BW871))))</f>
        <v>0</v>
      </c>
      <c r="BY871" s="33">
        <f>IF($I851="n/a",0,IF(BY$4&lt;=$C871,0,IF(SUM($C871,$I851)&gt;BY$4,$O862/$I851,$O862-SUM($I871:BX871))))</f>
        <v>0</v>
      </c>
      <c r="BZ871" s="33">
        <f>IF($I851="n/a",0,IF(BZ$4&lt;=$C871,0,IF(SUM($C871,$I851)&gt;BZ$4,$O862/$I851,$O862-SUM($I871:BY871))))</f>
        <v>0</v>
      </c>
      <c r="CA871" s="33">
        <f>IF($I851="n/a",0,IF(CA$4&lt;=$C871,0,IF(SUM($C871,$I851)&gt;CA$4,$O862/$I851,$O862-SUM($I871:BZ871))))</f>
        <v>0</v>
      </c>
      <c r="CB871" s="33">
        <f>IF($I851="n/a",0,IF(CB$4&lt;=$C871,0,IF(SUM($C871,$I851)&gt;CB$4,$O862/$I851,$O862-SUM($I871:CA871))))</f>
        <v>0</v>
      </c>
      <c r="CC871" s="33">
        <f>IF($I851="n/a",0,IF(CC$4&lt;=$C871,0,IF(SUM($C871,$I851)&gt;CC$4,$O862/$I851,$O862-SUM($I871:CB871))))</f>
        <v>0</v>
      </c>
      <c r="CD871" s="33">
        <f>IF($I851="n/a",0,IF(CD$4&lt;=$C871,0,IF(SUM($C871,$I851)&gt;CD$4,$O862/$I851,$O862-SUM($I871:CC871))))</f>
        <v>0</v>
      </c>
      <c r="CE871" s="33">
        <f>IF($I851="n/a",0,IF(CE$4&lt;=$C871,0,IF(SUM($C871,$I851)&gt;CE$4,$O862/$I851,$O862-SUM($I871:CD871))))</f>
        <v>0</v>
      </c>
      <c r="CF871" s="33">
        <f>IF($I851="n/a",0,IF(CF$4&lt;=$C871,0,IF(SUM($C871,$I851)&gt;CF$4,$O862/$I851,$O862-SUM($I871:CE871))))</f>
        <v>0</v>
      </c>
    </row>
    <row r="872" spans="1:2018" s="7" customFormat="1" ht="12.75" customHeight="1">
      <c r="A872" s="218"/>
      <c r="C872" s="202">
        <v>2022</v>
      </c>
      <c r="D872" s="21" t="s">
        <v>52</v>
      </c>
      <c r="E872" s="219" t="s">
        <v>197</v>
      </c>
      <c r="I872" s="33"/>
      <c r="J872" s="33">
        <f>IF($I851="n/a",0,IF(J$4&lt;=$C872,0,IF(SUM($C872,$I851)&gt;J$4,$P862/$I851,$P862-SUM($I872:I872))))</f>
        <v>0</v>
      </c>
      <c r="K872" s="33">
        <f>IF($I851="n/a",0,IF(K$4&lt;=$C872,0,IF(SUM($C872,$I851)&gt;K$4,$P862/$I851,$P862-SUM($I872:J872))))</f>
        <v>0</v>
      </c>
      <c r="L872" s="33">
        <f>IF($I851="n/a",0,IF(L$4&lt;=$C872,0,IF(SUM($C872,$I851)&gt;L$4,$P862/$I851,$P862-SUM($I872:K872))))</f>
        <v>0</v>
      </c>
      <c r="M872" s="33">
        <f>IF($I851="n/a",0,IF(M$4&lt;=$C872,0,IF(SUM($C872,$I851)&gt;M$4,$P862/$I851,$P862-SUM($I872:L872))))</f>
        <v>0</v>
      </c>
      <c r="N872" s="33">
        <f>IF($I851="n/a",0,IF(N$4&lt;=$C872,0,IF(SUM($C872,$I851)&gt;N$4,$P862/$I851,$P862-SUM($I872:M872))))</f>
        <v>0</v>
      </c>
      <c r="O872" s="33">
        <f>IF($I851="n/a",0,IF(O$4&lt;=$C872,0,IF(SUM($C872,$I851)&gt;O$4,$P862/$I851,$P862-SUM($I872:N872))))</f>
        <v>0</v>
      </c>
      <c r="P872" s="33">
        <f>IF($I851="n/a",0,IF(P$4&lt;=$C872,0,IF(SUM($C872,$I851)&gt;P$4,$P862/$I851,$P862-SUM($I872:O872))))</f>
        <v>0</v>
      </c>
      <c r="Q872" s="33">
        <f>IF($I851="n/a",0,IF(Q$4&lt;=$C872,0,IF(SUM($C872,$I851)&gt;Q$4,$P862/$I851,$P862-SUM($I872:P872))))</f>
        <v>0</v>
      </c>
      <c r="R872" s="33">
        <f>IF($I851="n/a",0,IF(R$4&lt;=$C872,0,IF(SUM($C872,$I851)&gt;R$4,$P862/$I851,$P862-SUM($I872:Q872))))</f>
        <v>0</v>
      </c>
      <c r="S872" s="33">
        <f>IF($I851="n/a",0,IF(S$4&lt;=$C872,0,IF(SUM($C872,$I851)&gt;S$4,$P862/$I851,$P862-SUM($I872:R872))))</f>
        <v>0</v>
      </c>
      <c r="T872" s="33">
        <f>IF($I851="n/a",0,IF(T$4&lt;=$C872,0,IF(SUM($C872,$I851)&gt;T$4,$P862/$I851,$P862-SUM($I872:S872))))</f>
        <v>0</v>
      </c>
      <c r="U872" s="33">
        <f>IF($I851="n/a",0,IF(U$4&lt;=$C872,0,IF(SUM($C872,$I851)&gt;U$4,$P862/$I851,$P862-SUM($I872:T872))))</f>
        <v>0</v>
      </c>
      <c r="V872" s="33">
        <f>IF($I851="n/a",0,IF(V$4&lt;=$C872,0,IF(SUM($C872,$I851)&gt;V$4,$P862/$I851,$P862-SUM($I872:U872))))</f>
        <v>0</v>
      </c>
      <c r="W872" s="33">
        <f>IF($I851="n/a",0,IF(W$4&lt;=$C872,0,IF(SUM($C872,$I851)&gt;W$4,$P862/$I851,$P862-SUM($I872:V872))))</f>
        <v>0</v>
      </c>
      <c r="X872" s="33">
        <f>IF($I851="n/a",0,IF(X$4&lt;=$C872,0,IF(SUM($C872,$I851)&gt;X$4,$P862/$I851,$P862-SUM($I872:W872))))</f>
        <v>0</v>
      </c>
      <c r="Y872" s="33">
        <f>IF($I851="n/a",0,IF(Y$4&lt;=$C872,0,IF(SUM($C872,$I851)&gt;Y$4,$P862/$I851,$P862-SUM($I872:X872))))</f>
        <v>0</v>
      </c>
      <c r="Z872" s="33">
        <f>IF($I851="n/a",0,IF(Z$4&lt;=$C872,0,IF(SUM($C872,$I851)&gt;Z$4,$P862/$I851,$P862-SUM($I872:Y872))))</f>
        <v>0</v>
      </c>
      <c r="AA872" s="33">
        <f>IF($I851="n/a",0,IF(AA$4&lt;=$C872,0,IF(SUM($C872,$I851)&gt;AA$4,$P862/$I851,$P862-SUM($I872:Z872))))</f>
        <v>0</v>
      </c>
      <c r="AB872" s="33">
        <f>IF($I851="n/a",0,IF(AB$4&lt;=$C872,0,IF(SUM($C872,$I851)&gt;AB$4,$P862/$I851,$P862-SUM($I872:AA872))))</f>
        <v>0</v>
      </c>
      <c r="AC872" s="33">
        <f>IF($I851="n/a",0,IF(AC$4&lt;=$C872,0,IF(SUM($C872,$I851)&gt;AC$4,$P862/$I851,$P862-SUM($I872:AB872))))</f>
        <v>0</v>
      </c>
      <c r="AD872" s="33">
        <f>IF($I851="n/a",0,IF(AD$4&lt;=$C872,0,IF(SUM($C872,$I851)&gt;AD$4,$P862/$I851,$P862-SUM($I872:AC872))))</f>
        <v>0</v>
      </c>
      <c r="AE872" s="33">
        <f>IF($I851="n/a",0,IF(AE$4&lt;=$C872,0,IF(SUM($C872,$I851)&gt;AE$4,$P862/$I851,$P862-SUM($I872:AD872))))</f>
        <v>0</v>
      </c>
      <c r="AF872" s="33">
        <f>IF($I851="n/a",0,IF(AF$4&lt;=$C872,0,IF(SUM($C872,$I851)&gt;AF$4,$P862/$I851,$P862-SUM($I872:AE872))))</f>
        <v>0</v>
      </c>
      <c r="AG872" s="33">
        <f>IF($I851="n/a",0,IF(AG$4&lt;=$C872,0,IF(SUM($C872,$I851)&gt;AG$4,$P862/$I851,$P862-SUM($I872:AF872))))</f>
        <v>0</v>
      </c>
      <c r="AH872" s="33">
        <f>IF($I851="n/a",0,IF(AH$4&lt;=$C872,0,IF(SUM($C872,$I851)&gt;AH$4,$P862/$I851,$P862-SUM($I872:AG872))))</f>
        <v>0</v>
      </c>
      <c r="AI872" s="33">
        <f>IF($I851="n/a",0,IF(AI$4&lt;=$C872,0,IF(SUM($C872,$I851)&gt;AI$4,$P862/$I851,$P862-SUM($I872:AH872))))</f>
        <v>0</v>
      </c>
      <c r="AJ872" s="33">
        <f>IF($I851="n/a",0,IF(AJ$4&lt;=$C872,0,IF(SUM($C872,$I851)&gt;AJ$4,$P862/$I851,$P862-SUM($I872:AI872))))</f>
        <v>0</v>
      </c>
      <c r="AK872" s="33">
        <f>IF($I851="n/a",0,IF(AK$4&lt;=$C872,0,IF(SUM($C872,$I851)&gt;AK$4,$P862/$I851,$P862-SUM($I872:AJ872))))</f>
        <v>0</v>
      </c>
      <c r="AL872" s="33">
        <f>IF($I851="n/a",0,IF(AL$4&lt;=$C872,0,IF(SUM($C872,$I851)&gt;AL$4,$P862/$I851,$P862-SUM($I872:AK872))))</f>
        <v>0</v>
      </c>
      <c r="AM872" s="33">
        <f>IF($I851="n/a",0,IF(AM$4&lt;=$C872,0,IF(SUM($C872,$I851)&gt;AM$4,$P862/$I851,$P862-SUM($I872:AL872))))</f>
        <v>0</v>
      </c>
      <c r="AN872" s="33">
        <f>IF($I851="n/a",0,IF(AN$4&lt;=$C872,0,IF(SUM($C872,$I851)&gt;AN$4,$P862/$I851,$P862-SUM($I872:AM872))))</f>
        <v>0</v>
      </c>
      <c r="AO872" s="33">
        <f>IF($I851="n/a",0,IF(AO$4&lt;=$C872,0,IF(SUM($C872,$I851)&gt;AO$4,$P862/$I851,$P862-SUM($I872:AN872))))</f>
        <v>0</v>
      </c>
      <c r="AP872" s="33">
        <f>IF($I851="n/a",0,IF(AP$4&lt;=$C872,0,IF(SUM($C872,$I851)&gt;AP$4,$P862/$I851,$P862-SUM($I872:AO872))))</f>
        <v>0</v>
      </c>
      <c r="AQ872" s="33">
        <f>IF($I851="n/a",0,IF(AQ$4&lt;=$C872,0,IF(SUM($C872,$I851)&gt;AQ$4,$P862/$I851,$P862-SUM($I872:AP872))))</f>
        <v>0</v>
      </c>
      <c r="AR872" s="33">
        <f>IF($I851="n/a",0,IF(AR$4&lt;=$C872,0,IF(SUM($C872,$I851)&gt;AR$4,$P862/$I851,$P862-SUM($I872:AQ872))))</f>
        <v>0</v>
      </c>
      <c r="AS872" s="33">
        <f>IF($I851="n/a",0,IF(AS$4&lt;=$C872,0,IF(SUM($C872,$I851)&gt;AS$4,$P862/$I851,$P862-SUM($I872:AR872))))</f>
        <v>0</v>
      </c>
      <c r="AT872" s="33">
        <f>IF($I851="n/a",0,IF(AT$4&lt;=$C872,0,IF(SUM($C872,$I851)&gt;AT$4,$P862/$I851,$P862-SUM($I872:AS872))))</f>
        <v>0</v>
      </c>
      <c r="AU872" s="33">
        <f>IF($I851="n/a",0,IF(AU$4&lt;=$C872,0,IF(SUM($C872,$I851)&gt;AU$4,$P862/$I851,$P862-SUM($I872:AT872))))</f>
        <v>0</v>
      </c>
      <c r="AV872" s="33">
        <f>IF($I851="n/a",0,IF(AV$4&lt;=$C872,0,IF(SUM($C872,$I851)&gt;AV$4,$P862/$I851,$P862-SUM($I872:AU872))))</f>
        <v>0</v>
      </c>
      <c r="AW872" s="33">
        <f>IF($I851="n/a",0,IF(AW$4&lt;=$C872,0,IF(SUM($C872,$I851)&gt;AW$4,$P862/$I851,$P862-SUM($I872:AV872))))</f>
        <v>0</v>
      </c>
      <c r="AX872" s="33">
        <f>IF($I851="n/a",0,IF(AX$4&lt;=$C872,0,IF(SUM($C872,$I851)&gt;AX$4,$P862/$I851,$P862-SUM($I872:AW872))))</f>
        <v>0</v>
      </c>
      <c r="AY872" s="33">
        <f>IF($I851="n/a",0,IF(AY$4&lt;=$C872,0,IF(SUM($C872,$I851)&gt;AY$4,$P862/$I851,$P862-SUM($I872:AX872))))</f>
        <v>0</v>
      </c>
      <c r="AZ872" s="33">
        <f>IF($I851="n/a",0,IF(AZ$4&lt;=$C872,0,IF(SUM($C872,$I851)&gt;AZ$4,$P862/$I851,$P862-SUM($I872:AY872))))</f>
        <v>0</v>
      </c>
      <c r="BA872" s="33">
        <f>IF($I851="n/a",0,IF(BA$4&lt;=$C872,0,IF(SUM($C872,$I851)&gt;BA$4,$P862/$I851,$P862-SUM($I872:AZ872))))</f>
        <v>0</v>
      </c>
      <c r="BB872" s="33">
        <f>IF($I851="n/a",0,IF(BB$4&lt;=$C872,0,IF(SUM($C872,$I851)&gt;BB$4,$P862/$I851,$P862-SUM($I872:BA872))))</f>
        <v>0</v>
      </c>
      <c r="BC872" s="33">
        <f>IF($I851="n/a",0,IF(BC$4&lt;=$C872,0,IF(SUM($C872,$I851)&gt;BC$4,$P862/$I851,$P862-SUM($I872:BB872))))</f>
        <v>0</v>
      </c>
      <c r="BD872" s="33">
        <f>IF($I851="n/a",0,IF(BD$4&lt;=$C872,0,IF(SUM($C872,$I851)&gt;BD$4,$P862/$I851,$P862-SUM($I872:BC872))))</f>
        <v>0</v>
      </c>
      <c r="BE872" s="33">
        <f>IF($I851="n/a",0,IF(BE$4&lt;=$C872,0,IF(SUM($C872,$I851)&gt;BE$4,$P862/$I851,$P862-SUM($I872:BD872))))</f>
        <v>0</v>
      </c>
      <c r="BF872" s="33">
        <f>IF($I851="n/a",0,IF(BF$4&lt;=$C872,0,IF(SUM($C872,$I851)&gt;BF$4,$P862/$I851,$P862-SUM($I872:BE872))))</f>
        <v>0</v>
      </c>
      <c r="BG872" s="33">
        <f>IF($I851="n/a",0,IF(BG$4&lt;=$C872,0,IF(SUM($C872,$I851)&gt;BG$4,$P862/$I851,$P862-SUM($I872:BF872))))</f>
        <v>0</v>
      </c>
      <c r="BH872" s="33">
        <f>IF($I851="n/a",0,IF(BH$4&lt;=$C872,0,IF(SUM($C872,$I851)&gt;BH$4,$P862/$I851,$P862-SUM($I872:BG872))))</f>
        <v>0</v>
      </c>
      <c r="BI872" s="33">
        <f>IF($I851="n/a",0,IF(BI$4&lt;=$C872,0,IF(SUM($C872,$I851)&gt;BI$4,$P862/$I851,$P862-SUM($I872:BH872))))</f>
        <v>0</v>
      </c>
      <c r="BJ872" s="33">
        <f>IF($I851="n/a",0,IF(BJ$4&lt;=$C872,0,IF(SUM($C872,$I851)&gt;BJ$4,$P862/$I851,$P862-SUM($I872:BI872))))</f>
        <v>0</v>
      </c>
      <c r="BK872" s="33">
        <f>IF($I851="n/a",0,IF(BK$4&lt;=$C872,0,IF(SUM($C872,$I851)&gt;BK$4,$P862/$I851,$P862-SUM($I872:BJ872))))</f>
        <v>0</v>
      </c>
      <c r="BL872" s="33">
        <f>IF($I851="n/a",0,IF(BL$4&lt;=$C872,0,IF(SUM($C872,$I851)&gt;BL$4,$P862/$I851,$P862-SUM($I872:BK872))))</f>
        <v>0</v>
      </c>
      <c r="BM872" s="33">
        <f>IF($I851="n/a",0,IF(BM$4&lt;=$C872,0,IF(SUM($C872,$I851)&gt;BM$4,$P862/$I851,$P862-SUM($I872:BL872))))</f>
        <v>0</v>
      </c>
      <c r="BN872" s="33">
        <f>IF($I851="n/a",0,IF(BN$4&lt;=$C872,0,IF(SUM($C872,$I851)&gt;BN$4,$P862/$I851,$P862-SUM($I872:BM872))))</f>
        <v>0</v>
      </c>
      <c r="BO872" s="33">
        <f>IF($I851="n/a",0,IF(BO$4&lt;=$C872,0,IF(SUM($C872,$I851)&gt;BO$4,$P862/$I851,$P862-SUM($I872:BN872))))</f>
        <v>0</v>
      </c>
      <c r="BP872" s="33">
        <f>IF($I851="n/a",0,IF(BP$4&lt;=$C872,0,IF(SUM($C872,$I851)&gt;BP$4,$P862/$I851,$P862-SUM($I872:BO872))))</f>
        <v>0</v>
      </c>
      <c r="BQ872" s="33">
        <f>IF($I851="n/a",0,IF(BQ$4&lt;=$C872,0,IF(SUM($C872,$I851)&gt;BQ$4,$P862/$I851,$P862-SUM($I872:BP872))))</f>
        <v>0</v>
      </c>
      <c r="BR872" s="33">
        <f>IF($I851="n/a",0,IF(BR$4&lt;=$C872,0,IF(SUM($C872,$I851)&gt;BR$4,$P862/$I851,$P862-SUM($I872:BQ872))))</f>
        <v>0</v>
      </c>
      <c r="BS872" s="33">
        <f>IF($I851="n/a",0,IF(BS$4&lt;=$C872,0,IF(SUM($C872,$I851)&gt;BS$4,$P862/$I851,$P862-SUM($I872:BR872))))</f>
        <v>0</v>
      </c>
      <c r="BT872" s="33">
        <f>IF($I851="n/a",0,IF(BT$4&lt;=$C872,0,IF(SUM($C872,$I851)&gt;BT$4,$P862/$I851,$P862-SUM($I872:BS872))))</f>
        <v>0</v>
      </c>
      <c r="BU872" s="33">
        <f>IF($I851="n/a",0,IF(BU$4&lt;=$C872,0,IF(SUM($C872,$I851)&gt;BU$4,$P862/$I851,$P862-SUM($I872:BT872))))</f>
        <v>0</v>
      </c>
      <c r="BV872" s="33">
        <f>IF($I851="n/a",0,IF(BV$4&lt;=$C872,0,IF(SUM($C872,$I851)&gt;BV$4,$P862/$I851,$P862-SUM($I872:BU872))))</f>
        <v>0</v>
      </c>
      <c r="BW872" s="33">
        <f>IF($I851="n/a",0,IF(BW$4&lt;=$C872,0,IF(SUM($C872,$I851)&gt;BW$4,$P862/$I851,$P862-SUM($I872:BV872))))</f>
        <v>0</v>
      </c>
      <c r="BX872" s="33">
        <f>IF($I851="n/a",0,IF(BX$4&lt;=$C872,0,IF(SUM($C872,$I851)&gt;BX$4,$P862/$I851,$P862-SUM($I872:BW872))))</f>
        <v>0</v>
      </c>
      <c r="BY872" s="33">
        <f>IF($I851="n/a",0,IF(BY$4&lt;=$C872,0,IF(SUM($C872,$I851)&gt;BY$4,$P862/$I851,$P862-SUM($I872:BX872))))</f>
        <v>0</v>
      </c>
      <c r="BZ872" s="33">
        <f>IF($I851="n/a",0,IF(BZ$4&lt;=$C872,0,IF(SUM($C872,$I851)&gt;BZ$4,$P862/$I851,$P862-SUM($I872:BY872))))</f>
        <v>0</v>
      </c>
      <c r="CA872" s="33">
        <f>IF($I851="n/a",0,IF(CA$4&lt;=$C872,0,IF(SUM($C872,$I851)&gt;CA$4,$P862/$I851,$P862-SUM($I872:BZ872))))</f>
        <v>0</v>
      </c>
      <c r="CB872" s="33">
        <f>IF($I851="n/a",0,IF(CB$4&lt;=$C872,0,IF(SUM($C872,$I851)&gt;CB$4,$P862/$I851,$P862-SUM($I872:CA872))))</f>
        <v>0</v>
      </c>
      <c r="CC872" s="33">
        <f>IF($I851="n/a",0,IF(CC$4&lt;=$C872,0,IF(SUM($C872,$I851)&gt;CC$4,$P862/$I851,$P862-SUM($I872:CB872))))</f>
        <v>0</v>
      </c>
      <c r="CD872" s="33">
        <f>IF($I851="n/a",0,IF(CD$4&lt;=$C872,0,IF(SUM($C872,$I851)&gt;CD$4,$P862/$I851,$P862-SUM($I872:CC872))))</f>
        <v>0</v>
      </c>
      <c r="CE872" s="33">
        <f>IF($I851="n/a",0,IF(CE$4&lt;=$C872,0,IF(SUM($C872,$I851)&gt;CE$4,$P862/$I851,$P862-SUM($I872:CD872))))</f>
        <v>0</v>
      </c>
      <c r="CF872" s="33">
        <f>IF($I851="n/a",0,IF(CF$4&lt;=$C872,0,IF(SUM($C872,$I851)&gt;CF$4,$P862/$I851,$P862-SUM($I872:CE872))))</f>
        <v>0</v>
      </c>
    </row>
    <row r="873" spans="1:2018" ht="12.75" customHeight="1">
      <c r="C873" s="202">
        <v>2023</v>
      </c>
      <c r="D873" s="21" t="s">
        <v>53</v>
      </c>
      <c r="E873" s="21" t="s">
        <v>197</v>
      </c>
      <c r="I873" s="31"/>
      <c r="J873" s="31">
        <f>IF($I851="n/a",0,IF(J$4&lt;=$C873,0,IF(SUM($C873,$I851)&gt;J$4,$Q862/$I851,$Q862-SUM($I873:I873))))</f>
        <v>0</v>
      </c>
      <c r="K873" s="31">
        <f>IF($I851="n/a",0,IF(K$4&lt;=$C873,0,IF(SUM($C873,$I851)&gt;K$4,$Q862/$I851,$Q862-SUM($I873:J873))))</f>
        <v>0</v>
      </c>
      <c r="L873" s="31">
        <f>IF($I851="n/a",0,IF(L$4&lt;=$C873,0,IF(SUM($C873,$I851)&gt;L$4,$Q862/$I851,$Q862-SUM($I873:K873))))</f>
        <v>0</v>
      </c>
      <c r="M873" s="31">
        <f>IF($I851="n/a",0,IF(M$4&lt;=$C873,0,IF(SUM($C873,$I851)&gt;M$4,$Q862/$I851,$Q862-SUM($I873:L873))))</f>
        <v>0</v>
      </c>
      <c r="N873" s="31">
        <f>IF($I851="n/a",0,IF(N$4&lt;=$C873,0,IF(SUM($C873,$I851)&gt;N$4,$Q862/$I851,$Q862-SUM($I873:M873))))</f>
        <v>0</v>
      </c>
      <c r="O873" s="31">
        <f>IF($I851="n/a",0,IF(O$4&lt;=$C873,0,IF(SUM($C873,$I851)&gt;O$4,$Q862/$I851,$Q862-SUM($I873:N873))))</f>
        <v>0</v>
      </c>
      <c r="P873" s="31">
        <f>IF($I851="n/a",0,IF(P$4&lt;=$C873,0,IF(SUM($C873,$I851)&gt;P$4,$Q862/$I851,$Q862-SUM($I873:O873))))</f>
        <v>0</v>
      </c>
      <c r="Q873" s="31">
        <f>IF($I851="n/a",0,IF(Q$4&lt;=$C873,0,IF(SUM($C873,$I851)&gt;Q$4,$Q862/$I851,$Q862-SUM($I873:P873))))</f>
        <v>0</v>
      </c>
      <c r="R873" s="31">
        <f>IF($I851="n/a",0,IF(R$4&lt;=$C873,0,IF(SUM($C873,$I851)&gt;R$4,$Q862/$I851,$Q862-SUM($I873:Q873))))</f>
        <v>0</v>
      </c>
      <c r="S873" s="31">
        <f>IF($I851="n/a",0,IF(S$4&lt;=$C873,0,IF(SUM($C873,$I851)&gt;S$4,$Q862/$I851,$Q862-SUM($I873:R873))))</f>
        <v>0</v>
      </c>
      <c r="T873" s="31">
        <f>IF($I851="n/a",0,IF(T$4&lt;=$C873,0,IF(SUM($C873,$I851)&gt;T$4,$Q862/$I851,$Q862-SUM($I873:S873))))</f>
        <v>0</v>
      </c>
      <c r="U873" s="31">
        <f>IF($I851="n/a",0,IF(U$4&lt;=$C873,0,IF(SUM($C873,$I851)&gt;U$4,$Q862/$I851,$Q862-SUM($I873:T873))))</f>
        <v>0</v>
      </c>
      <c r="V873" s="31">
        <f>IF($I851="n/a",0,IF(V$4&lt;=$C873,0,IF(SUM($C873,$I851)&gt;V$4,$Q862/$I851,$Q862-SUM($I873:U873))))</f>
        <v>0</v>
      </c>
      <c r="W873" s="31">
        <f>IF($I851="n/a",0,IF(W$4&lt;=$C873,0,IF(SUM($C873,$I851)&gt;W$4,$Q862/$I851,$Q862-SUM($I873:V873))))</f>
        <v>0</v>
      </c>
      <c r="X873" s="31">
        <f>IF($I851="n/a",0,IF(X$4&lt;=$C873,0,IF(SUM($C873,$I851)&gt;X$4,$Q862/$I851,$Q862-SUM($I873:W873))))</f>
        <v>0</v>
      </c>
      <c r="Y873" s="31">
        <f>IF($I851="n/a",0,IF(Y$4&lt;=$C873,0,IF(SUM($C873,$I851)&gt;Y$4,$Q862/$I851,$Q862-SUM($I873:X873))))</f>
        <v>0</v>
      </c>
      <c r="Z873" s="31">
        <f>IF($I851="n/a",0,IF(Z$4&lt;=$C873,0,IF(SUM($C873,$I851)&gt;Z$4,$Q862/$I851,$Q862-SUM($I873:Y873))))</f>
        <v>0</v>
      </c>
      <c r="AA873" s="31">
        <f>IF($I851="n/a",0,IF(AA$4&lt;=$C873,0,IF(SUM($C873,$I851)&gt;AA$4,$Q862/$I851,$Q862-SUM($I873:Z873))))</f>
        <v>0</v>
      </c>
      <c r="AB873" s="31">
        <f>IF($I851="n/a",0,IF(AB$4&lt;=$C873,0,IF(SUM($C873,$I851)&gt;AB$4,$Q862/$I851,$Q862-SUM($I873:AA873))))</f>
        <v>0</v>
      </c>
      <c r="AC873" s="31">
        <f>IF($I851="n/a",0,IF(AC$4&lt;=$C873,0,IF(SUM($C873,$I851)&gt;AC$4,$Q862/$I851,$Q862-SUM($I873:AB873))))</f>
        <v>0</v>
      </c>
      <c r="AD873" s="31">
        <f>IF($I851="n/a",0,IF(AD$4&lt;=$C873,0,IF(SUM($C873,$I851)&gt;AD$4,$Q862/$I851,$Q862-SUM($I873:AC873))))</f>
        <v>0</v>
      </c>
      <c r="AE873" s="31">
        <f>IF($I851="n/a",0,IF(AE$4&lt;=$C873,0,IF(SUM($C873,$I851)&gt;AE$4,$Q862/$I851,$Q862-SUM($I873:AD873))))</f>
        <v>0</v>
      </c>
      <c r="AF873" s="31">
        <f>IF($I851="n/a",0,IF(AF$4&lt;=$C873,0,IF(SUM($C873,$I851)&gt;AF$4,$Q862/$I851,$Q862-SUM($I873:AE873))))</f>
        <v>0</v>
      </c>
      <c r="AG873" s="31">
        <f>IF($I851="n/a",0,IF(AG$4&lt;=$C873,0,IF(SUM($C873,$I851)&gt;AG$4,$Q862/$I851,$Q862-SUM($I873:AF873))))</f>
        <v>0</v>
      </c>
      <c r="AH873" s="31">
        <f>IF($I851="n/a",0,IF(AH$4&lt;=$C873,0,IF(SUM($C873,$I851)&gt;AH$4,$Q862/$I851,$Q862-SUM($I873:AG873))))</f>
        <v>0</v>
      </c>
      <c r="AI873" s="31">
        <f>IF($I851="n/a",0,IF(AI$4&lt;=$C873,0,IF(SUM($C873,$I851)&gt;AI$4,$Q862/$I851,$Q862-SUM($I873:AH873))))</f>
        <v>0</v>
      </c>
      <c r="AJ873" s="31">
        <f>IF($I851="n/a",0,IF(AJ$4&lt;=$C873,0,IF(SUM($C873,$I851)&gt;AJ$4,$Q862/$I851,$Q862-SUM($I873:AI873))))</f>
        <v>0</v>
      </c>
      <c r="AK873" s="31">
        <f>IF($I851="n/a",0,IF(AK$4&lt;=$C873,0,IF(SUM($C873,$I851)&gt;AK$4,$Q862/$I851,$Q862-SUM($I873:AJ873))))</f>
        <v>0</v>
      </c>
      <c r="AL873" s="31">
        <f>IF($I851="n/a",0,IF(AL$4&lt;=$C873,0,IF(SUM($C873,$I851)&gt;AL$4,$Q862/$I851,$Q862-SUM($I873:AK873))))</f>
        <v>0</v>
      </c>
      <c r="AM873" s="31">
        <f>IF($I851="n/a",0,IF(AM$4&lt;=$C873,0,IF(SUM($C873,$I851)&gt;AM$4,$Q862/$I851,$Q862-SUM($I873:AL873))))</f>
        <v>0</v>
      </c>
      <c r="AN873" s="31">
        <f>IF($I851="n/a",0,IF(AN$4&lt;=$C873,0,IF(SUM($C873,$I851)&gt;AN$4,$Q862/$I851,$Q862-SUM($I873:AM873))))</f>
        <v>0</v>
      </c>
      <c r="AO873" s="31">
        <f>IF($I851="n/a",0,IF(AO$4&lt;=$C873,0,IF(SUM($C873,$I851)&gt;AO$4,$Q862/$I851,$Q862-SUM($I873:AN873))))</f>
        <v>0</v>
      </c>
      <c r="AP873" s="31">
        <f>IF($I851="n/a",0,IF(AP$4&lt;=$C873,0,IF(SUM($C873,$I851)&gt;AP$4,$Q862/$I851,$Q862-SUM($I873:AO873))))</f>
        <v>0</v>
      </c>
      <c r="AQ873" s="31">
        <f>IF($I851="n/a",0,IF(AQ$4&lt;=$C873,0,IF(SUM($C873,$I851)&gt;AQ$4,$Q862/$I851,$Q862-SUM($I873:AP873))))</f>
        <v>0</v>
      </c>
      <c r="AR873" s="31">
        <f>IF($I851="n/a",0,IF(AR$4&lt;=$C873,0,IF(SUM($C873,$I851)&gt;AR$4,$Q862/$I851,$Q862-SUM($I873:AQ873))))</f>
        <v>0</v>
      </c>
      <c r="AS873" s="31">
        <f>IF($I851="n/a",0,IF(AS$4&lt;=$C873,0,IF(SUM($C873,$I851)&gt;AS$4,$Q862/$I851,$Q862-SUM($I873:AR873))))</f>
        <v>0</v>
      </c>
      <c r="AT873" s="31">
        <f>IF($I851="n/a",0,IF(AT$4&lt;=$C873,0,IF(SUM($C873,$I851)&gt;AT$4,$Q862/$I851,$Q862-SUM($I873:AS873))))</f>
        <v>0</v>
      </c>
      <c r="AU873" s="31">
        <f>IF($I851="n/a",0,IF(AU$4&lt;=$C873,0,IF(SUM($C873,$I851)&gt;AU$4,$Q862/$I851,$Q862-SUM($I873:AT873))))</f>
        <v>0</v>
      </c>
      <c r="AV873" s="31">
        <f>IF($I851="n/a",0,IF(AV$4&lt;=$C873,0,IF(SUM($C873,$I851)&gt;AV$4,$Q862/$I851,$Q862-SUM($I873:AU873))))</f>
        <v>0</v>
      </c>
      <c r="AW873" s="31">
        <f>IF($I851="n/a",0,IF(AW$4&lt;=$C873,0,IF(SUM($C873,$I851)&gt;AW$4,$Q862/$I851,$Q862-SUM($I873:AV873))))</f>
        <v>0</v>
      </c>
      <c r="AX873" s="31">
        <f>IF($I851="n/a",0,IF(AX$4&lt;=$C873,0,IF(SUM($C873,$I851)&gt;AX$4,$Q862/$I851,$Q862-SUM($I873:AW873))))</f>
        <v>0</v>
      </c>
      <c r="AY873" s="31">
        <f>IF($I851="n/a",0,IF(AY$4&lt;=$C873,0,IF(SUM($C873,$I851)&gt;AY$4,$Q862/$I851,$Q862-SUM($I873:AX873))))</f>
        <v>0</v>
      </c>
      <c r="AZ873" s="31">
        <f>IF($I851="n/a",0,IF(AZ$4&lt;=$C873,0,IF(SUM($C873,$I851)&gt;AZ$4,$Q862/$I851,$Q862-SUM($I873:AY873))))</f>
        <v>0</v>
      </c>
      <c r="BA873" s="31">
        <f>IF($I851="n/a",0,IF(BA$4&lt;=$C873,0,IF(SUM($C873,$I851)&gt;BA$4,$Q862/$I851,$Q862-SUM($I873:AZ873))))</f>
        <v>0</v>
      </c>
      <c r="BB873" s="31">
        <f>IF($I851="n/a",0,IF(BB$4&lt;=$C873,0,IF(SUM($C873,$I851)&gt;BB$4,$Q862/$I851,$Q862-SUM($I873:BA873))))</f>
        <v>0</v>
      </c>
      <c r="BC873" s="31">
        <f>IF($I851="n/a",0,IF(BC$4&lt;=$C873,0,IF(SUM($C873,$I851)&gt;BC$4,$Q862/$I851,$Q862-SUM($I873:BB873))))</f>
        <v>0</v>
      </c>
      <c r="BD873" s="31">
        <f>IF($I851="n/a",0,IF(BD$4&lt;=$C873,0,IF(SUM($C873,$I851)&gt;BD$4,$Q862/$I851,$Q862-SUM($I873:BC873))))</f>
        <v>0</v>
      </c>
      <c r="BE873" s="31">
        <f>IF($I851="n/a",0,IF(BE$4&lt;=$C873,0,IF(SUM($C873,$I851)&gt;BE$4,$Q862/$I851,$Q862-SUM($I873:BD873))))</f>
        <v>0</v>
      </c>
      <c r="BF873" s="31">
        <f>IF($I851="n/a",0,IF(BF$4&lt;=$C873,0,IF(SUM($C873,$I851)&gt;BF$4,$Q862/$I851,$Q862-SUM($I873:BE873))))</f>
        <v>0</v>
      </c>
      <c r="BG873" s="31">
        <f>IF($I851="n/a",0,IF(BG$4&lt;=$C873,0,IF(SUM($C873,$I851)&gt;BG$4,$Q862/$I851,$Q862-SUM($I873:BF873))))</f>
        <v>0</v>
      </c>
      <c r="BH873" s="31">
        <f>IF($I851="n/a",0,IF(BH$4&lt;=$C873,0,IF(SUM($C873,$I851)&gt;BH$4,$Q862/$I851,$Q862-SUM($I873:BG873))))</f>
        <v>0</v>
      </c>
      <c r="BI873" s="31">
        <f>IF($I851="n/a",0,IF(BI$4&lt;=$C873,0,IF(SUM($C873,$I851)&gt;BI$4,$Q862/$I851,$Q862-SUM($I873:BH873))))</f>
        <v>0</v>
      </c>
      <c r="BJ873" s="31">
        <f>IF($I851="n/a",0,IF(BJ$4&lt;=$C873,0,IF(SUM($C873,$I851)&gt;BJ$4,$Q862/$I851,$Q862-SUM($I873:BI873))))</f>
        <v>0</v>
      </c>
      <c r="BK873" s="31">
        <f>IF($I851="n/a",0,IF(BK$4&lt;=$C873,0,IF(SUM($C873,$I851)&gt;BK$4,$Q862/$I851,$Q862-SUM($I873:BJ873))))</f>
        <v>0</v>
      </c>
      <c r="BL873" s="31">
        <f>IF($I851="n/a",0,IF(BL$4&lt;=$C873,0,IF(SUM($C873,$I851)&gt;BL$4,$Q862/$I851,$Q862-SUM($I873:BK873))))</f>
        <v>0</v>
      </c>
      <c r="BM873" s="31">
        <f>IF($I851="n/a",0,IF(BM$4&lt;=$C873,0,IF(SUM($C873,$I851)&gt;BM$4,$Q862/$I851,$Q862-SUM($I873:BL873))))</f>
        <v>0</v>
      </c>
      <c r="BN873" s="31">
        <f>IF($I851="n/a",0,IF(BN$4&lt;=$C873,0,IF(SUM($C873,$I851)&gt;BN$4,$Q862/$I851,$Q862-SUM($I873:BM873))))</f>
        <v>0</v>
      </c>
      <c r="BO873" s="31">
        <f>IF($I851="n/a",0,IF(BO$4&lt;=$C873,0,IF(SUM($C873,$I851)&gt;BO$4,$Q862/$I851,$Q862-SUM($I873:BN873))))</f>
        <v>0</v>
      </c>
      <c r="BP873" s="31">
        <f>IF($I851="n/a",0,IF(BP$4&lt;=$C873,0,IF(SUM($C873,$I851)&gt;BP$4,$Q862/$I851,$Q862-SUM($I873:BO873))))</f>
        <v>0</v>
      </c>
      <c r="BQ873" s="31">
        <f>IF($I851="n/a",0,IF(BQ$4&lt;=$C873,0,IF(SUM($C873,$I851)&gt;BQ$4,$Q862/$I851,$Q862-SUM($I873:BP873))))</f>
        <v>0</v>
      </c>
      <c r="BR873" s="31">
        <f>IF($I851="n/a",0,IF(BR$4&lt;=$C873,0,IF(SUM($C873,$I851)&gt;BR$4,$Q862/$I851,$Q862-SUM($I873:BQ873))))</f>
        <v>0</v>
      </c>
      <c r="BS873" s="31">
        <f>IF($I851="n/a",0,IF(BS$4&lt;=$C873,0,IF(SUM($C873,$I851)&gt;BS$4,$Q862/$I851,$Q862-SUM($I873:BR873))))</f>
        <v>0</v>
      </c>
      <c r="BT873" s="31">
        <f>IF($I851="n/a",0,IF(BT$4&lt;=$C873,0,IF(SUM($C873,$I851)&gt;BT$4,$Q862/$I851,$Q862-SUM($I873:BS873))))</f>
        <v>0</v>
      </c>
      <c r="BU873" s="31">
        <f>IF($I851="n/a",0,IF(BU$4&lt;=$C873,0,IF(SUM($C873,$I851)&gt;BU$4,$Q862/$I851,$Q862-SUM($I873:BT873))))</f>
        <v>0</v>
      </c>
      <c r="BV873" s="31">
        <f>IF($I851="n/a",0,IF(BV$4&lt;=$C873,0,IF(SUM($C873,$I851)&gt;BV$4,$Q862/$I851,$Q862-SUM($I873:BU873))))</f>
        <v>0</v>
      </c>
      <c r="BW873" s="31">
        <f>IF($I851="n/a",0,IF(BW$4&lt;=$C873,0,IF(SUM($C873,$I851)&gt;BW$4,$Q862/$I851,$Q862-SUM($I873:BV873))))</f>
        <v>0</v>
      </c>
      <c r="BX873" s="31">
        <f>IF($I851="n/a",0,IF(BX$4&lt;=$C873,0,IF(SUM($C873,$I851)&gt;BX$4,$Q862/$I851,$Q862-SUM($I873:BW873))))</f>
        <v>0</v>
      </c>
      <c r="BY873" s="31">
        <f>IF($I851="n/a",0,IF(BY$4&lt;=$C873,0,IF(SUM($C873,$I851)&gt;BY$4,$Q862/$I851,$Q862-SUM($I873:BX873))))</f>
        <v>0</v>
      </c>
      <c r="BZ873" s="31">
        <f>IF($I851="n/a",0,IF(BZ$4&lt;=$C873,0,IF(SUM($C873,$I851)&gt;BZ$4,$Q862/$I851,$Q862-SUM($I873:BY873))))</f>
        <v>0</v>
      </c>
      <c r="CA873" s="31">
        <f>IF($I851="n/a",0,IF(CA$4&lt;=$C873,0,IF(SUM($C873,$I851)&gt;CA$4,$Q862/$I851,$Q862-SUM($I873:BZ873))))</f>
        <v>0</v>
      </c>
      <c r="CB873" s="31">
        <f>IF($I851="n/a",0,IF(CB$4&lt;=$C873,0,IF(SUM($C873,$I851)&gt;CB$4,$Q862/$I851,$Q862-SUM($I873:CA873))))</f>
        <v>0</v>
      </c>
      <c r="CC873" s="31">
        <f>IF($I851="n/a",0,IF(CC$4&lt;=$C873,0,IF(SUM($C873,$I851)&gt;CC$4,$Q862/$I851,$Q862-SUM($I873:CB873))))</f>
        <v>0</v>
      </c>
      <c r="CD873" s="31">
        <f>IF($I851="n/a",0,IF(CD$4&lt;=$C873,0,IF(SUM($C873,$I851)&gt;CD$4,$Q862/$I851,$Q862-SUM($I873:CC873))))</f>
        <v>0</v>
      </c>
      <c r="CE873" s="31">
        <f>IF($I851="n/a",0,IF(CE$4&lt;=$C873,0,IF(SUM($C873,$I851)&gt;CE$4,$Q862/$I851,$Q862-SUM($I873:CD873))))</f>
        <v>0</v>
      </c>
      <c r="CF873" s="31">
        <f>IF($I851="n/a",0,IF(CF$4&lt;=$C873,0,IF(SUM($C873,$I851)&gt;CF$4,$Q862/$I851,$Q862-SUM($I873:CE873))))</f>
        <v>0</v>
      </c>
    </row>
    <row r="874" spans="1:2018" ht="12.75" customHeight="1">
      <c r="C874" s="202">
        <v>2024</v>
      </c>
      <c r="D874" s="21" t="s">
        <v>54</v>
      </c>
      <c r="E874" s="21" t="s">
        <v>197</v>
      </c>
      <c r="I874" s="31"/>
      <c r="J874" s="31">
        <f>IF($I851="n/a",0,IF(J$4&lt;=$C874,0,IF(SUM($C874,$I851)&gt;J$4,$R862/$I851,$R862-SUM($I874:I874))))</f>
        <v>0</v>
      </c>
      <c r="K874" s="31">
        <f>IF($I851="n/a",0,IF(K$4&lt;=$C874,0,IF(SUM($C874,$I851)&gt;K$4,$R862/$I851,$R862-SUM($I874:J874))))</f>
        <v>0</v>
      </c>
      <c r="L874" s="31">
        <f>IF($I851="n/a",0,IF(L$4&lt;=$C874,0,IF(SUM($C874,$I851)&gt;L$4,$R862/$I851,$R862-SUM($I874:K874))))</f>
        <v>0</v>
      </c>
      <c r="M874" s="31">
        <f>IF($I851="n/a",0,IF(M$4&lt;=$C874,0,IF(SUM($C874,$I851)&gt;M$4,$R862/$I851,$R862-SUM($I874:L874))))</f>
        <v>0</v>
      </c>
      <c r="N874" s="31">
        <f>IF($I851="n/a",0,IF(N$4&lt;=$C874,0,IF(SUM($C874,$I851)&gt;N$4,$R862/$I851,$R862-SUM($I874:M874))))</f>
        <v>0</v>
      </c>
      <c r="O874" s="31">
        <f>IF($I851="n/a",0,IF(O$4&lt;=$C874,0,IF(SUM($C874,$I851)&gt;O$4,$R862/$I851,$R862-SUM($I874:N874))))</f>
        <v>0</v>
      </c>
      <c r="P874" s="31">
        <f>IF($I851="n/a",0,IF(P$4&lt;=$C874,0,IF(SUM($C874,$I851)&gt;P$4,$R862/$I851,$R862-SUM($I874:O874))))</f>
        <v>0</v>
      </c>
      <c r="Q874" s="31">
        <f>IF($I851="n/a",0,IF(Q$4&lt;=$C874,0,IF(SUM($C874,$I851)&gt;Q$4,$R862/$I851,$R862-SUM($I874:P874))))</f>
        <v>0</v>
      </c>
      <c r="R874" s="31">
        <f>IF($I851="n/a",0,IF(R$4&lt;=$C874,0,IF(SUM($C874,$I851)&gt;R$4,$R862/$I851,$R862-SUM($I874:Q874))))</f>
        <v>0</v>
      </c>
      <c r="S874" s="31">
        <f>IF($I851="n/a",0,IF(S$4&lt;=$C874,0,IF(SUM($C874,$I851)&gt;S$4,$R862/$I851,$R862-SUM($I874:R874))))</f>
        <v>0</v>
      </c>
      <c r="T874" s="31">
        <f>IF($I851="n/a",0,IF(T$4&lt;=$C874,0,IF(SUM($C874,$I851)&gt;T$4,$R862/$I851,$R862-SUM($I874:S874))))</f>
        <v>0</v>
      </c>
      <c r="U874" s="31">
        <f>IF($I851="n/a",0,IF(U$4&lt;=$C874,0,IF(SUM($C874,$I851)&gt;U$4,$R862/$I851,$R862-SUM($I874:T874))))</f>
        <v>0</v>
      </c>
      <c r="V874" s="31">
        <f>IF($I851="n/a",0,IF(V$4&lt;=$C874,0,IF(SUM($C874,$I851)&gt;V$4,$R862/$I851,$R862-SUM($I874:U874))))</f>
        <v>0</v>
      </c>
      <c r="W874" s="31">
        <f>IF($I851="n/a",0,IF(W$4&lt;=$C874,0,IF(SUM($C874,$I851)&gt;W$4,$R862/$I851,$R862-SUM($I874:V874))))</f>
        <v>0</v>
      </c>
      <c r="X874" s="31">
        <f>IF($I851="n/a",0,IF(X$4&lt;=$C874,0,IF(SUM($C874,$I851)&gt;X$4,$R862/$I851,$R862-SUM($I874:W874))))</f>
        <v>0</v>
      </c>
      <c r="Y874" s="31">
        <f>IF($I851="n/a",0,IF(Y$4&lt;=$C874,0,IF(SUM($C874,$I851)&gt;Y$4,$R862/$I851,$R862-SUM($I874:X874))))</f>
        <v>0</v>
      </c>
      <c r="Z874" s="31">
        <f>IF($I851="n/a",0,IF(Z$4&lt;=$C874,0,IF(SUM($C874,$I851)&gt;Z$4,$R862/$I851,$R862-SUM($I874:Y874))))</f>
        <v>0</v>
      </c>
      <c r="AA874" s="31">
        <f>IF($I851="n/a",0,IF(AA$4&lt;=$C874,0,IF(SUM($C874,$I851)&gt;AA$4,$R862/$I851,$R862-SUM($I874:Z874))))</f>
        <v>0</v>
      </c>
      <c r="AB874" s="31">
        <f>IF($I851="n/a",0,IF(AB$4&lt;=$C874,0,IF(SUM($C874,$I851)&gt;AB$4,$R862/$I851,$R862-SUM($I874:AA874))))</f>
        <v>0</v>
      </c>
      <c r="AC874" s="31">
        <f>IF($I851="n/a",0,IF(AC$4&lt;=$C874,0,IF(SUM($C874,$I851)&gt;AC$4,$R862/$I851,$R862-SUM($I874:AB874))))</f>
        <v>0</v>
      </c>
      <c r="AD874" s="31">
        <f>IF($I851="n/a",0,IF(AD$4&lt;=$C874,0,IF(SUM($C874,$I851)&gt;AD$4,$R862/$I851,$R862-SUM($I874:AC874))))</f>
        <v>0</v>
      </c>
      <c r="AE874" s="31">
        <f>IF($I851="n/a",0,IF(AE$4&lt;=$C874,0,IF(SUM($C874,$I851)&gt;AE$4,$R862/$I851,$R862-SUM($I874:AD874))))</f>
        <v>0</v>
      </c>
      <c r="AF874" s="31">
        <f>IF($I851="n/a",0,IF(AF$4&lt;=$C874,0,IF(SUM($C874,$I851)&gt;AF$4,$R862/$I851,$R862-SUM($I874:AE874))))</f>
        <v>0</v>
      </c>
      <c r="AG874" s="31">
        <f>IF($I851="n/a",0,IF(AG$4&lt;=$C874,0,IF(SUM($C874,$I851)&gt;AG$4,$R862/$I851,$R862-SUM($I874:AF874))))</f>
        <v>0</v>
      </c>
      <c r="AH874" s="31">
        <f>IF($I851="n/a",0,IF(AH$4&lt;=$C874,0,IF(SUM($C874,$I851)&gt;AH$4,$R862/$I851,$R862-SUM($I874:AG874))))</f>
        <v>0</v>
      </c>
      <c r="AI874" s="31">
        <f>IF($I851="n/a",0,IF(AI$4&lt;=$C874,0,IF(SUM($C874,$I851)&gt;AI$4,$R862/$I851,$R862-SUM($I874:AH874))))</f>
        <v>0</v>
      </c>
      <c r="AJ874" s="31">
        <f>IF($I851="n/a",0,IF(AJ$4&lt;=$C874,0,IF(SUM($C874,$I851)&gt;AJ$4,$R862/$I851,$R862-SUM($I874:AI874))))</f>
        <v>0</v>
      </c>
      <c r="AK874" s="31">
        <f>IF($I851="n/a",0,IF(AK$4&lt;=$C874,0,IF(SUM($C874,$I851)&gt;AK$4,$R862/$I851,$R862-SUM($I874:AJ874))))</f>
        <v>0</v>
      </c>
      <c r="AL874" s="31">
        <f>IF($I851="n/a",0,IF(AL$4&lt;=$C874,0,IF(SUM($C874,$I851)&gt;AL$4,$R862/$I851,$R862-SUM($I874:AK874))))</f>
        <v>0</v>
      </c>
      <c r="AM874" s="31">
        <f>IF($I851="n/a",0,IF(AM$4&lt;=$C874,0,IF(SUM($C874,$I851)&gt;AM$4,$R862/$I851,$R862-SUM($I874:AL874))))</f>
        <v>0</v>
      </c>
      <c r="AN874" s="31">
        <f>IF($I851="n/a",0,IF(AN$4&lt;=$C874,0,IF(SUM($C874,$I851)&gt;AN$4,$R862/$I851,$R862-SUM($I874:AM874))))</f>
        <v>0</v>
      </c>
      <c r="AO874" s="31">
        <f>IF($I851="n/a",0,IF(AO$4&lt;=$C874,0,IF(SUM($C874,$I851)&gt;AO$4,$R862/$I851,$R862-SUM($I874:AN874))))</f>
        <v>0</v>
      </c>
      <c r="AP874" s="31">
        <f>IF($I851="n/a",0,IF(AP$4&lt;=$C874,0,IF(SUM($C874,$I851)&gt;AP$4,$R862/$I851,$R862-SUM($I874:AO874))))</f>
        <v>0</v>
      </c>
      <c r="AQ874" s="31">
        <f>IF($I851="n/a",0,IF(AQ$4&lt;=$C874,0,IF(SUM($C874,$I851)&gt;AQ$4,$R862/$I851,$R862-SUM($I874:AP874))))</f>
        <v>0</v>
      </c>
      <c r="AR874" s="31">
        <f>IF($I851="n/a",0,IF(AR$4&lt;=$C874,0,IF(SUM($C874,$I851)&gt;AR$4,$R862/$I851,$R862-SUM($I874:AQ874))))</f>
        <v>0</v>
      </c>
      <c r="AS874" s="31">
        <f>IF($I851="n/a",0,IF(AS$4&lt;=$C874,0,IF(SUM($C874,$I851)&gt;AS$4,$R862/$I851,$R862-SUM($I874:AR874))))</f>
        <v>0</v>
      </c>
      <c r="AT874" s="31">
        <f>IF($I851="n/a",0,IF(AT$4&lt;=$C874,0,IF(SUM($C874,$I851)&gt;AT$4,$R862/$I851,$R862-SUM($I874:AS874))))</f>
        <v>0</v>
      </c>
      <c r="AU874" s="31">
        <f>IF($I851="n/a",0,IF(AU$4&lt;=$C874,0,IF(SUM($C874,$I851)&gt;AU$4,$R862/$I851,$R862-SUM($I874:AT874))))</f>
        <v>0</v>
      </c>
      <c r="AV874" s="31">
        <f>IF($I851="n/a",0,IF(AV$4&lt;=$C874,0,IF(SUM($C874,$I851)&gt;AV$4,$R862/$I851,$R862-SUM($I874:AU874))))</f>
        <v>0</v>
      </c>
      <c r="AW874" s="31">
        <f>IF($I851="n/a",0,IF(AW$4&lt;=$C874,0,IF(SUM($C874,$I851)&gt;AW$4,$R862/$I851,$R862-SUM($I874:AV874))))</f>
        <v>0</v>
      </c>
      <c r="AX874" s="31">
        <f>IF($I851="n/a",0,IF(AX$4&lt;=$C874,0,IF(SUM($C874,$I851)&gt;AX$4,$R862/$I851,$R862-SUM($I874:AW874))))</f>
        <v>0</v>
      </c>
      <c r="AY874" s="31">
        <f>IF($I851="n/a",0,IF(AY$4&lt;=$C874,0,IF(SUM($C874,$I851)&gt;AY$4,$R862/$I851,$R862-SUM($I874:AX874))))</f>
        <v>0</v>
      </c>
      <c r="AZ874" s="31">
        <f>IF($I851="n/a",0,IF(AZ$4&lt;=$C874,0,IF(SUM($C874,$I851)&gt;AZ$4,$R862/$I851,$R862-SUM($I874:AY874))))</f>
        <v>0</v>
      </c>
      <c r="BA874" s="31">
        <f>IF($I851="n/a",0,IF(BA$4&lt;=$C874,0,IF(SUM($C874,$I851)&gt;BA$4,$R862/$I851,$R862-SUM($I874:AZ874))))</f>
        <v>0</v>
      </c>
      <c r="BB874" s="31">
        <f>IF($I851="n/a",0,IF(BB$4&lt;=$C874,0,IF(SUM($C874,$I851)&gt;BB$4,$R862/$I851,$R862-SUM($I874:BA874))))</f>
        <v>0</v>
      </c>
      <c r="BC874" s="31">
        <f>IF($I851="n/a",0,IF(BC$4&lt;=$C874,0,IF(SUM($C874,$I851)&gt;BC$4,$R862/$I851,$R862-SUM($I874:BB874))))</f>
        <v>0</v>
      </c>
      <c r="BD874" s="31">
        <f>IF($I851="n/a",0,IF(BD$4&lt;=$C874,0,IF(SUM($C874,$I851)&gt;BD$4,$R862/$I851,$R862-SUM($I874:BC874))))</f>
        <v>0</v>
      </c>
      <c r="BE874" s="31">
        <f>IF($I851="n/a",0,IF(BE$4&lt;=$C874,0,IF(SUM($C874,$I851)&gt;BE$4,$R862/$I851,$R862-SUM($I874:BD874))))</f>
        <v>0</v>
      </c>
      <c r="BF874" s="31">
        <f>IF($I851="n/a",0,IF(BF$4&lt;=$C874,0,IF(SUM($C874,$I851)&gt;BF$4,$R862/$I851,$R862-SUM($I874:BE874))))</f>
        <v>0</v>
      </c>
      <c r="BG874" s="31">
        <f>IF($I851="n/a",0,IF(BG$4&lt;=$C874,0,IF(SUM($C874,$I851)&gt;BG$4,$R862/$I851,$R862-SUM($I874:BF874))))</f>
        <v>0</v>
      </c>
      <c r="BH874" s="31">
        <f>IF($I851="n/a",0,IF(BH$4&lt;=$C874,0,IF(SUM($C874,$I851)&gt;BH$4,$R862/$I851,$R862-SUM($I874:BG874))))</f>
        <v>0</v>
      </c>
      <c r="BI874" s="31">
        <f>IF($I851="n/a",0,IF(BI$4&lt;=$C874,0,IF(SUM($C874,$I851)&gt;BI$4,$R862/$I851,$R862-SUM($I874:BH874))))</f>
        <v>0</v>
      </c>
      <c r="BJ874" s="31">
        <f>IF($I851="n/a",0,IF(BJ$4&lt;=$C874,0,IF(SUM($C874,$I851)&gt;BJ$4,$R862/$I851,$R862-SUM($I874:BI874))))</f>
        <v>0</v>
      </c>
      <c r="BK874" s="31">
        <f>IF($I851="n/a",0,IF(BK$4&lt;=$C874,0,IF(SUM($C874,$I851)&gt;BK$4,$R862/$I851,$R862-SUM($I874:BJ874))))</f>
        <v>0</v>
      </c>
      <c r="BL874" s="31">
        <f>IF($I851="n/a",0,IF(BL$4&lt;=$C874,0,IF(SUM($C874,$I851)&gt;BL$4,$R862/$I851,$R862-SUM($I874:BK874))))</f>
        <v>0</v>
      </c>
      <c r="BM874" s="31">
        <f>IF($I851="n/a",0,IF(BM$4&lt;=$C874,0,IF(SUM($C874,$I851)&gt;BM$4,$R862/$I851,$R862-SUM($I874:BL874))))</f>
        <v>0</v>
      </c>
      <c r="BN874" s="31">
        <f>IF($I851="n/a",0,IF(BN$4&lt;=$C874,0,IF(SUM($C874,$I851)&gt;BN$4,$R862/$I851,$R862-SUM($I874:BM874))))</f>
        <v>0</v>
      </c>
      <c r="BO874" s="31">
        <f>IF($I851="n/a",0,IF(BO$4&lt;=$C874,0,IF(SUM($C874,$I851)&gt;BO$4,$R862/$I851,$R862-SUM($I874:BN874))))</f>
        <v>0</v>
      </c>
      <c r="BP874" s="31">
        <f>IF($I851="n/a",0,IF(BP$4&lt;=$C874,0,IF(SUM($C874,$I851)&gt;BP$4,$R862/$I851,$R862-SUM($I874:BO874))))</f>
        <v>0</v>
      </c>
      <c r="BQ874" s="31">
        <f>IF($I851="n/a",0,IF(BQ$4&lt;=$C874,0,IF(SUM($C874,$I851)&gt;BQ$4,$R862/$I851,$R862-SUM($I874:BP874))))</f>
        <v>0</v>
      </c>
      <c r="BR874" s="31">
        <f>IF($I851="n/a",0,IF(BR$4&lt;=$C874,0,IF(SUM($C874,$I851)&gt;BR$4,$R862/$I851,$R862-SUM($I874:BQ874))))</f>
        <v>0</v>
      </c>
      <c r="BS874" s="31">
        <f>IF($I851="n/a",0,IF(BS$4&lt;=$C874,0,IF(SUM($C874,$I851)&gt;BS$4,$R862/$I851,$R862-SUM($I874:BR874))))</f>
        <v>0</v>
      </c>
      <c r="BT874" s="31">
        <f>IF($I851="n/a",0,IF(BT$4&lt;=$C874,0,IF(SUM($C874,$I851)&gt;BT$4,$R862/$I851,$R862-SUM($I874:BS874))))</f>
        <v>0</v>
      </c>
      <c r="BU874" s="31">
        <f>IF($I851="n/a",0,IF(BU$4&lt;=$C874,0,IF(SUM($C874,$I851)&gt;BU$4,$R862/$I851,$R862-SUM($I874:BT874))))</f>
        <v>0</v>
      </c>
      <c r="BV874" s="31">
        <f>IF($I851="n/a",0,IF(BV$4&lt;=$C874,0,IF(SUM($C874,$I851)&gt;BV$4,$R862/$I851,$R862-SUM($I874:BU874))))</f>
        <v>0</v>
      </c>
      <c r="BW874" s="31">
        <f>IF($I851="n/a",0,IF(BW$4&lt;=$C874,0,IF(SUM($C874,$I851)&gt;BW$4,$R862/$I851,$R862-SUM($I874:BV874))))</f>
        <v>0</v>
      </c>
      <c r="BX874" s="31">
        <f>IF($I851="n/a",0,IF(BX$4&lt;=$C874,0,IF(SUM($C874,$I851)&gt;BX$4,$R862/$I851,$R862-SUM($I874:BW874))))</f>
        <v>0</v>
      </c>
      <c r="BY874" s="31">
        <f>IF($I851="n/a",0,IF(BY$4&lt;=$C874,0,IF(SUM($C874,$I851)&gt;BY$4,$R862/$I851,$R862-SUM($I874:BX874))))</f>
        <v>0</v>
      </c>
      <c r="BZ874" s="31">
        <f>IF($I851="n/a",0,IF(BZ$4&lt;=$C874,0,IF(SUM($C874,$I851)&gt;BZ$4,$R862/$I851,$R862-SUM($I874:BY874))))</f>
        <v>0</v>
      </c>
      <c r="CA874" s="31">
        <f>IF($I851="n/a",0,IF(CA$4&lt;=$C874,0,IF(SUM($C874,$I851)&gt;CA$4,$R862/$I851,$R862-SUM($I874:BZ874))))</f>
        <v>0</v>
      </c>
      <c r="CB874" s="31">
        <f>IF($I851="n/a",0,IF(CB$4&lt;=$C874,0,IF(SUM($C874,$I851)&gt;CB$4,$R862/$I851,$R862-SUM($I874:CA874))))</f>
        <v>0</v>
      </c>
      <c r="CC874" s="31">
        <f>IF($I851="n/a",0,IF(CC$4&lt;=$C874,0,IF(SUM($C874,$I851)&gt;CC$4,$R862/$I851,$R862-SUM($I874:CB874))))</f>
        <v>0</v>
      </c>
      <c r="CD874" s="31">
        <f>IF($I851="n/a",0,IF(CD$4&lt;=$C874,0,IF(SUM($C874,$I851)&gt;CD$4,$R862/$I851,$R862-SUM($I874:CC874))))</f>
        <v>0</v>
      </c>
      <c r="CE874" s="31">
        <f>IF($I851="n/a",0,IF(CE$4&lt;=$C874,0,IF(SUM($C874,$I851)&gt;CE$4,$R862/$I851,$R862-SUM($I874:CD874))))</f>
        <v>0</v>
      </c>
      <c r="CF874" s="31">
        <f>IF($I851="n/a",0,IF(CF$4&lt;=$C874,0,IF(SUM($C874,$I851)&gt;CF$4,$R862/$I851,$R862-SUM($I874:CE874))))</f>
        <v>0</v>
      </c>
    </row>
    <row r="875" spans="1:2018" ht="12.75" customHeight="1">
      <c r="C875" s="202">
        <v>2025</v>
      </c>
      <c r="D875" s="21" t="s">
        <v>55</v>
      </c>
      <c r="E875" s="21" t="s">
        <v>197</v>
      </c>
      <c r="I875" s="31"/>
      <c r="J875" s="31">
        <f>IF($I851="n/a",0,IF(J$4&lt;=$C875,0,IF(SUM($C875,$I851)&gt;J$4,$S862/$I851,$S862-SUM($I875:I875))))</f>
        <v>0</v>
      </c>
      <c r="K875" s="31">
        <f>IF($I851="n/a",0,IF(K$4&lt;=$C875,0,IF(SUM($C875,$I851)&gt;K$4,$S862/$I851,$S862-SUM($I875:J875))))</f>
        <v>0</v>
      </c>
      <c r="L875" s="31">
        <f>IF($I851="n/a",0,IF(L$4&lt;=$C875,0,IF(SUM($C875,$I851)&gt;L$4,$S862/$I851,$S862-SUM($I875:K875))))</f>
        <v>0</v>
      </c>
      <c r="M875" s="31">
        <f>IF($I851="n/a",0,IF(M$4&lt;=$C875,0,IF(SUM($C875,$I851)&gt;M$4,$S862/$I851,$S862-SUM($I875:L875))))</f>
        <v>0</v>
      </c>
      <c r="N875" s="31">
        <f>IF($I851="n/a",0,IF(N$4&lt;=$C875,0,IF(SUM($C875,$I851)&gt;N$4,$S862/$I851,$S862-SUM($I875:M875))))</f>
        <v>0</v>
      </c>
      <c r="O875" s="31">
        <f>IF($I851="n/a",0,IF(O$4&lt;=$C875,0,IF(SUM($C875,$I851)&gt;O$4,$S862/$I851,$S862-SUM($I875:N875))))</f>
        <v>0</v>
      </c>
      <c r="P875" s="31">
        <f>IF($I851="n/a",0,IF(P$4&lt;=$C875,0,IF(SUM($C875,$I851)&gt;P$4,$S862/$I851,$S862-SUM($I875:O875))))</f>
        <v>0</v>
      </c>
      <c r="Q875" s="31">
        <f>IF($I851="n/a",0,IF(Q$4&lt;=$C875,0,IF(SUM($C875,$I851)&gt;Q$4,$S862/$I851,$S862-SUM($I875:P875))))</f>
        <v>0</v>
      </c>
      <c r="R875" s="31">
        <f>IF($I851="n/a",0,IF(R$4&lt;=$C875,0,IF(SUM($C875,$I851)&gt;R$4,$S862/$I851,$S862-SUM($I875:Q875))))</f>
        <v>0</v>
      </c>
      <c r="S875" s="31">
        <f>IF($I851="n/a",0,IF(S$4&lt;=$C875,0,IF(SUM($C875,$I851)&gt;S$4,$S862/$I851,$S862-SUM($I875:R875))))</f>
        <v>0</v>
      </c>
      <c r="T875" s="31">
        <f>IF($I851="n/a",0,IF(T$4&lt;=$C875,0,IF(SUM($C875,$I851)&gt;T$4,$S862/$I851,$S862-SUM($I875:S875))))</f>
        <v>0</v>
      </c>
      <c r="U875" s="31">
        <f>IF($I851="n/a",0,IF(U$4&lt;=$C875,0,IF(SUM($C875,$I851)&gt;U$4,$S862/$I851,$S862-SUM($I875:T875))))</f>
        <v>0</v>
      </c>
      <c r="V875" s="31">
        <f>IF($I851="n/a",0,IF(V$4&lt;=$C875,0,IF(SUM($C875,$I851)&gt;V$4,$S862/$I851,$S862-SUM($I875:U875))))</f>
        <v>0</v>
      </c>
      <c r="W875" s="31">
        <f>IF($I851="n/a",0,IF(W$4&lt;=$C875,0,IF(SUM($C875,$I851)&gt;W$4,$S862/$I851,$S862-SUM($I875:V875))))</f>
        <v>0</v>
      </c>
      <c r="X875" s="31">
        <f>IF($I851="n/a",0,IF(X$4&lt;=$C875,0,IF(SUM($C875,$I851)&gt;X$4,$S862/$I851,$S862-SUM($I875:W875))))</f>
        <v>0</v>
      </c>
      <c r="Y875" s="31">
        <f>IF($I851="n/a",0,IF(Y$4&lt;=$C875,0,IF(SUM($C875,$I851)&gt;Y$4,$S862/$I851,$S862-SUM($I875:X875))))</f>
        <v>0</v>
      </c>
      <c r="Z875" s="31">
        <f>IF($I851="n/a",0,IF(Z$4&lt;=$C875,0,IF(SUM($C875,$I851)&gt;Z$4,$S862/$I851,$S862-SUM($I875:Y875))))</f>
        <v>0</v>
      </c>
      <c r="AA875" s="31">
        <f>IF($I851="n/a",0,IF(AA$4&lt;=$C875,0,IF(SUM($C875,$I851)&gt;AA$4,$S862/$I851,$S862-SUM($I875:Z875))))</f>
        <v>0</v>
      </c>
      <c r="AB875" s="31">
        <f>IF($I851="n/a",0,IF(AB$4&lt;=$C875,0,IF(SUM($C875,$I851)&gt;AB$4,$S862/$I851,$S862-SUM($I875:AA875))))</f>
        <v>0</v>
      </c>
      <c r="AC875" s="31">
        <f>IF($I851="n/a",0,IF(AC$4&lt;=$C875,0,IF(SUM($C875,$I851)&gt;AC$4,$S862/$I851,$S862-SUM($I875:AB875))))</f>
        <v>0</v>
      </c>
      <c r="AD875" s="31">
        <f>IF($I851="n/a",0,IF(AD$4&lt;=$C875,0,IF(SUM($C875,$I851)&gt;AD$4,$S862/$I851,$S862-SUM($I875:AC875))))</f>
        <v>0</v>
      </c>
      <c r="AE875" s="31">
        <f>IF($I851="n/a",0,IF(AE$4&lt;=$C875,0,IF(SUM($C875,$I851)&gt;AE$4,$S862/$I851,$S862-SUM($I875:AD875))))</f>
        <v>0</v>
      </c>
      <c r="AF875" s="31">
        <f>IF($I851="n/a",0,IF(AF$4&lt;=$C875,0,IF(SUM($C875,$I851)&gt;AF$4,$S862/$I851,$S862-SUM($I875:AE875))))</f>
        <v>0</v>
      </c>
      <c r="AG875" s="31">
        <f>IF($I851="n/a",0,IF(AG$4&lt;=$C875,0,IF(SUM($C875,$I851)&gt;AG$4,$S862/$I851,$S862-SUM($I875:AF875))))</f>
        <v>0</v>
      </c>
      <c r="AH875" s="31">
        <f>IF($I851="n/a",0,IF(AH$4&lt;=$C875,0,IF(SUM($C875,$I851)&gt;AH$4,$S862/$I851,$S862-SUM($I875:AG875))))</f>
        <v>0</v>
      </c>
      <c r="AI875" s="31">
        <f>IF($I851="n/a",0,IF(AI$4&lt;=$C875,0,IF(SUM($C875,$I851)&gt;AI$4,$S862/$I851,$S862-SUM($I875:AH875))))</f>
        <v>0</v>
      </c>
      <c r="AJ875" s="31">
        <f>IF($I851="n/a",0,IF(AJ$4&lt;=$C875,0,IF(SUM($C875,$I851)&gt;AJ$4,$S862/$I851,$S862-SUM($I875:AI875))))</f>
        <v>0</v>
      </c>
      <c r="AK875" s="31">
        <f>IF($I851="n/a",0,IF(AK$4&lt;=$C875,0,IF(SUM($C875,$I851)&gt;AK$4,$S862/$I851,$S862-SUM($I875:AJ875))))</f>
        <v>0</v>
      </c>
      <c r="AL875" s="31">
        <f>IF($I851="n/a",0,IF(AL$4&lt;=$C875,0,IF(SUM($C875,$I851)&gt;AL$4,$S862/$I851,$S862-SUM($I875:AK875))))</f>
        <v>0</v>
      </c>
      <c r="AM875" s="31">
        <f>IF($I851="n/a",0,IF(AM$4&lt;=$C875,0,IF(SUM($C875,$I851)&gt;AM$4,$S862/$I851,$S862-SUM($I875:AL875))))</f>
        <v>0</v>
      </c>
      <c r="AN875" s="31">
        <f>IF($I851="n/a",0,IF(AN$4&lt;=$C875,0,IF(SUM($C875,$I851)&gt;AN$4,$S862/$I851,$S862-SUM($I875:AM875))))</f>
        <v>0</v>
      </c>
      <c r="AO875" s="31">
        <f>IF($I851="n/a",0,IF(AO$4&lt;=$C875,0,IF(SUM($C875,$I851)&gt;AO$4,$S862/$I851,$S862-SUM($I875:AN875))))</f>
        <v>0</v>
      </c>
      <c r="AP875" s="31">
        <f>IF($I851="n/a",0,IF(AP$4&lt;=$C875,0,IF(SUM($C875,$I851)&gt;AP$4,$S862/$I851,$S862-SUM($I875:AO875))))</f>
        <v>0</v>
      </c>
      <c r="AQ875" s="31">
        <f>IF($I851="n/a",0,IF(AQ$4&lt;=$C875,0,IF(SUM($C875,$I851)&gt;AQ$4,$S862/$I851,$S862-SUM($I875:AP875))))</f>
        <v>0</v>
      </c>
      <c r="AR875" s="31">
        <f>IF($I851="n/a",0,IF(AR$4&lt;=$C875,0,IF(SUM($C875,$I851)&gt;AR$4,$S862/$I851,$S862-SUM($I875:AQ875))))</f>
        <v>0</v>
      </c>
      <c r="AS875" s="31">
        <f>IF($I851="n/a",0,IF(AS$4&lt;=$C875,0,IF(SUM($C875,$I851)&gt;AS$4,$S862/$I851,$S862-SUM($I875:AR875))))</f>
        <v>0</v>
      </c>
      <c r="AT875" s="31">
        <f>IF($I851="n/a",0,IF(AT$4&lt;=$C875,0,IF(SUM($C875,$I851)&gt;AT$4,$S862/$I851,$S862-SUM($I875:AS875))))</f>
        <v>0</v>
      </c>
      <c r="AU875" s="31">
        <f>IF($I851="n/a",0,IF(AU$4&lt;=$C875,0,IF(SUM($C875,$I851)&gt;AU$4,$S862/$I851,$S862-SUM($I875:AT875))))</f>
        <v>0</v>
      </c>
      <c r="AV875" s="31">
        <f>IF($I851="n/a",0,IF(AV$4&lt;=$C875,0,IF(SUM($C875,$I851)&gt;AV$4,$S862/$I851,$S862-SUM($I875:AU875))))</f>
        <v>0</v>
      </c>
      <c r="AW875" s="31">
        <f>IF($I851="n/a",0,IF(AW$4&lt;=$C875,0,IF(SUM($C875,$I851)&gt;AW$4,$S862/$I851,$S862-SUM($I875:AV875))))</f>
        <v>0</v>
      </c>
      <c r="AX875" s="31">
        <f>IF($I851="n/a",0,IF(AX$4&lt;=$C875,0,IF(SUM($C875,$I851)&gt;AX$4,$S862/$I851,$S862-SUM($I875:AW875))))</f>
        <v>0</v>
      </c>
      <c r="AY875" s="31">
        <f>IF($I851="n/a",0,IF(AY$4&lt;=$C875,0,IF(SUM($C875,$I851)&gt;AY$4,$S862/$I851,$S862-SUM($I875:AX875))))</f>
        <v>0</v>
      </c>
      <c r="AZ875" s="31">
        <f>IF($I851="n/a",0,IF(AZ$4&lt;=$C875,0,IF(SUM($C875,$I851)&gt;AZ$4,$S862/$I851,$S862-SUM($I875:AY875))))</f>
        <v>0</v>
      </c>
      <c r="BA875" s="31">
        <f>IF($I851="n/a",0,IF(BA$4&lt;=$C875,0,IF(SUM($C875,$I851)&gt;BA$4,$S862/$I851,$S862-SUM($I875:AZ875))))</f>
        <v>0</v>
      </c>
      <c r="BB875" s="31">
        <f>IF($I851="n/a",0,IF(BB$4&lt;=$C875,0,IF(SUM($C875,$I851)&gt;BB$4,$S862/$I851,$S862-SUM($I875:BA875))))</f>
        <v>0</v>
      </c>
      <c r="BC875" s="31">
        <f>IF($I851="n/a",0,IF(BC$4&lt;=$C875,0,IF(SUM($C875,$I851)&gt;BC$4,$S862/$I851,$S862-SUM($I875:BB875))))</f>
        <v>0</v>
      </c>
      <c r="BD875" s="31">
        <f>IF($I851="n/a",0,IF(BD$4&lt;=$C875,0,IF(SUM($C875,$I851)&gt;BD$4,$S862/$I851,$S862-SUM($I875:BC875))))</f>
        <v>0</v>
      </c>
      <c r="BE875" s="31">
        <f>IF($I851="n/a",0,IF(BE$4&lt;=$C875,0,IF(SUM($C875,$I851)&gt;BE$4,$S862/$I851,$S862-SUM($I875:BD875))))</f>
        <v>0</v>
      </c>
      <c r="BF875" s="31">
        <f>IF($I851="n/a",0,IF(BF$4&lt;=$C875,0,IF(SUM($C875,$I851)&gt;BF$4,$S862/$I851,$S862-SUM($I875:BE875))))</f>
        <v>0</v>
      </c>
      <c r="BG875" s="31">
        <f>IF($I851="n/a",0,IF(BG$4&lt;=$C875,0,IF(SUM($C875,$I851)&gt;BG$4,$S862/$I851,$S862-SUM($I875:BF875))))</f>
        <v>0</v>
      </c>
      <c r="BH875" s="31">
        <f>IF($I851="n/a",0,IF(BH$4&lt;=$C875,0,IF(SUM($C875,$I851)&gt;BH$4,$S862/$I851,$S862-SUM($I875:BG875))))</f>
        <v>0</v>
      </c>
      <c r="BI875" s="31">
        <f>IF($I851="n/a",0,IF(BI$4&lt;=$C875,0,IF(SUM($C875,$I851)&gt;BI$4,$S862/$I851,$S862-SUM($I875:BH875))))</f>
        <v>0</v>
      </c>
      <c r="BJ875" s="31">
        <f>IF($I851="n/a",0,IF(BJ$4&lt;=$C875,0,IF(SUM($C875,$I851)&gt;BJ$4,$S862/$I851,$S862-SUM($I875:BI875))))</f>
        <v>0</v>
      </c>
      <c r="BK875" s="31">
        <f>IF($I851="n/a",0,IF(BK$4&lt;=$C875,0,IF(SUM($C875,$I851)&gt;BK$4,$S862/$I851,$S862-SUM($I875:BJ875))))</f>
        <v>0</v>
      </c>
      <c r="BL875" s="31">
        <f>IF($I851="n/a",0,IF(BL$4&lt;=$C875,0,IF(SUM($C875,$I851)&gt;BL$4,$S862/$I851,$S862-SUM($I875:BK875))))</f>
        <v>0</v>
      </c>
      <c r="BM875" s="31">
        <f>IF($I851="n/a",0,IF(BM$4&lt;=$C875,0,IF(SUM($C875,$I851)&gt;BM$4,$S862/$I851,$S862-SUM($I875:BL875))))</f>
        <v>0</v>
      </c>
      <c r="BN875" s="31">
        <f>IF($I851="n/a",0,IF(BN$4&lt;=$C875,0,IF(SUM($C875,$I851)&gt;BN$4,$S862/$I851,$S862-SUM($I875:BM875))))</f>
        <v>0</v>
      </c>
      <c r="BO875" s="31">
        <f>IF($I851="n/a",0,IF(BO$4&lt;=$C875,0,IF(SUM($C875,$I851)&gt;BO$4,$S862/$I851,$S862-SUM($I875:BN875))))</f>
        <v>0</v>
      </c>
      <c r="BP875" s="31">
        <f>IF($I851="n/a",0,IF(BP$4&lt;=$C875,0,IF(SUM($C875,$I851)&gt;BP$4,$S862/$I851,$S862-SUM($I875:BO875))))</f>
        <v>0</v>
      </c>
      <c r="BQ875" s="31">
        <f>IF($I851="n/a",0,IF(BQ$4&lt;=$C875,0,IF(SUM($C875,$I851)&gt;BQ$4,$S862/$I851,$S862-SUM($I875:BP875))))</f>
        <v>0</v>
      </c>
      <c r="BR875" s="31">
        <f>IF($I851="n/a",0,IF(BR$4&lt;=$C875,0,IF(SUM($C875,$I851)&gt;BR$4,$S862/$I851,$S862-SUM($I875:BQ875))))</f>
        <v>0</v>
      </c>
      <c r="BS875" s="31">
        <f>IF($I851="n/a",0,IF(BS$4&lt;=$C875,0,IF(SUM($C875,$I851)&gt;BS$4,$S862/$I851,$S862-SUM($I875:BR875))))</f>
        <v>0</v>
      </c>
      <c r="BT875" s="31">
        <f>IF($I851="n/a",0,IF(BT$4&lt;=$C875,0,IF(SUM($C875,$I851)&gt;BT$4,$S862/$I851,$S862-SUM($I875:BS875))))</f>
        <v>0</v>
      </c>
      <c r="BU875" s="31">
        <f>IF($I851="n/a",0,IF(BU$4&lt;=$C875,0,IF(SUM($C875,$I851)&gt;BU$4,$S862/$I851,$S862-SUM($I875:BT875))))</f>
        <v>0</v>
      </c>
      <c r="BV875" s="31">
        <f>IF($I851="n/a",0,IF(BV$4&lt;=$C875,0,IF(SUM($C875,$I851)&gt;BV$4,$S862/$I851,$S862-SUM($I875:BU875))))</f>
        <v>0</v>
      </c>
      <c r="BW875" s="31">
        <f>IF($I851="n/a",0,IF(BW$4&lt;=$C875,0,IF(SUM($C875,$I851)&gt;BW$4,$S862/$I851,$S862-SUM($I875:BV875))))</f>
        <v>0</v>
      </c>
      <c r="BX875" s="31">
        <f>IF($I851="n/a",0,IF(BX$4&lt;=$C875,0,IF(SUM($C875,$I851)&gt;BX$4,$S862/$I851,$S862-SUM($I875:BW875))))</f>
        <v>0</v>
      </c>
      <c r="BY875" s="31">
        <f>IF($I851="n/a",0,IF(BY$4&lt;=$C875,0,IF(SUM($C875,$I851)&gt;BY$4,$S862/$I851,$S862-SUM($I875:BX875))))</f>
        <v>0</v>
      </c>
      <c r="BZ875" s="31">
        <f>IF($I851="n/a",0,IF(BZ$4&lt;=$C875,0,IF(SUM($C875,$I851)&gt;BZ$4,$S862/$I851,$S862-SUM($I875:BY875))))</f>
        <v>0</v>
      </c>
      <c r="CA875" s="31">
        <f>IF($I851="n/a",0,IF(CA$4&lt;=$C875,0,IF(SUM($C875,$I851)&gt;CA$4,$S862/$I851,$S862-SUM($I875:BZ875))))</f>
        <v>0</v>
      </c>
      <c r="CB875" s="31">
        <f>IF($I851="n/a",0,IF(CB$4&lt;=$C875,0,IF(SUM($C875,$I851)&gt;CB$4,$S862/$I851,$S862-SUM($I875:CA875))))</f>
        <v>0</v>
      </c>
      <c r="CC875" s="31">
        <f>IF($I851="n/a",0,IF(CC$4&lt;=$C875,0,IF(SUM($C875,$I851)&gt;CC$4,$S862/$I851,$S862-SUM($I875:CB875))))</f>
        <v>0</v>
      </c>
      <c r="CD875" s="31">
        <f>IF($I851="n/a",0,IF(CD$4&lt;=$C875,0,IF(SUM($C875,$I851)&gt;CD$4,$S862/$I851,$S862-SUM($I875:CC875))))</f>
        <v>0</v>
      </c>
      <c r="CE875" s="31">
        <f>IF($I851="n/a",0,IF(CE$4&lt;=$C875,0,IF(SUM($C875,$I851)&gt;CE$4,$S862/$I851,$S862-SUM($I875:CD875))))</f>
        <v>0</v>
      </c>
      <c r="CF875" s="31">
        <f>IF($I851="n/a",0,IF(CF$4&lt;=$C875,0,IF(SUM($C875,$I851)&gt;CF$4,$S862/$I851,$S862-SUM($I875:CE875))))</f>
        <v>0</v>
      </c>
    </row>
    <row r="876" spans="1:2018" ht="12.75" customHeight="1">
      <c r="C876" s="202">
        <v>2026</v>
      </c>
      <c r="D876" s="21" t="s">
        <v>56</v>
      </c>
      <c r="E876" s="21" t="s">
        <v>197</v>
      </c>
      <c r="I876" s="31"/>
      <c r="J876" s="31">
        <f>IF($I851="n/a",0,IF(J$4&lt;=$C876,0,IF(SUM($C876,$I851)&gt;J$4,$T862/$I851,$T862-SUM($I876:I876))))</f>
        <v>0</v>
      </c>
      <c r="K876" s="31">
        <f>IF($I851="n/a",0,IF(K$4&lt;=$C876,0,IF(SUM($C876,$I851)&gt;K$4,$T862/$I851,$T862-SUM($I876:J876))))</f>
        <v>0</v>
      </c>
      <c r="L876" s="31">
        <f>IF($I851="n/a",0,IF(L$4&lt;=$C876,0,IF(SUM($C876,$I851)&gt;L$4,$T862/$I851,$T862-SUM($I876:K876))))</f>
        <v>0</v>
      </c>
      <c r="M876" s="31">
        <f>IF($I851="n/a",0,IF(M$4&lt;=$C876,0,IF(SUM($C876,$I851)&gt;M$4,$T862/$I851,$T862-SUM($I876:L876))))</f>
        <v>0</v>
      </c>
      <c r="N876" s="31">
        <f>IF($I851="n/a",0,IF(N$4&lt;=$C876,0,IF(SUM($C876,$I851)&gt;N$4,$T862/$I851,$T862-SUM($I876:M876))))</f>
        <v>0</v>
      </c>
      <c r="O876" s="31">
        <f>IF($I851="n/a",0,IF(O$4&lt;=$C876,0,IF(SUM($C876,$I851)&gt;O$4,$T862/$I851,$T862-SUM($I876:N876))))</f>
        <v>0</v>
      </c>
      <c r="P876" s="31">
        <f>IF($I851="n/a",0,IF(P$4&lt;=$C876,0,IF(SUM($C876,$I851)&gt;P$4,$T862/$I851,$T862-SUM($I876:O876))))</f>
        <v>0</v>
      </c>
      <c r="Q876" s="31">
        <f>IF($I851="n/a",0,IF(Q$4&lt;=$C876,0,IF(SUM($C876,$I851)&gt;Q$4,$T862/$I851,$T862-SUM($I876:P876))))</f>
        <v>0</v>
      </c>
      <c r="R876" s="31">
        <f>IF($I851="n/a",0,IF(R$4&lt;=$C876,0,IF(SUM($C876,$I851)&gt;R$4,$T862/$I851,$T862-SUM($I876:Q876))))</f>
        <v>0</v>
      </c>
      <c r="S876" s="31">
        <f>IF($I851="n/a",0,IF(S$4&lt;=$C876,0,IF(SUM($C876,$I851)&gt;S$4,$T862/$I851,$T862-SUM($I876:R876))))</f>
        <v>0</v>
      </c>
      <c r="T876" s="31">
        <f>IF($I851="n/a",0,IF(T$4&lt;=$C876,0,IF(SUM($C876,$I851)&gt;T$4,$T862/$I851,$T862-SUM($I876:S876))))</f>
        <v>0</v>
      </c>
      <c r="U876" s="31">
        <f>IF($I851="n/a",0,IF(U$4&lt;=$C876,0,IF(SUM($C876,$I851)&gt;U$4,$T862/$I851,$T862-SUM($I876:T876))))</f>
        <v>0</v>
      </c>
      <c r="V876" s="31">
        <f>IF($I851="n/a",0,IF(V$4&lt;=$C876,0,IF(SUM($C876,$I851)&gt;V$4,$T862/$I851,$T862-SUM($I876:U876))))</f>
        <v>0</v>
      </c>
      <c r="W876" s="31">
        <f>IF($I851="n/a",0,IF(W$4&lt;=$C876,0,IF(SUM($C876,$I851)&gt;W$4,$T862/$I851,$T862-SUM($I876:V876))))</f>
        <v>0</v>
      </c>
      <c r="X876" s="31">
        <f>IF($I851="n/a",0,IF(X$4&lt;=$C876,0,IF(SUM($C876,$I851)&gt;X$4,$T862/$I851,$T862-SUM($I876:W876))))</f>
        <v>0</v>
      </c>
      <c r="Y876" s="31">
        <f>IF($I851="n/a",0,IF(Y$4&lt;=$C876,0,IF(SUM($C876,$I851)&gt;Y$4,$T862/$I851,$T862-SUM($I876:X876))))</f>
        <v>0</v>
      </c>
      <c r="Z876" s="31">
        <f>IF($I851="n/a",0,IF(Z$4&lt;=$C876,0,IF(SUM($C876,$I851)&gt;Z$4,$T862/$I851,$T862-SUM($I876:Y876))))</f>
        <v>0</v>
      </c>
      <c r="AA876" s="31">
        <f>IF($I851="n/a",0,IF(AA$4&lt;=$C876,0,IF(SUM($C876,$I851)&gt;AA$4,$T862/$I851,$T862-SUM($I876:Z876))))</f>
        <v>0</v>
      </c>
      <c r="AB876" s="31">
        <f>IF($I851="n/a",0,IF(AB$4&lt;=$C876,0,IF(SUM($C876,$I851)&gt;AB$4,$T862/$I851,$T862-SUM($I876:AA876))))</f>
        <v>0</v>
      </c>
      <c r="AC876" s="31">
        <f>IF($I851="n/a",0,IF(AC$4&lt;=$C876,0,IF(SUM($C876,$I851)&gt;AC$4,$T862/$I851,$T862-SUM($I876:AB876))))</f>
        <v>0</v>
      </c>
      <c r="AD876" s="31">
        <f>IF($I851="n/a",0,IF(AD$4&lt;=$C876,0,IF(SUM($C876,$I851)&gt;AD$4,$T862/$I851,$T862-SUM($I876:AC876))))</f>
        <v>0</v>
      </c>
      <c r="AE876" s="31">
        <f>IF($I851="n/a",0,IF(AE$4&lt;=$C876,0,IF(SUM($C876,$I851)&gt;AE$4,$T862/$I851,$T862-SUM($I876:AD876))))</f>
        <v>0</v>
      </c>
      <c r="AF876" s="31">
        <f>IF($I851="n/a",0,IF(AF$4&lt;=$C876,0,IF(SUM($C876,$I851)&gt;AF$4,$T862/$I851,$T862-SUM($I876:AE876))))</f>
        <v>0</v>
      </c>
      <c r="AG876" s="31">
        <f>IF($I851="n/a",0,IF(AG$4&lt;=$C876,0,IF(SUM($C876,$I851)&gt;AG$4,$T862/$I851,$T862-SUM($I876:AF876))))</f>
        <v>0</v>
      </c>
      <c r="AH876" s="31">
        <f>IF($I851="n/a",0,IF(AH$4&lt;=$C876,0,IF(SUM($C876,$I851)&gt;AH$4,$T862/$I851,$T862-SUM($I876:AG876))))</f>
        <v>0</v>
      </c>
      <c r="AI876" s="31">
        <f>IF($I851="n/a",0,IF(AI$4&lt;=$C876,0,IF(SUM($C876,$I851)&gt;AI$4,$T862/$I851,$T862-SUM($I876:AH876))))</f>
        <v>0</v>
      </c>
      <c r="AJ876" s="31">
        <f>IF($I851="n/a",0,IF(AJ$4&lt;=$C876,0,IF(SUM($C876,$I851)&gt;AJ$4,$T862/$I851,$T862-SUM($I876:AI876))))</f>
        <v>0</v>
      </c>
      <c r="AK876" s="31">
        <f>IF($I851="n/a",0,IF(AK$4&lt;=$C876,0,IF(SUM($C876,$I851)&gt;AK$4,$T862/$I851,$T862-SUM($I876:AJ876))))</f>
        <v>0</v>
      </c>
      <c r="AL876" s="31">
        <f>IF($I851="n/a",0,IF(AL$4&lt;=$C876,0,IF(SUM($C876,$I851)&gt;AL$4,$T862/$I851,$T862-SUM($I876:AK876))))</f>
        <v>0</v>
      </c>
      <c r="AM876" s="31">
        <f>IF($I851="n/a",0,IF(AM$4&lt;=$C876,0,IF(SUM($C876,$I851)&gt;AM$4,$T862/$I851,$T862-SUM($I876:AL876))))</f>
        <v>0</v>
      </c>
      <c r="AN876" s="31">
        <f>IF($I851="n/a",0,IF(AN$4&lt;=$C876,0,IF(SUM($C876,$I851)&gt;AN$4,$T862/$I851,$T862-SUM($I876:AM876))))</f>
        <v>0</v>
      </c>
      <c r="AO876" s="31">
        <f>IF($I851="n/a",0,IF(AO$4&lt;=$C876,0,IF(SUM($C876,$I851)&gt;AO$4,$T862/$I851,$T862-SUM($I876:AN876))))</f>
        <v>0</v>
      </c>
      <c r="AP876" s="31">
        <f>IF($I851="n/a",0,IF(AP$4&lt;=$C876,0,IF(SUM($C876,$I851)&gt;AP$4,$T862/$I851,$T862-SUM($I876:AO876))))</f>
        <v>0</v>
      </c>
      <c r="AQ876" s="31">
        <f>IF($I851="n/a",0,IF(AQ$4&lt;=$C876,0,IF(SUM($C876,$I851)&gt;AQ$4,$T862/$I851,$T862-SUM($I876:AP876))))</f>
        <v>0</v>
      </c>
      <c r="AR876" s="31">
        <f>IF($I851="n/a",0,IF(AR$4&lt;=$C876,0,IF(SUM($C876,$I851)&gt;AR$4,$T862/$I851,$T862-SUM($I876:AQ876))))</f>
        <v>0</v>
      </c>
      <c r="AS876" s="31">
        <f>IF($I851="n/a",0,IF(AS$4&lt;=$C876,0,IF(SUM($C876,$I851)&gt;AS$4,$T862/$I851,$T862-SUM($I876:AR876))))</f>
        <v>0</v>
      </c>
      <c r="AT876" s="31">
        <f>IF($I851="n/a",0,IF(AT$4&lt;=$C876,0,IF(SUM($C876,$I851)&gt;AT$4,$T862/$I851,$T862-SUM($I876:AS876))))</f>
        <v>0</v>
      </c>
      <c r="AU876" s="31">
        <f>IF($I851="n/a",0,IF(AU$4&lt;=$C876,0,IF(SUM($C876,$I851)&gt;AU$4,$T862/$I851,$T862-SUM($I876:AT876))))</f>
        <v>0</v>
      </c>
      <c r="AV876" s="31">
        <f>IF($I851="n/a",0,IF(AV$4&lt;=$C876,0,IF(SUM($C876,$I851)&gt;AV$4,$T862/$I851,$T862-SUM($I876:AU876))))</f>
        <v>0</v>
      </c>
      <c r="AW876" s="31">
        <f>IF($I851="n/a",0,IF(AW$4&lt;=$C876,0,IF(SUM($C876,$I851)&gt;AW$4,$T862/$I851,$T862-SUM($I876:AV876))))</f>
        <v>0</v>
      </c>
      <c r="AX876" s="31">
        <f>IF($I851="n/a",0,IF(AX$4&lt;=$C876,0,IF(SUM($C876,$I851)&gt;AX$4,$T862/$I851,$T862-SUM($I876:AW876))))</f>
        <v>0</v>
      </c>
      <c r="AY876" s="31">
        <f>IF($I851="n/a",0,IF(AY$4&lt;=$C876,0,IF(SUM($C876,$I851)&gt;AY$4,$T862/$I851,$T862-SUM($I876:AX876))))</f>
        <v>0</v>
      </c>
      <c r="AZ876" s="31">
        <f>IF($I851="n/a",0,IF(AZ$4&lt;=$C876,0,IF(SUM($C876,$I851)&gt;AZ$4,$T862/$I851,$T862-SUM($I876:AY876))))</f>
        <v>0</v>
      </c>
      <c r="BA876" s="31">
        <f>IF($I851="n/a",0,IF(BA$4&lt;=$C876,0,IF(SUM($C876,$I851)&gt;BA$4,$T862/$I851,$T862-SUM($I876:AZ876))))</f>
        <v>0</v>
      </c>
      <c r="BB876" s="31">
        <f>IF($I851="n/a",0,IF(BB$4&lt;=$C876,0,IF(SUM($C876,$I851)&gt;BB$4,$T862/$I851,$T862-SUM($I876:BA876))))</f>
        <v>0</v>
      </c>
      <c r="BC876" s="31">
        <f>IF($I851="n/a",0,IF(BC$4&lt;=$C876,0,IF(SUM($C876,$I851)&gt;BC$4,$T862/$I851,$T862-SUM($I876:BB876))))</f>
        <v>0</v>
      </c>
      <c r="BD876" s="31">
        <f>IF($I851="n/a",0,IF(BD$4&lt;=$C876,0,IF(SUM($C876,$I851)&gt;BD$4,$T862/$I851,$T862-SUM($I876:BC876))))</f>
        <v>0</v>
      </c>
      <c r="BE876" s="31">
        <f>IF($I851="n/a",0,IF(BE$4&lt;=$C876,0,IF(SUM($C876,$I851)&gt;BE$4,$T862/$I851,$T862-SUM($I876:BD876))))</f>
        <v>0</v>
      </c>
      <c r="BF876" s="31">
        <f>IF($I851="n/a",0,IF(BF$4&lt;=$C876,0,IF(SUM($C876,$I851)&gt;BF$4,$T862/$I851,$T862-SUM($I876:BE876))))</f>
        <v>0</v>
      </c>
      <c r="BG876" s="31">
        <f>IF($I851="n/a",0,IF(BG$4&lt;=$C876,0,IF(SUM($C876,$I851)&gt;BG$4,$T862/$I851,$T862-SUM($I876:BF876))))</f>
        <v>0</v>
      </c>
      <c r="BH876" s="31">
        <f>IF($I851="n/a",0,IF(BH$4&lt;=$C876,0,IF(SUM($C876,$I851)&gt;BH$4,$T862/$I851,$T862-SUM($I876:BG876))))</f>
        <v>0</v>
      </c>
      <c r="BI876" s="31">
        <f>IF($I851="n/a",0,IF(BI$4&lt;=$C876,0,IF(SUM($C876,$I851)&gt;BI$4,$T862/$I851,$T862-SUM($I876:BH876))))</f>
        <v>0</v>
      </c>
      <c r="BJ876" s="31">
        <f>IF($I851="n/a",0,IF(BJ$4&lt;=$C876,0,IF(SUM($C876,$I851)&gt;BJ$4,$T862/$I851,$T862-SUM($I876:BI876))))</f>
        <v>0</v>
      </c>
      <c r="BK876" s="31">
        <f>IF($I851="n/a",0,IF(BK$4&lt;=$C876,0,IF(SUM($C876,$I851)&gt;BK$4,$T862/$I851,$T862-SUM($I876:BJ876))))</f>
        <v>0</v>
      </c>
      <c r="BL876" s="31">
        <f>IF($I851="n/a",0,IF(BL$4&lt;=$C876,0,IF(SUM($C876,$I851)&gt;BL$4,$T862/$I851,$T862-SUM($I876:BK876))))</f>
        <v>0</v>
      </c>
      <c r="BM876" s="31">
        <f>IF($I851="n/a",0,IF(BM$4&lt;=$C876,0,IF(SUM($C876,$I851)&gt;BM$4,$T862/$I851,$T862-SUM($I876:BL876))))</f>
        <v>0</v>
      </c>
      <c r="BN876" s="31">
        <f>IF($I851="n/a",0,IF(BN$4&lt;=$C876,0,IF(SUM($C876,$I851)&gt;BN$4,$T862/$I851,$T862-SUM($I876:BM876))))</f>
        <v>0</v>
      </c>
      <c r="BO876" s="31">
        <f>IF($I851="n/a",0,IF(BO$4&lt;=$C876,0,IF(SUM($C876,$I851)&gt;BO$4,$T862/$I851,$T862-SUM($I876:BN876))))</f>
        <v>0</v>
      </c>
      <c r="BP876" s="31">
        <f>IF($I851="n/a",0,IF(BP$4&lt;=$C876,0,IF(SUM($C876,$I851)&gt;BP$4,$T862/$I851,$T862-SUM($I876:BO876))))</f>
        <v>0</v>
      </c>
      <c r="BQ876" s="31">
        <f>IF($I851="n/a",0,IF(BQ$4&lt;=$C876,0,IF(SUM($C876,$I851)&gt;BQ$4,$T862/$I851,$T862-SUM($I876:BP876))))</f>
        <v>0</v>
      </c>
      <c r="BR876" s="31">
        <f>IF($I851="n/a",0,IF(BR$4&lt;=$C876,0,IF(SUM($C876,$I851)&gt;BR$4,$T862/$I851,$T862-SUM($I876:BQ876))))</f>
        <v>0</v>
      </c>
      <c r="BS876" s="31">
        <f>IF($I851="n/a",0,IF(BS$4&lt;=$C876,0,IF(SUM($C876,$I851)&gt;BS$4,$T862/$I851,$T862-SUM($I876:BR876))))</f>
        <v>0</v>
      </c>
      <c r="BT876" s="31">
        <f>IF($I851="n/a",0,IF(BT$4&lt;=$C876,0,IF(SUM($C876,$I851)&gt;BT$4,$T862/$I851,$T862-SUM($I876:BS876))))</f>
        <v>0</v>
      </c>
      <c r="BU876" s="31">
        <f>IF($I851="n/a",0,IF(BU$4&lt;=$C876,0,IF(SUM($C876,$I851)&gt;BU$4,$T862/$I851,$T862-SUM($I876:BT876))))</f>
        <v>0</v>
      </c>
      <c r="BV876" s="31">
        <f>IF($I851="n/a",0,IF(BV$4&lt;=$C876,0,IF(SUM($C876,$I851)&gt;BV$4,$T862/$I851,$T862-SUM($I876:BU876))))</f>
        <v>0</v>
      </c>
      <c r="BW876" s="31">
        <f>IF($I851="n/a",0,IF(BW$4&lt;=$C876,0,IF(SUM($C876,$I851)&gt;BW$4,$T862/$I851,$T862-SUM($I876:BV876))))</f>
        <v>0</v>
      </c>
      <c r="BX876" s="31">
        <f>IF($I851="n/a",0,IF(BX$4&lt;=$C876,0,IF(SUM($C876,$I851)&gt;BX$4,$T862/$I851,$T862-SUM($I876:BW876))))</f>
        <v>0</v>
      </c>
      <c r="BY876" s="31">
        <f>IF($I851="n/a",0,IF(BY$4&lt;=$C876,0,IF(SUM($C876,$I851)&gt;BY$4,$T862/$I851,$T862-SUM($I876:BX876))))</f>
        <v>0</v>
      </c>
      <c r="BZ876" s="31">
        <f>IF($I851="n/a",0,IF(BZ$4&lt;=$C876,0,IF(SUM($C876,$I851)&gt;BZ$4,$T862/$I851,$T862-SUM($I876:BY876))))</f>
        <v>0</v>
      </c>
      <c r="CA876" s="31">
        <f>IF($I851="n/a",0,IF(CA$4&lt;=$C876,0,IF(SUM($C876,$I851)&gt;CA$4,$T862/$I851,$T862-SUM($I876:BZ876))))</f>
        <v>0</v>
      </c>
      <c r="CB876" s="31">
        <f>IF($I851="n/a",0,IF(CB$4&lt;=$C876,0,IF(SUM($C876,$I851)&gt;CB$4,$T862/$I851,$T862-SUM($I876:CA876))))</f>
        <v>0</v>
      </c>
      <c r="CC876" s="31">
        <f>IF($I851="n/a",0,IF(CC$4&lt;=$C876,0,IF(SUM($C876,$I851)&gt;CC$4,$T862/$I851,$T862-SUM($I876:CB876))))</f>
        <v>0</v>
      </c>
      <c r="CD876" s="31">
        <f>IF($I851="n/a",0,IF(CD$4&lt;=$C876,0,IF(SUM($C876,$I851)&gt;CD$4,$T862/$I851,$T862-SUM($I876:CC876))))</f>
        <v>0</v>
      </c>
      <c r="CE876" s="31">
        <f>IF($I851="n/a",0,IF(CE$4&lt;=$C876,0,IF(SUM($C876,$I851)&gt;CE$4,$T862/$I851,$T862-SUM($I876:CD876))))</f>
        <v>0</v>
      </c>
      <c r="CF876" s="31">
        <f>IF($I851="n/a",0,IF(CF$4&lt;=$C876,0,IF(SUM($C876,$I851)&gt;CF$4,$T862/$I851,$T862-SUM($I876:CE876))))</f>
        <v>0</v>
      </c>
    </row>
    <row r="877" spans="1:2018" ht="12.75" customHeight="1">
      <c r="C877" s="202">
        <v>2027</v>
      </c>
      <c r="D877" s="21" t="s">
        <v>57</v>
      </c>
      <c r="E877" s="21" t="s">
        <v>197</v>
      </c>
      <c r="I877" s="31"/>
      <c r="J877" s="31">
        <f>IF($I851="n/a",0,IF(J$4&lt;=$C877,0,IF(SUM($C877,$I851)&gt;J$4,$U862/$I851,$U862-SUM($I877:I877))))</f>
        <v>0</v>
      </c>
      <c r="K877" s="31">
        <f>IF($I851="n/a",0,IF(K$4&lt;=$C877,0,IF(SUM($C877,$I851)&gt;K$4,$U862/$I851,$U862-SUM($I877:J877))))</f>
        <v>0</v>
      </c>
      <c r="L877" s="31">
        <f>IF($I851="n/a",0,IF(L$4&lt;=$C877,0,IF(SUM($C877,$I851)&gt;L$4,$U862/$I851,$U862-SUM($I877:K877))))</f>
        <v>0</v>
      </c>
      <c r="M877" s="31">
        <f>IF($I851="n/a",0,IF(M$4&lt;=$C877,0,IF(SUM($C877,$I851)&gt;M$4,$U862/$I851,$U862-SUM($I877:L877))))</f>
        <v>0</v>
      </c>
      <c r="N877" s="31">
        <f>IF($I851="n/a",0,IF(N$4&lt;=$C877,0,IF(SUM($C877,$I851)&gt;N$4,$U862/$I851,$U862-SUM($I877:M877))))</f>
        <v>0</v>
      </c>
      <c r="O877" s="31">
        <f>IF($I851="n/a",0,IF(O$4&lt;=$C877,0,IF(SUM($C877,$I851)&gt;O$4,$U862/$I851,$U862-SUM($I877:N877))))</f>
        <v>0</v>
      </c>
      <c r="P877" s="31">
        <f>IF($I851="n/a",0,IF(P$4&lt;=$C877,0,IF(SUM($C877,$I851)&gt;P$4,$U862/$I851,$U862-SUM($I877:O877))))</f>
        <v>0</v>
      </c>
      <c r="Q877" s="31">
        <f>IF($I851="n/a",0,IF(Q$4&lt;=$C877,0,IF(SUM($C877,$I851)&gt;Q$4,$U862/$I851,$U862-SUM($I877:P877))))</f>
        <v>0</v>
      </c>
      <c r="R877" s="31">
        <f>IF($I851="n/a",0,IF(R$4&lt;=$C877,0,IF(SUM($C877,$I851)&gt;R$4,$U862/$I851,$U862-SUM($I877:Q877))))</f>
        <v>0</v>
      </c>
      <c r="S877" s="31">
        <f>IF($I851="n/a",0,IF(S$4&lt;=$C877,0,IF(SUM($C877,$I851)&gt;S$4,$U862/$I851,$U862-SUM($I877:R877))))</f>
        <v>0</v>
      </c>
      <c r="T877" s="31">
        <f>IF($I851="n/a",0,IF(T$4&lt;=$C877,0,IF(SUM($C877,$I851)&gt;T$4,$U862/$I851,$U862-SUM($I877:S877))))</f>
        <v>0</v>
      </c>
      <c r="U877" s="31">
        <f>IF($I851="n/a",0,IF(U$4&lt;=$C877,0,IF(SUM($C877,$I851)&gt;U$4,$U862/$I851,$U862-SUM($I877:T877))))</f>
        <v>0</v>
      </c>
      <c r="V877" s="31">
        <f>IF($I851="n/a",0,IF(V$4&lt;=$C877,0,IF(SUM($C877,$I851)&gt;V$4,$U862/$I851,$U862-SUM($I877:U877))))</f>
        <v>0</v>
      </c>
      <c r="W877" s="31">
        <f>IF($I851="n/a",0,IF(W$4&lt;=$C877,0,IF(SUM($C877,$I851)&gt;W$4,$U862/$I851,$U862-SUM($I877:V877))))</f>
        <v>0</v>
      </c>
      <c r="X877" s="31">
        <f>IF($I851="n/a",0,IF(X$4&lt;=$C877,0,IF(SUM($C877,$I851)&gt;X$4,$U862/$I851,$U862-SUM($I877:W877))))</f>
        <v>0</v>
      </c>
      <c r="Y877" s="31">
        <f>IF($I851="n/a",0,IF(Y$4&lt;=$C877,0,IF(SUM($C877,$I851)&gt;Y$4,$U862/$I851,$U862-SUM($I877:X877))))</f>
        <v>0</v>
      </c>
      <c r="Z877" s="31">
        <f>IF($I851="n/a",0,IF(Z$4&lt;=$C877,0,IF(SUM($C877,$I851)&gt;Z$4,$U862/$I851,$U862-SUM($I877:Y877))))</f>
        <v>0</v>
      </c>
      <c r="AA877" s="31">
        <f>IF($I851="n/a",0,IF(AA$4&lt;=$C877,0,IF(SUM($C877,$I851)&gt;AA$4,$U862/$I851,$U862-SUM($I877:Z877))))</f>
        <v>0</v>
      </c>
      <c r="AB877" s="31">
        <f>IF($I851="n/a",0,IF(AB$4&lt;=$C877,0,IF(SUM($C877,$I851)&gt;AB$4,$U862/$I851,$U862-SUM($I877:AA877))))</f>
        <v>0</v>
      </c>
      <c r="AC877" s="31">
        <f>IF($I851="n/a",0,IF(AC$4&lt;=$C877,0,IF(SUM($C877,$I851)&gt;AC$4,$U862/$I851,$U862-SUM($I877:AB877))))</f>
        <v>0</v>
      </c>
      <c r="AD877" s="31">
        <f>IF($I851="n/a",0,IF(AD$4&lt;=$C877,0,IF(SUM($C877,$I851)&gt;AD$4,$U862/$I851,$U862-SUM($I877:AC877))))</f>
        <v>0</v>
      </c>
      <c r="AE877" s="31">
        <f>IF($I851="n/a",0,IF(AE$4&lt;=$C877,0,IF(SUM($C877,$I851)&gt;AE$4,$U862/$I851,$U862-SUM($I877:AD877))))</f>
        <v>0</v>
      </c>
      <c r="AF877" s="31">
        <f>IF($I851="n/a",0,IF(AF$4&lt;=$C877,0,IF(SUM($C877,$I851)&gt;AF$4,$U862/$I851,$U862-SUM($I877:AE877))))</f>
        <v>0</v>
      </c>
      <c r="AG877" s="31">
        <f>IF($I851="n/a",0,IF(AG$4&lt;=$C877,0,IF(SUM($C877,$I851)&gt;AG$4,$U862/$I851,$U862-SUM($I877:AF877))))</f>
        <v>0</v>
      </c>
      <c r="AH877" s="31">
        <f>IF($I851="n/a",0,IF(AH$4&lt;=$C877,0,IF(SUM($C877,$I851)&gt;AH$4,$U862/$I851,$U862-SUM($I877:AG877))))</f>
        <v>0</v>
      </c>
      <c r="AI877" s="31">
        <f>IF($I851="n/a",0,IF(AI$4&lt;=$C877,0,IF(SUM($C877,$I851)&gt;AI$4,$U862/$I851,$U862-SUM($I877:AH877))))</f>
        <v>0</v>
      </c>
      <c r="AJ877" s="31">
        <f>IF($I851="n/a",0,IF(AJ$4&lt;=$C877,0,IF(SUM($C877,$I851)&gt;AJ$4,$U862/$I851,$U862-SUM($I877:AI877))))</f>
        <v>0</v>
      </c>
      <c r="AK877" s="31">
        <f>IF($I851="n/a",0,IF(AK$4&lt;=$C877,0,IF(SUM($C877,$I851)&gt;AK$4,$U862/$I851,$U862-SUM($I877:AJ877))))</f>
        <v>0</v>
      </c>
      <c r="AL877" s="31">
        <f>IF($I851="n/a",0,IF(AL$4&lt;=$C877,0,IF(SUM($C877,$I851)&gt;AL$4,$U862/$I851,$U862-SUM($I877:AK877))))</f>
        <v>0</v>
      </c>
      <c r="AM877" s="31">
        <f>IF($I851="n/a",0,IF(AM$4&lt;=$C877,0,IF(SUM($C877,$I851)&gt;AM$4,$U862/$I851,$U862-SUM($I877:AL877))))</f>
        <v>0</v>
      </c>
      <c r="AN877" s="31">
        <f>IF($I851="n/a",0,IF(AN$4&lt;=$C877,0,IF(SUM($C877,$I851)&gt;AN$4,$U862/$I851,$U862-SUM($I877:AM877))))</f>
        <v>0</v>
      </c>
      <c r="AO877" s="31">
        <f>IF($I851="n/a",0,IF(AO$4&lt;=$C877,0,IF(SUM($C877,$I851)&gt;AO$4,$U862/$I851,$U862-SUM($I877:AN877))))</f>
        <v>0</v>
      </c>
      <c r="AP877" s="31">
        <f>IF($I851="n/a",0,IF(AP$4&lt;=$C877,0,IF(SUM($C877,$I851)&gt;AP$4,$U862/$I851,$U862-SUM($I877:AO877))))</f>
        <v>0</v>
      </c>
      <c r="AQ877" s="31">
        <f>IF($I851="n/a",0,IF(AQ$4&lt;=$C877,0,IF(SUM($C877,$I851)&gt;AQ$4,$U862/$I851,$U862-SUM($I877:AP877))))</f>
        <v>0</v>
      </c>
      <c r="AR877" s="31">
        <f>IF($I851="n/a",0,IF(AR$4&lt;=$C877,0,IF(SUM($C877,$I851)&gt;AR$4,$U862/$I851,$U862-SUM($I877:AQ877))))</f>
        <v>0</v>
      </c>
      <c r="AS877" s="31">
        <f>IF($I851="n/a",0,IF(AS$4&lt;=$C877,0,IF(SUM($C877,$I851)&gt;AS$4,$U862/$I851,$U862-SUM($I877:AR877))))</f>
        <v>0</v>
      </c>
      <c r="AT877" s="31">
        <f>IF($I851="n/a",0,IF(AT$4&lt;=$C877,0,IF(SUM($C877,$I851)&gt;AT$4,$U862/$I851,$U862-SUM($I877:AS877))))</f>
        <v>0</v>
      </c>
      <c r="AU877" s="31">
        <f>IF($I851="n/a",0,IF(AU$4&lt;=$C877,0,IF(SUM($C877,$I851)&gt;AU$4,$U862/$I851,$U862-SUM($I877:AT877))))</f>
        <v>0</v>
      </c>
      <c r="AV877" s="31">
        <f>IF($I851="n/a",0,IF(AV$4&lt;=$C877,0,IF(SUM($C877,$I851)&gt;AV$4,$U862/$I851,$U862-SUM($I877:AU877))))</f>
        <v>0</v>
      </c>
      <c r="AW877" s="31">
        <f>IF($I851="n/a",0,IF(AW$4&lt;=$C877,0,IF(SUM($C877,$I851)&gt;AW$4,$U862/$I851,$U862-SUM($I877:AV877))))</f>
        <v>0</v>
      </c>
      <c r="AX877" s="31">
        <f>IF($I851="n/a",0,IF(AX$4&lt;=$C877,0,IF(SUM($C877,$I851)&gt;AX$4,$U862/$I851,$U862-SUM($I877:AW877))))</f>
        <v>0</v>
      </c>
      <c r="AY877" s="31">
        <f>IF($I851="n/a",0,IF(AY$4&lt;=$C877,0,IF(SUM($C877,$I851)&gt;AY$4,$U862/$I851,$U862-SUM($I877:AX877))))</f>
        <v>0</v>
      </c>
      <c r="AZ877" s="31">
        <f>IF($I851="n/a",0,IF(AZ$4&lt;=$C877,0,IF(SUM($C877,$I851)&gt;AZ$4,$U862/$I851,$U862-SUM($I877:AY877))))</f>
        <v>0</v>
      </c>
      <c r="BA877" s="31">
        <f>IF($I851="n/a",0,IF(BA$4&lt;=$C877,0,IF(SUM($C877,$I851)&gt;BA$4,$U862/$I851,$U862-SUM($I877:AZ877))))</f>
        <v>0</v>
      </c>
      <c r="BB877" s="31">
        <f>IF($I851="n/a",0,IF(BB$4&lt;=$C877,0,IF(SUM($C877,$I851)&gt;BB$4,$U862/$I851,$U862-SUM($I877:BA877))))</f>
        <v>0</v>
      </c>
      <c r="BC877" s="31">
        <f>IF($I851="n/a",0,IF(BC$4&lt;=$C877,0,IF(SUM($C877,$I851)&gt;BC$4,$U862/$I851,$U862-SUM($I877:BB877))))</f>
        <v>0</v>
      </c>
      <c r="BD877" s="31">
        <f>IF($I851="n/a",0,IF(BD$4&lt;=$C877,0,IF(SUM($C877,$I851)&gt;BD$4,$U862/$I851,$U862-SUM($I877:BC877))))</f>
        <v>0</v>
      </c>
      <c r="BE877" s="31">
        <f>IF($I851="n/a",0,IF(BE$4&lt;=$C877,0,IF(SUM($C877,$I851)&gt;BE$4,$U862/$I851,$U862-SUM($I877:BD877))))</f>
        <v>0</v>
      </c>
      <c r="BF877" s="31">
        <f>IF($I851="n/a",0,IF(BF$4&lt;=$C877,0,IF(SUM($C877,$I851)&gt;BF$4,$U862/$I851,$U862-SUM($I877:BE877))))</f>
        <v>0</v>
      </c>
      <c r="BG877" s="31">
        <f>IF($I851="n/a",0,IF(BG$4&lt;=$C877,0,IF(SUM($C877,$I851)&gt;BG$4,$U862/$I851,$U862-SUM($I877:BF877))))</f>
        <v>0</v>
      </c>
      <c r="BH877" s="31">
        <f>IF($I851="n/a",0,IF(BH$4&lt;=$C877,0,IF(SUM($C877,$I851)&gt;BH$4,$U862/$I851,$U862-SUM($I877:BG877))))</f>
        <v>0</v>
      </c>
      <c r="BI877" s="31">
        <f>IF($I851="n/a",0,IF(BI$4&lt;=$C877,0,IF(SUM($C877,$I851)&gt;BI$4,$U862/$I851,$U862-SUM($I877:BH877))))</f>
        <v>0</v>
      </c>
      <c r="BJ877" s="31">
        <f>IF($I851="n/a",0,IF(BJ$4&lt;=$C877,0,IF(SUM($C877,$I851)&gt;BJ$4,$U862/$I851,$U862-SUM($I877:BI877))))</f>
        <v>0</v>
      </c>
      <c r="BK877" s="31">
        <f>IF($I851="n/a",0,IF(BK$4&lt;=$C877,0,IF(SUM($C877,$I851)&gt;BK$4,$U862/$I851,$U862-SUM($I877:BJ877))))</f>
        <v>0</v>
      </c>
      <c r="BL877" s="31">
        <f>IF($I851="n/a",0,IF(BL$4&lt;=$C877,0,IF(SUM($C877,$I851)&gt;BL$4,$U862/$I851,$U862-SUM($I877:BK877))))</f>
        <v>0</v>
      </c>
      <c r="BM877" s="31">
        <f>IF($I851="n/a",0,IF(BM$4&lt;=$C877,0,IF(SUM($C877,$I851)&gt;BM$4,$U862/$I851,$U862-SUM($I877:BL877))))</f>
        <v>0</v>
      </c>
      <c r="BN877" s="31">
        <f>IF($I851="n/a",0,IF(BN$4&lt;=$C877,0,IF(SUM($C877,$I851)&gt;BN$4,$U862/$I851,$U862-SUM($I877:BM877))))</f>
        <v>0</v>
      </c>
      <c r="BO877" s="31">
        <f>IF($I851="n/a",0,IF(BO$4&lt;=$C877,0,IF(SUM($C877,$I851)&gt;BO$4,$U862/$I851,$U862-SUM($I877:BN877))))</f>
        <v>0</v>
      </c>
      <c r="BP877" s="31">
        <f>IF($I851="n/a",0,IF(BP$4&lt;=$C877,0,IF(SUM($C877,$I851)&gt;BP$4,$U862/$I851,$U862-SUM($I877:BO877))))</f>
        <v>0</v>
      </c>
      <c r="BQ877" s="31">
        <f>IF($I851="n/a",0,IF(BQ$4&lt;=$C877,0,IF(SUM($C877,$I851)&gt;BQ$4,$U862/$I851,$U862-SUM($I877:BP877))))</f>
        <v>0</v>
      </c>
      <c r="BR877" s="31">
        <f>IF($I851="n/a",0,IF(BR$4&lt;=$C877,0,IF(SUM($C877,$I851)&gt;BR$4,$U862/$I851,$U862-SUM($I877:BQ877))))</f>
        <v>0</v>
      </c>
      <c r="BS877" s="31">
        <f>IF($I851="n/a",0,IF(BS$4&lt;=$C877,0,IF(SUM($C877,$I851)&gt;BS$4,$U862/$I851,$U862-SUM($I877:BR877))))</f>
        <v>0</v>
      </c>
      <c r="BT877" s="31">
        <f>IF($I851="n/a",0,IF(BT$4&lt;=$C877,0,IF(SUM($C877,$I851)&gt;BT$4,$U862/$I851,$U862-SUM($I877:BS877))))</f>
        <v>0</v>
      </c>
      <c r="BU877" s="31">
        <f>IF($I851="n/a",0,IF(BU$4&lt;=$C877,0,IF(SUM($C877,$I851)&gt;BU$4,$U862/$I851,$U862-SUM($I877:BT877))))</f>
        <v>0</v>
      </c>
      <c r="BV877" s="31">
        <f>IF($I851="n/a",0,IF(BV$4&lt;=$C877,0,IF(SUM($C877,$I851)&gt;BV$4,$U862/$I851,$U862-SUM($I877:BU877))))</f>
        <v>0</v>
      </c>
      <c r="BW877" s="31">
        <f>IF($I851="n/a",0,IF(BW$4&lt;=$C877,0,IF(SUM($C877,$I851)&gt;BW$4,$U862/$I851,$U862-SUM($I877:BV877))))</f>
        <v>0</v>
      </c>
      <c r="BX877" s="31">
        <f>IF($I851="n/a",0,IF(BX$4&lt;=$C877,0,IF(SUM($C877,$I851)&gt;BX$4,$U862/$I851,$U862-SUM($I877:BW877))))</f>
        <v>0</v>
      </c>
      <c r="BY877" s="31">
        <f>IF($I851="n/a",0,IF(BY$4&lt;=$C877,0,IF(SUM($C877,$I851)&gt;BY$4,$U862/$I851,$U862-SUM($I877:BX877))))</f>
        <v>0</v>
      </c>
      <c r="BZ877" s="31">
        <f>IF($I851="n/a",0,IF(BZ$4&lt;=$C877,0,IF(SUM($C877,$I851)&gt;BZ$4,$U862/$I851,$U862-SUM($I877:BY877))))</f>
        <v>0</v>
      </c>
      <c r="CA877" s="31">
        <f>IF($I851="n/a",0,IF(CA$4&lt;=$C877,0,IF(SUM($C877,$I851)&gt;CA$4,$U862/$I851,$U862-SUM($I877:BZ877))))</f>
        <v>0</v>
      </c>
      <c r="CB877" s="31">
        <f>IF($I851="n/a",0,IF(CB$4&lt;=$C877,0,IF(SUM($C877,$I851)&gt;CB$4,$U862/$I851,$U862-SUM($I877:CA877))))</f>
        <v>0</v>
      </c>
      <c r="CC877" s="31">
        <f>IF($I851="n/a",0,IF(CC$4&lt;=$C877,0,IF(SUM($C877,$I851)&gt;CC$4,$U862/$I851,$U862-SUM($I877:CB877))))</f>
        <v>0</v>
      </c>
      <c r="CD877" s="31">
        <f>IF($I851="n/a",0,IF(CD$4&lt;=$C877,0,IF(SUM($C877,$I851)&gt;CD$4,$U862/$I851,$U862-SUM($I877:CC877))))</f>
        <v>0</v>
      </c>
      <c r="CE877" s="31">
        <f>IF($I851="n/a",0,IF(CE$4&lt;=$C877,0,IF(SUM($C877,$I851)&gt;CE$4,$U862/$I851,$U862-SUM($I877:CD877))))</f>
        <v>0</v>
      </c>
      <c r="CF877" s="31">
        <f>IF($I851="n/a",0,IF(CF$4&lt;=$C877,0,IF(SUM($C877,$I851)&gt;CF$4,$U862/$I851,$U862-SUM($I877:CE877))))</f>
        <v>0</v>
      </c>
    </row>
    <row r="878" spans="1:2018" ht="12.75" customHeight="1">
      <c r="C878" s="202">
        <v>2028</v>
      </c>
      <c r="D878" s="21" t="s">
        <v>58</v>
      </c>
      <c r="E878" s="21" t="s">
        <v>197</v>
      </c>
      <c r="I878" s="31"/>
      <c r="J878" s="31">
        <f>IF($I851="n/a",0,IF(J$4&lt;=$C878,0,IF(SUM($C878,$I851)&gt;J$4,$V862/$I851,$V862-SUM($I878:I878))))</f>
        <v>0</v>
      </c>
      <c r="K878" s="31">
        <f>IF($I851="n/a",0,IF(K$4&lt;=$C878,0,IF(SUM($C878,$I851)&gt;K$4,$V862/$I851,$V862-SUM($I878:J878))))</f>
        <v>0</v>
      </c>
      <c r="L878" s="31">
        <f>IF($I851="n/a",0,IF(L$4&lt;=$C878,0,IF(SUM($C878,$I851)&gt;L$4,$V862/$I851,$V862-SUM($I878:K878))))</f>
        <v>0</v>
      </c>
      <c r="M878" s="31">
        <f>IF($I851="n/a",0,IF(M$4&lt;=$C878,0,IF(SUM($C878,$I851)&gt;M$4,$V862/$I851,$V862-SUM($I878:L878))))</f>
        <v>0</v>
      </c>
      <c r="N878" s="31">
        <f>IF($I851="n/a",0,IF(N$4&lt;=$C878,0,IF(SUM($C878,$I851)&gt;N$4,$V862/$I851,$V862-SUM($I878:M878))))</f>
        <v>0</v>
      </c>
      <c r="O878" s="31">
        <f>IF($I851="n/a",0,IF(O$4&lt;=$C878,0,IF(SUM($C878,$I851)&gt;O$4,$V862/$I851,$V862-SUM($I878:N878))))</f>
        <v>0</v>
      </c>
      <c r="P878" s="31">
        <f>IF($I851="n/a",0,IF(P$4&lt;=$C878,0,IF(SUM($C878,$I851)&gt;P$4,$V862/$I851,$V862-SUM($I878:O878))))</f>
        <v>0</v>
      </c>
      <c r="Q878" s="31">
        <f>IF($I851="n/a",0,IF(Q$4&lt;=$C878,0,IF(SUM($C878,$I851)&gt;Q$4,$V862/$I851,$V862-SUM($I878:P878))))</f>
        <v>0</v>
      </c>
      <c r="R878" s="31">
        <f>IF($I851="n/a",0,IF(R$4&lt;=$C878,0,IF(SUM($C878,$I851)&gt;R$4,$V862/$I851,$V862-SUM($I878:Q878))))</f>
        <v>0</v>
      </c>
      <c r="S878" s="31">
        <f>IF($I851="n/a",0,IF(S$4&lt;=$C878,0,IF(SUM($C878,$I851)&gt;S$4,$V862/$I851,$V862-SUM($I878:R878))))</f>
        <v>0</v>
      </c>
      <c r="T878" s="31">
        <f>IF($I851="n/a",0,IF(T$4&lt;=$C878,0,IF(SUM($C878,$I851)&gt;T$4,$V862/$I851,$V862-SUM($I878:S878))))</f>
        <v>0</v>
      </c>
      <c r="U878" s="31">
        <f>IF($I851="n/a",0,IF(U$4&lt;=$C878,0,IF(SUM($C878,$I851)&gt;U$4,$V862/$I851,$V862-SUM($I878:T878))))</f>
        <v>0</v>
      </c>
      <c r="V878" s="31">
        <f>IF($I851="n/a",0,IF(V$4&lt;=$C878,0,IF(SUM($C878,$I851)&gt;V$4,$V862/$I851,$V862-SUM($I878:U878))))</f>
        <v>0</v>
      </c>
      <c r="W878" s="31">
        <f>IF($I851="n/a",0,IF(W$4&lt;=$C878,0,IF(SUM($C878,$I851)&gt;W$4,$V862/$I851,$V862-SUM($I878:V878))))</f>
        <v>0</v>
      </c>
      <c r="X878" s="31">
        <f>IF($I851="n/a",0,IF(X$4&lt;=$C878,0,IF(SUM($C878,$I851)&gt;X$4,$V862/$I851,$V862-SUM($I878:W878))))</f>
        <v>0</v>
      </c>
      <c r="Y878" s="31">
        <f>IF($I851="n/a",0,IF(Y$4&lt;=$C878,0,IF(SUM($C878,$I851)&gt;Y$4,$V862/$I851,$V862-SUM($I878:X878))))</f>
        <v>0</v>
      </c>
      <c r="Z878" s="31">
        <f>IF($I851="n/a",0,IF(Z$4&lt;=$C878,0,IF(SUM($C878,$I851)&gt;Z$4,$V862/$I851,$V862-SUM($I878:Y878))))</f>
        <v>0</v>
      </c>
      <c r="AA878" s="31">
        <f>IF($I851="n/a",0,IF(AA$4&lt;=$C878,0,IF(SUM($C878,$I851)&gt;AA$4,$V862/$I851,$V862-SUM($I878:Z878))))</f>
        <v>0</v>
      </c>
      <c r="AB878" s="31">
        <f>IF($I851="n/a",0,IF(AB$4&lt;=$C878,0,IF(SUM($C878,$I851)&gt;AB$4,$V862/$I851,$V862-SUM($I878:AA878))))</f>
        <v>0</v>
      </c>
      <c r="AC878" s="31">
        <f>IF($I851="n/a",0,IF(AC$4&lt;=$C878,0,IF(SUM($C878,$I851)&gt;AC$4,$V862/$I851,$V862-SUM($I878:AB878))))</f>
        <v>0</v>
      </c>
      <c r="AD878" s="31">
        <f>IF($I851="n/a",0,IF(AD$4&lt;=$C878,0,IF(SUM($C878,$I851)&gt;AD$4,$V862/$I851,$V862-SUM($I878:AC878))))</f>
        <v>0</v>
      </c>
      <c r="AE878" s="31">
        <f>IF($I851="n/a",0,IF(AE$4&lt;=$C878,0,IF(SUM($C878,$I851)&gt;AE$4,$V862/$I851,$V862-SUM($I878:AD878))))</f>
        <v>0</v>
      </c>
      <c r="AF878" s="31">
        <f>IF($I851="n/a",0,IF(AF$4&lt;=$C878,0,IF(SUM($C878,$I851)&gt;AF$4,$V862/$I851,$V862-SUM($I878:AE878))))</f>
        <v>0</v>
      </c>
      <c r="AG878" s="31">
        <f>IF($I851="n/a",0,IF(AG$4&lt;=$C878,0,IF(SUM($C878,$I851)&gt;AG$4,$V862/$I851,$V862-SUM($I878:AF878))))</f>
        <v>0</v>
      </c>
      <c r="AH878" s="31">
        <f>IF($I851="n/a",0,IF(AH$4&lt;=$C878,0,IF(SUM($C878,$I851)&gt;AH$4,$V862/$I851,$V862-SUM($I878:AG878))))</f>
        <v>0</v>
      </c>
      <c r="AI878" s="31">
        <f>IF($I851="n/a",0,IF(AI$4&lt;=$C878,0,IF(SUM($C878,$I851)&gt;AI$4,$V862/$I851,$V862-SUM($I878:AH878))))</f>
        <v>0</v>
      </c>
      <c r="AJ878" s="31">
        <f>IF($I851="n/a",0,IF(AJ$4&lt;=$C878,0,IF(SUM($C878,$I851)&gt;AJ$4,$V862/$I851,$V862-SUM($I878:AI878))))</f>
        <v>0</v>
      </c>
      <c r="AK878" s="31">
        <f>IF($I851="n/a",0,IF(AK$4&lt;=$C878,0,IF(SUM($C878,$I851)&gt;AK$4,$V862/$I851,$V862-SUM($I878:AJ878))))</f>
        <v>0</v>
      </c>
      <c r="AL878" s="31">
        <f>IF($I851="n/a",0,IF(AL$4&lt;=$C878,0,IF(SUM($C878,$I851)&gt;AL$4,$V862/$I851,$V862-SUM($I878:AK878))))</f>
        <v>0</v>
      </c>
      <c r="AM878" s="31">
        <f>IF($I851="n/a",0,IF(AM$4&lt;=$C878,0,IF(SUM($C878,$I851)&gt;AM$4,$V862/$I851,$V862-SUM($I878:AL878))))</f>
        <v>0</v>
      </c>
      <c r="AN878" s="31">
        <f>IF($I851="n/a",0,IF(AN$4&lt;=$C878,0,IF(SUM($C878,$I851)&gt;AN$4,$V862/$I851,$V862-SUM($I878:AM878))))</f>
        <v>0</v>
      </c>
      <c r="AO878" s="31">
        <f>IF($I851="n/a",0,IF(AO$4&lt;=$C878,0,IF(SUM($C878,$I851)&gt;AO$4,$V862/$I851,$V862-SUM($I878:AN878))))</f>
        <v>0</v>
      </c>
      <c r="AP878" s="31">
        <f>IF($I851="n/a",0,IF(AP$4&lt;=$C878,0,IF(SUM($C878,$I851)&gt;AP$4,$V862/$I851,$V862-SUM($I878:AO878))))</f>
        <v>0</v>
      </c>
      <c r="AQ878" s="31">
        <f>IF($I851="n/a",0,IF(AQ$4&lt;=$C878,0,IF(SUM($C878,$I851)&gt;AQ$4,$V862/$I851,$V862-SUM($I878:AP878))))</f>
        <v>0</v>
      </c>
      <c r="AR878" s="31">
        <f>IF($I851="n/a",0,IF(AR$4&lt;=$C878,0,IF(SUM($C878,$I851)&gt;AR$4,$V862/$I851,$V862-SUM($I878:AQ878))))</f>
        <v>0</v>
      </c>
      <c r="AS878" s="31">
        <f>IF($I851="n/a",0,IF(AS$4&lt;=$C878,0,IF(SUM($C878,$I851)&gt;AS$4,$V862/$I851,$V862-SUM($I878:AR878))))</f>
        <v>0</v>
      </c>
      <c r="AT878" s="31">
        <f>IF($I851="n/a",0,IF(AT$4&lt;=$C878,0,IF(SUM($C878,$I851)&gt;AT$4,$V862/$I851,$V862-SUM($I878:AS878))))</f>
        <v>0</v>
      </c>
      <c r="AU878" s="31">
        <f>IF($I851="n/a",0,IF(AU$4&lt;=$C878,0,IF(SUM($C878,$I851)&gt;AU$4,$V862/$I851,$V862-SUM($I878:AT878))))</f>
        <v>0</v>
      </c>
      <c r="AV878" s="31">
        <f>IF($I851="n/a",0,IF(AV$4&lt;=$C878,0,IF(SUM($C878,$I851)&gt;AV$4,$V862/$I851,$V862-SUM($I878:AU878))))</f>
        <v>0</v>
      </c>
      <c r="AW878" s="31">
        <f>IF($I851="n/a",0,IF(AW$4&lt;=$C878,0,IF(SUM($C878,$I851)&gt;AW$4,$V862/$I851,$V862-SUM($I878:AV878))))</f>
        <v>0</v>
      </c>
      <c r="AX878" s="31">
        <f>IF($I851="n/a",0,IF(AX$4&lt;=$C878,0,IF(SUM($C878,$I851)&gt;AX$4,$V862/$I851,$V862-SUM($I878:AW878))))</f>
        <v>0</v>
      </c>
      <c r="AY878" s="31">
        <f>IF($I851="n/a",0,IF(AY$4&lt;=$C878,0,IF(SUM($C878,$I851)&gt;AY$4,$V862/$I851,$V862-SUM($I878:AX878))))</f>
        <v>0</v>
      </c>
      <c r="AZ878" s="31">
        <f>IF($I851="n/a",0,IF(AZ$4&lt;=$C878,0,IF(SUM($C878,$I851)&gt;AZ$4,$V862/$I851,$V862-SUM($I878:AY878))))</f>
        <v>0</v>
      </c>
      <c r="BA878" s="31">
        <f>IF($I851="n/a",0,IF(BA$4&lt;=$C878,0,IF(SUM($C878,$I851)&gt;BA$4,$V862/$I851,$V862-SUM($I878:AZ878))))</f>
        <v>0</v>
      </c>
      <c r="BB878" s="31">
        <f>IF($I851="n/a",0,IF(BB$4&lt;=$C878,0,IF(SUM($C878,$I851)&gt;BB$4,$V862/$I851,$V862-SUM($I878:BA878))))</f>
        <v>0</v>
      </c>
      <c r="BC878" s="31">
        <f>IF($I851="n/a",0,IF(BC$4&lt;=$C878,0,IF(SUM($C878,$I851)&gt;BC$4,$V862/$I851,$V862-SUM($I878:BB878))))</f>
        <v>0</v>
      </c>
      <c r="BD878" s="31">
        <f>IF($I851="n/a",0,IF(BD$4&lt;=$C878,0,IF(SUM($C878,$I851)&gt;BD$4,$V862/$I851,$V862-SUM($I878:BC878))))</f>
        <v>0</v>
      </c>
      <c r="BE878" s="31">
        <f>IF($I851="n/a",0,IF(BE$4&lt;=$C878,0,IF(SUM($C878,$I851)&gt;BE$4,$V862/$I851,$V862-SUM($I878:BD878))))</f>
        <v>0</v>
      </c>
      <c r="BF878" s="31">
        <f>IF($I851="n/a",0,IF(BF$4&lt;=$C878,0,IF(SUM($C878,$I851)&gt;BF$4,$V862/$I851,$V862-SUM($I878:BE878))))</f>
        <v>0</v>
      </c>
      <c r="BG878" s="31">
        <f>IF($I851="n/a",0,IF(BG$4&lt;=$C878,0,IF(SUM($C878,$I851)&gt;BG$4,$V862/$I851,$V862-SUM($I878:BF878))))</f>
        <v>0</v>
      </c>
      <c r="BH878" s="31">
        <f>IF($I851="n/a",0,IF(BH$4&lt;=$C878,0,IF(SUM($C878,$I851)&gt;BH$4,$V862/$I851,$V862-SUM($I878:BG878))))</f>
        <v>0</v>
      </c>
      <c r="BI878" s="31">
        <f>IF($I851="n/a",0,IF(BI$4&lt;=$C878,0,IF(SUM($C878,$I851)&gt;BI$4,$V862/$I851,$V862-SUM($I878:BH878))))</f>
        <v>0</v>
      </c>
      <c r="BJ878" s="31">
        <f>IF($I851="n/a",0,IF(BJ$4&lt;=$C878,0,IF(SUM($C878,$I851)&gt;BJ$4,$V862/$I851,$V862-SUM($I878:BI878))))</f>
        <v>0</v>
      </c>
      <c r="BK878" s="31">
        <f>IF($I851="n/a",0,IF(BK$4&lt;=$C878,0,IF(SUM($C878,$I851)&gt;BK$4,$V862/$I851,$V862-SUM($I878:BJ878))))</f>
        <v>0</v>
      </c>
      <c r="BL878" s="31">
        <f>IF($I851="n/a",0,IF(BL$4&lt;=$C878,0,IF(SUM($C878,$I851)&gt;BL$4,$V862/$I851,$V862-SUM($I878:BK878))))</f>
        <v>0</v>
      </c>
      <c r="BM878" s="31">
        <f>IF($I851="n/a",0,IF(BM$4&lt;=$C878,0,IF(SUM($C878,$I851)&gt;BM$4,$V862/$I851,$V862-SUM($I878:BL878))))</f>
        <v>0</v>
      </c>
      <c r="BN878" s="31">
        <f>IF($I851="n/a",0,IF(BN$4&lt;=$C878,0,IF(SUM($C878,$I851)&gt;BN$4,$V862/$I851,$V862-SUM($I878:BM878))))</f>
        <v>0</v>
      </c>
      <c r="BO878" s="31">
        <f>IF($I851="n/a",0,IF(BO$4&lt;=$C878,0,IF(SUM($C878,$I851)&gt;BO$4,$V862/$I851,$V862-SUM($I878:BN878))))</f>
        <v>0</v>
      </c>
      <c r="BP878" s="31">
        <f>IF($I851="n/a",0,IF(BP$4&lt;=$C878,0,IF(SUM($C878,$I851)&gt;BP$4,$V862/$I851,$V862-SUM($I878:BO878))))</f>
        <v>0</v>
      </c>
      <c r="BQ878" s="31">
        <f>IF($I851="n/a",0,IF(BQ$4&lt;=$C878,0,IF(SUM($C878,$I851)&gt;BQ$4,$V862/$I851,$V862-SUM($I878:BP878))))</f>
        <v>0</v>
      </c>
      <c r="BR878" s="31">
        <f>IF($I851="n/a",0,IF(BR$4&lt;=$C878,0,IF(SUM($C878,$I851)&gt;BR$4,$V862/$I851,$V862-SUM($I878:BQ878))))</f>
        <v>0</v>
      </c>
      <c r="BS878" s="31">
        <f>IF($I851="n/a",0,IF(BS$4&lt;=$C878,0,IF(SUM($C878,$I851)&gt;BS$4,$V862/$I851,$V862-SUM($I878:BR878))))</f>
        <v>0</v>
      </c>
      <c r="BT878" s="31">
        <f>IF($I851="n/a",0,IF(BT$4&lt;=$C878,0,IF(SUM($C878,$I851)&gt;BT$4,$V862/$I851,$V862-SUM($I878:BS878))))</f>
        <v>0</v>
      </c>
      <c r="BU878" s="31">
        <f>IF($I851="n/a",0,IF(BU$4&lt;=$C878,0,IF(SUM($C878,$I851)&gt;BU$4,$V862/$I851,$V862-SUM($I878:BT878))))</f>
        <v>0</v>
      </c>
      <c r="BV878" s="31">
        <f>IF($I851="n/a",0,IF(BV$4&lt;=$C878,0,IF(SUM($C878,$I851)&gt;BV$4,$V862/$I851,$V862-SUM($I878:BU878))))</f>
        <v>0</v>
      </c>
      <c r="BW878" s="31">
        <f>IF($I851="n/a",0,IF(BW$4&lt;=$C878,0,IF(SUM($C878,$I851)&gt;BW$4,$V862/$I851,$V862-SUM($I878:BV878))))</f>
        <v>0</v>
      </c>
      <c r="BX878" s="31">
        <f>IF($I851="n/a",0,IF(BX$4&lt;=$C878,0,IF(SUM($C878,$I851)&gt;BX$4,$V862/$I851,$V862-SUM($I878:BW878))))</f>
        <v>0</v>
      </c>
      <c r="BY878" s="31">
        <f>IF($I851="n/a",0,IF(BY$4&lt;=$C878,0,IF(SUM($C878,$I851)&gt;BY$4,$V862/$I851,$V862-SUM($I878:BX878))))</f>
        <v>0</v>
      </c>
      <c r="BZ878" s="31">
        <f>IF($I851="n/a",0,IF(BZ$4&lt;=$C878,0,IF(SUM($C878,$I851)&gt;BZ$4,$V862/$I851,$V862-SUM($I878:BY878))))</f>
        <v>0</v>
      </c>
      <c r="CA878" s="31">
        <f>IF($I851="n/a",0,IF(CA$4&lt;=$C878,0,IF(SUM($C878,$I851)&gt;CA$4,$V862/$I851,$V862-SUM($I878:BZ878))))</f>
        <v>0</v>
      </c>
      <c r="CB878" s="31">
        <f>IF($I851="n/a",0,IF(CB$4&lt;=$C878,0,IF(SUM($C878,$I851)&gt;CB$4,$V862/$I851,$V862-SUM($I878:CA878))))</f>
        <v>0</v>
      </c>
      <c r="CC878" s="31">
        <f>IF($I851="n/a",0,IF(CC$4&lt;=$C878,0,IF(SUM($C878,$I851)&gt;CC$4,$V862/$I851,$V862-SUM($I878:CB878))))</f>
        <v>0</v>
      </c>
      <c r="CD878" s="31">
        <f>IF($I851="n/a",0,IF(CD$4&lt;=$C878,0,IF(SUM($C878,$I851)&gt;CD$4,$V862/$I851,$V862-SUM($I878:CC878))))</f>
        <v>0</v>
      </c>
      <c r="CE878" s="31">
        <f>IF($I851="n/a",0,IF(CE$4&lt;=$C878,0,IF(SUM($C878,$I851)&gt;CE$4,$V862/$I851,$V862-SUM($I878:CD878))))</f>
        <v>0</v>
      </c>
      <c r="CF878" s="31">
        <f>IF($I851="n/a",0,IF(CF$4&lt;=$C878,0,IF(SUM($C878,$I851)&gt;CF$4,$V862/$I851,$V862-SUM($I878:CE878))))</f>
        <v>0</v>
      </c>
    </row>
    <row r="879" spans="1:2018" ht="12.75" customHeight="1">
      <c r="C879" s="202">
        <v>2029</v>
      </c>
      <c r="D879" s="21" t="s">
        <v>59</v>
      </c>
      <c r="E879" s="21" t="s">
        <v>197</v>
      </c>
      <c r="I879" s="31"/>
      <c r="J879" s="31">
        <f>IF($I851="n/a",0,IF(J$4&lt;=$C879,0,IF(SUM($C879,$I851)&gt;J$4,$W862/$I851,$W862-SUM($I879:I879))))</f>
        <v>0</v>
      </c>
      <c r="K879" s="31">
        <f>IF($I851="n/a",0,IF(K$4&lt;=$C879,0,IF(SUM($C879,$I851)&gt;K$4,$W862/$I851,$W862-SUM($I879:J879))))</f>
        <v>0</v>
      </c>
      <c r="L879" s="31">
        <f>IF($I851="n/a",0,IF(L$4&lt;=$C879,0,IF(SUM($C879,$I851)&gt;L$4,$W862/$I851,$W862-SUM($I879:K879))))</f>
        <v>0</v>
      </c>
      <c r="M879" s="31">
        <f>IF($I851="n/a",0,IF(M$4&lt;=$C879,0,IF(SUM($C879,$I851)&gt;M$4,$W862/$I851,$W862-SUM($I879:L879))))</f>
        <v>0</v>
      </c>
      <c r="N879" s="31">
        <f>IF($I851="n/a",0,IF(N$4&lt;=$C879,0,IF(SUM($C879,$I851)&gt;N$4,$W862/$I851,$W862-SUM($I879:M879))))</f>
        <v>0</v>
      </c>
      <c r="O879" s="31">
        <f>IF($I851="n/a",0,IF(O$4&lt;=$C879,0,IF(SUM($C879,$I851)&gt;O$4,$W862/$I851,$W862-SUM($I879:N879))))</f>
        <v>0</v>
      </c>
      <c r="P879" s="31">
        <f>IF($I851="n/a",0,IF(P$4&lt;=$C879,0,IF(SUM($C879,$I851)&gt;P$4,$W862/$I851,$W862-SUM($I879:O879))))</f>
        <v>0</v>
      </c>
      <c r="Q879" s="31">
        <f>IF($I851="n/a",0,IF(Q$4&lt;=$C879,0,IF(SUM($C879,$I851)&gt;Q$4,$W862/$I851,$W862-SUM($I879:P879))))</f>
        <v>0</v>
      </c>
      <c r="R879" s="31">
        <f>IF($I851="n/a",0,IF(R$4&lt;=$C879,0,IF(SUM($C879,$I851)&gt;R$4,$W862/$I851,$W862-SUM($I879:Q879))))</f>
        <v>0</v>
      </c>
      <c r="S879" s="31">
        <f>IF($I851="n/a",0,IF(S$4&lt;=$C879,0,IF(SUM($C879,$I851)&gt;S$4,$W862/$I851,$W862-SUM($I879:R879))))</f>
        <v>0</v>
      </c>
      <c r="T879" s="31">
        <f>IF($I851="n/a",0,IF(T$4&lt;=$C879,0,IF(SUM($C879,$I851)&gt;T$4,$W862/$I851,$W862-SUM($I879:S879))))</f>
        <v>0</v>
      </c>
      <c r="U879" s="31">
        <f>IF($I851="n/a",0,IF(U$4&lt;=$C879,0,IF(SUM($C879,$I851)&gt;U$4,$W862/$I851,$W862-SUM($I879:T879))))</f>
        <v>0</v>
      </c>
      <c r="V879" s="31">
        <f>IF($I851="n/a",0,IF(V$4&lt;=$C879,0,IF(SUM($C879,$I851)&gt;V$4,$W862/$I851,$W862-SUM($I879:U879))))</f>
        <v>0</v>
      </c>
      <c r="W879" s="31">
        <f>IF($I851="n/a",0,IF(W$4&lt;=$C879,0,IF(SUM($C879,$I851)&gt;W$4,$W862/$I851,$W862-SUM($I879:V879))))</f>
        <v>0</v>
      </c>
      <c r="X879" s="31">
        <f>IF($I851="n/a",0,IF(X$4&lt;=$C879,0,IF(SUM($C879,$I851)&gt;X$4,$W862/$I851,$W862-SUM($I879:W879))))</f>
        <v>0</v>
      </c>
      <c r="Y879" s="31">
        <f>IF($I851="n/a",0,IF(Y$4&lt;=$C879,0,IF(SUM($C879,$I851)&gt;Y$4,$W862/$I851,$W862-SUM($I879:X879))))</f>
        <v>0</v>
      </c>
      <c r="Z879" s="31">
        <f>IF($I851="n/a",0,IF(Z$4&lt;=$C879,0,IF(SUM($C879,$I851)&gt;Z$4,$W862/$I851,$W862-SUM($I879:Y879))))</f>
        <v>0</v>
      </c>
      <c r="AA879" s="31">
        <f>IF($I851="n/a",0,IF(AA$4&lt;=$C879,0,IF(SUM($C879,$I851)&gt;AA$4,$W862/$I851,$W862-SUM($I879:Z879))))</f>
        <v>0</v>
      </c>
      <c r="AB879" s="31">
        <f>IF($I851="n/a",0,IF(AB$4&lt;=$C879,0,IF(SUM($C879,$I851)&gt;AB$4,$W862/$I851,$W862-SUM($I879:AA879))))</f>
        <v>0</v>
      </c>
      <c r="AC879" s="31">
        <f>IF($I851="n/a",0,IF(AC$4&lt;=$C879,0,IF(SUM($C879,$I851)&gt;AC$4,$W862/$I851,$W862-SUM($I879:AB879))))</f>
        <v>0</v>
      </c>
      <c r="AD879" s="31">
        <f>IF($I851="n/a",0,IF(AD$4&lt;=$C879,0,IF(SUM($C879,$I851)&gt;AD$4,$W862/$I851,$W862-SUM($I879:AC879))))</f>
        <v>0</v>
      </c>
      <c r="AE879" s="31">
        <f>IF($I851="n/a",0,IF(AE$4&lt;=$C879,0,IF(SUM($C879,$I851)&gt;AE$4,$W862/$I851,$W862-SUM($I879:AD879))))</f>
        <v>0</v>
      </c>
      <c r="AF879" s="31">
        <f>IF($I851="n/a",0,IF(AF$4&lt;=$C879,0,IF(SUM($C879,$I851)&gt;AF$4,$W862/$I851,$W862-SUM($I879:AE879))))</f>
        <v>0</v>
      </c>
      <c r="AG879" s="31">
        <f>IF($I851="n/a",0,IF(AG$4&lt;=$C879,0,IF(SUM($C879,$I851)&gt;AG$4,$W862/$I851,$W862-SUM($I879:AF879))))</f>
        <v>0</v>
      </c>
      <c r="AH879" s="31">
        <f>IF($I851="n/a",0,IF(AH$4&lt;=$C879,0,IF(SUM($C879,$I851)&gt;AH$4,$W862/$I851,$W862-SUM($I879:AG879))))</f>
        <v>0</v>
      </c>
      <c r="AI879" s="31">
        <f>IF($I851="n/a",0,IF(AI$4&lt;=$C879,0,IF(SUM($C879,$I851)&gt;AI$4,$W862/$I851,$W862-SUM($I879:AH879))))</f>
        <v>0</v>
      </c>
      <c r="AJ879" s="31">
        <f>IF($I851="n/a",0,IF(AJ$4&lt;=$C879,0,IF(SUM($C879,$I851)&gt;AJ$4,$W862/$I851,$W862-SUM($I879:AI879))))</f>
        <v>0</v>
      </c>
      <c r="AK879" s="31">
        <f>IF($I851="n/a",0,IF(AK$4&lt;=$C879,0,IF(SUM($C879,$I851)&gt;AK$4,$W862/$I851,$W862-SUM($I879:AJ879))))</f>
        <v>0</v>
      </c>
      <c r="AL879" s="31">
        <f>IF($I851="n/a",0,IF(AL$4&lt;=$C879,0,IF(SUM($C879,$I851)&gt;AL$4,$W862/$I851,$W862-SUM($I879:AK879))))</f>
        <v>0</v>
      </c>
      <c r="AM879" s="31">
        <f>IF($I851="n/a",0,IF(AM$4&lt;=$C879,0,IF(SUM($C879,$I851)&gt;AM$4,$W862/$I851,$W862-SUM($I879:AL879))))</f>
        <v>0</v>
      </c>
      <c r="AN879" s="31">
        <f>IF($I851="n/a",0,IF(AN$4&lt;=$C879,0,IF(SUM($C879,$I851)&gt;AN$4,$W862/$I851,$W862-SUM($I879:AM879))))</f>
        <v>0</v>
      </c>
      <c r="AO879" s="31">
        <f>IF($I851="n/a",0,IF(AO$4&lt;=$C879,0,IF(SUM($C879,$I851)&gt;AO$4,$W862/$I851,$W862-SUM($I879:AN879))))</f>
        <v>0</v>
      </c>
      <c r="AP879" s="31">
        <f>IF($I851="n/a",0,IF(AP$4&lt;=$C879,0,IF(SUM($C879,$I851)&gt;AP$4,$W862/$I851,$W862-SUM($I879:AO879))))</f>
        <v>0</v>
      </c>
      <c r="AQ879" s="31">
        <f>IF($I851="n/a",0,IF(AQ$4&lt;=$C879,0,IF(SUM($C879,$I851)&gt;AQ$4,$W862/$I851,$W862-SUM($I879:AP879))))</f>
        <v>0</v>
      </c>
      <c r="AR879" s="31">
        <f>IF($I851="n/a",0,IF(AR$4&lt;=$C879,0,IF(SUM($C879,$I851)&gt;AR$4,$W862/$I851,$W862-SUM($I879:AQ879))))</f>
        <v>0</v>
      </c>
      <c r="AS879" s="31">
        <f>IF($I851="n/a",0,IF(AS$4&lt;=$C879,0,IF(SUM($C879,$I851)&gt;AS$4,$W862/$I851,$W862-SUM($I879:AR879))))</f>
        <v>0</v>
      </c>
      <c r="AT879" s="31">
        <f>IF($I851="n/a",0,IF(AT$4&lt;=$C879,0,IF(SUM($C879,$I851)&gt;AT$4,$W862/$I851,$W862-SUM($I879:AS879))))</f>
        <v>0</v>
      </c>
      <c r="AU879" s="31">
        <f>IF($I851="n/a",0,IF(AU$4&lt;=$C879,0,IF(SUM($C879,$I851)&gt;AU$4,$W862/$I851,$W862-SUM($I879:AT879))))</f>
        <v>0</v>
      </c>
      <c r="AV879" s="31">
        <f>IF($I851="n/a",0,IF(AV$4&lt;=$C879,0,IF(SUM($C879,$I851)&gt;AV$4,$W862/$I851,$W862-SUM($I879:AU879))))</f>
        <v>0</v>
      </c>
      <c r="AW879" s="31">
        <f>IF($I851="n/a",0,IF(AW$4&lt;=$C879,0,IF(SUM($C879,$I851)&gt;AW$4,$W862/$I851,$W862-SUM($I879:AV879))))</f>
        <v>0</v>
      </c>
      <c r="AX879" s="31">
        <f>IF($I851="n/a",0,IF(AX$4&lt;=$C879,0,IF(SUM($C879,$I851)&gt;AX$4,$W862/$I851,$W862-SUM($I879:AW879))))</f>
        <v>0</v>
      </c>
      <c r="AY879" s="31">
        <f>IF($I851="n/a",0,IF(AY$4&lt;=$C879,0,IF(SUM($C879,$I851)&gt;AY$4,$W862/$I851,$W862-SUM($I879:AX879))))</f>
        <v>0</v>
      </c>
      <c r="AZ879" s="31">
        <f>IF($I851="n/a",0,IF(AZ$4&lt;=$C879,0,IF(SUM($C879,$I851)&gt;AZ$4,$W862/$I851,$W862-SUM($I879:AY879))))</f>
        <v>0</v>
      </c>
      <c r="BA879" s="31">
        <f>IF($I851="n/a",0,IF(BA$4&lt;=$C879,0,IF(SUM($C879,$I851)&gt;BA$4,$W862/$I851,$W862-SUM($I879:AZ879))))</f>
        <v>0</v>
      </c>
      <c r="BB879" s="31">
        <f>IF($I851="n/a",0,IF(BB$4&lt;=$C879,0,IF(SUM($C879,$I851)&gt;BB$4,$W862/$I851,$W862-SUM($I879:BA879))))</f>
        <v>0</v>
      </c>
      <c r="BC879" s="31">
        <f>IF($I851="n/a",0,IF(BC$4&lt;=$C879,0,IF(SUM($C879,$I851)&gt;BC$4,$W862/$I851,$W862-SUM($I879:BB879))))</f>
        <v>0</v>
      </c>
      <c r="BD879" s="31">
        <f>IF($I851="n/a",0,IF(BD$4&lt;=$C879,0,IF(SUM($C879,$I851)&gt;BD$4,$W862/$I851,$W862-SUM($I879:BC879))))</f>
        <v>0</v>
      </c>
      <c r="BE879" s="31">
        <f>IF($I851="n/a",0,IF(BE$4&lt;=$C879,0,IF(SUM($C879,$I851)&gt;BE$4,$W862/$I851,$W862-SUM($I879:BD879))))</f>
        <v>0</v>
      </c>
      <c r="BF879" s="31">
        <f>IF($I851="n/a",0,IF(BF$4&lt;=$C879,0,IF(SUM($C879,$I851)&gt;BF$4,$W862/$I851,$W862-SUM($I879:BE879))))</f>
        <v>0</v>
      </c>
      <c r="BG879" s="31">
        <f>IF($I851="n/a",0,IF(BG$4&lt;=$C879,0,IF(SUM($C879,$I851)&gt;BG$4,$W862/$I851,$W862-SUM($I879:BF879))))</f>
        <v>0</v>
      </c>
      <c r="BH879" s="31">
        <f>IF($I851="n/a",0,IF(BH$4&lt;=$C879,0,IF(SUM($C879,$I851)&gt;BH$4,$W862/$I851,$W862-SUM($I879:BG879))))</f>
        <v>0</v>
      </c>
      <c r="BI879" s="31">
        <f>IF($I851="n/a",0,IF(BI$4&lt;=$C879,0,IF(SUM($C879,$I851)&gt;BI$4,$W862/$I851,$W862-SUM($I879:BH879))))</f>
        <v>0</v>
      </c>
      <c r="BJ879" s="31">
        <f>IF($I851="n/a",0,IF(BJ$4&lt;=$C879,0,IF(SUM($C879,$I851)&gt;BJ$4,$W862/$I851,$W862-SUM($I879:BI879))))</f>
        <v>0</v>
      </c>
      <c r="BK879" s="31">
        <f>IF($I851="n/a",0,IF(BK$4&lt;=$C879,0,IF(SUM($C879,$I851)&gt;BK$4,$W862/$I851,$W862-SUM($I879:BJ879))))</f>
        <v>0</v>
      </c>
      <c r="BL879" s="31">
        <f>IF($I851="n/a",0,IF(BL$4&lt;=$C879,0,IF(SUM($C879,$I851)&gt;BL$4,$W862/$I851,$W862-SUM($I879:BK879))))</f>
        <v>0</v>
      </c>
      <c r="BM879" s="31">
        <f>IF($I851="n/a",0,IF(BM$4&lt;=$C879,0,IF(SUM($C879,$I851)&gt;BM$4,$W862/$I851,$W862-SUM($I879:BL879))))</f>
        <v>0</v>
      </c>
      <c r="BN879" s="31">
        <f>IF($I851="n/a",0,IF(BN$4&lt;=$C879,0,IF(SUM($C879,$I851)&gt;BN$4,$W862/$I851,$W862-SUM($I879:BM879))))</f>
        <v>0</v>
      </c>
      <c r="BO879" s="31">
        <f>IF($I851="n/a",0,IF(BO$4&lt;=$C879,0,IF(SUM($C879,$I851)&gt;BO$4,$W862/$I851,$W862-SUM($I879:BN879))))</f>
        <v>0</v>
      </c>
      <c r="BP879" s="31">
        <f>IF($I851="n/a",0,IF(BP$4&lt;=$C879,0,IF(SUM($C879,$I851)&gt;BP$4,$W862/$I851,$W862-SUM($I879:BO879))))</f>
        <v>0</v>
      </c>
      <c r="BQ879" s="31">
        <f>IF($I851="n/a",0,IF(BQ$4&lt;=$C879,0,IF(SUM($C879,$I851)&gt;BQ$4,$W862/$I851,$W862-SUM($I879:BP879))))</f>
        <v>0</v>
      </c>
      <c r="BR879" s="31">
        <f>IF($I851="n/a",0,IF(BR$4&lt;=$C879,0,IF(SUM($C879,$I851)&gt;BR$4,$W862/$I851,$W862-SUM($I879:BQ879))))</f>
        <v>0</v>
      </c>
      <c r="BS879" s="31">
        <f>IF($I851="n/a",0,IF(BS$4&lt;=$C879,0,IF(SUM($C879,$I851)&gt;BS$4,$W862/$I851,$W862-SUM($I879:BR879))))</f>
        <v>0</v>
      </c>
      <c r="BT879" s="31">
        <f>IF($I851="n/a",0,IF(BT$4&lt;=$C879,0,IF(SUM($C879,$I851)&gt;BT$4,$W862/$I851,$W862-SUM($I879:BS879))))</f>
        <v>0</v>
      </c>
      <c r="BU879" s="31">
        <f>IF($I851="n/a",0,IF(BU$4&lt;=$C879,0,IF(SUM($C879,$I851)&gt;BU$4,$W862/$I851,$W862-SUM($I879:BT879))))</f>
        <v>0</v>
      </c>
      <c r="BV879" s="31">
        <f>IF($I851="n/a",0,IF(BV$4&lt;=$C879,0,IF(SUM($C879,$I851)&gt;BV$4,$W862/$I851,$W862-SUM($I879:BU879))))</f>
        <v>0</v>
      </c>
      <c r="BW879" s="31">
        <f>IF($I851="n/a",0,IF(BW$4&lt;=$C879,0,IF(SUM($C879,$I851)&gt;BW$4,$W862/$I851,$W862-SUM($I879:BV879))))</f>
        <v>0</v>
      </c>
      <c r="BX879" s="31">
        <f>IF($I851="n/a",0,IF(BX$4&lt;=$C879,0,IF(SUM($C879,$I851)&gt;BX$4,$W862/$I851,$W862-SUM($I879:BW879))))</f>
        <v>0</v>
      </c>
      <c r="BY879" s="31">
        <f>IF($I851="n/a",0,IF(BY$4&lt;=$C879,0,IF(SUM($C879,$I851)&gt;BY$4,$W862/$I851,$W862-SUM($I879:BX879))))</f>
        <v>0</v>
      </c>
      <c r="BZ879" s="31">
        <f>IF($I851="n/a",0,IF(BZ$4&lt;=$C879,0,IF(SUM($C879,$I851)&gt;BZ$4,$W862/$I851,$W862-SUM($I879:BY879))))</f>
        <v>0</v>
      </c>
      <c r="CA879" s="31">
        <f>IF($I851="n/a",0,IF(CA$4&lt;=$C879,0,IF(SUM($C879,$I851)&gt;CA$4,$W862/$I851,$W862-SUM($I879:BZ879))))</f>
        <v>0</v>
      </c>
      <c r="CB879" s="31">
        <f>IF($I851="n/a",0,IF(CB$4&lt;=$C879,0,IF(SUM($C879,$I851)&gt;CB$4,$W862/$I851,$W862-SUM($I879:CA879))))</f>
        <v>0</v>
      </c>
      <c r="CC879" s="31">
        <f>IF($I851="n/a",0,IF(CC$4&lt;=$C879,0,IF(SUM($C879,$I851)&gt;CC$4,$W862/$I851,$W862-SUM($I879:CB879))))</f>
        <v>0</v>
      </c>
      <c r="CD879" s="31">
        <f>IF($I851="n/a",0,IF(CD$4&lt;=$C879,0,IF(SUM($C879,$I851)&gt;CD$4,$W862/$I851,$W862-SUM($I879:CC879))))</f>
        <v>0</v>
      </c>
      <c r="CE879" s="31">
        <f>IF($I851="n/a",0,IF(CE$4&lt;=$C879,0,IF(SUM($C879,$I851)&gt;CE$4,$W862/$I851,$W862-SUM($I879:CD879))))</f>
        <v>0</v>
      </c>
      <c r="CF879" s="31">
        <f>IF($I851="n/a",0,IF(CF$4&lt;=$C879,0,IF(SUM($C879,$I851)&gt;CF$4,$W862/$I851,$W862-SUM($I879:CE879))))</f>
        <v>0</v>
      </c>
    </row>
    <row r="880" spans="1:2018" ht="12.75" customHeight="1">
      <c r="C880" s="202">
        <v>2030</v>
      </c>
      <c r="D880" s="21" t="s">
        <v>60</v>
      </c>
      <c r="E880" s="21" t="s">
        <v>197</v>
      </c>
      <c r="I880" s="31"/>
      <c r="J880" s="31">
        <f>IF($I851="n/a",0,IF(J$4&lt;=$C880,0,IF(SUM($C880,$I851)&gt;J$4,$X862/$I851,$X862-SUM($I880:I880))))</f>
        <v>0</v>
      </c>
      <c r="K880" s="31">
        <f>IF($I851="n/a",0,IF(K$4&lt;=$C880,0,IF(SUM($C880,$I851)&gt;K$4,$X862/$I851,$X862-SUM($I880:J880))))</f>
        <v>0</v>
      </c>
      <c r="L880" s="31">
        <f>IF($I851="n/a",0,IF(L$4&lt;=$C880,0,IF(SUM($C880,$I851)&gt;L$4,$X862/$I851,$X862-SUM($I880:K880))))</f>
        <v>0</v>
      </c>
      <c r="M880" s="31">
        <f>IF($I851="n/a",0,IF(M$4&lt;=$C880,0,IF(SUM($C880,$I851)&gt;M$4,$X862/$I851,$X862-SUM($I880:L880))))</f>
        <v>0</v>
      </c>
      <c r="N880" s="31">
        <f>IF($I851="n/a",0,IF(N$4&lt;=$C880,0,IF(SUM($C880,$I851)&gt;N$4,$X862/$I851,$X862-SUM($I880:M880))))</f>
        <v>0</v>
      </c>
      <c r="O880" s="31">
        <f>IF($I851="n/a",0,IF(O$4&lt;=$C880,0,IF(SUM($C880,$I851)&gt;O$4,$X862/$I851,$X862-SUM($I880:N880))))</f>
        <v>0</v>
      </c>
      <c r="P880" s="31">
        <f>IF($I851="n/a",0,IF(P$4&lt;=$C880,0,IF(SUM($C880,$I851)&gt;P$4,$X862/$I851,$X862-SUM($I880:O880))))</f>
        <v>0</v>
      </c>
      <c r="Q880" s="31">
        <f>IF($I851="n/a",0,IF(Q$4&lt;=$C880,0,IF(SUM($C880,$I851)&gt;Q$4,$X862/$I851,$X862-SUM($I880:P880))))</f>
        <v>0</v>
      </c>
      <c r="R880" s="31">
        <f>IF($I851="n/a",0,IF(R$4&lt;=$C880,0,IF(SUM($C880,$I851)&gt;R$4,$X862/$I851,$X862-SUM($I880:Q880))))</f>
        <v>0</v>
      </c>
      <c r="S880" s="31">
        <f>IF($I851="n/a",0,IF(S$4&lt;=$C880,0,IF(SUM($C880,$I851)&gt;S$4,$X862/$I851,$X862-SUM($I880:R880))))</f>
        <v>0</v>
      </c>
      <c r="T880" s="31">
        <f>IF($I851="n/a",0,IF(T$4&lt;=$C880,0,IF(SUM($C880,$I851)&gt;T$4,$X862/$I851,$X862-SUM($I880:S880))))</f>
        <v>0</v>
      </c>
      <c r="U880" s="31">
        <f>IF($I851="n/a",0,IF(U$4&lt;=$C880,0,IF(SUM($C880,$I851)&gt;U$4,$X862/$I851,$X862-SUM($I880:T880))))</f>
        <v>0</v>
      </c>
      <c r="V880" s="31">
        <f>IF($I851="n/a",0,IF(V$4&lt;=$C880,0,IF(SUM($C880,$I851)&gt;V$4,$X862/$I851,$X862-SUM($I880:U880))))</f>
        <v>0</v>
      </c>
      <c r="W880" s="31">
        <f>IF($I851="n/a",0,IF(W$4&lt;=$C880,0,IF(SUM($C880,$I851)&gt;W$4,$X862/$I851,$X862-SUM($I880:V880))))</f>
        <v>0</v>
      </c>
      <c r="X880" s="31">
        <f>IF($I851="n/a",0,IF(X$4&lt;=$C880,0,IF(SUM($C880,$I851)&gt;X$4,$X862/$I851,$X862-SUM($I880:W880))))</f>
        <v>0</v>
      </c>
      <c r="Y880" s="31">
        <f>IF($I851="n/a",0,IF(Y$4&lt;=$C880,0,IF(SUM($C880,$I851)&gt;Y$4,$X862/$I851,$X862-SUM($I880:X880))))</f>
        <v>0</v>
      </c>
      <c r="Z880" s="31">
        <f>IF($I851="n/a",0,IF(Z$4&lt;=$C880,0,IF(SUM($C880,$I851)&gt;Z$4,$X862/$I851,$X862-SUM($I880:Y880))))</f>
        <v>0</v>
      </c>
      <c r="AA880" s="31">
        <f>IF($I851="n/a",0,IF(AA$4&lt;=$C880,0,IF(SUM($C880,$I851)&gt;AA$4,$X862/$I851,$X862-SUM($I880:Z880))))</f>
        <v>0</v>
      </c>
      <c r="AB880" s="31">
        <f>IF($I851="n/a",0,IF(AB$4&lt;=$C880,0,IF(SUM($C880,$I851)&gt;AB$4,$X862/$I851,$X862-SUM($I880:AA880))))</f>
        <v>0</v>
      </c>
      <c r="AC880" s="31">
        <f>IF($I851="n/a",0,IF(AC$4&lt;=$C880,0,IF(SUM($C880,$I851)&gt;AC$4,$X862/$I851,$X862-SUM($I880:AB880))))</f>
        <v>0</v>
      </c>
      <c r="AD880" s="31">
        <f>IF($I851="n/a",0,IF(AD$4&lt;=$C880,0,IF(SUM($C880,$I851)&gt;AD$4,$X862/$I851,$X862-SUM($I880:AC880))))</f>
        <v>0</v>
      </c>
      <c r="AE880" s="31">
        <f>IF($I851="n/a",0,IF(AE$4&lt;=$C880,0,IF(SUM($C880,$I851)&gt;AE$4,$X862/$I851,$X862-SUM($I880:AD880))))</f>
        <v>0</v>
      </c>
      <c r="AF880" s="31">
        <f>IF($I851="n/a",0,IF(AF$4&lt;=$C880,0,IF(SUM($C880,$I851)&gt;AF$4,$X862/$I851,$X862-SUM($I880:AE880))))</f>
        <v>0</v>
      </c>
      <c r="AG880" s="31">
        <f>IF($I851="n/a",0,IF(AG$4&lt;=$C880,0,IF(SUM($C880,$I851)&gt;AG$4,$X862/$I851,$X862-SUM($I880:AF880))))</f>
        <v>0</v>
      </c>
      <c r="AH880" s="31">
        <f>IF($I851="n/a",0,IF(AH$4&lt;=$C880,0,IF(SUM($C880,$I851)&gt;AH$4,$X862/$I851,$X862-SUM($I880:AG880))))</f>
        <v>0</v>
      </c>
      <c r="AI880" s="31">
        <f>IF($I851="n/a",0,IF(AI$4&lt;=$C880,0,IF(SUM($C880,$I851)&gt;AI$4,$X862/$I851,$X862-SUM($I880:AH880))))</f>
        <v>0</v>
      </c>
      <c r="AJ880" s="31">
        <f>IF($I851="n/a",0,IF(AJ$4&lt;=$C880,0,IF(SUM($C880,$I851)&gt;AJ$4,$X862/$I851,$X862-SUM($I880:AI880))))</f>
        <v>0</v>
      </c>
      <c r="AK880" s="31">
        <f>IF($I851="n/a",0,IF(AK$4&lt;=$C880,0,IF(SUM($C880,$I851)&gt;AK$4,$X862/$I851,$X862-SUM($I880:AJ880))))</f>
        <v>0</v>
      </c>
      <c r="AL880" s="31">
        <f>IF($I851="n/a",0,IF(AL$4&lt;=$C880,0,IF(SUM($C880,$I851)&gt;AL$4,$X862/$I851,$X862-SUM($I880:AK880))))</f>
        <v>0</v>
      </c>
      <c r="AM880" s="31">
        <f>IF($I851="n/a",0,IF(AM$4&lt;=$C880,0,IF(SUM($C880,$I851)&gt;AM$4,$X862/$I851,$X862-SUM($I880:AL880))))</f>
        <v>0</v>
      </c>
      <c r="AN880" s="31">
        <f>IF($I851="n/a",0,IF(AN$4&lt;=$C880,0,IF(SUM($C880,$I851)&gt;AN$4,$X862/$I851,$X862-SUM($I880:AM880))))</f>
        <v>0</v>
      </c>
      <c r="AO880" s="31">
        <f>IF($I851="n/a",0,IF(AO$4&lt;=$C880,0,IF(SUM($C880,$I851)&gt;AO$4,$X862/$I851,$X862-SUM($I880:AN880))))</f>
        <v>0</v>
      </c>
      <c r="AP880" s="31">
        <f>IF($I851="n/a",0,IF(AP$4&lt;=$C880,0,IF(SUM($C880,$I851)&gt;AP$4,$X862/$I851,$X862-SUM($I880:AO880))))</f>
        <v>0</v>
      </c>
      <c r="AQ880" s="31">
        <f>IF($I851="n/a",0,IF(AQ$4&lt;=$C880,0,IF(SUM($C880,$I851)&gt;AQ$4,$X862/$I851,$X862-SUM($I880:AP880))))</f>
        <v>0</v>
      </c>
      <c r="AR880" s="31">
        <f>IF($I851="n/a",0,IF(AR$4&lt;=$C880,0,IF(SUM($C880,$I851)&gt;AR$4,$X862/$I851,$X862-SUM($I880:AQ880))))</f>
        <v>0</v>
      </c>
      <c r="AS880" s="31">
        <f>IF($I851="n/a",0,IF(AS$4&lt;=$C880,0,IF(SUM($C880,$I851)&gt;AS$4,$X862/$I851,$X862-SUM($I880:AR880))))</f>
        <v>0</v>
      </c>
      <c r="AT880" s="31">
        <f>IF($I851="n/a",0,IF(AT$4&lt;=$C880,0,IF(SUM($C880,$I851)&gt;AT$4,$X862/$I851,$X862-SUM($I880:AS880))))</f>
        <v>0</v>
      </c>
      <c r="AU880" s="31">
        <f>IF($I851="n/a",0,IF(AU$4&lt;=$C880,0,IF(SUM($C880,$I851)&gt;AU$4,$X862/$I851,$X862-SUM($I880:AT880))))</f>
        <v>0</v>
      </c>
      <c r="AV880" s="31">
        <f>IF($I851="n/a",0,IF(AV$4&lt;=$C880,0,IF(SUM($C880,$I851)&gt;AV$4,$X862/$I851,$X862-SUM($I880:AU880))))</f>
        <v>0</v>
      </c>
      <c r="AW880" s="31">
        <f>IF($I851="n/a",0,IF(AW$4&lt;=$C880,0,IF(SUM($C880,$I851)&gt;AW$4,$X862/$I851,$X862-SUM($I880:AV880))))</f>
        <v>0</v>
      </c>
      <c r="AX880" s="31">
        <f>IF($I851="n/a",0,IF(AX$4&lt;=$C880,0,IF(SUM($C880,$I851)&gt;AX$4,$X862/$I851,$X862-SUM($I880:AW880))))</f>
        <v>0</v>
      </c>
      <c r="AY880" s="31">
        <f>IF($I851="n/a",0,IF(AY$4&lt;=$C880,0,IF(SUM($C880,$I851)&gt;AY$4,$X862/$I851,$X862-SUM($I880:AX880))))</f>
        <v>0</v>
      </c>
      <c r="AZ880" s="31">
        <f>IF($I851="n/a",0,IF(AZ$4&lt;=$C880,0,IF(SUM($C880,$I851)&gt;AZ$4,$X862/$I851,$X862-SUM($I880:AY880))))</f>
        <v>0</v>
      </c>
      <c r="BA880" s="31">
        <f>IF($I851="n/a",0,IF(BA$4&lt;=$C880,0,IF(SUM($C880,$I851)&gt;BA$4,$X862/$I851,$X862-SUM($I880:AZ880))))</f>
        <v>0</v>
      </c>
      <c r="BB880" s="31">
        <f>IF($I851="n/a",0,IF(BB$4&lt;=$C880,0,IF(SUM($C880,$I851)&gt;BB$4,$X862/$I851,$X862-SUM($I880:BA880))))</f>
        <v>0</v>
      </c>
      <c r="BC880" s="31">
        <f>IF($I851="n/a",0,IF(BC$4&lt;=$C880,0,IF(SUM($C880,$I851)&gt;BC$4,$X862/$I851,$X862-SUM($I880:BB880))))</f>
        <v>0</v>
      </c>
      <c r="BD880" s="31">
        <f>IF($I851="n/a",0,IF(BD$4&lt;=$C880,0,IF(SUM($C880,$I851)&gt;BD$4,$X862/$I851,$X862-SUM($I880:BC880))))</f>
        <v>0</v>
      </c>
      <c r="BE880" s="31">
        <f>IF($I851="n/a",0,IF(BE$4&lt;=$C880,0,IF(SUM($C880,$I851)&gt;BE$4,$X862/$I851,$X862-SUM($I880:BD880))))</f>
        <v>0</v>
      </c>
      <c r="BF880" s="31">
        <f>IF($I851="n/a",0,IF(BF$4&lt;=$C880,0,IF(SUM($C880,$I851)&gt;BF$4,$X862/$I851,$X862-SUM($I880:BE880))))</f>
        <v>0</v>
      </c>
      <c r="BG880" s="31">
        <f>IF($I851="n/a",0,IF(BG$4&lt;=$C880,0,IF(SUM($C880,$I851)&gt;BG$4,$X862/$I851,$X862-SUM($I880:BF880))))</f>
        <v>0</v>
      </c>
      <c r="BH880" s="31">
        <f>IF($I851="n/a",0,IF(BH$4&lt;=$C880,0,IF(SUM($C880,$I851)&gt;BH$4,$X862/$I851,$X862-SUM($I880:BG880))))</f>
        <v>0</v>
      </c>
      <c r="BI880" s="31">
        <f>IF($I851="n/a",0,IF(BI$4&lt;=$C880,0,IF(SUM($C880,$I851)&gt;BI$4,$X862/$I851,$X862-SUM($I880:BH880))))</f>
        <v>0</v>
      </c>
      <c r="BJ880" s="31">
        <f>IF($I851="n/a",0,IF(BJ$4&lt;=$C880,0,IF(SUM($C880,$I851)&gt;BJ$4,$X862/$I851,$X862-SUM($I880:BI880))))</f>
        <v>0</v>
      </c>
      <c r="BK880" s="31">
        <f>IF($I851="n/a",0,IF(BK$4&lt;=$C880,0,IF(SUM($C880,$I851)&gt;BK$4,$X862/$I851,$X862-SUM($I880:BJ880))))</f>
        <v>0</v>
      </c>
      <c r="BL880" s="31">
        <f>IF($I851="n/a",0,IF(BL$4&lt;=$C880,0,IF(SUM($C880,$I851)&gt;BL$4,$X862/$I851,$X862-SUM($I880:BK880))))</f>
        <v>0</v>
      </c>
      <c r="BM880" s="31">
        <f>IF($I851="n/a",0,IF(BM$4&lt;=$C880,0,IF(SUM($C880,$I851)&gt;BM$4,$X862/$I851,$X862-SUM($I880:BL880))))</f>
        <v>0</v>
      </c>
      <c r="BN880" s="31">
        <f>IF($I851="n/a",0,IF(BN$4&lt;=$C880,0,IF(SUM($C880,$I851)&gt;BN$4,$X862/$I851,$X862-SUM($I880:BM880))))</f>
        <v>0</v>
      </c>
      <c r="BO880" s="31">
        <f>IF($I851="n/a",0,IF(BO$4&lt;=$C880,0,IF(SUM($C880,$I851)&gt;BO$4,$X862/$I851,$X862-SUM($I880:BN880))))</f>
        <v>0</v>
      </c>
      <c r="BP880" s="31">
        <f>IF($I851="n/a",0,IF(BP$4&lt;=$C880,0,IF(SUM($C880,$I851)&gt;BP$4,$X862/$I851,$X862-SUM($I880:BO880))))</f>
        <v>0</v>
      </c>
      <c r="BQ880" s="31">
        <f>IF($I851="n/a",0,IF(BQ$4&lt;=$C880,0,IF(SUM($C880,$I851)&gt;BQ$4,$X862/$I851,$X862-SUM($I880:BP880))))</f>
        <v>0</v>
      </c>
      <c r="BR880" s="31">
        <f>IF($I851="n/a",0,IF(BR$4&lt;=$C880,0,IF(SUM($C880,$I851)&gt;BR$4,$X862/$I851,$X862-SUM($I880:BQ880))))</f>
        <v>0</v>
      </c>
      <c r="BS880" s="31">
        <f>IF($I851="n/a",0,IF(BS$4&lt;=$C880,0,IF(SUM($C880,$I851)&gt;BS$4,$X862/$I851,$X862-SUM($I880:BR880))))</f>
        <v>0</v>
      </c>
      <c r="BT880" s="31">
        <f>IF($I851="n/a",0,IF(BT$4&lt;=$C880,0,IF(SUM($C880,$I851)&gt;BT$4,$X862/$I851,$X862-SUM($I880:BS880))))</f>
        <v>0</v>
      </c>
      <c r="BU880" s="31">
        <f>IF($I851="n/a",0,IF(BU$4&lt;=$C880,0,IF(SUM($C880,$I851)&gt;BU$4,$X862/$I851,$X862-SUM($I880:BT880))))</f>
        <v>0</v>
      </c>
      <c r="BV880" s="31">
        <f>IF($I851="n/a",0,IF(BV$4&lt;=$C880,0,IF(SUM($C880,$I851)&gt;BV$4,$X862/$I851,$X862-SUM($I880:BU880))))</f>
        <v>0</v>
      </c>
      <c r="BW880" s="31">
        <f>IF($I851="n/a",0,IF(BW$4&lt;=$C880,0,IF(SUM($C880,$I851)&gt;BW$4,$X862/$I851,$X862-SUM($I880:BV880))))</f>
        <v>0</v>
      </c>
      <c r="BX880" s="31">
        <f>IF($I851="n/a",0,IF(BX$4&lt;=$C880,0,IF(SUM($C880,$I851)&gt;BX$4,$X862/$I851,$X862-SUM($I880:BW880))))</f>
        <v>0</v>
      </c>
      <c r="BY880" s="31">
        <f>IF($I851="n/a",0,IF(BY$4&lt;=$C880,0,IF(SUM($C880,$I851)&gt;BY$4,$X862/$I851,$X862-SUM($I880:BX880))))</f>
        <v>0</v>
      </c>
      <c r="BZ880" s="31">
        <f>IF($I851="n/a",0,IF(BZ$4&lt;=$C880,0,IF(SUM($C880,$I851)&gt;BZ$4,$X862/$I851,$X862-SUM($I880:BY880))))</f>
        <v>0</v>
      </c>
      <c r="CA880" s="31">
        <f>IF($I851="n/a",0,IF(CA$4&lt;=$C880,0,IF(SUM($C880,$I851)&gt;CA$4,$X862/$I851,$X862-SUM($I880:BZ880))))</f>
        <v>0</v>
      </c>
      <c r="CB880" s="31">
        <f>IF($I851="n/a",0,IF(CB$4&lt;=$C880,0,IF(SUM($C880,$I851)&gt;CB$4,$X862/$I851,$X862-SUM($I880:CA880))))</f>
        <v>0</v>
      </c>
      <c r="CC880" s="31">
        <f>IF($I851="n/a",0,IF(CC$4&lt;=$C880,0,IF(SUM($C880,$I851)&gt;CC$4,$X862/$I851,$X862-SUM($I880:CB880))))</f>
        <v>0</v>
      </c>
      <c r="CD880" s="31">
        <f>IF($I851="n/a",0,IF(CD$4&lt;=$C880,0,IF(SUM($C880,$I851)&gt;CD$4,$X862/$I851,$X862-SUM($I880:CC880))))</f>
        <v>0</v>
      </c>
      <c r="CE880" s="31">
        <f>IF($I851="n/a",0,IF(CE$4&lt;=$C880,0,IF(SUM($C880,$I851)&gt;CE$4,$X862/$I851,$X862-SUM($I880:CD880))))</f>
        <v>0</v>
      </c>
      <c r="CF880" s="31">
        <f>IF($I851="n/a",0,IF(CF$4&lt;=$C880,0,IF(SUM($C880,$I851)&gt;CF$4,$X862/$I851,$X862-SUM($I880:CE880))))</f>
        <v>0</v>
      </c>
    </row>
    <row r="881" spans="3:84" ht="12.75" customHeight="1">
      <c r="C881" s="202">
        <v>2031</v>
      </c>
      <c r="D881" s="21" t="s">
        <v>61</v>
      </c>
      <c r="E881" s="21" t="s">
        <v>197</v>
      </c>
      <c r="I881" s="31"/>
      <c r="J881" s="31">
        <f>IF($I851="n/a",0,IF(J$4&lt;=$C881,0,IF(SUM($C881,$I851)&gt;J$4,$Y862/$I851,$Y862-SUM($I881:I881))))</f>
        <v>0</v>
      </c>
      <c r="K881" s="31">
        <f>IF($I851="n/a",0,IF(K$4&lt;=$C881,0,IF(SUM($C881,$I851)&gt;K$4,$Y862/$I851,$Y862-SUM($I881:J881))))</f>
        <v>0</v>
      </c>
      <c r="L881" s="31">
        <f>IF($I851="n/a",0,IF(L$4&lt;=$C881,0,IF(SUM($C881,$I851)&gt;L$4,$Y862/$I851,$Y862-SUM($I881:K881))))</f>
        <v>0</v>
      </c>
      <c r="M881" s="31">
        <f>IF($I851="n/a",0,IF(M$4&lt;=$C881,0,IF(SUM($C881,$I851)&gt;M$4,$Y862/$I851,$Y862-SUM($I881:L881))))</f>
        <v>0</v>
      </c>
      <c r="N881" s="31">
        <f>IF($I851="n/a",0,IF(N$4&lt;=$C881,0,IF(SUM($C881,$I851)&gt;N$4,$Y862/$I851,$Y862-SUM($I881:M881))))</f>
        <v>0</v>
      </c>
      <c r="O881" s="31">
        <f>IF($I851="n/a",0,IF(O$4&lt;=$C881,0,IF(SUM($C881,$I851)&gt;O$4,$Y862/$I851,$Y862-SUM($I881:N881))))</f>
        <v>0</v>
      </c>
      <c r="P881" s="31">
        <f>IF($I851="n/a",0,IF(P$4&lt;=$C881,0,IF(SUM($C881,$I851)&gt;P$4,$Y862/$I851,$Y862-SUM($I881:O881))))</f>
        <v>0</v>
      </c>
      <c r="Q881" s="31">
        <f>IF($I851="n/a",0,IF(Q$4&lt;=$C881,0,IF(SUM($C881,$I851)&gt;Q$4,$Y862/$I851,$Y862-SUM($I881:P881))))</f>
        <v>0</v>
      </c>
      <c r="R881" s="31">
        <f>IF($I851="n/a",0,IF(R$4&lt;=$C881,0,IF(SUM($C881,$I851)&gt;R$4,$Y862/$I851,$Y862-SUM($I881:Q881))))</f>
        <v>0</v>
      </c>
      <c r="S881" s="31">
        <f>IF($I851="n/a",0,IF(S$4&lt;=$C881,0,IF(SUM($C881,$I851)&gt;S$4,$Y862/$I851,$Y862-SUM($I881:R881))))</f>
        <v>0</v>
      </c>
      <c r="T881" s="31">
        <f>IF($I851="n/a",0,IF(T$4&lt;=$C881,0,IF(SUM($C881,$I851)&gt;T$4,$Y862/$I851,$Y862-SUM($I881:S881))))</f>
        <v>0</v>
      </c>
      <c r="U881" s="31">
        <f>IF($I851="n/a",0,IF(U$4&lt;=$C881,0,IF(SUM($C881,$I851)&gt;U$4,$Y862/$I851,$Y862-SUM($I881:T881))))</f>
        <v>0</v>
      </c>
      <c r="V881" s="31">
        <f>IF($I851="n/a",0,IF(V$4&lt;=$C881,0,IF(SUM($C881,$I851)&gt;V$4,$Y862/$I851,$Y862-SUM($I881:U881))))</f>
        <v>0</v>
      </c>
      <c r="W881" s="31">
        <f>IF($I851="n/a",0,IF(W$4&lt;=$C881,0,IF(SUM($C881,$I851)&gt;W$4,$Y862/$I851,$Y862-SUM($I881:V881))))</f>
        <v>0</v>
      </c>
      <c r="X881" s="31">
        <f>IF($I851="n/a",0,IF(X$4&lt;=$C881,0,IF(SUM($C881,$I851)&gt;X$4,$Y862/$I851,$Y862-SUM($I881:W881))))</f>
        <v>0</v>
      </c>
      <c r="Y881" s="31">
        <f>IF($I851="n/a",0,IF(Y$4&lt;=$C881,0,IF(SUM($C881,$I851)&gt;Y$4,$Y862/$I851,$Y862-SUM($I881:X881))))</f>
        <v>0</v>
      </c>
      <c r="Z881" s="31">
        <f>IF($I851="n/a",0,IF(Z$4&lt;=$C881,0,IF(SUM($C881,$I851)&gt;Z$4,$Y862/$I851,$Y862-SUM($I881:Y881))))</f>
        <v>0</v>
      </c>
      <c r="AA881" s="31">
        <f>IF($I851="n/a",0,IF(AA$4&lt;=$C881,0,IF(SUM($C881,$I851)&gt;AA$4,$Y862/$I851,$Y862-SUM($I881:Z881))))</f>
        <v>0</v>
      </c>
      <c r="AB881" s="31">
        <f>IF($I851="n/a",0,IF(AB$4&lt;=$C881,0,IF(SUM($C881,$I851)&gt;AB$4,$Y862/$I851,$Y862-SUM($I881:AA881))))</f>
        <v>0</v>
      </c>
      <c r="AC881" s="31">
        <f>IF($I851="n/a",0,IF(AC$4&lt;=$C881,0,IF(SUM($C881,$I851)&gt;AC$4,$Y862/$I851,$Y862-SUM($I881:AB881))))</f>
        <v>0</v>
      </c>
      <c r="AD881" s="31">
        <f>IF($I851="n/a",0,IF(AD$4&lt;=$C881,0,IF(SUM($C881,$I851)&gt;AD$4,$Y862/$I851,$Y862-SUM($I881:AC881))))</f>
        <v>0</v>
      </c>
      <c r="AE881" s="31">
        <f>IF($I851="n/a",0,IF(AE$4&lt;=$C881,0,IF(SUM($C881,$I851)&gt;AE$4,$Y862/$I851,$Y862-SUM($I881:AD881))))</f>
        <v>0</v>
      </c>
      <c r="AF881" s="31">
        <f>IF($I851="n/a",0,IF(AF$4&lt;=$C881,0,IF(SUM($C881,$I851)&gt;AF$4,$Y862/$I851,$Y862-SUM($I881:AE881))))</f>
        <v>0</v>
      </c>
      <c r="AG881" s="31">
        <f>IF($I851="n/a",0,IF(AG$4&lt;=$C881,0,IF(SUM($C881,$I851)&gt;AG$4,$Y862/$I851,$Y862-SUM($I881:AF881))))</f>
        <v>0</v>
      </c>
      <c r="AH881" s="31">
        <f>IF($I851="n/a",0,IF(AH$4&lt;=$C881,0,IF(SUM($C881,$I851)&gt;AH$4,$Y862/$I851,$Y862-SUM($I881:AG881))))</f>
        <v>0</v>
      </c>
      <c r="AI881" s="31">
        <f>IF($I851="n/a",0,IF(AI$4&lt;=$C881,0,IF(SUM($C881,$I851)&gt;AI$4,$Y862/$I851,$Y862-SUM($I881:AH881))))</f>
        <v>0</v>
      </c>
      <c r="AJ881" s="31">
        <f>IF($I851="n/a",0,IF(AJ$4&lt;=$C881,0,IF(SUM($C881,$I851)&gt;AJ$4,$Y862/$I851,$Y862-SUM($I881:AI881))))</f>
        <v>0</v>
      </c>
      <c r="AK881" s="31">
        <f>IF($I851="n/a",0,IF(AK$4&lt;=$C881,0,IF(SUM($C881,$I851)&gt;AK$4,$Y862/$I851,$Y862-SUM($I881:AJ881))))</f>
        <v>0</v>
      </c>
      <c r="AL881" s="31">
        <f>IF($I851="n/a",0,IF(AL$4&lt;=$C881,0,IF(SUM($C881,$I851)&gt;AL$4,$Y862/$I851,$Y862-SUM($I881:AK881))))</f>
        <v>0</v>
      </c>
      <c r="AM881" s="31">
        <f>IF($I851="n/a",0,IF(AM$4&lt;=$C881,0,IF(SUM($C881,$I851)&gt;AM$4,$Y862/$I851,$Y862-SUM($I881:AL881))))</f>
        <v>0</v>
      </c>
      <c r="AN881" s="31">
        <f>IF($I851="n/a",0,IF(AN$4&lt;=$C881,0,IF(SUM($C881,$I851)&gt;AN$4,$Y862/$I851,$Y862-SUM($I881:AM881))))</f>
        <v>0</v>
      </c>
      <c r="AO881" s="31">
        <f>IF($I851="n/a",0,IF(AO$4&lt;=$C881,0,IF(SUM($C881,$I851)&gt;AO$4,$Y862/$I851,$Y862-SUM($I881:AN881))))</f>
        <v>0</v>
      </c>
      <c r="AP881" s="31">
        <f>IF($I851="n/a",0,IF(AP$4&lt;=$C881,0,IF(SUM($C881,$I851)&gt;AP$4,$Y862/$I851,$Y862-SUM($I881:AO881))))</f>
        <v>0</v>
      </c>
      <c r="AQ881" s="31">
        <f>IF($I851="n/a",0,IF(AQ$4&lt;=$C881,0,IF(SUM($C881,$I851)&gt;AQ$4,$Y862/$I851,$Y862-SUM($I881:AP881))))</f>
        <v>0</v>
      </c>
      <c r="AR881" s="31">
        <f>IF($I851="n/a",0,IF(AR$4&lt;=$C881,0,IF(SUM($C881,$I851)&gt;AR$4,$Y862/$I851,$Y862-SUM($I881:AQ881))))</f>
        <v>0</v>
      </c>
      <c r="AS881" s="31">
        <f>IF($I851="n/a",0,IF(AS$4&lt;=$C881,0,IF(SUM($C881,$I851)&gt;AS$4,$Y862/$I851,$Y862-SUM($I881:AR881))))</f>
        <v>0</v>
      </c>
      <c r="AT881" s="31">
        <f>IF($I851="n/a",0,IF(AT$4&lt;=$C881,0,IF(SUM($C881,$I851)&gt;AT$4,$Y862/$I851,$Y862-SUM($I881:AS881))))</f>
        <v>0</v>
      </c>
      <c r="AU881" s="31">
        <f>IF($I851="n/a",0,IF(AU$4&lt;=$C881,0,IF(SUM($C881,$I851)&gt;AU$4,$Y862/$I851,$Y862-SUM($I881:AT881))))</f>
        <v>0</v>
      </c>
      <c r="AV881" s="31">
        <f>IF($I851="n/a",0,IF(AV$4&lt;=$C881,0,IF(SUM($C881,$I851)&gt;AV$4,$Y862/$I851,$Y862-SUM($I881:AU881))))</f>
        <v>0</v>
      </c>
      <c r="AW881" s="31">
        <f>IF($I851="n/a",0,IF(AW$4&lt;=$C881,0,IF(SUM($C881,$I851)&gt;AW$4,$Y862/$I851,$Y862-SUM($I881:AV881))))</f>
        <v>0</v>
      </c>
      <c r="AX881" s="31">
        <f>IF($I851="n/a",0,IF(AX$4&lt;=$C881,0,IF(SUM($C881,$I851)&gt;AX$4,$Y862/$I851,$Y862-SUM($I881:AW881))))</f>
        <v>0</v>
      </c>
      <c r="AY881" s="31">
        <f>IF($I851="n/a",0,IF(AY$4&lt;=$C881,0,IF(SUM($C881,$I851)&gt;AY$4,$Y862/$I851,$Y862-SUM($I881:AX881))))</f>
        <v>0</v>
      </c>
      <c r="AZ881" s="31">
        <f>IF($I851="n/a",0,IF(AZ$4&lt;=$C881,0,IF(SUM($C881,$I851)&gt;AZ$4,$Y862/$I851,$Y862-SUM($I881:AY881))))</f>
        <v>0</v>
      </c>
      <c r="BA881" s="31">
        <f>IF($I851="n/a",0,IF(BA$4&lt;=$C881,0,IF(SUM($C881,$I851)&gt;BA$4,$Y862/$I851,$Y862-SUM($I881:AZ881))))</f>
        <v>0</v>
      </c>
      <c r="BB881" s="31">
        <f>IF($I851="n/a",0,IF(BB$4&lt;=$C881,0,IF(SUM($C881,$I851)&gt;BB$4,$Y862/$I851,$Y862-SUM($I881:BA881))))</f>
        <v>0</v>
      </c>
      <c r="BC881" s="31">
        <f>IF($I851="n/a",0,IF(BC$4&lt;=$C881,0,IF(SUM($C881,$I851)&gt;BC$4,$Y862/$I851,$Y862-SUM($I881:BB881))))</f>
        <v>0</v>
      </c>
      <c r="BD881" s="31">
        <f>IF($I851="n/a",0,IF(BD$4&lt;=$C881,0,IF(SUM($C881,$I851)&gt;BD$4,$Y862/$I851,$Y862-SUM($I881:BC881))))</f>
        <v>0</v>
      </c>
      <c r="BE881" s="31">
        <f>IF($I851="n/a",0,IF(BE$4&lt;=$C881,0,IF(SUM($C881,$I851)&gt;BE$4,$Y862/$I851,$Y862-SUM($I881:BD881))))</f>
        <v>0</v>
      </c>
      <c r="BF881" s="31">
        <f>IF($I851="n/a",0,IF(BF$4&lt;=$C881,0,IF(SUM($C881,$I851)&gt;BF$4,$Y862/$I851,$Y862-SUM($I881:BE881))))</f>
        <v>0</v>
      </c>
      <c r="BG881" s="31">
        <f>IF($I851="n/a",0,IF(BG$4&lt;=$C881,0,IF(SUM($C881,$I851)&gt;BG$4,$Y862/$I851,$Y862-SUM($I881:BF881))))</f>
        <v>0</v>
      </c>
      <c r="BH881" s="31">
        <f>IF($I851="n/a",0,IF(BH$4&lt;=$C881,0,IF(SUM($C881,$I851)&gt;BH$4,$Y862/$I851,$Y862-SUM($I881:BG881))))</f>
        <v>0</v>
      </c>
      <c r="BI881" s="31">
        <f>IF($I851="n/a",0,IF(BI$4&lt;=$C881,0,IF(SUM($C881,$I851)&gt;BI$4,$Y862/$I851,$Y862-SUM($I881:BH881))))</f>
        <v>0</v>
      </c>
      <c r="BJ881" s="31">
        <f>IF($I851="n/a",0,IF(BJ$4&lt;=$C881,0,IF(SUM($C881,$I851)&gt;BJ$4,$Y862/$I851,$Y862-SUM($I881:BI881))))</f>
        <v>0</v>
      </c>
      <c r="BK881" s="31">
        <f>IF($I851="n/a",0,IF(BK$4&lt;=$C881,0,IF(SUM($C881,$I851)&gt;BK$4,$Y862/$I851,$Y862-SUM($I881:BJ881))))</f>
        <v>0</v>
      </c>
      <c r="BL881" s="31">
        <f>IF($I851="n/a",0,IF(BL$4&lt;=$C881,0,IF(SUM($C881,$I851)&gt;BL$4,$Y862/$I851,$Y862-SUM($I881:BK881))))</f>
        <v>0</v>
      </c>
      <c r="BM881" s="31">
        <f>IF($I851="n/a",0,IF(BM$4&lt;=$C881,0,IF(SUM($C881,$I851)&gt;BM$4,$Y862/$I851,$Y862-SUM($I881:BL881))))</f>
        <v>0</v>
      </c>
      <c r="BN881" s="31">
        <f>IF($I851="n/a",0,IF(BN$4&lt;=$C881,0,IF(SUM($C881,$I851)&gt;BN$4,$Y862/$I851,$Y862-SUM($I881:BM881))))</f>
        <v>0</v>
      </c>
      <c r="BO881" s="31">
        <f>IF($I851="n/a",0,IF(BO$4&lt;=$C881,0,IF(SUM($C881,$I851)&gt;BO$4,$Y862/$I851,$Y862-SUM($I881:BN881))))</f>
        <v>0</v>
      </c>
      <c r="BP881" s="31">
        <f>IF($I851="n/a",0,IF(BP$4&lt;=$C881,0,IF(SUM($C881,$I851)&gt;BP$4,$Y862/$I851,$Y862-SUM($I881:BO881))))</f>
        <v>0</v>
      </c>
      <c r="BQ881" s="31">
        <f>IF($I851="n/a",0,IF(BQ$4&lt;=$C881,0,IF(SUM($C881,$I851)&gt;BQ$4,$Y862/$I851,$Y862-SUM($I881:BP881))))</f>
        <v>0</v>
      </c>
      <c r="BR881" s="31">
        <f>IF($I851="n/a",0,IF(BR$4&lt;=$C881,0,IF(SUM($C881,$I851)&gt;BR$4,$Y862/$I851,$Y862-SUM($I881:BQ881))))</f>
        <v>0</v>
      </c>
      <c r="BS881" s="31">
        <f>IF($I851="n/a",0,IF(BS$4&lt;=$C881,0,IF(SUM($C881,$I851)&gt;BS$4,$Y862/$I851,$Y862-SUM($I881:BR881))))</f>
        <v>0</v>
      </c>
      <c r="BT881" s="31">
        <f>IF($I851="n/a",0,IF(BT$4&lt;=$C881,0,IF(SUM($C881,$I851)&gt;BT$4,$Y862/$I851,$Y862-SUM($I881:BS881))))</f>
        <v>0</v>
      </c>
      <c r="BU881" s="31">
        <f>IF($I851="n/a",0,IF(BU$4&lt;=$C881,0,IF(SUM($C881,$I851)&gt;BU$4,$Y862/$I851,$Y862-SUM($I881:BT881))))</f>
        <v>0</v>
      </c>
      <c r="BV881" s="31">
        <f>IF($I851="n/a",0,IF(BV$4&lt;=$C881,0,IF(SUM($C881,$I851)&gt;BV$4,$Y862/$I851,$Y862-SUM($I881:BU881))))</f>
        <v>0</v>
      </c>
      <c r="BW881" s="31">
        <f>IF($I851="n/a",0,IF(BW$4&lt;=$C881,0,IF(SUM($C881,$I851)&gt;BW$4,$Y862/$I851,$Y862-SUM($I881:BV881))))</f>
        <v>0</v>
      </c>
      <c r="BX881" s="31">
        <f>IF($I851="n/a",0,IF(BX$4&lt;=$C881,0,IF(SUM($C881,$I851)&gt;BX$4,$Y862/$I851,$Y862-SUM($I881:BW881))))</f>
        <v>0</v>
      </c>
      <c r="BY881" s="31">
        <f>IF($I851="n/a",0,IF(BY$4&lt;=$C881,0,IF(SUM($C881,$I851)&gt;BY$4,$Y862/$I851,$Y862-SUM($I881:BX881))))</f>
        <v>0</v>
      </c>
      <c r="BZ881" s="31">
        <f>IF($I851="n/a",0,IF(BZ$4&lt;=$C881,0,IF(SUM($C881,$I851)&gt;BZ$4,$Y862/$I851,$Y862-SUM($I881:BY881))))</f>
        <v>0</v>
      </c>
      <c r="CA881" s="31">
        <f>IF($I851="n/a",0,IF(CA$4&lt;=$C881,0,IF(SUM($C881,$I851)&gt;CA$4,$Y862/$I851,$Y862-SUM($I881:BZ881))))</f>
        <v>0</v>
      </c>
      <c r="CB881" s="31">
        <f>IF($I851="n/a",0,IF(CB$4&lt;=$C881,0,IF(SUM($C881,$I851)&gt;CB$4,$Y862/$I851,$Y862-SUM($I881:CA881))))</f>
        <v>0</v>
      </c>
      <c r="CC881" s="31">
        <f>IF($I851="n/a",0,IF(CC$4&lt;=$C881,0,IF(SUM($C881,$I851)&gt;CC$4,$Y862/$I851,$Y862-SUM($I881:CB881))))</f>
        <v>0</v>
      </c>
      <c r="CD881" s="31">
        <f>IF($I851="n/a",0,IF(CD$4&lt;=$C881,0,IF(SUM($C881,$I851)&gt;CD$4,$Y862/$I851,$Y862-SUM($I881:CC881))))</f>
        <v>0</v>
      </c>
      <c r="CE881" s="31">
        <f>IF($I851="n/a",0,IF(CE$4&lt;=$C881,0,IF(SUM($C881,$I851)&gt;CE$4,$Y862/$I851,$Y862-SUM($I881:CD881))))</f>
        <v>0</v>
      </c>
      <c r="CF881" s="31">
        <f>IF($I851="n/a",0,IF(CF$4&lt;=$C881,0,IF(SUM($C881,$I851)&gt;CF$4,$Y862/$I851,$Y862-SUM($I881:CE881))))</f>
        <v>0</v>
      </c>
    </row>
    <row r="882" spans="3:84" ht="12.75" customHeight="1">
      <c r="C882" s="202">
        <v>2032</v>
      </c>
      <c r="D882" s="21" t="s">
        <v>62</v>
      </c>
      <c r="E882" s="21" t="s">
        <v>197</v>
      </c>
      <c r="I882" s="31"/>
      <c r="J882" s="31">
        <f>IF($I851="n/a",0,IF(J$4&lt;=$C882,0,IF(SUM($C882,$I851)&gt;J$4,$Z862/$I851,$Z862-SUM($I882:I882))))</f>
        <v>0</v>
      </c>
      <c r="K882" s="31">
        <f>IF($I851="n/a",0,IF(K$4&lt;=$C882,0,IF(SUM($C882,$I851)&gt;K$4,$Z862/$I851,$Z862-SUM($I882:J882))))</f>
        <v>0</v>
      </c>
      <c r="L882" s="31">
        <f>IF($I851="n/a",0,IF(L$4&lt;=$C882,0,IF(SUM($C882,$I851)&gt;L$4,$Z862/$I851,$Z862-SUM($I882:K882))))</f>
        <v>0</v>
      </c>
      <c r="M882" s="31">
        <f>IF($I851="n/a",0,IF(M$4&lt;=$C882,0,IF(SUM($C882,$I851)&gt;M$4,$Z862/$I851,$Z862-SUM($I882:L882))))</f>
        <v>0</v>
      </c>
      <c r="N882" s="31">
        <f>IF($I851="n/a",0,IF(N$4&lt;=$C882,0,IF(SUM($C882,$I851)&gt;N$4,$Z862/$I851,$Z862-SUM($I882:M882))))</f>
        <v>0</v>
      </c>
      <c r="O882" s="31">
        <f>IF($I851="n/a",0,IF(O$4&lt;=$C882,0,IF(SUM($C882,$I851)&gt;O$4,$Z862/$I851,$Z862-SUM($I882:N882))))</f>
        <v>0</v>
      </c>
      <c r="P882" s="31">
        <f>IF($I851="n/a",0,IF(P$4&lt;=$C882,0,IF(SUM($C882,$I851)&gt;P$4,$Z862/$I851,$Z862-SUM($I882:O882))))</f>
        <v>0</v>
      </c>
      <c r="Q882" s="31">
        <f>IF($I851="n/a",0,IF(Q$4&lt;=$C882,0,IF(SUM($C882,$I851)&gt;Q$4,$Z862/$I851,$Z862-SUM($I882:P882))))</f>
        <v>0</v>
      </c>
      <c r="R882" s="31">
        <f>IF($I851="n/a",0,IF(R$4&lt;=$C882,0,IF(SUM($C882,$I851)&gt;R$4,$Z862/$I851,$Z862-SUM($I882:Q882))))</f>
        <v>0</v>
      </c>
      <c r="S882" s="31">
        <f>IF($I851="n/a",0,IF(S$4&lt;=$C882,0,IF(SUM($C882,$I851)&gt;S$4,$Z862/$I851,$Z862-SUM($I882:R882))))</f>
        <v>0</v>
      </c>
      <c r="T882" s="31">
        <f>IF($I851="n/a",0,IF(T$4&lt;=$C882,0,IF(SUM($C882,$I851)&gt;T$4,$Z862/$I851,$Z862-SUM($I882:S882))))</f>
        <v>0</v>
      </c>
      <c r="U882" s="31">
        <f>IF($I851="n/a",0,IF(U$4&lt;=$C882,0,IF(SUM($C882,$I851)&gt;U$4,$Z862/$I851,$Z862-SUM($I882:T882))))</f>
        <v>0</v>
      </c>
      <c r="V882" s="31">
        <f>IF($I851="n/a",0,IF(V$4&lt;=$C882,0,IF(SUM($C882,$I851)&gt;V$4,$Z862/$I851,$Z862-SUM($I882:U882))))</f>
        <v>0</v>
      </c>
      <c r="W882" s="31">
        <f>IF($I851="n/a",0,IF(W$4&lt;=$C882,0,IF(SUM($C882,$I851)&gt;W$4,$Z862/$I851,$Z862-SUM($I882:V882))))</f>
        <v>0</v>
      </c>
      <c r="X882" s="31">
        <f>IF($I851="n/a",0,IF(X$4&lt;=$C882,0,IF(SUM($C882,$I851)&gt;X$4,$Z862/$I851,$Z862-SUM($I882:W882))))</f>
        <v>0</v>
      </c>
      <c r="Y882" s="31">
        <f>IF($I851="n/a",0,IF(Y$4&lt;=$C882,0,IF(SUM($C882,$I851)&gt;Y$4,$Z862/$I851,$Z862-SUM($I882:X882))))</f>
        <v>0</v>
      </c>
      <c r="Z882" s="31">
        <f>IF($I851="n/a",0,IF(Z$4&lt;=$C882,0,IF(SUM($C882,$I851)&gt;Z$4,$Z862/$I851,$Z862-SUM($I882:Y882))))</f>
        <v>0</v>
      </c>
      <c r="AA882" s="31">
        <f>IF($I851="n/a",0,IF(AA$4&lt;=$C882,0,IF(SUM($C882,$I851)&gt;AA$4,$Z862/$I851,$Z862-SUM($I882:Z882))))</f>
        <v>0</v>
      </c>
      <c r="AB882" s="31">
        <f>IF($I851="n/a",0,IF(AB$4&lt;=$C882,0,IF(SUM($C882,$I851)&gt;AB$4,$Z862/$I851,$Z862-SUM($I882:AA882))))</f>
        <v>0</v>
      </c>
      <c r="AC882" s="31">
        <f>IF($I851="n/a",0,IF(AC$4&lt;=$C882,0,IF(SUM($C882,$I851)&gt;AC$4,$Z862/$I851,$Z862-SUM($I882:AB882))))</f>
        <v>0</v>
      </c>
      <c r="AD882" s="31">
        <f>IF($I851="n/a",0,IF(AD$4&lt;=$C882,0,IF(SUM($C882,$I851)&gt;AD$4,$Z862/$I851,$Z862-SUM($I882:AC882))))</f>
        <v>0</v>
      </c>
      <c r="AE882" s="31">
        <f>IF($I851="n/a",0,IF(AE$4&lt;=$C882,0,IF(SUM($C882,$I851)&gt;AE$4,$Z862/$I851,$Z862-SUM($I882:AD882))))</f>
        <v>0</v>
      </c>
      <c r="AF882" s="31">
        <f>IF($I851="n/a",0,IF(AF$4&lt;=$C882,0,IF(SUM($C882,$I851)&gt;AF$4,$Z862/$I851,$Z862-SUM($I882:AE882))))</f>
        <v>0</v>
      </c>
      <c r="AG882" s="31">
        <f>IF($I851="n/a",0,IF(AG$4&lt;=$C882,0,IF(SUM($C882,$I851)&gt;AG$4,$Z862/$I851,$Z862-SUM($I882:AF882))))</f>
        <v>0</v>
      </c>
      <c r="AH882" s="31">
        <f>IF($I851="n/a",0,IF(AH$4&lt;=$C882,0,IF(SUM($C882,$I851)&gt;AH$4,$Z862/$I851,$Z862-SUM($I882:AG882))))</f>
        <v>0</v>
      </c>
      <c r="AI882" s="31">
        <f>IF($I851="n/a",0,IF(AI$4&lt;=$C882,0,IF(SUM($C882,$I851)&gt;AI$4,$Z862/$I851,$Z862-SUM($I882:AH882))))</f>
        <v>0</v>
      </c>
      <c r="AJ882" s="31">
        <f>IF($I851="n/a",0,IF(AJ$4&lt;=$C882,0,IF(SUM($C882,$I851)&gt;AJ$4,$Z862/$I851,$Z862-SUM($I882:AI882))))</f>
        <v>0</v>
      </c>
      <c r="AK882" s="31">
        <f>IF($I851="n/a",0,IF(AK$4&lt;=$C882,0,IF(SUM($C882,$I851)&gt;AK$4,$Z862/$I851,$Z862-SUM($I882:AJ882))))</f>
        <v>0</v>
      </c>
      <c r="AL882" s="31">
        <f>IF($I851="n/a",0,IF(AL$4&lt;=$C882,0,IF(SUM($C882,$I851)&gt;AL$4,$Z862/$I851,$Z862-SUM($I882:AK882))))</f>
        <v>0</v>
      </c>
      <c r="AM882" s="31">
        <f>IF($I851="n/a",0,IF(AM$4&lt;=$C882,0,IF(SUM($C882,$I851)&gt;AM$4,$Z862/$I851,$Z862-SUM($I882:AL882))))</f>
        <v>0</v>
      </c>
      <c r="AN882" s="31">
        <f>IF($I851="n/a",0,IF(AN$4&lt;=$C882,0,IF(SUM($C882,$I851)&gt;AN$4,$Z862/$I851,$Z862-SUM($I882:AM882))))</f>
        <v>0</v>
      </c>
      <c r="AO882" s="31">
        <f>IF($I851="n/a",0,IF(AO$4&lt;=$C882,0,IF(SUM($C882,$I851)&gt;AO$4,$Z862/$I851,$Z862-SUM($I882:AN882))))</f>
        <v>0</v>
      </c>
      <c r="AP882" s="31">
        <f>IF($I851="n/a",0,IF(AP$4&lt;=$C882,0,IF(SUM($C882,$I851)&gt;AP$4,$Z862/$I851,$Z862-SUM($I882:AO882))))</f>
        <v>0</v>
      </c>
      <c r="AQ882" s="31">
        <f>IF($I851="n/a",0,IF(AQ$4&lt;=$C882,0,IF(SUM($C882,$I851)&gt;AQ$4,$Z862/$I851,$Z862-SUM($I882:AP882))))</f>
        <v>0</v>
      </c>
      <c r="AR882" s="31">
        <f>IF($I851="n/a",0,IF(AR$4&lt;=$C882,0,IF(SUM($C882,$I851)&gt;AR$4,$Z862/$I851,$Z862-SUM($I882:AQ882))))</f>
        <v>0</v>
      </c>
      <c r="AS882" s="31">
        <f>IF($I851="n/a",0,IF(AS$4&lt;=$C882,0,IF(SUM($C882,$I851)&gt;AS$4,$Z862/$I851,$Z862-SUM($I882:AR882))))</f>
        <v>0</v>
      </c>
      <c r="AT882" s="31">
        <f>IF($I851="n/a",0,IF(AT$4&lt;=$C882,0,IF(SUM($C882,$I851)&gt;AT$4,$Z862/$I851,$Z862-SUM($I882:AS882))))</f>
        <v>0</v>
      </c>
      <c r="AU882" s="31">
        <f>IF($I851="n/a",0,IF(AU$4&lt;=$C882,0,IF(SUM($C882,$I851)&gt;AU$4,$Z862/$I851,$Z862-SUM($I882:AT882))))</f>
        <v>0</v>
      </c>
      <c r="AV882" s="31">
        <f>IF($I851="n/a",0,IF(AV$4&lt;=$C882,0,IF(SUM($C882,$I851)&gt;AV$4,$Z862/$I851,$Z862-SUM($I882:AU882))))</f>
        <v>0</v>
      </c>
      <c r="AW882" s="31">
        <f>IF($I851="n/a",0,IF(AW$4&lt;=$C882,0,IF(SUM($C882,$I851)&gt;AW$4,$Z862/$I851,$Z862-SUM($I882:AV882))))</f>
        <v>0</v>
      </c>
      <c r="AX882" s="31">
        <f>IF($I851="n/a",0,IF(AX$4&lt;=$C882,0,IF(SUM($C882,$I851)&gt;AX$4,$Z862/$I851,$Z862-SUM($I882:AW882))))</f>
        <v>0</v>
      </c>
      <c r="AY882" s="31">
        <f>IF($I851="n/a",0,IF(AY$4&lt;=$C882,0,IF(SUM($C882,$I851)&gt;AY$4,$Z862/$I851,$Z862-SUM($I882:AX882))))</f>
        <v>0</v>
      </c>
      <c r="AZ882" s="31">
        <f>IF($I851="n/a",0,IF(AZ$4&lt;=$C882,0,IF(SUM($C882,$I851)&gt;AZ$4,$Z862/$I851,$Z862-SUM($I882:AY882))))</f>
        <v>0</v>
      </c>
      <c r="BA882" s="31">
        <f>IF($I851="n/a",0,IF(BA$4&lt;=$C882,0,IF(SUM($C882,$I851)&gt;BA$4,$Z862/$I851,$Z862-SUM($I882:AZ882))))</f>
        <v>0</v>
      </c>
      <c r="BB882" s="31">
        <f>IF($I851="n/a",0,IF(BB$4&lt;=$C882,0,IF(SUM($C882,$I851)&gt;BB$4,$Z862/$I851,$Z862-SUM($I882:BA882))))</f>
        <v>0</v>
      </c>
      <c r="BC882" s="31">
        <f>IF($I851="n/a",0,IF(BC$4&lt;=$C882,0,IF(SUM($C882,$I851)&gt;BC$4,$Z862/$I851,$Z862-SUM($I882:BB882))))</f>
        <v>0</v>
      </c>
      <c r="BD882" s="31">
        <f>IF($I851="n/a",0,IF(BD$4&lt;=$C882,0,IF(SUM($C882,$I851)&gt;BD$4,$Z862/$I851,$Z862-SUM($I882:BC882))))</f>
        <v>0</v>
      </c>
      <c r="BE882" s="31">
        <f>IF($I851="n/a",0,IF(BE$4&lt;=$C882,0,IF(SUM($C882,$I851)&gt;BE$4,$Z862/$I851,$Z862-SUM($I882:BD882))))</f>
        <v>0</v>
      </c>
      <c r="BF882" s="31">
        <f>IF($I851="n/a",0,IF(BF$4&lt;=$C882,0,IF(SUM($C882,$I851)&gt;BF$4,$Z862/$I851,$Z862-SUM($I882:BE882))))</f>
        <v>0</v>
      </c>
      <c r="BG882" s="31">
        <f>IF($I851="n/a",0,IF(BG$4&lt;=$C882,0,IF(SUM($C882,$I851)&gt;BG$4,$Z862/$I851,$Z862-SUM($I882:BF882))))</f>
        <v>0</v>
      </c>
      <c r="BH882" s="31">
        <f>IF($I851="n/a",0,IF(BH$4&lt;=$C882,0,IF(SUM($C882,$I851)&gt;BH$4,$Z862/$I851,$Z862-SUM($I882:BG882))))</f>
        <v>0</v>
      </c>
      <c r="BI882" s="31">
        <f>IF($I851="n/a",0,IF(BI$4&lt;=$C882,0,IF(SUM($C882,$I851)&gt;BI$4,$Z862/$I851,$Z862-SUM($I882:BH882))))</f>
        <v>0</v>
      </c>
      <c r="BJ882" s="31">
        <f>IF($I851="n/a",0,IF(BJ$4&lt;=$C882,0,IF(SUM($C882,$I851)&gt;BJ$4,$Z862/$I851,$Z862-SUM($I882:BI882))))</f>
        <v>0</v>
      </c>
      <c r="BK882" s="31">
        <f>IF($I851="n/a",0,IF(BK$4&lt;=$C882,0,IF(SUM($C882,$I851)&gt;BK$4,$Z862/$I851,$Z862-SUM($I882:BJ882))))</f>
        <v>0</v>
      </c>
      <c r="BL882" s="31">
        <f>IF($I851="n/a",0,IF(BL$4&lt;=$C882,0,IF(SUM($C882,$I851)&gt;BL$4,$Z862/$I851,$Z862-SUM($I882:BK882))))</f>
        <v>0</v>
      </c>
      <c r="BM882" s="31">
        <f>IF($I851="n/a",0,IF(BM$4&lt;=$C882,0,IF(SUM($C882,$I851)&gt;BM$4,$Z862/$I851,$Z862-SUM($I882:BL882))))</f>
        <v>0</v>
      </c>
      <c r="BN882" s="31">
        <f>IF($I851="n/a",0,IF(BN$4&lt;=$C882,0,IF(SUM($C882,$I851)&gt;BN$4,$Z862/$I851,$Z862-SUM($I882:BM882))))</f>
        <v>0</v>
      </c>
      <c r="BO882" s="31">
        <f>IF($I851="n/a",0,IF(BO$4&lt;=$C882,0,IF(SUM($C882,$I851)&gt;BO$4,$Z862/$I851,$Z862-SUM($I882:BN882))))</f>
        <v>0</v>
      </c>
      <c r="BP882" s="31">
        <f>IF($I851="n/a",0,IF(BP$4&lt;=$C882,0,IF(SUM($C882,$I851)&gt;BP$4,$Z862/$I851,$Z862-SUM($I882:BO882))))</f>
        <v>0</v>
      </c>
      <c r="BQ882" s="31">
        <f>IF($I851="n/a",0,IF(BQ$4&lt;=$C882,0,IF(SUM($C882,$I851)&gt;BQ$4,$Z862/$I851,$Z862-SUM($I882:BP882))))</f>
        <v>0</v>
      </c>
      <c r="BR882" s="31">
        <f>IF($I851="n/a",0,IF(BR$4&lt;=$C882,0,IF(SUM($C882,$I851)&gt;BR$4,$Z862/$I851,$Z862-SUM($I882:BQ882))))</f>
        <v>0</v>
      </c>
      <c r="BS882" s="31">
        <f>IF($I851="n/a",0,IF(BS$4&lt;=$C882,0,IF(SUM($C882,$I851)&gt;BS$4,$Z862/$I851,$Z862-SUM($I882:BR882))))</f>
        <v>0</v>
      </c>
      <c r="BT882" s="31">
        <f>IF($I851="n/a",0,IF(BT$4&lt;=$C882,0,IF(SUM($C882,$I851)&gt;BT$4,$Z862/$I851,$Z862-SUM($I882:BS882))))</f>
        <v>0</v>
      </c>
      <c r="BU882" s="31">
        <f>IF($I851="n/a",0,IF(BU$4&lt;=$C882,0,IF(SUM($C882,$I851)&gt;BU$4,$Z862/$I851,$Z862-SUM($I882:BT882))))</f>
        <v>0</v>
      </c>
      <c r="BV882" s="31">
        <f>IF($I851="n/a",0,IF(BV$4&lt;=$C882,0,IF(SUM($C882,$I851)&gt;BV$4,$Z862/$I851,$Z862-SUM($I882:BU882))))</f>
        <v>0</v>
      </c>
      <c r="BW882" s="31">
        <f>IF($I851="n/a",0,IF(BW$4&lt;=$C882,0,IF(SUM($C882,$I851)&gt;BW$4,$Z862/$I851,$Z862-SUM($I882:BV882))))</f>
        <v>0</v>
      </c>
      <c r="BX882" s="31">
        <f>IF($I851="n/a",0,IF(BX$4&lt;=$C882,0,IF(SUM($C882,$I851)&gt;BX$4,$Z862/$I851,$Z862-SUM($I882:BW882))))</f>
        <v>0</v>
      </c>
      <c r="BY882" s="31">
        <f>IF($I851="n/a",0,IF(BY$4&lt;=$C882,0,IF(SUM($C882,$I851)&gt;BY$4,$Z862/$I851,$Z862-SUM($I882:BX882))))</f>
        <v>0</v>
      </c>
      <c r="BZ882" s="31">
        <f>IF($I851="n/a",0,IF(BZ$4&lt;=$C882,0,IF(SUM($C882,$I851)&gt;BZ$4,$Z862/$I851,$Z862-SUM($I882:BY882))))</f>
        <v>0</v>
      </c>
      <c r="CA882" s="31">
        <f>IF($I851="n/a",0,IF(CA$4&lt;=$C882,0,IF(SUM($C882,$I851)&gt;CA$4,$Z862/$I851,$Z862-SUM($I882:BZ882))))</f>
        <v>0</v>
      </c>
      <c r="CB882" s="31">
        <f>IF($I851="n/a",0,IF(CB$4&lt;=$C882,0,IF(SUM($C882,$I851)&gt;CB$4,$Z862/$I851,$Z862-SUM($I882:CA882))))</f>
        <v>0</v>
      </c>
      <c r="CC882" s="31">
        <f>IF($I851="n/a",0,IF(CC$4&lt;=$C882,0,IF(SUM($C882,$I851)&gt;CC$4,$Z862/$I851,$Z862-SUM($I882:CB882))))</f>
        <v>0</v>
      </c>
      <c r="CD882" s="31">
        <f>IF($I851="n/a",0,IF(CD$4&lt;=$C882,0,IF(SUM($C882,$I851)&gt;CD$4,$Z862/$I851,$Z862-SUM($I882:CC882))))</f>
        <v>0</v>
      </c>
      <c r="CE882" s="31">
        <f>IF($I851="n/a",0,IF(CE$4&lt;=$C882,0,IF(SUM($C882,$I851)&gt;CE$4,$Z862/$I851,$Z862-SUM($I882:CD882))))</f>
        <v>0</v>
      </c>
      <c r="CF882" s="31">
        <f>IF($I851="n/a",0,IF(CF$4&lt;=$C882,0,IF(SUM($C882,$I851)&gt;CF$4,$Z862/$I851,$Z862-SUM($I882:CE882))))</f>
        <v>0</v>
      </c>
    </row>
    <row r="883" spans="3:84" ht="12.75" customHeight="1">
      <c r="C883" s="202">
        <v>2033</v>
      </c>
      <c r="D883" s="21" t="s">
        <v>63</v>
      </c>
      <c r="E883" s="21" t="s">
        <v>197</v>
      </c>
      <c r="I883" s="31"/>
      <c r="J883" s="31">
        <f>IF($I851="n/a",0,IF(J$4&lt;=$C883,0,IF(SUM($C883,$I851)&gt;J$4,$AA862/$I851,$AA862-SUM($I883:I883))))</f>
        <v>0</v>
      </c>
      <c r="K883" s="31">
        <f>IF($I851="n/a",0,IF(K$4&lt;=$C883,0,IF(SUM($C883,$I851)&gt;K$4,$AA862/$I851,$AA862-SUM($I883:J883))))</f>
        <v>0</v>
      </c>
      <c r="L883" s="31">
        <f>IF($I851="n/a",0,IF(L$4&lt;=$C883,0,IF(SUM($C883,$I851)&gt;L$4,$AA862/$I851,$AA862-SUM($I883:K883))))</f>
        <v>0</v>
      </c>
      <c r="M883" s="31">
        <f>IF($I851="n/a",0,IF(M$4&lt;=$C883,0,IF(SUM($C883,$I851)&gt;M$4,$AA862/$I851,$AA862-SUM($I883:L883))))</f>
        <v>0</v>
      </c>
      <c r="N883" s="31">
        <f>IF($I851="n/a",0,IF(N$4&lt;=$C883,0,IF(SUM($C883,$I851)&gt;N$4,$AA862/$I851,$AA862-SUM($I883:M883))))</f>
        <v>0</v>
      </c>
      <c r="O883" s="31">
        <f>IF($I851="n/a",0,IF(O$4&lt;=$C883,0,IF(SUM($C883,$I851)&gt;O$4,$AA862/$I851,$AA862-SUM($I883:N883))))</f>
        <v>0</v>
      </c>
      <c r="P883" s="31">
        <f>IF($I851="n/a",0,IF(P$4&lt;=$C883,0,IF(SUM($C883,$I851)&gt;P$4,$AA862/$I851,$AA862-SUM($I883:O883))))</f>
        <v>0</v>
      </c>
      <c r="Q883" s="31">
        <f>IF($I851="n/a",0,IF(Q$4&lt;=$C883,0,IF(SUM($C883,$I851)&gt;Q$4,$AA862/$I851,$AA862-SUM($I883:P883))))</f>
        <v>0</v>
      </c>
      <c r="R883" s="31">
        <f>IF($I851="n/a",0,IF(R$4&lt;=$C883,0,IF(SUM($C883,$I851)&gt;R$4,$AA862/$I851,$AA862-SUM($I883:Q883))))</f>
        <v>0</v>
      </c>
      <c r="S883" s="31">
        <f>IF($I851="n/a",0,IF(S$4&lt;=$C883,0,IF(SUM($C883,$I851)&gt;S$4,$AA862/$I851,$AA862-SUM($I883:R883))))</f>
        <v>0</v>
      </c>
      <c r="T883" s="31">
        <f>IF($I851="n/a",0,IF(T$4&lt;=$C883,0,IF(SUM($C883,$I851)&gt;T$4,$AA862/$I851,$AA862-SUM($I883:S883))))</f>
        <v>0</v>
      </c>
      <c r="U883" s="31">
        <f>IF($I851="n/a",0,IF(U$4&lt;=$C883,0,IF(SUM($C883,$I851)&gt;U$4,$AA862/$I851,$AA862-SUM($I883:T883))))</f>
        <v>0</v>
      </c>
      <c r="V883" s="31">
        <f>IF($I851="n/a",0,IF(V$4&lt;=$C883,0,IF(SUM($C883,$I851)&gt;V$4,$AA862/$I851,$AA862-SUM($I883:U883))))</f>
        <v>0</v>
      </c>
      <c r="W883" s="31">
        <f>IF($I851="n/a",0,IF(W$4&lt;=$C883,0,IF(SUM($C883,$I851)&gt;W$4,$AA862/$I851,$AA862-SUM($I883:V883))))</f>
        <v>0</v>
      </c>
      <c r="X883" s="31">
        <f>IF($I851="n/a",0,IF(X$4&lt;=$C883,0,IF(SUM($C883,$I851)&gt;X$4,$AA862/$I851,$AA862-SUM($I883:W883))))</f>
        <v>0</v>
      </c>
      <c r="Y883" s="31">
        <f>IF($I851="n/a",0,IF(Y$4&lt;=$C883,0,IF(SUM($C883,$I851)&gt;Y$4,$AA862/$I851,$AA862-SUM($I883:X883))))</f>
        <v>0</v>
      </c>
      <c r="Z883" s="31">
        <f>IF($I851="n/a",0,IF(Z$4&lt;=$C883,0,IF(SUM($C883,$I851)&gt;Z$4,$AA862/$I851,$AA862-SUM($I883:Y883))))</f>
        <v>0</v>
      </c>
      <c r="AA883" s="31">
        <f>IF($I851="n/a",0,IF(AA$4&lt;=$C883,0,IF(SUM($C883,$I851)&gt;AA$4,$AA862/$I851,$AA862-SUM($I883:Z883))))</f>
        <v>0</v>
      </c>
      <c r="AB883" s="31">
        <f>IF($I851="n/a",0,IF(AB$4&lt;=$C883,0,IF(SUM($C883,$I851)&gt;AB$4,$AA862/$I851,$AA862-SUM($I883:AA883))))</f>
        <v>0</v>
      </c>
      <c r="AC883" s="31">
        <f>IF($I851="n/a",0,IF(AC$4&lt;=$C883,0,IF(SUM($C883,$I851)&gt;AC$4,$AA862/$I851,$AA862-SUM($I883:AB883))))</f>
        <v>0</v>
      </c>
      <c r="AD883" s="31">
        <f>IF($I851="n/a",0,IF(AD$4&lt;=$C883,0,IF(SUM($C883,$I851)&gt;AD$4,$AA862/$I851,$AA862-SUM($I883:AC883))))</f>
        <v>0</v>
      </c>
      <c r="AE883" s="31">
        <f>IF($I851="n/a",0,IF(AE$4&lt;=$C883,0,IF(SUM($C883,$I851)&gt;AE$4,$AA862/$I851,$AA862-SUM($I883:AD883))))</f>
        <v>0</v>
      </c>
      <c r="AF883" s="31">
        <f>IF($I851="n/a",0,IF(AF$4&lt;=$C883,0,IF(SUM($C883,$I851)&gt;AF$4,$AA862/$I851,$AA862-SUM($I883:AE883))))</f>
        <v>0</v>
      </c>
      <c r="AG883" s="31">
        <f>IF($I851="n/a",0,IF(AG$4&lt;=$C883,0,IF(SUM($C883,$I851)&gt;AG$4,$AA862/$I851,$AA862-SUM($I883:AF883))))</f>
        <v>0</v>
      </c>
      <c r="AH883" s="31">
        <f>IF($I851="n/a",0,IF(AH$4&lt;=$C883,0,IF(SUM($C883,$I851)&gt;AH$4,$AA862/$I851,$AA862-SUM($I883:AG883))))</f>
        <v>0</v>
      </c>
      <c r="AI883" s="31">
        <f>IF($I851="n/a",0,IF(AI$4&lt;=$C883,0,IF(SUM($C883,$I851)&gt;AI$4,$AA862/$I851,$AA862-SUM($I883:AH883))))</f>
        <v>0</v>
      </c>
      <c r="AJ883" s="31">
        <f>IF($I851="n/a",0,IF(AJ$4&lt;=$C883,0,IF(SUM($C883,$I851)&gt;AJ$4,$AA862/$I851,$AA862-SUM($I883:AI883))))</f>
        <v>0</v>
      </c>
      <c r="AK883" s="31">
        <f>IF($I851="n/a",0,IF(AK$4&lt;=$C883,0,IF(SUM($C883,$I851)&gt;AK$4,$AA862/$I851,$AA862-SUM($I883:AJ883))))</f>
        <v>0</v>
      </c>
      <c r="AL883" s="31">
        <f>IF($I851="n/a",0,IF(AL$4&lt;=$C883,0,IF(SUM($C883,$I851)&gt;AL$4,$AA862/$I851,$AA862-SUM($I883:AK883))))</f>
        <v>0</v>
      </c>
      <c r="AM883" s="31">
        <f>IF($I851="n/a",0,IF(AM$4&lt;=$C883,0,IF(SUM($C883,$I851)&gt;AM$4,$AA862/$I851,$AA862-SUM($I883:AL883))))</f>
        <v>0</v>
      </c>
      <c r="AN883" s="31">
        <f>IF($I851="n/a",0,IF(AN$4&lt;=$C883,0,IF(SUM($C883,$I851)&gt;AN$4,$AA862/$I851,$AA862-SUM($I883:AM883))))</f>
        <v>0</v>
      </c>
      <c r="AO883" s="31">
        <f>IF($I851="n/a",0,IF(AO$4&lt;=$C883,0,IF(SUM($C883,$I851)&gt;AO$4,$AA862/$I851,$AA862-SUM($I883:AN883))))</f>
        <v>0</v>
      </c>
      <c r="AP883" s="31">
        <f>IF($I851="n/a",0,IF(AP$4&lt;=$C883,0,IF(SUM($C883,$I851)&gt;AP$4,$AA862/$I851,$AA862-SUM($I883:AO883))))</f>
        <v>0</v>
      </c>
      <c r="AQ883" s="31">
        <f>IF($I851="n/a",0,IF(AQ$4&lt;=$C883,0,IF(SUM($C883,$I851)&gt;AQ$4,$AA862/$I851,$AA862-SUM($I883:AP883))))</f>
        <v>0</v>
      </c>
      <c r="AR883" s="31">
        <f>IF($I851="n/a",0,IF(AR$4&lt;=$C883,0,IF(SUM($C883,$I851)&gt;AR$4,$AA862/$I851,$AA862-SUM($I883:AQ883))))</f>
        <v>0</v>
      </c>
      <c r="AS883" s="31">
        <f>IF($I851="n/a",0,IF(AS$4&lt;=$C883,0,IF(SUM($C883,$I851)&gt;AS$4,$AA862/$I851,$AA862-SUM($I883:AR883))))</f>
        <v>0</v>
      </c>
      <c r="AT883" s="31">
        <f>IF($I851="n/a",0,IF(AT$4&lt;=$C883,0,IF(SUM($C883,$I851)&gt;AT$4,$AA862/$I851,$AA862-SUM($I883:AS883))))</f>
        <v>0</v>
      </c>
      <c r="AU883" s="31">
        <f>IF($I851="n/a",0,IF(AU$4&lt;=$C883,0,IF(SUM($C883,$I851)&gt;AU$4,$AA862/$I851,$AA862-SUM($I883:AT883))))</f>
        <v>0</v>
      </c>
      <c r="AV883" s="31">
        <f>IF($I851="n/a",0,IF(AV$4&lt;=$C883,0,IF(SUM($C883,$I851)&gt;AV$4,$AA862/$I851,$AA862-SUM($I883:AU883))))</f>
        <v>0</v>
      </c>
      <c r="AW883" s="31">
        <f>IF($I851="n/a",0,IF(AW$4&lt;=$C883,0,IF(SUM($C883,$I851)&gt;AW$4,$AA862/$I851,$AA862-SUM($I883:AV883))))</f>
        <v>0</v>
      </c>
      <c r="AX883" s="31">
        <f>IF($I851="n/a",0,IF(AX$4&lt;=$C883,0,IF(SUM($C883,$I851)&gt;AX$4,$AA862/$I851,$AA862-SUM($I883:AW883))))</f>
        <v>0</v>
      </c>
      <c r="AY883" s="31">
        <f>IF($I851="n/a",0,IF(AY$4&lt;=$C883,0,IF(SUM($C883,$I851)&gt;AY$4,$AA862/$I851,$AA862-SUM($I883:AX883))))</f>
        <v>0</v>
      </c>
      <c r="AZ883" s="31">
        <f>IF($I851="n/a",0,IF(AZ$4&lt;=$C883,0,IF(SUM($C883,$I851)&gt;AZ$4,$AA862/$I851,$AA862-SUM($I883:AY883))))</f>
        <v>0</v>
      </c>
      <c r="BA883" s="31">
        <f>IF($I851="n/a",0,IF(BA$4&lt;=$C883,0,IF(SUM($C883,$I851)&gt;BA$4,$AA862/$I851,$AA862-SUM($I883:AZ883))))</f>
        <v>0</v>
      </c>
      <c r="BB883" s="31">
        <f>IF($I851="n/a",0,IF(BB$4&lt;=$C883,0,IF(SUM($C883,$I851)&gt;BB$4,$AA862/$I851,$AA862-SUM($I883:BA883))))</f>
        <v>0</v>
      </c>
      <c r="BC883" s="31">
        <f>IF($I851="n/a",0,IF(BC$4&lt;=$C883,0,IF(SUM($C883,$I851)&gt;BC$4,$AA862/$I851,$AA862-SUM($I883:BB883))))</f>
        <v>0</v>
      </c>
      <c r="BD883" s="31">
        <f>IF($I851="n/a",0,IF(BD$4&lt;=$C883,0,IF(SUM($C883,$I851)&gt;BD$4,$AA862/$I851,$AA862-SUM($I883:BC883))))</f>
        <v>0</v>
      </c>
      <c r="BE883" s="31">
        <f>IF($I851="n/a",0,IF(BE$4&lt;=$C883,0,IF(SUM($C883,$I851)&gt;BE$4,$AA862/$I851,$AA862-SUM($I883:BD883))))</f>
        <v>0</v>
      </c>
      <c r="BF883" s="31">
        <f>IF($I851="n/a",0,IF(BF$4&lt;=$C883,0,IF(SUM($C883,$I851)&gt;BF$4,$AA862/$I851,$AA862-SUM($I883:BE883))))</f>
        <v>0</v>
      </c>
      <c r="BG883" s="31">
        <f>IF($I851="n/a",0,IF(BG$4&lt;=$C883,0,IF(SUM($C883,$I851)&gt;BG$4,$AA862/$I851,$AA862-SUM($I883:BF883))))</f>
        <v>0</v>
      </c>
      <c r="BH883" s="31">
        <f>IF($I851="n/a",0,IF(BH$4&lt;=$C883,0,IF(SUM($C883,$I851)&gt;BH$4,$AA862/$I851,$AA862-SUM($I883:BG883))))</f>
        <v>0</v>
      </c>
      <c r="BI883" s="31">
        <f>IF($I851="n/a",0,IF(BI$4&lt;=$C883,0,IF(SUM($C883,$I851)&gt;BI$4,$AA862/$I851,$AA862-SUM($I883:BH883))))</f>
        <v>0</v>
      </c>
      <c r="BJ883" s="31">
        <f>IF($I851="n/a",0,IF(BJ$4&lt;=$C883,0,IF(SUM($C883,$I851)&gt;BJ$4,$AA862/$I851,$AA862-SUM($I883:BI883))))</f>
        <v>0</v>
      </c>
      <c r="BK883" s="31">
        <f>IF($I851="n/a",0,IF(BK$4&lt;=$C883,0,IF(SUM($C883,$I851)&gt;BK$4,$AA862/$I851,$AA862-SUM($I883:BJ883))))</f>
        <v>0</v>
      </c>
      <c r="BL883" s="31">
        <f>IF($I851="n/a",0,IF(BL$4&lt;=$C883,0,IF(SUM($C883,$I851)&gt;BL$4,$AA862/$I851,$AA862-SUM($I883:BK883))))</f>
        <v>0</v>
      </c>
      <c r="BM883" s="31">
        <f>IF($I851="n/a",0,IF(BM$4&lt;=$C883,0,IF(SUM($C883,$I851)&gt;BM$4,$AA862/$I851,$AA862-SUM($I883:BL883))))</f>
        <v>0</v>
      </c>
      <c r="BN883" s="31">
        <f>IF($I851="n/a",0,IF(BN$4&lt;=$C883,0,IF(SUM($C883,$I851)&gt;BN$4,$AA862/$I851,$AA862-SUM($I883:BM883))))</f>
        <v>0</v>
      </c>
      <c r="BO883" s="31">
        <f>IF($I851="n/a",0,IF(BO$4&lt;=$C883,0,IF(SUM($C883,$I851)&gt;BO$4,$AA862/$I851,$AA862-SUM($I883:BN883))))</f>
        <v>0</v>
      </c>
      <c r="BP883" s="31">
        <f>IF($I851="n/a",0,IF(BP$4&lt;=$C883,0,IF(SUM($C883,$I851)&gt;BP$4,$AA862/$I851,$AA862-SUM($I883:BO883))))</f>
        <v>0</v>
      </c>
      <c r="BQ883" s="31">
        <f>IF($I851="n/a",0,IF(BQ$4&lt;=$C883,0,IF(SUM($C883,$I851)&gt;BQ$4,$AA862/$I851,$AA862-SUM($I883:BP883))))</f>
        <v>0</v>
      </c>
      <c r="BR883" s="31">
        <f>IF($I851="n/a",0,IF(BR$4&lt;=$C883,0,IF(SUM($C883,$I851)&gt;BR$4,$AA862/$I851,$AA862-SUM($I883:BQ883))))</f>
        <v>0</v>
      </c>
      <c r="BS883" s="31">
        <f>IF($I851="n/a",0,IF(BS$4&lt;=$C883,0,IF(SUM($C883,$I851)&gt;BS$4,$AA862/$I851,$AA862-SUM($I883:BR883))))</f>
        <v>0</v>
      </c>
      <c r="BT883" s="31">
        <f>IF($I851="n/a",0,IF(BT$4&lt;=$C883,0,IF(SUM($C883,$I851)&gt;BT$4,$AA862/$I851,$AA862-SUM($I883:BS883))))</f>
        <v>0</v>
      </c>
      <c r="BU883" s="31">
        <f>IF($I851="n/a",0,IF(BU$4&lt;=$C883,0,IF(SUM($C883,$I851)&gt;BU$4,$AA862/$I851,$AA862-SUM($I883:BT883))))</f>
        <v>0</v>
      </c>
      <c r="BV883" s="31">
        <f>IF($I851="n/a",0,IF(BV$4&lt;=$C883,0,IF(SUM($C883,$I851)&gt;BV$4,$AA862/$I851,$AA862-SUM($I883:BU883))))</f>
        <v>0</v>
      </c>
      <c r="BW883" s="31">
        <f>IF($I851="n/a",0,IF(BW$4&lt;=$C883,0,IF(SUM($C883,$I851)&gt;BW$4,$AA862/$I851,$AA862-SUM($I883:BV883))))</f>
        <v>0</v>
      </c>
      <c r="BX883" s="31">
        <f>IF($I851="n/a",0,IF(BX$4&lt;=$C883,0,IF(SUM($C883,$I851)&gt;BX$4,$AA862/$I851,$AA862-SUM($I883:BW883))))</f>
        <v>0</v>
      </c>
      <c r="BY883" s="31">
        <f>IF($I851="n/a",0,IF(BY$4&lt;=$C883,0,IF(SUM($C883,$I851)&gt;BY$4,$AA862/$I851,$AA862-SUM($I883:BX883))))</f>
        <v>0</v>
      </c>
      <c r="BZ883" s="31">
        <f>IF($I851="n/a",0,IF(BZ$4&lt;=$C883,0,IF(SUM($C883,$I851)&gt;BZ$4,$AA862/$I851,$AA862-SUM($I883:BY883))))</f>
        <v>0</v>
      </c>
      <c r="CA883" s="31">
        <f>IF($I851="n/a",0,IF(CA$4&lt;=$C883,0,IF(SUM($C883,$I851)&gt;CA$4,$AA862/$I851,$AA862-SUM($I883:BZ883))))</f>
        <v>0</v>
      </c>
      <c r="CB883" s="31">
        <f>IF($I851="n/a",0,IF(CB$4&lt;=$C883,0,IF(SUM($C883,$I851)&gt;CB$4,$AA862/$I851,$AA862-SUM($I883:CA883))))</f>
        <v>0</v>
      </c>
      <c r="CC883" s="31">
        <f>IF($I851="n/a",0,IF(CC$4&lt;=$C883,0,IF(SUM($C883,$I851)&gt;CC$4,$AA862/$I851,$AA862-SUM($I883:CB883))))</f>
        <v>0</v>
      </c>
      <c r="CD883" s="31">
        <f>IF($I851="n/a",0,IF(CD$4&lt;=$C883,0,IF(SUM($C883,$I851)&gt;CD$4,$AA862/$I851,$AA862-SUM($I883:CC883))))</f>
        <v>0</v>
      </c>
      <c r="CE883" s="31">
        <f>IF($I851="n/a",0,IF(CE$4&lt;=$C883,0,IF(SUM($C883,$I851)&gt;CE$4,$AA862/$I851,$AA862-SUM($I883:CD883))))</f>
        <v>0</v>
      </c>
      <c r="CF883" s="31">
        <f>IF($I851="n/a",0,IF(CF$4&lt;=$C883,0,IF(SUM($C883,$I851)&gt;CF$4,$AA862/$I851,$AA862-SUM($I883:CE883))))</f>
        <v>0</v>
      </c>
    </row>
    <row r="884" spans="3:84" ht="12.75" customHeight="1">
      <c r="C884" s="202">
        <v>2034</v>
      </c>
      <c r="D884" s="21" t="s">
        <v>64</v>
      </c>
      <c r="E884" s="21" t="s">
        <v>197</v>
      </c>
      <c r="I884" s="31"/>
      <c r="J884" s="31">
        <f>IF($I851="n/a",0,IF(J$4&lt;=$C884,0,IF(SUM($C884,$I851)&gt;J$4,$AB862/$I851,$AB862-SUM($I884:I884))))</f>
        <v>0</v>
      </c>
      <c r="K884" s="31">
        <f>IF($I851="n/a",0,IF(K$4&lt;=$C884,0,IF(SUM($C884,$I851)&gt;K$4,$AB862/$I851,$AB862-SUM($I884:J884))))</f>
        <v>0</v>
      </c>
      <c r="L884" s="31">
        <f>IF($I851="n/a",0,IF(L$4&lt;=$C884,0,IF(SUM($C884,$I851)&gt;L$4,$AB862/$I851,$AB862-SUM($I884:K884))))</f>
        <v>0</v>
      </c>
      <c r="M884" s="31">
        <f>IF($I851="n/a",0,IF(M$4&lt;=$C884,0,IF(SUM($C884,$I851)&gt;M$4,$AB862/$I851,$AB862-SUM($I884:L884))))</f>
        <v>0</v>
      </c>
      <c r="N884" s="31">
        <f>IF($I851="n/a",0,IF(N$4&lt;=$C884,0,IF(SUM($C884,$I851)&gt;N$4,$AB862/$I851,$AB862-SUM($I884:M884))))</f>
        <v>0</v>
      </c>
      <c r="O884" s="31">
        <f>IF($I851="n/a",0,IF(O$4&lt;=$C884,0,IF(SUM($C884,$I851)&gt;O$4,$AB862/$I851,$AB862-SUM($I884:N884))))</f>
        <v>0</v>
      </c>
      <c r="P884" s="31">
        <f>IF($I851="n/a",0,IF(P$4&lt;=$C884,0,IF(SUM($C884,$I851)&gt;P$4,$AB862/$I851,$AB862-SUM($I884:O884))))</f>
        <v>0</v>
      </c>
      <c r="Q884" s="31">
        <f>IF($I851="n/a",0,IF(Q$4&lt;=$C884,0,IF(SUM($C884,$I851)&gt;Q$4,$AB862/$I851,$AB862-SUM($I884:P884))))</f>
        <v>0</v>
      </c>
      <c r="R884" s="31">
        <f>IF($I851="n/a",0,IF(R$4&lt;=$C884,0,IF(SUM($C884,$I851)&gt;R$4,$AB862/$I851,$AB862-SUM($I884:Q884))))</f>
        <v>0</v>
      </c>
      <c r="S884" s="31">
        <f>IF($I851="n/a",0,IF(S$4&lt;=$C884,0,IF(SUM($C884,$I851)&gt;S$4,$AB862/$I851,$AB862-SUM($I884:R884))))</f>
        <v>0</v>
      </c>
      <c r="T884" s="31">
        <f>IF($I851="n/a",0,IF(T$4&lt;=$C884,0,IF(SUM($C884,$I851)&gt;T$4,$AB862/$I851,$AB862-SUM($I884:S884))))</f>
        <v>0</v>
      </c>
      <c r="U884" s="31">
        <f>IF($I851="n/a",0,IF(U$4&lt;=$C884,0,IF(SUM($C884,$I851)&gt;U$4,$AB862/$I851,$AB862-SUM($I884:T884))))</f>
        <v>0</v>
      </c>
      <c r="V884" s="31">
        <f>IF($I851="n/a",0,IF(V$4&lt;=$C884,0,IF(SUM($C884,$I851)&gt;V$4,$AB862/$I851,$AB862-SUM($I884:U884))))</f>
        <v>0</v>
      </c>
      <c r="W884" s="31">
        <f>IF($I851="n/a",0,IF(W$4&lt;=$C884,0,IF(SUM($C884,$I851)&gt;W$4,$AB862/$I851,$AB862-SUM($I884:V884))))</f>
        <v>0</v>
      </c>
      <c r="X884" s="31">
        <f>IF($I851="n/a",0,IF(X$4&lt;=$C884,0,IF(SUM($C884,$I851)&gt;X$4,$AB862/$I851,$AB862-SUM($I884:W884))))</f>
        <v>0</v>
      </c>
      <c r="Y884" s="31">
        <f>IF($I851="n/a",0,IF(Y$4&lt;=$C884,0,IF(SUM($C884,$I851)&gt;Y$4,$AB862/$I851,$AB862-SUM($I884:X884))))</f>
        <v>0</v>
      </c>
      <c r="Z884" s="31">
        <f>IF($I851="n/a",0,IF(Z$4&lt;=$C884,0,IF(SUM($C884,$I851)&gt;Z$4,$AB862/$I851,$AB862-SUM($I884:Y884))))</f>
        <v>0</v>
      </c>
      <c r="AA884" s="31">
        <f>IF($I851="n/a",0,IF(AA$4&lt;=$C884,0,IF(SUM($C884,$I851)&gt;AA$4,$AB862/$I851,$AB862-SUM($I884:Z884))))</f>
        <v>0</v>
      </c>
      <c r="AB884" s="31">
        <f>IF($I851="n/a",0,IF(AB$4&lt;=$C884,0,IF(SUM($C884,$I851)&gt;AB$4,$AB862/$I851,$AB862-SUM($I884:AA884))))</f>
        <v>0</v>
      </c>
      <c r="AC884" s="31">
        <f>IF($I851="n/a",0,IF(AC$4&lt;=$C884,0,IF(SUM($C884,$I851)&gt;AC$4,$AB862/$I851,$AB862-SUM($I884:AB884))))</f>
        <v>0</v>
      </c>
      <c r="AD884" s="31">
        <f>IF($I851="n/a",0,IF(AD$4&lt;=$C884,0,IF(SUM($C884,$I851)&gt;AD$4,$AB862/$I851,$AB862-SUM($I884:AC884))))</f>
        <v>0</v>
      </c>
      <c r="AE884" s="31">
        <f>IF($I851="n/a",0,IF(AE$4&lt;=$C884,0,IF(SUM($C884,$I851)&gt;AE$4,$AB862/$I851,$AB862-SUM($I884:AD884))))</f>
        <v>0</v>
      </c>
      <c r="AF884" s="31">
        <f>IF($I851="n/a",0,IF(AF$4&lt;=$C884,0,IF(SUM($C884,$I851)&gt;AF$4,$AB862/$I851,$AB862-SUM($I884:AE884))))</f>
        <v>0</v>
      </c>
      <c r="AG884" s="31">
        <f>IF($I851="n/a",0,IF(AG$4&lt;=$C884,0,IF(SUM($C884,$I851)&gt;AG$4,$AB862/$I851,$AB862-SUM($I884:AF884))))</f>
        <v>0</v>
      </c>
      <c r="AH884" s="31">
        <f>IF($I851="n/a",0,IF(AH$4&lt;=$C884,0,IF(SUM($C884,$I851)&gt;AH$4,$AB862/$I851,$AB862-SUM($I884:AG884))))</f>
        <v>0</v>
      </c>
      <c r="AI884" s="31">
        <f>IF($I851="n/a",0,IF(AI$4&lt;=$C884,0,IF(SUM($C884,$I851)&gt;AI$4,$AB862/$I851,$AB862-SUM($I884:AH884))))</f>
        <v>0</v>
      </c>
      <c r="AJ884" s="31">
        <f>IF($I851="n/a",0,IF(AJ$4&lt;=$C884,0,IF(SUM($C884,$I851)&gt;AJ$4,$AB862/$I851,$AB862-SUM($I884:AI884))))</f>
        <v>0</v>
      </c>
      <c r="AK884" s="31">
        <f>IF($I851="n/a",0,IF(AK$4&lt;=$C884,0,IF(SUM($C884,$I851)&gt;AK$4,$AB862/$I851,$AB862-SUM($I884:AJ884))))</f>
        <v>0</v>
      </c>
      <c r="AL884" s="31">
        <f>IF($I851="n/a",0,IF(AL$4&lt;=$C884,0,IF(SUM($C884,$I851)&gt;AL$4,$AB862/$I851,$AB862-SUM($I884:AK884))))</f>
        <v>0</v>
      </c>
      <c r="AM884" s="31">
        <f>IF($I851="n/a",0,IF(AM$4&lt;=$C884,0,IF(SUM($C884,$I851)&gt;AM$4,$AB862/$I851,$AB862-SUM($I884:AL884))))</f>
        <v>0</v>
      </c>
      <c r="AN884" s="31">
        <f>IF($I851="n/a",0,IF(AN$4&lt;=$C884,0,IF(SUM($C884,$I851)&gt;AN$4,$AB862/$I851,$AB862-SUM($I884:AM884))))</f>
        <v>0</v>
      </c>
      <c r="AO884" s="31">
        <f>IF($I851="n/a",0,IF(AO$4&lt;=$C884,0,IF(SUM($C884,$I851)&gt;AO$4,$AB862/$I851,$AB862-SUM($I884:AN884))))</f>
        <v>0</v>
      </c>
      <c r="AP884" s="31">
        <f>IF($I851="n/a",0,IF(AP$4&lt;=$C884,0,IF(SUM($C884,$I851)&gt;AP$4,$AB862/$I851,$AB862-SUM($I884:AO884))))</f>
        <v>0</v>
      </c>
      <c r="AQ884" s="31">
        <f>IF($I851="n/a",0,IF(AQ$4&lt;=$C884,0,IF(SUM($C884,$I851)&gt;AQ$4,$AB862/$I851,$AB862-SUM($I884:AP884))))</f>
        <v>0</v>
      </c>
      <c r="AR884" s="31">
        <f>IF($I851="n/a",0,IF(AR$4&lt;=$C884,0,IF(SUM($C884,$I851)&gt;AR$4,$AB862/$I851,$AB862-SUM($I884:AQ884))))</f>
        <v>0</v>
      </c>
      <c r="AS884" s="31">
        <f>IF($I851="n/a",0,IF(AS$4&lt;=$C884,0,IF(SUM($C884,$I851)&gt;AS$4,$AB862/$I851,$AB862-SUM($I884:AR884))))</f>
        <v>0</v>
      </c>
      <c r="AT884" s="31">
        <f>IF($I851="n/a",0,IF(AT$4&lt;=$C884,0,IF(SUM($C884,$I851)&gt;AT$4,$AB862/$I851,$AB862-SUM($I884:AS884))))</f>
        <v>0</v>
      </c>
      <c r="AU884" s="31">
        <f>IF($I851="n/a",0,IF(AU$4&lt;=$C884,0,IF(SUM($C884,$I851)&gt;AU$4,$AB862/$I851,$AB862-SUM($I884:AT884))))</f>
        <v>0</v>
      </c>
      <c r="AV884" s="31">
        <f>IF($I851="n/a",0,IF(AV$4&lt;=$C884,0,IF(SUM($C884,$I851)&gt;AV$4,$AB862/$I851,$AB862-SUM($I884:AU884))))</f>
        <v>0</v>
      </c>
      <c r="AW884" s="31">
        <f>IF($I851="n/a",0,IF(AW$4&lt;=$C884,0,IF(SUM($C884,$I851)&gt;AW$4,$AB862/$I851,$AB862-SUM($I884:AV884))))</f>
        <v>0</v>
      </c>
      <c r="AX884" s="31">
        <f>IF($I851="n/a",0,IF(AX$4&lt;=$C884,0,IF(SUM($C884,$I851)&gt;AX$4,$AB862/$I851,$AB862-SUM($I884:AW884))))</f>
        <v>0</v>
      </c>
      <c r="AY884" s="31">
        <f>IF($I851="n/a",0,IF(AY$4&lt;=$C884,0,IF(SUM($C884,$I851)&gt;AY$4,$AB862/$I851,$AB862-SUM($I884:AX884))))</f>
        <v>0</v>
      </c>
      <c r="AZ884" s="31">
        <f>IF($I851="n/a",0,IF(AZ$4&lt;=$C884,0,IF(SUM($C884,$I851)&gt;AZ$4,$AB862/$I851,$AB862-SUM($I884:AY884))))</f>
        <v>0</v>
      </c>
      <c r="BA884" s="31">
        <f>IF($I851="n/a",0,IF(BA$4&lt;=$C884,0,IF(SUM($C884,$I851)&gt;BA$4,$AB862/$I851,$AB862-SUM($I884:AZ884))))</f>
        <v>0</v>
      </c>
      <c r="BB884" s="31">
        <f>IF($I851="n/a",0,IF(BB$4&lt;=$C884,0,IF(SUM($C884,$I851)&gt;BB$4,$AB862/$I851,$AB862-SUM($I884:BA884))))</f>
        <v>0</v>
      </c>
      <c r="BC884" s="31">
        <f>IF($I851="n/a",0,IF(BC$4&lt;=$C884,0,IF(SUM($C884,$I851)&gt;BC$4,$AB862/$I851,$AB862-SUM($I884:BB884))))</f>
        <v>0</v>
      </c>
      <c r="BD884" s="31">
        <f>IF($I851="n/a",0,IF(BD$4&lt;=$C884,0,IF(SUM($C884,$I851)&gt;BD$4,$AB862/$I851,$AB862-SUM($I884:BC884))))</f>
        <v>0</v>
      </c>
      <c r="BE884" s="31">
        <f>IF($I851="n/a",0,IF(BE$4&lt;=$C884,0,IF(SUM($C884,$I851)&gt;BE$4,$AB862/$I851,$AB862-SUM($I884:BD884))))</f>
        <v>0</v>
      </c>
      <c r="BF884" s="31">
        <f>IF($I851="n/a",0,IF(BF$4&lt;=$C884,0,IF(SUM($C884,$I851)&gt;BF$4,$AB862/$I851,$AB862-SUM($I884:BE884))))</f>
        <v>0</v>
      </c>
      <c r="BG884" s="31">
        <f>IF($I851="n/a",0,IF(BG$4&lt;=$C884,0,IF(SUM($C884,$I851)&gt;BG$4,$AB862/$I851,$AB862-SUM($I884:BF884))))</f>
        <v>0</v>
      </c>
      <c r="BH884" s="31">
        <f>IF($I851="n/a",0,IF(BH$4&lt;=$C884,0,IF(SUM($C884,$I851)&gt;BH$4,$AB862/$I851,$AB862-SUM($I884:BG884))))</f>
        <v>0</v>
      </c>
      <c r="BI884" s="31">
        <f>IF($I851="n/a",0,IF(BI$4&lt;=$C884,0,IF(SUM($C884,$I851)&gt;BI$4,$AB862/$I851,$AB862-SUM($I884:BH884))))</f>
        <v>0</v>
      </c>
      <c r="BJ884" s="31">
        <f>IF($I851="n/a",0,IF(BJ$4&lt;=$C884,0,IF(SUM($C884,$I851)&gt;BJ$4,$AB862/$I851,$AB862-SUM($I884:BI884))))</f>
        <v>0</v>
      </c>
      <c r="BK884" s="31">
        <f>IF($I851="n/a",0,IF(BK$4&lt;=$C884,0,IF(SUM($C884,$I851)&gt;BK$4,$AB862/$I851,$AB862-SUM($I884:BJ884))))</f>
        <v>0</v>
      </c>
      <c r="BL884" s="31">
        <f>IF($I851="n/a",0,IF(BL$4&lt;=$C884,0,IF(SUM($C884,$I851)&gt;BL$4,$AB862/$I851,$AB862-SUM($I884:BK884))))</f>
        <v>0</v>
      </c>
      <c r="BM884" s="31">
        <f>IF($I851="n/a",0,IF(BM$4&lt;=$C884,0,IF(SUM($C884,$I851)&gt;BM$4,$AB862/$I851,$AB862-SUM($I884:BL884))))</f>
        <v>0</v>
      </c>
      <c r="BN884" s="31">
        <f>IF($I851="n/a",0,IF(BN$4&lt;=$C884,0,IF(SUM($C884,$I851)&gt;BN$4,$AB862/$I851,$AB862-SUM($I884:BM884))))</f>
        <v>0</v>
      </c>
      <c r="BO884" s="31">
        <f>IF($I851="n/a",0,IF(BO$4&lt;=$C884,0,IF(SUM($C884,$I851)&gt;BO$4,$AB862/$I851,$AB862-SUM($I884:BN884))))</f>
        <v>0</v>
      </c>
      <c r="BP884" s="31">
        <f>IF($I851="n/a",0,IF(BP$4&lt;=$C884,0,IF(SUM($C884,$I851)&gt;BP$4,$AB862/$I851,$AB862-SUM($I884:BO884))))</f>
        <v>0</v>
      </c>
      <c r="BQ884" s="31">
        <f>IF($I851="n/a",0,IF(BQ$4&lt;=$C884,0,IF(SUM($C884,$I851)&gt;BQ$4,$AB862/$I851,$AB862-SUM($I884:BP884))))</f>
        <v>0</v>
      </c>
      <c r="BR884" s="31">
        <f>IF($I851="n/a",0,IF(BR$4&lt;=$C884,0,IF(SUM($C884,$I851)&gt;BR$4,$AB862/$I851,$AB862-SUM($I884:BQ884))))</f>
        <v>0</v>
      </c>
      <c r="BS884" s="31">
        <f>IF($I851="n/a",0,IF(BS$4&lt;=$C884,0,IF(SUM($C884,$I851)&gt;BS$4,$AB862/$I851,$AB862-SUM($I884:BR884))))</f>
        <v>0</v>
      </c>
      <c r="BT884" s="31">
        <f>IF($I851="n/a",0,IF(BT$4&lt;=$C884,0,IF(SUM($C884,$I851)&gt;BT$4,$AB862/$I851,$AB862-SUM($I884:BS884))))</f>
        <v>0</v>
      </c>
      <c r="BU884" s="31">
        <f>IF($I851="n/a",0,IF(BU$4&lt;=$C884,0,IF(SUM($C884,$I851)&gt;BU$4,$AB862/$I851,$AB862-SUM($I884:BT884))))</f>
        <v>0</v>
      </c>
      <c r="BV884" s="31">
        <f>IF($I851="n/a",0,IF(BV$4&lt;=$C884,0,IF(SUM($C884,$I851)&gt;BV$4,$AB862/$I851,$AB862-SUM($I884:BU884))))</f>
        <v>0</v>
      </c>
      <c r="BW884" s="31">
        <f>IF($I851="n/a",0,IF(BW$4&lt;=$C884,0,IF(SUM($C884,$I851)&gt;BW$4,$AB862/$I851,$AB862-SUM($I884:BV884))))</f>
        <v>0</v>
      </c>
      <c r="BX884" s="31">
        <f>IF($I851="n/a",0,IF(BX$4&lt;=$C884,0,IF(SUM($C884,$I851)&gt;BX$4,$AB862/$I851,$AB862-SUM($I884:BW884))))</f>
        <v>0</v>
      </c>
      <c r="BY884" s="31">
        <f>IF($I851="n/a",0,IF(BY$4&lt;=$C884,0,IF(SUM($C884,$I851)&gt;BY$4,$AB862/$I851,$AB862-SUM($I884:BX884))))</f>
        <v>0</v>
      </c>
      <c r="BZ884" s="31">
        <f>IF($I851="n/a",0,IF(BZ$4&lt;=$C884,0,IF(SUM($C884,$I851)&gt;BZ$4,$AB862/$I851,$AB862-SUM($I884:BY884))))</f>
        <v>0</v>
      </c>
      <c r="CA884" s="31">
        <f>IF($I851="n/a",0,IF(CA$4&lt;=$C884,0,IF(SUM($C884,$I851)&gt;CA$4,$AB862/$I851,$AB862-SUM($I884:BZ884))))</f>
        <v>0</v>
      </c>
      <c r="CB884" s="31">
        <f>IF($I851="n/a",0,IF(CB$4&lt;=$C884,0,IF(SUM($C884,$I851)&gt;CB$4,$AB862/$I851,$AB862-SUM($I884:CA884))))</f>
        <v>0</v>
      </c>
      <c r="CC884" s="31">
        <f>IF($I851="n/a",0,IF(CC$4&lt;=$C884,0,IF(SUM($C884,$I851)&gt;CC$4,$AB862/$I851,$AB862-SUM($I884:CB884))))</f>
        <v>0</v>
      </c>
      <c r="CD884" s="31">
        <f>IF($I851="n/a",0,IF(CD$4&lt;=$C884,0,IF(SUM($C884,$I851)&gt;CD$4,$AB862/$I851,$AB862-SUM($I884:CC884))))</f>
        <v>0</v>
      </c>
      <c r="CE884" s="31">
        <f>IF($I851="n/a",0,IF(CE$4&lt;=$C884,0,IF(SUM($C884,$I851)&gt;CE$4,$AB862/$I851,$AB862-SUM($I884:CD884))))</f>
        <v>0</v>
      </c>
      <c r="CF884" s="31">
        <f>IF($I851="n/a",0,IF(CF$4&lt;=$C884,0,IF(SUM($C884,$I851)&gt;CF$4,$AB862/$I851,$AB862-SUM($I884:CE884))))</f>
        <v>0</v>
      </c>
    </row>
    <row r="885" spans="3:84" ht="12.75" customHeight="1">
      <c r="C885" s="202">
        <v>2035</v>
      </c>
      <c r="D885" s="21" t="s">
        <v>65</v>
      </c>
      <c r="E885" s="21" t="s">
        <v>197</v>
      </c>
      <c r="I885" s="31"/>
      <c r="J885" s="31">
        <f>IF($I851="n/a",0,IF(J$4&lt;=$C885,0,IF(SUM($C885,$I851)&gt;J$4,$AC862/$I851,$AC862-SUM($I885:I885))))</f>
        <v>0</v>
      </c>
      <c r="K885" s="31">
        <f>IF($I851="n/a",0,IF(K$4&lt;=$C885,0,IF(SUM($C885,$I851)&gt;K$4,$AC862/$I851,$AC862-SUM($I885:J885))))</f>
        <v>0</v>
      </c>
      <c r="L885" s="31">
        <f>IF($I851="n/a",0,IF(L$4&lt;=$C885,0,IF(SUM($C885,$I851)&gt;L$4,$AC862/$I851,$AC862-SUM($I885:K885))))</f>
        <v>0</v>
      </c>
      <c r="M885" s="31">
        <f>IF($I851="n/a",0,IF(M$4&lt;=$C885,0,IF(SUM($C885,$I851)&gt;M$4,$AC862/$I851,$AC862-SUM($I885:L885))))</f>
        <v>0</v>
      </c>
      <c r="N885" s="31">
        <f>IF($I851="n/a",0,IF(N$4&lt;=$C885,0,IF(SUM($C885,$I851)&gt;N$4,$AC862/$I851,$AC862-SUM($I885:M885))))</f>
        <v>0</v>
      </c>
      <c r="O885" s="31">
        <f>IF($I851="n/a",0,IF(O$4&lt;=$C885,0,IF(SUM($C885,$I851)&gt;O$4,$AC862/$I851,$AC862-SUM($I885:N885))))</f>
        <v>0</v>
      </c>
      <c r="P885" s="31">
        <f>IF($I851="n/a",0,IF(P$4&lt;=$C885,0,IF(SUM($C885,$I851)&gt;P$4,$AC862/$I851,$AC862-SUM($I885:O885))))</f>
        <v>0</v>
      </c>
      <c r="Q885" s="31">
        <f>IF($I851="n/a",0,IF(Q$4&lt;=$C885,0,IF(SUM($C885,$I851)&gt;Q$4,$AC862/$I851,$AC862-SUM($I885:P885))))</f>
        <v>0</v>
      </c>
      <c r="R885" s="31">
        <f>IF($I851="n/a",0,IF(R$4&lt;=$C885,0,IF(SUM($C885,$I851)&gt;R$4,$AC862/$I851,$AC862-SUM($I885:Q885))))</f>
        <v>0</v>
      </c>
      <c r="S885" s="31">
        <f>IF($I851="n/a",0,IF(S$4&lt;=$C885,0,IF(SUM($C885,$I851)&gt;S$4,$AC862/$I851,$AC862-SUM($I885:R885))))</f>
        <v>0</v>
      </c>
      <c r="T885" s="31">
        <f>IF($I851="n/a",0,IF(T$4&lt;=$C885,0,IF(SUM($C885,$I851)&gt;T$4,$AC862/$I851,$AC862-SUM($I885:S885))))</f>
        <v>0</v>
      </c>
      <c r="U885" s="31">
        <f>IF($I851="n/a",0,IF(U$4&lt;=$C885,0,IF(SUM($C885,$I851)&gt;U$4,$AC862/$I851,$AC862-SUM($I885:T885))))</f>
        <v>0</v>
      </c>
      <c r="V885" s="31">
        <f>IF($I851="n/a",0,IF(V$4&lt;=$C885,0,IF(SUM($C885,$I851)&gt;V$4,$AC862/$I851,$AC862-SUM($I885:U885))))</f>
        <v>0</v>
      </c>
      <c r="W885" s="31">
        <f>IF($I851="n/a",0,IF(W$4&lt;=$C885,0,IF(SUM($C885,$I851)&gt;W$4,$AC862/$I851,$AC862-SUM($I885:V885))))</f>
        <v>0</v>
      </c>
      <c r="X885" s="31">
        <f>IF($I851="n/a",0,IF(X$4&lt;=$C885,0,IF(SUM($C885,$I851)&gt;X$4,$AC862/$I851,$AC862-SUM($I885:W885))))</f>
        <v>0</v>
      </c>
      <c r="Y885" s="31">
        <f>IF($I851="n/a",0,IF(Y$4&lt;=$C885,0,IF(SUM($C885,$I851)&gt;Y$4,$AC862/$I851,$AC862-SUM($I885:X885))))</f>
        <v>0</v>
      </c>
      <c r="Z885" s="31">
        <f>IF($I851="n/a",0,IF(Z$4&lt;=$C885,0,IF(SUM($C885,$I851)&gt;Z$4,$AC862/$I851,$AC862-SUM($I885:Y885))))</f>
        <v>0</v>
      </c>
      <c r="AA885" s="31">
        <f>IF($I851="n/a",0,IF(AA$4&lt;=$C885,0,IF(SUM($C885,$I851)&gt;AA$4,$AC862/$I851,$AC862-SUM($I885:Z885))))</f>
        <v>0</v>
      </c>
      <c r="AB885" s="31">
        <f>IF($I851="n/a",0,IF(AB$4&lt;=$C885,0,IF(SUM($C885,$I851)&gt;AB$4,$AC862/$I851,$AC862-SUM($I885:AA885))))</f>
        <v>0</v>
      </c>
      <c r="AC885" s="31">
        <f>IF($I851="n/a",0,IF(AC$4&lt;=$C885,0,IF(SUM($C885,$I851)&gt;AC$4,$AC862/$I851,$AC862-SUM($I885:AB885))))</f>
        <v>0</v>
      </c>
      <c r="AD885" s="31">
        <f>IF($I851="n/a",0,IF(AD$4&lt;=$C885,0,IF(SUM($C885,$I851)&gt;AD$4,$AC862/$I851,$AC862-SUM($I885:AC885))))</f>
        <v>0</v>
      </c>
      <c r="AE885" s="31">
        <f>IF($I851="n/a",0,IF(AE$4&lt;=$C885,0,IF(SUM($C885,$I851)&gt;AE$4,$AC862/$I851,$AC862-SUM($I885:AD885))))</f>
        <v>0</v>
      </c>
      <c r="AF885" s="31">
        <f>IF($I851="n/a",0,IF(AF$4&lt;=$C885,0,IF(SUM($C885,$I851)&gt;AF$4,$AC862/$I851,$AC862-SUM($I885:AE885))))</f>
        <v>0</v>
      </c>
      <c r="AG885" s="31">
        <f>IF($I851="n/a",0,IF(AG$4&lt;=$C885,0,IF(SUM($C885,$I851)&gt;AG$4,$AC862/$I851,$AC862-SUM($I885:AF885))))</f>
        <v>0</v>
      </c>
      <c r="AH885" s="31">
        <f>IF($I851="n/a",0,IF(AH$4&lt;=$C885,0,IF(SUM($C885,$I851)&gt;AH$4,$AC862/$I851,$AC862-SUM($I885:AG885))))</f>
        <v>0</v>
      </c>
      <c r="AI885" s="31">
        <f>IF($I851="n/a",0,IF(AI$4&lt;=$C885,0,IF(SUM($C885,$I851)&gt;AI$4,$AC862/$I851,$AC862-SUM($I885:AH885))))</f>
        <v>0</v>
      </c>
      <c r="AJ885" s="31">
        <f>IF($I851="n/a",0,IF(AJ$4&lt;=$C885,0,IF(SUM($C885,$I851)&gt;AJ$4,$AC862/$I851,$AC862-SUM($I885:AI885))))</f>
        <v>0</v>
      </c>
      <c r="AK885" s="31">
        <f>IF($I851="n/a",0,IF(AK$4&lt;=$C885,0,IF(SUM($C885,$I851)&gt;AK$4,$AC862/$I851,$AC862-SUM($I885:AJ885))))</f>
        <v>0</v>
      </c>
      <c r="AL885" s="31">
        <f>IF($I851="n/a",0,IF(AL$4&lt;=$C885,0,IF(SUM($C885,$I851)&gt;AL$4,$AC862/$I851,$AC862-SUM($I885:AK885))))</f>
        <v>0</v>
      </c>
      <c r="AM885" s="31">
        <f>IF($I851="n/a",0,IF(AM$4&lt;=$C885,0,IF(SUM($C885,$I851)&gt;AM$4,$AC862/$I851,$AC862-SUM($I885:AL885))))</f>
        <v>0</v>
      </c>
      <c r="AN885" s="31">
        <f>IF($I851="n/a",0,IF(AN$4&lt;=$C885,0,IF(SUM($C885,$I851)&gt;AN$4,$AC862/$I851,$AC862-SUM($I885:AM885))))</f>
        <v>0</v>
      </c>
      <c r="AO885" s="31">
        <f>IF($I851="n/a",0,IF(AO$4&lt;=$C885,0,IF(SUM($C885,$I851)&gt;AO$4,$AC862/$I851,$AC862-SUM($I885:AN885))))</f>
        <v>0</v>
      </c>
      <c r="AP885" s="31">
        <f>IF($I851="n/a",0,IF(AP$4&lt;=$C885,0,IF(SUM($C885,$I851)&gt;AP$4,$AC862/$I851,$AC862-SUM($I885:AO885))))</f>
        <v>0</v>
      </c>
      <c r="AQ885" s="31">
        <f>IF($I851="n/a",0,IF(AQ$4&lt;=$C885,0,IF(SUM($C885,$I851)&gt;AQ$4,$AC862/$I851,$AC862-SUM($I885:AP885))))</f>
        <v>0</v>
      </c>
      <c r="AR885" s="31">
        <f>IF($I851="n/a",0,IF(AR$4&lt;=$C885,0,IF(SUM($C885,$I851)&gt;AR$4,$AC862/$I851,$AC862-SUM($I885:AQ885))))</f>
        <v>0</v>
      </c>
      <c r="AS885" s="31">
        <f>IF($I851="n/a",0,IF(AS$4&lt;=$C885,0,IF(SUM($C885,$I851)&gt;AS$4,$AC862/$I851,$AC862-SUM($I885:AR885))))</f>
        <v>0</v>
      </c>
      <c r="AT885" s="31">
        <f>IF($I851="n/a",0,IF(AT$4&lt;=$C885,0,IF(SUM($C885,$I851)&gt;AT$4,$AC862/$I851,$AC862-SUM($I885:AS885))))</f>
        <v>0</v>
      </c>
      <c r="AU885" s="31">
        <f>IF($I851="n/a",0,IF(AU$4&lt;=$C885,0,IF(SUM($C885,$I851)&gt;AU$4,$AC862/$I851,$AC862-SUM($I885:AT885))))</f>
        <v>0</v>
      </c>
      <c r="AV885" s="31">
        <f>IF($I851="n/a",0,IF(AV$4&lt;=$C885,0,IF(SUM($C885,$I851)&gt;AV$4,$AC862/$I851,$AC862-SUM($I885:AU885))))</f>
        <v>0</v>
      </c>
      <c r="AW885" s="31">
        <f>IF($I851="n/a",0,IF(AW$4&lt;=$C885,0,IF(SUM($C885,$I851)&gt;AW$4,$AC862/$I851,$AC862-SUM($I885:AV885))))</f>
        <v>0</v>
      </c>
      <c r="AX885" s="31">
        <f>IF($I851="n/a",0,IF(AX$4&lt;=$C885,0,IF(SUM($C885,$I851)&gt;AX$4,$AC862/$I851,$AC862-SUM($I885:AW885))))</f>
        <v>0</v>
      </c>
      <c r="AY885" s="31">
        <f>IF($I851="n/a",0,IF(AY$4&lt;=$C885,0,IF(SUM($C885,$I851)&gt;AY$4,$AC862/$I851,$AC862-SUM($I885:AX885))))</f>
        <v>0</v>
      </c>
      <c r="AZ885" s="31">
        <f>IF($I851="n/a",0,IF(AZ$4&lt;=$C885,0,IF(SUM($C885,$I851)&gt;AZ$4,$AC862/$I851,$AC862-SUM($I885:AY885))))</f>
        <v>0</v>
      </c>
      <c r="BA885" s="31">
        <f>IF($I851="n/a",0,IF(BA$4&lt;=$C885,0,IF(SUM($C885,$I851)&gt;BA$4,$AC862/$I851,$AC862-SUM($I885:AZ885))))</f>
        <v>0</v>
      </c>
      <c r="BB885" s="31">
        <f>IF($I851="n/a",0,IF(BB$4&lt;=$C885,0,IF(SUM($C885,$I851)&gt;BB$4,$AC862/$I851,$AC862-SUM($I885:BA885))))</f>
        <v>0</v>
      </c>
      <c r="BC885" s="31">
        <f>IF($I851="n/a",0,IF(BC$4&lt;=$C885,0,IF(SUM($C885,$I851)&gt;BC$4,$AC862/$I851,$AC862-SUM($I885:BB885))))</f>
        <v>0</v>
      </c>
      <c r="BD885" s="31">
        <f>IF($I851="n/a",0,IF(BD$4&lt;=$C885,0,IF(SUM($C885,$I851)&gt;BD$4,$AC862/$I851,$AC862-SUM($I885:BC885))))</f>
        <v>0</v>
      </c>
      <c r="BE885" s="31">
        <f>IF($I851="n/a",0,IF(BE$4&lt;=$C885,0,IF(SUM($C885,$I851)&gt;BE$4,$AC862/$I851,$AC862-SUM($I885:BD885))))</f>
        <v>0</v>
      </c>
      <c r="BF885" s="31">
        <f>IF($I851="n/a",0,IF(BF$4&lt;=$C885,0,IF(SUM($C885,$I851)&gt;BF$4,$AC862/$I851,$AC862-SUM($I885:BE885))))</f>
        <v>0</v>
      </c>
      <c r="BG885" s="31">
        <f>IF($I851="n/a",0,IF(BG$4&lt;=$C885,0,IF(SUM($C885,$I851)&gt;BG$4,$AC862/$I851,$AC862-SUM($I885:BF885))))</f>
        <v>0</v>
      </c>
      <c r="BH885" s="31">
        <f>IF($I851="n/a",0,IF(BH$4&lt;=$C885,0,IF(SUM($C885,$I851)&gt;BH$4,$AC862/$I851,$AC862-SUM($I885:BG885))))</f>
        <v>0</v>
      </c>
      <c r="BI885" s="31">
        <f>IF($I851="n/a",0,IF(BI$4&lt;=$C885,0,IF(SUM($C885,$I851)&gt;BI$4,$AC862/$I851,$AC862-SUM($I885:BH885))))</f>
        <v>0</v>
      </c>
      <c r="BJ885" s="31">
        <f>IF($I851="n/a",0,IF(BJ$4&lt;=$C885,0,IF(SUM($C885,$I851)&gt;BJ$4,$AC862/$I851,$AC862-SUM($I885:BI885))))</f>
        <v>0</v>
      </c>
      <c r="BK885" s="31">
        <f>IF($I851="n/a",0,IF(BK$4&lt;=$C885,0,IF(SUM($C885,$I851)&gt;BK$4,$AC862/$I851,$AC862-SUM($I885:BJ885))))</f>
        <v>0</v>
      </c>
      <c r="BL885" s="31">
        <f>IF($I851="n/a",0,IF(BL$4&lt;=$C885,0,IF(SUM($C885,$I851)&gt;BL$4,$AC862/$I851,$AC862-SUM($I885:BK885))))</f>
        <v>0</v>
      </c>
      <c r="BM885" s="31">
        <f>IF($I851="n/a",0,IF(BM$4&lt;=$C885,0,IF(SUM($C885,$I851)&gt;BM$4,$AC862/$I851,$AC862-SUM($I885:BL885))))</f>
        <v>0</v>
      </c>
      <c r="BN885" s="31">
        <f>IF($I851="n/a",0,IF(BN$4&lt;=$C885,0,IF(SUM($C885,$I851)&gt;BN$4,$AC862/$I851,$AC862-SUM($I885:BM885))))</f>
        <v>0</v>
      </c>
      <c r="BO885" s="31">
        <f>IF($I851="n/a",0,IF(BO$4&lt;=$C885,0,IF(SUM($C885,$I851)&gt;BO$4,$AC862/$I851,$AC862-SUM($I885:BN885))))</f>
        <v>0</v>
      </c>
      <c r="BP885" s="31">
        <f>IF($I851="n/a",0,IF(BP$4&lt;=$C885,0,IF(SUM($C885,$I851)&gt;BP$4,$AC862/$I851,$AC862-SUM($I885:BO885))))</f>
        <v>0</v>
      </c>
      <c r="BQ885" s="31">
        <f>IF($I851="n/a",0,IF(BQ$4&lt;=$C885,0,IF(SUM($C885,$I851)&gt;BQ$4,$AC862/$I851,$AC862-SUM($I885:BP885))))</f>
        <v>0</v>
      </c>
      <c r="BR885" s="31">
        <f>IF($I851="n/a",0,IF(BR$4&lt;=$C885,0,IF(SUM($C885,$I851)&gt;BR$4,$AC862/$I851,$AC862-SUM($I885:BQ885))))</f>
        <v>0</v>
      </c>
      <c r="BS885" s="31">
        <f>IF($I851="n/a",0,IF(BS$4&lt;=$C885,0,IF(SUM($C885,$I851)&gt;BS$4,$AC862/$I851,$AC862-SUM($I885:BR885))))</f>
        <v>0</v>
      </c>
      <c r="BT885" s="31">
        <f>IF($I851="n/a",0,IF(BT$4&lt;=$C885,0,IF(SUM($C885,$I851)&gt;BT$4,$AC862/$I851,$AC862-SUM($I885:BS885))))</f>
        <v>0</v>
      </c>
      <c r="BU885" s="31">
        <f>IF($I851="n/a",0,IF(BU$4&lt;=$C885,0,IF(SUM($C885,$I851)&gt;BU$4,$AC862/$I851,$AC862-SUM($I885:BT885))))</f>
        <v>0</v>
      </c>
      <c r="BV885" s="31">
        <f>IF($I851="n/a",0,IF(BV$4&lt;=$C885,0,IF(SUM($C885,$I851)&gt;BV$4,$AC862/$I851,$AC862-SUM($I885:BU885))))</f>
        <v>0</v>
      </c>
      <c r="BW885" s="31">
        <f>IF($I851="n/a",0,IF(BW$4&lt;=$C885,0,IF(SUM($C885,$I851)&gt;BW$4,$AC862/$I851,$AC862-SUM($I885:BV885))))</f>
        <v>0</v>
      </c>
      <c r="BX885" s="31">
        <f>IF($I851="n/a",0,IF(BX$4&lt;=$C885,0,IF(SUM($C885,$I851)&gt;BX$4,$AC862/$I851,$AC862-SUM($I885:BW885))))</f>
        <v>0</v>
      </c>
      <c r="BY885" s="31">
        <f>IF($I851="n/a",0,IF(BY$4&lt;=$C885,0,IF(SUM($C885,$I851)&gt;BY$4,$AC862/$I851,$AC862-SUM($I885:BX885))))</f>
        <v>0</v>
      </c>
      <c r="BZ885" s="31">
        <f>IF($I851="n/a",0,IF(BZ$4&lt;=$C885,0,IF(SUM($C885,$I851)&gt;BZ$4,$AC862/$I851,$AC862-SUM($I885:BY885))))</f>
        <v>0</v>
      </c>
      <c r="CA885" s="31">
        <f>IF($I851="n/a",0,IF(CA$4&lt;=$C885,0,IF(SUM($C885,$I851)&gt;CA$4,$AC862/$I851,$AC862-SUM($I885:BZ885))))</f>
        <v>0</v>
      </c>
      <c r="CB885" s="31">
        <f>IF($I851="n/a",0,IF(CB$4&lt;=$C885,0,IF(SUM($C885,$I851)&gt;CB$4,$AC862/$I851,$AC862-SUM($I885:CA885))))</f>
        <v>0</v>
      </c>
      <c r="CC885" s="31">
        <f>IF($I851="n/a",0,IF(CC$4&lt;=$C885,0,IF(SUM($C885,$I851)&gt;CC$4,$AC862/$I851,$AC862-SUM($I885:CB885))))</f>
        <v>0</v>
      </c>
      <c r="CD885" s="31">
        <f>IF($I851="n/a",0,IF(CD$4&lt;=$C885,0,IF(SUM($C885,$I851)&gt;CD$4,$AC862/$I851,$AC862-SUM($I885:CC885))))</f>
        <v>0</v>
      </c>
      <c r="CE885" s="31">
        <f>IF($I851="n/a",0,IF(CE$4&lt;=$C885,0,IF(SUM($C885,$I851)&gt;CE$4,$AC862/$I851,$AC862-SUM($I885:CD885))))</f>
        <v>0</v>
      </c>
      <c r="CF885" s="31">
        <f>IF($I851="n/a",0,IF(CF$4&lt;=$C885,0,IF(SUM($C885,$I851)&gt;CF$4,$AC862/$I851,$AC862-SUM($I885:CE885))))</f>
        <v>0</v>
      </c>
    </row>
    <row r="886" spans="3:84" ht="12.75" customHeight="1">
      <c r="C886" s="202">
        <v>2036</v>
      </c>
      <c r="D886" s="21" t="s">
        <v>66</v>
      </c>
      <c r="E886" s="21" t="s">
        <v>197</v>
      </c>
      <c r="I886" s="31"/>
      <c r="J886" s="31">
        <f>IF($I851="n/a",0,IF(J$4&lt;=$C886,0,IF(SUM($C886,$I851)&gt;J$4,$AD862/$I851,$AD862-SUM($I886:I886))))</f>
        <v>0</v>
      </c>
      <c r="K886" s="31">
        <f>IF($I851="n/a",0,IF(K$4&lt;=$C886,0,IF(SUM($C886,$I851)&gt;K$4,$AD862/$I851,$AD862-SUM($I886:J886))))</f>
        <v>0</v>
      </c>
      <c r="L886" s="31">
        <f>IF($I851="n/a",0,IF(L$4&lt;=$C886,0,IF(SUM($C886,$I851)&gt;L$4,$AD862/$I851,$AD862-SUM($I886:K886))))</f>
        <v>0</v>
      </c>
      <c r="M886" s="31">
        <f>IF($I851="n/a",0,IF(M$4&lt;=$C886,0,IF(SUM($C886,$I851)&gt;M$4,$AD862/$I851,$AD862-SUM($I886:L886))))</f>
        <v>0</v>
      </c>
      <c r="N886" s="31">
        <f>IF($I851="n/a",0,IF(N$4&lt;=$C886,0,IF(SUM($C886,$I851)&gt;N$4,$AD862/$I851,$AD862-SUM($I886:M886))))</f>
        <v>0</v>
      </c>
      <c r="O886" s="31">
        <f>IF($I851="n/a",0,IF(O$4&lt;=$C886,0,IF(SUM($C886,$I851)&gt;O$4,$AD862/$I851,$AD862-SUM($I886:N886))))</f>
        <v>0</v>
      </c>
      <c r="P886" s="31">
        <f>IF($I851="n/a",0,IF(P$4&lt;=$C886,0,IF(SUM($C886,$I851)&gt;P$4,$AD862/$I851,$AD862-SUM($I886:O886))))</f>
        <v>0</v>
      </c>
      <c r="Q886" s="31">
        <f>IF($I851="n/a",0,IF(Q$4&lt;=$C886,0,IF(SUM($C886,$I851)&gt;Q$4,$AD862/$I851,$AD862-SUM($I886:P886))))</f>
        <v>0</v>
      </c>
      <c r="R886" s="31">
        <f>IF($I851="n/a",0,IF(R$4&lt;=$C886,0,IF(SUM($C886,$I851)&gt;R$4,$AD862/$I851,$AD862-SUM($I886:Q886))))</f>
        <v>0</v>
      </c>
      <c r="S886" s="31">
        <f>IF($I851="n/a",0,IF(S$4&lt;=$C886,0,IF(SUM($C886,$I851)&gt;S$4,$AD862/$I851,$AD862-SUM($I886:R886))))</f>
        <v>0</v>
      </c>
      <c r="T886" s="31">
        <f>IF($I851="n/a",0,IF(T$4&lt;=$C886,0,IF(SUM($C886,$I851)&gt;T$4,$AD862/$I851,$AD862-SUM($I886:S886))))</f>
        <v>0</v>
      </c>
      <c r="U886" s="31">
        <f>IF($I851="n/a",0,IF(U$4&lt;=$C886,0,IF(SUM($C886,$I851)&gt;U$4,$AD862/$I851,$AD862-SUM($I886:T886))))</f>
        <v>0</v>
      </c>
      <c r="V886" s="31">
        <f>IF($I851="n/a",0,IF(V$4&lt;=$C886,0,IF(SUM($C886,$I851)&gt;V$4,$AD862/$I851,$AD862-SUM($I886:U886))))</f>
        <v>0</v>
      </c>
      <c r="W886" s="31">
        <f>IF($I851="n/a",0,IF(W$4&lt;=$C886,0,IF(SUM($C886,$I851)&gt;W$4,$AD862/$I851,$AD862-SUM($I886:V886))))</f>
        <v>0</v>
      </c>
      <c r="X886" s="31">
        <f>IF($I851="n/a",0,IF(X$4&lt;=$C886,0,IF(SUM($C886,$I851)&gt;X$4,$AD862/$I851,$AD862-SUM($I886:W886))))</f>
        <v>0</v>
      </c>
      <c r="Y886" s="31">
        <f>IF($I851="n/a",0,IF(Y$4&lt;=$C886,0,IF(SUM($C886,$I851)&gt;Y$4,$AD862/$I851,$AD862-SUM($I886:X886))))</f>
        <v>0</v>
      </c>
      <c r="Z886" s="31">
        <f>IF($I851="n/a",0,IF(Z$4&lt;=$C886,0,IF(SUM($C886,$I851)&gt;Z$4,$AD862/$I851,$AD862-SUM($I886:Y886))))</f>
        <v>0</v>
      </c>
      <c r="AA886" s="31">
        <f>IF($I851="n/a",0,IF(AA$4&lt;=$C886,0,IF(SUM($C886,$I851)&gt;AA$4,$AD862/$I851,$AD862-SUM($I886:Z886))))</f>
        <v>0</v>
      </c>
      <c r="AB886" s="31">
        <f>IF($I851="n/a",0,IF(AB$4&lt;=$C886,0,IF(SUM($C886,$I851)&gt;AB$4,$AD862/$I851,$AD862-SUM($I886:AA886))))</f>
        <v>0</v>
      </c>
      <c r="AC886" s="31">
        <f>IF($I851="n/a",0,IF(AC$4&lt;=$C886,0,IF(SUM($C886,$I851)&gt;AC$4,$AD862/$I851,$AD862-SUM($I886:AB886))))</f>
        <v>0</v>
      </c>
      <c r="AD886" s="31">
        <f>IF($I851="n/a",0,IF(AD$4&lt;=$C886,0,IF(SUM($C886,$I851)&gt;AD$4,$AD862/$I851,$AD862-SUM($I886:AC886))))</f>
        <v>0</v>
      </c>
      <c r="AE886" s="31">
        <f>IF($I851="n/a",0,IF(AE$4&lt;=$C886,0,IF(SUM($C886,$I851)&gt;AE$4,$AD862/$I851,$AD862-SUM($I886:AD886))))</f>
        <v>0</v>
      </c>
      <c r="AF886" s="31">
        <f>IF($I851="n/a",0,IF(AF$4&lt;=$C886,0,IF(SUM($C886,$I851)&gt;AF$4,$AD862/$I851,$AD862-SUM($I886:AE886))))</f>
        <v>0</v>
      </c>
      <c r="AG886" s="31">
        <f>IF($I851="n/a",0,IF(AG$4&lt;=$C886,0,IF(SUM($C886,$I851)&gt;AG$4,$AD862/$I851,$AD862-SUM($I886:AF886))))</f>
        <v>0</v>
      </c>
      <c r="AH886" s="31">
        <f>IF($I851="n/a",0,IF(AH$4&lt;=$C886,0,IF(SUM($C886,$I851)&gt;AH$4,$AD862/$I851,$AD862-SUM($I886:AG886))))</f>
        <v>0</v>
      </c>
      <c r="AI886" s="31">
        <f>IF($I851="n/a",0,IF(AI$4&lt;=$C886,0,IF(SUM($C886,$I851)&gt;AI$4,$AD862/$I851,$AD862-SUM($I886:AH886))))</f>
        <v>0</v>
      </c>
      <c r="AJ886" s="31">
        <f>IF($I851="n/a",0,IF(AJ$4&lt;=$C886,0,IF(SUM($C886,$I851)&gt;AJ$4,$AD862/$I851,$AD862-SUM($I886:AI886))))</f>
        <v>0</v>
      </c>
      <c r="AK886" s="31">
        <f>IF($I851="n/a",0,IF(AK$4&lt;=$C886,0,IF(SUM($C886,$I851)&gt;AK$4,$AD862/$I851,$AD862-SUM($I886:AJ886))))</f>
        <v>0</v>
      </c>
      <c r="AL886" s="31">
        <f>IF($I851="n/a",0,IF(AL$4&lt;=$C886,0,IF(SUM($C886,$I851)&gt;AL$4,$AD862/$I851,$AD862-SUM($I886:AK886))))</f>
        <v>0</v>
      </c>
      <c r="AM886" s="31">
        <f>IF($I851="n/a",0,IF(AM$4&lt;=$C886,0,IF(SUM($C886,$I851)&gt;AM$4,$AD862/$I851,$AD862-SUM($I886:AL886))))</f>
        <v>0</v>
      </c>
      <c r="AN886" s="31">
        <f>IF($I851="n/a",0,IF(AN$4&lt;=$C886,0,IF(SUM($C886,$I851)&gt;AN$4,$AD862/$I851,$AD862-SUM($I886:AM886))))</f>
        <v>0</v>
      </c>
      <c r="AO886" s="31">
        <f>IF($I851="n/a",0,IF(AO$4&lt;=$C886,0,IF(SUM($C886,$I851)&gt;AO$4,$AD862/$I851,$AD862-SUM($I886:AN886))))</f>
        <v>0</v>
      </c>
      <c r="AP886" s="31">
        <f>IF($I851="n/a",0,IF(AP$4&lt;=$C886,0,IF(SUM($C886,$I851)&gt;AP$4,$AD862/$I851,$AD862-SUM($I886:AO886))))</f>
        <v>0</v>
      </c>
      <c r="AQ886" s="31">
        <f>IF($I851="n/a",0,IF(AQ$4&lt;=$C886,0,IF(SUM($C886,$I851)&gt;AQ$4,$AD862/$I851,$AD862-SUM($I886:AP886))))</f>
        <v>0</v>
      </c>
      <c r="AR886" s="31">
        <f>IF($I851="n/a",0,IF(AR$4&lt;=$C886,0,IF(SUM($C886,$I851)&gt;AR$4,$AD862/$I851,$AD862-SUM($I886:AQ886))))</f>
        <v>0</v>
      </c>
      <c r="AS886" s="31">
        <f>IF($I851="n/a",0,IF(AS$4&lt;=$C886,0,IF(SUM($C886,$I851)&gt;AS$4,$AD862/$I851,$AD862-SUM($I886:AR886))))</f>
        <v>0</v>
      </c>
      <c r="AT886" s="31">
        <f>IF($I851="n/a",0,IF(AT$4&lt;=$C886,0,IF(SUM($C886,$I851)&gt;AT$4,$AD862/$I851,$AD862-SUM($I886:AS886))))</f>
        <v>0</v>
      </c>
      <c r="AU886" s="31">
        <f>IF($I851="n/a",0,IF(AU$4&lt;=$C886,0,IF(SUM($C886,$I851)&gt;AU$4,$AD862/$I851,$AD862-SUM($I886:AT886))))</f>
        <v>0</v>
      </c>
      <c r="AV886" s="31">
        <f>IF($I851="n/a",0,IF(AV$4&lt;=$C886,0,IF(SUM($C886,$I851)&gt;AV$4,$AD862/$I851,$AD862-SUM($I886:AU886))))</f>
        <v>0</v>
      </c>
      <c r="AW886" s="31">
        <f>IF($I851="n/a",0,IF(AW$4&lt;=$C886,0,IF(SUM($C886,$I851)&gt;AW$4,$AD862/$I851,$AD862-SUM($I886:AV886))))</f>
        <v>0</v>
      </c>
      <c r="AX886" s="31">
        <f>IF($I851="n/a",0,IF(AX$4&lt;=$C886,0,IF(SUM($C886,$I851)&gt;AX$4,$AD862/$I851,$AD862-SUM($I886:AW886))))</f>
        <v>0</v>
      </c>
      <c r="AY886" s="31">
        <f>IF($I851="n/a",0,IF(AY$4&lt;=$C886,0,IF(SUM($C886,$I851)&gt;AY$4,$AD862/$I851,$AD862-SUM($I886:AX886))))</f>
        <v>0</v>
      </c>
      <c r="AZ886" s="31">
        <f>IF($I851="n/a",0,IF(AZ$4&lt;=$C886,0,IF(SUM($C886,$I851)&gt;AZ$4,$AD862/$I851,$AD862-SUM($I886:AY886))))</f>
        <v>0</v>
      </c>
      <c r="BA886" s="31">
        <f>IF($I851="n/a",0,IF(BA$4&lt;=$C886,0,IF(SUM($C886,$I851)&gt;BA$4,$AD862/$I851,$AD862-SUM($I886:AZ886))))</f>
        <v>0</v>
      </c>
      <c r="BB886" s="31">
        <f>IF($I851="n/a",0,IF(BB$4&lt;=$C886,0,IF(SUM($C886,$I851)&gt;BB$4,$AD862/$I851,$AD862-SUM($I886:BA886))))</f>
        <v>0</v>
      </c>
      <c r="BC886" s="31">
        <f>IF($I851="n/a",0,IF(BC$4&lt;=$C886,0,IF(SUM($C886,$I851)&gt;BC$4,$AD862/$I851,$AD862-SUM($I886:BB886))))</f>
        <v>0</v>
      </c>
      <c r="BD886" s="31">
        <f>IF($I851="n/a",0,IF(BD$4&lt;=$C886,0,IF(SUM($C886,$I851)&gt;BD$4,$AD862/$I851,$AD862-SUM($I886:BC886))))</f>
        <v>0</v>
      </c>
      <c r="BE886" s="31">
        <f>IF($I851="n/a",0,IF(BE$4&lt;=$C886,0,IF(SUM($C886,$I851)&gt;BE$4,$AD862/$I851,$AD862-SUM($I886:BD886))))</f>
        <v>0</v>
      </c>
      <c r="BF886" s="31">
        <f>IF($I851="n/a",0,IF(BF$4&lt;=$C886,0,IF(SUM($C886,$I851)&gt;BF$4,$AD862/$I851,$AD862-SUM($I886:BE886))))</f>
        <v>0</v>
      </c>
      <c r="BG886" s="31">
        <f>IF($I851="n/a",0,IF(BG$4&lt;=$C886,0,IF(SUM($C886,$I851)&gt;BG$4,$AD862/$I851,$AD862-SUM($I886:BF886))))</f>
        <v>0</v>
      </c>
      <c r="BH886" s="31">
        <f>IF($I851="n/a",0,IF(BH$4&lt;=$C886,0,IF(SUM($C886,$I851)&gt;BH$4,$AD862/$I851,$AD862-SUM($I886:BG886))))</f>
        <v>0</v>
      </c>
      <c r="BI886" s="31">
        <f>IF($I851="n/a",0,IF(BI$4&lt;=$C886,0,IF(SUM($C886,$I851)&gt;BI$4,$AD862/$I851,$AD862-SUM($I886:BH886))))</f>
        <v>0</v>
      </c>
      <c r="BJ886" s="31">
        <f>IF($I851="n/a",0,IF(BJ$4&lt;=$C886,0,IF(SUM($C886,$I851)&gt;BJ$4,$AD862/$I851,$AD862-SUM($I886:BI886))))</f>
        <v>0</v>
      </c>
      <c r="BK886" s="31">
        <f>IF($I851="n/a",0,IF(BK$4&lt;=$C886,0,IF(SUM($C886,$I851)&gt;BK$4,$AD862/$I851,$AD862-SUM($I886:BJ886))))</f>
        <v>0</v>
      </c>
      <c r="BL886" s="31">
        <f>IF($I851="n/a",0,IF(BL$4&lt;=$C886,0,IF(SUM($C886,$I851)&gt;BL$4,$AD862/$I851,$AD862-SUM($I886:BK886))))</f>
        <v>0</v>
      </c>
      <c r="BM886" s="31">
        <f>IF($I851="n/a",0,IF(BM$4&lt;=$C886,0,IF(SUM($C886,$I851)&gt;BM$4,$AD862/$I851,$AD862-SUM($I886:BL886))))</f>
        <v>0</v>
      </c>
      <c r="BN886" s="31">
        <f>IF($I851="n/a",0,IF(BN$4&lt;=$C886,0,IF(SUM($C886,$I851)&gt;BN$4,$AD862/$I851,$AD862-SUM($I886:BM886))))</f>
        <v>0</v>
      </c>
      <c r="BO886" s="31">
        <f>IF($I851="n/a",0,IF(BO$4&lt;=$C886,0,IF(SUM($C886,$I851)&gt;BO$4,$AD862/$I851,$AD862-SUM($I886:BN886))))</f>
        <v>0</v>
      </c>
      <c r="BP886" s="31">
        <f>IF($I851="n/a",0,IF(BP$4&lt;=$C886,0,IF(SUM($C886,$I851)&gt;BP$4,$AD862/$I851,$AD862-SUM($I886:BO886))))</f>
        <v>0</v>
      </c>
      <c r="BQ886" s="31">
        <f>IF($I851="n/a",0,IF(BQ$4&lt;=$C886,0,IF(SUM($C886,$I851)&gt;BQ$4,$AD862/$I851,$AD862-SUM($I886:BP886))))</f>
        <v>0</v>
      </c>
      <c r="BR886" s="31">
        <f>IF($I851="n/a",0,IF(BR$4&lt;=$C886,0,IF(SUM($C886,$I851)&gt;BR$4,$AD862/$I851,$AD862-SUM($I886:BQ886))))</f>
        <v>0</v>
      </c>
      <c r="BS886" s="31">
        <f>IF($I851="n/a",0,IF(BS$4&lt;=$C886,0,IF(SUM($C886,$I851)&gt;BS$4,$AD862/$I851,$AD862-SUM($I886:BR886))))</f>
        <v>0</v>
      </c>
      <c r="BT886" s="31">
        <f>IF($I851="n/a",0,IF(BT$4&lt;=$C886,0,IF(SUM($C886,$I851)&gt;BT$4,$AD862/$I851,$AD862-SUM($I886:BS886))))</f>
        <v>0</v>
      </c>
      <c r="BU886" s="31">
        <f>IF($I851="n/a",0,IF(BU$4&lt;=$C886,0,IF(SUM($C886,$I851)&gt;BU$4,$AD862/$I851,$AD862-SUM($I886:BT886))))</f>
        <v>0</v>
      </c>
      <c r="BV886" s="31">
        <f>IF($I851="n/a",0,IF(BV$4&lt;=$C886,0,IF(SUM($C886,$I851)&gt;BV$4,$AD862/$I851,$AD862-SUM($I886:BU886))))</f>
        <v>0</v>
      </c>
      <c r="BW886" s="31">
        <f>IF($I851="n/a",0,IF(BW$4&lt;=$C886,0,IF(SUM($C886,$I851)&gt;BW$4,$AD862/$I851,$AD862-SUM($I886:BV886))))</f>
        <v>0</v>
      </c>
      <c r="BX886" s="31">
        <f>IF($I851="n/a",0,IF(BX$4&lt;=$C886,0,IF(SUM($C886,$I851)&gt;BX$4,$AD862/$I851,$AD862-SUM($I886:BW886))))</f>
        <v>0</v>
      </c>
      <c r="BY886" s="31">
        <f>IF($I851="n/a",0,IF(BY$4&lt;=$C886,0,IF(SUM($C886,$I851)&gt;BY$4,$AD862/$I851,$AD862-SUM($I886:BX886))))</f>
        <v>0</v>
      </c>
      <c r="BZ886" s="31">
        <f>IF($I851="n/a",0,IF(BZ$4&lt;=$C886,0,IF(SUM($C886,$I851)&gt;BZ$4,$AD862/$I851,$AD862-SUM($I886:BY886))))</f>
        <v>0</v>
      </c>
      <c r="CA886" s="31">
        <f>IF($I851="n/a",0,IF(CA$4&lt;=$C886,0,IF(SUM($C886,$I851)&gt;CA$4,$AD862/$I851,$AD862-SUM($I886:BZ886))))</f>
        <v>0</v>
      </c>
      <c r="CB886" s="31">
        <f>IF($I851="n/a",0,IF(CB$4&lt;=$C886,0,IF(SUM($C886,$I851)&gt;CB$4,$AD862/$I851,$AD862-SUM($I886:CA886))))</f>
        <v>0</v>
      </c>
      <c r="CC886" s="31">
        <f>IF($I851="n/a",0,IF(CC$4&lt;=$C886,0,IF(SUM($C886,$I851)&gt;CC$4,$AD862/$I851,$AD862-SUM($I886:CB886))))</f>
        <v>0</v>
      </c>
      <c r="CD886" s="31">
        <f>IF($I851="n/a",0,IF(CD$4&lt;=$C886,0,IF(SUM($C886,$I851)&gt;CD$4,$AD862/$I851,$AD862-SUM($I886:CC886))))</f>
        <v>0</v>
      </c>
      <c r="CE886" s="31">
        <f>IF($I851="n/a",0,IF(CE$4&lt;=$C886,0,IF(SUM($C886,$I851)&gt;CE$4,$AD862/$I851,$AD862-SUM($I886:CD886))))</f>
        <v>0</v>
      </c>
      <c r="CF886" s="31">
        <f>IF($I851="n/a",0,IF(CF$4&lt;=$C886,0,IF(SUM($C886,$I851)&gt;CF$4,$AD862/$I851,$AD862-SUM($I886:CE886))))</f>
        <v>0</v>
      </c>
    </row>
    <row r="887" spans="3:84" ht="12.75" customHeight="1">
      <c r="C887" s="202">
        <v>2037</v>
      </c>
      <c r="D887" s="21" t="s">
        <v>67</v>
      </c>
      <c r="E887" s="21" t="s">
        <v>197</v>
      </c>
      <c r="I887" s="31"/>
      <c r="J887" s="31">
        <f>IF($I851="n/a",0,IF(J$4&lt;=$C887,0,IF(SUM($C887,$I851)&gt;J$4,$AE862/$I851,$AE862-SUM($I887:I887))))</f>
        <v>0</v>
      </c>
      <c r="K887" s="31">
        <f>IF($I851="n/a",0,IF(K$4&lt;=$C887,0,IF(SUM($C887,$I851)&gt;K$4,$AE862/$I851,$AE862-SUM($I887:J887))))</f>
        <v>0</v>
      </c>
      <c r="L887" s="31">
        <f>IF($I851="n/a",0,IF(L$4&lt;=$C887,0,IF(SUM($C887,$I851)&gt;L$4,$AE862/$I851,$AE862-SUM($I887:K887))))</f>
        <v>0</v>
      </c>
      <c r="M887" s="31">
        <f>IF($I851="n/a",0,IF(M$4&lt;=$C887,0,IF(SUM($C887,$I851)&gt;M$4,$AE862/$I851,$AE862-SUM($I887:L887))))</f>
        <v>0</v>
      </c>
      <c r="N887" s="31">
        <f>IF($I851="n/a",0,IF(N$4&lt;=$C887,0,IF(SUM($C887,$I851)&gt;N$4,$AE862/$I851,$AE862-SUM($I887:M887))))</f>
        <v>0</v>
      </c>
      <c r="O887" s="31">
        <f>IF($I851="n/a",0,IF(O$4&lt;=$C887,0,IF(SUM($C887,$I851)&gt;O$4,$AE862/$I851,$AE862-SUM($I887:N887))))</f>
        <v>0</v>
      </c>
      <c r="P887" s="31">
        <f>IF($I851="n/a",0,IF(P$4&lt;=$C887,0,IF(SUM($C887,$I851)&gt;P$4,$AE862/$I851,$AE862-SUM($I887:O887))))</f>
        <v>0</v>
      </c>
      <c r="Q887" s="31">
        <f>IF($I851="n/a",0,IF(Q$4&lt;=$C887,0,IF(SUM($C887,$I851)&gt;Q$4,$AE862/$I851,$AE862-SUM($I887:P887))))</f>
        <v>0</v>
      </c>
      <c r="R887" s="31">
        <f>IF($I851="n/a",0,IF(R$4&lt;=$C887,0,IF(SUM($C887,$I851)&gt;R$4,$AE862/$I851,$AE862-SUM($I887:Q887))))</f>
        <v>0</v>
      </c>
      <c r="S887" s="31">
        <f>IF($I851="n/a",0,IF(S$4&lt;=$C887,0,IF(SUM($C887,$I851)&gt;S$4,$AE862/$I851,$AE862-SUM($I887:R887))))</f>
        <v>0</v>
      </c>
      <c r="T887" s="31">
        <f>IF($I851="n/a",0,IF(T$4&lt;=$C887,0,IF(SUM($C887,$I851)&gt;T$4,$AE862/$I851,$AE862-SUM($I887:S887))))</f>
        <v>0</v>
      </c>
      <c r="U887" s="31">
        <f>IF($I851="n/a",0,IF(U$4&lt;=$C887,0,IF(SUM($C887,$I851)&gt;U$4,$AE862/$I851,$AE862-SUM($I887:T887))))</f>
        <v>0</v>
      </c>
      <c r="V887" s="31">
        <f>IF($I851="n/a",0,IF(V$4&lt;=$C887,0,IF(SUM($C887,$I851)&gt;V$4,$AE862/$I851,$AE862-SUM($I887:U887))))</f>
        <v>0</v>
      </c>
      <c r="W887" s="31">
        <f>IF($I851="n/a",0,IF(W$4&lt;=$C887,0,IF(SUM($C887,$I851)&gt;W$4,$AE862/$I851,$AE862-SUM($I887:V887))))</f>
        <v>0</v>
      </c>
      <c r="X887" s="31">
        <f>IF($I851="n/a",0,IF(X$4&lt;=$C887,0,IF(SUM($C887,$I851)&gt;X$4,$AE862/$I851,$AE862-SUM($I887:W887))))</f>
        <v>0</v>
      </c>
      <c r="Y887" s="31">
        <f>IF($I851="n/a",0,IF(Y$4&lt;=$C887,0,IF(SUM($C887,$I851)&gt;Y$4,$AE862/$I851,$AE862-SUM($I887:X887))))</f>
        <v>0</v>
      </c>
      <c r="Z887" s="31">
        <f>IF($I851="n/a",0,IF(Z$4&lt;=$C887,0,IF(SUM($C887,$I851)&gt;Z$4,$AE862/$I851,$AE862-SUM($I887:Y887))))</f>
        <v>0</v>
      </c>
      <c r="AA887" s="31">
        <f>IF($I851="n/a",0,IF(AA$4&lt;=$C887,0,IF(SUM($C887,$I851)&gt;AA$4,$AE862/$I851,$AE862-SUM($I887:Z887))))</f>
        <v>0</v>
      </c>
      <c r="AB887" s="31">
        <f>IF($I851="n/a",0,IF(AB$4&lt;=$C887,0,IF(SUM($C887,$I851)&gt;AB$4,$AE862/$I851,$AE862-SUM($I887:AA887))))</f>
        <v>0</v>
      </c>
      <c r="AC887" s="31">
        <f>IF($I851="n/a",0,IF(AC$4&lt;=$C887,0,IF(SUM($C887,$I851)&gt;AC$4,$AE862/$I851,$AE862-SUM($I887:AB887))))</f>
        <v>0</v>
      </c>
      <c r="AD887" s="31">
        <f>IF($I851="n/a",0,IF(AD$4&lt;=$C887,0,IF(SUM($C887,$I851)&gt;AD$4,$AE862/$I851,$AE862-SUM($I887:AC887))))</f>
        <v>0</v>
      </c>
      <c r="AE887" s="31">
        <f>IF($I851="n/a",0,IF(AE$4&lt;=$C887,0,IF(SUM($C887,$I851)&gt;AE$4,$AE862/$I851,$AE862-SUM($I887:AD887))))</f>
        <v>0</v>
      </c>
      <c r="AF887" s="31">
        <f>IF($I851="n/a",0,IF(AF$4&lt;=$C887,0,IF(SUM($C887,$I851)&gt;AF$4,$AE862/$I851,$AE862-SUM($I887:AE887))))</f>
        <v>0</v>
      </c>
      <c r="AG887" s="31">
        <f>IF($I851="n/a",0,IF(AG$4&lt;=$C887,0,IF(SUM($C887,$I851)&gt;AG$4,$AE862/$I851,$AE862-SUM($I887:AF887))))</f>
        <v>0</v>
      </c>
      <c r="AH887" s="31">
        <f>IF($I851="n/a",0,IF(AH$4&lt;=$C887,0,IF(SUM($C887,$I851)&gt;AH$4,$AE862/$I851,$AE862-SUM($I887:AG887))))</f>
        <v>0</v>
      </c>
      <c r="AI887" s="31">
        <f>IF($I851="n/a",0,IF(AI$4&lt;=$C887,0,IF(SUM($C887,$I851)&gt;AI$4,$AE862/$I851,$AE862-SUM($I887:AH887))))</f>
        <v>0</v>
      </c>
      <c r="AJ887" s="31">
        <f>IF($I851="n/a",0,IF(AJ$4&lt;=$C887,0,IF(SUM($C887,$I851)&gt;AJ$4,$AE862/$I851,$AE862-SUM($I887:AI887))))</f>
        <v>0</v>
      </c>
      <c r="AK887" s="31">
        <f>IF($I851="n/a",0,IF(AK$4&lt;=$C887,0,IF(SUM($C887,$I851)&gt;AK$4,$AE862/$I851,$AE862-SUM($I887:AJ887))))</f>
        <v>0</v>
      </c>
      <c r="AL887" s="31">
        <f>IF($I851="n/a",0,IF(AL$4&lt;=$C887,0,IF(SUM($C887,$I851)&gt;AL$4,$AE862/$I851,$AE862-SUM($I887:AK887))))</f>
        <v>0</v>
      </c>
      <c r="AM887" s="31">
        <f>IF($I851="n/a",0,IF(AM$4&lt;=$C887,0,IF(SUM($C887,$I851)&gt;AM$4,$AE862/$I851,$AE862-SUM($I887:AL887))))</f>
        <v>0</v>
      </c>
      <c r="AN887" s="31">
        <f>IF($I851="n/a",0,IF(AN$4&lt;=$C887,0,IF(SUM($C887,$I851)&gt;AN$4,$AE862/$I851,$AE862-SUM($I887:AM887))))</f>
        <v>0</v>
      </c>
      <c r="AO887" s="31">
        <f>IF($I851="n/a",0,IF(AO$4&lt;=$C887,0,IF(SUM($C887,$I851)&gt;AO$4,$AE862/$I851,$AE862-SUM($I887:AN887))))</f>
        <v>0</v>
      </c>
      <c r="AP887" s="31">
        <f>IF($I851="n/a",0,IF(AP$4&lt;=$C887,0,IF(SUM($C887,$I851)&gt;AP$4,$AE862/$I851,$AE862-SUM($I887:AO887))))</f>
        <v>0</v>
      </c>
      <c r="AQ887" s="31">
        <f>IF($I851="n/a",0,IF(AQ$4&lt;=$C887,0,IF(SUM($C887,$I851)&gt;AQ$4,$AE862/$I851,$AE862-SUM($I887:AP887))))</f>
        <v>0</v>
      </c>
      <c r="AR887" s="31">
        <f>IF($I851="n/a",0,IF(AR$4&lt;=$C887,0,IF(SUM($C887,$I851)&gt;AR$4,$AE862/$I851,$AE862-SUM($I887:AQ887))))</f>
        <v>0</v>
      </c>
      <c r="AS887" s="31">
        <f>IF($I851="n/a",0,IF(AS$4&lt;=$C887,0,IF(SUM($C887,$I851)&gt;AS$4,$AE862/$I851,$AE862-SUM($I887:AR887))))</f>
        <v>0</v>
      </c>
      <c r="AT887" s="31">
        <f>IF($I851="n/a",0,IF(AT$4&lt;=$C887,0,IF(SUM($C887,$I851)&gt;AT$4,$AE862/$I851,$AE862-SUM($I887:AS887))))</f>
        <v>0</v>
      </c>
      <c r="AU887" s="31">
        <f>IF($I851="n/a",0,IF(AU$4&lt;=$C887,0,IF(SUM($C887,$I851)&gt;AU$4,$AE862/$I851,$AE862-SUM($I887:AT887))))</f>
        <v>0</v>
      </c>
      <c r="AV887" s="31">
        <f>IF($I851="n/a",0,IF(AV$4&lt;=$C887,0,IF(SUM($C887,$I851)&gt;AV$4,$AE862/$I851,$AE862-SUM($I887:AU887))))</f>
        <v>0</v>
      </c>
      <c r="AW887" s="31">
        <f>IF($I851="n/a",0,IF(AW$4&lt;=$C887,0,IF(SUM($C887,$I851)&gt;AW$4,$AE862/$I851,$AE862-SUM($I887:AV887))))</f>
        <v>0</v>
      </c>
      <c r="AX887" s="31">
        <f>IF($I851="n/a",0,IF(AX$4&lt;=$C887,0,IF(SUM($C887,$I851)&gt;AX$4,$AE862/$I851,$AE862-SUM($I887:AW887))))</f>
        <v>0</v>
      </c>
      <c r="AY887" s="31">
        <f>IF($I851="n/a",0,IF(AY$4&lt;=$C887,0,IF(SUM($C887,$I851)&gt;AY$4,$AE862/$I851,$AE862-SUM($I887:AX887))))</f>
        <v>0</v>
      </c>
      <c r="AZ887" s="31">
        <f>IF($I851="n/a",0,IF(AZ$4&lt;=$C887,0,IF(SUM($C887,$I851)&gt;AZ$4,$AE862/$I851,$AE862-SUM($I887:AY887))))</f>
        <v>0</v>
      </c>
      <c r="BA887" s="31">
        <f>IF($I851="n/a",0,IF(BA$4&lt;=$C887,0,IF(SUM($C887,$I851)&gt;BA$4,$AE862/$I851,$AE862-SUM($I887:AZ887))))</f>
        <v>0</v>
      </c>
      <c r="BB887" s="31">
        <f>IF($I851="n/a",0,IF(BB$4&lt;=$C887,0,IF(SUM($C887,$I851)&gt;BB$4,$AE862/$I851,$AE862-SUM($I887:BA887))))</f>
        <v>0</v>
      </c>
      <c r="BC887" s="31">
        <f>IF($I851="n/a",0,IF(BC$4&lt;=$C887,0,IF(SUM($C887,$I851)&gt;BC$4,$AE862/$I851,$AE862-SUM($I887:BB887))))</f>
        <v>0</v>
      </c>
      <c r="BD887" s="31">
        <f>IF($I851="n/a",0,IF(BD$4&lt;=$C887,0,IF(SUM($C887,$I851)&gt;BD$4,$AE862/$I851,$AE862-SUM($I887:BC887))))</f>
        <v>0</v>
      </c>
      <c r="BE887" s="31">
        <f>IF($I851="n/a",0,IF(BE$4&lt;=$C887,0,IF(SUM($C887,$I851)&gt;BE$4,$AE862/$I851,$AE862-SUM($I887:BD887))))</f>
        <v>0</v>
      </c>
      <c r="BF887" s="31">
        <f>IF($I851="n/a",0,IF(BF$4&lt;=$C887,0,IF(SUM($C887,$I851)&gt;BF$4,$AE862/$I851,$AE862-SUM($I887:BE887))))</f>
        <v>0</v>
      </c>
      <c r="BG887" s="31">
        <f>IF($I851="n/a",0,IF(BG$4&lt;=$C887,0,IF(SUM($C887,$I851)&gt;BG$4,$AE862/$I851,$AE862-SUM($I887:BF887))))</f>
        <v>0</v>
      </c>
      <c r="BH887" s="31">
        <f>IF($I851="n/a",0,IF(BH$4&lt;=$C887,0,IF(SUM($C887,$I851)&gt;BH$4,$AE862/$I851,$AE862-SUM($I887:BG887))))</f>
        <v>0</v>
      </c>
      <c r="BI887" s="31">
        <f>IF($I851="n/a",0,IF(BI$4&lt;=$C887,0,IF(SUM($C887,$I851)&gt;BI$4,$AE862/$I851,$AE862-SUM($I887:BH887))))</f>
        <v>0</v>
      </c>
      <c r="BJ887" s="31">
        <f>IF($I851="n/a",0,IF(BJ$4&lt;=$C887,0,IF(SUM($C887,$I851)&gt;BJ$4,$AE862/$I851,$AE862-SUM($I887:BI887))))</f>
        <v>0</v>
      </c>
      <c r="BK887" s="31">
        <f>IF($I851="n/a",0,IF(BK$4&lt;=$C887,0,IF(SUM($C887,$I851)&gt;BK$4,$AE862/$I851,$AE862-SUM($I887:BJ887))))</f>
        <v>0</v>
      </c>
      <c r="BL887" s="31">
        <f>IF($I851="n/a",0,IF(BL$4&lt;=$C887,0,IF(SUM($C887,$I851)&gt;BL$4,$AE862/$I851,$AE862-SUM($I887:BK887))))</f>
        <v>0</v>
      </c>
      <c r="BM887" s="31">
        <f>IF($I851="n/a",0,IF(BM$4&lt;=$C887,0,IF(SUM($C887,$I851)&gt;BM$4,$AE862/$I851,$AE862-SUM($I887:BL887))))</f>
        <v>0</v>
      </c>
      <c r="BN887" s="31">
        <f>IF($I851="n/a",0,IF(BN$4&lt;=$C887,0,IF(SUM($C887,$I851)&gt;BN$4,$AE862/$I851,$AE862-SUM($I887:BM887))))</f>
        <v>0</v>
      </c>
      <c r="BO887" s="31">
        <f>IF($I851="n/a",0,IF(BO$4&lt;=$C887,0,IF(SUM($C887,$I851)&gt;BO$4,$AE862/$I851,$AE862-SUM($I887:BN887))))</f>
        <v>0</v>
      </c>
      <c r="BP887" s="31">
        <f>IF($I851="n/a",0,IF(BP$4&lt;=$C887,0,IF(SUM($C887,$I851)&gt;BP$4,$AE862/$I851,$AE862-SUM($I887:BO887))))</f>
        <v>0</v>
      </c>
      <c r="BQ887" s="31">
        <f>IF($I851="n/a",0,IF(BQ$4&lt;=$C887,0,IF(SUM($C887,$I851)&gt;BQ$4,$AE862/$I851,$AE862-SUM($I887:BP887))))</f>
        <v>0</v>
      </c>
      <c r="BR887" s="31">
        <f>IF($I851="n/a",0,IF(BR$4&lt;=$C887,0,IF(SUM($C887,$I851)&gt;BR$4,$AE862/$I851,$AE862-SUM($I887:BQ887))))</f>
        <v>0</v>
      </c>
      <c r="BS887" s="31">
        <f>IF($I851="n/a",0,IF(BS$4&lt;=$C887,0,IF(SUM($C887,$I851)&gt;BS$4,$AE862/$I851,$AE862-SUM($I887:BR887))))</f>
        <v>0</v>
      </c>
      <c r="BT887" s="31">
        <f>IF($I851="n/a",0,IF(BT$4&lt;=$C887,0,IF(SUM($C887,$I851)&gt;BT$4,$AE862/$I851,$AE862-SUM($I887:BS887))))</f>
        <v>0</v>
      </c>
      <c r="BU887" s="31">
        <f>IF($I851="n/a",0,IF(BU$4&lt;=$C887,0,IF(SUM($C887,$I851)&gt;BU$4,$AE862/$I851,$AE862-SUM($I887:BT887))))</f>
        <v>0</v>
      </c>
      <c r="BV887" s="31">
        <f>IF($I851="n/a",0,IF(BV$4&lt;=$C887,0,IF(SUM($C887,$I851)&gt;BV$4,$AE862/$I851,$AE862-SUM($I887:BU887))))</f>
        <v>0</v>
      </c>
      <c r="BW887" s="31">
        <f>IF($I851="n/a",0,IF(BW$4&lt;=$C887,0,IF(SUM($C887,$I851)&gt;BW$4,$AE862/$I851,$AE862-SUM($I887:BV887))))</f>
        <v>0</v>
      </c>
      <c r="BX887" s="31">
        <f>IF($I851="n/a",0,IF(BX$4&lt;=$C887,0,IF(SUM($C887,$I851)&gt;BX$4,$AE862/$I851,$AE862-SUM($I887:BW887))))</f>
        <v>0</v>
      </c>
      <c r="BY887" s="31">
        <f>IF($I851="n/a",0,IF(BY$4&lt;=$C887,0,IF(SUM($C887,$I851)&gt;BY$4,$AE862/$I851,$AE862-SUM($I887:BX887))))</f>
        <v>0</v>
      </c>
      <c r="BZ887" s="31">
        <f>IF($I851="n/a",0,IF(BZ$4&lt;=$C887,0,IF(SUM($C887,$I851)&gt;BZ$4,$AE862/$I851,$AE862-SUM($I887:BY887))))</f>
        <v>0</v>
      </c>
      <c r="CA887" s="31">
        <f>IF($I851="n/a",0,IF(CA$4&lt;=$C887,0,IF(SUM($C887,$I851)&gt;CA$4,$AE862/$I851,$AE862-SUM($I887:BZ887))))</f>
        <v>0</v>
      </c>
      <c r="CB887" s="31">
        <f>IF($I851="n/a",0,IF(CB$4&lt;=$C887,0,IF(SUM($C887,$I851)&gt;CB$4,$AE862/$I851,$AE862-SUM($I887:CA887))))</f>
        <v>0</v>
      </c>
      <c r="CC887" s="31">
        <f>IF($I851="n/a",0,IF(CC$4&lt;=$C887,0,IF(SUM($C887,$I851)&gt;CC$4,$AE862/$I851,$AE862-SUM($I887:CB887))))</f>
        <v>0</v>
      </c>
      <c r="CD887" s="31">
        <f>IF($I851="n/a",0,IF(CD$4&lt;=$C887,0,IF(SUM($C887,$I851)&gt;CD$4,$AE862/$I851,$AE862-SUM($I887:CC887))))</f>
        <v>0</v>
      </c>
      <c r="CE887" s="31">
        <f>IF($I851="n/a",0,IF(CE$4&lt;=$C887,0,IF(SUM($C887,$I851)&gt;CE$4,$AE862/$I851,$AE862-SUM($I887:CD887))))</f>
        <v>0</v>
      </c>
      <c r="CF887" s="31">
        <f>IF($I851="n/a",0,IF(CF$4&lt;=$C887,0,IF(SUM($C887,$I851)&gt;CF$4,$AE862/$I851,$AE862-SUM($I887:CE887))))</f>
        <v>0</v>
      </c>
    </row>
    <row r="888" spans="3:84" ht="12.75" customHeight="1">
      <c r="C888" s="202">
        <v>2038</v>
      </c>
      <c r="D888" s="21" t="s">
        <v>68</v>
      </c>
      <c r="E888" s="21" t="s">
        <v>197</v>
      </c>
      <c r="I888" s="31"/>
      <c r="J888" s="31">
        <f>IF($I851="n/a",0,IF(J$4&lt;=$C888,0,IF(SUM($C888,$I851)&gt;J$4,$AF862/$I851,$AF862-SUM($I888:I888))))</f>
        <v>0</v>
      </c>
      <c r="K888" s="31">
        <f>IF($I851="n/a",0,IF(K$4&lt;=$C888,0,IF(SUM($C888,$I851)&gt;K$4,$AF862/$I851,$AF862-SUM($I888:J888))))</f>
        <v>0</v>
      </c>
      <c r="L888" s="31">
        <f>IF($I851="n/a",0,IF(L$4&lt;=$C888,0,IF(SUM($C888,$I851)&gt;L$4,$AF862/$I851,$AF862-SUM($I888:K888))))</f>
        <v>0</v>
      </c>
      <c r="M888" s="31">
        <f>IF($I851="n/a",0,IF(M$4&lt;=$C888,0,IF(SUM($C888,$I851)&gt;M$4,$AF862/$I851,$AF862-SUM($I888:L888))))</f>
        <v>0</v>
      </c>
      <c r="N888" s="31">
        <f>IF($I851="n/a",0,IF(N$4&lt;=$C888,0,IF(SUM($C888,$I851)&gt;N$4,$AF862/$I851,$AF862-SUM($I888:M888))))</f>
        <v>0</v>
      </c>
      <c r="O888" s="31">
        <f>IF($I851="n/a",0,IF(O$4&lt;=$C888,0,IF(SUM($C888,$I851)&gt;O$4,$AF862/$I851,$AF862-SUM($I888:N888))))</f>
        <v>0</v>
      </c>
      <c r="P888" s="31">
        <f>IF($I851="n/a",0,IF(P$4&lt;=$C888,0,IF(SUM($C888,$I851)&gt;P$4,$AF862/$I851,$AF862-SUM($I888:O888))))</f>
        <v>0</v>
      </c>
      <c r="Q888" s="31">
        <f>IF($I851="n/a",0,IF(Q$4&lt;=$C888,0,IF(SUM($C888,$I851)&gt;Q$4,$AF862/$I851,$AF862-SUM($I888:P888))))</f>
        <v>0</v>
      </c>
      <c r="R888" s="31">
        <f>IF($I851="n/a",0,IF(R$4&lt;=$C888,0,IF(SUM($C888,$I851)&gt;R$4,$AF862/$I851,$AF862-SUM($I888:Q888))))</f>
        <v>0</v>
      </c>
      <c r="S888" s="31">
        <f>IF($I851="n/a",0,IF(S$4&lt;=$C888,0,IF(SUM($C888,$I851)&gt;S$4,$AF862/$I851,$AF862-SUM($I888:R888))))</f>
        <v>0</v>
      </c>
      <c r="T888" s="31">
        <f>IF($I851="n/a",0,IF(T$4&lt;=$C888,0,IF(SUM($C888,$I851)&gt;T$4,$AF862/$I851,$AF862-SUM($I888:S888))))</f>
        <v>0</v>
      </c>
      <c r="U888" s="31">
        <f>IF($I851="n/a",0,IF(U$4&lt;=$C888,0,IF(SUM($C888,$I851)&gt;U$4,$AF862/$I851,$AF862-SUM($I888:T888))))</f>
        <v>0</v>
      </c>
      <c r="V888" s="31">
        <f>IF($I851="n/a",0,IF(V$4&lt;=$C888,0,IF(SUM($C888,$I851)&gt;V$4,$AF862/$I851,$AF862-SUM($I888:U888))))</f>
        <v>0</v>
      </c>
      <c r="W888" s="31">
        <f>IF($I851="n/a",0,IF(W$4&lt;=$C888,0,IF(SUM($C888,$I851)&gt;W$4,$AF862/$I851,$AF862-SUM($I888:V888))))</f>
        <v>0</v>
      </c>
      <c r="X888" s="31">
        <f>IF($I851="n/a",0,IF(X$4&lt;=$C888,0,IF(SUM($C888,$I851)&gt;X$4,$AF862/$I851,$AF862-SUM($I888:W888))))</f>
        <v>0</v>
      </c>
      <c r="Y888" s="31">
        <f>IF($I851="n/a",0,IF(Y$4&lt;=$C888,0,IF(SUM($C888,$I851)&gt;Y$4,$AF862/$I851,$AF862-SUM($I888:X888))))</f>
        <v>0</v>
      </c>
      <c r="Z888" s="31">
        <f>IF($I851="n/a",0,IF(Z$4&lt;=$C888,0,IF(SUM($C888,$I851)&gt;Z$4,$AF862/$I851,$AF862-SUM($I888:Y888))))</f>
        <v>0</v>
      </c>
      <c r="AA888" s="31">
        <f>IF($I851="n/a",0,IF(AA$4&lt;=$C888,0,IF(SUM($C888,$I851)&gt;AA$4,$AF862/$I851,$AF862-SUM($I888:Z888))))</f>
        <v>0</v>
      </c>
      <c r="AB888" s="31">
        <f>IF($I851="n/a",0,IF(AB$4&lt;=$C888,0,IF(SUM($C888,$I851)&gt;AB$4,$AF862/$I851,$AF862-SUM($I888:AA888))))</f>
        <v>0</v>
      </c>
      <c r="AC888" s="31">
        <f>IF($I851="n/a",0,IF(AC$4&lt;=$C888,0,IF(SUM($C888,$I851)&gt;AC$4,$AF862/$I851,$AF862-SUM($I888:AB888))))</f>
        <v>0</v>
      </c>
      <c r="AD888" s="31">
        <f>IF($I851="n/a",0,IF(AD$4&lt;=$C888,0,IF(SUM($C888,$I851)&gt;AD$4,$AF862/$I851,$AF862-SUM($I888:AC888))))</f>
        <v>0</v>
      </c>
      <c r="AE888" s="31">
        <f>IF($I851="n/a",0,IF(AE$4&lt;=$C888,0,IF(SUM($C888,$I851)&gt;AE$4,$AF862/$I851,$AF862-SUM($I888:AD888))))</f>
        <v>0</v>
      </c>
      <c r="AF888" s="31">
        <f>IF($I851="n/a",0,IF(AF$4&lt;=$C888,0,IF(SUM($C888,$I851)&gt;AF$4,$AF862/$I851,$AF862-SUM($I888:AE888))))</f>
        <v>0</v>
      </c>
      <c r="AG888" s="31">
        <f>IF($I851="n/a",0,IF(AG$4&lt;=$C888,0,IF(SUM($C888,$I851)&gt;AG$4,$AF862/$I851,$AF862-SUM($I888:AF888))))</f>
        <v>0</v>
      </c>
      <c r="AH888" s="31">
        <f>IF($I851="n/a",0,IF(AH$4&lt;=$C888,0,IF(SUM($C888,$I851)&gt;AH$4,$AF862/$I851,$AF862-SUM($I888:AG888))))</f>
        <v>0</v>
      </c>
      <c r="AI888" s="31">
        <f>IF($I851="n/a",0,IF(AI$4&lt;=$C888,0,IF(SUM($C888,$I851)&gt;AI$4,$AF862/$I851,$AF862-SUM($I888:AH888))))</f>
        <v>0</v>
      </c>
      <c r="AJ888" s="31">
        <f>IF($I851="n/a",0,IF(AJ$4&lt;=$C888,0,IF(SUM($C888,$I851)&gt;AJ$4,$AF862/$I851,$AF862-SUM($I888:AI888))))</f>
        <v>0</v>
      </c>
      <c r="AK888" s="31">
        <f>IF($I851="n/a",0,IF(AK$4&lt;=$C888,0,IF(SUM($C888,$I851)&gt;AK$4,$AF862/$I851,$AF862-SUM($I888:AJ888))))</f>
        <v>0</v>
      </c>
      <c r="AL888" s="31">
        <f>IF($I851="n/a",0,IF(AL$4&lt;=$C888,0,IF(SUM($C888,$I851)&gt;AL$4,$AF862/$I851,$AF862-SUM($I888:AK888))))</f>
        <v>0</v>
      </c>
      <c r="AM888" s="31">
        <f>IF($I851="n/a",0,IF(AM$4&lt;=$C888,0,IF(SUM($C888,$I851)&gt;AM$4,$AF862/$I851,$AF862-SUM($I888:AL888))))</f>
        <v>0</v>
      </c>
      <c r="AN888" s="31">
        <f>IF($I851="n/a",0,IF(AN$4&lt;=$C888,0,IF(SUM($C888,$I851)&gt;AN$4,$AF862/$I851,$AF862-SUM($I888:AM888))))</f>
        <v>0</v>
      </c>
      <c r="AO888" s="31">
        <f>IF($I851="n/a",0,IF(AO$4&lt;=$C888,0,IF(SUM($C888,$I851)&gt;AO$4,$AF862/$I851,$AF862-SUM($I888:AN888))))</f>
        <v>0</v>
      </c>
      <c r="AP888" s="31">
        <f>IF($I851="n/a",0,IF(AP$4&lt;=$C888,0,IF(SUM($C888,$I851)&gt;AP$4,$AF862/$I851,$AF862-SUM($I888:AO888))))</f>
        <v>0</v>
      </c>
      <c r="AQ888" s="31">
        <f>IF($I851="n/a",0,IF(AQ$4&lt;=$C888,0,IF(SUM($C888,$I851)&gt;AQ$4,$AF862/$I851,$AF862-SUM($I888:AP888))))</f>
        <v>0</v>
      </c>
      <c r="AR888" s="31">
        <f>IF($I851="n/a",0,IF(AR$4&lt;=$C888,0,IF(SUM($C888,$I851)&gt;AR$4,$AF862/$I851,$AF862-SUM($I888:AQ888))))</f>
        <v>0</v>
      </c>
      <c r="AS888" s="31">
        <f>IF($I851="n/a",0,IF(AS$4&lt;=$C888,0,IF(SUM($C888,$I851)&gt;AS$4,$AF862/$I851,$AF862-SUM($I888:AR888))))</f>
        <v>0</v>
      </c>
      <c r="AT888" s="31">
        <f>IF($I851="n/a",0,IF(AT$4&lt;=$C888,0,IF(SUM($C888,$I851)&gt;AT$4,$AF862/$I851,$AF862-SUM($I888:AS888))))</f>
        <v>0</v>
      </c>
      <c r="AU888" s="31">
        <f>IF($I851="n/a",0,IF(AU$4&lt;=$C888,0,IF(SUM($C888,$I851)&gt;AU$4,$AF862/$I851,$AF862-SUM($I888:AT888))))</f>
        <v>0</v>
      </c>
      <c r="AV888" s="31">
        <f>IF($I851="n/a",0,IF(AV$4&lt;=$C888,0,IF(SUM($C888,$I851)&gt;AV$4,$AF862/$I851,$AF862-SUM($I888:AU888))))</f>
        <v>0</v>
      </c>
      <c r="AW888" s="31">
        <f>IF($I851="n/a",0,IF(AW$4&lt;=$C888,0,IF(SUM($C888,$I851)&gt;AW$4,$AF862/$I851,$AF862-SUM($I888:AV888))))</f>
        <v>0</v>
      </c>
      <c r="AX888" s="31">
        <f>IF($I851="n/a",0,IF(AX$4&lt;=$C888,0,IF(SUM($C888,$I851)&gt;AX$4,$AF862/$I851,$AF862-SUM($I888:AW888))))</f>
        <v>0</v>
      </c>
      <c r="AY888" s="31">
        <f>IF($I851="n/a",0,IF(AY$4&lt;=$C888,0,IF(SUM($C888,$I851)&gt;AY$4,$AF862/$I851,$AF862-SUM($I888:AX888))))</f>
        <v>0</v>
      </c>
      <c r="AZ888" s="31">
        <f>IF($I851="n/a",0,IF(AZ$4&lt;=$C888,0,IF(SUM($C888,$I851)&gt;AZ$4,$AF862/$I851,$AF862-SUM($I888:AY888))))</f>
        <v>0</v>
      </c>
      <c r="BA888" s="31">
        <f>IF($I851="n/a",0,IF(BA$4&lt;=$C888,0,IF(SUM($C888,$I851)&gt;BA$4,$AF862/$I851,$AF862-SUM($I888:AZ888))))</f>
        <v>0</v>
      </c>
      <c r="BB888" s="31">
        <f>IF($I851="n/a",0,IF(BB$4&lt;=$C888,0,IF(SUM($C888,$I851)&gt;BB$4,$AF862/$I851,$AF862-SUM($I888:BA888))))</f>
        <v>0</v>
      </c>
      <c r="BC888" s="31">
        <f>IF($I851="n/a",0,IF(BC$4&lt;=$C888,0,IF(SUM($C888,$I851)&gt;BC$4,$AF862/$I851,$AF862-SUM($I888:BB888))))</f>
        <v>0</v>
      </c>
      <c r="BD888" s="31">
        <f>IF($I851="n/a",0,IF(BD$4&lt;=$C888,0,IF(SUM($C888,$I851)&gt;BD$4,$AF862/$I851,$AF862-SUM($I888:BC888))))</f>
        <v>0</v>
      </c>
      <c r="BE888" s="31">
        <f>IF($I851="n/a",0,IF(BE$4&lt;=$C888,0,IF(SUM($C888,$I851)&gt;BE$4,$AF862/$I851,$AF862-SUM($I888:BD888))))</f>
        <v>0</v>
      </c>
      <c r="BF888" s="31">
        <f>IF($I851="n/a",0,IF(BF$4&lt;=$C888,0,IF(SUM($C888,$I851)&gt;BF$4,$AF862/$I851,$AF862-SUM($I888:BE888))))</f>
        <v>0</v>
      </c>
      <c r="BG888" s="31">
        <f>IF($I851="n/a",0,IF(BG$4&lt;=$C888,0,IF(SUM($C888,$I851)&gt;BG$4,$AF862/$I851,$AF862-SUM($I888:BF888))))</f>
        <v>0</v>
      </c>
      <c r="BH888" s="31">
        <f>IF($I851="n/a",0,IF(BH$4&lt;=$C888,0,IF(SUM($C888,$I851)&gt;BH$4,$AF862/$I851,$AF862-SUM($I888:BG888))))</f>
        <v>0</v>
      </c>
      <c r="BI888" s="31">
        <f>IF($I851="n/a",0,IF(BI$4&lt;=$C888,0,IF(SUM($C888,$I851)&gt;BI$4,$AF862/$I851,$AF862-SUM($I888:BH888))))</f>
        <v>0</v>
      </c>
      <c r="BJ888" s="31">
        <f>IF($I851="n/a",0,IF(BJ$4&lt;=$C888,0,IF(SUM($C888,$I851)&gt;BJ$4,$AF862/$I851,$AF862-SUM($I888:BI888))))</f>
        <v>0</v>
      </c>
      <c r="BK888" s="31">
        <f>IF($I851="n/a",0,IF(BK$4&lt;=$C888,0,IF(SUM($C888,$I851)&gt;BK$4,$AF862/$I851,$AF862-SUM($I888:BJ888))))</f>
        <v>0</v>
      </c>
      <c r="BL888" s="31">
        <f>IF($I851="n/a",0,IF(BL$4&lt;=$C888,0,IF(SUM($C888,$I851)&gt;BL$4,$AF862/$I851,$AF862-SUM($I888:BK888))))</f>
        <v>0</v>
      </c>
      <c r="BM888" s="31">
        <f>IF($I851="n/a",0,IF(BM$4&lt;=$C888,0,IF(SUM($C888,$I851)&gt;BM$4,$AF862/$I851,$AF862-SUM($I888:BL888))))</f>
        <v>0</v>
      </c>
      <c r="BN888" s="31">
        <f>IF($I851="n/a",0,IF(BN$4&lt;=$C888,0,IF(SUM($C888,$I851)&gt;BN$4,$AF862/$I851,$AF862-SUM($I888:BM888))))</f>
        <v>0</v>
      </c>
      <c r="BO888" s="31">
        <f>IF($I851="n/a",0,IF(BO$4&lt;=$C888,0,IF(SUM($C888,$I851)&gt;BO$4,$AF862/$I851,$AF862-SUM($I888:BN888))))</f>
        <v>0</v>
      </c>
      <c r="BP888" s="31">
        <f>IF($I851="n/a",0,IF(BP$4&lt;=$C888,0,IF(SUM($C888,$I851)&gt;BP$4,$AF862/$I851,$AF862-SUM($I888:BO888))))</f>
        <v>0</v>
      </c>
      <c r="BQ888" s="31">
        <f>IF($I851="n/a",0,IF(BQ$4&lt;=$C888,0,IF(SUM($C888,$I851)&gt;BQ$4,$AF862/$I851,$AF862-SUM($I888:BP888))))</f>
        <v>0</v>
      </c>
      <c r="BR888" s="31">
        <f>IF($I851="n/a",0,IF(BR$4&lt;=$C888,0,IF(SUM($C888,$I851)&gt;BR$4,$AF862/$I851,$AF862-SUM($I888:BQ888))))</f>
        <v>0</v>
      </c>
      <c r="BS888" s="31">
        <f>IF($I851="n/a",0,IF(BS$4&lt;=$C888,0,IF(SUM($C888,$I851)&gt;BS$4,$AF862/$I851,$AF862-SUM($I888:BR888))))</f>
        <v>0</v>
      </c>
      <c r="BT888" s="31">
        <f>IF($I851="n/a",0,IF(BT$4&lt;=$C888,0,IF(SUM($C888,$I851)&gt;BT$4,$AF862/$I851,$AF862-SUM($I888:BS888))))</f>
        <v>0</v>
      </c>
      <c r="BU888" s="31">
        <f>IF($I851="n/a",0,IF(BU$4&lt;=$C888,0,IF(SUM($C888,$I851)&gt;BU$4,$AF862/$I851,$AF862-SUM($I888:BT888))))</f>
        <v>0</v>
      </c>
      <c r="BV888" s="31">
        <f>IF($I851="n/a",0,IF(BV$4&lt;=$C888,0,IF(SUM($C888,$I851)&gt;BV$4,$AF862/$I851,$AF862-SUM($I888:BU888))))</f>
        <v>0</v>
      </c>
      <c r="BW888" s="31">
        <f>IF($I851="n/a",0,IF(BW$4&lt;=$C888,0,IF(SUM($C888,$I851)&gt;BW$4,$AF862/$I851,$AF862-SUM($I888:BV888))))</f>
        <v>0</v>
      </c>
      <c r="BX888" s="31">
        <f>IF($I851="n/a",0,IF(BX$4&lt;=$C888,0,IF(SUM($C888,$I851)&gt;BX$4,$AF862/$I851,$AF862-SUM($I888:BW888))))</f>
        <v>0</v>
      </c>
      <c r="BY888" s="31">
        <f>IF($I851="n/a",0,IF(BY$4&lt;=$C888,0,IF(SUM($C888,$I851)&gt;BY$4,$AF862/$I851,$AF862-SUM($I888:BX888))))</f>
        <v>0</v>
      </c>
      <c r="BZ888" s="31">
        <f>IF($I851="n/a",0,IF(BZ$4&lt;=$C888,0,IF(SUM($C888,$I851)&gt;BZ$4,$AF862/$I851,$AF862-SUM($I888:BY888))))</f>
        <v>0</v>
      </c>
      <c r="CA888" s="31">
        <f>IF($I851="n/a",0,IF(CA$4&lt;=$C888,0,IF(SUM($C888,$I851)&gt;CA$4,$AF862/$I851,$AF862-SUM($I888:BZ888))))</f>
        <v>0</v>
      </c>
      <c r="CB888" s="31">
        <f>IF($I851="n/a",0,IF(CB$4&lt;=$C888,0,IF(SUM($C888,$I851)&gt;CB$4,$AF862/$I851,$AF862-SUM($I888:CA888))))</f>
        <v>0</v>
      </c>
      <c r="CC888" s="31">
        <f>IF($I851="n/a",0,IF(CC$4&lt;=$C888,0,IF(SUM($C888,$I851)&gt;CC$4,$AF862/$I851,$AF862-SUM($I888:CB888))))</f>
        <v>0</v>
      </c>
      <c r="CD888" s="31">
        <f>IF($I851="n/a",0,IF(CD$4&lt;=$C888,0,IF(SUM($C888,$I851)&gt;CD$4,$AF862/$I851,$AF862-SUM($I888:CC888))))</f>
        <v>0</v>
      </c>
      <c r="CE888" s="31">
        <f>IF($I851="n/a",0,IF(CE$4&lt;=$C888,0,IF(SUM($C888,$I851)&gt;CE$4,$AF862/$I851,$AF862-SUM($I888:CD888))))</f>
        <v>0</v>
      </c>
      <c r="CF888" s="31">
        <f>IF($I851="n/a",0,IF(CF$4&lt;=$C888,0,IF(SUM($C888,$I851)&gt;CF$4,$AF862/$I851,$AF862-SUM($I888:CE888))))</f>
        <v>0</v>
      </c>
    </row>
    <row r="889" spans="3:84" ht="12.75" customHeight="1">
      <c r="C889" s="202">
        <v>2039</v>
      </c>
      <c r="D889" s="21" t="s">
        <v>69</v>
      </c>
      <c r="E889" s="21" t="s">
        <v>197</v>
      </c>
      <c r="I889" s="31"/>
      <c r="J889" s="31">
        <f>IF($I851="n/a",0,IF(J$4&lt;=$C889,0,IF(SUM($C889,$I851)&gt;J$4,$AG862/$I851,$AG862-SUM($I889:I889))))</f>
        <v>0</v>
      </c>
      <c r="K889" s="31">
        <f>IF($I851="n/a",0,IF(K$4&lt;=$C889,0,IF(SUM($C889,$I851)&gt;K$4,$AG862/$I851,$AG862-SUM($I889:J889))))</f>
        <v>0</v>
      </c>
      <c r="L889" s="31">
        <f>IF($I851="n/a",0,IF(L$4&lt;=$C889,0,IF(SUM($C889,$I851)&gt;L$4,$AG862/$I851,$AG862-SUM($I889:K889))))</f>
        <v>0</v>
      </c>
      <c r="M889" s="31">
        <f>IF($I851="n/a",0,IF(M$4&lt;=$C889,0,IF(SUM($C889,$I851)&gt;M$4,$AG862/$I851,$AG862-SUM($I889:L889))))</f>
        <v>0</v>
      </c>
      <c r="N889" s="31">
        <f>IF($I851="n/a",0,IF(N$4&lt;=$C889,0,IF(SUM($C889,$I851)&gt;N$4,$AG862/$I851,$AG862-SUM($I889:M889))))</f>
        <v>0</v>
      </c>
      <c r="O889" s="31">
        <f>IF($I851="n/a",0,IF(O$4&lt;=$C889,0,IF(SUM($C889,$I851)&gt;O$4,$AG862/$I851,$AG862-SUM($I889:N889))))</f>
        <v>0</v>
      </c>
      <c r="P889" s="31">
        <f>IF($I851="n/a",0,IF(P$4&lt;=$C889,0,IF(SUM($C889,$I851)&gt;P$4,$AG862/$I851,$AG862-SUM($I889:O889))))</f>
        <v>0</v>
      </c>
      <c r="Q889" s="31">
        <f>IF($I851="n/a",0,IF(Q$4&lt;=$C889,0,IF(SUM($C889,$I851)&gt;Q$4,$AG862/$I851,$AG862-SUM($I889:P889))))</f>
        <v>0</v>
      </c>
      <c r="R889" s="31">
        <f>IF($I851="n/a",0,IF(R$4&lt;=$C889,0,IF(SUM($C889,$I851)&gt;R$4,$AG862/$I851,$AG862-SUM($I889:Q889))))</f>
        <v>0</v>
      </c>
      <c r="S889" s="31">
        <f>IF($I851="n/a",0,IF(S$4&lt;=$C889,0,IF(SUM($C889,$I851)&gt;S$4,$AG862/$I851,$AG862-SUM($I889:R889))))</f>
        <v>0</v>
      </c>
      <c r="T889" s="31">
        <f>IF($I851="n/a",0,IF(T$4&lt;=$C889,0,IF(SUM($C889,$I851)&gt;T$4,$AG862/$I851,$AG862-SUM($I889:S889))))</f>
        <v>0</v>
      </c>
      <c r="U889" s="31">
        <f>IF($I851="n/a",0,IF(U$4&lt;=$C889,0,IF(SUM($C889,$I851)&gt;U$4,$AG862/$I851,$AG862-SUM($I889:T889))))</f>
        <v>0</v>
      </c>
      <c r="V889" s="31">
        <f>IF($I851="n/a",0,IF(V$4&lt;=$C889,0,IF(SUM($C889,$I851)&gt;V$4,$AG862/$I851,$AG862-SUM($I889:U889))))</f>
        <v>0</v>
      </c>
      <c r="W889" s="31">
        <f>IF($I851="n/a",0,IF(W$4&lt;=$C889,0,IF(SUM($C889,$I851)&gt;W$4,$AG862/$I851,$AG862-SUM($I889:V889))))</f>
        <v>0</v>
      </c>
      <c r="X889" s="31">
        <f>IF($I851="n/a",0,IF(X$4&lt;=$C889,0,IF(SUM($C889,$I851)&gt;X$4,$AG862/$I851,$AG862-SUM($I889:W889))))</f>
        <v>0</v>
      </c>
      <c r="Y889" s="31">
        <f>IF($I851="n/a",0,IF(Y$4&lt;=$C889,0,IF(SUM($C889,$I851)&gt;Y$4,$AG862/$I851,$AG862-SUM($I889:X889))))</f>
        <v>0</v>
      </c>
      <c r="Z889" s="31">
        <f>IF($I851="n/a",0,IF(Z$4&lt;=$C889,0,IF(SUM($C889,$I851)&gt;Z$4,$AG862/$I851,$AG862-SUM($I889:Y889))))</f>
        <v>0</v>
      </c>
      <c r="AA889" s="31">
        <f>IF($I851="n/a",0,IF(AA$4&lt;=$C889,0,IF(SUM($C889,$I851)&gt;AA$4,$AG862/$I851,$AG862-SUM($I889:Z889))))</f>
        <v>0</v>
      </c>
      <c r="AB889" s="31">
        <f>IF($I851="n/a",0,IF(AB$4&lt;=$C889,0,IF(SUM($C889,$I851)&gt;AB$4,$AG862/$I851,$AG862-SUM($I889:AA889))))</f>
        <v>0</v>
      </c>
      <c r="AC889" s="31">
        <f>IF($I851="n/a",0,IF(AC$4&lt;=$C889,0,IF(SUM($C889,$I851)&gt;AC$4,$AG862/$I851,$AG862-SUM($I889:AB889))))</f>
        <v>0</v>
      </c>
      <c r="AD889" s="31">
        <f>IF($I851="n/a",0,IF(AD$4&lt;=$C889,0,IF(SUM($C889,$I851)&gt;AD$4,$AG862/$I851,$AG862-SUM($I889:AC889))))</f>
        <v>0</v>
      </c>
      <c r="AE889" s="31">
        <f>IF($I851="n/a",0,IF(AE$4&lt;=$C889,0,IF(SUM($C889,$I851)&gt;AE$4,$AG862/$I851,$AG862-SUM($I889:AD889))))</f>
        <v>0</v>
      </c>
      <c r="AF889" s="31">
        <f>IF($I851="n/a",0,IF(AF$4&lt;=$C889,0,IF(SUM($C889,$I851)&gt;AF$4,$AG862/$I851,$AG862-SUM($I889:AE889))))</f>
        <v>0</v>
      </c>
      <c r="AG889" s="31">
        <f>IF($I851="n/a",0,IF(AG$4&lt;=$C889,0,IF(SUM($C889,$I851)&gt;AG$4,$AG862/$I851,$AG862-SUM($I889:AF889))))</f>
        <v>0</v>
      </c>
      <c r="AH889" s="31">
        <f>IF($I851="n/a",0,IF(AH$4&lt;=$C889,0,IF(SUM($C889,$I851)&gt;AH$4,$AG862/$I851,$AG862-SUM($I889:AG889))))</f>
        <v>0</v>
      </c>
      <c r="AI889" s="31">
        <f>IF($I851="n/a",0,IF(AI$4&lt;=$C889,0,IF(SUM($C889,$I851)&gt;AI$4,$AG862/$I851,$AG862-SUM($I889:AH889))))</f>
        <v>0</v>
      </c>
      <c r="AJ889" s="31">
        <f>IF($I851="n/a",0,IF(AJ$4&lt;=$C889,0,IF(SUM($C889,$I851)&gt;AJ$4,$AG862/$I851,$AG862-SUM($I889:AI889))))</f>
        <v>0</v>
      </c>
      <c r="AK889" s="31">
        <f>IF($I851="n/a",0,IF(AK$4&lt;=$C889,0,IF(SUM($C889,$I851)&gt;AK$4,$AG862/$I851,$AG862-SUM($I889:AJ889))))</f>
        <v>0</v>
      </c>
      <c r="AL889" s="31">
        <f>IF($I851="n/a",0,IF(AL$4&lt;=$C889,0,IF(SUM($C889,$I851)&gt;AL$4,$AG862/$I851,$AG862-SUM($I889:AK889))))</f>
        <v>0</v>
      </c>
      <c r="AM889" s="31">
        <f>IF($I851="n/a",0,IF(AM$4&lt;=$C889,0,IF(SUM($C889,$I851)&gt;AM$4,$AG862/$I851,$AG862-SUM($I889:AL889))))</f>
        <v>0</v>
      </c>
      <c r="AN889" s="31">
        <f>IF($I851="n/a",0,IF(AN$4&lt;=$C889,0,IF(SUM($C889,$I851)&gt;AN$4,$AG862/$I851,$AG862-SUM($I889:AM889))))</f>
        <v>0</v>
      </c>
      <c r="AO889" s="31">
        <f>IF($I851="n/a",0,IF(AO$4&lt;=$C889,0,IF(SUM($C889,$I851)&gt;AO$4,$AG862/$I851,$AG862-SUM($I889:AN889))))</f>
        <v>0</v>
      </c>
      <c r="AP889" s="31">
        <f>IF($I851="n/a",0,IF(AP$4&lt;=$C889,0,IF(SUM($C889,$I851)&gt;AP$4,$AG862/$I851,$AG862-SUM($I889:AO889))))</f>
        <v>0</v>
      </c>
      <c r="AQ889" s="31">
        <f>IF($I851="n/a",0,IF(AQ$4&lt;=$C889,0,IF(SUM($C889,$I851)&gt;AQ$4,$AG862/$I851,$AG862-SUM($I889:AP889))))</f>
        <v>0</v>
      </c>
      <c r="AR889" s="31">
        <f>IF($I851="n/a",0,IF(AR$4&lt;=$C889,0,IF(SUM($C889,$I851)&gt;AR$4,$AG862/$I851,$AG862-SUM($I889:AQ889))))</f>
        <v>0</v>
      </c>
      <c r="AS889" s="31">
        <f>IF($I851="n/a",0,IF(AS$4&lt;=$C889,0,IF(SUM($C889,$I851)&gt;AS$4,$AG862/$I851,$AG862-SUM($I889:AR889))))</f>
        <v>0</v>
      </c>
      <c r="AT889" s="31">
        <f>IF($I851="n/a",0,IF(AT$4&lt;=$C889,0,IF(SUM($C889,$I851)&gt;AT$4,$AG862/$I851,$AG862-SUM($I889:AS889))))</f>
        <v>0</v>
      </c>
      <c r="AU889" s="31">
        <f>IF($I851="n/a",0,IF(AU$4&lt;=$C889,0,IF(SUM($C889,$I851)&gt;AU$4,$AG862/$I851,$AG862-SUM($I889:AT889))))</f>
        <v>0</v>
      </c>
      <c r="AV889" s="31">
        <f>IF($I851="n/a",0,IF(AV$4&lt;=$C889,0,IF(SUM($C889,$I851)&gt;AV$4,$AG862/$I851,$AG862-SUM($I889:AU889))))</f>
        <v>0</v>
      </c>
      <c r="AW889" s="31">
        <f>IF($I851="n/a",0,IF(AW$4&lt;=$C889,0,IF(SUM($C889,$I851)&gt;AW$4,$AG862/$I851,$AG862-SUM($I889:AV889))))</f>
        <v>0</v>
      </c>
      <c r="AX889" s="31">
        <f>IF($I851="n/a",0,IF(AX$4&lt;=$C889,0,IF(SUM($C889,$I851)&gt;AX$4,$AG862/$I851,$AG862-SUM($I889:AW889))))</f>
        <v>0</v>
      </c>
      <c r="AY889" s="31">
        <f>IF($I851="n/a",0,IF(AY$4&lt;=$C889,0,IF(SUM($C889,$I851)&gt;AY$4,$AG862/$I851,$AG862-SUM($I889:AX889))))</f>
        <v>0</v>
      </c>
      <c r="AZ889" s="31">
        <f>IF($I851="n/a",0,IF(AZ$4&lt;=$C889,0,IF(SUM($C889,$I851)&gt;AZ$4,$AG862/$I851,$AG862-SUM($I889:AY889))))</f>
        <v>0</v>
      </c>
      <c r="BA889" s="31">
        <f>IF($I851="n/a",0,IF(BA$4&lt;=$C889,0,IF(SUM($C889,$I851)&gt;BA$4,$AG862/$I851,$AG862-SUM($I889:AZ889))))</f>
        <v>0</v>
      </c>
      <c r="BB889" s="31">
        <f>IF($I851="n/a",0,IF(BB$4&lt;=$C889,0,IF(SUM($C889,$I851)&gt;BB$4,$AG862/$I851,$AG862-SUM($I889:BA889))))</f>
        <v>0</v>
      </c>
      <c r="BC889" s="31">
        <f>IF($I851="n/a",0,IF(BC$4&lt;=$C889,0,IF(SUM($C889,$I851)&gt;BC$4,$AG862/$I851,$AG862-SUM($I889:BB889))))</f>
        <v>0</v>
      </c>
      <c r="BD889" s="31">
        <f>IF($I851="n/a",0,IF(BD$4&lt;=$C889,0,IF(SUM($C889,$I851)&gt;BD$4,$AG862/$I851,$AG862-SUM($I889:BC889))))</f>
        <v>0</v>
      </c>
      <c r="BE889" s="31">
        <f>IF($I851="n/a",0,IF(BE$4&lt;=$C889,0,IF(SUM($C889,$I851)&gt;BE$4,$AG862/$I851,$AG862-SUM($I889:BD889))))</f>
        <v>0</v>
      </c>
      <c r="BF889" s="31">
        <f>IF($I851="n/a",0,IF(BF$4&lt;=$C889,0,IF(SUM($C889,$I851)&gt;BF$4,$AG862/$I851,$AG862-SUM($I889:BE889))))</f>
        <v>0</v>
      </c>
      <c r="BG889" s="31">
        <f>IF($I851="n/a",0,IF(BG$4&lt;=$C889,0,IF(SUM($C889,$I851)&gt;BG$4,$AG862/$I851,$AG862-SUM($I889:BF889))))</f>
        <v>0</v>
      </c>
      <c r="BH889" s="31">
        <f>IF($I851="n/a",0,IF(BH$4&lt;=$C889,0,IF(SUM($C889,$I851)&gt;BH$4,$AG862/$I851,$AG862-SUM($I889:BG889))))</f>
        <v>0</v>
      </c>
      <c r="BI889" s="31">
        <f>IF($I851="n/a",0,IF(BI$4&lt;=$C889,0,IF(SUM($C889,$I851)&gt;BI$4,$AG862/$I851,$AG862-SUM($I889:BH889))))</f>
        <v>0</v>
      </c>
      <c r="BJ889" s="31">
        <f>IF($I851="n/a",0,IF(BJ$4&lt;=$C889,0,IF(SUM($C889,$I851)&gt;BJ$4,$AG862/$I851,$AG862-SUM($I889:BI889))))</f>
        <v>0</v>
      </c>
      <c r="BK889" s="31">
        <f>IF($I851="n/a",0,IF(BK$4&lt;=$C889,0,IF(SUM($C889,$I851)&gt;BK$4,$AG862/$I851,$AG862-SUM($I889:BJ889))))</f>
        <v>0</v>
      </c>
      <c r="BL889" s="31">
        <f>IF($I851="n/a",0,IF(BL$4&lt;=$C889,0,IF(SUM($C889,$I851)&gt;BL$4,$AG862/$I851,$AG862-SUM($I889:BK889))))</f>
        <v>0</v>
      </c>
      <c r="BM889" s="31">
        <f>IF($I851="n/a",0,IF(BM$4&lt;=$C889,0,IF(SUM($C889,$I851)&gt;BM$4,$AG862/$I851,$AG862-SUM($I889:BL889))))</f>
        <v>0</v>
      </c>
      <c r="BN889" s="31">
        <f>IF($I851="n/a",0,IF(BN$4&lt;=$C889,0,IF(SUM($C889,$I851)&gt;BN$4,$AG862/$I851,$AG862-SUM($I889:BM889))))</f>
        <v>0</v>
      </c>
      <c r="BO889" s="31">
        <f>IF($I851="n/a",0,IF(BO$4&lt;=$C889,0,IF(SUM($C889,$I851)&gt;BO$4,$AG862/$I851,$AG862-SUM($I889:BN889))))</f>
        <v>0</v>
      </c>
      <c r="BP889" s="31">
        <f>IF($I851="n/a",0,IF(BP$4&lt;=$C889,0,IF(SUM($C889,$I851)&gt;BP$4,$AG862/$I851,$AG862-SUM($I889:BO889))))</f>
        <v>0</v>
      </c>
      <c r="BQ889" s="31">
        <f>IF($I851="n/a",0,IF(BQ$4&lt;=$C889,0,IF(SUM($C889,$I851)&gt;BQ$4,$AG862/$I851,$AG862-SUM($I889:BP889))))</f>
        <v>0</v>
      </c>
      <c r="BR889" s="31">
        <f>IF($I851="n/a",0,IF(BR$4&lt;=$C889,0,IF(SUM($C889,$I851)&gt;BR$4,$AG862/$I851,$AG862-SUM($I889:BQ889))))</f>
        <v>0</v>
      </c>
      <c r="BS889" s="31">
        <f>IF($I851="n/a",0,IF(BS$4&lt;=$C889,0,IF(SUM($C889,$I851)&gt;BS$4,$AG862/$I851,$AG862-SUM($I889:BR889))))</f>
        <v>0</v>
      </c>
      <c r="BT889" s="31">
        <f>IF($I851="n/a",0,IF(BT$4&lt;=$C889,0,IF(SUM($C889,$I851)&gt;BT$4,$AG862/$I851,$AG862-SUM($I889:BS889))))</f>
        <v>0</v>
      </c>
      <c r="BU889" s="31">
        <f>IF($I851="n/a",0,IF(BU$4&lt;=$C889,0,IF(SUM($C889,$I851)&gt;BU$4,$AG862/$I851,$AG862-SUM($I889:BT889))))</f>
        <v>0</v>
      </c>
      <c r="BV889" s="31">
        <f>IF($I851="n/a",0,IF(BV$4&lt;=$C889,0,IF(SUM($C889,$I851)&gt;BV$4,$AG862/$I851,$AG862-SUM($I889:BU889))))</f>
        <v>0</v>
      </c>
      <c r="BW889" s="31">
        <f>IF($I851="n/a",0,IF(BW$4&lt;=$C889,0,IF(SUM($C889,$I851)&gt;BW$4,$AG862/$I851,$AG862-SUM($I889:BV889))))</f>
        <v>0</v>
      </c>
      <c r="BX889" s="31">
        <f>IF($I851="n/a",0,IF(BX$4&lt;=$C889,0,IF(SUM($C889,$I851)&gt;BX$4,$AG862/$I851,$AG862-SUM($I889:BW889))))</f>
        <v>0</v>
      </c>
      <c r="BY889" s="31">
        <f>IF($I851="n/a",0,IF(BY$4&lt;=$C889,0,IF(SUM($C889,$I851)&gt;BY$4,$AG862/$I851,$AG862-SUM($I889:BX889))))</f>
        <v>0</v>
      </c>
      <c r="BZ889" s="31">
        <f>IF($I851="n/a",0,IF(BZ$4&lt;=$C889,0,IF(SUM($C889,$I851)&gt;BZ$4,$AG862/$I851,$AG862-SUM($I889:BY889))))</f>
        <v>0</v>
      </c>
      <c r="CA889" s="31">
        <f>IF($I851="n/a",0,IF(CA$4&lt;=$C889,0,IF(SUM($C889,$I851)&gt;CA$4,$AG862/$I851,$AG862-SUM($I889:BZ889))))</f>
        <v>0</v>
      </c>
      <c r="CB889" s="31">
        <f>IF($I851="n/a",0,IF(CB$4&lt;=$C889,0,IF(SUM($C889,$I851)&gt;CB$4,$AG862/$I851,$AG862-SUM($I889:CA889))))</f>
        <v>0</v>
      </c>
      <c r="CC889" s="31">
        <f>IF($I851="n/a",0,IF(CC$4&lt;=$C889,0,IF(SUM($C889,$I851)&gt;CC$4,$AG862/$I851,$AG862-SUM($I889:CB889))))</f>
        <v>0</v>
      </c>
      <c r="CD889" s="31">
        <f>IF($I851="n/a",0,IF(CD$4&lt;=$C889,0,IF(SUM($C889,$I851)&gt;CD$4,$AG862/$I851,$AG862-SUM($I889:CC889))))</f>
        <v>0</v>
      </c>
      <c r="CE889" s="31">
        <f>IF($I851="n/a",0,IF(CE$4&lt;=$C889,0,IF(SUM($C889,$I851)&gt;CE$4,$AG862/$I851,$AG862-SUM($I889:CD889))))</f>
        <v>0</v>
      </c>
      <c r="CF889" s="31">
        <f>IF($I851="n/a",0,IF(CF$4&lt;=$C889,0,IF(SUM($C889,$I851)&gt;CF$4,$AG862/$I851,$AG862-SUM($I889:CE889))))</f>
        <v>0</v>
      </c>
    </row>
    <row r="890" spans="3:84" ht="12.75" customHeight="1">
      <c r="C890" s="202">
        <v>2040</v>
      </c>
      <c r="D890" s="21" t="s">
        <v>70</v>
      </c>
      <c r="E890" s="21" t="s">
        <v>197</v>
      </c>
      <c r="I890" s="31"/>
      <c r="J890" s="31">
        <f>IF($I851="n/a",0,IF(J$4&lt;=$C890,0,IF(SUM($C890,$I851)&gt;J$4,$AH862/$I851,$AH862-SUM($I890:I890))))</f>
        <v>0</v>
      </c>
      <c r="K890" s="31">
        <f>IF($I851="n/a",0,IF(K$4&lt;=$C890,0,IF(SUM($C890,$I851)&gt;K$4,$AH862/$I851,$AH862-SUM($I890:J890))))</f>
        <v>0</v>
      </c>
      <c r="L890" s="31">
        <f>IF($I851="n/a",0,IF(L$4&lt;=$C890,0,IF(SUM($C890,$I851)&gt;L$4,$AH862/$I851,$AH862-SUM($I890:K890))))</f>
        <v>0</v>
      </c>
      <c r="M890" s="31">
        <f>IF($I851="n/a",0,IF(M$4&lt;=$C890,0,IF(SUM($C890,$I851)&gt;M$4,$AH862/$I851,$AH862-SUM($I890:L890))))</f>
        <v>0</v>
      </c>
      <c r="N890" s="31">
        <f>IF($I851="n/a",0,IF(N$4&lt;=$C890,0,IF(SUM($C890,$I851)&gt;N$4,$AH862/$I851,$AH862-SUM($I890:M890))))</f>
        <v>0</v>
      </c>
      <c r="O890" s="31">
        <f>IF($I851="n/a",0,IF(O$4&lt;=$C890,0,IF(SUM($C890,$I851)&gt;O$4,$AH862/$I851,$AH862-SUM($I890:N890))))</f>
        <v>0</v>
      </c>
      <c r="P890" s="31">
        <f>IF($I851="n/a",0,IF(P$4&lt;=$C890,0,IF(SUM($C890,$I851)&gt;P$4,$AH862/$I851,$AH862-SUM($I890:O890))))</f>
        <v>0</v>
      </c>
      <c r="Q890" s="31">
        <f>IF($I851="n/a",0,IF(Q$4&lt;=$C890,0,IF(SUM($C890,$I851)&gt;Q$4,$AH862/$I851,$AH862-SUM($I890:P890))))</f>
        <v>0</v>
      </c>
      <c r="R890" s="31">
        <f>IF($I851="n/a",0,IF(R$4&lt;=$C890,0,IF(SUM($C890,$I851)&gt;R$4,$AH862/$I851,$AH862-SUM($I890:Q890))))</f>
        <v>0</v>
      </c>
      <c r="S890" s="31">
        <f>IF($I851="n/a",0,IF(S$4&lt;=$C890,0,IF(SUM($C890,$I851)&gt;S$4,$AH862/$I851,$AH862-SUM($I890:R890))))</f>
        <v>0</v>
      </c>
      <c r="T890" s="31">
        <f>IF($I851="n/a",0,IF(T$4&lt;=$C890,0,IF(SUM($C890,$I851)&gt;T$4,$AH862/$I851,$AH862-SUM($I890:S890))))</f>
        <v>0</v>
      </c>
      <c r="U890" s="31">
        <f>IF($I851="n/a",0,IF(U$4&lt;=$C890,0,IF(SUM($C890,$I851)&gt;U$4,$AH862/$I851,$AH862-SUM($I890:T890))))</f>
        <v>0</v>
      </c>
      <c r="V890" s="31">
        <f>IF($I851="n/a",0,IF(V$4&lt;=$C890,0,IF(SUM($C890,$I851)&gt;V$4,$AH862/$I851,$AH862-SUM($I890:U890))))</f>
        <v>0</v>
      </c>
      <c r="W890" s="31">
        <f>IF($I851="n/a",0,IF(W$4&lt;=$C890,0,IF(SUM($C890,$I851)&gt;W$4,$AH862/$I851,$AH862-SUM($I890:V890))))</f>
        <v>0</v>
      </c>
      <c r="X890" s="31">
        <f>IF($I851="n/a",0,IF(X$4&lt;=$C890,0,IF(SUM($C890,$I851)&gt;X$4,$AH862/$I851,$AH862-SUM($I890:W890))))</f>
        <v>0</v>
      </c>
      <c r="Y890" s="31">
        <f>IF($I851="n/a",0,IF(Y$4&lt;=$C890,0,IF(SUM($C890,$I851)&gt;Y$4,$AH862/$I851,$AH862-SUM($I890:X890))))</f>
        <v>0</v>
      </c>
      <c r="Z890" s="31">
        <f>IF($I851="n/a",0,IF(Z$4&lt;=$C890,0,IF(SUM($C890,$I851)&gt;Z$4,$AH862/$I851,$AH862-SUM($I890:Y890))))</f>
        <v>0</v>
      </c>
      <c r="AA890" s="31">
        <f>IF($I851="n/a",0,IF(AA$4&lt;=$C890,0,IF(SUM($C890,$I851)&gt;AA$4,$AH862/$I851,$AH862-SUM($I890:Z890))))</f>
        <v>0</v>
      </c>
      <c r="AB890" s="31">
        <f>IF($I851="n/a",0,IF(AB$4&lt;=$C890,0,IF(SUM($C890,$I851)&gt;AB$4,$AH862/$I851,$AH862-SUM($I890:AA890))))</f>
        <v>0</v>
      </c>
      <c r="AC890" s="31">
        <f>IF($I851="n/a",0,IF(AC$4&lt;=$C890,0,IF(SUM($C890,$I851)&gt;AC$4,$AH862/$I851,$AH862-SUM($I890:AB890))))</f>
        <v>0</v>
      </c>
      <c r="AD890" s="31">
        <f>IF($I851="n/a",0,IF(AD$4&lt;=$C890,0,IF(SUM($C890,$I851)&gt;AD$4,$AH862/$I851,$AH862-SUM($I890:AC890))))</f>
        <v>0</v>
      </c>
      <c r="AE890" s="31">
        <f>IF($I851="n/a",0,IF(AE$4&lt;=$C890,0,IF(SUM($C890,$I851)&gt;AE$4,$AH862/$I851,$AH862-SUM($I890:AD890))))</f>
        <v>0</v>
      </c>
      <c r="AF890" s="31">
        <f>IF($I851="n/a",0,IF(AF$4&lt;=$C890,0,IF(SUM($C890,$I851)&gt;AF$4,$AH862/$I851,$AH862-SUM($I890:AE890))))</f>
        <v>0</v>
      </c>
      <c r="AG890" s="31">
        <f>IF($I851="n/a",0,IF(AG$4&lt;=$C890,0,IF(SUM($C890,$I851)&gt;AG$4,$AH862/$I851,$AH862-SUM($I890:AF890))))</f>
        <v>0</v>
      </c>
      <c r="AH890" s="31">
        <f>IF($I851="n/a",0,IF(AH$4&lt;=$C890,0,IF(SUM($C890,$I851)&gt;AH$4,$AH862/$I851,$AH862-SUM($I890:AG890))))</f>
        <v>0</v>
      </c>
      <c r="AI890" s="31">
        <f>IF($I851="n/a",0,IF(AI$4&lt;=$C890,0,IF(SUM($C890,$I851)&gt;AI$4,$AH862/$I851,$AH862-SUM($I890:AH890))))</f>
        <v>0</v>
      </c>
      <c r="AJ890" s="31">
        <f>IF($I851="n/a",0,IF(AJ$4&lt;=$C890,0,IF(SUM($C890,$I851)&gt;AJ$4,$AH862/$I851,$AH862-SUM($I890:AI890))))</f>
        <v>0</v>
      </c>
      <c r="AK890" s="31">
        <f>IF($I851="n/a",0,IF(AK$4&lt;=$C890,0,IF(SUM($C890,$I851)&gt;AK$4,$AH862/$I851,$AH862-SUM($I890:AJ890))))</f>
        <v>0</v>
      </c>
      <c r="AL890" s="31">
        <f>IF($I851="n/a",0,IF(AL$4&lt;=$C890,0,IF(SUM($C890,$I851)&gt;AL$4,$AH862/$I851,$AH862-SUM($I890:AK890))))</f>
        <v>0</v>
      </c>
      <c r="AM890" s="31">
        <f>IF($I851="n/a",0,IF(AM$4&lt;=$C890,0,IF(SUM($C890,$I851)&gt;AM$4,$AH862/$I851,$AH862-SUM($I890:AL890))))</f>
        <v>0</v>
      </c>
      <c r="AN890" s="31">
        <f>IF($I851="n/a",0,IF(AN$4&lt;=$C890,0,IF(SUM($C890,$I851)&gt;AN$4,$AH862/$I851,$AH862-SUM($I890:AM890))))</f>
        <v>0</v>
      </c>
      <c r="AO890" s="31">
        <f>IF($I851="n/a",0,IF(AO$4&lt;=$C890,0,IF(SUM($C890,$I851)&gt;AO$4,$AH862/$I851,$AH862-SUM($I890:AN890))))</f>
        <v>0</v>
      </c>
      <c r="AP890" s="31">
        <f>IF($I851="n/a",0,IF(AP$4&lt;=$C890,0,IF(SUM($C890,$I851)&gt;AP$4,$AH862/$I851,$AH862-SUM($I890:AO890))))</f>
        <v>0</v>
      </c>
      <c r="AQ890" s="31">
        <f>IF($I851="n/a",0,IF(AQ$4&lt;=$C890,0,IF(SUM($C890,$I851)&gt;AQ$4,$AH862/$I851,$AH862-SUM($I890:AP890))))</f>
        <v>0</v>
      </c>
      <c r="AR890" s="31">
        <f>IF($I851="n/a",0,IF(AR$4&lt;=$C890,0,IF(SUM($C890,$I851)&gt;AR$4,$AH862/$I851,$AH862-SUM($I890:AQ890))))</f>
        <v>0</v>
      </c>
      <c r="AS890" s="31">
        <f>IF($I851="n/a",0,IF(AS$4&lt;=$C890,0,IF(SUM($C890,$I851)&gt;AS$4,$AH862/$I851,$AH862-SUM($I890:AR890))))</f>
        <v>0</v>
      </c>
      <c r="AT890" s="31">
        <f>IF($I851="n/a",0,IF(AT$4&lt;=$C890,0,IF(SUM($C890,$I851)&gt;AT$4,$AH862/$I851,$AH862-SUM($I890:AS890))))</f>
        <v>0</v>
      </c>
      <c r="AU890" s="31">
        <f>IF($I851="n/a",0,IF(AU$4&lt;=$C890,0,IF(SUM($C890,$I851)&gt;AU$4,$AH862/$I851,$AH862-SUM($I890:AT890))))</f>
        <v>0</v>
      </c>
      <c r="AV890" s="31">
        <f>IF($I851="n/a",0,IF(AV$4&lt;=$C890,0,IF(SUM($C890,$I851)&gt;AV$4,$AH862/$I851,$AH862-SUM($I890:AU890))))</f>
        <v>0</v>
      </c>
      <c r="AW890" s="31">
        <f>IF($I851="n/a",0,IF(AW$4&lt;=$C890,0,IF(SUM($C890,$I851)&gt;AW$4,$AH862/$I851,$AH862-SUM($I890:AV890))))</f>
        <v>0</v>
      </c>
      <c r="AX890" s="31">
        <f>IF($I851="n/a",0,IF(AX$4&lt;=$C890,0,IF(SUM($C890,$I851)&gt;AX$4,$AH862/$I851,$AH862-SUM($I890:AW890))))</f>
        <v>0</v>
      </c>
      <c r="AY890" s="31">
        <f>IF($I851="n/a",0,IF(AY$4&lt;=$C890,0,IF(SUM($C890,$I851)&gt;AY$4,$AH862/$I851,$AH862-SUM($I890:AX890))))</f>
        <v>0</v>
      </c>
      <c r="AZ890" s="31">
        <f>IF($I851="n/a",0,IF(AZ$4&lt;=$C890,0,IF(SUM($C890,$I851)&gt;AZ$4,$AH862/$I851,$AH862-SUM($I890:AY890))))</f>
        <v>0</v>
      </c>
      <c r="BA890" s="31">
        <f>IF($I851="n/a",0,IF(BA$4&lt;=$C890,0,IF(SUM($C890,$I851)&gt;BA$4,$AH862/$I851,$AH862-SUM($I890:AZ890))))</f>
        <v>0</v>
      </c>
      <c r="BB890" s="31">
        <f>IF($I851="n/a",0,IF(BB$4&lt;=$C890,0,IF(SUM($C890,$I851)&gt;BB$4,$AH862/$I851,$AH862-SUM($I890:BA890))))</f>
        <v>0</v>
      </c>
      <c r="BC890" s="31">
        <f>IF($I851="n/a",0,IF(BC$4&lt;=$C890,0,IF(SUM($C890,$I851)&gt;BC$4,$AH862/$I851,$AH862-SUM($I890:BB890))))</f>
        <v>0</v>
      </c>
      <c r="BD890" s="31">
        <f>IF($I851="n/a",0,IF(BD$4&lt;=$C890,0,IF(SUM($C890,$I851)&gt;BD$4,$AH862/$I851,$AH862-SUM($I890:BC890))))</f>
        <v>0</v>
      </c>
      <c r="BE890" s="31">
        <f>IF($I851="n/a",0,IF(BE$4&lt;=$C890,0,IF(SUM($C890,$I851)&gt;BE$4,$AH862/$I851,$AH862-SUM($I890:BD890))))</f>
        <v>0</v>
      </c>
      <c r="BF890" s="31">
        <f>IF($I851="n/a",0,IF(BF$4&lt;=$C890,0,IF(SUM($C890,$I851)&gt;BF$4,$AH862/$I851,$AH862-SUM($I890:BE890))))</f>
        <v>0</v>
      </c>
      <c r="BG890" s="31">
        <f>IF($I851="n/a",0,IF(BG$4&lt;=$C890,0,IF(SUM($C890,$I851)&gt;BG$4,$AH862/$I851,$AH862-SUM($I890:BF890))))</f>
        <v>0</v>
      </c>
      <c r="BH890" s="31">
        <f>IF($I851="n/a",0,IF(BH$4&lt;=$C890,0,IF(SUM($C890,$I851)&gt;BH$4,$AH862/$I851,$AH862-SUM($I890:BG890))))</f>
        <v>0</v>
      </c>
      <c r="BI890" s="31">
        <f>IF($I851="n/a",0,IF(BI$4&lt;=$C890,0,IF(SUM($C890,$I851)&gt;BI$4,$AH862/$I851,$AH862-SUM($I890:BH890))))</f>
        <v>0</v>
      </c>
      <c r="BJ890" s="31">
        <f>IF($I851="n/a",0,IF(BJ$4&lt;=$C890,0,IF(SUM($C890,$I851)&gt;BJ$4,$AH862/$I851,$AH862-SUM($I890:BI890))))</f>
        <v>0</v>
      </c>
      <c r="BK890" s="31">
        <f>IF($I851="n/a",0,IF(BK$4&lt;=$C890,0,IF(SUM($C890,$I851)&gt;BK$4,$AH862/$I851,$AH862-SUM($I890:BJ890))))</f>
        <v>0</v>
      </c>
      <c r="BL890" s="31">
        <f>IF($I851="n/a",0,IF(BL$4&lt;=$C890,0,IF(SUM($C890,$I851)&gt;BL$4,$AH862/$I851,$AH862-SUM($I890:BK890))))</f>
        <v>0</v>
      </c>
      <c r="BM890" s="31">
        <f>IF($I851="n/a",0,IF(BM$4&lt;=$C890,0,IF(SUM($C890,$I851)&gt;BM$4,$AH862/$I851,$AH862-SUM($I890:BL890))))</f>
        <v>0</v>
      </c>
      <c r="BN890" s="31">
        <f>IF($I851="n/a",0,IF(BN$4&lt;=$C890,0,IF(SUM($C890,$I851)&gt;BN$4,$AH862/$I851,$AH862-SUM($I890:BM890))))</f>
        <v>0</v>
      </c>
      <c r="BO890" s="31">
        <f>IF($I851="n/a",0,IF(BO$4&lt;=$C890,0,IF(SUM($C890,$I851)&gt;BO$4,$AH862/$I851,$AH862-SUM($I890:BN890))))</f>
        <v>0</v>
      </c>
      <c r="BP890" s="31">
        <f>IF($I851="n/a",0,IF(BP$4&lt;=$C890,0,IF(SUM($C890,$I851)&gt;BP$4,$AH862/$I851,$AH862-SUM($I890:BO890))))</f>
        <v>0</v>
      </c>
      <c r="BQ890" s="31">
        <f>IF($I851="n/a",0,IF(BQ$4&lt;=$C890,0,IF(SUM($C890,$I851)&gt;BQ$4,$AH862/$I851,$AH862-SUM($I890:BP890))))</f>
        <v>0</v>
      </c>
      <c r="BR890" s="31">
        <f>IF($I851="n/a",0,IF(BR$4&lt;=$C890,0,IF(SUM($C890,$I851)&gt;BR$4,$AH862/$I851,$AH862-SUM($I890:BQ890))))</f>
        <v>0</v>
      </c>
      <c r="BS890" s="31">
        <f>IF($I851="n/a",0,IF(BS$4&lt;=$C890,0,IF(SUM($C890,$I851)&gt;BS$4,$AH862/$I851,$AH862-SUM($I890:BR890))))</f>
        <v>0</v>
      </c>
      <c r="BT890" s="31">
        <f>IF($I851="n/a",0,IF(BT$4&lt;=$C890,0,IF(SUM($C890,$I851)&gt;BT$4,$AH862/$I851,$AH862-SUM($I890:BS890))))</f>
        <v>0</v>
      </c>
      <c r="BU890" s="31">
        <f>IF($I851="n/a",0,IF(BU$4&lt;=$C890,0,IF(SUM($C890,$I851)&gt;BU$4,$AH862/$I851,$AH862-SUM($I890:BT890))))</f>
        <v>0</v>
      </c>
      <c r="BV890" s="31">
        <f>IF($I851="n/a",0,IF(BV$4&lt;=$C890,0,IF(SUM($C890,$I851)&gt;BV$4,$AH862/$I851,$AH862-SUM($I890:BU890))))</f>
        <v>0</v>
      </c>
      <c r="BW890" s="31">
        <f>IF($I851="n/a",0,IF(BW$4&lt;=$C890,0,IF(SUM($C890,$I851)&gt;BW$4,$AH862/$I851,$AH862-SUM($I890:BV890))))</f>
        <v>0</v>
      </c>
      <c r="BX890" s="31">
        <f>IF($I851="n/a",0,IF(BX$4&lt;=$C890,0,IF(SUM($C890,$I851)&gt;BX$4,$AH862/$I851,$AH862-SUM($I890:BW890))))</f>
        <v>0</v>
      </c>
      <c r="BY890" s="31">
        <f>IF($I851="n/a",0,IF(BY$4&lt;=$C890,0,IF(SUM($C890,$I851)&gt;BY$4,$AH862/$I851,$AH862-SUM($I890:BX890))))</f>
        <v>0</v>
      </c>
      <c r="BZ890" s="31">
        <f>IF($I851="n/a",0,IF(BZ$4&lt;=$C890,0,IF(SUM($C890,$I851)&gt;BZ$4,$AH862/$I851,$AH862-SUM($I890:BY890))))</f>
        <v>0</v>
      </c>
      <c r="CA890" s="31">
        <f>IF($I851="n/a",0,IF(CA$4&lt;=$C890,0,IF(SUM($C890,$I851)&gt;CA$4,$AH862/$I851,$AH862-SUM($I890:BZ890))))</f>
        <v>0</v>
      </c>
      <c r="CB890" s="31">
        <f>IF($I851="n/a",0,IF(CB$4&lt;=$C890,0,IF(SUM($C890,$I851)&gt;CB$4,$AH862/$I851,$AH862-SUM($I890:CA890))))</f>
        <v>0</v>
      </c>
      <c r="CC890" s="31">
        <f>IF($I851="n/a",0,IF(CC$4&lt;=$C890,0,IF(SUM($C890,$I851)&gt;CC$4,$AH862/$I851,$AH862-SUM($I890:CB890))))</f>
        <v>0</v>
      </c>
      <c r="CD890" s="31">
        <f>IF($I851="n/a",0,IF(CD$4&lt;=$C890,0,IF(SUM($C890,$I851)&gt;CD$4,$AH862/$I851,$AH862-SUM($I890:CC890))))</f>
        <v>0</v>
      </c>
      <c r="CE890" s="31">
        <f>IF($I851="n/a",0,IF(CE$4&lt;=$C890,0,IF(SUM($C890,$I851)&gt;CE$4,$AH862/$I851,$AH862-SUM($I890:CD890))))</f>
        <v>0</v>
      </c>
      <c r="CF890" s="31">
        <f>IF($I851="n/a",0,IF(CF$4&lt;=$C890,0,IF(SUM($C890,$I851)&gt;CF$4,$AH862/$I851,$AH862-SUM($I890:CE890))))</f>
        <v>0</v>
      </c>
    </row>
    <row r="891" spans="3:84" ht="12.75" customHeight="1">
      <c r="C891" s="202">
        <v>2041</v>
      </c>
      <c r="D891" s="21" t="s">
        <v>198</v>
      </c>
      <c r="E891" s="21" t="s">
        <v>197</v>
      </c>
      <c r="I891" s="31"/>
      <c r="J891" s="31">
        <f>IF($I851="n/a",0,IF(J$4&lt;=$C891,0,IF(SUM($C891,$I851)&gt;J$4,$AI862/$I851,$AI862-SUM($I891:I891))))</f>
        <v>0</v>
      </c>
      <c r="K891" s="31">
        <f>IF($I851="n/a",0,IF(K$4&lt;=$C891,0,IF(SUM($C891,$I851)&gt;K$4,$AI862/$I851,$AI862-SUM($I891:J891))))</f>
        <v>0</v>
      </c>
      <c r="L891" s="31">
        <f>IF($I851="n/a",0,IF(L$4&lt;=$C891,0,IF(SUM($C891,$I851)&gt;L$4,$AI862/$I851,$AI862-SUM($I891:K891))))</f>
        <v>0</v>
      </c>
      <c r="M891" s="31">
        <f>IF($I851="n/a",0,IF(M$4&lt;=$C891,0,IF(SUM($C891,$I851)&gt;M$4,$AI862/$I851,$AI862-SUM($I891:L891))))</f>
        <v>0</v>
      </c>
      <c r="N891" s="31">
        <f>IF($I851="n/a",0,IF(N$4&lt;=$C891,0,IF(SUM($C891,$I851)&gt;N$4,$AI862/$I851,$AI862-SUM($I891:M891))))</f>
        <v>0</v>
      </c>
      <c r="O891" s="31">
        <f>IF($I851="n/a",0,IF(O$4&lt;=$C891,0,IF(SUM($C891,$I851)&gt;O$4,$AI862/$I851,$AI862-SUM($I891:N891))))</f>
        <v>0</v>
      </c>
      <c r="P891" s="31">
        <f>IF($I851="n/a",0,IF(P$4&lt;=$C891,0,IF(SUM($C891,$I851)&gt;P$4,$AI862/$I851,$AI862-SUM($I891:O891))))</f>
        <v>0</v>
      </c>
      <c r="Q891" s="31">
        <f>IF($I851="n/a",0,IF(Q$4&lt;=$C891,0,IF(SUM($C891,$I851)&gt;Q$4,$AI862/$I851,$AI862-SUM($I891:P891))))</f>
        <v>0</v>
      </c>
      <c r="R891" s="31">
        <f>IF($I851="n/a",0,IF(R$4&lt;=$C891,0,IF(SUM($C891,$I851)&gt;R$4,$AI862/$I851,$AI862-SUM($I891:Q891))))</f>
        <v>0</v>
      </c>
      <c r="S891" s="31">
        <f>IF($I851="n/a",0,IF(S$4&lt;=$C891,0,IF(SUM($C891,$I851)&gt;S$4,$AI862/$I851,$AI862-SUM($I891:R891))))</f>
        <v>0</v>
      </c>
      <c r="T891" s="31">
        <f>IF($I851="n/a",0,IF(T$4&lt;=$C891,0,IF(SUM($C891,$I851)&gt;T$4,$AI862/$I851,$AI862-SUM($I891:S891))))</f>
        <v>0</v>
      </c>
      <c r="U891" s="31">
        <f>IF($I851="n/a",0,IF(U$4&lt;=$C891,0,IF(SUM($C891,$I851)&gt;U$4,$AI862/$I851,$AI862-SUM($I891:T891))))</f>
        <v>0</v>
      </c>
      <c r="V891" s="31">
        <f>IF($I851="n/a",0,IF(V$4&lt;=$C891,0,IF(SUM($C891,$I851)&gt;V$4,$AI862/$I851,$AI862-SUM($I891:U891))))</f>
        <v>0</v>
      </c>
      <c r="W891" s="31">
        <f>IF($I851="n/a",0,IF(W$4&lt;=$C891,0,IF(SUM($C891,$I851)&gt;W$4,$AI862/$I851,$AI862-SUM($I891:V891))))</f>
        <v>0</v>
      </c>
      <c r="X891" s="31">
        <f>IF($I851="n/a",0,IF(X$4&lt;=$C891,0,IF(SUM($C891,$I851)&gt;X$4,$AI862/$I851,$AI862-SUM($I891:W891))))</f>
        <v>0</v>
      </c>
      <c r="Y891" s="31">
        <f>IF($I851="n/a",0,IF(Y$4&lt;=$C891,0,IF(SUM($C891,$I851)&gt;Y$4,$AI862/$I851,$AI862-SUM($I891:X891))))</f>
        <v>0</v>
      </c>
      <c r="Z891" s="31">
        <f>IF($I851="n/a",0,IF(Z$4&lt;=$C891,0,IF(SUM($C891,$I851)&gt;Z$4,$AI862/$I851,$AI862-SUM($I891:Y891))))</f>
        <v>0</v>
      </c>
      <c r="AA891" s="31">
        <f>IF($I851="n/a",0,IF(AA$4&lt;=$C891,0,IF(SUM($C891,$I851)&gt;AA$4,$AI862/$I851,$AI862-SUM($I891:Z891))))</f>
        <v>0</v>
      </c>
      <c r="AB891" s="31">
        <f>IF($I851="n/a",0,IF(AB$4&lt;=$C891,0,IF(SUM($C891,$I851)&gt;AB$4,$AI862/$I851,$AI862-SUM($I891:AA891))))</f>
        <v>0</v>
      </c>
      <c r="AC891" s="31">
        <f>IF($I851="n/a",0,IF(AC$4&lt;=$C891,0,IF(SUM($C891,$I851)&gt;AC$4,$AI862/$I851,$AI862-SUM($I891:AB891))))</f>
        <v>0</v>
      </c>
      <c r="AD891" s="31">
        <f>IF($I851="n/a",0,IF(AD$4&lt;=$C891,0,IF(SUM($C891,$I851)&gt;AD$4,$AI862/$I851,$AI862-SUM($I891:AC891))))</f>
        <v>0</v>
      </c>
      <c r="AE891" s="31">
        <f>IF($I851="n/a",0,IF(AE$4&lt;=$C891,0,IF(SUM($C891,$I851)&gt;AE$4,$AI862/$I851,$AI862-SUM($I891:AD891))))</f>
        <v>0</v>
      </c>
      <c r="AF891" s="31">
        <f>IF($I851="n/a",0,IF(AF$4&lt;=$C891,0,IF(SUM($C891,$I851)&gt;AF$4,$AI862/$I851,$AI862-SUM($I891:AE891))))</f>
        <v>0</v>
      </c>
      <c r="AG891" s="31">
        <f>IF($I851="n/a",0,IF(AG$4&lt;=$C891,0,IF(SUM($C891,$I851)&gt;AG$4,$AI862/$I851,$AI862-SUM($I891:AF891))))</f>
        <v>0</v>
      </c>
      <c r="AH891" s="31">
        <f>IF($I851="n/a",0,IF(AH$4&lt;=$C891,0,IF(SUM($C891,$I851)&gt;AH$4,$AI862/$I851,$AI862-SUM($I891:AG891))))</f>
        <v>0</v>
      </c>
      <c r="AI891" s="31">
        <f>IF($I851="n/a",0,IF(AI$4&lt;=$C891,0,IF(SUM($C891,$I851)&gt;AI$4,$AI862/$I851,$AI862-SUM($I891:AH891))))</f>
        <v>0</v>
      </c>
      <c r="AJ891" s="31">
        <f>IF($I851="n/a",0,IF(AJ$4&lt;=$C891,0,IF(SUM($C891,$I851)&gt;AJ$4,$AI862/$I851,$AI862-SUM($I891:AI891))))</f>
        <v>0</v>
      </c>
      <c r="AK891" s="31">
        <f>IF($I851="n/a",0,IF(AK$4&lt;=$C891,0,IF(SUM($C891,$I851)&gt;AK$4,$AI862/$I851,$AI862-SUM($I891:AJ891))))</f>
        <v>0</v>
      </c>
      <c r="AL891" s="31">
        <f>IF($I851="n/a",0,IF(AL$4&lt;=$C891,0,IF(SUM($C891,$I851)&gt;AL$4,$AI862/$I851,$AI862-SUM($I891:AK891))))</f>
        <v>0</v>
      </c>
      <c r="AM891" s="31">
        <f>IF($I851="n/a",0,IF(AM$4&lt;=$C891,0,IF(SUM($C891,$I851)&gt;AM$4,$AI862/$I851,$AI862-SUM($I891:AL891))))</f>
        <v>0</v>
      </c>
      <c r="AN891" s="31">
        <f>IF($I851="n/a",0,IF(AN$4&lt;=$C891,0,IF(SUM($C891,$I851)&gt;AN$4,$AI862/$I851,$AI862-SUM($I891:AM891))))</f>
        <v>0</v>
      </c>
      <c r="AO891" s="31">
        <f>IF($I851="n/a",0,IF(AO$4&lt;=$C891,0,IF(SUM($C891,$I851)&gt;AO$4,$AI862/$I851,$AI862-SUM($I891:AN891))))</f>
        <v>0</v>
      </c>
      <c r="AP891" s="31">
        <f>IF($I851="n/a",0,IF(AP$4&lt;=$C891,0,IF(SUM($C891,$I851)&gt;AP$4,$AI862/$I851,$AI862-SUM($I891:AO891))))</f>
        <v>0</v>
      </c>
      <c r="AQ891" s="31">
        <f>IF($I851="n/a",0,IF(AQ$4&lt;=$C891,0,IF(SUM($C891,$I851)&gt;AQ$4,$AI862/$I851,$AI862-SUM($I891:AP891))))</f>
        <v>0</v>
      </c>
      <c r="AR891" s="31">
        <f>IF($I851="n/a",0,IF(AR$4&lt;=$C891,0,IF(SUM($C891,$I851)&gt;AR$4,$AI862/$I851,$AI862-SUM($I891:AQ891))))</f>
        <v>0</v>
      </c>
      <c r="AS891" s="31">
        <f>IF($I851="n/a",0,IF(AS$4&lt;=$C891,0,IF(SUM($C891,$I851)&gt;AS$4,$AI862/$I851,$AI862-SUM($I891:AR891))))</f>
        <v>0</v>
      </c>
      <c r="AT891" s="31">
        <f>IF($I851="n/a",0,IF(AT$4&lt;=$C891,0,IF(SUM($C891,$I851)&gt;AT$4,$AI862/$I851,$AI862-SUM($I891:AS891))))</f>
        <v>0</v>
      </c>
      <c r="AU891" s="31">
        <f>IF($I851="n/a",0,IF(AU$4&lt;=$C891,0,IF(SUM($C891,$I851)&gt;AU$4,$AI862/$I851,$AI862-SUM($I891:AT891))))</f>
        <v>0</v>
      </c>
      <c r="AV891" s="31">
        <f>IF($I851="n/a",0,IF(AV$4&lt;=$C891,0,IF(SUM($C891,$I851)&gt;AV$4,$AI862/$I851,$AI862-SUM($I891:AU891))))</f>
        <v>0</v>
      </c>
      <c r="AW891" s="31">
        <f>IF($I851="n/a",0,IF(AW$4&lt;=$C891,0,IF(SUM($C891,$I851)&gt;AW$4,$AI862/$I851,$AI862-SUM($I891:AV891))))</f>
        <v>0</v>
      </c>
      <c r="AX891" s="31">
        <f>IF($I851="n/a",0,IF(AX$4&lt;=$C891,0,IF(SUM($C891,$I851)&gt;AX$4,$AI862/$I851,$AI862-SUM($I891:AW891))))</f>
        <v>0</v>
      </c>
      <c r="AY891" s="31">
        <f>IF($I851="n/a",0,IF(AY$4&lt;=$C891,0,IF(SUM($C891,$I851)&gt;AY$4,$AI862/$I851,$AI862-SUM($I891:AX891))))</f>
        <v>0</v>
      </c>
      <c r="AZ891" s="31">
        <f>IF($I851="n/a",0,IF(AZ$4&lt;=$C891,0,IF(SUM($C891,$I851)&gt;AZ$4,$AI862/$I851,$AI862-SUM($I891:AY891))))</f>
        <v>0</v>
      </c>
      <c r="BA891" s="31">
        <f>IF($I851="n/a",0,IF(BA$4&lt;=$C891,0,IF(SUM($C891,$I851)&gt;BA$4,$AI862/$I851,$AI862-SUM($I891:AZ891))))</f>
        <v>0</v>
      </c>
      <c r="BB891" s="31">
        <f>IF($I851="n/a",0,IF(BB$4&lt;=$C891,0,IF(SUM($C891,$I851)&gt;BB$4,$AI862/$I851,$AI862-SUM($I891:BA891))))</f>
        <v>0</v>
      </c>
      <c r="BC891" s="31">
        <f>IF($I851="n/a",0,IF(BC$4&lt;=$C891,0,IF(SUM($C891,$I851)&gt;BC$4,$AI862/$I851,$AI862-SUM($I891:BB891))))</f>
        <v>0</v>
      </c>
      <c r="BD891" s="31">
        <f>IF($I851="n/a",0,IF(BD$4&lt;=$C891,0,IF(SUM($C891,$I851)&gt;BD$4,$AI862/$I851,$AI862-SUM($I891:BC891))))</f>
        <v>0</v>
      </c>
      <c r="BE891" s="31">
        <f>IF($I851="n/a",0,IF(BE$4&lt;=$C891,0,IF(SUM($C891,$I851)&gt;BE$4,$AI862/$I851,$AI862-SUM($I891:BD891))))</f>
        <v>0</v>
      </c>
      <c r="BF891" s="31">
        <f>IF($I851="n/a",0,IF(BF$4&lt;=$C891,0,IF(SUM($C891,$I851)&gt;BF$4,$AI862/$I851,$AI862-SUM($I891:BE891))))</f>
        <v>0</v>
      </c>
      <c r="BG891" s="31">
        <f>IF($I851="n/a",0,IF(BG$4&lt;=$C891,0,IF(SUM($C891,$I851)&gt;BG$4,$AI862/$I851,$AI862-SUM($I891:BF891))))</f>
        <v>0</v>
      </c>
      <c r="BH891" s="31">
        <f>IF($I851="n/a",0,IF(BH$4&lt;=$C891,0,IF(SUM($C891,$I851)&gt;BH$4,$AI862/$I851,$AI862-SUM($I891:BG891))))</f>
        <v>0</v>
      </c>
      <c r="BI891" s="31">
        <f>IF($I851="n/a",0,IF(BI$4&lt;=$C891,0,IF(SUM($C891,$I851)&gt;BI$4,$AI862/$I851,$AI862-SUM($I891:BH891))))</f>
        <v>0</v>
      </c>
      <c r="BJ891" s="31">
        <f>IF($I851="n/a",0,IF(BJ$4&lt;=$C891,0,IF(SUM($C891,$I851)&gt;BJ$4,$AI862/$I851,$AI862-SUM($I891:BI891))))</f>
        <v>0</v>
      </c>
      <c r="BK891" s="31">
        <f>IF($I851="n/a",0,IF(BK$4&lt;=$C891,0,IF(SUM($C891,$I851)&gt;BK$4,$AI862/$I851,$AI862-SUM($I891:BJ891))))</f>
        <v>0</v>
      </c>
      <c r="BL891" s="31">
        <f>IF($I851="n/a",0,IF(BL$4&lt;=$C891,0,IF(SUM($C891,$I851)&gt;BL$4,$AI862/$I851,$AI862-SUM($I891:BK891))))</f>
        <v>0</v>
      </c>
      <c r="BM891" s="31">
        <f>IF($I851="n/a",0,IF(BM$4&lt;=$C891,0,IF(SUM($C891,$I851)&gt;BM$4,$AI862/$I851,$AI862-SUM($I891:BL891))))</f>
        <v>0</v>
      </c>
      <c r="BN891" s="31">
        <f>IF($I851="n/a",0,IF(BN$4&lt;=$C891,0,IF(SUM($C891,$I851)&gt;BN$4,$AI862/$I851,$AI862-SUM($I891:BM891))))</f>
        <v>0</v>
      </c>
      <c r="BO891" s="31">
        <f>IF($I851="n/a",0,IF(BO$4&lt;=$C891,0,IF(SUM($C891,$I851)&gt;BO$4,$AI862/$I851,$AI862-SUM($I891:BN891))))</f>
        <v>0</v>
      </c>
      <c r="BP891" s="31">
        <f>IF($I851="n/a",0,IF(BP$4&lt;=$C891,0,IF(SUM($C891,$I851)&gt;BP$4,$AI862/$I851,$AI862-SUM($I891:BO891))))</f>
        <v>0</v>
      </c>
      <c r="BQ891" s="31">
        <f>IF($I851="n/a",0,IF(BQ$4&lt;=$C891,0,IF(SUM($C891,$I851)&gt;BQ$4,$AI862/$I851,$AI862-SUM($I891:BP891))))</f>
        <v>0</v>
      </c>
      <c r="BR891" s="31">
        <f>IF($I851="n/a",0,IF(BR$4&lt;=$C891,0,IF(SUM($C891,$I851)&gt;BR$4,$AI862/$I851,$AI862-SUM($I891:BQ891))))</f>
        <v>0</v>
      </c>
      <c r="BS891" s="31">
        <f>IF($I851="n/a",0,IF(BS$4&lt;=$C891,0,IF(SUM($C891,$I851)&gt;BS$4,$AI862/$I851,$AI862-SUM($I891:BR891))))</f>
        <v>0</v>
      </c>
      <c r="BT891" s="31">
        <f>IF($I851="n/a",0,IF(BT$4&lt;=$C891,0,IF(SUM($C891,$I851)&gt;BT$4,$AI862/$I851,$AI862-SUM($I891:BS891))))</f>
        <v>0</v>
      </c>
      <c r="BU891" s="31">
        <f>IF($I851="n/a",0,IF(BU$4&lt;=$C891,0,IF(SUM($C891,$I851)&gt;BU$4,$AI862/$I851,$AI862-SUM($I891:BT891))))</f>
        <v>0</v>
      </c>
      <c r="BV891" s="31">
        <f>IF($I851="n/a",0,IF(BV$4&lt;=$C891,0,IF(SUM($C891,$I851)&gt;BV$4,$AI862/$I851,$AI862-SUM($I891:BU891))))</f>
        <v>0</v>
      </c>
      <c r="BW891" s="31">
        <f>IF($I851="n/a",0,IF(BW$4&lt;=$C891,0,IF(SUM($C891,$I851)&gt;BW$4,$AI862/$I851,$AI862-SUM($I891:BV891))))</f>
        <v>0</v>
      </c>
      <c r="BX891" s="31">
        <f>IF($I851="n/a",0,IF(BX$4&lt;=$C891,0,IF(SUM($C891,$I851)&gt;BX$4,$AI862/$I851,$AI862-SUM($I891:BW891))))</f>
        <v>0</v>
      </c>
      <c r="BY891" s="31">
        <f>IF($I851="n/a",0,IF(BY$4&lt;=$C891,0,IF(SUM($C891,$I851)&gt;BY$4,$AI862/$I851,$AI862-SUM($I891:BX891))))</f>
        <v>0</v>
      </c>
      <c r="BZ891" s="31">
        <f>IF($I851="n/a",0,IF(BZ$4&lt;=$C891,0,IF(SUM($C891,$I851)&gt;BZ$4,$AI862/$I851,$AI862-SUM($I891:BY891))))</f>
        <v>0</v>
      </c>
      <c r="CA891" s="31">
        <f>IF($I851="n/a",0,IF(CA$4&lt;=$C891,0,IF(SUM($C891,$I851)&gt;CA$4,$AI862/$I851,$AI862-SUM($I891:BZ891))))</f>
        <v>0</v>
      </c>
      <c r="CB891" s="31">
        <f>IF($I851="n/a",0,IF(CB$4&lt;=$C891,0,IF(SUM($C891,$I851)&gt;CB$4,$AI862/$I851,$AI862-SUM($I891:CA891))))</f>
        <v>0</v>
      </c>
      <c r="CC891" s="31">
        <f>IF($I851="n/a",0,IF(CC$4&lt;=$C891,0,IF(SUM($C891,$I851)&gt;CC$4,$AI862/$I851,$AI862-SUM($I891:CB891))))</f>
        <v>0</v>
      </c>
      <c r="CD891" s="31">
        <f>IF($I851="n/a",0,IF(CD$4&lt;=$C891,0,IF(SUM($C891,$I851)&gt;CD$4,$AI862/$I851,$AI862-SUM($I891:CC891))))</f>
        <v>0</v>
      </c>
      <c r="CE891" s="31">
        <f>IF($I851="n/a",0,IF(CE$4&lt;=$C891,0,IF(SUM($C891,$I851)&gt;CE$4,$AI862/$I851,$AI862-SUM($I891:CD891))))</f>
        <v>0</v>
      </c>
      <c r="CF891" s="31">
        <f>IF($I851="n/a",0,IF(CF$4&lt;=$C891,0,IF(SUM($C891,$I851)&gt;CF$4,$AI862/$I851,$AI862-SUM($I891:CE891))))</f>
        <v>0</v>
      </c>
    </row>
    <row r="892" spans="3:84" ht="12.75" customHeight="1">
      <c r="C892" s="202">
        <v>2042</v>
      </c>
      <c r="D892" s="21" t="s">
        <v>199</v>
      </c>
      <c r="E892" s="21" t="s">
        <v>197</v>
      </c>
      <c r="I892" s="31"/>
      <c r="J892" s="31">
        <f>IF($I851="n/a",0,IF(J$4&lt;=$C892,0,IF(SUM($C892,$I851)&gt;J$4,$AJ862/$I851,$AJ862-SUM($I892:I892))))</f>
        <v>0</v>
      </c>
      <c r="K892" s="31">
        <f>IF($I851="n/a",0,IF(K$4&lt;=$C892,0,IF(SUM($C892,$I851)&gt;K$4,$AJ862/$I851,$AJ862-SUM($I892:J892))))</f>
        <v>0</v>
      </c>
      <c r="L892" s="31">
        <f>IF($I851="n/a",0,IF(L$4&lt;=$C892,0,IF(SUM($C892,$I851)&gt;L$4,$AJ862/$I851,$AJ862-SUM($I892:K892))))</f>
        <v>0</v>
      </c>
      <c r="M892" s="31">
        <f>IF($I851="n/a",0,IF(M$4&lt;=$C892,0,IF(SUM($C892,$I851)&gt;M$4,$AJ862/$I851,$AJ862-SUM($I892:L892))))</f>
        <v>0</v>
      </c>
      <c r="N892" s="31">
        <f>IF($I851="n/a",0,IF(N$4&lt;=$C892,0,IF(SUM($C892,$I851)&gt;N$4,$AJ862/$I851,$AJ862-SUM($I892:M892))))</f>
        <v>0</v>
      </c>
      <c r="O892" s="31">
        <f>IF($I851="n/a",0,IF(O$4&lt;=$C892,0,IF(SUM($C892,$I851)&gt;O$4,$AJ862/$I851,$AJ862-SUM($I892:N892))))</f>
        <v>0</v>
      </c>
      <c r="P892" s="31">
        <f>IF($I851="n/a",0,IF(P$4&lt;=$C892,0,IF(SUM($C892,$I851)&gt;P$4,$AJ862/$I851,$AJ862-SUM($I892:O892))))</f>
        <v>0</v>
      </c>
      <c r="Q892" s="31">
        <f>IF($I851="n/a",0,IF(Q$4&lt;=$C892,0,IF(SUM($C892,$I851)&gt;Q$4,$AJ862/$I851,$AJ862-SUM($I892:P892))))</f>
        <v>0</v>
      </c>
      <c r="R892" s="31">
        <f>IF($I851="n/a",0,IF(R$4&lt;=$C892,0,IF(SUM($C892,$I851)&gt;R$4,$AJ862/$I851,$AJ862-SUM($I892:Q892))))</f>
        <v>0</v>
      </c>
      <c r="S892" s="31">
        <f>IF($I851="n/a",0,IF(S$4&lt;=$C892,0,IF(SUM($C892,$I851)&gt;S$4,$AJ862/$I851,$AJ862-SUM($I892:R892))))</f>
        <v>0</v>
      </c>
      <c r="T892" s="31">
        <f>IF($I851="n/a",0,IF(T$4&lt;=$C892,0,IF(SUM($C892,$I851)&gt;T$4,$AJ862/$I851,$AJ862-SUM($I892:S892))))</f>
        <v>0</v>
      </c>
      <c r="U892" s="31">
        <f>IF($I851="n/a",0,IF(U$4&lt;=$C892,0,IF(SUM($C892,$I851)&gt;U$4,$AJ862/$I851,$AJ862-SUM($I892:T892))))</f>
        <v>0</v>
      </c>
      <c r="V892" s="31">
        <f>IF($I851="n/a",0,IF(V$4&lt;=$C892,0,IF(SUM($C892,$I851)&gt;V$4,$AJ862/$I851,$AJ862-SUM($I892:U892))))</f>
        <v>0</v>
      </c>
      <c r="W892" s="31">
        <f>IF($I851="n/a",0,IF(W$4&lt;=$C892,0,IF(SUM($C892,$I851)&gt;W$4,$AJ862/$I851,$AJ862-SUM($I892:V892))))</f>
        <v>0</v>
      </c>
      <c r="X892" s="31">
        <f>IF($I851="n/a",0,IF(X$4&lt;=$C892,0,IF(SUM($C892,$I851)&gt;X$4,$AJ862/$I851,$AJ862-SUM($I892:W892))))</f>
        <v>0</v>
      </c>
      <c r="Y892" s="31">
        <f>IF($I851="n/a",0,IF(Y$4&lt;=$C892,0,IF(SUM($C892,$I851)&gt;Y$4,$AJ862/$I851,$AJ862-SUM($I892:X892))))</f>
        <v>0</v>
      </c>
      <c r="Z892" s="31">
        <f>IF($I851="n/a",0,IF(Z$4&lt;=$C892,0,IF(SUM($C892,$I851)&gt;Z$4,$AJ862/$I851,$AJ862-SUM($I892:Y892))))</f>
        <v>0</v>
      </c>
      <c r="AA892" s="31">
        <f>IF($I851="n/a",0,IF(AA$4&lt;=$C892,0,IF(SUM($C892,$I851)&gt;AA$4,$AJ862/$I851,$AJ862-SUM($I892:Z892))))</f>
        <v>0</v>
      </c>
      <c r="AB892" s="31">
        <f>IF($I851="n/a",0,IF(AB$4&lt;=$C892,0,IF(SUM($C892,$I851)&gt;AB$4,$AJ862/$I851,$AJ862-SUM($I892:AA892))))</f>
        <v>0</v>
      </c>
      <c r="AC892" s="31">
        <f>IF($I851="n/a",0,IF(AC$4&lt;=$C892,0,IF(SUM($C892,$I851)&gt;AC$4,$AJ862/$I851,$AJ862-SUM($I892:AB892))))</f>
        <v>0</v>
      </c>
      <c r="AD892" s="31">
        <f>IF($I851="n/a",0,IF(AD$4&lt;=$C892,0,IF(SUM($C892,$I851)&gt;AD$4,$AJ862/$I851,$AJ862-SUM($I892:AC892))))</f>
        <v>0</v>
      </c>
      <c r="AE892" s="31">
        <f>IF($I851="n/a",0,IF(AE$4&lt;=$C892,0,IF(SUM($C892,$I851)&gt;AE$4,$AJ862/$I851,$AJ862-SUM($I892:AD892))))</f>
        <v>0</v>
      </c>
      <c r="AF892" s="31">
        <f>IF($I851="n/a",0,IF(AF$4&lt;=$C892,0,IF(SUM($C892,$I851)&gt;AF$4,$AJ862/$I851,$AJ862-SUM($I892:AE892))))</f>
        <v>0</v>
      </c>
      <c r="AG892" s="31">
        <f>IF($I851="n/a",0,IF(AG$4&lt;=$C892,0,IF(SUM($C892,$I851)&gt;AG$4,$AJ862/$I851,$AJ862-SUM($I892:AF892))))</f>
        <v>0</v>
      </c>
      <c r="AH892" s="31">
        <f>IF($I851="n/a",0,IF(AH$4&lt;=$C892,0,IF(SUM($C892,$I851)&gt;AH$4,$AJ862/$I851,$AJ862-SUM($I892:AG892))))</f>
        <v>0</v>
      </c>
      <c r="AI892" s="31">
        <f>IF($I851="n/a",0,IF(AI$4&lt;=$C892,0,IF(SUM($C892,$I851)&gt;AI$4,$AJ862/$I851,$AJ862-SUM($I892:AH892))))</f>
        <v>0</v>
      </c>
      <c r="AJ892" s="31">
        <f>IF($I851="n/a",0,IF(AJ$4&lt;=$C892,0,IF(SUM($C892,$I851)&gt;AJ$4,$AJ862/$I851,$AJ862-SUM($I892:AI892))))</f>
        <v>0</v>
      </c>
      <c r="AK892" s="31">
        <f>IF($I851="n/a",0,IF(AK$4&lt;=$C892,0,IF(SUM($C892,$I851)&gt;AK$4,$AJ862/$I851,$AJ862-SUM($I892:AJ892))))</f>
        <v>0</v>
      </c>
      <c r="AL892" s="31">
        <f>IF($I851="n/a",0,IF(AL$4&lt;=$C892,0,IF(SUM($C892,$I851)&gt;AL$4,$AJ862/$I851,$AJ862-SUM($I892:AK892))))</f>
        <v>0</v>
      </c>
      <c r="AM892" s="31">
        <f>IF($I851="n/a",0,IF(AM$4&lt;=$C892,0,IF(SUM($C892,$I851)&gt;AM$4,$AJ862/$I851,$AJ862-SUM($I892:AL892))))</f>
        <v>0</v>
      </c>
      <c r="AN892" s="31">
        <f>IF($I851="n/a",0,IF(AN$4&lt;=$C892,0,IF(SUM($C892,$I851)&gt;AN$4,$AJ862/$I851,$AJ862-SUM($I892:AM892))))</f>
        <v>0</v>
      </c>
      <c r="AO892" s="31">
        <f>IF($I851="n/a",0,IF(AO$4&lt;=$C892,0,IF(SUM($C892,$I851)&gt;AO$4,$AJ862/$I851,$AJ862-SUM($I892:AN892))))</f>
        <v>0</v>
      </c>
      <c r="AP892" s="31">
        <f>IF($I851="n/a",0,IF(AP$4&lt;=$C892,0,IF(SUM($C892,$I851)&gt;AP$4,$AJ862/$I851,$AJ862-SUM($I892:AO892))))</f>
        <v>0</v>
      </c>
      <c r="AQ892" s="31">
        <f>IF($I851="n/a",0,IF(AQ$4&lt;=$C892,0,IF(SUM($C892,$I851)&gt;AQ$4,$AJ862/$I851,$AJ862-SUM($I892:AP892))))</f>
        <v>0</v>
      </c>
      <c r="AR892" s="31">
        <f>IF($I851="n/a",0,IF(AR$4&lt;=$C892,0,IF(SUM($C892,$I851)&gt;AR$4,$AJ862/$I851,$AJ862-SUM($I892:AQ892))))</f>
        <v>0</v>
      </c>
      <c r="AS892" s="31">
        <f>IF($I851="n/a",0,IF(AS$4&lt;=$C892,0,IF(SUM($C892,$I851)&gt;AS$4,$AJ862/$I851,$AJ862-SUM($I892:AR892))))</f>
        <v>0</v>
      </c>
      <c r="AT892" s="31">
        <f>IF($I851="n/a",0,IF(AT$4&lt;=$C892,0,IF(SUM($C892,$I851)&gt;AT$4,$AJ862/$I851,$AJ862-SUM($I892:AS892))))</f>
        <v>0</v>
      </c>
      <c r="AU892" s="31">
        <f>IF($I851="n/a",0,IF(AU$4&lt;=$C892,0,IF(SUM($C892,$I851)&gt;AU$4,$AJ862/$I851,$AJ862-SUM($I892:AT892))))</f>
        <v>0</v>
      </c>
      <c r="AV892" s="31">
        <f>IF($I851="n/a",0,IF(AV$4&lt;=$C892,0,IF(SUM($C892,$I851)&gt;AV$4,$AJ862/$I851,$AJ862-SUM($I892:AU892))))</f>
        <v>0</v>
      </c>
      <c r="AW892" s="31">
        <f>IF($I851="n/a",0,IF(AW$4&lt;=$C892,0,IF(SUM($C892,$I851)&gt;AW$4,$AJ862/$I851,$AJ862-SUM($I892:AV892))))</f>
        <v>0</v>
      </c>
      <c r="AX892" s="31">
        <f>IF($I851="n/a",0,IF(AX$4&lt;=$C892,0,IF(SUM($C892,$I851)&gt;AX$4,$AJ862/$I851,$AJ862-SUM($I892:AW892))))</f>
        <v>0</v>
      </c>
      <c r="AY892" s="31">
        <f>IF($I851="n/a",0,IF(AY$4&lt;=$C892,0,IF(SUM($C892,$I851)&gt;AY$4,$AJ862/$I851,$AJ862-SUM($I892:AX892))))</f>
        <v>0</v>
      </c>
      <c r="AZ892" s="31">
        <f>IF($I851="n/a",0,IF(AZ$4&lt;=$C892,0,IF(SUM($C892,$I851)&gt;AZ$4,$AJ862/$I851,$AJ862-SUM($I892:AY892))))</f>
        <v>0</v>
      </c>
      <c r="BA892" s="31">
        <f>IF($I851="n/a",0,IF(BA$4&lt;=$C892,0,IF(SUM($C892,$I851)&gt;BA$4,$AJ862/$I851,$AJ862-SUM($I892:AZ892))))</f>
        <v>0</v>
      </c>
      <c r="BB892" s="31">
        <f>IF($I851="n/a",0,IF(BB$4&lt;=$C892,0,IF(SUM($C892,$I851)&gt;BB$4,$AJ862/$I851,$AJ862-SUM($I892:BA892))))</f>
        <v>0</v>
      </c>
      <c r="BC892" s="31">
        <f>IF($I851="n/a",0,IF(BC$4&lt;=$C892,0,IF(SUM($C892,$I851)&gt;BC$4,$AJ862/$I851,$AJ862-SUM($I892:BB892))))</f>
        <v>0</v>
      </c>
      <c r="BD892" s="31">
        <f>IF($I851="n/a",0,IF(BD$4&lt;=$C892,0,IF(SUM($C892,$I851)&gt;BD$4,$AJ862/$I851,$AJ862-SUM($I892:BC892))))</f>
        <v>0</v>
      </c>
      <c r="BE892" s="31">
        <f>IF($I851="n/a",0,IF(BE$4&lt;=$C892,0,IF(SUM($C892,$I851)&gt;BE$4,$AJ862/$I851,$AJ862-SUM($I892:BD892))))</f>
        <v>0</v>
      </c>
      <c r="BF892" s="31">
        <f>IF($I851="n/a",0,IF(BF$4&lt;=$C892,0,IF(SUM($C892,$I851)&gt;BF$4,$AJ862/$I851,$AJ862-SUM($I892:BE892))))</f>
        <v>0</v>
      </c>
      <c r="BG892" s="31">
        <f>IF($I851="n/a",0,IF(BG$4&lt;=$C892,0,IF(SUM($C892,$I851)&gt;BG$4,$AJ862/$I851,$AJ862-SUM($I892:BF892))))</f>
        <v>0</v>
      </c>
      <c r="BH892" s="31">
        <f>IF($I851="n/a",0,IF(BH$4&lt;=$C892,0,IF(SUM($C892,$I851)&gt;BH$4,$AJ862/$I851,$AJ862-SUM($I892:BG892))))</f>
        <v>0</v>
      </c>
      <c r="BI892" s="31">
        <f>IF($I851="n/a",0,IF(BI$4&lt;=$C892,0,IF(SUM($C892,$I851)&gt;BI$4,$AJ862/$I851,$AJ862-SUM($I892:BH892))))</f>
        <v>0</v>
      </c>
      <c r="BJ892" s="31">
        <f>IF($I851="n/a",0,IF(BJ$4&lt;=$C892,0,IF(SUM($C892,$I851)&gt;BJ$4,$AJ862/$I851,$AJ862-SUM($I892:BI892))))</f>
        <v>0</v>
      </c>
      <c r="BK892" s="31">
        <f>IF($I851="n/a",0,IF(BK$4&lt;=$C892,0,IF(SUM($C892,$I851)&gt;BK$4,$AJ862/$I851,$AJ862-SUM($I892:BJ892))))</f>
        <v>0</v>
      </c>
      <c r="BL892" s="31">
        <f>IF($I851="n/a",0,IF(BL$4&lt;=$C892,0,IF(SUM($C892,$I851)&gt;BL$4,$AJ862/$I851,$AJ862-SUM($I892:BK892))))</f>
        <v>0</v>
      </c>
      <c r="BM892" s="31">
        <f>IF($I851="n/a",0,IF(BM$4&lt;=$C892,0,IF(SUM($C892,$I851)&gt;BM$4,$AJ862/$I851,$AJ862-SUM($I892:BL892))))</f>
        <v>0</v>
      </c>
      <c r="BN892" s="31">
        <f>IF($I851="n/a",0,IF(BN$4&lt;=$C892,0,IF(SUM($C892,$I851)&gt;BN$4,$AJ862/$I851,$AJ862-SUM($I892:BM892))))</f>
        <v>0</v>
      </c>
      <c r="BO892" s="31">
        <f>IF($I851="n/a",0,IF(BO$4&lt;=$C892,0,IF(SUM($C892,$I851)&gt;BO$4,$AJ862/$I851,$AJ862-SUM($I892:BN892))))</f>
        <v>0</v>
      </c>
      <c r="BP892" s="31">
        <f>IF($I851="n/a",0,IF(BP$4&lt;=$C892,0,IF(SUM($C892,$I851)&gt;BP$4,$AJ862/$I851,$AJ862-SUM($I892:BO892))))</f>
        <v>0</v>
      </c>
      <c r="BQ892" s="31">
        <f>IF($I851="n/a",0,IF(BQ$4&lt;=$C892,0,IF(SUM($C892,$I851)&gt;BQ$4,$AJ862/$I851,$AJ862-SUM($I892:BP892))))</f>
        <v>0</v>
      </c>
      <c r="BR892" s="31">
        <f>IF($I851="n/a",0,IF(BR$4&lt;=$C892,0,IF(SUM($C892,$I851)&gt;BR$4,$AJ862/$I851,$AJ862-SUM($I892:BQ892))))</f>
        <v>0</v>
      </c>
      <c r="BS892" s="31">
        <f>IF($I851="n/a",0,IF(BS$4&lt;=$C892,0,IF(SUM($C892,$I851)&gt;BS$4,$AJ862/$I851,$AJ862-SUM($I892:BR892))))</f>
        <v>0</v>
      </c>
      <c r="BT892" s="31">
        <f>IF($I851="n/a",0,IF(BT$4&lt;=$C892,0,IF(SUM($C892,$I851)&gt;BT$4,$AJ862/$I851,$AJ862-SUM($I892:BS892))))</f>
        <v>0</v>
      </c>
      <c r="BU892" s="31">
        <f>IF($I851="n/a",0,IF(BU$4&lt;=$C892,0,IF(SUM($C892,$I851)&gt;BU$4,$AJ862/$I851,$AJ862-SUM($I892:BT892))))</f>
        <v>0</v>
      </c>
      <c r="BV892" s="31">
        <f>IF($I851="n/a",0,IF(BV$4&lt;=$C892,0,IF(SUM($C892,$I851)&gt;BV$4,$AJ862/$I851,$AJ862-SUM($I892:BU892))))</f>
        <v>0</v>
      </c>
      <c r="BW892" s="31">
        <f>IF($I851="n/a",0,IF(BW$4&lt;=$C892,0,IF(SUM($C892,$I851)&gt;BW$4,$AJ862/$I851,$AJ862-SUM($I892:BV892))))</f>
        <v>0</v>
      </c>
      <c r="BX892" s="31">
        <f>IF($I851="n/a",0,IF(BX$4&lt;=$C892,0,IF(SUM($C892,$I851)&gt;BX$4,$AJ862/$I851,$AJ862-SUM($I892:BW892))))</f>
        <v>0</v>
      </c>
      <c r="BY892" s="31">
        <f>IF($I851="n/a",0,IF(BY$4&lt;=$C892,0,IF(SUM($C892,$I851)&gt;BY$4,$AJ862/$I851,$AJ862-SUM($I892:BX892))))</f>
        <v>0</v>
      </c>
      <c r="BZ892" s="31">
        <f>IF($I851="n/a",0,IF(BZ$4&lt;=$C892,0,IF(SUM($C892,$I851)&gt;BZ$4,$AJ862/$I851,$AJ862-SUM($I892:BY892))))</f>
        <v>0</v>
      </c>
      <c r="CA892" s="31">
        <f>IF($I851="n/a",0,IF(CA$4&lt;=$C892,0,IF(SUM($C892,$I851)&gt;CA$4,$AJ862/$I851,$AJ862-SUM($I892:BZ892))))</f>
        <v>0</v>
      </c>
      <c r="CB892" s="31">
        <f>IF($I851="n/a",0,IF(CB$4&lt;=$C892,0,IF(SUM($C892,$I851)&gt;CB$4,$AJ862/$I851,$AJ862-SUM($I892:CA892))))</f>
        <v>0</v>
      </c>
      <c r="CC892" s="31">
        <f>IF($I851="n/a",0,IF(CC$4&lt;=$C892,0,IF(SUM($C892,$I851)&gt;CC$4,$AJ862/$I851,$AJ862-SUM($I892:CB892))))</f>
        <v>0</v>
      </c>
      <c r="CD892" s="31">
        <f>IF($I851="n/a",0,IF(CD$4&lt;=$C892,0,IF(SUM($C892,$I851)&gt;CD$4,$AJ862/$I851,$AJ862-SUM($I892:CC892))))</f>
        <v>0</v>
      </c>
      <c r="CE892" s="31">
        <f>IF($I851="n/a",0,IF(CE$4&lt;=$C892,0,IF(SUM($C892,$I851)&gt;CE$4,$AJ862/$I851,$AJ862-SUM($I892:CD892))))</f>
        <v>0</v>
      </c>
      <c r="CF892" s="31">
        <f>IF($I851="n/a",0,IF(CF$4&lt;=$C892,0,IF(SUM($C892,$I851)&gt;CF$4,$AJ862/$I851,$AJ862-SUM($I892:CE892))))</f>
        <v>0</v>
      </c>
    </row>
    <row r="893" spans="3:84" ht="12.75" customHeight="1">
      <c r="C893" s="202">
        <v>2043</v>
      </c>
      <c r="D893" s="21" t="s">
        <v>200</v>
      </c>
      <c r="E893" s="21" t="s">
        <v>197</v>
      </c>
      <c r="I893" s="31"/>
      <c r="J893" s="31">
        <f>IF($I851="n/a",0,IF(J$4&lt;=$C893,0,IF(SUM($C893,$I851)&gt;J$4,$AK862/$I851,$AK862-SUM($I893:I893))))</f>
        <v>0</v>
      </c>
      <c r="K893" s="31">
        <f>IF($I851="n/a",0,IF(K$4&lt;=$C893,0,IF(SUM($C893,$I851)&gt;K$4,$AK862/$I851,$AK862-SUM($I893:J893))))</f>
        <v>0</v>
      </c>
      <c r="L893" s="31">
        <f>IF($I851="n/a",0,IF(L$4&lt;=$C893,0,IF(SUM($C893,$I851)&gt;L$4,$AK862/$I851,$AK862-SUM($I893:K893))))</f>
        <v>0</v>
      </c>
      <c r="M893" s="31">
        <f>IF($I851="n/a",0,IF(M$4&lt;=$C893,0,IF(SUM($C893,$I851)&gt;M$4,$AK862/$I851,$AK862-SUM($I893:L893))))</f>
        <v>0</v>
      </c>
      <c r="N893" s="31">
        <f>IF($I851="n/a",0,IF(N$4&lt;=$C893,0,IF(SUM($C893,$I851)&gt;N$4,$AK862/$I851,$AK862-SUM($I893:M893))))</f>
        <v>0</v>
      </c>
      <c r="O893" s="31">
        <f>IF($I851="n/a",0,IF(O$4&lt;=$C893,0,IF(SUM($C893,$I851)&gt;O$4,$AK862/$I851,$AK862-SUM($I893:N893))))</f>
        <v>0</v>
      </c>
      <c r="P893" s="31">
        <f>IF($I851="n/a",0,IF(P$4&lt;=$C893,0,IF(SUM($C893,$I851)&gt;P$4,$AK862/$I851,$AK862-SUM($I893:O893))))</f>
        <v>0</v>
      </c>
      <c r="Q893" s="31">
        <f>IF($I851="n/a",0,IF(Q$4&lt;=$C893,0,IF(SUM($C893,$I851)&gt;Q$4,$AK862/$I851,$AK862-SUM($I893:P893))))</f>
        <v>0</v>
      </c>
      <c r="R893" s="31">
        <f>IF($I851="n/a",0,IF(R$4&lt;=$C893,0,IF(SUM($C893,$I851)&gt;R$4,$AK862/$I851,$AK862-SUM($I893:Q893))))</f>
        <v>0</v>
      </c>
      <c r="S893" s="31">
        <f>IF($I851="n/a",0,IF(S$4&lt;=$C893,0,IF(SUM($C893,$I851)&gt;S$4,$AK862/$I851,$AK862-SUM($I893:R893))))</f>
        <v>0</v>
      </c>
      <c r="T893" s="31">
        <f>IF($I851="n/a",0,IF(T$4&lt;=$C893,0,IF(SUM($C893,$I851)&gt;T$4,$AK862/$I851,$AK862-SUM($I893:S893))))</f>
        <v>0</v>
      </c>
      <c r="U893" s="31">
        <f>IF($I851="n/a",0,IF(U$4&lt;=$C893,0,IF(SUM($C893,$I851)&gt;U$4,$AK862/$I851,$AK862-SUM($I893:T893))))</f>
        <v>0</v>
      </c>
      <c r="V893" s="31">
        <f>IF($I851="n/a",0,IF(V$4&lt;=$C893,0,IF(SUM($C893,$I851)&gt;V$4,$AK862/$I851,$AK862-SUM($I893:U893))))</f>
        <v>0</v>
      </c>
      <c r="W893" s="31">
        <f>IF($I851="n/a",0,IF(W$4&lt;=$C893,0,IF(SUM($C893,$I851)&gt;W$4,$AK862/$I851,$AK862-SUM($I893:V893))))</f>
        <v>0</v>
      </c>
      <c r="X893" s="31">
        <f>IF($I851="n/a",0,IF(X$4&lt;=$C893,0,IF(SUM($C893,$I851)&gt;X$4,$AK862/$I851,$AK862-SUM($I893:W893))))</f>
        <v>0</v>
      </c>
      <c r="Y893" s="31">
        <f>IF($I851="n/a",0,IF(Y$4&lt;=$C893,0,IF(SUM($C893,$I851)&gt;Y$4,$AK862/$I851,$AK862-SUM($I893:X893))))</f>
        <v>0</v>
      </c>
      <c r="Z893" s="31">
        <f>IF($I851="n/a",0,IF(Z$4&lt;=$C893,0,IF(SUM($C893,$I851)&gt;Z$4,$AK862/$I851,$AK862-SUM($I893:Y893))))</f>
        <v>0</v>
      </c>
      <c r="AA893" s="31">
        <f>IF($I851="n/a",0,IF(AA$4&lt;=$C893,0,IF(SUM($C893,$I851)&gt;AA$4,$AK862/$I851,$AK862-SUM($I893:Z893))))</f>
        <v>0</v>
      </c>
      <c r="AB893" s="31">
        <f>IF($I851="n/a",0,IF(AB$4&lt;=$C893,0,IF(SUM($C893,$I851)&gt;AB$4,$AK862/$I851,$AK862-SUM($I893:AA893))))</f>
        <v>0</v>
      </c>
      <c r="AC893" s="31">
        <f>IF($I851="n/a",0,IF(AC$4&lt;=$C893,0,IF(SUM($C893,$I851)&gt;AC$4,$AK862/$I851,$AK862-SUM($I893:AB893))))</f>
        <v>0</v>
      </c>
      <c r="AD893" s="31">
        <f>IF($I851="n/a",0,IF(AD$4&lt;=$C893,0,IF(SUM($C893,$I851)&gt;AD$4,$AK862/$I851,$AK862-SUM($I893:AC893))))</f>
        <v>0</v>
      </c>
      <c r="AE893" s="31">
        <f>IF($I851="n/a",0,IF(AE$4&lt;=$C893,0,IF(SUM($C893,$I851)&gt;AE$4,$AK862/$I851,$AK862-SUM($I893:AD893))))</f>
        <v>0</v>
      </c>
      <c r="AF893" s="31">
        <f>IF($I851="n/a",0,IF(AF$4&lt;=$C893,0,IF(SUM($C893,$I851)&gt;AF$4,$AK862/$I851,$AK862-SUM($I893:AE893))))</f>
        <v>0</v>
      </c>
      <c r="AG893" s="31">
        <f>IF($I851="n/a",0,IF(AG$4&lt;=$C893,0,IF(SUM($C893,$I851)&gt;AG$4,$AK862/$I851,$AK862-SUM($I893:AF893))))</f>
        <v>0</v>
      </c>
      <c r="AH893" s="31">
        <f>IF($I851="n/a",0,IF(AH$4&lt;=$C893,0,IF(SUM($C893,$I851)&gt;AH$4,$AK862/$I851,$AK862-SUM($I893:AG893))))</f>
        <v>0</v>
      </c>
      <c r="AI893" s="31">
        <f>IF($I851="n/a",0,IF(AI$4&lt;=$C893,0,IF(SUM($C893,$I851)&gt;AI$4,$AK862/$I851,$AK862-SUM($I893:AH893))))</f>
        <v>0</v>
      </c>
      <c r="AJ893" s="31">
        <f>IF($I851="n/a",0,IF(AJ$4&lt;=$C893,0,IF(SUM($C893,$I851)&gt;AJ$4,$AK862/$I851,$AK862-SUM($I893:AI893))))</f>
        <v>0</v>
      </c>
      <c r="AK893" s="31">
        <f>IF($I851="n/a",0,IF(AK$4&lt;=$C893,0,IF(SUM($C893,$I851)&gt;AK$4,$AK862/$I851,$AK862-SUM($I893:AJ893))))</f>
        <v>0</v>
      </c>
      <c r="AL893" s="31">
        <f>IF($I851="n/a",0,IF(AL$4&lt;=$C893,0,IF(SUM($C893,$I851)&gt;AL$4,$AK862/$I851,$AK862-SUM($I893:AK893))))</f>
        <v>0</v>
      </c>
      <c r="AM893" s="31">
        <f>IF($I851="n/a",0,IF(AM$4&lt;=$C893,0,IF(SUM($C893,$I851)&gt;AM$4,$AK862/$I851,$AK862-SUM($I893:AL893))))</f>
        <v>0</v>
      </c>
      <c r="AN893" s="31">
        <f>IF($I851="n/a",0,IF(AN$4&lt;=$C893,0,IF(SUM($C893,$I851)&gt;AN$4,$AK862/$I851,$AK862-SUM($I893:AM893))))</f>
        <v>0</v>
      </c>
      <c r="AO893" s="31">
        <f>IF($I851="n/a",0,IF(AO$4&lt;=$C893,0,IF(SUM($C893,$I851)&gt;AO$4,$AK862/$I851,$AK862-SUM($I893:AN893))))</f>
        <v>0</v>
      </c>
      <c r="AP893" s="31">
        <f>IF($I851="n/a",0,IF(AP$4&lt;=$C893,0,IF(SUM($C893,$I851)&gt;AP$4,$AK862/$I851,$AK862-SUM($I893:AO893))))</f>
        <v>0</v>
      </c>
      <c r="AQ893" s="31">
        <f>IF($I851="n/a",0,IF(AQ$4&lt;=$C893,0,IF(SUM($C893,$I851)&gt;AQ$4,$AK862/$I851,$AK862-SUM($I893:AP893))))</f>
        <v>0</v>
      </c>
      <c r="AR893" s="31">
        <f>IF($I851="n/a",0,IF(AR$4&lt;=$C893,0,IF(SUM($C893,$I851)&gt;AR$4,$AK862/$I851,$AK862-SUM($I893:AQ893))))</f>
        <v>0</v>
      </c>
      <c r="AS893" s="31">
        <f>IF($I851="n/a",0,IF(AS$4&lt;=$C893,0,IF(SUM($C893,$I851)&gt;AS$4,$AK862/$I851,$AK862-SUM($I893:AR893))))</f>
        <v>0</v>
      </c>
      <c r="AT893" s="31">
        <f>IF($I851="n/a",0,IF(AT$4&lt;=$C893,0,IF(SUM($C893,$I851)&gt;AT$4,$AK862/$I851,$AK862-SUM($I893:AS893))))</f>
        <v>0</v>
      </c>
      <c r="AU893" s="31">
        <f>IF($I851="n/a",0,IF(AU$4&lt;=$C893,0,IF(SUM($C893,$I851)&gt;AU$4,$AK862/$I851,$AK862-SUM($I893:AT893))))</f>
        <v>0</v>
      </c>
      <c r="AV893" s="31">
        <f>IF($I851="n/a",0,IF(AV$4&lt;=$C893,0,IF(SUM($C893,$I851)&gt;AV$4,$AK862/$I851,$AK862-SUM($I893:AU893))))</f>
        <v>0</v>
      </c>
      <c r="AW893" s="31">
        <f>IF($I851="n/a",0,IF(AW$4&lt;=$C893,0,IF(SUM($C893,$I851)&gt;AW$4,$AK862/$I851,$AK862-SUM($I893:AV893))))</f>
        <v>0</v>
      </c>
      <c r="AX893" s="31">
        <f>IF($I851="n/a",0,IF(AX$4&lt;=$C893,0,IF(SUM($C893,$I851)&gt;AX$4,$AK862/$I851,$AK862-SUM($I893:AW893))))</f>
        <v>0</v>
      </c>
      <c r="AY893" s="31">
        <f>IF($I851="n/a",0,IF(AY$4&lt;=$C893,0,IF(SUM($C893,$I851)&gt;AY$4,$AK862/$I851,$AK862-SUM($I893:AX893))))</f>
        <v>0</v>
      </c>
      <c r="AZ893" s="31">
        <f>IF($I851="n/a",0,IF(AZ$4&lt;=$C893,0,IF(SUM($C893,$I851)&gt;AZ$4,$AK862/$I851,$AK862-SUM($I893:AY893))))</f>
        <v>0</v>
      </c>
      <c r="BA893" s="31">
        <f>IF($I851="n/a",0,IF(BA$4&lt;=$C893,0,IF(SUM($C893,$I851)&gt;BA$4,$AK862/$I851,$AK862-SUM($I893:AZ893))))</f>
        <v>0</v>
      </c>
      <c r="BB893" s="31">
        <f>IF($I851="n/a",0,IF(BB$4&lt;=$C893,0,IF(SUM($C893,$I851)&gt;BB$4,$AK862/$I851,$AK862-SUM($I893:BA893))))</f>
        <v>0</v>
      </c>
      <c r="BC893" s="31">
        <f>IF($I851="n/a",0,IF(BC$4&lt;=$C893,0,IF(SUM($C893,$I851)&gt;BC$4,$AK862/$I851,$AK862-SUM($I893:BB893))))</f>
        <v>0</v>
      </c>
      <c r="BD893" s="31">
        <f>IF($I851="n/a",0,IF(BD$4&lt;=$C893,0,IF(SUM($C893,$I851)&gt;BD$4,$AK862/$I851,$AK862-SUM($I893:BC893))))</f>
        <v>0</v>
      </c>
      <c r="BE893" s="31">
        <f>IF($I851="n/a",0,IF(BE$4&lt;=$C893,0,IF(SUM($C893,$I851)&gt;BE$4,$AK862/$I851,$AK862-SUM($I893:BD893))))</f>
        <v>0</v>
      </c>
      <c r="BF893" s="31">
        <f>IF($I851="n/a",0,IF(BF$4&lt;=$C893,0,IF(SUM($C893,$I851)&gt;BF$4,$AK862/$I851,$AK862-SUM($I893:BE893))))</f>
        <v>0</v>
      </c>
      <c r="BG893" s="31">
        <f>IF($I851="n/a",0,IF(BG$4&lt;=$C893,0,IF(SUM($C893,$I851)&gt;BG$4,$AK862/$I851,$AK862-SUM($I893:BF893))))</f>
        <v>0</v>
      </c>
      <c r="BH893" s="31">
        <f>IF($I851="n/a",0,IF(BH$4&lt;=$C893,0,IF(SUM($C893,$I851)&gt;BH$4,$AK862/$I851,$AK862-SUM($I893:BG893))))</f>
        <v>0</v>
      </c>
      <c r="BI893" s="31">
        <f>IF($I851="n/a",0,IF(BI$4&lt;=$C893,0,IF(SUM($C893,$I851)&gt;BI$4,$AK862/$I851,$AK862-SUM($I893:BH893))))</f>
        <v>0</v>
      </c>
      <c r="BJ893" s="31">
        <f>IF($I851="n/a",0,IF(BJ$4&lt;=$C893,0,IF(SUM($C893,$I851)&gt;BJ$4,$AK862/$I851,$AK862-SUM($I893:BI893))))</f>
        <v>0</v>
      </c>
      <c r="BK893" s="31">
        <f>IF($I851="n/a",0,IF(BK$4&lt;=$C893,0,IF(SUM($C893,$I851)&gt;BK$4,$AK862/$I851,$AK862-SUM($I893:BJ893))))</f>
        <v>0</v>
      </c>
      <c r="BL893" s="31">
        <f>IF($I851="n/a",0,IF(BL$4&lt;=$C893,0,IF(SUM($C893,$I851)&gt;BL$4,$AK862/$I851,$AK862-SUM($I893:BK893))))</f>
        <v>0</v>
      </c>
      <c r="BM893" s="31">
        <f>IF($I851="n/a",0,IF(BM$4&lt;=$C893,0,IF(SUM($C893,$I851)&gt;BM$4,$AK862/$I851,$AK862-SUM($I893:BL893))))</f>
        <v>0</v>
      </c>
      <c r="BN893" s="31">
        <f>IF($I851="n/a",0,IF(BN$4&lt;=$C893,0,IF(SUM($C893,$I851)&gt;BN$4,$AK862/$I851,$AK862-SUM($I893:BM893))))</f>
        <v>0</v>
      </c>
      <c r="BO893" s="31">
        <f>IF($I851="n/a",0,IF(BO$4&lt;=$C893,0,IF(SUM($C893,$I851)&gt;BO$4,$AK862/$I851,$AK862-SUM($I893:BN893))))</f>
        <v>0</v>
      </c>
      <c r="BP893" s="31">
        <f>IF($I851="n/a",0,IF(BP$4&lt;=$C893,0,IF(SUM($C893,$I851)&gt;BP$4,$AK862/$I851,$AK862-SUM($I893:BO893))))</f>
        <v>0</v>
      </c>
      <c r="BQ893" s="31">
        <f>IF($I851="n/a",0,IF(BQ$4&lt;=$C893,0,IF(SUM($C893,$I851)&gt;BQ$4,$AK862/$I851,$AK862-SUM($I893:BP893))))</f>
        <v>0</v>
      </c>
      <c r="BR893" s="31">
        <f>IF($I851="n/a",0,IF(BR$4&lt;=$C893,0,IF(SUM($C893,$I851)&gt;BR$4,$AK862/$I851,$AK862-SUM($I893:BQ893))))</f>
        <v>0</v>
      </c>
      <c r="BS893" s="31">
        <f>IF($I851="n/a",0,IF(BS$4&lt;=$C893,0,IF(SUM($C893,$I851)&gt;BS$4,$AK862/$I851,$AK862-SUM($I893:BR893))))</f>
        <v>0</v>
      </c>
      <c r="BT893" s="31">
        <f>IF($I851="n/a",0,IF(BT$4&lt;=$C893,0,IF(SUM($C893,$I851)&gt;BT$4,$AK862/$I851,$AK862-SUM($I893:BS893))))</f>
        <v>0</v>
      </c>
      <c r="BU893" s="31">
        <f>IF($I851="n/a",0,IF(BU$4&lt;=$C893,0,IF(SUM($C893,$I851)&gt;BU$4,$AK862/$I851,$AK862-SUM($I893:BT893))))</f>
        <v>0</v>
      </c>
      <c r="BV893" s="31">
        <f>IF($I851="n/a",0,IF(BV$4&lt;=$C893,0,IF(SUM($C893,$I851)&gt;BV$4,$AK862/$I851,$AK862-SUM($I893:BU893))))</f>
        <v>0</v>
      </c>
      <c r="BW893" s="31">
        <f>IF($I851="n/a",0,IF(BW$4&lt;=$C893,0,IF(SUM($C893,$I851)&gt;BW$4,$AK862/$I851,$AK862-SUM($I893:BV893))))</f>
        <v>0</v>
      </c>
      <c r="BX893" s="31">
        <f>IF($I851="n/a",0,IF(BX$4&lt;=$C893,0,IF(SUM($C893,$I851)&gt;BX$4,$AK862/$I851,$AK862-SUM($I893:BW893))))</f>
        <v>0</v>
      </c>
      <c r="BY893" s="31">
        <f>IF($I851="n/a",0,IF(BY$4&lt;=$C893,0,IF(SUM($C893,$I851)&gt;BY$4,$AK862/$I851,$AK862-SUM($I893:BX893))))</f>
        <v>0</v>
      </c>
      <c r="BZ893" s="31">
        <f>IF($I851="n/a",0,IF(BZ$4&lt;=$C893,0,IF(SUM($C893,$I851)&gt;BZ$4,$AK862/$I851,$AK862-SUM($I893:BY893))))</f>
        <v>0</v>
      </c>
      <c r="CA893" s="31">
        <f>IF($I851="n/a",0,IF(CA$4&lt;=$C893,0,IF(SUM($C893,$I851)&gt;CA$4,$AK862/$I851,$AK862-SUM($I893:BZ893))))</f>
        <v>0</v>
      </c>
      <c r="CB893" s="31">
        <f>IF($I851="n/a",0,IF(CB$4&lt;=$C893,0,IF(SUM($C893,$I851)&gt;CB$4,$AK862/$I851,$AK862-SUM($I893:CA893))))</f>
        <v>0</v>
      </c>
      <c r="CC893" s="31">
        <f>IF($I851="n/a",0,IF(CC$4&lt;=$C893,0,IF(SUM($C893,$I851)&gt;CC$4,$AK862/$I851,$AK862-SUM($I893:CB893))))</f>
        <v>0</v>
      </c>
      <c r="CD893" s="31">
        <f>IF($I851="n/a",0,IF(CD$4&lt;=$C893,0,IF(SUM($C893,$I851)&gt;CD$4,$AK862/$I851,$AK862-SUM($I893:CC893))))</f>
        <v>0</v>
      </c>
      <c r="CE893" s="31">
        <f>IF($I851="n/a",0,IF(CE$4&lt;=$C893,0,IF(SUM($C893,$I851)&gt;CE$4,$AK862/$I851,$AK862-SUM($I893:CD893))))</f>
        <v>0</v>
      </c>
      <c r="CF893" s="31">
        <f>IF($I851="n/a",0,IF(CF$4&lt;=$C893,0,IF(SUM($C893,$I851)&gt;CF$4,$AK862/$I851,$AK862-SUM($I893:CE893))))</f>
        <v>0</v>
      </c>
    </row>
    <row r="894" spans="3:84" ht="12.75" customHeight="1">
      <c r="C894" s="202">
        <v>2044</v>
      </c>
      <c r="D894" s="21" t="s">
        <v>201</v>
      </c>
      <c r="E894" s="21" t="s">
        <v>197</v>
      </c>
      <c r="I894" s="31"/>
      <c r="J894" s="31">
        <f>IF($I851="n/a",0,IF(J$4&lt;=$C894,0,IF(SUM($C894,$I851)&gt;J$4,$AL862/$I851,$AL862-SUM($I894:I894))))</f>
        <v>0</v>
      </c>
      <c r="K894" s="31">
        <f>IF($I851="n/a",0,IF(K$4&lt;=$C894,0,IF(SUM($C894,$I851)&gt;K$4,$AL862/$I851,$AL862-SUM($I894:J894))))</f>
        <v>0</v>
      </c>
      <c r="L894" s="31">
        <f>IF($I851="n/a",0,IF(L$4&lt;=$C894,0,IF(SUM($C894,$I851)&gt;L$4,$AL862/$I851,$AL862-SUM($I894:K894))))</f>
        <v>0</v>
      </c>
      <c r="M894" s="31">
        <f>IF($I851="n/a",0,IF(M$4&lt;=$C894,0,IF(SUM($C894,$I851)&gt;M$4,$AL862/$I851,$AL862-SUM($I894:L894))))</f>
        <v>0</v>
      </c>
      <c r="N894" s="31">
        <f>IF($I851="n/a",0,IF(N$4&lt;=$C894,0,IF(SUM($C894,$I851)&gt;N$4,$AL862/$I851,$AL862-SUM($I894:M894))))</f>
        <v>0</v>
      </c>
      <c r="O894" s="31">
        <f>IF($I851="n/a",0,IF(O$4&lt;=$C894,0,IF(SUM($C894,$I851)&gt;O$4,$AL862/$I851,$AL862-SUM($I894:N894))))</f>
        <v>0</v>
      </c>
      <c r="P894" s="31">
        <f>IF($I851="n/a",0,IF(P$4&lt;=$C894,0,IF(SUM($C894,$I851)&gt;P$4,$AL862/$I851,$AL862-SUM($I894:O894))))</f>
        <v>0</v>
      </c>
      <c r="Q894" s="31">
        <f>IF($I851="n/a",0,IF(Q$4&lt;=$C894,0,IF(SUM($C894,$I851)&gt;Q$4,$AL862/$I851,$AL862-SUM($I894:P894))))</f>
        <v>0</v>
      </c>
      <c r="R894" s="31">
        <f>IF($I851="n/a",0,IF(R$4&lt;=$C894,0,IF(SUM($C894,$I851)&gt;R$4,$AL862/$I851,$AL862-SUM($I894:Q894))))</f>
        <v>0</v>
      </c>
      <c r="S894" s="31">
        <f>IF($I851="n/a",0,IF(S$4&lt;=$C894,0,IF(SUM($C894,$I851)&gt;S$4,$AL862/$I851,$AL862-SUM($I894:R894))))</f>
        <v>0</v>
      </c>
      <c r="T894" s="31">
        <f>IF($I851="n/a",0,IF(T$4&lt;=$C894,0,IF(SUM($C894,$I851)&gt;T$4,$AL862/$I851,$AL862-SUM($I894:S894))))</f>
        <v>0</v>
      </c>
      <c r="U894" s="31">
        <f>IF($I851="n/a",0,IF(U$4&lt;=$C894,0,IF(SUM($C894,$I851)&gt;U$4,$AL862/$I851,$AL862-SUM($I894:T894))))</f>
        <v>0</v>
      </c>
      <c r="V894" s="31">
        <f>IF($I851="n/a",0,IF(V$4&lt;=$C894,0,IF(SUM($C894,$I851)&gt;V$4,$AL862/$I851,$AL862-SUM($I894:U894))))</f>
        <v>0</v>
      </c>
      <c r="W894" s="31">
        <f>IF($I851="n/a",0,IF(W$4&lt;=$C894,0,IF(SUM($C894,$I851)&gt;W$4,$AL862/$I851,$AL862-SUM($I894:V894))))</f>
        <v>0</v>
      </c>
      <c r="X894" s="31">
        <f>IF($I851="n/a",0,IF(X$4&lt;=$C894,0,IF(SUM($C894,$I851)&gt;X$4,$AL862/$I851,$AL862-SUM($I894:W894))))</f>
        <v>0</v>
      </c>
      <c r="Y894" s="31">
        <f>IF($I851="n/a",0,IF(Y$4&lt;=$C894,0,IF(SUM($C894,$I851)&gt;Y$4,$AL862/$I851,$AL862-SUM($I894:X894))))</f>
        <v>0</v>
      </c>
      <c r="Z894" s="31">
        <f>IF($I851="n/a",0,IF(Z$4&lt;=$C894,0,IF(SUM($C894,$I851)&gt;Z$4,$AL862/$I851,$AL862-SUM($I894:Y894))))</f>
        <v>0</v>
      </c>
      <c r="AA894" s="31">
        <f>IF($I851="n/a",0,IF(AA$4&lt;=$C894,0,IF(SUM($C894,$I851)&gt;AA$4,$AL862/$I851,$AL862-SUM($I894:Z894))))</f>
        <v>0</v>
      </c>
      <c r="AB894" s="31">
        <f>IF($I851="n/a",0,IF(AB$4&lt;=$C894,0,IF(SUM($C894,$I851)&gt;AB$4,$AL862/$I851,$AL862-SUM($I894:AA894))))</f>
        <v>0</v>
      </c>
      <c r="AC894" s="31">
        <f>IF($I851="n/a",0,IF(AC$4&lt;=$C894,0,IF(SUM($C894,$I851)&gt;AC$4,$AL862/$I851,$AL862-SUM($I894:AB894))))</f>
        <v>0</v>
      </c>
      <c r="AD894" s="31">
        <f>IF($I851="n/a",0,IF(AD$4&lt;=$C894,0,IF(SUM($C894,$I851)&gt;AD$4,$AL862/$I851,$AL862-SUM($I894:AC894))))</f>
        <v>0</v>
      </c>
      <c r="AE894" s="31">
        <f>IF($I851="n/a",0,IF(AE$4&lt;=$C894,0,IF(SUM($C894,$I851)&gt;AE$4,$AL862/$I851,$AL862-SUM($I894:AD894))))</f>
        <v>0</v>
      </c>
      <c r="AF894" s="31">
        <f>IF($I851="n/a",0,IF(AF$4&lt;=$C894,0,IF(SUM($C894,$I851)&gt;AF$4,$AL862/$I851,$AL862-SUM($I894:AE894))))</f>
        <v>0</v>
      </c>
      <c r="AG894" s="31">
        <f>IF($I851="n/a",0,IF(AG$4&lt;=$C894,0,IF(SUM($C894,$I851)&gt;AG$4,$AL862/$I851,$AL862-SUM($I894:AF894))))</f>
        <v>0</v>
      </c>
      <c r="AH894" s="31">
        <f>IF($I851="n/a",0,IF(AH$4&lt;=$C894,0,IF(SUM($C894,$I851)&gt;AH$4,$AL862/$I851,$AL862-SUM($I894:AG894))))</f>
        <v>0</v>
      </c>
      <c r="AI894" s="31">
        <f>IF($I851="n/a",0,IF(AI$4&lt;=$C894,0,IF(SUM($C894,$I851)&gt;AI$4,$AL862/$I851,$AL862-SUM($I894:AH894))))</f>
        <v>0</v>
      </c>
      <c r="AJ894" s="31">
        <f>IF($I851="n/a",0,IF(AJ$4&lt;=$C894,0,IF(SUM($C894,$I851)&gt;AJ$4,$AL862/$I851,$AL862-SUM($I894:AI894))))</f>
        <v>0</v>
      </c>
      <c r="AK894" s="31">
        <f>IF($I851="n/a",0,IF(AK$4&lt;=$C894,0,IF(SUM($C894,$I851)&gt;AK$4,$AL862/$I851,$AL862-SUM($I894:AJ894))))</f>
        <v>0</v>
      </c>
      <c r="AL894" s="31">
        <f>IF($I851="n/a",0,IF(AL$4&lt;=$C894,0,IF(SUM($C894,$I851)&gt;AL$4,$AL862/$I851,$AL862-SUM($I894:AK894))))</f>
        <v>0</v>
      </c>
      <c r="AM894" s="31">
        <f>IF($I851="n/a",0,IF(AM$4&lt;=$C894,0,IF(SUM($C894,$I851)&gt;AM$4,$AL862/$I851,$AL862-SUM($I894:AL894))))</f>
        <v>0</v>
      </c>
      <c r="AN894" s="31">
        <f>IF($I851="n/a",0,IF(AN$4&lt;=$C894,0,IF(SUM($C894,$I851)&gt;AN$4,$AL862/$I851,$AL862-SUM($I894:AM894))))</f>
        <v>0</v>
      </c>
      <c r="AO894" s="31">
        <f>IF($I851="n/a",0,IF(AO$4&lt;=$C894,0,IF(SUM($C894,$I851)&gt;AO$4,$AL862/$I851,$AL862-SUM($I894:AN894))))</f>
        <v>0</v>
      </c>
      <c r="AP894" s="31">
        <f>IF($I851="n/a",0,IF(AP$4&lt;=$C894,0,IF(SUM($C894,$I851)&gt;AP$4,$AL862/$I851,$AL862-SUM($I894:AO894))))</f>
        <v>0</v>
      </c>
      <c r="AQ894" s="31">
        <f>IF($I851="n/a",0,IF(AQ$4&lt;=$C894,0,IF(SUM($C894,$I851)&gt;AQ$4,$AL862/$I851,$AL862-SUM($I894:AP894))))</f>
        <v>0</v>
      </c>
      <c r="AR894" s="31">
        <f>IF($I851="n/a",0,IF(AR$4&lt;=$C894,0,IF(SUM($C894,$I851)&gt;AR$4,$AL862/$I851,$AL862-SUM($I894:AQ894))))</f>
        <v>0</v>
      </c>
      <c r="AS894" s="31">
        <f>IF($I851="n/a",0,IF(AS$4&lt;=$C894,0,IF(SUM($C894,$I851)&gt;AS$4,$AL862/$I851,$AL862-SUM($I894:AR894))))</f>
        <v>0</v>
      </c>
      <c r="AT894" s="31">
        <f>IF($I851="n/a",0,IF(AT$4&lt;=$C894,0,IF(SUM($C894,$I851)&gt;AT$4,$AL862/$I851,$AL862-SUM($I894:AS894))))</f>
        <v>0</v>
      </c>
      <c r="AU894" s="31">
        <f>IF($I851="n/a",0,IF(AU$4&lt;=$C894,0,IF(SUM($C894,$I851)&gt;AU$4,$AL862/$I851,$AL862-SUM($I894:AT894))))</f>
        <v>0</v>
      </c>
      <c r="AV894" s="31">
        <f>IF($I851="n/a",0,IF(AV$4&lt;=$C894,0,IF(SUM($C894,$I851)&gt;AV$4,$AL862/$I851,$AL862-SUM($I894:AU894))))</f>
        <v>0</v>
      </c>
      <c r="AW894" s="31">
        <f>IF($I851="n/a",0,IF(AW$4&lt;=$C894,0,IF(SUM($C894,$I851)&gt;AW$4,$AL862/$I851,$AL862-SUM($I894:AV894))))</f>
        <v>0</v>
      </c>
      <c r="AX894" s="31">
        <f>IF($I851="n/a",0,IF(AX$4&lt;=$C894,0,IF(SUM($C894,$I851)&gt;AX$4,$AL862/$I851,$AL862-SUM($I894:AW894))))</f>
        <v>0</v>
      </c>
      <c r="AY894" s="31">
        <f>IF($I851="n/a",0,IF(AY$4&lt;=$C894,0,IF(SUM($C894,$I851)&gt;AY$4,$AL862/$I851,$AL862-SUM($I894:AX894))))</f>
        <v>0</v>
      </c>
      <c r="AZ894" s="31">
        <f>IF($I851="n/a",0,IF(AZ$4&lt;=$C894,0,IF(SUM($C894,$I851)&gt;AZ$4,$AL862/$I851,$AL862-SUM($I894:AY894))))</f>
        <v>0</v>
      </c>
      <c r="BA894" s="31">
        <f>IF($I851="n/a",0,IF(BA$4&lt;=$C894,0,IF(SUM($C894,$I851)&gt;BA$4,$AL862/$I851,$AL862-SUM($I894:AZ894))))</f>
        <v>0</v>
      </c>
      <c r="BB894" s="31">
        <f>IF($I851="n/a",0,IF(BB$4&lt;=$C894,0,IF(SUM($C894,$I851)&gt;BB$4,$AL862/$I851,$AL862-SUM($I894:BA894))))</f>
        <v>0</v>
      </c>
      <c r="BC894" s="31">
        <f>IF($I851="n/a",0,IF(BC$4&lt;=$C894,0,IF(SUM($C894,$I851)&gt;BC$4,$AL862/$I851,$AL862-SUM($I894:BB894))))</f>
        <v>0</v>
      </c>
      <c r="BD894" s="31">
        <f>IF($I851="n/a",0,IF(BD$4&lt;=$C894,0,IF(SUM($C894,$I851)&gt;BD$4,$AL862/$I851,$AL862-SUM($I894:BC894))))</f>
        <v>0</v>
      </c>
      <c r="BE894" s="31">
        <f>IF($I851="n/a",0,IF(BE$4&lt;=$C894,0,IF(SUM($C894,$I851)&gt;BE$4,$AL862/$I851,$AL862-SUM($I894:BD894))))</f>
        <v>0</v>
      </c>
      <c r="BF894" s="31">
        <f>IF($I851="n/a",0,IF(BF$4&lt;=$C894,0,IF(SUM($C894,$I851)&gt;BF$4,$AL862/$I851,$AL862-SUM($I894:BE894))))</f>
        <v>0</v>
      </c>
      <c r="BG894" s="31">
        <f>IF($I851="n/a",0,IF(BG$4&lt;=$C894,0,IF(SUM($C894,$I851)&gt;BG$4,$AL862/$I851,$AL862-SUM($I894:BF894))))</f>
        <v>0</v>
      </c>
      <c r="BH894" s="31">
        <f>IF($I851="n/a",0,IF(BH$4&lt;=$C894,0,IF(SUM($C894,$I851)&gt;BH$4,$AL862/$I851,$AL862-SUM($I894:BG894))))</f>
        <v>0</v>
      </c>
      <c r="BI894" s="31">
        <f>IF($I851="n/a",0,IF(BI$4&lt;=$C894,0,IF(SUM($C894,$I851)&gt;BI$4,$AL862/$I851,$AL862-SUM($I894:BH894))))</f>
        <v>0</v>
      </c>
      <c r="BJ894" s="31">
        <f>IF($I851="n/a",0,IF(BJ$4&lt;=$C894,0,IF(SUM($C894,$I851)&gt;BJ$4,$AL862/$I851,$AL862-SUM($I894:BI894))))</f>
        <v>0</v>
      </c>
      <c r="BK894" s="31">
        <f>IF($I851="n/a",0,IF(BK$4&lt;=$C894,0,IF(SUM($C894,$I851)&gt;BK$4,$AL862/$I851,$AL862-SUM($I894:BJ894))))</f>
        <v>0</v>
      </c>
      <c r="BL894" s="31">
        <f>IF($I851="n/a",0,IF(BL$4&lt;=$C894,0,IF(SUM($C894,$I851)&gt;BL$4,$AL862/$I851,$AL862-SUM($I894:BK894))))</f>
        <v>0</v>
      </c>
      <c r="BM894" s="31">
        <f>IF($I851="n/a",0,IF(BM$4&lt;=$C894,0,IF(SUM($C894,$I851)&gt;BM$4,$AL862/$I851,$AL862-SUM($I894:BL894))))</f>
        <v>0</v>
      </c>
      <c r="BN894" s="31">
        <f>IF($I851="n/a",0,IF(BN$4&lt;=$C894,0,IF(SUM($C894,$I851)&gt;BN$4,$AL862/$I851,$AL862-SUM($I894:BM894))))</f>
        <v>0</v>
      </c>
      <c r="BO894" s="31">
        <f>IF($I851="n/a",0,IF(BO$4&lt;=$C894,0,IF(SUM($C894,$I851)&gt;BO$4,$AL862/$I851,$AL862-SUM($I894:BN894))))</f>
        <v>0</v>
      </c>
      <c r="BP894" s="31">
        <f>IF($I851="n/a",0,IF(BP$4&lt;=$C894,0,IF(SUM($C894,$I851)&gt;BP$4,$AL862/$I851,$AL862-SUM($I894:BO894))))</f>
        <v>0</v>
      </c>
      <c r="BQ894" s="31">
        <f>IF($I851="n/a",0,IF(BQ$4&lt;=$C894,0,IF(SUM($C894,$I851)&gt;BQ$4,$AL862/$I851,$AL862-SUM($I894:BP894))))</f>
        <v>0</v>
      </c>
      <c r="BR894" s="31">
        <f>IF($I851="n/a",0,IF(BR$4&lt;=$C894,0,IF(SUM($C894,$I851)&gt;BR$4,$AL862/$I851,$AL862-SUM($I894:BQ894))))</f>
        <v>0</v>
      </c>
      <c r="BS894" s="31">
        <f>IF($I851="n/a",0,IF(BS$4&lt;=$C894,0,IF(SUM($C894,$I851)&gt;BS$4,$AL862/$I851,$AL862-SUM($I894:BR894))))</f>
        <v>0</v>
      </c>
      <c r="BT894" s="31">
        <f>IF($I851="n/a",0,IF(BT$4&lt;=$C894,0,IF(SUM($C894,$I851)&gt;BT$4,$AL862/$I851,$AL862-SUM($I894:BS894))))</f>
        <v>0</v>
      </c>
      <c r="BU894" s="31">
        <f>IF($I851="n/a",0,IF(BU$4&lt;=$C894,0,IF(SUM($C894,$I851)&gt;BU$4,$AL862/$I851,$AL862-SUM($I894:BT894))))</f>
        <v>0</v>
      </c>
      <c r="BV894" s="31">
        <f>IF($I851="n/a",0,IF(BV$4&lt;=$C894,0,IF(SUM($C894,$I851)&gt;BV$4,$AL862/$I851,$AL862-SUM($I894:BU894))))</f>
        <v>0</v>
      </c>
      <c r="BW894" s="31">
        <f>IF($I851="n/a",0,IF(BW$4&lt;=$C894,0,IF(SUM($C894,$I851)&gt;BW$4,$AL862/$I851,$AL862-SUM($I894:BV894))))</f>
        <v>0</v>
      </c>
      <c r="BX894" s="31">
        <f>IF($I851="n/a",0,IF(BX$4&lt;=$C894,0,IF(SUM($C894,$I851)&gt;BX$4,$AL862/$I851,$AL862-SUM($I894:BW894))))</f>
        <v>0</v>
      </c>
      <c r="BY894" s="31">
        <f>IF($I851="n/a",0,IF(BY$4&lt;=$C894,0,IF(SUM($C894,$I851)&gt;BY$4,$AL862/$I851,$AL862-SUM($I894:BX894))))</f>
        <v>0</v>
      </c>
      <c r="BZ894" s="31">
        <f>IF($I851="n/a",0,IF(BZ$4&lt;=$C894,0,IF(SUM($C894,$I851)&gt;BZ$4,$AL862/$I851,$AL862-SUM($I894:BY894))))</f>
        <v>0</v>
      </c>
      <c r="CA894" s="31">
        <f>IF($I851="n/a",0,IF(CA$4&lt;=$C894,0,IF(SUM($C894,$I851)&gt;CA$4,$AL862/$I851,$AL862-SUM($I894:BZ894))))</f>
        <v>0</v>
      </c>
      <c r="CB894" s="31">
        <f>IF($I851="n/a",0,IF(CB$4&lt;=$C894,0,IF(SUM($C894,$I851)&gt;CB$4,$AL862/$I851,$AL862-SUM($I894:CA894))))</f>
        <v>0</v>
      </c>
      <c r="CC894" s="31">
        <f>IF($I851="n/a",0,IF(CC$4&lt;=$C894,0,IF(SUM($C894,$I851)&gt;CC$4,$AL862/$I851,$AL862-SUM($I894:CB894))))</f>
        <v>0</v>
      </c>
      <c r="CD894" s="31">
        <f>IF($I851="n/a",0,IF(CD$4&lt;=$C894,0,IF(SUM($C894,$I851)&gt;CD$4,$AL862/$I851,$AL862-SUM($I894:CC894))))</f>
        <v>0</v>
      </c>
      <c r="CE894" s="31">
        <f>IF($I851="n/a",0,IF(CE$4&lt;=$C894,0,IF(SUM($C894,$I851)&gt;CE$4,$AL862/$I851,$AL862-SUM($I894:CD894))))</f>
        <v>0</v>
      </c>
      <c r="CF894" s="31">
        <f>IF($I851="n/a",0,IF(CF$4&lt;=$C894,0,IF(SUM($C894,$I851)&gt;CF$4,$AL862/$I851,$AL862-SUM($I894:CE894))))</f>
        <v>0</v>
      </c>
    </row>
    <row r="895" spans="3:84" ht="12.75" customHeight="1">
      <c r="C895" s="202">
        <v>2045</v>
      </c>
      <c r="D895" s="21" t="s">
        <v>202</v>
      </c>
      <c r="E895" s="21" t="s">
        <v>197</v>
      </c>
      <c r="I895" s="31"/>
      <c r="J895" s="31">
        <f>IF($I851="n/a",0,IF(J$4&lt;=$C895,0,IF(SUM($C895,$I851)&gt;J$4,$AM862/$I851,$AM862-SUM($I895:I895))))</f>
        <v>0</v>
      </c>
      <c r="K895" s="31">
        <f>IF($I851="n/a",0,IF(K$4&lt;=$C895,0,IF(SUM($C895,$I851)&gt;K$4,$AM862/$I851,$AM862-SUM($I895:J895))))</f>
        <v>0</v>
      </c>
      <c r="L895" s="31">
        <f>IF($I851="n/a",0,IF(L$4&lt;=$C895,0,IF(SUM($C895,$I851)&gt;L$4,$AM862/$I851,$AM862-SUM($I895:K895))))</f>
        <v>0</v>
      </c>
      <c r="M895" s="31">
        <f>IF($I851="n/a",0,IF(M$4&lt;=$C895,0,IF(SUM($C895,$I851)&gt;M$4,$AM862/$I851,$AM862-SUM($I895:L895))))</f>
        <v>0</v>
      </c>
      <c r="N895" s="31">
        <f>IF($I851="n/a",0,IF(N$4&lt;=$C895,0,IF(SUM($C895,$I851)&gt;N$4,$AM862/$I851,$AM862-SUM($I895:M895))))</f>
        <v>0</v>
      </c>
      <c r="O895" s="31">
        <f>IF($I851="n/a",0,IF(O$4&lt;=$C895,0,IF(SUM($C895,$I851)&gt;O$4,$AM862/$I851,$AM862-SUM($I895:N895))))</f>
        <v>0</v>
      </c>
      <c r="P895" s="31">
        <f>IF($I851="n/a",0,IF(P$4&lt;=$C895,0,IF(SUM($C895,$I851)&gt;P$4,$AM862/$I851,$AM862-SUM($I895:O895))))</f>
        <v>0</v>
      </c>
      <c r="Q895" s="31">
        <f>IF($I851="n/a",0,IF(Q$4&lt;=$C895,0,IF(SUM($C895,$I851)&gt;Q$4,$AM862/$I851,$AM862-SUM($I895:P895))))</f>
        <v>0</v>
      </c>
      <c r="R895" s="31">
        <f>IF($I851="n/a",0,IF(R$4&lt;=$C895,0,IF(SUM($C895,$I851)&gt;R$4,$AM862/$I851,$AM862-SUM($I895:Q895))))</f>
        <v>0</v>
      </c>
      <c r="S895" s="31">
        <f>IF($I851="n/a",0,IF(S$4&lt;=$C895,0,IF(SUM($C895,$I851)&gt;S$4,$AM862/$I851,$AM862-SUM($I895:R895))))</f>
        <v>0</v>
      </c>
      <c r="T895" s="31">
        <f>IF($I851="n/a",0,IF(T$4&lt;=$C895,0,IF(SUM($C895,$I851)&gt;T$4,$AM862/$I851,$AM862-SUM($I895:S895))))</f>
        <v>0</v>
      </c>
      <c r="U895" s="31">
        <f>IF($I851="n/a",0,IF(U$4&lt;=$C895,0,IF(SUM($C895,$I851)&gt;U$4,$AM862/$I851,$AM862-SUM($I895:T895))))</f>
        <v>0</v>
      </c>
      <c r="V895" s="31">
        <f>IF($I851="n/a",0,IF(V$4&lt;=$C895,0,IF(SUM($C895,$I851)&gt;V$4,$AM862/$I851,$AM862-SUM($I895:U895))))</f>
        <v>0</v>
      </c>
      <c r="W895" s="31">
        <f>IF($I851="n/a",0,IF(W$4&lt;=$C895,0,IF(SUM($C895,$I851)&gt;W$4,$AM862/$I851,$AM862-SUM($I895:V895))))</f>
        <v>0</v>
      </c>
      <c r="X895" s="31">
        <f>IF($I851="n/a",0,IF(X$4&lt;=$C895,0,IF(SUM($C895,$I851)&gt;X$4,$AM862/$I851,$AM862-SUM($I895:W895))))</f>
        <v>0</v>
      </c>
      <c r="Y895" s="31">
        <f>IF($I851="n/a",0,IF(Y$4&lt;=$C895,0,IF(SUM($C895,$I851)&gt;Y$4,$AM862/$I851,$AM862-SUM($I895:X895))))</f>
        <v>0</v>
      </c>
      <c r="Z895" s="31">
        <f>IF($I851="n/a",0,IF(Z$4&lt;=$C895,0,IF(SUM($C895,$I851)&gt;Z$4,$AM862/$I851,$AM862-SUM($I895:Y895))))</f>
        <v>0</v>
      </c>
      <c r="AA895" s="31">
        <f>IF($I851="n/a",0,IF(AA$4&lt;=$C895,0,IF(SUM($C895,$I851)&gt;AA$4,$AM862/$I851,$AM862-SUM($I895:Z895))))</f>
        <v>0</v>
      </c>
      <c r="AB895" s="31">
        <f>IF($I851="n/a",0,IF(AB$4&lt;=$C895,0,IF(SUM($C895,$I851)&gt;AB$4,$AM862/$I851,$AM862-SUM($I895:AA895))))</f>
        <v>0</v>
      </c>
      <c r="AC895" s="31">
        <f>IF($I851="n/a",0,IF(AC$4&lt;=$C895,0,IF(SUM($C895,$I851)&gt;AC$4,$AM862/$I851,$AM862-SUM($I895:AB895))))</f>
        <v>0</v>
      </c>
      <c r="AD895" s="31">
        <f>IF($I851="n/a",0,IF(AD$4&lt;=$C895,0,IF(SUM($C895,$I851)&gt;AD$4,$AM862/$I851,$AM862-SUM($I895:AC895))))</f>
        <v>0</v>
      </c>
      <c r="AE895" s="31">
        <f>IF($I851="n/a",0,IF(AE$4&lt;=$C895,0,IF(SUM($C895,$I851)&gt;AE$4,$AM862/$I851,$AM862-SUM($I895:AD895))))</f>
        <v>0</v>
      </c>
      <c r="AF895" s="31">
        <f>IF($I851="n/a",0,IF(AF$4&lt;=$C895,0,IF(SUM($C895,$I851)&gt;AF$4,$AM862/$I851,$AM862-SUM($I895:AE895))))</f>
        <v>0</v>
      </c>
      <c r="AG895" s="31">
        <f>IF($I851="n/a",0,IF(AG$4&lt;=$C895,0,IF(SUM($C895,$I851)&gt;AG$4,$AM862/$I851,$AM862-SUM($I895:AF895))))</f>
        <v>0</v>
      </c>
      <c r="AH895" s="31">
        <f>IF($I851="n/a",0,IF(AH$4&lt;=$C895,0,IF(SUM($C895,$I851)&gt;AH$4,$AM862/$I851,$AM862-SUM($I895:AG895))))</f>
        <v>0</v>
      </c>
      <c r="AI895" s="31">
        <f>IF($I851="n/a",0,IF(AI$4&lt;=$C895,0,IF(SUM($C895,$I851)&gt;AI$4,$AM862/$I851,$AM862-SUM($I895:AH895))))</f>
        <v>0</v>
      </c>
      <c r="AJ895" s="31">
        <f>IF($I851="n/a",0,IF(AJ$4&lt;=$C895,0,IF(SUM($C895,$I851)&gt;AJ$4,$AM862/$I851,$AM862-SUM($I895:AI895))))</f>
        <v>0</v>
      </c>
      <c r="AK895" s="31">
        <f>IF($I851="n/a",0,IF(AK$4&lt;=$C895,0,IF(SUM($C895,$I851)&gt;AK$4,$AM862/$I851,$AM862-SUM($I895:AJ895))))</f>
        <v>0</v>
      </c>
      <c r="AL895" s="31">
        <f>IF($I851="n/a",0,IF(AL$4&lt;=$C895,0,IF(SUM($C895,$I851)&gt;AL$4,$AM862/$I851,$AM862-SUM($I895:AK895))))</f>
        <v>0</v>
      </c>
      <c r="AM895" s="31">
        <f>IF($I851="n/a",0,IF(AM$4&lt;=$C895,0,IF(SUM($C895,$I851)&gt;AM$4,$AM862/$I851,$AM862-SUM($I895:AL895))))</f>
        <v>0</v>
      </c>
      <c r="AN895" s="31">
        <f>IF($I851="n/a",0,IF(AN$4&lt;=$C895,0,IF(SUM($C895,$I851)&gt;AN$4,$AM862/$I851,$AM862-SUM($I895:AM895))))</f>
        <v>0</v>
      </c>
      <c r="AO895" s="31">
        <f>IF($I851="n/a",0,IF(AO$4&lt;=$C895,0,IF(SUM($C895,$I851)&gt;AO$4,$AM862/$I851,$AM862-SUM($I895:AN895))))</f>
        <v>0</v>
      </c>
      <c r="AP895" s="31">
        <f>IF($I851="n/a",0,IF(AP$4&lt;=$C895,0,IF(SUM($C895,$I851)&gt;AP$4,$AM862/$I851,$AM862-SUM($I895:AO895))))</f>
        <v>0</v>
      </c>
      <c r="AQ895" s="31">
        <f>IF($I851="n/a",0,IF(AQ$4&lt;=$C895,0,IF(SUM($C895,$I851)&gt;AQ$4,$AM862/$I851,$AM862-SUM($I895:AP895))))</f>
        <v>0</v>
      </c>
      <c r="AR895" s="31">
        <f>IF($I851="n/a",0,IF(AR$4&lt;=$C895,0,IF(SUM($C895,$I851)&gt;AR$4,$AM862/$I851,$AM862-SUM($I895:AQ895))))</f>
        <v>0</v>
      </c>
      <c r="AS895" s="31">
        <f>IF($I851="n/a",0,IF(AS$4&lt;=$C895,0,IF(SUM($C895,$I851)&gt;AS$4,$AM862/$I851,$AM862-SUM($I895:AR895))))</f>
        <v>0</v>
      </c>
      <c r="AT895" s="31">
        <f>IF($I851="n/a",0,IF(AT$4&lt;=$C895,0,IF(SUM($C895,$I851)&gt;AT$4,$AM862/$I851,$AM862-SUM($I895:AS895))))</f>
        <v>0</v>
      </c>
      <c r="AU895" s="31">
        <f>IF($I851="n/a",0,IF(AU$4&lt;=$C895,0,IF(SUM($C895,$I851)&gt;AU$4,$AM862/$I851,$AM862-SUM($I895:AT895))))</f>
        <v>0</v>
      </c>
      <c r="AV895" s="31">
        <f>IF($I851="n/a",0,IF(AV$4&lt;=$C895,0,IF(SUM($C895,$I851)&gt;AV$4,$AM862/$I851,$AM862-SUM($I895:AU895))))</f>
        <v>0</v>
      </c>
      <c r="AW895" s="31">
        <f>IF($I851="n/a",0,IF(AW$4&lt;=$C895,0,IF(SUM($C895,$I851)&gt;AW$4,$AM862/$I851,$AM862-SUM($I895:AV895))))</f>
        <v>0</v>
      </c>
      <c r="AX895" s="31">
        <f>IF($I851="n/a",0,IF(AX$4&lt;=$C895,0,IF(SUM($C895,$I851)&gt;AX$4,$AM862/$I851,$AM862-SUM($I895:AW895))))</f>
        <v>0</v>
      </c>
      <c r="AY895" s="31">
        <f>IF($I851="n/a",0,IF(AY$4&lt;=$C895,0,IF(SUM($C895,$I851)&gt;AY$4,$AM862/$I851,$AM862-SUM($I895:AX895))))</f>
        <v>0</v>
      </c>
      <c r="AZ895" s="31">
        <f>IF($I851="n/a",0,IF(AZ$4&lt;=$C895,0,IF(SUM($C895,$I851)&gt;AZ$4,$AM862/$I851,$AM862-SUM($I895:AY895))))</f>
        <v>0</v>
      </c>
      <c r="BA895" s="31">
        <f>IF($I851="n/a",0,IF(BA$4&lt;=$C895,0,IF(SUM($C895,$I851)&gt;BA$4,$AM862/$I851,$AM862-SUM($I895:AZ895))))</f>
        <v>0</v>
      </c>
      <c r="BB895" s="31">
        <f>IF($I851="n/a",0,IF(BB$4&lt;=$C895,0,IF(SUM($C895,$I851)&gt;BB$4,$AM862/$I851,$AM862-SUM($I895:BA895))))</f>
        <v>0</v>
      </c>
      <c r="BC895" s="31">
        <f>IF($I851="n/a",0,IF(BC$4&lt;=$C895,0,IF(SUM($C895,$I851)&gt;BC$4,$AM862/$I851,$AM862-SUM($I895:BB895))))</f>
        <v>0</v>
      </c>
      <c r="BD895" s="31">
        <f>IF($I851="n/a",0,IF(BD$4&lt;=$C895,0,IF(SUM($C895,$I851)&gt;BD$4,$AM862/$I851,$AM862-SUM($I895:BC895))))</f>
        <v>0</v>
      </c>
      <c r="BE895" s="31">
        <f>IF($I851="n/a",0,IF(BE$4&lt;=$C895,0,IF(SUM($C895,$I851)&gt;BE$4,$AM862/$I851,$AM862-SUM($I895:BD895))))</f>
        <v>0</v>
      </c>
      <c r="BF895" s="31">
        <f>IF($I851="n/a",0,IF(BF$4&lt;=$C895,0,IF(SUM($C895,$I851)&gt;BF$4,$AM862/$I851,$AM862-SUM($I895:BE895))))</f>
        <v>0</v>
      </c>
      <c r="BG895" s="31">
        <f>IF($I851="n/a",0,IF(BG$4&lt;=$C895,0,IF(SUM($C895,$I851)&gt;BG$4,$AM862/$I851,$AM862-SUM($I895:BF895))))</f>
        <v>0</v>
      </c>
      <c r="BH895" s="31">
        <f>IF($I851="n/a",0,IF(BH$4&lt;=$C895,0,IF(SUM($C895,$I851)&gt;BH$4,$AM862/$I851,$AM862-SUM($I895:BG895))))</f>
        <v>0</v>
      </c>
      <c r="BI895" s="31">
        <f>IF($I851="n/a",0,IF(BI$4&lt;=$C895,0,IF(SUM($C895,$I851)&gt;BI$4,$AM862/$I851,$AM862-SUM($I895:BH895))))</f>
        <v>0</v>
      </c>
      <c r="BJ895" s="31">
        <f>IF($I851="n/a",0,IF(BJ$4&lt;=$C895,0,IF(SUM($C895,$I851)&gt;BJ$4,$AM862/$I851,$AM862-SUM($I895:BI895))))</f>
        <v>0</v>
      </c>
      <c r="BK895" s="31">
        <f>IF($I851="n/a",0,IF(BK$4&lt;=$C895,0,IF(SUM($C895,$I851)&gt;BK$4,$AM862/$I851,$AM862-SUM($I895:BJ895))))</f>
        <v>0</v>
      </c>
      <c r="BL895" s="31">
        <f>IF($I851="n/a",0,IF(BL$4&lt;=$C895,0,IF(SUM($C895,$I851)&gt;BL$4,$AM862/$I851,$AM862-SUM($I895:BK895))))</f>
        <v>0</v>
      </c>
      <c r="BM895" s="31">
        <f>IF($I851="n/a",0,IF(BM$4&lt;=$C895,0,IF(SUM($C895,$I851)&gt;BM$4,$AM862/$I851,$AM862-SUM($I895:BL895))))</f>
        <v>0</v>
      </c>
      <c r="BN895" s="31">
        <f>IF($I851="n/a",0,IF(BN$4&lt;=$C895,0,IF(SUM($C895,$I851)&gt;BN$4,$AM862/$I851,$AM862-SUM($I895:BM895))))</f>
        <v>0</v>
      </c>
      <c r="BO895" s="31">
        <f>IF($I851="n/a",0,IF(BO$4&lt;=$C895,0,IF(SUM($C895,$I851)&gt;BO$4,$AM862/$I851,$AM862-SUM($I895:BN895))))</f>
        <v>0</v>
      </c>
      <c r="BP895" s="31">
        <f>IF($I851="n/a",0,IF(BP$4&lt;=$C895,0,IF(SUM($C895,$I851)&gt;BP$4,$AM862/$I851,$AM862-SUM($I895:BO895))))</f>
        <v>0</v>
      </c>
      <c r="BQ895" s="31">
        <f>IF($I851="n/a",0,IF(BQ$4&lt;=$C895,0,IF(SUM($C895,$I851)&gt;BQ$4,$AM862/$I851,$AM862-SUM($I895:BP895))))</f>
        <v>0</v>
      </c>
      <c r="BR895" s="31">
        <f>IF($I851="n/a",0,IF(BR$4&lt;=$C895,0,IF(SUM($C895,$I851)&gt;BR$4,$AM862/$I851,$AM862-SUM($I895:BQ895))))</f>
        <v>0</v>
      </c>
      <c r="BS895" s="31">
        <f>IF($I851="n/a",0,IF(BS$4&lt;=$C895,0,IF(SUM($C895,$I851)&gt;BS$4,$AM862/$I851,$AM862-SUM($I895:BR895))))</f>
        <v>0</v>
      </c>
      <c r="BT895" s="31">
        <f>IF($I851="n/a",0,IF(BT$4&lt;=$C895,0,IF(SUM($C895,$I851)&gt;BT$4,$AM862/$I851,$AM862-SUM($I895:BS895))))</f>
        <v>0</v>
      </c>
      <c r="BU895" s="31">
        <f>IF($I851="n/a",0,IF(BU$4&lt;=$C895,0,IF(SUM($C895,$I851)&gt;BU$4,$AM862/$I851,$AM862-SUM($I895:BT895))))</f>
        <v>0</v>
      </c>
      <c r="BV895" s="31">
        <f>IF($I851="n/a",0,IF(BV$4&lt;=$C895,0,IF(SUM($C895,$I851)&gt;BV$4,$AM862/$I851,$AM862-SUM($I895:BU895))))</f>
        <v>0</v>
      </c>
      <c r="BW895" s="31">
        <f>IF($I851="n/a",0,IF(BW$4&lt;=$C895,0,IF(SUM($C895,$I851)&gt;BW$4,$AM862/$I851,$AM862-SUM($I895:BV895))))</f>
        <v>0</v>
      </c>
      <c r="BX895" s="31">
        <f>IF($I851="n/a",0,IF(BX$4&lt;=$C895,0,IF(SUM($C895,$I851)&gt;BX$4,$AM862/$I851,$AM862-SUM($I895:BW895))))</f>
        <v>0</v>
      </c>
      <c r="BY895" s="31">
        <f>IF($I851="n/a",0,IF(BY$4&lt;=$C895,0,IF(SUM($C895,$I851)&gt;BY$4,$AM862/$I851,$AM862-SUM($I895:BX895))))</f>
        <v>0</v>
      </c>
      <c r="BZ895" s="31">
        <f>IF($I851="n/a",0,IF(BZ$4&lt;=$C895,0,IF(SUM($C895,$I851)&gt;BZ$4,$AM862/$I851,$AM862-SUM($I895:BY895))))</f>
        <v>0</v>
      </c>
      <c r="CA895" s="31">
        <f>IF($I851="n/a",0,IF(CA$4&lt;=$C895,0,IF(SUM($C895,$I851)&gt;CA$4,$AM862/$I851,$AM862-SUM($I895:BZ895))))</f>
        <v>0</v>
      </c>
      <c r="CB895" s="31">
        <f>IF($I851="n/a",0,IF(CB$4&lt;=$C895,0,IF(SUM($C895,$I851)&gt;CB$4,$AM862/$I851,$AM862-SUM($I895:CA895))))</f>
        <v>0</v>
      </c>
      <c r="CC895" s="31">
        <f>IF($I851="n/a",0,IF(CC$4&lt;=$C895,0,IF(SUM($C895,$I851)&gt;CC$4,$AM862/$I851,$AM862-SUM($I895:CB895))))</f>
        <v>0</v>
      </c>
      <c r="CD895" s="31">
        <f>IF($I851="n/a",0,IF(CD$4&lt;=$C895,0,IF(SUM($C895,$I851)&gt;CD$4,$AM862/$I851,$AM862-SUM($I895:CC895))))</f>
        <v>0</v>
      </c>
      <c r="CE895" s="31">
        <f>IF($I851="n/a",0,IF(CE$4&lt;=$C895,0,IF(SUM($C895,$I851)&gt;CE$4,$AM862/$I851,$AM862-SUM($I895:CD895))))</f>
        <v>0</v>
      </c>
      <c r="CF895" s="31">
        <f>IF($I851="n/a",0,IF(CF$4&lt;=$C895,0,IF(SUM($C895,$I851)&gt;CF$4,$AM862/$I851,$AM862-SUM($I895:CE895))))</f>
        <v>0</v>
      </c>
    </row>
    <row r="896" spans="3:84" ht="12.75" customHeight="1">
      <c r="D896" s="21"/>
      <c r="E896" s="21"/>
      <c r="I896" s="31"/>
    </row>
    <row r="897" spans="1:2018" s="158" customFormat="1" ht="12.75" customHeight="1">
      <c r="A897"/>
      <c r="B897" s="101"/>
      <c r="C897" s="101"/>
      <c r="D897" s="101" t="s">
        <v>9</v>
      </c>
      <c r="E897" s="101" t="s">
        <v>197</v>
      </c>
      <c r="F897" s="101"/>
      <c r="G897" s="101"/>
      <c r="H897" s="101"/>
      <c r="I897" s="101"/>
      <c r="J897" s="101">
        <f t="shared" ref="J897:AO897" si="2763">J856+SUM(J864:J895)</f>
        <v>0</v>
      </c>
      <c r="K897" s="101">
        <f t="shared" si="2763"/>
        <v>0</v>
      </c>
      <c r="L897" s="101">
        <f t="shared" si="2763"/>
        <v>0</v>
      </c>
      <c r="M897" s="101">
        <f t="shared" si="2763"/>
        <v>0</v>
      </c>
      <c r="N897" s="101">
        <f t="shared" si="2763"/>
        <v>0</v>
      </c>
      <c r="O897" s="101">
        <f t="shared" si="2763"/>
        <v>0</v>
      </c>
      <c r="P897" s="101">
        <f t="shared" si="2763"/>
        <v>0</v>
      </c>
      <c r="Q897" s="101">
        <f t="shared" si="2763"/>
        <v>0</v>
      </c>
      <c r="R897" s="101">
        <f t="shared" si="2763"/>
        <v>0</v>
      </c>
      <c r="S897" s="101">
        <f t="shared" si="2763"/>
        <v>0</v>
      </c>
      <c r="T897" s="101">
        <f t="shared" si="2763"/>
        <v>0</v>
      </c>
      <c r="U897" s="101">
        <f t="shared" si="2763"/>
        <v>0</v>
      </c>
      <c r="V897" s="101">
        <f t="shared" si="2763"/>
        <v>0</v>
      </c>
      <c r="W897" s="101">
        <f t="shared" si="2763"/>
        <v>0</v>
      </c>
      <c r="X897" s="101">
        <f t="shared" si="2763"/>
        <v>0</v>
      </c>
      <c r="Y897" s="101">
        <f t="shared" si="2763"/>
        <v>0</v>
      </c>
      <c r="Z897" s="101">
        <f t="shared" si="2763"/>
        <v>0</v>
      </c>
      <c r="AA897" s="101">
        <f t="shared" si="2763"/>
        <v>0</v>
      </c>
      <c r="AB897" s="101">
        <f t="shared" si="2763"/>
        <v>0</v>
      </c>
      <c r="AC897" s="101">
        <f t="shared" si="2763"/>
        <v>0</v>
      </c>
      <c r="AD897" s="101">
        <f t="shared" si="2763"/>
        <v>0</v>
      </c>
      <c r="AE897" s="101">
        <f t="shared" si="2763"/>
        <v>0</v>
      </c>
      <c r="AF897" s="101">
        <f t="shared" si="2763"/>
        <v>0</v>
      </c>
      <c r="AG897" s="101">
        <f t="shared" si="2763"/>
        <v>0</v>
      </c>
      <c r="AH897" s="101">
        <f t="shared" si="2763"/>
        <v>0</v>
      </c>
      <c r="AI897" s="101">
        <f t="shared" si="2763"/>
        <v>0</v>
      </c>
      <c r="AJ897" s="101">
        <f t="shared" si="2763"/>
        <v>0</v>
      </c>
      <c r="AK897" s="101">
        <f t="shared" si="2763"/>
        <v>0</v>
      </c>
      <c r="AL897" s="101">
        <f t="shared" si="2763"/>
        <v>0</v>
      </c>
      <c r="AM897" s="101">
        <f t="shared" si="2763"/>
        <v>0</v>
      </c>
      <c r="AN897" s="101">
        <f t="shared" si="2763"/>
        <v>0</v>
      </c>
      <c r="AO897" s="101">
        <f t="shared" si="2763"/>
        <v>0</v>
      </c>
      <c r="AP897" s="101">
        <f t="shared" ref="AP897:BU897" si="2764">AP856+SUM(AP864:AP895)</f>
        <v>0</v>
      </c>
      <c r="AQ897" s="101">
        <f t="shared" si="2764"/>
        <v>0</v>
      </c>
      <c r="AR897" s="101">
        <f t="shared" si="2764"/>
        <v>0</v>
      </c>
      <c r="AS897" s="101">
        <f t="shared" si="2764"/>
        <v>0</v>
      </c>
      <c r="AT897" s="101">
        <f t="shared" si="2764"/>
        <v>0</v>
      </c>
      <c r="AU897" s="101">
        <f t="shared" si="2764"/>
        <v>0</v>
      </c>
      <c r="AV897" s="101">
        <f t="shared" si="2764"/>
        <v>0</v>
      </c>
      <c r="AW897" s="101">
        <f t="shared" si="2764"/>
        <v>0</v>
      </c>
      <c r="AX897" s="101">
        <f t="shared" si="2764"/>
        <v>0</v>
      </c>
      <c r="AY897" s="101">
        <f t="shared" si="2764"/>
        <v>0</v>
      </c>
      <c r="AZ897" s="101">
        <f t="shared" si="2764"/>
        <v>0</v>
      </c>
      <c r="BA897" s="101">
        <f t="shared" si="2764"/>
        <v>0</v>
      </c>
      <c r="BB897" s="101">
        <f t="shared" si="2764"/>
        <v>0</v>
      </c>
      <c r="BC897" s="101">
        <f t="shared" si="2764"/>
        <v>0</v>
      </c>
      <c r="BD897" s="101">
        <f t="shared" si="2764"/>
        <v>0</v>
      </c>
      <c r="BE897" s="101">
        <f t="shared" si="2764"/>
        <v>0</v>
      </c>
      <c r="BF897" s="101">
        <f t="shared" si="2764"/>
        <v>0</v>
      </c>
      <c r="BG897" s="101">
        <f t="shared" si="2764"/>
        <v>0</v>
      </c>
      <c r="BH897" s="101">
        <f t="shared" si="2764"/>
        <v>0</v>
      </c>
      <c r="BI897" s="101">
        <f t="shared" si="2764"/>
        <v>0</v>
      </c>
      <c r="BJ897" s="101">
        <f t="shared" si="2764"/>
        <v>0</v>
      </c>
      <c r="BK897" s="101">
        <f t="shared" si="2764"/>
        <v>0</v>
      </c>
      <c r="BL897" s="101">
        <f t="shared" si="2764"/>
        <v>0</v>
      </c>
      <c r="BM897" s="101">
        <f t="shared" si="2764"/>
        <v>0</v>
      </c>
      <c r="BN897" s="101">
        <f t="shared" si="2764"/>
        <v>0</v>
      </c>
      <c r="BO897" s="101">
        <f t="shared" si="2764"/>
        <v>0</v>
      </c>
      <c r="BP897" s="101">
        <f t="shared" si="2764"/>
        <v>0</v>
      </c>
      <c r="BQ897" s="101">
        <f t="shared" si="2764"/>
        <v>0</v>
      </c>
      <c r="BR897" s="101">
        <f t="shared" si="2764"/>
        <v>0</v>
      </c>
      <c r="BS897" s="101">
        <f t="shared" si="2764"/>
        <v>0</v>
      </c>
      <c r="BT897" s="101">
        <f t="shared" si="2764"/>
        <v>0</v>
      </c>
      <c r="BU897" s="101">
        <f t="shared" si="2764"/>
        <v>0</v>
      </c>
      <c r="BV897" s="101">
        <f t="shared" ref="BV897:CF897" si="2765">BV856+SUM(BV864:BV895)</f>
        <v>0</v>
      </c>
      <c r="BW897" s="101">
        <f t="shared" si="2765"/>
        <v>0</v>
      </c>
      <c r="BX897" s="101">
        <f t="shared" si="2765"/>
        <v>0</v>
      </c>
      <c r="BY897" s="101">
        <f t="shared" si="2765"/>
        <v>0</v>
      </c>
      <c r="BZ897" s="101">
        <f t="shared" si="2765"/>
        <v>0</v>
      </c>
      <c r="CA897" s="101">
        <f t="shared" si="2765"/>
        <v>0</v>
      </c>
      <c r="CB897" s="101">
        <f t="shared" si="2765"/>
        <v>0</v>
      </c>
      <c r="CC897" s="101">
        <f t="shared" si="2765"/>
        <v>0</v>
      </c>
      <c r="CD897" s="101">
        <f t="shared" si="2765"/>
        <v>0</v>
      </c>
      <c r="CE897" s="101">
        <f t="shared" si="2765"/>
        <v>0</v>
      </c>
      <c r="CF897" s="101">
        <f t="shared" si="2765"/>
        <v>0</v>
      </c>
    </row>
    <row r="898" spans="1:2018" ht="12.75" customHeight="1">
      <c r="D898" s="17" t="s">
        <v>8</v>
      </c>
      <c r="E898" s="160" t="s">
        <v>197</v>
      </c>
      <c r="I898" s="31"/>
      <c r="J898" s="158">
        <f t="shared" ref="J898:AO898" si="2766">J862-SUM(J866:J895)+I898</f>
        <v>-4.8727451718424462</v>
      </c>
      <c r="K898" s="1">
        <f t="shared" si="2766"/>
        <v>-5.156731363058987</v>
      </c>
      <c r="L898" s="1">
        <f t="shared" si="2766"/>
        <v>-5.2385788575266448</v>
      </c>
      <c r="M898" s="1">
        <f t="shared" si="2766"/>
        <v>-5.1205821154422235</v>
      </c>
      <c r="N898" s="1">
        <f t="shared" si="2766"/>
        <v>-5.0087992692436973</v>
      </c>
      <c r="O898" s="1">
        <f t="shared" si="2766"/>
        <v>-5.0087992692436973</v>
      </c>
      <c r="P898" s="1">
        <f t="shared" si="2766"/>
        <v>-5.0087992692436973</v>
      </c>
      <c r="Q898" s="1">
        <f t="shared" si="2766"/>
        <v>-5.0087992692436973</v>
      </c>
      <c r="R898" s="1">
        <f t="shared" si="2766"/>
        <v>-5.0087992692436973</v>
      </c>
      <c r="S898" s="1">
        <f t="shared" si="2766"/>
        <v>-5.0087992692436973</v>
      </c>
      <c r="T898" s="1">
        <f t="shared" si="2766"/>
        <v>-5.0087992692436973</v>
      </c>
      <c r="U898" s="1">
        <f t="shared" si="2766"/>
        <v>-5.0087992692436973</v>
      </c>
      <c r="V898" s="1">
        <f t="shared" si="2766"/>
        <v>-5.0087992692436973</v>
      </c>
      <c r="W898" s="1">
        <f t="shared" si="2766"/>
        <v>-5.0087992692436973</v>
      </c>
      <c r="X898" s="1">
        <f t="shared" si="2766"/>
        <v>-5.0087992692436973</v>
      </c>
      <c r="Y898" s="1">
        <f t="shared" si="2766"/>
        <v>-5.0087992692436973</v>
      </c>
      <c r="Z898" s="1">
        <f t="shared" si="2766"/>
        <v>-5.0087992692436973</v>
      </c>
      <c r="AA898" s="1">
        <f t="shared" si="2766"/>
        <v>-5.0087992692436973</v>
      </c>
      <c r="AB898" s="1">
        <f t="shared" si="2766"/>
        <v>-5.0087992692436973</v>
      </c>
      <c r="AC898" s="1">
        <f t="shared" si="2766"/>
        <v>-5.0087992692436973</v>
      </c>
      <c r="AD898" s="1">
        <f t="shared" si="2766"/>
        <v>-5.0087992692436973</v>
      </c>
      <c r="AE898" s="1">
        <f t="shared" si="2766"/>
        <v>-5.0087992692436973</v>
      </c>
      <c r="AF898" s="1">
        <f t="shared" si="2766"/>
        <v>-5.0087992692436973</v>
      </c>
      <c r="AG898" s="1">
        <f t="shared" si="2766"/>
        <v>-5.0087992692436973</v>
      </c>
      <c r="AH898" s="1">
        <f t="shared" si="2766"/>
        <v>-5.0087992692436973</v>
      </c>
      <c r="AI898" s="1">
        <f t="shared" si="2766"/>
        <v>-5.0087992692436973</v>
      </c>
      <c r="AJ898" s="1">
        <f t="shared" si="2766"/>
        <v>-5.0087992692436973</v>
      </c>
      <c r="AK898" s="1">
        <f t="shared" si="2766"/>
        <v>-5.0087992692436973</v>
      </c>
      <c r="AL898" s="1">
        <f t="shared" si="2766"/>
        <v>-5.0087992692436973</v>
      </c>
      <c r="AM898" s="1">
        <f t="shared" si="2766"/>
        <v>-5.0087992692436973</v>
      </c>
      <c r="AN898" s="1">
        <f t="shared" si="2766"/>
        <v>-5.0087992692436973</v>
      </c>
      <c r="AO898" s="1">
        <f t="shared" si="2766"/>
        <v>-5.0087992692436973</v>
      </c>
      <c r="AP898" s="1">
        <f t="shared" ref="AP898:BU898" si="2767">AP862-SUM(AP866:AP895)+AO898</f>
        <v>-5.0087992692436973</v>
      </c>
      <c r="AQ898" s="1">
        <f t="shared" si="2767"/>
        <v>-5.0087992692436973</v>
      </c>
      <c r="AR898" s="1">
        <f t="shared" si="2767"/>
        <v>-5.0087992692436973</v>
      </c>
      <c r="AS898" s="1">
        <f t="shared" si="2767"/>
        <v>-5.0087992692436973</v>
      </c>
      <c r="AT898" s="1">
        <f t="shared" si="2767"/>
        <v>-5.0087992692436973</v>
      </c>
      <c r="AU898" s="1">
        <f t="shared" si="2767"/>
        <v>-5.0087992692436973</v>
      </c>
      <c r="AV898" s="1">
        <f t="shared" si="2767"/>
        <v>-5.0087992692436973</v>
      </c>
      <c r="AW898" s="1">
        <f t="shared" si="2767"/>
        <v>-5.0087992692436973</v>
      </c>
      <c r="AX898" s="1">
        <f t="shared" si="2767"/>
        <v>-5.0087992692436973</v>
      </c>
      <c r="AY898" s="1">
        <f t="shared" si="2767"/>
        <v>-5.0087992692436973</v>
      </c>
      <c r="AZ898" s="1">
        <f t="shared" si="2767"/>
        <v>-5.0087992692436973</v>
      </c>
      <c r="BA898" s="1">
        <f t="shared" si="2767"/>
        <v>-5.0087992692436973</v>
      </c>
      <c r="BB898" s="1">
        <f t="shared" si="2767"/>
        <v>-5.0087992692436973</v>
      </c>
      <c r="BC898" s="1">
        <f t="shared" si="2767"/>
        <v>-5.0087992692436973</v>
      </c>
      <c r="BD898" s="1">
        <f t="shared" si="2767"/>
        <v>-5.0087992692436973</v>
      </c>
      <c r="BE898" s="1">
        <f t="shared" si="2767"/>
        <v>-5.0087992692436973</v>
      </c>
      <c r="BF898" s="1">
        <f t="shared" si="2767"/>
        <v>-5.0087992692436973</v>
      </c>
      <c r="BG898" s="1">
        <f t="shared" si="2767"/>
        <v>-5.0087992692436973</v>
      </c>
      <c r="BH898" s="1">
        <f t="shared" si="2767"/>
        <v>-5.0087992692436973</v>
      </c>
      <c r="BI898" s="1">
        <f t="shared" si="2767"/>
        <v>-5.0087992692436973</v>
      </c>
      <c r="BJ898" s="1">
        <f t="shared" si="2767"/>
        <v>-5.0087992692436973</v>
      </c>
      <c r="BK898" s="1">
        <f t="shared" si="2767"/>
        <v>-5.0087992692436973</v>
      </c>
      <c r="BL898" s="1">
        <f t="shared" si="2767"/>
        <v>-5.0087992692436973</v>
      </c>
      <c r="BM898" s="1">
        <f t="shared" si="2767"/>
        <v>-5.0087992692436973</v>
      </c>
      <c r="BN898" s="1">
        <f t="shared" si="2767"/>
        <v>-5.0087992692436973</v>
      </c>
      <c r="BO898" s="1">
        <f t="shared" si="2767"/>
        <v>-5.0087992692436973</v>
      </c>
      <c r="BP898" s="1">
        <f t="shared" si="2767"/>
        <v>-5.0087992692436973</v>
      </c>
      <c r="BQ898" s="1">
        <f t="shared" si="2767"/>
        <v>-5.0087992692436973</v>
      </c>
      <c r="BR898" s="158">
        <f t="shared" si="2767"/>
        <v>-5.0087992692436973</v>
      </c>
      <c r="BS898" s="158">
        <f t="shared" si="2767"/>
        <v>-5.0087992692436973</v>
      </c>
      <c r="BT898" s="158">
        <f t="shared" si="2767"/>
        <v>-5.0087992692436973</v>
      </c>
      <c r="BU898" s="158">
        <f t="shared" si="2767"/>
        <v>-5.0087992692436973</v>
      </c>
      <c r="BV898" s="158">
        <f t="shared" ref="BV898:CF898" si="2768">BV862-SUM(BV866:BV895)+BU898</f>
        <v>-5.0087992692436973</v>
      </c>
      <c r="BW898" s="158">
        <f t="shared" si="2768"/>
        <v>-5.0087992692436973</v>
      </c>
      <c r="BX898" s="158">
        <f t="shared" si="2768"/>
        <v>-5.0087992692436973</v>
      </c>
      <c r="BY898" s="158">
        <f t="shared" si="2768"/>
        <v>-5.0087992692436973</v>
      </c>
      <c r="BZ898" s="158">
        <f t="shared" si="2768"/>
        <v>-5.0087992692436973</v>
      </c>
      <c r="CA898" s="158">
        <f t="shared" si="2768"/>
        <v>-5.0087992692436973</v>
      </c>
      <c r="CB898" s="158">
        <f t="shared" si="2768"/>
        <v>-5.0087992692436973</v>
      </c>
      <c r="CC898" s="158">
        <f t="shared" si="2768"/>
        <v>-5.0087992692436973</v>
      </c>
      <c r="CD898" s="158">
        <f t="shared" si="2768"/>
        <v>-5.0087992692436973</v>
      </c>
      <c r="CE898" s="158">
        <f t="shared" si="2768"/>
        <v>-5.0087992692436973</v>
      </c>
      <c r="CF898" s="158">
        <f t="shared" si="2768"/>
        <v>-5.0087992692436973</v>
      </c>
    </row>
    <row r="899" spans="1:2018" ht="12.75" customHeight="1">
      <c r="D899" s="17" t="str">
        <f>"Total Closing RAB - "&amp;B849</f>
        <v>Total Closing RAB - System Land</v>
      </c>
      <c r="E899" s="160" t="s">
        <v>197</v>
      </c>
      <c r="I899" s="31"/>
      <c r="J899" s="158">
        <f t="shared" ref="J899:AO899" si="2769">J898+J859</f>
        <v>284.41958003498513</v>
      </c>
      <c r="K899" s="1">
        <f t="shared" si="2769"/>
        <v>284.13559384376856</v>
      </c>
      <c r="L899" s="1">
        <f t="shared" si="2769"/>
        <v>284.05374634930092</v>
      </c>
      <c r="M899" s="1">
        <f t="shared" si="2769"/>
        <v>284.17174309138534</v>
      </c>
      <c r="N899" s="1">
        <f t="shared" si="2769"/>
        <v>284.28352593758387</v>
      </c>
      <c r="O899" s="1">
        <f t="shared" si="2769"/>
        <v>284.28352593758387</v>
      </c>
      <c r="P899" s="1">
        <f t="shared" si="2769"/>
        <v>284.28352593758387</v>
      </c>
      <c r="Q899" s="1">
        <f t="shared" si="2769"/>
        <v>284.28352593758387</v>
      </c>
      <c r="R899" s="1">
        <f t="shared" si="2769"/>
        <v>284.28352593758387</v>
      </c>
      <c r="S899" s="1">
        <f t="shared" si="2769"/>
        <v>284.28352593758387</v>
      </c>
      <c r="T899" s="1">
        <f t="shared" si="2769"/>
        <v>284.28352593758387</v>
      </c>
      <c r="U899" s="1">
        <f t="shared" si="2769"/>
        <v>284.28352593758387</v>
      </c>
      <c r="V899" s="1">
        <f t="shared" si="2769"/>
        <v>284.28352593758387</v>
      </c>
      <c r="W899" s="1">
        <f t="shared" si="2769"/>
        <v>284.28352593758387</v>
      </c>
      <c r="X899" s="1">
        <f t="shared" si="2769"/>
        <v>284.28352593758387</v>
      </c>
      <c r="Y899" s="1">
        <f t="shared" si="2769"/>
        <v>284.28352593758387</v>
      </c>
      <c r="Z899" s="1">
        <f t="shared" si="2769"/>
        <v>284.28352593758387</v>
      </c>
      <c r="AA899" s="1">
        <f t="shared" si="2769"/>
        <v>284.28352593758387</v>
      </c>
      <c r="AB899" s="1">
        <f t="shared" si="2769"/>
        <v>284.28352593758387</v>
      </c>
      <c r="AC899" s="1">
        <f t="shared" si="2769"/>
        <v>284.28352593758387</v>
      </c>
      <c r="AD899" s="1">
        <f t="shared" si="2769"/>
        <v>284.28352593758387</v>
      </c>
      <c r="AE899" s="1">
        <f t="shared" si="2769"/>
        <v>284.28352593758387</v>
      </c>
      <c r="AF899" s="1">
        <f t="shared" si="2769"/>
        <v>284.28352593758387</v>
      </c>
      <c r="AG899" s="1">
        <f t="shared" si="2769"/>
        <v>284.28352593758387</v>
      </c>
      <c r="AH899" s="1">
        <f t="shared" si="2769"/>
        <v>284.28352593758387</v>
      </c>
      <c r="AI899" s="1">
        <f t="shared" si="2769"/>
        <v>284.28352593758387</v>
      </c>
      <c r="AJ899" s="1">
        <f t="shared" si="2769"/>
        <v>284.28352593758387</v>
      </c>
      <c r="AK899" s="1">
        <f t="shared" si="2769"/>
        <v>284.28352593758387</v>
      </c>
      <c r="AL899" s="1">
        <f t="shared" si="2769"/>
        <v>284.28352593758387</v>
      </c>
      <c r="AM899" s="1">
        <f t="shared" si="2769"/>
        <v>284.28352593758387</v>
      </c>
      <c r="AN899" s="1">
        <f t="shared" si="2769"/>
        <v>284.28352593758387</v>
      </c>
      <c r="AO899" s="1">
        <f t="shared" si="2769"/>
        <v>284.28352593758387</v>
      </c>
      <c r="AP899" s="1">
        <f t="shared" ref="AP899:BU899" si="2770">AP898+AP859</f>
        <v>284.28352593758387</v>
      </c>
      <c r="AQ899" s="1">
        <f t="shared" si="2770"/>
        <v>284.28352593758387</v>
      </c>
      <c r="AR899" s="1">
        <f t="shared" si="2770"/>
        <v>284.28352593758387</v>
      </c>
      <c r="AS899" s="1">
        <f t="shared" si="2770"/>
        <v>284.28352593758387</v>
      </c>
      <c r="AT899" s="1">
        <f t="shared" si="2770"/>
        <v>284.28352593758387</v>
      </c>
      <c r="AU899" s="1">
        <f t="shared" si="2770"/>
        <v>284.28352593758387</v>
      </c>
      <c r="AV899" s="1">
        <f t="shared" si="2770"/>
        <v>284.28352593758387</v>
      </c>
      <c r="AW899" s="1">
        <f t="shared" si="2770"/>
        <v>284.28352593758387</v>
      </c>
      <c r="AX899" s="1">
        <f t="shared" si="2770"/>
        <v>284.28352593758387</v>
      </c>
      <c r="AY899" s="1">
        <f t="shared" si="2770"/>
        <v>284.28352593758387</v>
      </c>
      <c r="AZ899" s="1">
        <f t="shared" si="2770"/>
        <v>284.28352593758387</v>
      </c>
      <c r="BA899" s="1">
        <f t="shared" si="2770"/>
        <v>284.28352593758387</v>
      </c>
      <c r="BB899" s="1">
        <f t="shared" si="2770"/>
        <v>284.28352593758387</v>
      </c>
      <c r="BC899" s="1">
        <f t="shared" si="2770"/>
        <v>284.28352593758387</v>
      </c>
      <c r="BD899" s="1">
        <f t="shared" si="2770"/>
        <v>284.28352593758387</v>
      </c>
      <c r="BE899" s="1">
        <f t="shared" si="2770"/>
        <v>284.28352593758387</v>
      </c>
      <c r="BF899" s="1">
        <f t="shared" si="2770"/>
        <v>284.28352593758387</v>
      </c>
      <c r="BG899" s="1">
        <f t="shared" si="2770"/>
        <v>284.28352593758387</v>
      </c>
      <c r="BH899" s="1">
        <f t="shared" si="2770"/>
        <v>284.28352593758387</v>
      </c>
      <c r="BI899" s="1">
        <f t="shared" si="2770"/>
        <v>284.28352593758387</v>
      </c>
      <c r="BJ899" s="1">
        <f t="shared" si="2770"/>
        <v>284.28352593758387</v>
      </c>
      <c r="BK899" s="1">
        <f t="shared" si="2770"/>
        <v>284.28352593758387</v>
      </c>
      <c r="BL899" s="1">
        <f t="shared" si="2770"/>
        <v>284.28352593758387</v>
      </c>
      <c r="BM899" s="1">
        <f t="shared" si="2770"/>
        <v>284.28352593758387</v>
      </c>
      <c r="BN899" s="1">
        <f t="shared" si="2770"/>
        <v>284.28352593758387</v>
      </c>
      <c r="BO899" s="1">
        <f t="shared" si="2770"/>
        <v>284.28352593758387</v>
      </c>
      <c r="BP899" s="1">
        <f t="shared" si="2770"/>
        <v>284.28352593758387</v>
      </c>
      <c r="BQ899" s="1">
        <f t="shared" si="2770"/>
        <v>284.28352593758387</v>
      </c>
      <c r="BR899" s="158">
        <f t="shared" si="2770"/>
        <v>284.28352593758387</v>
      </c>
      <c r="BS899" s="158">
        <f t="shared" si="2770"/>
        <v>284.28352593758387</v>
      </c>
      <c r="BT899" s="158">
        <f t="shared" si="2770"/>
        <v>284.28352593758387</v>
      </c>
      <c r="BU899" s="158">
        <f t="shared" si="2770"/>
        <v>284.28352593758387</v>
      </c>
      <c r="BV899" s="158">
        <f t="shared" ref="BV899:CF899" si="2771">BV898+BV859</f>
        <v>284.28352593758387</v>
      </c>
      <c r="BW899" s="158">
        <f t="shared" si="2771"/>
        <v>284.28352593758387</v>
      </c>
      <c r="BX899" s="158">
        <f t="shared" si="2771"/>
        <v>284.28352593758387</v>
      </c>
      <c r="BY899" s="158">
        <f t="shared" si="2771"/>
        <v>284.28352593758387</v>
      </c>
      <c r="BZ899" s="158">
        <f t="shared" si="2771"/>
        <v>284.28352593758387</v>
      </c>
      <c r="CA899" s="158">
        <f t="shared" si="2771"/>
        <v>284.28352593758387</v>
      </c>
      <c r="CB899" s="158">
        <f t="shared" si="2771"/>
        <v>284.28352593758387</v>
      </c>
      <c r="CC899" s="158">
        <f t="shared" si="2771"/>
        <v>284.28352593758387</v>
      </c>
      <c r="CD899" s="158">
        <f t="shared" si="2771"/>
        <v>284.28352593758387</v>
      </c>
      <c r="CE899" s="158">
        <f t="shared" si="2771"/>
        <v>284.28352593758387</v>
      </c>
      <c r="CF899" s="158">
        <f t="shared" si="2771"/>
        <v>284.28352593758387</v>
      </c>
    </row>
    <row r="901" spans="1:2018" s="14" customFormat="1" ht="12.75" customHeight="1">
      <c r="A901"/>
      <c r="B901" s="16" t="str">
        <f>Inputs!C111</f>
        <v>Control Centre - SCADA</v>
      </c>
      <c r="C901" s="179"/>
      <c r="D901" s="19"/>
      <c r="E901" s="19"/>
      <c r="F901" s="15"/>
      <c r="G901" s="15"/>
      <c r="H901" s="15"/>
      <c r="I901" s="32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</row>
    <row r="902" spans="1:2018" ht="12.75" customHeight="1">
      <c r="B902" s="6"/>
      <c r="C902" s="180" t="s">
        <v>1</v>
      </c>
      <c r="I902" s="1">
        <f>INDEX(Inputs!$E$94:$E$121, MATCH(B901, Inputs!$C$94:$C$121,0))</f>
        <v>4.6003221003121091</v>
      </c>
    </row>
    <row r="903" spans="1:2018" ht="12.75" customHeight="1">
      <c r="B903" s="6"/>
      <c r="C903" s="180" t="s">
        <v>2</v>
      </c>
      <c r="I903" s="1">
        <f>INDEX(Inputs!$F$94:$F$121, MATCH(B901, Inputs!$C$94:$C$121,0))</f>
        <v>12</v>
      </c>
    </row>
    <row r="904" spans="1:2018" ht="12.75" customHeight="1">
      <c r="B904" s="6"/>
      <c r="C904" s="180"/>
      <c r="I904" s="31"/>
    </row>
    <row r="905" spans="1:2018" ht="12.75" customHeight="1">
      <c r="C905" s="169" t="s">
        <v>3</v>
      </c>
      <c r="I905" s="31"/>
    </row>
    <row r="906" spans="1:2018" s="158" customFormat="1" ht="12.75" customHeight="1">
      <c r="A906"/>
      <c r="C906" s="169"/>
      <c r="D906" s="102" t="s">
        <v>33</v>
      </c>
      <c r="E906" s="102" t="s">
        <v>197</v>
      </c>
      <c r="F906" s="101"/>
      <c r="G906" s="101"/>
      <c r="H906" s="101"/>
      <c r="I906" s="103"/>
      <c r="J906" s="109">
        <f>IF(OR($I902=0,I911=0,$I902="n/a"),0,SIGN($I911)*MIN(ABS($I911/$I902), ABS($I911-SUM($I906:I906))))</f>
        <v>1.147091833259438</v>
      </c>
      <c r="K906" s="109">
        <f>IF(OR($I902=0,J911=0,$I902="n/a"),0,SIGN($I911)*MIN(ABS($I911/$I902), ABS($I911-SUM($I906:J906))))</f>
        <v>1.147091833259438</v>
      </c>
      <c r="L906" s="109">
        <f>IF(OR($I902=0,K911=0,$I902="n/a"),0,SIGN($I911)*MIN(ABS($I911/$I902), ABS($I911-SUM($I906:K906))))</f>
        <v>1.147091833259438</v>
      </c>
      <c r="M906" s="109">
        <f>IF(OR($I902=0,L911=0,$I902="n/a"),0,SIGN($I911)*MIN(ABS($I911/$I902), ABS($I911-SUM($I906:L906))))</f>
        <v>1.147091833259438</v>
      </c>
      <c r="N906" s="109">
        <f>IF(OR($I902=0,M911=0,$I902="n/a"),0,SIGN($I911)*MIN(ABS($I911/$I902), ABS($I911-SUM($I906:M906))))</f>
        <v>0.68862457859317328</v>
      </c>
      <c r="O906" s="109">
        <f>IF(OR($I902=0,N911=0,$I902="n/a"),0,SIGN($I911)*MIN(ABS($I911/$I902), ABS($I911-SUM($I906:N906))))</f>
        <v>0</v>
      </c>
      <c r="P906" s="109">
        <f>IF(OR($I902=0,O911=0,$I902="n/a"),0,SIGN($I911)*MIN(ABS($I911/$I902), ABS($I911-SUM($I906:O906))))</f>
        <v>0</v>
      </c>
      <c r="Q906" s="109">
        <f>IF(OR($I902=0,P911=0,$I902="n/a"),0,SIGN($I911)*MIN(ABS($I911/$I902), ABS($I911-SUM($I906:P906))))</f>
        <v>0</v>
      </c>
      <c r="R906" s="109">
        <f>IF(OR($I902=0,Q911=0,$I902="n/a"),0,SIGN($I911)*MIN(ABS($I911/$I902), ABS($I911-SUM($I906:Q906))))</f>
        <v>0</v>
      </c>
      <c r="S906" s="109">
        <f>IF(OR($I902=0,R911=0,$I902="n/a"),0,SIGN($I911)*MIN(ABS($I911/$I902), ABS($I911-SUM($I906:R906))))</f>
        <v>0</v>
      </c>
      <c r="T906" s="109">
        <f>IF(OR($I902=0,S911=0,$I902="n/a"),0,SIGN($I911)*MIN(ABS($I911/$I902), ABS($I911-SUM($I906:S906))))</f>
        <v>0</v>
      </c>
      <c r="U906" s="109">
        <f>IF(OR($I902=0,T911=0,$I902="n/a"),0,SIGN($I911)*MIN(ABS($I911/$I902), ABS($I911-SUM($I906:T906))))</f>
        <v>0</v>
      </c>
      <c r="V906" s="109">
        <f>IF(OR($I902=0,U911=0,$I902="n/a"),0,SIGN($I911)*MIN(ABS($I911/$I902), ABS($I911-SUM($I906:U906))))</f>
        <v>0</v>
      </c>
      <c r="W906" s="109">
        <f>IF(OR($I902=0,V911=0,$I902="n/a"),0,SIGN($I911)*MIN(ABS($I911/$I902), ABS($I911-SUM($I906:V906))))</f>
        <v>0</v>
      </c>
      <c r="X906" s="109">
        <f>IF(OR($I902=0,W911=0,$I902="n/a"),0,SIGN($I911)*MIN(ABS($I911/$I902), ABS($I911-SUM($I906:W906))))</f>
        <v>0</v>
      </c>
      <c r="Y906" s="109">
        <f>IF(OR($I902=0,X911=0,$I902="n/a"),0,SIGN($I911)*MIN(ABS($I911/$I902), ABS($I911-SUM($I906:X906))))</f>
        <v>0</v>
      </c>
      <c r="Z906" s="109">
        <f>IF(OR($I902=0,Y911=0,$I902="n/a"),0,SIGN($I911)*MIN(ABS($I911/$I902), ABS($I911-SUM($I906:Y906))))</f>
        <v>0</v>
      </c>
      <c r="AA906" s="109">
        <f>IF(OR($I902=0,Z911=0,$I902="n/a"),0,SIGN($I911)*MIN(ABS($I911/$I902), ABS($I911-SUM($I906:Z906))))</f>
        <v>0</v>
      </c>
      <c r="AB906" s="109">
        <f>IF(OR($I902=0,AA911=0,$I902="n/a"),0,SIGN($I911)*MIN(ABS($I911/$I902), ABS($I911-SUM($I906:AA906))))</f>
        <v>0</v>
      </c>
      <c r="AC906" s="109">
        <f>IF(OR($I902=0,AB911=0,$I902="n/a"),0,SIGN($I911)*MIN(ABS($I911/$I902), ABS($I911-SUM($I906:AB906))))</f>
        <v>0</v>
      </c>
      <c r="AD906" s="109">
        <f>IF(OR($I902=0,AC911=0,$I902="n/a"),0,SIGN($I911)*MIN(ABS($I911/$I902), ABS($I911-SUM($I906:AC906))))</f>
        <v>0</v>
      </c>
      <c r="AE906" s="109">
        <f>IF(OR($I902=0,AD911=0,$I902="n/a"),0,SIGN($I911)*MIN(ABS($I911/$I902), ABS($I911-SUM($I906:AD906))))</f>
        <v>0</v>
      </c>
      <c r="AF906" s="109">
        <f>IF(OR($I902=0,AE911=0,$I902="n/a"),0,SIGN($I911)*MIN(ABS($I911/$I902), ABS($I911-SUM($I906:AE906))))</f>
        <v>0</v>
      </c>
      <c r="AG906" s="109">
        <f>IF(OR($I902=0,AF911=0,$I902="n/a"),0,SIGN($I911)*MIN(ABS($I911/$I902), ABS($I911-SUM($I906:AF906))))</f>
        <v>0</v>
      </c>
      <c r="AH906" s="109">
        <f>IF(OR($I902=0,AG911=0,$I902="n/a"),0,SIGN($I911)*MIN(ABS($I911/$I902), ABS($I911-SUM($I906:AG906))))</f>
        <v>0</v>
      </c>
      <c r="AI906" s="109">
        <f>IF(OR($I902=0,AH911=0,$I902="n/a"),0,SIGN($I911)*MIN(ABS($I911/$I902), ABS($I911-SUM($I906:AH906))))</f>
        <v>0</v>
      </c>
      <c r="AJ906" s="109">
        <f>IF(OR($I902=0,AI911=0,$I902="n/a"),0,SIGN($I911)*MIN(ABS($I911/$I902), ABS($I911-SUM($I906:AI906))))</f>
        <v>0</v>
      </c>
      <c r="AK906" s="109">
        <f>IF(OR($I902=0,AJ911=0,$I902="n/a"),0,SIGN($I911)*MIN(ABS($I911/$I902), ABS($I911-SUM($I906:AJ906))))</f>
        <v>0</v>
      </c>
      <c r="AL906" s="109">
        <f>IF(OR($I902=0,AK911=0,$I902="n/a"),0,SIGN($I911)*MIN(ABS($I911/$I902), ABS($I911-SUM($I906:AK906))))</f>
        <v>0</v>
      </c>
      <c r="AM906" s="109">
        <f>IF(OR($I902=0,AL911=0,$I902="n/a"),0,SIGN($I911)*MIN(ABS($I911/$I902), ABS($I911-SUM($I906:AL906))))</f>
        <v>0</v>
      </c>
      <c r="AN906" s="109">
        <f>IF(OR($I902=0,AM911=0,$I902="n/a"),0,SIGN($I911)*MIN(ABS($I911/$I902), ABS($I911-SUM($I906:AM906))))</f>
        <v>0</v>
      </c>
      <c r="AO906" s="109">
        <f>IF(OR($I902=0,AN911=0,$I902="n/a"),0,SIGN($I911)*MIN(ABS($I911/$I902), ABS($I911-SUM($I906:AN906))))</f>
        <v>0</v>
      </c>
      <c r="AP906" s="109">
        <f>IF(OR($I902=0,AO911=0,$I902="n/a"),0,SIGN($I911)*MIN(ABS($I911/$I902), ABS($I911-SUM($I906:AO906))))</f>
        <v>0</v>
      </c>
      <c r="AQ906" s="109">
        <f>IF(OR($I902=0,AP911=0,$I902="n/a"),0,SIGN($I911)*MIN(ABS($I911/$I902), ABS($I911-SUM($I906:AP906))))</f>
        <v>0</v>
      </c>
      <c r="AR906" s="109">
        <f>IF(OR($I902=0,AQ911=0,$I902="n/a"),0,SIGN($I911)*MIN(ABS($I911/$I902), ABS($I911-SUM($I906:AQ906))))</f>
        <v>0</v>
      </c>
      <c r="AS906" s="109">
        <f>IF(OR($I902=0,AR911=0,$I902="n/a"),0,SIGN($I911)*MIN(ABS($I911/$I902), ABS($I911-SUM($I906:AR906))))</f>
        <v>0</v>
      </c>
      <c r="AT906" s="109">
        <f>IF(OR($I902=0,AS911=0,$I902="n/a"),0,SIGN($I911)*MIN(ABS($I911/$I902), ABS($I911-SUM($I906:AS906))))</f>
        <v>0</v>
      </c>
      <c r="AU906" s="109">
        <f>IF(OR($I902=0,AT911=0,$I902="n/a"),0,SIGN($I911)*MIN(ABS($I911/$I902), ABS($I911-SUM($I906:AT906))))</f>
        <v>0</v>
      </c>
      <c r="AV906" s="109">
        <f>IF(OR($I902=0,AU911=0,$I902="n/a"),0,SIGN($I911)*MIN(ABS($I911/$I902), ABS($I911-SUM($I906:AU906))))</f>
        <v>0</v>
      </c>
      <c r="AW906" s="109">
        <f>IF(OR($I902=0,AV911=0,$I902="n/a"),0,SIGN($I911)*MIN(ABS($I911/$I902), ABS($I911-SUM($I906:AV906))))</f>
        <v>0</v>
      </c>
      <c r="AX906" s="109">
        <f>IF(OR($I902=0,AW911=0,$I902="n/a"),0,SIGN($I911)*MIN(ABS($I911/$I902), ABS($I911-SUM($I906:AW906))))</f>
        <v>0</v>
      </c>
      <c r="AY906" s="109">
        <f>IF(OR($I902=0,AX911=0,$I902="n/a"),0,SIGN($I911)*MIN(ABS($I911/$I902), ABS($I911-SUM($I906:AX906))))</f>
        <v>0</v>
      </c>
      <c r="AZ906" s="109">
        <f>IF(OR($I902=0,AY911=0,$I902="n/a"),0,SIGN($I911)*MIN(ABS($I911/$I902), ABS($I911-SUM($I906:AY906))))</f>
        <v>0</v>
      </c>
      <c r="BA906" s="109">
        <f>IF(OR($I902=0,AZ911=0,$I902="n/a"),0,SIGN($I911)*MIN(ABS($I911/$I902), ABS($I911-SUM($I906:AZ906))))</f>
        <v>0</v>
      </c>
      <c r="BB906" s="109">
        <f>IF(OR($I902=0,BA911=0,$I902="n/a"),0,SIGN($I911)*MIN(ABS($I911/$I902), ABS($I911-SUM($I906:BA906))))</f>
        <v>0</v>
      </c>
      <c r="BC906" s="109">
        <f>IF(OR($I902=0,BB911=0,$I902="n/a"),0,SIGN($I911)*MIN(ABS($I911/$I902), ABS($I911-SUM($I906:BB906))))</f>
        <v>0</v>
      </c>
      <c r="BD906" s="109">
        <f>IF(OR($I902=0,BC911=0,$I902="n/a"),0,SIGN($I911)*MIN(ABS($I911/$I902), ABS($I911-SUM($I906:BC906))))</f>
        <v>0</v>
      </c>
      <c r="BE906" s="109">
        <f>IF(OR($I902=0,BD911=0,$I902="n/a"),0,SIGN($I911)*MIN(ABS($I911/$I902), ABS($I911-SUM($I906:BD906))))</f>
        <v>0</v>
      </c>
      <c r="BF906" s="109">
        <f>IF(OR($I902=0,BE911=0,$I902="n/a"),0,SIGN($I911)*MIN(ABS($I911/$I902), ABS($I911-SUM($I906:BE906))))</f>
        <v>0</v>
      </c>
      <c r="BG906" s="109">
        <f>IF(OR($I902=0,BF911=0,$I902="n/a"),0,SIGN($I911)*MIN(ABS($I911/$I902), ABS($I911-SUM($I906:BF906))))</f>
        <v>0</v>
      </c>
      <c r="BH906" s="109">
        <f>IF(OR($I902=0,BG911=0,$I902="n/a"),0,SIGN($I911)*MIN(ABS($I911/$I902), ABS($I911-SUM($I906:BG906))))</f>
        <v>0</v>
      </c>
      <c r="BI906" s="109">
        <f>IF(OR($I902=0,BH911=0,$I902="n/a"),0,SIGN($I911)*MIN(ABS($I911/$I902), ABS($I911-SUM($I906:BH906))))</f>
        <v>0</v>
      </c>
      <c r="BJ906" s="109">
        <f>IF(OR($I902=0,BI911=0,$I902="n/a"),0,SIGN($I911)*MIN(ABS($I911/$I902), ABS($I911-SUM($I906:BI906))))</f>
        <v>0</v>
      </c>
      <c r="BK906" s="109">
        <f>IF(OR($I902=0,BJ911=0,$I902="n/a"),0,SIGN($I911)*MIN(ABS($I911/$I902), ABS($I911-SUM($I906:BJ906))))</f>
        <v>0</v>
      </c>
      <c r="BL906" s="109">
        <f>IF(OR($I902=0,BK911=0,$I902="n/a"),0,SIGN($I911)*MIN(ABS($I911/$I902), ABS($I911-SUM($I906:BK906))))</f>
        <v>0</v>
      </c>
      <c r="BM906" s="109">
        <f>IF(OR($I902=0,BL911=0,$I902="n/a"),0,SIGN($I911)*MIN(ABS($I911/$I902), ABS($I911-SUM($I906:BL906))))</f>
        <v>0</v>
      </c>
      <c r="BN906" s="109">
        <f>IF(OR($I902=0,BM911=0,$I902="n/a"),0,SIGN($I911)*MIN(ABS($I911/$I902), ABS($I911-SUM($I906:BM906))))</f>
        <v>0</v>
      </c>
      <c r="BO906" s="109">
        <f>IF(OR($I902=0,BN911=0,$I902="n/a"),0,SIGN($I911)*MIN(ABS($I911/$I902), ABS($I911-SUM($I906:BN906))))</f>
        <v>0</v>
      </c>
      <c r="BP906" s="109">
        <f>IF(OR($I902=0,BO911=0,$I902="n/a"),0,SIGN($I911)*MIN(ABS($I911/$I902), ABS($I911-SUM($I906:BO906))))</f>
        <v>0</v>
      </c>
      <c r="BQ906" s="109">
        <f>IF(OR($I902=0,BP911=0,$I902="n/a"),0,SIGN($I911)*MIN(ABS($I911/$I902), ABS($I911-SUM($I906:BP906))))</f>
        <v>0</v>
      </c>
      <c r="BR906" s="109">
        <f>IF(OR($I902=0,BQ911=0,$I902="n/a"),0,SIGN($I911)*MIN(ABS($I911/$I902), ABS($I911-SUM($I906:BQ906))))</f>
        <v>0</v>
      </c>
      <c r="BS906" s="109">
        <f>IF(OR($I902=0,BR911=0,$I902="n/a"),0,SIGN($I911)*MIN(ABS($I911/$I902), ABS($I911-SUM($I906:BR906))))</f>
        <v>0</v>
      </c>
      <c r="BT906" s="109">
        <f>IF(OR($I902=0,BS911=0,$I902="n/a"),0,SIGN($I911)*MIN(ABS($I911/$I902), ABS($I911-SUM($I906:BS906))))</f>
        <v>0</v>
      </c>
      <c r="BU906" s="109">
        <f>IF(OR($I902=0,BT911=0,$I902="n/a"),0,SIGN($I911)*MIN(ABS($I911/$I902), ABS($I911-SUM($I906:BT906))))</f>
        <v>0</v>
      </c>
      <c r="BV906" s="109">
        <f>IF(OR($I902=0,BU911=0,$I902="n/a"),0,SIGN($I911)*MIN(ABS($I911/$I902), ABS($I911-SUM($I906:BU906))))</f>
        <v>0</v>
      </c>
      <c r="BW906" s="109">
        <f>IF(OR($I902=0,BV911=0,$I902="n/a"),0,SIGN($I911)*MIN(ABS($I911/$I902), ABS($I911-SUM($I906:BV906))))</f>
        <v>0</v>
      </c>
      <c r="BX906" s="109">
        <f>IF(OR($I902=0,BW911=0,$I902="n/a"),0,SIGN($I911)*MIN(ABS($I911/$I902), ABS($I911-SUM($I906:BW906))))</f>
        <v>0</v>
      </c>
      <c r="BY906" s="109">
        <f>IF(OR($I902=0,BX911=0,$I902="n/a"),0,SIGN($I911)*MIN(ABS($I911/$I902), ABS($I911-SUM($I906:BX906))))</f>
        <v>0</v>
      </c>
      <c r="BZ906" s="109">
        <f>IF(OR($I902=0,BY911=0,$I902="n/a"),0,SIGN($I911)*MIN(ABS($I911/$I902), ABS($I911-SUM($I906:BY906))))</f>
        <v>0</v>
      </c>
      <c r="CA906" s="109">
        <f>IF(OR($I902=0,BZ911=0,$I902="n/a"),0,SIGN($I911)*MIN(ABS($I911/$I902), ABS($I911-SUM($I906:BZ906))))</f>
        <v>0</v>
      </c>
      <c r="CB906" s="109">
        <f>IF(OR($I902=0,CA911=0,$I902="n/a"),0,SIGN($I911)*MIN(ABS($I911/$I902), ABS($I911-SUM($I906:CA906))))</f>
        <v>0</v>
      </c>
      <c r="CC906" s="109">
        <f>IF(OR($I902=0,CB911=0,$I902="n/a"),0,SIGN($I911)*MIN(ABS($I911/$I902), ABS($I911-SUM($I906:CB906))))</f>
        <v>0</v>
      </c>
      <c r="CD906" s="109">
        <f>IF(OR($I902=0,CC911=0,$I902="n/a"),0,SIGN($I911)*MIN(ABS($I911/$I902), ABS($I911-SUM($I906:CC906))))</f>
        <v>0</v>
      </c>
      <c r="CE906" s="109">
        <f>IF(OR($I902=0,CD911=0,$I902="n/a"),0,SIGN($I911)*MIN(ABS($I911/$I902), ABS($I911-SUM($I906:CD906))))</f>
        <v>0</v>
      </c>
      <c r="CF906" s="109">
        <f>IF(OR($I902=0,CE911=0,$I902="n/a"),0,SIGN($I911)*MIN(ABS($I911/$I902), ABS($I911-SUM($I906:CE906))))</f>
        <v>0</v>
      </c>
    </row>
    <row r="907" spans="1:2018" s="158" customFormat="1" ht="12.75" customHeight="1">
      <c r="D907" s="102" t="s">
        <v>156</v>
      </c>
      <c r="E907" s="101" t="s">
        <v>197</v>
      </c>
      <c r="F907" s="101"/>
      <c r="G907" s="101"/>
      <c r="H907" s="101"/>
      <c r="I907" s="103"/>
      <c r="J907" s="268"/>
      <c r="K907" s="268"/>
      <c r="L907" s="268"/>
      <c r="M907" s="268"/>
      <c r="N907" s="268"/>
      <c r="O907" s="109">
        <f>IFERROR(IF(OR($I902=0,N911=0),0,IF($N910&gt;0,(MIN($N910/IF($I902&lt;=5,1,($I902-5)),$N910-SUM($N907:N907))), (MAX($N910/IF($I902&lt;=5,1,($I902-5)),$N910-SUM($N907:N907))))),0)</f>
        <v>0</v>
      </c>
      <c r="P907" s="109">
        <f>IFERROR(IF(OR($I902=0,O911=0),0,IF($N910&gt;0,(MIN($N910/IF($I902&lt;=5,1,($I902-5)),$N910-SUM($N907:O907))), (MAX($N910/IF($I902&lt;=5,1,($I902-5)),$N910-SUM($N907:O907))))),0)</f>
        <v>0</v>
      </c>
      <c r="Q907" s="109">
        <f>IFERROR(IF(OR($I902=0,P911=0),0,IF($N910&gt;0,(MIN($N910/IF($I902&lt;=5,1,($I902-5)),$N910-SUM($N907:P907))), (MAX($N910/IF($I902&lt;=5,1,($I902-5)),$N910-SUM($N907:P907))))),0)</f>
        <v>0</v>
      </c>
      <c r="R907" s="109">
        <f>IFERROR(IF(OR($I902=0,Q911=0),0,IF($N910&gt;0,(MIN($N910/IF($I902&lt;=5,1,($I902-5)),$N910-SUM($N907:Q907))), (MAX($N910/IF($I902&lt;=5,1,($I902-5)),$N910-SUM($N907:Q907))))),0)</f>
        <v>0</v>
      </c>
      <c r="S907" s="109">
        <f>IFERROR(IF(OR($I902=0,R911=0),0,IF($N910&gt;0,(MIN($N910/IF($I902&lt;=5,1,($I902-5)),$N910-SUM($N907:R907))), (MAX($N910/IF($I902&lt;=5,1,($I902-5)),$N910-SUM($N907:R907))))),0)</f>
        <v>0</v>
      </c>
      <c r="T907" s="109">
        <f>IFERROR(IF(OR($I902=0,S911=0),0,IF($N910&gt;0,(MIN($N910/IF($I902&lt;=5,1,($I902-5)),$N910-SUM($N907:S907))), (MAX($N910/IF($I902&lt;=5,1,($I902-5)),$N910-SUM($N907:S907))))),0)</f>
        <v>0</v>
      </c>
      <c r="U907" s="109">
        <f>IFERROR(IF(OR($I902=0,T911=0),0,IF($N910&gt;0,(MIN($N910/IF($I902&lt;=5,1,($I902-5)),$N910-SUM($N907:T907))), (MAX($N910/IF($I902&lt;=5,1,($I902-5)),$N910-SUM($N907:T907))))),0)</f>
        <v>0</v>
      </c>
      <c r="V907" s="109">
        <f>IFERROR(IF(OR($I902=0,U911=0),0,IF($N910&gt;0,(MIN($N910/IF($I902&lt;=5,1,($I902-5)),$N910-SUM($N907:U907))), (MAX($N910/IF($I902&lt;=5,1,($I902-5)),$N910-SUM($N907:U907))))),0)</f>
        <v>0</v>
      </c>
      <c r="W907" s="109">
        <f>IFERROR(IF(OR($I902=0,V911=0),0,IF($N910&gt;0,(MIN($N910/IF($I902&lt;=5,1,($I902-5)),$N910-SUM($N907:V907))), (MAX($N910/IF($I902&lt;=5,1,($I902-5)),$N910-SUM($N907:V907))))),0)</f>
        <v>0</v>
      </c>
      <c r="X907" s="109">
        <f>IFERROR(IF(OR($I902=0,W911=0),0,IF($N910&gt;0,(MIN($N910/IF($I902&lt;=5,1,($I902-5)),$N910-SUM($N907:W907))), (MAX($N910/IF($I902&lt;=5,1,($I902-5)),$N910-SUM($N907:W907))))),0)</f>
        <v>0</v>
      </c>
      <c r="Y907" s="109">
        <f>IFERROR(IF(OR($I902=0,X911=0),0,IF($N910&gt;0,(MIN($N910/IF($I902&lt;=5,1,($I902-5)),$N910-SUM($N907:X907))), (MAX($N910/IF($I902&lt;=5,1,($I902-5)),$N910-SUM($N907:X907))))),0)</f>
        <v>0</v>
      </c>
      <c r="Z907" s="109">
        <f>IFERROR(IF(OR($I902=0,Y911=0),0,IF($N910&gt;0,(MIN($N910/IF($I902&lt;=5,1,($I902-5)),$N910-SUM($N907:Y907))), (MAX($N910/IF($I902&lt;=5,1,($I902-5)),$N910-SUM($N907:Y907))))),0)</f>
        <v>0</v>
      </c>
      <c r="AA907" s="109">
        <f>IFERROR(IF(OR($I902=0,Z911=0),0,IF($N910&gt;0,(MIN($N910/IF($I902&lt;=5,1,($I902-5)),$N910-SUM($N907:Z907))), (MAX($N910/IF($I902&lt;=5,1,($I902-5)),$N910-SUM($N907:Z907))))),0)</f>
        <v>0</v>
      </c>
      <c r="AB907" s="109">
        <f>IFERROR(IF(OR($I902=0,AA911=0),0,IF($N910&gt;0,(MIN($N910/IF($I902&lt;=5,1,($I902-5)),$N910-SUM($N907:AA907))), (MAX($N910/IF($I902&lt;=5,1,($I902-5)),$N910-SUM($N907:AA907))))),0)</f>
        <v>0</v>
      </c>
      <c r="AC907" s="109">
        <f>IFERROR(IF(OR($I902=0,AB911=0),0,IF($N910&gt;0,(MIN($N910/IF($I902&lt;=5,1,($I902-5)),$N910-SUM($N907:AB907))), (MAX($N910/IF($I902&lt;=5,1,($I902-5)),$N910-SUM($N907:AB907))))),0)</f>
        <v>0</v>
      </c>
      <c r="AD907" s="109">
        <f>IFERROR(IF(OR($I902=0,AC911=0),0,IF($N910&gt;0,(MIN($N910/IF($I902&lt;=5,1,($I902-5)),$N910-SUM($N907:AC907))), (MAX($N910/IF($I902&lt;=5,1,($I902-5)),$N910-SUM($N907:AC907))))),0)</f>
        <v>0</v>
      </c>
      <c r="AE907" s="109">
        <f>IFERROR(IF(OR($I902=0,AD911=0),0,IF($N910&gt;0,(MIN($N910/IF($I902&lt;=5,1,($I902-5)),$N910-SUM($N907:AD907))), (MAX($N910/IF($I902&lt;=5,1,($I902-5)),$N910-SUM($N907:AD907))))),0)</f>
        <v>0</v>
      </c>
      <c r="AF907" s="109">
        <f>IFERROR(IF(OR($I902=0,AE911=0),0,IF($N910&gt;0,(MIN($N910/IF($I902&lt;=5,1,($I902-5)),$N910-SUM($N907:AE907))), (MAX($N910/IF($I902&lt;=5,1,($I902-5)),$N910-SUM($N907:AE907))))),0)</f>
        <v>0</v>
      </c>
      <c r="AG907" s="109">
        <f>IFERROR(IF(OR($I902=0,AF911=0),0,IF($N910&gt;0,(MIN($N910/IF($I902&lt;=5,1,($I902-5)),$N910-SUM($N907:AF907))), (MAX($N910/IF($I902&lt;=5,1,($I902-5)),$N910-SUM($N907:AF907))))),0)</f>
        <v>0</v>
      </c>
      <c r="AH907" s="109">
        <f>IFERROR(IF(OR($I902=0,AG911=0),0,IF($N910&gt;0,(MIN($N910/IF($I902&lt;=5,1,($I902-5)),$N910-SUM($N907:AG907))), (MAX($N910/IF($I902&lt;=5,1,($I902-5)),$N910-SUM($N907:AG907))))),0)</f>
        <v>0</v>
      </c>
      <c r="AI907" s="109">
        <f>IFERROR(IF(OR($I902=0,AH911=0),0,IF($N910&gt;0,(MIN($N910/IF($I902&lt;=5,1,($I902-5)),$N910-SUM($N907:AH907))), (MAX($N910/IF($I902&lt;=5,1,($I902-5)),$N910-SUM($N907:AH907))))),0)</f>
        <v>0</v>
      </c>
      <c r="AJ907" s="109">
        <f>IFERROR(IF(OR($I902=0,AI911=0),0,IF($N910&gt;0,(MIN($N910/IF($I902&lt;=5,1,($I902-5)),$N910-SUM($N907:AI907))), (MAX($N910/IF($I902&lt;=5,1,($I902-5)),$N910-SUM($N907:AI907))))),0)</f>
        <v>0</v>
      </c>
      <c r="AK907" s="109">
        <f>IFERROR(IF(OR($I902=0,AJ911=0),0,IF($N910&gt;0,(MIN($N910/IF($I902&lt;=5,1,($I902-5)),$N910-SUM($N907:AJ907))), (MAX($N910/IF($I902&lt;=5,1,($I902-5)),$N910-SUM($N907:AJ907))))),0)</f>
        <v>0</v>
      </c>
      <c r="AL907" s="109">
        <f>IFERROR(IF(OR($I902=0,AK911=0),0,IF($N910&gt;0,(MIN($N910/IF($I902&lt;=5,1,($I902-5)),$N910-SUM($N907:AK907))), (MAX($N910/IF($I902&lt;=5,1,($I902-5)),$N910-SUM($N907:AK907))))),0)</f>
        <v>0</v>
      </c>
      <c r="AM907" s="109">
        <f>IFERROR(IF(OR($I902=0,AL911=0),0,IF($N910&gt;0,(MIN($N910/IF($I902&lt;=5,1,($I902-5)),$N910-SUM($N907:AL907))), (MAX($N910/IF($I902&lt;=5,1,($I902-5)),$N910-SUM($N907:AL907))))),0)</f>
        <v>0</v>
      </c>
      <c r="AN907" s="109">
        <f>IFERROR(IF(OR($I902=0,AM911=0),0,IF($N910&gt;0,(MIN($N910/IF($I902&lt;=5,1,($I902-5)),$N910-SUM($N907:AM907))), (MAX($N910/IF($I902&lt;=5,1,($I902-5)),$N910-SUM($N907:AM907))))),0)</f>
        <v>0</v>
      </c>
      <c r="AO907" s="109">
        <f>IFERROR(IF(OR($I902=0,AN911=0),0,IF($N910&gt;0,(MIN($N910/IF($I902&lt;=5,1,($I902-5)),$N910-SUM($N907:AN907))), (MAX($N910/IF($I902&lt;=5,1,($I902-5)),$N910-SUM($N907:AN907))))),0)</f>
        <v>0</v>
      </c>
      <c r="AP907" s="109">
        <f>IFERROR(IF(OR($I902=0,AO911=0),0,IF($N910&gt;0,(MIN($N910/IF($I902&lt;=5,1,($I902-5)),$N910-SUM($N907:AO907))), (MAX($N910/IF($I902&lt;=5,1,($I902-5)),$N910-SUM($N907:AO907))))),0)</f>
        <v>0</v>
      </c>
      <c r="AQ907" s="109">
        <f>IFERROR(IF(OR($I902=0,AP911=0),0,IF($N910&gt;0,(MIN($N910/IF($I902&lt;=5,1,($I902-5)),$N910-SUM($N907:AP907))), (MAX($N910/IF($I902&lt;=5,1,($I902-5)),$N910-SUM($N907:AP907))))),0)</f>
        <v>0</v>
      </c>
      <c r="AR907" s="109">
        <f>IFERROR(IF(OR($I902=0,AQ911=0),0,IF($N910&gt;0,(MIN($N910/IF($I902&lt;=5,1,($I902-5)),$N910-SUM($N907:AQ907))), (MAX($N910/IF($I902&lt;=5,1,($I902-5)),$N910-SUM($N907:AQ907))))),0)</f>
        <v>0</v>
      </c>
      <c r="AS907" s="109">
        <f>IFERROR(IF(OR($I902=0,AR911=0),0,IF($N910&gt;0,(MIN($N910/IF($I902&lt;=5,1,($I902-5)),$N910-SUM($N907:AR907))), (MAX($N910/IF($I902&lt;=5,1,($I902-5)),$N910-SUM($N907:AR907))))),0)</f>
        <v>0</v>
      </c>
      <c r="AT907" s="109">
        <f>IFERROR(IF(OR($I902=0,AS911=0),0,IF($N910&gt;0,(MIN($N910/IF($I902&lt;=5,1,($I902-5)),$N910-SUM($N907:AS907))), (MAX($N910/IF($I902&lt;=5,1,($I902-5)),$N910-SUM($N907:AS907))))),0)</f>
        <v>0</v>
      </c>
      <c r="AU907" s="109">
        <f>IFERROR(IF(OR($I902=0,AT911=0),0,IF($N910&gt;0,(MIN($N910/IF($I902&lt;=5,1,($I902-5)),$N910-SUM($N907:AT907))), (MAX($N910/IF($I902&lt;=5,1,($I902-5)),$N910-SUM($N907:AT907))))),0)</f>
        <v>0</v>
      </c>
      <c r="AV907" s="109">
        <f>IFERROR(IF(OR($I902=0,AU911=0),0,IF($N910&gt;0,(MIN($N910/IF($I902&lt;=5,1,($I902-5)),$N910-SUM($N907:AU907))), (MAX($N910/IF($I902&lt;=5,1,($I902-5)),$N910-SUM($N907:AU907))))),0)</f>
        <v>0</v>
      </c>
      <c r="AW907" s="109">
        <f>IFERROR(IF(OR($I902=0,AV911=0),0,IF($N910&gt;0,(MIN($N910/IF($I902&lt;=5,1,($I902-5)),$N910-SUM($N907:AV907))), (MAX($N910/IF($I902&lt;=5,1,($I902-5)),$N910-SUM($N907:AV907))))),0)</f>
        <v>0</v>
      </c>
      <c r="AX907" s="109">
        <f>IFERROR(IF(OR($I902=0,AW911=0),0,IF($N910&gt;0,(MIN($N910/IF($I902&lt;=5,1,($I902-5)),$N910-SUM($N907:AW907))), (MAX($N910/IF($I902&lt;=5,1,($I902-5)),$N910-SUM($N907:AW907))))),0)</f>
        <v>0</v>
      </c>
      <c r="AY907" s="109">
        <f>IFERROR(IF(OR($I902=0,AX911=0),0,IF($N910&gt;0,(MIN($N910/IF($I902&lt;=5,1,($I902-5)),$N910-SUM($N907:AX907))), (MAX($N910/IF($I902&lt;=5,1,($I902-5)),$N910-SUM($N907:AX907))))),0)</f>
        <v>0</v>
      </c>
      <c r="AZ907" s="109">
        <f>IFERROR(IF(OR($I902=0,AY911=0),0,IF($N910&gt;0,(MIN($N910/IF($I902&lt;=5,1,($I902-5)),$N910-SUM($N907:AY907))), (MAX($N910/IF($I902&lt;=5,1,($I902-5)),$N910-SUM($N907:AY907))))),0)</f>
        <v>0</v>
      </c>
      <c r="BA907" s="109">
        <f>IFERROR(IF(OR($I902=0,AZ911=0),0,IF($N910&gt;0,(MIN($N910/IF($I902&lt;=5,1,($I902-5)),$N910-SUM($N907:AZ907))), (MAX($N910/IF($I902&lt;=5,1,($I902-5)),$N910-SUM($N907:AZ907))))),0)</f>
        <v>0</v>
      </c>
      <c r="BB907" s="109">
        <f>IFERROR(IF(OR($I902=0,BA911=0),0,IF($N910&gt;0,(MIN($N910/IF($I902&lt;=5,1,($I902-5)),$N910-SUM($N907:BA907))), (MAX($N910/IF($I902&lt;=5,1,($I902-5)),$N910-SUM($N907:BA907))))),0)</f>
        <v>0</v>
      </c>
      <c r="BC907" s="109">
        <f>IFERROR(IF(OR($I902=0,BB911=0),0,IF($N910&gt;0,(MIN($N910/IF($I902&lt;=5,1,($I902-5)),$N910-SUM($N907:BB907))), (MAX($N910/IF($I902&lt;=5,1,($I902-5)),$N910-SUM($N907:BB907))))),0)</f>
        <v>0</v>
      </c>
      <c r="BD907" s="109">
        <f>IFERROR(IF(OR($I902=0,BC911=0),0,IF($N910&gt;0,(MIN($N910/IF($I902&lt;=5,1,($I902-5)),$N910-SUM($N907:BC907))), (MAX($N910/IF($I902&lt;=5,1,($I902-5)),$N910-SUM($N907:BC907))))),0)</f>
        <v>0</v>
      </c>
      <c r="BE907" s="109">
        <f>IFERROR(IF(OR($I902=0,BD911=0),0,IF($N910&gt;0,(MIN($N910/IF($I902&lt;=5,1,($I902-5)),$N910-SUM($N907:BD907))), (MAX($N910/IF($I902&lt;=5,1,($I902-5)),$N910-SUM($N907:BD907))))),0)</f>
        <v>0</v>
      </c>
      <c r="BF907" s="109">
        <f>IFERROR(IF(OR($I902=0,BE911=0),0,IF($N910&gt;0,(MIN($N910/IF($I902&lt;=5,1,($I902-5)),$N910-SUM($N907:BE907))), (MAX($N910/IF($I902&lt;=5,1,($I902-5)),$N910-SUM($N907:BE907))))),0)</f>
        <v>0</v>
      </c>
      <c r="BG907" s="109">
        <f>IFERROR(IF(OR($I902=0,BF911=0),0,IF($N910&gt;0,(MIN($N910/IF($I902&lt;=5,1,($I902-5)),$N910-SUM($N907:BF907))), (MAX($N910/IF($I902&lt;=5,1,($I902-5)),$N910-SUM($N907:BF907))))),0)</f>
        <v>0</v>
      </c>
      <c r="BH907" s="109">
        <f>IFERROR(IF(OR($I902=0,BG911=0),0,IF($N910&gt;0,(MIN($N910/IF($I902&lt;=5,1,($I902-5)),$N910-SUM($N907:BG907))), (MAX($N910/IF($I902&lt;=5,1,($I902-5)),$N910-SUM($N907:BG907))))),0)</f>
        <v>0</v>
      </c>
      <c r="BI907" s="109">
        <f>IFERROR(IF(OR($I902=0,BH911=0),0,IF($N910&gt;0,(MIN($N910/IF($I902&lt;=5,1,($I902-5)),$N910-SUM($N907:BH907))), (MAX($N910/IF($I902&lt;=5,1,($I902-5)),$N910-SUM($N907:BH907))))),0)</f>
        <v>0</v>
      </c>
      <c r="BJ907" s="109">
        <f>IFERROR(IF(OR($I902=0,BI911=0),0,IF($N910&gt;0,(MIN($N910/IF($I902&lt;=5,1,($I902-5)),$N910-SUM($N907:BI907))), (MAX($N910/IF($I902&lt;=5,1,($I902-5)),$N910-SUM($N907:BI907))))),0)</f>
        <v>0</v>
      </c>
      <c r="BK907" s="109">
        <f>IFERROR(IF(OR($I902=0,BJ911=0),0,IF($N910&gt;0,(MIN($N910/IF($I902&lt;=5,1,($I902-5)),$N910-SUM($N907:BJ907))), (MAX($N910/IF($I902&lt;=5,1,($I902-5)),$N910-SUM($N907:BJ907))))),0)</f>
        <v>0</v>
      </c>
      <c r="BL907" s="109">
        <f>IFERROR(IF(OR($I902=0,BK911=0),0,IF($N910&gt;0,(MIN($N910/IF($I902&lt;=5,1,($I902-5)),$N910-SUM($N907:BK907))), (MAX($N910/IF($I902&lt;=5,1,($I902-5)),$N910-SUM($N907:BK907))))),0)</f>
        <v>0</v>
      </c>
      <c r="BM907" s="109">
        <f>IFERROR(IF(OR($I902=0,BL911=0),0,IF($N910&gt;0,(MIN($N910/IF($I902&lt;=5,1,($I902-5)),$N910-SUM($N907:BL907))), (MAX($N910/IF($I902&lt;=5,1,($I902-5)),$N910-SUM($N907:BL907))))),0)</f>
        <v>0</v>
      </c>
      <c r="BN907" s="109">
        <f>IFERROR(IF(OR($I902=0,BM911=0),0,IF($N910&gt;0,(MIN($N910/IF($I902&lt;=5,1,($I902-5)),$N910-SUM($N907:BM907))), (MAX($N910/IF($I902&lt;=5,1,($I902-5)),$N910-SUM($N907:BM907))))),0)</f>
        <v>0</v>
      </c>
      <c r="BO907" s="109">
        <f>IFERROR(IF(OR($I902=0,BN911=0),0,IF($N910&gt;0,(MIN($N910/IF($I902&lt;=5,1,($I902-5)),$N910-SUM($N907:BN907))), (MAX($N910/IF($I902&lt;=5,1,($I902-5)),$N910-SUM($N907:BN907))))),0)</f>
        <v>0</v>
      </c>
      <c r="BP907" s="109">
        <f>IFERROR(IF(OR($I902=0,BO911=0),0,IF($N910&gt;0,(MIN($N910/IF($I902&lt;=5,1,($I902-5)),$N910-SUM($N907:BO907))), (MAX($N910/IF($I902&lt;=5,1,($I902-5)),$N910-SUM($N907:BO907))))),0)</f>
        <v>0</v>
      </c>
      <c r="BQ907" s="109">
        <f>IFERROR(IF(OR($I902=0,BP911=0),0,IF($N910&gt;0,(MIN($N910/IF($I902&lt;=5,1,($I902-5)),$N910-SUM($N907:BP907))), (MAX($N910/IF($I902&lt;=5,1,($I902-5)),$N910-SUM($N907:BP907))))),0)</f>
        <v>0</v>
      </c>
      <c r="BR907" s="109">
        <f>IFERROR(IF(OR($I902=0,BQ911=0),0,IF($N910&gt;0,(MIN($N910/IF($I902&lt;=5,1,($I902-5)),$N910-SUM($N907:BQ907))), (MAX($N910/IF($I902&lt;=5,1,($I902-5)),$N910-SUM($N907:BQ907))))),0)</f>
        <v>0</v>
      </c>
      <c r="BS907" s="109">
        <f>IFERROR(IF(OR($I902=0,BR911=0),0,IF($N910&gt;0,(MIN($N910/IF($I902&lt;=5,1,($I902-5)),$N910-SUM($N907:BR907))), (MAX($N910/IF($I902&lt;=5,1,($I902-5)),$N910-SUM($N907:BR907))))),0)</f>
        <v>0</v>
      </c>
      <c r="BT907" s="109">
        <f>IFERROR(IF(OR($I902=0,BS911=0),0,IF($N910&gt;0,(MIN($N910/IF($I902&lt;=5,1,($I902-5)),$N910-SUM($N907:BS907))), (MAX($N910/IF($I902&lt;=5,1,($I902-5)),$N910-SUM($N907:BS907))))),0)</f>
        <v>0</v>
      </c>
      <c r="BU907" s="109">
        <f>IFERROR(IF(OR($I902=0,BT911=0),0,IF($N910&gt;0,(MIN($N910/IF($I902&lt;=5,1,($I902-5)),$N910-SUM($N907:BT907))), (MAX($N910/IF($I902&lt;=5,1,($I902-5)),$N910-SUM($N907:BT907))))),0)</f>
        <v>0</v>
      </c>
      <c r="BV907" s="109">
        <f>IFERROR(IF(OR($I902=0,BU911=0),0,IF($N910&gt;0,(MIN($N910/IF($I902&lt;=5,1,($I902-5)),$N910-SUM($N907:BU907))), (MAX($N910/IF($I902&lt;=5,1,($I902-5)),$N910-SUM($N907:BU907))))),0)</f>
        <v>0</v>
      </c>
      <c r="BW907" s="109">
        <f>IFERROR(IF(OR($I902=0,BV911=0),0,IF($N910&gt;0,(MIN($N910/IF($I902&lt;=5,1,($I902-5)),$N910-SUM($N907:BV907))), (MAX($N910/IF($I902&lt;=5,1,($I902-5)),$N910-SUM($N907:BV907))))),0)</f>
        <v>0</v>
      </c>
      <c r="BX907" s="109">
        <f>IFERROR(IF(OR($I902=0,BW911=0),0,IF($N910&gt;0,(MIN($N910/IF($I902&lt;=5,1,($I902-5)),$N910-SUM($N907:BW907))), (MAX($N910/IF($I902&lt;=5,1,($I902-5)),$N910-SUM($N907:BW907))))),0)</f>
        <v>0</v>
      </c>
      <c r="BY907" s="109">
        <f>IFERROR(IF(OR($I902=0,BX911=0),0,IF($N910&gt;0,(MIN($N910/IF($I902&lt;=5,1,($I902-5)),$N910-SUM($N907:BX907))), (MAX($N910/IF($I902&lt;=5,1,($I902-5)),$N910-SUM($N907:BX907))))),0)</f>
        <v>0</v>
      </c>
      <c r="BZ907" s="109">
        <f>IFERROR(IF(OR($I902=0,BY911=0),0,IF($N910&gt;0,(MIN($N910/IF($I902&lt;=5,1,($I902-5)),$N910-SUM($N907:BY907))), (MAX($N910/IF($I902&lt;=5,1,($I902-5)),$N910-SUM($N907:BY907))))),0)</f>
        <v>0</v>
      </c>
      <c r="CA907" s="109">
        <f>IFERROR(IF(OR($I902=0,BZ911=0),0,IF($N910&gt;0,(MIN($N910/IF($I902&lt;=5,1,($I902-5)),$N910-SUM($N907:BZ907))), (MAX($N910/IF($I902&lt;=5,1,($I902-5)),$N910-SUM($N907:BZ907))))),0)</f>
        <v>0</v>
      </c>
      <c r="CB907" s="109">
        <f>IFERROR(IF(OR($I902=0,CA911=0),0,IF($N910&gt;0,(MIN($N910/IF($I902&lt;=5,1,($I902-5)),$N910-SUM($N907:CA907))), (MAX($N910/IF($I902&lt;=5,1,($I902-5)),$N910-SUM($N907:CA907))))),0)</f>
        <v>0</v>
      </c>
      <c r="CC907" s="109">
        <f>IFERROR(IF(OR($I902=0,CB911=0),0,IF($N910&gt;0,(MIN($N910/IF($I902&lt;=5,1,($I902-5)),$N910-SUM($N907:CB907))), (MAX($N910/IF($I902&lt;=5,1,($I902-5)),$N910-SUM($N907:CB907))))),0)</f>
        <v>0</v>
      </c>
      <c r="CD907" s="109">
        <f>IFERROR(IF(OR($I902=0,CC911=0),0,IF($N910&gt;0,(MIN($N910/IF($I902&lt;=5,1,($I902-5)),$N910-SUM($N907:CC907))), (MAX($N910/IF($I902&lt;=5,1,($I902-5)),$N910-SUM($N907:CC907))))),0)</f>
        <v>0</v>
      </c>
      <c r="CE907" s="109">
        <f>IFERROR(IF(OR($I902=0,CD911=0),0,IF($N910&gt;0,(MIN($N910/IF($I902&lt;=5,1,($I902-5)),$N910-SUM($N907:CD907))), (MAX($N910/IF($I902&lt;=5,1,($I902-5)),$N910-SUM($N907:CD907))))),0)</f>
        <v>0</v>
      </c>
      <c r="CF907" s="109">
        <f>IFERROR(IF(OR($I902=0,CE911=0),0,IF($N910&gt;0,(MIN($N910/IF($I902&lt;=5,1,($I902-5)),$N910-SUM($N907:CE907))), (MAX($N910/IF($I902&lt;=5,1,($I902-5)),$N910-SUM($N907:CE907))))),0)</f>
        <v>0</v>
      </c>
    </row>
    <row r="908" spans="1:2018" ht="12.75" customHeight="1">
      <c r="D908" s="108" t="s">
        <v>32</v>
      </c>
      <c r="E908" s="108" t="s">
        <v>197</v>
      </c>
      <c r="F908" s="110"/>
      <c r="G908" s="110"/>
      <c r="H908" s="110"/>
      <c r="I908" s="111"/>
      <c r="J908" s="112">
        <f t="shared" ref="J908:AO908" si="2772">SUM(J906:J906)</f>
        <v>1.147091833259438</v>
      </c>
      <c r="K908" s="112">
        <f t="shared" si="2772"/>
        <v>1.147091833259438</v>
      </c>
      <c r="L908" s="112">
        <f t="shared" si="2772"/>
        <v>1.147091833259438</v>
      </c>
      <c r="M908" s="112">
        <f t="shared" si="2772"/>
        <v>1.147091833259438</v>
      </c>
      <c r="N908" s="112">
        <f t="shared" si="2772"/>
        <v>0.68862457859317328</v>
      </c>
      <c r="O908" s="112">
        <f t="shared" si="2772"/>
        <v>0</v>
      </c>
      <c r="P908" s="112">
        <f t="shared" si="2772"/>
        <v>0</v>
      </c>
      <c r="Q908" s="112">
        <f t="shared" si="2772"/>
        <v>0</v>
      </c>
      <c r="R908" s="112">
        <f t="shared" si="2772"/>
        <v>0</v>
      </c>
      <c r="S908" s="112">
        <f t="shared" si="2772"/>
        <v>0</v>
      </c>
      <c r="T908" s="112">
        <f t="shared" si="2772"/>
        <v>0</v>
      </c>
      <c r="U908" s="112">
        <f t="shared" si="2772"/>
        <v>0</v>
      </c>
      <c r="V908" s="112">
        <f t="shared" si="2772"/>
        <v>0</v>
      </c>
      <c r="W908" s="112">
        <f t="shared" si="2772"/>
        <v>0</v>
      </c>
      <c r="X908" s="112">
        <f t="shared" si="2772"/>
        <v>0</v>
      </c>
      <c r="Y908" s="112">
        <f t="shared" si="2772"/>
        <v>0</v>
      </c>
      <c r="Z908" s="112">
        <f t="shared" si="2772"/>
        <v>0</v>
      </c>
      <c r="AA908" s="112">
        <f t="shared" si="2772"/>
        <v>0</v>
      </c>
      <c r="AB908" s="112">
        <f t="shared" si="2772"/>
        <v>0</v>
      </c>
      <c r="AC908" s="112">
        <f t="shared" si="2772"/>
        <v>0</v>
      </c>
      <c r="AD908" s="112">
        <f t="shared" si="2772"/>
        <v>0</v>
      </c>
      <c r="AE908" s="112">
        <f t="shared" si="2772"/>
        <v>0</v>
      </c>
      <c r="AF908" s="112">
        <f t="shared" si="2772"/>
        <v>0</v>
      </c>
      <c r="AG908" s="112">
        <f t="shared" si="2772"/>
        <v>0</v>
      </c>
      <c r="AH908" s="112">
        <f t="shared" si="2772"/>
        <v>0</v>
      </c>
      <c r="AI908" s="112">
        <f t="shared" si="2772"/>
        <v>0</v>
      </c>
      <c r="AJ908" s="112">
        <f t="shared" si="2772"/>
        <v>0</v>
      </c>
      <c r="AK908" s="112">
        <f t="shared" si="2772"/>
        <v>0</v>
      </c>
      <c r="AL908" s="112">
        <f t="shared" si="2772"/>
        <v>0</v>
      </c>
      <c r="AM908" s="112">
        <f t="shared" si="2772"/>
        <v>0</v>
      </c>
      <c r="AN908" s="112">
        <f t="shared" si="2772"/>
        <v>0</v>
      </c>
      <c r="AO908" s="112">
        <f t="shared" si="2772"/>
        <v>0</v>
      </c>
      <c r="AP908" s="112">
        <f t="shared" ref="AP908:BU908" si="2773">SUM(AP906:AP906)</f>
        <v>0</v>
      </c>
      <c r="AQ908" s="112">
        <f t="shared" si="2773"/>
        <v>0</v>
      </c>
      <c r="AR908" s="112">
        <f t="shared" si="2773"/>
        <v>0</v>
      </c>
      <c r="AS908" s="112">
        <f t="shared" si="2773"/>
        <v>0</v>
      </c>
      <c r="AT908" s="112">
        <f t="shared" si="2773"/>
        <v>0</v>
      </c>
      <c r="AU908" s="112">
        <f t="shared" si="2773"/>
        <v>0</v>
      </c>
      <c r="AV908" s="112">
        <f t="shared" si="2773"/>
        <v>0</v>
      </c>
      <c r="AW908" s="112">
        <f t="shared" si="2773"/>
        <v>0</v>
      </c>
      <c r="AX908" s="112">
        <f t="shared" si="2773"/>
        <v>0</v>
      </c>
      <c r="AY908" s="112">
        <f t="shared" si="2773"/>
        <v>0</v>
      </c>
      <c r="AZ908" s="112">
        <f t="shared" si="2773"/>
        <v>0</v>
      </c>
      <c r="BA908" s="112">
        <f t="shared" si="2773"/>
        <v>0</v>
      </c>
      <c r="BB908" s="112">
        <f t="shared" si="2773"/>
        <v>0</v>
      </c>
      <c r="BC908" s="112">
        <f t="shared" si="2773"/>
        <v>0</v>
      </c>
      <c r="BD908" s="112">
        <f t="shared" si="2773"/>
        <v>0</v>
      </c>
      <c r="BE908" s="112">
        <f t="shared" si="2773"/>
        <v>0</v>
      </c>
      <c r="BF908" s="112">
        <f t="shared" si="2773"/>
        <v>0</v>
      </c>
      <c r="BG908" s="112">
        <f t="shared" si="2773"/>
        <v>0</v>
      </c>
      <c r="BH908" s="112">
        <f t="shared" si="2773"/>
        <v>0</v>
      </c>
      <c r="BI908" s="112">
        <f t="shared" si="2773"/>
        <v>0</v>
      </c>
      <c r="BJ908" s="112">
        <f t="shared" si="2773"/>
        <v>0</v>
      </c>
      <c r="BK908" s="112">
        <f t="shared" si="2773"/>
        <v>0</v>
      </c>
      <c r="BL908" s="112">
        <f t="shared" si="2773"/>
        <v>0</v>
      </c>
      <c r="BM908" s="112">
        <f t="shared" si="2773"/>
        <v>0</v>
      </c>
      <c r="BN908" s="112">
        <f t="shared" si="2773"/>
        <v>0</v>
      </c>
      <c r="BO908" s="112">
        <f t="shared" si="2773"/>
        <v>0</v>
      </c>
      <c r="BP908" s="112">
        <f t="shared" si="2773"/>
        <v>0</v>
      </c>
      <c r="BQ908" s="112">
        <f t="shared" si="2773"/>
        <v>0</v>
      </c>
      <c r="BR908" s="112">
        <f t="shared" si="2773"/>
        <v>0</v>
      </c>
      <c r="BS908" s="112">
        <f t="shared" si="2773"/>
        <v>0</v>
      </c>
      <c r="BT908" s="112">
        <f t="shared" si="2773"/>
        <v>0</v>
      </c>
      <c r="BU908" s="112">
        <f t="shared" si="2773"/>
        <v>0</v>
      </c>
      <c r="BV908" s="112">
        <f t="shared" ref="BV908:CF908" si="2774">SUM(BV906:BV906)</f>
        <v>0</v>
      </c>
      <c r="BW908" s="112">
        <f t="shared" si="2774"/>
        <v>0</v>
      </c>
      <c r="BX908" s="112">
        <f t="shared" si="2774"/>
        <v>0</v>
      </c>
      <c r="BY908" s="112">
        <f t="shared" si="2774"/>
        <v>0</v>
      </c>
      <c r="BZ908" s="112">
        <f t="shared" si="2774"/>
        <v>0</v>
      </c>
      <c r="CA908" s="112">
        <f t="shared" si="2774"/>
        <v>0</v>
      </c>
      <c r="CB908" s="112">
        <f t="shared" si="2774"/>
        <v>0</v>
      </c>
      <c r="CC908" s="112">
        <f t="shared" si="2774"/>
        <v>0</v>
      </c>
      <c r="CD908" s="112">
        <f t="shared" si="2774"/>
        <v>0</v>
      </c>
      <c r="CE908" s="112">
        <f t="shared" si="2774"/>
        <v>0</v>
      </c>
      <c r="CF908" s="112">
        <f t="shared" si="2774"/>
        <v>0</v>
      </c>
    </row>
    <row r="909" spans="1:2018" ht="12.75" customHeight="1">
      <c r="D909" s="17" t="s">
        <v>213</v>
      </c>
      <c r="I909" s="31">
        <f>IF(I$4=first_reg_period, INDEX(Inputs!$I$94:$I$121,MATCH(B901,Inputs!$C$94:$C$121,0)),0)</f>
        <v>5.2769919116309252</v>
      </c>
      <c r="J909" s="31">
        <f>IF(J$4=first_reg_period, INDEX(Inputs!$I$94:$I$121,MATCH(C901,Inputs!$C$94:$C$121,0)),0)</f>
        <v>0</v>
      </c>
      <c r="K909" s="31">
        <f>IF(K$4=first_reg_period, INDEX(Inputs!$I$94:$I$121,MATCH(D901,Inputs!$C$94:$C$121,0)),0)</f>
        <v>0</v>
      </c>
      <c r="L909" s="31">
        <f>IF(L$4=first_reg_period, INDEX(Inputs!$I$94:$I$121,MATCH(E901,Inputs!$C$94:$C$121,0)),0)</f>
        <v>0</v>
      </c>
      <c r="M909" s="31">
        <f>IF(M$4=first_reg_period, INDEX(Inputs!$I$94:$I$121,MATCH(F901,Inputs!$C$94:$C$121,0)),0)</f>
        <v>0</v>
      </c>
      <c r="N909" s="31">
        <f>IF(N$4=first_reg_period, INDEX(Inputs!$I$94:$I$121,MATCH(G901,Inputs!$C$94:$C$121,0)),0)</f>
        <v>0</v>
      </c>
      <c r="O909" s="31">
        <f>IF(O$4=first_reg_period, INDEX(Inputs!$I$94:$I$121,MATCH(H901,Inputs!$C$94:$C$121,0)),0)</f>
        <v>0</v>
      </c>
      <c r="P909" s="31">
        <f>IF(P$4=first_reg_period, INDEX(Inputs!$I$94:$I$121,MATCH(I901,Inputs!$C$94:$C$121,0)),0)</f>
        <v>0</v>
      </c>
      <c r="Q909" s="31">
        <f>IF(Q$4=first_reg_period, INDEX(Inputs!$I$94:$I$121,MATCH(J901,Inputs!$C$94:$C$121,0)),0)</f>
        <v>0</v>
      </c>
      <c r="R909" s="31">
        <f>IF(R$4=first_reg_period, INDEX(Inputs!$I$94:$I$121,MATCH(K901,Inputs!$C$94:$C$121,0)),0)</f>
        <v>0</v>
      </c>
      <c r="S909" s="31">
        <f>IF(S$4=first_reg_period, INDEX(Inputs!$I$94:$I$121,MATCH(L901,Inputs!$C$94:$C$121,0)),0)</f>
        <v>0</v>
      </c>
      <c r="T909" s="31">
        <f>IF(T$4=first_reg_period, INDEX(Inputs!$I$94:$I$121,MATCH(M901,Inputs!$C$94:$C$121,0)),0)</f>
        <v>0</v>
      </c>
      <c r="U909" s="31">
        <f>IF(U$4=first_reg_period, INDEX(Inputs!$I$94:$I$121,MATCH(N901,Inputs!$C$94:$C$121,0)),0)</f>
        <v>0</v>
      </c>
      <c r="V909" s="31">
        <f>IF(V$4=first_reg_period, INDEX(Inputs!$I$94:$I$121,MATCH(O901,Inputs!$C$94:$C$121,0)),0)</f>
        <v>0</v>
      </c>
      <c r="W909" s="31">
        <f>IF(W$4=first_reg_period, INDEX(Inputs!$I$94:$I$121,MATCH(P901,Inputs!$C$94:$C$121,0)),0)</f>
        <v>0</v>
      </c>
      <c r="X909" s="31">
        <f>IF(X$4=first_reg_period, INDEX(Inputs!$I$94:$I$121,MATCH(Q901,Inputs!$C$94:$C$121,0)),0)</f>
        <v>0</v>
      </c>
      <c r="Y909" s="31">
        <f>IF(Y$4=first_reg_period, INDEX(Inputs!$I$94:$I$121,MATCH(R901,Inputs!$C$94:$C$121,0)),0)</f>
        <v>0</v>
      </c>
      <c r="Z909" s="31">
        <f>IF(Z$4=first_reg_period, INDEX(Inputs!$I$94:$I$121,MATCH(S901,Inputs!$C$94:$C$121,0)),0)</f>
        <v>0</v>
      </c>
      <c r="AA909" s="31">
        <f>IF(AA$4=first_reg_period, INDEX(Inputs!$I$94:$I$121,MATCH(T901,Inputs!$C$94:$C$121,0)),0)</f>
        <v>0</v>
      </c>
      <c r="AB909" s="31">
        <f>IF(AB$4=first_reg_period, INDEX(Inputs!$I$94:$I$121,MATCH(U901,Inputs!$C$94:$C$121,0)),0)</f>
        <v>0</v>
      </c>
      <c r="AC909" s="31">
        <f>IF(AC$4=first_reg_period, INDEX(Inputs!$I$94:$I$121,MATCH(V901,Inputs!$C$94:$C$121,0)),0)</f>
        <v>0</v>
      </c>
      <c r="AD909" s="31">
        <f>IF(AD$4=first_reg_period, INDEX(Inputs!$I$94:$I$121,MATCH(W901,Inputs!$C$94:$C$121,0)),0)</f>
        <v>0</v>
      </c>
      <c r="AE909" s="31">
        <f>IF(AE$4=first_reg_period, INDEX(Inputs!$I$94:$I$121,MATCH(X901,Inputs!$C$94:$C$121,0)),0)</f>
        <v>0</v>
      </c>
      <c r="AF909" s="31">
        <f>IF(AF$4=first_reg_period, INDEX(Inputs!$I$94:$I$121,MATCH(Y901,Inputs!$C$94:$C$121,0)),0)</f>
        <v>0</v>
      </c>
      <c r="AG909" s="31">
        <f>IF(AG$4=first_reg_period, INDEX(Inputs!$I$94:$I$121,MATCH(Z901,Inputs!$C$94:$C$121,0)),0)</f>
        <v>0</v>
      </c>
      <c r="AH909" s="31">
        <f>IF(AH$4=first_reg_period, INDEX(Inputs!$I$94:$I$121,MATCH(AA901,Inputs!$C$94:$C$121,0)),0)</f>
        <v>0</v>
      </c>
      <c r="AI909" s="31">
        <f>IF(AI$4=first_reg_period, INDEX(Inputs!$I$94:$I$121,MATCH(AB901,Inputs!$C$94:$C$121,0)),0)</f>
        <v>0</v>
      </c>
      <c r="AJ909" s="31">
        <f>IF(AJ$4=first_reg_period, INDEX(Inputs!$I$94:$I$121,MATCH(AC901,Inputs!$C$94:$C$121,0)),0)</f>
        <v>0</v>
      </c>
      <c r="AK909" s="31">
        <f>IF(AK$4=first_reg_period, INDEX(Inputs!$I$94:$I$121,MATCH(AD901,Inputs!$C$94:$C$121,0)),0)</f>
        <v>0</v>
      </c>
      <c r="AL909" s="31">
        <f>IF(AL$4=first_reg_period, INDEX(Inputs!$I$94:$I$121,MATCH(AE901,Inputs!$C$94:$C$121,0)),0)</f>
        <v>0</v>
      </c>
      <c r="AM909" s="31">
        <f>IF(AM$4=first_reg_period, INDEX(Inputs!$I$94:$I$121,MATCH(AF901,Inputs!$C$94:$C$121,0)),0)</f>
        <v>0</v>
      </c>
      <c r="AN909" s="31">
        <f>IF(AN$4=first_reg_period, INDEX(Inputs!$I$94:$I$121,MATCH(AG901,Inputs!$C$94:$C$121,0)),0)</f>
        <v>0</v>
      </c>
      <c r="AO909" s="31">
        <f>IF(AO$4=first_reg_period, INDEX(Inputs!$I$94:$I$121,MATCH(AH901,Inputs!$C$94:$C$121,0)),0)</f>
        <v>0</v>
      </c>
      <c r="AP909" s="31">
        <f>IF(AP$4=first_reg_period, INDEX(Inputs!$I$94:$I$121,MATCH(AI901,Inputs!$C$94:$C$121,0)),0)</f>
        <v>0</v>
      </c>
      <c r="AQ909" s="31">
        <f>IF(AQ$4=first_reg_period, INDEX(Inputs!$I$94:$I$121,MATCH(AJ901,Inputs!$C$94:$C$121,0)),0)</f>
        <v>0</v>
      </c>
      <c r="AR909" s="31">
        <f>IF(AR$4=first_reg_period, INDEX(Inputs!$I$94:$I$121,MATCH(AK901,Inputs!$C$94:$C$121,0)),0)</f>
        <v>0</v>
      </c>
      <c r="AS909" s="31">
        <f>IF(AS$4=first_reg_period, INDEX(Inputs!$I$94:$I$121,MATCH(AL901,Inputs!$C$94:$C$121,0)),0)</f>
        <v>0</v>
      </c>
      <c r="AT909" s="31">
        <f>IF(AT$4=first_reg_period, INDEX(Inputs!$I$94:$I$121,MATCH(AM901,Inputs!$C$94:$C$121,0)),0)</f>
        <v>0</v>
      </c>
      <c r="AU909" s="31">
        <f>IF(AU$4=first_reg_period, INDEX(Inputs!$I$94:$I$121,MATCH(AN901,Inputs!$C$94:$C$121,0)),0)</f>
        <v>0</v>
      </c>
      <c r="AV909" s="31">
        <f>IF(AV$4=first_reg_period, INDEX(Inputs!$I$94:$I$121,MATCH(AO901,Inputs!$C$94:$C$121,0)),0)</f>
        <v>0</v>
      </c>
      <c r="AW909" s="31">
        <f>IF(AW$4=first_reg_period, INDEX(Inputs!$I$94:$I$121,MATCH(AP901,Inputs!$C$94:$C$121,0)),0)</f>
        <v>0</v>
      </c>
      <c r="AX909" s="31">
        <f>IF(AX$4=first_reg_period, INDEX(Inputs!$I$94:$I$121,MATCH(AQ901,Inputs!$C$94:$C$121,0)),0)</f>
        <v>0</v>
      </c>
      <c r="AY909" s="31">
        <f>IF(AY$4=first_reg_period, INDEX(Inputs!$I$94:$I$121,MATCH(AR901,Inputs!$C$94:$C$121,0)),0)</f>
        <v>0</v>
      </c>
      <c r="AZ909" s="31">
        <f>IF(AZ$4=first_reg_period, INDEX(Inputs!$I$94:$I$121,MATCH(AS901,Inputs!$C$94:$C$121,0)),0)</f>
        <v>0</v>
      </c>
      <c r="BA909" s="31">
        <f>IF(BA$4=first_reg_period, INDEX(Inputs!$I$94:$I$121,MATCH(AT901,Inputs!$C$94:$C$121,0)),0)</f>
        <v>0</v>
      </c>
      <c r="BB909" s="31">
        <f>IF(BB$4=first_reg_period, INDEX(Inputs!$I$94:$I$121,MATCH(AU901,Inputs!$C$94:$C$121,0)),0)</f>
        <v>0</v>
      </c>
      <c r="BC909" s="31">
        <f>IF(BC$4=first_reg_period, INDEX(Inputs!$I$94:$I$121,MATCH(AV901,Inputs!$C$94:$C$121,0)),0)</f>
        <v>0</v>
      </c>
      <c r="BD909" s="31">
        <f>IF(BD$4=first_reg_period, INDEX(Inputs!$I$94:$I$121,MATCH(AW901,Inputs!$C$94:$C$121,0)),0)</f>
        <v>0</v>
      </c>
      <c r="BE909" s="31">
        <f>IF(BE$4=first_reg_period, INDEX(Inputs!$I$94:$I$121,MATCH(AX901,Inputs!$C$94:$C$121,0)),0)</f>
        <v>0</v>
      </c>
      <c r="BF909" s="31">
        <f>IF(BF$4=first_reg_period, INDEX(Inputs!$I$94:$I$121,MATCH(AY901,Inputs!$C$94:$C$121,0)),0)</f>
        <v>0</v>
      </c>
      <c r="BG909" s="31">
        <f>IF(BG$4=first_reg_period, INDEX(Inputs!$I$94:$I$121,MATCH(AZ901,Inputs!$C$94:$C$121,0)),0)</f>
        <v>0</v>
      </c>
      <c r="BH909" s="31">
        <f>IF(BH$4=first_reg_period, INDEX(Inputs!$I$94:$I$121,MATCH(BA901,Inputs!$C$94:$C$121,0)),0)</f>
        <v>0</v>
      </c>
      <c r="BI909" s="31">
        <f>IF(BI$4=first_reg_period, INDEX(Inputs!$I$94:$I$121,MATCH(BB901,Inputs!$C$94:$C$121,0)),0)</f>
        <v>0</v>
      </c>
      <c r="BJ909" s="31">
        <f>IF(BJ$4=first_reg_period, INDEX(Inputs!$I$94:$I$121,MATCH(BC901,Inputs!$C$94:$C$121,0)),0)</f>
        <v>0</v>
      </c>
      <c r="BK909" s="31">
        <f>IF(BK$4=first_reg_period, INDEX(Inputs!$I$94:$I$121,MATCH(BD901,Inputs!$C$94:$C$121,0)),0)</f>
        <v>0</v>
      </c>
      <c r="BL909" s="31">
        <f>IF(BL$4=first_reg_period, INDEX(Inputs!$I$94:$I$121,MATCH(BE901,Inputs!$C$94:$C$121,0)),0)</f>
        <v>0</v>
      </c>
      <c r="BM909" s="31">
        <f>IF(BM$4=first_reg_period, INDEX(Inputs!$I$94:$I$121,MATCH(BF901,Inputs!$C$94:$C$121,0)),0)</f>
        <v>0</v>
      </c>
      <c r="BN909" s="31">
        <f>IF(BN$4=first_reg_period, INDEX(Inputs!$I$94:$I$121,MATCH(BG901,Inputs!$C$94:$C$121,0)),0)</f>
        <v>0</v>
      </c>
      <c r="BO909" s="31">
        <f>IF(BO$4=first_reg_period, INDEX(Inputs!$I$94:$I$121,MATCH(BH901,Inputs!$C$94:$C$121,0)),0)</f>
        <v>0</v>
      </c>
      <c r="BP909" s="31">
        <f>IF(BP$4=first_reg_period, INDEX(Inputs!$I$94:$I$121,MATCH(BI901,Inputs!$C$94:$C$121,0)),0)</f>
        <v>0</v>
      </c>
      <c r="BQ909" s="31">
        <f>IF(BQ$4=first_reg_period, INDEX(Inputs!$I$94:$I$121,MATCH(BJ901,Inputs!$C$94:$C$121,0)),0)</f>
        <v>0</v>
      </c>
      <c r="BR909" s="31">
        <f>IF(BR$4=first_reg_period, INDEX(Inputs!$I$94:$I$121,MATCH(BK901,Inputs!$C$94:$C$121,0)),0)</f>
        <v>0</v>
      </c>
      <c r="BS909" s="31">
        <f>IF(BS$4=first_reg_period, INDEX(Inputs!$I$94:$I$121,MATCH(BL901,Inputs!$C$94:$C$121,0)),0)</f>
        <v>0</v>
      </c>
      <c r="BT909" s="31">
        <f>IF(BT$4=first_reg_period, INDEX(Inputs!$I$94:$I$121,MATCH(BM901,Inputs!$C$94:$C$121,0)),0)</f>
        <v>0</v>
      </c>
      <c r="BU909" s="31">
        <f>IF(BU$4=first_reg_period, INDEX(Inputs!$I$94:$I$121,MATCH(BN901,Inputs!$C$94:$C$121,0)),0)</f>
        <v>0</v>
      </c>
      <c r="BV909" s="31">
        <f>IF(BV$4=first_reg_period, INDEX(Inputs!$I$94:$I$121,MATCH(BO901,Inputs!$C$94:$C$121,0)),0)</f>
        <v>0</v>
      </c>
      <c r="BW909" s="31">
        <f>IF(BW$4=first_reg_period, INDEX(Inputs!$I$94:$I$121,MATCH(BP901,Inputs!$C$94:$C$121,0)),0)</f>
        <v>0</v>
      </c>
      <c r="BX909" s="31">
        <f>IF(BX$4=first_reg_period, INDEX(Inputs!$I$94:$I$121,MATCH(BQ901,Inputs!$C$94:$C$121,0)),0)</f>
        <v>0</v>
      </c>
      <c r="BY909" s="31">
        <f>IF(BY$4=first_reg_period, INDEX(Inputs!$I$94:$I$121,MATCH(BR901,Inputs!$C$94:$C$121,0)),0)</f>
        <v>0</v>
      </c>
      <c r="BZ909" s="31">
        <f>IF(BZ$4=first_reg_period, INDEX(Inputs!$I$94:$I$121,MATCH(BS901,Inputs!$C$94:$C$121,0)),0)</f>
        <v>0</v>
      </c>
      <c r="CA909" s="31">
        <f>IF(CA$4=first_reg_period, INDEX(Inputs!$I$94:$I$121,MATCH(BT901,Inputs!$C$94:$C$121,0)),0)</f>
        <v>0</v>
      </c>
      <c r="CB909" s="31">
        <f>IF(CB$4=first_reg_period, INDEX(Inputs!$I$94:$I$121,MATCH(BU901,Inputs!$C$94:$C$121,0)),0)</f>
        <v>0</v>
      </c>
      <c r="CC909" s="31">
        <f>IF(CC$4=first_reg_period, INDEX(Inputs!$I$94:$I$121,MATCH(BV901,Inputs!$C$94:$C$121,0)),0)</f>
        <v>0</v>
      </c>
      <c r="CD909" s="31">
        <f>IF(CD$4=first_reg_period, INDEX(Inputs!$I$94:$I$121,MATCH(BW901,Inputs!$C$94:$C$121,0)),0)</f>
        <v>0</v>
      </c>
      <c r="CE909" s="31">
        <f>IF(CE$4=first_reg_period, INDEX(Inputs!$I$94:$I$121,MATCH(BX901,Inputs!$C$94:$C$121,0)),0)</f>
        <v>0</v>
      </c>
      <c r="CF909" s="31">
        <f>IF(CF$4=first_reg_period, INDEX(Inputs!$I$94:$I$121,MATCH(BY901,Inputs!$C$94:$C$121,0)),0)</f>
        <v>0</v>
      </c>
    </row>
    <row r="910" spans="1:2018" s="101" customFormat="1" ht="12.75" customHeight="1">
      <c r="C910" s="181"/>
      <c r="D910" s="330" t="s">
        <v>266</v>
      </c>
      <c r="E910" s="330" t="s">
        <v>197</v>
      </c>
      <c r="I910" s="103"/>
      <c r="J910" s="104">
        <f>IF(J$4=second_reg_period, INDEX(Inputs!$N$292:$N$319,MATCH($B901,Inputs!$C$292:$C$319,0)),0)/conv_2020_2015</f>
        <v>0</v>
      </c>
      <c r="K910" s="104">
        <f>IF(K$4=second_reg_period, INDEX(Inputs!$N$292:$N$319,MATCH($B901,Inputs!$C$292:$C$319,0)),0)/conv_2020_2015</f>
        <v>0</v>
      </c>
      <c r="L910" s="104">
        <f>IF(L$4=second_reg_period, INDEX(Inputs!$N$292:$N$319,MATCH($B901,Inputs!$C$292:$C$319,0)),0)/conv_2020_2015</f>
        <v>0</v>
      </c>
      <c r="M910" s="104">
        <f>IF(M$4=second_reg_period, INDEX(Inputs!$N$292:$N$319,MATCH($B901,Inputs!$C$292:$C$319,0)),0)/conv_2020_2015</f>
        <v>0</v>
      </c>
      <c r="N910" s="267">
        <f>IF(N$4=second_reg_period, INDEX(Inputs!$N$292:$N$319,MATCH($B901,Inputs!$C$292:$C$319,0)),0)/conv_2020_2015</f>
        <v>0</v>
      </c>
      <c r="O910" s="104">
        <f>IF(O$4=second_reg_period, INDEX(Inputs!$N$292:$N$319,MATCH($B901,Inputs!$C$292:$C$319,0)),0)/conv_2020_2015</f>
        <v>0</v>
      </c>
      <c r="P910" s="104">
        <f>IF(P$4=second_reg_period, INDEX(Inputs!$N$292:$N$319,MATCH($B901,Inputs!$C$292:$C$319,0)),0)/conv_2020_2015</f>
        <v>0</v>
      </c>
      <c r="Q910" s="104">
        <f>IF(Q$4=second_reg_period, INDEX(Inputs!$N$292:$N$319,MATCH($B901,Inputs!$C$292:$C$319,0)),0)/conv_2020_2015</f>
        <v>0</v>
      </c>
      <c r="R910" s="104">
        <f>IF(R$4=second_reg_period, INDEX(Inputs!$N$292:$N$319,MATCH($B901,Inputs!$C$292:$C$319,0)),0)/conv_2020_2015</f>
        <v>0</v>
      </c>
      <c r="S910" s="104">
        <f>IF(S$4=second_reg_period, INDEX(Inputs!$N$292:$N$319,MATCH($B901,Inputs!$C$292:$C$319,0)),0)/conv_2020_2015</f>
        <v>0</v>
      </c>
      <c r="T910" s="104">
        <f>IF(T$4=second_reg_period, INDEX(Inputs!$N$292:$N$319,MATCH($B901,Inputs!$C$292:$C$319,0)),0)/conv_2020_2015</f>
        <v>0</v>
      </c>
      <c r="U910" s="104">
        <f>IF(U$4=second_reg_period, INDEX(Inputs!$N$292:$N$319,MATCH($B901,Inputs!$C$292:$C$319,0)),0)/conv_2020_2015</f>
        <v>0</v>
      </c>
      <c r="V910" s="104">
        <f>IF(V$4=second_reg_period, INDEX(Inputs!$N$292:$N$319,MATCH($B901,Inputs!$C$292:$C$319,0)),0)/conv_2020_2015</f>
        <v>0</v>
      </c>
      <c r="W910" s="104">
        <f>IF(W$4=second_reg_period, INDEX(Inputs!$N$292:$N$319,MATCH($B901,Inputs!$C$292:$C$319,0)),0)/conv_2020_2015</f>
        <v>0</v>
      </c>
      <c r="X910" s="104">
        <f>IF(X$4=second_reg_period, INDEX(Inputs!$N$292:$N$319,MATCH($B901,Inputs!$C$292:$C$319,0)),0)/conv_2020_2015</f>
        <v>0</v>
      </c>
      <c r="Y910" s="104">
        <f>IF(Y$4=second_reg_period, INDEX(Inputs!$N$292:$N$319,MATCH($B901,Inputs!$C$292:$C$319,0)),0)/conv_2020_2015</f>
        <v>0</v>
      </c>
      <c r="Z910" s="104">
        <f>IF(Z$4=second_reg_period, INDEX(Inputs!$N$292:$N$319,MATCH($B901,Inputs!$C$292:$C$319,0)),0)/conv_2020_2015</f>
        <v>0</v>
      </c>
      <c r="AA910" s="104">
        <f>IF(AA$4=second_reg_period, INDEX(Inputs!$N$292:$N$319,MATCH($B901,Inputs!$C$292:$C$319,0)),0)/conv_2020_2015</f>
        <v>0</v>
      </c>
      <c r="AB910" s="104">
        <f>IF(AB$4=second_reg_period, INDEX(Inputs!$N$292:$N$319,MATCH($B901,Inputs!$C$292:$C$319,0)),0)/conv_2020_2015</f>
        <v>0</v>
      </c>
      <c r="AC910" s="104">
        <f>IF(AC$4=second_reg_period, INDEX(Inputs!$N$292:$N$319,MATCH($B901,Inputs!$C$292:$C$319,0)),0)/conv_2020_2015</f>
        <v>0</v>
      </c>
      <c r="AD910" s="104">
        <f>IF(AD$4=second_reg_period, INDEX(Inputs!$N$292:$N$319,MATCH($B901,Inputs!$C$292:$C$319,0)),0)/conv_2020_2015</f>
        <v>0</v>
      </c>
      <c r="AE910" s="104">
        <f>IF(AE$4=second_reg_period, INDEX(Inputs!$N$292:$N$319,MATCH($B901,Inputs!$C$292:$C$319,0)),0)/conv_2020_2015</f>
        <v>0</v>
      </c>
      <c r="AF910" s="104">
        <f>IF(AF$4=second_reg_period, INDEX(Inputs!$N$292:$N$319,MATCH($B901,Inputs!$C$292:$C$319,0)),0)/conv_2020_2015</f>
        <v>0</v>
      </c>
      <c r="AG910" s="104">
        <f>IF(AG$4=second_reg_period, INDEX(Inputs!$N$292:$N$319,MATCH($B901,Inputs!$C$292:$C$319,0)),0)/conv_2020_2015</f>
        <v>0</v>
      </c>
      <c r="AH910" s="104">
        <f>IF(AH$4=second_reg_period, INDEX(Inputs!$N$292:$N$319,MATCH($B901,Inputs!$C$292:$C$319,0)),0)/conv_2020_2015</f>
        <v>0</v>
      </c>
      <c r="AI910" s="104">
        <f>IF(AI$4=second_reg_period, INDEX(Inputs!$N$292:$N$319,MATCH($B901,Inputs!$C$292:$C$319,0)),0)/conv_2020_2015</f>
        <v>0</v>
      </c>
      <c r="AJ910" s="104">
        <f>IF(AJ$4=second_reg_period, INDEX(Inputs!$N$292:$N$319,MATCH($B901,Inputs!$C$292:$C$319,0)),0)/conv_2020_2015</f>
        <v>0</v>
      </c>
      <c r="AK910" s="104">
        <f>IF(AK$4=second_reg_period, INDEX(Inputs!$N$292:$N$319,MATCH($B901,Inputs!$C$292:$C$319,0)),0)/conv_2020_2015</f>
        <v>0</v>
      </c>
      <c r="AL910" s="104">
        <f>IF(AL$4=second_reg_period, INDEX(Inputs!$N$292:$N$319,MATCH($B901,Inputs!$C$292:$C$319,0)),0)/conv_2020_2015</f>
        <v>0</v>
      </c>
      <c r="AM910" s="104">
        <f>IF(AM$4=second_reg_period, INDEX(Inputs!$N$292:$N$319,MATCH($B901,Inputs!$C$292:$C$319,0)),0)/conv_2020_2015</f>
        <v>0</v>
      </c>
      <c r="AN910" s="104">
        <f>IF(AN$4=second_reg_period, INDEX(Inputs!$N$292:$N$319,MATCH($B901,Inputs!$C$292:$C$319,0)),0)/conv_2020_2015</f>
        <v>0</v>
      </c>
      <c r="AO910" s="104">
        <f>IF(AO$4=second_reg_period, INDEX(Inputs!$N$292:$N$319,MATCH($B901,Inputs!$C$292:$C$319,0)),0)/conv_2020_2015</f>
        <v>0</v>
      </c>
      <c r="AP910" s="104">
        <f>IF(AP$4=second_reg_period, INDEX(Inputs!$N$292:$N$319,MATCH($B901,Inputs!$C$292:$C$319,0)),0)/conv_2020_2015</f>
        <v>0</v>
      </c>
      <c r="AQ910" s="104">
        <f>IF(AQ$4=second_reg_period, INDEX(Inputs!$N$292:$N$319,MATCH($B901,Inputs!$C$292:$C$319,0)),0)/conv_2020_2015</f>
        <v>0</v>
      </c>
      <c r="AR910" s="104">
        <f>IF(AR$4=second_reg_period, INDEX(Inputs!$N$292:$N$319,MATCH($B901,Inputs!$C$292:$C$319,0)),0)/conv_2020_2015</f>
        <v>0</v>
      </c>
      <c r="AS910" s="104">
        <f>IF(AS$4=second_reg_period, INDEX(Inputs!$N$292:$N$319,MATCH($B901,Inputs!$C$292:$C$319,0)),0)/conv_2020_2015</f>
        <v>0</v>
      </c>
      <c r="AT910" s="104">
        <f>IF(AT$4=second_reg_period, INDEX(Inputs!$N$292:$N$319,MATCH($B901,Inputs!$C$292:$C$319,0)),0)/conv_2020_2015</f>
        <v>0</v>
      </c>
      <c r="AU910" s="104">
        <f>IF(AU$4=second_reg_period, INDEX(Inputs!$N$292:$N$319,MATCH($B901,Inputs!$C$292:$C$319,0)),0)/conv_2020_2015</f>
        <v>0</v>
      </c>
      <c r="AV910" s="104">
        <f>IF(AV$4=second_reg_period, INDEX(Inputs!$N$292:$N$319,MATCH($B901,Inputs!$C$292:$C$319,0)),0)/conv_2020_2015</f>
        <v>0</v>
      </c>
      <c r="AW910" s="104">
        <f>IF(AW$4=second_reg_period, INDEX(Inputs!$N$292:$N$319,MATCH($B901,Inputs!$C$292:$C$319,0)),0)/conv_2020_2015</f>
        <v>0</v>
      </c>
      <c r="AX910" s="104">
        <f>IF(AX$4=second_reg_period, INDEX(Inputs!$N$292:$N$319,MATCH($B901,Inputs!$C$292:$C$319,0)),0)/conv_2020_2015</f>
        <v>0</v>
      </c>
      <c r="AY910" s="104">
        <f>IF(AY$4=second_reg_period, INDEX(Inputs!$N$292:$N$319,MATCH($B901,Inputs!$C$292:$C$319,0)),0)/conv_2020_2015</f>
        <v>0</v>
      </c>
      <c r="AZ910" s="104">
        <f>IF(AZ$4=second_reg_period, INDEX(Inputs!$N$292:$N$319,MATCH($B901,Inputs!$C$292:$C$319,0)),0)/conv_2020_2015</f>
        <v>0</v>
      </c>
      <c r="BA910" s="104">
        <f>IF(BA$4=second_reg_period, INDEX(Inputs!$N$292:$N$319,MATCH($B901,Inputs!$C$292:$C$319,0)),0)/conv_2020_2015</f>
        <v>0</v>
      </c>
      <c r="BB910" s="104">
        <f>IF(BB$4=second_reg_period, INDEX(Inputs!$N$292:$N$319,MATCH($B901,Inputs!$C$292:$C$319,0)),0)/conv_2020_2015</f>
        <v>0</v>
      </c>
      <c r="BC910" s="104">
        <f>IF(BC$4=second_reg_period, INDEX(Inputs!$N$292:$N$319,MATCH($B901,Inputs!$C$292:$C$319,0)),0)/conv_2020_2015</f>
        <v>0</v>
      </c>
      <c r="BD910" s="104">
        <f>IF(BD$4=second_reg_period, INDEX(Inputs!$N$292:$N$319,MATCH($B901,Inputs!$C$292:$C$319,0)),0)/conv_2020_2015</f>
        <v>0</v>
      </c>
      <c r="BE910" s="104">
        <f>IF(BE$4=second_reg_period, INDEX(Inputs!$N$292:$N$319,MATCH($B901,Inputs!$C$292:$C$319,0)),0)/conv_2020_2015</f>
        <v>0</v>
      </c>
      <c r="BF910" s="104">
        <f>IF(BF$4=second_reg_period, INDEX(Inputs!$N$292:$N$319,MATCH($B901,Inputs!$C$292:$C$319,0)),0)/conv_2020_2015</f>
        <v>0</v>
      </c>
      <c r="BG910" s="104">
        <f>IF(BG$4=second_reg_period, INDEX(Inputs!$N$292:$N$319,MATCH($B901,Inputs!$C$292:$C$319,0)),0)/conv_2020_2015</f>
        <v>0</v>
      </c>
      <c r="BH910" s="104">
        <f>IF(BH$4=second_reg_period, INDEX(Inputs!$N$292:$N$319,MATCH($B901,Inputs!$C$292:$C$319,0)),0)/conv_2020_2015</f>
        <v>0</v>
      </c>
      <c r="BI910" s="104">
        <f>IF(BI$4=second_reg_period, INDEX(Inputs!$N$292:$N$319,MATCH($B901,Inputs!$C$292:$C$319,0)),0)/conv_2020_2015</f>
        <v>0</v>
      </c>
      <c r="BJ910" s="104">
        <f>IF(BJ$4=second_reg_period, INDEX(Inputs!$N$292:$N$319,MATCH($B901,Inputs!$C$292:$C$319,0)),0)/conv_2020_2015</f>
        <v>0</v>
      </c>
      <c r="BK910" s="104">
        <f>IF(BK$4=second_reg_period, INDEX(Inputs!$N$292:$N$319,MATCH($B901,Inputs!$C$292:$C$319,0)),0)/conv_2020_2015</f>
        <v>0</v>
      </c>
      <c r="BL910" s="104">
        <f>IF(BL$4=second_reg_period, INDEX(Inputs!$N$292:$N$319,MATCH($B901,Inputs!$C$292:$C$319,0)),0)/conv_2020_2015</f>
        <v>0</v>
      </c>
      <c r="BM910" s="104">
        <f>IF(BM$4=second_reg_period, INDEX(Inputs!$N$292:$N$319,MATCH($B901,Inputs!$C$292:$C$319,0)),0)/conv_2020_2015</f>
        <v>0</v>
      </c>
      <c r="BN910" s="104">
        <f>IF(BN$4=second_reg_period, INDEX(Inputs!$N$292:$N$319,MATCH($B901,Inputs!$C$292:$C$319,0)),0)/conv_2020_2015</f>
        <v>0</v>
      </c>
      <c r="BO910" s="104">
        <f>IF(BO$4=second_reg_period, INDEX(Inputs!$N$292:$N$319,MATCH($B901,Inputs!$C$292:$C$319,0)),0)/conv_2020_2015</f>
        <v>0</v>
      </c>
      <c r="BP910" s="104">
        <f>IF(BP$4=second_reg_period, INDEX(Inputs!$N$292:$N$319,MATCH($B901,Inputs!$C$292:$C$319,0)),0)/conv_2020_2015</f>
        <v>0</v>
      </c>
      <c r="BQ910" s="104">
        <f>IF(BQ$4=second_reg_period, INDEX(Inputs!$N$292:$N$319,MATCH($B901,Inputs!$C$292:$C$319,0)),0)/conv_2020_2015</f>
        <v>0</v>
      </c>
      <c r="BR910" s="104">
        <f>IF(BR$4=second_reg_period, INDEX(Inputs!$N$292:$N$319,MATCH($B901,Inputs!$C$292:$C$319,0)),0)/conv_2020_2015</f>
        <v>0</v>
      </c>
      <c r="BS910" s="104">
        <f>IF(BS$4=second_reg_period, INDEX(Inputs!$N$292:$N$319,MATCH($B901,Inputs!$C$292:$C$319,0)),0)/conv_2020_2015</f>
        <v>0</v>
      </c>
      <c r="BT910" s="104">
        <f>IF(BT$4=second_reg_period, INDEX(Inputs!$N$292:$N$319,MATCH($B901,Inputs!$C$292:$C$319,0)),0)/conv_2020_2015</f>
        <v>0</v>
      </c>
      <c r="BU910" s="104">
        <f>IF(BU$4=second_reg_period, INDEX(Inputs!$N$292:$N$319,MATCH($B901,Inputs!$C$292:$C$319,0)),0)/conv_2020_2015</f>
        <v>0</v>
      </c>
      <c r="BV910" s="104">
        <f>IF(BV$4=second_reg_period, INDEX(Inputs!$N$292:$N$319,MATCH($B901,Inputs!$C$292:$C$319,0)),0)/conv_2020_2015</f>
        <v>0</v>
      </c>
      <c r="BW910" s="104">
        <f>IF(BW$4=second_reg_period, INDEX(Inputs!$N$292:$N$319,MATCH($B901,Inputs!$C$292:$C$319,0)),0)/conv_2020_2015</f>
        <v>0</v>
      </c>
      <c r="BX910" s="104">
        <f>IF(BX$4=second_reg_period, INDEX(Inputs!$N$292:$N$319,MATCH($B901,Inputs!$C$292:$C$319,0)),0)/conv_2020_2015</f>
        <v>0</v>
      </c>
      <c r="BY910" s="104">
        <f>IF(BY$4=second_reg_period, INDEX(Inputs!$N$292:$N$319,MATCH($B901,Inputs!$C$292:$C$319,0)),0)/conv_2020_2015</f>
        <v>0</v>
      </c>
      <c r="BZ910" s="104">
        <f>IF(BZ$4=second_reg_period, INDEX(Inputs!$N$292:$N$319,MATCH($B901,Inputs!$C$292:$C$319,0)),0)/conv_2020_2015</f>
        <v>0</v>
      </c>
      <c r="CA910" s="104">
        <f>IF(CA$4=second_reg_period, INDEX(Inputs!$N$292:$N$319,MATCH($B901,Inputs!$C$292:$C$319,0)),0)/conv_2020_2015</f>
        <v>0</v>
      </c>
      <c r="CB910" s="104">
        <f>IF(CB$4=second_reg_period, INDEX(Inputs!$N$292:$N$319,MATCH($B901,Inputs!$C$292:$C$319,0)),0)/conv_2020_2015</f>
        <v>0</v>
      </c>
      <c r="CC910" s="104">
        <f>IF(CC$4=second_reg_period, INDEX(Inputs!$N$292:$N$319,MATCH($B901,Inputs!$C$292:$C$319,0)),0)/conv_2020_2015</f>
        <v>0</v>
      </c>
      <c r="CD910" s="104">
        <f>IF(CD$4=second_reg_period, INDEX(Inputs!$N$292:$N$319,MATCH($B901,Inputs!$C$292:$C$319,0)),0)/conv_2020_2015</f>
        <v>0</v>
      </c>
      <c r="CE910" s="104">
        <f>IF(CE$4=second_reg_period, INDEX(Inputs!$N$292:$N$319,MATCH($B901,Inputs!$C$292:$C$319,0)),0)/conv_2020_2015</f>
        <v>0</v>
      </c>
      <c r="CF910" s="104">
        <f>IF(CF$4=second_reg_period, INDEX(Inputs!$N$292:$N$319,MATCH($B901,Inputs!$C$292:$C$319,0)),0)/conv_2020_2015</f>
        <v>0</v>
      </c>
      <c r="CG910" s="158"/>
      <c r="CH910" s="158"/>
      <c r="CI910" s="158"/>
      <c r="CJ910" s="158"/>
      <c r="CK910" s="158"/>
      <c r="CL910" s="158"/>
      <c r="CM910" s="158"/>
      <c r="CN910" s="158"/>
      <c r="CO910" s="158"/>
      <c r="CP910" s="158"/>
      <c r="CQ910" s="158"/>
      <c r="CR910" s="158"/>
      <c r="CS910" s="158"/>
      <c r="CT910" s="158"/>
      <c r="CU910" s="158"/>
      <c r="CV910" s="158"/>
      <c r="CW910" s="158"/>
      <c r="CX910" s="158"/>
      <c r="CY910" s="158"/>
      <c r="CZ910" s="158"/>
      <c r="DA910" s="158"/>
      <c r="DB910" s="158"/>
      <c r="DC910" s="158"/>
      <c r="DD910" s="158"/>
      <c r="DE910" s="158"/>
      <c r="DF910" s="158"/>
      <c r="DG910" s="158"/>
      <c r="DH910" s="158"/>
      <c r="DI910" s="158"/>
      <c r="DJ910" s="158"/>
      <c r="DK910" s="158"/>
      <c r="DL910" s="158"/>
      <c r="DM910" s="158"/>
      <c r="DN910" s="158"/>
      <c r="DO910" s="158"/>
      <c r="DP910" s="158"/>
      <c r="DQ910" s="158"/>
      <c r="DR910" s="158"/>
      <c r="DS910" s="158"/>
      <c r="DT910" s="158"/>
      <c r="DU910" s="158"/>
      <c r="DV910" s="158"/>
      <c r="DW910" s="158"/>
      <c r="DX910" s="158"/>
      <c r="DY910" s="158"/>
      <c r="DZ910" s="158"/>
      <c r="EA910" s="158"/>
      <c r="EB910" s="158"/>
      <c r="EC910" s="158"/>
      <c r="ED910" s="158"/>
      <c r="EE910" s="158"/>
      <c r="EF910" s="158"/>
      <c r="EG910" s="158"/>
      <c r="EH910" s="158"/>
      <c r="EI910" s="158"/>
      <c r="EJ910" s="158"/>
      <c r="EK910" s="158"/>
      <c r="EL910" s="158"/>
      <c r="EM910" s="158"/>
      <c r="EN910" s="158"/>
      <c r="EO910" s="158"/>
      <c r="EP910" s="158"/>
      <c r="EQ910" s="158"/>
      <c r="ER910" s="158"/>
      <c r="ES910" s="158"/>
      <c r="ET910" s="158"/>
      <c r="EU910" s="158"/>
      <c r="EV910" s="158"/>
      <c r="EW910" s="158"/>
      <c r="EX910" s="158"/>
      <c r="EY910" s="158"/>
      <c r="EZ910" s="158"/>
      <c r="FA910" s="158"/>
      <c r="FB910" s="158"/>
      <c r="FC910" s="158"/>
      <c r="FD910" s="158"/>
      <c r="FE910" s="158"/>
      <c r="FF910" s="158"/>
      <c r="FG910" s="158"/>
      <c r="FH910" s="158"/>
      <c r="FI910" s="158"/>
      <c r="FJ910" s="158"/>
      <c r="FK910" s="158"/>
      <c r="FL910" s="158"/>
      <c r="FM910" s="158"/>
      <c r="FN910" s="158"/>
      <c r="FO910" s="158"/>
      <c r="FP910" s="158"/>
      <c r="FQ910" s="158"/>
      <c r="FR910" s="158"/>
      <c r="FS910" s="158"/>
      <c r="FT910" s="158"/>
      <c r="FU910" s="158"/>
      <c r="FV910" s="158"/>
      <c r="FW910" s="158"/>
      <c r="FX910" s="158"/>
      <c r="FY910" s="158"/>
      <c r="FZ910" s="158"/>
      <c r="GA910" s="158"/>
      <c r="GB910" s="158"/>
      <c r="GC910" s="158"/>
      <c r="GD910" s="158"/>
      <c r="GE910" s="158"/>
      <c r="GF910" s="158"/>
      <c r="GG910" s="158"/>
      <c r="GH910" s="158"/>
      <c r="GI910" s="158"/>
      <c r="GJ910" s="158"/>
      <c r="GK910" s="158"/>
      <c r="GL910" s="158"/>
      <c r="GM910" s="158"/>
      <c r="GN910" s="158"/>
      <c r="GO910" s="158"/>
      <c r="GP910" s="158"/>
      <c r="GQ910" s="158"/>
      <c r="GR910" s="158"/>
      <c r="GS910" s="158"/>
      <c r="GT910" s="158"/>
      <c r="GU910" s="158"/>
      <c r="GV910" s="158"/>
      <c r="GW910" s="158"/>
      <c r="GX910" s="158"/>
      <c r="GY910" s="158"/>
      <c r="GZ910" s="158"/>
      <c r="HA910" s="158"/>
      <c r="HB910" s="158"/>
      <c r="HC910" s="158"/>
      <c r="HD910" s="158"/>
      <c r="HE910" s="158"/>
      <c r="HF910" s="158"/>
      <c r="HG910" s="158"/>
      <c r="HH910" s="158"/>
      <c r="HI910" s="158"/>
      <c r="HJ910" s="158"/>
      <c r="HK910" s="158"/>
      <c r="HL910" s="158"/>
      <c r="HM910" s="158"/>
      <c r="HN910" s="158"/>
      <c r="HO910" s="158"/>
      <c r="HP910" s="158"/>
      <c r="HQ910" s="158"/>
      <c r="HR910" s="158"/>
      <c r="HS910" s="158"/>
      <c r="HT910" s="158"/>
      <c r="HU910" s="158"/>
      <c r="HV910" s="158"/>
      <c r="HW910" s="158"/>
      <c r="HX910" s="158"/>
      <c r="HY910" s="158"/>
      <c r="HZ910" s="158"/>
      <c r="IA910" s="158"/>
      <c r="IB910" s="158"/>
      <c r="IC910" s="158"/>
      <c r="ID910" s="158"/>
      <c r="IE910" s="158"/>
      <c r="IF910" s="158"/>
      <c r="IG910" s="158"/>
      <c r="IH910" s="158"/>
      <c r="II910" s="158"/>
      <c r="IJ910" s="158"/>
      <c r="IK910" s="158"/>
      <c r="IL910" s="158"/>
      <c r="IM910" s="158"/>
      <c r="IN910" s="158"/>
      <c r="IO910" s="158"/>
      <c r="IP910" s="158"/>
      <c r="IQ910" s="158"/>
      <c r="IR910" s="158"/>
      <c r="IS910" s="158"/>
      <c r="IT910" s="158"/>
      <c r="IU910" s="158"/>
      <c r="IV910" s="158"/>
      <c r="IW910" s="158"/>
      <c r="IX910" s="158"/>
      <c r="IY910" s="158"/>
      <c r="IZ910" s="158"/>
      <c r="JA910" s="158"/>
      <c r="JB910" s="158"/>
      <c r="JC910" s="158"/>
      <c r="JD910" s="158"/>
      <c r="JE910" s="158"/>
      <c r="JF910" s="158"/>
      <c r="JG910" s="158"/>
      <c r="JH910" s="158"/>
      <c r="JI910" s="158"/>
      <c r="JJ910" s="158"/>
      <c r="JK910" s="158"/>
      <c r="JL910" s="158"/>
      <c r="JM910" s="158"/>
      <c r="JN910" s="158"/>
      <c r="JO910" s="158"/>
      <c r="JP910" s="158"/>
      <c r="JQ910" s="158"/>
      <c r="JR910" s="158"/>
      <c r="JS910" s="158"/>
      <c r="JT910" s="158"/>
      <c r="JU910" s="158"/>
      <c r="JV910" s="158"/>
      <c r="JW910" s="158"/>
      <c r="JX910" s="158"/>
      <c r="JY910" s="158"/>
      <c r="JZ910" s="158"/>
      <c r="KA910" s="158"/>
      <c r="KB910" s="158"/>
      <c r="KC910" s="158"/>
      <c r="KD910" s="158"/>
      <c r="KE910" s="158"/>
      <c r="KF910" s="158"/>
      <c r="KG910" s="158"/>
      <c r="KH910" s="158"/>
      <c r="KI910" s="158"/>
      <c r="KJ910" s="158"/>
      <c r="KK910" s="158"/>
      <c r="KL910" s="158"/>
      <c r="KM910" s="158"/>
      <c r="KN910" s="158"/>
      <c r="KO910" s="158"/>
      <c r="KP910" s="158"/>
      <c r="KQ910" s="158"/>
      <c r="KR910" s="158"/>
      <c r="KS910" s="158"/>
      <c r="KT910" s="158"/>
      <c r="KU910" s="158"/>
      <c r="KV910" s="158"/>
      <c r="KW910" s="158"/>
      <c r="KX910" s="158"/>
      <c r="KY910" s="158"/>
      <c r="KZ910" s="158"/>
      <c r="LA910" s="158"/>
      <c r="LB910" s="158"/>
      <c r="LC910" s="158"/>
      <c r="LD910" s="158"/>
      <c r="LE910" s="158"/>
      <c r="LF910" s="158"/>
      <c r="LG910" s="158"/>
      <c r="LH910" s="158"/>
      <c r="LI910" s="158"/>
      <c r="LJ910" s="158"/>
      <c r="LK910" s="158"/>
      <c r="LL910" s="158"/>
      <c r="LM910" s="158"/>
      <c r="LN910" s="158"/>
      <c r="LO910" s="158"/>
      <c r="LP910" s="158"/>
      <c r="LQ910" s="158"/>
      <c r="LR910" s="158"/>
      <c r="LS910" s="158"/>
      <c r="LT910" s="158"/>
      <c r="LU910" s="158"/>
      <c r="LV910" s="158"/>
      <c r="LW910" s="158"/>
      <c r="LX910" s="158"/>
      <c r="LY910" s="158"/>
      <c r="LZ910" s="158"/>
      <c r="MA910" s="158"/>
      <c r="MB910" s="158"/>
      <c r="MC910" s="158"/>
      <c r="MD910" s="158"/>
      <c r="ME910" s="158"/>
      <c r="MF910" s="158"/>
      <c r="MG910" s="158"/>
      <c r="MH910" s="158"/>
      <c r="MI910" s="158"/>
      <c r="MJ910" s="158"/>
      <c r="MK910" s="158"/>
      <c r="ML910" s="158"/>
      <c r="MM910" s="158"/>
      <c r="MN910" s="158"/>
      <c r="MO910" s="158"/>
      <c r="MP910" s="158"/>
      <c r="MQ910" s="158"/>
      <c r="MR910" s="158"/>
      <c r="MS910" s="158"/>
      <c r="MT910" s="158"/>
      <c r="MU910" s="158"/>
      <c r="MV910" s="158"/>
      <c r="MW910" s="158"/>
      <c r="MX910" s="158"/>
      <c r="MY910" s="158"/>
      <c r="MZ910" s="158"/>
      <c r="NA910" s="158"/>
      <c r="NB910" s="158"/>
      <c r="NC910" s="158"/>
      <c r="ND910" s="158"/>
      <c r="NE910" s="158"/>
      <c r="NF910" s="158"/>
      <c r="NG910" s="158"/>
      <c r="NH910" s="158"/>
      <c r="NI910" s="158"/>
      <c r="NJ910" s="158"/>
      <c r="NK910" s="158"/>
      <c r="NL910" s="158"/>
      <c r="NM910" s="158"/>
      <c r="NN910" s="158"/>
      <c r="NO910" s="158"/>
      <c r="NP910" s="158"/>
      <c r="NQ910" s="158"/>
      <c r="NR910" s="158"/>
      <c r="NS910" s="158"/>
      <c r="NT910" s="158"/>
      <c r="NU910" s="158"/>
      <c r="NV910" s="158"/>
      <c r="NW910" s="158"/>
      <c r="NX910" s="158"/>
      <c r="NY910" s="158"/>
      <c r="NZ910" s="158"/>
      <c r="OA910" s="158"/>
      <c r="OB910" s="158"/>
      <c r="OC910" s="158"/>
      <c r="OD910" s="158"/>
      <c r="OE910" s="158"/>
      <c r="OF910" s="158"/>
      <c r="OG910" s="158"/>
      <c r="OH910" s="158"/>
      <c r="OI910" s="158"/>
      <c r="OJ910" s="158"/>
      <c r="OK910" s="158"/>
      <c r="OL910" s="158"/>
      <c r="OM910" s="158"/>
      <c r="ON910" s="158"/>
      <c r="OO910" s="158"/>
      <c r="OP910" s="158"/>
      <c r="OQ910" s="158"/>
      <c r="OR910" s="158"/>
      <c r="OS910" s="158"/>
      <c r="OT910" s="158"/>
      <c r="OU910" s="158"/>
      <c r="OV910" s="158"/>
      <c r="OW910" s="158"/>
      <c r="OX910" s="158"/>
      <c r="OY910" s="158"/>
      <c r="OZ910" s="158"/>
      <c r="PA910" s="158"/>
      <c r="PB910" s="158"/>
      <c r="PC910" s="158"/>
      <c r="PD910" s="158"/>
      <c r="PE910" s="158"/>
      <c r="PF910" s="158"/>
      <c r="PG910" s="158"/>
      <c r="PH910" s="158"/>
      <c r="PI910" s="158"/>
      <c r="PJ910" s="158"/>
      <c r="PK910" s="158"/>
      <c r="PL910" s="158"/>
      <c r="PM910" s="158"/>
      <c r="PN910" s="158"/>
      <c r="PO910" s="158"/>
      <c r="PP910" s="158"/>
      <c r="PQ910" s="158"/>
      <c r="PR910" s="158"/>
      <c r="PS910" s="158"/>
      <c r="PT910" s="158"/>
      <c r="PU910" s="158"/>
      <c r="PV910" s="158"/>
      <c r="PW910" s="158"/>
      <c r="PX910" s="158"/>
      <c r="PY910" s="158"/>
      <c r="PZ910" s="158"/>
      <c r="QA910" s="158"/>
      <c r="QB910" s="158"/>
      <c r="QC910" s="158"/>
      <c r="QD910" s="158"/>
      <c r="QE910" s="158"/>
      <c r="QF910" s="158"/>
      <c r="QG910" s="158"/>
      <c r="QH910" s="158"/>
      <c r="QI910" s="158"/>
      <c r="QJ910" s="158"/>
      <c r="QK910" s="158"/>
      <c r="QL910" s="158"/>
      <c r="QM910" s="158"/>
      <c r="QN910" s="158"/>
      <c r="QO910" s="158"/>
      <c r="QP910" s="158"/>
      <c r="QQ910" s="158"/>
      <c r="QR910" s="158"/>
      <c r="QS910" s="158"/>
      <c r="QT910" s="158"/>
      <c r="QU910" s="158"/>
      <c r="QV910" s="158"/>
      <c r="QW910" s="158"/>
      <c r="QX910" s="158"/>
      <c r="QY910" s="158"/>
      <c r="QZ910" s="158"/>
      <c r="RA910" s="158"/>
      <c r="RB910" s="158"/>
      <c r="RC910" s="158"/>
      <c r="RD910" s="158"/>
      <c r="RE910" s="158"/>
      <c r="RF910" s="158"/>
      <c r="RG910" s="158"/>
      <c r="RH910" s="158"/>
      <c r="RI910" s="158"/>
      <c r="RJ910" s="158"/>
      <c r="RK910" s="158"/>
      <c r="RL910" s="158"/>
      <c r="RM910" s="158"/>
      <c r="RN910" s="158"/>
      <c r="RO910" s="158"/>
      <c r="RP910" s="158"/>
      <c r="RQ910" s="158"/>
      <c r="RR910" s="158"/>
      <c r="RS910" s="158"/>
      <c r="RT910" s="158"/>
      <c r="RU910" s="158"/>
      <c r="RV910" s="158"/>
      <c r="RW910" s="158"/>
      <c r="RX910" s="158"/>
      <c r="RY910" s="158"/>
      <c r="RZ910" s="158"/>
      <c r="SA910" s="158"/>
      <c r="SB910" s="158"/>
      <c r="SC910" s="158"/>
      <c r="SD910" s="158"/>
      <c r="SE910" s="158"/>
      <c r="SF910" s="158"/>
      <c r="SG910" s="158"/>
      <c r="SH910" s="158"/>
      <c r="SI910" s="158"/>
      <c r="SJ910" s="158"/>
      <c r="SK910" s="158"/>
      <c r="SL910" s="158"/>
      <c r="SM910" s="158"/>
      <c r="SN910" s="158"/>
      <c r="SO910" s="158"/>
      <c r="SP910" s="158"/>
      <c r="SQ910" s="158"/>
      <c r="SR910" s="158"/>
      <c r="SS910" s="158"/>
      <c r="ST910" s="158"/>
      <c r="SU910" s="158"/>
      <c r="SV910" s="158"/>
      <c r="SW910" s="158"/>
      <c r="SX910" s="158"/>
      <c r="SY910" s="158"/>
      <c r="SZ910" s="158"/>
      <c r="TA910" s="158"/>
      <c r="TB910" s="158"/>
      <c r="TC910" s="158"/>
      <c r="TD910" s="158"/>
      <c r="TE910" s="158"/>
      <c r="TF910" s="158"/>
      <c r="TG910" s="158"/>
      <c r="TH910" s="158"/>
      <c r="TI910" s="158"/>
      <c r="TJ910" s="158"/>
      <c r="TK910" s="158"/>
      <c r="TL910" s="158"/>
      <c r="TM910" s="158"/>
      <c r="TN910" s="158"/>
      <c r="TO910" s="158"/>
      <c r="TP910" s="158"/>
      <c r="TQ910" s="158"/>
      <c r="TR910" s="158"/>
      <c r="TS910" s="158"/>
      <c r="TT910" s="158"/>
      <c r="TU910" s="158"/>
      <c r="TV910" s="158"/>
      <c r="TW910" s="158"/>
      <c r="TX910" s="158"/>
      <c r="TY910" s="158"/>
      <c r="TZ910" s="158"/>
      <c r="UA910" s="158"/>
      <c r="UB910" s="158"/>
      <c r="UC910" s="158"/>
      <c r="UD910" s="158"/>
      <c r="UE910" s="158"/>
      <c r="UF910" s="158"/>
      <c r="UG910" s="158"/>
      <c r="UH910" s="158"/>
      <c r="UI910" s="158"/>
      <c r="UJ910" s="158"/>
      <c r="UK910" s="158"/>
      <c r="UL910" s="158"/>
      <c r="UM910" s="158"/>
      <c r="UN910" s="158"/>
      <c r="UO910" s="158"/>
      <c r="UP910" s="158"/>
      <c r="UQ910" s="158"/>
      <c r="UR910" s="158"/>
      <c r="US910" s="158"/>
      <c r="UT910" s="158"/>
      <c r="UU910" s="158"/>
      <c r="UV910" s="158"/>
      <c r="UW910" s="158"/>
      <c r="UX910" s="158"/>
      <c r="UY910" s="158"/>
      <c r="UZ910" s="158"/>
      <c r="VA910" s="158"/>
      <c r="VB910" s="158"/>
      <c r="VC910" s="158"/>
      <c r="VD910" s="158"/>
      <c r="VE910" s="158"/>
      <c r="VF910" s="158"/>
      <c r="VG910" s="158"/>
      <c r="VH910" s="158"/>
      <c r="VI910" s="158"/>
      <c r="VJ910" s="158"/>
      <c r="VK910" s="158"/>
      <c r="VL910" s="158"/>
      <c r="VM910" s="158"/>
      <c r="VN910" s="158"/>
      <c r="VO910" s="158"/>
      <c r="VP910" s="158"/>
      <c r="VQ910" s="158"/>
      <c r="VR910" s="158"/>
      <c r="VS910" s="158"/>
      <c r="VT910" s="158"/>
      <c r="VU910" s="158"/>
      <c r="VV910" s="158"/>
      <c r="VW910" s="158"/>
      <c r="VX910" s="158"/>
      <c r="VY910" s="158"/>
      <c r="VZ910" s="158"/>
      <c r="WA910" s="158"/>
      <c r="WB910" s="158"/>
      <c r="WC910" s="158"/>
      <c r="WD910" s="158"/>
      <c r="WE910" s="158"/>
      <c r="WF910" s="158"/>
      <c r="WG910" s="158"/>
      <c r="WH910" s="158"/>
      <c r="WI910" s="158"/>
      <c r="WJ910" s="158"/>
      <c r="WK910" s="158"/>
      <c r="WL910" s="158"/>
      <c r="WM910" s="158"/>
      <c r="WN910" s="158"/>
      <c r="WO910" s="158"/>
      <c r="WP910" s="158"/>
      <c r="WQ910" s="158"/>
      <c r="WR910" s="158"/>
      <c r="WS910" s="158"/>
      <c r="WT910" s="158"/>
      <c r="WU910" s="158"/>
      <c r="WV910" s="158"/>
      <c r="WW910" s="158"/>
      <c r="WX910" s="158"/>
      <c r="WY910" s="158"/>
      <c r="WZ910" s="158"/>
      <c r="XA910" s="158"/>
      <c r="XB910" s="158"/>
      <c r="XC910" s="158"/>
      <c r="XD910" s="158"/>
      <c r="XE910" s="158"/>
      <c r="XF910" s="158"/>
      <c r="XG910" s="158"/>
      <c r="XH910" s="158"/>
      <c r="XI910" s="158"/>
      <c r="XJ910" s="158"/>
      <c r="XK910" s="158"/>
      <c r="XL910" s="158"/>
      <c r="XM910" s="158"/>
      <c r="XN910" s="158"/>
      <c r="XO910" s="158"/>
      <c r="XP910" s="158"/>
      <c r="XQ910" s="158"/>
      <c r="XR910" s="158"/>
      <c r="XS910" s="158"/>
      <c r="XT910" s="158"/>
      <c r="XU910" s="158"/>
      <c r="XV910" s="158"/>
      <c r="XW910" s="158"/>
      <c r="XX910" s="158"/>
      <c r="XY910" s="158"/>
      <c r="XZ910" s="158"/>
      <c r="YA910" s="158"/>
      <c r="YB910" s="158"/>
      <c r="YC910" s="158"/>
      <c r="YD910" s="158"/>
      <c r="YE910" s="158"/>
      <c r="YF910" s="158"/>
      <c r="YG910" s="158"/>
      <c r="YH910" s="158"/>
      <c r="YI910" s="158"/>
      <c r="YJ910" s="158"/>
      <c r="YK910" s="158"/>
      <c r="YL910" s="158"/>
      <c r="YM910" s="158"/>
      <c r="YN910" s="158"/>
      <c r="YO910" s="158"/>
      <c r="YP910" s="158"/>
      <c r="YQ910" s="158"/>
      <c r="YR910" s="158"/>
      <c r="YS910" s="158"/>
      <c r="YT910" s="158"/>
      <c r="YU910" s="158"/>
      <c r="YV910" s="158"/>
      <c r="YW910" s="158"/>
      <c r="YX910" s="158"/>
      <c r="YY910" s="158"/>
      <c r="YZ910" s="158"/>
      <c r="ZA910" s="158"/>
      <c r="ZB910" s="158"/>
      <c r="ZC910" s="158"/>
      <c r="ZD910" s="158"/>
      <c r="ZE910" s="158"/>
      <c r="ZF910" s="158"/>
      <c r="ZG910" s="158"/>
      <c r="ZH910" s="158"/>
      <c r="ZI910" s="158"/>
      <c r="ZJ910" s="158"/>
      <c r="ZK910" s="158"/>
      <c r="ZL910" s="158"/>
      <c r="ZM910" s="158"/>
      <c r="ZN910" s="158"/>
      <c r="ZO910" s="158"/>
      <c r="ZP910" s="158"/>
      <c r="ZQ910" s="158"/>
      <c r="ZR910" s="158"/>
      <c r="ZS910" s="158"/>
      <c r="ZT910" s="158"/>
      <c r="ZU910" s="158"/>
      <c r="ZV910" s="158"/>
      <c r="ZW910" s="158"/>
      <c r="ZX910" s="158"/>
      <c r="ZY910" s="158"/>
      <c r="ZZ910" s="158"/>
      <c r="AAA910" s="158"/>
      <c r="AAB910" s="158"/>
      <c r="AAC910" s="158"/>
      <c r="AAD910" s="158"/>
      <c r="AAE910" s="158"/>
      <c r="AAF910" s="158"/>
      <c r="AAG910" s="158"/>
      <c r="AAH910" s="158"/>
      <c r="AAI910" s="158"/>
      <c r="AAJ910" s="158"/>
      <c r="AAK910" s="158"/>
      <c r="AAL910" s="158"/>
      <c r="AAM910" s="158"/>
      <c r="AAN910" s="158"/>
      <c r="AAO910" s="158"/>
      <c r="AAP910" s="158"/>
      <c r="AAQ910" s="158"/>
      <c r="AAR910" s="158"/>
      <c r="AAS910" s="158"/>
      <c r="AAT910" s="158"/>
      <c r="AAU910" s="158"/>
      <c r="AAV910" s="158"/>
      <c r="AAW910" s="158"/>
      <c r="AAX910" s="158"/>
      <c r="AAY910" s="158"/>
      <c r="AAZ910" s="158"/>
      <c r="ABA910" s="158"/>
      <c r="ABB910" s="158"/>
      <c r="ABC910" s="158"/>
      <c r="ABD910" s="158"/>
      <c r="ABE910" s="158"/>
      <c r="ABF910" s="158"/>
      <c r="ABG910" s="158"/>
      <c r="ABH910" s="158"/>
      <c r="ABI910" s="158"/>
      <c r="ABJ910" s="158"/>
      <c r="ABK910" s="158"/>
      <c r="ABL910" s="158"/>
      <c r="ABM910" s="158"/>
      <c r="ABN910" s="158"/>
      <c r="ABO910" s="158"/>
      <c r="ABP910" s="158"/>
      <c r="ABQ910" s="158"/>
      <c r="ABR910" s="158"/>
      <c r="ABS910" s="158"/>
      <c r="ABT910" s="158"/>
      <c r="ABU910" s="158"/>
      <c r="ABV910" s="158"/>
      <c r="ABW910" s="158"/>
      <c r="ABX910" s="158"/>
      <c r="ABY910" s="158"/>
      <c r="ABZ910" s="158"/>
      <c r="ACA910" s="158"/>
      <c r="ACB910" s="158"/>
      <c r="ACC910" s="158"/>
      <c r="ACD910" s="158"/>
      <c r="ACE910" s="158"/>
      <c r="ACF910" s="158"/>
      <c r="ACG910" s="158"/>
      <c r="ACH910" s="158"/>
      <c r="ACI910" s="158"/>
      <c r="ACJ910" s="158"/>
      <c r="ACK910" s="158"/>
      <c r="ACL910" s="158"/>
      <c r="ACM910" s="158"/>
      <c r="ACN910" s="158"/>
      <c r="ACO910" s="158"/>
      <c r="ACP910" s="158"/>
      <c r="ACQ910" s="158"/>
      <c r="ACR910" s="158"/>
      <c r="ACS910" s="158"/>
      <c r="ACT910" s="158"/>
      <c r="ACU910" s="158"/>
      <c r="ACV910" s="158"/>
      <c r="ACW910" s="158"/>
      <c r="ACX910" s="158"/>
      <c r="ACY910" s="158"/>
      <c r="ACZ910" s="158"/>
      <c r="ADA910" s="158"/>
      <c r="ADB910" s="158"/>
      <c r="ADC910" s="158"/>
      <c r="ADD910" s="158"/>
      <c r="ADE910" s="158"/>
      <c r="ADF910" s="158"/>
      <c r="ADG910" s="158"/>
      <c r="ADH910" s="158"/>
      <c r="ADI910" s="158"/>
      <c r="ADJ910" s="158"/>
      <c r="ADK910" s="158"/>
      <c r="ADL910" s="158"/>
      <c r="ADM910" s="158"/>
      <c r="ADN910" s="158"/>
      <c r="ADO910" s="158"/>
      <c r="ADP910" s="158"/>
      <c r="ADQ910" s="158"/>
      <c r="ADR910" s="158"/>
      <c r="ADS910" s="158"/>
      <c r="ADT910" s="158"/>
      <c r="ADU910" s="158"/>
      <c r="ADV910" s="158"/>
      <c r="ADW910" s="158"/>
      <c r="ADX910" s="158"/>
      <c r="ADY910" s="158"/>
      <c r="ADZ910" s="158"/>
      <c r="AEA910" s="158"/>
      <c r="AEB910" s="158"/>
      <c r="AEC910" s="158"/>
      <c r="AED910" s="158"/>
      <c r="AEE910" s="158"/>
      <c r="AEF910" s="158"/>
      <c r="AEG910" s="158"/>
      <c r="AEH910" s="158"/>
      <c r="AEI910" s="158"/>
      <c r="AEJ910" s="158"/>
      <c r="AEK910" s="158"/>
      <c r="AEL910" s="158"/>
      <c r="AEM910" s="158"/>
      <c r="AEN910" s="158"/>
      <c r="AEO910" s="158"/>
      <c r="AEP910" s="158"/>
      <c r="AEQ910" s="158"/>
      <c r="AER910" s="158"/>
      <c r="AES910" s="158"/>
      <c r="AET910" s="158"/>
      <c r="AEU910" s="158"/>
      <c r="AEV910" s="158"/>
      <c r="AEW910" s="158"/>
      <c r="AEX910" s="158"/>
      <c r="AEY910" s="158"/>
      <c r="AEZ910" s="158"/>
      <c r="AFA910" s="158"/>
      <c r="AFB910" s="158"/>
      <c r="AFC910" s="158"/>
      <c r="AFD910" s="158"/>
      <c r="AFE910" s="158"/>
      <c r="AFF910" s="158"/>
      <c r="AFG910" s="158"/>
      <c r="AFH910" s="158"/>
      <c r="AFI910" s="158"/>
      <c r="AFJ910" s="158"/>
      <c r="AFK910" s="158"/>
      <c r="AFL910" s="158"/>
      <c r="AFM910" s="158"/>
      <c r="AFN910" s="158"/>
      <c r="AFO910" s="158"/>
      <c r="AFP910" s="158"/>
      <c r="AFQ910" s="158"/>
      <c r="AFR910" s="158"/>
      <c r="AFS910" s="158"/>
      <c r="AFT910" s="158"/>
      <c r="AFU910" s="158"/>
      <c r="AFV910" s="158"/>
      <c r="AFW910" s="158"/>
      <c r="AFX910" s="158"/>
      <c r="AFY910" s="158"/>
      <c r="AFZ910" s="158"/>
      <c r="AGA910" s="158"/>
      <c r="AGB910" s="158"/>
      <c r="AGC910" s="158"/>
      <c r="AGD910" s="158"/>
      <c r="AGE910" s="158"/>
      <c r="AGF910" s="158"/>
      <c r="AGG910" s="158"/>
      <c r="AGH910" s="158"/>
      <c r="AGI910" s="158"/>
      <c r="AGJ910" s="158"/>
      <c r="AGK910" s="158"/>
      <c r="AGL910" s="158"/>
      <c r="AGM910" s="158"/>
      <c r="AGN910" s="158"/>
      <c r="AGO910" s="158"/>
      <c r="AGP910" s="158"/>
      <c r="AGQ910" s="158"/>
      <c r="AGR910" s="158"/>
      <c r="AGS910" s="158"/>
      <c r="AGT910" s="158"/>
      <c r="AGU910" s="158"/>
      <c r="AGV910" s="158"/>
      <c r="AGW910" s="158"/>
      <c r="AGX910" s="158"/>
      <c r="AGY910" s="158"/>
      <c r="AGZ910" s="158"/>
      <c r="AHA910" s="158"/>
      <c r="AHB910" s="158"/>
      <c r="AHC910" s="158"/>
      <c r="AHD910" s="158"/>
      <c r="AHE910" s="158"/>
      <c r="AHF910" s="158"/>
      <c r="AHG910" s="158"/>
      <c r="AHH910" s="158"/>
      <c r="AHI910" s="158"/>
      <c r="AHJ910" s="158"/>
      <c r="AHK910" s="158"/>
      <c r="AHL910" s="158"/>
      <c r="AHM910" s="158"/>
      <c r="AHN910" s="158"/>
      <c r="AHO910" s="158"/>
      <c r="AHP910" s="158"/>
      <c r="AHQ910" s="158"/>
      <c r="AHR910" s="158"/>
      <c r="AHS910" s="158"/>
      <c r="AHT910" s="158"/>
      <c r="AHU910" s="158"/>
      <c r="AHV910" s="158"/>
      <c r="AHW910" s="158"/>
      <c r="AHX910" s="158"/>
      <c r="AHY910" s="158"/>
      <c r="AHZ910" s="158"/>
      <c r="AIA910" s="158"/>
      <c r="AIB910" s="158"/>
      <c r="AIC910" s="158"/>
      <c r="AID910" s="158"/>
      <c r="AIE910" s="158"/>
      <c r="AIF910" s="158"/>
      <c r="AIG910" s="158"/>
      <c r="AIH910" s="158"/>
      <c r="AII910" s="158"/>
      <c r="AIJ910" s="158"/>
      <c r="AIK910" s="158"/>
      <c r="AIL910" s="158"/>
      <c r="AIM910" s="158"/>
      <c r="AIN910" s="158"/>
      <c r="AIO910" s="158"/>
      <c r="AIP910" s="158"/>
      <c r="AIQ910" s="158"/>
      <c r="AIR910" s="158"/>
      <c r="AIS910" s="158"/>
      <c r="AIT910" s="158"/>
      <c r="AIU910" s="158"/>
      <c r="AIV910" s="158"/>
      <c r="AIW910" s="158"/>
      <c r="AIX910" s="158"/>
      <c r="AIY910" s="158"/>
      <c r="AIZ910" s="158"/>
      <c r="AJA910" s="158"/>
      <c r="AJB910" s="158"/>
      <c r="AJC910" s="158"/>
      <c r="AJD910" s="158"/>
      <c r="AJE910" s="158"/>
      <c r="AJF910" s="158"/>
      <c r="AJG910" s="158"/>
      <c r="AJH910" s="158"/>
      <c r="AJI910" s="158"/>
      <c r="AJJ910" s="158"/>
      <c r="AJK910" s="158"/>
      <c r="AJL910" s="158"/>
      <c r="AJM910" s="158"/>
      <c r="AJN910" s="158"/>
      <c r="AJO910" s="158"/>
      <c r="AJP910" s="158"/>
      <c r="AJQ910" s="158"/>
      <c r="AJR910" s="158"/>
      <c r="AJS910" s="158"/>
      <c r="AJT910" s="158"/>
      <c r="AJU910" s="158"/>
      <c r="AJV910" s="158"/>
      <c r="AJW910" s="158"/>
      <c r="AJX910" s="158"/>
      <c r="AJY910" s="158"/>
      <c r="AJZ910" s="158"/>
      <c r="AKA910" s="158"/>
      <c r="AKB910" s="158"/>
      <c r="AKC910" s="158"/>
      <c r="AKD910" s="158"/>
      <c r="AKE910" s="158"/>
      <c r="AKF910" s="158"/>
      <c r="AKG910" s="158"/>
      <c r="AKH910" s="158"/>
      <c r="AKI910" s="158"/>
      <c r="AKJ910" s="158"/>
      <c r="AKK910" s="158"/>
      <c r="AKL910" s="158"/>
      <c r="AKM910" s="158"/>
      <c r="AKN910" s="158"/>
      <c r="AKO910" s="158"/>
      <c r="AKP910" s="158"/>
      <c r="AKQ910" s="158"/>
      <c r="AKR910" s="158"/>
      <c r="AKS910" s="158"/>
      <c r="AKT910" s="158"/>
      <c r="AKU910" s="158"/>
      <c r="AKV910" s="158"/>
      <c r="AKW910" s="158"/>
      <c r="AKX910" s="158"/>
      <c r="AKY910" s="158"/>
      <c r="AKZ910" s="158"/>
      <c r="ALA910" s="158"/>
      <c r="ALB910" s="158"/>
      <c r="ALC910" s="158"/>
      <c r="ALD910" s="158"/>
      <c r="ALE910" s="158"/>
      <c r="ALF910" s="158"/>
      <c r="ALG910" s="158"/>
      <c r="ALH910" s="158"/>
      <c r="ALI910" s="158"/>
      <c r="ALJ910" s="158"/>
      <c r="ALK910" s="158"/>
      <c r="ALL910" s="158"/>
      <c r="ALM910" s="158"/>
      <c r="ALN910" s="158"/>
      <c r="ALO910" s="158"/>
      <c r="ALP910" s="158"/>
      <c r="ALQ910" s="158"/>
      <c r="ALR910" s="158"/>
      <c r="ALS910" s="158"/>
      <c r="ALT910" s="158"/>
      <c r="ALU910" s="158"/>
      <c r="ALV910" s="158"/>
      <c r="ALW910" s="158"/>
      <c r="ALX910" s="158"/>
      <c r="ALY910" s="158"/>
      <c r="ALZ910" s="158"/>
      <c r="AMA910" s="158"/>
      <c r="AMB910" s="158"/>
      <c r="AMC910" s="158"/>
      <c r="AMD910" s="158"/>
      <c r="AME910" s="158"/>
      <c r="AMF910" s="158"/>
      <c r="AMG910" s="158"/>
      <c r="AMH910" s="158"/>
      <c r="AMI910" s="158"/>
      <c r="AMJ910" s="158"/>
      <c r="AMK910" s="158"/>
      <c r="AML910" s="158"/>
      <c r="AMM910" s="158"/>
      <c r="AMN910" s="158"/>
      <c r="AMO910" s="158"/>
      <c r="AMP910" s="158"/>
      <c r="AMQ910" s="158"/>
      <c r="AMR910" s="158"/>
      <c r="AMS910" s="158"/>
      <c r="AMT910" s="158"/>
      <c r="AMU910" s="158"/>
      <c r="AMV910" s="158"/>
      <c r="AMW910" s="158"/>
      <c r="AMX910" s="158"/>
      <c r="AMY910" s="158"/>
      <c r="AMZ910" s="158"/>
      <c r="ANA910" s="158"/>
      <c r="ANB910" s="158"/>
      <c r="ANC910" s="158"/>
      <c r="AND910" s="158"/>
      <c r="ANE910" s="158"/>
      <c r="ANF910" s="158"/>
      <c r="ANG910" s="158"/>
      <c r="ANH910" s="158"/>
      <c r="ANI910" s="158"/>
      <c r="ANJ910" s="158"/>
      <c r="ANK910" s="158"/>
      <c r="ANL910" s="158"/>
      <c r="ANM910" s="158"/>
      <c r="ANN910" s="158"/>
      <c r="ANO910" s="158"/>
      <c r="ANP910" s="158"/>
      <c r="ANQ910" s="158"/>
      <c r="ANR910" s="158"/>
      <c r="ANS910" s="158"/>
      <c r="ANT910" s="158"/>
      <c r="ANU910" s="158"/>
      <c r="ANV910" s="158"/>
      <c r="ANW910" s="158"/>
      <c r="ANX910" s="158"/>
      <c r="ANY910" s="158"/>
      <c r="ANZ910" s="158"/>
      <c r="AOA910" s="158"/>
      <c r="AOB910" s="158"/>
      <c r="AOC910" s="158"/>
      <c r="AOD910" s="158"/>
      <c r="AOE910" s="158"/>
      <c r="AOF910" s="158"/>
      <c r="AOG910" s="158"/>
      <c r="AOH910" s="158"/>
      <c r="AOI910" s="158"/>
      <c r="AOJ910" s="158"/>
      <c r="AOK910" s="158"/>
      <c r="AOL910" s="158"/>
      <c r="AOM910" s="158"/>
      <c r="AON910" s="158"/>
      <c r="AOO910" s="158"/>
      <c r="AOP910" s="158"/>
      <c r="AOQ910" s="158"/>
      <c r="AOR910" s="158"/>
      <c r="AOS910" s="158"/>
      <c r="AOT910" s="158"/>
      <c r="AOU910" s="158"/>
      <c r="AOV910" s="158"/>
      <c r="AOW910" s="158"/>
      <c r="AOX910" s="158"/>
      <c r="AOY910" s="158"/>
      <c r="AOZ910" s="158"/>
      <c r="APA910" s="158"/>
      <c r="APB910" s="158"/>
      <c r="APC910" s="158"/>
      <c r="APD910" s="158"/>
      <c r="APE910" s="158"/>
      <c r="APF910" s="158"/>
      <c r="APG910" s="158"/>
      <c r="APH910" s="158"/>
      <c r="API910" s="158"/>
      <c r="APJ910" s="158"/>
      <c r="APK910" s="158"/>
      <c r="APL910" s="158"/>
      <c r="APM910" s="158"/>
      <c r="APN910" s="158"/>
      <c r="APO910" s="158"/>
      <c r="APP910" s="158"/>
      <c r="APQ910" s="158"/>
      <c r="APR910" s="158"/>
      <c r="APS910" s="158"/>
      <c r="APT910" s="158"/>
      <c r="APU910" s="158"/>
      <c r="APV910" s="158"/>
      <c r="APW910" s="158"/>
      <c r="APX910" s="158"/>
      <c r="APY910" s="158"/>
      <c r="APZ910" s="158"/>
      <c r="AQA910" s="158"/>
      <c r="AQB910" s="158"/>
      <c r="AQC910" s="158"/>
      <c r="AQD910" s="158"/>
      <c r="AQE910" s="158"/>
      <c r="AQF910" s="158"/>
      <c r="AQG910" s="158"/>
      <c r="AQH910" s="158"/>
      <c r="AQI910" s="158"/>
      <c r="AQJ910" s="158"/>
      <c r="AQK910" s="158"/>
      <c r="AQL910" s="158"/>
      <c r="AQM910" s="158"/>
      <c r="AQN910" s="158"/>
      <c r="AQO910" s="158"/>
      <c r="AQP910" s="158"/>
      <c r="AQQ910" s="158"/>
      <c r="AQR910" s="158"/>
      <c r="AQS910" s="158"/>
      <c r="AQT910" s="158"/>
      <c r="AQU910" s="158"/>
      <c r="AQV910" s="158"/>
      <c r="AQW910" s="158"/>
      <c r="AQX910" s="158"/>
      <c r="AQY910" s="158"/>
      <c r="AQZ910" s="158"/>
      <c r="ARA910" s="158"/>
      <c r="ARB910" s="158"/>
      <c r="ARC910" s="158"/>
      <c r="ARD910" s="158"/>
      <c r="ARE910" s="158"/>
      <c r="ARF910" s="158"/>
      <c r="ARG910" s="158"/>
      <c r="ARH910" s="158"/>
      <c r="ARI910" s="158"/>
      <c r="ARJ910" s="158"/>
      <c r="ARK910" s="158"/>
      <c r="ARL910" s="158"/>
      <c r="ARM910" s="158"/>
      <c r="ARN910" s="158"/>
      <c r="ARO910" s="158"/>
      <c r="ARP910" s="158"/>
      <c r="ARQ910" s="158"/>
      <c r="ARR910" s="158"/>
      <c r="ARS910" s="158"/>
      <c r="ART910" s="158"/>
      <c r="ARU910" s="158"/>
      <c r="ARV910" s="158"/>
      <c r="ARW910" s="158"/>
      <c r="ARX910" s="158"/>
      <c r="ARY910" s="158"/>
      <c r="ARZ910" s="158"/>
      <c r="ASA910" s="158"/>
      <c r="ASB910" s="158"/>
      <c r="ASC910" s="158"/>
      <c r="ASD910" s="158"/>
      <c r="ASE910" s="158"/>
      <c r="ASF910" s="158"/>
      <c r="ASG910" s="158"/>
      <c r="ASH910" s="158"/>
      <c r="ASI910" s="158"/>
      <c r="ASJ910" s="158"/>
      <c r="ASK910" s="158"/>
      <c r="ASL910" s="158"/>
      <c r="ASM910" s="158"/>
      <c r="ASN910" s="158"/>
      <c r="ASO910" s="158"/>
      <c r="ASP910" s="158"/>
      <c r="ASQ910" s="158"/>
      <c r="ASR910" s="158"/>
      <c r="ASS910" s="158"/>
      <c r="AST910" s="158"/>
      <c r="ASU910" s="158"/>
      <c r="ASV910" s="158"/>
      <c r="ASW910" s="158"/>
      <c r="ASX910" s="158"/>
      <c r="ASY910" s="158"/>
      <c r="ASZ910" s="158"/>
      <c r="ATA910" s="158"/>
      <c r="ATB910" s="158"/>
      <c r="ATC910" s="158"/>
      <c r="ATD910" s="158"/>
      <c r="ATE910" s="158"/>
      <c r="ATF910" s="158"/>
      <c r="ATG910" s="158"/>
      <c r="ATH910" s="158"/>
      <c r="ATI910" s="158"/>
      <c r="ATJ910" s="158"/>
      <c r="ATK910" s="158"/>
      <c r="ATL910" s="158"/>
      <c r="ATM910" s="158"/>
      <c r="ATN910" s="158"/>
      <c r="ATO910" s="158"/>
      <c r="ATP910" s="158"/>
      <c r="ATQ910" s="158"/>
      <c r="ATR910" s="158"/>
      <c r="ATS910" s="158"/>
      <c r="ATT910" s="158"/>
      <c r="ATU910" s="158"/>
      <c r="ATV910" s="158"/>
      <c r="ATW910" s="158"/>
      <c r="ATX910" s="158"/>
      <c r="ATY910" s="158"/>
      <c r="ATZ910" s="158"/>
      <c r="AUA910" s="158"/>
      <c r="AUB910" s="158"/>
      <c r="AUC910" s="158"/>
      <c r="AUD910" s="158"/>
      <c r="AUE910" s="158"/>
      <c r="AUF910" s="158"/>
      <c r="AUG910" s="158"/>
      <c r="AUH910" s="158"/>
      <c r="AUI910" s="158"/>
      <c r="AUJ910" s="158"/>
      <c r="AUK910" s="158"/>
      <c r="AUL910" s="158"/>
      <c r="AUM910" s="158"/>
      <c r="AUN910" s="158"/>
      <c r="AUO910" s="158"/>
      <c r="AUP910" s="158"/>
      <c r="AUQ910" s="158"/>
      <c r="AUR910" s="158"/>
      <c r="AUS910" s="158"/>
      <c r="AUT910" s="158"/>
      <c r="AUU910" s="158"/>
      <c r="AUV910" s="158"/>
      <c r="AUW910" s="158"/>
      <c r="AUX910" s="158"/>
      <c r="AUY910" s="158"/>
      <c r="AUZ910" s="158"/>
      <c r="AVA910" s="158"/>
      <c r="AVB910" s="158"/>
      <c r="AVC910" s="158"/>
      <c r="AVD910" s="158"/>
      <c r="AVE910" s="158"/>
      <c r="AVF910" s="158"/>
      <c r="AVG910" s="158"/>
      <c r="AVH910" s="158"/>
      <c r="AVI910" s="158"/>
      <c r="AVJ910" s="158"/>
      <c r="AVK910" s="158"/>
      <c r="AVL910" s="158"/>
      <c r="AVM910" s="158"/>
      <c r="AVN910" s="158"/>
      <c r="AVO910" s="158"/>
      <c r="AVP910" s="158"/>
      <c r="AVQ910" s="158"/>
      <c r="AVR910" s="158"/>
      <c r="AVS910" s="158"/>
      <c r="AVT910" s="158"/>
      <c r="AVU910" s="158"/>
      <c r="AVV910" s="158"/>
      <c r="AVW910" s="158"/>
      <c r="AVX910" s="158"/>
      <c r="AVY910" s="158"/>
      <c r="AVZ910" s="158"/>
      <c r="AWA910" s="158"/>
      <c r="AWB910" s="158"/>
      <c r="AWC910" s="158"/>
      <c r="AWD910" s="158"/>
      <c r="AWE910" s="158"/>
      <c r="AWF910" s="158"/>
      <c r="AWG910" s="158"/>
      <c r="AWH910" s="158"/>
      <c r="AWI910" s="158"/>
      <c r="AWJ910" s="158"/>
      <c r="AWK910" s="158"/>
      <c r="AWL910" s="158"/>
      <c r="AWM910" s="158"/>
      <c r="AWN910" s="158"/>
      <c r="AWO910" s="158"/>
      <c r="AWP910" s="158"/>
      <c r="AWQ910" s="158"/>
      <c r="AWR910" s="158"/>
      <c r="AWS910" s="158"/>
      <c r="AWT910" s="158"/>
      <c r="AWU910" s="158"/>
      <c r="AWV910" s="158"/>
      <c r="AWW910" s="158"/>
      <c r="AWX910" s="158"/>
      <c r="AWY910" s="158"/>
      <c r="AWZ910" s="158"/>
      <c r="AXA910" s="158"/>
      <c r="AXB910" s="158"/>
      <c r="AXC910" s="158"/>
      <c r="AXD910" s="158"/>
      <c r="AXE910" s="158"/>
      <c r="AXF910" s="158"/>
      <c r="AXG910" s="158"/>
      <c r="AXH910" s="158"/>
      <c r="AXI910" s="158"/>
      <c r="AXJ910" s="158"/>
      <c r="AXK910" s="158"/>
      <c r="AXL910" s="158"/>
      <c r="AXM910" s="158"/>
      <c r="AXN910" s="158"/>
      <c r="AXO910" s="158"/>
      <c r="AXP910" s="158"/>
      <c r="AXQ910" s="158"/>
      <c r="AXR910" s="158"/>
      <c r="AXS910" s="158"/>
      <c r="AXT910" s="158"/>
      <c r="AXU910" s="158"/>
      <c r="AXV910" s="158"/>
      <c r="AXW910" s="158"/>
      <c r="AXX910" s="158"/>
      <c r="AXY910" s="158"/>
      <c r="AXZ910" s="158"/>
      <c r="AYA910" s="158"/>
      <c r="AYB910" s="158"/>
      <c r="AYC910" s="158"/>
      <c r="AYD910" s="158"/>
      <c r="AYE910" s="158"/>
      <c r="AYF910" s="158"/>
      <c r="AYG910" s="158"/>
      <c r="AYH910" s="158"/>
      <c r="AYI910" s="158"/>
      <c r="AYJ910" s="158"/>
      <c r="AYK910" s="158"/>
      <c r="AYL910" s="158"/>
      <c r="AYM910" s="158"/>
      <c r="AYN910" s="158"/>
      <c r="AYO910" s="158"/>
      <c r="AYP910" s="158"/>
      <c r="AYQ910" s="158"/>
      <c r="AYR910" s="158"/>
      <c r="AYS910" s="158"/>
      <c r="AYT910" s="158"/>
      <c r="AYU910" s="158"/>
      <c r="AYV910" s="158"/>
      <c r="AYW910" s="158"/>
      <c r="AYX910" s="158"/>
      <c r="AYY910" s="158"/>
      <c r="AYZ910" s="158"/>
      <c r="AZA910" s="158"/>
      <c r="AZB910" s="158"/>
      <c r="AZC910" s="158"/>
      <c r="AZD910" s="158"/>
      <c r="AZE910" s="158"/>
      <c r="AZF910" s="158"/>
      <c r="AZG910" s="158"/>
      <c r="AZH910" s="158"/>
      <c r="AZI910" s="158"/>
      <c r="AZJ910" s="158"/>
      <c r="AZK910" s="158"/>
      <c r="AZL910" s="158"/>
      <c r="AZM910" s="158"/>
      <c r="AZN910" s="158"/>
      <c r="AZO910" s="158"/>
      <c r="AZP910" s="158"/>
      <c r="AZQ910" s="158"/>
      <c r="AZR910" s="158"/>
      <c r="AZS910" s="158"/>
      <c r="AZT910" s="158"/>
      <c r="AZU910" s="158"/>
      <c r="AZV910" s="158"/>
      <c r="AZW910" s="158"/>
      <c r="AZX910" s="158"/>
      <c r="AZY910" s="158"/>
      <c r="AZZ910" s="158"/>
      <c r="BAA910" s="158"/>
      <c r="BAB910" s="158"/>
      <c r="BAC910" s="158"/>
      <c r="BAD910" s="158"/>
      <c r="BAE910" s="158"/>
      <c r="BAF910" s="158"/>
      <c r="BAG910" s="158"/>
      <c r="BAH910" s="158"/>
      <c r="BAI910" s="158"/>
      <c r="BAJ910" s="158"/>
      <c r="BAK910" s="158"/>
      <c r="BAL910" s="158"/>
      <c r="BAM910" s="158"/>
      <c r="BAN910" s="158"/>
      <c r="BAO910" s="158"/>
      <c r="BAP910" s="158"/>
      <c r="BAQ910" s="158"/>
      <c r="BAR910" s="158"/>
      <c r="BAS910" s="158"/>
      <c r="BAT910" s="158"/>
      <c r="BAU910" s="158"/>
      <c r="BAV910" s="158"/>
      <c r="BAW910" s="158"/>
      <c r="BAX910" s="158"/>
      <c r="BAY910" s="158"/>
      <c r="BAZ910" s="158"/>
      <c r="BBA910" s="158"/>
      <c r="BBB910" s="158"/>
      <c r="BBC910" s="158"/>
      <c r="BBD910" s="158"/>
      <c r="BBE910" s="158"/>
      <c r="BBF910" s="158"/>
      <c r="BBG910" s="158"/>
      <c r="BBH910" s="158"/>
      <c r="BBI910" s="158"/>
      <c r="BBJ910" s="158"/>
      <c r="BBK910" s="158"/>
      <c r="BBL910" s="158"/>
      <c r="BBM910" s="158"/>
      <c r="BBN910" s="158"/>
      <c r="BBO910" s="158"/>
      <c r="BBP910" s="158"/>
      <c r="BBQ910" s="158"/>
      <c r="BBR910" s="158"/>
      <c r="BBS910" s="158"/>
      <c r="BBT910" s="158"/>
      <c r="BBU910" s="158"/>
      <c r="BBV910" s="158"/>
      <c r="BBW910" s="158"/>
      <c r="BBX910" s="158"/>
      <c r="BBY910" s="158"/>
      <c r="BBZ910" s="158"/>
      <c r="BCA910" s="158"/>
      <c r="BCB910" s="158"/>
      <c r="BCC910" s="158"/>
      <c r="BCD910" s="158"/>
      <c r="BCE910" s="158"/>
      <c r="BCF910" s="158"/>
      <c r="BCG910" s="158"/>
      <c r="BCH910" s="158"/>
      <c r="BCI910" s="158"/>
      <c r="BCJ910" s="158"/>
      <c r="BCK910" s="158"/>
      <c r="BCL910" s="158"/>
      <c r="BCM910" s="158"/>
      <c r="BCN910" s="158"/>
      <c r="BCO910" s="158"/>
      <c r="BCP910" s="158"/>
      <c r="BCQ910" s="158"/>
      <c r="BCR910" s="158"/>
      <c r="BCS910" s="158"/>
      <c r="BCT910" s="158"/>
      <c r="BCU910" s="158"/>
      <c r="BCV910" s="158"/>
      <c r="BCW910" s="158"/>
      <c r="BCX910" s="158"/>
      <c r="BCY910" s="158"/>
      <c r="BCZ910" s="158"/>
      <c r="BDA910" s="158"/>
      <c r="BDB910" s="158"/>
      <c r="BDC910" s="158"/>
      <c r="BDD910" s="158"/>
      <c r="BDE910" s="158"/>
      <c r="BDF910" s="158"/>
      <c r="BDG910" s="158"/>
      <c r="BDH910" s="158"/>
      <c r="BDI910" s="158"/>
      <c r="BDJ910" s="158"/>
      <c r="BDK910" s="158"/>
      <c r="BDL910" s="158"/>
      <c r="BDM910" s="158"/>
      <c r="BDN910" s="158"/>
      <c r="BDO910" s="158"/>
      <c r="BDP910" s="158"/>
      <c r="BDQ910" s="158"/>
      <c r="BDR910" s="158"/>
      <c r="BDS910" s="158"/>
      <c r="BDT910" s="158"/>
      <c r="BDU910" s="158"/>
      <c r="BDV910" s="158"/>
      <c r="BDW910" s="158"/>
      <c r="BDX910" s="158"/>
      <c r="BDY910" s="158"/>
      <c r="BDZ910" s="158"/>
      <c r="BEA910" s="158"/>
      <c r="BEB910" s="158"/>
      <c r="BEC910" s="158"/>
      <c r="BED910" s="158"/>
      <c r="BEE910" s="158"/>
      <c r="BEF910" s="158"/>
      <c r="BEG910" s="158"/>
      <c r="BEH910" s="158"/>
      <c r="BEI910" s="158"/>
      <c r="BEJ910" s="158"/>
      <c r="BEK910" s="158"/>
      <c r="BEL910" s="158"/>
      <c r="BEM910" s="158"/>
      <c r="BEN910" s="158"/>
      <c r="BEO910" s="158"/>
      <c r="BEP910" s="158"/>
      <c r="BEQ910" s="158"/>
      <c r="BER910" s="158"/>
      <c r="BES910" s="158"/>
      <c r="BET910" s="158"/>
      <c r="BEU910" s="158"/>
      <c r="BEV910" s="158"/>
      <c r="BEW910" s="158"/>
      <c r="BEX910" s="158"/>
      <c r="BEY910" s="158"/>
      <c r="BEZ910" s="158"/>
      <c r="BFA910" s="158"/>
      <c r="BFB910" s="158"/>
      <c r="BFC910" s="158"/>
      <c r="BFD910" s="158"/>
      <c r="BFE910" s="158"/>
      <c r="BFF910" s="158"/>
      <c r="BFG910" s="158"/>
      <c r="BFH910" s="158"/>
      <c r="BFI910" s="158"/>
      <c r="BFJ910" s="158"/>
      <c r="BFK910" s="158"/>
      <c r="BFL910" s="158"/>
      <c r="BFM910" s="158"/>
      <c r="BFN910" s="158"/>
      <c r="BFO910" s="158"/>
      <c r="BFP910" s="158"/>
      <c r="BFQ910" s="158"/>
      <c r="BFR910" s="158"/>
      <c r="BFS910" s="158"/>
      <c r="BFT910" s="158"/>
      <c r="BFU910" s="158"/>
      <c r="BFV910" s="158"/>
      <c r="BFW910" s="158"/>
      <c r="BFX910" s="158"/>
      <c r="BFY910" s="158"/>
      <c r="BFZ910" s="158"/>
      <c r="BGA910" s="158"/>
      <c r="BGB910" s="158"/>
      <c r="BGC910" s="158"/>
      <c r="BGD910" s="158"/>
      <c r="BGE910" s="158"/>
      <c r="BGF910" s="158"/>
      <c r="BGG910" s="158"/>
      <c r="BGH910" s="158"/>
      <c r="BGI910" s="158"/>
      <c r="BGJ910" s="158"/>
      <c r="BGK910" s="158"/>
      <c r="BGL910" s="158"/>
      <c r="BGM910" s="158"/>
      <c r="BGN910" s="158"/>
      <c r="BGO910" s="158"/>
      <c r="BGP910" s="158"/>
      <c r="BGQ910" s="158"/>
      <c r="BGR910" s="158"/>
      <c r="BGS910" s="158"/>
      <c r="BGT910" s="158"/>
      <c r="BGU910" s="158"/>
      <c r="BGV910" s="158"/>
      <c r="BGW910" s="158"/>
      <c r="BGX910" s="158"/>
      <c r="BGY910" s="158"/>
      <c r="BGZ910" s="158"/>
      <c r="BHA910" s="158"/>
      <c r="BHB910" s="158"/>
      <c r="BHC910" s="158"/>
      <c r="BHD910" s="158"/>
      <c r="BHE910" s="158"/>
      <c r="BHF910" s="158"/>
      <c r="BHG910" s="158"/>
      <c r="BHH910" s="158"/>
      <c r="BHI910" s="158"/>
      <c r="BHJ910" s="158"/>
      <c r="BHK910" s="158"/>
      <c r="BHL910" s="158"/>
      <c r="BHM910" s="158"/>
      <c r="BHN910" s="158"/>
      <c r="BHO910" s="158"/>
      <c r="BHP910" s="158"/>
      <c r="BHQ910" s="158"/>
      <c r="BHR910" s="158"/>
      <c r="BHS910" s="158"/>
      <c r="BHT910" s="158"/>
      <c r="BHU910" s="158"/>
      <c r="BHV910" s="158"/>
      <c r="BHW910" s="158"/>
      <c r="BHX910" s="158"/>
      <c r="BHY910" s="158"/>
      <c r="BHZ910" s="158"/>
      <c r="BIA910" s="158"/>
      <c r="BIB910" s="158"/>
      <c r="BIC910" s="158"/>
      <c r="BID910" s="158"/>
      <c r="BIE910" s="158"/>
      <c r="BIF910" s="158"/>
      <c r="BIG910" s="158"/>
      <c r="BIH910" s="158"/>
      <c r="BII910" s="158"/>
      <c r="BIJ910" s="158"/>
      <c r="BIK910" s="158"/>
      <c r="BIL910" s="158"/>
      <c r="BIM910" s="158"/>
      <c r="BIN910" s="158"/>
      <c r="BIO910" s="158"/>
      <c r="BIP910" s="158"/>
      <c r="BIQ910" s="158"/>
      <c r="BIR910" s="158"/>
      <c r="BIS910" s="158"/>
      <c r="BIT910" s="158"/>
      <c r="BIU910" s="158"/>
      <c r="BIV910" s="158"/>
      <c r="BIW910" s="158"/>
      <c r="BIX910" s="158"/>
      <c r="BIY910" s="158"/>
      <c r="BIZ910" s="158"/>
      <c r="BJA910" s="158"/>
      <c r="BJB910" s="158"/>
      <c r="BJC910" s="158"/>
      <c r="BJD910" s="158"/>
      <c r="BJE910" s="158"/>
      <c r="BJF910" s="158"/>
      <c r="BJG910" s="158"/>
      <c r="BJH910" s="158"/>
      <c r="BJI910" s="158"/>
      <c r="BJJ910" s="158"/>
      <c r="BJK910" s="158"/>
      <c r="BJL910" s="158"/>
      <c r="BJM910" s="158"/>
      <c r="BJN910" s="158"/>
      <c r="BJO910" s="158"/>
      <c r="BJP910" s="158"/>
      <c r="BJQ910" s="158"/>
      <c r="BJR910" s="158"/>
      <c r="BJS910" s="158"/>
      <c r="BJT910" s="158"/>
      <c r="BJU910" s="158"/>
      <c r="BJV910" s="158"/>
      <c r="BJW910" s="158"/>
      <c r="BJX910" s="158"/>
      <c r="BJY910" s="158"/>
      <c r="BJZ910" s="158"/>
      <c r="BKA910" s="158"/>
      <c r="BKB910" s="158"/>
      <c r="BKC910" s="158"/>
      <c r="BKD910" s="158"/>
      <c r="BKE910" s="158"/>
      <c r="BKF910" s="158"/>
      <c r="BKG910" s="158"/>
      <c r="BKH910" s="158"/>
      <c r="BKI910" s="158"/>
      <c r="BKJ910" s="158"/>
      <c r="BKK910" s="158"/>
      <c r="BKL910" s="158"/>
      <c r="BKM910" s="158"/>
      <c r="BKN910" s="158"/>
      <c r="BKO910" s="158"/>
      <c r="BKP910" s="158"/>
      <c r="BKQ910" s="158"/>
      <c r="BKR910" s="158"/>
      <c r="BKS910" s="158"/>
      <c r="BKT910" s="158"/>
      <c r="BKU910" s="158"/>
      <c r="BKV910" s="158"/>
      <c r="BKW910" s="158"/>
      <c r="BKX910" s="158"/>
      <c r="BKY910" s="158"/>
      <c r="BKZ910" s="158"/>
      <c r="BLA910" s="158"/>
      <c r="BLB910" s="158"/>
      <c r="BLC910" s="158"/>
      <c r="BLD910" s="158"/>
      <c r="BLE910" s="158"/>
      <c r="BLF910" s="158"/>
      <c r="BLG910" s="158"/>
      <c r="BLH910" s="158"/>
      <c r="BLI910" s="158"/>
      <c r="BLJ910" s="158"/>
      <c r="BLK910" s="158"/>
      <c r="BLL910" s="158"/>
      <c r="BLM910" s="158"/>
      <c r="BLN910" s="158"/>
      <c r="BLO910" s="158"/>
      <c r="BLP910" s="158"/>
      <c r="BLQ910" s="158"/>
      <c r="BLR910" s="158"/>
      <c r="BLS910" s="158"/>
      <c r="BLT910" s="158"/>
      <c r="BLU910" s="158"/>
      <c r="BLV910" s="158"/>
      <c r="BLW910" s="158"/>
      <c r="BLX910" s="158"/>
      <c r="BLY910" s="158"/>
      <c r="BLZ910" s="158"/>
      <c r="BMA910" s="158"/>
      <c r="BMB910" s="158"/>
      <c r="BMC910" s="158"/>
      <c r="BMD910" s="158"/>
      <c r="BME910" s="158"/>
      <c r="BMF910" s="158"/>
      <c r="BMG910" s="158"/>
      <c r="BMH910" s="158"/>
      <c r="BMI910" s="158"/>
      <c r="BMJ910" s="158"/>
      <c r="BMK910" s="158"/>
      <c r="BML910" s="158"/>
      <c r="BMM910" s="158"/>
      <c r="BMN910" s="158"/>
      <c r="BMO910" s="158"/>
      <c r="BMP910" s="158"/>
      <c r="BMQ910" s="158"/>
      <c r="BMR910" s="158"/>
      <c r="BMS910" s="158"/>
      <c r="BMT910" s="158"/>
      <c r="BMU910" s="158"/>
      <c r="BMV910" s="158"/>
      <c r="BMW910" s="158"/>
      <c r="BMX910" s="158"/>
      <c r="BMY910" s="158"/>
      <c r="BMZ910" s="158"/>
      <c r="BNA910" s="158"/>
      <c r="BNB910" s="158"/>
      <c r="BNC910" s="158"/>
      <c r="BND910" s="158"/>
      <c r="BNE910" s="158"/>
      <c r="BNF910" s="158"/>
      <c r="BNG910" s="158"/>
      <c r="BNH910" s="158"/>
      <c r="BNI910" s="158"/>
      <c r="BNJ910" s="158"/>
      <c r="BNK910" s="158"/>
      <c r="BNL910" s="158"/>
      <c r="BNM910" s="158"/>
      <c r="BNN910" s="158"/>
      <c r="BNO910" s="158"/>
      <c r="BNP910" s="158"/>
      <c r="BNQ910" s="158"/>
      <c r="BNR910" s="158"/>
      <c r="BNS910" s="158"/>
      <c r="BNT910" s="158"/>
      <c r="BNU910" s="158"/>
      <c r="BNV910" s="158"/>
      <c r="BNW910" s="158"/>
      <c r="BNX910" s="158"/>
      <c r="BNY910" s="158"/>
      <c r="BNZ910" s="158"/>
      <c r="BOA910" s="158"/>
      <c r="BOB910" s="158"/>
      <c r="BOC910" s="158"/>
      <c r="BOD910" s="158"/>
      <c r="BOE910" s="158"/>
      <c r="BOF910" s="158"/>
      <c r="BOG910" s="158"/>
      <c r="BOH910" s="158"/>
      <c r="BOI910" s="158"/>
      <c r="BOJ910" s="158"/>
      <c r="BOK910" s="158"/>
      <c r="BOL910" s="158"/>
      <c r="BOM910" s="158"/>
      <c r="BON910" s="158"/>
      <c r="BOO910" s="158"/>
      <c r="BOP910" s="158"/>
      <c r="BOQ910" s="158"/>
      <c r="BOR910" s="158"/>
      <c r="BOS910" s="158"/>
      <c r="BOT910" s="158"/>
      <c r="BOU910" s="158"/>
      <c r="BOV910" s="158"/>
      <c r="BOW910" s="158"/>
      <c r="BOX910" s="158"/>
      <c r="BOY910" s="158"/>
      <c r="BOZ910" s="158"/>
      <c r="BPA910" s="158"/>
      <c r="BPB910" s="158"/>
      <c r="BPC910" s="158"/>
      <c r="BPD910" s="158"/>
      <c r="BPE910" s="158"/>
      <c r="BPF910" s="158"/>
      <c r="BPG910" s="158"/>
      <c r="BPH910" s="158"/>
      <c r="BPI910" s="158"/>
      <c r="BPJ910" s="158"/>
      <c r="BPK910" s="158"/>
      <c r="BPL910" s="158"/>
      <c r="BPM910" s="158"/>
      <c r="BPN910" s="158"/>
      <c r="BPO910" s="158"/>
      <c r="BPP910" s="158"/>
      <c r="BPQ910" s="158"/>
      <c r="BPR910" s="158"/>
      <c r="BPS910" s="158"/>
      <c r="BPT910" s="158"/>
      <c r="BPU910" s="158"/>
      <c r="BPV910" s="158"/>
      <c r="BPW910" s="158"/>
      <c r="BPX910" s="158"/>
      <c r="BPY910" s="158"/>
      <c r="BPZ910" s="158"/>
      <c r="BQA910" s="158"/>
      <c r="BQB910" s="158"/>
      <c r="BQC910" s="158"/>
      <c r="BQD910" s="158"/>
      <c r="BQE910" s="158"/>
      <c r="BQF910" s="158"/>
      <c r="BQG910" s="158"/>
      <c r="BQH910" s="158"/>
      <c r="BQI910" s="158"/>
      <c r="BQJ910" s="158"/>
      <c r="BQK910" s="158"/>
      <c r="BQL910" s="158"/>
      <c r="BQM910" s="158"/>
      <c r="BQN910" s="158"/>
      <c r="BQO910" s="158"/>
      <c r="BQP910" s="158"/>
      <c r="BQQ910" s="158"/>
      <c r="BQR910" s="158"/>
      <c r="BQS910" s="158"/>
      <c r="BQT910" s="158"/>
      <c r="BQU910" s="158"/>
      <c r="BQV910" s="158"/>
      <c r="BQW910" s="158"/>
      <c r="BQX910" s="158"/>
      <c r="BQY910" s="158"/>
      <c r="BQZ910" s="158"/>
      <c r="BRA910" s="158"/>
      <c r="BRB910" s="158"/>
      <c r="BRC910" s="158"/>
      <c r="BRD910" s="158"/>
      <c r="BRE910" s="158"/>
      <c r="BRF910" s="158"/>
      <c r="BRG910" s="158"/>
      <c r="BRH910" s="158"/>
      <c r="BRI910" s="158"/>
      <c r="BRJ910" s="158"/>
      <c r="BRK910" s="158"/>
      <c r="BRL910" s="158"/>
      <c r="BRM910" s="158"/>
      <c r="BRN910" s="158"/>
      <c r="BRO910" s="158"/>
      <c r="BRP910" s="158"/>
      <c r="BRQ910" s="158"/>
      <c r="BRR910" s="158"/>
      <c r="BRS910" s="158"/>
      <c r="BRT910" s="158"/>
      <c r="BRU910" s="158"/>
      <c r="BRV910" s="158"/>
      <c r="BRW910" s="158"/>
      <c r="BRX910" s="158"/>
      <c r="BRY910" s="158"/>
      <c r="BRZ910" s="158"/>
      <c r="BSA910" s="158"/>
      <c r="BSB910" s="158"/>
      <c r="BSC910" s="158"/>
      <c r="BSD910" s="158"/>
      <c r="BSE910" s="158"/>
      <c r="BSF910" s="158"/>
      <c r="BSG910" s="158"/>
      <c r="BSH910" s="158"/>
      <c r="BSI910" s="158"/>
      <c r="BSJ910" s="158"/>
      <c r="BSK910" s="158"/>
      <c r="BSL910" s="158"/>
      <c r="BSM910" s="158"/>
      <c r="BSN910" s="158"/>
      <c r="BSO910" s="158"/>
      <c r="BSP910" s="158"/>
      <c r="BSQ910" s="158"/>
      <c r="BSR910" s="158"/>
      <c r="BSS910" s="158"/>
      <c r="BST910" s="158"/>
      <c r="BSU910" s="158"/>
      <c r="BSV910" s="158"/>
      <c r="BSW910" s="158"/>
      <c r="BSX910" s="158"/>
      <c r="BSY910" s="158"/>
      <c r="BSZ910" s="158"/>
      <c r="BTA910" s="158"/>
      <c r="BTB910" s="158"/>
      <c r="BTC910" s="158"/>
      <c r="BTD910" s="158"/>
      <c r="BTE910" s="158"/>
      <c r="BTF910" s="158"/>
      <c r="BTG910" s="158"/>
      <c r="BTH910" s="158"/>
      <c r="BTI910" s="158"/>
      <c r="BTJ910" s="158"/>
      <c r="BTK910" s="158"/>
      <c r="BTL910" s="158"/>
      <c r="BTM910" s="158"/>
      <c r="BTN910" s="158"/>
      <c r="BTO910" s="158"/>
      <c r="BTP910" s="158"/>
      <c r="BTQ910" s="158"/>
      <c r="BTR910" s="158"/>
      <c r="BTS910" s="158"/>
      <c r="BTT910" s="158"/>
      <c r="BTU910" s="158"/>
      <c r="BTV910" s="158"/>
      <c r="BTW910" s="158"/>
      <c r="BTX910" s="158"/>
      <c r="BTY910" s="158"/>
      <c r="BTZ910" s="158"/>
      <c r="BUA910" s="158"/>
      <c r="BUB910" s="158"/>
      <c r="BUC910" s="158"/>
      <c r="BUD910" s="158"/>
      <c r="BUE910" s="158"/>
      <c r="BUF910" s="158"/>
      <c r="BUG910" s="158"/>
      <c r="BUH910" s="158"/>
      <c r="BUI910" s="158"/>
      <c r="BUJ910" s="158"/>
      <c r="BUK910" s="158"/>
      <c r="BUL910" s="158"/>
      <c r="BUM910" s="158"/>
      <c r="BUN910" s="158"/>
      <c r="BUO910" s="158"/>
      <c r="BUP910" s="158"/>
      <c r="BUQ910" s="158"/>
      <c r="BUR910" s="158"/>
      <c r="BUS910" s="158"/>
      <c r="BUT910" s="158"/>
      <c r="BUU910" s="158"/>
      <c r="BUV910" s="158"/>
      <c r="BUW910" s="158"/>
      <c r="BUX910" s="158"/>
      <c r="BUY910" s="158"/>
      <c r="BUZ910" s="158"/>
      <c r="BVA910" s="158"/>
      <c r="BVB910" s="158"/>
      <c r="BVC910" s="158"/>
      <c r="BVD910" s="158"/>
      <c r="BVE910" s="158"/>
      <c r="BVF910" s="158"/>
      <c r="BVG910" s="158"/>
      <c r="BVH910" s="158"/>
      <c r="BVI910" s="158"/>
      <c r="BVJ910" s="158"/>
      <c r="BVK910" s="158"/>
      <c r="BVL910" s="158"/>
      <c r="BVM910" s="158"/>
      <c r="BVN910" s="158"/>
      <c r="BVO910" s="158"/>
      <c r="BVP910" s="158"/>
      <c r="BVQ910" s="158"/>
      <c r="BVR910" s="158"/>
      <c r="BVS910" s="158"/>
      <c r="BVT910" s="158"/>
      <c r="BVU910" s="158"/>
      <c r="BVV910" s="158"/>
      <c r="BVW910" s="158"/>
      <c r="BVX910" s="158"/>
      <c r="BVY910" s="158"/>
      <c r="BVZ910" s="158"/>
      <c r="BWA910" s="158"/>
      <c r="BWB910" s="158"/>
      <c r="BWC910" s="158"/>
      <c r="BWD910" s="158"/>
      <c r="BWE910" s="158"/>
      <c r="BWF910" s="158"/>
      <c r="BWG910" s="158"/>
      <c r="BWH910" s="158"/>
      <c r="BWI910" s="158"/>
      <c r="BWJ910" s="158"/>
      <c r="BWK910" s="158"/>
      <c r="BWL910" s="158"/>
      <c r="BWM910" s="158"/>
      <c r="BWN910" s="158"/>
      <c r="BWO910" s="158"/>
      <c r="BWP910" s="158"/>
      <c r="BWQ910" s="158"/>
      <c r="BWR910" s="158"/>
      <c r="BWS910" s="158"/>
      <c r="BWT910" s="158"/>
      <c r="BWU910" s="158"/>
      <c r="BWV910" s="158"/>
      <c r="BWW910" s="158"/>
      <c r="BWX910" s="158"/>
      <c r="BWY910" s="158"/>
      <c r="BWZ910" s="158"/>
      <c r="BXA910" s="158"/>
      <c r="BXB910" s="158"/>
      <c r="BXC910" s="158"/>
      <c r="BXD910" s="158"/>
      <c r="BXE910" s="158"/>
      <c r="BXF910" s="158"/>
      <c r="BXG910" s="158"/>
      <c r="BXH910" s="158"/>
      <c r="BXI910" s="158"/>
      <c r="BXJ910" s="158"/>
      <c r="BXK910" s="158"/>
      <c r="BXL910" s="158"/>
      <c r="BXM910" s="158"/>
      <c r="BXN910" s="158"/>
      <c r="BXO910" s="158"/>
      <c r="BXP910" s="158"/>
      <c r="BXQ910" s="158"/>
      <c r="BXR910" s="158"/>
      <c r="BXS910" s="158"/>
      <c r="BXT910" s="158"/>
      <c r="BXU910" s="158"/>
      <c r="BXV910" s="158"/>
      <c r="BXW910" s="158"/>
      <c r="BXX910" s="158"/>
      <c r="BXY910" s="158"/>
      <c r="BXZ910" s="158"/>
      <c r="BYA910" s="158"/>
      <c r="BYB910" s="158"/>
      <c r="BYC910" s="158"/>
      <c r="BYD910" s="158"/>
      <c r="BYE910" s="158"/>
      <c r="BYF910" s="158"/>
      <c r="BYG910" s="158"/>
      <c r="BYH910" s="158"/>
      <c r="BYI910" s="158"/>
      <c r="BYJ910" s="158"/>
      <c r="BYK910" s="158"/>
      <c r="BYL910" s="158"/>
      <c r="BYM910" s="158"/>
      <c r="BYN910" s="158"/>
      <c r="BYO910" s="158"/>
      <c r="BYP910" s="158"/>
    </row>
    <row r="911" spans="1:2018" ht="12.75" customHeight="1">
      <c r="D911" s="17" t="s">
        <v>14</v>
      </c>
      <c r="E911" s="160" t="s">
        <v>197</v>
      </c>
      <c r="I911" s="4">
        <f t="shared" ref="I911" si="2775">H911-I908+I909+I910</f>
        <v>5.2769919116309252</v>
      </c>
      <c r="J911" s="158">
        <f t="shared" ref="J911" si="2776">I911-J908+J909+J910</f>
        <v>4.1299000783714872</v>
      </c>
      <c r="K911" s="1">
        <f t="shared" ref="K911" si="2777">J911-K908+K909+K910</f>
        <v>2.9828082451120492</v>
      </c>
      <c r="L911" s="1">
        <f t="shared" ref="L911" si="2778">K911-L908+L909+L910</f>
        <v>1.8357164118526113</v>
      </c>
      <c r="M911" s="1">
        <f t="shared" ref="M911" si="2779">L911-M908+M909+M910</f>
        <v>0.68862457859317328</v>
      </c>
      <c r="N911" s="1">
        <f t="shared" ref="N911" si="2780">M911-N908+N909+N910</f>
        <v>0</v>
      </c>
      <c r="O911" s="1">
        <f t="shared" ref="O911" si="2781">N911-O908+O909+O910</f>
        <v>0</v>
      </c>
      <c r="P911" s="1">
        <f t="shared" ref="P911" si="2782">O911-P908+P909+P910</f>
        <v>0</v>
      </c>
      <c r="Q911" s="1">
        <f t="shared" ref="Q911" si="2783">P911-Q908+Q909+Q910</f>
        <v>0</v>
      </c>
      <c r="R911" s="1">
        <f t="shared" ref="R911" si="2784">Q911-R908+R909+R910</f>
        <v>0</v>
      </c>
      <c r="S911" s="1">
        <f t="shared" ref="S911" si="2785">R911-S908+S909+S910</f>
        <v>0</v>
      </c>
      <c r="T911" s="1">
        <f t="shared" ref="T911" si="2786">S911-T908+T909+T910</f>
        <v>0</v>
      </c>
      <c r="U911" s="1">
        <f t="shared" ref="U911" si="2787">T911-U908+U909+U910</f>
        <v>0</v>
      </c>
      <c r="V911" s="1">
        <f t="shared" ref="V911" si="2788">U911-V908+V909+V910</f>
        <v>0</v>
      </c>
      <c r="W911" s="1">
        <f t="shared" ref="W911" si="2789">V911-W908+W909+W910</f>
        <v>0</v>
      </c>
      <c r="X911" s="1">
        <f t="shared" ref="X911" si="2790">W911-X908+X909+X910</f>
        <v>0</v>
      </c>
      <c r="Y911" s="1">
        <f t="shared" ref="Y911" si="2791">X911-Y908+Y909+Y910</f>
        <v>0</v>
      </c>
      <c r="Z911" s="1">
        <f t="shared" ref="Z911" si="2792">Y911-Z908+Z909+Z910</f>
        <v>0</v>
      </c>
      <c r="AA911" s="1">
        <f t="shared" ref="AA911" si="2793">Z911-AA908+AA909+AA910</f>
        <v>0</v>
      </c>
      <c r="AB911" s="1">
        <f t="shared" ref="AB911" si="2794">AA911-AB908+AB909+AB910</f>
        <v>0</v>
      </c>
      <c r="AC911" s="1">
        <f t="shared" ref="AC911" si="2795">AB911-AC908+AC909+AC910</f>
        <v>0</v>
      </c>
      <c r="AD911" s="1">
        <f t="shared" ref="AD911" si="2796">AC911-AD908+AD909+AD910</f>
        <v>0</v>
      </c>
      <c r="AE911" s="1">
        <f t="shared" ref="AE911" si="2797">AD911-AE908+AE909+AE910</f>
        <v>0</v>
      </c>
      <c r="AF911" s="1">
        <f t="shared" ref="AF911" si="2798">AE911-AF908+AF909+AF910</f>
        <v>0</v>
      </c>
      <c r="AG911" s="1">
        <f t="shared" ref="AG911" si="2799">AF911-AG908+AG909+AG910</f>
        <v>0</v>
      </c>
      <c r="AH911" s="1">
        <f t="shared" ref="AH911" si="2800">AG911-AH908+AH909+AH910</f>
        <v>0</v>
      </c>
      <c r="AI911" s="1">
        <f t="shared" ref="AI911" si="2801">AH911-AI908+AI909+AI910</f>
        <v>0</v>
      </c>
      <c r="AJ911" s="1">
        <f t="shared" ref="AJ911" si="2802">AI911-AJ908+AJ909+AJ910</f>
        <v>0</v>
      </c>
      <c r="AK911" s="1">
        <f t="shared" ref="AK911" si="2803">AJ911-AK908+AK909+AK910</f>
        <v>0</v>
      </c>
      <c r="AL911" s="1">
        <f t="shared" ref="AL911" si="2804">AK911-AL908+AL909+AL910</f>
        <v>0</v>
      </c>
      <c r="AM911" s="1">
        <f t="shared" ref="AM911" si="2805">AL911-AM908+AM909+AM910</f>
        <v>0</v>
      </c>
      <c r="AN911" s="1">
        <f t="shared" ref="AN911" si="2806">AM911-AN908+AN909+AN910</f>
        <v>0</v>
      </c>
      <c r="AO911" s="1">
        <f t="shared" ref="AO911" si="2807">AN911-AO908+AO909+AO910</f>
        <v>0</v>
      </c>
      <c r="AP911" s="1">
        <f t="shared" ref="AP911" si="2808">AO911-AP908+AP909+AP910</f>
        <v>0</v>
      </c>
      <c r="AQ911" s="1">
        <f t="shared" ref="AQ911" si="2809">AP911-AQ908+AQ909+AQ910</f>
        <v>0</v>
      </c>
      <c r="AR911" s="1">
        <f t="shared" ref="AR911" si="2810">AQ911-AR908+AR909+AR910</f>
        <v>0</v>
      </c>
      <c r="AS911" s="1">
        <f t="shared" ref="AS911" si="2811">AR911-AS908+AS909+AS910</f>
        <v>0</v>
      </c>
      <c r="AT911" s="1">
        <f t="shared" ref="AT911" si="2812">AS911-AT908+AT909+AT910</f>
        <v>0</v>
      </c>
      <c r="AU911" s="1">
        <f t="shared" ref="AU911" si="2813">AT911-AU908+AU909+AU910</f>
        <v>0</v>
      </c>
      <c r="AV911" s="1">
        <f t="shared" ref="AV911" si="2814">AU911-AV908+AV909+AV910</f>
        <v>0</v>
      </c>
      <c r="AW911" s="1">
        <f t="shared" ref="AW911" si="2815">AV911-AW908+AW909+AW910</f>
        <v>0</v>
      </c>
      <c r="AX911" s="1">
        <f t="shared" ref="AX911" si="2816">AW911-AX908+AX909+AX910</f>
        <v>0</v>
      </c>
      <c r="AY911" s="1">
        <f t="shared" ref="AY911" si="2817">AX911-AY908+AY909+AY910</f>
        <v>0</v>
      </c>
      <c r="AZ911" s="1">
        <f t="shared" ref="AZ911" si="2818">AY911-AZ908+AZ909+AZ910</f>
        <v>0</v>
      </c>
      <c r="BA911" s="1">
        <f t="shared" ref="BA911" si="2819">AZ911-BA908+BA909+BA910</f>
        <v>0</v>
      </c>
      <c r="BB911" s="1">
        <f t="shared" ref="BB911" si="2820">BA911-BB908+BB909+BB910</f>
        <v>0</v>
      </c>
      <c r="BC911" s="1">
        <f t="shared" ref="BC911" si="2821">BB911-BC908+BC909+BC910</f>
        <v>0</v>
      </c>
      <c r="BD911" s="1">
        <f t="shared" ref="BD911" si="2822">BC911-BD908+BD909+BD910</f>
        <v>0</v>
      </c>
      <c r="BE911" s="1">
        <f t="shared" ref="BE911" si="2823">BD911-BE908+BE909+BE910</f>
        <v>0</v>
      </c>
      <c r="BF911" s="1">
        <f t="shared" ref="BF911" si="2824">BE911-BF908+BF909+BF910</f>
        <v>0</v>
      </c>
      <c r="BG911" s="1">
        <f t="shared" ref="BG911" si="2825">BF911-BG908+BG909+BG910</f>
        <v>0</v>
      </c>
      <c r="BH911" s="1">
        <f t="shared" ref="BH911" si="2826">BG911-BH908+BH909+BH910</f>
        <v>0</v>
      </c>
      <c r="BI911" s="1">
        <f t="shared" ref="BI911" si="2827">BH911-BI908+BI909+BI910</f>
        <v>0</v>
      </c>
      <c r="BJ911" s="1">
        <f t="shared" ref="BJ911" si="2828">BI911-BJ908+BJ909+BJ910</f>
        <v>0</v>
      </c>
      <c r="BK911" s="1">
        <f t="shared" ref="BK911" si="2829">BJ911-BK908+BK909+BK910</f>
        <v>0</v>
      </c>
      <c r="BL911" s="1">
        <f t="shared" ref="BL911" si="2830">BK911-BL908+BL909+BL910</f>
        <v>0</v>
      </c>
      <c r="BM911" s="1">
        <f t="shared" ref="BM911" si="2831">BL911-BM908+BM909+BM910</f>
        <v>0</v>
      </c>
      <c r="BN911" s="1">
        <f t="shared" ref="BN911" si="2832">BM911-BN908+BN909+BN910</f>
        <v>0</v>
      </c>
      <c r="BO911" s="1">
        <f t="shared" ref="BO911" si="2833">BN911-BO908+BO909+BO910</f>
        <v>0</v>
      </c>
      <c r="BP911" s="1">
        <f t="shared" ref="BP911" si="2834">BO911-BP908+BP909+BP910</f>
        <v>0</v>
      </c>
      <c r="BQ911" s="1">
        <f t="shared" ref="BQ911" si="2835">BP911-BQ908+BQ909+BQ910</f>
        <v>0</v>
      </c>
      <c r="BR911" s="158">
        <f t="shared" ref="BR911" si="2836">BQ911-BR908+BR909+BR910</f>
        <v>0</v>
      </c>
      <c r="BS911" s="158">
        <f t="shared" ref="BS911" si="2837">BR911-BS908+BS909+BS910</f>
        <v>0</v>
      </c>
      <c r="BT911" s="158">
        <f t="shared" ref="BT911" si="2838">BS911-BT908+BT909+BT910</f>
        <v>0</v>
      </c>
      <c r="BU911" s="158">
        <f t="shared" ref="BU911" si="2839">BT911-BU908+BU909+BU910</f>
        <v>0</v>
      </c>
      <c r="BV911" s="158">
        <f t="shared" ref="BV911" si="2840">BU911-BV908+BV909+BV910</f>
        <v>0</v>
      </c>
      <c r="BW911" s="158">
        <f t="shared" ref="BW911" si="2841">BV911-BW908+BW909+BW910</f>
        <v>0</v>
      </c>
      <c r="BX911" s="158">
        <f t="shared" ref="BX911" si="2842">BW911-BX908+BX909+BX910</f>
        <v>0</v>
      </c>
      <c r="BY911" s="158">
        <f t="shared" ref="BY911" si="2843">BX911-BY908+BY909+BY910</f>
        <v>0</v>
      </c>
      <c r="BZ911" s="158">
        <f t="shared" ref="BZ911" si="2844">BY911-BZ908+BZ909+BZ910</f>
        <v>0</v>
      </c>
      <c r="CA911" s="158">
        <f t="shared" ref="CA911" si="2845">BZ911-CA908+CA909+CA910</f>
        <v>0</v>
      </c>
      <c r="CB911" s="158">
        <f t="shared" ref="CB911" si="2846">CA911-CB908+CB909+CB910</f>
        <v>0</v>
      </c>
      <c r="CC911" s="158">
        <f t="shared" ref="CC911" si="2847">CB911-CC908+CC909+CC910</f>
        <v>0</v>
      </c>
      <c r="CD911" s="158">
        <f t="shared" ref="CD911" si="2848">CC911-CD908+CD909+CD910</f>
        <v>0</v>
      </c>
      <c r="CE911" s="158">
        <f t="shared" ref="CE911" si="2849">CD911-CE908+CE909+CE910</f>
        <v>0</v>
      </c>
      <c r="CF911" s="158">
        <f t="shared" ref="CF911" si="2850">CE911-CF908+CF909+CF910</f>
        <v>0</v>
      </c>
    </row>
    <row r="912" spans="1:2018" ht="12.75" customHeight="1">
      <c r="I912" s="31"/>
    </row>
    <row r="913" spans="1:2018" ht="12.75" customHeight="1">
      <c r="I913" s="31"/>
    </row>
    <row r="914" spans="1:2018" s="158" customFormat="1" ht="12.75" customHeight="1">
      <c r="C914" s="169" t="s">
        <v>6</v>
      </c>
      <c r="D914" s="160"/>
      <c r="E914" s="160" t="s">
        <v>197</v>
      </c>
      <c r="I914" s="31"/>
      <c r="J914" s="315">
        <f>INDEX(Inputs!J$94:J$121,MATCH($B901,Inputs!$C$94:$C$121,0))*(1+J$7)^0.5</f>
        <v>0</v>
      </c>
      <c r="K914" s="315">
        <f>INDEX(Inputs!K$94:K$121,MATCH($B901,Inputs!$C$94:$C$121,0))*(1+K$7)^0.5</f>
        <v>0</v>
      </c>
      <c r="L914" s="315">
        <f>INDEX(Inputs!L$94:L$121,MATCH($B901,Inputs!$C$94:$C$121,0))*(1+L$7)^0.5</f>
        <v>0</v>
      </c>
      <c r="M914" s="315">
        <f>INDEX(Inputs!M$94:M$121,MATCH($B901,Inputs!$C$94:$C$121,0))*(1+M$7)^0.5</f>
        <v>2.8127613633897229E-4</v>
      </c>
      <c r="N914" s="315">
        <f>INDEX(Inputs!N$94:N$121,MATCH($B901,Inputs!$C$94:$C$121,0))*(1+N$7)^0.5</f>
        <v>2.6646368816860732E-4</v>
      </c>
      <c r="O914" s="315">
        <f>INDEX(Inputs!O$94:O$121,MATCH($B901,Inputs!$C$94:$C$121,0))*(1+O$7)^0.5</f>
        <v>0</v>
      </c>
      <c r="P914" s="315">
        <f>INDEX(Inputs!P$94:P$121,MATCH($B901,Inputs!$C$94:$C$121,0))*(1+P$7)^0.5</f>
        <v>0</v>
      </c>
      <c r="Q914" s="315">
        <f>INDEX(Inputs!Q$94:Q$121,MATCH($B901,Inputs!$C$94:$C$121,0))*(1+Q$7)^0.5</f>
        <v>0</v>
      </c>
      <c r="R914" s="315">
        <f>INDEX(Inputs!R$94:R$121,MATCH($B901,Inputs!$C$94:$C$121,0))*(1+R$7)^0.5</f>
        <v>0</v>
      </c>
      <c r="S914" s="315">
        <f>INDEX(Inputs!S$94:S$121,MATCH($B901,Inputs!$C$94:$C$121,0))*(1+S$7)^0.5</f>
        <v>0</v>
      </c>
      <c r="T914" s="315">
        <f>INDEX(Inputs!T$94:T$121,MATCH($B901,Inputs!$C$94:$C$121,0))*(1+T$7)^0.5</f>
        <v>0</v>
      </c>
      <c r="U914" s="315">
        <f>INDEX(Inputs!U$94:U$121,MATCH($B901,Inputs!$C$94:$C$121,0))*(1+U$7)^0.5</f>
        <v>0</v>
      </c>
      <c r="V914" s="315">
        <f>INDEX(Inputs!V$94:V$121,MATCH($B901,Inputs!$C$94:$C$121,0))*(1+V$7)^0.5</f>
        <v>0</v>
      </c>
      <c r="W914" s="315">
        <f>INDEX(Inputs!W$94:W$121,MATCH($B901,Inputs!$C$94:$C$121,0))*(1+W$7)^0.5</f>
        <v>0</v>
      </c>
      <c r="X914" s="315">
        <f>INDEX(Inputs!X$94:X$121,MATCH($B901,Inputs!$C$94:$C$121,0))*(1+X$7)^0.5</f>
        <v>0</v>
      </c>
      <c r="Y914" s="315">
        <f>INDEX(Inputs!Y$94:Y$121,MATCH($B901,Inputs!$C$94:$C$121,0))*(1+Y$7)^0.5</f>
        <v>0</v>
      </c>
      <c r="Z914" s="315">
        <f>INDEX(Inputs!Z$94:Z$121,MATCH($B901,Inputs!$C$94:$C$121,0))*(1+Z$7)^0.5</f>
        <v>0</v>
      </c>
      <c r="AA914" s="315">
        <f>INDEX(Inputs!AA$94:AA$121,MATCH($B901,Inputs!$C$94:$C$121,0))*(1+AA$7)^0.5</f>
        <v>0</v>
      </c>
      <c r="AB914" s="315">
        <f>INDEX(Inputs!AB$94:AB$121,MATCH($B901,Inputs!$C$94:$C$121,0))*(1+AB$7)^0.5</f>
        <v>0</v>
      </c>
      <c r="AC914" s="315">
        <f>INDEX(Inputs!AC$94:AC$121,MATCH($B901,Inputs!$C$94:$C$121,0))*(1+AC$7)^0.5</f>
        <v>0</v>
      </c>
      <c r="AD914" s="315">
        <f>INDEX(Inputs!AD$94:AD$121,MATCH($B901,Inputs!$C$94:$C$121,0))*(1+AD$7)^0.5</f>
        <v>0</v>
      </c>
      <c r="AE914" s="315">
        <f>INDEX(Inputs!AE$94:AE$121,MATCH($B901,Inputs!$C$94:$C$121,0))*(1+AE$7)^0.5</f>
        <v>0</v>
      </c>
      <c r="AF914" s="315">
        <f>INDEX(Inputs!AF$94:AF$121,MATCH($B901,Inputs!$C$94:$C$121,0))*(1+AF$7)^0.5</f>
        <v>0</v>
      </c>
      <c r="AG914" s="315">
        <f>INDEX(Inputs!AG$94:AG$121,MATCH($B901,Inputs!$C$94:$C$121,0))*(1+AG$7)^0.5</f>
        <v>0</v>
      </c>
      <c r="AH914" s="315">
        <f>INDEX(Inputs!AH$94:AH$121,MATCH($B901,Inputs!$C$94:$C$121,0))*(1+AH$7)^0.5</f>
        <v>0</v>
      </c>
      <c r="AI914" s="315">
        <f>INDEX(Inputs!AI$94:AI$121,MATCH($B901,Inputs!$C$94:$C$121,0))*(1+AI$7)^0.5</f>
        <v>0</v>
      </c>
      <c r="AJ914" s="315">
        <f>INDEX(Inputs!AJ$94:AJ$121,MATCH($B901,Inputs!$C$94:$C$121,0))*(1+AJ$7)^0.5</f>
        <v>0</v>
      </c>
      <c r="AK914" s="315">
        <f>INDEX(Inputs!AK$94:AK$121,MATCH($B901,Inputs!$C$94:$C$121,0))*(1+AK$7)^0.5</f>
        <v>0</v>
      </c>
      <c r="AL914" s="315">
        <f>INDEX(Inputs!AL$94:AL$121,MATCH($B901,Inputs!$C$94:$C$121,0))*(1+AL$7)^0.5</f>
        <v>0</v>
      </c>
      <c r="AM914" s="315">
        <f>INDEX(Inputs!AM$94:AM$121,MATCH($B901,Inputs!$C$94:$C$121,0))*(1+AM$7)^0.5</f>
        <v>0</v>
      </c>
      <c r="AN914" s="315">
        <f>INDEX(Inputs!AN$94:AN$121,MATCH($B901,Inputs!$C$94:$C$121,0))*(1+AN$7)^0.5</f>
        <v>0</v>
      </c>
      <c r="AO914" s="315">
        <f>INDEX(Inputs!AO$94:AO$121,MATCH($B901,Inputs!$C$94:$C$121,0))*(1+AO$7)^0.5</f>
        <v>0</v>
      </c>
      <c r="AP914" s="315">
        <f>INDEX(Inputs!AP$94:AP$121,MATCH($B901,Inputs!$C$94:$C$121,0))*(1+AP$7)^0.5</f>
        <v>0</v>
      </c>
      <c r="AQ914" s="315">
        <f>INDEX(Inputs!AQ$94:AQ$121,MATCH($B901,Inputs!$C$94:$C$121,0))*(1+AQ$7)^0.5</f>
        <v>0</v>
      </c>
      <c r="AR914" s="315">
        <f>INDEX(Inputs!AR$94:AR$121,MATCH($B901,Inputs!$C$94:$C$121,0))*(1+AR$7)^0.5</f>
        <v>0</v>
      </c>
      <c r="AS914" s="315">
        <f>INDEX(Inputs!AS$94:AS$121,MATCH($B901,Inputs!$C$94:$C$121,0))*(1+AS$7)^0.5</f>
        <v>0</v>
      </c>
      <c r="AT914" s="315">
        <f>INDEX(Inputs!AT$94:AT$121,MATCH($B901,Inputs!$C$94:$C$121,0))*(1+AT$7)^0.5</f>
        <v>0</v>
      </c>
      <c r="AU914" s="315">
        <f>INDEX(Inputs!AU$94:AU$121,MATCH($B901,Inputs!$C$94:$C$121,0))*(1+AU$7)^0.5</f>
        <v>0</v>
      </c>
      <c r="AV914" s="315">
        <f>INDEX(Inputs!AV$94:AV$121,MATCH($B901,Inputs!$C$94:$C$121,0))*(1+AV$7)^0.5</f>
        <v>0</v>
      </c>
      <c r="AW914" s="315">
        <f>INDEX(Inputs!AW$94:AW$121,MATCH($B901,Inputs!$C$94:$C$121,0))*(1+AW$7)^0.5</f>
        <v>0</v>
      </c>
      <c r="AX914" s="315">
        <f>INDEX(Inputs!AX$94:AX$121,MATCH($B901,Inputs!$C$94:$C$121,0))*(1+AX$7)^0.5</f>
        <v>0</v>
      </c>
      <c r="AY914" s="315">
        <f>INDEX(Inputs!AY$94:AY$121,MATCH($B901,Inputs!$C$94:$C$121,0))*(1+AY$7)^0.5</f>
        <v>0</v>
      </c>
      <c r="AZ914" s="315">
        <f>INDEX(Inputs!AZ$94:AZ$121,MATCH($B901,Inputs!$C$94:$C$121,0))*(1+AZ$7)^0.5</f>
        <v>0</v>
      </c>
      <c r="BA914" s="315">
        <f>INDEX(Inputs!BA$94:BA$121,MATCH($B901,Inputs!$C$94:$C$121,0))*(1+BA$7)^0.5</f>
        <v>0</v>
      </c>
      <c r="BB914" s="315">
        <f>INDEX(Inputs!BB$94:BB$121,MATCH($B901,Inputs!$C$94:$C$121,0))*(1+BB$7)^0.5</f>
        <v>0</v>
      </c>
      <c r="BC914" s="315">
        <f>INDEX(Inputs!BC$94:BC$121,MATCH($B901,Inputs!$C$94:$C$121,0))*(1+BC$7)^0.5</f>
        <v>0</v>
      </c>
      <c r="BD914" s="315">
        <f>INDEX(Inputs!BD$94:BD$121,MATCH($B901,Inputs!$C$94:$C$121,0))*(1+BD$7)^0.5</f>
        <v>0</v>
      </c>
      <c r="BE914" s="315">
        <f>INDEX(Inputs!BE$94:BE$121,MATCH($B901,Inputs!$C$94:$C$121,0))*(1+BE$7)^0.5</f>
        <v>0</v>
      </c>
      <c r="BF914" s="315">
        <f>INDEX(Inputs!BF$94:BF$121,MATCH($B901,Inputs!$C$94:$C$121,0))*(1+BF$7)^0.5</f>
        <v>0</v>
      </c>
      <c r="BG914" s="315">
        <f>INDEX(Inputs!BG$94:BG$121,MATCH($B901,Inputs!$C$94:$C$121,0))*(1+BG$7)^0.5</f>
        <v>0</v>
      </c>
      <c r="BH914" s="315">
        <f>INDEX(Inputs!BH$94:BH$121,MATCH($B901,Inputs!$C$94:$C$121,0))*(1+BH$7)^0.5</f>
        <v>0</v>
      </c>
      <c r="BI914" s="315">
        <f>INDEX(Inputs!BI$94:BI$121,MATCH($B901,Inputs!$C$94:$C$121,0))*(1+BI$7)^0.5</f>
        <v>0</v>
      </c>
      <c r="BJ914" s="315">
        <f>INDEX(Inputs!BJ$94:BJ$121,MATCH($B901,Inputs!$C$94:$C$121,0))*(1+BJ$7)^0.5</f>
        <v>0</v>
      </c>
      <c r="BK914" s="315">
        <f>INDEX(Inputs!BK$94:BK$121,MATCH($B901,Inputs!$C$94:$C$121,0))*(1+BK$7)^0.5</f>
        <v>0</v>
      </c>
      <c r="BL914" s="315">
        <f>INDEX(Inputs!BL$94:BL$121,MATCH($B901,Inputs!$C$94:$C$121,0))*(1+BL$7)^0.5</f>
        <v>0</v>
      </c>
      <c r="BM914" s="315">
        <f>INDEX(Inputs!BM$94:BM$121,MATCH($B901,Inputs!$C$94:$C$121,0))*(1+BM$7)^0.5</f>
        <v>0</v>
      </c>
      <c r="BN914" s="315">
        <f>INDEX(Inputs!BN$94:BN$121,MATCH($B901,Inputs!$C$94:$C$121,0))*(1+BN$7)^0.5</f>
        <v>0</v>
      </c>
      <c r="BO914" s="315">
        <f>INDEX(Inputs!BO$94:BO$121,MATCH($B901,Inputs!$C$94:$C$121,0))*(1+BO$7)^0.5</f>
        <v>0</v>
      </c>
      <c r="BP914" s="315">
        <f>INDEX(Inputs!BP$94:BP$121,MATCH($B901,Inputs!$C$94:$C$121,0))*(1+BP$7)^0.5</f>
        <v>0</v>
      </c>
      <c r="BQ914" s="315">
        <f>INDEX(Inputs!BQ$94:BQ$121,MATCH($B901,Inputs!$C$94:$C$121,0))*(1+BQ$7)^0.5</f>
        <v>0</v>
      </c>
      <c r="BR914" s="315">
        <f>INDEX(Inputs!BR$94:BR$121,MATCH($B901,Inputs!$C$94:$C$121,0))*(1+BR$7)^0.5</f>
        <v>0</v>
      </c>
      <c r="BS914" s="315">
        <f>INDEX(Inputs!BS$94:BS$121,MATCH($B901,Inputs!$C$94:$C$121,0))*(1+BS$7)^0.5</f>
        <v>0</v>
      </c>
      <c r="BT914" s="315">
        <f>INDEX(Inputs!BT$94:BT$121,MATCH($B901,Inputs!$C$94:$C$121,0))*(1+BT$7)^0.5</f>
        <v>0</v>
      </c>
      <c r="BU914" s="315">
        <f>INDEX(Inputs!BU$94:BU$121,MATCH($B901,Inputs!$C$94:$C$121,0))*(1+BU$7)^0.5</f>
        <v>0</v>
      </c>
      <c r="BV914" s="315">
        <f>INDEX(Inputs!BV$94:BV$121,MATCH($B901,Inputs!$C$94:$C$121,0))*(1+BV$7)^0.5</f>
        <v>0</v>
      </c>
      <c r="BW914" s="315">
        <f>INDEX(Inputs!BW$94:BW$121,MATCH($B901,Inputs!$C$94:$C$121,0))*(1+BW$7)^0.5</f>
        <v>0</v>
      </c>
      <c r="BX914" s="315">
        <f>INDEX(Inputs!BX$94:BX$121,MATCH($B901,Inputs!$C$94:$C$121,0))*(1+BX$7)^0.5</f>
        <v>0</v>
      </c>
      <c r="BY914" s="315">
        <f>INDEX(Inputs!BY$94:BY$121,MATCH($B901,Inputs!$C$94:$C$121,0))*(1+BY$7)^0.5</f>
        <v>0</v>
      </c>
      <c r="BZ914" s="315">
        <f>INDEX(Inputs!BZ$94:BZ$121,MATCH($B901,Inputs!$C$94:$C$121,0))*(1+BZ$7)^0.5</f>
        <v>0</v>
      </c>
      <c r="CA914" s="315">
        <f>INDEX(Inputs!CA$94:CA$121,MATCH($B901,Inputs!$C$94:$C$121,0))*(1+CA$7)^0.5</f>
        <v>0</v>
      </c>
      <c r="CB914" s="315">
        <f>INDEX(Inputs!CB$94:CB$121,MATCH($B901,Inputs!$C$94:$C$121,0))*(1+CB$7)^0.5</f>
        <v>0</v>
      </c>
      <c r="CC914" s="315">
        <f>INDEX(Inputs!CC$94:CC$121,MATCH($B901,Inputs!$C$94:$C$121,0))*(1+CC$7)^0.5</f>
        <v>0</v>
      </c>
      <c r="CD914" s="315">
        <f>INDEX(Inputs!CD$94:CD$121,MATCH($B901,Inputs!$C$94:$C$121,0))*(1+CD$7)^0.5</f>
        <v>0</v>
      </c>
      <c r="CE914" s="315">
        <f>INDEX(Inputs!CE$94:CE$121,MATCH($B901,Inputs!$C$94:$C$121,0))*(1+CE$7)^0.5</f>
        <v>0</v>
      </c>
      <c r="CF914" s="315">
        <f>INDEX(Inputs!CF$94:CF$121,MATCH($B901,Inputs!$C$94:$C$121,0))*(1+CF$7)^0.5</f>
        <v>0</v>
      </c>
    </row>
    <row r="915" spans="1:2018" ht="12.75" customHeight="1">
      <c r="D915" s="17" t="s">
        <v>10</v>
      </c>
      <c r="I915" s="31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</row>
    <row r="916" spans="1:2018" s="101" customFormat="1" ht="12.75" customHeight="1">
      <c r="C916" s="245">
        <v>2015</v>
      </c>
      <c r="D916" s="105" t="s">
        <v>144</v>
      </c>
      <c r="E916" s="105" t="s">
        <v>197</v>
      </c>
      <c r="H916" s="187">
        <f>INDEX(Inputs!$N$260:$N$287,MATCH($B901,Inputs!$C$260:$C$287,0))/conv_2020_2015</f>
        <v>-1.6113909343928896E-8</v>
      </c>
      <c r="I916" s="176"/>
      <c r="J916" s="176">
        <f t="shared" ref="J916" si="2851">IF($I903="n/a",0,IF(J$4&gt;second_reg_period,IF(J$4&lt;=$I903+$C916,$H916/($I903-5),IF(AND($H916&lt;&gt;0,I916=0,J$4=$C916+$I903+1),$H916,0)),0))</f>
        <v>0</v>
      </c>
      <c r="K916" s="176">
        <f t="shared" ref="K916" si="2852">IF($I903="n/a",0,IF(K$4&gt;second_reg_period,IF(K$4&lt;=$I903+$C916,$H916/($I903-5),IF(AND($H916&lt;&gt;0,J916=0,K$4=$C916+$I903+1),$H916,0)),0))</f>
        <v>0</v>
      </c>
      <c r="L916" s="176">
        <f t="shared" ref="L916" si="2853">IF($I903="n/a",0,IF(L$4&gt;second_reg_period,IF(L$4&lt;=$I903+$C916,$H916/($I903-5),IF(AND($H916&lt;&gt;0,K916=0,L$4=$C916+$I903+1),$H916,0)),0))</f>
        <v>0</v>
      </c>
      <c r="M916" s="176">
        <f t="shared" ref="M916" si="2854">IF($I903="n/a",0,IF(M$4&gt;second_reg_period,IF(M$4&lt;=$I903+$C916,$H916/($I903-5),IF(AND($H916&lt;&gt;0,L916=0,M$4=$C916+$I903+1),$H916,0)),0))</f>
        <v>0</v>
      </c>
      <c r="N916" s="176">
        <f t="shared" ref="N916" si="2855">IF($I903="n/a",0,IF(N$4&gt;second_reg_period,IF(N$4&lt;=$I903+$C916,$H916/($I903-5),IF(AND($H916&lt;&gt;0,M916=0,N$4=$C916+$I903+1),$H916,0)),0))</f>
        <v>0</v>
      </c>
      <c r="O916" s="176">
        <f t="shared" ref="O916" si="2856">IF($I903="n/a",0,IF(O$4&gt;second_reg_period,IF(O$4&lt;=$I903+$C916,$H916/($I903-5),IF(AND($H916&lt;&gt;0,N916=0,O$4=$C916+$I903+1),$H916,0)),0))</f>
        <v>-2.3019870491326996E-9</v>
      </c>
      <c r="P916" s="176">
        <f t="shared" ref="P916" si="2857">IF($I903="n/a",0,IF(P$4&gt;second_reg_period,IF(P$4&lt;=$I903+$C916,$H916/($I903-5),IF(AND($H916&lt;&gt;0,O916=0,P$4=$C916+$I903+1),$H916,0)),0))</f>
        <v>-2.3019870491326996E-9</v>
      </c>
      <c r="Q916" s="176">
        <f t="shared" ref="Q916" si="2858">IF($I903="n/a",0,IF(Q$4&gt;second_reg_period,IF(Q$4&lt;=$I903+$C916,$H916/($I903-5),IF(AND($H916&lt;&gt;0,P916=0,Q$4=$C916+$I903+1),$H916,0)),0))</f>
        <v>-2.3019870491326996E-9</v>
      </c>
      <c r="R916" s="176">
        <f t="shared" ref="R916" si="2859">IF($I903="n/a",0,IF(R$4&gt;second_reg_period,IF(R$4&lt;=$I903+$C916,$H916/($I903-5),IF(AND($H916&lt;&gt;0,Q916=0,R$4=$C916+$I903+1),$H916,0)),0))</f>
        <v>-2.3019870491326996E-9</v>
      </c>
      <c r="S916" s="176">
        <f t="shared" ref="S916" si="2860">IF($I903="n/a",0,IF(S$4&gt;second_reg_period,IF(S$4&lt;=$I903+$C916,$H916/($I903-5),IF(AND($H916&lt;&gt;0,R916=0,S$4=$C916+$I903+1),$H916,0)),0))</f>
        <v>-2.3019870491326996E-9</v>
      </c>
      <c r="T916" s="176">
        <f t="shared" ref="T916" si="2861">IF($I903="n/a",0,IF(T$4&gt;second_reg_period,IF(T$4&lt;=$I903+$C916,$H916/($I903-5),IF(AND($H916&lt;&gt;0,S916=0,T$4=$C916+$I903+1),$H916,0)),0))</f>
        <v>-2.3019870491326996E-9</v>
      </c>
      <c r="U916" s="176">
        <f t="shared" ref="U916" si="2862">IF($I903="n/a",0,IF(U$4&gt;second_reg_period,IF(U$4&lt;=$I903+$C916,$H916/($I903-5),IF(AND($H916&lt;&gt;0,T916=0,U$4=$C916+$I903+1),$H916,0)),0))</f>
        <v>-2.3019870491326996E-9</v>
      </c>
      <c r="V916" s="176">
        <f t="shared" ref="V916" si="2863">IF($I903="n/a",0,IF(V$4&gt;second_reg_period,IF(V$4&lt;=$I903+$C916,$H916/($I903-5),IF(AND($H916&lt;&gt;0,U916=0,V$4=$C916+$I903+1),$H916,0)),0))</f>
        <v>0</v>
      </c>
      <c r="W916" s="176">
        <f t="shared" ref="W916" si="2864">IF($I903="n/a",0,IF(W$4&gt;second_reg_period,IF(W$4&lt;=$I903+$C916,$H916/($I903-5),IF(AND($H916&lt;&gt;0,V916=0,W$4=$C916+$I903+1),$H916,0)),0))</f>
        <v>0</v>
      </c>
      <c r="X916" s="176">
        <f t="shared" ref="X916" si="2865">IF($I903="n/a",0,IF(X$4&gt;second_reg_period,IF(X$4&lt;=$I903+$C916,$H916/($I903-5),IF(AND($H916&lt;&gt;0,W916=0,X$4=$C916+$I903+1),$H916,0)),0))</f>
        <v>0</v>
      </c>
      <c r="Y916" s="176">
        <f t="shared" ref="Y916" si="2866">IF($I903="n/a",0,IF(Y$4&gt;second_reg_period,IF(Y$4&lt;=$I903+$C916,$H916/($I903-5),IF(AND($H916&lt;&gt;0,X916=0,Y$4=$C916+$I903+1),$H916,0)),0))</f>
        <v>0</v>
      </c>
      <c r="Z916" s="176">
        <f t="shared" ref="Z916" si="2867">IF($I903="n/a",0,IF(Z$4&gt;second_reg_period,IF(Z$4&lt;=$I903+$C916,$H916/($I903-5),IF(AND($H916&lt;&gt;0,Y916=0,Z$4=$C916+$I903+1),$H916,0)),0))</f>
        <v>0</v>
      </c>
      <c r="AA916" s="176">
        <f t="shared" ref="AA916" si="2868">IF($I903="n/a",0,IF(AA$4&gt;second_reg_period,IF(AA$4&lt;=$I903+$C916,$H916/($I903-5),IF(AND($H916&lt;&gt;0,Z916=0,AA$4=$C916+$I903+1),$H916,0)),0))</f>
        <v>0</v>
      </c>
      <c r="AB916" s="176">
        <f t="shared" ref="AB916" si="2869">IF($I903="n/a",0,IF(AB$4&gt;second_reg_period,IF(AB$4&lt;=$I903+$C916,$H916/($I903-5),IF(AND($H916&lt;&gt;0,AA916=0,AB$4=$C916+$I903+1),$H916,0)),0))</f>
        <v>0</v>
      </c>
      <c r="AC916" s="176">
        <f t="shared" ref="AC916" si="2870">IF($I903="n/a",0,IF(AC$4&gt;second_reg_period,IF(AC$4&lt;=$I903+$C916,$H916/($I903-5),IF(AND($H916&lt;&gt;0,AB916=0,AC$4=$C916+$I903+1),$H916,0)),0))</f>
        <v>0</v>
      </c>
      <c r="AD916" s="176">
        <f t="shared" ref="AD916" si="2871">IF($I903="n/a",0,IF(AD$4&gt;second_reg_period,IF(AD$4&lt;=$I903+$C916,$H916/($I903-5),IF(AND($H916&lt;&gt;0,AC916=0,AD$4=$C916+$I903+1),$H916,0)),0))</f>
        <v>0</v>
      </c>
      <c r="AE916" s="176">
        <f t="shared" ref="AE916" si="2872">IF($I903="n/a",0,IF(AE$4&gt;second_reg_period,IF(AE$4&lt;=$I903+$C916,$H916/($I903-5),IF(AND($H916&lt;&gt;0,AD916=0,AE$4=$C916+$I903+1),$H916,0)),0))</f>
        <v>0</v>
      </c>
      <c r="AF916" s="176">
        <f t="shared" ref="AF916" si="2873">IF($I903="n/a",0,IF(AF$4&gt;second_reg_period,IF(AF$4&lt;=$I903+$C916,$H916/($I903-5),IF(AND($H916&lt;&gt;0,AE916=0,AF$4=$C916+$I903+1),$H916,0)),0))</f>
        <v>0</v>
      </c>
      <c r="AG916" s="176">
        <f t="shared" ref="AG916" si="2874">IF($I903="n/a",0,IF(AG$4&gt;second_reg_period,IF(AG$4&lt;=$I903+$C916,$H916/($I903-5),IF(AND($H916&lt;&gt;0,AF916=0,AG$4=$C916+$I903+1),$H916,0)),0))</f>
        <v>0</v>
      </c>
      <c r="AH916" s="176">
        <f t="shared" ref="AH916" si="2875">IF($I903="n/a",0,IF(AH$4&gt;second_reg_period,IF(AH$4&lt;=$I903+$C916,$H916/($I903-5),IF(AND($H916&lt;&gt;0,AG916=0,AH$4=$C916+$I903+1),$H916,0)),0))</f>
        <v>0</v>
      </c>
      <c r="AI916" s="176">
        <f t="shared" ref="AI916" si="2876">IF($I903="n/a",0,IF(AI$4&gt;second_reg_period,IF(AI$4&lt;=$I903+$C916,$H916/($I903-5),IF(AND($H916&lt;&gt;0,AH916=0,AI$4=$C916+$I903+1),$H916,0)),0))</f>
        <v>0</v>
      </c>
      <c r="AJ916" s="176">
        <f t="shared" ref="AJ916" si="2877">IF($I903="n/a",0,IF(AJ$4&gt;second_reg_period,IF(AJ$4&lt;=$I903+$C916,$H916/($I903-5),IF(AND($H916&lt;&gt;0,AI916=0,AJ$4=$C916+$I903+1),$H916,0)),0))</f>
        <v>0</v>
      </c>
      <c r="AK916" s="176">
        <f t="shared" ref="AK916" si="2878">IF($I903="n/a",0,IF(AK$4&gt;second_reg_period,IF(AK$4&lt;=$I903+$C916,$H916/($I903-5),IF(AND($H916&lt;&gt;0,AJ916=0,AK$4=$C916+$I903+1),$H916,0)),0))</f>
        <v>0</v>
      </c>
      <c r="AL916" s="176">
        <f t="shared" ref="AL916" si="2879">IF($I903="n/a",0,IF(AL$4&gt;second_reg_period,IF(AL$4&lt;=$I903+$C916,$H916/($I903-5),IF(AND($H916&lt;&gt;0,AK916=0,AL$4=$C916+$I903+1),$H916,0)),0))</f>
        <v>0</v>
      </c>
      <c r="AM916" s="176">
        <f t="shared" ref="AM916" si="2880">IF($I903="n/a",0,IF(AM$4&gt;second_reg_period,IF(AM$4&lt;=$I903+$C916,$H916/($I903-5),IF(AND($H916&lt;&gt;0,AL916=0,AM$4=$C916+$I903+1),$H916,0)),0))</f>
        <v>0</v>
      </c>
      <c r="AN916" s="176">
        <f t="shared" ref="AN916" si="2881">IF($I903="n/a",0,IF(AN$4&gt;second_reg_period,IF(AN$4&lt;=$I903+$C916,$H916/($I903-5),IF(AND($H916&lt;&gt;0,AM916=0,AN$4=$C916+$I903+1),$H916,0)),0))</f>
        <v>0</v>
      </c>
      <c r="AO916" s="176">
        <f t="shared" ref="AO916" si="2882">IF($I903="n/a",0,IF(AO$4&gt;second_reg_period,IF(AO$4&lt;=$I903+$C916,$H916/($I903-5),IF(AND($H916&lt;&gt;0,AN916=0,AO$4=$C916+$I903+1),$H916,0)),0))</f>
        <v>0</v>
      </c>
      <c r="AP916" s="176">
        <f t="shared" ref="AP916" si="2883">IF($I903="n/a",0,IF(AP$4&gt;second_reg_period,IF(AP$4&lt;=$I903+$C916,$H916/($I903-5),IF(AND($H916&lt;&gt;0,AO916=0,AP$4=$C916+$I903+1),$H916,0)),0))</f>
        <v>0</v>
      </c>
      <c r="AQ916" s="176">
        <f t="shared" ref="AQ916" si="2884">IF($I903="n/a",0,IF(AQ$4&gt;second_reg_period,IF(AQ$4&lt;=$I903+$C916,$H916/($I903-5),IF(AND($H916&lt;&gt;0,AP916=0,AQ$4=$C916+$I903+1),$H916,0)),0))</f>
        <v>0</v>
      </c>
      <c r="AR916" s="176">
        <f t="shared" ref="AR916" si="2885">IF($I903="n/a",0,IF(AR$4&gt;second_reg_period,IF(AR$4&lt;=$I903+$C916,$H916/($I903-5),IF(AND($H916&lt;&gt;0,AQ916=0,AR$4=$C916+$I903+1),$H916,0)),0))</f>
        <v>0</v>
      </c>
      <c r="AS916" s="176">
        <f t="shared" ref="AS916" si="2886">IF($I903="n/a",0,IF(AS$4&gt;second_reg_period,IF(AS$4&lt;=$I903+$C916,$H916/($I903-5),IF(AND($H916&lt;&gt;0,AR916=0,AS$4=$C916+$I903+1),$H916,0)),0))</f>
        <v>0</v>
      </c>
      <c r="AT916" s="176">
        <f t="shared" ref="AT916" si="2887">IF($I903="n/a",0,IF(AT$4&gt;second_reg_period,IF(AT$4&lt;=$I903+$C916,$H916/($I903-5),IF(AND($H916&lt;&gt;0,AS916=0,AT$4=$C916+$I903+1),$H916,0)),0))</f>
        <v>0</v>
      </c>
      <c r="AU916" s="176">
        <f t="shared" ref="AU916" si="2888">IF($I903="n/a",0,IF(AU$4&gt;second_reg_period,IF(AU$4&lt;=$I903+$C916,$H916/($I903-5),IF(AND($H916&lt;&gt;0,AT916=0,AU$4=$C916+$I903+1),$H916,0)),0))</f>
        <v>0</v>
      </c>
      <c r="AV916" s="176">
        <f t="shared" ref="AV916" si="2889">IF($I903="n/a",0,IF(AV$4&gt;second_reg_period,IF(AV$4&lt;=$I903+$C916,$H916/($I903-5),IF(AND($H916&lt;&gt;0,AU916=0,AV$4=$C916+$I903+1),$H916,0)),0))</f>
        <v>0</v>
      </c>
      <c r="AW916" s="176">
        <f t="shared" ref="AW916" si="2890">IF($I903="n/a",0,IF(AW$4&gt;second_reg_period,IF(AW$4&lt;=$I903+$C916,$H916/($I903-5),IF(AND($H916&lt;&gt;0,AV916=0,AW$4=$C916+$I903+1),$H916,0)),0))</f>
        <v>0</v>
      </c>
      <c r="AX916" s="176">
        <f t="shared" ref="AX916" si="2891">IF($I903="n/a",0,IF(AX$4&gt;second_reg_period,IF(AX$4&lt;=$I903+$C916,$H916/($I903-5),IF(AND($H916&lt;&gt;0,AW916=0,AX$4=$C916+$I903+1),$H916,0)),0))</f>
        <v>0</v>
      </c>
      <c r="AY916" s="176">
        <f t="shared" ref="AY916" si="2892">IF($I903="n/a",0,IF(AY$4&gt;second_reg_period,IF(AY$4&lt;=$I903+$C916,$H916/($I903-5),IF(AND($H916&lt;&gt;0,AX916=0,AY$4=$C916+$I903+1),$H916,0)),0))</f>
        <v>0</v>
      </c>
      <c r="AZ916" s="176">
        <f t="shared" ref="AZ916" si="2893">IF($I903="n/a",0,IF(AZ$4&gt;second_reg_period,IF(AZ$4&lt;=$I903+$C916,$H916/($I903-5),IF(AND($H916&lt;&gt;0,AY916=0,AZ$4=$C916+$I903+1),$H916,0)),0))</f>
        <v>0</v>
      </c>
      <c r="BA916" s="176">
        <f t="shared" ref="BA916" si="2894">IF($I903="n/a",0,IF(BA$4&gt;second_reg_period,IF(BA$4&lt;=$I903+$C916,$H916/($I903-5),IF(AND($H916&lt;&gt;0,AZ916=0,BA$4=$C916+$I903+1),$H916,0)),0))</f>
        <v>0</v>
      </c>
      <c r="BB916" s="176">
        <f t="shared" ref="BB916" si="2895">IF($I903="n/a",0,IF(BB$4&gt;second_reg_period,IF(BB$4&lt;=$I903+$C916,$H916/($I903-5),IF(AND($H916&lt;&gt;0,BA916=0,BB$4=$C916+$I903+1),$H916,0)),0))</f>
        <v>0</v>
      </c>
      <c r="BC916" s="176">
        <f t="shared" ref="BC916" si="2896">IF($I903="n/a",0,IF(BC$4&gt;second_reg_period,IF(BC$4&lt;=$I903+$C916,$H916/($I903-5),IF(AND($H916&lt;&gt;0,BB916=0,BC$4=$C916+$I903+1),$H916,0)),0))</f>
        <v>0</v>
      </c>
      <c r="BD916" s="176">
        <f t="shared" ref="BD916" si="2897">IF($I903="n/a",0,IF(BD$4&gt;second_reg_period,IF(BD$4&lt;=$I903+$C916,$H916/($I903-5),IF(AND($H916&lt;&gt;0,BC916=0,BD$4=$C916+$I903+1),$H916,0)),0))</f>
        <v>0</v>
      </c>
      <c r="BE916" s="176">
        <f t="shared" ref="BE916" si="2898">IF($I903="n/a",0,IF(BE$4&gt;second_reg_period,IF(BE$4&lt;=$I903+$C916,$H916/($I903-5),IF(AND($H916&lt;&gt;0,BD916=0,BE$4=$C916+$I903+1),$H916,0)),0))</f>
        <v>0</v>
      </c>
      <c r="BF916" s="176">
        <f t="shared" ref="BF916" si="2899">IF($I903="n/a",0,IF(BF$4&gt;second_reg_period,IF(BF$4&lt;=$I903+$C916,$H916/($I903-5),IF(AND($H916&lt;&gt;0,BE916=0,BF$4=$C916+$I903+1),$H916,0)),0))</f>
        <v>0</v>
      </c>
      <c r="BG916" s="176">
        <f t="shared" ref="BG916" si="2900">IF($I903="n/a",0,IF(BG$4&gt;second_reg_period,IF(BG$4&lt;=$I903+$C916,$H916/($I903-5),IF(AND($H916&lt;&gt;0,BF916=0,BG$4=$C916+$I903+1),$H916,0)),0))</f>
        <v>0</v>
      </c>
      <c r="BH916" s="176">
        <f t="shared" ref="BH916" si="2901">IF($I903="n/a",0,IF(BH$4&gt;second_reg_period,IF(BH$4&lt;=$I903+$C916,$H916/($I903-5),IF(AND($H916&lt;&gt;0,BG916=0,BH$4=$C916+$I903+1),$H916,0)),0))</f>
        <v>0</v>
      </c>
      <c r="BI916" s="176">
        <f t="shared" ref="BI916" si="2902">IF($I903="n/a",0,IF(BI$4&gt;second_reg_period,IF(BI$4&lt;=$I903+$C916,$H916/($I903-5),IF(AND($H916&lt;&gt;0,BH916=0,BI$4=$C916+$I903+1),$H916,0)),0))</f>
        <v>0</v>
      </c>
      <c r="BJ916" s="176">
        <f t="shared" ref="BJ916" si="2903">IF($I903="n/a",0,IF(BJ$4&gt;second_reg_period,IF(BJ$4&lt;=$I903+$C916,$H916/($I903-5),IF(AND($H916&lt;&gt;0,BI916=0,BJ$4=$C916+$I903+1),$H916,0)),0))</f>
        <v>0</v>
      </c>
      <c r="BK916" s="176">
        <f t="shared" ref="BK916" si="2904">IF($I903="n/a",0,IF(BK$4&gt;second_reg_period,IF(BK$4&lt;=$I903+$C916,$H916/($I903-5),IF(AND($H916&lt;&gt;0,BJ916=0,BK$4=$C916+$I903+1),$H916,0)),0))</f>
        <v>0</v>
      </c>
      <c r="BL916" s="176">
        <f t="shared" ref="BL916" si="2905">IF($I903="n/a",0,IF(BL$4&gt;second_reg_period,IF(BL$4&lt;=$I903+$C916,$H916/($I903-5),IF(AND($H916&lt;&gt;0,BK916=0,BL$4=$C916+$I903+1),$H916,0)),0))</f>
        <v>0</v>
      </c>
      <c r="BM916" s="176">
        <f t="shared" ref="BM916" si="2906">IF($I903="n/a",0,IF(BM$4&gt;second_reg_period,IF(BM$4&lt;=$I903+$C916,$H916/($I903-5),IF(AND($H916&lt;&gt;0,BL916=0,BM$4=$C916+$I903+1),$H916,0)),0))</f>
        <v>0</v>
      </c>
      <c r="BN916" s="176">
        <f t="shared" ref="BN916" si="2907">IF($I903="n/a",0,IF(BN$4&gt;second_reg_period,IF(BN$4&lt;=$I903+$C916,$H916/($I903-5),IF(AND($H916&lt;&gt;0,BM916=0,BN$4=$C916+$I903+1),$H916,0)),0))</f>
        <v>0</v>
      </c>
      <c r="BO916" s="176">
        <f t="shared" ref="BO916" si="2908">IF($I903="n/a",0,IF(BO$4&gt;second_reg_period,IF(BO$4&lt;=$I903+$C916,$H916/($I903-5),IF(AND($H916&lt;&gt;0,BN916=0,BO$4=$C916+$I903+1),$H916,0)),0))</f>
        <v>0</v>
      </c>
      <c r="BP916" s="176">
        <f t="shared" ref="BP916" si="2909">IF($I903="n/a",0,IF(BP$4&gt;second_reg_period,IF(BP$4&lt;=$I903+$C916,$H916/($I903-5),IF(AND($H916&lt;&gt;0,BO916=0,BP$4=$C916+$I903+1),$H916,0)),0))</f>
        <v>0</v>
      </c>
      <c r="BQ916" s="176">
        <f t="shared" ref="BQ916" si="2910">IF($I903="n/a",0,IF(BQ$4&gt;second_reg_period,IF(BQ$4&lt;=$I903+$C916,$H916/($I903-5),IF(AND($H916&lt;&gt;0,BP916=0,BQ$4=$C916+$I903+1),$H916,0)),0))</f>
        <v>0</v>
      </c>
      <c r="BR916" s="176">
        <f t="shared" ref="BR916" si="2911">IF($I903="n/a",0,IF(BR$4&gt;second_reg_period,IF(BR$4&lt;=$I903+$C916,$H916/($I903-5),IF(AND($H916&lt;&gt;0,BQ916=0,BR$4=$C916+$I903+1),$H916,0)),0))</f>
        <v>0</v>
      </c>
      <c r="BS916" s="176">
        <f t="shared" ref="BS916" si="2912">IF($I903="n/a",0,IF(BS$4&gt;second_reg_period,IF(BS$4&lt;=$I903+$C916,$H916/($I903-5),IF(AND($H916&lt;&gt;0,BR916=0,BS$4=$C916+$I903+1),$H916,0)),0))</f>
        <v>0</v>
      </c>
      <c r="BT916" s="176">
        <f t="shared" ref="BT916" si="2913">IF($I903="n/a",0,IF(BT$4&gt;second_reg_period,IF(BT$4&lt;=$I903+$C916,$H916/($I903-5),IF(AND($H916&lt;&gt;0,BS916=0,BT$4=$C916+$I903+1),$H916,0)),0))</f>
        <v>0</v>
      </c>
      <c r="BU916" s="176">
        <f t="shared" ref="BU916" si="2914">IF($I903="n/a",0,IF(BU$4&gt;second_reg_period,IF(BU$4&lt;=$I903+$C916,$H916/($I903-5),IF(AND($H916&lt;&gt;0,BT916=0,BU$4=$C916+$I903+1),$H916,0)),0))</f>
        <v>0</v>
      </c>
      <c r="BV916" s="176">
        <f t="shared" ref="BV916" si="2915">IF($I903="n/a",0,IF(BV$4&gt;second_reg_period,IF(BV$4&lt;=$I903+$C916,$H916/($I903-5),IF(AND($H916&lt;&gt;0,BU916=0,BV$4=$C916+$I903+1),$H916,0)),0))</f>
        <v>0</v>
      </c>
      <c r="BW916" s="176">
        <f t="shared" ref="BW916" si="2916">IF($I903="n/a",0,IF(BW$4&gt;second_reg_period,IF(BW$4&lt;=$I903+$C916,$H916/($I903-5),IF(AND($H916&lt;&gt;0,BV916=0,BW$4=$C916+$I903+1),$H916,0)),0))</f>
        <v>0</v>
      </c>
      <c r="BX916" s="176">
        <f t="shared" ref="BX916" si="2917">IF($I903="n/a",0,IF(BX$4&gt;second_reg_period,IF(BX$4&lt;=$I903+$C916,$H916/($I903-5),IF(AND($H916&lt;&gt;0,BW916=0,BX$4=$C916+$I903+1),$H916,0)),0))</f>
        <v>0</v>
      </c>
      <c r="BY916" s="176">
        <f t="shared" ref="BY916" si="2918">IF($I903="n/a",0,IF(BY$4&gt;second_reg_period,IF(BY$4&lt;=$I903+$C916,$H916/($I903-5),IF(AND($H916&lt;&gt;0,BX916=0,BY$4=$C916+$I903+1),$H916,0)),0))</f>
        <v>0</v>
      </c>
      <c r="BZ916" s="176">
        <f t="shared" ref="BZ916" si="2919">IF($I903="n/a",0,IF(BZ$4&gt;second_reg_period,IF(BZ$4&lt;=$I903+$C916,$H916/($I903-5),IF(AND($H916&lt;&gt;0,BY916=0,BZ$4=$C916+$I903+1),$H916,0)),0))</f>
        <v>0</v>
      </c>
      <c r="CA916" s="176">
        <f t="shared" ref="CA916" si="2920">IF($I903="n/a",0,IF(CA$4&gt;second_reg_period,IF(CA$4&lt;=$I903+$C916,$H916/($I903-5),IF(AND($H916&lt;&gt;0,BZ916=0,CA$4=$C916+$I903+1),$H916,0)),0))</f>
        <v>0</v>
      </c>
      <c r="CB916" s="176">
        <f t="shared" ref="CB916" si="2921">IF($I903="n/a",0,IF(CB$4&gt;second_reg_period,IF(CB$4&lt;=$I903+$C916,$H916/($I903-5),IF(AND($H916&lt;&gt;0,CA916=0,CB$4=$C916+$I903+1),$H916,0)),0))</f>
        <v>0</v>
      </c>
      <c r="CC916" s="176">
        <f t="shared" ref="CC916" si="2922">IF($I903="n/a",0,IF(CC$4&gt;second_reg_period,IF(CC$4&lt;=$I903+$C916,$H916/($I903-5),IF(AND($H916&lt;&gt;0,CB916=0,CC$4=$C916+$I903+1),$H916,0)),0))</f>
        <v>0</v>
      </c>
      <c r="CD916" s="176">
        <f t="shared" ref="CD916" si="2923">IF($I903="n/a",0,IF(CD$4&gt;second_reg_period,IF(CD$4&lt;=$I903+$C916,$H916/($I903-5),IF(AND($H916&lt;&gt;0,CC916=0,CD$4=$C916+$I903+1),$H916,0)),0))</f>
        <v>0</v>
      </c>
      <c r="CE916" s="176">
        <f t="shared" ref="CE916" si="2924">IF($I903="n/a",0,IF(CE$4&gt;second_reg_period,IF(CE$4&lt;=$I903+$C916,$H916/($I903-5),IF(AND($H916&lt;&gt;0,CD916=0,CE$4=$C916+$I903+1),$H916,0)),0))</f>
        <v>0</v>
      </c>
      <c r="CF916" s="176">
        <f t="shared" ref="CF916" si="2925">IF($I903="n/a",0,IF(CF$4&gt;second_reg_period,IF(CF$4&lt;=$I903+$C916,$H916/($I903-5),IF(AND($H916&lt;&gt;0,CE916=0,CF$4=$C916+$I903+1),$H916,0)),0))</f>
        <v>0</v>
      </c>
      <c r="CG916" s="158"/>
      <c r="CH916" s="158"/>
      <c r="CI916" s="158"/>
      <c r="CJ916" s="158"/>
      <c r="CK916" s="158"/>
      <c r="CL916" s="158"/>
      <c r="CM916" s="158"/>
      <c r="CN916" s="158"/>
      <c r="CO916" s="158"/>
      <c r="CP916" s="158"/>
      <c r="CQ916" s="158"/>
      <c r="CR916" s="158"/>
      <c r="CS916" s="158"/>
      <c r="CT916" s="158"/>
      <c r="CU916" s="158"/>
      <c r="CV916" s="158"/>
      <c r="CW916" s="158"/>
      <c r="CX916" s="158"/>
      <c r="CY916" s="158"/>
      <c r="CZ916" s="158"/>
      <c r="DA916" s="158"/>
      <c r="DB916" s="158"/>
      <c r="DC916" s="158"/>
      <c r="DD916" s="158"/>
      <c r="DE916" s="158"/>
      <c r="DF916" s="158"/>
      <c r="DG916" s="158"/>
      <c r="DH916" s="158"/>
      <c r="DI916" s="158"/>
      <c r="DJ916" s="158"/>
      <c r="DK916" s="158"/>
      <c r="DL916" s="158"/>
      <c r="DM916" s="158"/>
      <c r="DN916" s="158"/>
      <c r="DO916" s="158"/>
      <c r="DP916" s="158"/>
      <c r="DQ916" s="158"/>
      <c r="DR916" s="158"/>
      <c r="DS916" s="158"/>
      <c r="DT916" s="158"/>
      <c r="DU916" s="158"/>
      <c r="DV916" s="158"/>
      <c r="DW916" s="158"/>
      <c r="DX916" s="158"/>
      <c r="DY916" s="158"/>
      <c r="DZ916" s="158"/>
      <c r="EA916" s="158"/>
      <c r="EB916" s="158"/>
      <c r="EC916" s="158"/>
      <c r="ED916" s="158"/>
      <c r="EE916" s="158"/>
      <c r="EF916" s="158"/>
      <c r="EG916" s="158"/>
      <c r="EH916" s="158"/>
      <c r="EI916" s="158"/>
      <c r="EJ916" s="158"/>
      <c r="EK916" s="158"/>
      <c r="EL916" s="158"/>
      <c r="EM916" s="158"/>
      <c r="EN916" s="158"/>
      <c r="EO916" s="158"/>
      <c r="EP916" s="158"/>
      <c r="EQ916" s="158"/>
      <c r="ER916" s="158"/>
      <c r="ES916" s="158"/>
      <c r="ET916" s="158"/>
      <c r="EU916" s="158"/>
      <c r="EV916" s="158"/>
      <c r="EW916" s="158"/>
      <c r="EX916" s="158"/>
      <c r="EY916" s="158"/>
      <c r="EZ916" s="158"/>
      <c r="FA916" s="158"/>
      <c r="FB916" s="158"/>
      <c r="FC916" s="158"/>
      <c r="FD916" s="158"/>
      <c r="FE916" s="158"/>
      <c r="FF916" s="158"/>
      <c r="FG916" s="158"/>
      <c r="FH916" s="158"/>
      <c r="FI916" s="158"/>
      <c r="FJ916" s="158"/>
      <c r="FK916" s="158"/>
      <c r="FL916" s="158"/>
      <c r="FM916" s="158"/>
      <c r="FN916" s="158"/>
      <c r="FO916" s="158"/>
      <c r="FP916" s="158"/>
      <c r="FQ916" s="158"/>
      <c r="FR916" s="158"/>
      <c r="FS916" s="158"/>
      <c r="FT916" s="158"/>
      <c r="FU916" s="158"/>
      <c r="FV916" s="158"/>
      <c r="FW916" s="158"/>
      <c r="FX916" s="158"/>
      <c r="FY916" s="158"/>
      <c r="FZ916" s="158"/>
      <c r="GA916" s="158"/>
      <c r="GB916" s="158"/>
      <c r="GC916" s="158"/>
      <c r="GD916" s="158"/>
      <c r="GE916" s="158"/>
      <c r="GF916" s="158"/>
      <c r="GG916" s="158"/>
      <c r="GH916" s="158"/>
      <c r="GI916" s="158"/>
      <c r="GJ916" s="158"/>
      <c r="GK916" s="158"/>
      <c r="GL916" s="158"/>
      <c r="GM916" s="158"/>
      <c r="GN916" s="158"/>
      <c r="GO916" s="158"/>
      <c r="GP916" s="158"/>
      <c r="GQ916" s="158"/>
      <c r="GR916" s="158"/>
      <c r="GS916" s="158"/>
      <c r="GT916" s="158"/>
      <c r="GU916" s="158"/>
      <c r="GV916" s="158"/>
      <c r="GW916" s="158"/>
      <c r="GX916" s="158"/>
      <c r="GY916" s="158"/>
      <c r="GZ916" s="158"/>
      <c r="HA916" s="158"/>
      <c r="HB916" s="158"/>
      <c r="HC916" s="158"/>
      <c r="HD916" s="158"/>
      <c r="HE916" s="158"/>
      <c r="HF916" s="158"/>
      <c r="HG916" s="158"/>
      <c r="HH916" s="158"/>
      <c r="HI916" s="158"/>
      <c r="HJ916" s="158"/>
      <c r="HK916" s="158"/>
      <c r="HL916" s="158"/>
      <c r="HM916" s="158"/>
      <c r="HN916" s="158"/>
      <c r="HO916" s="158"/>
      <c r="HP916" s="158"/>
      <c r="HQ916" s="158"/>
      <c r="HR916" s="158"/>
      <c r="HS916" s="158"/>
      <c r="HT916" s="158"/>
      <c r="HU916" s="158"/>
      <c r="HV916" s="158"/>
      <c r="HW916" s="158"/>
      <c r="HX916" s="158"/>
      <c r="HY916" s="158"/>
      <c r="HZ916" s="158"/>
      <c r="IA916" s="158"/>
      <c r="IB916" s="158"/>
      <c r="IC916" s="158"/>
      <c r="ID916" s="158"/>
      <c r="IE916" s="158"/>
      <c r="IF916" s="158"/>
      <c r="IG916" s="158"/>
      <c r="IH916" s="158"/>
      <c r="II916" s="158"/>
      <c r="IJ916" s="158"/>
      <c r="IK916" s="158"/>
      <c r="IL916" s="158"/>
      <c r="IM916" s="158"/>
      <c r="IN916" s="158"/>
      <c r="IO916" s="158"/>
      <c r="IP916" s="158"/>
      <c r="IQ916" s="158"/>
      <c r="IR916" s="158"/>
      <c r="IS916" s="158"/>
      <c r="IT916" s="158"/>
      <c r="IU916" s="158"/>
      <c r="IV916" s="158"/>
      <c r="IW916" s="158"/>
      <c r="IX916" s="158"/>
      <c r="IY916" s="158"/>
      <c r="IZ916" s="158"/>
      <c r="JA916" s="158"/>
      <c r="JB916" s="158"/>
      <c r="JC916" s="158"/>
      <c r="JD916" s="158"/>
      <c r="JE916" s="158"/>
      <c r="JF916" s="158"/>
      <c r="JG916" s="158"/>
      <c r="JH916" s="158"/>
      <c r="JI916" s="158"/>
      <c r="JJ916" s="158"/>
      <c r="JK916" s="158"/>
      <c r="JL916" s="158"/>
      <c r="JM916" s="158"/>
      <c r="JN916" s="158"/>
      <c r="JO916" s="158"/>
      <c r="JP916" s="158"/>
      <c r="JQ916" s="158"/>
      <c r="JR916" s="158"/>
      <c r="JS916" s="158"/>
      <c r="JT916" s="158"/>
      <c r="JU916" s="158"/>
      <c r="JV916" s="158"/>
      <c r="JW916" s="158"/>
      <c r="JX916" s="158"/>
      <c r="JY916" s="158"/>
      <c r="JZ916" s="158"/>
      <c r="KA916" s="158"/>
      <c r="KB916" s="158"/>
      <c r="KC916" s="158"/>
      <c r="KD916" s="158"/>
      <c r="KE916" s="158"/>
      <c r="KF916" s="158"/>
      <c r="KG916" s="158"/>
      <c r="KH916" s="158"/>
      <c r="KI916" s="158"/>
      <c r="KJ916" s="158"/>
      <c r="KK916" s="158"/>
      <c r="KL916" s="158"/>
      <c r="KM916" s="158"/>
      <c r="KN916" s="158"/>
      <c r="KO916" s="158"/>
      <c r="KP916" s="158"/>
      <c r="KQ916" s="158"/>
      <c r="KR916" s="158"/>
      <c r="KS916" s="158"/>
      <c r="KT916" s="158"/>
      <c r="KU916" s="158"/>
      <c r="KV916" s="158"/>
      <c r="KW916" s="158"/>
      <c r="KX916" s="158"/>
      <c r="KY916" s="158"/>
      <c r="KZ916" s="158"/>
      <c r="LA916" s="158"/>
      <c r="LB916" s="158"/>
      <c r="LC916" s="158"/>
      <c r="LD916" s="158"/>
      <c r="LE916" s="158"/>
      <c r="LF916" s="158"/>
      <c r="LG916" s="158"/>
      <c r="LH916" s="158"/>
      <c r="LI916" s="158"/>
      <c r="LJ916" s="158"/>
      <c r="LK916" s="158"/>
      <c r="LL916" s="158"/>
      <c r="LM916" s="158"/>
      <c r="LN916" s="158"/>
      <c r="LO916" s="158"/>
      <c r="LP916" s="158"/>
      <c r="LQ916" s="158"/>
      <c r="LR916" s="158"/>
      <c r="LS916" s="158"/>
      <c r="LT916" s="158"/>
      <c r="LU916" s="158"/>
      <c r="LV916" s="158"/>
      <c r="LW916" s="158"/>
      <c r="LX916" s="158"/>
      <c r="LY916" s="158"/>
      <c r="LZ916" s="158"/>
      <c r="MA916" s="158"/>
      <c r="MB916" s="158"/>
      <c r="MC916" s="158"/>
      <c r="MD916" s="158"/>
      <c r="ME916" s="158"/>
      <c r="MF916" s="158"/>
      <c r="MG916" s="158"/>
      <c r="MH916" s="158"/>
      <c r="MI916" s="158"/>
      <c r="MJ916" s="158"/>
      <c r="MK916" s="158"/>
      <c r="ML916" s="158"/>
      <c r="MM916" s="158"/>
      <c r="MN916" s="158"/>
      <c r="MO916" s="158"/>
      <c r="MP916" s="158"/>
      <c r="MQ916" s="158"/>
      <c r="MR916" s="158"/>
      <c r="MS916" s="158"/>
      <c r="MT916" s="158"/>
      <c r="MU916" s="158"/>
      <c r="MV916" s="158"/>
      <c r="MW916" s="158"/>
      <c r="MX916" s="158"/>
      <c r="MY916" s="158"/>
      <c r="MZ916" s="158"/>
      <c r="NA916" s="158"/>
      <c r="NB916" s="158"/>
      <c r="NC916" s="158"/>
      <c r="ND916" s="158"/>
      <c r="NE916" s="158"/>
      <c r="NF916" s="158"/>
      <c r="NG916" s="158"/>
      <c r="NH916" s="158"/>
      <c r="NI916" s="158"/>
      <c r="NJ916" s="158"/>
      <c r="NK916" s="158"/>
      <c r="NL916" s="158"/>
      <c r="NM916" s="158"/>
      <c r="NN916" s="158"/>
      <c r="NO916" s="158"/>
      <c r="NP916" s="158"/>
      <c r="NQ916" s="158"/>
      <c r="NR916" s="158"/>
      <c r="NS916" s="158"/>
      <c r="NT916" s="158"/>
      <c r="NU916" s="158"/>
      <c r="NV916" s="158"/>
      <c r="NW916" s="158"/>
      <c r="NX916" s="158"/>
      <c r="NY916" s="158"/>
      <c r="NZ916" s="158"/>
      <c r="OA916" s="158"/>
      <c r="OB916" s="158"/>
      <c r="OC916" s="158"/>
      <c r="OD916" s="158"/>
      <c r="OE916" s="158"/>
      <c r="OF916" s="158"/>
      <c r="OG916" s="158"/>
      <c r="OH916" s="158"/>
      <c r="OI916" s="158"/>
      <c r="OJ916" s="158"/>
      <c r="OK916" s="158"/>
      <c r="OL916" s="158"/>
      <c r="OM916" s="158"/>
      <c r="ON916" s="158"/>
      <c r="OO916" s="158"/>
      <c r="OP916" s="158"/>
      <c r="OQ916" s="158"/>
      <c r="OR916" s="158"/>
      <c r="OS916" s="158"/>
      <c r="OT916" s="158"/>
      <c r="OU916" s="158"/>
      <c r="OV916" s="158"/>
      <c r="OW916" s="158"/>
      <c r="OX916" s="158"/>
      <c r="OY916" s="158"/>
      <c r="OZ916" s="158"/>
      <c r="PA916" s="158"/>
      <c r="PB916" s="158"/>
      <c r="PC916" s="158"/>
      <c r="PD916" s="158"/>
      <c r="PE916" s="158"/>
      <c r="PF916" s="158"/>
      <c r="PG916" s="158"/>
      <c r="PH916" s="158"/>
      <c r="PI916" s="158"/>
      <c r="PJ916" s="158"/>
      <c r="PK916" s="158"/>
      <c r="PL916" s="158"/>
      <c r="PM916" s="158"/>
      <c r="PN916" s="158"/>
      <c r="PO916" s="158"/>
      <c r="PP916" s="158"/>
      <c r="PQ916" s="158"/>
      <c r="PR916" s="158"/>
      <c r="PS916" s="158"/>
      <c r="PT916" s="158"/>
      <c r="PU916" s="158"/>
      <c r="PV916" s="158"/>
      <c r="PW916" s="158"/>
      <c r="PX916" s="158"/>
      <c r="PY916" s="158"/>
      <c r="PZ916" s="158"/>
      <c r="QA916" s="158"/>
      <c r="QB916" s="158"/>
      <c r="QC916" s="158"/>
      <c r="QD916" s="158"/>
      <c r="QE916" s="158"/>
      <c r="QF916" s="158"/>
      <c r="QG916" s="158"/>
      <c r="QH916" s="158"/>
      <c r="QI916" s="158"/>
      <c r="QJ916" s="158"/>
      <c r="QK916" s="158"/>
      <c r="QL916" s="158"/>
      <c r="QM916" s="158"/>
      <c r="QN916" s="158"/>
      <c r="QO916" s="158"/>
      <c r="QP916" s="158"/>
      <c r="QQ916" s="158"/>
      <c r="QR916" s="158"/>
      <c r="QS916" s="158"/>
      <c r="QT916" s="158"/>
      <c r="QU916" s="158"/>
      <c r="QV916" s="158"/>
      <c r="QW916" s="158"/>
      <c r="QX916" s="158"/>
      <c r="QY916" s="158"/>
      <c r="QZ916" s="158"/>
      <c r="RA916" s="158"/>
      <c r="RB916" s="158"/>
      <c r="RC916" s="158"/>
      <c r="RD916" s="158"/>
      <c r="RE916" s="158"/>
      <c r="RF916" s="158"/>
      <c r="RG916" s="158"/>
      <c r="RH916" s="158"/>
      <c r="RI916" s="158"/>
      <c r="RJ916" s="158"/>
      <c r="RK916" s="158"/>
      <c r="RL916" s="158"/>
      <c r="RM916" s="158"/>
      <c r="RN916" s="158"/>
      <c r="RO916" s="158"/>
      <c r="RP916" s="158"/>
      <c r="RQ916" s="158"/>
      <c r="RR916" s="158"/>
      <c r="RS916" s="158"/>
      <c r="RT916" s="158"/>
      <c r="RU916" s="158"/>
      <c r="RV916" s="158"/>
      <c r="RW916" s="158"/>
      <c r="RX916" s="158"/>
      <c r="RY916" s="158"/>
      <c r="RZ916" s="158"/>
      <c r="SA916" s="158"/>
      <c r="SB916" s="158"/>
      <c r="SC916" s="158"/>
      <c r="SD916" s="158"/>
      <c r="SE916" s="158"/>
      <c r="SF916" s="158"/>
      <c r="SG916" s="158"/>
      <c r="SH916" s="158"/>
      <c r="SI916" s="158"/>
      <c r="SJ916" s="158"/>
      <c r="SK916" s="158"/>
      <c r="SL916" s="158"/>
      <c r="SM916" s="158"/>
      <c r="SN916" s="158"/>
      <c r="SO916" s="158"/>
      <c r="SP916" s="158"/>
      <c r="SQ916" s="158"/>
      <c r="SR916" s="158"/>
      <c r="SS916" s="158"/>
      <c r="ST916" s="158"/>
      <c r="SU916" s="158"/>
      <c r="SV916" s="158"/>
      <c r="SW916" s="158"/>
      <c r="SX916" s="158"/>
      <c r="SY916" s="158"/>
      <c r="SZ916" s="158"/>
      <c r="TA916" s="158"/>
      <c r="TB916" s="158"/>
      <c r="TC916" s="158"/>
      <c r="TD916" s="158"/>
      <c r="TE916" s="158"/>
      <c r="TF916" s="158"/>
      <c r="TG916" s="158"/>
      <c r="TH916" s="158"/>
      <c r="TI916" s="158"/>
      <c r="TJ916" s="158"/>
      <c r="TK916" s="158"/>
      <c r="TL916" s="158"/>
      <c r="TM916" s="158"/>
      <c r="TN916" s="158"/>
      <c r="TO916" s="158"/>
      <c r="TP916" s="158"/>
      <c r="TQ916" s="158"/>
      <c r="TR916" s="158"/>
      <c r="TS916" s="158"/>
      <c r="TT916" s="158"/>
      <c r="TU916" s="158"/>
      <c r="TV916" s="158"/>
      <c r="TW916" s="158"/>
      <c r="TX916" s="158"/>
      <c r="TY916" s="158"/>
      <c r="TZ916" s="158"/>
      <c r="UA916" s="158"/>
      <c r="UB916" s="158"/>
      <c r="UC916" s="158"/>
      <c r="UD916" s="158"/>
      <c r="UE916" s="158"/>
      <c r="UF916" s="158"/>
      <c r="UG916" s="158"/>
      <c r="UH916" s="158"/>
      <c r="UI916" s="158"/>
      <c r="UJ916" s="158"/>
      <c r="UK916" s="158"/>
      <c r="UL916" s="158"/>
      <c r="UM916" s="158"/>
      <c r="UN916" s="158"/>
      <c r="UO916" s="158"/>
      <c r="UP916" s="158"/>
      <c r="UQ916" s="158"/>
      <c r="UR916" s="158"/>
      <c r="US916" s="158"/>
      <c r="UT916" s="158"/>
      <c r="UU916" s="158"/>
      <c r="UV916" s="158"/>
      <c r="UW916" s="158"/>
      <c r="UX916" s="158"/>
      <c r="UY916" s="158"/>
      <c r="UZ916" s="158"/>
      <c r="VA916" s="158"/>
      <c r="VB916" s="158"/>
      <c r="VC916" s="158"/>
      <c r="VD916" s="158"/>
      <c r="VE916" s="158"/>
      <c r="VF916" s="158"/>
      <c r="VG916" s="158"/>
      <c r="VH916" s="158"/>
      <c r="VI916" s="158"/>
      <c r="VJ916" s="158"/>
      <c r="VK916" s="158"/>
      <c r="VL916" s="158"/>
      <c r="VM916" s="158"/>
      <c r="VN916" s="158"/>
      <c r="VO916" s="158"/>
      <c r="VP916" s="158"/>
      <c r="VQ916" s="158"/>
      <c r="VR916" s="158"/>
      <c r="VS916" s="158"/>
      <c r="VT916" s="158"/>
      <c r="VU916" s="158"/>
      <c r="VV916" s="158"/>
      <c r="VW916" s="158"/>
      <c r="VX916" s="158"/>
      <c r="VY916" s="158"/>
      <c r="VZ916" s="158"/>
      <c r="WA916" s="158"/>
      <c r="WB916" s="158"/>
      <c r="WC916" s="158"/>
      <c r="WD916" s="158"/>
      <c r="WE916" s="158"/>
      <c r="WF916" s="158"/>
      <c r="WG916" s="158"/>
      <c r="WH916" s="158"/>
      <c r="WI916" s="158"/>
      <c r="WJ916" s="158"/>
      <c r="WK916" s="158"/>
      <c r="WL916" s="158"/>
      <c r="WM916" s="158"/>
      <c r="WN916" s="158"/>
      <c r="WO916" s="158"/>
      <c r="WP916" s="158"/>
      <c r="WQ916" s="158"/>
      <c r="WR916" s="158"/>
      <c r="WS916" s="158"/>
      <c r="WT916" s="158"/>
      <c r="WU916" s="158"/>
      <c r="WV916" s="158"/>
      <c r="WW916" s="158"/>
      <c r="WX916" s="158"/>
      <c r="WY916" s="158"/>
      <c r="WZ916" s="158"/>
      <c r="XA916" s="158"/>
      <c r="XB916" s="158"/>
      <c r="XC916" s="158"/>
      <c r="XD916" s="158"/>
      <c r="XE916" s="158"/>
      <c r="XF916" s="158"/>
      <c r="XG916" s="158"/>
      <c r="XH916" s="158"/>
      <c r="XI916" s="158"/>
      <c r="XJ916" s="158"/>
      <c r="XK916" s="158"/>
      <c r="XL916" s="158"/>
      <c r="XM916" s="158"/>
      <c r="XN916" s="158"/>
      <c r="XO916" s="158"/>
      <c r="XP916" s="158"/>
      <c r="XQ916" s="158"/>
      <c r="XR916" s="158"/>
      <c r="XS916" s="158"/>
      <c r="XT916" s="158"/>
      <c r="XU916" s="158"/>
      <c r="XV916" s="158"/>
      <c r="XW916" s="158"/>
      <c r="XX916" s="158"/>
      <c r="XY916" s="158"/>
      <c r="XZ916" s="158"/>
      <c r="YA916" s="158"/>
      <c r="YB916" s="158"/>
      <c r="YC916" s="158"/>
      <c r="YD916" s="158"/>
      <c r="YE916" s="158"/>
      <c r="YF916" s="158"/>
      <c r="YG916" s="158"/>
      <c r="YH916" s="158"/>
      <c r="YI916" s="158"/>
      <c r="YJ916" s="158"/>
      <c r="YK916" s="158"/>
      <c r="YL916" s="158"/>
      <c r="YM916" s="158"/>
      <c r="YN916" s="158"/>
      <c r="YO916" s="158"/>
      <c r="YP916" s="158"/>
      <c r="YQ916" s="158"/>
      <c r="YR916" s="158"/>
      <c r="YS916" s="158"/>
      <c r="YT916" s="158"/>
      <c r="YU916" s="158"/>
      <c r="YV916" s="158"/>
      <c r="YW916" s="158"/>
      <c r="YX916" s="158"/>
      <c r="YY916" s="158"/>
      <c r="YZ916" s="158"/>
      <c r="ZA916" s="158"/>
      <c r="ZB916" s="158"/>
      <c r="ZC916" s="158"/>
      <c r="ZD916" s="158"/>
      <c r="ZE916" s="158"/>
      <c r="ZF916" s="158"/>
      <c r="ZG916" s="158"/>
      <c r="ZH916" s="158"/>
      <c r="ZI916" s="158"/>
      <c r="ZJ916" s="158"/>
      <c r="ZK916" s="158"/>
      <c r="ZL916" s="158"/>
      <c r="ZM916" s="158"/>
      <c r="ZN916" s="158"/>
      <c r="ZO916" s="158"/>
      <c r="ZP916" s="158"/>
      <c r="ZQ916" s="158"/>
      <c r="ZR916" s="158"/>
      <c r="ZS916" s="158"/>
      <c r="ZT916" s="158"/>
      <c r="ZU916" s="158"/>
      <c r="ZV916" s="158"/>
      <c r="ZW916" s="158"/>
      <c r="ZX916" s="158"/>
      <c r="ZY916" s="158"/>
      <c r="ZZ916" s="158"/>
      <c r="AAA916" s="158"/>
      <c r="AAB916" s="158"/>
      <c r="AAC916" s="158"/>
      <c r="AAD916" s="158"/>
      <c r="AAE916" s="158"/>
      <c r="AAF916" s="158"/>
      <c r="AAG916" s="158"/>
      <c r="AAH916" s="158"/>
      <c r="AAI916" s="158"/>
      <c r="AAJ916" s="158"/>
      <c r="AAK916" s="158"/>
      <c r="AAL916" s="158"/>
      <c r="AAM916" s="158"/>
      <c r="AAN916" s="158"/>
      <c r="AAO916" s="158"/>
      <c r="AAP916" s="158"/>
      <c r="AAQ916" s="158"/>
      <c r="AAR916" s="158"/>
      <c r="AAS916" s="158"/>
      <c r="AAT916" s="158"/>
      <c r="AAU916" s="158"/>
      <c r="AAV916" s="158"/>
      <c r="AAW916" s="158"/>
      <c r="AAX916" s="158"/>
      <c r="AAY916" s="158"/>
      <c r="AAZ916" s="158"/>
      <c r="ABA916" s="158"/>
      <c r="ABB916" s="158"/>
      <c r="ABC916" s="158"/>
      <c r="ABD916" s="158"/>
      <c r="ABE916" s="158"/>
      <c r="ABF916" s="158"/>
      <c r="ABG916" s="158"/>
      <c r="ABH916" s="158"/>
      <c r="ABI916" s="158"/>
      <c r="ABJ916" s="158"/>
      <c r="ABK916" s="158"/>
      <c r="ABL916" s="158"/>
      <c r="ABM916" s="158"/>
      <c r="ABN916" s="158"/>
      <c r="ABO916" s="158"/>
      <c r="ABP916" s="158"/>
      <c r="ABQ916" s="158"/>
      <c r="ABR916" s="158"/>
      <c r="ABS916" s="158"/>
      <c r="ABT916" s="158"/>
      <c r="ABU916" s="158"/>
      <c r="ABV916" s="158"/>
      <c r="ABW916" s="158"/>
      <c r="ABX916" s="158"/>
      <c r="ABY916" s="158"/>
      <c r="ABZ916" s="158"/>
      <c r="ACA916" s="158"/>
      <c r="ACB916" s="158"/>
      <c r="ACC916" s="158"/>
      <c r="ACD916" s="158"/>
      <c r="ACE916" s="158"/>
      <c r="ACF916" s="158"/>
      <c r="ACG916" s="158"/>
      <c r="ACH916" s="158"/>
      <c r="ACI916" s="158"/>
      <c r="ACJ916" s="158"/>
      <c r="ACK916" s="158"/>
      <c r="ACL916" s="158"/>
      <c r="ACM916" s="158"/>
      <c r="ACN916" s="158"/>
      <c r="ACO916" s="158"/>
      <c r="ACP916" s="158"/>
      <c r="ACQ916" s="158"/>
      <c r="ACR916" s="158"/>
      <c r="ACS916" s="158"/>
      <c r="ACT916" s="158"/>
      <c r="ACU916" s="158"/>
      <c r="ACV916" s="158"/>
      <c r="ACW916" s="158"/>
      <c r="ACX916" s="158"/>
      <c r="ACY916" s="158"/>
      <c r="ACZ916" s="158"/>
      <c r="ADA916" s="158"/>
      <c r="ADB916" s="158"/>
      <c r="ADC916" s="158"/>
      <c r="ADD916" s="158"/>
      <c r="ADE916" s="158"/>
      <c r="ADF916" s="158"/>
      <c r="ADG916" s="158"/>
      <c r="ADH916" s="158"/>
      <c r="ADI916" s="158"/>
      <c r="ADJ916" s="158"/>
      <c r="ADK916" s="158"/>
      <c r="ADL916" s="158"/>
      <c r="ADM916" s="158"/>
      <c r="ADN916" s="158"/>
      <c r="ADO916" s="158"/>
      <c r="ADP916" s="158"/>
      <c r="ADQ916" s="158"/>
      <c r="ADR916" s="158"/>
      <c r="ADS916" s="158"/>
      <c r="ADT916" s="158"/>
      <c r="ADU916" s="158"/>
      <c r="ADV916" s="158"/>
      <c r="ADW916" s="158"/>
      <c r="ADX916" s="158"/>
      <c r="ADY916" s="158"/>
      <c r="ADZ916" s="158"/>
      <c r="AEA916" s="158"/>
      <c r="AEB916" s="158"/>
      <c r="AEC916" s="158"/>
      <c r="AED916" s="158"/>
      <c r="AEE916" s="158"/>
      <c r="AEF916" s="158"/>
      <c r="AEG916" s="158"/>
      <c r="AEH916" s="158"/>
      <c r="AEI916" s="158"/>
      <c r="AEJ916" s="158"/>
      <c r="AEK916" s="158"/>
      <c r="AEL916" s="158"/>
      <c r="AEM916" s="158"/>
      <c r="AEN916" s="158"/>
      <c r="AEO916" s="158"/>
      <c r="AEP916" s="158"/>
      <c r="AEQ916" s="158"/>
      <c r="AER916" s="158"/>
      <c r="AES916" s="158"/>
      <c r="AET916" s="158"/>
      <c r="AEU916" s="158"/>
      <c r="AEV916" s="158"/>
      <c r="AEW916" s="158"/>
      <c r="AEX916" s="158"/>
      <c r="AEY916" s="158"/>
      <c r="AEZ916" s="158"/>
      <c r="AFA916" s="158"/>
      <c r="AFB916" s="158"/>
      <c r="AFC916" s="158"/>
      <c r="AFD916" s="158"/>
      <c r="AFE916" s="158"/>
      <c r="AFF916" s="158"/>
      <c r="AFG916" s="158"/>
      <c r="AFH916" s="158"/>
      <c r="AFI916" s="158"/>
      <c r="AFJ916" s="158"/>
      <c r="AFK916" s="158"/>
      <c r="AFL916" s="158"/>
      <c r="AFM916" s="158"/>
      <c r="AFN916" s="158"/>
      <c r="AFO916" s="158"/>
      <c r="AFP916" s="158"/>
      <c r="AFQ916" s="158"/>
      <c r="AFR916" s="158"/>
      <c r="AFS916" s="158"/>
      <c r="AFT916" s="158"/>
      <c r="AFU916" s="158"/>
      <c r="AFV916" s="158"/>
      <c r="AFW916" s="158"/>
      <c r="AFX916" s="158"/>
      <c r="AFY916" s="158"/>
      <c r="AFZ916" s="158"/>
      <c r="AGA916" s="158"/>
      <c r="AGB916" s="158"/>
      <c r="AGC916" s="158"/>
      <c r="AGD916" s="158"/>
      <c r="AGE916" s="158"/>
      <c r="AGF916" s="158"/>
      <c r="AGG916" s="158"/>
      <c r="AGH916" s="158"/>
      <c r="AGI916" s="158"/>
      <c r="AGJ916" s="158"/>
      <c r="AGK916" s="158"/>
      <c r="AGL916" s="158"/>
      <c r="AGM916" s="158"/>
      <c r="AGN916" s="158"/>
      <c r="AGO916" s="158"/>
      <c r="AGP916" s="158"/>
      <c r="AGQ916" s="158"/>
      <c r="AGR916" s="158"/>
      <c r="AGS916" s="158"/>
      <c r="AGT916" s="158"/>
      <c r="AGU916" s="158"/>
      <c r="AGV916" s="158"/>
      <c r="AGW916" s="158"/>
      <c r="AGX916" s="158"/>
      <c r="AGY916" s="158"/>
      <c r="AGZ916" s="158"/>
      <c r="AHA916" s="158"/>
      <c r="AHB916" s="158"/>
      <c r="AHC916" s="158"/>
      <c r="AHD916" s="158"/>
      <c r="AHE916" s="158"/>
      <c r="AHF916" s="158"/>
      <c r="AHG916" s="158"/>
      <c r="AHH916" s="158"/>
      <c r="AHI916" s="158"/>
      <c r="AHJ916" s="158"/>
      <c r="AHK916" s="158"/>
      <c r="AHL916" s="158"/>
      <c r="AHM916" s="158"/>
      <c r="AHN916" s="158"/>
      <c r="AHO916" s="158"/>
      <c r="AHP916" s="158"/>
      <c r="AHQ916" s="158"/>
      <c r="AHR916" s="158"/>
      <c r="AHS916" s="158"/>
      <c r="AHT916" s="158"/>
      <c r="AHU916" s="158"/>
      <c r="AHV916" s="158"/>
      <c r="AHW916" s="158"/>
      <c r="AHX916" s="158"/>
      <c r="AHY916" s="158"/>
      <c r="AHZ916" s="158"/>
      <c r="AIA916" s="158"/>
      <c r="AIB916" s="158"/>
      <c r="AIC916" s="158"/>
      <c r="AID916" s="158"/>
      <c r="AIE916" s="158"/>
      <c r="AIF916" s="158"/>
      <c r="AIG916" s="158"/>
      <c r="AIH916" s="158"/>
      <c r="AII916" s="158"/>
      <c r="AIJ916" s="158"/>
      <c r="AIK916" s="158"/>
      <c r="AIL916" s="158"/>
      <c r="AIM916" s="158"/>
      <c r="AIN916" s="158"/>
      <c r="AIO916" s="158"/>
      <c r="AIP916" s="158"/>
      <c r="AIQ916" s="158"/>
      <c r="AIR916" s="158"/>
      <c r="AIS916" s="158"/>
      <c r="AIT916" s="158"/>
      <c r="AIU916" s="158"/>
      <c r="AIV916" s="158"/>
      <c r="AIW916" s="158"/>
      <c r="AIX916" s="158"/>
      <c r="AIY916" s="158"/>
      <c r="AIZ916" s="158"/>
      <c r="AJA916" s="158"/>
      <c r="AJB916" s="158"/>
      <c r="AJC916" s="158"/>
      <c r="AJD916" s="158"/>
      <c r="AJE916" s="158"/>
      <c r="AJF916" s="158"/>
      <c r="AJG916" s="158"/>
      <c r="AJH916" s="158"/>
      <c r="AJI916" s="158"/>
      <c r="AJJ916" s="158"/>
      <c r="AJK916" s="158"/>
      <c r="AJL916" s="158"/>
      <c r="AJM916" s="158"/>
      <c r="AJN916" s="158"/>
      <c r="AJO916" s="158"/>
      <c r="AJP916" s="158"/>
      <c r="AJQ916" s="158"/>
      <c r="AJR916" s="158"/>
      <c r="AJS916" s="158"/>
      <c r="AJT916" s="158"/>
      <c r="AJU916" s="158"/>
      <c r="AJV916" s="158"/>
      <c r="AJW916" s="158"/>
      <c r="AJX916" s="158"/>
      <c r="AJY916" s="158"/>
      <c r="AJZ916" s="158"/>
      <c r="AKA916" s="158"/>
      <c r="AKB916" s="158"/>
      <c r="AKC916" s="158"/>
      <c r="AKD916" s="158"/>
      <c r="AKE916" s="158"/>
      <c r="AKF916" s="158"/>
      <c r="AKG916" s="158"/>
      <c r="AKH916" s="158"/>
      <c r="AKI916" s="158"/>
      <c r="AKJ916" s="158"/>
      <c r="AKK916" s="158"/>
      <c r="AKL916" s="158"/>
      <c r="AKM916" s="158"/>
      <c r="AKN916" s="158"/>
      <c r="AKO916" s="158"/>
      <c r="AKP916" s="158"/>
      <c r="AKQ916" s="158"/>
      <c r="AKR916" s="158"/>
      <c r="AKS916" s="158"/>
      <c r="AKT916" s="158"/>
      <c r="AKU916" s="158"/>
      <c r="AKV916" s="158"/>
      <c r="AKW916" s="158"/>
      <c r="AKX916" s="158"/>
      <c r="AKY916" s="158"/>
      <c r="AKZ916" s="158"/>
      <c r="ALA916" s="158"/>
      <c r="ALB916" s="158"/>
      <c r="ALC916" s="158"/>
      <c r="ALD916" s="158"/>
      <c r="ALE916" s="158"/>
      <c r="ALF916" s="158"/>
      <c r="ALG916" s="158"/>
      <c r="ALH916" s="158"/>
      <c r="ALI916" s="158"/>
      <c r="ALJ916" s="158"/>
      <c r="ALK916" s="158"/>
      <c r="ALL916" s="158"/>
      <c r="ALM916" s="158"/>
      <c r="ALN916" s="158"/>
      <c r="ALO916" s="158"/>
      <c r="ALP916" s="158"/>
      <c r="ALQ916" s="158"/>
      <c r="ALR916" s="158"/>
      <c r="ALS916" s="158"/>
      <c r="ALT916" s="158"/>
      <c r="ALU916" s="158"/>
      <c r="ALV916" s="158"/>
      <c r="ALW916" s="158"/>
      <c r="ALX916" s="158"/>
      <c r="ALY916" s="158"/>
      <c r="ALZ916" s="158"/>
      <c r="AMA916" s="158"/>
      <c r="AMB916" s="158"/>
      <c r="AMC916" s="158"/>
      <c r="AMD916" s="158"/>
      <c r="AME916" s="158"/>
      <c r="AMF916" s="158"/>
      <c r="AMG916" s="158"/>
      <c r="AMH916" s="158"/>
      <c r="AMI916" s="158"/>
      <c r="AMJ916" s="158"/>
      <c r="AMK916" s="158"/>
      <c r="AML916" s="158"/>
      <c r="AMM916" s="158"/>
      <c r="AMN916" s="158"/>
      <c r="AMO916" s="158"/>
      <c r="AMP916" s="158"/>
      <c r="AMQ916" s="158"/>
      <c r="AMR916" s="158"/>
      <c r="AMS916" s="158"/>
      <c r="AMT916" s="158"/>
      <c r="AMU916" s="158"/>
      <c r="AMV916" s="158"/>
      <c r="AMW916" s="158"/>
      <c r="AMX916" s="158"/>
      <c r="AMY916" s="158"/>
      <c r="AMZ916" s="158"/>
      <c r="ANA916" s="158"/>
      <c r="ANB916" s="158"/>
      <c r="ANC916" s="158"/>
      <c r="AND916" s="158"/>
      <c r="ANE916" s="158"/>
      <c r="ANF916" s="158"/>
      <c r="ANG916" s="158"/>
      <c r="ANH916" s="158"/>
      <c r="ANI916" s="158"/>
      <c r="ANJ916" s="158"/>
      <c r="ANK916" s="158"/>
      <c r="ANL916" s="158"/>
      <c r="ANM916" s="158"/>
      <c r="ANN916" s="158"/>
      <c r="ANO916" s="158"/>
      <c r="ANP916" s="158"/>
      <c r="ANQ916" s="158"/>
      <c r="ANR916" s="158"/>
      <c r="ANS916" s="158"/>
      <c r="ANT916" s="158"/>
      <c r="ANU916" s="158"/>
      <c r="ANV916" s="158"/>
      <c r="ANW916" s="158"/>
      <c r="ANX916" s="158"/>
      <c r="ANY916" s="158"/>
      <c r="ANZ916" s="158"/>
      <c r="AOA916" s="158"/>
      <c r="AOB916" s="158"/>
      <c r="AOC916" s="158"/>
      <c r="AOD916" s="158"/>
      <c r="AOE916" s="158"/>
      <c r="AOF916" s="158"/>
      <c r="AOG916" s="158"/>
      <c r="AOH916" s="158"/>
      <c r="AOI916" s="158"/>
      <c r="AOJ916" s="158"/>
      <c r="AOK916" s="158"/>
      <c r="AOL916" s="158"/>
      <c r="AOM916" s="158"/>
      <c r="AON916" s="158"/>
      <c r="AOO916" s="158"/>
      <c r="AOP916" s="158"/>
      <c r="AOQ916" s="158"/>
      <c r="AOR916" s="158"/>
      <c r="AOS916" s="158"/>
      <c r="AOT916" s="158"/>
      <c r="AOU916" s="158"/>
      <c r="AOV916" s="158"/>
      <c r="AOW916" s="158"/>
      <c r="AOX916" s="158"/>
      <c r="AOY916" s="158"/>
      <c r="AOZ916" s="158"/>
      <c r="APA916" s="158"/>
      <c r="APB916" s="158"/>
      <c r="APC916" s="158"/>
      <c r="APD916" s="158"/>
      <c r="APE916" s="158"/>
      <c r="APF916" s="158"/>
      <c r="APG916" s="158"/>
      <c r="APH916" s="158"/>
      <c r="API916" s="158"/>
      <c r="APJ916" s="158"/>
      <c r="APK916" s="158"/>
      <c r="APL916" s="158"/>
      <c r="APM916" s="158"/>
      <c r="APN916" s="158"/>
      <c r="APO916" s="158"/>
      <c r="APP916" s="158"/>
      <c r="APQ916" s="158"/>
      <c r="APR916" s="158"/>
      <c r="APS916" s="158"/>
      <c r="APT916" s="158"/>
      <c r="APU916" s="158"/>
      <c r="APV916" s="158"/>
      <c r="APW916" s="158"/>
      <c r="APX916" s="158"/>
      <c r="APY916" s="158"/>
      <c r="APZ916" s="158"/>
      <c r="AQA916" s="158"/>
      <c r="AQB916" s="158"/>
      <c r="AQC916" s="158"/>
      <c r="AQD916" s="158"/>
      <c r="AQE916" s="158"/>
      <c r="AQF916" s="158"/>
      <c r="AQG916" s="158"/>
      <c r="AQH916" s="158"/>
      <c r="AQI916" s="158"/>
      <c r="AQJ916" s="158"/>
      <c r="AQK916" s="158"/>
      <c r="AQL916" s="158"/>
      <c r="AQM916" s="158"/>
      <c r="AQN916" s="158"/>
      <c r="AQO916" s="158"/>
      <c r="AQP916" s="158"/>
      <c r="AQQ916" s="158"/>
      <c r="AQR916" s="158"/>
      <c r="AQS916" s="158"/>
      <c r="AQT916" s="158"/>
      <c r="AQU916" s="158"/>
      <c r="AQV916" s="158"/>
      <c r="AQW916" s="158"/>
      <c r="AQX916" s="158"/>
      <c r="AQY916" s="158"/>
      <c r="AQZ916" s="158"/>
      <c r="ARA916" s="158"/>
      <c r="ARB916" s="158"/>
      <c r="ARC916" s="158"/>
      <c r="ARD916" s="158"/>
      <c r="ARE916" s="158"/>
      <c r="ARF916" s="158"/>
      <c r="ARG916" s="158"/>
      <c r="ARH916" s="158"/>
      <c r="ARI916" s="158"/>
      <c r="ARJ916" s="158"/>
      <c r="ARK916" s="158"/>
      <c r="ARL916" s="158"/>
      <c r="ARM916" s="158"/>
      <c r="ARN916" s="158"/>
      <c r="ARO916" s="158"/>
      <c r="ARP916" s="158"/>
      <c r="ARQ916" s="158"/>
      <c r="ARR916" s="158"/>
      <c r="ARS916" s="158"/>
      <c r="ART916" s="158"/>
      <c r="ARU916" s="158"/>
      <c r="ARV916" s="158"/>
      <c r="ARW916" s="158"/>
      <c r="ARX916" s="158"/>
      <c r="ARY916" s="158"/>
      <c r="ARZ916" s="158"/>
      <c r="ASA916" s="158"/>
      <c r="ASB916" s="158"/>
      <c r="ASC916" s="158"/>
      <c r="ASD916" s="158"/>
      <c r="ASE916" s="158"/>
      <c r="ASF916" s="158"/>
      <c r="ASG916" s="158"/>
      <c r="ASH916" s="158"/>
      <c r="ASI916" s="158"/>
      <c r="ASJ916" s="158"/>
      <c r="ASK916" s="158"/>
      <c r="ASL916" s="158"/>
      <c r="ASM916" s="158"/>
      <c r="ASN916" s="158"/>
      <c r="ASO916" s="158"/>
      <c r="ASP916" s="158"/>
      <c r="ASQ916" s="158"/>
      <c r="ASR916" s="158"/>
      <c r="ASS916" s="158"/>
      <c r="AST916" s="158"/>
      <c r="ASU916" s="158"/>
      <c r="ASV916" s="158"/>
      <c r="ASW916" s="158"/>
      <c r="ASX916" s="158"/>
      <c r="ASY916" s="158"/>
      <c r="ASZ916" s="158"/>
      <c r="ATA916" s="158"/>
      <c r="ATB916" s="158"/>
      <c r="ATC916" s="158"/>
      <c r="ATD916" s="158"/>
      <c r="ATE916" s="158"/>
      <c r="ATF916" s="158"/>
      <c r="ATG916" s="158"/>
      <c r="ATH916" s="158"/>
      <c r="ATI916" s="158"/>
      <c r="ATJ916" s="158"/>
      <c r="ATK916" s="158"/>
      <c r="ATL916" s="158"/>
      <c r="ATM916" s="158"/>
      <c r="ATN916" s="158"/>
      <c r="ATO916" s="158"/>
      <c r="ATP916" s="158"/>
      <c r="ATQ916" s="158"/>
      <c r="ATR916" s="158"/>
      <c r="ATS916" s="158"/>
      <c r="ATT916" s="158"/>
      <c r="ATU916" s="158"/>
      <c r="ATV916" s="158"/>
      <c r="ATW916" s="158"/>
      <c r="ATX916" s="158"/>
      <c r="ATY916" s="158"/>
      <c r="ATZ916" s="158"/>
      <c r="AUA916" s="158"/>
      <c r="AUB916" s="158"/>
      <c r="AUC916" s="158"/>
      <c r="AUD916" s="158"/>
      <c r="AUE916" s="158"/>
      <c r="AUF916" s="158"/>
      <c r="AUG916" s="158"/>
      <c r="AUH916" s="158"/>
      <c r="AUI916" s="158"/>
      <c r="AUJ916" s="158"/>
      <c r="AUK916" s="158"/>
      <c r="AUL916" s="158"/>
      <c r="AUM916" s="158"/>
      <c r="AUN916" s="158"/>
      <c r="AUO916" s="158"/>
      <c r="AUP916" s="158"/>
      <c r="AUQ916" s="158"/>
      <c r="AUR916" s="158"/>
      <c r="AUS916" s="158"/>
      <c r="AUT916" s="158"/>
      <c r="AUU916" s="158"/>
      <c r="AUV916" s="158"/>
      <c r="AUW916" s="158"/>
      <c r="AUX916" s="158"/>
      <c r="AUY916" s="158"/>
      <c r="AUZ916" s="158"/>
      <c r="AVA916" s="158"/>
      <c r="AVB916" s="158"/>
      <c r="AVC916" s="158"/>
      <c r="AVD916" s="158"/>
      <c r="AVE916" s="158"/>
      <c r="AVF916" s="158"/>
      <c r="AVG916" s="158"/>
      <c r="AVH916" s="158"/>
      <c r="AVI916" s="158"/>
      <c r="AVJ916" s="158"/>
      <c r="AVK916" s="158"/>
      <c r="AVL916" s="158"/>
      <c r="AVM916" s="158"/>
      <c r="AVN916" s="158"/>
      <c r="AVO916" s="158"/>
      <c r="AVP916" s="158"/>
      <c r="AVQ916" s="158"/>
      <c r="AVR916" s="158"/>
      <c r="AVS916" s="158"/>
      <c r="AVT916" s="158"/>
      <c r="AVU916" s="158"/>
      <c r="AVV916" s="158"/>
      <c r="AVW916" s="158"/>
      <c r="AVX916" s="158"/>
      <c r="AVY916" s="158"/>
      <c r="AVZ916" s="158"/>
      <c r="AWA916" s="158"/>
      <c r="AWB916" s="158"/>
      <c r="AWC916" s="158"/>
      <c r="AWD916" s="158"/>
      <c r="AWE916" s="158"/>
      <c r="AWF916" s="158"/>
      <c r="AWG916" s="158"/>
      <c r="AWH916" s="158"/>
      <c r="AWI916" s="158"/>
      <c r="AWJ916" s="158"/>
      <c r="AWK916" s="158"/>
      <c r="AWL916" s="158"/>
      <c r="AWM916" s="158"/>
      <c r="AWN916" s="158"/>
      <c r="AWO916" s="158"/>
      <c r="AWP916" s="158"/>
      <c r="AWQ916" s="158"/>
      <c r="AWR916" s="158"/>
      <c r="AWS916" s="158"/>
      <c r="AWT916" s="158"/>
      <c r="AWU916" s="158"/>
      <c r="AWV916" s="158"/>
      <c r="AWW916" s="158"/>
      <c r="AWX916" s="158"/>
      <c r="AWY916" s="158"/>
      <c r="AWZ916" s="158"/>
      <c r="AXA916" s="158"/>
      <c r="AXB916" s="158"/>
      <c r="AXC916" s="158"/>
      <c r="AXD916" s="158"/>
      <c r="AXE916" s="158"/>
      <c r="AXF916" s="158"/>
      <c r="AXG916" s="158"/>
      <c r="AXH916" s="158"/>
      <c r="AXI916" s="158"/>
      <c r="AXJ916" s="158"/>
      <c r="AXK916" s="158"/>
      <c r="AXL916" s="158"/>
      <c r="AXM916" s="158"/>
      <c r="AXN916" s="158"/>
      <c r="AXO916" s="158"/>
      <c r="AXP916" s="158"/>
      <c r="AXQ916" s="158"/>
      <c r="AXR916" s="158"/>
      <c r="AXS916" s="158"/>
      <c r="AXT916" s="158"/>
      <c r="AXU916" s="158"/>
      <c r="AXV916" s="158"/>
      <c r="AXW916" s="158"/>
      <c r="AXX916" s="158"/>
      <c r="AXY916" s="158"/>
      <c r="AXZ916" s="158"/>
      <c r="AYA916" s="158"/>
      <c r="AYB916" s="158"/>
      <c r="AYC916" s="158"/>
      <c r="AYD916" s="158"/>
      <c r="AYE916" s="158"/>
      <c r="AYF916" s="158"/>
      <c r="AYG916" s="158"/>
      <c r="AYH916" s="158"/>
      <c r="AYI916" s="158"/>
      <c r="AYJ916" s="158"/>
      <c r="AYK916" s="158"/>
      <c r="AYL916" s="158"/>
      <c r="AYM916" s="158"/>
      <c r="AYN916" s="158"/>
      <c r="AYO916" s="158"/>
      <c r="AYP916" s="158"/>
      <c r="AYQ916" s="158"/>
      <c r="AYR916" s="158"/>
      <c r="AYS916" s="158"/>
      <c r="AYT916" s="158"/>
      <c r="AYU916" s="158"/>
      <c r="AYV916" s="158"/>
      <c r="AYW916" s="158"/>
      <c r="AYX916" s="158"/>
      <c r="AYY916" s="158"/>
      <c r="AYZ916" s="158"/>
      <c r="AZA916" s="158"/>
      <c r="AZB916" s="158"/>
      <c r="AZC916" s="158"/>
      <c r="AZD916" s="158"/>
      <c r="AZE916" s="158"/>
      <c r="AZF916" s="158"/>
      <c r="AZG916" s="158"/>
      <c r="AZH916" s="158"/>
      <c r="AZI916" s="158"/>
      <c r="AZJ916" s="158"/>
      <c r="AZK916" s="158"/>
      <c r="AZL916" s="158"/>
      <c r="AZM916" s="158"/>
      <c r="AZN916" s="158"/>
      <c r="AZO916" s="158"/>
      <c r="AZP916" s="158"/>
      <c r="AZQ916" s="158"/>
      <c r="AZR916" s="158"/>
      <c r="AZS916" s="158"/>
      <c r="AZT916" s="158"/>
      <c r="AZU916" s="158"/>
      <c r="AZV916" s="158"/>
      <c r="AZW916" s="158"/>
      <c r="AZX916" s="158"/>
      <c r="AZY916" s="158"/>
      <c r="AZZ916" s="158"/>
      <c r="BAA916" s="158"/>
      <c r="BAB916" s="158"/>
      <c r="BAC916" s="158"/>
      <c r="BAD916" s="158"/>
      <c r="BAE916" s="158"/>
      <c r="BAF916" s="158"/>
      <c r="BAG916" s="158"/>
      <c r="BAH916" s="158"/>
      <c r="BAI916" s="158"/>
      <c r="BAJ916" s="158"/>
      <c r="BAK916" s="158"/>
      <c r="BAL916" s="158"/>
      <c r="BAM916" s="158"/>
      <c r="BAN916" s="158"/>
      <c r="BAO916" s="158"/>
      <c r="BAP916" s="158"/>
      <c r="BAQ916" s="158"/>
      <c r="BAR916" s="158"/>
      <c r="BAS916" s="158"/>
      <c r="BAT916" s="158"/>
      <c r="BAU916" s="158"/>
      <c r="BAV916" s="158"/>
      <c r="BAW916" s="158"/>
      <c r="BAX916" s="158"/>
      <c r="BAY916" s="158"/>
      <c r="BAZ916" s="158"/>
      <c r="BBA916" s="158"/>
      <c r="BBB916" s="158"/>
      <c r="BBC916" s="158"/>
      <c r="BBD916" s="158"/>
      <c r="BBE916" s="158"/>
      <c r="BBF916" s="158"/>
      <c r="BBG916" s="158"/>
      <c r="BBH916" s="158"/>
      <c r="BBI916" s="158"/>
      <c r="BBJ916" s="158"/>
      <c r="BBK916" s="158"/>
      <c r="BBL916" s="158"/>
      <c r="BBM916" s="158"/>
      <c r="BBN916" s="158"/>
      <c r="BBO916" s="158"/>
      <c r="BBP916" s="158"/>
      <c r="BBQ916" s="158"/>
      <c r="BBR916" s="158"/>
      <c r="BBS916" s="158"/>
      <c r="BBT916" s="158"/>
      <c r="BBU916" s="158"/>
      <c r="BBV916" s="158"/>
      <c r="BBW916" s="158"/>
      <c r="BBX916" s="158"/>
      <c r="BBY916" s="158"/>
      <c r="BBZ916" s="158"/>
      <c r="BCA916" s="158"/>
      <c r="BCB916" s="158"/>
      <c r="BCC916" s="158"/>
      <c r="BCD916" s="158"/>
      <c r="BCE916" s="158"/>
      <c r="BCF916" s="158"/>
      <c r="BCG916" s="158"/>
      <c r="BCH916" s="158"/>
      <c r="BCI916" s="158"/>
      <c r="BCJ916" s="158"/>
      <c r="BCK916" s="158"/>
      <c r="BCL916" s="158"/>
      <c r="BCM916" s="158"/>
      <c r="BCN916" s="158"/>
      <c r="BCO916" s="158"/>
      <c r="BCP916" s="158"/>
      <c r="BCQ916" s="158"/>
      <c r="BCR916" s="158"/>
      <c r="BCS916" s="158"/>
      <c r="BCT916" s="158"/>
      <c r="BCU916" s="158"/>
      <c r="BCV916" s="158"/>
      <c r="BCW916" s="158"/>
      <c r="BCX916" s="158"/>
      <c r="BCY916" s="158"/>
      <c r="BCZ916" s="158"/>
      <c r="BDA916" s="158"/>
      <c r="BDB916" s="158"/>
      <c r="BDC916" s="158"/>
      <c r="BDD916" s="158"/>
      <c r="BDE916" s="158"/>
      <c r="BDF916" s="158"/>
      <c r="BDG916" s="158"/>
      <c r="BDH916" s="158"/>
      <c r="BDI916" s="158"/>
      <c r="BDJ916" s="158"/>
      <c r="BDK916" s="158"/>
      <c r="BDL916" s="158"/>
      <c r="BDM916" s="158"/>
      <c r="BDN916" s="158"/>
      <c r="BDO916" s="158"/>
      <c r="BDP916" s="158"/>
      <c r="BDQ916" s="158"/>
      <c r="BDR916" s="158"/>
      <c r="BDS916" s="158"/>
      <c r="BDT916" s="158"/>
      <c r="BDU916" s="158"/>
      <c r="BDV916" s="158"/>
      <c r="BDW916" s="158"/>
      <c r="BDX916" s="158"/>
      <c r="BDY916" s="158"/>
      <c r="BDZ916" s="158"/>
      <c r="BEA916" s="158"/>
      <c r="BEB916" s="158"/>
      <c r="BEC916" s="158"/>
      <c r="BED916" s="158"/>
      <c r="BEE916" s="158"/>
      <c r="BEF916" s="158"/>
      <c r="BEG916" s="158"/>
      <c r="BEH916" s="158"/>
      <c r="BEI916" s="158"/>
      <c r="BEJ916" s="158"/>
      <c r="BEK916" s="158"/>
      <c r="BEL916" s="158"/>
      <c r="BEM916" s="158"/>
      <c r="BEN916" s="158"/>
      <c r="BEO916" s="158"/>
      <c r="BEP916" s="158"/>
      <c r="BEQ916" s="158"/>
      <c r="BER916" s="158"/>
      <c r="BES916" s="158"/>
      <c r="BET916" s="158"/>
      <c r="BEU916" s="158"/>
      <c r="BEV916" s="158"/>
      <c r="BEW916" s="158"/>
      <c r="BEX916" s="158"/>
      <c r="BEY916" s="158"/>
      <c r="BEZ916" s="158"/>
      <c r="BFA916" s="158"/>
      <c r="BFB916" s="158"/>
      <c r="BFC916" s="158"/>
      <c r="BFD916" s="158"/>
      <c r="BFE916" s="158"/>
      <c r="BFF916" s="158"/>
      <c r="BFG916" s="158"/>
      <c r="BFH916" s="158"/>
      <c r="BFI916" s="158"/>
      <c r="BFJ916" s="158"/>
      <c r="BFK916" s="158"/>
      <c r="BFL916" s="158"/>
      <c r="BFM916" s="158"/>
      <c r="BFN916" s="158"/>
      <c r="BFO916" s="158"/>
      <c r="BFP916" s="158"/>
      <c r="BFQ916" s="158"/>
      <c r="BFR916" s="158"/>
      <c r="BFS916" s="158"/>
      <c r="BFT916" s="158"/>
      <c r="BFU916" s="158"/>
      <c r="BFV916" s="158"/>
      <c r="BFW916" s="158"/>
      <c r="BFX916" s="158"/>
      <c r="BFY916" s="158"/>
      <c r="BFZ916" s="158"/>
      <c r="BGA916" s="158"/>
      <c r="BGB916" s="158"/>
      <c r="BGC916" s="158"/>
      <c r="BGD916" s="158"/>
      <c r="BGE916" s="158"/>
      <c r="BGF916" s="158"/>
      <c r="BGG916" s="158"/>
      <c r="BGH916" s="158"/>
      <c r="BGI916" s="158"/>
      <c r="BGJ916" s="158"/>
      <c r="BGK916" s="158"/>
      <c r="BGL916" s="158"/>
      <c r="BGM916" s="158"/>
      <c r="BGN916" s="158"/>
      <c r="BGO916" s="158"/>
      <c r="BGP916" s="158"/>
      <c r="BGQ916" s="158"/>
      <c r="BGR916" s="158"/>
      <c r="BGS916" s="158"/>
      <c r="BGT916" s="158"/>
      <c r="BGU916" s="158"/>
      <c r="BGV916" s="158"/>
      <c r="BGW916" s="158"/>
      <c r="BGX916" s="158"/>
      <c r="BGY916" s="158"/>
      <c r="BGZ916" s="158"/>
      <c r="BHA916" s="158"/>
      <c r="BHB916" s="158"/>
      <c r="BHC916" s="158"/>
      <c r="BHD916" s="158"/>
      <c r="BHE916" s="158"/>
      <c r="BHF916" s="158"/>
      <c r="BHG916" s="158"/>
      <c r="BHH916" s="158"/>
      <c r="BHI916" s="158"/>
      <c r="BHJ916" s="158"/>
      <c r="BHK916" s="158"/>
      <c r="BHL916" s="158"/>
      <c r="BHM916" s="158"/>
      <c r="BHN916" s="158"/>
      <c r="BHO916" s="158"/>
      <c r="BHP916" s="158"/>
      <c r="BHQ916" s="158"/>
      <c r="BHR916" s="158"/>
      <c r="BHS916" s="158"/>
      <c r="BHT916" s="158"/>
      <c r="BHU916" s="158"/>
      <c r="BHV916" s="158"/>
      <c r="BHW916" s="158"/>
      <c r="BHX916" s="158"/>
      <c r="BHY916" s="158"/>
      <c r="BHZ916" s="158"/>
      <c r="BIA916" s="158"/>
      <c r="BIB916" s="158"/>
      <c r="BIC916" s="158"/>
      <c r="BID916" s="158"/>
      <c r="BIE916" s="158"/>
      <c r="BIF916" s="158"/>
      <c r="BIG916" s="158"/>
      <c r="BIH916" s="158"/>
      <c r="BII916" s="158"/>
      <c r="BIJ916" s="158"/>
      <c r="BIK916" s="158"/>
      <c r="BIL916" s="158"/>
      <c r="BIM916" s="158"/>
      <c r="BIN916" s="158"/>
      <c r="BIO916" s="158"/>
      <c r="BIP916" s="158"/>
      <c r="BIQ916" s="158"/>
      <c r="BIR916" s="158"/>
      <c r="BIS916" s="158"/>
      <c r="BIT916" s="158"/>
      <c r="BIU916" s="158"/>
      <c r="BIV916" s="158"/>
      <c r="BIW916" s="158"/>
      <c r="BIX916" s="158"/>
      <c r="BIY916" s="158"/>
      <c r="BIZ916" s="158"/>
      <c r="BJA916" s="158"/>
      <c r="BJB916" s="158"/>
      <c r="BJC916" s="158"/>
      <c r="BJD916" s="158"/>
      <c r="BJE916" s="158"/>
      <c r="BJF916" s="158"/>
      <c r="BJG916" s="158"/>
      <c r="BJH916" s="158"/>
      <c r="BJI916" s="158"/>
      <c r="BJJ916" s="158"/>
      <c r="BJK916" s="158"/>
      <c r="BJL916" s="158"/>
      <c r="BJM916" s="158"/>
      <c r="BJN916" s="158"/>
      <c r="BJO916" s="158"/>
      <c r="BJP916" s="158"/>
      <c r="BJQ916" s="158"/>
      <c r="BJR916" s="158"/>
      <c r="BJS916" s="158"/>
      <c r="BJT916" s="158"/>
      <c r="BJU916" s="158"/>
      <c r="BJV916" s="158"/>
      <c r="BJW916" s="158"/>
      <c r="BJX916" s="158"/>
      <c r="BJY916" s="158"/>
      <c r="BJZ916" s="158"/>
      <c r="BKA916" s="158"/>
      <c r="BKB916" s="158"/>
      <c r="BKC916" s="158"/>
      <c r="BKD916" s="158"/>
      <c r="BKE916" s="158"/>
      <c r="BKF916" s="158"/>
      <c r="BKG916" s="158"/>
      <c r="BKH916" s="158"/>
      <c r="BKI916" s="158"/>
      <c r="BKJ916" s="158"/>
      <c r="BKK916" s="158"/>
      <c r="BKL916" s="158"/>
      <c r="BKM916" s="158"/>
      <c r="BKN916" s="158"/>
      <c r="BKO916" s="158"/>
      <c r="BKP916" s="158"/>
      <c r="BKQ916" s="158"/>
      <c r="BKR916" s="158"/>
      <c r="BKS916" s="158"/>
      <c r="BKT916" s="158"/>
      <c r="BKU916" s="158"/>
      <c r="BKV916" s="158"/>
      <c r="BKW916" s="158"/>
      <c r="BKX916" s="158"/>
      <c r="BKY916" s="158"/>
      <c r="BKZ916" s="158"/>
      <c r="BLA916" s="158"/>
      <c r="BLB916" s="158"/>
      <c r="BLC916" s="158"/>
      <c r="BLD916" s="158"/>
      <c r="BLE916" s="158"/>
      <c r="BLF916" s="158"/>
      <c r="BLG916" s="158"/>
      <c r="BLH916" s="158"/>
      <c r="BLI916" s="158"/>
      <c r="BLJ916" s="158"/>
      <c r="BLK916" s="158"/>
      <c r="BLL916" s="158"/>
      <c r="BLM916" s="158"/>
      <c r="BLN916" s="158"/>
      <c r="BLO916" s="158"/>
      <c r="BLP916" s="158"/>
      <c r="BLQ916" s="158"/>
      <c r="BLR916" s="158"/>
      <c r="BLS916" s="158"/>
      <c r="BLT916" s="158"/>
      <c r="BLU916" s="158"/>
      <c r="BLV916" s="158"/>
      <c r="BLW916" s="158"/>
      <c r="BLX916" s="158"/>
      <c r="BLY916" s="158"/>
      <c r="BLZ916" s="158"/>
      <c r="BMA916" s="158"/>
      <c r="BMB916" s="158"/>
      <c r="BMC916" s="158"/>
      <c r="BMD916" s="158"/>
      <c r="BME916" s="158"/>
      <c r="BMF916" s="158"/>
      <c r="BMG916" s="158"/>
      <c r="BMH916" s="158"/>
      <c r="BMI916" s="158"/>
      <c r="BMJ916" s="158"/>
      <c r="BMK916" s="158"/>
      <c r="BML916" s="158"/>
      <c r="BMM916" s="158"/>
      <c r="BMN916" s="158"/>
      <c r="BMO916" s="158"/>
      <c r="BMP916" s="158"/>
      <c r="BMQ916" s="158"/>
      <c r="BMR916" s="158"/>
      <c r="BMS916" s="158"/>
      <c r="BMT916" s="158"/>
      <c r="BMU916" s="158"/>
      <c r="BMV916" s="158"/>
      <c r="BMW916" s="158"/>
      <c r="BMX916" s="158"/>
      <c r="BMY916" s="158"/>
      <c r="BMZ916" s="158"/>
      <c r="BNA916" s="158"/>
      <c r="BNB916" s="158"/>
      <c r="BNC916" s="158"/>
      <c r="BND916" s="158"/>
      <c r="BNE916" s="158"/>
      <c r="BNF916" s="158"/>
      <c r="BNG916" s="158"/>
      <c r="BNH916" s="158"/>
      <c r="BNI916" s="158"/>
      <c r="BNJ916" s="158"/>
      <c r="BNK916" s="158"/>
      <c r="BNL916" s="158"/>
      <c r="BNM916" s="158"/>
      <c r="BNN916" s="158"/>
      <c r="BNO916" s="158"/>
      <c r="BNP916" s="158"/>
      <c r="BNQ916" s="158"/>
      <c r="BNR916" s="158"/>
      <c r="BNS916" s="158"/>
      <c r="BNT916" s="158"/>
      <c r="BNU916" s="158"/>
      <c r="BNV916" s="158"/>
      <c r="BNW916" s="158"/>
      <c r="BNX916" s="158"/>
      <c r="BNY916" s="158"/>
      <c r="BNZ916" s="158"/>
      <c r="BOA916" s="158"/>
      <c r="BOB916" s="158"/>
      <c r="BOC916" s="158"/>
      <c r="BOD916" s="158"/>
      <c r="BOE916" s="158"/>
      <c r="BOF916" s="158"/>
      <c r="BOG916" s="158"/>
      <c r="BOH916" s="158"/>
      <c r="BOI916" s="158"/>
      <c r="BOJ916" s="158"/>
      <c r="BOK916" s="158"/>
      <c r="BOL916" s="158"/>
      <c r="BOM916" s="158"/>
      <c r="BON916" s="158"/>
      <c r="BOO916" s="158"/>
      <c r="BOP916" s="158"/>
      <c r="BOQ916" s="158"/>
      <c r="BOR916" s="158"/>
      <c r="BOS916" s="158"/>
      <c r="BOT916" s="158"/>
      <c r="BOU916" s="158"/>
      <c r="BOV916" s="158"/>
      <c r="BOW916" s="158"/>
      <c r="BOX916" s="158"/>
      <c r="BOY916" s="158"/>
      <c r="BOZ916" s="158"/>
      <c r="BPA916" s="158"/>
      <c r="BPB916" s="158"/>
      <c r="BPC916" s="158"/>
      <c r="BPD916" s="158"/>
      <c r="BPE916" s="158"/>
      <c r="BPF916" s="158"/>
      <c r="BPG916" s="158"/>
      <c r="BPH916" s="158"/>
      <c r="BPI916" s="158"/>
      <c r="BPJ916" s="158"/>
      <c r="BPK916" s="158"/>
      <c r="BPL916" s="158"/>
      <c r="BPM916" s="158"/>
      <c r="BPN916" s="158"/>
      <c r="BPO916" s="158"/>
      <c r="BPP916" s="158"/>
      <c r="BPQ916" s="158"/>
      <c r="BPR916" s="158"/>
      <c r="BPS916" s="158"/>
      <c r="BPT916" s="158"/>
      <c r="BPU916" s="158"/>
      <c r="BPV916" s="158"/>
      <c r="BPW916" s="158"/>
      <c r="BPX916" s="158"/>
      <c r="BPY916" s="158"/>
      <c r="BPZ916" s="158"/>
      <c r="BQA916" s="158"/>
      <c r="BQB916" s="158"/>
      <c r="BQC916" s="158"/>
      <c r="BQD916" s="158"/>
      <c r="BQE916" s="158"/>
      <c r="BQF916" s="158"/>
      <c r="BQG916" s="158"/>
      <c r="BQH916" s="158"/>
      <c r="BQI916" s="158"/>
      <c r="BQJ916" s="158"/>
      <c r="BQK916" s="158"/>
      <c r="BQL916" s="158"/>
      <c r="BQM916" s="158"/>
      <c r="BQN916" s="158"/>
      <c r="BQO916" s="158"/>
      <c r="BQP916" s="158"/>
      <c r="BQQ916" s="158"/>
      <c r="BQR916" s="158"/>
      <c r="BQS916" s="158"/>
      <c r="BQT916" s="158"/>
      <c r="BQU916" s="158"/>
      <c r="BQV916" s="158"/>
      <c r="BQW916" s="158"/>
      <c r="BQX916" s="158"/>
      <c r="BQY916" s="158"/>
      <c r="BQZ916" s="158"/>
      <c r="BRA916" s="158"/>
      <c r="BRB916" s="158"/>
      <c r="BRC916" s="158"/>
      <c r="BRD916" s="158"/>
      <c r="BRE916" s="158"/>
      <c r="BRF916" s="158"/>
      <c r="BRG916" s="158"/>
      <c r="BRH916" s="158"/>
      <c r="BRI916" s="158"/>
      <c r="BRJ916" s="158"/>
      <c r="BRK916" s="158"/>
      <c r="BRL916" s="158"/>
      <c r="BRM916" s="158"/>
      <c r="BRN916" s="158"/>
      <c r="BRO916" s="158"/>
      <c r="BRP916" s="158"/>
      <c r="BRQ916" s="158"/>
      <c r="BRR916" s="158"/>
      <c r="BRS916" s="158"/>
      <c r="BRT916" s="158"/>
      <c r="BRU916" s="158"/>
      <c r="BRV916" s="158"/>
      <c r="BRW916" s="158"/>
      <c r="BRX916" s="158"/>
      <c r="BRY916" s="158"/>
      <c r="BRZ916" s="158"/>
      <c r="BSA916" s="158"/>
      <c r="BSB916" s="158"/>
      <c r="BSC916" s="158"/>
      <c r="BSD916" s="158"/>
      <c r="BSE916" s="158"/>
      <c r="BSF916" s="158"/>
      <c r="BSG916" s="158"/>
      <c r="BSH916" s="158"/>
      <c r="BSI916" s="158"/>
      <c r="BSJ916" s="158"/>
      <c r="BSK916" s="158"/>
      <c r="BSL916" s="158"/>
      <c r="BSM916" s="158"/>
      <c r="BSN916" s="158"/>
      <c r="BSO916" s="158"/>
      <c r="BSP916" s="158"/>
      <c r="BSQ916" s="158"/>
      <c r="BSR916" s="158"/>
      <c r="BSS916" s="158"/>
      <c r="BST916" s="158"/>
      <c r="BSU916" s="158"/>
      <c r="BSV916" s="158"/>
      <c r="BSW916" s="158"/>
      <c r="BSX916" s="158"/>
      <c r="BSY916" s="158"/>
      <c r="BSZ916" s="158"/>
      <c r="BTA916" s="158"/>
      <c r="BTB916" s="158"/>
      <c r="BTC916" s="158"/>
      <c r="BTD916" s="158"/>
      <c r="BTE916" s="158"/>
      <c r="BTF916" s="158"/>
      <c r="BTG916" s="158"/>
      <c r="BTH916" s="158"/>
      <c r="BTI916" s="158"/>
      <c r="BTJ916" s="158"/>
      <c r="BTK916" s="158"/>
      <c r="BTL916" s="158"/>
      <c r="BTM916" s="158"/>
      <c r="BTN916" s="158"/>
      <c r="BTO916" s="158"/>
      <c r="BTP916" s="158"/>
      <c r="BTQ916" s="158"/>
      <c r="BTR916" s="158"/>
      <c r="BTS916" s="158"/>
      <c r="BTT916" s="158"/>
      <c r="BTU916" s="158"/>
      <c r="BTV916" s="158"/>
      <c r="BTW916" s="158"/>
      <c r="BTX916" s="158"/>
      <c r="BTY916" s="158"/>
      <c r="BTZ916" s="158"/>
      <c r="BUA916" s="158"/>
      <c r="BUB916" s="158"/>
      <c r="BUC916" s="158"/>
      <c r="BUD916" s="158"/>
      <c r="BUE916" s="158"/>
      <c r="BUF916" s="158"/>
      <c r="BUG916" s="158"/>
      <c r="BUH916" s="158"/>
      <c r="BUI916" s="158"/>
      <c r="BUJ916" s="158"/>
      <c r="BUK916" s="158"/>
      <c r="BUL916" s="158"/>
      <c r="BUM916" s="158"/>
      <c r="BUN916" s="158"/>
      <c r="BUO916" s="158"/>
      <c r="BUP916" s="158"/>
      <c r="BUQ916" s="158"/>
      <c r="BUR916" s="158"/>
      <c r="BUS916" s="158"/>
      <c r="BUT916" s="158"/>
      <c r="BUU916" s="158"/>
      <c r="BUV916" s="158"/>
      <c r="BUW916" s="158"/>
      <c r="BUX916" s="158"/>
      <c r="BUY916" s="158"/>
      <c r="BUZ916" s="158"/>
      <c r="BVA916" s="158"/>
      <c r="BVB916" s="158"/>
      <c r="BVC916" s="158"/>
      <c r="BVD916" s="158"/>
      <c r="BVE916" s="158"/>
      <c r="BVF916" s="158"/>
      <c r="BVG916" s="158"/>
      <c r="BVH916" s="158"/>
      <c r="BVI916" s="158"/>
      <c r="BVJ916" s="158"/>
      <c r="BVK916" s="158"/>
      <c r="BVL916" s="158"/>
      <c r="BVM916" s="158"/>
      <c r="BVN916" s="158"/>
      <c r="BVO916" s="158"/>
      <c r="BVP916" s="158"/>
      <c r="BVQ916" s="158"/>
      <c r="BVR916" s="158"/>
      <c r="BVS916" s="158"/>
      <c r="BVT916" s="158"/>
      <c r="BVU916" s="158"/>
      <c r="BVV916" s="158"/>
      <c r="BVW916" s="158"/>
      <c r="BVX916" s="158"/>
      <c r="BVY916" s="158"/>
      <c r="BVZ916" s="158"/>
      <c r="BWA916" s="158"/>
      <c r="BWB916" s="158"/>
      <c r="BWC916" s="158"/>
      <c r="BWD916" s="158"/>
      <c r="BWE916" s="158"/>
      <c r="BWF916" s="158"/>
      <c r="BWG916" s="158"/>
      <c r="BWH916" s="158"/>
      <c r="BWI916" s="158"/>
      <c r="BWJ916" s="158"/>
      <c r="BWK916" s="158"/>
      <c r="BWL916" s="158"/>
      <c r="BWM916" s="158"/>
      <c r="BWN916" s="158"/>
      <c r="BWO916" s="158"/>
      <c r="BWP916" s="158"/>
      <c r="BWQ916" s="158"/>
      <c r="BWR916" s="158"/>
      <c r="BWS916" s="158"/>
      <c r="BWT916" s="158"/>
      <c r="BWU916" s="158"/>
      <c r="BWV916" s="158"/>
      <c r="BWW916" s="158"/>
      <c r="BWX916" s="158"/>
      <c r="BWY916" s="158"/>
      <c r="BWZ916" s="158"/>
      <c r="BXA916" s="158"/>
      <c r="BXB916" s="158"/>
      <c r="BXC916" s="158"/>
      <c r="BXD916" s="158"/>
      <c r="BXE916" s="158"/>
      <c r="BXF916" s="158"/>
      <c r="BXG916" s="158"/>
      <c r="BXH916" s="158"/>
      <c r="BXI916" s="158"/>
      <c r="BXJ916" s="158"/>
      <c r="BXK916" s="158"/>
      <c r="BXL916" s="158"/>
      <c r="BXM916" s="158"/>
      <c r="BXN916" s="158"/>
      <c r="BXO916" s="158"/>
      <c r="BXP916" s="158"/>
      <c r="BXQ916" s="158"/>
      <c r="BXR916" s="158"/>
      <c r="BXS916" s="158"/>
      <c r="BXT916" s="158"/>
      <c r="BXU916" s="158"/>
      <c r="BXV916" s="158"/>
      <c r="BXW916" s="158"/>
      <c r="BXX916" s="158"/>
      <c r="BXY916" s="158"/>
      <c r="BXZ916" s="158"/>
      <c r="BYA916" s="158"/>
      <c r="BYB916" s="158"/>
      <c r="BYC916" s="158"/>
      <c r="BYD916" s="158"/>
      <c r="BYE916" s="158"/>
      <c r="BYF916" s="158"/>
      <c r="BYG916" s="158"/>
      <c r="BYH916" s="158"/>
      <c r="BYI916" s="158"/>
      <c r="BYJ916" s="158"/>
      <c r="BYK916" s="158"/>
      <c r="BYL916" s="158"/>
      <c r="BYM916" s="158"/>
      <c r="BYN916" s="158"/>
      <c r="BYO916" s="158"/>
      <c r="BYP916" s="158"/>
    </row>
    <row r="917" spans="1:2018" s="101" customFormat="1" ht="12.75" customHeight="1">
      <c r="C917" s="245">
        <v>2020</v>
      </c>
      <c r="D917" s="105" t="s">
        <v>203</v>
      </c>
      <c r="E917" s="105" t="s">
        <v>197</v>
      </c>
      <c r="H917" s="187">
        <f>INDEX(Inputs!$T$260:$T$287,MATCH($B901,Inputs!$C$260:$C$287,0))/conv_2020_2015</f>
        <v>0</v>
      </c>
      <c r="I917" s="176"/>
      <c r="J917" s="176">
        <f t="shared" ref="J917:AO917" si="2926">IF($I903="n/a",0,IF(J$4&gt;third_reg_period,IF(J$4&lt;=$I903+$C917,$H917/($I903-5),IF(AND($H917&lt;&gt;0,I917=0,J$4=$C917+$I903+1),$H917,0)),0))</f>
        <v>0</v>
      </c>
      <c r="K917" s="176">
        <f t="shared" si="2926"/>
        <v>0</v>
      </c>
      <c r="L917" s="176">
        <f t="shared" si="2926"/>
        <v>0</v>
      </c>
      <c r="M917" s="176">
        <f t="shared" si="2926"/>
        <v>0</v>
      </c>
      <c r="N917" s="176">
        <f t="shared" si="2926"/>
        <v>0</v>
      </c>
      <c r="O917" s="176">
        <f t="shared" si="2926"/>
        <v>0</v>
      </c>
      <c r="P917" s="176">
        <f t="shared" si="2926"/>
        <v>0</v>
      </c>
      <c r="Q917" s="176">
        <f t="shared" si="2926"/>
        <v>0</v>
      </c>
      <c r="R917" s="176">
        <f t="shared" si="2926"/>
        <v>0</v>
      </c>
      <c r="S917" s="176">
        <f t="shared" si="2926"/>
        <v>0</v>
      </c>
      <c r="T917" s="176">
        <f t="shared" si="2926"/>
        <v>0</v>
      </c>
      <c r="U917" s="176">
        <f t="shared" si="2926"/>
        <v>0</v>
      </c>
      <c r="V917" s="176">
        <f t="shared" si="2926"/>
        <v>0</v>
      </c>
      <c r="W917" s="176">
        <f t="shared" si="2926"/>
        <v>0</v>
      </c>
      <c r="X917" s="176">
        <f t="shared" si="2926"/>
        <v>0</v>
      </c>
      <c r="Y917" s="176">
        <f t="shared" si="2926"/>
        <v>0</v>
      </c>
      <c r="Z917" s="176">
        <f t="shared" si="2926"/>
        <v>0</v>
      </c>
      <c r="AA917" s="176">
        <f t="shared" si="2926"/>
        <v>0</v>
      </c>
      <c r="AB917" s="176">
        <f t="shared" si="2926"/>
        <v>0</v>
      </c>
      <c r="AC917" s="176">
        <f t="shared" si="2926"/>
        <v>0</v>
      </c>
      <c r="AD917" s="176">
        <f t="shared" si="2926"/>
        <v>0</v>
      </c>
      <c r="AE917" s="176">
        <f t="shared" si="2926"/>
        <v>0</v>
      </c>
      <c r="AF917" s="176">
        <f t="shared" si="2926"/>
        <v>0</v>
      </c>
      <c r="AG917" s="176">
        <f t="shared" si="2926"/>
        <v>0</v>
      </c>
      <c r="AH917" s="176">
        <f t="shared" si="2926"/>
        <v>0</v>
      </c>
      <c r="AI917" s="176">
        <f t="shared" si="2926"/>
        <v>0</v>
      </c>
      <c r="AJ917" s="176">
        <f t="shared" si="2926"/>
        <v>0</v>
      </c>
      <c r="AK917" s="176">
        <f t="shared" si="2926"/>
        <v>0</v>
      </c>
      <c r="AL917" s="176">
        <f t="shared" si="2926"/>
        <v>0</v>
      </c>
      <c r="AM917" s="176">
        <f t="shared" si="2926"/>
        <v>0</v>
      </c>
      <c r="AN917" s="176">
        <f t="shared" si="2926"/>
        <v>0</v>
      </c>
      <c r="AO917" s="176">
        <f t="shared" si="2926"/>
        <v>0</v>
      </c>
      <c r="AP917" s="176">
        <f t="shared" ref="AP917:BU917" si="2927">IF($I903="n/a",0,IF(AP$4&gt;third_reg_period,IF(AP$4&lt;=$I903+$C917,$H917/($I903-5),IF(AND($H917&lt;&gt;0,AO917=0,AP$4=$C917+$I903+1),$H917,0)),0))</f>
        <v>0</v>
      </c>
      <c r="AQ917" s="176">
        <f t="shared" si="2927"/>
        <v>0</v>
      </c>
      <c r="AR917" s="176">
        <f t="shared" si="2927"/>
        <v>0</v>
      </c>
      <c r="AS917" s="176">
        <f t="shared" si="2927"/>
        <v>0</v>
      </c>
      <c r="AT917" s="176">
        <f t="shared" si="2927"/>
        <v>0</v>
      </c>
      <c r="AU917" s="176">
        <f t="shared" si="2927"/>
        <v>0</v>
      </c>
      <c r="AV917" s="176">
        <f t="shared" si="2927"/>
        <v>0</v>
      </c>
      <c r="AW917" s="176">
        <f t="shared" si="2927"/>
        <v>0</v>
      </c>
      <c r="AX917" s="176">
        <f t="shared" si="2927"/>
        <v>0</v>
      </c>
      <c r="AY917" s="176">
        <f t="shared" si="2927"/>
        <v>0</v>
      </c>
      <c r="AZ917" s="176">
        <f t="shared" si="2927"/>
        <v>0</v>
      </c>
      <c r="BA917" s="176">
        <f t="shared" si="2927"/>
        <v>0</v>
      </c>
      <c r="BB917" s="176">
        <f t="shared" si="2927"/>
        <v>0</v>
      </c>
      <c r="BC917" s="176">
        <f t="shared" si="2927"/>
        <v>0</v>
      </c>
      <c r="BD917" s="176">
        <f t="shared" si="2927"/>
        <v>0</v>
      </c>
      <c r="BE917" s="176">
        <f t="shared" si="2927"/>
        <v>0</v>
      </c>
      <c r="BF917" s="176">
        <f t="shared" si="2927"/>
        <v>0</v>
      </c>
      <c r="BG917" s="176">
        <f t="shared" si="2927"/>
        <v>0</v>
      </c>
      <c r="BH917" s="176">
        <f t="shared" si="2927"/>
        <v>0</v>
      </c>
      <c r="BI917" s="176">
        <f t="shared" si="2927"/>
        <v>0</v>
      </c>
      <c r="BJ917" s="176">
        <f t="shared" si="2927"/>
        <v>0</v>
      </c>
      <c r="BK917" s="176">
        <f t="shared" si="2927"/>
        <v>0</v>
      </c>
      <c r="BL917" s="176">
        <f t="shared" si="2927"/>
        <v>0</v>
      </c>
      <c r="BM917" s="176">
        <f t="shared" si="2927"/>
        <v>0</v>
      </c>
      <c r="BN917" s="176">
        <f t="shared" si="2927"/>
        <v>0</v>
      </c>
      <c r="BO917" s="176">
        <f t="shared" si="2927"/>
        <v>0</v>
      </c>
      <c r="BP917" s="176">
        <f t="shared" si="2927"/>
        <v>0</v>
      </c>
      <c r="BQ917" s="176">
        <f t="shared" si="2927"/>
        <v>0</v>
      </c>
      <c r="BR917" s="176">
        <f t="shared" si="2927"/>
        <v>0</v>
      </c>
      <c r="BS917" s="176">
        <f t="shared" si="2927"/>
        <v>0</v>
      </c>
      <c r="BT917" s="176">
        <f t="shared" si="2927"/>
        <v>0</v>
      </c>
      <c r="BU917" s="176">
        <f t="shared" si="2927"/>
        <v>0</v>
      </c>
      <c r="BV917" s="176">
        <f t="shared" ref="BV917:CF917" si="2928">IF($I903="n/a",0,IF(BV$4&gt;third_reg_period,IF(BV$4&lt;=$I903+$C917,$H917/($I903-5),IF(AND($H917&lt;&gt;0,BU917=0,BV$4=$C917+$I903+1),$H917,0)),0))</f>
        <v>0</v>
      </c>
      <c r="BW917" s="176">
        <f t="shared" si="2928"/>
        <v>0</v>
      </c>
      <c r="BX917" s="176">
        <f t="shared" si="2928"/>
        <v>0</v>
      </c>
      <c r="BY917" s="176">
        <f t="shared" si="2928"/>
        <v>0</v>
      </c>
      <c r="BZ917" s="176">
        <f t="shared" si="2928"/>
        <v>0</v>
      </c>
      <c r="CA917" s="176">
        <f t="shared" si="2928"/>
        <v>0</v>
      </c>
      <c r="CB917" s="176">
        <f t="shared" si="2928"/>
        <v>0</v>
      </c>
      <c r="CC917" s="176">
        <f t="shared" si="2928"/>
        <v>0</v>
      </c>
      <c r="CD917" s="176">
        <f t="shared" si="2928"/>
        <v>0</v>
      </c>
      <c r="CE917" s="176">
        <f t="shared" si="2928"/>
        <v>0</v>
      </c>
      <c r="CF917" s="176">
        <f t="shared" si="2928"/>
        <v>0</v>
      </c>
      <c r="CG917" s="158"/>
      <c r="CH917" s="158"/>
      <c r="CI917" s="158"/>
      <c r="CJ917" s="158"/>
      <c r="CK917" s="158"/>
      <c r="CL917" s="158"/>
      <c r="CM917" s="158"/>
      <c r="CN917" s="158"/>
      <c r="CO917" s="158"/>
      <c r="CP917" s="158"/>
      <c r="CQ917" s="158"/>
      <c r="CR917" s="158"/>
      <c r="CS917" s="158"/>
      <c r="CT917" s="158"/>
      <c r="CU917" s="158"/>
      <c r="CV917" s="158"/>
      <c r="CW917" s="158"/>
      <c r="CX917" s="158"/>
      <c r="CY917" s="158"/>
      <c r="CZ917" s="158"/>
      <c r="DA917" s="158"/>
      <c r="DB917" s="158"/>
      <c r="DC917" s="158"/>
      <c r="DD917" s="158"/>
      <c r="DE917" s="158"/>
      <c r="DF917" s="158"/>
      <c r="DG917" s="158"/>
      <c r="DH917" s="158"/>
      <c r="DI917" s="158"/>
      <c r="DJ917" s="158"/>
      <c r="DK917" s="158"/>
      <c r="DL917" s="158"/>
      <c r="DM917" s="158"/>
      <c r="DN917" s="158"/>
      <c r="DO917" s="158"/>
      <c r="DP917" s="158"/>
      <c r="DQ917" s="158"/>
      <c r="DR917" s="158"/>
      <c r="DS917" s="158"/>
      <c r="DT917" s="158"/>
      <c r="DU917" s="158"/>
      <c r="DV917" s="158"/>
      <c r="DW917" s="158"/>
      <c r="DX917" s="158"/>
      <c r="DY917" s="158"/>
      <c r="DZ917" s="158"/>
      <c r="EA917" s="158"/>
      <c r="EB917" s="158"/>
      <c r="EC917" s="158"/>
      <c r="ED917" s="158"/>
      <c r="EE917" s="158"/>
      <c r="EF917" s="158"/>
      <c r="EG917" s="158"/>
      <c r="EH917" s="158"/>
      <c r="EI917" s="158"/>
      <c r="EJ917" s="158"/>
      <c r="EK917" s="158"/>
      <c r="EL917" s="158"/>
      <c r="EM917" s="158"/>
      <c r="EN917" s="158"/>
      <c r="EO917" s="158"/>
      <c r="EP917" s="158"/>
      <c r="EQ917" s="158"/>
      <c r="ER917" s="158"/>
      <c r="ES917" s="158"/>
      <c r="ET917" s="158"/>
      <c r="EU917" s="158"/>
      <c r="EV917" s="158"/>
      <c r="EW917" s="158"/>
      <c r="EX917" s="158"/>
      <c r="EY917" s="158"/>
      <c r="EZ917" s="158"/>
      <c r="FA917" s="158"/>
      <c r="FB917" s="158"/>
      <c r="FC917" s="158"/>
      <c r="FD917" s="158"/>
      <c r="FE917" s="158"/>
      <c r="FF917" s="158"/>
      <c r="FG917" s="158"/>
      <c r="FH917" s="158"/>
      <c r="FI917" s="158"/>
      <c r="FJ917" s="158"/>
      <c r="FK917" s="158"/>
      <c r="FL917" s="158"/>
      <c r="FM917" s="158"/>
      <c r="FN917" s="158"/>
      <c r="FO917" s="158"/>
      <c r="FP917" s="158"/>
      <c r="FQ917" s="158"/>
      <c r="FR917" s="158"/>
      <c r="FS917" s="158"/>
      <c r="FT917" s="158"/>
      <c r="FU917" s="158"/>
      <c r="FV917" s="158"/>
      <c r="FW917" s="158"/>
      <c r="FX917" s="158"/>
      <c r="FY917" s="158"/>
      <c r="FZ917" s="158"/>
      <c r="GA917" s="158"/>
      <c r="GB917" s="158"/>
      <c r="GC917" s="158"/>
      <c r="GD917" s="158"/>
      <c r="GE917" s="158"/>
      <c r="GF917" s="158"/>
      <c r="GG917" s="158"/>
      <c r="GH917" s="158"/>
      <c r="GI917" s="158"/>
      <c r="GJ917" s="158"/>
      <c r="GK917" s="158"/>
      <c r="GL917" s="158"/>
      <c r="GM917" s="158"/>
      <c r="GN917" s="158"/>
      <c r="GO917" s="158"/>
      <c r="GP917" s="158"/>
      <c r="GQ917" s="158"/>
      <c r="GR917" s="158"/>
      <c r="GS917" s="158"/>
      <c r="GT917" s="158"/>
      <c r="GU917" s="158"/>
      <c r="GV917" s="158"/>
      <c r="GW917" s="158"/>
      <c r="GX917" s="158"/>
      <c r="GY917" s="158"/>
      <c r="GZ917" s="158"/>
      <c r="HA917" s="158"/>
      <c r="HB917" s="158"/>
      <c r="HC917" s="158"/>
      <c r="HD917" s="158"/>
      <c r="HE917" s="158"/>
      <c r="HF917" s="158"/>
      <c r="HG917" s="158"/>
      <c r="HH917" s="158"/>
      <c r="HI917" s="158"/>
      <c r="HJ917" s="158"/>
      <c r="HK917" s="158"/>
      <c r="HL917" s="158"/>
      <c r="HM917" s="158"/>
      <c r="HN917" s="158"/>
      <c r="HO917" s="158"/>
      <c r="HP917" s="158"/>
      <c r="HQ917" s="158"/>
      <c r="HR917" s="158"/>
      <c r="HS917" s="158"/>
      <c r="HT917" s="158"/>
      <c r="HU917" s="158"/>
      <c r="HV917" s="158"/>
      <c r="HW917" s="158"/>
      <c r="HX917" s="158"/>
      <c r="HY917" s="158"/>
      <c r="HZ917" s="158"/>
      <c r="IA917" s="158"/>
      <c r="IB917" s="158"/>
      <c r="IC917" s="158"/>
      <c r="ID917" s="158"/>
      <c r="IE917" s="158"/>
      <c r="IF917" s="158"/>
      <c r="IG917" s="158"/>
      <c r="IH917" s="158"/>
      <c r="II917" s="158"/>
      <c r="IJ917" s="158"/>
      <c r="IK917" s="158"/>
      <c r="IL917" s="158"/>
      <c r="IM917" s="158"/>
      <c r="IN917" s="158"/>
      <c r="IO917" s="158"/>
      <c r="IP917" s="158"/>
      <c r="IQ917" s="158"/>
      <c r="IR917" s="158"/>
      <c r="IS917" s="158"/>
      <c r="IT917" s="158"/>
      <c r="IU917" s="158"/>
      <c r="IV917" s="158"/>
      <c r="IW917" s="158"/>
      <c r="IX917" s="158"/>
      <c r="IY917" s="158"/>
      <c r="IZ917" s="158"/>
      <c r="JA917" s="158"/>
      <c r="JB917" s="158"/>
      <c r="JC917" s="158"/>
      <c r="JD917" s="158"/>
      <c r="JE917" s="158"/>
      <c r="JF917" s="158"/>
      <c r="JG917" s="158"/>
      <c r="JH917" s="158"/>
      <c r="JI917" s="158"/>
      <c r="JJ917" s="158"/>
      <c r="JK917" s="158"/>
      <c r="JL917" s="158"/>
      <c r="JM917" s="158"/>
      <c r="JN917" s="158"/>
      <c r="JO917" s="158"/>
      <c r="JP917" s="158"/>
      <c r="JQ917" s="158"/>
      <c r="JR917" s="158"/>
      <c r="JS917" s="158"/>
      <c r="JT917" s="158"/>
      <c r="JU917" s="158"/>
      <c r="JV917" s="158"/>
      <c r="JW917" s="158"/>
      <c r="JX917" s="158"/>
      <c r="JY917" s="158"/>
      <c r="JZ917" s="158"/>
      <c r="KA917" s="158"/>
      <c r="KB917" s="158"/>
      <c r="KC917" s="158"/>
      <c r="KD917" s="158"/>
      <c r="KE917" s="158"/>
      <c r="KF917" s="158"/>
      <c r="KG917" s="158"/>
      <c r="KH917" s="158"/>
      <c r="KI917" s="158"/>
      <c r="KJ917" s="158"/>
      <c r="KK917" s="158"/>
      <c r="KL917" s="158"/>
      <c r="KM917" s="158"/>
      <c r="KN917" s="158"/>
      <c r="KO917" s="158"/>
      <c r="KP917" s="158"/>
      <c r="KQ917" s="158"/>
      <c r="KR917" s="158"/>
      <c r="KS917" s="158"/>
      <c r="KT917" s="158"/>
      <c r="KU917" s="158"/>
      <c r="KV917" s="158"/>
      <c r="KW917" s="158"/>
      <c r="KX917" s="158"/>
      <c r="KY917" s="158"/>
      <c r="KZ917" s="158"/>
      <c r="LA917" s="158"/>
      <c r="LB917" s="158"/>
      <c r="LC917" s="158"/>
      <c r="LD917" s="158"/>
      <c r="LE917" s="158"/>
      <c r="LF917" s="158"/>
      <c r="LG917" s="158"/>
      <c r="LH917" s="158"/>
      <c r="LI917" s="158"/>
      <c r="LJ917" s="158"/>
      <c r="LK917" s="158"/>
      <c r="LL917" s="158"/>
      <c r="LM917" s="158"/>
      <c r="LN917" s="158"/>
      <c r="LO917" s="158"/>
      <c r="LP917" s="158"/>
      <c r="LQ917" s="158"/>
      <c r="LR917" s="158"/>
      <c r="LS917" s="158"/>
      <c r="LT917" s="158"/>
      <c r="LU917" s="158"/>
      <c r="LV917" s="158"/>
      <c r="LW917" s="158"/>
      <c r="LX917" s="158"/>
      <c r="LY917" s="158"/>
      <c r="LZ917" s="158"/>
      <c r="MA917" s="158"/>
      <c r="MB917" s="158"/>
      <c r="MC917" s="158"/>
      <c r="MD917" s="158"/>
      <c r="ME917" s="158"/>
      <c r="MF917" s="158"/>
      <c r="MG917" s="158"/>
      <c r="MH917" s="158"/>
      <c r="MI917" s="158"/>
      <c r="MJ917" s="158"/>
      <c r="MK917" s="158"/>
      <c r="ML917" s="158"/>
      <c r="MM917" s="158"/>
      <c r="MN917" s="158"/>
      <c r="MO917" s="158"/>
      <c r="MP917" s="158"/>
      <c r="MQ917" s="158"/>
      <c r="MR917" s="158"/>
      <c r="MS917" s="158"/>
      <c r="MT917" s="158"/>
      <c r="MU917" s="158"/>
      <c r="MV917" s="158"/>
      <c r="MW917" s="158"/>
      <c r="MX917" s="158"/>
      <c r="MY917" s="158"/>
      <c r="MZ917" s="158"/>
      <c r="NA917" s="158"/>
      <c r="NB917" s="158"/>
      <c r="NC917" s="158"/>
      <c r="ND917" s="158"/>
      <c r="NE917" s="158"/>
      <c r="NF917" s="158"/>
      <c r="NG917" s="158"/>
      <c r="NH917" s="158"/>
      <c r="NI917" s="158"/>
      <c r="NJ917" s="158"/>
      <c r="NK917" s="158"/>
      <c r="NL917" s="158"/>
      <c r="NM917" s="158"/>
      <c r="NN917" s="158"/>
      <c r="NO917" s="158"/>
      <c r="NP917" s="158"/>
      <c r="NQ917" s="158"/>
      <c r="NR917" s="158"/>
      <c r="NS917" s="158"/>
      <c r="NT917" s="158"/>
      <c r="NU917" s="158"/>
      <c r="NV917" s="158"/>
      <c r="NW917" s="158"/>
      <c r="NX917" s="158"/>
      <c r="NY917" s="158"/>
      <c r="NZ917" s="158"/>
      <c r="OA917" s="158"/>
      <c r="OB917" s="158"/>
      <c r="OC917" s="158"/>
      <c r="OD917" s="158"/>
      <c r="OE917" s="158"/>
      <c r="OF917" s="158"/>
      <c r="OG917" s="158"/>
      <c r="OH917" s="158"/>
      <c r="OI917" s="158"/>
      <c r="OJ917" s="158"/>
      <c r="OK917" s="158"/>
      <c r="OL917" s="158"/>
      <c r="OM917" s="158"/>
      <c r="ON917" s="158"/>
      <c r="OO917" s="158"/>
      <c r="OP917" s="158"/>
      <c r="OQ917" s="158"/>
      <c r="OR917" s="158"/>
      <c r="OS917" s="158"/>
      <c r="OT917" s="158"/>
      <c r="OU917" s="158"/>
      <c r="OV917" s="158"/>
      <c r="OW917" s="158"/>
      <c r="OX917" s="158"/>
      <c r="OY917" s="158"/>
      <c r="OZ917" s="158"/>
      <c r="PA917" s="158"/>
      <c r="PB917" s="158"/>
      <c r="PC917" s="158"/>
      <c r="PD917" s="158"/>
      <c r="PE917" s="158"/>
      <c r="PF917" s="158"/>
      <c r="PG917" s="158"/>
      <c r="PH917" s="158"/>
      <c r="PI917" s="158"/>
      <c r="PJ917" s="158"/>
      <c r="PK917" s="158"/>
      <c r="PL917" s="158"/>
      <c r="PM917" s="158"/>
      <c r="PN917" s="158"/>
      <c r="PO917" s="158"/>
      <c r="PP917" s="158"/>
      <c r="PQ917" s="158"/>
      <c r="PR917" s="158"/>
      <c r="PS917" s="158"/>
      <c r="PT917" s="158"/>
      <c r="PU917" s="158"/>
      <c r="PV917" s="158"/>
      <c r="PW917" s="158"/>
      <c r="PX917" s="158"/>
      <c r="PY917" s="158"/>
      <c r="PZ917" s="158"/>
      <c r="QA917" s="158"/>
      <c r="QB917" s="158"/>
      <c r="QC917" s="158"/>
      <c r="QD917" s="158"/>
      <c r="QE917" s="158"/>
      <c r="QF917" s="158"/>
      <c r="QG917" s="158"/>
      <c r="QH917" s="158"/>
      <c r="QI917" s="158"/>
      <c r="QJ917" s="158"/>
      <c r="QK917" s="158"/>
      <c r="QL917" s="158"/>
      <c r="QM917" s="158"/>
      <c r="QN917" s="158"/>
      <c r="QO917" s="158"/>
      <c r="QP917" s="158"/>
      <c r="QQ917" s="158"/>
      <c r="QR917" s="158"/>
      <c r="QS917" s="158"/>
      <c r="QT917" s="158"/>
      <c r="QU917" s="158"/>
      <c r="QV917" s="158"/>
      <c r="QW917" s="158"/>
      <c r="QX917" s="158"/>
      <c r="QY917" s="158"/>
      <c r="QZ917" s="158"/>
      <c r="RA917" s="158"/>
      <c r="RB917" s="158"/>
      <c r="RC917" s="158"/>
      <c r="RD917" s="158"/>
      <c r="RE917" s="158"/>
      <c r="RF917" s="158"/>
      <c r="RG917" s="158"/>
      <c r="RH917" s="158"/>
      <c r="RI917" s="158"/>
      <c r="RJ917" s="158"/>
      <c r="RK917" s="158"/>
      <c r="RL917" s="158"/>
      <c r="RM917" s="158"/>
      <c r="RN917" s="158"/>
      <c r="RO917" s="158"/>
      <c r="RP917" s="158"/>
      <c r="RQ917" s="158"/>
      <c r="RR917" s="158"/>
      <c r="RS917" s="158"/>
      <c r="RT917" s="158"/>
      <c r="RU917" s="158"/>
      <c r="RV917" s="158"/>
      <c r="RW917" s="158"/>
      <c r="RX917" s="158"/>
      <c r="RY917" s="158"/>
      <c r="RZ917" s="158"/>
      <c r="SA917" s="158"/>
      <c r="SB917" s="158"/>
      <c r="SC917" s="158"/>
      <c r="SD917" s="158"/>
      <c r="SE917" s="158"/>
      <c r="SF917" s="158"/>
      <c r="SG917" s="158"/>
      <c r="SH917" s="158"/>
      <c r="SI917" s="158"/>
      <c r="SJ917" s="158"/>
      <c r="SK917" s="158"/>
      <c r="SL917" s="158"/>
      <c r="SM917" s="158"/>
      <c r="SN917" s="158"/>
      <c r="SO917" s="158"/>
      <c r="SP917" s="158"/>
      <c r="SQ917" s="158"/>
      <c r="SR917" s="158"/>
      <c r="SS917" s="158"/>
      <c r="ST917" s="158"/>
      <c r="SU917" s="158"/>
      <c r="SV917" s="158"/>
      <c r="SW917" s="158"/>
      <c r="SX917" s="158"/>
      <c r="SY917" s="158"/>
      <c r="SZ917" s="158"/>
      <c r="TA917" s="158"/>
      <c r="TB917" s="158"/>
      <c r="TC917" s="158"/>
      <c r="TD917" s="158"/>
      <c r="TE917" s="158"/>
      <c r="TF917" s="158"/>
      <c r="TG917" s="158"/>
      <c r="TH917" s="158"/>
      <c r="TI917" s="158"/>
      <c r="TJ917" s="158"/>
      <c r="TK917" s="158"/>
      <c r="TL917" s="158"/>
      <c r="TM917" s="158"/>
      <c r="TN917" s="158"/>
      <c r="TO917" s="158"/>
      <c r="TP917" s="158"/>
      <c r="TQ917" s="158"/>
      <c r="TR917" s="158"/>
      <c r="TS917" s="158"/>
      <c r="TT917" s="158"/>
      <c r="TU917" s="158"/>
      <c r="TV917" s="158"/>
      <c r="TW917" s="158"/>
      <c r="TX917" s="158"/>
      <c r="TY917" s="158"/>
      <c r="TZ917" s="158"/>
      <c r="UA917" s="158"/>
      <c r="UB917" s="158"/>
      <c r="UC917" s="158"/>
      <c r="UD917" s="158"/>
      <c r="UE917" s="158"/>
      <c r="UF917" s="158"/>
      <c r="UG917" s="158"/>
      <c r="UH917" s="158"/>
      <c r="UI917" s="158"/>
      <c r="UJ917" s="158"/>
      <c r="UK917" s="158"/>
      <c r="UL917" s="158"/>
      <c r="UM917" s="158"/>
      <c r="UN917" s="158"/>
      <c r="UO917" s="158"/>
      <c r="UP917" s="158"/>
      <c r="UQ917" s="158"/>
      <c r="UR917" s="158"/>
      <c r="US917" s="158"/>
      <c r="UT917" s="158"/>
      <c r="UU917" s="158"/>
      <c r="UV917" s="158"/>
      <c r="UW917" s="158"/>
      <c r="UX917" s="158"/>
      <c r="UY917" s="158"/>
      <c r="UZ917" s="158"/>
      <c r="VA917" s="158"/>
      <c r="VB917" s="158"/>
      <c r="VC917" s="158"/>
      <c r="VD917" s="158"/>
      <c r="VE917" s="158"/>
      <c r="VF917" s="158"/>
      <c r="VG917" s="158"/>
      <c r="VH917" s="158"/>
      <c r="VI917" s="158"/>
      <c r="VJ917" s="158"/>
      <c r="VK917" s="158"/>
      <c r="VL917" s="158"/>
      <c r="VM917" s="158"/>
      <c r="VN917" s="158"/>
      <c r="VO917" s="158"/>
      <c r="VP917" s="158"/>
      <c r="VQ917" s="158"/>
      <c r="VR917" s="158"/>
      <c r="VS917" s="158"/>
      <c r="VT917" s="158"/>
      <c r="VU917" s="158"/>
      <c r="VV917" s="158"/>
      <c r="VW917" s="158"/>
      <c r="VX917" s="158"/>
      <c r="VY917" s="158"/>
      <c r="VZ917" s="158"/>
      <c r="WA917" s="158"/>
      <c r="WB917" s="158"/>
      <c r="WC917" s="158"/>
      <c r="WD917" s="158"/>
      <c r="WE917" s="158"/>
      <c r="WF917" s="158"/>
      <c r="WG917" s="158"/>
      <c r="WH917" s="158"/>
      <c r="WI917" s="158"/>
      <c r="WJ917" s="158"/>
      <c r="WK917" s="158"/>
      <c r="WL917" s="158"/>
      <c r="WM917" s="158"/>
      <c r="WN917" s="158"/>
      <c r="WO917" s="158"/>
      <c r="WP917" s="158"/>
      <c r="WQ917" s="158"/>
      <c r="WR917" s="158"/>
      <c r="WS917" s="158"/>
      <c r="WT917" s="158"/>
      <c r="WU917" s="158"/>
      <c r="WV917" s="158"/>
      <c r="WW917" s="158"/>
      <c r="WX917" s="158"/>
      <c r="WY917" s="158"/>
      <c r="WZ917" s="158"/>
      <c r="XA917" s="158"/>
      <c r="XB917" s="158"/>
      <c r="XC917" s="158"/>
      <c r="XD917" s="158"/>
      <c r="XE917" s="158"/>
      <c r="XF917" s="158"/>
      <c r="XG917" s="158"/>
      <c r="XH917" s="158"/>
      <c r="XI917" s="158"/>
      <c r="XJ917" s="158"/>
      <c r="XK917" s="158"/>
      <c r="XL917" s="158"/>
      <c r="XM917" s="158"/>
      <c r="XN917" s="158"/>
      <c r="XO917" s="158"/>
      <c r="XP917" s="158"/>
      <c r="XQ917" s="158"/>
      <c r="XR917" s="158"/>
      <c r="XS917" s="158"/>
      <c r="XT917" s="158"/>
      <c r="XU917" s="158"/>
      <c r="XV917" s="158"/>
      <c r="XW917" s="158"/>
      <c r="XX917" s="158"/>
      <c r="XY917" s="158"/>
      <c r="XZ917" s="158"/>
      <c r="YA917" s="158"/>
      <c r="YB917" s="158"/>
      <c r="YC917" s="158"/>
      <c r="YD917" s="158"/>
      <c r="YE917" s="158"/>
      <c r="YF917" s="158"/>
      <c r="YG917" s="158"/>
      <c r="YH917" s="158"/>
      <c r="YI917" s="158"/>
      <c r="YJ917" s="158"/>
      <c r="YK917" s="158"/>
      <c r="YL917" s="158"/>
      <c r="YM917" s="158"/>
      <c r="YN917" s="158"/>
      <c r="YO917" s="158"/>
      <c r="YP917" s="158"/>
      <c r="YQ917" s="158"/>
      <c r="YR917" s="158"/>
      <c r="YS917" s="158"/>
      <c r="YT917" s="158"/>
      <c r="YU917" s="158"/>
      <c r="YV917" s="158"/>
      <c r="YW917" s="158"/>
      <c r="YX917" s="158"/>
      <c r="YY917" s="158"/>
      <c r="YZ917" s="158"/>
      <c r="ZA917" s="158"/>
      <c r="ZB917" s="158"/>
      <c r="ZC917" s="158"/>
      <c r="ZD917" s="158"/>
      <c r="ZE917" s="158"/>
      <c r="ZF917" s="158"/>
      <c r="ZG917" s="158"/>
      <c r="ZH917" s="158"/>
      <c r="ZI917" s="158"/>
      <c r="ZJ917" s="158"/>
      <c r="ZK917" s="158"/>
      <c r="ZL917" s="158"/>
      <c r="ZM917" s="158"/>
      <c r="ZN917" s="158"/>
      <c r="ZO917" s="158"/>
      <c r="ZP917" s="158"/>
      <c r="ZQ917" s="158"/>
      <c r="ZR917" s="158"/>
      <c r="ZS917" s="158"/>
      <c r="ZT917" s="158"/>
      <c r="ZU917" s="158"/>
      <c r="ZV917" s="158"/>
      <c r="ZW917" s="158"/>
      <c r="ZX917" s="158"/>
      <c r="ZY917" s="158"/>
      <c r="ZZ917" s="158"/>
      <c r="AAA917" s="158"/>
      <c r="AAB917" s="158"/>
      <c r="AAC917" s="158"/>
      <c r="AAD917" s="158"/>
      <c r="AAE917" s="158"/>
      <c r="AAF917" s="158"/>
      <c r="AAG917" s="158"/>
      <c r="AAH917" s="158"/>
      <c r="AAI917" s="158"/>
      <c r="AAJ917" s="158"/>
      <c r="AAK917" s="158"/>
      <c r="AAL917" s="158"/>
      <c r="AAM917" s="158"/>
      <c r="AAN917" s="158"/>
      <c r="AAO917" s="158"/>
      <c r="AAP917" s="158"/>
      <c r="AAQ917" s="158"/>
      <c r="AAR917" s="158"/>
      <c r="AAS917" s="158"/>
      <c r="AAT917" s="158"/>
      <c r="AAU917" s="158"/>
      <c r="AAV917" s="158"/>
      <c r="AAW917" s="158"/>
      <c r="AAX917" s="158"/>
      <c r="AAY917" s="158"/>
      <c r="AAZ917" s="158"/>
      <c r="ABA917" s="158"/>
      <c r="ABB917" s="158"/>
      <c r="ABC917" s="158"/>
      <c r="ABD917" s="158"/>
      <c r="ABE917" s="158"/>
      <c r="ABF917" s="158"/>
      <c r="ABG917" s="158"/>
      <c r="ABH917" s="158"/>
      <c r="ABI917" s="158"/>
      <c r="ABJ917" s="158"/>
      <c r="ABK917" s="158"/>
      <c r="ABL917" s="158"/>
      <c r="ABM917" s="158"/>
      <c r="ABN917" s="158"/>
      <c r="ABO917" s="158"/>
      <c r="ABP917" s="158"/>
      <c r="ABQ917" s="158"/>
      <c r="ABR917" s="158"/>
      <c r="ABS917" s="158"/>
      <c r="ABT917" s="158"/>
      <c r="ABU917" s="158"/>
      <c r="ABV917" s="158"/>
      <c r="ABW917" s="158"/>
      <c r="ABX917" s="158"/>
      <c r="ABY917" s="158"/>
      <c r="ABZ917" s="158"/>
      <c r="ACA917" s="158"/>
      <c r="ACB917" s="158"/>
      <c r="ACC917" s="158"/>
      <c r="ACD917" s="158"/>
      <c r="ACE917" s="158"/>
      <c r="ACF917" s="158"/>
      <c r="ACG917" s="158"/>
      <c r="ACH917" s="158"/>
      <c r="ACI917" s="158"/>
      <c r="ACJ917" s="158"/>
      <c r="ACK917" s="158"/>
      <c r="ACL917" s="158"/>
      <c r="ACM917" s="158"/>
      <c r="ACN917" s="158"/>
      <c r="ACO917" s="158"/>
      <c r="ACP917" s="158"/>
      <c r="ACQ917" s="158"/>
      <c r="ACR917" s="158"/>
      <c r="ACS917" s="158"/>
      <c r="ACT917" s="158"/>
      <c r="ACU917" s="158"/>
      <c r="ACV917" s="158"/>
      <c r="ACW917" s="158"/>
      <c r="ACX917" s="158"/>
      <c r="ACY917" s="158"/>
      <c r="ACZ917" s="158"/>
      <c r="ADA917" s="158"/>
      <c r="ADB917" s="158"/>
      <c r="ADC917" s="158"/>
      <c r="ADD917" s="158"/>
      <c r="ADE917" s="158"/>
      <c r="ADF917" s="158"/>
      <c r="ADG917" s="158"/>
      <c r="ADH917" s="158"/>
      <c r="ADI917" s="158"/>
      <c r="ADJ917" s="158"/>
      <c r="ADK917" s="158"/>
      <c r="ADL917" s="158"/>
      <c r="ADM917" s="158"/>
      <c r="ADN917" s="158"/>
      <c r="ADO917" s="158"/>
      <c r="ADP917" s="158"/>
      <c r="ADQ917" s="158"/>
      <c r="ADR917" s="158"/>
      <c r="ADS917" s="158"/>
      <c r="ADT917" s="158"/>
      <c r="ADU917" s="158"/>
      <c r="ADV917" s="158"/>
      <c r="ADW917" s="158"/>
      <c r="ADX917" s="158"/>
      <c r="ADY917" s="158"/>
      <c r="ADZ917" s="158"/>
      <c r="AEA917" s="158"/>
      <c r="AEB917" s="158"/>
      <c r="AEC917" s="158"/>
      <c r="AED917" s="158"/>
      <c r="AEE917" s="158"/>
      <c r="AEF917" s="158"/>
      <c r="AEG917" s="158"/>
      <c r="AEH917" s="158"/>
      <c r="AEI917" s="158"/>
      <c r="AEJ917" s="158"/>
      <c r="AEK917" s="158"/>
      <c r="AEL917" s="158"/>
      <c r="AEM917" s="158"/>
      <c r="AEN917" s="158"/>
      <c r="AEO917" s="158"/>
      <c r="AEP917" s="158"/>
      <c r="AEQ917" s="158"/>
      <c r="AER917" s="158"/>
      <c r="AES917" s="158"/>
      <c r="AET917" s="158"/>
      <c r="AEU917" s="158"/>
      <c r="AEV917" s="158"/>
      <c r="AEW917" s="158"/>
      <c r="AEX917" s="158"/>
      <c r="AEY917" s="158"/>
      <c r="AEZ917" s="158"/>
      <c r="AFA917" s="158"/>
      <c r="AFB917" s="158"/>
      <c r="AFC917" s="158"/>
      <c r="AFD917" s="158"/>
      <c r="AFE917" s="158"/>
      <c r="AFF917" s="158"/>
      <c r="AFG917" s="158"/>
      <c r="AFH917" s="158"/>
      <c r="AFI917" s="158"/>
      <c r="AFJ917" s="158"/>
      <c r="AFK917" s="158"/>
      <c r="AFL917" s="158"/>
      <c r="AFM917" s="158"/>
      <c r="AFN917" s="158"/>
      <c r="AFO917" s="158"/>
      <c r="AFP917" s="158"/>
      <c r="AFQ917" s="158"/>
      <c r="AFR917" s="158"/>
      <c r="AFS917" s="158"/>
      <c r="AFT917" s="158"/>
      <c r="AFU917" s="158"/>
      <c r="AFV917" s="158"/>
      <c r="AFW917" s="158"/>
      <c r="AFX917" s="158"/>
      <c r="AFY917" s="158"/>
      <c r="AFZ917" s="158"/>
      <c r="AGA917" s="158"/>
      <c r="AGB917" s="158"/>
      <c r="AGC917" s="158"/>
      <c r="AGD917" s="158"/>
      <c r="AGE917" s="158"/>
      <c r="AGF917" s="158"/>
      <c r="AGG917" s="158"/>
      <c r="AGH917" s="158"/>
      <c r="AGI917" s="158"/>
      <c r="AGJ917" s="158"/>
      <c r="AGK917" s="158"/>
      <c r="AGL917" s="158"/>
      <c r="AGM917" s="158"/>
      <c r="AGN917" s="158"/>
      <c r="AGO917" s="158"/>
      <c r="AGP917" s="158"/>
      <c r="AGQ917" s="158"/>
      <c r="AGR917" s="158"/>
      <c r="AGS917" s="158"/>
      <c r="AGT917" s="158"/>
      <c r="AGU917" s="158"/>
      <c r="AGV917" s="158"/>
      <c r="AGW917" s="158"/>
      <c r="AGX917" s="158"/>
      <c r="AGY917" s="158"/>
      <c r="AGZ917" s="158"/>
      <c r="AHA917" s="158"/>
      <c r="AHB917" s="158"/>
      <c r="AHC917" s="158"/>
      <c r="AHD917" s="158"/>
      <c r="AHE917" s="158"/>
      <c r="AHF917" s="158"/>
      <c r="AHG917" s="158"/>
      <c r="AHH917" s="158"/>
      <c r="AHI917" s="158"/>
      <c r="AHJ917" s="158"/>
      <c r="AHK917" s="158"/>
      <c r="AHL917" s="158"/>
      <c r="AHM917" s="158"/>
      <c r="AHN917" s="158"/>
      <c r="AHO917" s="158"/>
      <c r="AHP917" s="158"/>
      <c r="AHQ917" s="158"/>
      <c r="AHR917" s="158"/>
      <c r="AHS917" s="158"/>
      <c r="AHT917" s="158"/>
      <c r="AHU917" s="158"/>
      <c r="AHV917" s="158"/>
      <c r="AHW917" s="158"/>
      <c r="AHX917" s="158"/>
      <c r="AHY917" s="158"/>
      <c r="AHZ917" s="158"/>
      <c r="AIA917" s="158"/>
      <c r="AIB917" s="158"/>
      <c r="AIC917" s="158"/>
      <c r="AID917" s="158"/>
      <c r="AIE917" s="158"/>
      <c r="AIF917" s="158"/>
      <c r="AIG917" s="158"/>
      <c r="AIH917" s="158"/>
      <c r="AII917" s="158"/>
      <c r="AIJ917" s="158"/>
      <c r="AIK917" s="158"/>
      <c r="AIL917" s="158"/>
      <c r="AIM917" s="158"/>
      <c r="AIN917" s="158"/>
      <c r="AIO917" s="158"/>
      <c r="AIP917" s="158"/>
      <c r="AIQ917" s="158"/>
      <c r="AIR917" s="158"/>
      <c r="AIS917" s="158"/>
      <c r="AIT917" s="158"/>
      <c r="AIU917" s="158"/>
      <c r="AIV917" s="158"/>
      <c r="AIW917" s="158"/>
      <c r="AIX917" s="158"/>
      <c r="AIY917" s="158"/>
      <c r="AIZ917" s="158"/>
      <c r="AJA917" s="158"/>
      <c r="AJB917" s="158"/>
      <c r="AJC917" s="158"/>
      <c r="AJD917" s="158"/>
      <c r="AJE917" s="158"/>
      <c r="AJF917" s="158"/>
      <c r="AJG917" s="158"/>
      <c r="AJH917" s="158"/>
      <c r="AJI917" s="158"/>
      <c r="AJJ917" s="158"/>
      <c r="AJK917" s="158"/>
      <c r="AJL917" s="158"/>
      <c r="AJM917" s="158"/>
      <c r="AJN917" s="158"/>
      <c r="AJO917" s="158"/>
      <c r="AJP917" s="158"/>
      <c r="AJQ917" s="158"/>
      <c r="AJR917" s="158"/>
      <c r="AJS917" s="158"/>
      <c r="AJT917" s="158"/>
      <c r="AJU917" s="158"/>
      <c r="AJV917" s="158"/>
      <c r="AJW917" s="158"/>
      <c r="AJX917" s="158"/>
      <c r="AJY917" s="158"/>
      <c r="AJZ917" s="158"/>
      <c r="AKA917" s="158"/>
      <c r="AKB917" s="158"/>
      <c r="AKC917" s="158"/>
      <c r="AKD917" s="158"/>
      <c r="AKE917" s="158"/>
      <c r="AKF917" s="158"/>
      <c r="AKG917" s="158"/>
      <c r="AKH917" s="158"/>
      <c r="AKI917" s="158"/>
      <c r="AKJ917" s="158"/>
      <c r="AKK917" s="158"/>
      <c r="AKL917" s="158"/>
      <c r="AKM917" s="158"/>
      <c r="AKN917" s="158"/>
      <c r="AKO917" s="158"/>
      <c r="AKP917" s="158"/>
      <c r="AKQ917" s="158"/>
      <c r="AKR917" s="158"/>
      <c r="AKS917" s="158"/>
      <c r="AKT917" s="158"/>
      <c r="AKU917" s="158"/>
      <c r="AKV917" s="158"/>
      <c r="AKW917" s="158"/>
      <c r="AKX917" s="158"/>
      <c r="AKY917" s="158"/>
      <c r="AKZ917" s="158"/>
      <c r="ALA917" s="158"/>
      <c r="ALB917" s="158"/>
      <c r="ALC917" s="158"/>
      <c r="ALD917" s="158"/>
      <c r="ALE917" s="158"/>
      <c r="ALF917" s="158"/>
      <c r="ALG917" s="158"/>
      <c r="ALH917" s="158"/>
      <c r="ALI917" s="158"/>
      <c r="ALJ917" s="158"/>
      <c r="ALK917" s="158"/>
      <c r="ALL917" s="158"/>
      <c r="ALM917" s="158"/>
      <c r="ALN917" s="158"/>
      <c r="ALO917" s="158"/>
      <c r="ALP917" s="158"/>
      <c r="ALQ917" s="158"/>
      <c r="ALR917" s="158"/>
      <c r="ALS917" s="158"/>
      <c r="ALT917" s="158"/>
      <c r="ALU917" s="158"/>
      <c r="ALV917" s="158"/>
      <c r="ALW917" s="158"/>
      <c r="ALX917" s="158"/>
      <c r="ALY917" s="158"/>
      <c r="ALZ917" s="158"/>
      <c r="AMA917" s="158"/>
      <c r="AMB917" s="158"/>
      <c r="AMC917" s="158"/>
      <c r="AMD917" s="158"/>
      <c r="AME917" s="158"/>
      <c r="AMF917" s="158"/>
      <c r="AMG917" s="158"/>
      <c r="AMH917" s="158"/>
      <c r="AMI917" s="158"/>
      <c r="AMJ917" s="158"/>
      <c r="AMK917" s="158"/>
      <c r="AML917" s="158"/>
      <c r="AMM917" s="158"/>
      <c r="AMN917" s="158"/>
      <c r="AMO917" s="158"/>
      <c r="AMP917" s="158"/>
      <c r="AMQ917" s="158"/>
      <c r="AMR917" s="158"/>
      <c r="AMS917" s="158"/>
      <c r="AMT917" s="158"/>
      <c r="AMU917" s="158"/>
      <c r="AMV917" s="158"/>
      <c r="AMW917" s="158"/>
      <c r="AMX917" s="158"/>
      <c r="AMY917" s="158"/>
      <c r="AMZ917" s="158"/>
      <c r="ANA917" s="158"/>
      <c r="ANB917" s="158"/>
      <c r="ANC917" s="158"/>
      <c r="AND917" s="158"/>
      <c r="ANE917" s="158"/>
      <c r="ANF917" s="158"/>
      <c r="ANG917" s="158"/>
      <c r="ANH917" s="158"/>
      <c r="ANI917" s="158"/>
      <c r="ANJ917" s="158"/>
      <c r="ANK917" s="158"/>
      <c r="ANL917" s="158"/>
      <c r="ANM917" s="158"/>
      <c r="ANN917" s="158"/>
      <c r="ANO917" s="158"/>
      <c r="ANP917" s="158"/>
      <c r="ANQ917" s="158"/>
      <c r="ANR917" s="158"/>
      <c r="ANS917" s="158"/>
      <c r="ANT917" s="158"/>
      <c r="ANU917" s="158"/>
      <c r="ANV917" s="158"/>
      <c r="ANW917" s="158"/>
      <c r="ANX917" s="158"/>
      <c r="ANY917" s="158"/>
      <c r="ANZ917" s="158"/>
      <c r="AOA917" s="158"/>
      <c r="AOB917" s="158"/>
      <c r="AOC917" s="158"/>
      <c r="AOD917" s="158"/>
      <c r="AOE917" s="158"/>
      <c r="AOF917" s="158"/>
      <c r="AOG917" s="158"/>
      <c r="AOH917" s="158"/>
      <c r="AOI917" s="158"/>
      <c r="AOJ917" s="158"/>
      <c r="AOK917" s="158"/>
      <c r="AOL917" s="158"/>
      <c r="AOM917" s="158"/>
      <c r="AON917" s="158"/>
      <c r="AOO917" s="158"/>
      <c r="AOP917" s="158"/>
      <c r="AOQ917" s="158"/>
      <c r="AOR917" s="158"/>
      <c r="AOS917" s="158"/>
      <c r="AOT917" s="158"/>
      <c r="AOU917" s="158"/>
      <c r="AOV917" s="158"/>
      <c r="AOW917" s="158"/>
      <c r="AOX917" s="158"/>
      <c r="AOY917" s="158"/>
      <c r="AOZ917" s="158"/>
      <c r="APA917" s="158"/>
      <c r="APB917" s="158"/>
      <c r="APC917" s="158"/>
      <c r="APD917" s="158"/>
      <c r="APE917" s="158"/>
      <c r="APF917" s="158"/>
      <c r="APG917" s="158"/>
      <c r="APH917" s="158"/>
      <c r="API917" s="158"/>
      <c r="APJ917" s="158"/>
      <c r="APK917" s="158"/>
      <c r="APL917" s="158"/>
      <c r="APM917" s="158"/>
      <c r="APN917" s="158"/>
      <c r="APO917" s="158"/>
      <c r="APP917" s="158"/>
      <c r="APQ917" s="158"/>
      <c r="APR917" s="158"/>
      <c r="APS917" s="158"/>
      <c r="APT917" s="158"/>
      <c r="APU917" s="158"/>
      <c r="APV917" s="158"/>
      <c r="APW917" s="158"/>
      <c r="APX917" s="158"/>
      <c r="APY917" s="158"/>
      <c r="APZ917" s="158"/>
      <c r="AQA917" s="158"/>
      <c r="AQB917" s="158"/>
      <c r="AQC917" s="158"/>
      <c r="AQD917" s="158"/>
      <c r="AQE917" s="158"/>
      <c r="AQF917" s="158"/>
      <c r="AQG917" s="158"/>
      <c r="AQH917" s="158"/>
      <c r="AQI917" s="158"/>
      <c r="AQJ917" s="158"/>
      <c r="AQK917" s="158"/>
      <c r="AQL917" s="158"/>
      <c r="AQM917" s="158"/>
      <c r="AQN917" s="158"/>
      <c r="AQO917" s="158"/>
      <c r="AQP917" s="158"/>
      <c r="AQQ917" s="158"/>
      <c r="AQR917" s="158"/>
      <c r="AQS917" s="158"/>
      <c r="AQT917" s="158"/>
      <c r="AQU917" s="158"/>
      <c r="AQV917" s="158"/>
      <c r="AQW917" s="158"/>
      <c r="AQX917" s="158"/>
      <c r="AQY917" s="158"/>
      <c r="AQZ917" s="158"/>
      <c r="ARA917" s="158"/>
      <c r="ARB917" s="158"/>
      <c r="ARC917" s="158"/>
      <c r="ARD917" s="158"/>
      <c r="ARE917" s="158"/>
      <c r="ARF917" s="158"/>
      <c r="ARG917" s="158"/>
      <c r="ARH917" s="158"/>
      <c r="ARI917" s="158"/>
      <c r="ARJ917" s="158"/>
      <c r="ARK917" s="158"/>
      <c r="ARL917" s="158"/>
      <c r="ARM917" s="158"/>
      <c r="ARN917" s="158"/>
      <c r="ARO917" s="158"/>
      <c r="ARP917" s="158"/>
      <c r="ARQ917" s="158"/>
      <c r="ARR917" s="158"/>
      <c r="ARS917" s="158"/>
      <c r="ART917" s="158"/>
      <c r="ARU917" s="158"/>
      <c r="ARV917" s="158"/>
      <c r="ARW917" s="158"/>
      <c r="ARX917" s="158"/>
      <c r="ARY917" s="158"/>
      <c r="ARZ917" s="158"/>
      <c r="ASA917" s="158"/>
      <c r="ASB917" s="158"/>
      <c r="ASC917" s="158"/>
      <c r="ASD917" s="158"/>
      <c r="ASE917" s="158"/>
      <c r="ASF917" s="158"/>
      <c r="ASG917" s="158"/>
      <c r="ASH917" s="158"/>
      <c r="ASI917" s="158"/>
      <c r="ASJ917" s="158"/>
      <c r="ASK917" s="158"/>
      <c r="ASL917" s="158"/>
      <c r="ASM917" s="158"/>
      <c r="ASN917" s="158"/>
      <c r="ASO917" s="158"/>
      <c r="ASP917" s="158"/>
      <c r="ASQ917" s="158"/>
      <c r="ASR917" s="158"/>
      <c r="ASS917" s="158"/>
      <c r="AST917" s="158"/>
      <c r="ASU917" s="158"/>
      <c r="ASV917" s="158"/>
      <c r="ASW917" s="158"/>
      <c r="ASX917" s="158"/>
      <c r="ASY917" s="158"/>
      <c r="ASZ917" s="158"/>
      <c r="ATA917" s="158"/>
      <c r="ATB917" s="158"/>
      <c r="ATC917" s="158"/>
      <c r="ATD917" s="158"/>
      <c r="ATE917" s="158"/>
      <c r="ATF917" s="158"/>
      <c r="ATG917" s="158"/>
      <c r="ATH917" s="158"/>
      <c r="ATI917" s="158"/>
      <c r="ATJ917" s="158"/>
      <c r="ATK917" s="158"/>
      <c r="ATL917" s="158"/>
      <c r="ATM917" s="158"/>
      <c r="ATN917" s="158"/>
      <c r="ATO917" s="158"/>
      <c r="ATP917" s="158"/>
      <c r="ATQ917" s="158"/>
      <c r="ATR917" s="158"/>
      <c r="ATS917" s="158"/>
      <c r="ATT917" s="158"/>
      <c r="ATU917" s="158"/>
      <c r="ATV917" s="158"/>
      <c r="ATW917" s="158"/>
      <c r="ATX917" s="158"/>
      <c r="ATY917" s="158"/>
      <c r="ATZ917" s="158"/>
      <c r="AUA917" s="158"/>
      <c r="AUB917" s="158"/>
      <c r="AUC917" s="158"/>
      <c r="AUD917" s="158"/>
      <c r="AUE917" s="158"/>
      <c r="AUF917" s="158"/>
      <c r="AUG917" s="158"/>
      <c r="AUH917" s="158"/>
      <c r="AUI917" s="158"/>
      <c r="AUJ917" s="158"/>
      <c r="AUK917" s="158"/>
      <c r="AUL917" s="158"/>
      <c r="AUM917" s="158"/>
      <c r="AUN917" s="158"/>
      <c r="AUO917" s="158"/>
      <c r="AUP917" s="158"/>
      <c r="AUQ917" s="158"/>
      <c r="AUR917" s="158"/>
      <c r="AUS917" s="158"/>
      <c r="AUT917" s="158"/>
      <c r="AUU917" s="158"/>
      <c r="AUV917" s="158"/>
      <c r="AUW917" s="158"/>
      <c r="AUX917" s="158"/>
      <c r="AUY917" s="158"/>
      <c r="AUZ917" s="158"/>
      <c r="AVA917" s="158"/>
      <c r="AVB917" s="158"/>
      <c r="AVC917" s="158"/>
      <c r="AVD917" s="158"/>
      <c r="AVE917" s="158"/>
      <c r="AVF917" s="158"/>
      <c r="AVG917" s="158"/>
      <c r="AVH917" s="158"/>
      <c r="AVI917" s="158"/>
      <c r="AVJ917" s="158"/>
      <c r="AVK917" s="158"/>
      <c r="AVL917" s="158"/>
      <c r="AVM917" s="158"/>
      <c r="AVN917" s="158"/>
      <c r="AVO917" s="158"/>
      <c r="AVP917" s="158"/>
      <c r="AVQ917" s="158"/>
      <c r="AVR917" s="158"/>
      <c r="AVS917" s="158"/>
      <c r="AVT917" s="158"/>
      <c r="AVU917" s="158"/>
      <c r="AVV917" s="158"/>
      <c r="AVW917" s="158"/>
      <c r="AVX917" s="158"/>
      <c r="AVY917" s="158"/>
      <c r="AVZ917" s="158"/>
      <c r="AWA917" s="158"/>
      <c r="AWB917" s="158"/>
      <c r="AWC917" s="158"/>
      <c r="AWD917" s="158"/>
      <c r="AWE917" s="158"/>
      <c r="AWF917" s="158"/>
      <c r="AWG917" s="158"/>
      <c r="AWH917" s="158"/>
      <c r="AWI917" s="158"/>
      <c r="AWJ917" s="158"/>
      <c r="AWK917" s="158"/>
      <c r="AWL917" s="158"/>
      <c r="AWM917" s="158"/>
      <c r="AWN917" s="158"/>
      <c r="AWO917" s="158"/>
      <c r="AWP917" s="158"/>
      <c r="AWQ917" s="158"/>
      <c r="AWR917" s="158"/>
      <c r="AWS917" s="158"/>
      <c r="AWT917" s="158"/>
      <c r="AWU917" s="158"/>
      <c r="AWV917" s="158"/>
      <c r="AWW917" s="158"/>
      <c r="AWX917" s="158"/>
      <c r="AWY917" s="158"/>
      <c r="AWZ917" s="158"/>
      <c r="AXA917" s="158"/>
      <c r="AXB917" s="158"/>
      <c r="AXC917" s="158"/>
      <c r="AXD917" s="158"/>
      <c r="AXE917" s="158"/>
      <c r="AXF917" s="158"/>
      <c r="AXG917" s="158"/>
      <c r="AXH917" s="158"/>
      <c r="AXI917" s="158"/>
      <c r="AXJ917" s="158"/>
      <c r="AXK917" s="158"/>
      <c r="AXL917" s="158"/>
      <c r="AXM917" s="158"/>
      <c r="AXN917" s="158"/>
      <c r="AXO917" s="158"/>
      <c r="AXP917" s="158"/>
      <c r="AXQ917" s="158"/>
      <c r="AXR917" s="158"/>
      <c r="AXS917" s="158"/>
      <c r="AXT917" s="158"/>
      <c r="AXU917" s="158"/>
      <c r="AXV917" s="158"/>
      <c r="AXW917" s="158"/>
      <c r="AXX917" s="158"/>
      <c r="AXY917" s="158"/>
      <c r="AXZ917" s="158"/>
      <c r="AYA917" s="158"/>
      <c r="AYB917" s="158"/>
      <c r="AYC917" s="158"/>
      <c r="AYD917" s="158"/>
      <c r="AYE917" s="158"/>
      <c r="AYF917" s="158"/>
      <c r="AYG917" s="158"/>
      <c r="AYH917" s="158"/>
      <c r="AYI917" s="158"/>
      <c r="AYJ917" s="158"/>
      <c r="AYK917" s="158"/>
      <c r="AYL917" s="158"/>
      <c r="AYM917" s="158"/>
      <c r="AYN917" s="158"/>
      <c r="AYO917" s="158"/>
      <c r="AYP917" s="158"/>
      <c r="AYQ917" s="158"/>
      <c r="AYR917" s="158"/>
      <c r="AYS917" s="158"/>
      <c r="AYT917" s="158"/>
      <c r="AYU917" s="158"/>
      <c r="AYV917" s="158"/>
      <c r="AYW917" s="158"/>
      <c r="AYX917" s="158"/>
      <c r="AYY917" s="158"/>
      <c r="AYZ917" s="158"/>
      <c r="AZA917" s="158"/>
      <c r="AZB917" s="158"/>
      <c r="AZC917" s="158"/>
      <c r="AZD917" s="158"/>
      <c r="AZE917" s="158"/>
      <c r="AZF917" s="158"/>
      <c r="AZG917" s="158"/>
      <c r="AZH917" s="158"/>
      <c r="AZI917" s="158"/>
      <c r="AZJ917" s="158"/>
      <c r="AZK917" s="158"/>
      <c r="AZL917" s="158"/>
      <c r="AZM917" s="158"/>
      <c r="AZN917" s="158"/>
      <c r="AZO917" s="158"/>
      <c r="AZP917" s="158"/>
      <c r="AZQ917" s="158"/>
      <c r="AZR917" s="158"/>
      <c r="AZS917" s="158"/>
      <c r="AZT917" s="158"/>
      <c r="AZU917" s="158"/>
      <c r="AZV917" s="158"/>
      <c r="AZW917" s="158"/>
      <c r="AZX917" s="158"/>
      <c r="AZY917" s="158"/>
      <c r="AZZ917" s="158"/>
      <c r="BAA917" s="158"/>
      <c r="BAB917" s="158"/>
      <c r="BAC917" s="158"/>
      <c r="BAD917" s="158"/>
      <c r="BAE917" s="158"/>
      <c r="BAF917" s="158"/>
      <c r="BAG917" s="158"/>
      <c r="BAH917" s="158"/>
      <c r="BAI917" s="158"/>
      <c r="BAJ917" s="158"/>
      <c r="BAK917" s="158"/>
      <c r="BAL917" s="158"/>
      <c r="BAM917" s="158"/>
      <c r="BAN917" s="158"/>
      <c r="BAO917" s="158"/>
      <c r="BAP917" s="158"/>
      <c r="BAQ917" s="158"/>
      <c r="BAR917" s="158"/>
      <c r="BAS917" s="158"/>
      <c r="BAT917" s="158"/>
      <c r="BAU917" s="158"/>
      <c r="BAV917" s="158"/>
      <c r="BAW917" s="158"/>
      <c r="BAX917" s="158"/>
      <c r="BAY917" s="158"/>
      <c r="BAZ917" s="158"/>
      <c r="BBA917" s="158"/>
      <c r="BBB917" s="158"/>
      <c r="BBC917" s="158"/>
      <c r="BBD917" s="158"/>
      <c r="BBE917" s="158"/>
      <c r="BBF917" s="158"/>
      <c r="BBG917" s="158"/>
      <c r="BBH917" s="158"/>
      <c r="BBI917" s="158"/>
      <c r="BBJ917" s="158"/>
      <c r="BBK917" s="158"/>
      <c r="BBL917" s="158"/>
      <c r="BBM917" s="158"/>
      <c r="BBN917" s="158"/>
      <c r="BBO917" s="158"/>
      <c r="BBP917" s="158"/>
      <c r="BBQ917" s="158"/>
      <c r="BBR917" s="158"/>
      <c r="BBS917" s="158"/>
      <c r="BBT917" s="158"/>
      <c r="BBU917" s="158"/>
      <c r="BBV917" s="158"/>
      <c r="BBW917" s="158"/>
      <c r="BBX917" s="158"/>
      <c r="BBY917" s="158"/>
      <c r="BBZ917" s="158"/>
      <c r="BCA917" s="158"/>
      <c r="BCB917" s="158"/>
      <c r="BCC917" s="158"/>
      <c r="BCD917" s="158"/>
      <c r="BCE917" s="158"/>
      <c r="BCF917" s="158"/>
      <c r="BCG917" s="158"/>
      <c r="BCH917" s="158"/>
      <c r="BCI917" s="158"/>
      <c r="BCJ917" s="158"/>
      <c r="BCK917" s="158"/>
      <c r="BCL917" s="158"/>
      <c r="BCM917" s="158"/>
      <c r="BCN917" s="158"/>
      <c r="BCO917" s="158"/>
      <c r="BCP917" s="158"/>
      <c r="BCQ917" s="158"/>
      <c r="BCR917" s="158"/>
      <c r="BCS917" s="158"/>
      <c r="BCT917" s="158"/>
      <c r="BCU917" s="158"/>
      <c r="BCV917" s="158"/>
      <c r="BCW917" s="158"/>
      <c r="BCX917" s="158"/>
      <c r="BCY917" s="158"/>
      <c r="BCZ917" s="158"/>
      <c r="BDA917" s="158"/>
      <c r="BDB917" s="158"/>
      <c r="BDC917" s="158"/>
      <c r="BDD917" s="158"/>
      <c r="BDE917" s="158"/>
      <c r="BDF917" s="158"/>
      <c r="BDG917" s="158"/>
      <c r="BDH917" s="158"/>
      <c r="BDI917" s="158"/>
      <c r="BDJ917" s="158"/>
      <c r="BDK917" s="158"/>
      <c r="BDL917" s="158"/>
      <c r="BDM917" s="158"/>
      <c r="BDN917" s="158"/>
      <c r="BDO917" s="158"/>
      <c r="BDP917" s="158"/>
      <c r="BDQ917" s="158"/>
      <c r="BDR917" s="158"/>
      <c r="BDS917" s="158"/>
      <c r="BDT917" s="158"/>
      <c r="BDU917" s="158"/>
      <c r="BDV917" s="158"/>
      <c r="BDW917" s="158"/>
      <c r="BDX917" s="158"/>
      <c r="BDY917" s="158"/>
      <c r="BDZ917" s="158"/>
      <c r="BEA917" s="158"/>
      <c r="BEB917" s="158"/>
      <c r="BEC917" s="158"/>
      <c r="BED917" s="158"/>
      <c r="BEE917" s="158"/>
      <c r="BEF917" s="158"/>
      <c r="BEG917" s="158"/>
      <c r="BEH917" s="158"/>
      <c r="BEI917" s="158"/>
      <c r="BEJ917" s="158"/>
      <c r="BEK917" s="158"/>
      <c r="BEL917" s="158"/>
      <c r="BEM917" s="158"/>
      <c r="BEN917" s="158"/>
      <c r="BEO917" s="158"/>
      <c r="BEP917" s="158"/>
      <c r="BEQ917" s="158"/>
      <c r="BER917" s="158"/>
      <c r="BES917" s="158"/>
      <c r="BET917" s="158"/>
      <c r="BEU917" s="158"/>
      <c r="BEV917" s="158"/>
      <c r="BEW917" s="158"/>
      <c r="BEX917" s="158"/>
      <c r="BEY917" s="158"/>
      <c r="BEZ917" s="158"/>
      <c r="BFA917" s="158"/>
      <c r="BFB917" s="158"/>
      <c r="BFC917" s="158"/>
      <c r="BFD917" s="158"/>
      <c r="BFE917" s="158"/>
      <c r="BFF917" s="158"/>
      <c r="BFG917" s="158"/>
      <c r="BFH917" s="158"/>
      <c r="BFI917" s="158"/>
      <c r="BFJ917" s="158"/>
      <c r="BFK917" s="158"/>
      <c r="BFL917" s="158"/>
      <c r="BFM917" s="158"/>
      <c r="BFN917" s="158"/>
      <c r="BFO917" s="158"/>
      <c r="BFP917" s="158"/>
      <c r="BFQ917" s="158"/>
      <c r="BFR917" s="158"/>
      <c r="BFS917" s="158"/>
      <c r="BFT917" s="158"/>
      <c r="BFU917" s="158"/>
      <c r="BFV917" s="158"/>
      <c r="BFW917" s="158"/>
      <c r="BFX917" s="158"/>
      <c r="BFY917" s="158"/>
      <c r="BFZ917" s="158"/>
      <c r="BGA917" s="158"/>
      <c r="BGB917" s="158"/>
      <c r="BGC917" s="158"/>
      <c r="BGD917" s="158"/>
      <c r="BGE917" s="158"/>
      <c r="BGF917" s="158"/>
      <c r="BGG917" s="158"/>
      <c r="BGH917" s="158"/>
      <c r="BGI917" s="158"/>
      <c r="BGJ917" s="158"/>
      <c r="BGK917" s="158"/>
      <c r="BGL917" s="158"/>
      <c r="BGM917" s="158"/>
      <c r="BGN917" s="158"/>
      <c r="BGO917" s="158"/>
      <c r="BGP917" s="158"/>
      <c r="BGQ917" s="158"/>
      <c r="BGR917" s="158"/>
      <c r="BGS917" s="158"/>
      <c r="BGT917" s="158"/>
      <c r="BGU917" s="158"/>
      <c r="BGV917" s="158"/>
      <c r="BGW917" s="158"/>
      <c r="BGX917" s="158"/>
      <c r="BGY917" s="158"/>
      <c r="BGZ917" s="158"/>
      <c r="BHA917" s="158"/>
      <c r="BHB917" s="158"/>
      <c r="BHC917" s="158"/>
      <c r="BHD917" s="158"/>
      <c r="BHE917" s="158"/>
      <c r="BHF917" s="158"/>
      <c r="BHG917" s="158"/>
      <c r="BHH917" s="158"/>
      <c r="BHI917" s="158"/>
      <c r="BHJ917" s="158"/>
      <c r="BHK917" s="158"/>
      <c r="BHL917" s="158"/>
      <c r="BHM917" s="158"/>
      <c r="BHN917" s="158"/>
      <c r="BHO917" s="158"/>
      <c r="BHP917" s="158"/>
      <c r="BHQ917" s="158"/>
      <c r="BHR917" s="158"/>
      <c r="BHS917" s="158"/>
      <c r="BHT917" s="158"/>
      <c r="BHU917" s="158"/>
      <c r="BHV917" s="158"/>
      <c r="BHW917" s="158"/>
      <c r="BHX917" s="158"/>
      <c r="BHY917" s="158"/>
      <c r="BHZ917" s="158"/>
      <c r="BIA917" s="158"/>
      <c r="BIB917" s="158"/>
      <c r="BIC917" s="158"/>
      <c r="BID917" s="158"/>
      <c r="BIE917" s="158"/>
      <c r="BIF917" s="158"/>
      <c r="BIG917" s="158"/>
      <c r="BIH917" s="158"/>
      <c r="BII917" s="158"/>
      <c r="BIJ917" s="158"/>
      <c r="BIK917" s="158"/>
      <c r="BIL917" s="158"/>
      <c r="BIM917" s="158"/>
      <c r="BIN917" s="158"/>
      <c r="BIO917" s="158"/>
      <c r="BIP917" s="158"/>
      <c r="BIQ917" s="158"/>
      <c r="BIR917" s="158"/>
      <c r="BIS917" s="158"/>
      <c r="BIT917" s="158"/>
      <c r="BIU917" s="158"/>
      <c r="BIV917" s="158"/>
      <c r="BIW917" s="158"/>
      <c r="BIX917" s="158"/>
      <c r="BIY917" s="158"/>
      <c r="BIZ917" s="158"/>
      <c r="BJA917" s="158"/>
      <c r="BJB917" s="158"/>
      <c r="BJC917" s="158"/>
      <c r="BJD917" s="158"/>
      <c r="BJE917" s="158"/>
      <c r="BJF917" s="158"/>
      <c r="BJG917" s="158"/>
      <c r="BJH917" s="158"/>
      <c r="BJI917" s="158"/>
      <c r="BJJ917" s="158"/>
      <c r="BJK917" s="158"/>
      <c r="BJL917" s="158"/>
      <c r="BJM917" s="158"/>
      <c r="BJN917" s="158"/>
      <c r="BJO917" s="158"/>
      <c r="BJP917" s="158"/>
      <c r="BJQ917" s="158"/>
      <c r="BJR917" s="158"/>
      <c r="BJS917" s="158"/>
      <c r="BJT917" s="158"/>
      <c r="BJU917" s="158"/>
      <c r="BJV917" s="158"/>
      <c r="BJW917" s="158"/>
      <c r="BJX917" s="158"/>
      <c r="BJY917" s="158"/>
      <c r="BJZ917" s="158"/>
      <c r="BKA917" s="158"/>
      <c r="BKB917" s="158"/>
      <c r="BKC917" s="158"/>
      <c r="BKD917" s="158"/>
      <c r="BKE917" s="158"/>
      <c r="BKF917" s="158"/>
      <c r="BKG917" s="158"/>
      <c r="BKH917" s="158"/>
      <c r="BKI917" s="158"/>
      <c r="BKJ917" s="158"/>
      <c r="BKK917" s="158"/>
      <c r="BKL917" s="158"/>
      <c r="BKM917" s="158"/>
      <c r="BKN917" s="158"/>
      <c r="BKO917" s="158"/>
      <c r="BKP917" s="158"/>
      <c r="BKQ917" s="158"/>
      <c r="BKR917" s="158"/>
      <c r="BKS917" s="158"/>
      <c r="BKT917" s="158"/>
      <c r="BKU917" s="158"/>
      <c r="BKV917" s="158"/>
      <c r="BKW917" s="158"/>
      <c r="BKX917" s="158"/>
      <c r="BKY917" s="158"/>
      <c r="BKZ917" s="158"/>
      <c r="BLA917" s="158"/>
      <c r="BLB917" s="158"/>
      <c r="BLC917" s="158"/>
      <c r="BLD917" s="158"/>
      <c r="BLE917" s="158"/>
      <c r="BLF917" s="158"/>
      <c r="BLG917" s="158"/>
      <c r="BLH917" s="158"/>
      <c r="BLI917" s="158"/>
      <c r="BLJ917" s="158"/>
      <c r="BLK917" s="158"/>
      <c r="BLL917" s="158"/>
      <c r="BLM917" s="158"/>
      <c r="BLN917" s="158"/>
      <c r="BLO917" s="158"/>
      <c r="BLP917" s="158"/>
      <c r="BLQ917" s="158"/>
      <c r="BLR917" s="158"/>
      <c r="BLS917" s="158"/>
      <c r="BLT917" s="158"/>
      <c r="BLU917" s="158"/>
      <c r="BLV917" s="158"/>
      <c r="BLW917" s="158"/>
      <c r="BLX917" s="158"/>
      <c r="BLY917" s="158"/>
      <c r="BLZ917" s="158"/>
      <c r="BMA917" s="158"/>
      <c r="BMB917" s="158"/>
      <c r="BMC917" s="158"/>
      <c r="BMD917" s="158"/>
      <c r="BME917" s="158"/>
      <c r="BMF917" s="158"/>
      <c r="BMG917" s="158"/>
      <c r="BMH917" s="158"/>
      <c r="BMI917" s="158"/>
      <c r="BMJ917" s="158"/>
      <c r="BMK917" s="158"/>
      <c r="BML917" s="158"/>
      <c r="BMM917" s="158"/>
      <c r="BMN917" s="158"/>
      <c r="BMO917" s="158"/>
      <c r="BMP917" s="158"/>
      <c r="BMQ917" s="158"/>
      <c r="BMR917" s="158"/>
      <c r="BMS917" s="158"/>
      <c r="BMT917" s="158"/>
      <c r="BMU917" s="158"/>
      <c r="BMV917" s="158"/>
      <c r="BMW917" s="158"/>
      <c r="BMX917" s="158"/>
      <c r="BMY917" s="158"/>
      <c r="BMZ917" s="158"/>
      <c r="BNA917" s="158"/>
      <c r="BNB917" s="158"/>
      <c r="BNC917" s="158"/>
      <c r="BND917" s="158"/>
      <c r="BNE917" s="158"/>
      <c r="BNF917" s="158"/>
      <c r="BNG917" s="158"/>
      <c r="BNH917" s="158"/>
      <c r="BNI917" s="158"/>
      <c r="BNJ917" s="158"/>
      <c r="BNK917" s="158"/>
      <c r="BNL917" s="158"/>
      <c r="BNM917" s="158"/>
      <c r="BNN917" s="158"/>
      <c r="BNO917" s="158"/>
      <c r="BNP917" s="158"/>
      <c r="BNQ917" s="158"/>
      <c r="BNR917" s="158"/>
      <c r="BNS917" s="158"/>
      <c r="BNT917" s="158"/>
      <c r="BNU917" s="158"/>
      <c r="BNV917" s="158"/>
      <c r="BNW917" s="158"/>
      <c r="BNX917" s="158"/>
      <c r="BNY917" s="158"/>
      <c r="BNZ917" s="158"/>
      <c r="BOA917" s="158"/>
      <c r="BOB917" s="158"/>
      <c r="BOC917" s="158"/>
      <c r="BOD917" s="158"/>
      <c r="BOE917" s="158"/>
      <c r="BOF917" s="158"/>
      <c r="BOG917" s="158"/>
      <c r="BOH917" s="158"/>
      <c r="BOI917" s="158"/>
      <c r="BOJ917" s="158"/>
      <c r="BOK917" s="158"/>
      <c r="BOL917" s="158"/>
      <c r="BOM917" s="158"/>
      <c r="BON917" s="158"/>
      <c r="BOO917" s="158"/>
      <c r="BOP917" s="158"/>
      <c r="BOQ917" s="158"/>
      <c r="BOR917" s="158"/>
      <c r="BOS917" s="158"/>
      <c r="BOT917" s="158"/>
      <c r="BOU917" s="158"/>
      <c r="BOV917" s="158"/>
      <c r="BOW917" s="158"/>
      <c r="BOX917" s="158"/>
      <c r="BOY917" s="158"/>
      <c r="BOZ917" s="158"/>
      <c r="BPA917" s="158"/>
      <c r="BPB917" s="158"/>
      <c r="BPC917" s="158"/>
      <c r="BPD917" s="158"/>
      <c r="BPE917" s="158"/>
      <c r="BPF917" s="158"/>
      <c r="BPG917" s="158"/>
      <c r="BPH917" s="158"/>
      <c r="BPI917" s="158"/>
      <c r="BPJ917" s="158"/>
      <c r="BPK917" s="158"/>
      <c r="BPL917" s="158"/>
      <c r="BPM917" s="158"/>
      <c r="BPN917" s="158"/>
      <c r="BPO917" s="158"/>
      <c r="BPP917" s="158"/>
      <c r="BPQ917" s="158"/>
      <c r="BPR917" s="158"/>
      <c r="BPS917" s="158"/>
      <c r="BPT917" s="158"/>
      <c r="BPU917" s="158"/>
      <c r="BPV917" s="158"/>
      <c r="BPW917" s="158"/>
      <c r="BPX917" s="158"/>
      <c r="BPY917" s="158"/>
      <c r="BPZ917" s="158"/>
      <c r="BQA917" s="158"/>
      <c r="BQB917" s="158"/>
      <c r="BQC917" s="158"/>
      <c r="BQD917" s="158"/>
      <c r="BQE917" s="158"/>
      <c r="BQF917" s="158"/>
      <c r="BQG917" s="158"/>
      <c r="BQH917" s="158"/>
      <c r="BQI917" s="158"/>
      <c r="BQJ917" s="158"/>
      <c r="BQK917" s="158"/>
      <c r="BQL917" s="158"/>
      <c r="BQM917" s="158"/>
      <c r="BQN917" s="158"/>
      <c r="BQO917" s="158"/>
      <c r="BQP917" s="158"/>
      <c r="BQQ917" s="158"/>
      <c r="BQR917" s="158"/>
      <c r="BQS917" s="158"/>
      <c r="BQT917" s="158"/>
      <c r="BQU917" s="158"/>
      <c r="BQV917" s="158"/>
      <c r="BQW917" s="158"/>
      <c r="BQX917" s="158"/>
      <c r="BQY917" s="158"/>
      <c r="BQZ917" s="158"/>
      <c r="BRA917" s="158"/>
      <c r="BRB917" s="158"/>
      <c r="BRC917" s="158"/>
      <c r="BRD917" s="158"/>
      <c r="BRE917" s="158"/>
      <c r="BRF917" s="158"/>
      <c r="BRG917" s="158"/>
      <c r="BRH917" s="158"/>
      <c r="BRI917" s="158"/>
      <c r="BRJ917" s="158"/>
      <c r="BRK917" s="158"/>
      <c r="BRL917" s="158"/>
      <c r="BRM917" s="158"/>
      <c r="BRN917" s="158"/>
      <c r="BRO917" s="158"/>
      <c r="BRP917" s="158"/>
      <c r="BRQ917" s="158"/>
      <c r="BRR917" s="158"/>
      <c r="BRS917" s="158"/>
      <c r="BRT917" s="158"/>
      <c r="BRU917" s="158"/>
      <c r="BRV917" s="158"/>
      <c r="BRW917" s="158"/>
      <c r="BRX917" s="158"/>
      <c r="BRY917" s="158"/>
      <c r="BRZ917" s="158"/>
      <c r="BSA917" s="158"/>
      <c r="BSB917" s="158"/>
      <c r="BSC917" s="158"/>
      <c r="BSD917" s="158"/>
      <c r="BSE917" s="158"/>
      <c r="BSF917" s="158"/>
      <c r="BSG917" s="158"/>
      <c r="BSH917" s="158"/>
      <c r="BSI917" s="158"/>
      <c r="BSJ917" s="158"/>
      <c r="BSK917" s="158"/>
      <c r="BSL917" s="158"/>
      <c r="BSM917" s="158"/>
      <c r="BSN917" s="158"/>
      <c r="BSO917" s="158"/>
      <c r="BSP917" s="158"/>
      <c r="BSQ917" s="158"/>
      <c r="BSR917" s="158"/>
      <c r="BSS917" s="158"/>
      <c r="BST917" s="158"/>
      <c r="BSU917" s="158"/>
      <c r="BSV917" s="158"/>
      <c r="BSW917" s="158"/>
      <c r="BSX917" s="158"/>
      <c r="BSY917" s="158"/>
      <c r="BSZ917" s="158"/>
      <c r="BTA917" s="158"/>
      <c r="BTB917" s="158"/>
      <c r="BTC917" s="158"/>
      <c r="BTD917" s="158"/>
      <c r="BTE917" s="158"/>
      <c r="BTF917" s="158"/>
      <c r="BTG917" s="158"/>
      <c r="BTH917" s="158"/>
      <c r="BTI917" s="158"/>
      <c r="BTJ917" s="158"/>
      <c r="BTK917" s="158"/>
      <c r="BTL917" s="158"/>
      <c r="BTM917" s="158"/>
      <c r="BTN917" s="158"/>
      <c r="BTO917" s="158"/>
      <c r="BTP917" s="158"/>
      <c r="BTQ917" s="158"/>
      <c r="BTR917" s="158"/>
      <c r="BTS917" s="158"/>
      <c r="BTT917" s="158"/>
      <c r="BTU917" s="158"/>
      <c r="BTV917" s="158"/>
      <c r="BTW917" s="158"/>
      <c r="BTX917" s="158"/>
      <c r="BTY917" s="158"/>
      <c r="BTZ917" s="158"/>
      <c r="BUA917" s="158"/>
      <c r="BUB917" s="158"/>
      <c r="BUC917" s="158"/>
      <c r="BUD917" s="158"/>
      <c r="BUE917" s="158"/>
      <c r="BUF917" s="158"/>
      <c r="BUG917" s="158"/>
      <c r="BUH917" s="158"/>
      <c r="BUI917" s="158"/>
      <c r="BUJ917" s="158"/>
      <c r="BUK917" s="158"/>
      <c r="BUL917" s="158"/>
      <c r="BUM917" s="158"/>
      <c r="BUN917" s="158"/>
      <c r="BUO917" s="158"/>
      <c r="BUP917" s="158"/>
      <c r="BUQ917" s="158"/>
      <c r="BUR917" s="158"/>
      <c r="BUS917" s="158"/>
      <c r="BUT917" s="158"/>
      <c r="BUU917" s="158"/>
      <c r="BUV917" s="158"/>
      <c r="BUW917" s="158"/>
      <c r="BUX917" s="158"/>
      <c r="BUY917" s="158"/>
      <c r="BUZ917" s="158"/>
      <c r="BVA917" s="158"/>
      <c r="BVB917" s="158"/>
      <c r="BVC917" s="158"/>
      <c r="BVD917" s="158"/>
      <c r="BVE917" s="158"/>
      <c r="BVF917" s="158"/>
      <c r="BVG917" s="158"/>
      <c r="BVH917" s="158"/>
      <c r="BVI917" s="158"/>
      <c r="BVJ917" s="158"/>
      <c r="BVK917" s="158"/>
      <c r="BVL917" s="158"/>
      <c r="BVM917" s="158"/>
      <c r="BVN917" s="158"/>
      <c r="BVO917" s="158"/>
      <c r="BVP917" s="158"/>
      <c r="BVQ917" s="158"/>
      <c r="BVR917" s="158"/>
      <c r="BVS917" s="158"/>
      <c r="BVT917" s="158"/>
      <c r="BVU917" s="158"/>
      <c r="BVV917" s="158"/>
      <c r="BVW917" s="158"/>
      <c r="BVX917" s="158"/>
      <c r="BVY917" s="158"/>
      <c r="BVZ917" s="158"/>
      <c r="BWA917" s="158"/>
      <c r="BWB917" s="158"/>
      <c r="BWC917" s="158"/>
      <c r="BWD917" s="158"/>
      <c r="BWE917" s="158"/>
      <c r="BWF917" s="158"/>
      <c r="BWG917" s="158"/>
      <c r="BWH917" s="158"/>
      <c r="BWI917" s="158"/>
      <c r="BWJ917" s="158"/>
      <c r="BWK917" s="158"/>
      <c r="BWL917" s="158"/>
      <c r="BWM917" s="158"/>
      <c r="BWN917" s="158"/>
      <c r="BWO917" s="158"/>
      <c r="BWP917" s="158"/>
      <c r="BWQ917" s="158"/>
      <c r="BWR917" s="158"/>
      <c r="BWS917" s="158"/>
      <c r="BWT917" s="158"/>
      <c r="BWU917" s="158"/>
      <c r="BWV917" s="158"/>
      <c r="BWW917" s="158"/>
      <c r="BWX917" s="158"/>
      <c r="BWY917" s="158"/>
      <c r="BWZ917" s="158"/>
      <c r="BXA917" s="158"/>
      <c r="BXB917" s="158"/>
      <c r="BXC917" s="158"/>
      <c r="BXD917" s="158"/>
      <c r="BXE917" s="158"/>
      <c r="BXF917" s="158"/>
      <c r="BXG917" s="158"/>
      <c r="BXH917" s="158"/>
      <c r="BXI917" s="158"/>
      <c r="BXJ917" s="158"/>
      <c r="BXK917" s="158"/>
      <c r="BXL917" s="158"/>
      <c r="BXM917" s="158"/>
      <c r="BXN917" s="158"/>
      <c r="BXO917" s="158"/>
      <c r="BXP917" s="158"/>
      <c r="BXQ917" s="158"/>
      <c r="BXR917" s="158"/>
      <c r="BXS917" s="158"/>
      <c r="BXT917" s="158"/>
      <c r="BXU917" s="158"/>
      <c r="BXV917" s="158"/>
      <c r="BXW917" s="158"/>
      <c r="BXX917" s="158"/>
      <c r="BXY917" s="158"/>
      <c r="BXZ917" s="158"/>
      <c r="BYA917" s="158"/>
      <c r="BYB917" s="158"/>
      <c r="BYC917" s="158"/>
      <c r="BYD917" s="158"/>
      <c r="BYE917" s="158"/>
      <c r="BYF917" s="158"/>
      <c r="BYG917" s="158"/>
      <c r="BYH917" s="158"/>
      <c r="BYI917" s="158"/>
      <c r="BYJ917" s="158"/>
      <c r="BYK917" s="158"/>
      <c r="BYL917" s="158"/>
      <c r="BYM917" s="158"/>
      <c r="BYN917" s="158"/>
      <c r="BYO917" s="158"/>
      <c r="BYP917" s="158"/>
    </row>
    <row r="918" spans="1:2018" ht="12.75" customHeight="1">
      <c r="C918" s="202">
        <v>2016</v>
      </c>
      <c r="D918" s="21" t="s">
        <v>47</v>
      </c>
      <c r="E918" s="20" t="s">
        <v>197</v>
      </c>
      <c r="I918" s="31"/>
      <c r="J918" s="170">
        <f>IF($I903="n/a",0,IF(J$4&lt;=$C918,0,IF(SUM($C918,$I903)&gt;J$4,$J914/$I903,$J914-SUM($I918:I918))))</f>
        <v>0</v>
      </c>
      <c r="K918" s="170">
        <f>IF($I903="n/a",0,IF(K$4&lt;=$C918,0,IF(SUM($C918,$I903)&gt;K$4,$J914/$I903,$J914-SUM($I918:J918))))</f>
        <v>0</v>
      </c>
      <c r="L918" s="170">
        <f>IF($I903="n/a",0,IF(L$4&lt;=$C918,0,IF(SUM($C918,$I903)&gt;L$4,$J914/$I903,$J914-SUM($I918:K918))))</f>
        <v>0</v>
      </c>
      <c r="M918" s="170">
        <f>IF($I903="n/a",0,IF(M$4&lt;=$C918,0,IF(SUM($C918,$I903)&gt;M$4,$J914/$I903,$J914-SUM($I918:L918))))</f>
        <v>0</v>
      </c>
      <c r="N918" s="170">
        <f>IF($I903="n/a",0,IF(N$4&lt;=$C918,0,IF(SUM($C918,$I903)&gt;N$4,$J914/$I903,$J914-SUM($I918:M918))))</f>
        <v>0</v>
      </c>
      <c r="O918" s="170">
        <f>IF($I903="n/a",0,IF(O$4&lt;=$C918,0,IF(SUM($C918,$I903)&gt;O$4,$J914/$I903,$J914-SUM($I918:N918))))</f>
        <v>0</v>
      </c>
      <c r="P918" s="170">
        <f>IF($I903="n/a",0,IF(P$4&lt;=$C918,0,IF(SUM($C918,$I903)&gt;P$4,$J914/$I903,$J914-SUM($I918:O918))))</f>
        <v>0</v>
      </c>
      <c r="Q918" s="170">
        <f>IF($I903="n/a",0,IF(Q$4&lt;=$C918,0,IF(SUM($C918,$I903)&gt;Q$4,$J914/$I903,$J914-SUM($I918:P918))))</f>
        <v>0</v>
      </c>
      <c r="R918" s="170">
        <f>IF($I903="n/a",0,IF(R$4&lt;=$C918,0,IF(SUM($C918,$I903)&gt;R$4,$J914/$I903,$J914-SUM($I918:Q918))))</f>
        <v>0</v>
      </c>
      <c r="S918" s="170">
        <f>IF($I903="n/a",0,IF(S$4&lt;=$C918,0,IF(SUM($C918,$I903)&gt;S$4,$J914/$I903,$J914-SUM($I918:R918))))</f>
        <v>0</v>
      </c>
      <c r="T918" s="170">
        <f>IF($I903="n/a",0,IF(T$4&lt;=$C918,0,IF(SUM($C918,$I903)&gt;T$4,$J914/$I903,$J914-SUM($I918:S918))))</f>
        <v>0</v>
      </c>
      <c r="U918" s="170">
        <f>IF($I903="n/a",0,IF(U$4&lt;=$C918,0,IF(SUM($C918,$I903)&gt;U$4,$J914/$I903,$J914-SUM($I918:T918))))</f>
        <v>0</v>
      </c>
      <c r="V918" s="170">
        <f>IF($I903="n/a",0,IF(V$4&lt;=$C918,0,IF(SUM($C918,$I903)&gt;V$4,$J914/$I903,$J914-SUM($I918:U918))))</f>
        <v>0</v>
      </c>
      <c r="W918" s="170">
        <f>IF($I903="n/a",0,IF(W$4&lt;=$C918,0,IF(SUM($C918,$I903)&gt;W$4,$J914/$I903,$J914-SUM($I918:V918))))</f>
        <v>0</v>
      </c>
      <c r="X918" s="170">
        <f>IF($I903="n/a",0,IF(X$4&lt;=$C918,0,IF(SUM($C918,$I903)&gt;X$4,$J914/$I903,$J914-SUM($I918:W918))))</f>
        <v>0</v>
      </c>
      <c r="Y918" s="170">
        <f>IF($I903="n/a",0,IF(Y$4&lt;=$C918,0,IF(SUM($C918,$I903)&gt;Y$4,$J914/$I903,$J914-SUM($I918:X918))))</f>
        <v>0</v>
      </c>
      <c r="Z918" s="170">
        <f>IF($I903="n/a",0,IF(Z$4&lt;=$C918,0,IF(SUM($C918,$I903)&gt;Z$4,$J914/$I903,$J914-SUM($I918:Y918))))</f>
        <v>0</v>
      </c>
      <c r="AA918" s="170">
        <f>IF($I903="n/a",0,IF(AA$4&lt;=$C918,0,IF(SUM($C918,$I903)&gt;AA$4,$J914/$I903,$J914-SUM($I918:Z918))))</f>
        <v>0</v>
      </c>
      <c r="AB918" s="170">
        <f>IF($I903="n/a",0,IF(AB$4&lt;=$C918,0,IF(SUM($C918,$I903)&gt;AB$4,$J914/$I903,$J914-SUM($I918:AA918))))</f>
        <v>0</v>
      </c>
      <c r="AC918" s="170">
        <f>IF($I903="n/a",0,IF(AC$4&lt;=$C918,0,IF(SUM($C918,$I903)&gt;AC$4,$J914/$I903,$J914-SUM($I918:AB918))))</f>
        <v>0</v>
      </c>
      <c r="AD918" s="170">
        <f>IF($I903="n/a",0,IF(AD$4&lt;=$C918,0,IF(SUM($C918,$I903)&gt;AD$4,$J914/$I903,$J914-SUM($I918:AC918))))</f>
        <v>0</v>
      </c>
      <c r="AE918" s="170">
        <f>IF($I903="n/a",0,IF(AE$4&lt;=$C918,0,IF(SUM($C918,$I903)&gt;AE$4,$J914/$I903,$J914-SUM($I918:AD918))))</f>
        <v>0</v>
      </c>
      <c r="AF918" s="170">
        <f>IF($I903="n/a",0,IF(AF$4&lt;=$C918,0,IF(SUM($C918,$I903)&gt;AF$4,$J914/$I903,$J914-SUM($I918:AE918))))</f>
        <v>0</v>
      </c>
      <c r="AG918" s="170">
        <f>IF($I903="n/a",0,IF(AG$4&lt;=$C918,0,IF(SUM($C918,$I903)&gt;AG$4,$J914/$I903,$J914-SUM($I918:AF918))))</f>
        <v>0</v>
      </c>
      <c r="AH918" s="170">
        <f>IF($I903="n/a",0,IF(AH$4&lt;=$C918,0,IF(SUM($C918,$I903)&gt;AH$4,$J914/$I903,$J914-SUM($I918:AG918))))</f>
        <v>0</v>
      </c>
      <c r="AI918" s="170">
        <f>IF($I903="n/a",0,IF(AI$4&lt;=$C918,0,IF(SUM($C918,$I903)&gt;AI$4,$J914/$I903,$J914-SUM($I918:AH918))))</f>
        <v>0</v>
      </c>
      <c r="AJ918" s="170">
        <f>IF($I903="n/a",0,IF(AJ$4&lt;=$C918,0,IF(SUM($C918,$I903)&gt;AJ$4,$J914/$I903,$J914-SUM($I918:AI918))))</f>
        <v>0</v>
      </c>
      <c r="AK918" s="170">
        <f>IF($I903="n/a",0,IF(AK$4&lt;=$C918,0,IF(SUM($C918,$I903)&gt;AK$4,$J914/$I903,$J914-SUM($I918:AJ918))))</f>
        <v>0</v>
      </c>
      <c r="AL918" s="170">
        <f>IF($I903="n/a",0,IF(AL$4&lt;=$C918,0,IF(SUM($C918,$I903)&gt;AL$4,$J914/$I903,$J914-SUM($I918:AK918))))</f>
        <v>0</v>
      </c>
      <c r="AM918" s="170">
        <f>IF($I903="n/a",0,IF(AM$4&lt;=$C918,0,IF(SUM($C918,$I903)&gt;AM$4,$J914/$I903,$J914-SUM($I918:AL918))))</f>
        <v>0</v>
      </c>
      <c r="AN918" s="170">
        <f>IF($I903="n/a",0,IF(AN$4&lt;=$C918,0,IF(SUM($C918,$I903)&gt;AN$4,$J914/$I903,$J914-SUM($I918:AM918))))</f>
        <v>0</v>
      </c>
      <c r="AO918" s="170">
        <f>IF($I903="n/a",0,IF(AO$4&lt;=$C918,0,IF(SUM($C918,$I903)&gt;AO$4,$J914/$I903,$J914-SUM($I918:AN918))))</f>
        <v>0</v>
      </c>
      <c r="AP918" s="170">
        <f>IF($I903="n/a",0,IF(AP$4&lt;=$C918,0,IF(SUM($C918,$I903)&gt;AP$4,$J914/$I903,$J914-SUM($I918:AO918))))</f>
        <v>0</v>
      </c>
      <c r="AQ918" s="170">
        <f>IF($I903="n/a",0,IF(AQ$4&lt;=$C918,0,IF(SUM($C918,$I903)&gt;AQ$4,$J914/$I903,$J914-SUM($I918:AP918))))</f>
        <v>0</v>
      </c>
      <c r="AR918" s="170">
        <f>IF($I903="n/a",0,IF(AR$4&lt;=$C918,0,IF(SUM($C918,$I903)&gt;AR$4,$J914/$I903,$J914-SUM($I918:AQ918))))</f>
        <v>0</v>
      </c>
      <c r="AS918" s="170">
        <f>IF($I903="n/a",0,IF(AS$4&lt;=$C918,0,IF(SUM($C918,$I903)&gt;AS$4,$J914/$I903,$J914-SUM($I918:AR918))))</f>
        <v>0</v>
      </c>
      <c r="AT918" s="170">
        <f>IF($I903="n/a",0,IF(AT$4&lt;=$C918,0,IF(SUM($C918,$I903)&gt;AT$4,$J914/$I903,$J914-SUM($I918:AS918))))</f>
        <v>0</v>
      </c>
      <c r="AU918" s="170">
        <f>IF($I903="n/a",0,IF(AU$4&lt;=$C918,0,IF(SUM($C918,$I903)&gt;AU$4,$J914/$I903,$J914-SUM($I918:AT918))))</f>
        <v>0</v>
      </c>
      <c r="AV918" s="170">
        <f>IF($I903="n/a",0,IF(AV$4&lt;=$C918,0,IF(SUM($C918,$I903)&gt;AV$4,$J914/$I903,$J914-SUM($I918:AU918))))</f>
        <v>0</v>
      </c>
      <c r="AW918" s="170">
        <f>IF($I903="n/a",0,IF(AW$4&lt;=$C918,0,IF(SUM($C918,$I903)&gt;AW$4,$J914/$I903,$J914-SUM($I918:AV918))))</f>
        <v>0</v>
      </c>
      <c r="AX918" s="170">
        <f>IF($I903="n/a",0,IF(AX$4&lt;=$C918,0,IF(SUM($C918,$I903)&gt;AX$4,$J914/$I903,$J914-SUM($I918:AW918))))</f>
        <v>0</v>
      </c>
      <c r="AY918" s="170">
        <f>IF($I903="n/a",0,IF(AY$4&lt;=$C918,0,IF(SUM($C918,$I903)&gt;AY$4,$J914/$I903,$J914-SUM($I918:AX918))))</f>
        <v>0</v>
      </c>
      <c r="AZ918" s="170">
        <f>IF($I903="n/a",0,IF(AZ$4&lt;=$C918,0,IF(SUM($C918,$I903)&gt;AZ$4,$J914/$I903,$J914-SUM($I918:AY918))))</f>
        <v>0</v>
      </c>
      <c r="BA918" s="170">
        <f>IF($I903="n/a",0,IF(BA$4&lt;=$C918,0,IF(SUM($C918,$I903)&gt;BA$4,$J914/$I903,$J914-SUM($I918:AZ918))))</f>
        <v>0</v>
      </c>
      <c r="BB918" s="170">
        <f>IF($I903="n/a",0,IF(BB$4&lt;=$C918,0,IF(SUM($C918,$I903)&gt;BB$4,$J914/$I903,$J914-SUM($I918:BA918))))</f>
        <v>0</v>
      </c>
      <c r="BC918" s="170">
        <f>IF($I903="n/a",0,IF(BC$4&lt;=$C918,0,IF(SUM($C918,$I903)&gt;BC$4,$J914/$I903,$J914-SUM($I918:BB918))))</f>
        <v>0</v>
      </c>
      <c r="BD918" s="170">
        <f>IF($I903="n/a",0,IF(BD$4&lt;=$C918,0,IF(SUM($C918,$I903)&gt;BD$4,$J914/$I903,$J914-SUM($I918:BC918))))</f>
        <v>0</v>
      </c>
      <c r="BE918" s="170">
        <f>IF($I903="n/a",0,IF(BE$4&lt;=$C918,0,IF(SUM($C918,$I903)&gt;BE$4,$J914/$I903,$J914-SUM($I918:BD918))))</f>
        <v>0</v>
      </c>
      <c r="BF918" s="170">
        <f>IF($I903="n/a",0,IF(BF$4&lt;=$C918,0,IF(SUM($C918,$I903)&gt;BF$4,$J914/$I903,$J914-SUM($I918:BE918))))</f>
        <v>0</v>
      </c>
      <c r="BG918" s="170">
        <f>IF($I903="n/a",0,IF(BG$4&lt;=$C918,0,IF(SUM($C918,$I903)&gt;BG$4,$J914/$I903,$J914-SUM($I918:BF918))))</f>
        <v>0</v>
      </c>
      <c r="BH918" s="170">
        <f>IF($I903="n/a",0,IF(BH$4&lt;=$C918,0,IF(SUM($C918,$I903)&gt;BH$4,$J914/$I903,$J914-SUM($I918:BG918))))</f>
        <v>0</v>
      </c>
      <c r="BI918" s="170">
        <f>IF($I903="n/a",0,IF(BI$4&lt;=$C918,0,IF(SUM($C918,$I903)&gt;BI$4,$J914/$I903,$J914-SUM($I918:BH918))))</f>
        <v>0</v>
      </c>
      <c r="BJ918" s="170">
        <f>IF($I903="n/a",0,IF(BJ$4&lt;=$C918,0,IF(SUM($C918,$I903)&gt;BJ$4,$J914/$I903,$J914-SUM($I918:BI918))))</f>
        <v>0</v>
      </c>
      <c r="BK918" s="170">
        <f>IF($I903="n/a",0,IF(BK$4&lt;=$C918,0,IF(SUM($C918,$I903)&gt;BK$4,$J914/$I903,$J914-SUM($I918:BJ918))))</f>
        <v>0</v>
      </c>
      <c r="BL918" s="170">
        <f>IF($I903="n/a",0,IF(BL$4&lt;=$C918,0,IF(SUM($C918,$I903)&gt;BL$4,$J914/$I903,$J914-SUM($I918:BK918))))</f>
        <v>0</v>
      </c>
      <c r="BM918" s="170">
        <f>IF($I903="n/a",0,IF(BM$4&lt;=$C918,0,IF(SUM($C918,$I903)&gt;BM$4,$J914/$I903,$J914-SUM($I918:BL918))))</f>
        <v>0</v>
      </c>
      <c r="BN918" s="170">
        <f>IF($I903="n/a",0,IF(BN$4&lt;=$C918,0,IF(SUM($C918,$I903)&gt;BN$4,$J914/$I903,$J914-SUM($I918:BM918))))</f>
        <v>0</v>
      </c>
      <c r="BO918" s="170">
        <f>IF($I903="n/a",0,IF(BO$4&lt;=$C918,0,IF(SUM($C918,$I903)&gt;BO$4,$J914/$I903,$J914-SUM($I918:BN918))))</f>
        <v>0</v>
      </c>
      <c r="BP918" s="170">
        <f>IF($I903="n/a",0,IF(BP$4&lt;=$C918,0,IF(SUM($C918,$I903)&gt;BP$4,$J914/$I903,$J914-SUM($I918:BO918))))</f>
        <v>0</v>
      </c>
      <c r="BQ918" s="170">
        <f>IF($I903="n/a",0,IF(BQ$4&lt;=$C918,0,IF(SUM($C918,$I903)&gt;BQ$4,$J914/$I903,$J914-SUM($I918:BP918))))</f>
        <v>0</v>
      </c>
      <c r="BR918" s="170">
        <f>IF($I903="n/a",0,IF(BR$4&lt;=$C918,0,IF(SUM($C918,$I903)&gt;BR$4,$J914/$I903,$J914-SUM($I918:BQ918))))</f>
        <v>0</v>
      </c>
      <c r="BS918" s="170">
        <f>IF($I903="n/a",0,IF(BS$4&lt;=$C918,0,IF(SUM($C918,$I903)&gt;BS$4,$J914/$I903,$J914-SUM($I918:BR918))))</f>
        <v>0</v>
      </c>
      <c r="BT918" s="170">
        <f>IF($I903="n/a",0,IF(BT$4&lt;=$C918,0,IF(SUM($C918,$I903)&gt;BT$4,$J914/$I903,$J914-SUM($I918:BS918))))</f>
        <v>0</v>
      </c>
      <c r="BU918" s="170">
        <f>IF($I903="n/a",0,IF(BU$4&lt;=$C918,0,IF(SUM($C918,$I903)&gt;BU$4,$J914/$I903,$J914-SUM($I918:BT918))))</f>
        <v>0</v>
      </c>
      <c r="BV918" s="170">
        <f>IF($I903="n/a",0,IF(BV$4&lt;=$C918,0,IF(SUM($C918,$I903)&gt;BV$4,$J914/$I903,$J914-SUM($I918:BU918))))</f>
        <v>0</v>
      </c>
      <c r="BW918" s="170">
        <f>IF($I903="n/a",0,IF(BW$4&lt;=$C918,0,IF(SUM($C918,$I903)&gt;BW$4,$J914/$I903,$J914-SUM($I918:BV918))))</f>
        <v>0</v>
      </c>
      <c r="BX918" s="170">
        <f>IF($I903="n/a",0,IF(BX$4&lt;=$C918,0,IF(SUM($C918,$I903)&gt;BX$4,$J914/$I903,$J914-SUM($I918:BW918))))</f>
        <v>0</v>
      </c>
      <c r="BY918" s="170">
        <f>IF($I903="n/a",0,IF(BY$4&lt;=$C918,0,IF(SUM($C918,$I903)&gt;BY$4,$J914/$I903,$J914-SUM($I918:BX918))))</f>
        <v>0</v>
      </c>
      <c r="BZ918" s="170">
        <f>IF($I903="n/a",0,IF(BZ$4&lt;=$C918,0,IF(SUM($C918,$I903)&gt;BZ$4,$J914/$I903,$J914-SUM($I918:BY918))))</f>
        <v>0</v>
      </c>
      <c r="CA918" s="170">
        <f>IF($I903="n/a",0,IF(CA$4&lt;=$C918,0,IF(SUM($C918,$I903)&gt;CA$4,$J914/$I903,$J914-SUM($I918:BZ918))))</f>
        <v>0</v>
      </c>
      <c r="CB918" s="170">
        <f>IF($I903="n/a",0,IF(CB$4&lt;=$C918,0,IF(SUM($C918,$I903)&gt;CB$4,$J914/$I903,$J914-SUM($I918:CA918))))</f>
        <v>0</v>
      </c>
      <c r="CC918" s="170">
        <f>IF($I903="n/a",0,IF(CC$4&lt;=$C918,0,IF(SUM($C918,$I903)&gt;CC$4,$J914/$I903,$J914-SUM($I918:CB918))))</f>
        <v>0</v>
      </c>
      <c r="CD918" s="170">
        <f>IF($I903="n/a",0,IF(CD$4&lt;=$C918,0,IF(SUM($C918,$I903)&gt;CD$4,$J914/$I903,$J914-SUM($I918:CC918))))</f>
        <v>0</v>
      </c>
      <c r="CE918" s="170">
        <f>IF($I903="n/a",0,IF(CE$4&lt;=$C918,0,IF(SUM($C918,$I903)&gt;CE$4,$J914/$I903,$J914-SUM($I918:CD918))))</f>
        <v>0</v>
      </c>
      <c r="CF918" s="170">
        <f>IF($I903="n/a",0,IF(CF$4&lt;=$C918,0,IF(SUM($C918,$I903)&gt;CF$4,$J914/$I903,$J914-SUM($I918:CE918))))</f>
        <v>0</v>
      </c>
    </row>
    <row r="919" spans="1:2018" ht="12.75" customHeight="1">
      <c r="C919" s="202">
        <v>2017</v>
      </c>
      <c r="D919" s="21" t="s">
        <v>212</v>
      </c>
      <c r="E919" s="21" t="s">
        <v>197</v>
      </c>
      <c r="I919" s="31"/>
      <c r="J919" s="170">
        <f>IF($I903="n/a",0,IF(J$4&lt;=$C919,0,IF(SUM($C919,$I903)&gt;J$4,$K914/$I903,$K914-SUM($I919:I919))))</f>
        <v>0</v>
      </c>
      <c r="K919" s="170">
        <f>IF($I903="n/a",0,IF(K$4&lt;=$C919,0,IF(SUM($C919,$I903)&gt;K$4,$K914/$I903,$K914-SUM($I919:J919))))</f>
        <v>0</v>
      </c>
      <c r="L919" s="170">
        <f>IF($I903="n/a",0,IF(L$4&lt;=$C919,0,IF(SUM($C919,$I903)&gt;L$4,$K914/$I903,$K914-SUM($I919:K919))))</f>
        <v>0</v>
      </c>
      <c r="M919" s="170">
        <f>IF($I903="n/a",0,IF(M$4&lt;=$C919,0,IF(SUM($C919,$I903)&gt;M$4,$K914/$I903,$K914-SUM($I919:L919))))</f>
        <v>0</v>
      </c>
      <c r="N919" s="170">
        <f>IF($I903="n/a",0,IF(N$4&lt;=$C919,0,IF(SUM($C919,$I903)&gt;N$4,$K914/$I903,$K914-SUM($I919:M919))))</f>
        <v>0</v>
      </c>
      <c r="O919" s="170">
        <f>IF($I903="n/a",0,IF(O$4&lt;=$C919,0,IF(SUM($C919,$I903)&gt;O$4,$K914/$I903,$K914-SUM($I919:N919))))</f>
        <v>0</v>
      </c>
      <c r="P919" s="170">
        <f>IF($I903="n/a",0,IF(P$4&lt;=$C919,0,IF(SUM($C919,$I903)&gt;P$4,$K914/$I903,$K914-SUM($I919:O919))))</f>
        <v>0</v>
      </c>
      <c r="Q919" s="170">
        <f>IF($I903="n/a",0,IF(Q$4&lt;=$C919,0,IF(SUM($C919,$I903)&gt;Q$4,$K914/$I903,$K914-SUM($I919:P919))))</f>
        <v>0</v>
      </c>
      <c r="R919" s="170">
        <f>IF($I903="n/a",0,IF(R$4&lt;=$C919,0,IF(SUM($C919,$I903)&gt;R$4,$K914/$I903,$K914-SUM($I919:Q919))))</f>
        <v>0</v>
      </c>
      <c r="S919" s="170">
        <f>IF($I903="n/a",0,IF(S$4&lt;=$C919,0,IF(SUM($C919,$I903)&gt;S$4,$K914/$I903,$K914-SUM($I919:R919))))</f>
        <v>0</v>
      </c>
      <c r="T919" s="170">
        <f>IF($I903="n/a",0,IF(T$4&lt;=$C919,0,IF(SUM($C919,$I903)&gt;T$4,$K914/$I903,$K914-SUM($I919:S919))))</f>
        <v>0</v>
      </c>
      <c r="U919" s="170">
        <f>IF($I903="n/a",0,IF(U$4&lt;=$C919,0,IF(SUM($C919,$I903)&gt;U$4,$K914/$I903,$K914-SUM($I919:T919))))</f>
        <v>0</v>
      </c>
      <c r="V919" s="170">
        <f>IF($I903="n/a",0,IF(V$4&lt;=$C919,0,IF(SUM($C919,$I903)&gt;V$4,$K914/$I903,$K914-SUM($I919:U919))))</f>
        <v>0</v>
      </c>
      <c r="W919" s="170">
        <f>IF($I903="n/a",0,IF(W$4&lt;=$C919,0,IF(SUM($C919,$I903)&gt;W$4,$K914/$I903,$K914-SUM($I919:V919))))</f>
        <v>0</v>
      </c>
      <c r="X919" s="170">
        <f>IF($I903="n/a",0,IF(X$4&lt;=$C919,0,IF(SUM($C919,$I903)&gt;X$4,$K914/$I903,$K914-SUM($I919:W919))))</f>
        <v>0</v>
      </c>
      <c r="Y919" s="170">
        <f>IF($I903="n/a",0,IF(Y$4&lt;=$C919,0,IF(SUM($C919,$I903)&gt;Y$4,$K914/$I903,$K914-SUM($I919:X919))))</f>
        <v>0</v>
      </c>
      <c r="Z919" s="170">
        <f>IF($I903="n/a",0,IF(Z$4&lt;=$C919,0,IF(SUM($C919,$I903)&gt;Z$4,$K914/$I903,$K914-SUM($I919:Y919))))</f>
        <v>0</v>
      </c>
      <c r="AA919" s="170">
        <f>IF($I903="n/a",0,IF(AA$4&lt;=$C919,0,IF(SUM($C919,$I903)&gt;AA$4,$K914/$I903,$K914-SUM($I919:Z919))))</f>
        <v>0</v>
      </c>
      <c r="AB919" s="170">
        <f>IF($I903="n/a",0,IF(AB$4&lt;=$C919,0,IF(SUM($C919,$I903)&gt;AB$4,$K914/$I903,$K914-SUM($I919:AA919))))</f>
        <v>0</v>
      </c>
      <c r="AC919" s="170">
        <f>IF($I903="n/a",0,IF(AC$4&lt;=$C919,0,IF(SUM($C919,$I903)&gt;AC$4,$K914/$I903,$K914-SUM($I919:AB919))))</f>
        <v>0</v>
      </c>
      <c r="AD919" s="170">
        <f>IF($I903="n/a",0,IF(AD$4&lt;=$C919,0,IF(SUM($C919,$I903)&gt;AD$4,$K914/$I903,$K914-SUM($I919:AC919))))</f>
        <v>0</v>
      </c>
      <c r="AE919" s="170">
        <f>IF($I903="n/a",0,IF(AE$4&lt;=$C919,0,IF(SUM($C919,$I903)&gt;AE$4,$K914/$I903,$K914-SUM($I919:AD919))))</f>
        <v>0</v>
      </c>
      <c r="AF919" s="170">
        <f>IF($I903="n/a",0,IF(AF$4&lt;=$C919,0,IF(SUM($C919,$I903)&gt;AF$4,$K914/$I903,$K914-SUM($I919:AE919))))</f>
        <v>0</v>
      </c>
      <c r="AG919" s="170">
        <f>IF($I903="n/a",0,IF(AG$4&lt;=$C919,0,IF(SUM($C919,$I903)&gt;AG$4,$K914/$I903,$K914-SUM($I919:AF919))))</f>
        <v>0</v>
      </c>
      <c r="AH919" s="170">
        <f>IF($I903="n/a",0,IF(AH$4&lt;=$C919,0,IF(SUM($C919,$I903)&gt;AH$4,$K914/$I903,$K914-SUM($I919:AG919))))</f>
        <v>0</v>
      </c>
      <c r="AI919" s="170">
        <f>IF($I903="n/a",0,IF(AI$4&lt;=$C919,0,IF(SUM($C919,$I903)&gt;AI$4,$K914/$I903,$K914-SUM($I919:AH919))))</f>
        <v>0</v>
      </c>
      <c r="AJ919" s="170">
        <f>IF($I903="n/a",0,IF(AJ$4&lt;=$C919,0,IF(SUM($C919,$I903)&gt;AJ$4,$K914/$I903,$K914-SUM($I919:AI919))))</f>
        <v>0</v>
      </c>
      <c r="AK919" s="170">
        <f>IF($I903="n/a",0,IF(AK$4&lt;=$C919,0,IF(SUM($C919,$I903)&gt;AK$4,$K914/$I903,$K914-SUM($I919:AJ919))))</f>
        <v>0</v>
      </c>
      <c r="AL919" s="170">
        <f>IF($I903="n/a",0,IF(AL$4&lt;=$C919,0,IF(SUM($C919,$I903)&gt;AL$4,$K914/$I903,$K914-SUM($I919:AK919))))</f>
        <v>0</v>
      </c>
      <c r="AM919" s="170">
        <f>IF($I903="n/a",0,IF(AM$4&lt;=$C919,0,IF(SUM($C919,$I903)&gt;AM$4,$K914/$I903,$K914-SUM($I919:AL919))))</f>
        <v>0</v>
      </c>
      <c r="AN919" s="170">
        <f>IF($I903="n/a",0,IF(AN$4&lt;=$C919,0,IF(SUM($C919,$I903)&gt;AN$4,$K914/$I903,$K914-SUM($I919:AM919))))</f>
        <v>0</v>
      </c>
      <c r="AO919" s="170">
        <f>IF($I903="n/a",0,IF(AO$4&lt;=$C919,0,IF(SUM($C919,$I903)&gt;AO$4,$K914/$I903,$K914-SUM($I919:AN919))))</f>
        <v>0</v>
      </c>
      <c r="AP919" s="170">
        <f>IF($I903="n/a",0,IF(AP$4&lt;=$C919,0,IF(SUM($C919,$I903)&gt;AP$4,$K914/$I903,$K914-SUM($I919:AO919))))</f>
        <v>0</v>
      </c>
      <c r="AQ919" s="170">
        <f>IF($I903="n/a",0,IF(AQ$4&lt;=$C919,0,IF(SUM($C919,$I903)&gt;AQ$4,$K914/$I903,$K914-SUM($I919:AP919))))</f>
        <v>0</v>
      </c>
      <c r="AR919" s="170">
        <f>IF($I903="n/a",0,IF(AR$4&lt;=$C919,0,IF(SUM($C919,$I903)&gt;AR$4,$K914/$I903,$K914-SUM($I919:AQ919))))</f>
        <v>0</v>
      </c>
      <c r="AS919" s="170">
        <f>IF($I903="n/a",0,IF(AS$4&lt;=$C919,0,IF(SUM($C919,$I903)&gt;AS$4,$K914/$I903,$K914-SUM($I919:AR919))))</f>
        <v>0</v>
      </c>
      <c r="AT919" s="170">
        <f>IF($I903="n/a",0,IF(AT$4&lt;=$C919,0,IF(SUM($C919,$I903)&gt;AT$4,$K914/$I903,$K914-SUM($I919:AS919))))</f>
        <v>0</v>
      </c>
      <c r="AU919" s="170">
        <f>IF($I903="n/a",0,IF(AU$4&lt;=$C919,0,IF(SUM($C919,$I903)&gt;AU$4,$K914/$I903,$K914-SUM($I919:AT919))))</f>
        <v>0</v>
      </c>
      <c r="AV919" s="170">
        <f>IF($I903="n/a",0,IF(AV$4&lt;=$C919,0,IF(SUM($C919,$I903)&gt;AV$4,$K914/$I903,$K914-SUM($I919:AU919))))</f>
        <v>0</v>
      </c>
      <c r="AW919" s="170">
        <f>IF($I903="n/a",0,IF(AW$4&lt;=$C919,0,IF(SUM($C919,$I903)&gt;AW$4,$K914/$I903,$K914-SUM($I919:AV919))))</f>
        <v>0</v>
      </c>
      <c r="AX919" s="170">
        <f>IF($I903="n/a",0,IF(AX$4&lt;=$C919,0,IF(SUM($C919,$I903)&gt;AX$4,$K914/$I903,$K914-SUM($I919:AW919))))</f>
        <v>0</v>
      </c>
      <c r="AY919" s="170">
        <f>IF($I903="n/a",0,IF(AY$4&lt;=$C919,0,IF(SUM($C919,$I903)&gt;AY$4,$K914/$I903,$K914-SUM($I919:AX919))))</f>
        <v>0</v>
      </c>
      <c r="AZ919" s="170">
        <f>IF($I903="n/a",0,IF(AZ$4&lt;=$C919,0,IF(SUM($C919,$I903)&gt;AZ$4,$K914/$I903,$K914-SUM($I919:AY919))))</f>
        <v>0</v>
      </c>
      <c r="BA919" s="170">
        <f>IF($I903="n/a",0,IF(BA$4&lt;=$C919,0,IF(SUM($C919,$I903)&gt;BA$4,$K914/$I903,$K914-SUM($I919:AZ919))))</f>
        <v>0</v>
      </c>
      <c r="BB919" s="170">
        <f>IF($I903="n/a",0,IF(BB$4&lt;=$C919,0,IF(SUM($C919,$I903)&gt;BB$4,$K914/$I903,$K914-SUM($I919:BA919))))</f>
        <v>0</v>
      </c>
      <c r="BC919" s="170">
        <f>IF($I903="n/a",0,IF(BC$4&lt;=$C919,0,IF(SUM($C919,$I903)&gt;BC$4,$K914/$I903,$K914-SUM($I919:BB919))))</f>
        <v>0</v>
      </c>
      <c r="BD919" s="170">
        <f>IF($I903="n/a",0,IF(BD$4&lt;=$C919,0,IF(SUM($C919,$I903)&gt;BD$4,$K914/$I903,$K914-SUM($I919:BC919))))</f>
        <v>0</v>
      </c>
      <c r="BE919" s="170">
        <f>IF($I903="n/a",0,IF(BE$4&lt;=$C919,0,IF(SUM($C919,$I903)&gt;BE$4,$K914/$I903,$K914-SUM($I919:BD919))))</f>
        <v>0</v>
      </c>
      <c r="BF919" s="170">
        <f>IF($I903="n/a",0,IF(BF$4&lt;=$C919,0,IF(SUM($C919,$I903)&gt;BF$4,$K914/$I903,$K914-SUM($I919:BE919))))</f>
        <v>0</v>
      </c>
      <c r="BG919" s="170">
        <f>IF($I903="n/a",0,IF(BG$4&lt;=$C919,0,IF(SUM($C919,$I903)&gt;BG$4,$K914/$I903,$K914-SUM($I919:BF919))))</f>
        <v>0</v>
      </c>
      <c r="BH919" s="170">
        <f>IF($I903="n/a",0,IF(BH$4&lt;=$C919,0,IF(SUM($C919,$I903)&gt;BH$4,$K914/$I903,$K914-SUM($I919:BG919))))</f>
        <v>0</v>
      </c>
      <c r="BI919" s="170">
        <f>IF($I903="n/a",0,IF(BI$4&lt;=$C919,0,IF(SUM($C919,$I903)&gt;BI$4,$K914/$I903,$K914-SUM($I919:BH919))))</f>
        <v>0</v>
      </c>
      <c r="BJ919" s="170">
        <f>IF($I903="n/a",0,IF(BJ$4&lt;=$C919,0,IF(SUM($C919,$I903)&gt;BJ$4,$K914/$I903,$K914-SUM($I919:BI919))))</f>
        <v>0</v>
      </c>
      <c r="BK919" s="170">
        <f>IF($I903="n/a",0,IF(BK$4&lt;=$C919,0,IF(SUM($C919,$I903)&gt;BK$4,$K914/$I903,$K914-SUM($I919:BJ919))))</f>
        <v>0</v>
      </c>
      <c r="BL919" s="170">
        <f>IF($I903="n/a",0,IF(BL$4&lt;=$C919,0,IF(SUM($C919,$I903)&gt;BL$4,$K914/$I903,$K914-SUM($I919:BK919))))</f>
        <v>0</v>
      </c>
      <c r="BM919" s="170">
        <f>IF($I903="n/a",0,IF(BM$4&lt;=$C919,0,IF(SUM($C919,$I903)&gt;BM$4,$K914/$I903,$K914-SUM($I919:BL919))))</f>
        <v>0</v>
      </c>
      <c r="BN919" s="170">
        <f>IF($I903="n/a",0,IF(BN$4&lt;=$C919,0,IF(SUM($C919,$I903)&gt;BN$4,$K914/$I903,$K914-SUM($I919:BM919))))</f>
        <v>0</v>
      </c>
      <c r="BO919" s="170">
        <f>IF($I903="n/a",0,IF(BO$4&lt;=$C919,0,IF(SUM($C919,$I903)&gt;BO$4,$K914/$I903,$K914-SUM($I919:BN919))))</f>
        <v>0</v>
      </c>
      <c r="BP919" s="170">
        <f>IF($I903="n/a",0,IF(BP$4&lt;=$C919,0,IF(SUM($C919,$I903)&gt;BP$4,$K914/$I903,$K914-SUM($I919:BO919))))</f>
        <v>0</v>
      </c>
      <c r="BQ919" s="170">
        <f>IF($I903="n/a",0,IF(BQ$4&lt;=$C919,0,IF(SUM($C919,$I903)&gt;BQ$4,$K914/$I903,$K914-SUM($I919:BP919))))</f>
        <v>0</v>
      </c>
      <c r="BR919" s="170">
        <f>IF($I903="n/a",0,IF(BR$4&lt;=$C919,0,IF(SUM($C919,$I903)&gt;BR$4,$K914/$I903,$K914-SUM($I919:BQ919))))</f>
        <v>0</v>
      </c>
      <c r="BS919" s="170">
        <f>IF($I903="n/a",0,IF(BS$4&lt;=$C919,0,IF(SUM($C919,$I903)&gt;BS$4,$K914/$I903,$K914-SUM($I919:BR919))))</f>
        <v>0</v>
      </c>
      <c r="BT919" s="170">
        <f>IF($I903="n/a",0,IF(BT$4&lt;=$C919,0,IF(SUM($C919,$I903)&gt;BT$4,$K914/$I903,$K914-SUM($I919:BS919))))</f>
        <v>0</v>
      </c>
      <c r="BU919" s="170">
        <f>IF($I903="n/a",0,IF(BU$4&lt;=$C919,0,IF(SUM($C919,$I903)&gt;BU$4,$K914/$I903,$K914-SUM($I919:BT919))))</f>
        <v>0</v>
      </c>
      <c r="BV919" s="170">
        <f>IF($I903="n/a",0,IF(BV$4&lt;=$C919,0,IF(SUM($C919,$I903)&gt;BV$4,$K914/$I903,$K914-SUM($I919:BU919))))</f>
        <v>0</v>
      </c>
      <c r="BW919" s="170">
        <f>IF($I903="n/a",0,IF(BW$4&lt;=$C919,0,IF(SUM($C919,$I903)&gt;BW$4,$K914/$I903,$K914-SUM($I919:BV919))))</f>
        <v>0</v>
      </c>
      <c r="BX919" s="170">
        <f>IF($I903="n/a",0,IF(BX$4&lt;=$C919,0,IF(SUM($C919,$I903)&gt;BX$4,$K914/$I903,$K914-SUM($I919:BW919))))</f>
        <v>0</v>
      </c>
      <c r="BY919" s="170">
        <f>IF($I903="n/a",0,IF(BY$4&lt;=$C919,0,IF(SUM($C919,$I903)&gt;BY$4,$K914/$I903,$K914-SUM($I919:BX919))))</f>
        <v>0</v>
      </c>
      <c r="BZ919" s="170">
        <f>IF($I903="n/a",0,IF(BZ$4&lt;=$C919,0,IF(SUM($C919,$I903)&gt;BZ$4,$K914/$I903,$K914-SUM($I919:BY919))))</f>
        <v>0</v>
      </c>
      <c r="CA919" s="170">
        <f>IF($I903="n/a",0,IF(CA$4&lt;=$C919,0,IF(SUM($C919,$I903)&gt;CA$4,$K914/$I903,$K914-SUM($I919:BZ919))))</f>
        <v>0</v>
      </c>
      <c r="CB919" s="170">
        <f>IF($I903="n/a",0,IF(CB$4&lt;=$C919,0,IF(SUM($C919,$I903)&gt;CB$4,$K914/$I903,$K914-SUM($I919:CA919))))</f>
        <v>0</v>
      </c>
      <c r="CC919" s="170">
        <f>IF($I903="n/a",0,IF(CC$4&lt;=$C919,0,IF(SUM($C919,$I903)&gt;CC$4,$K914/$I903,$K914-SUM($I919:CB919))))</f>
        <v>0</v>
      </c>
      <c r="CD919" s="170">
        <f>IF($I903="n/a",0,IF(CD$4&lt;=$C919,0,IF(SUM($C919,$I903)&gt;CD$4,$K914/$I903,$K914-SUM($I919:CC919))))</f>
        <v>0</v>
      </c>
      <c r="CE919" s="170">
        <f>IF($I903="n/a",0,IF(CE$4&lt;=$C919,0,IF(SUM($C919,$I903)&gt;CE$4,$K914/$I903,$K914-SUM($I919:CD919))))</f>
        <v>0</v>
      </c>
      <c r="CF919" s="170">
        <f>IF($I903="n/a",0,IF(CF$4&lt;=$C919,0,IF(SUM($C919,$I903)&gt;CF$4,$K914/$I903,$K914-SUM($I919:CE919))))</f>
        <v>0</v>
      </c>
    </row>
    <row r="920" spans="1:2018" ht="12.75" customHeight="1">
      <c r="C920" s="202">
        <v>2018</v>
      </c>
      <c r="D920" s="219" t="s">
        <v>48</v>
      </c>
      <c r="E920" s="21" t="s">
        <v>197</v>
      </c>
      <c r="I920" s="31"/>
      <c r="J920" s="172">
        <f>IF($I903="n/a",0,IF(J$4&lt;=$C920,0,IF(SUM($C920,$I903)&gt;J$4,$L914/$I903,$L914-SUM($I920:I920))))</f>
        <v>0</v>
      </c>
      <c r="K920" s="172">
        <f>IF($I903="n/a",0,IF(K$4&lt;=$C920,0,IF(SUM($C920,$I903)&gt;K$4,$L914/$I903,$L914-SUM($I920:J920))))</f>
        <v>0</v>
      </c>
      <c r="L920" s="172">
        <f>IF($I903="n/a",0,IF(L$4&lt;=$C920,0,IF(SUM($C920,$I903)&gt;L$4,$L914/$I903,$L914-SUM($I920:K920))))</f>
        <v>0</v>
      </c>
      <c r="M920" s="172">
        <f>IF($I903="n/a",0,IF(M$4&lt;=$C920,0,IF(SUM($C920,$I903)&gt;M$4,$L914/$I903,$L914-SUM($I920:L920))))</f>
        <v>0</v>
      </c>
      <c r="N920" s="172">
        <f>IF($I903="n/a",0,IF(N$4&lt;=$C920,0,IF(SUM($C920,$I903)&gt;N$4,$L914/$I903,$L914-SUM($I920:M920))))</f>
        <v>0</v>
      </c>
      <c r="O920" s="172">
        <f>IF($I903="n/a",0,IF(O$4&lt;=$C920,0,IF(SUM($C920,$I903)&gt;O$4,$L914/$I903,$L914-SUM($I920:N920))))</f>
        <v>0</v>
      </c>
      <c r="P920" s="172">
        <f>IF($I903="n/a",0,IF(P$4&lt;=$C920,0,IF(SUM($C920,$I903)&gt;P$4,$L914/$I903,$L914-SUM($I920:O920))))</f>
        <v>0</v>
      </c>
      <c r="Q920" s="172">
        <f>IF($I903="n/a",0,IF(Q$4&lt;=$C920,0,IF(SUM($C920,$I903)&gt;Q$4,$L914/$I903,$L914-SUM($I920:P920))))</f>
        <v>0</v>
      </c>
      <c r="R920" s="172">
        <f>IF($I903="n/a",0,IF(R$4&lt;=$C920,0,IF(SUM($C920,$I903)&gt;R$4,$L914/$I903,$L914-SUM($I920:Q920))))</f>
        <v>0</v>
      </c>
      <c r="S920" s="172">
        <f>IF($I903="n/a",0,IF(S$4&lt;=$C920,0,IF(SUM($C920,$I903)&gt;S$4,$L914/$I903,$L914-SUM($I920:R920))))</f>
        <v>0</v>
      </c>
      <c r="T920" s="172">
        <f>IF($I903="n/a",0,IF(T$4&lt;=$C920,0,IF(SUM($C920,$I903)&gt;T$4,$L914/$I903,$L914-SUM($I920:S920))))</f>
        <v>0</v>
      </c>
      <c r="U920" s="172">
        <f>IF($I903="n/a",0,IF(U$4&lt;=$C920,0,IF(SUM($C920,$I903)&gt;U$4,$L914/$I903,$L914-SUM($I920:T920))))</f>
        <v>0</v>
      </c>
      <c r="V920" s="172">
        <f>IF($I903="n/a",0,IF(V$4&lt;=$C920,0,IF(SUM($C920,$I903)&gt;V$4,$L914/$I903,$L914-SUM($I920:U920))))</f>
        <v>0</v>
      </c>
      <c r="W920" s="172">
        <f>IF($I903="n/a",0,IF(W$4&lt;=$C920,0,IF(SUM($C920,$I903)&gt;W$4,$L914/$I903,$L914-SUM($I920:V920))))</f>
        <v>0</v>
      </c>
      <c r="X920" s="172">
        <f>IF($I903="n/a",0,IF(X$4&lt;=$C920,0,IF(SUM($C920,$I903)&gt;X$4,$L914/$I903,$L914-SUM($I920:W920))))</f>
        <v>0</v>
      </c>
      <c r="Y920" s="172">
        <f>IF($I903="n/a",0,IF(Y$4&lt;=$C920,0,IF(SUM($C920,$I903)&gt;Y$4,$L914/$I903,$L914-SUM($I920:X920))))</f>
        <v>0</v>
      </c>
      <c r="Z920" s="172">
        <f>IF($I903="n/a",0,IF(Z$4&lt;=$C920,0,IF(SUM($C920,$I903)&gt;Z$4,$L914/$I903,$L914-SUM($I920:Y920))))</f>
        <v>0</v>
      </c>
      <c r="AA920" s="172">
        <f>IF($I903="n/a",0,IF(AA$4&lt;=$C920,0,IF(SUM($C920,$I903)&gt;AA$4,$L914/$I903,$L914-SUM($I920:Z920))))</f>
        <v>0</v>
      </c>
      <c r="AB920" s="172">
        <f>IF($I903="n/a",0,IF(AB$4&lt;=$C920,0,IF(SUM($C920,$I903)&gt;AB$4,$L914/$I903,$L914-SUM($I920:AA920))))</f>
        <v>0</v>
      </c>
      <c r="AC920" s="172">
        <f>IF($I903="n/a",0,IF(AC$4&lt;=$C920,0,IF(SUM($C920,$I903)&gt;AC$4,$L914/$I903,$L914-SUM($I920:AB920))))</f>
        <v>0</v>
      </c>
      <c r="AD920" s="172">
        <f>IF($I903="n/a",0,IF(AD$4&lt;=$C920,0,IF(SUM($C920,$I903)&gt;AD$4,$L914/$I903,$L914-SUM($I920:AC920))))</f>
        <v>0</v>
      </c>
      <c r="AE920" s="172">
        <f>IF($I903="n/a",0,IF(AE$4&lt;=$C920,0,IF(SUM($C920,$I903)&gt;AE$4,$L914/$I903,$L914-SUM($I920:AD920))))</f>
        <v>0</v>
      </c>
      <c r="AF920" s="172">
        <f>IF($I903="n/a",0,IF(AF$4&lt;=$C920,0,IF(SUM($C920,$I903)&gt;AF$4,$L914/$I903,$L914-SUM($I920:AE920))))</f>
        <v>0</v>
      </c>
      <c r="AG920" s="172">
        <f>IF($I903="n/a",0,IF(AG$4&lt;=$C920,0,IF(SUM($C920,$I903)&gt;AG$4,$L914/$I903,$L914-SUM($I920:AF920))))</f>
        <v>0</v>
      </c>
      <c r="AH920" s="172">
        <f>IF($I903="n/a",0,IF(AH$4&lt;=$C920,0,IF(SUM($C920,$I903)&gt;AH$4,$L914/$I903,$L914-SUM($I920:AG920))))</f>
        <v>0</v>
      </c>
      <c r="AI920" s="172">
        <f>IF($I903="n/a",0,IF(AI$4&lt;=$C920,0,IF(SUM($C920,$I903)&gt;AI$4,$L914/$I903,$L914-SUM($I920:AH920))))</f>
        <v>0</v>
      </c>
      <c r="AJ920" s="172">
        <f>IF($I903="n/a",0,IF(AJ$4&lt;=$C920,0,IF(SUM($C920,$I903)&gt;AJ$4,$L914/$I903,$L914-SUM($I920:AI920))))</f>
        <v>0</v>
      </c>
      <c r="AK920" s="172">
        <f>IF($I903="n/a",0,IF(AK$4&lt;=$C920,0,IF(SUM($C920,$I903)&gt;AK$4,$L914/$I903,$L914-SUM($I920:AJ920))))</f>
        <v>0</v>
      </c>
      <c r="AL920" s="172">
        <f>IF($I903="n/a",0,IF(AL$4&lt;=$C920,0,IF(SUM($C920,$I903)&gt;AL$4,$L914/$I903,$L914-SUM($I920:AK920))))</f>
        <v>0</v>
      </c>
      <c r="AM920" s="172">
        <f>IF($I903="n/a",0,IF(AM$4&lt;=$C920,0,IF(SUM($C920,$I903)&gt;AM$4,$L914/$I903,$L914-SUM($I920:AL920))))</f>
        <v>0</v>
      </c>
      <c r="AN920" s="172">
        <f>IF($I903="n/a",0,IF(AN$4&lt;=$C920,0,IF(SUM($C920,$I903)&gt;AN$4,$L914/$I903,$L914-SUM($I920:AM920))))</f>
        <v>0</v>
      </c>
      <c r="AO920" s="172">
        <f>IF($I903="n/a",0,IF(AO$4&lt;=$C920,0,IF(SUM($C920,$I903)&gt;AO$4,$L914/$I903,$L914-SUM($I920:AN920))))</f>
        <v>0</v>
      </c>
      <c r="AP920" s="172">
        <f>IF($I903="n/a",0,IF(AP$4&lt;=$C920,0,IF(SUM($C920,$I903)&gt;AP$4,$L914/$I903,$L914-SUM($I920:AO920))))</f>
        <v>0</v>
      </c>
      <c r="AQ920" s="172">
        <f>IF($I903="n/a",0,IF(AQ$4&lt;=$C920,0,IF(SUM($C920,$I903)&gt;AQ$4,$L914/$I903,$L914-SUM($I920:AP920))))</f>
        <v>0</v>
      </c>
      <c r="AR920" s="172">
        <f>IF($I903="n/a",0,IF(AR$4&lt;=$C920,0,IF(SUM($C920,$I903)&gt;AR$4,$L914/$I903,$L914-SUM($I920:AQ920))))</f>
        <v>0</v>
      </c>
      <c r="AS920" s="172">
        <f>IF($I903="n/a",0,IF(AS$4&lt;=$C920,0,IF(SUM($C920,$I903)&gt;AS$4,$L914/$I903,$L914-SUM($I920:AR920))))</f>
        <v>0</v>
      </c>
      <c r="AT920" s="172">
        <f>IF($I903="n/a",0,IF(AT$4&lt;=$C920,0,IF(SUM($C920,$I903)&gt;AT$4,$L914/$I903,$L914-SUM($I920:AS920))))</f>
        <v>0</v>
      </c>
      <c r="AU920" s="172">
        <f>IF($I903="n/a",0,IF(AU$4&lt;=$C920,0,IF(SUM($C920,$I903)&gt;AU$4,$L914/$I903,$L914-SUM($I920:AT920))))</f>
        <v>0</v>
      </c>
      <c r="AV920" s="172">
        <f>IF($I903="n/a",0,IF(AV$4&lt;=$C920,0,IF(SUM($C920,$I903)&gt;AV$4,$L914/$I903,$L914-SUM($I920:AU920))))</f>
        <v>0</v>
      </c>
      <c r="AW920" s="172">
        <f>IF($I903="n/a",0,IF(AW$4&lt;=$C920,0,IF(SUM($C920,$I903)&gt;AW$4,$L914/$I903,$L914-SUM($I920:AV920))))</f>
        <v>0</v>
      </c>
      <c r="AX920" s="172">
        <f>IF($I903="n/a",0,IF(AX$4&lt;=$C920,0,IF(SUM($C920,$I903)&gt;AX$4,$L914/$I903,$L914-SUM($I920:AW920))))</f>
        <v>0</v>
      </c>
      <c r="AY920" s="172">
        <f>IF($I903="n/a",0,IF(AY$4&lt;=$C920,0,IF(SUM($C920,$I903)&gt;AY$4,$L914/$I903,$L914-SUM($I920:AX920))))</f>
        <v>0</v>
      </c>
      <c r="AZ920" s="172">
        <f>IF($I903="n/a",0,IF(AZ$4&lt;=$C920,0,IF(SUM($C920,$I903)&gt;AZ$4,$L914/$I903,$L914-SUM($I920:AY920))))</f>
        <v>0</v>
      </c>
      <c r="BA920" s="172">
        <f>IF($I903="n/a",0,IF(BA$4&lt;=$C920,0,IF(SUM($C920,$I903)&gt;BA$4,$L914/$I903,$L914-SUM($I920:AZ920))))</f>
        <v>0</v>
      </c>
      <c r="BB920" s="172">
        <f>IF($I903="n/a",0,IF(BB$4&lt;=$C920,0,IF(SUM($C920,$I903)&gt;BB$4,$L914/$I903,$L914-SUM($I920:BA920))))</f>
        <v>0</v>
      </c>
      <c r="BC920" s="172">
        <f>IF($I903="n/a",0,IF(BC$4&lt;=$C920,0,IF(SUM($C920,$I903)&gt;BC$4,$L914/$I903,$L914-SUM($I920:BB920))))</f>
        <v>0</v>
      </c>
      <c r="BD920" s="172">
        <f>IF($I903="n/a",0,IF(BD$4&lt;=$C920,0,IF(SUM($C920,$I903)&gt;BD$4,$L914/$I903,$L914-SUM($I920:BC920))))</f>
        <v>0</v>
      </c>
      <c r="BE920" s="172">
        <f>IF($I903="n/a",0,IF(BE$4&lt;=$C920,0,IF(SUM($C920,$I903)&gt;BE$4,$L914/$I903,$L914-SUM($I920:BD920))))</f>
        <v>0</v>
      </c>
      <c r="BF920" s="172">
        <f>IF($I903="n/a",0,IF(BF$4&lt;=$C920,0,IF(SUM($C920,$I903)&gt;BF$4,$L914/$I903,$L914-SUM($I920:BE920))))</f>
        <v>0</v>
      </c>
      <c r="BG920" s="172">
        <f>IF($I903="n/a",0,IF(BG$4&lt;=$C920,0,IF(SUM($C920,$I903)&gt;BG$4,$L914/$I903,$L914-SUM($I920:BF920))))</f>
        <v>0</v>
      </c>
      <c r="BH920" s="172">
        <f>IF($I903="n/a",0,IF(BH$4&lt;=$C920,0,IF(SUM($C920,$I903)&gt;BH$4,$L914/$I903,$L914-SUM($I920:BG920))))</f>
        <v>0</v>
      </c>
      <c r="BI920" s="172">
        <f>IF($I903="n/a",0,IF(BI$4&lt;=$C920,0,IF(SUM($C920,$I903)&gt;BI$4,$L914/$I903,$L914-SUM($I920:BH920))))</f>
        <v>0</v>
      </c>
      <c r="BJ920" s="172">
        <f>IF($I903="n/a",0,IF(BJ$4&lt;=$C920,0,IF(SUM($C920,$I903)&gt;BJ$4,$L914/$I903,$L914-SUM($I920:BI920))))</f>
        <v>0</v>
      </c>
      <c r="BK920" s="172">
        <f>IF($I903="n/a",0,IF(BK$4&lt;=$C920,0,IF(SUM($C920,$I903)&gt;BK$4,$L914/$I903,$L914-SUM($I920:BJ920))))</f>
        <v>0</v>
      </c>
      <c r="BL920" s="172">
        <f>IF($I903="n/a",0,IF(BL$4&lt;=$C920,0,IF(SUM($C920,$I903)&gt;BL$4,$L914/$I903,$L914-SUM($I920:BK920))))</f>
        <v>0</v>
      </c>
      <c r="BM920" s="172">
        <f>IF($I903="n/a",0,IF(BM$4&lt;=$C920,0,IF(SUM($C920,$I903)&gt;BM$4,$L914/$I903,$L914-SUM($I920:BL920))))</f>
        <v>0</v>
      </c>
      <c r="BN920" s="172">
        <f>IF($I903="n/a",0,IF(BN$4&lt;=$C920,0,IF(SUM($C920,$I903)&gt;BN$4,$L914/$I903,$L914-SUM($I920:BM920))))</f>
        <v>0</v>
      </c>
      <c r="BO920" s="172">
        <f>IF($I903="n/a",0,IF(BO$4&lt;=$C920,0,IF(SUM($C920,$I903)&gt;BO$4,$L914/$I903,$L914-SUM($I920:BN920))))</f>
        <v>0</v>
      </c>
      <c r="BP920" s="172">
        <f>IF($I903="n/a",0,IF(BP$4&lt;=$C920,0,IF(SUM($C920,$I903)&gt;BP$4,$L914/$I903,$L914-SUM($I920:BO920))))</f>
        <v>0</v>
      </c>
      <c r="BQ920" s="172">
        <f>IF($I903="n/a",0,IF(BQ$4&lt;=$C920,0,IF(SUM($C920,$I903)&gt;BQ$4,$L914/$I903,$L914-SUM($I920:BP920))))</f>
        <v>0</v>
      </c>
      <c r="BR920" s="172">
        <f>IF($I903="n/a",0,IF(BR$4&lt;=$C920,0,IF(SUM($C920,$I903)&gt;BR$4,$L914/$I903,$L914-SUM($I920:BQ920))))</f>
        <v>0</v>
      </c>
      <c r="BS920" s="172">
        <f>IF($I903="n/a",0,IF(BS$4&lt;=$C920,0,IF(SUM($C920,$I903)&gt;BS$4,$L914/$I903,$L914-SUM($I920:BR920))))</f>
        <v>0</v>
      </c>
      <c r="BT920" s="172">
        <f>IF($I903="n/a",0,IF(BT$4&lt;=$C920,0,IF(SUM($C920,$I903)&gt;BT$4,$L914/$I903,$L914-SUM($I920:BS920))))</f>
        <v>0</v>
      </c>
      <c r="BU920" s="172">
        <f>IF($I903="n/a",0,IF(BU$4&lt;=$C920,0,IF(SUM($C920,$I903)&gt;BU$4,$L914/$I903,$L914-SUM($I920:BT920))))</f>
        <v>0</v>
      </c>
      <c r="BV920" s="172">
        <f>IF($I903="n/a",0,IF(BV$4&lt;=$C920,0,IF(SUM($C920,$I903)&gt;BV$4,$L914/$I903,$L914-SUM($I920:BU920))))</f>
        <v>0</v>
      </c>
      <c r="BW920" s="172">
        <f>IF($I903="n/a",0,IF(BW$4&lt;=$C920,0,IF(SUM($C920,$I903)&gt;BW$4,$L914/$I903,$L914-SUM($I920:BV920))))</f>
        <v>0</v>
      </c>
      <c r="BX920" s="172">
        <f>IF($I903="n/a",0,IF(BX$4&lt;=$C920,0,IF(SUM($C920,$I903)&gt;BX$4,$L914/$I903,$L914-SUM($I920:BW920))))</f>
        <v>0</v>
      </c>
      <c r="BY920" s="172">
        <f>IF($I903="n/a",0,IF(BY$4&lt;=$C920,0,IF(SUM($C920,$I903)&gt;BY$4,$L914/$I903,$L914-SUM($I920:BX920))))</f>
        <v>0</v>
      </c>
      <c r="BZ920" s="172">
        <f>IF($I903="n/a",0,IF(BZ$4&lt;=$C920,0,IF(SUM($C920,$I903)&gt;BZ$4,$L914/$I903,$L914-SUM($I920:BY920))))</f>
        <v>0</v>
      </c>
      <c r="CA920" s="172">
        <f>IF($I903="n/a",0,IF(CA$4&lt;=$C920,0,IF(SUM($C920,$I903)&gt;CA$4,$L914/$I903,$L914-SUM($I920:BZ920))))</f>
        <v>0</v>
      </c>
      <c r="CB920" s="172">
        <f>IF($I903="n/a",0,IF(CB$4&lt;=$C920,0,IF(SUM($C920,$I903)&gt;CB$4,$L914/$I903,$L914-SUM($I920:CA920))))</f>
        <v>0</v>
      </c>
      <c r="CC920" s="172">
        <f>IF($I903="n/a",0,IF(CC$4&lt;=$C920,0,IF(SUM($C920,$I903)&gt;CC$4,$L914/$I903,$L914-SUM($I920:CB920))))</f>
        <v>0</v>
      </c>
      <c r="CD920" s="172">
        <f>IF($I903="n/a",0,IF(CD$4&lt;=$C920,0,IF(SUM($C920,$I903)&gt;CD$4,$L914/$I903,$L914-SUM($I920:CC920))))</f>
        <v>0</v>
      </c>
      <c r="CE920" s="172">
        <f>IF($I903="n/a",0,IF(CE$4&lt;=$C920,0,IF(SUM($C920,$I903)&gt;CE$4,$L914/$I903,$L914-SUM($I920:CD920))))</f>
        <v>0</v>
      </c>
      <c r="CF920" s="172">
        <f>IF($I903="n/a",0,IF(CF$4&lt;=$C920,0,IF(SUM($C920,$I903)&gt;CF$4,$L914/$I903,$L914-SUM($I920:CE920))))</f>
        <v>0</v>
      </c>
    </row>
    <row r="921" spans="1:2018" ht="12.75" customHeight="1">
      <c r="C921" s="202">
        <v>2019</v>
      </c>
      <c r="D921" s="219" t="s">
        <v>49</v>
      </c>
      <c r="E921" s="21" t="s">
        <v>197</v>
      </c>
      <c r="I921" s="31"/>
      <c r="J921" s="171">
        <f>IF($I903="n/a",0,IF(J$4&lt;=$C921,0,IF(SUM($C921,$I903)&gt;J$4,$M914/$I903,$M914-SUM($I921:I921))))</f>
        <v>0</v>
      </c>
      <c r="K921" s="171">
        <f>IF($I903="n/a",0,IF(K$4&lt;=$C921,0,IF(SUM($C921,$I903)&gt;K$4,$M914/$I903,$M914-SUM($I921:J921))))</f>
        <v>0</v>
      </c>
      <c r="L921" s="171">
        <f>IF($I903="n/a",0,IF(L$4&lt;=$C921,0,IF(SUM($C921,$I903)&gt;L$4,$M914/$I903,$M914-SUM($I921:K921))))</f>
        <v>0</v>
      </c>
      <c r="M921" s="171">
        <f>IF($I903="n/a",0,IF(M$4&lt;=$C921,0,IF(SUM($C921,$I903)&gt;M$4,$M914/$I903,$M914-SUM($I921:L921))))</f>
        <v>0</v>
      </c>
      <c r="N921" s="171">
        <f>IF($I903="n/a",0,IF(N$4&lt;=$C921,0,IF(SUM($C921,$I903)&gt;N$4,$M914/$I903,$M914-SUM($I921:M921))))</f>
        <v>2.343967802824769E-5</v>
      </c>
      <c r="O921" s="171">
        <f>IF($I903="n/a",0,IF(O$4&lt;=$C921,0,IF(SUM($C921,$I903)&gt;O$4,$M914/$I903,$M914-SUM($I921:N921))))</f>
        <v>2.343967802824769E-5</v>
      </c>
      <c r="P921" s="171">
        <f>IF($I903="n/a",0,IF(P$4&lt;=$C921,0,IF(SUM($C921,$I903)&gt;P$4,$M914/$I903,$M914-SUM($I921:O921))))</f>
        <v>2.343967802824769E-5</v>
      </c>
      <c r="Q921" s="171">
        <f>IF($I903="n/a",0,IF(Q$4&lt;=$C921,0,IF(SUM($C921,$I903)&gt;Q$4,$M914/$I903,$M914-SUM($I921:P921))))</f>
        <v>2.343967802824769E-5</v>
      </c>
      <c r="R921" s="171">
        <f>IF($I903="n/a",0,IF(R$4&lt;=$C921,0,IF(SUM($C921,$I903)&gt;R$4,$M914/$I903,$M914-SUM($I921:Q921))))</f>
        <v>2.343967802824769E-5</v>
      </c>
      <c r="S921" s="171">
        <f>IF($I903="n/a",0,IF(S$4&lt;=$C921,0,IF(SUM($C921,$I903)&gt;S$4,$M914/$I903,$M914-SUM($I921:R921))))</f>
        <v>2.343967802824769E-5</v>
      </c>
      <c r="T921" s="171">
        <f>IF($I903="n/a",0,IF(T$4&lt;=$C921,0,IF(SUM($C921,$I903)&gt;T$4,$M914/$I903,$M914-SUM($I921:S921))))</f>
        <v>2.343967802824769E-5</v>
      </c>
      <c r="U921" s="171">
        <f>IF($I903="n/a",0,IF(U$4&lt;=$C921,0,IF(SUM($C921,$I903)&gt;U$4,$M914/$I903,$M914-SUM($I921:T921))))</f>
        <v>2.343967802824769E-5</v>
      </c>
      <c r="V921" s="171">
        <f>IF($I903="n/a",0,IF(V$4&lt;=$C921,0,IF(SUM($C921,$I903)&gt;V$4,$M914/$I903,$M914-SUM($I921:U921))))</f>
        <v>2.343967802824769E-5</v>
      </c>
      <c r="W921" s="171">
        <f>IF($I903="n/a",0,IF(W$4&lt;=$C921,0,IF(SUM($C921,$I903)&gt;W$4,$M914/$I903,$M914-SUM($I921:V921))))</f>
        <v>2.343967802824769E-5</v>
      </c>
      <c r="X921" s="171">
        <f>IF($I903="n/a",0,IF(X$4&lt;=$C921,0,IF(SUM($C921,$I903)&gt;X$4,$M914/$I903,$M914-SUM($I921:W921))))</f>
        <v>2.343967802824769E-5</v>
      </c>
      <c r="Y921" s="171">
        <f>IF($I903="n/a",0,IF(Y$4&lt;=$C921,0,IF(SUM($C921,$I903)&gt;Y$4,$M914/$I903,$M914-SUM($I921:X921))))</f>
        <v>2.3439678028247687E-5</v>
      </c>
      <c r="Z921" s="171">
        <f>IF($I903="n/a",0,IF(Z$4&lt;=$C921,0,IF(SUM($C921,$I903)&gt;Z$4,$M914/$I903,$M914-SUM($I921:Y921))))</f>
        <v>0</v>
      </c>
      <c r="AA921" s="171">
        <f>IF($I903="n/a",0,IF(AA$4&lt;=$C921,0,IF(SUM($C921,$I903)&gt;AA$4,$M914/$I903,$M914-SUM($I921:Z921))))</f>
        <v>0</v>
      </c>
      <c r="AB921" s="171">
        <f>IF($I903="n/a",0,IF(AB$4&lt;=$C921,0,IF(SUM($C921,$I903)&gt;AB$4,$M914/$I903,$M914-SUM($I921:AA921))))</f>
        <v>0</v>
      </c>
      <c r="AC921" s="171">
        <f>IF($I903="n/a",0,IF(AC$4&lt;=$C921,0,IF(SUM($C921,$I903)&gt;AC$4,$M914/$I903,$M914-SUM($I921:AB921))))</f>
        <v>0</v>
      </c>
      <c r="AD921" s="171">
        <f>IF($I903="n/a",0,IF(AD$4&lt;=$C921,0,IF(SUM($C921,$I903)&gt;AD$4,$M914/$I903,$M914-SUM($I921:AC921))))</f>
        <v>0</v>
      </c>
      <c r="AE921" s="171">
        <f>IF($I903="n/a",0,IF(AE$4&lt;=$C921,0,IF(SUM($C921,$I903)&gt;AE$4,$M914/$I903,$M914-SUM($I921:AD921))))</f>
        <v>0</v>
      </c>
      <c r="AF921" s="171">
        <f>IF($I903="n/a",0,IF(AF$4&lt;=$C921,0,IF(SUM($C921,$I903)&gt;AF$4,$M914/$I903,$M914-SUM($I921:AE921))))</f>
        <v>0</v>
      </c>
      <c r="AG921" s="171">
        <f>IF($I903="n/a",0,IF(AG$4&lt;=$C921,0,IF(SUM($C921,$I903)&gt;AG$4,$M914/$I903,$M914-SUM($I921:AF921))))</f>
        <v>0</v>
      </c>
      <c r="AH921" s="171">
        <f>IF($I903="n/a",0,IF(AH$4&lt;=$C921,0,IF(SUM($C921,$I903)&gt;AH$4,$M914/$I903,$M914-SUM($I921:AG921))))</f>
        <v>0</v>
      </c>
      <c r="AI921" s="171">
        <f>IF($I903="n/a",0,IF(AI$4&lt;=$C921,0,IF(SUM($C921,$I903)&gt;AI$4,$M914/$I903,$M914-SUM($I921:AH921))))</f>
        <v>0</v>
      </c>
      <c r="AJ921" s="171">
        <f>IF($I903="n/a",0,IF(AJ$4&lt;=$C921,0,IF(SUM($C921,$I903)&gt;AJ$4,$M914/$I903,$M914-SUM($I921:AI921))))</f>
        <v>0</v>
      </c>
      <c r="AK921" s="171">
        <f>IF($I903="n/a",0,IF(AK$4&lt;=$C921,0,IF(SUM($C921,$I903)&gt;AK$4,$M914/$I903,$M914-SUM($I921:AJ921))))</f>
        <v>0</v>
      </c>
      <c r="AL921" s="171">
        <f>IF($I903="n/a",0,IF(AL$4&lt;=$C921,0,IF(SUM($C921,$I903)&gt;AL$4,$M914/$I903,$M914-SUM($I921:AK921))))</f>
        <v>0</v>
      </c>
      <c r="AM921" s="171">
        <f>IF($I903="n/a",0,IF(AM$4&lt;=$C921,0,IF(SUM($C921,$I903)&gt;AM$4,$M914/$I903,$M914-SUM($I921:AL921))))</f>
        <v>0</v>
      </c>
      <c r="AN921" s="171">
        <f>IF($I903="n/a",0,IF(AN$4&lt;=$C921,0,IF(SUM($C921,$I903)&gt;AN$4,$M914/$I903,$M914-SUM($I921:AM921))))</f>
        <v>0</v>
      </c>
      <c r="AO921" s="171">
        <f>IF($I903="n/a",0,IF(AO$4&lt;=$C921,0,IF(SUM($C921,$I903)&gt;AO$4,$M914/$I903,$M914-SUM($I921:AN921))))</f>
        <v>0</v>
      </c>
      <c r="AP921" s="171">
        <f>IF($I903="n/a",0,IF(AP$4&lt;=$C921,0,IF(SUM($C921,$I903)&gt;AP$4,$M914/$I903,$M914-SUM($I921:AO921))))</f>
        <v>0</v>
      </c>
      <c r="AQ921" s="171">
        <f>IF($I903="n/a",0,IF(AQ$4&lt;=$C921,0,IF(SUM($C921,$I903)&gt;AQ$4,$M914/$I903,$M914-SUM($I921:AP921))))</f>
        <v>0</v>
      </c>
      <c r="AR921" s="171">
        <f>IF($I903="n/a",0,IF(AR$4&lt;=$C921,0,IF(SUM($C921,$I903)&gt;AR$4,$M914/$I903,$M914-SUM($I921:AQ921))))</f>
        <v>0</v>
      </c>
      <c r="AS921" s="171">
        <f>IF($I903="n/a",0,IF(AS$4&lt;=$C921,0,IF(SUM($C921,$I903)&gt;AS$4,$M914/$I903,$M914-SUM($I921:AR921))))</f>
        <v>0</v>
      </c>
      <c r="AT921" s="171">
        <f>IF($I903="n/a",0,IF(AT$4&lt;=$C921,0,IF(SUM($C921,$I903)&gt;AT$4,$M914/$I903,$M914-SUM($I921:AS921))))</f>
        <v>0</v>
      </c>
      <c r="AU921" s="171">
        <f>IF($I903="n/a",0,IF(AU$4&lt;=$C921,0,IF(SUM($C921,$I903)&gt;AU$4,$M914/$I903,$M914-SUM($I921:AT921))))</f>
        <v>0</v>
      </c>
      <c r="AV921" s="171">
        <f>IF($I903="n/a",0,IF(AV$4&lt;=$C921,0,IF(SUM($C921,$I903)&gt;AV$4,$M914/$I903,$M914-SUM($I921:AU921))))</f>
        <v>0</v>
      </c>
      <c r="AW921" s="171">
        <f>IF($I903="n/a",0,IF(AW$4&lt;=$C921,0,IF(SUM($C921,$I903)&gt;AW$4,$M914/$I903,$M914-SUM($I921:AV921))))</f>
        <v>0</v>
      </c>
      <c r="AX921" s="171">
        <f>IF($I903="n/a",0,IF(AX$4&lt;=$C921,0,IF(SUM($C921,$I903)&gt;AX$4,$M914/$I903,$M914-SUM($I921:AW921))))</f>
        <v>0</v>
      </c>
      <c r="AY921" s="171">
        <f>IF($I903="n/a",0,IF(AY$4&lt;=$C921,0,IF(SUM($C921,$I903)&gt;AY$4,$M914/$I903,$M914-SUM($I921:AX921))))</f>
        <v>0</v>
      </c>
      <c r="AZ921" s="171">
        <f>IF($I903="n/a",0,IF(AZ$4&lt;=$C921,0,IF(SUM($C921,$I903)&gt;AZ$4,$M914/$I903,$M914-SUM($I921:AY921))))</f>
        <v>0</v>
      </c>
      <c r="BA921" s="171">
        <f>IF($I903="n/a",0,IF(BA$4&lt;=$C921,0,IF(SUM($C921,$I903)&gt;BA$4,$M914/$I903,$M914-SUM($I921:AZ921))))</f>
        <v>0</v>
      </c>
      <c r="BB921" s="171">
        <f>IF($I903="n/a",0,IF(BB$4&lt;=$C921,0,IF(SUM($C921,$I903)&gt;BB$4,$M914/$I903,$M914-SUM($I921:BA921))))</f>
        <v>0</v>
      </c>
      <c r="BC921" s="171">
        <f>IF($I903="n/a",0,IF(BC$4&lt;=$C921,0,IF(SUM($C921,$I903)&gt;BC$4,$M914/$I903,$M914-SUM($I921:BB921))))</f>
        <v>0</v>
      </c>
      <c r="BD921" s="171">
        <f>IF($I903="n/a",0,IF(BD$4&lt;=$C921,0,IF(SUM($C921,$I903)&gt;BD$4,$M914/$I903,$M914-SUM($I921:BC921))))</f>
        <v>0</v>
      </c>
      <c r="BE921" s="171">
        <f>IF($I903="n/a",0,IF(BE$4&lt;=$C921,0,IF(SUM($C921,$I903)&gt;BE$4,$M914/$I903,$M914-SUM($I921:BD921))))</f>
        <v>0</v>
      </c>
      <c r="BF921" s="171">
        <f>IF($I903="n/a",0,IF(BF$4&lt;=$C921,0,IF(SUM($C921,$I903)&gt;BF$4,$M914/$I903,$M914-SUM($I921:BE921))))</f>
        <v>0</v>
      </c>
      <c r="BG921" s="171">
        <f>IF($I903="n/a",0,IF(BG$4&lt;=$C921,0,IF(SUM($C921,$I903)&gt;BG$4,$M914/$I903,$M914-SUM($I921:BF921))))</f>
        <v>0</v>
      </c>
      <c r="BH921" s="171">
        <f>IF($I903="n/a",0,IF(BH$4&lt;=$C921,0,IF(SUM($C921,$I903)&gt;BH$4,$M914/$I903,$M914-SUM($I921:BG921))))</f>
        <v>0</v>
      </c>
      <c r="BI921" s="171">
        <f>IF($I903="n/a",0,IF(BI$4&lt;=$C921,0,IF(SUM($C921,$I903)&gt;BI$4,$M914/$I903,$M914-SUM($I921:BH921))))</f>
        <v>0</v>
      </c>
      <c r="BJ921" s="171">
        <f>IF($I903="n/a",0,IF(BJ$4&lt;=$C921,0,IF(SUM($C921,$I903)&gt;BJ$4,$M914/$I903,$M914-SUM($I921:BI921))))</f>
        <v>0</v>
      </c>
      <c r="BK921" s="171">
        <f>IF($I903="n/a",0,IF(BK$4&lt;=$C921,0,IF(SUM($C921,$I903)&gt;BK$4,$M914/$I903,$M914-SUM($I921:BJ921))))</f>
        <v>0</v>
      </c>
      <c r="BL921" s="171">
        <f>IF($I903="n/a",0,IF(BL$4&lt;=$C921,0,IF(SUM($C921,$I903)&gt;BL$4,$M914/$I903,$M914-SUM($I921:BK921))))</f>
        <v>0</v>
      </c>
      <c r="BM921" s="171">
        <f>IF($I903="n/a",0,IF(BM$4&lt;=$C921,0,IF(SUM($C921,$I903)&gt;BM$4,$M914/$I903,$M914-SUM($I921:BL921))))</f>
        <v>0</v>
      </c>
      <c r="BN921" s="171">
        <f>IF($I903="n/a",0,IF(BN$4&lt;=$C921,0,IF(SUM($C921,$I903)&gt;BN$4,$M914/$I903,$M914-SUM($I921:BM921))))</f>
        <v>0</v>
      </c>
      <c r="BO921" s="171">
        <f>IF($I903="n/a",0,IF(BO$4&lt;=$C921,0,IF(SUM($C921,$I903)&gt;BO$4,$M914/$I903,$M914-SUM($I921:BN921))))</f>
        <v>0</v>
      </c>
      <c r="BP921" s="171">
        <f>IF($I903="n/a",0,IF(BP$4&lt;=$C921,0,IF(SUM($C921,$I903)&gt;BP$4,$M914/$I903,$M914-SUM($I921:BO921))))</f>
        <v>0</v>
      </c>
      <c r="BQ921" s="171">
        <f>IF($I903="n/a",0,IF(BQ$4&lt;=$C921,0,IF(SUM($C921,$I903)&gt;BQ$4,$M914/$I903,$M914-SUM($I921:BP921))))</f>
        <v>0</v>
      </c>
      <c r="BR921" s="171">
        <f>IF($I903="n/a",0,IF(BR$4&lt;=$C921,0,IF(SUM($C921,$I903)&gt;BR$4,$M914/$I903,$M914-SUM($I921:BQ921))))</f>
        <v>0</v>
      </c>
      <c r="BS921" s="171">
        <f>IF($I903="n/a",0,IF(BS$4&lt;=$C921,0,IF(SUM($C921,$I903)&gt;BS$4,$M914/$I903,$M914-SUM($I921:BR921))))</f>
        <v>0</v>
      </c>
      <c r="BT921" s="171">
        <f>IF($I903="n/a",0,IF(BT$4&lt;=$C921,0,IF(SUM($C921,$I903)&gt;BT$4,$M914/$I903,$M914-SUM($I921:BS921))))</f>
        <v>0</v>
      </c>
      <c r="BU921" s="171">
        <f>IF($I903="n/a",0,IF(BU$4&lt;=$C921,0,IF(SUM($C921,$I903)&gt;BU$4,$M914/$I903,$M914-SUM($I921:BT921))))</f>
        <v>0</v>
      </c>
      <c r="BV921" s="171">
        <f>IF($I903="n/a",0,IF(BV$4&lt;=$C921,0,IF(SUM($C921,$I903)&gt;BV$4,$M914/$I903,$M914-SUM($I921:BU921))))</f>
        <v>0</v>
      </c>
      <c r="BW921" s="171">
        <f>IF($I903="n/a",0,IF(BW$4&lt;=$C921,0,IF(SUM($C921,$I903)&gt;BW$4,$M914/$I903,$M914-SUM($I921:BV921))))</f>
        <v>0</v>
      </c>
      <c r="BX921" s="171">
        <f>IF($I903="n/a",0,IF(BX$4&lt;=$C921,0,IF(SUM($C921,$I903)&gt;BX$4,$M914/$I903,$M914-SUM($I921:BW921))))</f>
        <v>0</v>
      </c>
      <c r="BY921" s="171">
        <f>IF($I903="n/a",0,IF(BY$4&lt;=$C921,0,IF(SUM($C921,$I903)&gt;BY$4,$M914/$I903,$M914-SUM($I921:BX921))))</f>
        <v>0</v>
      </c>
      <c r="BZ921" s="171">
        <f>IF($I903="n/a",0,IF(BZ$4&lt;=$C921,0,IF(SUM($C921,$I903)&gt;BZ$4,$M914/$I903,$M914-SUM($I921:BY921))))</f>
        <v>0</v>
      </c>
      <c r="CA921" s="171">
        <f>IF($I903="n/a",0,IF(CA$4&lt;=$C921,0,IF(SUM($C921,$I903)&gt;CA$4,$M914/$I903,$M914-SUM($I921:BZ921))))</f>
        <v>0</v>
      </c>
      <c r="CB921" s="171">
        <f>IF($I903="n/a",0,IF(CB$4&lt;=$C921,0,IF(SUM($C921,$I903)&gt;CB$4,$M914/$I903,$M914-SUM($I921:CA921))))</f>
        <v>0</v>
      </c>
      <c r="CC921" s="171">
        <f>IF($I903="n/a",0,IF(CC$4&lt;=$C921,0,IF(SUM($C921,$I903)&gt;CC$4,$M914/$I903,$M914-SUM($I921:CB921))))</f>
        <v>0</v>
      </c>
      <c r="CD921" s="171">
        <f>IF($I903="n/a",0,IF(CD$4&lt;=$C921,0,IF(SUM($C921,$I903)&gt;CD$4,$M914/$I903,$M914-SUM($I921:CC921))))</f>
        <v>0</v>
      </c>
      <c r="CE921" s="171">
        <f>IF($I903="n/a",0,IF(CE$4&lt;=$C921,0,IF(SUM($C921,$I903)&gt;CE$4,$M914/$I903,$M914-SUM($I921:CD921))))</f>
        <v>0</v>
      </c>
      <c r="CF921" s="171">
        <f>IF($I903="n/a",0,IF(CF$4&lt;=$C921,0,IF(SUM($C921,$I903)&gt;CF$4,$M914/$I903,$M914-SUM($I921:CE921))))</f>
        <v>0</v>
      </c>
    </row>
    <row r="922" spans="1:2018" ht="12.75" customHeight="1">
      <c r="C922" s="202">
        <v>2020</v>
      </c>
      <c r="D922" s="21" t="s">
        <v>50</v>
      </c>
      <c r="E922" s="21" t="s">
        <v>197</v>
      </c>
      <c r="I922" s="31"/>
      <c r="J922" s="172">
        <f>IF($I903="n/a",0,IF(J$4&lt;=$C922,0,IF(SUM($C922,$I903)&gt;J$4,$N914/$I903,$N914-SUM($I922:I922))))</f>
        <v>0</v>
      </c>
      <c r="K922" s="172">
        <f>IF($I903="n/a",0,IF(K$4&lt;=$C922,0,IF(SUM($C922,$I903)&gt;K$4,$N914/$I903,$N914-SUM($I922:J922))))</f>
        <v>0</v>
      </c>
      <c r="L922" s="172">
        <f>IF($I903="n/a",0,IF(L$4&lt;=$C922,0,IF(SUM($C922,$I903)&gt;L$4,$N914/$I903,$N914-SUM($I922:K922))))</f>
        <v>0</v>
      </c>
      <c r="M922" s="172">
        <f>IF($I903="n/a",0,IF(M$4&lt;=$C922,0,IF(SUM($C922,$I903)&gt;M$4,$N914/$I903,$N914-SUM($I922:L922))))</f>
        <v>0</v>
      </c>
      <c r="N922" s="172">
        <f>IF($I903="n/a",0,IF(N$4&lt;=$C922,0,IF(SUM($C922,$I903)&gt;N$4,$N914/$I903,$N914-SUM($I922:M922))))</f>
        <v>0</v>
      </c>
      <c r="O922" s="172">
        <f>IF($I903="n/a",0,IF(O$4&lt;=$C922,0,IF(SUM($C922,$I903)&gt;O$4,$N914/$I903,$N914-SUM($I922:N922))))</f>
        <v>2.2205307347383944E-5</v>
      </c>
      <c r="P922" s="172">
        <f>IF($I903="n/a",0,IF(P$4&lt;=$C922,0,IF(SUM($C922,$I903)&gt;P$4,$N914/$I903,$N914-SUM($I922:O922))))</f>
        <v>2.2205307347383944E-5</v>
      </c>
      <c r="Q922" s="172">
        <f>IF($I903="n/a",0,IF(Q$4&lt;=$C922,0,IF(SUM($C922,$I903)&gt;Q$4,$N914/$I903,$N914-SUM($I922:P922))))</f>
        <v>2.2205307347383944E-5</v>
      </c>
      <c r="R922" s="172">
        <f>IF($I903="n/a",0,IF(R$4&lt;=$C922,0,IF(SUM($C922,$I903)&gt;R$4,$N914/$I903,$N914-SUM($I922:Q922))))</f>
        <v>2.2205307347383944E-5</v>
      </c>
      <c r="S922" s="172">
        <f>IF($I903="n/a",0,IF(S$4&lt;=$C922,0,IF(SUM($C922,$I903)&gt;S$4,$N914/$I903,$N914-SUM($I922:R922))))</f>
        <v>2.2205307347383944E-5</v>
      </c>
      <c r="T922" s="172">
        <f>IF($I903="n/a",0,IF(T$4&lt;=$C922,0,IF(SUM($C922,$I903)&gt;T$4,$N914/$I903,$N914-SUM($I922:S922))))</f>
        <v>2.2205307347383944E-5</v>
      </c>
      <c r="U922" s="172">
        <f>IF($I903="n/a",0,IF(U$4&lt;=$C922,0,IF(SUM($C922,$I903)&gt;U$4,$N914/$I903,$N914-SUM($I922:T922))))</f>
        <v>2.2205307347383944E-5</v>
      </c>
      <c r="V922" s="172">
        <f>IF($I903="n/a",0,IF(V$4&lt;=$C922,0,IF(SUM($C922,$I903)&gt;V$4,$N914/$I903,$N914-SUM($I922:U922))))</f>
        <v>2.2205307347383944E-5</v>
      </c>
      <c r="W922" s="172">
        <f>IF($I903="n/a",0,IF(W$4&lt;=$C922,0,IF(SUM($C922,$I903)&gt;W$4,$N914/$I903,$N914-SUM($I922:V922))))</f>
        <v>2.2205307347383944E-5</v>
      </c>
      <c r="X922" s="172">
        <f>IF($I903="n/a",0,IF(X$4&lt;=$C922,0,IF(SUM($C922,$I903)&gt;X$4,$N914/$I903,$N914-SUM($I922:W922))))</f>
        <v>2.2205307347383944E-5</v>
      </c>
      <c r="Y922" s="172">
        <f>IF($I903="n/a",0,IF(Y$4&lt;=$C922,0,IF(SUM($C922,$I903)&gt;Y$4,$N914/$I903,$N914-SUM($I922:X922))))</f>
        <v>2.2205307347383944E-5</v>
      </c>
      <c r="Z922" s="172">
        <f>IF($I903="n/a",0,IF(Z$4&lt;=$C922,0,IF(SUM($C922,$I903)&gt;Z$4,$N914/$I903,$N914-SUM($I922:Y922))))</f>
        <v>2.2205307347383948E-5</v>
      </c>
      <c r="AA922" s="172">
        <f>IF($I903="n/a",0,IF(AA$4&lt;=$C922,0,IF(SUM($C922,$I903)&gt;AA$4,$N914/$I903,$N914-SUM($I922:Z922))))</f>
        <v>0</v>
      </c>
      <c r="AB922" s="172">
        <f>IF($I903="n/a",0,IF(AB$4&lt;=$C922,0,IF(SUM($C922,$I903)&gt;AB$4,$N914/$I903,$N914-SUM($I922:AA922))))</f>
        <v>0</v>
      </c>
      <c r="AC922" s="172">
        <f>IF($I903="n/a",0,IF(AC$4&lt;=$C922,0,IF(SUM($C922,$I903)&gt;AC$4,$N914/$I903,$N914-SUM($I922:AB922))))</f>
        <v>0</v>
      </c>
      <c r="AD922" s="172">
        <f>IF($I903="n/a",0,IF(AD$4&lt;=$C922,0,IF(SUM($C922,$I903)&gt;AD$4,$N914/$I903,$N914-SUM($I922:AC922))))</f>
        <v>0</v>
      </c>
      <c r="AE922" s="172">
        <f>IF($I903="n/a",0,IF(AE$4&lt;=$C922,0,IF(SUM($C922,$I903)&gt;AE$4,$N914/$I903,$N914-SUM($I922:AD922))))</f>
        <v>0</v>
      </c>
      <c r="AF922" s="172">
        <f>IF($I903="n/a",0,IF(AF$4&lt;=$C922,0,IF(SUM($C922,$I903)&gt;AF$4,$N914/$I903,$N914-SUM($I922:AE922))))</f>
        <v>0</v>
      </c>
      <c r="AG922" s="172">
        <f>IF($I903="n/a",0,IF(AG$4&lt;=$C922,0,IF(SUM($C922,$I903)&gt;AG$4,$N914/$I903,$N914-SUM($I922:AF922))))</f>
        <v>0</v>
      </c>
      <c r="AH922" s="172">
        <f>IF($I903="n/a",0,IF(AH$4&lt;=$C922,0,IF(SUM($C922,$I903)&gt;AH$4,$N914/$I903,$N914-SUM($I922:AG922))))</f>
        <v>0</v>
      </c>
      <c r="AI922" s="172">
        <f>IF($I903="n/a",0,IF(AI$4&lt;=$C922,0,IF(SUM($C922,$I903)&gt;AI$4,$N914/$I903,$N914-SUM($I922:AH922))))</f>
        <v>0</v>
      </c>
      <c r="AJ922" s="172">
        <f>IF($I903="n/a",0,IF(AJ$4&lt;=$C922,0,IF(SUM($C922,$I903)&gt;AJ$4,$N914/$I903,$N914-SUM($I922:AI922))))</f>
        <v>0</v>
      </c>
      <c r="AK922" s="172">
        <f>IF($I903="n/a",0,IF(AK$4&lt;=$C922,0,IF(SUM($C922,$I903)&gt;AK$4,$N914/$I903,$N914-SUM($I922:AJ922))))</f>
        <v>0</v>
      </c>
      <c r="AL922" s="172">
        <f>IF($I903="n/a",0,IF(AL$4&lt;=$C922,0,IF(SUM($C922,$I903)&gt;AL$4,$N914/$I903,$N914-SUM($I922:AK922))))</f>
        <v>0</v>
      </c>
      <c r="AM922" s="172">
        <f>IF($I903="n/a",0,IF(AM$4&lt;=$C922,0,IF(SUM($C922,$I903)&gt;AM$4,$N914/$I903,$N914-SUM($I922:AL922))))</f>
        <v>0</v>
      </c>
      <c r="AN922" s="172">
        <f>IF($I903="n/a",0,IF(AN$4&lt;=$C922,0,IF(SUM($C922,$I903)&gt;AN$4,$N914/$I903,$N914-SUM($I922:AM922))))</f>
        <v>0</v>
      </c>
      <c r="AO922" s="172">
        <f>IF($I903="n/a",0,IF(AO$4&lt;=$C922,0,IF(SUM($C922,$I903)&gt;AO$4,$N914/$I903,$N914-SUM($I922:AN922))))</f>
        <v>0</v>
      </c>
      <c r="AP922" s="172">
        <f>IF($I903="n/a",0,IF(AP$4&lt;=$C922,0,IF(SUM($C922,$I903)&gt;AP$4,$N914/$I903,$N914-SUM($I922:AO922))))</f>
        <v>0</v>
      </c>
      <c r="AQ922" s="172">
        <f>IF($I903="n/a",0,IF(AQ$4&lt;=$C922,0,IF(SUM($C922,$I903)&gt;AQ$4,$N914/$I903,$N914-SUM($I922:AP922))))</f>
        <v>0</v>
      </c>
      <c r="AR922" s="172">
        <f>IF($I903="n/a",0,IF(AR$4&lt;=$C922,0,IF(SUM($C922,$I903)&gt;AR$4,$N914/$I903,$N914-SUM($I922:AQ922))))</f>
        <v>0</v>
      </c>
      <c r="AS922" s="172">
        <f>IF($I903="n/a",0,IF(AS$4&lt;=$C922,0,IF(SUM($C922,$I903)&gt;AS$4,$N914/$I903,$N914-SUM($I922:AR922))))</f>
        <v>0</v>
      </c>
      <c r="AT922" s="172">
        <f>IF($I903="n/a",0,IF(AT$4&lt;=$C922,0,IF(SUM($C922,$I903)&gt;AT$4,$N914/$I903,$N914-SUM($I922:AS922))))</f>
        <v>0</v>
      </c>
      <c r="AU922" s="172">
        <f>IF($I903="n/a",0,IF(AU$4&lt;=$C922,0,IF(SUM($C922,$I903)&gt;AU$4,$N914/$I903,$N914-SUM($I922:AT922))))</f>
        <v>0</v>
      </c>
      <c r="AV922" s="172">
        <f>IF($I903="n/a",0,IF(AV$4&lt;=$C922,0,IF(SUM($C922,$I903)&gt;AV$4,$N914/$I903,$N914-SUM($I922:AU922))))</f>
        <v>0</v>
      </c>
      <c r="AW922" s="172">
        <f>IF($I903="n/a",0,IF(AW$4&lt;=$C922,0,IF(SUM($C922,$I903)&gt;AW$4,$N914/$I903,$N914-SUM($I922:AV922))))</f>
        <v>0</v>
      </c>
      <c r="AX922" s="172">
        <f>IF($I903="n/a",0,IF(AX$4&lt;=$C922,0,IF(SUM($C922,$I903)&gt;AX$4,$N914/$I903,$N914-SUM($I922:AW922))))</f>
        <v>0</v>
      </c>
      <c r="AY922" s="172">
        <f>IF($I903="n/a",0,IF(AY$4&lt;=$C922,0,IF(SUM($C922,$I903)&gt;AY$4,$N914/$I903,$N914-SUM($I922:AX922))))</f>
        <v>0</v>
      </c>
      <c r="AZ922" s="172">
        <f>IF($I903="n/a",0,IF(AZ$4&lt;=$C922,0,IF(SUM($C922,$I903)&gt;AZ$4,$N914/$I903,$N914-SUM($I922:AY922))))</f>
        <v>0</v>
      </c>
      <c r="BA922" s="172">
        <f>IF($I903="n/a",0,IF(BA$4&lt;=$C922,0,IF(SUM($C922,$I903)&gt;BA$4,$N914/$I903,$N914-SUM($I922:AZ922))))</f>
        <v>0</v>
      </c>
      <c r="BB922" s="172">
        <f>IF($I903="n/a",0,IF(BB$4&lt;=$C922,0,IF(SUM($C922,$I903)&gt;BB$4,$N914/$I903,$N914-SUM($I922:BA922))))</f>
        <v>0</v>
      </c>
      <c r="BC922" s="172">
        <f>IF($I903="n/a",0,IF(BC$4&lt;=$C922,0,IF(SUM($C922,$I903)&gt;BC$4,$N914/$I903,$N914-SUM($I922:BB922))))</f>
        <v>0</v>
      </c>
      <c r="BD922" s="172">
        <f>IF($I903="n/a",0,IF(BD$4&lt;=$C922,0,IF(SUM($C922,$I903)&gt;BD$4,$N914/$I903,$N914-SUM($I922:BC922))))</f>
        <v>0</v>
      </c>
      <c r="BE922" s="172">
        <f>IF($I903="n/a",0,IF(BE$4&lt;=$C922,0,IF(SUM($C922,$I903)&gt;BE$4,$N914/$I903,$N914-SUM($I922:BD922))))</f>
        <v>0</v>
      </c>
      <c r="BF922" s="172">
        <f>IF($I903="n/a",0,IF(BF$4&lt;=$C922,0,IF(SUM($C922,$I903)&gt;BF$4,$N914/$I903,$N914-SUM($I922:BE922))))</f>
        <v>0</v>
      </c>
      <c r="BG922" s="172">
        <f>IF($I903="n/a",0,IF(BG$4&lt;=$C922,0,IF(SUM($C922,$I903)&gt;BG$4,$N914/$I903,$N914-SUM($I922:BF922))))</f>
        <v>0</v>
      </c>
      <c r="BH922" s="172">
        <f>IF($I903="n/a",0,IF(BH$4&lt;=$C922,0,IF(SUM($C922,$I903)&gt;BH$4,$N914/$I903,$N914-SUM($I922:BG922))))</f>
        <v>0</v>
      </c>
      <c r="BI922" s="172">
        <f>IF($I903="n/a",0,IF(BI$4&lt;=$C922,0,IF(SUM($C922,$I903)&gt;BI$4,$N914/$I903,$N914-SUM($I922:BH922))))</f>
        <v>0</v>
      </c>
      <c r="BJ922" s="172">
        <f>IF($I903="n/a",0,IF(BJ$4&lt;=$C922,0,IF(SUM($C922,$I903)&gt;BJ$4,$N914/$I903,$N914-SUM($I922:BI922))))</f>
        <v>0</v>
      </c>
      <c r="BK922" s="172">
        <f>IF($I903="n/a",0,IF(BK$4&lt;=$C922,0,IF(SUM($C922,$I903)&gt;BK$4,$N914/$I903,$N914-SUM($I922:BJ922))))</f>
        <v>0</v>
      </c>
      <c r="BL922" s="172">
        <f>IF($I903="n/a",0,IF(BL$4&lt;=$C922,0,IF(SUM($C922,$I903)&gt;BL$4,$N914/$I903,$N914-SUM($I922:BK922))))</f>
        <v>0</v>
      </c>
      <c r="BM922" s="172">
        <f>IF($I903="n/a",0,IF(BM$4&lt;=$C922,0,IF(SUM($C922,$I903)&gt;BM$4,$N914/$I903,$N914-SUM($I922:BL922))))</f>
        <v>0</v>
      </c>
      <c r="BN922" s="172">
        <f>IF($I903="n/a",0,IF(BN$4&lt;=$C922,0,IF(SUM($C922,$I903)&gt;BN$4,$N914/$I903,$N914-SUM($I922:BM922))))</f>
        <v>0</v>
      </c>
      <c r="BO922" s="172">
        <f>IF($I903="n/a",0,IF(BO$4&lt;=$C922,0,IF(SUM($C922,$I903)&gt;BO$4,$N914/$I903,$N914-SUM($I922:BN922))))</f>
        <v>0</v>
      </c>
      <c r="BP922" s="172">
        <f>IF($I903="n/a",0,IF(BP$4&lt;=$C922,0,IF(SUM($C922,$I903)&gt;BP$4,$N914/$I903,$N914-SUM($I922:BO922))))</f>
        <v>0</v>
      </c>
      <c r="BQ922" s="172">
        <f>IF($I903="n/a",0,IF(BQ$4&lt;=$C922,0,IF(SUM($C922,$I903)&gt;BQ$4,$N914/$I903,$N914-SUM($I922:BP922))))</f>
        <v>0</v>
      </c>
      <c r="BR922" s="172">
        <f>IF($I903="n/a",0,IF(BR$4&lt;=$C922,0,IF(SUM($C922,$I903)&gt;BR$4,$N914/$I903,$N914-SUM($I922:BQ922))))</f>
        <v>0</v>
      </c>
      <c r="BS922" s="172">
        <f>IF($I903="n/a",0,IF(BS$4&lt;=$C922,0,IF(SUM($C922,$I903)&gt;BS$4,$N914/$I903,$N914-SUM($I922:BR922))))</f>
        <v>0</v>
      </c>
      <c r="BT922" s="172">
        <f>IF($I903="n/a",0,IF(BT$4&lt;=$C922,0,IF(SUM($C922,$I903)&gt;BT$4,$N914/$I903,$N914-SUM($I922:BS922))))</f>
        <v>0</v>
      </c>
      <c r="BU922" s="172">
        <f>IF($I903="n/a",0,IF(BU$4&lt;=$C922,0,IF(SUM($C922,$I903)&gt;BU$4,$N914/$I903,$N914-SUM($I922:BT922))))</f>
        <v>0</v>
      </c>
      <c r="BV922" s="172">
        <f>IF($I903="n/a",0,IF(BV$4&lt;=$C922,0,IF(SUM($C922,$I903)&gt;BV$4,$N914/$I903,$N914-SUM($I922:BU922))))</f>
        <v>0</v>
      </c>
      <c r="BW922" s="172">
        <f>IF($I903="n/a",0,IF(BW$4&lt;=$C922,0,IF(SUM($C922,$I903)&gt;BW$4,$N914/$I903,$N914-SUM($I922:BV922))))</f>
        <v>0</v>
      </c>
      <c r="BX922" s="172">
        <f>IF($I903="n/a",0,IF(BX$4&lt;=$C922,0,IF(SUM($C922,$I903)&gt;BX$4,$N914/$I903,$N914-SUM($I922:BW922))))</f>
        <v>0</v>
      </c>
      <c r="BY922" s="172">
        <f>IF($I903="n/a",0,IF(BY$4&lt;=$C922,0,IF(SUM($C922,$I903)&gt;BY$4,$N914/$I903,$N914-SUM($I922:BX922))))</f>
        <v>0</v>
      </c>
      <c r="BZ922" s="172">
        <f>IF($I903="n/a",0,IF(BZ$4&lt;=$C922,0,IF(SUM($C922,$I903)&gt;BZ$4,$N914/$I903,$N914-SUM($I922:BY922))))</f>
        <v>0</v>
      </c>
      <c r="CA922" s="172">
        <f>IF($I903="n/a",0,IF(CA$4&lt;=$C922,0,IF(SUM($C922,$I903)&gt;CA$4,$N914/$I903,$N914-SUM($I922:BZ922))))</f>
        <v>0</v>
      </c>
      <c r="CB922" s="172">
        <f>IF($I903="n/a",0,IF(CB$4&lt;=$C922,0,IF(SUM($C922,$I903)&gt;CB$4,$N914/$I903,$N914-SUM($I922:CA922))))</f>
        <v>0</v>
      </c>
      <c r="CC922" s="172">
        <f>IF($I903="n/a",0,IF(CC$4&lt;=$C922,0,IF(SUM($C922,$I903)&gt;CC$4,$N914/$I903,$N914-SUM($I922:CB922))))</f>
        <v>0</v>
      </c>
      <c r="CD922" s="172">
        <f>IF($I903="n/a",0,IF(CD$4&lt;=$C922,0,IF(SUM($C922,$I903)&gt;CD$4,$N914/$I903,$N914-SUM($I922:CC922))))</f>
        <v>0</v>
      </c>
      <c r="CE922" s="172">
        <f>IF($I903="n/a",0,IF(CE$4&lt;=$C922,0,IF(SUM($C922,$I903)&gt;CE$4,$N914/$I903,$N914-SUM($I922:CD922))))</f>
        <v>0</v>
      </c>
      <c r="CF922" s="172">
        <f>IF($I903="n/a",0,IF(CF$4&lt;=$C922,0,IF(SUM($C922,$I903)&gt;CF$4,$N914/$I903,$N914-SUM($I922:CE922))))</f>
        <v>0</v>
      </c>
    </row>
    <row r="923" spans="1:2018" s="7" customFormat="1" ht="12.75" customHeight="1">
      <c r="A923" s="218"/>
      <c r="C923" s="202">
        <v>2021</v>
      </c>
      <c r="D923" s="21" t="s">
        <v>51</v>
      </c>
      <c r="E923" s="219" t="s">
        <v>197</v>
      </c>
      <c r="I923" s="33"/>
      <c r="J923" s="33">
        <f>IF($I903="n/a",0,IF(J$4&lt;=$C923,0,IF(SUM($C923,$I903)&gt;J$4,$O914/$I903,$O914-SUM($I923:I923))))</f>
        <v>0</v>
      </c>
      <c r="K923" s="33">
        <f>IF($I903="n/a",0,IF(K$4&lt;=$C923,0,IF(SUM($C923,$I903)&gt;K$4,$O914/$I903,$O914-SUM($I923:J923))))</f>
        <v>0</v>
      </c>
      <c r="L923" s="33">
        <f>IF($I903="n/a",0,IF(L$4&lt;=$C923,0,IF(SUM($C923,$I903)&gt;L$4,$O914/$I903,$O914-SUM($I923:K923))))</f>
        <v>0</v>
      </c>
      <c r="M923" s="33">
        <f>IF($I903="n/a",0,IF(M$4&lt;=$C923,0,IF(SUM($C923,$I903)&gt;M$4,$O914/$I903,$O914-SUM($I923:L923))))</f>
        <v>0</v>
      </c>
      <c r="N923" s="33">
        <f>IF($I903="n/a",0,IF(N$4&lt;=$C923,0,IF(SUM($C923,$I903)&gt;N$4,$O914/$I903,$O914-SUM($I923:M923))))</f>
        <v>0</v>
      </c>
      <c r="O923" s="33">
        <f>IF($I903="n/a",0,IF(O$4&lt;=$C923,0,IF(SUM($C923,$I903)&gt;O$4,$O914/$I903,$O914-SUM($I923:N923))))</f>
        <v>0</v>
      </c>
      <c r="P923" s="33">
        <f>IF($I903="n/a",0,IF(P$4&lt;=$C923,0,IF(SUM($C923,$I903)&gt;P$4,$O914/$I903,$O914-SUM($I923:O923))))</f>
        <v>0</v>
      </c>
      <c r="Q923" s="33">
        <f>IF($I903="n/a",0,IF(Q$4&lt;=$C923,0,IF(SUM($C923,$I903)&gt;Q$4,$O914/$I903,$O914-SUM($I923:P923))))</f>
        <v>0</v>
      </c>
      <c r="R923" s="33">
        <f>IF($I903="n/a",0,IF(R$4&lt;=$C923,0,IF(SUM($C923,$I903)&gt;R$4,$O914/$I903,$O914-SUM($I923:Q923))))</f>
        <v>0</v>
      </c>
      <c r="S923" s="33">
        <f>IF($I903="n/a",0,IF(S$4&lt;=$C923,0,IF(SUM($C923,$I903)&gt;S$4,$O914/$I903,$O914-SUM($I923:R923))))</f>
        <v>0</v>
      </c>
      <c r="T923" s="33">
        <f>IF($I903="n/a",0,IF(T$4&lt;=$C923,0,IF(SUM($C923,$I903)&gt;T$4,$O914/$I903,$O914-SUM($I923:S923))))</f>
        <v>0</v>
      </c>
      <c r="U923" s="33">
        <f>IF($I903="n/a",0,IF(U$4&lt;=$C923,0,IF(SUM($C923,$I903)&gt;U$4,$O914/$I903,$O914-SUM($I923:T923))))</f>
        <v>0</v>
      </c>
      <c r="V923" s="33">
        <f>IF($I903="n/a",0,IF(V$4&lt;=$C923,0,IF(SUM($C923,$I903)&gt;V$4,$O914/$I903,$O914-SUM($I923:U923))))</f>
        <v>0</v>
      </c>
      <c r="W923" s="33">
        <f>IF($I903="n/a",0,IF(W$4&lt;=$C923,0,IF(SUM($C923,$I903)&gt;W$4,$O914/$I903,$O914-SUM($I923:V923))))</f>
        <v>0</v>
      </c>
      <c r="X923" s="33">
        <f>IF($I903="n/a",0,IF(X$4&lt;=$C923,0,IF(SUM($C923,$I903)&gt;X$4,$O914/$I903,$O914-SUM($I923:W923))))</f>
        <v>0</v>
      </c>
      <c r="Y923" s="33">
        <f>IF($I903="n/a",0,IF(Y$4&lt;=$C923,0,IF(SUM($C923,$I903)&gt;Y$4,$O914/$I903,$O914-SUM($I923:X923))))</f>
        <v>0</v>
      </c>
      <c r="Z923" s="33">
        <f>IF($I903="n/a",0,IF(Z$4&lt;=$C923,0,IF(SUM($C923,$I903)&gt;Z$4,$O914/$I903,$O914-SUM($I923:Y923))))</f>
        <v>0</v>
      </c>
      <c r="AA923" s="33">
        <f>IF($I903="n/a",0,IF(AA$4&lt;=$C923,0,IF(SUM($C923,$I903)&gt;AA$4,$O914/$I903,$O914-SUM($I923:Z923))))</f>
        <v>0</v>
      </c>
      <c r="AB923" s="33">
        <f>IF($I903="n/a",0,IF(AB$4&lt;=$C923,0,IF(SUM($C923,$I903)&gt;AB$4,$O914/$I903,$O914-SUM($I923:AA923))))</f>
        <v>0</v>
      </c>
      <c r="AC923" s="33">
        <f>IF($I903="n/a",0,IF(AC$4&lt;=$C923,0,IF(SUM($C923,$I903)&gt;AC$4,$O914/$I903,$O914-SUM($I923:AB923))))</f>
        <v>0</v>
      </c>
      <c r="AD923" s="33">
        <f>IF($I903="n/a",0,IF(AD$4&lt;=$C923,0,IF(SUM($C923,$I903)&gt;AD$4,$O914/$I903,$O914-SUM($I923:AC923))))</f>
        <v>0</v>
      </c>
      <c r="AE923" s="33">
        <f>IF($I903="n/a",0,IF(AE$4&lt;=$C923,0,IF(SUM($C923,$I903)&gt;AE$4,$O914/$I903,$O914-SUM($I923:AD923))))</f>
        <v>0</v>
      </c>
      <c r="AF923" s="33">
        <f>IF($I903="n/a",0,IF(AF$4&lt;=$C923,0,IF(SUM($C923,$I903)&gt;AF$4,$O914/$I903,$O914-SUM($I923:AE923))))</f>
        <v>0</v>
      </c>
      <c r="AG923" s="33">
        <f>IF($I903="n/a",0,IF(AG$4&lt;=$C923,0,IF(SUM($C923,$I903)&gt;AG$4,$O914/$I903,$O914-SUM($I923:AF923))))</f>
        <v>0</v>
      </c>
      <c r="AH923" s="33">
        <f>IF($I903="n/a",0,IF(AH$4&lt;=$C923,0,IF(SUM($C923,$I903)&gt;AH$4,$O914/$I903,$O914-SUM($I923:AG923))))</f>
        <v>0</v>
      </c>
      <c r="AI923" s="33">
        <f>IF($I903="n/a",0,IF(AI$4&lt;=$C923,0,IF(SUM($C923,$I903)&gt;AI$4,$O914/$I903,$O914-SUM($I923:AH923))))</f>
        <v>0</v>
      </c>
      <c r="AJ923" s="33">
        <f>IF($I903="n/a",0,IF(AJ$4&lt;=$C923,0,IF(SUM($C923,$I903)&gt;AJ$4,$O914/$I903,$O914-SUM($I923:AI923))))</f>
        <v>0</v>
      </c>
      <c r="AK923" s="33">
        <f>IF($I903="n/a",0,IF(AK$4&lt;=$C923,0,IF(SUM($C923,$I903)&gt;AK$4,$O914/$I903,$O914-SUM($I923:AJ923))))</f>
        <v>0</v>
      </c>
      <c r="AL923" s="33">
        <f>IF($I903="n/a",0,IF(AL$4&lt;=$C923,0,IF(SUM($C923,$I903)&gt;AL$4,$O914/$I903,$O914-SUM($I923:AK923))))</f>
        <v>0</v>
      </c>
      <c r="AM923" s="33">
        <f>IF($I903="n/a",0,IF(AM$4&lt;=$C923,0,IF(SUM($C923,$I903)&gt;AM$4,$O914/$I903,$O914-SUM($I923:AL923))))</f>
        <v>0</v>
      </c>
      <c r="AN923" s="33">
        <f>IF($I903="n/a",0,IF(AN$4&lt;=$C923,0,IF(SUM($C923,$I903)&gt;AN$4,$O914/$I903,$O914-SUM($I923:AM923))))</f>
        <v>0</v>
      </c>
      <c r="AO923" s="33">
        <f>IF($I903="n/a",0,IF(AO$4&lt;=$C923,0,IF(SUM($C923,$I903)&gt;AO$4,$O914/$I903,$O914-SUM($I923:AN923))))</f>
        <v>0</v>
      </c>
      <c r="AP923" s="33">
        <f>IF($I903="n/a",0,IF(AP$4&lt;=$C923,0,IF(SUM($C923,$I903)&gt;AP$4,$O914/$I903,$O914-SUM($I923:AO923))))</f>
        <v>0</v>
      </c>
      <c r="AQ923" s="33">
        <f>IF($I903="n/a",0,IF(AQ$4&lt;=$C923,0,IF(SUM($C923,$I903)&gt;AQ$4,$O914/$I903,$O914-SUM($I923:AP923))))</f>
        <v>0</v>
      </c>
      <c r="AR923" s="33">
        <f>IF($I903="n/a",0,IF(AR$4&lt;=$C923,0,IF(SUM($C923,$I903)&gt;AR$4,$O914/$I903,$O914-SUM($I923:AQ923))))</f>
        <v>0</v>
      </c>
      <c r="AS923" s="33">
        <f>IF($I903="n/a",0,IF(AS$4&lt;=$C923,0,IF(SUM($C923,$I903)&gt;AS$4,$O914/$I903,$O914-SUM($I923:AR923))))</f>
        <v>0</v>
      </c>
      <c r="AT923" s="33">
        <f>IF($I903="n/a",0,IF(AT$4&lt;=$C923,0,IF(SUM($C923,$I903)&gt;AT$4,$O914/$I903,$O914-SUM($I923:AS923))))</f>
        <v>0</v>
      </c>
      <c r="AU923" s="33">
        <f>IF($I903="n/a",0,IF(AU$4&lt;=$C923,0,IF(SUM($C923,$I903)&gt;AU$4,$O914/$I903,$O914-SUM($I923:AT923))))</f>
        <v>0</v>
      </c>
      <c r="AV923" s="33">
        <f>IF($I903="n/a",0,IF(AV$4&lt;=$C923,0,IF(SUM($C923,$I903)&gt;AV$4,$O914/$I903,$O914-SUM($I923:AU923))))</f>
        <v>0</v>
      </c>
      <c r="AW923" s="33">
        <f>IF($I903="n/a",0,IF(AW$4&lt;=$C923,0,IF(SUM($C923,$I903)&gt;AW$4,$O914/$I903,$O914-SUM($I923:AV923))))</f>
        <v>0</v>
      </c>
      <c r="AX923" s="33">
        <f>IF($I903="n/a",0,IF(AX$4&lt;=$C923,0,IF(SUM($C923,$I903)&gt;AX$4,$O914/$I903,$O914-SUM($I923:AW923))))</f>
        <v>0</v>
      </c>
      <c r="AY923" s="33">
        <f>IF($I903="n/a",0,IF(AY$4&lt;=$C923,0,IF(SUM($C923,$I903)&gt;AY$4,$O914/$I903,$O914-SUM($I923:AX923))))</f>
        <v>0</v>
      </c>
      <c r="AZ923" s="33">
        <f>IF($I903="n/a",0,IF(AZ$4&lt;=$C923,0,IF(SUM($C923,$I903)&gt;AZ$4,$O914/$I903,$O914-SUM($I923:AY923))))</f>
        <v>0</v>
      </c>
      <c r="BA923" s="33">
        <f>IF($I903="n/a",0,IF(BA$4&lt;=$C923,0,IF(SUM($C923,$I903)&gt;BA$4,$O914/$I903,$O914-SUM($I923:AZ923))))</f>
        <v>0</v>
      </c>
      <c r="BB923" s="33">
        <f>IF($I903="n/a",0,IF(BB$4&lt;=$C923,0,IF(SUM($C923,$I903)&gt;BB$4,$O914/$I903,$O914-SUM($I923:BA923))))</f>
        <v>0</v>
      </c>
      <c r="BC923" s="33">
        <f>IF($I903="n/a",0,IF(BC$4&lt;=$C923,0,IF(SUM($C923,$I903)&gt;BC$4,$O914/$I903,$O914-SUM($I923:BB923))))</f>
        <v>0</v>
      </c>
      <c r="BD923" s="33">
        <f>IF($I903="n/a",0,IF(BD$4&lt;=$C923,0,IF(SUM($C923,$I903)&gt;BD$4,$O914/$I903,$O914-SUM($I923:BC923))))</f>
        <v>0</v>
      </c>
      <c r="BE923" s="33">
        <f>IF($I903="n/a",0,IF(BE$4&lt;=$C923,0,IF(SUM($C923,$I903)&gt;BE$4,$O914/$I903,$O914-SUM($I923:BD923))))</f>
        <v>0</v>
      </c>
      <c r="BF923" s="33">
        <f>IF($I903="n/a",0,IF(BF$4&lt;=$C923,0,IF(SUM($C923,$I903)&gt;BF$4,$O914/$I903,$O914-SUM($I923:BE923))))</f>
        <v>0</v>
      </c>
      <c r="BG923" s="33">
        <f>IF($I903="n/a",0,IF(BG$4&lt;=$C923,0,IF(SUM($C923,$I903)&gt;BG$4,$O914/$I903,$O914-SUM($I923:BF923))))</f>
        <v>0</v>
      </c>
      <c r="BH923" s="33">
        <f>IF($I903="n/a",0,IF(BH$4&lt;=$C923,0,IF(SUM($C923,$I903)&gt;BH$4,$O914/$I903,$O914-SUM($I923:BG923))))</f>
        <v>0</v>
      </c>
      <c r="BI923" s="33">
        <f>IF($I903="n/a",0,IF(BI$4&lt;=$C923,0,IF(SUM($C923,$I903)&gt;BI$4,$O914/$I903,$O914-SUM($I923:BH923))))</f>
        <v>0</v>
      </c>
      <c r="BJ923" s="33">
        <f>IF($I903="n/a",0,IF(BJ$4&lt;=$C923,0,IF(SUM($C923,$I903)&gt;BJ$4,$O914/$I903,$O914-SUM($I923:BI923))))</f>
        <v>0</v>
      </c>
      <c r="BK923" s="33">
        <f>IF($I903="n/a",0,IF(BK$4&lt;=$C923,0,IF(SUM($C923,$I903)&gt;BK$4,$O914/$I903,$O914-SUM($I923:BJ923))))</f>
        <v>0</v>
      </c>
      <c r="BL923" s="33">
        <f>IF($I903="n/a",0,IF(BL$4&lt;=$C923,0,IF(SUM($C923,$I903)&gt;BL$4,$O914/$I903,$O914-SUM($I923:BK923))))</f>
        <v>0</v>
      </c>
      <c r="BM923" s="33">
        <f>IF($I903="n/a",0,IF(BM$4&lt;=$C923,0,IF(SUM($C923,$I903)&gt;BM$4,$O914/$I903,$O914-SUM($I923:BL923))))</f>
        <v>0</v>
      </c>
      <c r="BN923" s="33">
        <f>IF($I903="n/a",0,IF(BN$4&lt;=$C923,0,IF(SUM($C923,$I903)&gt;BN$4,$O914/$I903,$O914-SUM($I923:BM923))))</f>
        <v>0</v>
      </c>
      <c r="BO923" s="33">
        <f>IF($I903="n/a",0,IF(BO$4&lt;=$C923,0,IF(SUM($C923,$I903)&gt;BO$4,$O914/$I903,$O914-SUM($I923:BN923))))</f>
        <v>0</v>
      </c>
      <c r="BP923" s="33">
        <f>IF($I903="n/a",0,IF(BP$4&lt;=$C923,0,IF(SUM($C923,$I903)&gt;BP$4,$O914/$I903,$O914-SUM($I923:BO923))))</f>
        <v>0</v>
      </c>
      <c r="BQ923" s="33">
        <f>IF($I903="n/a",0,IF(BQ$4&lt;=$C923,0,IF(SUM($C923,$I903)&gt;BQ$4,$O914/$I903,$O914-SUM($I923:BP923))))</f>
        <v>0</v>
      </c>
      <c r="BR923" s="33">
        <f>IF($I903="n/a",0,IF(BR$4&lt;=$C923,0,IF(SUM($C923,$I903)&gt;BR$4,$O914/$I903,$O914-SUM($I923:BQ923))))</f>
        <v>0</v>
      </c>
      <c r="BS923" s="33">
        <f>IF($I903="n/a",0,IF(BS$4&lt;=$C923,0,IF(SUM($C923,$I903)&gt;BS$4,$O914/$I903,$O914-SUM($I923:BR923))))</f>
        <v>0</v>
      </c>
      <c r="BT923" s="33">
        <f>IF($I903="n/a",0,IF(BT$4&lt;=$C923,0,IF(SUM($C923,$I903)&gt;BT$4,$O914/$I903,$O914-SUM($I923:BS923))))</f>
        <v>0</v>
      </c>
      <c r="BU923" s="33">
        <f>IF($I903="n/a",0,IF(BU$4&lt;=$C923,0,IF(SUM($C923,$I903)&gt;BU$4,$O914/$I903,$O914-SUM($I923:BT923))))</f>
        <v>0</v>
      </c>
      <c r="BV923" s="33">
        <f>IF($I903="n/a",0,IF(BV$4&lt;=$C923,0,IF(SUM($C923,$I903)&gt;BV$4,$O914/$I903,$O914-SUM($I923:BU923))))</f>
        <v>0</v>
      </c>
      <c r="BW923" s="33">
        <f>IF($I903="n/a",0,IF(BW$4&lt;=$C923,0,IF(SUM($C923,$I903)&gt;BW$4,$O914/$I903,$O914-SUM($I923:BV923))))</f>
        <v>0</v>
      </c>
      <c r="BX923" s="33">
        <f>IF($I903="n/a",0,IF(BX$4&lt;=$C923,0,IF(SUM($C923,$I903)&gt;BX$4,$O914/$I903,$O914-SUM($I923:BW923))))</f>
        <v>0</v>
      </c>
      <c r="BY923" s="33">
        <f>IF($I903="n/a",0,IF(BY$4&lt;=$C923,0,IF(SUM($C923,$I903)&gt;BY$4,$O914/$I903,$O914-SUM($I923:BX923))))</f>
        <v>0</v>
      </c>
      <c r="BZ923" s="33">
        <f>IF($I903="n/a",0,IF(BZ$4&lt;=$C923,0,IF(SUM($C923,$I903)&gt;BZ$4,$O914/$I903,$O914-SUM($I923:BY923))))</f>
        <v>0</v>
      </c>
      <c r="CA923" s="33">
        <f>IF($I903="n/a",0,IF(CA$4&lt;=$C923,0,IF(SUM($C923,$I903)&gt;CA$4,$O914/$I903,$O914-SUM($I923:BZ923))))</f>
        <v>0</v>
      </c>
      <c r="CB923" s="33">
        <f>IF($I903="n/a",0,IF(CB$4&lt;=$C923,0,IF(SUM($C923,$I903)&gt;CB$4,$O914/$I903,$O914-SUM($I923:CA923))))</f>
        <v>0</v>
      </c>
      <c r="CC923" s="33">
        <f>IF($I903="n/a",0,IF(CC$4&lt;=$C923,0,IF(SUM($C923,$I903)&gt;CC$4,$O914/$I903,$O914-SUM($I923:CB923))))</f>
        <v>0</v>
      </c>
      <c r="CD923" s="33">
        <f>IF($I903="n/a",0,IF(CD$4&lt;=$C923,0,IF(SUM($C923,$I903)&gt;CD$4,$O914/$I903,$O914-SUM($I923:CC923))))</f>
        <v>0</v>
      </c>
      <c r="CE923" s="33">
        <f>IF($I903="n/a",0,IF(CE$4&lt;=$C923,0,IF(SUM($C923,$I903)&gt;CE$4,$O914/$I903,$O914-SUM($I923:CD923))))</f>
        <v>0</v>
      </c>
      <c r="CF923" s="33">
        <f>IF($I903="n/a",0,IF(CF$4&lt;=$C923,0,IF(SUM($C923,$I903)&gt;CF$4,$O914/$I903,$O914-SUM($I923:CE923))))</f>
        <v>0</v>
      </c>
    </row>
    <row r="924" spans="1:2018" s="7" customFormat="1" ht="12.75" customHeight="1">
      <c r="A924" s="218"/>
      <c r="C924" s="202">
        <v>2022</v>
      </c>
      <c r="D924" s="21" t="s">
        <v>52</v>
      </c>
      <c r="E924" s="219" t="s">
        <v>197</v>
      </c>
      <c r="I924" s="33"/>
      <c r="J924" s="33">
        <f>IF($I903="n/a",0,IF(J$4&lt;=$C924,0,IF(SUM($C924,$I903)&gt;J$4,$P914/$I903,$P914-SUM($I924:I924))))</f>
        <v>0</v>
      </c>
      <c r="K924" s="33">
        <f>IF($I903="n/a",0,IF(K$4&lt;=$C924,0,IF(SUM($C924,$I903)&gt;K$4,$P914/$I903,$P914-SUM($I924:J924))))</f>
        <v>0</v>
      </c>
      <c r="L924" s="33">
        <f>IF($I903="n/a",0,IF(L$4&lt;=$C924,0,IF(SUM($C924,$I903)&gt;L$4,$P914/$I903,$P914-SUM($I924:K924))))</f>
        <v>0</v>
      </c>
      <c r="M924" s="33">
        <f>IF($I903="n/a",0,IF(M$4&lt;=$C924,0,IF(SUM($C924,$I903)&gt;M$4,$P914/$I903,$P914-SUM($I924:L924))))</f>
        <v>0</v>
      </c>
      <c r="N924" s="33">
        <f>IF($I903="n/a",0,IF(N$4&lt;=$C924,0,IF(SUM($C924,$I903)&gt;N$4,$P914/$I903,$P914-SUM($I924:M924))))</f>
        <v>0</v>
      </c>
      <c r="O924" s="33">
        <f>IF($I903="n/a",0,IF(O$4&lt;=$C924,0,IF(SUM($C924,$I903)&gt;O$4,$P914/$I903,$P914-SUM($I924:N924))))</f>
        <v>0</v>
      </c>
      <c r="P924" s="33">
        <f>IF($I903="n/a",0,IF(P$4&lt;=$C924,0,IF(SUM($C924,$I903)&gt;P$4,$P914/$I903,$P914-SUM($I924:O924))))</f>
        <v>0</v>
      </c>
      <c r="Q924" s="33">
        <f>IF($I903="n/a",0,IF(Q$4&lt;=$C924,0,IF(SUM($C924,$I903)&gt;Q$4,$P914/$I903,$P914-SUM($I924:P924))))</f>
        <v>0</v>
      </c>
      <c r="R924" s="33">
        <f>IF($I903="n/a",0,IF(R$4&lt;=$C924,0,IF(SUM($C924,$I903)&gt;R$4,$P914/$I903,$P914-SUM($I924:Q924))))</f>
        <v>0</v>
      </c>
      <c r="S924" s="33">
        <f>IF($I903="n/a",0,IF(S$4&lt;=$C924,0,IF(SUM($C924,$I903)&gt;S$4,$P914/$I903,$P914-SUM($I924:R924))))</f>
        <v>0</v>
      </c>
      <c r="T924" s="33">
        <f>IF($I903="n/a",0,IF(T$4&lt;=$C924,0,IF(SUM($C924,$I903)&gt;T$4,$P914/$I903,$P914-SUM($I924:S924))))</f>
        <v>0</v>
      </c>
      <c r="U924" s="33">
        <f>IF($I903="n/a",0,IF(U$4&lt;=$C924,0,IF(SUM($C924,$I903)&gt;U$4,$P914/$I903,$P914-SUM($I924:T924))))</f>
        <v>0</v>
      </c>
      <c r="V924" s="33">
        <f>IF($I903="n/a",0,IF(V$4&lt;=$C924,0,IF(SUM($C924,$I903)&gt;V$4,$P914/$I903,$P914-SUM($I924:U924))))</f>
        <v>0</v>
      </c>
      <c r="W924" s="33">
        <f>IF($I903="n/a",0,IF(W$4&lt;=$C924,0,IF(SUM($C924,$I903)&gt;W$4,$P914/$I903,$P914-SUM($I924:V924))))</f>
        <v>0</v>
      </c>
      <c r="X924" s="33">
        <f>IF($I903="n/a",0,IF(X$4&lt;=$C924,0,IF(SUM($C924,$I903)&gt;X$4,$P914/$I903,$P914-SUM($I924:W924))))</f>
        <v>0</v>
      </c>
      <c r="Y924" s="33">
        <f>IF($I903="n/a",0,IF(Y$4&lt;=$C924,0,IF(SUM($C924,$I903)&gt;Y$4,$P914/$I903,$P914-SUM($I924:X924))))</f>
        <v>0</v>
      </c>
      <c r="Z924" s="33">
        <f>IF($I903="n/a",0,IF(Z$4&lt;=$C924,0,IF(SUM($C924,$I903)&gt;Z$4,$P914/$I903,$P914-SUM($I924:Y924))))</f>
        <v>0</v>
      </c>
      <c r="AA924" s="33">
        <f>IF($I903="n/a",0,IF(AA$4&lt;=$C924,0,IF(SUM($C924,$I903)&gt;AA$4,$P914/$I903,$P914-SUM($I924:Z924))))</f>
        <v>0</v>
      </c>
      <c r="AB924" s="33">
        <f>IF($I903="n/a",0,IF(AB$4&lt;=$C924,0,IF(SUM($C924,$I903)&gt;AB$4,$P914/$I903,$P914-SUM($I924:AA924))))</f>
        <v>0</v>
      </c>
      <c r="AC924" s="33">
        <f>IF($I903="n/a",0,IF(AC$4&lt;=$C924,0,IF(SUM($C924,$I903)&gt;AC$4,$P914/$I903,$P914-SUM($I924:AB924))))</f>
        <v>0</v>
      </c>
      <c r="AD924" s="33">
        <f>IF($I903="n/a",0,IF(AD$4&lt;=$C924,0,IF(SUM($C924,$I903)&gt;AD$4,$P914/$I903,$P914-SUM($I924:AC924))))</f>
        <v>0</v>
      </c>
      <c r="AE924" s="33">
        <f>IF($I903="n/a",0,IF(AE$4&lt;=$C924,0,IF(SUM($C924,$I903)&gt;AE$4,$P914/$I903,$P914-SUM($I924:AD924))))</f>
        <v>0</v>
      </c>
      <c r="AF924" s="33">
        <f>IF($I903="n/a",0,IF(AF$4&lt;=$C924,0,IF(SUM($C924,$I903)&gt;AF$4,$P914/$I903,$P914-SUM($I924:AE924))))</f>
        <v>0</v>
      </c>
      <c r="AG924" s="33">
        <f>IF($I903="n/a",0,IF(AG$4&lt;=$C924,0,IF(SUM($C924,$I903)&gt;AG$4,$P914/$I903,$P914-SUM($I924:AF924))))</f>
        <v>0</v>
      </c>
      <c r="AH924" s="33">
        <f>IF($I903="n/a",0,IF(AH$4&lt;=$C924,0,IF(SUM($C924,$I903)&gt;AH$4,$P914/$I903,$P914-SUM($I924:AG924))))</f>
        <v>0</v>
      </c>
      <c r="AI924" s="33">
        <f>IF($I903="n/a",0,IF(AI$4&lt;=$C924,0,IF(SUM($C924,$I903)&gt;AI$4,$P914/$I903,$P914-SUM($I924:AH924))))</f>
        <v>0</v>
      </c>
      <c r="AJ924" s="33">
        <f>IF($I903="n/a",0,IF(AJ$4&lt;=$C924,0,IF(SUM($C924,$I903)&gt;AJ$4,$P914/$I903,$P914-SUM($I924:AI924))))</f>
        <v>0</v>
      </c>
      <c r="AK924" s="33">
        <f>IF($I903="n/a",0,IF(AK$4&lt;=$C924,0,IF(SUM($C924,$I903)&gt;AK$4,$P914/$I903,$P914-SUM($I924:AJ924))))</f>
        <v>0</v>
      </c>
      <c r="AL924" s="33">
        <f>IF($I903="n/a",0,IF(AL$4&lt;=$C924,0,IF(SUM($C924,$I903)&gt;AL$4,$P914/$I903,$P914-SUM($I924:AK924))))</f>
        <v>0</v>
      </c>
      <c r="AM924" s="33">
        <f>IF($I903="n/a",0,IF(AM$4&lt;=$C924,0,IF(SUM($C924,$I903)&gt;AM$4,$P914/$I903,$P914-SUM($I924:AL924))))</f>
        <v>0</v>
      </c>
      <c r="AN924" s="33">
        <f>IF($I903="n/a",0,IF(AN$4&lt;=$C924,0,IF(SUM($C924,$I903)&gt;AN$4,$P914/$I903,$P914-SUM($I924:AM924))))</f>
        <v>0</v>
      </c>
      <c r="AO924" s="33">
        <f>IF($I903="n/a",0,IF(AO$4&lt;=$C924,0,IF(SUM($C924,$I903)&gt;AO$4,$P914/$I903,$P914-SUM($I924:AN924))))</f>
        <v>0</v>
      </c>
      <c r="AP924" s="33">
        <f>IF($I903="n/a",0,IF(AP$4&lt;=$C924,0,IF(SUM($C924,$I903)&gt;AP$4,$P914/$I903,$P914-SUM($I924:AO924))))</f>
        <v>0</v>
      </c>
      <c r="AQ924" s="33">
        <f>IF($I903="n/a",0,IF(AQ$4&lt;=$C924,0,IF(SUM($C924,$I903)&gt;AQ$4,$P914/$I903,$P914-SUM($I924:AP924))))</f>
        <v>0</v>
      </c>
      <c r="AR924" s="33">
        <f>IF($I903="n/a",0,IF(AR$4&lt;=$C924,0,IF(SUM($C924,$I903)&gt;AR$4,$P914/$I903,$P914-SUM($I924:AQ924))))</f>
        <v>0</v>
      </c>
      <c r="AS924" s="33">
        <f>IF($I903="n/a",0,IF(AS$4&lt;=$C924,0,IF(SUM($C924,$I903)&gt;AS$4,$P914/$I903,$P914-SUM($I924:AR924))))</f>
        <v>0</v>
      </c>
      <c r="AT924" s="33">
        <f>IF($I903="n/a",0,IF(AT$4&lt;=$C924,0,IF(SUM($C924,$I903)&gt;AT$4,$P914/$I903,$P914-SUM($I924:AS924))))</f>
        <v>0</v>
      </c>
      <c r="AU924" s="33">
        <f>IF($I903="n/a",0,IF(AU$4&lt;=$C924,0,IF(SUM($C924,$I903)&gt;AU$4,$P914/$I903,$P914-SUM($I924:AT924))))</f>
        <v>0</v>
      </c>
      <c r="AV924" s="33">
        <f>IF($I903="n/a",0,IF(AV$4&lt;=$C924,0,IF(SUM($C924,$I903)&gt;AV$4,$P914/$I903,$P914-SUM($I924:AU924))))</f>
        <v>0</v>
      </c>
      <c r="AW924" s="33">
        <f>IF($I903="n/a",0,IF(AW$4&lt;=$C924,0,IF(SUM($C924,$I903)&gt;AW$4,$P914/$I903,$P914-SUM($I924:AV924))))</f>
        <v>0</v>
      </c>
      <c r="AX924" s="33">
        <f>IF($I903="n/a",0,IF(AX$4&lt;=$C924,0,IF(SUM($C924,$I903)&gt;AX$4,$P914/$I903,$P914-SUM($I924:AW924))))</f>
        <v>0</v>
      </c>
      <c r="AY924" s="33">
        <f>IF($I903="n/a",0,IF(AY$4&lt;=$C924,0,IF(SUM($C924,$I903)&gt;AY$4,$P914/$I903,$P914-SUM($I924:AX924))))</f>
        <v>0</v>
      </c>
      <c r="AZ924" s="33">
        <f>IF($I903="n/a",0,IF(AZ$4&lt;=$C924,0,IF(SUM($C924,$I903)&gt;AZ$4,$P914/$I903,$P914-SUM($I924:AY924))))</f>
        <v>0</v>
      </c>
      <c r="BA924" s="33">
        <f>IF($I903="n/a",0,IF(BA$4&lt;=$C924,0,IF(SUM($C924,$I903)&gt;BA$4,$P914/$I903,$P914-SUM($I924:AZ924))))</f>
        <v>0</v>
      </c>
      <c r="BB924" s="33">
        <f>IF($I903="n/a",0,IF(BB$4&lt;=$C924,0,IF(SUM($C924,$I903)&gt;BB$4,$P914/$I903,$P914-SUM($I924:BA924))))</f>
        <v>0</v>
      </c>
      <c r="BC924" s="33">
        <f>IF($I903="n/a",0,IF(BC$4&lt;=$C924,0,IF(SUM($C924,$I903)&gt;BC$4,$P914/$I903,$P914-SUM($I924:BB924))))</f>
        <v>0</v>
      </c>
      <c r="BD924" s="33">
        <f>IF($I903="n/a",0,IF(BD$4&lt;=$C924,0,IF(SUM($C924,$I903)&gt;BD$4,$P914/$I903,$P914-SUM($I924:BC924))))</f>
        <v>0</v>
      </c>
      <c r="BE924" s="33">
        <f>IF($I903="n/a",0,IF(BE$4&lt;=$C924,0,IF(SUM($C924,$I903)&gt;BE$4,$P914/$I903,$P914-SUM($I924:BD924))))</f>
        <v>0</v>
      </c>
      <c r="BF924" s="33">
        <f>IF($I903="n/a",0,IF(BF$4&lt;=$C924,0,IF(SUM($C924,$I903)&gt;BF$4,$P914/$I903,$P914-SUM($I924:BE924))))</f>
        <v>0</v>
      </c>
      <c r="BG924" s="33">
        <f>IF($I903="n/a",0,IF(BG$4&lt;=$C924,0,IF(SUM($C924,$I903)&gt;BG$4,$P914/$I903,$P914-SUM($I924:BF924))))</f>
        <v>0</v>
      </c>
      <c r="BH924" s="33">
        <f>IF($I903="n/a",0,IF(BH$4&lt;=$C924,0,IF(SUM($C924,$I903)&gt;BH$4,$P914/$I903,$P914-SUM($I924:BG924))))</f>
        <v>0</v>
      </c>
      <c r="BI924" s="33">
        <f>IF($I903="n/a",0,IF(BI$4&lt;=$C924,0,IF(SUM($C924,$I903)&gt;BI$4,$P914/$I903,$P914-SUM($I924:BH924))))</f>
        <v>0</v>
      </c>
      <c r="BJ924" s="33">
        <f>IF($I903="n/a",0,IF(BJ$4&lt;=$C924,0,IF(SUM($C924,$I903)&gt;BJ$4,$P914/$I903,$P914-SUM($I924:BI924))))</f>
        <v>0</v>
      </c>
      <c r="BK924" s="33">
        <f>IF($I903="n/a",0,IF(BK$4&lt;=$C924,0,IF(SUM($C924,$I903)&gt;BK$4,$P914/$I903,$P914-SUM($I924:BJ924))))</f>
        <v>0</v>
      </c>
      <c r="BL924" s="33">
        <f>IF($I903="n/a",0,IF(BL$4&lt;=$C924,0,IF(SUM($C924,$I903)&gt;BL$4,$P914/$I903,$P914-SUM($I924:BK924))))</f>
        <v>0</v>
      </c>
      <c r="BM924" s="33">
        <f>IF($I903="n/a",0,IF(BM$4&lt;=$C924,0,IF(SUM($C924,$I903)&gt;BM$4,$P914/$I903,$P914-SUM($I924:BL924))))</f>
        <v>0</v>
      </c>
      <c r="BN924" s="33">
        <f>IF($I903="n/a",0,IF(BN$4&lt;=$C924,0,IF(SUM($C924,$I903)&gt;BN$4,$P914/$I903,$P914-SUM($I924:BM924))))</f>
        <v>0</v>
      </c>
      <c r="BO924" s="33">
        <f>IF($I903="n/a",0,IF(BO$4&lt;=$C924,0,IF(SUM($C924,$I903)&gt;BO$4,$P914/$I903,$P914-SUM($I924:BN924))))</f>
        <v>0</v>
      </c>
      <c r="BP924" s="33">
        <f>IF($I903="n/a",0,IF(BP$4&lt;=$C924,0,IF(SUM($C924,$I903)&gt;BP$4,$P914/$I903,$P914-SUM($I924:BO924))))</f>
        <v>0</v>
      </c>
      <c r="BQ924" s="33">
        <f>IF($I903="n/a",0,IF(BQ$4&lt;=$C924,0,IF(SUM($C924,$I903)&gt;BQ$4,$P914/$I903,$P914-SUM($I924:BP924))))</f>
        <v>0</v>
      </c>
      <c r="BR924" s="33">
        <f>IF($I903="n/a",0,IF(BR$4&lt;=$C924,0,IF(SUM($C924,$I903)&gt;BR$4,$P914/$I903,$P914-SUM($I924:BQ924))))</f>
        <v>0</v>
      </c>
      <c r="BS924" s="33">
        <f>IF($I903="n/a",0,IF(BS$4&lt;=$C924,0,IF(SUM($C924,$I903)&gt;BS$4,$P914/$I903,$P914-SUM($I924:BR924))))</f>
        <v>0</v>
      </c>
      <c r="BT924" s="33">
        <f>IF($I903="n/a",0,IF(BT$4&lt;=$C924,0,IF(SUM($C924,$I903)&gt;BT$4,$P914/$I903,$P914-SUM($I924:BS924))))</f>
        <v>0</v>
      </c>
      <c r="BU924" s="33">
        <f>IF($I903="n/a",0,IF(BU$4&lt;=$C924,0,IF(SUM($C924,$I903)&gt;BU$4,$P914/$I903,$P914-SUM($I924:BT924))))</f>
        <v>0</v>
      </c>
      <c r="BV924" s="33">
        <f>IF($I903="n/a",0,IF(BV$4&lt;=$C924,0,IF(SUM($C924,$I903)&gt;BV$4,$P914/$I903,$P914-SUM($I924:BU924))))</f>
        <v>0</v>
      </c>
      <c r="BW924" s="33">
        <f>IF($I903="n/a",0,IF(BW$4&lt;=$C924,0,IF(SUM($C924,$I903)&gt;BW$4,$P914/$I903,$P914-SUM($I924:BV924))))</f>
        <v>0</v>
      </c>
      <c r="BX924" s="33">
        <f>IF($I903="n/a",0,IF(BX$4&lt;=$C924,0,IF(SUM($C924,$I903)&gt;BX$4,$P914/$I903,$P914-SUM($I924:BW924))))</f>
        <v>0</v>
      </c>
      <c r="BY924" s="33">
        <f>IF($I903="n/a",0,IF(BY$4&lt;=$C924,0,IF(SUM($C924,$I903)&gt;BY$4,$P914/$I903,$P914-SUM($I924:BX924))))</f>
        <v>0</v>
      </c>
      <c r="BZ924" s="33">
        <f>IF($I903="n/a",0,IF(BZ$4&lt;=$C924,0,IF(SUM($C924,$I903)&gt;BZ$4,$P914/$I903,$P914-SUM($I924:BY924))))</f>
        <v>0</v>
      </c>
      <c r="CA924" s="33">
        <f>IF($I903="n/a",0,IF(CA$4&lt;=$C924,0,IF(SUM($C924,$I903)&gt;CA$4,$P914/$I903,$P914-SUM($I924:BZ924))))</f>
        <v>0</v>
      </c>
      <c r="CB924" s="33">
        <f>IF($I903="n/a",0,IF(CB$4&lt;=$C924,0,IF(SUM($C924,$I903)&gt;CB$4,$P914/$I903,$P914-SUM($I924:CA924))))</f>
        <v>0</v>
      </c>
      <c r="CC924" s="33">
        <f>IF($I903="n/a",0,IF(CC$4&lt;=$C924,0,IF(SUM($C924,$I903)&gt;CC$4,$P914/$I903,$P914-SUM($I924:CB924))))</f>
        <v>0</v>
      </c>
      <c r="CD924" s="33">
        <f>IF($I903="n/a",0,IF(CD$4&lt;=$C924,0,IF(SUM($C924,$I903)&gt;CD$4,$P914/$I903,$P914-SUM($I924:CC924))))</f>
        <v>0</v>
      </c>
      <c r="CE924" s="33">
        <f>IF($I903="n/a",0,IF(CE$4&lt;=$C924,0,IF(SUM($C924,$I903)&gt;CE$4,$P914/$I903,$P914-SUM($I924:CD924))))</f>
        <v>0</v>
      </c>
      <c r="CF924" s="33">
        <f>IF($I903="n/a",0,IF(CF$4&lt;=$C924,0,IF(SUM($C924,$I903)&gt;CF$4,$P914/$I903,$P914-SUM($I924:CE924))))</f>
        <v>0</v>
      </c>
    </row>
    <row r="925" spans="1:2018" ht="12.75" customHeight="1">
      <c r="C925" s="202">
        <v>2023</v>
      </c>
      <c r="D925" s="21" t="s">
        <v>53</v>
      </c>
      <c r="E925" s="21" t="s">
        <v>197</v>
      </c>
      <c r="I925" s="31"/>
      <c r="J925" s="31">
        <f>IF($I903="n/a",0,IF(J$4&lt;=$C925,0,IF(SUM($C925,$I903)&gt;J$4,$Q914/$I903,$Q914-SUM($I925:I925))))</f>
        <v>0</v>
      </c>
      <c r="K925" s="31">
        <f>IF($I903="n/a",0,IF(K$4&lt;=$C925,0,IF(SUM($C925,$I903)&gt;K$4,$Q914/$I903,$Q914-SUM($I925:J925))))</f>
        <v>0</v>
      </c>
      <c r="L925" s="31">
        <f>IF($I903="n/a",0,IF(L$4&lt;=$C925,0,IF(SUM($C925,$I903)&gt;L$4,$Q914/$I903,$Q914-SUM($I925:K925))))</f>
        <v>0</v>
      </c>
      <c r="M925" s="31">
        <f>IF($I903="n/a",0,IF(M$4&lt;=$C925,0,IF(SUM($C925,$I903)&gt;M$4,$Q914/$I903,$Q914-SUM($I925:L925))))</f>
        <v>0</v>
      </c>
      <c r="N925" s="31">
        <f>IF($I903="n/a",0,IF(N$4&lt;=$C925,0,IF(SUM($C925,$I903)&gt;N$4,$Q914/$I903,$Q914-SUM($I925:M925))))</f>
        <v>0</v>
      </c>
      <c r="O925" s="31">
        <f>IF($I903="n/a",0,IF(O$4&lt;=$C925,0,IF(SUM($C925,$I903)&gt;O$4,$Q914/$I903,$Q914-SUM($I925:N925))))</f>
        <v>0</v>
      </c>
      <c r="P925" s="31">
        <f>IF($I903="n/a",0,IF(P$4&lt;=$C925,0,IF(SUM($C925,$I903)&gt;P$4,$Q914/$I903,$Q914-SUM($I925:O925))))</f>
        <v>0</v>
      </c>
      <c r="Q925" s="31">
        <f>IF($I903="n/a",0,IF(Q$4&lt;=$C925,0,IF(SUM($C925,$I903)&gt;Q$4,$Q914/$I903,$Q914-SUM($I925:P925))))</f>
        <v>0</v>
      </c>
      <c r="R925" s="31">
        <f>IF($I903="n/a",0,IF(R$4&lt;=$C925,0,IF(SUM($C925,$I903)&gt;R$4,$Q914/$I903,$Q914-SUM($I925:Q925))))</f>
        <v>0</v>
      </c>
      <c r="S925" s="31">
        <f>IF($I903="n/a",0,IF(S$4&lt;=$C925,0,IF(SUM($C925,$I903)&gt;S$4,$Q914/$I903,$Q914-SUM($I925:R925))))</f>
        <v>0</v>
      </c>
      <c r="T925" s="31">
        <f>IF($I903="n/a",0,IF(T$4&lt;=$C925,0,IF(SUM($C925,$I903)&gt;T$4,$Q914/$I903,$Q914-SUM($I925:S925))))</f>
        <v>0</v>
      </c>
      <c r="U925" s="31">
        <f>IF($I903="n/a",0,IF(U$4&lt;=$C925,0,IF(SUM($C925,$I903)&gt;U$4,$Q914/$I903,$Q914-SUM($I925:T925))))</f>
        <v>0</v>
      </c>
      <c r="V925" s="31">
        <f>IF($I903="n/a",0,IF(V$4&lt;=$C925,0,IF(SUM($C925,$I903)&gt;V$4,$Q914/$I903,$Q914-SUM($I925:U925))))</f>
        <v>0</v>
      </c>
      <c r="W925" s="31">
        <f>IF($I903="n/a",0,IF(W$4&lt;=$C925,0,IF(SUM($C925,$I903)&gt;W$4,$Q914/$I903,$Q914-SUM($I925:V925))))</f>
        <v>0</v>
      </c>
      <c r="X925" s="31">
        <f>IF($I903="n/a",0,IF(X$4&lt;=$C925,0,IF(SUM($C925,$I903)&gt;X$4,$Q914/$I903,$Q914-SUM($I925:W925))))</f>
        <v>0</v>
      </c>
      <c r="Y925" s="31">
        <f>IF($I903="n/a",0,IF(Y$4&lt;=$C925,0,IF(SUM($C925,$I903)&gt;Y$4,$Q914/$I903,$Q914-SUM($I925:X925))))</f>
        <v>0</v>
      </c>
      <c r="Z925" s="31">
        <f>IF($I903="n/a",0,IF(Z$4&lt;=$C925,0,IF(SUM($C925,$I903)&gt;Z$4,$Q914/$I903,$Q914-SUM($I925:Y925))))</f>
        <v>0</v>
      </c>
      <c r="AA925" s="31">
        <f>IF($I903="n/a",0,IF(AA$4&lt;=$C925,0,IF(SUM($C925,$I903)&gt;AA$4,$Q914/$I903,$Q914-SUM($I925:Z925))))</f>
        <v>0</v>
      </c>
      <c r="AB925" s="31">
        <f>IF($I903="n/a",0,IF(AB$4&lt;=$C925,0,IF(SUM($C925,$I903)&gt;AB$4,$Q914/$I903,$Q914-SUM($I925:AA925))))</f>
        <v>0</v>
      </c>
      <c r="AC925" s="31">
        <f>IF($I903="n/a",0,IF(AC$4&lt;=$C925,0,IF(SUM($C925,$I903)&gt;AC$4,$Q914/$I903,$Q914-SUM($I925:AB925))))</f>
        <v>0</v>
      </c>
      <c r="AD925" s="31">
        <f>IF($I903="n/a",0,IF(AD$4&lt;=$C925,0,IF(SUM($C925,$I903)&gt;AD$4,$Q914/$I903,$Q914-SUM($I925:AC925))))</f>
        <v>0</v>
      </c>
      <c r="AE925" s="31">
        <f>IF($I903="n/a",0,IF(AE$4&lt;=$C925,0,IF(SUM($C925,$I903)&gt;AE$4,$Q914/$I903,$Q914-SUM($I925:AD925))))</f>
        <v>0</v>
      </c>
      <c r="AF925" s="31">
        <f>IF($I903="n/a",0,IF(AF$4&lt;=$C925,0,IF(SUM($C925,$I903)&gt;AF$4,$Q914/$I903,$Q914-SUM($I925:AE925))))</f>
        <v>0</v>
      </c>
      <c r="AG925" s="31">
        <f>IF($I903="n/a",0,IF(AG$4&lt;=$C925,0,IF(SUM($C925,$I903)&gt;AG$4,$Q914/$I903,$Q914-SUM($I925:AF925))))</f>
        <v>0</v>
      </c>
      <c r="AH925" s="31">
        <f>IF($I903="n/a",0,IF(AH$4&lt;=$C925,0,IF(SUM($C925,$I903)&gt;AH$4,$Q914/$I903,$Q914-SUM($I925:AG925))))</f>
        <v>0</v>
      </c>
      <c r="AI925" s="31">
        <f>IF($I903="n/a",0,IF(AI$4&lt;=$C925,0,IF(SUM($C925,$I903)&gt;AI$4,$Q914/$I903,$Q914-SUM($I925:AH925))))</f>
        <v>0</v>
      </c>
      <c r="AJ925" s="31">
        <f>IF($I903="n/a",0,IF(AJ$4&lt;=$C925,0,IF(SUM($C925,$I903)&gt;AJ$4,$Q914/$I903,$Q914-SUM($I925:AI925))))</f>
        <v>0</v>
      </c>
      <c r="AK925" s="31">
        <f>IF($I903="n/a",0,IF(AK$4&lt;=$C925,0,IF(SUM($C925,$I903)&gt;AK$4,$Q914/$I903,$Q914-SUM($I925:AJ925))))</f>
        <v>0</v>
      </c>
      <c r="AL925" s="31">
        <f>IF($I903="n/a",0,IF(AL$4&lt;=$C925,0,IF(SUM($C925,$I903)&gt;AL$4,$Q914/$I903,$Q914-SUM($I925:AK925))))</f>
        <v>0</v>
      </c>
      <c r="AM925" s="31">
        <f>IF($I903="n/a",0,IF(AM$4&lt;=$C925,0,IF(SUM($C925,$I903)&gt;AM$4,$Q914/$I903,$Q914-SUM($I925:AL925))))</f>
        <v>0</v>
      </c>
      <c r="AN925" s="31">
        <f>IF($I903="n/a",0,IF(AN$4&lt;=$C925,0,IF(SUM($C925,$I903)&gt;AN$4,$Q914/$I903,$Q914-SUM($I925:AM925))))</f>
        <v>0</v>
      </c>
      <c r="AO925" s="31">
        <f>IF($I903="n/a",0,IF(AO$4&lt;=$C925,0,IF(SUM($C925,$I903)&gt;AO$4,$Q914/$I903,$Q914-SUM($I925:AN925))))</f>
        <v>0</v>
      </c>
      <c r="AP925" s="31">
        <f>IF($I903="n/a",0,IF(AP$4&lt;=$C925,0,IF(SUM($C925,$I903)&gt;AP$4,$Q914/$I903,$Q914-SUM($I925:AO925))))</f>
        <v>0</v>
      </c>
      <c r="AQ925" s="31">
        <f>IF($I903="n/a",0,IF(AQ$4&lt;=$C925,0,IF(SUM($C925,$I903)&gt;AQ$4,$Q914/$I903,$Q914-SUM($I925:AP925))))</f>
        <v>0</v>
      </c>
      <c r="AR925" s="31">
        <f>IF($I903="n/a",0,IF(AR$4&lt;=$C925,0,IF(SUM($C925,$I903)&gt;AR$4,$Q914/$I903,$Q914-SUM($I925:AQ925))))</f>
        <v>0</v>
      </c>
      <c r="AS925" s="31">
        <f>IF($I903="n/a",0,IF(AS$4&lt;=$C925,0,IF(SUM($C925,$I903)&gt;AS$4,$Q914/$I903,$Q914-SUM($I925:AR925))))</f>
        <v>0</v>
      </c>
      <c r="AT925" s="31">
        <f>IF($I903="n/a",0,IF(AT$4&lt;=$C925,0,IF(SUM($C925,$I903)&gt;AT$4,$Q914/$I903,$Q914-SUM($I925:AS925))))</f>
        <v>0</v>
      </c>
      <c r="AU925" s="31">
        <f>IF($I903="n/a",0,IF(AU$4&lt;=$C925,0,IF(SUM($C925,$I903)&gt;AU$4,$Q914/$I903,$Q914-SUM($I925:AT925))))</f>
        <v>0</v>
      </c>
      <c r="AV925" s="31">
        <f>IF($I903="n/a",0,IF(AV$4&lt;=$C925,0,IF(SUM($C925,$I903)&gt;AV$4,$Q914/$I903,$Q914-SUM($I925:AU925))))</f>
        <v>0</v>
      </c>
      <c r="AW925" s="31">
        <f>IF($I903="n/a",0,IF(AW$4&lt;=$C925,0,IF(SUM($C925,$I903)&gt;AW$4,$Q914/$I903,$Q914-SUM($I925:AV925))))</f>
        <v>0</v>
      </c>
      <c r="AX925" s="31">
        <f>IF($I903="n/a",0,IF(AX$4&lt;=$C925,0,IF(SUM($C925,$I903)&gt;AX$4,$Q914/$I903,$Q914-SUM($I925:AW925))))</f>
        <v>0</v>
      </c>
      <c r="AY925" s="31">
        <f>IF($I903="n/a",0,IF(AY$4&lt;=$C925,0,IF(SUM($C925,$I903)&gt;AY$4,$Q914/$I903,$Q914-SUM($I925:AX925))))</f>
        <v>0</v>
      </c>
      <c r="AZ925" s="31">
        <f>IF($I903="n/a",0,IF(AZ$4&lt;=$C925,0,IF(SUM($C925,$I903)&gt;AZ$4,$Q914/$I903,$Q914-SUM($I925:AY925))))</f>
        <v>0</v>
      </c>
      <c r="BA925" s="31">
        <f>IF($I903="n/a",0,IF(BA$4&lt;=$C925,0,IF(SUM($C925,$I903)&gt;BA$4,$Q914/$I903,$Q914-SUM($I925:AZ925))))</f>
        <v>0</v>
      </c>
      <c r="BB925" s="31">
        <f>IF($I903="n/a",0,IF(BB$4&lt;=$C925,0,IF(SUM($C925,$I903)&gt;BB$4,$Q914/$I903,$Q914-SUM($I925:BA925))))</f>
        <v>0</v>
      </c>
      <c r="BC925" s="31">
        <f>IF($I903="n/a",0,IF(BC$4&lt;=$C925,0,IF(SUM($C925,$I903)&gt;BC$4,$Q914/$I903,$Q914-SUM($I925:BB925))))</f>
        <v>0</v>
      </c>
      <c r="BD925" s="31">
        <f>IF($I903="n/a",0,IF(BD$4&lt;=$C925,0,IF(SUM($C925,$I903)&gt;BD$4,$Q914/$I903,$Q914-SUM($I925:BC925))))</f>
        <v>0</v>
      </c>
      <c r="BE925" s="31">
        <f>IF($I903="n/a",0,IF(BE$4&lt;=$C925,0,IF(SUM($C925,$I903)&gt;BE$4,$Q914/$I903,$Q914-SUM($I925:BD925))))</f>
        <v>0</v>
      </c>
      <c r="BF925" s="31">
        <f>IF($I903="n/a",0,IF(BF$4&lt;=$C925,0,IF(SUM($C925,$I903)&gt;BF$4,$Q914/$I903,$Q914-SUM($I925:BE925))))</f>
        <v>0</v>
      </c>
      <c r="BG925" s="31">
        <f>IF($I903="n/a",0,IF(BG$4&lt;=$C925,0,IF(SUM($C925,$I903)&gt;BG$4,$Q914/$I903,$Q914-SUM($I925:BF925))))</f>
        <v>0</v>
      </c>
      <c r="BH925" s="31">
        <f>IF($I903="n/a",0,IF(BH$4&lt;=$C925,0,IF(SUM($C925,$I903)&gt;BH$4,$Q914/$I903,$Q914-SUM($I925:BG925))))</f>
        <v>0</v>
      </c>
      <c r="BI925" s="31">
        <f>IF($I903="n/a",0,IF(BI$4&lt;=$C925,0,IF(SUM($C925,$I903)&gt;BI$4,$Q914/$I903,$Q914-SUM($I925:BH925))))</f>
        <v>0</v>
      </c>
      <c r="BJ925" s="31">
        <f>IF($I903="n/a",0,IF(BJ$4&lt;=$C925,0,IF(SUM($C925,$I903)&gt;BJ$4,$Q914/$I903,$Q914-SUM($I925:BI925))))</f>
        <v>0</v>
      </c>
      <c r="BK925" s="31">
        <f>IF($I903="n/a",0,IF(BK$4&lt;=$C925,0,IF(SUM($C925,$I903)&gt;BK$4,$Q914/$I903,$Q914-SUM($I925:BJ925))))</f>
        <v>0</v>
      </c>
      <c r="BL925" s="31">
        <f>IF($I903="n/a",0,IF(BL$4&lt;=$C925,0,IF(SUM($C925,$I903)&gt;BL$4,$Q914/$I903,$Q914-SUM($I925:BK925))))</f>
        <v>0</v>
      </c>
      <c r="BM925" s="31">
        <f>IF($I903="n/a",0,IF(BM$4&lt;=$C925,0,IF(SUM($C925,$I903)&gt;BM$4,$Q914/$I903,$Q914-SUM($I925:BL925))))</f>
        <v>0</v>
      </c>
      <c r="BN925" s="31">
        <f>IF($I903="n/a",0,IF(BN$4&lt;=$C925,0,IF(SUM($C925,$I903)&gt;BN$4,$Q914/$I903,$Q914-SUM($I925:BM925))))</f>
        <v>0</v>
      </c>
      <c r="BO925" s="31">
        <f>IF($I903="n/a",0,IF(BO$4&lt;=$C925,0,IF(SUM($C925,$I903)&gt;BO$4,$Q914/$I903,$Q914-SUM($I925:BN925))))</f>
        <v>0</v>
      </c>
      <c r="BP925" s="31">
        <f>IF($I903="n/a",0,IF(BP$4&lt;=$C925,0,IF(SUM($C925,$I903)&gt;BP$4,$Q914/$I903,$Q914-SUM($I925:BO925))))</f>
        <v>0</v>
      </c>
      <c r="BQ925" s="31">
        <f>IF($I903="n/a",0,IF(BQ$4&lt;=$C925,0,IF(SUM($C925,$I903)&gt;BQ$4,$Q914/$I903,$Q914-SUM($I925:BP925))))</f>
        <v>0</v>
      </c>
      <c r="BR925" s="31">
        <f>IF($I903="n/a",0,IF(BR$4&lt;=$C925,0,IF(SUM($C925,$I903)&gt;BR$4,$Q914/$I903,$Q914-SUM($I925:BQ925))))</f>
        <v>0</v>
      </c>
      <c r="BS925" s="31">
        <f>IF($I903="n/a",0,IF(BS$4&lt;=$C925,0,IF(SUM($C925,$I903)&gt;BS$4,$Q914/$I903,$Q914-SUM($I925:BR925))))</f>
        <v>0</v>
      </c>
      <c r="BT925" s="31">
        <f>IF($I903="n/a",0,IF(BT$4&lt;=$C925,0,IF(SUM($C925,$I903)&gt;BT$4,$Q914/$I903,$Q914-SUM($I925:BS925))))</f>
        <v>0</v>
      </c>
      <c r="BU925" s="31">
        <f>IF($I903="n/a",0,IF(BU$4&lt;=$C925,0,IF(SUM($C925,$I903)&gt;BU$4,$Q914/$I903,$Q914-SUM($I925:BT925))))</f>
        <v>0</v>
      </c>
      <c r="BV925" s="31">
        <f>IF($I903="n/a",0,IF(BV$4&lt;=$C925,0,IF(SUM($C925,$I903)&gt;BV$4,$Q914/$I903,$Q914-SUM($I925:BU925))))</f>
        <v>0</v>
      </c>
      <c r="BW925" s="31">
        <f>IF($I903="n/a",0,IF(BW$4&lt;=$C925,0,IF(SUM($C925,$I903)&gt;BW$4,$Q914/$I903,$Q914-SUM($I925:BV925))))</f>
        <v>0</v>
      </c>
      <c r="BX925" s="31">
        <f>IF($I903="n/a",0,IF(BX$4&lt;=$C925,0,IF(SUM($C925,$I903)&gt;BX$4,$Q914/$I903,$Q914-SUM($I925:BW925))))</f>
        <v>0</v>
      </c>
      <c r="BY925" s="31">
        <f>IF($I903="n/a",0,IF(BY$4&lt;=$C925,0,IF(SUM($C925,$I903)&gt;BY$4,$Q914/$I903,$Q914-SUM($I925:BX925))))</f>
        <v>0</v>
      </c>
      <c r="BZ925" s="31">
        <f>IF($I903="n/a",0,IF(BZ$4&lt;=$C925,0,IF(SUM($C925,$I903)&gt;BZ$4,$Q914/$I903,$Q914-SUM($I925:BY925))))</f>
        <v>0</v>
      </c>
      <c r="CA925" s="31">
        <f>IF($I903="n/a",0,IF(CA$4&lt;=$C925,0,IF(SUM($C925,$I903)&gt;CA$4,$Q914/$I903,$Q914-SUM($I925:BZ925))))</f>
        <v>0</v>
      </c>
      <c r="CB925" s="31">
        <f>IF($I903="n/a",0,IF(CB$4&lt;=$C925,0,IF(SUM($C925,$I903)&gt;CB$4,$Q914/$I903,$Q914-SUM($I925:CA925))))</f>
        <v>0</v>
      </c>
      <c r="CC925" s="31">
        <f>IF($I903="n/a",0,IF(CC$4&lt;=$C925,0,IF(SUM($C925,$I903)&gt;CC$4,$Q914/$I903,$Q914-SUM($I925:CB925))))</f>
        <v>0</v>
      </c>
      <c r="CD925" s="31">
        <f>IF($I903="n/a",0,IF(CD$4&lt;=$C925,0,IF(SUM($C925,$I903)&gt;CD$4,$Q914/$I903,$Q914-SUM($I925:CC925))))</f>
        <v>0</v>
      </c>
      <c r="CE925" s="31">
        <f>IF($I903="n/a",0,IF(CE$4&lt;=$C925,0,IF(SUM($C925,$I903)&gt;CE$4,$Q914/$I903,$Q914-SUM($I925:CD925))))</f>
        <v>0</v>
      </c>
      <c r="CF925" s="31">
        <f>IF($I903="n/a",0,IF(CF$4&lt;=$C925,0,IF(SUM($C925,$I903)&gt;CF$4,$Q914/$I903,$Q914-SUM($I925:CE925))))</f>
        <v>0</v>
      </c>
    </row>
    <row r="926" spans="1:2018" ht="12.75" customHeight="1">
      <c r="C926" s="202">
        <v>2024</v>
      </c>
      <c r="D926" s="21" t="s">
        <v>54</v>
      </c>
      <c r="E926" s="21" t="s">
        <v>197</v>
      </c>
      <c r="I926" s="31"/>
      <c r="J926" s="31">
        <f>IF($I903="n/a",0,IF(J$4&lt;=$C926,0,IF(SUM($C926,$I903)&gt;J$4,$R914/$I903,$R914-SUM($I926:I926))))</f>
        <v>0</v>
      </c>
      <c r="K926" s="31">
        <f>IF($I903="n/a",0,IF(K$4&lt;=$C926,0,IF(SUM($C926,$I903)&gt;K$4,$R914/$I903,$R914-SUM($I926:J926))))</f>
        <v>0</v>
      </c>
      <c r="L926" s="31">
        <f>IF($I903="n/a",0,IF(L$4&lt;=$C926,0,IF(SUM($C926,$I903)&gt;L$4,$R914/$I903,$R914-SUM($I926:K926))))</f>
        <v>0</v>
      </c>
      <c r="M926" s="31">
        <f>IF($I903="n/a",0,IF(M$4&lt;=$C926,0,IF(SUM($C926,$I903)&gt;M$4,$R914/$I903,$R914-SUM($I926:L926))))</f>
        <v>0</v>
      </c>
      <c r="N926" s="31">
        <f>IF($I903="n/a",0,IF(N$4&lt;=$C926,0,IF(SUM($C926,$I903)&gt;N$4,$R914/$I903,$R914-SUM($I926:M926))))</f>
        <v>0</v>
      </c>
      <c r="O926" s="31">
        <f>IF($I903="n/a",0,IF(O$4&lt;=$C926,0,IF(SUM($C926,$I903)&gt;O$4,$R914/$I903,$R914-SUM($I926:N926))))</f>
        <v>0</v>
      </c>
      <c r="P926" s="31">
        <f>IF($I903="n/a",0,IF(P$4&lt;=$C926,0,IF(SUM($C926,$I903)&gt;P$4,$R914/$I903,$R914-SUM($I926:O926))))</f>
        <v>0</v>
      </c>
      <c r="Q926" s="31">
        <f>IF($I903="n/a",0,IF(Q$4&lt;=$C926,0,IF(SUM($C926,$I903)&gt;Q$4,$R914/$I903,$R914-SUM($I926:P926))))</f>
        <v>0</v>
      </c>
      <c r="R926" s="31">
        <f>IF($I903="n/a",0,IF(R$4&lt;=$C926,0,IF(SUM($C926,$I903)&gt;R$4,$R914/$I903,$R914-SUM($I926:Q926))))</f>
        <v>0</v>
      </c>
      <c r="S926" s="31">
        <f>IF($I903="n/a",0,IF(S$4&lt;=$C926,0,IF(SUM($C926,$I903)&gt;S$4,$R914/$I903,$R914-SUM($I926:R926))))</f>
        <v>0</v>
      </c>
      <c r="T926" s="31">
        <f>IF($I903="n/a",0,IF(T$4&lt;=$C926,0,IF(SUM($C926,$I903)&gt;T$4,$R914/$I903,$R914-SUM($I926:S926))))</f>
        <v>0</v>
      </c>
      <c r="U926" s="31">
        <f>IF($I903="n/a",0,IF(U$4&lt;=$C926,0,IF(SUM($C926,$I903)&gt;U$4,$R914/$I903,$R914-SUM($I926:T926))))</f>
        <v>0</v>
      </c>
      <c r="V926" s="31">
        <f>IF($I903="n/a",0,IF(V$4&lt;=$C926,0,IF(SUM($C926,$I903)&gt;V$4,$R914/$I903,$R914-SUM($I926:U926))))</f>
        <v>0</v>
      </c>
      <c r="W926" s="31">
        <f>IF($I903="n/a",0,IF(W$4&lt;=$C926,0,IF(SUM($C926,$I903)&gt;W$4,$R914/$I903,$R914-SUM($I926:V926))))</f>
        <v>0</v>
      </c>
      <c r="X926" s="31">
        <f>IF($I903="n/a",0,IF(X$4&lt;=$C926,0,IF(SUM($C926,$I903)&gt;X$4,$R914/$I903,$R914-SUM($I926:W926))))</f>
        <v>0</v>
      </c>
      <c r="Y926" s="31">
        <f>IF($I903="n/a",0,IF(Y$4&lt;=$C926,0,IF(SUM($C926,$I903)&gt;Y$4,$R914/$I903,$R914-SUM($I926:X926))))</f>
        <v>0</v>
      </c>
      <c r="Z926" s="31">
        <f>IF($I903="n/a",0,IF(Z$4&lt;=$C926,0,IF(SUM($C926,$I903)&gt;Z$4,$R914/$I903,$R914-SUM($I926:Y926))))</f>
        <v>0</v>
      </c>
      <c r="AA926" s="31">
        <f>IF($I903="n/a",0,IF(AA$4&lt;=$C926,0,IF(SUM($C926,$I903)&gt;AA$4,$R914/$I903,$R914-SUM($I926:Z926))))</f>
        <v>0</v>
      </c>
      <c r="AB926" s="31">
        <f>IF($I903="n/a",0,IF(AB$4&lt;=$C926,0,IF(SUM($C926,$I903)&gt;AB$4,$R914/$I903,$R914-SUM($I926:AA926))))</f>
        <v>0</v>
      </c>
      <c r="AC926" s="31">
        <f>IF($I903="n/a",0,IF(AC$4&lt;=$C926,0,IF(SUM($C926,$I903)&gt;AC$4,$R914/$I903,$R914-SUM($I926:AB926))))</f>
        <v>0</v>
      </c>
      <c r="AD926" s="31">
        <f>IF($I903="n/a",0,IF(AD$4&lt;=$C926,0,IF(SUM($C926,$I903)&gt;AD$4,$R914/$I903,$R914-SUM($I926:AC926))))</f>
        <v>0</v>
      </c>
      <c r="AE926" s="31">
        <f>IF($I903="n/a",0,IF(AE$4&lt;=$C926,0,IF(SUM($C926,$I903)&gt;AE$4,$R914/$I903,$R914-SUM($I926:AD926))))</f>
        <v>0</v>
      </c>
      <c r="AF926" s="31">
        <f>IF($I903="n/a",0,IF(AF$4&lt;=$C926,0,IF(SUM($C926,$I903)&gt;AF$4,$R914/$I903,$R914-SUM($I926:AE926))))</f>
        <v>0</v>
      </c>
      <c r="AG926" s="31">
        <f>IF($I903="n/a",0,IF(AG$4&lt;=$C926,0,IF(SUM($C926,$I903)&gt;AG$4,$R914/$I903,$R914-SUM($I926:AF926))))</f>
        <v>0</v>
      </c>
      <c r="AH926" s="31">
        <f>IF($I903="n/a",0,IF(AH$4&lt;=$C926,0,IF(SUM($C926,$I903)&gt;AH$4,$R914/$I903,$R914-SUM($I926:AG926))))</f>
        <v>0</v>
      </c>
      <c r="AI926" s="31">
        <f>IF($I903="n/a",0,IF(AI$4&lt;=$C926,0,IF(SUM($C926,$I903)&gt;AI$4,$R914/$I903,$R914-SUM($I926:AH926))))</f>
        <v>0</v>
      </c>
      <c r="AJ926" s="31">
        <f>IF($I903="n/a",0,IF(AJ$4&lt;=$C926,0,IF(SUM($C926,$I903)&gt;AJ$4,$R914/$I903,$R914-SUM($I926:AI926))))</f>
        <v>0</v>
      </c>
      <c r="AK926" s="31">
        <f>IF($I903="n/a",0,IF(AK$4&lt;=$C926,0,IF(SUM($C926,$I903)&gt;AK$4,$R914/$I903,$R914-SUM($I926:AJ926))))</f>
        <v>0</v>
      </c>
      <c r="AL926" s="31">
        <f>IF($I903="n/a",0,IF(AL$4&lt;=$C926,0,IF(SUM($C926,$I903)&gt;AL$4,$R914/$I903,$R914-SUM($I926:AK926))))</f>
        <v>0</v>
      </c>
      <c r="AM926" s="31">
        <f>IF($I903="n/a",0,IF(AM$4&lt;=$C926,0,IF(SUM($C926,$I903)&gt;AM$4,$R914/$I903,$R914-SUM($I926:AL926))))</f>
        <v>0</v>
      </c>
      <c r="AN926" s="31">
        <f>IF($I903="n/a",0,IF(AN$4&lt;=$C926,0,IF(SUM($C926,$I903)&gt;AN$4,$R914/$I903,$R914-SUM($I926:AM926))))</f>
        <v>0</v>
      </c>
      <c r="AO926" s="31">
        <f>IF($I903="n/a",0,IF(AO$4&lt;=$C926,0,IF(SUM($C926,$I903)&gt;AO$4,$R914/$I903,$R914-SUM($I926:AN926))))</f>
        <v>0</v>
      </c>
      <c r="AP926" s="31">
        <f>IF($I903="n/a",0,IF(AP$4&lt;=$C926,0,IF(SUM($C926,$I903)&gt;AP$4,$R914/$I903,$R914-SUM($I926:AO926))))</f>
        <v>0</v>
      </c>
      <c r="AQ926" s="31">
        <f>IF($I903="n/a",0,IF(AQ$4&lt;=$C926,0,IF(SUM($C926,$I903)&gt;AQ$4,$R914/$I903,$R914-SUM($I926:AP926))))</f>
        <v>0</v>
      </c>
      <c r="AR926" s="31">
        <f>IF($I903="n/a",0,IF(AR$4&lt;=$C926,0,IF(SUM($C926,$I903)&gt;AR$4,$R914/$I903,$R914-SUM($I926:AQ926))))</f>
        <v>0</v>
      </c>
      <c r="AS926" s="31">
        <f>IF($I903="n/a",0,IF(AS$4&lt;=$C926,0,IF(SUM($C926,$I903)&gt;AS$4,$R914/$I903,$R914-SUM($I926:AR926))))</f>
        <v>0</v>
      </c>
      <c r="AT926" s="31">
        <f>IF($I903="n/a",0,IF(AT$4&lt;=$C926,0,IF(SUM($C926,$I903)&gt;AT$4,$R914/$I903,$R914-SUM($I926:AS926))))</f>
        <v>0</v>
      </c>
      <c r="AU926" s="31">
        <f>IF($I903="n/a",0,IF(AU$4&lt;=$C926,0,IF(SUM($C926,$I903)&gt;AU$4,$R914/$I903,$R914-SUM($I926:AT926))))</f>
        <v>0</v>
      </c>
      <c r="AV926" s="31">
        <f>IF($I903="n/a",0,IF(AV$4&lt;=$C926,0,IF(SUM($C926,$I903)&gt;AV$4,$R914/$I903,$R914-SUM($I926:AU926))))</f>
        <v>0</v>
      </c>
      <c r="AW926" s="31">
        <f>IF($I903="n/a",0,IF(AW$4&lt;=$C926,0,IF(SUM($C926,$I903)&gt;AW$4,$R914/$I903,$R914-SUM($I926:AV926))))</f>
        <v>0</v>
      </c>
      <c r="AX926" s="31">
        <f>IF($I903="n/a",0,IF(AX$4&lt;=$C926,0,IF(SUM($C926,$I903)&gt;AX$4,$R914/$I903,$R914-SUM($I926:AW926))))</f>
        <v>0</v>
      </c>
      <c r="AY926" s="31">
        <f>IF($I903="n/a",0,IF(AY$4&lt;=$C926,0,IF(SUM($C926,$I903)&gt;AY$4,$R914/$I903,$R914-SUM($I926:AX926))))</f>
        <v>0</v>
      </c>
      <c r="AZ926" s="31">
        <f>IF($I903="n/a",0,IF(AZ$4&lt;=$C926,0,IF(SUM($C926,$I903)&gt;AZ$4,$R914/$I903,$R914-SUM($I926:AY926))))</f>
        <v>0</v>
      </c>
      <c r="BA926" s="31">
        <f>IF($I903="n/a",0,IF(BA$4&lt;=$C926,0,IF(SUM($C926,$I903)&gt;BA$4,$R914/$I903,$R914-SUM($I926:AZ926))))</f>
        <v>0</v>
      </c>
      <c r="BB926" s="31">
        <f>IF($I903="n/a",0,IF(BB$4&lt;=$C926,0,IF(SUM($C926,$I903)&gt;BB$4,$R914/$I903,$R914-SUM($I926:BA926))))</f>
        <v>0</v>
      </c>
      <c r="BC926" s="31">
        <f>IF($I903="n/a",0,IF(BC$4&lt;=$C926,0,IF(SUM($C926,$I903)&gt;BC$4,$R914/$I903,$R914-SUM($I926:BB926))))</f>
        <v>0</v>
      </c>
      <c r="BD926" s="31">
        <f>IF($I903="n/a",0,IF(BD$4&lt;=$C926,0,IF(SUM($C926,$I903)&gt;BD$4,$R914/$I903,$R914-SUM($I926:BC926))))</f>
        <v>0</v>
      </c>
      <c r="BE926" s="31">
        <f>IF($I903="n/a",0,IF(BE$4&lt;=$C926,0,IF(SUM($C926,$I903)&gt;BE$4,$R914/$I903,$R914-SUM($I926:BD926))))</f>
        <v>0</v>
      </c>
      <c r="BF926" s="31">
        <f>IF($I903="n/a",0,IF(BF$4&lt;=$C926,0,IF(SUM($C926,$I903)&gt;BF$4,$R914/$I903,$R914-SUM($I926:BE926))))</f>
        <v>0</v>
      </c>
      <c r="BG926" s="31">
        <f>IF($I903="n/a",0,IF(BG$4&lt;=$C926,0,IF(SUM($C926,$I903)&gt;BG$4,$R914/$I903,$R914-SUM($I926:BF926))))</f>
        <v>0</v>
      </c>
      <c r="BH926" s="31">
        <f>IF($I903="n/a",0,IF(BH$4&lt;=$C926,0,IF(SUM($C926,$I903)&gt;BH$4,$R914/$I903,$R914-SUM($I926:BG926))))</f>
        <v>0</v>
      </c>
      <c r="BI926" s="31">
        <f>IF($I903="n/a",0,IF(BI$4&lt;=$C926,0,IF(SUM($C926,$I903)&gt;BI$4,$R914/$I903,$R914-SUM($I926:BH926))))</f>
        <v>0</v>
      </c>
      <c r="BJ926" s="31">
        <f>IF($I903="n/a",0,IF(BJ$4&lt;=$C926,0,IF(SUM($C926,$I903)&gt;BJ$4,$R914/$I903,$R914-SUM($I926:BI926))))</f>
        <v>0</v>
      </c>
      <c r="BK926" s="31">
        <f>IF($I903="n/a",0,IF(BK$4&lt;=$C926,0,IF(SUM($C926,$I903)&gt;BK$4,$R914/$I903,$R914-SUM($I926:BJ926))))</f>
        <v>0</v>
      </c>
      <c r="BL926" s="31">
        <f>IF($I903="n/a",0,IF(BL$4&lt;=$C926,0,IF(SUM($C926,$I903)&gt;BL$4,$R914/$I903,$R914-SUM($I926:BK926))))</f>
        <v>0</v>
      </c>
      <c r="BM926" s="31">
        <f>IF($I903="n/a",0,IF(BM$4&lt;=$C926,0,IF(SUM($C926,$I903)&gt;BM$4,$R914/$I903,$R914-SUM($I926:BL926))))</f>
        <v>0</v>
      </c>
      <c r="BN926" s="31">
        <f>IF($I903="n/a",0,IF(BN$4&lt;=$C926,0,IF(SUM($C926,$I903)&gt;BN$4,$R914/$I903,$R914-SUM($I926:BM926))))</f>
        <v>0</v>
      </c>
      <c r="BO926" s="31">
        <f>IF($I903="n/a",0,IF(BO$4&lt;=$C926,0,IF(SUM($C926,$I903)&gt;BO$4,$R914/$I903,$R914-SUM($I926:BN926))))</f>
        <v>0</v>
      </c>
      <c r="BP926" s="31">
        <f>IF($I903="n/a",0,IF(BP$4&lt;=$C926,0,IF(SUM($C926,$I903)&gt;BP$4,$R914/$I903,$R914-SUM($I926:BO926))))</f>
        <v>0</v>
      </c>
      <c r="BQ926" s="31">
        <f>IF($I903="n/a",0,IF(BQ$4&lt;=$C926,0,IF(SUM($C926,$I903)&gt;BQ$4,$R914/$I903,$R914-SUM($I926:BP926))))</f>
        <v>0</v>
      </c>
      <c r="BR926" s="31">
        <f>IF($I903="n/a",0,IF(BR$4&lt;=$C926,0,IF(SUM($C926,$I903)&gt;BR$4,$R914/$I903,$R914-SUM($I926:BQ926))))</f>
        <v>0</v>
      </c>
      <c r="BS926" s="31">
        <f>IF($I903="n/a",0,IF(BS$4&lt;=$C926,0,IF(SUM($C926,$I903)&gt;BS$4,$R914/$I903,$R914-SUM($I926:BR926))))</f>
        <v>0</v>
      </c>
      <c r="BT926" s="31">
        <f>IF($I903="n/a",0,IF(BT$4&lt;=$C926,0,IF(SUM($C926,$I903)&gt;BT$4,$R914/$I903,$R914-SUM($I926:BS926))))</f>
        <v>0</v>
      </c>
      <c r="BU926" s="31">
        <f>IF($I903="n/a",0,IF(BU$4&lt;=$C926,0,IF(SUM($C926,$I903)&gt;BU$4,$R914/$I903,$R914-SUM($I926:BT926))))</f>
        <v>0</v>
      </c>
      <c r="BV926" s="31">
        <f>IF($I903="n/a",0,IF(BV$4&lt;=$C926,0,IF(SUM($C926,$I903)&gt;BV$4,$R914/$I903,$R914-SUM($I926:BU926))))</f>
        <v>0</v>
      </c>
      <c r="BW926" s="31">
        <f>IF($I903="n/a",0,IF(BW$4&lt;=$C926,0,IF(SUM($C926,$I903)&gt;BW$4,$R914/$I903,$R914-SUM($I926:BV926))))</f>
        <v>0</v>
      </c>
      <c r="BX926" s="31">
        <f>IF($I903="n/a",0,IF(BX$4&lt;=$C926,0,IF(SUM($C926,$I903)&gt;BX$4,$R914/$I903,$R914-SUM($I926:BW926))))</f>
        <v>0</v>
      </c>
      <c r="BY926" s="31">
        <f>IF($I903="n/a",0,IF(BY$4&lt;=$C926,0,IF(SUM($C926,$I903)&gt;BY$4,$R914/$I903,$R914-SUM($I926:BX926))))</f>
        <v>0</v>
      </c>
      <c r="BZ926" s="31">
        <f>IF($I903="n/a",0,IF(BZ$4&lt;=$C926,0,IF(SUM($C926,$I903)&gt;BZ$4,$R914/$I903,$R914-SUM($I926:BY926))))</f>
        <v>0</v>
      </c>
      <c r="CA926" s="31">
        <f>IF($I903="n/a",0,IF(CA$4&lt;=$C926,0,IF(SUM($C926,$I903)&gt;CA$4,$R914/$I903,$R914-SUM($I926:BZ926))))</f>
        <v>0</v>
      </c>
      <c r="CB926" s="31">
        <f>IF($I903="n/a",0,IF(CB$4&lt;=$C926,0,IF(SUM($C926,$I903)&gt;CB$4,$R914/$I903,$R914-SUM($I926:CA926))))</f>
        <v>0</v>
      </c>
      <c r="CC926" s="31">
        <f>IF($I903="n/a",0,IF(CC$4&lt;=$C926,0,IF(SUM($C926,$I903)&gt;CC$4,$R914/$I903,$R914-SUM($I926:CB926))))</f>
        <v>0</v>
      </c>
      <c r="CD926" s="31">
        <f>IF($I903="n/a",0,IF(CD$4&lt;=$C926,0,IF(SUM($C926,$I903)&gt;CD$4,$R914/$I903,$R914-SUM($I926:CC926))))</f>
        <v>0</v>
      </c>
      <c r="CE926" s="31">
        <f>IF($I903="n/a",0,IF(CE$4&lt;=$C926,0,IF(SUM($C926,$I903)&gt;CE$4,$R914/$I903,$R914-SUM($I926:CD926))))</f>
        <v>0</v>
      </c>
      <c r="CF926" s="31">
        <f>IF($I903="n/a",0,IF(CF$4&lt;=$C926,0,IF(SUM($C926,$I903)&gt;CF$4,$R914/$I903,$R914-SUM($I926:CE926))))</f>
        <v>0</v>
      </c>
    </row>
    <row r="927" spans="1:2018" ht="12.75" customHeight="1">
      <c r="C927" s="202">
        <v>2025</v>
      </c>
      <c r="D927" s="21" t="s">
        <v>55</v>
      </c>
      <c r="E927" s="21" t="s">
        <v>197</v>
      </c>
      <c r="I927" s="31"/>
      <c r="J927" s="31">
        <f>IF($I903="n/a",0,IF(J$4&lt;=$C927,0,IF(SUM($C927,$I903)&gt;J$4,$S914/$I903,$S914-SUM($I927:I927))))</f>
        <v>0</v>
      </c>
      <c r="K927" s="31">
        <f>IF($I903="n/a",0,IF(K$4&lt;=$C927,0,IF(SUM($C927,$I903)&gt;K$4,$S914/$I903,$S914-SUM($I927:J927))))</f>
        <v>0</v>
      </c>
      <c r="L927" s="31">
        <f>IF($I903="n/a",0,IF(L$4&lt;=$C927,0,IF(SUM($C927,$I903)&gt;L$4,$S914/$I903,$S914-SUM($I927:K927))))</f>
        <v>0</v>
      </c>
      <c r="M927" s="31">
        <f>IF($I903="n/a",0,IF(M$4&lt;=$C927,0,IF(SUM($C927,$I903)&gt;M$4,$S914/$I903,$S914-SUM($I927:L927))))</f>
        <v>0</v>
      </c>
      <c r="N927" s="31">
        <f>IF($I903="n/a",0,IF(N$4&lt;=$C927,0,IF(SUM($C927,$I903)&gt;N$4,$S914/$I903,$S914-SUM($I927:M927))))</f>
        <v>0</v>
      </c>
      <c r="O927" s="31">
        <f>IF($I903="n/a",0,IF(O$4&lt;=$C927,0,IF(SUM($C927,$I903)&gt;O$4,$S914/$I903,$S914-SUM($I927:N927))))</f>
        <v>0</v>
      </c>
      <c r="P927" s="31">
        <f>IF($I903="n/a",0,IF(P$4&lt;=$C927,0,IF(SUM($C927,$I903)&gt;P$4,$S914/$I903,$S914-SUM($I927:O927))))</f>
        <v>0</v>
      </c>
      <c r="Q927" s="31">
        <f>IF($I903="n/a",0,IF(Q$4&lt;=$C927,0,IF(SUM($C927,$I903)&gt;Q$4,$S914/$I903,$S914-SUM($I927:P927))))</f>
        <v>0</v>
      </c>
      <c r="R927" s="31">
        <f>IF($I903="n/a",0,IF(R$4&lt;=$C927,0,IF(SUM($C927,$I903)&gt;R$4,$S914/$I903,$S914-SUM($I927:Q927))))</f>
        <v>0</v>
      </c>
      <c r="S927" s="31">
        <f>IF($I903="n/a",0,IF(S$4&lt;=$C927,0,IF(SUM($C927,$I903)&gt;S$4,$S914/$I903,$S914-SUM($I927:R927))))</f>
        <v>0</v>
      </c>
      <c r="T927" s="31">
        <f>IF($I903="n/a",0,IF(T$4&lt;=$C927,0,IF(SUM($C927,$I903)&gt;T$4,$S914/$I903,$S914-SUM($I927:S927))))</f>
        <v>0</v>
      </c>
      <c r="U927" s="31">
        <f>IF($I903="n/a",0,IF(U$4&lt;=$C927,0,IF(SUM($C927,$I903)&gt;U$4,$S914/$I903,$S914-SUM($I927:T927))))</f>
        <v>0</v>
      </c>
      <c r="V927" s="31">
        <f>IF($I903="n/a",0,IF(V$4&lt;=$C927,0,IF(SUM($C927,$I903)&gt;V$4,$S914/$I903,$S914-SUM($I927:U927))))</f>
        <v>0</v>
      </c>
      <c r="W927" s="31">
        <f>IF($I903="n/a",0,IF(W$4&lt;=$C927,0,IF(SUM($C927,$I903)&gt;W$4,$S914/$I903,$S914-SUM($I927:V927))))</f>
        <v>0</v>
      </c>
      <c r="X927" s="31">
        <f>IF($I903="n/a",0,IF(X$4&lt;=$C927,0,IF(SUM($C927,$I903)&gt;X$4,$S914/$I903,$S914-SUM($I927:W927))))</f>
        <v>0</v>
      </c>
      <c r="Y927" s="31">
        <f>IF($I903="n/a",0,IF(Y$4&lt;=$C927,0,IF(SUM($C927,$I903)&gt;Y$4,$S914/$I903,$S914-SUM($I927:X927))))</f>
        <v>0</v>
      </c>
      <c r="Z927" s="31">
        <f>IF($I903="n/a",0,IF(Z$4&lt;=$C927,0,IF(SUM($C927,$I903)&gt;Z$4,$S914/$I903,$S914-SUM($I927:Y927))))</f>
        <v>0</v>
      </c>
      <c r="AA927" s="31">
        <f>IF($I903="n/a",0,IF(AA$4&lt;=$C927,0,IF(SUM($C927,$I903)&gt;AA$4,$S914/$I903,$S914-SUM($I927:Z927))))</f>
        <v>0</v>
      </c>
      <c r="AB927" s="31">
        <f>IF($I903="n/a",0,IF(AB$4&lt;=$C927,0,IF(SUM($C927,$I903)&gt;AB$4,$S914/$I903,$S914-SUM($I927:AA927))))</f>
        <v>0</v>
      </c>
      <c r="AC927" s="31">
        <f>IF($I903="n/a",0,IF(AC$4&lt;=$C927,0,IF(SUM($C927,$I903)&gt;AC$4,$S914/$I903,$S914-SUM($I927:AB927))))</f>
        <v>0</v>
      </c>
      <c r="AD927" s="31">
        <f>IF($I903="n/a",0,IF(AD$4&lt;=$C927,0,IF(SUM($C927,$I903)&gt;AD$4,$S914/$I903,$S914-SUM($I927:AC927))))</f>
        <v>0</v>
      </c>
      <c r="AE927" s="31">
        <f>IF($I903="n/a",0,IF(AE$4&lt;=$C927,0,IF(SUM($C927,$I903)&gt;AE$4,$S914/$I903,$S914-SUM($I927:AD927))))</f>
        <v>0</v>
      </c>
      <c r="AF927" s="31">
        <f>IF($I903="n/a",0,IF(AF$4&lt;=$C927,0,IF(SUM($C927,$I903)&gt;AF$4,$S914/$I903,$S914-SUM($I927:AE927))))</f>
        <v>0</v>
      </c>
      <c r="AG927" s="31">
        <f>IF($I903="n/a",0,IF(AG$4&lt;=$C927,0,IF(SUM($C927,$I903)&gt;AG$4,$S914/$I903,$S914-SUM($I927:AF927))))</f>
        <v>0</v>
      </c>
      <c r="AH927" s="31">
        <f>IF($I903="n/a",0,IF(AH$4&lt;=$C927,0,IF(SUM($C927,$I903)&gt;AH$4,$S914/$I903,$S914-SUM($I927:AG927))))</f>
        <v>0</v>
      </c>
      <c r="AI927" s="31">
        <f>IF($I903="n/a",0,IF(AI$4&lt;=$C927,0,IF(SUM($C927,$I903)&gt;AI$4,$S914/$I903,$S914-SUM($I927:AH927))))</f>
        <v>0</v>
      </c>
      <c r="AJ927" s="31">
        <f>IF($I903="n/a",0,IF(AJ$4&lt;=$C927,0,IF(SUM($C927,$I903)&gt;AJ$4,$S914/$I903,$S914-SUM($I927:AI927))))</f>
        <v>0</v>
      </c>
      <c r="AK927" s="31">
        <f>IF($I903="n/a",0,IF(AK$4&lt;=$C927,0,IF(SUM($C927,$I903)&gt;AK$4,$S914/$I903,$S914-SUM($I927:AJ927))))</f>
        <v>0</v>
      </c>
      <c r="AL927" s="31">
        <f>IF($I903="n/a",0,IF(AL$4&lt;=$C927,0,IF(SUM($C927,$I903)&gt;AL$4,$S914/$I903,$S914-SUM($I927:AK927))))</f>
        <v>0</v>
      </c>
      <c r="AM927" s="31">
        <f>IF($I903="n/a",0,IF(AM$4&lt;=$C927,0,IF(SUM($C927,$I903)&gt;AM$4,$S914/$I903,$S914-SUM($I927:AL927))))</f>
        <v>0</v>
      </c>
      <c r="AN927" s="31">
        <f>IF($I903="n/a",0,IF(AN$4&lt;=$C927,0,IF(SUM($C927,$I903)&gt;AN$4,$S914/$I903,$S914-SUM($I927:AM927))))</f>
        <v>0</v>
      </c>
      <c r="AO927" s="31">
        <f>IF($I903="n/a",0,IF(AO$4&lt;=$C927,0,IF(SUM($C927,$I903)&gt;AO$4,$S914/$I903,$S914-SUM($I927:AN927))))</f>
        <v>0</v>
      </c>
      <c r="AP927" s="31">
        <f>IF($I903="n/a",0,IF(AP$4&lt;=$C927,0,IF(SUM($C927,$I903)&gt;AP$4,$S914/$I903,$S914-SUM($I927:AO927))))</f>
        <v>0</v>
      </c>
      <c r="AQ927" s="31">
        <f>IF($I903="n/a",0,IF(AQ$4&lt;=$C927,0,IF(SUM($C927,$I903)&gt;AQ$4,$S914/$I903,$S914-SUM($I927:AP927))))</f>
        <v>0</v>
      </c>
      <c r="AR927" s="31">
        <f>IF($I903="n/a",0,IF(AR$4&lt;=$C927,0,IF(SUM($C927,$I903)&gt;AR$4,$S914/$I903,$S914-SUM($I927:AQ927))))</f>
        <v>0</v>
      </c>
      <c r="AS927" s="31">
        <f>IF($I903="n/a",0,IF(AS$4&lt;=$C927,0,IF(SUM($C927,$I903)&gt;AS$4,$S914/$I903,$S914-SUM($I927:AR927))))</f>
        <v>0</v>
      </c>
      <c r="AT927" s="31">
        <f>IF($I903="n/a",0,IF(AT$4&lt;=$C927,0,IF(SUM($C927,$I903)&gt;AT$4,$S914/$I903,$S914-SUM($I927:AS927))))</f>
        <v>0</v>
      </c>
      <c r="AU927" s="31">
        <f>IF($I903="n/a",0,IF(AU$4&lt;=$C927,0,IF(SUM($C927,$I903)&gt;AU$4,$S914/$I903,$S914-SUM($I927:AT927))))</f>
        <v>0</v>
      </c>
      <c r="AV927" s="31">
        <f>IF($I903="n/a",0,IF(AV$4&lt;=$C927,0,IF(SUM($C927,$I903)&gt;AV$4,$S914/$I903,$S914-SUM($I927:AU927))))</f>
        <v>0</v>
      </c>
      <c r="AW927" s="31">
        <f>IF($I903="n/a",0,IF(AW$4&lt;=$C927,0,IF(SUM($C927,$I903)&gt;AW$4,$S914/$I903,$S914-SUM($I927:AV927))))</f>
        <v>0</v>
      </c>
      <c r="AX927" s="31">
        <f>IF($I903="n/a",0,IF(AX$4&lt;=$C927,0,IF(SUM($C927,$I903)&gt;AX$4,$S914/$I903,$S914-SUM($I927:AW927))))</f>
        <v>0</v>
      </c>
      <c r="AY927" s="31">
        <f>IF($I903="n/a",0,IF(AY$4&lt;=$C927,0,IF(SUM($C927,$I903)&gt;AY$4,$S914/$I903,$S914-SUM($I927:AX927))))</f>
        <v>0</v>
      </c>
      <c r="AZ927" s="31">
        <f>IF($I903="n/a",0,IF(AZ$4&lt;=$C927,0,IF(SUM($C927,$I903)&gt;AZ$4,$S914/$I903,$S914-SUM($I927:AY927))))</f>
        <v>0</v>
      </c>
      <c r="BA927" s="31">
        <f>IF($I903="n/a",0,IF(BA$4&lt;=$C927,0,IF(SUM($C927,$I903)&gt;BA$4,$S914/$I903,$S914-SUM($I927:AZ927))))</f>
        <v>0</v>
      </c>
      <c r="BB927" s="31">
        <f>IF($I903="n/a",0,IF(BB$4&lt;=$C927,0,IF(SUM($C927,$I903)&gt;BB$4,$S914/$I903,$S914-SUM($I927:BA927))))</f>
        <v>0</v>
      </c>
      <c r="BC927" s="31">
        <f>IF($I903="n/a",0,IF(BC$4&lt;=$C927,0,IF(SUM($C927,$I903)&gt;BC$4,$S914/$I903,$S914-SUM($I927:BB927))))</f>
        <v>0</v>
      </c>
      <c r="BD927" s="31">
        <f>IF($I903="n/a",0,IF(BD$4&lt;=$C927,0,IF(SUM($C927,$I903)&gt;BD$4,$S914/$I903,$S914-SUM($I927:BC927))))</f>
        <v>0</v>
      </c>
      <c r="BE927" s="31">
        <f>IF($I903="n/a",0,IF(BE$4&lt;=$C927,0,IF(SUM($C927,$I903)&gt;BE$4,$S914/$I903,$S914-SUM($I927:BD927))))</f>
        <v>0</v>
      </c>
      <c r="BF927" s="31">
        <f>IF($I903="n/a",0,IF(BF$4&lt;=$C927,0,IF(SUM($C927,$I903)&gt;BF$4,$S914/$I903,$S914-SUM($I927:BE927))))</f>
        <v>0</v>
      </c>
      <c r="BG927" s="31">
        <f>IF($I903="n/a",0,IF(BG$4&lt;=$C927,0,IF(SUM($C927,$I903)&gt;BG$4,$S914/$I903,$S914-SUM($I927:BF927))))</f>
        <v>0</v>
      </c>
      <c r="BH927" s="31">
        <f>IF($I903="n/a",0,IF(BH$4&lt;=$C927,0,IF(SUM($C927,$I903)&gt;BH$4,$S914/$I903,$S914-SUM($I927:BG927))))</f>
        <v>0</v>
      </c>
      <c r="BI927" s="31">
        <f>IF($I903="n/a",0,IF(BI$4&lt;=$C927,0,IF(SUM($C927,$I903)&gt;BI$4,$S914/$I903,$S914-SUM($I927:BH927))))</f>
        <v>0</v>
      </c>
      <c r="BJ927" s="31">
        <f>IF($I903="n/a",0,IF(BJ$4&lt;=$C927,0,IF(SUM($C927,$I903)&gt;BJ$4,$S914/$I903,$S914-SUM($I927:BI927))))</f>
        <v>0</v>
      </c>
      <c r="BK927" s="31">
        <f>IF($I903="n/a",0,IF(BK$4&lt;=$C927,0,IF(SUM($C927,$I903)&gt;BK$4,$S914/$I903,$S914-SUM($I927:BJ927))))</f>
        <v>0</v>
      </c>
      <c r="BL927" s="31">
        <f>IF($I903="n/a",0,IF(BL$4&lt;=$C927,0,IF(SUM($C927,$I903)&gt;BL$4,$S914/$I903,$S914-SUM($I927:BK927))))</f>
        <v>0</v>
      </c>
      <c r="BM927" s="31">
        <f>IF($I903="n/a",0,IF(BM$4&lt;=$C927,0,IF(SUM($C927,$I903)&gt;BM$4,$S914/$I903,$S914-SUM($I927:BL927))))</f>
        <v>0</v>
      </c>
      <c r="BN927" s="31">
        <f>IF($I903="n/a",0,IF(BN$4&lt;=$C927,0,IF(SUM($C927,$I903)&gt;BN$4,$S914/$I903,$S914-SUM($I927:BM927))))</f>
        <v>0</v>
      </c>
      <c r="BO927" s="31">
        <f>IF($I903="n/a",0,IF(BO$4&lt;=$C927,0,IF(SUM($C927,$I903)&gt;BO$4,$S914/$I903,$S914-SUM($I927:BN927))))</f>
        <v>0</v>
      </c>
      <c r="BP927" s="31">
        <f>IF($I903="n/a",0,IF(BP$4&lt;=$C927,0,IF(SUM($C927,$I903)&gt;BP$4,$S914/$I903,$S914-SUM($I927:BO927))))</f>
        <v>0</v>
      </c>
      <c r="BQ927" s="31">
        <f>IF($I903="n/a",0,IF(BQ$4&lt;=$C927,0,IF(SUM($C927,$I903)&gt;BQ$4,$S914/$I903,$S914-SUM($I927:BP927))))</f>
        <v>0</v>
      </c>
      <c r="BR927" s="31">
        <f>IF($I903="n/a",0,IF(BR$4&lt;=$C927,0,IF(SUM($C927,$I903)&gt;BR$4,$S914/$I903,$S914-SUM($I927:BQ927))))</f>
        <v>0</v>
      </c>
      <c r="BS927" s="31">
        <f>IF($I903="n/a",0,IF(BS$4&lt;=$C927,0,IF(SUM($C927,$I903)&gt;BS$4,$S914/$I903,$S914-SUM($I927:BR927))))</f>
        <v>0</v>
      </c>
      <c r="BT927" s="31">
        <f>IF($I903="n/a",0,IF(BT$4&lt;=$C927,0,IF(SUM($C927,$I903)&gt;BT$4,$S914/$I903,$S914-SUM($I927:BS927))))</f>
        <v>0</v>
      </c>
      <c r="BU927" s="31">
        <f>IF($I903="n/a",0,IF(BU$4&lt;=$C927,0,IF(SUM($C927,$I903)&gt;BU$4,$S914/$I903,$S914-SUM($I927:BT927))))</f>
        <v>0</v>
      </c>
      <c r="BV927" s="31">
        <f>IF($I903="n/a",0,IF(BV$4&lt;=$C927,0,IF(SUM($C927,$I903)&gt;BV$4,$S914/$I903,$S914-SUM($I927:BU927))))</f>
        <v>0</v>
      </c>
      <c r="BW927" s="31">
        <f>IF($I903="n/a",0,IF(BW$4&lt;=$C927,0,IF(SUM($C927,$I903)&gt;BW$4,$S914/$I903,$S914-SUM($I927:BV927))))</f>
        <v>0</v>
      </c>
      <c r="BX927" s="31">
        <f>IF($I903="n/a",0,IF(BX$4&lt;=$C927,0,IF(SUM($C927,$I903)&gt;BX$4,$S914/$I903,$S914-SUM($I927:BW927))))</f>
        <v>0</v>
      </c>
      <c r="BY927" s="31">
        <f>IF($I903="n/a",0,IF(BY$4&lt;=$C927,0,IF(SUM($C927,$I903)&gt;BY$4,$S914/$I903,$S914-SUM($I927:BX927))))</f>
        <v>0</v>
      </c>
      <c r="BZ927" s="31">
        <f>IF($I903="n/a",0,IF(BZ$4&lt;=$C927,0,IF(SUM($C927,$I903)&gt;BZ$4,$S914/$I903,$S914-SUM($I927:BY927))))</f>
        <v>0</v>
      </c>
      <c r="CA927" s="31">
        <f>IF($I903="n/a",0,IF(CA$4&lt;=$C927,0,IF(SUM($C927,$I903)&gt;CA$4,$S914/$I903,$S914-SUM($I927:BZ927))))</f>
        <v>0</v>
      </c>
      <c r="CB927" s="31">
        <f>IF($I903="n/a",0,IF(CB$4&lt;=$C927,0,IF(SUM($C927,$I903)&gt;CB$4,$S914/$I903,$S914-SUM($I927:CA927))))</f>
        <v>0</v>
      </c>
      <c r="CC927" s="31">
        <f>IF($I903="n/a",0,IF(CC$4&lt;=$C927,0,IF(SUM($C927,$I903)&gt;CC$4,$S914/$I903,$S914-SUM($I927:CB927))))</f>
        <v>0</v>
      </c>
      <c r="CD927" s="31">
        <f>IF($I903="n/a",0,IF(CD$4&lt;=$C927,0,IF(SUM($C927,$I903)&gt;CD$4,$S914/$I903,$S914-SUM($I927:CC927))))</f>
        <v>0</v>
      </c>
      <c r="CE927" s="31">
        <f>IF($I903="n/a",0,IF(CE$4&lt;=$C927,0,IF(SUM($C927,$I903)&gt;CE$4,$S914/$I903,$S914-SUM($I927:CD927))))</f>
        <v>0</v>
      </c>
      <c r="CF927" s="31">
        <f>IF($I903="n/a",0,IF(CF$4&lt;=$C927,0,IF(SUM($C927,$I903)&gt;CF$4,$S914/$I903,$S914-SUM($I927:CE927))))</f>
        <v>0</v>
      </c>
    </row>
    <row r="928" spans="1:2018" ht="12.75" customHeight="1">
      <c r="C928" s="202">
        <v>2026</v>
      </c>
      <c r="D928" s="21" t="s">
        <v>56</v>
      </c>
      <c r="E928" s="21" t="s">
        <v>197</v>
      </c>
      <c r="I928" s="31"/>
      <c r="J928" s="31">
        <f>IF($I903="n/a",0,IF(J$4&lt;=$C928,0,IF(SUM($C928,$I903)&gt;J$4,$T914/$I903,$T914-SUM($I928:I928))))</f>
        <v>0</v>
      </c>
      <c r="K928" s="31">
        <f>IF($I903="n/a",0,IF(K$4&lt;=$C928,0,IF(SUM($C928,$I903)&gt;K$4,$T914/$I903,$T914-SUM($I928:J928))))</f>
        <v>0</v>
      </c>
      <c r="L928" s="31">
        <f>IF($I903="n/a",0,IF(L$4&lt;=$C928,0,IF(SUM($C928,$I903)&gt;L$4,$T914/$I903,$T914-SUM($I928:K928))))</f>
        <v>0</v>
      </c>
      <c r="M928" s="31">
        <f>IF($I903="n/a",0,IF(M$4&lt;=$C928,0,IF(SUM($C928,$I903)&gt;M$4,$T914/$I903,$T914-SUM($I928:L928))))</f>
        <v>0</v>
      </c>
      <c r="N928" s="31">
        <f>IF($I903="n/a",0,IF(N$4&lt;=$C928,0,IF(SUM($C928,$I903)&gt;N$4,$T914/$I903,$T914-SUM($I928:M928))))</f>
        <v>0</v>
      </c>
      <c r="O928" s="31">
        <f>IF($I903="n/a",0,IF(O$4&lt;=$C928,0,IF(SUM($C928,$I903)&gt;O$4,$T914/$I903,$T914-SUM($I928:N928))))</f>
        <v>0</v>
      </c>
      <c r="P928" s="31">
        <f>IF($I903="n/a",0,IF(P$4&lt;=$C928,0,IF(SUM($C928,$I903)&gt;P$4,$T914/$I903,$T914-SUM($I928:O928))))</f>
        <v>0</v>
      </c>
      <c r="Q928" s="31">
        <f>IF($I903="n/a",0,IF(Q$4&lt;=$C928,0,IF(SUM($C928,$I903)&gt;Q$4,$T914/$I903,$T914-SUM($I928:P928))))</f>
        <v>0</v>
      </c>
      <c r="R928" s="31">
        <f>IF($I903="n/a",0,IF(R$4&lt;=$C928,0,IF(SUM($C928,$I903)&gt;R$4,$T914/$I903,$T914-SUM($I928:Q928))))</f>
        <v>0</v>
      </c>
      <c r="S928" s="31">
        <f>IF($I903="n/a",0,IF(S$4&lt;=$C928,0,IF(SUM($C928,$I903)&gt;S$4,$T914/$I903,$T914-SUM($I928:R928))))</f>
        <v>0</v>
      </c>
      <c r="T928" s="31">
        <f>IF($I903="n/a",0,IF(T$4&lt;=$C928,0,IF(SUM($C928,$I903)&gt;T$4,$T914/$I903,$T914-SUM($I928:S928))))</f>
        <v>0</v>
      </c>
      <c r="U928" s="31">
        <f>IF($I903="n/a",0,IF(U$4&lt;=$C928,0,IF(SUM($C928,$I903)&gt;U$4,$T914/$I903,$T914-SUM($I928:T928))))</f>
        <v>0</v>
      </c>
      <c r="V928" s="31">
        <f>IF($I903="n/a",0,IF(V$4&lt;=$C928,0,IF(SUM($C928,$I903)&gt;V$4,$T914/$I903,$T914-SUM($I928:U928))))</f>
        <v>0</v>
      </c>
      <c r="W928" s="31">
        <f>IF($I903="n/a",0,IF(W$4&lt;=$C928,0,IF(SUM($C928,$I903)&gt;W$4,$T914/$I903,$T914-SUM($I928:V928))))</f>
        <v>0</v>
      </c>
      <c r="X928" s="31">
        <f>IF($I903="n/a",0,IF(X$4&lt;=$C928,0,IF(SUM($C928,$I903)&gt;X$4,$T914/$I903,$T914-SUM($I928:W928))))</f>
        <v>0</v>
      </c>
      <c r="Y928" s="31">
        <f>IF($I903="n/a",0,IF(Y$4&lt;=$C928,0,IF(SUM($C928,$I903)&gt;Y$4,$T914/$I903,$T914-SUM($I928:X928))))</f>
        <v>0</v>
      </c>
      <c r="Z928" s="31">
        <f>IF($I903="n/a",0,IF(Z$4&lt;=$C928,0,IF(SUM($C928,$I903)&gt;Z$4,$T914/$I903,$T914-SUM($I928:Y928))))</f>
        <v>0</v>
      </c>
      <c r="AA928" s="31">
        <f>IF($I903="n/a",0,IF(AA$4&lt;=$C928,0,IF(SUM($C928,$I903)&gt;AA$4,$T914/$I903,$T914-SUM($I928:Z928))))</f>
        <v>0</v>
      </c>
      <c r="AB928" s="31">
        <f>IF($I903="n/a",0,IF(AB$4&lt;=$C928,0,IF(SUM($C928,$I903)&gt;AB$4,$T914/$I903,$T914-SUM($I928:AA928))))</f>
        <v>0</v>
      </c>
      <c r="AC928" s="31">
        <f>IF($I903="n/a",0,IF(AC$4&lt;=$C928,0,IF(SUM($C928,$I903)&gt;AC$4,$T914/$I903,$T914-SUM($I928:AB928))))</f>
        <v>0</v>
      </c>
      <c r="AD928" s="31">
        <f>IF($I903="n/a",0,IF(AD$4&lt;=$C928,0,IF(SUM($C928,$I903)&gt;AD$4,$T914/$I903,$T914-SUM($I928:AC928))))</f>
        <v>0</v>
      </c>
      <c r="AE928" s="31">
        <f>IF($I903="n/a",0,IF(AE$4&lt;=$C928,0,IF(SUM($C928,$I903)&gt;AE$4,$T914/$I903,$T914-SUM($I928:AD928))))</f>
        <v>0</v>
      </c>
      <c r="AF928" s="31">
        <f>IF($I903="n/a",0,IF(AF$4&lt;=$C928,0,IF(SUM($C928,$I903)&gt;AF$4,$T914/$I903,$T914-SUM($I928:AE928))))</f>
        <v>0</v>
      </c>
      <c r="AG928" s="31">
        <f>IF($I903="n/a",0,IF(AG$4&lt;=$C928,0,IF(SUM($C928,$I903)&gt;AG$4,$T914/$I903,$T914-SUM($I928:AF928))))</f>
        <v>0</v>
      </c>
      <c r="AH928" s="31">
        <f>IF($I903="n/a",0,IF(AH$4&lt;=$C928,0,IF(SUM($C928,$I903)&gt;AH$4,$T914/$I903,$T914-SUM($I928:AG928))))</f>
        <v>0</v>
      </c>
      <c r="AI928" s="31">
        <f>IF($I903="n/a",0,IF(AI$4&lt;=$C928,0,IF(SUM($C928,$I903)&gt;AI$4,$T914/$I903,$T914-SUM($I928:AH928))))</f>
        <v>0</v>
      </c>
      <c r="AJ928" s="31">
        <f>IF($I903="n/a",0,IF(AJ$4&lt;=$C928,0,IF(SUM($C928,$I903)&gt;AJ$4,$T914/$I903,$T914-SUM($I928:AI928))))</f>
        <v>0</v>
      </c>
      <c r="AK928" s="31">
        <f>IF($I903="n/a",0,IF(AK$4&lt;=$C928,0,IF(SUM($C928,$I903)&gt;AK$4,$T914/$I903,$T914-SUM($I928:AJ928))))</f>
        <v>0</v>
      </c>
      <c r="AL928" s="31">
        <f>IF($I903="n/a",0,IF(AL$4&lt;=$C928,0,IF(SUM($C928,$I903)&gt;AL$4,$T914/$I903,$T914-SUM($I928:AK928))))</f>
        <v>0</v>
      </c>
      <c r="AM928" s="31">
        <f>IF($I903="n/a",0,IF(AM$4&lt;=$C928,0,IF(SUM($C928,$I903)&gt;AM$4,$T914/$I903,$T914-SUM($I928:AL928))))</f>
        <v>0</v>
      </c>
      <c r="AN928" s="31">
        <f>IF($I903="n/a",0,IF(AN$4&lt;=$C928,0,IF(SUM($C928,$I903)&gt;AN$4,$T914/$I903,$T914-SUM($I928:AM928))))</f>
        <v>0</v>
      </c>
      <c r="AO928" s="31">
        <f>IF($I903="n/a",0,IF(AO$4&lt;=$C928,0,IF(SUM($C928,$I903)&gt;AO$4,$T914/$I903,$T914-SUM($I928:AN928))))</f>
        <v>0</v>
      </c>
      <c r="AP928" s="31">
        <f>IF($I903="n/a",0,IF(AP$4&lt;=$C928,0,IF(SUM($C928,$I903)&gt;AP$4,$T914/$I903,$T914-SUM($I928:AO928))))</f>
        <v>0</v>
      </c>
      <c r="AQ928" s="31">
        <f>IF($I903="n/a",0,IF(AQ$4&lt;=$C928,0,IF(SUM($C928,$I903)&gt;AQ$4,$T914/$I903,$T914-SUM($I928:AP928))))</f>
        <v>0</v>
      </c>
      <c r="AR928" s="31">
        <f>IF($I903="n/a",0,IF(AR$4&lt;=$C928,0,IF(SUM($C928,$I903)&gt;AR$4,$T914/$I903,$T914-SUM($I928:AQ928))))</f>
        <v>0</v>
      </c>
      <c r="AS928" s="31">
        <f>IF($I903="n/a",0,IF(AS$4&lt;=$C928,0,IF(SUM($C928,$I903)&gt;AS$4,$T914/$I903,$T914-SUM($I928:AR928))))</f>
        <v>0</v>
      </c>
      <c r="AT928" s="31">
        <f>IF($I903="n/a",0,IF(AT$4&lt;=$C928,0,IF(SUM($C928,$I903)&gt;AT$4,$T914/$I903,$T914-SUM($I928:AS928))))</f>
        <v>0</v>
      </c>
      <c r="AU928" s="31">
        <f>IF($I903="n/a",0,IF(AU$4&lt;=$C928,0,IF(SUM($C928,$I903)&gt;AU$4,$T914/$I903,$T914-SUM($I928:AT928))))</f>
        <v>0</v>
      </c>
      <c r="AV928" s="31">
        <f>IF($I903="n/a",0,IF(AV$4&lt;=$C928,0,IF(SUM($C928,$I903)&gt;AV$4,$T914/$I903,$T914-SUM($I928:AU928))))</f>
        <v>0</v>
      </c>
      <c r="AW928" s="31">
        <f>IF($I903="n/a",0,IF(AW$4&lt;=$C928,0,IF(SUM($C928,$I903)&gt;AW$4,$T914/$I903,$T914-SUM($I928:AV928))))</f>
        <v>0</v>
      </c>
      <c r="AX928" s="31">
        <f>IF($I903="n/a",0,IF(AX$4&lt;=$C928,0,IF(SUM($C928,$I903)&gt;AX$4,$T914/$I903,$T914-SUM($I928:AW928))))</f>
        <v>0</v>
      </c>
      <c r="AY928" s="31">
        <f>IF($I903="n/a",0,IF(AY$4&lt;=$C928,0,IF(SUM($C928,$I903)&gt;AY$4,$T914/$I903,$T914-SUM($I928:AX928))))</f>
        <v>0</v>
      </c>
      <c r="AZ928" s="31">
        <f>IF($I903="n/a",0,IF(AZ$4&lt;=$C928,0,IF(SUM($C928,$I903)&gt;AZ$4,$T914/$I903,$T914-SUM($I928:AY928))))</f>
        <v>0</v>
      </c>
      <c r="BA928" s="31">
        <f>IF($I903="n/a",0,IF(BA$4&lt;=$C928,0,IF(SUM($C928,$I903)&gt;BA$4,$T914/$I903,$T914-SUM($I928:AZ928))))</f>
        <v>0</v>
      </c>
      <c r="BB928" s="31">
        <f>IF($I903="n/a",0,IF(BB$4&lt;=$C928,0,IF(SUM($C928,$I903)&gt;BB$4,$T914/$I903,$T914-SUM($I928:BA928))))</f>
        <v>0</v>
      </c>
      <c r="BC928" s="31">
        <f>IF($I903="n/a",0,IF(BC$4&lt;=$C928,0,IF(SUM($C928,$I903)&gt;BC$4,$T914/$I903,$T914-SUM($I928:BB928))))</f>
        <v>0</v>
      </c>
      <c r="BD928" s="31">
        <f>IF($I903="n/a",0,IF(BD$4&lt;=$C928,0,IF(SUM($C928,$I903)&gt;BD$4,$T914/$I903,$T914-SUM($I928:BC928))))</f>
        <v>0</v>
      </c>
      <c r="BE928" s="31">
        <f>IF($I903="n/a",0,IF(BE$4&lt;=$C928,0,IF(SUM($C928,$I903)&gt;BE$4,$T914/$I903,$T914-SUM($I928:BD928))))</f>
        <v>0</v>
      </c>
      <c r="BF928" s="31">
        <f>IF($I903="n/a",0,IF(BF$4&lt;=$C928,0,IF(SUM($C928,$I903)&gt;BF$4,$T914/$I903,$T914-SUM($I928:BE928))))</f>
        <v>0</v>
      </c>
      <c r="BG928" s="31">
        <f>IF($I903="n/a",0,IF(BG$4&lt;=$C928,0,IF(SUM($C928,$I903)&gt;BG$4,$T914/$I903,$T914-SUM($I928:BF928))))</f>
        <v>0</v>
      </c>
      <c r="BH928" s="31">
        <f>IF($I903="n/a",0,IF(BH$4&lt;=$C928,0,IF(SUM($C928,$I903)&gt;BH$4,$T914/$I903,$T914-SUM($I928:BG928))))</f>
        <v>0</v>
      </c>
      <c r="BI928" s="31">
        <f>IF($I903="n/a",0,IF(BI$4&lt;=$C928,0,IF(SUM($C928,$I903)&gt;BI$4,$T914/$I903,$T914-SUM($I928:BH928))))</f>
        <v>0</v>
      </c>
      <c r="BJ928" s="31">
        <f>IF($I903="n/a",0,IF(BJ$4&lt;=$C928,0,IF(SUM($C928,$I903)&gt;BJ$4,$T914/$I903,$T914-SUM($I928:BI928))))</f>
        <v>0</v>
      </c>
      <c r="BK928" s="31">
        <f>IF($I903="n/a",0,IF(BK$4&lt;=$C928,0,IF(SUM($C928,$I903)&gt;BK$4,$T914/$I903,$T914-SUM($I928:BJ928))))</f>
        <v>0</v>
      </c>
      <c r="BL928" s="31">
        <f>IF($I903="n/a",0,IF(BL$4&lt;=$C928,0,IF(SUM($C928,$I903)&gt;BL$4,$T914/$I903,$T914-SUM($I928:BK928))))</f>
        <v>0</v>
      </c>
      <c r="BM928" s="31">
        <f>IF($I903="n/a",0,IF(BM$4&lt;=$C928,0,IF(SUM($C928,$I903)&gt;BM$4,$T914/$I903,$T914-SUM($I928:BL928))))</f>
        <v>0</v>
      </c>
      <c r="BN928" s="31">
        <f>IF($I903="n/a",0,IF(BN$4&lt;=$C928,0,IF(SUM($C928,$I903)&gt;BN$4,$T914/$I903,$T914-SUM($I928:BM928))))</f>
        <v>0</v>
      </c>
      <c r="BO928" s="31">
        <f>IF($I903="n/a",0,IF(BO$4&lt;=$C928,0,IF(SUM($C928,$I903)&gt;BO$4,$T914/$I903,$T914-SUM($I928:BN928))))</f>
        <v>0</v>
      </c>
      <c r="BP928" s="31">
        <f>IF($I903="n/a",0,IF(BP$4&lt;=$C928,0,IF(SUM($C928,$I903)&gt;BP$4,$T914/$I903,$T914-SUM($I928:BO928))))</f>
        <v>0</v>
      </c>
      <c r="BQ928" s="31">
        <f>IF($I903="n/a",0,IF(BQ$4&lt;=$C928,0,IF(SUM($C928,$I903)&gt;BQ$4,$T914/$I903,$T914-SUM($I928:BP928))))</f>
        <v>0</v>
      </c>
      <c r="BR928" s="31">
        <f>IF($I903="n/a",0,IF(BR$4&lt;=$C928,0,IF(SUM($C928,$I903)&gt;BR$4,$T914/$I903,$T914-SUM($I928:BQ928))))</f>
        <v>0</v>
      </c>
      <c r="BS928" s="31">
        <f>IF($I903="n/a",0,IF(BS$4&lt;=$C928,0,IF(SUM($C928,$I903)&gt;BS$4,$T914/$I903,$T914-SUM($I928:BR928))))</f>
        <v>0</v>
      </c>
      <c r="BT928" s="31">
        <f>IF($I903="n/a",0,IF(BT$4&lt;=$C928,0,IF(SUM($C928,$I903)&gt;BT$4,$T914/$I903,$T914-SUM($I928:BS928))))</f>
        <v>0</v>
      </c>
      <c r="BU928" s="31">
        <f>IF($I903="n/a",0,IF(BU$4&lt;=$C928,0,IF(SUM($C928,$I903)&gt;BU$4,$T914/$I903,$T914-SUM($I928:BT928))))</f>
        <v>0</v>
      </c>
      <c r="BV928" s="31">
        <f>IF($I903="n/a",0,IF(BV$4&lt;=$C928,0,IF(SUM($C928,$I903)&gt;BV$4,$T914/$I903,$T914-SUM($I928:BU928))))</f>
        <v>0</v>
      </c>
      <c r="BW928" s="31">
        <f>IF($I903="n/a",0,IF(BW$4&lt;=$C928,0,IF(SUM($C928,$I903)&gt;BW$4,$T914/$I903,$T914-SUM($I928:BV928))))</f>
        <v>0</v>
      </c>
      <c r="BX928" s="31">
        <f>IF($I903="n/a",0,IF(BX$4&lt;=$C928,0,IF(SUM($C928,$I903)&gt;BX$4,$T914/$I903,$T914-SUM($I928:BW928))))</f>
        <v>0</v>
      </c>
      <c r="BY928" s="31">
        <f>IF($I903="n/a",0,IF(BY$4&lt;=$C928,0,IF(SUM($C928,$I903)&gt;BY$4,$T914/$I903,$T914-SUM($I928:BX928))))</f>
        <v>0</v>
      </c>
      <c r="BZ928" s="31">
        <f>IF($I903="n/a",0,IF(BZ$4&lt;=$C928,0,IF(SUM($C928,$I903)&gt;BZ$4,$T914/$I903,$T914-SUM($I928:BY928))))</f>
        <v>0</v>
      </c>
      <c r="CA928" s="31">
        <f>IF($I903="n/a",0,IF(CA$4&lt;=$C928,0,IF(SUM($C928,$I903)&gt;CA$4,$T914/$I903,$T914-SUM($I928:BZ928))))</f>
        <v>0</v>
      </c>
      <c r="CB928" s="31">
        <f>IF($I903="n/a",0,IF(CB$4&lt;=$C928,0,IF(SUM($C928,$I903)&gt;CB$4,$T914/$I903,$T914-SUM($I928:CA928))))</f>
        <v>0</v>
      </c>
      <c r="CC928" s="31">
        <f>IF($I903="n/a",0,IF(CC$4&lt;=$C928,0,IF(SUM($C928,$I903)&gt;CC$4,$T914/$I903,$T914-SUM($I928:CB928))))</f>
        <v>0</v>
      </c>
      <c r="CD928" s="31">
        <f>IF($I903="n/a",0,IF(CD$4&lt;=$C928,0,IF(SUM($C928,$I903)&gt;CD$4,$T914/$I903,$T914-SUM($I928:CC928))))</f>
        <v>0</v>
      </c>
      <c r="CE928" s="31">
        <f>IF($I903="n/a",0,IF(CE$4&lt;=$C928,0,IF(SUM($C928,$I903)&gt;CE$4,$T914/$I903,$T914-SUM($I928:CD928))))</f>
        <v>0</v>
      </c>
      <c r="CF928" s="31">
        <f>IF($I903="n/a",0,IF(CF$4&lt;=$C928,0,IF(SUM($C928,$I903)&gt;CF$4,$T914/$I903,$T914-SUM($I928:CE928))))</f>
        <v>0</v>
      </c>
    </row>
    <row r="929" spans="3:84" ht="12.75" customHeight="1">
      <c r="C929" s="202">
        <v>2027</v>
      </c>
      <c r="D929" s="21" t="s">
        <v>57</v>
      </c>
      <c r="E929" s="21" t="s">
        <v>197</v>
      </c>
      <c r="I929" s="31"/>
      <c r="J929" s="31">
        <f>IF($I903="n/a",0,IF(J$4&lt;=$C929,0,IF(SUM($C929,$I903)&gt;J$4,$U914/$I903,$U914-SUM($I929:I929))))</f>
        <v>0</v>
      </c>
      <c r="K929" s="31">
        <f>IF($I903="n/a",0,IF(K$4&lt;=$C929,0,IF(SUM($C929,$I903)&gt;K$4,$U914/$I903,$U914-SUM($I929:J929))))</f>
        <v>0</v>
      </c>
      <c r="L929" s="31">
        <f>IF($I903="n/a",0,IF(L$4&lt;=$C929,0,IF(SUM($C929,$I903)&gt;L$4,$U914/$I903,$U914-SUM($I929:K929))))</f>
        <v>0</v>
      </c>
      <c r="M929" s="31">
        <f>IF($I903="n/a",0,IF(M$4&lt;=$C929,0,IF(SUM($C929,$I903)&gt;M$4,$U914/$I903,$U914-SUM($I929:L929))))</f>
        <v>0</v>
      </c>
      <c r="N929" s="31">
        <f>IF($I903="n/a",0,IF(N$4&lt;=$C929,0,IF(SUM($C929,$I903)&gt;N$4,$U914/$I903,$U914-SUM($I929:M929))))</f>
        <v>0</v>
      </c>
      <c r="O929" s="31">
        <f>IF($I903="n/a",0,IF(O$4&lt;=$C929,0,IF(SUM($C929,$I903)&gt;O$4,$U914/$I903,$U914-SUM($I929:N929))))</f>
        <v>0</v>
      </c>
      <c r="P929" s="31">
        <f>IF($I903="n/a",0,IF(P$4&lt;=$C929,0,IF(SUM($C929,$I903)&gt;P$4,$U914/$I903,$U914-SUM($I929:O929))))</f>
        <v>0</v>
      </c>
      <c r="Q929" s="31">
        <f>IF($I903="n/a",0,IF(Q$4&lt;=$C929,0,IF(SUM($C929,$I903)&gt;Q$4,$U914/$I903,$U914-SUM($I929:P929))))</f>
        <v>0</v>
      </c>
      <c r="R929" s="31">
        <f>IF($I903="n/a",0,IF(R$4&lt;=$C929,0,IF(SUM($C929,$I903)&gt;R$4,$U914/$I903,$U914-SUM($I929:Q929))))</f>
        <v>0</v>
      </c>
      <c r="S929" s="31">
        <f>IF($I903="n/a",0,IF(S$4&lt;=$C929,0,IF(SUM($C929,$I903)&gt;S$4,$U914/$I903,$U914-SUM($I929:R929))))</f>
        <v>0</v>
      </c>
      <c r="T929" s="31">
        <f>IF($I903="n/a",0,IF(T$4&lt;=$C929,0,IF(SUM($C929,$I903)&gt;T$4,$U914/$I903,$U914-SUM($I929:S929))))</f>
        <v>0</v>
      </c>
      <c r="U929" s="31">
        <f>IF($I903="n/a",0,IF(U$4&lt;=$C929,0,IF(SUM($C929,$I903)&gt;U$4,$U914/$I903,$U914-SUM($I929:T929))))</f>
        <v>0</v>
      </c>
      <c r="V929" s="31">
        <f>IF($I903="n/a",0,IF(V$4&lt;=$C929,0,IF(SUM($C929,$I903)&gt;V$4,$U914/$I903,$U914-SUM($I929:U929))))</f>
        <v>0</v>
      </c>
      <c r="W929" s="31">
        <f>IF($I903="n/a",0,IF(W$4&lt;=$C929,0,IF(SUM($C929,$I903)&gt;W$4,$U914/$I903,$U914-SUM($I929:V929))))</f>
        <v>0</v>
      </c>
      <c r="X929" s="31">
        <f>IF($I903="n/a",0,IF(X$4&lt;=$C929,0,IF(SUM($C929,$I903)&gt;X$4,$U914/$I903,$U914-SUM($I929:W929))))</f>
        <v>0</v>
      </c>
      <c r="Y929" s="31">
        <f>IF($I903="n/a",0,IF(Y$4&lt;=$C929,0,IF(SUM($C929,$I903)&gt;Y$4,$U914/$I903,$U914-SUM($I929:X929))))</f>
        <v>0</v>
      </c>
      <c r="Z929" s="31">
        <f>IF($I903="n/a",0,IF(Z$4&lt;=$C929,0,IF(SUM($C929,$I903)&gt;Z$4,$U914/$I903,$U914-SUM($I929:Y929))))</f>
        <v>0</v>
      </c>
      <c r="AA929" s="31">
        <f>IF($I903="n/a",0,IF(AA$4&lt;=$C929,0,IF(SUM($C929,$I903)&gt;AA$4,$U914/$I903,$U914-SUM($I929:Z929))))</f>
        <v>0</v>
      </c>
      <c r="AB929" s="31">
        <f>IF($I903="n/a",0,IF(AB$4&lt;=$C929,0,IF(SUM($C929,$I903)&gt;AB$4,$U914/$I903,$U914-SUM($I929:AA929))))</f>
        <v>0</v>
      </c>
      <c r="AC929" s="31">
        <f>IF($I903="n/a",0,IF(AC$4&lt;=$C929,0,IF(SUM($C929,$I903)&gt;AC$4,$U914/$I903,$U914-SUM($I929:AB929))))</f>
        <v>0</v>
      </c>
      <c r="AD929" s="31">
        <f>IF($I903="n/a",0,IF(AD$4&lt;=$C929,0,IF(SUM($C929,$I903)&gt;AD$4,$U914/$I903,$U914-SUM($I929:AC929))))</f>
        <v>0</v>
      </c>
      <c r="AE929" s="31">
        <f>IF($I903="n/a",0,IF(AE$4&lt;=$C929,0,IF(SUM($C929,$I903)&gt;AE$4,$U914/$I903,$U914-SUM($I929:AD929))))</f>
        <v>0</v>
      </c>
      <c r="AF929" s="31">
        <f>IF($I903="n/a",0,IF(AF$4&lt;=$C929,0,IF(SUM($C929,$I903)&gt;AF$4,$U914/$I903,$U914-SUM($I929:AE929))))</f>
        <v>0</v>
      </c>
      <c r="AG929" s="31">
        <f>IF($I903="n/a",0,IF(AG$4&lt;=$C929,0,IF(SUM($C929,$I903)&gt;AG$4,$U914/$I903,$U914-SUM($I929:AF929))))</f>
        <v>0</v>
      </c>
      <c r="AH929" s="31">
        <f>IF($I903="n/a",0,IF(AH$4&lt;=$C929,0,IF(SUM($C929,$I903)&gt;AH$4,$U914/$I903,$U914-SUM($I929:AG929))))</f>
        <v>0</v>
      </c>
      <c r="AI929" s="31">
        <f>IF($I903="n/a",0,IF(AI$4&lt;=$C929,0,IF(SUM($C929,$I903)&gt;AI$4,$U914/$I903,$U914-SUM($I929:AH929))))</f>
        <v>0</v>
      </c>
      <c r="AJ929" s="31">
        <f>IF($I903="n/a",0,IF(AJ$4&lt;=$C929,0,IF(SUM($C929,$I903)&gt;AJ$4,$U914/$I903,$U914-SUM($I929:AI929))))</f>
        <v>0</v>
      </c>
      <c r="AK929" s="31">
        <f>IF($I903="n/a",0,IF(AK$4&lt;=$C929,0,IF(SUM($C929,$I903)&gt;AK$4,$U914/$I903,$U914-SUM($I929:AJ929))))</f>
        <v>0</v>
      </c>
      <c r="AL929" s="31">
        <f>IF($I903="n/a",0,IF(AL$4&lt;=$C929,0,IF(SUM($C929,$I903)&gt;AL$4,$U914/$I903,$U914-SUM($I929:AK929))))</f>
        <v>0</v>
      </c>
      <c r="AM929" s="31">
        <f>IF($I903="n/a",0,IF(AM$4&lt;=$C929,0,IF(SUM($C929,$I903)&gt;AM$4,$U914/$I903,$U914-SUM($I929:AL929))))</f>
        <v>0</v>
      </c>
      <c r="AN929" s="31">
        <f>IF($I903="n/a",0,IF(AN$4&lt;=$C929,0,IF(SUM($C929,$I903)&gt;AN$4,$U914/$I903,$U914-SUM($I929:AM929))))</f>
        <v>0</v>
      </c>
      <c r="AO929" s="31">
        <f>IF($I903="n/a",0,IF(AO$4&lt;=$C929,0,IF(SUM($C929,$I903)&gt;AO$4,$U914/$I903,$U914-SUM($I929:AN929))))</f>
        <v>0</v>
      </c>
      <c r="AP929" s="31">
        <f>IF($I903="n/a",0,IF(AP$4&lt;=$C929,0,IF(SUM($C929,$I903)&gt;AP$4,$U914/$I903,$U914-SUM($I929:AO929))))</f>
        <v>0</v>
      </c>
      <c r="AQ929" s="31">
        <f>IF($I903="n/a",0,IF(AQ$4&lt;=$C929,0,IF(SUM($C929,$I903)&gt;AQ$4,$U914/$I903,$U914-SUM($I929:AP929))))</f>
        <v>0</v>
      </c>
      <c r="AR929" s="31">
        <f>IF($I903="n/a",0,IF(AR$4&lt;=$C929,0,IF(SUM($C929,$I903)&gt;AR$4,$U914/$I903,$U914-SUM($I929:AQ929))))</f>
        <v>0</v>
      </c>
      <c r="AS929" s="31">
        <f>IF($I903="n/a",0,IF(AS$4&lt;=$C929,0,IF(SUM($C929,$I903)&gt;AS$4,$U914/$I903,$U914-SUM($I929:AR929))))</f>
        <v>0</v>
      </c>
      <c r="AT929" s="31">
        <f>IF($I903="n/a",0,IF(AT$4&lt;=$C929,0,IF(SUM($C929,$I903)&gt;AT$4,$U914/$I903,$U914-SUM($I929:AS929))))</f>
        <v>0</v>
      </c>
      <c r="AU929" s="31">
        <f>IF($I903="n/a",0,IF(AU$4&lt;=$C929,0,IF(SUM($C929,$I903)&gt;AU$4,$U914/$I903,$U914-SUM($I929:AT929))))</f>
        <v>0</v>
      </c>
      <c r="AV929" s="31">
        <f>IF($I903="n/a",0,IF(AV$4&lt;=$C929,0,IF(SUM($C929,$I903)&gt;AV$4,$U914/$I903,$U914-SUM($I929:AU929))))</f>
        <v>0</v>
      </c>
      <c r="AW929" s="31">
        <f>IF($I903="n/a",0,IF(AW$4&lt;=$C929,0,IF(SUM($C929,$I903)&gt;AW$4,$U914/$I903,$U914-SUM($I929:AV929))))</f>
        <v>0</v>
      </c>
      <c r="AX929" s="31">
        <f>IF($I903="n/a",0,IF(AX$4&lt;=$C929,0,IF(SUM($C929,$I903)&gt;AX$4,$U914/$I903,$U914-SUM($I929:AW929))))</f>
        <v>0</v>
      </c>
      <c r="AY929" s="31">
        <f>IF($I903="n/a",0,IF(AY$4&lt;=$C929,0,IF(SUM($C929,$I903)&gt;AY$4,$U914/$I903,$U914-SUM($I929:AX929))))</f>
        <v>0</v>
      </c>
      <c r="AZ929" s="31">
        <f>IF($I903="n/a",0,IF(AZ$4&lt;=$C929,0,IF(SUM($C929,$I903)&gt;AZ$4,$U914/$I903,$U914-SUM($I929:AY929))))</f>
        <v>0</v>
      </c>
      <c r="BA929" s="31">
        <f>IF($I903="n/a",0,IF(BA$4&lt;=$C929,0,IF(SUM($C929,$I903)&gt;BA$4,$U914/$I903,$U914-SUM($I929:AZ929))))</f>
        <v>0</v>
      </c>
      <c r="BB929" s="31">
        <f>IF($I903="n/a",0,IF(BB$4&lt;=$C929,0,IF(SUM($C929,$I903)&gt;BB$4,$U914/$I903,$U914-SUM($I929:BA929))))</f>
        <v>0</v>
      </c>
      <c r="BC929" s="31">
        <f>IF($I903="n/a",0,IF(BC$4&lt;=$C929,0,IF(SUM($C929,$I903)&gt;BC$4,$U914/$I903,$U914-SUM($I929:BB929))))</f>
        <v>0</v>
      </c>
      <c r="BD929" s="31">
        <f>IF($I903="n/a",0,IF(BD$4&lt;=$C929,0,IF(SUM($C929,$I903)&gt;BD$4,$U914/$I903,$U914-SUM($I929:BC929))))</f>
        <v>0</v>
      </c>
      <c r="BE929" s="31">
        <f>IF($I903="n/a",0,IF(BE$4&lt;=$C929,0,IF(SUM($C929,$I903)&gt;BE$4,$U914/$I903,$U914-SUM($I929:BD929))))</f>
        <v>0</v>
      </c>
      <c r="BF929" s="31">
        <f>IF($I903="n/a",0,IF(BF$4&lt;=$C929,0,IF(SUM($C929,$I903)&gt;BF$4,$U914/$I903,$U914-SUM($I929:BE929))))</f>
        <v>0</v>
      </c>
      <c r="BG929" s="31">
        <f>IF($I903="n/a",0,IF(BG$4&lt;=$C929,0,IF(SUM($C929,$I903)&gt;BG$4,$U914/$I903,$U914-SUM($I929:BF929))))</f>
        <v>0</v>
      </c>
      <c r="BH929" s="31">
        <f>IF($I903="n/a",0,IF(BH$4&lt;=$C929,0,IF(SUM($C929,$I903)&gt;BH$4,$U914/$I903,$U914-SUM($I929:BG929))))</f>
        <v>0</v>
      </c>
      <c r="BI929" s="31">
        <f>IF($I903="n/a",0,IF(BI$4&lt;=$C929,0,IF(SUM($C929,$I903)&gt;BI$4,$U914/$I903,$U914-SUM($I929:BH929))))</f>
        <v>0</v>
      </c>
      <c r="BJ929" s="31">
        <f>IF($I903="n/a",0,IF(BJ$4&lt;=$C929,0,IF(SUM($C929,$I903)&gt;BJ$4,$U914/$I903,$U914-SUM($I929:BI929))))</f>
        <v>0</v>
      </c>
      <c r="BK929" s="31">
        <f>IF($I903="n/a",0,IF(BK$4&lt;=$C929,0,IF(SUM($C929,$I903)&gt;BK$4,$U914/$I903,$U914-SUM($I929:BJ929))))</f>
        <v>0</v>
      </c>
      <c r="BL929" s="31">
        <f>IF($I903="n/a",0,IF(BL$4&lt;=$C929,0,IF(SUM($C929,$I903)&gt;BL$4,$U914/$I903,$U914-SUM($I929:BK929))))</f>
        <v>0</v>
      </c>
      <c r="BM929" s="31">
        <f>IF($I903="n/a",0,IF(BM$4&lt;=$C929,0,IF(SUM($C929,$I903)&gt;BM$4,$U914/$I903,$U914-SUM($I929:BL929))))</f>
        <v>0</v>
      </c>
      <c r="BN929" s="31">
        <f>IF($I903="n/a",0,IF(BN$4&lt;=$C929,0,IF(SUM($C929,$I903)&gt;BN$4,$U914/$I903,$U914-SUM($I929:BM929))))</f>
        <v>0</v>
      </c>
      <c r="BO929" s="31">
        <f>IF($I903="n/a",0,IF(BO$4&lt;=$C929,0,IF(SUM($C929,$I903)&gt;BO$4,$U914/$I903,$U914-SUM($I929:BN929))))</f>
        <v>0</v>
      </c>
      <c r="BP929" s="31">
        <f>IF($I903="n/a",0,IF(BP$4&lt;=$C929,0,IF(SUM($C929,$I903)&gt;BP$4,$U914/$I903,$U914-SUM($I929:BO929))))</f>
        <v>0</v>
      </c>
      <c r="BQ929" s="31">
        <f>IF($I903="n/a",0,IF(BQ$4&lt;=$C929,0,IF(SUM($C929,$I903)&gt;BQ$4,$U914/$I903,$U914-SUM($I929:BP929))))</f>
        <v>0</v>
      </c>
      <c r="BR929" s="31">
        <f>IF($I903="n/a",0,IF(BR$4&lt;=$C929,0,IF(SUM($C929,$I903)&gt;BR$4,$U914/$I903,$U914-SUM($I929:BQ929))))</f>
        <v>0</v>
      </c>
      <c r="BS929" s="31">
        <f>IF($I903="n/a",0,IF(BS$4&lt;=$C929,0,IF(SUM($C929,$I903)&gt;BS$4,$U914/$I903,$U914-SUM($I929:BR929))))</f>
        <v>0</v>
      </c>
      <c r="BT929" s="31">
        <f>IF($I903="n/a",0,IF(BT$4&lt;=$C929,0,IF(SUM($C929,$I903)&gt;BT$4,$U914/$I903,$U914-SUM($I929:BS929))))</f>
        <v>0</v>
      </c>
      <c r="BU929" s="31">
        <f>IF($I903="n/a",0,IF(BU$4&lt;=$C929,0,IF(SUM($C929,$I903)&gt;BU$4,$U914/$I903,$U914-SUM($I929:BT929))))</f>
        <v>0</v>
      </c>
      <c r="BV929" s="31">
        <f>IF($I903="n/a",0,IF(BV$4&lt;=$C929,0,IF(SUM($C929,$I903)&gt;BV$4,$U914/$I903,$U914-SUM($I929:BU929))))</f>
        <v>0</v>
      </c>
      <c r="BW929" s="31">
        <f>IF($I903="n/a",0,IF(BW$4&lt;=$C929,0,IF(SUM($C929,$I903)&gt;BW$4,$U914/$I903,$U914-SUM($I929:BV929))))</f>
        <v>0</v>
      </c>
      <c r="BX929" s="31">
        <f>IF($I903="n/a",0,IF(BX$4&lt;=$C929,0,IF(SUM($C929,$I903)&gt;BX$4,$U914/$I903,$U914-SUM($I929:BW929))))</f>
        <v>0</v>
      </c>
      <c r="BY929" s="31">
        <f>IF($I903="n/a",0,IF(BY$4&lt;=$C929,0,IF(SUM($C929,$I903)&gt;BY$4,$U914/$I903,$U914-SUM($I929:BX929))))</f>
        <v>0</v>
      </c>
      <c r="BZ929" s="31">
        <f>IF($I903="n/a",0,IF(BZ$4&lt;=$C929,0,IF(SUM($C929,$I903)&gt;BZ$4,$U914/$I903,$U914-SUM($I929:BY929))))</f>
        <v>0</v>
      </c>
      <c r="CA929" s="31">
        <f>IF($I903="n/a",0,IF(CA$4&lt;=$C929,0,IF(SUM($C929,$I903)&gt;CA$4,$U914/$I903,$U914-SUM($I929:BZ929))))</f>
        <v>0</v>
      </c>
      <c r="CB929" s="31">
        <f>IF($I903="n/a",0,IF(CB$4&lt;=$C929,0,IF(SUM($C929,$I903)&gt;CB$4,$U914/$I903,$U914-SUM($I929:CA929))))</f>
        <v>0</v>
      </c>
      <c r="CC929" s="31">
        <f>IF($I903="n/a",0,IF(CC$4&lt;=$C929,0,IF(SUM($C929,$I903)&gt;CC$4,$U914/$I903,$U914-SUM($I929:CB929))))</f>
        <v>0</v>
      </c>
      <c r="CD929" s="31">
        <f>IF($I903="n/a",0,IF(CD$4&lt;=$C929,0,IF(SUM($C929,$I903)&gt;CD$4,$U914/$I903,$U914-SUM($I929:CC929))))</f>
        <v>0</v>
      </c>
      <c r="CE929" s="31">
        <f>IF($I903="n/a",0,IF(CE$4&lt;=$C929,0,IF(SUM($C929,$I903)&gt;CE$4,$U914/$I903,$U914-SUM($I929:CD929))))</f>
        <v>0</v>
      </c>
      <c r="CF929" s="31">
        <f>IF($I903="n/a",0,IF(CF$4&lt;=$C929,0,IF(SUM($C929,$I903)&gt;CF$4,$U914/$I903,$U914-SUM($I929:CE929))))</f>
        <v>0</v>
      </c>
    </row>
    <row r="930" spans="3:84" ht="12.75" customHeight="1">
      <c r="C930" s="202">
        <v>2028</v>
      </c>
      <c r="D930" s="21" t="s">
        <v>58</v>
      </c>
      <c r="E930" s="21" t="s">
        <v>197</v>
      </c>
      <c r="I930" s="31"/>
      <c r="J930" s="31">
        <f>IF($I903="n/a",0,IF(J$4&lt;=$C930,0,IF(SUM($C930,$I903)&gt;J$4,$V914/$I903,$V914-SUM($I930:I930))))</f>
        <v>0</v>
      </c>
      <c r="K930" s="31">
        <f>IF($I903="n/a",0,IF(K$4&lt;=$C930,0,IF(SUM($C930,$I903)&gt;K$4,$V914/$I903,$V914-SUM($I930:J930))))</f>
        <v>0</v>
      </c>
      <c r="L930" s="31">
        <f>IF($I903="n/a",0,IF(L$4&lt;=$C930,0,IF(SUM($C930,$I903)&gt;L$4,$V914/$I903,$V914-SUM($I930:K930))))</f>
        <v>0</v>
      </c>
      <c r="M930" s="31">
        <f>IF($I903="n/a",0,IF(M$4&lt;=$C930,0,IF(SUM($C930,$I903)&gt;M$4,$V914/$I903,$V914-SUM($I930:L930))))</f>
        <v>0</v>
      </c>
      <c r="N930" s="31">
        <f>IF($I903="n/a",0,IF(N$4&lt;=$C930,0,IF(SUM($C930,$I903)&gt;N$4,$V914/$I903,$V914-SUM($I930:M930))))</f>
        <v>0</v>
      </c>
      <c r="O930" s="31">
        <f>IF($I903="n/a",0,IF(O$4&lt;=$C930,0,IF(SUM($C930,$I903)&gt;O$4,$V914/$I903,$V914-SUM($I930:N930))))</f>
        <v>0</v>
      </c>
      <c r="P930" s="31">
        <f>IF($I903="n/a",0,IF(P$4&lt;=$C930,0,IF(SUM($C930,$I903)&gt;P$4,$V914/$I903,$V914-SUM($I930:O930))))</f>
        <v>0</v>
      </c>
      <c r="Q930" s="31">
        <f>IF($I903="n/a",0,IF(Q$4&lt;=$C930,0,IF(SUM($C930,$I903)&gt;Q$4,$V914/$I903,$V914-SUM($I930:P930))))</f>
        <v>0</v>
      </c>
      <c r="R930" s="31">
        <f>IF($I903="n/a",0,IF(R$4&lt;=$C930,0,IF(SUM($C930,$I903)&gt;R$4,$V914/$I903,$V914-SUM($I930:Q930))))</f>
        <v>0</v>
      </c>
      <c r="S930" s="31">
        <f>IF($I903="n/a",0,IF(S$4&lt;=$C930,0,IF(SUM($C930,$I903)&gt;S$4,$V914/$I903,$V914-SUM($I930:R930))))</f>
        <v>0</v>
      </c>
      <c r="T930" s="31">
        <f>IF($I903="n/a",0,IF(T$4&lt;=$C930,0,IF(SUM($C930,$I903)&gt;T$4,$V914/$I903,$V914-SUM($I930:S930))))</f>
        <v>0</v>
      </c>
      <c r="U930" s="31">
        <f>IF($I903="n/a",0,IF(U$4&lt;=$C930,0,IF(SUM($C930,$I903)&gt;U$4,$V914/$I903,$V914-SUM($I930:T930))))</f>
        <v>0</v>
      </c>
      <c r="V930" s="31">
        <f>IF($I903="n/a",0,IF(V$4&lt;=$C930,0,IF(SUM($C930,$I903)&gt;V$4,$V914/$I903,$V914-SUM($I930:U930))))</f>
        <v>0</v>
      </c>
      <c r="W930" s="31">
        <f>IF($I903="n/a",0,IF(W$4&lt;=$C930,0,IF(SUM($C930,$I903)&gt;W$4,$V914/$I903,$V914-SUM($I930:V930))))</f>
        <v>0</v>
      </c>
      <c r="X930" s="31">
        <f>IF($I903="n/a",0,IF(X$4&lt;=$C930,0,IF(SUM($C930,$I903)&gt;X$4,$V914/$I903,$V914-SUM($I930:W930))))</f>
        <v>0</v>
      </c>
      <c r="Y930" s="31">
        <f>IF($I903="n/a",0,IF(Y$4&lt;=$C930,0,IF(SUM($C930,$I903)&gt;Y$4,$V914/$I903,$V914-SUM($I930:X930))))</f>
        <v>0</v>
      </c>
      <c r="Z930" s="31">
        <f>IF($I903="n/a",0,IF(Z$4&lt;=$C930,0,IF(SUM($C930,$I903)&gt;Z$4,$V914/$I903,$V914-SUM($I930:Y930))))</f>
        <v>0</v>
      </c>
      <c r="AA930" s="31">
        <f>IF($I903="n/a",0,IF(AA$4&lt;=$C930,0,IF(SUM($C930,$I903)&gt;AA$4,$V914/$I903,$V914-SUM($I930:Z930))))</f>
        <v>0</v>
      </c>
      <c r="AB930" s="31">
        <f>IF($I903="n/a",0,IF(AB$4&lt;=$C930,0,IF(SUM($C930,$I903)&gt;AB$4,$V914/$I903,$V914-SUM($I930:AA930))))</f>
        <v>0</v>
      </c>
      <c r="AC930" s="31">
        <f>IF($I903="n/a",0,IF(AC$4&lt;=$C930,0,IF(SUM($C930,$I903)&gt;AC$4,$V914/$I903,$V914-SUM($I930:AB930))))</f>
        <v>0</v>
      </c>
      <c r="AD930" s="31">
        <f>IF($I903="n/a",0,IF(AD$4&lt;=$C930,0,IF(SUM($C930,$I903)&gt;AD$4,$V914/$I903,$V914-SUM($I930:AC930))))</f>
        <v>0</v>
      </c>
      <c r="AE930" s="31">
        <f>IF($I903="n/a",0,IF(AE$4&lt;=$C930,0,IF(SUM($C930,$I903)&gt;AE$4,$V914/$I903,$V914-SUM($I930:AD930))))</f>
        <v>0</v>
      </c>
      <c r="AF930" s="31">
        <f>IF($I903="n/a",0,IF(AF$4&lt;=$C930,0,IF(SUM($C930,$I903)&gt;AF$4,$V914/$I903,$V914-SUM($I930:AE930))))</f>
        <v>0</v>
      </c>
      <c r="AG930" s="31">
        <f>IF($I903="n/a",0,IF(AG$4&lt;=$C930,0,IF(SUM($C930,$I903)&gt;AG$4,$V914/$I903,$V914-SUM($I930:AF930))))</f>
        <v>0</v>
      </c>
      <c r="AH930" s="31">
        <f>IF($I903="n/a",0,IF(AH$4&lt;=$C930,0,IF(SUM($C930,$I903)&gt;AH$4,$V914/$I903,$V914-SUM($I930:AG930))))</f>
        <v>0</v>
      </c>
      <c r="AI930" s="31">
        <f>IF($I903="n/a",0,IF(AI$4&lt;=$C930,0,IF(SUM($C930,$I903)&gt;AI$4,$V914/$I903,$V914-SUM($I930:AH930))))</f>
        <v>0</v>
      </c>
      <c r="AJ930" s="31">
        <f>IF($I903="n/a",0,IF(AJ$4&lt;=$C930,0,IF(SUM($C930,$I903)&gt;AJ$4,$V914/$I903,$V914-SUM($I930:AI930))))</f>
        <v>0</v>
      </c>
      <c r="AK930" s="31">
        <f>IF($I903="n/a",0,IF(AK$4&lt;=$C930,0,IF(SUM($C930,$I903)&gt;AK$4,$V914/$I903,$V914-SUM($I930:AJ930))))</f>
        <v>0</v>
      </c>
      <c r="AL930" s="31">
        <f>IF($I903="n/a",0,IF(AL$4&lt;=$C930,0,IF(SUM($C930,$I903)&gt;AL$4,$V914/$I903,$V914-SUM($I930:AK930))))</f>
        <v>0</v>
      </c>
      <c r="AM930" s="31">
        <f>IF($I903="n/a",0,IF(AM$4&lt;=$C930,0,IF(SUM($C930,$I903)&gt;AM$4,$V914/$I903,$V914-SUM($I930:AL930))))</f>
        <v>0</v>
      </c>
      <c r="AN930" s="31">
        <f>IF($I903="n/a",0,IF(AN$4&lt;=$C930,0,IF(SUM($C930,$I903)&gt;AN$4,$V914/$I903,$V914-SUM($I930:AM930))))</f>
        <v>0</v>
      </c>
      <c r="AO930" s="31">
        <f>IF($I903="n/a",0,IF(AO$4&lt;=$C930,0,IF(SUM($C930,$I903)&gt;AO$4,$V914/$I903,$V914-SUM($I930:AN930))))</f>
        <v>0</v>
      </c>
      <c r="AP930" s="31">
        <f>IF($I903="n/a",0,IF(AP$4&lt;=$C930,0,IF(SUM($C930,$I903)&gt;AP$4,$V914/$I903,$V914-SUM($I930:AO930))))</f>
        <v>0</v>
      </c>
      <c r="AQ930" s="31">
        <f>IF($I903="n/a",0,IF(AQ$4&lt;=$C930,0,IF(SUM($C930,$I903)&gt;AQ$4,$V914/$I903,$V914-SUM($I930:AP930))))</f>
        <v>0</v>
      </c>
      <c r="AR930" s="31">
        <f>IF($I903="n/a",0,IF(AR$4&lt;=$C930,0,IF(SUM($C930,$I903)&gt;AR$4,$V914/$I903,$V914-SUM($I930:AQ930))))</f>
        <v>0</v>
      </c>
      <c r="AS930" s="31">
        <f>IF($I903="n/a",0,IF(AS$4&lt;=$C930,0,IF(SUM($C930,$I903)&gt;AS$4,$V914/$I903,$V914-SUM($I930:AR930))))</f>
        <v>0</v>
      </c>
      <c r="AT930" s="31">
        <f>IF($I903="n/a",0,IF(AT$4&lt;=$C930,0,IF(SUM($C930,$I903)&gt;AT$4,$V914/$I903,$V914-SUM($I930:AS930))))</f>
        <v>0</v>
      </c>
      <c r="AU930" s="31">
        <f>IF($I903="n/a",0,IF(AU$4&lt;=$C930,0,IF(SUM($C930,$I903)&gt;AU$4,$V914/$I903,$V914-SUM($I930:AT930))))</f>
        <v>0</v>
      </c>
      <c r="AV930" s="31">
        <f>IF($I903="n/a",0,IF(AV$4&lt;=$C930,0,IF(SUM($C930,$I903)&gt;AV$4,$V914/$I903,$V914-SUM($I930:AU930))))</f>
        <v>0</v>
      </c>
      <c r="AW930" s="31">
        <f>IF($I903="n/a",0,IF(AW$4&lt;=$C930,0,IF(SUM($C930,$I903)&gt;AW$4,$V914/$I903,$V914-SUM($I930:AV930))))</f>
        <v>0</v>
      </c>
      <c r="AX930" s="31">
        <f>IF($I903="n/a",0,IF(AX$4&lt;=$C930,0,IF(SUM($C930,$I903)&gt;AX$4,$V914/$I903,$V914-SUM($I930:AW930))))</f>
        <v>0</v>
      </c>
      <c r="AY930" s="31">
        <f>IF($I903="n/a",0,IF(AY$4&lt;=$C930,0,IF(SUM($C930,$I903)&gt;AY$4,$V914/$I903,$V914-SUM($I930:AX930))))</f>
        <v>0</v>
      </c>
      <c r="AZ930" s="31">
        <f>IF($I903="n/a",0,IF(AZ$4&lt;=$C930,0,IF(SUM($C930,$I903)&gt;AZ$4,$V914/$I903,$V914-SUM($I930:AY930))))</f>
        <v>0</v>
      </c>
      <c r="BA930" s="31">
        <f>IF($I903="n/a",0,IF(BA$4&lt;=$C930,0,IF(SUM($C930,$I903)&gt;BA$4,$V914/$I903,$V914-SUM($I930:AZ930))))</f>
        <v>0</v>
      </c>
      <c r="BB930" s="31">
        <f>IF($I903="n/a",0,IF(BB$4&lt;=$C930,0,IF(SUM($C930,$I903)&gt;BB$4,$V914/$I903,$V914-SUM($I930:BA930))))</f>
        <v>0</v>
      </c>
      <c r="BC930" s="31">
        <f>IF($I903="n/a",0,IF(BC$4&lt;=$C930,0,IF(SUM($C930,$I903)&gt;BC$4,$V914/$I903,$V914-SUM($I930:BB930))))</f>
        <v>0</v>
      </c>
      <c r="BD930" s="31">
        <f>IF($I903="n/a",0,IF(BD$4&lt;=$C930,0,IF(SUM($C930,$I903)&gt;BD$4,$V914/$I903,$V914-SUM($I930:BC930))))</f>
        <v>0</v>
      </c>
      <c r="BE930" s="31">
        <f>IF($I903="n/a",0,IF(BE$4&lt;=$C930,0,IF(SUM($C930,$I903)&gt;BE$4,$V914/$I903,$V914-SUM($I930:BD930))))</f>
        <v>0</v>
      </c>
      <c r="BF930" s="31">
        <f>IF($I903="n/a",0,IF(BF$4&lt;=$C930,0,IF(SUM($C930,$I903)&gt;BF$4,$V914/$I903,$V914-SUM($I930:BE930))))</f>
        <v>0</v>
      </c>
      <c r="BG930" s="31">
        <f>IF($I903="n/a",0,IF(BG$4&lt;=$C930,0,IF(SUM($C930,$I903)&gt;BG$4,$V914/$I903,$V914-SUM($I930:BF930))))</f>
        <v>0</v>
      </c>
      <c r="BH930" s="31">
        <f>IF($I903="n/a",0,IF(BH$4&lt;=$C930,0,IF(SUM($C930,$I903)&gt;BH$4,$V914/$I903,$V914-SUM($I930:BG930))))</f>
        <v>0</v>
      </c>
      <c r="BI930" s="31">
        <f>IF($I903="n/a",0,IF(BI$4&lt;=$C930,0,IF(SUM($C930,$I903)&gt;BI$4,$V914/$I903,$V914-SUM($I930:BH930))))</f>
        <v>0</v>
      </c>
      <c r="BJ930" s="31">
        <f>IF($I903="n/a",0,IF(BJ$4&lt;=$C930,0,IF(SUM($C930,$I903)&gt;BJ$4,$V914/$I903,$V914-SUM($I930:BI930))))</f>
        <v>0</v>
      </c>
      <c r="BK930" s="31">
        <f>IF($I903="n/a",0,IF(BK$4&lt;=$C930,0,IF(SUM($C930,$I903)&gt;BK$4,$V914/$I903,$V914-SUM($I930:BJ930))))</f>
        <v>0</v>
      </c>
      <c r="BL930" s="31">
        <f>IF($I903="n/a",0,IF(BL$4&lt;=$C930,0,IF(SUM($C930,$I903)&gt;BL$4,$V914/$I903,$V914-SUM($I930:BK930))))</f>
        <v>0</v>
      </c>
      <c r="BM930" s="31">
        <f>IF($I903="n/a",0,IF(BM$4&lt;=$C930,0,IF(SUM($C930,$I903)&gt;BM$4,$V914/$I903,$V914-SUM($I930:BL930))))</f>
        <v>0</v>
      </c>
      <c r="BN930" s="31">
        <f>IF($I903="n/a",0,IF(BN$4&lt;=$C930,0,IF(SUM($C930,$I903)&gt;BN$4,$V914/$I903,$V914-SUM($I930:BM930))))</f>
        <v>0</v>
      </c>
      <c r="BO930" s="31">
        <f>IF($I903="n/a",0,IF(BO$4&lt;=$C930,0,IF(SUM($C930,$I903)&gt;BO$4,$V914/$I903,$V914-SUM($I930:BN930))))</f>
        <v>0</v>
      </c>
      <c r="BP930" s="31">
        <f>IF($I903="n/a",0,IF(BP$4&lt;=$C930,0,IF(SUM($C930,$I903)&gt;BP$4,$V914/$I903,$V914-SUM($I930:BO930))))</f>
        <v>0</v>
      </c>
      <c r="BQ930" s="31">
        <f>IF($I903="n/a",0,IF(BQ$4&lt;=$C930,0,IF(SUM($C930,$I903)&gt;BQ$4,$V914/$I903,$V914-SUM($I930:BP930))))</f>
        <v>0</v>
      </c>
      <c r="BR930" s="31">
        <f>IF($I903="n/a",0,IF(BR$4&lt;=$C930,0,IF(SUM($C930,$I903)&gt;BR$4,$V914/$I903,$V914-SUM($I930:BQ930))))</f>
        <v>0</v>
      </c>
      <c r="BS930" s="31">
        <f>IF($I903="n/a",0,IF(BS$4&lt;=$C930,0,IF(SUM($C930,$I903)&gt;BS$4,$V914/$I903,$V914-SUM($I930:BR930))))</f>
        <v>0</v>
      </c>
      <c r="BT930" s="31">
        <f>IF($I903="n/a",0,IF(BT$4&lt;=$C930,0,IF(SUM($C930,$I903)&gt;BT$4,$V914/$I903,$V914-SUM($I930:BS930))))</f>
        <v>0</v>
      </c>
      <c r="BU930" s="31">
        <f>IF($I903="n/a",0,IF(BU$4&lt;=$C930,0,IF(SUM($C930,$I903)&gt;BU$4,$V914/$I903,$V914-SUM($I930:BT930))))</f>
        <v>0</v>
      </c>
      <c r="BV930" s="31">
        <f>IF($I903="n/a",0,IF(BV$4&lt;=$C930,0,IF(SUM($C930,$I903)&gt;BV$4,$V914/$I903,$V914-SUM($I930:BU930))))</f>
        <v>0</v>
      </c>
      <c r="BW930" s="31">
        <f>IF($I903="n/a",0,IF(BW$4&lt;=$C930,0,IF(SUM($C930,$I903)&gt;BW$4,$V914/$I903,$V914-SUM($I930:BV930))))</f>
        <v>0</v>
      </c>
      <c r="BX930" s="31">
        <f>IF($I903="n/a",0,IF(BX$4&lt;=$C930,0,IF(SUM($C930,$I903)&gt;BX$4,$V914/$I903,$V914-SUM($I930:BW930))))</f>
        <v>0</v>
      </c>
      <c r="BY930" s="31">
        <f>IF($I903="n/a",0,IF(BY$4&lt;=$C930,0,IF(SUM($C930,$I903)&gt;BY$4,$V914/$I903,$V914-SUM($I930:BX930))))</f>
        <v>0</v>
      </c>
      <c r="BZ930" s="31">
        <f>IF($I903="n/a",0,IF(BZ$4&lt;=$C930,0,IF(SUM($C930,$I903)&gt;BZ$4,$V914/$I903,$V914-SUM($I930:BY930))))</f>
        <v>0</v>
      </c>
      <c r="CA930" s="31">
        <f>IF($I903="n/a",0,IF(CA$4&lt;=$C930,0,IF(SUM($C930,$I903)&gt;CA$4,$V914/$I903,$V914-SUM($I930:BZ930))))</f>
        <v>0</v>
      </c>
      <c r="CB930" s="31">
        <f>IF($I903="n/a",0,IF(CB$4&lt;=$C930,0,IF(SUM($C930,$I903)&gt;CB$4,$V914/$I903,$V914-SUM($I930:CA930))))</f>
        <v>0</v>
      </c>
      <c r="CC930" s="31">
        <f>IF($I903="n/a",0,IF(CC$4&lt;=$C930,0,IF(SUM($C930,$I903)&gt;CC$4,$V914/$I903,$V914-SUM($I930:CB930))))</f>
        <v>0</v>
      </c>
      <c r="CD930" s="31">
        <f>IF($I903="n/a",0,IF(CD$4&lt;=$C930,0,IF(SUM($C930,$I903)&gt;CD$4,$V914/$I903,$V914-SUM($I930:CC930))))</f>
        <v>0</v>
      </c>
      <c r="CE930" s="31">
        <f>IF($I903="n/a",0,IF(CE$4&lt;=$C930,0,IF(SUM($C930,$I903)&gt;CE$4,$V914/$I903,$V914-SUM($I930:CD930))))</f>
        <v>0</v>
      </c>
      <c r="CF930" s="31">
        <f>IF($I903="n/a",0,IF(CF$4&lt;=$C930,0,IF(SUM($C930,$I903)&gt;CF$4,$V914/$I903,$V914-SUM($I930:CE930))))</f>
        <v>0</v>
      </c>
    </row>
    <row r="931" spans="3:84" ht="12.75" customHeight="1">
      <c r="C931" s="202">
        <v>2029</v>
      </c>
      <c r="D931" s="21" t="s">
        <v>59</v>
      </c>
      <c r="E931" s="21" t="s">
        <v>197</v>
      </c>
      <c r="I931" s="31"/>
      <c r="J931" s="31">
        <f>IF($I903="n/a",0,IF(J$4&lt;=$C931,0,IF(SUM($C931,$I903)&gt;J$4,$W914/$I903,$W914-SUM($I931:I931))))</f>
        <v>0</v>
      </c>
      <c r="K931" s="31">
        <f>IF($I903="n/a",0,IF(K$4&lt;=$C931,0,IF(SUM($C931,$I903)&gt;K$4,$W914/$I903,$W914-SUM($I931:J931))))</f>
        <v>0</v>
      </c>
      <c r="L931" s="31">
        <f>IF($I903="n/a",0,IF(L$4&lt;=$C931,0,IF(SUM($C931,$I903)&gt;L$4,$W914/$I903,$W914-SUM($I931:K931))))</f>
        <v>0</v>
      </c>
      <c r="M931" s="31">
        <f>IF($I903="n/a",0,IF(M$4&lt;=$C931,0,IF(SUM($C931,$I903)&gt;M$4,$W914/$I903,$W914-SUM($I931:L931))))</f>
        <v>0</v>
      </c>
      <c r="N931" s="31">
        <f>IF($I903="n/a",0,IF(N$4&lt;=$C931,0,IF(SUM($C931,$I903)&gt;N$4,$W914/$I903,$W914-SUM($I931:M931))))</f>
        <v>0</v>
      </c>
      <c r="O931" s="31">
        <f>IF($I903="n/a",0,IF(O$4&lt;=$C931,0,IF(SUM($C931,$I903)&gt;O$4,$W914/$I903,$W914-SUM($I931:N931))))</f>
        <v>0</v>
      </c>
      <c r="P931" s="31">
        <f>IF($I903="n/a",0,IF(P$4&lt;=$C931,0,IF(SUM($C931,$I903)&gt;P$4,$W914/$I903,$W914-SUM($I931:O931))))</f>
        <v>0</v>
      </c>
      <c r="Q931" s="31">
        <f>IF($I903="n/a",0,IF(Q$4&lt;=$C931,0,IF(SUM($C931,$I903)&gt;Q$4,$W914/$I903,$W914-SUM($I931:P931))))</f>
        <v>0</v>
      </c>
      <c r="R931" s="31">
        <f>IF($I903="n/a",0,IF(R$4&lt;=$C931,0,IF(SUM($C931,$I903)&gt;R$4,$W914/$I903,$W914-SUM($I931:Q931))))</f>
        <v>0</v>
      </c>
      <c r="S931" s="31">
        <f>IF($I903="n/a",0,IF(S$4&lt;=$C931,0,IF(SUM($C931,$I903)&gt;S$4,$W914/$I903,$W914-SUM($I931:R931))))</f>
        <v>0</v>
      </c>
      <c r="T931" s="31">
        <f>IF($I903="n/a",0,IF(T$4&lt;=$C931,0,IF(SUM($C931,$I903)&gt;T$4,$W914/$I903,$W914-SUM($I931:S931))))</f>
        <v>0</v>
      </c>
      <c r="U931" s="31">
        <f>IF($I903="n/a",0,IF(U$4&lt;=$C931,0,IF(SUM($C931,$I903)&gt;U$4,$W914/$I903,$W914-SUM($I931:T931))))</f>
        <v>0</v>
      </c>
      <c r="V931" s="31">
        <f>IF($I903="n/a",0,IF(V$4&lt;=$C931,0,IF(SUM($C931,$I903)&gt;V$4,$W914/$I903,$W914-SUM($I931:U931))))</f>
        <v>0</v>
      </c>
      <c r="W931" s="31">
        <f>IF($I903="n/a",0,IF(W$4&lt;=$C931,0,IF(SUM($C931,$I903)&gt;W$4,$W914/$I903,$W914-SUM($I931:V931))))</f>
        <v>0</v>
      </c>
      <c r="X931" s="31">
        <f>IF($I903="n/a",0,IF(X$4&lt;=$C931,0,IF(SUM($C931,$I903)&gt;X$4,$W914/$I903,$W914-SUM($I931:W931))))</f>
        <v>0</v>
      </c>
      <c r="Y931" s="31">
        <f>IF($I903="n/a",0,IF(Y$4&lt;=$C931,0,IF(SUM($C931,$I903)&gt;Y$4,$W914/$I903,$W914-SUM($I931:X931))))</f>
        <v>0</v>
      </c>
      <c r="Z931" s="31">
        <f>IF($I903="n/a",0,IF(Z$4&lt;=$C931,0,IF(SUM($C931,$I903)&gt;Z$4,$W914/$I903,$W914-SUM($I931:Y931))))</f>
        <v>0</v>
      </c>
      <c r="AA931" s="31">
        <f>IF($I903="n/a",0,IF(AA$4&lt;=$C931,0,IF(SUM($C931,$I903)&gt;AA$4,$W914/$I903,$W914-SUM($I931:Z931))))</f>
        <v>0</v>
      </c>
      <c r="AB931" s="31">
        <f>IF($I903="n/a",0,IF(AB$4&lt;=$C931,0,IF(SUM($C931,$I903)&gt;AB$4,$W914/$I903,$W914-SUM($I931:AA931))))</f>
        <v>0</v>
      </c>
      <c r="AC931" s="31">
        <f>IF($I903="n/a",0,IF(AC$4&lt;=$C931,0,IF(SUM($C931,$I903)&gt;AC$4,$W914/$I903,$W914-SUM($I931:AB931))))</f>
        <v>0</v>
      </c>
      <c r="AD931" s="31">
        <f>IF($I903="n/a",0,IF(AD$4&lt;=$C931,0,IF(SUM($C931,$I903)&gt;AD$4,$W914/$I903,$W914-SUM($I931:AC931))))</f>
        <v>0</v>
      </c>
      <c r="AE931" s="31">
        <f>IF($I903="n/a",0,IF(AE$4&lt;=$C931,0,IF(SUM($C931,$I903)&gt;AE$4,$W914/$I903,$W914-SUM($I931:AD931))))</f>
        <v>0</v>
      </c>
      <c r="AF931" s="31">
        <f>IF($I903="n/a",0,IF(AF$4&lt;=$C931,0,IF(SUM($C931,$I903)&gt;AF$4,$W914/$I903,$W914-SUM($I931:AE931))))</f>
        <v>0</v>
      </c>
      <c r="AG931" s="31">
        <f>IF($I903="n/a",0,IF(AG$4&lt;=$C931,0,IF(SUM($C931,$I903)&gt;AG$4,$W914/$I903,$W914-SUM($I931:AF931))))</f>
        <v>0</v>
      </c>
      <c r="AH931" s="31">
        <f>IF($I903="n/a",0,IF(AH$4&lt;=$C931,0,IF(SUM($C931,$I903)&gt;AH$4,$W914/$I903,$W914-SUM($I931:AG931))))</f>
        <v>0</v>
      </c>
      <c r="AI931" s="31">
        <f>IF($I903="n/a",0,IF(AI$4&lt;=$C931,0,IF(SUM($C931,$I903)&gt;AI$4,$W914/$I903,$W914-SUM($I931:AH931))))</f>
        <v>0</v>
      </c>
      <c r="AJ931" s="31">
        <f>IF($I903="n/a",0,IF(AJ$4&lt;=$C931,0,IF(SUM($C931,$I903)&gt;AJ$4,$W914/$I903,$W914-SUM($I931:AI931))))</f>
        <v>0</v>
      </c>
      <c r="AK931" s="31">
        <f>IF($I903="n/a",0,IF(AK$4&lt;=$C931,0,IF(SUM($C931,$I903)&gt;AK$4,$W914/$I903,$W914-SUM($I931:AJ931))))</f>
        <v>0</v>
      </c>
      <c r="AL931" s="31">
        <f>IF($I903="n/a",0,IF(AL$4&lt;=$C931,0,IF(SUM($C931,$I903)&gt;AL$4,$W914/$I903,$W914-SUM($I931:AK931))))</f>
        <v>0</v>
      </c>
      <c r="AM931" s="31">
        <f>IF($I903="n/a",0,IF(AM$4&lt;=$C931,0,IF(SUM($C931,$I903)&gt;AM$4,$W914/$I903,$W914-SUM($I931:AL931))))</f>
        <v>0</v>
      </c>
      <c r="AN931" s="31">
        <f>IF($I903="n/a",0,IF(AN$4&lt;=$C931,0,IF(SUM($C931,$I903)&gt;AN$4,$W914/$I903,$W914-SUM($I931:AM931))))</f>
        <v>0</v>
      </c>
      <c r="AO931" s="31">
        <f>IF($I903="n/a",0,IF(AO$4&lt;=$C931,0,IF(SUM($C931,$I903)&gt;AO$4,$W914/$I903,$W914-SUM($I931:AN931))))</f>
        <v>0</v>
      </c>
      <c r="AP931" s="31">
        <f>IF($I903="n/a",0,IF(AP$4&lt;=$C931,0,IF(SUM($C931,$I903)&gt;AP$4,$W914/$I903,$W914-SUM($I931:AO931))))</f>
        <v>0</v>
      </c>
      <c r="AQ931" s="31">
        <f>IF($I903="n/a",0,IF(AQ$4&lt;=$C931,0,IF(SUM($C931,$I903)&gt;AQ$4,$W914/$I903,$W914-SUM($I931:AP931))))</f>
        <v>0</v>
      </c>
      <c r="AR931" s="31">
        <f>IF($I903="n/a",0,IF(AR$4&lt;=$C931,0,IF(SUM($C931,$I903)&gt;AR$4,$W914/$I903,$W914-SUM($I931:AQ931))))</f>
        <v>0</v>
      </c>
      <c r="AS931" s="31">
        <f>IF($I903="n/a",0,IF(AS$4&lt;=$C931,0,IF(SUM($C931,$I903)&gt;AS$4,$W914/$I903,$W914-SUM($I931:AR931))))</f>
        <v>0</v>
      </c>
      <c r="AT931" s="31">
        <f>IF($I903="n/a",0,IF(AT$4&lt;=$C931,0,IF(SUM($C931,$I903)&gt;AT$4,$W914/$I903,$W914-SUM($I931:AS931))))</f>
        <v>0</v>
      </c>
      <c r="AU931" s="31">
        <f>IF($I903="n/a",0,IF(AU$4&lt;=$C931,0,IF(SUM($C931,$I903)&gt;AU$4,$W914/$I903,$W914-SUM($I931:AT931))))</f>
        <v>0</v>
      </c>
      <c r="AV931" s="31">
        <f>IF($I903="n/a",0,IF(AV$4&lt;=$C931,0,IF(SUM($C931,$I903)&gt;AV$4,$W914/$I903,$W914-SUM($I931:AU931))))</f>
        <v>0</v>
      </c>
      <c r="AW931" s="31">
        <f>IF($I903="n/a",0,IF(AW$4&lt;=$C931,0,IF(SUM($C931,$I903)&gt;AW$4,$W914/$I903,$W914-SUM($I931:AV931))))</f>
        <v>0</v>
      </c>
      <c r="AX931" s="31">
        <f>IF($I903="n/a",0,IF(AX$4&lt;=$C931,0,IF(SUM($C931,$I903)&gt;AX$4,$W914/$I903,$W914-SUM($I931:AW931))))</f>
        <v>0</v>
      </c>
      <c r="AY931" s="31">
        <f>IF($I903="n/a",0,IF(AY$4&lt;=$C931,0,IF(SUM($C931,$I903)&gt;AY$4,$W914/$I903,$W914-SUM($I931:AX931))))</f>
        <v>0</v>
      </c>
      <c r="AZ931" s="31">
        <f>IF($I903="n/a",0,IF(AZ$4&lt;=$C931,0,IF(SUM($C931,$I903)&gt;AZ$4,$W914/$I903,$W914-SUM($I931:AY931))))</f>
        <v>0</v>
      </c>
      <c r="BA931" s="31">
        <f>IF($I903="n/a",0,IF(BA$4&lt;=$C931,0,IF(SUM($C931,$I903)&gt;BA$4,$W914/$I903,$W914-SUM($I931:AZ931))))</f>
        <v>0</v>
      </c>
      <c r="BB931" s="31">
        <f>IF($I903="n/a",0,IF(BB$4&lt;=$C931,0,IF(SUM($C931,$I903)&gt;BB$4,$W914/$I903,$W914-SUM($I931:BA931))))</f>
        <v>0</v>
      </c>
      <c r="BC931" s="31">
        <f>IF($I903="n/a",0,IF(BC$4&lt;=$C931,0,IF(SUM($C931,$I903)&gt;BC$4,$W914/$I903,$W914-SUM($I931:BB931))))</f>
        <v>0</v>
      </c>
      <c r="BD931" s="31">
        <f>IF($I903="n/a",0,IF(BD$4&lt;=$C931,0,IF(SUM($C931,$I903)&gt;BD$4,$W914/$I903,$W914-SUM($I931:BC931))))</f>
        <v>0</v>
      </c>
      <c r="BE931" s="31">
        <f>IF($I903="n/a",0,IF(BE$4&lt;=$C931,0,IF(SUM($C931,$I903)&gt;BE$4,$W914/$I903,$W914-SUM($I931:BD931))))</f>
        <v>0</v>
      </c>
      <c r="BF931" s="31">
        <f>IF($I903="n/a",0,IF(BF$4&lt;=$C931,0,IF(SUM($C931,$I903)&gt;BF$4,$W914/$I903,$W914-SUM($I931:BE931))))</f>
        <v>0</v>
      </c>
      <c r="BG931" s="31">
        <f>IF($I903="n/a",0,IF(BG$4&lt;=$C931,0,IF(SUM($C931,$I903)&gt;BG$4,$W914/$I903,$W914-SUM($I931:BF931))))</f>
        <v>0</v>
      </c>
      <c r="BH931" s="31">
        <f>IF($I903="n/a",0,IF(BH$4&lt;=$C931,0,IF(SUM($C931,$I903)&gt;BH$4,$W914/$I903,$W914-SUM($I931:BG931))))</f>
        <v>0</v>
      </c>
      <c r="BI931" s="31">
        <f>IF($I903="n/a",0,IF(BI$4&lt;=$C931,0,IF(SUM($C931,$I903)&gt;BI$4,$W914/$I903,$W914-SUM($I931:BH931))))</f>
        <v>0</v>
      </c>
      <c r="BJ931" s="31">
        <f>IF($I903="n/a",0,IF(BJ$4&lt;=$C931,0,IF(SUM($C931,$I903)&gt;BJ$4,$W914/$I903,$W914-SUM($I931:BI931))))</f>
        <v>0</v>
      </c>
      <c r="BK931" s="31">
        <f>IF($I903="n/a",0,IF(BK$4&lt;=$C931,0,IF(SUM($C931,$I903)&gt;BK$4,$W914/$I903,$W914-SUM($I931:BJ931))))</f>
        <v>0</v>
      </c>
      <c r="BL931" s="31">
        <f>IF($I903="n/a",0,IF(BL$4&lt;=$C931,0,IF(SUM($C931,$I903)&gt;BL$4,$W914/$I903,$W914-SUM($I931:BK931))))</f>
        <v>0</v>
      </c>
      <c r="BM931" s="31">
        <f>IF($I903="n/a",0,IF(BM$4&lt;=$C931,0,IF(SUM($C931,$I903)&gt;BM$4,$W914/$I903,$W914-SUM($I931:BL931))))</f>
        <v>0</v>
      </c>
      <c r="BN931" s="31">
        <f>IF($I903="n/a",0,IF(BN$4&lt;=$C931,0,IF(SUM($C931,$I903)&gt;BN$4,$W914/$I903,$W914-SUM($I931:BM931))))</f>
        <v>0</v>
      </c>
      <c r="BO931" s="31">
        <f>IF($I903="n/a",0,IF(BO$4&lt;=$C931,0,IF(SUM($C931,$I903)&gt;BO$4,$W914/$I903,$W914-SUM($I931:BN931))))</f>
        <v>0</v>
      </c>
      <c r="BP931" s="31">
        <f>IF($I903="n/a",0,IF(BP$4&lt;=$C931,0,IF(SUM($C931,$I903)&gt;BP$4,$W914/$I903,$W914-SUM($I931:BO931))))</f>
        <v>0</v>
      </c>
      <c r="BQ931" s="31">
        <f>IF($I903="n/a",0,IF(BQ$4&lt;=$C931,0,IF(SUM($C931,$I903)&gt;BQ$4,$W914/$I903,$W914-SUM($I931:BP931))))</f>
        <v>0</v>
      </c>
      <c r="BR931" s="31">
        <f>IF($I903="n/a",0,IF(BR$4&lt;=$C931,0,IF(SUM($C931,$I903)&gt;BR$4,$W914/$I903,$W914-SUM($I931:BQ931))))</f>
        <v>0</v>
      </c>
      <c r="BS931" s="31">
        <f>IF($I903="n/a",0,IF(BS$4&lt;=$C931,0,IF(SUM($C931,$I903)&gt;BS$4,$W914/$I903,$W914-SUM($I931:BR931))))</f>
        <v>0</v>
      </c>
      <c r="BT931" s="31">
        <f>IF($I903="n/a",0,IF(BT$4&lt;=$C931,0,IF(SUM($C931,$I903)&gt;BT$4,$W914/$I903,$W914-SUM($I931:BS931))))</f>
        <v>0</v>
      </c>
      <c r="BU931" s="31">
        <f>IF($I903="n/a",0,IF(BU$4&lt;=$C931,0,IF(SUM($C931,$I903)&gt;BU$4,$W914/$I903,$W914-SUM($I931:BT931))))</f>
        <v>0</v>
      </c>
      <c r="BV931" s="31">
        <f>IF($I903="n/a",0,IF(BV$4&lt;=$C931,0,IF(SUM($C931,$I903)&gt;BV$4,$W914/$I903,$W914-SUM($I931:BU931))))</f>
        <v>0</v>
      </c>
      <c r="BW931" s="31">
        <f>IF($I903="n/a",0,IF(BW$4&lt;=$C931,0,IF(SUM($C931,$I903)&gt;BW$4,$W914/$I903,$W914-SUM($I931:BV931))))</f>
        <v>0</v>
      </c>
      <c r="BX931" s="31">
        <f>IF($I903="n/a",0,IF(BX$4&lt;=$C931,0,IF(SUM($C931,$I903)&gt;BX$4,$W914/$I903,$W914-SUM($I931:BW931))))</f>
        <v>0</v>
      </c>
      <c r="BY931" s="31">
        <f>IF($I903="n/a",0,IF(BY$4&lt;=$C931,0,IF(SUM($C931,$I903)&gt;BY$4,$W914/$I903,$W914-SUM($I931:BX931))))</f>
        <v>0</v>
      </c>
      <c r="BZ931" s="31">
        <f>IF($I903="n/a",0,IF(BZ$4&lt;=$C931,0,IF(SUM($C931,$I903)&gt;BZ$4,$W914/$I903,$W914-SUM($I931:BY931))))</f>
        <v>0</v>
      </c>
      <c r="CA931" s="31">
        <f>IF($I903="n/a",0,IF(CA$4&lt;=$C931,0,IF(SUM($C931,$I903)&gt;CA$4,$W914/$I903,$W914-SUM($I931:BZ931))))</f>
        <v>0</v>
      </c>
      <c r="CB931" s="31">
        <f>IF($I903="n/a",0,IF(CB$4&lt;=$C931,0,IF(SUM($C931,$I903)&gt;CB$4,$W914/$I903,$W914-SUM($I931:CA931))))</f>
        <v>0</v>
      </c>
      <c r="CC931" s="31">
        <f>IF($I903="n/a",0,IF(CC$4&lt;=$C931,0,IF(SUM($C931,$I903)&gt;CC$4,$W914/$I903,$W914-SUM($I931:CB931))))</f>
        <v>0</v>
      </c>
      <c r="CD931" s="31">
        <f>IF($I903="n/a",0,IF(CD$4&lt;=$C931,0,IF(SUM($C931,$I903)&gt;CD$4,$W914/$I903,$W914-SUM($I931:CC931))))</f>
        <v>0</v>
      </c>
      <c r="CE931" s="31">
        <f>IF($I903="n/a",0,IF(CE$4&lt;=$C931,0,IF(SUM($C931,$I903)&gt;CE$4,$W914/$I903,$W914-SUM($I931:CD931))))</f>
        <v>0</v>
      </c>
      <c r="CF931" s="31">
        <f>IF($I903="n/a",0,IF(CF$4&lt;=$C931,0,IF(SUM($C931,$I903)&gt;CF$4,$W914/$I903,$W914-SUM($I931:CE931))))</f>
        <v>0</v>
      </c>
    </row>
    <row r="932" spans="3:84" ht="12.75" customHeight="1">
      <c r="C932" s="202">
        <v>2030</v>
      </c>
      <c r="D932" s="21" t="s">
        <v>60</v>
      </c>
      <c r="E932" s="21" t="s">
        <v>197</v>
      </c>
      <c r="I932" s="31"/>
      <c r="J932" s="31">
        <f>IF($I903="n/a",0,IF(J$4&lt;=$C932,0,IF(SUM($C932,$I903)&gt;J$4,$X914/$I903,$X914-SUM($I932:I932))))</f>
        <v>0</v>
      </c>
      <c r="K932" s="31">
        <f>IF($I903="n/a",0,IF(K$4&lt;=$C932,0,IF(SUM($C932,$I903)&gt;K$4,$X914/$I903,$X914-SUM($I932:J932))))</f>
        <v>0</v>
      </c>
      <c r="L932" s="31">
        <f>IF($I903="n/a",0,IF(L$4&lt;=$C932,0,IF(SUM($C932,$I903)&gt;L$4,$X914/$I903,$X914-SUM($I932:K932))))</f>
        <v>0</v>
      </c>
      <c r="M932" s="31">
        <f>IF($I903="n/a",0,IF(M$4&lt;=$C932,0,IF(SUM($C932,$I903)&gt;M$4,$X914/$I903,$X914-SUM($I932:L932))))</f>
        <v>0</v>
      </c>
      <c r="N932" s="31">
        <f>IF($I903="n/a",0,IF(N$4&lt;=$C932,0,IF(SUM($C932,$I903)&gt;N$4,$X914/$I903,$X914-SUM($I932:M932))))</f>
        <v>0</v>
      </c>
      <c r="O932" s="31">
        <f>IF($I903="n/a",0,IF(O$4&lt;=$C932,0,IF(SUM($C932,$I903)&gt;O$4,$X914/$I903,$X914-SUM($I932:N932))))</f>
        <v>0</v>
      </c>
      <c r="P932" s="31">
        <f>IF($I903="n/a",0,IF(P$4&lt;=$C932,0,IF(SUM($C932,$I903)&gt;P$4,$X914/$I903,$X914-SUM($I932:O932))))</f>
        <v>0</v>
      </c>
      <c r="Q932" s="31">
        <f>IF($I903="n/a",0,IF(Q$4&lt;=$C932,0,IF(SUM($C932,$I903)&gt;Q$4,$X914/$I903,$X914-SUM($I932:P932))))</f>
        <v>0</v>
      </c>
      <c r="R932" s="31">
        <f>IF($I903="n/a",0,IF(R$4&lt;=$C932,0,IF(SUM($C932,$I903)&gt;R$4,$X914/$I903,$X914-SUM($I932:Q932))))</f>
        <v>0</v>
      </c>
      <c r="S932" s="31">
        <f>IF($I903="n/a",0,IF(S$4&lt;=$C932,0,IF(SUM($C932,$I903)&gt;S$4,$X914/$I903,$X914-SUM($I932:R932))))</f>
        <v>0</v>
      </c>
      <c r="T932" s="31">
        <f>IF($I903="n/a",0,IF(T$4&lt;=$C932,0,IF(SUM($C932,$I903)&gt;T$4,$X914/$I903,$X914-SUM($I932:S932))))</f>
        <v>0</v>
      </c>
      <c r="U932" s="31">
        <f>IF($I903="n/a",0,IF(U$4&lt;=$C932,0,IF(SUM($C932,$I903)&gt;U$4,$X914/$I903,$X914-SUM($I932:T932))))</f>
        <v>0</v>
      </c>
      <c r="V932" s="31">
        <f>IF($I903="n/a",0,IF(V$4&lt;=$C932,0,IF(SUM($C932,$I903)&gt;V$4,$X914/$I903,$X914-SUM($I932:U932))))</f>
        <v>0</v>
      </c>
      <c r="W932" s="31">
        <f>IF($I903="n/a",0,IF(W$4&lt;=$C932,0,IF(SUM($C932,$I903)&gt;W$4,$X914/$I903,$X914-SUM($I932:V932))))</f>
        <v>0</v>
      </c>
      <c r="X932" s="31">
        <f>IF($I903="n/a",0,IF(X$4&lt;=$C932,0,IF(SUM($C932,$I903)&gt;X$4,$X914/$I903,$X914-SUM($I932:W932))))</f>
        <v>0</v>
      </c>
      <c r="Y932" s="31">
        <f>IF($I903="n/a",0,IF(Y$4&lt;=$C932,0,IF(SUM($C932,$I903)&gt;Y$4,$X914/$I903,$X914-SUM($I932:X932))))</f>
        <v>0</v>
      </c>
      <c r="Z932" s="31">
        <f>IF($I903="n/a",0,IF(Z$4&lt;=$C932,0,IF(SUM($C932,$I903)&gt;Z$4,$X914/$I903,$X914-SUM($I932:Y932))))</f>
        <v>0</v>
      </c>
      <c r="AA932" s="31">
        <f>IF($I903="n/a",0,IF(AA$4&lt;=$C932,0,IF(SUM($C932,$I903)&gt;AA$4,$X914/$I903,$X914-SUM($I932:Z932))))</f>
        <v>0</v>
      </c>
      <c r="AB932" s="31">
        <f>IF($I903="n/a",0,IF(AB$4&lt;=$C932,0,IF(SUM($C932,$I903)&gt;AB$4,$X914/$I903,$X914-SUM($I932:AA932))))</f>
        <v>0</v>
      </c>
      <c r="AC932" s="31">
        <f>IF($I903="n/a",0,IF(AC$4&lt;=$C932,0,IF(SUM($C932,$I903)&gt;AC$4,$X914/$I903,$X914-SUM($I932:AB932))))</f>
        <v>0</v>
      </c>
      <c r="AD932" s="31">
        <f>IF($I903="n/a",0,IF(AD$4&lt;=$C932,0,IF(SUM($C932,$I903)&gt;AD$4,$X914/$I903,$X914-SUM($I932:AC932))))</f>
        <v>0</v>
      </c>
      <c r="AE932" s="31">
        <f>IF($I903="n/a",0,IF(AE$4&lt;=$C932,0,IF(SUM($C932,$I903)&gt;AE$4,$X914/$I903,$X914-SUM($I932:AD932))))</f>
        <v>0</v>
      </c>
      <c r="AF932" s="31">
        <f>IF($I903="n/a",0,IF(AF$4&lt;=$C932,0,IF(SUM($C932,$I903)&gt;AF$4,$X914/$I903,$X914-SUM($I932:AE932))))</f>
        <v>0</v>
      </c>
      <c r="AG932" s="31">
        <f>IF($I903="n/a",0,IF(AG$4&lt;=$C932,0,IF(SUM($C932,$I903)&gt;AG$4,$X914/$I903,$X914-SUM($I932:AF932))))</f>
        <v>0</v>
      </c>
      <c r="AH932" s="31">
        <f>IF($I903="n/a",0,IF(AH$4&lt;=$C932,0,IF(SUM($C932,$I903)&gt;AH$4,$X914/$I903,$X914-SUM($I932:AG932))))</f>
        <v>0</v>
      </c>
      <c r="AI932" s="31">
        <f>IF($I903="n/a",0,IF(AI$4&lt;=$C932,0,IF(SUM($C932,$I903)&gt;AI$4,$X914/$I903,$X914-SUM($I932:AH932))))</f>
        <v>0</v>
      </c>
      <c r="AJ932" s="31">
        <f>IF($I903="n/a",0,IF(AJ$4&lt;=$C932,0,IF(SUM($C932,$I903)&gt;AJ$4,$X914/$I903,$X914-SUM($I932:AI932))))</f>
        <v>0</v>
      </c>
      <c r="AK932" s="31">
        <f>IF($I903="n/a",0,IF(AK$4&lt;=$C932,0,IF(SUM($C932,$I903)&gt;AK$4,$X914/$I903,$X914-SUM($I932:AJ932))))</f>
        <v>0</v>
      </c>
      <c r="AL932" s="31">
        <f>IF($I903="n/a",0,IF(AL$4&lt;=$C932,0,IF(SUM($C932,$I903)&gt;AL$4,$X914/$I903,$X914-SUM($I932:AK932))))</f>
        <v>0</v>
      </c>
      <c r="AM932" s="31">
        <f>IF($I903="n/a",0,IF(AM$4&lt;=$C932,0,IF(SUM($C932,$I903)&gt;AM$4,$X914/$I903,$X914-SUM($I932:AL932))))</f>
        <v>0</v>
      </c>
      <c r="AN932" s="31">
        <f>IF($I903="n/a",0,IF(AN$4&lt;=$C932,0,IF(SUM($C932,$I903)&gt;AN$4,$X914/$I903,$X914-SUM($I932:AM932))))</f>
        <v>0</v>
      </c>
      <c r="AO932" s="31">
        <f>IF($I903="n/a",0,IF(AO$4&lt;=$C932,0,IF(SUM($C932,$I903)&gt;AO$4,$X914/$I903,$X914-SUM($I932:AN932))))</f>
        <v>0</v>
      </c>
      <c r="AP932" s="31">
        <f>IF($I903="n/a",0,IF(AP$4&lt;=$C932,0,IF(SUM($C932,$I903)&gt;AP$4,$X914/$I903,$X914-SUM($I932:AO932))))</f>
        <v>0</v>
      </c>
      <c r="AQ932" s="31">
        <f>IF($I903="n/a",0,IF(AQ$4&lt;=$C932,0,IF(SUM($C932,$I903)&gt;AQ$4,$X914/$I903,$X914-SUM($I932:AP932))))</f>
        <v>0</v>
      </c>
      <c r="AR932" s="31">
        <f>IF($I903="n/a",0,IF(AR$4&lt;=$C932,0,IF(SUM($C932,$I903)&gt;AR$4,$X914/$I903,$X914-SUM($I932:AQ932))))</f>
        <v>0</v>
      </c>
      <c r="AS932" s="31">
        <f>IF($I903="n/a",0,IF(AS$4&lt;=$C932,0,IF(SUM($C932,$I903)&gt;AS$4,$X914/$I903,$X914-SUM($I932:AR932))))</f>
        <v>0</v>
      </c>
      <c r="AT932" s="31">
        <f>IF($I903="n/a",0,IF(AT$4&lt;=$C932,0,IF(SUM($C932,$I903)&gt;AT$4,$X914/$I903,$X914-SUM($I932:AS932))))</f>
        <v>0</v>
      </c>
      <c r="AU932" s="31">
        <f>IF($I903="n/a",0,IF(AU$4&lt;=$C932,0,IF(SUM($C932,$I903)&gt;AU$4,$X914/$I903,$X914-SUM($I932:AT932))))</f>
        <v>0</v>
      </c>
      <c r="AV932" s="31">
        <f>IF($I903="n/a",0,IF(AV$4&lt;=$C932,0,IF(SUM($C932,$I903)&gt;AV$4,$X914/$I903,$X914-SUM($I932:AU932))))</f>
        <v>0</v>
      </c>
      <c r="AW932" s="31">
        <f>IF($I903="n/a",0,IF(AW$4&lt;=$C932,0,IF(SUM($C932,$I903)&gt;AW$4,$X914/$I903,$X914-SUM($I932:AV932))))</f>
        <v>0</v>
      </c>
      <c r="AX932" s="31">
        <f>IF($I903="n/a",0,IF(AX$4&lt;=$C932,0,IF(SUM($C932,$I903)&gt;AX$4,$X914/$I903,$X914-SUM($I932:AW932))))</f>
        <v>0</v>
      </c>
      <c r="AY932" s="31">
        <f>IF($I903="n/a",0,IF(AY$4&lt;=$C932,0,IF(SUM($C932,$I903)&gt;AY$4,$X914/$I903,$X914-SUM($I932:AX932))))</f>
        <v>0</v>
      </c>
      <c r="AZ932" s="31">
        <f>IF($I903="n/a",0,IF(AZ$4&lt;=$C932,0,IF(SUM($C932,$I903)&gt;AZ$4,$X914/$I903,$X914-SUM($I932:AY932))))</f>
        <v>0</v>
      </c>
      <c r="BA932" s="31">
        <f>IF($I903="n/a",0,IF(BA$4&lt;=$C932,0,IF(SUM($C932,$I903)&gt;BA$4,$X914/$I903,$X914-SUM($I932:AZ932))))</f>
        <v>0</v>
      </c>
      <c r="BB932" s="31">
        <f>IF($I903="n/a",0,IF(BB$4&lt;=$C932,0,IF(SUM($C932,$I903)&gt;BB$4,$X914/$I903,$X914-SUM($I932:BA932))))</f>
        <v>0</v>
      </c>
      <c r="BC932" s="31">
        <f>IF($I903="n/a",0,IF(BC$4&lt;=$C932,0,IF(SUM($C932,$I903)&gt;BC$4,$X914/$I903,$X914-SUM($I932:BB932))))</f>
        <v>0</v>
      </c>
      <c r="BD932" s="31">
        <f>IF($I903="n/a",0,IF(BD$4&lt;=$C932,0,IF(SUM($C932,$I903)&gt;BD$4,$X914/$I903,$X914-SUM($I932:BC932))))</f>
        <v>0</v>
      </c>
      <c r="BE932" s="31">
        <f>IF($I903="n/a",0,IF(BE$4&lt;=$C932,0,IF(SUM($C932,$I903)&gt;BE$4,$X914/$I903,$X914-SUM($I932:BD932))))</f>
        <v>0</v>
      </c>
      <c r="BF932" s="31">
        <f>IF($I903="n/a",0,IF(BF$4&lt;=$C932,0,IF(SUM($C932,$I903)&gt;BF$4,$X914/$I903,$X914-SUM($I932:BE932))))</f>
        <v>0</v>
      </c>
      <c r="BG932" s="31">
        <f>IF($I903="n/a",0,IF(BG$4&lt;=$C932,0,IF(SUM($C932,$I903)&gt;BG$4,$X914/$I903,$X914-SUM($I932:BF932))))</f>
        <v>0</v>
      </c>
      <c r="BH932" s="31">
        <f>IF($I903="n/a",0,IF(BH$4&lt;=$C932,0,IF(SUM($C932,$I903)&gt;BH$4,$X914/$I903,$X914-SUM($I932:BG932))))</f>
        <v>0</v>
      </c>
      <c r="BI932" s="31">
        <f>IF($I903="n/a",0,IF(BI$4&lt;=$C932,0,IF(SUM($C932,$I903)&gt;BI$4,$X914/$I903,$X914-SUM($I932:BH932))))</f>
        <v>0</v>
      </c>
      <c r="BJ932" s="31">
        <f>IF($I903="n/a",0,IF(BJ$4&lt;=$C932,0,IF(SUM($C932,$I903)&gt;BJ$4,$X914/$I903,$X914-SUM($I932:BI932))))</f>
        <v>0</v>
      </c>
      <c r="BK932" s="31">
        <f>IF($I903="n/a",0,IF(BK$4&lt;=$C932,0,IF(SUM($C932,$I903)&gt;BK$4,$X914/$I903,$X914-SUM($I932:BJ932))))</f>
        <v>0</v>
      </c>
      <c r="BL932" s="31">
        <f>IF($I903="n/a",0,IF(BL$4&lt;=$C932,0,IF(SUM($C932,$I903)&gt;BL$4,$X914/$I903,$X914-SUM($I932:BK932))))</f>
        <v>0</v>
      </c>
      <c r="BM932" s="31">
        <f>IF($I903="n/a",0,IF(BM$4&lt;=$C932,0,IF(SUM($C932,$I903)&gt;BM$4,$X914/$I903,$X914-SUM($I932:BL932))))</f>
        <v>0</v>
      </c>
      <c r="BN932" s="31">
        <f>IF($I903="n/a",0,IF(BN$4&lt;=$C932,0,IF(SUM($C932,$I903)&gt;BN$4,$X914/$I903,$X914-SUM($I932:BM932))))</f>
        <v>0</v>
      </c>
      <c r="BO932" s="31">
        <f>IF($I903="n/a",0,IF(BO$4&lt;=$C932,0,IF(SUM($C932,$I903)&gt;BO$4,$X914/$I903,$X914-SUM($I932:BN932))))</f>
        <v>0</v>
      </c>
      <c r="BP932" s="31">
        <f>IF($I903="n/a",0,IF(BP$4&lt;=$C932,0,IF(SUM($C932,$I903)&gt;BP$4,$X914/$I903,$X914-SUM($I932:BO932))))</f>
        <v>0</v>
      </c>
      <c r="BQ932" s="31">
        <f>IF($I903="n/a",0,IF(BQ$4&lt;=$C932,0,IF(SUM($C932,$I903)&gt;BQ$4,$X914/$I903,$X914-SUM($I932:BP932))))</f>
        <v>0</v>
      </c>
      <c r="BR932" s="31">
        <f>IF($I903="n/a",0,IF(BR$4&lt;=$C932,0,IF(SUM($C932,$I903)&gt;BR$4,$X914/$I903,$X914-SUM($I932:BQ932))))</f>
        <v>0</v>
      </c>
      <c r="BS932" s="31">
        <f>IF($I903="n/a",0,IF(BS$4&lt;=$C932,0,IF(SUM($C932,$I903)&gt;BS$4,$X914/$I903,$X914-SUM($I932:BR932))))</f>
        <v>0</v>
      </c>
      <c r="BT932" s="31">
        <f>IF($I903="n/a",0,IF(BT$4&lt;=$C932,0,IF(SUM($C932,$I903)&gt;BT$4,$X914/$I903,$X914-SUM($I932:BS932))))</f>
        <v>0</v>
      </c>
      <c r="BU932" s="31">
        <f>IF($I903="n/a",0,IF(BU$4&lt;=$C932,0,IF(SUM($C932,$I903)&gt;BU$4,$X914/$I903,$X914-SUM($I932:BT932))))</f>
        <v>0</v>
      </c>
      <c r="BV932" s="31">
        <f>IF($I903="n/a",0,IF(BV$4&lt;=$C932,0,IF(SUM($C932,$I903)&gt;BV$4,$X914/$I903,$X914-SUM($I932:BU932))))</f>
        <v>0</v>
      </c>
      <c r="BW932" s="31">
        <f>IF($I903="n/a",0,IF(BW$4&lt;=$C932,0,IF(SUM($C932,$I903)&gt;BW$4,$X914/$I903,$X914-SUM($I932:BV932))))</f>
        <v>0</v>
      </c>
      <c r="BX932" s="31">
        <f>IF($I903="n/a",0,IF(BX$4&lt;=$C932,0,IF(SUM($C932,$I903)&gt;BX$4,$X914/$I903,$X914-SUM($I932:BW932))))</f>
        <v>0</v>
      </c>
      <c r="BY932" s="31">
        <f>IF($I903="n/a",0,IF(BY$4&lt;=$C932,0,IF(SUM($C932,$I903)&gt;BY$4,$X914/$I903,$X914-SUM($I932:BX932))))</f>
        <v>0</v>
      </c>
      <c r="BZ932" s="31">
        <f>IF($I903="n/a",0,IF(BZ$4&lt;=$C932,0,IF(SUM($C932,$I903)&gt;BZ$4,$X914/$I903,$X914-SUM($I932:BY932))))</f>
        <v>0</v>
      </c>
      <c r="CA932" s="31">
        <f>IF($I903="n/a",0,IF(CA$4&lt;=$C932,0,IF(SUM($C932,$I903)&gt;CA$4,$X914/$I903,$X914-SUM($I932:BZ932))))</f>
        <v>0</v>
      </c>
      <c r="CB932" s="31">
        <f>IF($I903="n/a",0,IF(CB$4&lt;=$C932,0,IF(SUM($C932,$I903)&gt;CB$4,$X914/$I903,$X914-SUM($I932:CA932))))</f>
        <v>0</v>
      </c>
      <c r="CC932" s="31">
        <f>IF($I903="n/a",0,IF(CC$4&lt;=$C932,0,IF(SUM($C932,$I903)&gt;CC$4,$X914/$I903,$X914-SUM($I932:CB932))))</f>
        <v>0</v>
      </c>
      <c r="CD932" s="31">
        <f>IF($I903="n/a",0,IF(CD$4&lt;=$C932,0,IF(SUM($C932,$I903)&gt;CD$4,$X914/$I903,$X914-SUM($I932:CC932))))</f>
        <v>0</v>
      </c>
      <c r="CE932" s="31">
        <f>IF($I903="n/a",0,IF(CE$4&lt;=$C932,0,IF(SUM($C932,$I903)&gt;CE$4,$X914/$I903,$X914-SUM($I932:CD932))))</f>
        <v>0</v>
      </c>
      <c r="CF932" s="31">
        <f>IF($I903="n/a",0,IF(CF$4&lt;=$C932,0,IF(SUM($C932,$I903)&gt;CF$4,$X914/$I903,$X914-SUM($I932:CE932))))</f>
        <v>0</v>
      </c>
    </row>
    <row r="933" spans="3:84" ht="12.75" customHeight="1">
      <c r="C933" s="202">
        <v>2031</v>
      </c>
      <c r="D933" s="21" t="s">
        <v>61</v>
      </c>
      <c r="E933" s="21" t="s">
        <v>197</v>
      </c>
      <c r="I933" s="31"/>
      <c r="J933" s="31">
        <f>IF($I903="n/a",0,IF(J$4&lt;=$C933,0,IF(SUM($C933,$I903)&gt;J$4,$Y914/$I903,$Y914-SUM($I933:I933))))</f>
        <v>0</v>
      </c>
      <c r="K933" s="31">
        <f>IF($I903="n/a",0,IF(K$4&lt;=$C933,0,IF(SUM($C933,$I903)&gt;K$4,$Y914/$I903,$Y914-SUM($I933:J933))))</f>
        <v>0</v>
      </c>
      <c r="L933" s="31">
        <f>IF($I903="n/a",0,IF(L$4&lt;=$C933,0,IF(SUM($C933,$I903)&gt;L$4,$Y914/$I903,$Y914-SUM($I933:K933))))</f>
        <v>0</v>
      </c>
      <c r="M933" s="31">
        <f>IF($I903="n/a",0,IF(M$4&lt;=$C933,0,IF(SUM($C933,$I903)&gt;M$4,$Y914/$I903,$Y914-SUM($I933:L933))))</f>
        <v>0</v>
      </c>
      <c r="N933" s="31">
        <f>IF($I903="n/a",0,IF(N$4&lt;=$C933,0,IF(SUM($C933,$I903)&gt;N$4,$Y914/$I903,$Y914-SUM($I933:M933))))</f>
        <v>0</v>
      </c>
      <c r="O933" s="31">
        <f>IF($I903="n/a",0,IF(O$4&lt;=$C933,0,IF(SUM($C933,$I903)&gt;O$4,$Y914/$I903,$Y914-SUM($I933:N933))))</f>
        <v>0</v>
      </c>
      <c r="P933" s="31">
        <f>IF($I903="n/a",0,IF(P$4&lt;=$C933,0,IF(SUM($C933,$I903)&gt;P$4,$Y914/$I903,$Y914-SUM($I933:O933))))</f>
        <v>0</v>
      </c>
      <c r="Q933" s="31">
        <f>IF($I903="n/a",0,IF(Q$4&lt;=$C933,0,IF(SUM($C933,$I903)&gt;Q$4,$Y914/$I903,$Y914-SUM($I933:P933))))</f>
        <v>0</v>
      </c>
      <c r="R933" s="31">
        <f>IF($I903="n/a",0,IF(R$4&lt;=$C933,0,IF(SUM($C933,$I903)&gt;R$4,$Y914/$I903,$Y914-SUM($I933:Q933))))</f>
        <v>0</v>
      </c>
      <c r="S933" s="31">
        <f>IF($I903="n/a",0,IF(S$4&lt;=$C933,0,IF(SUM($C933,$I903)&gt;S$4,$Y914/$I903,$Y914-SUM($I933:R933))))</f>
        <v>0</v>
      </c>
      <c r="T933" s="31">
        <f>IF($I903="n/a",0,IF(T$4&lt;=$C933,0,IF(SUM($C933,$I903)&gt;T$4,$Y914/$I903,$Y914-SUM($I933:S933))))</f>
        <v>0</v>
      </c>
      <c r="U933" s="31">
        <f>IF($I903="n/a",0,IF(U$4&lt;=$C933,0,IF(SUM($C933,$I903)&gt;U$4,$Y914/$I903,$Y914-SUM($I933:T933))))</f>
        <v>0</v>
      </c>
      <c r="V933" s="31">
        <f>IF($I903="n/a",0,IF(V$4&lt;=$C933,0,IF(SUM($C933,$I903)&gt;V$4,$Y914/$I903,$Y914-SUM($I933:U933))))</f>
        <v>0</v>
      </c>
      <c r="W933" s="31">
        <f>IF($I903="n/a",0,IF(W$4&lt;=$C933,0,IF(SUM($C933,$I903)&gt;W$4,$Y914/$I903,$Y914-SUM($I933:V933))))</f>
        <v>0</v>
      </c>
      <c r="X933" s="31">
        <f>IF($I903="n/a",0,IF(X$4&lt;=$C933,0,IF(SUM($C933,$I903)&gt;X$4,$Y914/$I903,$Y914-SUM($I933:W933))))</f>
        <v>0</v>
      </c>
      <c r="Y933" s="31">
        <f>IF($I903="n/a",0,IF(Y$4&lt;=$C933,0,IF(SUM($C933,$I903)&gt;Y$4,$Y914/$I903,$Y914-SUM($I933:X933))))</f>
        <v>0</v>
      </c>
      <c r="Z933" s="31">
        <f>IF($I903="n/a",0,IF(Z$4&lt;=$C933,0,IF(SUM($C933,$I903)&gt;Z$4,$Y914/$I903,$Y914-SUM($I933:Y933))))</f>
        <v>0</v>
      </c>
      <c r="AA933" s="31">
        <f>IF($I903="n/a",0,IF(AA$4&lt;=$C933,0,IF(SUM($C933,$I903)&gt;AA$4,$Y914/$I903,$Y914-SUM($I933:Z933))))</f>
        <v>0</v>
      </c>
      <c r="AB933" s="31">
        <f>IF($I903="n/a",0,IF(AB$4&lt;=$C933,0,IF(SUM($C933,$I903)&gt;AB$4,$Y914/$I903,$Y914-SUM($I933:AA933))))</f>
        <v>0</v>
      </c>
      <c r="AC933" s="31">
        <f>IF($I903="n/a",0,IF(AC$4&lt;=$C933,0,IF(SUM($C933,$I903)&gt;AC$4,$Y914/$I903,$Y914-SUM($I933:AB933))))</f>
        <v>0</v>
      </c>
      <c r="AD933" s="31">
        <f>IF($I903="n/a",0,IF(AD$4&lt;=$C933,0,IF(SUM($C933,$I903)&gt;AD$4,$Y914/$I903,$Y914-SUM($I933:AC933))))</f>
        <v>0</v>
      </c>
      <c r="AE933" s="31">
        <f>IF($I903="n/a",0,IF(AE$4&lt;=$C933,0,IF(SUM($C933,$I903)&gt;AE$4,$Y914/$I903,$Y914-SUM($I933:AD933))))</f>
        <v>0</v>
      </c>
      <c r="AF933" s="31">
        <f>IF($I903="n/a",0,IF(AF$4&lt;=$C933,0,IF(SUM($C933,$I903)&gt;AF$4,$Y914/$I903,$Y914-SUM($I933:AE933))))</f>
        <v>0</v>
      </c>
      <c r="AG933" s="31">
        <f>IF($I903="n/a",0,IF(AG$4&lt;=$C933,0,IF(SUM($C933,$I903)&gt;AG$4,$Y914/$I903,$Y914-SUM($I933:AF933))))</f>
        <v>0</v>
      </c>
      <c r="AH933" s="31">
        <f>IF($I903="n/a",0,IF(AH$4&lt;=$C933,0,IF(SUM($C933,$I903)&gt;AH$4,$Y914/$I903,$Y914-SUM($I933:AG933))))</f>
        <v>0</v>
      </c>
      <c r="AI933" s="31">
        <f>IF($I903="n/a",0,IF(AI$4&lt;=$C933,0,IF(SUM($C933,$I903)&gt;AI$4,$Y914/$I903,$Y914-SUM($I933:AH933))))</f>
        <v>0</v>
      </c>
      <c r="AJ933" s="31">
        <f>IF($I903="n/a",0,IF(AJ$4&lt;=$C933,0,IF(SUM($C933,$I903)&gt;AJ$4,$Y914/$I903,$Y914-SUM($I933:AI933))))</f>
        <v>0</v>
      </c>
      <c r="AK933" s="31">
        <f>IF($I903="n/a",0,IF(AK$4&lt;=$C933,0,IF(SUM($C933,$I903)&gt;AK$4,$Y914/$I903,$Y914-SUM($I933:AJ933))))</f>
        <v>0</v>
      </c>
      <c r="AL933" s="31">
        <f>IF($I903="n/a",0,IF(AL$4&lt;=$C933,0,IF(SUM($C933,$I903)&gt;AL$4,$Y914/$I903,$Y914-SUM($I933:AK933))))</f>
        <v>0</v>
      </c>
      <c r="AM933" s="31">
        <f>IF($I903="n/a",0,IF(AM$4&lt;=$C933,0,IF(SUM($C933,$I903)&gt;AM$4,$Y914/$I903,$Y914-SUM($I933:AL933))))</f>
        <v>0</v>
      </c>
      <c r="AN933" s="31">
        <f>IF($I903="n/a",0,IF(AN$4&lt;=$C933,0,IF(SUM($C933,$I903)&gt;AN$4,$Y914/$I903,$Y914-SUM($I933:AM933))))</f>
        <v>0</v>
      </c>
      <c r="AO933" s="31">
        <f>IF($I903="n/a",0,IF(AO$4&lt;=$C933,0,IF(SUM($C933,$I903)&gt;AO$4,$Y914/$I903,$Y914-SUM($I933:AN933))))</f>
        <v>0</v>
      </c>
      <c r="AP933" s="31">
        <f>IF($I903="n/a",0,IF(AP$4&lt;=$C933,0,IF(SUM($C933,$I903)&gt;AP$4,$Y914/$I903,$Y914-SUM($I933:AO933))))</f>
        <v>0</v>
      </c>
      <c r="AQ933" s="31">
        <f>IF($I903="n/a",0,IF(AQ$4&lt;=$C933,0,IF(SUM($C933,$I903)&gt;AQ$4,$Y914/$I903,$Y914-SUM($I933:AP933))))</f>
        <v>0</v>
      </c>
      <c r="AR933" s="31">
        <f>IF($I903="n/a",0,IF(AR$4&lt;=$C933,0,IF(SUM($C933,$I903)&gt;AR$4,$Y914/$I903,$Y914-SUM($I933:AQ933))))</f>
        <v>0</v>
      </c>
      <c r="AS933" s="31">
        <f>IF($I903="n/a",0,IF(AS$4&lt;=$C933,0,IF(SUM($C933,$I903)&gt;AS$4,$Y914/$I903,$Y914-SUM($I933:AR933))))</f>
        <v>0</v>
      </c>
      <c r="AT933" s="31">
        <f>IF($I903="n/a",0,IF(AT$4&lt;=$C933,0,IF(SUM($C933,$I903)&gt;AT$4,$Y914/$I903,$Y914-SUM($I933:AS933))))</f>
        <v>0</v>
      </c>
      <c r="AU933" s="31">
        <f>IF($I903="n/a",0,IF(AU$4&lt;=$C933,0,IF(SUM($C933,$I903)&gt;AU$4,$Y914/$I903,$Y914-SUM($I933:AT933))))</f>
        <v>0</v>
      </c>
      <c r="AV933" s="31">
        <f>IF($I903="n/a",0,IF(AV$4&lt;=$C933,0,IF(SUM($C933,$I903)&gt;AV$4,$Y914/$I903,$Y914-SUM($I933:AU933))))</f>
        <v>0</v>
      </c>
      <c r="AW933" s="31">
        <f>IF($I903="n/a",0,IF(AW$4&lt;=$C933,0,IF(SUM($C933,$I903)&gt;AW$4,$Y914/$I903,$Y914-SUM($I933:AV933))))</f>
        <v>0</v>
      </c>
      <c r="AX933" s="31">
        <f>IF($I903="n/a",0,IF(AX$4&lt;=$C933,0,IF(SUM($C933,$I903)&gt;AX$4,$Y914/$I903,$Y914-SUM($I933:AW933))))</f>
        <v>0</v>
      </c>
      <c r="AY933" s="31">
        <f>IF($I903="n/a",0,IF(AY$4&lt;=$C933,0,IF(SUM($C933,$I903)&gt;AY$4,$Y914/$I903,$Y914-SUM($I933:AX933))))</f>
        <v>0</v>
      </c>
      <c r="AZ933" s="31">
        <f>IF($I903="n/a",0,IF(AZ$4&lt;=$C933,0,IF(SUM($C933,$I903)&gt;AZ$4,$Y914/$I903,$Y914-SUM($I933:AY933))))</f>
        <v>0</v>
      </c>
      <c r="BA933" s="31">
        <f>IF($I903="n/a",0,IF(BA$4&lt;=$C933,0,IF(SUM($C933,$I903)&gt;BA$4,$Y914/$I903,$Y914-SUM($I933:AZ933))))</f>
        <v>0</v>
      </c>
      <c r="BB933" s="31">
        <f>IF($I903="n/a",0,IF(BB$4&lt;=$C933,0,IF(SUM($C933,$I903)&gt;BB$4,$Y914/$I903,$Y914-SUM($I933:BA933))))</f>
        <v>0</v>
      </c>
      <c r="BC933" s="31">
        <f>IF($I903="n/a",0,IF(BC$4&lt;=$C933,0,IF(SUM($C933,$I903)&gt;BC$4,$Y914/$I903,$Y914-SUM($I933:BB933))))</f>
        <v>0</v>
      </c>
      <c r="BD933" s="31">
        <f>IF($I903="n/a",0,IF(BD$4&lt;=$C933,0,IF(SUM($C933,$I903)&gt;BD$4,$Y914/$I903,$Y914-SUM($I933:BC933))))</f>
        <v>0</v>
      </c>
      <c r="BE933" s="31">
        <f>IF($I903="n/a",0,IF(BE$4&lt;=$C933,0,IF(SUM($C933,$I903)&gt;BE$4,$Y914/$I903,$Y914-SUM($I933:BD933))))</f>
        <v>0</v>
      </c>
      <c r="BF933" s="31">
        <f>IF($I903="n/a",0,IF(BF$4&lt;=$C933,0,IF(SUM($C933,$I903)&gt;BF$4,$Y914/$I903,$Y914-SUM($I933:BE933))))</f>
        <v>0</v>
      </c>
      <c r="BG933" s="31">
        <f>IF($I903="n/a",0,IF(BG$4&lt;=$C933,0,IF(SUM($C933,$I903)&gt;BG$4,$Y914/$I903,$Y914-SUM($I933:BF933))))</f>
        <v>0</v>
      </c>
      <c r="BH933" s="31">
        <f>IF($I903="n/a",0,IF(BH$4&lt;=$C933,0,IF(SUM($C933,$I903)&gt;BH$4,$Y914/$I903,$Y914-SUM($I933:BG933))))</f>
        <v>0</v>
      </c>
      <c r="BI933" s="31">
        <f>IF($I903="n/a",0,IF(BI$4&lt;=$C933,0,IF(SUM($C933,$I903)&gt;BI$4,$Y914/$I903,$Y914-SUM($I933:BH933))))</f>
        <v>0</v>
      </c>
      <c r="BJ933" s="31">
        <f>IF($I903="n/a",0,IF(BJ$4&lt;=$C933,0,IF(SUM($C933,$I903)&gt;BJ$4,$Y914/$I903,$Y914-SUM($I933:BI933))))</f>
        <v>0</v>
      </c>
      <c r="BK933" s="31">
        <f>IF($I903="n/a",0,IF(BK$4&lt;=$C933,0,IF(SUM($C933,$I903)&gt;BK$4,$Y914/$I903,$Y914-SUM($I933:BJ933))))</f>
        <v>0</v>
      </c>
      <c r="BL933" s="31">
        <f>IF($I903="n/a",0,IF(BL$4&lt;=$C933,0,IF(SUM($C933,$I903)&gt;BL$4,$Y914/$I903,$Y914-SUM($I933:BK933))))</f>
        <v>0</v>
      </c>
      <c r="BM933" s="31">
        <f>IF($I903="n/a",0,IF(BM$4&lt;=$C933,0,IF(SUM($C933,$I903)&gt;BM$4,$Y914/$I903,$Y914-SUM($I933:BL933))))</f>
        <v>0</v>
      </c>
      <c r="BN933" s="31">
        <f>IF($I903="n/a",0,IF(BN$4&lt;=$C933,0,IF(SUM($C933,$I903)&gt;BN$4,$Y914/$I903,$Y914-SUM($I933:BM933))))</f>
        <v>0</v>
      </c>
      <c r="BO933" s="31">
        <f>IF($I903="n/a",0,IF(BO$4&lt;=$C933,0,IF(SUM($C933,$I903)&gt;BO$4,$Y914/$I903,$Y914-SUM($I933:BN933))))</f>
        <v>0</v>
      </c>
      <c r="BP933" s="31">
        <f>IF($I903="n/a",0,IF(BP$4&lt;=$C933,0,IF(SUM($C933,$I903)&gt;BP$4,$Y914/$I903,$Y914-SUM($I933:BO933))))</f>
        <v>0</v>
      </c>
      <c r="BQ933" s="31">
        <f>IF($I903="n/a",0,IF(BQ$4&lt;=$C933,0,IF(SUM($C933,$I903)&gt;BQ$4,$Y914/$I903,$Y914-SUM($I933:BP933))))</f>
        <v>0</v>
      </c>
      <c r="BR933" s="31">
        <f>IF($I903="n/a",0,IF(BR$4&lt;=$C933,0,IF(SUM($C933,$I903)&gt;BR$4,$Y914/$I903,$Y914-SUM($I933:BQ933))))</f>
        <v>0</v>
      </c>
      <c r="BS933" s="31">
        <f>IF($I903="n/a",0,IF(BS$4&lt;=$C933,0,IF(SUM($C933,$I903)&gt;BS$4,$Y914/$I903,$Y914-SUM($I933:BR933))))</f>
        <v>0</v>
      </c>
      <c r="BT933" s="31">
        <f>IF($I903="n/a",0,IF(BT$4&lt;=$C933,0,IF(SUM($C933,$I903)&gt;BT$4,$Y914/$I903,$Y914-SUM($I933:BS933))))</f>
        <v>0</v>
      </c>
      <c r="BU933" s="31">
        <f>IF($I903="n/a",0,IF(BU$4&lt;=$C933,0,IF(SUM($C933,$I903)&gt;BU$4,$Y914/$I903,$Y914-SUM($I933:BT933))))</f>
        <v>0</v>
      </c>
      <c r="BV933" s="31">
        <f>IF($I903="n/a",0,IF(BV$4&lt;=$C933,0,IF(SUM($C933,$I903)&gt;BV$4,$Y914/$I903,$Y914-SUM($I933:BU933))))</f>
        <v>0</v>
      </c>
      <c r="BW933" s="31">
        <f>IF($I903="n/a",0,IF(BW$4&lt;=$C933,0,IF(SUM($C933,$I903)&gt;BW$4,$Y914/$I903,$Y914-SUM($I933:BV933))))</f>
        <v>0</v>
      </c>
      <c r="BX933" s="31">
        <f>IF($I903="n/a",0,IF(BX$4&lt;=$C933,0,IF(SUM($C933,$I903)&gt;BX$4,$Y914/$I903,$Y914-SUM($I933:BW933))))</f>
        <v>0</v>
      </c>
      <c r="BY933" s="31">
        <f>IF($I903="n/a",0,IF(BY$4&lt;=$C933,0,IF(SUM($C933,$I903)&gt;BY$4,$Y914/$I903,$Y914-SUM($I933:BX933))))</f>
        <v>0</v>
      </c>
      <c r="BZ933" s="31">
        <f>IF($I903="n/a",0,IF(BZ$4&lt;=$C933,0,IF(SUM($C933,$I903)&gt;BZ$4,$Y914/$I903,$Y914-SUM($I933:BY933))))</f>
        <v>0</v>
      </c>
      <c r="CA933" s="31">
        <f>IF($I903="n/a",0,IF(CA$4&lt;=$C933,0,IF(SUM($C933,$I903)&gt;CA$4,$Y914/$I903,$Y914-SUM($I933:BZ933))))</f>
        <v>0</v>
      </c>
      <c r="CB933" s="31">
        <f>IF($I903="n/a",0,IF(CB$4&lt;=$C933,0,IF(SUM($C933,$I903)&gt;CB$4,$Y914/$I903,$Y914-SUM($I933:CA933))))</f>
        <v>0</v>
      </c>
      <c r="CC933" s="31">
        <f>IF($I903="n/a",0,IF(CC$4&lt;=$C933,0,IF(SUM($C933,$I903)&gt;CC$4,$Y914/$I903,$Y914-SUM($I933:CB933))))</f>
        <v>0</v>
      </c>
      <c r="CD933" s="31">
        <f>IF($I903="n/a",0,IF(CD$4&lt;=$C933,0,IF(SUM($C933,$I903)&gt;CD$4,$Y914/$I903,$Y914-SUM($I933:CC933))))</f>
        <v>0</v>
      </c>
      <c r="CE933" s="31">
        <f>IF($I903="n/a",0,IF(CE$4&lt;=$C933,0,IF(SUM($C933,$I903)&gt;CE$4,$Y914/$I903,$Y914-SUM($I933:CD933))))</f>
        <v>0</v>
      </c>
      <c r="CF933" s="31">
        <f>IF($I903="n/a",0,IF(CF$4&lt;=$C933,0,IF(SUM($C933,$I903)&gt;CF$4,$Y914/$I903,$Y914-SUM($I933:CE933))))</f>
        <v>0</v>
      </c>
    </row>
    <row r="934" spans="3:84" ht="12.75" customHeight="1">
      <c r="C934" s="202">
        <v>2032</v>
      </c>
      <c r="D934" s="21" t="s">
        <v>62</v>
      </c>
      <c r="E934" s="21" t="s">
        <v>197</v>
      </c>
      <c r="I934" s="31"/>
      <c r="J934" s="31">
        <f>IF($I903="n/a",0,IF(J$4&lt;=$C934,0,IF(SUM($C934,$I903)&gt;J$4,$Z914/$I903,$Z914-SUM($I934:I934))))</f>
        <v>0</v>
      </c>
      <c r="K934" s="31">
        <f>IF($I903="n/a",0,IF(K$4&lt;=$C934,0,IF(SUM($C934,$I903)&gt;K$4,$Z914/$I903,$Z914-SUM($I934:J934))))</f>
        <v>0</v>
      </c>
      <c r="L934" s="31">
        <f>IF($I903="n/a",0,IF(L$4&lt;=$C934,0,IF(SUM($C934,$I903)&gt;L$4,$Z914/$I903,$Z914-SUM($I934:K934))))</f>
        <v>0</v>
      </c>
      <c r="M934" s="31">
        <f>IF($I903="n/a",0,IF(M$4&lt;=$C934,0,IF(SUM($C934,$I903)&gt;M$4,$Z914/$I903,$Z914-SUM($I934:L934))))</f>
        <v>0</v>
      </c>
      <c r="N934" s="31">
        <f>IF($I903="n/a",0,IF(N$4&lt;=$C934,0,IF(SUM($C934,$I903)&gt;N$4,$Z914/$I903,$Z914-SUM($I934:M934))))</f>
        <v>0</v>
      </c>
      <c r="O934" s="31">
        <f>IF($I903="n/a",0,IF(O$4&lt;=$C934,0,IF(SUM($C934,$I903)&gt;O$4,$Z914/$I903,$Z914-SUM($I934:N934))))</f>
        <v>0</v>
      </c>
      <c r="P934" s="31">
        <f>IF($I903="n/a",0,IF(P$4&lt;=$C934,0,IF(SUM($C934,$I903)&gt;P$4,$Z914/$I903,$Z914-SUM($I934:O934))))</f>
        <v>0</v>
      </c>
      <c r="Q934" s="31">
        <f>IF($I903="n/a",0,IF(Q$4&lt;=$C934,0,IF(SUM($C934,$I903)&gt;Q$4,$Z914/$I903,$Z914-SUM($I934:P934))))</f>
        <v>0</v>
      </c>
      <c r="R934" s="31">
        <f>IF($I903="n/a",0,IF(R$4&lt;=$C934,0,IF(SUM($C934,$I903)&gt;R$4,$Z914/$I903,$Z914-SUM($I934:Q934))))</f>
        <v>0</v>
      </c>
      <c r="S934" s="31">
        <f>IF($I903="n/a",0,IF(S$4&lt;=$C934,0,IF(SUM($C934,$I903)&gt;S$4,$Z914/$I903,$Z914-SUM($I934:R934))))</f>
        <v>0</v>
      </c>
      <c r="T934" s="31">
        <f>IF($I903="n/a",0,IF(T$4&lt;=$C934,0,IF(SUM($C934,$I903)&gt;T$4,$Z914/$I903,$Z914-SUM($I934:S934))))</f>
        <v>0</v>
      </c>
      <c r="U934" s="31">
        <f>IF($I903="n/a",0,IF(U$4&lt;=$C934,0,IF(SUM($C934,$I903)&gt;U$4,$Z914/$I903,$Z914-SUM($I934:T934))))</f>
        <v>0</v>
      </c>
      <c r="V934" s="31">
        <f>IF($I903="n/a",0,IF(V$4&lt;=$C934,0,IF(SUM($C934,$I903)&gt;V$4,$Z914/$I903,$Z914-SUM($I934:U934))))</f>
        <v>0</v>
      </c>
      <c r="W934" s="31">
        <f>IF($I903="n/a",0,IF(W$4&lt;=$C934,0,IF(SUM($C934,$I903)&gt;W$4,$Z914/$I903,$Z914-SUM($I934:V934))))</f>
        <v>0</v>
      </c>
      <c r="X934" s="31">
        <f>IF($I903="n/a",0,IF(X$4&lt;=$C934,0,IF(SUM($C934,$I903)&gt;X$4,$Z914/$I903,$Z914-SUM($I934:W934))))</f>
        <v>0</v>
      </c>
      <c r="Y934" s="31">
        <f>IF($I903="n/a",0,IF(Y$4&lt;=$C934,0,IF(SUM($C934,$I903)&gt;Y$4,$Z914/$I903,$Z914-SUM($I934:X934))))</f>
        <v>0</v>
      </c>
      <c r="Z934" s="31">
        <f>IF($I903="n/a",0,IF(Z$4&lt;=$C934,0,IF(SUM($C934,$I903)&gt;Z$4,$Z914/$I903,$Z914-SUM($I934:Y934))))</f>
        <v>0</v>
      </c>
      <c r="AA934" s="31">
        <f>IF($I903="n/a",0,IF(AA$4&lt;=$C934,0,IF(SUM($C934,$I903)&gt;AA$4,$Z914/$I903,$Z914-SUM($I934:Z934))))</f>
        <v>0</v>
      </c>
      <c r="AB934" s="31">
        <f>IF($I903="n/a",0,IF(AB$4&lt;=$C934,0,IF(SUM($C934,$I903)&gt;AB$4,$Z914/$I903,$Z914-SUM($I934:AA934))))</f>
        <v>0</v>
      </c>
      <c r="AC934" s="31">
        <f>IF($I903="n/a",0,IF(AC$4&lt;=$C934,0,IF(SUM($C934,$I903)&gt;AC$4,$Z914/$I903,$Z914-SUM($I934:AB934))))</f>
        <v>0</v>
      </c>
      <c r="AD934" s="31">
        <f>IF($I903="n/a",0,IF(AD$4&lt;=$C934,0,IF(SUM($C934,$I903)&gt;AD$4,$Z914/$I903,$Z914-SUM($I934:AC934))))</f>
        <v>0</v>
      </c>
      <c r="AE934" s="31">
        <f>IF($I903="n/a",0,IF(AE$4&lt;=$C934,0,IF(SUM($C934,$I903)&gt;AE$4,$Z914/$I903,$Z914-SUM($I934:AD934))))</f>
        <v>0</v>
      </c>
      <c r="AF934" s="31">
        <f>IF($I903="n/a",0,IF(AF$4&lt;=$C934,0,IF(SUM($C934,$I903)&gt;AF$4,$Z914/$I903,$Z914-SUM($I934:AE934))))</f>
        <v>0</v>
      </c>
      <c r="AG934" s="31">
        <f>IF($I903="n/a",0,IF(AG$4&lt;=$C934,0,IF(SUM($C934,$I903)&gt;AG$4,$Z914/$I903,$Z914-SUM($I934:AF934))))</f>
        <v>0</v>
      </c>
      <c r="AH934" s="31">
        <f>IF($I903="n/a",0,IF(AH$4&lt;=$C934,0,IF(SUM($C934,$I903)&gt;AH$4,$Z914/$I903,$Z914-SUM($I934:AG934))))</f>
        <v>0</v>
      </c>
      <c r="AI934" s="31">
        <f>IF($I903="n/a",0,IF(AI$4&lt;=$C934,0,IF(SUM($C934,$I903)&gt;AI$4,$Z914/$I903,$Z914-SUM($I934:AH934))))</f>
        <v>0</v>
      </c>
      <c r="AJ934" s="31">
        <f>IF($I903="n/a",0,IF(AJ$4&lt;=$C934,0,IF(SUM($C934,$I903)&gt;AJ$4,$Z914/$I903,$Z914-SUM($I934:AI934))))</f>
        <v>0</v>
      </c>
      <c r="AK934" s="31">
        <f>IF($I903="n/a",0,IF(AK$4&lt;=$C934,0,IF(SUM($C934,$I903)&gt;AK$4,$Z914/$I903,$Z914-SUM($I934:AJ934))))</f>
        <v>0</v>
      </c>
      <c r="AL934" s="31">
        <f>IF($I903="n/a",0,IF(AL$4&lt;=$C934,0,IF(SUM($C934,$I903)&gt;AL$4,$Z914/$I903,$Z914-SUM($I934:AK934))))</f>
        <v>0</v>
      </c>
      <c r="AM934" s="31">
        <f>IF($I903="n/a",0,IF(AM$4&lt;=$C934,0,IF(SUM($C934,$I903)&gt;AM$4,$Z914/$I903,$Z914-SUM($I934:AL934))))</f>
        <v>0</v>
      </c>
      <c r="AN934" s="31">
        <f>IF($I903="n/a",0,IF(AN$4&lt;=$C934,0,IF(SUM($C934,$I903)&gt;AN$4,$Z914/$I903,$Z914-SUM($I934:AM934))))</f>
        <v>0</v>
      </c>
      <c r="AO934" s="31">
        <f>IF($I903="n/a",0,IF(AO$4&lt;=$C934,0,IF(SUM($C934,$I903)&gt;AO$4,$Z914/$I903,$Z914-SUM($I934:AN934))))</f>
        <v>0</v>
      </c>
      <c r="AP934" s="31">
        <f>IF($I903="n/a",0,IF(AP$4&lt;=$C934,0,IF(SUM($C934,$I903)&gt;AP$4,$Z914/$I903,$Z914-SUM($I934:AO934))))</f>
        <v>0</v>
      </c>
      <c r="AQ934" s="31">
        <f>IF($I903="n/a",0,IF(AQ$4&lt;=$C934,0,IF(SUM($C934,$I903)&gt;AQ$4,$Z914/$I903,$Z914-SUM($I934:AP934))))</f>
        <v>0</v>
      </c>
      <c r="AR934" s="31">
        <f>IF($I903="n/a",0,IF(AR$4&lt;=$C934,0,IF(SUM($C934,$I903)&gt;AR$4,$Z914/$I903,$Z914-SUM($I934:AQ934))))</f>
        <v>0</v>
      </c>
      <c r="AS934" s="31">
        <f>IF($I903="n/a",0,IF(AS$4&lt;=$C934,0,IF(SUM($C934,$I903)&gt;AS$4,$Z914/$I903,$Z914-SUM($I934:AR934))))</f>
        <v>0</v>
      </c>
      <c r="AT934" s="31">
        <f>IF($I903="n/a",0,IF(AT$4&lt;=$C934,0,IF(SUM($C934,$I903)&gt;AT$4,$Z914/$I903,$Z914-SUM($I934:AS934))))</f>
        <v>0</v>
      </c>
      <c r="AU934" s="31">
        <f>IF($I903="n/a",0,IF(AU$4&lt;=$C934,0,IF(SUM($C934,$I903)&gt;AU$4,$Z914/$I903,$Z914-SUM($I934:AT934))))</f>
        <v>0</v>
      </c>
      <c r="AV934" s="31">
        <f>IF($I903="n/a",0,IF(AV$4&lt;=$C934,0,IF(SUM($C934,$I903)&gt;AV$4,$Z914/$I903,$Z914-SUM($I934:AU934))))</f>
        <v>0</v>
      </c>
      <c r="AW934" s="31">
        <f>IF($I903="n/a",0,IF(AW$4&lt;=$C934,0,IF(SUM($C934,$I903)&gt;AW$4,$Z914/$I903,$Z914-SUM($I934:AV934))))</f>
        <v>0</v>
      </c>
      <c r="AX934" s="31">
        <f>IF($I903="n/a",0,IF(AX$4&lt;=$C934,0,IF(SUM($C934,$I903)&gt;AX$4,$Z914/$I903,$Z914-SUM($I934:AW934))))</f>
        <v>0</v>
      </c>
      <c r="AY934" s="31">
        <f>IF($I903="n/a",0,IF(AY$4&lt;=$C934,0,IF(SUM($C934,$I903)&gt;AY$4,$Z914/$I903,$Z914-SUM($I934:AX934))))</f>
        <v>0</v>
      </c>
      <c r="AZ934" s="31">
        <f>IF($I903="n/a",0,IF(AZ$4&lt;=$C934,0,IF(SUM($C934,$I903)&gt;AZ$4,$Z914/$I903,$Z914-SUM($I934:AY934))))</f>
        <v>0</v>
      </c>
      <c r="BA934" s="31">
        <f>IF($I903="n/a",0,IF(BA$4&lt;=$C934,0,IF(SUM($C934,$I903)&gt;BA$4,$Z914/$I903,$Z914-SUM($I934:AZ934))))</f>
        <v>0</v>
      </c>
      <c r="BB934" s="31">
        <f>IF($I903="n/a",0,IF(BB$4&lt;=$C934,0,IF(SUM($C934,$I903)&gt;BB$4,$Z914/$I903,$Z914-SUM($I934:BA934))))</f>
        <v>0</v>
      </c>
      <c r="BC934" s="31">
        <f>IF($I903="n/a",0,IF(BC$4&lt;=$C934,0,IF(SUM($C934,$I903)&gt;BC$4,$Z914/$I903,$Z914-SUM($I934:BB934))))</f>
        <v>0</v>
      </c>
      <c r="BD934" s="31">
        <f>IF($I903="n/a",0,IF(BD$4&lt;=$C934,0,IF(SUM($C934,$I903)&gt;BD$4,$Z914/$I903,$Z914-SUM($I934:BC934))))</f>
        <v>0</v>
      </c>
      <c r="BE934" s="31">
        <f>IF($I903="n/a",0,IF(BE$4&lt;=$C934,0,IF(SUM($C934,$I903)&gt;BE$4,$Z914/$I903,$Z914-SUM($I934:BD934))))</f>
        <v>0</v>
      </c>
      <c r="BF934" s="31">
        <f>IF($I903="n/a",0,IF(BF$4&lt;=$C934,0,IF(SUM($C934,$I903)&gt;BF$4,$Z914/$I903,$Z914-SUM($I934:BE934))))</f>
        <v>0</v>
      </c>
      <c r="BG934" s="31">
        <f>IF($I903="n/a",0,IF(BG$4&lt;=$C934,0,IF(SUM($C934,$I903)&gt;BG$4,$Z914/$I903,$Z914-SUM($I934:BF934))))</f>
        <v>0</v>
      </c>
      <c r="BH934" s="31">
        <f>IF($I903="n/a",0,IF(BH$4&lt;=$C934,0,IF(SUM($C934,$I903)&gt;BH$4,$Z914/$I903,$Z914-SUM($I934:BG934))))</f>
        <v>0</v>
      </c>
      <c r="BI934" s="31">
        <f>IF($I903="n/a",0,IF(BI$4&lt;=$C934,0,IF(SUM($C934,$I903)&gt;BI$4,$Z914/$I903,$Z914-SUM($I934:BH934))))</f>
        <v>0</v>
      </c>
      <c r="BJ934" s="31">
        <f>IF($I903="n/a",0,IF(BJ$4&lt;=$C934,0,IF(SUM($C934,$I903)&gt;BJ$4,$Z914/$I903,$Z914-SUM($I934:BI934))))</f>
        <v>0</v>
      </c>
      <c r="BK934" s="31">
        <f>IF($I903="n/a",0,IF(BK$4&lt;=$C934,0,IF(SUM($C934,$I903)&gt;BK$4,$Z914/$I903,$Z914-SUM($I934:BJ934))))</f>
        <v>0</v>
      </c>
      <c r="BL934" s="31">
        <f>IF($I903="n/a",0,IF(BL$4&lt;=$C934,0,IF(SUM($C934,$I903)&gt;BL$4,$Z914/$I903,$Z914-SUM($I934:BK934))))</f>
        <v>0</v>
      </c>
      <c r="BM934" s="31">
        <f>IF($I903="n/a",0,IF(BM$4&lt;=$C934,0,IF(SUM($C934,$I903)&gt;BM$4,$Z914/$I903,$Z914-SUM($I934:BL934))))</f>
        <v>0</v>
      </c>
      <c r="BN934" s="31">
        <f>IF($I903="n/a",0,IF(BN$4&lt;=$C934,0,IF(SUM($C934,$I903)&gt;BN$4,$Z914/$I903,$Z914-SUM($I934:BM934))))</f>
        <v>0</v>
      </c>
      <c r="BO934" s="31">
        <f>IF($I903="n/a",0,IF(BO$4&lt;=$C934,0,IF(SUM($C934,$I903)&gt;BO$4,$Z914/$I903,$Z914-SUM($I934:BN934))))</f>
        <v>0</v>
      </c>
      <c r="BP934" s="31">
        <f>IF($I903="n/a",0,IF(BP$4&lt;=$C934,0,IF(SUM($C934,$I903)&gt;BP$4,$Z914/$I903,$Z914-SUM($I934:BO934))))</f>
        <v>0</v>
      </c>
      <c r="BQ934" s="31">
        <f>IF($I903="n/a",0,IF(BQ$4&lt;=$C934,0,IF(SUM($C934,$I903)&gt;BQ$4,$Z914/$I903,$Z914-SUM($I934:BP934))))</f>
        <v>0</v>
      </c>
      <c r="BR934" s="31">
        <f>IF($I903="n/a",0,IF(BR$4&lt;=$C934,0,IF(SUM($C934,$I903)&gt;BR$4,$Z914/$I903,$Z914-SUM($I934:BQ934))))</f>
        <v>0</v>
      </c>
      <c r="BS934" s="31">
        <f>IF($I903="n/a",0,IF(BS$4&lt;=$C934,0,IF(SUM($C934,$I903)&gt;BS$4,$Z914/$I903,$Z914-SUM($I934:BR934))))</f>
        <v>0</v>
      </c>
      <c r="BT934" s="31">
        <f>IF($I903="n/a",0,IF(BT$4&lt;=$C934,0,IF(SUM($C934,$I903)&gt;BT$4,$Z914/$I903,$Z914-SUM($I934:BS934))))</f>
        <v>0</v>
      </c>
      <c r="BU934" s="31">
        <f>IF($I903="n/a",0,IF(BU$4&lt;=$C934,0,IF(SUM($C934,$I903)&gt;BU$4,$Z914/$I903,$Z914-SUM($I934:BT934))))</f>
        <v>0</v>
      </c>
      <c r="BV934" s="31">
        <f>IF($I903="n/a",0,IF(BV$4&lt;=$C934,0,IF(SUM($C934,$I903)&gt;BV$4,$Z914/$I903,$Z914-SUM($I934:BU934))))</f>
        <v>0</v>
      </c>
      <c r="BW934" s="31">
        <f>IF($I903="n/a",0,IF(BW$4&lt;=$C934,0,IF(SUM($C934,$I903)&gt;BW$4,$Z914/$I903,$Z914-SUM($I934:BV934))))</f>
        <v>0</v>
      </c>
      <c r="BX934" s="31">
        <f>IF($I903="n/a",0,IF(BX$4&lt;=$C934,0,IF(SUM($C934,$I903)&gt;BX$4,$Z914/$I903,$Z914-SUM($I934:BW934))))</f>
        <v>0</v>
      </c>
      <c r="BY934" s="31">
        <f>IF($I903="n/a",0,IF(BY$4&lt;=$C934,0,IF(SUM($C934,$I903)&gt;BY$4,$Z914/$I903,$Z914-SUM($I934:BX934))))</f>
        <v>0</v>
      </c>
      <c r="BZ934" s="31">
        <f>IF($I903="n/a",0,IF(BZ$4&lt;=$C934,0,IF(SUM($C934,$I903)&gt;BZ$4,$Z914/$I903,$Z914-SUM($I934:BY934))))</f>
        <v>0</v>
      </c>
      <c r="CA934" s="31">
        <f>IF($I903="n/a",0,IF(CA$4&lt;=$C934,0,IF(SUM($C934,$I903)&gt;CA$4,$Z914/$I903,$Z914-SUM($I934:BZ934))))</f>
        <v>0</v>
      </c>
      <c r="CB934" s="31">
        <f>IF($I903="n/a",0,IF(CB$4&lt;=$C934,0,IF(SUM($C934,$I903)&gt;CB$4,$Z914/$I903,$Z914-SUM($I934:CA934))))</f>
        <v>0</v>
      </c>
      <c r="CC934" s="31">
        <f>IF($I903="n/a",0,IF(CC$4&lt;=$C934,0,IF(SUM($C934,$I903)&gt;CC$4,$Z914/$I903,$Z914-SUM($I934:CB934))))</f>
        <v>0</v>
      </c>
      <c r="CD934" s="31">
        <f>IF($I903="n/a",0,IF(CD$4&lt;=$C934,0,IF(SUM($C934,$I903)&gt;CD$4,$Z914/$I903,$Z914-SUM($I934:CC934))))</f>
        <v>0</v>
      </c>
      <c r="CE934" s="31">
        <f>IF($I903="n/a",0,IF(CE$4&lt;=$C934,0,IF(SUM($C934,$I903)&gt;CE$4,$Z914/$I903,$Z914-SUM($I934:CD934))))</f>
        <v>0</v>
      </c>
      <c r="CF934" s="31">
        <f>IF($I903="n/a",0,IF(CF$4&lt;=$C934,0,IF(SUM($C934,$I903)&gt;CF$4,$Z914/$I903,$Z914-SUM($I934:CE934))))</f>
        <v>0</v>
      </c>
    </row>
    <row r="935" spans="3:84" ht="12.75" customHeight="1">
      <c r="C935" s="202">
        <v>2033</v>
      </c>
      <c r="D935" s="21" t="s">
        <v>63</v>
      </c>
      <c r="E935" s="21" t="s">
        <v>197</v>
      </c>
      <c r="I935" s="31"/>
      <c r="J935" s="31">
        <f>IF($I903="n/a",0,IF(J$4&lt;=$C935,0,IF(SUM($C935,$I903)&gt;J$4,$AA914/$I903,$AA914-SUM($I935:I935))))</f>
        <v>0</v>
      </c>
      <c r="K935" s="31">
        <f>IF($I903="n/a",0,IF(K$4&lt;=$C935,0,IF(SUM($C935,$I903)&gt;K$4,$AA914/$I903,$AA914-SUM($I935:J935))))</f>
        <v>0</v>
      </c>
      <c r="L935" s="31">
        <f>IF($I903="n/a",0,IF(L$4&lt;=$C935,0,IF(SUM($C935,$I903)&gt;L$4,$AA914/$I903,$AA914-SUM($I935:K935))))</f>
        <v>0</v>
      </c>
      <c r="M935" s="31">
        <f>IF($I903="n/a",0,IF(M$4&lt;=$C935,0,IF(SUM($C935,$I903)&gt;M$4,$AA914/$I903,$AA914-SUM($I935:L935))))</f>
        <v>0</v>
      </c>
      <c r="N935" s="31">
        <f>IF($I903="n/a",0,IF(N$4&lt;=$C935,0,IF(SUM($C935,$I903)&gt;N$4,$AA914/$I903,$AA914-SUM($I935:M935))))</f>
        <v>0</v>
      </c>
      <c r="O935" s="31">
        <f>IF($I903="n/a",0,IF(O$4&lt;=$C935,0,IF(SUM($C935,$I903)&gt;O$4,$AA914/$I903,$AA914-SUM($I935:N935))))</f>
        <v>0</v>
      </c>
      <c r="P935" s="31">
        <f>IF($I903="n/a",0,IF(P$4&lt;=$C935,0,IF(SUM($C935,$I903)&gt;P$4,$AA914/$I903,$AA914-SUM($I935:O935))))</f>
        <v>0</v>
      </c>
      <c r="Q935" s="31">
        <f>IF($I903="n/a",0,IF(Q$4&lt;=$C935,0,IF(SUM($C935,$I903)&gt;Q$4,$AA914/$I903,$AA914-SUM($I935:P935))))</f>
        <v>0</v>
      </c>
      <c r="R935" s="31">
        <f>IF($I903="n/a",0,IF(R$4&lt;=$C935,0,IF(SUM($C935,$I903)&gt;R$4,$AA914/$I903,$AA914-SUM($I935:Q935))))</f>
        <v>0</v>
      </c>
      <c r="S935" s="31">
        <f>IF($I903="n/a",0,IF(S$4&lt;=$C935,0,IF(SUM($C935,$I903)&gt;S$4,$AA914/$I903,$AA914-SUM($I935:R935))))</f>
        <v>0</v>
      </c>
      <c r="T935" s="31">
        <f>IF($I903="n/a",0,IF(T$4&lt;=$C935,0,IF(SUM($C935,$I903)&gt;T$4,$AA914/$I903,$AA914-SUM($I935:S935))))</f>
        <v>0</v>
      </c>
      <c r="U935" s="31">
        <f>IF($I903="n/a",0,IF(U$4&lt;=$C935,0,IF(SUM($C935,$I903)&gt;U$4,$AA914/$I903,$AA914-SUM($I935:T935))))</f>
        <v>0</v>
      </c>
      <c r="V935" s="31">
        <f>IF($I903="n/a",0,IF(V$4&lt;=$C935,0,IF(SUM($C935,$I903)&gt;V$4,$AA914/$I903,$AA914-SUM($I935:U935))))</f>
        <v>0</v>
      </c>
      <c r="W935" s="31">
        <f>IF($I903="n/a",0,IF(W$4&lt;=$C935,0,IF(SUM($C935,$I903)&gt;W$4,$AA914/$I903,$AA914-SUM($I935:V935))))</f>
        <v>0</v>
      </c>
      <c r="X935" s="31">
        <f>IF($I903="n/a",0,IF(X$4&lt;=$C935,0,IF(SUM($C935,$I903)&gt;X$4,$AA914/$I903,$AA914-SUM($I935:W935))))</f>
        <v>0</v>
      </c>
      <c r="Y935" s="31">
        <f>IF($I903="n/a",0,IF(Y$4&lt;=$C935,0,IF(SUM($C935,$I903)&gt;Y$4,$AA914/$I903,$AA914-SUM($I935:X935))))</f>
        <v>0</v>
      </c>
      <c r="Z935" s="31">
        <f>IF($I903="n/a",0,IF(Z$4&lt;=$C935,0,IF(SUM($C935,$I903)&gt;Z$4,$AA914/$I903,$AA914-SUM($I935:Y935))))</f>
        <v>0</v>
      </c>
      <c r="AA935" s="31">
        <f>IF($I903="n/a",0,IF(AA$4&lt;=$C935,0,IF(SUM($C935,$I903)&gt;AA$4,$AA914/$I903,$AA914-SUM($I935:Z935))))</f>
        <v>0</v>
      </c>
      <c r="AB935" s="31">
        <f>IF($I903="n/a",0,IF(AB$4&lt;=$C935,0,IF(SUM($C935,$I903)&gt;AB$4,$AA914/$I903,$AA914-SUM($I935:AA935))))</f>
        <v>0</v>
      </c>
      <c r="AC935" s="31">
        <f>IF($I903="n/a",0,IF(AC$4&lt;=$C935,0,IF(SUM($C935,$I903)&gt;AC$4,$AA914/$I903,$AA914-SUM($I935:AB935))))</f>
        <v>0</v>
      </c>
      <c r="AD935" s="31">
        <f>IF($I903="n/a",0,IF(AD$4&lt;=$C935,0,IF(SUM($C935,$I903)&gt;AD$4,$AA914/$I903,$AA914-SUM($I935:AC935))))</f>
        <v>0</v>
      </c>
      <c r="AE935" s="31">
        <f>IF($I903="n/a",0,IF(AE$4&lt;=$C935,0,IF(SUM($C935,$I903)&gt;AE$4,$AA914/$I903,$AA914-SUM($I935:AD935))))</f>
        <v>0</v>
      </c>
      <c r="AF935" s="31">
        <f>IF($I903="n/a",0,IF(AF$4&lt;=$C935,0,IF(SUM($C935,$I903)&gt;AF$4,$AA914/$I903,$AA914-SUM($I935:AE935))))</f>
        <v>0</v>
      </c>
      <c r="AG935" s="31">
        <f>IF($I903="n/a",0,IF(AG$4&lt;=$C935,0,IF(SUM($C935,$I903)&gt;AG$4,$AA914/$I903,$AA914-SUM($I935:AF935))))</f>
        <v>0</v>
      </c>
      <c r="AH935" s="31">
        <f>IF($I903="n/a",0,IF(AH$4&lt;=$C935,0,IF(SUM($C935,$I903)&gt;AH$4,$AA914/$I903,$AA914-SUM($I935:AG935))))</f>
        <v>0</v>
      </c>
      <c r="AI935" s="31">
        <f>IF($I903="n/a",0,IF(AI$4&lt;=$C935,0,IF(SUM($C935,$I903)&gt;AI$4,$AA914/$I903,$AA914-SUM($I935:AH935))))</f>
        <v>0</v>
      </c>
      <c r="AJ935" s="31">
        <f>IF($I903="n/a",0,IF(AJ$4&lt;=$C935,0,IF(SUM($C935,$I903)&gt;AJ$4,$AA914/$I903,$AA914-SUM($I935:AI935))))</f>
        <v>0</v>
      </c>
      <c r="AK935" s="31">
        <f>IF($I903="n/a",0,IF(AK$4&lt;=$C935,0,IF(SUM($C935,$I903)&gt;AK$4,$AA914/$I903,$AA914-SUM($I935:AJ935))))</f>
        <v>0</v>
      </c>
      <c r="AL935" s="31">
        <f>IF($I903="n/a",0,IF(AL$4&lt;=$C935,0,IF(SUM($C935,$I903)&gt;AL$4,$AA914/$I903,$AA914-SUM($I935:AK935))))</f>
        <v>0</v>
      </c>
      <c r="AM935" s="31">
        <f>IF($I903="n/a",0,IF(AM$4&lt;=$C935,0,IF(SUM($C935,$I903)&gt;AM$4,$AA914/$I903,$AA914-SUM($I935:AL935))))</f>
        <v>0</v>
      </c>
      <c r="AN935" s="31">
        <f>IF($I903="n/a",0,IF(AN$4&lt;=$C935,0,IF(SUM($C935,$I903)&gt;AN$4,$AA914/$I903,$AA914-SUM($I935:AM935))))</f>
        <v>0</v>
      </c>
      <c r="AO935" s="31">
        <f>IF($I903="n/a",0,IF(AO$4&lt;=$C935,0,IF(SUM($C935,$I903)&gt;AO$4,$AA914/$I903,$AA914-SUM($I935:AN935))))</f>
        <v>0</v>
      </c>
      <c r="AP935" s="31">
        <f>IF($I903="n/a",0,IF(AP$4&lt;=$C935,0,IF(SUM($C935,$I903)&gt;AP$4,$AA914/$I903,$AA914-SUM($I935:AO935))))</f>
        <v>0</v>
      </c>
      <c r="AQ935" s="31">
        <f>IF($I903="n/a",0,IF(AQ$4&lt;=$C935,0,IF(SUM($C935,$I903)&gt;AQ$4,$AA914/$I903,$AA914-SUM($I935:AP935))))</f>
        <v>0</v>
      </c>
      <c r="AR935" s="31">
        <f>IF($I903="n/a",0,IF(AR$4&lt;=$C935,0,IF(SUM($C935,$I903)&gt;AR$4,$AA914/$I903,$AA914-SUM($I935:AQ935))))</f>
        <v>0</v>
      </c>
      <c r="AS935" s="31">
        <f>IF($I903="n/a",0,IF(AS$4&lt;=$C935,0,IF(SUM($C935,$I903)&gt;AS$4,$AA914/$I903,$AA914-SUM($I935:AR935))))</f>
        <v>0</v>
      </c>
      <c r="AT935" s="31">
        <f>IF($I903="n/a",0,IF(AT$4&lt;=$C935,0,IF(SUM($C935,$I903)&gt;AT$4,$AA914/$I903,$AA914-SUM($I935:AS935))))</f>
        <v>0</v>
      </c>
      <c r="AU935" s="31">
        <f>IF($I903="n/a",0,IF(AU$4&lt;=$C935,0,IF(SUM($C935,$I903)&gt;AU$4,$AA914/$I903,$AA914-SUM($I935:AT935))))</f>
        <v>0</v>
      </c>
      <c r="AV935" s="31">
        <f>IF($I903="n/a",0,IF(AV$4&lt;=$C935,0,IF(SUM($C935,$I903)&gt;AV$4,$AA914/$I903,$AA914-SUM($I935:AU935))))</f>
        <v>0</v>
      </c>
      <c r="AW935" s="31">
        <f>IF($I903="n/a",0,IF(AW$4&lt;=$C935,0,IF(SUM($C935,$I903)&gt;AW$4,$AA914/$I903,$AA914-SUM($I935:AV935))))</f>
        <v>0</v>
      </c>
      <c r="AX935" s="31">
        <f>IF($I903="n/a",0,IF(AX$4&lt;=$C935,0,IF(SUM($C935,$I903)&gt;AX$4,$AA914/$I903,$AA914-SUM($I935:AW935))))</f>
        <v>0</v>
      </c>
      <c r="AY935" s="31">
        <f>IF($I903="n/a",0,IF(AY$4&lt;=$C935,0,IF(SUM($C935,$I903)&gt;AY$4,$AA914/$I903,$AA914-SUM($I935:AX935))))</f>
        <v>0</v>
      </c>
      <c r="AZ935" s="31">
        <f>IF($I903="n/a",0,IF(AZ$4&lt;=$C935,0,IF(SUM($C935,$I903)&gt;AZ$4,$AA914/$I903,$AA914-SUM($I935:AY935))))</f>
        <v>0</v>
      </c>
      <c r="BA935" s="31">
        <f>IF($I903="n/a",0,IF(BA$4&lt;=$C935,0,IF(SUM($C935,$I903)&gt;BA$4,$AA914/$I903,$AA914-SUM($I935:AZ935))))</f>
        <v>0</v>
      </c>
      <c r="BB935" s="31">
        <f>IF($I903="n/a",0,IF(BB$4&lt;=$C935,0,IF(SUM($C935,$I903)&gt;BB$4,$AA914/$I903,$AA914-SUM($I935:BA935))))</f>
        <v>0</v>
      </c>
      <c r="BC935" s="31">
        <f>IF($I903="n/a",0,IF(BC$4&lt;=$C935,0,IF(SUM($C935,$I903)&gt;BC$4,$AA914/$I903,$AA914-SUM($I935:BB935))))</f>
        <v>0</v>
      </c>
      <c r="BD935" s="31">
        <f>IF($I903="n/a",0,IF(BD$4&lt;=$C935,0,IF(SUM($C935,$I903)&gt;BD$4,$AA914/$I903,$AA914-SUM($I935:BC935))))</f>
        <v>0</v>
      </c>
      <c r="BE935" s="31">
        <f>IF($I903="n/a",0,IF(BE$4&lt;=$C935,0,IF(SUM($C935,$I903)&gt;BE$4,$AA914/$I903,$AA914-SUM($I935:BD935))))</f>
        <v>0</v>
      </c>
      <c r="BF935" s="31">
        <f>IF($I903="n/a",0,IF(BF$4&lt;=$C935,0,IF(SUM($C935,$I903)&gt;BF$4,$AA914/$I903,$AA914-SUM($I935:BE935))))</f>
        <v>0</v>
      </c>
      <c r="BG935" s="31">
        <f>IF($I903="n/a",0,IF(BG$4&lt;=$C935,0,IF(SUM($C935,$I903)&gt;BG$4,$AA914/$I903,$AA914-SUM($I935:BF935))))</f>
        <v>0</v>
      </c>
      <c r="BH935" s="31">
        <f>IF($I903="n/a",0,IF(BH$4&lt;=$C935,0,IF(SUM($C935,$I903)&gt;BH$4,$AA914/$I903,$AA914-SUM($I935:BG935))))</f>
        <v>0</v>
      </c>
      <c r="BI935" s="31">
        <f>IF($I903="n/a",0,IF(BI$4&lt;=$C935,0,IF(SUM($C935,$I903)&gt;BI$4,$AA914/$I903,$AA914-SUM($I935:BH935))))</f>
        <v>0</v>
      </c>
      <c r="BJ935" s="31">
        <f>IF($I903="n/a",0,IF(BJ$4&lt;=$C935,0,IF(SUM($C935,$I903)&gt;BJ$4,$AA914/$I903,$AA914-SUM($I935:BI935))))</f>
        <v>0</v>
      </c>
      <c r="BK935" s="31">
        <f>IF($I903="n/a",0,IF(BK$4&lt;=$C935,0,IF(SUM($C935,$I903)&gt;BK$4,$AA914/$I903,$AA914-SUM($I935:BJ935))))</f>
        <v>0</v>
      </c>
      <c r="BL935" s="31">
        <f>IF($I903="n/a",0,IF(BL$4&lt;=$C935,0,IF(SUM($C935,$I903)&gt;BL$4,$AA914/$I903,$AA914-SUM($I935:BK935))))</f>
        <v>0</v>
      </c>
      <c r="BM935" s="31">
        <f>IF($I903="n/a",0,IF(BM$4&lt;=$C935,0,IF(SUM($C935,$I903)&gt;BM$4,$AA914/$I903,$AA914-SUM($I935:BL935))))</f>
        <v>0</v>
      </c>
      <c r="BN935" s="31">
        <f>IF($I903="n/a",0,IF(BN$4&lt;=$C935,0,IF(SUM($C935,$I903)&gt;BN$4,$AA914/$I903,$AA914-SUM($I935:BM935))))</f>
        <v>0</v>
      </c>
      <c r="BO935" s="31">
        <f>IF($I903="n/a",0,IF(BO$4&lt;=$C935,0,IF(SUM($C935,$I903)&gt;BO$4,$AA914/$I903,$AA914-SUM($I935:BN935))))</f>
        <v>0</v>
      </c>
      <c r="BP935" s="31">
        <f>IF($I903="n/a",0,IF(BP$4&lt;=$C935,0,IF(SUM($C935,$I903)&gt;BP$4,$AA914/$I903,$AA914-SUM($I935:BO935))))</f>
        <v>0</v>
      </c>
      <c r="BQ935" s="31">
        <f>IF($I903="n/a",0,IF(BQ$4&lt;=$C935,0,IF(SUM($C935,$I903)&gt;BQ$4,$AA914/$I903,$AA914-SUM($I935:BP935))))</f>
        <v>0</v>
      </c>
      <c r="BR935" s="31">
        <f>IF($I903="n/a",0,IF(BR$4&lt;=$C935,0,IF(SUM($C935,$I903)&gt;BR$4,$AA914/$I903,$AA914-SUM($I935:BQ935))))</f>
        <v>0</v>
      </c>
      <c r="BS935" s="31">
        <f>IF($I903="n/a",0,IF(BS$4&lt;=$C935,0,IF(SUM($C935,$I903)&gt;BS$4,$AA914/$I903,$AA914-SUM($I935:BR935))))</f>
        <v>0</v>
      </c>
      <c r="BT935" s="31">
        <f>IF($I903="n/a",0,IF(BT$4&lt;=$C935,0,IF(SUM($C935,$I903)&gt;BT$4,$AA914/$I903,$AA914-SUM($I935:BS935))))</f>
        <v>0</v>
      </c>
      <c r="BU935" s="31">
        <f>IF($I903="n/a",0,IF(BU$4&lt;=$C935,0,IF(SUM($C935,$I903)&gt;BU$4,$AA914/$I903,$AA914-SUM($I935:BT935))))</f>
        <v>0</v>
      </c>
      <c r="BV935" s="31">
        <f>IF($I903="n/a",0,IF(BV$4&lt;=$C935,0,IF(SUM($C935,$I903)&gt;BV$4,$AA914/$I903,$AA914-SUM($I935:BU935))))</f>
        <v>0</v>
      </c>
      <c r="BW935" s="31">
        <f>IF($I903="n/a",0,IF(BW$4&lt;=$C935,0,IF(SUM($C935,$I903)&gt;BW$4,$AA914/$I903,$AA914-SUM($I935:BV935))))</f>
        <v>0</v>
      </c>
      <c r="BX935" s="31">
        <f>IF($I903="n/a",0,IF(BX$4&lt;=$C935,0,IF(SUM($C935,$I903)&gt;BX$4,$AA914/$I903,$AA914-SUM($I935:BW935))))</f>
        <v>0</v>
      </c>
      <c r="BY935" s="31">
        <f>IF($I903="n/a",0,IF(BY$4&lt;=$C935,0,IF(SUM($C935,$I903)&gt;BY$4,$AA914/$I903,$AA914-SUM($I935:BX935))))</f>
        <v>0</v>
      </c>
      <c r="BZ935" s="31">
        <f>IF($I903="n/a",0,IF(BZ$4&lt;=$C935,0,IF(SUM($C935,$I903)&gt;BZ$4,$AA914/$I903,$AA914-SUM($I935:BY935))))</f>
        <v>0</v>
      </c>
      <c r="CA935" s="31">
        <f>IF($I903="n/a",0,IF(CA$4&lt;=$C935,0,IF(SUM($C935,$I903)&gt;CA$4,$AA914/$I903,$AA914-SUM($I935:BZ935))))</f>
        <v>0</v>
      </c>
      <c r="CB935" s="31">
        <f>IF($I903="n/a",0,IF(CB$4&lt;=$C935,0,IF(SUM($C935,$I903)&gt;CB$4,$AA914/$I903,$AA914-SUM($I935:CA935))))</f>
        <v>0</v>
      </c>
      <c r="CC935" s="31">
        <f>IF($I903="n/a",0,IF(CC$4&lt;=$C935,0,IF(SUM($C935,$I903)&gt;CC$4,$AA914/$I903,$AA914-SUM($I935:CB935))))</f>
        <v>0</v>
      </c>
      <c r="CD935" s="31">
        <f>IF($I903="n/a",0,IF(CD$4&lt;=$C935,0,IF(SUM($C935,$I903)&gt;CD$4,$AA914/$I903,$AA914-SUM($I935:CC935))))</f>
        <v>0</v>
      </c>
      <c r="CE935" s="31">
        <f>IF($I903="n/a",0,IF(CE$4&lt;=$C935,0,IF(SUM($C935,$I903)&gt;CE$4,$AA914/$I903,$AA914-SUM($I935:CD935))))</f>
        <v>0</v>
      </c>
      <c r="CF935" s="31">
        <f>IF($I903="n/a",0,IF(CF$4&lt;=$C935,0,IF(SUM($C935,$I903)&gt;CF$4,$AA914/$I903,$AA914-SUM($I935:CE935))))</f>
        <v>0</v>
      </c>
    </row>
    <row r="936" spans="3:84" ht="12.75" customHeight="1">
      <c r="C936" s="202">
        <v>2034</v>
      </c>
      <c r="D936" s="21" t="s">
        <v>64</v>
      </c>
      <c r="E936" s="21" t="s">
        <v>197</v>
      </c>
      <c r="I936" s="31"/>
      <c r="J936" s="31">
        <f>IF($I903="n/a",0,IF(J$4&lt;=$C936,0,IF(SUM($C936,$I903)&gt;J$4,$AB914/$I903,$AB914-SUM($I936:I936))))</f>
        <v>0</v>
      </c>
      <c r="K936" s="31">
        <f>IF($I903="n/a",0,IF(K$4&lt;=$C936,0,IF(SUM($C936,$I903)&gt;K$4,$AB914/$I903,$AB914-SUM($I936:J936))))</f>
        <v>0</v>
      </c>
      <c r="L936" s="31">
        <f>IF($I903="n/a",0,IF(L$4&lt;=$C936,0,IF(SUM($C936,$I903)&gt;L$4,$AB914/$I903,$AB914-SUM($I936:K936))))</f>
        <v>0</v>
      </c>
      <c r="M936" s="31">
        <f>IF($I903="n/a",0,IF(M$4&lt;=$C936,0,IF(SUM($C936,$I903)&gt;M$4,$AB914/$I903,$AB914-SUM($I936:L936))))</f>
        <v>0</v>
      </c>
      <c r="N936" s="31">
        <f>IF($I903="n/a",0,IF(N$4&lt;=$C936,0,IF(SUM($C936,$I903)&gt;N$4,$AB914/$I903,$AB914-SUM($I936:M936))))</f>
        <v>0</v>
      </c>
      <c r="O936" s="31">
        <f>IF($I903="n/a",0,IF(O$4&lt;=$C936,0,IF(SUM($C936,$I903)&gt;O$4,$AB914/$I903,$AB914-SUM($I936:N936))))</f>
        <v>0</v>
      </c>
      <c r="P936" s="31">
        <f>IF($I903="n/a",0,IF(P$4&lt;=$C936,0,IF(SUM($C936,$I903)&gt;P$4,$AB914/$I903,$AB914-SUM($I936:O936))))</f>
        <v>0</v>
      </c>
      <c r="Q936" s="31">
        <f>IF($I903="n/a",0,IF(Q$4&lt;=$C936,0,IF(SUM($C936,$I903)&gt;Q$4,$AB914/$I903,$AB914-SUM($I936:P936))))</f>
        <v>0</v>
      </c>
      <c r="R936" s="31">
        <f>IF($I903="n/a",0,IF(R$4&lt;=$C936,0,IF(SUM($C936,$I903)&gt;R$4,$AB914/$I903,$AB914-SUM($I936:Q936))))</f>
        <v>0</v>
      </c>
      <c r="S936" s="31">
        <f>IF($I903="n/a",0,IF(S$4&lt;=$C936,0,IF(SUM($C936,$I903)&gt;S$4,$AB914/$I903,$AB914-SUM($I936:R936))))</f>
        <v>0</v>
      </c>
      <c r="T936" s="31">
        <f>IF($I903="n/a",0,IF(T$4&lt;=$C936,0,IF(SUM($C936,$I903)&gt;T$4,$AB914/$I903,$AB914-SUM($I936:S936))))</f>
        <v>0</v>
      </c>
      <c r="U936" s="31">
        <f>IF($I903="n/a",0,IF(U$4&lt;=$C936,0,IF(SUM($C936,$I903)&gt;U$4,$AB914/$I903,$AB914-SUM($I936:T936))))</f>
        <v>0</v>
      </c>
      <c r="V936" s="31">
        <f>IF($I903="n/a",0,IF(V$4&lt;=$C936,0,IF(SUM($C936,$I903)&gt;V$4,$AB914/$I903,$AB914-SUM($I936:U936))))</f>
        <v>0</v>
      </c>
      <c r="W936" s="31">
        <f>IF($I903="n/a",0,IF(W$4&lt;=$C936,0,IF(SUM($C936,$I903)&gt;W$4,$AB914/$I903,$AB914-SUM($I936:V936))))</f>
        <v>0</v>
      </c>
      <c r="X936" s="31">
        <f>IF($I903="n/a",0,IF(X$4&lt;=$C936,0,IF(SUM($C936,$I903)&gt;X$4,$AB914/$I903,$AB914-SUM($I936:W936))))</f>
        <v>0</v>
      </c>
      <c r="Y936" s="31">
        <f>IF($I903="n/a",0,IF(Y$4&lt;=$C936,0,IF(SUM($C936,$I903)&gt;Y$4,$AB914/$I903,$AB914-SUM($I936:X936))))</f>
        <v>0</v>
      </c>
      <c r="Z936" s="31">
        <f>IF($I903="n/a",0,IF(Z$4&lt;=$C936,0,IF(SUM($C936,$I903)&gt;Z$4,$AB914/$I903,$AB914-SUM($I936:Y936))))</f>
        <v>0</v>
      </c>
      <c r="AA936" s="31">
        <f>IF($I903="n/a",0,IF(AA$4&lt;=$C936,0,IF(SUM($C936,$I903)&gt;AA$4,$AB914/$I903,$AB914-SUM($I936:Z936))))</f>
        <v>0</v>
      </c>
      <c r="AB936" s="31">
        <f>IF($I903="n/a",0,IF(AB$4&lt;=$C936,0,IF(SUM($C936,$I903)&gt;AB$4,$AB914/$I903,$AB914-SUM($I936:AA936))))</f>
        <v>0</v>
      </c>
      <c r="AC936" s="31">
        <f>IF($I903="n/a",0,IF(AC$4&lt;=$C936,0,IF(SUM($C936,$I903)&gt;AC$4,$AB914/$I903,$AB914-SUM($I936:AB936))))</f>
        <v>0</v>
      </c>
      <c r="AD936" s="31">
        <f>IF($I903="n/a",0,IF(AD$4&lt;=$C936,0,IF(SUM($C936,$I903)&gt;AD$4,$AB914/$I903,$AB914-SUM($I936:AC936))))</f>
        <v>0</v>
      </c>
      <c r="AE936" s="31">
        <f>IF($I903="n/a",0,IF(AE$4&lt;=$C936,0,IF(SUM($C936,$I903)&gt;AE$4,$AB914/$I903,$AB914-SUM($I936:AD936))))</f>
        <v>0</v>
      </c>
      <c r="AF936" s="31">
        <f>IF($I903="n/a",0,IF(AF$4&lt;=$C936,0,IF(SUM($C936,$I903)&gt;AF$4,$AB914/$I903,$AB914-SUM($I936:AE936))))</f>
        <v>0</v>
      </c>
      <c r="AG936" s="31">
        <f>IF($I903="n/a",0,IF(AG$4&lt;=$C936,0,IF(SUM($C936,$I903)&gt;AG$4,$AB914/$I903,$AB914-SUM($I936:AF936))))</f>
        <v>0</v>
      </c>
      <c r="AH936" s="31">
        <f>IF($I903="n/a",0,IF(AH$4&lt;=$C936,0,IF(SUM($C936,$I903)&gt;AH$4,$AB914/$I903,$AB914-SUM($I936:AG936))))</f>
        <v>0</v>
      </c>
      <c r="AI936" s="31">
        <f>IF($I903="n/a",0,IF(AI$4&lt;=$C936,0,IF(SUM($C936,$I903)&gt;AI$4,$AB914/$I903,$AB914-SUM($I936:AH936))))</f>
        <v>0</v>
      </c>
      <c r="AJ936" s="31">
        <f>IF($I903="n/a",0,IF(AJ$4&lt;=$C936,0,IF(SUM($C936,$I903)&gt;AJ$4,$AB914/$I903,$AB914-SUM($I936:AI936))))</f>
        <v>0</v>
      </c>
      <c r="AK936" s="31">
        <f>IF($I903="n/a",0,IF(AK$4&lt;=$C936,0,IF(SUM($C936,$I903)&gt;AK$4,$AB914/$I903,$AB914-SUM($I936:AJ936))))</f>
        <v>0</v>
      </c>
      <c r="AL936" s="31">
        <f>IF($I903="n/a",0,IF(AL$4&lt;=$C936,0,IF(SUM($C936,$I903)&gt;AL$4,$AB914/$I903,$AB914-SUM($I936:AK936))))</f>
        <v>0</v>
      </c>
      <c r="AM936" s="31">
        <f>IF($I903="n/a",0,IF(AM$4&lt;=$C936,0,IF(SUM($C936,$I903)&gt;AM$4,$AB914/$I903,$AB914-SUM($I936:AL936))))</f>
        <v>0</v>
      </c>
      <c r="AN936" s="31">
        <f>IF($I903="n/a",0,IF(AN$4&lt;=$C936,0,IF(SUM($C936,$I903)&gt;AN$4,$AB914/$I903,$AB914-SUM($I936:AM936))))</f>
        <v>0</v>
      </c>
      <c r="AO936" s="31">
        <f>IF($I903="n/a",0,IF(AO$4&lt;=$C936,0,IF(SUM($C936,$I903)&gt;AO$4,$AB914/$I903,$AB914-SUM($I936:AN936))))</f>
        <v>0</v>
      </c>
      <c r="AP936" s="31">
        <f>IF($I903="n/a",0,IF(AP$4&lt;=$C936,0,IF(SUM($C936,$I903)&gt;AP$4,$AB914/$I903,$AB914-SUM($I936:AO936))))</f>
        <v>0</v>
      </c>
      <c r="AQ936" s="31">
        <f>IF($I903="n/a",0,IF(AQ$4&lt;=$C936,0,IF(SUM($C936,$I903)&gt;AQ$4,$AB914/$I903,$AB914-SUM($I936:AP936))))</f>
        <v>0</v>
      </c>
      <c r="AR936" s="31">
        <f>IF($I903="n/a",0,IF(AR$4&lt;=$C936,0,IF(SUM($C936,$I903)&gt;AR$4,$AB914/$I903,$AB914-SUM($I936:AQ936))))</f>
        <v>0</v>
      </c>
      <c r="AS936" s="31">
        <f>IF($I903="n/a",0,IF(AS$4&lt;=$C936,0,IF(SUM($C936,$I903)&gt;AS$4,$AB914/$I903,$AB914-SUM($I936:AR936))))</f>
        <v>0</v>
      </c>
      <c r="AT936" s="31">
        <f>IF($I903="n/a",0,IF(AT$4&lt;=$C936,0,IF(SUM($C936,$I903)&gt;AT$4,$AB914/$I903,$AB914-SUM($I936:AS936))))</f>
        <v>0</v>
      </c>
      <c r="AU936" s="31">
        <f>IF($I903="n/a",0,IF(AU$4&lt;=$C936,0,IF(SUM($C936,$I903)&gt;AU$4,$AB914/$I903,$AB914-SUM($I936:AT936))))</f>
        <v>0</v>
      </c>
      <c r="AV936" s="31">
        <f>IF($I903="n/a",0,IF(AV$4&lt;=$C936,0,IF(SUM($C936,$I903)&gt;AV$4,$AB914/$I903,$AB914-SUM($I936:AU936))))</f>
        <v>0</v>
      </c>
      <c r="AW936" s="31">
        <f>IF($I903="n/a",0,IF(AW$4&lt;=$C936,0,IF(SUM($C936,$I903)&gt;AW$4,$AB914/$I903,$AB914-SUM($I936:AV936))))</f>
        <v>0</v>
      </c>
      <c r="AX936" s="31">
        <f>IF($I903="n/a",0,IF(AX$4&lt;=$C936,0,IF(SUM($C936,$I903)&gt;AX$4,$AB914/$I903,$AB914-SUM($I936:AW936))))</f>
        <v>0</v>
      </c>
      <c r="AY936" s="31">
        <f>IF($I903="n/a",0,IF(AY$4&lt;=$C936,0,IF(SUM($C936,$I903)&gt;AY$4,$AB914/$I903,$AB914-SUM($I936:AX936))))</f>
        <v>0</v>
      </c>
      <c r="AZ936" s="31">
        <f>IF($I903="n/a",0,IF(AZ$4&lt;=$C936,0,IF(SUM($C936,$I903)&gt;AZ$4,$AB914/$I903,$AB914-SUM($I936:AY936))))</f>
        <v>0</v>
      </c>
      <c r="BA936" s="31">
        <f>IF($I903="n/a",0,IF(BA$4&lt;=$C936,0,IF(SUM($C936,$I903)&gt;BA$4,$AB914/$I903,$AB914-SUM($I936:AZ936))))</f>
        <v>0</v>
      </c>
      <c r="BB936" s="31">
        <f>IF($I903="n/a",0,IF(BB$4&lt;=$C936,0,IF(SUM($C936,$I903)&gt;BB$4,$AB914/$I903,$AB914-SUM($I936:BA936))))</f>
        <v>0</v>
      </c>
      <c r="BC936" s="31">
        <f>IF($I903="n/a",0,IF(BC$4&lt;=$C936,0,IF(SUM($C936,$I903)&gt;BC$4,$AB914/$I903,$AB914-SUM($I936:BB936))))</f>
        <v>0</v>
      </c>
      <c r="BD936" s="31">
        <f>IF($I903="n/a",0,IF(BD$4&lt;=$C936,0,IF(SUM($C936,$I903)&gt;BD$4,$AB914/$I903,$AB914-SUM($I936:BC936))))</f>
        <v>0</v>
      </c>
      <c r="BE936" s="31">
        <f>IF($I903="n/a",0,IF(BE$4&lt;=$C936,0,IF(SUM($C936,$I903)&gt;BE$4,$AB914/$I903,$AB914-SUM($I936:BD936))))</f>
        <v>0</v>
      </c>
      <c r="BF936" s="31">
        <f>IF($I903="n/a",0,IF(BF$4&lt;=$C936,0,IF(SUM($C936,$I903)&gt;BF$4,$AB914/$I903,$AB914-SUM($I936:BE936))))</f>
        <v>0</v>
      </c>
      <c r="BG936" s="31">
        <f>IF($I903="n/a",0,IF(BG$4&lt;=$C936,0,IF(SUM($C936,$I903)&gt;BG$4,$AB914/$I903,$AB914-SUM($I936:BF936))))</f>
        <v>0</v>
      </c>
      <c r="BH936" s="31">
        <f>IF($I903="n/a",0,IF(BH$4&lt;=$C936,0,IF(SUM($C936,$I903)&gt;BH$4,$AB914/$I903,$AB914-SUM($I936:BG936))))</f>
        <v>0</v>
      </c>
      <c r="BI936" s="31">
        <f>IF($I903="n/a",0,IF(BI$4&lt;=$C936,0,IF(SUM($C936,$I903)&gt;BI$4,$AB914/$I903,$AB914-SUM($I936:BH936))))</f>
        <v>0</v>
      </c>
      <c r="BJ936" s="31">
        <f>IF($I903="n/a",0,IF(BJ$4&lt;=$C936,0,IF(SUM($C936,$I903)&gt;BJ$4,$AB914/$I903,$AB914-SUM($I936:BI936))))</f>
        <v>0</v>
      </c>
      <c r="BK936" s="31">
        <f>IF($I903="n/a",0,IF(BK$4&lt;=$C936,0,IF(SUM($C936,$I903)&gt;BK$4,$AB914/$I903,$AB914-SUM($I936:BJ936))))</f>
        <v>0</v>
      </c>
      <c r="BL936" s="31">
        <f>IF($I903="n/a",0,IF(BL$4&lt;=$C936,0,IF(SUM($C936,$I903)&gt;BL$4,$AB914/$I903,$AB914-SUM($I936:BK936))))</f>
        <v>0</v>
      </c>
      <c r="BM936" s="31">
        <f>IF($I903="n/a",0,IF(BM$4&lt;=$C936,0,IF(SUM($C936,$I903)&gt;BM$4,$AB914/$I903,$AB914-SUM($I936:BL936))))</f>
        <v>0</v>
      </c>
      <c r="BN936" s="31">
        <f>IF($I903="n/a",0,IF(BN$4&lt;=$C936,0,IF(SUM($C936,$I903)&gt;BN$4,$AB914/$I903,$AB914-SUM($I936:BM936))))</f>
        <v>0</v>
      </c>
      <c r="BO936" s="31">
        <f>IF($I903="n/a",0,IF(BO$4&lt;=$C936,0,IF(SUM($C936,$I903)&gt;BO$4,$AB914/$I903,$AB914-SUM($I936:BN936))))</f>
        <v>0</v>
      </c>
      <c r="BP936" s="31">
        <f>IF($I903="n/a",0,IF(BP$4&lt;=$C936,0,IF(SUM($C936,$I903)&gt;BP$4,$AB914/$I903,$AB914-SUM($I936:BO936))))</f>
        <v>0</v>
      </c>
      <c r="BQ936" s="31">
        <f>IF($I903="n/a",0,IF(BQ$4&lt;=$C936,0,IF(SUM($C936,$I903)&gt;BQ$4,$AB914/$I903,$AB914-SUM($I936:BP936))))</f>
        <v>0</v>
      </c>
      <c r="BR936" s="31">
        <f>IF($I903="n/a",0,IF(BR$4&lt;=$C936,0,IF(SUM($C936,$I903)&gt;BR$4,$AB914/$I903,$AB914-SUM($I936:BQ936))))</f>
        <v>0</v>
      </c>
      <c r="BS936" s="31">
        <f>IF($I903="n/a",0,IF(BS$4&lt;=$C936,0,IF(SUM($C936,$I903)&gt;BS$4,$AB914/$I903,$AB914-SUM($I936:BR936))))</f>
        <v>0</v>
      </c>
      <c r="BT936" s="31">
        <f>IF($I903="n/a",0,IF(BT$4&lt;=$C936,0,IF(SUM($C936,$I903)&gt;BT$4,$AB914/$I903,$AB914-SUM($I936:BS936))))</f>
        <v>0</v>
      </c>
      <c r="BU936" s="31">
        <f>IF($I903="n/a",0,IF(BU$4&lt;=$C936,0,IF(SUM($C936,$I903)&gt;BU$4,$AB914/$I903,$AB914-SUM($I936:BT936))))</f>
        <v>0</v>
      </c>
      <c r="BV936" s="31">
        <f>IF($I903="n/a",0,IF(BV$4&lt;=$C936,0,IF(SUM($C936,$I903)&gt;BV$4,$AB914/$I903,$AB914-SUM($I936:BU936))))</f>
        <v>0</v>
      </c>
      <c r="BW936" s="31">
        <f>IF($I903="n/a",0,IF(BW$4&lt;=$C936,0,IF(SUM($C936,$I903)&gt;BW$4,$AB914/$I903,$AB914-SUM($I936:BV936))))</f>
        <v>0</v>
      </c>
      <c r="BX936" s="31">
        <f>IF($I903="n/a",0,IF(BX$4&lt;=$C936,0,IF(SUM($C936,$I903)&gt;BX$4,$AB914/$I903,$AB914-SUM($I936:BW936))))</f>
        <v>0</v>
      </c>
      <c r="BY936" s="31">
        <f>IF($I903="n/a",0,IF(BY$4&lt;=$C936,0,IF(SUM($C936,$I903)&gt;BY$4,$AB914/$I903,$AB914-SUM($I936:BX936))))</f>
        <v>0</v>
      </c>
      <c r="BZ936" s="31">
        <f>IF($I903="n/a",0,IF(BZ$4&lt;=$C936,0,IF(SUM($C936,$I903)&gt;BZ$4,$AB914/$I903,$AB914-SUM($I936:BY936))))</f>
        <v>0</v>
      </c>
      <c r="CA936" s="31">
        <f>IF($I903="n/a",0,IF(CA$4&lt;=$C936,0,IF(SUM($C936,$I903)&gt;CA$4,$AB914/$I903,$AB914-SUM($I936:BZ936))))</f>
        <v>0</v>
      </c>
      <c r="CB936" s="31">
        <f>IF($I903="n/a",0,IF(CB$4&lt;=$C936,0,IF(SUM($C936,$I903)&gt;CB$4,$AB914/$I903,$AB914-SUM($I936:CA936))))</f>
        <v>0</v>
      </c>
      <c r="CC936" s="31">
        <f>IF($I903="n/a",0,IF(CC$4&lt;=$C936,0,IF(SUM($C936,$I903)&gt;CC$4,$AB914/$I903,$AB914-SUM($I936:CB936))))</f>
        <v>0</v>
      </c>
      <c r="CD936" s="31">
        <f>IF($I903="n/a",0,IF(CD$4&lt;=$C936,0,IF(SUM($C936,$I903)&gt;CD$4,$AB914/$I903,$AB914-SUM($I936:CC936))))</f>
        <v>0</v>
      </c>
      <c r="CE936" s="31">
        <f>IF($I903="n/a",0,IF(CE$4&lt;=$C936,0,IF(SUM($C936,$I903)&gt;CE$4,$AB914/$I903,$AB914-SUM($I936:CD936))))</f>
        <v>0</v>
      </c>
      <c r="CF936" s="31">
        <f>IF($I903="n/a",0,IF(CF$4&lt;=$C936,0,IF(SUM($C936,$I903)&gt;CF$4,$AB914/$I903,$AB914-SUM($I936:CE936))))</f>
        <v>0</v>
      </c>
    </row>
    <row r="937" spans="3:84" ht="12.75" customHeight="1">
      <c r="C937" s="202">
        <v>2035</v>
      </c>
      <c r="D937" s="21" t="s">
        <v>65</v>
      </c>
      <c r="E937" s="21" t="s">
        <v>197</v>
      </c>
      <c r="I937" s="31"/>
      <c r="J937" s="31">
        <f>IF($I903="n/a",0,IF(J$4&lt;=$C937,0,IF(SUM($C937,$I903)&gt;J$4,$AC914/$I903,$AC914-SUM($I937:I937))))</f>
        <v>0</v>
      </c>
      <c r="K937" s="31">
        <f>IF($I903="n/a",0,IF(K$4&lt;=$C937,0,IF(SUM($C937,$I903)&gt;K$4,$AC914/$I903,$AC914-SUM($I937:J937))))</f>
        <v>0</v>
      </c>
      <c r="L937" s="31">
        <f>IF($I903="n/a",0,IF(L$4&lt;=$C937,0,IF(SUM($C937,$I903)&gt;L$4,$AC914/$I903,$AC914-SUM($I937:K937))))</f>
        <v>0</v>
      </c>
      <c r="M937" s="31">
        <f>IF($I903="n/a",0,IF(M$4&lt;=$C937,0,IF(SUM($C937,$I903)&gt;M$4,$AC914/$I903,$AC914-SUM($I937:L937))))</f>
        <v>0</v>
      </c>
      <c r="N937" s="31">
        <f>IF($I903="n/a",0,IF(N$4&lt;=$C937,0,IF(SUM($C937,$I903)&gt;N$4,$AC914/$I903,$AC914-SUM($I937:M937))))</f>
        <v>0</v>
      </c>
      <c r="O937" s="31">
        <f>IF($I903="n/a",0,IF(O$4&lt;=$C937,0,IF(SUM($C937,$I903)&gt;O$4,$AC914/$I903,$AC914-SUM($I937:N937))))</f>
        <v>0</v>
      </c>
      <c r="P937" s="31">
        <f>IF($I903="n/a",0,IF(P$4&lt;=$C937,0,IF(SUM($C937,$I903)&gt;P$4,$AC914/$I903,$AC914-SUM($I937:O937))))</f>
        <v>0</v>
      </c>
      <c r="Q937" s="31">
        <f>IF($I903="n/a",0,IF(Q$4&lt;=$C937,0,IF(SUM($C937,$I903)&gt;Q$4,$AC914/$I903,$AC914-SUM($I937:P937))))</f>
        <v>0</v>
      </c>
      <c r="R937" s="31">
        <f>IF($I903="n/a",0,IF(R$4&lt;=$C937,0,IF(SUM($C937,$I903)&gt;R$4,$AC914/$I903,$AC914-SUM($I937:Q937))))</f>
        <v>0</v>
      </c>
      <c r="S937" s="31">
        <f>IF($I903="n/a",0,IF(S$4&lt;=$C937,0,IF(SUM($C937,$I903)&gt;S$4,$AC914/$I903,$AC914-SUM($I937:R937))))</f>
        <v>0</v>
      </c>
      <c r="T937" s="31">
        <f>IF($I903="n/a",0,IF(T$4&lt;=$C937,0,IF(SUM($C937,$I903)&gt;T$4,$AC914/$I903,$AC914-SUM($I937:S937))))</f>
        <v>0</v>
      </c>
      <c r="U937" s="31">
        <f>IF($I903="n/a",0,IF(U$4&lt;=$C937,0,IF(SUM($C937,$I903)&gt;U$4,$AC914/$I903,$AC914-SUM($I937:T937))))</f>
        <v>0</v>
      </c>
      <c r="V937" s="31">
        <f>IF($I903="n/a",0,IF(V$4&lt;=$C937,0,IF(SUM($C937,$I903)&gt;V$4,$AC914/$I903,$AC914-SUM($I937:U937))))</f>
        <v>0</v>
      </c>
      <c r="W937" s="31">
        <f>IF($I903="n/a",0,IF(W$4&lt;=$C937,0,IF(SUM($C937,$I903)&gt;W$4,$AC914/$I903,$AC914-SUM($I937:V937))))</f>
        <v>0</v>
      </c>
      <c r="X937" s="31">
        <f>IF($I903="n/a",0,IF(X$4&lt;=$C937,0,IF(SUM($C937,$I903)&gt;X$4,$AC914/$I903,$AC914-SUM($I937:W937))))</f>
        <v>0</v>
      </c>
      <c r="Y937" s="31">
        <f>IF($I903="n/a",0,IF(Y$4&lt;=$C937,0,IF(SUM($C937,$I903)&gt;Y$4,$AC914/$I903,$AC914-SUM($I937:X937))))</f>
        <v>0</v>
      </c>
      <c r="Z937" s="31">
        <f>IF($I903="n/a",0,IF(Z$4&lt;=$C937,0,IF(SUM($C937,$I903)&gt;Z$4,$AC914/$I903,$AC914-SUM($I937:Y937))))</f>
        <v>0</v>
      </c>
      <c r="AA937" s="31">
        <f>IF($I903="n/a",0,IF(AA$4&lt;=$C937,0,IF(SUM($C937,$I903)&gt;AA$4,$AC914/$I903,$AC914-SUM($I937:Z937))))</f>
        <v>0</v>
      </c>
      <c r="AB937" s="31">
        <f>IF($I903="n/a",0,IF(AB$4&lt;=$C937,0,IF(SUM($C937,$I903)&gt;AB$4,$AC914/$I903,$AC914-SUM($I937:AA937))))</f>
        <v>0</v>
      </c>
      <c r="AC937" s="31">
        <f>IF($I903="n/a",0,IF(AC$4&lt;=$C937,0,IF(SUM($C937,$I903)&gt;AC$4,$AC914/$I903,$AC914-SUM($I937:AB937))))</f>
        <v>0</v>
      </c>
      <c r="AD937" s="31">
        <f>IF($I903="n/a",0,IF(AD$4&lt;=$C937,0,IF(SUM($C937,$I903)&gt;AD$4,$AC914/$I903,$AC914-SUM($I937:AC937))))</f>
        <v>0</v>
      </c>
      <c r="AE937" s="31">
        <f>IF($I903="n/a",0,IF(AE$4&lt;=$C937,0,IF(SUM($C937,$I903)&gt;AE$4,$AC914/$I903,$AC914-SUM($I937:AD937))))</f>
        <v>0</v>
      </c>
      <c r="AF937" s="31">
        <f>IF($I903="n/a",0,IF(AF$4&lt;=$C937,0,IF(SUM($C937,$I903)&gt;AF$4,$AC914/$I903,$AC914-SUM($I937:AE937))))</f>
        <v>0</v>
      </c>
      <c r="AG937" s="31">
        <f>IF($I903="n/a",0,IF(AG$4&lt;=$C937,0,IF(SUM($C937,$I903)&gt;AG$4,$AC914/$I903,$AC914-SUM($I937:AF937))))</f>
        <v>0</v>
      </c>
      <c r="AH937" s="31">
        <f>IF($I903="n/a",0,IF(AH$4&lt;=$C937,0,IF(SUM($C937,$I903)&gt;AH$4,$AC914/$I903,$AC914-SUM($I937:AG937))))</f>
        <v>0</v>
      </c>
      <c r="AI937" s="31">
        <f>IF($I903="n/a",0,IF(AI$4&lt;=$C937,0,IF(SUM($C937,$I903)&gt;AI$4,$AC914/$I903,$AC914-SUM($I937:AH937))))</f>
        <v>0</v>
      </c>
      <c r="AJ937" s="31">
        <f>IF($I903="n/a",0,IF(AJ$4&lt;=$C937,0,IF(SUM($C937,$I903)&gt;AJ$4,$AC914/$I903,$AC914-SUM($I937:AI937))))</f>
        <v>0</v>
      </c>
      <c r="AK937" s="31">
        <f>IF($I903="n/a",0,IF(AK$4&lt;=$C937,0,IF(SUM($C937,$I903)&gt;AK$4,$AC914/$I903,$AC914-SUM($I937:AJ937))))</f>
        <v>0</v>
      </c>
      <c r="AL937" s="31">
        <f>IF($I903="n/a",0,IF(AL$4&lt;=$C937,0,IF(SUM($C937,$I903)&gt;AL$4,$AC914/$I903,$AC914-SUM($I937:AK937))))</f>
        <v>0</v>
      </c>
      <c r="AM937" s="31">
        <f>IF($I903="n/a",0,IF(AM$4&lt;=$C937,0,IF(SUM($C937,$I903)&gt;AM$4,$AC914/$I903,$AC914-SUM($I937:AL937))))</f>
        <v>0</v>
      </c>
      <c r="AN937" s="31">
        <f>IF($I903="n/a",0,IF(AN$4&lt;=$C937,0,IF(SUM($C937,$I903)&gt;AN$4,$AC914/$I903,$AC914-SUM($I937:AM937))))</f>
        <v>0</v>
      </c>
      <c r="AO937" s="31">
        <f>IF($I903="n/a",0,IF(AO$4&lt;=$C937,0,IF(SUM($C937,$I903)&gt;AO$4,$AC914/$I903,$AC914-SUM($I937:AN937))))</f>
        <v>0</v>
      </c>
      <c r="AP937" s="31">
        <f>IF($I903="n/a",0,IF(AP$4&lt;=$C937,0,IF(SUM($C937,$I903)&gt;AP$4,$AC914/$I903,$AC914-SUM($I937:AO937))))</f>
        <v>0</v>
      </c>
      <c r="AQ937" s="31">
        <f>IF($I903="n/a",0,IF(AQ$4&lt;=$C937,0,IF(SUM($C937,$I903)&gt;AQ$4,$AC914/$I903,$AC914-SUM($I937:AP937))))</f>
        <v>0</v>
      </c>
      <c r="AR937" s="31">
        <f>IF($I903="n/a",0,IF(AR$4&lt;=$C937,0,IF(SUM($C937,$I903)&gt;AR$4,$AC914/$I903,$AC914-SUM($I937:AQ937))))</f>
        <v>0</v>
      </c>
      <c r="AS937" s="31">
        <f>IF($I903="n/a",0,IF(AS$4&lt;=$C937,0,IF(SUM($C937,$I903)&gt;AS$4,$AC914/$I903,$AC914-SUM($I937:AR937))))</f>
        <v>0</v>
      </c>
      <c r="AT937" s="31">
        <f>IF($I903="n/a",0,IF(AT$4&lt;=$C937,0,IF(SUM($C937,$I903)&gt;AT$4,$AC914/$I903,$AC914-SUM($I937:AS937))))</f>
        <v>0</v>
      </c>
      <c r="AU937" s="31">
        <f>IF($I903="n/a",0,IF(AU$4&lt;=$C937,0,IF(SUM($C937,$I903)&gt;AU$4,$AC914/$I903,$AC914-SUM($I937:AT937))))</f>
        <v>0</v>
      </c>
      <c r="AV937" s="31">
        <f>IF($I903="n/a",0,IF(AV$4&lt;=$C937,0,IF(SUM($C937,$I903)&gt;AV$4,$AC914/$I903,$AC914-SUM($I937:AU937))))</f>
        <v>0</v>
      </c>
      <c r="AW937" s="31">
        <f>IF($I903="n/a",0,IF(AW$4&lt;=$C937,0,IF(SUM($C937,$I903)&gt;AW$4,$AC914/$I903,$AC914-SUM($I937:AV937))))</f>
        <v>0</v>
      </c>
      <c r="AX937" s="31">
        <f>IF($I903="n/a",0,IF(AX$4&lt;=$C937,0,IF(SUM($C937,$I903)&gt;AX$4,$AC914/$I903,$AC914-SUM($I937:AW937))))</f>
        <v>0</v>
      </c>
      <c r="AY937" s="31">
        <f>IF($I903="n/a",0,IF(AY$4&lt;=$C937,0,IF(SUM($C937,$I903)&gt;AY$4,$AC914/$I903,$AC914-SUM($I937:AX937))))</f>
        <v>0</v>
      </c>
      <c r="AZ937" s="31">
        <f>IF($I903="n/a",0,IF(AZ$4&lt;=$C937,0,IF(SUM($C937,$I903)&gt;AZ$4,$AC914/$I903,$AC914-SUM($I937:AY937))))</f>
        <v>0</v>
      </c>
      <c r="BA937" s="31">
        <f>IF($I903="n/a",0,IF(BA$4&lt;=$C937,0,IF(SUM($C937,$I903)&gt;BA$4,$AC914/$I903,$AC914-SUM($I937:AZ937))))</f>
        <v>0</v>
      </c>
      <c r="BB937" s="31">
        <f>IF($I903="n/a",0,IF(BB$4&lt;=$C937,0,IF(SUM($C937,$I903)&gt;BB$4,$AC914/$I903,$AC914-SUM($I937:BA937))))</f>
        <v>0</v>
      </c>
      <c r="BC937" s="31">
        <f>IF($I903="n/a",0,IF(BC$4&lt;=$C937,0,IF(SUM($C937,$I903)&gt;BC$4,$AC914/$I903,$AC914-SUM($I937:BB937))))</f>
        <v>0</v>
      </c>
      <c r="BD937" s="31">
        <f>IF($I903="n/a",0,IF(BD$4&lt;=$C937,0,IF(SUM($C937,$I903)&gt;BD$4,$AC914/$I903,$AC914-SUM($I937:BC937))))</f>
        <v>0</v>
      </c>
      <c r="BE937" s="31">
        <f>IF($I903="n/a",0,IF(BE$4&lt;=$C937,0,IF(SUM($C937,$I903)&gt;BE$4,$AC914/$I903,$AC914-SUM($I937:BD937))))</f>
        <v>0</v>
      </c>
      <c r="BF937" s="31">
        <f>IF($I903="n/a",0,IF(BF$4&lt;=$C937,0,IF(SUM($C937,$I903)&gt;BF$4,$AC914/$I903,$AC914-SUM($I937:BE937))))</f>
        <v>0</v>
      </c>
      <c r="BG937" s="31">
        <f>IF($I903="n/a",0,IF(BG$4&lt;=$C937,0,IF(SUM($C937,$I903)&gt;BG$4,$AC914/$I903,$AC914-SUM($I937:BF937))))</f>
        <v>0</v>
      </c>
      <c r="BH937" s="31">
        <f>IF($I903="n/a",0,IF(BH$4&lt;=$C937,0,IF(SUM($C937,$I903)&gt;BH$4,$AC914/$I903,$AC914-SUM($I937:BG937))))</f>
        <v>0</v>
      </c>
      <c r="BI937" s="31">
        <f>IF($I903="n/a",0,IF(BI$4&lt;=$C937,0,IF(SUM($C937,$I903)&gt;BI$4,$AC914/$I903,$AC914-SUM($I937:BH937))))</f>
        <v>0</v>
      </c>
      <c r="BJ937" s="31">
        <f>IF($I903="n/a",0,IF(BJ$4&lt;=$C937,0,IF(SUM($C937,$I903)&gt;BJ$4,$AC914/$I903,$AC914-SUM($I937:BI937))))</f>
        <v>0</v>
      </c>
      <c r="BK937" s="31">
        <f>IF($I903="n/a",0,IF(BK$4&lt;=$C937,0,IF(SUM($C937,$I903)&gt;BK$4,$AC914/$I903,$AC914-SUM($I937:BJ937))))</f>
        <v>0</v>
      </c>
      <c r="BL937" s="31">
        <f>IF($I903="n/a",0,IF(BL$4&lt;=$C937,0,IF(SUM($C937,$I903)&gt;BL$4,$AC914/$I903,$AC914-SUM($I937:BK937))))</f>
        <v>0</v>
      </c>
      <c r="BM937" s="31">
        <f>IF($I903="n/a",0,IF(BM$4&lt;=$C937,0,IF(SUM($C937,$I903)&gt;BM$4,$AC914/$I903,$AC914-SUM($I937:BL937))))</f>
        <v>0</v>
      </c>
      <c r="BN937" s="31">
        <f>IF($I903="n/a",0,IF(BN$4&lt;=$C937,0,IF(SUM($C937,$I903)&gt;BN$4,$AC914/$I903,$AC914-SUM($I937:BM937))))</f>
        <v>0</v>
      </c>
      <c r="BO937" s="31">
        <f>IF($I903="n/a",0,IF(BO$4&lt;=$C937,0,IF(SUM($C937,$I903)&gt;BO$4,$AC914/$I903,$AC914-SUM($I937:BN937))))</f>
        <v>0</v>
      </c>
      <c r="BP937" s="31">
        <f>IF($I903="n/a",0,IF(BP$4&lt;=$C937,0,IF(SUM($C937,$I903)&gt;BP$4,$AC914/$I903,$AC914-SUM($I937:BO937))))</f>
        <v>0</v>
      </c>
      <c r="BQ937" s="31">
        <f>IF($I903="n/a",0,IF(BQ$4&lt;=$C937,0,IF(SUM($C937,$I903)&gt;BQ$4,$AC914/$I903,$AC914-SUM($I937:BP937))))</f>
        <v>0</v>
      </c>
      <c r="BR937" s="31">
        <f>IF($I903="n/a",0,IF(BR$4&lt;=$C937,0,IF(SUM($C937,$I903)&gt;BR$4,$AC914/$I903,$AC914-SUM($I937:BQ937))))</f>
        <v>0</v>
      </c>
      <c r="BS937" s="31">
        <f>IF($I903="n/a",0,IF(BS$4&lt;=$C937,0,IF(SUM($C937,$I903)&gt;BS$4,$AC914/$I903,$AC914-SUM($I937:BR937))))</f>
        <v>0</v>
      </c>
      <c r="BT937" s="31">
        <f>IF($I903="n/a",0,IF(BT$4&lt;=$C937,0,IF(SUM($C937,$I903)&gt;BT$4,$AC914/$I903,$AC914-SUM($I937:BS937))))</f>
        <v>0</v>
      </c>
      <c r="BU937" s="31">
        <f>IF($I903="n/a",0,IF(BU$4&lt;=$C937,0,IF(SUM($C937,$I903)&gt;BU$4,$AC914/$I903,$AC914-SUM($I937:BT937))))</f>
        <v>0</v>
      </c>
      <c r="BV937" s="31">
        <f>IF($I903="n/a",0,IF(BV$4&lt;=$C937,0,IF(SUM($C937,$I903)&gt;BV$4,$AC914/$I903,$AC914-SUM($I937:BU937))))</f>
        <v>0</v>
      </c>
      <c r="BW937" s="31">
        <f>IF($I903="n/a",0,IF(BW$4&lt;=$C937,0,IF(SUM($C937,$I903)&gt;BW$4,$AC914/$I903,$AC914-SUM($I937:BV937))))</f>
        <v>0</v>
      </c>
      <c r="BX937" s="31">
        <f>IF($I903="n/a",0,IF(BX$4&lt;=$C937,0,IF(SUM($C937,$I903)&gt;BX$4,$AC914/$I903,$AC914-SUM($I937:BW937))))</f>
        <v>0</v>
      </c>
      <c r="BY937" s="31">
        <f>IF($I903="n/a",0,IF(BY$4&lt;=$C937,0,IF(SUM($C937,$I903)&gt;BY$4,$AC914/$I903,$AC914-SUM($I937:BX937))))</f>
        <v>0</v>
      </c>
      <c r="BZ937" s="31">
        <f>IF($I903="n/a",0,IF(BZ$4&lt;=$C937,0,IF(SUM($C937,$I903)&gt;BZ$4,$AC914/$I903,$AC914-SUM($I937:BY937))))</f>
        <v>0</v>
      </c>
      <c r="CA937" s="31">
        <f>IF($I903="n/a",0,IF(CA$4&lt;=$C937,0,IF(SUM($C937,$I903)&gt;CA$4,$AC914/$I903,$AC914-SUM($I937:BZ937))))</f>
        <v>0</v>
      </c>
      <c r="CB937" s="31">
        <f>IF($I903="n/a",0,IF(CB$4&lt;=$C937,0,IF(SUM($C937,$I903)&gt;CB$4,$AC914/$I903,$AC914-SUM($I937:CA937))))</f>
        <v>0</v>
      </c>
      <c r="CC937" s="31">
        <f>IF($I903="n/a",0,IF(CC$4&lt;=$C937,0,IF(SUM($C937,$I903)&gt;CC$4,$AC914/$I903,$AC914-SUM($I937:CB937))))</f>
        <v>0</v>
      </c>
      <c r="CD937" s="31">
        <f>IF($I903="n/a",0,IF(CD$4&lt;=$C937,0,IF(SUM($C937,$I903)&gt;CD$4,$AC914/$I903,$AC914-SUM($I937:CC937))))</f>
        <v>0</v>
      </c>
      <c r="CE937" s="31">
        <f>IF($I903="n/a",0,IF(CE$4&lt;=$C937,0,IF(SUM($C937,$I903)&gt;CE$4,$AC914/$I903,$AC914-SUM($I937:CD937))))</f>
        <v>0</v>
      </c>
      <c r="CF937" s="31">
        <f>IF($I903="n/a",0,IF(CF$4&lt;=$C937,0,IF(SUM($C937,$I903)&gt;CF$4,$AC914/$I903,$AC914-SUM($I937:CE937))))</f>
        <v>0</v>
      </c>
    </row>
    <row r="938" spans="3:84" ht="12.75" customHeight="1">
      <c r="C938" s="202">
        <v>2036</v>
      </c>
      <c r="D938" s="21" t="s">
        <v>66</v>
      </c>
      <c r="E938" s="21" t="s">
        <v>197</v>
      </c>
      <c r="I938" s="31"/>
      <c r="J938" s="31">
        <f>IF($I903="n/a",0,IF(J$4&lt;=$C938,0,IF(SUM($C938,$I903)&gt;J$4,$AD914/$I903,$AD914-SUM($I938:I938))))</f>
        <v>0</v>
      </c>
      <c r="K938" s="31">
        <f>IF($I903="n/a",0,IF(K$4&lt;=$C938,0,IF(SUM($C938,$I903)&gt;K$4,$AD914/$I903,$AD914-SUM($I938:J938))))</f>
        <v>0</v>
      </c>
      <c r="L938" s="31">
        <f>IF($I903="n/a",0,IF(L$4&lt;=$C938,0,IF(SUM($C938,$I903)&gt;L$4,$AD914/$I903,$AD914-SUM($I938:K938))))</f>
        <v>0</v>
      </c>
      <c r="M938" s="31">
        <f>IF($I903="n/a",0,IF(M$4&lt;=$C938,0,IF(SUM($C938,$I903)&gt;M$4,$AD914/$I903,$AD914-SUM($I938:L938))))</f>
        <v>0</v>
      </c>
      <c r="N938" s="31">
        <f>IF($I903="n/a",0,IF(N$4&lt;=$C938,0,IF(SUM($C938,$I903)&gt;N$4,$AD914/$I903,$AD914-SUM($I938:M938))))</f>
        <v>0</v>
      </c>
      <c r="O938" s="31">
        <f>IF($I903="n/a",0,IF(O$4&lt;=$C938,0,IF(SUM($C938,$I903)&gt;O$4,$AD914/$I903,$AD914-SUM($I938:N938))))</f>
        <v>0</v>
      </c>
      <c r="P938" s="31">
        <f>IF($I903="n/a",0,IF(P$4&lt;=$C938,0,IF(SUM($C938,$I903)&gt;P$4,$AD914/$I903,$AD914-SUM($I938:O938))))</f>
        <v>0</v>
      </c>
      <c r="Q938" s="31">
        <f>IF($I903="n/a",0,IF(Q$4&lt;=$C938,0,IF(SUM($C938,$I903)&gt;Q$4,$AD914/$I903,$AD914-SUM($I938:P938))))</f>
        <v>0</v>
      </c>
      <c r="R938" s="31">
        <f>IF($I903="n/a",0,IF(R$4&lt;=$C938,0,IF(SUM($C938,$I903)&gt;R$4,$AD914/$I903,$AD914-SUM($I938:Q938))))</f>
        <v>0</v>
      </c>
      <c r="S938" s="31">
        <f>IF($I903="n/a",0,IF(S$4&lt;=$C938,0,IF(SUM($C938,$I903)&gt;S$4,$AD914/$I903,$AD914-SUM($I938:R938))))</f>
        <v>0</v>
      </c>
      <c r="T938" s="31">
        <f>IF($I903="n/a",0,IF(T$4&lt;=$C938,0,IF(SUM($C938,$I903)&gt;T$4,$AD914/$I903,$AD914-SUM($I938:S938))))</f>
        <v>0</v>
      </c>
      <c r="U938" s="31">
        <f>IF($I903="n/a",0,IF(U$4&lt;=$C938,0,IF(SUM($C938,$I903)&gt;U$4,$AD914/$I903,$AD914-SUM($I938:T938))))</f>
        <v>0</v>
      </c>
      <c r="V938" s="31">
        <f>IF($I903="n/a",0,IF(V$4&lt;=$C938,0,IF(SUM($C938,$I903)&gt;V$4,$AD914/$I903,$AD914-SUM($I938:U938))))</f>
        <v>0</v>
      </c>
      <c r="W938" s="31">
        <f>IF($I903="n/a",0,IF(W$4&lt;=$C938,0,IF(SUM($C938,$I903)&gt;W$4,$AD914/$I903,$AD914-SUM($I938:V938))))</f>
        <v>0</v>
      </c>
      <c r="X938" s="31">
        <f>IF($I903="n/a",0,IF(X$4&lt;=$C938,0,IF(SUM($C938,$I903)&gt;X$4,$AD914/$I903,$AD914-SUM($I938:W938))))</f>
        <v>0</v>
      </c>
      <c r="Y938" s="31">
        <f>IF($I903="n/a",0,IF(Y$4&lt;=$C938,0,IF(SUM($C938,$I903)&gt;Y$4,$AD914/$I903,$AD914-SUM($I938:X938))))</f>
        <v>0</v>
      </c>
      <c r="Z938" s="31">
        <f>IF($I903="n/a",0,IF(Z$4&lt;=$C938,0,IF(SUM($C938,$I903)&gt;Z$4,$AD914/$I903,$AD914-SUM($I938:Y938))))</f>
        <v>0</v>
      </c>
      <c r="AA938" s="31">
        <f>IF($I903="n/a",0,IF(AA$4&lt;=$C938,0,IF(SUM($C938,$I903)&gt;AA$4,$AD914/$I903,$AD914-SUM($I938:Z938))))</f>
        <v>0</v>
      </c>
      <c r="AB938" s="31">
        <f>IF($I903="n/a",0,IF(AB$4&lt;=$C938,0,IF(SUM($C938,$I903)&gt;AB$4,$AD914/$I903,$AD914-SUM($I938:AA938))))</f>
        <v>0</v>
      </c>
      <c r="AC938" s="31">
        <f>IF($I903="n/a",0,IF(AC$4&lt;=$C938,0,IF(SUM($C938,$I903)&gt;AC$4,$AD914/$I903,$AD914-SUM($I938:AB938))))</f>
        <v>0</v>
      </c>
      <c r="AD938" s="31">
        <f>IF($I903="n/a",0,IF(AD$4&lt;=$C938,0,IF(SUM($C938,$I903)&gt;AD$4,$AD914/$I903,$AD914-SUM($I938:AC938))))</f>
        <v>0</v>
      </c>
      <c r="AE938" s="31">
        <f>IF($I903="n/a",0,IF(AE$4&lt;=$C938,0,IF(SUM($C938,$I903)&gt;AE$4,$AD914/$I903,$AD914-SUM($I938:AD938))))</f>
        <v>0</v>
      </c>
      <c r="AF938" s="31">
        <f>IF($I903="n/a",0,IF(AF$4&lt;=$C938,0,IF(SUM($C938,$I903)&gt;AF$4,$AD914/$I903,$AD914-SUM($I938:AE938))))</f>
        <v>0</v>
      </c>
      <c r="AG938" s="31">
        <f>IF($I903="n/a",0,IF(AG$4&lt;=$C938,0,IF(SUM($C938,$I903)&gt;AG$4,$AD914/$I903,$AD914-SUM($I938:AF938))))</f>
        <v>0</v>
      </c>
      <c r="AH938" s="31">
        <f>IF($I903="n/a",0,IF(AH$4&lt;=$C938,0,IF(SUM($C938,$I903)&gt;AH$4,$AD914/$I903,$AD914-SUM($I938:AG938))))</f>
        <v>0</v>
      </c>
      <c r="AI938" s="31">
        <f>IF($I903="n/a",0,IF(AI$4&lt;=$C938,0,IF(SUM($C938,$I903)&gt;AI$4,$AD914/$I903,$AD914-SUM($I938:AH938))))</f>
        <v>0</v>
      </c>
      <c r="AJ938" s="31">
        <f>IF($I903="n/a",0,IF(AJ$4&lt;=$C938,0,IF(SUM($C938,$I903)&gt;AJ$4,$AD914/$I903,$AD914-SUM($I938:AI938))))</f>
        <v>0</v>
      </c>
      <c r="AK938" s="31">
        <f>IF($I903="n/a",0,IF(AK$4&lt;=$C938,0,IF(SUM($C938,$I903)&gt;AK$4,$AD914/$I903,$AD914-SUM($I938:AJ938))))</f>
        <v>0</v>
      </c>
      <c r="AL938" s="31">
        <f>IF($I903="n/a",0,IF(AL$4&lt;=$C938,0,IF(SUM($C938,$I903)&gt;AL$4,$AD914/$I903,$AD914-SUM($I938:AK938))))</f>
        <v>0</v>
      </c>
      <c r="AM938" s="31">
        <f>IF($I903="n/a",0,IF(AM$4&lt;=$C938,0,IF(SUM($C938,$I903)&gt;AM$4,$AD914/$I903,$AD914-SUM($I938:AL938))))</f>
        <v>0</v>
      </c>
      <c r="AN938" s="31">
        <f>IF($I903="n/a",0,IF(AN$4&lt;=$C938,0,IF(SUM($C938,$I903)&gt;AN$4,$AD914/$I903,$AD914-SUM($I938:AM938))))</f>
        <v>0</v>
      </c>
      <c r="AO938" s="31">
        <f>IF($I903="n/a",0,IF(AO$4&lt;=$C938,0,IF(SUM($C938,$I903)&gt;AO$4,$AD914/$I903,$AD914-SUM($I938:AN938))))</f>
        <v>0</v>
      </c>
      <c r="AP938" s="31">
        <f>IF($I903="n/a",0,IF(AP$4&lt;=$C938,0,IF(SUM($C938,$I903)&gt;AP$4,$AD914/$I903,$AD914-SUM($I938:AO938))))</f>
        <v>0</v>
      </c>
      <c r="AQ938" s="31">
        <f>IF($I903="n/a",0,IF(AQ$4&lt;=$C938,0,IF(SUM($C938,$I903)&gt;AQ$4,$AD914/$I903,$AD914-SUM($I938:AP938))))</f>
        <v>0</v>
      </c>
      <c r="AR938" s="31">
        <f>IF($I903="n/a",0,IF(AR$4&lt;=$C938,0,IF(SUM($C938,$I903)&gt;AR$4,$AD914/$I903,$AD914-SUM($I938:AQ938))))</f>
        <v>0</v>
      </c>
      <c r="AS938" s="31">
        <f>IF($I903="n/a",0,IF(AS$4&lt;=$C938,0,IF(SUM($C938,$I903)&gt;AS$4,$AD914/$I903,$AD914-SUM($I938:AR938))))</f>
        <v>0</v>
      </c>
      <c r="AT938" s="31">
        <f>IF($I903="n/a",0,IF(AT$4&lt;=$C938,0,IF(SUM($C938,$I903)&gt;AT$4,$AD914/$I903,$AD914-SUM($I938:AS938))))</f>
        <v>0</v>
      </c>
      <c r="AU938" s="31">
        <f>IF($I903="n/a",0,IF(AU$4&lt;=$C938,0,IF(SUM($C938,$I903)&gt;AU$4,$AD914/$I903,$AD914-SUM($I938:AT938))))</f>
        <v>0</v>
      </c>
      <c r="AV938" s="31">
        <f>IF($I903="n/a",0,IF(AV$4&lt;=$C938,0,IF(SUM($C938,$I903)&gt;AV$4,$AD914/$I903,$AD914-SUM($I938:AU938))))</f>
        <v>0</v>
      </c>
      <c r="AW938" s="31">
        <f>IF($I903="n/a",0,IF(AW$4&lt;=$C938,0,IF(SUM($C938,$I903)&gt;AW$4,$AD914/$I903,$AD914-SUM($I938:AV938))))</f>
        <v>0</v>
      </c>
      <c r="AX938" s="31">
        <f>IF($I903="n/a",0,IF(AX$4&lt;=$C938,0,IF(SUM($C938,$I903)&gt;AX$4,$AD914/$I903,$AD914-SUM($I938:AW938))))</f>
        <v>0</v>
      </c>
      <c r="AY938" s="31">
        <f>IF($I903="n/a",0,IF(AY$4&lt;=$C938,0,IF(SUM($C938,$I903)&gt;AY$4,$AD914/$I903,$AD914-SUM($I938:AX938))))</f>
        <v>0</v>
      </c>
      <c r="AZ938" s="31">
        <f>IF($I903="n/a",0,IF(AZ$4&lt;=$C938,0,IF(SUM($C938,$I903)&gt;AZ$4,$AD914/$I903,$AD914-SUM($I938:AY938))))</f>
        <v>0</v>
      </c>
      <c r="BA938" s="31">
        <f>IF($I903="n/a",0,IF(BA$4&lt;=$C938,0,IF(SUM($C938,$I903)&gt;BA$4,$AD914/$I903,$AD914-SUM($I938:AZ938))))</f>
        <v>0</v>
      </c>
      <c r="BB938" s="31">
        <f>IF($I903="n/a",0,IF(BB$4&lt;=$C938,0,IF(SUM($C938,$I903)&gt;BB$4,$AD914/$I903,$AD914-SUM($I938:BA938))))</f>
        <v>0</v>
      </c>
      <c r="BC938" s="31">
        <f>IF($I903="n/a",0,IF(BC$4&lt;=$C938,0,IF(SUM($C938,$I903)&gt;BC$4,$AD914/$I903,$AD914-SUM($I938:BB938))))</f>
        <v>0</v>
      </c>
      <c r="BD938" s="31">
        <f>IF($I903="n/a",0,IF(BD$4&lt;=$C938,0,IF(SUM($C938,$I903)&gt;BD$4,$AD914/$I903,$AD914-SUM($I938:BC938))))</f>
        <v>0</v>
      </c>
      <c r="BE938" s="31">
        <f>IF($I903="n/a",0,IF(BE$4&lt;=$C938,0,IF(SUM($C938,$I903)&gt;BE$4,$AD914/$I903,$AD914-SUM($I938:BD938))))</f>
        <v>0</v>
      </c>
      <c r="BF938" s="31">
        <f>IF($I903="n/a",0,IF(BF$4&lt;=$C938,0,IF(SUM($C938,$I903)&gt;BF$4,$AD914/$I903,$AD914-SUM($I938:BE938))))</f>
        <v>0</v>
      </c>
      <c r="BG938" s="31">
        <f>IF($I903="n/a",0,IF(BG$4&lt;=$C938,0,IF(SUM($C938,$I903)&gt;BG$4,$AD914/$I903,$AD914-SUM($I938:BF938))))</f>
        <v>0</v>
      </c>
      <c r="BH938" s="31">
        <f>IF($I903="n/a",0,IF(BH$4&lt;=$C938,0,IF(SUM($C938,$I903)&gt;BH$4,$AD914/$I903,$AD914-SUM($I938:BG938))))</f>
        <v>0</v>
      </c>
      <c r="BI938" s="31">
        <f>IF($I903="n/a",0,IF(BI$4&lt;=$C938,0,IF(SUM($C938,$I903)&gt;BI$4,$AD914/$I903,$AD914-SUM($I938:BH938))))</f>
        <v>0</v>
      </c>
      <c r="BJ938" s="31">
        <f>IF($I903="n/a",0,IF(BJ$4&lt;=$C938,0,IF(SUM($C938,$I903)&gt;BJ$4,$AD914/$I903,$AD914-SUM($I938:BI938))))</f>
        <v>0</v>
      </c>
      <c r="BK938" s="31">
        <f>IF($I903="n/a",0,IF(BK$4&lt;=$C938,0,IF(SUM($C938,$I903)&gt;BK$4,$AD914/$I903,$AD914-SUM($I938:BJ938))))</f>
        <v>0</v>
      </c>
      <c r="BL938" s="31">
        <f>IF($I903="n/a",0,IF(BL$4&lt;=$C938,0,IF(SUM($C938,$I903)&gt;BL$4,$AD914/$I903,$AD914-SUM($I938:BK938))))</f>
        <v>0</v>
      </c>
      <c r="BM938" s="31">
        <f>IF($I903="n/a",0,IF(BM$4&lt;=$C938,0,IF(SUM($C938,$I903)&gt;BM$4,$AD914/$I903,$AD914-SUM($I938:BL938))))</f>
        <v>0</v>
      </c>
      <c r="BN938" s="31">
        <f>IF($I903="n/a",0,IF(BN$4&lt;=$C938,0,IF(SUM($C938,$I903)&gt;BN$4,$AD914/$I903,$AD914-SUM($I938:BM938))))</f>
        <v>0</v>
      </c>
      <c r="BO938" s="31">
        <f>IF($I903="n/a",0,IF(BO$4&lt;=$C938,0,IF(SUM($C938,$I903)&gt;BO$4,$AD914/$I903,$AD914-SUM($I938:BN938))))</f>
        <v>0</v>
      </c>
      <c r="BP938" s="31">
        <f>IF($I903="n/a",0,IF(BP$4&lt;=$C938,0,IF(SUM($C938,$I903)&gt;BP$4,$AD914/$I903,$AD914-SUM($I938:BO938))))</f>
        <v>0</v>
      </c>
      <c r="BQ938" s="31">
        <f>IF($I903="n/a",0,IF(BQ$4&lt;=$C938,0,IF(SUM($C938,$I903)&gt;BQ$4,$AD914/$I903,$AD914-SUM($I938:BP938))))</f>
        <v>0</v>
      </c>
      <c r="BR938" s="31">
        <f>IF($I903="n/a",0,IF(BR$4&lt;=$C938,0,IF(SUM($C938,$I903)&gt;BR$4,$AD914/$I903,$AD914-SUM($I938:BQ938))))</f>
        <v>0</v>
      </c>
      <c r="BS938" s="31">
        <f>IF($I903="n/a",0,IF(BS$4&lt;=$C938,0,IF(SUM($C938,$I903)&gt;BS$4,$AD914/$I903,$AD914-SUM($I938:BR938))))</f>
        <v>0</v>
      </c>
      <c r="BT938" s="31">
        <f>IF($I903="n/a",0,IF(BT$4&lt;=$C938,0,IF(SUM($C938,$I903)&gt;BT$4,$AD914/$I903,$AD914-SUM($I938:BS938))))</f>
        <v>0</v>
      </c>
      <c r="BU938" s="31">
        <f>IF($I903="n/a",0,IF(BU$4&lt;=$C938,0,IF(SUM($C938,$I903)&gt;BU$4,$AD914/$I903,$AD914-SUM($I938:BT938))))</f>
        <v>0</v>
      </c>
      <c r="BV938" s="31">
        <f>IF($I903="n/a",0,IF(BV$4&lt;=$C938,0,IF(SUM($C938,$I903)&gt;BV$4,$AD914/$I903,$AD914-SUM($I938:BU938))))</f>
        <v>0</v>
      </c>
      <c r="BW938" s="31">
        <f>IF($I903="n/a",0,IF(BW$4&lt;=$C938,0,IF(SUM($C938,$I903)&gt;BW$4,$AD914/$I903,$AD914-SUM($I938:BV938))))</f>
        <v>0</v>
      </c>
      <c r="BX938" s="31">
        <f>IF($I903="n/a",0,IF(BX$4&lt;=$C938,0,IF(SUM($C938,$I903)&gt;BX$4,$AD914/$I903,$AD914-SUM($I938:BW938))))</f>
        <v>0</v>
      </c>
      <c r="BY938" s="31">
        <f>IF($I903="n/a",0,IF(BY$4&lt;=$C938,0,IF(SUM($C938,$I903)&gt;BY$4,$AD914/$I903,$AD914-SUM($I938:BX938))))</f>
        <v>0</v>
      </c>
      <c r="BZ938" s="31">
        <f>IF($I903="n/a",0,IF(BZ$4&lt;=$C938,0,IF(SUM($C938,$I903)&gt;BZ$4,$AD914/$I903,$AD914-SUM($I938:BY938))))</f>
        <v>0</v>
      </c>
      <c r="CA938" s="31">
        <f>IF($I903="n/a",0,IF(CA$4&lt;=$C938,0,IF(SUM($C938,$I903)&gt;CA$4,$AD914/$I903,$AD914-SUM($I938:BZ938))))</f>
        <v>0</v>
      </c>
      <c r="CB938" s="31">
        <f>IF($I903="n/a",0,IF(CB$4&lt;=$C938,0,IF(SUM($C938,$I903)&gt;CB$4,$AD914/$I903,$AD914-SUM($I938:CA938))))</f>
        <v>0</v>
      </c>
      <c r="CC938" s="31">
        <f>IF($I903="n/a",0,IF(CC$4&lt;=$C938,0,IF(SUM($C938,$I903)&gt;CC$4,$AD914/$I903,$AD914-SUM($I938:CB938))))</f>
        <v>0</v>
      </c>
      <c r="CD938" s="31">
        <f>IF($I903="n/a",0,IF(CD$4&lt;=$C938,0,IF(SUM($C938,$I903)&gt;CD$4,$AD914/$I903,$AD914-SUM($I938:CC938))))</f>
        <v>0</v>
      </c>
      <c r="CE938" s="31">
        <f>IF($I903="n/a",0,IF(CE$4&lt;=$C938,0,IF(SUM($C938,$I903)&gt;CE$4,$AD914/$I903,$AD914-SUM($I938:CD938))))</f>
        <v>0</v>
      </c>
      <c r="CF938" s="31">
        <f>IF($I903="n/a",0,IF(CF$4&lt;=$C938,0,IF(SUM($C938,$I903)&gt;CF$4,$AD914/$I903,$AD914-SUM($I938:CE938))))</f>
        <v>0</v>
      </c>
    </row>
    <row r="939" spans="3:84" ht="12.75" customHeight="1">
      <c r="C939" s="202">
        <v>2037</v>
      </c>
      <c r="D939" s="21" t="s">
        <v>67</v>
      </c>
      <c r="E939" s="21" t="s">
        <v>197</v>
      </c>
      <c r="I939" s="31"/>
      <c r="J939" s="31">
        <f>IF($I903="n/a",0,IF(J$4&lt;=$C939,0,IF(SUM($C939,$I903)&gt;J$4,$AE914/$I903,$AE914-SUM($I939:I939))))</f>
        <v>0</v>
      </c>
      <c r="K939" s="31">
        <f>IF($I903="n/a",0,IF(K$4&lt;=$C939,0,IF(SUM($C939,$I903)&gt;K$4,$AE914/$I903,$AE914-SUM($I939:J939))))</f>
        <v>0</v>
      </c>
      <c r="L939" s="31">
        <f>IF($I903="n/a",0,IF(L$4&lt;=$C939,0,IF(SUM($C939,$I903)&gt;L$4,$AE914/$I903,$AE914-SUM($I939:K939))))</f>
        <v>0</v>
      </c>
      <c r="M939" s="31">
        <f>IF($I903="n/a",0,IF(M$4&lt;=$C939,0,IF(SUM($C939,$I903)&gt;M$4,$AE914/$I903,$AE914-SUM($I939:L939))))</f>
        <v>0</v>
      </c>
      <c r="N939" s="31">
        <f>IF($I903="n/a",0,IF(N$4&lt;=$C939,0,IF(SUM($C939,$I903)&gt;N$4,$AE914/$I903,$AE914-SUM($I939:M939))))</f>
        <v>0</v>
      </c>
      <c r="O939" s="31">
        <f>IF($I903="n/a",0,IF(O$4&lt;=$C939,0,IF(SUM($C939,$I903)&gt;O$4,$AE914/$I903,$AE914-SUM($I939:N939))))</f>
        <v>0</v>
      </c>
      <c r="P939" s="31">
        <f>IF($I903="n/a",0,IF(P$4&lt;=$C939,0,IF(SUM($C939,$I903)&gt;P$4,$AE914/$I903,$AE914-SUM($I939:O939))))</f>
        <v>0</v>
      </c>
      <c r="Q939" s="31">
        <f>IF($I903="n/a",0,IF(Q$4&lt;=$C939,0,IF(SUM($C939,$I903)&gt;Q$4,$AE914/$I903,$AE914-SUM($I939:P939))))</f>
        <v>0</v>
      </c>
      <c r="R939" s="31">
        <f>IF($I903="n/a",0,IF(R$4&lt;=$C939,0,IF(SUM($C939,$I903)&gt;R$4,$AE914/$I903,$AE914-SUM($I939:Q939))))</f>
        <v>0</v>
      </c>
      <c r="S939" s="31">
        <f>IF($I903="n/a",0,IF(S$4&lt;=$C939,0,IF(SUM($C939,$I903)&gt;S$4,$AE914/$I903,$AE914-SUM($I939:R939))))</f>
        <v>0</v>
      </c>
      <c r="T939" s="31">
        <f>IF($I903="n/a",0,IF(T$4&lt;=$C939,0,IF(SUM($C939,$I903)&gt;T$4,$AE914/$I903,$AE914-SUM($I939:S939))))</f>
        <v>0</v>
      </c>
      <c r="U939" s="31">
        <f>IF($I903="n/a",0,IF(U$4&lt;=$C939,0,IF(SUM($C939,$I903)&gt;U$4,$AE914/$I903,$AE914-SUM($I939:T939))))</f>
        <v>0</v>
      </c>
      <c r="V939" s="31">
        <f>IF($I903="n/a",0,IF(V$4&lt;=$C939,0,IF(SUM($C939,$I903)&gt;V$4,$AE914/$I903,$AE914-SUM($I939:U939))))</f>
        <v>0</v>
      </c>
      <c r="W939" s="31">
        <f>IF($I903="n/a",0,IF(W$4&lt;=$C939,0,IF(SUM($C939,$I903)&gt;W$4,$AE914/$I903,$AE914-SUM($I939:V939))))</f>
        <v>0</v>
      </c>
      <c r="X939" s="31">
        <f>IF($I903="n/a",0,IF(X$4&lt;=$C939,0,IF(SUM($C939,$I903)&gt;X$4,$AE914/$I903,$AE914-SUM($I939:W939))))</f>
        <v>0</v>
      </c>
      <c r="Y939" s="31">
        <f>IF($I903="n/a",0,IF(Y$4&lt;=$C939,0,IF(SUM($C939,$I903)&gt;Y$4,$AE914/$I903,$AE914-SUM($I939:X939))))</f>
        <v>0</v>
      </c>
      <c r="Z939" s="31">
        <f>IF($I903="n/a",0,IF(Z$4&lt;=$C939,0,IF(SUM($C939,$I903)&gt;Z$4,$AE914/$I903,$AE914-SUM($I939:Y939))))</f>
        <v>0</v>
      </c>
      <c r="AA939" s="31">
        <f>IF($I903="n/a",0,IF(AA$4&lt;=$C939,0,IF(SUM($C939,$I903)&gt;AA$4,$AE914/$I903,$AE914-SUM($I939:Z939))))</f>
        <v>0</v>
      </c>
      <c r="AB939" s="31">
        <f>IF($I903="n/a",0,IF(AB$4&lt;=$C939,0,IF(SUM($C939,$I903)&gt;AB$4,$AE914/$I903,$AE914-SUM($I939:AA939))))</f>
        <v>0</v>
      </c>
      <c r="AC939" s="31">
        <f>IF($I903="n/a",0,IF(AC$4&lt;=$C939,0,IF(SUM($C939,$I903)&gt;AC$4,$AE914/$I903,$AE914-SUM($I939:AB939))))</f>
        <v>0</v>
      </c>
      <c r="AD939" s="31">
        <f>IF($I903="n/a",0,IF(AD$4&lt;=$C939,0,IF(SUM($C939,$I903)&gt;AD$4,$AE914/$I903,$AE914-SUM($I939:AC939))))</f>
        <v>0</v>
      </c>
      <c r="AE939" s="31">
        <f>IF($I903="n/a",0,IF(AE$4&lt;=$C939,0,IF(SUM($C939,$I903)&gt;AE$4,$AE914/$I903,$AE914-SUM($I939:AD939))))</f>
        <v>0</v>
      </c>
      <c r="AF939" s="31">
        <f>IF($I903="n/a",0,IF(AF$4&lt;=$C939,0,IF(SUM($C939,$I903)&gt;AF$4,$AE914/$I903,$AE914-SUM($I939:AE939))))</f>
        <v>0</v>
      </c>
      <c r="AG939" s="31">
        <f>IF($I903="n/a",0,IF(AG$4&lt;=$C939,0,IF(SUM($C939,$I903)&gt;AG$4,$AE914/$I903,$AE914-SUM($I939:AF939))))</f>
        <v>0</v>
      </c>
      <c r="AH939" s="31">
        <f>IF($I903="n/a",0,IF(AH$4&lt;=$C939,0,IF(SUM($C939,$I903)&gt;AH$4,$AE914/$I903,$AE914-SUM($I939:AG939))))</f>
        <v>0</v>
      </c>
      <c r="AI939" s="31">
        <f>IF($I903="n/a",0,IF(AI$4&lt;=$C939,0,IF(SUM($C939,$I903)&gt;AI$4,$AE914/$I903,$AE914-SUM($I939:AH939))))</f>
        <v>0</v>
      </c>
      <c r="AJ939" s="31">
        <f>IF($I903="n/a",0,IF(AJ$4&lt;=$C939,0,IF(SUM($C939,$I903)&gt;AJ$4,$AE914/$I903,$AE914-SUM($I939:AI939))))</f>
        <v>0</v>
      </c>
      <c r="AK939" s="31">
        <f>IF($I903="n/a",0,IF(AK$4&lt;=$C939,0,IF(SUM($C939,$I903)&gt;AK$4,$AE914/$I903,$AE914-SUM($I939:AJ939))))</f>
        <v>0</v>
      </c>
      <c r="AL939" s="31">
        <f>IF($I903="n/a",0,IF(AL$4&lt;=$C939,0,IF(SUM($C939,$I903)&gt;AL$4,$AE914/$I903,$AE914-SUM($I939:AK939))))</f>
        <v>0</v>
      </c>
      <c r="AM939" s="31">
        <f>IF($I903="n/a",0,IF(AM$4&lt;=$C939,0,IF(SUM($C939,$I903)&gt;AM$4,$AE914/$I903,$AE914-SUM($I939:AL939))))</f>
        <v>0</v>
      </c>
      <c r="AN939" s="31">
        <f>IF($I903="n/a",0,IF(AN$4&lt;=$C939,0,IF(SUM($C939,$I903)&gt;AN$4,$AE914/$I903,$AE914-SUM($I939:AM939))))</f>
        <v>0</v>
      </c>
      <c r="AO939" s="31">
        <f>IF($I903="n/a",0,IF(AO$4&lt;=$C939,0,IF(SUM($C939,$I903)&gt;AO$4,$AE914/$I903,$AE914-SUM($I939:AN939))))</f>
        <v>0</v>
      </c>
      <c r="AP939" s="31">
        <f>IF($I903="n/a",0,IF(AP$4&lt;=$C939,0,IF(SUM($C939,$I903)&gt;AP$4,$AE914/$I903,$AE914-SUM($I939:AO939))))</f>
        <v>0</v>
      </c>
      <c r="AQ939" s="31">
        <f>IF($I903="n/a",0,IF(AQ$4&lt;=$C939,0,IF(SUM($C939,$I903)&gt;AQ$4,$AE914/$I903,$AE914-SUM($I939:AP939))))</f>
        <v>0</v>
      </c>
      <c r="AR939" s="31">
        <f>IF($I903="n/a",0,IF(AR$4&lt;=$C939,0,IF(SUM($C939,$I903)&gt;AR$4,$AE914/$I903,$AE914-SUM($I939:AQ939))))</f>
        <v>0</v>
      </c>
      <c r="AS939" s="31">
        <f>IF($I903="n/a",0,IF(AS$4&lt;=$C939,0,IF(SUM($C939,$I903)&gt;AS$4,$AE914/$I903,$AE914-SUM($I939:AR939))))</f>
        <v>0</v>
      </c>
      <c r="AT939" s="31">
        <f>IF($I903="n/a",0,IF(AT$4&lt;=$C939,0,IF(SUM($C939,$I903)&gt;AT$4,$AE914/$I903,$AE914-SUM($I939:AS939))))</f>
        <v>0</v>
      </c>
      <c r="AU939" s="31">
        <f>IF($I903="n/a",0,IF(AU$4&lt;=$C939,0,IF(SUM($C939,$I903)&gt;AU$4,$AE914/$I903,$AE914-SUM($I939:AT939))))</f>
        <v>0</v>
      </c>
      <c r="AV939" s="31">
        <f>IF($I903="n/a",0,IF(AV$4&lt;=$C939,0,IF(SUM($C939,$I903)&gt;AV$4,$AE914/$I903,$AE914-SUM($I939:AU939))))</f>
        <v>0</v>
      </c>
      <c r="AW939" s="31">
        <f>IF($I903="n/a",0,IF(AW$4&lt;=$C939,0,IF(SUM($C939,$I903)&gt;AW$4,$AE914/$I903,$AE914-SUM($I939:AV939))))</f>
        <v>0</v>
      </c>
      <c r="AX939" s="31">
        <f>IF($I903="n/a",0,IF(AX$4&lt;=$C939,0,IF(SUM($C939,$I903)&gt;AX$4,$AE914/$I903,$AE914-SUM($I939:AW939))))</f>
        <v>0</v>
      </c>
      <c r="AY939" s="31">
        <f>IF($I903="n/a",0,IF(AY$4&lt;=$C939,0,IF(SUM($C939,$I903)&gt;AY$4,$AE914/$I903,$AE914-SUM($I939:AX939))))</f>
        <v>0</v>
      </c>
      <c r="AZ939" s="31">
        <f>IF($I903="n/a",0,IF(AZ$4&lt;=$C939,0,IF(SUM($C939,$I903)&gt;AZ$4,$AE914/$I903,$AE914-SUM($I939:AY939))))</f>
        <v>0</v>
      </c>
      <c r="BA939" s="31">
        <f>IF($I903="n/a",0,IF(BA$4&lt;=$C939,0,IF(SUM($C939,$I903)&gt;BA$4,$AE914/$I903,$AE914-SUM($I939:AZ939))))</f>
        <v>0</v>
      </c>
      <c r="BB939" s="31">
        <f>IF($I903="n/a",0,IF(BB$4&lt;=$C939,0,IF(SUM($C939,$I903)&gt;BB$4,$AE914/$I903,$AE914-SUM($I939:BA939))))</f>
        <v>0</v>
      </c>
      <c r="BC939" s="31">
        <f>IF($I903="n/a",0,IF(BC$4&lt;=$C939,0,IF(SUM($C939,$I903)&gt;BC$4,$AE914/$I903,$AE914-SUM($I939:BB939))))</f>
        <v>0</v>
      </c>
      <c r="BD939" s="31">
        <f>IF($I903="n/a",0,IF(BD$4&lt;=$C939,0,IF(SUM($C939,$I903)&gt;BD$4,$AE914/$I903,$AE914-SUM($I939:BC939))))</f>
        <v>0</v>
      </c>
      <c r="BE939" s="31">
        <f>IF($I903="n/a",0,IF(BE$4&lt;=$C939,0,IF(SUM($C939,$I903)&gt;BE$4,$AE914/$I903,$AE914-SUM($I939:BD939))))</f>
        <v>0</v>
      </c>
      <c r="BF939" s="31">
        <f>IF($I903="n/a",0,IF(BF$4&lt;=$C939,0,IF(SUM($C939,$I903)&gt;BF$4,$AE914/$I903,$AE914-SUM($I939:BE939))))</f>
        <v>0</v>
      </c>
      <c r="BG939" s="31">
        <f>IF($I903="n/a",0,IF(BG$4&lt;=$C939,0,IF(SUM($C939,$I903)&gt;BG$4,$AE914/$I903,$AE914-SUM($I939:BF939))))</f>
        <v>0</v>
      </c>
      <c r="BH939" s="31">
        <f>IF($I903="n/a",0,IF(BH$4&lt;=$C939,0,IF(SUM($C939,$I903)&gt;BH$4,$AE914/$I903,$AE914-SUM($I939:BG939))))</f>
        <v>0</v>
      </c>
      <c r="BI939" s="31">
        <f>IF($I903="n/a",0,IF(BI$4&lt;=$C939,0,IF(SUM($C939,$I903)&gt;BI$4,$AE914/$I903,$AE914-SUM($I939:BH939))))</f>
        <v>0</v>
      </c>
      <c r="BJ939" s="31">
        <f>IF($I903="n/a",0,IF(BJ$4&lt;=$C939,0,IF(SUM($C939,$I903)&gt;BJ$4,$AE914/$I903,$AE914-SUM($I939:BI939))))</f>
        <v>0</v>
      </c>
      <c r="BK939" s="31">
        <f>IF($I903="n/a",0,IF(BK$4&lt;=$C939,0,IF(SUM($C939,$I903)&gt;BK$4,$AE914/$I903,$AE914-SUM($I939:BJ939))))</f>
        <v>0</v>
      </c>
      <c r="BL939" s="31">
        <f>IF($I903="n/a",0,IF(BL$4&lt;=$C939,0,IF(SUM($C939,$I903)&gt;BL$4,$AE914/$I903,$AE914-SUM($I939:BK939))))</f>
        <v>0</v>
      </c>
      <c r="BM939" s="31">
        <f>IF($I903="n/a",0,IF(BM$4&lt;=$C939,0,IF(SUM($C939,$I903)&gt;BM$4,$AE914/$I903,$AE914-SUM($I939:BL939))))</f>
        <v>0</v>
      </c>
      <c r="BN939" s="31">
        <f>IF($I903="n/a",0,IF(BN$4&lt;=$C939,0,IF(SUM($C939,$I903)&gt;BN$4,$AE914/$I903,$AE914-SUM($I939:BM939))))</f>
        <v>0</v>
      </c>
      <c r="BO939" s="31">
        <f>IF($I903="n/a",0,IF(BO$4&lt;=$C939,0,IF(SUM($C939,$I903)&gt;BO$4,$AE914/$I903,$AE914-SUM($I939:BN939))))</f>
        <v>0</v>
      </c>
      <c r="BP939" s="31">
        <f>IF($I903="n/a",0,IF(BP$4&lt;=$C939,0,IF(SUM($C939,$I903)&gt;BP$4,$AE914/$I903,$AE914-SUM($I939:BO939))))</f>
        <v>0</v>
      </c>
      <c r="BQ939" s="31">
        <f>IF($I903="n/a",0,IF(BQ$4&lt;=$C939,0,IF(SUM($C939,$I903)&gt;BQ$4,$AE914/$I903,$AE914-SUM($I939:BP939))))</f>
        <v>0</v>
      </c>
      <c r="BR939" s="31">
        <f>IF($I903="n/a",0,IF(BR$4&lt;=$C939,0,IF(SUM($C939,$I903)&gt;BR$4,$AE914/$I903,$AE914-SUM($I939:BQ939))))</f>
        <v>0</v>
      </c>
      <c r="BS939" s="31">
        <f>IF($I903="n/a",0,IF(BS$4&lt;=$C939,0,IF(SUM($C939,$I903)&gt;BS$4,$AE914/$I903,$AE914-SUM($I939:BR939))))</f>
        <v>0</v>
      </c>
      <c r="BT939" s="31">
        <f>IF($I903="n/a",0,IF(BT$4&lt;=$C939,0,IF(SUM($C939,$I903)&gt;BT$4,$AE914/$I903,$AE914-SUM($I939:BS939))))</f>
        <v>0</v>
      </c>
      <c r="BU939" s="31">
        <f>IF($I903="n/a",0,IF(BU$4&lt;=$C939,0,IF(SUM($C939,$I903)&gt;BU$4,$AE914/$I903,$AE914-SUM($I939:BT939))))</f>
        <v>0</v>
      </c>
      <c r="BV939" s="31">
        <f>IF($I903="n/a",0,IF(BV$4&lt;=$C939,0,IF(SUM($C939,$I903)&gt;BV$4,$AE914/$I903,$AE914-SUM($I939:BU939))))</f>
        <v>0</v>
      </c>
      <c r="BW939" s="31">
        <f>IF($I903="n/a",0,IF(BW$4&lt;=$C939,0,IF(SUM($C939,$I903)&gt;BW$4,$AE914/$I903,$AE914-SUM($I939:BV939))))</f>
        <v>0</v>
      </c>
      <c r="BX939" s="31">
        <f>IF($I903="n/a",0,IF(BX$4&lt;=$C939,0,IF(SUM($C939,$I903)&gt;BX$4,$AE914/$I903,$AE914-SUM($I939:BW939))))</f>
        <v>0</v>
      </c>
      <c r="BY939" s="31">
        <f>IF($I903="n/a",0,IF(BY$4&lt;=$C939,0,IF(SUM($C939,$I903)&gt;BY$4,$AE914/$I903,$AE914-SUM($I939:BX939))))</f>
        <v>0</v>
      </c>
      <c r="BZ939" s="31">
        <f>IF($I903="n/a",0,IF(BZ$4&lt;=$C939,0,IF(SUM($C939,$I903)&gt;BZ$4,$AE914/$I903,$AE914-SUM($I939:BY939))))</f>
        <v>0</v>
      </c>
      <c r="CA939" s="31">
        <f>IF($I903="n/a",0,IF(CA$4&lt;=$C939,0,IF(SUM($C939,$I903)&gt;CA$4,$AE914/$I903,$AE914-SUM($I939:BZ939))))</f>
        <v>0</v>
      </c>
      <c r="CB939" s="31">
        <f>IF($I903="n/a",0,IF(CB$4&lt;=$C939,0,IF(SUM($C939,$I903)&gt;CB$4,$AE914/$I903,$AE914-SUM($I939:CA939))))</f>
        <v>0</v>
      </c>
      <c r="CC939" s="31">
        <f>IF($I903="n/a",0,IF(CC$4&lt;=$C939,0,IF(SUM($C939,$I903)&gt;CC$4,$AE914/$I903,$AE914-SUM($I939:CB939))))</f>
        <v>0</v>
      </c>
      <c r="CD939" s="31">
        <f>IF($I903="n/a",0,IF(CD$4&lt;=$C939,0,IF(SUM($C939,$I903)&gt;CD$4,$AE914/$I903,$AE914-SUM($I939:CC939))))</f>
        <v>0</v>
      </c>
      <c r="CE939" s="31">
        <f>IF($I903="n/a",0,IF(CE$4&lt;=$C939,0,IF(SUM($C939,$I903)&gt;CE$4,$AE914/$I903,$AE914-SUM($I939:CD939))))</f>
        <v>0</v>
      </c>
      <c r="CF939" s="31">
        <f>IF($I903="n/a",0,IF(CF$4&lt;=$C939,0,IF(SUM($C939,$I903)&gt;CF$4,$AE914/$I903,$AE914-SUM($I939:CE939))))</f>
        <v>0</v>
      </c>
    </row>
    <row r="940" spans="3:84" ht="12.75" customHeight="1">
      <c r="C940" s="202">
        <v>2038</v>
      </c>
      <c r="D940" s="21" t="s">
        <v>68</v>
      </c>
      <c r="E940" s="21" t="s">
        <v>197</v>
      </c>
      <c r="I940" s="31"/>
      <c r="J940" s="31">
        <f>IF($I903="n/a",0,IF(J$4&lt;=$C940,0,IF(SUM($C940,$I903)&gt;J$4,$AF914/$I903,$AF914-SUM($I940:I940))))</f>
        <v>0</v>
      </c>
      <c r="K940" s="31">
        <f>IF($I903="n/a",0,IF(K$4&lt;=$C940,0,IF(SUM($C940,$I903)&gt;K$4,$AF914/$I903,$AF914-SUM($I940:J940))))</f>
        <v>0</v>
      </c>
      <c r="L940" s="31">
        <f>IF($I903="n/a",0,IF(L$4&lt;=$C940,0,IF(SUM($C940,$I903)&gt;L$4,$AF914/$I903,$AF914-SUM($I940:K940))))</f>
        <v>0</v>
      </c>
      <c r="M940" s="31">
        <f>IF($I903="n/a",0,IF(M$4&lt;=$C940,0,IF(SUM($C940,$I903)&gt;M$4,$AF914/$I903,$AF914-SUM($I940:L940))))</f>
        <v>0</v>
      </c>
      <c r="N940" s="31">
        <f>IF($I903="n/a",0,IF(N$4&lt;=$C940,0,IF(SUM($C940,$I903)&gt;N$4,$AF914/$I903,$AF914-SUM($I940:M940))))</f>
        <v>0</v>
      </c>
      <c r="O940" s="31">
        <f>IF($I903="n/a",0,IF(O$4&lt;=$C940,0,IF(SUM($C940,$I903)&gt;O$4,$AF914/$I903,$AF914-SUM($I940:N940))))</f>
        <v>0</v>
      </c>
      <c r="P940" s="31">
        <f>IF($I903="n/a",0,IF(P$4&lt;=$C940,0,IF(SUM($C940,$I903)&gt;P$4,$AF914/$I903,$AF914-SUM($I940:O940))))</f>
        <v>0</v>
      </c>
      <c r="Q940" s="31">
        <f>IF($I903="n/a",0,IF(Q$4&lt;=$C940,0,IF(SUM($C940,$I903)&gt;Q$4,$AF914/$I903,$AF914-SUM($I940:P940))))</f>
        <v>0</v>
      </c>
      <c r="R940" s="31">
        <f>IF($I903="n/a",0,IF(R$4&lt;=$C940,0,IF(SUM($C940,$I903)&gt;R$4,$AF914/$I903,$AF914-SUM($I940:Q940))))</f>
        <v>0</v>
      </c>
      <c r="S940" s="31">
        <f>IF($I903="n/a",0,IF(S$4&lt;=$C940,0,IF(SUM($C940,$I903)&gt;S$4,$AF914/$I903,$AF914-SUM($I940:R940))))</f>
        <v>0</v>
      </c>
      <c r="T940" s="31">
        <f>IF($I903="n/a",0,IF(T$4&lt;=$C940,0,IF(SUM($C940,$I903)&gt;T$4,$AF914/$I903,$AF914-SUM($I940:S940))))</f>
        <v>0</v>
      </c>
      <c r="U940" s="31">
        <f>IF($I903="n/a",0,IF(U$4&lt;=$C940,0,IF(SUM($C940,$I903)&gt;U$4,$AF914/$I903,$AF914-SUM($I940:T940))))</f>
        <v>0</v>
      </c>
      <c r="V940" s="31">
        <f>IF($I903="n/a",0,IF(V$4&lt;=$C940,0,IF(SUM($C940,$I903)&gt;V$4,$AF914/$I903,$AF914-SUM($I940:U940))))</f>
        <v>0</v>
      </c>
      <c r="W940" s="31">
        <f>IF($I903="n/a",0,IF(W$4&lt;=$C940,0,IF(SUM($C940,$I903)&gt;W$4,$AF914/$I903,$AF914-SUM($I940:V940))))</f>
        <v>0</v>
      </c>
      <c r="X940" s="31">
        <f>IF($I903="n/a",0,IF(X$4&lt;=$C940,0,IF(SUM($C940,$I903)&gt;X$4,$AF914/$I903,$AF914-SUM($I940:W940))))</f>
        <v>0</v>
      </c>
      <c r="Y940" s="31">
        <f>IF($I903="n/a",0,IF(Y$4&lt;=$C940,0,IF(SUM($C940,$I903)&gt;Y$4,$AF914/$I903,$AF914-SUM($I940:X940))))</f>
        <v>0</v>
      </c>
      <c r="Z940" s="31">
        <f>IF($I903="n/a",0,IF(Z$4&lt;=$C940,0,IF(SUM($C940,$I903)&gt;Z$4,$AF914/$I903,$AF914-SUM($I940:Y940))))</f>
        <v>0</v>
      </c>
      <c r="AA940" s="31">
        <f>IF($I903="n/a",0,IF(AA$4&lt;=$C940,0,IF(SUM($C940,$I903)&gt;AA$4,$AF914/$I903,$AF914-SUM($I940:Z940))))</f>
        <v>0</v>
      </c>
      <c r="AB940" s="31">
        <f>IF($I903="n/a",0,IF(AB$4&lt;=$C940,0,IF(SUM($C940,$I903)&gt;AB$4,$AF914/$I903,$AF914-SUM($I940:AA940))))</f>
        <v>0</v>
      </c>
      <c r="AC940" s="31">
        <f>IF($I903="n/a",0,IF(AC$4&lt;=$C940,0,IF(SUM($C940,$I903)&gt;AC$4,$AF914/$I903,$AF914-SUM($I940:AB940))))</f>
        <v>0</v>
      </c>
      <c r="AD940" s="31">
        <f>IF($I903="n/a",0,IF(AD$4&lt;=$C940,0,IF(SUM($C940,$I903)&gt;AD$4,$AF914/$I903,$AF914-SUM($I940:AC940))))</f>
        <v>0</v>
      </c>
      <c r="AE940" s="31">
        <f>IF($I903="n/a",0,IF(AE$4&lt;=$C940,0,IF(SUM($C940,$I903)&gt;AE$4,$AF914/$I903,$AF914-SUM($I940:AD940))))</f>
        <v>0</v>
      </c>
      <c r="AF940" s="31">
        <f>IF($I903="n/a",0,IF(AF$4&lt;=$C940,0,IF(SUM($C940,$I903)&gt;AF$4,$AF914/$I903,$AF914-SUM($I940:AE940))))</f>
        <v>0</v>
      </c>
      <c r="AG940" s="31">
        <f>IF($I903="n/a",0,IF(AG$4&lt;=$C940,0,IF(SUM($C940,$I903)&gt;AG$4,$AF914/$I903,$AF914-SUM($I940:AF940))))</f>
        <v>0</v>
      </c>
      <c r="AH940" s="31">
        <f>IF($I903="n/a",0,IF(AH$4&lt;=$C940,0,IF(SUM($C940,$I903)&gt;AH$4,$AF914/$I903,$AF914-SUM($I940:AG940))))</f>
        <v>0</v>
      </c>
      <c r="AI940" s="31">
        <f>IF($I903="n/a",0,IF(AI$4&lt;=$C940,0,IF(SUM($C940,$I903)&gt;AI$4,$AF914/$I903,$AF914-SUM($I940:AH940))))</f>
        <v>0</v>
      </c>
      <c r="AJ940" s="31">
        <f>IF($I903="n/a",0,IF(AJ$4&lt;=$C940,0,IF(SUM($C940,$I903)&gt;AJ$4,$AF914/$I903,$AF914-SUM($I940:AI940))))</f>
        <v>0</v>
      </c>
      <c r="AK940" s="31">
        <f>IF($I903="n/a",0,IF(AK$4&lt;=$C940,0,IF(SUM($C940,$I903)&gt;AK$4,$AF914/$I903,$AF914-SUM($I940:AJ940))))</f>
        <v>0</v>
      </c>
      <c r="AL940" s="31">
        <f>IF($I903="n/a",0,IF(AL$4&lt;=$C940,0,IF(SUM($C940,$I903)&gt;AL$4,$AF914/$I903,$AF914-SUM($I940:AK940))))</f>
        <v>0</v>
      </c>
      <c r="AM940" s="31">
        <f>IF($I903="n/a",0,IF(AM$4&lt;=$C940,0,IF(SUM($C940,$I903)&gt;AM$4,$AF914/$I903,$AF914-SUM($I940:AL940))))</f>
        <v>0</v>
      </c>
      <c r="AN940" s="31">
        <f>IF($I903="n/a",0,IF(AN$4&lt;=$C940,0,IF(SUM($C940,$I903)&gt;AN$4,$AF914/$I903,$AF914-SUM($I940:AM940))))</f>
        <v>0</v>
      </c>
      <c r="AO940" s="31">
        <f>IF($I903="n/a",0,IF(AO$4&lt;=$C940,0,IF(SUM($C940,$I903)&gt;AO$4,$AF914/$I903,$AF914-SUM($I940:AN940))))</f>
        <v>0</v>
      </c>
      <c r="AP940" s="31">
        <f>IF($I903="n/a",0,IF(AP$4&lt;=$C940,0,IF(SUM($C940,$I903)&gt;AP$4,$AF914/$I903,$AF914-SUM($I940:AO940))))</f>
        <v>0</v>
      </c>
      <c r="AQ940" s="31">
        <f>IF($I903="n/a",0,IF(AQ$4&lt;=$C940,0,IF(SUM($C940,$I903)&gt;AQ$4,$AF914/$I903,$AF914-SUM($I940:AP940))))</f>
        <v>0</v>
      </c>
      <c r="AR940" s="31">
        <f>IF($I903="n/a",0,IF(AR$4&lt;=$C940,0,IF(SUM($C940,$I903)&gt;AR$4,$AF914/$I903,$AF914-SUM($I940:AQ940))))</f>
        <v>0</v>
      </c>
      <c r="AS940" s="31">
        <f>IF($I903="n/a",0,IF(AS$4&lt;=$C940,0,IF(SUM($C940,$I903)&gt;AS$4,$AF914/$I903,$AF914-SUM($I940:AR940))))</f>
        <v>0</v>
      </c>
      <c r="AT940" s="31">
        <f>IF($I903="n/a",0,IF(AT$4&lt;=$C940,0,IF(SUM($C940,$I903)&gt;AT$4,$AF914/$I903,$AF914-SUM($I940:AS940))))</f>
        <v>0</v>
      </c>
      <c r="AU940" s="31">
        <f>IF($I903="n/a",0,IF(AU$4&lt;=$C940,0,IF(SUM($C940,$I903)&gt;AU$4,$AF914/$I903,$AF914-SUM($I940:AT940))))</f>
        <v>0</v>
      </c>
      <c r="AV940" s="31">
        <f>IF($I903="n/a",0,IF(AV$4&lt;=$C940,0,IF(SUM($C940,$I903)&gt;AV$4,$AF914/$I903,$AF914-SUM($I940:AU940))))</f>
        <v>0</v>
      </c>
      <c r="AW940" s="31">
        <f>IF($I903="n/a",0,IF(AW$4&lt;=$C940,0,IF(SUM($C940,$I903)&gt;AW$4,$AF914/$I903,$AF914-SUM($I940:AV940))))</f>
        <v>0</v>
      </c>
      <c r="AX940" s="31">
        <f>IF($I903="n/a",0,IF(AX$4&lt;=$C940,0,IF(SUM($C940,$I903)&gt;AX$4,$AF914/$I903,$AF914-SUM($I940:AW940))))</f>
        <v>0</v>
      </c>
      <c r="AY940" s="31">
        <f>IF($I903="n/a",0,IF(AY$4&lt;=$C940,0,IF(SUM($C940,$I903)&gt;AY$4,$AF914/$I903,$AF914-SUM($I940:AX940))))</f>
        <v>0</v>
      </c>
      <c r="AZ940" s="31">
        <f>IF($I903="n/a",0,IF(AZ$4&lt;=$C940,0,IF(SUM($C940,$I903)&gt;AZ$4,$AF914/$I903,$AF914-SUM($I940:AY940))))</f>
        <v>0</v>
      </c>
      <c r="BA940" s="31">
        <f>IF($I903="n/a",0,IF(BA$4&lt;=$C940,0,IF(SUM($C940,$I903)&gt;BA$4,$AF914/$I903,$AF914-SUM($I940:AZ940))))</f>
        <v>0</v>
      </c>
      <c r="BB940" s="31">
        <f>IF($I903="n/a",0,IF(BB$4&lt;=$C940,0,IF(SUM($C940,$I903)&gt;BB$4,$AF914/$I903,$AF914-SUM($I940:BA940))))</f>
        <v>0</v>
      </c>
      <c r="BC940" s="31">
        <f>IF($I903="n/a",0,IF(BC$4&lt;=$C940,0,IF(SUM($C940,$I903)&gt;BC$4,$AF914/$I903,$AF914-SUM($I940:BB940))))</f>
        <v>0</v>
      </c>
      <c r="BD940" s="31">
        <f>IF($I903="n/a",0,IF(BD$4&lt;=$C940,0,IF(SUM($C940,$I903)&gt;BD$4,$AF914/$I903,$AF914-SUM($I940:BC940))))</f>
        <v>0</v>
      </c>
      <c r="BE940" s="31">
        <f>IF($I903="n/a",0,IF(BE$4&lt;=$C940,0,IF(SUM($C940,$I903)&gt;BE$4,$AF914/$I903,$AF914-SUM($I940:BD940))))</f>
        <v>0</v>
      </c>
      <c r="BF940" s="31">
        <f>IF($I903="n/a",0,IF(BF$4&lt;=$C940,0,IF(SUM($C940,$I903)&gt;BF$4,$AF914/$I903,$AF914-SUM($I940:BE940))))</f>
        <v>0</v>
      </c>
      <c r="BG940" s="31">
        <f>IF($I903="n/a",0,IF(BG$4&lt;=$C940,0,IF(SUM($C940,$I903)&gt;BG$4,$AF914/$I903,$AF914-SUM($I940:BF940))))</f>
        <v>0</v>
      </c>
      <c r="BH940" s="31">
        <f>IF($I903="n/a",0,IF(BH$4&lt;=$C940,0,IF(SUM($C940,$I903)&gt;BH$4,$AF914/$I903,$AF914-SUM($I940:BG940))))</f>
        <v>0</v>
      </c>
      <c r="BI940" s="31">
        <f>IF($I903="n/a",0,IF(BI$4&lt;=$C940,0,IF(SUM($C940,$I903)&gt;BI$4,$AF914/$I903,$AF914-SUM($I940:BH940))))</f>
        <v>0</v>
      </c>
      <c r="BJ940" s="31">
        <f>IF($I903="n/a",0,IF(BJ$4&lt;=$C940,0,IF(SUM($C940,$I903)&gt;BJ$4,$AF914/$I903,$AF914-SUM($I940:BI940))))</f>
        <v>0</v>
      </c>
      <c r="BK940" s="31">
        <f>IF($I903="n/a",0,IF(BK$4&lt;=$C940,0,IF(SUM($C940,$I903)&gt;BK$4,$AF914/$I903,$AF914-SUM($I940:BJ940))))</f>
        <v>0</v>
      </c>
      <c r="BL940" s="31">
        <f>IF($I903="n/a",0,IF(BL$4&lt;=$C940,0,IF(SUM($C940,$I903)&gt;BL$4,$AF914/$I903,$AF914-SUM($I940:BK940))))</f>
        <v>0</v>
      </c>
      <c r="BM940" s="31">
        <f>IF($I903="n/a",0,IF(BM$4&lt;=$C940,0,IF(SUM($C940,$I903)&gt;BM$4,$AF914/$I903,$AF914-SUM($I940:BL940))))</f>
        <v>0</v>
      </c>
      <c r="BN940" s="31">
        <f>IF($I903="n/a",0,IF(BN$4&lt;=$C940,0,IF(SUM($C940,$I903)&gt;BN$4,$AF914/$I903,$AF914-SUM($I940:BM940))))</f>
        <v>0</v>
      </c>
      <c r="BO940" s="31">
        <f>IF($I903="n/a",0,IF(BO$4&lt;=$C940,0,IF(SUM($C940,$I903)&gt;BO$4,$AF914/$I903,$AF914-SUM($I940:BN940))))</f>
        <v>0</v>
      </c>
      <c r="BP940" s="31">
        <f>IF($I903="n/a",0,IF(BP$4&lt;=$C940,0,IF(SUM($C940,$I903)&gt;BP$4,$AF914/$I903,$AF914-SUM($I940:BO940))))</f>
        <v>0</v>
      </c>
      <c r="BQ940" s="31">
        <f>IF($I903="n/a",0,IF(BQ$4&lt;=$C940,0,IF(SUM($C940,$I903)&gt;BQ$4,$AF914/$I903,$AF914-SUM($I940:BP940))))</f>
        <v>0</v>
      </c>
      <c r="BR940" s="31">
        <f>IF($I903="n/a",0,IF(BR$4&lt;=$C940,0,IF(SUM($C940,$I903)&gt;BR$4,$AF914/$I903,$AF914-SUM($I940:BQ940))))</f>
        <v>0</v>
      </c>
      <c r="BS940" s="31">
        <f>IF($I903="n/a",0,IF(BS$4&lt;=$C940,0,IF(SUM($C940,$I903)&gt;BS$4,$AF914/$I903,$AF914-SUM($I940:BR940))))</f>
        <v>0</v>
      </c>
      <c r="BT940" s="31">
        <f>IF($I903="n/a",0,IF(BT$4&lt;=$C940,0,IF(SUM($C940,$I903)&gt;BT$4,$AF914/$I903,$AF914-SUM($I940:BS940))))</f>
        <v>0</v>
      </c>
      <c r="BU940" s="31">
        <f>IF($I903="n/a",0,IF(BU$4&lt;=$C940,0,IF(SUM($C940,$I903)&gt;BU$4,$AF914/$I903,$AF914-SUM($I940:BT940))))</f>
        <v>0</v>
      </c>
      <c r="BV940" s="31">
        <f>IF($I903="n/a",0,IF(BV$4&lt;=$C940,0,IF(SUM($C940,$I903)&gt;BV$4,$AF914/$I903,$AF914-SUM($I940:BU940))))</f>
        <v>0</v>
      </c>
      <c r="BW940" s="31">
        <f>IF($I903="n/a",0,IF(BW$4&lt;=$C940,0,IF(SUM($C940,$I903)&gt;BW$4,$AF914/$I903,$AF914-SUM($I940:BV940))))</f>
        <v>0</v>
      </c>
      <c r="BX940" s="31">
        <f>IF($I903="n/a",0,IF(BX$4&lt;=$C940,0,IF(SUM($C940,$I903)&gt;BX$4,$AF914/$I903,$AF914-SUM($I940:BW940))))</f>
        <v>0</v>
      </c>
      <c r="BY940" s="31">
        <f>IF($I903="n/a",0,IF(BY$4&lt;=$C940,0,IF(SUM($C940,$I903)&gt;BY$4,$AF914/$I903,$AF914-SUM($I940:BX940))))</f>
        <v>0</v>
      </c>
      <c r="BZ940" s="31">
        <f>IF($I903="n/a",0,IF(BZ$4&lt;=$C940,0,IF(SUM($C940,$I903)&gt;BZ$4,$AF914/$I903,$AF914-SUM($I940:BY940))))</f>
        <v>0</v>
      </c>
      <c r="CA940" s="31">
        <f>IF($I903="n/a",0,IF(CA$4&lt;=$C940,0,IF(SUM($C940,$I903)&gt;CA$4,$AF914/$I903,$AF914-SUM($I940:BZ940))))</f>
        <v>0</v>
      </c>
      <c r="CB940" s="31">
        <f>IF($I903="n/a",0,IF(CB$4&lt;=$C940,0,IF(SUM($C940,$I903)&gt;CB$4,$AF914/$I903,$AF914-SUM($I940:CA940))))</f>
        <v>0</v>
      </c>
      <c r="CC940" s="31">
        <f>IF($I903="n/a",0,IF(CC$4&lt;=$C940,0,IF(SUM($C940,$I903)&gt;CC$4,$AF914/$I903,$AF914-SUM($I940:CB940))))</f>
        <v>0</v>
      </c>
      <c r="CD940" s="31">
        <f>IF($I903="n/a",0,IF(CD$4&lt;=$C940,0,IF(SUM($C940,$I903)&gt;CD$4,$AF914/$I903,$AF914-SUM($I940:CC940))))</f>
        <v>0</v>
      </c>
      <c r="CE940" s="31">
        <f>IF($I903="n/a",0,IF(CE$4&lt;=$C940,0,IF(SUM($C940,$I903)&gt;CE$4,$AF914/$I903,$AF914-SUM($I940:CD940))))</f>
        <v>0</v>
      </c>
      <c r="CF940" s="31">
        <f>IF($I903="n/a",0,IF(CF$4&lt;=$C940,0,IF(SUM($C940,$I903)&gt;CF$4,$AF914/$I903,$AF914-SUM($I940:CE940))))</f>
        <v>0</v>
      </c>
    </row>
    <row r="941" spans="3:84" ht="12.75" customHeight="1">
      <c r="C941" s="202">
        <v>2039</v>
      </c>
      <c r="D941" s="21" t="s">
        <v>69</v>
      </c>
      <c r="E941" s="21" t="s">
        <v>197</v>
      </c>
      <c r="I941" s="31"/>
      <c r="J941" s="31">
        <f>IF($I903="n/a",0,IF(J$4&lt;=$C941,0,IF(SUM($C941,$I903)&gt;J$4,$AG914/$I903,$AG914-SUM($I941:I941))))</f>
        <v>0</v>
      </c>
      <c r="K941" s="31">
        <f>IF($I903="n/a",0,IF(K$4&lt;=$C941,0,IF(SUM($C941,$I903)&gt;K$4,$AG914/$I903,$AG914-SUM($I941:J941))))</f>
        <v>0</v>
      </c>
      <c r="L941" s="31">
        <f>IF($I903="n/a",0,IF(L$4&lt;=$C941,0,IF(SUM($C941,$I903)&gt;L$4,$AG914/$I903,$AG914-SUM($I941:K941))))</f>
        <v>0</v>
      </c>
      <c r="M941" s="31">
        <f>IF($I903="n/a",0,IF(M$4&lt;=$C941,0,IF(SUM($C941,$I903)&gt;M$4,$AG914/$I903,$AG914-SUM($I941:L941))))</f>
        <v>0</v>
      </c>
      <c r="N941" s="31">
        <f>IF($I903="n/a",0,IF(N$4&lt;=$C941,0,IF(SUM($C941,$I903)&gt;N$4,$AG914/$I903,$AG914-SUM($I941:M941))))</f>
        <v>0</v>
      </c>
      <c r="O941" s="31">
        <f>IF($I903="n/a",0,IF(O$4&lt;=$C941,0,IF(SUM($C941,$I903)&gt;O$4,$AG914/$I903,$AG914-SUM($I941:N941))))</f>
        <v>0</v>
      </c>
      <c r="P941" s="31">
        <f>IF($I903="n/a",0,IF(P$4&lt;=$C941,0,IF(SUM($C941,$I903)&gt;P$4,$AG914/$I903,$AG914-SUM($I941:O941))))</f>
        <v>0</v>
      </c>
      <c r="Q941" s="31">
        <f>IF($I903="n/a",0,IF(Q$4&lt;=$C941,0,IF(SUM($C941,$I903)&gt;Q$4,$AG914/$I903,$AG914-SUM($I941:P941))))</f>
        <v>0</v>
      </c>
      <c r="R941" s="31">
        <f>IF($I903="n/a",0,IF(R$4&lt;=$C941,0,IF(SUM($C941,$I903)&gt;R$4,$AG914/$I903,$AG914-SUM($I941:Q941))))</f>
        <v>0</v>
      </c>
      <c r="S941" s="31">
        <f>IF($I903="n/a",0,IF(S$4&lt;=$C941,0,IF(SUM($C941,$I903)&gt;S$4,$AG914/$I903,$AG914-SUM($I941:R941))))</f>
        <v>0</v>
      </c>
      <c r="T941" s="31">
        <f>IF($I903="n/a",0,IF(T$4&lt;=$C941,0,IF(SUM($C941,$I903)&gt;T$4,$AG914/$I903,$AG914-SUM($I941:S941))))</f>
        <v>0</v>
      </c>
      <c r="U941" s="31">
        <f>IF($I903="n/a",0,IF(U$4&lt;=$C941,0,IF(SUM($C941,$I903)&gt;U$4,$AG914/$I903,$AG914-SUM($I941:T941))))</f>
        <v>0</v>
      </c>
      <c r="V941" s="31">
        <f>IF($I903="n/a",0,IF(V$4&lt;=$C941,0,IF(SUM($C941,$I903)&gt;V$4,$AG914/$I903,$AG914-SUM($I941:U941))))</f>
        <v>0</v>
      </c>
      <c r="W941" s="31">
        <f>IF($I903="n/a",0,IF(W$4&lt;=$C941,0,IF(SUM($C941,$I903)&gt;W$4,$AG914/$I903,$AG914-SUM($I941:V941))))</f>
        <v>0</v>
      </c>
      <c r="X941" s="31">
        <f>IF($I903="n/a",0,IF(X$4&lt;=$C941,0,IF(SUM($C941,$I903)&gt;X$4,$AG914/$I903,$AG914-SUM($I941:W941))))</f>
        <v>0</v>
      </c>
      <c r="Y941" s="31">
        <f>IF($I903="n/a",0,IF(Y$4&lt;=$C941,0,IF(SUM($C941,$I903)&gt;Y$4,$AG914/$I903,$AG914-SUM($I941:X941))))</f>
        <v>0</v>
      </c>
      <c r="Z941" s="31">
        <f>IF($I903="n/a",0,IF(Z$4&lt;=$C941,0,IF(SUM($C941,$I903)&gt;Z$4,$AG914/$I903,$AG914-SUM($I941:Y941))))</f>
        <v>0</v>
      </c>
      <c r="AA941" s="31">
        <f>IF($I903="n/a",0,IF(AA$4&lt;=$C941,0,IF(SUM($C941,$I903)&gt;AA$4,$AG914/$I903,$AG914-SUM($I941:Z941))))</f>
        <v>0</v>
      </c>
      <c r="AB941" s="31">
        <f>IF($I903="n/a",0,IF(AB$4&lt;=$C941,0,IF(SUM($C941,$I903)&gt;AB$4,$AG914/$I903,$AG914-SUM($I941:AA941))))</f>
        <v>0</v>
      </c>
      <c r="AC941" s="31">
        <f>IF($I903="n/a",0,IF(AC$4&lt;=$C941,0,IF(SUM($C941,$I903)&gt;AC$4,$AG914/$I903,$AG914-SUM($I941:AB941))))</f>
        <v>0</v>
      </c>
      <c r="AD941" s="31">
        <f>IF($I903="n/a",0,IF(AD$4&lt;=$C941,0,IF(SUM($C941,$I903)&gt;AD$4,$AG914/$I903,$AG914-SUM($I941:AC941))))</f>
        <v>0</v>
      </c>
      <c r="AE941" s="31">
        <f>IF($I903="n/a",0,IF(AE$4&lt;=$C941,0,IF(SUM($C941,$I903)&gt;AE$4,$AG914/$I903,$AG914-SUM($I941:AD941))))</f>
        <v>0</v>
      </c>
      <c r="AF941" s="31">
        <f>IF($I903="n/a",0,IF(AF$4&lt;=$C941,0,IF(SUM($C941,$I903)&gt;AF$4,$AG914/$I903,$AG914-SUM($I941:AE941))))</f>
        <v>0</v>
      </c>
      <c r="AG941" s="31">
        <f>IF($I903="n/a",0,IF(AG$4&lt;=$C941,0,IF(SUM($C941,$I903)&gt;AG$4,$AG914/$I903,$AG914-SUM($I941:AF941))))</f>
        <v>0</v>
      </c>
      <c r="AH941" s="31">
        <f>IF($I903="n/a",0,IF(AH$4&lt;=$C941,0,IF(SUM($C941,$I903)&gt;AH$4,$AG914/$I903,$AG914-SUM($I941:AG941))))</f>
        <v>0</v>
      </c>
      <c r="AI941" s="31">
        <f>IF($I903="n/a",0,IF(AI$4&lt;=$C941,0,IF(SUM($C941,$I903)&gt;AI$4,$AG914/$I903,$AG914-SUM($I941:AH941))))</f>
        <v>0</v>
      </c>
      <c r="AJ941" s="31">
        <f>IF($I903="n/a",0,IF(AJ$4&lt;=$C941,0,IF(SUM($C941,$I903)&gt;AJ$4,$AG914/$I903,$AG914-SUM($I941:AI941))))</f>
        <v>0</v>
      </c>
      <c r="AK941" s="31">
        <f>IF($I903="n/a",0,IF(AK$4&lt;=$C941,0,IF(SUM($C941,$I903)&gt;AK$4,$AG914/$I903,$AG914-SUM($I941:AJ941))))</f>
        <v>0</v>
      </c>
      <c r="AL941" s="31">
        <f>IF($I903="n/a",0,IF(AL$4&lt;=$C941,0,IF(SUM($C941,$I903)&gt;AL$4,$AG914/$I903,$AG914-SUM($I941:AK941))))</f>
        <v>0</v>
      </c>
      <c r="AM941" s="31">
        <f>IF($I903="n/a",0,IF(AM$4&lt;=$C941,0,IF(SUM($C941,$I903)&gt;AM$4,$AG914/$I903,$AG914-SUM($I941:AL941))))</f>
        <v>0</v>
      </c>
      <c r="AN941" s="31">
        <f>IF($I903="n/a",0,IF(AN$4&lt;=$C941,0,IF(SUM($C941,$I903)&gt;AN$4,$AG914/$I903,$AG914-SUM($I941:AM941))))</f>
        <v>0</v>
      </c>
      <c r="AO941" s="31">
        <f>IF($I903="n/a",0,IF(AO$4&lt;=$C941,0,IF(SUM($C941,$I903)&gt;AO$4,$AG914/$I903,$AG914-SUM($I941:AN941))))</f>
        <v>0</v>
      </c>
      <c r="AP941" s="31">
        <f>IF($I903="n/a",0,IF(AP$4&lt;=$C941,0,IF(SUM($C941,$I903)&gt;AP$4,$AG914/$I903,$AG914-SUM($I941:AO941))))</f>
        <v>0</v>
      </c>
      <c r="AQ941" s="31">
        <f>IF($I903="n/a",0,IF(AQ$4&lt;=$C941,0,IF(SUM($C941,$I903)&gt;AQ$4,$AG914/$I903,$AG914-SUM($I941:AP941))))</f>
        <v>0</v>
      </c>
      <c r="AR941" s="31">
        <f>IF($I903="n/a",0,IF(AR$4&lt;=$C941,0,IF(SUM($C941,$I903)&gt;AR$4,$AG914/$I903,$AG914-SUM($I941:AQ941))))</f>
        <v>0</v>
      </c>
      <c r="AS941" s="31">
        <f>IF($I903="n/a",0,IF(AS$4&lt;=$C941,0,IF(SUM($C941,$I903)&gt;AS$4,$AG914/$I903,$AG914-SUM($I941:AR941))))</f>
        <v>0</v>
      </c>
      <c r="AT941" s="31">
        <f>IF($I903="n/a",0,IF(AT$4&lt;=$C941,0,IF(SUM($C941,$I903)&gt;AT$4,$AG914/$I903,$AG914-SUM($I941:AS941))))</f>
        <v>0</v>
      </c>
      <c r="AU941" s="31">
        <f>IF($I903="n/a",0,IF(AU$4&lt;=$C941,0,IF(SUM($C941,$I903)&gt;AU$4,$AG914/$I903,$AG914-SUM($I941:AT941))))</f>
        <v>0</v>
      </c>
      <c r="AV941" s="31">
        <f>IF($I903="n/a",0,IF(AV$4&lt;=$C941,0,IF(SUM($C941,$I903)&gt;AV$4,$AG914/$I903,$AG914-SUM($I941:AU941))))</f>
        <v>0</v>
      </c>
      <c r="AW941" s="31">
        <f>IF($I903="n/a",0,IF(AW$4&lt;=$C941,0,IF(SUM($C941,$I903)&gt;AW$4,$AG914/$I903,$AG914-SUM($I941:AV941))))</f>
        <v>0</v>
      </c>
      <c r="AX941" s="31">
        <f>IF($I903="n/a",0,IF(AX$4&lt;=$C941,0,IF(SUM($C941,$I903)&gt;AX$4,$AG914/$I903,$AG914-SUM($I941:AW941))))</f>
        <v>0</v>
      </c>
      <c r="AY941" s="31">
        <f>IF($I903="n/a",0,IF(AY$4&lt;=$C941,0,IF(SUM($C941,$I903)&gt;AY$4,$AG914/$I903,$AG914-SUM($I941:AX941))))</f>
        <v>0</v>
      </c>
      <c r="AZ941" s="31">
        <f>IF($I903="n/a",0,IF(AZ$4&lt;=$C941,0,IF(SUM($C941,$I903)&gt;AZ$4,$AG914/$I903,$AG914-SUM($I941:AY941))))</f>
        <v>0</v>
      </c>
      <c r="BA941" s="31">
        <f>IF($I903="n/a",0,IF(BA$4&lt;=$C941,0,IF(SUM($C941,$I903)&gt;BA$4,$AG914/$I903,$AG914-SUM($I941:AZ941))))</f>
        <v>0</v>
      </c>
      <c r="BB941" s="31">
        <f>IF($I903="n/a",0,IF(BB$4&lt;=$C941,0,IF(SUM($C941,$I903)&gt;BB$4,$AG914/$I903,$AG914-SUM($I941:BA941))))</f>
        <v>0</v>
      </c>
      <c r="BC941" s="31">
        <f>IF($I903="n/a",0,IF(BC$4&lt;=$C941,0,IF(SUM($C941,$I903)&gt;BC$4,$AG914/$I903,$AG914-SUM($I941:BB941))))</f>
        <v>0</v>
      </c>
      <c r="BD941" s="31">
        <f>IF($I903="n/a",0,IF(BD$4&lt;=$C941,0,IF(SUM($C941,$I903)&gt;BD$4,$AG914/$I903,$AG914-SUM($I941:BC941))))</f>
        <v>0</v>
      </c>
      <c r="BE941" s="31">
        <f>IF($I903="n/a",0,IF(BE$4&lt;=$C941,0,IF(SUM($C941,$I903)&gt;BE$4,$AG914/$I903,$AG914-SUM($I941:BD941))))</f>
        <v>0</v>
      </c>
      <c r="BF941" s="31">
        <f>IF($I903="n/a",0,IF(BF$4&lt;=$C941,0,IF(SUM($C941,$I903)&gt;BF$4,$AG914/$I903,$AG914-SUM($I941:BE941))))</f>
        <v>0</v>
      </c>
      <c r="BG941" s="31">
        <f>IF($I903="n/a",0,IF(BG$4&lt;=$C941,0,IF(SUM($C941,$I903)&gt;BG$4,$AG914/$I903,$AG914-SUM($I941:BF941))))</f>
        <v>0</v>
      </c>
      <c r="BH941" s="31">
        <f>IF($I903="n/a",0,IF(BH$4&lt;=$C941,0,IF(SUM($C941,$I903)&gt;BH$4,$AG914/$I903,$AG914-SUM($I941:BG941))))</f>
        <v>0</v>
      </c>
      <c r="BI941" s="31">
        <f>IF($I903="n/a",0,IF(BI$4&lt;=$C941,0,IF(SUM($C941,$I903)&gt;BI$4,$AG914/$I903,$AG914-SUM($I941:BH941))))</f>
        <v>0</v>
      </c>
      <c r="BJ941" s="31">
        <f>IF($I903="n/a",0,IF(BJ$4&lt;=$C941,0,IF(SUM($C941,$I903)&gt;BJ$4,$AG914/$I903,$AG914-SUM($I941:BI941))))</f>
        <v>0</v>
      </c>
      <c r="BK941" s="31">
        <f>IF($I903="n/a",0,IF(BK$4&lt;=$C941,0,IF(SUM($C941,$I903)&gt;BK$4,$AG914/$I903,$AG914-SUM($I941:BJ941))))</f>
        <v>0</v>
      </c>
      <c r="BL941" s="31">
        <f>IF($I903="n/a",0,IF(BL$4&lt;=$C941,0,IF(SUM($C941,$I903)&gt;BL$4,$AG914/$I903,$AG914-SUM($I941:BK941))))</f>
        <v>0</v>
      </c>
      <c r="BM941" s="31">
        <f>IF($I903="n/a",0,IF(BM$4&lt;=$C941,0,IF(SUM($C941,$I903)&gt;BM$4,$AG914/$I903,$AG914-SUM($I941:BL941))))</f>
        <v>0</v>
      </c>
      <c r="BN941" s="31">
        <f>IF($I903="n/a",0,IF(BN$4&lt;=$C941,0,IF(SUM($C941,$I903)&gt;BN$4,$AG914/$I903,$AG914-SUM($I941:BM941))))</f>
        <v>0</v>
      </c>
      <c r="BO941" s="31">
        <f>IF($I903="n/a",0,IF(BO$4&lt;=$C941,0,IF(SUM($C941,$I903)&gt;BO$4,$AG914/$I903,$AG914-SUM($I941:BN941))))</f>
        <v>0</v>
      </c>
      <c r="BP941" s="31">
        <f>IF($I903="n/a",0,IF(BP$4&lt;=$C941,0,IF(SUM($C941,$I903)&gt;BP$4,$AG914/$I903,$AG914-SUM($I941:BO941))))</f>
        <v>0</v>
      </c>
      <c r="BQ941" s="31">
        <f>IF($I903="n/a",0,IF(BQ$4&lt;=$C941,0,IF(SUM($C941,$I903)&gt;BQ$4,$AG914/$I903,$AG914-SUM($I941:BP941))))</f>
        <v>0</v>
      </c>
      <c r="BR941" s="31">
        <f>IF($I903="n/a",0,IF(BR$4&lt;=$C941,0,IF(SUM($C941,$I903)&gt;BR$4,$AG914/$I903,$AG914-SUM($I941:BQ941))))</f>
        <v>0</v>
      </c>
      <c r="BS941" s="31">
        <f>IF($I903="n/a",0,IF(BS$4&lt;=$C941,0,IF(SUM($C941,$I903)&gt;BS$4,$AG914/$I903,$AG914-SUM($I941:BR941))))</f>
        <v>0</v>
      </c>
      <c r="BT941" s="31">
        <f>IF($I903="n/a",0,IF(BT$4&lt;=$C941,0,IF(SUM($C941,$I903)&gt;BT$4,$AG914/$I903,$AG914-SUM($I941:BS941))))</f>
        <v>0</v>
      </c>
      <c r="BU941" s="31">
        <f>IF($I903="n/a",0,IF(BU$4&lt;=$C941,0,IF(SUM($C941,$I903)&gt;BU$4,$AG914/$I903,$AG914-SUM($I941:BT941))))</f>
        <v>0</v>
      </c>
      <c r="BV941" s="31">
        <f>IF($I903="n/a",0,IF(BV$4&lt;=$C941,0,IF(SUM($C941,$I903)&gt;BV$4,$AG914/$I903,$AG914-SUM($I941:BU941))))</f>
        <v>0</v>
      </c>
      <c r="BW941" s="31">
        <f>IF($I903="n/a",0,IF(BW$4&lt;=$C941,0,IF(SUM($C941,$I903)&gt;BW$4,$AG914/$I903,$AG914-SUM($I941:BV941))))</f>
        <v>0</v>
      </c>
      <c r="BX941" s="31">
        <f>IF($I903="n/a",0,IF(BX$4&lt;=$C941,0,IF(SUM($C941,$I903)&gt;BX$4,$AG914/$I903,$AG914-SUM($I941:BW941))))</f>
        <v>0</v>
      </c>
      <c r="BY941" s="31">
        <f>IF($I903="n/a",0,IF(BY$4&lt;=$C941,0,IF(SUM($C941,$I903)&gt;BY$4,$AG914/$I903,$AG914-SUM($I941:BX941))))</f>
        <v>0</v>
      </c>
      <c r="BZ941" s="31">
        <f>IF($I903="n/a",0,IF(BZ$4&lt;=$C941,0,IF(SUM($C941,$I903)&gt;BZ$4,$AG914/$I903,$AG914-SUM($I941:BY941))))</f>
        <v>0</v>
      </c>
      <c r="CA941" s="31">
        <f>IF($I903="n/a",0,IF(CA$4&lt;=$C941,0,IF(SUM($C941,$I903)&gt;CA$4,$AG914/$I903,$AG914-SUM($I941:BZ941))))</f>
        <v>0</v>
      </c>
      <c r="CB941" s="31">
        <f>IF($I903="n/a",0,IF(CB$4&lt;=$C941,0,IF(SUM($C941,$I903)&gt;CB$4,$AG914/$I903,$AG914-SUM($I941:CA941))))</f>
        <v>0</v>
      </c>
      <c r="CC941" s="31">
        <f>IF($I903="n/a",0,IF(CC$4&lt;=$C941,0,IF(SUM($C941,$I903)&gt;CC$4,$AG914/$I903,$AG914-SUM($I941:CB941))))</f>
        <v>0</v>
      </c>
      <c r="CD941" s="31">
        <f>IF($I903="n/a",0,IF(CD$4&lt;=$C941,0,IF(SUM($C941,$I903)&gt;CD$4,$AG914/$I903,$AG914-SUM($I941:CC941))))</f>
        <v>0</v>
      </c>
      <c r="CE941" s="31">
        <f>IF($I903="n/a",0,IF(CE$4&lt;=$C941,0,IF(SUM($C941,$I903)&gt;CE$4,$AG914/$I903,$AG914-SUM($I941:CD941))))</f>
        <v>0</v>
      </c>
      <c r="CF941" s="31">
        <f>IF($I903="n/a",0,IF(CF$4&lt;=$C941,0,IF(SUM($C941,$I903)&gt;CF$4,$AG914/$I903,$AG914-SUM($I941:CE941))))</f>
        <v>0</v>
      </c>
    </row>
    <row r="942" spans="3:84" ht="12.75" customHeight="1">
      <c r="C942" s="202">
        <v>2040</v>
      </c>
      <c r="D942" s="21" t="s">
        <v>70</v>
      </c>
      <c r="E942" s="21" t="s">
        <v>197</v>
      </c>
      <c r="I942" s="31"/>
      <c r="J942" s="31">
        <f>IF($I903="n/a",0,IF(J$4&lt;=$C942,0,IF(SUM($C942,$I903)&gt;J$4,$AH914/$I903,$AH914-SUM($I942:I942))))</f>
        <v>0</v>
      </c>
      <c r="K942" s="31">
        <f>IF($I903="n/a",0,IF(K$4&lt;=$C942,0,IF(SUM($C942,$I903)&gt;K$4,$AH914/$I903,$AH914-SUM($I942:J942))))</f>
        <v>0</v>
      </c>
      <c r="L942" s="31">
        <f>IF($I903="n/a",0,IF(L$4&lt;=$C942,0,IF(SUM($C942,$I903)&gt;L$4,$AH914/$I903,$AH914-SUM($I942:K942))))</f>
        <v>0</v>
      </c>
      <c r="M942" s="31">
        <f>IF($I903="n/a",0,IF(M$4&lt;=$C942,0,IF(SUM($C942,$I903)&gt;M$4,$AH914/$I903,$AH914-SUM($I942:L942))))</f>
        <v>0</v>
      </c>
      <c r="N942" s="31">
        <f>IF($I903="n/a",0,IF(N$4&lt;=$C942,0,IF(SUM($C942,$I903)&gt;N$4,$AH914/$I903,$AH914-SUM($I942:M942))))</f>
        <v>0</v>
      </c>
      <c r="O942" s="31">
        <f>IF($I903="n/a",0,IF(O$4&lt;=$C942,0,IF(SUM($C942,$I903)&gt;O$4,$AH914/$I903,$AH914-SUM($I942:N942))))</f>
        <v>0</v>
      </c>
      <c r="P942" s="31">
        <f>IF($I903="n/a",0,IF(P$4&lt;=$C942,0,IF(SUM($C942,$I903)&gt;P$4,$AH914/$I903,$AH914-SUM($I942:O942))))</f>
        <v>0</v>
      </c>
      <c r="Q942" s="31">
        <f>IF($I903="n/a",0,IF(Q$4&lt;=$C942,0,IF(SUM($C942,$I903)&gt;Q$4,$AH914/$I903,$AH914-SUM($I942:P942))))</f>
        <v>0</v>
      </c>
      <c r="R942" s="31">
        <f>IF($I903="n/a",0,IF(R$4&lt;=$C942,0,IF(SUM($C942,$I903)&gt;R$4,$AH914/$I903,$AH914-SUM($I942:Q942))))</f>
        <v>0</v>
      </c>
      <c r="S942" s="31">
        <f>IF($I903="n/a",0,IF(S$4&lt;=$C942,0,IF(SUM($C942,$I903)&gt;S$4,$AH914/$I903,$AH914-SUM($I942:R942))))</f>
        <v>0</v>
      </c>
      <c r="T942" s="31">
        <f>IF($I903="n/a",0,IF(T$4&lt;=$C942,0,IF(SUM($C942,$I903)&gt;T$4,$AH914/$I903,$AH914-SUM($I942:S942))))</f>
        <v>0</v>
      </c>
      <c r="U942" s="31">
        <f>IF($I903="n/a",0,IF(U$4&lt;=$C942,0,IF(SUM($C942,$I903)&gt;U$4,$AH914/$I903,$AH914-SUM($I942:T942))))</f>
        <v>0</v>
      </c>
      <c r="V942" s="31">
        <f>IF($I903="n/a",0,IF(V$4&lt;=$C942,0,IF(SUM($C942,$I903)&gt;V$4,$AH914/$I903,$AH914-SUM($I942:U942))))</f>
        <v>0</v>
      </c>
      <c r="W942" s="31">
        <f>IF($I903="n/a",0,IF(W$4&lt;=$C942,0,IF(SUM($C942,$I903)&gt;W$4,$AH914/$I903,$AH914-SUM($I942:V942))))</f>
        <v>0</v>
      </c>
      <c r="X942" s="31">
        <f>IF($I903="n/a",0,IF(X$4&lt;=$C942,0,IF(SUM($C942,$I903)&gt;X$4,$AH914/$I903,$AH914-SUM($I942:W942))))</f>
        <v>0</v>
      </c>
      <c r="Y942" s="31">
        <f>IF($I903="n/a",0,IF(Y$4&lt;=$C942,0,IF(SUM($C942,$I903)&gt;Y$4,$AH914/$I903,$AH914-SUM($I942:X942))))</f>
        <v>0</v>
      </c>
      <c r="Z942" s="31">
        <f>IF($I903="n/a",0,IF(Z$4&lt;=$C942,0,IF(SUM($C942,$I903)&gt;Z$4,$AH914/$I903,$AH914-SUM($I942:Y942))))</f>
        <v>0</v>
      </c>
      <c r="AA942" s="31">
        <f>IF($I903="n/a",0,IF(AA$4&lt;=$C942,0,IF(SUM($C942,$I903)&gt;AA$4,$AH914/$I903,$AH914-SUM($I942:Z942))))</f>
        <v>0</v>
      </c>
      <c r="AB942" s="31">
        <f>IF($I903="n/a",0,IF(AB$4&lt;=$C942,0,IF(SUM($C942,$I903)&gt;AB$4,$AH914/$I903,$AH914-SUM($I942:AA942))))</f>
        <v>0</v>
      </c>
      <c r="AC942" s="31">
        <f>IF($I903="n/a",0,IF(AC$4&lt;=$C942,0,IF(SUM($C942,$I903)&gt;AC$4,$AH914/$I903,$AH914-SUM($I942:AB942))))</f>
        <v>0</v>
      </c>
      <c r="AD942" s="31">
        <f>IF($I903="n/a",0,IF(AD$4&lt;=$C942,0,IF(SUM($C942,$I903)&gt;AD$4,$AH914/$I903,$AH914-SUM($I942:AC942))))</f>
        <v>0</v>
      </c>
      <c r="AE942" s="31">
        <f>IF($I903="n/a",0,IF(AE$4&lt;=$C942,0,IF(SUM($C942,$I903)&gt;AE$4,$AH914/$I903,$AH914-SUM($I942:AD942))))</f>
        <v>0</v>
      </c>
      <c r="AF942" s="31">
        <f>IF($I903="n/a",0,IF(AF$4&lt;=$C942,0,IF(SUM($C942,$I903)&gt;AF$4,$AH914/$I903,$AH914-SUM($I942:AE942))))</f>
        <v>0</v>
      </c>
      <c r="AG942" s="31">
        <f>IF($I903="n/a",0,IF(AG$4&lt;=$C942,0,IF(SUM($C942,$I903)&gt;AG$4,$AH914/$I903,$AH914-SUM($I942:AF942))))</f>
        <v>0</v>
      </c>
      <c r="AH942" s="31">
        <f>IF($I903="n/a",0,IF(AH$4&lt;=$C942,0,IF(SUM($C942,$I903)&gt;AH$4,$AH914/$I903,$AH914-SUM($I942:AG942))))</f>
        <v>0</v>
      </c>
      <c r="AI942" s="31">
        <f>IF($I903="n/a",0,IF(AI$4&lt;=$C942,0,IF(SUM($C942,$I903)&gt;AI$4,$AH914/$I903,$AH914-SUM($I942:AH942))))</f>
        <v>0</v>
      </c>
      <c r="AJ942" s="31">
        <f>IF($I903="n/a",0,IF(AJ$4&lt;=$C942,0,IF(SUM($C942,$I903)&gt;AJ$4,$AH914/$I903,$AH914-SUM($I942:AI942))))</f>
        <v>0</v>
      </c>
      <c r="AK942" s="31">
        <f>IF($I903="n/a",0,IF(AK$4&lt;=$C942,0,IF(SUM($C942,$I903)&gt;AK$4,$AH914/$I903,$AH914-SUM($I942:AJ942))))</f>
        <v>0</v>
      </c>
      <c r="AL942" s="31">
        <f>IF($I903="n/a",0,IF(AL$4&lt;=$C942,0,IF(SUM($C942,$I903)&gt;AL$4,$AH914/$I903,$AH914-SUM($I942:AK942))))</f>
        <v>0</v>
      </c>
      <c r="AM942" s="31">
        <f>IF($I903="n/a",0,IF(AM$4&lt;=$C942,0,IF(SUM($C942,$I903)&gt;AM$4,$AH914/$I903,$AH914-SUM($I942:AL942))))</f>
        <v>0</v>
      </c>
      <c r="AN942" s="31">
        <f>IF($I903="n/a",0,IF(AN$4&lt;=$C942,0,IF(SUM($C942,$I903)&gt;AN$4,$AH914/$I903,$AH914-SUM($I942:AM942))))</f>
        <v>0</v>
      </c>
      <c r="AO942" s="31">
        <f>IF($I903="n/a",0,IF(AO$4&lt;=$C942,0,IF(SUM($C942,$I903)&gt;AO$4,$AH914/$I903,$AH914-SUM($I942:AN942))))</f>
        <v>0</v>
      </c>
      <c r="AP942" s="31">
        <f>IF($I903="n/a",0,IF(AP$4&lt;=$C942,0,IF(SUM($C942,$I903)&gt;AP$4,$AH914/$I903,$AH914-SUM($I942:AO942))))</f>
        <v>0</v>
      </c>
      <c r="AQ942" s="31">
        <f>IF($I903="n/a",0,IF(AQ$4&lt;=$C942,0,IF(SUM($C942,$I903)&gt;AQ$4,$AH914/$I903,$AH914-SUM($I942:AP942))))</f>
        <v>0</v>
      </c>
      <c r="AR942" s="31">
        <f>IF($I903="n/a",0,IF(AR$4&lt;=$C942,0,IF(SUM($C942,$I903)&gt;AR$4,$AH914/$I903,$AH914-SUM($I942:AQ942))))</f>
        <v>0</v>
      </c>
      <c r="AS942" s="31">
        <f>IF($I903="n/a",0,IF(AS$4&lt;=$C942,0,IF(SUM($C942,$I903)&gt;AS$4,$AH914/$I903,$AH914-SUM($I942:AR942))))</f>
        <v>0</v>
      </c>
      <c r="AT942" s="31">
        <f>IF($I903="n/a",0,IF(AT$4&lt;=$C942,0,IF(SUM($C942,$I903)&gt;AT$4,$AH914/$I903,$AH914-SUM($I942:AS942))))</f>
        <v>0</v>
      </c>
      <c r="AU942" s="31">
        <f>IF($I903="n/a",0,IF(AU$4&lt;=$C942,0,IF(SUM($C942,$I903)&gt;AU$4,$AH914/$I903,$AH914-SUM($I942:AT942))))</f>
        <v>0</v>
      </c>
      <c r="AV942" s="31">
        <f>IF($I903="n/a",0,IF(AV$4&lt;=$C942,0,IF(SUM($C942,$I903)&gt;AV$4,$AH914/$I903,$AH914-SUM($I942:AU942))))</f>
        <v>0</v>
      </c>
      <c r="AW942" s="31">
        <f>IF($I903="n/a",0,IF(AW$4&lt;=$C942,0,IF(SUM($C942,$I903)&gt;AW$4,$AH914/$I903,$AH914-SUM($I942:AV942))))</f>
        <v>0</v>
      </c>
      <c r="AX942" s="31">
        <f>IF($I903="n/a",0,IF(AX$4&lt;=$C942,0,IF(SUM($C942,$I903)&gt;AX$4,$AH914/$I903,$AH914-SUM($I942:AW942))))</f>
        <v>0</v>
      </c>
      <c r="AY942" s="31">
        <f>IF($I903="n/a",0,IF(AY$4&lt;=$C942,0,IF(SUM($C942,$I903)&gt;AY$4,$AH914/$I903,$AH914-SUM($I942:AX942))))</f>
        <v>0</v>
      </c>
      <c r="AZ942" s="31">
        <f>IF($I903="n/a",0,IF(AZ$4&lt;=$C942,0,IF(SUM($C942,$I903)&gt;AZ$4,$AH914/$I903,$AH914-SUM($I942:AY942))))</f>
        <v>0</v>
      </c>
      <c r="BA942" s="31">
        <f>IF($I903="n/a",0,IF(BA$4&lt;=$C942,0,IF(SUM($C942,$I903)&gt;BA$4,$AH914/$I903,$AH914-SUM($I942:AZ942))))</f>
        <v>0</v>
      </c>
      <c r="BB942" s="31">
        <f>IF($I903="n/a",0,IF(BB$4&lt;=$C942,0,IF(SUM($C942,$I903)&gt;BB$4,$AH914/$I903,$AH914-SUM($I942:BA942))))</f>
        <v>0</v>
      </c>
      <c r="BC942" s="31">
        <f>IF($I903="n/a",0,IF(BC$4&lt;=$C942,0,IF(SUM($C942,$I903)&gt;BC$4,$AH914/$I903,$AH914-SUM($I942:BB942))))</f>
        <v>0</v>
      </c>
      <c r="BD942" s="31">
        <f>IF($I903="n/a",0,IF(BD$4&lt;=$C942,0,IF(SUM($C942,$I903)&gt;BD$4,$AH914/$I903,$AH914-SUM($I942:BC942))))</f>
        <v>0</v>
      </c>
      <c r="BE942" s="31">
        <f>IF($I903="n/a",0,IF(BE$4&lt;=$C942,0,IF(SUM($C942,$I903)&gt;BE$4,$AH914/$I903,$AH914-SUM($I942:BD942))))</f>
        <v>0</v>
      </c>
      <c r="BF942" s="31">
        <f>IF($I903="n/a",0,IF(BF$4&lt;=$C942,0,IF(SUM($C942,$I903)&gt;BF$4,$AH914/$I903,$AH914-SUM($I942:BE942))))</f>
        <v>0</v>
      </c>
      <c r="BG942" s="31">
        <f>IF($I903="n/a",0,IF(BG$4&lt;=$C942,0,IF(SUM($C942,$I903)&gt;BG$4,$AH914/$I903,$AH914-SUM($I942:BF942))))</f>
        <v>0</v>
      </c>
      <c r="BH942" s="31">
        <f>IF($I903="n/a",0,IF(BH$4&lt;=$C942,0,IF(SUM($C942,$I903)&gt;BH$4,$AH914/$I903,$AH914-SUM($I942:BG942))))</f>
        <v>0</v>
      </c>
      <c r="BI942" s="31">
        <f>IF($I903="n/a",0,IF(BI$4&lt;=$C942,0,IF(SUM($C942,$I903)&gt;BI$4,$AH914/$I903,$AH914-SUM($I942:BH942))))</f>
        <v>0</v>
      </c>
      <c r="BJ942" s="31">
        <f>IF($I903="n/a",0,IF(BJ$4&lt;=$C942,0,IF(SUM($C942,$I903)&gt;BJ$4,$AH914/$I903,$AH914-SUM($I942:BI942))))</f>
        <v>0</v>
      </c>
      <c r="BK942" s="31">
        <f>IF($I903="n/a",0,IF(BK$4&lt;=$C942,0,IF(SUM($C942,$I903)&gt;BK$4,$AH914/$I903,$AH914-SUM($I942:BJ942))))</f>
        <v>0</v>
      </c>
      <c r="BL942" s="31">
        <f>IF($I903="n/a",0,IF(BL$4&lt;=$C942,0,IF(SUM($C942,$I903)&gt;BL$4,$AH914/$I903,$AH914-SUM($I942:BK942))))</f>
        <v>0</v>
      </c>
      <c r="BM942" s="31">
        <f>IF($I903="n/a",0,IF(BM$4&lt;=$C942,0,IF(SUM($C942,$I903)&gt;BM$4,$AH914/$I903,$AH914-SUM($I942:BL942))))</f>
        <v>0</v>
      </c>
      <c r="BN942" s="31">
        <f>IF($I903="n/a",0,IF(BN$4&lt;=$C942,0,IF(SUM($C942,$I903)&gt;BN$4,$AH914/$I903,$AH914-SUM($I942:BM942))))</f>
        <v>0</v>
      </c>
      <c r="BO942" s="31">
        <f>IF($I903="n/a",0,IF(BO$4&lt;=$C942,0,IF(SUM($C942,$I903)&gt;BO$4,$AH914/$I903,$AH914-SUM($I942:BN942))))</f>
        <v>0</v>
      </c>
      <c r="BP942" s="31">
        <f>IF($I903="n/a",0,IF(BP$4&lt;=$C942,0,IF(SUM($C942,$I903)&gt;BP$4,$AH914/$I903,$AH914-SUM($I942:BO942))))</f>
        <v>0</v>
      </c>
      <c r="BQ942" s="31">
        <f>IF($I903="n/a",0,IF(BQ$4&lt;=$C942,0,IF(SUM($C942,$I903)&gt;BQ$4,$AH914/$I903,$AH914-SUM($I942:BP942))))</f>
        <v>0</v>
      </c>
      <c r="BR942" s="31">
        <f>IF($I903="n/a",0,IF(BR$4&lt;=$C942,0,IF(SUM($C942,$I903)&gt;BR$4,$AH914/$I903,$AH914-SUM($I942:BQ942))))</f>
        <v>0</v>
      </c>
      <c r="BS942" s="31">
        <f>IF($I903="n/a",0,IF(BS$4&lt;=$C942,0,IF(SUM($C942,$I903)&gt;BS$4,$AH914/$I903,$AH914-SUM($I942:BR942))))</f>
        <v>0</v>
      </c>
      <c r="BT942" s="31">
        <f>IF($I903="n/a",0,IF(BT$4&lt;=$C942,0,IF(SUM($C942,$I903)&gt;BT$4,$AH914/$I903,$AH914-SUM($I942:BS942))))</f>
        <v>0</v>
      </c>
      <c r="BU942" s="31">
        <f>IF($I903="n/a",0,IF(BU$4&lt;=$C942,0,IF(SUM($C942,$I903)&gt;BU$4,$AH914/$I903,$AH914-SUM($I942:BT942))))</f>
        <v>0</v>
      </c>
      <c r="BV942" s="31">
        <f>IF($I903="n/a",0,IF(BV$4&lt;=$C942,0,IF(SUM($C942,$I903)&gt;BV$4,$AH914/$I903,$AH914-SUM($I942:BU942))))</f>
        <v>0</v>
      </c>
      <c r="BW942" s="31">
        <f>IF($I903="n/a",0,IF(BW$4&lt;=$C942,0,IF(SUM($C942,$I903)&gt;BW$4,$AH914/$I903,$AH914-SUM($I942:BV942))))</f>
        <v>0</v>
      </c>
      <c r="BX942" s="31">
        <f>IF($I903="n/a",0,IF(BX$4&lt;=$C942,0,IF(SUM($C942,$I903)&gt;BX$4,$AH914/$I903,$AH914-SUM($I942:BW942))))</f>
        <v>0</v>
      </c>
      <c r="BY942" s="31">
        <f>IF($I903="n/a",0,IF(BY$4&lt;=$C942,0,IF(SUM($C942,$I903)&gt;BY$4,$AH914/$I903,$AH914-SUM($I942:BX942))))</f>
        <v>0</v>
      </c>
      <c r="BZ942" s="31">
        <f>IF($I903="n/a",0,IF(BZ$4&lt;=$C942,0,IF(SUM($C942,$I903)&gt;BZ$4,$AH914/$I903,$AH914-SUM($I942:BY942))))</f>
        <v>0</v>
      </c>
      <c r="CA942" s="31">
        <f>IF($I903="n/a",0,IF(CA$4&lt;=$C942,0,IF(SUM($C942,$I903)&gt;CA$4,$AH914/$I903,$AH914-SUM($I942:BZ942))))</f>
        <v>0</v>
      </c>
      <c r="CB942" s="31">
        <f>IF($I903="n/a",0,IF(CB$4&lt;=$C942,0,IF(SUM($C942,$I903)&gt;CB$4,$AH914/$I903,$AH914-SUM($I942:CA942))))</f>
        <v>0</v>
      </c>
      <c r="CC942" s="31">
        <f>IF($I903="n/a",0,IF(CC$4&lt;=$C942,0,IF(SUM($C942,$I903)&gt;CC$4,$AH914/$I903,$AH914-SUM($I942:CB942))))</f>
        <v>0</v>
      </c>
      <c r="CD942" s="31">
        <f>IF($I903="n/a",0,IF(CD$4&lt;=$C942,0,IF(SUM($C942,$I903)&gt;CD$4,$AH914/$I903,$AH914-SUM($I942:CC942))))</f>
        <v>0</v>
      </c>
      <c r="CE942" s="31">
        <f>IF($I903="n/a",0,IF(CE$4&lt;=$C942,0,IF(SUM($C942,$I903)&gt;CE$4,$AH914/$I903,$AH914-SUM($I942:CD942))))</f>
        <v>0</v>
      </c>
      <c r="CF942" s="31">
        <f>IF($I903="n/a",0,IF(CF$4&lt;=$C942,0,IF(SUM($C942,$I903)&gt;CF$4,$AH914/$I903,$AH914-SUM($I942:CE942))))</f>
        <v>0</v>
      </c>
    </row>
    <row r="943" spans="3:84" ht="12.75" customHeight="1">
      <c r="C943" s="202">
        <v>2041</v>
      </c>
      <c r="D943" s="21" t="s">
        <v>198</v>
      </c>
      <c r="E943" s="21" t="s">
        <v>197</v>
      </c>
      <c r="I943" s="31"/>
      <c r="J943" s="31">
        <f>IF($I903="n/a",0,IF(J$4&lt;=$C943,0,IF(SUM($C943,$I903)&gt;J$4,$AI914/$I903,$AI914-SUM($I943:I943))))</f>
        <v>0</v>
      </c>
      <c r="K943" s="31">
        <f>IF($I903="n/a",0,IF(K$4&lt;=$C943,0,IF(SUM($C943,$I903)&gt;K$4,$AI914/$I903,$AI914-SUM($I943:J943))))</f>
        <v>0</v>
      </c>
      <c r="L943" s="31">
        <f>IF($I903="n/a",0,IF(L$4&lt;=$C943,0,IF(SUM($C943,$I903)&gt;L$4,$AI914/$I903,$AI914-SUM($I943:K943))))</f>
        <v>0</v>
      </c>
      <c r="M943" s="31">
        <f>IF($I903="n/a",0,IF(M$4&lt;=$C943,0,IF(SUM($C943,$I903)&gt;M$4,$AI914/$I903,$AI914-SUM($I943:L943))))</f>
        <v>0</v>
      </c>
      <c r="N943" s="31">
        <f>IF($I903="n/a",0,IF(N$4&lt;=$C943,0,IF(SUM($C943,$I903)&gt;N$4,$AI914/$I903,$AI914-SUM($I943:M943))))</f>
        <v>0</v>
      </c>
      <c r="O943" s="31">
        <f>IF($I903="n/a",0,IF(O$4&lt;=$C943,0,IF(SUM($C943,$I903)&gt;O$4,$AI914/$I903,$AI914-SUM($I943:N943))))</f>
        <v>0</v>
      </c>
      <c r="P943" s="31">
        <f>IF($I903="n/a",0,IF(P$4&lt;=$C943,0,IF(SUM($C943,$I903)&gt;P$4,$AI914/$I903,$AI914-SUM($I943:O943))))</f>
        <v>0</v>
      </c>
      <c r="Q943" s="31">
        <f>IF($I903="n/a",0,IF(Q$4&lt;=$C943,0,IF(SUM($C943,$I903)&gt;Q$4,$AI914/$I903,$AI914-SUM($I943:P943))))</f>
        <v>0</v>
      </c>
      <c r="R943" s="31">
        <f>IF($I903="n/a",0,IF(R$4&lt;=$C943,0,IF(SUM($C943,$I903)&gt;R$4,$AI914/$I903,$AI914-SUM($I943:Q943))))</f>
        <v>0</v>
      </c>
      <c r="S943" s="31">
        <f>IF($I903="n/a",0,IF(S$4&lt;=$C943,0,IF(SUM($C943,$I903)&gt;S$4,$AI914/$I903,$AI914-SUM($I943:R943))))</f>
        <v>0</v>
      </c>
      <c r="T943" s="31">
        <f>IF($I903="n/a",0,IF(T$4&lt;=$C943,0,IF(SUM($C943,$I903)&gt;T$4,$AI914/$I903,$AI914-SUM($I943:S943))))</f>
        <v>0</v>
      </c>
      <c r="U943" s="31">
        <f>IF($I903="n/a",0,IF(U$4&lt;=$C943,0,IF(SUM($C943,$I903)&gt;U$4,$AI914/$I903,$AI914-SUM($I943:T943))))</f>
        <v>0</v>
      </c>
      <c r="V943" s="31">
        <f>IF($I903="n/a",0,IF(V$4&lt;=$C943,0,IF(SUM($C943,$I903)&gt;V$4,$AI914/$I903,$AI914-SUM($I943:U943))))</f>
        <v>0</v>
      </c>
      <c r="W943" s="31">
        <f>IF($I903="n/a",0,IF(W$4&lt;=$C943,0,IF(SUM($C943,$I903)&gt;W$4,$AI914/$I903,$AI914-SUM($I943:V943))))</f>
        <v>0</v>
      </c>
      <c r="X943" s="31">
        <f>IF($I903="n/a",0,IF(X$4&lt;=$C943,0,IF(SUM($C943,$I903)&gt;X$4,$AI914/$I903,$AI914-SUM($I943:W943))))</f>
        <v>0</v>
      </c>
      <c r="Y943" s="31">
        <f>IF($I903="n/a",0,IF(Y$4&lt;=$C943,0,IF(SUM($C943,$I903)&gt;Y$4,$AI914/$I903,$AI914-SUM($I943:X943))))</f>
        <v>0</v>
      </c>
      <c r="Z943" s="31">
        <f>IF($I903="n/a",0,IF(Z$4&lt;=$C943,0,IF(SUM($C943,$I903)&gt;Z$4,$AI914/$I903,$AI914-SUM($I943:Y943))))</f>
        <v>0</v>
      </c>
      <c r="AA943" s="31">
        <f>IF($I903="n/a",0,IF(AA$4&lt;=$C943,0,IF(SUM($C943,$I903)&gt;AA$4,$AI914/$I903,$AI914-SUM($I943:Z943))))</f>
        <v>0</v>
      </c>
      <c r="AB943" s="31">
        <f>IF($I903="n/a",0,IF(AB$4&lt;=$C943,0,IF(SUM($C943,$I903)&gt;AB$4,$AI914/$I903,$AI914-SUM($I943:AA943))))</f>
        <v>0</v>
      </c>
      <c r="AC943" s="31">
        <f>IF($I903="n/a",0,IF(AC$4&lt;=$C943,0,IF(SUM($C943,$I903)&gt;AC$4,$AI914/$I903,$AI914-SUM($I943:AB943))))</f>
        <v>0</v>
      </c>
      <c r="AD943" s="31">
        <f>IF($I903="n/a",0,IF(AD$4&lt;=$C943,0,IF(SUM($C943,$I903)&gt;AD$4,$AI914/$I903,$AI914-SUM($I943:AC943))))</f>
        <v>0</v>
      </c>
      <c r="AE943" s="31">
        <f>IF($I903="n/a",0,IF(AE$4&lt;=$C943,0,IF(SUM($C943,$I903)&gt;AE$4,$AI914/$I903,$AI914-SUM($I943:AD943))))</f>
        <v>0</v>
      </c>
      <c r="AF943" s="31">
        <f>IF($I903="n/a",0,IF(AF$4&lt;=$C943,0,IF(SUM($C943,$I903)&gt;AF$4,$AI914/$I903,$AI914-SUM($I943:AE943))))</f>
        <v>0</v>
      </c>
      <c r="AG943" s="31">
        <f>IF($I903="n/a",0,IF(AG$4&lt;=$C943,0,IF(SUM($C943,$I903)&gt;AG$4,$AI914/$I903,$AI914-SUM($I943:AF943))))</f>
        <v>0</v>
      </c>
      <c r="AH943" s="31">
        <f>IF($I903="n/a",0,IF(AH$4&lt;=$C943,0,IF(SUM($C943,$I903)&gt;AH$4,$AI914/$I903,$AI914-SUM($I943:AG943))))</f>
        <v>0</v>
      </c>
      <c r="AI943" s="31">
        <f>IF($I903="n/a",0,IF(AI$4&lt;=$C943,0,IF(SUM($C943,$I903)&gt;AI$4,$AI914/$I903,$AI914-SUM($I943:AH943))))</f>
        <v>0</v>
      </c>
      <c r="AJ943" s="31">
        <f>IF($I903="n/a",0,IF(AJ$4&lt;=$C943,0,IF(SUM($C943,$I903)&gt;AJ$4,$AI914/$I903,$AI914-SUM($I943:AI943))))</f>
        <v>0</v>
      </c>
      <c r="AK943" s="31">
        <f>IF($I903="n/a",0,IF(AK$4&lt;=$C943,0,IF(SUM($C943,$I903)&gt;AK$4,$AI914/$I903,$AI914-SUM($I943:AJ943))))</f>
        <v>0</v>
      </c>
      <c r="AL943" s="31">
        <f>IF($I903="n/a",0,IF(AL$4&lt;=$C943,0,IF(SUM($C943,$I903)&gt;AL$4,$AI914/$I903,$AI914-SUM($I943:AK943))))</f>
        <v>0</v>
      </c>
      <c r="AM943" s="31">
        <f>IF($I903="n/a",0,IF(AM$4&lt;=$C943,0,IF(SUM($C943,$I903)&gt;AM$4,$AI914/$I903,$AI914-SUM($I943:AL943))))</f>
        <v>0</v>
      </c>
      <c r="AN943" s="31">
        <f>IF($I903="n/a",0,IF(AN$4&lt;=$C943,0,IF(SUM($C943,$I903)&gt;AN$4,$AI914/$I903,$AI914-SUM($I943:AM943))))</f>
        <v>0</v>
      </c>
      <c r="AO943" s="31">
        <f>IF($I903="n/a",0,IF(AO$4&lt;=$C943,0,IF(SUM($C943,$I903)&gt;AO$4,$AI914/$I903,$AI914-SUM($I943:AN943))))</f>
        <v>0</v>
      </c>
      <c r="AP943" s="31">
        <f>IF($I903="n/a",0,IF(AP$4&lt;=$C943,0,IF(SUM($C943,$I903)&gt;AP$4,$AI914/$I903,$AI914-SUM($I943:AO943))))</f>
        <v>0</v>
      </c>
      <c r="AQ943" s="31">
        <f>IF($I903="n/a",0,IF(AQ$4&lt;=$C943,0,IF(SUM($C943,$I903)&gt;AQ$4,$AI914/$I903,$AI914-SUM($I943:AP943))))</f>
        <v>0</v>
      </c>
      <c r="AR943" s="31">
        <f>IF($I903="n/a",0,IF(AR$4&lt;=$C943,0,IF(SUM($C943,$I903)&gt;AR$4,$AI914/$I903,$AI914-SUM($I943:AQ943))))</f>
        <v>0</v>
      </c>
      <c r="AS943" s="31">
        <f>IF($I903="n/a",0,IF(AS$4&lt;=$C943,0,IF(SUM($C943,$I903)&gt;AS$4,$AI914/$I903,$AI914-SUM($I943:AR943))))</f>
        <v>0</v>
      </c>
      <c r="AT943" s="31">
        <f>IF($I903="n/a",0,IF(AT$4&lt;=$C943,0,IF(SUM($C943,$I903)&gt;AT$4,$AI914/$I903,$AI914-SUM($I943:AS943))))</f>
        <v>0</v>
      </c>
      <c r="AU943" s="31">
        <f>IF($I903="n/a",0,IF(AU$4&lt;=$C943,0,IF(SUM($C943,$I903)&gt;AU$4,$AI914/$I903,$AI914-SUM($I943:AT943))))</f>
        <v>0</v>
      </c>
      <c r="AV943" s="31">
        <f>IF($I903="n/a",0,IF(AV$4&lt;=$C943,0,IF(SUM($C943,$I903)&gt;AV$4,$AI914/$I903,$AI914-SUM($I943:AU943))))</f>
        <v>0</v>
      </c>
      <c r="AW943" s="31">
        <f>IF($I903="n/a",0,IF(AW$4&lt;=$C943,0,IF(SUM($C943,$I903)&gt;AW$4,$AI914/$I903,$AI914-SUM($I943:AV943))))</f>
        <v>0</v>
      </c>
      <c r="AX943" s="31">
        <f>IF($I903="n/a",0,IF(AX$4&lt;=$C943,0,IF(SUM($C943,$I903)&gt;AX$4,$AI914/$I903,$AI914-SUM($I943:AW943))))</f>
        <v>0</v>
      </c>
      <c r="AY943" s="31">
        <f>IF($I903="n/a",0,IF(AY$4&lt;=$C943,0,IF(SUM($C943,$I903)&gt;AY$4,$AI914/$I903,$AI914-SUM($I943:AX943))))</f>
        <v>0</v>
      </c>
      <c r="AZ943" s="31">
        <f>IF($I903="n/a",0,IF(AZ$4&lt;=$C943,0,IF(SUM($C943,$I903)&gt;AZ$4,$AI914/$I903,$AI914-SUM($I943:AY943))))</f>
        <v>0</v>
      </c>
      <c r="BA943" s="31">
        <f>IF($I903="n/a",0,IF(BA$4&lt;=$C943,0,IF(SUM($C943,$I903)&gt;BA$4,$AI914/$I903,$AI914-SUM($I943:AZ943))))</f>
        <v>0</v>
      </c>
      <c r="BB943" s="31">
        <f>IF($I903="n/a",0,IF(BB$4&lt;=$C943,0,IF(SUM($C943,$I903)&gt;BB$4,$AI914/$I903,$AI914-SUM($I943:BA943))))</f>
        <v>0</v>
      </c>
      <c r="BC943" s="31">
        <f>IF($I903="n/a",0,IF(BC$4&lt;=$C943,0,IF(SUM($C943,$I903)&gt;BC$4,$AI914/$I903,$AI914-SUM($I943:BB943))))</f>
        <v>0</v>
      </c>
      <c r="BD943" s="31">
        <f>IF($I903="n/a",0,IF(BD$4&lt;=$C943,0,IF(SUM($C943,$I903)&gt;BD$4,$AI914/$I903,$AI914-SUM($I943:BC943))))</f>
        <v>0</v>
      </c>
      <c r="BE943" s="31">
        <f>IF($I903="n/a",0,IF(BE$4&lt;=$C943,0,IF(SUM($C943,$I903)&gt;BE$4,$AI914/$I903,$AI914-SUM($I943:BD943))))</f>
        <v>0</v>
      </c>
      <c r="BF943" s="31">
        <f>IF($I903="n/a",0,IF(BF$4&lt;=$C943,0,IF(SUM($C943,$I903)&gt;BF$4,$AI914/$I903,$AI914-SUM($I943:BE943))))</f>
        <v>0</v>
      </c>
      <c r="BG943" s="31">
        <f>IF($I903="n/a",0,IF(BG$4&lt;=$C943,0,IF(SUM($C943,$I903)&gt;BG$4,$AI914/$I903,$AI914-SUM($I943:BF943))))</f>
        <v>0</v>
      </c>
      <c r="BH943" s="31">
        <f>IF($I903="n/a",0,IF(BH$4&lt;=$C943,0,IF(SUM($C943,$I903)&gt;BH$4,$AI914/$I903,$AI914-SUM($I943:BG943))))</f>
        <v>0</v>
      </c>
      <c r="BI943" s="31">
        <f>IF($I903="n/a",0,IF(BI$4&lt;=$C943,0,IF(SUM($C943,$I903)&gt;BI$4,$AI914/$I903,$AI914-SUM($I943:BH943))))</f>
        <v>0</v>
      </c>
      <c r="BJ943" s="31">
        <f>IF($I903="n/a",0,IF(BJ$4&lt;=$C943,0,IF(SUM($C943,$I903)&gt;BJ$4,$AI914/$I903,$AI914-SUM($I943:BI943))))</f>
        <v>0</v>
      </c>
      <c r="BK943" s="31">
        <f>IF($I903="n/a",0,IF(BK$4&lt;=$C943,0,IF(SUM($C943,$I903)&gt;BK$4,$AI914/$I903,$AI914-SUM($I943:BJ943))))</f>
        <v>0</v>
      </c>
      <c r="BL943" s="31">
        <f>IF($I903="n/a",0,IF(BL$4&lt;=$C943,0,IF(SUM($C943,$I903)&gt;BL$4,$AI914/$I903,$AI914-SUM($I943:BK943))))</f>
        <v>0</v>
      </c>
      <c r="BM943" s="31">
        <f>IF($I903="n/a",0,IF(BM$4&lt;=$C943,0,IF(SUM($C943,$I903)&gt;BM$4,$AI914/$I903,$AI914-SUM($I943:BL943))))</f>
        <v>0</v>
      </c>
      <c r="BN943" s="31">
        <f>IF($I903="n/a",0,IF(BN$4&lt;=$C943,0,IF(SUM($C943,$I903)&gt;BN$4,$AI914/$I903,$AI914-SUM($I943:BM943))))</f>
        <v>0</v>
      </c>
      <c r="BO943" s="31">
        <f>IF($I903="n/a",0,IF(BO$4&lt;=$C943,0,IF(SUM($C943,$I903)&gt;BO$4,$AI914/$I903,$AI914-SUM($I943:BN943))))</f>
        <v>0</v>
      </c>
      <c r="BP943" s="31">
        <f>IF($I903="n/a",0,IF(BP$4&lt;=$C943,0,IF(SUM($C943,$I903)&gt;BP$4,$AI914/$I903,$AI914-SUM($I943:BO943))))</f>
        <v>0</v>
      </c>
      <c r="BQ943" s="31">
        <f>IF($I903="n/a",0,IF(BQ$4&lt;=$C943,0,IF(SUM($C943,$I903)&gt;BQ$4,$AI914/$I903,$AI914-SUM($I943:BP943))))</f>
        <v>0</v>
      </c>
      <c r="BR943" s="31">
        <f>IF($I903="n/a",0,IF(BR$4&lt;=$C943,0,IF(SUM($C943,$I903)&gt;BR$4,$AI914/$I903,$AI914-SUM($I943:BQ943))))</f>
        <v>0</v>
      </c>
      <c r="BS943" s="31">
        <f>IF($I903="n/a",0,IF(BS$4&lt;=$C943,0,IF(SUM($C943,$I903)&gt;BS$4,$AI914/$I903,$AI914-SUM($I943:BR943))))</f>
        <v>0</v>
      </c>
      <c r="BT943" s="31">
        <f>IF($I903="n/a",0,IF(BT$4&lt;=$C943,0,IF(SUM($C943,$I903)&gt;BT$4,$AI914/$I903,$AI914-SUM($I943:BS943))))</f>
        <v>0</v>
      </c>
      <c r="BU943" s="31">
        <f>IF($I903="n/a",0,IF(BU$4&lt;=$C943,0,IF(SUM($C943,$I903)&gt;BU$4,$AI914/$I903,$AI914-SUM($I943:BT943))))</f>
        <v>0</v>
      </c>
      <c r="BV943" s="31">
        <f>IF($I903="n/a",0,IF(BV$4&lt;=$C943,0,IF(SUM($C943,$I903)&gt;BV$4,$AI914/$I903,$AI914-SUM($I943:BU943))))</f>
        <v>0</v>
      </c>
      <c r="BW943" s="31">
        <f>IF($I903="n/a",0,IF(BW$4&lt;=$C943,0,IF(SUM($C943,$I903)&gt;BW$4,$AI914/$I903,$AI914-SUM($I943:BV943))))</f>
        <v>0</v>
      </c>
      <c r="BX943" s="31">
        <f>IF($I903="n/a",0,IF(BX$4&lt;=$C943,0,IF(SUM($C943,$I903)&gt;BX$4,$AI914/$I903,$AI914-SUM($I943:BW943))))</f>
        <v>0</v>
      </c>
      <c r="BY943" s="31">
        <f>IF($I903="n/a",0,IF(BY$4&lt;=$C943,0,IF(SUM($C943,$I903)&gt;BY$4,$AI914/$I903,$AI914-SUM($I943:BX943))))</f>
        <v>0</v>
      </c>
      <c r="BZ943" s="31">
        <f>IF($I903="n/a",0,IF(BZ$4&lt;=$C943,0,IF(SUM($C943,$I903)&gt;BZ$4,$AI914/$I903,$AI914-SUM($I943:BY943))))</f>
        <v>0</v>
      </c>
      <c r="CA943" s="31">
        <f>IF($I903="n/a",0,IF(CA$4&lt;=$C943,0,IF(SUM($C943,$I903)&gt;CA$4,$AI914/$I903,$AI914-SUM($I943:BZ943))))</f>
        <v>0</v>
      </c>
      <c r="CB943" s="31">
        <f>IF($I903="n/a",0,IF(CB$4&lt;=$C943,0,IF(SUM($C943,$I903)&gt;CB$4,$AI914/$I903,$AI914-SUM($I943:CA943))))</f>
        <v>0</v>
      </c>
      <c r="CC943" s="31">
        <f>IF($I903="n/a",0,IF(CC$4&lt;=$C943,0,IF(SUM($C943,$I903)&gt;CC$4,$AI914/$I903,$AI914-SUM($I943:CB943))))</f>
        <v>0</v>
      </c>
      <c r="CD943" s="31">
        <f>IF($I903="n/a",0,IF(CD$4&lt;=$C943,0,IF(SUM($C943,$I903)&gt;CD$4,$AI914/$I903,$AI914-SUM($I943:CC943))))</f>
        <v>0</v>
      </c>
      <c r="CE943" s="31">
        <f>IF($I903="n/a",0,IF(CE$4&lt;=$C943,0,IF(SUM($C943,$I903)&gt;CE$4,$AI914/$I903,$AI914-SUM($I943:CD943))))</f>
        <v>0</v>
      </c>
      <c r="CF943" s="31">
        <f>IF($I903="n/a",0,IF(CF$4&lt;=$C943,0,IF(SUM($C943,$I903)&gt;CF$4,$AI914/$I903,$AI914-SUM($I943:CE943))))</f>
        <v>0</v>
      </c>
    </row>
    <row r="944" spans="3:84" ht="12.75" customHeight="1">
      <c r="C944" s="202">
        <v>2042</v>
      </c>
      <c r="D944" s="21" t="s">
        <v>199</v>
      </c>
      <c r="E944" s="21" t="s">
        <v>197</v>
      </c>
      <c r="I944" s="31"/>
      <c r="J944" s="31">
        <f>IF($I903="n/a",0,IF(J$4&lt;=$C944,0,IF(SUM($C944,$I903)&gt;J$4,$AJ914/$I903,$AJ914-SUM($I944:I944))))</f>
        <v>0</v>
      </c>
      <c r="K944" s="31">
        <f>IF($I903="n/a",0,IF(K$4&lt;=$C944,0,IF(SUM($C944,$I903)&gt;K$4,$AJ914/$I903,$AJ914-SUM($I944:J944))))</f>
        <v>0</v>
      </c>
      <c r="L944" s="31">
        <f>IF($I903="n/a",0,IF(L$4&lt;=$C944,0,IF(SUM($C944,$I903)&gt;L$4,$AJ914/$I903,$AJ914-SUM($I944:K944))))</f>
        <v>0</v>
      </c>
      <c r="M944" s="31">
        <f>IF($I903="n/a",0,IF(M$4&lt;=$C944,0,IF(SUM($C944,$I903)&gt;M$4,$AJ914/$I903,$AJ914-SUM($I944:L944))))</f>
        <v>0</v>
      </c>
      <c r="N944" s="31">
        <f>IF($I903="n/a",0,IF(N$4&lt;=$C944,0,IF(SUM($C944,$I903)&gt;N$4,$AJ914/$I903,$AJ914-SUM($I944:M944))))</f>
        <v>0</v>
      </c>
      <c r="O944" s="31">
        <f>IF($I903="n/a",0,IF(O$4&lt;=$C944,0,IF(SUM($C944,$I903)&gt;O$4,$AJ914/$I903,$AJ914-SUM($I944:N944))))</f>
        <v>0</v>
      </c>
      <c r="P944" s="31">
        <f>IF($I903="n/a",0,IF(P$4&lt;=$C944,0,IF(SUM($C944,$I903)&gt;P$4,$AJ914/$I903,$AJ914-SUM($I944:O944))))</f>
        <v>0</v>
      </c>
      <c r="Q944" s="31">
        <f>IF($I903="n/a",0,IF(Q$4&lt;=$C944,0,IF(SUM($C944,$I903)&gt;Q$4,$AJ914/$I903,$AJ914-SUM($I944:P944))))</f>
        <v>0</v>
      </c>
      <c r="R944" s="31">
        <f>IF($I903="n/a",0,IF(R$4&lt;=$C944,0,IF(SUM($C944,$I903)&gt;R$4,$AJ914/$I903,$AJ914-SUM($I944:Q944))))</f>
        <v>0</v>
      </c>
      <c r="S944" s="31">
        <f>IF($I903="n/a",0,IF(S$4&lt;=$C944,0,IF(SUM($C944,$I903)&gt;S$4,$AJ914/$I903,$AJ914-SUM($I944:R944))))</f>
        <v>0</v>
      </c>
      <c r="T944" s="31">
        <f>IF($I903="n/a",0,IF(T$4&lt;=$C944,0,IF(SUM($C944,$I903)&gt;T$4,$AJ914/$I903,$AJ914-SUM($I944:S944))))</f>
        <v>0</v>
      </c>
      <c r="U944" s="31">
        <f>IF($I903="n/a",0,IF(U$4&lt;=$C944,0,IF(SUM($C944,$I903)&gt;U$4,$AJ914/$I903,$AJ914-SUM($I944:T944))))</f>
        <v>0</v>
      </c>
      <c r="V944" s="31">
        <f>IF($I903="n/a",0,IF(V$4&lt;=$C944,0,IF(SUM($C944,$I903)&gt;V$4,$AJ914/$I903,$AJ914-SUM($I944:U944))))</f>
        <v>0</v>
      </c>
      <c r="W944" s="31">
        <f>IF($I903="n/a",0,IF(W$4&lt;=$C944,0,IF(SUM($C944,$I903)&gt;W$4,$AJ914/$I903,$AJ914-SUM($I944:V944))))</f>
        <v>0</v>
      </c>
      <c r="X944" s="31">
        <f>IF($I903="n/a",0,IF(X$4&lt;=$C944,0,IF(SUM($C944,$I903)&gt;X$4,$AJ914/$I903,$AJ914-SUM($I944:W944))))</f>
        <v>0</v>
      </c>
      <c r="Y944" s="31">
        <f>IF($I903="n/a",0,IF(Y$4&lt;=$C944,0,IF(SUM($C944,$I903)&gt;Y$4,$AJ914/$I903,$AJ914-SUM($I944:X944))))</f>
        <v>0</v>
      </c>
      <c r="Z944" s="31">
        <f>IF($I903="n/a",0,IF(Z$4&lt;=$C944,0,IF(SUM($C944,$I903)&gt;Z$4,$AJ914/$I903,$AJ914-SUM($I944:Y944))))</f>
        <v>0</v>
      </c>
      <c r="AA944" s="31">
        <f>IF($I903="n/a",0,IF(AA$4&lt;=$C944,0,IF(SUM($C944,$I903)&gt;AA$4,$AJ914/$I903,$AJ914-SUM($I944:Z944))))</f>
        <v>0</v>
      </c>
      <c r="AB944" s="31">
        <f>IF($I903="n/a",0,IF(AB$4&lt;=$C944,0,IF(SUM($C944,$I903)&gt;AB$4,$AJ914/$I903,$AJ914-SUM($I944:AA944))))</f>
        <v>0</v>
      </c>
      <c r="AC944" s="31">
        <f>IF($I903="n/a",0,IF(AC$4&lt;=$C944,0,IF(SUM($C944,$I903)&gt;AC$4,$AJ914/$I903,$AJ914-SUM($I944:AB944))))</f>
        <v>0</v>
      </c>
      <c r="AD944" s="31">
        <f>IF($I903="n/a",0,IF(AD$4&lt;=$C944,0,IF(SUM($C944,$I903)&gt;AD$4,$AJ914/$I903,$AJ914-SUM($I944:AC944))))</f>
        <v>0</v>
      </c>
      <c r="AE944" s="31">
        <f>IF($I903="n/a",0,IF(AE$4&lt;=$C944,0,IF(SUM($C944,$I903)&gt;AE$4,$AJ914/$I903,$AJ914-SUM($I944:AD944))))</f>
        <v>0</v>
      </c>
      <c r="AF944" s="31">
        <f>IF($I903="n/a",0,IF(AF$4&lt;=$C944,0,IF(SUM($C944,$I903)&gt;AF$4,$AJ914/$I903,$AJ914-SUM($I944:AE944))))</f>
        <v>0</v>
      </c>
      <c r="AG944" s="31">
        <f>IF($I903="n/a",0,IF(AG$4&lt;=$C944,0,IF(SUM($C944,$I903)&gt;AG$4,$AJ914/$I903,$AJ914-SUM($I944:AF944))))</f>
        <v>0</v>
      </c>
      <c r="AH944" s="31">
        <f>IF($I903="n/a",0,IF(AH$4&lt;=$C944,0,IF(SUM($C944,$I903)&gt;AH$4,$AJ914/$I903,$AJ914-SUM($I944:AG944))))</f>
        <v>0</v>
      </c>
      <c r="AI944" s="31">
        <f>IF($I903="n/a",0,IF(AI$4&lt;=$C944,0,IF(SUM($C944,$I903)&gt;AI$4,$AJ914/$I903,$AJ914-SUM($I944:AH944))))</f>
        <v>0</v>
      </c>
      <c r="AJ944" s="31">
        <f>IF($I903="n/a",0,IF(AJ$4&lt;=$C944,0,IF(SUM($C944,$I903)&gt;AJ$4,$AJ914/$I903,$AJ914-SUM($I944:AI944))))</f>
        <v>0</v>
      </c>
      <c r="AK944" s="31">
        <f>IF($I903="n/a",0,IF(AK$4&lt;=$C944,0,IF(SUM($C944,$I903)&gt;AK$4,$AJ914/$I903,$AJ914-SUM($I944:AJ944))))</f>
        <v>0</v>
      </c>
      <c r="AL944" s="31">
        <f>IF($I903="n/a",0,IF(AL$4&lt;=$C944,0,IF(SUM($C944,$I903)&gt;AL$4,$AJ914/$I903,$AJ914-SUM($I944:AK944))))</f>
        <v>0</v>
      </c>
      <c r="AM944" s="31">
        <f>IF($I903="n/a",0,IF(AM$4&lt;=$C944,0,IF(SUM($C944,$I903)&gt;AM$4,$AJ914/$I903,$AJ914-SUM($I944:AL944))))</f>
        <v>0</v>
      </c>
      <c r="AN944" s="31">
        <f>IF($I903="n/a",0,IF(AN$4&lt;=$C944,0,IF(SUM($C944,$I903)&gt;AN$4,$AJ914/$I903,$AJ914-SUM($I944:AM944))))</f>
        <v>0</v>
      </c>
      <c r="AO944" s="31">
        <f>IF($I903="n/a",0,IF(AO$4&lt;=$C944,0,IF(SUM($C944,$I903)&gt;AO$4,$AJ914/$I903,$AJ914-SUM($I944:AN944))))</f>
        <v>0</v>
      </c>
      <c r="AP944" s="31">
        <f>IF($I903="n/a",0,IF(AP$4&lt;=$C944,0,IF(SUM($C944,$I903)&gt;AP$4,$AJ914/$I903,$AJ914-SUM($I944:AO944))))</f>
        <v>0</v>
      </c>
      <c r="AQ944" s="31">
        <f>IF($I903="n/a",0,IF(AQ$4&lt;=$C944,0,IF(SUM($C944,$I903)&gt;AQ$4,$AJ914/$I903,$AJ914-SUM($I944:AP944))))</f>
        <v>0</v>
      </c>
      <c r="AR944" s="31">
        <f>IF($I903="n/a",0,IF(AR$4&lt;=$C944,0,IF(SUM($C944,$I903)&gt;AR$4,$AJ914/$I903,$AJ914-SUM($I944:AQ944))))</f>
        <v>0</v>
      </c>
      <c r="AS944" s="31">
        <f>IF($I903="n/a",0,IF(AS$4&lt;=$C944,0,IF(SUM($C944,$I903)&gt;AS$4,$AJ914/$I903,$AJ914-SUM($I944:AR944))))</f>
        <v>0</v>
      </c>
      <c r="AT944" s="31">
        <f>IF($I903="n/a",0,IF(AT$4&lt;=$C944,0,IF(SUM($C944,$I903)&gt;AT$4,$AJ914/$I903,$AJ914-SUM($I944:AS944))))</f>
        <v>0</v>
      </c>
      <c r="AU944" s="31">
        <f>IF($I903="n/a",0,IF(AU$4&lt;=$C944,0,IF(SUM($C944,$I903)&gt;AU$4,$AJ914/$I903,$AJ914-SUM($I944:AT944))))</f>
        <v>0</v>
      </c>
      <c r="AV944" s="31">
        <f>IF($I903="n/a",0,IF(AV$4&lt;=$C944,0,IF(SUM($C944,$I903)&gt;AV$4,$AJ914/$I903,$AJ914-SUM($I944:AU944))))</f>
        <v>0</v>
      </c>
      <c r="AW944" s="31">
        <f>IF($I903="n/a",0,IF(AW$4&lt;=$C944,0,IF(SUM($C944,$I903)&gt;AW$4,$AJ914/$I903,$AJ914-SUM($I944:AV944))))</f>
        <v>0</v>
      </c>
      <c r="AX944" s="31">
        <f>IF($I903="n/a",0,IF(AX$4&lt;=$C944,0,IF(SUM($C944,$I903)&gt;AX$4,$AJ914/$I903,$AJ914-SUM($I944:AW944))))</f>
        <v>0</v>
      </c>
      <c r="AY944" s="31">
        <f>IF($I903="n/a",0,IF(AY$4&lt;=$C944,0,IF(SUM($C944,$I903)&gt;AY$4,$AJ914/$I903,$AJ914-SUM($I944:AX944))))</f>
        <v>0</v>
      </c>
      <c r="AZ944" s="31">
        <f>IF($I903="n/a",0,IF(AZ$4&lt;=$C944,0,IF(SUM($C944,$I903)&gt;AZ$4,$AJ914/$I903,$AJ914-SUM($I944:AY944))))</f>
        <v>0</v>
      </c>
      <c r="BA944" s="31">
        <f>IF($I903="n/a",0,IF(BA$4&lt;=$C944,0,IF(SUM($C944,$I903)&gt;BA$4,$AJ914/$I903,$AJ914-SUM($I944:AZ944))))</f>
        <v>0</v>
      </c>
      <c r="BB944" s="31">
        <f>IF($I903="n/a",0,IF(BB$4&lt;=$C944,0,IF(SUM($C944,$I903)&gt;BB$4,$AJ914/$I903,$AJ914-SUM($I944:BA944))))</f>
        <v>0</v>
      </c>
      <c r="BC944" s="31">
        <f>IF($I903="n/a",0,IF(BC$4&lt;=$C944,0,IF(SUM($C944,$I903)&gt;BC$4,$AJ914/$I903,$AJ914-SUM($I944:BB944))))</f>
        <v>0</v>
      </c>
      <c r="BD944" s="31">
        <f>IF($I903="n/a",0,IF(BD$4&lt;=$C944,0,IF(SUM($C944,$I903)&gt;BD$4,$AJ914/$I903,$AJ914-SUM($I944:BC944))))</f>
        <v>0</v>
      </c>
      <c r="BE944" s="31">
        <f>IF($I903="n/a",0,IF(BE$4&lt;=$C944,0,IF(SUM($C944,$I903)&gt;BE$4,$AJ914/$I903,$AJ914-SUM($I944:BD944))))</f>
        <v>0</v>
      </c>
      <c r="BF944" s="31">
        <f>IF($I903="n/a",0,IF(BF$4&lt;=$C944,0,IF(SUM($C944,$I903)&gt;BF$4,$AJ914/$I903,$AJ914-SUM($I944:BE944))))</f>
        <v>0</v>
      </c>
      <c r="BG944" s="31">
        <f>IF($I903="n/a",0,IF(BG$4&lt;=$C944,0,IF(SUM($C944,$I903)&gt;BG$4,$AJ914/$I903,$AJ914-SUM($I944:BF944))))</f>
        <v>0</v>
      </c>
      <c r="BH944" s="31">
        <f>IF($I903="n/a",0,IF(BH$4&lt;=$C944,0,IF(SUM($C944,$I903)&gt;BH$4,$AJ914/$I903,$AJ914-SUM($I944:BG944))))</f>
        <v>0</v>
      </c>
      <c r="BI944" s="31">
        <f>IF($I903="n/a",0,IF(BI$4&lt;=$C944,0,IF(SUM($C944,$I903)&gt;BI$4,$AJ914/$I903,$AJ914-SUM($I944:BH944))))</f>
        <v>0</v>
      </c>
      <c r="BJ944" s="31">
        <f>IF($I903="n/a",0,IF(BJ$4&lt;=$C944,0,IF(SUM($C944,$I903)&gt;BJ$4,$AJ914/$I903,$AJ914-SUM($I944:BI944))))</f>
        <v>0</v>
      </c>
      <c r="BK944" s="31">
        <f>IF($I903="n/a",0,IF(BK$4&lt;=$C944,0,IF(SUM($C944,$I903)&gt;BK$4,$AJ914/$I903,$AJ914-SUM($I944:BJ944))))</f>
        <v>0</v>
      </c>
      <c r="BL944" s="31">
        <f>IF($I903="n/a",0,IF(BL$4&lt;=$C944,0,IF(SUM($C944,$I903)&gt;BL$4,$AJ914/$I903,$AJ914-SUM($I944:BK944))))</f>
        <v>0</v>
      </c>
      <c r="BM944" s="31">
        <f>IF($I903="n/a",0,IF(BM$4&lt;=$C944,0,IF(SUM($C944,$I903)&gt;BM$4,$AJ914/$I903,$AJ914-SUM($I944:BL944))))</f>
        <v>0</v>
      </c>
      <c r="BN944" s="31">
        <f>IF($I903="n/a",0,IF(BN$4&lt;=$C944,0,IF(SUM($C944,$I903)&gt;BN$4,$AJ914/$I903,$AJ914-SUM($I944:BM944))))</f>
        <v>0</v>
      </c>
      <c r="BO944" s="31">
        <f>IF($I903="n/a",0,IF(BO$4&lt;=$C944,0,IF(SUM($C944,$I903)&gt;BO$4,$AJ914/$I903,$AJ914-SUM($I944:BN944))))</f>
        <v>0</v>
      </c>
      <c r="BP944" s="31">
        <f>IF($I903="n/a",0,IF(BP$4&lt;=$C944,0,IF(SUM($C944,$I903)&gt;BP$4,$AJ914/$I903,$AJ914-SUM($I944:BO944))))</f>
        <v>0</v>
      </c>
      <c r="BQ944" s="31">
        <f>IF($I903="n/a",0,IF(BQ$4&lt;=$C944,0,IF(SUM($C944,$I903)&gt;BQ$4,$AJ914/$I903,$AJ914-SUM($I944:BP944))))</f>
        <v>0</v>
      </c>
      <c r="BR944" s="31">
        <f>IF($I903="n/a",0,IF(BR$4&lt;=$C944,0,IF(SUM($C944,$I903)&gt;BR$4,$AJ914/$I903,$AJ914-SUM($I944:BQ944))))</f>
        <v>0</v>
      </c>
      <c r="BS944" s="31">
        <f>IF($I903="n/a",0,IF(BS$4&lt;=$C944,0,IF(SUM($C944,$I903)&gt;BS$4,$AJ914/$I903,$AJ914-SUM($I944:BR944))))</f>
        <v>0</v>
      </c>
      <c r="BT944" s="31">
        <f>IF($I903="n/a",0,IF(BT$4&lt;=$C944,0,IF(SUM($C944,$I903)&gt;BT$4,$AJ914/$I903,$AJ914-SUM($I944:BS944))))</f>
        <v>0</v>
      </c>
      <c r="BU944" s="31">
        <f>IF($I903="n/a",0,IF(BU$4&lt;=$C944,0,IF(SUM($C944,$I903)&gt;BU$4,$AJ914/$I903,$AJ914-SUM($I944:BT944))))</f>
        <v>0</v>
      </c>
      <c r="BV944" s="31">
        <f>IF($I903="n/a",0,IF(BV$4&lt;=$C944,0,IF(SUM($C944,$I903)&gt;BV$4,$AJ914/$I903,$AJ914-SUM($I944:BU944))))</f>
        <v>0</v>
      </c>
      <c r="BW944" s="31">
        <f>IF($I903="n/a",0,IF(BW$4&lt;=$C944,0,IF(SUM($C944,$I903)&gt;BW$4,$AJ914/$I903,$AJ914-SUM($I944:BV944))))</f>
        <v>0</v>
      </c>
      <c r="BX944" s="31">
        <f>IF($I903="n/a",0,IF(BX$4&lt;=$C944,0,IF(SUM($C944,$I903)&gt;BX$4,$AJ914/$I903,$AJ914-SUM($I944:BW944))))</f>
        <v>0</v>
      </c>
      <c r="BY944" s="31">
        <f>IF($I903="n/a",0,IF(BY$4&lt;=$C944,0,IF(SUM($C944,$I903)&gt;BY$4,$AJ914/$I903,$AJ914-SUM($I944:BX944))))</f>
        <v>0</v>
      </c>
      <c r="BZ944" s="31">
        <f>IF($I903="n/a",0,IF(BZ$4&lt;=$C944,0,IF(SUM($C944,$I903)&gt;BZ$4,$AJ914/$I903,$AJ914-SUM($I944:BY944))))</f>
        <v>0</v>
      </c>
      <c r="CA944" s="31">
        <f>IF($I903="n/a",0,IF(CA$4&lt;=$C944,0,IF(SUM($C944,$I903)&gt;CA$4,$AJ914/$I903,$AJ914-SUM($I944:BZ944))))</f>
        <v>0</v>
      </c>
      <c r="CB944" s="31">
        <f>IF($I903="n/a",0,IF(CB$4&lt;=$C944,0,IF(SUM($C944,$I903)&gt;CB$4,$AJ914/$I903,$AJ914-SUM($I944:CA944))))</f>
        <v>0</v>
      </c>
      <c r="CC944" s="31">
        <f>IF($I903="n/a",0,IF(CC$4&lt;=$C944,0,IF(SUM($C944,$I903)&gt;CC$4,$AJ914/$I903,$AJ914-SUM($I944:CB944))))</f>
        <v>0</v>
      </c>
      <c r="CD944" s="31">
        <f>IF($I903="n/a",0,IF(CD$4&lt;=$C944,0,IF(SUM($C944,$I903)&gt;CD$4,$AJ914/$I903,$AJ914-SUM($I944:CC944))))</f>
        <v>0</v>
      </c>
      <c r="CE944" s="31">
        <f>IF($I903="n/a",0,IF(CE$4&lt;=$C944,0,IF(SUM($C944,$I903)&gt;CE$4,$AJ914/$I903,$AJ914-SUM($I944:CD944))))</f>
        <v>0</v>
      </c>
      <c r="CF944" s="31">
        <f>IF($I903="n/a",0,IF(CF$4&lt;=$C944,0,IF(SUM($C944,$I903)&gt;CF$4,$AJ914/$I903,$AJ914-SUM($I944:CE944))))</f>
        <v>0</v>
      </c>
    </row>
    <row r="945" spans="1:84" ht="12.75" customHeight="1">
      <c r="C945" s="202">
        <v>2043</v>
      </c>
      <c r="D945" s="21" t="s">
        <v>200</v>
      </c>
      <c r="E945" s="21" t="s">
        <v>197</v>
      </c>
      <c r="I945" s="31"/>
      <c r="J945" s="31">
        <f>IF($I903="n/a",0,IF(J$4&lt;=$C945,0,IF(SUM($C945,$I903)&gt;J$4,$AK914/$I903,$AK914-SUM($I945:I945))))</f>
        <v>0</v>
      </c>
      <c r="K945" s="31">
        <f>IF($I903="n/a",0,IF(K$4&lt;=$C945,0,IF(SUM($C945,$I903)&gt;K$4,$AK914/$I903,$AK914-SUM($I945:J945))))</f>
        <v>0</v>
      </c>
      <c r="L945" s="31">
        <f>IF($I903="n/a",0,IF(L$4&lt;=$C945,0,IF(SUM($C945,$I903)&gt;L$4,$AK914/$I903,$AK914-SUM($I945:K945))))</f>
        <v>0</v>
      </c>
      <c r="M945" s="31">
        <f>IF($I903="n/a",0,IF(M$4&lt;=$C945,0,IF(SUM($C945,$I903)&gt;M$4,$AK914/$I903,$AK914-SUM($I945:L945))))</f>
        <v>0</v>
      </c>
      <c r="N945" s="31">
        <f>IF($I903="n/a",0,IF(N$4&lt;=$C945,0,IF(SUM($C945,$I903)&gt;N$4,$AK914/$I903,$AK914-SUM($I945:M945))))</f>
        <v>0</v>
      </c>
      <c r="O945" s="31">
        <f>IF($I903="n/a",0,IF(O$4&lt;=$C945,0,IF(SUM($C945,$I903)&gt;O$4,$AK914/$I903,$AK914-SUM($I945:N945))))</f>
        <v>0</v>
      </c>
      <c r="P945" s="31">
        <f>IF($I903="n/a",0,IF(P$4&lt;=$C945,0,IF(SUM($C945,$I903)&gt;P$4,$AK914/$I903,$AK914-SUM($I945:O945))))</f>
        <v>0</v>
      </c>
      <c r="Q945" s="31">
        <f>IF($I903="n/a",0,IF(Q$4&lt;=$C945,0,IF(SUM($C945,$I903)&gt;Q$4,$AK914/$I903,$AK914-SUM($I945:P945))))</f>
        <v>0</v>
      </c>
      <c r="R945" s="31">
        <f>IF($I903="n/a",0,IF(R$4&lt;=$C945,0,IF(SUM($C945,$I903)&gt;R$4,$AK914/$I903,$AK914-SUM($I945:Q945))))</f>
        <v>0</v>
      </c>
      <c r="S945" s="31">
        <f>IF($I903="n/a",0,IF(S$4&lt;=$C945,0,IF(SUM($C945,$I903)&gt;S$4,$AK914/$I903,$AK914-SUM($I945:R945))))</f>
        <v>0</v>
      </c>
      <c r="T945" s="31">
        <f>IF($I903="n/a",0,IF(T$4&lt;=$C945,0,IF(SUM($C945,$I903)&gt;T$4,$AK914/$I903,$AK914-SUM($I945:S945))))</f>
        <v>0</v>
      </c>
      <c r="U945" s="31">
        <f>IF($I903="n/a",0,IF(U$4&lt;=$C945,0,IF(SUM($C945,$I903)&gt;U$4,$AK914/$I903,$AK914-SUM($I945:T945))))</f>
        <v>0</v>
      </c>
      <c r="V945" s="31">
        <f>IF($I903="n/a",0,IF(V$4&lt;=$C945,0,IF(SUM($C945,$I903)&gt;V$4,$AK914/$I903,$AK914-SUM($I945:U945))))</f>
        <v>0</v>
      </c>
      <c r="W945" s="31">
        <f>IF($I903="n/a",0,IF(W$4&lt;=$C945,0,IF(SUM($C945,$I903)&gt;W$4,$AK914/$I903,$AK914-SUM($I945:V945))))</f>
        <v>0</v>
      </c>
      <c r="X945" s="31">
        <f>IF($I903="n/a",0,IF(X$4&lt;=$C945,0,IF(SUM($C945,$I903)&gt;X$4,$AK914/$I903,$AK914-SUM($I945:W945))))</f>
        <v>0</v>
      </c>
      <c r="Y945" s="31">
        <f>IF($I903="n/a",0,IF(Y$4&lt;=$C945,0,IF(SUM($C945,$I903)&gt;Y$4,$AK914/$I903,$AK914-SUM($I945:X945))))</f>
        <v>0</v>
      </c>
      <c r="Z945" s="31">
        <f>IF($I903="n/a",0,IF(Z$4&lt;=$C945,0,IF(SUM($C945,$I903)&gt;Z$4,$AK914/$I903,$AK914-SUM($I945:Y945))))</f>
        <v>0</v>
      </c>
      <c r="AA945" s="31">
        <f>IF($I903="n/a",0,IF(AA$4&lt;=$C945,0,IF(SUM($C945,$I903)&gt;AA$4,$AK914/$I903,$AK914-SUM($I945:Z945))))</f>
        <v>0</v>
      </c>
      <c r="AB945" s="31">
        <f>IF($I903="n/a",0,IF(AB$4&lt;=$C945,0,IF(SUM($C945,$I903)&gt;AB$4,$AK914/$I903,$AK914-SUM($I945:AA945))))</f>
        <v>0</v>
      </c>
      <c r="AC945" s="31">
        <f>IF($I903="n/a",0,IF(AC$4&lt;=$C945,0,IF(SUM($C945,$I903)&gt;AC$4,$AK914/$I903,$AK914-SUM($I945:AB945))))</f>
        <v>0</v>
      </c>
      <c r="AD945" s="31">
        <f>IF($I903="n/a",0,IF(AD$4&lt;=$C945,0,IF(SUM($C945,$I903)&gt;AD$4,$AK914/$I903,$AK914-SUM($I945:AC945))))</f>
        <v>0</v>
      </c>
      <c r="AE945" s="31">
        <f>IF($I903="n/a",0,IF(AE$4&lt;=$C945,0,IF(SUM($C945,$I903)&gt;AE$4,$AK914/$I903,$AK914-SUM($I945:AD945))))</f>
        <v>0</v>
      </c>
      <c r="AF945" s="31">
        <f>IF($I903="n/a",0,IF(AF$4&lt;=$C945,0,IF(SUM($C945,$I903)&gt;AF$4,$AK914/$I903,$AK914-SUM($I945:AE945))))</f>
        <v>0</v>
      </c>
      <c r="AG945" s="31">
        <f>IF($I903="n/a",0,IF(AG$4&lt;=$C945,0,IF(SUM($C945,$I903)&gt;AG$4,$AK914/$I903,$AK914-SUM($I945:AF945))))</f>
        <v>0</v>
      </c>
      <c r="AH945" s="31">
        <f>IF($I903="n/a",0,IF(AH$4&lt;=$C945,0,IF(SUM($C945,$I903)&gt;AH$4,$AK914/$I903,$AK914-SUM($I945:AG945))))</f>
        <v>0</v>
      </c>
      <c r="AI945" s="31">
        <f>IF($I903="n/a",0,IF(AI$4&lt;=$C945,0,IF(SUM($C945,$I903)&gt;AI$4,$AK914/$I903,$AK914-SUM($I945:AH945))))</f>
        <v>0</v>
      </c>
      <c r="AJ945" s="31">
        <f>IF($I903="n/a",0,IF(AJ$4&lt;=$C945,0,IF(SUM($C945,$I903)&gt;AJ$4,$AK914/$I903,$AK914-SUM($I945:AI945))))</f>
        <v>0</v>
      </c>
      <c r="AK945" s="31">
        <f>IF($I903="n/a",0,IF(AK$4&lt;=$C945,0,IF(SUM($C945,$I903)&gt;AK$4,$AK914/$I903,$AK914-SUM($I945:AJ945))))</f>
        <v>0</v>
      </c>
      <c r="AL945" s="31">
        <f>IF($I903="n/a",0,IF(AL$4&lt;=$C945,0,IF(SUM($C945,$I903)&gt;AL$4,$AK914/$I903,$AK914-SUM($I945:AK945))))</f>
        <v>0</v>
      </c>
      <c r="AM945" s="31">
        <f>IF($I903="n/a",0,IF(AM$4&lt;=$C945,0,IF(SUM($C945,$I903)&gt;AM$4,$AK914/$I903,$AK914-SUM($I945:AL945))))</f>
        <v>0</v>
      </c>
      <c r="AN945" s="31">
        <f>IF($I903="n/a",0,IF(AN$4&lt;=$C945,0,IF(SUM($C945,$I903)&gt;AN$4,$AK914/$I903,$AK914-SUM($I945:AM945))))</f>
        <v>0</v>
      </c>
      <c r="AO945" s="31">
        <f>IF($I903="n/a",0,IF(AO$4&lt;=$C945,0,IF(SUM($C945,$I903)&gt;AO$4,$AK914/$I903,$AK914-SUM($I945:AN945))))</f>
        <v>0</v>
      </c>
      <c r="AP945" s="31">
        <f>IF($I903="n/a",0,IF(AP$4&lt;=$C945,0,IF(SUM($C945,$I903)&gt;AP$4,$AK914/$I903,$AK914-SUM($I945:AO945))))</f>
        <v>0</v>
      </c>
      <c r="AQ945" s="31">
        <f>IF($I903="n/a",0,IF(AQ$4&lt;=$C945,0,IF(SUM($C945,$I903)&gt;AQ$4,$AK914/$I903,$AK914-SUM($I945:AP945))))</f>
        <v>0</v>
      </c>
      <c r="AR945" s="31">
        <f>IF($I903="n/a",0,IF(AR$4&lt;=$C945,0,IF(SUM($C945,$I903)&gt;AR$4,$AK914/$I903,$AK914-SUM($I945:AQ945))))</f>
        <v>0</v>
      </c>
      <c r="AS945" s="31">
        <f>IF($I903="n/a",0,IF(AS$4&lt;=$C945,0,IF(SUM($C945,$I903)&gt;AS$4,$AK914/$I903,$AK914-SUM($I945:AR945))))</f>
        <v>0</v>
      </c>
      <c r="AT945" s="31">
        <f>IF($I903="n/a",0,IF(AT$4&lt;=$C945,0,IF(SUM($C945,$I903)&gt;AT$4,$AK914/$I903,$AK914-SUM($I945:AS945))))</f>
        <v>0</v>
      </c>
      <c r="AU945" s="31">
        <f>IF($I903="n/a",0,IF(AU$4&lt;=$C945,0,IF(SUM($C945,$I903)&gt;AU$4,$AK914/$I903,$AK914-SUM($I945:AT945))))</f>
        <v>0</v>
      </c>
      <c r="AV945" s="31">
        <f>IF($I903="n/a",0,IF(AV$4&lt;=$C945,0,IF(SUM($C945,$I903)&gt;AV$4,$AK914/$I903,$AK914-SUM($I945:AU945))))</f>
        <v>0</v>
      </c>
      <c r="AW945" s="31">
        <f>IF($I903="n/a",0,IF(AW$4&lt;=$C945,0,IF(SUM($C945,$I903)&gt;AW$4,$AK914/$I903,$AK914-SUM($I945:AV945))))</f>
        <v>0</v>
      </c>
      <c r="AX945" s="31">
        <f>IF($I903="n/a",0,IF(AX$4&lt;=$C945,0,IF(SUM($C945,$I903)&gt;AX$4,$AK914/$I903,$AK914-SUM($I945:AW945))))</f>
        <v>0</v>
      </c>
      <c r="AY945" s="31">
        <f>IF($I903="n/a",0,IF(AY$4&lt;=$C945,0,IF(SUM($C945,$I903)&gt;AY$4,$AK914/$I903,$AK914-SUM($I945:AX945))))</f>
        <v>0</v>
      </c>
      <c r="AZ945" s="31">
        <f>IF($I903="n/a",0,IF(AZ$4&lt;=$C945,0,IF(SUM($C945,$I903)&gt;AZ$4,$AK914/$I903,$AK914-SUM($I945:AY945))))</f>
        <v>0</v>
      </c>
      <c r="BA945" s="31">
        <f>IF($I903="n/a",0,IF(BA$4&lt;=$C945,0,IF(SUM($C945,$I903)&gt;BA$4,$AK914/$I903,$AK914-SUM($I945:AZ945))))</f>
        <v>0</v>
      </c>
      <c r="BB945" s="31">
        <f>IF($I903="n/a",0,IF(BB$4&lt;=$C945,0,IF(SUM($C945,$I903)&gt;BB$4,$AK914/$I903,$AK914-SUM($I945:BA945))))</f>
        <v>0</v>
      </c>
      <c r="BC945" s="31">
        <f>IF($I903="n/a",0,IF(BC$4&lt;=$C945,0,IF(SUM($C945,$I903)&gt;BC$4,$AK914/$I903,$AK914-SUM($I945:BB945))))</f>
        <v>0</v>
      </c>
      <c r="BD945" s="31">
        <f>IF($I903="n/a",0,IF(BD$4&lt;=$C945,0,IF(SUM($C945,$I903)&gt;BD$4,$AK914/$I903,$AK914-SUM($I945:BC945))))</f>
        <v>0</v>
      </c>
      <c r="BE945" s="31">
        <f>IF($I903="n/a",0,IF(BE$4&lt;=$C945,0,IF(SUM($C945,$I903)&gt;BE$4,$AK914/$I903,$AK914-SUM($I945:BD945))))</f>
        <v>0</v>
      </c>
      <c r="BF945" s="31">
        <f>IF($I903="n/a",0,IF(BF$4&lt;=$C945,0,IF(SUM($C945,$I903)&gt;BF$4,$AK914/$I903,$AK914-SUM($I945:BE945))))</f>
        <v>0</v>
      </c>
      <c r="BG945" s="31">
        <f>IF($I903="n/a",0,IF(BG$4&lt;=$C945,0,IF(SUM($C945,$I903)&gt;BG$4,$AK914/$I903,$AK914-SUM($I945:BF945))))</f>
        <v>0</v>
      </c>
      <c r="BH945" s="31">
        <f>IF($I903="n/a",0,IF(BH$4&lt;=$C945,0,IF(SUM($C945,$I903)&gt;BH$4,$AK914/$I903,$AK914-SUM($I945:BG945))))</f>
        <v>0</v>
      </c>
      <c r="BI945" s="31">
        <f>IF($I903="n/a",0,IF(BI$4&lt;=$C945,0,IF(SUM($C945,$I903)&gt;BI$4,$AK914/$I903,$AK914-SUM($I945:BH945))))</f>
        <v>0</v>
      </c>
      <c r="BJ945" s="31">
        <f>IF($I903="n/a",0,IF(BJ$4&lt;=$C945,0,IF(SUM($C945,$I903)&gt;BJ$4,$AK914/$I903,$AK914-SUM($I945:BI945))))</f>
        <v>0</v>
      </c>
      <c r="BK945" s="31">
        <f>IF($I903="n/a",0,IF(BK$4&lt;=$C945,0,IF(SUM($C945,$I903)&gt;BK$4,$AK914/$I903,$AK914-SUM($I945:BJ945))))</f>
        <v>0</v>
      </c>
      <c r="BL945" s="31">
        <f>IF($I903="n/a",0,IF(BL$4&lt;=$C945,0,IF(SUM($C945,$I903)&gt;BL$4,$AK914/$I903,$AK914-SUM($I945:BK945))))</f>
        <v>0</v>
      </c>
      <c r="BM945" s="31">
        <f>IF($I903="n/a",0,IF(BM$4&lt;=$C945,0,IF(SUM($C945,$I903)&gt;BM$4,$AK914/$I903,$AK914-SUM($I945:BL945))))</f>
        <v>0</v>
      </c>
      <c r="BN945" s="31">
        <f>IF($I903="n/a",0,IF(BN$4&lt;=$C945,0,IF(SUM($C945,$I903)&gt;BN$4,$AK914/$I903,$AK914-SUM($I945:BM945))))</f>
        <v>0</v>
      </c>
      <c r="BO945" s="31">
        <f>IF($I903="n/a",0,IF(BO$4&lt;=$C945,0,IF(SUM($C945,$I903)&gt;BO$4,$AK914/$I903,$AK914-SUM($I945:BN945))))</f>
        <v>0</v>
      </c>
      <c r="BP945" s="31">
        <f>IF($I903="n/a",0,IF(BP$4&lt;=$C945,0,IF(SUM($C945,$I903)&gt;BP$4,$AK914/$I903,$AK914-SUM($I945:BO945))))</f>
        <v>0</v>
      </c>
      <c r="BQ945" s="31">
        <f>IF($I903="n/a",0,IF(BQ$4&lt;=$C945,0,IF(SUM($C945,$I903)&gt;BQ$4,$AK914/$I903,$AK914-SUM($I945:BP945))))</f>
        <v>0</v>
      </c>
      <c r="BR945" s="31">
        <f>IF($I903="n/a",0,IF(BR$4&lt;=$C945,0,IF(SUM($C945,$I903)&gt;BR$4,$AK914/$I903,$AK914-SUM($I945:BQ945))))</f>
        <v>0</v>
      </c>
      <c r="BS945" s="31">
        <f>IF($I903="n/a",0,IF(BS$4&lt;=$C945,0,IF(SUM($C945,$I903)&gt;BS$4,$AK914/$I903,$AK914-SUM($I945:BR945))))</f>
        <v>0</v>
      </c>
      <c r="BT945" s="31">
        <f>IF($I903="n/a",0,IF(BT$4&lt;=$C945,0,IF(SUM($C945,$I903)&gt;BT$4,$AK914/$I903,$AK914-SUM($I945:BS945))))</f>
        <v>0</v>
      </c>
      <c r="BU945" s="31">
        <f>IF($I903="n/a",0,IF(BU$4&lt;=$C945,0,IF(SUM($C945,$I903)&gt;BU$4,$AK914/$I903,$AK914-SUM($I945:BT945))))</f>
        <v>0</v>
      </c>
      <c r="BV945" s="31">
        <f>IF($I903="n/a",0,IF(BV$4&lt;=$C945,0,IF(SUM($C945,$I903)&gt;BV$4,$AK914/$I903,$AK914-SUM($I945:BU945))))</f>
        <v>0</v>
      </c>
      <c r="BW945" s="31">
        <f>IF($I903="n/a",0,IF(BW$4&lt;=$C945,0,IF(SUM($C945,$I903)&gt;BW$4,$AK914/$I903,$AK914-SUM($I945:BV945))))</f>
        <v>0</v>
      </c>
      <c r="BX945" s="31">
        <f>IF($I903="n/a",0,IF(BX$4&lt;=$C945,0,IF(SUM($C945,$I903)&gt;BX$4,$AK914/$I903,$AK914-SUM($I945:BW945))))</f>
        <v>0</v>
      </c>
      <c r="BY945" s="31">
        <f>IF($I903="n/a",0,IF(BY$4&lt;=$C945,0,IF(SUM($C945,$I903)&gt;BY$4,$AK914/$I903,$AK914-SUM($I945:BX945))))</f>
        <v>0</v>
      </c>
      <c r="BZ945" s="31">
        <f>IF($I903="n/a",0,IF(BZ$4&lt;=$C945,0,IF(SUM($C945,$I903)&gt;BZ$4,$AK914/$I903,$AK914-SUM($I945:BY945))))</f>
        <v>0</v>
      </c>
      <c r="CA945" s="31">
        <f>IF($I903="n/a",0,IF(CA$4&lt;=$C945,0,IF(SUM($C945,$I903)&gt;CA$4,$AK914/$I903,$AK914-SUM($I945:BZ945))))</f>
        <v>0</v>
      </c>
      <c r="CB945" s="31">
        <f>IF($I903="n/a",0,IF(CB$4&lt;=$C945,0,IF(SUM($C945,$I903)&gt;CB$4,$AK914/$I903,$AK914-SUM($I945:CA945))))</f>
        <v>0</v>
      </c>
      <c r="CC945" s="31">
        <f>IF($I903="n/a",0,IF(CC$4&lt;=$C945,0,IF(SUM($C945,$I903)&gt;CC$4,$AK914/$I903,$AK914-SUM($I945:CB945))))</f>
        <v>0</v>
      </c>
      <c r="CD945" s="31">
        <f>IF($I903="n/a",0,IF(CD$4&lt;=$C945,0,IF(SUM($C945,$I903)&gt;CD$4,$AK914/$I903,$AK914-SUM($I945:CC945))))</f>
        <v>0</v>
      </c>
      <c r="CE945" s="31">
        <f>IF($I903="n/a",0,IF(CE$4&lt;=$C945,0,IF(SUM($C945,$I903)&gt;CE$4,$AK914/$I903,$AK914-SUM($I945:CD945))))</f>
        <v>0</v>
      </c>
      <c r="CF945" s="31">
        <f>IF($I903="n/a",0,IF(CF$4&lt;=$C945,0,IF(SUM($C945,$I903)&gt;CF$4,$AK914/$I903,$AK914-SUM($I945:CE945))))</f>
        <v>0</v>
      </c>
    </row>
    <row r="946" spans="1:84" ht="12.75" customHeight="1">
      <c r="C946" s="202">
        <v>2044</v>
      </c>
      <c r="D946" s="21" t="s">
        <v>201</v>
      </c>
      <c r="E946" s="21" t="s">
        <v>197</v>
      </c>
      <c r="I946" s="31"/>
      <c r="J946" s="31">
        <f>IF($I903="n/a",0,IF(J$4&lt;=$C946,0,IF(SUM($C946,$I903)&gt;J$4,$AL914/$I903,$AL914-SUM($I946:I946))))</f>
        <v>0</v>
      </c>
      <c r="K946" s="31">
        <f>IF($I903="n/a",0,IF(K$4&lt;=$C946,0,IF(SUM($C946,$I903)&gt;K$4,$AL914/$I903,$AL914-SUM($I946:J946))))</f>
        <v>0</v>
      </c>
      <c r="L946" s="31">
        <f>IF($I903="n/a",0,IF(L$4&lt;=$C946,0,IF(SUM($C946,$I903)&gt;L$4,$AL914/$I903,$AL914-SUM($I946:K946))))</f>
        <v>0</v>
      </c>
      <c r="M946" s="31">
        <f>IF($I903="n/a",0,IF(M$4&lt;=$C946,0,IF(SUM($C946,$I903)&gt;M$4,$AL914/$I903,$AL914-SUM($I946:L946))))</f>
        <v>0</v>
      </c>
      <c r="N946" s="31">
        <f>IF($I903="n/a",0,IF(N$4&lt;=$C946,0,IF(SUM($C946,$I903)&gt;N$4,$AL914/$I903,$AL914-SUM($I946:M946))))</f>
        <v>0</v>
      </c>
      <c r="O946" s="31">
        <f>IF($I903="n/a",0,IF(O$4&lt;=$C946,0,IF(SUM($C946,$I903)&gt;O$4,$AL914/$I903,$AL914-SUM($I946:N946))))</f>
        <v>0</v>
      </c>
      <c r="P946" s="31">
        <f>IF($I903="n/a",0,IF(P$4&lt;=$C946,0,IF(SUM($C946,$I903)&gt;P$4,$AL914/$I903,$AL914-SUM($I946:O946))))</f>
        <v>0</v>
      </c>
      <c r="Q946" s="31">
        <f>IF($I903="n/a",0,IF(Q$4&lt;=$C946,0,IF(SUM($C946,$I903)&gt;Q$4,$AL914/$I903,$AL914-SUM($I946:P946))))</f>
        <v>0</v>
      </c>
      <c r="R946" s="31">
        <f>IF($I903="n/a",0,IF(R$4&lt;=$C946,0,IF(SUM($C946,$I903)&gt;R$4,$AL914/$I903,$AL914-SUM($I946:Q946))))</f>
        <v>0</v>
      </c>
      <c r="S946" s="31">
        <f>IF($I903="n/a",0,IF(S$4&lt;=$C946,0,IF(SUM($C946,$I903)&gt;S$4,$AL914/$I903,$AL914-SUM($I946:R946))))</f>
        <v>0</v>
      </c>
      <c r="T946" s="31">
        <f>IF($I903="n/a",0,IF(T$4&lt;=$C946,0,IF(SUM($C946,$I903)&gt;T$4,$AL914/$I903,$AL914-SUM($I946:S946))))</f>
        <v>0</v>
      </c>
      <c r="U946" s="31">
        <f>IF($I903="n/a",0,IF(U$4&lt;=$C946,0,IF(SUM($C946,$I903)&gt;U$4,$AL914/$I903,$AL914-SUM($I946:T946))))</f>
        <v>0</v>
      </c>
      <c r="V946" s="31">
        <f>IF($I903="n/a",0,IF(V$4&lt;=$C946,0,IF(SUM($C946,$I903)&gt;V$4,$AL914/$I903,$AL914-SUM($I946:U946))))</f>
        <v>0</v>
      </c>
      <c r="W946" s="31">
        <f>IF($I903="n/a",0,IF(W$4&lt;=$C946,0,IF(SUM($C946,$I903)&gt;W$4,$AL914/$I903,$AL914-SUM($I946:V946))))</f>
        <v>0</v>
      </c>
      <c r="X946" s="31">
        <f>IF($I903="n/a",0,IF(X$4&lt;=$C946,0,IF(SUM($C946,$I903)&gt;X$4,$AL914/$I903,$AL914-SUM($I946:W946))))</f>
        <v>0</v>
      </c>
      <c r="Y946" s="31">
        <f>IF($I903="n/a",0,IF(Y$4&lt;=$C946,0,IF(SUM($C946,$I903)&gt;Y$4,$AL914/$I903,$AL914-SUM($I946:X946))))</f>
        <v>0</v>
      </c>
      <c r="Z946" s="31">
        <f>IF($I903="n/a",0,IF(Z$4&lt;=$C946,0,IF(SUM($C946,$I903)&gt;Z$4,$AL914/$I903,$AL914-SUM($I946:Y946))))</f>
        <v>0</v>
      </c>
      <c r="AA946" s="31">
        <f>IF($I903="n/a",0,IF(AA$4&lt;=$C946,0,IF(SUM($C946,$I903)&gt;AA$4,$AL914/$I903,$AL914-SUM($I946:Z946))))</f>
        <v>0</v>
      </c>
      <c r="AB946" s="31">
        <f>IF($I903="n/a",0,IF(AB$4&lt;=$C946,0,IF(SUM($C946,$I903)&gt;AB$4,$AL914/$I903,$AL914-SUM($I946:AA946))))</f>
        <v>0</v>
      </c>
      <c r="AC946" s="31">
        <f>IF($I903="n/a",0,IF(AC$4&lt;=$C946,0,IF(SUM($C946,$I903)&gt;AC$4,$AL914/$I903,$AL914-SUM($I946:AB946))))</f>
        <v>0</v>
      </c>
      <c r="AD946" s="31">
        <f>IF($I903="n/a",0,IF(AD$4&lt;=$C946,0,IF(SUM($C946,$I903)&gt;AD$4,$AL914/$I903,$AL914-SUM($I946:AC946))))</f>
        <v>0</v>
      </c>
      <c r="AE946" s="31">
        <f>IF($I903="n/a",0,IF(AE$4&lt;=$C946,0,IF(SUM($C946,$I903)&gt;AE$4,$AL914/$I903,$AL914-SUM($I946:AD946))))</f>
        <v>0</v>
      </c>
      <c r="AF946" s="31">
        <f>IF($I903="n/a",0,IF(AF$4&lt;=$C946,0,IF(SUM($C946,$I903)&gt;AF$4,$AL914/$I903,$AL914-SUM($I946:AE946))))</f>
        <v>0</v>
      </c>
      <c r="AG946" s="31">
        <f>IF($I903="n/a",0,IF(AG$4&lt;=$C946,0,IF(SUM($C946,$I903)&gt;AG$4,$AL914/$I903,$AL914-SUM($I946:AF946))))</f>
        <v>0</v>
      </c>
      <c r="AH946" s="31">
        <f>IF($I903="n/a",0,IF(AH$4&lt;=$C946,0,IF(SUM($C946,$I903)&gt;AH$4,$AL914/$I903,$AL914-SUM($I946:AG946))))</f>
        <v>0</v>
      </c>
      <c r="AI946" s="31">
        <f>IF($I903="n/a",0,IF(AI$4&lt;=$C946,0,IF(SUM($C946,$I903)&gt;AI$4,$AL914/$I903,$AL914-SUM($I946:AH946))))</f>
        <v>0</v>
      </c>
      <c r="AJ946" s="31">
        <f>IF($I903="n/a",0,IF(AJ$4&lt;=$C946,0,IF(SUM($C946,$I903)&gt;AJ$4,$AL914/$I903,$AL914-SUM($I946:AI946))))</f>
        <v>0</v>
      </c>
      <c r="AK946" s="31">
        <f>IF($I903="n/a",0,IF(AK$4&lt;=$C946,0,IF(SUM($C946,$I903)&gt;AK$4,$AL914/$I903,$AL914-SUM($I946:AJ946))))</f>
        <v>0</v>
      </c>
      <c r="AL946" s="31">
        <f>IF($I903="n/a",0,IF(AL$4&lt;=$C946,0,IF(SUM($C946,$I903)&gt;AL$4,$AL914/$I903,$AL914-SUM($I946:AK946))))</f>
        <v>0</v>
      </c>
      <c r="AM946" s="31">
        <f>IF($I903="n/a",0,IF(AM$4&lt;=$C946,0,IF(SUM($C946,$I903)&gt;AM$4,$AL914/$I903,$AL914-SUM($I946:AL946))))</f>
        <v>0</v>
      </c>
      <c r="AN946" s="31">
        <f>IF($I903="n/a",0,IF(AN$4&lt;=$C946,0,IF(SUM($C946,$I903)&gt;AN$4,$AL914/$I903,$AL914-SUM($I946:AM946))))</f>
        <v>0</v>
      </c>
      <c r="AO946" s="31">
        <f>IF($I903="n/a",0,IF(AO$4&lt;=$C946,0,IF(SUM($C946,$I903)&gt;AO$4,$AL914/$I903,$AL914-SUM($I946:AN946))))</f>
        <v>0</v>
      </c>
      <c r="AP946" s="31">
        <f>IF($I903="n/a",0,IF(AP$4&lt;=$C946,0,IF(SUM($C946,$I903)&gt;AP$4,$AL914/$I903,$AL914-SUM($I946:AO946))))</f>
        <v>0</v>
      </c>
      <c r="AQ946" s="31">
        <f>IF($I903="n/a",0,IF(AQ$4&lt;=$C946,0,IF(SUM($C946,$I903)&gt;AQ$4,$AL914/$I903,$AL914-SUM($I946:AP946))))</f>
        <v>0</v>
      </c>
      <c r="AR946" s="31">
        <f>IF($I903="n/a",0,IF(AR$4&lt;=$C946,0,IF(SUM($C946,$I903)&gt;AR$4,$AL914/$I903,$AL914-SUM($I946:AQ946))))</f>
        <v>0</v>
      </c>
      <c r="AS946" s="31">
        <f>IF($I903="n/a",0,IF(AS$4&lt;=$C946,0,IF(SUM($C946,$I903)&gt;AS$4,$AL914/$I903,$AL914-SUM($I946:AR946))))</f>
        <v>0</v>
      </c>
      <c r="AT946" s="31">
        <f>IF($I903="n/a",0,IF(AT$4&lt;=$C946,0,IF(SUM($C946,$I903)&gt;AT$4,$AL914/$I903,$AL914-SUM($I946:AS946))))</f>
        <v>0</v>
      </c>
      <c r="AU946" s="31">
        <f>IF($I903="n/a",0,IF(AU$4&lt;=$C946,0,IF(SUM($C946,$I903)&gt;AU$4,$AL914/$I903,$AL914-SUM($I946:AT946))))</f>
        <v>0</v>
      </c>
      <c r="AV946" s="31">
        <f>IF($I903="n/a",0,IF(AV$4&lt;=$C946,0,IF(SUM($C946,$I903)&gt;AV$4,$AL914/$I903,$AL914-SUM($I946:AU946))))</f>
        <v>0</v>
      </c>
      <c r="AW946" s="31">
        <f>IF($I903="n/a",0,IF(AW$4&lt;=$C946,0,IF(SUM($C946,$I903)&gt;AW$4,$AL914/$I903,$AL914-SUM($I946:AV946))))</f>
        <v>0</v>
      </c>
      <c r="AX946" s="31">
        <f>IF($I903="n/a",0,IF(AX$4&lt;=$C946,0,IF(SUM($C946,$I903)&gt;AX$4,$AL914/$I903,$AL914-SUM($I946:AW946))))</f>
        <v>0</v>
      </c>
      <c r="AY946" s="31">
        <f>IF($I903="n/a",0,IF(AY$4&lt;=$C946,0,IF(SUM($C946,$I903)&gt;AY$4,$AL914/$I903,$AL914-SUM($I946:AX946))))</f>
        <v>0</v>
      </c>
      <c r="AZ946" s="31">
        <f>IF($I903="n/a",0,IF(AZ$4&lt;=$C946,0,IF(SUM($C946,$I903)&gt;AZ$4,$AL914/$I903,$AL914-SUM($I946:AY946))))</f>
        <v>0</v>
      </c>
      <c r="BA946" s="31">
        <f>IF($I903="n/a",0,IF(BA$4&lt;=$C946,0,IF(SUM($C946,$I903)&gt;BA$4,$AL914/$I903,$AL914-SUM($I946:AZ946))))</f>
        <v>0</v>
      </c>
      <c r="BB946" s="31">
        <f>IF($I903="n/a",0,IF(BB$4&lt;=$C946,0,IF(SUM($C946,$I903)&gt;BB$4,$AL914/$I903,$AL914-SUM($I946:BA946))))</f>
        <v>0</v>
      </c>
      <c r="BC946" s="31">
        <f>IF($I903="n/a",0,IF(BC$4&lt;=$C946,0,IF(SUM($C946,$I903)&gt;BC$4,$AL914/$I903,$AL914-SUM($I946:BB946))))</f>
        <v>0</v>
      </c>
      <c r="BD946" s="31">
        <f>IF($I903="n/a",0,IF(BD$4&lt;=$C946,0,IF(SUM($C946,$I903)&gt;BD$4,$AL914/$I903,$AL914-SUM($I946:BC946))))</f>
        <v>0</v>
      </c>
      <c r="BE946" s="31">
        <f>IF($I903="n/a",0,IF(BE$4&lt;=$C946,0,IF(SUM($C946,$I903)&gt;BE$4,$AL914/$I903,$AL914-SUM($I946:BD946))))</f>
        <v>0</v>
      </c>
      <c r="BF946" s="31">
        <f>IF($I903="n/a",0,IF(BF$4&lt;=$C946,0,IF(SUM($C946,$I903)&gt;BF$4,$AL914/$I903,$AL914-SUM($I946:BE946))))</f>
        <v>0</v>
      </c>
      <c r="BG946" s="31">
        <f>IF($I903="n/a",0,IF(BG$4&lt;=$C946,0,IF(SUM($C946,$I903)&gt;BG$4,$AL914/$I903,$AL914-SUM($I946:BF946))))</f>
        <v>0</v>
      </c>
      <c r="BH946" s="31">
        <f>IF($I903="n/a",0,IF(BH$4&lt;=$C946,0,IF(SUM($C946,$I903)&gt;BH$4,$AL914/$I903,$AL914-SUM($I946:BG946))))</f>
        <v>0</v>
      </c>
      <c r="BI946" s="31">
        <f>IF($I903="n/a",0,IF(BI$4&lt;=$C946,0,IF(SUM($C946,$I903)&gt;BI$4,$AL914/$I903,$AL914-SUM($I946:BH946))))</f>
        <v>0</v>
      </c>
      <c r="BJ946" s="31">
        <f>IF($I903="n/a",0,IF(BJ$4&lt;=$C946,0,IF(SUM($C946,$I903)&gt;BJ$4,$AL914/$I903,$AL914-SUM($I946:BI946))))</f>
        <v>0</v>
      </c>
      <c r="BK946" s="31">
        <f>IF($I903="n/a",0,IF(BK$4&lt;=$C946,0,IF(SUM($C946,$I903)&gt;BK$4,$AL914/$I903,$AL914-SUM($I946:BJ946))))</f>
        <v>0</v>
      </c>
      <c r="BL946" s="31">
        <f>IF($I903="n/a",0,IF(BL$4&lt;=$C946,0,IF(SUM($C946,$I903)&gt;BL$4,$AL914/$I903,$AL914-SUM($I946:BK946))))</f>
        <v>0</v>
      </c>
      <c r="BM946" s="31">
        <f>IF($I903="n/a",0,IF(BM$4&lt;=$C946,0,IF(SUM($C946,$I903)&gt;BM$4,$AL914/$I903,$AL914-SUM($I946:BL946))))</f>
        <v>0</v>
      </c>
      <c r="BN946" s="31">
        <f>IF($I903="n/a",0,IF(BN$4&lt;=$C946,0,IF(SUM($C946,$I903)&gt;BN$4,$AL914/$I903,$AL914-SUM($I946:BM946))))</f>
        <v>0</v>
      </c>
      <c r="BO946" s="31">
        <f>IF($I903="n/a",0,IF(BO$4&lt;=$C946,0,IF(SUM($C946,$I903)&gt;BO$4,$AL914/$I903,$AL914-SUM($I946:BN946))))</f>
        <v>0</v>
      </c>
      <c r="BP946" s="31">
        <f>IF($I903="n/a",0,IF(BP$4&lt;=$C946,0,IF(SUM($C946,$I903)&gt;BP$4,$AL914/$I903,$AL914-SUM($I946:BO946))))</f>
        <v>0</v>
      </c>
      <c r="BQ946" s="31">
        <f>IF($I903="n/a",0,IF(BQ$4&lt;=$C946,0,IF(SUM($C946,$I903)&gt;BQ$4,$AL914/$I903,$AL914-SUM($I946:BP946))))</f>
        <v>0</v>
      </c>
      <c r="BR946" s="31">
        <f>IF($I903="n/a",0,IF(BR$4&lt;=$C946,0,IF(SUM($C946,$I903)&gt;BR$4,$AL914/$I903,$AL914-SUM($I946:BQ946))))</f>
        <v>0</v>
      </c>
      <c r="BS946" s="31">
        <f>IF($I903="n/a",0,IF(BS$4&lt;=$C946,0,IF(SUM($C946,$I903)&gt;BS$4,$AL914/$I903,$AL914-SUM($I946:BR946))))</f>
        <v>0</v>
      </c>
      <c r="BT946" s="31">
        <f>IF($I903="n/a",0,IF(BT$4&lt;=$C946,0,IF(SUM($C946,$I903)&gt;BT$4,$AL914/$I903,$AL914-SUM($I946:BS946))))</f>
        <v>0</v>
      </c>
      <c r="BU946" s="31">
        <f>IF($I903="n/a",0,IF(BU$4&lt;=$C946,0,IF(SUM($C946,$I903)&gt;BU$4,$AL914/$I903,$AL914-SUM($I946:BT946))))</f>
        <v>0</v>
      </c>
      <c r="BV946" s="31">
        <f>IF($I903="n/a",0,IF(BV$4&lt;=$C946,0,IF(SUM($C946,$I903)&gt;BV$4,$AL914/$I903,$AL914-SUM($I946:BU946))))</f>
        <v>0</v>
      </c>
      <c r="BW946" s="31">
        <f>IF($I903="n/a",0,IF(BW$4&lt;=$C946,0,IF(SUM($C946,$I903)&gt;BW$4,$AL914/$I903,$AL914-SUM($I946:BV946))))</f>
        <v>0</v>
      </c>
      <c r="BX946" s="31">
        <f>IF($I903="n/a",0,IF(BX$4&lt;=$C946,0,IF(SUM($C946,$I903)&gt;BX$4,$AL914/$I903,$AL914-SUM($I946:BW946))))</f>
        <v>0</v>
      </c>
      <c r="BY946" s="31">
        <f>IF($I903="n/a",0,IF(BY$4&lt;=$C946,0,IF(SUM($C946,$I903)&gt;BY$4,$AL914/$I903,$AL914-SUM($I946:BX946))))</f>
        <v>0</v>
      </c>
      <c r="BZ946" s="31">
        <f>IF($I903="n/a",0,IF(BZ$4&lt;=$C946,0,IF(SUM($C946,$I903)&gt;BZ$4,$AL914/$I903,$AL914-SUM($I946:BY946))))</f>
        <v>0</v>
      </c>
      <c r="CA946" s="31">
        <f>IF($I903="n/a",0,IF(CA$4&lt;=$C946,0,IF(SUM($C946,$I903)&gt;CA$4,$AL914/$I903,$AL914-SUM($I946:BZ946))))</f>
        <v>0</v>
      </c>
      <c r="CB946" s="31">
        <f>IF($I903="n/a",0,IF(CB$4&lt;=$C946,0,IF(SUM($C946,$I903)&gt;CB$4,$AL914/$I903,$AL914-SUM($I946:CA946))))</f>
        <v>0</v>
      </c>
      <c r="CC946" s="31">
        <f>IF($I903="n/a",0,IF(CC$4&lt;=$C946,0,IF(SUM($C946,$I903)&gt;CC$4,$AL914/$I903,$AL914-SUM($I946:CB946))))</f>
        <v>0</v>
      </c>
      <c r="CD946" s="31">
        <f>IF($I903="n/a",0,IF(CD$4&lt;=$C946,0,IF(SUM($C946,$I903)&gt;CD$4,$AL914/$I903,$AL914-SUM($I946:CC946))))</f>
        <v>0</v>
      </c>
      <c r="CE946" s="31">
        <f>IF($I903="n/a",0,IF(CE$4&lt;=$C946,0,IF(SUM($C946,$I903)&gt;CE$4,$AL914/$I903,$AL914-SUM($I946:CD946))))</f>
        <v>0</v>
      </c>
      <c r="CF946" s="31">
        <f>IF($I903="n/a",0,IF(CF$4&lt;=$C946,0,IF(SUM($C946,$I903)&gt;CF$4,$AL914/$I903,$AL914-SUM($I946:CE946))))</f>
        <v>0</v>
      </c>
    </row>
    <row r="947" spans="1:84" ht="12.75" customHeight="1">
      <c r="C947" s="202">
        <v>2045</v>
      </c>
      <c r="D947" s="21" t="s">
        <v>202</v>
      </c>
      <c r="E947" s="21" t="s">
        <v>197</v>
      </c>
      <c r="I947" s="31"/>
      <c r="J947" s="31">
        <f>IF($I903="n/a",0,IF(J$4&lt;=$C947,0,IF(SUM($C947,$I903)&gt;J$4,$AM914/$I903,$AM914-SUM($I947:I947))))</f>
        <v>0</v>
      </c>
      <c r="K947" s="31">
        <f>IF($I903="n/a",0,IF(K$4&lt;=$C947,0,IF(SUM($C947,$I903)&gt;K$4,$AM914/$I903,$AM914-SUM($I947:J947))))</f>
        <v>0</v>
      </c>
      <c r="L947" s="31">
        <f>IF($I903="n/a",0,IF(L$4&lt;=$C947,0,IF(SUM($C947,$I903)&gt;L$4,$AM914/$I903,$AM914-SUM($I947:K947))))</f>
        <v>0</v>
      </c>
      <c r="M947" s="31">
        <f>IF($I903="n/a",0,IF(M$4&lt;=$C947,0,IF(SUM($C947,$I903)&gt;M$4,$AM914/$I903,$AM914-SUM($I947:L947))))</f>
        <v>0</v>
      </c>
      <c r="N947" s="31">
        <f>IF($I903="n/a",0,IF(N$4&lt;=$C947,0,IF(SUM($C947,$I903)&gt;N$4,$AM914/$I903,$AM914-SUM($I947:M947))))</f>
        <v>0</v>
      </c>
      <c r="O947" s="31">
        <f>IF($I903="n/a",0,IF(O$4&lt;=$C947,0,IF(SUM($C947,$I903)&gt;O$4,$AM914/$I903,$AM914-SUM($I947:N947))))</f>
        <v>0</v>
      </c>
      <c r="P947" s="31">
        <f>IF($I903="n/a",0,IF(P$4&lt;=$C947,0,IF(SUM($C947,$I903)&gt;P$4,$AM914/$I903,$AM914-SUM($I947:O947))))</f>
        <v>0</v>
      </c>
      <c r="Q947" s="31">
        <f>IF($I903="n/a",0,IF(Q$4&lt;=$C947,0,IF(SUM($C947,$I903)&gt;Q$4,$AM914/$I903,$AM914-SUM($I947:P947))))</f>
        <v>0</v>
      </c>
      <c r="R947" s="31">
        <f>IF($I903="n/a",0,IF(R$4&lt;=$C947,0,IF(SUM($C947,$I903)&gt;R$4,$AM914/$I903,$AM914-SUM($I947:Q947))))</f>
        <v>0</v>
      </c>
      <c r="S947" s="31">
        <f>IF($I903="n/a",0,IF(S$4&lt;=$C947,0,IF(SUM($C947,$I903)&gt;S$4,$AM914/$I903,$AM914-SUM($I947:R947))))</f>
        <v>0</v>
      </c>
      <c r="T947" s="31">
        <f>IF($I903="n/a",0,IF(T$4&lt;=$C947,0,IF(SUM($C947,$I903)&gt;T$4,$AM914/$I903,$AM914-SUM($I947:S947))))</f>
        <v>0</v>
      </c>
      <c r="U947" s="31">
        <f>IF($I903="n/a",0,IF(U$4&lt;=$C947,0,IF(SUM($C947,$I903)&gt;U$4,$AM914/$I903,$AM914-SUM($I947:T947))))</f>
        <v>0</v>
      </c>
      <c r="V947" s="31">
        <f>IF($I903="n/a",0,IF(V$4&lt;=$C947,0,IF(SUM($C947,$I903)&gt;V$4,$AM914/$I903,$AM914-SUM($I947:U947))))</f>
        <v>0</v>
      </c>
      <c r="W947" s="31">
        <f>IF($I903="n/a",0,IF(W$4&lt;=$C947,0,IF(SUM($C947,$I903)&gt;W$4,$AM914/$I903,$AM914-SUM($I947:V947))))</f>
        <v>0</v>
      </c>
      <c r="X947" s="31">
        <f>IF($I903="n/a",0,IF(X$4&lt;=$C947,0,IF(SUM($C947,$I903)&gt;X$4,$AM914/$I903,$AM914-SUM($I947:W947))))</f>
        <v>0</v>
      </c>
      <c r="Y947" s="31">
        <f>IF($I903="n/a",0,IF(Y$4&lt;=$C947,0,IF(SUM($C947,$I903)&gt;Y$4,$AM914/$I903,$AM914-SUM($I947:X947))))</f>
        <v>0</v>
      </c>
      <c r="Z947" s="31">
        <f>IF($I903="n/a",0,IF(Z$4&lt;=$C947,0,IF(SUM($C947,$I903)&gt;Z$4,$AM914/$I903,$AM914-SUM($I947:Y947))))</f>
        <v>0</v>
      </c>
      <c r="AA947" s="31">
        <f>IF($I903="n/a",0,IF(AA$4&lt;=$C947,0,IF(SUM($C947,$I903)&gt;AA$4,$AM914/$I903,$AM914-SUM($I947:Z947))))</f>
        <v>0</v>
      </c>
      <c r="AB947" s="31">
        <f>IF($I903="n/a",0,IF(AB$4&lt;=$C947,0,IF(SUM($C947,$I903)&gt;AB$4,$AM914/$I903,$AM914-SUM($I947:AA947))))</f>
        <v>0</v>
      </c>
      <c r="AC947" s="31">
        <f>IF($I903="n/a",0,IF(AC$4&lt;=$C947,0,IF(SUM($C947,$I903)&gt;AC$4,$AM914/$I903,$AM914-SUM($I947:AB947))))</f>
        <v>0</v>
      </c>
      <c r="AD947" s="31">
        <f>IF($I903="n/a",0,IF(AD$4&lt;=$C947,0,IF(SUM($C947,$I903)&gt;AD$4,$AM914/$I903,$AM914-SUM($I947:AC947))))</f>
        <v>0</v>
      </c>
      <c r="AE947" s="31">
        <f>IF($I903="n/a",0,IF(AE$4&lt;=$C947,0,IF(SUM($C947,$I903)&gt;AE$4,$AM914/$I903,$AM914-SUM($I947:AD947))))</f>
        <v>0</v>
      </c>
      <c r="AF947" s="31">
        <f>IF($I903="n/a",0,IF(AF$4&lt;=$C947,0,IF(SUM($C947,$I903)&gt;AF$4,$AM914/$I903,$AM914-SUM($I947:AE947))))</f>
        <v>0</v>
      </c>
      <c r="AG947" s="31">
        <f>IF($I903="n/a",0,IF(AG$4&lt;=$C947,0,IF(SUM($C947,$I903)&gt;AG$4,$AM914/$I903,$AM914-SUM($I947:AF947))))</f>
        <v>0</v>
      </c>
      <c r="AH947" s="31">
        <f>IF($I903="n/a",0,IF(AH$4&lt;=$C947,0,IF(SUM($C947,$I903)&gt;AH$4,$AM914/$I903,$AM914-SUM($I947:AG947))))</f>
        <v>0</v>
      </c>
      <c r="AI947" s="31">
        <f>IF($I903="n/a",0,IF(AI$4&lt;=$C947,0,IF(SUM($C947,$I903)&gt;AI$4,$AM914/$I903,$AM914-SUM($I947:AH947))))</f>
        <v>0</v>
      </c>
      <c r="AJ947" s="31">
        <f>IF($I903="n/a",0,IF(AJ$4&lt;=$C947,0,IF(SUM($C947,$I903)&gt;AJ$4,$AM914/$I903,$AM914-SUM($I947:AI947))))</f>
        <v>0</v>
      </c>
      <c r="AK947" s="31">
        <f>IF($I903="n/a",0,IF(AK$4&lt;=$C947,0,IF(SUM($C947,$I903)&gt;AK$4,$AM914/$I903,$AM914-SUM($I947:AJ947))))</f>
        <v>0</v>
      </c>
      <c r="AL947" s="31">
        <f>IF($I903="n/a",0,IF(AL$4&lt;=$C947,0,IF(SUM($C947,$I903)&gt;AL$4,$AM914/$I903,$AM914-SUM($I947:AK947))))</f>
        <v>0</v>
      </c>
      <c r="AM947" s="31">
        <f>IF($I903="n/a",0,IF(AM$4&lt;=$C947,0,IF(SUM($C947,$I903)&gt;AM$4,$AM914/$I903,$AM914-SUM($I947:AL947))))</f>
        <v>0</v>
      </c>
      <c r="AN947" s="31">
        <f>IF($I903="n/a",0,IF(AN$4&lt;=$C947,0,IF(SUM($C947,$I903)&gt;AN$4,$AM914/$I903,$AM914-SUM($I947:AM947))))</f>
        <v>0</v>
      </c>
      <c r="AO947" s="31">
        <f>IF($I903="n/a",0,IF(AO$4&lt;=$C947,0,IF(SUM($C947,$I903)&gt;AO$4,$AM914/$I903,$AM914-SUM($I947:AN947))))</f>
        <v>0</v>
      </c>
      <c r="AP947" s="31">
        <f>IF($I903="n/a",0,IF(AP$4&lt;=$C947,0,IF(SUM($C947,$I903)&gt;AP$4,$AM914/$I903,$AM914-SUM($I947:AO947))))</f>
        <v>0</v>
      </c>
      <c r="AQ947" s="31">
        <f>IF($I903="n/a",0,IF(AQ$4&lt;=$C947,0,IF(SUM($C947,$I903)&gt;AQ$4,$AM914/$I903,$AM914-SUM($I947:AP947))))</f>
        <v>0</v>
      </c>
      <c r="AR947" s="31">
        <f>IF($I903="n/a",0,IF(AR$4&lt;=$C947,0,IF(SUM($C947,$I903)&gt;AR$4,$AM914/$I903,$AM914-SUM($I947:AQ947))))</f>
        <v>0</v>
      </c>
      <c r="AS947" s="31">
        <f>IF($I903="n/a",0,IF(AS$4&lt;=$C947,0,IF(SUM($C947,$I903)&gt;AS$4,$AM914/$I903,$AM914-SUM($I947:AR947))))</f>
        <v>0</v>
      </c>
      <c r="AT947" s="31">
        <f>IF($I903="n/a",0,IF(AT$4&lt;=$C947,0,IF(SUM($C947,$I903)&gt;AT$4,$AM914/$I903,$AM914-SUM($I947:AS947))))</f>
        <v>0</v>
      </c>
      <c r="AU947" s="31">
        <f>IF($I903="n/a",0,IF(AU$4&lt;=$C947,0,IF(SUM($C947,$I903)&gt;AU$4,$AM914/$I903,$AM914-SUM($I947:AT947))))</f>
        <v>0</v>
      </c>
      <c r="AV947" s="31">
        <f>IF($I903="n/a",0,IF(AV$4&lt;=$C947,0,IF(SUM($C947,$I903)&gt;AV$4,$AM914/$I903,$AM914-SUM($I947:AU947))))</f>
        <v>0</v>
      </c>
      <c r="AW947" s="31">
        <f>IF($I903="n/a",0,IF(AW$4&lt;=$C947,0,IF(SUM($C947,$I903)&gt;AW$4,$AM914/$I903,$AM914-SUM($I947:AV947))))</f>
        <v>0</v>
      </c>
      <c r="AX947" s="31">
        <f>IF($I903="n/a",0,IF(AX$4&lt;=$C947,0,IF(SUM($C947,$I903)&gt;AX$4,$AM914/$I903,$AM914-SUM($I947:AW947))))</f>
        <v>0</v>
      </c>
      <c r="AY947" s="31">
        <f>IF($I903="n/a",0,IF(AY$4&lt;=$C947,0,IF(SUM($C947,$I903)&gt;AY$4,$AM914/$I903,$AM914-SUM($I947:AX947))))</f>
        <v>0</v>
      </c>
      <c r="AZ947" s="31">
        <f>IF($I903="n/a",0,IF(AZ$4&lt;=$C947,0,IF(SUM($C947,$I903)&gt;AZ$4,$AM914/$I903,$AM914-SUM($I947:AY947))))</f>
        <v>0</v>
      </c>
      <c r="BA947" s="31">
        <f>IF($I903="n/a",0,IF(BA$4&lt;=$C947,0,IF(SUM($C947,$I903)&gt;BA$4,$AM914/$I903,$AM914-SUM($I947:AZ947))))</f>
        <v>0</v>
      </c>
      <c r="BB947" s="31">
        <f>IF($I903="n/a",0,IF(BB$4&lt;=$C947,0,IF(SUM($C947,$I903)&gt;BB$4,$AM914/$I903,$AM914-SUM($I947:BA947))))</f>
        <v>0</v>
      </c>
      <c r="BC947" s="31">
        <f>IF($I903="n/a",0,IF(BC$4&lt;=$C947,0,IF(SUM($C947,$I903)&gt;BC$4,$AM914/$I903,$AM914-SUM($I947:BB947))))</f>
        <v>0</v>
      </c>
      <c r="BD947" s="31">
        <f>IF($I903="n/a",0,IF(BD$4&lt;=$C947,0,IF(SUM($C947,$I903)&gt;BD$4,$AM914/$I903,$AM914-SUM($I947:BC947))))</f>
        <v>0</v>
      </c>
      <c r="BE947" s="31">
        <f>IF($I903="n/a",0,IF(BE$4&lt;=$C947,0,IF(SUM($C947,$I903)&gt;BE$4,$AM914/$I903,$AM914-SUM($I947:BD947))))</f>
        <v>0</v>
      </c>
      <c r="BF947" s="31">
        <f>IF($I903="n/a",0,IF(BF$4&lt;=$C947,0,IF(SUM($C947,$I903)&gt;BF$4,$AM914/$I903,$AM914-SUM($I947:BE947))))</f>
        <v>0</v>
      </c>
      <c r="BG947" s="31">
        <f>IF($I903="n/a",0,IF(BG$4&lt;=$C947,0,IF(SUM($C947,$I903)&gt;BG$4,$AM914/$I903,$AM914-SUM($I947:BF947))))</f>
        <v>0</v>
      </c>
      <c r="BH947" s="31">
        <f>IF($I903="n/a",0,IF(BH$4&lt;=$C947,0,IF(SUM($C947,$I903)&gt;BH$4,$AM914/$I903,$AM914-SUM($I947:BG947))))</f>
        <v>0</v>
      </c>
      <c r="BI947" s="31">
        <f>IF($I903="n/a",0,IF(BI$4&lt;=$C947,0,IF(SUM($C947,$I903)&gt;BI$4,$AM914/$I903,$AM914-SUM($I947:BH947))))</f>
        <v>0</v>
      </c>
      <c r="BJ947" s="31">
        <f>IF($I903="n/a",0,IF(BJ$4&lt;=$C947,0,IF(SUM($C947,$I903)&gt;BJ$4,$AM914/$I903,$AM914-SUM($I947:BI947))))</f>
        <v>0</v>
      </c>
      <c r="BK947" s="31">
        <f>IF($I903="n/a",0,IF(BK$4&lt;=$C947,0,IF(SUM($C947,$I903)&gt;BK$4,$AM914/$I903,$AM914-SUM($I947:BJ947))))</f>
        <v>0</v>
      </c>
      <c r="BL947" s="31">
        <f>IF($I903="n/a",0,IF(BL$4&lt;=$C947,0,IF(SUM($C947,$I903)&gt;BL$4,$AM914/$I903,$AM914-SUM($I947:BK947))))</f>
        <v>0</v>
      </c>
      <c r="BM947" s="31">
        <f>IF($I903="n/a",0,IF(BM$4&lt;=$C947,0,IF(SUM($C947,$I903)&gt;BM$4,$AM914/$I903,$AM914-SUM($I947:BL947))))</f>
        <v>0</v>
      </c>
      <c r="BN947" s="31">
        <f>IF($I903="n/a",0,IF(BN$4&lt;=$C947,0,IF(SUM($C947,$I903)&gt;BN$4,$AM914/$I903,$AM914-SUM($I947:BM947))))</f>
        <v>0</v>
      </c>
      <c r="BO947" s="31">
        <f>IF($I903="n/a",0,IF(BO$4&lt;=$C947,0,IF(SUM($C947,$I903)&gt;BO$4,$AM914/$I903,$AM914-SUM($I947:BN947))))</f>
        <v>0</v>
      </c>
      <c r="BP947" s="31">
        <f>IF($I903="n/a",0,IF(BP$4&lt;=$C947,0,IF(SUM($C947,$I903)&gt;BP$4,$AM914/$I903,$AM914-SUM($I947:BO947))))</f>
        <v>0</v>
      </c>
      <c r="BQ947" s="31">
        <f>IF($I903="n/a",0,IF(BQ$4&lt;=$C947,0,IF(SUM($C947,$I903)&gt;BQ$4,$AM914/$I903,$AM914-SUM($I947:BP947))))</f>
        <v>0</v>
      </c>
      <c r="BR947" s="31">
        <f>IF($I903="n/a",0,IF(BR$4&lt;=$C947,0,IF(SUM($C947,$I903)&gt;BR$4,$AM914/$I903,$AM914-SUM($I947:BQ947))))</f>
        <v>0</v>
      </c>
      <c r="BS947" s="31">
        <f>IF($I903="n/a",0,IF(BS$4&lt;=$C947,0,IF(SUM($C947,$I903)&gt;BS$4,$AM914/$I903,$AM914-SUM($I947:BR947))))</f>
        <v>0</v>
      </c>
      <c r="BT947" s="31">
        <f>IF($I903="n/a",0,IF(BT$4&lt;=$C947,0,IF(SUM($C947,$I903)&gt;BT$4,$AM914/$I903,$AM914-SUM($I947:BS947))))</f>
        <v>0</v>
      </c>
      <c r="BU947" s="31">
        <f>IF($I903="n/a",0,IF(BU$4&lt;=$C947,0,IF(SUM($C947,$I903)&gt;BU$4,$AM914/$I903,$AM914-SUM($I947:BT947))))</f>
        <v>0</v>
      </c>
      <c r="BV947" s="31">
        <f>IF($I903="n/a",0,IF(BV$4&lt;=$C947,0,IF(SUM($C947,$I903)&gt;BV$4,$AM914/$I903,$AM914-SUM($I947:BU947))))</f>
        <v>0</v>
      </c>
      <c r="BW947" s="31">
        <f>IF($I903="n/a",0,IF(BW$4&lt;=$C947,0,IF(SUM($C947,$I903)&gt;BW$4,$AM914/$I903,$AM914-SUM($I947:BV947))))</f>
        <v>0</v>
      </c>
      <c r="BX947" s="31">
        <f>IF($I903="n/a",0,IF(BX$4&lt;=$C947,0,IF(SUM($C947,$I903)&gt;BX$4,$AM914/$I903,$AM914-SUM($I947:BW947))))</f>
        <v>0</v>
      </c>
      <c r="BY947" s="31">
        <f>IF($I903="n/a",0,IF(BY$4&lt;=$C947,0,IF(SUM($C947,$I903)&gt;BY$4,$AM914/$I903,$AM914-SUM($I947:BX947))))</f>
        <v>0</v>
      </c>
      <c r="BZ947" s="31">
        <f>IF($I903="n/a",0,IF(BZ$4&lt;=$C947,0,IF(SUM($C947,$I903)&gt;BZ$4,$AM914/$I903,$AM914-SUM($I947:BY947))))</f>
        <v>0</v>
      </c>
      <c r="CA947" s="31">
        <f>IF($I903="n/a",0,IF(CA$4&lt;=$C947,0,IF(SUM($C947,$I903)&gt;CA$4,$AM914/$I903,$AM914-SUM($I947:BZ947))))</f>
        <v>0</v>
      </c>
      <c r="CB947" s="31">
        <f>IF($I903="n/a",0,IF(CB$4&lt;=$C947,0,IF(SUM($C947,$I903)&gt;CB$4,$AM914/$I903,$AM914-SUM($I947:CA947))))</f>
        <v>0</v>
      </c>
      <c r="CC947" s="31">
        <f>IF($I903="n/a",0,IF(CC$4&lt;=$C947,0,IF(SUM($C947,$I903)&gt;CC$4,$AM914/$I903,$AM914-SUM($I947:CB947))))</f>
        <v>0</v>
      </c>
      <c r="CD947" s="31">
        <f>IF($I903="n/a",0,IF(CD$4&lt;=$C947,0,IF(SUM($C947,$I903)&gt;CD$4,$AM914/$I903,$AM914-SUM($I947:CC947))))</f>
        <v>0</v>
      </c>
      <c r="CE947" s="31">
        <f>IF($I903="n/a",0,IF(CE$4&lt;=$C947,0,IF(SUM($C947,$I903)&gt;CE$4,$AM914/$I903,$AM914-SUM($I947:CD947))))</f>
        <v>0</v>
      </c>
      <c r="CF947" s="31">
        <f>IF($I903="n/a",0,IF(CF$4&lt;=$C947,0,IF(SUM($C947,$I903)&gt;CF$4,$AM914/$I903,$AM914-SUM($I947:CE947))))</f>
        <v>0</v>
      </c>
    </row>
    <row r="948" spans="1:84" ht="12.75" customHeight="1">
      <c r="D948" s="21"/>
      <c r="E948" s="21"/>
      <c r="I948" s="31"/>
    </row>
    <row r="949" spans="1:84" s="158" customFormat="1" ht="12.75" customHeight="1">
      <c r="A949"/>
      <c r="B949" s="101"/>
      <c r="C949" s="101"/>
      <c r="D949" s="101" t="s">
        <v>9</v>
      </c>
      <c r="E949" s="101" t="s">
        <v>197</v>
      </c>
      <c r="F949" s="101"/>
      <c r="G949" s="101"/>
      <c r="H949" s="101"/>
      <c r="I949" s="101"/>
      <c r="J949" s="101">
        <f t="shared" ref="J949:AO949" si="2929">J908+SUM(J916:J947)</f>
        <v>1.147091833259438</v>
      </c>
      <c r="K949" s="101">
        <f t="shared" si="2929"/>
        <v>1.147091833259438</v>
      </c>
      <c r="L949" s="101">
        <f t="shared" si="2929"/>
        <v>1.147091833259438</v>
      </c>
      <c r="M949" s="101">
        <f t="shared" si="2929"/>
        <v>1.147091833259438</v>
      </c>
      <c r="N949" s="101">
        <f t="shared" si="2929"/>
        <v>0.68864801827120148</v>
      </c>
      <c r="O949" s="101">
        <f t="shared" si="2929"/>
        <v>4.56426833885825E-5</v>
      </c>
      <c r="P949" s="101">
        <f t="shared" si="2929"/>
        <v>4.56426833885825E-5</v>
      </c>
      <c r="Q949" s="101">
        <f t="shared" si="2929"/>
        <v>4.56426833885825E-5</v>
      </c>
      <c r="R949" s="101">
        <f t="shared" si="2929"/>
        <v>4.56426833885825E-5</v>
      </c>
      <c r="S949" s="101">
        <f t="shared" si="2929"/>
        <v>4.56426833885825E-5</v>
      </c>
      <c r="T949" s="101">
        <f t="shared" si="2929"/>
        <v>4.56426833885825E-5</v>
      </c>
      <c r="U949" s="101">
        <f t="shared" si="2929"/>
        <v>4.56426833885825E-5</v>
      </c>
      <c r="V949" s="101">
        <f t="shared" si="2929"/>
        <v>4.5644985375631634E-5</v>
      </c>
      <c r="W949" s="101">
        <f t="shared" si="2929"/>
        <v>4.5644985375631634E-5</v>
      </c>
      <c r="X949" s="101">
        <f t="shared" si="2929"/>
        <v>4.5644985375631634E-5</v>
      </c>
      <c r="Y949" s="101">
        <f t="shared" si="2929"/>
        <v>4.5644985375631634E-5</v>
      </c>
      <c r="Z949" s="101">
        <f t="shared" si="2929"/>
        <v>2.2205307347383948E-5</v>
      </c>
      <c r="AA949" s="101">
        <f t="shared" si="2929"/>
        <v>0</v>
      </c>
      <c r="AB949" s="101">
        <f t="shared" si="2929"/>
        <v>0</v>
      </c>
      <c r="AC949" s="101">
        <f t="shared" si="2929"/>
        <v>0</v>
      </c>
      <c r="AD949" s="101">
        <f t="shared" si="2929"/>
        <v>0</v>
      </c>
      <c r="AE949" s="101">
        <f t="shared" si="2929"/>
        <v>0</v>
      </c>
      <c r="AF949" s="101">
        <f t="shared" si="2929"/>
        <v>0</v>
      </c>
      <c r="AG949" s="101">
        <f t="shared" si="2929"/>
        <v>0</v>
      </c>
      <c r="AH949" s="101">
        <f t="shared" si="2929"/>
        <v>0</v>
      </c>
      <c r="AI949" s="101">
        <f t="shared" si="2929"/>
        <v>0</v>
      </c>
      <c r="AJ949" s="101">
        <f t="shared" si="2929"/>
        <v>0</v>
      </c>
      <c r="AK949" s="101">
        <f t="shared" si="2929"/>
        <v>0</v>
      </c>
      <c r="AL949" s="101">
        <f t="shared" si="2929"/>
        <v>0</v>
      </c>
      <c r="AM949" s="101">
        <f t="shared" si="2929"/>
        <v>0</v>
      </c>
      <c r="AN949" s="101">
        <f t="shared" si="2929"/>
        <v>0</v>
      </c>
      <c r="AO949" s="101">
        <f t="shared" si="2929"/>
        <v>0</v>
      </c>
      <c r="AP949" s="101">
        <f t="shared" ref="AP949:BU949" si="2930">AP908+SUM(AP916:AP947)</f>
        <v>0</v>
      </c>
      <c r="AQ949" s="101">
        <f t="shared" si="2930"/>
        <v>0</v>
      </c>
      <c r="AR949" s="101">
        <f t="shared" si="2930"/>
        <v>0</v>
      </c>
      <c r="AS949" s="101">
        <f t="shared" si="2930"/>
        <v>0</v>
      </c>
      <c r="AT949" s="101">
        <f t="shared" si="2930"/>
        <v>0</v>
      </c>
      <c r="AU949" s="101">
        <f t="shared" si="2930"/>
        <v>0</v>
      </c>
      <c r="AV949" s="101">
        <f t="shared" si="2930"/>
        <v>0</v>
      </c>
      <c r="AW949" s="101">
        <f t="shared" si="2930"/>
        <v>0</v>
      </c>
      <c r="AX949" s="101">
        <f t="shared" si="2930"/>
        <v>0</v>
      </c>
      <c r="AY949" s="101">
        <f t="shared" si="2930"/>
        <v>0</v>
      </c>
      <c r="AZ949" s="101">
        <f t="shared" si="2930"/>
        <v>0</v>
      </c>
      <c r="BA949" s="101">
        <f t="shared" si="2930"/>
        <v>0</v>
      </c>
      <c r="BB949" s="101">
        <f t="shared" si="2930"/>
        <v>0</v>
      </c>
      <c r="BC949" s="101">
        <f t="shared" si="2930"/>
        <v>0</v>
      </c>
      <c r="BD949" s="101">
        <f t="shared" si="2930"/>
        <v>0</v>
      </c>
      <c r="BE949" s="101">
        <f t="shared" si="2930"/>
        <v>0</v>
      </c>
      <c r="BF949" s="101">
        <f t="shared" si="2930"/>
        <v>0</v>
      </c>
      <c r="BG949" s="101">
        <f t="shared" si="2930"/>
        <v>0</v>
      </c>
      <c r="BH949" s="101">
        <f t="shared" si="2930"/>
        <v>0</v>
      </c>
      <c r="BI949" s="101">
        <f t="shared" si="2930"/>
        <v>0</v>
      </c>
      <c r="BJ949" s="101">
        <f t="shared" si="2930"/>
        <v>0</v>
      </c>
      <c r="BK949" s="101">
        <f t="shared" si="2930"/>
        <v>0</v>
      </c>
      <c r="BL949" s="101">
        <f t="shared" si="2930"/>
        <v>0</v>
      </c>
      <c r="BM949" s="101">
        <f t="shared" si="2930"/>
        <v>0</v>
      </c>
      <c r="BN949" s="101">
        <f t="shared" si="2930"/>
        <v>0</v>
      </c>
      <c r="BO949" s="101">
        <f t="shared" si="2930"/>
        <v>0</v>
      </c>
      <c r="BP949" s="101">
        <f t="shared" si="2930"/>
        <v>0</v>
      </c>
      <c r="BQ949" s="101">
        <f t="shared" si="2930"/>
        <v>0</v>
      </c>
      <c r="BR949" s="101">
        <f t="shared" si="2930"/>
        <v>0</v>
      </c>
      <c r="BS949" s="101">
        <f t="shared" si="2930"/>
        <v>0</v>
      </c>
      <c r="BT949" s="101">
        <f t="shared" si="2930"/>
        <v>0</v>
      </c>
      <c r="BU949" s="101">
        <f t="shared" si="2930"/>
        <v>0</v>
      </c>
      <c r="BV949" s="101">
        <f t="shared" ref="BV949:CF949" si="2931">BV908+SUM(BV916:BV947)</f>
        <v>0</v>
      </c>
      <c r="BW949" s="101">
        <f t="shared" si="2931"/>
        <v>0</v>
      </c>
      <c r="BX949" s="101">
        <f t="shared" si="2931"/>
        <v>0</v>
      </c>
      <c r="BY949" s="101">
        <f t="shared" si="2931"/>
        <v>0</v>
      </c>
      <c r="BZ949" s="101">
        <f t="shared" si="2931"/>
        <v>0</v>
      </c>
      <c r="CA949" s="101">
        <f t="shared" si="2931"/>
        <v>0</v>
      </c>
      <c r="CB949" s="101">
        <f t="shared" si="2931"/>
        <v>0</v>
      </c>
      <c r="CC949" s="101">
        <f t="shared" si="2931"/>
        <v>0</v>
      </c>
      <c r="CD949" s="101">
        <f t="shared" si="2931"/>
        <v>0</v>
      </c>
      <c r="CE949" s="101">
        <f t="shared" si="2931"/>
        <v>0</v>
      </c>
      <c r="CF949" s="101">
        <f t="shared" si="2931"/>
        <v>0</v>
      </c>
    </row>
    <row r="950" spans="1:84" ht="12.75" customHeight="1">
      <c r="D950" s="17" t="s">
        <v>8</v>
      </c>
      <c r="E950" s="160" t="s">
        <v>197</v>
      </c>
      <c r="I950" s="31"/>
      <c r="J950" s="158">
        <f t="shared" ref="J950:AO950" si="2932">J914-SUM(J918:J947)+I950</f>
        <v>0</v>
      </c>
      <c r="K950" s="1">
        <f t="shared" si="2932"/>
        <v>0</v>
      </c>
      <c r="L950" s="1">
        <f t="shared" si="2932"/>
        <v>0</v>
      </c>
      <c r="M950" s="1">
        <f t="shared" si="2932"/>
        <v>2.8127613633897229E-4</v>
      </c>
      <c r="N950" s="1">
        <f t="shared" si="2932"/>
        <v>5.2430014647933192E-4</v>
      </c>
      <c r="O950" s="1">
        <f t="shared" si="2932"/>
        <v>4.7865516110370029E-4</v>
      </c>
      <c r="P950" s="1">
        <f t="shared" si="2932"/>
        <v>4.3301017572806866E-4</v>
      </c>
      <c r="Q950" s="1">
        <f t="shared" si="2932"/>
        <v>3.8736519035243702E-4</v>
      </c>
      <c r="R950" s="1">
        <f t="shared" si="2932"/>
        <v>3.4172020497680539E-4</v>
      </c>
      <c r="S950" s="1">
        <f t="shared" si="2932"/>
        <v>2.9607521960117375E-4</v>
      </c>
      <c r="T950" s="1">
        <f t="shared" si="2932"/>
        <v>2.5043023422554212E-4</v>
      </c>
      <c r="U950" s="1">
        <f t="shared" si="2932"/>
        <v>2.0478524884991048E-4</v>
      </c>
      <c r="V950" s="1">
        <f t="shared" si="2932"/>
        <v>1.5914026347427885E-4</v>
      </c>
      <c r="W950" s="1">
        <f t="shared" si="2932"/>
        <v>1.1349527809864722E-4</v>
      </c>
      <c r="X950" s="1">
        <f t="shared" si="2932"/>
        <v>6.7850292723015582E-5</v>
      </c>
      <c r="Y950" s="1">
        <f t="shared" si="2932"/>
        <v>2.2205307347383948E-5</v>
      </c>
      <c r="Z950" s="1">
        <f t="shared" si="2932"/>
        <v>0</v>
      </c>
      <c r="AA950" s="1">
        <f t="shared" si="2932"/>
        <v>0</v>
      </c>
      <c r="AB950" s="1">
        <f t="shared" si="2932"/>
        <v>0</v>
      </c>
      <c r="AC950" s="1">
        <f t="shared" si="2932"/>
        <v>0</v>
      </c>
      <c r="AD950" s="1">
        <f t="shared" si="2932"/>
        <v>0</v>
      </c>
      <c r="AE950" s="1">
        <f t="shared" si="2932"/>
        <v>0</v>
      </c>
      <c r="AF950" s="1">
        <f t="shared" si="2932"/>
        <v>0</v>
      </c>
      <c r="AG950" s="1">
        <f t="shared" si="2932"/>
        <v>0</v>
      </c>
      <c r="AH950" s="1">
        <f t="shared" si="2932"/>
        <v>0</v>
      </c>
      <c r="AI950" s="1">
        <f t="shared" si="2932"/>
        <v>0</v>
      </c>
      <c r="AJ950" s="1">
        <f t="shared" si="2932"/>
        <v>0</v>
      </c>
      <c r="AK950" s="1">
        <f t="shared" si="2932"/>
        <v>0</v>
      </c>
      <c r="AL950" s="1">
        <f t="shared" si="2932"/>
        <v>0</v>
      </c>
      <c r="AM950" s="1">
        <f t="shared" si="2932"/>
        <v>0</v>
      </c>
      <c r="AN950" s="1">
        <f t="shared" si="2932"/>
        <v>0</v>
      </c>
      <c r="AO950" s="1">
        <f t="shared" si="2932"/>
        <v>0</v>
      </c>
      <c r="AP950" s="1">
        <f t="shared" ref="AP950:BU950" si="2933">AP914-SUM(AP918:AP947)+AO950</f>
        <v>0</v>
      </c>
      <c r="AQ950" s="1">
        <f t="shared" si="2933"/>
        <v>0</v>
      </c>
      <c r="AR950" s="1">
        <f t="shared" si="2933"/>
        <v>0</v>
      </c>
      <c r="AS950" s="1">
        <f t="shared" si="2933"/>
        <v>0</v>
      </c>
      <c r="AT950" s="1">
        <f t="shared" si="2933"/>
        <v>0</v>
      </c>
      <c r="AU950" s="1">
        <f t="shared" si="2933"/>
        <v>0</v>
      </c>
      <c r="AV950" s="1">
        <f t="shared" si="2933"/>
        <v>0</v>
      </c>
      <c r="AW950" s="1">
        <f t="shared" si="2933"/>
        <v>0</v>
      </c>
      <c r="AX950" s="1">
        <f t="shared" si="2933"/>
        <v>0</v>
      </c>
      <c r="AY950" s="1">
        <f t="shared" si="2933"/>
        <v>0</v>
      </c>
      <c r="AZ950" s="1">
        <f t="shared" si="2933"/>
        <v>0</v>
      </c>
      <c r="BA950" s="1">
        <f t="shared" si="2933"/>
        <v>0</v>
      </c>
      <c r="BB950" s="1">
        <f t="shared" si="2933"/>
        <v>0</v>
      </c>
      <c r="BC950" s="1">
        <f t="shared" si="2933"/>
        <v>0</v>
      </c>
      <c r="BD950" s="1">
        <f t="shared" si="2933"/>
        <v>0</v>
      </c>
      <c r="BE950" s="1">
        <f t="shared" si="2933"/>
        <v>0</v>
      </c>
      <c r="BF950" s="1">
        <f t="shared" si="2933"/>
        <v>0</v>
      </c>
      <c r="BG950" s="1">
        <f t="shared" si="2933"/>
        <v>0</v>
      </c>
      <c r="BH950" s="1">
        <f t="shared" si="2933"/>
        <v>0</v>
      </c>
      <c r="BI950" s="1">
        <f t="shared" si="2933"/>
        <v>0</v>
      </c>
      <c r="BJ950" s="1">
        <f t="shared" si="2933"/>
        <v>0</v>
      </c>
      <c r="BK950" s="1">
        <f t="shared" si="2933"/>
        <v>0</v>
      </c>
      <c r="BL950" s="1">
        <f t="shared" si="2933"/>
        <v>0</v>
      </c>
      <c r="BM950" s="1">
        <f t="shared" si="2933"/>
        <v>0</v>
      </c>
      <c r="BN950" s="1">
        <f t="shared" si="2933"/>
        <v>0</v>
      </c>
      <c r="BO950" s="1">
        <f t="shared" si="2933"/>
        <v>0</v>
      </c>
      <c r="BP950" s="1">
        <f t="shared" si="2933"/>
        <v>0</v>
      </c>
      <c r="BQ950" s="1">
        <f t="shared" si="2933"/>
        <v>0</v>
      </c>
      <c r="BR950" s="158">
        <f t="shared" si="2933"/>
        <v>0</v>
      </c>
      <c r="BS950" s="158">
        <f t="shared" si="2933"/>
        <v>0</v>
      </c>
      <c r="BT950" s="158">
        <f t="shared" si="2933"/>
        <v>0</v>
      </c>
      <c r="BU950" s="158">
        <f t="shared" si="2933"/>
        <v>0</v>
      </c>
      <c r="BV950" s="158">
        <f t="shared" ref="BV950:CF950" si="2934">BV914-SUM(BV918:BV947)+BU950</f>
        <v>0</v>
      </c>
      <c r="BW950" s="158">
        <f t="shared" si="2934"/>
        <v>0</v>
      </c>
      <c r="BX950" s="158">
        <f t="shared" si="2934"/>
        <v>0</v>
      </c>
      <c r="BY950" s="158">
        <f t="shared" si="2934"/>
        <v>0</v>
      </c>
      <c r="BZ950" s="158">
        <f t="shared" si="2934"/>
        <v>0</v>
      </c>
      <c r="CA950" s="158">
        <f t="shared" si="2934"/>
        <v>0</v>
      </c>
      <c r="CB950" s="158">
        <f t="shared" si="2934"/>
        <v>0</v>
      </c>
      <c r="CC950" s="158">
        <f t="shared" si="2934"/>
        <v>0</v>
      </c>
      <c r="CD950" s="158">
        <f t="shared" si="2934"/>
        <v>0</v>
      </c>
      <c r="CE950" s="158">
        <f t="shared" si="2934"/>
        <v>0</v>
      </c>
      <c r="CF950" s="158">
        <f t="shared" si="2934"/>
        <v>0</v>
      </c>
    </row>
    <row r="951" spans="1:84" ht="12.75" customHeight="1">
      <c r="D951" s="17" t="str">
        <f>"Total Closing RAB - "&amp;B901</f>
        <v>Total Closing RAB - Control Centre - SCADA</v>
      </c>
      <c r="E951" s="160" t="s">
        <v>197</v>
      </c>
      <c r="I951" s="31"/>
      <c r="J951" s="158">
        <f t="shared" ref="J951:AO951" si="2935">J950+J911</f>
        <v>4.1299000783714872</v>
      </c>
      <c r="K951" s="1">
        <f t="shared" si="2935"/>
        <v>2.9828082451120492</v>
      </c>
      <c r="L951" s="1">
        <f t="shared" si="2935"/>
        <v>1.8357164118526113</v>
      </c>
      <c r="M951" s="1">
        <f t="shared" si="2935"/>
        <v>0.68890585472951227</v>
      </c>
      <c r="N951" s="1">
        <f t="shared" si="2935"/>
        <v>5.2430014647933192E-4</v>
      </c>
      <c r="O951" s="1">
        <f t="shared" si="2935"/>
        <v>4.7865516110370029E-4</v>
      </c>
      <c r="P951" s="1">
        <f t="shared" si="2935"/>
        <v>4.3301017572806866E-4</v>
      </c>
      <c r="Q951" s="1">
        <f t="shared" si="2935"/>
        <v>3.8736519035243702E-4</v>
      </c>
      <c r="R951" s="1">
        <f t="shared" si="2935"/>
        <v>3.4172020497680539E-4</v>
      </c>
      <c r="S951" s="1">
        <f t="shared" si="2935"/>
        <v>2.9607521960117375E-4</v>
      </c>
      <c r="T951" s="1">
        <f t="shared" si="2935"/>
        <v>2.5043023422554212E-4</v>
      </c>
      <c r="U951" s="1">
        <f t="shared" si="2935"/>
        <v>2.0478524884991048E-4</v>
      </c>
      <c r="V951" s="1">
        <f t="shared" si="2935"/>
        <v>1.5914026347427885E-4</v>
      </c>
      <c r="W951" s="1">
        <f t="shared" si="2935"/>
        <v>1.1349527809864722E-4</v>
      </c>
      <c r="X951" s="1">
        <f t="shared" si="2935"/>
        <v>6.7850292723015582E-5</v>
      </c>
      <c r="Y951" s="1">
        <f t="shared" si="2935"/>
        <v>2.2205307347383948E-5</v>
      </c>
      <c r="Z951" s="1">
        <f t="shared" si="2935"/>
        <v>0</v>
      </c>
      <c r="AA951" s="1">
        <f t="shared" si="2935"/>
        <v>0</v>
      </c>
      <c r="AB951" s="1">
        <f t="shared" si="2935"/>
        <v>0</v>
      </c>
      <c r="AC951" s="1">
        <f t="shared" si="2935"/>
        <v>0</v>
      </c>
      <c r="AD951" s="1">
        <f t="shared" si="2935"/>
        <v>0</v>
      </c>
      <c r="AE951" s="1">
        <f t="shared" si="2935"/>
        <v>0</v>
      </c>
      <c r="AF951" s="1">
        <f t="shared" si="2935"/>
        <v>0</v>
      </c>
      <c r="AG951" s="1">
        <f t="shared" si="2935"/>
        <v>0</v>
      </c>
      <c r="AH951" s="1">
        <f t="shared" si="2935"/>
        <v>0</v>
      </c>
      <c r="AI951" s="1">
        <f t="shared" si="2935"/>
        <v>0</v>
      </c>
      <c r="AJ951" s="1">
        <f t="shared" si="2935"/>
        <v>0</v>
      </c>
      <c r="AK951" s="1">
        <f t="shared" si="2935"/>
        <v>0</v>
      </c>
      <c r="AL951" s="1">
        <f t="shared" si="2935"/>
        <v>0</v>
      </c>
      <c r="AM951" s="1">
        <f t="shared" si="2935"/>
        <v>0</v>
      </c>
      <c r="AN951" s="1">
        <f t="shared" si="2935"/>
        <v>0</v>
      </c>
      <c r="AO951" s="1">
        <f t="shared" si="2935"/>
        <v>0</v>
      </c>
      <c r="AP951" s="1">
        <f t="shared" ref="AP951:BU951" si="2936">AP950+AP911</f>
        <v>0</v>
      </c>
      <c r="AQ951" s="1">
        <f t="shared" si="2936"/>
        <v>0</v>
      </c>
      <c r="AR951" s="1">
        <f t="shared" si="2936"/>
        <v>0</v>
      </c>
      <c r="AS951" s="1">
        <f t="shared" si="2936"/>
        <v>0</v>
      </c>
      <c r="AT951" s="1">
        <f t="shared" si="2936"/>
        <v>0</v>
      </c>
      <c r="AU951" s="1">
        <f t="shared" si="2936"/>
        <v>0</v>
      </c>
      <c r="AV951" s="1">
        <f t="shared" si="2936"/>
        <v>0</v>
      </c>
      <c r="AW951" s="1">
        <f t="shared" si="2936"/>
        <v>0</v>
      </c>
      <c r="AX951" s="1">
        <f t="shared" si="2936"/>
        <v>0</v>
      </c>
      <c r="AY951" s="1">
        <f t="shared" si="2936"/>
        <v>0</v>
      </c>
      <c r="AZ951" s="1">
        <f t="shared" si="2936"/>
        <v>0</v>
      </c>
      <c r="BA951" s="1">
        <f t="shared" si="2936"/>
        <v>0</v>
      </c>
      <c r="BB951" s="1">
        <f t="shared" si="2936"/>
        <v>0</v>
      </c>
      <c r="BC951" s="1">
        <f t="shared" si="2936"/>
        <v>0</v>
      </c>
      <c r="BD951" s="1">
        <f t="shared" si="2936"/>
        <v>0</v>
      </c>
      <c r="BE951" s="1">
        <f t="shared" si="2936"/>
        <v>0</v>
      </c>
      <c r="BF951" s="1">
        <f t="shared" si="2936"/>
        <v>0</v>
      </c>
      <c r="BG951" s="1">
        <f t="shared" si="2936"/>
        <v>0</v>
      </c>
      <c r="BH951" s="1">
        <f t="shared" si="2936"/>
        <v>0</v>
      </c>
      <c r="BI951" s="1">
        <f t="shared" si="2936"/>
        <v>0</v>
      </c>
      <c r="BJ951" s="1">
        <f t="shared" si="2936"/>
        <v>0</v>
      </c>
      <c r="BK951" s="1">
        <f t="shared" si="2936"/>
        <v>0</v>
      </c>
      <c r="BL951" s="1">
        <f t="shared" si="2936"/>
        <v>0</v>
      </c>
      <c r="BM951" s="1">
        <f t="shared" si="2936"/>
        <v>0</v>
      </c>
      <c r="BN951" s="1">
        <f t="shared" si="2936"/>
        <v>0</v>
      </c>
      <c r="BO951" s="1">
        <f t="shared" si="2936"/>
        <v>0</v>
      </c>
      <c r="BP951" s="1">
        <f t="shared" si="2936"/>
        <v>0</v>
      </c>
      <c r="BQ951" s="1">
        <f t="shared" si="2936"/>
        <v>0</v>
      </c>
      <c r="BR951" s="158">
        <f t="shared" si="2936"/>
        <v>0</v>
      </c>
      <c r="BS951" s="158">
        <f t="shared" si="2936"/>
        <v>0</v>
      </c>
      <c r="BT951" s="158">
        <f t="shared" si="2936"/>
        <v>0</v>
      </c>
      <c r="BU951" s="158">
        <f t="shared" si="2936"/>
        <v>0</v>
      </c>
      <c r="BV951" s="158">
        <f t="shared" ref="BV951:CF951" si="2937">BV950+BV911</f>
        <v>0</v>
      </c>
      <c r="BW951" s="158">
        <f t="shared" si="2937"/>
        <v>0</v>
      </c>
      <c r="BX951" s="158">
        <f t="shared" si="2937"/>
        <v>0</v>
      </c>
      <c r="BY951" s="158">
        <f t="shared" si="2937"/>
        <v>0</v>
      </c>
      <c r="BZ951" s="158">
        <f t="shared" si="2937"/>
        <v>0</v>
      </c>
      <c r="CA951" s="158">
        <f t="shared" si="2937"/>
        <v>0</v>
      </c>
      <c r="CB951" s="158">
        <f t="shared" si="2937"/>
        <v>0</v>
      </c>
      <c r="CC951" s="158">
        <f t="shared" si="2937"/>
        <v>0</v>
      </c>
      <c r="CD951" s="158">
        <f t="shared" si="2937"/>
        <v>0</v>
      </c>
      <c r="CE951" s="158">
        <f t="shared" si="2937"/>
        <v>0</v>
      </c>
      <c r="CF951" s="158">
        <f t="shared" si="2937"/>
        <v>0</v>
      </c>
    </row>
    <row r="953" spans="1:84" s="14" customFormat="1" ht="12.75" customHeight="1">
      <c r="A953"/>
      <c r="B953" s="16" t="str">
        <f>Inputs!C112</f>
        <v>IT Systems</v>
      </c>
      <c r="C953" s="179"/>
      <c r="D953" s="19"/>
      <c r="E953" s="19"/>
      <c r="F953" s="15"/>
      <c r="G953" s="15"/>
      <c r="H953" s="15"/>
      <c r="I953" s="32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</row>
    <row r="954" spans="1:84" ht="12.75" customHeight="1">
      <c r="B954" s="6"/>
      <c r="C954" s="180" t="s">
        <v>1</v>
      </c>
      <c r="I954" s="1">
        <f>INDEX(Inputs!$E$94:$E$121, MATCH(B953, Inputs!$C$94:$C$121,0))</f>
        <v>2.8477324127168311</v>
      </c>
    </row>
    <row r="955" spans="1:84" ht="12.75" customHeight="1">
      <c r="B955" s="6"/>
      <c r="C955" s="180" t="s">
        <v>2</v>
      </c>
      <c r="I955" s="1">
        <f>INDEX(Inputs!$F$94:$F$121, MATCH(B953, Inputs!$C$94:$C$121,0))</f>
        <v>4.96</v>
      </c>
    </row>
    <row r="956" spans="1:84" ht="12.75" customHeight="1">
      <c r="B956" s="6"/>
      <c r="C956" s="180"/>
      <c r="I956" s="31"/>
    </row>
    <row r="957" spans="1:84" ht="12.75" customHeight="1">
      <c r="C957" s="169" t="s">
        <v>3</v>
      </c>
      <c r="I957" s="31"/>
    </row>
    <row r="958" spans="1:84" s="158" customFormat="1" ht="12.75" customHeight="1">
      <c r="A958"/>
      <c r="C958" s="169"/>
      <c r="D958" s="102" t="s">
        <v>33</v>
      </c>
      <c r="E958" s="102" t="s">
        <v>197</v>
      </c>
      <c r="F958" s="101"/>
      <c r="G958" s="101"/>
      <c r="H958" s="101"/>
      <c r="I958" s="103"/>
      <c r="J958" s="109">
        <f>IF(OR($I954=0,I963=0,$I954="n/a"),0,SIGN($I963)*MIN(ABS($I963/$I954), ABS($I963-SUM($I958:I958))))</f>
        <v>8.6308763157682673</v>
      </c>
      <c r="K958" s="109">
        <f>IF(OR($I954=0,J963=0,$I954="n/a"),0,SIGN($I963)*MIN(ABS($I963/$I954), ABS($I963-SUM($I958:J958))))</f>
        <v>8.6308763157682673</v>
      </c>
      <c r="L958" s="109">
        <f>IF(OR($I954=0,K963=0,$I954="n/a"),0,SIGN($I963)*MIN(ABS($I963/$I954), ABS($I963-SUM($I958:K958))))</f>
        <v>7.3166736030267892</v>
      </c>
      <c r="M958" s="109">
        <f>IF(OR($I954=0,L963=0,$I954="n/a"),0,SIGN($I963)*MIN(ABS($I963/$I954), ABS($I963-SUM($I958:L958))))</f>
        <v>0</v>
      </c>
      <c r="N958" s="109">
        <f>IF(OR($I954=0,M963=0,$I954="n/a"),0,SIGN($I963)*MIN(ABS($I963/$I954), ABS($I963-SUM($I958:M958))))</f>
        <v>0</v>
      </c>
      <c r="O958" s="109">
        <f>IF(OR($I954=0,N963=0,$I954="n/a"),0,SIGN($I963)*MIN(ABS($I963/$I954), ABS($I963-SUM($I958:N958))))</f>
        <v>0</v>
      </c>
      <c r="P958" s="109">
        <f>IF(OR($I954=0,O963=0,$I954="n/a"),0,SIGN($I963)*MIN(ABS($I963/$I954), ABS($I963-SUM($I958:O958))))</f>
        <v>0</v>
      </c>
      <c r="Q958" s="109">
        <f>IF(OR($I954=0,P963=0,$I954="n/a"),0,SIGN($I963)*MIN(ABS($I963/$I954), ABS($I963-SUM($I958:P958))))</f>
        <v>0</v>
      </c>
      <c r="R958" s="109">
        <f>IF(OR($I954=0,Q963=0,$I954="n/a"),0,SIGN($I963)*MIN(ABS($I963/$I954), ABS($I963-SUM($I958:Q958))))</f>
        <v>0</v>
      </c>
      <c r="S958" s="109">
        <f>IF(OR($I954=0,R963=0,$I954="n/a"),0,SIGN($I963)*MIN(ABS($I963/$I954), ABS($I963-SUM($I958:R958))))</f>
        <v>0</v>
      </c>
      <c r="T958" s="109">
        <f>IF(OR($I954=0,S963=0,$I954="n/a"),0,SIGN($I963)*MIN(ABS($I963/$I954), ABS($I963-SUM($I958:S958))))</f>
        <v>0</v>
      </c>
      <c r="U958" s="109">
        <f>IF(OR($I954=0,T963=0,$I954="n/a"),0,SIGN($I963)*MIN(ABS($I963/$I954), ABS($I963-SUM($I958:T958))))</f>
        <v>0</v>
      </c>
      <c r="V958" s="109">
        <f>IF(OR($I954=0,U963=0,$I954="n/a"),0,SIGN($I963)*MIN(ABS($I963/$I954), ABS($I963-SUM($I958:U958))))</f>
        <v>0</v>
      </c>
      <c r="W958" s="109">
        <f>IF(OR($I954=0,V963=0,$I954="n/a"),0,SIGN($I963)*MIN(ABS($I963/$I954), ABS($I963-SUM($I958:V958))))</f>
        <v>0</v>
      </c>
      <c r="X958" s="109">
        <f>IF(OR($I954=0,W963=0,$I954="n/a"),0,SIGN($I963)*MIN(ABS($I963/$I954), ABS($I963-SUM($I958:W958))))</f>
        <v>0</v>
      </c>
      <c r="Y958" s="109">
        <f>IF(OR($I954=0,X963=0,$I954="n/a"),0,SIGN($I963)*MIN(ABS($I963/$I954), ABS($I963-SUM($I958:X958))))</f>
        <v>0</v>
      </c>
      <c r="Z958" s="109">
        <f>IF(OR($I954=0,Y963=0,$I954="n/a"),0,SIGN($I963)*MIN(ABS($I963/$I954), ABS($I963-SUM($I958:Y958))))</f>
        <v>0</v>
      </c>
      <c r="AA958" s="109">
        <f>IF(OR($I954=0,Z963=0,$I954="n/a"),0,SIGN($I963)*MIN(ABS($I963/$I954), ABS($I963-SUM($I958:Z958))))</f>
        <v>0</v>
      </c>
      <c r="AB958" s="109">
        <f>IF(OR($I954=0,AA963=0,$I954="n/a"),0,SIGN($I963)*MIN(ABS($I963/$I954), ABS($I963-SUM($I958:AA958))))</f>
        <v>0</v>
      </c>
      <c r="AC958" s="109">
        <f>IF(OR($I954=0,AB963=0,$I954="n/a"),0,SIGN($I963)*MIN(ABS($I963/$I954), ABS($I963-SUM($I958:AB958))))</f>
        <v>0</v>
      </c>
      <c r="AD958" s="109">
        <f>IF(OR($I954=0,AC963=0,$I954="n/a"),0,SIGN($I963)*MIN(ABS($I963/$I954), ABS($I963-SUM($I958:AC958))))</f>
        <v>0</v>
      </c>
      <c r="AE958" s="109">
        <f>IF(OR($I954=0,AD963=0,$I954="n/a"),0,SIGN($I963)*MIN(ABS($I963/$I954), ABS($I963-SUM($I958:AD958))))</f>
        <v>0</v>
      </c>
      <c r="AF958" s="109">
        <f>IF(OR($I954=0,AE963=0,$I954="n/a"),0,SIGN($I963)*MIN(ABS($I963/$I954), ABS($I963-SUM($I958:AE958))))</f>
        <v>0</v>
      </c>
      <c r="AG958" s="109">
        <f>IF(OR($I954=0,AF963=0,$I954="n/a"),0,SIGN($I963)*MIN(ABS($I963/$I954), ABS($I963-SUM($I958:AF958))))</f>
        <v>0</v>
      </c>
      <c r="AH958" s="109">
        <f>IF(OR($I954=0,AG963=0,$I954="n/a"),0,SIGN($I963)*MIN(ABS($I963/$I954), ABS($I963-SUM($I958:AG958))))</f>
        <v>0</v>
      </c>
      <c r="AI958" s="109">
        <f>IF(OR($I954=0,AH963=0,$I954="n/a"),0,SIGN($I963)*MIN(ABS($I963/$I954), ABS($I963-SUM($I958:AH958))))</f>
        <v>0</v>
      </c>
      <c r="AJ958" s="109">
        <f>IF(OR($I954=0,AI963=0,$I954="n/a"),0,SIGN($I963)*MIN(ABS($I963/$I954), ABS($I963-SUM($I958:AI958))))</f>
        <v>0</v>
      </c>
      <c r="AK958" s="109">
        <f>IF(OR($I954=0,AJ963=0,$I954="n/a"),0,SIGN($I963)*MIN(ABS($I963/$I954), ABS($I963-SUM($I958:AJ958))))</f>
        <v>0</v>
      </c>
      <c r="AL958" s="109">
        <f>IF(OR($I954=0,AK963=0,$I954="n/a"),0,SIGN($I963)*MIN(ABS($I963/$I954), ABS($I963-SUM($I958:AK958))))</f>
        <v>0</v>
      </c>
      <c r="AM958" s="109">
        <f>IF(OR($I954=0,AL963=0,$I954="n/a"),0,SIGN($I963)*MIN(ABS($I963/$I954), ABS($I963-SUM($I958:AL958))))</f>
        <v>0</v>
      </c>
      <c r="AN958" s="109">
        <f>IF(OR($I954=0,AM963=0,$I954="n/a"),0,SIGN($I963)*MIN(ABS($I963/$I954), ABS($I963-SUM($I958:AM958))))</f>
        <v>0</v>
      </c>
      <c r="AO958" s="109">
        <f>IF(OR($I954=0,AN963=0,$I954="n/a"),0,SIGN($I963)*MIN(ABS($I963/$I954), ABS($I963-SUM($I958:AN958))))</f>
        <v>0</v>
      </c>
      <c r="AP958" s="109">
        <f>IF(OR($I954=0,AO963=0,$I954="n/a"),0,SIGN($I963)*MIN(ABS($I963/$I954), ABS($I963-SUM($I958:AO958))))</f>
        <v>0</v>
      </c>
      <c r="AQ958" s="109">
        <f>IF(OR($I954=0,AP963=0,$I954="n/a"),0,SIGN($I963)*MIN(ABS($I963/$I954), ABS($I963-SUM($I958:AP958))))</f>
        <v>0</v>
      </c>
      <c r="AR958" s="109">
        <f>IF(OR($I954=0,AQ963=0,$I954="n/a"),0,SIGN($I963)*MIN(ABS($I963/$I954), ABS($I963-SUM($I958:AQ958))))</f>
        <v>0</v>
      </c>
      <c r="AS958" s="109">
        <f>IF(OR($I954=0,AR963=0,$I954="n/a"),0,SIGN($I963)*MIN(ABS($I963/$I954), ABS($I963-SUM($I958:AR958))))</f>
        <v>0</v>
      </c>
      <c r="AT958" s="109">
        <f>IF(OR($I954=0,AS963=0,$I954="n/a"),0,SIGN($I963)*MIN(ABS($I963/$I954), ABS($I963-SUM($I958:AS958))))</f>
        <v>0</v>
      </c>
      <c r="AU958" s="109">
        <f>IF(OR($I954=0,AT963=0,$I954="n/a"),0,SIGN($I963)*MIN(ABS($I963/$I954), ABS($I963-SUM($I958:AT958))))</f>
        <v>0</v>
      </c>
      <c r="AV958" s="109">
        <f>IF(OR($I954=0,AU963=0,$I954="n/a"),0,SIGN($I963)*MIN(ABS($I963/$I954), ABS($I963-SUM($I958:AU958))))</f>
        <v>0</v>
      </c>
      <c r="AW958" s="109">
        <f>IF(OR($I954=0,AV963=0,$I954="n/a"),0,SIGN($I963)*MIN(ABS($I963/$I954), ABS($I963-SUM($I958:AV958))))</f>
        <v>0</v>
      </c>
      <c r="AX958" s="109">
        <f>IF(OR($I954=0,AW963=0,$I954="n/a"),0,SIGN($I963)*MIN(ABS($I963/$I954), ABS($I963-SUM($I958:AW958))))</f>
        <v>0</v>
      </c>
      <c r="AY958" s="109">
        <f>IF(OR($I954=0,AX963=0,$I954="n/a"),0,SIGN($I963)*MIN(ABS($I963/$I954), ABS($I963-SUM($I958:AX958))))</f>
        <v>0</v>
      </c>
      <c r="AZ958" s="109">
        <f>IF(OR($I954=0,AY963=0,$I954="n/a"),0,SIGN($I963)*MIN(ABS($I963/$I954), ABS($I963-SUM($I958:AY958))))</f>
        <v>0</v>
      </c>
      <c r="BA958" s="109">
        <f>IF(OR($I954=0,AZ963=0,$I954="n/a"),0,SIGN($I963)*MIN(ABS($I963/$I954), ABS($I963-SUM($I958:AZ958))))</f>
        <v>0</v>
      </c>
      <c r="BB958" s="109">
        <f>IF(OR($I954=0,BA963=0,$I954="n/a"),0,SIGN($I963)*MIN(ABS($I963/$I954), ABS($I963-SUM($I958:BA958))))</f>
        <v>0</v>
      </c>
      <c r="BC958" s="109">
        <f>IF(OR($I954=0,BB963=0,$I954="n/a"),0,SIGN($I963)*MIN(ABS($I963/$I954), ABS($I963-SUM($I958:BB958))))</f>
        <v>0</v>
      </c>
      <c r="BD958" s="109">
        <f>IF(OR($I954=0,BC963=0,$I954="n/a"),0,SIGN($I963)*MIN(ABS($I963/$I954), ABS($I963-SUM($I958:BC958))))</f>
        <v>0</v>
      </c>
      <c r="BE958" s="109">
        <f>IF(OR($I954=0,BD963=0,$I954="n/a"),0,SIGN($I963)*MIN(ABS($I963/$I954), ABS($I963-SUM($I958:BD958))))</f>
        <v>0</v>
      </c>
      <c r="BF958" s="109">
        <f>IF(OR($I954=0,BE963=0,$I954="n/a"),0,SIGN($I963)*MIN(ABS($I963/$I954), ABS($I963-SUM($I958:BE958))))</f>
        <v>0</v>
      </c>
      <c r="BG958" s="109">
        <f>IF(OR($I954=0,BF963=0,$I954="n/a"),0,SIGN($I963)*MIN(ABS($I963/$I954), ABS($I963-SUM($I958:BF958))))</f>
        <v>0</v>
      </c>
      <c r="BH958" s="109">
        <f>IF(OR($I954=0,BG963=0,$I954="n/a"),0,SIGN($I963)*MIN(ABS($I963/$I954), ABS($I963-SUM($I958:BG958))))</f>
        <v>0</v>
      </c>
      <c r="BI958" s="109">
        <f>IF(OR($I954=0,BH963=0,$I954="n/a"),0,SIGN($I963)*MIN(ABS($I963/$I954), ABS($I963-SUM($I958:BH958))))</f>
        <v>0</v>
      </c>
      <c r="BJ958" s="109">
        <f>IF(OR($I954=0,BI963=0,$I954="n/a"),0,SIGN($I963)*MIN(ABS($I963/$I954), ABS($I963-SUM($I958:BI958))))</f>
        <v>0</v>
      </c>
      <c r="BK958" s="109">
        <f>IF(OR($I954=0,BJ963=0,$I954="n/a"),0,SIGN($I963)*MIN(ABS($I963/$I954), ABS($I963-SUM($I958:BJ958))))</f>
        <v>0</v>
      </c>
      <c r="BL958" s="109">
        <f>IF(OR($I954=0,BK963=0,$I954="n/a"),0,SIGN($I963)*MIN(ABS($I963/$I954), ABS($I963-SUM($I958:BK958))))</f>
        <v>0</v>
      </c>
      <c r="BM958" s="109">
        <f>IF(OR($I954=0,BL963=0,$I954="n/a"),0,SIGN($I963)*MIN(ABS($I963/$I954), ABS($I963-SUM($I958:BL958))))</f>
        <v>0</v>
      </c>
      <c r="BN958" s="109">
        <f>IF(OR($I954=0,BM963=0,$I954="n/a"),0,SIGN($I963)*MIN(ABS($I963/$I954), ABS($I963-SUM($I958:BM958))))</f>
        <v>0</v>
      </c>
      <c r="BO958" s="109">
        <f>IF(OR($I954=0,BN963=0,$I954="n/a"),0,SIGN($I963)*MIN(ABS($I963/$I954), ABS($I963-SUM($I958:BN958))))</f>
        <v>0</v>
      </c>
      <c r="BP958" s="109">
        <f>IF(OR($I954=0,BO963=0,$I954="n/a"),0,SIGN($I963)*MIN(ABS($I963/$I954), ABS($I963-SUM($I958:BO958))))</f>
        <v>0</v>
      </c>
      <c r="BQ958" s="109">
        <f>IF(OR($I954=0,BP963=0,$I954="n/a"),0,SIGN($I963)*MIN(ABS($I963/$I954), ABS($I963-SUM($I958:BP958))))</f>
        <v>0</v>
      </c>
      <c r="BR958" s="109">
        <f>IF(OR($I954=0,BQ963=0,$I954="n/a"),0,SIGN($I963)*MIN(ABS($I963/$I954), ABS($I963-SUM($I958:BQ958))))</f>
        <v>0</v>
      </c>
      <c r="BS958" s="109">
        <f>IF(OR($I954=0,BR963=0,$I954="n/a"),0,SIGN($I963)*MIN(ABS($I963/$I954), ABS($I963-SUM($I958:BR958))))</f>
        <v>0</v>
      </c>
      <c r="BT958" s="109">
        <f>IF(OR($I954=0,BS963=0,$I954="n/a"),0,SIGN($I963)*MIN(ABS($I963/$I954), ABS($I963-SUM($I958:BS958))))</f>
        <v>0</v>
      </c>
      <c r="BU958" s="109">
        <f>IF(OR($I954=0,BT963=0,$I954="n/a"),0,SIGN($I963)*MIN(ABS($I963/$I954), ABS($I963-SUM($I958:BT958))))</f>
        <v>0</v>
      </c>
      <c r="BV958" s="109">
        <f>IF(OR($I954=0,BU963=0,$I954="n/a"),0,SIGN($I963)*MIN(ABS($I963/$I954), ABS($I963-SUM($I958:BU958))))</f>
        <v>0</v>
      </c>
      <c r="BW958" s="109">
        <f>IF(OR($I954=0,BV963=0,$I954="n/a"),0,SIGN($I963)*MIN(ABS($I963/$I954), ABS($I963-SUM($I958:BV958))))</f>
        <v>0</v>
      </c>
      <c r="BX958" s="109">
        <f>IF(OR($I954=0,BW963=0,$I954="n/a"),0,SIGN($I963)*MIN(ABS($I963/$I954), ABS($I963-SUM($I958:BW958))))</f>
        <v>0</v>
      </c>
      <c r="BY958" s="109">
        <f>IF(OR($I954=0,BX963=0,$I954="n/a"),0,SIGN($I963)*MIN(ABS($I963/$I954), ABS($I963-SUM($I958:BX958))))</f>
        <v>0</v>
      </c>
      <c r="BZ958" s="109">
        <f>IF(OR($I954=0,BY963=0,$I954="n/a"),0,SIGN($I963)*MIN(ABS($I963/$I954), ABS($I963-SUM($I958:BY958))))</f>
        <v>0</v>
      </c>
      <c r="CA958" s="109">
        <f>IF(OR($I954=0,BZ963=0,$I954="n/a"),0,SIGN($I963)*MIN(ABS($I963/$I954), ABS($I963-SUM($I958:BZ958))))</f>
        <v>0</v>
      </c>
      <c r="CB958" s="109">
        <f>IF(OR($I954=0,CA963=0,$I954="n/a"),0,SIGN($I963)*MIN(ABS($I963/$I954), ABS($I963-SUM($I958:CA958))))</f>
        <v>0</v>
      </c>
      <c r="CC958" s="109">
        <f>IF(OR($I954=0,CB963=0,$I954="n/a"),0,SIGN($I963)*MIN(ABS($I963/$I954), ABS($I963-SUM($I958:CB958))))</f>
        <v>0</v>
      </c>
      <c r="CD958" s="109">
        <f>IF(OR($I954=0,CC963=0,$I954="n/a"),0,SIGN($I963)*MIN(ABS($I963/$I954), ABS($I963-SUM($I958:CC958))))</f>
        <v>0</v>
      </c>
      <c r="CE958" s="109">
        <f>IF(OR($I954=0,CD963=0,$I954="n/a"),0,SIGN($I963)*MIN(ABS($I963/$I954), ABS($I963-SUM($I958:CD958))))</f>
        <v>0</v>
      </c>
      <c r="CF958" s="109">
        <f>IF(OR($I954=0,CE963=0,$I954="n/a"),0,SIGN($I963)*MIN(ABS($I963/$I954), ABS($I963-SUM($I958:CE958))))</f>
        <v>0</v>
      </c>
    </row>
    <row r="959" spans="1:84" s="158" customFormat="1" ht="12.75" customHeight="1">
      <c r="D959" s="102" t="s">
        <v>156</v>
      </c>
      <c r="E959" s="101" t="s">
        <v>197</v>
      </c>
      <c r="F959" s="101"/>
      <c r="G959" s="101"/>
      <c r="H959" s="101"/>
      <c r="I959" s="103"/>
      <c r="J959" s="268"/>
      <c r="K959" s="268"/>
      <c r="L959" s="268"/>
      <c r="M959" s="268"/>
      <c r="N959" s="268"/>
      <c r="O959" s="109">
        <f>IFERROR(IF(OR($I954=0,N963=0),0,IF($N962&gt;0,(MIN($N962/IF($I954&lt;=5,1,($I954-5)),$N962-SUM($N959:N959))), (MAX($N962/IF($I954&lt;=5,1,($I954-5)),$N962-SUM($N959:N959))))),0)</f>
        <v>0</v>
      </c>
      <c r="P959" s="109">
        <f>IFERROR(IF(OR($I954=0,O963=0),0,IF($N962&gt;0,(MIN($N962/IF($I954&lt;=5,1,($I954-5)),$N962-SUM($N959:O959))), (MAX($N962/IF($I954&lt;=5,1,($I954-5)),$N962-SUM($N959:O959))))),0)</f>
        <v>0</v>
      </c>
      <c r="Q959" s="109">
        <f>IFERROR(IF(OR($I954=0,P963=0),0,IF($N962&gt;0,(MIN($N962/IF($I954&lt;=5,1,($I954-5)),$N962-SUM($N959:P959))), (MAX($N962/IF($I954&lt;=5,1,($I954-5)),$N962-SUM($N959:P959))))),0)</f>
        <v>0</v>
      </c>
      <c r="R959" s="109">
        <f>IFERROR(IF(OR($I954=0,Q963=0),0,IF($N962&gt;0,(MIN($N962/IF($I954&lt;=5,1,($I954-5)),$N962-SUM($N959:Q959))), (MAX($N962/IF($I954&lt;=5,1,($I954-5)),$N962-SUM($N959:Q959))))),0)</f>
        <v>0</v>
      </c>
      <c r="S959" s="109">
        <f>IFERROR(IF(OR($I954=0,R963=0),0,IF($N962&gt;0,(MIN($N962/IF($I954&lt;=5,1,($I954-5)),$N962-SUM($N959:R959))), (MAX($N962/IF($I954&lt;=5,1,($I954-5)),$N962-SUM($N959:R959))))),0)</f>
        <v>0</v>
      </c>
      <c r="T959" s="109">
        <f>IFERROR(IF(OR($I954=0,S963=0),0,IF($N962&gt;0,(MIN($N962/IF($I954&lt;=5,1,($I954-5)),$N962-SUM($N959:S959))), (MAX($N962/IF($I954&lt;=5,1,($I954-5)),$N962-SUM($N959:S959))))),0)</f>
        <v>0</v>
      </c>
      <c r="U959" s="109">
        <f>IFERROR(IF(OR($I954=0,T963=0),0,IF($N962&gt;0,(MIN($N962/IF($I954&lt;=5,1,($I954-5)),$N962-SUM($N959:T959))), (MAX($N962/IF($I954&lt;=5,1,($I954-5)),$N962-SUM($N959:T959))))),0)</f>
        <v>0</v>
      </c>
      <c r="V959" s="109">
        <f>IFERROR(IF(OR($I954=0,U963=0),0,IF($N962&gt;0,(MIN($N962/IF($I954&lt;=5,1,($I954-5)),$N962-SUM($N959:U959))), (MAX($N962/IF($I954&lt;=5,1,($I954-5)),$N962-SUM($N959:U959))))),0)</f>
        <v>0</v>
      </c>
      <c r="W959" s="109">
        <f>IFERROR(IF(OR($I954=0,V963=0),0,IF($N962&gt;0,(MIN($N962/IF($I954&lt;=5,1,($I954-5)),$N962-SUM($N959:V959))), (MAX($N962/IF($I954&lt;=5,1,($I954-5)),$N962-SUM($N959:V959))))),0)</f>
        <v>0</v>
      </c>
      <c r="X959" s="109">
        <f>IFERROR(IF(OR($I954=0,W963=0),0,IF($N962&gt;0,(MIN($N962/IF($I954&lt;=5,1,($I954-5)),$N962-SUM($N959:W959))), (MAX($N962/IF($I954&lt;=5,1,($I954-5)),$N962-SUM($N959:W959))))),0)</f>
        <v>0</v>
      </c>
      <c r="Y959" s="109">
        <f>IFERROR(IF(OR($I954=0,X963=0),0,IF($N962&gt;0,(MIN($N962/IF($I954&lt;=5,1,($I954-5)),$N962-SUM($N959:X959))), (MAX($N962/IF($I954&lt;=5,1,($I954-5)),$N962-SUM($N959:X959))))),0)</f>
        <v>0</v>
      </c>
      <c r="Z959" s="109">
        <f>IFERROR(IF(OR($I954=0,Y963=0),0,IF($N962&gt;0,(MIN($N962/IF($I954&lt;=5,1,($I954-5)),$N962-SUM($N959:Y959))), (MAX($N962/IF($I954&lt;=5,1,($I954-5)),$N962-SUM($N959:Y959))))),0)</f>
        <v>0</v>
      </c>
      <c r="AA959" s="109">
        <f>IFERROR(IF(OR($I954=0,Z963=0),0,IF($N962&gt;0,(MIN($N962/IF($I954&lt;=5,1,($I954-5)),$N962-SUM($N959:Z959))), (MAX($N962/IF($I954&lt;=5,1,($I954-5)),$N962-SUM($N959:Z959))))),0)</f>
        <v>0</v>
      </c>
      <c r="AB959" s="109">
        <f>IFERROR(IF(OR($I954=0,AA963=0),0,IF($N962&gt;0,(MIN($N962/IF($I954&lt;=5,1,($I954-5)),$N962-SUM($N959:AA959))), (MAX($N962/IF($I954&lt;=5,1,($I954-5)),$N962-SUM($N959:AA959))))),0)</f>
        <v>0</v>
      </c>
      <c r="AC959" s="109">
        <f>IFERROR(IF(OR($I954=0,AB963=0),0,IF($N962&gt;0,(MIN($N962/IF($I954&lt;=5,1,($I954-5)),$N962-SUM($N959:AB959))), (MAX($N962/IF($I954&lt;=5,1,($I954-5)),$N962-SUM($N959:AB959))))),0)</f>
        <v>0</v>
      </c>
      <c r="AD959" s="109">
        <f>IFERROR(IF(OR($I954=0,AC963=0),0,IF($N962&gt;0,(MIN($N962/IF($I954&lt;=5,1,($I954-5)),$N962-SUM($N959:AC959))), (MAX($N962/IF($I954&lt;=5,1,($I954-5)),$N962-SUM($N959:AC959))))),0)</f>
        <v>0</v>
      </c>
      <c r="AE959" s="109">
        <f>IFERROR(IF(OR($I954=0,AD963=0),0,IF($N962&gt;0,(MIN($N962/IF($I954&lt;=5,1,($I954-5)),$N962-SUM($N959:AD959))), (MAX($N962/IF($I954&lt;=5,1,($I954-5)),$N962-SUM($N959:AD959))))),0)</f>
        <v>0</v>
      </c>
      <c r="AF959" s="109">
        <f>IFERROR(IF(OR($I954=0,AE963=0),0,IF($N962&gt;0,(MIN($N962/IF($I954&lt;=5,1,($I954-5)),$N962-SUM($N959:AE959))), (MAX($N962/IF($I954&lt;=5,1,($I954-5)),$N962-SUM($N959:AE959))))),0)</f>
        <v>0</v>
      </c>
      <c r="AG959" s="109">
        <f>IFERROR(IF(OR($I954=0,AF963=0),0,IF($N962&gt;0,(MIN($N962/IF($I954&lt;=5,1,($I954-5)),$N962-SUM($N959:AF959))), (MAX($N962/IF($I954&lt;=5,1,($I954-5)),$N962-SUM($N959:AF959))))),0)</f>
        <v>0</v>
      </c>
      <c r="AH959" s="109">
        <f>IFERROR(IF(OR($I954=0,AG963=0),0,IF($N962&gt;0,(MIN($N962/IF($I954&lt;=5,1,($I954-5)),$N962-SUM($N959:AG959))), (MAX($N962/IF($I954&lt;=5,1,($I954-5)),$N962-SUM($N959:AG959))))),0)</f>
        <v>0</v>
      </c>
      <c r="AI959" s="109">
        <f>IFERROR(IF(OR($I954=0,AH963=0),0,IF($N962&gt;0,(MIN($N962/IF($I954&lt;=5,1,($I954-5)),$N962-SUM($N959:AH959))), (MAX($N962/IF($I954&lt;=5,1,($I954-5)),$N962-SUM($N959:AH959))))),0)</f>
        <v>0</v>
      </c>
      <c r="AJ959" s="109">
        <f>IFERROR(IF(OR($I954=0,AI963=0),0,IF($N962&gt;0,(MIN($N962/IF($I954&lt;=5,1,($I954-5)),$N962-SUM($N959:AI959))), (MAX($N962/IF($I954&lt;=5,1,($I954-5)),$N962-SUM($N959:AI959))))),0)</f>
        <v>0</v>
      </c>
      <c r="AK959" s="109">
        <f>IFERROR(IF(OR($I954=0,AJ963=0),0,IF($N962&gt;0,(MIN($N962/IF($I954&lt;=5,1,($I954-5)),$N962-SUM($N959:AJ959))), (MAX($N962/IF($I954&lt;=5,1,($I954-5)),$N962-SUM($N959:AJ959))))),0)</f>
        <v>0</v>
      </c>
      <c r="AL959" s="109">
        <f>IFERROR(IF(OR($I954=0,AK963=0),0,IF($N962&gt;0,(MIN($N962/IF($I954&lt;=5,1,($I954-5)),$N962-SUM($N959:AK959))), (MAX($N962/IF($I954&lt;=5,1,($I954-5)),$N962-SUM($N959:AK959))))),0)</f>
        <v>0</v>
      </c>
      <c r="AM959" s="109">
        <f>IFERROR(IF(OR($I954=0,AL963=0),0,IF($N962&gt;0,(MIN($N962/IF($I954&lt;=5,1,($I954-5)),$N962-SUM($N959:AL959))), (MAX($N962/IF($I954&lt;=5,1,($I954-5)),$N962-SUM($N959:AL959))))),0)</f>
        <v>0</v>
      </c>
      <c r="AN959" s="109">
        <f>IFERROR(IF(OR($I954=0,AM963=0),0,IF($N962&gt;0,(MIN($N962/IF($I954&lt;=5,1,($I954-5)),$N962-SUM($N959:AM959))), (MAX($N962/IF($I954&lt;=5,1,($I954-5)),$N962-SUM($N959:AM959))))),0)</f>
        <v>0</v>
      </c>
      <c r="AO959" s="109">
        <f>IFERROR(IF(OR($I954=0,AN963=0),0,IF($N962&gt;0,(MIN($N962/IF($I954&lt;=5,1,($I954-5)),$N962-SUM($N959:AN959))), (MAX($N962/IF($I954&lt;=5,1,($I954-5)),$N962-SUM($N959:AN959))))),0)</f>
        <v>0</v>
      </c>
      <c r="AP959" s="109">
        <f>IFERROR(IF(OR($I954=0,AO963=0),0,IF($N962&gt;0,(MIN($N962/IF($I954&lt;=5,1,($I954-5)),$N962-SUM($N959:AO959))), (MAX($N962/IF($I954&lt;=5,1,($I954-5)),$N962-SUM($N959:AO959))))),0)</f>
        <v>0</v>
      </c>
      <c r="AQ959" s="109">
        <f>IFERROR(IF(OR($I954=0,AP963=0),0,IF($N962&gt;0,(MIN($N962/IF($I954&lt;=5,1,($I954-5)),$N962-SUM($N959:AP959))), (MAX($N962/IF($I954&lt;=5,1,($I954-5)),$N962-SUM($N959:AP959))))),0)</f>
        <v>0</v>
      </c>
      <c r="AR959" s="109">
        <f>IFERROR(IF(OR($I954=0,AQ963=0),0,IF($N962&gt;0,(MIN($N962/IF($I954&lt;=5,1,($I954-5)),$N962-SUM($N959:AQ959))), (MAX($N962/IF($I954&lt;=5,1,($I954-5)),$N962-SUM($N959:AQ959))))),0)</f>
        <v>0</v>
      </c>
      <c r="AS959" s="109">
        <f>IFERROR(IF(OR($I954=0,AR963=0),0,IF($N962&gt;0,(MIN($N962/IF($I954&lt;=5,1,($I954-5)),$N962-SUM($N959:AR959))), (MAX($N962/IF($I954&lt;=5,1,($I954-5)),$N962-SUM($N959:AR959))))),0)</f>
        <v>0</v>
      </c>
      <c r="AT959" s="109">
        <f>IFERROR(IF(OR($I954=0,AS963=0),0,IF($N962&gt;0,(MIN($N962/IF($I954&lt;=5,1,($I954-5)),$N962-SUM($N959:AS959))), (MAX($N962/IF($I954&lt;=5,1,($I954-5)),$N962-SUM($N959:AS959))))),0)</f>
        <v>0</v>
      </c>
      <c r="AU959" s="109">
        <f>IFERROR(IF(OR($I954=0,AT963=0),0,IF($N962&gt;0,(MIN($N962/IF($I954&lt;=5,1,($I954-5)),$N962-SUM($N959:AT959))), (MAX($N962/IF($I954&lt;=5,1,($I954-5)),$N962-SUM($N959:AT959))))),0)</f>
        <v>0</v>
      </c>
      <c r="AV959" s="109">
        <f>IFERROR(IF(OR($I954=0,AU963=0),0,IF($N962&gt;0,(MIN($N962/IF($I954&lt;=5,1,($I954-5)),$N962-SUM($N959:AU959))), (MAX($N962/IF($I954&lt;=5,1,($I954-5)),$N962-SUM($N959:AU959))))),0)</f>
        <v>0</v>
      </c>
      <c r="AW959" s="109">
        <f>IFERROR(IF(OR($I954=0,AV963=0),0,IF($N962&gt;0,(MIN($N962/IF($I954&lt;=5,1,($I954-5)),$N962-SUM($N959:AV959))), (MAX($N962/IF($I954&lt;=5,1,($I954-5)),$N962-SUM($N959:AV959))))),0)</f>
        <v>0</v>
      </c>
      <c r="AX959" s="109">
        <f>IFERROR(IF(OR($I954=0,AW963=0),0,IF($N962&gt;0,(MIN($N962/IF($I954&lt;=5,1,($I954-5)),$N962-SUM($N959:AW959))), (MAX($N962/IF($I954&lt;=5,1,($I954-5)),$N962-SUM($N959:AW959))))),0)</f>
        <v>0</v>
      </c>
      <c r="AY959" s="109">
        <f>IFERROR(IF(OR($I954=0,AX963=0),0,IF($N962&gt;0,(MIN($N962/IF($I954&lt;=5,1,($I954-5)),$N962-SUM($N959:AX959))), (MAX($N962/IF($I954&lt;=5,1,($I954-5)),$N962-SUM($N959:AX959))))),0)</f>
        <v>0</v>
      </c>
      <c r="AZ959" s="109">
        <f>IFERROR(IF(OR($I954=0,AY963=0),0,IF($N962&gt;0,(MIN($N962/IF($I954&lt;=5,1,($I954-5)),$N962-SUM($N959:AY959))), (MAX($N962/IF($I954&lt;=5,1,($I954-5)),$N962-SUM($N959:AY959))))),0)</f>
        <v>0</v>
      </c>
      <c r="BA959" s="109">
        <f>IFERROR(IF(OR($I954=0,AZ963=0),0,IF($N962&gt;0,(MIN($N962/IF($I954&lt;=5,1,($I954-5)),$N962-SUM($N959:AZ959))), (MAX($N962/IF($I954&lt;=5,1,($I954-5)),$N962-SUM($N959:AZ959))))),0)</f>
        <v>0</v>
      </c>
      <c r="BB959" s="109">
        <f>IFERROR(IF(OR($I954=0,BA963=0),0,IF($N962&gt;0,(MIN($N962/IF($I954&lt;=5,1,($I954-5)),$N962-SUM($N959:BA959))), (MAX($N962/IF($I954&lt;=5,1,($I954-5)),$N962-SUM($N959:BA959))))),0)</f>
        <v>0</v>
      </c>
      <c r="BC959" s="109">
        <f>IFERROR(IF(OR($I954=0,BB963=0),0,IF($N962&gt;0,(MIN($N962/IF($I954&lt;=5,1,($I954-5)),$N962-SUM($N959:BB959))), (MAX($N962/IF($I954&lt;=5,1,($I954-5)),$N962-SUM($N959:BB959))))),0)</f>
        <v>0</v>
      </c>
      <c r="BD959" s="109">
        <f>IFERROR(IF(OR($I954=0,BC963=0),0,IF($N962&gt;0,(MIN($N962/IF($I954&lt;=5,1,($I954-5)),$N962-SUM($N959:BC959))), (MAX($N962/IF($I954&lt;=5,1,($I954-5)),$N962-SUM($N959:BC959))))),0)</f>
        <v>0</v>
      </c>
      <c r="BE959" s="109">
        <f>IFERROR(IF(OR($I954=0,BD963=0),0,IF($N962&gt;0,(MIN($N962/IF($I954&lt;=5,1,($I954-5)),$N962-SUM($N959:BD959))), (MAX($N962/IF($I954&lt;=5,1,($I954-5)),$N962-SUM($N959:BD959))))),0)</f>
        <v>0</v>
      </c>
      <c r="BF959" s="109">
        <f>IFERROR(IF(OR($I954=0,BE963=0),0,IF($N962&gt;0,(MIN($N962/IF($I954&lt;=5,1,($I954-5)),$N962-SUM($N959:BE959))), (MAX($N962/IF($I954&lt;=5,1,($I954-5)),$N962-SUM($N959:BE959))))),0)</f>
        <v>0</v>
      </c>
      <c r="BG959" s="109">
        <f>IFERROR(IF(OR($I954=0,BF963=0),0,IF($N962&gt;0,(MIN($N962/IF($I954&lt;=5,1,($I954-5)),$N962-SUM($N959:BF959))), (MAX($N962/IF($I954&lt;=5,1,($I954-5)),$N962-SUM($N959:BF959))))),0)</f>
        <v>0</v>
      </c>
      <c r="BH959" s="109">
        <f>IFERROR(IF(OR($I954=0,BG963=0),0,IF($N962&gt;0,(MIN($N962/IF($I954&lt;=5,1,($I954-5)),$N962-SUM($N959:BG959))), (MAX($N962/IF($I954&lt;=5,1,($I954-5)),$N962-SUM($N959:BG959))))),0)</f>
        <v>0</v>
      </c>
      <c r="BI959" s="109">
        <f>IFERROR(IF(OR($I954=0,BH963=0),0,IF($N962&gt;0,(MIN($N962/IF($I954&lt;=5,1,($I954-5)),$N962-SUM($N959:BH959))), (MAX($N962/IF($I954&lt;=5,1,($I954-5)),$N962-SUM($N959:BH959))))),0)</f>
        <v>0</v>
      </c>
      <c r="BJ959" s="109">
        <f>IFERROR(IF(OR($I954=0,BI963=0),0,IF($N962&gt;0,(MIN($N962/IF($I954&lt;=5,1,($I954-5)),$N962-SUM($N959:BI959))), (MAX($N962/IF($I954&lt;=5,1,($I954-5)),$N962-SUM($N959:BI959))))),0)</f>
        <v>0</v>
      </c>
      <c r="BK959" s="109">
        <f>IFERROR(IF(OR($I954=0,BJ963=0),0,IF($N962&gt;0,(MIN($N962/IF($I954&lt;=5,1,($I954-5)),$N962-SUM($N959:BJ959))), (MAX($N962/IF($I954&lt;=5,1,($I954-5)),$N962-SUM($N959:BJ959))))),0)</f>
        <v>0</v>
      </c>
      <c r="BL959" s="109">
        <f>IFERROR(IF(OR($I954=0,BK963=0),0,IF($N962&gt;0,(MIN($N962/IF($I954&lt;=5,1,($I954-5)),$N962-SUM($N959:BK959))), (MAX($N962/IF($I954&lt;=5,1,($I954-5)),$N962-SUM($N959:BK959))))),0)</f>
        <v>0</v>
      </c>
      <c r="BM959" s="109">
        <f>IFERROR(IF(OR($I954=0,BL963=0),0,IF($N962&gt;0,(MIN($N962/IF($I954&lt;=5,1,($I954-5)),$N962-SUM($N959:BL959))), (MAX($N962/IF($I954&lt;=5,1,($I954-5)),$N962-SUM($N959:BL959))))),0)</f>
        <v>0</v>
      </c>
      <c r="BN959" s="109">
        <f>IFERROR(IF(OR($I954=0,BM963=0),0,IF($N962&gt;0,(MIN($N962/IF($I954&lt;=5,1,($I954-5)),$N962-SUM($N959:BM959))), (MAX($N962/IF($I954&lt;=5,1,($I954-5)),$N962-SUM($N959:BM959))))),0)</f>
        <v>0</v>
      </c>
      <c r="BO959" s="109">
        <f>IFERROR(IF(OR($I954=0,BN963=0),0,IF($N962&gt;0,(MIN($N962/IF($I954&lt;=5,1,($I954-5)),$N962-SUM($N959:BN959))), (MAX($N962/IF($I954&lt;=5,1,($I954-5)),$N962-SUM($N959:BN959))))),0)</f>
        <v>0</v>
      </c>
      <c r="BP959" s="109">
        <f>IFERROR(IF(OR($I954=0,BO963=0),0,IF($N962&gt;0,(MIN($N962/IF($I954&lt;=5,1,($I954-5)),$N962-SUM($N959:BO959))), (MAX($N962/IF($I954&lt;=5,1,($I954-5)),$N962-SUM($N959:BO959))))),0)</f>
        <v>0</v>
      </c>
      <c r="BQ959" s="109">
        <f>IFERROR(IF(OR($I954=0,BP963=0),0,IF($N962&gt;0,(MIN($N962/IF($I954&lt;=5,1,($I954-5)),$N962-SUM($N959:BP959))), (MAX($N962/IF($I954&lt;=5,1,($I954-5)),$N962-SUM($N959:BP959))))),0)</f>
        <v>0</v>
      </c>
      <c r="BR959" s="109">
        <f>IFERROR(IF(OR($I954=0,BQ963=0),0,IF($N962&gt;0,(MIN($N962/IF($I954&lt;=5,1,($I954-5)),$N962-SUM($N959:BQ959))), (MAX($N962/IF($I954&lt;=5,1,($I954-5)),$N962-SUM($N959:BQ959))))),0)</f>
        <v>0</v>
      </c>
      <c r="BS959" s="109">
        <f>IFERROR(IF(OR($I954=0,BR963=0),0,IF($N962&gt;0,(MIN($N962/IF($I954&lt;=5,1,($I954-5)),$N962-SUM($N959:BR959))), (MAX($N962/IF($I954&lt;=5,1,($I954-5)),$N962-SUM($N959:BR959))))),0)</f>
        <v>0</v>
      </c>
      <c r="BT959" s="109">
        <f>IFERROR(IF(OR($I954=0,BS963=0),0,IF($N962&gt;0,(MIN($N962/IF($I954&lt;=5,1,($I954-5)),$N962-SUM($N959:BS959))), (MAX($N962/IF($I954&lt;=5,1,($I954-5)),$N962-SUM($N959:BS959))))),0)</f>
        <v>0</v>
      </c>
      <c r="BU959" s="109">
        <f>IFERROR(IF(OR($I954=0,BT963=0),0,IF($N962&gt;0,(MIN($N962/IF($I954&lt;=5,1,($I954-5)),$N962-SUM($N959:BT959))), (MAX($N962/IF($I954&lt;=5,1,($I954-5)),$N962-SUM($N959:BT959))))),0)</f>
        <v>0</v>
      </c>
      <c r="BV959" s="109">
        <f>IFERROR(IF(OR($I954=0,BU963=0),0,IF($N962&gt;0,(MIN($N962/IF($I954&lt;=5,1,($I954-5)),$N962-SUM($N959:BU959))), (MAX($N962/IF($I954&lt;=5,1,($I954-5)),$N962-SUM($N959:BU959))))),0)</f>
        <v>0</v>
      </c>
      <c r="BW959" s="109">
        <f>IFERROR(IF(OR($I954=0,BV963=0),0,IF($N962&gt;0,(MIN($N962/IF($I954&lt;=5,1,($I954-5)),$N962-SUM($N959:BV959))), (MAX($N962/IF($I954&lt;=5,1,($I954-5)),$N962-SUM($N959:BV959))))),0)</f>
        <v>0</v>
      </c>
      <c r="BX959" s="109">
        <f>IFERROR(IF(OR($I954=0,BW963=0),0,IF($N962&gt;0,(MIN($N962/IF($I954&lt;=5,1,($I954-5)),$N962-SUM($N959:BW959))), (MAX($N962/IF($I954&lt;=5,1,($I954-5)),$N962-SUM($N959:BW959))))),0)</f>
        <v>0</v>
      </c>
      <c r="BY959" s="109">
        <f>IFERROR(IF(OR($I954=0,BX963=0),0,IF($N962&gt;0,(MIN($N962/IF($I954&lt;=5,1,($I954-5)),$N962-SUM($N959:BX959))), (MAX($N962/IF($I954&lt;=5,1,($I954-5)),$N962-SUM($N959:BX959))))),0)</f>
        <v>0</v>
      </c>
      <c r="BZ959" s="109">
        <f>IFERROR(IF(OR($I954=0,BY963=0),0,IF($N962&gt;0,(MIN($N962/IF($I954&lt;=5,1,($I954-5)),$N962-SUM($N959:BY959))), (MAX($N962/IF($I954&lt;=5,1,($I954-5)),$N962-SUM($N959:BY959))))),0)</f>
        <v>0</v>
      </c>
      <c r="CA959" s="109">
        <f>IFERROR(IF(OR($I954=0,BZ963=0),0,IF($N962&gt;0,(MIN($N962/IF($I954&lt;=5,1,($I954-5)),$N962-SUM($N959:BZ959))), (MAX($N962/IF($I954&lt;=5,1,($I954-5)),$N962-SUM($N959:BZ959))))),0)</f>
        <v>0</v>
      </c>
      <c r="CB959" s="109">
        <f>IFERROR(IF(OR($I954=0,CA963=0),0,IF($N962&gt;0,(MIN($N962/IF($I954&lt;=5,1,($I954-5)),$N962-SUM($N959:CA959))), (MAX($N962/IF($I954&lt;=5,1,($I954-5)),$N962-SUM($N959:CA959))))),0)</f>
        <v>0</v>
      </c>
      <c r="CC959" s="109">
        <f>IFERROR(IF(OR($I954=0,CB963=0),0,IF($N962&gt;0,(MIN($N962/IF($I954&lt;=5,1,($I954-5)),$N962-SUM($N959:CB959))), (MAX($N962/IF($I954&lt;=5,1,($I954-5)),$N962-SUM($N959:CB959))))),0)</f>
        <v>0</v>
      </c>
      <c r="CD959" s="109">
        <f>IFERROR(IF(OR($I954=0,CC963=0),0,IF($N962&gt;0,(MIN($N962/IF($I954&lt;=5,1,($I954-5)),$N962-SUM($N959:CC959))), (MAX($N962/IF($I954&lt;=5,1,($I954-5)),$N962-SUM($N959:CC959))))),0)</f>
        <v>0</v>
      </c>
      <c r="CE959" s="109">
        <f>IFERROR(IF(OR($I954=0,CD963=0),0,IF($N962&gt;0,(MIN($N962/IF($I954&lt;=5,1,($I954-5)),$N962-SUM($N959:CD959))), (MAX($N962/IF($I954&lt;=5,1,($I954-5)),$N962-SUM($N959:CD959))))),0)</f>
        <v>0</v>
      </c>
      <c r="CF959" s="109">
        <f>IFERROR(IF(OR($I954=0,CE963=0),0,IF($N962&gt;0,(MIN($N962/IF($I954&lt;=5,1,($I954-5)),$N962-SUM($N959:CE959))), (MAX($N962/IF($I954&lt;=5,1,($I954-5)),$N962-SUM($N959:CE959))))),0)</f>
        <v>0</v>
      </c>
    </row>
    <row r="960" spans="1:84" ht="12.75" customHeight="1">
      <c r="D960" s="108" t="s">
        <v>32</v>
      </c>
      <c r="E960" s="108" t="s">
        <v>197</v>
      </c>
      <c r="F960" s="110"/>
      <c r="G960" s="110"/>
      <c r="H960" s="110"/>
      <c r="I960" s="111"/>
      <c r="J960" s="112">
        <f t="shared" ref="J960:AO960" si="2938">SUM(J958:J958)</f>
        <v>8.6308763157682673</v>
      </c>
      <c r="K960" s="112">
        <f t="shared" si="2938"/>
        <v>8.6308763157682673</v>
      </c>
      <c r="L960" s="112">
        <f t="shared" si="2938"/>
        <v>7.3166736030267892</v>
      </c>
      <c r="M960" s="112">
        <f t="shared" si="2938"/>
        <v>0</v>
      </c>
      <c r="N960" s="112">
        <f t="shared" si="2938"/>
        <v>0</v>
      </c>
      <c r="O960" s="112">
        <f t="shared" si="2938"/>
        <v>0</v>
      </c>
      <c r="P960" s="112">
        <f t="shared" si="2938"/>
        <v>0</v>
      </c>
      <c r="Q960" s="112">
        <f t="shared" si="2938"/>
        <v>0</v>
      </c>
      <c r="R960" s="112">
        <f t="shared" si="2938"/>
        <v>0</v>
      </c>
      <c r="S960" s="112">
        <f t="shared" si="2938"/>
        <v>0</v>
      </c>
      <c r="T960" s="112">
        <f t="shared" si="2938"/>
        <v>0</v>
      </c>
      <c r="U960" s="112">
        <f t="shared" si="2938"/>
        <v>0</v>
      </c>
      <c r="V960" s="112">
        <f t="shared" si="2938"/>
        <v>0</v>
      </c>
      <c r="W960" s="112">
        <f t="shared" si="2938"/>
        <v>0</v>
      </c>
      <c r="X960" s="112">
        <f t="shared" si="2938"/>
        <v>0</v>
      </c>
      <c r="Y960" s="112">
        <f t="shared" si="2938"/>
        <v>0</v>
      </c>
      <c r="Z960" s="112">
        <f t="shared" si="2938"/>
        <v>0</v>
      </c>
      <c r="AA960" s="112">
        <f t="shared" si="2938"/>
        <v>0</v>
      </c>
      <c r="AB960" s="112">
        <f t="shared" si="2938"/>
        <v>0</v>
      </c>
      <c r="AC960" s="112">
        <f t="shared" si="2938"/>
        <v>0</v>
      </c>
      <c r="AD960" s="112">
        <f t="shared" si="2938"/>
        <v>0</v>
      </c>
      <c r="AE960" s="112">
        <f t="shared" si="2938"/>
        <v>0</v>
      </c>
      <c r="AF960" s="112">
        <f t="shared" si="2938"/>
        <v>0</v>
      </c>
      <c r="AG960" s="112">
        <f t="shared" si="2938"/>
        <v>0</v>
      </c>
      <c r="AH960" s="112">
        <f t="shared" si="2938"/>
        <v>0</v>
      </c>
      <c r="AI960" s="112">
        <f t="shared" si="2938"/>
        <v>0</v>
      </c>
      <c r="AJ960" s="112">
        <f t="shared" si="2938"/>
        <v>0</v>
      </c>
      <c r="AK960" s="112">
        <f t="shared" si="2938"/>
        <v>0</v>
      </c>
      <c r="AL960" s="112">
        <f t="shared" si="2938"/>
        <v>0</v>
      </c>
      <c r="AM960" s="112">
        <f t="shared" si="2938"/>
        <v>0</v>
      </c>
      <c r="AN960" s="112">
        <f t="shared" si="2938"/>
        <v>0</v>
      </c>
      <c r="AO960" s="112">
        <f t="shared" si="2938"/>
        <v>0</v>
      </c>
      <c r="AP960" s="112">
        <f t="shared" ref="AP960:BU960" si="2939">SUM(AP958:AP958)</f>
        <v>0</v>
      </c>
      <c r="AQ960" s="112">
        <f t="shared" si="2939"/>
        <v>0</v>
      </c>
      <c r="AR960" s="112">
        <f t="shared" si="2939"/>
        <v>0</v>
      </c>
      <c r="AS960" s="112">
        <f t="shared" si="2939"/>
        <v>0</v>
      </c>
      <c r="AT960" s="112">
        <f t="shared" si="2939"/>
        <v>0</v>
      </c>
      <c r="AU960" s="112">
        <f t="shared" si="2939"/>
        <v>0</v>
      </c>
      <c r="AV960" s="112">
        <f t="shared" si="2939"/>
        <v>0</v>
      </c>
      <c r="AW960" s="112">
        <f t="shared" si="2939"/>
        <v>0</v>
      </c>
      <c r="AX960" s="112">
        <f t="shared" si="2939"/>
        <v>0</v>
      </c>
      <c r="AY960" s="112">
        <f t="shared" si="2939"/>
        <v>0</v>
      </c>
      <c r="AZ960" s="112">
        <f t="shared" si="2939"/>
        <v>0</v>
      </c>
      <c r="BA960" s="112">
        <f t="shared" si="2939"/>
        <v>0</v>
      </c>
      <c r="BB960" s="112">
        <f t="shared" si="2939"/>
        <v>0</v>
      </c>
      <c r="BC960" s="112">
        <f t="shared" si="2939"/>
        <v>0</v>
      </c>
      <c r="BD960" s="112">
        <f t="shared" si="2939"/>
        <v>0</v>
      </c>
      <c r="BE960" s="112">
        <f t="shared" si="2939"/>
        <v>0</v>
      </c>
      <c r="BF960" s="112">
        <f t="shared" si="2939"/>
        <v>0</v>
      </c>
      <c r="BG960" s="112">
        <f t="shared" si="2939"/>
        <v>0</v>
      </c>
      <c r="BH960" s="112">
        <f t="shared" si="2939"/>
        <v>0</v>
      </c>
      <c r="BI960" s="112">
        <f t="shared" si="2939"/>
        <v>0</v>
      </c>
      <c r="BJ960" s="112">
        <f t="shared" si="2939"/>
        <v>0</v>
      </c>
      <c r="BK960" s="112">
        <f t="shared" si="2939"/>
        <v>0</v>
      </c>
      <c r="BL960" s="112">
        <f t="shared" si="2939"/>
        <v>0</v>
      </c>
      <c r="BM960" s="112">
        <f t="shared" si="2939"/>
        <v>0</v>
      </c>
      <c r="BN960" s="112">
        <f t="shared" si="2939"/>
        <v>0</v>
      </c>
      <c r="BO960" s="112">
        <f t="shared" si="2939"/>
        <v>0</v>
      </c>
      <c r="BP960" s="112">
        <f t="shared" si="2939"/>
        <v>0</v>
      </c>
      <c r="BQ960" s="112">
        <f t="shared" si="2939"/>
        <v>0</v>
      </c>
      <c r="BR960" s="112">
        <f t="shared" si="2939"/>
        <v>0</v>
      </c>
      <c r="BS960" s="112">
        <f t="shared" si="2939"/>
        <v>0</v>
      </c>
      <c r="BT960" s="112">
        <f t="shared" si="2939"/>
        <v>0</v>
      </c>
      <c r="BU960" s="112">
        <f t="shared" si="2939"/>
        <v>0</v>
      </c>
      <c r="BV960" s="112">
        <f t="shared" ref="BV960:CF960" si="2940">SUM(BV958:BV958)</f>
        <v>0</v>
      </c>
      <c r="BW960" s="112">
        <f t="shared" si="2940"/>
        <v>0</v>
      </c>
      <c r="BX960" s="112">
        <f t="shared" si="2940"/>
        <v>0</v>
      </c>
      <c r="BY960" s="112">
        <f t="shared" si="2940"/>
        <v>0</v>
      </c>
      <c r="BZ960" s="112">
        <f t="shared" si="2940"/>
        <v>0</v>
      </c>
      <c r="CA960" s="112">
        <f t="shared" si="2940"/>
        <v>0</v>
      </c>
      <c r="CB960" s="112">
        <f t="shared" si="2940"/>
        <v>0</v>
      </c>
      <c r="CC960" s="112">
        <f t="shared" si="2940"/>
        <v>0</v>
      </c>
      <c r="CD960" s="112">
        <f t="shared" si="2940"/>
        <v>0</v>
      </c>
      <c r="CE960" s="112">
        <f t="shared" si="2940"/>
        <v>0</v>
      </c>
      <c r="CF960" s="112">
        <f t="shared" si="2940"/>
        <v>0</v>
      </c>
    </row>
    <row r="961" spans="1:2018" ht="12.75" customHeight="1">
      <c r="D961" s="17" t="s">
        <v>213</v>
      </c>
      <c r="I961" s="31">
        <f>IF(I$4=first_reg_period, INDEX(Inputs!$I$94:$I$121,MATCH(B953,Inputs!$C$94:$C$121,0)),0)</f>
        <v>24.578426234563324</v>
      </c>
      <c r="J961" s="31">
        <f>IF(J$4=first_reg_period, INDEX(Inputs!$I$94:$I$121,MATCH(C953,Inputs!$C$94:$C$121,0)),0)</f>
        <v>0</v>
      </c>
      <c r="K961" s="31">
        <f>IF(K$4=first_reg_period, INDEX(Inputs!$I$94:$I$121,MATCH(D953,Inputs!$C$94:$C$121,0)),0)</f>
        <v>0</v>
      </c>
      <c r="L961" s="31">
        <f>IF(L$4=first_reg_period, INDEX(Inputs!$I$94:$I$121,MATCH(E953,Inputs!$C$94:$C$121,0)),0)</f>
        <v>0</v>
      </c>
      <c r="M961" s="31">
        <f>IF(M$4=first_reg_period, INDEX(Inputs!$I$94:$I$121,MATCH(F953,Inputs!$C$94:$C$121,0)),0)</f>
        <v>0</v>
      </c>
      <c r="N961" s="31">
        <f>IF(N$4=first_reg_period, INDEX(Inputs!$I$94:$I$121,MATCH(G953,Inputs!$C$94:$C$121,0)),0)</f>
        <v>0</v>
      </c>
      <c r="O961" s="31">
        <f>IF(O$4=first_reg_period, INDEX(Inputs!$I$94:$I$121,MATCH(H953,Inputs!$C$94:$C$121,0)),0)</f>
        <v>0</v>
      </c>
      <c r="P961" s="31">
        <f>IF(P$4=first_reg_period, INDEX(Inputs!$I$94:$I$121,MATCH(I953,Inputs!$C$94:$C$121,0)),0)</f>
        <v>0</v>
      </c>
      <c r="Q961" s="31">
        <f>IF(Q$4=first_reg_period, INDEX(Inputs!$I$94:$I$121,MATCH(J953,Inputs!$C$94:$C$121,0)),0)</f>
        <v>0</v>
      </c>
      <c r="R961" s="31">
        <f>IF(R$4=first_reg_period, INDEX(Inputs!$I$94:$I$121,MATCH(K953,Inputs!$C$94:$C$121,0)),0)</f>
        <v>0</v>
      </c>
      <c r="S961" s="31">
        <f>IF(S$4=first_reg_period, INDEX(Inputs!$I$94:$I$121,MATCH(L953,Inputs!$C$94:$C$121,0)),0)</f>
        <v>0</v>
      </c>
      <c r="T961" s="31">
        <f>IF(T$4=first_reg_period, INDEX(Inputs!$I$94:$I$121,MATCH(M953,Inputs!$C$94:$C$121,0)),0)</f>
        <v>0</v>
      </c>
      <c r="U961" s="31">
        <f>IF(U$4=first_reg_period, INDEX(Inputs!$I$94:$I$121,MATCH(N953,Inputs!$C$94:$C$121,0)),0)</f>
        <v>0</v>
      </c>
      <c r="V961" s="31">
        <f>IF(V$4=first_reg_period, INDEX(Inputs!$I$94:$I$121,MATCH(O953,Inputs!$C$94:$C$121,0)),0)</f>
        <v>0</v>
      </c>
      <c r="W961" s="31">
        <f>IF(W$4=first_reg_period, INDEX(Inputs!$I$94:$I$121,MATCH(P953,Inputs!$C$94:$C$121,0)),0)</f>
        <v>0</v>
      </c>
      <c r="X961" s="31">
        <f>IF(X$4=first_reg_period, INDEX(Inputs!$I$94:$I$121,MATCH(Q953,Inputs!$C$94:$C$121,0)),0)</f>
        <v>0</v>
      </c>
      <c r="Y961" s="31">
        <f>IF(Y$4=first_reg_period, INDEX(Inputs!$I$94:$I$121,MATCH(R953,Inputs!$C$94:$C$121,0)),0)</f>
        <v>0</v>
      </c>
      <c r="Z961" s="31">
        <f>IF(Z$4=first_reg_period, INDEX(Inputs!$I$94:$I$121,MATCH(S953,Inputs!$C$94:$C$121,0)),0)</f>
        <v>0</v>
      </c>
      <c r="AA961" s="31">
        <f>IF(AA$4=first_reg_period, INDEX(Inputs!$I$94:$I$121,MATCH(T953,Inputs!$C$94:$C$121,0)),0)</f>
        <v>0</v>
      </c>
      <c r="AB961" s="31">
        <f>IF(AB$4=first_reg_period, INDEX(Inputs!$I$94:$I$121,MATCH(U953,Inputs!$C$94:$C$121,0)),0)</f>
        <v>0</v>
      </c>
      <c r="AC961" s="31">
        <f>IF(AC$4=first_reg_period, INDEX(Inputs!$I$94:$I$121,MATCH(V953,Inputs!$C$94:$C$121,0)),0)</f>
        <v>0</v>
      </c>
      <c r="AD961" s="31">
        <f>IF(AD$4=first_reg_period, INDEX(Inputs!$I$94:$I$121,MATCH(W953,Inputs!$C$94:$C$121,0)),0)</f>
        <v>0</v>
      </c>
      <c r="AE961" s="31">
        <f>IF(AE$4=first_reg_period, INDEX(Inputs!$I$94:$I$121,MATCH(X953,Inputs!$C$94:$C$121,0)),0)</f>
        <v>0</v>
      </c>
      <c r="AF961" s="31">
        <f>IF(AF$4=first_reg_period, INDEX(Inputs!$I$94:$I$121,MATCH(Y953,Inputs!$C$94:$C$121,0)),0)</f>
        <v>0</v>
      </c>
      <c r="AG961" s="31">
        <f>IF(AG$4=first_reg_period, INDEX(Inputs!$I$94:$I$121,MATCH(Z953,Inputs!$C$94:$C$121,0)),0)</f>
        <v>0</v>
      </c>
      <c r="AH961" s="31">
        <f>IF(AH$4=first_reg_period, INDEX(Inputs!$I$94:$I$121,MATCH(AA953,Inputs!$C$94:$C$121,0)),0)</f>
        <v>0</v>
      </c>
      <c r="AI961" s="31">
        <f>IF(AI$4=first_reg_period, INDEX(Inputs!$I$94:$I$121,MATCH(AB953,Inputs!$C$94:$C$121,0)),0)</f>
        <v>0</v>
      </c>
      <c r="AJ961" s="31">
        <f>IF(AJ$4=first_reg_period, INDEX(Inputs!$I$94:$I$121,MATCH(AC953,Inputs!$C$94:$C$121,0)),0)</f>
        <v>0</v>
      </c>
      <c r="AK961" s="31">
        <f>IF(AK$4=first_reg_period, INDEX(Inputs!$I$94:$I$121,MATCH(AD953,Inputs!$C$94:$C$121,0)),0)</f>
        <v>0</v>
      </c>
      <c r="AL961" s="31">
        <f>IF(AL$4=first_reg_period, INDEX(Inputs!$I$94:$I$121,MATCH(AE953,Inputs!$C$94:$C$121,0)),0)</f>
        <v>0</v>
      </c>
      <c r="AM961" s="31">
        <f>IF(AM$4=first_reg_period, INDEX(Inputs!$I$94:$I$121,MATCH(AF953,Inputs!$C$94:$C$121,0)),0)</f>
        <v>0</v>
      </c>
      <c r="AN961" s="31">
        <f>IF(AN$4=first_reg_period, INDEX(Inputs!$I$94:$I$121,MATCH(AG953,Inputs!$C$94:$C$121,0)),0)</f>
        <v>0</v>
      </c>
      <c r="AO961" s="31">
        <f>IF(AO$4=first_reg_period, INDEX(Inputs!$I$94:$I$121,MATCH(AH953,Inputs!$C$94:$C$121,0)),0)</f>
        <v>0</v>
      </c>
      <c r="AP961" s="31">
        <f>IF(AP$4=first_reg_period, INDEX(Inputs!$I$94:$I$121,MATCH(AI953,Inputs!$C$94:$C$121,0)),0)</f>
        <v>0</v>
      </c>
      <c r="AQ961" s="31">
        <f>IF(AQ$4=first_reg_period, INDEX(Inputs!$I$94:$I$121,MATCH(AJ953,Inputs!$C$94:$C$121,0)),0)</f>
        <v>0</v>
      </c>
      <c r="AR961" s="31">
        <f>IF(AR$4=first_reg_period, INDEX(Inputs!$I$94:$I$121,MATCH(AK953,Inputs!$C$94:$C$121,0)),0)</f>
        <v>0</v>
      </c>
      <c r="AS961" s="31">
        <f>IF(AS$4=first_reg_period, INDEX(Inputs!$I$94:$I$121,MATCH(AL953,Inputs!$C$94:$C$121,0)),0)</f>
        <v>0</v>
      </c>
      <c r="AT961" s="31">
        <f>IF(AT$4=first_reg_period, INDEX(Inputs!$I$94:$I$121,MATCH(AM953,Inputs!$C$94:$C$121,0)),0)</f>
        <v>0</v>
      </c>
      <c r="AU961" s="31">
        <f>IF(AU$4=first_reg_period, INDEX(Inputs!$I$94:$I$121,MATCH(AN953,Inputs!$C$94:$C$121,0)),0)</f>
        <v>0</v>
      </c>
      <c r="AV961" s="31">
        <f>IF(AV$4=first_reg_period, INDEX(Inputs!$I$94:$I$121,MATCH(AO953,Inputs!$C$94:$C$121,0)),0)</f>
        <v>0</v>
      </c>
      <c r="AW961" s="31">
        <f>IF(AW$4=first_reg_period, INDEX(Inputs!$I$94:$I$121,MATCH(AP953,Inputs!$C$94:$C$121,0)),0)</f>
        <v>0</v>
      </c>
      <c r="AX961" s="31">
        <f>IF(AX$4=first_reg_period, INDEX(Inputs!$I$94:$I$121,MATCH(AQ953,Inputs!$C$94:$C$121,0)),0)</f>
        <v>0</v>
      </c>
      <c r="AY961" s="31">
        <f>IF(AY$4=first_reg_period, INDEX(Inputs!$I$94:$I$121,MATCH(AR953,Inputs!$C$94:$C$121,0)),0)</f>
        <v>0</v>
      </c>
      <c r="AZ961" s="31">
        <f>IF(AZ$4=first_reg_period, INDEX(Inputs!$I$94:$I$121,MATCH(AS953,Inputs!$C$94:$C$121,0)),0)</f>
        <v>0</v>
      </c>
      <c r="BA961" s="31">
        <f>IF(BA$4=first_reg_period, INDEX(Inputs!$I$94:$I$121,MATCH(AT953,Inputs!$C$94:$C$121,0)),0)</f>
        <v>0</v>
      </c>
      <c r="BB961" s="31">
        <f>IF(BB$4=first_reg_period, INDEX(Inputs!$I$94:$I$121,MATCH(AU953,Inputs!$C$94:$C$121,0)),0)</f>
        <v>0</v>
      </c>
      <c r="BC961" s="31">
        <f>IF(BC$4=first_reg_period, INDEX(Inputs!$I$94:$I$121,MATCH(AV953,Inputs!$C$94:$C$121,0)),0)</f>
        <v>0</v>
      </c>
      <c r="BD961" s="31">
        <f>IF(BD$4=first_reg_period, INDEX(Inputs!$I$94:$I$121,MATCH(AW953,Inputs!$C$94:$C$121,0)),0)</f>
        <v>0</v>
      </c>
      <c r="BE961" s="31">
        <f>IF(BE$4=first_reg_period, INDEX(Inputs!$I$94:$I$121,MATCH(AX953,Inputs!$C$94:$C$121,0)),0)</f>
        <v>0</v>
      </c>
      <c r="BF961" s="31">
        <f>IF(BF$4=first_reg_period, INDEX(Inputs!$I$94:$I$121,MATCH(AY953,Inputs!$C$94:$C$121,0)),0)</f>
        <v>0</v>
      </c>
      <c r="BG961" s="31">
        <f>IF(BG$4=first_reg_period, INDEX(Inputs!$I$94:$I$121,MATCH(AZ953,Inputs!$C$94:$C$121,0)),0)</f>
        <v>0</v>
      </c>
      <c r="BH961" s="31">
        <f>IF(BH$4=first_reg_period, INDEX(Inputs!$I$94:$I$121,MATCH(BA953,Inputs!$C$94:$C$121,0)),0)</f>
        <v>0</v>
      </c>
      <c r="BI961" s="31">
        <f>IF(BI$4=first_reg_period, INDEX(Inputs!$I$94:$I$121,MATCH(BB953,Inputs!$C$94:$C$121,0)),0)</f>
        <v>0</v>
      </c>
      <c r="BJ961" s="31">
        <f>IF(BJ$4=first_reg_period, INDEX(Inputs!$I$94:$I$121,MATCH(BC953,Inputs!$C$94:$C$121,0)),0)</f>
        <v>0</v>
      </c>
      <c r="BK961" s="31">
        <f>IF(BK$4=first_reg_period, INDEX(Inputs!$I$94:$I$121,MATCH(BD953,Inputs!$C$94:$C$121,0)),0)</f>
        <v>0</v>
      </c>
      <c r="BL961" s="31">
        <f>IF(BL$4=first_reg_period, INDEX(Inputs!$I$94:$I$121,MATCH(BE953,Inputs!$C$94:$C$121,0)),0)</f>
        <v>0</v>
      </c>
      <c r="BM961" s="31">
        <f>IF(BM$4=first_reg_period, INDEX(Inputs!$I$94:$I$121,MATCH(BF953,Inputs!$C$94:$C$121,0)),0)</f>
        <v>0</v>
      </c>
      <c r="BN961" s="31">
        <f>IF(BN$4=first_reg_period, INDEX(Inputs!$I$94:$I$121,MATCH(BG953,Inputs!$C$94:$C$121,0)),0)</f>
        <v>0</v>
      </c>
      <c r="BO961" s="31">
        <f>IF(BO$4=first_reg_period, INDEX(Inputs!$I$94:$I$121,MATCH(BH953,Inputs!$C$94:$C$121,0)),0)</f>
        <v>0</v>
      </c>
      <c r="BP961" s="31">
        <f>IF(BP$4=first_reg_period, INDEX(Inputs!$I$94:$I$121,MATCH(BI953,Inputs!$C$94:$C$121,0)),0)</f>
        <v>0</v>
      </c>
      <c r="BQ961" s="31">
        <f>IF(BQ$4=first_reg_period, INDEX(Inputs!$I$94:$I$121,MATCH(BJ953,Inputs!$C$94:$C$121,0)),0)</f>
        <v>0</v>
      </c>
      <c r="BR961" s="31">
        <f>IF(BR$4=first_reg_period, INDEX(Inputs!$I$94:$I$121,MATCH(BK953,Inputs!$C$94:$C$121,0)),0)</f>
        <v>0</v>
      </c>
      <c r="BS961" s="31">
        <f>IF(BS$4=first_reg_period, INDEX(Inputs!$I$94:$I$121,MATCH(BL953,Inputs!$C$94:$C$121,0)),0)</f>
        <v>0</v>
      </c>
      <c r="BT961" s="31">
        <f>IF(BT$4=first_reg_period, INDEX(Inputs!$I$94:$I$121,MATCH(BM953,Inputs!$C$94:$C$121,0)),0)</f>
        <v>0</v>
      </c>
      <c r="BU961" s="31">
        <f>IF(BU$4=first_reg_period, INDEX(Inputs!$I$94:$I$121,MATCH(BN953,Inputs!$C$94:$C$121,0)),0)</f>
        <v>0</v>
      </c>
      <c r="BV961" s="31">
        <f>IF(BV$4=first_reg_period, INDEX(Inputs!$I$94:$I$121,MATCH(BO953,Inputs!$C$94:$C$121,0)),0)</f>
        <v>0</v>
      </c>
      <c r="BW961" s="31">
        <f>IF(BW$4=first_reg_period, INDEX(Inputs!$I$94:$I$121,MATCH(BP953,Inputs!$C$94:$C$121,0)),0)</f>
        <v>0</v>
      </c>
      <c r="BX961" s="31">
        <f>IF(BX$4=first_reg_period, INDEX(Inputs!$I$94:$I$121,MATCH(BQ953,Inputs!$C$94:$C$121,0)),0)</f>
        <v>0</v>
      </c>
      <c r="BY961" s="31">
        <f>IF(BY$4=first_reg_period, INDEX(Inputs!$I$94:$I$121,MATCH(BR953,Inputs!$C$94:$C$121,0)),0)</f>
        <v>0</v>
      </c>
      <c r="BZ961" s="31">
        <f>IF(BZ$4=first_reg_period, INDEX(Inputs!$I$94:$I$121,MATCH(BS953,Inputs!$C$94:$C$121,0)),0)</f>
        <v>0</v>
      </c>
      <c r="CA961" s="31">
        <f>IF(CA$4=first_reg_period, INDEX(Inputs!$I$94:$I$121,MATCH(BT953,Inputs!$C$94:$C$121,0)),0)</f>
        <v>0</v>
      </c>
      <c r="CB961" s="31">
        <f>IF(CB$4=first_reg_period, INDEX(Inputs!$I$94:$I$121,MATCH(BU953,Inputs!$C$94:$C$121,0)),0)</f>
        <v>0</v>
      </c>
      <c r="CC961" s="31">
        <f>IF(CC$4=first_reg_period, INDEX(Inputs!$I$94:$I$121,MATCH(BV953,Inputs!$C$94:$C$121,0)),0)</f>
        <v>0</v>
      </c>
      <c r="CD961" s="31">
        <f>IF(CD$4=first_reg_period, INDEX(Inputs!$I$94:$I$121,MATCH(BW953,Inputs!$C$94:$C$121,0)),0)</f>
        <v>0</v>
      </c>
      <c r="CE961" s="31">
        <f>IF(CE$4=first_reg_period, INDEX(Inputs!$I$94:$I$121,MATCH(BX953,Inputs!$C$94:$C$121,0)),0)</f>
        <v>0</v>
      </c>
      <c r="CF961" s="31">
        <f>IF(CF$4=first_reg_period, INDEX(Inputs!$I$94:$I$121,MATCH(BY953,Inputs!$C$94:$C$121,0)),0)</f>
        <v>0</v>
      </c>
    </row>
    <row r="962" spans="1:2018" s="101" customFormat="1" ht="12.75" customHeight="1">
      <c r="C962" s="181"/>
      <c r="D962" s="330" t="s">
        <v>266</v>
      </c>
      <c r="E962" s="330" t="s">
        <v>197</v>
      </c>
      <c r="I962" s="103"/>
      <c r="J962" s="104">
        <f>IF(J$4=second_reg_period, INDEX(Inputs!$N$292:$N$319,MATCH($B953,Inputs!$C$292:$C$319,0)),0)/conv_2020_2015</f>
        <v>0</v>
      </c>
      <c r="K962" s="104">
        <f>IF(K$4=second_reg_period, INDEX(Inputs!$N$292:$N$319,MATCH($B953,Inputs!$C$292:$C$319,0)),0)/conv_2020_2015</f>
        <v>0</v>
      </c>
      <c r="L962" s="104">
        <f>IF(L$4=second_reg_period, INDEX(Inputs!$N$292:$N$319,MATCH($B953,Inputs!$C$292:$C$319,0)),0)/conv_2020_2015</f>
        <v>0</v>
      </c>
      <c r="M962" s="104">
        <f>IF(M$4=second_reg_period, INDEX(Inputs!$N$292:$N$319,MATCH($B953,Inputs!$C$292:$C$319,0)),0)/conv_2020_2015</f>
        <v>0</v>
      </c>
      <c r="N962" s="267">
        <f>IF(N$4=second_reg_period, INDEX(Inputs!$N$292:$N$319,MATCH($B953,Inputs!$C$292:$C$319,0)),0)/conv_2020_2015</f>
        <v>0</v>
      </c>
      <c r="O962" s="104">
        <f>IF(O$4=second_reg_period, INDEX(Inputs!$N$292:$N$319,MATCH($B953,Inputs!$C$292:$C$319,0)),0)/conv_2020_2015</f>
        <v>0</v>
      </c>
      <c r="P962" s="104">
        <f>IF(P$4=second_reg_period, INDEX(Inputs!$N$292:$N$319,MATCH($B953,Inputs!$C$292:$C$319,0)),0)/conv_2020_2015</f>
        <v>0</v>
      </c>
      <c r="Q962" s="104">
        <f>IF(Q$4=second_reg_period, INDEX(Inputs!$N$292:$N$319,MATCH($B953,Inputs!$C$292:$C$319,0)),0)/conv_2020_2015</f>
        <v>0</v>
      </c>
      <c r="R962" s="104">
        <f>IF(R$4=second_reg_period, INDEX(Inputs!$N$292:$N$319,MATCH($B953,Inputs!$C$292:$C$319,0)),0)/conv_2020_2015</f>
        <v>0</v>
      </c>
      <c r="S962" s="104">
        <f>IF(S$4=second_reg_period, INDEX(Inputs!$N$292:$N$319,MATCH($B953,Inputs!$C$292:$C$319,0)),0)/conv_2020_2015</f>
        <v>0</v>
      </c>
      <c r="T962" s="104">
        <f>IF(T$4=second_reg_period, INDEX(Inputs!$N$292:$N$319,MATCH($B953,Inputs!$C$292:$C$319,0)),0)/conv_2020_2015</f>
        <v>0</v>
      </c>
      <c r="U962" s="104">
        <f>IF(U$4=second_reg_period, INDEX(Inputs!$N$292:$N$319,MATCH($B953,Inputs!$C$292:$C$319,0)),0)/conv_2020_2015</f>
        <v>0</v>
      </c>
      <c r="V962" s="104">
        <f>IF(V$4=second_reg_period, INDEX(Inputs!$N$292:$N$319,MATCH($B953,Inputs!$C$292:$C$319,0)),0)/conv_2020_2015</f>
        <v>0</v>
      </c>
      <c r="W962" s="104">
        <f>IF(W$4=second_reg_period, INDEX(Inputs!$N$292:$N$319,MATCH($B953,Inputs!$C$292:$C$319,0)),0)/conv_2020_2015</f>
        <v>0</v>
      </c>
      <c r="X962" s="104">
        <f>IF(X$4=second_reg_period, INDEX(Inputs!$N$292:$N$319,MATCH($B953,Inputs!$C$292:$C$319,0)),0)/conv_2020_2015</f>
        <v>0</v>
      </c>
      <c r="Y962" s="104">
        <f>IF(Y$4=second_reg_period, INDEX(Inputs!$N$292:$N$319,MATCH($B953,Inputs!$C$292:$C$319,0)),0)/conv_2020_2015</f>
        <v>0</v>
      </c>
      <c r="Z962" s="104">
        <f>IF(Z$4=second_reg_period, INDEX(Inputs!$N$292:$N$319,MATCH($B953,Inputs!$C$292:$C$319,0)),0)/conv_2020_2015</f>
        <v>0</v>
      </c>
      <c r="AA962" s="104">
        <f>IF(AA$4=second_reg_period, INDEX(Inputs!$N$292:$N$319,MATCH($B953,Inputs!$C$292:$C$319,0)),0)/conv_2020_2015</f>
        <v>0</v>
      </c>
      <c r="AB962" s="104">
        <f>IF(AB$4=second_reg_period, INDEX(Inputs!$N$292:$N$319,MATCH($B953,Inputs!$C$292:$C$319,0)),0)/conv_2020_2015</f>
        <v>0</v>
      </c>
      <c r="AC962" s="104">
        <f>IF(AC$4=second_reg_period, INDEX(Inputs!$N$292:$N$319,MATCH($B953,Inputs!$C$292:$C$319,0)),0)/conv_2020_2015</f>
        <v>0</v>
      </c>
      <c r="AD962" s="104">
        <f>IF(AD$4=second_reg_period, INDEX(Inputs!$N$292:$N$319,MATCH($B953,Inputs!$C$292:$C$319,0)),0)/conv_2020_2015</f>
        <v>0</v>
      </c>
      <c r="AE962" s="104">
        <f>IF(AE$4=second_reg_period, INDEX(Inputs!$N$292:$N$319,MATCH($B953,Inputs!$C$292:$C$319,0)),0)/conv_2020_2015</f>
        <v>0</v>
      </c>
      <c r="AF962" s="104">
        <f>IF(AF$4=second_reg_period, INDEX(Inputs!$N$292:$N$319,MATCH($B953,Inputs!$C$292:$C$319,0)),0)/conv_2020_2015</f>
        <v>0</v>
      </c>
      <c r="AG962" s="104">
        <f>IF(AG$4=second_reg_period, INDEX(Inputs!$N$292:$N$319,MATCH($B953,Inputs!$C$292:$C$319,0)),0)/conv_2020_2015</f>
        <v>0</v>
      </c>
      <c r="AH962" s="104">
        <f>IF(AH$4=second_reg_period, INDEX(Inputs!$N$292:$N$319,MATCH($B953,Inputs!$C$292:$C$319,0)),0)/conv_2020_2015</f>
        <v>0</v>
      </c>
      <c r="AI962" s="104">
        <f>IF(AI$4=second_reg_period, INDEX(Inputs!$N$292:$N$319,MATCH($B953,Inputs!$C$292:$C$319,0)),0)/conv_2020_2015</f>
        <v>0</v>
      </c>
      <c r="AJ962" s="104">
        <f>IF(AJ$4=second_reg_period, INDEX(Inputs!$N$292:$N$319,MATCH($B953,Inputs!$C$292:$C$319,0)),0)/conv_2020_2015</f>
        <v>0</v>
      </c>
      <c r="AK962" s="104">
        <f>IF(AK$4=second_reg_period, INDEX(Inputs!$N$292:$N$319,MATCH($B953,Inputs!$C$292:$C$319,0)),0)/conv_2020_2015</f>
        <v>0</v>
      </c>
      <c r="AL962" s="104">
        <f>IF(AL$4=second_reg_period, INDEX(Inputs!$N$292:$N$319,MATCH($B953,Inputs!$C$292:$C$319,0)),0)/conv_2020_2015</f>
        <v>0</v>
      </c>
      <c r="AM962" s="104">
        <f>IF(AM$4=second_reg_period, INDEX(Inputs!$N$292:$N$319,MATCH($B953,Inputs!$C$292:$C$319,0)),0)/conv_2020_2015</f>
        <v>0</v>
      </c>
      <c r="AN962" s="104">
        <f>IF(AN$4=second_reg_period, INDEX(Inputs!$N$292:$N$319,MATCH($B953,Inputs!$C$292:$C$319,0)),0)/conv_2020_2015</f>
        <v>0</v>
      </c>
      <c r="AO962" s="104">
        <f>IF(AO$4=second_reg_period, INDEX(Inputs!$N$292:$N$319,MATCH($B953,Inputs!$C$292:$C$319,0)),0)/conv_2020_2015</f>
        <v>0</v>
      </c>
      <c r="AP962" s="104">
        <f>IF(AP$4=second_reg_period, INDEX(Inputs!$N$292:$N$319,MATCH($B953,Inputs!$C$292:$C$319,0)),0)/conv_2020_2015</f>
        <v>0</v>
      </c>
      <c r="AQ962" s="104">
        <f>IF(AQ$4=second_reg_period, INDEX(Inputs!$N$292:$N$319,MATCH($B953,Inputs!$C$292:$C$319,0)),0)/conv_2020_2015</f>
        <v>0</v>
      </c>
      <c r="AR962" s="104">
        <f>IF(AR$4=second_reg_period, INDEX(Inputs!$N$292:$N$319,MATCH($B953,Inputs!$C$292:$C$319,0)),0)/conv_2020_2015</f>
        <v>0</v>
      </c>
      <c r="AS962" s="104">
        <f>IF(AS$4=second_reg_period, INDEX(Inputs!$N$292:$N$319,MATCH($B953,Inputs!$C$292:$C$319,0)),0)/conv_2020_2015</f>
        <v>0</v>
      </c>
      <c r="AT962" s="104">
        <f>IF(AT$4=second_reg_period, INDEX(Inputs!$N$292:$N$319,MATCH($B953,Inputs!$C$292:$C$319,0)),0)/conv_2020_2015</f>
        <v>0</v>
      </c>
      <c r="AU962" s="104">
        <f>IF(AU$4=second_reg_period, INDEX(Inputs!$N$292:$N$319,MATCH($B953,Inputs!$C$292:$C$319,0)),0)/conv_2020_2015</f>
        <v>0</v>
      </c>
      <c r="AV962" s="104">
        <f>IF(AV$4=second_reg_period, INDEX(Inputs!$N$292:$N$319,MATCH($B953,Inputs!$C$292:$C$319,0)),0)/conv_2020_2015</f>
        <v>0</v>
      </c>
      <c r="AW962" s="104">
        <f>IF(AW$4=second_reg_period, INDEX(Inputs!$N$292:$N$319,MATCH($B953,Inputs!$C$292:$C$319,0)),0)/conv_2020_2015</f>
        <v>0</v>
      </c>
      <c r="AX962" s="104">
        <f>IF(AX$4=second_reg_period, INDEX(Inputs!$N$292:$N$319,MATCH($B953,Inputs!$C$292:$C$319,0)),0)/conv_2020_2015</f>
        <v>0</v>
      </c>
      <c r="AY962" s="104">
        <f>IF(AY$4=second_reg_period, INDEX(Inputs!$N$292:$N$319,MATCH($B953,Inputs!$C$292:$C$319,0)),0)/conv_2020_2015</f>
        <v>0</v>
      </c>
      <c r="AZ962" s="104">
        <f>IF(AZ$4=second_reg_period, INDEX(Inputs!$N$292:$N$319,MATCH($B953,Inputs!$C$292:$C$319,0)),0)/conv_2020_2015</f>
        <v>0</v>
      </c>
      <c r="BA962" s="104">
        <f>IF(BA$4=second_reg_period, INDEX(Inputs!$N$292:$N$319,MATCH($B953,Inputs!$C$292:$C$319,0)),0)/conv_2020_2015</f>
        <v>0</v>
      </c>
      <c r="BB962" s="104">
        <f>IF(BB$4=second_reg_period, INDEX(Inputs!$N$292:$N$319,MATCH($B953,Inputs!$C$292:$C$319,0)),0)/conv_2020_2015</f>
        <v>0</v>
      </c>
      <c r="BC962" s="104">
        <f>IF(BC$4=second_reg_period, INDEX(Inputs!$N$292:$N$319,MATCH($B953,Inputs!$C$292:$C$319,0)),0)/conv_2020_2015</f>
        <v>0</v>
      </c>
      <c r="BD962" s="104">
        <f>IF(BD$4=second_reg_period, INDEX(Inputs!$N$292:$N$319,MATCH($B953,Inputs!$C$292:$C$319,0)),0)/conv_2020_2015</f>
        <v>0</v>
      </c>
      <c r="BE962" s="104">
        <f>IF(BE$4=second_reg_period, INDEX(Inputs!$N$292:$N$319,MATCH($B953,Inputs!$C$292:$C$319,0)),0)/conv_2020_2015</f>
        <v>0</v>
      </c>
      <c r="BF962" s="104">
        <f>IF(BF$4=second_reg_period, INDEX(Inputs!$N$292:$N$319,MATCH($B953,Inputs!$C$292:$C$319,0)),0)/conv_2020_2015</f>
        <v>0</v>
      </c>
      <c r="BG962" s="104">
        <f>IF(BG$4=second_reg_period, INDEX(Inputs!$N$292:$N$319,MATCH($B953,Inputs!$C$292:$C$319,0)),0)/conv_2020_2015</f>
        <v>0</v>
      </c>
      <c r="BH962" s="104">
        <f>IF(BH$4=second_reg_period, INDEX(Inputs!$N$292:$N$319,MATCH($B953,Inputs!$C$292:$C$319,0)),0)/conv_2020_2015</f>
        <v>0</v>
      </c>
      <c r="BI962" s="104">
        <f>IF(BI$4=second_reg_period, INDEX(Inputs!$N$292:$N$319,MATCH($B953,Inputs!$C$292:$C$319,0)),0)/conv_2020_2015</f>
        <v>0</v>
      </c>
      <c r="BJ962" s="104">
        <f>IF(BJ$4=second_reg_period, INDEX(Inputs!$N$292:$N$319,MATCH($B953,Inputs!$C$292:$C$319,0)),0)/conv_2020_2015</f>
        <v>0</v>
      </c>
      <c r="BK962" s="104">
        <f>IF(BK$4=second_reg_period, INDEX(Inputs!$N$292:$N$319,MATCH($B953,Inputs!$C$292:$C$319,0)),0)/conv_2020_2015</f>
        <v>0</v>
      </c>
      <c r="BL962" s="104">
        <f>IF(BL$4=second_reg_period, INDEX(Inputs!$N$292:$N$319,MATCH($B953,Inputs!$C$292:$C$319,0)),0)/conv_2020_2015</f>
        <v>0</v>
      </c>
      <c r="BM962" s="104">
        <f>IF(BM$4=second_reg_period, INDEX(Inputs!$N$292:$N$319,MATCH($B953,Inputs!$C$292:$C$319,0)),0)/conv_2020_2015</f>
        <v>0</v>
      </c>
      <c r="BN962" s="104">
        <f>IF(BN$4=second_reg_period, INDEX(Inputs!$N$292:$N$319,MATCH($B953,Inputs!$C$292:$C$319,0)),0)/conv_2020_2015</f>
        <v>0</v>
      </c>
      <c r="BO962" s="104">
        <f>IF(BO$4=second_reg_period, INDEX(Inputs!$N$292:$N$319,MATCH($B953,Inputs!$C$292:$C$319,0)),0)/conv_2020_2015</f>
        <v>0</v>
      </c>
      <c r="BP962" s="104">
        <f>IF(BP$4=second_reg_period, INDEX(Inputs!$N$292:$N$319,MATCH($B953,Inputs!$C$292:$C$319,0)),0)/conv_2020_2015</f>
        <v>0</v>
      </c>
      <c r="BQ962" s="104">
        <f>IF(BQ$4=second_reg_period, INDEX(Inputs!$N$292:$N$319,MATCH($B953,Inputs!$C$292:$C$319,0)),0)/conv_2020_2015</f>
        <v>0</v>
      </c>
      <c r="BR962" s="104">
        <f>IF(BR$4=second_reg_period, INDEX(Inputs!$N$292:$N$319,MATCH($B953,Inputs!$C$292:$C$319,0)),0)/conv_2020_2015</f>
        <v>0</v>
      </c>
      <c r="BS962" s="104">
        <f>IF(BS$4=second_reg_period, INDEX(Inputs!$N$292:$N$319,MATCH($B953,Inputs!$C$292:$C$319,0)),0)/conv_2020_2015</f>
        <v>0</v>
      </c>
      <c r="BT962" s="104">
        <f>IF(BT$4=second_reg_period, INDEX(Inputs!$N$292:$N$319,MATCH($B953,Inputs!$C$292:$C$319,0)),0)/conv_2020_2015</f>
        <v>0</v>
      </c>
      <c r="BU962" s="104">
        <f>IF(BU$4=second_reg_period, INDEX(Inputs!$N$292:$N$319,MATCH($B953,Inputs!$C$292:$C$319,0)),0)/conv_2020_2015</f>
        <v>0</v>
      </c>
      <c r="BV962" s="104">
        <f>IF(BV$4=second_reg_period, INDEX(Inputs!$N$292:$N$319,MATCH($B953,Inputs!$C$292:$C$319,0)),0)/conv_2020_2015</f>
        <v>0</v>
      </c>
      <c r="BW962" s="104">
        <f>IF(BW$4=second_reg_period, INDEX(Inputs!$N$292:$N$319,MATCH($B953,Inputs!$C$292:$C$319,0)),0)/conv_2020_2015</f>
        <v>0</v>
      </c>
      <c r="BX962" s="104">
        <f>IF(BX$4=second_reg_period, INDEX(Inputs!$N$292:$N$319,MATCH($B953,Inputs!$C$292:$C$319,0)),0)/conv_2020_2015</f>
        <v>0</v>
      </c>
      <c r="BY962" s="104">
        <f>IF(BY$4=second_reg_period, INDEX(Inputs!$N$292:$N$319,MATCH($B953,Inputs!$C$292:$C$319,0)),0)/conv_2020_2015</f>
        <v>0</v>
      </c>
      <c r="BZ962" s="104">
        <f>IF(BZ$4=second_reg_period, INDEX(Inputs!$N$292:$N$319,MATCH($B953,Inputs!$C$292:$C$319,0)),0)/conv_2020_2015</f>
        <v>0</v>
      </c>
      <c r="CA962" s="104">
        <f>IF(CA$4=second_reg_period, INDEX(Inputs!$N$292:$N$319,MATCH($B953,Inputs!$C$292:$C$319,0)),0)/conv_2020_2015</f>
        <v>0</v>
      </c>
      <c r="CB962" s="104">
        <f>IF(CB$4=second_reg_period, INDEX(Inputs!$N$292:$N$319,MATCH($B953,Inputs!$C$292:$C$319,0)),0)/conv_2020_2015</f>
        <v>0</v>
      </c>
      <c r="CC962" s="104">
        <f>IF(CC$4=second_reg_period, INDEX(Inputs!$N$292:$N$319,MATCH($B953,Inputs!$C$292:$C$319,0)),0)/conv_2020_2015</f>
        <v>0</v>
      </c>
      <c r="CD962" s="104">
        <f>IF(CD$4=second_reg_period, INDEX(Inputs!$N$292:$N$319,MATCH($B953,Inputs!$C$292:$C$319,0)),0)/conv_2020_2015</f>
        <v>0</v>
      </c>
      <c r="CE962" s="104">
        <f>IF(CE$4=second_reg_period, INDEX(Inputs!$N$292:$N$319,MATCH($B953,Inputs!$C$292:$C$319,0)),0)/conv_2020_2015</f>
        <v>0</v>
      </c>
      <c r="CF962" s="104">
        <f>IF(CF$4=second_reg_period, INDEX(Inputs!$N$292:$N$319,MATCH($B953,Inputs!$C$292:$C$319,0)),0)/conv_2020_2015</f>
        <v>0</v>
      </c>
      <c r="CG962" s="158"/>
      <c r="CH962" s="158"/>
      <c r="CI962" s="158"/>
      <c r="CJ962" s="158"/>
      <c r="CK962" s="158"/>
      <c r="CL962" s="158"/>
      <c r="CM962" s="158"/>
      <c r="CN962" s="158"/>
      <c r="CO962" s="158"/>
      <c r="CP962" s="158"/>
      <c r="CQ962" s="158"/>
      <c r="CR962" s="158"/>
      <c r="CS962" s="158"/>
      <c r="CT962" s="158"/>
      <c r="CU962" s="158"/>
      <c r="CV962" s="158"/>
      <c r="CW962" s="158"/>
      <c r="CX962" s="158"/>
      <c r="CY962" s="158"/>
      <c r="CZ962" s="158"/>
      <c r="DA962" s="158"/>
      <c r="DB962" s="158"/>
      <c r="DC962" s="158"/>
      <c r="DD962" s="158"/>
      <c r="DE962" s="158"/>
      <c r="DF962" s="158"/>
      <c r="DG962" s="158"/>
      <c r="DH962" s="158"/>
      <c r="DI962" s="158"/>
      <c r="DJ962" s="158"/>
      <c r="DK962" s="158"/>
      <c r="DL962" s="158"/>
      <c r="DM962" s="158"/>
      <c r="DN962" s="158"/>
      <c r="DO962" s="158"/>
      <c r="DP962" s="158"/>
      <c r="DQ962" s="158"/>
      <c r="DR962" s="158"/>
      <c r="DS962" s="158"/>
      <c r="DT962" s="158"/>
      <c r="DU962" s="158"/>
      <c r="DV962" s="158"/>
      <c r="DW962" s="158"/>
      <c r="DX962" s="158"/>
      <c r="DY962" s="158"/>
      <c r="DZ962" s="158"/>
      <c r="EA962" s="158"/>
      <c r="EB962" s="158"/>
      <c r="EC962" s="158"/>
      <c r="ED962" s="158"/>
      <c r="EE962" s="158"/>
      <c r="EF962" s="158"/>
      <c r="EG962" s="158"/>
      <c r="EH962" s="158"/>
      <c r="EI962" s="158"/>
      <c r="EJ962" s="158"/>
      <c r="EK962" s="158"/>
      <c r="EL962" s="158"/>
      <c r="EM962" s="158"/>
      <c r="EN962" s="158"/>
      <c r="EO962" s="158"/>
      <c r="EP962" s="158"/>
      <c r="EQ962" s="158"/>
      <c r="ER962" s="158"/>
      <c r="ES962" s="158"/>
      <c r="ET962" s="158"/>
      <c r="EU962" s="158"/>
      <c r="EV962" s="158"/>
      <c r="EW962" s="158"/>
      <c r="EX962" s="158"/>
      <c r="EY962" s="158"/>
      <c r="EZ962" s="158"/>
      <c r="FA962" s="158"/>
      <c r="FB962" s="158"/>
      <c r="FC962" s="158"/>
      <c r="FD962" s="158"/>
      <c r="FE962" s="158"/>
      <c r="FF962" s="158"/>
      <c r="FG962" s="158"/>
      <c r="FH962" s="158"/>
      <c r="FI962" s="158"/>
      <c r="FJ962" s="158"/>
      <c r="FK962" s="158"/>
      <c r="FL962" s="158"/>
      <c r="FM962" s="158"/>
      <c r="FN962" s="158"/>
      <c r="FO962" s="158"/>
      <c r="FP962" s="158"/>
      <c r="FQ962" s="158"/>
      <c r="FR962" s="158"/>
      <c r="FS962" s="158"/>
      <c r="FT962" s="158"/>
      <c r="FU962" s="158"/>
      <c r="FV962" s="158"/>
      <c r="FW962" s="158"/>
      <c r="FX962" s="158"/>
      <c r="FY962" s="158"/>
      <c r="FZ962" s="158"/>
      <c r="GA962" s="158"/>
      <c r="GB962" s="158"/>
      <c r="GC962" s="158"/>
      <c r="GD962" s="158"/>
      <c r="GE962" s="158"/>
      <c r="GF962" s="158"/>
      <c r="GG962" s="158"/>
      <c r="GH962" s="158"/>
      <c r="GI962" s="158"/>
      <c r="GJ962" s="158"/>
      <c r="GK962" s="158"/>
      <c r="GL962" s="158"/>
      <c r="GM962" s="158"/>
      <c r="GN962" s="158"/>
      <c r="GO962" s="158"/>
      <c r="GP962" s="158"/>
      <c r="GQ962" s="158"/>
      <c r="GR962" s="158"/>
      <c r="GS962" s="158"/>
      <c r="GT962" s="158"/>
      <c r="GU962" s="158"/>
      <c r="GV962" s="158"/>
      <c r="GW962" s="158"/>
      <c r="GX962" s="158"/>
      <c r="GY962" s="158"/>
      <c r="GZ962" s="158"/>
      <c r="HA962" s="158"/>
      <c r="HB962" s="158"/>
      <c r="HC962" s="158"/>
      <c r="HD962" s="158"/>
      <c r="HE962" s="158"/>
      <c r="HF962" s="158"/>
      <c r="HG962" s="158"/>
      <c r="HH962" s="158"/>
      <c r="HI962" s="158"/>
      <c r="HJ962" s="158"/>
      <c r="HK962" s="158"/>
      <c r="HL962" s="158"/>
      <c r="HM962" s="158"/>
      <c r="HN962" s="158"/>
      <c r="HO962" s="158"/>
      <c r="HP962" s="158"/>
      <c r="HQ962" s="158"/>
      <c r="HR962" s="158"/>
      <c r="HS962" s="158"/>
      <c r="HT962" s="158"/>
      <c r="HU962" s="158"/>
      <c r="HV962" s="158"/>
      <c r="HW962" s="158"/>
      <c r="HX962" s="158"/>
      <c r="HY962" s="158"/>
      <c r="HZ962" s="158"/>
      <c r="IA962" s="158"/>
      <c r="IB962" s="158"/>
      <c r="IC962" s="158"/>
      <c r="ID962" s="158"/>
      <c r="IE962" s="158"/>
      <c r="IF962" s="158"/>
      <c r="IG962" s="158"/>
      <c r="IH962" s="158"/>
      <c r="II962" s="158"/>
      <c r="IJ962" s="158"/>
      <c r="IK962" s="158"/>
      <c r="IL962" s="158"/>
      <c r="IM962" s="158"/>
      <c r="IN962" s="158"/>
      <c r="IO962" s="158"/>
      <c r="IP962" s="158"/>
      <c r="IQ962" s="158"/>
      <c r="IR962" s="158"/>
      <c r="IS962" s="158"/>
      <c r="IT962" s="158"/>
      <c r="IU962" s="158"/>
      <c r="IV962" s="158"/>
      <c r="IW962" s="158"/>
      <c r="IX962" s="158"/>
      <c r="IY962" s="158"/>
      <c r="IZ962" s="158"/>
      <c r="JA962" s="158"/>
      <c r="JB962" s="158"/>
      <c r="JC962" s="158"/>
      <c r="JD962" s="158"/>
      <c r="JE962" s="158"/>
      <c r="JF962" s="158"/>
      <c r="JG962" s="158"/>
      <c r="JH962" s="158"/>
      <c r="JI962" s="158"/>
      <c r="JJ962" s="158"/>
      <c r="JK962" s="158"/>
      <c r="JL962" s="158"/>
      <c r="JM962" s="158"/>
      <c r="JN962" s="158"/>
      <c r="JO962" s="158"/>
      <c r="JP962" s="158"/>
      <c r="JQ962" s="158"/>
      <c r="JR962" s="158"/>
      <c r="JS962" s="158"/>
      <c r="JT962" s="158"/>
      <c r="JU962" s="158"/>
      <c r="JV962" s="158"/>
      <c r="JW962" s="158"/>
      <c r="JX962" s="158"/>
      <c r="JY962" s="158"/>
      <c r="JZ962" s="158"/>
      <c r="KA962" s="158"/>
      <c r="KB962" s="158"/>
      <c r="KC962" s="158"/>
      <c r="KD962" s="158"/>
      <c r="KE962" s="158"/>
      <c r="KF962" s="158"/>
      <c r="KG962" s="158"/>
      <c r="KH962" s="158"/>
      <c r="KI962" s="158"/>
      <c r="KJ962" s="158"/>
      <c r="KK962" s="158"/>
      <c r="KL962" s="158"/>
      <c r="KM962" s="158"/>
      <c r="KN962" s="158"/>
      <c r="KO962" s="158"/>
      <c r="KP962" s="158"/>
      <c r="KQ962" s="158"/>
      <c r="KR962" s="158"/>
      <c r="KS962" s="158"/>
      <c r="KT962" s="158"/>
      <c r="KU962" s="158"/>
      <c r="KV962" s="158"/>
      <c r="KW962" s="158"/>
      <c r="KX962" s="158"/>
      <c r="KY962" s="158"/>
      <c r="KZ962" s="158"/>
      <c r="LA962" s="158"/>
      <c r="LB962" s="158"/>
      <c r="LC962" s="158"/>
      <c r="LD962" s="158"/>
      <c r="LE962" s="158"/>
      <c r="LF962" s="158"/>
      <c r="LG962" s="158"/>
      <c r="LH962" s="158"/>
      <c r="LI962" s="158"/>
      <c r="LJ962" s="158"/>
      <c r="LK962" s="158"/>
      <c r="LL962" s="158"/>
      <c r="LM962" s="158"/>
      <c r="LN962" s="158"/>
      <c r="LO962" s="158"/>
      <c r="LP962" s="158"/>
      <c r="LQ962" s="158"/>
      <c r="LR962" s="158"/>
      <c r="LS962" s="158"/>
      <c r="LT962" s="158"/>
      <c r="LU962" s="158"/>
      <c r="LV962" s="158"/>
      <c r="LW962" s="158"/>
      <c r="LX962" s="158"/>
      <c r="LY962" s="158"/>
      <c r="LZ962" s="158"/>
      <c r="MA962" s="158"/>
      <c r="MB962" s="158"/>
      <c r="MC962" s="158"/>
      <c r="MD962" s="158"/>
      <c r="ME962" s="158"/>
      <c r="MF962" s="158"/>
      <c r="MG962" s="158"/>
      <c r="MH962" s="158"/>
      <c r="MI962" s="158"/>
      <c r="MJ962" s="158"/>
      <c r="MK962" s="158"/>
      <c r="ML962" s="158"/>
      <c r="MM962" s="158"/>
      <c r="MN962" s="158"/>
      <c r="MO962" s="158"/>
      <c r="MP962" s="158"/>
      <c r="MQ962" s="158"/>
      <c r="MR962" s="158"/>
      <c r="MS962" s="158"/>
      <c r="MT962" s="158"/>
      <c r="MU962" s="158"/>
      <c r="MV962" s="158"/>
      <c r="MW962" s="158"/>
      <c r="MX962" s="158"/>
      <c r="MY962" s="158"/>
      <c r="MZ962" s="158"/>
      <c r="NA962" s="158"/>
      <c r="NB962" s="158"/>
      <c r="NC962" s="158"/>
      <c r="ND962" s="158"/>
      <c r="NE962" s="158"/>
      <c r="NF962" s="158"/>
      <c r="NG962" s="158"/>
      <c r="NH962" s="158"/>
      <c r="NI962" s="158"/>
      <c r="NJ962" s="158"/>
      <c r="NK962" s="158"/>
      <c r="NL962" s="158"/>
      <c r="NM962" s="158"/>
      <c r="NN962" s="158"/>
      <c r="NO962" s="158"/>
      <c r="NP962" s="158"/>
      <c r="NQ962" s="158"/>
      <c r="NR962" s="158"/>
      <c r="NS962" s="158"/>
      <c r="NT962" s="158"/>
      <c r="NU962" s="158"/>
      <c r="NV962" s="158"/>
      <c r="NW962" s="158"/>
      <c r="NX962" s="158"/>
      <c r="NY962" s="158"/>
      <c r="NZ962" s="158"/>
      <c r="OA962" s="158"/>
      <c r="OB962" s="158"/>
      <c r="OC962" s="158"/>
      <c r="OD962" s="158"/>
      <c r="OE962" s="158"/>
      <c r="OF962" s="158"/>
      <c r="OG962" s="158"/>
      <c r="OH962" s="158"/>
      <c r="OI962" s="158"/>
      <c r="OJ962" s="158"/>
      <c r="OK962" s="158"/>
      <c r="OL962" s="158"/>
      <c r="OM962" s="158"/>
      <c r="ON962" s="158"/>
      <c r="OO962" s="158"/>
      <c r="OP962" s="158"/>
      <c r="OQ962" s="158"/>
      <c r="OR962" s="158"/>
      <c r="OS962" s="158"/>
      <c r="OT962" s="158"/>
      <c r="OU962" s="158"/>
      <c r="OV962" s="158"/>
      <c r="OW962" s="158"/>
      <c r="OX962" s="158"/>
      <c r="OY962" s="158"/>
      <c r="OZ962" s="158"/>
      <c r="PA962" s="158"/>
      <c r="PB962" s="158"/>
      <c r="PC962" s="158"/>
      <c r="PD962" s="158"/>
      <c r="PE962" s="158"/>
      <c r="PF962" s="158"/>
      <c r="PG962" s="158"/>
      <c r="PH962" s="158"/>
      <c r="PI962" s="158"/>
      <c r="PJ962" s="158"/>
      <c r="PK962" s="158"/>
      <c r="PL962" s="158"/>
      <c r="PM962" s="158"/>
      <c r="PN962" s="158"/>
      <c r="PO962" s="158"/>
      <c r="PP962" s="158"/>
      <c r="PQ962" s="158"/>
      <c r="PR962" s="158"/>
      <c r="PS962" s="158"/>
      <c r="PT962" s="158"/>
      <c r="PU962" s="158"/>
      <c r="PV962" s="158"/>
      <c r="PW962" s="158"/>
      <c r="PX962" s="158"/>
      <c r="PY962" s="158"/>
      <c r="PZ962" s="158"/>
      <c r="QA962" s="158"/>
      <c r="QB962" s="158"/>
      <c r="QC962" s="158"/>
      <c r="QD962" s="158"/>
      <c r="QE962" s="158"/>
      <c r="QF962" s="158"/>
      <c r="QG962" s="158"/>
      <c r="QH962" s="158"/>
      <c r="QI962" s="158"/>
      <c r="QJ962" s="158"/>
      <c r="QK962" s="158"/>
      <c r="QL962" s="158"/>
      <c r="QM962" s="158"/>
      <c r="QN962" s="158"/>
      <c r="QO962" s="158"/>
      <c r="QP962" s="158"/>
      <c r="QQ962" s="158"/>
      <c r="QR962" s="158"/>
      <c r="QS962" s="158"/>
      <c r="QT962" s="158"/>
      <c r="QU962" s="158"/>
      <c r="QV962" s="158"/>
      <c r="QW962" s="158"/>
      <c r="QX962" s="158"/>
      <c r="QY962" s="158"/>
      <c r="QZ962" s="158"/>
      <c r="RA962" s="158"/>
      <c r="RB962" s="158"/>
      <c r="RC962" s="158"/>
      <c r="RD962" s="158"/>
      <c r="RE962" s="158"/>
      <c r="RF962" s="158"/>
      <c r="RG962" s="158"/>
      <c r="RH962" s="158"/>
      <c r="RI962" s="158"/>
      <c r="RJ962" s="158"/>
      <c r="RK962" s="158"/>
      <c r="RL962" s="158"/>
      <c r="RM962" s="158"/>
      <c r="RN962" s="158"/>
      <c r="RO962" s="158"/>
      <c r="RP962" s="158"/>
      <c r="RQ962" s="158"/>
      <c r="RR962" s="158"/>
      <c r="RS962" s="158"/>
      <c r="RT962" s="158"/>
      <c r="RU962" s="158"/>
      <c r="RV962" s="158"/>
      <c r="RW962" s="158"/>
      <c r="RX962" s="158"/>
      <c r="RY962" s="158"/>
      <c r="RZ962" s="158"/>
      <c r="SA962" s="158"/>
      <c r="SB962" s="158"/>
      <c r="SC962" s="158"/>
      <c r="SD962" s="158"/>
      <c r="SE962" s="158"/>
      <c r="SF962" s="158"/>
      <c r="SG962" s="158"/>
      <c r="SH962" s="158"/>
      <c r="SI962" s="158"/>
      <c r="SJ962" s="158"/>
      <c r="SK962" s="158"/>
      <c r="SL962" s="158"/>
      <c r="SM962" s="158"/>
      <c r="SN962" s="158"/>
      <c r="SO962" s="158"/>
      <c r="SP962" s="158"/>
      <c r="SQ962" s="158"/>
      <c r="SR962" s="158"/>
      <c r="SS962" s="158"/>
      <c r="ST962" s="158"/>
      <c r="SU962" s="158"/>
      <c r="SV962" s="158"/>
      <c r="SW962" s="158"/>
      <c r="SX962" s="158"/>
      <c r="SY962" s="158"/>
      <c r="SZ962" s="158"/>
      <c r="TA962" s="158"/>
      <c r="TB962" s="158"/>
      <c r="TC962" s="158"/>
      <c r="TD962" s="158"/>
      <c r="TE962" s="158"/>
      <c r="TF962" s="158"/>
      <c r="TG962" s="158"/>
      <c r="TH962" s="158"/>
      <c r="TI962" s="158"/>
      <c r="TJ962" s="158"/>
      <c r="TK962" s="158"/>
      <c r="TL962" s="158"/>
      <c r="TM962" s="158"/>
      <c r="TN962" s="158"/>
      <c r="TO962" s="158"/>
      <c r="TP962" s="158"/>
      <c r="TQ962" s="158"/>
      <c r="TR962" s="158"/>
      <c r="TS962" s="158"/>
      <c r="TT962" s="158"/>
      <c r="TU962" s="158"/>
      <c r="TV962" s="158"/>
      <c r="TW962" s="158"/>
      <c r="TX962" s="158"/>
      <c r="TY962" s="158"/>
      <c r="TZ962" s="158"/>
      <c r="UA962" s="158"/>
      <c r="UB962" s="158"/>
      <c r="UC962" s="158"/>
      <c r="UD962" s="158"/>
      <c r="UE962" s="158"/>
      <c r="UF962" s="158"/>
      <c r="UG962" s="158"/>
      <c r="UH962" s="158"/>
      <c r="UI962" s="158"/>
      <c r="UJ962" s="158"/>
      <c r="UK962" s="158"/>
      <c r="UL962" s="158"/>
      <c r="UM962" s="158"/>
      <c r="UN962" s="158"/>
      <c r="UO962" s="158"/>
      <c r="UP962" s="158"/>
      <c r="UQ962" s="158"/>
      <c r="UR962" s="158"/>
      <c r="US962" s="158"/>
      <c r="UT962" s="158"/>
      <c r="UU962" s="158"/>
      <c r="UV962" s="158"/>
      <c r="UW962" s="158"/>
      <c r="UX962" s="158"/>
      <c r="UY962" s="158"/>
      <c r="UZ962" s="158"/>
      <c r="VA962" s="158"/>
      <c r="VB962" s="158"/>
      <c r="VC962" s="158"/>
      <c r="VD962" s="158"/>
      <c r="VE962" s="158"/>
      <c r="VF962" s="158"/>
      <c r="VG962" s="158"/>
      <c r="VH962" s="158"/>
      <c r="VI962" s="158"/>
      <c r="VJ962" s="158"/>
      <c r="VK962" s="158"/>
      <c r="VL962" s="158"/>
      <c r="VM962" s="158"/>
      <c r="VN962" s="158"/>
      <c r="VO962" s="158"/>
      <c r="VP962" s="158"/>
      <c r="VQ962" s="158"/>
      <c r="VR962" s="158"/>
      <c r="VS962" s="158"/>
      <c r="VT962" s="158"/>
      <c r="VU962" s="158"/>
      <c r="VV962" s="158"/>
      <c r="VW962" s="158"/>
      <c r="VX962" s="158"/>
      <c r="VY962" s="158"/>
      <c r="VZ962" s="158"/>
      <c r="WA962" s="158"/>
      <c r="WB962" s="158"/>
      <c r="WC962" s="158"/>
      <c r="WD962" s="158"/>
      <c r="WE962" s="158"/>
      <c r="WF962" s="158"/>
      <c r="WG962" s="158"/>
      <c r="WH962" s="158"/>
      <c r="WI962" s="158"/>
      <c r="WJ962" s="158"/>
      <c r="WK962" s="158"/>
      <c r="WL962" s="158"/>
      <c r="WM962" s="158"/>
      <c r="WN962" s="158"/>
      <c r="WO962" s="158"/>
      <c r="WP962" s="158"/>
      <c r="WQ962" s="158"/>
      <c r="WR962" s="158"/>
      <c r="WS962" s="158"/>
      <c r="WT962" s="158"/>
      <c r="WU962" s="158"/>
      <c r="WV962" s="158"/>
      <c r="WW962" s="158"/>
      <c r="WX962" s="158"/>
      <c r="WY962" s="158"/>
      <c r="WZ962" s="158"/>
      <c r="XA962" s="158"/>
      <c r="XB962" s="158"/>
      <c r="XC962" s="158"/>
      <c r="XD962" s="158"/>
      <c r="XE962" s="158"/>
      <c r="XF962" s="158"/>
      <c r="XG962" s="158"/>
      <c r="XH962" s="158"/>
      <c r="XI962" s="158"/>
      <c r="XJ962" s="158"/>
      <c r="XK962" s="158"/>
      <c r="XL962" s="158"/>
      <c r="XM962" s="158"/>
      <c r="XN962" s="158"/>
      <c r="XO962" s="158"/>
      <c r="XP962" s="158"/>
      <c r="XQ962" s="158"/>
      <c r="XR962" s="158"/>
      <c r="XS962" s="158"/>
      <c r="XT962" s="158"/>
      <c r="XU962" s="158"/>
      <c r="XV962" s="158"/>
      <c r="XW962" s="158"/>
      <c r="XX962" s="158"/>
      <c r="XY962" s="158"/>
      <c r="XZ962" s="158"/>
      <c r="YA962" s="158"/>
      <c r="YB962" s="158"/>
      <c r="YC962" s="158"/>
      <c r="YD962" s="158"/>
      <c r="YE962" s="158"/>
      <c r="YF962" s="158"/>
      <c r="YG962" s="158"/>
      <c r="YH962" s="158"/>
      <c r="YI962" s="158"/>
      <c r="YJ962" s="158"/>
      <c r="YK962" s="158"/>
      <c r="YL962" s="158"/>
      <c r="YM962" s="158"/>
      <c r="YN962" s="158"/>
      <c r="YO962" s="158"/>
      <c r="YP962" s="158"/>
      <c r="YQ962" s="158"/>
      <c r="YR962" s="158"/>
      <c r="YS962" s="158"/>
      <c r="YT962" s="158"/>
      <c r="YU962" s="158"/>
      <c r="YV962" s="158"/>
      <c r="YW962" s="158"/>
      <c r="YX962" s="158"/>
      <c r="YY962" s="158"/>
      <c r="YZ962" s="158"/>
      <c r="ZA962" s="158"/>
      <c r="ZB962" s="158"/>
      <c r="ZC962" s="158"/>
      <c r="ZD962" s="158"/>
      <c r="ZE962" s="158"/>
      <c r="ZF962" s="158"/>
      <c r="ZG962" s="158"/>
      <c r="ZH962" s="158"/>
      <c r="ZI962" s="158"/>
      <c r="ZJ962" s="158"/>
      <c r="ZK962" s="158"/>
      <c r="ZL962" s="158"/>
      <c r="ZM962" s="158"/>
      <c r="ZN962" s="158"/>
      <c r="ZO962" s="158"/>
      <c r="ZP962" s="158"/>
      <c r="ZQ962" s="158"/>
      <c r="ZR962" s="158"/>
      <c r="ZS962" s="158"/>
      <c r="ZT962" s="158"/>
      <c r="ZU962" s="158"/>
      <c r="ZV962" s="158"/>
      <c r="ZW962" s="158"/>
      <c r="ZX962" s="158"/>
      <c r="ZY962" s="158"/>
      <c r="ZZ962" s="158"/>
      <c r="AAA962" s="158"/>
      <c r="AAB962" s="158"/>
      <c r="AAC962" s="158"/>
      <c r="AAD962" s="158"/>
      <c r="AAE962" s="158"/>
      <c r="AAF962" s="158"/>
      <c r="AAG962" s="158"/>
      <c r="AAH962" s="158"/>
      <c r="AAI962" s="158"/>
      <c r="AAJ962" s="158"/>
      <c r="AAK962" s="158"/>
      <c r="AAL962" s="158"/>
      <c r="AAM962" s="158"/>
      <c r="AAN962" s="158"/>
      <c r="AAO962" s="158"/>
      <c r="AAP962" s="158"/>
      <c r="AAQ962" s="158"/>
      <c r="AAR962" s="158"/>
      <c r="AAS962" s="158"/>
      <c r="AAT962" s="158"/>
      <c r="AAU962" s="158"/>
      <c r="AAV962" s="158"/>
      <c r="AAW962" s="158"/>
      <c r="AAX962" s="158"/>
      <c r="AAY962" s="158"/>
      <c r="AAZ962" s="158"/>
      <c r="ABA962" s="158"/>
      <c r="ABB962" s="158"/>
      <c r="ABC962" s="158"/>
      <c r="ABD962" s="158"/>
      <c r="ABE962" s="158"/>
      <c r="ABF962" s="158"/>
      <c r="ABG962" s="158"/>
      <c r="ABH962" s="158"/>
      <c r="ABI962" s="158"/>
      <c r="ABJ962" s="158"/>
      <c r="ABK962" s="158"/>
      <c r="ABL962" s="158"/>
      <c r="ABM962" s="158"/>
      <c r="ABN962" s="158"/>
      <c r="ABO962" s="158"/>
      <c r="ABP962" s="158"/>
      <c r="ABQ962" s="158"/>
      <c r="ABR962" s="158"/>
      <c r="ABS962" s="158"/>
      <c r="ABT962" s="158"/>
      <c r="ABU962" s="158"/>
      <c r="ABV962" s="158"/>
      <c r="ABW962" s="158"/>
      <c r="ABX962" s="158"/>
      <c r="ABY962" s="158"/>
      <c r="ABZ962" s="158"/>
      <c r="ACA962" s="158"/>
      <c r="ACB962" s="158"/>
      <c r="ACC962" s="158"/>
      <c r="ACD962" s="158"/>
      <c r="ACE962" s="158"/>
      <c r="ACF962" s="158"/>
      <c r="ACG962" s="158"/>
      <c r="ACH962" s="158"/>
      <c r="ACI962" s="158"/>
      <c r="ACJ962" s="158"/>
      <c r="ACK962" s="158"/>
      <c r="ACL962" s="158"/>
      <c r="ACM962" s="158"/>
      <c r="ACN962" s="158"/>
      <c r="ACO962" s="158"/>
      <c r="ACP962" s="158"/>
      <c r="ACQ962" s="158"/>
      <c r="ACR962" s="158"/>
      <c r="ACS962" s="158"/>
      <c r="ACT962" s="158"/>
      <c r="ACU962" s="158"/>
      <c r="ACV962" s="158"/>
      <c r="ACW962" s="158"/>
      <c r="ACX962" s="158"/>
      <c r="ACY962" s="158"/>
      <c r="ACZ962" s="158"/>
      <c r="ADA962" s="158"/>
      <c r="ADB962" s="158"/>
      <c r="ADC962" s="158"/>
      <c r="ADD962" s="158"/>
      <c r="ADE962" s="158"/>
      <c r="ADF962" s="158"/>
      <c r="ADG962" s="158"/>
      <c r="ADH962" s="158"/>
      <c r="ADI962" s="158"/>
      <c r="ADJ962" s="158"/>
      <c r="ADK962" s="158"/>
      <c r="ADL962" s="158"/>
      <c r="ADM962" s="158"/>
      <c r="ADN962" s="158"/>
      <c r="ADO962" s="158"/>
      <c r="ADP962" s="158"/>
      <c r="ADQ962" s="158"/>
      <c r="ADR962" s="158"/>
      <c r="ADS962" s="158"/>
      <c r="ADT962" s="158"/>
      <c r="ADU962" s="158"/>
      <c r="ADV962" s="158"/>
      <c r="ADW962" s="158"/>
      <c r="ADX962" s="158"/>
      <c r="ADY962" s="158"/>
      <c r="ADZ962" s="158"/>
      <c r="AEA962" s="158"/>
      <c r="AEB962" s="158"/>
      <c r="AEC962" s="158"/>
      <c r="AED962" s="158"/>
      <c r="AEE962" s="158"/>
      <c r="AEF962" s="158"/>
      <c r="AEG962" s="158"/>
      <c r="AEH962" s="158"/>
      <c r="AEI962" s="158"/>
      <c r="AEJ962" s="158"/>
      <c r="AEK962" s="158"/>
      <c r="AEL962" s="158"/>
      <c r="AEM962" s="158"/>
      <c r="AEN962" s="158"/>
      <c r="AEO962" s="158"/>
      <c r="AEP962" s="158"/>
      <c r="AEQ962" s="158"/>
      <c r="AER962" s="158"/>
      <c r="AES962" s="158"/>
      <c r="AET962" s="158"/>
      <c r="AEU962" s="158"/>
      <c r="AEV962" s="158"/>
      <c r="AEW962" s="158"/>
      <c r="AEX962" s="158"/>
      <c r="AEY962" s="158"/>
      <c r="AEZ962" s="158"/>
      <c r="AFA962" s="158"/>
      <c r="AFB962" s="158"/>
      <c r="AFC962" s="158"/>
      <c r="AFD962" s="158"/>
      <c r="AFE962" s="158"/>
      <c r="AFF962" s="158"/>
      <c r="AFG962" s="158"/>
      <c r="AFH962" s="158"/>
      <c r="AFI962" s="158"/>
      <c r="AFJ962" s="158"/>
      <c r="AFK962" s="158"/>
      <c r="AFL962" s="158"/>
      <c r="AFM962" s="158"/>
      <c r="AFN962" s="158"/>
      <c r="AFO962" s="158"/>
      <c r="AFP962" s="158"/>
      <c r="AFQ962" s="158"/>
      <c r="AFR962" s="158"/>
      <c r="AFS962" s="158"/>
      <c r="AFT962" s="158"/>
      <c r="AFU962" s="158"/>
      <c r="AFV962" s="158"/>
      <c r="AFW962" s="158"/>
      <c r="AFX962" s="158"/>
      <c r="AFY962" s="158"/>
      <c r="AFZ962" s="158"/>
      <c r="AGA962" s="158"/>
      <c r="AGB962" s="158"/>
      <c r="AGC962" s="158"/>
      <c r="AGD962" s="158"/>
      <c r="AGE962" s="158"/>
      <c r="AGF962" s="158"/>
      <c r="AGG962" s="158"/>
      <c r="AGH962" s="158"/>
      <c r="AGI962" s="158"/>
      <c r="AGJ962" s="158"/>
      <c r="AGK962" s="158"/>
      <c r="AGL962" s="158"/>
      <c r="AGM962" s="158"/>
      <c r="AGN962" s="158"/>
      <c r="AGO962" s="158"/>
      <c r="AGP962" s="158"/>
      <c r="AGQ962" s="158"/>
      <c r="AGR962" s="158"/>
      <c r="AGS962" s="158"/>
      <c r="AGT962" s="158"/>
      <c r="AGU962" s="158"/>
      <c r="AGV962" s="158"/>
      <c r="AGW962" s="158"/>
      <c r="AGX962" s="158"/>
      <c r="AGY962" s="158"/>
      <c r="AGZ962" s="158"/>
      <c r="AHA962" s="158"/>
      <c r="AHB962" s="158"/>
      <c r="AHC962" s="158"/>
      <c r="AHD962" s="158"/>
      <c r="AHE962" s="158"/>
      <c r="AHF962" s="158"/>
      <c r="AHG962" s="158"/>
      <c r="AHH962" s="158"/>
      <c r="AHI962" s="158"/>
      <c r="AHJ962" s="158"/>
      <c r="AHK962" s="158"/>
      <c r="AHL962" s="158"/>
      <c r="AHM962" s="158"/>
      <c r="AHN962" s="158"/>
      <c r="AHO962" s="158"/>
      <c r="AHP962" s="158"/>
      <c r="AHQ962" s="158"/>
      <c r="AHR962" s="158"/>
      <c r="AHS962" s="158"/>
      <c r="AHT962" s="158"/>
      <c r="AHU962" s="158"/>
      <c r="AHV962" s="158"/>
      <c r="AHW962" s="158"/>
      <c r="AHX962" s="158"/>
      <c r="AHY962" s="158"/>
      <c r="AHZ962" s="158"/>
      <c r="AIA962" s="158"/>
      <c r="AIB962" s="158"/>
      <c r="AIC962" s="158"/>
      <c r="AID962" s="158"/>
      <c r="AIE962" s="158"/>
      <c r="AIF962" s="158"/>
      <c r="AIG962" s="158"/>
      <c r="AIH962" s="158"/>
      <c r="AII962" s="158"/>
      <c r="AIJ962" s="158"/>
      <c r="AIK962" s="158"/>
      <c r="AIL962" s="158"/>
      <c r="AIM962" s="158"/>
      <c r="AIN962" s="158"/>
      <c r="AIO962" s="158"/>
      <c r="AIP962" s="158"/>
      <c r="AIQ962" s="158"/>
      <c r="AIR962" s="158"/>
      <c r="AIS962" s="158"/>
      <c r="AIT962" s="158"/>
      <c r="AIU962" s="158"/>
      <c r="AIV962" s="158"/>
      <c r="AIW962" s="158"/>
      <c r="AIX962" s="158"/>
      <c r="AIY962" s="158"/>
      <c r="AIZ962" s="158"/>
      <c r="AJA962" s="158"/>
      <c r="AJB962" s="158"/>
      <c r="AJC962" s="158"/>
      <c r="AJD962" s="158"/>
      <c r="AJE962" s="158"/>
      <c r="AJF962" s="158"/>
      <c r="AJG962" s="158"/>
      <c r="AJH962" s="158"/>
      <c r="AJI962" s="158"/>
      <c r="AJJ962" s="158"/>
      <c r="AJK962" s="158"/>
      <c r="AJL962" s="158"/>
      <c r="AJM962" s="158"/>
      <c r="AJN962" s="158"/>
      <c r="AJO962" s="158"/>
      <c r="AJP962" s="158"/>
      <c r="AJQ962" s="158"/>
      <c r="AJR962" s="158"/>
      <c r="AJS962" s="158"/>
      <c r="AJT962" s="158"/>
      <c r="AJU962" s="158"/>
      <c r="AJV962" s="158"/>
      <c r="AJW962" s="158"/>
      <c r="AJX962" s="158"/>
      <c r="AJY962" s="158"/>
      <c r="AJZ962" s="158"/>
      <c r="AKA962" s="158"/>
      <c r="AKB962" s="158"/>
      <c r="AKC962" s="158"/>
      <c r="AKD962" s="158"/>
      <c r="AKE962" s="158"/>
      <c r="AKF962" s="158"/>
      <c r="AKG962" s="158"/>
      <c r="AKH962" s="158"/>
      <c r="AKI962" s="158"/>
      <c r="AKJ962" s="158"/>
      <c r="AKK962" s="158"/>
      <c r="AKL962" s="158"/>
      <c r="AKM962" s="158"/>
      <c r="AKN962" s="158"/>
      <c r="AKO962" s="158"/>
      <c r="AKP962" s="158"/>
      <c r="AKQ962" s="158"/>
      <c r="AKR962" s="158"/>
      <c r="AKS962" s="158"/>
      <c r="AKT962" s="158"/>
      <c r="AKU962" s="158"/>
      <c r="AKV962" s="158"/>
      <c r="AKW962" s="158"/>
      <c r="AKX962" s="158"/>
      <c r="AKY962" s="158"/>
      <c r="AKZ962" s="158"/>
      <c r="ALA962" s="158"/>
      <c r="ALB962" s="158"/>
      <c r="ALC962" s="158"/>
      <c r="ALD962" s="158"/>
      <c r="ALE962" s="158"/>
      <c r="ALF962" s="158"/>
      <c r="ALG962" s="158"/>
      <c r="ALH962" s="158"/>
      <c r="ALI962" s="158"/>
      <c r="ALJ962" s="158"/>
      <c r="ALK962" s="158"/>
      <c r="ALL962" s="158"/>
      <c r="ALM962" s="158"/>
      <c r="ALN962" s="158"/>
      <c r="ALO962" s="158"/>
      <c r="ALP962" s="158"/>
      <c r="ALQ962" s="158"/>
      <c r="ALR962" s="158"/>
      <c r="ALS962" s="158"/>
      <c r="ALT962" s="158"/>
      <c r="ALU962" s="158"/>
      <c r="ALV962" s="158"/>
      <c r="ALW962" s="158"/>
      <c r="ALX962" s="158"/>
      <c r="ALY962" s="158"/>
      <c r="ALZ962" s="158"/>
      <c r="AMA962" s="158"/>
      <c r="AMB962" s="158"/>
      <c r="AMC962" s="158"/>
      <c r="AMD962" s="158"/>
      <c r="AME962" s="158"/>
      <c r="AMF962" s="158"/>
      <c r="AMG962" s="158"/>
      <c r="AMH962" s="158"/>
      <c r="AMI962" s="158"/>
      <c r="AMJ962" s="158"/>
      <c r="AMK962" s="158"/>
      <c r="AML962" s="158"/>
      <c r="AMM962" s="158"/>
      <c r="AMN962" s="158"/>
      <c r="AMO962" s="158"/>
      <c r="AMP962" s="158"/>
      <c r="AMQ962" s="158"/>
      <c r="AMR962" s="158"/>
      <c r="AMS962" s="158"/>
      <c r="AMT962" s="158"/>
      <c r="AMU962" s="158"/>
      <c r="AMV962" s="158"/>
      <c r="AMW962" s="158"/>
      <c r="AMX962" s="158"/>
      <c r="AMY962" s="158"/>
      <c r="AMZ962" s="158"/>
      <c r="ANA962" s="158"/>
      <c r="ANB962" s="158"/>
      <c r="ANC962" s="158"/>
      <c r="AND962" s="158"/>
      <c r="ANE962" s="158"/>
      <c r="ANF962" s="158"/>
      <c r="ANG962" s="158"/>
      <c r="ANH962" s="158"/>
      <c r="ANI962" s="158"/>
      <c r="ANJ962" s="158"/>
      <c r="ANK962" s="158"/>
      <c r="ANL962" s="158"/>
      <c r="ANM962" s="158"/>
      <c r="ANN962" s="158"/>
      <c r="ANO962" s="158"/>
      <c r="ANP962" s="158"/>
      <c r="ANQ962" s="158"/>
      <c r="ANR962" s="158"/>
      <c r="ANS962" s="158"/>
      <c r="ANT962" s="158"/>
      <c r="ANU962" s="158"/>
      <c r="ANV962" s="158"/>
      <c r="ANW962" s="158"/>
      <c r="ANX962" s="158"/>
      <c r="ANY962" s="158"/>
      <c r="ANZ962" s="158"/>
      <c r="AOA962" s="158"/>
      <c r="AOB962" s="158"/>
      <c r="AOC962" s="158"/>
      <c r="AOD962" s="158"/>
      <c r="AOE962" s="158"/>
      <c r="AOF962" s="158"/>
      <c r="AOG962" s="158"/>
      <c r="AOH962" s="158"/>
      <c r="AOI962" s="158"/>
      <c r="AOJ962" s="158"/>
      <c r="AOK962" s="158"/>
      <c r="AOL962" s="158"/>
      <c r="AOM962" s="158"/>
      <c r="AON962" s="158"/>
      <c r="AOO962" s="158"/>
      <c r="AOP962" s="158"/>
      <c r="AOQ962" s="158"/>
      <c r="AOR962" s="158"/>
      <c r="AOS962" s="158"/>
      <c r="AOT962" s="158"/>
      <c r="AOU962" s="158"/>
      <c r="AOV962" s="158"/>
      <c r="AOW962" s="158"/>
      <c r="AOX962" s="158"/>
      <c r="AOY962" s="158"/>
      <c r="AOZ962" s="158"/>
      <c r="APA962" s="158"/>
      <c r="APB962" s="158"/>
      <c r="APC962" s="158"/>
      <c r="APD962" s="158"/>
      <c r="APE962" s="158"/>
      <c r="APF962" s="158"/>
      <c r="APG962" s="158"/>
      <c r="APH962" s="158"/>
      <c r="API962" s="158"/>
      <c r="APJ962" s="158"/>
      <c r="APK962" s="158"/>
      <c r="APL962" s="158"/>
      <c r="APM962" s="158"/>
      <c r="APN962" s="158"/>
      <c r="APO962" s="158"/>
      <c r="APP962" s="158"/>
      <c r="APQ962" s="158"/>
      <c r="APR962" s="158"/>
      <c r="APS962" s="158"/>
      <c r="APT962" s="158"/>
      <c r="APU962" s="158"/>
      <c r="APV962" s="158"/>
      <c r="APW962" s="158"/>
      <c r="APX962" s="158"/>
      <c r="APY962" s="158"/>
      <c r="APZ962" s="158"/>
      <c r="AQA962" s="158"/>
      <c r="AQB962" s="158"/>
      <c r="AQC962" s="158"/>
      <c r="AQD962" s="158"/>
      <c r="AQE962" s="158"/>
      <c r="AQF962" s="158"/>
      <c r="AQG962" s="158"/>
      <c r="AQH962" s="158"/>
      <c r="AQI962" s="158"/>
      <c r="AQJ962" s="158"/>
      <c r="AQK962" s="158"/>
      <c r="AQL962" s="158"/>
      <c r="AQM962" s="158"/>
      <c r="AQN962" s="158"/>
      <c r="AQO962" s="158"/>
      <c r="AQP962" s="158"/>
      <c r="AQQ962" s="158"/>
      <c r="AQR962" s="158"/>
      <c r="AQS962" s="158"/>
      <c r="AQT962" s="158"/>
      <c r="AQU962" s="158"/>
      <c r="AQV962" s="158"/>
      <c r="AQW962" s="158"/>
      <c r="AQX962" s="158"/>
      <c r="AQY962" s="158"/>
      <c r="AQZ962" s="158"/>
      <c r="ARA962" s="158"/>
      <c r="ARB962" s="158"/>
      <c r="ARC962" s="158"/>
      <c r="ARD962" s="158"/>
      <c r="ARE962" s="158"/>
      <c r="ARF962" s="158"/>
      <c r="ARG962" s="158"/>
      <c r="ARH962" s="158"/>
      <c r="ARI962" s="158"/>
      <c r="ARJ962" s="158"/>
      <c r="ARK962" s="158"/>
      <c r="ARL962" s="158"/>
      <c r="ARM962" s="158"/>
      <c r="ARN962" s="158"/>
      <c r="ARO962" s="158"/>
      <c r="ARP962" s="158"/>
      <c r="ARQ962" s="158"/>
      <c r="ARR962" s="158"/>
      <c r="ARS962" s="158"/>
      <c r="ART962" s="158"/>
      <c r="ARU962" s="158"/>
      <c r="ARV962" s="158"/>
      <c r="ARW962" s="158"/>
      <c r="ARX962" s="158"/>
      <c r="ARY962" s="158"/>
      <c r="ARZ962" s="158"/>
      <c r="ASA962" s="158"/>
      <c r="ASB962" s="158"/>
      <c r="ASC962" s="158"/>
      <c r="ASD962" s="158"/>
      <c r="ASE962" s="158"/>
      <c r="ASF962" s="158"/>
      <c r="ASG962" s="158"/>
      <c r="ASH962" s="158"/>
      <c r="ASI962" s="158"/>
      <c r="ASJ962" s="158"/>
      <c r="ASK962" s="158"/>
      <c r="ASL962" s="158"/>
      <c r="ASM962" s="158"/>
      <c r="ASN962" s="158"/>
      <c r="ASO962" s="158"/>
      <c r="ASP962" s="158"/>
      <c r="ASQ962" s="158"/>
      <c r="ASR962" s="158"/>
      <c r="ASS962" s="158"/>
      <c r="AST962" s="158"/>
      <c r="ASU962" s="158"/>
      <c r="ASV962" s="158"/>
      <c r="ASW962" s="158"/>
      <c r="ASX962" s="158"/>
      <c r="ASY962" s="158"/>
      <c r="ASZ962" s="158"/>
      <c r="ATA962" s="158"/>
      <c r="ATB962" s="158"/>
      <c r="ATC962" s="158"/>
      <c r="ATD962" s="158"/>
      <c r="ATE962" s="158"/>
      <c r="ATF962" s="158"/>
      <c r="ATG962" s="158"/>
      <c r="ATH962" s="158"/>
      <c r="ATI962" s="158"/>
      <c r="ATJ962" s="158"/>
      <c r="ATK962" s="158"/>
      <c r="ATL962" s="158"/>
      <c r="ATM962" s="158"/>
      <c r="ATN962" s="158"/>
      <c r="ATO962" s="158"/>
      <c r="ATP962" s="158"/>
      <c r="ATQ962" s="158"/>
      <c r="ATR962" s="158"/>
      <c r="ATS962" s="158"/>
      <c r="ATT962" s="158"/>
      <c r="ATU962" s="158"/>
      <c r="ATV962" s="158"/>
      <c r="ATW962" s="158"/>
      <c r="ATX962" s="158"/>
      <c r="ATY962" s="158"/>
      <c r="ATZ962" s="158"/>
      <c r="AUA962" s="158"/>
      <c r="AUB962" s="158"/>
      <c r="AUC962" s="158"/>
      <c r="AUD962" s="158"/>
      <c r="AUE962" s="158"/>
      <c r="AUF962" s="158"/>
      <c r="AUG962" s="158"/>
      <c r="AUH962" s="158"/>
      <c r="AUI962" s="158"/>
      <c r="AUJ962" s="158"/>
      <c r="AUK962" s="158"/>
      <c r="AUL962" s="158"/>
      <c r="AUM962" s="158"/>
      <c r="AUN962" s="158"/>
      <c r="AUO962" s="158"/>
      <c r="AUP962" s="158"/>
      <c r="AUQ962" s="158"/>
      <c r="AUR962" s="158"/>
      <c r="AUS962" s="158"/>
      <c r="AUT962" s="158"/>
      <c r="AUU962" s="158"/>
      <c r="AUV962" s="158"/>
      <c r="AUW962" s="158"/>
      <c r="AUX962" s="158"/>
      <c r="AUY962" s="158"/>
      <c r="AUZ962" s="158"/>
      <c r="AVA962" s="158"/>
      <c r="AVB962" s="158"/>
      <c r="AVC962" s="158"/>
      <c r="AVD962" s="158"/>
      <c r="AVE962" s="158"/>
      <c r="AVF962" s="158"/>
      <c r="AVG962" s="158"/>
      <c r="AVH962" s="158"/>
      <c r="AVI962" s="158"/>
      <c r="AVJ962" s="158"/>
      <c r="AVK962" s="158"/>
      <c r="AVL962" s="158"/>
      <c r="AVM962" s="158"/>
      <c r="AVN962" s="158"/>
      <c r="AVO962" s="158"/>
      <c r="AVP962" s="158"/>
      <c r="AVQ962" s="158"/>
      <c r="AVR962" s="158"/>
      <c r="AVS962" s="158"/>
      <c r="AVT962" s="158"/>
      <c r="AVU962" s="158"/>
      <c r="AVV962" s="158"/>
      <c r="AVW962" s="158"/>
      <c r="AVX962" s="158"/>
      <c r="AVY962" s="158"/>
      <c r="AVZ962" s="158"/>
      <c r="AWA962" s="158"/>
      <c r="AWB962" s="158"/>
      <c r="AWC962" s="158"/>
      <c r="AWD962" s="158"/>
      <c r="AWE962" s="158"/>
      <c r="AWF962" s="158"/>
      <c r="AWG962" s="158"/>
      <c r="AWH962" s="158"/>
      <c r="AWI962" s="158"/>
      <c r="AWJ962" s="158"/>
      <c r="AWK962" s="158"/>
      <c r="AWL962" s="158"/>
      <c r="AWM962" s="158"/>
      <c r="AWN962" s="158"/>
      <c r="AWO962" s="158"/>
      <c r="AWP962" s="158"/>
      <c r="AWQ962" s="158"/>
      <c r="AWR962" s="158"/>
      <c r="AWS962" s="158"/>
      <c r="AWT962" s="158"/>
      <c r="AWU962" s="158"/>
      <c r="AWV962" s="158"/>
      <c r="AWW962" s="158"/>
      <c r="AWX962" s="158"/>
      <c r="AWY962" s="158"/>
      <c r="AWZ962" s="158"/>
      <c r="AXA962" s="158"/>
      <c r="AXB962" s="158"/>
      <c r="AXC962" s="158"/>
      <c r="AXD962" s="158"/>
      <c r="AXE962" s="158"/>
      <c r="AXF962" s="158"/>
      <c r="AXG962" s="158"/>
      <c r="AXH962" s="158"/>
      <c r="AXI962" s="158"/>
      <c r="AXJ962" s="158"/>
      <c r="AXK962" s="158"/>
      <c r="AXL962" s="158"/>
      <c r="AXM962" s="158"/>
      <c r="AXN962" s="158"/>
      <c r="AXO962" s="158"/>
      <c r="AXP962" s="158"/>
      <c r="AXQ962" s="158"/>
      <c r="AXR962" s="158"/>
      <c r="AXS962" s="158"/>
      <c r="AXT962" s="158"/>
      <c r="AXU962" s="158"/>
      <c r="AXV962" s="158"/>
      <c r="AXW962" s="158"/>
      <c r="AXX962" s="158"/>
      <c r="AXY962" s="158"/>
      <c r="AXZ962" s="158"/>
      <c r="AYA962" s="158"/>
      <c r="AYB962" s="158"/>
      <c r="AYC962" s="158"/>
      <c r="AYD962" s="158"/>
      <c r="AYE962" s="158"/>
      <c r="AYF962" s="158"/>
      <c r="AYG962" s="158"/>
      <c r="AYH962" s="158"/>
      <c r="AYI962" s="158"/>
      <c r="AYJ962" s="158"/>
      <c r="AYK962" s="158"/>
      <c r="AYL962" s="158"/>
      <c r="AYM962" s="158"/>
      <c r="AYN962" s="158"/>
      <c r="AYO962" s="158"/>
      <c r="AYP962" s="158"/>
      <c r="AYQ962" s="158"/>
      <c r="AYR962" s="158"/>
      <c r="AYS962" s="158"/>
      <c r="AYT962" s="158"/>
      <c r="AYU962" s="158"/>
      <c r="AYV962" s="158"/>
      <c r="AYW962" s="158"/>
      <c r="AYX962" s="158"/>
      <c r="AYY962" s="158"/>
      <c r="AYZ962" s="158"/>
      <c r="AZA962" s="158"/>
      <c r="AZB962" s="158"/>
      <c r="AZC962" s="158"/>
      <c r="AZD962" s="158"/>
      <c r="AZE962" s="158"/>
      <c r="AZF962" s="158"/>
      <c r="AZG962" s="158"/>
      <c r="AZH962" s="158"/>
      <c r="AZI962" s="158"/>
      <c r="AZJ962" s="158"/>
      <c r="AZK962" s="158"/>
      <c r="AZL962" s="158"/>
      <c r="AZM962" s="158"/>
      <c r="AZN962" s="158"/>
      <c r="AZO962" s="158"/>
      <c r="AZP962" s="158"/>
      <c r="AZQ962" s="158"/>
      <c r="AZR962" s="158"/>
      <c r="AZS962" s="158"/>
      <c r="AZT962" s="158"/>
      <c r="AZU962" s="158"/>
      <c r="AZV962" s="158"/>
      <c r="AZW962" s="158"/>
      <c r="AZX962" s="158"/>
      <c r="AZY962" s="158"/>
      <c r="AZZ962" s="158"/>
      <c r="BAA962" s="158"/>
      <c r="BAB962" s="158"/>
      <c r="BAC962" s="158"/>
      <c r="BAD962" s="158"/>
      <c r="BAE962" s="158"/>
      <c r="BAF962" s="158"/>
      <c r="BAG962" s="158"/>
      <c r="BAH962" s="158"/>
      <c r="BAI962" s="158"/>
      <c r="BAJ962" s="158"/>
      <c r="BAK962" s="158"/>
      <c r="BAL962" s="158"/>
      <c r="BAM962" s="158"/>
      <c r="BAN962" s="158"/>
      <c r="BAO962" s="158"/>
      <c r="BAP962" s="158"/>
      <c r="BAQ962" s="158"/>
      <c r="BAR962" s="158"/>
      <c r="BAS962" s="158"/>
      <c r="BAT962" s="158"/>
      <c r="BAU962" s="158"/>
      <c r="BAV962" s="158"/>
      <c r="BAW962" s="158"/>
      <c r="BAX962" s="158"/>
      <c r="BAY962" s="158"/>
      <c r="BAZ962" s="158"/>
      <c r="BBA962" s="158"/>
      <c r="BBB962" s="158"/>
      <c r="BBC962" s="158"/>
      <c r="BBD962" s="158"/>
      <c r="BBE962" s="158"/>
      <c r="BBF962" s="158"/>
      <c r="BBG962" s="158"/>
      <c r="BBH962" s="158"/>
      <c r="BBI962" s="158"/>
      <c r="BBJ962" s="158"/>
      <c r="BBK962" s="158"/>
      <c r="BBL962" s="158"/>
      <c r="BBM962" s="158"/>
      <c r="BBN962" s="158"/>
      <c r="BBO962" s="158"/>
      <c r="BBP962" s="158"/>
      <c r="BBQ962" s="158"/>
      <c r="BBR962" s="158"/>
      <c r="BBS962" s="158"/>
      <c r="BBT962" s="158"/>
      <c r="BBU962" s="158"/>
      <c r="BBV962" s="158"/>
      <c r="BBW962" s="158"/>
      <c r="BBX962" s="158"/>
      <c r="BBY962" s="158"/>
      <c r="BBZ962" s="158"/>
      <c r="BCA962" s="158"/>
      <c r="BCB962" s="158"/>
      <c r="BCC962" s="158"/>
      <c r="BCD962" s="158"/>
      <c r="BCE962" s="158"/>
      <c r="BCF962" s="158"/>
      <c r="BCG962" s="158"/>
      <c r="BCH962" s="158"/>
      <c r="BCI962" s="158"/>
      <c r="BCJ962" s="158"/>
      <c r="BCK962" s="158"/>
      <c r="BCL962" s="158"/>
      <c r="BCM962" s="158"/>
      <c r="BCN962" s="158"/>
      <c r="BCO962" s="158"/>
      <c r="BCP962" s="158"/>
      <c r="BCQ962" s="158"/>
      <c r="BCR962" s="158"/>
      <c r="BCS962" s="158"/>
      <c r="BCT962" s="158"/>
      <c r="BCU962" s="158"/>
      <c r="BCV962" s="158"/>
      <c r="BCW962" s="158"/>
      <c r="BCX962" s="158"/>
      <c r="BCY962" s="158"/>
      <c r="BCZ962" s="158"/>
      <c r="BDA962" s="158"/>
      <c r="BDB962" s="158"/>
      <c r="BDC962" s="158"/>
      <c r="BDD962" s="158"/>
      <c r="BDE962" s="158"/>
      <c r="BDF962" s="158"/>
      <c r="BDG962" s="158"/>
      <c r="BDH962" s="158"/>
      <c r="BDI962" s="158"/>
      <c r="BDJ962" s="158"/>
      <c r="BDK962" s="158"/>
      <c r="BDL962" s="158"/>
      <c r="BDM962" s="158"/>
      <c r="BDN962" s="158"/>
      <c r="BDO962" s="158"/>
      <c r="BDP962" s="158"/>
      <c r="BDQ962" s="158"/>
      <c r="BDR962" s="158"/>
      <c r="BDS962" s="158"/>
      <c r="BDT962" s="158"/>
      <c r="BDU962" s="158"/>
      <c r="BDV962" s="158"/>
      <c r="BDW962" s="158"/>
      <c r="BDX962" s="158"/>
      <c r="BDY962" s="158"/>
      <c r="BDZ962" s="158"/>
      <c r="BEA962" s="158"/>
      <c r="BEB962" s="158"/>
      <c r="BEC962" s="158"/>
      <c r="BED962" s="158"/>
      <c r="BEE962" s="158"/>
      <c r="BEF962" s="158"/>
      <c r="BEG962" s="158"/>
      <c r="BEH962" s="158"/>
      <c r="BEI962" s="158"/>
      <c r="BEJ962" s="158"/>
      <c r="BEK962" s="158"/>
      <c r="BEL962" s="158"/>
      <c r="BEM962" s="158"/>
      <c r="BEN962" s="158"/>
      <c r="BEO962" s="158"/>
      <c r="BEP962" s="158"/>
      <c r="BEQ962" s="158"/>
      <c r="BER962" s="158"/>
      <c r="BES962" s="158"/>
      <c r="BET962" s="158"/>
      <c r="BEU962" s="158"/>
      <c r="BEV962" s="158"/>
      <c r="BEW962" s="158"/>
      <c r="BEX962" s="158"/>
      <c r="BEY962" s="158"/>
      <c r="BEZ962" s="158"/>
      <c r="BFA962" s="158"/>
      <c r="BFB962" s="158"/>
      <c r="BFC962" s="158"/>
      <c r="BFD962" s="158"/>
      <c r="BFE962" s="158"/>
      <c r="BFF962" s="158"/>
      <c r="BFG962" s="158"/>
      <c r="BFH962" s="158"/>
      <c r="BFI962" s="158"/>
      <c r="BFJ962" s="158"/>
      <c r="BFK962" s="158"/>
      <c r="BFL962" s="158"/>
      <c r="BFM962" s="158"/>
      <c r="BFN962" s="158"/>
      <c r="BFO962" s="158"/>
      <c r="BFP962" s="158"/>
      <c r="BFQ962" s="158"/>
      <c r="BFR962" s="158"/>
      <c r="BFS962" s="158"/>
      <c r="BFT962" s="158"/>
      <c r="BFU962" s="158"/>
      <c r="BFV962" s="158"/>
      <c r="BFW962" s="158"/>
      <c r="BFX962" s="158"/>
      <c r="BFY962" s="158"/>
      <c r="BFZ962" s="158"/>
      <c r="BGA962" s="158"/>
      <c r="BGB962" s="158"/>
      <c r="BGC962" s="158"/>
      <c r="BGD962" s="158"/>
      <c r="BGE962" s="158"/>
      <c r="BGF962" s="158"/>
      <c r="BGG962" s="158"/>
      <c r="BGH962" s="158"/>
      <c r="BGI962" s="158"/>
      <c r="BGJ962" s="158"/>
      <c r="BGK962" s="158"/>
      <c r="BGL962" s="158"/>
      <c r="BGM962" s="158"/>
      <c r="BGN962" s="158"/>
      <c r="BGO962" s="158"/>
      <c r="BGP962" s="158"/>
      <c r="BGQ962" s="158"/>
      <c r="BGR962" s="158"/>
      <c r="BGS962" s="158"/>
      <c r="BGT962" s="158"/>
      <c r="BGU962" s="158"/>
      <c r="BGV962" s="158"/>
      <c r="BGW962" s="158"/>
      <c r="BGX962" s="158"/>
      <c r="BGY962" s="158"/>
      <c r="BGZ962" s="158"/>
      <c r="BHA962" s="158"/>
      <c r="BHB962" s="158"/>
      <c r="BHC962" s="158"/>
      <c r="BHD962" s="158"/>
      <c r="BHE962" s="158"/>
      <c r="BHF962" s="158"/>
      <c r="BHG962" s="158"/>
      <c r="BHH962" s="158"/>
      <c r="BHI962" s="158"/>
      <c r="BHJ962" s="158"/>
      <c r="BHK962" s="158"/>
      <c r="BHL962" s="158"/>
      <c r="BHM962" s="158"/>
      <c r="BHN962" s="158"/>
      <c r="BHO962" s="158"/>
      <c r="BHP962" s="158"/>
      <c r="BHQ962" s="158"/>
      <c r="BHR962" s="158"/>
      <c r="BHS962" s="158"/>
      <c r="BHT962" s="158"/>
      <c r="BHU962" s="158"/>
      <c r="BHV962" s="158"/>
      <c r="BHW962" s="158"/>
      <c r="BHX962" s="158"/>
      <c r="BHY962" s="158"/>
      <c r="BHZ962" s="158"/>
      <c r="BIA962" s="158"/>
      <c r="BIB962" s="158"/>
      <c r="BIC962" s="158"/>
      <c r="BID962" s="158"/>
      <c r="BIE962" s="158"/>
      <c r="BIF962" s="158"/>
      <c r="BIG962" s="158"/>
      <c r="BIH962" s="158"/>
      <c r="BII962" s="158"/>
      <c r="BIJ962" s="158"/>
      <c r="BIK962" s="158"/>
      <c r="BIL962" s="158"/>
      <c r="BIM962" s="158"/>
      <c r="BIN962" s="158"/>
      <c r="BIO962" s="158"/>
      <c r="BIP962" s="158"/>
      <c r="BIQ962" s="158"/>
      <c r="BIR962" s="158"/>
      <c r="BIS962" s="158"/>
      <c r="BIT962" s="158"/>
      <c r="BIU962" s="158"/>
      <c r="BIV962" s="158"/>
      <c r="BIW962" s="158"/>
      <c r="BIX962" s="158"/>
      <c r="BIY962" s="158"/>
      <c r="BIZ962" s="158"/>
      <c r="BJA962" s="158"/>
      <c r="BJB962" s="158"/>
      <c r="BJC962" s="158"/>
      <c r="BJD962" s="158"/>
      <c r="BJE962" s="158"/>
      <c r="BJF962" s="158"/>
      <c r="BJG962" s="158"/>
      <c r="BJH962" s="158"/>
      <c r="BJI962" s="158"/>
      <c r="BJJ962" s="158"/>
      <c r="BJK962" s="158"/>
      <c r="BJL962" s="158"/>
      <c r="BJM962" s="158"/>
      <c r="BJN962" s="158"/>
      <c r="BJO962" s="158"/>
      <c r="BJP962" s="158"/>
      <c r="BJQ962" s="158"/>
      <c r="BJR962" s="158"/>
      <c r="BJS962" s="158"/>
      <c r="BJT962" s="158"/>
      <c r="BJU962" s="158"/>
      <c r="BJV962" s="158"/>
      <c r="BJW962" s="158"/>
      <c r="BJX962" s="158"/>
      <c r="BJY962" s="158"/>
      <c r="BJZ962" s="158"/>
      <c r="BKA962" s="158"/>
      <c r="BKB962" s="158"/>
      <c r="BKC962" s="158"/>
      <c r="BKD962" s="158"/>
      <c r="BKE962" s="158"/>
      <c r="BKF962" s="158"/>
      <c r="BKG962" s="158"/>
      <c r="BKH962" s="158"/>
      <c r="BKI962" s="158"/>
      <c r="BKJ962" s="158"/>
      <c r="BKK962" s="158"/>
      <c r="BKL962" s="158"/>
      <c r="BKM962" s="158"/>
      <c r="BKN962" s="158"/>
      <c r="BKO962" s="158"/>
      <c r="BKP962" s="158"/>
      <c r="BKQ962" s="158"/>
      <c r="BKR962" s="158"/>
      <c r="BKS962" s="158"/>
      <c r="BKT962" s="158"/>
      <c r="BKU962" s="158"/>
      <c r="BKV962" s="158"/>
      <c r="BKW962" s="158"/>
      <c r="BKX962" s="158"/>
      <c r="BKY962" s="158"/>
      <c r="BKZ962" s="158"/>
      <c r="BLA962" s="158"/>
      <c r="BLB962" s="158"/>
      <c r="BLC962" s="158"/>
      <c r="BLD962" s="158"/>
      <c r="BLE962" s="158"/>
      <c r="BLF962" s="158"/>
      <c r="BLG962" s="158"/>
      <c r="BLH962" s="158"/>
      <c r="BLI962" s="158"/>
      <c r="BLJ962" s="158"/>
      <c r="BLK962" s="158"/>
      <c r="BLL962" s="158"/>
      <c r="BLM962" s="158"/>
      <c r="BLN962" s="158"/>
      <c r="BLO962" s="158"/>
      <c r="BLP962" s="158"/>
      <c r="BLQ962" s="158"/>
      <c r="BLR962" s="158"/>
      <c r="BLS962" s="158"/>
      <c r="BLT962" s="158"/>
      <c r="BLU962" s="158"/>
      <c r="BLV962" s="158"/>
      <c r="BLW962" s="158"/>
      <c r="BLX962" s="158"/>
      <c r="BLY962" s="158"/>
      <c r="BLZ962" s="158"/>
      <c r="BMA962" s="158"/>
      <c r="BMB962" s="158"/>
      <c r="BMC962" s="158"/>
      <c r="BMD962" s="158"/>
      <c r="BME962" s="158"/>
      <c r="BMF962" s="158"/>
      <c r="BMG962" s="158"/>
      <c r="BMH962" s="158"/>
      <c r="BMI962" s="158"/>
      <c r="BMJ962" s="158"/>
      <c r="BMK962" s="158"/>
      <c r="BML962" s="158"/>
      <c r="BMM962" s="158"/>
      <c r="BMN962" s="158"/>
      <c r="BMO962" s="158"/>
      <c r="BMP962" s="158"/>
      <c r="BMQ962" s="158"/>
      <c r="BMR962" s="158"/>
      <c r="BMS962" s="158"/>
      <c r="BMT962" s="158"/>
      <c r="BMU962" s="158"/>
      <c r="BMV962" s="158"/>
      <c r="BMW962" s="158"/>
      <c r="BMX962" s="158"/>
      <c r="BMY962" s="158"/>
      <c r="BMZ962" s="158"/>
      <c r="BNA962" s="158"/>
      <c r="BNB962" s="158"/>
      <c r="BNC962" s="158"/>
      <c r="BND962" s="158"/>
      <c r="BNE962" s="158"/>
      <c r="BNF962" s="158"/>
      <c r="BNG962" s="158"/>
      <c r="BNH962" s="158"/>
      <c r="BNI962" s="158"/>
      <c r="BNJ962" s="158"/>
      <c r="BNK962" s="158"/>
      <c r="BNL962" s="158"/>
      <c r="BNM962" s="158"/>
      <c r="BNN962" s="158"/>
      <c r="BNO962" s="158"/>
      <c r="BNP962" s="158"/>
      <c r="BNQ962" s="158"/>
      <c r="BNR962" s="158"/>
      <c r="BNS962" s="158"/>
      <c r="BNT962" s="158"/>
      <c r="BNU962" s="158"/>
      <c r="BNV962" s="158"/>
      <c r="BNW962" s="158"/>
      <c r="BNX962" s="158"/>
      <c r="BNY962" s="158"/>
      <c r="BNZ962" s="158"/>
      <c r="BOA962" s="158"/>
      <c r="BOB962" s="158"/>
      <c r="BOC962" s="158"/>
      <c r="BOD962" s="158"/>
      <c r="BOE962" s="158"/>
      <c r="BOF962" s="158"/>
      <c r="BOG962" s="158"/>
      <c r="BOH962" s="158"/>
      <c r="BOI962" s="158"/>
      <c r="BOJ962" s="158"/>
      <c r="BOK962" s="158"/>
      <c r="BOL962" s="158"/>
      <c r="BOM962" s="158"/>
      <c r="BON962" s="158"/>
      <c r="BOO962" s="158"/>
      <c r="BOP962" s="158"/>
      <c r="BOQ962" s="158"/>
      <c r="BOR962" s="158"/>
      <c r="BOS962" s="158"/>
      <c r="BOT962" s="158"/>
      <c r="BOU962" s="158"/>
      <c r="BOV962" s="158"/>
      <c r="BOW962" s="158"/>
      <c r="BOX962" s="158"/>
      <c r="BOY962" s="158"/>
      <c r="BOZ962" s="158"/>
      <c r="BPA962" s="158"/>
      <c r="BPB962" s="158"/>
      <c r="BPC962" s="158"/>
      <c r="BPD962" s="158"/>
      <c r="BPE962" s="158"/>
      <c r="BPF962" s="158"/>
      <c r="BPG962" s="158"/>
      <c r="BPH962" s="158"/>
      <c r="BPI962" s="158"/>
      <c r="BPJ962" s="158"/>
      <c r="BPK962" s="158"/>
      <c r="BPL962" s="158"/>
      <c r="BPM962" s="158"/>
      <c r="BPN962" s="158"/>
      <c r="BPO962" s="158"/>
      <c r="BPP962" s="158"/>
      <c r="BPQ962" s="158"/>
      <c r="BPR962" s="158"/>
      <c r="BPS962" s="158"/>
      <c r="BPT962" s="158"/>
      <c r="BPU962" s="158"/>
      <c r="BPV962" s="158"/>
      <c r="BPW962" s="158"/>
      <c r="BPX962" s="158"/>
      <c r="BPY962" s="158"/>
      <c r="BPZ962" s="158"/>
      <c r="BQA962" s="158"/>
      <c r="BQB962" s="158"/>
      <c r="BQC962" s="158"/>
      <c r="BQD962" s="158"/>
      <c r="BQE962" s="158"/>
      <c r="BQF962" s="158"/>
      <c r="BQG962" s="158"/>
      <c r="BQH962" s="158"/>
      <c r="BQI962" s="158"/>
      <c r="BQJ962" s="158"/>
      <c r="BQK962" s="158"/>
      <c r="BQL962" s="158"/>
      <c r="BQM962" s="158"/>
      <c r="BQN962" s="158"/>
      <c r="BQO962" s="158"/>
      <c r="BQP962" s="158"/>
      <c r="BQQ962" s="158"/>
      <c r="BQR962" s="158"/>
      <c r="BQS962" s="158"/>
      <c r="BQT962" s="158"/>
      <c r="BQU962" s="158"/>
      <c r="BQV962" s="158"/>
      <c r="BQW962" s="158"/>
      <c r="BQX962" s="158"/>
      <c r="BQY962" s="158"/>
      <c r="BQZ962" s="158"/>
      <c r="BRA962" s="158"/>
      <c r="BRB962" s="158"/>
      <c r="BRC962" s="158"/>
      <c r="BRD962" s="158"/>
      <c r="BRE962" s="158"/>
      <c r="BRF962" s="158"/>
      <c r="BRG962" s="158"/>
      <c r="BRH962" s="158"/>
      <c r="BRI962" s="158"/>
      <c r="BRJ962" s="158"/>
      <c r="BRK962" s="158"/>
      <c r="BRL962" s="158"/>
      <c r="BRM962" s="158"/>
      <c r="BRN962" s="158"/>
      <c r="BRO962" s="158"/>
      <c r="BRP962" s="158"/>
      <c r="BRQ962" s="158"/>
      <c r="BRR962" s="158"/>
      <c r="BRS962" s="158"/>
      <c r="BRT962" s="158"/>
      <c r="BRU962" s="158"/>
      <c r="BRV962" s="158"/>
      <c r="BRW962" s="158"/>
      <c r="BRX962" s="158"/>
      <c r="BRY962" s="158"/>
      <c r="BRZ962" s="158"/>
      <c r="BSA962" s="158"/>
      <c r="BSB962" s="158"/>
      <c r="BSC962" s="158"/>
      <c r="BSD962" s="158"/>
      <c r="BSE962" s="158"/>
      <c r="BSF962" s="158"/>
      <c r="BSG962" s="158"/>
      <c r="BSH962" s="158"/>
      <c r="BSI962" s="158"/>
      <c r="BSJ962" s="158"/>
      <c r="BSK962" s="158"/>
      <c r="BSL962" s="158"/>
      <c r="BSM962" s="158"/>
      <c r="BSN962" s="158"/>
      <c r="BSO962" s="158"/>
      <c r="BSP962" s="158"/>
      <c r="BSQ962" s="158"/>
      <c r="BSR962" s="158"/>
      <c r="BSS962" s="158"/>
      <c r="BST962" s="158"/>
      <c r="BSU962" s="158"/>
      <c r="BSV962" s="158"/>
      <c r="BSW962" s="158"/>
      <c r="BSX962" s="158"/>
      <c r="BSY962" s="158"/>
      <c r="BSZ962" s="158"/>
      <c r="BTA962" s="158"/>
      <c r="BTB962" s="158"/>
      <c r="BTC962" s="158"/>
      <c r="BTD962" s="158"/>
      <c r="BTE962" s="158"/>
      <c r="BTF962" s="158"/>
      <c r="BTG962" s="158"/>
      <c r="BTH962" s="158"/>
      <c r="BTI962" s="158"/>
      <c r="BTJ962" s="158"/>
      <c r="BTK962" s="158"/>
      <c r="BTL962" s="158"/>
      <c r="BTM962" s="158"/>
      <c r="BTN962" s="158"/>
      <c r="BTO962" s="158"/>
      <c r="BTP962" s="158"/>
      <c r="BTQ962" s="158"/>
      <c r="BTR962" s="158"/>
      <c r="BTS962" s="158"/>
      <c r="BTT962" s="158"/>
      <c r="BTU962" s="158"/>
      <c r="BTV962" s="158"/>
      <c r="BTW962" s="158"/>
      <c r="BTX962" s="158"/>
      <c r="BTY962" s="158"/>
      <c r="BTZ962" s="158"/>
      <c r="BUA962" s="158"/>
      <c r="BUB962" s="158"/>
      <c r="BUC962" s="158"/>
      <c r="BUD962" s="158"/>
      <c r="BUE962" s="158"/>
      <c r="BUF962" s="158"/>
      <c r="BUG962" s="158"/>
      <c r="BUH962" s="158"/>
      <c r="BUI962" s="158"/>
      <c r="BUJ962" s="158"/>
      <c r="BUK962" s="158"/>
      <c r="BUL962" s="158"/>
      <c r="BUM962" s="158"/>
      <c r="BUN962" s="158"/>
      <c r="BUO962" s="158"/>
      <c r="BUP962" s="158"/>
      <c r="BUQ962" s="158"/>
      <c r="BUR962" s="158"/>
      <c r="BUS962" s="158"/>
      <c r="BUT962" s="158"/>
      <c r="BUU962" s="158"/>
      <c r="BUV962" s="158"/>
      <c r="BUW962" s="158"/>
      <c r="BUX962" s="158"/>
      <c r="BUY962" s="158"/>
      <c r="BUZ962" s="158"/>
      <c r="BVA962" s="158"/>
      <c r="BVB962" s="158"/>
      <c r="BVC962" s="158"/>
      <c r="BVD962" s="158"/>
      <c r="BVE962" s="158"/>
      <c r="BVF962" s="158"/>
      <c r="BVG962" s="158"/>
      <c r="BVH962" s="158"/>
      <c r="BVI962" s="158"/>
      <c r="BVJ962" s="158"/>
      <c r="BVK962" s="158"/>
      <c r="BVL962" s="158"/>
      <c r="BVM962" s="158"/>
      <c r="BVN962" s="158"/>
      <c r="BVO962" s="158"/>
      <c r="BVP962" s="158"/>
      <c r="BVQ962" s="158"/>
      <c r="BVR962" s="158"/>
      <c r="BVS962" s="158"/>
      <c r="BVT962" s="158"/>
      <c r="BVU962" s="158"/>
      <c r="BVV962" s="158"/>
      <c r="BVW962" s="158"/>
      <c r="BVX962" s="158"/>
      <c r="BVY962" s="158"/>
      <c r="BVZ962" s="158"/>
      <c r="BWA962" s="158"/>
      <c r="BWB962" s="158"/>
      <c r="BWC962" s="158"/>
      <c r="BWD962" s="158"/>
      <c r="BWE962" s="158"/>
      <c r="BWF962" s="158"/>
      <c r="BWG962" s="158"/>
      <c r="BWH962" s="158"/>
      <c r="BWI962" s="158"/>
      <c r="BWJ962" s="158"/>
      <c r="BWK962" s="158"/>
      <c r="BWL962" s="158"/>
      <c r="BWM962" s="158"/>
      <c r="BWN962" s="158"/>
      <c r="BWO962" s="158"/>
      <c r="BWP962" s="158"/>
      <c r="BWQ962" s="158"/>
      <c r="BWR962" s="158"/>
      <c r="BWS962" s="158"/>
      <c r="BWT962" s="158"/>
      <c r="BWU962" s="158"/>
      <c r="BWV962" s="158"/>
      <c r="BWW962" s="158"/>
      <c r="BWX962" s="158"/>
      <c r="BWY962" s="158"/>
      <c r="BWZ962" s="158"/>
      <c r="BXA962" s="158"/>
      <c r="BXB962" s="158"/>
      <c r="BXC962" s="158"/>
      <c r="BXD962" s="158"/>
      <c r="BXE962" s="158"/>
      <c r="BXF962" s="158"/>
      <c r="BXG962" s="158"/>
      <c r="BXH962" s="158"/>
      <c r="BXI962" s="158"/>
      <c r="BXJ962" s="158"/>
      <c r="BXK962" s="158"/>
      <c r="BXL962" s="158"/>
      <c r="BXM962" s="158"/>
      <c r="BXN962" s="158"/>
      <c r="BXO962" s="158"/>
      <c r="BXP962" s="158"/>
      <c r="BXQ962" s="158"/>
      <c r="BXR962" s="158"/>
      <c r="BXS962" s="158"/>
      <c r="BXT962" s="158"/>
      <c r="BXU962" s="158"/>
      <c r="BXV962" s="158"/>
      <c r="BXW962" s="158"/>
      <c r="BXX962" s="158"/>
      <c r="BXY962" s="158"/>
      <c r="BXZ962" s="158"/>
      <c r="BYA962" s="158"/>
      <c r="BYB962" s="158"/>
      <c r="BYC962" s="158"/>
      <c r="BYD962" s="158"/>
      <c r="BYE962" s="158"/>
      <c r="BYF962" s="158"/>
      <c r="BYG962" s="158"/>
      <c r="BYH962" s="158"/>
      <c r="BYI962" s="158"/>
      <c r="BYJ962" s="158"/>
      <c r="BYK962" s="158"/>
      <c r="BYL962" s="158"/>
      <c r="BYM962" s="158"/>
      <c r="BYN962" s="158"/>
      <c r="BYO962" s="158"/>
      <c r="BYP962" s="158"/>
    </row>
    <row r="963" spans="1:2018" ht="12.75" customHeight="1">
      <c r="D963" s="17" t="s">
        <v>14</v>
      </c>
      <c r="E963" s="160" t="s">
        <v>197</v>
      </c>
      <c r="I963" s="1">
        <f t="shared" ref="I963" si="2941">H963-I960+I961+I962</f>
        <v>24.578426234563324</v>
      </c>
      <c r="J963" s="158">
        <f t="shared" ref="J963" si="2942">I963-J960+J961+J962</f>
        <v>15.947549918795056</v>
      </c>
      <c r="K963" s="1">
        <f t="shared" ref="K963" si="2943">J963-K960+K961+K962</f>
        <v>7.3166736030267892</v>
      </c>
      <c r="L963" s="1">
        <f t="shared" ref="L963" si="2944">K963-L960+L961+L962</f>
        <v>0</v>
      </c>
      <c r="M963" s="1">
        <f t="shared" ref="M963" si="2945">L963-M960+M961+M962</f>
        <v>0</v>
      </c>
      <c r="N963" s="1">
        <f t="shared" ref="N963" si="2946">M963-N960+N961+N962</f>
        <v>0</v>
      </c>
      <c r="O963" s="1">
        <f t="shared" ref="O963" si="2947">N963-O960+O961+O962</f>
        <v>0</v>
      </c>
      <c r="P963" s="1">
        <f t="shared" ref="P963" si="2948">O963-P960+P961+P962</f>
        <v>0</v>
      </c>
      <c r="Q963" s="1">
        <f t="shared" ref="Q963" si="2949">P963-Q960+Q961+Q962</f>
        <v>0</v>
      </c>
      <c r="R963" s="1">
        <f t="shared" ref="R963" si="2950">Q963-R960+R961+R962</f>
        <v>0</v>
      </c>
      <c r="S963" s="1">
        <f t="shared" ref="S963" si="2951">R963-S960+S961+S962</f>
        <v>0</v>
      </c>
      <c r="T963" s="1">
        <f t="shared" ref="T963" si="2952">S963-T960+T961+T962</f>
        <v>0</v>
      </c>
      <c r="U963" s="1">
        <f t="shared" ref="U963" si="2953">T963-U960+U961+U962</f>
        <v>0</v>
      </c>
      <c r="V963" s="1">
        <f t="shared" ref="V963" si="2954">U963-V960+V961+V962</f>
        <v>0</v>
      </c>
      <c r="W963" s="1">
        <f t="shared" ref="W963" si="2955">V963-W960+W961+W962</f>
        <v>0</v>
      </c>
      <c r="X963" s="1">
        <f t="shared" ref="X963" si="2956">W963-X960+X961+X962</f>
        <v>0</v>
      </c>
      <c r="Y963" s="1">
        <f t="shared" ref="Y963" si="2957">X963-Y960+Y961+Y962</f>
        <v>0</v>
      </c>
      <c r="Z963" s="1">
        <f t="shared" ref="Z963" si="2958">Y963-Z960+Z961+Z962</f>
        <v>0</v>
      </c>
      <c r="AA963" s="1">
        <f t="shared" ref="AA963" si="2959">Z963-AA960+AA961+AA962</f>
        <v>0</v>
      </c>
      <c r="AB963" s="1">
        <f t="shared" ref="AB963" si="2960">AA963-AB960+AB961+AB962</f>
        <v>0</v>
      </c>
      <c r="AC963" s="1">
        <f t="shared" ref="AC963" si="2961">AB963-AC960+AC961+AC962</f>
        <v>0</v>
      </c>
      <c r="AD963" s="1">
        <f t="shared" ref="AD963" si="2962">AC963-AD960+AD961+AD962</f>
        <v>0</v>
      </c>
      <c r="AE963" s="1">
        <f t="shared" ref="AE963" si="2963">AD963-AE960+AE961+AE962</f>
        <v>0</v>
      </c>
      <c r="AF963" s="1">
        <f t="shared" ref="AF963" si="2964">AE963-AF960+AF961+AF962</f>
        <v>0</v>
      </c>
      <c r="AG963" s="1">
        <f t="shared" ref="AG963" si="2965">AF963-AG960+AG961+AG962</f>
        <v>0</v>
      </c>
      <c r="AH963" s="1">
        <f t="shared" ref="AH963" si="2966">AG963-AH960+AH961+AH962</f>
        <v>0</v>
      </c>
      <c r="AI963" s="1">
        <f t="shared" ref="AI963" si="2967">AH963-AI960+AI961+AI962</f>
        <v>0</v>
      </c>
      <c r="AJ963" s="1">
        <f t="shared" ref="AJ963" si="2968">AI963-AJ960+AJ961+AJ962</f>
        <v>0</v>
      </c>
      <c r="AK963" s="1">
        <f t="shared" ref="AK963" si="2969">AJ963-AK960+AK961+AK962</f>
        <v>0</v>
      </c>
      <c r="AL963" s="1">
        <f t="shared" ref="AL963" si="2970">AK963-AL960+AL961+AL962</f>
        <v>0</v>
      </c>
      <c r="AM963" s="1">
        <f t="shared" ref="AM963" si="2971">AL963-AM960+AM961+AM962</f>
        <v>0</v>
      </c>
      <c r="AN963" s="1">
        <f t="shared" ref="AN963" si="2972">AM963-AN960+AN961+AN962</f>
        <v>0</v>
      </c>
      <c r="AO963" s="1">
        <f t="shared" ref="AO963" si="2973">AN963-AO960+AO961+AO962</f>
        <v>0</v>
      </c>
      <c r="AP963" s="1">
        <f t="shared" ref="AP963" si="2974">AO963-AP960+AP961+AP962</f>
        <v>0</v>
      </c>
      <c r="AQ963" s="1">
        <f t="shared" ref="AQ963" si="2975">AP963-AQ960+AQ961+AQ962</f>
        <v>0</v>
      </c>
      <c r="AR963" s="1">
        <f t="shared" ref="AR963" si="2976">AQ963-AR960+AR961+AR962</f>
        <v>0</v>
      </c>
      <c r="AS963" s="1">
        <f t="shared" ref="AS963" si="2977">AR963-AS960+AS961+AS962</f>
        <v>0</v>
      </c>
      <c r="AT963" s="1">
        <f t="shared" ref="AT963" si="2978">AS963-AT960+AT961+AT962</f>
        <v>0</v>
      </c>
      <c r="AU963" s="1">
        <f t="shared" ref="AU963" si="2979">AT963-AU960+AU961+AU962</f>
        <v>0</v>
      </c>
      <c r="AV963" s="1">
        <f t="shared" ref="AV963" si="2980">AU963-AV960+AV961+AV962</f>
        <v>0</v>
      </c>
      <c r="AW963" s="1">
        <f t="shared" ref="AW963" si="2981">AV963-AW960+AW961+AW962</f>
        <v>0</v>
      </c>
      <c r="AX963" s="1">
        <f t="shared" ref="AX963" si="2982">AW963-AX960+AX961+AX962</f>
        <v>0</v>
      </c>
      <c r="AY963" s="1">
        <f t="shared" ref="AY963" si="2983">AX963-AY960+AY961+AY962</f>
        <v>0</v>
      </c>
      <c r="AZ963" s="1">
        <f t="shared" ref="AZ963" si="2984">AY963-AZ960+AZ961+AZ962</f>
        <v>0</v>
      </c>
      <c r="BA963" s="1">
        <f t="shared" ref="BA963" si="2985">AZ963-BA960+BA961+BA962</f>
        <v>0</v>
      </c>
      <c r="BB963" s="1">
        <f t="shared" ref="BB963" si="2986">BA963-BB960+BB961+BB962</f>
        <v>0</v>
      </c>
      <c r="BC963" s="1">
        <f t="shared" ref="BC963" si="2987">BB963-BC960+BC961+BC962</f>
        <v>0</v>
      </c>
      <c r="BD963" s="1">
        <f t="shared" ref="BD963" si="2988">BC963-BD960+BD961+BD962</f>
        <v>0</v>
      </c>
      <c r="BE963" s="1">
        <f t="shared" ref="BE963" si="2989">BD963-BE960+BE961+BE962</f>
        <v>0</v>
      </c>
      <c r="BF963" s="1">
        <f t="shared" ref="BF963" si="2990">BE963-BF960+BF961+BF962</f>
        <v>0</v>
      </c>
      <c r="BG963" s="1">
        <f t="shared" ref="BG963" si="2991">BF963-BG960+BG961+BG962</f>
        <v>0</v>
      </c>
      <c r="BH963" s="1">
        <f t="shared" ref="BH963" si="2992">BG963-BH960+BH961+BH962</f>
        <v>0</v>
      </c>
      <c r="BI963" s="1">
        <f t="shared" ref="BI963" si="2993">BH963-BI960+BI961+BI962</f>
        <v>0</v>
      </c>
      <c r="BJ963" s="1">
        <f t="shared" ref="BJ963" si="2994">BI963-BJ960+BJ961+BJ962</f>
        <v>0</v>
      </c>
      <c r="BK963" s="1">
        <f t="shared" ref="BK963" si="2995">BJ963-BK960+BK961+BK962</f>
        <v>0</v>
      </c>
      <c r="BL963" s="1">
        <f t="shared" ref="BL963" si="2996">BK963-BL960+BL961+BL962</f>
        <v>0</v>
      </c>
      <c r="BM963" s="1">
        <f t="shared" ref="BM963" si="2997">BL963-BM960+BM961+BM962</f>
        <v>0</v>
      </c>
      <c r="BN963" s="1">
        <f t="shared" ref="BN963" si="2998">BM963-BN960+BN961+BN962</f>
        <v>0</v>
      </c>
      <c r="BO963" s="1">
        <f t="shared" ref="BO963" si="2999">BN963-BO960+BO961+BO962</f>
        <v>0</v>
      </c>
      <c r="BP963" s="1">
        <f t="shared" ref="BP963" si="3000">BO963-BP960+BP961+BP962</f>
        <v>0</v>
      </c>
      <c r="BQ963" s="1">
        <f t="shared" ref="BQ963" si="3001">BP963-BQ960+BQ961+BQ962</f>
        <v>0</v>
      </c>
      <c r="BR963" s="158">
        <f t="shared" ref="BR963" si="3002">BQ963-BR960+BR961+BR962</f>
        <v>0</v>
      </c>
      <c r="BS963" s="158">
        <f t="shared" ref="BS963" si="3003">BR963-BS960+BS961+BS962</f>
        <v>0</v>
      </c>
      <c r="BT963" s="158">
        <f t="shared" ref="BT963" si="3004">BS963-BT960+BT961+BT962</f>
        <v>0</v>
      </c>
      <c r="BU963" s="158">
        <f t="shared" ref="BU963" si="3005">BT963-BU960+BU961+BU962</f>
        <v>0</v>
      </c>
      <c r="BV963" s="158">
        <f t="shared" ref="BV963" si="3006">BU963-BV960+BV961+BV962</f>
        <v>0</v>
      </c>
      <c r="BW963" s="158">
        <f t="shared" ref="BW963" si="3007">BV963-BW960+BW961+BW962</f>
        <v>0</v>
      </c>
      <c r="BX963" s="158">
        <f t="shared" ref="BX963" si="3008">BW963-BX960+BX961+BX962</f>
        <v>0</v>
      </c>
      <c r="BY963" s="158">
        <f t="shared" ref="BY963" si="3009">BX963-BY960+BY961+BY962</f>
        <v>0</v>
      </c>
      <c r="BZ963" s="158">
        <f t="shared" ref="BZ963" si="3010">BY963-BZ960+BZ961+BZ962</f>
        <v>0</v>
      </c>
      <c r="CA963" s="158">
        <f t="shared" ref="CA963" si="3011">BZ963-CA960+CA961+CA962</f>
        <v>0</v>
      </c>
      <c r="CB963" s="158">
        <f t="shared" ref="CB963" si="3012">CA963-CB960+CB961+CB962</f>
        <v>0</v>
      </c>
      <c r="CC963" s="158">
        <f t="shared" ref="CC963" si="3013">CB963-CC960+CC961+CC962</f>
        <v>0</v>
      </c>
      <c r="CD963" s="158">
        <f t="shared" ref="CD963" si="3014">CC963-CD960+CD961+CD962</f>
        <v>0</v>
      </c>
      <c r="CE963" s="158">
        <f t="shared" ref="CE963" si="3015">CD963-CE960+CE961+CE962</f>
        <v>0</v>
      </c>
      <c r="CF963" s="158">
        <f t="shared" ref="CF963" si="3016">CE963-CF960+CF961+CF962</f>
        <v>0</v>
      </c>
    </row>
    <row r="964" spans="1:2018" ht="12.75" customHeight="1">
      <c r="I964" s="31"/>
    </row>
    <row r="965" spans="1:2018" ht="12.75" customHeight="1">
      <c r="I965" s="31"/>
    </row>
    <row r="966" spans="1:2018" s="158" customFormat="1" ht="12.75" customHeight="1">
      <c r="C966" s="169" t="s">
        <v>6</v>
      </c>
      <c r="D966" s="160"/>
      <c r="E966" s="160" t="s">
        <v>197</v>
      </c>
      <c r="I966" s="31"/>
      <c r="J966" s="315">
        <f>INDEX(Inputs!J$94:J$121,MATCH($B953,Inputs!$C$94:$C$121,0))*(1+J$7)^0.5</f>
        <v>1.7829279098873723</v>
      </c>
      <c r="K966" s="315">
        <f>INDEX(Inputs!K$94:K$121,MATCH($B953,Inputs!$C$94:$C$121,0))*(1+K$7)^0.5</f>
        <v>2.1977778574659879</v>
      </c>
      <c r="L966" s="315">
        <f>INDEX(Inputs!L$94:L$121,MATCH($B953,Inputs!$C$94:$C$121,0))*(1+L$7)^0.5</f>
        <v>2.1161765635379952</v>
      </c>
      <c r="M966" s="315">
        <f>INDEX(Inputs!M$94:M$121,MATCH($B953,Inputs!$C$94:$C$121,0))*(1+M$7)^0.5</f>
        <v>2.0926645572079776</v>
      </c>
      <c r="N966" s="315">
        <f>INDEX(Inputs!N$94:N$121,MATCH($B953,Inputs!$C$94:$C$121,0))*(1+N$7)^0.5</f>
        <v>3.2702156984839235</v>
      </c>
      <c r="O966" s="315">
        <f>INDEX(Inputs!O$94:O$121,MATCH($B953,Inputs!$C$94:$C$121,0))*(1+O$7)^0.5</f>
        <v>0</v>
      </c>
      <c r="P966" s="315">
        <f>INDEX(Inputs!P$94:P$121,MATCH($B953,Inputs!$C$94:$C$121,0))*(1+P$7)^0.5</f>
        <v>0</v>
      </c>
      <c r="Q966" s="315">
        <f>INDEX(Inputs!Q$94:Q$121,MATCH($B953,Inputs!$C$94:$C$121,0))*(1+Q$7)^0.5</f>
        <v>0</v>
      </c>
      <c r="R966" s="315">
        <f>INDEX(Inputs!R$94:R$121,MATCH($B953,Inputs!$C$94:$C$121,0))*(1+R$7)^0.5</f>
        <v>0</v>
      </c>
      <c r="S966" s="315">
        <f>INDEX(Inputs!S$94:S$121,MATCH($B953,Inputs!$C$94:$C$121,0))*(1+S$7)^0.5</f>
        <v>0</v>
      </c>
      <c r="T966" s="315">
        <f>INDEX(Inputs!T$94:T$121,MATCH($B953,Inputs!$C$94:$C$121,0))*(1+T$7)^0.5</f>
        <v>0</v>
      </c>
      <c r="U966" s="315">
        <f>INDEX(Inputs!U$94:U$121,MATCH($B953,Inputs!$C$94:$C$121,0))*(1+U$7)^0.5</f>
        <v>0</v>
      </c>
      <c r="V966" s="315">
        <f>INDEX(Inputs!V$94:V$121,MATCH($B953,Inputs!$C$94:$C$121,0))*(1+V$7)^0.5</f>
        <v>0</v>
      </c>
      <c r="W966" s="315">
        <f>INDEX(Inputs!W$94:W$121,MATCH($B953,Inputs!$C$94:$C$121,0))*(1+W$7)^0.5</f>
        <v>0</v>
      </c>
      <c r="X966" s="315">
        <f>INDEX(Inputs!X$94:X$121,MATCH($B953,Inputs!$C$94:$C$121,0))*(1+X$7)^0.5</f>
        <v>0</v>
      </c>
      <c r="Y966" s="315">
        <f>INDEX(Inputs!Y$94:Y$121,MATCH($B953,Inputs!$C$94:$C$121,0))*(1+Y$7)^0.5</f>
        <v>0</v>
      </c>
      <c r="Z966" s="315">
        <f>INDEX(Inputs!Z$94:Z$121,MATCH($B953,Inputs!$C$94:$C$121,0))*(1+Z$7)^0.5</f>
        <v>0</v>
      </c>
      <c r="AA966" s="315">
        <f>INDEX(Inputs!AA$94:AA$121,MATCH($B953,Inputs!$C$94:$C$121,0))*(1+AA$7)^0.5</f>
        <v>0</v>
      </c>
      <c r="AB966" s="315">
        <f>INDEX(Inputs!AB$94:AB$121,MATCH($B953,Inputs!$C$94:$C$121,0))*(1+AB$7)^0.5</f>
        <v>0</v>
      </c>
      <c r="AC966" s="315">
        <f>INDEX(Inputs!AC$94:AC$121,MATCH($B953,Inputs!$C$94:$C$121,0))*(1+AC$7)^0.5</f>
        <v>0</v>
      </c>
      <c r="AD966" s="315">
        <f>INDEX(Inputs!AD$94:AD$121,MATCH($B953,Inputs!$C$94:$C$121,0))*(1+AD$7)^0.5</f>
        <v>0</v>
      </c>
      <c r="AE966" s="315">
        <f>INDEX(Inputs!AE$94:AE$121,MATCH($B953,Inputs!$C$94:$C$121,0))*(1+AE$7)^0.5</f>
        <v>0</v>
      </c>
      <c r="AF966" s="315">
        <f>INDEX(Inputs!AF$94:AF$121,MATCH($B953,Inputs!$C$94:$C$121,0))*(1+AF$7)^0.5</f>
        <v>0</v>
      </c>
      <c r="AG966" s="315">
        <f>INDEX(Inputs!AG$94:AG$121,MATCH($B953,Inputs!$C$94:$C$121,0))*(1+AG$7)^0.5</f>
        <v>0</v>
      </c>
      <c r="AH966" s="315">
        <f>INDEX(Inputs!AH$94:AH$121,MATCH($B953,Inputs!$C$94:$C$121,0))*(1+AH$7)^0.5</f>
        <v>0</v>
      </c>
      <c r="AI966" s="315">
        <f>INDEX(Inputs!AI$94:AI$121,MATCH($B953,Inputs!$C$94:$C$121,0))*(1+AI$7)^0.5</f>
        <v>0</v>
      </c>
      <c r="AJ966" s="315">
        <f>INDEX(Inputs!AJ$94:AJ$121,MATCH($B953,Inputs!$C$94:$C$121,0))*(1+AJ$7)^0.5</f>
        <v>0</v>
      </c>
      <c r="AK966" s="315">
        <f>INDEX(Inputs!AK$94:AK$121,MATCH($B953,Inputs!$C$94:$C$121,0))*(1+AK$7)^0.5</f>
        <v>0</v>
      </c>
      <c r="AL966" s="315">
        <f>INDEX(Inputs!AL$94:AL$121,MATCH($B953,Inputs!$C$94:$C$121,0))*(1+AL$7)^0.5</f>
        <v>0</v>
      </c>
      <c r="AM966" s="315">
        <f>INDEX(Inputs!AM$94:AM$121,MATCH($B953,Inputs!$C$94:$C$121,0))*(1+AM$7)^0.5</f>
        <v>0</v>
      </c>
      <c r="AN966" s="315">
        <f>INDEX(Inputs!AN$94:AN$121,MATCH($B953,Inputs!$C$94:$C$121,0))*(1+AN$7)^0.5</f>
        <v>0</v>
      </c>
      <c r="AO966" s="315">
        <f>INDEX(Inputs!AO$94:AO$121,MATCH($B953,Inputs!$C$94:$C$121,0))*(1+AO$7)^0.5</f>
        <v>0</v>
      </c>
      <c r="AP966" s="315">
        <f>INDEX(Inputs!AP$94:AP$121,MATCH($B953,Inputs!$C$94:$C$121,0))*(1+AP$7)^0.5</f>
        <v>0</v>
      </c>
      <c r="AQ966" s="315">
        <f>INDEX(Inputs!AQ$94:AQ$121,MATCH($B953,Inputs!$C$94:$C$121,0))*(1+AQ$7)^0.5</f>
        <v>0</v>
      </c>
      <c r="AR966" s="315">
        <f>INDEX(Inputs!AR$94:AR$121,MATCH($B953,Inputs!$C$94:$C$121,0))*(1+AR$7)^0.5</f>
        <v>0</v>
      </c>
      <c r="AS966" s="315">
        <f>INDEX(Inputs!AS$94:AS$121,MATCH($B953,Inputs!$C$94:$C$121,0))*(1+AS$7)^0.5</f>
        <v>0</v>
      </c>
      <c r="AT966" s="315">
        <f>INDEX(Inputs!AT$94:AT$121,MATCH($B953,Inputs!$C$94:$C$121,0))*(1+AT$7)^0.5</f>
        <v>0</v>
      </c>
      <c r="AU966" s="315">
        <f>INDEX(Inputs!AU$94:AU$121,MATCH($B953,Inputs!$C$94:$C$121,0))*(1+AU$7)^0.5</f>
        <v>0</v>
      </c>
      <c r="AV966" s="315">
        <f>INDEX(Inputs!AV$94:AV$121,MATCH($B953,Inputs!$C$94:$C$121,0))*(1+AV$7)^0.5</f>
        <v>0</v>
      </c>
      <c r="AW966" s="315">
        <f>INDEX(Inputs!AW$94:AW$121,MATCH($B953,Inputs!$C$94:$C$121,0))*(1+AW$7)^0.5</f>
        <v>0</v>
      </c>
      <c r="AX966" s="315">
        <f>INDEX(Inputs!AX$94:AX$121,MATCH($B953,Inputs!$C$94:$C$121,0))*(1+AX$7)^0.5</f>
        <v>0</v>
      </c>
      <c r="AY966" s="315">
        <f>INDEX(Inputs!AY$94:AY$121,MATCH($B953,Inputs!$C$94:$C$121,0))*(1+AY$7)^0.5</f>
        <v>0</v>
      </c>
      <c r="AZ966" s="315">
        <f>INDEX(Inputs!AZ$94:AZ$121,MATCH($B953,Inputs!$C$94:$C$121,0))*(1+AZ$7)^0.5</f>
        <v>0</v>
      </c>
      <c r="BA966" s="315">
        <f>INDEX(Inputs!BA$94:BA$121,MATCH($B953,Inputs!$C$94:$C$121,0))*(1+BA$7)^0.5</f>
        <v>0</v>
      </c>
      <c r="BB966" s="315">
        <f>INDEX(Inputs!BB$94:BB$121,MATCH($B953,Inputs!$C$94:$C$121,0))*(1+BB$7)^0.5</f>
        <v>0</v>
      </c>
      <c r="BC966" s="315">
        <f>INDEX(Inputs!BC$94:BC$121,MATCH($B953,Inputs!$C$94:$C$121,0))*(1+BC$7)^0.5</f>
        <v>0</v>
      </c>
      <c r="BD966" s="315">
        <f>INDEX(Inputs!BD$94:BD$121,MATCH($B953,Inputs!$C$94:$C$121,0))*(1+BD$7)^0.5</f>
        <v>0</v>
      </c>
      <c r="BE966" s="315">
        <f>INDEX(Inputs!BE$94:BE$121,MATCH($B953,Inputs!$C$94:$C$121,0))*(1+BE$7)^0.5</f>
        <v>0</v>
      </c>
      <c r="BF966" s="315">
        <f>INDEX(Inputs!BF$94:BF$121,MATCH($B953,Inputs!$C$94:$C$121,0))*(1+BF$7)^0.5</f>
        <v>0</v>
      </c>
      <c r="BG966" s="315">
        <f>INDEX(Inputs!BG$94:BG$121,MATCH($B953,Inputs!$C$94:$C$121,0))*(1+BG$7)^0.5</f>
        <v>0</v>
      </c>
      <c r="BH966" s="315">
        <f>INDEX(Inputs!BH$94:BH$121,MATCH($B953,Inputs!$C$94:$C$121,0))*(1+BH$7)^0.5</f>
        <v>0</v>
      </c>
      <c r="BI966" s="315">
        <f>INDEX(Inputs!BI$94:BI$121,MATCH($B953,Inputs!$C$94:$C$121,0))*(1+BI$7)^0.5</f>
        <v>0</v>
      </c>
      <c r="BJ966" s="315">
        <f>INDEX(Inputs!BJ$94:BJ$121,MATCH($B953,Inputs!$C$94:$C$121,0))*(1+BJ$7)^0.5</f>
        <v>0</v>
      </c>
      <c r="BK966" s="315">
        <f>INDEX(Inputs!BK$94:BK$121,MATCH($B953,Inputs!$C$94:$C$121,0))*(1+BK$7)^0.5</f>
        <v>0</v>
      </c>
      <c r="BL966" s="315">
        <f>INDEX(Inputs!BL$94:BL$121,MATCH($B953,Inputs!$C$94:$C$121,0))*(1+BL$7)^0.5</f>
        <v>0</v>
      </c>
      <c r="BM966" s="315">
        <f>INDEX(Inputs!BM$94:BM$121,MATCH($B953,Inputs!$C$94:$C$121,0))*(1+BM$7)^0.5</f>
        <v>0</v>
      </c>
      <c r="BN966" s="315">
        <f>INDEX(Inputs!BN$94:BN$121,MATCH($B953,Inputs!$C$94:$C$121,0))*(1+BN$7)^0.5</f>
        <v>0</v>
      </c>
      <c r="BO966" s="315">
        <f>INDEX(Inputs!BO$94:BO$121,MATCH($B953,Inputs!$C$94:$C$121,0))*(1+BO$7)^0.5</f>
        <v>0</v>
      </c>
      <c r="BP966" s="315">
        <f>INDEX(Inputs!BP$94:BP$121,MATCH($B953,Inputs!$C$94:$C$121,0))*(1+BP$7)^0.5</f>
        <v>0</v>
      </c>
      <c r="BQ966" s="315">
        <f>INDEX(Inputs!BQ$94:BQ$121,MATCH($B953,Inputs!$C$94:$C$121,0))*(1+BQ$7)^0.5</f>
        <v>0</v>
      </c>
      <c r="BR966" s="315">
        <f>INDEX(Inputs!BR$94:BR$121,MATCH($B953,Inputs!$C$94:$C$121,0))*(1+BR$7)^0.5</f>
        <v>0</v>
      </c>
      <c r="BS966" s="315">
        <f>INDEX(Inputs!BS$94:BS$121,MATCH($B953,Inputs!$C$94:$C$121,0))*(1+BS$7)^0.5</f>
        <v>0</v>
      </c>
      <c r="BT966" s="315">
        <f>INDEX(Inputs!BT$94:BT$121,MATCH($B953,Inputs!$C$94:$C$121,0))*(1+BT$7)^0.5</f>
        <v>0</v>
      </c>
      <c r="BU966" s="315">
        <f>INDEX(Inputs!BU$94:BU$121,MATCH($B953,Inputs!$C$94:$C$121,0))*(1+BU$7)^0.5</f>
        <v>0</v>
      </c>
      <c r="BV966" s="315">
        <f>INDEX(Inputs!BV$94:BV$121,MATCH($B953,Inputs!$C$94:$C$121,0))*(1+BV$7)^0.5</f>
        <v>0</v>
      </c>
      <c r="BW966" s="315">
        <f>INDEX(Inputs!BW$94:BW$121,MATCH($B953,Inputs!$C$94:$C$121,0))*(1+BW$7)^0.5</f>
        <v>0</v>
      </c>
      <c r="BX966" s="315">
        <f>INDEX(Inputs!BX$94:BX$121,MATCH($B953,Inputs!$C$94:$C$121,0))*(1+BX$7)^0.5</f>
        <v>0</v>
      </c>
      <c r="BY966" s="315">
        <f>INDEX(Inputs!BY$94:BY$121,MATCH($B953,Inputs!$C$94:$C$121,0))*(1+BY$7)^0.5</f>
        <v>0</v>
      </c>
      <c r="BZ966" s="315">
        <f>INDEX(Inputs!BZ$94:BZ$121,MATCH($B953,Inputs!$C$94:$C$121,0))*(1+BZ$7)^0.5</f>
        <v>0</v>
      </c>
      <c r="CA966" s="315">
        <f>INDEX(Inputs!CA$94:CA$121,MATCH($B953,Inputs!$C$94:$C$121,0))*(1+CA$7)^0.5</f>
        <v>0</v>
      </c>
      <c r="CB966" s="315">
        <f>INDEX(Inputs!CB$94:CB$121,MATCH($B953,Inputs!$C$94:$C$121,0))*(1+CB$7)^0.5</f>
        <v>0</v>
      </c>
      <c r="CC966" s="315">
        <f>INDEX(Inputs!CC$94:CC$121,MATCH($B953,Inputs!$C$94:$C$121,0))*(1+CC$7)^0.5</f>
        <v>0</v>
      </c>
      <c r="CD966" s="315">
        <f>INDEX(Inputs!CD$94:CD$121,MATCH($B953,Inputs!$C$94:$C$121,0))*(1+CD$7)^0.5</f>
        <v>0</v>
      </c>
      <c r="CE966" s="315">
        <f>INDEX(Inputs!CE$94:CE$121,MATCH($B953,Inputs!$C$94:$C$121,0))*(1+CE$7)^0.5</f>
        <v>0</v>
      </c>
      <c r="CF966" s="315">
        <f>INDEX(Inputs!CF$94:CF$121,MATCH($B953,Inputs!$C$94:$C$121,0))*(1+CF$7)^0.5</f>
        <v>0</v>
      </c>
    </row>
    <row r="967" spans="1:2018" ht="12.75" customHeight="1">
      <c r="D967" s="17" t="s">
        <v>10</v>
      </c>
      <c r="I967" s="31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</row>
    <row r="968" spans="1:2018" s="101" customFormat="1" ht="12.75" customHeight="1">
      <c r="C968" s="245">
        <v>2015</v>
      </c>
      <c r="D968" s="105" t="s">
        <v>144</v>
      </c>
      <c r="E968" s="105" t="s">
        <v>197</v>
      </c>
      <c r="H968" s="187">
        <f>INDEX(Inputs!$N$260:$N$287,MATCH($B953,Inputs!$C$260:$C$287,0))/conv_2020_2015</f>
        <v>-2.0600872866967567E-5</v>
      </c>
      <c r="I968" s="176"/>
      <c r="J968" s="176">
        <f t="shared" ref="J968" si="3017">IF($I955="n/a",0,IF(J$4&gt;second_reg_period,IF(J$4&lt;=$I955+$C968,$H968/($I955-5),IF(AND($H968&lt;&gt;0,I968=0,J$4=$C968+$I955+1),$H968,0)),0))</f>
        <v>0</v>
      </c>
      <c r="K968" s="176">
        <f t="shared" ref="K968" si="3018">IF($I955="n/a",0,IF(K$4&gt;second_reg_period,IF(K$4&lt;=$I955+$C968,$H968/($I955-5),IF(AND($H968&lt;&gt;0,J968=0,K$4=$C968+$I955+1),$H968,0)),0))</f>
        <v>0</v>
      </c>
      <c r="L968" s="176">
        <f t="shared" ref="L968" si="3019">IF($I955="n/a",0,IF(L$4&gt;second_reg_period,IF(L$4&lt;=$I955+$C968,$H968/($I955-5),IF(AND($H968&lt;&gt;0,K968=0,L$4=$C968+$I955+1),$H968,0)),0))</f>
        <v>0</v>
      </c>
      <c r="M968" s="176">
        <f t="shared" ref="M968" si="3020">IF($I955="n/a",0,IF(M$4&gt;second_reg_period,IF(M$4&lt;=$I955+$C968,$H968/($I955-5),IF(AND($H968&lt;&gt;0,L968=0,M$4=$C968+$I955+1),$H968,0)),0))</f>
        <v>0</v>
      </c>
      <c r="N968" s="176">
        <f t="shared" ref="N968" si="3021">IF($I955="n/a",0,IF(N$4&gt;second_reg_period,IF(N$4&lt;=$I955+$C968,$H968/($I955-5),IF(AND($H968&lt;&gt;0,M968=0,N$4=$C968+$I955+1),$H968,0)),0))</f>
        <v>0</v>
      </c>
      <c r="O968" s="176">
        <f t="shared" ref="O968" si="3022">IF($I955="n/a",0,IF(O$4&gt;second_reg_period,IF(O$4&lt;=$I955+$C968,$H968/($I955-5),IF(AND($H968&lt;&gt;0,N968=0,O$4=$C968+$I955+1),$H968,0)),0))</f>
        <v>0</v>
      </c>
      <c r="P968" s="176">
        <f t="shared" ref="P968" si="3023">IF($I955="n/a",0,IF(P$4&gt;second_reg_period,IF(P$4&lt;=$I955+$C968,$H968/($I955-5),IF(AND($H968&lt;&gt;0,O968=0,P$4=$C968+$I955+1),$H968,0)),0))</f>
        <v>0</v>
      </c>
      <c r="Q968" s="176">
        <f t="shared" ref="Q968" si="3024">IF($I955="n/a",0,IF(Q$4&gt;second_reg_period,IF(Q$4&lt;=$I955+$C968,$H968/($I955-5),IF(AND($H968&lt;&gt;0,P968=0,Q$4=$C968+$I955+1),$H968,0)),0))</f>
        <v>0</v>
      </c>
      <c r="R968" s="176">
        <f t="shared" ref="R968" si="3025">IF($I955="n/a",0,IF(R$4&gt;second_reg_period,IF(R$4&lt;=$I955+$C968,$H968/($I955-5),IF(AND($H968&lt;&gt;0,Q968=0,R$4=$C968+$I955+1),$H968,0)),0))</f>
        <v>0</v>
      </c>
      <c r="S968" s="176">
        <f t="shared" ref="S968" si="3026">IF($I955="n/a",0,IF(S$4&gt;second_reg_period,IF(S$4&lt;=$I955+$C968,$H968/($I955-5),IF(AND($H968&lt;&gt;0,R968=0,S$4=$C968+$I955+1),$H968,0)),0))</f>
        <v>0</v>
      </c>
      <c r="T968" s="176">
        <f t="shared" ref="T968" si="3027">IF($I955="n/a",0,IF(T$4&gt;second_reg_period,IF(T$4&lt;=$I955+$C968,$H968/($I955-5),IF(AND($H968&lt;&gt;0,S968=0,T$4=$C968+$I955+1),$H968,0)),0))</f>
        <v>0</v>
      </c>
      <c r="U968" s="176">
        <f t="shared" ref="U968" si="3028">IF($I955="n/a",0,IF(U$4&gt;second_reg_period,IF(U$4&lt;=$I955+$C968,$H968/($I955-5),IF(AND($H968&lt;&gt;0,T968=0,U$4=$C968+$I955+1),$H968,0)),0))</f>
        <v>0</v>
      </c>
      <c r="V968" s="176">
        <f t="shared" ref="V968" si="3029">IF($I955="n/a",0,IF(V$4&gt;second_reg_period,IF(V$4&lt;=$I955+$C968,$H968/($I955-5),IF(AND($H968&lt;&gt;0,U968=0,V$4=$C968+$I955+1),$H968,0)),0))</f>
        <v>0</v>
      </c>
      <c r="W968" s="176">
        <f t="shared" ref="W968" si="3030">IF($I955="n/a",0,IF(W$4&gt;second_reg_period,IF(W$4&lt;=$I955+$C968,$H968/($I955-5),IF(AND($H968&lt;&gt;0,V968=0,W$4=$C968+$I955+1),$H968,0)),0))</f>
        <v>0</v>
      </c>
      <c r="X968" s="176">
        <f t="shared" ref="X968" si="3031">IF($I955="n/a",0,IF(X$4&gt;second_reg_period,IF(X$4&lt;=$I955+$C968,$H968/($I955-5),IF(AND($H968&lt;&gt;0,W968=0,X$4=$C968+$I955+1),$H968,0)),0))</f>
        <v>0</v>
      </c>
      <c r="Y968" s="176">
        <f t="shared" ref="Y968" si="3032">IF($I955="n/a",0,IF(Y$4&gt;second_reg_period,IF(Y$4&lt;=$I955+$C968,$H968/($I955-5),IF(AND($H968&lt;&gt;0,X968=0,Y$4=$C968+$I955+1),$H968,0)),0))</f>
        <v>0</v>
      </c>
      <c r="Z968" s="176">
        <f t="shared" ref="Z968" si="3033">IF($I955="n/a",0,IF(Z$4&gt;second_reg_period,IF(Z$4&lt;=$I955+$C968,$H968/($I955-5),IF(AND($H968&lt;&gt;0,Y968=0,Z$4=$C968+$I955+1),$H968,0)),0))</f>
        <v>0</v>
      </c>
      <c r="AA968" s="176">
        <f t="shared" ref="AA968" si="3034">IF($I955="n/a",0,IF(AA$4&gt;second_reg_period,IF(AA$4&lt;=$I955+$C968,$H968/($I955-5),IF(AND($H968&lt;&gt;0,Z968=0,AA$4=$C968+$I955+1),$H968,0)),0))</f>
        <v>0</v>
      </c>
      <c r="AB968" s="176">
        <f t="shared" ref="AB968" si="3035">IF($I955="n/a",0,IF(AB$4&gt;second_reg_period,IF(AB$4&lt;=$I955+$C968,$H968/($I955-5),IF(AND($H968&lt;&gt;0,AA968=0,AB$4=$C968+$I955+1),$H968,0)),0))</f>
        <v>0</v>
      </c>
      <c r="AC968" s="176">
        <f t="shared" ref="AC968" si="3036">IF($I955="n/a",0,IF(AC$4&gt;second_reg_period,IF(AC$4&lt;=$I955+$C968,$H968/($I955-5),IF(AND($H968&lt;&gt;0,AB968=0,AC$4=$C968+$I955+1),$H968,0)),0))</f>
        <v>0</v>
      </c>
      <c r="AD968" s="176">
        <f t="shared" ref="AD968" si="3037">IF($I955="n/a",0,IF(AD$4&gt;second_reg_period,IF(AD$4&lt;=$I955+$C968,$H968/($I955-5),IF(AND($H968&lt;&gt;0,AC968=0,AD$4=$C968+$I955+1),$H968,0)),0))</f>
        <v>0</v>
      </c>
      <c r="AE968" s="176">
        <f t="shared" ref="AE968" si="3038">IF($I955="n/a",0,IF(AE$4&gt;second_reg_period,IF(AE$4&lt;=$I955+$C968,$H968/($I955-5),IF(AND($H968&lt;&gt;0,AD968=0,AE$4=$C968+$I955+1),$H968,0)),0))</f>
        <v>0</v>
      </c>
      <c r="AF968" s="176">
        <f t="shared" ref="AF968" si="3039">IF($I955="n/a",0,IF(AF$4&gt;second_reg_period,IF(AF$4&lt;=$I955+$C968,$H968/($I955-5),IF(AND($H968&lt;&gt;0,AE968=0,AF$4=$C968+$I955+1),$H968,0)),0))</f>
        <v>0</v>
      </c>
      <c r="AG968" s="176">
        <f t="shared" ref="AG968" si="3040">IF($I955="n/a",0,IF(AG$4&gt;second_reg_period,IF(AG$4&lt;=$I955+$C968,$H968/($I955-5),IF(AND($H968&lt;&gt;0,AF968=0,AG$4=$C968+$I955+1),$H968,0)),0))</f>
        <v>0</v>
      </c>
      <c r="AH968" s="176">
        <f t="shared" ref="AH968" si="3041">IF($I955="n/a",0,IF(AH$4&gt;second_reg_period,IF(AH$4&lt;=$I955+$C968,$H968/($I955-5),IF(AND($H968&lt;&gt;0,AG968=0,AH$4=$C968+$I955+1),$H968,0)),0))</f>
        <v>0</v>
      </c>
      <c r="AI968" s="176">
        <f t="shared" ref="AI968" si="3042">IF($I955="n/a",0,IF(AI$4&gt;second_reg_period,IF(AI$4&lt;=$I955+$C968,$H968/($I955-5),IF(AND($H968&lt;&gt;0,AH968=0,AI$4=$C968+$I955+1),$H968,0)),0))</f>
        <v>0</v>
      </c>
      <c r="AJ968" s="176">
        <f t="shared" ref="AJ968" si="3043">IF($I955="n/a",0,IF(AJ$4&gt;second_reg_period,IF(AJ$4&lt;=$I955+$C968,$H968/($I955-5),IF(AND($H968&lt;&gt;0,AI968=0,AJ$4=$C968+$I955+1),$H968,0)),0))</f>
        <v>0</v>
      </c>
      <c r="AK968" s="176">
        <f t="shared" ref="AK968" si="3044">IF($I955="n/a",0,IF(AK$4&gt;second_reg_period,IF(AK$4&lt;=$I955+$C968,$H968/($I955-5),IF(AND($H968&lt;&gt;0,AJ968=0,AK$4=$C968+$I955+1),$H968,0)),0))</f>
        <v>0</v>
      </c>
      <c r="AL968" s="176">
        <f t="shared" ref="AL968" si="3045">IF($I955="n/a",0,IF(AL$4&gt;second_reg_period,IF(AL$4&lt;=$I955+$C968,$H968/($I955-5),IF(AND($H968&lt;&gt;0,AK968=0,AL$4=$C968+$I955+1),$H968,0)),0))</f>
        <v>0</v>
      </c>
      <c r="AM968" s="176">
        <f t="shared" ref="AM968" si="3046">IF($I955="n/a",0,IF(AM$4&gt;second_reg_period,IF(AM$4&lt;=$I955+$C968,$H968/($I955-5),IF(AND($H968&lt;&gt;0,AL968=0,AM$4=$C968+$I955+1),$H968,0)),0))</f>
        <v>0</v>
      </c>
      <c r="AN968" s="176">
        <f t="shared" ref="AN968" si="3047">IF($I955="n/a",0,IF(AN$4&gt;second_reg_period,IF(AN$4&lt;=$I955+$C968,$H968/($I955-5),IF(AND($H968&lt;&gt;0,AM968=0,AN$4=$C968+$I955+1),$H968,0)),0))</f>
        <v>0</v>
      </c>
      <c r="AO968" s="176">
        <f t="shared" ref="AO968" si="3048">IF($I955="n/a",0,IF(AO$4&gt;second_reg_period,IF(AO$4&lt;=$I955+$C968,$H968/($I955-5),IF(AND($H968&lt;&gt;0,AN968=0,AO$4=$C968+$I955+1),$H968,0)),0))</f>
        <v>0</v>
      </c>
      <c r="AP968" s="176">
        <f t="shared" ref="AP968" si="3049">IF($I955="n/a",0,IF(AP$4&gt;second_reg_period,IF(AP$4&lt;=$I955+$C968,$H968/($I955-5),IF(AND($H968&lt;&gt;0,AO968=0,AP$4=$C968+$I955+1),$H968,0)),0))</f>
        <v>0</v>
      </c>
      <c r="AQ968" s="176">
        <f t="shared" ref="AQ968" si="3050">IF($I955="n/a",0,IF(AQ$4&gt;second_reg_period,IF(AQ$4&lt;=$I955+$C968,$H968/($I955-5),IF(AND($H968&lt;&gt;0,AP968=0,AQ$4=$C968+$I955+1),$H968,0)),0))</f>
        <v>0</v>
      </c>
      <c r="AR968" s="176">
        <f t="shared" ref="AR968" si="3051">IF($I955="n/a",0,IF(AR$4&gt;second_reg_period,IF(AR$4&lt;=$I955+$C968,$H968/($I955-5),IF(AND($H968&lt;&gt;0,AQ968=0,AR$4=$C968+$I955+1),$H968,0)),0))</f>
        <v>0</v>
      </c>
      <c r="AS968" s="176">
        <f t="shared" ref="AS968" si="3052">IF($I955="n/a",0,IF(AS$4&gt;second_reg_period,IF(AS$4&lt;=$I955+$C968,$H968/($I955-5),IF(AND($H968&lt;&gt;0,AR968=0,AS$4=$C968+$I955+1),$H968,0)),0))</f>
        <v>0</v>
      </c>
      <c r="AT968" s="176">
        <f t="shared" ref="AT968" si="3053">IF($I955="n/a",0,IF(AT$4&gt;second_reg_period,IF(AT$4&lt;=$I955+$C968,$H968/($I955-5),IF(AND($H968&lt;&gt;0,AS968=0,AT$4=$C968+$I955+1),$H968,0)),0))</f>
        <v>0</v>
      </c>
      <c r="AU968" s="176">
        <f t="shared" ref="AU968" si="3054">IF($I955="n/a",0,IF(AU$4&gt;second_reg_period,IF(AU$4&lt;=$I955+$C968,$H968/($I955-5),IF(AND($H968&lt;&gt;0,AT968=0,AU$4=$C968+$I955+1),$H968,0)),0))</f>
        <v>0</v>
      </c>
      <c r="AV968" s="176">
        <f t="shared" ref="AV968" si="3055">IF($I955="n/a",0,IF(AV$4&gt;second_reg_period,IF(AV$4&lt;=$I955+$C968,$H968/($I955-5),IF(AND($H968&lt;&gt;0,AU968=0,AV$4=$C968+$I955+1),$H968,0)),0))</f>
        <v>0</v>
      </c>
      <c r="AW968" s="176">
        <f t="shared" ref="AW968" si="3056">IF($I955="n/a",0,IF(AW$4&gt;second_reg_period,IF(AW$4&lt;=$I955+$C968,$H968/($I955-5),IF(AND($H968&lt;&gt;0,AV968=0,AW$4=$C968+$I955+1),$H968,0)),0))</f>
        <v>0</v>
      </c>
      <c r="AX968" s="176">
        <f t="shared" ref="AX968" si="3057">IF($I955="n/a",0,IF(AX$4&gt;second_reg_period,IF(AX$4&lt;=$I955+$C968,$H968/($I955-5),IF(AND($H968&lt;&gt;0,AW968=0,AX$4=$C968+$I955+1),$H968,0)),0))</f>
        <v>0</v>
      </c>
      <c r="AY968" s="176">
        <f t="shared" ref="AY968" si="3058">IF($I955="n/a",0,IF(AY$4&gt;second_reg_period,IF(AY$4&lt;=$I955+$C968,$H968/($I955-5),IF(AND($H968&lt;&gt;0,AX968=0,AY$4=$C968+$I955+1),$H968,0)),0))</f>
        <v>0</v>
      </c>
      <c r="AZ968" s="176">
        <f t="shared" ref="AZ968" si="3059">IF($I955="n/a",0,IF(AZ$4&gt;second_reg_period,IF(AZ$4&lt;=$I955+$C968,$H968/($I955-5),IF(AND($H968&lt;&gt;0,AY968=0,AZ$4=$C968+$I955+1),$H968,0)),0))</f>
        <v>0</v>
      </c>
      <c r="BA968" s="176">
        <f t="shared" ref="BA968" si="3060">IF($I955="n/a",0,IF(BA$4&gt;second_reg_period,IF(BA$4&lt;=$I955+$C968,$H968/($I955-5),IF(AND($H968&lt;&gt;0,AZ968=0,BA$4=$C968+$I955+1),$H968,0)),0))</f>
        <v>0</v>
      </c>
      <c r="BB968" s="176">
        <f t="shared" ref="BB968" si="3061">IF($I955="n/a",0,IF(BB$4&gt;second_reg_period,IF(BB$4&lt;=$I955+$C968,$H968/($I955-5),IF(AND($H968&lt;&gt;0,BA968=0,BB$4=$C968+$I955+1),$H968,0)),0))</f>
        <v>0</v>
      </c>
      <c r="BC968" s="176">
        <f t="shared" ref="BC968" si="3062">IF($I955="n/a",0,IF(BC$4&gt;second_reg_period,IF(BC$4&lt;=$I955+$C968,$H968/($I955-5),IF(AND($H968&lt;&gt;0,BB968=0,BC$4=$C968+$I955+1),$H968,0)),0))</f>
        <v>0</v>
      </c>
      <c r="BD968" s="176">
        <f t="shared" ref="BD968" si="3063">IF($I955="n/a",0,IF(BD$4&gt;second_reg_period,IF(BD$4&lt;=$I955+$C968,$H968/($I955-5),IF(AND($H968&lt;&gt;0,BC968=0,BD$4=$C968+$I955+1),$H968,0)),0))</f>
        <v>0</v>
      </c>
      <c r="BE968" s="176">
        <f t="shared" ref="BE968" si="3064">IF($I955="n/a",0,IF(BE$4&gt;second_reg_period,IF(BE$4&lt;=$I955+$C968,$H968/($I955-5),IF(AND($H968&lt;&gt;0,BD968=0,BE$4=$C968+$I955+1),$H968,0)),0))</f>
        <v>0</v>
      </c>
      <c r="BF968" s="176">
        <f t="shared" ref="BF968" si="3065">IF($I955="n/a",0,IF(BF$4&gt;second_reg_period,IF(BF$4&lt;=$I955+$C968,$H968/($I955-5),IF(AND($H968&lt;&gt;0,BE968=0,BF$4=$C968+$I955+1),$H968,0)),0))</f>
        <v>0</v>
      </c>
      <c r="BG968" s="176">
        <f t="shared" ref="BG968" si="3066">IF($I955="n/a",0,IF(BG$4&gt;second_reg_period,IF(BG$4&lt;=$I955+$C968,$H968/($I955-5),IF(AND($H968&lt;&gt;0,BF968=0,BG$4=$C968+$I955+1),$H968,0)),0))</f>
        <v>0</v>
      </c>
      <c r="BH968" s="176">
        <f t="shared" ref="BH968" si="3067">IF($I955="n/a",0,IF(BH$4&gt;second_reg_period,IF(BH$4&lt;=$I955+$C968,$H968/($I955-5),IF(AND($H968&lt;&gt;0,BG968=0,BH$4=$C968+$I955+1),$H968,0)),0))</f>
        <v>0</v>
      </c>
      <c r="BI968" s="176">
        <f t="shared" ref="BI968" si="3068">IF($I955="n/a",0,IF(BI$4&gt;second_reg_period,IF(BI$4&lt;=$I955+$C968,$H968/($I955-5),IF(AND($H968&lt;&gt;0,BH968=0,BI$4=$C968+$I955+1),$H968,0)),0))</f>
        <v>0</v>
      </c>
      <c r="BJ968" s="176">
        <f t="shared" ref="BJ968" si="3069">IF($I955="n/a",0,IF(BJ$4&gt;second_reg_period,IF(BJ$4&lt;=$I955+$C968,$H968/($I955-5),IF(AND($H968&lt;&gt;0,BI968=0,BJ$4=$C968+$I955+1),$H968,0)),0))</f>
        <v>0</v>
      </c>
      <c r="BK968" s="176">
        <f t="shared" ref="BK968" si="3070">IF($I955="n/a",0,IF(BK$4&gt;second_reg_period,IF(BK$4&lt;=$I955+$C968,$H968/($I955-5),IF(AND($H968&lt;&gt;0,BJ968=0,BK$4=$C968+$I955+1),$H968,0)),0))</f>
        <v>0</v>
      </c>
      <c r="BL968" s="176">
        <f t="shared" ref="BL968" si="3071">IF($I955="n/a",0,IF(BL$4&gt;second_reg_period,IF(BL$4&lt;=$I955+$C968,$H968/($I955-5),IF(AND($H968&lt;&gt;0,BK968=0,BL$4=$C968+$I955+1),$H968,0)),0))</f>
        <v>0</v>
      </c>
      <c r="BM968" s="176">
        <f t="shared" ref="BM968" si="3072">IF($I955="n/a",0,IF(BM$4&gt;second_reg_period,IF(BM$4&lt;=$I955+$C968,$H968/($I955-5),IF(AND($H968&lt;&gt;0,BL968=0,BM$4=$C968+$I955+1),$H968,0)),0))</f>
        <v>0</v>
      </c>
      <c r="BN968" s="176">
        <f t="shared" ref="BN968" si="3073">IF($I955="n/a",0,IF(BN$4&gt;second_reg_period,IF(BN$4&lt;=$I955+$C968,$H968/($I955-5),IF(AND($H968&lt;&gt;0,BM968=0,BN$4=$C968+$I955+1),$H968,0)),0))</f>
        <v>0</v>
      </c>
      <c r="BO968" s="176">
        <f t="shared" ref="BO968" si="3074">IF($I955="n/a",0,IF(BO$4&gt;second_reg_period,IF(BO$4&lt;=$I955+$C968,$H968/($I955-5),IF(AND($H968&lt;&gt;0,BN968=0,BO$4=$C968+$I955+1),$H968,0)),0))</f>
        <v>0</v>
      </c>
      <c r="BP968" s="176">
        <f t="shared" ref="BP968" si="3075">IF($I955="n/a",0,IF(BP$4&gt;second_reg_period,IF(BP$4&lt;=$I955+$C968,$H968/($I955-5),IF(AND($H968&lt;&gt;0,BO968=0,BP$4=$C968+$I955+1),$H968,0)),0))</f>
        <v>0</v>
      </c>
      <c r="BQ968" s="176">
        <f t="shared" ref="BQ968" si="3076">IF($I955="n/a",0,IF(BQ$4&gt;second_reg_period,IF(BQ$4&lt;=$I955+$C968,$H968/($I955-5),IF(AND($H968&lt;&gt;0,BP968=0,BQ$4=$C968+$I955+1),$H968,0)),0))</f>
        <v>0</v>
      </c>
      <c r="BR968" s="176">
        <f t="shared" ref="BR968" si="3077">IF($I955="n/a",0,IF(BR$4&gt;second_reg_period,IF(BR$4&lt;=$I955+$C968,$H968/($I955-5),IF(AND($H968&lt;&gt;0,BQ968=0,BR$4=$C968+$I955+1),$H968,0)),0))</f>
        <v>0</v>
      </c>
      <c r="BS968" s="176">
        <f t="shared" ref="BS968" si="3078">IF($I955="n/a",0,IF(BS$4&gt;second_reg_period,IF(BS$4&lt;=$I955+$C968,$H968/($I955-5),IF(AND($H968&lt;&gt;0,BR968=0,BS$4=$C968+$I955+1),$H968,0)),0))</f>
        <v>0</v>
      </c>
      <c r="BT968" s="176">
        <f t="shared" ref="BT968" si="3079">IF($I955="n/a",0,IF(BT$4&gt;second_reg_period,IF(BT$4&lt;=$I955+$C968,$H968/($I955-5),IF(AND($H968&lt;&gt;0,BS968=0,BT$4=$C968+$I955+1),$H968,0)),0))</f>
        <v>0</v>
      </c>
      <c r="BU968" s="176">
        <f t="shared" ref="BU968" si="3080">IF($I955="n/a",0,IF(BU$4&gt;second_reg_period,IF(BU$4&lt;=$I955+$C968,$H968/($I955-5),IF(AND($H968&lt;&gt;0,BT968=0,BU$4=$C968+$I955+1),$H968,0)),0))</f>
        <v>0</v>
      </c>
      <c r="BV968" s="176">
        <f t="shared" ref="BV968" si="3081">IF($I955="n/a",0,IF(BV$4&gt;second_reg_period,IF(BV$4&lt;=$I955+$C968,$H968/($I955-5),IF(AND($H968&lt;&gt;0,BU968=0,BV$4=$C968+$I955+1),$H968,0)),0))</f>
        <v>0</v>
      </c>
      <c r="BW968" s="176">
        <f t="shared" ref="BW968" si="3082">IF($I955="n/a",0,IF(BW$4&gt;second_reg_period,IF(BW$4&lt;=$I955+$C968,$H968/($I955-5),IF(AND($H968&lt;&gt;0,BV968=0,BW$4=$C968+$I955+1),$H968,0)),0))</f>
        <v>0</v>
      </c>
      <c r="BX968" s="176">
        <f t="shared" ref="BX968" si="3083">IF($I955="n/a",0,IF(BX$4&gt;second_reg_period,IF(BX$4&lt;=$I955+$C968,$H968/($I955-5),IF(AND($H968&lt;&gt;0,BW968=0,BX$4=$C968+$I955+1),$H968,0)),0))</f>
        <v>0</v>
      </c>
      <c r="BY968" s="176">
        <f t="shared" ref="BY968" si="3084">IF($I955="n/a",0,IF(BY$4&gt;second_reg_period,IF(BY$4&lt;=$I955+$C968,$H968/($I955-5),IF(AND($H968&lt;&gt;0,BX968=0,BY$4=$C968+$I955+1),$H968,0)),0))</f>
        <v>0</v>
      </c>
      <c r="BZ968" s="176">
        <f t="shared" ref="BZ968" si="3085">IF($I955="n/a",0,IF(BZ$4&gt;second_reg_period,IF(BZ$4&lt;=$I955+$C968,$H968/($I955-5),IF(AND($H968&lt;&gt;0,BY968=0,BZ$4=$C968+$I955+1),$H968,0)),0))</f>
        <v>0</v>
      </c>
      <c r="CA968" s="176">
        <f t="shared" ref="CA968" si="3086">IF($I955="n/a",0,IF(CA$4&gt;second_reg_period,IF(CA$4&lt;=$I955+$C968,$H968/($I955-5),IF(AND($H968&lt;&gt;0,BZ968=0,CA$4=$C968+$I955+1),$H968,0)),0))</f>
        <v>0</v>
      </c>
      <c r="CB968" s="176">
        <f t="shared" ref="CB968" si="3087">IF($I955="n/a",0,IF(CB$4&gt;second_reg_period,IF(CB$4&lt;=$I955+$C968,$H968/($I955-5),IF(AND($H968&lt;&gt;0,CA968=0,CB$4=$C968+$I955+1),$H968,0)),0))</f>
        <v>0</v>
      </c>
      <c r="CC968" s="176">
        <f t="shared" ref="CC968" si="3088">IF($I955="n/a",0,IF(CC$4&gt;second_reg_period,IF(CC$4&lt;=$I955+$C968,$H968/($I955-5),IF(AND($H968&lt;&gt;0,CB968=0,CC$4=$C968+$I955+1),$H968,0)),0))</f>
        <v>0</v>
      </c>
      <c r="CD968" s="176">
        <f t="shared" ref="CD968" si="3089">IF($I955="n/a",0,IF(CD$4&gt;second_reg_period,IF(CD$4&lt;=$I955+$C968,$H968/($I955-5),IF(AND($H968&lt;&gt;0,CC968=0,CD$4=$C968+$I955+1),$H968,0)),0))</f>
        <v>0</v>
      </c>
      <c r="CE968" s="176">
        <f t="shared" ref="CE968" si="3090">IF($I955="n/a",0,IF(CE$4&gt;second_reg_period,IF(CE$4&lt;=$I955+$C968,$H968/($I955-5),IF(AND($H968&lt;&gt;0,CD968=0,CE$4=$C968+$I955+1),$H968,0)),0))</f>
        <v>0</v>
      </c>
      <c r="CF968" s="176">
        <f t="shared" ref="CF968" si="3091">IF($I955="n/a",0,IF(CF$4&gt;second_reg_period,IF(CF$4&lt;=$I955+$C968,$H968/($I955-5),IF(AND($H968&lt;&gt;0,CE968=0,CF$4=$C968+$I955+1),$H968,0)),0))</f>
        <v>0</v>
      </c>
      <c r="CG968" s="158"/>
      <c r="CH968" s="158"/>
      <c r="CI968" s="158"/>
      <c r="CJ968" s="158"/>
      <c r="CK968" s="158"/>
      <c r="CL968" s="158"/>
      <c r="CM968" s="158"/>
      <c r="CN968" s="158"/>
      <c r="CO968" s="158"/>
      <c r="CP968" s="158"/>
      <c r="CQ968" s="158"/>
      <c r="CR968" s="158"/>
      <c r="CS968" s="158"/>
      <c r="CT968" s="158"/>
      <c r="CU968" s="158"/>
      <c r="CV968" s="158"/>
      <c r="CW968" s="158"/>
      <c r="CX968" s="158"/>
      <c r="CY968" s="158"/>
      <c r="CZ968" s="158"/>
      <c r="DA968" s="158"/>
      <c r="DB968" s="158"/>
      <c r="DC968" s="158"/>
      <c r="DD968" s="158"/>
      <c r="DE968" s="158"/>
      <c r="DF968" s="158"/>
      <c r="DG968" s="158"/>
      <c r="DH968" s="158"/>
      <c r="DI968" s="158"/>
      <c r="DJ968" s="158"/>
      <c r="DK968" s="158"/>
      <c r="DL968" s="158"/>
      <c r="DM968" s="158"/>
      <c r="DN968" s="158"/>
      <c r="DO968" s="158"/>
      <c r="DP968" s="158"/>
      <c r="DQ968" s="158"/>
      <c r="DR968" s="158"/>
      <c r="DS968" s="158"/>
      <c r="DT968" s="158"/>
      <c r="DU968" s="158"/>
      <c r="DV968" s="158"/>
      <c r="DW968" s="158"/>
      <c r="DX968" s="158"/>
      <c r="DY968" s="158"/>
      <c r="DZ968" s="158"/>
      <c r="EA968" s="158"/>
      <c r="EB968" s="158"/>
      <c r="EC968" s="158"/>
      <c r="ED968" s="158"/>
      <c r="EE968" s="158"/>
      <c r="EF968" s="158"/>
      <c r="EG968" s="158"/>
      <c r="EH968" s="158"/>
      <c r="EI968" s="158"/>
      <c r="EJ968" s="158"/>
      <c r="EK968" s="158"/>
      <c r="EL968" s="158"/>
      <c r="EM968" s="158"/>
      <c r="EN968" s="158"/>
      <c r="EO968" s="158"/>
      <c r="EP968" s="158"/>
      <c r="EQ968" s="158"/>
      <c r="ER968" s="158"/>
      <c r="ES968" s="158"/>
      <c r="ET968" s="158"/>
      <c r="EU968" s="158"/>
      <c r="EV968" s="158"/>
      <c r="EW968" s="158"/>
      <c r="EX968" s="158"/>
      <c r="EY968" s="158"/>
      <c r="EZ968" s="158"/>
      <c r="FA968" s="158"/>
      <c r="FB968" s="158"/>
      <c r="FC968" s="158"/>
      <c r="FD968" s="158"/>
      <c r="FE968" s="158"/>
      <c r="FF968" s="158"/>
      <c r="FG968" s="158"/>
      <c r="FH968" s="158"/>
      <c r="FI968" s="158"/>
      <c r="FJ968" s="158"/>
      <c r="FK968" s="158"/>
      <c r="FL968" s="158"/>
      <c r="FM968" s="158"/>
      <c r="FN968" s="158"/>
      <c r="FO968" s="158"/>
      <c r="FP968" s="158"/>
      <c r="FQ968" s="158"/>
      <c r="FR968" s="158"/>
      <c r="FS968" s="158"/>
      <c r="FT968" s="158"/>
      <c r="FU968" s="158"/>
      <c r="FV968" s="158"/>
      <c r="FW968" s="158"/>
      <c r="FX968" s="158"/>
      <c r="FY968" s="158"/>
      <c r="FZ968" s="158"/>
      <c r="GA968" s="158"/>
      <c r="GB968" s="158"/>
      <c r="GC968" s="158"/>
      <c r="GD968" s="158"/>
      <c r="GE968" s="158"/>
      <c r="GF968" s="158"/>
      <c r="GG968" s="158"/>
      <c r="GH968" s="158"/>
      <c r="GI968" s="158"/>
      <c r="GJ968" s="158"/>
      <c r="GK968" s="158"/>
      <c r="GL968" s="158"/>
      <c r="GM968" s="158"/>
      <c r="GN968" s="158"/>
      <c r="GO968" s="158"/>
      <c r="GP968" s="158"/>
      <c r="GQ968" s="158"/>
      <c r="GR968" s="158"/>
      <c r="GS968" s="158"/>
      <c r="GT968" s="158"/>
      <c r="GU968" s="158"/>
      <c r="GV968" s="158"/>
      <c r="GW968" s="158"/>
      <c r="GX968" s="158"/>
      <c r="GY968" s="158"/>
      <c r="GZ968" s="158"/>
      <c r="HA968" s="158"/>
      <c r="HB968" s="158"/>
      <c r="HC968" s="158"/>
      <c r="HD968" s="158"/>
      <c r="HE968" s="158"/>
      <c r="HF968" s="158"/>
      <c r="HG968" s="158"/>
      <c r="HH968" s="158"/>
      <c r="HI968" s="158"/>
      <c r="HJ968" s="158"/>
      <c r="HK968" s="158"/>
      <c r="HL968" s="158"/>
      <c r="HM968" s="158"/>
      <c r="HN968" s="158"/>
      <c r="HO968" s="158"/>
      <c r="HP968" s="158"/>
      <c r="HQ968" s="158"/>
      <c r="HR968" s="158"/>
      <c r="HS968" s="158"/>
      <c r="HT968" s="158"/>
      <c r="HU968" s="158"/>
      <c r="HV968" s="158"/>
      <c r="HW968" s="158"/>
      <c r="HX968" s="158"/>
      <c r="HY968" s="158"/>
      <c r="HZ968" s="158"/>
      <c r="IA968" s="158"/>
      <c r="IB968" s="158"/>
      <c r="IC968" s="158"/>
      <c r="ID968" s="158"/>
      <c r="IE968" s="158"/>
      <c r="IF968" s="158"/>
      <c r="IG968" s="158"/>
      <c r="IH968" s="158"/>
      <c r="II968" s="158"/>
      <c r="IJ968" s="158"/>
      <c r="IK968" s="158"/>
      <c r="IL968" s="158"/>
      <c r="IM968" s="158"/>
      <c r="IN968" s="158"/>
      <c r="IO968" s="158"/>
      <c r="IP968" s="158"/>
      <c r="IQ968" s="158"/>
      <c r="IR968" s="158"/>
      <c r="IS968" s="158"/>
      <c r="IT968" s="158"/>
      <c r="IU968" s="158"/>
      <c r="IV968" s="158"/>
      <c r="IW968" s="158"/>
      <c r="IX968" s="158"/>
      <c r="IY968" s="158"/>
      <c r="IZ968" s="158"/>
      <c r="JA968" s="158"/>
      <c r="JB968" s="158"/>
      <c r="JC968" s="158"/>
      <c r="JD968" s="158"/>
      <c r="JE968" s="158"/>
      <c r="JF968" s="158"/>
      <c r="JG968" s="158"/>
      <c r="JH968" s="158"/>
      <c r="JI968" s="158"/>
      <c r="JJ968" s="158"/>
      <c r="JK968" s="158"/>
      <c r="JL968" s="158"/>
      <c r="JM968" s="158"/>
      <c r="JN968" s="158"/>
      <c r="JO968" s="158"/>
      <c r="JP968" s="158"/>
      <c r="JQ968" s="158"/>
      <c r="JR968" s="158"/>
      <c r="JS968" s="158"/>
      <c r="JT968" s="158"/>
      <c r="JU968" s="158"/>
      <c r="JV968" s="158"/>
      <c r="JW968" s="158"/>
      <c r="JX968" s="158"/>
      <c r="JY968" s="158"/>
      <c r="JZ968" s="158"/>
      <c r="KA968" s="158"/>
      <c r="KB968" s="158"/>
      <c r="KC968" s="158"/>
      <c r="KD968" s="158"/>
      <c r="KE968" s="158"/>
      <c r="KF968" s="158"/>
      <c r="KG968" s="158"/>
      <c r="KH968" s="158"/>
      <c r="KI968" s="158"/>
      <c r="KJ968" s="158"/>
      <c r="KK968" s="158"/>
      <c r="KL968" s="158"/>
      <c r="KM968" s="158"/>
      <c r="KN968" s="158"/>
      <c r="KO968" s="158"/>
      <c r="KP968" s="158"/>
      <c r="KQ968" s="158"/>
      <c r="KR968" s="158"/>
      <c r="KS968" s="158"/>
      <c r="KT968" s="158"/>
      <c r="KU968" s="158"/>
      <c r="KV968" s="158"/>
      <c r="KW968" s="158"/>
      <c r="KX968" s="158"/>
      <c r="KY968" s="158"/>
      <c r="KZ968" s="158"/>
      <c r="LA968" s="158"/>
      <c r="LB968" s="158"/>
      <c r="LC968" s="158"/>
      <c r="LD968" s="158"/>
      <c r="LE968" s="158"/>
      <c r="LF968" s="158"/>
      <c r="LG968" s="158"/>
      <c r="LH968" s="158"/>
      <c r="LI968" s="158"/>
      <c r="LJ968" s="158"/>
      <c r="LK968" s="158"/>
      <c r="LL968" s="158"/>
      <c r="LM968" s="158"/>
      <c r="LN968" s="158"/>
      <c r="LO968" s="158"/>
      <c r="LP968" s="158"/>
      <c r="LQ968" s="158"/>
      <c r="LR968" s="158"/>
      <c r="LS968" s="158"/>
      <c r="LT968" s="158"/>
      <c r="LU968" s="158"/>
      <c r="LV968" s="158"/>
      <c r="LW968" s="158"/>
      <c r="LX968" s="158"/>
      <c r="LY968" s="158"/>
      <c r="LZ968" s="158"/>
      <c r="MA968" s="158"/>
      <c r="MB968" s="158"/>
      <c r="MC968" s="158"/>
      <c r="MD968" s="158"/>
      <c r="ME968" s="158"/>
      <c r="MF968" s="158"/>
      <c r="MG968" s="158"/>
      <c r="MH968" s="158"/>
      <c r="MI968" s="158"/>
      <c r="MJ968" s="158"/>
      <c r="MK968" s="158"/>
      <c r="ML968" s="158"/>
      <c r="MM968" s="158"/>
      <c r="MN968" s="158"/>
      <c r="MO968" s="158"/>
      <c r="MP968" s="158"/>
      <c r="MQ968" s="158"/>
      <c r="MR968" s="158"/>
      <c r="MS968" s="158"/>
      <c r="MT968" s="158"/>
      <c r="MU968" s="158"/>
      <c r="MV968" s="158"/>
      <c r="MW968" s="158"/>
      <c r="MX968" s="158"/>
      <c r="MY968" s="158"/>
      <c r="MZ968" s="158"/>
      <c r="NA968" s="158"/>
      <c r="NB968" s="158"/>
      <c r="NC968" s="158"/>
      <c r="ND968" s="158"/>
      <c r="NE968" s="158"/>
      <c r="NF968" s="158"/>
      <c r="NG968" s="158"/>
      <c r="NH968" s="158"/>
      <c r="NI968" s="158"/>
      <c r="NJ968" s="158"/>
      <c r="NK968" s="158"/>
      <c r="NL968" s="158"/>
      <c r="NM968" s="158"/>
      <c r="NN968" s="158"/>
      <c r="NO968" s="158"/>
      <c r="NP968" s="158"/>
      <c r="NQ968" s="158"/>
      <c r="NR968" s="158"/>
      <c r="NS968" s="158"/>
      <c r="NT968" s="158"/>
      <c r="NU968" s="158"/>
      <c r="NV968" s="158"/>
      <c r="NW968" s="158"/>
      <c r="NX968" s="158"/>
      <c r="NY968" s="158"/>
      <c r="NZ968" s="158"/>
      <c r="OA968" s="158"/>
      <c r="OB968" s="158"/>
      <c r="OC968" s="158"/>
      <c r="OD968" s="158"/>
      <c r="OE968" s="158"/>
      <c r="OF968" s="158"/>
      <c r="OG968" s="158"/>
      <c r="OH968" s="158"/>
      <c r="OI968" s="158"/>
      <c r="OJ968" s="158"/>
      <c r="OK968" s="158"/>
      <c r="OL968" s="158"/>
      <c r="OM968" s="158"/>
      <c r="ON968" s="158"/>
      <c r="OO968" s="158"/>
      <c r="OP968" s="158"/>
      <c r="OQ968" s="158"/>
      <c r="OR968" s="158"/>
      <c r="OS968" s="158"/>
      <c r="OT968" s="158"/>
      <c r="OU968" s="158"/>
      <c r="OV968" s="158"/>
      <c r="OW968" s="158"/>
      <c r="OX968" s="158"/>
      <c r="OY968" s="158"/>
      <c r="OZ968" s="158"/>
      <c r="PA968" s="158"/>
      <c r="PB968" s="158"/>
      <c r="PC968" s="158"/>
      <c r="PD968" s="158"/>
      <c r="PE968" s="158"/>
      <c r="PF968" s="158"/>
      <c r="PG968" s="158"/>
      <c r="PH968" s="158"/>
      <c r="PI968" s="158"/>
      <c r="PJ968" s="158"/>
      <c r="PK968" s="158"/>
      <c r="PL968" s="158"/>
      <c r="PM968" s="158"/>
      <c r="PN968" s="158"/>
      <c r="PO968" s="158"/>
      <c r="PP968" s="158"/>
      <c r="PQ968" s="158"/>
      <c r="PR968" s="158"/>
      <c r="PS968" s="158"/>
      <c r="PT968" s="158"/>
      <c r="PU968" s="158"/>
      <c r="PV968" s="158"/>
      <c r="PW968" s="158"/>
      <c r="PX968" s="158"/>
      <c r="PY968" s="158"/>
      <c r="PZ968" s="158"/>
      <c r="QA968" s="158"/>
      <c r="QB968" s="158"/>
      <c r="QC968" s="158"/>
      <c r="QD968" s="158"/>
      <c r="QE968" s="158"/>
      <c r="QF968" s="158"/>
      <c r="QG968" s="158"/>
      <c r="QH968" s="158"/>
      <c r="QI968" s="158"/>
      <c r="QJ968" s="158"/>
      <c r="QK968" s="158"/>
      <c r="QL968" s="158"/>
      <c r="QM968" s="158"/>
      <c r="QN968" s="158"/>
      <c r="QO968" s="158"/>
      <c r="QP968" s="158"/>
      <c r="QQ968" s="158"/>
      <c r="QR968" s="158"/>
      <c r="QS968" s="158"/>
      <c r="QT968" s="158"/>
      <c r="QU968" s="158"/>
      <c r="QV968" s="158"/>
      <c r="QW968" s="158"/>
      <c r="QX968" s="158"/>
      <c r="QY968" s="158"/>
      <c r="QZ968" s="158"/>
      <c r="RA968" s="158"/>
      <c r="RB968" s="158"/>
      <c r="RC968" s="158"/>
      <c r="RD968" s="158"/>
      <c r="RE968" s="158"/>
      <c r="RF968" s="158"/>
      <c r="RG968" s="158"/>
      <c r="RH968" s="158"/>
      <c r="RI968" s="158"/>
      <c r="RJ968" s="158"/>
      <c r="RK968" s="158"/>
      <c r="RL968" s="158"/>
      <c r="RM968" s="158"/>
      <c r="RN968" s="158"/>
      <c r="RO968" s="158"/>
      <c r="RP968" s="158"/>
      <c r="RQ968" s="158"/>
      <c r="RR968" s="158"/>
      <c r="RS968" s="158"/>
      <c r="RT968" s="158"/>
      <c r="RU968" s="158"/>
      <c r="RV968" s="158"/>
      <c r="RW968" s="158"/>
      <c r="RX968" s="158"/>
      <c r="RY968" s="158"/>
      <c r="RZ968" s="158"/>
      <c r="SA968" s="158"/>
      <c r="SB968" s="158"/>
      <c r="SC968" s="158"/>
      <c r="SD968" s="158"/>
      <c r="SE968" s="158"/>
      <c r="SF968" s="158"/>
      <c r="SG968" s="158"/>
      <c r="SH968" s="158"/>
      <c r="SI968" s="158"/>
      <c r="SJ968" s="158"/>
      <c r="SK968" s="158"/>
      <c r="SL968" s="158"/>
      <c r="SM968" s="158"/>
      <c r="SN968" s="158"/>
      <c r="SO968" s="158"/>
      <c r="SP968" s="158"/>
      <c r="SQ968" s="158"/>
      <c r="SR968" s="158"/>
      <c r="SS968" s="158"/>
      <c r="ST968" s="158"/>
      <c r="SU968" s="158"/>
      <c r="SV968" s="158"/>
      <c r="SW968" s="158"/>
      <c r="SX968" s="158"/>
      <c r="SY968" s="158"/>
      <c r="SZ968" s="158"/>
      <c r="TA968" s="158"/>
      <c r="TB968" s="158"/>
      <c r="TC968" s="158"/>
      <c r="TD968" s="158"/>
      <c r="TE968" s="158"/>
      <c r="TF968" s="158"/>
      <c r="TG968" s="158"/>
      <c r="TH968" s="158"/>
      <c r="TI968" s="158"/>
      <c r="TJ968" s="158"/>
      <c r="TK968" s="158"/>
      <c r="TL968" s="158"/>
      <c r="TM968" s="158"/>
      <c r="TN968" s="158"/>
      <c r="TO968" s="158"/>
      <c r="TP968" s="158"/>
      <c r="TQ968" s="158"/>
      <c r="TR968" s="158"/>
      <c r="TS968" s="158"/>
      <c r="TT968" s="158"/>
      <c r="TU968" s="158"/>
      <c r="TV968" s="158"/>
      <c r="TW968" s="158"/>
      <c r="TX968" s="158"/>
      <c r="TY968" s="158"/>
      <c r="TZ968" s="158"/>
      <c r="UA968" s="158"/>
      <c r="UB968" s="158"/>
      <c r="UC968" s="158"/>
      <c r="UD968" s="158"/>
      <c r="UE968" s="158"/>
      <c r="UF968" s="158"/>
      <c r="UG968" s="158"/>
      <c r="UH968" s="158"/>
      <c r="UI968" s="158"/>
      <c r="UJ968" s="158"/>
      <c r="UK968" s="158"/>
      <c r="UL968" s="158"/>
      <c r="UM968" s="158"/>
      <c r="UN968" s="158"/>
      <c r="UO968" s="158"/>
      <c r="UP968" s="158"/>
      <c r="UQ968" s="158"/>
      <c r="UR968" s="158"/>
      <c r="US968" s="158"/>
      <c r="UT968" s="158"/>
      <c r="UU968" s="158"/>
      <c r="UV968" s="158"/>
      <c r="UW968" s="158"/>
      <c r="UX968" s="158"/>
      <c r="UY968" s="158"/>
      <c r="UZ968" s="158"/>
      <c r="VA968" s="158"/>
      <c r="VB968" s="158"/>
      <c r="VC968" s="158"/>
      <c r="VD968" s="158"/>
      <c r="VE968" s="158"/>
      <c r="VF968" s="158"/>
      <c r="VG968" s="158"/>
      <c r="VH968" s="158"/>
      <c r="VI968" s="158"/>
      <c r="VJ968" s="158"/>
      <c r="VK968" s="158"/>
      <c r="VL968" s="158"/>
      <c r="VM968" s="158"/>
      <c r="VN968" s="158"/>
      <c r="VO968" s="158"/>
      <c r="VP968" s="158"/>
      <c r="VQ968" s="158"/>
      <c r="VR968" s="158"/>
      <c r="VS968" s="158"/>
      <c r="VT968" s="158"/>
      <c r="VU968" s="158"/>
      <c r="VV968" s="158"/>
      <c r="VW968" s="158"/>
      <c r="VX968" s="158"/>
      <c r="VY968" s="158"/>
      <c r="VZ968" s="158"/>
      <c r="WA968" s="158"/>
      <c r="WB968" s="158"/>
      <c r="WC968" s="158"/>
      <c r="WD968" s="158"/>
      <c r="WE968" s="158"/>
      <c r="WF968" s="158"/>
      <c r="WG968" s="158"/>
      <c r="WH968" s="158"/>
      <c r="WI968" s="158"/>
      <c r="WJ968" s="158"/>
      <c r="WK968" s="158"/>
      <c r="WL968" s="158"/>
      <c r="WM968" s="158"/>
      <c r="WN968" s="158"/>
      <c r="WO968" s="158"/>
      <c r="WP968" s="158"/>
      <c r="WQ968" s="158"/>
      <c r="WR968" s="158"/>
      <c r="WS968" s="158"/>
      <c r="WT968" s="158"/>
      <c r="WU968" s="158"/>
      <c r="WV968" s="158"/>
      <c r="WW968" s="158"/>
      <c r="WX968" s="158"/>
      <c r="WY968" s="158"/>
      <c r="WZ968" s="158"/>
      <c r="XA968" s="158"/>
      <c r="XB968" s="158"/>
      <c r="XC968" s="158"/>
      <c r="XD968" s="158"/>
      <c r="XE968" s="158"/>
      <c r="XF968" s="158"/>
      <c r="XG968" s="158"/>
      <c r="XH968" s="158"/>
      <c r="XI968" s="158"/>
      <c r="XJ968" s="158"/>
      <c r="XK968" s="158"/>
      <c r="XL968" s="158"/>
      <c r="XM968" s="158"/>
      <c r="XN968" s="158"/>
      <c r="XO968" s="158"/>
      <c r="XP968" s="158"/>
      <c r="XQ968" s="158"/>
      <c r="XR968" s="158"/>
      <c r="XS968" s="158"/>
      <c r="XT968" s="158"/>
      <c r="XU968" s="158"/>
      <c r="XV968" s="158"/>
      <c r="XW968" s="158"/>
      <c r="XX968" s="158"/>
      <c r="XY968" s="158"/>
      <c r="XZ968" s="158"/>
      <c r="YA968" s="158"/>
      <c r="YB968" s="158"/>
      <c r="YC968" s="158"/>
      <c r="YD968" s="158"/>
      <c r="YE968" s="158"/>
      <c r="YF968" s="158"/>
      <c r="YG968" s="158"/>
      <c r="YH968" s="158"/>
      <c r="YI968" s="158"/>
      <c r="YJ968" s="158"/>
      <c r="YK968" s="158"/>
      <c r="YL968" s="158"/>
      <c r="YM968" s="158"/>
      <c r="YN968" s="158"/>
      <c r="YO968" s="158"/>
      <c r="YP968" s="158"/>
      <c r="YQ968" s="158"/>
      <c r="YR968" s="158"/>
      <c r="YS968" s="158"/>
      <c r="YT968" s="158"/>
      <c r="YU968" s="158"/>
      <c r="YV968" s="158"/>
      <c r="YW968" s="158"/>
      <c r="YX968" s="158"/>
      <c r="YY968" s="158"/>
      <c r="YZ968" s="158"/>
      <c r="ZA968" s="158"/>
      <c r="ZB968" s="158"/>
      <c r="ZC968" s="158"/>
      <c r="ZD968" s="158"/>
      <c r="ZE968" s="158"/>
      <c r="ZF968" s="158"/>
      <c r="ZG968" s="158"/>
      <c r="ZH968" s="158"/>
      <c r="ZI968" s="158"/>
      <c r="ZJ968" s="158"/>
      <c r="ZK968" s="158"/>
      <c r="ZL968" s="158"/>
      <c r="ZM968" s="158"/>
      <c r="ZN968" s="158"/>
      <c r="ZO968" s="158"/>
      <c r="ZP968" s="158"/>
      <c r="ZQ968" s="158"/>
      <c r="ZR968" s="158"/>
      <c r="ZS968" s="158"/>
      <c r="ZT968" s="158"/>
      <c r="ZU968" s="158"/>
      <c r="ZV968" s="158"/>
      <c r="ZW968" s="158"/>
      <c r="ZX968" s="158"/>
      <c r="ZY968" s="158"/>
      <c r="ZZ968" s="158"/>
      <c r="AAA968" s="158"/>
      <c r="AAB968" s="158"/>
      <c r="AAC968" s="158"/>
      <c r="AAD968" s="158"/>
      <c r="AAE968" s="158"/>
      <c r="AAF968" s="158"/>
      <c r="AAG968" s="158"/>
      <c r="AAH968" s="158"/>
      <c r="AAI968" s="158"/>
      <c r="AAJ968" s="158"/>
      <c r="AAK968" s="158"/>
      <c r="AAL968" s="158"/>
      <c r="AAM968" s="158"/>
      <c r="AAN968" s="158"/>
      <c r="AAO968" s="158"/>
      <c r="AAP968" s="158"/>
      <c r="AAQ968" s="158"/>
      <c r="AAR968" s="158"/>
      <c r="AAS968" s="158"/>
      <c r="AAT968" s="158"/>
      <c r="AAU968" s="158"/>
      <c r="AAV968" s="158"/>
      <c r="AAW968" s="158"/>
      <c r="AAX968" s="158"/>
      <c r="AAY968" s="158"/>
      <c r="AAZ968" s="158"/>
      <c r="ABA968" s="158"/>
      <c r="ABB968" s="158"/>
      <c r="ABC968" s="158"/>
      <c r="ABD968" s="158"/>
      <c r="ABE968" s="158"/>
      <c r="ABF968" s="158"/>
      <c r="ABG968" s="158"/>
      <c r="ABH968" s="158"/>
      <c r="ABI968" s="158"/>
      <c r="ABJ968" s="158"/>
      <c r="ABK968" s="158"/>
      <c r="ABL968" s="158"/>
      <c r="ABM968" s="158"/>
      <c r="ABN968" s="158"/>
      <c r="ABO968" s="158"/>
      <c r="ABP968" s="158"/>
      <c r="ABQ968" s="158"/>
      <c r="ABR968" s="158"/>
      <c r="ABS968" s="158"/>
      <c r="ABT968" s="158"/>
      <c r="ABU968" s="158"/>
      <c r="ABV968" s="158"/>
      <c r="ABW968" s="158"/>
      <c r="ABX968" s="158"/>
      <c r="ABY968" s="158"/>
      <c r="ABZ968" s="158"/>
      <c r="ACA968" s="158"/>
      <c r="ACB968" s="158"/>
      <c r="ACC968" s="158"/>
      <c r="ACD968" s="158"/>
      <c r="ACE968" s="158"/>
      <c r="ACF968" s="158"/>
      <c r="ACG968" s="158"/>
      <c r="ACH968" s="158"/>
      <c r="ACI968" s="158"/>
      <c r="ACJ968" s="158"/>
      <c r="ACK968" s="158"/>
      <c r="ACL968" s="158"/>
      <c r="ACM968" s="158"/>
      <c r="ACN968" s="158"/>
      <c r="ACO968" s="158"/>
      <c r="ACP968" s="158"/>
      <c r="ACQ968" s="158"/>
      <c r="ACR968" s="158"/>
      <c r="ACS968" s="158"/>
      <c r="ACT968" s="158"/>
      <c r="ACU968" s="158"/>
      <c r="ACV968" s="158"/>
      <c r="ACW968" s="158"/>
      <c r="ACX968" s="158"/>
      <c r="ACY968" s="158"/>
      <c r="ACZ968" s="158"/>
      <c r="ADA968" s="158"/>
      <c r="ADB968" s="158"/>
      <c r="ADC968" s="158"/>
      <c r="ADD968" s="158"/>
      <c r="ADE968" s="158"/>
      <c r="ADF968" s="158"/>
      <c r="ADG968" s="158"/>
      <c r="ADH968" s="158"/>
      <c r="ADI968" s="158"/>
      <c r="ADJ968" s="158"/>
      <c r="ADK968" s="158"/>
      <c r="ADL968" s="158"/>
      <c r="ADM968" s="158"/>
      <c r="ADN968" s="158"/>
      <c r="ADO968" s="158"/>
      <c r="ADP968" s="158"/>
      <c r="ADQ968" s="158"/>
      <c r="ADR968" s="158"/>
      <c r="ADS968" s="158"/>
      <c r="ADT968" s="158"/>
      <c r="ADU968" s="158"/>
      <c r="ADV968" s="158"/>
      <c r="ADW968" s="158"/>
      <c r="ADX968" s="158"/>
      <c r="ADY968" s="158"/>
      <c r="ADZ968" s="158"/>
      <c r="AEA968" s="158"/>
      <c r="AEB968" s="158"/>
      <c r="AEC968" s="158"/>
      <c r="AED968" s="158"/>
      <c r="AEE968" s="158"/>
      <c r="AEF968" s="158"/>
      <c r="AEG968" s="158"/>
      <c r="AEH968" s="158"/>
      <c r="AEI968" s="158"/>
      <c r="AEJ968" s="158"/>
      <c r="AEK968" s="158"/>
      <c r="AEL968" s="158"/>
      <c r="AEM968" s="158"/>
      <c r="AEN968" s="158"/>
      <c r="AEO968" s="158"/>
      <c r="AEP968" s="158"/>
      <c r="AEQ968" s="158"/>
      <c r="AER968" s="158"/>
      <c r="AES968" s="158"/>
      <c r="AET968" s="158"/>
      <c r="AEU968" s="158"/>
      <c r="AEV968" s="158"/>
      <c r="AEW968" s="158"/>
      <c r="AEX968" s="158"/>
      <c r="AEY968" s="158"/>
      <c r="AEZ968" s="158"/>
      <c r="AFA968" s="158"/>
      <c r="AFB968" s="158"/>
      <c r="AFC968" s="158"/>
      <c r="AFD968" s="158"/>
      <c r="AFE968" s="158"/>
      <c r="AFF968" s="158"/>
      <c r="AFG968" s="158"/>
      <c r="AFH968" s="158"/>
      <c r="AFI968" s="158"/>
      <c r="AFJ968" s="158"/>
      <c r="AFK968" s="158"/>
      <c r="AFL968" s="158"/>
      <c r="AFM968" s="158"/>
      <c r="AFN968" s="158"/>
      <c r="AFO968" s="158"/>
      <c r="AFP968" s="158"/>
      <c r="AFQ968" s="158"/>
      <c r="AFR968" s="158"/>
      <c r="AFS968" s="158"/>
      <c r="AFT968" s="158"/>
      <c r="AFU968" s="158"/>
      <c r="AFV968" s="158"/>
      <c r="AFW968" s="158"/>
      <c r="AFX968" s="158"/>
      <c r="AFY968" s="158"/>
      <c r="AFZ968" s="158"/>
      <c r="AGA968" s="158"/>
      <c r="AGB968" s="158"/>
      <c r="AGC968" s="158"/>
      <c r="AGD968" s="158"/>
      <c r="AGE968" s="158"/>
      <c r="AGF968" s="158"/>
      <c r="AGG968" s="158"/>
      <c r="AGH968" s="158"/>
      <c r="AGI968" s="158"/>
      <c r="AGJ968" s="158"/>
      <c r="AGK968" s="158"/>
      <c r="AGL968" s="158"/>
      <c r="AGM968" s="158"/>
      <c r="AGN968" s="158"/>
      <c r="AGO968" s="158"/>
      <c r="AGP968" s="158"/>
      <c r="AGQ968" s="158"/>
      <c r="AGR968" s="158"/>
      <c r="AGS968" s="158"/>
      <c r="AGT968" s="158"/>
      <c r="AGU968" s="158"/>
      <c r="AGV968" s="158"/>
      <c r="AGW968" s="158"/>
      <c r="AGX968" s="158"/>
      <c r="AGY968" s="158"/>
      <c r="AGZ968" s="158"/>
      <c r="AHA968" s="158"/>
      <c r="AHB968" s="158"/>
      <c r="AHC968" s="158"/>
      <c r="AHD968" s="158"/>
      <c r="AHE968" s="158"/>
      <c r="AHF968" s="158"/>
      <c r="AHG968" s="158"/>
      <c r="AHH968" s="158"/>
      <c r="AHI968" s="158"/>
      <c r="AHJ968" s="158"/>
      <c r="AHK968" s="158"/>
      <c r="AHL968" s="158"/>
      <c r="AHM968" s="158"/>
      <c r="AHN968" s="158"/>
      <c r="AHO968" s="158"/>
      <c r="AHP968" s="158"/>
      <c r="AHQ968" s="158"/>
      <c r="AHR968" s="158"/>
      <c r="AHS968" s="158"/>
      <c r="AHT968" s="158"/>
      <c r="AHU968" s="158"/>
      <c r="AHV968" s="158"/>
      <c r="AHW968" s="158"/>
      <c r="AHX968" s="158"/>
      <c r="AHY968" s="158"/>
      <c r="AHZ968" s="158"/>
      <c r="AIA968" s="158"/>
      <c r="AIB968" s="158"/>
      <c r="AIC968" s="158"/>
      <c r="AID968" s="158"/>
      <c r="AIE968" s="158"/>
      <c r="AIF968" s="158"/>
      <c r="AIG968" s="158"/>
      <c r="AIH968" s="158"/>
      <c r="AII968" s="158"/>
      <c r="AIJ968" s="158"/>
      <c r="AIK968" s="158"/>
      <c r="AIL968" s="158"/>
      <c r="AIM968" s="158"/>
      <c r="AIN968" s="158"/>
      <c r="AIO968" s="158"/>
      <c r="AIP968" s="158"/>
      <c r="AIQ968" s="158"/>
      <c r="AIR968" s="158"/>
      <c r="AIS968" s="158"/>
      <c r="AIT968" s="158"/>
      <c r="AIU968" s="158"/>
      <c r="AIV968" s="158"/>
      <c r="AIW968" s="158"/>
      <c r="AIX968" s="158"/>
      <c r="AIY968" s="158"/>
      <c r="AIZ968" s="158"/>
      <c r="AJA968" s="158"/>
      <c r="AJB968" s="158"/>
      <c r="AJC968" s="158"/>
      <c r="AJD968" s="158"/>
      <c r="AJE968" s="158"/>
      <c r="AJF968" s="158"/>
      <c r="AJG968" s="158"/>
      <c r="AJH968" s="158"/>
      <c r="AJI968" s="158"/>
      <c r="AJJ968" s="158"/>
      <c r="AJK968" s="158"/>
      <c r="AJL968" s="158"/>
      <c r="AJM968" s="158"/>
      <c r="AJN968" s="158"/>
      <c r="AJO968" s="158"/>
      <c r="AJP968" s="158"/>
      <c r="AJQ968" s="158"/>
      <c r="AJR968" s="158"/>
      <c r="AJS968" s="158"/>
      <c r="AJT968" s="158"/>
      <c r="AJU968" s="158"/>
      <c r="AJV968" s="158"/>
      <c r="AJW968" s="158"/>
      <c r="AJX968" s="158"/>
      <c r="AJY968" s="158"/>
      <c r="AJZ968" s="158"/>
      <c r="AKA968" s="158"/>
      <c r="AKB968" s="158"/>
      <c r="AKC968" s="158"/>
      <c r="AKD968" s="158"/>
      <c r="AKE968" s="158"/>
      <c r="AKF968" s="158"/>
      <c r="AKG968" s="158"/>
      <c r="AKH968" s="158"/>
      <c r="AKI968" s="158"/>
      <c r="AKJ968" s="158"/>
      <c r="AKK968" s="158"/>
      <c r="AKL968" s="158"/>
      <c r="AKM968" s="158"/>
      <c r="AKN968" s="158"/>
      <c r="AKO968" s="158"/>
      <c r="AKP968" s="158"/>
      <c r="AKQ968" s="158"/>
      <c r="AKR968" s="158"/>
      <c r="AKS968" s="158"/>
      <c r="AKT968" s="158"/>
      <c r="AKU968" s="158"/>
      <c r="AKV968" s="158"/>
      <c r="AKW968" s="158"/>
      <c r="AKX968" s="158"/>
      <c r="AKY968" s="158"/>
      <c r="AKZ968" s="158"/>
      <c r="ALA968" s="158"/>
      <c r="ALB968" s="158"/>
      <c r="ALC968" s="158"/>
      <c r="ALD968" s="158"/>
      <c r="ALE968" s="158"/>
      <c r="ALF968" s="158"/>
      <c r="ALG968" s="158"/>
      <c r="ALH968" s="158"/>
      <c r="ALI968" s="158"/>
      <c r="ALJ968" s="158"/>
      <c r="ALK968" s="158"/>
      <c r="ALL968" s="158"/>
      <c r="ALM968" s="158"/>
      <c r="ALN968" s="158"/>
      <c r="ALO968" s="158"/>
      <c r="ALP968" s="158"/>
      <c r="ALQ968" s="158"/>
      <c r="ALR968" s="158"/>
      <c r="ALS968" s="158"/>
      <c r="ALT968" s="158"/>
      <c r="ALU968" s="158"/>
      <c r="ALV968" s="158"/>
      <c r="ALW968" s="158"/>
      <c r="ALX968" s="158"/>
      <c r="ALY968" s="158"/>
      <c r="ALZ968" s="158"/>
      <c r="AMA968" s="158"/>
      <c r="AMB968" s="158"/>
      <c r="AMC968" s="158"/>
      <c r="AMD968" s="158"/>
      <c r="AME968" s="158"/>
      <c r="AMF968" s="158"/>
      <c r="AMG968" s="158"/>
      <c r="AMH968" s="158"/>
      <c r="AMI968" s="158"/>
      <c r="AMJ968" s="158"/>
      <c r="AMK968" s="158"/>
      <c r="AML968" s="158"/>
      <c r="AMM968" s="158"/>
      <c r="AMN968" s="158"/>
      <c r="AMO968" s="158"/>
      <c r="AMP968" s="158"/>
      <c r="AMQ968" s="158"/>
      <c r="AMR968" s="158"/>
      <c r="AMS968" s="158"/>
      <c r="AMT968" s="158"/>
      <c r="AMU968" s="158"/>
      <c r="AMV968" s="158"/>
      <c r="AMW968" s="158"/>
      <c r="AMX968" s="158"/>
      <c r="AMY968" s="158"/>
      <c r="AMZ968" s="158"/>
      <c r="ANA968" s="158"/>
      <c r="ANB968" s="158"/>
      <c r="ANC968" s="158"/>
      <c r="AND968" s="158"/>
      <c r="ANE968" s="158"/>
      <c r="ANF968" s="158"/>
      <c r="ANG968" s="158"/>
      <c r="ANH968" s="158"/>
      <c r="ANI968" s="158"/>
      <c r="ANJ968" s="158"/>
      <c r="ANK968" s="158"/>
      <c r="ANL968" s="158"/>
      <c r="ANM968" s="158"/>
      <c r="ANN968" s="158"/>
      <c r="ANO968" s="158"/>
      <c r="ANP968" s="158"/>
      <c r="ANQ968" s="158"/>
      <c r="ANR968" s="158"/>
      <c r="ANS968" s="158"/>
      <c r="ANT968" s="158"/>
      <c r="ANU968" s="158"/>
      <c r="ANV968" s="158"/>
      <c r="ANW968" s="158"/>
      <c r="ANX968" s="158"/>
      <c r="ANY968" s="158"/>
      <c r="ANZ968" s="158"/>
      <c r="AOA968" s="158"/>
      <c r="AOB968" s="158"/>
      <c r="AOC968" s="158"/>
      <c r="AOD968" s="158"/>
      <c r="AOE968" s="158"/>
      <c r="AOF968" s="158"/>
      <c r="AOG968" s="158"/>
      <c r="AOH968" s="158"/>
      <c r="AOI968" s="158"/>
      <c r="AOJ968" s="158"/>
      <c r="AOK968" s="158"/>
      <c r="AOL968" s="158"/>
      <c r="AOM968" s="158"/>
      <c r="AON968" s="158"/>
      <c r="AOO968" s="158"/>
      <c r="AOP968" s="158"/>
      <c r="AOQ968" s="158"/>
      <c r="AOR968" s="158"/>
      <c r="AOS968" s="158"/>
      <c r="AOT968" s="158"/>
      <c r="AOU968" s="158"/>
      <c r="AOV968" s="158"/>
      <c r="AOW968" s="158"/>
      <c r="AOX968" s="158"/>
      <c r="AOY968" s="158"/>
      <c r="AOZ968" s="158"/>
      <c r="APA968" s="158"/>
      <c r="APB968" s="158"/>
      <c r="APC968" s="158"/>
      <c r="APD968" s="158"/>
      <c r="APE968" s="158"/>
      <c r="APF968" s="158"/>
      <c r="APG968" s="158"/>
      <c r="APH968" s="158"/>
      <c r="API968" s="158"/>
      <c r="APJ968" s="158"/>
      <c r="APK968" s="158"/>
      <c r="APL968" s="158"/>
      <c r="APM968" s="158"/>
      <c r="APN968" s="158"/>
      <c r="APO968" s="158"/>
      <c r="APP968" s="158"/>
      <c r="APQ968" s="158"/>
      <c r="APR968" s="158"/>
      <c r="APS968" s="158"/>
      <c r="APT968" s="158"/>
      <c r="APU968" s="158"/>
      <c r="APV968" s="158"/>
      <c r="APW968" s="158"/>
      <c r="APX968" s="158"/>
      <c r="APY968" s="158"/>
      <c r="APZ968" s="158"/>
      <c r="AQA968" s="158"/>
      <c r="AQB968" s="158"/>
      <c r="AQC968" s="158"/>
      <c r="AQD968" s="158"/>
      <c r="AQE968" s="158"/>
      <c r="AQF968" s="158"/>
      <c r="AQG968" s="158"/>
      <c r="AQH968" s="158"/>
      <c r="AQI968" s="158"/>
      <c r="AQJ968" s="158"/>
      <c r="AQK968" s="158"/>
      <c r="AQL968" s="158"/>
      <c r="AQM968" s="158"/>
      <c r="AQN968" s="158"/>
      <c r="AQO968" s="158"/>
      <c r="AQP968" s="158"/>
      <c r="AQQ968" s="158"/>
      <c r="AQR968" s="158"/>
      <c r="AQS968" s="158"/>
      <c r="AQT968" s="158"/>
      <c r="AQU968" s="158"/>
      <c r="AQV968" s="158"/>
      <c r="AQW968" s="158"/>
      <c r="AQX968" s="158"/>
      <c r="AQY968" s="158"/>
      <c r="AQZ968" s="158"/>
      <c r="ARA968" s="158"/>
      <c r="ARB968" s="158"/>
      <c r="ARC968" s="158"/>
      <c r="ARD968" s="158"/>
      <c r="ARE968" s="158"/>
      <c r="ARF968" s="158"/>
      <c r="ARG968" s="158"/>
      <c r="ARH968" s="158"/>
      <c r="ARI968" s="158"/>
      <c r="ARJ968" s="158"/>
      <c r="ARK968" s="158"/>
      <c r="ARL968" s="158"/>
      <c r="ARM968" s="158"/>
      <c r="ARN968" s="158"/>
      <c r="ARO968" s="158"/>
      <c r="ARP968" s="158"/>
      <c r="ARQ968" s="158"/>
      <c r="ARR968" s="158"/>
      <c r="ARS968" s="158"/>
      <c r="ART968" s="158"/>
      <c r="ARU968" s="158"/>
      <c r="ARV968" s="158"/>
      <c r="ARW968" s="158"/>
      <c r="ARX968" s="158"/>
      <c r="ARY968" s="158"/>
      <c r="ARZ968" s="158"/>
      <c r="ASA968" s="158"/>
      <c r="ASB968" s="158"/>
      <c r="ASC968" s="158"/>
      <c r="ASD968" s="158"/>
      <c r="ASE968" s="158"/>
      <c r="ASF968" s="158"/>
      <c r="ASG968" s="158"/>
      <c r="ASH968" s="158"/>
      <c r="ASI968" s="158"/>
      <c r="ASJ968" s="158"/>
      <c r="ASK968" s="158"/>
      <c r="ASL968" s="158"/>
      <c r="ASM968" s="158"/>
      <c r="ASN968" s="158"/>
      <c r="ASO968" s="158"/>
      <c r="ASP968" s="158"/>
      <c r="ASQ968" s="158"/>
      <c r="ASR968" s="158"/>
      <c r="ASS968" s="158"/>
      <c r="AST968" s="158"/>
      <c r="ASU968" s="158"/>
      <c r="ASV968" s="158"/>
      <c r="ASW968" s="158"/>
      <c r="ASX968" s="158"/>
      <c r="ASY968" s="158"/>
      <c r="ASZ968" s="158"/>
      <c r="ATA968" s="158"/>
      <c r="ATB968" s="158"/>
      <c r="ATC968" s="158"/>
      <c r="ATD968" s="158"/>
      <c r="ATE968" s="158"/>
      <c r="ATF968" s="158"/>
      <c r="ATG968" s="158"/>
      <c r="ATH968" s="158"/>
      <c r="ATI968" s="158"/>
      <c r="ATJ968" s="158"/>
      <c r="ATK968" s="158"/>
      <c r="ATL968" s="158"/>
      <c r="ATM968" s="158"/>
      <c r="ATN968" s="158"/>
      <c r="ATO968" s="158"/>
      <c r="ATP968" s="158"/>
      <c r="ATQ968" s="158"/>
      <c r="ATR968" s="158"/>
      <c r="ATS968" s="158"/>
      <c r="ATT968" s="158"/>
      <c r="ATU968" s="158"/>
      <c r="ATV968" s="158"/>
      <c r="ATW968" s="158"/>
      <c r="ATX968" s="158"/>
      <c r="ATY968" s="158"/>
      <c r="ATZ968" s="158"/>
      <c r="AUA968" s="158"/>
      <c r="AUB968" s="158"/>
      <c r="AUC968" s="158"/>
      <c r="AUD968" s="158"/>
      <c r="AUE968" s="158"/>
      <c r="AUF968" s="158"/>
      <c r="AUG968" s="158"/>
      <c r="AUH968" s="158"/>
      <c r="AUI968" s="158"/>
      <c r="AUJ968" s="158"/>
      <c r="AUK968" s="158"/>
      <c r="AUL968" s="158"/>
      <c r="AUM968" s="158"/>
      <c r="AUN968" s="158"/>
      <c r="AUO968" s="158"/>
      <c r="AUP968" s="158"/>
      <c r="AUQ968" s="158"/>
      <c r="AUR968" s="158"/>
      <c r="AUS968" s="158"/>
      <c r="AUT968" s="158"/>
      <c r="AUU968" s="158"/>
      <c r="AUV968" s="158"/>
      <c r="AUW968" s="158"/>
      <c r="AUX968" s="158"/>
      <c r="AUY968" s="158"/>
      <c r="AUZ968" s="158"/>
      <c r="AVA968" s="158"/>
      <c r="AVB968" s="158"/>
      <c r="AVC968" s="158"/>
      <c r="AVD968" s="158"/>
      <c r="AVE968" s="158"/>
      <c r="AVF968" s="158"/>
      <c r="AVG968" s="158"/>
      <c r="AVH968" s="158"/>
      <c r="AVI968" s="158"/>
      <c r="AVJ968" s="158"/>
      <c r="AVK968" s="158"/>
      <c r="AVL968" s="158"/>
      <c r="AVM968" s="158"/>
      <c r="AVN968" s="158"/>
      <c r="AVO968" s="158"/>
      <c r="AVP968" s="158"/>
      <c r="AVQ968" s="158"/>
      <c r="AVR968" s="158"/>
      <c r="AVS968" s="158"/>
      <c r="AVT968" s="158"/>
      <c r="AVU968" s="158"/>
      <c r="AVV968" s="158"/>
      <c r="AVW968" s="158"/>
      <c r="AVX968" s="158"/>
      <c r="AVY968" s="158"/>
      <c r="AVZ968" s="158"/>
      <c r="AWA968" s="158"/>
      <c r="AWB968" s="158"/>
      <c r="AWC968" s="158"/>
      <c r="AWD968" s="158"/>
      <c r="AWE968" s="158"/>
      <c r="AWF968" s="158"/>
      <c r="AWG968" s="158"/>
      <c r="AWH968" s="158"/>
      <c r="AWI968" s="158"/>
      <c r="AWJ968" s="158"/>
      <c r="AWK968" s="158"/>
      <c r="AWL968" s="158"/>
      <c r="AWM968" s="158"/>
      <c r="AWN968" s="158"/>
      <c r="AWO968" s="158"/>
      <c r="AWP968" s="158"/>
      <c r="AWQ968" s="158"/>
      <c r="AWR968" s="158"/>
      <c r="AWS968" s="158"/>
      <c r="AWT968" s="158"/>
      <c r="AWU968" s="158"/>
      <c r="AWV968" s="158"/>
      <c r="AWW968" s="158"/>
      <c r="AWX968" s="158"/>
      <c r="AWY968" s="158"/>
      <c r="AWZ968" s="158"/>
      <c r="AXA968" s="158"/>
      <c r="AXB968" s="158"/>
      <c r="AXC968" s="158"/>
      <c r="AXD968" s="158"/>
      <c r="AXE968" s="158"/>
      <c r="AXF968" s="158"/>
      <c r="AXG968" s="158"/>
      <c r="AXH968" s="158"/>
      <c r="AXI968" s="158"/>
      <c r="AXJ968" s="158"/>
      <c r="AXK968" s="158"/>
      <c r="AXL968" s="158"/>
      <c r="AXM968" s="158"/>
      <c r="AXN968" s="158"/>
      <c r="AXO968" s="158"/>
      <c r="AXP968" s="158"/>
      <c r="AXQ968" s="158"/>
      <c r="AXR968" s="158"/>
      <c r="AXS968" s="158"/>
      <c r="AXT968" s="158"/>
      <c r="AXU968" s="158"/>
      <c r="AXV968" s="158"/>
      <c r="AXW968" s="158"/>
      <c r="AXX968" s="158"/>
      <c r="AXY968" s="158"/>
      <c r="AXZ968" s="158"/>
      <c r="AYA968" s="158"/>
      <c r="AYB968" s="158"/>
      <c r="AYC968" s="158"/>
      <c r="AYD968" s="158"/>
      <c r="AYE968" s="158"/>
      <c r="AYF968" s="158"/>
      <c r="AYG968" s="158"/>
      <c r="AYH968" s="158"/>
      <c r="AYI968" s="158"/>
      <c r="AYJ968" s="158"/>
      <c r="AYK968" s="158"/>
      <c r="AYL968" s="158"/>
      <c r="AYM968" s="158"/>
      <c r="AYN968" s="158"/>
      <c r="AYO968" s="158"/>
      <c r="AYP968" s="158"/>
      <c r="AYQ968" s="158"/>
      <c r="AYR968" s="158"/>
      <c r="AYS968" s="158"/>
      <c r="AYT968" s="158"/>
      <c r="AYU968" s="158"/>
      <c r="AYV968" s="158"/>
      <c r="AYW968" s="158"/>
      <c r="AYX968" s="158"/>
      <c r="AYY968" s="158"/>
      <c r="AYZ968" s="158"/>
      <c r="AZA968" s="158"/>
      <c r="AZB968" s="158"/>
      <c r="AZC968" s="158"/>
      <c r="AZD968" s="158"/>
      <c r="AZE968" s="158"/>
      <c r="AZF968" s="158"/>
      <c r="AZG968" s="158"/>
      <c r="AZH968" s="158"/>
      <c r="AZI968" s="158"/>
      <c r="AZJ968" s="158"/>
      <c r="AZK968" s="158"/>
      <c r="AZL968" s="158"/>
      <c r="AZM968" s="158"/>
      <c r="AZN968" s="158"/>
      <c r="AZO968" s="158"/>
      <c r="AZP968" s="158"/>
      <c r="AZQ968" s="158"/>
      <c r="AZR968" s="158"/>
      <c r="AZS968" s="158"/>
      <c r="AZT968" s="158"/>
      <c r="AZU968" s="158"/>
      <c r="AZV968" s="158"/>
      <c r="AZW968" s="158"/>
      <c r="AZX968" s="158"/>
      <c r="AZY968" s="158"/>
      <c r="AZZ968" s="158"/>
      <c r="BAA968" s="158"/>
      <c r="BAB968" s="158"/>
      <c r="BAC968" s="158"/>
      <c r="BAD968" s="158"/>
      <c r="BAE968" s="158"/>
      <c r="BAF968" s="158"/>
      <c r="BAG968" s="158"/>
      <c r="BAH968" s="158"/>
      <c r="BAI968" s="158"/>
      <c r="BAJ968" s="158"/>
      <c r="BAK968" s="158"/>
      <c r="BAL968" s="158"/>
      <c r="BAM968" s="158"/>
      <c r="BAN968" s="158"/>
      <c r="BAO968" s="158"/>
      <c r="BAP968" s="158"/>
      <c r="BAQ968" s="158"/>
      <c r="BAR968" s="158"/>
      <c r="BAS968" s="158"/>
      <c r="BAT968" s="158"/>
      <c r="BAU968" s="158"/>
      <c r="BAV968" s="158"/>
      <c r="BAW968" s="158"/>
      <c r="BAX968" s="158"/>
      <c r="BAY968" s="158"/>
      <c r="BAZ968" s="158"/>
      <c r="BBA968" s="158"/>
      <c r="BBB968" s="158"/>
      <c r="BBC968" s="158"/>
      <c r="BBD968" s="158"/>
      <c r="BBE968" s="158"/>
      <c r="BBF968" s="158"/>
      <c r="BBG968" s="158"/>
      <c r="BBH968" s="158"/>
      <c r="BBI968" s="158"/>
      <c r="BBJ968" s="158"/>
      <c r="BBK968" s="158"/>
      <c r="BBL968" s="158"/>
      <c r="BBM968" s="158"/>
      <c r="BBN968" s="158"/>
      <c r="BBO968" s="158"/>
      <c r="BBP968" s="158"/>
      <c r="BBQ968" s="158"/>
      <c r="BBR968" s="158"/>
      <c r="BBS968" s="158"/>
      <c r="BBT968" s="158"/>
      <c r="BBU968" s="158"/>
      <c r="BBV968" s="158"/>
      <c r="BBW968" s="158"/>
      <c r="BBX968" s="158"/>
      <c r="BBY968" s="158"/>
      <c r="BBZ968" s="158"/>
      <c r="BCA968" s="158"/>
      <c r="BCB968" s="158"/>
      <c r="BCC968" s="158"/>
      <c r="BCD968" s="158"/>
      <c r="BCE968" s="158"/>
      <c r="BCF968" s="158"/>
      <c r="BCG968" s="158"/>
      <c r="BCH968" s="158"/>
      <c r="BCI968" s="158"/>
      <c r="BCJ968" s="158"/>
      <c r="BCK968" s="158"/>
      <c r="BCL968" s="158"/>
      <c r="BCM968" s="158"/>
      <c r="BCN968" s="158"/>
      <c r="BCO968" s="158"/>
      <c r="BCP968" s="158"/>
      <c r="BCQ968" s="158"/>
      <c r="BCR968" s="158"/>
      <c r="BCS968" s="158"/>
      <c r="BCT968" s="158"/>
      <c r="BCU968" s="158"/>
      <c r="BCV968" s="158"/>
      <c r="BCW968" s="158"/>
      <c r="BCX968" s="158"/>
      <c r="BCY968" s="158"/>
      <c r="BCZ968" s="158"/>
      <c r="BDA968" s="158"/>
      <c r="BDB968" s="158"/>
      <c r="BDC968" s="158"/>
      <c r="BDD968" s="158"/>
      <c r="BDE968" s="158"/>
      <c r="BDF968" s="158"/>
      <c r="BDG968" s="158"/>
      <c r="BDH968" s="158"/>
      <c r="BDI968" s="158"/>
      <c r="BDJ968" s="158"/>
      <c r="BDK968" s="158"/>
      <c r="BDL968" s="158"/>
      <c r="BDM968" s="158"/>
      <c r="BDN968" s="158"/>
      <c r="BDO968" s="158"/>
      <c r="BDP968" s="158"/>
      <c r="BDQ968" s="158"/>
      <c r="BDR968" s="158"/>
      <c r="BDS968" s="158"/>
      <c r="BDT968" s="158"/>
      <c r="BDU968" s="158"/>
      <c r="BDV968" s="158"/>
      <c r="BDW968" s="158"/>
      <c r="BDX968" s="158"/>
      <c r="BDY968" s="158"/>
      <c r="BDZ968" s="158"/>
      <c r="BEA968" s="158"/>
      <c r="BEB968" s="158"/>
      <c r="BEC968" s="158"/>
      <c r="BED968" s="158"/>
      <c r="BEE968" s="158"/>
      <c r="BEF968" s="158"/>
      <c r="BEG968" s="158"/>
      <c r="BEH968" s="158"/>
      <c r="BEI968" s="158"/>
      <c r="BEJ968" s="158"/>
      <c r="BEK968" s="158"/>
      <c r="BEL968" s="158"/>
      <c r="BEM968" s="158"/>
      <c r="BEN968" s="158"/>
      <c r="BEO968" s="158"/>
      <c r="BEP968" s="158"/>
      <c r="BEQ968" s="158"/>
      <c r="BER968" s="158"/>
      <c r="BES968" s="158"/>
      <c r="BET968" s="158"/>
      <c r="BEU968" s="158"/>
      <c r="BEV968" s="158"/>
      <c r="BEW968" s="158"/>
      <c r="BEX968" s="158"/>
      <c r="BEY968" s="158"/>
      <c r="BEZ968" s="158"/>
      <c r="BFA968" s="158"/>
      <c r="BFB968" s="158"/>
      <c r="BFC968" s="158"/>
      <c r="BFD968" s="158"/>
      <c r="BFE968" s="158"/>
      <c r="BFF968" s="158"/>
      <c r="BFG968" s="158"/>
      <c r="BFH968" s="158"/>
      <c r="BFI968" s="158"/>
      <c r="BFJ968" s="158"/>
      <c r="BFK968" s="158"/>
      <c r="BFL968" s="158"/>
      <c r="BFM968" s="158"/>
      <c r="BFN968" s="158"/>
      <c r="BFO968" s="158"/>
      <c r="BFP968" s="158"/>
      <c r="BFQ968" s="158"/>
      <c r="BFR968" s="158"/>
      <c r="BFS968" s="158"/>
      <c r="BFT968" s="158"/>
      <c r="BFU968" s="158"/>
      <c r="BFV968" s="158"/>
      <c r="BFW968" s="158"/>
      <c r="BFX968" s="158"/>
      <c r="BFY968" s="158"/>
      <c r="BFZ968" s="158"/>
      <c r="BGA968" s="158"/>
      <c r="BGB968" s="158"/>
      <c r="BGC968" s="158"/>
      <c r="BGD968" s="158"/>
      <c r="BGE968" s="158"/>
      <c r="BGF968" s="158"/>
      <c r="BGG968" s="158"/>
      <c r="BGH968" s="158"/>
      <c r="BGI968" s="158"/>
      <c r="BGJ968" s="158"/>
      <c r="BGK968" s="158"/>
      <c r="BGL968" s="158"/>
      <c r="BGM968" s="158"/>
      <c r="BGN968" s="158"/>
      <c r="BGO968" s="158"/>
      <c r="BGP968" s="158"/>
      <c r="BGQ968" s="158"/>
      <c r="BGR968" s="158"/>
      <c r="BGS968" s="158"/>
      <c r="BGT968" s="158"/>
      <c r="BGU968" s="158"/>
      <c r="BGV968" s="158"/>
      <c r="BGW968" s="158"/>
      <c r="BGX968" s="158"/>
      <c r="BGY968" s="158"/>
      <c r="BGZ968" s="158"/>
      <c r="BHA968" s="158"/>
      <c r="BHB968" s="158"/>
      <c r="BHC968" s="158"/>
      <c r="BHD968" s="158"/>
      <c r="BHE968" s="158"/>
      <c r="BHF968" s="158"/>
      <c r="BHG968" s="158"/>
      <c r="BHH968" s="158"/>
      <c r="BHI968" s="158"/>
      <c r="BHJ968" s="158"/>
      <c r="BHK968" s="158"/>
      <c r="BHL968" s="158"/>
      <c r="BHM968" s="158"/>
      <c r="BHN968" s="158"/>
      <c r="BHO968" s="158"/>
      <c r="BHP968" s="158"/>
      <c r="BHQ968" s="158"/>
      <c r="BHR968" s="158"/>
      <c r="BHS968" s="158"/>
      <c r="BHT968" s="158"/>
      <c r="BHU968" s="158"/>
      <c r="BHV968" s="158"/>
      <c r="BHW968" s="158"/>
      <c r="BHX968" s="158"/>
      <c r="BHY968" s="158"/>
      <c r="BHZ968" s="158"/>
      <c r="BIA968" s="158"/>
      <c r="BIB968" s="158"/>
      <c r="BIC968" s="158"/>
      <c r="BID968" s="158"/>
      <c r="BIE968" s="158"/>
      <c r="BIF968" s="158"/>
      <c r="BIG968" s="158"/>
      <c r="BIH968" s="158"/>
      <c r="BII968" s="158"/>
      <c r="BIJ968" s="158"/>
      <c r="BIK968" s="158"/>
      <c r="BIL968" s="158"/>
      <c r="BIM968" s="158"/>
      <c r="BIN968" s="158"/>
      <c r="BIO968" s="158"/>
      <c r="BIP968" s="158"/>
      <c r="BIQ968" s="158"/>
      <c r="BIR968" s="158"/>
      <c r="BIS968" s="158"/>
      <c r="BIT968" s="158"/>
      <c r="BIU968" s="158"/>
      <c r="BIV968" s="158"/>
      <c r="BIW968" s="158"/>
      <c r="BIX968" s="158"/>
      <c r="BIY968" s="158"/>
      <c r="BIZ968" s="158"/>
      <c r="BJA968" s="158"/>
      <c r="BJB968" s="158"/>
      <c r="BJC968" s="158"/>
      <c r="BJD968" s="158"/>
      <c r="BJE968" s="158"/>
      <c r="BJF968" s="158"/>
      <c r="BJG968" s="158"/>
      <c r="BJH968" s="158"/>
      <c r="BJI968" s="158"/>
      <c r="BJJ968" s="158"/>
      <c r="BJK968" s="158"/>
      <c r="BJL968" s="158"/>
      <c r="BJM968" s="158"/>
      <c r="BJN968" s="158"/>
      <c r="BJO968" s="158"/>
      <c r="BJP968" s="158"/>
      <c r="BJQ968" s="158"/>
      <c r="BJR968" s="158"/>
      <c r="BJS968" s="158"/>
      <c r="BJT968" s="158"/>
      <c r="BJU968" s="158"/>
      <c r="BJV968" s="158"/>
      <c r="BJW968" s="158"/>
      <c r="BJX968" s="158"/>
      <c r="BJY968" s="158"/>
      <c r="BJZ968" s="158"/>
      <c r="BKA968" s="158"/>
      <c r="BKB968" s="158"/>
      <c r="BKC968" s="158"/>
      <c r="BKD968" s="158"/>
      <c r="BKE968" s="158"/>
      <c r="BKF968" s="158"/>
      <c r="BKG968" s="158"/>
      <c r="BKH968" s="158"/>
      <c r="BKI968" s="158"/>
      <c r="BKJ968" s="158"/>
      <c r="BKK968" s="158"/>
      <c r="BKL968" s="158"/>
      <c r="BKM968" s="158"/>
      <c r="BKN968" s="158"/>
      <c r="BKO968" s="158"/>
      <c r="BKP968" s="158"/>
      <c r="BKQ968" s="158"/>
      <c r="BKR968" s="158"/>
      <c r="BKS968" s="158"/>
      <c r="BKT968" s="158"/>
      <c r="BKU968" s="158"/>
      <c r="BKV968" s="158"/>
      <c r="BKW968" s="158"/>
      <c r="BKX968" s="158"/>
      <c r="BKY968" s="158"/>
      <c r="BKZ968" s="158"/>
      <c r="BLA968" s="158"/>
      <c r="BLB968" s="158"/>
      <c r="BLC968" s="158"/>
      <c r="BLD968" s="158"/>
      <c r="BLE968" s="158"/>
      <c r="BLF968" s="158"/>
      <c r="BLG968" s="158"/>
      <c r="BLH968" s="158"/>
      <c r="BLI968" s="158"/>
      <c r="BLJ968" s="158"/>
      <c r="BLK968" s="158"/>
      <c r="BLL968" s="158"/>
      <c r="BLM968" s="158"/>
      <c r="BLN968" s="158"/>
      <c r="BLO968" s="158"/>
      <c r="BLP968" s="158"/>
      <c r="BLQ968" s="158"/>
      <c r="BLR968" s="158"/>
      <c r="BLS968" s="158"/>
      <c r="BLT968" s="158"/>
      <c r="BLU968" s="158"/>
      <c r="BLV968" s="158"/>
      <c r="BLW968" s="158"/>
      <c r="BLX968" s="158"/>
      <c r="BLY968" s="158"/>
      <c r="BLZ968" s="158"/>
      <c r="BMA968" s="158"/>
      <c r="BMB968" s="158"/>
      <c r="BMC968" s="158"/>
      <c r="BMD968" s="158"/>
      <c r="BME968" s="158"/>
      <c r="BMF968" s="158"/>
      <c r="BMG968" s="158"/>
      <c r="BMH968" s="158"/>
      <c r="BMI968" s="158"/>
      <c r="BMJ968" s="158"/>
      <c r="BMK968" s="158"/>
      <c r="BML968" s="158"/>
      <c r="BMM968" s="158"/>
      <c r="BMN968" s="158"/>
      <c r="BMO968" s="158"/>
      <c r="BMP968" s="158"/>
      <c r="BMQ968" s="158"/>
      <c r="BMR968" s="158"/>
      <c r="BMS968" s="158"/>
      <c r="BMT968" s="158"/>
      <c r="BMU968" s="158"/>
      <c r="BMV968" s="158"/>
      <c r="BMW968" s="158"/>
      <c r="BMX968" s="158"/>
      <c r="BMY968" s="158"/>
      <c r="BMZ968" s="158"/>
      <c r="BNA968" s="158"/>
      <c r="BNB968" s="158"/>
      <c r="BNC968" s="158"/>
      <c r="BND968" s="158"/>
      <c r="BNE968" s="158"/>
      <c r="BNF968" s="158"/>
      <c r="BNG968" s="158"/>
      <c r="BNH968" s="158"/>
      <c r="BNI968" s="158"/>
      <c r="BNJ968" s="158"/>
      <c r="BNK968" s="158"/>
      <c r="BNL968" s="158"/>
      <c r="BNM968" s="158"/>
      <c r="BNN968" s="158"/>
      <c r="BNO968" s="158"/>
      <c r="BNP968" s="158"/>
      <c r="BNQ968" s="158"/>
      <c r="BNR968" s="158"/>
      <c r="BNS968" s="158"/>
      <c r="BNT968" s="158"/>
      <c r="BNU968" s="158"/>
      <c r="BNV968" s="158"/>
      <c r="BNW968" s="158"/>
      <c r="BNX968" s="158"/>
      <c r="BNY968" s="158"/>
      <c r="BNZ968" s="158"/>
      <c r="BOA968" s="158"/>
      <c r="BOB968" s="158"/>
      <c r="BOC968" s="158"/>
      <c r="BOD968" s="158"/>
      <c r="BOE968" s="158"/>
      <c r="BOF968" s="158"/>
      <c r="BOG968" s="158"/>
      <c r="BOH968" s="158"/>
      <c r="BOI968" s="158"/>
      <c r="BOJ968" s="158"/>
      <c r="BOK968" s="158"/>
      <c r="BOL968" s="158"/>
      <c r="BOM968" s="158"/>
      <c r="BON968" s="158"/>
      <c r="BOO968" s="158"/>
      <c r="BOP968" s="158"/>
      <c r="BOQ968" s="158"/>
      <c r="BOR968" s="158"/>
      <c r="BOS968" s="158"/>
      <c r="BOT968" s="158"/>
      <c r="BOU968" s="158"/>
      <c r="BOV968" s="158"/>
      <c r="BOW968" s="158"/>
      <c r="BOX968" s="158"/>
      <c r="BOY968" s="158"/>
      <c r="BOZ968" s="158"/>
      <c r="BPA968" s="158"/>
      <c r="BPB968" s="158"/>
      <c r="BPC968" s="158"/>
      <c r="BPD968" s="158"/>
      <c r="BPE968" s="158"/>
      <c r="BPF968" s="158"/>
      <c r="BPG968" s="158"/>
      <c r="BPH968" s="158"/>
      <c r="BPI968" s="158"/>
      <c r="BPJ968" s="158"/>
      <c r="BPK968" s="158"/>
      <c r="BPL968" s="158"/>
      <c r="BPM968" s="158"/>
      <c r="BPN968" s="158"/>
      <c r="BPO968" s="158"/>
      <c r="BPP968" s="158"/>
      <c r="BPQ968" s="158"/>
      <c r="BPR968" s="158"/>
      <c r="BPS968" s="158"/>
      <c r="BPT968" s="158"/>
      <c r="BPU968" s="158"/>
      <c r="BPV968" s="158"/>
      <c r="BPW968" s="158"/>
      <c r="BPX968" s="158"/>
      <c r="BPY968" s="158"/>
      <c r="BPZ968" s="158"/>
      <c r="BQA968" s="158"/>
      <c r="BQB968" s="158"/>
      <c r="BQC968" s="158"/>
      <c r="BQD968" s="158"/>
      <c r="BQE968" s="158"/>
      <c r="BQF968" s="158"/>
      <c r="BQG968" s="158"/>
      <c r="BQH968" s="158"/>
      <c r="BQI968" s="158"/>
      <c r="BQJ968" s="158"/>
      <c r="BQK968" s="158"/>
      <c r="BQL968" s="158"/>
      <c r="BQM968" s="158"/>
      <c r="BQN968" s="158"/>
      <c r="BQO968" s="158"/>
      <c r="BQP968" s="158"/>
      <c r="BQQ968" s="158"/>
      <c r="BQR968" s="158"/>
      <c r="BQS968" s="158"/>
      <c r="BQT968" s="158"/>
      <c r="BQU968" s="158"/>
      <c r="BQV968" s="158"/>
      <c r="BQW968" s="158"/>
      <c r="BQX968" s="158"/>
      <c r="BQY968" s="158"/>
      <c r="BQZ968" s="158"/>
      <c r="BRA968" s="158"/>
      <c r="BRB968" s="158"/>
      <c r="BRC968" s="158"/>
      <c r="BRD968" s="158"/>
      <c r="BRE968" s="158"/>
      <c r="BRF968" s="158"/>
      <c r="BRG968" s="158"/>
      <c r="BRH968" s="158"/>
      <c r="BRI968" s="158"/>
      <c r="BRJ968" s="158"/>
      <c r="BRK968" s="158"/>
      <c r="BRL968" s="158"/>
      <c r="BRM968" s="158"/>
      <c r="BRN968" s="158"/>
      <c r="BRO968" s="158"/>
      <c r="BRP968" s="158"/>
      <c r="BRQ968" s="158"/>
      <c r="BRR968" s="158"/>
      <c r="BRS968" s="158"/>
      <c r="BRT968" s="158"/>
      <c r="BRU968" s="158"/>
      <c r="BRV968" s="158"/>
      <c r="BRW968" s="158"/>
      <c r="BRX968" s="158"/>
      <c r="BRY968" s="158"/>
      <c r="BRZ968" s="158"/>
      <c r="BSA968" s="158"/>
      <c r="BSB968" s="158"/>
      <c r="BSC968" s="158"/>
      <c r="BSD968" s="158"/>
      <c r="BSE968" s="158"/>
      <c r="BSF968" s="158"/>
      <c r="BSG968" s="158"/>
      <c r="BSH968" s="158"/>
      <c r="BSI968" s="158"/>
      <c r="BSJ968" s="158"/>
      <c r="BSK968" s="158"/>
      <c r="BSL968" s="158"/>
      <c r="BSM968" s="158"/>
      <c r="BSN968" s="158"/>
      <c r="BSO968" s="158"/>
      <c r="BSP968" s="158"/>
      <c r="BSQ968" s="158"/>
      <c r="BSR968" s="158"/>
      <c r="BSS968" s="158"/>
      <c r="BST968" s="158"/>
      <c r="BSU968" s="158"/>
      <c r="BSV968" s="158"/>
      <c r="BSW968" s="158"/>
      <c r="BSX968" s="158"/>
      <c r="BSY968" s="158"/>
      <c r="BSZ968" s="158"/>
      <c r="BTA968" s="158"/>
      <c r="BTB968" s="158"/>
      <c r="BTC968" s="158"/>
      <c r="BTD968" s="158"/>
      <c r="BTE968" s="158"/>
      <c r="BTF968" s="158"/>
      <c r="BTG968" s="158"/>
      <c r="BTH968" s="158"/>
      <c r="BTI968" s="158"/>
      <c r="BTJ968" s="158"/>
      <c r="BTK968" s="158"/>
      <c r="BTL968" s="158"/>
      <c r="BTM968" s="158"/>
      <c r="BTN968" s="158"/>
      <c r="BTO968" s="158"/>
      <c r="BTP968" s="158"/>
      <c r="BTQ968" s="158"/>
      <c r="BTR968" s="158"/>
      <c r="BTS968" s="158"/>
      <c r="BTT968" s="158"/>
      <c r="BTU968" s="158"/>
      <c r="BTV968" s="158"/>
      <c r="BTW968" s="158"/>
      <c r="BTX968" s="158"/>
      <c r="BTY968" s="158"/>
      <c r="BTZ968" s="158"/>
      <c r="BUA968" s="158"/>
      <c r="BUB968" s="158"/>
      <c r="BUC968" s="158"/>
      <c r="BUD968" s="158"/>
      <c r="BUE968" s="158"/>
      <c r="BUF968" s="158"/>
      <c r="BUG968" s="158"/>
      <c r="BUH968" s="158"/>
      <c r="BUI968" s="158"/>
      <c r="BUJ968" s="158"/>
      <c r="BUK968" s="158"/>
      <c r="BUL968" s="158"/>
      <c r="BUM968" s="158"/>
      <c r="BUN968" s="158"/>
      <c r="BUO968" s="158"/>
      <c r="BUP968" s="158"/>
      <c r="BUQ968" s="158"/>
      <c r="BUR968" s="158"/>
      <c r="BUS968" s="158"/>
      <c r="BUT968" s="158"/>
      <c r="BUU968" s="158"/>
      <c r="BUV968" s="158"/>
      <c r="BUW968" s="158"/>
      <c r="BUX968" s="158"/>
      <c r="BUY968" s="158"/>
      <c r="BUZ968" s="158"/>
      <c r="BVA968" s="158"/>
      <c r="BVB968" s="158"/>
      <c r="BVC968" s="158"/>
      <c r="BVD968" s="158"/>
      <c r="BVE968" s="158"/>
      <c r="BVF968" s="158"/>
      <c r="BVG968" s="158"/>
      <c r="BVH968" s="158"/>
      <c r="BVI968" s="158"/>
      <c r="BVJ968" s="158"/>
      <c r="BVK968" s="158"/>
      <c r="BVL968" s="158"/>
      <c r="BVM968" s="158"/>
      <c r="BVN968" s="158"/>
      <c r="BVO968" s="158"/>
      <c r="BVP968" s="158"/>
      <c r="BVQ968" s="158"/>
      <c r="BVR968" s="158"/>
      <c r="BVS968" s="158"/>
      <c r="BVT968" s="158"/>
      <c r="BVU968" s="158"/>
      <c r="BVV968" s="158"/>
      <c r="BVW968" s="158"/>
      <c r="BVX968" s="158"/>
      <c r="BVY968" s="158"/>
      <c r="BVZ968" s="158"/>
      <c r="BWA968" s="158"/>
      <c r="BWB968" s="158"/>
      <c r="BWC968" s="158"/>
      <c r="BWD968" s="158"/>
      <c r="BWE968" s="158"/>
      <c r="BWF968" s="158"/>
      <c r="BWG968" s="158"/>
      <c r="BWH968" s="158"/>
      <c r="BWI968" s="158"/>
      <c r="BWJ968" s="158"/>
      <c r="BWK968" s="158"/>
      <c r="BWL968" s="158"/>
      <c r="BWM968" s="158"/>
      <c r="BWN968" s="158"/>
      <c r="BWO968" s="158"/>
      <c r="BWP968" s="158"/>
      <c r="BWQ968" s="158"/>
      <c r="BWR968" s="158"/>
      <c r="BWS968" s="158"/>
      <c r="BWT968" s="158"/>
      <c r="BWU968" s="158"/>
      <c r="BWV968" s="158"/>
      <c r="BWW968" s="158"/>
      <c r="BWX968" s="158"/>
      <c r="BWY968" s="158"/>
      <c r="BWZ968" s="158"/>
      <c r="BXA968" s="158"/>
      <c r="BXB968" s="158"/>
      <c r="BXC968" s="158"/>
      <c r="BXD968" s="158"/>
      <c r="BXE968" s="158"/>
      <c r="BXF968" s="158"/>
      <c r="BXG968" s="158"/>
      <c r="BXH968" s="158"/>
      <c r="BXI968" s="158"/>
      <c r="BXJ968" s="158"/>
      <c r="BXK968" s="158"/>
      <c r="BXL968" s="158"/>
      <c r="BXM968" s="158"/>
      <c r="BXN968" s="158"/>
      <c r="BXO968" s="158"/>
      <c r="BXP968" s="158"/>
      <c r="BXQ968" s="158"/>
      <c r="BXR968" s="158"/>
      <c r="BXS968" s="158"/>
      <c r="BXT968" s="158"/>
      <c r="BXU968" s="158"/>
      <c r="BXV968" s="158"/>
      <c r="BXW968" s="158"/>
      <c r="BXX968" s="158"/>
      <c r="BXY968" s="158"/>
      <c r="BXZ968" s="158"/>
      <c r="BYA968" s="158"/>
      <c r="BYB968" s="158"/>
      <c r="BYC968" s="158"/>
      <c r="BYD968" s="158"/>
      <c r="BYE968" s="158"/>
      <c r="BYF968" s="158"/>
      <c r="BYG968" s="158"/>
      <c r="BYH968" s="158"/>
      <c r="BYI968" s="158"/>
      <c r="BYJ968" s="158"/>
      <c r="BYK968" s="158"/>
      <c r="BYL968" s="158"/>
      <c r="BYM968" s="158"/>
      <c r="BYN968" s="158"/>
      <c r="BYO968" s="158"/>
      <c r="BYP968" s="158"/>
    </row>
    <row r="969" spans="1:2018" s="101" customFormat="1" ht="12.75" customHeight="1">
      <c r="C969" s="245">
        <v>2020</v>
      </c>
      <c r="D969" s="105" t="s">
        <v>203</v>
      </c>
      <c r="E969" s="105" t="s">
        <v>197</v>
      </c>
      <c r="H969" s="187">
        <f>INDEX(Inputs!$T$260:$T$287,MATCH($B953,Inputs!$C$260:$C$287,0))/conv_2020_2015</f>
        <v>0</v>
      </c>
      <c r="I969" s="176"/>
      <c r="J969" s="176">
        <f t="shared" ref="J969:AO969" si="3092">IF($I955="n/a",0,IF(J$4&gt;third_reg_period,IF(J$4&lt;=$I955+$C969,$H969/($I955-5),IF(AND($H969&lt;&gt;0,I969=0,J$4=$C969+$I955+1),$H969,0)),0))</f>
        <v>0</v>
      </c>
      <c r="K969" s="176">
        <f t="shared" si="3092"/>
        <v>0</v>
      </c>
      <c r="L969" s="176">
        <f t="shared" si="3092"/>
        <v>0</v>
      </c>
      <c r="M969" s="176">
        <f t="shared" si="3092"/>
        <v>0</v>
      </c>
      <c r="N969" s="176">
        <f t="shared" si="3092"/>
        <v>0</v>
      </c>
      <c r="O969" s="176">
        <f t="shared" si="3092"/>
        <v>0</v>
      </c>
      <c r="P969" s="176">
        <f t="shared" si="3092"/>
        <v>0</v>
      </c>
      <c r="Q969" s="176">
        <f t="shared" si="3092"/>
        <v>0</v>
      </c>
      <c r="R969" s="176">
        <f t="shared" si="3092"/>
        <v>0</v>
      </c>
      <c r="S969" s="176">
        <f t="shared" si="3092"/>
        <v>0</v>
      </c>
      <c r="T969" s="176">
        <f t="shared" si="3092"/>
        <v>0</v>
      </c>
      <c r="U969" s="176">
        <f t="shared" si="3092"/>
        <v>0</v>
      </c>
      <c r="V969" s="176">
        <f t="shared" si="3092"/>
        <v>0</v>
      </c>
      <c r="W969" s="176">
        <f t="shared" si="3092"/>
        <v>0</v>
      </c>
      <c r="X969" s="176">
        <f t="shared" si="3092"/>
        <v>0</v>
      </c>
      <c r="Y969" s="176">
        <f t="shared" si="3092"/>
        <v>0</v>
      </c>
      <c r="Z969" s="176">
        <f t="shared" si="3092"/>
        <v>0</v>
      </c>
      <c r="AA969" s="176">
        <f t="shared" si="3092"/>
        <v>0</v>
      </c>
      <c r="AB969" s="176">
        <f t="shared" si="3092"/>
        <v>0</v>
      </c>
      <c r="AC969" s="176">
        <f t="shared" si="3092"/>
        <v>0</v>
      </c>
      <c r="AD969" s="176">
        <f t="shared" si="3092"/>
        <v>0</v>
      </c>
      <c r="AE969" s="176">
        <f t="shared" si="3092"/>
        <v>0</v>
      </c>
      <c r="AF969" s="176">
        <f t="shared" si="3092"/>
        <v>0</v>
      </c>
      <c r="AG969" s="176">
        <f t="shared" si="3092"/>
        <v>0</v>
      </c>
      <c r="AH969" s="176">
        <f t="shared" si="3092"/>
        <v>0</v>
      </c>
      <c r="AI969" s="176">
        <f t="shared" si="3092"/>
        <v>0</v>
      </c>
      <c r="AJ969" s="176">
        <f t="shared" si="3092"/>
        <v>0</v>
      </c>
      <c r="AK969" s="176">
        <f t="shared" si="3092"/>
        <v>0</v>
      </c>
      <c r="AL969" s="176">
        <f t="shared" si="3092"/>
        <v>0</v>
      </c>
      <c r="AM969" s="176">
        <f t="shared" si="3092"/>
        <v>0</v>
      </c>
      <c r="AN969" s="176">
        <f t="shared" si="3092"/>
        <v>0</v>
      </c>
      <c r="AO969" s="176">
        <f t="shared" si="3092"/>
        <v>0</v>
      </c>
      <c r="AP969" s="176">
        <f t="shared" ref="AP969:BU969" si="3093">IF($I955="n/a",0,IF(AP$4&gt;third_reg_period,IF(AP$4&lt;=$I955+$C969,$H969/($I955-5),IF(AND($H969&lt;&gt;0,AO969=0,AP$4=$C969+$I955+1),$H969,0)),0))</f>
        <v>0</v>
      </c>
      <c r="AQ969" s="176">
        <f t="shared" si="3093"/>
        <v>0</v>
      </c>
      <c r="AR969" s="176">
        <f t="shared" si="3093"/>
        <v>0</v>
      </c>
      <c r="AS969" s="176">
        <f t="shared" si="3093"/>
        <v>0</v>
      </c>
      <c r="AT969" s="176">
        <f t="shared" si="3093"/>
        <v>0</v>
      </c>
      <c r="AU969" s="176">
        <f t="shared" si="3093"/>
        <v>0</v>
      </c>
      <c r="AV969" s="176">
        <f t="shared" si="3093"/>
        <v>0</v>
      </c>
      <c r="AW969" s="176">
        <f t="shared" si="3093"/>
        <v>0</v>
      </c>
      <c r="AX969" s="176">
        <f t="shared" si="3093"/>
        <v>0</v>
      </c>
      <c r="AY969" s="176">
        <f t="shared" si="3093"/>
        <v>0</v>
      </c>
      <c r="AZ969" s="176">
        <f t="shared" si="3093"/>
        <v>0</v>
      </c>
      <c r="BA969" s="176">
        <f t="shared" si="3093"/>
        <v>0</v>
      </c>
      <c r="BB969" s="176">
        <f t="shared" si="3093"/>
        <v>0</v>
      </c>
      <c r="BC969" s="176">
        <f t="shared" si="3093"/>
        <v>0</v>
      </c>
      <c r="BD969" s="176">
        <f t="shared" si="3093"/>
        <v>0</v>
      </c>
      <c r="BE969" s="176">
        <f t="shared" si="3093"/>
        <v>0</v>
      </c>
      <c r="BF969" s="176">
        <f t="shared" si="3093"/>
        <v>0</v>
      </c>
      <c r="BG969" s="176">
        <f t="shared" si="3093"/>
        <v>0</v>
      </c>
      <c r="BH969" s="176">
        <f t="shared" si="3093"/>
        <v>0</v>
      </c>
      <c r="BI969" s="176">
        <f t="shared" si="3093"/>
        <v>0</v>
      </c>
      <c r="BJ969" s="176">
        <f t="shared" si="3093"/>
        <v>0</v>
      </c>
      <c r="BK969" s="176">
        <f t="shared" si="3093"/>
        <v>0</v>
      </c>
      <c r="BL969" s="176">
        <f t="shared" si="3093"/>
        <v>0</v>
      </c>
      <c r="BM969" s="176">
        <f t="shared" si="3093"/>
        <v>0</v>
      </c>
      <c r="BN969" s="176">
        <f t="shared" si="3093"/>
        <v>0</v>
      </c>
      <c r="BO969" s="176">
        <f t="shared" si="3093"/>
        <v>0</v>
      </c>
      <c r="BP969" s="176">
        <f t="shared" si="3093"/>
        <v>0</v>
      </c>
      <c r="BQ969" s="176">
        <f t="shared" si="3093"/>
        <v>0</v>
      </c>
      <c r="BR969" s="176">
        <f t="shared" si="3093"/>
        <v>0</v>
      </c>
      <c r="BS969" s="176">
        <f t="shared" si="3093"/>
        <v>0</v>
      </c>
      <c r="BT969" s="176">
        <f t="shared" si="3093"/>
        <v>0</v>
      </c>
      <c r="BU969" s="176">
        <f t="shared" si="3093"/>
        <v>0</v>
      </c>
      <c r="BV969" s="176">
        <f t="shared" ref="BV969:CF969" si="3094">IF($I955="n/a",0,IF(BV$4&gt;third_reg_period,IF(BV$4&lt;=$I955+$C969,$H969/($I955-5),IF(AND($H969&lt;&gt;0,BU969=0,BV$4=$C969+$I955+1),$H969,0)),0))</f>
        <v>0</v>
      </c>
      <c r="BW969" s="176">
        <f t="shared" si="3094"/>
        <v>0</v>
      </c>
      <c r="BX969" s="176">
        <f t="shared" si="3094"/>
        <v>0</v>
      </c>
      <c r="BY969" s="176">
        <f t="shared" si="3094"/>
        <v>0</v>
      </c>
      <c r="BZ969" s="176">
        <f t="shared" si="3094"/>
        <v>0</v>
      </c>
      <c r="CA969" s="176">
        <f t="shared" si="3094"/>
        <v>0</v>
      </c>
      <c r="CB969" s="176">
        <f t="shared" si="3094"/>
        <v>0</v>
      </c>
      <c r="CC969" s="176">
        <f t="shared" si="3094"/>
        <v>0</v>
      </c>
      <c r="CD969" s="176">
        <f t="shared" si="3094"/>
        <v>0</v>
      </c>
      <c r="CE969" s="176">
        <f t="shared" si="3094"/>
        <v>0</v>
      </c>
      <c r="CF969" s="176">
        <f t="shared" si="3094"/>
        <v>0</v>
      </c>
      <c r="CG969" s="158"/>
      <c r="CH969" s="158"/>
      <c r="CI969" s="158"/>
      <c r="CJ969" s="158"/>
      <c r="CK969" s="158"/>
      <c r="CL969" s="158"/>
      <c r="CM969" s="158"/>
      <c r="CN969" s="158"/>
      <c r="CO969" s="158"/>
      <c r="CP969" s="158"/>
      <c r="CQ969" s="158"/>
      <c r="CR969" s="158"/>
      <c r="CS969" s="158"/>
      <c r="CT969" s="158"/>
      <c r="CU969" s="158"/>
      <c r="CV969" s="158"/>
      <c r="CW969" s="158"/>
      <c r="CX969" s="158"/>
      <c r="CY969" s="158"/>
      <c r="CZ969" s="158"/>
      <c r="DA969" s="158"/>
      <c r="DB969" s="158"/>
      <c r="DC969" s="158"/>
      <c r="DD969" s="158"/>
      <c r="DE969" s="158"/>
      <c r="DF969" s="158"/>
      <c r="DG969" s="158"/>
      <c r="DH969" s="158"/>
      <c r="DI969" s="158"/>
      <c r="DJ969" s="158"/>
      <c r="DK969" s="158"/>
      <c r="DL969" s="158"/>
      <c r="DM969" s="158"/>
      <c r="DN969" s="158"/>
      <c r="DO969" s="158"/>
      <c r="DP969" s="158"/>
      <c r="DQ969" s="158"/>
      <c r="DR969" s="158"/>
      <c r="DS969" s="158"/>
      <c r="DT969" s="158"/>
      <c r="DU969" s="158"/>
      <c r="DV969" s="158"/>
      <c r="DW969" s="158"/>
      <c r="DX969" s="158"/>
      <c r="DY969" s="158"/>
      <c r="DZ969" s="158"/>
      <c r="EA969" s="158"/>
      <c r="EB969" s="158"/>
      <c r="EC969" s="158"/>
      <c r="ED969" s="158"/>
      <c r="EE969" s="158"/>
      <c r="EF969" s="158"/>
      <c r="EG969" s="158"/>
      <c r="EH969" s="158"/>
      <c r="EI969" s="158"/>
      <c r="EJ969" s="158"/>
      <c r="EK969" s="158"/>
      <c r="EL969" s="158"/>
      <c r="EM969" s="158"/>
      <c r="EN969" s="158"/>
      <c r="EO969" s="158"/>
      <c r="EP969" s="158"/>
      <c r="EQ969" s="158"/>
      <c r="ER969" s="158"/>
      <c r="ES969" s="158"/>
      <c r="ET969" s="158"/>
      <c r="EU969" s="158"/>
      <c r="EV969" s="158"/>
      <c r="EW969" s="158"/>
      <c r="EX969" s="158"/>
      <c r="EY969" s="158"/>
      <c r="EZ969" s="158"/>
      <c r="FA969" s="158"/>
      <c r="FB969" s="158"/>
      <c r="FC969" s="158"/>
      <c r="FD969" s="158"/>
      <c r="FE969" s="158"/>
      <c r="FF969" s="158"/>
      <c r="FG969" s="158"/>
      <c r="FH969" s="158"/>
      <c r="FI969" s="158"/>
      <c r="FJ969" s="158"/>
      <c r="FK969" s="158"/>
      <c r="FL969" s="158"/>
      <c r="FM969" s="158"/>
      <c r="FN969" s="158"/>
      <c r="FO969" s="158"/>
      <c r="FP969" s="158"/>
      <c r="FQ969" s="158"/>
      <c r="FR969" s="158"/>
      <c r="FS969" s="158"/>
      <c r="FT969" s="158"/>
      <c r="FU969" s="158"/>
      <c r="FV969" s="158"/>
      <c r="FW969" s="158"/>
      <c r="FX969" s="158"/>
      <c r="FY969" s="158"/>
      <c r="FZ969" s="158"/>
      <c r="GA969" s="158"/>
      <c r="GB969" s="158"/>
      <c r="GC969" s="158"/>
      <c r="GD969" s="158"/>
      <c r="GE969" s="158"/>
      <c r="GF969" s="158"/>
      <c r="GG969" s="158"/>
      <c r="GH969" s="158"/>
      <c r="GI969" s="158"/>
      <c r="GJ969" s="158"/>
      <c r="GK969" s="158"/>
      <c r="GL969" s="158"/>
      <c r="GM969" s="158"/>
      <c r="GN969" s="158"/>
      <c r="GO969" s="158"/>
      <c r="GP969" s="158"/>
      <c r="GQ969" s="158"/>
      <c r="GR969" s="158"/>
      <c r="GS969" s="158"/>
      <c r="GT969" s="158"/>
      <c r="GU969" s="158"/>
      <c r="GV969" s="158"/>
      <c r="GW969" s="158"/>
      <c r="GX969" s="158"/>
      <c r="GY969" s="158"/>
      <c r="GZ969" s="158"/>
      <c r="HA969" s="158"/>
      <c r="HB969" s="158"/>
      <c r="HC969" s="158"/>
      <c r="HD969" s="158"/>
      <c r="HE969" s="158"/>
      <c r="HF969" s="158"/>
      <c r="HG969" s="158"/>
      <c r="HH969" s="158"/>
      <c r="HI969" s="158"/>
      <c r="HJ969" s="158"/>
      <c r="HK969" s="158"/>
      <c r="HL969" s="158"/>
      <c r="HM969" s="158"/>
      <c r="HN969" s="158"/>
      <c r="HO969" s="158"/>
      <c r="HP969" s="158"/>
      <c r="HQ969" s="158"/>
      <c r="HR969" s="158"/>
      <c r="HS969" s="158"/>
      <c r="HT969" s="158"/>
      <c r="HU969" s="158"/>
      <c r="HV969" s="158"/>
      <c r="HW969" s="158"/>
      <c r="HX969" s="158"/>
      <c r="HY969" s="158"/>
      <c r="HZ969" s="158"/>
      <c r="IA969" s="158"/>
      <c r="IB969" s="158"/>
      <c r="IC969" s="158"/>
      <c r="ID969" s="158"/>
      <c r="IE969" s="158"/>
      <c r="IF969" s="158"/>
      <c r="IG969" s="158"/>
      <c r="IH969" s="158"/>
      <c r="II969" s="158"/>
      <c r="IJ969" s="158"/>
      <c r="IK969" s="158"/>
      <c r="IL969" s="158"/>
      <c r="IM969" s="158"/>
      <c r="IN969" s="158"/>
      <c r="IO969" s="158"/>
      <c r="IP969" s="158"/>
      <c r="IQ969" s="158"/>
      <c r="IR969" s="158"/>
      <c r="IS969" s="158"/>
      <c r="IT969" s="158"/>
      <c r="IU969" s="158"/>
      <c r="IV969" s="158"/>
      <c r="IW969" s="158"/>
      <c r="IX969" s="158"/>
      <c r="IY969" s="158"/>
      <c r="IZ969" s="158"/>
      <c r="JA969" s="158"/>
      <c r="JB969" s="158"/>
      <c r="JC969" s="158"/>
      <c r="JD969" s="158"/>
      <c r="JE969" s="158"/>
      <c r="JF969" s="158"/>
      <c r="JG969" s="158"/>
      <c r="JH969" s="158"/>
      <c r="JI969" s="158"/>
      <c r="JJ969" s="158"/>
      <c r="JK969" s="158"/>
      <c r="JL969" s="158"/>
      <c r="JM969" s="158"/>
      <c r="JN969" s="158"/>
      <c r="JO969" s="158"/>
      <c r="JP969" s="158"/>
      <c r="JQ969" s="158"/>
      <c r="JR969" s="158"/>
      <c r="JS969" s="158"/>
      <c r="JT969" s="158"/>
      <c r="JU969" s="158"/>
      <c r="JV969" s="158"/>
      <c r="JW969" s="158"/>
      <c r="JX969" s="158"/>
      <c r="JY969" s="158"/>
      <c r="JZ969" s="158"/>
      <c r="KA969" s="158"/>
      <c r="KB969" s="158"/>
      <c r="KC969" s="158"/>
      <c r="KD969" s="158"/>
      <c r="KE969" s="158"/>
      <c r="KF969" s="158"/>
      <c r="KG969" s="158"/>
      <c r="KH969" s="158"/>
      <c r="KI969" s="158"/>
      <c r="KJ969" s="158"/>
      <c r="KK969" s="158"/>
      <c r="KL969" s="158"/>
      <c r="KM969" s="158"/>
      <c r="KN969" s="158"/>
      <c r="KO969" s="158"/>
      <c r="KP969" s="158"/>
      <c r="KQ969" s="158"/>
      <c r="KR969" s="158"/>
      <c r="KS969" s="158"/>
      <c r="KT969" s="158"/>
      <c r="KU969" s="158"/>
      <c r="KV969" s="158"/>
      <c r="KW969" s="158"/>
      <c r="KX969" s="158"/>
      <c r="KY969" s="158"/>
      <c r="KZ969" s="158"/>
      <c r="LA969" s="158"/>
      <c r="LB969" s="158"/>
      <c r="LC969" s="158"/>
      <c r="LD969" s="158"/>
      <c r="LE969" s="158"/>
      <c r="LF969" s="158"/>
      <c r="LG969" s="158"/>
      <c r="LH969" s="158"/>
      <c r="LI969" s="158"/>
      <c r="LJ969" s="158"/>
      <c r="LK969" s="158"/>
      <c r="LL969" s="158"/>
      <c r="LM969" s="158"/>
      <c r="LN969" s="158"/>
      <c r="LO969" s="158"/>
      <c r="LP969" s="158"/>
      <c r="LQ969" s="158"/>
      <c r="LR969" s="158"/>
      <c r="LS969" s="158"/>
      <c r="LT969" s="158"/>
      <c r="LU969" s="158"/>
      <c r="LV969" s="158"/>
      <c r="LW969" s="158"/>
      <c r="LX969" s="158"/>
      <c r="LY969" s="158"/>
      <c r="LZ969" s="158"/>
      <c r="MA969" s="158"/>
      <c r="MB969" s="158"/>
      <c r="MC969" s="158"/>
      <c r="MD969" s="158"/>
      <c r="ME969" s="158"/>
      <c r="MF969" s="158"/>
      <c r="MG969" s="158"/>
      <c r="MH969" s="158"/>
      <c r="MI969" s="158"/>
      <c r="MJ969" s="158"/>
      <c r="MK969" s="158"/>
      <c r="ML969" s="158"/>
      <c r="MM969" s="158"/>
      <c r="MN969" s="158"/>
      <c r="MO969" s="158"/>
      <c r="MP969" s="158"/>
      <c r="MQ969" s="158"/>
      <c r="MR969" s="158"/>
      <c r="MS969" s="158"/>
      <c r="MT969" s="158"/>
      <c r="MU969" s="158"/>
      <c r="MV969" s="158"/>
      <c r="MW969" s="158"/>
      <c r="MX969" s="158"/>
      <c r="MY969" s="158"/>
      <c r="MZ969" s="158"/>
      <c r="NA969" s="158"/>
      <c r="NB969" s="158"/>
      <c r="NC969" s="158"/>
      <c r="ND969" s="158"/>
      <c r="NE969" s="158"/>
      <c r="NF969" s="158"/>
      <c r="NG969" s="158"/>
      <c r="NH969" s="158"/>
      <c r="NI969" s="158"/>
      <c r="NJ969" s="158"/>
      <c r="NK969" s="158"/>
      <c r="NL969" s="158"/>
      <c r="NM969" s="158"/>
      <c r="NN969" s="158"/>
      <c r="NO969" s="158"/>
      <c r="NP969" s="158"/>
      <c r="NQ969" s="158"/>
      <c r="NR969" s="158"/>
      <c r="NS969" s="158"/>
      <c r="NT969" s="158"/>
      <c r="NU969" s="158"/>
      <c r="NV969" s="158"/>
      <c r="NW969" s="158"/>
      <c r="NX969" s="158"/>
      <c r="NY969" s="158"/>
      <c r="NZ969" s="158"/>
      <c r="OA969" s="158"/>
      <c r="OB969" s="158"/>
      <c r="OC969" s="158"/>
      <c r="OD969" s="158"/>
      <c r="OE969" s="158"/>
      <c r="OF969" s="158"/>
      <c r="OG969" s="158"/>
      <c r="OH969" s="158"/>
      <c r="OI969" s="158"/>
      <c r="OJ969" s="158"/>
      <c r="OK969" s="158"/>
      <c r="OL969" s="158"/>
      <c r="OM969" s="158"/>
      <c r="ON969" s="158"/>
      <c r="OO969" s="158"/>
      <c r="OP969" s="158"/>
      <c r="OQ969" s="158"/>
      <c r="OR969" s="158"/>
      <c r="OS969" s="158"/>
      <c r="OT969" s="158"/>
      <c r="OU969" s="158"/>
      <c r="OV969" s="158"/>
      <c r="OW969" s="158"/>
      <c r="OX969" s="158"/>
      <c r="OY969" s="158"/>
      <c r="OZ969" s="158"/>
      <c r="PA969" s="158"/>
      <c r="PB969" s="158"/>
      <c r="PC969" s="158"/>
      <c r="PD969" s="158"/>
      <c r="PE969" s="158"/>
      <c r="PF969" s="158"/>
      <c r="PG969" s="158"/>
      <c r="PH969" s="158"/>
      <c r="PI969" s="158"/>
      <c r="PJ969" s="158"/>
      <c r="PK969" s="158"/>
      <c r="PL969" s="158"/>
      <c r="PM969" s="158"/>
      <c r="PN969" s="158"/>
      <c r="PO969" s="158"/>
      <c r="PP969" s="158"/>
      <c r="PQ969" s="158"/>
      <c r="PR969" s="158"/>
      <c r="PS969" s="158"/>
      <c r="PT969" s="158"/>
      <c r="PU969" s="158"/>
      <c r="PV969" s="158"/>
      <c r="PW969" s="158"/>
      <c r="PX969" s="158"/>
      <c r="PY969" s="158"/>
      <c r="PZ969" s="158"/>
      <c r="QA969" s="158"/>
      <c r="QB969" s="158"/>
      <c r="QC969" s="158"/>
      <c r="QD969" s="158"/>
      <c r="QE969" s="158"/>
      <c r="QF969" s="158"/>
      <c r="QG969" s="158"/>
      <c r="QH969" s="158"/>
      <c r="QI969" s="158"/>
      <c r="QJ969" s="158"/>
      <c r="QK969" s="158"/>
      <c r="QL969" s="158"/>
      <c r="QM969" s="158"/>
      <c r="QN969" s="158"/>
      <c r="QO969" s="158"/>
      <c r="QP969" s="158"/>
      <c r="QQ969" s="158"/>
      <c r="QR969" s="158"/>
      <c r="QS969" s="158"/>
      <c r="QT969" s="158"/>
      <c r="QU969" s="158"/>
      <c r="QV969" s="158"/>
      <c r="QW969" s="158"/>
      <c r="QX969" s="158"/>
      <c r="QY969" s="158"/>
      <c r="QZ969" s="158"/>
      <c r="RA969" s="158"/>
      <c r="RB969" s="158"/>
      <c r="RC969" s="158"/>
      <c r="RD969" s="158"/>
      <c r="RE969" s="158"/>
      <c r="RF969" s="158"/>
      <c r="RG969" s="158"/>
      <c r="RH969" s="158"/>
      <c r="RI969" s="158"/>
      <c r="RJ969" s="158"/>
      <c r="RK969" s="158"/>
      <c r="RL969" s="158"/>
      <c r="RM969" s="158"/>
      <c r="RN969" s="158"/>
      <c r="RO969" s="158"/>
      <c r="RP969" s="158"/>
      <c r="RQ969" s="158"/>
      <c r="RR969" s="158"/>
      <c r="RS969" s="158"/>
      <c r="RT969" s="158"/>
      <c r="RU969" s="158"/>
      <c r="RV969" s="158"/>
      <c r="RW969" s="158"/>
      <c r="RX969" s="158"/>
      <c r="RY969" s="158"/>
      <c r="RZ969" s="158"/>
      <c r="SA969" s="158"/>
      <c r="SB969" s="158"/>
      <c r="SC969" s="158"/>
      <c r="SD969" s="158"/>
      <c r="SE969" s="158"/>
      <c r="SF969" s="158"/>
      <c r="SG969" s="158"/>
      <c r="SH969" s="158"/>
      <c r="SI969" s="158"/>
      <c r="SJ969" s="158"/>
      <c r="SK969" s="158"/>
      <c r="SL969" s="158"/>
      <c r="SM969" s="158"/>
      <c r="SN969" s="158"/>
      <c r="SO969" s="158"/>
      <c r="SP969" s="158"/>
      <c r="SQ969" s="158"/>
      <c r="SR969" s="158"/>
      <c r="SS969" s="158"/>
      <c r="ST969" s="158"/>
      <c r="SU969" s="158"/>
      <c r="SV969" s="158"/>
      <c r="SW969" s="158"/>
      <c r="SX969" s="158"/>
      <c r="SY969" s="158"/>
      <c r="SZ969" s="158"/>
      <c r="TA969" s="158"/>
      <c r="TB969" s="158"/>
      <c r="TC969" s="158"/>
      <c r="TD969" s="158"/>
      <c r="TE969" s="158"/>
      <c r="TF969" s="158"/>
      <c r="TG969" s="158"/>
      <c r="TH969" s="158"/>
      <c r="TI969" s="158"/>
      <c r="TJ969" s="158"/>
      <c r="TK969" s="158"/>
      <c r="TL969" s="158"/>
      <c r="TM969" s="158"/>
      <c r="TN969" s="158"/>
      <c r="TO969" s="158"/>
      <c r="TP969" s="158"/>
      <c r="TQ969" s="158"/>
      <c r="TR969" s="158"/>
      <c r="TS969" s="158"/>
      <c r="TT969" s="158"/>
      <c r="TU969" s="158"/>
      <c r="TV969" s="158"/>
      <c r="TW969" s="158"/>
      <c r="TX969" s="158"/>
      <c r="TY969" s="158"/>
      <c r="TZ969" s="158"/>
      <c r="UA969" s="158"/>
      <c r="UB969" s="158"/>
      <c r="UC969" s="158"/>
      <c r="UD969" s="158"/>
      <c r="UE969" s="158"/>
      <c r="UF969" s="158"/>
      <c r="UG969" s="158"/>
      <c r="UH969" s="158"/>
      <c r="UI969" s="158"/>
      <c r="UJ969" s="158"/>
      <c r="UK969" s="158"/>
      <c r="UL969" s="158"/>
      <c r="UM969" s="158"/>
      <c r="UN969" s="158"/>
      <c r="UO969" s="158"/>
      <c r="UP969" s="158"/>
      <c r="UQ969" s="158"/>
      <c r="UR969" s="158"/>
      <c r="US969" s="158"/>
      <c r="UT969" s="158"/>
      <c r="UU969" s="158"/>
      <c r="UV969" s="158"/>
      <c r="UW969" s="158"/>
      <c r="UX969" s="158"/>
      <c r="UY969" s="158"/>
      <c r="UZ969" s="158"/>
      <c r="VA969" s="158"/>
      <c r="VB969" s="158"/>
      <c r="VC969" s="158"/>
      <c r="VD969" s="158"/>
      <c r="VE969" s="158"/>
      <c r="VF969" s="158"/>
      <c r="VG969" s="158"/>
      <c r="VH969" s="158"/>
      <c r="VI969" s="158"/>
      <c r="VJ969" s="158"/>
      <c r="VK969" s="158"/>
      <c r="VL969" s="158"/>
      <c r="VM969" s="158"/>
      <c r="VN969" s="158"/>
      <c r="VO969" s="158"/>
      <c r="VP969" s="158"/>
      <c r="VQ969" s="158"/>
      <c r="VR969" s="158"/>
      <c r="VS969" s="158"/>
      <c r="VT969" s="158"/>
      <c r="VU969" s="158"/>
      <c r="VV969" s="158"/>
      <c r="VW969" s="158"/>
      <c r="VX969" s="158"/>
      <c r="VY969" s="158"/>
      <c r="VZ969" s="158"/>
      <c r="WA969" s="158"/>
      <c r="WB969" s="158"/>
      <c r="WC969" s="158"/>
      <c r="WD969" s="158"/>
      <c r="WE969" s="158"/>
      <c r="WF969" s="158"/>
      <c r="WG969" s="158"/>
      <c r="WH969" s="158"/>
      <c r="WI969" s="158"/>
      <c r="WJ969" s="158"/>
      <c r="WK969" s="158"/>
      <c r="WL969" s="158"/>
      <c r="WM969" s="158"/>
      <c r="WN969" s="158"/>
      <c r="WO969" s="158"/>
      <c r="WP969" s="158"/>
      <c r="WQ969" s="158"/>
      <c r="WR969" s="158"/>
      <c r="WS969" s="158"/>
      <c r="WT969" s="158"/>
      <c r="WU969" s="158"/>
      <c r="WV969" s="158"/>
      <c r="WW969" s="158"/>
      <c r="WX969" s="158"/>
      <c r="WY969" s="158"/>
      <c r="WZ969" s="158"/>
      <c r="XA969" s="158"/>
      <c r="XB969" s="158"/>
      <c r="XC969" s="158"/>
      <c r="XD969" s="158"/>
      <c r="XE969" s="158"/>
      <c r="XF969" s="158"/>
      <c r="XG969" s="158"/>
      <c r="XH969" s="158"/>
      <c r="XI969" s="158"/>
      <c r="XJ969" s="158"/>
      <c r="XK969" s="158"/>
      <c r="XL969" s="158"/>
      <c r="XM969" s="158"/>
      <c r="XN969" s="158"/>
      <c r="XO969" s="158"/>
      <c r="XP969" s="158"/>
      <c r="XQ969" s="158"/>
      <c r="XR969" s="158"/>
      <c r="XS969" s="158"/>
      <c r="XT969" s="158"/>
      <c r="XU969" s="158"/>
      <c r="XV969" s="158"/>
      <c r="XW969" s="158"/>
      <c r="XX969" s="158"/>
      <c r="XY969" s="158"/>
      <c r="XZ969" s="158"/>
      <c r="YA969" s="158"/>
      <c r="YB969" s="158"/>
      <c r="YC969" s="158"/>
      <c r="YD969" s="158"/>
      <c r="YE969" s="158"/>
      <c r="YF969" s="158"/>
      <c r="YG969" s="158"/>
      <c r="YH969" s="158"/>
      <c r="YI969" s="158"/>
      <c r="YJ969" s="158"/>
      <c r="YK969" s="158"/>
      <c r="YL969" s="158"/>
      <c r="YM969" s="158"/>
      <c r="YN969" s="158"/>
      <c r="YO969" s="158"/>
      <c r="YP969" s="158"/>
      <c r="YQ969" s="158"/>
      <c r="YR969" s="158"/>
      <c r="YS969" s="158"/>
      <c r="YT969" s="158"/>
      <c r="YU969" s="158"/>
      <c r="YV969" s="158"/>
      <c r="YW969" s="158"/>
      <c r="YX969" s="158"/>
      <c r="YY969" s="158"/>
      <c r="YZ969" s="158"/>
      <c r="ZA969" s="158"/>
      <c r="ZB969" s="158"/>
      <c r="ZC969" s="158"/>
      <c r="ZD969" s="158"/>
      <c r="ZE969" s="158"/>
      <c r="ZF969" s="158"/>
      <c r="ZG969" s="158"/>
      <c r="ZH969" s="158"/>
      <c r="ZI969" s="158"/>
      <c r="ZJ969" s="158"/>
      <c r="ZK969" s="158"/>
      <c r="ZL969" s="158"/>
      <c r="ZM969" s="158"/>
      <c r="ZN969" s="158"/>
      <c r="ZO969" s="158"/>
      <c r="ZP969" s="158"/>
      <c r="ZQ969" s="158"/>
      <c r="ZR969" s="158"/>
      <c r="ZS969" s="158"/>
      <c r="ZT969" s="158"/>
      <c r="ZU969" s="158"/>
      <c r="ZV969" s="158"/>
      <c r="ZW969" s="158"/>
      <c r="ZX969" s="158"/>
      <c r="ZY969" s="158"/>
      <c r="ZZ969" s="158"/>
      <c r="AAA969" s="158"/>
      <c r="AAB969" s="158"/>
      <c r="AAC969" s="158"/>
      <c r="AAD969" s="158"/>
      <c r="AAE969" s="158"/>
      <c r="AAF969" s="158"/>
      <c r="AAG969" s="158"/>
      <c r="AAH969" s="158"/>
      <c r="AAI969" s="158"/>
      <c r="AAJ969" s="158"/>
      <c r="AAK969" s="158"/>
      <c r="AAL969" s="158"/>
      <c r="AAM969" s="158"/>
      <c r="AAN969" s="158"/>
      <c r="AAO969" s="158"/>
      <c r="AAP969" s="158"/>
      <c r="AAQ969" s="158"/>
      <c r="AAR969" s="158"/>
      <c r="AAS969" s="158"/>
      <c r="AAT969" s="158"/>
      <c r="AAU969" s="158"/>
      <c r="AAV969" s="158"/>
      <c r="AAW969" s="158"/>
      <c r="AAX969" s="158"/>
      <c r="AAY969" s="158"/>
      <c r="AAZ969" s="158"/>
      <c r="ABA969" s="158"/>
      <c r="ABB969" s="158"/>
      <c r="ABC969" s="158"/>
      <c r="ABD969" s="158"/>
      <c r="ABE969" s="158"/>
      <c r="ABF969" s="158"/>
      <c r="ABG969" s="158"/>
      <c r="ABH969" s="158"/>
      <c r="ABI969" s="158"/>
      <c r="ABJ969" s="158"/>
      <c r="ABK969" s="158"/>
      <c r="ABL969" s="158"/>
      <c r="ABM969" s="158"/>
      <c r="ABN969" s="158"/>
      <c r="ABO969" s="158"/>
      <c r="ABP969" s="158"/>
      <c r="ABQ969" s="158"/>
      <c r="ABR969" s="158"/>
      <c r="ABS969" s="158"/>
      <c r="ABT969" s="158"/>
      <c r="ABU969" s="158"/>
      <c r="ABV969" s="158"/>
      <c r="ABW969" s="158"/>
      <c r="ABX969" s="158"/>
      <c r="ABY969" s="158"/>
      <c r="ABZ969" s="158"/>
      <c r="ACA969" s="158"/>
      <c r="ACB969" s="158"/>
      <c r="ACC969" s="158"/>
      <c r="ACD969" s="158"/>
      <c r="ACE969" s="158"/>
      <c r="ACF969" s="158"/>
      <c r="ACG969" s="158"/>
      <c r="ACH969" s="158"/>
      <c r="ACI969" s="158"/>
      <c r="ACJ969" s="158"/>
      <c r="ACK969" s="158"/>
      <c r="ACL969" s="158"/>
      <c r="ACM969" s="158"/>
      <c r="ACN969" s="158"/>
      <c r="ACO969" s="158"/>
      <c r="ACP969" s="158"/>
      <c r="ACQ969" s="158"/>
      <c r="ACR969" s="158"/>
      <c r="ACS969" s="158"/>
      <c r="ACT969" s="158"/>
      <c r="ACU969" s="158"/>
      <c r="ACV969" s="158"/>
      <c r="ACW969" s="158"/>
      <c r="ACX969" s="158"/>
      <c r="ACY969" s="158"/>
      <c r="ACZ969" s="158"/>
      <c r="ADA969" s="158"/>
      <c r="ADB969" s="158"/>
      <c r="ADC969" s="158"/>
      <c r="ADD969" s="158"/>
      <c r="ADE969" s="158"/>
      <c r="ADF969" s="158"/>
      <c r="ADG969" s="158"/>
      <c r="ADH969" s="158"/>
      <c r="ADI969" s="158"/>
      <c r="ADJ969" s="158"/>
      <c r="ADK969" s="158"/>
      <c r="ADL969" s="158"/>
      <c r="ADM969" s="158"/>
      <c r="ADN969" s="158"/>
      <c r="ADO969" s="158"/>
      <c r="ADP969" s="158"/>
      <c r="ADQ969" s="158"/>
      <c r="ADR969" s="158"/>
      <c r="ADS969" s="158"/>
      <c r="ADT969" s="158"/>
      <c r="ADU969" s="158"/>
      <c r="ADV969" s="158"/>
      <c r="ADW969" s="158"/>
      <c r="ADX969" s="158"/>
      <c r="ADY969" s="158"/>
      <c r="ADZ969" s="158"/>
      <c r="AEA969" s="158"/>
      <c r="AEB969" s="158"/>
      <c r="AEC969" s="158"/>
      <c r="AED969" s="158"/>
      <c r="AEE969" s="158"/>
      <c r="AEF969" s="158"/>
      <c r="AEG969" s="158"/>
      <c r="AEH969" s="158"/>
      <c r="AEI969" s="158"/>
      <c r="AEJ969" s="158"/>
      <c r="AEK969" s="158"/>
      <c r="AEL969" s="158"/>
      <c r="AEM969" s="158"/>
      <c r="AEN969" s="158"/>
      <c r="AEO969" s="158"/>
      <c r="AEP969" s="158"/>
      <c r="AEQ969" s="158"/>
      <c r="AER969" s="158"/>
      <c r="AES969" s="158"/>
      <c r="AET969" s="158"/>
      <c r="AEU969" s="158"/>
      <c r="AEV969" s="158"/>
      <c r="AEW969" s="158"/>
      <c r="AEX969" s="158"/>
      <c r="AEY969" s="158"/>
      <c r="AEZ969" s="158"/>
      <c r="AFA969" s="158"/>
      <c r="AFB969" s="158"/>
      <c r="AFC969" s="158"/>
      <c r="AFD969" s="158"/>
      <c r="AFE969" s="158"/>
      <c r="AFF969" s="158"/>
      <c r="AFG969" s="158"/>
      <c r="AFH969" s="158"/>
      <c r="AFI969" s="158"/>
      <c r="AFJ969" s="158"/>
      <c r="AFK969" s="158"/>
      <c r="AFL969" s="158"/>
      <c r="AFM969" s="158"/>
      <c r="AFN969" s="158"/>
      <c r="AFO969" s="158"/>
      <c r="AFP969" s="158"/>
      <c r="AFQ969" s="158"/>
      <c r="AFR969" s="158"/>
      <c r="AFS969" s="158"/>
      <c r="AFT969" s="158"/>
      <c r="AFU969" s="158"/>
      <c r="AFV969" s="158"/>
      <c r="AFW969" s="158"/>
      <c r="AFX969" s="158"/>
      <c r="AFY969" s="158"/>
      <c r="AFZ969" s="158"/>
      <c r="AGA969" s="158"/>
      <c r="AGB969" s="158"/>
      <c r="AGC969" s="158"/>
      <c r="AGD969" s="158"/>
      <c r="AGE969" s="158"/>
      <c r="AGF969" s="158"/>
      <c r="AGG969" s="158"/>
      <c r="AGH969" s="158"/>
      <c r="AGI969" s="158"/>
      <c r="AGJ969" s="158"/>
      <c r="AGK969" s="158"/>
      <c r="AGL969" s="158"/>
      <c r="AGM969" s="158"/>
      <c r="AGN969" s="158"/>
      <c r="AGO969" s="158"/>
      <c r="AGP969" s="158"/>
      <c r="AGQ969" s="158"/>
      <c r="AGR969" s="158"/>
      <c r="AGS969" s="158"/>
      <c r="AGT969" s="158"/>
      <c r="AGU969" s="158"/>
      <c r="AGV969" s="158"/>
      <c r="AGW969" s="158"/>
      <c r="AGX969" s="158"/>
      <c r="AGY969" s="158"/>
      <c r="AGZ969" s="158"/>
      <c r="AHA969" s="158"/>
      <c r="AHB969" s="158"/>
      <c r="AHC969" s="158"/>
      <c r="AHD969" s="158"/>
      <c r="AHE969" s="158"/>
      <c r="AHF969" s="158"/>
      <c r="AHG969" s="158"/>
      <c r="AHH969" s="158"/>
      <c r="AHI969" s="158"/>
      <c r="AHJ969" s="158"/>
      <c r="AHK969" s="158"/>
      <c r="AHL969" s="158"/>
      <c r="AHM969" s="158"/>
      <c r="AHN969" s="158"/>
      <c r="AHO969" s="158"/>
      <c r="AHP969" s="158"/>
      <c r="AHQ969" s="158"/>
      <c r="AHR969" s="158"/>
      <c r="AHS969" s="158"/>
      <c r="AHT969" s="158"/>
      <c r="AHU969" s="158"/>
      <c r="AHV969" s="158"/>
      <c r="AHW969" s="158"/>
      <c r="AHX969" s="158"/>
      <c r="AHY969" s="158"/>
      <c r="AHZ969" s="158"/>
      <c r="AIA969" s="158"/>
      <c r="AIB969" s="158"/>
      <c r="AIC969" s="158"/>
      <c r="AID969" s="158"/>
      <c r="AIE969" s="158"/>
      <c r="AIF969" s="158"/>
      <c r="AIG969" s="158"/>
      <c r="AIH969" s="158"/>
      <c r="AII969" s="158"/>
      <c r="AIJ969" s="158"/>
      <c r="AIK969" s="158"/>
      <c r="AIL969" s="158"/>
      <c r="AIM969" s="158"/>
      <c r="AIN969" s="158"/>
      <c r="AIO969" s="158"/>
      <c r="AIP969" s="158"/>
      <c r="AIQ969" s="158"/>
      <c r="AIR969" s="158"/>
      <c r="AIS969" s="158"/>
      <c r="AIT969" s="158"/>
      <c r="AIU969" s="158"/>
      <c r="AIV969" s="158"/>
      <c r="AIW969" s="158"/>
      <c r="AIX969" s="158"/>
      <c r="AIY969" s="158"/>
      <c r="AIZ969" s="158"/>
      <c r="AJA969" s="158"/>
      <c r="AJB969" s="158"/>
      <c r="AJC969" s="158"/>
      <c r="AJD969" s="158"/>
      <c r="AJE969" s="158"/>
      <c r="AJF969" s="158"/>
      <c r="AJG969" s="158"/>
      <c r="AJH969" s="158"/>
      <c r="AJI969" s="158"/>
      <c r="AJJ969" s="158"/>
      <c r="AJK969" s="158"/>
      <c r="AJL969" s="158"/>
      <c r="AJM969" s="158"/>
      <c r="AJN969" s="158"/>
      <c r="AJO969" s="158"/>
      <c r="AJP969" s="158"/>
      <c r="AJQ969" s="158"/>
      <c r="AJR969" s="158"/>
      <c r="AJS969" s="158"/>
      <c r="AJT969" s="158"/>
      <c r="AJU969" s="158"/>
      <c r="AJV969" s="158"/>
      <c r="AJW969" s="158"/>
      <c r="AJX969" s="158"/>
      <c r="AJY969" s="158"/>
      <c r="AJZ969" s="158"/>
      <c r="AKA969" s="158"/>
      <c r="AKB969" s="158"/>
      <c r="AKC969" s="158"/>
      <c r="AKD969" s="158"/>
      <c r="AKE969" s="158"/>
      <c r="AKF969" s="158"/>
      <c r="AKG969" s="158"/>
      <c r="AKH969" s="158"/>
      <c r="AKI969" s="158"/>
      <c r="AKJ969" s="158"/>
      <c r="AKK969" s="158"/>
      <c r="AKL969" s="158"/>
      <c r="AKM969" s="158"/>
      <c r="AKN969" s="158"/>
      <c r="AKO969" s="158"/>
      <c r="AKP969" s="158"/>
      <c r="AKQ969" s="158"/>
      <c r="AKR969" s="158"/>
      <c r="AKS969" s="158"/>
      <c r="AKT969" s="158"/>
      <c r="AKU969" s="158"/>
      <c r="AKV969" s="158"/>
      <c r="AKW969" s="158"/>
      <c r="AKX969" s="158"/>
      <c r="AKY969" s="158"/>
      <c r="AKZ969" s="158"/>
      <c r="ALA969" s="158"/>
      <c r="ALB969" s="158"/>
      <c r="ALC969" s="158"/>
      <c r="ALD969" s="158"/>
      <c r="ALE969" s="158"/>
      <c r="ALF969" s="158"/>
      <c r="ALG969" s="158"/>
      <c r="ALH969" s="158"/>
      <c r="ALI969" s="158"/>
      <c r="ALJ969" s="158"/>
      <c r="ALK969" s="158"/>
      <c r="ALL969" s="158"/>
      <c r="ALM969" s="158"/>
      <c r="ALN969" s="158"/>
      <c r="ALO969" s="158"/>
      <c r="ALP969" s="158"/>
      <c r="ALQ969" s="158"/>
      <c r="ALR969" s="158"/>
      <c r="ALS969" s="158"/>
      <c r="ALT969" s="158"/>
      <c r="ALU969" s="158"/>
      <c r="ALV969" s="158"/>
      <c r="ALW969" s="158"/>
      <c r="ALX969" s="158"/>
      <c r="ALY969" s="158"/>
      <c r="ALZ969" s="158"/>
      <c r="AMA969" s="158"/>
      <c r="AMB969" s="158"/>
      <c r="AMC969" s="158"/>
      <c r="AMD969" s="158"/>
      <c r="AME969" s="158"/>
      <c r="AMF969" s="158"/>
      <c r="AMG969" s="158"/>
      <c r="AMH969" s="158"/>
      <c r="AMI969" s="158"/>
      <c r="AMJ969" s="158"/>
      <c r="AMK969" s="158"/>
      <c r="AML969" s="158"/>
      <c r="AMM969" s="158"/>
      <c r="AMN969" s="158"/>
      <c r="AMO969" s="158"/>
      <c r="AMP969" s="158"/>
      <c r="AMQ969" s="158"/>
      <c r="AMR969" s="158"/>
      <c r="AMS969" s="158"/>
      <c r="AMT969" s="158"/>
      <c r="AMU969" s="158"/>
      <c r="AMV969" s="158"/>
      <c r="AMW969" s="158"/>
      <c r="AMX969" s="158"/>
      <c r="AMY969" s="158"/>
      <c r="AMZ969" s="158"/>
      <c r="ANA969" s="158"/>
      <c r="ANB969" s="158"/>
      <c r="ANC969" s="158"/>
      <c r="AND969" s="158"/>
      <c r="ANE969" s="158"/>
      <c r="ANF969" s="158"/>
      <c r="ANG969" s="158"/>
      <c r="ANH969" s="158"/>
      <c r="ANI969" s="158"/>
      <c r="ANJ969" s="158"/>
      <c r="ANK969" s="158"/>
      <c r="ANL969" s="158"/>
      <c r="ANM969" s="158"/>
      <c r="ANN969" s="158"/>
      <c r="ANO969" s="158"/>
      <c r="ANP969" s="158"/>
      <c r="ANQ969" s="158"/>
      <c r="ANR969" s="158"/>
      <c r="ANS969" s="158"/>
      <c r="ANT969" s="158"/>
      <c r="ANU969" s="158"/>
      <c r="ANV969" s="158"/>
      <c r="ANW969" s="158"/>
      <c r="ANX969" s="158"/>
      <c r="ANY969" s="158"/>
      <c r="ANZ969" s="158"/>
      <c r="AOA969" s="158"/>
      <c r="AOB969" s="158"/>
      <c r="AOC969" s="158"/>
      <c r="AOD969" s="158"/>
      <c r="AOE969" s="158"/>
      <c r="AOF969" s="158"/>
      <c r="AOG969" s="158"/>
      <c r="AOH969" s="158"/>
      <c r="AOI969" s="158"/>
      <c r="AOJ969" s="158"/>
      <c r="AOK969" s="158"/>
      <c r="AOL969" s="158"/>
      <c r="AOM969" s="158"/>
      <c r="AON969" s="158"/>
      <c r="AOO969" s="158"/>
      <c r="AOP969" s="158"/>
      <c r="AOQ969" s="158"/>
      <c r="AOR969" s="158"/>
      <c r="AOS969" s="158"/>
      <c r="AOT969" s="158"/>
      <c r="AOU969" s="158"/>
      <c r="AOV969" s="158"/>
      <c r="AOW969" s="158"/>
      <c r="AOX969" s="158"/>
      <c r="AOY969" s="158"/>
      <c r="AOZ969" s="158"/>
      <c r="APA969" s="158"/>
      <c r="APB969" s="158"/>
      <c r="APC969" s="158"/>
      <c r="APD969" s="158"/>
      <c r="APE969" s="158"/>
      <c r="APF969" s="158"/>
      <c r="APG969" s="158"/>
      <c r="APH969" s="158"/>
      <c r="API969" s="158"/>
      <c r="APJ969" s="158"/>
      <c r="APK969" s="158"/>
      <c r="APL969" s="158"/>
      <c r="APM969" s="158"/>
      <c r="APN969" s="158"/>
      <c r="APO969" s="158"/>
      <c r="APP969" s="158"/>
      <c r="APQ969" s="158"/>
      <c r="APR969" s="158"/>
      <c r="APS969" s="158"/>
      <c r="APT969" s="158"/>
      <c r="APU969" s="158"/>
      <c r="APV969" s="158"/>
      <c r="APW969" s="158"/>
      <c r="APX969" s="158"/>
      <c r="APY969" s="158"/>
      <c r="APZ969" s="158"/>
      <c r="AQA969" s="158"/>
      <c r="AQB969" s="158"/>
      <c r="AQC969" s="158"/>
      <c r="AQD969" s="158"/>
      <c r="AQE969" s="158"/>
      <c r="AQF969" s="158"/>
      <c r="AQG969" s="158"/>
      <c r="AQH969" s="158"/>
      <c r="AQI969" s="158"/>
      <c r="AQJ969" s="158"/>
      <c r="AQK969" s="158"/>
      <c r="AQL969" s="158"/>
      <c r="AQM969" s="158"/>
      <c r="AQN969" s="158"/>
      <c r="AQO969" s="158"/>
      <c r="AQP969" s="158"/>
      <c r="AQQ969" s="158"/>
      <c r="AQR969" s="158"/>
      <c r="AQS969" s="158"/>
      <c r="AQT969" s="158"/>
      <c r="AQU969" s="158"/>
      <c r="AQV969" s="158"/>
      <c r="AQW969" s="158"/>
      <c r="AQX969" s="158"/>
      <c r="AQY969" s="158"/>
      <c r="AQZ969" s="158"/>
      <c r="ARA969" s="158"/>
      <c r="ARB969" s="158"/>
      <c r="ARC969" s="158"/>
      <c r="ARD969" s="158"/>
      <c r="ARE969" s="158"/>
      <c r="ARF969" s="158"/>
      <c r="ARG969" s="158"/>
      <c r="ARH969" s="158"/>
      <c r="ARI969" s="158"/>
      <c r="ARJ969" s="158"/>
      <c r="ARK969" s="158"/>
      <c r="ARL969" s="158"/>
      <c r="ARM969" s="158"/>
      <c r="ARN969" s="158"/>
      <c r="ARO969" s="158"/>
      <c r="ARP969" s="158"/>
      <c r="ARQ969" s="158"/>
      <c r="ARR969" s="158"/>
      <c r="ARS969" s="158"/>
      <c r="ART969" s="158"/>
      <c r="ARU969" s="158"/>
      <c r="ARV969" s="158"/>
      <c r="ARW969" s="158"/>
      <c r="ARX969" s="158"/>
      <c r="ARY969" s="158"/>
      <c r="ARZ969" s="158"/>
      <c r="ASA969" s="158"/>
      <c r="ASB969" s="158"/>
      <c r="ASC969" s="158"/>
      <c r="ASD969" s="158"/>
      <c r="ASE969" s="158"/>
      <c r="ASF969" s="158"/>
      <c r="ASG969" s="158"/>
      <c r="ASH969" s="158"/>
      <c r="ASI969" s="158"/>
      <c r="ASJ969" s="158"/>
      <c r="ASK969" s="158"/>
      <c r="ASL969" s="158"/>
      <c r="ASM969" s="158"/>
      <c r="ASN969" s="158"/>
      <c r="ASO969" s="158"/>
      <c r="ASP969" s="158"/>
      <c r="ASQ969" s="158"/>
      <c r="ASR969" s="158"/>
      <c r="ASS969" s="158"/>
      <c r="AST969" s="158"/>
      <c r="ASU969" s="158"/>
      <c r="ASV969" s="158"/>
      <c r="ASW969" s="158"/>
      <c r="ASX969" s="158"/>
      <c r="ASY969" s="158"/>
      <c r="ASZ969" s="158"/>
      <c r="ATA969" s="158"/>
      <c r="ATB969" s="158"/>
      <c r="ATC969" s="158"/>
      <c r="ATD969" s="158"/>
      <c r="ATE969" s="158"/>
      <c r="ATF969" s="158"/>
      <c r="ATG969" s="158"/>
      <c r="ATH969" s="158"/>
      <c r="ATI969" s="158"/>
      <c r="ATJ969" s="158"/>
      <c r="ATK969" s="158"/>
      <c r="ATL969" s="158"/>
      <c r="ATM969" s="158"/>
      <c r="ATN969" s="158"/>
      <c r="ATO969" s="158"/>
      <c r="ATP969" s="158"/>
      <c r="ATQ969" s="158"/>
      <c r="ATR969" s="158"/>
      <c r="ATS969" s="158"/>
      <c r="ATT969" s="158"/>
      <c r="ATU969" s="158"/>
      <c r="ATV969" s="158"/>
      <c r="ATW969" s="158"/>
      <c r="ATX969" s="158"/>
      <c r="ATY969" s="158"/>
      <c r="ATZ969" s="158"/>
      <c r="AUA969" s="158"/>
      <c r="AUB969" s="158"/>
      <c r="AUC969" s="158"/>
      <c r="AUD969" s="158"/>
      <c r="AUE969" s="158"/>
      <c r="AUF969" s="158"/>
      <c r="AUG969" s="158"/>
      <c r="AUH969" s="158"/>
      <c r="AUI969" s="158"/>
      <c r="AUJ969" s="158"/>
      <c r="AUK969" s="158"/>
      <c r="AUL969" s="158"/>
      <c r="AUM969" s="158"/>
      <c r="AUN969" s="158"/>
      <c r="AUO969" s="158"/>
      <c r="AUP969" s="158"/>
      <c r="AUQ969" s="158"/>
      <c r="AUR969" s="158"/>
      <c r="AUS969" s="158"/>
      <c r="AUT969" s="158"/>
      <c r="AUU969" s="158"/>
      <c r="AUV969" s="158"/>
      <c r="AUW969" s="158"/>
      <c r="AUX969" s="158"/>
      <c r="AUY969" s="158"/>
      <c r="AUZ969" s="158"/>
      <c r="AVA969" s="158"/>
      <c r="AVB969" s="158"/>
      <c r="AVC969" s="158"/>
      <c r="AVD969" s="158"/>
      <c r="AVE969" s="158"/>
      <c r="AVF969" s="158"/>
      <c r="AVG969" s="158"/>
      <c r="AVH969" s="158"/>
      <c r="AVI969" s="158"/>
      <c r="AVJ969" s="158"/>
      <c r="AVK969" s="158"/>
      <c r="AVL969" s="158"/>
      <c r="AVM969" s="158"/>
      <c r="AVN969" s="158"/>
      <c r="AVO969" s="158"/>
      <c r="AVP969" s="158"/>
      <c r="AVQ969" s="158"/>
      <c r="AVR969" s="158"/>
      <c r="AVS969" s="158"/>
      <c r="AVT969" s="158"/>
      <c r="AVU969" s="158"/>
      <c r="AVV969" s="158"/>
      <c r="AVW969" s="158"/>
      <c r="AVX969" s="158"/>
      <c r="AVY969" s="158"/>
      <c r="AVZ969" s="158"/>
      <c r="AWA969" s="158"/>
      <c r="AWB969" s="158"/>
      <c r="AWC969" s="158"/>
      <c r="AWD969" s="158"/>
      <c r="AWE969" s="158"/>
      <c r="AWF969" s="158"/>
      <c r="AWG969" s="158"/>
      <c r="AWH969" s="158"/>
      <c r="AWI969" s="158"/>
      <c r="AWJ969" s="158"/>
      <c r="AWK969" s="158"/>
      <c r="AWL969" s="158"/>
      <c r="AWM969" s="158"/>
      <c r="AWN969" s="158"/>
      <c r="AWO969" s="158"/>
      <c r="AWP969" s="158"/>
      <c r="AWQ969" s="158"/>
      <c r="AWR969" s="158"/>
      <c r="AWS969" s="158"/>
      <c r="AWT969" s="158"/>
      <c r="AWU969" s="158"/>
      <c r="AWV969" s="158"/>
      <c r="AWW969" s="158"/>
      <c r="AWX969" s="158"/>
      <c r="AWY969" s="158"/>
      <c r="AWZ969" s="158"/>
      <c r="AXA969" s="158"/>
      <c r="AXB969" s="158"/>
      <c r="AXC969" s="158"/>
      <c r="AXD969" s="158"/>
      <c r="AXE969" s="158"/>
      <c r="AXF969" s="158"/>
      <c r="AXG969" s="158"/>
      <c r="AXH969" s="158"/>
      <c r="AXI969" s="158"/>
      <c r="AXJ969" s="158"/>
      <c r="AXK969" s="158"/>
      <c r="AXL969" s="158"/>
      <c r="AXM969" s="158"/>
      <c r="AXN969" s="158"/>
      <c r="AXO969" s="158"/>
      <c r="AXP969" s="158"/>
      <c r="AXQ969" s="158"/>
      <c r="AXR969" s="158"/>
      <c r="AXS969" s="158"/>
      <c r="AXT969" s="158"/>
      <c r="AXU969" s="158"/>
      <c r="AXV969" s="158"/>
      <c r="AXW969" s="158"/>
      <c r="AXX969" s="158"/>
      <c r="AXY969" s="158"/>
      <c r="AXZ969" s="158"/>
      <c r="AYA969" s="158"/>
      <c r="AYB969" s="158"/>
      <c r="AYC969" s="158"/>
      <c r="AYD969" s="158"/>
      <c r="AYE969" s="158"/>
      <c r="AYF969" s="158"/>
      <c r="AYG969" s="158"/>
      <c r="AYH969" s="158"/>
      <c r="AYI969" s="158"/>
      <c r="AYJ969" s="158"/>
      <c r="AYK969" s="158"/>
      <c r="AYL969" s="158"/>
      <c r="AYM969" s="158"/>
      <c r="AYN969" s="158"/>
      <c r="AYO969" s="158"/>
      <c r="AYP969" s="158"/>
      <c r="AYQ969" s="158"/>
      <c r="AYR969" s="158"/>
      <c r="AYS969" s="158"/>
      <c r="AYT969" s="158"/>
      <c r="AYU969" s="158"/>
      <c r="AYV969" s="158"/>
      <c r="AYW969" s="158"/>
      <c r="AYX969" s="158"/>
      <c r="AYY969" s="158"/>
      <c r="AYZ969" s="158"/>
      <c r="AZA969" s="158"/>
      <c r="AZB969" s="158"/>
      <c r="AZC969" s="158"/>
      <c r="AZD969" s="158"/>
      <c r="AZE969" s="158"/>
      <c r="AZF969" s="158"/>
      <c r="AZG969" s="158"/>
      <c r="AZH969" s="158"/>
      <c r="AZI969" s="158"/>
      <c r="AZJ969" s="158"/>
      <c r="AZK969" s="158"/>
      <c r="AZL969" s="158"/>
      <c r="AZM969" s="158"/>
      <c r="AZN969" s="158"/>
      <c r="AZO969" s="158"/>
      <c r="AZP969" s="158"/>
      <c r="AZQ969" s="158"/>
      <c r="AZR969" s="158"/>
      <c r="AZS969" s="158"/>
      <c r="AZT969" s="158"/>
      <c r="AZU969" s="158"/>
      <c r="AZV969" s="158"/>
      <c r="AZW969" s="158"/>
      <c r="AZX969" s="158"/>
      <c r="AZY969" s="158"/>
      <c r="AZZ969" s="158"/>
      <c r="BAA969" s="158"/>
      <c r="BAB969" s="158"/>
      <c r="BAC969" s="158"/>
      <c r="BAD969" s="158"/>
      <c r="BAE969" s="158"/>
      <c r="BAF969" s="158"/>
      <c r="BAG969" s="158"/>
      <c r="BAH969" s="158"/>
      <c r="BAI969" s="158"/>
      <c r="BAJ969" s="158"/>
      <c r="BAK969" s="158"/>
      <c r="BAL969" s="158"/>
      <c r="BAM969" s="158"/>
      <c r="BAN969" s="158"/>
      <c r="BAO969" s="158"/>
      <c r="BAP969" s="158"/>
      <c r="BAQ969" s="158"/>
      <c r="BAR969" s="158"/>
      <c r="BAS969" s="158"/>
      <c r="BAT969" s="158"/>
      <c r="BAU969" s="158"/>
      <c r="BAV969" s="158"/>
      <c r="BAW969" s="158"/>
      <c r="BAX969" s="158"/>
      <c r="BAY969" s="158"/>
      <c r="BAZ969" s="158"/>
      <c r="BBA969" s="158"/>
      <c r="BBB969" s="158"/>
      <c r="BBC969" s="158"/>
      <c r="BBD969" s="158"/>
      <c r="BBE969" s="158"/>
      <c r="BBF969" s="158"/>
      <c r="BBG969" s="158"/>
      <c r="BBH969" s="158"/>
      <c r="BBI969" s="158"/>
      <c r="BBJ969" s="158"/>
      <c r="BBK969" s="158"/>
      <c r="BBL969" s="158"/>
      <c r="BBM969" s="158"/>
      <c r="BBN969" s="158"/>
      <c r="BBO969" s="158"/>
      <c r="BBP969" s="158"/>
      <c r="BBQ969" s="158"/>
      <c r="BBR969" s="158"/>
      <c r="BBS969" s="158"/>
      <c r="BBT969" s="158"/>
      <c r="BBU969" s="158"/>
      <c r="BBV969" s="158"/>
      <c r="BBW969" s="158"/>
      <c r="BBX969" s="158"/>
      <c r="BBY969" s="158"/>
      <c r="BBZ969" s="158"/>
      <c r="BCA969" s="158"/>
      <c r="BCB969" s="158"/>
      <c r="BCC969" s="158"/>
      <c r="BCD969" s="158"/>
      <c r="BCE969" s="158"/>
      <c r="BCF969" s="158"/>
      <c r="BCG969" s="158"/>
      <c r="BCH969" s="158"/>
      <c r="BCI969" s="158"/>
      <c r="BCJ969" s="158"/>
      <c r="BCK969" s="158"/>
      <c r="BCL969" s="158"/>
      <c r="BCM969" s="158"/>
      <c r="BCN969" s="158"/>
      <c r="BCO969" s="158"/>
      <c r="BCP969" s="158"/>
      <c r="BCQ969" s="158"/>
      <c r="BCR969" s="158"/>
      <c r="BCS969" s="158"/>
      <c r="BCT969" s="158"/>
      <c r="BCU969" s="158"/>
      <c r="BCV969" s="158"/>
      <c r="BCW969" s="158"/>
      <c r="BCX969" s="158"/>
      <c r="BCY969" s="158"/>
      <c r="BCZ969" s="158"/>
      <c r="BDA969" s="158"/>
      <c r="BDB969" s="158"/>
      <c r="BDC969" s="158"/>
      <c r="BDD969" s="158"/>
      <c r="BDE969" s="158"/>
      <c r="BDF969" s="158"/>
      <c r="BDG969" s="158"/>
      <c r="BDH969" s="158"/>
      <c r="BDI969" s="158"/>
      <c r="BDJ969" s="158"/>
      <c r="BDK969" s="158"/>
      <c r="BDL969" s="158"/>
      <c r="BDM969" s="158"/>
      <c r="BDN969" s="158"/>
      <c r="BDO969" s="158"/>
      <c r="BDP969" s="158"/>
      <c r="BDQ969" s="158"/>
      <c r="BDR969" s="158"/>
      <c r="BDS969" s="158"/>
      <c r="BDT969" s="158"/>
      <c r="BDU969" s="158"/>
      <c r="BDV969" s="158"/>
      <c r="BDW969" s="158"/>
      <c r="BDX969" s="158"/>
      <c r="BDY969" s="158"/>
      <c r="BDZ969" s="158"/>
      <c r="BEA969" s="158"/>
      <c r="BEB969" s="158"/>
      <c r="BEC969" s="158"/>
      <c r="BED969" s="158"/>
      <c r="BEE969" s="158"/>
      <c r="BEF969" s="158"/>
      <c r="BEG969" s="158"/>
      <c r="BEH969" s="158"/>
      <c r="BEI969" s="158"/>
      <c r="BEJ969" s="158"/>
      <c r="BEK969" s="158"/>
      <c r="BEL969" s="158"/>
      <c r="BEM969" s="158"/>
      <c r="BEN969" s="158"/>
      <c r="BEO969" s="158"/>
      <c r="BEP969" s="158"/>
      <c r="BEQ969" s="158"/>
      <c r="BER969" s="158"/>
      <c r="BES969" s="158"/>
      <c r="BET969" s="158"/>
      <c r="BEU969" s="158"/>
      <c r="BEV969" s="158"/>
      <c r="BEW969" s="158"/>
      <c r="BEX969" s="158"/>
      <c r="BEY969" s="158"/>
      <c r="BEZ969" s="158"/>
      <c r="BFA969" s="158"/>
      <c r="BFB969" s="158"/>
      <c r="BFC969" s="158"/>
      <c r="BFD969" s="158"/>
      <c r="BFE969" s="158"/>
      <c r="BFF969" s="158"/>
      <c r="BFG969" s="158"/>
      <c r="BFH969" s="158"/>
      <c r="BFI969" s="158"/>
      <c r="BFJ969" s="158"/>
      <c r="BFK969" s="158"/>
      <c r="BFL969" s="158"/>
      <c r="BFM969" s="158"/>
      <c r="BFN969" s="158"/>
      <c r="BFO969" s="158"/>
      <c r="BFP969" s="158"/>
      <c r="BFQ969" s="158"/>
      <c r="BFR969" s="158"/>
      <c r="BFS969" s="158"/>
      <c r="BFT969" s="158"/>
      <c r="BFU969" s="158"/>
      <c r="BFV969" s="158"/>
      <c r="BFW969" s="158"/>
      <c r="BFX969" s="158"/>
      <c r="BFY969" s="158"/>
      <c r="BFZ969" s="158"/>
      <c r="BGA969" s="158"/>
      <c r="BGB969" s="158"/>
      <c r="BGC969" s="158"/>
      <c r="BGD969" s="158"/>
      <c r="BGE969" s="158"/>
      <c r="BGF969" s="158"/>
      <c r="BGG969" s="158"/>
      <c r="BGH969" s="158"/>
      <c r="BGI969" s="158"/>
      <c r="BGJ969" s="158"/>
      <c r="BGK969" s="158"/>
      <c r="BGL969" s="158"/>
      <c r="BGM969" s="158"/>
      <c r="BGN969" s="158"/>
      <c r="BGO969" s="158"/>
      <c r="BGP969" s="158"/>
      <c r="BGQ969" s="158"/>
      <c r="BGR969" s="158"/>
      <c r="BGS969" s="158"/>
      <c r="BGT969" s="158"/>
      <c r="BGU969" s="158"/>
      <c r="BGV969" s="158"/>
      <c r="BGW969" s="158"/>
      <c r="BGX969" s="158"/>
      <c r="BGY969" s="158"/>
      <c r="BGZ969" s="158"/>
      <c r="BHA969" s="158"/>
      <c r="BHB969" s="158"/>
      <c r="BHC969" s="158"/>
      <c r="BHD969" s="158"/>
      <c r="BHE969" s="158"/>
      <c r="BHF969" s="158"/>
      <c r="BHG969" s="158"/>
      <c r="BHH969" s="158"/>
      <c r="BHI969" s="158"/>
      <c r="BHJ969" s="158"/>
      <c r="BHK969" s="158"/>
      <c r="BHL969" s="158"/>
      <c r="BHM969" s="158"/>
      <c r="BHN969" s="158"/>
      <c r="BHO969" s="158"/>
      <c r="BHP969" s="158"/>
      <c r="BHQ969" s="158"/>
      <c r="BHR969" s="158"/>
      <c r="BHS969" s="158"/>
      <c r="BHT969" s="158"/>
      <c r="BHU969" s="158"/>
      <c r="BHV969" s="158"/>
      <c r="BHW969" s="158"/>
      <c r="BHX969" s="158"/>
      <c r="BHY969" s="158"/>
      <c r="BHZ969" s="158"/>
      <c r="BIA969" s="158"/>
      <c r="BIB969" s="158"/>
      <c r="BIC969" s="158"/>
      <c r="BID969" s="158"/>
      <c r="BIE969" s="158"/>
      <c r="BIF969" s="158"/>
      <c r="BIG969" s="158"/>
      <c r="BIH969" s="158"/>
      <c r="BII969" s="158"/>
      <c r="BIJ969" s="158"/>
      <c r="BIK969" s="158"/>
      <c r="BIL969" s="158"/>
      <c r="BIM969" s="158"/>
      <c r="BIN969" s="158"/>
      <c r="BIO969" s="158"/>
      <c r="BIP969" s="158"/>
      <c r="BIQ969" s="158"/>
      <c r="BIR969" s="158"/>
      <c r="BIS969" s="158"/>
      <c r="BIT969" s="158"/>
      <c r="BIU969" s="158"/>
      <c r="BIV969" s="158"/>
      <c r="BIW969" s="158"/>
      <c r="BIX969" s="158"/>
      <c r="BIY969" s="158"/>
      <c r="BIZ969" s="158"/>
      <c r="BJA969" s="158"/>
      <c r="BJB969" s="158"/>
      <c r="BJC969" s="158"/>
      <c r="BJD969" s="158"/>
      <c r="BJE969" s="158"/>
      <c r="BJF969" s="158"/>
      <c r="BJG969" s="158"/>
      <c r="BJH969" s="158"/>
      <c r="BJI969" s="158"/>
      <c r="BJJ969" s="158"/>
      <c r="BJK969" s="158"/>
      <c r="BJL969" s="158"/>
      <c r="BJM969" s="158"/>
      <c r="BJN969" s="158"/>
      <c r="BJO969" s="158"/>
      <c r="BJP969" s="158"/>
      <c r="BJQ969" s="158"/>
      <c r="BJR969" s="158"/>
      <c r="BJS969" s="158"/>
      <c r="BJT969" s="158"/>
      <c r="BJU969" s="158"/>
      <c r="BJV969" s="158"/>
      <c r="BJW969" s="158"/>
      <c r="BJX969" s="158"/>
      <c r="BJY969" s="158"/>
      <c r="BJZ969" s="158"/>
      <c r="BKA969" s="158"/>
      <c r="BKB969" s="158"/>
      <c r="BKC969" s="158"/>
      <c r="BKD969" s="158"/>
      <c r="BKE969" s="158"/>
      <c r="BKF969" s="158"/>
      <c r="BKG969" s="158"/>
      <c r="BKH969" s="158"/>
      <c r="BKI969" s="158"/>
      <c r="BKJ969" s="158"/>
      <c r="BKK969" s="158"/>
      <c r="BKL969" s="158"/>
      <c r="BKM969" s="158"/>
      <c r="BKN969" s="158"/>
      <c r="BKO969" s="158"/>
      <c r="BKP969" s="158"/>
      <c r="BKQ969" s="158"/>
      <c r="BKR969" s="158"/>
      <c r="BKS969" s="158"/>
      <c r="BKT969" s="158"/>
      <c r="BKU969" s="158"/>
      <c r="BKV969" s="158"/>
      <c r="BKW969" s="158"/>
      <c r="BKX969" s="158"/>
      <c r="BKY969" s="158"/>
      <c r="BKZ969" s="158"/>
      <c r="BLA969" s="158"/>
      <c r="BLB969" s="158"/>
      <c r="BLC969" s="158"/>
      <c r="BLD969" s="158"/>
      <c r="BLE969" s="158"/>
      <c r="BLF969" s="158"/>
      <c r="BLG969" s="158"/>
      <c r="BLH969" s="158"/>
      <c r="BLI969" s="158"/>
      <c r="BLJ969" s="158"/>
      <c r="BLK969" s="158"/>
      <c r="BLL969" s="158"/>
      <c r="BLM969" s="158"/>
      <c r="BLN969" s="158"/>
      <c r="BLO969" s="158"/>
      <c r="BLP969" s="158"/>
      <c r="BLQ969" s="158"/>
      <c r="BLR969" s="158"/>
      <c r="BLS969" s="158"/>
      <c r="BLT969" s="158"/>
      <c r="BLU969" s="158"/>
      <c r="BLV969" s="158"/>
      <c r="BLW969" s="158"/>
      <c r="BLX969" s="158"/>
      <c r="BLY969" s="158"/>
      <c r="BLZ969" s="158"/>
      <c r="BMA969" s="158"/>
      <c r="BMB969" s="158"/>
      <c r="BMC969" s="158"/>
      <c r="BMD969" s="158"/>
      <c r="BME969" s="158"/>
      <c r="BMF969" s="158"/>
      <c r="BMG969" s="158"/>
      <c r="BMH969" s="158"/>
      <c r="BMI969" s="158"/>
      <c r="BMJ969" s="158"/>
      <c r="BMK969" s="158"/>
      <c r="BML969" s="158"/>
      <c r="BMM969" s="158"/>
      <c r="BMN969" s="158"/>
      <c r="BMO969" s="158"/>
      <c r="BMP969" s="158"/>
      <c r="BMQ969" s="158"/>
      <c r="BMR969" s="158"/>
      <c r="BMS969" s="158"/>
      <c r="BMT969" s="158"/>
      <c r="BMU969" s="158"/>
      <c r="BMV969" s="158"/>
      <c r="BMW969" s="158"/>
      <c r="BMX969" s="158"/>
      <c r="BMY969" s="158"/>
      <c r="BMZ969" s="158"/>
      <c r="BNA969" s="158"/>
      <c r="BNB969" s="158"/>
      <c r="BNC969" s="158"/>
      <c r="BND969" s="158"/>
      <c r="BNE969" s="158"/>
      <c r="BNF969" s="158"/>
      <c r="BNG969" s="158"/>
      <c r="BNH969" s="158"/>
      <c r="BNI969" s="158"/>
      <c r="BNJ969" s="158"/>
      <c r="BNK969" s="158"/>
      <c r="BNL969" s="158"/>
      <c r="BNM969" s="158"/>
      <c r="BNN969" s="158"/>
      <c r="BNO969" s="158"/>
      <c r="BNP969" s="158"/>
      <c r="BNQ969" s="158"/>
      <c r="BNR969" s="158"/>
      <c r="BNS969" s="158"/>
      <c r="BNT969" s="158"/>
      <c r="BNU969" s="158"/>
      <c r="BNV969" s="158"/>
      <c r="BNW969" s="158"/>
      <c r="BNX969" s="158"/>
      <c r="BNY969" s="158"/>
      <c r="BNZ969" s="158"/>
      <c r="BOA969" s="158"/>
      <c r="BOB969" s="158"/>
      <c r="BOC969" s="158"/>
      <c r="BOD969" s="158"/>
      <c r="BOE969" s="158"/>
      <c r="BOF969" s="158"/>
      <c r="BOG969" s="158"/>
      <c r="BOH969" s="158"/>
      <c r="BOI969" s="158"/>
      <c r="BOJ969" s="158"/>
      <c r="BOK969" s="158"/>
      <c r="BOL969" s="158"/>
      <c r="BOM969" s="158"/>
      <c r="BON969" s="158"/>
      <c r="BOO969" s="158"/>
      <c r="BOP969" s="158"/>
      <c r="BOQ969" s="158"/>
      <c r="BOR969" s="158"/>
      <c r="BOS969" s="158"/>
      <c r="BOT969" s="158"/>
      <c r="BOU969" s="158"/>
      <c r="BOV969" s="158"/>
      <c r="BOW969" s="158"/>
      <c r="BOX969" s="158"/>
      <c r="BOY969" s="158"/>
      <c r="BOZ969" s="158"/>
      <c r="BPA969" s="158"/>
      <c r="BPB969" s="158"/>
      <c r="BPC969" s="158"/>
      <c r="BPD969" s="158"/>
      <c r="BPE969" s="158"/>
      <c r="BPF969" s="158"/>
      <c r="BPG969" s="158"/>
      <c r="BPH969" s="158"/>
      <c r="BPI969" s="158"/>
      <c r="BPJ969" s="158"/>
      <c r="BPK969" s="158"/>
      <c r="BPL969" s="158"/>
      <c r="BPM969" s="158"/>
      <c r="BPN969" s="158"/>
      <c r="BPO969" s="158"/>
      <c r="BPP969" s="158"/>
      <c r="BPQ969" s="158"/>
      <c r="BPR969" s="158"/>
      <c r="BPS969" s="158"/>
      <c r="BPT969" s="158"/>
      <c r="BPU969" s="158"/>
      <c r="BPV969" s="158"/>
      <c r="BPW969" s="158"/>
      <c r="BPX969" s="158"/>
      <c r="BPY969" s="158"/>
      <c r="BPZ969" s="158"/>
      <c r="BQA969" s="158"/>
      <c r="BQB969" s="158"/>
      <c r="BQC969" s="158"/>
      <c r="BQD969" s="158"/>
      <c r="BQE969" s="158"/>
      <c r="BQF969" s="158"/>
      <c r="BQG969" s="158"/>
      <c r="BQH969" s="158"/>
      <c r="BQI969" s="158"/>
      <c r="BQJ969" s="158"/>
      <c r="BQK969" s="158"/>
      <c r="BQL969" s="158"/>
      <c r="BQM969" s="158"/>
      <c r="BQN969" s="158"/>
      <c r="BQO969" s="158"/>
      <c r="BQP969" s="158"/>
      <c r="BQQ969" s="158"/>
      <c r="BQR969" s="158"/>
      <c r="BQS969" s="158"/>
      <c r="BQT969" s="158"/>
      <c r="BQU969" s="158"/>
      <c r="BQV969" s="158"/>
      <c r="BQW969" s="158"/>
      <c r="BQX969" s="158"/>
      <c r="BQY969" s="158"/>
      <c r="BQZ969" s="158"/>
      <c r="BRA969" s="158"/>
      <c r="BRB969" s="158"/>
      <c r="BRC969" s="158"/>
      <c r="BRD969" s="158"/>
      <c r="BRE969" s="158"/>
      <c r="BRF969" s="158"/>
      <c r="BRG969" s="158"/>
      <c r="BRH969" s="158"/>
      <c r="BRI969" s="158"/>
      <c r="BRJ969" s="158"/>
      <c r="BRK969" s="158"/>
      <c r="BRL969" s="158"/>
      <c r="BRM969" s="158"/>
      <c r="BRN969" s="158"/>
      <c r="BRO969" s="158"/>
      <c r="BRP969" s="158"/>
      <c r="BRQ969" s="158"/>
      <c r="BRR969" s="158"/>
      <c r="BRS969" s="158"/>
      <c r="BRT969" s="158"/>
      <c r="BRU969" s="158"/>
      <c r="BRV969" s="158"/>
      <c r="BRW969" s="158"/>
      <c r="BRX969" s="158"/>
      <c r="BRY969" s="158"/>
      <c r="BRZ969" s="158"/>
      <c r="BSA969" s="158"/>
      <c r="BSB969" s="158"/>
      <c r="BSC969" s="158"/>
      <c r="BSD969" s="158"/>
      <c r="BSE969" s="158"/>
      <c r="BSF969" s="158"/>
      <c r="BSG969" s="158"/>
      <c r="BSH969" s="158"/>
      <c r="BSI969" s="158"/>
      <c r="BSJ969" s="158"/>
      <c r="BSK969" s="158"/>
      <c r="BSL969" s="158"/>
      <c r="BSM969" s="158"/>
      <c r="BSN969" s="158"/>
      <c r="BSO969" s="158"/>
      <c r="BSP969" s="158"/>
      <c r="BSQ969" s="158"/>
      <c r="BSR969" s="158"/>
      <c r="BSS969" s="158"/>
      <c r="BST969" s="158"/>
      <c r="BSU969" s="158"/>
      <c r="BSV969" s="158"/>
      <c r="BSW969" s="158"/>
      <c r="BSX969" s="158"/>
      <c r="BSY969" s="158"/>
      <c r="BSZ969" s="158"/>
      <c r="BTA969" s="158"/>
      <c r="BTB969" s="158"/>
      <c r="BTC969" s="158"/>
      <c r="BTD969" s="158"/>
      <c r="BTE969" s="158"/>
      <c r="BTF969" s="158"/>
      <c r="BTG969" s="158"/>
      <c r="BTH969" s="158"/>
      <c r="BTI969" s="158"/>
      <c r="BTJ969" s="158"/>
      <c r="BTK969" s="158"/>
      <c r="BTL969" s="158"/>
      <c r="BTM969" s="158"/>
      <c r="BTN969" s="158"/>
      <c r="BTO969" s="158"/>
      <c r="BTP969" s="158"/>
      <c r="BTQ969" s="158"/>
      <c r="BTR969" s="158"/>
      <c r="BTS969" s="158"/>
      <c r="BTT969" s="158"/>
      <c r="BTU969" s="158"/>
      <c r="BTV969" s="158"/>
      <c r="BTW969" s="158"/>
      <c r="BTX969" s="158"/>
      <c r="BTY969" s="158"/>
      <c r="BTZ969" s="158"/>
      <c r="BUA969" s="158"/>
      <c r="BUB969" s="158"/>
      <c r="BUC969" s="158"/>
      <c r="BUD969" s="158"/>
      <c r="BUE969" s="158"/>
      <c r="BUF969" s="158"/>
      <c r="BUG969" s="158"/>
      <c r="BUH969" s="158"/>
      <c r="BUI969" s="158"/>
      <c r="BUJ969" s="158"/>
      <c r="BUK969" s="158"/>
      <c r="BUL969" s="158"/>
      <c r="BUM969" s="158"/>
      <c r="BUN969" s="158"/>
      <c r="BUO969" s="158"/>
      <c r="BUP969" s="158"/>
      <c r="BUQ969" s="158"/>
      <c r="BUR969" s="158"/>
      <c r="BUS969" s="158"/>
      <c r="BUT969" s="158"/>
      <c r="BUU969" s="158"/>
      <c r="BUV969" s="158"/>
      <c r="BUW969" s="158"/>
      <c r="BUX969" s="158"/>
      <c r="BUY969" s="158"/>
      <c r="BUZ969" s="158"/>
      <c r="BVA969" s="158"/>
      <c r="BVB969" s="158"/>
      <c r="BVC969" s="158"/>
      <c r="BVD969" s="158"/>
      <c r="BVE969" s="158"/>
      <c r="BVF969" s="158"/>
      <c r="BVG969" s="158"/>
      <c r="BVH969" s="158"/>
      <c r="BVI969" s="158"/>
      <c r="BVJ969" s="158"/>
      <c r="BVK969" s="158"/>
      <c r="BVL969" s="158"/>
      <c r="BVM969" s="158"/>
      <c r="BVN969" s="158"/>
      <c r="BVO969" s="158"/>
      <c r="BVP969" s="158"/>
      <c r="BVQ969" s="158"/>
      <c r="BVR969" s="158"/>
      <c r="BVS969" s="158"/>
      <c r="BVT969" s="158"/>
      <c r="BVU969" s="158"/>
      <c r="BVV969" s="158"/>
      <c r="BVW969" s="158"/>
      <c r="BVX969" s="158"/>
      <c r="BVY969" s="158"/>
      <c r="BVZ969" s="158"/>
      <c r="BWA969" s="158"/>
      <c r="BWB969" s="158"/>
      <c r="BWC969" s="158"/>
      <c r="BWD969" s="158"/>
      <c r="BWE969" s="158"/>
      <c r="BWF969" s="158"/>
      <c r="BWG969" s="158"/>
      <c r="BWH969" s="158"/>
      <c r="BWI969" s="158"/>
      <c r="BWJ969" s="158"/>
      <c r="BWK969" s="158"/>
      <c r="BWL969" s="158"/>
      <c r="BWM969" s="158"/>
      <c r="BWN969" s="158"/>
      <c r="BWO969" s="158"/>
      <c r="BWP969" s="158"/>
      <c r="BWQ969" s="158"/>
      <c r="BWR969" s="158"/>
      <c r="BWS969" s="158"/>
      <c r="BWT969" s="158"/>
      <c r="BWU969" s="158"/>
      <c r="BWV969" s="158"/>
      <c r="BWW969" s="158"/>
      <c r="BWX969" s="158"/>
      <c r="BWY969" s="158"/>
      <c r="BWZ969" s="158"/>
      <c r="BXA969" s="158"/>
      <c r="BXB969" s="158"/>
      <c r="BXC969" s="158"/>
      <c r="BXD969" s="158"/>
      <c r="BXE969" s="158"/>
      <c r="BXF969" s="158"/>
      <c r="BXG969" s="158"/>
      <c r="BXH969" s="158"/>
      <c r="BXI969" s="158"/>
      <c r="BXJ969" s="158"/>
      <c r="BXK969" s="158"/>
      <c r="BXL969" s="158"/>
      <c r="BXM969" s="158"/>
      <c r="BXN969" s="158"/>
      <c r="BXO969" s="158"/>
      <c r="BXP969" s="158"/>
      <c r="BXQ969" s="158"/>
      <c r="BXR969" s="158"/>
      <c r="BXS969" s="158"/>
      <c r="BXT969" s="158"/>
      <c r="BXU969" s="158"/>
      <c r="BXV969" s="158"/>
      <c r="BXW969" s="158"/>
      <c r="BXX969" s="158"/>
      <c r="BXY969" s="158"/>
      <c r="BXZ969" s="158"/>
      <c r="BYA969" s="158"/>
      <c r="BYB969" s="158"/>
      <c r="BYC969" s="158"/>
      <c r="BYD969" s="158"/>
      <c r="BYE969" s="158"/>
      <c r="BYF969" s="158"/>
      <c r="BYG969" s="158"/>
      <c r="BYH969" s="158"/>
      <c r="BYI969" s="158"/>
      <c r="BYJ969" s="158"/>
      <c r="BYK969" s="158"/>
      <c r="BYL969" s="158"/>
      <c r="BYM969" s="158"/>
      <c r="BYN969" s="158"/>
      <c r="BYO969" s="158"/>
      <c r="BYP969" s="158"/>
    </row>
    <row r="970" spans="1:2018" ht="12.75" customHeight="1">
      <c r="C970" s="202">
        <v>2016</v>
      </c>
      <c r="D970" s="21" t="s">
        <v>47</v>
      </c>
      <c r="E970" s="20" t="s">
        <v>197</v>
      </c>
      <c r="I970" s="31"/>
      <c r="J970" s="170">
        <f>IF($I955="n/a",0,IF(J$4&lt;=$C970,0,IF(SUM($C970,$I955)&gt;J$4,$J966/$I955,$J966-SUM($I970:I970))))</f>
        <v>0</v>
      </c>
      <c r="K970" s="170">
        <f>IF($I955="n/a",0,IF(K$4&lt;=$C970,0,IF(SUM($C970,$I955)&gt;K$4,$J966/$I955,$J966-SUM($I970:J970))))</f>
        <v>0.35946127215471213</v>
      </c>
      <c r="L970" s="170">
        <f>IF($I955="n/a",0,IF(L$4&lt;=$C970,0,IF(SUM($C970,$I955)&gt;L$4,$J966/$I955,$J966-SUM($I970:K970))))</f>
        <v>0.35946127215471213</v>
      </c>
      <c r="M970" s="170">
        <f>IF($I955="n/a",0,IF(M$4&lt;=$C970,0,IF(SUM($C970,$I955)&gt;M$4,$J966/$I955,$J966-SUM($I970:L970))))</f>
        <v>0.35946127215471213</v>
      </c>
      <c r="N970" s="170">
        <f>IF($I955="n/a",0,IF(N$4&lt;=$C970,0,IF(SUM($C970,$I955)&gt;N$4,$J966/$I955,$J966-SUM($I970:M970))))</f>
        <v>0.35946127215471213</v>
      </c>
      <c r="O970" s="170">
        <f>IF($I955="n/a",0,IF(O$4&lt;=$C970,0,IF(SUM($C970,$I955)&gt;O$4,$J966/$I955,$J966-SUM($I970:N970))))</f>
        <v>0.34508282126852374</v>
      </c>
      <c r="P970" s="170">
        <f>IF($I955="n/a",0,IF(P$4&lt;=$C970,0,IF(SUM($C970,$I955)&gt;P$4,$J966/$I955,$J966-SUM($I970:O970))))</f>
        <v>0</v>
      </c>
      <c r="Q970" s="170">
        <f>IF($I955="n/a",0,IF(Q$4&lt;=$C970,0,IF(SUM($C970,$I955)&gt;Q$4,$J966/$I955,$J966-SUM($I970:P970))))</f>
        <v>0</v>
      </c>
      <c r="R970" s="170">
        <f>IF($I955="n/a",0,IF(R$4&lt;=$C970,0,IF(SUM($C970,$I955)&gt;R$4,$J966/$I955,$J966-SUM($I970:Q970))))</f>
        <v>0</v>
      </c>
      <c r="S970" s="170">
        <f>IF($I955="n/a",0,IF(S$4&lt;=$C970,0,IF(SUM($C970,$I955)&gt;S$4,$J966/$I955,$J966-SUM($I970:R970))))</f>
        <v>0</v>
      </c>
      <c r="T970" s="170">
        <f>IF($I955="n/a",0,IF(T$4&lt;=$C970,0,IF(SUM($C970,$I955)&gt;T$4,$J966/$I955,$J966-SUM($I970:S970))))</f>
        <v>0</v>
      </c>
      <c r="U970" s="170">
        <f>IF($I955="n/a",0,IF(U$4&lt;=$C970,0,IF(SUM($C970,$I955)&gt;U$4,$J966/$I955,$J966-SUM($I970:T970))))</f>
        <v>0</v>
      </c>
      <c r="V970" s="170">
        <f>IF($I955="n/a",0,IF(V$4&lt;=$C970,0,IF(SUM($C970,$I955)&gt;V$4,$J966/$I955,$J966-SUM($I970:U970))))</f>
        <v>0</v>
      </c>
      <c r="W970" s="170">
        <f>IF($I955="n/a",0,IF(W$4&lt;=$C970,0,IF(SUM($C970,$I955)&gt;W$4,$J966/$I955,$J966-SUM($I970:V970))))</f>
        <v>0</v>
      </c>
      <c r="X970" s="170">
        <f>IF($I955="n/a",0,IF(X$4&lt;=$C970,0,IF(SUM($C970,$I955)&gt;X$4,$J966/$I955,$J966-SUM($I970:W970))))</f>
        <v>0</v>
      </c>
      <c r="Y970" s="170">
        <f>IF($I955="n/a",0,IF(Y$4&lt;=$C970,0,IF(SUM($C970,$I955)&gt;Y$4,$J966/$I955,$J966-SUM($I970:X970))))</f>
        <v>0</v>
      </c>
      <c r="Z970" s="170">
        <f>IF($I955="n/a",0,IF(Z$4&lt;=$C970,0,IF(SUM($C970,$I955)&gt;Z$4,$J966/$I955,$J966-SUM($I970:Y970))))</f>
        <v>0</v>
      </c>
      <c r="AA970" s="170">
        <f>IF($I955="n/a",0,IF(AA$4&lt;=$C970,0,IF(SUM($C970,$I955)&gt;AA$4,$J966/$I955,$J966-SUM($I970:Z970))))</f>
        <v>0</v>
      </c>
      <c r="AB970" s="170">
        <f>IF($I955="n/a",0,IF(AB$4&lt;=$C970,0,IF(SUM($C970,$I955)&gt;AB$4,$J966/$I955,$J966-SUM($I970:AA970))))</f>
        <v>0</v>
      </c>
      <c r="AC970" s="170">
        <f>IF($I955="n/a",0,IF(AC$4&lt;=$C970,0,IF(SUM($C970,$I955)&gt;AC$4,$J966/$I955,$J966-SUM($I970:AB970))))</f>
        <v>0</v>
      </c>
      <c r="AD970" s="170">
        <f>IF($I955="n/a",0,IF(AD$4&lt;=$C970,0,IF(SUM($C970,$I955)&gt;AD$4,$J966/$I955,$J966-SUM($I970:AC970))))</f>
        <v>0</v>
      </c>
      <c r="AE970" s="170">
        <f>IF($I955="n/a",0,IF(AE$4&lt;=$C970,0,IF(SUM($C970,$I955)&gt;AE$4,$J966/$I955,$J966-SUM($I970:AD970))))</f>
        <v>0</v>
      </c>
      <c r="AF970" s="170">
        <f>IF($I955="n/a",0,IF(AF$4&lt;=$C970,0,IF(SUM($C970,$I955)&gt;AF$4,$J966/$I955,$J966-SUM($I970:AE970))))</f>
        <v>0</v>
      </c>
      <c r="AG970" s="170">
        <f>IF($I955="n/a",0,IF(AG$4&lt;=$C970,0,IF(SUM($C970,$I955)&gt;AG$4,$J966/$I955,$J966-SUM($I970:AF970))))</f>
        <v>0</v>
      </c>
      <c r="AH970" s="170">
        <f>IF($I955="n/a",0,IF(AH$4&lt;=$C970,0,IF(SUM($C970,$I955)&gt;AH$4,$J966/$I955,$J966-SUM($I970:AG970))))</f>
        <v>0</v>
      </c>
      <c r="AI970" s="170">
        <f>IF($I955="n/a",0,IF(AI$4&lt;=$C970,0,IF(SUM($C970,$I955)&gt;AI$4,$J966/$I955,$J966-SUM($I970:AH970))))</f>
        <v>0</v>
      </c>
      <c r="AJ970" s="170">
        <f>IF($I955="n/a",0,IF(AJ$4&lt;=$C970,0,IF(SUM($C970,$I955)&gt;AJ$4,$J966/$I955,$J966-SUM($I970:AI970))))</f>
        <v>0</v>
      </c>
      <c r="AK970" s="170">
        <f>IF($I955="n/a",0,IF(AK$4&lt;=$C970,0,IF(SUM($C970,$I955)&gt;AK$4,$J966/$I955,$J966-SUM($I970:AJ970))))</f>
        <v>0</v>
      </c>
      <c r="AL970" s="170">
        <f>IF($I955="n/a",0,IF(AL$4&lt;=$C970,0,IF(SUM($C970,$I955)&gt;AL$4,$J966/$I955,$J966-SUM($I970:AK970))))</f>
        <v>0</v>
      </c>
      <c r="AM970" s="170">
        <f>IF($I955="n/a",0,IF(AM$4&lt;=$C970,0,IF(SUM($C970,$I955)&gt;AM$4,$J966/$I955,$J966-SUM($I970:AL970))))</f>
        <v>0</v>
      </c>
      <c r="AN970" s="170">
        <f>IF($I955="n/a",0,IF(AN$4&lt;=$C970,0,IF(SUM($C970,$I955)&gt;AN$4,$J966/$I955,$J966-SUM($I970:AM970))))</f>
        <v>0</v>
      </c>
      <c r="AO970" s="170">
        <f>IF($I955="n/a",0,IF(AO$4&lt;=$C970,0,IF(SUM($C970,$I955)&gt;AO$4,$J966/$I955,$J966-SUM($I970:AN970))))</f>
        <v>0</v>
      </c>
      <c r="AP970" s="170">
        <f>IF($I955="n/a",0,IF(AP$4&lt;=$C970,0,IF(SUM($C970,$I955)&gt;AP$4,$J966/$I955,$J966-SUM($I970:AO970))))</f>
        <v>0</v>
      </c>
      <c r="AQ970" s="170">
        <f>IF($I955="n/a",0,IF(AQ$4&lt;=$C970,0,IF(SUM($C970,$I955)&gt;AQ$4,$J966/$I955,$J966-SUM($I970:AP970))))</f>
        <v>0</v>
      </c>
      <c r="AR970" s="170">
        <f>IF($I955="n/a",0,IF(AR$4&lt;=$C970,0,IF(SUM($C970,$I955)&gt;AR$4,$J966/$I955,$J966-SUM($I970:AQ970))))</f>
        <v>0</v>
      </c>
      <c r="AS970" s="170">
        <f>IF($I955="n/a",0,IF(AS$4&lt;=$C970,0,IF(SUM($C970,$I955)&gt;AS$4,$J966/$I955,$J966-SUM($I970:AR970))))</f>
        <v>0</v>
      </c>
      <c r="AT970" s="170">
        <f>IF($I955="n/a",0,IF(AT$4&lt;=$C970,0,IF(SUM($C970,$I955)&gt;AT$4,$J966/$I955,$J966-SUM($I970:AS970))))</f>
        <v>0</v>
      </c>
      <c r="AU970" s="170">
        <f>IF($I955="n/a",0,IF(AU$4&lt;=$C970,0,IF(SUM($C970,$I955)&gt;AU$4,$J966/$I955,$J966-SUM($I970:AT970))))</f>
        <v>0</v>
      </c>
      <c r="AV970" s="170">
        <f>IF($I955="n/a",0,IF(AV$4&lt;=$C970,0,IF(SUM($C970,$I955)&gt;AV$4,$J966/$I955,$J966-SUM($I970:AU970))))</f>
        <v>0</v>
      </c>
      <c r="AW970" s="170">
        <f>IF($I955="n/a",0,IF(AW$4&lt;=$C970,0,IF(SUM($C970,$I955)&gt;AW$4,$J966/$I955,$J966-SUM($I970:AV970))))</f>
        <v>0</v>
      </c>
      <c r="AX970" s="170">
        <f>IF($I955="n/a",0,IF(AX$4&lt;=$C970,0,IF(SUM($C970,$I955)&gt;AX$4,$J966/$I955,$J966-SUM($I970:AW970))))</f>
        <v>0</v>
      </c>
      <c r="AY970" s="170">
        <f>IF($I955="n/a",0,IF(AY$4&lt;=$C970,0,IF(SUM($C970,$I955)&gt;AY$4,$J966/$I955,$J966-SUM($I970:AX970))))</f>
        <v>0</v>
      </c>
      <c r="AZ970" s="170">
        <f>IF($I955="n/a",0,IF(AZ$4&lt;=$C970,0,IF(SUM($C970,$I955)&gt;AZ$4,$J966/$I955,$J966-SUM($I970:AY970))))</f>
        <v>0</v>
      </c>
      <c r="BA970" s="170">
        <f>IF($I955="n/a",0,IF(BA$4&lt;=$C970,0,IF(SUM($C970,$I955)&gt;BA$4,$J966/$I955,$J966-SUM($I970:AZ970))))</f>
        <v>0</v>
      </c>
      <c r="BB970" s="170">
        <f>IF($I955="n/a",0,IF(BB$4&lt;=$C970,0,IF(SUM($C970,$I955)&gt;BB$4,$J966/$I955,$J966-SUM($I970:BA970))))</f>
        <v>0</v>
      </c>
      <c r="BC970" s="170">
        <f>IF($I955="n/a",0,IF(BC$4&lt;=$C970,0,IF(SUM($C970,$I955)&gt;BC$4,$J966/$I955,$J966-SUM($I970:BB970))))</f>
        <v>0</v>
      </c>
      <c r="BD970" s="170">
        <f>IF($I955="n/a",0,IF(BD$4&lt;=$C970,0,IF(SUM($C970,$I955)&gt;BD$4,$J966/$I955,$J966-SUM($I970:BC970))))</f>
        <v>0</v>
      </c>
      <c r="BE970" s="170">
        <f>IF($I955="n/a",0,IF(BE$4&lt;=$C970,0,IF(SUM($C970,$I955)&gt;BE$4,$J966/$I955,$J966-SUM($I970:BD970))))</f>
        <v>0</v>
      </c>
      <c r="BF970" s="170">
        <f>IF($I955="n/a",0,IF(BF$4&lt;=$C970,0,IF(SUM($C970,$I955)&gt;BF$4,$J966/$I955,$J966-SUM($I970:BE970))))</f>
        <v>0</v>
      </c>
      <c r="BG970" s="170">
        <f>IF($I955="n/a",0,IF(BG$4&lt;=$C970,0,IF(SUM($C970,$I955)&gt;BG$4,$J966/$I955,$J966-SUM($I970:BF970))))</f>
        <v>0</v>
      </c>
      <c r="BH970" s="170">
        <f>IF($I955="n/a",0,IF(BH$4&lt;=$C970,0,IF(SUM($C970,$I955)&gt;BH$4,$J966/$I955,$J966-SUM($I970:BG970))))</f>
        <v>0</v>
      </c>
      <c r="BI970" s="170">
        <f>IF($I955="n/a",0,IF(BI$4&lt;=$C970,0,IF(SUM($C970,$I955)&gt;BI$4,$J966/$I955,$J966-SUM($I970:BH970))))</f>
        <v>0</v>
      </c>
      <c r="BJ970" s="170">
        <f>IF($I955="n/a",0,IF(BJ$4&lt;=$C970,0,IF(SUM($C970,$I955)&gt;BJ$4,$J966/$I955,$J966-SUM($I970:BI970))))</f>
        <v>0</v>
      </c>
      <c r="BK970" s="170">
        <f>IF($I955="n/a",0,IF(BK$4&lt;=$C970,0,IF(SUM($C970,$I955)&gt;BK$4,$J966/$I955,$J966-SUM($I970:BJ970))))</f>
        <v>0</v>
      </c>
      <c r="BL970" s="170">
        <f>IF($I955="n/a",0,IF(BL$4&lt;=$C970,0,IF(SUM($C970,$I955)&gt;BL$4,$J966/$I955,$J966-SUM($I970:BK970))))</f>
        <v>0</v>
      </c>
      <c r="BM970" s="170">
        <f>IF($I955="n/a",0,IF(BM$4&lt;=$C970,0,IF(SUM($C970,$I955)&gt;BM$4,$J966/$I955,$J966-SUM($I970:BL970))))</f>
        <v>0</v>
      </c>
      <c r="BN970" s="170">
        <f>IF($I955="n/a",0,IF(BN$4&lt;=$C970,0,IF(SUM($C970,$I955)&gt;BN$4,$J966/$I955,$J966-SUM($I970:BM970))))</f>
        <v>0</v>
      </c>
      <c r="BO970" s="170">
        <f>IF($I955="n/a",0,IF(BO$4&lt;=$C970,0,IF(SUM($C970,$I955)&gt;BO$4,$J966/$I955,$J966-SUM($I970:BN970))))</f>
        <v>0</v>
      </c>
      <c r="BP970" s="170">
        <f>IF($I955="n/a",0,IF(BP$4&lt;=$C970,0,IF(SUM($C970,$I955)&gt;BP$4,$J966/$I955,$J966-SUM($I970:BO970))))</f>
        <v>0</v>
      </c>
      <c r="BQ970" s="170">
        <f>IF($I955="n/a",0,IF(BQ$4&lt;=$C970,0,IF(SUM($C970,$I955)&gt;BQ$4,$J966/$I955,$J966-SUM($I970:BP970))))</f>
        <v>0</v>
      </c>
      <c r="BR970" s="170">
        <f>IF($I955="n/a",0,IF(BR$4&lt;=$C970,0,IF(SUM($C970,$I955)&gt;BR$4,$J966/$I955,$J966-SUM($I970:BQ970))))</f>
        <v>0</v>
      </c>
      <c r="BS970" s="170">
        <f>IF($I955="n/a",0,IF(BS$4&lt;=$C970,0,IF(SUM($C970,$I955)&gt;BS$4,$J966/$I955,$J966-SUM($I970:BR970))))</f>
        <v>0</v>
      </c>
      <c r="BT970" s="170">
        <f>IF($I955="n/a",0,IF(BT$4&lt;=$C970,0,IF(SUM($C970,$I955)&gt;BT$4,$J966/$I955,$J966-SUM($I970:BS970))))</f>
        <v>0</v>
      </c>
      <c r="BU970" s="170">
        <f>IF($I955="n/a",0,IF(BU$4&lt;=$C970,0,IF(SUM($C970,$I955)&gt;BU$4,$J966/$I955,$J966-SUM($I970:BT970))))</f>
        <v>0</v>
      </c>
      <c r="BV970" s="170">
        <f>IF($I955="n/a",0,IF(BV$4&lt;=$C970,0,IF(SUM($C970,$I955)&gt;BV$4,$J966/$I955,$J966-SUM($I970:BU970))))</f>
        <v>0</v>
      </c>
      <c r="BW970" s="170">
        <f>IF($I955="n/a",0,IF(BW$4&lt;=$C970,0,IF(SUM($C970,$I955)&gt;BW$4,$J966/$I955,$J966-SUM($I970:BV970))))</f>
        <v>0</v>
      </c>
      <c r="BX970" s="170">
        <f>IF($I955="n/a",0,IF(BX$4&lt;=$C970,0,IF(SUM($C970,$I955)&gt;BX$4,$J966/$I955,$J966-SUM($I970:BW970))))</f>
        <v>0</v>
      </c>
      <c r="BY970" s="170">
        <f>IF($I955="n/a",0,IF(BY$4&lt;=$C970,0,IF(SUM($C970,$I955)&gt;BY$4,$J966/$I955,$J966-SUM($I970:BX970))))</f>
        <v>0</v>
      </c>
      <c r="BZ970" s="170">
        <f>IF($I955="n/a",0,IF(BZ$4&lt;=$C970,0,IF(SUM($C970,$I955)&gt;BZ$4,$J966/$I955,$J966-SUM($I970:BY970))))</f>
        <v>0</v>
      </c>
      <c r="CA970" s="170">
        <f>IF($I955="n/a",0,IF(CA$4&lt;=$C970,0,IF(SUM($C970,$I955)&gt;CA$4,$J966/$I955,$J966-SUM($I970:BZ970))))</f>
        <v>0</v>
      </c>
      <c r="CB970" s="170">
        <f>IF($I955="n/a",0,IF(CB$4&lt;=$C970,0,IF(SUM($C970,$I955)&gt;CB$4,$J966/$I955,$J966-SUM($I970:CA970))))</f>
        <v>0</v>
      </c>
      <c r="CC970" s="170">
        <f>IF($I955="n/a",0,IF(CC$4&lt;=$C970,0,IF(SUM($C970,$I955)&gt;CC$4,$J966/$I955,$J966-SUM($I970:CB970))))</f>
        <v>0</v>
      </c>
      <c r="CD970" s="170">
        <f>IF($I955="n/a",0,IF(CD$4&lt;=$C970,0,IF(SUM($C970,$I955)&gt;CD$4,$J966/$I955,$J966-SUM($I970:CC970))))</f>
        <v>0</v>
      </c>
      <c r="CE970" s="170">
        <f>IF($I955="n/a",0,IF(CE$4&lt;=$C970,0,IF(SUM($C970,$I955)&gt;CE$4,$J966/$I955,$J966-SUM($I970:CD970))))</f>
        <v>0</v>
      </c>
      <c r="CF970" s="170">
        <f>IF($I955="n/a",0,IF(CF$4&lt;=$C970,0,IF(SUM($C970,$I955)&gt;CF$4,$J966/$I955,$J966-SUM($I970:CE970))))</f>
        <v>0</v>
      </c>
    </row>
    <row r="971" spans="1:2018" ht="12.75" customHeight="1">
      <c r="C971" s="202">
        <v>2017</v>
      </c>
      <c r="D971" s="21" t="s">
        <v>212</v>
      </c>
      <c r="E971" s="21" t="s">
        <v>197</v>
      </c>
      <c r="I971" s="31"/>
      <c r="J971" s="170">
        <f>IF($I955="n/a",0,IF(J$4&lt;=$C971,0,IF(SUM($C971,$I955)&gt;J$4,$K966/$I955,$K966-SUM($I971:I971))))</f>
        <v>0</v>
      </c>
      <c r="K971" s="170">
        <f>IF($I955="n/a",0,IF(K$4&lt;=$C971,0,IF(SUM($C971,$I955)&gt;K$4,$K966/$I955,$K966-SUM($I971:J971))))</f>
        <v>0</v>
      </c>
      <c r="L971" s="170">
        <f>IF($I955="n/a",0,IF(L$4&lt;=$C971,0,IF(SUM($C971,$I955)&gt;L$4,$K966/$I955,$K966-SUM($I971:K971))))</f>
        <v>0.44310037448911044</v>
      </c>
      <c r="M971" s="170">
        <f>IF($I955="n/a",0,IF(M$4&lt;=$C971,0,IF(SUM($C971,$I955)&gt;M$4,$K966/$I955,$K966-SUM($I971:L971))))</f>
        <v>0.44310037448911044</v>
      </c>
      <c r="N971" s="170">
        <f>IF($I955="n/a",0,IF(N$4&lt;=$C971,0,IF(SUM($C971,$I955)&gt;N$4,$K966/$I955,$K966-SUM($I971:M971))))</f>
        <v>0.44310037448911044</v>
      </c>
      <c r="O971" s="170">
        <f>IF($I955="n/a",0,IF(O$4&lt;=$C971,0,IF(SUM($C971,$I955)&gt;O$4,$K966/$I955,$K966-SUM($I971:N971))))</f>
        <v>0.44310037448911044</v>
      </c>
      <c r="P971" s="170">
        <f>IF($I955="n/a",0,IF(P$4&lt;=$C971,0,IF(SUM($C971,$I955)&gt;P$4,$K966/$I955,$K966-SUM($I971:O971))))</f>
        <v>0.42537635950954611</v>
      </c>
      <c r="Q971" s="170">
        <f>IF($I955="n/a",0,IF(Q$4&lt;=$C971,0,IF(SUM($C971,$I955)&gt;Q$4,$K966/$I955,$K966-SUM($I971:P971))))</f>
        <v>0</v>
      </c>
      <c r="R971" s="170">
        <f>IF($I955="n/a",0,IF(R$4&lt;=$C971,0,IF(SUM($C971,$I955)&gt;R$4,$K966/$I955,$K966-SUM($I971:Q971))))</f>
        <v>0</v>
      </c>
      <c r="S971" s="170">
        <f>IF($I955="n/a",0,IF(S$4&lt;=$C971,0,IF(SUM($C971,$I955)&gt;S$4,$K966/$I955,$K966-SUM($I971:R971))))</f>
        <v>0</v>
      </c>
      <c r="T971" s="170">
        <f>IF($I955="n/a",0,IF(T$4&lt;=$C971,0,IF(SUM($C971,$I955)&gt;T$4,$K966/$I955,$K966-SUM($I971:S971))))</f>
        <v>0</v>
      </c>
      <c r="U971" s="170">
        <f>IF($I955="n/a",0,IF(U$4&lt;=$C971,0,IF(SUM($C971,$I955)&gt;U$4,$K966/$I955,$K966-SUM($I971:T971))))</f>
        <v>0</v>
      </c>
      <c r="V971" s="170">
        <f>IF($I955="n/a",0,IF(V$4&lt;=$C971,0,IF(SUM($C971,$I955)&gt;V$4,$K966/$I955,$K966-SUM($I971:U971))))</f>
        <v>0</v>
      </c>
      <c r="W971" s="170">
        <f>IF($I955="n/a",0,IF(W$4&lt;=$C971,0,IF(SUM($C971,$I955)&gt;W$4,$K966/$I955,$K966-SUM($I971:V971))))</f>
        <v>0</v>
      </c>
      <c r="X971" s="170">
        <f>IF($I955="n/a",0,IF(X$4&lt;=$C971,0,IF(SUM($C971,$I955)&gt;X$4,$K966/$I955,$K966-SUM($I971:W971))))</f>
        <v>0</v>
      </c>
      <c r="Y971" s="170">
        <f>IF($I955="n/a",0,IF(Y$4&lt;=$C971,0,IF(SUM($C971,$I955)&gt;Y$4,$K966/$I955,$K966-SUM($I971:X971))))</f>
        <v>0</v>
      </c>
      <c r="Z971" s="170">
        <f>IF($I955="n/a",0,IF(Z$4&lt;=$C971,0,IF(SUM($C971,$I955)&gt;Z$4,$K966/$I955,$K966-SUM($I971:Y971))))</f>
        <v>0</v>
      </c>
      <c r="AA971" s="170">
        <f>IF($I955="n/a",0,IF(AA$4&lt;=$C971,0,IF(SUM($C971,$I955)&gt;AA$4,$K966/$I955,$K966-SUM($I971:Z971))))</f>
        <v>0</v>
      </c>
      <c r="AB971" s="170">
        <f>IF($I955="n/a",0,IF(AB$4&lt;=$C971,0,IF(SUM($C971,$I955)&gt;AB$4,$K966/$I955,$K966-SUM($I971:AA971))))</f>
        <v>0</v>
      </c>
      <c r="AC971" s="170">
        <f>IF($I955="n/a",0,IF(AC$4&lt;=$C971,0,IF(SUM($C971,$I955)&gt;AC$4,$K966/$I955,$K966-SUM($I971:AB971))))</f>
        <v>0</v>
      </c>
      <c r="AD971" s="170">
        <f>IF($I955="n/a",0,IF(AD$4&lt;=$C971,0,IF(SUM($C971,$I955)&gt;AD$4,$K966/$I955,$K966-SUM($I971:AC971))))</f>
        <v>0</v>
      </c>
      <c r="AE971" s="170">
        <f>IF($I955="n/a",0,IF(AE$4&lt;=$C971,0,IF(SUM($C971,$I955)&gt;AE$4,$K966/$I955,$K966-SUM($I971:AD971))))</f>
        <v>0</v>
      </c>
      <c r="AF971" s="170">
        <f>IF($I955="n/a",0,IF(AF$4&lt;=$C971,0,IF(SUM($C971,$I955)&gt;AF$4,$K966/$I955,$K966-SUM($I971:AE971))))</f>
        <v>0</v>
      </c>
      <c r="AG971" s="170">
        <f>IF($I955="n/a",0,IF(AG$4&lt;=$C971,0,IF(SUM($C971,$I955)&gt;AG$4,$K966/$I955,$K966-SUM($I971:AF971))))</f>
        <v>0</v>
      </c>
      <c r="AH971" s="170">
        <f>IF($I955="n/a",0,IF(AH$4&lt;=$C971,0,IF(SUM($C971,$I955)&gt;AH$4,$K966/$I955,$K966-SUM($I971:AG971))))</f>
        <v>0</v>
      </c>
      <c r="AI971" s="170">
        <f>IF($I955="n/a",0,IF(AI$4&lt;=$C971,0,IF(SUM($C971,$I955)&gt;AI$4,$K966/$I955,$K966-SUM($I971:AH971))))</f>
        <v>0</v>
      </c>
      <c r="AJ971" s="170">
        <f>IF($I955="n/a",0,IF(AJ$4&lt;=$C971,0,IF(SUM($C971,$I955)&gt;AJ$4,$K966/$I955,$K966-SUM($I971:AI971))))</f>
        <v>0</v>
      </c>
      <c r="AK971" s="170">
        <f>IF($I955="n/a",0,IF(AK$4&lt;=$C971,0,IF(SUM($C971,$I955)&gt;AK$4,$K966/$I955,$K966-SUM($I971:AJ971))))</f>
        <v>0</v>
      </c>
      <c r="AL971" s="170">
        <f>IF($I955="n/a",0,IF(AL$4&lt;=$C971,0,IF(SUM($C971,$I955)&gt;AL$4,$K966/$I955,$K966-SUM($I971:AK971))))</f>
        <v>0</v>
      </c>
      <c r="AM971" s="170">
        <f>IF($I955="n/a",0,IF(AM$4&lt;=$C971,0,IF(SUM($C971,$I955)&gt;AM$4,$K966/$I955,$K966-SUM($I971:AL971))))</f>
        <v>0</v>
      </c>
      <c r="AN971" s="170">
        <f>IF($I955="n/a",0,IF(AN$4&lt;=$C971,0,IF(SUM($C971,$I955)&gt;AN$4,$K966/$I955,$K966-SUM($I971:AM971))))</f>
        <v>0</v>
      </c>
      <c r="AO971" s="170">
        <f>IF($I955="n/a",0,IF(AO$4&lt;=$C971,0,IF(SUM($C971,$I955)&gt;AO$4,$K966/$I955,$K966-SUM($I971:AN971))))</f>
        <v>0</v>
      </c>
      <c r="AP971" s="170">
        <f>IF($I955="n/a",0,IF(AP$4&lt;=$C971,0,IF(SUM($C971,$I955)&gt;AP$4,$K966/$I955,$K966-SUM($I971:AO971))))</f>
        <v>0</v>
      </c>
      <c r="AQ971" s="170">
        <f>IF($I955="n/a",0,IF(AQ$4&lt;=$C971,0,IF(SUM($C971,$I955)&gt;AQ$4,$K966/$I955,$K966-SUM($I971:AP971))))</f>
        <v>0</v>
      </c>
      <c r="AR971" s="170">
        <f>IF($I955="n/a",0,IF(AR$4&lt;=$C971,0,IF(SUM($C971,$I955)&gt;AR$4,$K966/$I955,$K966-SUM($I971:AQ971))))</f>
        <v>0</v>
      </c>
      <c r="AS971" s="170">
        <f>IF($I955="n/a",0,IF(AS$4&lt;=$C971,0,IF(SUM($C971,$I955)&gt;AS$4,$K966/$I955,$K966-SUM($I971:AR971))))</f>
        <v>0</v>
      </c>
      <c r="AT971" s="170">
        <f>IF($I955="n/a",0,IF(AT$4&lt;=$C971,0,IF(SUM($C971,$I955)&gt;AT$4,$K966/$I955,$K966-SUM($I971:AS971))))</f>
        <v>0</v>
      </c>
      <c r="AU971" s="170">
        <f>IF($I955="n/a",0,IF(AU$4&lt;=$C971,0,IF(SUM($C971,$I955)&gt;AU$4,$K966/$I955,$K966-SUM($I971:AT971))))</f>
        <v>0</v>
      </c>
      <c r="AV971" s="170">
        <f>IF($I955="n/a",0,IF(AV$4&lt;=$C971,0,IF(SUM($C971,$I955)&gt;AV$4,$K966/$I955,$K966-SUM($I971:AU971))))</f>
        <v>0</v>
      </c>
      <c r="AW971" s="170">
        <f>IF($I955="n/a",0,IF(AW$4&lt;=$C971,0,IF(SUM($C971,$I955)&gt;AW$4,$K966/$I955,$K966-SUM($I971:AV971))))</f>
        <v>0</v>
      </c>
      <c r="AX971" s="170">
        <f>IF($I955="n/a",0,IF(AX$4&lt;=$C971,0,IF(SUM($C971,$I955)&gt;AX$4,$K966/$I955,$K966-SUM($I971:AW971))))</f>
        <v>0</v>
      </c>
      <c r="AY971" s="170">
        <f>IF($I955="n/a",0,IF(AY$4&lt;=$C971,0,IF(SUM($C971,$I955)&gt;AY$4,$K966/$I955,$K966-SUM($I971:AX971))))</f>
        <v>0</v>
      </c>
      <c r="AZ971" s="170">
        <f>IF($I955="n/a",0,IF(AZ$4&lt;=$C971,0,IF(SUM($C971,$I955)&gt;AZ$4,$K966/$I955,$K966-SUM($I971:AY971))))</f>
        <v>0</v>
      </c>
      <c r="BA971" s="170">
        <f>IF($I955="n/a",0,IF(BA$4&lt;=$C971,0,IF(SUM($C971,$I955)&gt;BA$4,$K966/$I955,$K966-SUM($I971:AZ971))))</f>
        <v>0</v>
      </c>
      <c r="BB971" s="170">
        <f>IF($I955="n/a",0,IF(BB$4&lt;=$C971,0,IF(SUM($C971,$I955)&gt;BB$4,$K966/$I955,$K966-SUM($I971:BA971))))</f>
        <v>0</v>
      </c>
      <c r="BC971" s="170">
        <f>IF($I955="n/a",0,IF(BC$4&lt;=$C971,0,IF(SUM($C971,$I955)&gt;BC$4,$K966/$I955,$K966-SUM($I971:BB971))))</f>
        <v>0</v>
      </c>
      <c r="BD971" s="170">
        <f>IF($I955="n/a",0,IF(BD$4&lt;=$C971,0,IF(SUM($C971,$I955)&gt;BD$4,$K966/$I955,$K966-SUM($I971:BC971))))</f>
        <v>0</v>
      </c>
      <c r="BE971" s="170">
        <f>IF($I955="n/a",0,IF(BE$4&lt;=$C971,0,IF(SUM($C971,$I955)&gt;BE$4,$K966/$I955,$K966-SUM($I971:BD971))))</f>
        <v>0</v>
      </c>
      <c r="BF971" s="170">
        <f>IF($I955="n/a",0,IF(BF$4&lt;=$C971,0,IF(SUM($C971,$I955)&gt;BF$4,$K966/$I955,$K966-SUM($I971:BE971))))</f>
        <v>0</v>
      </c>
      <c r="BG971" s="170">
        <f>IF($I955="n/a",0,IF(BG$4&lt;=$C971,0,IF(SUM($C971,$I955)&gt;BG$4,$K966/$I955,$K966-SUM($I971:BF971))))</f>
        <v>0</v>
      </c>
      <c r="BH971" s="170">
        <f>IF($I955="n/a",0,IF(BH$4&lt;=$C971,0,IF(SUM($C971,$I955)&gt;BH$4,$K966/$I955,$K966-SUM($I971:BG971))))</f>
        <v>0</v>
      </c>
      <c r="BI971" s="170">
        <f>IF($I955="n/a",0,IF(BI$4&lt;=$C971,0,IF(SUM($C971,$I955)&gt;BI$4,$K966/$I955,$K966-SUM($I971:BH971))))</f>
        <v>0</v>
      </c>
      <c r="BJ971" s="170">
        <f>IF($I955="n/a",0,IF(BJ$4&lt;=$C971,0,IF(SUM($C971,$I955)&gt;BJ$4,$K966/$I955,$K966-SUM($I971:BI971))))</f>
        <v>0</v>
      </c>
      <c r="BK971" s="170">
        <f>IF($I955="n/a",0,IF(BK$4&lt;=$C971,0,IF(SUM($C971,$I955)&gt;BK$4,$K966/$I955,$K966-SUM($I971:BJ971))))</f>
        <v>0</v>
      </c>
      <c r="BL971" s="170">
        <f>IF($I955="n/a",0,IF(BL$4&lt;=$C971,0,IF(SUM($C971,$I955)&gt;BL$4,$K966/$I955,$K966-SUM($I971:BK971))))</f>
        <v>0</v>
      </c>
      <c r="BM971" s="170">
        <f>IF($I955="n/a",0,IF(BM$4&lt;=$C971,0,IF(SUM($C971,$I955)&gt;BM$4,$K966/$I955,$K966-SUM($I971:BL971))))</f>
        <v>0</v>
      </c>
      <c r="BN971" s="170">
        <f>IF($I955="n/a",0,IF(BN$4&lt;=$C971,0,IF(SUM($C971,$I955)&gt;BN$4,$K966/$I955,$K966-SUM($I971:BM971))))</f>
        <v>0</v>
      </c>
      <c r="BO971" s="170">
        <f>IF($I955="n/a",0,IF(BO$4&lt;=$C971,0,IF(SUM($C971,$I955)&gt;BO$4,$K966/$I955,$K966-SUM($I971:BN971))))</f>
        <v>0</v>
      </c>
      <c r="BP971" s="170">
        <f>IF($I955="n/a",0,IF(BP$4&lt;=$C971,0,IF(SUM($C971,$I955)&gt;BP$4,$K966/$I955,$K966-SUM($I971:BO971))))</f>
        <v>0</v>
      </c>
      <c r="BQ971" s="170">
        <f>IF($I955="n/a",0,IF(BQ$4&lt;=$C971,0,IF(SUM($C971,$I955)&gt;BQ$4,$K966/$I955,$K966-SUM($I971:BP971))))</f>
        <v>0</v>
      </c>
      <c r="BR971" s="170">
        <f>IF($I955="n/a",0,IF(BR$4&lt;=$C971,0,IF(SUM($C971,$I955)&gt;BR$4,$K966/$I955,$K966-SUM($I971:BQ971))))</f>
        <v>0</v>
      </c>
      <c r="BS971" s="170">
        <f>IF($I955="n/a",0,IF(BS$4&lt;=$C971,0,IF(SUM($C971,$I955)&gt;BS$4,$K966/$I955,$K966-SUM($I971:BR971))))</f>
        <v>0</v>
      </c>
      <c r="BT971" s="170">
        <f>IF($I955="n/a",0,IF(BT$4&lt;=$C971,0,IF(SUM($C971,$I955)&gt;BT$4,$K966/$I955,$K966-SUM($I971:BS971))))</f>
        <v>0</v>
      </c>
      <c r="BU971" s="170">
        <f>IF($I955="n/a",0,IF(BU$4&lt;=$C971,0,IF(SUM($C971,$I955)&gt;BU$4,$K966/$I955,$K966-SUM($I971:BT971))))</f>
        <v>0</v>
      </c>
      <c r="BV971" s="170">
        <f>IF($I955="n/a",0,IF(BV$4&lt;=$C971,0,IF(SUM($C971,$I955)&gt;BV$4,$K966/$I955,$K966-SUM($I971:BU971))))</f>
        <v>0</v>
      </c>
      <c r="BW971" s="170">
        <f>IF($I955="n/a",0,IF(BW$4&lt;=$C971,0,IF(SUM($C971,$I955)&gt;BW$4,$K966/$I955,$K966-SUM($I971:BV971))))</f>
        <v>0</v>
      </c>
      <c r="BX971" s="170">
        <f>IF($I955="n/a",0,IF(BX$4&lt;=$C971,0,IF(SUM($C971,$I955)&gt;BX$4,$K966/$I955,$K966-SUM($I971:BW971))))</f>
        <v>0</v>
      </c>
      <c r="BY971" s="170">
        <f>IF($I955="n/a",0,IF(BY$4&lt;=$C971,0,IF(SUM($C971,$I955)&gt;BY$4,$K966/$I955,$K966-SUM($I971:BX971))))</f>
        <v>0</v>
      </c>
      <c r="BZ971" s="170">
        <f>IF($I955="n/a",0,IF(BZ$4&lt;=$C971,0,IF(SUM($C971,$I955)&gt;BZ$4,$K966/$I955,$K966-SUM($I971:BY971))))</f>
        <v>0</v>
      </c>
      <c r="CA971" s="170">
        <f>IF($I955="n/a",0,IF(CA$4&lt;=$C971,0,IF(SUM($C971,$I955)&gt;CA$4,$K966/$I955,$K966-SUM($I971:BZ971))))</f>
        <v>0</v>
      </c>
      <c r="CB971" s="170">
        <f>IF($I955="n/a",0,IF(CB$4&lt;=$C971,0,IF(SUM($C971,$I955)&gt;CB$4,$K966/$I955,$K966-SUM($I971:CA971))))</f>
        <v>0</v>
      </c>
      <c r="CC971" s="170">
        <f>IF($I955="n/a",0,IF(CC$4&lt;=$C971,0,IF(SUM($C971,$I955)&gt;CC$4,$K966/$I955,$K966-SUM($I971:CB971))))</f>
        <v>0</v>
      </c>
      <c r="CD971" s="170">
        <f>IF($I955="n/a",0,IF(CD$4&lt;=$C971,0,IF(SUM($C971,$I955)&gt;CD$4,$K966/$I955,$K966-SUM($I971:CC971))))</f>
        <v>0</v>
      </c>
      <c r="CE971" s="170">
        <f>IF($I955="n/a",0,IF(CE$4&lt;=$C971,0,IF(SUM($C971,$I955)&gt;CE$4,$K966/$I955,$K966-SUM($I971:CD971))))</f>
        <v>0</v>
      </c>
      <c r="CF971" s="170">
        <f>IF($I955="n/a",0,IF(CF$4&lt;=$C971,0,IF(SUM($C971,$I955)&gt;CF$4,$K966/$I955,$K966-SUM($I971:CE971))))</f>
        <v>0</v>
      </c>
    </row>
    <row r="972" spans="1:2018" ht="12.75" customHeight="1">
      <c r="C972" s="202">
        <v>2018</v>
      </c>
      <c r="D972" s="219" t="s">
        <v>48</v>
      </c>
      <c r="E972" s="21" t="s">
        <v>197</v>
      </c>
      <c r="I972" s="31"/>
      <c r="J972" s="172">
        <f>IF($I955="n/a",0,IF(J$4&lt;=$C972,0,IF(SUM($C972,$I955)&gt;J$4,$L966/$I955,$L966-SUM($I972:I972))))</f>
        <v>0</v>
      </c>
      <c r="K972" s="172">
        <f>IF($I955="n/a",0,IF(K$4&lt;=$C972,0,IF(SUM($C972,$I955)&gt;K$4,$L966/$I955,$L966-SUM($I972:J972))))</f>
        <v>0</v>
      </c>
      <c r="L972" s="172">
        <f>IF($I955="n/a",0,IF(L$4&lt;=$C972,0,IF(SUM($C972,$I955)&gt;L$4,$L966/$I955,$L966-SUM($I972:K972))))</f>
        <v>0</v>
      </c>
      <c r="M972" s="172">
        <f>IF($I955="n/a",0,IF(M$4&lt;=$C972,0,IF(SUM($C972,$I955)&gt;M$4,$L966/$I955,$L966-SUM($I972:L972))))</f>
        <v>0.42664850071330551</v>
      </c>
      <c r="N972" s="172">
        <f>IF($I955="n/a",0,IF(N$4&lt;=$C972,0,IF(SUM($C972,$I955)&gt;N$4,$L966/$I955,$L966-SUM($I972:M972))))</f>
        <v>0.42664850071330551</v>
      </c>
      <c r="O972" s="172">
        <f>IF($I955="n/a",0,IF(O$4&lt;=$C972,0,IF(SUM($C972,$I955)&gt;O$4,$L966/$I955,$L966-SUM($I972:N972))))</f>
        <v>0.42664850071330551</v>
      </c>
      <c r="P972" s="172">
        <f>IF($I955="n/a",0,IF(P$4&lt;=$C972,0,IF(SUM($C972,$I955)&gt;P$4,$L966/$I955,$L966-SUM($I972:O972))))</f>
        <v>0.42664850071330551</v>
      </c>
      <c r="Q972" s="172">
        <f>IF($I955="n/a",0,IF(Q$4&lt;=$C972,0,IF(SUM($C972,$I955)&gt;Q$4,$L966/$I955,$L966-SUM($I972:P972))))</f>
        <v>0.40958256068477317</v>
      </c>
      <c r="R972" s="172">
        <f>IF($I955="n/a",0,IF(R$4&lt;=$C972,0,IF(SUM($C972,$I955)&gt;R$4,$L966/$I955,$L966-SUM($I972:Q972))))</f>
        <v>0</v>
      </c>
      <c r="S972" s="172">
        <f>IF($I955="n/a",0,IF(S$4&lt;=$C972,0,IF(SUM($C972,$I955)&gt;S$4,$L966/$I955,$L966-SUM($I972:R972))))</f>
        <v>0</v>
      </c>
      <c r="T972" s="172">
        <f>IF($I955="n/a",0,IF(T$4&lt;=$C972,0,IF(SUM($C972,$I955)&gt;T$4,$L966/$I955,$L966-SUM($I972:S972))))</f>
        <v>0</v>
      </c>
      <c r="U972" s="172">
        <f>IF($I955="n/a",0,IF(U$4&lt;=$C972,0,IF(SUM($C972,$I955)&gt;U$4,$L966/$I955,$L966-SUM($I972:T972))))</f>
        <v>0</v>
      </c>
      <c r="V972" s="172">
        <f>IF($I955="n/a",0,IF(V$4&lt;=$C972,0,IF(SUM($C972,$I955)&gt;V$4,$L966/$I955,$L966-SUM($I972:U972))))</f>
        <v>0</v>
      </c>
      <c r="W972" s="172">
        <f>IF($I955="n/a",0,IF(W$4&lt;=$C972,0,IF(SUM($C972,$I955)&gt;W$4,$L966/$I955,$L966-SUM($I972:V972))))</f>
        <v>0</v>
      </c>
      <c r="X972" s="172">
        <f>IF($I955="n/a",0,IF(X$4&lt;=$C972,0,IF(SUM($C972,$I955)&gt;X$4,$L966/$I955,$L966-SUM($I972:W972))))</f>
        <v>0</v>
      </c>
      <c r="Y972" s="172">
        <f>IF($I955="n/a",0,IF(Y$4&lt;=$C972,0,IF(SUM($C972,$I955)&gt;Y$4,$L966/$I955,$L966-SUM($I972:X972))))</f>
        <v>0</v>
      </c>
      <c r="Z972" s="172">
        <f>IF($I955="n/a",0,IF(Z$4&lt;=$C972,0,IF(SUM($C972,$I955)&gt;Z$4,$L966/$I955,$L966-SUM($I972:Y972))))</f>
        <v>0</v>
      </c>
      <c r="AA972" s="172">
        <f>IF($I955="n/a",0,IF(AA$4&lt;=$C972,0,IF(SUM($C972,$I955)&gt;AA$4,$L966/$I955,$L966-SUM($I972:Z972))))</f>
        <v>0</v>
      </c>
      <c r="AB972" s="172">
        <f>IF($I955="n/a",0,IF(AB$4&lt;=$C972,0,IF(SUM($C972,$I955)&gt;AB$4,$L966/$I955,$L966-SUM($I972:AA972))))</f>
        <v>0</v>
      </c>
      <c r="AC972" s="172">
        <f>IF($I955="n/a",0,IF(AC$4&lt;=$C972,0,IF(SUM($C972,$I955)&gt;AC$4,$L966/$I955,$L966-SUM($I972:AB972))))</f>
        <v>0</v>
      </c>
      <c r="AD972" s="172">
        <f>IF($I955="n/a",0,IF(AD$4&lt;=$C972,0,IF(SUM($C972,$I955)&gt;AD$4,$L966/$I955,$L966-SUM($I972:AC972))))</f>
        <v>0</v>
      </c>
      <c r="AE972" s="172">
        <f>IF($I955="n/a",0,IF(AE$4&lt;=$C972,0,IF(SUM($C972,$I955)&gt;AE$4,$L966/$I955,$L966-SUM($I972:AD972))))</f>
        <v>0</v>
      </c>
      <c r="AF972" s="172">
        <f>IF($I955="n/a",0,IF(AF$4&lt;=$C972,0,IF(SUM($C972,$I955)&gt;AF$4,$L966/$I955,$L966-SUM($I972:AE972))))</f>
        <v>0</v>
      </c>
      <c r="AG972" s="172">
        <f>IF($I955="n/a",0,IF(AG$4&lt;=$C972,0,IF(SUM($C972,$I955)&gt;AG$4,$L966/$I955,$L966-SUM($I972:AF972))))</f>
        <v>0</v>
      </c>
      <c r="AH972" s="172">
        <f>IF($I955="n/a",0,IF(AH$4&lt;=$C972,0,IF(SUM($C972,$I955)&gt;AH$4,$L966/$I955,$L966-SUM($I972:AG972))))</f>
        <v>0</v>
      </c>
      <c r="AI972" s="172">
        <f>IF($I955="n/a",0,IF(AI$4&lt;=$C972,0,IF(SUM($C972,$I955)&gt;AI$4,$L966/$I955,$L966-SUM($I972:AH972))))</f>
        <v>0</v>
      </c>
      <c r="AJ972" s="172">
        <f>IF($I955="n/a",0,IF(AJ$4&lt;=$C972,0,IF(SUM($C972,$I955)&gt;AJ$4,$L966/$I955,$L966-SUM($I972:AI972))))</f>
        <v>0</v>
      </c>
      <c r="AK972" s="172">
        <f>IF($I955="n/a",0,IF(AK$4&lt;=$C972,0,IF(SUM($C972,$I955)&gt;AK$4,$L966/$I955,$L966-SUM($I972:AJ972))))</f>
        <v>0</v>
      </c>
      <c r="AL972" s="172">
        <f>IF($I955="n/a",0,IF(AL$4&lt;=$C972,0,IF(SUM($C972,$I955)&gt;AL$4,$L966/$I955,$L966-SUM($I972:AK972))))</f>
        <v>0</v>
      </c>
      <c r="AM972" s="172">
        <f>IF($I955="n/a",0,IF(AM$4&lt;=$C972,0,IF(SUM($C972,$I955)&gt;AM$4,$L966/$I955,$L966-SUM($I972:AL972))))</f>
        <v>0</v>
      </c>
      <c r="AN972" s="172">
        <f>IF($I955="n/a",0,IF(AN$4&lt;=$C972,0,IF(SUM($C972,$I955)&gt;AN$4,$L966/$I955,$L966-SUM($I972:AM972))))</f>
        <v>0</v>
      </c>
      <c r="AO972" s="172">
        <f>IF($I955="n/a",0,IF(AO$4&lt;=$C972,0,IF(SUM($C972,$I955)&gt;AO$4,$L966/$I955,$L966-SUM($I972:AN972))))</f>
        <v>0</v>
      </c>
      <c r="AP972" s="172">
        <f>IF($I955="n/a",0,IF(AP$4&lt;=$C972,0,IF(SUM($C972,$I955)&gt;AP$4,$L966/$I955,$L966-SUM($I972:AO972))))</f>
        <v>0</v>
      </c>
      <c r="AQ972" s="172">
        <f>IF($I955="n/a",0,IF(AQ$4&lt;=$C972,0,IF(SUM($C972,$I955)&gt;AQ$4,$L966/$I955,$L966-SUM($I972:AP972))))</f>
        <v>0</v>
      </c>
      <c r="AR972" s="172">
        <f>IF($I955="n/a",0,IF(AR$4&lt;=$C972,0,IF(SUM($C972,$I955)&gt;AR$4,$L966/$I955,$L966-SUM($I972:AQ972))))</f>
        <v>0</v>
      </c>
      <c r="AS972" s="172">
        <f>IF($I955="n/a",0,IF(AS$4&lt;=$C972,0,IF(SUM($C972,$I955)&gt;AS$4,$L966/$I955,$L966-SUM($I972:AR972))))</f>
        <v>0</v>
      </c>
      <c r="AT972" s="172">
        <f>IF($I955="n/a",0,IF(AT$4&lt;=$C972,0,IF(SUM($C972,$I955)&gt;AT$4,$L966/$I955,$L966-SUM($I972:AS972))))</f>
        <v>0</v>
      </c>
      <c r="AU972" s="172">
        <f>IF($I955="n/a",0,IF(AU$4&lt;=$C972,0,IF(SUM($C972,$I955)&gt;AU$4,$L966/$I955,$L966-SUM($I972:AT972))))</f>
        <v>0</v>
      </c>
      <c r="AV972" s="172">
        <f>IF($I955="n/a",0,IF(AV$4&lt;=$C972,0,IF(SUM($C972,$I955)&gt;AV$4,$L966/$I955,$L966-SUM($I972:AU972))))</f>
        <v>0</v>
      </c>
      <c r="AW972" s="172">
        <f>IF($I955="n/a",0,IF(AW$4&lt;=$C972,0,IF(SUM($C972,$I955)&gt;AW$4,$L966/$I955,$L966-SUM($I972:AV972))))</f>
        <v>0</v>
      </c>
      <c r="AX972" s="172">
        <f>IF($I955="n/a",0,IF(AX$4&lt;=$C972,0,IF(SUM($C972,$I955)&gt;AX$4,$L966/$I955,$L966-SUM($I972:AW972))))</f>
        <v>0</v>
      </c>
      <c r="AY972" s="172">
        <f>IF($I955="n/a",0,IF(AY$4&lt;=$C972,0,IF(SUM($C972,$I955)&gt;AY$4,$L966/$I955,$L966-SUM($I972:AX972))))</f>
        <v>0</v>
      </c>
      <c r="AZ972" s="172">
        <f>IF($I955="n/a",0,IF(AZ$4&lt;=$C972,0,IF(SUM($C972,$I955)&gt;AZ$4,$L966/$I955,$L966-SUM($I972:AY972))))</f>
        <v>0</v>
      </c>
      <c r="BA972" s="172">
        <f>IF($I955="n/a",0,IF(BA$4&lt;=$C972,0,IF(SUM($C972,$I955)&gt;BA$4,$L966/$I955,$L966-SUM($I972:AZ972))))</f>
        <v>0</v>
      </c>
      <c r="BB972" s="172">
        <f>IF($I955="n/a",0,IF(BB$4&lt;=$C972,0,IF(SUM($C972,$I955)&gt;BB$4,$L966/$I955,$L966-SUM($I972:BA972))))</f>
        <v>0</v>
      </c>
      <c r="BC972" s="172">
        <f>IF($I955="n/a",0,IF(BC$4&lt;=$C972,0,IF(SUM($C972,$I955)&gt;BC$4,$L966/$I955,$L966-SUM($I972:BB972))))</f>
        <v>0</v>
      </c>
      <c r="BD972" s="172">
        <f>IF($I955="n/a",0,IF(BD$4&lt;=$C972,0,IF(SUM($C972,$I955)&gt;BD$4,$L966/$I955,$L966-SUM($I972:BC972))))</f>
        <v>0</v>
      </c>
      <c r="BE972" s="172">
        <f>IF($I955="n/a",0,IF(BE$4&lt;=$C972,0,IF(SUM($C972,$I955)&gt;BE$4,$L966/$I955,$L966-SUM($I972:BD972))))</f>
        <v>0</v>
      </c>
      <c r="BF972" s="172">
        <f>IF($I955="n/a",0,IF(BF$4&lt;=$C972,0,IF(SUM($C972,$I955)&gt;BF$4,$L966/$I955,$L966-SUM($I972:BE972))))</f>
        <v>0</v>
      </c>
      <c r="BG972" s="172">
        <f>IF($I955="n/a",0,IF(BG$4&lt;=$C972,0,IF(SUM($C972,$I955)&gt;BG$4,$L966/$I955,$L966-SUM($I972:BF972))))</f>
        <v>0</v>
      </c>
      <c r="BH972" s="172">
        <f>IF($I955="n/a",0,IF(BH$4&lt;=$C972,0,IF(SUM($C972,$I955)&gt;BH$4,$L966/$I955,$L966-SUM($I972:BG972))))</f>
        <v>0</v>
      </c>
      <c r="BI972" s="172">
        <f>IF($I955="n/a",0,IF(BI$4&lt;=$C972,0,IF(SUM($C972,$I955)&gt;BI$4,$L966/$I955,$L966-SUM($I972:BH972))))</f>
        <v>0</v>
      </c>
      <c r="BJ972" s="172">
        <f>IF($I955="n/a",0,IF(BJ$4&lt;=$C972,0,IF(SUM($C972,$I955)&gt;BJ$4,$L966/$I955,$L966-SUM($I972:BI972))))</f>
        <v>0</v>
      </c>
      <c r="BK972" s="172">
        <f>IF($I955="n/a",0,IF(BK$4&lt;=$C972,0,IF(SUM($C972,$I955)&gt;BK$4,$L966/$I955,$L966-SUM($I972:BJ972))))</f>
        <v>0</v>
      </c>
      <c r="BL972" s="172">
        <f>IF($I955="n/a",0,IF(BL$4&lt;=$C972,0,IF(SUM($C972,$I955)&gt;BL$4,$L966/$I955,$L966-SUM($I972:BK972))))</f>
        <v>0</v>
      </c>
      <c r="BM972" s="172">
        <f>IF($I955="n/a",0,IF(BM$4&lt;=$C972,0,IF(SUM($C972,$I955)&gt;BM$4,$L966/$I955,$L966-SUM($I972:BL972))))</f>
        <v>0</v>
      </c>
      <c r="BN972" s="172">
        <f>IF($I955="n/a",0,IF(BN$4&lt;=$C972,0,IF(SUM($C972,$I955)&gt;BN$4,$L966/$I955,$L966-SUM($I972:BM972))))</f>
        <v>0</v>
      </c>
      <c r="BO972" s="172">
        <f>IF($I955="n/a",0,IF(BO$4&lt;=$C972,0,IF(SUM($C972,$I955)&gt;BO$4,$L966/$I955,$L966-SUM($I972:BN972))))</f>
        <v>0</v>
      </c>
      <c r="BP972" s="172">
        <f>IF($I955="n/a",0,IF(BP$4&lt;=$C972,0,IF(SUM($C972,$I955)&gt;BP$4,$L966/$I955,$L966-SUM($I972:BO972))))</f>
        <v>0</v>
      </c>
      <c r="BQ972" s="172">
        <f>IF($I955="n/a",0,IF(BQ$4&lt;=$C972,0,IF(SUM($C972,$I955)&gt;BQ$4,$L966/$I955,$L966-SUM($I972:BP972))))</f>
        <v>0</v>
      </c>
      <c r="BR972" s="172">
        <f>IF($I955="n/a",0,IF(BR$4&lt;=$C972,0,IF(SUM($C972,$I955)&gt;BR$4,$L966/$I955,$L966-SUM($I972:BQ972))))</f>
        <v>0</v>
      </c>
      <c r="BS972" s="172">
        <f>IF($I955="n/a",0,IF(BS$4&lt;=$C972,0,IF(SUM($C972,$I955)&gt;BS$4,$L966/$I955,$L966-SUM($I972:BR972))))</f>
        <v>0</v>
      </c>
      <c r="BT972" s="172">
        <f>IF($I955="n/a",0,IF(BT$4&lt;=$C972,0,IF(SUM($C972,$I955)&gt;BT$4,$L966/$I955,$L966-SUM($I972:BS972))))</f>
        <v>0</v>
      </c>
      <c r="BU972" s="172">
        <f>IF($I955="n/a",0,IF(BU$4&lt;=$C972,0,IF(SUM($C972,$I955)&gt;BU$4,$L966/$I955,$L966-SUM($I972:BT972))))</f>
        <v>0</v>
      </c>
      <c r="BV972" s="172">
        <f>IF($I955="n/a",0,IF(BV$4&lt;=$C972,0,IF(SUM($C972,$I955)&gt;BV$4,$L966/$I955,$L966-SUM($I972:BU972))))</f>
        <v>0</v>
      </c>
      <c r="BW972" s="172">
        <f>IF($I955="n/a",0,IF(BW$4&lt;=$C972,0,IF(SUM($C972,$I955)&gt;BW$4,$L966/$I955,$L966-SUM($I972:BV972))))</f>
        <v>0</v>
      </c>
      <c r="BX972" s="172">
        <f>IF($I955="n/a",0,IF(BX$4&lt;=$C972,0,IF(SUM($C972,$I955)&gt;BX$4,$L966/$I955,$L966-SUM($I972:BW972))))</f>
        <v>0</v>
      </c>
      <c r="BY972" s="172">
        <f>IF($I955="n/a",0,IF(BY$4&lt;=$C972,0,IF(SUM($C972,$I955)&gt;BY$4,$L966/$I955,$L966-SUM($I972:BX972))))</f>
        <v>0</v>
      </c>
      <c r="BZ972" s="172">
        <f>IF($I955="n/a",0,IF(BZ$4&lt;=$C972,0,IF(SUM($C972,$I955)&gt;BZ$4,$L966/$I955,$L966-SUM($I972:BY972))))</f>
        <v>0</v>
      </c>
      <c r="CA972" s="172">
        <f>IF($I955="n/a",0,IF(CA$4&lt;=$C972,0,IF(SUM($C972,$I955)&gt;CA$4,$L966/$I955,$L966-SUM($I972:BZ972))))</f>
        <v>0</v>
      </c>
      <c r="CB972" s="172">
        <f>IF($I955="n/a",0,IF(CB$4&lt;=$C972,0,IF(SUM($C972,$I955)&gt;CB$4,$L966/$I955,$L966-SUM($I972:CA972))))</f>
        <v>0</v>
      </c>
      <c r="CC972" s="172">
        <f>IF($I955="n/a",0,IF(CC$4&lt;=$C972,0,IF(SUM($C972,$I955)&gt;CC$4,$L966/$I955,$L966-SUM($I972:CB972))))</f>
        <v>0</v>
      </c>
      <c r="CD972" s="172">
        <f>IF($I955="n/a",0,IF(CD$4&lt;=$C972,0,IF(SUM($C972,$I955)&gt;CD$4,$L966/$I955,$L966-SUM($I972:CC972))))</f>
        <v>0</v>
      </c>
      <c r="CE972" s="172">
        <f>IF($I955="n/a",0,IF(CE$4&lt;=$C972,0,IF(SUM($C972,$I955)&gt;CE$4,$L966/$I955,$L966-SUM($I972:CD972))))</f>
        <v>0</v>
      </c>
      <c r="CF972" s="172">
        <f>IF($I955="n/a",0,IF(CF$4&lt;=$C972,0,IF(SUM($C972,$I955)&gt;CF$4,$L966/$I955,$L966-SUM($I972:CE972))))</f>
        <v>0</v>
      </c>
    </row>
    <row r="973" spans="1:2018" ht="12.75" customHeight="1">
      <c r="C973" s="202">
        <v>2019</v>
      </c>
      <c r="D973" s="219" t="s">
        <v>49</v>
      </c>
      <c r="E973" s="21" t="s">
        <v>197</v>
      </c>
      <c r="I973" s="31"/>
      <c r="J973" s="171">
        <f>IF($I955="n/a",0,IF(J$4&lt;=$C973,0,IF(SUM($C973,$I955)&gt;J$4,$M966/$I955,$M966-SUM($I973:I973))))</f>
        <v>0</v>
      </c>
      <c r="K973" s="171">
        <f>IF($I955="n/a",0,IF(K$4&lt;=$C973,0,IF(SUM($C973,$I955)&gt;K$4,$M966/$I955,$M966-SUM($I973:J973))))</f>
        <v>0</v>
      </c>
      <c r="L973" s="171">
        <f>IF($I955="n/a",0,IF(L$4&lt;=$C973,0,IF(SUM($C973,$I955)&gt;L$4,$M966/$I955,$M966-SUM($I973:K973))))</f>
        <v>0</v>
      </c>
      <c r="M973" s="171">
        <f>IF($I955="n/a",0,IF(M$4&lt;=$C973,0,IF(SUM($C973,$I955)&gt;M$4,$M966/$I955,$M966-SUM($I973:L973))))</f>
        <v>0</v>
      </c>
      <c r="N973" s="171">
        <f>IF($I955="n/a",0,IF(N$4&lt;=$C973,0,IF(SUM($C973,$I955)&gt;N$4,$M966/$I955,$M966-SUM($I973:M973))))</f>
        <v>0.4219081768564471</v>
      </c>
      <c r="O973" s="171">
        <f>IF($I955="n/a",0,IF(O$4&lt;=$C973,0,IF(SUM($C973,$I955)&gt;O$4,$M966/$I955,$M966-SUM($I973:N973))))</f>
        <v>0.4219081768564471</v>
      </c>
      <c r="P973" s="171">
        <f>IF($I955="n/a",0,IF(P$4&lt;=$C973,0,IF(SUM($C973,$I955)&gt;P$4,$M966/$I955,$M966-SUM($I973:O973))))</f>
        <v>0.4219081768564471</v>
      </c>
      <c r="Q973" s="171">
        <f>IF($I955="n/a",0,IF(Q$4&lt;=$C973,0,IF(SUM($C973,$I955)&gt;Q$4,$M966/$I955,$M966-SUM($I973:P973))))</f>
        <v>0.4219081768564471</v>
      </c>
      <c r="R973" s="171">
        <f>IF($I955="n/a",0,IF(R$4&lt;=$C973,0,IF(SUM($C973,$I955)&gt;R$4,$M966/$I955,$M966-SUM($I973:Q973))))</f>
        <v>0.4050318497821892</v>
      </c>
      <c r="S973" s="171">
        <f>IF($I955="n/a",0,IF(S$4&lt;=$C973,0,IF(SUM($C973,$I955)&gt;S$4,$M966/$I955,$M966-SUM($I973:R973))))</f>
        <v>0</v>
      </c>
      <c r="T973" s="171">
        <f>IF($I955="n/a",0,IF(T$4&lt;=$C973,0,IF(SUM($C973,$I955)&gt;T$4,$M966/$I955,$M966-SUM($I973:S973))))</f>
        <v>0</v>
      </c>
      <c r="U973" s="171">
        <f>IF($I955="n/a",0,IF(U$4&lt;=$C973,0,IF(SUM($C973,$I955)&gt;U$4,$M966/$I955,$M966-SUM($I973:T973))))</f>
        <v>0</v>
      </c>
      <c r="V973" s="171">
        <f>IF($I955="n/a",0,IF(V$4&lt;=$C973,0,IF(SUM($C973,$I955)&gt;V$4,$M966/$I955,$M966-SUM($I973:U973))))</f>
        <v>0</v>
      </c>
      <c r="W973" s="171">
        <f>IF($I955="n/a",0,IF(W$4&lt;=$C973,0,IF(SUM($C973,$I955)&gt;W$4,$M966/$I955,$M966-SUM($I973:V973))))</f>
        <v>0</v>
      </c>
      <c r="X973" s="171">
        <f>IF($I955="n/a",0,IF(X$4&lt;=$C973,0,IF(SUM($C973,$I955)&gt;X$4,$M966/$I955,$M966-SUM($I973:W973))))</f>
        <v>0</v>
      </c>
      <c r="Y973" s="171">
        <f>IF($I955="n/a",0,IF(Y$4&lt;=$C973,0,IF(SUM($C973,$I955)&gt;Y$4,$M966/$I955,$M966-SUM($I973:X973))))</f>
        <v>0</v>
      </c>
      <c r="Z973" s="171">
        <f>IF($I955="n/a",0,IF(Z$4&lt;=$C973,0,IF(SUM($C973,$I955)&gt;Z$4,$M966/$I955,$M966-SUM($I973:Y973))))</f>
        <v>0</v>
      </c>
      <c r="AA973" s="171">
        <f>IF($I955="n/a",0,IF(AA$4&lt;=$C973,0,IF(SUM($C973,$I955)&gt;AA$4,$M966/$I955,$M966-SUM($I973:Z973))))</f>
        <v>0</v>
      </c>
      <c r="AB973" s="171">
        <f>IF($I955="n/a",0,IF(AB$4&lt;=$C973,0,IF(SUM($C973,$I955)&gt;AB$4,$M966/$I955,$M966-SUM($I973:AA973))))</f>
        <v>0</v>
      </c>
      <c r="AC973" s="171">
        <f>IF($I955="n/a",0,IF(AC$4&lt;=$C973,0,IF(SUM($C973,$I955)&gt;AC$4,$M966/$I955,$M966-SUM($I973:AB973))))</f>
        <v>0</v>
      </c>
      <c r="AD973" s="171">
        <f>IF($I955="n/a",0,IF(AD$4&lt;=$C973,0,IF(SUM($C973,$I955)&gt;AD$4,$M966/$I955,$M966-SUM($I973:AC973))))</f>
        <v>0</v>
      </c>
      <c r="AE973" s="171">
        <f>IF($I955="n/a",0,IF(AE$4&lt;=$C973,0,IF(SUM($C973,$I955)&gt;AE$4,$M966/$I955,$M966-SUM($I973:AD973))))</f>
        <v>0</v>
      </c>
      <c r="AF973" s="171">
        <f>IF($I955="n/a",0,IF(AF$4&lt;=$C973,0,IF(SUM($C973,$I955)&gt;AF$4,$M966/$I955,$M966-SUM($I973:AE973))))</f>
        <v>0</v>
      </c>
      <c r="AG973" s="171">
        <f>IF($I955="n/a",0,IF(AG$4&lt;=$C973,0,IF(SUM($C973,$I955)&gt;AG$4,$M966/$I955,$M966-SUM($I973:AF973))))</f>
        <v>0</v>
      </c>
      <c r="AH973" s="171">
        <f>IF($I955="n/a",0,IF(AH$4&lt;=$C973,0,IF(SUM($C973,$I955)&gt;AH$4,$M966/$I955,$M966-SUM($I973:AG973))))</f>
        <v>0</v>
      </c>
      <c r="AI973" s="171">
        <f>IF($I955="n/a",0,IF(AI$4&lt;=$C973,0,IF(SUM($C973,$I955)&gt;AI$4,$M966/$I955,$M966-SUM($I973:AH973))))</f>
        <v>0</v>
      </c>
      <c r="AJ973" s="171">
        <f>IF($I955="n/a",0,IF(AJ$4&lt;=$C973,0,IF(SUM($C973,$I955)&gt;AJ$4,$M966/$I955,$M966-SUM($I973:AI973))))</f>
        <v>0</v>
      </c>
      <c r="AK973" s="171">
        <f>IF($I955="n/a",0,IF(AK$4&lt;=$C973,0,IF(SUM($C973,$I955)&gt;AK$4,$M966/$I955,$M966-SUM($I973:AJ973))))</f>
        <v>0</v>
      </c>
      <c r="AL973" s="171">
        <f>IF($I955="n/a",0,IF(AL$4&lt;=$C973,0,IF(SUM($C973,$I955)&gt;AL$4,$M966/$I955,$M966-SUM($I973:AK973))))</f>
        <v>0</v>
      </c>
      <c r="AM973" s="171">
        <f>IF($I955="n/a",0,IF(AM$4&lt;=$C973,0,IF(SUM($C973,$I955)&gt;AM$4,$M966/$I955,$M966-SUM($I973:AL973))))</f>
        <v>0</v>
      </c>
      <c r="AN973" s="171">
        <f>IF($I955="n/a",0,IF(AN$4&lt;=$C973,0,IF(SUM($C973,$I955)&gt;AN$4,$M966/$I955,$M966-SUM($I973:AM973))))</f>
        <v>0</v>
      </c>
      <c r="AO973" s="171">
        <f>IF($I955="n/a",0,IF(AO$4&lt;=$C973,0,IF(SUM($C973,$I955)&gt;AO$4,$M966/$I955,$M966-SUM($I973:AN973))))</f>
        <v>0</v>
      </c>
      <c r="AP973" s="171">
        <f>IF($I955="n/a",0,IF(AP$4&lt;=$C973,0,IF(SUM($C973,$I955)&gt;AP$4,$M966/$I955,$M966-SUM($I973:AO973))))</f>
        <v>0</v>
      </c>
      <c r="AQ973" s="171">
        <f>IF($I955="n/a",0,IF(AQ$4&lt;=$C973,0,IF(SUM($C973,$I955)&gt;AQ$4,$M966/$I955,$M966-SUM($I973:AP973))))</f>
        <v>0</v>
      </c>
      <c r="AR973" s="171">
        <f>IF($I955="n/a",0,IF(AR$4&lt;=$C973,0,IF(SUM($C973,$I955)&gt;AR$4,$M966/$I955,$M966-SUM($I973:AQ973))))</f>
        <v>0</v>
      </c>
      <c r="AS973" s="171">
        <f>IF($I955="n/a",0,IF(AS$4&lt;=$C973,0,IF(SUM($C973,$I955)&gt;AS$4,$M966/$I955,$M966-SUM($I973:AR973))))</f>
        <v>0</v>
      </c>
      <c r="AT973" s="171">
        <f>IF($I955="n/a",0,IF(AT$4&lt;=$C973,0,IF(SUM($C973,$I955)&gt;AT$4,$M966/$I955,$M966-SUM($I973:AS973))))</f>
        <v>0</v>
      </c>
      <c r="AU973" s="171">
        <f>IF($I955="n/a",0,IF(AU$4&lt;=$C973,0,IF(SUM($C973,$I955)&gt;AU$4,$M966/$I955,$M966-SUM($I973:AT973))))</f>
        <v>0</v>
      </c>
      <c r="AV973" s="171">
        <f>IF($I955="n/a",0,IF(AV$4&lt;=$C973,0,IF(SUM($C973,$I955)&gt;AV$4,$M966/$I955,$M966-SUM($I973:AU973))))</f>
        <v>0</v>
      </c>
      <c r="AW973" s="171">
        <f>IF($I955="n/a",0,IF(AW$4&lt;=$C973,0,IF(SUM($C973,$I955)&gt;AW$4,$M966/$I955,$M966-SUM($I973:AV973))))</f>
        <v>0</v>
      </c>
      <c r="AX973" s="171">
        <f>IF($I955="n/a",0,IF(AX$4&lt;=$C973,0,IF(SUM($C973,$I955)&gt;AX$4,$M966/$I955,$M966-SUM($I973:AW973))))</f>
        <v>0</v>
      </c>
      <c r="AY973" s="171">
        <f>IF($I955="n/a",0,IF(AY$4&lt;=$C973,0,IF(SUM($C973,$I955)&gt;AY$4,$M966/$I955,$M966-SUM($I973:AX973))))</f>
        <v>0</v>
      </c>
      <c r="AZ973" s="171">
        <f>IF($I955="n/a",0,IF(AZ$4&lt;=$C973,0,IF(SUM($C973,$I955)&gt;AZ$4,$M966/$I955,$M966-SUM($I973:AY973))))</f>
        <v>0</v>
      </c>
      <c r="BA973" s="171">
        <f>IF($I955="n/a",0,IF(BA$4&lt;=$C973,0,IF(SUM($C973,$I955)&gt;BA$4,$M966/$I955,$M966-SUM($I973:AZ973))))</f>
        <v>0</v>
      </c>
      <c r="BB973" s="171">
        <f>IF($I955="n/a",0,IF(BB$4&lt;=$C973,0,IF(SUM($C973,$I955)&gt;BB$4,$M966/$I955,$M966-SUM($I973:BA973))))</f>
        <v>0</v>
      </c>
      <c r="BC973" s="171">
        <f>IF($I955="n/a",0,IF(BC$4&lt;=$C973,0,IF(SUM($C973,$I955)&gt;BC$4,$M966/$I955,$M966-SUM($I973:BB973))))</f>
        <v>0</v>
      </c>
      <c r="BD973" s="171">
        <f>IF($I955="n/a",0,IF(BD$4&lt;=$C973,0,IF(SUM($C973,$I955)&gt;BD$4,$M966/$I955,$M966-SUM($I973:BC973))))</f>
        <v>0</v>
      </c>
      <c r="BE973" s="171">
        <f>IF($I955="n/a",0,IF(BE$4&lt;=$C973,0,IF(SUM($C973,$I955)&gt;BE$4,$M966/$I955,$M966-SUM($I973:BD973))))</f>
        <v>0</v>
      </c>
      <c r="BF973" s="171">
        <f>IF($I955="n/a",0,IF(BF$4&lt;=$C973,0,IF(SUM($C973,$I955)&gt;BF$4,$M966/$I955,$M966-SUM($I973:BE973))))</f>
        <v>0</v>
      </c>
      <c r="BG973" s="171">
        <f>IF($I955="n/a",0,IF(BG$4&lt;=$C973,0,IF(SUM($C973,$I955)&gt;BG$4,$M966/$I955,$M966-SUM($I973:BF973))))</f>
        <v>0</v>
      </c>
      <c r="BH973" s="171">
        <f>IF($I955="n/a",0,IF(BH$4&lt;=$C973,0,IF(SUM($C973,$I955)&gt;BH$4,$M966/$I955,$M966-SUM($I973:BG973))))</f>
        <v>0</v>
      </c>
      <c r="BI973" s="171">
        <f>IF($I955="n/a",0,IF(BI$4&lt;=$C973,0,IF(SUM($C973,$I955)&gt;BI$4,$M966/$I955,$M966-SUM($I973:BH973))))</f>
        <v>0</v>
      </c>
      <c r="BJ973" s="171">
        <f>IF($I955="n/a",0,IF(BJ$4&lt;=$C973,0,IF(SUM($C973,$I955)&gt;BJ$4,$M966/$I955,$M966-SUM($I973:BI973))))</f>
        <v>0</v>
      </c>
      <c r="BK973" s="171">
        <f>IF($I955="n/a",0,IF(BK$4&lt;=$C973,0,IF(SUM($C973,$I955)&gt;BK$4,$M966/$I955,$M966-SUM($I973:BJ973))))</f>
        <v>0</v>
      </c>
      <c r="BL973" s="171">
        <f>IF($I955="n/a",0,IF(BL$4&lt;=$C973,0,IF(SUM($C973,$I955)&gt;BL$4,$M966/$I955,$M966-SUM($I973:BK973))))</f>
        <v>0</v>
      </c>
      <c r="BM973" s="171">
        <f>IF($I955="n/a",0,IF(BM$4&lt;=$C973,0,IF(SUM($C973,$I955)&gt;BM$4,$M966/$I955,$M966-SUM($I973:BL973))))</f>
        <v>0</v>
      </c>
      <c r="BN973" s="171">
        <f>IF($I955="n/a",0,IF(BN$4&lt;=$C973,0,IF(SUM($C973,$I955)&gt;BN$4,$M966/$I955,$M966-SUM($I973:BM973))))</f>
        <v>0</v>
      </c>
      <c r="BO973" s="171">
        <f>IF($I955="n/a",0,IF(BO$4&lt;=$C973,0,IF(SUM($C973,$I955)&gt;BO$4,$M966/$I955,$M966-SUM($I973:BN973))))</f>
        <v>0</v>
      </c>
      <c r="BP973" s="171">
        <f>IF($I955="n/a",0,IF(BP$4&lt;=$C973,0,IF(SUM($C973,$I955)&gt;BP$4,$M966/$I955,$M966-SUM($I973:BO973))))</f>
        <v>0</v>
      </c>
      <c r="BQ973" s="171">
        <f>IF($I955="n/a",0,IF(BQ$4&lt;=$C973,0,IF(SUM($C973,$I955)&gt;BQ$4,$M966/$I955,$M966-SUM($I973:BP973))))</f>
        <v>0</v>
      </c>
      <c r="BR973" s="171">
        <f>IF($I955="n/a",0,IF(BR$4&lt;=$C973,0,IF(SUM($C973,$I955)&gt;BR$4,$M966/$I955,$M966-SUM($I973:BQ973))))</f>
        <v>0</v>
      </c>
      <c r="BS973" s="171">
        <f>IF($I955="n/a",0,IF(BS$4&lt;=$C973,0,IF(SUM($C973,$I955)&gt;BS$4,$M966/$I955,$M966-SUM($I973:BR973))))</f>
        <v>0</v>
      </c>
      <c r="BT973" s="171">
        <f>IF($I955="n/a",0,IF(BT$4&lt;=$C973,0,IF(SUM($C973,$I955)&gt;BT$4,$M966/$I955,$M966-SUM($I973:BS973))))</f>
        <v>0</v>
      </c>
      <c r="BU973" s="171">
        <f>IF($I955="n/a",0,IF(BU$4&lt;=$C973,0,IF(SUM($C973,$I955)&gt;BU$4,$M966/$I955,$M966-SUM($I973:BT973))))</f>
        <v>0</v>
      </c>
      <c r="BV973" s="171">
        <f>IF($I955="n/a",0,IF(BV$4&lt;=$C973,0,IF(SUM($C973,$I955)&gt;BV$4,$M966/$I955,$M966-SUM($I973:BU973))))</f>
        <v>0</v>
      </c>
      <c r="BW973" s="171">
        <f>IF($I955="n/a",0,IF(BW$4&lt;=$C973,0,IF(SUM($C973,$I955)&gt;BW$4,$M966/$I955,$M966-SUM($I973:BV973))))</f>
        <v>0</v>
      </c>
      <c r="BX973" s="171">
        <f>IF($I955="n/a",0,IF(BX$4&lt;=$C973,0,IF(SUM($C973,$I955)&gt;BX$4,$M966/$I955,$M966-SUM($I973:BW973))))</f>
        <v>0</v>
      </c>
      <c r="BY973" s="171">
        <f>IF($I955="n/a",0,IF(BY$4&lt;=$C973,0,IF(SUM($C973,$I955)&gt;BY$4,$M966/$I955,$M966-SUM($I973:BX973))))</f>
        <v>0</v>
      </c>
      <c r="BZ973" s="171">
        <f>IF($I955="n/a",0,IF(BZ$4&lt;=$C973,0,IF(SUM($C973,$I955)&gt;BZ$4,$M966/$I955,$M966-SUM($I973:BY973))))</f>
        <v>0</v>
      </c>
      <c r="CA973" s="171">
        <f>IF($I955="n/a",0,IF(CA$4&lt;=$C973,0,IF(SUM($C973,$I955)&gt;CA$4,$M966/$I955,$M966-SUM($I973:BZ973))))</f>
        <v>0</v>
      </c>
      <c r="CB973" s="171">
        <f>IF($I955="n/a",0,IF(CB$4&lt;=$C973,0,IF(SUM($C973,$I955)&gt;CB$4,$M966/$I955,$M966-SUM($I973:CA973))))</f>
        <v>0</v>
      </c>
      <c r="CC973" s="171">
        <f>IF($I955="n/a",0,IF(CC$4&lt;=$C973,0,IF(SUM($C973,$I955)&gt;CC$4,$M966/$I955,$M966-SUM($I973:CB973))))</f>
        <v>0</v>
      </c>
      <c r="CD973" s="171">
        <f>IF($I955="n/a",0,IF(CD$4&lt;=$C973,0,IF(SUM($C973,$I955)&gt;CD$4,$M966/$I955,$M966-SUM($I973:CC973))))</f>
        <v>0</v>
      </c>
      <c r="CE973" s="171">
        <f>IF($I955="n/a",0,IF(CE$4&lt;=$C973,0,IF(SUM($C973,$I955)&gt;CE$4,$M966/$I955,$M966-SUM($I973:CD973))))</f>
        <v>0</v>
      </c>
      <c r="CF973" s="171">
        <f>IF($I955="n/a",0,IF(CF$4&lt;=$C973,0,IF(SUM($C973,$I955)&gt;CF$4,$M966/$I955,$M966-SUM($I973:CE973))))</f>
        <v>0</v>
      </c>
    </row>
    <row r="974" spans="1:2018" ht="12.75" customHeight="1">
      <c r="C974" s="202">
        <v>2020</v>
      </c>
      <c r="D974" s="21" t="s">
        <v>50</v>
      </c>
      <c r="E974" s="21" t="s">
        <v>197</v>
      </c>
      <c r="I974" s="31"/>
      <c r="J974" s="172">
        <f>IF($I955="n/a",0,IF(J$4&lt;=$C974,0,IF(SUM($C974,$I955)&gt;J$4,$N966/$I955,$N966-SUM($I974:I974))))</f>
        <v>0</v>
      </c>
      <c r="K974" s="172">
        <f>IF($I955="n/a",0,IF(K$4&lt;=$C974,0,IF(SUM($C974,$I955)&gt;K$4,$N966/$I955,$N966-SUM($I974:J974))))</f>
        <v>0</v>
      </c>
      <c r="L974" s="172">
        <f>IF($I955="n/a",0,IF(L$4&lt;=$C974,0,IF(SUM($C974,$I955)&gt;L$4,$N966/$I955,$N966-SUM($I974:K974))))</f>
        <v>0</v>
      </c>
      <c r="M974" s="172">
        <f>IF($I955="n/a",0,IF(M$4&lt;=$C974,0,IF(SUM($C974,$I955)&gt;M$4,$N966/$I955,$N966-SUM($I974:L974))))</f>
        <v>0</v>
      </c>
      <c r="N974" s="172">
        <f>IF($I955="n/a",0,IF(N$4&lt;=$C974,0,IF(SUM($C974,$I955)&gt;N$4,$N966/$I955,$N966-SUM($I974:M974))))</f>
        <v>0</v>
      </c>
      <c r="O974" s="172">
        <f>IF($I955="n/a",0,IF(O$4&lt;=$C974,0,IF(SUM($C974,$I955)&gt;O$4,$N966/$I955,$N966-SUM($I974:N974))))</f>
        <v>0.65931768114595235</v>
      </c>
      <c r="P974" s="172">
        <f>IF($I955="n/a",0,IF(P$4&lt;=$C974,0,IF(SUM($C974,$I955)&gt;P$4,$N966/$I955,$N966-SUM($I974:O974))))</f>
        <v>0.65931768114595235</v>
      </c>
      <c r="Q974" s="172">
        <f>IF($I955="n/a",0,IF(Q$4&lt;=$C974,0,IF(SUM($C974,$I955)&gt;Q$4,$N966/$I955,$N966-SUM($I974:P974))))</f>
        <v>0.65931768114595235</v>
      </c>
      <c r="R974" s="172">
        <f>IF($I955="n/a",0,IF(R$4&lt;=$C974,0,IF(SUM($C974,$I955)&gt;R$4,$N966/$I955,$N966-SUM($I974:Q974))))</f>
        <v>0.65931768114595235</v>
      </c>
      <c r="S974" s="172">
        <f>IF($I955="n/a",0,IF(S$4&lt;=$C974,0,IF(SUM($C974,$I955)&gt;S$4,$N966/$I955,$N966-SUM($I974:R974))))</f>
        <v>0.63294497390011406</v>
      </c>
      <c r="T974" s="172">
        <f>IF($I955="n/a",0,IF(T$4&lt;=$C974,0,IF(SUM($C974,$I955)&gt;T$4,$N966/$I955,$N966-SUM($I974:S974))))</f>
        <v>0</v>
      </c>
      <c r="U974" s="172">
        <f>IF($I955="n/a",0,IF(U$4&lt;=$C974,0,IF(SUM($C974,$I955)&gt;U$4,$N966/$I955,$N966-SUM($I974:T974))))</f>
        <v>0</v>
      </c>
      <c r="V974" s="172">
        <f>IF($I955="n/a",0,IF(V$4&lt;=$C974,0,IF(SUM($C974,$I955)&gt;V$4,$N966/$I955,$N966-SUM($I974:U974))))</f>
        <v>0</v>
      </c>
      <c r="W974" s="172">
        <f>IF($I955="n/a",0,IF(W$4&lt;=$C974,0,IF(SUM($C974,$I955)&gt;W$4,$N966/$I955,$N966-SUM($I974:V974))))</f>
        <v>0</v>
      </c>
      <c r="X974" s="172">
        <f>IF($I955="n/a",0,IF(X$4&lt;=$C974,0,IF(SUM($C974,$I955)&gt;X$4,$N966/$I955,$N966-SUM($I974:W974))))</f>
        <v>0</v>
      </c>
      <c r="Y974" s="172">
        <f>IF($I955="n/a",0,IF(Y$4&lt;=$C974,0,IF(SUM($C974,$I955)&gt;Y$4,$N966/$I955,$N966-SUM($I974:X974))))</f>
        <v>0</v>
      </c>
      <c r="Z974" s="172">
        <f>IF($I955="n/a",0,IF(Z$4&lt;=$C974,0,IF(SUM($C974,$I955)&gt;Z$4,$N966/$I955,$N966-SUM($I974:Y974))))</f>
        <v>0</v>
      </c>
      <c r="AA974" s="172">
        <f>IF($I955="n/a",0,IF(AA$4&lt;=$C974,0,IF(SUM($C974,$I955)&gt;AA$4,$N966/$I955,$N966-SUM($I974:Z974))))</f>
        <v>0</v>
      </c>
      <c r="AB974" s="172">
        <f>IF($I955="n/a",0,IF(AB$4&lt;=$C974,0,IF(SUM($C974,$I955)&gt;AB$4,$N966/$I955,$N966-SUM($I974:AA974))))</f>
        <v>0</v>
      </c>
      <c r="AC974" s="172">
        <f>IF($I955="n/a",0,IF(AC$4&lt;=$C974,0,IF(SUM($C974,$I955)&gt;AC$4,$N966/$I955,$N966-SUM($I974:AB974))))</f>
        <v>0</v>
      </c>
      <c r="AD974" s="172">
        <f>IF($I955="n/a",0,IF(AD$4&lt;=$C974,0,IF(SUM($C974,$I955)&gt;AD$4,$N966/$I955,$N966-SUM($I974:AC974))))</f>
        <v>0</v>
      </c>
      <c r="AE974" s="172">
        <f>IF($I955="n/a",0,IF(AE$4&lt;=$C974,0,IF(SUM($C974,$I955)&gt;AE$4,$N966/$I955,$N966-SUM($I974:AD974))))</f>
        <v>0</v>
      </c>
      <c r="AF974" s="172">
        <f>IF($I955="n/a",0,IF(AF$4&lt;=$C974,0,IF(SUM($C974,$I955)&gt;AF$4,$N966/$I955,$N966-SUM($I974:AE974))))</f>
        <v>0</v>
      </c>
      <c r="AG974" s="172">
        <f>IF($I955="n/a",0,IF(AG$4&lt;=$C974,0,IF(SUM($C974,$I955)&gt;AG$4,$N966/$I955,$N966-SUM($I974:AF974))))</f>
        <v>0</v>
      </c>
      <c r="AH974" s="172">
        <f>IF($I955="n/a",0,IF(AH$4&lt;=$C974,0,IF(SUM($C974,$I955)&gt;AH$4,$N966/$I955,$N966-SUM($I974:AG974))))</f>
        <v>0</v>
      </c>
      <c r="AI974" s="172">
        <f>IF($I955="n/a",0,IF(AI$4&lt;=$C974,0,IF(SUM($C974,$I955)&gt;AI$4,$N966/$I955,$N966-SUM($I974:AH974))))</f>
        <v>0</v>
      </c>
      <c r="AJ974" s="172">
        <f>IF($I955="n/a",0,IF(AJ$4&lt;=$C974,0,IF(SUM($C974,$I955)&gt;AJ$4,$N966/$I955,$N966-SUM($I974:AI974))))</f>
        <v>0</v>
      </c>
      <c r="AK974" s="172">
        <f>IF($I955="n/a",0,IF(AK$4&lt;=$C974,0,IF(SUM($C974,$I955)&gt;AK$4,$N966/$I955,$N966-SUM($I974:AJ974))))</f>
        <v>0</v>
      </c>
      <c r="AL974" s="172">
        <f>IF($I955="n/a",0,IF(AL$4&lt;=$C974,0,IF(SUM($C974,$I955)&gt;AL$4,$N966/$I955,$N966-SUM($I974:AK974))))</f>
        <v>0</v>
      </c>
      <c r="AM974" s="172">
        <f>IF($I955="n/a",0,IF(AM$4&lt;=$C974,0,IF(SUM($C974,$I955)&gt;AM$4,$N966/$I955,$N966-SUM($I974:AL974))))</f>
        <v>0</v>
      </c>
      <c r="AN974" s="172">
        <f>IF($I955="n/a",0,IF(AN$4&lt;=$C974,0,IF(SUM($C974,$I955)&gt;AN$4,$N966/$I955,$N966-SUM($I974:AM974))))</f>
        <v>0</v>
      </c>
      <c r="AO974" s="172">
        <f>IF($I955="n/a",0,IF(AO$4&lt;=$C974,0,IF(SUM($C974,$I955)&gt;AO$4,$N966/$I955,$N966-SUM($I974:AN974))))</f>
        <v>0</v>
      </c>
      <c r="AP974" s="172">
        <f>IF($I955="n/a",0,IF(AP$4&lt;=$C974,0,IF(SUM($C974,$I955)&gt;AP$4,$N966/$I955,$N966-SUM($I974:AO974))))</f>
        <v>0</v>
      </c>
      <c r="AQ974" s="172">
        <f>IF($I955="n/a",0,IF(AQ$4&lt;=$C974,0,IF(SUM($C974,$I955)&gt;AQ$4,$N966/$I955,$N966-SUM($I974:AP974))))</f>
        <v>0</v>
      </c>
      <c r="AR974" s="172">
        <f>IF($I955="n/a",0,IF(AR$4&lt;=$C974,0,IF(SUM($C974,$I955)&gt;AR$4,$N966/$I955,$N966-SUM($I974:AQ974))))</f>
        <v>0</v>
      </c>
      <c r="AS974" s="172">
        <f>IF($I955="n/a",0,IF(AS$4&lt;=$C974,0,IF(SUM($C974,$I955)&gt;AS$4,$N966/$I955,$N966-SUM($I974:AR974))))</f>
        <v>0</v>
      </c>
      <c r="AT974" s="172">
        <f>IF($I955="n/a",0,IF(AT$4&lt;=$C974,0,IF(SUM($C974,$I955)&gt;AT$4,$N966/$I955,$N966-SUM($I974:AS974))))</f>
        <v>0</v>
      </c>
      <c r="AU974" s="172">
        <f>IF($I955="n/a",0,IF(AU$4&lt;=$C974,0,IF(SUM($C974,$I955)&gt;AU$4,$N966/$I955,$N966-SUM($I974:AT974))))</f>
        <v>0</v>
      </c>
      <c r="AV974" s="172">
        <f>IF($I955="n/a",0,IF(AV$4&lt;=$C974,0,IF(SUM($C974,$I955)&gt;AV$4,$N966/$I955,$N966-SUM($I974:AU974))))</f>
        <v>0</v>
      </c>
      <c r="AW974" s="172">
        <f>IF($I955="n/a",0,IF(AW$4&lt;=$C974,0,IF(SUM($C974,$I955)&gt;AW$4,$N966/$I955,$N966-SUM($I974:AV974))))</f>
        <v>0</v>
      </c>
      <c r="AX974" s="172">
        <f>IF($I955="n/a",0,IF(AX$4&lt;=$C974,0,IF(SUM($C974,$I955)&gt;AX$4,$N966/$I955,$N966-SUM($I974:AW974))))</f>
        <v>0</v>
      </c>
      <c r="AY974" s="172">
        <f>IF($I955="n/a",0,IF(AY$4&lt;=$C974,0,IF(SUM($C974,$I955)&gt;AY$4,$N966/$I955,$N966-SUM($I974:AX974))))</f>
        <v>0</v>
      </c>
      <c r="AZ974" s="172">
        <f>IF($I955="n/a",0,IF(AZ$4&lt;=$C974,0,IF(SUM($C974,$I955)&gt;AZ$4,$N966/$I955,$N966-SUM($I974:AY974))))</f>
        <v>0</v>
      </c>
      <c r="BA974" s="172">
        <f>IF($I955="n/a",0,IF(BA$4&lt;=$C974,0,IF(SUM($C974,$I955)&gt;BA$4,$N966/$I955,$N966-SUM($I974:AZ974))))</f>
        <v>0</v>
      </c>
      <c r="BB974" s="172">
        <f>IF($I955="n/a",0,IF(BB$4&lt;=$C974,0,IF(SUM($C974,$I955)&gt;BB$4,$N966/$I955,$N966-SUM($I974:BA974))))</f>
        <v>0</v>
      </c>
      <c r="BC974" s="172">
        <f>IF($I955="n/a",0,IF(BC$4&lt;=$C974,0,IF(SUM($C974,$I955)&gt;BC$4,$N966/$I955,$N966-SUM($I974:BB974))))</f>
        <v>0</v>
      </c>
      <c r="BD974" s="172">
        <f>IF($I955="n/a",0,IF(BD$4&lt;=$C974,0,IF(SUM($C974,$I955)&gt;BD$4,$N966/$I955,$N966-SUM($I974:BC974))))</f>
        <v>0</v>
      </c>
      <c r="BE974" s="172">
        <f>IF($I955="n/a",0,IF(BE$4&lt;=$C974,0,IF(SUM($C974,$I955)&gt;BE$4,$N966/$I955,$N966-SUM($I974:BD974))))</f>
        <v>0</v>
      </c>
      <c r="BF974" s="172">
        <f>IF($I955="n/a",0,IF(BF$4&lt;=$C974,0,IF(SUM($C974,$I955)&gt;BF$4,$N966/$I955,$N966-SUM($I974:BE974))))</f>
        <v>0</v>
      </c>
      <c r="BG974" s="172">
        <f>IF($I955="n/a",0,IF(BG$4&lt;=$C974,0,IF(SUM($C974,$I955)&gt;BG$4,$N966/$I955,$N966-SUM($I974:BF974))))</f>
        <v>0</v>
      </c>
      <c r="BH974" s="172">
        <f>IF($I955="n/a",0,IF(BH$4&lt;=$C974,0,IF(SUM($C974,$I955)&gt;BH$4,$N966/$I955,$N966-SUM($I974:BG974))))</f>
        <v>0</v>
      </c>
      <c r="BI974" s="172">
        <f>IF($I955="n/a",0,IF(BI$4&lt;=$C974,0,IF(SUM($C974,$I955)&gt;BI$4,$N966/$I955,$N966-SUM($I974:BH974))))</f>
        <v>0</v>
      </c>
      <c r="BJ974" s="172">
        <f>IF($I955="n/a",0,IF(BJ$4&lt;=$C974,0,IF(SUM($C974,$I955)&gt;BJ$4,$N966/$I955,$N966-SUM($I974:BI974))))</f>
        <v>0</v>
      </c>
      <c r="BK974" s="172">
        <f>IF($I955="n/a",0,IF(BK$4&lt;=$C974,0,IF(SUM($C974,$I955)&gt;BK$4,$N966/$I955,$N966-SUM($I974:BJ974))))</f>
        <v>0</v>
      </c>
      <c r="BL974" s="172">
        <f>IF($I955="n/a",0,IF(BL$4&lt;=$C974,0,IF(SUM($C974,$I955)&gt;BL$4,$N966/$I955,$N966-SUM($I974:BK974))))</f>
        <v>0</v>
      </c>
      <c r="BM974" s="172">
        <f>IF($I955="n/a",0,IF(BM$4&lt;=$C974,0,IF(SUM($C974,$I955)&gt;BM$4,$N966/$I955,$N966-SUM($I974:BL974))))</f>
        <v>0</v>
      </c>
      <c r="BN974" s="172">
        <f>IF($I955="n/a",0,IF(BN$4&lt;=$C974,0,IF(SUM($C974,$I955)&gt;BN$4,$N966/$I955,$N966-SUM($I974:BM974))))</f>
        <v>0</v>
      </c>
      <c r="BO974" s="172">
        <f>IF($I955="n/a",0,IF(BO$4&lt;=$C974,0,IF(SUM($C974,$I955)&gt;BO$4,$N966/$I955,$N966-SUM($I974:BN974))))</f>
        <v>0</v>
      </c>
      <c r="BP974" s="172">
        <f>IF($I955="n/a",0,IF(BP$4&lt;=$C974,0,IF(SUM($C974,$I955)&gt;BP$4,$N966/$I955,$N966-SUM($I974:BO974))))</f>
        <v>0</v>
      </c>
      <c r="BQ974" s="172">
        <f>IF($I955="n/a",0,IF(BQ$4&lt;=$C974,0,IF(SUM($C974,$I955)&gt;BQ$4,$N966/$I955,$N966-SUM($I974:BP974))))</f>
        <v>0</v>
      </c>
      <c r="BR974" s="172">
        <f>IF($I955="n/a",0,IF(BR$4&lt;=$C974,0,IF(SUM($C974,$I955)&gt;BR$4,$N966/$I955,$N966-SUM($I974:BQ974))))</f>
        <v>0</v>
      </c>
      <c r="BS974" s="172">
        <f>IF($I955="n/a",0,IF(BS$4&lt;=$C974,0,IF(SUM($C974,$I955)&gt;BS$4,$N966/$I955,$N966-SUM($I974:BR974))))</f>
        <v>0</v>
      </c>
      <c r="BT974" s="172">
        <f>IF($I955="n/a",0,IF(BT$4&lt;=$C974,0,IF(SUM($C974,$I955)&gt;BT$4,$N966/$I955,$N966-SUM($I974:BS974))))</f>
        <v>0</v>
      </c>
      <c r="BU974" s="172">
        <f>IF($I955="n/a",0,IF(BU$4&lt;=$C974,0,IF(SUM($C974,$I955)&gt;BU$4,$N966/$I955,$N966-SUM($I974:BT974))))</f>
        <v>0</v>
      </c>
      <c r="BV974" s="172">
        <f>IF($I955="n/a",0,IF(BV$4&lt;=$C974,0,IF(SUM($C974,$I955)&gt;BV$4,$N966/$I955,$N966-SUM($I974:BU974))))</f>
        <v>0</v>
      </c>
      <c r="BW974" s="172">
        <f>IF($I955="n/a",0,IF(BW$4&lt;=$C974,0,IF(SUM($C974,$I955)&gt;BW$4,$N966/$I955,$N966-SUM($I974:BV974))))</f>
        <v>0</v>
      </c>
      <c r="BX974" s="172">
        <f>IF($I955="n/a",0,IF(BX$4&lt;=$C974,0,IF(SUM($C974,$I955)&gt;BX$4,$N966/$I955,$N966-SUM($I974:BW974))))</f>
        <v>0</v>
      </c>
      <c r="BY974" s="172">
        <f>IF($I955="n/a",0,IF(BY$4&lt;=$C974,0,IF(SUM($C974,$I955)&gt;BY$4,$N966/$I955,$N966-SUM($I974:BX974))))</f>
        <v>0</v>
      </c>
      <c r="BZ974" s="172">
        <f>IF($I955="n/a",0,IF(BZ$4&lt;=$C974,0,IF(SUM($C974,$I955)&gt;BZ$4,$N966/$I955,$N966-SUM($I974:BY974))))</f>
        <v>0</v>
      </c>
      <c r="CA974" s="172">
        <f>IF($I955="n/a",0,IF(CA$4&lt;=$C974,0,IF(SUM($C974,$I955)&gt;CA$4,$N966/$I955,$N966-SUM($I974:BZ974))))</f>
        <v>0</v>
      </c>
      <c r="CB974" s="172">
        <f>IF($I955="n/a",0,IF(CB$4&lt;=$C974,0,IF(SUM($C974,$I955)&gt;CB$4,$N966/$I955,$N966-SUM($I974:CA974))))</f>
        <v>0</v>
      </c>
      <c r="CC974" s="172">
        <f>IF($I955="n/a",0,IF(CC$4&lt;=$C974,0,IF(SUM($C974,$I955)&gt;CC$4,$N966/$I955,$N966-SUM($I974:CB974))))</f>
        <v>0</v>
      </c>
      <c r="CD974" s="172">
        <f>IF($I955="n/a",0,IF(CD$4&lt;=$C974,0,IF(SUM($C974,$I955)&gt;CD$4,$N966/$I955,$N966-SUM($I974:CC974))))</f>
        <v>0</v>
      </c>
      <c r="CE974" s="172">
        <f>IF($I955="n/a",0,IF(CE$4&lt;=$C974,0,IF(SUM($C974,$I955)&gt;CE$4,$N966/$I955,$N966-SUM($I974:CD974))))</f>
        <v>0</v>
      </c>
      <c r="CF974" s="172">
        <f>IF($I955="n/a",0,IF(CF$4&lt;=$C974,0,IF(SUM($C974,$I955)&gt;CF$4,$N966/$I955,$N966-SUM($I974:CE974))))</f>
        <v>0</v>
      </c>
    </row>
    <row r="975" spans="1:2018" s="7" customFormat="1" ht="12.75" customHeight="1">
      <c r="A975" s="218"/>
      <c r="C975" s="202">
        <v>2021</v>
      </c>
      <c r="D975" s="21" t="s">
        <v>51</v>
      </c>
      <c r="E975" s="219" t="s">
        <v>197</v>
      </c>
      <c r="I975" s="33"/>
      <c r="J975" s="33">
        <f>IF($I955="n/a",0,IF(J$4&lt;=$C975,0,IF(SUM($C975,$I955)&gt;J$4,$O966/$I955,$O966-SUM($I975:I975))))</f>
        <v>0</v>
      </c>
      <c r="K975" s="33">
        <f>IF($I955="n/a",0,IF(K$4&lt;=$C975,0,IF(SUM($C975,$I955)&gt;K$4,$O966/$I955,$O966-SUM($I975:J975))))</f>
        <v>0</v>
      </c>
      <c r="L975" s="33">
        <f>IF($I955="n/a",0,IF(L$4&lt;=$C975,0,IF(SUM($C975,$I955)&gt;L$4,$O966/$I955,$O966-SUM($I975:K975))))</f>
        <v>0</v>
      </c>
      <c r="M975" s="33">
        <f>IF($I955="n/a",0,IF(M$4&lt;=$C975,0,IF(SUM($C975,$I955)&gt;M$4,$O966/$I955,$O966-SUM($I975:L975))))</f>
        <v>0</v>
      </c>
      <c r="N975" s="33">
        <f>IF($I955="n/a",0,IF(N$4&lt;=$C975,0,IF(SUM($C975,$I955)&gt;N$4,$O966/$I955,$O966-SUM($I975:M975))))</f>
        <v>0</v>
      </c>
      <c r="O975" s="33">
        <f>IF($I955="n/a",0,IF(O$4&lt;=$C975,0,IF(SUM($C975,$I955)&gt;O$4,$O966/$I955,$O966-SUM($I975:N975))))</f>
        <v>0</v>
      </c>
      <c r="P975" s="33">
        <f>IF($I955="n/a",0,IF(P$4&lt;=$C975,0,IF(SUM($C975,$I955)&gt;P$4,$O966/$I955,$O966-SUM($I975:O975))))</f>
        <v>0</v>
      </c>
      <c r="Q975" s="33">
        <f>IF($I955="n/a",0,IF(Q$4&lt;=$C975,0,IF(SUM($C975,$I955)&gt;Q$4,$O966/$I955,$O966-SUM($I975:P975))))</f>
        <v>0</v>
      </c>
      <c r="R975" s="33">
        <f>IF($I955="n/a",0,IF(R$4&lt;=$C975,0,IF(SUM($C975,$I955)&gt;R$4,$O966/$I955,$O966-SUM($I975:Q975))))</f>
        <v>0</v>
      </c>
      <c r="S975" s="33">
        <f>IF($I955="n/a",0,IF(S$4&lt;=$C975,0,IF(SUM($C975,$I955)&gt;S$4,$O966/$I955,$O966-SUM($I975:R975))))</f>
        <v>0</v>
      </c>
      <c r="T975" s="33">
        <f>IF($I955="n/a",0,IF(T$4&lt;=$C975,0,IF(SUM($C975,$I955)&gt;T$4,$O966/$I955,$O966-SUM($I975:S975))))</f>
        <v>0</v>
      </c>
      <c r="U975" s="33">
        <f>IF($I955="n/a",0,IF(U$4&lt;=$C975,0,IF(SUM($C975,$I955)&gt;U$4,$O966/$I955,$O966-SUM($I975:T975))))</f>
        <v>0</v>
      </c>
      <c r="V975" s="33">
        <f>IF($I955="n/a",0,IF(V$4&lt;=$C975,0,IF(SUM($C975,$I955)&gt;V$4,$O966/$I955,$O966-SUM($I975:U975))))</f>
        <v>0</v>
      </c>
      <c r="W975" s="33">
        <f>IF($I955="n/a",0,IF(W$4&lt;=$C975,0,IF(SUM($C975,$I955)&gt;W$4,$O966/$I955,$O966-SUM($I975:V975))))</f>
        <v>0</v>
      </c>
      <c r="X975" s="33">
        <f>IF($I955="n/a",0,IF(X$4&lt;=$C975,0,IF(SUM($C975,$I955)&gt;X$4,$O966/$I955,$O966-SUM($I975:W975))))</f>
        <v>0</v>
      </c>
      <c r="Y975" s="33">
        <f>IF($I955="n/a",0,IF(Y$4&lt;=$C975,0,IF(SUM($C975,$I955)&gt;Y$4,$O966/$I955,$O966-SUM($I975:X975))))</f>
        <v>0</v>
      </c>
      <c r="Z975" s="33">
        <f>IF($I955="n/a",0,IF(Z$4&lt;=$C975,0,IF(SUM($C975,$I955)&gt;Z$4,$O966/$I955,$O966-SUM($I975:Y975))))</f>
        <v>0</v>
      </c>
      <c r="AA975" s="33">
        <f>IF($I955="n/a",0,IF(AA$4&lt;=$C975,0,IF(SUM($C975,$I955)&gt;AA$4,$O966/$I955,$O966-SUM($I975:Z975))))</f>
        <v>0</v>
      </c>
      <c r="AB975" s="33">
        <f>IF($I955="n/a",0,IF(AB$4&lt;=$C975,0,IF(SUM($C975,$I955)&gt;AB$4,$O966/$I955,$O966-SUM($I975:AA975))))</f>
        <v>0</v>
      </c>
      <c r="AC975" s="33">
        <f>IF($I955="n/a",0,IF(AC$4&lt;=$C975,0,IF(SUM($C975,$I955)&gt;AC$4,$O966/$I955,$O966-SUM($I975:AB975))))</f>
        <v>0</v>
      </c>
      <c r="AD975" s="33">
        <f>IF($I955="n/a",0,IF(AD$4&lt;=$C975,0,IF(SUM($C975,$I955)&gt;AD$4,$O966/$I955,$O966-SUM($I975:AC975))))</f>
        <v>0</v>
      </c>
      <c r="AE975" s="33">
        <f>IF($I955="n/a",0,IF(AE$4&lt;=$C975,0,IF(SUM($C975,$I955)&gt;AE$4,$O966/$I955,$O966-SUM($I975:AD975))))</f>
        <v>0</v>
      </c>
      <c r="AF975" s="33">
        <f>IF($I955="n/a",0,IF(AF$4&lt;=$C975,0,IF(SUM($C975,$I955)&gt;AF$4,$O966/$I955,$O966-SUM($I975:AE975))))</f>
        <v>0</v>
      </c>
      <c r="AG975" s="33">
        <f>IF($I955="n/a",0,IF(AG$4&lt;=$C975,0,IF(SUM($C975,$I955)&gt;AG$4,$O966/$I955,$O966-SUM($I975:AF975))))</f>
        <v>0</v>
      </c>
      <c r="AH975" s="33">
        <f>IF($I955="n/a",0,IF(AH$4&lt;=$C975,0,IF(SUM($C975,$I955)&gt;AH$4,$O966/$I955,$O966-SUM($I975:AG975))))</f>
        <v>0</v>
      </c>
      <c r="AI975" s="33">
        <f>IF($I955="n/a",0,IF(AI$4&lt;=$C975,0,IF(SUM($C975,$I955)&gt;AI$4,$O966/$I955,$O966-SUM($I975:AH975))))</f>
        <v>0</v>
      </c>
      <c r="AJ975" s="33">
        <f>IF($I955="n/a",0,IF(AJ$4&lt;=$C975,0,IF(SUM($C975,$I955)&gt;AJ$4,$O966/$I955,$O966-SUM($I975:AI975))))</f>
        <v>0</v>
      </c>
      <c r="AK975" s="33">
        <f>IF($I955="n/a",0,IF(AK$4&lt;=$C975,0,IF(SUM($C975,$I955)&gt;AK$4,$O966/$I955,$O966-SUM($I975:AJ975))))</f>
        <v>0</v>
      </c>
      <c r="AL975" s="33">
        <f>IF($I955="n/a",0,IF(AL$4&lt;=$C975,0,IF(SUM($C975,$I955)&gt;AL$4,$O966/$I955,$O966-SUM($I975:AK975))))</f>
        <v>0</v>
      </c>
      <c r="AM975" s="33">
        <f>IF($I955="n/a",0,IF(AM$4&lt;=$C975,0,IF(SUM($C975,$I955)&gt;AM$4,$O966/$I955,$O966-SUM($I975:AL975))))</f>
        <v>0</v>
      </c>
      <c r="AN975" s="33">
        <f>IF($I955="n/a",0,IF(AN$4&lt;=$C975,0,IF(SUM($C975,$I955)&gt;AN$4,$O966/$I955,$O966-SUM($I975:AM975))))</f>
        <v>0</v>
      </c>
      <c r="AO975" s="33">
        <f>IF($I955="n/a",0,IF(AO$4&lt;=$C975,0,IF(SUM($C975,$I955)&gt;AO$4,$O966/$I955,$O966-SUM($I975:AN975))))</f>
        <v>0</v>
      </c>
      <c r="AP975" s="33">
        <f>IF($I955="n/a",0,IF(AP$4&lt;=$C975,0,IF(SUM($C975,$I955)&gt;AP$4,$O966/$I955,$O966-SUM($I975:AO975))))</f>
        <v>0</v>
      </c>
      <c r="AQ975" s="33">
        <f>IF($I955="n/a",0,IF(AQ$4&lt;=$C975,0,IF(SUM($C975,$I955)&gt;AQ$4,$O966/$I955,$O966-SUM($I975:AP975))))</f>
        <v>0</v>
      </c>
      <c r="AR975" s="33">
        <f>IF($I955="n/a",0,IF(AR$4&lt;=$C975,0,IF(SUM($C975,$I955)&gt;AR$4,$O966/$I955,$O966-SUM($I975:AQ975))))</f>
        <v>0</v>
      </c>
      <c r="AS975" s="33">
        <f>IF($I955="n/a",0,IF(AS$4&lt;=$C975,0,IF(SUM($C975,$I955)&gt;AS$4,$O966/$I955,$O966-SUM($I975:AR975))))</f>
        <v>0</v>
      </c>
      <c r="AT975" s="33">
        <f>IF($I955="n/a",0,IF(AT$4&lt;=$C975,0,IF(SUM($C975,$I955)&gt;AT$4,$O966/$I955,$O966-SUM($I975:AS975))))</f>
        <v>0</v>
      </c>
      <c r="AU975" s="33">
        <f>IF($I955="n/a",0,IF(AU$4&lt;=$C975,0,IF(SUM($C975,$I955)&gt;AU$4,$O966/$I955,$O966-SUM($I975:AT975))))</f>
        <v>0</v>
      </c>
      <c r="AV975" s="33">
        <f>IF($I955="n/a",0,IF(AV$4&lt;=$C975,0,IF(SUM($C975,$I955)&gt;AV$4,$O966/$I955,$O966-SUM($I975:AU975))))</f>
        <v>0</v>
      </c>
      <c r="AW975" s="33">
        <f>IF($I955="n/a",0,IF(AW$4&lt;=$C975,0,IF(SUM($C975,$I955)&gt;AW$4,$O966/$I955,$O966-SUM($I975:AV975))))</f>
        <v>0</v>
      </c>
      <c r="AX975" s="33">
        <f>IF($I955="n/a",0,IF(AX$4&lt;=$C975,0,IF(SUM($C975,$I955)&gt;AX$4,$O966/$I955,$O966-SUM($I975:AW975))))</f>
        <v>0</v>
      </c>
      <c r="AY975" s="33">
        <f>IF($I955="n/a",0,IF(AY$4&lt;=$C975,0,IF(SUM($C975,$I955)&gt;AY$4,$O966/$I955,$O966-SUM($I975:AX975))))</f>
        <v>0</v>
      </c>
      <c r="AZ975" s="33">
        <f>IF($I955="n/a",0,IF(AZ$4&lt;=$C975,0,IF(SUM($C975,$I955)&gt;AZ$4,$O966/$I955,$O966-SUM($I975:AY975))))</f>
        <v>0</v>
      </c>
      <c r="BA975" s="33">
        <f>IF($I955="n/a",0,IF(BA$4&lt;=$C975,0,IF(SUM($C975,$I955)&gt;BA$4,$O966/$I955,$O966-SUM($I975:AZ975))))</f>
        <v>0</v>
      </c>
      <c r="BB975" s="33">
        <f>IF($I955="n/a",0,IF(BB$4&lt;=$C975,0,IF(SUM($C975,$I955)&gt;BB$4,$O966/$I955,$O966-SUM($I975:BA975))))</f>
        <v>0</v>
      </c>
      <c r="BC975" s="33">
        <f>IF($I955="n/a",0,IF(BC$4&lt;=$C975,0,IF(SUM($C975,$I955)&gt;BC$4,$O966/$I955,$O966-SUM($I975:BB975))))</f>
        <v>0</v>
      </c>
      <c r="BD975" s="33">
        <f>IF($I955="n/a",0,IF(BD$4&lt;=$C975,0,IF(SUM($C975,$I955)&gt;BD$4,$O966/$I955,$O966-SUM($I975:BC975))))</f>
        <v>0</v>
      </c>
      <c r="BE975" s="33">
        <f>IF($I955="n/a",0,IF(BE$4&lt;=$C975,0,IF(SUM($C975,$I955)&gt;BE$4,$O966/$I955,$O966-SUM($I975:BD975))))</f>
        <v>0</v>
      </c>
      <c r="BF975" s="33">
        <f>IF($I955="n/a",0,IF(BF$4&lt;=$C975,0,IF(SUM($C975,$I955)&gt;BF$4,$O966/$I955,$O966-SUM($I975:BE975))))</f>
        <v>0</v>
      </c>
      <c r="BG975" s="33">
        <f>IF($I955="n/a",0,IF(BG$4&lt;=$C975,0,IF(SUM($C975,$I955)&gt;BG$4,$O966/$I955,$O966-SUM($I975:BF975))))</f>
        <v>0</v>
      </c>
      <c r="BH975" s="33">
        <f>IF($I955="n/a",0,IF(BH$4&lt;=$C975,0,IF(SUM($C975,$I955)&gt;BH$4,$O966/$I955,$O966-SUM($I975:BG975))))</f>
        <v>0</v>
      </c>
      <c r="BI975" s="33">
        <f>IF($I955="n/a",0,IF(BI$4&lt;=$C975,0,IF(SUM($C975,$I955)&gt;BI$4,$O966/$I955,$O966-SUM($I975:BH975))))</f>
        <v>0</v>
      </c>
      <c r="BJ975" s="33">
        <f>IF($I955="n/a",0,IF(BJ$4&lt;=$C975,0,IF(SUM($C975,$I955)&gt;BJ$4,$O966/$I955,$O966-SUM($I975:BI975))))</f>
        <v>0</v>
      </c>
      <c r="BK975" s="33">
        <f>IF($I955="n/a",0,IF(BK$4&lt;=$C975,0,IF(SUM($C975,$I955)&gt;BK$4,$O966/$I955,$O966-SUM($I975:BJ975))))</f>
        <v>0</v>
      </c>
      <c r="BL975" s="33">
        <f>IF($I955="n/a",0,IF(BL$4&lt;=$C975,0,IF(SUM($C975,$I955)&gt;BL$4,$O966/$I955,$O966-SUM($I975:BK975))))</f>
        <v>0</v>
      </c>
      <c r="BM975" s="33">
        <f>IF($I955="n/a",0,IF(BM$4&lt;=$C975,0,IF(SUM($C975,$I955)&gt;BM$4,$O966/$I955,$O966-SUM($I975:BL975))))</f>
        <v>0</v>
      </c>
      <c r="BN975" s="33">
        <f>IF($I955="n/a",0,IF(BN$4&lt;=$C975,0,IF(SUM($C975,$I955)&gt;BN$4,$O966/$I955,$O966-SUM($I975:BM975))))</f>
        <v>0</v>
      </c>
      <c r="BO975" s="33">
        <f>IF($I955="n/a",0,IF(BO$4&lt;=$C975,0,IF(SUM($C975,$I955)&gt;BO$4,$O966/$I955,$O966-SUM($I975:BN975))))</f>
        <v>0</v>
      </c>
      <c r="BP975" s="33">
        <f>IF($I955="n/a",0,IF(BP$4&lt;=$C975,0,IF(SUM($C975,$I955)&gt;BP$4,$O966/$I955,$O966-SUM($I975:BO975))))</f>
        <v>0</v>
      </c>
      <c r="BQ975" s="33">
        <f>IF($I955="n/a",0,IF(BQ$4&lt;=$C975,0,IF(SUM($C975,$I955)&gt;BQ$4,$O966/$I955,$O966-SUM($I975:BP975))))</f>
        <v>0</v>
      </c>
      <c r="BR975" s="33">
        <f>IF($I955="n/a",0,IF(BR$4&lt;=$C975,0,IF(SUM($C975,$I955)&gt;BR$4,$O966/$I955,$O966-SUM($I975:BQ975))))</f>
        <v>0</v>
      </c>
      <c r="BS975" s="33">
        <f>IF($I955="n/a",0,IF(BS$4&lt;=$C975,0,IF(SUM($C975,$I955)&gt;BS$4,$O966/$I955,$O966-SUM($I975:BR975))))</f>
        <v>0</v>
      </c>
      <c r="BT975" s="33">
        <f>IF($I955="n/a",0,IF(BT$4&lt;=$C975,0,IF(SUM($C975,$I955)&gt;BT$4,$O966/$I955,$O966-SUM($I975:BS975))))</f>
        <v>0</v>
      </c>
      <c r="BU975" s="33">
        <f>IF($I955="n/a",0,IF(BU$4&lt;=$C975,0,IF(SUM($C975,$I955)&gt;BU$4,$O966/$I955,$O966-SUM($I975:BT975))))</f>
        <v>0</v>
      </c>
      <c r="BV975" s="33">
        <f>IF($I955="n/a",0,IF(BV$4&lt;=$C975,0,IF(SUM($C975,$I955)&gt;BV$4,$O966/$I955,$O966-SUM($I975:BU975))))</f>
        <v>0</v>
      </c>
      <c r="BW975" s="33">
        <f>IF($I955="n/a",0,IF(BW$4&lt;=$C975,0,IF(SUM($C975,$I955)&gt;BW$4,$O966/$I955,$O966-SUM($I975:BV975))))</f>
        <v>0</v>
      </c>
      <c r="BX975" s="33">
        <f>IF($I955="n/a",0,IF(BX$4&lt;=$C975,0,IF(SUM($C975,$I955)&gt;BX$4,$O966/$I955,$O966-SUM($I975:BW975))))</f>
        <v>0</v>
      </c>
      <c r="BY975" s="33">
        <f>IF($I955="n/a",0,IF(BY$4&lt;=$C975,0,IF(SUM($C975,$I955)&gt;BY$4,$O966/$I955,$O966-SUM($I975:BX975))))</f>
        <v>0</v>
      </c>
      <c r="BZ975" s="33">
        <f>IF($I955="n/a",0,IF(BZ$4&lt;=$C975,0,IF(SUM($C975,$I955)&gt;BZ$4,$O966/$I955,$O966-SUM($I975:BY975))))</f>
        <v>0</v>
      </c>
      <c r="CA975" s="33">
        <f>IF($I955="n/a",0,IF(CA$4&lt;=$C975,0,IF(SUM($C975,$I955)&gt;CA$4,$O966/$I955,$O966-SUM($I975:BZ975))))</f>
        <v>0</v>
      </c>
      <c r="CB975" s="33">
        <f>IF($I955="n/a",0,IF(CB$4&lt;=$C975,0,IF(SUM($C975,$I955)&gt;CB$4,$O966/$I955,$O966-SUM($I975:CA975))))</f>
        <v>0</v>
      </c>
      <c r="CC975" s="33">
        <f>IF($I955="n/a",0,IF(CC$4&lt;=$C975,0,IF(SUM($C975,$I955)&gt;CC$4,$O966/$I955,$O966-SUM($I975:CB975))))</f>
        <v>0</v>
      </c>
      <c r="CD975" s="33">
        <f>IF($I955="n/a",0,IF(CD$4&lt;=$C975,0,IF(SUM($C975,$I955)&gt;CD$4,$O966/$I955,$O966-SUM($I975:CC975))))</f>
        <v>0</v>
      </c>
      <c r="CE975" s="33">
        <f>IF($I955="n/a",0,IF(CE$4&lt;=$C975,0,IF(SUM($C975,$I955)&gt;CE$4,$O966/$I955,$O966-SUM($I975:CD975))))</f>
        <v>0</v>
      </c>
      <c r="CF975" s="33">
        <f>IF($I955="n/a",0,IF(CF$4&lt;=$C975,0,IF(SUM($C975,$I955)&gt;CF$4,$O966/$I955,$O966-SUM($I975:CE975))))</f>
        <v>0</v>
      </c>
    </row>
    <row r="976" spans="1:2018" s="7" customFormat="1" ht="12.75" customHeight="1">
      <c r="A976" s="218"/>
      <c r="C976" s="202">
        <v>2022</v>
      </c>
      <c r="D976" s="21" t="s">
        <v>52</v>
      </c>
      <c r="E976" s="219" t="s">
        <v>197</v>
      </c>
      <c r="I976" s="33"/>
      <c r="J976" s="33">
        <f>IF($I955="n/a",0,IF(J$4&lt;=$C976,0,IF(SUM($C976,$I955)&gt;J$4,$P966/$I955,$P966-SUM($I976:I976))))</f>
        <v>0</v>
      </c>
      <c r="K976" s="33">
        <f>IF($I955="n/a",0,IF(K$4&lt;=$C976,0,IF(SUM($C976,$I955)&gt;K$4,$P966/$I955,$P966-SUM($I976:J976))))</f>
        <v>0</v>
      </c>
      <c r="L976" s="33">
        <f>IF($I955="n/a",0,IF(L$4&lt;=$C976,0,IF(SUM($C976,$I955)&gt;L$4,$P966/$I955,$P966-SUM($I976:K976))))</f>
        <v>0</v>
      </c>
      <c r="M976" s="33">
        <f>IF($I955="n/a",0,IF(M$4&lt;=$C976,0,IF(SUM($C976,$I955)&gt;M$4,$P966/$I955,$P966-SUM($I976:L976))))</f>
        <v>0</v>
      </c>
      <c r="N976" s="33">
        <f>IF($I955="n/a",0,IF(N$4&lt;=$C976,0,IF(SUM($C976,$I955)&gt;N$4,$P966/$I955,$P966-SUM($I976:M976))))</f>
        <v>0</v>
      </c>
      <c r="O976" s="33">
        <f>IF($I955="n/a",0,IF(O$4&lt;=$C976,0,IF(SUM($C976,$I955)&gt;O$4,$P966/$I955,$P966-SUM($I976:N976))))</f>
        <v>0</v>
      </c>
      <c r="P976" s="33">
        <f>IF($I955="n/a",0,IF(P$4&lt;=$C976,0,IF(SUM($C976,$I955)&gt;P$4,$P966/$I955,$P966-SUM($I976:O976))))</f>
        <v>0</v>
      </c>
      <c r="Q976" s="33">
        <f>IF($I955="n/a",0,IF(Q$4&lt;=$C976,0,IF(SUM($C976,$I955)&gt;Q$4,$P966/$I955,$P966-SUM($I976:P976))))</f>
        <v>0</v>
      </c>
      <c r="R976" s="33">
        <f>IF($I955="n/a",0,IF(R$4&lt;=$C976,0,IF(SUM($C976,$I955)&gt;R$4,$P966/$I955,$P966-SUM($I976:Q976))))</f>
        <v>0</v>
      </c>
      <c r="S976" s="33">
        <f>IF($I955="n/a",0,IF(S$4&lt;=$C976,0,IF(SUM($C976,$I955)&gt;S$4,$P966/$I955,$P966-SUM($I976:R976))))</f>
        <v>0</v>
      </c>
      <c r="T976" s="33">
        <f>IF($I955="n/a",0,IF(T$4&lt;=$C976,0,IF(SUM($C976,$I955)&gt;T$4,$P966/$I955,$P966-SUM($I976:S976))))</f>
        <v>0</v>
      </c>
      <c r="U976" s="33">
        <f>IF($I955="n/a",0,IF(U$4&lt;=$C976,0,IF(SUM($C976,$I955)&gt;U$4,$P966/$I955,$P966-SUM($I976:T976))))</f>
        <v>0</v>
      </c>
      <c r="V976" s="33">
        <f>IF($I955="n/a",0,IF(V$4&lt;=$C976,0,IF(SUM($C976,$I955)&gt;V$4,$P966/$I955,$P966-SUM($I976:U976))))</f>
        <v>0</v>
      </c>
      <c r="W976" s="33">
        <f>IF($I955="n/a",0,IF(W$4&lt;=$C976,0,IF(SUM($C976,$I955)&gt;W$4,$P966/$I955,$P966-SUM($I976:V976))))</f>
        <v>0</v>
      </c>
      <c r="X976" s="33">
        <f>IF($I955="n/a",0,IF(X$4&lt;=$C976,0,IF(SUM($C976,$I955)&gt;X$4,$P966/$I955,$P966-SUM($I976:W976))))</f>
        <v>0</v>
      </c>
      <c r="Y976" s="33">
        <f>IF($I955="n/a",0,IF(Y$4&lt;=$C976,0,IF(SUM($C976,$I955)&gt;Y$4,$P966/$I955,$P966-SUM($I976:X976))))</f>
        <v>0</v>
      </c>
      <c r="Z976" s="33">
        <f>IF($I955="n/a",0,IF(Z$4&lt;=$C976,0,IF(SUM($C976,$I955)&gt;Z$4,$P966/$I955,$P966-SUM($I976:Y976))))</f>
        <v>0</v>
      </c>
      <c r="AA976" s="33">
        <f>IF($I955="n/a",0,IF(AA$4&lt;=$C976,0,IF(SUM($C976,$I955)&gt;AA$4,$P966/$I955,$P966-SUM($I976:Z976))))</f>
        <v>0</v>
      </c>
      <c r="AB976" s="33">
        <f>IF($I955="n/a",0,IF(AB$4&lt;=$C976,0,IF(SUM($C976,$I955)&gt;AB$4,$P966/$I955,$P966-SUM($I976:AA976))))</f>
        <v>0</v>
      </c>
      <c r="AC976" s="33">
        <f>IF($I955="n/a",0,IF(AC$4&lt;=$C976,0,IF(SUM($C976,$I955)&gt;AC$4,$P966/$I955,$P966-SUM($I976:AB976))))</f>
        <v>0</v>
      </c>
      <c r="AD976" s="33">
        <f>IF($I955="n/a",0,IF(AD$4&lt;=$C976,0,IF(SUM($C976,$I955)&gt;AD$4,$P966/$I955,$P966-SUM($I976:AC976))))</f>
        <v>0</v>
      </c>
      <c r="AE976" s="33">
        <f>IF($I955="n/a",0,IF(AE$4&lt;=$C976,0,IF(SUM($C976,$I955)&gt;AE$4,$P966/$I955,$P966-SUM($I976:AD976))))</f>
        <v>0</v>
      </c>
      <c r="AF976" s="33">
        <f>IF($I955="n/a",0,IF(AF$4&lt;=$C976,0,IF(SUM($C976,$I955)&gt;AF$4,$P966/$I955,$P966-SUM($I976:AE976))))</f>
        <v>0</v>
      </c>
      <c r="AG976" s="33">
        <f>IF($I955="n/a",0,IF(AG$4&lt;=$C976,0,IF(SUM($C976,$I955)&gt;AG$4,$P966/$I955,$P966-SUM($I976:AF976))))</f>
        <v>0</v>
      </c>
      <c r="AH976" s="33">
        <f>IF($I955="n/a",0,IF(AH$4&lt;=$C976,0,IF(SUM($C976,$I955)&gt;AH$4,$P966/$I955,$P966-SUM($I976:AG976))))</f>
        <v>0</v>
      </c>
      <c r="AI976" s="33">
        <f>IF($I955="n/a",0,IF(AI$4&lt;=$C976,0,IF(SUM($C976,$I955)&gt;AI$4,$P966/$I955,$P966-SUM($I976:AH976))))</f>
        <v>0</v>
      </c>
      <c r="AJ976" s="33">
        <f>IF($I955="n/a",0,IF(AJ$4&lt;=$C976,0,IF(SUM($C976,$I955)&gt;AJ$4,$P966/$I955,$P966-SUM($I976:AI976))))</f>
        <v>0</v>
      </c>
      <c r="AK976" s="33">
        <f>IF($I955="n/a",0,IF(AK$4&lt;=$C976,0,IF(SUM($C976,$I955)&gt;AK$4,$P966/$I955,$P966-SUM($I976:AJ976))))</f>
        <v>0</v>
      </c>
      <c r="AL976" s="33">
        <f>IF($I955="n/a",0,IF(AL$4&lt;=$C976,0,IF(SUM($C976,$I955)&gt;AL$4,$P966/$I955,$P966-SUM($I976:AK976))))</f>
        <v>0</v>
      </c>
      <c r="AM976" s="33">
        <f>IF($I955="n/a",0,IF(AM$4&lt;=$C976,0,IF(SUM($C976,$I955)&gt;AM$4,$P966/$I955,$P966-SUM($I976:AL976))))</f>
        <v>0</v>
      </c>
      <c r="AN976" s="33">
        <f>IF($I955="n/a",0,IF(AN$4&lt;=$C976,0,IF(SUM($C976,$I955)&gt;AN$4,$P966/$I955,$P966-SUM($I976:AM976))))</f>
        <v>0</v>
      </c>
      <c r="AO976" s="33">
        <f>IF($I955="n/a",0,IF(AO$4&lt;=$C976,0,IF(SUM($C976,$I955)&gt;AO$4,$P966/$I955,$P966-SUM($I976:AN976))))</f>
        <v>0</v>
      </c>
      <c r="AP976" s="33">
        <f>IF($I955="n/a",0,IF(AP$4&lt;=$C976,0,IF(SUM($C976,$I955)&gt;AP$4,$P966/$I955,$P966-SUM($I976:AO976))))</f>
        <v>0</v>
      </c>
      <c r="AQ976" s="33">
        <f>IF($I955="n/a",0,IF(AQ$4&lt;=$C976,0,IF(SUM($C976,$I955)&gt;AQ$4,$P966/$I955,$P966-SUM($I976:AP976))))</f>
        <v>0</v>
      </c>
      <c r="AR976" s="33">
        <f>IF($I955="n/a",0,IF(AR$4&lt;=$C976,0,IF(SUM($C976,$I955)&gt;AR$4,$P966/$I955,$P966-SUM($I976:AQ976))))</f>
        <v>0</v>
      </c>
      <c r="AS976" s="33">
        <f>IF($I955="n/a",0,IF(AS$4&lt;=$C976,0,IF(SUM($C976,$I955)&gt;AS$4,$P966/$I955,$P966-SUM($I976:AR976))))</f>
        <v>0</v>
      </c>
      <c r="AT976" s="33">
        <f>IF($I955="n/a",0,IF(AT$4&lt;=$C976,0,IF(SUM($C976,$I955)&gt;AT$4,$P966/$I955,$P966-SUM($I976:AS976))))</f>
        <v>0</v>
      </c>
      <c r="AU976" s="33">
        <f>IF($I955="n/a",0,IF(AU$4&lt;=$C976,0,IF(SUM($C976,$I955)&gt;AU$4,$P966/$I955,$P966-SUM($I976:AT976))))</f>
        <v>0</v>
      </c>
      <c r="AV976" s="33">
        <f>IF($I955="n/a",0,IF(AV$4&lt;=$C976,0,IF(SUM($C976,$I955)&gt;AV$4,$P966/$I955,$P966-SUM($I976:AU976))))</f>
        <v>0</v>
      </c>
      <c r="AW976" s="33">
        <f>IF($I955="n/a",0,IF(AW$4&lt;=$C976,0,IF(SUM($C976,$I955)&gt;AW$4,$P966/$I955,$P966-SUM($I976:AV976))))</f>
        <v>0</v>
      </c>
      <c r="AX976" s="33">
        <f>IF($I955="n/a",0,IF(AX$4&lt;=$C976,0,IF(SUM($C976,$I955)&gt;AX$4,$P966/$I955,$P966-SUM($I976:AW976))))</f>
        <v>0</v>
      </c>
      <c r="AY976" s="33">
        <f>IF($I955="n/a",0,IF(AY$4&lt;=$C976,0,IF(SUM($C976,$I955)&gt;AY$4,$P966/$I955,$P966-SUM($I976:AX976))))</f>
        <v>0</v>
      </c>
      <c r="AZ976" s="33">
        <f>IF($I955="n/a",0,IF(AZ$4&lt;=$C976,0,IF(SUM($C976,$I955)&gt;AZ$4,$P966/$I955,$P966-SUM($I976:AY976))))</f>
        <v>0</v>
      </c>
      <c r="BA976" s="33">
        <f>IF($I955="n/a",0,IF(BA$4&lt;=$C976,0,IF(SUM($C976,$I955)&gt;BA$4,$P966/$I955,$P966-SUM($I976:AZ976))))</f>
        <v>0</v>
      </c>
      <c r="BB976" s="33">
        <f>IF($I955="n/a",0,IF(BB$4&lt;=$C976,0,IF(SUM($C976,$I955)&gt;BB$4,$P966/$I955,$P966-SUM($I976:BA976))))</f>
        <v>0</v>
      </c>
      <c r="BC976" s="33">
        <f>IF($I955="n/a",0,IF(BC$4&lt;=$C976,0,IF(SUM($C976,$I955)&gt;BC$4,$P966/$I955,$P966-SUM($I976:BB976))))</f>
        <v>0</v>
      </c>
      <c r="BD976" s="33">
        <f>IF($I955="n/a",0,IF(BD$4&lt;=$C976,0,IF(SUM($C976,$I955)&gt;BD$4,$P966/$I955,$P966-SUM($I976:BC976))))</f>
        <v>0</v>
      </c>
      <c r="BE976" s="33">
        <f>IF($I955="n/a",0,IF(BE$4&lt;=$C976,0,IF(SUM($C976,$I955)&gt;BE$4,$P966/$I955,$P966-SUM($I976:BD976))))</f>
        <v>0</v>
      </c>
      <c r="BF976" s="33">
        <f>IF($I955="n/a",0,IF(BF$4&lt;=$C976,0,IF(SUM($C976,$I955)&gt;BF$4,$P966/$I955,$P966-SUM($I976:BE976))))</f>
        <v>0</v>
      </c>
      <c r="BG976" s="33">
        <f>IF($I955="n/a",0,IF(BG$4&lt;=$C976,0,IF(SUM($C976,$I955)&gt;BG$4,$P966/$I955,$P966-SUM($I976:BF976))))</f>
        <v>0</v>
      </c>
      <c r="BH976" s="33">
        <f>IF($I955="n/a",0,IF(BH$4&lt;=$C976,0,IF(SUM($C976,$I955)&gt;BH$4,$P966/$I955,$P966-SUM($I976:BG976))))</f>
        <v>0</v>
      </c>
      <c r="BI976" s="33">
        <f>IF($I955="n/a",0,IF(BI$4&lt;=$C976,0,IF(SUM($C976,$I955)&gt;BI$4,$P966/$I955,$P966-SUM($I976:BH976))))</f>
        <v>0</v>
      </c>
      <c r="BJ976" s="33">
        <f>IF($I955="n/a",0,IF(BJ$4&lt;=$C976,0,IF(SUM($C976,$I955)&gt;BJ$4,$P966/$I955,$P966-SUM($I976:BI976))))</f>
        <v>0</v>
      </c>
      <c r="BK976" s="33">
        <f>IF($I955="n/a",0,IF(BK$4&lt;=$C976,0,IF(SUM($C976,$I955)&gt;BK$4,$P966/$I955,$P966-SUM($I976:BJ976))))</f>
        <v>0</v>
      </c>
      <c r="BL976" s="33">
        <f>IF($I955="n/a",0,IF(BL$4&lt;=$C976,0,IF(SUM($C976,$I955)&gt;BL$4,$P966/$I955,$P966-SUM($I976:BK976))))</f>
        <v>0</v>
      </c>
      <c r="BM976" s="33">
        <f>IF($I955="n/a",0,IF(BM$4&lt;=$C976,0,IF(SUM($C976,$I955)&gt;BM$4,$P966/$I955,$P966-SUM($I976:BL976))))</f>
        <v>0</v>
      </c>
      <c r="BN976" s="33">
        <f>IF($I955="n/a",0,IF(BN$4&lt;=$C976,0,IF(SUM($C976,$I955)&gt;BN$4,$P966/$I955,$P966-SUM($I976:BM976))))</f>
        <v>0</v>
      </c>
      <c r="BO976" s="33">
        <f>IF($I955="n/a",0,IF(BO$4&lt;=$C976,0,IF(SUM($C976,$I955)&gt;BO$4,$P966/$I955,$P966-SUM($I976:BN976))))</f>
        <v>0</v>
      </c>
      <c r="BP976" s="33">
        <f>IF($I955="n/a",0,IF(BP$4&lt;=$C976,0,IF(SUM($C976,$I955)&gt;BP$4,$P966/$I955,$P966-SUM($I976:BO976))))</f>
        <v>0</v>
      </c>
      <c r="BQ976" s="33">
        <f>IF($I955="n/a",0,IF(BQ$4&lt;=$C976,0,IF(SUM($C976,$I955)&gt;BQ$4,$P966/$I955,$P966-SUM($I976:BP976))))</f>
        <v>0</v>
      </c>
      <c r="BR976" s="33">
        <f>IF($I955="n/a",0,IF(BR$4&lt;=$C976,0,IF(SUM($C976,$I955)&gt;BR$4,$P966/$I955,$P966-SUM($I976:BQ976))))</f>
        <v>0</v>
      </c>
      <c r="BS976" s="33">
        <f>IF($I955="n/a",0,IF(BS$4&lt;=$C976,0,IF(SUM($C976,$I955)&gt;BS$4,$P966/$I955,$P966-SUM($I976:BR976))))</f>
        <v>0</v>
      </c>
      <c r="BT976" s="33">
        <f>IF($I955="n/a",0,IF(BT$4&lt;=$C976,0,IF(SUM($C976,$I955)&gt;BT$4,$P966/$I955,$P966-SUM($I976:BS976))))</f>
        <v>0</v>
      </c>
      <c r="BU976" s="33">
        <f>IF($I955="n/a",0,IF(BU$4&lt;=$C976,0,IF(SUM($C976,$I955)&gt;BU$4,$P966/$I955,$P966-SUM($I976:BT976))))</f>
        <v>0</v>
      </c>
      <c r="BV976" s="33">
        <f>IF($I955="n/a",0,IF(BV$4&lt;=$C976,0,IF(SUM($C976,$I955)&gt;BV$4,$P966/$I955,$P966-SUM($I976:BU976))))</f>
        <v>0</v>
      </c>
      <c r="BW976" s="33">
        <f>IF($I955="n/a",0,IF(BW$4&lt;=$C976,0,IF(SUM($C976,$I955)&gt;BW$4,$P966/$I955,$P966-SUM($I976:BV976))))</f>
        <v>0</v>
      </c>
      <c r="BX976" s="33">
        <f>IF($I955="n/a",0,IF(BX$4&lt;=$C976,0,IF(SUM($C976,$I955)&gt;BX$4,$P966/$I955,$P966-SUM($I976:BW976))))</f>
        <v>0</v>
      </c>
      <c r="BY976" s="33">
        <f>IF($I955="n/a",0,IF(BY$4&lt;=$C976,0,IF(SUM($C976,$I955)&gt;BY$4,$P966/$I955,$P966-SUM($I976:BX976))))</f>
        <v>0</v>
      </c>
      <c r="BZ976" s="33">
        <f>IF($I955="n/a",0,IF(BZ$4&lt;=$C976,0,IF(SUM($C976,$I955)&gt;BZ$4,$P966/$I955,$P966-SUM($I976:BY976))))</f>
        <v>0</v>
      </c>
      <c r="CA976" s="33">
        <f>IF($I955="n/a",0,IF(CA$4&lt;=$C976,0,IF(SUM($C976,$I955)&gt;CA$4,$P966/$I955,$P966-SUM($I976:BZ976))))</f>
        <v>0</v>
      </c>
      <c r="CB976" s="33">
        <f>IF($I955="n/a",0,IF(CB$4&lt;=$C976,0,IF(SUM($C976,$I955)&gt;CB$4,$P966/$I955,$P966-SUM($I976:CA976))))</f>
        <v>0</v>
      </c>
      <c r="CC976" s="33">
        <f>IF($I955="n/a",0,IF(CC$4&lt;=$C976,0,IF(SUM($C976,$I955)&gt;CC$4,$P966/$I955,$P966-SUM($I976:CB976))))</f>
        <v>0</v>
      </c>
      <c r="CD976" s="33">
        <f>IF($I955="n/a",0,IF(CD$4&lt;=$C976,0,IF(SUM($C976,$I955)&gt;CD$4,$P966/$I955,$P966-SUM($I976:CC976))))</f>
        <v>0</v>
      </c>
      <c r="CE976" s="33">
        <f>IF($I955="n/a",0,IF(CE$4&lt;=$C976,0,IF(SUM($C976,$I955)&gt;CE$4,$P966/$I955,$P966-SUM($I976:CD976))))</f>
        <v>0</v>
      </c>
      <c r="CF976" s="33">
        <f>IF($I955="n/a",0,IF(CF$4&lt;=$C976,0,IF(SUM($C976,$I955)&gt;CF$4,$P966/$I955,$P966-SUM($I976:CE976))))</f>
        <v>0</v>
      </c>
    </row>
    <row r="977" spans="3:84" ht="12.75" customHeight="1">
      <c r="C977" s="202">
        <v>2023</v>
      </c>
      <c r="D977" s="21" t="s">
        <v>53</v>
      </c>
      <c r="E977" s="21" t="s">
        <v>197</v>
      </c>
      <c r="I977" s="31"/>
      <c r="J977" s="31">
        <f>IF($I955="n/a",0,IF(J$4&lt;=$C977,0,IF(SUM($C977,$I955)&gt;J$4,$Q966/$I955,$Q966-SUM($I977:I977))))</f>
        <v>0</v>
      </c>
      <c r="K977" s="31">
        <f>IF($I955="n/a",0,IF(K$4&lt;=$C977,0,IF(SUM($C977,$I955)&gt;K$4,$Q966/$I955,$Q966-SUM($I977:J977))))</f>
        <v>0</v>
      </c>
      <c r="L977" s="31">
        <f>IF($I955="n/a",0,IF(L$4&lt;=$C977,0,IF(SUM($C977,$I955)&gt;L$4,$Q966/$I955,$Q966-SUM($I977:K977))))</f>
        <v>0</v>
      </c>
      <c r="M977" s="31">
        <f>IF($I955="n/a",0,IF(M$4&lt;=$C977,0,IF(SUM($C977,$I955)&gt;M$4,$Q966/$I955,$Q966-SUM($I977:L977))))</f>
        <v>0</v>
      </c>
      <c r="N977" s="31">
        <f>IF($I955="n/a",0,IF(N$4&lt;=$C977,0,IF(SUM($C977,$I955)&gt;N$4,$Q966/$I955,$Q966-SUM($I977:M977))))</f>
        <v>0</v>
      </c>
      <c r="O977" s="31">
        <f>IF($I955="n/a",0,IF(O$4&lt;=$C977,0,IF(SUM($C977,$I955)&gt;O$4,$Q966/$I955,$Q966-SUM($I977:N977))))</f>
        <v>0</v>
      </c>
      <c r="P977" s="31">
        <f>IF($I955="n/a",0,IF(P$4&lt;=$C977,0,IF(SUM($C977,$I955)&gt;P$4,$Q966/$I955,$Q966-SUM($I977:O977))))</f>
        <v>0</v>
      </c>
      <c r="Q977" s="31">
        <f>IF($I955="n/a",0,IF(Q$4&lt;=$C977,0,IF(SUM($C977,$I955)&gt;Q$4,$Q966/$I955,$Q966-SUM($I977:P977))))</f>
        <v>0</v>
      </c>
      <c r="R977" s="31">
        <f>IF($I955="n/a",0,IF(R$4&lt;=$C977,0,IF(SUM($C977,$I955)&gt;R$4,$Q966/$I955,$Q966-SUM($I977:Q977))))</f>
        <v>0</v>
      </c>
      <c r="S977" s="31">
        <f>IF($I955="n/a",0,IF(S$4&lt;=$C977,0,IF(SUM($C977,$I955)&gt;S$4,$Q966/$I955,$Q966-SUM($I977:R977))))</f>
        <v>0</v>
      </c>
      <c r="T977" s="31">
        <f>IF($I955="n/a",0,IF(T$4&lt;=$C977,0,IF(SUM($C977,$I955)&gt;T$4,$Q966/$I955,$Q966-SUM($I977:S977))))</f>
        <v>0</v>
      </c>
      <c r="U977" s="31">
        <f>IF($I955="n/a",0,IF(U$4&lt;=$C977,0,IF(SUM($C977,$I955)&gt;U$4,$Q966/$I955,$Q966-SUM($I977:T977))))</f>
        <v>0</v>
      </c>
      <c r="V977" s="31">
        <f>IF($I955="n/a",0,IF(V$4&lt;=$C977,0,IF(SUM($C977,$I955)&gt;V$4,$Q966/$I955,$Q966-SUM($I977:U977))))</f>
        <v>0</v>
      </c>
      <c r="W977" s="31">
        <f>IF($I955="n/a",0,IF(W$4&lt;=$C977,0,IF(SUM($C977,$I955)&gt;W$4,$Q966/$I955,$Q966-SUM($I977:V977))))</f>
        <v>0</v>
      </c>
      <c r="X977" s="31">
        <f>IF($I955="n/a",0,IF(X$4&lt;=$C977,0,IF(SUM($C977,$I955)&gt;X$4,$Q966/$I955,$Q966-SUM($I977:W977))))</f>
        <v>0</v>
      </c>
      <c r="Y977" s="31">
        <f>IF($I955="n/a",0,IF(Y$4&lt;=$C977,0,IF(SUM($C977,$I955)&gt;Y$4,$Q966/$I955,$Q966-SUM($I977:X977))))</f>
        <v>0</v>
      </c>
      <c r="Z977" s="31">
        <f>IF($I955="n/a",0,IF(Z$4&lt;=$C977,0,IF(SUM($C977,$I955)&gt;Z$4,$Q966/$I955,$Q966-SUM($I977:Y977))))</f>
        <v>0</v>
      </c>
      <c r="AA977" s="31">
        <f>IF($I955="n/a",0,IF(AA$4&lt;=$C977,0,IF(SUM($C977,$I955)&gt;AA$4,$Q966/$I955,$Q966-SUM($I977:Z977))))</f>
        <v>0</v>
      </c>
      <c r="AB977" s="31">
        <f>IF($I955="n/a",0,IF(AB$4&lt;=$C977,0,IF(SUM($C977,$I955)&gt;AB$4,$Q966/$I955,$Q966-SUM($I977:AA977))))</f>
        <v>0</v>
      </c>
      <c r="AC977" s="31">
        <f>IF($I955="n/a",0,IF(AC$4&lt;=$C977,0,IF(SUM($C977,$I955)&gt;AC$4,$Q966/$I955,$Q966-SUM($I977:AB977))))</f>
        <v>0</v>
      </c>
      <c r="AD977" s="31">
        <f>IF($I955="n/a",0,IF(AD$4&lt;=$C977,0,IF(SUM($C977,$I955)&gt;AD$4,$Q966/$I955,$Q966-SUM($I977:AC977))))</f>
        <v>0</v>
      </c>
      <c r="AE977" s="31">
        <f>IF($I955="n/a",0,IF(AE$4&lt;=$C977,0,IF(SUM($C977,$I955)&gt;AE$4,$Q966/$I955,$Q966-SUM($I977:AD977))))</f>
        <v>0</v>
      </c>
      <c r="AF977" s="31">
        <f>IF($I955="n/a",0,IF(AF$4&lt;=$C977,0,IF(SUM($C977,$I955)&gt;AF$4,$Q966/$I955,$Q966-SUM($I977:AE977))))</f>
        <v>0</v>
      </c>
      <c r="AG977" s="31">
        <f>IF($I955="n/a",0,IF(AG$4&lt;=$C977,0,IF(SUM($C977,$I955)&gt;AG$4,$Q966/$I955,$Q966-SUM($I977:AF977))))</f>
        <v>0</v>
      </c>
      <c r="AH977" s="31">
        <f>IF($I955="n/a",0,IF(AH$4&lt;=$C977,0,IF(SUM($C977,$I955)&gt;AH$4,$Q966/$I955,$Q966-SUM($I977:AG977))))</f>
        <v>0</v>
      </c>
      <c r="AI977" s="31">
        <f>IF($I955="n/a",0,IF(AI$4&lt;=$C977,0,IF(SUM($C977,$I955)&gt;AI$4,$Q966/$I955,$Q966-SUM($I977:AH977))))</f>
        <v>0</v>
      </c>
      <c r="AJ977" s="31">
        <f>IF($I955="n/a",0,IF(AJ$4&lt;=$C977,0,IF(SUM($C977,$I955)&gt;AJ$4,$Q966/$I955,$Q966-SUM($I977:AI977))))</f>
        <v>0</v>
      </c>
      <c r="AK977" s="31">
        <f>IF($I955="n/a",0,IF(AK$4&lt;=$C977,0,IF(SUM($C977,$I955)&gt;AK$4,$Q966/$I955,$Q966-SUM($I977:AJ977))))</f>
        <v>0</v>
      </c>
      <c r="AL977" s="31">
        <f>IF($I955="n/a",0,IF(AL$4&lt;=$C977,0,IF(SUM($C977,$I955)&gt;AL$4,$Q966/$I955,$Q966-SUM($I977:AK977))))</f>
        <v>0</v>
      </c>
      <c r="AM977" s="31">
        <f>IF($I955="n/a",0,IF(AM$4&lt;=$C977,0,IF(SUM($C977,$I955)&gt;AM$4,$Q966/$I955,$Q966-SUM($I977:AL977))))</f>
        <v>0</v>
      </c>
      <c r="AN977" s="31">
        <f>IF($I955="n/a",0,IF(AN$4&lt;=$C977,0,IF(SUM($C977,$I955)&gt;AN$4,$Q966/$I955,$Q966-SUM($I977:AM977))))</f>
        <v>0</v>
      </c>
      <c r="AO977" s="31">
        <f>IF($I955="n/a",0,IF(AO$4&lt;=$C977,0,IF(SUM($C977,$I955)&gt;AO$4,$Q966/$I955,$Q966-SUM($I977:AN977))))</f>
        <v>0</v>
      </c>
      <c r="AP977" s="31">
        <f>IF($I955="n/a",0,IF(AP$4&lt;=$C977,0,IF(SUM($C977,$I955)&gt;AP$4,$Q966/$I955,$Q966-SUM($I977:AO977))))</f>
        <v>0</v>
      </c>
      <c r="AQ977" s="31">
        <f>IF($I955="n/a",0,IF(AQ$4&lt;=$C977,0,IF(SUM($C977,$I955)&gt;AQ$4,$Q966/$I955,$Q966-SUM($I977:AP977))))</f>
        <v>0</v>
      </c>
      <c r="AR977" s="31">
        <f>IF($I955="n/a",0,IF(AR$4&lt;=$C977,0,IF(SUM($C977,$I955)&gt;AR$4,$Q966/$I955,$Q966-SUM($I977:AQ977))))</f>
        <v>0</v>
      </c>
      <c r="AS977" s="31">
        <f>IF($I955="n/a",0,IF(AS$4&lt;=$C977,0,IF(SUM($C977,$I955)&gt;AS$4,$Q966/$I955,$Q966-SUM($I977:AR977))))</f>
        <v>0</v>
      </c>
      <c r="AT977" s="31">
        <f>IF($I955="n/a",0,IF(AT$4&lt;=$C977,0,IF(SUM($C977,$I955)&gt;AT$4,$Q966/$I955,$Q966-SUM($I977:AS977))))</f>
        <v>0</v>
      </c>
      <c r="AU977" s="31">
        <f>IF($I955="n/a",0,IF(AU$4&lt;=$C977,0,IF(SUM($C977,$I955)&gt;AU$4,$Q966/$I955,$Q966-SUM($I977:AT977))))</f>
        <v>0</v>
      </c>
      <c r="AV977" s="31">
        <f>IF($I955="n/a",0,IF(AV$4&lt;=$C977,0,IF(SUM($C977,$I955)&gt;AV$4,$Q966/$I955,$Q966-SUM($I977:AU977))))</f>
        <v>0</v>
      </c>
      <c r="AW977" s="31">
        <f>IF($I955="n/a",0,IF(AW$4&lt;=$C977,0,IF(SUM($C977,$I955)&gt;AW$4,$Q966/$I955,$Q966-SUM($I977:AV977))))</f>
        <v>0</v>
      </c>
      <c r="AX977" s="31">
        <f>IF($I955="n/a",0,IF(AX$4&lt;=$C977,0,IF(SUM($C977,$I955)&gt;AX$4,$Q966/$I955,$Q966-SUM($I977:AW977))))</f>
        <v>0</v>
      </c>
      <c r="AY977" s="31">
        <f>IF($I955="n/a",0,IF(AY$4&lt;=$C977,0,IF(SUM($C977,$I955)&gt;AY$4,$Q966/$I955,$Q966-SUM($I977:AX977))))</f>
        <v>0</v>
      </c>
      <c r="AZ977" s="31">
        <f>IF($I955="n/a",0,IF(AZ$4&lt;=$C977,0,IF(SUM($C977,$I955)&gt;AZ$4,$Q966/$I955,$Q966-SUM($I977:AY977))))</f>
        <v>0</v>
      </c>
      <c r="BA977" s="31">
        <f>IF($I955="n/a",0,IF(BA$4&lt;=$C977,0,IF(SUM($C977,$I955)&gt;BA$4,$Q966/$I955,$Q966-SUM($I977:AZ977))))</f>
        <v>0</v>
      </c>
      <c r="BB977" s="31">
        <f>IF($I955="n/a",0,IF(BB$4&lt;=$C977,0,IF(SUM($C977,$I955)&gt;BB$4,$Q966/$I955,$Q966-SUM($I977:BA977))))</f>
        <v>0</v>
      </c>
      <c r="BC977" s="31">
        <f>IF($I955="n/a",0,IF(BC$4&lt;=$C977,0,IF(SUM($C977,$I955)&gt;BC$4,$Q966/$I955,$Q966-SUM($I977:BB977))))</f>
        <v>0</v>
      </c>
      <c r="BD977" s="31">
        <f>IF($I955="n/a",0,IF(BD$4&lt;=$C977,0,IF(SUM($C977,$I955)&gt;BD$4,$Q966/$I955,$Q966-SUM($I977:BC977))))</f>
        <v>0</v>
      </c>
      <c r="BE977" s="31">
        <f>IF($I955="n/a",0,IF(BE$4&lt;=$C977,0,IF(SUM($C977,$I955)&gt;BE$4,$Q966/$I955,$Q966-SUM($I977:BD977))))</f>
        <v>0</v>
      </c>
      <c r="BF977" s="31">
        <f>IF($I955="n/a",0,IF(BF$4&lt;=$C977,0,IF(SUM($C977,$I955)&gt;BF$4,$Q966/$I955,$Q966-SUM($I977:BE977))))</f>
        <v>0</v>
      </c>
      <c r="BG977" s="31">
        <f>IF($I955="n/a",0,IF(BG$4&lt;=$C977,0,IF(SUM($C977,$I955)&gt;BG$4,$Q966/$I955,$Q966-SUM($I977:BF977))))</f>
        <v>0</v>
      </c>
      <c r="BH977" s="31">
        <f>IF($I955="n/a",0,IF(BH$4&lt;=$C977,0,IF(SUM($C977,$I955)&gt;BH$4,$Q966/$I955,$Q966-SUM($I977:BG977))))</f>
        <v>0</v>
      </c>
      <c r="BI977" s="31">
        <f>IF($I955="n/a",0,IF(BI$4&lt;=$C977,0,IF(SUM($C977,$I955)&gt;BI$4,$Q966/$I955,$Q966-SUM($I977:BH977))))</f>
        <v>0</v>
      </c>
      <c r="BJ977" s="31">
        <f>IF($I955="n/a",0,IF(BJ$4&lt;=$C977,0,IF(SUM($C977,$I955)&gt;BJ$4,$Q966/$I955,$Q966-SUM($I977:BI977))))</f>
        <v>0</v>
      </c>
      <c r="BK977" s="31">
        <f>IF($I955="n/a",0,IF(BK$4&lt;=$C977,0,IF(SUM($C977,$I955)&gt;BK$4,$Q966/$I955,$Q966-SUM($I977:BJ977))))</f>
        <v>0</v>
      </c>
      <c r="BL977" s="31">
        <f>IF($I955="n/a",0,IF(BL$4&lt;=$C977,0,IF(SUM($C977,$I955)&gt;BL$4,$Q966/$I955,$Q966-SUM($I977:BK977))))</f>
        <v>0</v>
      </c>
      <c r="BM977" s="31">
        <f>IF($I955="n/a",0,IF(BM$4&lt;=$C977,0,IF(SUM($C977,$I955)&gt;BM$4,$Q966/$I955,$Q966-SUM($I977:BL977))))</f>
        <v>0</v>
      </c>
      <c r="BN977" s="31">
        <f>IF($I955="n/a",0,IF(BN$4&lt;=$C977,0,IF(SUM($C977,$I955)&gt;BN$4,$Q966/$I955,$Q966-SUM($I977:BM977))))</f>
        <v>0</v>
      </c>
      <c r="BO977" s="31">
        <f>IF($I955="n/a",0,IF(BO$4&lt;=$C977,0,IF(SUM($C977,$I955)&gt;BO$4,$Q966/$I955,$Q966-SUM($I977:BN977))))</f>
        <v>0</v>
      </c>
      <c r="BP977" s="31">
        <f>IF($I955="n/a",0,IF(BP$4&lt;=$C977,0,IF(SUM($C977,$I955)&gt;BP$4,$Q966/$I955,$Q966-SUM($I977:BO977))))</f>
        <v>0</v>
      </c>
      <c r="BQ977" s="31">
        <f>IF($I955="n/a",0,IF(BQ$4&lt;=$C977,0,IF(SUM($C977,$I955)&gt;BQ$4,$Q966/$I955,$Q966-SUM($I977:BP977))))</f>
        <v>0</v>
      </c>
      <c r="BR977" s="31">
        <f>IF($I955="n/a",0,IF(BR$4&lt;=$C977,0,IF(SUM($C977,$I955)&gt;BR$4,$Q966/$I955,$Q966-SUM($I977:BQ977))))</f>
        <v>0</v>
      </c>
      <c r="BS977" s="31">
        <f>IF($I955="n/a",0,IF(BS$4&lt;=$C977,0,IF(SUM($C977,$I955)&gt;BS$4,$Q966/$I955,$Q966-SUM($I977:BR977))))</f>
        <v>0</v>
      </c>
      <c r="BT977" s="31">
        <f>IF($I955="n/a",0,IF(BT$4&lt;=$C977,0,IF(SUM($C977,$I955)&gt;BT$4,$Q966/$I955,$Q966-SUM($I977:BS977))))</f>
        <v>0</v>
      </c>
      <c r="BU977" s="31">
        <f>IF($I955="n/a",0,IF(BU$4&lt;=$C977,0,IF(SUM($C977,$I955)&gt;BU$4,$Q966/$I955,$Q966-SUM($I977:BT977))))</f>
        <v>0</v>
      </c>
      <c r="BV977" s="31">
        <f>IF($I955="n/a",0,IF(BV$4&lt;=$C977,0,IF(SUM($C977,$I955)&gt;BV$4,$Q966/$I955,$Q966-SUM($I977:BU977))))</f>
        <v>0</v>
      </c>
      <c r="BW977" s="31">
        <f>IF($I955="n/a",0,IF(BW$4&lt;=$C977,0,IF(SUM($C977,$I955)&gt;BW$4,$Q966/$I955,$Q966-SUM($I977:BV977))))</f>
        <v>0</v>
      </c>
      <c r="BX977" s="31">
        <f>IF($I955="n/a",0,IF(BX$4&lt;=$C977,0,IF(SUM($C977,$I955)&gt;BX$4,$Q966/$I955,$Q966-SUM($I977:BW977))))</f>
        <v>0</v>
      </c>
      <c r="BY977" s="31">
        <f>IF($I955="n/a",0,IF(BY$4&lt;=$C977,0,IF(SUM($C977,$I955)&gt;BY$4,$Q966/$I955,$Q966-SUM($I977:BX977))))</f>
        <v>0</v>
      </c>
      <c r="BZ977" s="31">
        <f>IF($I955="n/a",0,IF(BZ$4&lt;=$C977,0,IF(SUM($C977,$I955)&gt;BZ$4,$Q966/$I955,$Q966-SUM($I977:BY977))))</f>
        <v>0</v>
      </c>
      <c r="CA977" s="31">
        <f>IF($I955="n/a",0,IF(CA$4&lt;=$C977,0,IF(SUM($C977,$I955)&gt;CA$4,$Q966/$I955,$Q966-SUM($I977:BZ977))))</f>
        <v>0</v>
      </c>
      <c r="CB977" s="31">
        <f>IF($I955="n/a",0,IF(CB$4&lt;=$C977,0,IF(SUM($C977,$I955)&gt;CB$4,$Q966/$I955,$Q966-SUM($I977:CA977))))</f>
        <v>0</v>
      </c>
      <c r="CC977" s="31">
        <f>IF($I955="n/a",0,IF(CC$4&lt;=$C977,0,IF(SUM($C977,$I955)&gt;CC$4,$Q966/$I955,$Q966-SUM($I977:CB977))))</f>
        <v>0</v>
      </c>
      <c r="CD977" s="31">
        <f>IF($I955="n/a",0,IF(CD$4&lt;=$C977,0,IF(SUM($C977,$I955)&gt;CD$4,$Q966/$I955,$Q966-SUM($I977:CC977))))</f>
        <v>0</v>
      </c>
      <c r="CE977" s="31">
        <f>IF($I955="n/a",0,IF(CE$4&lt;=$C977,0,IF(SUM($C977,$I955)&gt;CE$4,$Q966/$I955,$Q966-SUM($I977:CD977))))</f>
        <v>0</v>
      </c>
      <c r="CF977" s="31">
        <f>IF($I955="n/a",0,IF(CF$4&lt;=$C977,0,IF(SUM($C977,$I955)&gt;CF$4,$Q966/$I955,$Q966-SUM($I977:CE977))))</f>
        <v>0</v>
      </c>
    </row>
    <row r="978" spans="3:84" ht="12.75" customHeight="1">
      <c r="C978" s="202">
        <v>2024</v>
      </c>
      <c r="D978" s="21" t="s">
        <v>54</v>
      </c>
      <c r="E978" s="21" t="s">
        <v>197</v>
      </c>
      <c r="I978" s="31"/>
      <c r="J978" s="31">
        <f>IF($I955="n/a",0,IF(J$4&lt;=$C978,0,IF(SUM($C978,$I955)&gt;J$4,$R966/$I955,$R966-SUM($I978:I978))))</f>
        <v>0</v>
      </c>
      <c r="K978" s="31">
        <f>IF($I955="n/a",0,IF(K$4&lt;=$C978,0,IF(SUM($C978,$I955)&gt;K$4,$R966/$I955,$R966-SUM($I978:J978))))</f>
        <v>0</v>
      </c>
      <c r="L978" s="31">
        <f>IF($I955="n/a",0,IF(L$4&lt;=$C978,0,IF(SUM($C978,$I955)&gt;L$4,$R966/$I955,$R966-SUM($I978:K978))))</f>
        <v>0</v>
      </c>
      <c r="M978" s="31">
        <f>IF($I955="n/a",0,IF(M$4&lt;=$C978,0,IF(SUM($C978,$I955)&gt;M$4,$R966/$I955,$R966-SUM($I978:L978))))</f>
        <v>0</v>
      </c>
      <c r="N978" s="31">
        <f>IF($I955="n/a",0,IF(N$4&lt;=$C978,0,IF(SUM($C978,$I955)&gt;N$4,$R966/$I955,$R966-SUM($I978:M978))))</f>
        <v>0</v>
      </c>
      <c r="O978" s="31">
        <f>IF($I955="n/a",0,IF(O$4&lt;=$C978,0,IF(SUM($C978,$I955)&gt;O$4,$R966/$I955,$R966-SUM($I978:N978))))</f>
        <v>0</v>
      </c>
      <c r="P978" s="31">
        <f>IF($I955="n/a",0,IF(P$4&lt;=$C978,0,IF(SUM($C978,$I955)&gt;P$4,$R966/$I955,$R966-SUM($I978:O978))))</f>
        <v>0</v>
      </c>
      <c r="Q978" s="31">
        <f>IF($I955="n/a",0,IF(Q$4&lt;=$C978,0,IF(SUM($C978,$I955)&gt;Q$4,$R966/$I955,$R966-SUM($I978:P978))))</f>
        <v>0</v>
      </c>
      <c r="R978" s="31">
        <f>IF($I955="n/a",0,IF(R$4&lt;=$C978,0,IF(SUM($C978,$I955)&gt;R$4,$R966/$I955,$R966-SUM($I978:Q978))))</f>
        <v>0</v>
      </c>
      <c r="S978" s="31">
        <f>IF($I955="n/a",0,IF(S$4&lt;=$C978,0,IF(SUM($C978,$I955)&gt;S$4,$R966/$I955,$R966-SUM($I978:R978))))</f>
        <v>0</v>
      </c>
      <c r="T978" s="31">
        <f>IF($I955="n/a",0,IF(T$4&lt;=$C978,0,IF(SUM($C978,$I955)&gt;T$4,$R966/$I955,$R966-SUM($I978:S978))))</f>
        <v>0</v>
      </c>
      <c r="U978" s="31">
        <f>IF($I955="n/a",0,IF(U$4&lt;=$C978,0,IF(SUM($C978,$I955)&gt;U$4,$R966/$I955,$R966-SUM($I978:T978))))</f>
        <v>0</v>
      </c>
      <c r="V978" s="31">
        <f>IF($I955="n/a",0,IF(V$4&lt;=$C978,0,IF(SUM($C978,$I955)&gt;V$4,$R966/$I955,$R966-SUM($I978:U978))))</f>
        <v>0</v>
      </c>
      <c r="W978" s="31">
        <f>IF($I955="n/a",0,IF(W$4&lt;=$C978,0,IF(SUM($C978,$I955)&gt;W$4,$R966/$I955,$R966-SUM($I978:V978))))</f>
        <v>0</v>
      </c>
      <c r="X978" s="31">
        <f>IF($I955="n/a",0,IF(X$4&lt;=$C978,0,IF(SUM($C978,$I955)&gt;X$4,$R966/$I955,$R966-SUM($I978:W978))))</f>
        <v>0</v>
      </c>
      <c r="Y978" s="31">
        <f>IF($I955="n/a",0,IF(Y$4&lt;=$C978,0,IF(SUM($C978,$I955)&gt;Y$4,$R966/$I955,$R966-SUM($I978:X978))))</f>
        <v>0</v>
      </c>
      <c r="Z978" s="31">
        <f>IF($I955="n/a",0,IF(Z$4&lt;=$C978,0,IF(SUM($C978,$I955)&gt;Z$4,$R966/$I955,$R966-SUM($I978:Y978))))</f>
        <v>0</v>
      </c>
      <c r="AA978" s="31">
        <f>IF($I955="n/a",0,IF(AA$4&lt;=$C978,0,IF(SUM($C978,$I955)&gt;AA$4,$R966/$I955,$R966-SUM($I978:Z978))))</f>
        <v>0</v>
      </c>
      <c r="AB978" s="31">
        <f>IF($I955="n/a",0,IF(AB$4&lt;=$C978,0,IF(SUM($C978,$I955)&gt;AB$4,$R966/$I955,$R966-SUM($I978:AA978))))</f>
        <v>0</v>
      </c>
      <c r="AC978" s="31">
        <f>IF($I955="n/a",0,IF(AC$4&lt;=$C978,0,IF(SUM($C978,$I955)&gt;AC$4,$R966/$I955,$R966-SUM($I978:AB978))))</f>
        <v>0</v>
      </c>
      <c r="AD978" s="31">
        <f>IF($I955="n/a",0,IF(AD$4&lt;=$C978,0,IF(SUM($C978,$I955)&gt;AD$4,$R966/$I955,$R966-SUM($I978:AC978))))</f>
        <v>0</v>
      </c>
      <c r="AE978" s="31">
        <f>IF($I955="n/a",0,IF(AE$4&lt;=$C978,0,IF(SUM($C978,$I955)&gt;AE$4,$R966/$I955,$R966-SUM($I978:AD978))))</f>
        <v>0</v>
      </c>
      <c r="AF978" s="31">
        <f>IF($I955="n/a",0,IF(AF$4&lt;=$C978,0,IF(SUM($C978,$I955)&gt;AF$4,$R966/$I955,$R966-SUM($I978:AE978))))</f>
        <v>0</v>
      </c>
      <c r="AG978" s="31">
        <f>IF($I955="n/a",0,IF(AG$4&lt;=$C978,0,IF(SUM($C978,$I955)&gt;AG$4,$R966/$I955,$R966-SUM($I978:AF978))))</f>
        <v>0</v>
      </c>
      <c r="AH978" s="31">
        <f>IF($I955="n/a",0,IF(AH$4&lt;=$C978,0,IF(SUM($C978,$I955)&gt;AH$4,$R966/$I955,$R966-SUM($I978:AG978))))</f>
        <v>0</v>
      </c>
      <c r="AI978" s="31">
        <f>IF($I955="n/a",0,IF(AI$4&lt;=$C978,0,IF(SUM($C978,$I955)&gt;AI$4,$R966/$I955,$R966-SUM($I978:AH978))))</f>
        <v>0</v>
      </c>
      <c r="AJ978" s="31">
        <f>IF($I955="n/a",0,IF(AJ$4&lt;=$C978,0,IF(SUM($C978,$I955)&gt;AJ$4,$R966/$I955,$R966-SUM($I978:AI978))))</f>
        <v>0</v>
      </c>
      <c r="AK978" s="31">
        <f>IF($I955="n/a",0,IF(AK$4&lt;=$C978,0,IF(SUM($C978,$I955)&gt;AK$4,$R966/$I955,$R966-SUM($I978:AJ978))))</f>
        <v>0</v>
      </c>
      <c r="AL978" s="31">
        <f>IF($I955="n/a",0,IF(AL$4&lt;=$C978,0,IF(SUM($C978,$I955)&gt;AL$4,$R966/$I955,$R966-SUM($I978:AK978))))</f>
        <v>0</v>
      </c>
      <c r="AM978" s="31">
        <f>IF($I955="n/a",0,IF(AM$4&lt;=$C978,0,IF(SUM($C978,$I955)&gt;AM$4,$R966/$I955,$R966-SUM($I978:AL978))))</f>
        <v>0</v>
      </c>
      <c r="AN978" s="31">
        <f>IF($I955="n/a",0,IF(AN$4&lt;=$C978,0,IF(SUM($C978,$I955)&gt;AN$4,$R966/$I955,$R966-SUM($I978:AM978))))</f>
        <v>0</v>
      </c>
      <c r="AO978" s="31">
        <f>IF($I955="n/a",0,IF(AO$4&lt;=$C978,0,IF(SUM($C978,$I955)&gt;AO$4,$R966/$I955,$R966-SUM($I978:AN978))))</f>
        <v>0</v>
      </c>
      <c r="AP978" s="31">
        <f>IF($I955="n/a",0,IF(AP$4&lt;=$C978,0,IF(SUM($C978,$I955)&gt;AP$4,$R966/$I955,$R966-SUM($I978:AO978))))</f>
        <v>0</v>
      </c>
      <c r="AQ978" s="31">
        <f>IF($I955="n/a",0,IF(AQ$4&lt;=$C978,0,IF(SUM($C978,$I955)&gt;AQ$4,$R966/$I955,$R966-SUM($I978:AP978))))</f>
        <v>0</v>
      </c>
      <c r="AR978" s="31">
        <f>IF($I955="n/a",0,IF(AR$4&lt;=$C978,0,IF(SUM($C978,$I955)&gt;AR$4,$R966/$I955,$R966-SUM($I978:AQ978))))</f>
        <v>0</v>
      </c>
      <c r="AS978" s="31">
        <f>IF($I955="n/a",0,IF(AS$4&lt;=$C978,0,IF(SUM($C978,$I955)&gt;AS$4,$R966/$I955,$R966-SUM($I978:AR978))))</f>
        <v>0</v>
      </c>
      <c r="AT978" s="31">
        <f>IF($I955="n/a",0,IF(AT$4&lt;=$C978,0,IF(SUM($C978,$I955)&gt;AT$4,$R966/$I955,$R966-SUM($I978:AS978))))</f>
        <v>0</v>
      </c>
      <c r="AU978" s="31">
        <f>IF($I955="n/a",0,IF(AU$4&lt;=$C978,0,IF(SUM($C978,$I955)&gt;AU$4,$R966/$I955,$R966-SUM($I978:AT978))))</f>
        <v>0</v>
      </c>
      <c r="AV978" s="31">
        <f>IF($I955="n/a",0,IF(AV$4&lt;=$C978,0,IF(SUM($C978,$I955)&gt;AV$4,$R966/$I955,$R966-SUM($I978:AU978))))</f>
        <v>0</v>
      </c>
      <c r="AW978" s="31">
        <f>IF($I955="n/a",0,IF(AW$4&lt;=$C978,0,IF(SUM($C978,$I955)&gt;AW$4,$R966/$I955,$R966-SUM($I978:AV978))))</f>
        <v>0</v>
      </c>
      <c r="AX978" s="31">
        <f>IF($I955="n/a",0,IF(AX$4&lt;=$C978,0,IF(SUM($C978,$I955)&gt;AX$4,$R966/$I955,$R966-SUM($I978:AW978))))</f>
        <v>0</v>
      </c>
      <c r="AY978" s="31">
        <f>IF($I955="n/a",0,IF(AY$4&lt;=$C978,0,IF(SUM($C978,$I955)&gt;AY$4,$R966/$I955,$R966-SUM($I978:AX978))))</f>
        <v>0</v>
      </c>
      <c r="AZ978" s="31">
        <f>IF($I955="n/a",0,IF(AZ$4&lt;=$C978,0,IF(SUM($C978,$I955)&gt;AZ$4,$R966/$I955,$R966-SUM($I978:AY978))))</f>
        <v>0</v>
      </c>
      <c r="BA978" s="31">
        <f>IF($I955="n/a",0,IF(BA$4&lt;=$C978,0,IF(SUM($C978,$I955)&gt;BA$4,$R966/$I955,$R966-SUM($I978:AZ978))))</f>
        <v>0</v>
      </c>
      <c r="BB978" s="31">
        <f>IF($I955="n/a",0,IF(BB$4&lt;=$C978,0,IF(SUM($C978,$I955)&gt;BB$4,$R966/$I955,$R966-SUM($I978:BA978))))</f>
        <v>0</v>
      </c>
      <c r="BC978" s="31">
        <f>IF($I955="n/a",0,IF(BC$4&lt;=$C978,0,IF(SUM($C978,$I955)&gt;BC$4,$R966/$I955,$R966-SUM($I978:BB978))))</f>
        <v>0</v>
      </c>
      <c r="BD978" s="31">
        <f>IF($I955="n/a",0,IF(BD$4&lt;=$C978,0,IF(SUM($C978,$I955)&gt;BD$4,$R966/$I955,$R966-SUM($I978:BC978))))</f>
        <v>0</v>
      </c>
      <c r="BE978" s="31">
        <f>IF($I955="n/a",0,IF(BE$4&lt;=$C978,0,IF(SUM($C978,$I955)&gt;BE$4,$R966/$I955,$R966-SUM($I978:BD978))))</f>
        <v>0</v>
      </c>
      <c r="BF978" s="31">
        <f>IF($I955="n/a",0,IF(BF$4&lt;=$C978,0,IF(SUM($C978,$I955)&gt;BF$4,$R966/$I955,$R966-SUM($I978:BE978))))</f>
        <v>0</v>
      </c>
      <c r="BG978" s="31">
        <f>IF($I955="n/a",0,IF(BG$4&lt;=$C978,0,IF(SUM($C978,$I955)&gt;BG$4,$R966/$I955,$R966-SUM($I978:BF978))))</f>
        <v>0</v>
      </c>
      <c r="BH978" s="31">
        <f>IF($I955="n/a",0,IF(BH$4&lt;=$C978,0,IF(SUM($C978,$I955)&gt;BH$4,$R966/$I955,$R966-SUM($I978:BG978))))</f>
        <v>0</v>
      </c>
      <c r="BI978" s="31">
        <f>IF($I955="n/a",0,IF(BI$4&lt;=$C978,0,IF(SUM($C978,$I955)&gt;BI$4,$R966/$I955,$R966-SUM($I978:BH978))))</f>
        <v>0</v>
      </c>
      <c r="BJ978" s="31">
        <f>IF($I955="n/a",0,IF(BJ$4&lt;=$C978,0,IF(SUM($C978,$I955)&gt;BJ$4,$R966/$I955,$R966-SUM($I978:BI978))))</f>
        <v>0</v>
      </c>
      <c r="BK978" s="31">
        <f>IF($I955="n/a",0,IF(BK$4&lt;=$C978,0,IF(SUM($C978,$I955)&gt;BK$4,$R966/$I955,$R966-SUM($I978:BJ978))))</f>
        <v>0</v>
      </c>
      <c r="BL978" s="31">
        <f>IF($I955="n/a",0,IF(BL$4&lt;=$C978,0,IF(SUM($C978,$I955)&gt;BL$4,$R966/$I955,$R966-SUM($I978:BK978))))</f>
        <v>0</v>
      </c>
      <c r="BM978" s="31">
        <f>IF($I955="n/a",0,IF(BM$4&lt;=$C978,0,IF(SUM($C978,$I955)&gt;BM$4,$R966/$I955,$R966-SUM($I978:BL978))))</f>
        <v>0</v>
      </c>
      <c r="BN978" s="31">
        <f>IF($I955="n/a",0,IF(BN$4&lt;=$C978,0,IF(SUM($C978,$I955)&gt;BN$4,$R966/$I955,$R966-SUM($I978:BM978))))</f>
        <v>0</v>
      </c>
      <c r="BO978" s="31">
        <f>IF($I955="n/a",0,IF(BO$4&lt;=$C978,0,IF(SUM($C978,$I955)&gt;BO$4,$R966/$I955,$R966-SUM($I978:BN978))))</f>
        <v>0</v>
      </c>
      <c r="BP978" s="31">
        <f>IF($I955="n/a",0,IF(BP$4&lt;=$C978,0,IF(SUM($C978,$I955)&gt;BP$4,$R966/$I955,$R966-SUM($I978:BO978))))</f>
        <v>0</v>
      </c>
      <c r="BQ978" s="31">
        <f>IF($I955="n/a",0,IF(BQ$4&lt;=$C978,0,IF(SUM($C978,$I955)&gt;BQ$4,$R966/$I955,$R966-SUM($I978:BP978))))</f>
        <v>0</v>
      </c>
      <c r="BR978" s="31">
        <f>IF($I955="n/a",0,IF(BR$4&lt;=$C978,0,IF(SUM($C978,$I955)&gt;BR$4,$R966/$I955,$R966-SUM($I978:BQ978))))</f>
        <v>0</v>
      </c>
      <c r="BS978" s="31">
        <f>IF($I955="n/a",0,IF(BS$4&lt;=$C978,0,IF(SUM($C978,$I955)&gt;BS$4,$R966/$I955,$R966-SUM($I978:BR978))))</f>
        <v>0</v>
      </c>
      <c r="BT978" s="31">
        <f>IF($I955="n/a",0,IF(BT$4&lt;=$C978,0,IF(SUM($C978,$I955)&gt;BT$4,$R966/$I955,$R966-SUM($I978:BS978))))</f>
        <v>0</v>
      </c>
      <c r="BU978" s="31">
        <f>IF($I955="n/a",0,IF(BU$4&lt;=$C978,0,IF(SUM($C978,$I955)&gt;BU$4,$R966/$I955,$R966-SUM($I978:BT978))))</f>
        <v>0</v>
      </c>
      <c r="BV978" s="31">
        <f>IF($I955="n/a",0,IF(BV$4&lt;=$C978,0,IF(SUM($C978,$I955)&gt;BV$4,$R966/$I955,$R966-SUM($I978:BU978))))</f>
        <v>0</v>
      </c>
      <c r="BW978" s="31">
        <f>IF($I955="n/a",0,IF(BW$4&lt;=$C978,0,IF(SUM($C978,$I955)&gt;BW$4,$R966/$I955,$R966-SUM($I978:BV978))))</f>
        <v>0</v>
      </c>
      <c r="BX978" s="31">
        <f>IF($I955="n/a",0,IF(BX$4&lt;=$C978,0,IF(SUM($C978,$I955)&gt;BX$4,$R966/$I955,$R966-SUM($I978:BW978))))</f>
        <v>0</v>
      </c>
      <c r="BY978" s="31">
        <f>IF($I955="n/a",0,IF(BY$4&lt;=$C978,0,IF(SUM($C978,$I955)&gt;BY$4,$R966/$I955,$R966-SUM($I978:BX978))))</f>
        <v>0</v>
      </c>
      <c r="BZ978" s="31">
        <f>IF($I955="n/a",0,IF(BZ$4&lt;=$C978,0,IF(SUM($C978,$I955)&gt;BZ$4,$R966/$I955,$R966-SUM($I978:BY978))))</f>
        <v>0</v>
      </c>
      <c r="CA978" s="31">
        <f>IF($I955="n/a",0,IF(CA$4&lt;=$C978,0,IF(SUM($C978,$I955)&gt;CA$4,$R966/$I955,$R966-SUM($I978:BZ978))))</f>
        <v>0</v>
      </c>
      <c r="CB978" s="31">
        <f>IF($I955="n/a",0,IF(CB$4&lt;=$C978,0,IF(SUM($C978,$I955)&gt;CB$4,$R966/$I955,$R966-SUM($I978:CA978))))</f>
        <v>0</v>
      </c>
      <c r="CC978" s="31">
        <f>IF($I955="n/a",0,IF(CC$4&lt;=$C978,0,IF(SUM($C978,$I955)&gt;CC$4,$R966/$I955,$R966-SUM($I978:CB978))))</f>
        <v>0</v>
      </c>
      <c r="CD978" s="31">
        <f>IF($I955="n/a",0,IF(CD$4&lt;=$C978,0,IF(SUM($C978,$I955)&gt;CD$4,$R966/$I955,$R966-SUM($I978:CC978))))</f>
        <v>0</v>
      </c>
      <c r="CE978" s="31">
        <f>IF($I955="n/a",0,IF(CE$4&lt;=$C978,0,IF(SUM($C978,$I955)&gt;CE$4,$R966/$I955,$R966-SUM($I978:CD978))))</f>
        <v>0</v>
      </c>
      <c r="CF978" s="31">
        <f>IF($I955="n/a",0,IF(CF$4&lt;=$C978,0,IF(SUM($C978,$I955)&gt;CF$4,$R966/$I955,$R966-SUM($I978:CE978))))</f>
        <v>0</v>
      </c>
    </row>
    <row r="979" spans="3:84" ht="12.75" customHeight="1">
      <c r="C979" s="202">
        <v>2025</v>
      </c>
      <c r="D979" s="21" t="s">
        <v>55</v>
      </c>
      <c r="E979" s="21" t="s">
        <v>197</v>
      </c>
      <c r="I979" s="31"/>
      <c r="J979" s="31">
        <f>IF($I955="n/a",0,IF(J$4&lt;=$C979,0,IF(SUM($C979,$I955)&gt;J$4,$S966/$I955,$S966-SUM($I979:I979))))</f>
        <v>0</v>
      </c>
      <c r="K979" s="31">
        <f>IF($I955="n/a",0,IF(K$4&lt;=$C979,0,IF(SUM($C979,$I955)&gt;K$4,$S966/$I955,$S966-SUM($I979:J979))))</f>
        <v>0</v>
      </c>
      <c r="L979" s="31">
        <f>IF($I955="n/a",0,IF(L$4&lt;=$C979,0,IF(SUM($C979,$I955)&gt;L$4,$S966/$I955,$S966-SUM($I979:K979))))</f>
        <v>0</v>
      </c>
      <c r="M979" s="31">
        <f>IF($I955="n/a",0,IF(M$4&lt;=$C979,0,IF(SUM($C979,$I955)&gt;M$4,$S966/$I955,$S966-SUM($I979:L979))))</f>
        <v>0</v>
      </c>
      <c r="N979" s="31">
        <f>IF($I955="n/a",0,IF(N$4&lt;=$C979,0,IF(SUM($C979,$I955)&gt;N$4,$S966/$I955,$S966-SUM($I979:M979))))</f>
        <v>0</v>
      </c>
      <c r="O979" s="31">
        <f>IF($I955="n/a",0,IF(O$4&lt;=$C979,0,IF(SUM($C979,$I955)&gt;O$4,$S966/$I955,$S966-SUM($I979:N979))))</f>
        <v>0</v>
      </c>
      <c r="P979" s="31">
        <f>IF($I955="n/a",0,IF(P$4&lt;=$C979,0,IF(SUM($C979,$I955)&gt;P$4,$S966/$I955,$S966-SUM($I979:O979))))</f>
        <v>0</v>
      </c>
      <c r="Q979" s="31">
        <f>IF($I955="n/a",0,IF(Q$4&lt;=$C979,0,IF(SUM($C979,$I955)&gt;Q$4,$S966/$I955,$S966-SUM($I979:P979))))</f>
        <v>0</v>
      </c>
      <c r="R979" s="31">
        <f>IF($I955="n/a",0,IF(R$4&lt;=$C979,0,IF(SUM($C979,$I955)&gt;R$4,$S966/$I955,$S966-SUM($I979:Q979))))</f>
        <v>0</v>
      </c>
      <c r="S979" s="31">
        <f>IF($I955="n/a",0,IF(S$4&lt;=$C979,0,IF(SUM($C979,$I955)&gt;S$4,$S966/$I955,$S966-SUM($I979:R979))))</f>
        <v>0</v>
      </c>
      <c r="T979" s="31">
        <f>IF($I955="n/a",0,IF(T$4&lt;=$C979,0,IF(SUM($C979,$I955)&gt;T$4,$S966/$I955,$S966-SUM($I979:S979))))</f>
        <v>0</v>
      </c>
      <c r="U979" s="31">
        <f>IF($I955="n/a",0,IF(U$4&lt;=$C979,0,IF(SUM($C979,$I955)&gt;U$4,$S966/$I955,$S966-SUM($I979:T979))))</f>
        <v>0</v>
      </c>
      <c r="V979" s="31">
        <f>IF($I955="n/a",0,IF(V$4&lt;=$C979,0,IF(SUM($C979,$I955)&gt;V$4,$S966/$I955,$S966-SUM($I979:U979))))</f>
        <v>0</v>
      </c>
      <c r="W979" s="31">
        <f>IF($I955="n/a",0,IF(W$4&lt;=$C979,0,IF(SUM($C979,$I955)&gt;W$4,$S966/$I955,$S966-SUM($I979:V979))))</f>
        <v>0</v>
      </c>
      <c r="X979" s="31">
        <f>IF($I955="n/a",0,IF(X$4&lt;=$C979,0,IF(SUM($C979,$I955)&gt;X$4,$S966/$I955,$S966-SUM($I979:W979))))</f>
        <v>0</v>
      </c>
      <c r="Y979" s="31">
        <f>IF($I955="n/a",0,IF(Y$4&lt;=$C979,0,IF(SUM($C979,$I955)&gt;Y$4,$S966/$I955,$S966-SUM($I979:X979))))</f>
        <v>0</v>
      </c>
      <c r="Z979" s="31">
        <f>IF($I955="n/a",0,IF(Z$4&lt;=$C979,0,IF(SUM($C979,$I955)&gt;Z$4,$S966/$I955,$S966-SUM($I979:Y979))))</f>
        <v>0</v>
      </c>
      <c r="AA979" s="31">
        <f>IF($I955="n/a",0,IF(AA$4&lt;=$C979,0,IF(SUM($C979,$I955)&gt;AA$4,$S966/$I955,$S966-SUM($I979:Z979))))</f>
        <v>0</v>
      </c>
      <c r="AB979" s="31">
        <f>IF($I955="n/a",0,IF(AB$4&lt;=$C979,0,IF(SUM($C979,$I955)&gt;AB$4,$S966/$I955,$S966-SUM($I979:AA979))))</f>
        <v>0</v>
      </c>
      <c r="AC979" s="31">
        <f>IF($I955="n/a",0,IF(AC$4&lt;=$C979,0,IF(SUM($C979,$I955)&gt;AC$4,$S966/$I955,$S966-SUM($I979:AB979))))</f>
        <v>0</v>
      </c>
      <c r="AD979" s="31">
        <f>IF($I955="n/a",0,IF(AD$4&lt;=$C979,0,IF(SUM($C979,$I955)&gt;AD$4,$S966/$I955,$S966-SUM($I979:AC979))))</f>
        <v>0</v>
      </c>
      <c r="AE979" s="31">
        <f>IF($I955="n/a",0,IF(AE$4&lt;=$C979,0,IF(SUM($C979,$I955)&gt;AE$4,$S966/$I955,$S966-SUM($I979:AD979))))</f>
        <v>0</v>
      </c>
      <c r="AF979" s="31">
        <f>IF($I955="n/a",0,IF(AF$4&lt;=$C979,0,IF(SUM($C979,$I955)&gt;AF$4,$S966/$I955,$S966-SUM($I979:AE979))))</f>
        <v>0</v>
      </c>
      <c r="AG979" s="31">
        <f>IF($I955="n/a",0,IF(AG$4&lt;=$C979,0,IF(SUM($C979,$I955)&gt;AG$4,$S966/$I955,$S966-SUM($I979:AF979))))</f>
        <v>0</v>
      </c>
      <c r="AH979" s="31">
        <f>IF($I955="n/a",0,IF(AH$4&lt;=$C979,0,IF(SUM($C979,$I955)&gt;AH$4,$S966/$I955,$S966-SUM($I979:AG979))))</f>
        <v>0</v>
      </c>
      <c r="AI979" s="31">
        <f>IF($I955="n/a",0,IF(AI$4&lt;=$C979,0,IF(SUM($C979,$I955)&gt;AI$4,$S966/$I955,$S966-SUM($I979:AH979))))</f>
        <v>0</v>
      </c>
      <c r="AJ979" s="31">
        <f>IF($I955="n/a",0,IF(AJ$4&lt;=$C979,0,IF(SUM($C979,$I955)&gt;AJ$4,$S966/$I955,$S966-SUM($I979:AI979))))</f>
        <v>0</v>
      </c>
      <c r="AK979" s="31">
        <f>IF($I955="n/a",0,IF(AK$4&lt;=$C979,0,IF(SUM($C979,$I955)&gt;AK$4,$S966/$I955,$S966-SUM($I979:AJ979))))</f>
        <v>0</v>
      </c>
      <c r="AL979" s="31">
        <f>IF($I955="n/a",0,IF(AL$4&lt;=$C979,0,IF(SUM($C979,$I955)&gt;AL$4,$S966/$I955,$S966-SUM($I979:AK979))))</f>
        <v>0</v>
      </c>
      <c r="AM979" s="31">
        <f>IF($I955="n/a",0,IF(AM$4&lt;=$C979,0,IF(SUM($C979,$I955)&gt;AM$4,$S966/$I955,$S966-SUM($I979:AL979))))</f>
        <v>0</v>
      </c>
      <c r="AN979" s="31">
        <f>IF($I955="n/a",0,IF(AN$4&lt;=$C979,0,IF(SUM($C979,$I955)&gt;AN$4,$S966/$I955,$S966-SUM($I979:AM979))))</f>
        <v>0</v>
      </c>
      <c r="AO979" s="31">
        <f>IF($I955="n/a",0,IF(AO$4&lt;=$C979,0,IF(SUM($C979,$I955)&gt;AO$4,$S966/$I955,$S966-SUM($I979:AN979))))</f>
        <v>0</v>
      </c>
      <c r="AP979" s="31">
        <f>IF($I955="n/a",0,IF(AP$4&lt;=$C979,0,IF(SUM($C979,$I955)&gt;AP$4,$S966/$I955,$S966-SUM($I979:AO979))))</f>
        <v>0</v>
      </c>
      <c r="AQ979" s="31">
        <f>IF($I955="n/a",0,IF(AQ$4&lt;=$C979,0,IF(SUM($C979,$I955)&gt;AQ$4,$S966/$I955,$S966-SUM($I979:AP979))))</f>
        <v>0</v>
      </c>
      <c r="AR979" s="31">
        <f>IF($I955="n/a",0,IF(AR$4&lt;=$C979,0,IF(SUM($C979,$I955)&gt;AR$4,$S966/$I955,$S966-SUM($I979:AQ979))))</f>
        <v>0</v>
      </c>
      <c r="AS979" s="31">
        <f>IF($I955="n/a",0,IF(AS$4&lt;=$C979,0,IF(SUM($C979,$I955)&gt;AS$4,$S966/$I955,$S966-SUM($I979:AR979))))</f>
        <v>0</v>
      </c>
      <c r="AT979" s="31">
        <f>IF($I955="n/a",0,IF(AT$4&lt;=$C979,0,IF(SUM($C979,$I955)&gt;AT$4,$S966/$I955,$S966-SUM($I979:AS979))))</f>
        <v>0</v>
      </c>
      <c r="AU979" s="31">
        <f>IF($I955="n/a",0,IF(AU$4&lt;=$C979,0,IF(SUM($C979,$I955)&gt;AU$4,$S966/$I955,$S966-SUM($I979:AT979))))</f>
        <v>0</v>
      </c>
      <c r="AV979" s="31">
        <f>IF($I955="n/a",0,IF(AV$4&lt;=$C979,0,IF(SUM($C979,$I955)&gt;AV$4,$S966/$I955,$S966-SUM($I979:AU979))))</f>
        <v>0</v>
      </c>
      <c r="AW979" s="31">
        <f>IF($I955="n/a",0,IF(AW$4&lt;=$C979,0,IF(SUM($C979,$I955)&gt;AW$4,$S966/$I955,$S966-SUM($I979:AV979))))</f>
        <v>0</v>
      </c>
      <c r="AX979" s="31">
        <f>IF($I955="n/a",0,IF(AX$4&lt;=$C979,0,IF(SUM($C979,$I955)&gt;AX$4,$S966/$I955,$S966-SUM($I979:AW979))))</f>
        <v>0</v>
      </c>
      <c r="AY979" s="31">
        <f>IF($I955="n/a",0,IF(AY$4&lt;=$C979,0,IF(SUM($C979,$I955)&gt;AY$4,$S966/$I955,$S966-SUM($I979:AX979))))</f>
        <v>0</v>
      </c>
      <c r="AZ979" s="31">
        <f>IF($I955="n/a",0,IF(AZ$4&lt;=$C979,0,IF(SUM($C979,$I955)&gt;AZ$4,$S966/$I955,$S966-SUM($I979:AY979))))</f>
        <v>0</v>
      </c>
      <c r="BA979" s="31">
        <f>IF($I955="n/a",0,IF(BA$4&lt;=$C979,0,IF(SUM($C979,$I955)&gt;BA$4,$S966/$I955,$S966-SUM($I979:AZ979))))</f>
        <v>0</v>
      </c>
      <c r="BB979" s="31">
        <f>IF($I955="n/a",0,IF(BB$4&lt;=$C979,0,IF(SUM($C979,$I955)&gt;BB$4,$S966/$I955,$S966-SUM($I979:BA979))))</f>
        <v>0</v>
      </c>
      <c r="BC979" s="31">
        <f>IF($I955="n/a",0,IF(BC$4&lt;=$C979,0,IF(SUM($C979,$I955)&gt;BC$4,$S966/$I955,$S966-SUM($I979:BB979))))</f>
        <v>0</v>
      </c>
      <c r="BD979" s="31">
        <f>IF($I955="n/a",0,IF(BD$4&lt;=$C979,0,IF(SUM($C979,$I955)&gt;BD$4,$S966/$I955,$S966-SUM($I979:BC979))))</f>
        <v>0</v>
      </c>
      <c r="BE979" s="31">
        <f>IF($I955="n/a",0,IF(BE$4&lt;=$C979,0,IF(SUM($C979,$I955)&gt;BE$4,$S966/$I955,$S966-SUM($I979:BD979))))</f>
        <v>0</v>
      </c>
      <c r="BF979" s="31">
        <f>IF($I955="n/a",0,IF(BF$4&lt;=$C979,0,IF(SUM($C979,$I955)&gt;BF$4,$S966/$I955,$S966-SUM($I979:BE979))))</f>
        <v>0</v>
      </c>
      <c r="BG979" s="31">
        <f>IF($I955="n/a",0,IF(BG$4&lt;=$C979,0,IF(SUM($C979,$I955)&gt;BG$4,$S966/$I955,$S966-SUM($I979:BF979))))</f>
        <v>0</v>
      </c>
      <c r="BH979" s="31">
        <f>IF($I955="n/a",0,IF(BH$4&lt;=$C979,0,IF(SUM($C979,$I955)&gt;BH$4,$S966/$I955,$S966-SUM($I979:BG979))))</f>
        <v>0</v>
      </c>
      <c r="BI979" s="31">
        <f>IF($I955="n/a",0,IF(BI$4&lt;=$C979,0,IF(SUM($C979,$I955)&gt;BI$4,$S966/$I955,$S966-SUM($I979:BH979))))</f>
        <v>0</v>
      </c>
      <c r="BJ979" s="31">
        <f>IF($I955="n/a",0,IF(BJ$4&lt;=$C979,0,IF(SUM($C979,$I955)&gt;BJ$4,$S966/$I955,$S966-SUM($I979:BI979))))</f>
        <v>0</v>
      </c>
      <c r="BK979" s="31">
        <f>IF($I955="n/a",0,IF(BK$4&lt;=$C979,0,IF(SUM($C979,$I955)&gt;BK$4,$S966/$I955,$S966-SUM($I979:BJ979))))</f>
        <v>0</v>
      </c>
      <c r="BL979" s="31">
        <f>IF($I955="n/a",0,IF(BL$4&lt;=$C979,0,IF(SUM($C979,$I955)&gt;BL$4,$S966/$I955,$S966-SUM($I979:BK979))))</f>
        <v>0</v>
      </c>
      <c r="BM979" s="31">
        <f>IF($I955="n/a",0,IF(BM$4&lt;=$C979,0,IF(SUM($C979,$I955)&gt;BM$4,$S966/$I955,$S966-SUM($I979:BL979))))</f>
        <v>0</v>
      </c>
      <c r="BN979" s="31">
        <f>IF($I955="n/a",0,IF(BN$4&lt;=$C979,0,IF(SUM($C979,$I955)&gt;BN$4,$S966/$I955,$S966-SUM($I979:BM979))))</f>
        <v>0</v>
      </c>
      <c r="BO979" s="31">
        <f>IF($I955="n/a",0,IF(BO$4&lt;=$C979,0,IF(SUM($C979,$I955)&gt;BO$4,$S966/$I955,$S966-SUM($I979:BN979))))</f>
        <v>0</v>
      </c>
      <c r="BP979" s="31">
        <f>IF($I955="n/a",0,IF(BP$4&lt;=$C979,0,IF(SUM($C979,$I955)&gt;BP$4,$S966/$I955,$S966-SUM($I979:BO979))))</f>
        <v>0</v>
      </c>
      <c r="BQ979" s="31">
        <f>IF($I955="n/a",0,IF(BQ$4&lt;=$C979,0,IF(SUM($C979,$I955)&gt;BQ$4,$S966/$I955,$S966-SUM($I979:BP979))))</f>
        <v>0</v>
      </c>
      <c r="BR979" s="31">
        <f>IF($I955="n/a",0,IF(BR$4&lt;=$C979,0,IF(SUM($C979,$I955)&gt;BR$4,$S966/$I955,$S966-SUM($I979:BQ979))))</f>
        <v>0</v>
      </c>
      <c r="BS979" s="31">
        <f>IF($I955="n/a",0,IF(BS$4&lt;=$C979,0,IF(SUM($C979,$I955)&gt;BS$4,$S966/$I955,$S966-SUM($I979:BR979))))</f>
        <v>0</v>
      </c>
      <c r="BT979" s="31">
        <f>IF($I955="n/a",0,IF(BT$4&lt;=$C979,0,IF(SUM($C979,$I955)&gt;BT$4,$S966/$I955,$S966-SUM($I979:BS979))))</f>
        <v>0</v>
      </c>
      <c r="BU979" s="31">
        <f>IF($I955="n/a",0,IF(BU$4&lt;=$C979,0,IF(SUM($C979,$I955)&gt;BU$4,$S966/$I955,$S966-SUM($I979:BT979))))</f>
        <v>0</v>
      </c>
      <c r="BV979" s="31">
        <f>IF($I955="n/a",0,IF(BV$4&lt;=$C979,0,IF(SUM($C979,$I955)&gt;BV$4,$S966/$I955,$S966-SUM($I979:BU979))))</f>
        <v>0</v>
      </c>
      <c r="BW979" s="31">
        <f>IF($I955="n/a",0,IF(BW$4&lt;=$C979,0,IF(SUM($C979,$I955)&gt;BW$4,$S966/$I955,$S966-SUM($I979:BV979))))</f>
        <v>0</v>
      </c>
      <c r="BX979" s="31">
        <f>IF($I955="n/a",0,IF(BX$4&lt;=$C979,0,IF(SUM($C979,$I955)&gt;BX$4,$S966/$I955,$S966-SUM($I979:BW979))))</f>
        <v>0</v>
      </c>
      <c r="BY979" s="31">
        <f>IF($I955="n/a",0,IF(BY$4&lt;=$C979,0,IF(SUM($C979,$I955)&gt;BY$4,$S966/$I955,$S966-SUM($I979:BX979))))</f>
        <v>0</v>
      </c>
      <c r="BZ979" s="31">
        <f>IF($I955="n/a",0,IF(BZ$4&lt;=$C979,0,IF(SUM($C979,$I955)&gt;BZ$4,$S966/$I955,$S966-SUM($I979:BY979))))</f>
        <v>0</v>
      </c>
      <c r="CA979" s="31">
        <f>IF($I955="n/a",0,IF(CA$4&lt;=$C979,0,IF(SUM($C979,$I955)&gt;CA$4,$S966/$I955,$S966-SUM($I979:BZ979))))</f>
        <v>0</v>
      </c>
      <c r="CB979" s="31">
        <f>IF($I955="n/a",0,IF(CB$4&lt;=$C979,0,IF(SUM($C979,$I955)&gt;CB$4,$S966/$I955,$S966-SUM($I979:CA979))))</f>
        <v>0</v>
      </c>
      <c r="CC979" s="31">
        <f>IF($I955="n/a",0,IF(CC$4&lt;=$C979,0,IF(SUM($C979,$I955)&gt;CC$4,$S966/$I955,$S966-SUM($I979:CB979))))</f>
        <v>0</v>
      </c>
      <c r="CD979" s="31">
        <f>IF($I955="n/a",0,IF(CD$4&lt;=$C979,0,IF(SUM($C979,$I955)&gt;CD$4,$S966/$I955,$S966-SUM($I979:CC979))))</f>
        <v>0</v>
      </c>
      <c r="CE979" s="31">
        <f>IF($I955="n/a",0,IF(CE$4&lt;=$C979,0,IF(SUM($C979,$I955)&gt;CE$4,$S966/$I955,$S966-SUM($I979:CD979))))</f>
        <v>0</v>
      </c>
      <c r="CF979" s="31">
        <f>IF($I955="n/a",0,IF(CF$4&lt;=$C979,0,IF(SUM($C979,$I955)&gt;CF$4,$S966/$I955,$S966-SUM($I979:CE979))))</f>
        <v>0</v>
      </c>
    </row>
    <row r="980" spans="3:84" ht="12.75" customHeight="1">
      <c r="C980" s="202">
        <v>2026</v>
      </c>
      <c r="D980" s="21" t="s">
        <v>56</v>
      </c>
      <c r="E980" s="21" t="s">
        <v>197</v>
      </c>
      <c r="I980" s="31"/>
      <c r="J980" s="31">
        <f>IF($I955="n/a",0,IF(J$4&lt;=$C980,0,IF(SUM($C980,$I955)&gt;J$4,$T966/$I955,$T966-SUM($I980:I980))))</f>
        <v>0</v>
      </c>
      <c r="K980" s="31">
        <f>IF($I955="n/a",0,IF(K$4&lt;=$C980,0,IF(SUM($C980,$I955)&gt;K$4,$T966/$I955,$T966-SUM($I980:J980))))</f>
        <v>0</v>
      </c>
      <c r="L980" s="31">
        <f>IF($I955="n/a",0,IF(L$4&lt;=$C980,0,IF(SUM($C980,$I955)&gt;L$4,$T966/$I955,$T966-SUM($I980:K980))))</f>
        <v>0</v>
      </c>
      <c r="M980" s="31">
        <f>IF($I955="n/a",0,IF(M$4&lt;=$C980,0,IF(SUM($C980,$I955)&gt;M$4,$T966/$I955,$T966-SUM($I980:L980))))</f>
        <v>0</v>
      </c>
      <c r="N980" s="31">
        <f>IF($I955="n/a",0,IF(N$4&lt;=$C980,0,IF(SUM($C980,$I955)&gt;N$4,$T966/$I955,$T966-SUM($I980:M980))))</f>
        <v>0</v>
      </c>
      <c r="O980" s="31">
        <f>IF($I955="n/a",0,IF(O$4&lt;=$C980,0,IF(SUM($C980,$I955)&gt;O$4,$T966/$I955,$T966-SUM($I980:N980))))</f>
        <v>0</v>
      </c>
      <c r="P980" s="31">
        <f>IF($I955="n/a",0,IF(P$4&lt;=$C980,0,IF(SUM($C980,$I955)&gt;P$4,$T966/$I955,$T966-SUM($I980:O980))))</f>
        <v>0</v>
      </c>
      <c r="Q980" s="31">
        <f>IF($I955="n/a",0,IF(Q$4&lt;=$C980,0,IF(SUM($C980,$I955)&gt;Q$4,$T966/$I955,$T966-SUM($I980:P980))))</f>
        <v>0</v>
      </c>
      <c r="R980" s="31">
        <f>IF($I955="n/a",0,IF(R$4&lt;=$C980,0,IF(SUM($C980,$I955)&gt;R$4,$T966/$I955,$T966-SUM($I980:Q980))))</f>
        <v>0</v>
      </c>
      <c r="S980" s="31">
        <f>IF($I955="n/a",0,IF(S$4&lt;=$C980,0,IF(SUM($C980,$I955)&gt;S$4,$T966/$I955,$T966-SUM($I980:R980))))</f>
        <v>0</v>
      </c>
      <c r="T980" s="31">
        <f>IF($I955="n/a",0,IF(T$4&lt;=$C980,0,IF(SUM($C980,$I955)&gt;T$4,$T966/$I955,$T966-SUM($I980:S980))))</f>
        <v>0</v>
      </c>
      <c r="U980" s="31">
        <f>IF($I955="n/a",0,IF(U$4&lt;=$C980,0,IF(SUM($C980,$I955)&gt;U$4,$T966/$I955,$T966-SUM($I980:T980))))</f>
        <v>0</v>
      </c>
      <c r="V980" s="31">
        <f>IF($I955="n/a",0,IF(V$4&lt;=$C980,0,IF(SUM($C980,$I955)&gt;V$4,$T966/$I955,$T966-SUM($I980:U980))))</f>
        <v>0</v>
      </c>
      <c r="W980" s="31">
        <f>IF($I955="n/a",0,IF(W$4&lt;=$C980,0,IF(SUM($C980,$I955)&gt;W$4,$T966/$I955,$T966-SUM($I980:V980))))</f>
        <v>0</v>
      </c>
      <c r="X980" s="31">
        <f>IF($I955="n/a",0,IF(X$4&lt;=$C980,0,IF(SUM($C980,$I955)&gt;X$4,$T966/$I955,$T966-SUM($I980:W980))))</f>
        <v>0</v>
      </c>
      <c r="Y980" s="31">
        <f>IF($I955="n/a",0,IF(Y$4&lt;=$C980,0,IF(SUM($C980,$I955)&gt;Y$4,$T966/$I955,$T966-SUM($I980:X980))))</f>
        <v>0</v>
      </c>
      <c r="Z980" s="31">
        <f>IF($I955="n/a",0,IF(Z$4&lt;=$C980,0,IF(SUM($C980,$I955)&gt;Z$4,$T966/$I955,$T966-SUM($I980:Y980))))</f>
        <v>0</v>
      </c>
      <c r="AA980" s="31">
        <f>IF($I955="n/a",0,IF(AA$4&lt;=$C980,0,IF(SUM($C980,$I955)&gt;AA$4,$T966/$I955,$T966-SUM($I980:Z980))))</f>
        <v>0</v>
      </c>
      <c r="AB980" s="31">
        <f>IF($I955="n/a",0,IF(AB$4&lt;=$C980,0,IF(SUM($C980,$I955)&gt;AB$4,$T966/$I955,$T966-SUM($I980:AA980))))</f>
        <v>0</v>
      </c>
      <c r="AC980" s="31">
        <f>IF($I955="n/a",0,IF(AC$4&lt;=$C980,0,IF(SUM($C980,$I955)&gt;AC$4,$T966/$I955,$T966-SUM($I980:AB980))))</f>
        <v>0</v>
      </c>
      <c r="AD980" s="31">
        <f>IF($I955="n/a",0,IF(AD$4&lt;=$C980,0,IF(SUM($C980,$I955)&gt;AD$4,$T966/$I955,$T966-SUM($I980:AC980))))</f>
        <v>0</v>
      </c>
      <c r="AE980" s="31">
        <f>IF($I955="n/a",0,IF(AE$4&lt;=$C980,0,IF(SUM($C980,$I955)&gt;AE$4,$T966/$I955,$T966-SUM($I980:AD980))))</f>
        <v>0</v>
      </c>
      <c r="AF980" s="31">
        <f>IF($I955="n/a",0,IF(AF$4&lt;=$C980,0,IF(SUM($C980,$I955)&gt;AF$4,$T966/$I955,$T966-SUM($I980:AE980))))</f>
        <v>0</v>
      </c>
      <c r="AG980" s="31">
        <f>IF($I955="n/a",0,IF(AG$4&lt;=$C980,0,IF(SUM($C980,$I955)&gt;AG$4,$T966/$I955,$T966-SUM($I980:AF980))))</f>
        <v>0</v>
      </c>
      <c r="AH980" s="31">
        <f>IF($I955="n/a",0,IF(AH$4&lt;=$C980,0,IF(SUM($C980,$I955)&gt;AH$4,$T966/$I955,$T966-SUM($I980:AG980))))</f>
        <v>0</v>
      </c>
      <c r="AI980" s="31">
        <f>IF($I955="n/a",0,IF(AI$4&lt;=$C980,0,IF(SUM($C980,$I955)&gt;AI$4,$T966/$I955,$T966-SUM($I980:AH980))))</f>
        <v>0</v>
      </c>
      <c r="AJ980" s="31">
        <f>IF($I955="n/a",0,IF(AJ$4&lt;=$C980,0,IF(SUM($C980,$I955)&gt;AJ$4,$T966/$I955,$T966-SUM($I980:AI980))))</f>
        <v>0</v>
      </c>
      <c r="AK980" s="31">
        <f>IF($I955="n/a",0,IF(AK$4&lt;=$C980,0,IF(SUM($C980,$I955)&gt;AK$4,$T966/$I955,$T966-SUM($I980:AJ980))))</f>
        <v>0</v>
      </c>
      <c r="AL980" s="31">
        <f>IF($I955="n/a",0,IF(AL$4&lt;=$C980,0,IF(SUM($C980,$I955)&gt;AL$4,$T966/$I955,$T966-SUM($I980:AK980))))</f>
        <v>0</v>
      </c>
      <c r="AM980" s="31">
        <f>IF($I955="n/a",0,IF(AM$4&lt;=$C980,0,IF(SUM($C980,$I955)&gt;AM$4,$T966/$I955,$T966-SUM($I980:AL980))))</f>
        <v>0</v>
      </c>
      <c r="AN980" s="31">
        <f>IF($I955="n/a",0,IF(AN$4&lt;=$C980,0,IF(SUM($C980,$I955)&gt;AN$4,$T966/$I955,$T966-SUM($I980:AM980))))</f>
        <v>0</v>
      </c>
      <c r="AO980" s="31">
        <f>IF($I955="n/a",0,IF(AO$4&lt;=$C980,0,IF(SUM($C980,$I955)&gt;AO$4,$T966/$I955,$T966-SUM($I980:AN980))))</f>
        <v>0</v>
      </c>
      <c r="AP980" s="31">
        <f>IF($I955="n/a",0,IF(AP$4&lt;=$C980,0,IF(SUM($C980,$I955)&gt;AP$4,$T966/$I955,$T966-SUM($I980:AO980))))</f>
        <v>0</v>
      </c>
      <c r="AQ980" s="31">
        <f>IF($I955="n/a",0,IF(AQ$4&lt;=$C980,0,IF(SUM($C980,$I955)&gt;AQ$4,$T966/$I955,$T966-SUM($I980:AP980))))</f>
        <v>0</v>
      </c>
      <c r="AR980" s="31">
        <f>IF($I955="n/a",0,IF(AR$4&lt;=$C980,0,IF(SUM($C980,$I955)&gt;AR$4,$T966/$I955,$T966-SUM($I980:AQ980))))</f>
        <v>0</v>
      </c>
      <c r="AS980" s="31">
        <f>IF($I955="n/a",0,IF(AS$4&lt;=$C980,0,IF(SUM($C980,$I955)&gt;AS$4,$T966/$I955,$T966-SUM($I980:AR980))))</f>
        <v>0</v>
      </c>
      <c r="AT980" s="31">
        <f>IF($I955="n/a",0,IF(AT$4&lt;=$C980,0,IF(SUM($C980,$I955)&gt;AT$4,$T966/$I955,$T966-SUM($I980:AS980))))</f>
        <v>0</v>
      </c>
      <c r="AU980" s="31">
        <f>IF($I955="n/a",0,IF(AU$4&lt;=$C980,0,IF(SUM($C980,$I955)&gt;AU$4,$T966/$I955,$T966-SUM($I980:AT980))))</f>
        <v>0</v>
      </c>
      <c r="AV980" s="31">
        <f>IF($I955="n/a",0,IF(AV$4&lt;=$C980,0,IF(SUM($C980,$I955)&gt;AV$4,$T966/$I955,$T966-SUM($I980:AU980))))</f>
        <v>0</v>
      </c>
      <c r="AW980" s="31">
        <f>IF($I955="n/a",0,IF(AW$4&lt;=$C980,0,IF(SUM($C980,$I955)&gt;AW$4,$T966/$I955,$T966-SUM($I980:AV980))))</f>
        <v>0</v>
      </c>
      <c r="AX980" s="31">
        <f>IF($I955="n/a",0,IF(AX$4&lt;=$C980,0,IF(SUM($C980,$I955)&gt;AX$4,$T966/$I955,$T966-SUM($I980:AW980))))</f>
        <v>0</v>
      </c>
      <c r="AY980" s="31">
        <f>IF($I955="n/a",0,IF(AY$4&lt;=$C980,0,IF(SUM($C980,$I955)&gt;AY$4,$T966/$I955,$T966-SUM($I980:AX980))))</f>
        <v>0</v>
      </c>
      <c r="AZ980" s="31">
        <f>IF($I955="n/a",0,IF(AZ$4&lt;=$C980,0,IF(SUM($C980,$I955)&gt;AZ$4,$T966/$I955,$T966-SUM($I980:AY980))))</f>
        <v>0</v>
      </c>
      <c r="BA980" s="31">
        <f>IF($I955="n/a",0,IF(BA$4&lt;=$C980,0,IF(SUM($C980,$I955)&gt;BA$4,$T966/$I955,$T966-SUM($I980:AZ980))))</f>
        <v>0</v>
      </c>
      <c r="BB980" s="31">
        <f>IF($I955="n/a",0,IF(BB$4&lt;=$C980,0,IF(SUM($C980,$I955)&gt;BB$4,$T966/$I955,$T966-SUM($I980:BA980))))</f>
        <v>0</v>
      </c>
      <c r="BC980" s="31">
        <f>IF($I955="n/a",0,IF(BC$4&lt;=$C980,0,IF(SUM($C980,$I955)&gt;BC$4,$T966/$I955,$T966-SUM($I980:BB980))))</f>
        <v>0</v>
      </c>
      <c r="BD980" s="31">
        <f>IF($I955="n/a",0,IF(BD$4&lt;=$C980,0,IF(SUM($C980,$I955)&gt;BD$4,$T966/$I955,$T966-SUM($I980:BC980))))</f>
        <v>0</v>
      </c>
      <c r="BE980" s="31">
        <f>IF($I955="n/a",0,IF(BE$4&lt;=$C980,0,IF(SUM($C980,$I955)&gt;BE$4,$T966/$I955,$T966-SUM($I980:BD980))))</f>
        <v>0</v>
      </c>
      <c r="BF980" s="31">
        <f>IF($I955="n/a",0,IF(BF$4&lt;=$C980,0,IF(SUM($C980,$I955)&gt;BF$4,$T966/$I955,$T966-SUM($I980:BE980))))</f>
        <v>0</v>
      </c>
      <c r="BG980" s="31">
        <f>IF($I955="n/a",0,IF(BG$4&lt;=$C980,0,IF(SUM($C980,$I955)&gt;BG$4,$T966/$I955,$T966-SUM($I980:BF980))))</f>
        <v>0</v>
      </c>
      <c r="BH980" s="31">
        <f>IF($I955="n/a",0,IF(BH$4&lt;=$C980,0,IF(SUM($C980,$I955)&gt;BH$4,$T966/$I955,$T966-SUM($I980:BG980))))</f>
        <v>0</v>
      </c>
      <c r="BI980" s="31">
        <f>IF($I955="n/a",0,IF(BI$4&lt;=$C980,0,IF(SUM($C980,$I955)&gt;BI$4,$T966/$I955,$T966-SUM($I980:BH980))))</f>
        <v>0</v>
      </c>
      <c r="BJ980" s="31">
        <f>IF($I955="n/a",0,IF(BJ$4&lt;=$C980,0,IF(SUM($C980,$I955)&gt;BJ$4,$T966/$I955,$T966-SUM($I980:BI980))))</f>
        <v>0</v>
      </c>
      <c r="BK980" s="31">
        <f>IF($I955="n/a",0,IF(BK$4&lt;=$C980,0,IF(SUM($C980,$I955)&gt;BK$4,$T966/$I955,$T966-SUM($I980:BJ980))))</f>
        <v>0</v>
      </c>
      <c r="BL980" s="31">
        <f>IF($I955="n/a",0,IF(BL$4&lt;=$C980,0,IF(SUM($C980,$I955)&gt;BL$4,$T966/$I955,$T966-SUM($I980:BK980))))</f>
        <v>0</v>
      </c>
      <c r="BM980" s="31">
        <f>IF($I955="n/a",0,IF(BM$4&lt;=$C980,0,IF(SUM($C980,$I955)&gt;BM$4,$T966/$I955,$T966-SUM($I980:BL980))))</f>
        <v>0</v>
      </c>
      <c r="BN980" s="31">
        <f>IF($I955="n/a",0,IF(BN$4&lt;=$C980,0,IF(SUM($C980,$I955)&gt;BN$4,$T966/$I955,$T966-SUM($I980:BM980))))</f>
        <v>0</v>
      </c>
      <c r="BO980" s="31">
        <f>IF($I955="n/a",0,IF(BO$4&lt;=$C980,0,IF(SUM($C980,$I955)&gt;BO$4,$T966/$I955,$T966-SUM($I980:BN980))))</f>
        <v>0</v>
      </c>
      <c r="BP980" s="31">
        <f>IF($I955="n/a",0,IF(BP$4&lt;=$C980,0,IF(SUM($C980,$I955)&gt;BP$4,$T966/$I955,$T966-SUM($I980:BO980))))</f>
        <v>0</v>
      </c>
      <c r="BQ980" s="31">
        <f>IF($I955="n/a",0,IF(BQ$4&lt;=$C980,0,IF(SUM($C980,$I955)&gt;BQ$4,$T966/$I955,$T966-SUM($I980:BP980))))</f>
        <v>0</v>
      </c>
      <c r="BR980" s="31">
        <f>IF($I955="n/a",0,IF(BR$4&lt;=$C980,0,IF(SUM($C980,$I955)&gt;BR$4,$T966/$I955,$T966-SUM($I980:BQ980))))</f>
        <v>0</v>
      </c>
      <c r="BS980" s="31">
        <f>IF($I955="n/a",0,IF(BS$4&lt;=$C980,0,IF(SUM($C980,$I955)&gt;BS$4,$T966/$I955,$T966-SUM($I980:BR980))))</f>
        <v>0</v>
      </c>
      <c r="BT980" s="31">
        <f>IF($I955="n/a",0,IF(BT$4&lt;=$C980,0,IF(SUM($C980,$I955)&gt;BT$4,$T966/$I955,$T966-SUM($I980:BS980))))</f>
        <v>0</v>
      </c>
      <c r="BU980" s="31">
        <f>IF($I955="n/a",0,IF(BU$4&lt;=$C980,0,IF(SUM($C980,$I955)&gt;BU$4,$T966/$I955,$T966-SUM($I980:BT980))))</f>
        <v>0</v>
      </c>
      <c r="BV980" s="31">
        <f>IF($I955="n/a",0,IF(BV$4&lt;=$C980,0,IF(SUM($C980,$I955)&gt;BV$4,$T966/$I955,$T966-SUM($I980:BU980))))</f>
        <v>0</v>
      </c>
      <c r="BW980" s="31">
        <f>IF($I955="n/a",0,IF(BW$4&lt;=$C980,0,IF(SUM($C980,$I955)&gt;BW$4,$T966/$I955,$T966-SUM($I980:BV980))))</f>
        <v>0</v>
      </c>
      <c r="BX980" s="31">
        <f>IF($I955="n/a",0,IF(BX$4&lt;=$C980,0,IF(SUM($C980,$I955)&gt;BX$4,$T966/$I955,$T966-SUM($I980:BW980))))</f>
        <v>0</v>
      </c>
      <c r="BY980" s="31">
        <f>IF($I955="n/a",0,IF(BY$4&lt;=$C980,0,IF(SUM($C980,$I955)&gt;BY$4,$T966/$I955,$T966-SUM($I980:BX980))))</f>
        <v>0</v>
      </c>
      <c r="BZ980" s="31">
        <f>IF($I955="n/a",0,IF(BZ$4&lt;=$C980,0,IF(SUM($C980,$I955)&gt;BZ$4,$T966/$I955,$T966-SUM($I980:BY980))))</f>
        <v>0</v>
      </c>
      <c r="CA980" s="31">
        <f>IF($I955="n/a",0,IF(CA$4&lt;=$C980,0,IF(SUM($C980,$I955)&gt;CA$4,$T966/$I955,$T966-SUM($I980:BZ980))))</f>
        <v>0</v>
      </c>
      <c r="CB980" s="31">
        <f>IF($I955="n/a",0,IF(CB$4&lt;=$C980,0,IF(SUM($C980,$I955)&gt;CB$4,$T966/$I955,$T966-SUM($I980:CA980))))</f>
        <v>0</v>
      </c>
      <c r="CC980" s="31">
        <f>IF($I955="n/a",0,IF(CC$4&lt;=$C980,0,IF(SUM($C980,$I955)&gt;CC$4,$T966/$I955,$T966-SUM($I980:CB980))))</f>
        <v>0</v>
      </c>
      <c r="CD980" s="31">
        <f>IF($I955="n/a",0,IF(CD$4&lt;=$C980,0,IF(SUM($C980,$I955)&gt;CD$4,$T966/$I955,$T966-SUM($I980:CC980))))</f>
        <v>0</v>
      </c>
      <c r="CE980" s="31">
        <f>IF($I955="n/a",0,IF(CE$4&lt;=$C980,0,IF(SUM($C980,$I955)&gt;CE$4,$T966/$I955,$T966-SUM($I980:CD980))))</f>
        <v>0</v>
      </c>
      <c r="CF980" s="31">
        <f>IF($I955="n/a",0,IF(CF$4&lt;=$C980,0,IF(SUM($C980,$I955)&gt;CF$4,$T966/$I955,$T966-SUM($I980:CE980))))</f>
        <v>0</v>
      </c>
    </row>
    <row r="981" spans="3:84" ht="12.75" customHeight="1">
      <c r="C981" s="202">
        <v>2027</v>
      </c>
      <c r="D981" s="21" t="s">
        <v>57</v>
      </c>
      <c r="E981" s="21" t="s">
        <v>197</v>
      </c>
      <c r="I981" s="31"/>
      <c r="J981" s="31">
        <f>IF($I955="n/a",0,IF(J$4&lt;=$C981,0,IF(SUM($C981,$I955)&gt;J$4,$U966/$I955,$U966-SUM($I981:I981))))</f>
        <v>0</v>
      </c>
      <c r="K981" s="31">
        <f>IF($I955="n/a",0,IF(K$4&lt;=$C981,0,IF(SUM($C981,$I955)&gt;K$4,$U966/$I955,$U966-SUM($I981:J981))))</f>
        <v>0</v>
      </c>
      <c r="L981" s="31">
        <f>IF($I955="n/a",0,IF(L$4&lt;=$C981,0,IF(SUM($C981,$I955)&gt;L$4,$U966/$I955,$U966-SUM($I981:K981))))</f>
        <v>0</v>
      </c>
      <c r="M981" s="31">
        <f>IF($I955="n/a",0,IF(M$4&lt;=$C981,0,IF(SUM($C981,$I955)&gt;M$4,$U966/$I955,$U966-SUM($I981:L981))))</f>
        <v>0</v>
      </c>
      <c r="N981" s="31">
        <f>IF($I955="n/a",0,IF(N$4&lt;=$C981,0,IF(SUM($C981,$I955)&gt;N$4,$U966/$I955,$U966-SUM($I981:M981))))</f>
        <v>0</v>
      </c>
      <c r="O981" s="31">
        <f>IF($I955="n/a",0,IF(O$4&lt;=$C981,0,IF(SUM($C981,$I955)&gt;O$4,$U966/$I955,$U966-SUM($I981:N981))))</f>
        <v>0</v>
      </c>
      <c r="P981" s="31">
        <f>IF($I955="n/a",0,IF(P$4&lt;=$C981,0,IF(SUM($C981,$I955)&gt;P$4,$U966/$I955,$U966-SUM($I981:O981))))</f>
        <v>0</v>
      </c>
      <c r="Q981" s="31">
        <f>IF($I955="n/a",0,IF(Q$4&lt;=$C981,0,IF(SUM($C981,$I955)&gt;Q$4,$U966/$I955,$U966-SUM($I981:P981))))</f>
        <v>0</v>
      </c>
      <c r="R981" s="31">
        <f>IF($I955="n/a",0,IF(R$4&lt;=$C981,0,IF(SUM($C981,$I955)&gt;R$4,$U966/$I955,$U966-SUM($I981:Q981))))</f>
        <v>0</v>
      </c>
      <c r="S981" s="31">
        <f>IF($I955="n/a",0,IF(S$4&lt;=$C981,0,IF(SUM($C981,$I955)&gt;S$4,$U966/$I955,$U966-SUM($I981:R981))))</f>
        <v>0</v>
      </c>
      <c r="T981" s="31">
        <f>IF($I955="n/a",0,IF(T$4&lt;=$C981,0,IF(SUM($C981,$I955)&gt;T$4,$U966/$I955,$U966-SUM($I981:S981))))</f>
        <v>0</v>
      </c>
      <c r="U981" s="31">
        <f>IF($I955="n/a",0,IF(U$4&lt;=$C981,0,IF(SUM($C981,$I955)&gt;U$4,$U966/$I955,$U966-SUM($I981:T981))))</f>
        <v>0</v>
      </c>
      <c r="V981" s="31">
        <f>IF($I955="n/a",0,IF(V$4&lt;=$C981,0,IF(SUM($C981,$I955)&gt;V$4,$U966/$I955,$U966-SUM($I981:U981))))</f>
        <v>0</v>
      </c>
      <c r="W981" s="31">
        <f>IF($I955="n/a",0,IF(W$4&lt;=$C981,0,IF(SUM($C981,$I955)&gt;W$4,$U966/$I955,$U966-SUM($I981:V981))))</f>
        <v>0</v>
      </c>
      <c r="X981" s="31">
        <f>IF($I955="n/a",0,IF(X$4&lt;=$C981,0,IF(SUM($C981,$I955)&gt;X$4,$U966/$I955,$U966-SUM($I981:W981))))</f>
        <v>0</v>
      </c>
      <c r="Y981" s="31">
        <f>IF($I955="n/a",0,IF(Y$4&lt;=$C981,0,IF(SUM($C981,$I955)&gt;Y$4,$U966/$I955,$U966-SUM($I981:X981))))</f>
        <v>0</v>
      </c>
      <c r="Z981" s="31">
        <f>IF($I955="n/a",0,IF(Z$4&lt;=$C981,0,IF(SUM($C981,$I955)&gt;Z$4,$U966/$I955,$U966-SUM($I981:Y981))))</f>
        <v>0</v>
      </c>
      <c r="AA981" s="31">
        <f>IF($I955="n/a",0,IF(AA$4&lt;=$C981,0,IF(SUM($C981,$I955)&gt;AA$4,$U966/$I955,$U966-SUM($I981:Z981))))</f>
        <v>0</v>
      </c>
      <c r="AB981" s="31">
        <f>IF($I955="n/a",0,IF(AB$4&lt;=$C981,0,IF(SUM($C981,$I955)&gt;AB$4,$U966/$I955,$U966-SUM($I981:AA981))))</f>
        <v>0</v>
      </c>
      <c r="AC981" s="31">
        <f>IF($I955="n/a",0,IF(AC$4&lt;=$C981,0,IF(SUM($C981,$I955)&gt;AC$4,$U966/$I955,$U966-SUM($I981:AB981))))</f>
        <v>0</v>
      </c>
      <c r="AD981" s="31">
        <f>IF($I955="n/a",0,IF(AD$4&lt;=$C981,0,IF(SUM($C981,$I955)&gt;AD$4,$U966/$I955,$U966-SUM($I981:AC981))))</f>
        <v>0</v>
      </c>
      <c r="AE981" s="31">
        <f>IF($I955="n/a",0,IF(AE$4&lt;=$C981,0,IF(SUM($C981,$I955)&gt;AE$4,$U966/$I955,$U966-SUM($I981:AD981))))</f>
        <v>0</v>
      </c>
      <c r="AF981" s="31">
        <f>IF($I955="n/a",0,IF(AF$4&lt;=$C981,0,IF(SUM($C981,$I955)&gt;AF$4,$U966/$I955,$U966-SUM($I981:AE981))))</f>
        <v>0</v>
      </c>
      <c r="AG981" s="31">
        <f>IF($I955="n/a",0,IF(AG$4&lt;=$C981,0,IF(SUM($C981,$I955)&gt;AG$4,$U966/$I955,$U966-SUM($I981:AF981))))</f>
        <v>0</v>
      </c>
      <c r="AH981" s="31">
        <f>IF($I955="n/a",0,IF(AH$4&lt;=$C981,0,IF(SUM($C981,$I955)&gt;AH$4,$U966/$I955,$U966-SUM($I981:AG981))))</f>
        <v>0</v>
      </c>
      <c r="AI981" s="31">
        <f>IF($I955="n/a",0,IF(AI$4&lt;=$C981,0,IF(SUM($C981,$I955)&gt;AI$4,$U966/$I955,$U966-SUM($I981:AH981))))</f>
        <v>0</v>
      </c>
      <c r="AJ981" s="31">
        <f>IF($I955="n/a",0,IF(AJ$4&lt;=$C981,0,IF(SUM($C981,$I955)&gt;AJ$4,$U966/$I955,$U966-SUM($I981:AI981))))</f>
        <v>0</v>
      </c>
      <c r="AK981" s="31">
        <f>IF($I955="n/a",0,IF(AK$4&lt;=$C981,0,IF(SUM($C981,$I955)&gt;AK$4,$U966/$I955,$U966-SUM($I981:AJ981))))</f>
        <v>0</v>
      </c>
      <c r="AL981" s="31">
        <f>IF($I955="n/a",0,IF(AL$4&lt;=$C981,0,IF(SUM($C981,$I955)&gt;AL$4,$U966/$I955,$U966-SUM($I981:AK981))))</f>
        <v>0</v>
      </c>
      <c r="AM981" s="31">
        <f>IF($I955="n/a",0,IF(AM$4&lt;=$C981,0,IF(SUM($C981,$I955)&gt;AM$4,$U966/$I955,$U966-SUM($I981:AL981))))</f>
        <v>0</v>
      </c>
      <c r="AN981" s="31">
        <f>IF($I955="n/a",0,IF(AN$4&lt;=$C981,0,IF(SUM($C981,$I955)&gt;AN$4,$U966/$I955,$U966-SUM($I981:AM981))))</f>
        <v>0</v>
      </c>
      <c r="AO981" s="31">
        <f>IF($I955="n/a",0,IF(AO$4&lt;=$C981,0,IF(SUM($C981,$I955)&gt;AO$4,$U966/$I955,$U966-SUM($I981:AN981))))</f>
        <v>0</v>
      </c>
      <c r="AP981" s="31">
        <f>IF($I955="n/a",0,IF(AP$4&lt;=$C981,0,IF(SUM($C981,$I955)&gt;AP$4,$U966/$I955,$U966-SUM($I981:AO981))))</f>
        <v>0</v>
      </c>
      <c r="AQ981" s="31">
        <f>IF($I955="n/a",0,IF(AQ$4&lt;=$C981,0,IF(SUM($C981,$I955)&gt;AQ$4,$U966/$I955,$U966-SUM($I981:AP981))))</f>
        <v>0</v>
      </c>
      <c r="AR981" s="31">
        <f>IF($I955="n/a",0,IF(AR$4&lt;=$C981,0,IF(SUM($C981,$I955)&gt;AR$4,$U966/$I955,$U966-SUM($I981:AQ981))))</f>
        <v>0</v>
      </c>
      <c r="AS981" s="31">
        <f>IF($I955="n/a",0,IF(AS$4&lt;=$C981,0,IF(SUM($C981,$I955)&gt;AS$4,$U966/$I955,$U966-SUM($I981:AR981))))</f>
        <v>0</v>
      </c>
      <c r="AT981" s="31">
        <f>IF($I955="n/a",0,IF(AT$4&lt;=$C981,0,IF(SUM($C981,$I955)&gt;AT$4,$U966/$I955,$U966-SUM($I981:AS981))))</f>
        <v>0</v>
      </c>
      <c r="AU981" s="31">
        <f>IF($I955="n/a",0,IF(AU$4&lt;=$C981,0,IF(SUM($C981,$I955)&gt;AU$4,$U966/$I955,$U966-SUM($I981:AT981))))</f>
        <v>0</v>
      </c>
      <c r="AV981" s="31">
        <f>IF($I955="n/a",0,IF(AV$4&lt;=$C981,0,IF(SUM($C981,$I955)&gt;AV$4,$U966/$I955,$U966-SUM($I981:AU981))))</f>
        <v>0</v>
      </c>
      <c r="AW981" s="31">
        <f>IF($I955="n/a",0,IF(AW$4&lt;=$C981,0,IF(SUM($C981,$I955)&gt;AW$4,$U966/$I955,$U966-SUM($I981:AV981))))</f>
        <v>0</v>
      </c>
      <c r="AX981" s="31">
        <f>IF($I955="n/a",0,IF(AX$4&lt;=$C981,0,IF(SUM($C981,$I955)&gt;AX$4,$U966/$I955,$U966-SUM($I981:AW981))))</f>
        <v>0</v>
      </c>
      <c r="AY981" s="31">
        <f>IF($I955="n/a",0,IF(AY$4&lt;=$C981,0,IF(SUM($C981,$I955)&gt;AY$4,$U966/$I955,$U966-SUM($I981:AX981))))</f>
        <v>0</v>
      </c>
      <c r="AZ981" s="31">
        <f>IF($I955="n/a",0,IF(AZ$4&lt;=$C981,0,IF(SUM($C981,$I955)&gt;AZ$4,$U966/$I955,$U966-SUM($I981:AY981))))</f>
        <v>0</v>
      </c>
      <c r="BA981" s="31">
        <f>IF($I955="n/a",0,IF(BA$4&lt;=$C981,0,IF(SUM($C981,$I955)&gt;BA$4,$U966/$I955,$U966-SUM($I981:AZ981))))</f>
        <v>0</v>
      </c>
      <c r="BB981" s="31">
        <f>IF($I955="n/a",0,IF(BB$4&lt;=$C981,0,IF(SUM($C981,$I955)&gt;BB$4,$U966/$I955,$U966-SUM($I981:BA981))))</f>
        <v>0</v>
      </c>
      <c r="BC981" s="31">
        <f>IF($I955="n/a",0,IF(BC$4&lt;=$C981,0,IF(SUM($C981,$I955)&gt;BC$4,$U966/$I955,$U966-SUM($I981:BB981))))</f>
        <v>0</v>
      </c>
      <c r="BD981" s="31">
        <f>IF($I955="n/a",0,IF(BD$4&lt;=$C981,0,IF(SUM($C981,$I955)&gt;BD$4,$U966/$I955,$U966-SUM($I981:BC981))))</f>
        <v>0</v>
      </c>
      <c r="BE981" s="31">
        <f>IF($I955="n/a",0,IF(BE$4&lt;=$C981,0,IF(SUM($C981,$I955)&gt;BE$4,$U966/$I955,$U966-SUM($I981:BD981))))</f>
        <v>0</v>
      </c>
      <c r="BF981" s="31">
        <f>IF($I955="n/a",0,IF(BF$4&lt;=$C981,0,IF(SUM($C981,$I955)&gt;BF$4,$U966/$I955,$U966-SUM($I981:BE981))))</f>
        <v>0</v>
      </c>
      <c r="BG981" s="31">
        <f>IF($I955="n/a",0,IF(BG$4&lt;=$C981,0,IF(SUM($C981,$I955)&gt;BG$4,$U966/$I955,$U966-SUM($I981:BF981))))</f>
        <v>0</v>
      </c>
      <c r="BH981" s="31">
        <f>IF($I955="n/a",0,IF(BH$4&lt;=$C981,0,IF(SUM($C981,$I955)&gt;BH$4,$U966/$I955,$U966-SUM($I981:BG981))))</f>
        <v>0</v>
      </c>
      <c r="BI981" s="31">
        <f>IF($I955="n/a",0,IF(BI$4&lt;=$C981,0,IF(SUM($C981,$I955)&gt;BI$4,$U966/$I955,$U966-SUM($I981:BH981))))</f>
        <v>0</v>
      </c>
      <c r="BJ981" s="31">
        <f>IF($I955="n/a",0,IF(BJ$4&lt;=$C981,0,IF(SUM($C981,$I955)&gt;BJ$4,$U966/$I955,$U966-SUM($I981:BI981))))</f>
        <v>0</v>
      </c>
      <c r="BK981" s="31">
        <f>IF($I955="n/a",0,IF(BK$4&lt;=$C981,0,IF(SUM($C981,$I955)&gt;BK$4,$U966/$I955,$U966-SUM($I981:BJ981))))</f>
        <v>0</v>
      </c>
      <c r="BL981" s="31">
        <f>IF($I955="n/a",0,IF(BL$4&lt;=$C981,0,IF(SUM($C981,$I955)&gt;BL$4,$U966/$I955,$U966-SUM($I981:BK981))))</f>
        <v>0</v>
      </c>
      <c r="BM981" s="31">
        <f>IF($I955="n/a",0,IF(BM$4&lt;=$C981,0,IF(SUM($C981,$I955)&gt;BM$4,$U966/$I955,$U966-SUM($I981:BL981))))</f>
        <v>0</v>
      </c>
      <c r="BN981" s="31">
        <f>IF($I955="n/a",0,IF(BN$4&lt;=$C981,0,IF(SUM($C981,$I955)&gt;BN$4,$U966/$I955,$U966-SUM($I981:BM981))))</f>
        <v>0</v>
      </c>
      <c r="BO981" s="31">
        <f>IF($I955="n/a",0,IF(BO$4&lt;=$C981,0,IF(SUM($C981,$I955)&gt;BO$4,$U966/$I955,$U966-SUM($I981:BN981))))</f>
        <v>0</v>
      </c>
      <c r="BP981" s="31">
        <f>IF($I955="n/a",0,IF(BP$4&lt;=$C981,0,IF(SUM($C981,$I955)&gt;BP$4,$U966/$I955,$U966-SUM($I981:BO981))))</f>
        <v>0</v>
      </c>
      <c r="BQ981" s="31">
        <f>IF($I955="n/a",0,IF(BQ$4&lt;=$C981,0,IF(SUM($C981,$I955)&gt;BQ$4,$U966/$I955,$U966-SUM($I981:BP981))))</f>
        <v>0</v>
      </c>
      <c r="BR981" s="31">
        <f>IF($I955="n/a",0,IF(BR$4&lt;=$C981,0,IF(SUM($C981,$I955)&gt;BR$4,$U966/$I955,$U966-SUM($I981:BQ981))))</f>
        <v>0</v>
      </c>
      <c r="BS981" s="31">
        <f>IF($I955="n/a",0,IF(BS$4&lt;=$C981,0,IF(SUM($C981,$I955)&gt;BS$4,$U966/$I955,$U966-SUM($I981:BR981))))</f>
        <v>0</v>
      </c>
      <c r="BT981" s="31">
        <f>IF($I955="n/a",0,IF(BT$4&lt;=$C981,0,IF(SUM($C981,$I955)&gt;BT$4,$U966/$I955,$U966-SUM($I981:BS981))))</f>
        <v>0</v>
      </c>
      <c r="BU981" s="31">
        <f>IF($I955="n/a",0,IF(BU$4&lt;=$C981,0,IF(SUM($C981,$I955)&gt;BU$4,$U966/$I955,$U966-SUM($I981:BT981))))</f>
        <v>0</v>
      </c>
      <c r="BV981" s="31">
        <f>IF($I955="n/a",0,IF(BV$4&lt;=$C981,0,IF(SUM($C981,$I955)&gt;BV$4,$U966/$I955,$U966-SUM($I981:BU981))))</f>
        <v>0</v>
      </c>
      <c r="BW981" s="31">
        <f>IF($I955="n/a",0,IF(BW$4&lt;=$C981,0,IF(SUM($C981,$I955)&gt;BW$4,$U966/$I955,$U966-SUM($I981:BV981))))</f>
        <v>0</v>
      </c>
      <c r="BX981" s="31">
        <f>IF($I955="n/a",0,IF(BX$4&lt;=$C981,0,IF(SUM($C981,$I955)&gt;BX$4,$U966/$I955,$U966-SUM($I981:BW981))))</f>
        <v>0</v>
      </c>
      <c r="BY981" s="31">
        <f>IF($I955="n/a",0,IF(BY$4&lt;=$C981,0,IF(SUM($C981,$I955)&gt;BY$4,$U966/$I955,$U966-SUM($I981:BX981))))</f>
        <v>0</v>
      </c>
      <c r="BZ981" s="31">
        <f>IF($I955="n/a",0,IF(BZ$4&lt;=$C981,0,IF(SUM($C981,$I955)&gt;BZ$4,$U966/$I955,$U966-SUM($I981:BY981))))</f>
        <v>0</v>
      </c>
      <c r="CA981" s="31">
        <f>IF($I955="n/a",0,IF(CA$4&lt;=$C981,0,IF(SUM($C981,$I955)&gt;CA$4,$U966/$I955,$U966-SUM($I981:BZ981))))</f>
        <v>0</v>
      </c>
      <c r="CB981" s="31">
        <f>IF($I955="n/a",0,IF(CB$4&lt;=$C981,0,IF(SUM($C981,$I955)&gt;CB$4,$U966/$I955,$U966-SUM($I981:CA981))))</f>
        <v>0</v>
      </c>
      <c r="CC981" s="31">
        <f>IF($I955="n/a",0,IF(CC$4&lt;=$C981,0,IF(SUM($C981,$I955)&gt;CC$4,$U966/$I955,$U966-SUM($I981:CB981))))</f>
        <v>0</v>
      </c>
      <c r="CD981" s="31">
        <f>IF($I955="n/a",0,IF(CD$4&lt;=$C981,0,IF(SUM($C981,$I955)&gt;CD$4,$U966/$I955,$U966-SUM($I981:CC981))))</f>
        <v>0</v>
      </c>
      <c r="CE981" s="31">
        <f>IF($I955="n/a",0,IF(CE$4&lt;=$C981,0,IF(SUM($C981,$I955)&gt;CE$4,$U966/$I955,$U966-SUM($I981:CD981))))</f>
        <v>0</v>
      </c>
      <c r="CF981" s="31">
        <f>IF($I955="n/a",0,IF(CF$4&lt;=$C981,0,IF(SUM($C981,$I955)&gt;CF$4,$U966/$I955,$U966-SUM($I981:CE981))))</f>
        <v>0</v>
      </c>
    </row>
    <row r="982" spans="3:84" ht="12.75" customHeight="1">
      <c r="C982" s="202">
        <v>2028</v>
      </c>
      <c r="D982" s="21" t="s">
        <v>58</v>
      </c>
      <c r="E982" s="21" t="s">
        <v>197</v>
      </c>
      <c r="I982" s="31"/>
      <c r="J982" s="31">
        <f>IF($I955="n/a",0,IF(J$4&lt;=$C982,0,IF(SUM($C982,$I955)&gt;J$4,$V966/$I955,$V966-SUM($I982:I982))))</f>
        <v>0</v>
      </c>
      <c r="K982" s="31">
        <f>IF($I955="n/a",0,IF(K$4&lt;=$C982,0,IF(SUM($C982,$I955)&gt;K$4,$V966/$I955,$V966-SUM($I982:J982))))</f>
        <v>0</v>
      </c>
      <c r="L982" s="31">
        <f>IF($I955="n/a",0,IF(L$4&lt;=$C982,0,IF(SUM($C982,$I955)&gt;L$4,$V966/$I955,$V966-SUM($I982:K982))))</f>
        <v>0</v>
      </c>
      <c r="M982" s="31">
        <f>IF($I955="n/a",0,IF(M$4&lt;=$C982,0,IF(SUM($C982,$I955)&gt;M$4,$V966/$I955,$V966-SUM($I982:L982))))</f>
        <v>0</v>
      </c>
      <c r="N982" s="31">
        <f>IF($I955="n/a",0,IF(N$4&lt;=$C982,0,IF(SUM($C982,$I955)&gt;N$4,$V966/$I955,$V966-SUM($I982:M982))))</f>
        <v>0</v>
      </c>
      <c r="O982" s="31">
        <f>IF($I955="n/a",0,IF(O$4&lt;=$C982,0,IF(SUM($C982,$I955)&gt;O$4,$V966/$I955,$V966-SUM($I982:N982))))</f>
        <v>0</v>
      </c>
      <c r="P982" s="31">
        <f>IF($I955="n/a",0,IF(P$4&lt;=$C982,0,IF(SUM($C982,$I955)&gt;P$4,$V966/$I955,$V966-SUM($I982:O982))))</f>
        <v>0</v>
      </c>
      <c r="Q982" s="31">
        <f>IF($I955="n/a",0,IF(Q$4&lt;=$C982,0,IF(SUM($C982,$I955)&gt;Q$4,$V966/$I955,$V966-SUM($I982:P982))))</f>
        <v>0</v>
      </c>
      <c r="R982" s="31">
        <f>IF($I955="n/a",0,IF(R$4&lt;=$C982,0,IF(SUM($C982,$I955)&gt;R$4,$V966/$I955,$V966-SUM($I982:Q982))))</f>
        <v>0</v>
      </c>
      <c r="S982" s="31">
        <f>IF($I955="n/a",0,IF(S$4&lt;=$C982,0,IF(SUM($C982,$I955)&gt;S$4,$V966/$I955,$V966-SUM($I982:R982))))</f>
        <v>0</v>
      </c>
      <c r="T982" s="31">
        <f>IF($I955="n/a",0,IF(T$4&lt;=$C982,0,IF(SUM($C982,$I955)&gt;T$4,$V966/$I955,$V966-SUM($I982:S982))))</f>
        <v>0</v>
      </c>
      <c r="U982" s="31">
        <f>IF($I955="n/a",0,IF(U$4&lt;=$C982,0,IF(SUM($C982,$I955)&gt;U$4,$V966/$I955,$V966-SUM($I982:T982))))</f>
        <v>0</v>
      </c>
      <c r="V982" s="31">
        <f>IF($I955="n/a",0,IF(V$4&lt;=$C982,0,IF(SUM($C982,$I955)&gt;V$4,$V966/$I955,$V966-SUM($I982:U982))))</f>
        <v>0</v>
      </c>
      <c r="W982" s="31">
        <f>IF($I955="n/a",0,IF(W$4&lt;=$C982,0,IF(SUM($C982,$I955)&gt;W$4,$V966/$I955,$V966-SUM($I982:V982))))</f>
        <v>0</v>
      </c>
      <c r="X982" s="31">
        <f>IF($I955="n/a",0,IF(X$4&lt;=$C982,0,IF(SUM($C982,$I955)&gt;X$4,$V966/$I955,$V966-SUM($I982:W982))))</f>
        <v>0</v>
      </c>
      <c r="Y982" s="31">
        <f>IF($I955="n/a",0,IF(Y$4&lt;=$C982,0,IF(SUM($C982,$I955)&gt;Y$4,$V966/$I955,$V966-SUM($I982:X982))))</f>
        <v>0</v>
      </c>
      <c r="Z982" s="31">
        <f>IF($I955="n/a",0,IF(Z$4&lt;=$C982,0,IF(SUM($C982,$I955)&gt;Z$4,$V966/$I955,$V966-SUM($I982:Y982))))</f>
        <v>0</v>
      </c>
      <c r="AA982" s="31">
        <f>IF($I955="n/a",0,IF(AA$4&lt;=$C982,0,IF(SUM($C982,$I955)&gt;AA$4,$V966/$I955,$V966-SUM($I982:Z982))))</f>
        <v>0</v>
      </c>
      <c r="AB982" s="31">
        <f>IF($I955="n/a",0,IF(AB$4&lt;=$C982,0,IF(SUM($C982,$I955)&gt;AB$4,$V966/$I955,$V966-SUM($I982:AA982))))</f>
        <v>0</v>
      </c>
      <c r="AC982" s="31">
        <f>IF($I955="n/a",0,IF(AC$4&lt;=$C982,0,IF(SUM($C982,$I955)&gt;AC$4,$V966/$I955,$V966-SUM($I982:AB982))))</f>
        <v>0</v>
      </c>
      <c r="AD982" s="31">
        <f>IF($I955="n/a",0,IF(AD$4&lt;=$C982,0,IF(SUM($C982,$I955)&gt;AD$4,$V966/$I955,$V966-SUM($I982:AC982))))</f>
        <v>0</v>
      </c>
      <c r="AE982" s="31">
        <f>IF($I955="n/a",0,IF(AE$4&lt;=$C982,0,IF(SUM($C982,$I955)&gt;AE$4,$V966/$I955,$V966-SUM($I982:AD982))))</f>
        <v>0</v>
      </c>
      <c r="AF982" s="31">
        <f>IF($I955="n/a",0,IF(AF$4&lt;=$C982,0,IF(SUM($C982,$I955)&gt;AF$4,$V966/$I955,$V966-SUM($I982:AE982))))</f>
        <v>0</v>
      </c>
      <c r="AG982" s="31">
        <f>IF($I955="n/a",0,IF(AG$4&lt;=$C982,0,IF(SUM($C982,$I955)&gt;AG$4,$V966/$I955,$V966-SUM($I982:AF982))))</f>
        <v>0</v>
      </c>
      <c r="AH982" s="31">
        <f>IF($I955="n/a",0,IF(AH$4&lt;=$C982,0,IF(SUM($C982,$I955)&gt;AH$4,$V966/$I955,$V966-SUM($I982:AG982))))</f>
        <v>0</v>
      </c>
      <c r="AI982" s="31">
        <f>IF($I955="n/a",0,IF(AI$4&lt;=$C982,0,IF(SUM($C982,$I955)&gt;AI$4,$V966/$I955,$V966-SUM($I982:AH982))))</f>
        <v>0</v>
      </c>
      <c r="AJ982" s="31">
        <f>IF($I955="n/a",0,IF(AJ$4&lt;=$C982,0,IF(SUM($C982,$I955)&gt;AJ$4,$V966/$I955,$V966-SUM($I982:AI982))))</f>
        <v>0</v>
      </c>
      <c r="AK982" s="31">
        <f>IF($I955="n/a",0,IF(AK$4&lt;=$C982,0,IF(SUM($C982,$I955)&gt;AK$4,$V966/$I955,$V966-SUM($I982:AJ982))))</f>
        <v>0</v>
      </c>
      <c r="AL982" s="31">
        <f>IF($I955="n/a",0,IF(AL$4&lt;=$C982,0,IF(SUM($C982,$I955)&gt;AL$4,$V966/$I955,$V966-SUM($I982:AK982))))</f>
        <v>0</v>
      </c>
      <c r="AM982" s="31">
        <f>IF($I955="n/a",0,IF(AM$4&lt;=$C982,0,IF(SUM($C982,$I955)&gt;AM$4,$V966/$I955,$V966-SUM($I982:AL982))))</f>
        <v>0</v>
      </c>
      <c r="AN982" s="31">
        <f>IF($I955="n/a",0,IF(AN$4&lt;=$C982,0,IF(SUM($C982,$I955)&gt;AN$4,$V966/$I955,$V966-SUM($I982:AM982))))</f>
        <v>0</v>
      </c>
      <c r="AO982" s="31">
        <f>IF($I955="n/a",0,IF(AO$4&lt;=$C982,0,IF(SUM($C982,$I955)&gt;AO$4,$V966/$I955,$V966-SUM($I982:AN982))))</f>
        <v>0</v>
      </c>
      <c r="AP982" s="31">
        <f>IF($I955="n/a",0,IF(AP$4&lt;=$C982,0,IF(SUM($C982,$I955)&gt;AP$4,$V966/$I955,$V966-SUM($I982:AO982))))</f>
        <v>0</v>
      </c>
      <c r="AQ982" s="31">
        <f>IF($I955="n/a",0,IF(AQ$4&lt;=$C982,0,IF(SUM($C982,$I955)&gt;AQ$4,$V966/$I955,$V966-SUM($I982:AP982))))</f>
        <v>0</v>
      </c>
      <c r="AR982" s="31">
        <f>IF($I955="n/a",0,IF(AR$4&lt;=$C982,0,IF(SUM($C982,$I955)&gt;AR$4,$V966/$I955,$V966-SUM($I982:AQ982))))</f>
        <v>0</v>
      </c>
      <c r="AS982" s="31">
        <f>IF($I955="n/a",0,IF(AS$4&lt;=$C982,0,IF(SUM($C982,$I955)&gt;AS$4,$V966/$I955,$V966-SUM($I982:AR982))))</f>
        <v>0</v>
      </c>
      <c r="AT982" s="31">
        <f>IF($I955="n/a",0,IF(AT$4&lt;=$C982,0,IF(SUM($C982,$I955)&gt;AT$4,$V966/$I955,$V966-SUM($I982:AS982))))</f>
        <v>0</v>
      </c>
      <c r="AU982" s="31">
        <f>IF($I955="n/a",0,IF(AU$4&lt;=$C982,0,IF(SUM($C982,$I955)&gt;AU$4,$V966/$I955,$V966-SUM($I982:AT982))))</f>
        <v>0</v>
      </c>
      <c r="AV982" s="31">
        <f>IF($I955="n/a",0,IF(AV$4&lt;=$C982,0,IF(SUM($C982,$I955)&gt;AV$4,$V966/$I955,$V966-SUM($I982:AU982))))</f>
        <v>0</v>
      </c>
      <c r="AW982" s="31">
        <f>IF($I955="n/a",0,IF(AW$4&lt;=$C982,0,IF(SUM($C982,$I955)&gt;AW$4,$V966/$I955,$V966-SUM($I982:AV982))))</f>
        <v>0</v>
      </c>
      <c r="AX982" s="31">
        <f>IF($I955="n/a",0,IF(AX$4&lt;=$C982,0,IF(SUM($C982,$I955)&gt;AX$4,$V966/$I955,$V966-SUM($I982:AW982))))</f>
        <v>0</v>
      </c>
      <c r="AY982" s="31">
        <f>IF($I955="n/a",0,IF(AY$4&lt;=$C982,0,IF(SUM($C982,$I955)&gt;AY$4,$V966/$I955,$V966-SUM($I982:AX982))))</f>
        <v>0</v>
      </c>
      <c r="AZ982" s="31">
        <f>IF($I955="n/a",0,IF(AZ$4&lt;=$C982,0,IF(SUM($C982,$I955)&gt;AZ$4,$V966/$I955,$V966-SUM($I982:AY982))))</f>
        <v>0</v>
      </c>
      <c r="BA982" s="31">
        <f>IF($I955="n/a",0,IF(BA$4&lt;=$C982,0,IF(SUM($C982,$I955)&gt;BA$4,$V966/$I955,$V966-SUM($I982:AZ982))))</f>
        <v>0</v>
      </c>
      <c r="BB982" s="31">
        <f>IF($I955="n/a",0,IF(BB$4&lt;=$C982,0,IF(SUM($C982,$I955)&gt;BB$4,$V966/$I955,$V966-SUM($I982:BA982))))</f>
        <v>0</v>
      </c>
      <c r="BC982" s="31">
        <f>IF($I955="n/a",0,IF(BC$4&lt;=$C982,0,IF(SUM($C982,$I955)&gt;BC$4,$V966/$I955,$V966-SUM($I982:BB982))))</f>
        <v>0</v>
      </c>
      <c r="BD982" s="31">
        <f>IF($I955="n/a",0,IF(BD$4&lt;=$C982,0,IF(SUM($C982,$I955)&gt;BD$4,$V966/$I955,$V966-SUM($I982:BC982))))</f>
        <v>0</v>
      </c>
      <c r="BE982" s="31">
        <f>IF($I955="n/a",0,IF(BE$4&lt;=$C982,0,IF(SUM($C982,$I955)&gt;BE$4,$V966/$I955,$V966-SUM($I982:BD982))))</f>
        <v>0</v>
      </c>
      <c r="BF982" s="31">
        <f>IF($I955="n/a",0,IF(BF$4&lt;=$C982,0,IF(SUM($C982,$I955)&gt;BF$4,$V966/$I955,$V966-SUM($I982:BE982))))</f>
        <v>0</v>
      </c>
      <c r="BG982" s="31">
        <f>IF($I955="n/a",0,IF(BG$4&lt;=$C982,0,IF(SUM($C982,$I955)&gt;BG$4,$V966/$I955,$V966-SUM($I982:BF982))))</f>
        <v>0</v>
      </c>
      <c r="BH982" s="31">
        <f>IF($I955="n/a",0,IF(BH$4&lt;=$C982,0,IF(SUM($C982,$I955)&gt;BH$4,$V966/$I955,$V966-SUM($I982:BG982))))</f>
        <v>0</v>
      </c>
      <c r="BI982" s="31">
        <f>IF($I955="n/a",0,IF(BI$4&lt;=$C982,0,IF(SUM($C982,$I955)&gt;BI$4,$V966/$I955,$V966-SUM($I982:BH982))))</f>
        <v>0</v>
      </c>
      <c r="BJ982" s="31">
        <f>IF($I955="n/a",0,IF(BJ$4&lt;=$C982,0,IF(SUM($C982,$I955)&gt;BJ$4,$V966/$I955,$V966-SUM($I982:BI982))))</f>
        <v>0</v>
      </c>
      <c r="BK982" s="31">
        <f>IF($I955="n/a",0,IF(BK$4&lt;=$C982,0,IF(SUM($C982,$I955)&gt;BK$4,$V966/$I955,$V966-SUM($I982:BJ982))))</f>
        <v>0</v>
      </c>
      <c r="BL982" s="31">
        <f>IF($I955="n/a",0,IF(BL$4&lt;=$C982,0,IF(SUM($C982,$I955)&gt;BL$4,$V966/$I955,$V966-SUM($I982:BK982))))</f>
        <v>0</v>
      </c>
      <c r="BM982" s="31">
        <f>IF($I955="n/a",0,IF(BM$4&lt;=$C982,0,IF(SUM($C982,$I955)&gt;BM$4,$V966/$I955,$V966-SUM($I982:BL982))))</f>
        <v>0</v>
      </c>
      <c r="BN982" s="31">
        <f>IF($I955="n/a",0,IF(BN$4&lt;=$C982,0,IF(SUM($C982,$I955)&gt;BN$4,$V966/$I955,$V966-SUM($I982:BM982))))</f>
        <v>0</v>
      </c>
      <c r="BO982" s="31">
        <f>IF($I955="n/a",0,IF(BO$4&lt;=$C982,0,IF(SUM($C982,$I955)&gt;BO$4,$V966/$I955,$V966-SUM($I982:BN982))))</f>
        <v>0</v>
      </c>
      <c r="BP982" s="31">
        <f>IF($I955="n/a",0,IF(BP$4&lt;=$C982,0,IF(SUM($C982,$I955)&gt;BP$4,$V966/$I955,$V966-SUM($I982:BO982))))</f>
        <v>0</v>
      </c>
      <c r="BQ982" s="31">
        <f>IF($I955="n/a",0,IF(BQ$4&lt;=$C982,0,IF(SUM($C982,$I955)&gt;BQ$4,$V966/$I955,$V966-SUM($I982:BP982))))</f>
        <v>0</v>
      </c>
      <c r="BR982" s="31">
        <f>IF($I955="n/a",0,IF(BR$4&lt;=$C982,0,IF(SUM($C982,$I955)&gt;BR$4,$V966/$I955,$V966-SUM($I982:BQ982))))</f>
        <v>0</v>
      </c>
      <c r="BS982" s="31">
        <f>IF($I955="n/a",0,IF(BS$4&lt;=$C982,0,IF(SUM($C982,$I955)&gt;BS$4,$V966/$I955,$V966-SUM($I982:BR982))))</f>
        <v>0</v>
      </c>
      <c r="BT982" s="31">
        <f>IF($I955="n/a",0,IF(BT$4&lt;=$C982,0,IF(SUM($C982,$I955)&gt;BT$4,$V966/$I955,$V966-SUM($I982:BS982))))</f>
        <v>0</v>
      </c>
      <c r="BU982" s="31">
        <f>IF($I955="n/a",0,IF(BU$4&lt;=$C982,0,IF(SUM($C982,$I955)&gt;BU$4,$V966/$I955,$V966-SUM($I982:BT982))))</f>
        <v>0</v>
      </c>
      <c r="BV982" s="31">
        <f>IF($I955="n/a",0,IF(BV$4&lt;=$C982,0,IF(SUM($C982,$I955)&gt;BV$4,$V966/$I955,$V966-SUM($I982:BU982))))</f>
        <v>0</v>
      </c>
      <c r="BW982" s="31">
        <f>IF($I955="n/a",0,IF(BW$4&lt;=$C982,0,IF(SUM($C982,$I955)&gt;BW$4,$V966/$I955,$V966-SUM($I982:BV982))))</f>
        <v>0</v>
      </c>
      <c r="BX982" s="31">
        <f>IF($I955="n/a",0,IF(BX$4&lt;=$C982,0,IF(SUM($C982,$I955)&gt;BX$4,$V966/$I955,$V966-SUM($I982:BW982))))</f>
        <v>0</v>
      </c>
      <c r="BY982" s="31">
        <f>IF($I955="n/a",0,IF(BY$4&lt;=$C982,0,IF(SUM($C982,$I955)&gt;BY$4,$V966/$I955,$V966-SUM($I982:BX982))))</f>
        <v>0</v>
      </c>
      <c r="BZ982" s="31">
        <f>IF($I955="n/a",0,IF(BZ$4&lt;=$C982,0,IF(SUM($C982,$I955)&gt;BZ$4,$V966/$I955,$V966-SUM($I982:BY982))))</f>
        <v>0</v>
      </c>
      <c r="CA982" s="31">
        <f>IF($I955="n/a",0,IF(CA$4&lt;=$C982,0,IF(SUM($C982,$I955)&gt;CA$4,$V966/$I955,$V966-SUM($I982:BZ982))))</f>
        <v>0</v>
      </c>
      <c r="CB982" s="31">
        <f>IF($I955="n/a",0,IF(CB$4&lt;=$C982,0,IF(SUM($C982,$I955)&gt;CB$4,$V966/$I955,$V966-SUM($I982:CA982))))</f>
        <v>0</v>
      </c>
      <c r="CC982" s="31">
        <f>IF($I955="n/a",0,IF(CC$4&lt;=$C982,0,IF(SUM($C982,$I955)&gt;CC$4,$V966/$I955,$V966-SUM($I982:CB982))))</f>
        <v>0</v>
      </c>
      <c r="CD982" s="31">
        <f>IF($I955="n/a",0,IF(CD$4&lt;=$C982,0,IF(SUM($C982,$I955)&gt;CD$4,$V966/$I955,$V966-SUM($I982:CC982))))</f>
        <v>0</v>
      </c>
      <c r="CE982" s="31">
        <f>IF($I955="n/a",0,IF(CE$4&lt;=$C982,0,IF(SUM($C982,$I955)&gt;CE$4,$V966/$I955,$V966-SUM($I982:CD982))))</f>
        <v>0</v>
      </c>
      <c r="CF982" s="31">
        <f>IF($I955="n/a",0,IF(CF$4&lt;=$C982,0,IF(SUM($C982,$I955)&gt;CF$4,$V966/$I955,$V966-SUM($I982:CE982))))</f>
        <v>0</v>
      </c>
    </row>
    <row r="983" spans="3:84" ht="12.75" customHeight="1">
      <c r="C983" s="202">
        <v>2029</v>
      </c>
      <c r="D983" s="21" t="s">
        <v>59</v>
      </c>
      <c r="E983" s="21" t="s">
        <v>197</v>
      </c>
      <c r="I983" s="31"/>
      <c r="J983" s="31">
        <f>IF($I955="n/a",0,IF(J$4&lt;=$C983,0,IF(SUM($C983,$I955)&gt;J$4,$W966/$I955,$W966-SUM($I983:I983))))</f>
        <v>0</v>
      </c>
      <c r="K983" s="31">
        <f>IF($I955="n/a",0,IF(K$4&lt;=$C983,0,IF(SUM($C983,$I955)&gt;K$4,$W966/$I955,$W966-SUM($I983:J983))))</f>
        <v>0</v>
      </c>
      <c r="L983" s="31">
        <f>IF($I955="n/a",0,IF(L$4&lt;=$C983,0,IF(SUM($C983,$I955)&gt;L$4,$W966/$I955,$W966-SUM($I983:K983))))</f>
        <v>0</v>
      </c>
      <c r="M983" s="31">
        <f>IF($I955="n/a",0,IF(M$4&lt;=$C983,0,IF(SUM($C983,$I955)&gt;M$4,$W966/$I955,$W966-SUM($I983:L983))))</f>
        <v>0</v>
      </c>
      <c r="N983" s="31">
        <f>IF($I955="n/a",0,IF(N$4&lt;=$C983,0,IF(SUM($C983,$I955)&gt;N$4,$W966/$I955,$W966-SUM($I983:M983))))</f>
        <v>0</v>
      </c>
      <c r="O983" s="31">
        <f>IF($I955="n/a",0,IF(O$4&lt;=$C983,0,IF(SUM($C983,$I955)&gt;O$4,$W966/$I955,$W966-SUM($I983:N983))))</f>
        <v>0</v>
      </c>
      <c r="P983" s="31">
        <f>IF($I955="n/a",0,IF(P$4&lt;=$C983,0,IF(SUM($C983,$I955)&gt;P$4,$W966/$I955,$W966-SUM($I983:O983))))</f>
        <v>0</v>
      </c>
      <c r="Q983" s="31">
        <f>IF($I955="n/a",0,IF(Q$4&lt;=$C983,0,IF(SUM($C983,$I955)&gt;Q$4,$W966/$I955,$W966-SUM($I983:P983))))</f>
        <v>0</v>
      </c>
      <c r="R983" s="31">
        <f>IF($I955="n/a",0,IF(R$4&lt;=$C983,0,IF(SUM($C983,$I955)&gt;R$4,$W966/$I955,$W966-SUM($I983:Q983))))</f>
        <v>0</v>
      </c>
      <c r="S983" s="31">
        <f>IF($I955="n/a",0,IF(S$4&lt;=$C983,0,IF(SUM($C983,$I955)&gt;S$4,$W966/$I955,$W966-SUM($I983:R983))))</f>
        <v>0</v>
      </c>
      <c r="T983" s="31">
        <f>IF($I955="n/a",0,IF(T$4&lt;=$C983,0,IF(SUM($C983,$I955)&gt;T$4,$W966/$I955,$W966-SUM($I983:S983))))</f>
        <v>0</v>
      </c>
      <c r="U983" s="31">
        <f>IF($I955="n/a",0,IF(U$4&lt;=$C983,0,IF(SUM($C983,$I955)&gt;U$4,$W966/$I955,$W966-SUM($I983:T983))))</f>
        <v>0</v>
      </c>
      <c r="V983" s="31">
        <f>IF($I955="n/a",0,IF(V$4&lt;=$C983,0,IF(SUM($C983,$I955)&gt;V$4,$W966/$I955,$W966-SUM($I983:U983))))</f>
        <v>0</v>
      </c>
      <c r="W983" s="31">
        <f>IF($I955="n/a",0,IF(W$4&lt;=$C983,0,IF(SUM($C983,$I955)&gt;W$4,$W966/$I955,$W966-SUM($I983:V983))))</f>
        <v>0</v>
      </c>
      <c r="X983" s="31">
        <f>IF($I955="n/a",0,IF(X$4&lt;=$C983,0,IF(SUM($C983,$I955)&gt;X$4,$W966/$I955,$W966-SUM($I983:W983))))</f>
        <v>0</v>
      </c>
      <c r="Y983" s="31">
        <f>IF($I955="n/a",0,IF(Y$4&lt;=$C983,0,IF(SUM($C983,$I955)&gt;Y$4,$W966/$I955,$W966-SUM($I983:X983))))</f>
        <v>0</v>
      </c>
      <c r="Z983" s="31">
        <f>IF($I955="n/a",0,IF(Z$4&lt;=$C983,0,IF(SUM($C983,$I955)&gt;Z$4,$W966/$I955,$W966-SUM($I983:Y983))))</f>
        <v>0</v>
      </c>
      <c r="AA983" s="31">
        <f>IF($I955="n/a",0,IF(AA$4&lt;=$C983,0,IF(SUM($C983,$I955)&gt;AA$4,$W966/$I955,$W966-SUM($I983:Z983))))</f>
        <v>0</v>
      </c>
      <c r="AB983" s="31">
        <f>IF($I955="n/a",0,IF(AB$4&lt;=$C983,0,IF(SUM($C983,$I955)&gt;AB$4,$W966/$I955,$W966-SUM($I983:AA983))))</f>
        <v>0</v>
      </c>
      <c r="AC983" s="31">
        <f>IF($I955="n/a",0,IF(AC$4&lt;=$C983,0,IF(SUM($C983,$I955)&gt;AC$4,$W966/$I955,$W966-SUM($I983:AB983))))</f>
        <v>0</v>
      </c>
      <c r="AD983" s="31">
        <f>IF($I955="n/a",0,IF(AD$4&lt;=$C983,0,IF(SUM($C983,$I955)&gt;AD$4,$W966/$I955,$W966-SUM($I983:AC983))))</f>
        <v>0</v>
      </c>
      <c r="AE983" s="31">
        <f>IF($I955="n/a",0,IF(AE$4&lt;=$C983,0,IF(SUM($C983,$I955)&gt;AE$4,$W966/$I955,$W966-SUM($I983:AD983))))</f>
        <v>0</v>
      </c>
      <c r="AF983" s="31">
        <f>IF($I955="n/a",0,IF(AF$4&lt;=$C983,0,IF(SUM($C983,$I955)&gt;AF$4,$W966/$I955,$W966-SUM($I983:AE983))))</f>
        <v>0</v>
      </c>
      <c r="AG983" s="31">
        <f>IF($I955="n/a",0,IF(AG$4&lt;=$C983,0,IF(SUM($C983,$I955)&gt;AG$4,$W966/$I955,$W966-SUM($I983:AF983))))</f>
        <v>0</v>
      </c>
      <c r="AH983" s="31">
        <f>IF($I955="n/a",0,IF(AH$4&lt;=$C983,0,IF(SUM($C983,$I955)&gt;AH$4,$W966/$I955,$W966-SUM($I983:AG983))))</f>
        <v>0</v>
      </c>
      <c r="AI983" s="31">
        <f>IF($I955="n/a",0,IF(AI$4&lt;=$C983,0,IF(SUM($C983,$I955)&gt;AI$4,$W966/$I955,$W966-SUM($I983:AH983))))</f>
        <v>0</v>
      </c>
      <c r="AJ983" s="31">
        <f>IF($I955="n/a",0,IF(AJ$4&lt;=$C983,0,IF(SUM($C983,$I955)&gt;AJ$4,$W966/$I955,$W966-SUM($I983:AI983))))</f>
        <v>0</v>
      </c>
      <c r="AK983" s="31">
        <f>IF($I955="n/a",0,IF(AK$4&lt;=$C983,0,IF(SUM($C983,$I955)&gt;AK$4,$W966/$I955,$W966-SUM($I983:AJ983))))</f>
        <v>0</v>
      </c>
      <c r="AL983" s="31">
        <f>IF($I955="n/a",0,IF(AL$4&lt;=$C983,0,IF(SUM($C983,$I955)&gt;AL$4,$W966/$I955,$W966-SUM($I983:AK983))))</f>
        <v>0</v>
      </c>
      <c r="AM983" s="31">
        <f>IF($I955="n/a",0,IF(AM$4&lt;=$C983,0,IF(SUM($C983,$I955)&gt;AM$4,$W966/$I955,$W966-SUM($I983:AL983))))</f>
        <v>0</v>
      </c>
      <c r="AN983" s="31">
        <f>IF($I955="n/a",0,IF(AN$4&lt;=$C983,0,IF(SUM($C983,$I955)&gt;AN$4,$W966/$I955,$W966-SUM($I983:AM983))))</f>
        <v>0</v>
      </c>
      <c r="AO983" s="31">
        <f>IF($I955="n/a",0,IF(AO$4&lt;=$C983,0,IF(SUM($C983,$I955)&gt;AO$4,$W966/$I955,$W966-SUM($I983:AN983))))</f>
        <v>0</v>
      </c>
      <c r="AP983" s="31">
        <f>IF($I955="n/a",0,IF(AP$4&lt;=$C983,0,IF(SUM($C983,$I955)&gt;AP$4,$W966/$I955,$W966-SUM($I983:AO983))))</f>
        <v>0</v>
      </c>
      <c r="AQ983" s="31">
        <f>IF($I955="n/a",0,IF(AQ$4&lt;=$C983,0,IF(SUM($C983,$I955)&gt;AQ$4,$W966/$I955,$W966-SUM($I983:AP983))))</f>
        <v>0</v>
      </c>
      <c r="AR983" s="31">
        <f>IF($I955="n/a",0,IF(AR$4&lt;=$C983,0,IF(SUM($C983,$I955)&gt;AR$4,$W966/$I955,$W966-SUM($I983:AQ983))))</f>
        <v>0</v>
      </c>
      <c r="AS983" s="31">
        <f>IF($I955="n/a",0,IF(AS$4&lt;=$C983,0,IF(SUM($C983,$I955)&gt;AS$4,$W966/$I955,$W966-SUM($I983:AR983))))</f>
        <v>0</v>
      </c>
      <c r="AT983" s="31">
        <f>IF($I955="n/a",0,IF(AT$4&lt;=$C983,0,IF(SUM($C983,$I955)&gt;AT$4,$W966/$I955,$W966-SUM($I983:AS983))))</f>
        <v>0</v>
      </c>
      <c r="AU983" s="31">
        <f>IF($I955="n/a",0,IF(AU$4&lt;=$C983,0,IF(SUM($C983,$I955)&gt;AU$4,$W966/$I955,$W966-SUM($I983:AT983))))</f>
        <v>0</v>
      </c>
      <c r="AV983" s="31">
        <f>IF($I955="n/a",0,IF(AV$4&lt;=$C983,0,IF(SUM($C983,$I955)&gt;AV$4,$W966/$I955,$W966-SUM($I983:AU983))))</f>
        <v>0</v>
      </c>
      <c r="AW983" s="31">
        <f>IF($I955="n/a",0,IF(AW$4&lt;=$C983,0,IF(SUM($C983,$I955)&gt;AW$4,$W966/$I955,$W966-SUM($I983:AV983))))</f>
        <v>0</v>
      </c>
      <c r="AX983" s="31">
        <f>IF($I955="n/a",0,IF(AX$4&lt;=$C983,0,IF(SUM($C983,$I955)&gt;AX$4,$W966/$I955,$W966-SUM($I983:AW983))))</f>
        <v>0</v>
      </c>
      <c r="AY983" s="31">
        <f>IF($I955="n/a",0,IF(AY$4&lt;=$C983,0,IF(SUM($C983,$I955)&gt;AY$4,$W966/$I955,$W966-SUM($I983:AX983))))</f>
        <v>0</v>
      </c>
      <c r="AZ983" s="31">
        <f>IF($I955="n/a",0,IF(AZ$4&lt;=$C983,0,IF(SUM($C983,$I955)&gt;AZ$4,$W966/$I955,$W966-SUM($I983:AY983))))</f>
        <v>0</v>
      </c>
      <c r="BA983" s="31">
        <f>IF($I955="n/a",0,IF(BA$4&lt;=$C983,0,IF(SUM($C983,$I955)&gt;BA$4,$W966/$I955,$W966-SUM($I983:AZ983))))</f>
        <v>0</v>
      </c>
      <c r="BB983" s="31">
        <f>IF($I955="n/a",0,IF(BB$4&lt;=$C983,0,IF(SUM($C983,$I955)&gt;BB$4,$W966/$I955,$W966-SUM($I983:BA983))))</f>
        <v>0</v>
      </c>
      <c r="BC983" s="31">
        <f>IF($I955="n/a",0,IF(BC$4&lt;=$C983,0,IF(SUM($C983,$I955)&gt;BC$4,$W966/$I955,$W966-SUM($I983:BB983))))</f>
        <v>0</v>
      </c>
      <c r="BD983" s="31">
        <f>IF($I955="n/a",0,IF(BD$4&lt;=$C983,0,IF(SUM($C983,$I955)&gt;BD$4,$W966/$I955,$W966-SUM($I983:BC983))))</f>
        <v>0</v>
      </c>
      <c r="BE983" s="31">
        <f>IF($I955="n/a",0,IF(BE$4&lt;=$C983,0,IF(SUM($C983,$I955)&gt;BE$4,$W966/$I955,$W966-SUM($I983:BD983))))</f>
        <v>0</v>
      </c>
      <c r="BF983" s="31">
        <f>IF($I955="n/a",0,IF(BF$4&lt;=$C983,0,IF(SUM($C983,$I955)&gt;BF$4,$W966/$I955,$W966-SUM($I983:BE983))))</f>
        <v>0</v>
      </c>
      <c r="BG983" s="31">
        <f>IF($I955="n/a",0,IF(BG$4&lt;=$C983,0,IF(SUM($C983,$I955)&gt;BG$4,$W966/$I955,$W966-SUM($I983:BF983))))</f>
        <v>0</v>
      </c>
      <c r="BH983" s="31">
        <f>IF($I955="n/a",0,IF(BH$4&lt;=$C983,0,IF(SUM($C983,$I955)&gt;BH$4,$W966/$I955,$W966-SUM($I983:BG983))))</f>
        <v>0</v>
      </c>
      <c r="BI983" s="31">
        <f>IF($I955="n/a",0,IF(BI$4&lt;=$C983,0,IF(SUM($C983,$I955)&gt;BI$4,$W966/$I955,$W966-SUM($I983:BH983))))</f>
        <v>0</v>
      </c>
      <c r="BJ983" s="31">
        <f>IF($I955="n/a",0,IF(BJ$4&lt;=$C983,0,IF(SUM($C983,$I955)&gt;BJ$4,$W966/$I955,$W966-SUM($I983:BI983))))</f>
        <v>0</v>
      </c>
      <c r="BK983" s="31">
        <f>IF($I955="n/a",0,IF(BK$4&lt;=$C983,0,IF(SUM($C983,$I955)&gt;BK$4,$W966/$I955,$W966-SUM($I983:BJ983))))</f>
        <v>0</v>
      </c>
      <c r="BL983" s="31">
        <f>IF($I955="n/a",0,IF(BL$4&lt;=$C983,0,IF(SUM($C983,$I955)&gt;BL$4,$W966/$I955,$W966-SUM($I983:BK983))))</f>
        <v>0</v>
      </c>
      <c r="BM983" s="31">
        <f>IF($I955="n/a",0,IF(BM$4&lt;=$C983,0,IF(SUM($C983,$I955)&gt;BM$4,$W966/$I955,$W966-SUM($I983:BL983))))</f>
        <v>0</v>
      </c>
      <c r="BN983" s="31">
        <f>IF($I955="n/a",0,IF(BN$4&lt;=$C983,0,IF(SUM($C983,$I955)&gt;BN$4,$W966/$I955,$W966-SUM($I983:BM983))))</f>
        <v>0</v>
      </c>
      <c r="BO983" s="31">
        <f>IF($I955="n/a",0,IF(BO$4&lt;=$C983,0,IF(SUM($C983,$I955)&gt;BO$4,$W966/$I955,$W966-SUM($I983:BN983))))</f>
        <v>0</v>
      </c>
      <c r="BP983" s="31">
        <f>IF($I955="n/a",0,IF(BP$4&lt;=$C983,0,IF(SUM($C983,$I955)&gt;BP$4,$W966/$I955,$W966-SUM($I983:BO983))))</f>
        <v>0</v>
      </c>
      <c r="BQ983" s="31">
        <f>IF($I955="n/a",0,IF(BQ$4&lt;=$C983,0,IF(SUM($C983,$I955)&gt;BQ$4,$W966/$I955,$W966-SUM($I983:BP983))))</f>
        <v>0</v>
      </c>
      <c r="BR983" s="31">
        <f>IF($I955="n/a",0,IF(BR$4&lt;=$C983,0,IF(SUM($C983,$I955)&gt;BR$4,$W966/$I955,$W966-SUM($I983:BQ983))))</f>
        <v>0</v>
      </c>
      <c r="BS983" s="31">
        <f>IF($I955="n/a",0,IF(BS$4&lt;=$C983,0,IF(SUM($C983,$I955)&gt;BS$4,$W966/$I955,$W966-SUM($I983:BR983))))</f>
        <v>0</v>
      </c>
      <c r="BT983" s="31">
        <f>IF($I955="n/a",0,IF(BT$4&lt;=$C983,0,IF(SUM($C983,$I955)&gt;BT$4,$W966/$I955,$W966-SUM($I983:BS983))))</f>
        <v>0</v>
      </c>
      <c r="BU983" s="31">
        <f>IF($I955="n/a",0,IF(BU$4&lt;=$C983,0,IF(SUM($C983,$I955)&gt;BU$4,$W966/$I955,$W966-SUM($I983:BT983))))</f>
        <v>0</v>
      </c>
      <c r="BV983" s="31">
        <f>IF($I955="n/a",0,IF(BV$4&lt;=$C983,0,IF(SUM($C983,$I955)&gt;BV$4,$W966/$I955,$W966-SUM($I983:BU983))))</f>
        <v>0</v>
      </c>
      <c r="BW983" s="31">
        <f>IF($I955="n/a",0,IF(BW$4&lt;=$C983,0,IF(SUM($C983,$I955)&gt;BW$4,$W966/$I955,$W966-SUM($I983:BV983))))</f>
        <v>0</v>
      </c>
      <c r="BX983" s="31">
        <f>IF($I955="n/a",0,IF(BX$4&lt;=$C983,0,IF(SUM($C983,$I955)&gt;BX$4,$W966/$I955,$W966-SUM($I983:BW983))))</f>
        <v>0</v>
      </c>
      <c r="BY983" s="31">
        <f>IF($I955="n/a",0,IF(BY$4&lt;=$C983,0,IF(SUM($C983,$I955)&gt;BY$4,$W966/$I955,$W966-SUM($I983:BX983))))</f>
        <v>0</v>
      </c>
      <c r="BZ983" s="31">
        <f>IF($I955="n/a",0,IF(BZ$4&lt;=$C983,0,IF(SUM($C983,$I955)&gt;BZ$4,$W966/$I955,$W966-SUM($I983:BY983))))</f>
        <v>0</v>
      </c>
      <c r="CA983" s="31">
        <f>IF($I955="n/a",0,IF(CA$4&lt;=$C983,0,IF(SUM($C983,$I955)&gt;CA$4,$W966/$I955,$W966-SUM($I983:BZ983))))</f>
        <v>0</v>
      </c>
      <c r="CB983" s="31">
        <f>IF($I955="n/a",0,IF(CB$4&lt;=$C983,0,IF(SUM($C983,$I955)&gt;CB$4,$W966/$I955,$W966-SUM($I983:CA983))))</f>
        <v>0</v>
      </c>
      <c r="CC983" s="31">
        <f>IF($I955="n/a",0,IF(CC$4&lt;=$C983,0,IF(SUM($C983,$I955)&gt;CC$4,$W966/$I955,$W966-SUM($I983:CB983))))</f>
        <v>0</v>
      </c>
      <c r="CD983" s="31">
        <f>IF($I955="n/a",0,IF(CD$4&lt;=$C983,0,IF(SUM($C983,$I955)&gt;CD$4,$W966/$I955,$W966-SUM($I983:CC983))))</f>
        <v>0</v>
      </c>
      <c r="CE983" s="31">
        <f>IF($I955="n/a",0,IF(CE$4&lt;=$C983,0,IF(SUM($C983,$I955)&gt;CE$4,$W966/$I955,$W966-SUM($I983:CD983))))</f>
        <v>0</v>
      </c>
      <c r="CF983" s="31">
        <f>IF($I955="n/a",0,IF(CF$4&lt;=$C983,0,IF(SUM($C983,$I955)&gt;CF$4,$W966/$I955,$W966-SUM($I983:CE983))))</f>
        <v>0</v>
      </c>
    </row>
    <row r="984" spans="3:84" ht="12.75" customHeight="1">
      <c r="C984" s="202">
        <v>2030</v>
      </c>
      <c r="D984" s="21" t="s">
        <v>60</v>
      </c>
      <c r="E984" s="21" t="s">
        <v>197</v>
      </c>
      <c r="I984" s="31"/>
      <c r="J984" s="31">
        <f>IF($I955="n/a",0,IF(J$4&lt;=$C984,0,IF(SUM($C984,$I955)&gt;J$4,$X966/$I955,$X966-SUM($I984:I984))))</f>
        <v>0</v>
      </c>
      <c r="K984" s="31">
        <f>IF($I955="n/a",0,IF(K$4&lt;=$C984,0,IF(SUM($C984,$I955)&gt;K$4,$X966/$I955,$X966-SUM($I984:J984))))</f>
        <v>0</v>
      </c>
      <c r="L984" s="31">
        <f>IF($I955="n/a",0,IF(L$4&lt;=$C984,0,IF(SUM($C984,$I955)&gt;L$4,$X966/$I955,$X966-SUM($I984:K984))))</f>
        <v>0</v>
      </c>
      <c r="M984" s="31">
        <f>IF($I955="n/a",0,IF(M$4&lt;=$C984,0,IF(SUM($C984,$I955)&gt;M$4,$X966/$I955,$X966-SUM($I984:L984))))</f>
        <v>0</v>
      </c>
      <c r="N984" s="31">
        <f>IF($I955="n/a",0,IF(N$4&lt;=$C984,0,IF(SUM($C984,$I955)&gt;N$4,$X966/$I955,$X966-SUM($I984:M984))))</f>
        <v>0</v>
      </c>
      <c r="O984" s="31">
        <f>IF($I955="n/a",0,IF(O$4&lt;=$C984,0,IF(SUM($C984,$I955)&gt;O$4,$X966/$I955,$X966-SUM($I984:N984))))</f>
        <v>0</v>
      </c>
      <c r="P984" s="31">
        <f>IF($I955="n/a",0,IF(P$4&lt;=$C984,0,IF(SUM($C984,$I955)&gt;P$4,$X966/$I955,$X966-SUM($I984:O984))))</f>
        <v>0</v>
      </c>
      <c r="Q984" s="31">
        <f>IF($I955="n/a",0,IF(Q$4&lt;=$C984,0,IF(SUM($C984,$I955)&gt;Q$4,$X966/$I955,$X966-SUM($I984:P984))))</f>
        <v>0</v>
      </c>
      <c r="R984" s="31">
        <f>IF($I955="n/a",0,IF(R$4&lt;=$C984,0,IF(SUM($C984,$I955)&gt;R$4,$X966/$I955,$X966-SUM($I984:Q984))))</f>
        <v>0</v>
      </c>
      <c r="S984" s="31">
        <f>IF($I955="n/a",0,IF(S$4&lt;=$C984,0,IF(SUM($C984,$I955)&gt;S$4,$X966/$I955,$X966-SUM($I984:R984))))</f>
        <v>0</v>
      </c>
      <c r="T984" s="31">
        <f>IF($I955="n/a",0,IF(T$4&lt;=$C984,0,IF(SUM($C984,$I955)&gt;T$4,$X966/$I955,$X966-SUM($I984:S984))))</f>
        <v>0</v>
      </c>
      <c r="U984" s="31">
        <f>IF($I955="n/a",0,IF(U$4&lt;=$C984,0,IF(SUM($C984,$I955)&gt;U$4,$X966/$I955,$X966-SUM($I984:T984))))</f>
        <v>0</v>
      </c>
      <c r="V984" s="31">
        <f>IF($I955="n/a",0,IF(V$4&lt;=$C984,0,IF(SUM($C984,$I955)&gt;V$4,$X966/$I955,$X966-SUM($I984:U984))))</f>
        <v>0</v>
      </c>
      <c r="W984" s="31">
        <f>IF($I955="n/a",0,IF(W$4&lt;=$C984,0,IF(SUM($C984,$I955)&gt;W$4,$X966/$I955,$X966-SUM($I984:V984))))</f>
        <v>0</v>
      </c>
      <c r="X984" s="31">
        <f>IF($I955="n/a",0,IF(X$4&lt;=$C984,0,IF(SUM($C984,$I955)&gt;X$4,$X966/$I955,$X966-SUM($I984:W984))))</f>
        <v>0</v>
      </c>
      <c r="Y984" s="31">
        <f>IF($I955="n/a",0,IF(Y$4&lt;=$C984,0,IF(SUM($C984,$I955)&gt;Y$4,$X966/$I955,$X966-SUM($I984:X984))))</f>
        <v>0</v>
      </c>
      <c r="Z984" s="31">
        <f>IF($I955="n/a",0,IF(Z$4&lt;=$C984,0,IF(SUM($C984,$I955)&gt;Z$4,$X966/$I955,$X966-SUM($I984:Y984))))</f>
        <v>0</v>
      </c>
      <c r="AA984" s="31">
        <f>IF($I955="n/a",0,IF(AA$4&lt;=$C984,0,IF(SUM($C984,$I955)&gt;AA$4,$X966/$I955,$X966-SUM($I984:Z984))))</f>
        <v>0</v>
      </c>
      <c r="AB984" s="31">
        <f>IF($I955="n/a",0,IF(AB$4&lt;=$C984,0,IF(SUM($C984,$I955)&gt;AB$4,$X966/$I955,$X966-SUM($I984:AA984))))</f>
        <v>0</v>
      </c>
      <c r="AC984" s="31">
        <f>IF($I955="n/a",0,IF(AC$4&lt;=$C984,0,IF(SUM($C984,$I955)&gt;AC$4,$X966/$I955,$X966-SUM($I984:AB984))))</f>
        <v>0</v>
      </c>
      <c r="AD984" s="31">
        <f>IF($I955="n/a",0,IF(AD$4&lt;=$C984,0,IF(SUM($C984,$I955)&gt;AD$4,$X966/$I955,$X966-SUM($I984:AC984))))</f>
        <v>0</v>
      </c>
      <c r="AE984" s="31">
        <f>IF($I955="n/a",0,IF(AE$4&lt;=$C984,0,IF(SUM($C984,$I955)&gt;AE$4,$X966/$I955,$X966-SUM($I984:AD984))))</f>
        <v>0</v>
      </c>
      <c r="AF984" s="31">
        <f>IF($I955="n/a",0,IF(AF$4&lt;=$C984,0,IF(SUM($C984,$I955)&gt;AF$4,$X966/$I955,$X966-SUM($I984:AE984))))</f>
        <v>0</v>
      </c>
      <c r="AG984" s="31">
        <f>IF($I955="n/a",0,IF(AG$4&lt;=$C984,0,IF(SUM($C984,$I955)&gt;AG$4,$X966/$I955,$X966-SUM($I984:AF984))))</f>
        <v>0</v>
      </c>
      <c r="AH984" s="31">
        <f>IF($I955="n/a",0,IF(AH$4&lt;=$C984,0,IF(SUM($C984,$I955)&gt;AH$4,$X966/$I955,$X966-SUM($I984:AG984))))</f>
        <v>0</v>
      </c>
      <c r="AI984" s="31">
        <f>IF($I955="n/a",0,IF(AI$4&lt;=$C984,0,IF(SUM($C984,$I955)&gt;AI$4,$X966/$I955,$X966-SUM($I984:AH984))))</f>
        <v>0</v>
      </c>
      <c r="AJ984" s="31">
        <f>IF($I955="n/a",0,IF(AJ$4&lt;=$C984,0,IF(SUM($C984,$I955)&gt;AJ$4,$X966/$I955,$X966-SUM($I984:AI984))))</f>
        <v>0</v>
      </c>
      <c r="AK984" s="31">
        <f>IF($I955="n/a",0,IF(AK$4&lt;=$C984,0,IF(SUM($C984,$I955)&gt;AK$4,$X966/$I955,$X966-SUM($I984:AJ984))))</f>
        <v>0</v>
      </c>
      <c r="AL984" s="31">
        <f>IF($I955="n/a",0,IF(AL$4&lt;=$C984,0,IF(SUM($C984,$I955)&gt;AL$4,$X966/$I955,$X966-SUM($I984:AK984))))</f>
        <v>0</v>
      </c>
      <c r="AM984" s="31">
        <f>IF($I955="n/a",0,IF(AM$4&lt;=$C984,0,IF(SUM($C984,$I955)&gt;AM$4,$X966/$I955,$X966-SUM($I984:AL984))))</f>
        <v>0</v>
      </c>
      <c r="AN984" s="31">
        <f>IF($I955="n/a",0,IF(AN$4&lt;=$C984,0,IF(SUM($C984,$I955)&gt;AN$4,$X966/$I955,$X966-SUM($I984:AM984))))</f>
        <v>0</v>
      </c>
      <c r="AO984" s="31">
        <f>IF($I955="n/a",0,IF(AO$4&lt;=$C984,0,IF(SUM($C984,$I955)&gt;AO$4,$X966/$I955,$X966-SUM($I984:AN984))))</f>
        <v>0</v>
      </c>
      <c r="AP984" s="31">
        <f>IF($I955="n/a",0,IF(AP$4&lt;=$C984,0,IF(SUM($C984,$I955)&gt;AP$4,$X966/$I955,$X966-SUM($I984:AO984))))</f>
        <v>0</v>
      </c>
      <c r="AQ984" s="31">
        <f>IF($I955="n/a",0,IF(AQ$4&lt;=$C984,0,IF(SUM($C984,$I955)&gt;AQ$4,$X966/$I955,$X966-SUM($I984:AP984))))</f>
        <v>0</v>
      </c>
      <c r="AR984" s="31">
        <f>IF($I955="n/a",0,IF(AR$4&lt;=$C984,0,IF(SUM($C984,$I955)&gt;AR$4,$X966/$I955,$X966-SUM($I984:AQ984))))</f>
        <v>0</v>
      </c>
      <c r="AS984" s="31">
        <f>IF($I955="n/a",0,IF(AS$4&lt;=$C984,0,IF(SUM($C984,$I955)&gt;AS$4,$X966/$I955,$X966-SUM($I984:AR984))))</f>
        <v>0</v>
      </c>
      <c r="AT984" s="31">
        <f>IF($I955="n/a",0,IF(AT$4&lt;=$C984,0,IF(SUM($C984,$I955)&gt;AT$4,$X966/$I955,$X966-SUM($I984:AS984))))</f>
        <v>0</v>
      </c>
      <c r="AU984" s="31">
        <f>IF($I955="n/a",0,IF(AU$4&lt;=$C984,0,IF(SUM($C984,$I955)&gt;AU$4,$X966/$I955,$X966-SUM($I984:AT984))))</f>
        <v>0</v>
      </c>
      <c r="AV984" s="31">
        <f>IF($I955="n/a",0,IF(AV$4&lt;=$C984,0,IF(SUM($C984,$I955)&gt;AV$4,$X966/$I955,$X966-SUM($I984:AU984))))</f>
        <v>0</v>
      </c>
      <c r="AW984" s="31">
        <f>IF($I955="n/a",0,IF(AW$4&lt;=$C984,0,IF(SUM($C984,$I955)&gt;AW$4,$X966/$I955,$X966-SUM($I984:AV984))))</f>
        <v>0</v>
      </c>
      <c r="AX984" s="31">
        <f>IF($I955="n/a",0,IF(AX$4&lt;=$C984,0,IF(SUM($C984,$I955)&gt;AX$4,$X966/$I955,$X966-SUM($I984:AW984))))</f>
        <v>0</v>
      </c>
      <c r="AY984" s="31">
        <f>IF($I955="n/a",0,IF(AY$4&lt;=$C984,0,IF(SUM($C984,$I955)&gt;AY$4,$X966/$I955,$X966-SUM($I984:AX984))))</f>
        <v>0</v>
      </c>
      <c r="AZ984" s="31">
        <f>IF($I955="n/a",0,IF(AZ$4&lt;=$C984,0,IF(SUM($C984,$I955)&gt;AZ$4,$X966/$I955,$X966-SUM($I984:AY984))))</f>
        <v>0</v>
      </c>
      <c r="BA984" s="31">
        <f>IF($I955="n/a",0,IF(BA$4&lt;=$C984,0,IF(SUM($C984,$I955)&gt;BA$4,$X966/$I955,$X966-SUM($I984:AZ984))))</f>
        <v>0</v>
      </c>
      <c r="BB984" s="31">
        <f>IF($I955="n/a",0,IF(BB$4&lt;=$C984,0,IF(SUM($C984,$I955)&gt;BB$4,$X966/$I955,$X966-SUM($I984:BA984))))</f>
        <v>0</v>
      </c>
      <c r="BC984" s="31">
        <f>IF($I955="n/a",0,IF(BC$4&lt;=$C984,0,IF(SUM($C984,$I955)&gt;BC$4,$X966/$I955,$X966-SUM($I984:BB984))))</f>
        <v>0</v>
      </c>
      <c r="BD984" s="31">
        <f>IF($I955="n/a",0,IF(BD$4&lt;=$C984,0,IF(SUM($C984,$I955)&gt;BD$4,$X966/$I955,$X966-SUM($I984:BC984))))</f>
        <v>0</v>
      </c>
      <c r="BE984" s="31">
        <f>IF($I955="n/a",0,IF(BE$4&lt;=$C984,0,IF(SUM($C984,$I955)&gt;BE$4,$X966/$I955,$X966-SUM($I984:BD984))))</f>
        <v>0</v>
      </c>
      <c r="BF984" s="31">
        <f>IF($I955="n/a",0,IF(BF$4&lt;=$C984,0,IF(SUM($C984,$I955)&gt;BF$4,$X966/$I955,$X966-SUM($I984:BE984))))</f>
        <v>0</v>
      </c>
      <c r="BG984" s="31">
        <f>IF($I955="n/a",0,IF(BG$4&lt;=$C984,0,IF(SUM($C984,$I955)&gt;BG$4,$X966/$I955,$X966-SUM($I984:BF984))))</f>
        <v>0</v>
      </c>
      <c r="BH984" s="31">
        <f>IF($I955="n/a",0,IF(BH$4&lt;=$C984,0,IF(SUM($C984,$I955)&gt;BH$4,$X966/$I955,$X966-SUM($I984:BG984))))</f>
        <v>0</v>
      </c>
      <c r="BI984" s="31">
        <f>IF($I955="n/a",0,IF(BI$4&lt;=$C984,0,IF(SUM($C984,$I955)&gt;BI$4,$X966/$I955,$X966-SUM($I984:BH984))))</f>
        <v>0</v>
      </c>
      <c r="BJ984" s="31">
        <f>IF($I955="n/a",0,IF(BJ$4&lt;=$C984,0,IF(SUM($C984,$I955)&gt;BJ$4,$X966/$I955,$X966-SUM($I984:BI984))))</f>
        <v>0</v>
      </c>
      <c r="BK984" s="31">
        <f>IF($I955="n/a",0,IF(BK$4&lt;=$C984,0,IF(SUM($C984,$I955)&gt;BK$4,$X966/$I955,$X966-SUM($I984:BJ984))))</f>
        <v>0</v>
      </c>
      <c r="BL984" s="31">
        <f>IF($I955="n/a",0,IF(BL$4&lt;=$C984,0,IF(SUM($C984,$I955)&gt;BL$4,$X966/$I955,$X966-SUM($I984:BK984))))</f>
        <v>0</v>
      </c>
      <c r="BM984" s="31">
        <f>IF($I955="n/a",0,IF(BM$4&lt;=$C984,0,IF(SUM($C984,$I955)&gt;BM$4,$X966/$I955,$X966-SUM($I984:BL984))))</f>
        <v>0</v>
      </c>
      <c r="BN984" s="31">
        <f>IF($I955="n/a",0,IF(BN$4&lt;=$C984,0,IF(SUM($C984,$I955)&gt;BN$4,$X966/$I955,$X966-SUM($I984:BM984))))</f>
        <v>0</v>
      </c>
      <c r="BO984" s="31">
        <f>IF($I955="n/a",0,IF(BO$4&lt;=$C984,0,IF(SUM($C984,$I955)&gt;BO$4,$X966/$I955,$X966-SUM($I984:BN984))))</f>
        <v>0</v>
      </c>
      <c r="BP984" s="31">
        <f>IF($I955="n/a",0,IF(BP$4&lt;=$C984,0,IF(SUM($C984,$I955)&gt;BP$4,$X966/$I955,$X966-SUM($I984:BO984))))</f>
        <v>0</v>
      </c>
      <c r="BQ984" s="31">
        <f>IF($I955="n/a",0,IF(BQ$4&lt;=$C984,0,IF(SUM($C984,$I955)&gt;BQ$4,$X966/$I955,$X966-SUM($I984:BP984))))</f>
        <v>0</v>
      </c>
      <c r="BR984" s="31">
        <f>IF($I955="n/a",0,IF(BR$4&lt;=$C984,0,IF(SUM($C984,$I955)&gt;BR$4,$X966/$I955,$X966-SUM($I984:BQ984))))</f>
        <v>0</v>
      </c>
      <c r="BS984" s="31">
        <f>IF($I955="n/a",0,IF(BS$4&lt;=$C984,0,IF(SUM($C984,$I955)&gt;BS$4,$X966/$I955,$X966-SUM($I984:BR984))))</f>
        <v>0</v>
      </c>
      <c r="BT984" s="31">
        <f>IF($I955="n/a",0,IF(BT$4&lt;=$C984,0,IF(SUM($C984,$I955)&gt;BT$4,$X966/$I955,$X966-SUM($I984:BS984))))</f>
        <v>0</v>
      </c>
      <c r="BU984" s="31">
        <f>IF($I955="n/a",0,IF(BU$4&lt;=$C984,0,IF(SUM($C984,$I955)&gt;BU$4,$X966/$I955,$X966-SUM($I984:BT984))))</f>
        <v>0</v>
      </c>
      <c r="BV984" s="31">
        <f>IF($I955="n/a",0,IF(BV$4&lt;=$C984,0,IF(SUM($C984,$I955)&gt;BV$4,$X966/$I955,$X966-SUM($I984:BU984))))</f>
        <v>0</v>
      </c>
      <c r="BW984" s="31">
        <f>IF($I955="n/a",0,IF(BW$4&lt;=$C984,0,IF(SUM($C984,$I955)&gt;BW$4,$X966/$I955,$X966-SUM($I984:BV984))))</f>
        <v>0</v>
      </c>
      <c r="BX984" s="31">
        <f>IF($I955="n/a",0,IF(BX$4&lt;=$C984,0,IF(SUM($C984,$I955)&gt;BX$4,$X966/$I955,$X966-SUM($I984:BW984))))</f>
        <v>0</v>
      </c>
      <c r="BY984" s="31">
        <f>IF($I955="n/a",0,IF(BY$4&lt;=$C984,0,IF(SUM($C984,$I955)&gt;BY$4,$X966/$I955,$X966-SUM($I984:BX984))))</f>
        <v>0</v>
      </c>
      <c r="BZ984" s="31">
        <f>IF($I955="n/a",0,IF(BZ$4&lt;=$C984,0,IF(SUM($C984,$I955)&gt;BZ$4,$X966/$I955,$X966-SUM($I984:BY984))))</f>
        <v>0</v>
      </c>
      <c r="CA984" s="31">
        <f>IF($I955="n/a",0,IF(CA$4&lt;=$C984,0,IF(SUM($C984,$I955)&gt;CA$4,$X966/$I955,$X966-SUM($I984:BZ984))))</f>
        <v>0</v>
      </c>
      <c r="CB984" s="31">
        <f>IF($I955="n/a",0,IF(CB$4&lt;=$C984,0,IF(SUM($C984,$I955)&gt;CB$4,$X966/$I955,$X966-SUM($I984:CA984))))</f>
        <v>0</v>
      </c>
      <c r="CC984" s="31">
        <f>IF($I955="n/a",0,IF(CC$4&lt;=$C984,0,IF(SUM($C984,$I955)&gt;CC$4,$X966/$I955,$X966-SUM($I984:CB984))))</f>
        <v>0</v>
      </c>
      <c r="CD984" s="31">
        <f>IF($I955="n/a",0,IF(CD$4&lt;=$C984,0,IF(SUM($C984,$I955)&gt;CD$4,$X966/$I955,$X966-SUM($I984:CC984))))</f>
        <v>0</v>
      </c>
      <c r="CE984" s="31">
        <f>IF($I955="n/a",0,IF(CE$4&lt;=$C984,0,IF(SUM($C984,$I955)&gt;CE$4,$X966/$I955,$X966-SUM($I984:CD984))))</f>
        <v>0</v>
      </c>
      <c r="CF984" s="31">
        <f>IF($I955="n/a",0,IF(CF$4&lt;=$C984,0,IF(SUM($C984,$I955)&gt;CF$4,$X966/$I955,$X966-SUM($I984:CE984))))</f>
        <v>0</v>
      </c>
    </row>
    <row r="985" spans="3:84" ht="12.75" customHeight="1">
      <c r="C985" s="202">
        <v>2031</v>
      </c>
      <c r="D985" s="21" t="s">
        <v>61</v>
      </c>
      <c r="E985" s="21" t="s">
        <v>197</v>
      </c>
      <c r="I985" s="31"/>
      <c r="J985" s="31">
        <f>IF($I955="n/a",0,IF(J$4&lt;=$C985,0,IF(SUM($C985,$I955)&gt;J$4,$Y966/$I955,$Y966-SUM($I985:I985))))</f>
        <v>0</v>
      </c>
      <c r="K985" s="31">
        <f>IF($I955="n/a",0,IF(K$4&lt;=$C985,0,IF(SUM($C985,$I955)&gt;K$4,$Y966/$I955,$Y966-SUM($I985:J985))))</f>
        <v>0</v>
      </c>
      <c r="L985" s="31">
        <f>IF($I955="n/a",0,IF(L$4&lt;=$C985,0,IF(SUM($C985,$I955)&gt;L$4,$Y966/$I955,$Y966-SUM($I985:K985))))</f>
        <v>0</v>
      </c>
      <c r="M985" s="31">
        <f>IF($I955="n/a",0,IF(M$4&lt;=$C985,0,IF(SUM($C985,$I955)&gt;M$4,$Y966/$I955,$Y966-SUM($I985:L985))))</f>
        <v>0</v>
      </c>
      <c r="N985" s="31">
        <f>IF($I955="n/a",0,IF(N$4&lt;=$C985,0,IF(SUM($C985,$I955)&gt;N$4,$Y966/$I955,$Y966-SUM($I985:M985))))</f>
        <v>0</v>
      </c>
      <c r="O985" s="31">
        <f>IF($I955="n/a",0,IF(O$4&lt;=$C985,0,IF(SUM($C985,$I955)&gt;O$4,$Y966/$I955,$Y966-SUM($I985:N985))))</f>
        <v>0</v>
      </c>
      <c r="P985" s="31">
        <f>IF($I955="n/a",0,IF(P$4&lt;=$C985,0,IF(SUM($C985,$I955)&gt;P$4,$Y966/$I955,$Y966-SUM($I985:O985))))</f>
        <v>0</v>
      </c>
      <c r="Q985" s="31">
        <f>IF($I955="n/a",0,IF(Q$4&lt;=$C985,0,IF(SUM($C985,$I955)&gt;Q$4,$Y966/$I955,$Y966-SUM($I985:P985))))</f>
        <v>0</v>
      </c>
      <c r="R985" s="31">
        <f>IF($I955="n/a",0,IF(R$4&lt;=$C985,0,IF(SUM($C985,$I955)&gt;R$4,$Y966/$I955,$Y966-SUM($I985:Q985))))</f>
        <v>0</v>
      </c>
      <c r="S985" s="31">
        <f>IF($I955="n/a",0,IF(S$4&lt;=$C985,0,IF(SUM($C985,$I955)&gt;S$4,$Y966/$I955,$Y966-SUM($I985:R985))))</f>
        <v>0</v>
      </c>
      <c r="T985" s="31">
        <f>IF($I955="n/a",0,IF(T$4&lt;=$C985,0,IF(SUM($C985,$I955)&gt;T$4,$Y966/$I955,$Y966-SUM($I985:S985))))</f>
        <v>0</v>
      </c>
      <c r="U985" s="31">
        <f>IF($I955="n/a",0,IF(U$4&lt;=$C985,0,IF(SUM($C985,$I955)&gt;U$4,$Y966/$I955,$Y966-SUM($I985:T985))))</f>
        <v>0</v>
      </c>
      <c r="V985" s="31">
        <f>IF($I955="n/a",0,IF(V$4&lt;=$C985,0,IF(SUM($C985,$I955)&gt;V$4,$Y966/$I955,$Y966-SUM($I985:U985))))</f>
        <v>0</v>
      </c>
      <c r="W985" s="31">
        <f>IF($I955="n/a",0,IF(W$4&lt;=$C985,0,IF(SUM($C985,$I955)&gt;W$4,$Y966/$I955,$Y966-SUM($I985:V985))))</f>
        <v>0</v>
      </c>
      <c r="X985" s="31">
        <f>IF($I955="n/a",0,IF(X$4&lt;=$C985,0,IF(SUM($C985,$I955)&gt;X$4,$Y966/$I955,$Y966-SUM($I985:W985))))</f>
        <v>0</v>
      </c>
      <c r="Y985" s="31">
        <f>IF($I955="n/a",0,IF(Y$4&lt;=$C985,0,IF(SUM($C985,$I955)&gt;Y$4,$Y966/$I955,$Y966-SUM($I985:X985))))</f>
        <v>0</v>
      </c>
      <c r="Z985" s="31">
        <f>IF($I955="n/a",0,IF(Z$4&lt;=$C985,0,IF(SUM($C985,$I955)&gt;Z$4,$Y966/$I955,$Y966-SUM($I985:Y985))))</f>
        <v>0</v>
      </c>
      <c r="AA985" s="31">
        <f>IF($I955="n/a",0,IF(AA$4&lt;=$C985,0,IF(SUM($C985,$I955)&gt;AA$4,$Y966/$I955,$Y966-SUM($I985:Z985))))</f>
        <v>0</v>
      </c>
      <c r="AB985" s="31">
        <f>IF($I955="n/a",0,IF(AB$4&lt;=$C985,0,IF(SUM($C985,$I955)&gt;AB$4,$Y966/$I955,$Y966-SUM($I985:AA985))))</f>
        <v>0</v>
      </c>
      <c r="AC985" s="31">
        <f>IF($I955="n/a",0,IF(AC$4&lt;=$C985,0,IF(SUM($C985,$I955)&gt;AC$4,$Y966/$I955,$Y966-SUM($I985:AB985))))</f>
        <v>0</v>
      </c>
      <c r="AD985" s="31">
        <f>IF($I955="n/a",0,IF(AD$4&lt;=$C985,0,IF(SUM($C985,$I955)&gt;AD$4,$Y966/$I955,$Y966-SUM($I985:AC985))))</f>
        <v>0</v>
      </c>
      <c r="AE985" s="31">
        <f>IF($I955="n/a",0,IF(AE$4&lt;=$C985,0,IF(SUM($C985,$I955)&gt;AE$4,$Y966/$I955,$Y966-SUM($I985:AD985))))</f>
        <v>0</v>
      </c>
      <c r="AF985" s="31">
        <f>IF($I955="n/a",0,IF(AF$4&lt;=$C985,0,IF(SUM($C985,$I955)&gt;AF$4,$Y966/$I955,$Y966-SUM($I985:AE985))))</f>
        <v>0</v>
      </c>
      <c r="AG985" s="31">
        <f>IF($I955="n/a",0,IF(AG$4&lt;=$C985,0,IF(SUM($C985,$I955)&gt;AG$4,$Y966/$I955,$Y966-SUM($I985:AF985))))</f>
        <v>0</v>
      </c>
      <c r="AH985" s="31">
        <f>IF($I955="n/a",0,IF(AH$4&lt;=$C985,0,IF(SUM($C985,$I955)&gt;AH$4,$Y966/$I955,$Y966-SUM($I985:AG985))))</f>
        <v>0</v>
      </c>
      <c r="AI985" s="31">
        <f>IF($I955="n/a",0,IF(AI$4&lt;=$C985,0,IF(SUM($C985,$I955)&gt;AI$4,$Y966/$I955,$Y966-SUM($I985:AH985))))</f>
        <v>0</v>
      </c>
      <c r="AJ985" s="31">
        <f>IF($I955="n/a",0,IF(AJ$4&lt;=$C985,0,IF(SUM($C985,$I955)&gt;AJ$4,$Y966/$I955,$Y966-SUM($I985:AI985))))</f>
        <v>0</v>
      </c>
      <c r="AK985" s="31">
        <f>IF($I955="n/a",0,IF(AK$4&lt;=$C985,0,IF(SUM($C985,$I955)&gt;AK$4,$Y966/$I955,$Y966-SUM($I985:AJ985))))</f>
        <v>0</v>
      </c>
      <c r="AL985" s="31">
        <f>IF($I955="n/a",0,IF(AL$4&lt;=$C985,0,IF(SUM($C985,$I955)&gt;AL$4,$Y966/$I955,$Y966-SUM($I985:AK985))))</f>
        <v>0</v>
      </c>
      <c r="AM985" s="31">
        <f>IF($I955="n/a",0,IF(AM$4&lt;=$C985,0,IF(SUM($C985,$I955)&gt;AM$4,$Y966/$I955,$Y966-SUM($I985:AL985))))</f>
        <v>0</v>
      </c>
      <c r="AN985" s="31">
        <f>IF($I955="n/a",0,IF(AN$4&lt;=$C985,0,IF(SUM($C985,$I955)&gt;AN$4,$Y966/$I955,$Y966-SUM($I985:AM985))))</f>
        <v>0</v>
      </c>
      <c r="AO985" s="31">
        <f>IF($I955="n/a",0,IF(AO$4&lt;=$C985,0,IF(SUM($C985,$I955)&gt;AO$4,$Y966/$I955,$Y966-SUM($I985:AN985))))</f>
        <v>0</v>
      </c>
      <c r="AP985" s="31">
        <f>IF($I955="n/a",0,IF(AP$4&lt;=$C985,0,IF(SUM($C985,$I955)&gt;AP$4,$Y966/$I955,$Y966-SUM($I985:AO985))))</f>
        <v>0</v>
      </c>
      <c r="AQ985" s="31">
        <f>IF($I955="n/a",0,IF(AQ$4&lt;=$C985,0,IF(SUM($C985,$I955)&gt;AQ$4,$Y966/$I955,$Y966-SUM($I985:AP985))))</f>
        <v>0</v>
      </c>
      <c r="AR985" s="31">
        <f>IF($I955="n/a",0,IF(AR$4&lt;=$C985,0,IF(SUM($C985,$I955)&gt;AR$4,$Y966/$I955,$Y966-SUM($I985:AQ985))))</f>
        <v>0</v>
      </c>
      <c r="AS985" s="31">
        <f>IF($I955="n/a",0,IF(AS$4&lt;=$C985,0,IF(SUM($C985,$I955)&gt;AS$4,$Y966/$I955,$Y966-SUM($I985:AR985))))</f>
        <v>0</v>
      </c>
      <c r="AT985" s="31">
        <f>IF($I955="n/a",0,IF(AT$4&lt;=$C985,0,IF(SUM($C985,$I955)&gt;AT$4,$Y966/$I955,$Y966-SUM($I985:AS985))))</f>
        <v>0</v>
      </c>
      <c r="AU985" s="31">
        <f>IF($I955="n/a",0,IF(AU$4&lt;=$C985,0,IF(SUM($C985,$I955)&gt;AU$4,$Y966/$I955,$Y966-SUM($I985:AT985))))</f>
        <v>0</v>
      </c>
      <c r="AV985" s="31">
        <f>IF($I955="n/a",0,IF(AV$4&lt;=$C985,0,IF(SUM($C985,$I955)&gt;AV$4,$Y966/$I955,$Y966-SUM($I985:AU985))))</f>
        <v>0</v>
      </c>
      <c r="AW985" s="31">
        <f>IF($I955="n/a",0,IF(AW$4&lt;=$C985,0,IF(SUM($C985,$I955)&gt;AW$4,$Y966/$I955,$Y966-SUM($I985:AV985))))</f>
        <v>0</v>
      </c>
      <c r="AX985" s="31">
        <f>IF($I955="n/a",0,IF(AX$4&lt;=$C985,0,IF(SUM($C985,$I955)&gt;AX$4,$Y966/$I955,$Y966-SUM($I985:AW985))))</f>
        <v>0</v>
      </c>
      <c r="AY985" s="31">
        <f>IF($I955="n/a",0,IF(AY$4&lt;=$C985,0,IF(SUM($C985,$I955)&gt;AY$4,$Y966/$I955,$Y966-SUM($I985:AX985))))</f>
        <v>0</v>
      </c>
      <c r="AZ985" s="31">
        <f>IF($I955="n/a",0,IF(AZ$4&lt;=$C985,0,IF(SUM($C985,$I955)&gt;AZ$4,$Y966/$I955,$Y966-SUM($I985:AY985))))</f>
        <v>0</v>
      </c>
      <c r="BA985" s="31">
        <f>IF($I955="n/a",0,IF(BA$4&lt;=$C985,0,IF(SUM($C985,$I955)&gt;BA$4,$Y966/$I955,$Y966-SUM($I985:AZ985))))</f>
        <v>0</v>
      </c>
      <c r="BB985" s="31">
        <f>IF($I955="n/a",0,IF(BB$4&lt;=$C985,0,IF(SUM($C985,$I955)&gt;BB$4,$Y966/$I955,$Y966-SUM($I985:BA985))))</f>
        <v>0</v>
      </c>
      <c r="BC985" s="31">
        <f>IF($I955="n/a",0,IF(BC$4&lt;=$C985,0,IF(SUM($C985,$I955)&gt;BC$4,$Y966/$I955,$Y966-SUM($I985:BB985))))</f>
        <v>0</v>
      </c>
      <c r="BD985" s="31">
        <f>IF($I955="n/a",0,IF(BD$4&lt;=$C985,0,IF(SUM($C985,$I955)&gt;BD$4,$Y966/$I955,$Y966-SUM($I985:BC985))))</f>
        <v>0</v>
      </c>
      <c r="BE985" s="31">
        <f>IF($I955="n/a",0,IF(BE$4&lt;=$C985,0,IF(SUM($C985,$I955)&gt;BE$4,$Y966/$I955,$Y966-SUM($I985:BD985))))</f>
        <v>0</v>
      </c>
      <c r="BF985" s="31">
        <f>IF($I955="n/a",0,IF(BF$4&lt;=$C985,0,IF(SUM($C985,$I955)&gt;BF$4,$Y966/$I955,$Y966-SUM($I985:BE985))))</f>
        <v>0</v>
      </c>
      <c r="BG985" s="31">
        <f>IF($I955="n/a",0,IF(BG$4&lt;=$C985,0,IF(SUM($C985,$I955)&gt;BG$4,$Y966/$I955,$Y966-SUM($I985:BF985))))</f>
        <v>0</v>
      </c>
      <c r="BH985" s="31">
        <f>IF($I955="n/a",0,IF(BH$4&lt;=$C985,0,IF(SUM($C985,$I955)&gt;BH$4,$Y966/$I955,$Y966-SUM($I985:BG985))))</f>
        <v>0</v>
      </c>
      <c r="BI985" s="31">
        <f>IF($I955="n/a",0,IF(BI$4&lt;=$C985,0,IF(SUM($C985,$I955)&gt;BI$4,$Y966/$I955,$Y966-SUM($I985:BH985))))</f>
        <v>0</v>
      </c>
      <c r="BJ985" s="31">
        <f>IF($I955="n/a",0,IF(BJ$4&lt;=$C985,0,IF(SUM($C985,$I955)&gt;BJ$4,$Y966/$I955,$Y966-SUM($I985:BI985))))</f>
        <v>0</v>
      </c>
      <c r="BK985" s="31">
        <f>IF($I955="n/a",0,IF(BK$4&lt;=$C985,0,IF(SUM($C985,$I955)&gt;BK$4,$Y966/$I955,$Y966-SUM($I985:BJ985))))</f>
        <v>0</v>
      </c>
      <c r="BL985" s="31">
        <f>IF($I955="n/a",0,IF(BL$4&lt;=$C985,0,IF(SUM($C985,$I955)&gt;BL$4,$Y966/$I955,$Y966-SUM($I985:BK985))))</f>
        <v>0</v>
      </c>
      <c r="BM985" s="31">
        <f>IF($I955="n/a",0,IF(BM$4&lt;=$C985,0,IF(SUM($C985,$I955)&gt;BM$4,$Y966/$I955,$Y966-SUM($I985:BL985))))</f>
        <v>0</v>
      </c>
      <c r="BN985" s="31">
        <f>IF($I955="n/a",0,IF(BN$4&lt;=$C985,0,IF(SUM($C985,$I955)&gt;BN$4,$Y966/$I955,$Y966-SUM($I985:BM985))))</f>
        <v>0</v>
      </c>
      <c r="BO985" s="31">
        <f>IF($I955="n/a",0,IF(BO$4&lt;=$C985,0,IF(SUM($C985,$I955)&gt;BO$4,$Y966/$I955,$Y966-SUM($I985:BN985))))</f>
        <v>0</v>
      </c>
      <c r="BP985" s="31">
        <f>IF($I955="n/a",0,IF(BP$4&lt;=$C985,0,IF(SUM($C985,$I955)&gt;BP$4,$Y966/$I955,$Y966-SUM($I985:BO985))))</f>
        <v>0</v>
      </c>
      <c r="BQ985" s="31">
        <f>IF($I955="n/a",0,IF(BQ$4&lt;=$C985,0,IF(SUM($C985,$I955)&gt;BQ$4,$Y966/$I955,$Y966-SUM($I985:BP985))))</f>
        <v>0</v>
      </c>
      <c r="BR985" s="31">
        <f>IF($I955="n/a",0,IF(BR$4&lt;=$C985,0,IF(SUM($C985,$I955)&gt;BR$4,$Y966/$I955,$Y966-SUM($I985:BQ985))))</f>
        <v>0</v>
      </c>
      <c r="BS985" s="31">
        <f>IF($I955="n/a",0,IF(BS$4&lt;=$C985,0,IF(SUM($C985,$I955)&gt;BS$4,$Y966/$I955,$Y966-SUM($I985:BR985))))</f>
        <v>0</v>
      </c>
      <c r="BT985" s="31">
        <f>IF($I955="n/a",0,IF(BT$4&lt;=$C985,0,IF(SUM($C985,$I955)&gt;BT$4,$Y966/$I955,$Y966-SUM($I985:BS985))))</f>
        <v>0</v>
      </c>
      <c r="BU985" s="31">
        <f>IF($I955="n/a",0,IF(BU$4&lt;=$C985,0,IF(SUM($C985,$I955)&gt;BU$4,$Y966/$I955,$Y966-SUM($I985:BT985))))</f>
        <v>0</v>
      </c>
      <c r="BV985" s="31">
        <f>IF($I955="n/a",0,IF(BV$4&lt;=$C985,0,IF(SUM($C985,$I955)&gt;BV$4,$Y966/$I955,$Y966-SUM($I985:BU985))))</f>
        <v>0</v>
      </c>
      <c r="BW985" s="31">
        <f>IF($I955="n/a",0,IF(BW$4&lt;=$C985,0,IF(SUM($C985,$I955)&gt;BW$4,$Y966/$I955,$Y966-SUM($I985:BV985))))</f>
        <v>0</v>
      </c>
      <c r="BX985" s="31">
        <f>IF($I955="n/a",0,IF(BX$4&lt;=$C985,0,IF(SUM($C985,$I955)&gt;BX$4,$Y966/$I955,$Y966-SUM($I985:BW985))))</f>
        <v>0</v>
      </c>
      <c r="BY985" s="31">
        <f>IF($I955="n/a",0,IF(BY$4&lt;=$C985,0,IF(SUM($C985,$I955)&gt;BY$4,$Y966/$I955,$Y966-SUM($I985:BX985))))</f>
        <v>0</v>
      </c>
      <c r="BZ985" s="31">
        <f>IF($I955="n/a",0,IF(BZ$4&lt;=$C985,0,IF(SUM($C985,$I955)&gt;BZ$4,$Y966/$I955,$Y966-SUM($I985:BY985))))</f>
        <v>0</v>
      </c>
      <c r="CA985" s="31">
        <f>IF($I955="n/a",0,IF(CA$4&lt;=$C985,0,IF(SUM($C985,$I955)&gt;CA$4,$Y966/$I955,$Y966-SUM($I985:BZ985))))</f>
        <v>0</v>
      </c>
      <c r="CB985" s="31">
        <f>IF($I955="n/a",0,IF(CB$4&lt;=$C985,0,IF(SUM($C985,$I955)&gt;CB$4,$Y966/$I955,$Y966-SUM($I985:CA985))))</f>
        <v>0</v>
      </c>
      <c r="CC985" s="31">
        <f>IF($I955="n/a",0,IF(CC$4&lt;=$C985,0,IF(SUM($C985,$I955)&gt;CC$4,$Y966/$I955,$Y966-SUM($I985:CB985))))</f>
        <v>0</v>
      </c>
      <c r="CD985" s="31">
        <f>IF($I955="n/a",0,IF(CD$4&lt;=$C985,0,IF(SUM($C985,$I955)&gt;CD$4,$Y966/$I955,$Y966-SUM($I985:CC985))))</f>
        <v>0</v>
      </c>
      <c r="CE985" s="31">
        <f>IF($I955="n/a",0,IF(CE$4&lt;=$C985,0,IF(SUM($C985,$I955)&gt;CE$4,$Y966/$I955,$Y966-SUM($I985:CD985))))</f>
        <v>0</v>
      </c>
      <c r="CF985" s="31">
        <f>IF($I955="n/a",0,IF(CF$4&lt;=$C985,0,IF(SUM($C985,$I955)&gt;CF$4,$Y966/$I955,$Y966-SUM($I985:CE985))))</f>
        <v>0</v>
      </c>
    </row>
    <row r="986" spans="3:84" ht="12.75" customHeight="1">
      <c r="C986" s="202">
        <v>2032</v>
      </c>
      <c r="D986" s="21" t="s">
        <v>62</v>
      </c>
      <c r="E986" s="21" t="s">
        <v>197</v>
      </c>
      <c r="I986" s="31"/>
      <c r="J986" s="31">
        <f>IF($I955="n/a",0,IF(J$4&lt;=$C986,0,IF(SUM($C986,$I955)&gt;J$4,$Z966/$I955,$Z966-SUM($I986:I986))))</f>
        <v>0</v>
      </c>
      <c r="K986" s="31">
        <f>IF($I955="n/a",0,IF(K$4&lt;=$C986,0,IF(SUM($C986,$I955)&gt;K$4,$Z966/$I955,$Z966-SUM($I986:J986))))</f>
        <v>0</v>
      </c>
      <c r="L986" s="31">
        <f>IF($I955="n/a",0,IF(L$4&lt;=$C986,0,IF(SUM($C986,$I955)&gt;L$4,$Z966/$I955,$Z966-SUM($I986:K986))))</f>
        <v>0</v>
      </c>
      <c r="M986" s="31">
        <f>IF($I955="n/a",0,IF(M$4&lt;=$C986,0,IF(SUM($C986,$I955)&gt;M$4,$Z966/$I955,$Z966-SUM($I986:L986))))</f>
        <v>0</v>
      </c>
      <c r="N986" s="31">
        <f>IF($I955="n/a",0,IF(N$4&lt;=$C986,0,IF(SUM($C986,$I955)&gt;N$4,$Z966/$I955,$Z966-SUM($I986:M986))))</f>
        <v>0</v>
      </c>
      <c r="O986" s="31">
        <f>IF($I955="n/a",0,IF(O$4&lt;=$C986,0,IF(SUM($C986,$I955)&gt;O$4,$Z966/$I955,$Z966-SUM($I986:N986))))</f>
        <v>0</v>
      </c>
      <c r="P986" s="31">
        <f>IF($I955="n/a",0,IF(P$4&lt;=$C986,0,IF(SUM($C986,$I955)&gt;P$4,$Z966/$I955,$Z966-SUM($I986:O986))))</f>
        <v>0</v>
      </c>
      <c r="Q986" s="31">
        <f>IF($I955="n/a",0,IF(Q$4&lt;=$C986,0,IF(SUM($C986,$I955)&gt;Q$4,$Z966/$I955,$Z966-SUM($I986:P986))))</f>
        <v>0</v>
      </c>
      <c r="R986" s="31">
        <f>IF($I955="n/a",0,IF(R$4&lt;=$C986,0,IF(SUM($C986,$I955)&gt;R$4,$Z966/$I955,$Z966-SUM($I986:Q986))))</f>
        <v>0</v>
      </c>
      <c r="S986" s="31">
        <f>IF($I955="n/a",0,IF(S$4&lt;=$C986,0,IF(SUM($C986,$I955)&gt;S$4,$Z966/$I955,$Z966-SUM($I986:R986))))</f>
        <v>0</v>
      </c>
      <c r="T986" s="31">
        <f>IF($I955="n/a",0,IF(T$4&lt;=$C986,0,IF(SUM($C986,$I955)&gt;T$4,$Z966/$I955,$Z966-SUM($I986:S986))))</f>
        <v>0</v>
      </c>
      <c r="U986" s="31">
        <f>IF($I955="n/a",0,IF(U$4&lt;=$C986,0,IF(SUM($C986,$I955)&gt;U$4,$Z966/$I955,$Z966-SUM($I986:T986))))</f>
        <v>0</v>
      </c>
      <c r="V986" s="31">
        <f>IF($I955="n/a",0,IF(V$4&lt;=$C986,0,IF(SUM($C986,$I955)&gt;V$4,$Z966/$I955,$Z966-SUM($I986:U986))))</f>
        <v>0</v>
      </c>
      <c r="W986" s="31">
        <f>IF($I955="n/a",0,IF(W$4&lt;=$C986,0,IF(SUM($C986,$I955)&gt;W$4,$Z966/$I955,$Z966-SUM($I986:V986))))</f>
        <v>0</v>
      </c>
      <c r="X986" s="31">
        <f>IF($I955="n/a",0,IF(X$4&lt;=$C986,0,IF(SUM($C986,$I955)&gt;X$4,$Z966/$I955,$Z966-SUM($I986:W986))))</f>
        <v>0</v>
      </c>
      <c r="Y986" s="31">
        <f>IF($I955="n/a",0,IF(Y$4&lt;=$C986,0,IF(SUM($C986,$I955)&gt;Y$4,$Z966/$I955,$Z966-SUM($I986:X986))))</f>
        <v>0</v>
      </c>
      <c r="Z986" s="31">
        <f>IF($I955="n/a",0,IF(Z$4&lt;=$C986,0,IF(SUM($C986,$I955)&gt;Z$4,$Z966/$I955,$Z966-SUM($I986:Y986))))</f>
        <v>0</v>
      </c>
      <c r="AA986" s="31">
        <f>IF($I955="n/a",0,IF(AA$4&lt;=$C986,0,IF(SUM($C986,$I955)&gt;AA$4,$Z966/$I955,$Z966-SUM($I986:Z986))))</f>
        <v>0</v>
      </c>
      <c r="AB986" s="31">
        <f>IF($I955="n/a",0,IF(AB$4&lt;=$C986,0,IF(SUM($C986,$I955)&gt;AB$4,$Z966/$I955,$Z966-SUM($I986:AA986))))</f>
        <v>0</v>
      </c>
      <c r="AC986" s="31">
        <f>IF($I955="n/a",0,IF(AC$4&lt;=$C986,0,IF(SUM($C986,$I955)&gt;AC$4,$Z966/$I955,$Z966-SUM($I986:AB986))))</f>
        <v>0</v>
      </c>
      <c r="AD986" s="31">
        <f>IF($I955="n/a",0,IF(AD$4&lt;=$C986,0,IF(SUM($C986,$I955)&gt;AD$4,$Z966/$I955,$Z966-SUM($I986:AC986))))</f>
        <v>0</v>
      </c>
      <c r="AE986" s="31">
        <f>IF($I955="n/a",0,IF(AE$4&lt;=$C986,0,IF(SUM($C986,$I955)&gt;AE$4,$Z966/$I955,$Z966-SUM($I986:AD986))))</f>
        <v>0</v>
      </c>
      <c r="AF986" s="31">
        <f>IF($I955="n/a",0,IF(AF$4&lt;=$C986,0,IF(SUM($C986,$I955)&gt;AF$4,$Z966/$I955,$Z966-SUM($I986:AE986))))</f>
        <v>0</v>
      </c>
      <c r="AG986" s="31">
        <f>IF($I955="n/a",0,IF(AG$4&lt;=$C986,0,IF(SUM($C986,$I955)&gt;AG$4,$Z966/$I955,$Z966-SUM($I986:AF986))))</f>
        <v>0</v>
      </c>
      <c r="AH986" s="31">
        <f>IF($I955="n/a",0,IF(AH$4&lt;=$C986,0,IF(SUM($C986,$I955)&gt;AH$4,$Z966/$I955,$Z966-SUM($I986:AG986))))</f>
        <v>0</v>
      </c>
      <c r="AI986" s="31">
        <f>IF($I955="n/a",0,IF(AI$4&lt;=$C986,0,IF(SUM($C986,$I955)&gt;AI$4,$Z966/$I955,$Z966-SUM($I986:AH986))))</f>
        <v>0</v>
      </c>
      <c r="AJ986" s="31">
        <f>IF($I955="n/a",0,IF(AJ$4&lt;=$C986,0,IF(SUM($C986,$I955)&gt;AJ$4,$Z966/$I955,$Z966-SUM($I986:AI986))))</f>
        <v>0</v>
      </c>
      <c r="AK986" s="31">
        <f>IF($I955="n/a",0,IF(AK$4&lt;=$C986,0,IF(SUM($C986,$I955)&gt;AK$4,$Z966/$I955,$Z966-SUM($I986:AJ986))))</f>
        <v>0</v>
      </c>
      <c r="AL986" s="31">
        <f>IF($I955="n/a",0,IF(AL$4&lt;=$C986,0,IF(SUM($C986,$I955)&gt;AL$4,$Z966/$I955,$Z966-SUM($I986:AK986))))</f>
        <v>0</v>
      </c>
      <c r="AM986" s="31">
        <f>IF($I955="n/a",0,IF(AM$4&lt;=$C986,0,IF(SUM($C986,$I955)&gt;AM$4,$Z966/$I955,$Z966-SUM($I986:AL986))))</f>
        <v>0</v>
      </c>
      <c r="AN986" s="31">
        <f>IF($I955="n/a",0,IF(AN$4&lt;=$C986,0,IF(SUM($C986,$I955)&gt;AN$4,$Z966/$I955,$Z966-SUM($I986:AM986))))</f>
        <v>0</v>
      </c>
      <c r="AO986" s="31">
        <f>IF($I955="n/a",0,IF(AO$4&lt;=$C986,0,IF(SUM($C986,$I955)&gt;AO$4,$Z966/$I955,$Z966-SUM($I986:AN986))))</f>
        <v>0</v>
      </c>
      <c r="AP986" s="31">
        <f>IF($I955="n/a",0,IF(AP$4&lt;=$C986,0,IF(SUM($C986,$I955)&gt;AP$4,$Z966/$I955,$Z966-SUM($I986:AO986))))</f>
        <v>0</v>
      </c>
      <c r="AQ986" s="31">
        <f>IF($I955="n/a",0,IF(AQ$4&lt;=$C986,0,IF(SUM($C986,$I955)&gt;AQ$4,$Z966/$I955,$Z966-SUM($I986:AP986))))</f>
        <v>0</v>
      </c>
      <c r="AR986" s="31">
        <f>IF($I955="n/a",0,IF(AR$4&lt;=$C986,0,IF(SUM($C986,$I955)&gt;AR$4,$Z966/$I955,$Z966-SUM($I986:AQ986))))</f>
        <v>0</v>
      </c>
      <c r="AS986" s="31">
        <f>IF($I955="n/a",0,IF(AS$4&lt;=$C986,0,IF(SUM($C986,$I955)&gt;AS$4,$Z966/$I955,$Z966-SUM($I986:AR986))))</f>
        <v>0</v>
      </c>
      <c r="AT986" s="31">
        <f>IF($I955="n/a",0,IF(AT$4&lt;=$C986,0,IF(SUM($C986,$I955)&gt;AT$4,$Z966/$I955,$Z966-SUM($I986:AS986))))</f>
        <v>0</v>
      </c>
      <c r="AU986" s="31">
        <f>IF($I955="n/a",0,IF(AU$4&lt;=$C986,0,IF(SUM($C986,$I955)&gt;AU$4,$Z966/$I955,$Z966-SUM($I986:AT986))))</f>
        <v>0</v>
      </c>
      <c r="AV986" s="31">
        <f>IF($I955="n/a",0,IF(AV$4&lt;=$C986,0,IF(SUM($C986,$I955)&gt;AV$4,$Z966/$I955,$Z966-SUM($I986:AU986))))</f>
        <v>0</v>
      </c>
      <c r="AW986" s="31">
        <f>IF($I955="n/a",0,IF(AW$4&lt;=$C986,0,IF(SUM($C986,$I955)&gt;AW$4,$Z966/$I955,$Z966-SUM($I986:AV986))))</f>
        <v>0</v>
      </c>
      <c r="AX986" s="31">
        <f>IF($I955="n/a",0,IF(AX$4&lt;=$C986,0,IF(SUM($C986,$I955)&gt;AX$4,$Z966/$I955,$Z966-SUM($I986:AW986))))</f>
        <v>0</v>
      </c>
      <c r="AY986" s="31">
        <f>IF($I955="n/a",0,IF(AY$4&lt;=$C986,0,IF(SUM($C986,$I955)&gt;AY$4,$Z966/$I955,$Z966-SUM($I986:AX986))))</f>
        <v>0</v>
      </c>
      <c r="AZ986" s="31">
        <f>IF($I955="n/a",0,IF(AZ$4&lt;=$C986,0,IF(SUM($C986,$I955)&gt;AZ$4,$Z966/$I955,$Z966-SUM($I986:AY986))))</f>
        <v>0</v>
      </c>
      <c r="BA986" s="31">
        <f>IF($I955="n/a",0,IF(BA$4&lt;=$C986,0,IF(SUM($C986,$I955)&gt;BA$4,$Z966/$I955,$Z966-SUM($I986:AZ986))))</f>
        <v>0</v>
      </c>
      <c r="BB986" s="31">
        <f>IF($I955="n/a",0,IF(BB$4&lt;=$C986,0,IF(SUM($C986,$I955)&gt;BB$4,$Z966/$I955,$Z966-SUM($I986:BA986))))</f>
        <v>0</v>
      </c>
      <c r="BC986" s="31">
        <f>IF($I955="n/a",0,IF(BC$4&lt;=$C986,0,IF(SUM($C986,$I955)&gt;BC$4,$Z966/$I955,$Z966-SUM($I986:BB986))))</f>
        <v>0</v>
      </c>
      <c r="BD986" s="31">
        <f>IF($I955="n/a",0,IF(BD$4&lt;=$C986,0,IF(SUM($C986,$I955)&gt;BD$4,$Z966/$I955,$Z966-SUM($I986:BC986))))</f>
        <v>0</v>
      </c>
      <c r="BE986" s="31">
        <f>IF($I955="n/a",0,IF(BE$4&lt;=$C986,0,IF(SUM($C986,$I955)&gt;BE$4,$Z966/$I955,$Z966-SUM($I986:BD986))))</f>
        <v>0</v>
      </c>
      <c r="BF986" s="31">
        <f>IF($I955="n/a",0,IF(BF$4&lt;=$C986,0,IF(SUM($C986,$I955)&gt;BF$4,$Z966/$I955,$Z966-SUM($I986:BE986))))</f>
        <v>0</v>
      </c>
      <c r="BG986" s="31">
        <f>IF($I955="n/a",0,IF(BG$4&lt;=$C986,0,IF(SUM($C986,$I955)&gt;BG$4,$Z966/$I955,$Z966-SUM($I986:BF986))))</f>
        <v>0</v>
      </c>
      <c r="BH986" s="31">
        <f>IF($I955="n/a",0,IF(BH$4&lt;=$C986,0,IF(SUM($C986,$I955)&gt;BH$4,$Z966/$I955,$Z966-SUM($I986:BG986))))</f>
        <v>0</v>
      </c>
      <c r="BI986" s="31">
        <f>IF($I955="n/a",0,IF(BI$4&lt;=$C986,0,IF(SUM($C986,$I955)&gt;BI$4,$Z966/$I955,$Z966-SUM($I986:BH986))))</f>
        <v>0</v>
      </c>
      <c r="BJ986" s="31">
        <f>IF($I955="n/a",0,IF(BJ$4&lt;=$C986,0,IF(SUM($C986,$I955)&gt;BJ$4,$Z966/$I955,$Z966-SUM($I986:BI986))))</f>
        <v>0</v>
      </c>
      <c r="BK986" s="31">
        <f>IF($I955="n/a",0,IF(BK$4&lt;=$C986,0,IF(SUM($C986,$I955)&gt;BK$4,$Z966/$I955,$Z966-SUM($I986:BJ986))))</f>
        <v>0</v>
      </c>
      <c r="BL986" s="31">
        <f>IF($I955="n/a",0,IF(BL$4&lt;=$C986,0,IF(SUM($C986,$I955)&gt;BL$4,$Z966/$I955,$Z966-SUM($I986:BK986))))</f>
        <v>0</v>
      </c>
      <c r="BM986" s="31">
        <f>IF($I955="n/a",0,IF(BM$4&lt;=$C986,0,IF(SUM($C986,$I955)&gt;BM$4,$Z966/$I955,$Z966-SUM($I986:BL986))))</f>
        <v>0</v>
      </c>
      <c r="BN986" s="31">
        <f>IF($I955="n/a",0,IF(BN$4&lt;=$C986,0,IF(SUM($C986,$I955)&gt;BN$4,$Z966/$I955,$Z966-SUM($I986:BM986))))</f>
        <v>0</v>
      </c>
      <c r="BO986" s="31">
        <f>IF($I955="n/a",0,IF(BO$4&lt;=$C986,0,IF(SUM($C986,$I955)&gt;BO$4,$Z966/$I955,$Z966-SUM($I986:BN986))))</f>
        <v>0</v>
      </c>
      <c r="BP986" s="31">
        <f>IF($I955="n/a",0,IF(BP$4&lt;=$C986,0,IF(SUM($C986,$I955)&gt;BP$4,$Z966/$I955,$Z966-SUM($I986:BO986))))</f>
        <v>0</v>
      </c>
      <c r="BQ986" s="31">
        <f>IF($I955="n/a",0,IF(BQ$4&lt;=$C986,0,IF(SUM($C986,$I955)&gt;BQ$4,$Z966/$I955,$Z966-SUM($I986:BP986))))</f>
        <v>0</v>
      </c>
      <c r="BR986" s="31">
        <f>IF($I955="n/a",0,IF(BR$4&lt;=$C986,0,IF(SUM($C986,$I955)&gt;BR$4,$Z966/$I955,$Z966-SUM($I986:BQ986))))</f>
        <v>0</v>
      </c>
      <c r="BS986" s="31">
        <f>IF($I955="n/a",0,IF(BS$4&lt;=$C986,0,IF(SUM($C986,$I955)&gt;BS$4,$Z966/$I955,$Z966-SUM($I986:BR986))))</f>
        <v>0</v>
      </c>
      <c r="BT986" s="31">
        <f>IF($I955="n/a",0,IF(BT$4&lt;=$C986,0,IF(SUM($C986,$I955)&gt;BT$4,$Z966/$I955,$Z966-SUM($I986:BS986))))</f>
        <v>0</v>
      </c>
      <c r="BU986" s="31">
        <f>IF($I955="n/a",0,IF(BU$4&lt;=$C986,0,IF(SUM($C986,$I955)&gt;BU$4,$Z966/$I955,$Z966-SUM($I986:BT986))))</f>
        <v>0</v>
      </c>
      <c r="BV986" s="31">
        <f>IF($I955="n/a",0,IF(BV$4&lt;=$C986,0,IF(SUM($C986,$I955)&gt;BV$4,$Z966/$I955,$Z966-SUM($I986:BU986))))</f>
        <v>0</v>
      </c>
      <c r="BW986" s="31">
        <f>IF($I955="n/a",0,IF(BW$4&lt;=$C986,0,IF(SUM($C986,$I955)&gt;BW$4,$Z966/$I955,$Z966-SUM($I986:BV986))))</f>
        <v>0</v>
      </c>
      <c r="BX986" s="31">
        <f>IF($I955="n/a",0,IF(BX$4&lt;=$C986,0,IF(SUM($C986,$I955)&gt;BX$4,$Z966/$I955,$Z966-SUM($I986:BW986))))</f>
        <v>0</v>
      </c>
      <c r="BY986" s="31">
        <f>IF($I955="n/a",0,IF(BY$4&lt;=$C986,0,IF(SUM($C986,$I955)&gt;BY$4,$Z966/$I955,$Z966-SUM($I986:BX986))))</f>
        <v>0</v>
      </c>
      <c r="BZ986" s="31">
        <f>IF($I955="n/a",0,IF(BZ$4&lt;=$C986,0,IF(SUM($C986,$I955)&gt;BZ$4,$Z966/$I955,$Z966-SUM($I986:BY986))))</f>
        <v>0</v>
      </c>
      <c r="CA986" s="31">
        <f>IF($I955="n/a",0,IF(CA$4&lt;=$C986,0,IF(SUM($C986,$I955)&gt;CA$4,$Z966/$I955,$Z966-SUM($I986:BZ986))))</f>
        <v>0</v>
      </c>
      <c r="CB986" s="31">
        <f>IF($I955="n/a",0,IF(CB$4&lt;=$C986,0,IF(SUM($C986,$I955)&gt;CB$4,$Z966/$I955,$Z966-SUM($I986:CA986))))</f>
        <v>0</v>
      </c>
      <c r="CC986" s="31">
        <f>IF($I955="n/a",0,IF(CC$4&lt;=$C986,0,IF(SUM($C986,$I955)&gt;CC$4,$Z966/$I955,$Z966-SUM($I986:CB986))))</f>
        <v>0</v>
      </c>
      <c r="CD986" s="31">
        <f>IF($I955="n/a",0,IF(CD$4&lt;=$C986,0,IF(SUM($C986,$I955)&gt;CD$4,$Z966/$I955,$Z966-SUM($I986:CC986))))</f>
        <v>0</v>
      </c>
      <c r="CE986" s="31">
        <f>IF($I955="n/a",0,IF(CE$4&lt;=$C986,0,IF(SUM($C986,$I955)&gt;CE$4,$Z966/$I955,$Z966-SUM($I986:CD986))))</f>
        <v>0</v>
      </c>
      <c r="CF986" s="31">
        <f>IF($I955="n/a",0,IF(CF$4&lt;=$C986,0,IF(SUM($C986,$I955)&gt;CF$4,$Z966/$I955,$Z966-SUM($I986:CE986))))</f>
        <v>0</v>
      </c>
    </row>
    <row r="987" spans="3:84" ht="12.75" customHeight="1">
      <c r="C987" s="202">
        <v>2033</v>
      </c>
      <c r="D987" s="21" t="s">
        <v>63</v>
      </c>
      <c r="E987" s="21" t="s">
        <v>197</v>
      </c>
      <c r="I987" s="31"/>
      <c r="J987" s="31">
        <f>IF($I955="n/a",0,IF(J$4&lt;=$C987,0,IF(SUM($C987,$I955)&gt;J$4,$AA966/$I955,$AA966-SUM($I987:I987))))</f>
        <v>0</v>
      </c>
      <c r="K987" s="31">
        <f>IF($I955="n/a",0,IF(K$4&lt;=$C987,0,IF(SUM($C987,$I955)&gt;K$4,$AA966/$I955,$AA966-SUM($I987:J987))))</f>
        <v>0</v>
      </c>
      <c r="L987" s="31">
        <f>IF($I955="n/a",0,IF(L$4&lt;=$C987,0,IF(SUM($C987,$I955)&gt;L$4,$AA966/$I955,$AA966-SUM($I987:K987))))</f>
        <v>0</v>
      </c>
      <c r="M987" s="31">
        <f>IF($I955="n/a",0,IF(M$4&lt;=$C987,0,IF(SUM($C987,$I955)&gt;M$4,$AA966/$I955,$AA966-SUM($I987:L987))))</f>
        <v>0</v>
      </c>
      <c r="N987" s="31">
        <f>IF($I955="n/a",0,IF(N$4&lt;=$C987,0,IF(SUM($C987,$I955)&gt;N$4,$AA966/$I955,$AA966-SUM($I987:M987))))</f>
        <v>0</v>
      </c>
      <c r="O987" s="31">
        <f>IF($I955="n/a",0,IF(O$4&lt;=$C987,0,IF(SUM($C987,$I955)&gt;O$4,$AA966/$I955,$AA966-SUM($I987:N987))))</f>
        <v>0</v>
      </c>
      <c r="P987" s="31">
        <f>IF($I955="n/a",0,IF(P$4&lt;=$C987,0,IF(SUM($C987,$I955)&gt;P$4,$AA966/$I955,$AA966-SUM($I987:O987))))</f>
        <v>0</v>
      </c>
      <c r="Q987" s="31">
        <f>IF($I955="n/a",0,IF(Q$4&lt;=$C987,0,IF(SUM($C987,$I955)&gt;Q$4,$AA966/$I955,$AA966-SUM($I987:P987))))</f>
        <v>0</v>
      </c>
      <c r="R987" s="31">
        <f>IF($I955="n/a",0,IF(R$4&lt;=$C987,0,IF(SUM($C987,$I955)&gt;R$4,$AA966/$I955,$AA966-SUM($I987:Q987))))</f>
        <v>0</v>
      </c>
      <c r="S987" s="31">
        <f>IF($I955="n/a",0,IF(S$4&lt;=$C987,0,IF(SUM($C987,$I955)&gt;S$4,$AA966/$I955,$AA966-SUM($I987:R987))))</f>
        <v>0</v>
      </c>
      <c r="T987" s="31">
        <f>IF($I955="n/a",0,IF(T$4&lt;=$C987,0,IF(SUM($C987,$I955)&gt;T$4,$AA966/$I955,$AA966-SUM($I987:S987))))</f>
        <v>0</v>
      </c>
      <c r="U987" s="31">
        <f>IF($I955="n/a",0,IF(U$4&lt;=$C987,0,IF(SUM($C987,$I955)&gt;U$4,$AA966/$I955,$AA966-SUM($I987:T987))))</f>
        <v>0</v>
      </c>
      <c r="V987" s="31">
        <f>IF($I955="n/a",0,IF(V$4&lt;=$C987,0,IF(SUM($C987,$I955)&gt;V$4,$AA966/$I955,$AA966-SUM($I987:U987))))</f>
        <v>0</v>
      </c>
      <c r="W987" s="31">
        <f>IF($I955="n/a",0,IF(W$4&lt;=$C987,0,IF(SUM($C987,$I955)&gt;W$4,$AA966/$I955,$AA966-SUM($I987:V987))))</f>
        <v>0</v>
      </c>
      <c r="X987" s="31">
        <f>IF($I955="n/a",0,IF(X$4&lt;=$C987,0,IF(SUM($C987,$I955)&gt;X$4,$AA966/$I955,$AA966-SUM($I987:W987))))</f>
        <v>0</v>
      </c>
      <c r="Y987" s="31">
        <f>IF($I955="n/a",0,IF(Y$4&lt;=$C987,0,IF(SUM($C987,$I955)&gt;Y$4,$AA966/$I955,$AA966-SUM($I987:X987))))</f>
        <v>0</v>
      </c>
      <c r="Z987" s="31">
        <f>IF($I955="n/a",0,IF(Z$4&lt;=$C987,0,IF(SUM($C987,$I955)&gt;Z$4,$AA966/$I955,$AA966-SUM($I987:Y987))))</f>
        <v>0</v>
      </c>
      <c r="AA987" s="31">
        <f>IF($I955="n/a",0,IF(AA$4&lt;=$C987,0,IF(SUM($C987,$I955)&gt;AA$4,$AA966/$I955,$AA966-SUM($I987:Z987))))</f>
        <v>0</v>
      </c>
      <c r="AB987" s="31">
        <f>IF($I955="n/a",0,IF(AB$4&lt;=$C987,0,IF(SUM($C987,$I955)&gt;AB$4,$AA966/$I955,$AA966-SUM($I987:AA987))))</f>
        <v>0</v>
      </c>
      <c r="AC987" s="31">
        <f>IF($I955="n/a",0,IF(AC$4&lt;=$C987,0,IF(SUM($C987,$I955)&gt;AC$4,$AA966/$I955,$AA966-SUM($I987:AB987))))</f>
        <v>0</v>
      </c>
      <c r="AD987" s="31">
        <f>IF($I955="n/a",0,IF(AD$4&lt;=$C987,0,IF(SUM($C987,$I955)&gt;AD$4,$AA966/$I955,$AA966-SUM($I987:AC987))))</f>
        <v>0</v>
      </c>
      <c r="AE987" s="31">
        <f>IF($I955="n/a",0,IF(AE$4&lt;=$C987,0,IF(SUM($C987,$I955)&gt;AE$4,$AA966/$I955,$AA966-SUM($I987:AD987))))</f>
        <v>0</v>
      </c>
      <c r="AF987" s="31">
        <f>IF($I955="n/a",0,IF(AF$4&lt;=$C987,0,IF(SUM($C987,$I955)&gt;AF$4,$AA966/$I955,$AA966-SUM($I987:AE987))))</f>
        <v>0</v>
      </c>
      <c r="AG987" s="31">
        <f>IF($I955="n/a",0,IF(AG$4&lt;=$C987,0,IF(SUM($C987,$I955)&gt;AG$4,$AA966/$I955,$AA966-SUM($I987:AF987))))</f>
        <v>0</v>
      </c>
      <c r="AH987" s="31">
        <f>IF($I955="n/a",0,IF(AH$4&lt;=$C987,0,IF(SUM($C987,$I955)&gt;AH$4,$AA966/$I955,$AA966-SUM($I987:AG987))))</f>
        <v>0</v>
      </c>
      <c r="AI987" s="31">
        <f>IF($I955="n/a",0,IF(AI$4&lt;=$C987,0,IF(SUM($C987,$I955)&gt;AI$4,$AA966/$I955,$AA966-SUM($I987:AH987))))</f>
        <v>0</v>
      </c>
      <c r="AJ987" s="31">
        <f>IF($I955="n/a",0,IF(AJ$4&lt;=$C987,0,IF(SUM($C987,$I955)&gt;AJ$4,$AA966/$I955,$AA966-SUM($I987:AI987))))</f>
        <v>0</v>
      </c>
      <c r="AK987" s="31">
        <f>IF($I955="n/a",0,IF(AK$4&lt;=$C987,0,IF(SUM($C987,$I955)&gt;AK$4,$AA966/$I955,$AA966-SUM($I987:AJ987))))</f>
        <v>0</v>
      </c>
      <c r="AL987" s="31">
        <f>IF($I955="n/a",0,IF(AL$4&lt;=$C987,0,IF(SUM($C987,$I955)&gt;AL$4,$AA966/$I955,$AA966-SUM($I987:AK987))))</f>
        <v>0</v>
      </c>
      <c r="AM987" s="31">
        <f>IF($I955="n/a",0,IF(AM$4&lt;=$C987,0,IF(SUM($C987,$I955)&gt;AM$4,$AA966/$I955,$AA966-SUM($I987:AL987))))</f>
        <v>0</v>
      </c>
      <c r="AN987" s="31">
        <f>IF($I955="n/a",0,IF(AN$4&lt;=$C987,0,IF(SUM($C987,$I955)&gt;AN$4,$AA966/$I955,$AA966-SUM($I987:AM987))))</f>
        <v>0</v>
      </c>
      <c r="AO987" s="31">
        <f>IF($I955="n/a",0,IF(AO$4&lt;=$C987,0,IF(SUM($C987,$I955)&gt;AO$4,$AA966/$I955,$AA966-SUM($I987:AN987))))</f>
        <v>0</v>
      </c>
      <c r="AP987" s="31">
        <f>IF($I955="n/a",0,IF(AP$4&lt;=$C987,0,IF(SUM($C987,$I955)&gt;AP$4,$AA966/$I955,$AA966-SUM($I987:AO987))))</f>
        <v>0</v>
      </c>
      <c r="AQ987" s="31">
        <f>IF($I955="n/a",0,IF(AQ$4&lt;=$C987,0,IF(SUM($C987,$I955)&gt;AQ$4,$AA966/$I955,$AA966-SUM($I987:AP987))))</f>
        <v>0</v>
      </c>
      <c r="AR987" s="31">
        <f>IF($I955="n/a",0,IF(AR$4&lt;=$C987,0,IF(SUM($C987,$I955)&gt;AR$4,$AA966/$I955,$AA966-SUM($I987:AQ987))))</f>
        <v>0</v>
      </c>
      <c r="AS987" s="31">
        <f>IF($I955="n/a",0,IF(AS$4&lt;=$C987,0,IF(SUM($C987,$I955)&gt;AS$4,$AA966/$I955,$AA966-SUM($I987:AR987))))</f>
        <v>0</v>
      </c>
      <c r="AT987" s="31">
        <f>IF($I955="n/a",0,IF(AT$4&lt;=$C987,0,IF(SUM($C987,$I955)&gt;AT$4,$AA966/$I955,$AA966-SUM($I987:AS987))))</f>
        <v>0</v>
      </c>
      <c r="AU987" s="31">
        <f>IF($I955="n/a",0,IF(AU$4&lt;=$C987,0,IF(SUM($C987,$I955)&gt;AU$4,$AA966/$I955,$AA966-SUM($I987:AT987))))</f>
        <v>0</v>
      </c>
      <c r="AV987" s="31">
        <f>IF($I955="n/a",0,IF(AV$4&lt;=$C987,0,IF(SUM($C987,$I955)&gt;AV$4,$AA966/$I955,$AA966-SUM($I987:AU987))))</f>
        <v>0</v>
      </c>
      <c r="AW987" s="31">
        <f>IF($I955="n/a",0,IF(AW$4&lt;=$C987,0,IF(SUM($C987,$I955)&gt;AW$4,$AA966/$I955,$AA966-SUM($I987:AV987))))</f>
        <v>0</v>
      </c>
      <c r="AX987" s="31">
        <f>IF($I955="n/a",0,IF(AX$4&lt;=$C987,0,IF(SUM($C987,$I955)&gt;AX$4,$AA966/$I955,$AA966-SUM($I987:AW987))))</f>
        <v>0</v>
      </c>
      <c r="AY987" s="31">
        <f>IF($I955="n/a",0,IF(AY$4&lt;=$C987,0,IF(SUM($C987,$I955)&gt;AY$4,$AA966/$I955,$AA966-SUM($I987:AX987))))</f>
        <v>0</v>
      </c>
      <c r="AZ987" s="31">
        <f>IF($I955="n/a",0,IF(AZ$4&lt;=$C987,0,IF(SUM($C987,$I955)&gt;AZ$4,$AA966/$I955,$AA966-SUM($I987:AY987))))</f>
        <v>0</v>
      </c>
      <c r="BA987" s="31">
        <f>IF($I955="n/a",0,IF(BA$4&lt;=$C987,0,IF(SUM($C987,$I955)&gt;BA$4,$AA966/$I955,$AA966-SUM($I987:AZ987))))</f>
        <v>0</v>
      </c>
      <c r="BB987" s="31">
        <f>IF($I955="n/a",0,IF(BB$4&lt;=$C987,0,IF(SUM($C987,$I955)&gt;BB$4,$AA966/$I955,$AA966-SUM($I987:BA987))))</f>
        <v>0</v>
      </c>
      <c r="BC987" s="31">
        <f>IF($I955="n/a",0,IF(BC$4&lt;=$C987,0,IF(SUM($C987,$I955)&gt;BC$4,$AA966/$I955,$AA966-SUM($I987:BB987))))</f>
        <v>0</v>
      </c>
      <c r="BD987" s="31">
        <f>IF($I955="n/a",0,IF(BD$4&lt;=$C987,0,IF(SUM($C987,$I955)&gt;BD$4,$AA966/$I955,$AA966-SUM($I987:BC987))))</f>
        <v>0</v>
      </c>
      <c r="BE987" s="31">
        <f>IF($I955="n/a",0,IF(BE$4&lt;=$C987,0,IF(SUM($C987,$I955)&gt;BE$4,$AA966/$I955,$AA966-SUM($I987:BD987))))</f>
        <v>0</v>
      </c>
      <c r="BF987" s="31">
        <f>IF($I955="n/a",0,IF(BF$4&lt;=$C987,0,IF(SUM($C987,$I955)&gt;BF$4,$AA966/$I955,$AA966-SUM($I987:BE987))))</f>
        <v>0</v>
      </c>
      <c r="BG987" s="31">
        <f>IF($I955="n/a",0,IF(BG$4&lt;=$C987,0,IF(SUM($C987,$I955)&gt;BG$4,$AA966/$I955,$AA966-SUM($I987:BF987))))</f>
        <v>0</v>
      </c>
      <c r="BH987" s="31">
        <f>IF($I955="n/a",0,IF(BH$4&lt;=$C987,0,IF(SUM($C987,$I955)&gt;BH$4,$AA966/$I955,$AA966-SUM($I987:BG987))))</f>
        <v>0</v>
      </c>
      <c r="BI987" s="31">
        <f>IF($I955="n/a",0,IF(BI$4&lt;=$C987,0,IF(SUM($C987,$I955)&gt;BI$4,$AA966/$I955,$AA966-SUM($I987:BH987))))</f>
        <v>0</v>
      </c>
      <c r="BJ987" s="31">
        <f>IF($I955="n/a",0,IF(BJ$4&lt;=$C987,0,IF(SUM($C987,$I955)&gt;BJ$4,$AA966/$I955,$AA966-SUM($I987:BI987))))</f>
        <v>0</v>
      </c>
      <c r="BK987" s="31">
        <f>IF($I955="n/a",0,IF(BK$4&lt;=$C987,0,IF(SUM($C987,$I955)&gt;BK$4,$AA966/$I955,$AA966-SUM($I987:BJ987))))</f>
        <v>0</v>
      </c>
      <c r="BL987" s="31">
        <f>IF($I955="n/a",0,IF(BL$4&lt;=$C987,0,IF(SUM($C987,$I955)&gt;BL$4,$AA966/$I955,$AA966-SUM($I987:BK987))))</f>
        <v>0</v>
      </c>
      <c r="BM987" s="31">
        <f>IF($I955="n/a",0,IF(BM$4&lt;=$C987,0,IF(SUM($C987,$I955)&gt;BM$4,$AA966/$I955,$AA966-SUM($I987:BL987))))</f>
        <v>0</v>
      </c>
      <c r="BN987" s="31">
        <f>IF($I955="n/a",0,IF(BN$4&lt;=$C987,0,IF(SUM($C987,$I955)&gt;BN$4,$AA966/$I955,$AA966-SUM($I987:BM987))))</f>
        <v>0</v>
      </c>
      <c r="BO987" s="31">
        <f>IF($I955="n/a",0,IF(BO$4&lt;=$C987,0,IF(SUM($C987,$I955)&gt;BO$4,$AA966/$I955,$AA966-SUM($I987:BN987))))</f>
        <v>0</v>
      </c>
      <c r="BP987" s="31">
        <f>IF($I955="n/a",0,IF(BP$4&lt;=$C987,0,IF(SUM($C987,$I955)&gt;BP$4,$AA966/$I955,$AA966-SUM($I987:BO987))))</f>
        <v>0</v>
      </c>
      <c r="BQ987" s="31">
        <f>IF($I955="n/a",0,IF(BQ$4&lt;=$C987,0,IF(SUM($C987,$I955)&gt;BQ$4,$AA966/$I955,$AA966-SUM($I987:BP987))))</f>
        <v>0</v>
      </c>
      <c r="BR987" s="31">
        <f>IF($I955="n/a",0,IF(BR$4&lt;=$C987,0,IF(SUM($C987,$I955)&gt;BR$4,$AA966/$I955,$AA966-SUM($I987:BQ987))))</f>
        <v>0</v>
      </c>
      <c r="BS987" s="31">
        <f>IF($I955="n/a",0,IF(BS$4&lt;=$C987,0,IF(SUM($C987,$I955)&gt;BS$4,$AA966/$I955,$AA966-SUM($I987:BR987))))</f>
        <v>0</v>
      </c>
      <c r="BT987" s="31">
        <f>IF($I955="n/a",0,IF(BT$4&lt;=$C987,0,IF(SUM($C987,$I955)&gt;BT$4,$AA966/$I955,$AA966-SUM($I987:BS987))))</f>
        <v>0</v>
      </c>
      <c r="BU987" s="31">
        <f>IF($I955="n/a",0,IF(BU$4&lt;=$C987,0,IF(SUM($C987,$I955)&gt;BU$4,$AA966/$I955,$AA966-SUM($I987:BT987))))</f>
        <v>0</v>
      </c>
      <c r="BV987" s="31">
        <f>IF($I955="n/a",0,IF(BV$4&lt;=$C987,0,IF(SUM($C987,$I955)&gt;BV$4,$AA966/$I955,$AA966-SUM($I987:BU987))))</f>
        <v>0</v>
      </c>
      <c r="BW987" s="31">
        <f>IF($I955="n/a",0,IF(BW$4&lt;=$C987,0,IF(SUM($C987,$I955)&gt;BW$4,$AA966/$I955,$AA966-SUM($I987:BV987))))</f>
        <v>0</v>
      </c>
      <c r="BX987" s="31">
        <f>IF($I955="n/a",0,IF(BX$4&lt;=$C987,0,IF(SUM($C987,$I955)&gt;BX$4,$AA966/$I955,$AA966-SUM($I987:BW987))))</f>
        <v>0</v>
      </c>
      <c r="BY987" s="31">
        <f>IF($I955="n/a",0,IF(BY$4&lt;=$C987,0,IF(SUM($C987,$I955)&gt;BY$4,$AA966/$I955,$AA966-SUM($I987:BX987))))</f>
        <v>0</v>
      </c>
      <c r="BZ987" s="31">
        <f>IF($I955="n/a",0,IF(BZ$4&lt;=$C987,0,IF(SUM($C987,$I955)&gt;BZ$4,$AA966/$I955,$AA966-SUM($I987:BY987))))</f>
        <v>0</v>
      </c>
      <c r="CA987" s="31">
        <f>IF($I955="n/a",0,IF(CA$4&lt;=$C987,0,IF(SUM($C987,$I955)&gt;CA$4,$AA966/$I955,$AA966-SUM($I987:BZ987))))</f>
        <v>0</v>
      </c>
      <c r="CB987" s="31">
        <f>IF($I955="n/a",0,IF(CB$4&lt;=$C987,0,IF(SUM($C987,$I955)&gt;CB$4,$AA966/$I955,$AA966-SUM($I987:CA987))))</f>
        <v>0</v>
      </c>
      <c r="CC987" s="31">
        <f>IF($I955="n/a",0,IF(CC$4&lt;=$C987,0,IF(SUM($C987,$I955)&gt;CC$4,$AA966/$I955,$AA966-SUM($I987:CB987))))</f>
        <v>0</v>
      </c>
      <c r="CD987" s="31">
        <f>IF($I955="n/a",0,IF(CD$4&lt;=$C987,0,IF(SUM($C987,$I955)&gt;CD$4,$AA966/$I955,$AA966-SUM($I987:CC987))))</f>
        <v>0</v>
      </c>
      <c r="CE987" s="31">
        <f>IF($I955="n/a",0,IF(CE$4&lt;=$C987,0,IF(SUM($C987,$I955)&gt;CE$4,$AA966/$I955,$AA966-SUM($I987:CD987))))</f>
        <v>0</v>
      </c>
      <c r="CF987" s="31">
        <f>IF($I955="n/a",0,IF(CF$4&lt;=$C987,0,IF(SUM($C987,$I955)&gt;CF$4,$AA966/$I955,$AA966-SUM($I987:CE987))))</f>
        <v>0</v>
      </c>
    </row>
    <row r="988" spans="3:84" ht="12.75" customHeight="1">
      <c r="C988" s="202">
        <v>2034</v>
      </c>
      <c r="D988" s="21" t="s">
        <v>64</v>
      </c>
      <c r="E988" s="21" t="s">
        <v>197</v>
      </c>
      <c r="I988" s="31"/>
      <c r="J988" s="31">
        <f>IF($I955="n/a",0,IF(J$4&lt;=$C988,0,IF(SUM($C988,$I955)&gt;J$4,$AB966/$I955,$AB966-SUM($I988:I988))))</f>
        <v>0</v>
      </c>
      <c r="K988" s="31">
        <f>IF($I955="n/a",0,IF(K$4&lt;=$C988,0,IF(SUM($C988,$I955)&gt;K$4,$AB966/$I955,$AB966-SUM($I988:J988))))</f>
        <v>0</v>
      </c>
      <c r="L988" s="31">
        <f>IF($I955="n/a",0,IF(L$4&lt;=$C988,0,IF(SUM($C988,$I955)&gt;L$4,$AB966/$I955,$AB966-SUM($I988:K988))))</f>
        <v>0</v>
      </c>
      <c r="M988" s="31">
        <f>IF($I955="n/a",0,IF(M$4&lt;=$C988,0,IF(SUM($C988,$I955)&gt;M$4,$AB966/$I955,$AB966-SUM($I988:L988))))</f>
        <v>0</v>
      </c>
      <c r="N988" s="31">
        <f>IF($I955="n/a",0,IF(N$4&lt;=$C988,0,IF(SUM($C988,$I955)&gt;N$4,$AB966/$I955,$AB966-SUM($I988:M988))))</f>
        <v>0</v>
      </c>
      <c r="O988" s="31">
        <f>IF($I955="n/a",0,IF(O$4&lt;=$C988,0,IF(SUM($C988,$I955)&gt;O$4,$AB966/$I955,$AB966-SUM($I988:N988))))</f>
        <v>0</v>
      </c>
      <c r="P988" s="31">
        <f>IF($I955="n/a",0,IF(P$4&lt;=$C988,0,IF(SUM($C988,$I955)&gt;P$4,$AB966/$I955,$AB966-SUM($I988:O988))))</f>
        <v>0</v>
      </c>
      <c r="Q988" s="31">
        <f>IF($I955="n/a",0,IF(Q$4&lt;=$C988,0,IF(SUM($C988,$I955)&gt;Q$4,$AB966/$I955,$AB966-SUM($I988:P988))))</f>
        <v>0</v>
      </c>
      <c r="R988" s="31">
        <f>IF($I955="n/a",0,IF(R$4&lt;=$C988,0,IF(SUM($C988,$I955)&gt;R$4,$AB966/$I955,$AB966-SUM($I988:Q988))))</f>
        <v>0</v>
      </c>
      <c r="S988" s="31">
        <f>IF($I955="n/a",0,IF(S$4&lt;=$C988,0,IF(SUM($C988,$I955)&gt;S$4,$AB966/$I955,$AB966-SUM($I988:R988))))</f>
        <v>0</v>
      </c>
      <c r="T988" s="31">
        <f>IF($I955="n/a",0,IF(T$4&lt;=$C988,0,IF(SUM($C988,$I955)&gt;T$4,$AB966/$I955,$AB966-SUM($I988:S988))))</f>
        <v>0</v>
      </c>
      <c r="U988" s="31">
        <f>IF($I955="n/a",0,IF(U$4&lt;=$C988,0,IF(SUM($C988,$I955)&gt;U$4,$AB966/$I955,$AB966-SUM($I988:T988))))</f>
        <v>0</v>
      </c>
      <c r="V988" s="31">
        <f>IF($I955="n/a",0,IF(V$4&lt;=$C988,0,IF(SUM($C988,$I955)&gt;V$4,$AB966/$I955,$AB966-SUM($I988:U988))))</f>
        <v>0</v>
      </c>
      <c r="W988" s="31">
        <f>IF($I955="n/a",0,IF(W$4&lt;=$C988,0,IF(SUM($C988,$I955)&gt;W$4,$AB966/$I955,$AB966-SUM($I988:V988))))</f>
        <v>0</v>
      </c>
      <c r="X988" s="31">
        <f>IF($I955="n/a",0,IF(X$4&lt;=$C988,0,IF(SUM($C988,$I955)&gt;X$4,$AB966/$I955,$AB966-SUM($I988:W988))))</f>
        <v>0</v>
      </c>
      <c r="Y988" s="31">
        <f>IF($I955="n/a",0,IF(Y$4&lt;=$C988,0,IF(SUM($C988,$I955)&gt;Y$4,$AB966/$I955,$AB966-SUM($I988:X988))))</f>
        <v>0</v>
      </c>
      <c r="Z988" s="31">
        <f>IF($I955="n/a",0,IF(Z$4&lt;=$C988,0,IF(SUM($C988,$I955)&gt;Z$4,$AB966/$I955,$AB966-SUM($I988:Y988))))</f>
        <v>0</v>
      </c>
      <c r="AA988" s="31">
        <f>IF($I955="n/a",0,IF(AA$4&lt;=$C988,0,IF(SUM($C988,$I955)&gt;AA$4,$AB966/$I955,$AB966-SUM($I988:Z988))))</f>
        <v>0</v>
      </c>
      <c r="AB988" s="31">
        <f>IF($I955="n/a",0,IF(AB$4&lt;=$C988,0,IF(SUM($C988,$I955)&gt;AB$4,$AB966/$I955,$AB966-SUM($I988:AA988))))</f>
        <v>0</v>
      </c>
      <c r="AC988" s="31">
        <f>IF($I955="n/a",0,IF(AC$4&lt;=$C988,0,IF(SUM($C988,$I955)&gt;AC$4,$AB966/$I955,$AB966-SUM($I988:AB988))))</f>
        <v>0</v>
      </c>
      <c r="AD988" s="31">
        <f>IF($I955="n/a",0,IF(AD$4&lt;=$C988,0,IF(SUM($C988,$I955)&gt;AD$4,$AB966/$I955,$AB966-SUM($I988:AC988))))</f>
        <v>0</v>
      </c>
      <c r="AE988" s="31">
        <f>IF($I955="n/a",0,IF(AE$4&lt;=$C988,0,IF(SUM($C988,$I955)&gt;AE$4,$AB966/$I955,$AB966-SUM($I988:AD988))))</f>
        <v>0</v>
      </c>
      <c r="AF988" s="31">
        <f>IF($I955="n/a",0,IF(AF$4&lt;=$C988,0,IF(SUM($C988,$I955)&gt;AF$4,$AB966/$I955,$AB966-SUM($I988:AE988))))</f>
        <v>0</v>
      </c>
      <c r="AG988" s="31">
        <f>IF($I955="n/a",0,IF(AG$4&lt;=$C988,0,IF(SUM($C988,$I955)&gt;AG$4,$AB966/$I955,$AB966-SUM($I988:AF988))))</f>
        <v>0</v>
      </c>
      <c r="AH988" s="31">
        <f>IF($I955="n/a",0,IF(AH$4&lt;=$C988,0,IF(SUM($C988,$I955)&gt;AH$4,$AB966/$I955,$AB966-SUM($I988:AG988))))</f>
        <v>0</v>
      </c>
      <c r="AI988" s="31">
        <f>IF($I955="n/a",0,IF(AI$4&lt;=$C988,0,IF(SUM($C988,$I955)&gt;AI$4,$AB966/$I955,$AB966-SUM($I988:AH988))))</f>
        <v>0</v>
      </c>
      <c r="AJ988" s="31">
        <f>IF($I955="n/a",0,IF(AJ$4&lt;=$C988,0,IF(SUM($C988,$I955)&gt;AJ$4,$AB966/$I955,$AB966-SUM($I988:AI988))))</f>
        <v>0</v>
      </c>
      <c r="AK988" s="31">
        <f>IF($I955="n/a",0,IF(AK$4&lt;=$C988,0,IF(SUM($C988,$I955)&gt;AK$4,$AB966/$I955,$AB966-SUM($I988:AJ988))))</f>
        <v>0</v>
      </c>
      <c r="AL988" s="31">
        <f>IF($I955="n/a",0,IF(AL$4&lt;=$C988,0,IF(SUM($C988,$I955)&gt;AL$4,$AB966/$I955,$AB966-SUM($I988:AK988))))</f>
        <v>0</v>
      </c>
      <c r="AM988" s="31">
        <f>IF($I955="n/a",0,IF(AM$4&lt;=$C988,0,IF(SUM($C988,$I955)&gt;AM$4,$AB966/$I955,$AB966-SUM($I988:AL988))))</f>
        <v>0</v>
      </c>
      <c r="AN988" s="31">
        <f>IF($I955="n/a",0,IF(AN$4&lt;=$C988,0,IF(SUM($C988,$I955)&gt;AN$4,$AB966/$I955,$AB966-SUM($I988:AM988))))</f>
        <v>0</v>
      </c>
      <c r="AO988" s="31">
        <f>IF($I955="n/a",0,IF(AO$4&lt;=$C988,0,IF(SUM($C988,$I955)&gt;AO$4,$AB966/$I955,$AB966-SUM($I988:AN988))))</f>
        <v>0</v>
      </c>
      <c r="AP988" s="31">
        <f>IF($I955="n/a",0,IF(AP$4&lt;=$C988,0,IF(SUM($C988,$I955)&gt;AP$4,$AB966/$I955,$AB966-SUM($I988:AO988))))</f>
        <v>0</v>
      </c>
      <c r="AQ988" s="31">
        <f>IF($I955="n/a",0,IF(AQ$4&lt;=$C988,0,IF(SUM($C988,$I955)&gt;AQ$4,$AB966/$I955,$AB966-SUM($I988:AP988))))</f>
        <v>0</v>
      </c>
      <c r="AR988" s="31">
        <f>IF($I955="n/a",0,IF(AR$4&lt;=$C988,0,IF(SUM($C988,$I955)&gt;AR$4,$AB966/$I955,$AB966-SUM($I988:AQ988))))</f>
        <v>0</v>
      </c>
      <c r="AS988" s="31">
        <f>IF($I955="n/a",0,IF(AS$4&lt;=$C988,0,IF(SUM($C988,$I955)&gt;AS$4,$AB966/$I955,$AB966-SUM($I988:AR988))))</f>
        <v>0</v>
      </c>
      <c r="AT988" s="31">
        <f>IF($I955="n/a",0,IF(AT$4&lt;=$C988,0,IF(SUM($C988,$I955)&gt;AT$4,$AB966/$I955,$AB966-SUM($I988:AS988))))</f>
        <v>0</v>
      </c>
      <c r="AU988" s="31">
        <f>IF($I955="n/a",0,IF(AU$4&lt;=$C988,0,IF(SUM($C988,$I955)&gt;AU$4,$AB966/$I955,$AB966-SUM($I988:AT988))))</f>
        <v>0</v>
      </c>
      <c r="AV988" s="31">
        <f>IF($I955="n/a",0,IF(AV$4&lt;=$C988,0,IF(SUM($C988,$I955)&gt;AV$4,$AB966/$I955,$AB966-SUM($I988:AU988))))</f>
        <v>0</v>
      </c>
      <c r="AW988" s="31">
        <f>IF($I955="n/a",0,IF(AW$4&lt;=$C988,0,IF(SUM($C988,$I955)&gt;AW$4,$AB966/$I955,$AB966-SUM($I988:AV988))))</f>
        <v>0</v>
      </c>
      <c r="AX988" s="31">
        <f>IF($I955="n/a",0,IF(AX$4&lt;=$C988,0,IF(SUM($C988,$I955)&gt;AX$4,$AB966/$I955,$AB966-SUM($I988:AW988))))</f>
        <v>0</v>
      </c>
      <c r="AY988" s="31">
        <f>IF($I955="n/a",0,IF(AY$4&lt;=$C988,0,IF(SUM($C988,$I955)&gt;AY$4,$AB966/$I955,$AB966-SUM($I988:AX988))))</f>
        <v>0</v>
      </c>
      <c r="AZ988" s="31">
        <f>IF($I955="n/a",0,IF(AZ$4&lt;=$C988,0,IF(SUM($C988,$I955)&gt;AZ$4,$AB966/$I955,$AB966-SUM($I988:AY988))))</f>
        <v>0</v>
      </c>
      <c r="BA988" s="31">
        <f>IF($I955="n/a",0,IF(BA$4&lt;=$C988,0,IF(SUM($C988,$I955)&gt;BA$4,$AB966/$I955,$AB966-SUM($I988:AZ988))))</f>
        <v>0</v>
      </c>
      <c r="BB988" s="31">
        <f>IF($I955="n/a",0,IF(BB$4&lt;=$C988,0,IF(SUM($C988,$I955)&gt;BB$4,$AB966/$I955,$AB966-SUM($I988:BA988))))</f>
        <v>0</v>
      </c>
      <c r="BC988" s="31">
        <f>IF($I955="n/a",0,IF(BC$4&lt;=$C988,0,IF(SUM($C988,$I955)&gt;BC$4,$AB966/$I955,$AB966-SUM($I988:BB988))))</f>
        <v>0</v>
      </c>
      <c r="BD988" s="31">
        <f>IF($I955="n/a",0,IF(BD$4&lt;=$C988,0,IF(SUM($C988,$I955)&gt;BD$4,$AB966/$I955,$AB966-SUM($I988:BC988))))</f>
        <v>0</v>
      </c>
      <c r="BE988" s="31">
        <f>IF($I955="n/a",0,IF(BE$4&lt;=$C988,0,IF(SUM($C988,$I955)&gt;BE$4,$AB966/$I955,$AB966-SUM($I988:BD988))))</f>
        <v>0</v>
      </c>
      <c r="BF988" s="31">
        <f>IF($I955="n/a",0,IF(BF$4&lt;=$C988,0,IF(SUM($C988,$I955)&gt;BF$4,$AB966/$I955,$AB966-SUM($I988:BE988))))</f>
        <v>0</v>
      </c>
      <c r="BG988" s="31">
        <f>IF($I955="n/a",0,IF(BG$4&lt;=$C988,0,IF(SUM($C988,$I955)&gt;BG$4,$AB966/$I955,$AB966-SUM($I988:BF988))))</f>
        <v>0</v>
      </c>
      <c r="BH988" s="31">
        <f>IF($I955="n/a",0,IF(BH$4&lt;=$C988,0,IF(SUM($C988,$I955)&gt;BH$4,$AB966/$I955,$AB966-SUM($I988:BG988))))</f>
        <v>0</v>
      </c>
      <c r="BI988" s="31">
        <f>IF($I955="n/a",0,IF(BI$4&lt;=$C988,0,IF(SUM($C988,$I955)&gt;BI$4,$AB966/$I955,$AB966-SUM($I988:BH988))))</f>
        <v>0</v>
      </c>
      <c r="BJ988" s="31">
        <f>IF($I955="n/a",0,IF(BJ$4&lt;=$C988,0,IF(SUM($C988,$I955)&gt;BJ$4,$AB966/$I955,$AB966-SUM($I988:BI988))))</f>
        <v>0</v>
      </c>
      <c r="BK988" s="31">
        <f>IF($I955="n/a",0,IF(BK$4&lt;=$C988,0,IF(SUM($C988,$I955)&gt;BK$4,$AB966/$I955,$AB966-SUM($I988:BJ988))))</f>
        <v>0</v>
      </c>
      <c r="BL988" s="31">
        <f>IF($I955="n/a",0,IF(BL$4&lt;=$C988,0,IF(SUM($C988,$I955)&gt;BL$4,$AB966/$I955,$AB966-SUM($I988:BK988))))</f>
        <v>0</v>
      </c>
      <c r="BM988" s="31">
        <f>IF($I955="n/a",0,IF(BM$4&lt;=$C988,0,IF(SUM($C988,$I955)&gt;BM$4,$AB966/$I955,$AB966-SUM($I988:BL988))))</f>
        <v>0</v>
      </c>
      <c r="BN988" s="31">
        <f>IF($I955="n/a",0,IF(BN$4&lt;=$C988,0,IF(SUM($C988,$I955)&gt;BN$4,$AB966/$I955,$AB966-SUM($I988:BM988))))</f>
        <v>0</v>
      </c>
      <c r="BO988" s="31">
        <f>IF($I955="n/a",0,IF(BO$4&lt;=$C988,0,IF(SUM($C988,$I955)&gt;BO$4,$AB966/$I955,$AB966-SUM($I988:BN988))))</f>
        <v>0</v>
      </c>
      <c r="BP988" s="31">
        <f>IF($I955="n/a",0,IF(BP$4&lt;=$C988,0,IF(SUM($C988,$I955)&gt;BP$4,$AB966/$I955,$AB966-SUM($I988:BO988))))</f>
        <v>0</v>
      </c>
      <c r="BQ988" s="31">
        <f>IF($I955="n/a",0,IF(BQ$4&lt;=$C988,0,IF(SUM($C988,$I955)&gt;BQ$4,$AB966/$I955,$AB966-SUM($I988:BP988))))</f>
        <v>0</v>
      </c>
      <c r="BR988" s="31">
        <f>IF($I955="n/a",0,IF(BR$4&lt;=$C988,0,IF(SUM($C988,$I955)&gt;BR$4,$AB966/$I955,$AB966-SUM($I988:BQ988))))</f>
        <v>0</v>
      </c>
      <c r="BS988" s="31">
        <f>IF($I955="n/a",0,IF(BS$4&lt;=$C988,0,IF(SUM($C988,$I955)&gt;BS$4,$AB966/$I955,$AB966-SUM($I988:BR988))))</f>
        <v>0</v>
      </c>
      <c r="BT988" s="31">
        <f>IF($I955="n/a",0,IF(BT$4&lt;=$C988,0,IF(SUM($C988,$I955)&gt;BT$4,$AB966/$I955,$AB966-SUM($I988:BS988))))</f>
        <v>0</v>
      </c>
      <c r="BU988" s="31">
        <f>IF($I955="n/a",0,IF(BU$4&lt;=$C988,0,IF(SUM($C988,$I955)&gt;BU$4,$AB966/$I955,$AB966-SUM($I988:BT988))))</f>
        <v>0</v>
      </c>
      <c r="BV988" s="31">
        <f>IF($I955="n/a",0,IF(BV$4&lt;=$C988,0,IF(SUM($C988,$I955)&gt;BV$4,$AB966/$I955,$AB966-SUM($I988:BU988))))</f>
        <v>0</v>
      </c>
      <c r="BW988" s="31">
        <f>IF($I955="n/a",0,IF(BW$4&lt;=$C988,0,IF(SUM($C988,$I955)&gt;BW$4,$AB966/$I955,$AB966-SUM($I988:BV988))))</f>
        <v>0</v>
      </c>
      <c r="BX988" s="31">
        <f>IF($I955="n/a",0,IF(BX$4&lt;=$C988,0,IF(SUM($C988,$I955)&gt;BX$4,$AB966/$I955,$AB966-SUM($I988:BW988))))</f>
        <v>0</v>
      </c>
      <c r="BY988" s="31">
        <f>IF($I955="n/a",0,IF(BY$4&lt;=$C988,0,IF(SUM($C988,$I955)&gt;BY$4,$AB966/$I955,$AB966-SUM($I988:BX988))))</f>
        <v>0</v>
      </c>
      <c r="BZ988" s="31">
        <f>IF($I955="n/a",0,IF(BZ$4&lt;=$C988,0,IF(SUM($C988,$I955)&gt;BZ$4,$AB966/$I955,$AB966-SUM($I988:BY988))))</f>
        <v>0</v>
      </c>
      <c r="CA988" s="31">
        <f>IF($I955="n/a",0,IF(CA$4&lt;=$C988,0,IF(SUM($C988,$I955)&gt;CA$4,$AB966/$I955,$AB966-SUM($I988:BZ988))))</f>
        <v>0</v>
      </c>
      <c r="CB988" s="31">
        <f>IF($I955="n/a",0,IF(CB$4&lt;=$C988,0,IF(SUM($C988,$I955)&gt;CB$4,$AB966/$I955,$AB966-SUM($I988:CA988))))</f>
        <v>0</v>
      </c>
      <c r="CC988" s="31">
        <f>IF($I955="n/a",0,IF(CC$4&lt;=$C988,0,IF(SUM($C988,$I955)&gt;CC$4,$AB966/$I955,$AB966-SUM($I988:CB988))))</f>
        <v>0</v>
      </c>
      <c r="CD988" s="31">
        <f>IF($I955="n/a",0,IF(CD$4&lt;=$C988,0,IF(SUM($C988,$I955)&gt;CD$4,$AB966/$I955,$AB966-SUM($I988:CC988))))</f>
        <v>0</v>
      </c>
      <c r="CE988" s="31">
        <f>IF($I955="n/a",0,IF(CE$4&lt;=$C988,0,IF(SUM($C988,$I955)&gt;CE$4,$AB966/$I955,$AB966-SUM($I988:CD988))))</f>
        <v>0</v>
      </c>
      <c r="CF988" s="31">
        <f>IF($I955="n/a",0,IF(CF$4&lt;=$C988,0,IF(SUM($C988,$I955)&gt;CF$4,$AB966/$I955,$AB966-SUM($I988:CE988))))</f>
        <v>0</v>
      </c>
    </row>
    <row r="989" spans="3:84" ht="12.75" customHeight="1">
      <c r="C989" s="202">
        <v>2035</v>
      </c>
      <c r="D989" s="21" t="s">
        <v>65</v>
      </c>
      <c r="E989" s="21" t="s">
        <v>197</v>
      </c>
      <c r="I989" s="31"/>
      <c r="J989" s="31">
        <f>IF($I955="n/a",0,IF(J$4&lt;=$C989,0,IF(SUM($C989,$I955)&gt;J$4,$AC966/$I955,$AC966-SUM($I989:I989))))</f>
        <v>0</v>
      </c>
      <c r="K989" s="31">
        <f>IF($I955="n/a",0,IF(K$4&lt;=$C989,0,IF(SUM($C989,$I955)&gt;K$4,$AC966/$I955,$AC966-SUM($I989:J989))))</f>
        <v>0</v>
      </c>
      <c r="L989" s="31">
        <f>IF($I955="n/a",0,IF(L$4&lt;=$C989,0,IF(SUM($C989,$I955)&gt;L$4,$AC966/$I955,$AC966-SUM($I989:K989))))</f>
        <v>0</v>
      </c>
      <c r="M989" s="31">
        <f>IF($I955="n/a",0,IF(M$4&lt;=$C989,0,IF(SUM($C989,$I955)&gt;M$4,$AC966/$I955,$AC966-SUM($I989:L989))))</f>
        <v>0</v>
      </c>
      <c r="N989" s="31">
        <f>IF($I955="n/a",0,IF(N$4&lt;=$C989,0,IF(SUM($C989,$I955)&gt;N$4,$AC966/$I955,$AC966-SUM($I989:M989))))</f>
        <v>0</v>
      </c>
      <c r="O989" s="31">
        <f>IF($I955="n/a",0,IF(O$4&lt;=$C989,0,IF(SUM($C989,$I955)&gt;O$4,$AC966/$I955,$AC966-SUM($I989:N989))))</f>
        <v>0</v>
      </c>
      <c r="P989" s="31">
        <f>IF($I955="n/a",0,IF(P$4&lt;=$C989,0,IF(SUM($C989,$I955)&gt;P$4,$AC966/$I955,$AC966-SUM($I989:O989))))</f>
        <v>0</v>
      </c>
      <c r="Q989" s="31">
        <f>IF($I955="n/a",0,IF(Q$4&lt;=$C989,0,IF(SUM($C989,$I955)&gt;Q$4,$AC966/$I955,$AC966-SUM($I989:P989))))</f>
        <v>0</v>
      </c>
      <c r="R989" s="31">
        <f>IF($I955="n/a",0,IF(R$4&lt;=$C989,0,IF(SUM($C989,$I955)&gt;R$4,$AC966/$I955,$AC966-SUM($I989:Q989))))</f>
        <v>0</v>
      </c>
      <c r="S989" s="31">
        <f>IF($I955="n/a",0,IF(S$4&lt;=$C989,0,IF(SUM($C989,$I955)&gt;S$4,$AC966/$I955,$AC966-SUM($I989:R989))))</f>
        <v>0</v>
      </c>
      <c r="T989" s="31">
        <f>IF($I955="n/a",0,IF(T$4&lt;=$C989,0,IF(SUM($C989,$I955)&gt;T$4,$AC966/$I955,$AC966-SUM($I989:S989))))</f>
        <v>0</v>
      </c>
      <c r="U989" s="31">
        <f>IF($I955="n/a",0,IF(U$4&lt;=$C989,0,IF(SUM($C989,$I955)&gt;U$4,$AC966/$I955,$AC966-SUM($I989:T989))))</f>
        <v>0</v>
      </c>
      <c r="V989" s="31">
        <f>IF($I955="n/a",0,IF(V$4&lt;=$C989,0,IF(SUM($C989,$I955)&gt;V$4,$AC966/$I955,$AC966-SUM($I989:U989))))</f>
        <v>0</v>
      </c>
      <c r="W989" s="31">
        <f>IF($I955="n/a",0,IF(W$4&lt;=$C989,0,IF(SUM($C989,$I955)&gt;W$4,$AC966/$I955,$AC966-SUM($I989:V989))))</f>
        <v>0</v>
      </c>
      <c r="X989" s="31">
        <f>IF($I955="n/a",0,IF(X$4&lt;=$C989,0,IF(SUM($C989,$I955)&gt;X$4,$AC966/$I955,$AC966-SUM($I989:W989))))</f>
        <v>0</v>
      </c>
      <c r="Y989" s="31">
        <f>IF($I955="n/a",0,IF(Y$4&lt;=$C989,0,IF(SUM($C989,$I955)&gt;Y$4,$AC966/$I955,$AC966-SUM($I989:X989))))</f>
        <v>0</v>
      </c>
      <c r="Z989" s="31">
        <f>IF($I955="n/a",0,IF(Z$4&lt;=$C989,0,IF(SUM($C989,$I955)&gt;Z$4,$AC966/$I955,$AC966-SUM($I989:Y989))))</f>
        <v>0</v>
      </c>
      <c r="AA989" s="31">
        <f>IF($I955="n/a",0,IF(AA$4&lt;=$C989,0,IF(SUM($C989,$I955)&gt;AA$4,$AC966/$I955,$AC966-SUM($I989:Z989))))</f>
        <v>0</v>
      </c>
      <c r="AB989" s="31">
        <f>IF($I955="n/a",0,IF(AB$4&lt;=$C989,0,IF(SUM($C989,$I955)&gt;AB$4,$AC966/$I955,$AC966-SUM($I989:AA989))))</f>
        <v>0</v>
      </c>
      <c r="AC989" s="31">
        <f>IF($I955="n/a",0,IF(AC$4&lt;=$C989,0,IF(SUM($C989,$I955)&gt;AC$4,$AC966/$I955,$AC966-SUM($I989:AB989))))</f>
        <v>0</v>
      </c>
      <c r="AD989" s="31">
        <f>IF($I955="n/a",0,IF(AD$4&lt;=$C989,0,IF(SUM($C989,$I955)&gt;AD$4,$AC966/$I955,$AC966-SUM($I989:AC989))))</f>
        <v>0</v>
      </c>
      <c r="AE989" s="31">
        <f>IF($I955="n/a",0,IF(AE$4&lt;=$C989,0,IF(SUM($C989,$I955)&gt;AE$4,$AC966/$I955,$AC966-SUM($I989:AD989))))</f>
        <v>0</v>
      </c>
      <c r="AF989" s="31">
        <f>IF($I955="n/a",0,IF(AF$4&lt;=$C989,0,IF(SUM($C989,$I955)&gt;AF$4,$AC966/$I955,$AC966-SUM($I989:AE989))))</f>
        <v>0</v>
      </c>
      <c r="AG989" s="31">
        <f>IF($I955="n/a",0,IF(AG$4&lt;=$C989,0,IF(SUM($C989,$I955)&gt;AG$4,$AC966/$I955,$AC966-SUM($I989:AF989))))</f>
        <v>0</v>
      </c>
      <c r="AH989" s="31">
        <f>IF($I955="n/a",0,IF(AH$4&lt;=$C989,0,IF(SUM($C989,$I955)&gt;AH$4,$AC966/$I955,$AC966-SUM($I989:AG989))))</f>
        <v>0</v>
      </c>
      <c r="AI989" s="31">
        <f>IF($I955="n/a",0,IF(AI$4&lt;=$C989,0,IF(SUM($C989,$I955)&gt;AI$4,$AC966/$I955,$AC966-SUM($I989:AH989))))</f>
        <v>0</v>
      </c>
      <c r="AJ989" s="31">
        <f>IF($I955="n/a",0,IF(AJ$4&lt;=$C989,0,IF(SUM($C989,$I955)&gt;AJ$4,$AC966/$I955,$AC966-SUM($I989:AI989))))</f>
        <v>0</v>
      </c>
      <c r="AK989" s="31">
        <f>IF($I955="n/a",0,IF(AK$4&lt;=$C989,0,IF(SUM($C989,$I955)&gt;AK$4,$AC966/$I955,$AC966-SUM($I989:AJ989))))</f>
        <v>0</v>
      </c>
      <c r="AL989" s="31">
        <f>IF($I955="n/a",0,IF(AL$4&lt;=$C989,0,IF(SUM($C989,$I955)&gt;AL$4,$AC966/$I955,$AC966-SUM($I989:AK989))))</f>
        <v>0</v>
      </c>
      <c r="AM989" s="31">
        <f>IF($I955="n/a",0,IF(AM$4&lt;=$C989,0,IF(SUM($C989,$I955)&gt;AM$4,$AC966/$I955,$AC966-SUM($I989:AL989))))</f>
        <v>0</v>
      </c>
      <c r="AN989" s="31">
        <f>IF($I955="n/a",0,IF(AN$4&lt;=$C989,0,IF(SUM($C989,$I955)&gt;AN$4,$AC966/$I955,$AC966-SUM($I989:AM989))))</f>
        <v>0</v>
      </c>
      <c r="AO989" s="31">
        <f>IF($I955="n/a",0,IF(AO$4&lt;=$C989,0,IF(SUM($C989,$I955)&gt;AO$4,$AC966/$I955,$AC966-SUM($I989:AN989))))</f>
        <v>0</v>
      </c>
      <c r="AP989" s="31">
        <f>IF($I955="n/a",0,IF(AP$4&lt;=$C989,0,IF(SUM($C989,$I955)&gt;AP$4,$AC966/$I955,$AC966-SUM($I989:AO989))))</f>
        <v>0</v>
      </c>
      <c r="AQ989" s="31">
        <f>IF($I955="n/a",0,IF(AQ$4&lt;=$C989,0,IF(SUM($C989,$I955)&gt;AQ$4,$AC966/$I955,$AC966-SUM($I989:AP989))))</f>
        <v>0</v>
      </c>
      <c r="AR989" s="31">
        <f>IF($I955="n/a",0,IF(AR$4&lt;=$C989,0,IF(SUM($C989,$I955)&gt;AR$4,$AC966/$I955,$AC966-SUM($I989:AQ989))))</f>
        <v>0</v>
      </c>
      <c r="AS989" s="31">
        <f>IF($I955="n/a",0,IF(AS$4&lt;=$C989,0,IF(SUM($C989,$I955)&gt;AS$4,$AC966/$I955,$AC966-SUM($I989:AR989))))</f>
        <v>0</v>
      </c>
      <c r="AT989" s="31">
        <f>IF($I955="n/a",0,IF(AT$4&lt;=$C989,0,IF(SUM($C989,$I955)&gt;AT$4,$AC966/$I955,$AC966-SUM($I989:AS989))))</f>
        <v>0</v>
      </c>
      <c r="AU989" s="31">
        <f>IF($I955="n/a",0,IF(AU$4&lt;=$C989,0,IF(SUM($C989,$I955)&gt;AU$4,$AC966/$I955,$AC966-SUM($I989:AT989))))</f>
        <v>0</v>
      </c>
      <c r="AV989" s="31">
        <f>IF($I955="n/a",0,IF(AV$4&lt;=$C989,0,IF(SUM($C989,$I955)&gt;AV$4,$AC966/$I955,$AC966-SUM($I989:AU989))))</f>
        <v>0</v>
      </c>
      <c r="AW989" s="31">
        <f>IF($I955="n/a",0,IF(AW$4&lt;=$C989,0,IF(SUM($C989,$I955)&gt;AW$4,$AC966/$I955,$AC966-SUM($I989:AV989))))</f>
        <v>0</v>
      </c>
      <c r="AX989" s="31">
        <f>IF($I955="n/a",0,IF(AX$4&lt;=$C989,0,IF(SUM($C989,$I955)&gt;AX$4,$AC966/$I955,$AC966-SUM($I989:AW989))))</f>
        <v>0</v>
      </c>
      <c r="AY989" s="31">
        <f>IF($I955="n/a",0,IF(AY$4&lt;=$C989,0,IF(SUM($C989,$I955)&gt;AY$4,$AC966/$I955,$AC966-SUM($I989:AX989))))</f>
        <v>0</v>
      </c>
      <c r="AZ989" s="31">
        <f>IF($I955="n/a",0,IF(AZ$4&lt;=$C989,0,IF(SUM($C989,$I955)&gt;AZ$4,$AC966/$I955,$AC966-SUM($I989:AY989))))</f>
        <v>0</v>
      </c>
      <c r="BA989" s="31">
        <f>IF($I955="n/a",0,IF(BA$4&lt;=$C989,0,IF(SUM($C989,$I955)&gt;BA$4,$AC966/$I955,$AC966-SUM($I989:AZ989))))</f>
        <v>0</v>
      </c>
      <c r="BB989" s="31">
        <f>IF($I955="n/a",0,IF(BB$4&lt;=$C989,0,IF(SUM($C989,$I955)&gt;BB$4,$AC966/$I955,$AC966-SUM($I989:BA989))))</f>
        <v>0</v>
      </c>
      <c r="BC989" s="31">
        <f>IF($I955="n/a",0,IF(BC$4&lt;=$C989,0,IF(SUM($C989,$I955)&gt;BC$4,$AC966/$I955,$AC966-SUM($I989:BB989))))</f>
        <v>0</v>
      </c>
      <c r="BD989" s="31">
        <f>IF($I955="n/a",0,IF(BD$4&lt;=$C989,0,IF(SUM($C989,$I955)&gt;BD$4,$AC966/$I955,$AC966-SUM($I989:BC989))))</f>
        <v>0</v>
      </c>
      <c r="BE989" s="31">
        <f>IF($I955="n/a",0,IF(BE$4&lt;=$C989,0,IF(SUM($C989,$I955)&gt;BE$4,$AC966/$I955,$AC966-SUM($I989:BD989))))</f>
        <v>0</v>
      </c>
      <c r="BF989" s="31">
        <f>IF($I955="n/a",0,IF(BF$4&lt;=$C989,0,IF(SUM($C989,$I955)&gt;BF$4,$AC966/$I955,$AC966-SUM($I989:BE989))))</f>
        <v>0</v>
      </c>
      <c r="BG989" s="31">
        <f>IF($I955="n/a",0,IF(BG$4&lt;=$C989,0,IF(SUM($C989,$I955)&gt;BG$4,$AC966/$I955,$AC966-SUM($I989:BF989))))</f>
        <v>0</v>
      </c>
      <c r="BH989" s="31">
        <f>IF($I955="n/a",0,IF(BH$4&lt;=$C989,0,IF(SUM($C989,$I955)&gt;BH$4,$AC966/$I955,$AC966-SUM($I989:BG989))))</f>
        <v>0</v>
      </c>
      <c r="BI989" s="31">
        <f>IF($I955="n/a",0,IF(BI$4&lt;=$C989,0,IF(SUM($C989,$I955)&gt;BI$4,$AC966/$I955,$AC966-SUM($I989:BH989))))</f>
        <v>0</v>
      </c>
      <c r="BJ989" s="31">
        <f>IF($I955="n/a",0,IF(BJ$4&lt;=$C989,0,IF(SUM($C989,$I955)&gt;BJ$4,$AC966/$I955,$AC966-SUM($I989:BI989))))</f>
        <v>0</v>
      </c>
      <c r="BK989" s="31">
        <f>IF($I955="n/a",0,IF(BK$4&lt;=$C989,0,IF(SUM($C989,$I955)&gt;BK$4,$AC966/$I955,$AC966-SUM($I989:BJ989))))</f>
        <v>0</v>
      </c>
      <c r="BL989" s="31">
        <f>IF($I955="n/a",0,IF(BL$4&lt;=$C989,0,IF(SUM($C989,$I955)&gt;BL$4,$AC966/$I955,$AC966-SUM($I989:BK989))))</f>
        <v>0</v>
      </c>
      <c r="BM989" s="31">
        <f>IF($I955="n/a",0,IF(BM$4&lt;=$C989,0,IF(SUM($C989,$I955)&gt;BM$4,$AC966/$I955,$AC966-SUM($I989:BL989))))</f>
        <v>0</v>
      </c>
      <c r="BN989" s="31">
        <f>IF($I955="n/a",0,IF(BN$4&lt;=$C989,0,IF(SUM($C989,$I955)&gt;BN$4,$AC966/$I955,$AC966-SUM($I989:BM989))))</f>
        <v>0</v>
      </c>
      <c r="BO989" s="31">
        <f>IF($I955="n/a",0,IF(BO$4&lt;=$C989,0,IF(SUM($C989,$I955)&gt;BO$4,$AC966/$I955,$AC966-SUM($I989:BN989))))</f>
        <v>0</v>
      </c>
      <c r="BP989" s="31">
        <f>IF($I955="n/a",0,IF(BP$4&lt;=$C989,0,IF(SUM($C989,$I955)&gt;BP$4,$AC966/$I955,$AC966-SUM($I989:BO989))))</f>
        <v>0</v>
      </c>
      <c r="BQ989" s="31">
        <f>IF($I955="n/a",0,IF(BQ$4&lt;=$C989,0,IF(SUM($C989,$I955)&gt;BQ$4,$AC966/$I955,$AC966-SUM($I989:BP989))))</f>
        <v>0</v>
      </c>
      <c r="BR989" s="31">
        <f>IF($I955="n/a",0,IF(BR$4&lt;=$C989,0,IF(SUM($C989,$I955)&gt;BR$4,$AC966/$I955,$AC966-SUM($I989:BQ989))))</f>
        <v>0</v>
      </c>
      <c r="BS989" s="31">
        <f>IF($I955="n/a",0,IF(BS$4&lt;=$C989,0,IF(SUM($C989,$I955)&gt;BS$4,$AC966/$I955,$AC966-SUM($I989:BR989))))</f>
        <v>0</v>
      </c>
      <c r="BT989" s="31">
        <f>IF($I955="n/a",0,IF(BT$4&lt;=$C989,0,IF(SUM($C989,$I955)&gt;BT$4,$AC966/$I955,$AC966-SUM($I989:BS989))))</f>
        <v>0</v>
      </c>
      <c r="BU989" s="31">
        <f>IF($I955="n/a",0,IF(BU$4&lt;=$C989,0,IF(SUM($C989,$I955)&gt;BU$4,$AC966/$I955,$AC966-SUM($I989:BT989))))</f>
        <v>0</v>
      </c>
      <c r="BV989" s="31">
        <f>IF($I955="n/a",0,IF(BV$4&lt;=$C989,0,IF(SUM($C989,$I955)&gt;BV$4,$AC966/$I955,$AC966-SUM($I989:BU989))))</f>
        <v>0</v>
      </c>
      <c r="BW989" s="31">
        <f>IF($I955="n/a",0,IF(BW$4&lt;=$C989,0,IF(SUM($C989,$I955)&gt;BW$4,$AC966/$I955,$AC966-SUM($I989:BV989))))</f>
        <v>0</v>
      </c>
      <c r="BX989" s="31">
        <f>IF($I955="n/a",0,IF(BX$4&lt;=$C989,0,IF(SUM($C989,$I955)&gt;BX$4,$AC966/$I955,$AC966-SUM($I989:BW989))))</f>
        <v>0</v>
      </c>
      <c r="BY989" s="31">
        <f>IF($I955="n/a",0,IF(BY$4&lt;=$C989,0,IF(SUM($C989,$I955)&gt;BY$4,$AC966/$I955,$AC966-SUM($I989:BX989))))</f>
        <v>0</v>
      </c>
      <c r="BZ989" s="31">
        <f>IF($I955="n/a",0,IF(BZ$4&lt;=$C989,0,IF(SUM($C989,$I955)&gt;BZ$4,$AC966/$I955,$AC966-SUM($I989:BY989))))</f>
        <v>0</v>
      </c>
      <c r="CA989" s="31">
        <f>IF($I955="n/a",0,IF(CA$4&lt;=$C989,0,IF(SUM($C989,$I955)&gt;CA$4,$AC966/$I955,$AC966-SUM($I989:BZ989))))</f>
        <v>0</v>
      </c>
      <c r="CB989" s="31">
        <f>IF($I955="n/a",0,IF(CB$4&lt;=$C989,0,IF(SUM($C989,$I955)&gt;CB$4,$AC966/$I955,$AC966-SUM($I989:CA989))))</f>
        <v>0</v>
      </c>
      <c r="CC989" s="31">
        <f>IF($I955="n/a",0,IF(CC$4&lt;=$C989,0,IF(SUM($C989,$I955)&gt;CC$4,$AC966/$I955,$AC966-SUM($I989:CB989))))</f>
        <v>0</v>
      </c>
      <c r="CD989" s="31">
        <f>IF($I955="n/a",0,IF(CD$4&lt;=$C989,0,IF(SUM($C989,$I955)&gt;CD$4,$AC966/$I955,$AC966-SUM($I989:CC989))))</f>
        <v>0</v>
      </c>
      <c r="CE989" s="31">
        <f>IF($I955="n/a",0,IF(CE$4&lt;=$C989,0,IF(SUM($C989,$I955)&gt;CE$4,$AC966/$I955,$AC966-SUM($I989:CD989))))</f>
        <v>0</v>
      </c>
      <c r="CF989" s="31">
        <f>IF($I955="n/a",0,IF(CF$4&lt;=$C989,0,IF(SUM($C989,$I955)&gt;CF$4,$AC966/$I955,$AC966-SUM($I989:CE989))))</f>
        <v>0</v>
      </c>
    </row>
    <row r="990" spans="3:84" ht="12.75" customHeight="1">
      <c r="C990" s="202">
        <v>2036</v>
      </c>
      <c r="D990" s="21" t="s">
        <v>66</v>
      </c>
      <c r="E990" s="21" t="s">
        <v>197</v>
      </c>
      <c r="I990" s="31"/>
      <c r="J990" s="31">
        <f>IF($I955="n/a",0,IF(J$4&lt;=$C990,0,IF(SUM($C990,$I955)&gt;J$4,$AD966/$I955,$AD966-SUM($I990:I990))))</f>
        <v>0</v>
      </c>
      <c r="K990" s="31">
        <f>IF($I955="n/a",0,IF(K$4&lt;=$C990,0,IF(SUM($C990,$I955)&gt;K$4,$AD966/$I955,$AD966-SUM($I990:J990))))</f>
        <v>0</v>
      </c>
      <c r="L990" s="31">
        <f>IF($I955="n/a",0,IF(L$4&lt;=$C990,0,IF(SUM($C990,$I955)&gt;L$4,$AD966/$I955,$AD966-SUM($I990:K990))))</f>
        <v>0</v>
      </c>
      <c r="M990" s="31">
        <f>IF($I955="n/a",0,IF(M$4&lt;=$C990,0,IF(SUM($C990,$I955)&gt;M$4,$AD966/$I955,$AD966-SUM($I990:L990))))</f>
        <v>0</v>
      </c>
      <c r="N990" s="31">
        <f>IF($I955="n/a",0,IF(N$4&lt;=$C990,0,IF(SUM($C990,$I955)&gt;N$4,$AD966/$I955,$AD966-SUM($I990:M990))))</f>
        <v>0</v>
      </c>
      <c r="O990" s="31">
        <f>IF($I955="n/a",0,IF(O$4&lt;=$C990,0,IF(SUM($C990,$I955)&gt;O$4,$AD966/$I955,$AD966-SUM($I990:N990))))</f>
        <v>0</v>
      </c>
      <c r="P990" s="31">
        <f>IF($I955="n/a",0,IF(P$4&lt;=$C990,0,IF(SUM($C990,$I955)&gt;P$4,$AD966/$I955,$AD966-SUM($I990:O990))))</f>
        <v>0</v>
      </c>
      <c r="Q990" s="31">
        <f>IF($I955="n/a",0,IF(Q$4&lt;=$C990,0,IF(SUM($C990,$I955)&gt;Q$4,$AD966/$I955,$AD966-SUM($I990:P990))))</f>
        <v>0</v>
      </c>
      <c r="R990" s="31">
        <f>IF($I955="n/a",0,IF(R$4&lt;=$C990,0,IF(SUM($C990,$I955)&gt;R$4,$AD966/$I955,$AD966-SUM($I990:Q990))))</f>
        <v>0</v>
      </c>
      <c r="S990" s="31">
        <f>IF($I955="n/a",0,IF(S$4&lt;=$C990,0,IF(SUM($C990,$I955)&gt;S$4,$AD966/$I955,$AD966-SUM($I990:R990))))</f>
        <v>0</v>
      </c>
      <c r="T990" s="31">
        <f>IF($I955="n/a",0,IF(T$4&lt;=$C990,0,IF(SUM($C990,$I955)&gt;T$4,$AD966/$I955,$AD966-SUM($I990:S990))))</f>
        <v>0</v>
      </c>
      <c r="U990" s="31">
        <f>IF($I955="n/a",0,IF(U$4&lt;=$C990,0,IF(SUM($C990,$I955)&gt;U$4,$AD966/$I955,$AD966-SUM($I990:T990))))</f>
        <v>0</v>
      </c>
      <c r="V990" s="31">
        <f>IF($I955="n/a",0,IF(V$4&lt;=$C990,0,IF(SUM($C990,$I955)&gt;V$4,$AD966/$I955,$AD966-SUM($I990:U990))))</f>
        <v>0</v>
      </c>
      <c r="W990" s="31">
        <f>IF($I955="n/a",0,IF(W$4&lt;=$C990,0,IF(SUM($C990,$I955)&gt;W$4,$AD966/$I955,$AD966-SUM($I990:V990))))</f>
        <v>0</v>
      </c>
      <c r="X990" s="31">
        <f>IF($I955="n/a",0,IF(X$4&lt;=$C990,0,IF(SUM($C990,$I955)&gt;X$4,$AD966/$I955,$AD966-SUM($I990:W990))))</f>
        <v>0</v>
      </c>
      <c r="Y990" s="31">
        <f>IF($I955="n/a",0,IF(Y$4&lt;=$C990,0,IF(SUM($C990,$I955)&gt;Y$4,$AD966/$I955,$AD966-SUM($I990:X990))))</f>
        <v>0</v>
      </c>
      <c r="Z990" s="31">
        <f>IF($I955="n/a",0,IF(Z$4&lt;=$C990,0,IF(SUM($C990,$I955)&gt;Z$4,$AD966/$I955,$AD966-SUM($I990:Y990))))</f>
        <v>0</v>
      </c>
      <c r="AA990" s="31">
        <f>IF($I955="n/a",0,IF(AA$4&lt;=$C990,0,IF(SUM($C990,$I955)&gt;AA$4,$AD966/$I955,$AD966-SUM($I990:Z990))))</f>
        <v>0</v>
      </c>
      <c r="AB990" s="31">
        <f>IF($I955="n/a",0,IF(AB$4&lt;=$C990,0,IF(SUM($C990,$I955)&gt;AB$4,$AD966/$I955,$AD966-SUM($I990:AA990))))</f>
        <v>0</v>
      </c>
      <c r="AC990" s="31">
        <f>IF($I955="n/a",0,IF(AC$4&lt;=$C990,0,IF(SUM($C990,$I955)&gt;AC$4,$AD966/$I955,$AD966-SUM($I990:AB990))))</f>
        <v>0</v>
      </c>
      <c r="AD990" s="31">
        <f>IF($I955="n/a",0,IF(AD$4&lt;=$C990,0,IF(SUM($C990,$I955)&gt;AD$4,$AD966/$I955,$AD966-SUM($I990:AC990))))</f>
        <v>0</v>
      </c>
      <c r="AE990" s="31">
        <f>IF($I955="n/a",0,IF(AE$4&lt;=$C990,0,IF(SUM($C990,$I955)&gt;AE$4,$AD966/$I955,$AD966-SUM($I990:AD990))))</f>
        <v>0</v>
      </c>
      <c r="AF990" s="31">
        <f>IF($I955="n/a",0,IF(AF$4&lt;=$C990,0,IF(SUM($C990,$I955)&gt;AF$4,$AD966/$I955,$AD966-SUM($I990:AE990))))</f>
        <v>0</v>
      </c>
      <c r="AG990" s="31">
        <f>IF($I955="n/a",0,IF(AG$4&lt;=$C990,0,IF(SUM($C990,$I955)&gt;AG$4,$AD966/$I955,$AD966-SUM($I990:AF990))))</f>
        <v>0</v>
      </c>
      <c r="AH990" s="31">
        <f>IF($I955="n/a",0,IF(AH$4&lt;=$C990,0,IF(SUM($C990,$I955)&gt;AH$4,$AD966/$I955,$AD966-SUM($I990:AG990))))</f>
        <v>0</v>
      </c>
      <c r="AI990" s="31">
        <f>IF($I955="n/a",0,IF(AI$4&lt;=$C990,0,IF(SUM($C990,$I955)&gt;AI$4,$AD966/$I955,$AD966-SUM($I990:AH990))))</f>
        <v>0</v>
      </c>
      <c r="AJ990" s="31">
        <f>IF($I955="n/a",0,IF(AJ$4&lt;=$C990,0,IF(SUM($C990,$I955)&gt;AJ$4,$AD966/$I955,$AD966-SUM($I990:AI990))))</f>
        <v>0</v>
      </c>
      <c r="AK990" s="31">
        <f>IF($I955="n/a",0,IF(AK$4&lt;=$C990,0,IF(SUM($C990,$I955)&gt;AK$4,$AD966/$I955,$AD966-SUM($I990:AJ990))))</f>
        <v>0</v>
      </c>
      <c r="AL990" s="31">
        <f>IF($I955="n/a",0,IF(AL$4&lt;=$C990,0,IF(SUM($C990,$I955)&gt;AL$4,$AD966/$I955,$AD966-SUM($I990:AK990))))</f>
        <v>0</v>
      </c>
      <c r="AM990" s="31">
        <f>IF($I955="n/a",0,IF(AM$4&lt;=$C990,0,IF(SUM($C990,$I955)&gt;AM$4,$AD966/$I955,$AD966-SUM($I990:AL990))))</f>
        <v>0</v>
      </c>
      <c r="AN990" s="31">
        <f>IF($I955="n/a",0,IF(AN$4&lt;=$C990,0,IF(SUM($C990,$I955)&gt;AN$4,$AD966/$I955,$AD966-SUM($I990:AM990))))</f>
        <v>0</v>
      </c>
      <c r="AO990" s="31">
        <f>IF($I955="n/a",0,IF(AO$4&lt;=$C990,0,IF(SUM($C990,$I955)&gt;AO$4,$AD966/$I955,$AD966-SUM($I990:AN990))))</f>
        <v>0</v>
      </c>
      <c r="AP990" s="31">
        <f>IF($I955="n/a",0,IF(AP$4&lt;=$C990,0,IF(SUM($C990,$I955)&gt;AP$4,$AD966/$I955,$AD966-SUM($I990:AO990))))</f>
        <v>0</v>
      </c>
      <c r="AQ990" s="31">
        <f>IF($I955="n/a",0,IF(AQ$4&lt;=$C990,0,IF(SUM($C990,$I955)&gt;AQ$4,$AD966/$I955,$AD966-SUM($I990:AP990))))</f>
        <v>0</v>
      </c>
      <c r="AR990" s="31">
        <f>IF($I955="n/a",0,IF(AR$4&lt;=$C990,0,IF(SUM($C990,$I955)&gt;AR$4,$AD966/$I955,$AD966-SUM($I990:AQ990))))</f>
        <v>0</v>
      </c>
      <c r="AS990" s="31">
        <f>IF($I955="n/a",0,IF(AS$4&lt;=$C990,0,IF(SUM($C990,$I955)&gt;AS$4,$AD966/$I955,$AD966-SUM($I990:AR990))))</f>
        <v>0</v>
      </c>
      <c r="AT990" s="31">
        <f>IF($I955="n/a",0,IF(AT$4&lt;=$C990,0,IF(SUM($C990,$I955)&gt;AT$4,$AD966/$I955,$AD966-SUM($I990:AS990))))</f>
        <v>0</v>
      </c>
      <c r="AU990" s="31">
        <f>IF($I955="n/a",0,IF(AU$4&lt;=$C990,0,IF(SUM($C990,$I955)&gt;AU$4,$AD966/$I955,$AD966-SUM($I990:AT990))))</f>
        <v>0</v>
      </c>
      <c r="AV990" s="31">
        <f>IF($I955="n/a",0,IF(AV$4&lt;=$C990,0,IF(SUM($C990,$I955)&gt;AV$4,$AD966/$I955,$AD966-SUM($I990:AU990))))</f>
        <v>0</v>
      </c>
      <c r="AW990" s="31">
        <f>IF($I955="n/a",0,IF(AW$4&lt;=$C990,0,IF(SUM($C990,$I955)&gt;AW$4,$AD966/$I955,$AD966-SUM($I990:AV990))))</f>
        <v>0</v>
      </c>
      <c r="AX990" s="31">
        <f>IF($I955="n/a",0,IF(AX$4&lt;=$C990,0,IF(SUM($C990,$I955)&gt;AX$4,$AD966/$I955,$AD966-SUM($I990:AW990))))</f>
        <v>0</v>
      </c>
      <c r="AY990" s="31">
        <f>IF($I955="n/a",0,IF(AY$4&lt;=$C990,0,IF(SUM($C990,$I955)&gt;AY$4,$AD966/$I955,$AD966-SUM($I990:AX990))))</f>
        <v>0</v>
      </c>
      <c r="AZ990" s="31">
        <f>IF($I955="n/a",0,IF(AZ$4&lt;=$C990,0,IF(SUM($C990,$I955)&gt;AZ$4,$AD966/$I955,$AD966-SUM($I990:AY990))))</f>
        <v>0</v>
      </c>
      <c r="BA990" s="31">
        <f>IF($I955="n/a",0,IF(BA$4&lt;=$C990,0,IF(SUM($C990,$I955)&gt;BA$4,$AD966/$I955,$AD966-SUM($I990:AZ990))))</f>
        <v>0</v>
      </c>
      <c r="BB990" s="31">
        <f>IF($I955="n/a",0,IF(BB$4&lt;=$C990,0,IF(SUM($C990,$I955)&gt;BB$4,$AD966/$I955,$AD966-SUM($I990:BA990))))</f>
        <v>0</v>
      </c>
      <c r="BC990" s="31">
        <f>IF($I955="n/a",0,IF(BC$4&lt;=$C990,0,IF(SUM($C990,$I955)&gt;BC$4,$AD966/$I955,$AD966-SUM($I990:BB990))))</f>
        <v>0</v>
      </c>
      <c r="BD990" s="31">
        <f>IF($I955="n/a",0,IF(BD$4&lt;=$C990,0,IF(SUM($C990,$I955)&gt;BD$4,$AD966/$I955,$AD966-SUM($I990:BC990))))</f>
        <v>0</v>
      </c>
      <c r="BE990" s="31">
        <f>IF($I955="n/a",0,IF(BE$4&lt;=$C990,0,IF(SUM($C990,$I955)&gt;BE$4,$AD966/$I955,$AD966-SUM($I990:BD990))))</f>
        <v>0</v>
      </c>
      <c r="BF990" s="31">
        <f>IF($I955="n/a",0,IF(BF$4&lt;=$C990,0,IF(SUM($C990,$I955)&gt;BF$4,$AD966/$I955,$AD966-SUM($I990:BE990))))</f>
        <v>0</v>
      </c>
      <c r="BG990" s="31">
        <f>IF($I955="n/a",0,IF(BG$4&lt;=$C990,0,IF(SUM($C990,$I955)&gt;BG$4,$AD966/$I955,$AD966-SUM($I990:BF990))))</f>
        <v>0</v>
      </c>
      <c r="BH990" s="31">
        <f>IF($I955="n/a",0,IF(BH$4&lt;=$C990,0,IF(SUM($C990,$I955)&gt;BH$4,$AD966/$I955,$AD966-SUM($I990:BG990))))</f>
        <v>0</v>
      </c>
      <c r="BI990" s="31">
        <f>IF($I955="n/a",0,IF(BI$4&lt;=$C990,0,IF(SUM($C990,$I955)&gt;BI$4,$AD966/$I955,$AD966-SUM($I990:BH990))))</f>
        <v>0</v>
      </c>
      <c r="BJ990" s="31">
        <f>IF($I955="n/a",0,IF(BJ$4&lt;=$C990,0,IF(SUM($C990,$I955)&gt;BJ$4,$AD966/$I955,$AD966-SUM($I990:BI990))))</f>
        <v>0</v>
      </c>
      <c r="BK990" s="31">
        <f>IF($I955="n/a",0,IF(BK$4&lt;=$C990,0,IF(SUM($C990,$I955)&gt;BK$4,$AD966/$I955,$AD966-SUM($I990:BJ990))))</f>
        <v>0</v>
      </c>
      <c r="BL990" s="31">
        <f>IF($I955="n/a",0,IF(BL$4&lt;=$C990,0,IF(SUM($C990,$I955)&gt;BL$4,$AD966/$I955,$AD966-SUM($I990:BK990))))</f>
        <v>0</v>
      </c>
      <c r="BM990" s="31">
        <f>IF($I955="n/a",0,IF(BM$4&lt;=$C990,0,IF(SUM($C990,$I955)&gt;BM$4,$AD966/$I955,$AD966-SUM($I990:BL990))))</f>
        <v>0</v>
      </c>
      <c r="BN990" s="31">
        <f>IF($I955="n/a",0,IF(BN$4&lt;=$C990,0,IF(SUM($C990,$I955)&gt;BN$4,$AD966/$I955,$AD966-SUM($I990:BM990))))</f>
        <v>0</v>
      </c>
      <c r="BO990" s="31">
        <f>IF($I955="n/a",0,IF(BO$4&lt;=$C990,0,IF(SUM($C990,$I955)&gt;BO$4,$AD966/$I955,$AD966-SUM($I990:BN990))))</f>
        <v>0</v>
      </c>
      <c r="BP990" s="31">
        <f>IF($I955="n/a",0,IF(BP$4&lt;=$C990,0,IF(SUM($C990,$I955)&gt;BP$4,$AD966/$I955,$AD966-SUM($I990:BO990))))</f>
        <v>0</v>
      </c>
      <c r="BQ990" s="31">
        <f>IF($I955="n/a",0,IF(BQ$4&lt;=$C990,0,IF(SUM($C990,$I955)&gt;BQ$4,$AD966/$I955,$AD966-SUM($I990:BP990))))</f>
        <v>0</v>
      </c>
      <c r="BR990" s="31">
        <f>IF($I955="n/a",0,IF(BR$4&lt;=$C990,0,IF(SUM($C990,$I955)&gt;BR$4,$AD966/$I955,$AD966-SUM($I990:BQ990))))</f>
        <v>0</v>
      </c>
      <c r="BS990" s="31">
        <f>IF($I955="n/a",0,IF(BS$4&lt;=$C990,0,IF(SUM($C990,$I955)&gt;BS$4,$AD966/$I955,$AD966-SUM($I990:BR990))))</f>
        <v>0</v>
      </c>
      <c r="BT990" s="31">
        <f>IF($I955="n/a",0,IF(BT$4&lt;=$C990,0,IF(SUM($C990,$I955)&gt;BT$4,$AD966/$I955,$AD966-SUM($I990:BS990))))</f>
        <v>0</v>
      </c>
      <c r="BU990" s="31">
        <f>IF($I955="n/a",0,IF(BU$4&lt;=$C990,0,IF(SUM($C990,$I955)&gt;BU$4,$AD966/$I955,$AD966-SUM($I990:BT990))))</f>
        <v>0</v>
      </c>
      <c r="BV990" s="31">
        <f>IF($I955="n/a",0,IF(BV$4&lt;=$C990,0,IF(SUM($C990,$I955)&gt;BV$4,$AD966/$I955,$AD966-SUM($I990:BU990))))</f>
        <v>0</v>
      </c>
      <c r="BW990" s="31">
        <f>IF($I955="n/a",0,IF(BW$4&lt;=$C990,0,IF(SUM($C990,$I955)&gt;BW$4,$AD966/$I955,$AD966-SUM($I990:BV990))))</f>
        <v>0</v>
      </c>
      <c r="BX990" s="31">
        <f>IF($I955="n/a",0,IF(BX$4&lt;=$C990,0,IF(SUM($C990,$I955)&gt;BX$4,$AD966/$I955,$AD966-SUM($I990:BW990))))</f>
        <v>0</v>
      </c>
      <c r="BY990" s="31">
        <f>IF($I955="n/a",0,IF(BY$4&lt;=$C990,0,IF(SUM($C990,$I955)&gt;BY$4,$AD966/$I955,$AD966-SUM($I990:BX990))))</f>
        <v>0</v>
      </c>
      <c r="BZ990" s="31">
        <f>IF($I955="n/a",0,IF(BZ$4&lt;=$C990,0,IF(SUM($C990,$I955)&gt;BZ$4,$AD966/$I955,$AD966-SUM($I990:BY990))))</f>
        <v>0</v>
      </c>
      <c r="CA990" s="31">
        <f>IF($I955="n/a",0,IF(CA$4&lt;=$C990,0,IF(SUM($C990,$I955)&gt;CA$4,$AD966/$I955,$AD966-SUM($I990:BZ990))))</f>
        <v>0</v>
      </c>
      <c r="CB990" s="31">
        <f>IF($I955="n/a",0,IF(CB$4&lt;=$C990,0,IF(SUM($C990,$I955)&gt;CB$4,$AD966/$I955,$AD966-SUM($I990:CA990))))</f>
        <v>0</v>
      </c>
      <c r="CC990" s="31">
        <f>IF($I955="n/a",0,IF(CC$4&lt;=$C990,0,IF(SUM($C990,$I955)&gt;CC$4,$AD966/$I955,$AD966-SUM($I990:CB990))))</f>
        <v>0</v>
      </c>
      <c r="CD990" s="31">
        <f>IF($I955="n/a",0,IF(CD$4&lt;=$C990,0,IF(SUM($C990,$I955)&gt;CD$4,$AD966/$I955,$AD966-SUM($I990:CC990))))</f>
        <v>0</v>
      </c>
      <c r="CE990" s="31">
        <f>IF($I955="n/a",0,IF(CE$4&lt;=$C990,0,IF(SUM($C990,$I955)&gt;CE$4,$AD966/$I955,$AD966-SUM($I990:CD990))))</f>
        <v>0</v>
      </c>
      <c r="CF990" s="31">
        <f>IF($I955="n/a",0,IF(CF$4&lt;=$C990,0,IF(SUM($C990,$I955)&gt;CF$4,$AD966/$I955,$AD966-SUM($I990:CE990))))</f>
        <v>0</v>
      </c>
    </row>
    <row r="991" spans="3:84" ht="12.75" customHeight="1">
      <c r="C991" s="202">
        <v>2037</v>
      </c>
      <c r="D991" s="21" t="s">
        <v>67</v>
      </c>
      <c r="E991" s="21" t="s">
        <v>197</v>
      </c>
      <c r="I991" s="31"/>
      <c r="J991" s="31">
        <f>IF($I955="n/a",0,IF(J$4&lt;=$C991,0,IF(SUM($C991,$I955)&gt;J$4,$AE966/$I955,$AE966-SUM($I991:I991))))</f>
        <v>0</v>
      </c>
      <c r="K991" s="31">
        <f>IF($I955="n/a",0,IF(K$4&lt;=$C991,0,IF(SUM($C991,$I955)&gt;K$4,$AE966/$I955,$AE966-SUM($I991:J991))))</f>
        <v>0</v>
      </c>
      <c r="L991" s="31">
        <f>IF($I955="n/a",0,IF(L$4&lt;=$C991,0,IF(SUM($C991,$I955)&gt;L$4,$AE966/$I955,$AE966-SUM($I991:K991))))</f>
        <v>0</v>
      </c>
      <c r="M991" s="31">
        <f>IF($I955="n/a",0,IF(M$4&lt;=$C991,0,IF(SUM($C991,$I955)&gt;M$4,$AE966/$I955,$AE966-SUM($I991:L991))))</f>
        <v>0</v>
      </c>
      <c r="N991" s="31">
        <f>IF($I955="n/a",0,IF(N$4&lt;=$C991,0,IF(SUM($C991,$I955)&gt;N$4,$AE966/$I955,$AE966-SUM($I991:M991))))</f>
        <v>0</v>
      </c>
      <c r="O991" s="31">
        <f>IF($I955="n/a",0,IF(O$4&lt;=$C991,0,IF(SUM($C991,$I955)&gt;O$4,$AE966/$I955,$AE966-SUM($I991:N991))))</f>
        <v>0</v>
      </c>
      <c r="P991" s="31">
        <f>IF($I955="n/a",0,IF(P$4&lt;=$C991,0,IF(SUM($C991,$I955)&gt;P$4,$AE966/$I955,$AE966-SUM($I991:O991))))</f>
        <v>0</v>
      </c>
      <c r="Q991" s="31">
        <f>IF($I955="n/a",0,IF(Q$4&lt;=$C991,0,IF(SUM($C991,$I955)&gt;Q$4,$AE966/$I955,$AE966-SUM($I991:P991))))</f>
        <v>0</v>
      </c>
      <c r="R991" s="31">
        <f>IF($I955="n/a",0,IF(R$4&lt;=$C991,0,IF(SUM($C991,$I955)&gt;R$4,$AE966/$I955,$AE966-SUM($I991:Q991))))</f>
        <v>0</v>
      </c>
      <c r="S991" s="31">
        <f>IF($I955="n/a",0,IF(S$4&lt;=$C991,0,IF(SUM($C991,$I955)&gt;S$4,$AE966/$I955,$AE966-SUM($I991:R991))))</f>
        <v>0</v>
      </c>
      <c r="T991" s="31">
        <f>IF($I955="n/a",0,IF(T$4&lt;=$C991,0,IF(SUM($C991,$I955)&gt;T$4,$AE966/$I955,$AE966-SUM($I991:S991))))</f>
        <v>0</v>
      </c>
      <c r="U991" s="31">
        <f>IF($I955="n/a",0,IF(U$4&lt;=$C991,0,IF(SUM($C991,$I955)&gt;U$4,$AE966/$I955,$AE966-SUM($I991:T991))))</f>
        <v>0</v>
      </c>
      <c r="V991" s="31">
        <f>IF($I955="n/a",0,IF(V$4&lt;=$C991,0,IF(SUM($C991,$I955)&gt;V$4,$AE966/$I955,$AE966-SUM($I991:U991))))</f>
        <v>0</v>
      </c>
      <c r="W991" s="31">
        <f>IF($I955="n/a",0,IF(W$4&lt;=$C991,0,IF(SUM($C991,$I955)&gt;W$4,$AE966/$I955,$AE966-SUM($I991:V991))))</f>
        <v>0</v>
      </c>
      <c r="X991" s="31">
        <f>IF($I955="n/a",0,IF(X$4&lt;=$C991,0,IF(SUM($C991,$I955)&gt;X$4,$AE966/$I955,$AE966-SUM($I991:W991))))</f>
        <v>0</v>
      </c>
      <c r="Y991" s="31">
        <f>IF($I955="n/a",0,IF(Y$4&lt;=$C991,0,IF(SUM($C991,$I955)&gt;Y$4,$AE966/$I955,$AE966-SUM($I991:X991))))</f>
        <v>0</v>
      </c>
      <c r="Z991" s="31">
        <f>IF($I955="n/a",0,IF(Z$4&lt;=$C991,0,IF(SUM($C991,$I955)&gt;Z$4,$AE966/$I955,$AE966-SUM($I991:Y991))))</f>
        <v>0</v>
      </c>
      <c r="AA991" s="31">
        <f>IF($I955="n/a",0,IF(AA$4&lt;=$C991,0,IF(SUM($C991,$I955)&gt;AA$4,$AE966/$I955,$AE966-SUM($I991:Z991))))</f>
        <v>0</v>
      </c>
      <c r="AB991" s="31">
        <f>IF($I955="n/a",0,IF(AB$4&lt;=$C991,0,IF(SUM($C991,$I955)&gt;AB$4,$AE966/$I955,$AE966-SUM($I991:AA991))))</f>
        <v>0</v>
      </c>
      <c r="AC991" s="31">
        <f>IF($I955="n/a",0,IF(AC$4&lt;=$C991,0,IF(SUM($C991,$I955)&gt;AC$4,$AE966/$I955,$AE966-SUM($I991:AB991))))</f>
        <v>0</v>
      </c>
      <c r="AD991" s="31">
        <f>IF($I955="n/a",0,IF(AD$4&lt;=$C991,0,IF(SUM($C991,$I955)&gt;AD$4,$AE966/$I955,$AE966-SUM($I991:AC991))))</f>
        <v>0</v>
      </c>
      <c r="AE991" s="31">
        <f>IF($I955="n/a",0,IF(AE$4&lt;=$C991,0,IF(SUM($C991,$I955)&gt;AE$4,$AE966/$I955,$AE966-SUM($I991:AD991))))</f>
        <v>0</v>
      </c>
      <c r="AF991" s="31">
        <f>IF($I955="n/a",0,IF(AF$4&lt;=$C991,0,IF(SUM($C991,$I955)&gt;AF$4,$AE966/$I955,$AE966-SUM($I991:AE991))))</f>
        <v>0</v>
      </c>
      <c r="AG991" s="31">
        <f>IF($I955="n/a",0,IF(AG$4&lt;=$C991,0,IF(SUM($C991,$I955)&gt;AG$4,$AE966/$I955,$AE966-SUM($I991:AF991))))</f>
        <v>0</v>
      </c>
      <c r="AH991" s="31">
        <f>IF($I955="n/a",0,IF(AH$4&lt;=$C991,0,IF(SUM($C991,$I955)&gt;AH$4,$AE966/$I955,$AE966-SUM($I991:AG991))))</f>
        <v>0</v>
      </c>
      <c r="AI991" s="31">
        <f>IF($I955="n/a",0,IF(AI$4&lt;=$C991,0,IF(SUM($C991,$I955)&gt;AI$4,$AE966/$I955,$AE966-SUM($I991:AH991))))</f>
        <v>0</v>
      </c>
      <c r="AJ991" s="31">
        <f>IF($I955="n/a",0,IF(AJ$4&lt;=$C991,0,IF(SUM($C991,$I955)&gt;AJ$4,$AE966/$I955,$AE966-SUM($I991:AI991))))</f>
        <v>0</v>
      </c>
      <c r="AK991" s="31">
        <f>IF($I955="n/a",0,IF(AK$4&lt;=$C991,0,IF(SUM($C991,$I955)&gt;AK$4,$AE966/$I955,$AE966-SUM($I991:AJ991))))</f>
        <v>0</v>
      </c>
      <c r="AL991" s="31">
        <f>IF($I955="n/a",0,IF(AL$4&lt;=$C991,0,IF(SUM($C991,$I955)&gt;AL$4,$AE966/$I955,$AE966-SUM($I991:AK991))))</f>
        <v>0</v>
      </c>
      <c r="AM991" s="31">
        <f>IF($I955="n/a",0,IF(AM$4&lt;=$C991,0,IF(SUM($C991,$I955)&gt;AM$4,$AE966/$I955,$AE966-SUM($I991:AL991))))</f>
        <v>0</v>
      </c>
      <c r="AN991" s="31">
        <f>IF($I955="n/a",0,IF(AN$4&lt;=$C991,0,IF(SUM($C991,$I955)&gt;AN$4,$AE966/$I955,$AE966-SUM($I991:AM991))))</f>
        <v>0</v>
      </c>
      <c r="AO991" s="31">
        <f>IF($I955="n/a",0,IF(AO$4&lt;=$C991,0,IF(SUM($C991,$I955)&gt;AO$4,$AE966/$I955,$AE966-SUM($I991:AN991))))</f>
        <v>0</v>
      </c>
      <c r="AP991" s="31">
        <f>IF($I955="n/a",0,IF(AP$4&lt;=$C991,0,IF(SUM($C991,$I955)&gt;AP$4,$AE966/$I955,$AE966-SUM($I991:AO991))))</f>
        <v>0</v>
      </c>
      <c r="AQ991" s="31">
        <f>IF($I955="n/a",0,IF(AQ$4&lt;=$C991,0,IF(SUM($C991,$I955)&gt;AQ$4,$AE966/$I955,$AE966-SUM($I991:AP991))))</f>
        <v>0</v>
      </c>
      <c r="AR991" s="31">
        <f>IF($I955="n/a",0,IF(AR$4&lt;=$C991,0,IF(SUM($C991,$I955)&gt;AR$4,$AE966/$I955,$AE966-SUM($I991:AQ991))))</f>
        <v>0</v>
      </c>
      <c r="AS991" s="31">
        <f>IF($I955="n/a",0,IF(AS$4&lt;=$C991,0,IF(SUM($C991,$I955)&gt;AS$4,$AE966/$I955,$AE966-SUM($I991:AR991))))</f>
        <v>0</v>
      </c>
      <c r="AT991" s="31">
        <f>IF($I955="n/a",0,IF(AT$4&lt;=$C991,0,IF(SUM($C991,$I955)&gt;AT$4,$AE966/$I955,$AE966-SUM($I991:AS991))))</f>
        <v>0</v>
      </c>
      <c r="AU991" s="31">
        <f>IF($I955="n/a",0,IF(AU$4&lt;=$C991,0,IF(SUM($C991,$I955)&gt;AU$4,$AE966/$I955,$AE966-SUM($I991:AT991))))</f>
        <v>0</v>
      </c>
      <c r="AV991" s="31">
        <f>IF($I955="n/a",0,IF(AV$4&lt;=$C991,0,IF(SUM($C991,$I955)&gt;AV$4,$AE966/$I955,$AE966-SUM($I991:AU991))))</f>
        <v>0</v>
      </c>
      <c r="AW991" s="31">
        <f>IF($I955="n/a",0,IF(AW$4&lt;=$C991,0,IF(SUM($C991,$I955)&gt;AW$4,$AE966/$I955,$AE966-SUM($I991:AV991))))</f>
        <v>0</v>
      </c>
      <c r="AX991" s="31">
        <f>IF($I955="n/a",0,IF(AX$4&lt;=$C991,0,IF(SUM($C991,$I955)&gt;AX$4,$AE966/$I955,$AE966-SUM($I991:AW991))))</f>
        <v>0</v>
      </c>
      <c r="AY991" s="31">
        <f>IF($I955="n/a",0,IF(AY$4&lt;=$C991,0,IF(SUM($C991,$I955)&gt;AY$4,$AE966/$I955,$AE966-SUM($I991:AX991))))</f>
        <v>0</v>
      </c>
      <c r="AZ991" s="31">
        <f>IF($I955="n/a",0,IF(AZ$4&lt;=$C991,0,IF(SUM($C991,$I955)&gt;AZ$4,$AE966/$I955,$AE966-SUM($I991:AY991))))</f>
        <v>0</v>
      </c>
      <c r="BA991" s="31">
        <f>IF($I955="n/a",0,IF(BA$4&lt;=$C991,0,IF(SUM($C991,$I955)&gt;BA$4,$AE966/$I955,$AE966-SUM($I991:AZ991))))</f>
        <v>0</v>
      </c>
      <c r="BB991" s="31">
        <f>IF($I955="n/a",0,IF(BB$4&lt;=$C991,0,IF(SUM($C991,$I955)&gt;BB$4,$AE966/$I955,$AE966-SUM($I991:BA991))))</f>
        <v>0</v>
      </c>
      <c r="BC991" s="31">
        <f>IF($I955="n/a",0,IF(BC$4&lt;=$C991,0,IF(SUM($C991,$I955)&gt;BC$4,$AE966/$I955,$AE966-SUM($I991:BB991))))</f>
        <v>0</v>
      </c>
      <c r="BD991" s="31">
        <f>IF($I955="n/a",0,IF(BD$4&lt;=$C991,0,IF(SUM($C991,$I955)&gt;BD$4,$AE966/$I955,$AE966-SUM($I991:BC991))))</f>
        <v>0</v>
      </c>
      <c r="BE991" s="31">
        <f>IF($I955="n/a",0,IF(BE$4&lt;=$C991,0,IF(SUM($C991,$I955)&gt;BE$4,$AE966/$I955,$AE966-SUM($I991:BD991))))</f>
        <v>0</v>
      </c>
      <c r="BF991" s="31">
        <f>IF($I955="n/a",0,IF(BF$4&lt;=$C991,0,IF(SUM($C991,$I955)&gt;BF$4,$AE966/$I955,$AE966-SUM($I991:BE991))))</f>
        <v>0</v>
      </c>
      <c r="BG991" s="31">
        <f>IF($I955="n/a",0,IF(BG$4&lt;=$C991,0,IF(SUM($C991,$I955)&gt;BG$4,$AE966/$I955,$AE966-SUM($I991:BF991))))</f>
        <v>0</v>
      </c>
      <c r="BH991" s="31">
        <f>IF($I955="n/a",0,IF(BH$4&lt;=$C991,0,IF(SUM($C991,$I955)&gt;BH$4,$AE966/$I955,$AE966-SUM($I991:BG991))))</f>
        <v>0</v>
      </c>
      <c r="BI991" s="31">
        <f>IF($I955="n/a",0,IF(BI$4&lt;=$C991,0,IF(SUM($C991,$I955)&gt;BI$4,$AE966/$I955,$AE966-SUM($I991:BH991))))</f>
        <v>0</v>
      </c>
      <c r="BJ991" s="31">
        <f>IF($I955="n/a",0,IF(BJ$4&lt;=$C991,0,IF(SUM($C991,$I955)&gt;BJ$4,$AE966/$I955,$AE966-SUM($I991:BI991))))</f>
        <v>0</v>
      </c>
      <c r="BK991" s="31">
        <f>IF($I955="n/a",0,IF(BK$4&lt;=$C991,0,IF(SUM($C991,$I955)&gt;BK$4,$AE966/$I955,$AE966-SUM($I991:BJ991))))</f>
        <v>0</v>
      </c>
      <c r="BL991" s="31">
        <f>IF($I955="n/a",0,IF(BL$4&lt;=$C991,0,IF(SUM($C991,$I955)&gt;BL$4,$AE966/$I955,$AE966-SUM($I991:BK991))))</f>
        <v>0</v>
      </c>
      <c r="BM991" s="31">
        <f>IF($I955="n/a",0,IF(BM$4&lt;=$C991,0,IF(SUM($C991,$I955)&gt;BM$4,$AE966/$I955,$AE966-SUM($I991:BL991))))</f>
        <v>0</v>
      </c>
      <c r="BN991" s="31">
        <f>IF($I955="n/a",0,IF(BN$4&lt;=$C991,0,IF(SUM($C991,$I955)&gt;BN$4,$AE966/$I955,$AE966-SUM($I991:BM991))))</f>
        <v>0</v>
      </c>
      <c r="BO991" s="31">
        <f>IF($I955="n/a",0,IF(BO$4&lt;=$C991,0,IF(SUM($C991,$I955)&gt;BO$4,$AE966/$I955,$AE966-SUM($I991:BN991))))</f>
        <v>0</v>
      </c>
      <c r="BP991" s="31">
        <f>IF($I955="n/a",0,IF(BP$4&lt;=$C991,0,IF(SUM($C991,$I955)&gt;BP$4,$AE966/$I955,$AE966-SUM($I991:BO991))))</f>
        <v>0</v>
      </c>
      <c r="BQ991" s="31">
        <f>IF($I955="n/a",0,IF(BQ$4&lt;=$C991,0,IF(SUM($C991,$I955)&gt;BQ$4,$AE966/$I955,$AE966-SUM($I991:BP991))))</f>
        <v>0</v>
      </c>
      <c r="BR991" s="31">
        <f>IF($I955="n/a",0,IF(BR$4&lt;=$C991,0,IF(SUM($C991,$I955)&gt;BR$4,$AE966/$I955,$AE966-SUM($I991:BQ991))))</f>
        <v>0</v>
      </c>
      <c r="BS991" s="31">
        <f>IF($I955="n/a",0,IF(BS$4&lt;=$C991,0,IF(SUM($C991,$I955)&gt;BS$4,$AE966/$I955,$AE966-SUM($I991:BR991))))</f>
        <v>0</v>
      </c>
      <c r="BT991" s="31">
        <f>IF($I955="n/a",0,IF(BT$4&lt;=$C991,0,IF(SUM($C991,$I955)&gt;BT$4,$AE966/$I955,$AE966-SUM($I991:BS991))))</f>
        <v>0</v>
      </c>
      <c r="BU991" s="31">
        <f>IF($I955="n/a",0,IF(BU$4&lt;=$C991,0,IF(SUM($C991,$I955)&gt;BU$4,$AE966/$I955,$AE966-SUM($I991:BT991))))</f>
        <v>0</v>
      </c>
      <c r="BV991" s="31">
        <f>IF($I955="n/a",0,IF(BV$4&lt;=$C991,0,IF(SUM($C991,$I955)&gt;BV$4,$AE966/$I955,$AE966-SUM($I991:BU991))))</f>
        <v>0</v>
      </c>
      <c r="BW991" s="31">
        <f>IF($I955="n/a",0,IF(BW$4&lt;=$C991,0,IF(SUM($C991,$I955)&gt;BW$4,$AE966/$I955,$AE966-SUM($I991:BV991))))</f>
        <v>0</v>
      </c>
      <c r="BX991" s="31">
        <f>IF($I955="n/a",0,IF(BX$4&lt;=$C991,0,IF(SUM($C991,$I955)&gt;BX$4,$AE966/$I955,$AE966-SUM($I991:BW991))))</f>
        <v>0</v>
      </c>
      <c r="BY991" s="31">
        <f>IF($I955="n/a",0,IF(BY$4&lt;=$C991,0,IF(SUM($C991,$I955)&gt;BY$4,$AE966/$I955,$AE966-SUM($I991:BX991))))</f>
        <v>0</v>
      </c>
      <c r="BZ991" s="31">
        <f>IF($I955="n/a",0,IF(BZ$4&lt;=$C991,0,IF(SUM($C991,$I955)&gt;BZ$4,$AE966/$I955,$AE966-SUM($I991:BY991))))</f>
        <v>0</v>
      </c>
      <c r="CA991" s="31">
        <f>IF($I955="n/a",0,IF(CA$4&lt;=$C991,0,IF(SUM($C991,$I955)&gt;CA$4,$AE966/$I955,$AE966-SUM($I991:BZ991))))</f>
        <v>0</v>
      </c>
      <c r="CB991" s="31">
        <f>IF($I955="n/a",0,IF(CB$4&lt;=$C991,0,IF(SUM($C991,$I955)&gt;CB$4,$AE966/$I955,$AE966-SUM($I991:CA991))))</f>
        <v>0</v>
      </c>
      <c r="CC991" s="31">
        <f>IF($I955="n/a",0,IF(CC$4&lt;=$C991,0,IF(SUM($C991,$I955)&gt;CC$4,$AE966/$I955,$AE966-SUM($I991:CB991))))</f>
        <v>0</v>
      </c>
      <c r="CD991" s="31">
        <f>IF($I955="n/a",0,IF(CD$4&lt;=$C991,0,IF(SUM($C991,$I955)&gt;CD$4,$AE966/$I955,$AE966-SUM($I991:CC991))))</f>
        <v>0</v>
      </c>
      <c r="CE991" s="31">
        <f>IF($I955="n/a",0,IF(CE$4&lt;=$C991,0,IF(SUM($C991,$I955)&gt;CE$4,$AE966/$I955,$AE966-SUM($I991:CD991))))</f>
        <v>0</v>
      </c>
      <c r="CF991" s="31">
        <f>IF($I955="n/a",0,IF(CF$4&lt;=$C991,0,IF(SUM($C991,$I955)&gt;CF$4,$AE966/$I955,$AE966-SUM($I991:CE991))))</f>
        <v>0</v>
      </c>
    </row>
    <row r="992" spans="3:84" ht="12.75" customHeight="1">
      <c r="C992" s="202">
        <v>2038</v>
      </c>
      <c r="D992" s="21" t="s">
        <v>68</v>
      </c>
      <c r="E992" s="21" t="s">
        <v>197</v>
      </c>
      <c r="I992" s="31"/>
      <c r="J992" s="31">
        <f>IF($I955="n/a",0,IF(J$4&lt;=$C992,0,IF(SUM($C992,$I955)&gt;J$4,$AF966/$I955,$AF966-SUM($I992:I992))))</f>
        <v>0</v>
      </c>
      <c r="K992" s="31">
        <f>IF($I955="n/a",0,IF(K$4&lt;=$C992,0,IF(SUM($C992,$I955)&gt;K$4,$AF966/$I955,$AF966-SUM($I992:J992))))</f>
        <v>0</v>
      </c>
      <c r="L992" s="31">
        <f>IF($I955="n/a",0,IF(L$4&lt;=$C992,0,IF(SUM($C992,$I955)&gt;L$4,$AF966/$I955,$AF966-SUM($I992:K992))))</f>
        <v>0</v>
      </c>
      <c r="M992" s="31">
        <f>IF($I955="n/a",0,IF(M$4&lt;=$C992,0,IF(SUM($C992,$I955)&gt;M$4,$AF966/$I955,$AF966-SUM($I992:L992))))</f>
        <v>0</v>
      </c>
      <c r="N992" s="31">
        <f>IF($I955="n/a",0,IF(N$4&lt;=$C992,0,IF(SUM($C992,$I955)&gt;N$4,$AF966/$I955,$AF966-SUM($I992:M992))))</f>
        <v>0</v>
      </c>
      <c r="O992" s="31">
        <f>IF($I955="n/a",0,IF(O$4&lt;=$C992,0,IF(SUM($C992,$I955)&gt;O$4,$AF966/$I955,$AF966-SUM($I992:N992))))</f>
        <v>0</v>
      </c>
      <c r="P992" s="31">
        <f>IF($I955="n/a",0,IF(P$4&lt;=$C992,0,IF(SUM($C992,$I955)&gt;P$4,$AF966/$I955,$AF966-SUM($I992:O992))))</f>
        <v>0</v>
      </c>
      <c r="Q992" s="31">
        <f>IF($I955="n/a",0,IF(Q$4&lt;=$C992,0,IF(SUM($C992,$I955)&gt;Q$4,$AF966/$I955,$AF966-SUM($I992:P992))))</f>
        <v>0</v>
      </c>
      <c r="R992" s="31">
        <f>IF($I955="n/a",0,IF(R$4&lt;=$C992,0,IF(SUM($C992,$I955)&gt;R$4,$AF966/$I955,$AF966-SUM($I992:Q992))))</f>
        <v>0</v>
      </c>
      <c r="S992" s="31">
        <f>IF($I955="n/a",0,IF(S$4&lt;=$C992,0,IF(SUM($C992,$I955)&gt;S$4,$AF966/$I955,$AF966-SUM($I992:R992))))</f>
        <v>0</v>
      </c>
      <c r="T992" s="31">
        <f>IF($I955="n/a",0,IF(T$4&lt;=$C992,0,IF(SUM($C992,$I955)&gt;T$4,$AF966/$I955,$AF966-SUM($I992:S992))))</f>
        <v>0</v>
      </c>
      <c r="U992" s="31">
        <f>IF($I955="n/a",0,IF(U$4&lt;=$C992,0,IF(SUM($C992,$I955)&gt;U$4,$AF966/$I955,$AF966-SUM($I992:T992))))</f>
        <v>0</v>
      </c>
      <c r="V992" s="31">
        <f>IF($I955="n/a",0,IF(V$4&lt;=$C992,0,IF(SUM($C992,$I955)&gt;V$4,$AF966/$I955,$AF966-SUM($I992:U992))))</f>
        <v>0</v>
      </c>
      <c r="W992" s="31">
        <f>IF($I955="n/a",0,IF(W$4&lt;=$C992,0,IF(SUM($C992,$I955)&gt;W$4,$AF966/$I955,$AF966-SUM($I992:V992))))</f>
        <v>0</v>
      </c>
      <c r="X992" s="31">
        <f>IF($I955="n/a",0,IF(X$4&lt;=$C992,0,IF(SUM($C992,$I955)&gt;X$4,$AF966/$I955,$AF966-SUM($I992:W992))))</f>
        <v>0</v>
      </c>
      <c r="Y992" s="31">
        <f>IF($I955="n/a",0,IF(Y$4&lt;=$C992,0,IF(SUM($C992,$I955)&gt;Y$4,$AF966/$I955,$AF966-SUM($I992:X992))))</f>
        <v>0</v>
      </c>
      <c r="Z992" s="31">
        <f>IF($I955="n/a",0,IF(Z$4&lt;=$C992,0,IF(SUM($C992,$I955)&gt;Z$4,$AF966/$I955,$AF966-SUM($I992:Y992))))</f>
        <v>0</v>
      </c>
      <c r="AA992" s="31">
        <f>IF($I955="n/a",0,IF(AA$4&lt;=$C992,0,IF(SUM($C992,$I955)&gt;AA$4,$AF966/$I955,$AF966-SUM($I992:Z992))))</f>
        <v>0</v>
      </c>
      <c r="AB992" s="31">
        <f>IF($I955="n/a",0,IF(AB$4&lt;=$C992,0,IF(SUM($C992,$I955)&gt;AB$4,$AF966/$I955,$AF966-SUM($I992:AA992))))</f>
        <v>0</v>
      </c>
      <c r="AC992" s="31">
        <f>IF($I955="n/a",0,IF(AC$4&lt;=$C992,0,IF(SUM($C992,$I955)&gt;AC$4,$AF966/$I955,$AF966-SUM($I992:AB992))))</f>
        <v>0</v>
      </c>
      <c r="AD992" s="31">
        <f>IF($I955="n/a",0,IF(AD$4&lt;=$C992,0,IF(SUM($C992,$I955)&gt;AD$4,$AF966/$I955,$AF966-SUM($I992:AC992))))</f>
        <v>0</v>
      </c>
      <c r="AE992" s="31">
        <f>IF($I955="n/a",0,IF(AE$4&lt;=$C992,0,IF(SUM($C992,$I955)&gt;AE$4,$AF966/$I955,$AF966-SUM($I992:AD992))))</f>
        <v>0</v>
      </c>
      <c r="AF992" s="31">
        <f>IF($I955="n/a",0,IF(AF$4&lt;=$C992,0,IF(SUM($C992,$I955)&gt;AF$4,$AF966/$I955,$AF966-SUM($I992:AE992))))</f>
        <v>0</v>
      </c>
      <c r="AG992" s="31">
        <f>IF($I955="n/a",0,IF(AG$4&lt;=$C992,0,IF(SUM($C992,$I955)&gt;AG$4,$AF966/$I955,$AF966-SUM($I992:AF992))))</f>
        <v>0</v>
      </c>
      <c r="AH992" s="31">
        <f>IF($I955="n/a",0,IF(AH$4&lt;=$C992,0,IF(SUM($C992,$I955)&gt;AH$4,$AF966/$I955,$AF966-SUM($I992:AG992))))</f>
        <v>0</v>
      </c>
      <c r="AI992" s="31">
        <f>IF($I955="n/a",0,IF(AI$4&lt;=$C992,0,IF(SUM($C992,$I955)&gt;AI$4,$AF966/$I955,$AF966-SUM($I992:AH992))))</f>
        <v>0</v>
      </c>
      <c r="AJ992" s="31">
        <f>IF($I955="n/a",0,IF(AJ$4&lt;=$C992,0,IF(SUM($C992,$I955)&gt;AJ$4,$AF966/$I955,$AF966-SUM($I992:AI992))))</f>
        <v>0</v>
      </c>
      <c r="AK992" s="31">
        <f>IF($I955="n/a",0,IF(AK$4&lt;=$C992,0,IF(SUM($C992,$I955)&gt;AK$4,$AF966/$I955,$AF966-SUM($I992:AJ992))))</f>
        <v>0</v>
      </c>
      <c r="AL992" s="31">
        <f>IF($I955="n/a",0,IF(AL$4&lt;=$C992,0,IF(SUM($C992,$I955)&gt;AL$4,$AF966/$I955,$AF966-SUM($I992:AK992))))</f>
        <v>0</v>
      </c>
      <c r="AM992" s="31">
        <f>IF($I955="n/a",0,IF(AM$4&lt;=$C992,0,IF(SUM($C992,$I955)&gt;AM$4,$AF966/$I955,$AF966-SUM($I992:AL992))))</f>
        <v>0</v>
      </c>
      <c r="AN992" s="31">
        <f>IF($I955="n/a",0,IF(AN$4&lt;=$C992,0,IF(SUM($C992,$I955)&gt;AN$4,$AF966/$I955,$AF966-SUM($I992:AM992))))</f>
        <v>0</v>
      </c>
      <c r="AO992" s="31">
        <f>IF($I955="n/a",0,IF(AO$4&lt;=$C992,0,IF(SUM($C992,$I955)&gt;AO$4,$AF966/$I955,$AF966-SUM($I992:AN992))))</f>
        <v>0</v>
      </c>
      <c r="AP992" s="31">
        <f>IF($I955="n/a",0,IF(AP$4&lt;=$C992,0,IF(SUM($C992,$I955)&gt;AP$4,$AF966/$I955,$AF966-SUM($I992:AO992))))</f>
        <v>0</v>
      </c>
      <c r="AQ992" s="31">
        <f>IF($I955="n/a",0,IF(AQ$4&lt;=$C992,0,IF(SUM($C992,$I955)&gt;AQ$4,$AF966/$I955,$AF966-SUM($I992:AP992))))</f>
        <v>0</v>
      </c>
      <c r="AR992" s="31">
        <f>IF($I955="n/a",0,IF(AR$4&lt;=$C992,0,IF(SUM($C992,$I955)&gt;AR$4,$AF966/$I955,$AF966-SUM($I992:AQ992))))</f>
        <v>0</v>
      </c>
      <c r="AS992" s="31">
        <f>IF($I955="n/a",0,IF(AS$4&lt;=$C992,0,IF(SUM($C992,$I955)&gt;AS$4,$AF966/$I955,$AF966-SUM($I992:AR992))))</f>
        <v>0</v>
      </c>
      <c r="AT992" s="31">
        <f>IF($I955="n/a",0,IF(AT$4&lt;=$C992,0,IF(SUM($C992,$I955)&gt;AT$4,$AF966/$I955,$AF966-SUM($I992:AS992))))</f>
        <v>0</v>
      </c>
      <c r="AU992" s="31">
        <f>IF($I955="n/a",0,IF(AU$4&lt;=$C992,0,IF(SUM($C992,$I955)&gt;AU$4,$AF966/$I955,$AF966-SUM($I992:AT992))))</f>
        <v>0</v>
      </c>
      <c r="AV992" s="31">
        <f>IF($I955="n/a",0,IF(AV$4&lt;=$C992,0,IF(SUM($C992,$I955)&gt;AV$4,$AF966/$I955,$AF966-SUM($I992:AU992))))</f>
        <v>0</v>
      </c>
      <c r="AW992" s="31">
        <f>IF($I955="n/a",0,IF(AW$4&lt;=$C992,0,IF(SUM($C992,$I955)&gt;AW$4,$AF966/$I955,$AF966-SUM($I992:AV992))))</f>
        <v>0</v>
      </c>
      <c r="AX992" s="31">
        <f>IF($I955="n/a",0,IF(AX$4&lt;=$C992,0,IF(SUM($C992,$I955)&gt;AX$4,$AF966/$I955,$AF966-SUM($I992:AW992))))</f>
        <v>0</v>
      </c>
      <c r="AY992" s="31">
        <f>IF($I955="n/a",0,IF(AY$4&lt;=$C992,0,IF(SUM($C992,$I955)&gt;AY$4,$AF966/$I955,$AF966-SUM($I992:AX992))))</f>
        <v>0</v>
      </c>
      <c r="AZ992" s="31">
        <f>IF($I955="n/a",0,IF(AZ$4&lt;=$C992,0,IF(SUM($C992,$I955)&gt;AZ$4,$AF966/$I955,$AF966-SUM($I992:AY992))))</f>
        <v>0</v>
      </c>
      <c r="BA992" s="31">
        <f>IF($I955="n/a",0,IF(BA$4&lt;=$C992,0,IF(SUM($C992,$I955)&gt;BA$4,$AF966/$I955,$AF966-SUM($I992:AZ992))))</f>
        <v>0</v>
      </c>
      <c r="BB992" s="31">
        <f>IF($I955="n/a",0,IF(BB$4&lt;=$C992,0,IF(SUM($C992,$I955)&gt;BB$4,$AF966/$I955,$AF966-SUM($I992:BA992))))</f>
        <v>0</v>
      </c>
      <c r="BC992" s="31">
        <f>IF($I955="n/a",0,IF(BC$4&lt;=$C992,0,IF(SUM($C992,$I955)&gt;BC$4,$AF966/$I955,$AF966-SUM($I992:BB992))))</f>
        <v>0</v>
      </c>
      <c r="BD992" s="31">
        <f>IF($I955="n/a",0,IF(BD$4&lt;=$C992,0,IF(SUM($C992,$I955)&gt;BD$4,$AF966/$I955,$AF966-SUM($I992:BC992))))</f>
        <v>0</v>
      </c>
      <c r="BE992" s="31">
        <f>IF($I955="n/a",0,IF(BE$4&lt;=$C992,0,IF(SUM($C992,$I955)&gt;BE$4,$AF966/$I955,$AF966-SUM($I992:BD992))))</f>
        <v>0</v>
      </c>
      <c r="BF992" s="31">
        <f>IF($I955="n/a",0,IF(BF$4&lt;=$C992,0,IF(SUM($C992,$I955)&gt;BF$4,$AF966/$I955,$AF966-SUM($I992:BE992))))</f>
        <v>0</v>
      </c>
      <c r="BG992" s="31">
        <f>IF($I955="n/a",0,IF(BG$4&lt;=$C992,0,IF(SUM($C992,$I955)&gt;BG$4,$AF966/$I955,$AF966-SUM($I992:BF992))))</f>
        <v>0</v>
      </c>
      <c r="BH992" s="31">
        <f>IF($I955="n/a",0,IF(BH$4&lt;=$C992,0,IF(SUM($C992,$I955)&gt;BH$4,$AF966/$I955,$AF966-SUM($I992:BG992))))</f>
        <v>0</v>
      </c>
      <c r="BI992" s="31">
        <f>IF($I955="n/a",0,IF(BI$4&lt;=$C992,0,IF(SUM($C992,$I955)&gt;BI$4,$AF966/$I955,$AF966-SUM($I992:BH992))))</f>
        <v>0</v>
      </c>
      <c r="BJ992" s="31">
        <f>IF($I955="n/a",0,IF(BJ$4&lt;=$C992,0,IF(SUM($C992,$I955)&gt;BJ$4,$AF966/$I955,$AF966-SUM($I992:BI992))))</f>
        <v>0</v>
      </c>
      <c r="BK992" s="31">
        <f>IF($I955="n/a",0,IF(BK$4&lt;=$C992,0,IF(SUM($C992,$I955)&gt;BK$4,$AF966/$I955,$AF966-SUM($I992:BJ992))))</f>
        <v>0</v>
      </c>
      <c r="BL992" s="31">
        <f>IF($I955="n/a",0,IF(BL$4&lt;=$C992,0,IF(SUM($C992,$I955)&gt;BL$4,$AF966/$I955,$AF966-SUM($I992:BK992))))</f>
        <v>0</v>
      </c>
      <c r="BM992" s="31">
        <f>IF($I955="n/a",0,IF(BM$4&lt;=$C992,0,IF(SUM($C992,$I955)&gt;BM$4,$AF966/$I955,$AF966-SUM($I992:BL992))))</f>
        <v>0</v>
      </c>
      <c r="BN992" s="31">
        <f>IF($I955="n/a",0,IF(BN$4&lt;=$C992,0,IF(SUM($C992,$I955)&gt;BN$4,$AF966/$I955,$AF966-SUM($I992:BM992))))</f>
        <v>0</v>
      </c>
      <c r="BO992" s="31">
        <f>IF($I955="n/a",0,IF(BO$4&lt;=$C992,0,IF(SUM($C992,$I955)&gt;BO$4,$AF966/$I955,$AF966-SUM($I992:BN992))))</f>
        <v>0</v>
      </c>
      <c r="BP992" s="31">
        <f>IF($I955="n/a",0,IF(BP$4&lt;=$C992,0,IF(SUM($C992,$I955)&gt;BP$4,$AF966/$I955,$AF966-SUM($I992:BO992))))</f>
        <v>0</v>
      </c>
      <c r="BQ992" s="31">
        <f>IF($I955="n/a",0,IF(BQ$4&lt;=$C992,0,IF(SUM($C992,$I955)&gt;BQ$4,$AF966/$I955,$AF966-SUM($I992:BP992))))</f>
        <v>0</v>
      </c>
      <c r="BR992" s="31">
        <f>IF($I955="n/a",0,IF(BR$4&lt;=$C992,0,IF(SUM($C992,$I955)&gt;BR$4,$AF966/$I955,$AF966-SUM($I992:BQ992))))</f>
        <v>0</v>
      </c>
      <c r="BS992" s="31">
        <f>IF($I955="n/a",0,IF(BS$4&lt;=$C992,0,IF(SUM($C992,$I955)&gt;BS$4,$AF966/$I955,$AF966-SUM($I992:BR992))))</f>
        <v>0</v>
      </c>
      <c r="BT992" s="31">
        <f>IF($I955="n/a",0,IF(BT$4&lt;=$C992,0,IF(SUM($C992,$I955)&gt;BT$4,$AF966/$I955,$AF966-SUM($I992:BS992))))</f>
        <v>0</v>
      </c>
      <c r="BU992" s="31">
        <f>IF($I955="n/a",0,IF(BU$4&lt;=$C992,0,IF(SUM($C992,$I955)&gt;BU$4,$AF966/$I955,$AF966-SUM($I992:BT992))))</f>
        <v>0</v>
      </c>
      <c r="BV992" s="31">
        <f>IF($I955="n/a",0,IF(BV$4&lt;=$C992,0,IF(SUM($C992,$I955)&gt;BV$4,$AF966/$I955,$AF966-SUM($I992:BU992))))</f>
        <v>0</v>
      </c>
      <c r="BW992" s="31">
        <f>IF($I955="n/a",0,IF(BW$4&lt;=$C992,0,IF(SUM($C992,$I955)&gt;BW$4,$AF966/$I955,$AF966-SUM($I992:BV992))))</f>
        <v>0</v>
      </c>
      <c r="BX992" s="31">
        <f>IF($I955="n/a",0,IF(BX$4&lt;=$C992,0,IF(SUM($C992,$I955)&gt;BX$4,$AF966/$I955,$AF966-SUM($I992:BW992))))</f>
        <v>0</v>
      </c>
      <c r="BY992" s="31">
        <f>IF($I955="n/a",0,IF(BY$4&lt;=$C992,0,IF(SUM($C992,$I955)&gt;BY$4,$AF966/$I955,$AF966-SUM($I992:BX992))))</f>
        <v>0</v>
      </c>
      <c r="BZ992" s="31">
        <f>IF($I955="n/a",0,IF(BZ$4&lt;=$C992,0,IF(SUM($C992,$I955)&gt;BZ$4,$AF966/$I955,$AF966-SUM($I992:BY992))))</f>
        <v>0</v>
      </c>
      <c r="CA992" s="31">
        <f>IF($I955="n/a",0,IF(CA$4&lt;=$C992,0,IF(SUM($C992,$I955)&gt;CA$4,$AF966/$I955,$AF966-SUM($I992:BZ992))))</f>
        <v>0</v>
      </c>
      <c r="CB992" s="31">
        <f>IF($I955="n/a",0,IF(CB$4&lt;=$C992,0,IF(SUM($C992,$I955)&gt;CB$4,$AF966/$I955,$AF966-SUM($I992:CA992))))</f>
        <v>0</v>
      </c>
      <c r="CC992" s="31">
        <f>IF($I955="n/a",0,IF(CC$4&lt;=$C992,0,IF(SUM($C992,$I955)&gt;CC$4,$AF966/$I955,$AF966-SUM($I992:CB992))))</f>
        <v>0</v>
      </c>
      <c r="CD992" s="31">
        <f>IF($I955="n/a",0,IF(CD$4&lt;=$C992,0,IF(SUM($C992,$I955)&gt;CD$4,$AF966/$I955,$AF966-SUM($I992:CC992))))</f>
        <v>0</v>
      </c>
      <c r="CE992" s="31">
        <f>IF($I955="n/a",0,IF(CE$4&lt;=$C992,0,IF(SUM($C992,$I955)&gt;CE$4,$AF966/$I955,$AF966-SUM($I992:CD992))))</f>
        <v>0</v>
      </c>
      <c r="CF992" s="31">
        <f>IF($I955="n/a",0,IF(CF$4&lt;=$C992,0,IF(SUM($C992,$I955)&gt;CF$4,$AF966/$I955,$AF966-SUM($I992:CE992))))</f>
        <v>0</v>
      </c>
    </row>
    <row r="993" spans="1:84" ht="12.75" customHeight="1">
      <c r="C993" s="202">
        <v>2039</v>
      </c>
      <c r="D993" s="21" t="s">
        <v>69</v>
      </c>
      <c r="E993" s="21" t="s">
        <v>197</v>
      </c>
      <c r="I993" s="31"/>
      <c r="J993" s="31">
        <f>IF($I955="n/a",0,IF(J$4&lt;=$C993,0,IF(SUM($C993,$I955)&gt;J$4,$AG966/$I955,$AG966-SUM($I993:I993))))</f>
        <v>0</v>
      </c>
      <c r="K993" s="31">
        <f>IF($I955="n/a",0,IF(K$4&lt;=$C993,0,IF(SUM($C993,$I955)&gt;K$4,$AG966/$I955,$AG966-SUM($I993:J993))))</f>
        <v>0</v>
      </c>
      <c r="L993" s="31">
        <f>IF($I955="n/a",0,IF(L$4&lt;=$C993,0,IF(SUM($C993,$I955)&gt;L$4,$AG966/$I955,$AG966-SUM($I993:K993))))</f>
        <v>0</v>
      </c>
      <c r="M993" s="31">
        <f>IF($I955="n/a",0,IF(M$4&lt;=$C993,0,IF(SUM($C993,$I955)&gt;M$4,$AG966/$I955,$AG966-SUM($I993:L993))))</f>
        <v>0</v>
      </c>
      <c r="N993" s="31">
        <f>IF($I955="n/a",0,IF(N$4&lt;=$C993,0,IF(SUM($C993,$I955)&gt;N$4,$AG966/$I955,$AG966-SUM($I993:M993))))</f>
        <v>0</v>
      </c>
      <c r="O993" s="31">
        <f>IF($I955="n/a",0,IF(O$4&lt;=$C993,0,IF(SUM($C993,$I955)&gt;O$4,$AG966/$I955,$AG966-SUM($I993:N993))))</f>
        <v>0</v>
      </c>
      <c r="P993" s="31">
        <f>IF($I955="n/a",0,IF(P$4&lt;=$C993,0,IF(SUM($C993,$I955)&gt;P$4,$AG966/$I955,$AG966-SUM($I993:O993))))</f>
        <v>0</v>
      </c>
      <c r="Q993" s="31">
        <f>IF($I955="n/a",0,IF(Q$4&lt;=$C993,0,IF(SUM($C993,$I955)&gt;Q$4,$AG966/$I955,$AG966-SUM($I993:P993))))</f>
        <v>0</v>
      </c>
      <c r="R993" s="31">
        <f>IF($I955="n/a",0,IF(R$4&lt;=$C993,0,IF(SUM($C993,$I955)&gt;R$4,$AG966/$I955,$AG966-SUM($I993:Q993))))</f>
        <v>0</v>
      </c>
      <c r="S993" s="31">
        <f>IF($I955="n/a",0,IF(S$4&lt;=$C993,0,IF(SUM($C993,$I955)&gt;S$4,$AG966/$I955,$AG966-SUM($I993:R993))))</f>
        <v>0</v>
      </c>
      <c r="T993" s="31">
        <f>IF($I955="n/a",0,IF(T$4&lt;=$C993,0,IF(SUM($C993,$I955)&gt;T$4,$AG966/$I955,$AG966-SUM($I993:S993))))</f>
        <v>0</v>
      </c>
      <c r="U993" s="31">
        <f>IF($I955="n/a",0,IF(U$4&lt;=$C993,0,IF(SUM($C993,$I955)&gt;U$4,$AG966/$I955,$AG966-SUM($I993:T993))))</f>
        <v>0</v>
      </c>
      <c r="V993" s="31">
        <f>IF($I955="n/a",0,IF(V$4&lt;=$C993,0,IF(SUM($C993,$I955)&gt;V$4,$AG966/$I955,$AG966-SUM($I993:U993))))</f>
        <v>0</v>
      </c>
      <c r="W993" s="31">
        <f>IF($I955="n/a",0,IF(W$4&lt;=$C993,0,IF(SUM($C993,$I955)&gt;W$4,$AG966/$I955,$AG966-SUM($I993:V993))))</f>
        <v>0</v>
      </c>
      <c r="X993" s="31">
        <f>IF($I955="n/a",0,IF(X$4&lt;=$C993,0,IF(SUM($C993,$I955)&gt;X$4,$AG966/$I955,$AG966-SUM($I993:W993))))</f>
        <v>0</v>
      </c>
      <c r="Y993" s="31">
        <f>IF($I955="n/a",0,IF(Y$4&lt;=$C993,0,IF(SUM($C993,$I955)&gt;Y$4,$AG966/$I955,$AG966-SUM($I993:X993))))</f>
        <v>0</v>
      </c>
      <c r="Z993" s="31">
        <f>IF($I955="n/a",0,IF(Z$4&lt;=$C993,0,IF(SUM($C993,$I955)&gt;Z$4,$AG966/$I955,$AG966-SUM($I993:Y993))))</f>
        <v>0</v>
      </c>
      <c r="AA993" s="31">
        <f>IF($I955="n/a",0,IF(AA$4&lt;=$C993,0,IF(SUM($C993,$I955)&gt;AA$4,$AG966/$I955,$AG966-SUM($I993:Z993))))</f>
        <v>0</v>
      </c>
      <c r="AB993" s="31">
        <f>IF($I955="n/a",0,IF(AB$4&lt;=$C993,0,IF(SUM($C993,$I955)&gt;AB$4,$AG966/$I955,$AG966-SUM($I993:AA993))))</f>
        <v>0</v>
      </c>
      <c r="AC993" s="31">
        <f>IF($I955="n/a",0,IF(AC$4&lt;=$C993,0,IF(SUM($C993,$I955)&gt;AC$4,$AG966/$I955,$AG966-SUM($I993:AB993))))</f>
        <v>0</v>
      </c>
      <c r="AD993" s="31">
        <f>IF($I955="n/a",0,IF(AD$4&lt;=$C993,0,IF(SUM($C993,$I955)&gt;AD$4,$AG966/$I955,$AG966-SUM($I993:AC993))))</f>
        <v>0</v>
      </c>
      <c r="AE993" s="31">
        <f>IF($I955="n/a",0,IF(AE$4&lt;=$C993,0,IF(SUM($C993,$I955)&gt;AE$4,$AG966/$I955,$AG966-SUM($I993:AD993))))</f>
        <v>0</v>
      </c>
      <c r="AF993" s="31">
        <f>IF($I955="n/a",0,IF(AF$4&lt;=$C993,0,IF(SUM($C993,$I955)&gt;AF$4,$AG966/$I955,$AG966-SUM($I993:AE993))))</f>
        <v>0</v>
      </c>
      <c r="AG993" s="31">
        <f>IF($I955="n/a",0,IF(AG$4&lt;=$C993,0,IF(SUM($C993,$I955)&gt;AG$4,$AG966/$I955,$AG966-SUM($I993:AF993))))</f>
        <v>0</v>
      </c>
      <c r="AH993" s="31">
        <f>IF($I955="n/a",0,IF(AH$4&lt;=$C993,0,IF(SUM($C993,$I955)&gt;AH$4,$AG966/$I955,$AG966-SUM($I993:AG993))))</f>
        <v>0</v>
      </c>
      <c r="AI993" s="31">
        <f>IF($I955="n/a",0,IF(AI$4&lt;=$C993,0,IF(SUM($C993,$I955)&gt;AI$4,$AG966/$I955,$AG966-SUM($I993:AH993))))</f>
        <v>0</v>
      </c>
      <c r="AJ993" s="31">
        <f>IF($I955="n/a",0,IF(AJ$4&lt;=$C993,0,IF(SUM($C993,$I955)&gt;AJ$4,$AG966/$I955,$AG966-SUM($I993:AI993))))</f>
        <v>0</v>
      </c>
      <c r="AK993" s="31">
        <f>IF($I955="n/a",0,IF(AK$4&lt;=$C993,0,IF(SUM($C993,$I955)&gt;AK$4,$AG966/$I955,$AG966-SUM($I993:AJ993))))</f>
        <v>0</v>
      </c>
      <c r="AL993" s="31">
        <f>IF($I955="n/a",0,IF(AL$4&lt;=$C993,0,IF(SUM($C993,$I955)&gt;AL$4,$AG966/$I955,$AG966-SUM($I993:AK993))))</f>
        <v>0</v>
      </c>
      <c r="AM993" s="31">
        <f>IF($I955="n/a",0,IF(AM$4&lt;=$C993,0,IF(SUM($C993,$I955)&gt;AM$4,$AG966/$I955,$AG966-SUM($I993:AL993))))</f>
        <v>0</v>
      </c>
      <c r="AN993" s="31">
        <f>IF($I955="n/a",0,IF(AN$4&lt;=$C993,0,IF(SUM($C993,$I955)&gt;AN$4,$AG966/$I955,$AG966-SUM($I993:AM993))))</f>
        <v>0</v>
      </c>
      <c r="AO993" s="31">
        <f>IF($I955="n/a",0,IF(AO$4&lt;=$C993,0,IF(SUM($C993,$I955)&gt;AO$4,$AG966/$I955,$AG966-SUM($I993:AN993))))</f>
        <v>0</v>
      </c>
      <c r="AP993" s="31">
        <f>IF($I955="n/a",0,IF(AP$4&lt;=$C993,0,IF(SUM($C993,$I955)&gt;AP$4,$AG966/$I955,$AG966-SUM($I993:AO993))))</f>
        <v>0</v>
      </c>
      <c r="AQ993" s="31">
        <f>IF($I955="n/a",0,IF(AQ$4&lt;=$C993,0,IF(SUM($C993,$I955)&gt;AQ$4,$AG966/$I955,$AG966-SUM($I993:AP993))))</f>
        <v>0</v>
      </c>
      <c r="AR993" s="31">
        <f>IF($I955="n/a",0,IF(AR$4&lt;=$C993,0,IF(SUM($C993,$I955)&gt;AR$4,$AG966/$I955,$AG966-SUM($I993:AQ993))))</f>
        <v>0</v>
      </c>
      <c r="AS993" s="31">
        <f>IF($I955="n/a",0,IF(AS$4&lt;=$C993,0,IF(SUM($C993,$I955)&gt;AS$4,$AG966/$I955,$AG966-SUM($I993:AR993))))</f>
        <v>0</v>
      </c>
      <c r="AT993" s="31">
        <f>IF($I955="n/a",0,IF(AT$4&lt;=$C993,0,IF(SUM($C993,$I955)&gt;AT$4,$AG966/$I955,$AG966-SUM($I993:AS993))))</f>
        <v>0</v>
      </c>
      <c r="AU993" s="31">
        <f>IF($I955="n/a",0,IF(AU$4&lt;=$C993,0,IF(SUM($C993,$I955)&gt;AU$4,$AG966/$I955,$AG966-SUM($I993:AT993))))</f>
        <v>0</v>
      </c>
      <c r="AV993" s="31">
        <f>IF($I955="n/a",0,IF(AV$4&lt;=$C993,0,IF(SUM($C993,$I955)&gt;AV$4,$AG966/$I955,$AG966-SUM($I993:AU993))))</f>
        <v>0</v>
      </c>
      <c r="AW993" s="31">
        <f>IF($I955="n/a",0,IF(AW$4&lt;=$C993,0,IF(SUM($C993,$I955)&gt;AW$4,$AG966/$I955,$AG966-SUM($I993:AV993))))</f>
        <v>0</v>
      </c>
      <c r="AX993" s="31">
        <f>IF($I955="n/a",0,IF(AX$4&lt;=$C993,0,IF(SUM($C993,$I955)&gt;AX$4,$AG966/$I955,$AG966-SUM($I993:AW993))))</f>
        <v>0</v>
      </c>
      <c r="AY993" s="31">
        <f>IF($I955="n/a",0,IF(AY$4&lt;=$C993,0,IF(SUM($C993,$I955)&gt;AY$4,$AG966/$I955,$AG966-SUM($I993:AX993))))</f>
        <v>0</v>
      </c>
      <c r="AZ993" s="31">
        <f>IF($I955="n/a",0,IF(AZ$4&lt;=$C993,0,IF(SUM($C993,$I955)&gt;AZ$4,$AG966/$I955,$AG966-SUM($I993:AY993))))</f>
        <v>0</v>
      </c>
      <c r="BA993" s="31">
        <f>IF($I955="n/a",0,IF(BA$4&lt;=$C993,0,IF(SUM($C993,$I955)&gt;BA$4,$AG966/$I955,$AG966-SUM($I993:AZ993))))</f>
        <v>0</v>
      </c>
      <c r="BB993" s="31">
        <f>IF($I955="n/a",0,IF(BB$4&lt;=$C993,0,IF(SUM($C993,$I955)&gt;BB$4,$AG966/$I955,$AG966-SUM($I993:BA993))))</f>
        <v>0</v>
      </c>
      <c r="BC993" s="31">
        <f>IF($I955="n/a",0,IF(BC$4&lt;=$C993,0,IF(SUM($C993,$I955)&gt;BC$4,$AG966/$I955,$AG966-SUM($I993:BB993))))</f>
        <v>0</v>
      </c>
      <c r="BD993" s="31">
        <f>IF($I955="n/a",0,IF(BD$4&lt;=$C993,0,IF(SUM($C993,$I955)&gt;BD$4,$AG966/$I955,$AG966-SUM($I993:BC993))))</f>
        <v>0</v>
      </c>
      <c r="BE993" s="31">
        <f>IF($I955="n/a",0,IF(BE$4&lt;=$C993,0,IF(SUM($C993,$I955)&gt;BE$4,$AG966/$I955,$AG966-SUM($I993:BD993))))</f>
        <v>0</v>
      </c>
      <c r="BF993" s="31">
        <f>IF($I955="n/a",0,IF(BF$4&lt;=$C993,0,IF(SUM($C993,$I955)&gt;BF$4,$AG966/$I955,$AG966-SUM($I993:BE993))))</f>
        <v>0</v>
      </c>
      <c r="BG993" s="31">
        <f>IF($I955="n/a",0,IF(BG$4&lt;=$C993,0,IF(SUM($C993,$I955)&gt;BG$4,$AG966/$I955,$AG966-SUM($I993:BF993))))</f>
        <v>0</v>
      </c>
      <c r="BH993" s="31">
        <f>IF($I955="n/a",0,IF(BH$4&lt;=$C993,0,IF(SUM($C993,$I955)&gt;BH$4,$AG966/$I955,$AG966-SUM($I993:BG993))))</f>
        <v>0</v>
      </c>
      <c r="BI993" s="31">
        <f>IF($I955="n/a",0,IF(BI$4&lt;=$C993,0,IF(SUM($C993,$I955)&gt;BI$4,$AG966/$I955,$AG966-SUM($I993:BH993))))</f>
        <v>0</v>
      </c>
      <c r="BJ993" s="31">
        <f>IF($I955="n/a",0,IF(BJ$4&lt;=$C993,0,IF(SUM($C993,$I955)&gt;BJ$4,$AG966/$I955,$AG966-SUM($I993:BI993))))</f>
        <v>0</v>
      </c>
      <c r="BK993" s="31">
        <f>IF($I955="n/a",0,IF(BK$4&lt;=$C993,0,IF(SUM($C993,$I955)&gt;BK$4,$AG966/$I955,$AG966-SUM($I993:BJ993))))</f>
        <v>0</v>
      </c>
      <c r="BL993" s="31">
        <f>IF($I955="n/a",0,IF(BL$4&lt;=$C993,0,IF(SUM($C993,$I955)&gt;BL$4,$AG966/$I955,$AG966-SUM($I993:BK993))))</f>
        <v>0</v>
      </c>
      <c r="BM993" s="31">
        <f>IF($I955="n/a",0,IF(BM$4&lt;=$C993,0,IF(SUM($C993,$I955)&gt;BM$4,$AG966/$I955,$AG966-SUM($I993:BL993))))</f>
        <v>0</v>
      </c>
      <c r="BN993" s="31">
        <f>IF($I955="n/a",0,IF(BN$4&lt;=$C993,0,IF(SUM($C993,$I955)&gt;BN$4,$AG966/$I955,$AG966-SUM($I993:BM993))))</f>
        <v>0</v>
      </c>
      <c r="BO993" s="31">
        <f>IF($I955="n/a",0,IF(BO$4&lt;=$C993,0,IF(SUM($C993,$I955)&gt;BO$4,$AG966/$I955,$AG966-SUM($I993:BN993))))</f>
        <v>0</v>
      </c>
      <c r="BP993" s="31">
        <f>IF($I955="n/a",0,IF(BP$4&lt;=$C993,0,IF(SUM($C993,$I955)&gt;BP$4,$AG966/$I955,$AG966-SUM($I993:BO993))))</f>
        <v>0</v>
      </c>
      <c r="BQ993" s="31">
        <f>IF($I955="n/a",0,IF(BQ$4&lt;=$C993,0,IF(SUM($C993,$I955)&gt;BQ$4,$AG966/$I955,$AG966-SUM($I993:BP993))))</f>
        <v>0</v>
      </c>
      <c r="BR993" s="31">
        <f>IF($I955="n/a",0,IF(BR$4&lt;=$C993,0,IF(SUM($C993,$I955)&gt;BR$4,$AG966/$I955,$AG966-SUM($I993:BQ993))))</f>
        <v>0</v>
      </c>
      <c r="BS993" s="31">
        <f>IF($I955="n/a",0,IF(BS$4&lt;=$C993,0,IF(SUM($C993,$I955)&gt;BS$4,$AG966/$I955,$AG966-SUM($I993:BR993))))</f>
        <v>0</v>
      </c>
      <c r="BT993" s="31">
        <f>IF($I955="n/a",0,IF(BT$4&lt;=$C993,0,IF(SUM($C993,$I955)&gt;BT$4,$AG966/$I955,$AG966-SUM($I993:BS993))))</f>
        <v>0</v>
      </c>
      <c r="BU993" s="31">
        <f>IF($I955="n/a",0,IF(BU$4&lt;=$C993,0,IF(SUM($C993,$I955)&gt;BU$4,$AG966/$I955,$AG966-SUM($I993:BT993))))</f>
        <v>0</v>
      </c>
      <c r="BV993" s="31">
        <f>IF($I955="n/a",0,IF(BV$4&lt;=$C993,0,IF(SUM($C993,$I955)&gt;BV$4,$AG966/$I955,$AG966-SUM($I993:BU993))))</f>
        <v>0</v>
      </c>
      <c r="BW993" s="31">
        <f>IF($I955="n/a",0,IF(BW$4&lt;=$C993,0,IF(SUM($C993,$I955)&gt;BW$4,$AG966/$I955,$AG966-SUM($I993:BV993))))</f>
        <v>0</v>
      </c>
      <c r="BX993" s="31">
        <f>IF($I955="n/a",0,IF(BX$4&lt;=$C993,0,IF(SUM($C993,$I955)&gt;BX$4,$AG966/$I955,$AG966-SUM($I993:BW993))))</f>
        <v>0</v>
      </c>
      <c r="BY993" s="31">
        <f>IF($I955="n/a",0,IF(BY$4&lt;=$C993,0,IF(SUM($C993,$I955)&gt;BY$4,$AG966/$I955,$AG966-SUM($I993:BX993))))</f>
        <v>0</v>
      </c>
      <c r="BZ993" s="31">
        <f>IF($I955="n/a",0,IF(BZ$4&lt;=$C993,0,IF(SUM($C993,$I955)&gt;BZ$4,$AG966/$I955,$AG966-SUM($I993:BY993))))</f>
        <v>0</v>
      </c>
      <c r="CA993" s="31">
        <f>IF($I955="n/a",0,IF(CA$4&lt;=$C993,0,IF(SUM($C993,$I955)&gt;CA$4,$AG966/$I955,$AG966-SUM($I993:BZ993))))</f>
        <v>0</v>
      </c>
      <c r="CB993" s="31">
        <f>IF($I955="n/a",0,IF(CB$4&lt;=$C993,0,IF(SUM($C993,$I955)&gt;CB$4,$AG966/$I955,$AG966-SUM($I993:CA993))))</f>
        <v>0</v>
      </c>
      <c r="CC993" s="31">
        <f>IF($I955="n/a",0,IF(CC$4&lt;=$C993,0,IF(SUM($C993,$I955)&gt;CC$4,$AG966/$I955,$AG966-SUM($I993:CB993))))</f>
        <v>0</v>
      </c>
      <c r="CD993" s="31">
        <f>IF($I955="n/a",0,IF(CD$4&lt;=$C993,0,IF(SUM($C993,$I955)&gt;CD$4,$AG966/$I955,$AG966-SUM($I993:CC993))))</f>
        <v>0</v>
      </c>
      <c r="CE993" s="31">
        <f>IF($I955="n/a",0,IF(CE$4&lt;=$C993,0,IF(SUM($C993,$I955)&gt;CE$4,$AG966/$I955,$AG966-SUM($I993:CD993))))</f>
        <v>0</v>
      </c>
      <c r="CF993" s="31">
        <f>IF($I955="n/a",0,IF(CF$4&lt;=$C993,0,IF(SUM($C993,$I955)&gt;CF$4,$AG966/$I955,$AG966-SUM($I993:CE993))))</f>
        <v>0</v>
      </c>
    </row>
    <row r="994" spans="1:84" ht="12.75" customHeight="1">
      <c r="C994" s="202">
        <v>2040</v>
      </c>
      <c r="D994" s="21" t="s">
        <v>70</v>
      </c>
      <c r="E994" s="21" t="s">
        <v>197</v>
      </c>
      <c r="I994" s="31"/>
      <c r="J994" s="31">
        <f>IF($I955="n/a",0,IF(J$4&lt;=$C994,0,IF(SUM($C994,$I955)&gt;J$4,$AH966/$I955,$AH966-SUM($I994:I994))))</f>
        <v>0</v>
      </c>
      <c r="K994" s="31">
        <f>IF($I955="n/a",0,IF(K$4&lt;=$C994,0,IF(SUM($C994,$I955)&gt;K$4,$AH966/$I955,$AH966-SUM($I994:J994))))</f>
        <v>0</v>
      </c>
      <c r="L994" s="31">
        <f>IF($I955="n/a",0,IF(L$4&lt;=$C994,0,IF(SUM($C994,$I955)&gt;L$4,$AH966/$I955,$AH966-SUM($I994:K994))))</f>
        <v>0</v>
      </c>
      <c r="M994" s="31">
        <f>IF($I955="n/a",0,IF(M$4&lt;=$C994,0,IF(SUM($C994,$I955)&gt;M$4,$AH966/$I955,$AH966-SUM($I994:L994))))</f>
        <v>0</v>
      </c>
      <c r="N994" s="31">
        <f>IF($I955="n/a",0,IF(N$4&lt;=$C994,0,IF(SUM($C994,$I955)&gt;N$4,$AH966/$I955,$AH966-SUM($I994:M994))))</f>
        <v>0</v>
      </c>
      <c r="O994" s="31">
        <f>IF($I955="n/a",0,IF(O$4&lt;=$C994,0,IF(SUM($C994,$I955)&gt;O$4,$AH966/$I955,$AH966-SUM($I994:N994))))</f>
        <v>0</v>
      </c>
      <c r="P994" s="31">
        <f>IF($I955="n/a",0,IF(P$4&lt;=$C994,0,IF(SUM($C994,$I955)&gt;P$4,$AH966/$I955,$AH966-SUM($I994:O994))))</f>
        <v>0</v>
      </c>
      <c r="Q994" s="31">
        <f>IF($I955="n/a",0,IF(Q$4&lt;=$C994,0,IF(SUM($C994,$I955)&gt;Q$4,$AH966/$I955,$AH966-SUM($I994:P994))))</f>
        <v>0</v>
      </c>
      <c r="R994" s="31">
        <f>IF($I955="n/a",0,IF(R$4&lt;=$C994,0,IF(SUM($C994,$I955)&gt;R$4,$AH966/$I955,$AH966-SUM($I994:Q994))))</f>
        <v>0</v>
      </c>
      <c r="S994" s="31">
        <f>IF($I955="n/a",0,IF(S$4&lt;=$C994,0,IF(SUM($C994,$I955)&gt;S$4,$AH966/$I955,$AH966-SUM($I994:R994))))</f>
        <v>0</v>
      </c>
      <c r="T994" s="31">
        <f>IF($I955="n/a",0,IF(T$4&lt;=$C994,0,IF(SUM($C994,$I955)&gt;T$4,$AH966/$I955,$AH966-SUM($I994:S994))))</f>
        <v>0</v>
      </c>
      <c r="U994" s="31">
        <f>IF($I955="n/a",0,IF(U$4&lt;=$C994,0,IF(SUM($C994,$I955)&gt;U$4,$AH966/$I955,$AH966-SUM($I994:T994))))</f>
        <v>0</v>
      </c>
      <c r="V994" s="31">
        <f>IF($I955="n/a",0,IF(V$4&lt;=$C994,0,IF(SUM($C994,$I955)&gt;V$4,$AH966/$I955,$AH966-SUM($I994:U994))))</f>
        <v>0</v>
      </c>
      <c r="W994" s="31">
        <f>IF($I955="n/a",0,IF(W$4&lt;=$C994,0,IF(SUM($C994,$I955)&gt;W$4,$AH966/$I955,$AH966-SUM($I994:V994))))</f>
        <v>0</v>
      </c>
      <c r="X994" s="31">
        <f>IF($I955="n/a",0,IF(X$4&lt;=$C994,0,IF(SUM($C994,$I955)&gt;X$4,$AH966/$I955,$AH966-SUM($I994:W994))))</f>
        <v>0</v>
      </c>
      <c r="Y994" s="31">
        <f>IF($I955="n/a",0,IF(Y$4&lt;=$C994,0,IF(SUM($C994,$I955)&gt;Y$4,$AH966/$I955,$AH966-SUM($I994:X994))))</f>
        <v>0</v>
      </c>
      <c r="Z994" s="31">
        <f>IF($I955="n/a",0,IF(Z$4&lt;=$C994,0,IF(SUM($C994,$I955)&gt;Z$4,$AH966/$I955,$AH966-SUM($I994:Y994))))</f>
        <v>0</v>
      </c>
      <c r="AA994" s="31">
        <f>IF($I955="n/a",0,IF(AA$4&lt;=$C994,0,IF(SUM($C994,$I955)&gt;AA$4,$AH966/$I955,$AH966-SUM($I994:Z994))))</f>
        <v>0</v>
      </c>
      <c r="AB994" s="31">
        <f>IF($I955="n/a",0,IF(AB$4&lt;=$C994,0,IF(SUM($C994,$I955)&gt;AB$4,$AH966/$I955,$AH966-SUM($I994:AA994))))</f>
        <v>0</v>
      </c>
      <c r="AC994" s="31">
        <f>IF($I955="n/a",0,IF(AC$4&lt;=$C994,0,IF(SUM($C994,$I955)&gt;AC$4,$AH966/$I955,$AH966-SUM($I994:AB994))))</f>
        <v>0</v>
      </c>
      <c r="AD994" s="31">
        <f>IF($I955="n/a",0,IF(AD$4&lt;=$C994,0,IF(SUM($C994,$I955)&gt;AD$4,$AH966/$I955,$AH966-SUM($I994:AC994))))</f>
        <v>0</v>
      </c>
      <c r="AE994" s="31">
        <f>IF($I955="n/a",0,IF(AE$4&lt;=$C994,0,IF(SUM($C994,$I955)&gt;AE$4,$AH966/$I955,$AH966-SUM($I994:AD994))))</f>
        <v>0</v>
      </c>
      <c r="AF994" s="31">
        <f>IF($I955="n/a",0,IF(AF$4&lt;=$C994,0,IF(SUM($C994,$I955)&gt;AF$4,$AH966/$I955,$AH966-SUM($I994:AE994))))</f>
        <v>0</v>
      </c>
      <c r="AG994" s="31">
        <f>IF($I955="n/a",0,IF(AG$4&lt;=$C994,0,IF(SUM($C994,$I955)&gt;AG$4,$AH966/$I955,$AH966-SUM($I994:AF994))))</f>
        <v>0</v>
      </c>
      <c r="AH994" s="31">
        <f>IF($I955="n/a",0,IF(AH$4&lt;=$C994,0,IF(SUM($C994,$I955)&gt;AH$4,$AH966/$I955,$AH966-SUM($I994:AG994))))</f>
        <v>0</v>
      </c>
      <c r="AI994" s="31">
        <f>IF($I955="n/a",0,IF(AI$4&lt;=$C994,0,IF(SUM($C994,$I955)&gt;AI$4,$AH966/$I955,$AH966-SUM($I994:AH994))))</f>
        <v>0</v>
      </c>
      <c r="AJ994" s="31">
        <f>IF($I955="n/a",0,IF(AJ$4&lt;=$C994,0,IF(SUM($C994,$I955)&gt;AJ$4,$AH966/$I955,$AH966-SUM($I994:AI994))))</f>
        <v>0</v>
      </c>
      <c r="AK994" s="31">
        <f>IF($I955="n/a",0,IF(AK$4&lt;=$C994,0,IF(SUM($C994,$I955)&gt;AK$4,$AH966/$I955,$AH966-SUM($I994:AJ994))))</f>
        <v>0</v>
      </c>
      <c r="AL994" s="31">
        <f>IF($I955="n/a",0,IF(AL$4&lt;=$C994,0,IF(SUM($C994,$I955)&gt;AL$4,$AH966/$I955,$AH966-SUM($I994:AK994))))</f>
        <v>0</v>
      </c>
      <c r="AM994" s="31">
        <f>IF($I955="n/a",0,IF(AM$4&lt;=$C994,0,IF(SUM($C994,$I955)&gt;AM$4,$AH966/$I955,$AH966-SUM($I994:AL994))))</f>
        <v>0</v>
      </c>
      <c r="AN994" s="31">
        <f>IF($I955="n/a",0,IF(AN$4&lt;=$C994,0,IF(SUM($C994,$I955)&gt;AN$4,$AH966/$I955,$AH966-SUM($I994:AM994))))</f>
        <v>0</v>
      </c>
      <c r="AO994" s="31">
        <f>IF($I955="n/a",0,IF(AO$4&lt;=$C994,0,IF(SUM($C994,$I955)&gt;AO$4,$AH966/$I955,$AH966-SUM($I994:AN994))))</f>
        <v>0</v>
      </c>
      <c r="AP994" s="31">
        <f>IF($I955="n/a",0,IF(AP$4&lt;=$C994,0,IF(SUM($C994,$I955)&gt;AP$4,$AH966/$I955,$AH966-SUM($I994:AO994))))</f>
        <v>0</v>
      </c>
      <c r="AQ994" s="31">
        <f>IF($I955="n/a",0,IF(AQ$4&lt;=$C994,0,IF(SUM($C994,$I955)&gt;AQ$4,$AH966/$I955,$AH966-SUM($I994:AP994))))</f>
        <v>0</v>
      </c>
      <c r="AR994" s="31">
        <f>IF($I955="n/a",0,IF(AR$4&lt;=$C994,0,IF(SUM($C994,$I955)&gt;AR$4,$AH966/$I955,$AH966-SUM($I994:AQ994))))</f>
        <v>0</v>
      </c>
      <c r="AS994" s="31">
        <f>IF($I955="n/a",0,IF(AS$4&lt;=$C994,0,IF(SUM($C994,$I955)&gt;AS$4,$AH966/$I955,$AH966-SUM($I994:AR994))))</f>
        <v>0</v>
      </c>
      <c r="AT994" s="31">
        <f>IF($I955="n/a",0,IF(AT$4&lt;=$C994,0,IF(SUM($C994,$I955)&gt;AT$4,$AH966/$I955,$AH966-SUM($I994:AS994))))</f>
        <v>0</v>
      </c>
      <c r="AU994" s="31">
        <f>IF($I955="n/a",0,IF(AU$4&lt;=$C994,0,IF(SUM($C994,$I955)&gt;AU$4,$AH966/$I955,$AH966-SUM($I994:AT994))))</f>
        <v>0</v>
      </c>
      <c r="AV994" s="31">
        <f>IF($I955="n/a",0,IF(AV$4&lt;=$C994,0,IF(SUM($C994,$I955)&gt;AV$4,$AH966/$I955,$AH966-SUM($I994:AU994))))</f>
        <v>0</v>
      </c>
      <c r="AW994" s="31">
        <f>IF($I955="n/a",0,IF(AW$4&lt;=$C994,0,IF(SUM($C994,$I955)&gt;AW$4,$AH966/$I955,$AH966-SUM($I994:AV994))))</f>
        <v>0</v>
      </c>
      <c r="AX994" s="31">
        <f>IF($I955="n/a",0,IF(AX$4&lt;=$C994,0,IF(SUM($C994,$I955)&gt;AX$4,$AH966/$I955,$AH966-SUM($I994:AW994))))</f>
        <v>0</v>
      </c>
      <c r="AY994" s="31">
        <f>IF($I955="n/a",0,IF(AY$4&lt;=$C994,0,IF(SUM($C994,$I955)&gt;AY$4,$AH966/$I955,$AH966-SUM($I994:AX994))))</f>
        <v>0</v>
      </c>
      <c r="AZ994" s="31">
        <f>IF($I955="n/a",0,IF(AZ$4&lt;=$C994,0,IF(SUM($C994,$I955)&gt;AZ$4,$AH966/$I955,$AH966-SUM($I994:AY994))))</f>
        <v>0</v>
      </c>
      <c r="BA994" s="31">
        <f>IF($I955="n/a",0,IF(BA$4&lt;=$C994,0,IF(SUM($C994,$I955)&gt;BA$4,$AH966/$I955,$AH966-SUM($I994:AZ994))))</f>
        <v>0</v>
      </c>
      <c r="BB994" s="31">
        <f>IF($I955="n/a",0,IF(BB$4&lt;=$C994,0,IF(SUM($C994,$I955)&gt;BB$4,$AH966/$I955,$AH966-SUM($I994:BA994))))</f>
        <v>0</v>
      </c>
      <c r="BC994" s="31">
        <f>IF($I955="n/a",0,IF(BC$4&lt;=$C994,0,IF(SUM($C994,$I955)&gt;BC$4,$AH966/$I955,$AH966-SUM($I994:BB994))))</f>
        <v>0</v>
      </c>
      <c r="BD994" s="31">
        <f>IF($I955="n/a",0,IF(BD$4&lt;=$C994,0,IF(SUM($C994,$I955)&gt;BD$4,$AH966/$I955,$AH966-SUM($I994:BC994))))</f>
        <v>0</v>
      </c>
      <c r="BE994" s="31">
        <f>IF($I955="n/a",0,IF(BE$4&lt;=$C994,0,IF(SUM($C994,$I955)&gt;BE$4,$AH966/$I955,$AH966-SUM($I994:BD994))))</f>
        <v>0</v>
      </c>
      <c r="BF994" s="31">
        <f>IF($I955="n/a",0,IF(BF$4&lt;=$C994,0,IF(SUM($C994,$I955)&gt;BF$4,$AH966/$I955,$AH966-SUM($I994:BE994))))</f>
        <v>0</v>
      </c>
      <c r="BG994" s="31">
        <f>IF($I955="n/a",0,IF(BG$4&lt;=$C994,0,IF(SUM($C994,$I955)&gt;BG$4,$AH966/$I955,$AH966-SUM($I994:BF994))))</f>
        <v>0</v>
      </c>
      <c r="BH994" s="31">
        <f>IF($I955="n/a",0,IF(BH$4&lt;=$C994,0,IF(SUM($C994,$I955)&gt;BH$4,$AH966/$I955,$AH966-SUM($I994:BG994))))</f>
        <v>0</v>
      </c>
      <c r="BI994" s="31">
        <f>IF($I955="n/a",0,IF(BI$4&lt;=$C994,0,IF(SUM($C994,$I955)&gt;BI$4,$AH966/$I955,$AH966-SUM($I994:BH994))))</f>
        <v>0</v>
      </c>
      <c r="BJ994" s="31">
        <f>IF($I955="n/a",0,IF(BJ$4&lt;=$C994,0,IF(SUM($C994,$I955)&gt;BJ$4,$AH966/$I955,$AH966-SUM($I994:BI994))))</f>
        <v>0</v>
      </c>
      <c r="BK994" s="31">
        <f>IF($I955="n/a",0,IF(BK$4&lt;=$C994,0,IF(SUM($C994,$I955)&gt;BK$4,$AH966/$I955,$AH966-SUM($I994:BJ994))))</f>
        <v>0</v>
      </c>
      <c r="BL994" s="31">
        <f>IF($I955="n/a",0,IF(BL$4&lt;=$C994,0,IF(SUM($C994,$I955)&gt;BL$4,$AH966/$I955,$AH966-SUM($I994:BK994))))</f>
        <v>0</v>
      </c>
      <c r="BM994" s="31">
        <f>IF($I955="n/a",0,IF(BM$4&lt;=$C994,0,IF(SUM($C994,$I955)&gt;BM$4,$AH966/$I955,$AH966-SUM($I994:BL994))))</f>
        <v>0</v>
      </c>
      <c r="BN994" s="31">
        <f>IF($I955="n/a",0,IF(BN$4&lt;=$C994,0,IF(SUM($C994,$I955)&gt;BN$4,$AH966/$I955,$AH966-SUM($I994:BM994))))</f>
        <v>0</v>
      </c>
      <c r="BO994" s="31">
        <f>IF($I955="n/a",0,IF(BO$4&lt;=$C994,0,IF(SUM($C994,$I955)&gt;BO$4,$AH966/$I955,$AH966-SUM($I994:BN994))))</f>
        <v>0</v>
      </c>
      <c r="BP994" s="31">
        <f>IF($I955="n/a",0,IF(BP$4&lt;=$C994,0,IF(SUM($C994,$I955)&gt;BP$4,$AH966/$I955,$AH966-SUM($I994:BO994))))</f>
        <v>0</v>
      </c>
      <c r="BQ994" s="31">
        <f>IF($I955="n/a",0,IF(BQ$4&lt;=$C994,0,IF(SUM($C994,$I955)&gt;BQ$4,$AH966/$I955,$AH966-SUM($I994:BP994))))</f>
        <v>0</v>
      </c>
      <c r="BR994" s="31">
        <f>IF($I955="n/a",0,IF(BR$4&lt;=$C994,0,IF(SUM($C994,$I955)&gt;BR$4,$AH966/$I955,$AH966-SUM($I994:BQ994))))</f>
        <v>0</v>
      </c>
      <c r="BS994" s="31">
        <f>IF($I955="n/a",0,IF(BS$4&lt;=$C994,0,IF(SUM($C994,$I955)&gt;BS$4,$AH966/$I955,$AH966-SUM($I994:BR994))))</f>
        <v>0</v>
      </c>
      <c r="BT994" s="31">
        <f>IF($I955="n/a",0,IF(BT$4&lt;=$C994,0,IF(SUM($C994,$I955)&gt;BT$4,$AH966/$I955,$AH966-SUM($I994:BS994))))</f>
        <v>0</v>
      </c>
      <c r="BU994" s="31">
        <f>IF($I955="n/a",0,IF(BU$4&lt;=$C994,0,IF(SUM($C994,$I955)&gt;BU$4,$AH966/$I955,$AH966-SUM($I994:BT994))))</f>
        <v>0</v>
      </c>
      <c r="BV994" s="31">
        <f>IF($I955="n/a",0,IF(BV$4&lt;=$C994,0,IF(SUM($C994,$I955)&gt;BV$4,$AH966/$I955,$AH966-SUM($I994:BU994))))</f>
        <v>0</v>
      </c>
      <c r="BW994" s="31">
        <f>IF($I955="n/a",0,IF(BW$4&lt;=$C994,0,IF(SUM($C994,$I955)&gt;BW$4,$AH966/$I955,$AH966-SUM($I994:BV994))))</f>
        <v>0</v>
      </c>
      <c r="BX994" s="31">
        <f>IF($I955="n/a",0,IF(BX$4&lt;=$C994,0,IF(SUM($C994,$I955)&gt;BX$4,$AH966/$I955,$AH966-SUM($I994:BW994))))</f>
        <v>0</v>
      </c>
      <c r="BY994" s="31">
        <f>IF($I955="n/a",0,IF(BY$4&lt;=$C994,0,IF(SUM($C994,$I955)&gt;BY$4,$AH966/$I955,$AH966-SUM($I994:BX994))))</f>
        <v>0</v>
      </c>
      <c r="BZ994" s="31">
        <f>IF($I955="n/a",0,IF(BZ$4&lt;=$C994,0,IF(SUM($C994,$I955)&gt;BZ$4,$AH966/$I955,$AH966-SUM($I994:BY994))))</f>
        <v>0</v>
      </c>
      <c r="CA994" s="31">
        <f>IF($I955="n/a",0,IF(CA$4&lt;=$C994,0,IF(SUM($C994,$I955)&gt;CA$4,$AH966/$I955,$AH966-SUM($I994:BZ994))))</f>
        <v>0</v>
      </c>
      <c r="CB994" s="31">
        <f>IF($I955="n/a",0,IF(CB$4&lt;=$C994,0,IF(SUM($C994,$I955)&gt;CB$4,$AH966/$I955,$AH966-SUM($I994:CA994))))</f>
        <v>0</v>
      </c>
      <c r="CC994" s="31">
        <f>IF($I955="n/a",0,IF(CC$4&lt;=$C994,0,IF(SUM($C994,$I955)&gt;CC$4,$AH966/$I955,$AH966-SUM($I994:CB994))))</f>
        <v>0</v>
      </c>
      <c r="CD994" s="31">
        <f>IF($I955="n/a",0,IF(CD$4&lt;=$C994,0,IF(SUM($C994,$I955)&gt;CD$4,$AH966/$I955,$AH966-SUM($I994:CC994))))</f>
        <v>0</v>
      </c>
      <c r="CE994" s="31">
        <f>IF($I955="n/a",0,IF(CE$4&lt;=$C994,0,IF(SUM($C994,$I955)&gt;CE$4,$AH966/$I955,$AH966-SUM($I994:CD994))))</f>
        <v>0</v>
      </c>
      <c r="CF994" s="31">
        <f>IF($I955="n/a",0,IF(CF$4&lt;=$C994,0,IF(SUM($C994,$I955)&gt;CF$4,$AH966/$I955,$AH966-SUM($I994:CE994))))</f>
        <v>0</v>
      </c>
    </row>
    <row r="995" spans="1:84" ht="12.75" customHeight="1">
      <c r="C995" s="202">
        <v>2041</v>
      </c>
      <c r="D995" s="21" t="s">
        <v>198</v>
      </c>
      <c r="E995" s="21" t="s">
        <v>197</v>
      </c>
      <c r="I995" s="31"/>
      <c r="J995" s="31">
        <f>IF($I955="n/a",0,IF(J$4&lt;=$C995,0,IF(SUM($C995,$I955)&gt;J$4,$AI966/$I955,$AI966-SUM($I995:I995))))</f>
        <v>0</v>
      </c>
      <c r="K995" s="31">
        <f>IF($I955="n/a",0,IF(K$4&lt;=$C995,0,IF(SUM($C995,$I955)&gt;K$4,$AI966/$I955,$AI966-SUM($I995:J995))))</f>
        <v>0</v>
      </c>
      <c r="L995" s="31">
        <f>IF($I955="n/a",0,IF(L$4&lt;=$C995,0,IF(SUM($C995,$I955)&gt;L$4,$AI966/$I955,$AI966-SUM($I995:K995))))</f>
        <v>0</v>
      </c>
      <c r="M995" s="31">
        <f>IF($I955="n/a",0,IF(M$4&lt;=$C995,0,IF(SUM($C995,$I955)&gt;M$4,$AI966/$I955,$AI966-SUM($I995:L995))))</f>
        <v>0</v>
      </c>
      <c r="N995" s="31">
        <f>IF($I955="n/a",0,IF(N$4&lt;=$C995,0,IF(SUM($C995,$I955)&gt;N$4,$AI966/$I955,$AI966-SUM($I995:M995))))</f>
        <v>0</v>
      </c>
      <c r="O995" s="31">
        <f>IF($I955="n/a",0,IF(O$4&lt;=$C995,0,IF(SUM($C995,$I955)&gt;O$4,$AI966/$I955,$AI966-SUM($I995:N995))))</f>
        <v>0</v>
      </c>
      <c r="P995" s="31">
        <f>IF($I955="n/a",0,IF(P$4&lt;=$C995,0,IF(SUM($C995,$I955)&gt;P$4,$AI966/$I955,$AI966-SUM($I995:O995))))</f>
        <v>0</v>
      </c>
      <c r="Q995" s="31">
        <f>IF($I955="n/a",0,IF(Q$4&lt;=$C995,0,IF(SUM($C995,$I955)&gt;Q$4,$AI966/$I955,$AI966-SUM($I995:P995))))</f>
        <v>0</v>
      </c>
      <c r="R995" s="31">
        <f>IF($I955="n/a",0,IF(R$4&lt;=$C995,0,IF(SUM($C995,$I955)&gt;R$4,$AI966/$I955,$AI966-SUM($I995:Q995))))</f>
        <v>0</v>
      </c>
      <c r="S995" s="31">
        <f>IF($I955="n/a",0,IF(S$4&lt;=$C995,0,IF(SUM($C995,$I955)&gt;S$4,$AI966/$I955,$AI966-SUM($I995:R995))))</f>
        <v>0</v>
      </c>
      <c r="T995" s="31">
        <f>IF($I955="n/a",0,IF(T$4&lt;=$C995,0,IF(SUM($C995,$I955)&gt;T$4,$AI966/$I955,$AI966-SUM($I995:S995))))</f>
        <v>0</v>
      </c>
      <c r="U995" s="31">
        <f>IF($I955="n/a",0,IF(U$4&lt;=$C995,0,IF(SUM($C995,$I955)&gt;U$4,$AI966/$I955,$AI966-SUM($I995:T995))))</f>
        <v>0</v>
      </c>
      <c r="V995" s="31">
        <f>IF($I955="n/a",0,IF(V$4&lt;=$C995,0,IF(SUM($C995,$I955)&gt;V$4,$AI966/$I955,$AI966-SUM($I995:U995))))</f>
        <v>0</v>
      </c>
      <c r="W995" s="31">
        <f>IF($I955="n/a",0,IF(W$4&lt;=$C995,0,IF(SUM($C995,$I955)&gt;W$4,$AI966/$I955,$AI966-SUM($I995:V995))))</f>
        <v>0</v>
      </c>
      <c r="X995" s="31">
        <f>IF($I955="n/a",0,IF(X$4&lt;=$C995,0,IF(SUM($C995,$I955)&gt;X$4,$AI966/$I955,$AI966-SUM($I995:W995))))</f>
        <v>0</v>
      </c>
      <c r="Y995" s="31">
        <f>IF($I955="n/a",0,IF(Y$4&lt;=$C995,0,IF(SUM($C995,$I955)&gt;Y$4,$AI966/$I955,$AI966-SUM($I995:X995))))</f>
        <v>0</v>
      </c>
      <c r="Z995" s="31">
        <f>IF($I955="n/a",0,IF(Z$4&lt;=$C995,0,IF(SUM($C995,$I955)&gt;Z$4,$AI966/$I955,$AI966-SUM($I995:Y995))))</f>
        <v>0</v>
      </c>
      <c r="AA995" s="31">
        <f>IF($I955="n/a",0,IF(AA$4&lt;=$C995,0,IF(SUM($C995,$I955)&gt;AA$4,$AI966/$I955,$AI966-SUM($I995:Z995))))</f>
        <v>0</v>
      </c>
      <c r="AB995" s="31">
        <f>IF($I955="n/a",0,IF(AB$4&lt;=$C995,0,IF(SUM($C995,$I955)&gt;AB$4,$AI966/$I955,$AI966-SUM($I995:AA995))))</f>
        <v>0</v>
      </c>
      <c r="AC995" s="31">
        <f>IF($I955="n/a",0,IF(AC$4&lt;=$C995,0,IF(SUM($C995,$I955)&gt;AC$4,$AI966/$I955,$AI966-SUM($I995:AB995))))</f>
        <v>0</v>
      </c>
      <c r="AD995" s="31">
        <f>IF($I955="n/a",0,IF(AD$4&lt;=$C995,0,IF(SUM($C995,$I955)&gt;AD$4,$AI966/$I955,$AI966-SUM($I995:AC995))))</f>
        <v>0</v>
      </c>
      <c r="AE995" s="31">
        <f>IF($I955="n/a",0,IF(AE$4&lt;=$C995,0,IF(SUM($C995,$I955)&gt;AE$4,$AI966/$I955,$AI966-SUM($I995:AD995))))</f>
        <v>0</v>
      </c>
      <c r="AF995" s="31">
        <f>IF($I955="n/a",0,IF(AF$4&lt;=$C995,0,IF(SUM($C995,$I955)&gt;AF$4,$AI966/$I955,$AI966-SUM($I995:AE995))))</f>
        <v>0</v>
      </c>
      <c r="AG995" s="31">
        <f>IF($I955="n/a",0,IF(AG$4&lt;=$C995,0,IF(SUM($C995,$I955)&gt;AG$4,$AI966/$I955,$AI966-SUM($I995:AF995))))</f>
        <v>0</v>
      </c>
      <c r="AH995" s="31">
        <f>IF($I955="n/a",0,IF(AH$4&lt;=$C995,0,IF(SUM($C995,$I955)&gt;AH$4,$AI966/$I955,$AI966-SUM($I995:AG995))))</f>
        <v>0</v>
      </c>
      <c r="AI995" s="31">
        <f>IF($I955="n/a",0,IF(AI$4&lt;=$C995,0,IF(SUM($C995,$I955)&gt;AI$4,$AI966/$I955,$AI966-SUM($I995:AH995))))</f>
        <v>0</v>
      </c>
      <c r="AJ995" s="31">
        <f>IF($I955="n/a",0,IF(AJ$4&lt;=$C995,0,IF(SUM($C995,$I955)&gt;AJ$4,$AI966/$I955,$AI966-SUM($I995:AI995))))</f>
        <v>0</v>
      </c>
      <c r="AK995" s="31">
        <f>IF($I955="n/a",0,IF(AK$4&lt;=$C995,0,IF(SUM($C995,$I955)&gt;AK$4,$AI966/$I955,$AI966-SUM($I995:AJ995))))</f>
        <v>0</v>
      </c>
      <c r="AL995" s="31">
        <f>IF($I955="n/a",0,IF(AL$4&lt;=$C995,0,IF(SUM($C995,$I955)&gt;AL$4,$AI966/$I955,$AI966-SUM($I995:AK995))))</f>
        <v>0</v>
      </c>
      <c r="AM995" s="31">
        <f>IF($I955="n/a",0,IF(AM$4&lt;=$C995,0,IF(SUM($C995,$I955)&gt;AM$4,$AI966/$I955,$AI966-SUM($I995:AL995))))</f>
        <v>0</v>
      </c>
      <c r="AN995" s="31">
        <f>IF($I955="n/a",0,IF(AN$4&lt;=$C995,0,IF(SUM($C995,$I955)&gt;AN$4,$AI966/$I955,$AI966-SUM($I995:AM995))))</f>
        <v>0</v>
      </c>
      <c r="AO995" s="31">
        <f>IF($I955="n/a",0,IF(AO$4&lt;=$C995,0,IF(SUM($C995,$I955)&gt;AO$4,$AI966/$I955,$AI966-SUM($I995:AN995))))</f>
        <v>0</v>
      </c>
      <c r="AP995" s="31">
        <f>IF($I955="n/a",0,IF(AP$4&lt;=$C995,0,IF(SUM($C995,$I955)&gt;AP$4,$AI966/$I955,$AI966-SUM($I995:AO995))))</f>
        <v>0</v>
      </c>
      <c r="AQ995" s="31">
        <f>IF($I955="n/a",0,IF(AQ$4&lt;=$C995,0,IF(SUM($C995,$I955)&gt;AQ$4,$AI966/$I955,$AI966-SUM($I995:AP995))))</f>
        <v>0</v>
      </c>
      <c r="AR995" s="31">
        <f>IF($I955="n/a",0,IF(AR$4&lt;=$C995,0,IF(SUM($C995,$I955)&gt;AR$4,$AI966/$I955,$AI966-SUM($I995:AQ995))))</f>
        <v>0</v>
      </c>
      <c r="AS995" s="31">
        <f>IF($I955="n/a",0,IF(AS$4&lt;=$C995,0,IF(SUM($C995,$I955)&gt;AS$4,$AI966/$I955,$AI966-SUM($I995:AR995))))</f>
        <v>0</v>
      </c>
      <c r="AT995" s="31">
        <f>IF($I955="n/a",0,IF(AT$4&lt;=$C995,0,IF(SUM($C995,$I955)&gt;AT$4,$AI966/$I955,$AI966-SUM($I995:AS995))))</f>
        <v>0</v>
      </c>
      <c r="AU995" s="31">
        <f>IF($I955="n/a",0,IF(AU$4&lt;=$C995,0,IF(SUM($C995,$I955)&gt;AU$4,$AI966/$I955,$AI966-SUM($I995:AT995))))</f>
        <v>0</v>
      </c>
      <c r="AV995" s="31">
        <f>IF($I955="n/a",0,IF(AV$4&lt;=$C995,0,IF(SUM($C995,$I955)&gt;AV$4,$AI966/$I955,$AI966-SUM($I995:AU995))))</f>
        <v>0</v>
      </c>
      <c r="AW995" s="31">
        <f>IF($I955="n/a",0,IF(AW$4&lt;=$C995,0,IF(SUM($C995,$I955)&gt;AW$4,$AI966/$I955,$AI966-SUM($I995:AV995))))</f>
        <v>0</v>
      </c>
      <c r="AX995" s="31">
        <f>IF($I955="n/a",0,IF(AX$4&lt;=$C995,0,IF(SUM($C995,$I955)&gt;AX$4,$AI966/$I955,$AI966-SUM($I995:AW995))))</f>
        <v>0</v>
      </c>
      <c r="AY995" s="31">
        <f>IF($I955="n/a",0,IF(AY$4&lt;=$C995,0,IF(SUM($C995,$I955)&gt;AY$4,$AI966/$I955,$AI966-SUM($I995:AX995))))</f>
        <v>0</v>
      </c>
      <c r="AZ995" s="31">
        <f>IF($I955="n/a",0,IF(AZ$4&lt;=$C995,0,IF(SUM($C995,$I955)&gt;AZ$4,$AI966/$I955,$AI966-SUM($I995:AY995))))</f>
        <v>0</v>
      </c>
      <c r="BA995" s="31">
        <f>IF($I955="n/a",0,IF(BA$4&lt;=$C995,0,IF(SUM($C995,$I955)&gt;BA$4,$AI966/$I955,$AI966-SUM($I995:AZ995))))</f>
        <v>0</v>
      </c>
      <c r="BB995" s="31">
        <f>IF($I955="n/a",0,IF(BB$4&lt;=$C995,0,IF(SUM($C995,$I955)&gt;BB$4,$AI966/$I955,$AI966-SUM($I995:BA995))))</f>
        <v>0</v>
      </c>
      <c r="BC995" s="31">
        <f>IF($I955="n/a",0,IF(BC$4&lt;=$C995,0,IF(SUM($C995,$I955)&gt;BC$4,$AI966/$I955,$AI966-SUM($I995:BB995))))</f>
        <v>0</v>
      </c>
      <c r="BD995" s="31">
        <f>IF($I955="n/a",0,IF(BD$4&lt;=$C995,0,IF(SUM($C995,$I955)&gt;BD$4,$AI966/$I955,$AI966-SUM($I995:BC995))))</f>
        <v>0</v>
      </c>
      <c r="BE995" s="31">
        <f>IF($I955="n/a",0,IF(BE$4&lt;=$C995,0,IF(SUM($C995,$I955)&gt;BE$4,$AI966/$I955,$AI966-SUM($I995:BD995))))</f>
        <v>0</v>
      </c>
      <c r="BF995" s="31">
        <f>IF($I955="n/a",0,IF(BF$4&lt;=$C995,0,IF(SUM($C995,$I955)&gt;BF$4,$AI966/$I955,$AI966-SUM($I995:BE995))))</f>
        <v>0</v>
      </c>
      <c r="BG995" s="31">
        <f>IF($I955="n/a",0,IF(BG$4&lt;=$C995,0,IF(SUM($C995,$I955)&gt;BG$4,$AI966/$I955,$AI966-SUM($I995:BF995))))</f>
        <v>0</v>
      </c>
      <c r="BH995" s="31">
        <f>IF($I955="n/a",0,IF(BH$4&lt;=$C995,0,IF(SUM($C995,$I955)&gt;BH$4,$AI966/$I955,$AI966-SUM($I995:BG995))))</f>
        <v>0</v>
      </c>
      <c r="BI995" s="31">
        <f>IF($I955="n/a",0,IF(BI$4&lt;=$C995,0,IF(SUM($C995,$I955)&gt;BI$4,$AI966/$I955,$AI966-SUM($I995:BH995))))</f>
        <v>0</v>
      </c>
      <c r="BJ995" s="31">
        <f>IF($I955="n/a",0,IF(BJ$4&lt;=$C995,0,IF(SUM($C995,$I955)&gt;BJ$4,$AI966/$I955,$AI966-SUM($I995:BI995))))</f>
        <v>0</v>
      </c>
      <c r="BK995" s="31">
        <f>IF($I955="n/a",0,IF(BK$4&lt;=$C995,0,IF(SUM($C995,$I955)&gt;BK$4,$AI966/$I955,$AI966-SUM($I995:BJ995))))</f>
        <v>0</v>
      </c>
      <c r="BL995" s="31">
        <f>IF($I955="n/a",0,IF(BL$4&lt;=$C995,0,IF(SUM($C995,$I955)&gt;BL$4,$AI966/$I955,$AI966-SUM($I995:BK995))))</f>
        <v>0</v>
      </c>
      <c r="BM995" s="31">
        <f>IF($I955="n/a",0,IF(BM$4&lt;=$C995,0,IF(SUM($C995,$I955)&gt;BM$4,$AI966/$I955,$AI966-SUM($I995:BL995))))</f>
        <v>0</v>
      </c>
      <c r="BN995" s="31">
        <f>IF($I955="n/a",0,IF(BN$4&lt;=$C995,0,IF(SUM($C995,$I955)&gt;BN$4,$AI966/$I955,$AI966-SUM($I995:BM995))))</f>
        <v>0</v>
      </c>
      <c r="BO995" s="31">
        <f>IF($I955="n/a",0,IF(BO$4&lt;=$C995,0,IF(SUM($C995,$I955)&gt;BO$4,$AI966/$I955,$AI966-SUM($I995:BN995))))</f>
        <v>0</v>
      </c>
      <c r="BP995" s="31">
        <f>IF($I955="n/a",0,IF(BP$4&lt;=$C995,0,IF(SUM($C995,$I955)&gt;BP$4,$AI966/$I955,$AI966-SUM($I995:BO995))))</f>
        <v>0</v>
      </c>
      <c r="BQ995" s="31">
        <f>IF($I955="n/a",0,IF(BQ$4&lt;=$C995,0,IF(SUM($C995,$I955)&gt;BQ$4,$AI966/$I955,$AI966-SUM($I995:BP995))))</f>
        <v>0</v>
      </c>
      <c r="BR995" s="31">
        <f>IF($I955="n/a",0,IF(BR$4&lt;=$C995,0,IF(SUM($C995,$I955)&gt;BR$4,$AI966/$I955,$AI966-SUM($I995:BQ995))))</f>
        <v>0</v>
      </c>
      <c r="BS995" s="31">
        <f>IF($I955="n/a",0,IF(BS$4&lt;=$C995,0,IF(SUM($C995,$I955)&gt;BS$4,$AI966/$I955,$AI966-SUM($I995:BR995))))</f>
        <v>0</v>
      </c>
      <c r="BT995" s="31">
        <f>IF($I955="n/a",0,IF(BT$4&lt;=$C995,0,IF(SUM($C995,$I955)&gt;BT$4,$AI966/$I955,$AI966-SUM($I995:BS995))))</f>
        <v>0</v>
      </c>
      <c r="BU995" s="31">
        <f>IF($I955="n/a",0,IF(BU$4&lt;=$C995,0,IF(SUM($C995,$I955)&gt;BU$4,$AI966/$I955,$AI966-SUM($I995:BT995))))</f>
        <v>0</v>
      </c>
      <c r="BV995" s="31">
        <f>IF($I955="n/a",0,IF(BV$4&lt;=$C995,0,IF(SUM($C995,$I955)&gt;BV$4,$AI966/$I955,$AI966-SUM($I995:BU995))))</f>
        <v>0</v>
      </c>
      <c r="BW995" s="31">
        <f>IF($I955="n/a",0,IF(BW$4&lt;=$C995,0,IF(SUM($C995,$I955)&gt;BW$4,$AI966/$I955,$AI966-SUM($I995:BV995))))</f>
        <v>0</v>
      </c>
      <c r="BX995" s="31">
        <f>IF($I955="n/a",0,IF(BX$4&lt;=$C995,0,IF(SUM($C995,$I955)&gt;BX$4,$AI966/$I955,$AI966-SUM($I995:BW995))))</f>
        <v>0</v>
      </c>
      <c r="BY995" s="31">
        <f>IF($I955="n/a",0,IF(BY$4&lt;=$C995,0,IF(SUM($C995,$I955)&gt;BY$4,$AI966/$I955,$AI966-SUM($I995:BX995))))</f>
        <v>0</v>
      </c>
      <c r="BZ995" s="31">
        <f>IF($I955="n/a",0,IF(BZ$4&lt;=$C995,0,IF(SUM($C995,$I955)&gt;BZ$4,$AI966/$I955,$AI966-SUM($I995:BY995))))</f>
        <v>0</v>
      </c>
      <c r="CA995" s="31">
        <f>IF($I955="n/a",0,IF(CA$4&lt;=$C995,0,IF(SUM($C995,$I955)&gt;CA$4,$AI966/$I955,$AI966-SUM($I995:BZ995))))</f>
        <v>0</v>
      </c>
      <c r="CB995" s="31">
        <f>IF($I955="n/a",0,IF(CB$4&lt;=$C995,0,IF(SUM($C995,$I955)&gt;CB$4,$AI966/$I955,$AI966-SUM($I995:CA995))))</f>
        <v>0</v>
      </c>
      <c r="CC995" s="31">
        <f>IF($I955="n/a",0,IF(CC$4&lt;=$C995,0,IF(SUM($C995,$I955)&gt;CC$4,$AI966/$I955,$AI966-SUM($I995:CB995))))</f>
        <v>0</v>
      </c>
      <c r="CD995" s="31">
        <f>IF($I955="n/a",0,IF(CD$4&lt;=$C995,0,IF(SUM($C995,$I955)&gt;CD$4,$AI966/$I955,$AI966-SUM($I995:CC995))))</f>
        <v>0</v>
      </c>
      <c r="CE995" s="31">
        <f>IF($I955="n/a",0,IF(CE$4&lt;=$C995,0,IF(SUM($C995,$I955)&gt;CE$4,$AI966/$I955,$AI966-SUM($I995:CD995))))</f>
        <v>0</v>
      </c>
      <c r="CF995" s="31">
        <f>IF($I955="n/a",0,IF(CF$4&lt;=$C995,0,IF(SUM($C995,$I955)&gt;CF$4,$AI966/$I955,$AI966-SUM($I995:CE995))))</f>
        <v>0</v>
      </c>
    </row>
    <row r="996" spans="1:84" ht="12.75" customHeight="1">
      <c r="C996" s="202">
        <v>2042</v>
      </c>
      <c r="D996" s="21" t="s">
        <v>199</v>
      </c>
      <c r="E996" s="21" t="s">
        <v>197</v>
      </c>
      <c r="I996" s="31"/>
      <c r="J996" s="31">
        <f>IF($I955="n/a",0,IF(J$4&lt;=$C996,0,IF(SUM($C996,$I955)&gt;J$4,$AJ966/$I955,$AJ966-SUM($I996:I996))))</f>
        <v>0</v>
      </c>
      <c r="K996" s="31">
        <f>IF($I955="n/a",0,IF(K$4&lt;=$C996,0,IF(SUM($C996,$I955)&gt;K$4,$AJ966/$I955,$AJ966-SUM($I996:J996))))</f>
        <v>0</v>
      </c>
      <c r="L996" s="31">
        <f>IF($I955="n/a",0,IF(L$4&lt;=$C996,0,IF(SUM($C996,$I955)&gt;L$4,$AJ966/$I955,$AJ966-SUM($I996:K996))))</f>
        <v>0</v>
      </c>
      <c r="M996" s="31">
        <f>IF($I955="n/a",0,IF(M$4&lt;=$C996,0,IF(SUM($C996,$I955)&gt;M$4,$AJ966/$I955,$AJ966-SUM($I996:L996))))</f>
        <v>0</v>
      </c>
      <c r="N996" s="31">
        <f>IF($I955="n/a",0,IF(N$4&lt;=$C996,0,IF(SUM($C996,$I955)&gt;N$4,$AJ966/$I955,$AJ966-SUM($I996:M996))))</f>
        <v>0</v>
      </c>
      <c r="O996" s="31">
        <f>IF($I955="n/a",0,IF(O$4&lt;=$C996,0,IF(SUM($C996,$I955)&gt;O$4,$AJ966/$I955,$AJ966-SUM($I996:N996))))</f>
        <v>0</v>
      </c>
      <c r="P996" s="31">
        <f>IF($I955="n/a",0,IF(P$4&lt;=$C996,0,IF(SUM($C996,$I955)&gt;P$4,$AJ966/$I955,$AJ966-SUM($I996:O996))))</f>
        <v>0</v>
      </c>
      <c r="Q996" s="31">
        <f>IF($I955="n/a",0,IF(Q$4&lt;=$C996,0,IF(SUM($C996,$I955)&gt;Q$4,$AJ966/$I955,$AJ966-SUM($I996:P996))))</f>
        <v>0</v>
      </c>
      <c r="R996" s="31">
        <f>IF($I955="n/a",0,IF(R$4&lt;=$C996,0,IF(SUM($C996,$I955)&gt;R$4,$AJ966/$I955,$AJ966-SUM($I996:Q996))))</f>
        <v>0</v>
      </c>
      <c r="S996" s="31">
        <f>IF($I955="n/a",0,IF(S$4&lt;=$C996,0,IF(SUM($C996,$I955)&gt;S$4,$AJ966/$I955,$AJ966-SUM($I996:R996))))</f>
        <v>0</v>
      </c>
      <c r="T996" s="31">
        <f>IF($I955="n/a",0,IF(T$4&lt;=$C996,0,IF(SUM($C996,$I955)&gt;T$4,$AJ966/$I955,$AJ966-SUM($I996:S996))))</f>
        <v>0</v>
      </c>
      <c r="U996" s="31">
        <f>IF($I955="n/a",0,IF(U$4&lt;=$C996,0,IF(SUM($C996,$I955)&gt;U$4,$AJ966/$I955,$AJ966-SUM($I996:T996))))</f>
        <v>0</v>
      </c>
      <c r="V996" s="31">
        <f>IF($I955="n/a",0,IF(V$4&lt;=$C996,0,IF(SUM($C996,$I955)&gt;V$4,$AJ966/$I955,$AJ966-SUM($I996:U996))))</f>
        <v>0</v>
      </c>
      <c r="W996" s="31">
        <f>IF($I955="n/a",0,IF(W$4&lt;=$C996,0,IF(SUM($C996,$I955)&gt;W$4,$AJ966/$I955,$AJ966-SUM($I996:V996))))</f>
        <v>0</v>
      </c>
      <c r="X996" s="31">
        <f>IF($I955="n/a",0,IF(X$4&lt;=$C996,0,IF(SUM($C996,$I955)&gt;X$4,$AJ966/$I955,$AJ966-SUM($I996:W996))))</f>
        <v>0</v>
      </c>
      <c r="Y996" s="31">
        <f>IF($I955="n/a",0,IF(Y$4&lt;=$C996,0,IF(SUM($C996,$I955)&gt;Y$4,$AJ966/$I955,$AJ966-SUM($I996:X996))))</f>
        <v>0</v>
      </c>
      <c r="Z996" s="31">
        <f>IF($I955="n/a",0,IF(Z$4&lt;=$C996,0,IF(SUM($C996,$I955)&gt;Z$4,$AJ966/$I955,$AJ966-SUM($I996:Y996))))</f>
        <v>0</v>
      </c>
      <c r="AA996" s="31">
        <f>IF($I955="n/a",0,IF(AA$4&lt;=$C996,0,IF(SUM($C996,$I955)&gt;AA$4,$AJ966/$I955,$AJ966-SUM($I996:Z996))))</f>
        <v>0</v>
      </c>
      <c r="AB996" s="31">
        <f>IF($I955="n/a",0,IF(AB$4&lt;=$C996,0,IF(SUM($C996,$I955)&gt;AB$4,$AJ966/$I955,$AJ966-SUM($I996:AA996))))</f>
        <v>0</v>
      </c>
      <c r="AC996" s="31">
        <f>IF($I955="n/a",0,IF(AC$4&lt;=$C996,0,IF(SUM($C996,$I955)&gt;AC$4,$AJ966/$I955,$AJ966-SUM($I996:AB996))))</f>
        <v>0</v>
      </c>
      <c r="AD996" s="31">
        <f>IF($I955="n/a",0,IF(AD$4&lt;=$C996,0,IF(SUM($C996,$I955)&gt;AD$4,$AJ966/$I955,$AJ966-SUM($I996:AC996))))</f>
        <v>0</v>
      </c>
      <c r="AE996" s="31">
        <f>IF($I955="n/a",0,IF(AE$4&lt;=$C996,0,IF(SUM($C996,$I955)&gt;AE$4,$AJ966/$I955,$AJ966-SUM($I996:AD996))))</f>
        <v>0</v>
      </c>
      <c r="AF996" s="31">
        <f>IF($I955="n/a",0,IF(AF$4&lt;=$C996,0,IF(SUM($C996,$I955)&gt;AF$4,$AJ966/$I955,$AJ966-SUM($I996:AE996))))</f>
        <v>0</v>
      </c>
      <c r="AG996" s="31">
        <f>IF($I955="n/a",0,IF(AG$4&lt;=$C996,0,IF(SUM($C996,$I955)&gt;AG$4,$AJ966/$I955,$AJ966-SUM($I996:AF996))))</f>
        <v>0</v>
      </c>
      <c r="AH996" s="31">
        <f>IF($I955="n/a",0,IF(AH$4&lt;=$C996,0,IF(SUM($C996,$I955)&gt;AH$4,$AJ966/$I955,$AJ966-SUM($I996:AG996))))</f>
        <v>0</v>
      </c>
      <c r="AI996" s="31">
        <f>IF($I955="n/a",0,IF(AI$4&lt;=$C996,0,IF(SUM($C996,$I955)&gt;AI$4,$AJ966/$I955,$AJ966-SUM($I996:AH996))))</f>
        <v>0</v>
      </c>
      <c r="AJ996" s="31">
        <f>IF($I955="n/a",0,IF(AJ$4&lt;=$C996,0,IF(SUM($C996,$I955)&gt;AJ$4,$AJ966/$I955,$AJ966-SUM($I996:AI996))))</f>
        <v>0</v>
      </c>
      <c r="AK996" s="31">
        <f>IF($I955="n/a",0,IF(AK$4&lt;=$C996,0,IF(SUM($C996,$I955)&gt;AK$4,$AJ966/$I955,$AJ966-SUM($I996:AJ996))))</f>
        <v>0</v>
      </c>
      <c r="AL996" s="31">
        <f>IF($I955="n/a",0,IF(AL$4&lt;=$C996,0,IF(SUM($C996,$I955)&gt;AL$4,$AJ966/$I955,$AJ966-SUM($I996:AK996))))</f>
        <v>0</v>
      </c>
      <c r="AM996" s="31">
        <f>IF($I955="n/a",0,IF(AM$4&lt;=$C996,0,IF(SUM($C996,$I955)&gt;AM$4,$AJ966/$I955,$AJ966-SUM($I996:AL996))))</f>
        <v>0</v>
      </c>
      <c r="AN996" s="31">
        <f>IF($I955="n/a",0,IF(AN$4&lt;=$C996,0,IF(SUM($C996,$I955)&gt;AN$4,$AJ966/$I955,$AJ966-SUM($I996:AM996))))</f>
        <v>0</v>
      </c>
      <c r="AO996" s="31">
        <f>IF($I955="n/a",0,IF(AO$4&lt;=$C996,0,IF(SUM($C996,$I955)&gt;AO$4,$AJ966/$I955,$AJ966-SUM($I996:AN996))))</f>
        <v>0</v>
      </c>
      <c r="AP996" s="31">
        <f>IF($I955="n/a",0,IF(AP$4&lt;=$C996,0,IF(SUM($C996,$I955)&gt;AP$4,$AJ966/$I955,$AJ966-SUM($I996:AO996))))</f>
        <v>0</v>
      </c>
      <c r="AQ996" s="31">
        <f>IF($I955="n/a",0,IF(AQ$4&lt;=$C996,0,IF(SUM($C996,$I955)&gt;AQ$4,$AJ966/$I955,$AJ966-SUM($I996:AP996))))</f>
        <v>0</v>
      </c>
      <c r="AR996" s="31">
        <f>IF($I955="n/a",0,IF(AR$4&lt;=$C996,0,IF(SUM($C996,$I955)&gt;AR$4,$AJ966/$I955,$AJ966-SUM($I996:AQ996))))</f>
        <v>0</v>
      </c>
      <c r="AS996" s="31">
        <f>IF($I955="n/a",0,IF(AS$4&lt;=$C996,0,IF(SUM($C996,$I955)&gt;AS$4,$AJ966/$I955,$AJ966-SUM($I996:AR996))))</f>
        <v>0</v>
      </c>
      <c r="AT996" s="31">
        <f>IF($I955="n/a",0,IF(AT$4&lt;=$C996,0,IF(SUM($C996,$I955)&gt;AT$4,$AJ966/$I955,$AJ966-SUM($I996:AS996))))</f>
        <v>0</v>
      </c>
      <c r="AU996" s="31">
        <f>IF($I955="n/a",0,IF(AU$4&lt;=$C996,0,IF(SUM($C996,$I955)&gt;AU$4,$AJ966/$I955,$AJ966-SUM($I996:AT996))))</f>
        <v>0</v>
      </c>
      <c r="AV996" s="31">
        <f>IF($I955="n/a",0,IF(AV$4&lt;=$C996,0,IF(SUM($C996,$I955)&gt;AV$4,$AJ966/$I955,$AJ966-SUM($I996:AU996))))</f>
        <v>0</v>
      </c>
      <c r="AW996" s="31">
        <f>IF($I955="n/a",0,IF(AW$4&lt;=$C996,0,IF(SUM($C996,$I955)&gt;AW$4,$AJ966/$I955,$AJ966-SUM($I996:AV996))))</f>
        <v>0</v>
      </c>
      <c r="AX996" s="31">
        <f>IF($I955="n/a",0,IF(AX$4&lt;=$C996,0,IF(SUM($C996,$I955)&gt;AX$4,$AJ966/$I955,$AJ966-SUM($I996:AW996))))</f>
        <v>0</v>
      </c>
      <c r="AY996" s="31">
        <f>IF($I955="n/a",0,IF(AY$4&lt;=$C996,0,IF(SUM($C996,$I955)&gt;AY$4,$AJ966/$I955,$AJ966-SUM($I996:AX996))))</f>
        <v>0</v>
      </c>
      <c r="AZ996" s="31">
        <f>IF($I955="n/a",0,IF(AZ$4&lt;=$C996,0,IF(SUM($C996,$I955)&gt;AZ$4,$AJ966/$I955,$AJ966-SUM($I996:AY996))))</f>
        <v>0</v>
      </c>
      <c r="BA996" s="31">
        <f>IF($I955="n/a",0,IF(BA$4&lt;=$C996,0,IF(SUM($C996,$I955)&gt;BA$4,$AJ966/$I955,$AJ966-SUM($I996:AZ996))))</f>
        <v>0</v>
      </c>
      <c r="BB996" s="31">
        <f>IF($I955="n/a",0,IF(BB$4&lt;=$C996,0,IF(SUM($C996,$I955)&gt;BB$4,$AJ966/$I955,$AJ966-SUM($I996:BA996))))</f>
        <v>0</v>
      </c>
      <c r="BC996" s="31">
        <f>IF($I955="n/a",0,IF(BC$4&lt;=$C996,0,IF(SUM($C996,$I955)&gt;BC$4,$AJ966/$I955,$AJ966-SUM($I996:BB996))))</f>
        <v>0</v>
      </c>
      <c r="BD996" s="31">
        <f>IF($I955="n/a",0,IF(BD$4&lt;=$C996,0,IF(SUM($C996,$I955)&gt;BD$4,$AJ966/$I955,$AJ966-SUM($I996:BC996))))</f>
        <v>0</v>
      </c>
      <c r="BE996" s="31">
        <f>IF($I955="n/a",0,IF(BE$4&lt;=$C996,0,IF(SUM($C996,$I955)&gt;BE$4,$AJ966/$I955,$AJ966-SUM($I996:BD996))))</f>
        <v>0</v>
      </c>
      <c r="BF996" s="31">
        <f>IF($I955="n/a",0,IF(BF$4&lt;=$C996,0,IF(SUM($C996,$I955)&gt;BF$4,$AJ966/$I955,$AJ966-SUM($I996:BE996))))</f>
        <v>0</v>
      </c>
      <c r="BG996" s="31">
        <f>IF($I955="n/a",0,IF(BG$4&lt;=$C996,0,IF(SUM($C996,$I955)&gt;BG$4,$AJ966/$I955,$AJ966-SUM($I996:BF996))))</f>
        <v>0</v>
      </c>
      <c r="BH996" s="31">
        <f>IF($I955="n/a",0,IF(BH$4&lt;=$C996,0,IF(SUM($C996,$I955)&gt;BH$4,$AJ966/$I955,$AJ966-SUM($I996:BG996))))</f>
        <v>0</v>
      </c>
      <c r="BI996" s="31">
        <f>IF($I955="n/a",0,IF(BI$4&lt;=$C996,0,IF(SUM($C996,$I955)&gt;BI$4,$AJ966/$I955,$AJ966-SUM($I996:BH996))))</f>
        <v>0</v>
      </c>
      <c r="BJ996" s="31">
        <f>IF($I955="n/a",0,IF(BJ$4&lt;=$C996,0,IF(SUM($C996,$I955)&gt;BJ$4,$AJ966/$I955,$AJ966-SUM($I996:BI996))))</f>
        <v>0</v>
      </c>
      <c r="BK996" s="31">
        <f>IF($I955="n/a",0,IF(BK$4&lt;=$C996,0,IF(SUM($C996,$I955)&gt;BK$4,$AJ966/$I955,$AJ966-SUM($I996:BJ996))))</f>
        <v>0</v>
      </c>
      <c r="BL996" s="31">
        <f>IF($I955="n/a",0,IF(BL$4&lt;=$C996,0,IF(SUM($C996,$I955)&gt;BL$4,$AJ966/$I955,$AJ966-SUM($I996:BK996))))</f>
        <v>0</v>
      </c>
      <c r="BM996" s="31">
        <f>IF($I955="n/a",0,IF(BM$4&lt;=$C996,0,IF(SUM($C996,$I955)&gt;BM$4,$AJ966/$I955,$AJ966-SUM($I996:BL996))))</f>
        <v>0</v>
      </c>
      <c r="BN996" s="31">
        <f>IF($I955="n/a",0,IF(BN$4&lt;=$C996,0,IF(SUM($C996,$I955)&gt;BN$4,$AJ966/$I955,$AJ966-SUM($I996:BM996))))</f>
        <v>0</v>
      </c>
      <c r="BO996" s="31">
        <f>IF($I955="n/a",0,IF(BO$4&lt;=$C996,0,IF(SUM($C996,$I955)&gt;BO$4,$AJ966/$I955,$AJ966-SUM($I996:BN996))))</f>
        <v>0</v>
      </c>
      <c r="BP996" s="31">
        <f>IF($I955="n/a",0,IF(BP$4&lt;=$C996,0,IF(SUM($C996,$I955)&gt;BP$4,$AJ966/$I955,$AJ966-SUM($I996:BO996))))</f>
        <v>0</v>
      </c>
      <c r="BQ996" s="31">
        <f>IF($I955="n/a",0,IF(BQ$4&lt;=$C996,0,IF(SUM($C996,$I955)&gt;BQ$4,$AJ966/$I955,$AJ966-SUM($I996:BP996))))</f>
        <v>0</v>
      </c>
      <c r="BR996" s="31">
        <f>IF($I955="n/a",0,IF(BR$4&lt;=$C996,0,IF(SUM($C996,$I955)&gt;BR$4,$AJ966/$I955,$AJ966-SUM($I996:BQ996))))</f>
        <v>0</v>
      </c>
      <c r="BS996" s="31">
        <f>IF($I955="n/a",0,IF(BS$4&lt;=$C996,0,IF(SUM($C996,$I955)&gt;BS$4,$AJ966/$I955,$AJ966-SUM($I996:BR996))))</f>
        <v>0</v>
      </c>
      <c r="BT996" s="31">
        <f>IF($I955="n/a",0,IF(BT$4&lt;=$C996,0,IF(SUM($C996,$I955)&gt;BT$4,$AJ966/$I955,$AJ966-SUM($I996:BS996))))</f>
        <v>0</v>
      </c>
      <c r="BU996" s="31">
        <f>IF($I955="n/a",0,IF(BU$4&lt;=$C996,0,IF(SUM($C996,$I955)&gt;BU$4,$AJ966/$I955,$AJ966-SUM($I996:BT996))))</f>
        <v>0</v>
      </c>
      <c r="BV996" s="31">
        <f>IF($I955="n/a",0,IF(BV$4&lt;=$C996,0,IF(SUM($C996,$I955)&gt;BV$4,$AJ966/$I955,$AJ966-SUM($I996:BU996))))</f>
        <v>0</v>
      </c>
      <c r="BW996" s="31">
        <f>IF($I955="n/a",0,IF(BW$4&lt;=$C996,0,IF(SUM($C996,$I955)&gt;BW$4,$AJ966/$I955,$AJ966-SUM($I996:BV996))))</f>
        <v>0</v>
      </c>
      <c r="BX996" s="31">
        <f>IF($I955="n/a",0,IF(BX$4&lt;=$C996,0,IF(SUM($C996,$I955)&gt;BX$4,$AJ966/$I955,$AJ966-SUM($I996:BW996))))</f>
        <v>0</v>
      </c>
      <c r="BY996" s="31">
        <f>IF($I955="n/a",0,IF(BY$4&lt;=$C996,0,IF(SUM($C996,$I955)&gt;BY$4,$AJ966/$I955,$AJ966-SUM($I996:BX996))))</f>
        <v>0</v>
      </c>
      <c r="BZ996" s="31">
        <f>IF($I955="n/a",0,IF(BZ$4&lt;=$C996,0,IF(SUM($C996,$I955)&gt;BZ$4,$AJ966/$I955,$AJ966-SUM($I996:BY996))))</f>
        <v>0</v>
      </c>
      <c r="CA996" s="31">
        <f>IF($I955="n/a",0,IF(CA$4&lt;=$C996,0,IF(SUM($C996,$I955)&gt;CA$4,$AJ966/$I955,$AJ966-SUM($I996:BZ996))))</f>
        <v>0</v>
      </c>
      <c r="CB996" s="31">
        <f>IF($I955="n/a",0,IF(CB$4&lt;=$C996,0,IF(SUM($C996,$I955)&gt;CB$4,$AJ966/$I955,$AJ966-SUM($I996:CA996))))</f>
        <v>0</v>
      </c>
      <c r="CC996" s="31">
        <f>IF($I955="n/a",0,IF(CC$4&lt;=$C996,0,IF(SUM($C996,$I955)&gt;CC$4,$AJ966/$I955,$AJ966-SUM($I996:CB996))))</f>
        <v>0</v>
      </c>
      <c r="CD996" s="31">
        <f>IF($I955="n/a",0,IF(CD$4&lt;=$C996,0,IF(SUM($C996,$I955)&gt;CD$4,$AJ966/$I955,$AJ966-SUM($I996:CC996))))</f>
        <v>0</v>
      </c>
      <c r="CE996" s="31">
        <f>IF($I955="n/a",0,IF(CE$4&lt;=$C996,0,IF(SUM($C996,$I955)&gt;CE$4,$AJ966/$I955,$AJ966-SUM($I996:CD996))))</f>
        <v>0</v>
      </c>
      <c r="CF996" s="31">
        <f>IF($I955="n/a",0,IF(CF$4&lt;=$C996,0,IF(SUM($C996,$I955)&gt;CF$4,$AJ966/$I955,$AJ966-SUM($I996:CE996))))</f>
        <v>0</v>
      </c>
    </row>
    <row r="997" spans="1:84" ht="12.75" customHeight="1">
      <c r="C997" s="202">
        <v>2043</v>
      </c>
      <c r="D997" s="21" t="s">
        <v>200</v>
      </c>
      <c r="E997" s="21" t="s">
        <v>197</v>
      </c>
      <c r="I997" s="31"/>
      <c r="J997" s="31">
        <f>IF($I955="n/a",0,IF(J$4&lt;=$C997,0,IF(SUM($C997,$I955)&gt;J$4,$AK966/$I955,$AK966-SUM($I997:I997))))</f>
        <v>0</v>
      </c>
      <c r="K997" s="31">
        <f>IF($I955="n/a",0,IF(K$4&lt;=$C997,0,IF(SUM($C997,$I955)&gt;K$4,$AK966/$I955,$AK966-SUM($I997:J997))))</f>
        <v>0</v>
      </c>
      <c r="L997" s="31">
        <f>IF($I955="n/a",0,IF(L$4&lt;=$C997,0,IF(SUM($C997,$I955)&gt;L$4,$AK966/$I955,$AK966-SUM($I997:K997))))</f>
        <v>0</v>
      </c>
      <c r="M997" s="31">
        <f>IF($I955="n/a",0,IF(M$4&lt;=$C997,0,IF(SUM($C997,$I955)&gt;M$4,$AK966/$I955,$AK966-SUM($I997:L997))))</f>
        <v>0</v>
      </c>
      <c r="N997" s="31">
        <f>IF($I955="n/a",0,IF(N$4&lt;=$C997,0,IF(SUM($C997,$I955)&gt;N$4,$AK966/$I955,$AK966-SUM($I997:M997))))</f>
        <v>0</v>
      </c>
      <c r="O997" s="31">
        <f>IF($I955="n/a",0,IF(O$4&lt;=$C997,0,IF(SUM($C997,$I955)&gt;O$4,$AK966/$I955,$AK966-SUM($I997:N997))))</f>
        <v>0</v>
      </c>
      <c r="P997" s="31">
        <f>IF($I955="n/a",0,IF(P$4&lt;=$C997,0,IF(SUM($C997,$I955)&gt;P$4,$AK966/$I955,$AK966-SUM($I997:O997))))</f>
        <v>0</v>
      </c>
      <c r="Q997" s="31">
        <f>IF($I955="n/a",0,IF(Q$4&lt;=$C997,0,IF(SUM($C997,$I955)&gt;Q$4,$AK966/$I955,$AK966-SUM($I997:P997))))</f>
        <v>0</v>
      </c>
      <c r="R997" s="31">
        <f>IF($I955="n/a",0,IF(R$4&lt;=$C997,0,IF(SUM($C997,$I955)&gt;R$4,$AK966/$I955,$AK966-SUM($I997:Q997))))</f>
        <v>0</v>
      </c>
      <c r="S997" s="31">
        <f>IF($I955="n/a",0,IF(S$4&lt;=$C997,0,IF(SUM($C997,$I955)&gt;S$4,$AK966/$I955,$AK966-SUM($I997:R997))))</f>
        <v>0</v>
      </c>
      <c r="T997" s="31">
        <f>IF($I955="n/a",0,IF(T$4&lt;=$C997,0,IF(SUM($C997,$I955)&gt;T$4,$AK966/$I955,$AK966-SUM($I997:S997))))</f>
        <v>0</v>
      </c>
      <c r="U997" s="31">
        <f>IF($I955="n/a",0,IF(U$4&lt;=$C997,0,IF(SUM($C997,$I955)&gt;U$4,$AK966/$I955,$AK966-SUM($I997:T997))))</f>
        <v>0</v>
      </c>
      <c r="V997" s="31">
        <f>IF($I955="n/a",0,IF(V$4&lt;=$C997,0,IF(SUM($C997,$I955)&gt;V$4,$AK966/$I955,$AK966-SUM($I997:U997))))</f>
        <v>0</v>
      </c>
      <c r="W997" s="31">
        <f>IF($I955="n/a",0,IF(W$4&lt;=$C997,0,IF(SUM($C997,$I955)&gt;W$4,$AK966/$I955,$AK966-SUM($I997:V997))))</f>
        <v>0</v>
      </c>
      <c r="X997" s="31">
        <f>IF($I955="n/a",0,IF(X$4&lt;=$C997,0,IF(SUM($C997,$I955)&gt;X$4,$AK966/$I955,$AK966-SUM($I997:W997))))</f>
        <v>0</v>
      </c>
      <c r="Y997" s="31">
        <f>IF($I955="n/a",0,IF(Y$4&lt;=$C997,0,IF(SUM($C997,$I955)&gt;Y$4,$AK966/$I955,$AK966-SUM($I997:X997))))</f>
        <v>0</v>
      </c>
      <c r="Z997" s="31">
        <f>IF($I955="n/a",0,IF(Z$4&lt;=$C997,0,IF(SUM($C997,$I955)&gt;Z$4,$AK966/$I955,$AK966-SUM($I997:Y997))))</f>
        <v>0</v>
      </c>
      <c r="AA997" s="31">
        <f>IF($I955="n/a",0,IF(AA$4&lt;=$C997,0,IF(SUM($C997,$I955)&gt;AA$4,$AK966/$I955,$AK966-SUM($I997:Z997))))</f>
        <v>0</v>
      </c>
      <c r="AB997" s="31">
        <f>IF($I955="n/a",0,IF(AB$4&lt;=$C997,0,IF(SUM($C997,$I955)&gt;AB$4,$AK966/$I955,$AK966-SUM($I997:AA997))))</f>
        <v>0</v>
      </c>
      <c r="AC997" s="31">
        <f>IF($I955="n/a",0,IF(AC$4&lt;=$C997,0,IF(SUM($C997,$I955)&gt;AC$4,$AK966/$I955,$AK966-SUM($I997:AB997))))</f>
        <v>0</v>
      </c>
      <c r="AD997" s="31">
        <f>IF($I955="n/a",0,IF(AD$4&lt;=$C997,0,IF(SUM($C997,$I955)&gt;AD$4,$AK966/$I955,$AK966-SUM($I997:AC997))))</f>
        <v>0</v>
      </c>
      <c r="AE997" s="31">
        <f>IF($I955="n/a",0,IF(AE$4&lt;=$C997,0,IF(SUM($C997,$I955)&gt;AE$4,$AK966/$I955,$AK966-SUM($I997:AD997))))</f>
        <v>0</v>
      </c>
      <c r="AF997" s="31">
        <f>IF($I955="n/a",0,IF(AF$4&lt;=$C997,0,IF(SUM($C997,$I955)&gt;AF$4,$AK966/$I955,$AK966-SUM($I997:AE997))))</f>
        <v>0</v>
      </c>
      <c r="AG997" s="31">
        <f>IF($I955="n/a",0,IF(AG$4&lt;=$C997,0,IF(SUM($C997,$I955)&gt;AG$4,$AK966/$I955,$AK966-SUM($I997:AF997))))</f>
        <v>0</v>
      </c>
      <c r="AH997" s="31">
        <f>IF($I955="n/a",0,IF(AH$4&lt;=$C997,0,IF(SUM($C997,$I955)&gt;AH$4,$AK966/$I955,$AK966-SUM($I997:AG997))))</f>
        <v>0</v>
      </c>
      <c r="AI997" s="31">
        <f>IF($I955="n/a",0,IF(AI$4&lt;=$C997,0,IF(SUM($C997,$I955)&gt;AI$4,$AK966/$I955,$AK966-SUM($I997:AH997))))</f>
        <v>0</v>
      </c>
      <c r="AJ997" s="31">
        <f>IF($I955="n/a",0,IF(AJ$4&lt;=$C997,0,IF(SUM($C997,$I955)&gt;AJ$4,$AK966/$I955,$AK966-SUM($I997:AI997))))</f>
        <v>0</v>
      </c>
      <c r="AK997" s="31">
        <f>IF($I955="n/a",0,IF(AK$4&lt;=$C997,0,IF(SUM($C997,$I955)&gt;AK$4,$AK966/$I955,$AK966-SUM($I997:AJ997))))</f>
        <v>0</v>
      </c>
      <c r="AL997" s="31">
        <f>IF($I955="n/a",0,IF(AL$4&lt;=$C997,0,IF(SUM($C997,$I955)&gt;AL$4,$AK966/$I955,$AK966-SUM($I997:AK997))))</f>
        <v>0</v>
      </c>
      <c r="AM997" s="31">
        <f>IF($I955="n/a",0,IF(AM$4&lt;=$C997,0,IF(SUM($C997,$I955)&gt;AM$4,$AK966/$I955,$AK966-SUM($I997:AL997))))</f>
        <v>0</v>
      </c>
      <c r="AN997" s="31">
        <f>IF($I955="n/a",0,IF(AN$4&lt;=$C997,0,IF(SUM($C997,$I955)&gt;AN$4,$AK966/$I955,$AK966-SUM($I997:AM997))))</f>
        <v>0</v>
      </c>
      <c r="AO997" s="31">
        <f>IF($I955="n/a",0,IF(AO$4&lt;=$C997,0,IF(SUM($C997,$I955)&gt;AO$4,$AK966/$I955,$AK966-SUM($I997:AN997))))</f>
        <v>0</v>
      </c>
      <c r="AP997" s="31">
        <f>IF($I955="n/a",0,IF(AP$4&lt;=$C997,0,IF(SUM($C997,$I955)&gt;AP$4,$AK966/$I955,$AK966-SUM($I997:AO997))))</f>
        <v>0</v>
      </c>
      <c r="AQ997" s="31">
        <f>IF($I955="n/a",0,IF(AQ$4&lt;=$C997,0,IF(SUM($C997,$I955)&gt;AQ$4,$AK966/$I955,$AK966-SUM($I997:AP997))))</f>
        <v>0</v>
      </c>
      <c r="AR997" s="31">
        <f>IF($I955="n/a",0,IF(AR$4&lt;=$C997,0,IF(SUM($C997,$I955)&gt;AR$4,$AK966/$I955,$AK966-SUM($I997:AQ997))))</f>
        <v>0</v>
      </c>
      <c r="AS997" s="31">
        <f>IF($I955="n/a",0,IF(AS$4&lt;=$C997,0,IF(SUM($C997,$I955)&gt;AS$4,$AK966/$I955,$AK966-SUM($I997:AR997))))</f>
        <v>0</v>
      </c>
      <c r="AT997" s="31">
        <f>IF($I955="n/a",0,IF(AT$4&lt;=$C997,0,IF(SUM($C997,$I955)&gt;AT$4,$AK966/$I955,$AK966-SUM($I997:AS997))))</f>
        <v>0</v>
      </c>
      <c r="AU997" s="31">
        <f>IF($I955="n/a",0,IF(AU$4&lt;=$C997,0,IF(SUM($C997,$I955)&gt;AU$4,$AK966/$I955,$AK966-SUM($I997:AT997))))</f>
        <v>0</v>
      </c>
      <c r="AV997" s="31">
        <f>IF($I955="n/a",0,IF(AV$4&lt;=$C997,0,IF(SUM($C997,$I955)&gt;AV$4,$AK966/$I955,$AK966-SUM($I997:AU997))))</f>
        <v>0</v>
      </c>
      <c r="AW997" s="31">
        <f>IF($I955="n/a",0,IF(AW$4&lt;=$C997,0,IF(SUM($C997,$I955)&gt;AW$4,$AK966/$I955,$AK966-SUM($I997:AV997))))</f>
        <v>0</v>
      </c>
      <c r="AX997" s="31">
        <f>IF($I955="n/a",0,IF(AX$4&lt;=$C997,0,IF(SUM($C997,$I955)&gt;AX$4,$AK966/$I955,$AK966-SUM($I997:AW997))))</f>
        <v>0</v>
      </c>
      <c r="AY997" s="31">
        <f>IF($I955="n/a",0,IF(AY$4&lt;=$C997,0,IF(SUM($C997,$I955)&gt;AY$4,$AK966/$I955,$AK966-SUM($I997:AX997))))</f>
        <v>0</v>
      </c>
      <c r="AZ997" s="31">
        <f>IF($I955="n/a",0,IF(AZ$4&lt;=$C997,0,IF(SUM($C997,$I955)&gt;AZ$4,$AK966/$I955,$AK966-SUM($I997:AY997))))</f>
        <v>0</v>
      </c>
      <c r="BA997" s="31">
        <f>IF($I955="n/a",0,IF(BA$4&lt;=$C997,0,IF(SUM($C997,$I955)&gt;BA$4,$AK966/$I955,$AK966-SUM($I997:AZ997))))</f>
        <v>0</v>
      </c>
      <c r="BB997" s="31">
        <f>IF($I955="n/a",0,IF(BB$4&lt;=$C997,0,IF(SUM($C997,$I955)&gt;BB$4,$AK966/$I955,$AK966-SUM($I997:BA997))))</f>
        <v>0</v>
      </c>
      <c r="BC997" s="31">
        <f>IF($I955="n/a",0,IF(BC$4&lt;=$C997,0,IF(SUM($C997,$I955)&gt;BC$4,$AK966/$I955,$AK966-SUM($I997:BB997))))</f>
        <v>0</v>
      </c>
      <c r="BD997" s="31">
        <f>IF($I955="n/a",0,IF(BD$4&lt;=$C997,0,IF(SUM($C997,$I955)&gt;BD$4,$AK966/$I955,$AK966-SUM($I997:BC997))))</f>
        <v>0</v>
      </c>
      <c r="BE997" s="31">
        <f>IF($I955="n/a",0,IF(BE$4&lt;=$C997,0,IF(SUM($C997,$I955)&gt;BE$4,$AK966/$I955,$AK966-SUM($I997:BD997))))</f>
        <v>0</v>
      </c>
      <c r="BF997" s="31">
        <f>IF($I955="n/a",0,IF(BF$4&lt;=$C997,0,IF(SUM($C997,$I955)&gt;BF$4,$AK966/$I955,$AK966-SUM($I997:BE997))))</f>
        <v>0</v>
      </c>
      <c r="BG997" s="31">
        <f>IF($I955="n/a",0,IF(BG$4&lt;=$C997,0,IF(SUM($C997,$I955)&gt;BG$4,$AK966/$I955,$AK966-SUM($I997:BF997))))</f>
        <v>0</v>
      </c>
      <c r="BH997" s="31">
        <f>IF($I955="n/a",0,IF(BH$4&lt;=$C997,0,IF(SUM($C997,$I955)&gt;BH$4,$AK966/$I955,$AK966-SUM($I997:BG997))))</f>
        <v>0</v>
      </c>
      <c r="BI997" s="31">
        <f>IF($I955="n/a",0,IF(BI$4&lt;=$C997,0,IF(SUM($C997,$I955)&gt;BI$4,$AK966/$I955,$AK966-SUM($I997:BH997))))</f>
        <v>0</v>
      </c>
      <c r="BJ997" s="31">
        <f>IF($I955="n/a",0,IF(BJ$4&lt;=$C997,0,IF(SUM($C997,$I955)&gt;BJ$4,$AK966/$I955,$AK966-SUM($I997:BI997))))</f>
        <v>0</v>
      </c>
      <c r="BK997" s="31">
        <f>IF($I955="n/a",0,IF(BK$4&lt;=$C997,0,IF(SUM($C997,$I955)&gt;BK$4,$AK966/$I955,$AK966-SUM($I997:BJ997))))</f>
        <v>0</v>
      </c>
      <c r="BL997" s="31">
        <f>IF($I955="n/a",0,IF(BL$4&lt;=$C997,0,IF(SUM($C997,$I955)&gt;BL$4,$AK966/$I955,$AK966-SUM($I997:BK997))))</f>
        <v>0</v>
      </c>
      <c r="BM997" s="31">
        <f>IF($I955="n/a",0,IF(BM$4&lt;=$C997,0,IF(SUM($C997,$I955)&gt;BM$4,$AK966/$I955,$AK966-SUM($I997:BL997))))</f>
        <v>0</v>
      </c>
      <c r="BN997" s="31">
        <f>IF($I955="n/a",0,IF(BN$4&lt;=$C997,0,IF(SUM($C997,$I955)&gt;BN$4,$AK966/$I955,$AK966-SUM($I997:BM997))))</f>
        <v>0</v>
      </c>
      <c r="BO997" s="31">
        <f>IF($I955="n/a",0,IF(BO$4&lt;=$C997,0,IF(SUM($C997,$I955)&gt;BO$4,$AK966/$I955,$AK966-SUM($I997:BN997))))</f>
        <v>0</v>
      </c>
      <c r="BP997" s="31">
        <f>IF($I955="n/a",0,IF(BP$4&lt;=$C997,0,IF(SUM($C997,$I955)&gt;BP$4,$AK966/$I955,$AK966-SUM($I997:BO997))))</f>
        <v>0</v>
      </c>
      <c r="BQ997" s="31">
        <f>IF($I955="n/a",0,IF(BQ$4&lt;=$C997,0,IF(SUM($C997,$I955)&gt;BQ$4,$AK966/$I955,$AK966-SUM($I997:BP997))))</f>
        <v>0</v>
      </c>
      <c r="BR997" s="31">
        <f>IF($I955="n/a",0,IF(BR$4&lt;=$C997,0,IF(SUM($C997,$I955)&gt;BR$4,$AK966/$I955,$AK966-SUM($I997:BQ997))))</f>
        <v>0</v>
      </c>
      <c r="BS997" s="31">
        <f>IF($I955="n/a",0,IF(BS$4&lt;=$C997,0,IF(SUM($C997,$I955)&gt;BS$4,$AK966/$I955,$AK966-SUM($I997:BR997))))</f>
        <v>0</v>
      </c>
      <c r="BT997" s="31">
        <f>IF($I955="n/a",0,IF(BT$4&lt;=$C997,0,IF(SUM($C997,$I955)&gt;BT$4,$AK966/$I955,$AK966-SUM($I997:BS997))))</f>
        <v>0</v>
      </c>
      <c r="BU997" s="31">
        <f>IF($I955="n/a",0,IF(BU$4&lt;=$C997,0,IF(SUM($C997,$I955)&gt;BU$4,$AK966/$I955,$AK966-SUM($I997:BT997))))</f>
        <v>0</v>
      </c>
      <c r="BV997" s="31">
        <f>IF($I955="n/a",0,IF(BV$4&lt;=$C997,0,IF(SUM($C997,$I955)&gt;BV$4,$AK966/$I955,$AK966-SUM($I997:BU997))))</f>
        <v>0</v>
      </c>
      <c r="BW997" s="31">
        <f>IF($I955="n/a",0,IF(BW$4&lt;=$C997,0,IF(SUM($C997,$I955)&gt;BW$4,$AK966/$I955,$AK966-SUM($I997:BV997))))</f>
        <v>0</v>
      </c>
      <c r="BX997" s="31">
        <f>IF($I955="n/a",0,IF(BX$4&lt;=$C997,0,IF(SUM($C997,$I955)&gt;BX$4,$AK966/$I955,$AK966-SUM($I997:BW997))))</f>
        <v>0</v>
      </c>
      <c r="BY997" s="31">
        <f>IF($I955="n/a",0,IF(BY$4&lt;=$C997,0,IF(SUM($C997,$I955)&gt;BY$4,$AK966/$I955,$AK966-SUM($I997:BX997))))</f>
        <v>0</v>
      </c>
      <c r="BZ997" s="31">
        <f>IF($I955="n/a",0,IF(BZ$4&lt;=$C997,0,IF(SUM($C997,$I955)&gt;BZ$4,$AK966/$I955,$AK966-SUM($I997:BY997))))</f>
        <v>0</v>
      </c>
      <c r="CA997" s="31">
        <f>IF($I955="n/a",0,IF(CA$4&lt;=$C997,0,IF(SUM($C997,$I955)&gt;CA$4,$AK966/$I955,$AK966-SUM($I997:BZ997))))</f>
        <v>0</v>
      </c>
      <c r="CB997" s="31">
        <f>IF($I955="n/a",0,IF(CB$4&lt;=$C997,0,IF(SUM($C997,$I955)&gt;CB$4,$AK966/$I955,$AK966-SUM($I997:CA997))))</f>
        <v>0</v>
      </c>
      <c r="CC997" s="31">
        <f>IF($I955="n/a",0,IF(CC$4&lt;=$C997,0,IF(SUM($C997,$I955)&gt;CC$4,$AK966/$I955,$AK966-SUM($I997:CB997))))</f>
        <v>0</v>
      </c>
      <c r="CD997" s="31">
        <f>IF($I955="n/a",0,IF(CD$4&lt;=$C997,0,IF(SUM($C997,$I955)&gt;CD$4,$AK966/$I955,$AK966-SUM($I997:CC997))))</f>
        <v>0</v>
      </c>
      <c r="CE997" s="31">
        <f>IF($I955="n/a",0,IF(CE$4&lt;=$C997,0,IF(SUM($C997,$I955)&gt;CE$4,$AK966/$I955,$AK966-SUM($I997:CD997))))</f>
        <v>0</v>
      </c>
      <c r="CF997" s="31">
        <f>IF($I955="n/a",0,IF(CF$4&lt;=$C997,0,IF(SUM($C997,$I955)&gt;CF$4,$AK966/$I955,$AK966-SUM($I997:CE997))))</f>
        <v>0</v>
      </c>
    </row>
    <row r="998" spans="1:84" ht="12.75" customHeight="1">
      <c r="C998" s="202">
        <v>2044</v>
      </c>
      <c r="D998" s="21" t="s">
        <v>201</v>
      </c>
      <c r="E998" s="21" t="s">
        <v>197</v>
      </c>
      <c r="I998" s="31"/>
      <c r="J998" s="31">
        <f>IF($I955="n/a",0,IF(J$4&lt;=$C998,0,IF(SUM($C998,$I955)&gt;J$4,$AL966/$I955,$AL966-SUM($I998:I998))))</f>
        <v>0</v>
      </c>
      <c r="K998" s="31">
        <f>IF($I955="n/a",0,IF(K$4&lt;=$C998,0,IF(SUM($C998,$I955)&gt;K$4,$AL966/$I955,$AL966-SUM($I998:J998))))</f>
        <v>0</v>
      </c>
      <c r="L998" s="31">
        <f>IF($I955="n/a",0,IF(L$4&lt;=$C998,0,IF(SUM($C998,$I955)&gt;L$4,$AL966/$I955,$AL966-SUM($I998:K998))))</f>
        <v>0</v>
      </c>
      <c r="M998" s="31">
        <f>IF($I955="n/a",0,IF(M$4&lt;=$C998,0,IF(SUM($C998,$I955)&gt;M$4,$AL966/$I955,$AL966-SUM($I998:L998))))</f>
        <v>0</v>
      </c>
      <c r="N998" s="31">
        <f>IF($I955="n/a",0,IF(N$4&lt;=$C998,0,IF(SUM($C998,$I955)&gt;N$4,$AL966/$I955,$AL966-SUM($I998:M998))))</f>
        <v>0</v>
      </c>
      <c r="O998" s="31">
        <f>IF($I955="n/a",0,IF(O$4&lt;=$C998,0,IF(SUM($C998,$I955)&gt;O$4,$AL966/$I955,$AL966-SUM($I998:N998))))</f>
        <v>0</v>
      </c>
      <c r="P998" s="31">
        <f>IF($I955="n/a",0,IF(P$4&lt;=$C998,0,IF(SUM($C998,$I955)&gt;P$4,$AL966/$I955,$AL966-SUM($I998:O998))))</f>
        <v>0</v>
      </c>
      <c r="Q998" s="31">
        <f>IF($I955="n/a",0,IF(Q$4&lt;=$C998,0,IF(SUM($C998,$I955)&gt;Q$4,$AL966/$I955,$AL966-SUM($I998:P998))))</f>
        <v>0</v>
      </c>
      <c r="R998" s="31">
        <f>IF($I955="n/a",0,IF(R$4&lt;=$C998,0,IF(SUM($C998,$I955)&gt;R$4,$AL966/$I955,$AL966-SUM($I998:Q998))))</f>
        <v>0</v>
      </c>
      <c r="S998" s="31">
        <f>IF($I955="n/a",0,IF(S$4&lt;=$C998,0,IF(SUM($C998,$I955)&gt;S$4,$AL966/$I955,$AL966-SUM($I998:R998))))</f>
        <v>0</v>
      </c>
      <c r="T998" s="31">
        <f>IF($I955="n/a",0,IF(T$4&lt;=$C998,0,IF(SUM($C998,$I955)&gt;T$4,$AL966/$I955,$AL966-SUM($I998:S998))))</f>
        <v>0</v>
      </c>
      <c r="U998" s="31">
        <f>IF($I955="n/a",0,IF(U$4&lt;=$C998,0,IF(SUM($C998,$I955)&gt;U$4,$AL966/$I955,$AL966-SUM($I998:T998))))</f>
        <v>0</v>
      </c>
      <c r="V998" s="31">
        <f>IF($I955="n/a",0,IF(V$4&lt;=$C998,0,IF(SUM($C998,$I955)&gt;V$4,$AL966/$I955,$AL966-SUM($I998:U998))))</f>
        <v>0</v>
      </c>
      <c r="W998" s="31">
        <f>IF($I955="n/a",0,IF(W$4&lt;=$C998,0,IF(SUM($C998,$I955)&gt;W$4,$AL966/$I955,$AL966-SUM($I998:V998))))</f>
        <v>0</v>
      </c>
      <c r="X998" s="31">
        <f>IF($I955="n/a",0,IF(X$4&lt;=$C998,0,IF(SUM($C998,$I955)&gt;X$4,$AL966/$I955,$AL966-SUM($I998:W998))))</f>
        <v>0</v>
      </c>
      <c r="Y998" s="31">
        <f>IF($I955="n/a",0,IF(Y$4&lt;=$C998,0,IF(SUM($C998,$I955)&gt;Y$4,$AL966/$I955,$AL966-SUM($I998:X998))))</f>
        <v>0</v>
      </c>
      <c r="Z998" s="31">
        <f>IF($I955="n/a",0,IF(Z$4&lt;=$C998,0,IF(SUM($C998,$I955)&gt;Z$4,$AL966/$I955,$AL966-SUM($I998:Y998))))</f>
        <v>0</v>
      </c>
      <c r="AA998" s="31">
        <f>IF($I955="n/a",0,IF(AA$4&lt;=$C998,0,IF(SUM($C998,$I955)&gt;AA$4,$AL966/$I955,$AL966-SUM($I998:Z998))))</f>
        <v>0</v>
      </c>
      <c r="AB998" s="31">
        <f>IF($I955="n/a",0,IF(AB$4&lt;=$C998,0,IF(SUM($C998,$I955)&gt;AB$4,$AL966/$I955,$AL966-SUM($I998:AA998))))</f>
        <v>0</v>
      </c>
      <c r="AC998" s="31">
        <f>IF($I955="n/a",0,IF(AC$4&lt;=$C998,0,IF(SUM($C998,$I955)&gt;AC$4,$AL966/$I955,$AL966-SUM($I998:AB998))))</f>
        <v>0</v>
      </c>
      <c r="AD998" s="31">
        <f>IF($I955="n/a",0,IF(AD$4&lt;=$C998,0,IF(SUM($C998,$I955)&gt;AD$4,$AL966/$I955,$AL966-SUM($I998:AC998))))</f>
        <v>0</v>
      </c>
      <c r="AE998" s="31">
        <f>IF($I955="n/a",0,IF(AE$4&lt;=$C998,0,IF(SUM($C998,$I955)&gt;AE$4,$AL966/$I955,$AL966-SUM($I998:AD998))))</f>
        <v>0</v>
      </c>
      <c r="AF998" s="31">
        <f>IF($I955="n/a",0,IF(AF$4&lt;=$C998,0,IF(SUM($C998,$I955)&gt;AF$4,$AL966/$I955,$AL966-SUM($I998:AE998))))</f>
        <v>0</v>
      </c>
      <c r="AG998" s="31">
        <f>IF($I955="n/a",0,IF(AG$4&lt;=$C998,0,IF(SUM($C998,$I955)&gt;AG$4,$AL966/$I955,$AL966-SUM($I998:AF998))))</f>
        <v>0</v>
      </c>
      <c r="AH998" s="31">
        <f>IF($I955="n/a",0,IF(AH$4&lt;=$C998,0,IF(SUM($C998,$I955)&gt;AH$4,$AL966/$I955,$AL966-SUM($I998:AG998))))</f>
        <v>0</v>
      </c>
      <c r="AI998" s="31">
        <f>IF($I955="n/a",0,IF(AI$4&lt;=$C998,0,IF(SUM($C998,$I955)&gt;AI$4,$AL966/$I955,$AL966-SUM($I998:AH998))))</f>
        <v>0</v>
      </c>
      <c r="AJ998" s="31">
        <f>IF($I955="n/a",0,IF(AJ$4&lt;=$C998,0,IF(SUM($C998,$I955)&gt;AJ$4,$AL966/$I955,$AL966-SUM($I998:AI998))))</f>
        <v>0</v>
      </c>
      <c r="AK998" s="31">
        <f>IF($I955="n/a",0,IF(AK$4&lt;=$C998,0,IF(SUM($C998,$I955)&gt;AK$4,$AL966/$I955,$AL966-SUM($I998:AJ998))))</f>
        <v>0</v>
      </c>
      <c r="AL998" s="31">
        <f>IF($I955="n/a",0,IF(AL$4&lt;=$C998,0,IF(SUM($C998,$I955)&gt;AL$4,$AL966/$I955,$AL966-SUM($I998:AK998))))</f>
        <v>0</v>
      </c>
      <c r="AM998" s="31">
        <f>IF($I955="n/a",0,IF(AM$4&lt;=$C998,0,IF(SUM($C998,$I955)&gt;AM$4,$AL966/$I955,$AL966-SUM($I998:AL998))))</f>
        <v>0</v>
      </c>
      <c r="AN998" s="31">
        <f>IF($I955="n/a",0,IF(AN$4&lt;=$C998,0,IF(SUM($C998,$I955)&gt;AN$4,$AL966/$I955,$AL966-SUM($I998:AM998))))</f>
        <v>0</v>
      </c>
      <c r="AO998" s="31">
        <f>IF($I955="n/a",0,IF(AO$4&lt;=$C998,0,IF(SUM($C998,$I955)&gt;AO$4,$AL966/$I955,$AL966-SUM($I998:AN998))))</f>
        <v>0</v>
      </c>
      <c r="AP998" s="31">
        <f>IF($I955="n/a",0,IF(AP$4&lt;=$C998,0,IF(SUM($C998,$I955)&gt;AP$4,$AL966/$I955,$AL966-SUM($I998:AO998))))</f>
        <v>0</v>
      </c>
      <c r="AQ998" s="31">
        <f>IF($I955="n/a",0,IF(AQ$4&lt;=$C998,0,IF(SUM($C998,$I955)&gt;AQ$4,$AL966/$I955,$AL966-SUM($I998:AP998))))</f>
        <v>0</v>
      </c>
      <c r="AR998" s="31">
        <f>IF($I955="n/a",0,IF(AR$4&lt;=$C998,0,IF(SUM($C998,$I955)&gt;AR$4,$AL966/$I955,$AL966-SUM($I998:AQ998))))</f>
        <v>0</v>
      </c>
      <c r="AS998" s="31">
        <f>IF($I955="n/a",0,IF(AS$4&lt;=$C998,0,IF(SUM($C998,$I955)&gt;AS$4,$AL966/$I955,$AL966-SUM($I998:AR998))))</f>
        <v>0</v>
      </c>
      <c r="AT998" s="31">
        <f>IF($I955="n/a",0,IF(AT$4&lt;=$C998,0,IF(SUM($C998,$I955)&gt;AT$4,$AL966/$I955,$AL966-SUM($I998:AS998))))</f>
        <v>0</v>
      </c>
      <c r="AU998" s="31">
        <f>IF($I955="n/a",0,IF(AU$4&lt;=$C998,0,IF(SUM($C998,$I955)&gt;AU$4,$AL966/$I955,$AL966-SUM($I998:AT998))))</f>
        <v>0</v>
      </c>
      <c r="AV998" s="31">
        <f>IF($I955="n/a",0,IF(AV$4&lt;=$C998,0,IF(SUM($C998,$I955)&gt;AV$4,$AL966/$I955,$AL966-SUM($I998:AU998))))</f>
        <v>0</v>
      </c>
      <c r="AW998" s="31">
        <f>IF($I955="n/a",0,IF(AW$4&lt;=$C998,0,IF(SUM($C998,$I955)&gt;AW$4,$AL966/$I955,$AL966-SUM($I998:AV998))))</f>
        <v>0</v>
      </c>
      <c r="AX998" s="31">
        <f>IF($I955="n/a",0,IF(AX$4&lt;=$C998,0,IF(SUM($C998,$I955)&gt;AX$4,$AL966/$I955,$AL966-SUM($I998:AW998))))</f>
        <v>0</v>
      </c>
      <c r="AY998" s="31">
        <f>IF($I955="n/a",0,IF(AY$4&lt;=$C998,0,IF(SUM($C998,$I955)&gt;AY$4,$AL966/$I955,$AL966-SUM($I998:AX998))))</f>
        <v>0</v>
      </c>
      <c r="AZ998" s="31">
        <f>IF($I955="n/a",0,IF(AZ$4&lt;=$C998,0,IF(SUM($C998,$I955)&gt;AZ$4,$AL966/$I955,$AL966-SUM($I998:AY998))))</f>
        <v>0</v>
      </c>
      <c r="BA998" s="31">
        <f>IF($I955="n/a",0,IF(BA$4&lt;=$C998,0,IF(SUM($C998,$I955)&gt;BA$4,$AL966/$I955,$AL966-SUM($I998:AZ998))))</f>
        <v>0</v>
      </c>
      <c r="BB998" s="31">
        <f>IF($I955="n/a",0,IF(BB$4&lt;=$C998,0,IF(SUM($C998,$I955)&gt;BB$4,$AL966/$I955,$AL966-SUM($I998:BA998))))</f>
        <v>0</v>
      </c>
      <c r="BC998" s="31">
        <f>IF($I955="n/a",0,IF(BC$4&lt;=$C998,0,IF(SUM($C998,$I955)&gt;BC$4,$AL966/$I955,$AL966-SUM($I998:BB998))))</f>
        <v>0</v>
      </c>
      <c r="BD998" s="31">
        <f>IF($I955="n/a",0,IF(BD$4&lt;=$C998,0,IF(SUM($C998,$I955)&gt;BD$4,$AL966/$I955,$AL966-SUM($I998:BC998))))</f>
        <v>0</v>
      </c>
      <c r="BE998" s="31">
        <f>IF($I955="n/a",0,IF(BE$4&lt;=$C998,0,IF(SUM($C998,$I955)&gt;BE$4,$AL966/$I955,$AL966-SUM($I998:BD998))))</f>
        <v>0</v>
      </c>
      <c r="BF998" s="31">
        <f>IF($I955="n/a",0,IF(BF$4&lt;=$C998,0,IF(SUM($C998,$I955)&gt;BF$4,$AL966/$I955,$AL966-SUM($I998:BE998))))</f>
        <v>0</v>
      </c>
      <c r="BG998" s="31">
        <f>IF($I955="n/a",0,IF(BG$4&lt;=$C998,0,IF(SUM($C998,$I955)&gt;BG$4,$AL966/$I955,$AL966-SUM($I998:BF998))))</f>
        <v>0</v>
      </c>
      <c r="BH998" s="31">
        <f>IF($I955="n/a",0,IF(BH$4&lt;=$C998,0,IF(SUM($C998,$I955)&gt;BH$4,$AL966/$I955,$AL966-SUM($I998:BG998))))</f>
        <v>0</v>
      </c>
      <c r="BI998" s="31">
        <f>IF($I955="n/a",0,IF(BI$4&lt;=$C998,0,IF(SUM($C998,$I955)&gt;BI$4,$AL966/$I955,$AL966-SUM($I998:BH998))))</f>
        <v>0</v>
      </c>
      <c r="BJ998" s="31">
        <f>IF($I955="n/a",0,IF(BJ$4&lt;=$C998,0,IF(SUM($C998,$I955)&gt;BJ$4,$AL966/$I955,$AL966-SUM($I998:BI998))))</f>
        <v>0</v>
      </c>
      <c r="BK998" s="31">
        <f>IF($I955="n/a",0,IF(BK$4&lt;=$C998,0,IF(SUM($C998,$I955)&gt;BK$4,$AL966/$I955,$AL966-SUM($I998:BJ998))))</f>
        <v>0</v>
      </c>
      <c r="BL998" s="31">
        <f>IF($I955="n/a",0,IF(BL$4&lt;=$C998,0,IF(SUM($C998,$I955)&gt;BL$4,$AL966/$I955,$AL966-SUM($I998:BK998))))</f>
        <v>0</v>
      </c>
      <c r="BM998" s="31">
        <f>IF($I955="n/a",0,IF(BM$4&lt;=$C998,0,IF(SUM($C998,$I955)&gt;BM$4,$AL966/$I955,$AL966-SUM($I998:BL998))))</f>
        <v>0</v>
      </c>
      <c r="BN998" s="31">
        <f>IF($I955="n/a",0,IF(BN$4&lt;=$C998,0,IF(SUM($C998,$I955)&gt;BN$4,$AL966/$I955,$AL966-SUM($I998:BM998))))</f>
        <v>0</v>
      </c>
      <c r="BO998" s="31">
        <f>IF($I955="n/a",0,IF(BO$4&lt;=$C998,0,IF(SUM($C998,$I955)&gt;BO$4,$AL966/$I955,$AL966-SUM($I998:BN998))))</f>
        <v>0</v>
      </c>
      <c r="BP998" s="31">
        <f>IF($I955="n/a",0,IF(BP$4&lt;=$C998,0,IF(SUM($C998,$I955)&gt;BP$4,$AL966/$I955,$AL966-SUM($I998:BO998))))</f>
        <v>0</v>
      </c>
      <c r="BQ998" s="31">
        <f>IF($I955="n/a",0,IF(BQ$4&lt;=$C998,0,IF(SUM($C998,$I955)&gt;BQ$4,$AL966/$I955,$AL966-SUM($I998:BP998))))</f>
        <v>0</v>
      </c>
      <c r="BR998" s="31">
        <f>IF($I955="n/a",0,IF(BR$4&lt;=$C998,0,IF(SUM($C998,$I955)&gt;BR$4,$AL966/$I955,$AL966-SUM($I998:BQ998))))</f>
        <v>0</v>
      </c>
      <c r="BS998" s="31">
        <f>IF($I955="n/a",0,IF(BS$4&lt;=$C998,0,IF(SUM($C998,$I955)&gt;BS$4,$AL966/$I955,$AL966-SUM($I998:BR998))))</f>
        <v>0</v>
      </c>
      <c r="BT998" s="31">
        <f>IF($I955="n/a",0,IF(BT$4&lt;=$C998,0,IF(SUM($C998,$I955)&gt;BT$4,$AL966/$I955,$AL966-SUM($I998:BS998))))</f>
        <v>0</v>
      </c>
      <c r="BU998" s="31">
        <f>IF($I955="n/a",0,IF(BU$4&lt;=$C998,0,IF(SUM($C998,$I955)&gt;BU$4,$AL966/$I955,$AL966-SUM($I998:BT998))))</f>
        <v>0</v>
      </c>
      <c r="BV998" s="31">
        <f>IF($I955="n/a",0,IF(BV$4&lt;=$C998,0,IF(SUM($C998,$I955)&gt;BV$4,$AL966/$I955,$AL966-SUM($I998:BU998))))</f>
        <v>0</v>
      </c>
      <c r="BW998" s="31">
        <f>IF($I955="n/a",0,IF(BW$4&lt;=$C998,0,IF(SUM($C998,$I955)&gt;BW$4,$AL966/$I955,$AL966-SUM($I998:BV998))))</f>
        <v>0</v>
      </c>
      <c r="BX998" s="31">
        <f>IF($I955="n/a",0,IF(BX$4&lt;=$C998,0,IF(SUM($C998,$I955)&gt;BX$4,$AL966/$I955,$AL966-SUM($I998:BW998))))</f>
        <v>0</v>
      </c>
      <c r="BY998" s="31">
        <f>IF($I955="n/a",0,IF(BY$4&lt;=$C998,0,IF(SUM($C998,$I955)&gt;BY$4,$AL966/$I955,$AL966-SUM($I998:BX998))))</f>
        <v>0</v>
      </c>
      <c r="BZ998" s="31">
        <f>IF($I955="n/a",0,IF(BZ$4&lt;=$C998,0,IF(SUM($C998,$I955)&gt;BZ$4,$AL966/$I955,$AL966-SUM($I998:BY998))))</f>
        <v>0</v>
      </c>
      <c r="CA998" s="31">
        <f>IF($I955="n/a",0,IF(CA$4&lt;=$C998,0,IF(SUM($C998,$I955)&gt;CA$4,$AL966/$I955,$AL966-SUM($I998:BZ998))))</f>
        <v>0</v>
      </c>
      <c r="CB998" s="31">
        <f>IF($I955="n/a",0,IF(CB$4&lt;=$C998,0,IF(SUM($C998,$I955)&gt;CB$4,$AL966/$I955,$AL966-SUM($I998:CA998))))</f>
        <v>0</v>
      </c>
      <c r="CC998" s="31">
        <f>IF($I955="n/a",0,IF(CC$4&lt;=$C998,0,IF(SUM($C998,$I955)&gt;CC$4,$AL966/$I955,$AL966-SUM($I998:CB998))))</f>
        <v>0</v>
      </c>
      <c r="CD998" s="31">
        <f>IF($I955="n/a",0,IF(CD$4&lt;=$C998,0,IF(SUM($C998,$I955)&gt;CD$4,$AL966/$I955,$AL966-SUM($I998:CC998))))</f>
        <v>0</v>
      </c>
      <c r="CE998" s="31">
        <f>IF($I955="n/a",0,IF(CE$4&lt;=$C998,0,IF(SUM($C998,$I955)&gt;CE$4,$AL966/$I955,$AL966-SUM($I998:CD998))))</f>
        <v>0</v>
      </c>
      <c r="CF998" s="31">
        <f>IF($I955="n/a",0,IF(CF$4&lt;=$C998,0,IF(SUM($C998,$I955)&gt;CF$4,$AL966/$I955,$AL966-SUM($I998:CE998))))</f>
        <v>0</v>
      </c>
    </row>
    <row r="999" spans="1:84" ht="12.75" customHeight="1">
      <c r="C999" s="202">
        <v>2045</v>
      </c>
      <c r="D999" s="21" t="s">
        <v>202</v>
      </c>
      <c r="E999" s="21" t="s">
        <v>197</v>
      </c>
      <c r="I999" s="31"/>
      <c r="J999" s="31">
        <f>IF($I955="n/a",0,IF(J$4&lt;=$C999,0,IF(SUM($C999,$I955)&gt;J$4,$AM966/$I955,$AM966-SUM($I999:I999))))</f>
        <v>0</v>
      </c>
      <c r="K999" s="31">
        <f>IF($I955="n/a",0,IF(K$4&lt;=$C999,0,IF(SUM($C999,$I955)&gt;K$4,$AM966/$I955,$AM966-SUM($I999:J999))))</f>
        <v>0</v>
      </c>
      <c r="L999" s="31">
        <f>IF($I955="n/a",0,IF(L$4&lt;=$C999,0,IF(SUM($C999,$I955)&gt;L$4,$AM966/$I955,$AM966-SUM($I999:K999))))</f>
        <v>0</v>
      </c>
      <c r="M999" s="31">
        <f>IF($I955="n/a",0,IF(M$4&lt;=$C999,0,IF(SUM($C999,$I955)&gt;M$4,$AM966/$I955,$AM966-SUM($I999:L999))))</f>
        <v>0</v>
      </c>
      <c r="N999" s="31">
        <f>IF($I955="n/a",0,IF(N$4&lt;=$C999,0,IF(SUM($C999,$I955)&gt;N$4,$AM966/$I955,$AM966-SUM($I999:M999))))</f>
        <v>0</v>
      </c>
      <c r="O999" s="31">
        <f>IF($I955="n/a",0,IF(O$4&lt;=$C999,0,IF(SUM($C999,$I955)&gt;O$4,$AM966/$I955,$AM966-SUM($I999:N999))))</f>
        <v>0</v>
      </c>
      <c r="P999" s="31">
        <f>IF($I955="n/a",0,IF(P$4&lt;=$C999,0,IF(SUM($C999,$I955)&gt;P$4,$AM966/$I955,$AM966-SUM($I999:O999))))</f>
        <v>0</v>
      </c>
      <c r="Q999" s="31">
        <f>IF($I955="n/a",0,IF(Q$4&lt;=$C999,0,IF(SUM($C999,$I955)&gt;Q$4,$AM966/$I955,$AM966-SUM($I999:P999))))</f>
        <v>0</v>
      </c>
      <c r="R999" s="31">
        <f>IF($I955="n/a",0,IF(R$4&lt;=$C999,0,IF(SUM($C999,$I955)&gt;R$4,$AM966/$I955,$AM966-SUM($I999:Q999))))</f>
        <v>0</v>
      </c>
      <c r="S999" s="31">
        <f>IF($I955="n/a",0,IF(S$4&lt;=$C999,0,IF(SUM($C999,$I955)&gt;S$4,$AM966/$I955,$AM966-SUM($I999:R999))))</f>
        <v>0</v>
      </c>
      <c r="T999" s="31">
        <f>IF($I955="n/a",0,IF(T$4&lt;=$C999,0,IF(SUM($C999,$I955)&gt;T$4,$AM966/$I955,$AM966-SUM($I999:S999))))</f>
        <v>0</v>
      </c>
      <c r="U999" s="31">
        <f>IF($I955="n/a",0,IF(U$4&lt;=$C999,0,IF(SUM($C999,$I955)&gt;U$4,$AM966/$I955,$AM966-SUM($I999:T999))))</f>
        <v>0</v>
      </c>
      <c r="V999" s="31">
        <f>IF($I955="n/a",0,IF(V$4&lt;=$C999,0,IF(SUM($C999,$I955)&gt;V$4,$AM966/$I955,$AM966-SUM($I999:U999))))</f>
        <v>0</v>
      </c>
      <c r="W999" s="31">
        <f>IF($I955="n/a",0,IF(W$4&lt;=$C999,0,IF(SUM($C999,$I955)&gt;W$4,$AM966/$I955,$AM966-SUM($I999:V999))))</f>
        <v>0</v>
      </c>
      <c r="X999" s="31">
        <f>IF($I955="n/a",0,IF(X$4&lt;=$C999,0,IF(SUM($C999,$I955)&gt;X$4,$AM966/$I955,$AM966-SUM($I999:W999))))</f>
        <v>0</v>
      </c>
      <c r="Y999" s="31">
        <f>IF($I955="n/a",0,IF(Y$4&lt;=$C999,0,IF(SUM($C999,$I955)&gt;Y$4,$AM966/$I955,$AM966-SUM($I999:X999))))</f>
        <v>0</v>
      </c>
      <c r="Z999" s="31">
        <f>IF($I955="n/a",0,IF(Z$4&lt;=$C999,0,IF(SUM($C999,$I955)&gt;Z$4,$AM966/$I955,$AM966-SUM($I999:Y999))))</f>
        <v>0</v>
      </c>
      <c r="AA999" s="31">
        <f>IF($I955="n/a",0,IF(AA$4&lt;=$C999,0,IF(SUM($C999,$I955)&gt;AA$4,$AM966/$I955,$AM966-SUM($I999:Z999))))</f>
        <v>0</v>
      </c>
      <c r="AB999" s="31">
        <f>IF($I955="n/a",0,IF(AB$4&lt;=$C999,0,IF(SUM($C999,$I955)&gt;AB$4,$AM966/$I955,$AM966-SUM($I999:AA999))))</f>
        <v>0</v>
      </c>
      <c r="AC999" s="31">
        <f>IF($I955="n/a",0,IF(AC$4&lt;=$C999,0,IF(SUM($C999,$I955)&gt;AC$4,$AM966/$I955,$AM966-SUM($I999:AB999))))</f>
        <v>0</v>
      </c>
      <c r="AD999" s="31">
        <f>IF($I955="n/a",0,IF(AD$4&lt;=$C999,0,IF(SUM($C999,$I955)&gt;AD$4,$AM966/$I955,$AM966-SUM($I999:AC999))))</f>
        <v>0</v>
      </c>
      <c r="AE999" s="31">
        <f>IF($I955="n/a",0,IF(AE$4&lt;=$C999,0,IF(SUM($C999,$I955)&gt;AE$4,$AM966/$I955,$AM966-SUM($I999:AD999))))</f>
        <v>0</v>
      </c>
      <c r="AF999" s="31">
        <f>IF($I955="n/a",0,IF(AF$4&lt;=$C999,0,IF(SUM($C999,$I955)&gt;AF$4,$AM966/$I955,$AM966-SUM($I999:AE999))))</f>
        <v>0</v>
      </c>
      <c r="AG999" s="31">
        <f>IF($I955="n/a",0,IF(AG$4&lt;=$C999,0,IF(SUM($C999,$I955)&gt;AG$4,$AM966/$I955,$AM966-SUM($I999:AF999))))</f>
        <v>0</v>
      </c>
      <c r="AH999" s="31">
        <f>IF($I955="n/a",0,IF(AH$4&lt;=$C999,0,IF(SUM($C999,$I955)&gt;AH$4,$AM966/$I955,$AM966-SUM($I999:AG999))))</f>
        <v>0</v>
      </c>
      <c r="AI999" s="31">
        <f>IF($I955="n/a",0,IF(AI$4&lt;=$C999,0,IF(SUM($C999,$I955)&gt;AI$4,$AM966/$I955,$AM966-SUM($I999:AH999))))</f>
        <v>0</v>
      </c>
      <c r="AJ999" s="31">
        <f>IF($I955="n/a",0,IF(AJ$4&lt;=$C999,0,IF(SUM($C999,$I955)&gt;AJ$4,$AM966/$I955,$AM966-SUM($I999:AI999))))</f>
        <v>0</v>
      </c>
      <c r="AK999" s="31">
        <f>IF($I955="n/a",0,IF(AK$4&lt;=$C999,0,IF(SUM($C999,$I955)&gt;AK$4,$AM966/$I955,$AM966-SUM($I999:AJ999))))</f>
        <v>0</v>
      </c>
      <c r="AL999" s="31">
        <f>IF($I955="n/a",0,IF(AL$4&lt;=$C999,0,IF(SUM($C999,$I955)&gt;AL$4,$AM966/$I955,$AM966-SUM($I999:AK999))))</f>
        <v>0</v>
      </c>
      <c r="AM999" s="31">
        <f>IF($I955="n/a",0,IF(AM$4&lt;=$C999,0,IF(SUM($C999,$I955)&gt;AM$4,$AM966/$I955,$AM966-SUM($I999:AL999))))</f>
        <v>0</v>
      </c>
      <c r="AN999" s="31">
        <f>IF($I955="n/a",0,IF(AN$4&lt;=$C999,0,IF(SUM($C999,$I955)&gt;AN$4,$AM966/$I955,$AM966-SUM($I999:AM999))))</f>
        <v>0</v>
      </c>
      <c r="AO999" s="31">
        <f>IF($I955="n/a",0,IF(AO$4&lt;=$C999,0,IF(SUM($C999,$I955)&gt;AO$4,$AM966/$I955,$AM966-SUM($I999:AN999))))</f>
        <v>0</v>
      </c>
      <c r="AP999" s="31">
        <f>IF($I955="n/a",0,IF(AP$4&lt;=$C999,0,IF(SUM($C999,$I955)&gt;AP$4,$AM966/$I955,$AM966-SUM($I999:AO999))))</f>
        <v>0</v>
      </c>
      <c r="AQ999" s="31">
        <f>IF($I955="n/a",0,IF(AQ$4&lt;=$C999,0,IF(SUM($C999,$I955)&gt;AQ$4,$AM966/$I955,$AM966-SUM($I999:AP999))))</f>
        <v>0</v>
      </c>
      <c r="AR999" s="31">
        <f>IF($I955="n/a",0,IF(AR$4&lt;=$C999,0,IF(SUM($C999,$I955)&gt;AR$4,$AM966/$I955,$AM966-SUM($I999:AQ999))))</f>
        <v>0</v>
      </c>
      <c r="AS999" s="31">
        <f>IF($I955="n/a",0,IF(AS$4&lt;=$C999,0,IF(SUM($C999,$I955)&gt;AS$4,$AM966/$I955,$AM966-SUM($I999:AR999))))</f>
        <v>0</v>
      </c>
      <c r="AT999" s="31">
        <f>IF($I955="n/a",0,IF(AT$4&lt;=$C999,0,IF(SUM($C999,$I955)&gt;AT$4,$AM966/$I955,$AM966-SUM($I999:AS999))))</f>
        <v>0</v>
      </c>
      <c r="AU999" s="31">
        <f>IF($I955="n/a",0,IF(AU$4&lt;=$C999,0,IF(SUM($C999,$I955)&gt;AU$4,$AM966/$I955,$AM966-SUM($I999:AT999))))</f>
        <v>0</v>
      </c>
      <c r="AV999" s="31">
        <f>IF($I955="n/a",0,IF(AV$4&lt;=$C999,0,IF(SUM($C999,$I955)&gt;AV$4,$AM966/$I955,$AM966-SUM($I999:AU999))))</f>
        <v>0</v>
      </c>
      <c r="AW999" s="31">
        <f>IF($I955="n/a",0,IF(AW$4&lt;=$C999,0,IF(SUM($C999,$I955)&gt;AW$4,$AM966/$I955,$AM966-SUM($I999:AV999))))</f>
        <v>0</v>
      </c>
      <c r="AX999" s="31">
        <f>IF($I955="n/a",0,IF(AX$4&lt;=$C999,0,IF(SUM($C999,$I955)&gt;AX$4,$AM966/$I955,$AM966-SUM($I999:AW999))))</f>
        <v>0</v>
      </c>
      <c r="AY999" s="31">
        <f>IF($I955="n/a",0,IF(AY$4&lt;=$C999,0,IF(SUM($C999,$I955)&gt;AY$4,$AM966/$I955,$AM966-SUM($I999:AX999))))</f>
        <v>0</v>
      </c>
      <c r="AZ999" s="31">
        <f>IF($I955="n/a",0,IF(AZ$4&lt;=$C999,0,IF(SUM($C999,$I955)&gt;AZ$4,$AM966/$I955,$AM966-SUM($I999:AY999))))</f>
        <v>0</v>
      </c>
      <c r="BA999" s="31">
        <f>IF($I955="n/a",0,IF(BA$4&lt;=$C999,0,IF(SUM($C999,$I955)&gt;BA$4,$AM966/$I955,$AM966-SUM($I999:AZ999))))</f>
        <v>0</v>
      </c>
      <c r="BB999" s="31">
        <f>IF($I955="n/a",0,IF(BB$4&lt;=$C999,0,IF(SUM($C999,$I955)&gt;BB$4,$AM966/$I955,$AM966-SUM($I999:BA999))))</f>
        <v>0</v>
      </c>
      <c r="BC999" s="31">
        <f>IF($I955="n/a",0,IF(BC$4&lt;=$C999,0,IF(SUM($C999,$I955)&gt;BC$4,$AM966/$I955,$AM966-SUM($I999:BB999))))</f>
        <v>0</v>
      </c>
      <c r="BD999" s="31">
        <f>IF($I955="n/a",0,IF(BD$4&lt;=$C999,0,IF(SUM($C999,$I955)&gt;BD$4,$AM966/$I955,$AM966-SUM($I999:BC999))))</f>
        <v>0</v>
      </c>
      <c r="BE999" s="31">
        <f>IF($I955="n/a",0,IF(BE$4&lt;=$C999,0,IF(SUM($C999,$I955)&gt;BE$4,$AM966/$I955,$AM966-SUM($I999:BD999))))</f>
        <v>0</v>
      </c>
      <c r="BF999" s="31">
        <f>IF($I955="n/a",0,IF(BF$4&lt;=$C999,0,IF(SUM($C999,$I955)&gt;BF$4,$AM966/$I955,$AM966-SUM($I999:BE999))))</f>
        <v>0</v>
      </c>
      <c r="BG999" s="31">
        <f>IF($I955="n/a",0,IF(BG$4&lt;=$C999,0,IF(SUM($C999,$I955)&gt;BG$4,$AM966/$I955,$AM966-SUM($I999:BF999))))</f>
        <v>0</v>
      </c>
      <c r="BH999" s="31">
        <f>IF($I955="n/a",0,IF(BH$4&lt;=$C999,0,IF(SUM($C999,$I955)&gt;BH$4,$AM966/$I955,$AM966-SUM($I999:BG999))))</f>
        <v>0</v>
      </c>
      <c r="BI999" s="31">
        <f>IF($I955="n/a",0,IF(BI$4&lt;=$C999,0,IF(SUM($C999,$I955)&gt;BI$4,$AM966/$I955,$AM966-SUM($I999:BH999))))</f>
        <v>0</v>
      </c>
      <c r="BJ999" s="31">
        <f>IF($I955="n/a",0,IF(BJ$4&lt;=$C999,0,IF(SUM($C999,$I955)&gt;BJ$4,$AM966/$I955,$AM966-SUM($I999:BI999))))</f>
        <v>0</v>
      </c>
      <c r="BK999" s="31">
        <f>IF($I955="n/a",0,IF(BK$4&lt;=$C999,0,IF(SUM($C999,$I955)&gt;BK$4,$AM966/$I955,$AM966-SUM($I999:BJ999))))</f>
        <v>0</v>
      </c>
      <c r="BL999" s="31">
        <f>IF($I955="n/a",0,IF(BL$4&lt;=$C999,0,IF(SUM($C999,$I955)&gt;BL$4,$AM966/$I955,$AM966-SUM($I999:BK999))))</f>
        <v>0</v>
      </c>
      <c r="BM999" s="31">
        <f>IF($I955="n/a",0,IF(BM$4&lt;=$C999,0,IF(SUM($C999,$I955)&gt;BM$4,$AM966/$I955,$AM966-SUM($I999:BL999))))</f>
        <v>0</v>
      </c>
      <c r="BN999" s="31">
        <f>IF($I955="n/a",0,IF(BN$4&lt;=$C999,0,IF(SUM($C999,$I955)&gt;BN$4,$AM966/$I955,$AM966-SUM($I999:BM999))))</f>
        <v>0</v>
      </c>
      <c r="BO999" s="31">
        <f>IF($I955="n/a",0,IF(BO$4&lt;=$C999,0,IF(SUM($C999,$I955)&gt;BO$4,$AM966/$I955,$AM966-SUM($I999:BN999))))</f>
        <v>0</v>
      </c>
      <c r="BP999" s="31">
        <f>IF($I955="n/a",0,IF(BP$4&lt;=$C999,0,IF(SUM($C999,$I955)&gt;BP$4,$AM966/$I955,$AM966-SUM($I999:BO999))))</f>
        <v>0</v>
      </c>
      <c r="BQ999" s="31">
        <f>IF($I955="n/a",0,IF(BQ$4&lt;=$C999,0,IF(SUM($C999,$I955)&gt;BQ$4,$AM966/$I955,$AM966-SUM($I999:BP999))))</f>
        <v>0</v>
      </c>
      <c r="BR999" s="31">
        <f>IF($I955="n/a",0,IF(BR$4&lt;=$C999,0,IF(SUM($C999,$I955)&gt;BR$4,$AM966/$I955,$AM966-SUM($I999:BQ999))))</f>
        <v>0</v>
      </c>
      <c r="BS999" s="31">
        <f>IF($I955="n/a",0,IF(BS$4&lt;=$C999,0,IF(SUM($C999,$I955)&gt;BS$4,$AM966/$I955,$AM966-SUM($I999:BR999))))</f>
        <v>0</v>
      </c>
      <c r="BT999" s="31">
        <f>IF($I955="n/a",0,IF(BT$4&lt;=$C999,0,IF(SUM($C999,$I955)&gt;BT$4,$AM966/$I955,$AM966-SUM($I999:BS999))))</f>
        <v>0</v>
      </c>
      <c r="BU999" s="31">
        <f>IF($I955="n/a",0,IF(BU$4&lt;=$C999,0,IF(SUM($C999,$I955)&gt;BU$4,$AM966/$I955,$AM966-SUM($I999:BT999))))</f>
        <v>0</v>
      </c>
      <c r="BV999" s="31">
        <f>IF($I955="n/a",0,IF(BV$4&lt;=$C999,0,IF(SUM($C999,$I955)&gt;BV$4,$AM966/$I955,$AM966-SUM($I999:BU999))))</f>
        <v>0</v>
      </c>
      <c r="BW999" s="31">
        <f>IF($I955="n/a",0,IF(BW$4&lt;=$C999,0,IF(SUM($C999,$I955)&gt;BW$4,$AM966/$I955,$AM966-SUM($I999:BV999))))</f>
        <v>0</v>
      </c>
      <c r="BX999" s="31">
        <f>IF($I955="n/a",0,IF(BX$4&lt;=$C999,0,IF(SUM($C999,$I955)&gt;BX$4,$AM966/$I955,$AM966-SUM($I999:BW999))))</f>
        <v>0</v>
      </c>
      <c r="BY999" s="31">
        <f>IF($I955="n/a",0,IF(BY$4&lt;=$C999,0,IF(SUM($C999,$I955)&gt;BY$4,$AM966/$I955,$AM966-SUM($I999:BX999))))</f>
        <v>0</v>
      </c>
      <c r="BZ999" s="31">
        <f>IF($I955="n/a",0,IF(BZ$4&lt;=$C999,0,IF(SUM($C999,$I955)&gt;BZ$4,$AM966/$I955,$AM966-SUM($I999:BY999))))</f>
        <v>0</v>
      </c>
      <c r="CA999" s="31">
        <f>IF($I955="n/a",0,IF(CA$4&lt;=$C999,0,IF(SUM($C999,$I955)&gt;CA$4,$AM966/$I955,$AM966-SUM($I999:BZ999))))</f>
        <v>0</v>
      </c>
      <c r="CB999" s="31">
        <f>IF($I955="n/a",0,IF(CB$4&lt;=$C999,0,IF(SUM($C999,$I955)&gt;CB$4,$AM966/$I955,$AM966-SUM($I999:CA999))))</f>
        <v>0</v>
      </c>
      <c r="CC999" s="31">
        <f>IF($I955="n/a",0,IF(CC$4&lt;=$C999,0,IF(SUM($C999,$I955)&gt;CC$4,$AM966/$I955,$AM966-SUM($I999:CB999))))</f>
        <v>0</v>
      </c>
      <c r="CD999" s="31">
        <f>IF($I955="n/a",0,IF(CD$4&lt;=$C999,0,IF(SUM($C999,$I955)&gt;CD$4,$AM966/$I955,$AM966-SUM($I999:CC999))))</f>
        <v>0</v>
      </c>
      <c r="CE999" s="31">
        <f>IF($I955="n/a",0,IF(CE$4&lt;=$C999,0,IF(SUM($C999,$I955)&gt;CE$4,$AM966/$I955,$AM966-SUM($I999:CD999))))</f>
        <v>0</v>
      </c>
      <c r="CF999" s="31">
        <f>IF($I955="n/a",0,IF(CF$4&lt;=$C999,0,IF(SUM($C999,$I955)&gt;CF$4,$AM966/$I955,$AM966-SUM($I999:CE999))))</f>
        <v>0</v>
      </c>
    </row>
    <row r="1000" spans="1:84" ht="12.75" customHeight="1">
      <c r="D1000" s="21"/>
      <c r="E1000" s="21"/>
      <c r="I1000" s="31"/>
    </row>
    <row r="1001" spans="1:84" s="158" customFormat="1" ht="12.75" customHeight="1">
      <c r="A1001"/>
      <c r="B1001" s="101"/>
      <c r="C1001" s="101"/>
      <c r="D1001" s="101" t="s">
        <v>9</v>
      </c>
      <c r="E1001" s="101" t="s">
        <v>197</v>
      </c>
      <c r="F1001" s="101"/>
      <c r="G1001" s="101"/>
      <c r="H1001" s="101"/>
      <c r="I1001" s="101"/>
      <c r="J1001" s="101">
        <f t="shared" ref="J1001:AO1001" si="3095">J960+SUM(J968:J999)</f>
        <v>8.6308763157682673</v>
      </c>
      <c r="K1001" s="101">
        <f t="shared" si="3095"/>
        <v>8.9903375879229799</v>
      </c>
      <c r="L1001" s="101">
        <f t="shared" si="3095"/>
        <v>8.1192352496706111</v>
      </c>
      <c r="M1001" s="101">
        <f t="shared" si="3095"/>
        <v>1.229210147357128</v>
      </c>
      <c r="N1001" s="101">
        <f t="shared" si="3095"/>
        <v>1.651118324213575</v>
      </c>
      <c r="O1001" s="101">
        <f t="shared" si="3095"/>
        <v>2.296057554473339</v>
      </c>
      <c r="P1001" s="101">
        <f t="shared" si="3095"/>
        <v>1.933250718225251</v>
      </c>
      <c r="Q1001" s="101">
        <f t="shared" si="3095"/>
        <v>1.4908084186871726</v>
      </c>
      <c r="R1001" s="101">
        <f t="shared" si="3095"/>
        <v>1.0643495309281414</v>
      </c>
      <c r="S1001" s="101">
        <f t="shared" si="3095"/>
        <v>0.63294497390011406</v>
      </c>
      <c r="T1001" s="101">
        <f t="shared" si="3095"/>
        <v>0</v>
      </c>
      <c r="U1001" s="101">
        <f t="shared" si="3095"/>
        <v>0</v>
      </c>
      <c r="V1001" s="101">
        <f t="shared" si="3095"/>
        <v>0</v>
      </c>
      <c r="W1001" s="101">
        <f t="shared" si="3095"/>
        <v>0</v>
      </c>
      <c r="X1001" s="101">
        <f t="shared" si="3095"/>
        <v>0</v>
      </c>
      <c r="Y1001" s="101">
        <f t="shared" si="3095"/>
        <v>0</v>
      </c>
      <c r="Z1001" s="101">
        <f t="shared" si="3095"/>
        <v>0</v>
      </c>
      <c r="AA1001" s="101">
        <f t="shared" si="3095"/>
        <v>0</v>
      </c>
      <c r="AB1001" s="101">
        <f t="shared" si="3095"/>
        <v>0</v>
      </c>
      <c r="AC1001" s="101">
        <f t="shared" si="3095"/>
        <v>0</v>
      </c>
      <c r="AD1001" s="101">
        <f t="shared" si="3095"/>
        <v>0</v>
      </c>
      <c r="AE1001" s="101">
        <f t="shared" si="3095"/>
        <v>0</v>
      </c>
      <c r="AF1001" s="101">
        <f t="shared" si="3095"/>
        <v>0</v>
      </c>
      <c r="AG1001" s="101">
        <f t="shared" si="3095"/>
        <v>0</v>
      </c>
      <c r="AH1001" s="101">
        <f t="shared" si="3095"/>
        <v>0</v>
      </c>
      <c r="AI1001" s="101">
        <f t="shared" si="3095"/>
        <v>0</v>
      </c>
      <c r="AJ1001" s="101">
        <f t="shared" si="3095"/>
        <v>0</v>
      </c>
      <c r="AK1001" s="101">
        <f t="shared" si="3095"/>
        <v>0</v>
      </c>
      <c r="AL1001" s="101">
        <f t="shared" si="3095"/>
        <v>0</v>
      </c>
      <c r="AM1001" s="101">
        <f t="shared" si="3095"/>
        <v>0</v>
      </c>
      <c r="AN1001" s="101">
        <f t="shared" si="3095"/>
        <v>0</v>
      </c>
      <c r="AO1001" s="101">
        <f t="shared" si="3095"/>
        <v>0</v>
      </c>
      <c r="AP1001" s="101">
        <f t="shared" ref="AP1001:BU1001" si="3096">AP960+SUM(AP968:AP999)</f>
        <v>0</v>
      </c>
      <c r="AQ1001" s="101">
        <f t="shared" si="3096"/>
        <v>0</v>
      </c>
      <c r="AR1001" s="101">
        <f t="shared" si="3096"/>
        <v>0</v>
      </c>
      <c r="AS1001" s="101">
        <f t="shared" si="3096"/>
        <v>0</v>
      </c>
      <c r="AT1001" s="101">
        <f t="shared" si="3096"/>
        <v>0</v>
      </c>
      <c r="AU1001" s="101">
        <f t="shared" si="3096"/>
        <v>0</v>
      </c>
      <c r="AV1001" s="101">
        <f t="shared" si="3096"/>
        <v>0</v>
      </c>
      <c r="AW1001" s="101">
        <f t="shared" si="3096"/>
        <v>0</v>
      </c>
      <c r="AX1001" s="101">
        <f t="shared" si="3096"/>
        <v>0</v>
      </c>
      <c r="AY1001" s="101">
        <f t="shared" si="3096"/>
        <v>0</v>
      </c>
      <c r="AZ1001" s="101">
        <f t="shared" si="3096"/>
        <v>0</v>
      </c>
      <c r="BA1001" s="101">
        <f t="shared" si="3096"/>
        <v>0</v>
      </c>
      <c r="BB1001" s="101">
        <f t="shared" si="3096"/>
        <v>0</v>
      </c>
      <c r="BC1001" s="101">
        <f t="shared" si="3096"/>
        <v>0</v>
      </c>
      <c r="BD1001" s="101">
        <f t="shared" si="3096"/>
        <v>0</v>
      </c>
      <c r="BE1001" s="101">
        <f t="shared" si="3096"/>
        <v>0</v>
      </c>
      <c r="BF1001" s="101">
        <f t="shared" si="3096"/>
        <v>0</v>
      </c>
      <c r="BG1001" s="101">
        <f t="shared" si="3096"/>
        <v>0</v>
      </c>
      <c r="BH1001" s="101">
        <f t="shared" si="3096"/>
        <v>0</v>
      </c>
      <c r="BI1001" s="101">
        <f t="shared" si="3096"/>
        <v>0</v>
      </c>
      <c r="BJ1001" s="101">
        <f t="shared" si="3096"/>
        <v>0</v>
      </c>
      <c r="BK1001" s="101">
        <f t="shared" si="3096"/>
        <v>0</v>
      </c>
      <c r="BL1001" s="101">
        <f t="shared" si="3096"/>
        <v>0</v>
      </c>
      <c r="BM1001" s="101">
        <f t="shared" si="3096"/>
        <v>0</v>
      </c>
      <c r="BN1001" s="101">
        <f t="shared" si="3096"/>
        <v>0</v>
      </c>
      <c r="BO1001" s="101">
        <f t="shared" si="3096"/>
        <v>0</v>
      </c>
      <c r="BP1001" s="101">
        <f t="shared" si="3096"/>
        <v>0</v>
      </c>
      <c r="BQ1001" s="101">
        <f t="shared" si="3096"/>
        <v>0</v>
      </c>
      <c r="BR1001" s="101">
        <f t="shared" si="3096"/>
        <v>0</v>
      </c>
      <c r="BS1001" s="101">
        <f t="shared" si="3096"/>
        <v>0</v>
      </c>
      <c r="BT1001" s="101">
        <f t="shared" si="3096"/>
        <v>0</v>
      </c>
      <c r="BU1001" s="101">
        <f t="shared" si="3096"/>
        <v>0</v>
      </c>
      <c r="BV1001" s="101">
        <f t="shared" ref="BV1001:CF1001" si="3097">BV960+SUM(BV968:BV999)</f>
        <v>0</v>
      </c>
      <c r="BW1001" s="101">
        <f t="shared" si="3097"/>
        <v>0</v>
      </c>
      <c r="BX1001" s="101">
        <f t="shared" si="3097"/>
        <v>0</v>
      </c>
      <c r="BY1001" s="101">
        <f t="shared" si="3097"/>
        <v>0</v>
      </c>
      <c r="BZ1001" s="101">
        <f t="shared" si="3097"/>
        <v>0</v>
      </c>
      <c r="CA1001" s="101">
        <f t="shared" si="3097"/>
        <v>0</v>
      </c>
      <c r="CB1001" s="101">
        <f t="shared" si="3097"/>
        <v>0</v>
      </c>
      <c r="CC1001" s="101">
        <f t="shared" si="3097"/>
        <v>0</v>
      </c>
      <c r="CD1001" s="101">
        <f t="shared" si="3097"/>
        <v>0</v>
      </c>
      <c r="CE1001" s="101">
        <f t="shared" si="3097"/>
        <v>0</v>
      </c>
      <c r="CF1001" s="101">
        <f t="shared" si="3097"/>
        <v>0</v>
      </c>
    </row>
    <row r="1002" spans="1:84" ht="12.75" customHeight="1">
      <c r="D1002" s="17" t="s">
        <v>8</v>
      </c>
      <c r="E1002" s="160" t="s">
        <v>197</v>
      </c>
      <c r="I1002" s="31"/>
      <c r="J1002" s="158">
        <f t="shared" ref="J1002:AO1002" si="3098">J966-SUM(J970:J999)+I1002</f>
        <v>1.7829279098873723</v>
      </c>
      <c r="K1002" s="1">
        <f t="shared" si="3098"/>
        <v>3.6212444951986482</v>
      </c>
      <c r="L1002" s="1">
        <f t="shared" si="3098"/>
        <v>4.9348594120928206</v>
      </c>
      <c r="M1002" s="1">
        <f t="shared" si="3098"/>
        <v>5.7983138219436707</v>
      </c>
      <c r="N1002" s="1">
        <f t="shared" si="3098"/>
        <v>7.4174111962140188</v>
      </c>
      <c r="O1002" s="1">
        <f t="shared" si="3098"/>
        <v>5.1213536417406793</v>
      </c>
      <c r="P1002" s="1">
        <f t="shared" si="3098"/>
        <v>3.1881029235154283</v>
      </c>
      <c r="Q1002" s="1">
        <f t="shared" si="3098"/>
        <v>1.6972945048282557</v>
      </c>
      <c r="R1002" s="1">
        <f t="shared" si="3098"/>
        <v>0.63294497390011428</v>
      </c>
      <c r="S1002" s="1">
        <f t="shared" si="3098"/>
        <v>0</v>
      </c>
      <c r="T1002" s="1">
        <f t="shared" si="3098"/>
        <v>0</v>
      </c>
      <c r="U1002" s="1">
        <f t="shared" si="3098"/>
        <v>0</v>
      </c>
      <c r="V1002" s="1">
        <f t="shared" si="3098"/>
        <v>0</v>
      </c>
      <c r="W1002" s="1">
        <f t="shared" si="3098"/>
        <v>0</v>
      </c>
      <c r="X1002" s="1">
        <f t="shared" si="3098"/>
        <v>0</v>
      </c>
      <c r="Y1002" s="1">
        <f t="shared" si="3098"/>
        <v>0</v>
      </c>
      <c r="Z1002" s="1">
        <f t="shared" si="3098"/>
        <v>0</v>
      </c>
      <c r="AA1002" s="1">
        <f t="shared" si="3098"/>
        <v>0</v>
      </c>
      <c r="AB1002" s="1">
        <f t="shared" si="3098"/>
        <v>0</v>
      </c>
      <c r="AC1002" s="1">
        <f t="shared" si="3098"/>
        <v>0</v>
      </c>
      <c r="AD1002" s="1">
        <f t="shared" si="3098"/>
        <v>0</v>
      </c>
      <c r="AE1002" s="1">
        <f t="shared" si="3098"/>
        <v>0</v>
      </c>
      <c r="AF1002" s="1">
        <f t="shared" si="3098"/>
        <v>0</v>
      </c>
      <c r="AG1002" s="1">
        <f t="shared" si="3098"/>
        <v>0</v>
      </c>
      <c r="AH1002" s="1">
        <f t="shared" si="3098"/>
        <v>0</v>
      </c>
      <c r="AI1002" s="1">
        <f t="shared" si="3098"/>
        <v>0</v>
      </c>
      <c r="AJ1002" s="1">
        <f t="shared" si="3098"/>
        <v>0</v>
      </c>
      <c r="AK1002" s="1">
        <f t="shared" si="3098"/>
        <v>0</v>
      </c>
      <c r="AL1002" s="1">
        <f t="shared" si="3098"/>
        <v>0</v>
      </c>
      <c r="AM1002" s="1">
        <f t="shared" si="3098"/>
        <v>0</v>
      </c>
      <c r="AN1002" s="1">
        <f t="shared" si="3098"/>
        <v>0</v>
      </c>
      <c r="AO1002" s="1">
        <f t="shared" si="3098"/>
        <v>0</v>
      </c>
      <c r="AP1002" s="1">
        <f t="shared" ref="AP1002:BU1002" si="3099">AP966-SUM(AP970:AP999)+AO1002</f>
        <v>0</v>
      </c>
      <c r="AQ1002" s="1">
        <f t="shared" si="3099"/>
        <v>0</v>
      </c>
      <c r="AR1002" s="1">
        <f t="shared" si="3099"/>
        <v>0</v>
      </c>
      <c r="AS1002" s="1">
        <f t="shared" si="3099"/>
        <v>0</v>
      </c>
      <c r="AT1002" s="1">
        <f t="shared" si="3099"/>
        <v>0</v>
      </c>
      <c r="AU1002" s="1">
        <f t="shared" si="3099"/>
        <v>0</v>
      </c>
      <c r="AV1002" s="1">
        <f t="shared" si="3099"/>
        <v>0</v>
      </c>
      <c r="AW1002" s="1">
        <f t="shared" si="3099"/>
        <v>0</v>
      </c>
      <c r="AX1002" s="1">
        <f t="shared" si="3099"/>
        <v>0</v>
      </c>
      <c r="AY1002" s="1">
        <f t="shared" si="3099"/>
        <v>0</v>
      </c>
      <c r="AZ1002" s="1">
        <f t="shared" si="3099"/>
        <v>0</v>
      </c>
      <c r="BA1002" s="1">
        <f t="shared" si="3099"/>
        <v>0</v>
      </c>
      <c r="BB1002" s="1">
        <f t="shared" si="3099"/>
        <v>0</v>
      </c>
      <c r="BC1002" s="1">
        <f t="shared" si="3099"/>
        <v>0</v>
      </c>
      <c r="BD1002" s="1">
        <f t="shared" si="3099"/>
        <v>0</v>
      </c>
      <c r="BE1002" s="1">
        <f t="shared" si="3099"/>
        <v>0</v>
      </c>
      <c r="BF1002" s="1">
        <f t="shared" si="3099"/>
        <v>0</v>
      </c>
      <c r="BG1002" s="1">
        <f t="shared" si="3099"/>
        <v>0</v>
      </c>
      <c r="BH1002" s="1">
        <f t="shared" si="3099"/>
        <v>0</v>
      </c>
      <c r="BI1002" s="1">
        <f t="shared" si="3099"/>
        <v>0</v>
      </c>
      <c r="BJ1002" s="1">
        <f t="shared" si="3099"/>
        <v>0</v>
      </c>
      <c r="BK1002" s="1">
        <f t="shared" si="3099"/>
        <v>0</v>
      </c>
      <c r="BL1002" s="1">
        <f t="shared" si="3099"/>
        <v>0</v>
      </c>
      <c r="BM1002" s="1">
        <f t="shared" si="3099"/>
        <v>0</v>
      </c>
      <c r="BN1002" s="1">
        <f t="shared" si="3099"/>
        <v>0</v>
      </c>
      <c r="BO1002" s="1">
        <f t="shared" si="3099"/>
        <v>0</v>
      </c>
      <c r="BP1002" s="1">
        <f t="shared" si="3099"/>
        <v>0</v>
      </c>
      <c r="BQ1002" s="1">
        <f t="shared" si="3099"/>
        <v>0</v>
      </c>
      <c r="BR1002" s="158">
        <f t="shared" si="3099"/>
        <v>0</v>
      </c>
      <c r="BS1002" s="158">
        <f t="shared" si="3099"/>
        <v>0</v>
      </c>
      <c r="BT1002" s="158">
        <f t="shared" si="3099"/>
        <v>0</v>
      </c>
      <c r="BU1002" s="158">
        <f t="shared" si="3099"/>
        <v>0</v>
      </c>
      <c r="BV1002" s="158">
        <f t="shared" ref="BV1002:CF1002" si="3100">BV966-SUM(BV970:BV999)+BU1002</f>
        <v>0</v>
      </c>
      <c r="BW1002" s="158">
        <f t="shared" si="3100"/>
        <v>0</v>
      </c>
      <c r="BX1002" s="158">
        <f t="shared" si="3100"/>
        <v>0</v>
      </c>
      <c r="BY1002" s="158">
        <f t="shared" si="3100"/>
        <v>0</v>
      </c>
      <c r="BZ1002" s="158">
        <f t="shared" si="3100"/>
        <v>0</v>
      </c>
      <c r="CA1002" s="158">
        <f t="shared" si="3100"/>
        <v>0</v>
      </c>
      <c r="CB1002" s="158">
        <f t="shared" si="3100"/>
        <v>0</v>
      </c>
      <c r="CC1002" s="158">
        <f t="shared" si="3100"/>
        <v>0</v>
      </c>
      <c r="CD1002" s="158">
        <f t="shared" si="3100"/>
        <v>0</v>
      </c>
      <c r="CE1002" s="158">
        <f t="shared" si="3100"/>
        <v>0</v>
      </c>
      <c r="CF1002" s="158">
        <f t="shared" si="3100"/>
        <v>0</v>
      </c>
    </row>
    <row r="1003" spans="1:84" ht="12.75" customHeight="1">
      <c r="D1003" s="17" t="str">
        <f>"Total Closing RAB - "&amp;B953</f>
        <v>Total Closing RAB - IT Systems</v>
      </c>
      <c r="E1003" s="160" t="s">
        <v>197</v>
      </c>
      <c r="I1003" s="31"/>
      <c r="J1003" s="158">
        <f t="shared" ref="J1003:AO1003" si="3101">J1002+J963</f>
        <v>17.730477828682428</v>
      </c>
      <c r="K1003" s="1">
        <f t="shared" si="3101"/>
        <v>10.937918098225438</v>
      </c>
      <c r="L1003" s="1">
        <f t="shared" si="3101"/>
        <v>4.9348594120928206</v>
      </c>
      <c r="M1003" s="1">
        <f t="shared" si="3101"/>
        <v>5.7983138219436707</v>
      </c>
      <c r="N1003" s="1">
        <f t="shared" si="3101"/>
        <v>7.4174111962140188</v>
      </c>
      <c r="O1003" s="1">
        <f t="shared" si="3101"/>
        <v>5.1213536417406793</v>
      </c>
      <c r="P1003" s="1">
        <f t="shared" si="3101"/>
        <v>3.1881029235154283</v>
      </c>
      <c r="Q1003" s="1">
        <f t="shared" si="3101"/>
        <v>1.6972945048282557</v>
      </c>
      <c r="R1003" s="1">
        <f t="shared" si="3101"/>
        <v>0.63294497390011428</v>
      </c>
      <c r="S1003" s="1">
        <f t="shared" si="3101"/>
        <v>0</v>
      </c>
      <c r="T1003" s="1">
        <f t="shared" si="3101"/>
        <v>0</v>
      </c>
      <c r="U1003" s="1">
        <f t="shared" si="3101"/>
        <v>0</v>
      </c>
      <c r="V1003" s="1">
        <f t="shared" si="3101"/>
        <v>0</v>
      </c>
      <c r="W1003" s="1">
        <f t="shared" si="3101"/>
        <v>0</v>
      </c>
      <c r="X1003" s="1">
        <f t="shared" si="3101"/>
        <v>0</v>
      </c>
      <c r="Y1003" s="1">
        <f t="shared" si="3101"/>
        <v>0</v>
      </c>
      <c r="Z1003" s="1">
        <f t="shared" si="3101"/>
        <v>0</v>
      </c>
      <c r="AA1003" s="1">
        <f t="shared" si="3101"/>
        <v>0</v>
      </c>
      <c r="AB1003" s="1">
        <f t="shared" si="3101"/>
        <v>0</v>
      </c>
      <c r="AC1003" s="1">
        <f t="shared" si="3101"/>
        <v>0</v>
      </c>
      <c r="AD1003" s="1">
        <f t="shared" si="3101"/>
        <v>0</v>
      </c>
      <c r="AE1003" s="1">
        <f t="shared" si="3101"/>
        <v>0</v>
      </c>
      <c r="AF1003" s="1">
        <f t="shared" si="3101"/>
        <v>0</v>
      </c>
      <c r="AG1003" s="1">
        <f t="shared" si="3101"/>
        <v>0</v>
      </c>
      <c r="AH1003" s="1">
        <f t="shared" si="3101"/>
        <v>0</v>
      </c>
      <c r="AI1003" s="1">
        <f t="shared" si="3101"/>
        <v>0</v>
      </c>
      <c r="AJ1003" s="1">
        <f t="shared" si="3101"/>
        <v>0</v>
      </c>
      <c r="AK1003" s="1">
        <f t="shared" si="3101"/>
        <v>0</v>
      </c>
      <c r="AL1003" s="1">
        <f t="shared" si="3101"/>
        <v>0</v>
      </c>
      <c r="AM1003" s="1">
        <f t="shared" si="3101"/>
        <v>0</v>
      </c>
      <c r="AN1003" s="1">
        <f t="shared" si="3101"/>
        <v>0</v>
      </c>
      <c r="AO1003" s="1">
        <f t="shared" si="3101"/>
        <v>0</v>
      </c>
      <c r="AP1003" s="1">
        <f t="shared" ref="AP1003:BU1003" si="3102">AP1002+AP963</f>
        <v>0</v>
      </c>
      <c r="AQ1003" s="1">
        <f t="shared" si="3102"/>
        <v>0</v>
      </c>
      <c r="AR1003" s="1">
        <f t="shared" si="3102"/>
        <v>0</v>
      </c>
      <c r="AS1003" s="1">
        <f t="shared" si="3102"/>
        <v>0</v>
      </c>
      <c r="AT1003" s="1">
        <f t="shared" si="3102"/>
        <v>0</v>
      </c>
      <c r="AU1003" s="1">
        <f t="shared" si="3102"/>
        <v>0</v>
      </c>
      <c r="AV1003" s="1">
        <f t="shared" si="3102"/>
        <v>0</v>
      </c>
      <c r="AW1003" s="1">
        <f t="shared" si="3102"/>
        <v>0</v>
      </c>
      <c r="AX1003" s="1">
        <f t="shared" si="3102"/>
        <v>0</v>
      </c>
      <c r="AY1003" s="1">
        <f t="shared" si="3102"/>
        <v>0</v>
      </c>
      <c r="AZ1003" s="1">
        <f t="shared" si="3102"/>
        <v>0</v>
      </c>
      <c r="BA1003" s="1">
        <f t="shared" si="3102"/>
        <v>0</v>
      </c>
      <c r="BB1003" s="1">
        <f t="shared" si="3102"/>
        <v>0</v>
      </c>
      <c r="BC1003" s="1">
        <f t="shared" si="3102"/>
        <v>0</v>
      </c>
      <c r="BD1003" s="1">
        <f t="shared" si="3102"/>
        <v>0</v>
      </c>
      <c r="BE1003" s="1">
        <f t="shared" si="3102"/>
        <v>0</v>
      </c>
      <c r="BF1003" s="1">
        <f t="shared" si="3102"/>
        <v>0</v>
      </c>
      <c r="BG1003" s="1">
        <f t="shared" si="3102"/>
        <v>0</v>
      </c>
      <c r="BH1003" s="1">
        <f t="shared" si="3102"/>
        <v>0</v>
      </c>
      <c r="BI1003" s="1">
        <f t="shared" si="3102"/>
        <v>0</v>
      </c>
      <c r="BJ1003" s="1">
        <f t="shared" si="3102"/>
        <v>0</v>
      </c>
      <c r="BK1003" s="1">
        <f t="shared" si="3102"/>
        <v>0</v>
      </c>
      <c r="BL1003" s="1">
        <f t="shared" si="3102"/>
        <v>0</v>
      </c>
      <c r="BM1003" s="1">
        <f t="shared" si="3102"/>
        <v>0</v>
      </c>
      <c r="BN1003" s="1">
        <f t="shared" si="3102"/>
        <v>0</v>
      </c>
      <c r="BO1003" s="1">
        <f t="shared" si="3102"/>
        <v>0</v>
      </c>
      <c r="BP1003" s="1">
        <f t="shared" si="3102"/>
        <v>0</v>
      </c>
      <c r="BQ1003" s="1">
        <f t="shared" si="3102"/>
        <v>0</v>
      </c>
      <c r="BR1003" s="158">
        <f t="shared" si="3102"/>
        <v>0</v>
      </c>
      <c r="BS1003" s="158">
        <f t="shared" si="3102"/>
        <v>0</v>
      </c>
      <c r="BT1003" s="158">
        <f t="shared" si="3102"/>
        <v>0</v>
      </c>
      <c r="BU1003" s="158">
        <f t="shared" si="3102"/>
        <v>0</v>
      </c>
      <c r="BV1003" s="158">
        <f t="shared" ref="BV1003:CF1003" si="3103">BV1002+BV963</f>
        <v>0</v>
      </c>
      <c r="BW1003" s="158">
        <f t="shared" si="3103"/>
        <v>0</v>
      </c>
      <c r="BX1003" s="158">
        <f t="shared" si="3103"/>
        <v>0</v>
      </c>
      <c r="BY1003" s="158">
        <f t="shared" si="3103"/>
        <v>0</v>
      </c>
      <c r="BZ1003" s="158">
        <f t="shared" si="3103"/>
        <v>0</v>
      </c>
      <c r="CA1003" s="158">
        <f t="shared" si="3103"/>
        <v>0</v>
      </c>
      <c r="CB1003" s="158">
        <f t="shared" si="3103"/>
        <v>0</v>
      </c>
      <c r="CC1003" s="158">
        <f t="shared" si="3103"/>
        <v>0</v>
      </c>
      <c r="CD1003" s="158">
        <f t="shared" si="3103"/>
        <v>0</v>
      </c>
      <c r="CE1003" s="158">
        <f t="shared" si="3103"/>
        <v>0</v>
      </c>
      <c r="CF1003" s="158">
        <f t="shared" si="3103"/>
        <v>0</v>
      </c>
    </row>
    <row r="1005" spans="1:84" s="14" customFormat="1" ht="12.75" customHeight="1">
      <c r="A1005"/>
      <c r="B1005" s="16" t="str">
        <f>Inputs!C113</f>
        <v>Office Equipment &amp; Furniture</v>
      </c>
      <c r="C1005" s="179"/>
      <c r="D1005" s="19"/>
      <c r="E1005" s="19"/>
      <c r="F1005" s="15"/>
      <c r="G1005" s="15"/>
      <c r="H1005" s="15"/>
      <c r="I1005" s="32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</row>
    <row r="1006" spans="1:84" ht="12.75" customHeight="1">
      <c r="B1006" s="6"/>
      <c r="C1006" s="180" t="s">
        <v>1</v>
      </c>
      <c r="I1006" s="158">
        <f>INDEX(Inputs!$E$94:$E$121, MATCH(B1005, Inputs!$C$94:$C$121,0))</f>
        <v>2.8563404217955881</v>
      </c>
    </row>
    <row r="1007" spans="1:84" ht="12.75" customHeight="1">
      <c r="B1007" s="6"/>
      <c r="C1007" s="180" t="s">
        <v>2</v>
      </c>
      <c r="I1007" s="158">
        <f>INDEX(Inputs!$F$94:$F$121, MATCH(B1005, Inputs!$C$94:$C$121,0))</f>
        <v>7</v>
      </c>
    </row>
    <row r="1008" spans="1:84" ht="12.75" customHeight="1">
      <c r="B1008" s="6"/>
      <c r="C1008" s="180"/>
      <c r="I1008" s="31"/>
    </row>
    <row r="1009" spans="1:2018" ht="12.75" customHeight="1">
      <c r="C1009" s="169" t="s">
        <v>3</v>
      </c>
      <c r="I1009" s="31"/>
    </row>
    <row r="1010" spans="1:2018" s="158" customFormat="1" ht="12.75" customHeight="1">
      <c r="A1010"/>
      <c r="C1010" s="169"/>
      <c r="D1010" s="102" t="s">
        <v>33</v>
      </c>
      <c r="E1010" s="102" t="s">
        <v>197</v>
      </c>
      <c r="F1010" s="101"/>
      <c r="G1010" s="101"/>
      <c r="H1010" s="101"/>
      <c r="I1010" s="103"/>
      <c r="J1010" s="109">
        <f>IF(OR($I1006=0,I1015=0,$I1006="n/a"),0,SIGN($I1015)*MIN(ABS($I1015/$I1006), ABS($I1015-SUM($I1010:I1010))))</f>
        <v>-0.81068738803579465</v>
      </c>
      <c r="K1010" s="109">
        <f>IF(OR($I1006=0,J1015=0,$I1006="n/a"),0,SIGN($I1015)*MIN(ABS($I1015/$I1006), ABS($I1015-SUM($I1010:J1010))))</f>
        <v>-0.81068738803579465</v>
      </c>
      <c r="L1010" s="109">
        <f>IF(OR($I1006=0,K1015=0,$I1006="n/a"),0,SIGN($I1015)*MIN(ABS($I1015/$I1006), ABS($I1015-SUM($I1010:K1010))))</f>
        <v>-0.6942243798149359</v>
      </c>
      <c r="M1010" s="109">
        <f>IF(OR($I1006=0,L1015=0,$I1006="n/a"),0,SIGN($I1015)*MIN(ABS($I1015/$I1006), ABS($I1015-SUM($I1010:L1010))))</f>
        <v>0</v>
      </c>
      <c r="N1010" s="109">
        <f>IF(OR($I1006=0,M1015=0,$I1006="n/a"),0,SIGN($I1015)*MIN(ABS($I1015/$I1006), ABS($I1015-SUM($I1010:M1010))))</f>
        <v>0</v>
      </c>
      <c r="O1010" s="109">
        <f>IF(OR($I1006=0,N1015=0,$I1006="n/a"),0,SIGN($I1015)*MIN(ABS($I1015/$I1006), ABS($I1015-SUM($I1010:N1010))))</f>
        <v>0</v>
      </c>
      <c r="P1010" s="109">
        <f>IF(OR($I1006=0,O1015=0,$I1006="n/a"),0,SIGN($I1015)*MIN(ABS($I1015/$I1006), ABS($I1015-SUM($I1010:O1010))))</f>
        <v>0</v>
      </c>
      <c r="Q1010" s="109">
        <f>IF(OR($I1006=0,P1015=0,$I1006="n/a"),0,SIGN($I1015)*MIN(ABS($I1015/$I1006), ABS($I1015-SUM($I1010:P1010))))</f>
        <v>0</v>
      </c>
      <c r="R1010" s="109">
        <f>IF(OR($I1006=0,Q1015=0,$I1006="n/a"),0,SIGN($I1015)*MIN(ABS($I1015/$I1006), ABS($I1015-SUM($I1010:Q1010))))</f>
        <v>0</v>
      </c>
      <c r="S1010" s="109">
        <f>IF(OR($I1006=0,R1015=0,$I1006="n/a"),0,SIGN($I1015)*MIN(ABS($I1015/$I1006), ABS($I1015-SUM($I1010:R1010))))</f>
        <v>0</v>
      </c>
      <c r="T1010" s="109">
        <f>IF(OR($I1006=0,S1015=0,$I1006="n/a"),0,SIGN($I1015)*MIN(ABS($I1015/$I1006), ABS($I1015-SUM($I1010:S1010))))</f>
        <v>0</v>
      </c>
      <c r="U1010" s="109">
        <f>IF(OR($I1006=0,T1015=0,$I1006="n/a"),0,SIGN($I1015)*MIN(ABS($I1015/$I1006), ABS($I1015-SUM($I1010:T1010))))</f>
        <v>0</v>
      </c>
      <c r="V1010" s="109">
        <f>IF(OR($I1006=0,U1015=0,$I1006="n/a"),0,SIGN($I1015)*MIN(ABS($I1015/$I1006), ABS($I1015-SUM($I1010:U1010))))</f>
        <v>0</v>
      </c>
      <c r="W1010" s="109">
        <f>IF(OR($I1006=0,V1015=0,$I1006="n/a"),0,SIGN($I1015)*MIN(ABS($I1015/$I1006), ABS($I1015-SUM($I1010:V1010))))</f>
        <v>0</v>
      </c>
      <c r="X1010" s="109">
        <f>IF(OR($I1006=0,W1015=0,$I1006="n/a"),0,SIGN($I1015)*MIN(ABS($I1015/$I1006), ABS($I1015-SUM($I1010:W1010))))</f>
        <v>0</v>
      </c>
      <c r="Y1010" s="109">
        <f>IF(OR($I1006=0,X1015=0,$I1006="n/a"),0,SIGN($I1015)*MIN(ABS($I1015/$I1006), ABS($I1015-SUM($I1010:X1010))))</f>
        <v>0</v>
      </c>
      <c r="Z1010" s="109">
        <f>IF(OR($I1006=0,Y1015=0,$I1006="n/a"),0,SIGN($I1015)*MIN(ABS($I1015/$I1006), ABS($I1015-SUM($I1010:Y1010))))</f>
        <v>0</v>
      </c>
      <c r="AA1010" s="109">
        <f>IF(OR($I1006=0,Z1015=0,$I1006="n/a"),0,SIGN($I1015)*MIN(ABS($I1015/$I1006), ABS($I1015-SUM($I1010:Z1010))))</f>
        <v>0</v>
      </c>
      <c r="AB1010" s="109">
        <f>IF(OR($I1006=0,AA1015=0,$I1006="n/a"),0,SIGN($I1015)*MIN(ABS($I1015/$I1006), ABS($I1015-SUM($I1010:AA1010))))</f>
        <v>0</v>
      </c>
      <c r="AC1010" s="109">
        <f>IF(OR($I1006=0,AB1015=0,$I1006="n/a"),0,SIGN($I1015)*MIN(ABS($I1015/$I1006), ABS($I1015-SUM($I1010:AB1010))))</f>
        <v>0</v>
      </c>
      <c r="AD1010" s="109">
        <f>IF(OR($I1006=0,AC1015=0,$I1006="n/a"),0,SIGN($I1015)*MIN(ABS($I1015/$I1006), ABS($I1015-SUM($I1010:AC1010))))</f>
        <v>0</v>
      </c>
      <c r="AE1010" s="109">
        <f>IF(OR($I1006=0,AD1015=0,$I1006="n/a"),0,SIGN($I1015)*MIN(ABS($I1015/$I1006), ABS($I1015-SUM($I1010:AD1010))))</f>
        <v>0</v>
      </c>
      <c r="AF1010" s="109">
        <f>IF(OR($I1006=0,AE1015=0,$I1006="n/a"),0,SIGN($I1015)*MIN(ABS($I1015/$I1006), ABS($I1015-SUM($I1010:AE1010))))</f>
        <v>0</v>
      </c>
      <c r="AG1010" s="109">
        <f>IF(OR($I1006=0,AF1015=0,$I1006="n/a"),0,SIGN($I1015)*MIN(ABS($I1015/$I1006), ABS($I1015-SUM($I1010:AF1010))))</f>
        <v>0</v>
      </c>
      <c r="AH1010" s="109">
        <f>IF(OR($I1006=0,AG1015=0,$I1006="n/a"),0,SIGN($I1015)*MIN(ABS($I1015/$I1006), ABS($I1015-SUM($I1010:AG1010))))</f>
        <v>0</v>
      </c>
      <c r="AI1010" s="109">
        <f>IF(OR($I1006=0,AH1015=0,$I1006="n/a"),0,SIGN($I1015)*MIN(ABS($I1015/$I1006), ABS($I1015-SUM($I1010:AH1010))))</f>
        <v>0</v>
      </c>
      <c r="AJ1010" s="109">
        <f>IF(OR($I1006=0,AI1015=0,$I1006="n/a"),0,SIGN($I1015)*MIN(ABS($I1015/$I1006), ABS($I1015-SUM($I1010:AI1010))))</f>
        <v>0</v>
      </c>
      <c r="AK1010" s="109">
        <f>IF(OR($I1006=0,AJ1015=0,$I1006="n/a"),0,SIGN($I1015)*MIN(ABS($I1015/$I1006), ABS($I1015-SUM($I1010:AJ1010))))</f>
        <v>0</v>
      </c>
      <c r="AL1010" s="109">
        <f>IF(OR($I1006=0,AK1015=0,$I1006="n/a"),0,SIGN($I1015)*MIN(ABS($I1015/$I1006), ABS($I1015-SUM($I1010:AK1010))))</f>
        <v>0</v>
      </c>
      <c r="AM1010" s="109">
        <f>IF(OR($I1006=0,AL1015=0,$I1006="n/a"),0,SIGN($I1015)*MIN(ABS($I1015/$I1006), ABS($I1015-SUM($I1010:AL1010))))</f>
        <v>0</v>
      </c>
      <c r="AN1010" s="109">
        <f>IF(OR($I1006=0,AM1015=0,$I1006="n/a"),0,SIGN($I1015)*MIN(ABS($I1015/$I1006), ABS($I1015-SUM($I1010:AM1010))))</f>
        <v>0</v>
      </c>
      <c r="AO1010" s="109">
        <f>IF(OR($I1006=0,AN1015=0,$I1006="n/a"),0,SIGN($I1015)*MIN(ABS($I1015/$I1006), ABS($I1015-SUM($I1010:AN1010))))</f>
        <v>0</v>
      </c>
      <c r="AP1010" s="109">
        <f>IF(OR($I1006=0,AO1015=0,$I1006="n/a"),0,SIGN($I1015)*MIN(ABS($I1015/$I1006), ABS($I1015-SUM($I1010:AO1010))))</f>
        <v>0</v>
      </c>
      <c r="AQ1010" s="109">
        <f>IF(OR($I1006=0,AP1015=0,$I1006="n/a"),0,SIGN($I1015)*MIN(ABS($I1015/$I1006), ABS($I1015-SUM($I1010:AP1010))))</f>
        <v>0</v>
      </c>
      <c r="AR1010" s="109">
        <f>IF(OR($I1006=0,AQ1015=0,$I1006="n/a"),0,SIGN($I1015)*MIN(ABS($I1015/$I1006), ABS($I1015-SUM($I1010:AQ1010))))</f>
        <v>0</v>
      </c>
      <c r="AS1010" s="109">
        <f>IF(OR($I1006=0,AR1015=0,$I1006="n/a"),0,SIGN($I1015)*MIN(ABS($I1015/$I1006), ABS($I1015-SUM($I1010:AR1010))))</f>
        <v>0</v>
      </c>
      <c r="AT1010" s="109">
        <f>IF(OR($I1006=0,AS1015=0,$I1006="n/a"),0,SIGN($I1015)*MIN(ABS($I1015/$I1006), ABS($I1015-SUM($I1010:AS1010))))</f>
        <v>0</v>
      </c>
      <c r="AU1010" s="109">
        <f>IF(OR($I1006=0,AT1015=0,$I1006="n/a"),0,SIGN($I1015)*MIN(ABS($I1015/$I1006), ABS($I1015-SUM($I1010:AT1010))))</f>
        <v>0</v>
      </c>
      <c r="AV1010" s="109">
        <f>IF(OR($I1006=0,AU1015=0,$I1006="n/a"),0,SIGN($I1015)*MIN(ABS($I1015/$I1006), ABS($I1015-SUM($I1010:AU1010))))</f>
        <v>0</v>
      </c>
      <c r="AW1010" s="109">
        <f>IF(OR($I1006=0,AV1015=0,$I1006="n/a"),0,SIGN($I1015)*MIN(ABS($I1015/$I1006), ABS($I1015-SUM($I1010:AV1010))))</f>
        <v>0</v>
      </c>
      <c r="AX1010" s="109">
        <f>IF(OR($I1006=0,AW1015=0,$I1006="n/a"),0,SIGN($I1015)*MIN(ABS($I1015/$I1006), ABS($I1015-SUM($I1010:AW1010))))</f>
        <v>0</v>
      </c>
      <c r="AY1010" s="109">
        <f>IF(OR($I1006=0,AX1015=0,$I1006="n/a"),0,SIGN($I1015)*MIN(ABS($I1015/$I1006), ABS($I1015-SUM($I1010:AX1010))))</f>
        <v>0</v>
      </c>
      <c r="AZ1010" s="109">
        <f>IF(OR($I1006=0,AY1015=0,$I1006="n/a"),0,SIGN($I1015)*MIN(ABS($I1015/$I1006), ABS($I1015-SUM($I1010:AY1010))))</f>
        <v>0</v>
      </c>
      <c r="BA1010" s="109">
        <f>IF(OR($I1006=0,AZ1015=0,$I1006="n/a"),0,SIGN($I1015)*MIN(ABS($I1015/$I1006), ABS($I1015-SUM($I1010:AZ1010))))</f>
        <v>0</v>
      </c>
      <c r="BB1010" s="109">
        <f>IF(OR($I1006=0,BA1015=0,$I1006="n/a"),0,SIGN($I1015)*MIN(ABS($I1015/$I1006), ABS($I1015-SUM($I1010:BA1010))))</f>
        <v>0</v>
      </c>
      <c r="BC1010" s="109">
        <f>IF(OR($I1006=0,BB1015=0,$I1006="n/a"),0,SIGN($I1015)*MIN(ABS($I1015/$I1006), ABS($I1015-SUM($I1010:BB1010))))</f>
        <v>0</v>
      </c>
      <c r="BD1010" s="109">
        <f>IF(OR($I1006=0,BC1015=0,$I1006="n/a"),0,SIGN($I1015)*MIN(ABS($I1015/$I1006), ABS($I1015-SUM($I1010:BC1010))))</f>
        <v>0</v>
      </c>
      <c r="BE1010" s="109">
        <f>IF(OR($I1006=0,BD1015=0,$I1006="n/a"),0,SIGN($I1015)*MIN(ABS($I1015/$I1006), ABS($I1015-SUM($I1010:BD1010))))</f>
        <v>0</v>
      </c>
      <c r="BF1010" s="109">
        <f>IF(OR($I1006=0,BE1015=0,$I1006="n/a"),0,SIGN($I1015)*MIN(ABS($I1015/$I1006), ABS($I1015-SUM($I1010:BE1010))))</f>
        <v>0</v>
      </c>
      <c r="BG1010" s="109">
        <f>IF(OR($I1006=0,BF1015=0,$I1006="n/a"),0,SIGN($I1015)*MIN(ABS($I1015/$I1006), ABS($I1015-SUM($I1010:BF1010))))</f>
        <v>0</v>
      </c>
      <c r="BH1010" s="109">
        <f>IF(OR($I1006=0,BG1015=0,$I1006="n/a"),0,SIGN($I1015)*MIN(ABS($I1015/$I1006), ABS($I1015-SUM($I1010:BG1010))))</f>
        <v>0</v>
      </c>
      <c r="BI1010" s="109">
        <f>IF(OR($I1006=0,BH1015=0,$I1006="n/a"),0,SIGN($I1015)*MIN(ABS($I1015/$I1006), ABS($I1015-SUM($I1010:BH1010))))</f>
        <v>0</v>
      </c>
      <c r="BJ1010" s="109">
        <f>IF(OR($I1006=0,BI1015=0,$I1006="n/a"),0,SIGN($I1015)*MIN(ABS($I1015/$I1006), ABS($I1015-SUM($I1010:BI1010))))</f>
        <v>0</v>
      </c>
      <c r="BK1010" s="109">
        <f>IF(OR($I1006=0,BJ1015=0,$I1006="n/a"),0,SIGN($I1015)*MIN(ABS($I1015/$I1006), ABS($I1015-SUM($I1010:BJ1010))))</f>
        <v>0</v>
      </c>
      <c r="BL1010" s="109">
        <f>IF(OR($I1006=0,BK1015=0,$I1006="n/a"),0,SIGN($I1015)*MIN(ABS($I1015/$I1006), ABS($I1015-SUM($I1010:BK1010))))</f>
        <v>0</v>
      </c>
      <c r="BM1010" s="109">
        <f>IF(OR($I1006=0,BL1015=0,$I1006="n/a"),0,SIGN($I1015)*MIN(ABS($I1015/$I1006), ABS($I1015-SUM($I1010:BL1010))))</f>
        <v>0</v>
      </c>
      <c r="BN1010" s="109">
        <f>IF(OR($I1006=0,BM1015=0,$I1006="n/a"),0,SIGN($I1015)*MIN(ABS($I1015/$I1006), ABS($I1015-SUM($I1010:BM1010))))</f>
        <v>0</v>
      </c>
      <c r="BO1010" s="109">
        <f>IF(OR($I1006=0,BN1015=0,$I1006="n/a"),0,SIGN($I1015)*MIN(ABS($I1015/$I1006), ABS($I1015-SUM($I1010:BN1010))))</f>
        <v>0</v>
      </c>
      <c r="BP1010" s="109">
        <f>IF(OR($I1006=0,BO1015=0,$I1006="n/a"),0,SIGN($I1015)*MIN(ABS($I1015/$I1006), ABS($I1015-SUM($I1010:BO1010))))</f>
        <v>0</v>
      </c>
      <c r="BQ1010" s="109">
        <f>IF(OR($I1006=0,BP1015=0,$I1006="n/a"),0,SIGN($I1015)*MIN(ABS($I1015/$I1006), ABS($I1015-SUM($I1010:BP1010))))</f>
        <v>0</v>
      </c>
      <c r="BR1010" s="109">
        <f>IF(OR($I1006=0,BQ1015=0,$I1006="n/a"),0,SIGN($I1015)*MIN(ABS($I1015/$I1006), ABS($I1015-SUM($I1010:BQ1010))))</f>
        <v>0</v>
      </c>
      <c r="BS1010" s="109">
        <f>IF(OR($I1006=0,BR1015=0,$I1006="n/a"),0,SIGN($I1015)*MIN(ABS($I1015/$I1006), ABS($I1015-SUM($I1010:BR1010))))</f>
        <v>0</v>
      </c>
      <c r="BT1010" s="109">
        <f>IF(OR($I1006=0,BS1015=0,$I1006="n/a"),0,SIGN($I1015)*MIN(ABS($I1015/$I1006), ABS($I1015-SUM($I1010:BS1010))))</f>
        <v>0</v>
      </c>
      <c r="BU1010" s="109">
        <f>IF(OR($I1006=0,BT1015=0,$I1006="n/a"),0,SIGN($I1015)*MIN(ABS($I1015/$I1006), ABS($I1015-SUM($I1010:BT1010))))</f>
        <v>0</v>
      </c>
      <c r="BV1010" s="109">
        <f>IF(OR($I1006=0,BU1015=0,$I1006="n/a"),0,SIGN($I1015)*MIN(ABS($I1015/$I1006), ABS($I1015-SUM($I1010:BU1010))))</f>
        <v>0</v>
      </c>
      <c r="BW1010" s="109">
        <f>IF(OR($I1006=0,BV1015=0,$I1006="n/a"),0,SIGN($I1015)*MIN(ABS($I1015/$I1006), ABS($I1015-SUM($I1010:BV1010))))</f>
        <v>0</v>
      </c>
      <c r="BX1010" s="109">
        <f>IF(OR($I1006=0,BW1015=0,$I1006="n/a"),0,SIGN($I1015)*MIN(ABS($I1015/$I1006), ABS($I1015-SUM($I1010:BW1010))))</f>
        <v>0</v>
      </c>
      <c r="BY1010" s="109">
        <f>IF(OR($I1006=0,BX1015=0,$I1006="n/a"),0,SIGN($I1015)*MIN(ABS($I1015/$I1006), ABS($I1015-SUM($I1010:BX1010))))</f>
        <v>0</v>
      </c>
      <c r="BZ1010" s="109">
        <f>IF(OR($I1006=0,BY1015=0,$I1006="n/a"),0,SIGN($I1015)*MIN(ABS($I1015/$I1006), ABS($I1015-SUM($I1010:BY1010))))</f>
        <v>0</v>
      </c>
      <c r="CA1010" s="109">
        <f>IF(OR($I1006=0,BZ1015=0,$I1006="n/a"),0,SIGN($I1015)*MIN(ABS($I1015/$I1006), ABS($I1015-SUM($I1010:BZ1010))))</f>
        <v>0</v>
      </c>
      <c r="CB1010" s="109">
        <f>IF(OR($I1006=0,CA1015=0,$I1006="n/a"),0,SIGN($I1015)*MIN(ABS($I1015/$I1006), ABS($I1015-SUM($I1010:CA1010))))</f>
        <v>0</v>
      </c>
      <c r="CC1010" s="109">
        <f>IF(OR($I1006=0,CB1015=0,$I1006="n/a"),0,SIGN($I1015)*MIN(ABS($I1015/$I1006), ABS($I1015-SUM($I1010:CB1010))))</f>
        <v>0</v>
      </c>
      <c r="CD1010" s="109">
        <f>IF(OR($I1006=0,CC1015=0,$I1006="n/a"),0,SIGN($I1015)*MIN(ABS($I1015/$I1006), ABS($I1015-SUM($I1010:CC1010))))</f>
        <v>0</v>
      </c>
      <c r="CE1010" s="109">
        <f>IF(OR($I1006=0,CD1015=0,$I1006="n/a"),0,SIGN($I1015)*MIN(ABS($I1015/$I1006), ABS($I1015-SUM($I1010:CD1010))))</f>
        <v>0</v>
      </c>
      <c r="CF1010" s="109">
        <f>IF(OR($I1006=0,CE1015=0,$I1006="n/a"),0,SIGN($I1015)*MIN(ABS($I1015/$I1006), ABS($I1015-SUM($I1010:CE1010))))</f>
        <v>0</v>
      </c>
    </row>
    <row r="1011" spans="1:2018" s="158" customFormat="1" ht="12.75" customHeight="1">
      <c r="D1011" s="102" t="s">
        <v>156</v>
      </c>
      <c r="E1011" s="101" t="s">
        <v>197</v>
      </c>
      <c r="F1011" s="101"/>
      <c r="G1011" s="101"/>
      <c r="H1011" s="101"/>
      <c r="I1011" s="103"/>
      <c r="J1011" s="268"/>
      <c r="K1011" s="268"/>
      <c r="L1011" s="268"/>
      <c r="M1011" s="268"/>
      <c r="N1011" s="268"/>
      <c r="O1011" s="109">
        <f>IFERROR(IF(OR($I1006=0,N1015=0),0,IF($N1014&gt;0,(MIN($N1014/IF($I1006&lt;=5,1,($I1006-5)),$N1014-SUM($N1011:N1011))), (MAX($N1014/IF($I1006&lt;=5,1,($I1006-5)),$N1014-SUM($N1011:N1011))))),0)</f>
        <v>0</v>
      </c>
      <c r="P1011" s="109">
        <f>IFERROR(IF(OR($I1006=0,O1015=0),0,IF($N1014&gt;0,(MIN($N1014/IF($I1006&lt;=5,1,($I1006-5)),$N1014-SUM($N1011:O1011))), (MAX($N1014/IF($I1006&lt;=5,1,($I1006-5)),$N1014-SUM($N1011:O1011))))),0)</f>
        <v>0</v>
      </c>
      <c r="Q1011" s="109">
        <f>IFERROR(IF(OR($I1006=0,P1015=0),0,IF($N1014&gt;0,(MIN($N1014/IF($I1006&lt;=5,1,($I1006-5)),$N1014-SUM($N1011:P1011))), (MAX($N1014/IF($I1006&lt;=5,1,($I1006-5)),$N1014-SUM($N1011:P1011))))),0)</f>
        <v>0</v>
      </c>
      <c r="R1011" s="109">
        <f>IFERROR(IF(OR($I1006=0,Q1015=0),0,IF($N1014&gt;0,(MIN($N1014/IF($I1006&lt;=5,1,($I1006-5)),$N1014-SUM($N1011:Q1011))), (MAX($N1014/IF($I1006&lt;=5,1,($I1006-5)),$N1014-SUM($N1011:Q1011))))),0)</f>
        <v>0</v>
      </c>
      <c r="S1011" s="109">
        <f>IFERROR(IF(OR($I1006=0,R1015=0),0,IF($N1014&gt;0,(MIN($N1014/IF($I1006&lt;=5,1,($I1006-5)),$N1014-SUM($N1011:R1011))), (MAX($N1014/IF($I1006&lt;=5,1,($I1006-5)),$N1014-SUM($N1011:R1011))))),0)</f>
        <v>0</v>
      </c>
      <c r="T1011" s="109">
        <f>IFERROR(IF(OR($I1006=0,S1015=0),0,IF($N1014&gt;0,(MIN($N1014/IF($I1006&lt;=5,1,($I1006-5)),$N1014-SUM($N1011:S1011))), (MAX($N1014/IF($I1006&lt;=5,1,($I1006-5)),$N1014-SUM($N1011:S1011))))),0)</f>
        <v>0</v>
      </c>
      <c r="U1011" s="109">
        <f>IFERROR(IF(OR($I1006=0,T1015=0),0,IF($N1014&gt;0,(MIN($N1014/IF($I1006&lt;=5,1,($I1006-5)),$N1014-SUM($N1011:T1011))), (MAX($N1014/IF($I1006&lt;=5,1,($I1006-5)),$N1014-SUM($N1011:T1011))))),0)</f>
        <v>0</v>
      </c>
      <c r="V1011" s="109">
        <f>IFERROR(IF(OR($I1006=0,U1015=0),0,IF($N1014&gt;0,(MIN($N1014/IF($I1006&lt;=5,1,($I1006-5)),$N1014-SUM($N1011:U1011))), (MAX($N1014/IF($I1006&lt;=5,1,($I1006-5)),$N1014-SUM($N1011:U1011))))),0)</f>
        <v>0</v>
      </c>
      <c r="W1011" s="109">
        <f>IFERROR(IF(OR($I1006=0,V1015=0),0,IF($N1014&gt;0,(MIN($N1014/IF($I1006&lt;=5,1,($I1006-5)),$N1014-SUM($N1011:V1011))), (MAX($N1014/IF($I1006&lt;=5,1,($I1006-5)),$N1014-SUM($N1011:V1011))))),0)</f>
        <v>0</v>
      </c>
      <c r="X1011" s="109">
        <f>IFERROR(IF(OR($I1006=0,W1015=0),0,IF($N1014&gt;0,(MIN($N1014/IF($I1006&lt;=5,1,($I1006-5)),$N1014-SUM($N1011:W1011))), (MAX($N1014/IF($I1006&lt;=5,1,($I1006-5)),$N1014-SUM($N1011:W1011))))),0)</f>
        <v>0</v>
      </c>
      <c r="Y1011" s="109">
        <f>IFERROR(IF(OR($I1006=0,X1015=0),0,IF($N1014&gt;0,(MIN($N1014/IF($I1006&lt;=5,1,($I1006-5)),$N1014-SUM($N1011:X1011))), (MAX($N1014/IF($I1006&lt;=5,1,($I1006-5)),$N1014-SUM($N1011:X1011))))),0)</f>
        <v>0</v>
      </c>
      <c r="Z1011" s="109">
        <f>IFERROR(IF(OR($I1006=0,Y1015=0),0,IF($N1014&gt;0,(MIN($N1014/IF($I1006&lt;=5,1,($I1006-5)),$N1014-SUM($N1011:Y1011))), (MAX($N1014/IF($I1006&lt;=5,1,($I1006-5)),$N1014-SUM($N1011:Y1011))))),0)</f>
        <v>0</v>
      </c>
      <c r="AA1011" s="109">
        <f>IFERROR(IF(OR($I1006=0,Z1015=0),0,IF($N1014&gt;0,(MIN($N1014/IF($I1006&lt;=5,1,($I1006-5)),$N1014-SUM($N1011:Z1011))), (MAX($N1014/IF($I1006&lt;=5,1,($I1006-5)),$N1014-SUM($N1011:Z1011))))),0)</f>
        <v>0</v>
      </c>
      <c r="AB1011" s="109">
        <f>IFERROR(IF(OR($I1006=0,AA1015=0),0,IF($N1014&gt;0,(MIN($N1014/IF($I1006&lt;=5,1,($I1006-5)),$N1014-SUM($N1011:AA1011))), (MAX($N1014/IF($I1006&lt;=5,1,($I1006-5)),$N1014-SUM($N1011:AA1011))))),0)</f>
        <v>0</v>
      </c>
      <c r="AC1011" s="109">
        <f>IFERROR(IF(OR($I1006=0,AB1015=0),0,IF($N1014&gt;0,(MIN($N1014/IF($I1006&lt;=5,1,($I1006-5)),$N1014-SUM($N1011:AB1011))), (MAX($N1014/IF($I1006&lt;=5,1,($I1006-5)),$N1014-SUM($N1011:AB1011))))),0)</f>
        <v>0</v>
      </c>
      <c r="AD1011" s="109">
        <f>IFERROR(IF(OR($I1006=0,AC1015=0),0,IF($N1014&gt;0,(MIN($N1014/IF($I1006&lt;=5,1,($I1006-5)),$N1014-SUM($N1011:AC1011))), (MAX($N1014/IF($I1006&lt;=5,1,($I1006-5)),$N1014-SUM($N1011:AC1011))))),0)</f>
        <v>0</v>
      </c>
      <c r="AE1011" s="109">
        <f>IFERROR(IF(OR($I1006=0,AD1015=0),0,IF($N1014&gt;0,(MIN($N1014/IF($I1006&lt;=5,1,($I1006-5)),$N1014-SUM($N1011:AD1011))), (MAX($N1014/IF($I1006&lt;=5,1,($I1006-5)),$N1014-SUM($N1011:AD1011))))),0)</f>
        <v>0</v>
      </c>
      <c r="AF1011" s="109">
        <f>IFERROR(IF(OR($I1006=0,AE1015=0),0,IF($N1014&gt;0,(MIN($N1014/IF($I1006&lt;=5,1,($I1006-5)),$N1014-SUM($N1011:AE1011))), (MAX($N1014/IF($I1006&lt;=5,1,($I1006-5)),$N1014-SUM($N1011:AE1011))))),0)</f>
        <v>0</v>
      </c>
      <c r="AG1011" s="109">
        <f>IFERROR(IF(OR($I1006=0,AF1015=0),0,IF($N1014&gt;0,(MIN($N1014/IF($I1006&lt;=5,1,($I1006-5)),$N1014-SUM($N1011:AF1011))), (MAX($N1014/IF($I1006&lt;=5,1,($I1006-5)),$N1014-SUM($N1011:AF1011))))),0)</f>
        <v>0</v>
      </c>
      <c r="AH1011" s="109">
        <f>IFERROR(IF(OR($I1006=0,AG1015=0),0,IF($N1014&gt;0,(MIN($N1014/IF($I1006&lt;=5,1,($I1006-5)),$N1014-SUM($N1011:AG1011))), (MAX($N1014/IF($I1006&lt;=5,1,($I1006-5)),$N1014-SUM($N1011:AG1011))))),0)</f>
        <v>0</v>
      </c>
      <c r="AI1011" s="109">
        <f>IFERROR(IF(OR($I1006=0,AH1015=0),0,IF($N1014&gt;0,(MIN($N1014/IF($I1006&lt;=5,1,($I1006-5)),$N1014-SUM($N1011:AH1011))), (MAX($N1014/IF($I1006&lt;=5,1,($I1006-5)),$N1014-SUM($N1011:AH1011))))),0)</f>
        <v>0</v>
      </c>
      <c r="AJ1011" s="109">
        <f>IFERROR(IF(OR($I1006=0,AI1015=0),0,IF($N1014&gt;0,(MIN($N1014/IF($I1006&lt;=5,1,($I1006-5)),$N1014-SUM($N1011:AI1011))), (MAX($N1014/IF($I1006&lt;=5,1,($I1006-5)),$N1014-SUM($N1011:AI1011))))),0)</f>
        <v>0</v>
      </c>
      <c r="AK1011" s="109">
        <f>IFERROR(IF(OR($I1006=0,AJ1015=0),0,IF($N1014&gt;0,(MIN($N1014/IF($I1006&lt;=5,1,($I1006-5)),$N1014-SUM($N1011:AJ1011))), (MAX($N1014/IF($I1006&lt;=5,1,($I1006-5)),$N1014-SUM($N1011:AJ1011))))),0)</f>
        <v>0</v>
      </c>
      <c r="AL1011" s="109">
        <f>IFERROR(IF(OR($I1006=0,AK1015=0),0,IF($N1014&gt;0,(MIN($N1014/IF($I1006&lt;=5,1,($I1006-5)),$N1014-SUM($N1011:AK1011))), (MAX($N1014/IF($I1006&lt;=5,1,($I1006-5)),$N1014-SUM($N1011:AK1011))))),0)</f>
        <v>0</v>
      </c>
      <c r="AM1011" s="109">
        <f>IFERROR(IF(OR($I1006=0,AL1015=0),0,IF($N1014&gt;0,(MIN($N1014/IF($I1006&lt;=5,1,($I1006-5)),$N1014-SUM($N1011:AL1011))), (MAX($N1014/IF($I1006&lt;=5,1,($I1006-5)),$N1014-SUM($N1011:AL1011))))),0)</f>
        <v>0</v>
      </c>
      <c r="AN1011" s="109">
        <f>IFERROR(IF(OR($I1006=0,AM1015=0),0,IF($N1014&gt;0,(MIN($N1014/IF($I1006&lt;=5,1,($I1006-5)),$N1014-SUM($N1011:AM1011))), (MAX($N1014/IF($I1006&lt;=5,1,($I1006-5)),$N1014-SUM($N1011:AM1011))))),0)</f>
        <v>0</v>
      </c>
      <c r="AO1011" s="109">
        <f>IFERROR(IF(OR($I1006=0,AN1015=0),0,IF($N1014&gt;0,(MIN($N1014/IF($I1006&lt;=5,1,($I1006-5)),$N1014-SUM($N1011:AN1011))), (MAX($N1014/IF($I1006&lt;=5,1,($I1006-5)),$N1014-SUM($N1011:AN1011))))),0)</f>
        <v>0</v>
      </c>
      <c r="AP1011" s="109">
        <f>IFERROR(IF(OR($I1006=0,AO1015=0),0,IF($N1014&gt;0,(MIN($N1014/IF($I1006&lt;=5,1,($I1006-5)),$N1014-SUM($N1011:AO1011))), (MAX($N1014/IF($I1006&lt;=5,1,($I1006-5)),$N1014-SUM($N1011:AO1011))))),0)</f>
        <v>0</v>
      </c>
      <c r="AQ1011" s="109">
        <f>IFERROR(IF(OR($I1006=0,AP1015=0),0,IF($N1014&gt;0,(MIN($N1014/IF($I1006&lt;=5,1,($I1006-5)),$N1014-SUM($N1011:AP1011))), (MAX($N1014/IF($I1006&lt;=5,1,($I1006-5)),$N1014-SUM($N1011:AP1011))))),0)</f>
        <v>0</v>
      </c>
      <c r="AR1011" s="109">
        <f>IFERROR(IF(OR($I1006=0,AQ1015=0),0,IF($N1014&gt;0,(MIN($N1014/IF($I1006&lt;=5,1,($I1006-5)),$N1014-SUM($N1011:AQ1011))), (MAX($N1014/IF($I1006&lt;=5,1,($I1006-5)),$N1014-SUM($N1011:AQ1011))))),0)</f>
        <v>0</v>
      </c>
      <c r="AS1011" s="109">
        <f>IFERROR(IF(OR($I1006=0,AR1015=0),0,IF($N1014&gt;0,(MIN($N1014/IF($I1006&lt;=5,1,($I1006-5)),$N1014-SUM($N1011:AR1011))), (MAX($N1014/IF($I1006&lt;=5,1,($I1006-5)),$N1014-SUM($N1011:AR1011))))),0)</f>
        <v>0</v>
      </c>
      <c r="AT1011" s="109">
        <f>IFERROR(IF(OR($I1006=0,AS1015=0),0,IF($N1014&gt;0,(MIN($N1014/IF($I1006&lt;=5,1,($I1006-5)),$N1014-SUM($N1011:AS1011))), (MAX($N1014/IF($I1006&lt;=5,1,($I1006-5)),$N1014-SUM($N1011:AS1011))))),0)</f>
        <v>0</v>
      </c>
      <c r="AU1011" s="109">
        <f>IFERROR(IF(OR($I1006=0,AT1015=0),0,IF($N1014&gt;0,(MIN($N1014/IF($I1006&lt;=5,1,($I1006-5)),$N1014-SUM($N1011:AT1011))), (MAX($N1014/IF($I1006&lt;=5,1,($I1006-5)),$N1014-SUM($N1011:AT1011))))),0)</f>
        <v>0</v>
      </c>
      <c r="AV1011" s="109">
        <f>IFERROR(IF(OR($I1006=0,AU1015=0),0,IF($N1014&gt;0,(MIN($N1014/IF($I1006&lt;=5,1,($I1006-5)),$N1014-SUM($N1011:AU1011))), (MAX($N1014/IF($I1006&lt;=5,1,($I1006-5)),$N1014-SUM($N1011:AU1011))))),0)</f>
        <v>0</v>
      </c>
      <c r="AW1011" s="109">
        <f>IFERROR(IF(OR($I1006=0,AV1015=0),0,IF($N1014&gt;0,(MIN($N1014/IF($I1006&lt;=5,1,($I1006-5)),$N1014-SUM($N1011:AV1011))), (MAX($N1014/IF($I1006&lt;=5,1,($I1006-5)),$N1014-SUM($N1011:AV1011))))),0)</f>
        <v>0</v>
      </c>
      <c r="AX1011" s="109">
        <f>IFERROR(IF(OR($I1006=0,AW1015=0),0,IF($N1014&gt;0,(MIN($N1014/IF($I1006&lt;=5,1,($I1006-5)),$N1014-SUM($N1011:AW1011))), (MAX($N1014/IF($I1006&lt;=5,1,($I1006-5)),$N1014-SUM($N1011:AW1011))))),0)</f>
        <v>0</v>
      </c>
      <c r="AY1011" s="109">
        <f>IFERROR(IF(OR($I1006=0,AX1015=0),0,IF($N1014&gt;0,(MIN($N1014/IF($I1006&lt;=5,1,($I1006-5)),$N1014-SUM($N1011:AX1011))), (MAX($N1014/IF($I1006&lt;=5,1,($I1006-5)),$N1014-SUM($N1011:AX1011))))),0)</f>
        <v>0</v>
      </c>
      <c r="AZ1011" s="109">
        <f>IFERROR(IF(OR($I1006=0,AY1015=0),0,IF($N1014&gt;0,(MIN($N1014/IF($I1006&lt;=5,1,($I1006-5)),$N1014-SUM($N1011:AY1011))), (MAX($N1014/IF($I1006&lt;=5,1,($I1006-5)),$N1014-SUM($N1011:AY1011))))),0)</f>
        <v>0</v>
      </c>
      <c r="BA1011" s="109">
        <f>IFERROR(IF(OR($I1006=0,AZ1015=0),0,IF($N1014&gt;0,(MIN($N1014/IF($I1006&lt;=5,1,($I1006-5)),$N1014-SUM($N1011:AZ1011))), (MAX($N1014/IF($I1006&lt;=5,1,($I1006-5)),$N1014-SUM($N1011:AZ1011))))),0)</f>
        <v>0</v>
      </c>
      <c r="BB1011" s="109">
        <f>IFERROR(IF(OR($I1006=0,BA1015=0),0,IF($N1014&gt;0,(MIN($N1014/IF($I1006&lt;=5,1,($I1006-5)),$N1014-SUM($N1011:BA1011))), (MAX($N1014/IF($I1006&lt;=5,1,($I1006-5)),$N1014-SUM($N1011:BA1011))))),0)</f>
        <v>0</v>
      </c>
      <c r="BC1011" s="109">
        <f>IFERROR(IF(OR($I1006=0,BB1015=0),0,IF($N1014&gt;0,(MIN($N1014/IF($I1006&lt;=5,1,($I1006-5)),$N1014-SUM($N1011:BB1011))), (MAX($N1014/IF($I1006&lt;=5,1,($I1006-5)),$N1014-SUM($N1011:BB1011))))),0)</f>
        <v>0</v>
      </c>
      <c r="BD1011" s="109">
        <f>IFERROR(IF(OR($I1006=0,BC1015=0),0,IF($N1014&gt;0,(MIN($N1014/IF($I1006&lt;=5,1,($I1006-5)),$N1014-SUM($N1011:BC1011))), (MAX($N1014/IF($I1006&lt;=5,1,($I1006-5)),$N1014-SUM($N1011:BC1011))))),0)</f>
        <v>0</v>
      </c>
      <c r="BE1011" s="109">
        <f>IFERROR(IF(OR($I1006=0,BD1015=0),0,IF($N1014&gt;0,(MIN($N1014/IF($I1006&lt;=5,1,($I1006-5)),$N1014-SUM($N1011:BD1011))), (MAX($N1014/IF($I1006&lt;=5,1,($I1006-5)),$N1014-SUM($N1011:BD1011))))),0)</f>
        <v>0</v>
      </c>
      <c r="BF1011" s="109">
        <f>IFERROR(IF(OR($I1006=0,BE1015=0),0,IF($N1014&gt;0,(MIN($N1014/IF($I1006&lt;=5,1,($I1006-5)),$N1014-SUM($N1011:BE1011))), (MAX($N1014/IF($I1006&lt;=5,1,($I1006-5)),$N1014-SUM($N1011:BE1011))))),0)</f>
        <v>0</v>
      </c>
      <c r="BG1011" s="109">
        <f>IFERROR(IF(OR($I1006=0,BF1015=0),0,IF($N1014&gt;0,(MIN($N1014/IF($I1006&lt;=5,1,($I1006-5)),$N1014-SUM($N1011:BF1011))), (MAX($N1014/IF($I1006&lt;=5,1,($I1006-5)),$N1014-SUM($N1011:BF1011))))),0)</f>
        <v>0</v>
      </c>
      <c r="BH1011" s="109">
        <f>IFERROR(IF(OR($I1006=0,BG1015=0),0,IF($N1014&gt;0,(MIN($N1014/IF($I1006&lt;=5,1,($I1006-5)),$N1014-SUM($N1011:BG1011))), (MAX($N1014/IF($I1006&lt;=5,1,($I1006-5)),$N1014-SUM($N1011:BG1011))))),0)</f>
        <v>0</v>
      </c>
      <c r="BI1011" s="109">
        <f>IFERROR(IF(OR($I1006=0,BH1015=0),0,IF($N1014&gt;0,(MIN($N1014/IF($I1006&lt;=5,1,($I1006-5)),$N1014-SUM($N1011:BH1011))), (MAX($N1014/IF($I1006&lt;=5,1,($I1006-5)),$N1014-SUM($N1011:BH1011))))),0)</f>
        <v>0</v>
      </c>
      <c r="BJ1011" s="109">
        <f>IFERROR(IF(OR($I1006=0,BI1015=0),0,IF($N1014&gt;0,(MIN($N1014/IF($I1006&lt;=5,1,($I1006-5)),$N1014-SUM($N1011:BI1011))), (MAX($N1014/IF($I1006&lt;=5,1,($I1006-5)),$N1014-SUM($N1011:BI1011))))),0)</f>
        <v>0</v>
      </c>
      <c r="BK1011" s="109">
        <f>IFERROR(IF(OR($I1006=0,BJ1015=0),0,IF($N1014&gt;0,(MIN($N1014/IF($I1006&lt;=5,1,($I1006-5)),$N1014-SUM($N1011:BJ1011))), (MAX($N1014/IF($I1006&lt;=5,1,($I1006-5)),$N1014-SUM($N1011:BJ1011))))),0)</f>
        <v>0</v>
      </c>
      <c r="BL1011" s="109">
        <f>IFERROR(IF(OR($I1006=0,BK1015=0),0,IF($N1014&gt;0,(MIN($N1014/IF($I1006&lt;=5,1,($I1006-5)),$N1014-SUM($N1011:BK1011))), (MAX($N1014/IF($I1006&lt;=5,1,($I1006-5)),$N1014-SUM($N1011:BK1011))))),0)</f>
        <v>0</v>
      </c>
      <c r="BM1011" s="109">
        <f>IFERROR(IF(OR($I1006=0,BL1015=0),0,IF($N1014&gt;0,(MIN($N1014/IF($I1006&lt;=5,1,($I1006-5)),$N1014-SUM($N1011:BL1011))), (MAX($N1014/IF($I1006&lt;=5,1,($I1006-5)),$N1014-SUM($N1011:BL1011))))),0)</f>
        <v>0</v>
      </c>
      <c r="BN1011" s="109">
        <f>IFERROR(IF(OR($I1006=0,BM1015=0),0,IF($N1014&gt;0,(MIN($N1014/IF($I1006&lt;=5,1,($I1006-5)),$N1014-SUM($N1011:BM1011))), (MAX($N1014/IF($I1006&lt;=5,1,($I1006-5)),$N1014-SUM($N1011:BM1011))))),0)</f>
        <v>0</v>
      </c>
      <c r="BO1011" s="109">
        <f>IFERROR(IF(OR($I1006=0,BN1015=0),0,IF($N1014&gt;0,(MIN($N1014/IF($I1006&lt;=5,1,($I1006-5)),$N1014-SUM($N1011:BN1011))), (MAX($N1014/IF($I1006&lt;=5,1,($I1006-5)),$N1014-SUM($N1011:BN1011))))),0)</f>
        <v>0</v>
      </c>
      <c r="BP1011" s="109">
        <f>IFERROR(IF(OR($I1006=0,BO1015=0),0,IF($N1014&gt;0,(MIN($N1014/IF($I1006&lt;=5,1,($I1006-5)),$N1014-SUM($N1011:BO1011))), (MAX($N1014/IF($I1006&lt;=5,1,($I1006-5)),$N1014-SUM($N1011:BO1011))))),0)</f>
        <v>0</v>
      </c>
      <c r="BQ1011" s="109">
        <f>IFERROR(IF(OR($I1006=0,BP1015=0),0,IF($N1014&gt;0,(MIN($N1014/IF($I1006&lt;=5,1,($I1006-5)),$N1014-SUM($N1011:BP1011))), (MAX($N1014/IF($I1006&lt;=5,1,($I1006-5)),$N1014-SUM($N1011:BP1011))))),0)</f>
        <v>0</v>
      </c>
      <c r="BR1011" s="109">
        <f>IFERROR(IF(OR($I1006=0,BQ1015=0),0,IF($N1014&gt;0,(MIN($N1014/IF($I1006&lt;=5,1,($I1006-5)),$N1014-SUM($N1011:BQ1011))), (MAX($N1014/IF($I1006&lt;=5,1,($I1006-5)),$N1014-SUM($N1011:BQ1011))))),0)</f>
        <v>0</v>
      </c>
      <c r="BS1011" s="109">
        <f>IFERROR(IF(OR($I1006=0,BR1015=0),0,IF($N1014&gt;0,(MIN($N1014/IF($I1006&lt;=5,1,($I1006-5)),$N1014-SUM($N1011:BR1011))), (MAX($N1014/IF($I1006&lt;=5,1,($I1006-5)),$N1014-SUM($N1011:BR1011))))),0)</f>
        <v>0</v>
      </c>
      <c r="BT1011" s="109">
        <f>IFERROR(IF(OR($I1006=0,BS1015=0),0,IF($N1014&gt;0,(MIN($N1014/IF($I1006&lt;=5,1,($I1006-5)),$N1014-SUM($N1011:BS1011))), (MAX($N1014/IF($I1006&lt;=5,1,($I1006-5)),$N1014-SUM($N1011:BS1011))))),0)</f>
        <v>0</v>
      </c>
      <c r="BU1011" s="109">
        <f>IFERROR(IF(OR($I1006=0,BT1015=0),0,IF($N1014&gt;0,(MIN($N1014/IF($I1006&lt;=5,1,($I1006-5)),$N1014-SUM($N1011:BT1011))), (MAX($N1014/IF($I1006&lt;=5,1,($I1006-5)),$N1014-SUM($N1011:BT1011))))),0)</f>
        <v>0</v>
      </c>
      <c r="BV1011" s="109">
        <f>IFERROR(IF(OR($I1006=0,BU1015=0),0,IF($N1014&gt;0,(MIN($N1014/IF($I1006&lt;=5,1,($I1006-5)),$N1014-SUM($N1011:BU1011))), (MAX($N1014/IF($I1006&lt;=5,1,($I1006-5)),$N1014-SUM($N1011:BU1011))))),0)</f>
        <v>0</v>
      </c>
      <c r="BW1011" s="109">
        <f>IFERROR(IF(OR($I1006=0,BV1015=0),0,IF($N1014&gt;0,(MIN($N1014/IF($I1006&lt;=5,1,($I1006-5)),$N1014-SUM($N1011:BV1011))), (MAX($N1014/IF($I1006&lt;=5,1,($I1006-5)),$N1014-SUM($N1011:BV1011))))),0)</f>
        <v>0</v>
      </c>
      <c r="BX1011" s="109">
        <f>IFERROR(IF(OR($I1006=0,BW1015=0),0,IF($N1014&gt;0,(MIN($N1014/IF($I1006&lt;=5,1,($I1006-5)),$N1014-SUM($N1011:BW1011))), (MAX($N1014/IF($I1006&lt;=5,1,($I1006-5)),$N1014-SUM($N1011:BW1011))))),0)</f>
        <v>0</v>
      </c>
      <c r="BY1011" s="109">
        <f>IFERROR(IF(OR($I1006=0,BX1015=0),0,IF($N1014&gt;0,(MIN($N1014/IF($I1006&lt;=5,1,($I1006-5)),$N1014-SUM($N1011:BX1011))), (MAX($N1014/IF($I1006&lt;=5,1,($I1006-5)),$N1014-SUM($N1011:BX1011))))),0)</f>
        <v>0</v>
      </c>
      <c r="BZ1011" s="109">
        <f>IFERROR(IF(OR($I1006=0,BY1015=0),0,IF($N1014&gt;0,(MIN($N1014/IF($I1006&lt;=5,1,($I1006-5)),$N1014-SUM($N1011:BY1011))), (MAX($N1014/IF($I1006&lt;=5,1,($I1006-5)),$N1014-SUM($N1011:BY1011))))),0)</f>
        <v>0</v>
      </c>
      <c r="CA1011" s="109">
        <f>IFERROR(IF(OR($I1006=0,BZ1015=0),0,IF($N1014&gt;0,(MIN($N1014/IF($I1006&lt;=5,1,($I1006-5)),$N1014-SUM($N1011:BZ1011))), (MAX($N1014/IF($I1006&lt;=5,1,($I1006-5)),$N1014-SUM($N1011:BZ1011))))),0)</f>
        <v>0</v>
      </c>
      <c r="CB1011" s="109">
        <f>IFERROR(IF(OR($I1006=0,CA1015=0),0,IF($N1014&gt;0,(MIN($N1014/IF($I1006&lt;=5,1,($I1006-5)),$N1014-SUM($N1011:CA1011))), (MAX($N1014/IF($I1006&lt;=5,1,($I1006-5)),$N1014-SUM($N1011:CA1011))))),0)</f>
        <v>0</v>
      </c>
      <c r="CC1011" s="109">
        <f>IFERROR(IF(OR($I1006=0,CB1015=0),0,IF($N1014&gt;0,(MIN($N1014/IF($I1006&lt;=5,1,($I1006-5)),$N1014-SUM($N1011:CB1011))), (MAX($N1014/IF($I1006&lt;=5,1,($I1006-5)),$N1014-SUM($N1011:CB1011))))),0)</f>
        <v>0</v>
      </c>
      <c r="CD1011" s="109">
        <f>IFERROR(IF(OR($I1006=0,CC1015=0),0,IF($N1014&gt;0,(MIN($N1014/IF($I1006&lt;=5,1,($I1006-5)),$N1014-SUM($N1011:CC1011))), (MAX($N1014/IF($I1006&lt;=5,1,($I1006-5)),$N1014-SUM($N1011:CC1011))))),0)</f>
        <v>0</v>
      </c>
      <c r="CE1011" s="109">
        <f>IFERROR(IF(OR($I1006=0,CD1015=0),0,IF($N1014&gt;0,(MIN($N1014/IF($I1006&lt;=5,1,($I1006-5)),$N1014-SUM($N1011:CD1011))), (MAX($N1014/IF($I1006&lt;=5,1,($I1006-5)),$N1014-SUM($N1011:CD1011))))),0)</f>
        <v>0</v>
      </c>
      <c r="CF1011" s="109">
        <f>IFERROR(IF(OR($I1006=0,CE1015=0),0,IF($N1014&gt;0,(MIN($N1014/IF($I1006&lt;=5,1,($I1006-5)),$N1014-SUM($N1011:CE1011))), (MAX($N1014/IF($I1006&lt;=5,1,($I1006-5)),$N1014-SUM($N1011:CE1011))))),0)</f>
        <v>0</v>
      </c>
    </row>
    <row r="1012" spans="1:2018" ht="12.75" customHeight="1">
      <c r="D1012" s="108" t="s">
        <v>32</v>
      </c>
      <c r="E1012" s="108" t="s">
        <v>197</v>
      </c>
      <c r="F1012" s="110"/>
      <c r="G1012" s="110"/>
      <c r="H1012" s="110"/>
      <c r="I1012" s="111"/>
      <c r="J1012" s="112">
        <f t="shared" ref="J1012:AO1012" si="3104">SUM(J1010:J1010)</f>
        <v>-0.81068738803579465</v>
      </c>
      <c r="K1012" s="112">
        <f t="shared" si="3104"/>
        <v>-0.81068738803579465</v>
      </c>
      <c r="L1012" s="112">
        <f t="shared" si="3104"/>
        <v>-0.6942243798149359</v>
      </c>
      <c r="M1012" s="112">
        <f t="shared" si="3104"/>
        <v>0</v>
      </c>
      <c r="N1012" s="112">
        <f t="shared" si="3104"/>
        <v>0</v>
      </c>
      <c r="O1012" s="112">
        <f t="shared" si="3104"/>
        <v>0</v>
      </c>
      <c r="P1012" s="112">
        <f t="shared" si="3104"/>
        <v>0</v>
      </c>
      <c r="Q1012" s="112">
        <f t="shared" si="3104"/>
        <v>0</v>
      </c>
      <c r="R1012" s="112">
        <f t="shared" si="3104"/>
        <v>0</v>
      </c>
      <c r="S1012" s="112">
        <f t="shared" si="3104"/>
        <v>0</v>
      </c>
      <c r="T1012" s="112">
        <f t="shared" si="3104"/>
        <v>0</v>
      </c>
      <c r="U1012" s="112">
        <f t="shared" si="3104"/>
        <v>0</v>
      </c>
      <c r="V1012" s="112">
        <f t="shared" si="3104"/>
        <v>0</v>
      </c>
      <c r="W1012" s="112">
        <f t="shared" si="3104"/>
        <v>0</v>
      </c>
      <c r="X1012" s="112">
        <f t="shared" si="3104"/>
        <v>0</v>
      </c>
      <c r="Y1012" s="112">
        <f t="shared" si="3104"/>
        <v>0</v>
      </c>
      <c r="Z1012" s="112">
        <f t="shared" si="3104"/>
        <v>0</v>
      </c>
      <c r="AA1012" s="112">
        <f t="shared" si="3104"/>
        <v>0</v>
      </c>
      <c r="AB1012" s="112">
        <f t="shared" si="3104"/>
        <v>0</v>
      </c>
      <c r="AC1012" s="112">
        <f t="shared" si="3104"/>
        <v>0</v>
      </c>
      <c r="AD1012" s="112">
        <f t="shared" si="3104"/>
        <v>0</v>
      </c>
      <c r="AE1012" s="112">
        <f t="shared" si="3104"/>
        <v>0</v>
      </c>
      <c r="AF1012" s="112">
        <f t="shared" si="3104"/>
        <v>0</v>
      </c>
      <c r="AG1012" s="112">
        <f t="shared" si="3104"/>
        <v>0</v>
      </c>
      <c r="AH1012" s="112">
        <f t="shared" si="3104"/>
        <v>0</v>
      </c>
      <c r="AI1012" s="112">
        <f t="shared" si="3104"/>
        <v>0</v>
      </c>
      <c r="AJ1012" s="112">
        <f t="shared" si="3104"/>
        <v>0</v>
      </c>
      <c r="AK1012" s="112">
        <f t="shared" si="3104"/>
        <v>0</v>
      </c>
      <c r="AL1012" s="112">
        <f t="shared" si="3104"/>
        <v>0</v>
      </c>
      <c r="AM1012" s="112">
        <f t="shared" si="3104"/>
        <v>0</v>
      </c>
      <c r="AN1012" s="112">
        <f t="shared" si="3104"/>
        <v>0</v>
      </c>
      <c r="AO1012" s="112">
        <f t="shared" si="3104"/>
        <v>0</v>
      </c>
      <c r="AP1012" s="112">
        <f t="shared" ref="AP1012:BU1012" si="3105">SUM(AP1010:AP1010)</f>
        <v>0</v>
      </c>
      <c r="AQ1012" s="112">
        <f t="shared" si="3105"/>
        <v>0</v>
      </c>
      <c r="AR1012" s="112">
        <f t="shared" si="3105"/>
        <v>0</v>
      </c>
      <c r="AS1012" s="112">
        <f t="shared" si="3105"/>
        <v>0</v>
      </c>
      <c r="AT1012" s="112">
        <f t="shared" si="3105"/>
        <v>0</v>
      </c>
      <c r="AU1012" s="112">
        <f t="shared" si="3105"/>
        <v>0</v>
      </c>
      <c r="AV1012" s="112">
        <f t="shared" si="3105"/>
        <v>0</v>
      </c>
      <c r="AW1012" s="112">
        <f t="shared" si="3105"/>
        <v>0</v>
      </c>
      <c r="AX1012" s="112">
        <f t="shared" si="3105"/>
        <v>0</v>
      </c>
      <c r="AY1012" s="112">
        <f t="shared" si="3105"/>
        <v>0</v>
      </c>
      <c r="AZ1012" s="112">
        <f t="shared" si="3105"/>
        <v>0</v>
      </c>
      <c r="BA1012" s="112">
        <f t="shared" si="3105"/>
        <v>0</v>
      </c>
      <c r="BB1012" s="112">
        <f t="shared" si="3105"/>
        <v>0</v>
      </c>
      <c r="BC1012" s="112">
        <f t="shared" si="3105"/>
        <v>0</v>
      </c>
      <c r="BD1012" s="112">
        <f t="shared" si="3105"/>
        <v>0</v>
      </c>
      <c r="BE1012" s="112">
        <f t="shared" si="3105"/>
        <v>0</v>
      </c>
      <c r="BF1012" s="112">
        <f t="shared" si="3105"/>
        <v>0</v>
      </c>
      <c r="BG1012" s="112">
        <f t="shared" si="3105"/>
        <v>0</v>
      </c>
      <c r="BH1012" s="112">
        <f t="shared" si="3105"/>
        <v>0</v>
      </c>
      <c r="BI1012" s="112">
        <f t="shared" si="3105"/>
        <v>0</v>
      </c>
      <c r="BJ1012" s="112">
        <f t="shared" si="3105"/>
        <v>0</v>
      </c>
      <c r="BK1012" s="112">
        <f t="shared" si="3105"/>
        <v>0</v>
      </c>
      <c r="BL1012" s="112">
        <f t="shared" si="3105"/>
        <v>0</v>
      </c>
      <c r="BM1012" s="112">
        <f t="shared" si="3105"/>
        <v>0</v>
      </c>
      <c r="BN1012" s="112">
        <f t="shared" si="3105"/>
        <v>0</v>
      </c>
      <c r="BO1012" s="112">
        <f t="shared" si="3105"/>
        <v>0</v>
      </c>
      <c r="BP1012" s="112">
        <f t="shared" si="3105"/>
        <v>0</v>
      </c>
      <c r="BQ1012" s="112">
        <f t="shared" si="3105"/>
        <v>0</v>
      </c>
      <c r="BR1012" s="112">
        <f t="shared" si="3105"/>
        <v>0</v>
      </c>
      <c r="BS1012" s="112">
        <f t="shared" si="3105"/>
        <v>0</v>
      </c>
      <c r="BT1012" s="112">
        <f t="shared" si="3105"/>
        <v>0</v>
      </c>
      <c r="BU1012" s="112">
        <f t="shared" si="3105"/>
        <v>0</v>
      </c>
      <c r="BV1012" s="112">
        <f t="shared" ref="BV1012:CF1012" si="3106">SUM(BV1010:BV1010)</f>
        <v>0</v>
      </c>
      <c r="BW1012" s="112">
        <f t="shared" si="3106"/>
        <v>0</v>
      </c>
      <c r="BX1012" s="112">
        <f t="shared" si="3106"/>
        <v>0</v>
      </c>
      <c r="BY1012" s="112">
        <f t="shared" si="3106"/>
        <v>0</v>
      </c>
      <c r="BZ1012" s="112">
        <f t="shared" si="3106"/>
        <v>0</v>
      </c>
      <c r="CA1012" s="112">
        <f t="shared" si="3106"/>
        <v>0</v>
      </c>
      <c r="CB1012" s="112">
        <f t="shared" si="3106"/>
        <v>0</v>
      </c>
      <c r="CC1012" s="112">
        <f t="shared" si="3106"/>
        <v>0</v>
      </c>
      <c r="CD1012" s="112">
        <f t="shared" si="3106"/>
        <v>0</v>
      </c>
      <c r="CE1012" s="112">
        <f t="shared" si="3106"/>
        <v>0</v>
      </c>
      <c r="CF1012" s="112">
        <f t="shared" si="3106"/>
        <v>0</v>
      </c>
    </row>
    <row r="1013" spans="1:2018" ht="12.75" customHeight="1">
      <c r="D1013" s="17" t="s">
        <v>213</v>
      </c>
      <c r="I1013" s="31">
        <f>IF(I$4=first_reg_period, INDEX(Inputs!$I$94:$I$121,MATCH(B1005,Inputs!$C$94:$C$121,0)),0)</f>
        <v>-2.3155991558865252</v>
      </c>
      <c r="J1013" s="31">
        <f>IF(J$4=first_reg_period, INDEX(Inputs!$I$94:$I$121,MATCH(C1005,Inputs!$C$94:$C$121,0)),0)</f>
        <v>0</v>
      </c>
      <c r="K1013" s="31">
        <f>IF(K$4=first_reg_period, INDEX(Inputs!$I$94:$I$121,MATCH(D1005,Inputs!$C$94:$C$121,0)),0)</f>
        <v>0</v>
      </c>
      <c r="L1013" s="31">
        <f>IF(L$4=first_reg_period, INDEX(Inputs!$I$94:$I$121,MATCH(E1005,Inputs!$C$94:$C$121,0)),0)</f>
        <v>0</v>
      </c>
      <c r="M1013" s="31">
        <f>IF(M$4=first_reg_period, INDEX(Inputs!$I$94:$I$121,MATCH(F1005,Inputs!$C$94:$C$121,0)),0)</f>
        <v>0</v>
      </c>
      <c r="N1013" s="31">
        <f>IF(N$4=first_reg_period, INDEX(Inputs!$I$94:$I$121,MATCH(G1005,Inputs!$C$94:$C$121,0)),0)</f>
        <v>0</v>
      </c>
      <c r="O1013" s="31">
        <f>IF(O$4=first_reg_period, INDEX(Inputs!$I$94:$I$121,MATCH(H1005,Inputs!$C$94:$C$121,0)),0)</f>
        <v>0</v>
      </c>
      <c r="P1013" s="31">
        <f>IF(P$4=first_reg_period, INDEX(Inputs!$I$94:$I$121,MATCH(I1005,Inputs!$C$94:$C$121,0)),0)</f>
        <v>0</v>
      </c>
      <c r="Q1013" s="31">
        <f>IF(Q$4=first_reg_period, INDEX(Inputs!$I$94:$I$121,MATCH(J1005,Inputs!$C$94:$C$121,0)),0)</f>
        <v>0</v>
      </c>
      <c r="R1013" s="31">
        <f>IF(R$4=first_reg_period, INDEX(Inputs!$I$94:$I$121,MATCH(K1005,Inputs!$C$94:$C$121,0)),0)</f>
        <v>0</v>
      </c>
      <c r="S1013" s="31">
        <f>IF(S$4=first_reg_period, INDEX(Inputs!$I$94:$I$121,MATCH(L1005,Inputs!$C$94:$C$121,0)),0)</f>
        <v>0</v>
      </c>
      <c r="T1013" s="31">
        <f>IF(T$4=first_reg_period, INDEX(Inputs!$I$94:$I$121,MATCH(M1005,Inputs!$C$94:$C$121,0)),0)</f>
        <v>0</v>
      </c>
      <c r="U1013" s="31">
        <f>IF(U$4=first_reg_period, INDEX(Inputs!$I$94:$I$121,MATCH(N1005,Inputs!$C$94:$C$121,0)),0)</f>
        <v>0</v>
      </c>
      <c r="V1013" s="31">
        <f>IF(V$4=first_reg_period, INDEX(Inputs!$I$94:$I$121,MATCH(O1005,Inputs!$C$94:$C$121,0)),0)</f>
        <v>0</v>
      </c>
      <c r="W1013" s="31">
        <f>IF(W$4=first_reg_period, INDEX(Inputs!$I$94:$I$121,MATCH(P1005,Inputs!$C$94:$C$121,0)),0)</f>
        <v>0</v>
      </c>
      <c r="X1013" s="31">
        <f>IF(X$4=first_reg_period, INDEX(Inputs!$I$94:$I$121,MATCH(Q1005,Inputs!$C$94:$C$121,0)),0)</f>
        <v>0</v>
      </c>
      <c r="Y1013" s="31">
        <f>IF(Y$4=first_reg_period, INDEX(Inputs!$I$94:$I$121,MATCH(R1005,Inputs!$C$94:$C$121,0)),0)</f>
        <v>0</v>
      </c>
      <c r="Z1013" s="31">
        <f>IF(Z$4=first_reg_period, INDEX(Inputs!$I$94:$I$121,MATCH(S1005,Inputs!$C$94:$C$121,0)),0)</f>
        <v>0</v>
      </c>
      <c r="AA1013" s="31">
        <f>IF(AA$4=first_reg_period, INDEX(Inputs!$I$94:$I$121,MATCH(T1005,Inputs!$C$94:$C$121,0)),0)</f>
        <v>0</v>
      </c>
      <c r="AB1013" s="31">
        <f>IF(AB$4=first_reg_period, INDEX(Inputs!$I$94:$I$121,MATCH(U1005,Inputs!$C$94:$C$121,0)),0)</f>
        <v>0</v>
      </c>
      <c r="AC1013" s="31">
        <f>IF(AC$4=first_reg_period, INDEX(Inputs!$I$94:$I$121,MATCH(V1005,Inputs!$C$94:$C$121,0)),0)</f>
        <v>0</v>
      </c>
      <c r="AD1013" s="31">
        <f>IF(AD$4=first_reg_period, INDEX(Inputs!$I$94:$I$121,MATCH(W1005,Inputs!$C$94:$C$121,0)),0)</f>
        <v>0</v>
      </c>
      <c r="AE1013" s="31">
        <f>IF(AE$4=first_reg_period, INDEX(Inputs!$I$94:$I$121,MATCH(X1005,Inputs!$C$94:$C$121,0)),0)</f>
        <v>0</v>
      </c>
      <c r="AF1013" s="31">
        <f>IF(AF$4=first_reg_period, INDEX(Inputs!$I$94:$I$121,MATCH(Y1005,Inputs!$C$94:$C$121,0)),0)</f>
        <v>0</v>
      </c>
      <c r="AG1013" s="31">
        <f>IF(AG$4=first_reg_period, INDEX(Inputs!$I$94:$I$121,MATCH(Z1005,Inputs!$C$94:$C$121,0)),0)</f>
        <v>0</v>
      </c>
      <c r="AH1013" s="31">
        <f>IF(AH$4=first_reg_period, INDEX(Inputs!$I$94:$I$121,MATCH(AA1005,Inputs!$C$94:$C$121,0)),0)</f>
        <v>0</v>
      </c>
      <c r="AI1013" s="31">
        <f>IF(AI$4=first_reg_period, INDEX(Inputs!$I$94:$I$121,MATCH(AB1005,Inputs!$C$94:$C$121,0)),0)</f>
        <v>0</v>
      </c>
      <c r="AJ1013" s="31">
        <f>IF(AJ$4=first_reg_period, INDEX(Inputs!$I$94:$I$121,MATCH(AC1005,Inputs!$C$94:$C$121,0)),0)</f>
        <v>0</v>
      </c>
      <c r="AK1013" s="31">
        <f>IF(AK$4=first_reg_period, INDEX(Inputs!$I$94:$I$121,MATCH(AD1005,Inputs!$C$94:$C$121,0)),0)</f>
        <v>0</v>
      </c>
      <c r="AL1013" s="31">
        <f>IF(AL$4=first_reg_period, INDEX(Inputs!$I$94:$I$121,MATCH(AE1005,Inputs!$C$94:$C$121,0)),0)</f>
        <v>0</v>
      </c>
      <c r="AM1013" s="31">
        <f>IF(AM$4=first_reg_period, INDEX(Inputs!$I$94:$I$121,MATCH(AF1005,Inputs!$C$94:$C$121,0)),0)</f>
        <v>0</v>
      </c>
      <c r="AN1013" s="31">
        <f>IF(AN$4=first_reg_period, INDEX(Inputs!$I$94:$I$121,MATCH(AG1005,Inputs!$C$94:$C$121,0)),0)</f>
        <v>0</v>
      </c>
      <c r="AO1013" s="31">
        <f>IF(AO$4=first_reg_period, INDEX(Inputs!$I$94:$I$121,MATCH(AH1005,Inputs!$C$94:$C$121,0)),0)</f>
        <v>0</v>
      </c>
      <c r="AP1013" s="31">
        <f>IF(AP$4=first_reg_period, INDEX(Inputs!$I$94:$I$121,MATCH(AI1005,Inputs!$C$94:$C$121,0)),0)</f>
        <v>0</v>
      </c>
      <c r="AQ1013" s="31">
        <f>IF(AQ$4=first_reg_period, INDEX(Inputs!$I$94:$I$121,MATCH(AJ1005,Inputs!$C$94:$C$121,0)),0)</f>
        <v>0</v>
      </c>
      <c r="AR1013" s="31">
        <f>IF(AR$4=first_reg_period, INDEX(Inputs!$I$94:$I$121,MATCH(AK1005,Inputs!$C$94:$C$121,0)),0)</f>
        <v>0</v>
      </c>
      <c r="AS1013" s="31">
        <f>IF(AS$4=first_reg_period, INDEX(Inputs!$I$94:$I$121,MATCH(AL1005,Inputs!$C$94:$C$121,0)),0)</f>
        <v>0</v>
      </c>
      <c r="AT1013" s="31">
        <f>IF(AT$4=first_reg_period, INDEX(Inputs!$I$94:$I$121,MATCH(AM1005,Inputs!$C$94:$C$121,0)),0)</f>
        <v>0</v>
      </c>
      <c r="AU1013" s="31">
        <f>IF(AU$4=first_reg_period, INDEX(Inputs!$I$94:$I$121,MATCH(AN1005,Inputs!$C$94:$C$121,0)),0)</f>
        <v>0</v>
      </c>
      <c r="AV1013" s="31">
        <f>IF(AV$4=first_reg_period, INDEX(Inputs!$I$94:$I$121,MATCH(AO1005,Inputs!$C$94:$C$121,0)),0)</f>
        <v>0</v>
      </c>
      <c r="AW1013" s="31">
        <f>IF(AW$4=first_reg_period, INDEX(Inputs!$I$94:$I$121,MATCH(AP1005,Inputs!$C$94:$C$121,0)),0)</f>
        <v>0</v>
      </c>
      <c r="AX1013" s="31">
        <f>IF(AX$4=first_reg_period, INDEX(Inputs!$I$94:$I$121,MATCH(AQ1005,Inputs!$C$94:$C$121,0)),0)</f>
        <v>0</v>
      </c>
      <c r="AY1013" s="31">
        <f>IF(AY$4=first_reg_period, INDEX(Inputs!$I$94:$I$121,MATCH(AR1005,Inputs!$C$94:$C$121,0)),0)</f>
        <v>0</v>
      </c>
      <c r="AZ1013" s="31">
        <f>IF(AZ$4=first_reg_period, INDEX(Inputs!$I$94:$I$121,MATCH(AS1005,Inputs!$C$94:$C$121,0)),0)</f>
        <v>0</v>
      </c>
      <c r="BA1013" s="31">
        <f>IF(BA$4=first_reg_period, INDEX(Inputs!$I$94:$I$121,MATCH(AT1005,Inputs!$C$94:$C$121,0)),0)</f>
        <v>0</v>
      </c>
      <c r="BB1013" s="31">
        <f>IF(BB$4=first_reg_period, INDEX(Inputs!$I$94:$I$121,MATCH(AU1005,Inputs!$C$94:$C$121,0)),0)</f>
        <v>0</v>
      </c>
      <c r="BC1013" s="31">
        <f>IF(BC$4=first_reg_period, INDEX(Inputs!$I$94:$I$121,MATCH(AV1005,Inputs!$C$94:$C$121,0)),0)</f>
        <v>0</v>
      </c>
      <c r="BD1013" s="31">
        <f>IF(BD$4=first_reg_period, INDEX(Inputs!$I$94:$I$121,MATCH(AW1005,Inputs!$C$94:$C$121,0)),0)</f>
        <v>0</v>
      </c>
      <c r="BE1013" s="31">
        <f>IF(BE$4=first_reg_period, INDEX(Inputs!$I$94:$I$121,MATCH(AX1005,Inputs!$C$94:$C$121,0)),0)</f>
        <v>0</v>
      </c>
      <c r="BF1013" s="31">
        <f>IF(BF$4=first_reg_period, INDEX(Inputs!$I$94:$I$121,MATCH(AY1005,Inputs!$C$94:$C$121,0)),0)</f>
        <v>0</v>
      </c>
      <c r="BG1013" s="31">
        <f>IF(BG$4=first_reg_period, INDEX(Inputs!$I$94:$I$121,MATCH(AZ1005,Inputs!$C$94:$C$121,0)),0)</f>
        <v>0</v>
      </c>
      <c r="BH1013" s="31">
        <f>IF(BH$4=first_reg_period, INDEX(Inputs!$I$94:$I$121,MATCH(BA1005,Inputs!$C$94:$C$121,0)),0)</f>
        <v>0</v>
      </c>
      <c r="BI1013" s="31">
        <f>IF(BI$4=first_reg_period, INDEX(Inputs!$I$94:$I$121,MATCH(BB1005,Inputs!$C$94:$C$121,0)),0)</f>
        <v>0</v>
      </c>
      <c r="BJ1013" s="31">
        <f>IF(BJ$4=first_reg_period, INDEX(Inputs!$I$94:$I$121,MATCH(BC1005,Inputs!$C$94:$C$121,0)),0)</f>
        <v>0</v>
      </c>
      <c r="BK1013" s="31">
        <f>IF(BK$4=first_reg_period, INDEX(Inputs!$I$94:$I$121,MATCH(BD1005,Inputs!$C$94:$C$121,0)),0)</f>
        <v>0</v>
      </c>
      <c r="BL1013" s="31">
        <f>IF(BL$4=first_reg_period, INDEX(Inputs!$I$94:$I$121,MATCH(BE1005,Inputs!$C$94:$C$121,0)),0)</f>
        <v>0</v>
      </c>
      <c r="BM1013" s="31">
        <f>IF(BM$4=first_reg_period, INDEX(Inputs!$I$94:$I$121,MATCH(BF1005,Inputs!$C$94:$C$121,0)),0)</f>
        <v>0</v>
      </c>
      <c r="BN1013" s="31">
        <f>IF(BN$4=first_reg_period, INDEX(Inputs!$I$94:$I$121,MATCH(BG1005,Inputs!$C$94:$C$121,0)),0)</f>
        <v>0</v>
      </c>
      <c r="BO1013" s="31">
        <f>IF(BO$4=first_reg_period, INDEX(Inputs!$I$94:$I$121,MATCH(BH1005,Inputs!$C$94:$C$121,0)),0)</f>
        <v>0</v>
      </c>
      <c r="BP1013" s="31">
        <f>IF(BP$4=first_reg_period, INDEX(Inputs!$I$94:$I$121,MATCH(BI1005,Inputs!$C$94:$C$121,0)),0)</f>
        <v>0</v>
      </c>
      <c r="BQ1013" s="31">
        <f>IF(BQ$4=first_reg_period, INDEX(Inputs!$I$94:$I$121,MATCH(BJ1005,Inputs!$C$94:$C$121,0)),0)</f>
        <v>0</v>
      </c>
      <c r="BR1013" s="31">
        <f>IF(BR$4=first_reg_period, INDEX(Inputs!$I$94:$I$121,MATCH(BK1005,Inputs!$C$94:$C$121,0)),0)</f>
        <v>0</v>
      </c>
      <c r="BS1013" s="31">
        <f>IF(BS$4=first_reg_period, INDEX(Inputs!$I$94:$I$121,MATCH(BL1005,Inputs!$C$94:$C$121,0)),0)</f>
        <v>0</v>
      </c>
      <c r="BT1013" s="31">
        <f>IF(BT$4=first_reg_period, INDEX(Inputs!$I$94:$I$121,MATCH(BM1005,Inputs!$C$94:$C$121,0)),0)</f>
        <v>0</v>
      </c>
      <c r="BU1013" s="31">
        <f>IF(BU$4=first_reg_period, INDEX(Inputs!$I$94:$I$121,MATCH(BN1005,Inputs!$C$94:$C$121,0)),0)</f>
        <v>0</v>
      </c>
      <c r="BV1013" s="31">
        <f>IF(BV$4=first_reg_period, INDEX(Inputs!$I$94:$I$121,MATCH(BO1005,Inputs!$C$94:$C$121,0)),0)</f>
        <v>0</v>
      </c>
      <c r="BW1013" s="31">
        <f>IF(BW$4=first_reg_period, INDEX(Inputs!$I$94:$I$121,MATCH(BP1005,Inputs!$C$94:$C$121,0)),0)</f>
        <v>0</v>
      </c>
      <c r="BX1013" s="31">
        <f>IF(BX$4=first_reg_period, INDEX(Inputs!$I$94:$I$121,MATCH(BQ1005,Inputs!$C$94:$C$121,0)),0)</f>
        <v>0</v>
      </c>
      <c r="BY1013" s="31">
        <f>IF(BY$4=first_reg_period, INDEX(Inputs!$I$94:$I$121,MATCH(BR1005,Inputs!$C$94:$C$121,0)),0)</f>
        <v>0</v>
      </c>
      <c r="BZ1013" s="31">
        <f>IF(BZ$4=first_reg_period, INDEX(Inputs!$I$94:$I$121,MATCH(BS1005,Inputs!$C$94:$C$121,0)),0)</f>
        <v>0</v>
      </c>
      <c r="CA1013" s="31">
        <f>IF(CA$4=first_reg_period, INDEX(Inputs!$I$94:$I$121,MATCH(BT1005,Inputs!$C$94:$C$121,0)),0)</f>
        <v>0</v>
      </c>
      <c r="CB1013" s="31">
        <f>IF(CB$4=first_reg_period, INDEX(Inputs!$I$94:$I$121,MATCH(BU1005,Inputs!$C$94:$C$121,0)),0)</f>
        <v>0</v>
      </c>
      <c r="CC1013" s="31">
        <f>IF(CC$4=first_reg_period, INDEX(Inputs!$I$94:$I$121,MATCH(BV1005,Inputs!$C$94:$C$121,0)),0)</f>
        <v>0</v>
      </c>
      <c r="CD1013" s="31">
        <f>IF(CD$4=first_reg_period, INDEX(Inputs!$I$94:$I$121,MATCH(BW1005,Inputs!$C$94:$C$121,0)),0)</f>
        <v>0</v>
      </c>
      <c r="CE1013" s="31">
        <f>IF(CE$4=first_reg_period, INDEX(Inputs!$I$94:$I$121,MATCH(BX1005,Inputs!$C$94:$C$121,0)),0)</f>
        <v>0</v>
      </c>
      <c r="CF1013" s="31">
        <f>IF(CF$4=first_reg_period, INDEX(Inputs!$I$94:$I$121,MATCH(BY1005,Inputs!$C$94:$C$121,0)),0)</f>
        <v>0</v>
      </c>
    </row>
    <row r="1014" spans="1:2018" s="101" customFormat="1" ht="12.75" customHeight="1">
      <c r="C1014" s="181"/>
      <c r="D1014" s="330" t="s">
        <v>266</v>
      </c>
      <c r="E1014" s="330" t="s">
        <v>197</v>
      </c>
      <c r="I1014" s="103"/>
      <c r="J1014" s="104">
        <f>IF(J$4=second_reg_period, INDEX(Inputs!$N$292:$N$319,MATCH($B1005,Inputs!$C$292:$C$319,0)),0)/conv_2020_2015</f>
        <v>0</v>
      </c>
      <c r="K1014" s="104">
        <f>IF(K$4=second_reg_period, INDEX(Inputs!$N$292:$N$319,MATCH($B1005,Inputs!$C$292:$C$319,0)),0)/conv_2020_2015</f>
        <v>0</v>
      </c>
      <c r="L1014" s="104">
        <f>IF(L$4=second_reg_period, INDEX(Inputs!$N$292:$N$319,MATCH($B1005,Inputs!$C$292:$C$319,0)),0)/conv_2020_2015</f>
        <v>0</v>
      </c>
      <c r="M1014" s="104">
        <f>IF(M$4=second_reg_period, INDEX(Inputs!$N$292:$N$319,MATCH($B1005,Inputs!$C$292:$C$319,0)),0)/conv_2020_2015</f>
        <v>0</v>
      </c>
      <c r="N1014" s="267">
        <f>IF(N$4=second_reg_period, INDEX(Inputs!$N$292:$N$319,MATCH($B1005,Inputs!$C$292:$C$319,0)),0)/conv_2020_2015</f>
        <v>0</v>
      </c>
      <c r="O1014" s="104">
        <f>IF(O$4=second_reg_period, INDEX(Inputs!$N$292:$N$319,MATCH($B1005,Inputs!$C$292:$C$319,0)),0)/conv_2020_2015</f>
        <v>0</v>
      </c>
      <c r="P1014" s="104">
        <f>IF(P$4=second_reg_period, INDEX(Inputs!$N$292:$N$319,MATCH($B1005,Inputs!$C$292:$C$319,0)),0)/conv_2020_2015</f>
        <v>0</v>
      </c>
      <c r="Q1014" s="104">
        <f>IF(Q$4=second_reg_period, INDEX(Inputs!$N$292:$N$319,MATCH($B1005,Inputs!$C$292:$C$319,0)),0)/conv_2020_2015</f>
        <v>0</v>
      </c>
      <c r="R1014" s="104">
        <f>IF(R$4=second_reg_period, INDEX(Inputs!$N$292:$N$319,MATCH($B1005,Inputs!$C$292:$C$319,0)),0)/conv_2020_2015</f>
        <v>0</v>
      </c>
      <c r="S1014" s="104">
        <f>IF(S$4=second_reg_period, INDEX(Inputs!$N$292:$N$319,MATCH($B1005,Inputs!$C$292:$C$319,0)),0)/conv_2020_2015</f>
        <v>0</v>
      </c>
      <c r="T1014" s="104">
        <f>IF(T$4=second_reg_period, INDEX(Inputs!$N$292:$N$319,MATCH($B1005,Inputs!$C$292:$C$319,0)),0)/conv_2020_2015</f>
        <v>0</v>
      </c>
      <c r="U1014" s="104">
        <f>IF(U$4=second_reg_period, INDEX(Inputs!$N$292:$N$319,MATCH($B1005,Inputs!$C$292:$C$319,0)),0)/conv_2020_2015</f>
        <v>0</v>
      </c>
      <c r="V1014" s="104">
        <f>IF(V$4=second_reg_period, INDEX(Inputs!$N$292:$N$319,MATCH($B1005,Inputs!$C$292:$C$319,0)),0)/conv_2020_2015</f>
        <v>0</v>
      </c>
      <c r="W1014" s="104">
        <f>IF(W$4=second_reg_period, INDEX(Inputs!$N$292:$N$319,MATCH($B1005,Inputs!$C$292:$C$319,0)),0)/conv_2020_2015</f>
        <v>0</v>
      </c>
      <c r="X1014" s="104">
        <f>IF(X$4=second_reg_period, INDEX(Inputs!$N$292:$N$319,MATCH($B1005,Inputs!$C$292:$C$319,0)),0)/conv_2020_2015</f>
        <v>0</v>
      </c>
      <c r="Y1014" s="104">
        <f>IF(Y$4=second_reg_period, INDEX(Inputs!$N$292:$N$319,MATCH($B1005,Inputs!$C$292:$C$319,0)),0)/conv_2020_2015</f>
        <v>0</v>
      </c>
      <c r="Z1014" s="104">
        <f>IF(Z$4=second_reg_period, INDEX(Inputs!$N$292:$N$319,MATCH($B1005,Inputs!$C$292:$C$319,0)),0)/conv_2020_2015</f>
        <v>0</v>
      </c>
      <c r="AA1014" s="104">
        <f>IF(AA$4=second_reg_period, INDEX(Inputs!$N$292:$N$319,MATCH($B1005,Inputs!$C$292:$C$319,0)),0)/conv_2020_2015</f>
        <v>0</v>
      </c>
      <c r="AB1014" s="104">
        <f>IF(AB$4=second_reg_period, INDEX(Inputs!$N$292:$N$319,MATCH($B1005,Inputs!$C$292:$C$319,0)),0)/conv_2020_2015</f>
        <v>0</v>
      </c>
      <c r="AC1014" s="104">
        <f>IF(AC$4=second_reg_period, INDEX(Inputs!$N$292:$N$319,MATCH($B1005,Inputs!$C$292:$C$319,0)),0)/conv_2020_2015</f>
        <v>0</v>
      </c>
      <c r="AD1014" s="104">
        <f>IF(AD$4=second_reg_period, INDEX(Inputs!$N$292:$N$319,MATCH($B1005,Inputs!$C$292:$C$319,0)),0)/conv_2020_2015</f>
        <v>0</v>
      </c>
      <c r="AE1014" s="104">
        <f>IF(AE$4=second_reg_period, INDEX(Inputs!$N$292:$N$319,MATCH($B1005,Inputs!$C$292:$C$319,0)),0)/conv_2020_2015</f>
        <v>0</v>
      </c>
      <c r="AF1014" s="104">
        <f>IF(AF$4=second_reg_period, INDEX(Inputs!$N$292:$N$319,MATCH($B1005,Inputs!$C$292:$C$319,0)),0)/conv_2020_2015</f>
        <v>0</v>
      </c>
      <c r="AG1014" s="104">
        <f>IF(AG$4=second_reg_period, INDEX(Inputs!$N$292:$N$319,MATCH($B1005,Inputs!$C$292:$C$319,0)),0)/conv_2020_2015</f>
        <v>0</v>
      </c>
      <c r="AH1014" s="104">
        <f>IF(AH$4=second_reg_period, INDEX(Inputs!$N$292:$N$319,MATCH($B1005,Inputs!$C$292:$C$319,0)),0)/conv_2020_2015</f>
        <v>0</v>
      </c>
      <c r="AI1014" s="104">
        <f>IF(AI$4=second_reg_period, INDEX(Inputs!$N$292:$N$319,MATCH($B1005,Inputs!$C$292:$C$319,0)),0)/conv_2020_2015</f>
        <v>0</v>
      </c>
      <c r="AJ1014" s="104">
        <f>IF(AJ$4=second_reg_period, INDEX(Inputs!$N$292:$N$319,MATCH($B1005,Inputs!$C$292:$C$319,0)),0)/conv_2020_2015</f>
        <v>0</v>
      </c>
      <c r="AK1014" s="104">
        <f>IF(AK$4=second_reg_period, INDEX(Inputs!$N$292:$N$319,MATCH($B1005,Inputs!$C$292:$C$319,0)),0)/conv_2020_2015</f>
        <v>0</v>
      </c>
      <c r="AL1014" s="104">
        <f>IF(AL$4=second_reg_period, INDEX(Inputs!$N$292:$N$319,MATCH($B1005,Inputs!$C$292:$C$319,0)),0)/conv_2020_2015</f>
        <v>0</v>
      </c>
      <c r="AM1014" s="104">
        <f>IF(AM$4=second_reg_period, INDEX(Inputs!$N$292:$N$319,MATCH($B1005,Inputs!$C$292:$C$319,0)),0)/conv_2020_2015</f>
        <v>0</v>
      </c>
      <c r="AN1014" s="104">
        <f>IF(AN$4=second_reg_period, INDEX(Inputs!$N$292:$N$319,MATCH($B1005,Inputs!$C$292:$C$319,0)),0)/conv_2020_2015</f>
        <v>0</v>
      </c>
      <c r="AO1014" s="104">
        <f>IF(AO$4=second_reg_period, INDEX(Inputs!$N$292:$N$319,MATCH($B1005,Inputs!$C$292:$C$319,0)),0)/conv_2020_2015</f>
        <v>0</v>
      </c>
      <c r="AP1014" s="104">
        <f>IF(AP$4=second_reg_period, INDEX(Inputs!$N$292:$N$319,MATCH($B1005,Inputs!$C$292:$C$319,0)),0)/conv_2020_2015</f>
        <v>0</v>
      </c>
      <c r="AQ1014" s="104">
        <f>IF(AQ$4=second_reg_period, INDEX(Inputs!$N$292:$N$319,MATCH($B1005,Inputs!$C$292:$C$319,0)),0)/conv_2020_2015</f>
        <v>0</v>
      </c>
      <c r="AR1014" s="104">
        <f>IF(AR$4=second_reg_period, INDEX(Inputs!$N$292:$N$319,MATCH($B1005,Inputs!$C$292:$C$319,0)),0)/conv_2020_2015</f>
        <v>0</v>
      </c>
      <c r="AS1014" s="104">
        <f>IF(AS$4=second_reg_period, INDEX(Inputs!$N$292:$N$319,MATCH($B1005,Inputs!$C$292:$C$319,0)),0)/conv_2020_2015</f>
        <v>0</v>
      </c>
      <c r="AT1014" s="104">
        <f>IF(AT$4=second_reg_period, INDEX(Inputs!$N$292:$N$319,MATCH($B1005,Inputs!$C$292:$C$319,0)),0)/conv_2020_2015</f>
        <v>0</v>
      </c>
      <c r="AU1014" s="104">
        <f>IF(AU$4=second_reg_period, INDEX(Inputs!$N$292:$N$319,MATCH($B1005,Inputs!$C$292:$C$319,0)),0)/conv_2020_2015</f>
        <v>0</v>
      </c>
      <c r="AV1014" s="104">
        <f>IF(AV$4=second_reg_period, INDEX(Inputs!$N$292:$N$319,MATCH($B1005,Inputs!$C$292:$C$319,0)),0)/conv_2020_2015</f>
        <v>0</v>
      </c>
      <c r="AW1014" s="104">
        <f>IF(AW$4=second_reg_period, INDEX(Inputs!$N$292:$N$319,MATCH($B1005,Inputs!$C$292:$C$319,0)),0)/conv_2020_2015</f>
        <v>0</v>
      </c>
      <c r="AX1014" s="104">
        <f>IF(AX$4=second_reg_period, INDEX(Inputs!$N$292:$N$319,MATCH($B1005,Inputs!$C$292:$C$319,0)),0)/conv_2020_2015</f>
        <v>0</v>
      </c>
      <c r="AY1014" s="104">
        <f>IF(AY$4=second_reg_period, INDEX(Inputs!$N$292:$N$319,MATCH($B1005,Inputs!$C$292:$C$319,0)),0)/conv_2020_2015</f>
        <v>0</v>
      </c>
      <c r="AZ1014" s="104">
        <f>IF(AZ$4=second_reg_period, INDEX(Inputs!$N$292:$N$319,MATCH($B1005,Inputs!$C$292:$C$319,0)),0)/conv_2020_2015</f>
        <v>0</v>
      </c>
      <c r="BA1014" s="104">
        <f>IF(BA$4=second_reg_period, INDEX(Inputs!$N$292:$N$319,MATCH($B1005,Inputs!$C$292:$C$319,0)),0)/conv_2020_2015</f>
        <v>0</v>
      </c>
      <c r="BB1014" s="104">
        <f>IF(BB$4=second_reg_period, INDEX(Inputs!$N$292:$N$319,MATCH($B1005,Inputs!$C$292:$C$319,0)),0)/conv_2020_2015</f>
        <v>0</v>
      </c>
      <c r="BC1014" s="104">
        <f>IF(BC$4=second_reg_period, INDEX(Inputs!$N$292:$N$319,MATCH($B1005,Inputs!$C$292:$C$319,0)),0)/conv_2020_2015</f>
        <v>0</v>
      </c>
      <c r="BD1014" s="104">
        <f>IF(BD$4=second_reg_period, INDEX(Inputs!$N$292:$N$319,MATCH($B1005,Inputs!$C$292:$C$319,0)),0)/conv_2020_2015</f>
        <v>0</v>
      </c>
      <c r="BE1014" s="104">
        <f>IF(BE$4=second_reg_period, INDEX(Inputs!$N$292:$N$319,MATCH($B1005,Inputs!$C$292:$C$319,0)),0)/conv_2020_2015</f>
        <v>0</v>
      </c>
      <c r="BF1014" s="104">
        <f>IF(BF$4=second_reg_period, INDEX(Inputs!$N$292:$N$319,MATCH($B1005,Inputs!$C$292:$C$319,0)),0)/conv_2020_2015</f>
        <v>0</v>
      </c>
      <c r="BG1014" s="104">
        <f>IF(BG$4=second_reg_period, INDEX(Inputs!$N$292:$N$319,MATCH($B1005,Inputs!$C$292:$C$319,0)),0)/conv_2020_2015</f>
        <v>0</v>
      </c>
      <c r="BH1014" s="104">
        <f>IF(BH$4=second_reg_period, INDEX(Inputs!$N$292:$N$319,MATCH($B1005,Inputs!$C$292:$C$319,0)),0)/conv_2020_2015</f>
        <v>0</v>
      </c>
      <c r="BI1014" s="104">
        <f>IF(BI$4=second_reg_period, INDEX(Inputs!$N$292:$N$319,MATCH($B1005,Inputs!$C$292:$C$319,0)),0)/conv_2020_2015</f>
        <v>0</v>
      </c>
      <c r="BJ1014" s="104">
        <f>IF(BJ$4=second_reg_period, INDEX(Inputs!$N$292:$N$319,MATCH($B1005,Inputs!$C$292:$C$319,0)),0)/conv_2020_2015</f>
        <v>0</v>
      </c>
      <c r="BK1014" s="104">
        <f>IF(BK$4=second_reg_period, INDEX(Inputs!$N$292:$N$319,MATCH($B1005,Inputs!$C$292:$C$319,0)),0)/conv_2020_2015</f>
        <v>0</v>
      </c>
      <c r="BL1014" s="104">
        <f>IF(BL$4=second_reg_period, INDEX(Inputs!$N$292:$N$319,MATCH($B1005,Inputs!$C$292:$C$319,0)),0)/conv_2020_2015</f>
        <v>0</v>
      </c>
      <c r="BM1014" s="104">
        <f>IF(BM$4=second_reg_period, INDEX(Inputs!$N$292:$N$319,MATCH($B1005,Inputs!$C$292:$C$319,0)),0)/conv_2020_2015</f>
        <v>0</v>
      </c>
      <c r="BN1014" s="104">
        <f>IF(BN$4=second_reg_period, INDEX(Inputs!$N$292:$N$319,MATCH($B1005,Inputs!$C$292:$C$319,0)),0)/conv_2020_2015</f>
        <v>0</v>
      </c>
      <c r="BO1014" s="104">
        <f>IF(BO$4=second_reg_period, INDEX(Inputs!$N$292:$N$319,MATCH($B1005,Inputs!$C$292:$C$319,0)),0)/conv_2020_2015</f>
        <v>0</v>
      </c>
      <c r="BP1014" s="104">
        <f>IF(BP$4=second_reg_period, INDEX(Inputs!$N$292:$N$319,MATCH($B1005,Inputs!$C$292:$C$319,0)),0)/conv_2020_2015</f>
        <v>0</v>
      </c>
      <c r="BQ1014" s="104">
        <f>IF(BQ$4=second_reg_period, INDEX(Inputs!$N$292:$N$319,MATCH($B1005,Inputs!$C$292:$C$319,0)),0)/conv_2020_2015</f>
        <v>0</v>
      </c>
      <c r="BR1014" s="104">
        <f>IF(BR$4=second_reg_period, INDEX(Inputs!$N$292:$N$319,MATCH($B1005,Inputs!$C$292:$C$319,0)),0)/conv_2020_2015</f>
        <v>0</v>
      </c>
      <c r="BS1014" s="104">
        <f>IF(BS$4=second_reg_period, INDEX(Inputs!$N$292:$N$319,MATCH($B1005,Inputs!$C$292:$C$319,0)),0)/conv_2020_2015</f>
        <v>0</v>
      </c>
      <c r="BT1014" s="104">
        <f>IF(BT$4=second_reg_period, INDEX(Inputs!$N$292:$N$319,MATCH($B1005,Inputs!$C$292:$C$319,0)),0)/conv_2020_2015</f>
        <v>0</v>
      </c>
      <c r="BU1014" s="104">
        <f>IF(BU$4=second_reg_period, INDEX(Inputs!$N$292:$N$319,MATCH($B1005,Inputs!$C$292:$C$319,0)),0)/conv_2020_2015</f>
        <v>0</v>
      </c>
      <c r="BV1014" s="104">
        <f>IF(BV$4=second_reg_period, INDEX(Inputs!$N$292:$N$319,MATCH($B1005,Inputs!$C$292:$C$319,0)),0)/conv_2020_2015</f>
        <v>0</v>
      </c>
      <c r="BW1014" s="104">
        <f>IF(BW$4=second_reg_period, INDEX(Inputs!$N$292:$N$319,MATCH($B1005,Inputs!$C$292:$C$319,0)),0)/conv_2020_2015</f>
        <v>0</v>
      </c>
      <c r="BX1014" s="104">
        <f>IF(BX$4=second_reg_period, INDEX(Inputs!$N$292:$N$319,MATCH($B1005,Inputs!$C$292:$C$319,0)),0)/conv_2020_2015</f>
        <v>0</v>
      </c>
      <c r="BY1014" s="104">
        <f>IF(BY$4=second_reg_period, INDEX(Inputs!$N$292:$N$319,MATCH($B1005,Inputs!$C$292:$C$319,0)),0)/conv_2020_2015</f>
        <v>0</v>
      </c>
      <c r="BZ1014" s="104">
        <f>IF(BZ$4=second_reg_period, INDEX(Inputs!$N$292:$N$319,MATCH($B1005,Inputs!$C$292:$C$319,0)),0)/conv_2020_2015</f>
        <v>0</v>
      </c>
      <c r="CA1014" s="104">
        <f>IF(CA$4=second_reg_period, INDEX(Inputs!$N$292:$N$319,MATCH($B1005,Inputs!$C$292:$C$319,0)),0)/conv_2020_2015</f>
        <v>0</v>
      </c>
      <c r="CB1014" s="104">
        <f>IF(CB$4=second_reg_period, INDEX(Inputs!$N$292:$N$319,MATCH($B1005,Inputs!$C$292:$C$319,0)),0)/conv_2020_2015</f>
        <v>0</v>
      </c>
      <c r="CC1014" s="104">
        <f>IF(CC$4=second_reg_period, INDEX(Inputs!$N$292:$N$319,MATCH($B1005,Inputs!$C$292:$C$319,0)),0)/conv_2020_2015</f>
        <v>0</v>
      </c>
      <c r="CD1014" s="104">
        <f>IF(CD$4=second_reg_period, INDEX(Inputs!$N$292:$N$319,MATCH($B1005,Inputs!$C$292:$C$319,0)),0)/conv_2020_2015</f>
        <v>0</v>
      </c>
      <c r="CE1014" s="104">
        <f>IF(CE$4=second_reg_period, INDEX(Inputs!$N$292:$N$319,MATCH($B1005,Inputs!$C$292:$C$319,0)),0)/conv_2020_2015</f>
        <v>0</v>
      </c>
      <c r="CF1014" s="104">
        <f>IF(CF$4=second_reg_period, INDEX(Inputs!$N$292:$N$319,MATCH($B1005,Inputs!$C$292:$C$319,0)),0)/conv_2020_2015</f>
        <v>0</v>
      </c>
      <c r="CG1014" s="158"/>
      <c r="CH1014" s="158"/>
      <c r="CI1014" s="158"/>
      <c r="CJ1014" s="158"/>
      <c r="CK1014" s="158"/>
      <c r="CL1014" s="158"/>
      <c r="CM1014" s="158"/>
      <c r="CN1014" s="158"/>
      <c r="CO1014" s="158"/>
      <c r="CP1014" s="158"/>
      <c r="CQ1014" s="158"/>
      <c r="CR1014" s="158"/>
      <c r="CS1014" s="158"/>
      <c r="CT1014" s="158"/>
      <c r="CU1014" s="158"/>
      <c r="CV1014" s="158"/>
      <c r="CW1014" s="158"/>
      <c r="CX1014" s="158"/>
      <c r="CY1014" s="158"/>
      <c r="CZ1014" s="158"/>
      <c r="DA1014" s="158"/>
      <c r="DB1014" s="158"/>
      <c r="DC1014" s="158"/>
      <c r="DD1014" s="158"/>
      <c r="DE1014" s="158"/>
      <c r="DF1014" s="158"/>
      <c r="DG1014" s="158"/>
      <c r="DH1014" s="158"/>
      <c r="DI1014" s="158"/>
      <c r="DJ1014" s="158"/>
      <c r="DK1014" s="158"/>
      <c r="DL1014" s="158"/>
      <c r="DM1014" s="158"/>
      <c r="DN1014" s="158"/>
      <c r="DO1014" s="158"/>
      <c r="DP1014" s="158"/>
      <c r="DQ1014" s="158"/>
      <c r="DR1014" s="158"/>
      <c r="DS1014" s="158"/>
      <c r="DT1014" s="158"/>
      <c r="DU1014" s="158"/>
      <c r="DV1014" s="158"/>
      <c r="DW1014" s="158"/>
      <c r="DX1014" s="158"/>
      <c r="DY1014" s="158"/>
      <c r="DZ1014" s="158"/>
      <c r="EA1014" s="158"/>
      <c r="EB1014" s="158"/>
      <c r="EC1014" s="158"/>
      <c r="ED1014" s="158"/>
      <c r="EE1014" s="158"/>
      <c r="EF1014" s="158"/>
      <c r="EG1014" s="158"/>
      <c r="EH1014" s="158"/>
      <c r="EI1014" s="158"/>
      <c r="EJ1014" s="158"/>
      <c r="EK1014" s="158"/>
      <c r="EL1014" s="158"/>
      <c r="EM1014" s="158"/>
      <c r="EN1014" s="158"/>
      <c r="EO1014" s="158"/>
      <c r="EP1014" s="158"/>
      <c r="EQ1014" s="158"/>
      <c r="ER1014" s="158"/>
      <c r="ES1014" s="158"/>
      <c r="ET1014" s="158"/>
      <c r="EU1014" s="158"/>
      <c r="EV1014" s="158"/>
      <c r="EW1014" s="158"/>
      <c r="EX1014" s="158"/>
      <c r="EY1014" s="158"/>
      <c r="EZ1014" s="158"/>
      <c r="FA1014" s="158"/>
      <c r="FB1014" s="158"/>
      <c r="FC1014" s="158"/>
      <c r="FD1014" s="158"/>
      <c r="FE1014" s="158"/>
      <c r="FF1014" s="158"/>
      <c r="FG1014" s="158"/>
      <c r="FH1014" s="158"/>
      <c r="FI1014" s="158"/>
      <c r="FJ1014" s="158"/>
      <c r="FK1014" s="158"/>
      <c r="FL1014" s="158"/>
      <c r="FM1014" s="158"/>
      <c r="FN1014" s="158"/>
      <c r="FO1014" s="158"/>
      <c r="FP1014" s="158"/>
      <c r="FQ1014" s="158"/>
      <c r="FR1014" s="158"/>
      <c r="FS1014" s="158"/>
      <c r="FT1014" s="158"/>
      <c r="FU1014" s="158"/>
      <c r="FV1014" s="158"/>
      <c r="FW1014" s="158"/>
      <c r="FX1014" s="158"/>
      <c r="FY1014" s="158"/>
      <c r="FZ1014" s="158"/>
      <c r="GA1014" s="158"/>
      <c r="GB1014" s="158"/>
      <c r="GC1014" s="158"/>
      <c r="GD1014" s="158"/>
      <c r="GE1014" s="158"/>
      <c r="GF1014" s="158"/>
      <c r="GG1014" s="158"/>
      <c r="GH1014" s="158"/>
      <c r="GI1014" s="158"/>
      <c r="GJ1014" s="158"/>
      <c r="GK1014" s="158"/>
      <c r="GL1014" s="158"/>
      <c r="GM1014" s="158"/>
      <c r="GN1014" s="158"/>
      <c r="GO1014" s="158"/>
      <c r="GP1014" s="158"/>
      <c r="GQ1014" s="158"/>
      <c r="GR1014" s="158"/>
      <c r="GS1014" s="158"/>
      <c r="GT1014" s="158"/>
      <c r="GU1014" s="158"/>
      <c r="GV1014" s="158"/>
      <c r="GW1014" s="158"/>
      <c r="GX1014" s="158"/>
      <c r="GY1014" s="158"/>
      <c r="GZ1014" s="158"/>
      <c r="HA1014" s="158"/>
      <c r="HB1014" s="158"/>
      <c r="HC1014" s="158"/>
      <c r="HD1014" s="158"/>
      <c r="HE1014" s="158"/>
      <c r="HF1014" s="158"/>
      <c r="HG1014" s="158"/>
      <c r="HH1014" s="158"/>
      <c r="HI1014" s="158"/>
      <c r="HJ1014" s="158"/>
      <c r="HK1014" s="158"/>
      <c r="HL1014" s="158"/>
      <c r="HM1014" s="158"/>
      <c r="HN1014" s="158"/>
      <c r="HO1014" s="158"/>
      <c r="HP1014" s="158"/>
      <c r="HQ1014" s="158"/>
      <c r="HR1014" s="158"/>
      <c r="HS1014" s="158"/>
      <c r="HT1014" s="158"/>
      <c r="HU1014" s="158"/>
      <c r="HV1014" s="158"/>
      <c r="HW1014" s="158"/>
      <c r="HX1014" s="158"/>
      <c r="HY1014" s="158"/>
      <c r="HZ1014" s="158"/>
      <c r="IA1014" s="158"/>
      <c r="IB1014" s="158"/>
      <c r="IC1014" s="158"/>
      <c r="ID1014" s="158"/>
      <c r="IE1014" s="158"/>
      <c r="IF1014" s="158"/>
      <c r="IG1014" s="158"/>
      <c r="IH1014" s="158"/>
      <c r="II1014" s="158"/>
      <c r="IJ1014" s="158"/>
      <c r="IK1014" s="158"/>
      <c r="IL1014" s="158"/>
      <c r="IM1014" s="158"/>
      <c r="IN1014" s="158"/>
      <c r="IO1014" s="158"/>
      <c r="IP1014" s="158"/>
      <c r="IQ1014" s="158"/>
      <c r="IR1014" s="158"/>
      <c r="IS1014" s="158"/>
      <c r="IT1014" s="158"/>
      <c r="IU1014" s="158"/>
      <c r="IV1014" s="158"/>
      <c r="IW1014" s="158"/>
      <c r="IX1014" s="158"/>
      <c r="IY1014" s="158"/>
      <c r="IZ1014" s="158"/>
      <c r="JA1014" s="158"/>
      <c r="JB1014" s="158"/>
      <c r="JC1014" s="158"/>
      <c r="JD1014" s="158"/>
      <c r="JE1014" s="158"/>
      <c r="JF1014" s="158"/>
      <c r="JG1014" s="158"/>
      <c r="JH1014" s="158"/>
      <c r="JI1014" s="158"/>
      <c r="JJ1014" s="158"/>
      <c r="JK1014" s="158"/>
      <c r="JL1014" s="158"/>
      <c r="JM1014" s="158"/>
      <c r="JN1014" s="158"/>
      <c r="JO1014" s="158"/>
      <c r="JP1014" s="158"/>
      <c r="JQ1014" s="158"/>
      <c r="JR1014" s="158"/>
      <c r="JS1014" s="158"/>
      <c r="JT1014" s="158"/>
      <c r="JU1014" s="158"/>
      <c r="JV1014" s="158"/>
      <c r="JW1014" s="158"/>
      <c r="JX1014" s="158"/>
      <c r="JY1014" s="158"/>
      <c r="JZ1014" s="158"/>
      <c r="KA1014" s="158"/>
      <c r="KB1014" s="158"/>
      <c r="KC1014" s="158"/>
      <c r="KD1014" s="158"/>
      <c r="KE1014" s="158"/>
      <c r="KF1014" s="158"/>
      <c r="KG1014" s="158"/>
      <c r="KH1014" s="158"/>
      <c r="KI1014" s="158"/>
      <c r="KJ1014" s="158"/>
      <c r="KK1014" s="158"/>
      <c r="KL1014" s="158"/>
      <c r="KM1014" s="158"/>
      <c r="KN1014" s="158"/>
      <c r="KO1014" s="158"/>
      <c r="KP1014" s="158"/>
      <c r="KQ1014" s="158"/>
      <c r="KR1014" s="158"/>
      <c r="KS1014" s="158"/>
      <c r="KT1014" s="158"/>
      <c r="KU1014" s="158"/>
      <c r="KV1014" s="158"/>
      <c r="KW1014" s="158"/>
      <c r="KX1014" s="158"/>
      <c r="KY1014" s="158"/>
      <c r="KZ1014" s="158"/>
      <c r="LA1014" s="158"/>
      <c r="LB1014" s="158"/>
      <c r="LC1014" s="158"/>
      <c r="LD1014" s="158"/>
      <c r="LE1014" s="158"/>
      <c r="LF1014" s="158"/>
      <c r="LG1014" s="158"/>
      <c r="LH1014" s="158"/>
      <c r="LI1014" s="158"/>
      <c r="LJ1014" s="158"/>
      <c r="LK1014" s="158"/>
      <c r="LL1014" s="158"/>
      <c r="LM1014" s="158"/>
      <c r="LN1014" s="158"/>
      <c r="LO1014" s="158"/>
      <c r="LP1014" s="158"/>
      <c r="LQ1014" s="158"/>
      <c r="LR1014" s="158"/>
      <c r="LS1014" s="158"/>
      <c r="LT1014" s="158"/>
      <c r="LU1014" s="158"/>
      <c r="LV1014" s="158"/>
      <c r="LW1014" s="158"/>
      <c r="LX1014" s="158"/>
      <c r="LY1014" s="158"/>
      <c r="LZ1014" s="158"/>
      <c r="MA1014" s="158"/>
      <c r="MB1014" s="158"/>
      <c r="MC1014" s="158"/>
      <c r="MD1014" s="158"/>
      <c r="ME1014" s="158"/>
      <c r="MF1014" s="158"/>
      <c r="MG1014" s="158"/>
      <c r="MH1014" s="158"/>
      <c r="MI1014" s="158"/>
      <c r="MJ1014" s="158"/>
      <c r="MK1014" s="158"/>
      <c r="ML1014" s="158"/>
      <c r="MM1014" s="158"/>
      <c r="MN1014" s="158"/>
      <c r="MO1014" s="158"/>
      <c r="MP1014" s="158"/>
      <c r="MQ1014" s="158"/>
      <c r="MR1014" s="158"/>
      <c r="MS1014" s="158"/>
      <c r="MT1014" s="158"/>
      <c r="MU1014" s="158"/>
      <c r="MV1014" s="158"/>
      <c r="MW1014" s="158"/>
      <c r="MX1014" s="158"/>
      <c r="MY1014" s="158"/>
      <c r="MZ1014" s="158"/>
      <c r="NA1014" s="158"/>
      <c r="NB1014" s="158"/>
      <c r="NC1014" s="158"/>
      <c r="ND1014" s="158"/>
      <c r="NE1014" s="158"/>
      <c r="NF1014" s="158"/>
      <c r="NG1014" s="158"/>
      <c r="NH1014" s="158"/>
      <c r="NI1014" s="158"/>
      <c r="NJ1014" s="158"/>
      <c r="NK1014" s="158"/>
      <c r="NL1014" s="158"/>
      <c r="NM1014" s="158"/>
      <c r="NN1014" s="158"/>
      <c r="NO1014" s="158"/>
      <c r="NP1014" s="158"/>
      <c r="NQ1014" s="158"/>
      <c r="NR1014" s="158"/>
      <c r="NS1014" s="158"/>
      <c r="NT1014" s="158"/>
      <c r="NU1014" s="158"/>
      <c r="NV1014" s="158"/>
      <c r="NW1014" s="158"/>
      <c r="NX1014" s="158"/>
      <c r="NY1014" s="158"/>
      <c r="NZ1014" s="158"/>
      <c r="OA1014" s="158"/>
      <c r="OB1014" s="158"/>
      <c r="OC1014" s="158"/>
      <c r="OD1014" s="158"/>
      <c r="OE1014" s="158"/>
      <c r="OF1014" s="158"/>
      <c r="OG1014" s="158"/>
      <c r="OH1014" s="158"/>
      <c r="OI1014" s="158"/>
      <c r="OJ1014" s="158"/>
      <c r="OK1014" s="158"/>
      <c r="OL1014" s="158"/>
      <c r="OM1014" s="158"/>
      <c r="ON1014" s="158"/>
      <c r="OO1014" s="158"/>
      <c r="OP1014" s="158"/>
      <c r="OQ1014" s="158"/>
      <c r="OR1014" s="158"/>
      <c r="OS1014" s="158"/>
      <c r="OT1014" s="158"/>
      <c r="OU1014" s="158"/>
      <c r="OV1014" s="158"/>
      <c r="OW1014" s="158"/>
      <c r="OX1014" s="158"/>
      <c r="OY1014" s="158"/>
      <c r="OZ1014" s="158"/>
      <c r="PA1014" s="158"/>
      <c r="PB1014" s="158"/>
      <c r="PC1014" s="158"/>
      <c r="PD1014" s="158"/>
      <c r="PE1014" s="158"/>
      <c r="PF1014" s="158"/>
      <c r="PG1014" s="158"/>
      <c r="PH1014" s="158"/>
      <c r="PI1014" s="158"/>
      <c r="PJ1014" s="158"/>
      <c r="PK1014" s="158"/>
      <c r="PL1014" s="158"/>
      <c r="PM1014" s="158"/>
      <c r="PN1014" s="158"/>
      <c r="PO1014" s="158"/>
      <c r="PP1014" s="158"/>
      <c r="PQ1014" s="158"/>
      <c r="PR1014" s="158"/>
      <c r="PS1014" s="158"/>
      <c r="PT1014" s="158"/>
      <c r="PU1014" s="158"/>
      <c r="PV1014" s="158"/>
      <c r="PW1014" s="158"/>
      <c r="PX1014" s="158"/>
      <c r="PY1014" s="158"/>
      <c r="PZ1014" s="158"/>
      <c r="QA1014" s="158"/>
      <c r="QB1014" s="158"/>
      <c r="QC1014" s="158"/>
      <c r="QD1014" s="158"/>
      <c r="QE1014" s="158"/>
      <c r="QF1014" s="158"/>
      <c r="QG1014" s="158"/>
      <c r="QH1014" s="158"/>
      <c r="QI1014" s="158"/>
      <c r="QJ1014" s="158"/>
      <c r="QK1014" s="158"/>
      <c r="QL1014" s="158"/>
      <c r="QM1014" s="158"/>
      <c r="QN1014" s="158"/>
      <c r="QO1014" s="158"/>
      <c r="QP1014" s="158"/>
      <c r="QQ1014" s="158"/>
      <c r="QR1014" s="158"/>
      <c r="QS1014" s="158"/>
      <c r="QT1014" s="158"/>
      <c r="QU1014" s="158"/>
      <c r="QV1014" s="158"/>
      <c r="QW1014" s="158"/>
      <c r="QX1014" s="158"/>
      <c r="QY1014" s="158"/>
      <c r="QZ1014" s="158"/>
      <c r="RA1014" s="158"/>
      <c r="RB1014" s="158"/>
      <c r="RC1014" s="158"/>
      <c r="RD1014" s="158"/>
      <c r="RE1014" s="158"/>
      <c r="RF1014" s="158"/>
      <c r="RG1014" s="158"/>
      <c r="RH1014" s="158"/>
      <c r="RI1014" s="158"/>
      <c r="RJ1014" s="158"/>
      <c r="RK1014" s="158"/>
      <c r="RL1014" s="158"/>
      <c r="RM1014" s="158"/>
      <c r="RN1014" s="158"/>
      <c r="RO1014" s="158"/>
      <c r="RP1014" s="158"/>
      <c r="RQ1014" s="158"/>
      <c r="RR1014" s="158"/>
      <c r="RS1014" s="158"/>
      <c r="RT1014" s="158"/>
      <c r="RU1014" s="158"/>
      <c r="RV1014" s="158"/>
      <c r="RW1014" s="158"/>
      <c r="RX1014" s="158"/>
      <c r="RY1014" s="158"/>
      <c r="RZ1014" s="158"/>
      <c r="SA1014" s="158"/>
      <c r="SB1014" s="158"/>
      <c r="SC1014" s="158"/>
      <c r="SD1014" s="158"/>
      <c r="SE1014" s="158"/>
      <c r="SF1014" s="158"/>
      <c r="SG1014" s="158"/>
      <c r="SH1014" s="158"/>
      <c r="SI1014" s="158"/>
      <c r="SJ1014" s="158"/>
      <c r="SK1014" s="158"/>
      <c r="SL1014" s="158"/>
      <c r="SM1014" s="158"/>
      <c r="SN1014" s="158"/>
      <c r="SO1014" s="158"/>
      <c r="SP1014" s="158"/>
      <c r="SQ1014" s="158"/>
      <c r="SR1014" s="158"/>
      <c r="SS1014" s="158"/>
      <c r="ST1014" s="158"/>
      <c r="SU1014" s="158"/>
      <c r="SV1014" s="158"/>
      <c r="SW1014" s="158"/>
      <c r="SX1014" s="158"/>
      <c r="SY1014" s="158"/>
      <c r="SZ1014" s="158"/>
      <c r="TA1014" s="158"/>
      <c r="TB1014" s="158"/>
      <c r="TC1014" s="158"/>
      <c r="TD1014" s="158"/>
      <c r="TE1014" s="158"/>
      <c r="TF1014" s="158"/>
      <c r="TG1014" s="158"/>
      <c r="TH1014" s="158"/>
      <c r="TI1014" s="158"/>
      <c r="TJ1014" s="158"/>
      <c r="TK1014" s="158"/>
      <c r="TL1014" s="158"/>
      <c r="TM1014" s="158"/>
      <c r="TN1014" s="158"/>
      <c r="TO1014" s="158"/>
      <c r="TP1014" s="158"/>
      <c r="TQ1014" s="158"/>
      <c r="TR1014" s="158"/>
      <c r="TS1014" s="158"/>
      <c r="TT1014" s="158"/>
      <c r="TU1014" s="158"/>
      <c r="TV1014" s="158"/>
      <c r="TW1014" s="158"/>
      <c r="TX1014" s="158"/>
      <c r="TY1014" s="158"/>
      <c r="TZ1014" s="158"/>
      <c r="UA1014" s="158"/>
      <c r="UB1014" s="158"/>
      <c r="UC1014" s="158"/>
      <c r="UD1014" s="158"/>
      <c r="UE1014" s="158"/>
      <c r="UF1014" s="158"/>
      <c r="UG1014" s="158"/>
      <c r="UH1014" s="158"/>
      <c r="UI1014" s="158"/>
      <c r="UJ1014" s="158"/>
      <c r="UK1014" s="158"/>
      <c r="UL1014" s="158"/>
      <c r="UM1014" s="158"/>
      <c r="UN1014" s="158"/>
      <c r="UO1014" s="158"/>
      <c r="UP1014" s="158"/>
      <c r="UQ1014" s="158"/>
      <c r="UR1014" s="158"/>
      <c r="US1014" s="158"/>
      <c r="UT1014" s="158"/>
      <c r="UU1014" s="158"/>
      <c r="UV1014" s="158"/>
      <c r="UW1014" s="158"/>
      <c r="UX1014" s="158"/>
      <c r="UY1014" s="158"/>
      <c r="UZ1014" s="158"/>
      <c r="VA1014" s="158"/>
      <c r="VB1014" s="158"/>
      <c r="VC1014" s="158"/>
      <c r="VD1014" s="158"/>
      <c r="VE1014" s="158"/>
      <c r="VF1014" s="158"/>
      <c r="VG1014" s="158"/>
      <c r="VH1014" s="158"/>
      <c r="VI1014" s="158"/>
      <c r="VJ1014" s="158"/>
      <c r="VK1014" s="158"/>
      <c r="VL1014" s="158"/>
      <c r="VM1014" s="158"/>
      <c r="VN1014" s="158"/>
      <c r="VO1014" s="158"/>
      <c r="VP1014" s="158"/>
      <c r="VQ1014" s="158"/>
      <c r="VR1014" s="158"/>
      <c r="VS1014" s="158"/>
      <c r="VT1014" s="158"/>
      <c r="VU1014" s="158"/>
      <c r="VV1014" s="158"/>
      <c r="VW1014" s="158"/>
      <c r="VX1014" s="158"/>
      <c r="VY1014" s="158"/>
      <c r="VZ1014" s="158"/>
      <c r="WA1014" s="158"/>
      <c r="WB1014" s="158"/>
      <c r="WC1014" s="158"/>
      <c r="WD1014" s="158"/>
      <c r="WE1014" s="158"/>
      <c r="WF1014" s="158"/>
      <c r="WG1014" s="158"/>
      <c r="WH1014" s="158"/>
      <c r="WI1014" s="158"/>
      <c r="WJ1014" s="158"/>
      <c r="WK1014" s="158"/>
      <c r="WL1014" s="158"/>
      <c r="WM1014" s="158"/>
      <c r="WN1014" s="158"/>
      <c r="WO1014" s="158"/>
      <c r="WP1014" s="158"/>
      <c r="WQ1014" s="158"/>
      <c r="WR1014" s="158"/>
      <c r="WS1014" s="158"/>
      <c r="WT1014" s="158"/>
      <c r="WU1014" s="158"/>
      <c r="WV1014" s="158"/>
      <c r="WW1014" s="158"/>
      <c r="WX1014" s="158"/>
      <c r="WY1014" s="158"/>
      <c r="WZ1014" s="158"/>
      <c r="XA1014" s="158"/>
      <c r="XB1014" s="158"/>
      <c r="XC1014" s="158"/>
      <c r="XD1014" s="158"/>
      <c r="XE1014" s="158"/>
      <c r="XF1014" s="158"/>
      <c r="XG1014" s="158"/>
      <c r="XH1014" s="158"/>
      <c r="XI1014" s="158"/>
      <c r="XJ1014" s="158"/>
      <c r="XK1014" s="158"/>
      <c r="XL1014" s="158"/>
      <c r="XM1014" s="158"/>
      <c r="XN1014" s="158"/>
      <c r="XO1014" s="158"/>
      <c r="XP1014" s="158"/>
      <c r="XQ1014" s="158"/>
      <c r="XR1014" s="158"/>
      <c r="XS1014" s="158"/>
      <c r="XT1014" s="158"/>
      <c r="XU1014" s="158"/>
      <c r="XV1014" s="158"/>
      <c r="XW1014" s="158"/>
      <c r="XX1014" s="158"/>
      <c r="XY1014" s="158"/>
      <c r="XZ1014" s="158"/>
      <c r="YA1014" s="158"/>
      <c r="YB1014" s="158"/>
      <c r="YC1014" s="158"/>
      <c r="YD1014" s="158"/>
      <c r="YE1014" s="158"/>
      <c r="YF1014" s="158"/>
      <c r="YG1014" s="158"/>
      <c r="YH1014" s="158"/>
      <c r="YI1014" s="158"/>
      <c r="YJ1014" s="158"/>
      <c r="YK1014" s="158"/>
      <c r="YL1014" s="158"/>
      <c r="YM1014" s="158"/>
      <c r="YN1014" s="158"/>
      <c r="YO1014" s="158"/>
      <c r="YP1014" s="158"/>
      <c r="YQ1014" s="158"/>
      <c r="YR1014" s="158"/>
      <c r="YS1014" s="158"/>
      <c r="YT1014" s="158"/>
      <c r="YU1014" s="158"/>
      <c r="YV1014" s="158"/>
      <c r="YW1014" s="158"/>
      <c r="YX1014" s="158"/>
      <c r="YY1014" s="158"/>
      <c r="YZ1014" s="158"/>
      <c r="ZA1014" s="158"/>
      <c r="ZB1014" s="158"/>
      <c r="ZC1014" s="158"/>
      <c r="ZD1014" s="158"/>
      <c r="ZE1014" s="158"/>
      <c r="ZF1014" s="158"/>
      <c r="ZG1014" s="158"/>
      <c r="ZH1014" s="158"/>
      <c r="ZI1014" s="158"/>
      <c r="ZJ1014" s="158"/>
      <c r="ZK1014" s="158"/>
      <c r="ZL1014" s="158"/>
      <c r="ZM1014" s="158"/>
      <c r="ZN1014" s="158"/>
      <c r="ZO1014" s="158"/>
      <c r="ZP1014" s="158"/>
      <c r="ZQ1014" s="158"/>
      <c r="ZR1014" s="158"/>
      <c r="ZS1014" s="158"/>
      <c r="ZT1014" s="158"/>
      <c r="ZU1014" s="158"/>
      <c r="ZV1014" s="158"/>
      <c r="ZW1014" s="158"/>
      <c r="ZX1014" s="158"/>
      <c r="ZY1014" s="158"/>
      <c r="ZZ1014" s="158"/>
      <c r="AAA1014" s="158"/>
      <c r="AAB1014" s="158"/>
      <c r="AAC1014" s="158"/>
      <c r="AAD1014" s="158"/>
      <c r="AAE1014" s="158"/>
      <c r="AAF1014" s="158"/>
      <c r="AAG1014" s="158"/>
      <c r="AAH1014" s="158"/>
      <c r="AAI1014" s="158"/>
      <c r="AAJ1014" s="158"/>
      <c r="AAK1014" s="158"/>
      <c r="AAL1014" s="158"/>
      <c r="AAM1014" s="158"/>
      <c r="AAN1014" s="158"/>
      <c r="AAO1014" s="158"/>
      <c r="AAP1014" s="158"/>
      <c r="AAQ1014" s="158"/>
      <c r="AAR1014" s="158"/>
      <c r="AAS1014" s="158"/>
      <c r="AAT1014" s="158"/>
      <c r="AAU1014" s="158"/>
      <c r="AAV1014" s="158"/>
      <c r="AAW1014" s="158"/>
      <c r="AAX1014" s="158"/>
      <c r="AAY1014" s="158"/>
      <c r="AAZ1014" s="158"/>
      <c r="ABA1014" s="158"/>
      <c r="ABB1014" s="158"/>
      <c r="ABC1014" s="158"/>
      <c r="ABD1014" s="158"/>
      <c r="ABE1014" s="158"/>
      <c r="ABF1014" s="158"/>
      <c r="ABG1014" s="158"/>
      <c r="ABH1014" s="158"/>
      <c r="ABI1014" s="158"/>
      <c r="ABJ1014" s="158"/>
      <c r="ABK1014" s="158"/>
      <c r="ABL1014" s="158"/>
      <c r="ABM1014" s="158"/>
      <c r="ABN1014" s="158"/>
      <c r="ABO1014" s="158"/>
      <c r="ABP1014" s="158"/>
      <c r="ABQ1014" s="158"/>
      <c r="ABR1014" s="158"/>
      <c r="ABS1014" s="158"/>
      <c r="ABT1014" s="158"/>
      <c r="ABU1014" s="158"/>
      <c r="ABV1014" s="158"/>
      <c r="ABW1014" s="158"/>
      <c r="ABX1014" s="158"/>
      <c r="ABY1014" s="158"/>
      <c r="ABZ1014" s="158"/>
      <c r="ACA1014" s="158"/>
      <c r="ACB1014" s="158"/>
      <c r="ACC1014" s="158"/>
      <c r="ACD1014" s="158"/>
      <c r="ACE1014" s="158"/>
      <c r="ACF1014" s="158"/>
      <c r="ACG1014" s="158"/>
      <c r="ACH1014" s="158"/>
      <c r="ACI1014" s="158"/>
      <c r="ACJ1014" s="158"/>
      <c r="ACK1014" s="158"/>
      <c r="ACL1014" s="158"/>
      <c r="ACM1014" s="158"/>
      <c r="ACN1014" s="158"/>
      <c r="ACO1014" s="158"/>
      <c r="ACP1014" s="158"/>
      <c r="ACQ1014" s="158"/>
      <c r="ACR1014" s="158"/>
      <c r="ACS1014" s="158"/>
      <c r="ACT1014" s="158"/>
      <c r="ACU1014" s="158"/>
      <c r="ACV1014" s="158"/>
      <c r="ACW1014" s="158"/>
      <c r="ACX1014" s="158"/>
      <c r="ACY1014" s="158"/>
      <c r="ACZ1014" s="158"/>
      <c r="ADA1014" s="158"/>
      <c r="ADB1014" s="158"/>
      <c r="ADC1014" s="158"/>
      <c r="ADD1014" s="158"/>
      <c r="ADE1014" s="158"/>
      <c r="ADF1014" s="158"/>
      <c r="ADG1014" s="158"/>
      <c r="ADH1014" s="158"/>
      <c r="ADI1014" s="158"/>
      <c r="ADJ1014" s="158"/>
      <c r="ADK1014" s="158"/>
      <c r="ADL1014" s="158"/>
      <c r="ADM1014" s="158"/>
      <c r="ADN1014" s="158"/>
      <c r="ADO1014" s="158"/>
      <c r="ADP1014" s="158"/>
      <c r="ADQ1014" s="158"/>
      <c r="ADR1014" s="158"/>
      <c r="ADS1014" s="158"/>
      <c r="ADT1014" s="158"/>
      <c r="ADU1014" s="158"/>
      <c r="ADV1014" s="158"/>
      <c r="ADW1014" s="158"/>
      <c r="ADX1014" s="158"/>
      <c r="ADY1014" s="158"/>
      <c r="ADZ1014" s="158"/>
      <c r="AEA1014" s="158"/>
      <c r="AEB1014" s="158"/>
      <c r="AEC1014" s="158"/>
      <c r="AED1014" s="158"/>
      <c r="AEE1014" s="158"/>
      <c r="AEF1014" s="158"/>
      <c r="AEG1014" s="158"/>
      <c r="AEH1014" s="158"/>
      <c r="AEI1014" s="158"/>
      <c r="AEJ1014" s="158"/>
      <c r="AEK1014" s="158"/>
      <c r="AEL1014" s="158"/>
      <c r="AEM1014" s="158"/>
      <c r="AEN1014" s="158"/>
      <c r="AEO1014" s="158"/>
      <c r="AEP1014" s="158"/>
      <c r="AEQ1014" s="158"/>
      <c r="AER1014" s="158"/>
      <c r="AES1014" s="158"/>
      <c r="AET1014" s="158"/>
      <c r="AEU1014" s="158"/>
      <c r="AEV1014" s="158"/>
      <c r="AEW1014" s="158"/>
      <c r="AEX1014" s="158"/>
      <c r="AEY1014" s="158"/>
      <c r="AEZ1014" s="158"/>
      <c r="AFA1014" s="158"/>
      <c r="AFB1014" s="158"/>
      <c r="AFC1014" s="158"/>
      <c r="AFD1014" s="158"/>
      <c r="AFE1014" s="158"/>
      <c r="AFF1014" s="158"/>
      <c r="AFG1014" s="158"/>
      <c r="AFH1014" s="158"/>
      <c r="AFI1014" s="158"/>
      <c r="AFJ1014" s="158"/>
      <c r="AFK1014" s="158"/>
      <c r="AFL1014" s="158"/>
      <c r="AFM1014" s="158"/>
      <c r="AFN1014" s="158"/>
      <c r="AFO1014" s="158"/>
      <c r="AFP1014" s="158"/>
      <c r="AFQ1014" s="158"/>
      <c r="AFR1014" s="158"/>
      <c r="AFS1014" s="158"/>
      <c r="AFT1014" s="158"/>
      <c r="AFU1014" s="158"/>
      <c r="AFV1014" s="158"/>
      <c r="AFW1014" s="158"/>
      <c r="AFX1014" s="158"/>
      <c r="AFY1014" s="158"/>
      <c r="AFZ1014" s="158"/>
      <c r="AGA1014" s="158"/>
      <c r="AGB1014" s="158"/>
      <c r="AGC1014" s="158"/>
      <c r="AGD1014" s="158"/>
      <c r="AGE1014" s="158"/>
      <c r="AGF1014" s="158"/>
      <c r="AGG1014" s="158"/>
      <c r="AGH1014" s="158"/>
      <c r="AGI1014" s="158"/>
      <c r="AGJ1014" s="158"/>
      <c r="AGK1014" s="158"/>
      <c r="AGL1014" s="158"/>
      <c r="AGM1014" s="158"/>
      <c r="AGN1014" s="158"/>
      <c r="AGO1014" s="158"/>
      <c r="AGP1014" s="158"/>
      <c r="AGQ1014" s="158"/>
      <c r="AGR1014" s="158"/>
      <c r="AGS1014" s="158"/>
      <c r="AGT1014" s="158"/>
      <c r="AGU1014" s="158"/>
      <c r="AGV1014" s="158"/>
      <c r="AGW1014" s="158"/>
      <c r="AGX1014" s="158"/>
      <c r="AGY1014" s="158"/>
      <c r="AGZ1014" s="158"/>
      <c r="AHA1014" s="158"/>
      <c r="AHB1014" s="158"/>
      <c r="AHC1014" s="158"/>
      <c r="AHD1014" s="158"/>
      <c r="AHE1014" s="158"/>
      <c r="AHF1014" s="158"/>
      <c r="AHG1014" s="158"/>
      <c r="AHH1014" s="158"/>
      <c r="AHI1014" s="158"/>
      <c r="AHJ1014" s="158"/>
      <c r="AHK1014" s="158"/>
      <c r="AHL1014" s="158"/>
      <c r="AHM1014" s="158"/>
      <c r="AHN1014" s="158"/>
      <c r="AHO1014" s="158"/>
      <c r="AHP1014" s="158"/>
      <c r="AHQ1014" s="158"/>
      <c r="AHR1014" s="158"/>
      <c r="AHS1014" s="158"/>
      <c r="AHT1014" s="158"/>
      <c r="AHU1014" s="158"/>
      <c r="AHV1014" s="158"/>
      <c r="AHW1014" s="158"/>
      <c r="AHX1014" s="158"/>
      <c r="AHY1014" s="158"/>
      <c r="AHZ1014" s="158"/>
      <c r="AIA1014" s="158"/>
      <c r="AIB1014" s="158"/>
      <c r="AIC1014" s="158"/>
      <c r="AID1014" s="158"/>
      <c r="AIE1014" s="158"/>
      <c r="AIF1014" s="158"/>
      <c r="AIG1014" s="158"/>
      <c r="AIH1014" s="158"/>
      <c r="AII1014" s="158"/>
      <c r="AIJ1014" s="158"/>
      <c r="AIK1014" s="158"/>
      <c r="AIL1014" s="158"/>
      <c r="AIM1014" s="158"/>
      <c r="AIN1014" s="158"/>
      <c r="AIO1014" s="158"/>
      <c r="AIP1014" s="158"/>
      <c r="AIQ1014" s="158"/>
      <c r="AIR1014" s="158"/>
      <c r="AIS1014" s="158"/>
      <c r="AIT1014" s="158"/>
      <c r="AIU1014" s="158"/>
      <c r="AIV1014" s="158"/>
      <c r="AIW1014" s="158"/>
      <c r="AIX1014" s="158"/>
      <c r="AIY1014" s="158"/>
      <c r="AIZ1014" s="158"/>
      <c r="AJA1014" s="158"/>
      <c r="AJB1014" s="158"/>
      <c r="AJC1014" s="158"/>
      <c r="AJD1014" s="158"/>
      <c r="AJE1014" s="158"/>
      <c r="AJF1014" s="158"/>
      <c r="AJG1014" s="158"/>
      <c r="AJH1014" s="158"/>
      <c r="AJI1014" s="158"/>
      <c r="AJJ1014" s="158"/>
      <c r="AJK1014" s="158"/>
      <c r="AJL1014" s="158"/>
      <c r="AJM1014" s="158"/>
      <c r="AJN1014" s="158"/>
      <c r="AJO1014" s="158"/>
      <c r="AJP1014" s="158"/>
      <c r="AJQ1014" s="158"/>
      <c r="AJR1014" s="158"/>
      <c r="AJS1014" s="158"/>
      <c r="AJT1014" s="158"/>
      <c r="AJU1014" s="158"/>
      <c r="AJV1014" s="158"/>
      <c r="AJW1014" s="158"/>
      <c r="AJX1014" s="158"/>
      <c r="AJY1014" s="158"/>
      <c r="AJZ1014" s="158"/>
      <c r="AKA1014" s="158"/>
      <c r="AKB1014" s="158"/>
      <c r="AKC1014" s="158"/>
      <c r="AKD1014" s="158"/>
      <c r="AKE1014" s="158"/>
      <c r="AKF1014" s="158"/>
      <c r="AKG1014" s="158"/>
      <c r="AKH1014" s="158"/>
      <c r="AKI1014" s="158"/>
      <c r="AKJ1014" s="158"/>
      <c r="AKK1014" s="158"/>
      <c r="AKL1014" s="158"/>
      <c r="AKM1014" s="158"/>
      <c r="AKN1014" s="158"/>
      <c r="AKO1014" s="158"/>
      <c r="AKP1014" s="158"/>
      <c r="AKQ1014" s="158"/>
      <c r="AKR1014" s="158"/>
      <c r="AKS1014" s="158"/>
      <c r="AKT1014" s="158"/>
      <c r="AKU1014" s="158"/>
      <c r="AKV1014" s="158"/>
      <c r="AKW1014" s="158"/>
      <c r="AKX1014" s="158"/>
      <c r="AKY1014" s="158"/>
      <c r="AKZ1014" s="158"/>
      <c r="ALA1014" s="158"/>
      <c r="ALB1014" s="158"/>
      <c r="ALC1014" s="158"/>
      <c r="ALD1014" s="158"/>
      <c r="ALE1014" s="158"/>
      <c r="ALF1014" s="158"/>
      <c r="ALG1014" s="158"/>
      <c r="ALH1014" s="158"/>
      <c r="ALI1014" s="158"/>
      <c r="ALJ1014" s="158"/>
      <c r="ALK1014" s="158"/>
      <c r="ALL1014" s="158"/>
      <c r="ALM1014" s="158"/>
      <c r="ALN1014" s="158"/>
      <c r="ALO1014" s="158"/>
      <c r="ALP1014" s="158"/>
      <c r="ALQ1014" s="158"/>
      <c r="ALR1014" s="158"/>
      <c r="ALS1014" s="158"/>
      <c r="ALT1014" s="158"/>
      <c r="ALU1014" s="158"/>
      <c r="ALV1014" s="158"/>
      <c r="ALW1014" s="158"/>
      <c r="ALX1014" s="158"/>
      <c r="ALY1014" s="158"/>
      <c r="ALZ1014" s="158"/>
      <c r="AMA1014" s="158"/>
      <c r="AMB1014" s="158"/>
      <c r="AMC1014" s="158"/>
      <c r="AMD1014" s="158"/>
      <c r="AME1014" s="158"/>
      <c r="AMF1014" s="158"/>
      <c r="AMG1014" s="158"/>
      <c r="AMH1014" s="158"/>
      <c r="AMI1014" s="158"/>
      <c r="AMJ1014" s="158"/>
      <c r="AMK1014" s="158"/>
      <c r="AML1014" s="158"/>
      <c r="AMM1014" s="158"/>
      <c r="AMN1014" s="158"/>
      <c r="AMO1014" s="158"/>
      <c r="AMP1014" s="158"/>
      <c r="AMQ1014" s="158"/>
      <c r="AMR1014" s="158"/>
      <c r="AMS1014" s="158"/>
      <c r="AMT1014" s="158"/>
      <c r="AMU1014" s="158"/>
      <c r="AMV1014" s="158"/>
      <c r="AMW1014" s="158"/>
      <c r="AMX1014" s="158"/>
      <c r="AMY1014" s="158"/>
      <c r="AMZ1014" s="158"/>
      <c r="ANA1014" s="158"/>
      <c r="ANB1014" s="158"/>
      <c r="ANC1014" s="158"/>
      <c r="AND1014" s="158"/>
      <c r="ANE1014" s="158"/>
      <c r="ANF1014" s="158"/>
      <c r="ANG1014" s="158"/>
      <c r="ANH1014" s="158"/>
      <c r="ANI1014" s="158"/>
      <c r="ANJ1014" s="158"/>
      <c r="ANK1014" s="158"/>
      <c r="ANL1014" s="158"/>
      <c r="ANM1014" s="158"/>
      <c r="ANN1014" s="158"/>
      <c r="ANO1014" s="158"/>
      <c r="ANP1014" s="158"/>
      <c r="ANQ1014" s="158"/>
      <c r="ANR1014" s="158"/>
      <c r="ANS1014" s="158"/>
      <c r="ANT1014" s="158"/>
      <c r="ANU1014" s="158"/>
      <c r="ANV1014" s="158"/>
      <c r="ANW1014" s="158"/>
      <c r="ANX1014" s="158"/>
      <c r="ANY1014" s="158"/>
      <c r="ANZ1014" s="158"/>
      <c r="AOA1014" s="158"/>
      <c r="AOB1014" s="158"/>
      <c r="AOC1014" s="158"/>
      <c r="AOD1014" s="158"/>
      <c r="AOE1014" s="158"/>
      <c r="AOF1014" s="158"/>
      <c r="AOG1014" s="158"/>
      <c r="AOH1014" s="158"/>
      <c r="AOI1014" s="158"/>
      <c r="AOJ1014" s="158"/>
      <c r="AOK1014" s="158"/>
      <c r="AOL1014" s="158"/>
      <c r="AOM1014" s="158"/>
      <c r="AON1014" s="158"/>
      <c r="AOO1014" s="158"/>
      <c r="AOP1014" s="158"/>
      <c r="AOQ1014" s="158"/>
      <c r="AOR1014" s="158"/>
      <c r="AOS1014" s="158"/>
      <c r="AOT1014" s="158"/>
      <c r="AOU1014" s="158"/>
      <c r="AOV1014" s="158"/>
      <c r="AOW1014" s="158"/>
      <c r="AOX1014" s="158"/>
      <c r="AOY1014" s="158"/>
      <c r="AOZ1014" s="158"/>
      <c r="APA1014" s="158"/>
      <c r="APB1014" s="158"/>
      <c r="APC1014" s="158"/>
      <c r="APD1014" s="158"/>
      <c r="APE1014" s="158"/>
      <c r="APF1014" s="158"/>
      <c r="APG1014" s="158"/>
      <c r="APH1014" s="158"/>
      <c r="API1014" s="158"/>
      <c r="APJ1014" s="158"/>
      <c r="APK1014" s="158"/>
      <c r="APL1014" s="158"/>
      <c r="APM1014" s="158"/>
      <c r="APN1014" s="158"/>
      <c r="APO1014" s="158"/>
      <c r="APP1014" s="158"/>
      <c r="APQ1014" s="158"/>
      <c r="APR1014" s="158"/>
      <c r="APS1014" s="158"/>
      <c r="APT1014" s="158"/>
      <c r="APU1014" s="158"/>
      <c r="APV1014" s="158"/>
      <c r="APW1014" s="158"/>
      <c r="APX1014" s="158"/>
      <c r="APY1014" s="158"/>
      <c r="APZ1014" s="158"/>
      <c r="AQA1014" s="158"/>
      <c r="AQB1014" s="158"/>
      <c r="AQC1014" s="158"/>
      <c r="AQD1014" s="158"/>
      <c r="AQE1014" s="158"/>
      <c r="AQF1014" s="158"/>
      <c r="AQG1014" s="158"/>
      <c r="AQH1014" s="158"/>
      <c r="AQI1014" s="158"/>
      <c r="AQJ1014" s="158"/>
      <c r="AQK1014" s="158"/>
      <c r="AQL1014" s="158"/>
      <c r="AQM1014" s="158"/>
      <c r="AQN1014" s="158"/>
      <c r="AQO1014" s="158"/>
      <c r="AQP1014" s="158"/>
      <c r="AQQ1014" s="158"/>
      <c r="AQR1014" s="158"/>
      <c r="AQS1014" s="158"/>
      <c r="AQT1014" s="158"/>
      <c r="AQU1014" s="158"/>
      <c r="AQV1014" s="158"/>
      <c r="AQW1014" s="158"/>
      <c r="AQX1014" s="158"/>
      <c r="AQY1014" s="158"/>
      <c r="AQZ1014" s="158"/>
      <c r="ARA1014" s="158"/>
      <c r="ARB1014" s="158"/>
      <c r="ARC1014" s="158"/>
      <c r="ARD1014" s="158"/>
      <c r="ARE1014" s="158"/>
      <c r="ARF1014" s="158"/>
      <c r="ARG1014" s="158"/>
      <c r="ARH1014" s="158"/>
      <c r="ARI1014" s="158"/>
      <c r="ARJ1014" s="158"/>
      <c r="ARK1014" s="158"/>
      <c r="ARL1014" s="158"/>
      <c r="ARM1014" s="158"/>
      <c r="ARN1014" s="158"/>
      <c r="ARO1014" s="158"/>
      <c r="ARP1014" s="158"/>
      <c r="ARQ1014" s="158"/>
      <c r="ARR1014" s="158"/>
      <c r="ARS1014" s="158"/>
      <c r="ART1014" s="158"/>
      <c r="ARU1014" s="158"/>
      <c r="ARV1014" s="158"/>
      <c r="ARW1014" s="158"/>
      <c r="ARX1014" s="158"/>
      <c r="ARY1014" s="158"/>
      <c r="ARZ1014" s="158"/>
      <c r="ASA1014" s="158"/>
      <c r="ASB1014" s="158"/>
      <c r="ASC1014" s="158"/>
      <c r="ASD1014" s="158"/>
      <c r="ASE1014" s="158"/>
      <c r="ASF1014" s="158"/>
      <c r="ASG1014" s="158"/>
      <c r="ASH1014" s="158"/>
      <c r="ASI1014" s="158"/>
      <c r="ASJ1014" s="158"/>
      <c r="ASK1014" s="158"/>
      <c r="ASL1014" s="158"/>
      <c r="ASM1014" s="158"/>
      <c r="ASN1014" s="158"/>
      <c r="ASO1014" s="158"/>
      <c r="ASP1014" s="158"/>
      <c r="ASQ1014" s="158"/>
      <c r="ASR1014" s="158"/>
      <c r="ASS1014" s="158"/>
      <c r="AST1014" s="158"/>
      <c r="ASU1014" s="158"/>
      <c r="ASV1014" s="158"/>
      <c r="ASW1014" s="158"/>
      <c r="ASX1014" s="158"/>
      <c r="ASY1014" s="158"/>
      <c r="ASZ1014" s="158"/>
      <c r="ATA1014" s="158"/>
      <c r="ATB1014" s="158"/>
      <c r="ATC1014" s="158"/>
      <c r="ATD1014" s="158"/>
      <c r="ATE1014" s="158"/>
      <c r="ATF1014" s="158"/>
      <c r="ATG1014" s="158"/>
      <c r="ATH1014" s="158"/>
      <c r="ATI1014" s="158"/>
      <c r="ATJ1014" s="158"/>
      <c r="ATK1014" s="158"/>
      <c r="ATL1014" s="158"/>
      <c r="ATM1014" s="158"/>
      <c r="ATN1014" s="158"/>
      <c r="ATO1014" s="158"/>
      <c r="ATP1014" s="158"/>
      <c r="ATQ1014" s="158"/>
      <c r="ATR1014" s="158"/>
      <c r="ATS1014" s="158"/>
      <c r="ATT1014" s="158"/>
      <c r="ATU1014" s="158"/>
      <c r="ATV1014" s="158"/>
      <c r="ATW1014" s="158"/>
      <c r="ATX1014" s="158"/>
      <c r="ATY1014" s="158"/>
      <c r="ATZ1014" s="158"/>
      <c r="AUA1014" s="158"/>
      <c r="AUB1014" s="158"/>
      <c r="AUC1014" s="158"/>
      <c r="AUD1014" s="158"/>
      <c r="AUE1014" s="158"/>
      <c r="AUF1014" s="158"/>
      <c r="AUG1014" s="158"/>
      <c r="AUH1014" s="158"/>
      <c r="AUI1014" s="158"/>
      <c r="AUJ1014" s="158"/>
      <c r="AUK1014" s="158"/>
      <c r="AUL1014" s="158"/>
      <c r="AUM1014" s="158"/>
      <c r="AUN1014" s="158"/>
      <c r="AUO1014" s="158"/>
      <c r="AUP1014" s="158"/>
      <c r="AUQ1014" s="158"/>
      <c r="AUR1014" s="158"/>
      <c r="AUS1014" s="158"/>
      <c r="AUT1014" s="158"/>
      <c r="AUU1014" s="158"/>
      <c r="AUV1014" s="158"/>
      <c r="AUW1014" s="158"/>
      <c r="AUX1014" s="158"/>
      <c r="AUY1014" s="158"/>
      <c r="AUZ1014" s="158"/>
      <c r="AVA1014" s="158"/>
      <c r="AVB1014" s="158"/>
      <c r="AVC1014" s="158"/>
      <c r="AVD1014" s="158"/>
      <c r="AVE1014" s="158"/>
      <c r="AVF1014" s="158"/>
      <c r="AVG1014" s="158"/>
      <c r="AVH1014" s="158"/>
      <c r="AVI1014" s="158"/>
      <c r="AVJ1014" s="158"/>
      <c r="AVK1014" s="158"/>
      <c r="AVL1014" s="158"/>
      <c r="AVM1014" s="158"/>
      <c r="AVN1014" s="158"/>
      <c r="AVO1014" s="158"/>
      <c r="AVP1014" s="158"/>
      <c r="AVQ1014" s="158"/>
      <c r="AVR1014" s="158"/>
      <c r="AVS1014" s="158"/>
      <c r="AVT1014" s="158"/>
      <c r="AVU1014" s="158"/>
      <c r="AVV1014" s="158"/>
      <c r="AVW1014" s="158"/>
      <c r="AVX1014" s="158"/>
      <c r="AVY1014" s="158"/>
      <c r="AVZ1014" s="158"/>
      <c r="AWA1014" s="158"/>
      <c r="AWB1014" s="158"/>
      <c r="AWC1014" s="158"/>
      <c r="AWD1014" s="158"/>
      <c r="AWE1014" s="158"/>
      <c r="AWF1014" s="158"/>
      <c r="AWG1014" s="158"/>
      <c r="AWH1014" s="158"/>
      <c r="AWI1014" s="158"/>
      <c r="AWJ1014" s="158"/>
      <c r="AWK1014" s="158"/>
      <c r="AWL1014" s="158"/>
      <c r="AWM1014" s="158"/>
      <c r="AWN1014" s="158"/>
      <c r="AWO1014" s="158"/>
      <c r="AWP1014" s="158"/>
      <c r="AWQ1014" s="158"/>
      <c r="AWR1014" s="158"/>
      <c r="AWS1014" s="158"/>
      <c r="AWT1014" s="158"/>
      <c r="AWU1014" s="158"/>
      <c r="AWV1014" s="158"/>
      <c r="AWW1014" s="158"/>
      <c r="AWX1014" s="158"/>
      <c r="AWY1014" s="158"/>
      <c r="AWZ1014" s="158"/>
      <c r="AXA1014" s="158"/>
      <c r="AXB1014" s="158"/>
      <c r="AXC1014" s="158"/>
      <c r="AXD1014" s="158"/>
      <c r="AXE1014" s="158"/>
      <c r="AXF1014" s="158"/>
      <c r="AXG1014" s="158"/>
      <c r="AXH1014" s="158"/>
      <c r="AXI1014" s="158"/>
      <c r="AXJ1014" s="158"/>
      <c r="AXK1014" s="158"/>
      <c r="AXL1014" s="158"/>
      <c r="AXM1014" s="158"/>
      <c r="AXN1014" s="158"/>
      <c r="AXO1014" s="158"/>
      <c r="AXP1014" s="158"/>
      <c r="AXQ1014" s="158"/>
      <c r="AXR1014" s="158"/>
      <c r="AXS1014" s="158"/>
      <c r="AXT1014" s="158"/>
      <c r="AXU1014" s="158"/>
      <c r="AXV1014" s="158"/>
      <c r="AXW1014" s="158"/>
      <c r="AXX1014" s="158"/>
      <c r="AXY1014" s="158"/>
      <c r="AXZ1014" s="158"/>
      <c r="AYA1014" s="158"/>
      <c r="AYB1014" s="158"/>
      <c r="AYC1014" s="158"/>
      <c r="AYD1014" s="158"/>
      <c r="AYE1014" s="158"/>
      <c r="AYF1014" s="158"/>
      <c r="AYG1014" s="158"/>
      <c r="AYH1014" s="158"/>
      <c r="AYI1014" s="158"/>
      <c r="AYJ1014" s="158"/>
      <c r="AYK1014" s="158"/>
      <c r="AYL1014" s="158"/>
      <c r="AYM1014" s="158"/>
      <c r="AYN1014" s="158"/>
      <c r="AYO1014" s="158"/>
      <c r="AYP1014" s="158"/>
      <c r="AYQ1014" s="158"/>
      <c r="AYR1014" s="158"/>
      <c r="AYS1014" s="158"/>
      <c r="AYT1014" s="158"/>
      <c r="AYU1014" s="158"/>
      <c r="AYV1014" s="158"/>
      <c r="AYW1014" s="158"/>
      <c r="AYX1014" s="158"/>
      <c r="AYY1014" s="158"/>
      <c r="AYZ1014" s="158"/>
      <c r="AZA1014" s="158"/>
      <c r="AZB1014" s="158"/>
      <c r="AZC1014" s="158"/>
      <c r="AZD1014" s="158"/>
      <c r="AZE1014" s="158"/>
      <c r="AZF1014" s="158"/>
      <c r="AZG1014" s="158"/>
      <c r="AZH1014" s="158"/>
      <c r="AZI1014" s="158"/>
      <c r="AZJ1014" s="158"/>
      <c r="AZK1014" s="158"/>
      <c r="AZL1014" s="158"/>
      <c r="AZM1014" s="158"/>
      <c r="AZN1014" s="158"/>
      <c r="AZO1014" s="158"/>
      <c r="AZP1014" s="158"/>
      <c r="AZQ1014" s="158"/>
      <c r="AZR1014" s="158"/>
      <c r="AZS1014" s="158"/>
      <c r="AZT1014" s="158"/>
      <c r="AZU1014" s="158"/>
      <c r="AZV1014" s="158"/>
      <c r="AZW1014" s="158"/>
      <c r="AZX1014" s="158"/>
      <c r="AZY1014" s="158"/>
      <c r="AZZ1014" s="158"/>
      <c r="BAA1014" s="158"/>
      <c r="BAB1014" s="158"/>
      <c r="BAC1014" s="158"/>
      <c r="BAD1014" s="158"/>
      <c r="BAE1014" s="158"/>
      <c r="BAF1014" s="158"/>
      <c r="BAG1014" s="158"/>
      <c r="BAH1014" s="158"/>
      <c r="BAI1014" s="158"/>
      <c r="BAJ1014" s="158"/>
      <c r="BAK1014" s="158"/>
      <c r="BAL1014" s="158"/>
      <c r="BAM1014" s="158"/>
      <c r="BAN1014" s="158"/>
      <c r="BAO1014" s="158"/>
      <c r="BAP1014" s="158"/>
      <c r="BAQ1014" s="158"/>
      <c r="BAR1014" s="158"/>
      <c r="BAS1014" s="158"/>
      <c r="BAT1014" s="158"/>
      <c r="BAU1014" s="158"/>
      <c r="BAV1014" s="158"/>
      <c r="BAW1014" s="158"/>
      <c r="BAX1014" s="158"/>
      <c r="BAY1014" s="158"/>
      <c r="BAZ1014" s="158"/>
      <c r="BBA1014" s="158"/>
      <c r="BBB1014" s="158"/>
      <c r="BBC1014" s="158"/>
      <c r="BBD1014" s="158"/>
      <c r="BBE1014" s="158"/>
      <c r="BBF1014" s="158"/>
      <c r="BBG1014" s="158"/>
      <c r="BBH1014" s="158"/>
      <c r="BBI1014" s="158"/>
      <c r="BBJ1014" s="158"/>
      <c r="BBK1014" s="158"/>
      <c r="BBL1014" s="158"/>
      <c r="BBM1014" s="158"/>
      <c r="BBN1014" s="158"/>
      <c r="BBO1014" s="158"/>
      <c r="BBP1014" s="158"/>
      <c r="BBQ1014" s="158"/>
      <c r="BBR1014" s="158"/>
      <c r="BBS1014" s="158"/>
      <c r="BBT1014" s="158"/>
      <c r="BBU1014" s="158"/>
      <c r="BBV1014" s="158"/>
      <c r="BBW1014" s="158"/>
      <c r="BBX1014" s="158"/>
      <c r="BBY1014" s="158"/>
      <c r="BBZ1014" s="158"/>
      <c r="BCA1014" s="158"/>
      <c r="BCB1014" s="158"/>
      <c r="BCC1014" s="158"/>
      <c r="BCD1014" s="158"/>
      <c r="BCE1014" s="158"/>
      <c r="BCF1014" s="158"/>
      <c r="BCG1014" s="158"/>
      <c r="BCH1014" s="158"/>
      <c r="BCI1014" s="158"/>
      <c r="BCJ1014" s="158"/>
      <c r="BCK1014" s="158"/>
      <c r="BCL1014" s="158"/>
      <c r="BCM1014" s="158"/>
      <c r="BCN1014" s="158"/>
      <c r="BCO1014" s="158"/>
      <c r="BCP1014" s="158"/>
      <c r="BCQ1014" s="158"/>
      <c r="BCR1014" s="158"/>
      <c r="BCS1014" s="158"/>
      <c r="BCT1014" s="158"/>
      <c r="BCU1014" s="158"/>
      <c r="BCV1014" s="158"/>
      <c r="BCW1014" s="158"/>
      <c r="BCX1014" s="158"/>
      <c r="BCY1014" s="158"/>
      <c r="BCZ1014" s="158"/>
      <c r="BDA1014" s="158"/>
      <c r="BDB1014" s="158"/>
      <c r="BDC1014" s="158"/>
      <c r="BDD1014" s="158"/>
      <c r="BDE1014" s="158"/>
      <c r="BDF1014" s="158"/>
      <c r="BDG1014" s="158"/>
      <c r="BDH1014" s="158"/>
      <c r="BDI1014" s="158"/>
      <c r="BDJ1014" s="158"/>
      <c r="BDK1014" s="158"/>
      <c r="BDL1014" s="158"/>
      <c r="BDM1014" s="158"/>
      <c r="BDN1014" s="158"/>
      <c r="BDO1014" s="158"/>
      <c r="BDP1014" s="158"/>
      <c r="BDQ1014" s="158"/>
      <c r="BDR1014" s="158"/>
      <c r="BDS1014" s="158"/>
      <c r="BDT1014" s="158"/>
      <c r="BDU1014" s="158"/>
      <c r="BDV1014" s="158"/>
      <c r="BDW1014" s="158"/>
      <c r="BDX1014" s="158"/>
      <c r="BDY1014" s="158"/>
      <c r="BDZ1014" s="158"/>
      <c r="BEA1014" s="158"/>
      <c r="BEB1014" s="158"/>
      <c r="BEC1014" s="158"/>
      <c r="BED1014" s="158"/>
      <c r="BEE1014" s="158"/>
      <c r="BEF1014" s="158"/>
      <c r="BEG1014" s="158"/>
      <c r="BEH1014" s="158"/>
      <c r="BEI1014" s="158"/>
      <c r="BEJ1014" s="158"/>
      <c r="BEK1014" s="158"/>
      <c r="BEL1014" s="158"/>
      <c r="BEM1014" s="158"/>
      <c r="BEN1014" s="158"/>
      <c r="BEO1014" s="158"/>
      <c r="BEP1014" s="158"/>
      <c r="BEQ1014" s="158"/>
      <c r="BER1014" s="158"/>
      <c r="BES1014" s="158"/>
      <c r="BET1014" s="158"/>
      <c r="BEU1014" s="158"/>
      <c r="BEV1014" s="158"/>
      <c r="BEW1014" s="158"/>
      <c r="BEX1014" s="158"/>
      <c r="BEY1014" s="158"/>
      <c r="BEZ1014" s="158"/>
      <c r="BFA1014" s="158"/>
      <c r="BFB1014" s="158"/>
      <c r="BFC1014" s="158"/>
      <c r="BFD1014" s="158"/>
      <c r="BFE1014" s="158"/>
      <c r="BFF1014" s="158"/>
      <c r="BFG1014" s="158"/>
      <c r="BFH1014" s="158"/>
      <c r="BFI1014" s="158"/>
      <c r="BFJ1014" s="158"/>
      <c r="BFK1014" s="158"/>
      <c r="BFL1014" s="158"/>
      <c r="BFM1014" s="158"/>
      <c r="BFN1014" s="158"/>
      <c r="BFO1014" s="158"/>
      <c r="BFP1014" s="158"/>
      <c r="BFQ1014" s="158"/>
      <c r="BFR1014" s="158"/>
      <c r="BFS1014" s="158"/>
      <c r="BFT1014" s="158"/>
      <c r="BFU1014" s="158"/>
      <c r="BFV1014" s="158"/>
      <c r="BFW1014" s="158"/>
      <c r="BFX1014" s="158"/>
      <c r="BFY1014" s="158"/>
      <c r="BFZ1014" s="158"/>
      <c r="BGA1014" s="158"/>
      <c r="BGB1014" s="158"/>
      <c r="BGC1014" s="158"/>
      <c r="BGD1014" s="158"/>
      <c r="BGE1014" s="158"/>
      <c r="BGF1014" s="158"/>
      <c r="BGG1014" s="158"/>
      <c r="BGH1014" s="158"/>
      <c r="BGI1014" s="158"/>
      <c r="BGJ1014" s="158"/>
      <c r="BGK1014" s="158"/>
      <c r="BGL1014" s="158"/>
      <c r="BGM1014" s="158"/>
      <c r="BGN1014" s="158"/>
      <c r="BGO1014" s="158"/>
      <c r="BGP1014" s="158"/>
      <c r="BGQ1014" s="158"/>
      <c r="BGR1014" s="158"/>
      <c r="BGS1014" s="158"/>
      <c r="BGT1014" s="158"/>
      <c r="BGU1014" s="158"/>
      <c r="BGV1014" s="158"/>
      <c r="BGW1014" s="158"/>
      <c r="BGX1014" s="158"/>
      <c r="BGY1014" s="158"/>
      <c r="BGZ1014" s="158"/>
      <c r="BHA1014" s="158"/>
      <c r="BHB1014" s="158"/>
      <c r="BHC1014" s="158"/>
      <c r="BHD1014" s="158"/>
      <c r="BHE1014" s="158"/>
      <c r="BHF1014" s="158"/>
      <c r="BHG1014" s="158"/>
      <c r="BHH1014" s="158"/>
      <c r="BHI1014" s="158"/>
      <c r="BHJ1014" s="158"/>
      <c r="BHK1014" s="158"/>
      <c r="BHL1014" s="158"/>
      <c r="BHM1014" s="158"/>
      <c r="BHN1014" s="158"/>
      <c r="BHO1014" s="158"/>
      <c r="BHP1014" s="158"/>
      <c r="BHQ1014" s="158"/>
      <c r="BHR1014" s="158"/>
      <c r="BHS1014" s="158"/>
      <c r="BHT1014" s="158"/>
      <c r="BHU1014" s="158"/>
      <c r="BHV1014" s="158"/>
      <c r="BHW1014" s="158"/>
      <c r="BHX1014" s="158"/>
      <c r="BHY1014" s="158"/>
      <c r="BHZ1014" s="158"/>
      <c r="BIA1014" s="158"/>
      <c r="BIB1014" s="158"/>
      <c r="BIC1014" s="158"/>
      <c r="BID1014" s="158"/>
      <c r="BIE1014" s="158"/>
      <c r="BIF1014" s="158"/>
      <c r="BIG1014" s="158"/>
      <c r="BIH1014" s="158"/>
      <c r="BII1014" s="158"/>
      <c r="BIJ1014" s="158"/>
      <c r="BIK1014" s="158"/>
      <c r="BIL1014" s="158"/>
      <c r="BIM1014" s="158"/>
      <c r="BIN1014" s="158"/>
      <c r="BIO1014" s="158"/>
      <c r="BIP1014" s="158"/>
      <c r="BIQ1014" s="158"/>
      <c r="BIR1014" s="158"/>
      <c r="BIS1014" s="158"/>
      <c r="BIT1014" s="158"/>
      <c r="BIU1014" s="158"/>
      <c r="BIV1014" s="158"/>
      <c r="BIW1014" s="158"/>
      <c r="BIX1014" s="158"/>
      <c r="BIY1014" s="158"/>
      <c r="BIZ1014" s="158"/>
      <c r="BJA1014" s="158"/>
      <c r="BJB1014" s="158"/>
      <c r="BJC1014" s="158"/>
      <c r="BJD1014" s="158"/>
      <c r="BJE1014" s="158"/>
      <c r="BJF1014" s="158"/>
      <c r="BJG1014" s="158"/>
      <c r="BJH1014" s="158"/>
      <c r="BJI1014" s="158"/>
      <c r="BJJ1014" s="158"/>
      <c r="BJK1014" s="158"/>
      <c r="BJL1014" s="158"/>
      <c r="BJM1014" s="158"/>
      <c r="BJN1014" s="158"/>
      <c r="BJO1014" s="158"/>
      <c r="BJP1014" s="158"/>
      <c r="BJQ1014" s="158"/>
      <c r="BJR1014" s="158"/>
      <c r="BJS1014" s="158"/>
      <c r="BJT1014" s="158"/>
      <c r="BJU1014" s="158"/>
      <c r="BJV1014" s="158"/>
      <c r="BJW1014" s="158"/>
      <c r="BJX1014" s="158"/>
      <c r="BJY1014" s="158"/>
      <c r="BJZ1014" s="158"/>
      <c r="BKA1014" s="158"/>
      <c r="BKB1014" s="158"/>
      <c r="BKC1014" s="158"/>
      <c r="BKD1014" s="158"/>
      <c r="BKE1014" s="158"/>
      <c r="BKF1014" s="158"/>
      <c r="BKG1014" s="158"/>
      <c r="BKH1014" s="158"/>
      <c r="BKI1014" s="158"/>
      <c r="BKJ1014" s="158"/>
      <c r="BKK1014" s="158"/>
      <c r="BKL1014" s="158"/>
      <c r="BKM1014" s="158"/>
      <c r="BKN1014" s="158"/>
      <c r="BKO1014" s="158"/>
      <c r="BKP1014" s="158"/>
      <c r="BKQ1014" s="158"/>
      <c r="BKR1014" s="158"/>
      <c r="BKS1014" s="158"/>
      <c r="BKT1014" s="158"/>
      <c r="BKU1014" s="158"/>
      <c r="BKV1014" s="158"/>
      <c r="BKW1014" s="158"/>
      <c r="BKX1014" s="158"/>
      <c r="BKY1014" s="158"/>
      <c r="BKZ1014" s="158"/>
      <c r="BLA1014" s="158"/>
      <c r="BLB1014" s="158"/>
      <c r="BLC1014" s="158"/>
      <c r="BLD1014" s="158"/>
      <c r="BLE1014" s="158"/>
      <c r="BLF1014" s="158"/>
      <c r="BLG1014" s="158"/>
      <c r="BLH1014" s="158"/>
      <c r="BLI1014" s="158"/>
      <c r="BLJ1014" s="158"/>
      <c r="BLK1014" s="158"/>
      <c r="BLL1014" s="158"/>
      <c r="BLM1014" s="158"/>
      <c r="BLN1014" s="158"/>
      <c r="BLO1014" s="158"/>
      <c r="BLP1014" s="158"/>
      <c r="BLQ1014" s="158"/>
      <c r="BLR1014" s="158"/>
      <c r="BLS1014" s="158"/>
      <c r="BLT1014" s="158"/>
      <c r="BLU1014" s="158"/>
      <c r="BLV1014" s="158"/>
      <c r="BLW1014" s="158"/>
      <c r="BLX1014" s="158"/>
      <c r="BLY1014" s="158"/>
      <c r="BLZ1014" s="158"/>
      <c r="BMA1014" s="158"/>
      <c r="BMB1014" s="158"/>
      <c r="BMC1014" s="158"/>
      <c r="BMD1014" s="158"/>
      <c r="BME1014" s="158"/>
      <c r="BMF1014" s="158"/>
      <c r="BMG1014" s="158"/>
      <c r="BMH1014" s="158"/>
      <c r="BMI1014" s="158"/>
      <c r="BMJ1014" s="158"/>
      <c r="BMK1014" s="158"/>
      <c r="BML1014" s="158"/>
      <c r="BMM1014" s="158"/>
      <c r="BMN1014" s="158"/>
      <c r="BMO1014" s="158"/>
      <c r="BMP1014" s="158"/>
      <c r="BMQ1014" s="158"/>
      <c r="BMR1014" s="158"/>
      <c r="BMS1014" s="158"/>
      <c r="BMT1014" s="158"/>
      <c r="BMU1014" s="158"/>
      <c r="BMV1014" s="158"/>
      <c r="BMW1014" s="158"/>
      <c r="BMX1014" s="158"/>
      <c r="BMY1014" s="158"/>
      <c r="BMZ1014" s="158"/>
      <c r="BNA1014" s="158"/>
      <c r="BNB1014" s="158"/>
      <c r="BNC1014" s="158"/>
      <c r="BND1014" s="158"/>
      <c r="BNE1014" s="158"/>
      <c r="BNF1014" s="158"/>
      <c r="BNG1014" s="158"/>
      <c r="BNH1014" s="158"/>
      <c r="BNI1014" s="158"/>
      <c r="BNJ1014" s="158"/>
      <c r="BNK1014" s="158"/>
      <c r="BNL1014" s="158"/>
      <c r="BNM1014" s="158"/>
      <c r="BNN1014" s="158"/>
      <c r="BNO1014" s="158"/>
      <c r="BNP1014" s="158"/>
      <c r="BNQ1014" s="158"/>
      <c r="BNR1014" s="158"/>
      <c r="BNS1014" s="158"/>
      <c r="BNT1014" s="158"/>
      <c r="BNU1014" s="158"/>
      <c r="BNV1014" s="158"/>
      <c r="BNW1014" s="158"/>
      <c r="BNX1014" s="158"/>
      <c r="BNY1014" s="158"/>
      <c r="BNZ1014" s="158"/>
      <c r="BOA1014" s="158"/>
      <c r="BOB1014" s="158"/>
      <c r="BOC1014" s="158"/>
      <c r="BOD1014" s="158"/>
      <c r="BOE1014" s="158"/>
      <c r="BOF1014" s="158"/>
      <c r="BOG1014" s="158"/>
      <c r="BOH1014" s="158"/>
      <c r="BOI1014" s="158"/>
      <c r="BOJ1014" s="158"/>
      <c r="BOK1014" s="158"/>
      <c r="BOL1014" s="158"/>
      <c r="BOM1014" s="158"/>
      <c r="BON1014" s="158"/>
      <c r="BOO1014" s="158"/>
      <c r="BOP1014" s="158"/>
      <c r="BOQ1014" s="158"/>
      <c r="BOR1014" s="158"/>
      <c r="BOS1014" s="158"/>
      <c r="BOT1014" s="158"/>
      <c r="BOU1014" s="158"/>
      <c r="BOV1014" s="158"/>
      <c r="BOW1014" s="158"/>
      <c r="BOX1014" s="158"/>
      <c r="BOY1014" s="158"/>
      <c r="BOZ1014" s="158"/>
      <c r="BPA1014" s="158"/>
      <c r="BPB1014" s="158"/>
      <c r="BPC1014" s="158"/>
      <c r="BPD1014" s="158"/>
      <c r="BPE1014" s="158"/>
      <c r="BPF1014" s="158"/>
      <c r="BPG1014" s="158"/>
      <c r="BPH1014" s="158"/>
      <c r="BPI1014" s="158"/>
      <c r="BPJ1014" s="158"/>
      <c r="BPK1014" s="158"/>
      <c r="BPL1014" s="158"/>
      <c r="BPM1014" s="158"/>
      <c r="BPN1014" s="158"/>
      <c r="BPO1014" s="158"/>
      <c r="BPP1014" s="158"/>
      <c r="BPQ1014" s="158"/>
      <c r="BPR1014" s="158"/>
      <c r="BPS1014" s="158"/>
      <c r="BPT1014" s="158"/>
      <c r="BPU1014" s="158"/>
      <c r="BPV1014" s="158"/>
      <c r="BPW1014" s="158"/>
      <c r="BPX1014" s="158"/>
      <c r="BPY1014" s="158"/>
      <c r="BPZ1014" s="158"/>
      <c r="BQA1014" s="158"/>
      <c r="BQB1014" s="158"/>
      <c r="BQC1014" s="158"/>
      <c r="BQD1014" s="158"/>
      <c r="BQE1014" s="158"/>
      <c r="BQF1014" s="158"/>
      <c r="BQG1014" s="158"/>
      <c r="BQH1014" s="158"/>
      <c r="BQI1014" s="158"/>
      <c r="BQJ1014" s="158"/>
      <c r="BQK1014" s="158"/>
      <c r="BQL1014" s="158"/>
      <c r="BQM1014" s="158"/>
      <c r="BQN1014" s="158"/>
      <c r="BQO1014" s="158"/>
      <c r="BQP1014" s="158"/>
      <c r="BQQ1014" s="158"/>
      <c r="BQR1014" s="158"/>
      <c r="BQS1014" s="158"/>
      <c r="BQT1014" s="158"/>
      <c r="BQU1014" s="158"/>
      <c r="BQV1014" s="158"/>
      <c r="BQW1014" s="158"/>
      <c r="BQX1014" s="158"/>
      <c r="BQY1014" s="158"/>
      <c r="BQZ1014" s="158"/>
      <c r="BRA1014" s="158"/>
      <c r="BRB1014" s="158"/>
      <c r="BRC1014" s="158"/>
      <c r="BRD1014" s="158"/>
      <c r="BRE1014" s="158"/>
      <c r="BRF1014" s="158"/>
      <c r="BRG1014" s="158"/>
      <c r="BRH1014" s="158"/>
      <c r="BRI1014" s="158"/>
      <c r="BRJ1014" s="158"/>
      <c r="BRK1014" s="158"/>
      <c r="BRL1014" s="158"/>
      <c r="BRM1014" s="158"/>
      <c r="BRN1014" s="158"/>
      <c r="BRO1014" s="158"/>
      <c r="BRP1014" s="158"/>
      <c r="BRQ1014" s="158"/>
      <c r="BRR1014" s="158"/>
      <c r="BRS1014" s="158"/>
      <c r="BRT1014" s="158"/>
      <c r="BRU1014" s="158"/>
      <c r="BRV1014" s="158"/>
      <c r="BRW1014" s="158"/>
      <c r="BRX1014" s="158"/>
      <c r="BRY1014" s="158"/>
      <c r="BRZ1014" s="158"/>
      <c r="BSA1014" s="158"/>
      <c r="BSB1014" s="158"/>
      <c r="BSC1014" s="158"/>
      <c r="BSD1014" s="158"/>
      <c r="BSE1014" s="158"/>
      <c r="BSF1014" s="158"/>
      <c r="BSG1014" s="158"/>
      <c r="BSH1014" s="158"/>
      <c r="BSI1014" s="158"/>
      <c r="BSJ1014" s="158"/>
      <c r="BSK1014" s="158"/>
      <c r="BSL1014" s="158"/>
      <c r="BSM1014" s="158"/>
      <c r="BSN1014" s="158"/>
      <c r="BSO1014" s="158"/>
      <c r="BSP1014" s="158"/>
      <c r="BSQ1014" s="158"/>
      <c r="BSR1014" s="158"/>
      <c r="BSS1014" s="158"/>
      <c r="BST1014" s="158"/>
      <c r="BSU1014" s="158"/>
      <c r="BSV1014" s="158"/>
      <c r="BSW1014" s="158"/>
      <c r="BSX1014" s="158"/>
      <c r="BSY1014" s="158"/>
      <c r="BSZ1014" s="158"/>
      <c r="BTA1014" s="158"/>
      <c r="BTB1014" s="158"/>
      <c r="BTC1014" s="158"/>
      <c r="BTD1014" s="158"/>
      <c r="BTE1014" s="158"/>
      <c r="BTF1014" s="158"/>
      <c r="BTG1014" s="158"/>
      <c r="BTH1014" s="158"/>
      <c r="BTI1014" s="158"/>
      <c r="BTJ1014" s="158"/>
      <c r="BTK1014" s="158"/>
      <c r="BTL1014" s="158"/>
      <c r="BTM1014" s="158"/>
      <c r="BTN1014" s="158"/>
      <c r="BTO1014" s="158"/>
      <c r="BTP1014" s="158"/>
      <c r="BTQ1014" s="158"/>
      <c r="BTR1014" s="158"/>
      <c r="BTS1014" s="158"/>
      <c r="BTT1014" s="158"/>
      <c r="BTU1014" s="158"/>
      <c r="BTV1014" s="158"/>
      <c r="BTW1014" s="158"/>
      <c r="BTX1014" s="158"/>
      <c r="BTY1014" s="158"/>
      <c r="BTZ1014" s="158"/>
      <c r="BUA1014" s="158"/>
      <c r="BUB1014" s="158"/>
      <c r="BUC1014" s="158"/>
      <c r="BUD1014" s="158"/>
      <c r="BUE1014" s="158"/>
      <c r="BUF1014" s="158"/>
      <c r="BUG1014" s="158"/>
      <c r="BUH1014" s="158"/>
      <c r="BUI1014" s="158"/>
      <c r="BUJ1014" s="158"/>
      <c r="BUK1014" s="158"/>
      <c r="BUL1014" s="158"/>
      <c r="BUM1014" s="158"/>
      <c r="BUN1014" s="158"/>
      <c r="BUO1014" s="158"/>
      <c r="BUP1014" s="158"/>
      <c r="BUQ1014" s="158"/>
      <c r="BUR1014" s="158"/>
      <c r="BUS1014" s="158"/>
      <c r="BUT1014" s="158"/>
      <c r="BUU1014" s="158"/>
      <c r="BUV1014" s="158"/>
      <c r="BUW1014" s="158"/>
      <c r="BUX1014" s="158"/>
      <c r="BUY1014" s="158"/>
      <c r="BUZ1014" s="158"/>
      <c r="BVA1014" s="158"/>
      <c r="BVB1014" s="158"/>
      <c r="BVC1014" s="158"/>
      <c r="BVD1014" s="158"/>
      <c r="BVE1014" s="158"/>
      <c r="BVF1014" s="158"/>
      <c r="BVG1014" s="158"/>
      <c r="BVH1014" s="158"/>
      <c r="BVI1014" s="158"/>
      <c r="BVJ1014" s="158"/>
      <c r="BVK1014" s="158"/>
      <c r="BVL1014" s="158"/>
      <c r="BVM1014" s="158"/>
      <c r="BVN1014" s="158"/>
      <c r="BVO1014" s="158"/>
      <c r="BVP1014" s="158"/>
      <c r="BVQ1014" s="158"/>
      <c r="BVR1014" s="158"/>
      <c r="BVS1014" s="158"/>
      <c r="BVT1014" s="158"/>
      <c r="BVU1014" s="158"/>
      <c r="BVV1014" s="158"/>
      <c r="BVW1014" s="158"/>
      <c r="BVX1014" s="158"/>
      <c r="BVY1014" s="158"/>
      <c r="BVZ1014" s="158"/>
      <c r="BWA1014" s="158"/>
      <c r="BWB1014" s="158"/>
      <c r="BWC1014" s="158"/>
      <c r="BWD1014" s="158"/>
      <c r="BWE1014" s="158"/>
      <c r="BWF1014" s="158"/>
      <c r="BWG1014" s="158"/>
      <c r="BWH1014" s="158"/>
      <c r="BWI1014" s="158"/>
      <c r="BWJ1014" s="158"/>
      <c r="BWK1014" s="158"/>
      <c r="BWL1014" s="158"/>
      <c r="BWM1014" s="158"/>
      <c r="BWN1014" s="158"/>
      <c r="BWO1014" s="158"/>
      <c r="BWP1014" s="158"/>
      <c r="BWQ1014" s="158"/>
      <c r="BWR1014" s="158"/>
      <c r="BWS1014" s="158"/>
      <c r="BWT1014" s="158"/>
      <c r="BWU1014" s="158"/>
      <c r="BWV1014" s="158"/>
      <c r="BWW1014" s="158"/>
      <c r="BWX1014" s="158"/>
      <c r="BWY1014" s="158"/>
      <c r="BWZ1014" s="158"/>
      <c r="BXA1014" s="158"/>
      <c r="BXB1014" s="158"/>
      <c r="BXC1014" s="158"/>
      <c r="BXD1014" s="158"/>
      <c r="BXE1014" s="158"/>
      <c r="BXF1014" s="158"/>
      <c r="BXG1014" s="158"/>
      <c r="BXH1014" s="158"/>
      <c r="BXI1014" s="158"/>
      <c r="BXJ1014" s="158"/>
      <c r="BXK1014" s="158"/>
      <c r="BXL1014" s="158"/>
      <c r="BXM1014" s="158"/>
      <c r="BXN1014" s="158"/>
      <c r="BXO1014" s="158"/>
      <c r="BXP1014" s="158"/>
      <c r="BXQ1014" s="158"/>
      <c r="BXR1014" s="158"/>
      <c r="BXS1014" s="158"/>
      <c r="BXT1014" s="158"/>
      <c r="BXU1014" s="158"/>
      <c r="BXV1014" s="158"/>
      <c r="BXW1014" s="158"/>
      <c r="BXX1014" s="158"/>
      <c r="BXY1014" s="158"/>
      <c r="BXZ1014" s="158"/>
      <c r="BYA1014" s="158"/>
      <c r="BYB1014" s="158"/>
      <c r="BYC1014" s="158"/>
      <c r="BYD1014" s="158"/>
      <c r="BYE1014" s="158"/>
      <c r="BYF1014" s="158"/>
      <c r="BYG1014" s="158"/>
      <c r="BYH1014" s="158"/>
      <c r="BYI1014" s="158"/>
      <c r="BYJ1014" s="158"/>
      <c r="BYK1014" s="158"/>
      <c r="BYL1014" s="158"/>
      <c r="BYM1014" s="158"/>
      <c r="BYN1014" s="158"/>
      <c r="BYO1014" s="158"/>
      <c r="BYP1014" s="158"/>
    </row>
    <row r="1015" spans="1:2018" ht="12.75" customHeight="1">
      <c r="D1015" s="17" t="s">
        <v>14</v>
      </c>
      <c r="E1015" s="160" t="s">
        <v>197</v>
      </c>
      <c r="I1015" s="1">
        <f t="shared" ref="I1015" si="3107">H1015-I1012+I1013+I1014</f>
        <v>-2.3155991558865252</v>
      </c>
      <c r="J1015" s="158">
        <f t="shared" ref="J1015" si="3108">I1015-J1012+J1013+J1014</f>
        <v>-1.5049117678507304</v>
      </c>
      <c r="K1015" s="1">
        <f t="shared" ref="K1015" si="3109">J1015-K1012+K1013+K1014</f>
        <v>-0.69422437981493579</v>
      </c>
      <c r="L1015" s="1">
        <f t="shared" ref="L1015" si="3110">K1015-L1012+L1013+L1014</f>
        <v>1.1102230246251565E-16</v>
      </c>
      <c r="M1015" s="1">
        <f t="shared" ref="M1015" si="3111">L1015-M1012+M1013+M1014</f>
        <v>1.1102230246251565E-16</v>
      </c>
      <c r="N1015" s="1">
        <f t="shared" ref="N1015" si="3112">M1015-N1012+N1013+N1014</f>
        <v>1.1102230246251565E-16</v>
      </c>
      <c r="O1015" s="1">
        <f t="shared" ref="O1015" si="3113">N1015-O1012+O1013+O1014</f>
        <v>1.1102230246251565E-16</v>
      </c>
      <c r="P1015" s="1">
        <f t="shared" ref="P1015" si="3114">O1015-P1012+P1013+P1014</f>
        <v>1.1102230246251565E-16</v>
      </c>
      <c r="Q1015" s="1">
        <f t="shared" ref="Q1015" si="3115">P1015-Q1012+Q1013+Q1014</f>
        <v>1.1102230246251565E-16</v>
      </c>
      <c r="R1015" s="1">
        <f t="shared" ref="R1015" si="3116">Q1015-R1012+R1013+R1014</f>
        <v>1.1102230246251565E-16</v>
      </c>
      <c r="S1015" s="1">
        <f t="shared" ref="S1015" si="3117">R1015-S1012+S1013+S1014</f>
        <v>1.1102230246251565E-16</v>
      </c>
      <c r="T1015" s="1">
        <f t="shared" ref="T1015" si="3118">S1015-T1012+T1013+T1014</f>
        <v>1.1102230246251565E-16</v>
      </c>
      <c r="U1015" s="1">
        <f t="shared" ref="U1015" si="3119">T1015-U1012+U1013+U1014</f>
        <v>1.1102230246251565E-16</v>
      </c>
      <c r="V1015" s="1">
        <f t="shared" ref="V1015" si="3120">U1015-V1012+V1013+V1014</f>
        <v>1.1102230246251565E-16</v>
      </c>
      <c r="W1015" s="1">
        <f t="shared" ref="W1015" si="3121">V1015-W1012+W1013+W1014</f>
        <v>1.1102230246251565E-16</v>
      </c>
      <c r="X1015" s="1">
        <f t="shared" ref="X1015" si="3122">W1015-X1012+X1013+X1014</f>
        <v>1.1102230246251565E-16</v>
      </c>
      <c r="Y1015" s="1">
        <f t="shared" ref="Y1015" si="3123">X1015-Y1012+Y1013+Y1014</f>
        <v>1.1102230246251565E-16</v>
      </c>
      <c r="Z1015" s="1">
        <f t="shared" ref="Z1015" si="3124">Y1015-Z1012+Z1013+Z1014</f>
        <v>1.1102230246251565E-16</v>
      </c>
      <c r="AA1015" s="1">
        <f t="shared" ref="AA1015" si="3125">Z1015-AA1012+AA1013+AA1014</f>
        <v>1.1102230246251565E-16</v>
      </c>
      <c r="AB1015" s="1">
        <f t="shared" ref="AB1015" si="3126">AA1015-AB1012+AB1013+AB1014</f>
        <v>1.1102230246251565E-16</v>
      </c>
      <c r="AC1015" s="1">
        <f t="shared" ref="AC1015" si="3127">AB1015-AC1012+AC1013+AC1014</f>
        <v>1.1102230246251565E-16</v>
      </c>
      <c r="AD1015" s="1">
        <f t="shared" ref="AD1015" si="3128">AC1015-AD1012+AD1013+AD1014</f>
        <v>1.1102230246251565E-16</v>
      </c>
      <c r="AE1015" s="1">
        <f t="shared" ref="AE1015" si="3129">AD1015-AE1012+AE1013+AE1014</f>
        <v>1.1102230246251565E-16</v>
      </c>
      <c r="AF1015" s="1">
        <f t="shared" ref="AF1015" si="3130">AE1015-AF1012+AF1013+AF1014</f>
        <v>1.1102230246251565E-16</v>
      </c>
      <c r="AG1015" s="1">
        <f t="shared" ref="AG1015" si="3131">AF1015-AG1012+AG1013+AG1014</f>
        <v>1.1102230246251565E-16</v>
      </c>
      <c r="AH1015" s="1">
        <f t="shared" ref="AH1015" si="3132">AG1015-AH1012+AH1013+AH1014</f>
        <v>1.1102230246251565E-16</v>
      </c>
      <c r="AI1015" s="1">
        <f t="shared" ref="AI1015" si="3133">AH1015-AI1012+AI1013+AI1014</f>
        <v>1.1102230246251565E-16</v>
      </c>
      <c r="AJ1015" s="1">
        <f t="shared" ref="AJ1015" si="3134">AI1015-AJ1012+AJ1013+AJ1014</f>
        <v>1.1102230246251565E-16</v>
      </c>
      <c r="AK1015" s="1">
        <f t="shared" ref="AK1015" si="3135">AJ1015-AK1012+AK1013+AK1014</f>
        <v>1.1102230246251565E-16</v>
      </c>
      <c r="AL1015" s="1">
        <f t="shared" ref="AL1015" si="3136">AK1015-AL1012+AL1013+AL1014</f>
        <v>1.1102230246251565E-16</v>
      </c>
      <c r="AM1015" s="1">
        <f t="shared" ref="AM1015" si="3137">AL1015-AM1012+AM1013+AM1014</f>
        <v>1.1102230246251565E-16</v>
      </c>
      <c r="AN1015" s="1">
        <f t="shared" ref="AN1015" si="3138">AM1015-AN1012+AN1013+AN1014</f>
        <v>1.1102230246251565E-16</v>
      </c>
      <c r="AO1015" s="1">
        <f t="shared" ref="AO1015" si="3139">AN1015-AO1012+AO1013+AO1014</f>
        <v>1.1102230246251565E-16</v>
      </c>
      <c r="AP1015" s="1">
        <f t="shared" ref="AP1015" si="3140">AO1015-AP1012+AP1013+AP1014</f>
        <v>1.1102230246251565E-16</v>
      </c>
      <c r="AQ1015" s="1">
        <f t="shared" ref="AQ1015" si="3141">AP1015-AQ1012+AQ1013+AQ1014</f>
        <v>1.1102230246251565E-16</v>
      </c>
      <c r="AR1015" s="1">
        <f t="shared" ref="AR1015" si="3142">AQ1015-AR1012+AR1013+AR1014</f>
        <v>1.1102230246251565E-16</v>
      </c>
      <c r="AS1015" s="1">
        <f t="shared" ref="AS1015" si="3143">AR1015-AS1012+AS1013+AS1014</f>
        <v>1.1102230246251565E-16</v>
      </c>
      <c r="AT1015" s="1">
        <f t="shared" ref="AT1015" si="3144">AS1015-AT1012+AT1013+AT1014</f>
        <v>1.1102230246251565E-16</v>
      </c>
      <c r="AU1015" s="1">
        <f t="shared" ref="AU1015" si="3145">AT1015-AU1012+AU1013+AU1014</f>
        <v>1.1102230246251565E-16</v>
      </c>
      <c r="AV1015" s="1">
        <f t="shared" ref="AV1015" si="3146">AU1015-AV1012+AV1013+AV1014</f>
        <v>1.1102230246251565E-16</v>
      </c>
      <c r="AW1015" s="1">
        <f t="shared" ref="AW1015" si="3147">AV1015-AW1012+AW1013+AW1014</f>
        <v>1.1102230246251565E-16</v>
      </c>
      <c r="AX1015" s="1">
        <f t="shared" ref="AX1015" si="3148">AW1015-AX1012+AX1013+AX1014</f>
        <v>1.1102230246251565E-16</v>
      </c>
      <c r="AY1015" s="1">
        <f t="shared" ref="AY1015" si="3149">AX1015-AY1012+AY1013+AY1014</f>
        <v>1.1102230246251565E-16</v>
      </c>
      <c r="AZ1015" s="1">
        <f t="shared" ref="AZ1015" si="3150">AY1015-AZ1012+AZ1013+AZ1014</f>
        <v>1.1102230246251565E-16</v>
      </c>
      <c r="BA1015" s="1">
        <f t="shared" ref="BA1015" si="3151">AZ1015-BA1012+BA1013+BA1014</f>
        <v>1.1102230246251565E-16</v>
      </c>
      <c r="BB1015" s="1">
        <f t="shared" ref="BB1015" si="3152">BA1015-BB1012+BB1013+BB1014</f>
        <v>1.1102230246251565E-16</v>
      </c>
      <c r="BC1015" s="1">
        <f t="shared" ref="BC1015" si="3153">BB1015-BC1012+BC1013+BC1014</f>
        <v>1.1102230246251565E-16</v>
      </c>
      <c r="BD1015" s="1">
        <f t="shared" ref="BD1015" si="3154">BC1015-BD1012+BD1013+BD1014</f>
        <v>1.1102230246251565E-16</v>
      </c>
      <c r="BE1015" s="1">
        <f t="shared" ref="BE1015" si="3155">BD1015-BE1012+BE1013+BE1014</f>
        <v>1.1102230246251565E-16</v>
      </c>
      <c r="BF1015" s="1">
        <f t="shared" ref="BF1015" si="3156">BE1015-BF1012+BF1013+BF1014</f>
        <v>1.1102230246251565E-16</v>
      </c>
      <c r="BG1015" s="1">
        <f t="shared" ref="BG1015" si="3157">BF1015-BG1012+BG1013+BG1014</f>
        <v>1.1102230246251565E-16</v>
      </c>
      <c r="BH1015" s="1">
        <f t="shared" ref="BH1015" si="3158">BG1015-BH1012+BH1013+BH1014</f>
        <v>1.1102230246251565E-16</v>
      </c>
      <c r="BI1015" s="1">
        <f t="shared" ref="BI1015" si="3159">BH1015-BI1012+BI1013+BI1014</f>
        <v>1.1102230246251565E-16</v>
      </c>
      <c r="BJ1015" s="1">
        <f t="shared" ref="BJ1015" si="3160">BI1015-BJ1012+BJ1013+BJ1014</f>
        <v>1.1102230246251565E-16</v>
      </c>
      <c r="BK1015" s="1">
        <f t="shared" ref="BK1015" si="3161">BJ1015-BK1012+BK1013+BK1014</f>
        <v>1.1102230246251565E-16</v>
      </c>
      <c r="BL1015" s="1">
        <f t="shared" ref="BL1015" si="3162">BK1015-BL1012+BL1013+BL1014</f>
        <v>1.1102230246251565E-16</v>
      </c>
      <c r="BM1015" s="1">
        <f t="shared" ref="BM1015" si="3163">BL1015-BM1012+BM1013+BM1014</f>
        <v>1.1102230246251565E-16</v>
      </c>
      <c r="BN1015" s="1">
        <f t="shared" ref="BN1015" si="3164">BM1015-BN1012+BN1013+BN1014</f>
        <v>1.1102230246251565E-16</v>
      </c>
      <c r="BO1015" s="1">
        <f t="shared" ref="BO1015" si="3165">BN1015-BO1012+BO1013+BO1014</f>
        <v>1.1102230246251565E-16</v>
      </c>
      <c r="BP1015" s="1">
        <f t="shared" ref="BP1015" si="3166">BO1015-BP1012+BP1013+BP1014</f>
        <v>1.1102230246251565E-16</v>
      </c>
      <c r="BQ1015" s="1">
        <f t="shared" ref="BQ1015" si="3167">BP1015-BQ1012+BQ1013+BQ1014</f>
        <v>1.1102230246251565E-16</v>
      </c>
      <c r="BR1015" s="158">
        <f t="shared" ref="BR1015" si="3168">BQ1015-BR1012+BR1013+BR1014</f>
        <v>1.1102230246251565E-16</v>
      </c>
      <c r="BS1015" s="158">
        <f t="shared" ref="BS1015" si="3169">BR1015-BS1012+BS1013+BS1014</f>
        <v>1.1102230246251565E-16</v>
      </c>
      <c r="BT1015" s="158">
        <f t="shared" ref="BT1015" si="3170">BS1015-BT1012+BT1013+BT1014</f>
        <v>1.1102230246251565E-16</v>
      </c>
      <c r="BU1015" s="158">
        <f t="shared" ref="BU1015" si="3171">BT1015-BU1012+BU1013+BU1014</f>
        <v>1.1102230246251565E-16</v>
      </c>
      <c r="BV1015" s="158">
        <f t="shared" ref="BV1015" si="3172">BU1015-BV1012+BV1013+BV1014</f>
        <v>1.1102230246251565E-16</v>
      </c>
      <c r="BW1015" s="158">
        <f t="shared" ref="BW1015" si="3173">BV1015-BW1012+BW1013+BW1014</f>
        <v>1.1102230246251565E-16</v>
      </c>
      <c r="BX1015" s="158">
        <f t="shared" ref="BX1015" si="3174">BW1015-BX1012+BX1013+BX1014</f>
        <v>1.1102230246251565E-16</v>
      </c>
      <c r="BY1015" s="158">
        <f t="shared" ref="BY1015" si="3175">BX1015-BY1012+BY1013+BY1014</f>
        <v>1.1102230246251565E-16</v>
      </c>
      <c r="BZ1015" s="158">
        <f t="shared" ref="BZ1015" si="3176">BY1015-BZ1012+BZ1013+BZ1014</f>
        <v>1.1102230246251565E-16</v>
      </c>
      <c r="CA1015" s="158">
        <f t="shared" ref="CA1015" si="3177">BZ1015-CA1012+CA1013+CA1014</f>
        <v>1.1102230246251565E-16</v>
      </c>
      <c r="CB1015" s="158">
        <f t="shared" ref="CB1015" si="3178">CA1015-CB1012+CB1013+CB1014</f>
        <v>1.1102230246251565E-16</v>
      </c>
      <c r="CC1015" s="158">
        <f t="shared" ref="CC1015" si="3179">CB1015-CC1012+CC1013+CC1014</f>
        <v>1.1102230246251565E-16</v>
      </c>
      <c r="CD1015" s="158">
        <f t="shared" ref="CD1015" si="3180">CC1015-CD1012+CD1013+CD1014</f>
        <v>1.1102230246251565E-16</v>
      </c>
      <c r="CE1015" s="158">
        <f t="shared" ref="CE1015" si="3181">CD1015-CE1012+CE1013+CE1014</f>
        <v>1.1102230246251565E-16</v>
      </c>
      <c r="CF1015" s="158">
        <f t="shared" ref="CF1015" si="3182">CE1015-CF1012+CF1013+CF1014</f>
        <v>1.1102230246251565E-16</v>
      </c>
    </row>
    <row r="1016" spans="1:2018" ht="12.75" customHeight="1">
      <c r="I1016" s="31"/>
    </row>
    <row r="1017" spans="1:2018" ht="12.75" customHeight="1">
      <c r="I1017" s="31"/>
    </row>
    <row r="1018" spans="1:2018" s="158" customFormat="1" ht="12.75" customHeight="1">
      <c r="C1018" s="169" t="s">
        <v>6</v>
      </c>
      <c r="D1018" s="160"/>
      <c r="E1018" s="160" t="s">
        <v>197</v>
      </c>
      <c r="I1018" s="31"/>
      <c r="J1018" s="315">
        <f>INDEX(Inputs!J$94:J$121,MATCH($B1005,Inputs!$C$94:$C$121,0))*(1+J$7)^0.5</f>
        <v>3.7510411200488747</v>
      </c>
      <c r="K1018" s="315">
        <f>INDEX(Inputs!K$94:K$121,MATCH($B1005,Inputs!$C$94:$C$121,0))*(1+K$7)^0.5</f>
        <v>1.1506774068043903</v>
      </c>
      <c r="L1018" s="315">
        <f>INDEX(Inputs!L$94:L$121,MATCH($B1005,Inputs!$C$94:$C$121,0))*(1+L$7)^0.5</f>
        <v>2.201927723254518</v>
      </c>
      <c r="M1018" s="315">
        <f>INDEX(Inputs!M$94:M$121,MATCH($B1005,Inputs!$C$94:$C$121,0))*(1+M$7)^0.5</f>
        <v>0</v>
      </c>
      <c r="N1018" s="315">
        <f>INDEX(Inputs!N$94:N$121,MATCH($B1005,Inputs!$C$94:$C$121,0))*(1+N$7)^0.5</f>
        <v>0</v>
      </c>
      <c r="O1018" s="315">
        <f>INDEX(Inputs!O$94:O$121,MATCH($B1005,Inputs!$C$94:$C$121,0))*(1+O$7)^0.5</f>
        <v>0</v>
      </c>
      <c r="P1018" s="315">
        <f>INDEX(Inputs!P$94:P$121,MATCH($B1005,Inputs!$C$94:$C$121,0))*(1+P$7)^0.5</f>
        <v>0</v>
      </c>
      <c r="Q1018" s="315">
        <f>INDEX(Inputs!Q$94:Q$121,MATCH($B1005,Inputs!$C$94:$C$121,0))*(1+Q$7)^0.5</f>
        <v>0</v>
      </c>
      <c r="R1018" s="315">
        <f>INDEX(Inputs!R$94:R$121,MATCH($B1005,Inputs!$C$94:$C$121,0))*(1+R$7)^0.5</f>
        <v>0</v>
      </c>
      <c r="S1018" s="315">
        <f>INDEX(Inputs!S$94:S$121,MATCH($B1005,Inputs!$C$94:$C$121,0))*(1+S$7)^0.5</f>
        <v>0</v>
      </c>
      <c r="T1018" s="315">
        <f>INDEX(Inputs!T$94:T$121,MATCH($B1005,Inputs!$C$94:$C$121,0))*(1+T$7)^0.5</f>
        <v>0</v>
      </c>
      <c r="U1018" s="315">
        <f>INDEX(Inputs!U$94:U$121,MATCH($B1005,Inputs!$C$94:$C$121,0))*(1+U$7)^0.5</f>
        <v>0</v>
      </c>
      <c r="V1018" s="315">
        <f>INDEX(Inputs!V$94:V$121,MATCH($B1005,Inputs!$C$94:$C$121,0))*(1+V$7)^0.5</f>
        <v>0</v>
      </c>
      <c r="W1018" s="315">
        <f>INDEX(Inputs!W$94:W$121,MATCH($B1005,Inputs!$C$94:$C$121,0))*(1+W$7)^0.5</f>
        <v>0</v>
      </c>
      <c r="X1018" s="315">
        <f>INDEX(Inputs!X$94:X$121,MATCH($B1005,Inputs!$C$94:$C$121,0))*(1+X$7)^0.5</f>
        <v>0</v>
      </c>
      <c r="Y1018" s="315">
        <f>INDEX(Inputs!Y$94:Y$121,MATCH($B1005,Inputs!$C$94:$C$121,0))*(1+Y$7)^0.5</f>
        <v>0</v>
      </c>
      <c r="Z1018" s="315">
        <f>INDEX(Inputs!Z$94:Z$121,MATCH($B1005,Inputs!$C$94:$C$121,0))*(1+Z$7)^0.5</f>
        <v>0</v>
      </c>
      <c r="AA1018" s="315">
        <f>INDEX(Inputs!AA$94:AA$121,MATCH($B1005,Inputs!$C$94:$C$121,0))*(1+AA$7)^0.5</f>
        <v>0</v>
      </c>
      <c r="AB1018" s="315">
        <f>INDEX(Inputs!AB$94:AB$121,MATCH($B1005,Inputs!$C$94:$C$121,0))*(1+AB$7)^0.5</f>
        <v>0</v>
      </c>
      <c r="AC1018" s="315">
        <f>INDEX(Inputs!AC$94:AC$121,MATCH($B1005,Inputs!$C$94:$C$121,0))*(1+AC$7)^0.5</f>
        <v>0</v>
      </c>
      <c r="AD1018" s="315">
        <f>INDEX(Inputs!AD$94:AD$121,MATCH($B1005,Inputs!$C$94:$C$121,0))*(1+AD$7)^0.5</f>
        <v>0</v>
      </c>
      <c r="AE1018" s="315">
        <f>INDEX(Inputs!AE$94:AE$121,MATCH($B1005,Inputs!$C$94:$C$121,0))*(1+AE$7)^0.5</f>
        <v>0</v>
      </c>
      <c r="AF1018" s="315">
        <f>INDEX(Inputs!AF$94:AF$121,MATCH($B1005,Inputs!$C$94:$C$121,0))*(1+AF$7)^0.5</f>
        <v>0</v>
      </c>
      <c r="AG1018" s="315">
        <f>INDEX(Inputs!AG$94:AG$121,MATCH($B1005,Inputs!$C$94:$C$121,0))*(1+AG$7)^0.5</f>
        <v>0</v>
      </c>
      <c r="AH1018" s="315">
        <f>INDEX(Inputs!AH$94:AH$121,MATCH($B1005,Inputs!$C$94:$C$121,0))*(1+AH$7)^0.5</f>
        <v>0</v>
      </c>
      <c r="AI1018" s="315">
        <f>INDEX(Inputs!AI$94:AI$121,MATCH($B1005,Inputs!$C$94:$C$121,0))*(1+AI$7)^0.5</f>
        <v>0</v>
      </c>
      <c r="AJ1018" s="315">
        <f>INDEX(Inputs!AJ$94:AJ$121,MATCH($B1005,Inputs!$C$94:$C$121,0))*(1+AJ$7)^0.5</f>
        <v>0</v>
      </c>
      <c r="AK1018" s="315">
        <f>INDEX(Inputs!AK$94:AK$121,MATCH($B1005,Inputs!$C$94:$C$121,0))*(1+AK$7)^0.5</f>
        <v>0</v>
      </c>
      <c r="AL1018" s="315">
        <f>INDEX(Inputs!AL$94:AL$121,MATCH($B1005,Inputs!$C$94:$C$121,0))*(1+AL$7)^0.5</f>
        <v>0</v>
      </c>
      <c r="AM1018" s="315">
        <f>INDEX(Inputs!AM$94:AM$121,MATCH($B1005,Inputs!$C$94:$C$121,0))*(1+AM$7)^0.5</f>
        <v>0</v>
      </c>
      <c r="AN1018" s="315">
        <f>INDEX(Inputs!AN$94:AN$121,MATCH($B1005,Inputs!$C$94:$C$121,0))*(1+AN$7)^0.5</f>
        <v>0</v>
      </c>
      <c r="AO1018" s="315">
        <f>INDEX(Inputs!AO$94:AO$121,MATCH($B1005,Inputs!$C$94:$C$121,0))*(1+AO$7)^0.5</f>
        <v>0</v>
      </c>
      <c r="AP1018" s="315">
        <f>INDEX(Inputs!AP$94:AP$121,MATCH($B1005,Inputs!$C$94:$C$121,0))*(1+AP$7)^0.5</f>
        <v>0</v>
      </c>
      <c r="AQ1018" s="315">
        <f>INDEX(Inputs!AQ$94:AQ$121,MATCH($B1005,Inputs!$C$94:$C$121,0))*(1+AQ$7)^0.5</f>
        <v>0</v>
      </c>
      <c r="AR1018" s="315">
        <f>INDEX(Inputs!AR$94:AR$121,MATCH($B1005,Inputs!$C$94:$C$121,0))*(1+AR$7)^0.5</f>
        <v>0</v>
      </c>
      <c r="AS1018" s="315">
        <f>INDEX(Inputs!AS$94:AS$121,MATCH($B1005,Inputs!$C$94:$C$121,0))*(1+AS$7)^0.5</f>
        <v>0</v>
      </c>
      <c r="AT1018" s="315">
        <f>INDEX(Inputs!AT$94:AT$121,MATCH($B1005,Inputs!$C$94:$C$121,0))*(1+AT$7)^0.5</f>
        <v>0</v>
      </c>
      <c r="AU1018" s="315">
        <f>INDEX(Inputs!AU$94:AU$121,MATCH($B1005,Inputs!$C$94:$C$121,0))*(1+AU$7)^0.5</f>
        <v>0</v>
      </c>
      <c r="AV1018" s="315">
        <f>INDEX(Inputs!AV$94:AV$121,MATCH($B1005,Inputs!$C$94:$C$121,0))*(1+AV$7)^0.5</f>
        <v>0</v>
      </c>
      <c r="AW1018" s="315">
        <f>INDEX(Inputs!AW$94:AW$121,MATCH($B1005,Inputs!$C$94:$C$121,0))*(1+AW$7)^0.5</f>
        <v>0</v>
      </c>
      <c r="AX1018" s="315">
        <f>INDEX(Inputs!AX$94:AX$121,MATCH($B1005,Inputs!$C$94:$C$121,0))*(1+AX$7)^0.5</f>
        <v>0</v>
      </c>
      <c r="AY1018" s="315">
        <f>INDEX(Inputs!AY$94:AY$121,MATCH($B1005,Inputs!$C$94:$C$121,0))*(1+AY$7)^0.5</f>
        <v>0</v>
      </c>
      <c r="AZ1018" s="315">
        <f>INDEX(Inputs!AZ$94:AZ$121,MATCH($B1005,Inputs!$C$94:$C$121,0))*(1+AZ$7)^0.5</f>
        <v>0</v>
      </c>
      <c r="BA1018" s="315">
        <f>INDEX(Inputs!BA$94:BA$121,MATCH($B1005,Inputs!$C$94:$C$121,0))*(1+BA$7)^0.5</f>
        <v>0</v>
      </c>
      <c r="BB1018" s="315">
        <f>INDEX(Inputs!BB$94:BB$121,MATCH($B1005,Inputs!$C$94:$C$121,0))*(1+BB$7)^0.5</f>
        <v>0</v>
      </c>
      <c r="BC1018" s="315">
        <f>INDEX(Inputs!BC$94:BC$121,MATCH($B1005,Inputs!$C$94:$C$121,0))*(1+BC$7)^0.5</f>
        <v>0</v>
      </c>
      <c r="BD1018" s="315">
        <f>INDEX(Inputs!BD$94:BD$121,MATCH($B1005,Inputs!$C$94:$C$121,0))*(1+BD$7)^0.5</f>
        <v>0</v>
      </c>
      <c r="BE1018" s="315">
        <f>INDEX(Inputs!BE$94:BE$121,MATCH($B1005,Inputs!$C$94:$C$121,0))*(1+BE$7)^0.5</f>
        <v>0</v>
      </c>
      <c r="BF1018" s="315">
        <f>INDEX(Inputs!BF$94:BF$121,MATCH($B1005,Inputs!$C$94:$C$121,0))*(1+BF$7)^0.5</f>
        <v>0</v>
      </c>
      <c r="BG1018" s="315">
        <f>INDEX(Inputs!BG$94:BG$121,MATCH($B1005,Inputs!$C$94:$C$121,0))*(1+BG$7)^0.5</f>
        <v>0</v>
      </c>
      <c r="BH1018" s="315">
        <f>INDEX(Inputs!BH$94:BH$121,MATCH($B1005,Inputs!$C$94:$C$121,0))*(1+BH$7)^0.5</f>
        <v>0</v>
      </c>
      <c r="BI1018" s="315">
        <f>INDEX(Inputs!BI$94:BI$121,MATCH($B1005,Inputs!$C$94:$C$121,0))*(1+BI$7)^0.5</f>
        <v>0</v>
      </c>
      <c r="BJ1018" s="315">
        <f>INDEX(Inputs!BJ$94:BJ$121,MATCH($B1005,Inputs!$C$94:$C$121,0))*(1+BJ$7)^0.5</f>
        <v>0</v>
      </c>
      <c r="BK1018" s="315">
        <f>INDEX(Inputs!BK$94:BK$121,MATCH($B1005,Inputs!$C$94:$C$121,0))*(1+BK$7)^0.5</f>
        <v>0</v>
      </c>
      <c r="BL1018" s="315">
        <f>INDEX(Inputs!BL$94:BL$121,MATCH($B1005,Inputs!$C$94:$C$121,0))*(1+BL$7)^0.5</f>
        <v>0</v>
      </c>
      <c r="BM1018" s="315">
        <f>INDEX(Inputs!BM$94:BM$121,MATCH($B1005,Inputs!$C$94:$C$121,0))*(1+BM$7)^0.5</f>
        <v>0</v>
      </c>
      <c r="BN1018" s="315">
        <f>INDEX(Inputs!BN$94:BN$121,MATCH($B1005,Inputs!$C$94:$C$121,0))*(1+BN$7)^0.5</f>
        <v>0</v>
      </c>
      <c r="BO1018" s="315">
        <f>INDEX(Inputs!BO$94:BO$121,MATCH($B1005,Inputs!$C$94:$C$121,0))*(1+BO$7)^0.5</f>
        <v>0</v>
      </c>
      <c r="BP1018" s="315">
        <f>INDEX(Inputs!BP$94:BP$121,MATCH($B1005,Inputs!$C$94:$C$121,0))*(1+BP$7)^0.5</f>
        <v>0</v>
      </c>
      <c r="BQ1018" s="315">
        <f>INDEX(Inputs!BQ$94:BQ$121,MATCH($B1005,Inputs!$C$94:$C$121,0))*(1+BQ$7)^0.5</f>
        <v>0</v>
      </c>
      <c r="BR1018" s="315">
        <f>INDEX(Inputs!BR$94:BR$121,MATCH($B1005,Inputs!$C$94:$C$121,0))*(1+BR$7)^0.5</f>
        <v>0</v>
      </c>
      <c r="BS1018" s="315">
        <f>INDEX(Inputs!BS$94:BS$121,MATCH($B1005,Inputs!$C$94:$C$121,0))*(1+BS$7)^0.5</f>
        <v>0</v>
      </c>
      <c r="BT1018" s="315">
        <f>INDEX(Inputs!BT$94:BT$121,MATCH($B1005,Inputs!$C$94:$C$121,0))*(1+BT$7)^0.5</f>
        <v>0</v>
      </c>
      <c r="BU1018" s="315">
        <f>INDEX(Inputs!BU$94:BU$121,MATCH($B1005,Inputs!$C$94:$C$121,0))*(1+BU$7)^0.5</f>
        <v>0</v>
      </c>
      <c r="BV1018" s="315">
        <f>INDEX(Inputs!BV$94:BV$121,MATCH($B1005,Inputs!$C$94:$C$121,0))*(1+BV$7)^0.5</f>
        <v>0</v>
      </c>
      <c r="BW1018" s="315">
        <f>INDEX(Inputs!BW$94:BW$121,MATCH($B1005,Inputs!$C$94:$C$121,0))*(1+BW$7)^0.5</f>
        <v>0</v>
      </c>
      <c r="BX1018" s="315">
        <f>INDEX(Inputs!BX$94:BX$121,MATCH($B1005,Inputs!$C$94:$C$121,0))*(1+BX$7)^0.5</f>
        <v>0</v>
      </c>
      <c r="BY1018" s="315">
        <f>INDEX(Inputs!BY$94:BY$121,MATCH($B1005,Inputs!$C$94:$C$121,0))*(1+BY$7)^0.5</f>
        <v>0</v>
      </c>
      <c r="BZ1018" s="315">
        <f>INDEX(Inputs!BZ$94:BZ$121,MATCH($B1005,Inputs!$C$94:$C$121,0))*(1+BZ$7)^0.5</f>
        <v>0</v>
      </c>
      <c r="CA1018" s="315">
        <f>INDEX(Inputs!CA$94:CA$121,MATCH($B1005,Inputs!$C$94:$C$121,0))*(1+CA$7)^0.5</f>
        <v>0</v>
      </c>
      <c r="CB1018" s="315">
        <f>INDEX(Inputs!CB$94:CB$121,MATCH($B1005,Inputs!$C$94:$C$121,0))*(1+CB$7)^0.5</f>
        <v>0</v>
      </c>
      <c r="CC1018" s="315">
        <f>INDEX(Inputs!CC$94:CC$121,MATCH($B1005,Inputs!$C$94:$C$121,0))*(1+CC$7)^0.5</f>
        <v>0</v>
      </c>
      <c r="CD1018" s="315">
        <f>INDEX(Inputs!CD$94:CD$121,MATCH($B1005,Inputs!$C$94:$C$121,0))*(1+CD$7)^0.5</f>
        <v>0</v>
      </c>
      <c r="CE1018" s="315">
        <f>INDEX(Inputs!CE$94:CE$121,MATCH($B1005,Inputs!$C$94:$C$121,0))*(1+CE$7)^0.5</f>
        <v>0</v>
      </c>
      <c r="CF1018" s="315">
        <f>INDEX(Inputs!CF$94:CF$121,MATCH($B1005,Inputs!$C$94:$C$121,0))*(1+CF$7)^0.5</f>
        <v>0</v>
      </c>
    </row>
    <row r="1019" spans="1:2018" ht="12.75" customHeight="1">
      <c r="D1019" s="17" t="s">
        <v>10</v>
      </c>
      <c r="I1019" s="31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</row>
    <row r="1020" spans="1:2018" s="101" customFormat="1" ht="12.75" customHeight="1">
      <c r="C1020" s="245">
        <v>2015</v>
      </c>
      <c r="D1020" s="105" t="s">
        <v>144</v>
      </c>
      <c r="E1020" s="105" t="s">
        <v>197</v>
      </c>
      <c r="H1020" s="187">
        <f>INDEX(Inputs!$N$260:$N$287,MATCH($B1005,Inputs!$C$260:$C$287,0))/conv_2020_2015</f>
        <v>-2.1585613532840442E-5</v>
      </c>
      <c r="I1020" s="176"/>
      <c r="J1020" s="176">
        <f t="shared" ref="J1020" si="3183">IF($I1007="n/a",0,IF(J$4&gt;second_reg_period,IF(J$4&lt;=$I1007+$C1020,$H1020/($I1007-5),IF(AND($H1020&lt;&gt;0,I1020=0,J$4=$C1020+$I1007+1),$H1020,0)),0))</f>
        <v>0</v>
      </c>
      <c r="K1020" s="176">
        <f t="shared" ref="K1020" si="3184">IF($I1007="n/a",0,IF(K$4&gt;second_reg_period,IF(K$4&lt;=$I1007+$C1020,$H1020/($I1007-5),IF(AND($H1020&lt;&gt;0,J1020=0,K$4=$C1020+$I1007+1),$H1020,0)),0))</f>
        <v>0</v>
      </c>
      <c r="L1020" s="176">
        <f t="shared" ref="L1020" si="3185">IF($I1007="n/a",0,IF(L$4&gt;second_reg_period,IF(L$4&lt;=$I1007+$C1020,$H1020/($I1007-5),IF(AND($H1020&lt;&gt;0,K1020=0,L$4=$C1020+$I1007+1),$H1020,0)),0))</f>
        <v>0</v>
      </c>
      <c r="M1020" s="176">
        <f t="shared" ref="M1020" si="3186">IF($I1007="n/a",0,IF(M$4&gt;second_reg_period,IF(M$4&lt;=$I1007+$C1020,$H1020/($I1007-5),IF(AND($H1020&lt;&gt;0,L1020=0,M$4=$C1020+$I1007+1),$H1020,0)),0))</f>
        <v>0</v>
      </c>
      <c r="N1020" s="176">
        <f t="shared" ref="N1020" si="3187">IF($I1007="n/a",0,IF(N$4&gt;second_reg_period,IF(N$4&lt;=$I1007+$C1020,$H1020/($I1007-5),IF(AND($H1020&lt;&gt;0,M1020=0,N$4=$C1020+$I1007+1),$H1020,0)),0))</f>
        <v>0</v>
      </c>
      <c r="O1020" s="176">
        <f t="shared" ref="O1020" si="3188">IF($I1007="n/a",0,IF(O$4&gt;second_reg_period,IF(O$4&lt;=$I1007+$C1020,$H1020/($I1007-5),IF(AND($H1020&lt;&gt;0,N1020=0,O$4=$C1020+$I1007+1),$H1020,0)),0))</f>
        <v>-1.0792806766420221E-5</v>
      </c>
      <c r="P1020" s="176">
        <f t="shared" ref="P1020" si="3189">IF($I1007="n/a",0,IF(P$4&gt;second_reg_period,IF(P$4&lt;=$I1007+$C1020,$H1020/($I1007-5),IF(AND($H1020&lt;&gt;0,O1020=0,P$4=$C1020+$I1007+1),$H1020,0)),0))</f>
        <v>-1.0792806766420221E-5</v>
      </c>
      <c r="Q1020" s="176">
        <f t="shared" ref="Q1020" si="3190">IF($I1007="n/a",0,IF(Q$4&gt;second_reg_period,IF(Q$4&lt;=$I1007+$C1020,$H1020/($I1007-5),IF(AND($H1020&lt;&gt;0,P1020=0,Q$4=$C1020+$I1007+1),$H1020,0)),0))</f>
        <v>0</v>
      </c>
      <c r="R1020" s="176">
        <f t="shared" ref="R1020" si="3191">IF($I1007="n/a",0,IF(R$4&gt;second_reg_period,IF(R$4&lt;=$I1007+$C1020,$H1020/($I1007-5),IF(AND($H1020&lt;&gt;0,Q1020=0,R$4=$C1020+$I1007+1),$H1020,0)),0))</f>
        <v>0</v>
      </c>
      <c r="S1020" s="176">
        <f t="shared" ref="S1020" si="3192">IF($I1007="n/a",0,IF(S$4&gt;second_reg_period,IF(S$4&lt;=$I1007+$C1020,$H1020/($I1007-5),IF(AND($H1020&lt;&gt;0,R1020=0,S$4=$C1020+$I1007+1),$H1020,0)),0))</f>
        <v>0</v>
      </c>
      <c r="T1020" s="176">
        <f t="shared" ref="T1020" si="3193">IF($I1007="n/a",0,IF(T$4&gt;second_reg_period,IF(T$4&lt;=$I1007+$C1020,$H1020/($I1007-5),IF(AND($H1020&lt;&gt;0,S1020=0,T$4=$C1020+$I1007+1),$H1020,0)),0))</f>
        <v>0</v>
      </c>
      <c r="U1020" s="176">
        <f t="shared" ref="U1020" si="3194">IF($I1007="n/a",0,IF(U$4&gt;second_reg_period,IF(U$4&lt;=$I1007+$C1020,$H1020/($I1007-5),IF(AND($H1020&lt;&gt;0,T1020=0,U$4=$C1020+$I1007+1),$H1020,0)),0))</f>
        <v>0</v>
      </c>
      <c r="V1020" s="176">
        <f t="shared" ref="V1020" si="3195">IF($I1007="n/a",0,IF(V$4&gt;second_reg_period,IF(V$4&lt;=$I1007+$C1020,$H1020/($I1007-5),IF(AND($H1020&lt;&gt;0,U1020=0,V$4=$C1020+$I1007+1),$H1020,0)),0))</f>
        <v>0</v>
      </c>
      <c r="W1020" s="176">
        <f t="shared" ref="W1020" si="3196">IF($I1007="n/a",0,IF(W$4&gt;second_reg_period,IF(W$4&lt;=$I1007+$C1020,$H1020/($I1007-5),IF(AND($H1020&lt;&gt;0,V1020=0,W$4=$C1020+$I1007+1),$H1020,0)),0))</f>
        <v>0</v>
      </c>
      <c r="X1020" s="176">
        <f t="shared" ref="X1020" si="3197">IF($I1007="n/a",0,IF(X$4&gt;second_reg_period,IF(X$4&lt;=$I1007+$C1020,$H1020/($I1007-5),IF(AND($H1020&lt;&gt;0,W1020=0,X$4=$C1020+$I1007+1),$H1020,0)),0))</f>
        <v>0</v>
      </c>
      <c r="Y1020" s="176">
        <f t="shared" ref="Y1020" si="3198">IF($I1007="n/a",0,IF(Y$4&gt;second_reg_period,IF(Y$4&lt;=$I1007+$C1020,$H1020/($I1007-5),IF(AND($H1020&lt;&gt;0,X1020=0,Y$4=$C1020+$I1007+1),$H1020,0)),0))</f>
        <v>0</v>
      </c>
      <c r="Z1020" s="176">
        <f t="shared" ref="Z1020" si="3199">IF($I1007="n/a",0,IF(Z$4&gt;second_reg_period,IF(Z$4&lt;=$I1007+$C1020,$H1020/($I1007-5),IF(AND($H1020&lt;&gt;0,Y1020=0,Z$4=$C1020+$I1007+1),$H1020,0)),0))</f>
        <v>0</v>
      </c>
      <c r="AA1020" s="176">
        <f t="shared" ref="AA1020" si="3200">IF($I1007="n/a",0,IF(AA$4&gt;second_reg_period,IF(AA$4&lt;=$I1007+$C1020,$H1020/($I1007-5),IF(AND($H1020&lt;&gt;0,Z1020=0,AA$4=$C1020+$I1007+1),$H1020,0)),0))</f>
        <v>0</v>
      </c>
      <c r="AB1020" s="176">
        <f t="shared" ref="AB1020" si="3201">IF($I1007="n/a",0,IF(AB$4&gt;second_reg_period,IF(AB$4&lt;=$I1007+$C1020,$H1020/($I1007-5),IF(AND($H1020&lt;&gt;0,AA1020=0,AB$4=$C1020+$I1007+1),$H1020,0)),0))</f>
        <v>0</v>
      </c>
      <c r="AC1020" s="176">
        <f t="shared" ref="AC1020" si="3202">IF($I1007="n/a",0,IF(AC$4&gt;second_reg_period,IF(AC$4&lt;=$I1007+$C1020,$H1020/($I1007-5),IF(AND($H1020&lt;&gt;0,AB1020=0,AC$4=$C1020+$I1007+1),$H1020,0)),0))</f>
        <v>0</v>
      </c>
      <c r="AD1020" s="176">
        <f t="shared" ref="AD1020" si="3203">IF($I1007="n/a",0,IF(AD$4&gt;second_reg_period,IF(AD$4&lt;=$I1007+$C1020,$H1020/($I1007-5),IF(AND($H1020&lt;&gt;0,AC1020=0,AD$4=$C1020+$I1007+1),$H1020,0)),0))</f>
        <v>0</v>
      </c>
      <c r="AE1020" s="176">
        <f t="shared" ref="AE1020" si="3204">IF($I1007="n/a",0,IF(AE$4&gt;second_reg_period,IF(AE$4&lt;=$I1007+$C1020,$H1020/($I1007-5),IF(AND($H1020&lt;&gt;0,AD1020=0,AE$4=$C1020+$I1007+1),$H1020,0)),0))</f>
        <v>0</v>
      </c>
      <c r="AF1020" s="176">
        <f t="shared" ref="AF1020" si="3205">IF($I1007="n/a",0,IF(AF$4&gt;second_reg_period,IF(AF$4&lt;=$I1007+$C1020,$H1020/($I1007-5),IF(AND($H1020&lt;&gt;0,AE1020=0,AF$4=$C1020+$I1007+1),$H1020,0)),0))</f>
        <v>0</v>
      </c>
      <c r="AG1020" s="176">
        <f t="shared" ref="AG1020" si="3206">IF($I1007="n/a",0,IF(AG$4&gt;second_reg_period,IF(AG$4&lt;=$I1007+$C1020,$H1020/($I1007-5),IF(AND($H1020&lt;&gt;0,AF1020=0,AG$4=$C1020+$I1007+1),$H1020,0)),0))</f>
        <v>0</v>
      </c>
      <c r="AH1020" s="176">
        <f t="shared" ref="AH1020" si="3207">IF($I1007="n/a",0,IF(AH$4&gt;second_reg_period,IF(AH$4&lt;=$I1007+$C1020,$H1020/($I1007-5),IF(AND($H1020&lt;&gt;0,AG1020=0,AH$4=$C1020+$I1007+1),$H1020,0)),0))</f>
        <v>0</v>
      </c>
      <c r="AI1020" s="176">
        <f t="shared" ref="AI1020" si="3208">IF($I1007="n/a",0,IF(AI$4&gt;second_reg_period,IF(AI$4&lt;=$I1007+$C1020,$H1020/($I1007-5),IF(AND($H1020&lt;&gt;0,AH1020=0,AI$4=$C1020+$I1007+1),$H1020,0)),0))</f>
        <v>0</v>
      </c>
      <c r="AJ1020" s="176">
        <f t="shared" ref="AJ1020" si="3209">IF($I1007="n/a",0,IF(AJ$4&gt;second_reg_period,IF(AJ$4&lt;=$I1007+$C1020,$H1020/($I1007-5),IF(AND($H1020&lt;&gt;0,AI1020=0,AJ$4=$C1020+$I1007+1),$H1020,0)),0))</f>
        <v>0</v>
      </c>
      <c r="AK1020" s="176">
        <f t="shared" ref="AK1020" si="3210">IF($I1007="n/a",0,IF(AK$4&gt;second_reg_period,IF(AK$4&lt;=$I1007+$C1020,$H1020/($I1007-5),IF(AND($H1020&lt;&gt;0,AJ1020=0,AK$4=$C1020+$I1007+1),$H1020,0)),0))</f>
        <v>0</v>
      </c>
      <c r="AL1020" s="176">
        <f t="shared" ref="AL1020" si="3211">IF($I1007="n/a",0,IF(AL$4&gt;second_reg_period,IF(AL$4&lt;=$I1007+$C1020,$H1020/($I1007-5),IF(AND($H1020&lt;&gt;0,AK1020=0,AL$4=$C1020+$I1007+1),$H1020,0)),0))</f>
        <v>0</v>
      </c>
      <c r="AM1020" s="176">
        <f t="shared" ref="AM1020" si="3212">IF($I1007="n/a",0,IF(AM$4&gt;second_reg_period,IF(AM$4&lt;=$I1007+$C1020,$H1020/($I1007-5),IF(AND($H1020&lt;&gt;0,AL1020=0,AM$4=$C1020+$I1007+1),$H1020,0)),0))</f>
        <v>0</v>
      </c>
      <c r="AN1020" s="176">
        <f t="shared" ref="AN1020" si="3213">IF($I1007="n/a",0,IF(AN$4&gt;second_reg_period,IF(AN$4&lt;=$I1007+$C1020,$H1020/($I1007-5),IF(AND($H1020&lt;&gt;0,AM1020=0,AN$4=$C1020+$I1007+1),$H1020,0)),0))</f>
        <v>0</v>
      </c>
      <c r="AO1020" s="176">
        <f t="shared" ref="AO1020" si="3214">IF($I1007="n/a",0,IF(AO$4&gt;second_reg_period,IF(AO$4&lt;=$I1007+$C1020,$H1020/($I1007-5),IF(AND($H1020&lt;&gt;0,AN1020=0,AO$4=$C1020+$I1007+1),$H1020,0)),0))</f>
        <v>0</v>
      </c>
      <c r="AP1020" s="176">
        <f t="shared" ref="AP1020" si="3215">IF($I1007="n/a",0,IF(AP$4&gt;second_reg_period,IF(AP$4&lt;=$I1007+$C1020,$H1020/($I1007-5),IF(AND($H1020&lt;&gt;0,AO1020=0,AP$4=$C1020+$I1007+1),$H1020,0)),0))</f>
        <v>0</v>
      </c>
      <c r="AQ1020" s="176">
        <f t="shared" ref="AQ1020" si="3216">IF($I1007="n/a",0,IF(AQ$4&gt;second_reg_period,IF(AQ$4&lt;=$I1007+$C1020,$H1020/($I1007-5),IF(AND($H1020&lt;&gt;0,AP1020=0,AQ$4=$C1020+$I1007+1),$H1020,0)),0))</f>
        <v>0</v>
      </c>
      <c r="AR1020" s="176">
        <f t="shared" ref="AR1020" si="3217">IF($I1007="n/a",0,IF(AR$4&gt;second_reg_period,IF(AR$4&lt;=$I1007+$C1020,$H1020/($I1007-5),IF(AND($H1020&lt;&gt;0,AQ1020=0,AR$4=$C1020+$I1007+1),$H1020,0)),0))</f>
        <v>0</v>
      </c>
      <c r="AS1020" s="176">
        <f t="shared" ref="AS1020" si="3218">IF($I1007="n/a",0,IF(AS$4&gt;second_reg_period,IF(AS$4&lt;=$I1007+$C1020,$H1020/($I1007-5),IF(AND($H1020&lt;&gt;0,AR1020=0,AS$4=$C1020+$I1007+1),$H1020,0)),0))</f>
        <v>0</v>
      </c>
      <c r="AT1020" s="176">
        <f t="shared" ref="AT1020" si="3219">IF($I1007="n/a",0,IF(AT$4&gt;second_reg_period,IF(AT$4&lt;=$I1007+$C1020,$H1020/($I1007-5),IF(AND($H1020&lt;&gt;0,AS1020=0,AT$4=$C1020+$I1007+1),$H1020,0)),0))</f>
        <v>0</v>
      </c>
      <c r="AU1020" s="176">
        <f t="shared" ref="AU1020" si="3220">IF($I1007="n/a",0,IF(AU$4&gt;second_reg_period,IF(AU$4&lt;=$I1007+$C1020,$H1020/($I1007-5),IF(AND($H1020&lt;&gt;0,AT1020=0,AU$4=$C1020+$I1007+1),$H1020,0)),0))</f>
        <v>0</v>
      </c>
      <c r="AV1020" s="176">
        <f t="shared" ref="AV1020" si="3221">IF($I1007="n/a",0,IF(AV$4&gt;second_reg_period,IF(AV$4&lt;=$I1007+$C1020,$H1020/($I1007-5),IF(AND($H1020&lt;&gt;0,AU1020=0,AV$4=$C1020+$I1007+1),$H1020,0)),0))</f>
        <v>0</v>
      </c>
      <c r="AW1020" s="176">
        <f t="shared" ref="AW1020" si="3222">IF($I1007="n/a",0,IF(AW$4&gt;second_reg_period,IF(AW$4&lt;=$I1007+$C1020,$H1020/($I1007-5),IF(AND($H1020&lt;&gt;0,AV1020=0,AW$4=$C1020+$I1007+1),$H1020,0)),0))</f>
        <v>0</v>
      </c>
      <c r="AX1020" s="176">
        <f t="shared" ref="AX1020" si="3223">IF($I1007="n/a",0,IF(AX$4&gt;second_reg_period,IF(AX$4&lt;=$I1007+$C1020,$H1020/($I1007-5),IF(AND($H1020&lt;&gt;0,AW1020=0,AX$4=$C1020+$I1007+1),$H1020,0)),0))</f>
        <v>0</v>
      </c>
      <c r="AY1020" s="176">
        <f t="shared" ref="AY1020" si="3224">IF($I1007="n/a",0,IF(AY$4&gt;second_reg_period,IF(AY$4&lt;=$I1007+$C1020,$H1020/($I1007-5),IF(AND($H1020&lt;&gt;0,AX1020=0,AY$4=$C1020+$I1007+1),$H1020,0)),0))</f>
        <v>0</v>
      </c>
      <c r="AZ1020" s="176">
        <f t="shared" ref="AZ1020" si="3225">IF($I1007="n/a",0,IF(AZ$4&gt;second_reg_period,IF(AZ$4&lt;=$I1007+$C1020,$H1020/($I1007-5),IF(AND($H1020&lt;&gt;0,AY1020=0,AZ$4=$C1020+$I1007+1),$H1020,0)),0))</f>
        <v>0</v>
      </c>
      <c r="BA1020" s="176">
        <f t="shared" ref="BA1020" si="3226">IF($I1007="n/a",0,IF(BA$4&gt;second_reg_period,IF(BA$4&lt;=$I1007+$C1020,$H1020/($I1007-5),IF(AND($H1020&lt;&gt;0,AZ1020=0,BA$4=$C1020+$I1007+1),$H1020,0)),0))</f>
        <v>0</v>
      </c>
      <c r="BB1020" s="176">
        <f t="shared" ref="BB1020" si="3227">IF($I1007="n/a",0,IF(BB$4&gt;second_reg_period,IF(BB$4&lt;=$I1007+$C1020,$H1020/($I1007-5),IF(AND($H1020&lt;&gt;0,BA1020=0,BB$4=$C1020+$I1007+1),$H1020,0)),0))</f>
        <v>0</v>
      </c>
      <c r="BC1020" s="176">
        <f t="shared" ref="BC1020" si="3228">IF($I1007="n/a",0,IF(BC$4&gt;second_reg_period,IF(BC$4&lt;=$I1007+$C1020,$H1020/($I1007-5),IF(AND($H1020&lt;&gt;0,BB1020=0,BC$4=$C1020+$I1007+1),$H1020,0)),0))</f>
        <v>0</v>
      </c>
      <c r="BD1020" s="176">
        <f t="shared" ref="BD1020" si="3229">IF($I1007="n/a",0,IF(BD$4&gt;second_reg_period,IF(BD$4&lt;=$I1007+$C1020,$H1020/($I1007-5),IF(AND($H1020&lt;&gt;0,BC1020=0,BD$4=$C1020+$I1007+1),$H1020,0)),0))</f>
        <v>0</v>
      </c>
      <c r="BE1020" s="176">
        <f t="shared" ref="BE1020" si="3230">IF($I1007="n/a",0,IF(BE$4&gt;second_reg_period,IF(BE$4&lt;=$I1007+$C1020,$H1020/($I1007-5),IF(AND($H1020&lt;&gt;0,BD1020=0,BE$4=$C1020+$I1007+1),$H1020,0)),0))</f>
        <v>0</v>
      </c>
      <c r="BF1020" s="176">
        <f t="shared" ref="BF1020" si="3231">IF($I1007="n/a",0,IF(BF$4&gt;second_reg_period,IF(BF$4&lt;=$I1007+$C1020,$H1020/($I1007-5),IF(AND($H1020&lt;&gt;0,BE1020=0,BF$4=$C1020+$I1007+1),$H1020,0)),0))</f>
        <v>0</v>
      </c>
      <c r="BG1020" s="176">
        <f t="shared" ref="BG1020" si="3232">IF($I1007="n/a",0,IF(BG$4&gt;second_reg_period,IF(BG$4&lt;=$I1007+$C1020,$H1020/($I1007-5),IF(AND($H1020&lt;&gt;0,BF1020=0,BG$4=$C1020+$I1007+1),$H1020,0)),0))</f>
        <v>0</v>
      </c>
      <c r="BH1020" s="176">
        <f t="shared" ref="BH1020" si="3233">IF($I1007="n/a",0,IF(BH$4&gt;second_reg_period,IF(BH$4&lt;=$I1007+$C1020,$H1020/($I1007-5),IF(AND($H1020&lt;&gt;0,BG1020=0,BH$4=$C1020+$I1007+1),$H1020,0)),0))</f>
        <v>0</v>
      </c>
      <c r="BI1020" s="176">
        <f t="shared" ref="BI1020" si="3234">IF($I1007="n/a",0,IF(BI$4&gt;second_reg_period,IF(BI$4&lt;=$I1007+$C1020,$H1020/($I1007-5),IF(AND($H1020&lt;&gt;0,BH1020=0,BI$4=$C1020+$I1007+1),$H1020,0)),0))</f>
        <v>0</v>
      </c>
      <c r="BJ1020" s="176">
        <f t="shared" ref="BJ1020" si="3235">IF($I1007="n/a",0,IF(BJ$4&gt;second_reg_period,IF(BJ$4&lt;=$I1007+$C1020,$H1020/($I1007-5),IF(AND($H1020&lt;&gt;0,BI1020=0,BJ$4=$C1020+$I1007+1),$H1020,0)),0))</f>
        <v>0</v>
      </c>
      <c r="BK1020" s="176">
        <f t="shared" ref="BK1020" si="3236">IF($I1007="n/a",0,IF(BK$4&gt;second_reg_period,IF(BK$4&lt;=$I1007+$C1020,$H1020/($I1007-5),IF(AND($H1020&lt;&gt;0,BJ1020=0,BK$4=$C1020+$I1007+1),$H1020,0)),0))</f>
        <v>0</v>
      </c>
      <c r="BL1020" s="176">
        <f t="shared" ref="BL1020" si="3237">IF($I1007="n/a",0,IF(BL$4&gt;second_reg_period,IF(BL$4&lt;=$I1007+$C1020,$H1020/($I1007-5),IF(AND($H1020&lt;&gt;0,BK1020=0,BL$4=$C1020+$I1007+1),$H1020,0)),0))</f>
        <v>0</v>
      </c>
      <c r="BM1020" s="176">
        <f t="shared" ref="BM1020" si="3238">IF($I1007="n/a",0,IF(BM$4&gt;second_reg_period,IF(BM$4&lt;=$I1007+$C1020,$H1020/($I1007-5),IF(AND($H1020&lt;&gt;0,BL1020=0,BM$4=$C1020+$I1007+1),$H1020,0)),0))</f>
        <v>0</v>
      </c>
      <c r="BN1020" s="176">
        <f t="shared" ref="BN1020" si="3239">IF($I1007="n/a",0,IF(BN$4&gt;second_reg_period,IF(BN$4&lt;=$I1007+$C1020,$H1020/($I1007-5),IF(AND($H1020&lt;&gt;0,BM1020=0,BN$4=$C1020+$I1007+1),$H1020,0)),0))</f>
        <v>0</v>
      </c>
      <c r="BO1020" s="176">
        <f t="shared" ref="BO1020" si="3240">IF($I1007="n/a",0,IF(BO$4&gt;second_reg_period,IF(BO$4&lt;=$I1007+$C1020,$H1020/($I1007-5),IF(AND($H1020&lt;&gt;0,BN1020=0,BO$4=$C1020+$I1007+1),$H1020,0)),0))</f>
        <v>0</v>
      </c>
      <c r="BP1020" s="176">
        <f t="shared" ref="BP1020" si="3241">IF($I1007="n/a",0,IF(BP$4&gt;second_reg_period,IF(BP$4&lt;=$I1007+$C1020,$H1020/($I1007-5),IF(AND($H1020&lt;&gt;0,BO1020=0,BP$4=$C1020+$I1007+1),$H1020,0)),0))</f>
        <v>0</v>
      </c>
      <c r="BQ1020" s="176">
        <f t="shared" ref="BQ1020" si="3242">IF($I1007="n/a",0,IF(BQ$4&gt;second_reg_period,IF(BQ$4&lt;=$I1007+$C1020,$H1020/($I1007-5),IF(AND($H1020&lt;&gt;0,BP1020=0,BQ$4=$C1020+$I1007+1),$H1020,0)),0))</f>
        <v>0</v>
      </c>
      <c r="BR1020" s="176">
        <f t="shared" ref="BR1020" si="3243">IF($I1007="n/a",0,IF(BR$4&gt;second_reg_period,IF(BR$4&lt;=$I1007+$C1020,$H1020/($I1007-5),IF(AND($H1020&lt;&gt;0,BQ1020=0,BR$4=$C1020+$I1007+1),$H1020,0)),0))</f>
        <v>0</v>
      </c>
      <c r="BS1020" s="176">
        <f t="shared" ref="BS1020" si="3244">IF($I1007="n/a",0,IF(BS$4&gt;second_reg_period,IF(BS$4&lt;=$I1007+$C1020,$H1020/($I1007-5),IF(AND($H1020&lt;&gt;0,BR1020=0,BS$4=$C1020+$I1007+1),$H1020,0)),0))</f>
        <v>0</v>
      </c>
      <c r="BT1020" s="176">
        <f t="shared" ref="BT1020" si="3245">IF($I1007="n/a",0,IF(BT$4&gt;second_reg_period,IF(BT$4&lt;=$I1007+$C1020,$H1020/($I1007-5),IF(AND($H1020&lt;&gt;0,BS1020=0,BT$4=$C1020+$I1007+1),$H1020,0)),0))</f>
        <v>0</v>
      </c>
      <c r="BU1020" s="176">
        <f t="shared" ref="BU1020" si="3246">IF($I1007="n/a",0,IF(BU$4&gt;second_reg_period,IF(BU$4&lt;=$I1007+$C1020,$H1020/($I1007-5),IF(AND($H1020&lt;&gt;0,BT1020=0,BU$4=$C1020+$I1007+1),$H1020,0)),0))</f>
        <v>0</v>
      </c>
      <c r="BV1020" s="176">
        <f t="shared" ref="BV1020" si="3247">IF($I1007="n/a",0,IF(BV$4&gt;second_reg_period,IF(BV$4&lt;=$I1007+$C1020,$H1020/($I1007-5),IF(AND($H1020&lt;&gt;0,BU1020=0,BV$4=$C1020+$I1007+1),$H1020,0)),0))</f>
        <v>0</v>
      </c>
      <c r="BW1020" s="176">
        <f t="shared" ref="BW1020" si="3248">IF($I1007="n/a",0,IF(BW$4&gt;second_reg_period,IF(BW$4&lt;=$I1007+$C1020,$H1020/($I1007-5),IF(AND($H1020&lt;&gt;0,BV1020=0,BW$4=$C1020+$I1007+1),$H1020,0)),0))</f>
        <v>0</v>
      </c>
      <c r="BX1020" s="176">
        <f t="shared" ref="BX1020" si="3249">IF($I1007="n/a",0,IF(BX$4&gt;second_reg_period,IF(BX$4&lt;=$I1007+$C1020,$H1020/($I1007-5),IF(AND($H1020&lt;&gt;0,BW1020=0,BX$4=$C1020+$I1007+1),$H1020,0)),0))</f>
        <v>0</v>
      </c>
      <c r="BY1020" s="176">
        <f t="shared" ref="BY1020" si="3250">IF($I1007="n/a",0,IF(BY$4&gt;second_reg_period,IF(BY$4&lt;=$I1007+$C1020,$H1020/($I1007-5),IF(AND($H1020&lt;&gt;0,BX1020=0,BY$4=$C1020+$I1007+1),$H1020,0)),0))</f>
        <v>0</v>
      </c>
      <c r="BZ1020" s="176">
        <f t="shared" ref="BZ1020" si="3251">IF($I1007="n/a",0,IF(BZ$4&gt;second_reg_period,IF(BZ$4&lt;=$I1007+$C1020,$H1020/($I1007-5),IF(AND($H1020&lt;&gt;0,BY1020=0,BZ$4=$C1020+$I1007+1),$H1020,0)),0))</f>
        <v>0</v>
      </c>
      <c r="CA1020" s="176">
        <f t="shared" ref="CA1020" si="3252">IF($I1007="n/a",0,IF(CA$4&gt;second_reg_period,IF(CA$4&lt;=$I1007+$C1020,$H1020/($I1007-5),IF(AND($H1020&lt;&gt;0,BZ1020=0,CA$4=$C1020+$I1007+1),$H1020,0)),0))</f>
        <v>0</v>
      </c>
      <c r="CB1020" s="176">
        <f t="shared" ref="CB1020" si="3253">IF($I1007="n/a",0,IF(CB$4&gt;second_reg_period,IF(CB$4&lt;=$I1007+$C1020,$H1020/($I1007-5),IF(AND($H1020&lt;&gt;0,CA1020=0,CB$4=$C1020+$I1007+1),$H1020,0)),0))</f>
        <v>0</v>
      </c>
      <c r="CC1020" s="176">
        <f t="shared" ref="CC1020" si="3254">IF($I1007="n/a",0,IF(CC$4&gt;second_reg_period,IF(CC$4&lt;=$I1007+$C1020,$H1020/($I1007-5),IF(AND($H1020&lt;&gt;0,CB1020=0,CC$4=$C1020+$I1007+1),$H1020,0)),0))</f>
        <v>0</v>
      </c>
      <c r="CD1020" s="176">
        <f t="shared" ref="CD1020" si="3255">IF($I1007="n/a",0,IF(CD$4&gt;second_reg_period,IF(CD$4&lt;=$I1007+$C1020,$H1020/($I1007-5),IF(AND($H1020&lt;&gt;0,CC1020=0,CD$4=$C1020+$I1007+1),$H1020,0)),0))</f>
        <v>0</v>
      </c>
      <c r="CE1020" s="176">
        <f t="shared" ref="CE1020" si="3256">IF($I1007="n/a",0,IF(CE$4&gt;second_reg_period,IF(CE$4&lt;=$I1007+$C1020,$H1020/($I1007-5),IF(AND($H1020&lt;&gt;0,CD1020=0,CE$4=$C1020+$I1007+1),$H1020,0)),0))</f>
        <v>0</v>
      </c>
      <c r="CF1020" s="176">
        <f t="shared" ref="CF1020" si="3257">IF($I1007="n/a",0,IF(CF$4&gt;second_reg_period,IF(CF$4&lt;=$I1007+$C1020,$H1020/($I1007-5),IF(AND($H1020&lt;&gt;0,CE1020=0,CF$4=$C1020+$I1007+1),$H1020,0)),0))</f>
        <v>0</v>
      </c>
      <c r="CG1020" s="158"/>
      <c r="CH1020" s="158"/>
      <c r="CI1020" s="158"/>
      <c r="CJ1020" s="158"/>
      <c r="CK1020" s="158"/>
      <c r="CL1020" s="158"/>
      <c r="CM1020" s="158"/>
      <c r="CN1020" s="158"/>
      <c r="CO1020" s="158"/>
      <c r="CP1020" s="158"/>
      <c r="CQ1020" s="158"/>
      <c r="CR1020" s="158"/>
      <c r="CS1020" s="158"/>
      <c r="CT1020" s="158"/>
      <c r="CU1020" s="158"/>
      <c r="CV1020" s="158"/>
      <c r="CW1020" s="158"/>
      <c r="CX1020" s="158"/>
      <c r="CY1020" s="158"/>
      <c r="CZ1020" s="158"/>
      <c r="DA1020" s="158"/>
      <c r="DB1020" s="158"/>
      <c r="DC1020" s="158"/>
      <c r="DD1020" s="158"/>
      <c r="DE1020" s="158"/>
      <c r="DF1020" s="158"/>
      <c r="DG1020" s="158"/>
      <c r="DH1020" s="158"/>
      <c r="DI1020" s="158"/>
      <c r="DJ1020" s="158"/>
      <c r="DK1020" s="158"/>
      <c r="DL1020" s="158"/>
      <c r="DM1020" s="158"/>
      <c r="DN1020" s="158"/>
      <c r="DO1020" s="158"/>
      <c r="DP1020" s="158"/>
      <c r="DQ1020" s="158"/>
      <c r="DR1020" s="158"/>
      <c r="DS1020" s="158"/>
      <c r="DT1020" s="158"/>
      <c r="DU1020" s="158"/>
      <c r="DV1020" s="158"/>
      <c r="DW1020" s="158"/>
      <c r="DX1020" s="158"/>
      <c r="DY1020" s="158"/>
      <c r="DZ1020" s="158"/>
      <c r="EA1020" s="158"/>
      <c r="EB1020" s="158"/>
      <c r="EC1020" s="158"/>
      <c r="ED1020" s="158"/>
      <c r="EE1020" s="158"/>
      <c r="EF1020" s="158"/>
      <c r="EG1020" s="158"/>
      <c r="EH1020" s="158"/>
      <c r="EI1020" s="158"/>
      <c r="EJ1020" s="158"/>
      <c r="EK1020" s="158"/>
      <c r="EL1020" s="158"/>
      <c r="EM1020" s="158"/>
      <c r="EN1020" s="158"/>
      <c r="EO1020" s="158"/>
      <c r="EP1020" s="158"/>
      <c r="EQ1020" s="158"/>
      <c r="ER1020" s="158"/>
      <c r="ES1020" s="158"/>
      <c r="ET1020" s="158"/>
      <c r="EU1020" s="158"/>
      <c r="EV1020" s="158"/>
      <c r="EW1020" s="158"/>
      <c r="EX1020" s="158"/>
      <c r="EY1020" s="158"/>
      <c r="EZ1020" s="158"/>
      <c r="FA1020" s="158"/>
      <c r="FB1020" s="158"/>
      <c r="FC1020" s="158"/>
      <c r="FD1020" s="158"/>
      <c r="FE1020" s="158"/>
      <c r="FF1020" s="158"/>
      <c r="FG1020" s="158"/>
      <c r="FH1020" s="158"/>
      <c r="FI1020" s="158"/>
      <c r="FJ1020" s="158"/>
      <c r="FK1020" s="158"/>
      <c r="FL1020" s="158"/>
      <c r="FM1020" s="158"/>
      <c r="FN1020" s="158"/>
      <c r="FO1020" s="158"/>
      <c r="FP1020" s="158"/>
      <c r="FQ1020" s="158"/>
      <c r="FR1020" s="158"/>
      <c r="FS1020" s="158"/>
      <c r="FT1020" s="158"/>
      <c r="FU1020" s="158"/>
      <c r="FV1020" s="158"/>
      <c r="FW1020" s="158"/>
      <c r="FX1020" s="158"/>
      <c r="FY1020" s="158"/>
      <c r="FZ1020" s="158"/>
      <c r="GA1020" s="158"/>
      <c r="GB1020" s="158"/>
      <c r="GC1020" s="158"/>
      <c r="GD1020" s="158"/>
      <c r="GE1020" s="158"/>
      <c r="GF1020" s="158"/>
      <c r="GG1020" s="158"/>
      <c r="GH1020" s="158"/>
      <c r="GI1020" s="158"/>
      <c r="GJ1020" s="158"/>
      <c r="GK1020" s="158"/>
      <c r="GL1020" s="158"/>
      <c r="GM1020" s="158"/>
      <c r="GN1020" s="158"/>
      <c r="GO1020" s="158"/>
      <c r="GP1020" s="158"/>
      <c r="GQ1020" s="158"/>
      <c r="GR1020" s="158"/>
      <c r="GS1020" s="158"/>
      <c r="GT1020" s="158"/>
      <c r="GU1020" s="158"/>
      <c r="GV1020" s="158"/>
      <c r="GW1020" s="158"/>
      <c r="GX1020" s="158"/>
      <c r="GY1020" s="158"/>
      <c r="GZ1020" s="158"/>
      <c r="HA1020" s="158"/>
      <c r="HB1020" s="158"/>
      <c r="HC1020" s="158"/>
      <c r="HD1020" s="158"/>
      <c r="HE1020" s="158"/>
      <c r="HF1020" s="158"/>
      <c r="HG1020" s="158"/>
      <c r="HH1020" s="158"/>
      <c r="HI1020" s="158"/>
      <c r="HJ1020" s="158"/>
      <c r="HK1020" s="158"/>
      <c r="HL1020" s="158"/>
      <c r="HM1020" s="158"/>
      <c r="HN1020" s="158"/>
      <c r="HO1020" s="158"/>
      <c r="HP1020" s="158"/>
      <c r="HQ1020" s="158"/>
      <c r="HR1020" s="158"/>
      <c r="HS1020" s="158"/>
      <c r="HT1020" s="158"/>
      <c r="HU1020" s="158"/>
      <c r="HV1020" s="158"/>
      <c r="HW1020" s="158"/>
      <c r="HX1020" s="158"/>
      <c r="HY1020" s="158"/>
      <c r="HZ1020" s="158"/>
      <c r="IA1020" s="158"/>
      <c r="IB1020" s="158"/>
      <c r="IC1020" s="158"/>
      <c r="ID1020" s="158"/>
      <c r="IE1020" s="158"/>
      <c r="IF1020" s="158"/>
      <c r="IG1020" s="158"/>
      <c r="IH1020" s="158"/>
      <c r="II1020" s="158"/>
      <c r="IJ1020" s="158"/>
      <c r="IK1020" s="158"/>
      <c r="IL1020" s="158"/>
      <c r="IM1020" s="158"/>
      <c r="IN1020" s="158"/>
      <c r="IO1020" s="158"/>
      <c r="IP1020" s="158"/>
      <c r="IQ1020" s="158"/>
      <c r="IR1020" s="158"/>
      <c r="IS1020" s="158"/>
      <c r="IT1020" s="158"/>
      <c r="IU1020" s="158"/>
      <c r="IV1020" s="158"/>
      <c r="IW1020" s="158"/>
      <c r="IX1020" s="158"/>
      <c r="IY1020" s="158"/>
      <c r="IZ1020" s="158"/>
      <c r="JA1020" s="158"/>
      <c r="JB1020" s="158"/>
      <c r="JC1020" s="158"/>
      <c r="JD1020" s="158"/>
      <c r="JE1020" s="158"/>
      <c r="JF1020" s="158"/>
      <c r="JG1020" s="158"/>
      <c r="JH1020" s="158"/>
      <c r="JI1020" s="158"/>
      <c r="JJ1020" s="158"/>
      <c r="JK1020" s="158"/>
      <c r="JL1020" s="158"/>
      <c r="JM1020" s="158"/>
      <c r="JN1020" s="158"/>
      <c r="JO1020" s="158"/>
      <c r="JP1020" s="158"/>
      <c r="JQ1020" s="158"/>
      <c r="JR1020" s="158"/>
      <c r="JS1020" s="158"/>
      <c r="JT1020" s="158"/>
      <c r="JU1020" s="158"/>
      <c r="JV1020" s="158"/>
      <c r="JW1020" s="158"/>
      <c r="JX1020" s="158"/>
      <c r="JY1020" s="158"/>
      <c r="JZ1020" s="158"/>
      <c r="KA1020" s="158"/>
      <c r="KB1020" s="158"/>
      <c r="KC1020" s="158"/>
      <c r="KD1020" s="158"/>
      <c r="KE1020" s="158"/>
      <c r="KF1020" s="158"/>
      <c r="KG1020" s="158"/>
      <c r="KH1020" s="158"/>
      <c r="KI1020" s="158"/>
      <c r="KJ1020" s="158"/>
      <c r="KK1020" s="158"/>
      <c r="KL1020" s="158"/>
      <c r="KM1020" s="158"/>
      <c r="KN1020" s="158"/>
      <c r="KO1020" s="158"/>
      <c r="KP1020" s="158"/>
      <c r="KQ1020" s="158"/>
      <c r="KR1020" s="158"/>
      <c r="KS1020" s="158"/>
      <c r="KT1020" s="158"/>
      <c r="KU1020" s="158"/>
      <c r="KV1020" s="158"/>
      <c r="KW1020" s="158"/>
      <c r="KX1020" s="158"/>
      <c r="KY1020" s="158"/>
      <c r="KZ1020" s="158"/>
      <c r="LA1020" s="158"/>
      <c r="LB1020" s="158"/>
      <c r="LC1020" s="158"/>
      <c r="LD1020" s="158"/>
      <c r="LE1020" s="158"/>
      <c r="LF1020" s="158"/>
      <c r="LG1020" s="158"/>
      <c r="LH1020" s="158"/>
      <c r="LI1020" s="158"/>
      <c r="LJ1020" s="158"/>
      <c r="LK1020" s="158"/>
      <c r="LL1020" s="158"/>
      <c r="LM1020" s="158"/>
      <c r="LN1020" s="158"/>
      <c r="LO1020" s="158"/>
      <c r="LP1020" s="158"/>
      <c r="LQ1020" s="158"/>
      <c r="LR1020" s="158"/>
      <c r="LS1020" s="158"/>
      <c r="LT1020" s="158"/>
      <c r="LU1020" s="158"/>
      <c r="LV1020" s="158"/>
      <c r="LW1020" s="158"/>
      <c r="LX1020" s="158"/>
      <c r="LY1020" s="158"/>
      <c r="LZ1020" s="158"/>
      <c r="MA1020" s="158"/>
      <c r="MB1020" s="158"/>
      <c r="MC1020" s="158"/>
      <c r="MD1020" s="158"/>
      <c r="ME1020" s="158"/>
      <c r="MF1020" s="158"/>
      <c r="MG1020" s="158"/>
      <c r="MH1020" s="158"/>
      <c r="MI1020" s="158"/>
      <c r="MJ1020" s="158"/>
      <c r="MK1020" s="158"/>
      <c r="ML1020" s="158"/>
      <c r="MM1020" s="158"/>
      <c r="MN1020" s="158"/>
      <c r="MO1020" s="158"/>
      <c r="MP1020" s="158"/>
      <c r="MQ1020" s="158"/>
      <c r="MR1020" s="158"/>
      <c r="MS1020" s="158"/>
      <c r="MT1020" s="158"/>
      <c r="MU1020" s="158"/>
      <c r="MV1020" s="158"/>
      <c r="MW1020" s="158"/>
      <c r="MX1020" s="158"/>
      <c r="MY1020" s="158"/>
      <c r="MZ1020" s="158"/>
      <c r="NA1020" s="158"/>
      <c r="NB1020" s="158"/>
      <c r="NC1020" s="158"/>
      <c r="ND1020" s="158"/>
      <c r="NE1020" s="158"/>
      <c r="NF1020" s="158"/>
      <c r="NG1020" s="158"/>
      <c r="NH1020" s="158"/>
      <c r="NI1020" s="158"/>
      <c r="NJ1020" s="158"/>
      <c r="NK1020" s="158"/>
      <c r="NL1020" s="158"/>
      <c r="NM1020" s="158"/>
      <c r="NN1020" s="158"/>
      <c r="NO1020" s="158"/>
      <c r="NP1020" s="158"/>
      <c r="NQ1020" s="158"/>
      <c r="NR1020" s="158"/>
      <c r="NS1020" s="158"/>
      <c r="NT1020" s="158"/>
      <c r="NU1020" s="158"/>
      <c r="NV1020" s="158"/>
      <c r="NW1020" s="158"/>
      <c r="NX1020" s="158"/>
      <c r="NY1020" s="158"/>
      <c r="NZ1020" s="158"/>
      <c r="OA1020" s="158"/>
      <c r="OB1020" s="158"/>
      <c r="OC1020" s="158"/>
      <c r="OD1020" s="158"/>
      <c r="OE1020" s="158"/>
      <c r="OF1020" s="158"/>
      <c r="OG1020" s="158"/>
      <c r="OH1020" s="158"/>
      <c r="OI1020" s="158"/>
      <c r="OJ1020" s="158"/>
      <c r="OK1020" s="158"/>
      <c r="OL1020" s="158"/>
      <c r="OM1020" s="158"/>
      <c r="ON1020" s="158"/>
      <c r="OO1020" s="158"/>
      <c r="OP1020" s="158"/>
      <c r="OQ1020" s="158"/>
      <c r="OR1020" s="158"/>
      <c r="OS1020" s="158"/>
      <c r="OT1020" s="158"/>
      <c r="OU1020" s="158"/>
      <c r="OV1020" s="158"/>
      <c r="OW1020" s="158"/>
      <c r="OX1020" s="158"/>
      <c r="OY1020" s="158"/>
      <c r="OZ1020" s="158"/>
      <c r="PA1020" s="158"/>
      <c r="PB1020" s="158"/>
      <c r="PC1020" s="158"/>
      <c r="PD1020" s="158"/>
      <c r="PE1020" s="158"/>
      <c r="PF1020" s="158"/>
      <c r="PG1020" s="158"/>
      <c r="PH1020" s="158"/>
      <c r="PI1020" s="158"/>
      <c r="PJ1020" s="158"/>
      <c r="PK1020" s="158"/>
      <c r="PL1020" s="158"/>
      <c r="PM1020" s="158"/>
      <c r="PN1020" s="158"/>
      <c r="PO1020" s="158"/>
      <c r="PP1020" s="158"/>
      <c r="PQ1020" s="158"/>
      <c r="PR1020" s="158"/>
      <c r="PS1020" s="158"/>
      <c r="PT1020" s="158"/>
      <c r="PU1020" s="158"/>
      <c r="PV1020" s="158"/>
      <c r="PW1020" s="158"/>
      <c r="PX1020" s="158"/>
      <c r="PY1020" s="158"/>
      <c r="PZ1020" s="158"/>
      <c r="QA1020" s="158"/>
      <c r="QB1020" s="158"/>
      <c r="QC1020" s="158"/>
      <c r="QD1020" s="158"/>
      <c r="QE1020" s="158"/>
      <c r="QF1020" s="158"/>
      <c r="QG1020" s="158"/>
      <c r="QH1020" s="158"/>
      <c r="QI1020" s="158"/>
      <c r="QJ1020" s="158"/>
      <c r="QK1020" s="158"/>
      <c r="QL1020" s="158"/>
      <c r="QM1020" s="158"/>
      <c r="QN1020" s="158"/>
      <c r="QO1020" s="158"/>
      <c r="QP1020" s="158"/>
      <c r="QQ1020" s="158"/>
      <c r="QR1020" s="158"/>
      <c r="QS1020" s="158"/>
      <c r="QT1020" s="158"/>
      <c r="QU1020" s="158"/>
      <c r="QV1020" s="158"/>
      <c r="QW1020" s="158"/>
      <c r="QX1020" s="158"/>
      <c r="QY1020" s="158"/>
      <c r="QZ1020" s="158"/>
      <c r="RA1020" s="158"/>
      <c r="RB1020" s="158"/>
      <c r="RC1020" s="158"/>
      <c r="RD1020" s="158"/>
      <c r="RE1020" s="158"/>
      <c r="RF1020" s="158"/>
      <c r="RG1020" s="158"/>
      <c r="RH1020" s="158"/>
      <c r="RI1020" s="158"/>
      <c r="RJ1020" s="158"/>
      <c r="RK1020" s="158"/>
      <c r="RL1020" s="158"/>
      <c r="RM1020" s="158"/>
      <c r="RN1020" s="158"/>
      <c r="RO1020" s="158"/>
      <c r="RP1020" s="158"/>
      <c r="RQ1020" s="158"/>
      <c r="RR1020" s="158"/>
      <c r="RS1020" s="158"/>
      <c r="RT1020" s="158"/>
      <c r="RU1020" s="158"/>
      <c r="RV1020" s="158"/>
      <c r="RW1020" s="158"/>
      <c r="RX1020" s="158"/>
      <c r="RY1020" s="158"/>
      <c r="RZ1020" s="158"/>
      <c r="SA1020" s="158"/>
      <c r="SB1020" s="158"/>
      <c r="SC1020" s="158"/>
      <c r="SD1020" s="158"/>
      <c r="SE1020" s="158"/>
      <c r="SF1020" s="158"/>
      <c r="SG1020" s="158"/>
      <c r="SH1020" s="158"/>
      <c r="SI1020" s="158"/>
      <c r="SJ1020" s="158"/>
      <c r="SK1020" s="158"/>
      <c r="SL1020" s="158"/>
      <c r="SM1020" s="158"/>
      <c r="SN1020" s="158"/>
      <c r="SO1020" s="158"/>
      <c r="SP1020" s="158"/>
      <c r="SQ1020" s="158"/>
      <c r="SR1020" s="158"/>
      <c r="SS1020" s="158"/>
      <c r="ST1020" s="158"/>
      <c r="SU1020" s="158"/>
      <c r="SV1020" s="158"/>
      <c r="SW1020" s="158"/>
      <c r="SX1020" s="158"/>
      <c r="SY1020" s="158"/>
      <c r="SZ1020" s="158"/>
      <c r="TA1020" s="158"/>
      <c r="TB1020" s="158"/>
      <c r="TC1020" s="158"/>
      <c r="TD1020" s="158"/>
      <c r="TE1020" s="158"/>
      <c r="TF1020" s="158"/>
      <c r="TG1020" s="158"/>
      <c r="TH1020" s="158"/>
      <c r="TI1020" s="158"/>
      <c r="TJ1020" s="158"/>
      <c r="TK1020" s="158"/>
      <c r="TL1020" s="158"/>
      <c r="TM1020" s="158"/>
      <c r="TN1020" s="158"/>
      <c r="TO1020" s="158"/>
      <c r="TP1020" s="158"/>
      <c r="TQ1020" s="158"/>
      <c r="TR1020" s="158"/>
      <c r="TS1020" s="158"/>
      <c r="TT1020" s="158"/>
      <c r="TU1020" s="158"/>
      <c r="TV1020" s="158"/>
      <c r="TW1020" s="158"/>
      <c r="TX1020" s="158"/>
      <c r="TY1020" s="158"/>
      <c r="TZ1020" s="158"/>
      <c r="UA1020" s="158"/>
      <c r="UB1020" s="158"/>
      <c r="UC1020" s="158"/>
      <c r="UD1020" s="158"/>
      <c r="UE1020" s="158"/>
      <c r="UF1020" s="158"/>
      <c r="UG1020" s="158"/>
      <c r="UH1020" s="158"/>
      <c r="UI1020" s="158"/>
      <c r="UJ1020" s="158"/>
      <c r="UK1020" s="158"/>
      <c r="UL1020" s="158"/>
      <c r="UM1020" s="158"/>
      <c r="UN1020" s="158"/>
      <c r="UO1020" s="158"/>
      <c r="UP1020" s="158"/>
      <c r="UQ1020" s="158"/>
      <c r="UR1020" s="158"/>
      <c r="US1020" s="158"/>
      <c r="UT1020" s="158"/>
      <c r="UU1020" s="158"/>
      <c r="UV1020" s="158"/>
      <c r="UW1020" s="158"/>
      <c r="UX1020" s="158"/>
      <c r="UY1020" s="158"/>
      <c r="UZ1020" s="158"/>
      <c r="VA1020" s="158"/>
      <c r="VB1020" s="158"/>
      <c r="VC1020" s="158"/>
      <c r="VD1020" s="158"/>
      <c r="VE1020" s="158"/>
      <c r="VF1020" s="158"/>
      <c r="VG1020" s="158"/>
      <c r="VH1020" s="158"/>
      <c r="VI1020" s="158"/>
      <c r="VJ1020" s="158"/>
      <c r="VK1020" s="158"/>
      <c r="VL1020" s="158"/>
      <c r="VM1020" s="158"/>
      <c r="VN1020" s="158"/>
      <c r="VO1020" s="158"/>
      <c r="VP1020" s="158"/>
      <c r="VQ1020" s="158"/>
      <c r="VR1020" s="158"/>
      <c r="VS1020" s="158"/>
      <c r="VT1020" s="158"/>
      <c r="VU1020" s="158"/>
      <c r="VV1020" s="158"/>
      <c r="VW1020" s="158"/>
      <c r="VX1020" s="158"/>
      <c r="VY1020" s="158"/>
      <c r="VZ1020" s="158"/>
      <c r="WA1020" s="158"/>
      <c r="WB1020" s="158"/>
      <c r="WC1020" s="158"/>
      <c r="WD1020" s="158"/>
      <c r="WE1020" s="158"/>
      <c r="WF1020" s="158"/>
      <c r="WG1020" s="158"/>
      <c r="WH1020" s="158"/>
      <c r="WI1020" s="158"/>
      <c r="WJ1020" s="158"/>
      <c r="WK1020" s="158"/>
      <c r="WL1020" s="158"/>
      <c r="WM1020" s="158"/>
      <c r="WN1020" s="158"/>
      <c r="WO1020" s="158"/>
      <c r="WP1020" s="158"/>
      <c r="WQ1020" s="158"/>
      <c r="WR1020" s="158"/>
      <c r="WS1020" s="158"/>
      <c r="WT1020" s="158"/>
      <c r="WU1020" s="158"/>
      <c r="WV1020" s="158"/>
      <c r="WW1020" s="158"/>
      <c r="WX1020" s="158"/>
      <c r="WY1020" s="158"/>
      <c r="WZ1020" s="158"/>
      <c r="XA1020" s="158"/>
      <c r="XB1020" s="158"/>
      <c r="XC1020" s="158"/>
      <c r="XD1020" s="158"/>
      <c r="XE1020" s="158"/>
      <c r="XF1020" s="158"/>
      <c r="XG1020" s="158"/>
      <c r="XH1020" s="158"/>
      <c r="XI1020" s="158"/>
      <c r="XJ1020" s="158"/>
      <c r="XK1020" s="158"/>
      <c r="XL1020" s="158"/>
      <c r="XM1020" s="158"/>
      <c r="XN1020" s="158"/>
      <c r="XO1020" s="158"/>
      <c r="XP1020" s="158"/>
      <c r="XQ1020" s="158"/>
      <c r="XR1020" s="158"/>
      <c r="XS1020" s="158"/>
      <c r="XT1020" s="158"/>
      <c r="XU1020" s="158"/>
      <c r="XV1020" s="158"/>
      <c r="XW1020" s="158"/>
      <c r="XX1020" s="158"/>
      <c r="XY1020" s="158"/>
      <c r="XZ1020" s="158"/>
      <c r="YA1020" s="158"/>
      <c r="YB1020" s="158"/>
      <c r="YC1020" s="158"/>
      <c r="YD1020" s="158"/>
      <c r="YE1020" s="158"/>
      <c r="YF1020" s="158"/>
      <c r="YG1020" s="158"/>
      <c r="YH1020" s="158"/>
      <c r="YI1020" s="158"/>
      <c r="YJ1020" s="158"/>
      <c r="YK1020" s="158"/>
      <c r="YL1020" s="158"/>
      <c r="YM1020" s="158"/>
      <c r="YN1020" s="158"/>
      <c r="YO1020" s="158"/>
      <c r="YP1020" s="158"/>
      <c r="YQ1020" s="158"/>
      <c r="YR1020" s="158"/>
      <c r="YS1020" s="158"/>
      <c r="YT1020" s="158"/>
      <c r="YU1020" s="158"/>
      <c r="YV1020" s="158"/>
      <c r="YW1020" s="158"/>
      <c r="YX1020" s="158"/>
      <c r="YY1020" s="158"/>
      <c r="YZ1020" s="158"/>
      <c r="ZA1020" s="158"/>
      <c r="ZB1020" s="158"/>
      <c r="ZC1020" s="158"/>
      <c r="ZD1020" s="158"/>
      <c r="ZE1020" s="158"/>
      <c r="ZF1020" s="158"/>
      <c r="ZG1020" s="158"/>
      <c r="ZH1020" s="158"/>
      <c r="ZI1020" s="158"/>
      <c r="ZJ1020" s="158"/>
      <c r="ZK1020" s="158"/>
      <c r="ZL1020" s="158"/>
      <c r="ZM1020" s="158"/>
      <c r="ZN1020" s="158"/>
      <c r="ZO1020" s="158"/>
      <c r="ZP1020" s="158"/>
      <c r="ZQ1020" s="158"/>
      <c r="ZR1020" s="158"/>
      <c r="ZS1020" s="158"/>
      <c r="ZT1020" s="158"/>
      <c r="ZU1020" s="158"/>
      <c r="ZV1020" s="158"/>
      <c r="ZW1020" s="158"/>
      <c r="ZX1020" s="158"/>
      <c r="ZY1020" s="158"/>
      <c r="ZZ1020" s="158"/>
      <c r="AAA1020" s="158"/>
      <c r="AAB1020" s="158"/>
      <c r="AAC1020" s="158"/>
      <c r="AAD1020" s="158"/>
      <c r="AAE1020" s="158"/>
      <c r="AAF1020" s="158"/>
      <c r="AAG1020" s="158"/>
      <c r="AAH1020" s="158"/>
      <c r="AAI1020" s="158"/>
      <c r="AAJ1020" s="158"/>
      <c r="AAK1020" s="158"/>
      <c r="AAL1020" s="158"/>
      <c r="AAM1020" s="158"/>
      <c r="AAN1020" s="158"/>
      <c r="AAO1020" s="158"/>
      <c r="AAP1020" s="158"/>
      <c r="AAQ1020" s="158"/>
      <c r="AAR1020" s="158"/>
      <c r="AAS1020" s="158"/>
      <c r="AAT1020" s="158"/>
      <c r="AAU1020" s="158"/>
      <c r="AAV1020" s="158"/>
      <c r="AAW1020" s="158"/>
      <c r="AAX1020" s="158"/>
      <c r="AAY1020" s="158"/>
      <c r="AAZ1020" s="158"/>
      <c r="ABA1020" s="158"/>
      <c r="ABB1020" s="158"/>
      <c r="ABC1020" s="158"/>
      <c r="ABD1020" s="158"/>
      <c r="ABE1020" s="158"/>
      <c r="ABF1020" s="158"/>
      <c r="ABG1020" s="158"/>
      <c r="ABH1020" s="158"/>
      <c r="ABI1020" s="158"/>
      <c r="ABJ1020" s="158"/>
      <c r="ABK1020" s="158"/>
      <c r="ABL1020" s="158"/>
      <c r="ABM1020" s="158"/>
      <c r="ABN1020" s="158"/>
      <c r="ABO1020" s="158"/>
      <c r="ABP1020" s="158"/>
      <c r="ABQ1020" s="158"/>
      <c r="ABR1020" s="158"/>
      <c r="ABS1020" s="158"/>
      <c r="ABT1020" s="158"/>
      <c r="ABU1020" s="158"/>
      <c r="ABV1020" s="158"/>
      <c r="ABW1020" s="158"/>
      <c r="ABX1020" s="158"/>
      <c r="ABY1020" s="158"/>
      <c r="ABZ1020" s="158"/>
      <c r="ACA1020" s="158"/>
      <c r="ACB1020" s="158"/>
      <c r="ACC1020" s="158"/>
      <c r="ACD1020" s="158"/>
      <c r="ACE1020" s="158"/>
      <c r="ACF1020" s="158"/>
      <c r="ACG1020" s="158"/>
      <c r="ACH1020" s="158"/>
      <c r="ACI1020" s="158"/>
      <c r="ACJ1020" s="158"/>
      <c r="ACK1020" s="158"/>
      <c r="ACL1020" s="158"/>
      <c r="ACM1020" s="158"/>
      <c r="ACN1020" s="158"/>
      <c r="ACO1020" s="158"/>
      <c r="ACP1020" s="158"/>
      <c r="ACQ1020" s="158"/>
      <c r="ACR1020" s="158"/>
      <c r="ACS1020" s="158"/>
      <c r="ACT1020" s="158"/>
      <c r="ACU1020" s="158"/>
      <c r="ACV1020" s="158"/>
      <c r="ACW1020" s="158"/>
      <c r="ACX1020" s="158"/>
      <c r="ACY1020" s="158"/>
      <c r="ACZ1020" s="158"/>
      <c r="ADA1020" s="158"/>
      <c r="ADB1020" s="158"/>
      <c r="ADC1020" s="158"/>
      <c r="ADD1020" s="158"/>
      <c r="ADE1020" s="158"/>
      <c r="ADF1020" s="158"/>
      <c r="ADG1020" s="158"/>
      <c r="ADH1020" s="158"/>
      <c r="ADI1020" s="158"/>
      <c r="ADJ1020" s="158"/>
      <c r="ADK1020" s="158"/>
      <c r="ADL1020" s="158"/>
      <c r="ADM1020" s="158"/>
      <c r="ADN1020" s="158"/>
      <c r="ADO1020" s="158"/>
      <c r="ADP1020" s="158"/>
      <c r="ADQ1020" s="158"/>
      <c r="ADR1020" s="158"/>
      <c r="ADS1020" s="158"/>
      <c r="ADT1020" s="158"/>
      <c r="ADU1020" s="158"/>
      <c r="ADV1020" s="158"/>
      <c r="ADW1020" s="158"/>
      <c r="ADX1020" s="158"/>
      <c r="ADY1020" s="158"/>
      <c r="ADZ1020" s="158"/>
      <c r="AEA1020" s="158"/>
      <c r="AEB1020" s="158"/>
      <c r="AEC1020" s="158"/>
      <c r="AED1020" s="158"/>
      <c r="AEE1020" s="158"/>
      <c r="AEF1020" s="158"/>
      <c r="AEG1020" s="158"/>
      <c r="AEH1020" s="158"/>
      <c r="AEI1020" s="158"/>
      <c r="AEJ1020" s="158"/>
      <c r="AEK1020" s="158"/>
      <c r="AEL1020" s="158"/>
      <c r="AEM1020" s="158"/>
      <c r="AEN1020" s="158"/>
      <c r="AEO1020" s="158"/>
      <c r="AEP1020" s="158"/>
      <c r="AEQ1020" s="158"/>
      <c r="AER1020" s="158"/>
      <c r="AES1020" s="158"/>
      <c r="AET1020" s="158"/>
      <c r="AEU1020" s="158"/>
      <c r="AEV1020" s="158"/>
      <c r="AEW1020" s="158"/>
      <c r="AEX1020" s="158"/>
      <c r="AEY1020" s="158"/>
      <c r="AEZ1020" s="158"/>
      <c r="AFA1020" s="158"/>
      <c r="AFB1020" s="158"/>
      <c r="AFC1020" s="158"/>
      <c r="AFD1020" s="158"/>
      <c r="AFE1020" s="158"/>
      <c r="AFF1020" s="158"/>
      <c r="AFG1020" s="158"/>
      <c r="AFH1020" s="158"/>
      <c r="AFI1020" s="158"/>
      <c r="AFJ1020" s="158"/>
      <c r="AFK1020" s="158"/>
      <c r="AFL1020" s="158"/>
      <c r="AFM1020" s="158"/>
      <c r="AFN1020" s="158"/>
      <c r="AFO1020" s="158"/>
      <c r="AFP1020" s="158"/>
      <c r="AFQ1020" s="158"/>
      <c r="AFR1020" s="158"/>
      <c r="AFS1020" s="158"/>
      <c r="AFT1020" s="158"/>
      <c r="AFU1020" s="158"/>
      <c r="AFV1020" s="158"/>
      <c r="AFW1020" s="158"/>
      <c r="AFX1020" s="158"/>
      <c r="AFY1020" s="158"/>
      <c r="AFZ1020" s="158"/>
      <c r="AGA1020" s="158"/>
      <c r="AGB1020" s="158"/>
      <c r="AGC1020" s="158"/>
      <c r="AGD1020" s="158"/>
      <c r="AGE1020" s="158"/>
      <c r="AGF1020" s="158"/>
      <c r="AGG1020" s="158"/>
      <c r="AGH1020" s="158"/>
      <c r="AGI1020" s="158"/>
      <c r="AGJ1020" s="158"/>
      <c r="AGK1020" s="158"/>
      <c r="AGL1020" s="158"/>
      <c r="AGM1020" s="158"/>
      <c r="AGN1020" s="158"/>
      <c r="AGO1020" s="158"/>
      <c r="AGP1020" s="158"/>
      <c r="AGQ1020" s="158"/>
      <c r="AGR1020" s="158"/>
      <c r="AGS1020" s="158"/>
      <c r="AGT1020" s="158"/>
      <c r="AGU1020" s="158"/>
      <c r="AGV1020" s="158"/>
      <c r="AGW1020" s="158"/>
      <c r="AGX1020" s="158"/>
      <c r="AGY1020" s="158"/>
      <c r="AGZ1020" s="158"/>
      <c r="AHA1020" s="158"/>
      <c r="AHB1020" s="158"/>
      <c r="AHC1020" s="158"/>
      <c r="AHD1020" s="158"/>
      <c r="AHE1020" s="158"/>
      <c r="AHF1020" s="158"/>
      <c r="AHG1020" s="158"/>
      <c r="AHH1020" s="158"/>
      <c r="AHI1020" s="158"/>
      <c r="AHJ1020" s="158"/>
      <c r="AHK1020" s="158"/>
      <c r="AHL1020" s="158"/>
      <c r="AHM1020" s="158"/>
      <c r="AHN1020" s="158"/>
      <c r="AHO1020" s="158"/>
      <c r="AHP1020" s="158"/>
      <c r="AHQ1020" s="158"/>
      <c r="AHR1020" s="158"/>
      <c r="AHS1020" s="158"/>
      <c r="AHT1020" s="158"/>
      <c r="AHU1020" s="158"/>
      <c r="AHV1020" s="158"/>
      <c r="AHW1020" s="158"/>
      <c r="AHX1020" s="158"/>
      <c r="AHY1020" s="158"/>
      <c r="AHZ1020" s="158"/>
      <c r="AIA1020" s="158"/>
      <c r="AIB1020" s="158"/>
      <c r="AIC1020" s="158"/>
      <c r="AID1020" s="158"/>
      <c r="AIE1020" s="158"/>
      <c r="AIF1020" s="158"/>
      <c r="AIG1020" s="158"/>
      <c r="AIH1020" s="158"/>
      <c r="AII1020" s="158"/>
      <c r="AIJ1020" s="158"/>
      <c r="AIK1020" s="158"/>
      <c r="AIL1020" s="158"/>
      <c r="AIM1020" s="158"/>
      <c r="AIN1020" s="158"/>
      <c r="AIO1020" s="158"/>
      <c r="AIP1020" s="158"/>
      <c r="AIQ1020" s="158"/>
      <c r="AIR1020" s="158"/>
      <c r="AIS1020" s="158"/>
      <c r="AIT1020" s="158"/>
      <c r="AIU1020" s="158"/>
      <c r="AIV1020" s="158"/>
      <c r="AIW1020" s="158"/>
      <c r="AIX1020" s="158"/>
      <c r="AIY1020" s="158"/>
      <c r="AIZ1020" s="158"/>
      <c r="AJA1020" s="158"/>
      <c r="AJB1020" s="158"/>
      <c r="AJC1020" s="158"/>
      <c r="AJD1020" s="158"/>
      <c r="AJE1020" s="158"/>
      <c r="AJF1020" s="158"/>
      <c r="AJG1020" s="158"/>
      <c r="AJH1020" s="158"/>
      <c r="AJI1020" s="158"/>
      <c r="AJJ1020" s="158"/>
      <c r="AJK1020" s="158"/>
      <c r="AJL1020" s="158"/>
      <c r="AJM1020" s="158"/>
      <c r="AJN1020" s="158"/>
      <c r="AJO1020" s="158"/>
      <c r="AJP1020" s="158"/>
      <c r="AJQ1020" s="158"/>
      <c r="AJR1020" s="158"/>
      <c r="AJS1020" s="158"/>
      <c r="AJT1020" s="158"/>
      <c r="AJU1020" s="158"/>
      <c r="AJV1020" s="158"/>
      <c r="AJW1020" s="158"/>
      <c r="AJX1020" s="158"/>
      <c r="AJY1020" s="158"/>
      <c r="AJZ1020" s="158"/>
      <c r="AKA1020" s="158"/>
      <c r="AKB1020" s="158"/>
      <c r="AKC1020" s="158"/>
      <c r="AKD1020" s="158"/>
      <c r="AKE1020" s="158"/>
      <c r="AKF1020" s="158"/>
      <c r="AKG1020" s="158"/>
      <c r="AKH1020" s="158"/>
      <c r="AKI1020" s="158"/>
      <c r="AKJ1020" s="158"/>
      <c r="AKK1020" s="158"/>
      <c r="AKL1020" s="158"/>
      <c r="AKM1020" s="158"/>
      <c r="AKN1020" s="158"/>
      <c r="AKO1020" s="158"/>
      <c r="AKP1020" s="158"/>
      <c r="AKQ1020" s="158"/>
      <c r="AKR1020" s="158"/>
      <c r="AKS1020" s="158"/>
      <c r="AKT1020" s="158"/>
      <c r="AKU1020" s="158"/>
      <c r="AKV1020" s="158"/>
      <c r="AKW1020" s="158"/>
      <c r="AKX1020" s="158"/>
      <c r="AKY1020" s="158"/>
      <c r="AKZ1020" s="158"/>
      <c r="ALA1020" s="158"/>
      <c r="ALB1020" s="158"/>
      <c r="ALC1020" s="158"/>
      <c r="ALD1020" s="158"/>
      <c r="ALE1020" s="158"/>
      <c r="ALF1020" s="158"/>
      <c r="ALG1020" s="158"/>
      <c r="ALH1020" s="158"/>
      <c r="ALI1020" s="158"/>
      <c r="ALJ1020" s="158"/>
      <c r="ALK1020" s="158"/>
      <c r="ALL1020" s="158"/>
      <c r="ALM1020" s="158"/>
      <c r="ALN1020" s="158"/>
      <c r="ALO1020" s="158"/>
      <c r="ALP1020" s="158"/>
      <c r="ALQ1020" s="158"/>
      <c r="ALR1020" s="158"/>
      <c r="ALS1020" s="158"/>
      <c r="ALT1020" s="158"/>
      <c r="ALU1020" s="158"/>
      <c r="ALV1020" s="158"/>
      <c r="ALW1020" s="158"/>
      <c r="ALX1020" s="158"/>
      <c r="ALY1020" s="158"/>
      <c r="ALZ1020" s="158"/>
      <c r="AMA1020" s="158"/>
      <c r="AMB1020" s="158"/>
      <c r="AMC1020" s="158"/>
      <c r="AMD1020" s="158"/>
      <c r="AME1020" s="158"/>
      <c r="AMF1020" s="158"/>
      <c r="AMG1020" s="158"/>
      <c r="AMH1020" s="158"/>
      <c r="AMI1020" s="158"/>
      <c r="AMJ1020" s="158"/>
      <c r="AMK1020" s="158"/>
      <c r="AML1020" s="158"/>
      <c r="AMM1020" s="158"/>
      <c r="AMN1020" s="158"/>
      <c r="AMO1020" s="158"/>
      <c r="AMP1020" s="158"/>
      <c r="AMQ1020" s="158"/>
      <c r="AMR1020" s="158"/>
      <c r="AMS1020" s="158"/>
      <c r="AMT1020" s="158"/>
      <c r="AMU1020" s="158"/>
      <c r="AMV1020" s="158"/>
      <c r="AMW1020" s="158"/>
      <c r="AMX1020" s="158"/>
      <c r="AMY1020" s="158"/>
      <c r="AMZ1020" s="158"/>
      <c r="ANA1020" s="158"/>
      <c r="ANB1020" s="158"/>
      <c r="ANC1020" s="158"/>
      <c r="AND1020" s="158"/>
      <c r="ANE1020" s="158"/>
      <c r="ANF1020" s="158"/>
      <c r="ANG1020" s="158"/>
      <c r="ANH1020" s="158"/>
      <c r="ANI1020" s="158"/>
      <c r="ANJ1020" s="158"/>
      <c r="ANK1020" s="158"/>
      <c r="ANL1020" s="158"/>
      <c r="ANM1020" s="158"/>
      <c r="ANN1020" s="158"/>
      <c r="ANO1020" s="158"/>
      <c r="ANP1020" s="158"/>
      <c r="ANQ1020" s="158"/>
      <c r="ANR1020" s="158"/>
      <c r="ANS1020" s="158"/>
      <c r="ANT1020" s="158"/>
      <c r="ANU1020" s="158"/>
      <c r="ANV1020" s="158"/>
      <c r="ANW1020" s="158"/>
      <c r="ANX1020" s="158"/>
      <c r="ANY1020" s="158"/>
      <c r="ANZ1020" s="158"/>
      <c r="AOA1020" s="158"/>
      <c r="AOB1020" s="158"/>
      <c r="AOC1020" s="158"/>
      <c r="AOD1020" s="158"/>
      <c r="AOE1020" s="158"/>
      <c r="AOF1020" s="158"/>
      <c r="AOG1020" s="158"/>
      <c r="AOH1020" s="158"/>
      <c r="AOI1020" s="158"/>
      <c r="AOJ1020" s="158"/>
      <c r="AOK1020" s="158"/>
      <c r="AOL1020" s="158"/>
      <c r="AOM1020" s="158"/>
      <c r="AON1020" s="158"/>
      <c r="AOO1020" s="158"/>
      <c r="AOP1020" s="158"/>
      <c r="AOQ1020" s="158"/>
      <c r="AOR1020" s="158"/>
      <c r="AOS1020" s="158"/>
      <c r="AOT1020" s="158"/>
      <c r="AOU1020" s="158"/>
      <c r="AOV1020" s="158"/>
      <c r="AOW1020" s="158"/>
      <c r="AOX1020" s="158"/>
      <c r="AOY1020" s="158"/>
      <c r="AOZ1020" s="158"/>
      <c r="APA1020" s="158"/>
      <c r="APB1020" s="158"/>
      <c r="APC1020" s="158"/>
      <c r="APD1020" s="158"/>
      <c r="APE1020" s="158"/>
      <c r="APF1020" s="158"/>
      <c r="APG1020" s="158"/>
      <c r="APH1020" s="158"/>
      <c r="API1020" s="158"/>
      <c r="APJ1020" s="158"/>
      <c r="APK1020" s="158"/>
      <c r="APL1020" s="158"/>
      <c r="APM1020" s="158"/>
      <c r="APN1020" s="158"/>
      <c r="APO1020" s="158"/>
      <c r="APP1020" s="158"/>
      <c r="APQ1020" s="158"/>
      <c r="APR1020" s="158"/>
      <c r="APS1020" s="158"/>
      <c r="APT1020" s="158"/>
      <c r="APU1020" s="158"/>
      <c r="APV1020" s="158"/>
      <c r="APW1020" s="158"/>
      <c r="APX1020" s="158"/>
      <c r="APY1020" s="158"/>
      <c r="APZ1020" s="158"/>
      <c r="AQA1020" s="158"/>
      <c r="AQB1020" s="158"/>
      <c r="AQC1020" s="158"/>
      <c r="AQD1020" s="158"/>
      <c r="AQE1020" s="158"/>
      <c r="AQF1020" s="158"/>
      <c r="AQG1020" s="158"/>
      <c r="AQH1020" s="158"/>
      <c r="AQI1020" s="158"/>
      <c r="AQJ1020" s="158"/>
      <c r="AQK1020" s="158"/>
      <c r="AQL1020" s="158"/>
      <c r="AQM1020" s="158"/>
      <c r="AQN1020" s="158"/>
      <c r="AQO1020" s="158"/>
      <c r="AQP1020" s="158"/>
      <c r="AQQ1020" s="158"/>
      <c r="AQR1020" s="158"/>
      <c r="AQS1020" s="158"/>
      <c r="AQT1020" s="158"/>
      <c r="AQU1020" s="158"/>
      <c r="AQV1020" s="158"/>
      <c r="AQW1020" s="158"/>
      <c r="AQX1020" s="158"/>
      <c r="AQY1020" s="158"/>
      <c r="AQZ1020" s="158"/>
      <c r="ARA1020" s="158"/>
      <c r="ARB1020" s="158"/>
      <c r="ARC1020" s="158"/>
      <c r="ARD1020" s="158"/>
      <c r="ARE1020" s="158"/>
      <c r="ARF1020" s="158"/>
      <c r="ARG1020" s="158"/>
      <c r="ARH1020" s="158"/>
      <c r="ARI1020" s="158"/>
      <c r="ARJ1020" s="158"/>
      <c r="ARK1020" s="158"/>
      <c r="ARL1020" s="158"/>
      <c r="ARM1020" s="158"/>
      <c r="ARN1020" s="158"/>
      <c r="ARO1020" s="158"/>
      <c r="ARP1020" s="158"/>
      <c r="ARQ1020" s="158"/>
      <c r="ARR1020" s="158"/>
      <c r="ARS1020" s="158"/>
      <c r="ART1020" s="158"/>
      <c r="ARU1020" s="158"/>
      <c r="ARV1020" s="158"/>
      <c r="ARW1020" s="158"/>
      <c r="ARX1020" s="158"/>
      <c r="ARY1020" s="158"/>
      <c r="ARZ1020" s="158"/>
      <c r="ASA1020" s="158"/>
      <c r="ASB1020" s="158"/>
      <c r="ASC1020" s="158"/>
      <c r="ASD1020" s="158"/>
      <c r="ASE1020" s="158"/>
      <c r="ASF1020" s="158"/>
      <c r="ASG1020" s="158"/>
      <c r="ASH1020" s="158"/>
      <c r="ASI1020" s="158"/>
      <c r="ASJ1020" s="158"/>
      <c r="ASK1020" s="158"/>
      <c r="ASL1020" s="158"/>
      <c r="ASM1020" s="158"/>
      <c r="ASN1020" s="158"/>
      <c r="ASO1020" s="158"/>
      <c r="ASP1020" s="158"/>
      <c r="ASQ1020" s="158"/>
      <c r="ASR1020" s="158"/>
      <c r="ASS1020" s="158"/>
      <c r="AST1020" s="158"/>
      <c r="ASU1020" s="158"/>
      <c r="ASV1020" s="158"/>
      <c r="ASW1020" s="158"/>
      <c r="ASX1020" s="158"/>
      <c r="ASY1020" s="158"/>
      <c r="ASZ1020" s="158"/>
      <c r="ATA1020" s="158"/>
      <c r="ATB1020" s="158"/>
      <c r="ATC1020" s="158"/>
      <c r="ATD1020" s="158"/>
      <c r="ATE1020" s="158"/>
      <c r="ATF1020" s="158"/>
      <c r="ATG1020" s="158"/>
      <c r="ATH1020" s="158"/>
      <c r="ATI1020" s="158"/>
      <c r="ATJ1020" s="158"/>
      <c r="ATK1020" s="158"/>
      <c r="ATL1020" s="158"/>
      <c r="ATM1020" s="158"/>
      <c r="ATN1020" s="158"/>
      <c r="ATO1020" s="158"/>
      <c r="ATP1020" s="158"/>
      <c r="ATQ1020" s="158"/>
      <c r="ATR1020" s="158"/>
      <c r="ATS1020" s="158"/>
      <c r="ATT1020" s="158"/>
      <c r="ATU1020" s="158"/>
      <c r="ATV1020" s="158"/>
      <c r="ATW1020" s="158"/>
      <c r="ATX1020" s="158"/>
      <c r="ATY1020" s="158"/>
      <c r="ATZ1020" s="158"/>
      <c r="AUA1020" s="158"/>
      <c r="AUB1020" s="158"/>
      <c r="AUC1020" s="158"/>
      <c r="AUD1020" s="158"/>
      <c r="AUE1020" s="158"/>
      <c r="AUF1020" s="158"/>
      <c r="AUG1020" s="158"/>
      <c r="AUH1020" s="158"/>
      <c r="AUI1020" s="158"/>
      <c r="AUJ1020" s="158"/>
      <c r="AUK1020" s="158"/>
      <c r="AUL1020" s="158"/>
      <c r="AUM1020" s="158"/>
      <c r="AUN1020" s="158"/>
      <c r="AUO1020" s="158"/>
      <c r="AUP1020" s="158"/>
      <c r="AUQ1020" s="158"/>
      <c r="AUR1020" s="158"/>
      <c r="AUS1020" s="158"/>
      <c r="AUT1020" s="158"/>
      <c r="AUU1020" s="158"/>
      <c r="AUV1020" s="158"/>
      <c r="AUW1020" s="158"/>
      <c r="AUX1020" s="158"/>
      <c r="AUY1020" s="158"/>
      <c r="AUZ1020" s="158"/>
      <c r="AVA1020" s="158"/>
      <c r="AVB1020" s="158"/>
      <c r="AVC1020" s="158"/>
      <c r="AVD1020" s="158"/>
      <c r="AVE1020" s="158"/>
      <c r="AVF1020" s="158"/>
      <c r="AVG1020" s="158"/>
      <c r="AVH1020" s="158"/>
      <c r="AVI1020" s="158"/>
      <c r="AVJ1020" s="158"/>
      <c r="AVK1020" s="158"/>
      <c r="AVL1020" s="158"/>
      <c r="AVM1020" s="158"/>
      <c r="AVN1020" s="158"/>
      <c r="AVO1020" s="158"/>
      <c r="AVP1020" s="158"/>
      <c r="AVQ1020" s="158"/>
      <c r="AVR1020" s="158"/>
      <c r="AVS1020" s="158"/>
      <c r="AVT1020" s="158"/>
      <c r="AVU1020" s="158"/>
      <c r="AVV1020" s="158"/>
      <c r="AVW1020" s="158"/>
      <c r="AVX1020" s="158"/>
      <c r="AVY1020" s="158"/>
      <c r="AVZ1020" s="158"/>
      <c r="AWA1020" s="158"/>
      <c r="AWB1020" s="158"/>
      <c r="AWC1020" s="158"/>
      <c r="AWD1020" s="158"/>
      <c r="AWE1020" s="158"/>
      <c r="AWF1020" s="158"/>
      <c r="AWG1020" s="158"/>
      <c r="AWH1020" s="158"/>
      <c r="AWI1020" s="158"/>
      <c r="AWJ1020" s="158"/>
      <c r="AWK1020" s="158"/>
      <c r="AWL1020" s="158"/>
      <c r="AWM1020" s="158"/>
      <c r="AWN1020" s="158"/>
      <c r="AWO1020" s="158"/>
      <c r="AWP1020" s="158"/>
      <c r="AWQ1020" s="158"/>
      <c r="AWR1020" s="158"/>
      <c r="AWS1020" s="158"/>
      <c r="AWT1020" s="158"/>
      <c r="AWU1020" s="158"/>
      <c r="AWV1020" s="158"/>
      <c r="AWW1020" s="158"/>
      <c r="AWX1020" s="158"/>
      <c r="AWY1020" s="158"/>
      <c r="AWZ1020" s="158"/>
      <c r="AXA1020" s="158"/>
      <c r="AXB1020" s="158"/>
      <c r="AXC1020" s="158"/>
      <c r="AXD1020" s="158"/>
      <c r="AXE1020" s="158"/>
      <c r="AXF1020" s="158"/>
      <c r="AXG1020" s="158"/>
      <c r="AXH1020" s="158"/>
      <c r="AXI1020" s="158"/>
      <c r="AXJ1020" s="158"/>
      <c r="AXK1020" s="158"/>
      <c r="AXL1020" s="158"/>
      <c r="AXM1020" s="158"/>
      <c r="AXN1020" s="158"/>
      <c r="AXO1020" s="158"/>
      <c r="AXP1020" s="158"/>
      <c r="AXQ1020" s="158"/>
      <c r="AXR1020" s="158"/>
      <c r="AXS1020" s="158"/>
      <c r="AXT1020" s="158"/>
      <c r="AXU1020" s="158"/>
      <c r="AXV1020" s="158"/>
      <c r="AXW1020" s="158"/>
      <c r="AXX1020" s="158"/>
      <c r="AXY1020" s="158"/>
      <c r="AXZ1020" s="158"/>
      <c r="AYA1020" s="158"/>
      <c r="AYB1020" s="158"/>
      <c r="AYC1020" s="158"/>
      <c r="AYD1020" s="158"/>
      <c r="AYE1020" s="158"/>
      <c r="AYF1020" s="158"/>
      <c r="AYG1020" s="158"/>
      <c r="AYH1020" s="158"/>
      <c r="AYI1020" s="158"/>
      <c r="AYJ1020" s="158"/>
      <c r="AYK1020" s="158"/>
      <c r="AYL1020" s="158"/>
      <c r="AYM1020" s="158"/>
      <c r="AYN1020" s="158"/>
      <c r="AYO1020" s="158"/>
      <c r="AYP1020" s="158"/>
      <c r="AYQ1020" s="158"/>
      <c r="AYR1020" s="158"/>
      <c r="AYS1020" s="158"/>
      <c r="AYT1020" s="158"/>
      <c r="AYU1020" s="158"/>
      <c r="AYV1020" s="158"/>
      <c r="AYW1020" s="158"/>
      <c r="AYX1020" s="158"/>
      <c r="AYY1020" s="158"/>
      <c r="AYZ1020" s="158"/>
      <c r="AZA1020" s="158"/>
      <c r="AZB1020" s="158"/>
      <c r="AZC1020" s="158"/>
      <c r="AZD1020" s="158"/>
      <c r="AZE1020" s="158"/>
      <c r="AZF1020" s="158"/>
      <c r="AZG1020" s="158"/>
      <c r="AZH1020" s="158"/>
      <c r="AZI1020" s="158"/>
      <c r="AZJ1020" s="158"/>
      <c r="AZK1020" s="158"/>
      <c r="AZL1020" s="158"/>
      <c r="AZM1020" s="158"/>
      <c r="AZN1020" s="158"/>
      <c r="AZO1020" s="158"/>
      <c r="AZP1020" s="158"/>
      <c r="AZQ1020" s="158"/>
      <c r="AZR1020" s="158"/>
      <c r="AZS1020" s="158"/>
      <c r="AZT1020" s="158"/>
      <c r="AZU1020" s="158"/>
      <c r="AZV1020" s="158"/>
      <c r="AZW1020" s="158"/>
      <c r="AZX1020" s="158"/>
      <c r="AZY1020" s="158"/>
      <c r="AZZ1020" s="158"/>
      <c r="BAA1020" s="158"/>
      <c r="BAB1020" s="158"/>
      <c r="BAC1020" s="158"/>
      <c r="BAD1020" s="158"/>
      <c r="BAE1020" s="158"/>
      <c r="BAF1020" s="158"/>
      <c r="BAG1020" s="158"/>
      <c r="BAH1020" s="158"/>
      <c r="BAI1020" s="158"/>
      <c r="BAJ1020" s="158"/>
      <c r="BAK1020" s="158"/>
      <c r="BAL1020" s="158"/>
      <c r="BAM1020" s="158"/>
      <c r="BAN1020" s="158"/>
      <c r="BAO1020" s="158"/>
      <c r="BAP1020" s="158"/>
      <c r="BAQ1020" s="158"/>
      <c r="BAR1020" s="158"/>
      <c r="BAS1020" s="158"/>
      <c r="BAT1020" s="158"/>
      <c r="BAU1020" s="158"/>
      <c r="BAV1020" s="158"/>
      <c r="BAW1020" s="158"/>
      <c r="BAX1020" s="158"/>
      <c r="BAY1020" s="158"/>
      <c r="BAZ1020" s="158"/>
      <c r="BBA1020" s="158"/>
      <c r="BBB1020" s="158"/>
      <c r="BBC1020" s="158"/>
      <c r="BBD1020" s="158"/>
      <c r="BBE1020" s="158"/>
      <c r="BBF1020" s="158"/>
      <c r="BBG1020" s="158"/>
      <c r="BBH1020" s="158"/>
      <c r="BBI1020" s="158"/>
      <c r="BBJ1020" s="158"/>
      <c r="BBK1020" s="158"/>
      <c r="BBL1020" s="158"/>
      <c r="BBM1020" s="158"/>
      <c r="BBN1020" s="158"/>
      <c r="BBO1020" s="158"/>
      <c r="BBP1020" s="158"/>
      <c r="BBQ1020" s="158"/>
      <c r="BBR1020" s="158"/>
      <c r="BBS1020" s="158"/>
      <c r="BBT1020" s="158"/>
      <c r="BBU1020" s="158"/>
      <c r="BBV1020" s="158"/>
      <c r="BBW1020" s="158"/>
      <c r="BBX1020" s="158"/>
      <c r="BBY1020" s="158"/>
      <c r="BBZ1020" s="158"/>
      <c r="BCA1020" s="158"/>
      <c r="BCB1020" s="158"/>
      <c r="BCC1020" s="158"/>
      <c r="BCD1020" s="158"/>
      <c r="BCE1020" s="158"/>
      <c r="BCF1020" s="158"/>
      <c r="BCG1020" s="158"/>
      <c r="BCH1020" s="158"/>
      <c r="BCI1020" s="158"/>
      <c r="BCJ1020" s="158"/>
      <c r="BCK1020" s="158"/>
      <c r="BCL1020" s="158"/>
      <c r="BCM1020" s="158"/>
      <c r="BCN1020" s="158"/>
      <c r="BCO1020" s="158"/>
      <c r="BCP1020" s="158"/>
      <c r="BCQ1020" s="158"/>
      <c r="BCR1020" s="158"/>
      <c r="BCS1020" s="158"/>
      <c r="BCT1020" s="158"/>
      <c r="BCU1020" s="158"/>
      <c r="BCV1020" s="158"/>
      <c r="BCW1020" s="158"/>
      <c r="BCX1020" s="158"/>
      <c r="BCY1020" s="158"/>
      <c r="BCZ1020" s="158"/>
      <c r="BDA1020" s="158"/>
      <c r="BDB1020" s="158"/>
      <c r="BDC1020" s="158"/>
      <c r="BDD1020" s="158"/>
      <c r="BDE1020" s="158"/>
      <c r="BDF1020" s="158"/>
      <c r="BDG1020" s="158"/>
      <c r="BDH1020" s="158"/>
      <c r="BDI1020" s="158"/>
      <c r="BDJ1020" s="158"/>
      <c r="BDK1020" s="158"/>
      <c r="BDL1020" s="158"/>
      <c r="BDM1020" s="158"/>
      <c r="BDN1020" s="158"/>
      <c r="BDO1020" s="158"/>
      <c r="BDP1020" s="158"/>
      <c r="BDQ1020" s="158"/>
      <c r="BDR1020" s="158"/>
      <c r="BDS1020" s="158"/>
      <c r="BDT1020" s="158"/>
      <c r="BDU1020" s="158"/>
      <c r="BDV1020" s="158"/>
      <c r="BDW1020" s="158"/>
      <c r="BDX1020" s="158"/>
      <c r="BDY1020" s="158"/>
      <c r="BDZ1020" s="158"/>
      <c r="BEA1020" s="158"/>
      <c r="BEB1020" s="158"/>
      <c r="BEC1020" s="158"/>
      <c r="BED1020" s="158"/>
      <c r="BEE1020" s="158"/>
      <c r="BEF1020" s="158"/>
      <c r="BEG1020" s="158"/>
      <c r="BEH1020" s="158"/>
      <c r="BEI1020" s="158"/>
      <c r="BEJ1020" s="158"/>
      <c r="BEK1020" s="158"/>
      <c r="BEL1020" s="158"/>
      <c r="BEM1020" s="158"/>
      <c r="BEN1020" s="158"/>
      <c r="BEO1020" s="158"/>
      <c r="BEP1020" s="158"/>
      <c r="BEQ1020" s="158"/>
      <c r="BER1020" s="158"/>
      <c r="BES1020" s="158"/>
      <c r="BET1020" s="158"/>
      <c r="BEU1020" s="158"/>
      <c r="BEV1020" s="158"/>
      <c r="BEW1020" s="158"/>
      <c r="BEX1020" s="158"/>
      <c r="BEY1020" s="158"/>
      <c r="BEZ1020" s="158"/>
      <c r="BFA1020" s="158"/>
      <c r="BFB1020" s="158"/>
      <c r="BFC1020" s="158"/>
      <c r="BFD1020" s="158"/>
      <c r="BFE1020" s="158"/>
      <c r="BFF1020" s="158"/>
      <c r="BFG1020" s="158"/>
      <c r="BFH1020" s="158"/>
      <c r="BFI1020" s="158"/>
      <c r="BFJ1020" s="158"/>
      <c r="BFK1020" s="158"/>
      <c r="BFL1020" s="158"/>
      <c r="BFM1020" s="158"/>
      <c r="BFN1020" s="158"/>
      <c r="BFO1020" s="158"/>
      <c r="BFP1020" s="158"/>
      <c r="BFQ1020" s="158"/>
      <c r="BFR1020" s="158"/>
      <c r="BFS1020" s="158"/>
      <c r="BFT1020" s="158"/>
      <c r="BFU1020" s="158"/>
      <c r="BFV1020" s="158"/>
      <c r="BFW1020" s="158"/>
      <c r="BFX1020" s="158"/>
      <c r="BFY1020" s="158"/>
      <c r="BFZ1020" s="158"/>
      <c r="BGA1020" s="158"/>
      <c r="BGB1020" s="158"/>
      <c r="BGC1020" s="158"/>
      <c r="BGD1020" s="158"/>
      <c r="BGE1020" s="158"/>
      <c r="BGF1020" s="158"/>
      <c r="BGG1020" s="158"/>
      <c r="BGH1020" s="158"/>
      <c r="BGI1020" s="158"/>
      <c r="BGJ1020" s="158"/>
      <c r="BGK1020" s="158"/>
      <c r="BGL1020" s="158"/>
      <c r="BGM1020" s="158"/>
      <c r="BGN1020" s="158"/>
      <c r="BGO1020" s="158"/>
      <c r="BGP1020" s="158"/>
      <c r="BGQ1020" s="158"/>
      <c r="BGR1020" s="158"/>
      <c r="BGS1020" s="158"/>
      <c r="BGT1020" s="158"/>
      <c r="BGU1020" s="158"/>
      <c r="BGV1020" s="158"/>
      <c r="BGW1020" s="158"/>
      <c r="BGX1020" s="158"/>
      <c r="BGY1020" s="158"/>
      <c r="BGZ1020" s="158"/>
      <c r="BHA1020" s="158"/>
      <c r="BHB1020" s="158"/>
      <c r="BHC1020" s="158"/>
      <c r="BHD1020" s="158"/>
      <c r="BHE1020" s="158"/>
      <c r="BHF1020" s="158"/>
      <c r="BHG1020" s="158"/>
      <c r="BHH1020" s="158"/>
      <c r="BHI1020" s="158"/>
      <c r="BHJ1020" s="158"/>
      <c r="BHK1020" s="158"/>
      <c r="BHL1020" s="158"/>
      <c r="BHM1020" s="158"/>
      <c r="BHN1020" s="158"/>
      <c r="BHO1020" s="158"/>
      <c r="BHP1020" s="158"/>
      <c r="BHQ1020" s="158"/>
      <c r="BHR1020" s="158"/>
      <c r="BHS1020" s="158"/>
      <c r="BHT1020" s="158"/>
      <c r="BHU1020" s="158"/>
      <c r="BHV1020" s="158"/>
      <c r="BHW1020" s="158"/>
      <c r="BHX1020" s="158"/>
      <c r="BHY1020" s="158"/>
      <c r="BHZ1020" s="158"/>
      <c r="BIA1020" s="158"/>
      <c r="BIB1020" s="158"/>
      <c r="BIC1020" s="158"/>
      <c r="BID1020" s="158"/>
      <c r="BIE1020" s="158"/>
      <c r="BIF1020" s="158"/>
      <c r="BIG1020" s="158"/>
      <c r="BIH1020" s="158"/>
      <c r="BII1020" s="158"/>
      <c r="BIJ1020" s="158"/>
      <c r="BIK1020" s="158"/>
      <c r="BIL1020" s="158"/>
      <c r="BIM1020" s="158"/>
      <c r="BIN1020" s="158"/>
      <c r="BIO1020" s="158"/>
      <c r="BIP1020" s="158"/>
      <c r="BIQ1020" s="158"/>
      <c r="BIR1020" s="158"/>
      <c r="BIS1020" s="158"/>
      <c r="BIT1020" s="158"/>
      <c r="BIU1020" s="158"/>
      <c r="BIV1020" s="158"/>
      <c r="BIW1020" s="158"/>
      <c r="BIX1020" s="158"/>
      <c r="BIY1020" s="158"/>
      <c r="BIZ1020" s="158"/>
      <c r="BJA1020" s="158"/>
      <c r="BJB1020" s="158"/>
      <c r="BJC1020" s="158"/>
      <c r="BJD1020" s="158"/>
      <c r="BJE1020" s="158"/>
      <c r="BJF1020" s="158"/>
      <c r="BJG1020" s="158"/>
      <c r="BJH1020" s="158"/>
      <c r="BJI1020" s="158"/>
      <c r="BJJ1020" s="158"/>
      <c r="BJK1020" s="158"/>
      <c r="BJL1020" s="158"/>
      <c r="BJM1020" s="158"/>
      <c r="BJN1020" s="158"/>
      <c r="BJO1020" s="158"/>
      <c r="BJP1020" s="158"/>
      <c r="BJQ1020" s="158"/>
      <c r="BJR1020" s="158"/>
      <c r="BJS1020" s="158"/>
      <c r="BJT1020" s="158"/>
      <c r="BJU1020" s="158"/>
      <c r="BJV1020" s="158"/>
      <c r="BJW1020" s="158"/>
      <c r="BJX1020" s="158"/>
      <c r="BJY1020" s="158"/>
      <c r="BJZ1020" s="158"/>
      <c r="BKA1020" s="158"/>
      <c r="BKB1020" s="158"/>
      <c r="BKC1020" s="158"/>
      <c r="BKD1020" s="158"/>
      <c r="BKE1020" s="158"/>
      <c r="BKF1020" s="158"/>
      <c r="BKG1020" s="158"/>
      <c r="BKH1020" s="158"/>
      <c r="BKI1020" s="158"/>
      <c r="BKJ1020" s="158"/>
      <c r="BKK1020" s="158"/>
      <c r="BKL1020" s="158"/>
      <c r="BKM1020" s="158"/>
      <c r="BKN1020" s="158"/>
      <c r="BKO1020" s="158"/>
      <c r="BKP1020" s="158"/>
      <c r="BKQ1020" s="158"/>
      <c r="BKR1020" s="158"/>
      <c r="BKS1020" s="158"/>
      <c r="BKT1020" s="158"/>
      <c r="BKU1020" s="158"/>
      <c r="BKV1020" s="158"/>
      <c r="BKW1020" s="158"/>
      <c r="BKX1020" s="158"/>
      <c r="BKY1020" s="158"/>
      <c r="BKZ1020" s="158"/>
      <c r="BLA1020" s="158"/>
      <c r="BLB1020" s="158"/>
      <c r="BLC1020" s="158"/>
      <c r="BLD1020" s="158"/>
      <c r="BLE1020" s="158"/>
      <c r="BLF1020" s="158"/>
      <c r="BLG1020" s="158"/>
      <c r="BLH1020" s="158"/>
      <c r="BLI1020" s="158"/>
      <c r="BLJ1020" s="158"/>
      <c r="BLK1020" s="158"/>
      <c r="BLL1020" s="158"/>
      <c r="BLM1020" s="158"/>
      <c r="BLN1020" s="158"/>
      <c r="BLO1020" s="158"/>
      <c r="BLP1020" s="158"/>
      <c r="BLQ1020" s="158"/>
      <c r="BLR1020" s="158"/>
      <c r="BLS1020" s="158"/>
      <c r="BLT1020" s="158"/>
      <c r="BLU1020" s="158"/>
      <c r="BLV1020" s="158"/>
      <c r="BLW1020" s="158"/>
      <c r="BLX1020" s="158"/>
      <c r="BLY1020" s="158"/>
      <c r="BLZ1020" s="158"/>
      <c r="BMA1020" s="158"/>
      <c r="BMB1020" s="158"/>
      <c r="BMC1020" s="158"/>
      <c r="BMD1020" s="158"/>
      <c r="BME1020" s="158"/>
      <c r="BMF1020" s="158"/>
      <c r="BMG1020" s="158"/>
      <c r="BMH1020" s="158"/>
      <c r="BMI1020" s="158"/>
      <c r="BMJ1020" s="158"/>
      <c r="BMK1020" s="158"/>
      <c r="BML1020" s="158"/>
      <c r="BMM1020" s="158"/>
      <c r="BMN1020" s="158"/>
      <c r="BMO1020" s="158"/>
      <c r="BMP1020" s="158"/>
      <c r="BMQ1020" s="158"/>
      <c r="BMR1020" s="158"/>
      <c r="BMS1020" s="158"/>
      <c r="BMT1020" s="158"/>
      <c r="BMU1020" s="158"/>
      <c r="BMV1020" s="158"/>
      <c r="BMW1020" s="158"/>
      <c r="BMX1020" s="158"/>
      <c r="BMY1020" s="158"/>
      <c r="BMZ1020" s="158"/>
      <c r="BNA1020" s="158"/>
      <c r="BNB1020" s="158"/>
      <c r="BNC1020" s="158"/>
      <c r="BND1020" s="158"/>
      <c r="BNE1020" s="158"/>
      <c r="BNF1020" s="158"/>
      <c r="BNG1020" s="158"/>
      <c r="BNH1020" s="158"/>
      <c r="BNI1020" s="158"/>
      <c r="BNJ1020" s="158"/>
      <c r="BNK1020" s="158"/>
      <c r="BNL1020" s="158"/>
      <c r="BNM1020" s="158"/>
      <c r="BNN1020" s="158"/>
      <c r="BNO1020" s="158"/>
      <c r="BNP1020" s="158"/>
      <c r="BNQ1020" s="158"/>
      <c r="BNR1020" s="158"/>
      <c r="BNS1020" s="158"/>
      <c r="BNT1020" s="158"/>
      <c r="BNU1020" s="158"/>
      <c r="BNV1020" s="158"/>
      <c r="BNW1020" s="158"/>
      <c r="BNX1020" s="158"/>
      <c r="BNY1020" s="158"/>
      <c r="BNZ1020" s="158"/>
      <c r="BOA1020" s="158"/>
      <c r="BOB1020" s="158"/>
      <c r="BOC1020" s="158"/>
      <c r="BOD1020" s="158"/>
      <c r="BOE1020" s="158"/>
      <c r="BOF1020" s="158"/>
      <c r="BOG1020" s="158"/>
      <c r="BOH1020" s="158"/>
      <c r="BOI1020" s="158"/>
      <c r="BOJ1020" s="158"/>
      <c r="BOK1020" s="158"/>
      <c r="BOL1020" s="158"/>
      <c r="BOM1020" s="158"/>
      <c r="BON1020" s="158"/>
      <c r="BOO1020" s="158"/>
      <c r="BOP1020" s="158"/>
      <c r="BOQ1020" s="158"/>
      <c r="BOR1020" s="158"/>
      <c r="BOS1020" s="158"/>
      <c r="BOT1020" s="158"/>
      <c r="BOU1020" s="158"/>
      <c r="BOV1020" s="158"/>
      <c r="BOW1020" s="158"/>
      <c r="BOX1020" s="158"/>
      <c r="BOY1020" s="158"/>
      <c r="BOZ1020" s="158"/>
      <c r="BPA1020" s="158"/>
      <c r="BPB1020" s="158"/>
      <c r="BPC1020" s="158"/>
      <c r="BPD1020" s="158"/>
      <c r="BPE1020" s="158"/>
      <c r="BPF1020" s="158"/>
      <c r="BPG1020" s="158"/>
      <c r="BPH1020" s="158"/>
      <c r="BPI1020" s="158"/>
      <c r="BPJ1020" s="158"/>
      <c r="BPK1020" s="158"/>
      <c r="BPL1020" s="158"/>
      <c r="BPM1020" s="158"/>
      <c r="BPN1020" s="158"/>
      <c r="BPO1020" s="158"/>
      <c r="BPP1020" s="158"/>
      <c r="BPQ1020" s="158"/>
      <c r="BPR1020" s="158"/>
      <c r="BPS1020" s="158"/>
      <c r="BPT1020" s="158"/>
      <c r="BPU1020" s="158"/>
      <c r="BPV1020" s="158"/>
      <c r="BPW1020" s="158"/>
      <c r="BPX1020" s="158"/>
      <c r="BPY1020" s="158"/>
      <c r="BPZ1020" s="158"/>
      <c r="BQA1020" s="158"/>
      <c r="BQB1020" s="158"/>
      <c r="BQC1020" s="158"/>
      <c r="BQD1020" s="158"/>
      <c r="BQE1020" s="158"/>
      <c r="BQF1020" s="158"/>
      <c r="BQG1020" s="158"/>
      <c r="BQH1020" s="158"/>
      <c r="BQI1020" s="158"/>
      <c r="BQJ1020" s="158"/>
      <c r="BQK1020" s="158"/>
      <c r="BQL1020" s="158"/>
      <c r="BQM1020" s="158"/>
      <c r="BQN1020" s="158"/>
      <c r="BQO1020" s="158"/>
      <c r="BQP1020" s="158"/>
      <c r="BQQ1020" s="158"/>
      <c r="BQR1020" s="158"/>
      <c r="BQS1020" s="158"/>
      <c r="BQT1020" s="158"/>
      <c r="BQU1020" s="158"/>
      <c r="BQV1020" s="158"/>
      <c r="BQW1020" s="158"/>
      <c r="BQX1020" s="158"/>
      <c r="BQY1020" s="158"/>
      <c r="BQZ1020" s="158"/>
      <c r="BRA1020" s="158"/>
      <c r="BRB1020" s="158"/>
      <c r="BRC1020" s="158"/>
      <c r="BRD1020" s="158"/>
      <c r="BRE1020" s="158"/>
      <c r="BRF1020" s="158"/>
      <c r="BRG1020" s="158"/>
      <c r="BRH1020" s="158"/>
      <c r="BRI1020" s="158"/>
      <c r="BRJ1020" s="158"/>
      <c r="BRK1020" s="158"/>
      <c r="BRL1020" s="158"/>
      <c r="BRM1020" s="158"/>
      <c r="BRN1020" s="158"/>
      <c r="BRO1020" s="158"/>
      <c r="BRP1020" s="158"/>
      <c r="BRQ1020" s="158"/>
      <c r="BRR1020" s="158"/>
      <c r="BRS1020" s="158"/>
      <c r="BRT1020" s="158"/>
      <c r="BRU1020" s="158"/>
      <c r="BRV1020" s="158"/>
      <c r="BRW1020" s="158"/>
      <c r="BRX1020" s="158"/>
      <c r="BRY1020" s="158"/>
      <c r="BRZ1020" s="158"/>
      <c r="BSA1020" s="158"/>
      <c r="BSB1020" s="158"/>
      <c r="BSC1020" s="158"/>
      <c r="BSD1020" s="158"/>
      <c r="BSE1020" s="158"/>
      <c r="BSF1020" s="158"/>
      <c r="BSG1020" s="158"/>
      <c r="BSH1020" s="158"/>
      <c r="BSI1020" s="158"/>
      <c r="BSJ1020" s="158"/>
      <c r="BSK1020" s="158"/>
      <c r="BSL1020" s="158"/>
      <c r="BSM1020" s="158"/>
      <c r="BSN1020" s="158"/>
      <c r="BSO1020" s="158"/>
      <c r="BSP1020" s="158"/>
      <c r="BSQ1020" s="158"/>
      <c r="BSR1020" s="158"/>
      <c r="BSS1020" s="158"/>
      <c r="BST1020" s="158"/>
      <c r="BSU1020" s="158"/>
      <c r="BSV1020" s="158"/>
      <c r="BSW1020" s="158"/>
      <c r="BSX1020" s="158"/>
      <c r="BSY1020" s="158"/>
      <c r="BSZ1020" s="158"/>
      <c r="BTA1020" s="158"/>
      <c r="BTB1020" s="158"/>
      <c r="BTC1020" s="158"/>
      <c r="BTD1020" s="158"/>
      <c r="BTE1020" s="158"/>
      <c r="BTF1020" s="158"/>
      <c r="BTG1020" s="158"/>
      <c r="BTH1020" s="158"/>
      <c r="BTI1020" s="158"/>
      <c r="BTJ1020" s="158"/>
      <c r="BTK1020" s="158"/>
      <c r="BTL1020" s="158"/>
      <c r="BTM1020" s="158"/>
      <c r="BTN1020" s="158"/>
      <c r="BTO1020" s="158"/>
      <c r="BTP1020" s="158"/>
      <c r="BTQ1020" s="158"/>
      <c r="BTR1020" s="158"/>
      <c r="BTS1020" s="158"/>
      <c r="BTT1020" s="158"/>
      <c r="BTU1020" s="158"/>
      <c r="BTV1020" s="158"/>
      <c r="BTW1020" s="158"/>
      <c r="BTX1020" s="158"/>
      <c r="BTY1020" s="158"/>
      <c r="BTZ1020" s="158"/>
      <c r="BUA1020" s="158"/>
      <c r="BUB1020" s="158"/>
      <c r="BUC1020" s="158"/>
      <c r="BUD1020" s="158"/>
      <c r="BUE1020" s="158"/>
      <c r="BUF1020" s="158"/>
      <c r="BUG1020" s="158"/>
      <c r="BUH1020" s="158"/>
      <c r="BUI1020" s="158"/>
      <c r="BUJ1020" s="158"/>
      <c r="BUK1020" s="158"/>
      <c r="BUL1020" s="158"/>
      <c r="BUM1020" s="158"/>
      <c r="BUN1020" s="158"/>
      <c r="BUO1020" s="158"/>
      <c r="BUP1020" s="158"/>
      <c r="BUQ1020" s="158"/>
      <c r="BUR1020" s="158"/>
      <c r="BUS1020" s="158"/>
      <c r="BUT1020" s="158"/>
      <c r="BUU1020" s="158"/>
      <c r="BUV1020" s="158"/>
      <c r="BUW1020" s="158"/>
      <c r="BUX1020" s="158"/>
      <c r="BUY1020" s="158"/>
      <c r="BUZ1020" s="158"/>
      <c r="BVA1020" s="158"/>
      <c r="BVB1020" s="158"/>
      <c r="BVC1020" s="158"/>
      <c r="BVD1020" s="158"/>
      <c r="BVE1020" s="158"/>
      <c r="BVF1020" s="158"/>
      <c r="BVG1020" s="158"/>
      <c r="BVH1020" s="158"/>
      <c r="BVI1020" s="158"/>
      <c r="BVJ1020" s="158"/>
      <c r="BVK1020" s="158"/>
      <c r="BVL1020" s="158"/>
      <c r="BVM1020" s="158"/>
      <c r="BVN1020" s="158"/>
      <c r="BVO1020" s="158"/>
      <c r="BVP1020" s="158"/>
      <c r="BVQ1020" s="158"/>
      <c r="BVR1020" s="158"/>
      <c r="BVS1020" s="158"/>
      <c r="BVT1020" s="158"/>
      <c r="BVU1020" s="158"/>
      <c r="BVV1020" s="158"/>
      <c r="BVW1020" s="158"/>
      <c r="BVX1020" s="158"/>
      <c r="BVY1020" s="158"/>
      <c r="BVZ1020" s="158"/>
      <c r="BWA1020" s="158"/>
      <c r="BWB1020" s="158"/>
      <c r="BWC1020" s="158"/>
      <c r="BWD1020" s="158"/>
      <c r="BWE1020" s="158"/>
      <c r="BWF1020" s="158"/>
      <c r="BWG1020" s="158"/>
      <c r="BWH1020" s="158"/>
      <c r="BWI1020" s="158"/>
      <c r="BWJ1020" s="158"/>
      <c r="BWK1020" s="158"/>
      <c r="BWL1020" s="158"/>
      <c r="BWM1020" s="158"/>
      <c r="BWN1020" s="158"/>
      <c r="BWO1020" s="158"/>
      <c r="BWP1020" s="158"/>
      <c r="BWQ1020" s="158"/>
      <c r="BWR1020" s="158"/>
      <c r="BWS1020" s="158"/>
      <c r="BWT1020" s="158"/>
      <c r="BWU1020" s="158"/>
      <c r="BWV1020" s="158"/>
      <c r="BWW1020" s="158"/>
      <c r="BWX1020" s="158"/>
      <c r="BWY1020" s="158"/>
      <c r="BWZ1020" s="158"/>
      <c r="BXA1020" s="158"/>
      <c r="BXB1020" s="158"/>
      <c r="BXC1020" s="158"/>
      <c r="BXD1020" s="158"/>
      <c r="BXE1020" s="158"/>
      <c r="BXF1020" s="158"/>
      <c r="BXG1020" s="158"/>
      <c r="BXH1020" s="158"/>
      <c r="BXI1020" s="158"/>
      <c r="BXJ1020" s="158"/>
      <c r="BXK1020" s="158"/>
      <c r="BXL1020" s="158"/>
      <c r="BXM1020" s="158"/>
      <c r="BXN1020" s="158"/>
      <c r="BXO1020" s="158"/>
      <c r="BXP1020" s="158"/>
      <c r="BXQ1020" s="158"/>
      <c r="BXR1020" s="158"/>
      <c r="BXS1020" s="158"/>
      <c r="BXT1020" s="158"/>
      <c r="BXU1020" s="158"/>
      <c r="BXV1020" s="158"/>
      <c r="BXW1020" s="158"/>
      <c r="BXX1020" s="158"/>
      <c r="BXY1020" s="158"/>
      <c r="BXZ1020" s="158"/>
      <c r="BYA1020" s="158"/>
      <c r="BYB1020" s="158"/>
      <c r="BYC1020" s="158"/>
      <c r="BYD1020" s="158"/>
      <c r="BYE1020" s="158"/>
      <c r="BYF1020" s="158"/>
      <c r="BYG1020" s="158"/>
      <c r="BYH1020" s="158"/>
      <c r="BYI1020" s="158"/>
      <c r="BYJ1020" s="158"/>
      <c r="BYK1020" s="158"/>
      <c r="BYL1020" s="158"/>
      <c r="BYM1020" s="158"/>
      <c r="BYN1020" s="158"/>
      <c r="BYO1020" s="158"/>
      <c r="BYP1020" s="158"/>
    </row>
    <row r="1021" spans="1:2018" s="101" customFormat="1" ht="12.75" customHeight="1">
      <c r="C1021" s="245">
        <v>2020</v>
      </c>
      <c r="D1021" s="105" t="s">
        <v>203</v>
      </c>
      <c r="E1021" s="105" t="s">
        <v>197</v>
      </c>
      <c r="H1021" s="187">
        <f>INDEX(Inputs!$T$260:$T$287,MATCH($B1005,Inputs!$C$260:$C$287,0))/conv_2020_2015</f>
        <v>0</v>
      </c>
      <c r="I1021" s="176"/>
      <c r="J1021" s="176">
        <f t="shared" ref="J1021:AO1021" si="3258">IF($I1007="n/a",0,IF(J$4&gt;third_reg_period,IF(J$4&lt;=$I1007+$C1021,$H1021/($I1007-5),IF(AND($H1021&lt;&gt;0,I1021=0,J$4=$C1021+$I1007+1),$H1021,0)),0))</f>
        <v>0</v>
      </c>
      <c r="K1021" s="176">
        <f t="shared" si="3258"/>
        <v>0</v>
      </c>
      <c r="L1021" s="176">
        <f t="shared" si="3258"/>
        <v>0</v>
      </c>
      <c r="M1021" s="176">
        <f t="shared" si="3258"/>
        <v>0</v>
      </c>
      <c r="N1021" s="176">
        <f t="shared" si="3258"/>
        <v>0</v>
      </c>
      <c r="O1021" s="176">
        <f t="shared" si="3258"/>
        <v>0</v>
      </c>
      <c r="P1021" s="176">
        <f t="shared" si="3258"/>
        <v>0</v>
      </c>
      <c r="Q1021" s="176">
        <f t="shared" si="3258"/>
        <v>0</v>
      </c>
      <c r="R1021" s="176">
        <f t="shared" si="3258"/>
        <v>0</v>
      </c>
      <c r="S1021" s="176">
        <f t="shared" si="3258"/>
        <v>0</v>
      </c>
      <c r="T1021" s="176">
        <f t="shared" si="3258"/>
        <v>0</v>
      </c>
      <c r="U1021" s="176">
        <f t="shared" si="3258"/>
        <v>0</v>
      </c>
      <c r="V1021" s="176">
        <f t="shared" si="3258"/>
        <v>0</v>
      </c>
      <c r="W1021" s="176">
        <f t="shared" si="3258"/>
        <v>0</v>
      </c>
      <c r="X1021" s="176">
        <f t="shared" si="3258"/>
        <v>0</v>
      </c>
      <c r="Y1021" s="176">
        <f t="shared" si="3258"/>
        <v>0</v>
      </c>
      <c r="Z1021" s="176">
        <f t="shared" si="3258"/>
        <v>0</v>
      </c>
      <c r="AA1021" s="176">
        <f t="shared" si="3258"/>
        <v>0</v>
      </c>
      <c r="AB1021" s="176">
        <f t="shared" si="3258"/>
        <v>0</v>
      </c>
      <c r="AC1021" s="176">
        <f t="shared" si="3258"/>
        <v>0</v>
      </c>
      <c r="AD1021" s="176">
        <f t="shared" si="3258"/>
        <v>0</v>
      </c>
      <c r="AE1021" s="176">
        <f t="shared" si="3258"/>
        <v>0</v>
      </c>
      <c r="AF1021" s="176">
        <f t="shared" si="3258"/>
        <v>0</v>
      </c>
      <c r="AG1021" s="176">
        <f t="shared" si="3258"/>
        <v>0</v>
      </c>
      <c r="AH1021" s="176">
        <f t="shared" si="3258"/>
        <v>0</v>
      </c>
      <c r="AI1021" s="176">
        <f t="shared" si="3258"/>
        <v>0</v>
      </c>
      <c r="AJ1021" s="176">
        <f t="shared" si="3258"/>
        <v>0</v>
      </c>
      <c r="AK1021" s="176">
        <f t="shared" si="3258"/>
        <v>0</v>
      </c>
      <c r="AL1021" s="176">
        <f t="shared" si="3258"/>
        <v>0</v>
      </c>
      <c r="AM1021" s="176">
        <f t="shared" si="3258"/>
        <v>0</v>
      </c>
      <c r="AN1021" s="176">
        <f t="shared" si="3258"/>
        <v>0</v>
      </c>
      <c r="AO1021" s="176">
        <f t="shared" si="3258"/>
        <v>0</v>
      </c>
      <c r="AP1021" s="176">
        <f t="shared" ref="AP1021:BU1021" si="3259">IF($I1007="n/a",0,IF(AP$4&gt;third_reg_period,IF(AP$4&lt;=$I1007+$C1021,$H1021/($I1007-5),IF(AND($H1021&lt;&gt;0,AO1021=0,AP$4=$C1021+$I1007+1),$H1021,0)),0))</f>
        <v>0</v>
      </c>
      <c r="AQ1021" s="176">
        <f t="shared" si="3259"/>
        <v>0</v>
      </c>
      <c r="AR1021" s="176">
        <f t="shared" si="3259"/>
        <v>0</v>
      </c>
      <c r="AS1021" s="176">
        <f t="shared" si="3259"/>
        <v>0</v>
      </c>
      <c r="AT1021" s="176">
        <f t="shared" si="3259"/>
        <v>0</v>
      </c>
      <c r="AU1021" s="176">
        <f t="shared" si="3259"/>
        <v>0</v>
      </c>
      <c r="AV1021" s="176">
        <f t="shared" si="3259"/>
        <v>0</v>
      </c>
      <c r="AW1021" s="176">
        <f t="shared" si="3259"/>
        <v>0</v>
      </c>
      <c r="AX1021" s="176">
        <f t="shared" si="3259"/>
        <v>0</v>
      </c>
      <c r="AY1021" s="176">
        <f t="shared" si="3259"/>
        <v>0</v>
      </c>
      <c r="AZ1021" s="176">
        <f t="shared" si="3259"/>
        <v>0</v>
      </c>
      <c r="BA1021" s="176">
        <f t="shared" si="3259"/>
        <v>0</v>
      </c>
      <c r="BB1021" s="176">
        <f t="shared" si="3259"/>
        <v>0</v>
      </c>
      <c r="BC1021" s="176">
        <f t="shared" si="3259"/>
        <v>0</v>
      </c>
      <c r="BD1021" s="176">
        <f t="shared" si="3259"/>
        <v>0</v>
      </c>
      <c r="BE1021" s="176">
        <f t="shared" si="3259"/>
        <v>0</v>
      </c>
      <c r="BF1021" s="176">
        <f t="shared" si="3259"/>
        <v>0</v>
      </c>
      <c r="BG1021" s="176">
        <f t="shared" si="3259"/>
        <v>0</v>
      </c>
      <c r="BH1021" s="176">
        <f t="shared" si="3259"/>
        <v>0</v>
      </c>
      <c r="BI1021" s="176">
        <f t="shared" si="3259"/>
        <v>0</v>
      </c>
      <c r="BJ1021" s="176">
        <f t="shared" si="3259"/>
        <v>0</v>
      </c>
      <c r="BK1021" s="176">
        <f t="shared" si="3259"/>
        <v>0</v>
      </c>
      <c r="BL1021" s="176">
        <f t="shared" si="3259"/>
        <v>0</v>
      </c>
      <c r="BM1021" s="176">
        <f t="shared" si="3259"/>
        <v>0</v>
      </c>
      <c r="BN1021" s="176">
        <f t="shared" si="3259"/>
        <v>0</v>
      </c>
      <c r="BO1021" s="176">
        <f t="shared" si="3259"/>
        <v>0</v>
      </c>
      <c r="BP1021" s="176">
        <f t="shared" si="3259"/>
        <v>0</v>
      </c>
      <c r="BQ1021" s="176">
        <f t="shared" si="3259"/>
        <v>0</v>
      </c>
      <c r="BR1021" s="176">
        <f t="shared" si="3259"/>
        <v>0</v>
      </c>
      <c r="BS1021" s="176">
        <f t="shared" si="3259"/>
        <v>0</v>
      </c>
      <c r="BT1021" s="176">
        <f t="shared" si="3259"/>
        <v>0</v>
      </c>
      <c r="BU1021" s="176">
        <f t="shared" si="3259"/>
        <v>0</v>
      </c>
      <c r="BV1021" s="176">
        <f t="shared" ref="BV1021:CF1021" si="3260">IF($I1007="n/a",0,IF(BV$4&gt;third_reg_period,IF(BV$4&lt;=$I1007+$C1021,$H1021/($I1007-5),IF(AND($H1021&lt;&gt;0,BU1021=0,BV$4=$C1021+$I1007+1),$H1021,0)),0))</f>
        <v>0</v>
      </c>
      <c r="BW1021" s="176">
        <f t="shared" si="3260"/>
        <v>0</v>
      </c>
      <c r="BX1021" s="176">
        <f t="shared" si="3260"/>
        <v>0</v>
      </c>
      <c r="BY1021" s="176">
        <f t="shared" si="3260"/>
        <v>0</v>
      </c>
      <c r="BZ1021" s="176">
        <f t="shared" si="3260"/>
        <v>0</v>
      </c>
      <c r="CA1021" s="176">
        <f t="shared" si="3260"/>
        <v>0</v>
      </c>
      <c r="CB1021" s="176">
        <f t="shared" si="3260"/>
        <v>0</v>
      </c>
      <c r="CC1021" s="176">
        <f t="shared" si="3260"/>
        <v>0</v>
      </c>
      <c r="CD1021" s="176">
        <f t="shared" si="3260"/>
        <v>0</v>
      </c>
      <c r="CE1021" s="176">
        <f t="shared" si="3260"/>
        <v>0</v>
      </c>
      <c r="CF1021" s="176">
        <f t="shared" si="3260"/>
        <v>0</v>
      </c>
      <c r="CG1021" s="158"/>
      <c r="CH1021" s="158"/>
      <c r="CI1021" s="158"/>
      <c r="CJ1021" s="158"/>
      <c r="CK1021" s="158"/>
      <c r="CL1021" s="158"/>
      <c r="CM1021" s="158"/>
      <c r="CN1021" s="158"/>
      <c r="CO1021" s="158"/>
      <c r="CP1021" s="158"/>
      <c r="CQ1021" s="158"/>
      <c r="CR1021" s="158"/>
      <c r="CS1021" s="158"/>
      <c r="CT1021" s="158"/>
      <c r="CU1021" s="158"/>
      <c r="CV1021" s="158"/>
      <c r="CW1021" s="158"/>
      <c r="CX1021" s="158"/>
      <c r="CY1021" s="158"/>
      <c r="CZ1021" s="158"/>
      <c r="DA1021" s="158"/>
      <c r="DB1021" s="158"/>
      <c r="DC1021" s="158"/>
      <c r="DD1021" s="158"/>
      <c r="DE1021" s="158"/>
      <c r="DF1021" s="158"/>
      <c r="DG1021" s="158"/>
      <c r="DH1021" s="158"/>
      <c r="DI1021" s="158"/>
      <c r="DJ1021" s="158"/>
      <c r="DK1021" s="158"/>
      <c r="DL1021" s="158"/>
      <c r="DM1021" s="158"/>
      <c r="DN1021" s="158"/>
      <c r="DO1021" s="158"/>
      <c r="DP1021" s="158"/>
      <c r="DQ1021" s="158"/>
      <c r="DR1021" s="158"/>
      <c r="DS1021" s="158"/>
      <c r="DT1021" s="158"/>
      <c r="DU1021" s="158"/>
      <c r="DV1021" s="158"/>
      <c r="DW1021" s="158"/>
      <c r="DX1021" s="158"/>
      <c r="DY1021" s="158"/>
      <c r="DZ1021" s="158"/>
      <c r="EA1021" s="158"/>
      <c r="EB1021" s="158"/>
      <c r="EC1021" s="158"/>
      <c r="ED1021" s="158"/>
      <c r="EE1021" s="158"/>
      <c r="EF1021" s="158"/>
      <c r="EG1021" s="158"/>
      <c r="EH1021" s="158"/>
      <c r="EI1021" s="158"/>
      <c r="EJ1021" s="158"/>
      <c r="EK1021" s="158"/>
      <c r="EL1021" s="158"/>
      <c r="EM1021" s="158"/>
      <c r="EN1021" s="158"/>
      <c r="EO1021" s="158"/>
      <c r="EP1021" s="158"/>
      <c r="EQ1021" s="158"/>
      <c r="ER1021" s="158"/>
      <c r="ES1021" s="158"/>
      <c r="ET1021" s="158"/>
      <c r="EU1021" s="158"/>
      <c r="EV1021" s="158"/>
      <c r="EW1021" s="158"/>
      <c r="EX1021" s="158"/>
      <c r="EY1021" s="158"/>
      <c r="EZ1021" s="158"/>
      <c r="FA1021" s="158"/>
      <c r="FB1021" s="158"/>
      <c r="FC1021" s="158"/>
      <c r="FD1021" s="158"/>
      <c r="FE1021" s="158"/>
      <c r="FF1021" s="158"/>
      <c r="FG1021" s="158"/>
      <c r="FH1021" s="158"/>
      <c r="FI1021" s="158"/>
      <c r="FJ1021" s="158"/>
      <c r="FK1021" s="158"/>
      <c r="FL1021" s="158"/>
      <c r="FM1021" s="158"/>
      <c r="FN1021" s="158"/>
      <c r="FO1021" s="158"/>
      <c r="FP1021" s="158"/>
      <c r="FQ1021" s="158"/>
      <c r="FR1021" s="158"/>
      <c r="FS1021" s="158"/>
      <c r="FT1021" s="158"/>
      <c r="FU1021" s="158"/>
      <c r="FV1021" s="158"/>
      <c r="FW1021" s="158"/>
      <c r="FX1021" s="158"/>
      <c r="FY1021" s="158"/>
      <c r="FZ1021" s="158"/>
      <c r="GA1021" s="158"/>
      <c r="GB1021" s="158"/>
      <c r="GC1021" s="158"/>
      <c r="GD1021" s="158"/>
      <c r="GE1021" s="158"/>
      <c r="GF1021" s="158"/>
      <c r="GG1021" s="158"/>
      <c r="GH1021" s="158"/>
      <c r="GI1021" s="158"/>
      <c r="GJ1021" s="158"/>
      <c r="GK1021" s="158"/>
      <c r="GL1021" s="158"/>
      <c r="GM1021" s="158"/>
      <c r="GN1021" s="158"/>
      <c r="GO1021" s="158"/>
      <c r="GP1021" s="158"/>
      <c r="GQ1021" s="158"/>
      <c r="GR1021" s="158"/>
      <c r="GS1021" s="158"/>
      <c r="GT1021" s="158"/>
      <c r="GU1021" s="158"/>
      <c r="GV1021" s="158"/>
      <c r="GW1021" s="158"/>
      <c r="GX1021" s="158"/>
      <c r="GY1021" s="158"/>
      <c r="GZ1021" s="158"/>
      <c r="HA1021" s="158"/>
      <c r="HB1021" s="158"/>
      <c r="HC1021" s="158"/>
      <c r="HD1021" s="158"/>
      <c r="HE1021" s="158"/>
      <c r="HF1021" s="158"/>
      <c r="HG1021" s="158"/>
      <c r="HH1021" s="158"/>
      <c r="HI1021" s="158"/>
      <c r="HJ1021" s="158"/>
      <c r="HK1021" s="158"/>
      <c r="HL1021" s="158"/>
      <c r="HM1021" s="158"/>
      <c r="HN1021" s="158"/>
      <c r="HO1021" s="158"/>
      <c r="HP1021" s="158"/>
      <c r="HQ1021" s="158"/>
      <c r="HR1021" s="158"/>
      <c r="HS1021" s="158"/>
      <c r="HT1021" s="158"/>
      <c r="HU1021" s="158"/>
      <c r="HV1021" s="158"/>
      <c r="HW1021" s="158"/>
      <c r="HX1021" s="158"/>
      <c r="HY1021" s="158"/>
      <c r="HZ1021" s="158"/>
      <c r="IA1021" s="158"/>
      <c r="IB1021" s="158"/>
      <c r="IC1021" s="158"/>
      <c r="ID1021" s="158"/>
      <c r="IE1021" s="158"/>
      <c r="IF1021" s="158"/>
      <c r="IG1021" s="158"/>
      <c r="IH1021" s="158"/>
      <c r="II1021" s="158"/>
      <c r="IJ1021" s="158"/>
      <c r="IK1021" s="158"/>
      <c r="IL1021" s="158"/>
      <c r="IM1021" s="158"/>
      <c r="IN1021" s="158"/>
      <c r="IO1021" s="158"/>
      <c r="IP1021" s="158"/>
      <c r="IQ1021" s="158"/>
      <c r="IR1021" s="158"/>
      <c r="IS1021" s="158"/>
      <c r="IT1021" s="158"/>
      <c r="IU1021" s="158"/>
      <c r="IV1021" s="158"/>
      <c r="IW1021" s="158"/>
      <c r="IX1021" s="158"/>
      <c r="IY1021" s="158"/>
      <c r="IZ1021" s="158"/>
      <c r="JA1021" s="158"/>
      <c r="JB1021" s="158"/>
      <c r="JC1021" s="158"/>
      <c r="JD1021" s="158"/>
      <c r="JE1021" s="158"/>
      <c r="JF1021" s="158"/>
      <c r="JG1021" s="158"/>
      <c r="JH1021" s="158"/>
      <c r="JI1021" s="158"/>
      <c r="JJ1021" s="158"/>
      <c r="JK1021" s="158"/>
      <c r="JL1021" s="158"/>
      <c r="JM1021" s="158"/>
      <c r="JN1021" s="158"/>
      <c r="JO1021" s="158"/>
      <c r="JP1021" s="158"/>
      <c r="JQ1021" s="158"/>
      <c r="JR1021" s="158"/>
      <c r="JS1021" s="158"/>
      <c r="JT1021" s="158"/>
      <c r="JU1021" s="158"/>
      <c r="JV1021" s="158"/>
      <c r="JW1021" s="158"/>
      <c r="JX1021" s="158"/>
      <c r="JY1021" s="158"/>
      <c r="JZ1021" s="158"/>
      <c r="KA1021" s="158"/>
      <c r="KB1021" s="158"/>
      <c r="KC1021" s="158"/>
      <c r="KD1021" s="158"/>
      <c r="KE1021" s="158"/>
      <c r="KF1021" s="158"/>
      <c r="KG1021" s="158"/>
      <c r="KH1021" s="158"/>
      <c r="KI1021" s="158"/>
      <c r="KJ1021" s="158"/>
      <c r="KK1021" s="158"/>
      <c r="KL1021" s="158"/>
      <c r="KM1021" s="158"/>
      <c r="KN1021" s="158"/>
      <c r="KO1021" s="158"/>
      <c r="KP1021" s="158"/>
      <c r="KQ1021" s="158"/>
      <c r="KR1021" s="158"/>
      <c r="KS1021" s="158"/>
      <c r="KT1021" s="158"/>
      <c r="KU1021" s="158"/>
      <c r="KV1021" s="158"/>
      <c r="KW1021" s="158"/>
      <c r="KX1021" s="158"/>
      <c r="KY1021" s="158"/>
      <c r="KZ1021" s="158"/>
      <c r="LA1021" s="158"/>
      <c r="LB1021" s="158"/>
      <c r="LC1021" s="158"/>
      <c r="LD1021" s="158"/>
      <c r="LE1021" s="158"/>
      <c r="LF1021" s="158"/>
      <c r="LG1021" s="158"/>
      <c r="LH1021" s="158"/>
      <c r="LI1021" s="158"/>
      <c r="LJ1021" s="158"/>
      <c r="LK1021" s="158"/>
      <c r="LL1021" s="158"/>
      <c r="LM1021" s="158"/>
      <c r="LN1021" s="158"/>
      <c r="LO1021" s="158"/>
      <c r="LP1021" s="158"/>
      <c r="LQ1021" s="158"/>
      <c r="LR1021" s="158"/>
      <c r="LS1021" s="158"/>
      <c r="LT1021" s="158"/>
      <c r="LU1021" s="158"/>
      <c r="LV1021" s="158"/>
      <c r="LW1021" s="158"/>
      <c r="LX1021" s="158"/>
      <c r="LY1021" s="158"/>
      <c r="LZ1021" s="158"/>
      <c r="MA1021" s="158"/>
      <c r="MB1021" s="158"/>
      <c r="MC1021" s="158"/>
      <c r="MD1021" s="158"/>
      <c r="ME1021" s="158"/>
      <c r="MF1021" s="158"/>
      <c r="MG1021" s="158"/>
      <c r="MH1021" s="158"/>
      <c r="MI1021" s="158"/>
      <c r="MJ1021" s="158"/>
      <c r="MK1021" s="158"/>
      <c r="ML1021" s="158"/>
      <c r="MM1021" s="158"/>
      <c r="MN1021" s="158"/>
      <c r="MO1021" s="158"/>
      <c r="MP1021" s="158"/>
      <c r="MQ1021" s="158"/>
      <c r="MR1021" s="158"/>
      <c r="MS1021" s="158"/>
      <c r="MT1021" s="158"/>
      <c r="MU1021" s="158"/>
      <c r="MV1021" s="158"/>
      <c r="MW1021" s="158"/>
      <c r="MX1021" s="158"/>
      <c r="MY1021" s="158"/>
      <c r="MZ1021" s="158"/>
      <c r="NA1021" s="158"/>
      <c r="NB1021" s="158"/>
      <c r="NC1021" s="158"/>
      <c r="ND1021" s="158"/>
      <c r="NE1021" s="158"/>
      <c r="NF1021" s="158"/>
      <c r="NG1021" s="158"/>
      <c r="NH1021" s="158"/>
      <c r="NI1021" s="158"/>
      <c r="NJ1021" s="158"/>
      <c r="NK1021" s="158"/>
      <c r="NL1021" s="158"/>
      <c r="NM1021" s="158"/>
      <c r="NN1021" s="158"/>
      <c r="NO1021" s="158"/>
      <c r="NP1021" s="158"/>
      <c r="NQ1021" s="158"/>
      <c r="NR1021" s="158"/>
      <c r="NS1021" s="158"/>
      <c r="NT1021" s="158"/>
      <c r="NU1021" s="158"/>
      <c r="NV1021" s="158"/>
      <c r="NW1021" s="158"/>
      <c r="NX1021" s="158"/>
      <c r="NY1021" s="158"/>
      <c r="NZ1021" s="158"/>
      <c r="OA1021" s="158"/>
      <c r="OB1021" s="158"/>
      <c r="OC1021" s="158"/>
      <c r="OD1021" s="158"/>
      <c r="OE1021" s="158"/>
      <c r="OF1021" s="158"/>
      <c r="OG1021" s="158"/>
      <c r="OH1021" s="158"/>
      <c r="OI1021" s="158"/>
      <c r="OJ1021" s="158"/>
      <c r="OK1021" s="158"/>
      <c r="OL1021" s="158"/>
      <c r="OM1021" s="158"/>
      <c r="ON1021" s="158"/>
      <c r="OO1021" s="158"/>
      <c r="OP1021" s="158"/>
      <c r="OQ1021" s="158"/>
      <c r="OR1021" s="158"/>
      <c r="OS1021" s="158"/>
      <c r="OT1021" s="158"/>
      <c r="OU1021" s="158"/>
      <c r="OV1021" s="158"/>
      <c r="OW1021" s="158"/>
      <c r="OX1021" s="158"/>
      <c r="OY1021" s="158"/>
      <c r="OZ1021" s="158"/>
      <c r="PA1021" s="158"/>
      <c r="PB1021" s="158"/>
      <c r="PC1021" s="158"/>
      <c r="PD1021" s="158"/>
      <c r="PE1021" s="158"/>
      <c r="PF1021" s="158"/>
      <c r="PG1021" s="158"/>
      <c r="PH1021" s="158"/>
      <c r="PI1021" s="158"/>
      <c r="PJ1021" s="158"/>
      <c r="PK1021" s="158"/>
      <c r="PL1021" s="158"/>
      <c r="PM1021" s="158"/>
      <c r="PN1021" s="158"/>
      <c r="PO1021" s="158"/>
      <c r="PP1021" s="158"/>
      <c r="PQ1021" s="158"/>
      <c r="PR1021" s="158"/>
      <c r="PS1021" s="158"/>
      <c r="PT1021" s="158"/>
      <c r="PU1021" s="158"/>
      <c r="PV1021" s="158"/>
      <c r="PW1021" s="158"/>
      <c r="PX1021" s="158"/>
      <c r="PY1021" s="158"/>
      <c r="PZ1021" s="158"/>
      <c r="QA1021" s="158"/>
      <c r="QB1021" s="158"/>
      <c r="QC1021" s="158"/>
      <c r="QD1021" s="158"/>
      <c r="QE1021" s="158"/>
      <c r="QF1021" s="158"/>
      <c r="QG1021" s="158"/>
      <c r="QH1021" s="158"/>
      <c r="QI1021" s="158"/>
      <c r="QJ1021" s="158"/>
      <c r="QK1021" s="158"/>
      <c r="QL1021" s="158"/>
      <c r="QM1021" s="158"/>
      <c r="QN1021" s="158"/>
      <c r="QO1021" s="158"/>
      <c r="QP1021" s="158"/>
      <c r="QQ1021" s="158"/>
      <c r="QR1021" s="158"/>
      <c r="QS1021" s="158"/>
      <c r="QT1021" s="158"/>
      <c r="QU1021" s="158"/>
      <c r="QV1021" s="158"/>
      <c r="QW1021" s="158"/>
      <c r="QX1021" s="158"/>
      <c r="QY1021" s="158"/>
      <c r="QZ1021" s="158"/>
      <c r="RA1021" s="158"/>
      <c r="RB1021" s="158"/>
      <c r="RC1021" s="158"/>
      <c r="RD1021" s="158"/>
      <c r="RE1021" s="158"/>
      <c r="RF1021" s="158"/>
      <c r="RG1021" s="158"/>
      <c r="RH1021" s="158"/>
      <c r="RI1021" s="158"/>
      <c r="RJ1021" s="158"/>
      <c r="RK1021" s="158"/>
      <c r="RL1021" s="158"/>
      <c r="RM1021" s="158"/>
      <c r="RN1021" s="158"/>
      <c r="RO1021" s="158"/>
      <c r="RP1021" s="158"/>
      <c r="RQ1021" s="158"/>
      <c r="RR1021" s="158"/>
      <c r="RS1021" s="158"/>
      <c r="RT1021" s="158"/>
      <c r="RU1021" s="158"/>
      <c r="RV1021" s="158"/>
      <c r="RW1021" s="158"/>
      <c r="RX1021" s="158"/>
      <c r="RY1021" s="158"/>
      <c r="RZ1021" s="158"/>
      <c r="SA1021" s="158"/>
      <c r="SB1021" s="158"/>
      <c r="SC1021" s="158"/>
      <c r="SD1021" s="158"/>
      <c r="SE1021" s="158"/>
      <c r="SF1021" s="158"/>
      <c r="SG1021" s="158"/>
      <c r="SH1021" s="158"/>
      <c r="SI1021" s="158"/>
      <c r="SJ1021" s="158"/>
      <c r="SK1021" s="158"/>
      <c r="SL1021" s="158"/>
      <c r="SM1021" s="158"/>
      <c r="SN1021" s="158"/>
      <c r="SO1021" s="158"/>
      <c r="SP1021" s="158"/>
      <c r="SQ1021" s="158"/>
      <c r="SR1021" s="158"/>
      <c r="SS1021" s="158"/>
      <c r="ST1021" s="158"/>
      <c r="SU1021" s="158"/>
      <c r="SV1021" s="158"/>
      <c r="SW1021" s="158"/>
      <c r="SX1021" s="158"/>
      <c r="SY1021" s="158"/>
      <c r="SZ1021" s="158"/>
      <c r="TA1021" s="158"/>
      <c r="TB1021" s="158"/>
      <c r="TC1021" s="158"/>
      <c r="TD1021" s="158"/>
      <c r="TE1021" s="158"/>
      <c r="TF1021" s="158"/>
      <c r="TG1021" s="158"/>
      <c r="TH1021" s="158"/>
      <c r="TI1021" s="158"/>
      <c r="TJ1021" s="158"/>
      <c r="TK1021" s="158"/>
      <c r="TL1021" s="158"/>
      <c r="TM1021" s="158"/>
      <c r="TN1021" s="158"/>
      <c r="TO1021" s="158"/>
      <c r="TP1021" s="158"/>
      <c r="TQ1021" s="158"/>
      <c r="TR1021" s="158"/>
      <c r="TS1021" s="158"/>
      <c r="TT1021" s="158"/>
      <c r="TU1021" s="158"/>
      <c r="TV1021" s="158"/>
      <c r="TW1021" s="158"/>
      <c r="TX1021" s="158"/>
      <c r="TY1021" s="158"/>
      <c r="TZ1021" s="158"/>
      <c r="UA1021" s="158"/>
      <c r="UB1021" s="158"/>
      <c r="UC1021" s="158"/>
      <c r="UD1021" s="158"/>
      <c r="UE1021" s="158"/>
      <c r="UF1021" s="158"/>
      <c r="UG1021" s="158"/>
      <c r="UH1021" s="158"/>
      <c r="UI1021" s="158"/>
      <c r="UJ1021" s="158"/>
      <c r="UK1021" s="158"/>
      <c r="UL1021" s="158"/>
      <c r="UM1021" s="158"/>
      <c r="UN1021" s="158"/>
      <c r="UO1021" s="158"/>
      <c r="UP1021" s="158"/>
      <c r="UQ1021" s="158"/>
      <c r="UR1021" s="158"/>
      <c r="US1021" s="158"/>
      <c r="UT1021" s="158"/>
      <c r="UU1021" s="158"/>
      <c r="UV1021" s="158"/>
      <c r="UW1021" s="158"/>
      <c r="UX1021" s="158"/>
      <c r="UY1021" s="158"/>
      <c r="UZ1021" s="158"/>
      <c r="VA1021" s="158"/>
      <c r="VB1021" s="158"/>
      <c r="VC1021" s="158"/>
      <c r="VD1021" s="158"/>
      <c r="VE1021" s="158"/>
      <c r="VF1021" s="158"/>
      <c r="VG1021" s="158"/>
      <c r="VH1021" s="158"/>
      <c r="VI1021" s="158"/>
      <c r="VJ1021" s="158"/>
      <c r="VK1021" s="158"/>
      <c r="VL1021" s="158"/>
      <c r="VM1021" s="158"/>
      <c r="VN1021" s="158"/>
      <c r="VO1021" s="158"/>
      <c r="VP1021" s="158"/>
      <c r="VQ1021" s="158"/>
      <c r="VR1021" s="158"/>
      <c r="VS1021" s="158"/>
      <c r="VT1021" s="158"/>
      <c r="VU1021" s="158"/>
      <c r="VV1021" s="158"/>
      <c r="VW1021" s="158"/>
      <c r="VX1021" s="158"/>
      <c r="VY1021" s="158"/>
      <c r="VZ1021" s="158"/>
      <c r="WA1021" s="158"/>
      <c r="WB1021" s="158"/>
      <c r="WC1021" s="158"/>
      <c r="WD1021" s="158"/>
      <c r="WE1021" s="158"/>
      <c r="WF1021" s="158"/>
      <c r="WG1021" s="158"/>
      <c r="WH1021" s="158"/>
      <c r="WI1021" s="158"/>
      <c r="WJ1021" s="158"/>
      <c r="WK1021" s="158"/>
      <c r="WL1021" s="158"/>
      <c r="WM1021" s="158"/>
      <c r="WN1021" s="158"/>
      <c r="WO1021" s="158"/>
      <c r="WP1021" s="158"/>
      <c r="WQ1021" s="158"/>
      <c r="WR1021" s="158"/>
      <c r="WS1021" s="158"/>
      <c r="WT1021" s="158"/>
      <c r="WU1021" s="158"/>
      <c r="WV1021" s="158"/>
      <c r="WW1021" s="158"/>
      <c r="WX1021" s="158"/>
      <c r="WY1021" s="158"/>
      <c r="WZ1021" s="158"/>
      <c r="XA1021" s="158"/>
      <c r="XB1021" s="158"/>
      <c r="XC1021" s="158"/>
      <c r="XD1021" s="158"/>
      <c r="XE1021" s="158"/>
      <c r="XF1021" s="158"/>
      <c r="XG1021" s="158"/>
      <c r="XH1021" s="158"/>
      <c r="XI1021" s="158"/>
      <c r="XJ1021" s="158"/>
      <c r="XK1021" s="158"/>
      <c r="XL1021" s="158"/>
      <c r="XM1021" s="158"/>
      <c r="XN1021" s="158"/>
      <c r="XO1021" s="158"/>
      <c r="XP1021" s="158"/>
      <c r="XQ1021" s="158"/>
      <c r="XR1021" s="158"/>
      <c r="XS1021" s="158"/>
      <c r="XT1021" s="158"/>
      <c r="XU1021" s="158"/>
      <c r="XV1021" s="158"/>
      <c r="XW1021" s="158"/>
      <c r="XX1021" s="158"/>
      <c r="XY1021" s="158"/>
      <c r="XZ1021" s="158"/>
      <c r="YA1021" s="158"/>
      <c r="YB1021" s="158"/>
      <c r="YC1021" s="158"/>
      <c r="YD1021" s="158"/>
      <c r="YE1021" s="158"/>
      <c r="YF1021" s="158"/>
      <c r="YG1021" s="158"/>
      <c r="YH1021" s="158"/>
      <c r="YI1021" s="158"/>
      <c r="YJ1021" s="158"/>
      <c r="YK1021" s="158"/>
      <c r="YL1021" s="158"/>
      <c r="YM1021" s="158"/>
      <c r="YN1021" s="158"/>
      <c r="YO1021" s="158"/>
      <c r="YP1021" s="158"/>
      <c r="YQ1021" s="158"/>
      <c r="YR1021" s="158"/>
      <c r="YS1021" s="158"/>
      <c r="YT1021" s="158"/>
      <c r="YU1021" s="158"/>
      <c r="YV1021" s="158"/>
      <c r="YW1021" s="158"/>
      <c r="YX1021" s="158"/>
      <c r="YY1021" s="158"/>
      <c r="YZ1021" s="158"/>
      <c r="ZA1021" s="158"/>
      <c r="ZB1021" s="158"/>
      <c r="ZC1021" s="158"/>
      <c r="ZD1021" s="158"/>
      <c r="ZE1021" s="158"/>
      <c r="ZF1021" s="158"/>
      <c r="ZG1021" s="158"/>
      <c r="ZH1021" s="158"/>
      <c r="ZI1021" s="158"/>
      <c r="ZJ1021" s="158"/>
      <c r="ZK1021" s="158"/>
      <c r="ZL1021" s="158"/>
      <c r="ZM1021" s="158"/>
      <c r="ZN1021" s="158"/>
      <c r="ZO1021" s="158"/>
      <c r="ZP1021" s="158"/>
      <c r="ZQ1021" s="158"/>
      <c r="ZR1021" s="158"/>
      <c r="ZS1021" s="158"/>
      <c r="ZT1021" s="158"/>
      <c r="ZU1021" s="158"/>
      <c r="ZV1021" s="158"/>
      <c r="ZW1021" s="158"/>
      <c r="ZX1021" s="158"/>
      <c r="ZY1021" s="158"/>
      <c r="ZZ1021" s="158"/>
      <c r="AAA1021" s="158"/>
      <c r="AAB1021" s="158"/>
      <c r="AAC1021" s="158"/>
      <c r="AAD1021" s="158"/>
      <c r="AAE1021" s="158"/>
      <c r="AAF1021" s="158"/>
      <c r="AAG1021" s="158"/>
      <c r="AAH1021" s="158"/>
      <c r="AAI1021" s="158"/>
      <c r="AAJ1021" s="158"/>
      <c r="AAK1021" s="158"/>
      <c r="AAL1021" s="158"/>
      <c r="AAM1021" s="158"/>
      <c r="AAN1021" s="158"/>
      <c r="AAO1021" s="158"/>
      <c r="AAP1021" s="158"/>
      <c r="AAQ1021" s="158"/>
      <c r="AAR1021" s="158"/>
      <c r="AAS1021" s="158"/>
      <c r="AAT1021" s="158"/>
      <c r="AAU1021" s="158"/>
      <c r="AAV1021" s="158"/>
      <c r="AAW1021" s="158"/>
      <c r="AAX1021" s="158"/>
      <c r="AAY1021" s="158"/>
      <c r="AAZ1021" s="158"/>
      <c r="ABA1021" s="158"/>
      <c r="ABB1021" s="158"/>
      <c r="ABC1021" s="158"/>
      <c r="ABD1021" s="158"/>
      <c r="ABE1021" s="158"/>
      <c r="ABF1021" s="158"/>
      <c r="ABG1021" s="158"/>
      <c r="ABH1021" s="158"/>
      <c r="ABI1021" s="158"/>
      <c r="ABJ1021" s="158"/>
      <c r="ABK1021" s="158"/>
      <c r="ABL1021" s="158"/>
      <c r="ABM1021" s="158"/>
      <c r="ABN1021" s="158"/>
      <c r="ABO1021" s="158"/>
      <c r="ABP1021" s="158"/>
      <c r="ABQ1021" s="158"/>
      <c r="ABR1021" s="158"/>
      <c r="ABS1021" s="158"/>
      <c r="ABT1021" s="158"/>
      <c r="ABU1021" s="158"/>
      <c r="ABV1021" s="158"/>
      <c r="ABW1021" s="158"/>
      <c r="ABX1021" s="158"/>
      <c r="ABY1021" s="158"/>
      <c r="ABZ1021" s="158"/>
      <c r="ACA1021" s="158"/>
      <c r="ACB1021" s="158"/>
      <c r="ACC1021" s="158"/>
      <c r="ACD1021" s="158"/>
      <c r="ACE1021" s="158"/>
      <c r="ACF1021" s="158"/>
      <c r="ACG1021" s="158"/>
      <c r="ACH1021" s="158"/>
      <c r="ACI1021" s="158"/>
      <c r="ACJ1021" s="158"/>
      <c r="ACK1021" s="158"/>
      <c r="ACL1021" s="158"/>
      <c r="ACM1021" s="158"/>
      <c r="ACN1021" s="158"/>
      <c r="ACO1021" s="158"/>
      <c r="ACP1021" s="158"/>
      <c r="ACQ1021" s="158"/>
      <c r="ACR1021" s="158"/>
      <c r="ACS1021" s="158"/>
      <c r="ACT1021" s="158"/>
      <c r="ACU1021" s="158"/>
      <c r="ACV1021" s="158"/>
      <c r="ACW1021" s="158"/>
      <c r="ACX1021" s="158"/>
      <c r="ACY1021" s="158"/>
      <c r="ACZ1021" s="158"/>
      <c r="ADA1021" s="158"/>
      <c r="ADB1021" s="158"/>
      <c r="ADC1021" s="158"/>
      <c r="ADD1021" s="158"/>
      <c r="ADE1021" s="158"/>
      <c r="ADF1021" s="158"/>
      <c r="ADG1021" s="158"/>
      <c r="ADH1021" s="158"/>
      <c r="ADI1021" s="158"/>
      <c r="ADJ1021" s="158"/>
      <c r="ADK1021" s="158"/>
      <c r="ADL1021" s="158"/>
      <c r="ADM1021" s="158"/>
      <c r="ADN1021" s="158"/>
      <c r="ADO1021" s="158"/>
      <c r="ADP1021" s="158"/>
      <c r="ADQ1021" s="158"/>
      <c r="ADR1021" s="158"/>
      <c r="ADS1021" s="158"/>
      <c r="ADT1021" s="158"/>
      <c r="ADU1021" s="158"/>
      <c r="ADV1021" s="158"/>
      <c r="ADW1021" s="158"/>
      <c r="ADX1021" s="158"/>
      <c r="ADY1021" s="158"/>
      <c r="ADZ1021" s="158"/>
      <c r="AEA1021" s="158"/>
      <c r="AEB1021" s="158"/>
      <c r="AEC1021" s="158"/>
      <c r="AED1021" s="158"/>
      <c r="AEE1021" s="158"/>
      <c r="AEF1021" s="158"/>
      <c r="AEG1021" s="158"/>
      <c r="AEH1021" s="158"/>
      <c r="AEI1021" s="158"/>
      <c r="AEJ1021" s="158"/>
      <c r="AEK1021" s="158"/>
      <c r="AEL1021" s="158"/>
      <c r="AEM1021" s="158"/>
      <c r="AEN1021" s="158"/>
      <c r="AEO1021" s="158"/>
      <c r="AEP1021" s="158"/>
      <c r="AEQ1021" s="158"/>
      <c r="AER1021" s="158"/>
      <c r="AES1021" s="158"/>
      <c r="AET1021" s="158"/>
      <c r="AEU1021" s="158"/>
      <c r="AEV1021" s="158"/>
      <c r="AEW1021" s="158"/>
      <c r="AEX1021" s="158"/>
      <c r="AEY1021" s="158"/>
      <c r="AEZ1021" s="158"/>
      <c r="AFA1021" s="158"/>
      <c r="AFB1021" s="158"/>
      <c r="AFC1021" s="158"/>
      <c r="AFD1021" s="158"/>
      <c r="AFE1021" s="158"/>
      <c r="AFF1021" s="158"/>
      <c r="AFG1021" s="158"/>
      <c r="AFH1021" s="158"/>
      <c r="AFI1021" s="158"/>
      <c r="AFJ1021" s="158"/>
      <c r="AFK1021" s="158"/>
      <c r="AFL1021" s="158"/>
      <c r="AFM1021" s="158"/>
      <c r="AFN1021" s="158"/>
      <c r="AFO1021" s="158"/>
      <c r="AFP1021" s="158"/>
      <c r="AFQ1021" s="158"/>
      <c r="AFR1021" s="158"/>
      <c r="AFS1021" s="158"/>
      <c r="AFT1021" s="158"/>
      <c r="AFU1021" s="158"/>
      <c r="AFV1021" s="158"/>
      <c r="AFW1021" s="158"/>
      <c r="AFX1021" s="158"/>
      <c r="AFY1021" s="158"/>
      <c r="AFZ1021" s="158"/>
      <c r="AGA1021" s="158"/>
      <c r="AGB1021" s="158"/>
      <c r="AGC1021" s="158"/>
      <c r="AGD1021" s="158"/>
      <c r="AGE1021" s="158"/>
      <c r="AGF1021" s="158"/>
      <c r="AGG1021" s="158"/>
      <c r="AGH1021" s="158"/>
      <c r="AGI1021" s="158"/>
      <c r="AGJ1021" s="158"/>
      <c r="AGK1021" s="158"/>
      <c r="AGL1021" s="158"/>
      <c r="AGM1021" s="158"/>
      <c r="AGN1021" s="158"/>
      <c r="AGO1021" s="158"/>
      <c r="AGP1021" s="158"/>
      <c r="AGQ1021" s="158"/>
      <c r="AGR1021" s="158"/>
      <c r="AGS1021" s="158"/>
      <c r="AGT1021" s="158"/>
      <c r="AGU1021" s="158"/>
      <c r="AGV1021" s="158"/>
      <c r="AGW1021" s="158"/>
      <c r="AGX1021" s="158"/>
      <c r="AGY1021" s="158"/>
      <c r="AGZ1021" s="158"/>
      <c r="AHA1021" s="158"/>
      <c r="AHB1021" s="158"/>
      <c r="AHC1021" s="158"/>
      <c r="AHD1021" s="158"/>
      <c r="AHE1021" s="158"/>
      <c r="AHF1021" s="158"/>
      <c r="AHG1021" s="158"/>
      <c r="AHH1021" s="158"/>
      <c r="AHI1021" s="158"/>
      <c r="AHJ1021" s="158"/>
      <c r="AHK1021" s="158"/>
      <c r="AHL1021" s="158"/>
      <c r="AHM1021" s="158"/>
      <c r="AHN1021" s="158"/>
      <c r="AHO1021" s="158"/>
      <c r="AHP1021" s="158"/>
      <c r="AHQ1021" s="158"/>
      <c r="AHR1021" s="158"/>
      <c r="AHS1021" s="158"/>
      <c r="AHT1021" s="158"/>
      <c r="AHU1021" s="158"/>
      <c r="AHV1021" s="158"/>
      <c r="AHW1021" s="158"/>
      <c r="AHX1021" s="158"/>
      <c r="AHY1021" s="158"/>
      <c r="AHZ1021" s="158"/>
      <c r="AIA1021" s="158"/>
      <c r="AIB1021" s="158"/>
      <c r="AIC1021" s="158"/>
      <c r="AID1021" s="158"/>
      <c r="AIE1021" s="158"/>
      <c r="AIF1021" s="158"/>
      <c r="AIG1021" s="158"/>
      <c r="AIH1021" s="158"/>
      <c r="AII1021" s="158"/>
      <c r="AIJ1021" s="158"/>
      <c r="AIK1021" s="158"/>
      <c r="AIL1021" s="158"/>
      <c r="AIM1021" s="158"/>
      <c r="AIN1021" s="158"/>
      <c r="AIO1021" s="158"/>
      <c r="AIP1021" s="158"/>
      <c r="AIQ1021" s="158"/>
      <c r="AIR1021" s="158"/>
      <c r="AIS1021" s="158"/>
      <c r="AIT1021" s="158"/>
      <c r="AIU1021" s="158"/>
      <c r="AIV1021" s="158"/>
      <c r="AIW1021" s="158"/>
      <c r="AIX1021" s="158"/>
      <c r="AIY1021" s="158"/>
      <c r="AIZ1021" s="158"/>
      <c r="AJA1021" s="158"/>
      <c r="AJB1021" s="158"/>
      <c r="AJC1021" s="158"/>
      <c r="AJD1021" s="158"/>
      <c r="AJE1021" s="158"/>
      <c r="AJF1021" s="158"/>
      <c r="AJG1021" s="158"/>
      <c r="AJH1021" s="158"/>
      <c r="AJI1021" s="158"/>
      <c r="AJJ1021" s="158"/>
      <c r="AJK1021" s="158"/>
      <c r="AJL1021" s="158"/>
      <c r="AJM1021" s="158"/>
      <c r="AJN1021" s="158"/>
      <c r="AJO1021" s="158"/>
      <c r="AJP1021" s="158"/>
      <c r="AJQ1021" s="158"/>
      <c r="AJR1021" s="158"/>
      <c r="AJS1021" s="158"/>
      <c r="AJT1021" s="158"/>
      <c r="AJU1021" s="158"/>
      <c r="AJV1021" s="158"/>
      <c r="AJW1021" s="158"/>
      <c r="AJX1021" s="158"/>
      <c r="AJY1021" s="158"/>
      <c r="AJZ1021" s="158"/>
      <c r="AKA1021" s="158"/>
      <c r="AKB1021" s="158"/>
      <c r="AKC1021" s="158"/>
      <c r="AKD1021" s="158"/>
      <c r="AKE1021" s="158"/>
      <c r="AKF1021" s="158"/>
      <c r="AKG1021" s="158"/>
      <c r="AKH1021" s="158"/>
      <c r="AKI1021" s="158"/>
      <c r="AKJ1021" s="158"/>
      <c r="AKK1021" s="158"/>
      <c r="AKL1021" s="158"/>
      <c r="AKM1021" s="158"/>
      <c r="AKN1021" s="158"/>
      <c r="AKO1021" s="158"/>
      <c r="AKP1021" s="158"/>
      <c r="AKQ1021" s="158"/>
      <c r="AKR1021" s="158"/>
      <c r="AKS1021" s="158"/>
      <c r="AKT1021" s="158"/>
      <c r="AKU1021" s="158"/>
      <c r="AKV1021" s="158"/>
      <c r="AKW1021" s="158"/>
      <c r="AKX1021" s="158"/>
      <c r="AKY1021" s="158"/>
      <c r="AKZ1021" s="158"/>
      <c r="ALA1021" s="158"/>
      <c r="ALB1021" s="158"/>
      <c r="ALC1021" s="158"/>
      <c r="ALD1021" s="158"/>
      <c r="ALE1021" s="158"/>
      <c r="ALF1021" s="158"/>
      <c r="ALG1021" s="158"/>
      <c r="ALH1021" s="158"/>
      <c r="ALI1021" s="158"/>
      <c r="ALJ1021" s="158"/>
      <c r="ALK1021" s="158"/>
      <c r="ALL1021" s="158"/>
      <c r="ALM1021" s="158"/>
      <c r="ALN1021" s="158"/>
      <c r="ALO1021" s="158"/>
      <c r="ALP1021" s="158"/>
      <c r="ALQ1021" s="158"/>
      <c r="ALR1021" s="158"/>
      <c r="ALS1021" s="158"/>
      <c r="ALT1021" s="158"/>
      <c r="ALU1021" s="158"/>
      <c r="ALV1021" s="158"/>
      <c r="ALW1021" s="158"/>
      <c r="ALX1021" s="158"/>
      <c r="ALY1021" s="158"/>
      <c r="ALZ1021" s="158"/>
      <c r="AMA1021" s="158"/>
      <c r="AMB1021" s="158"/>
      <c r="AMC1021" s="158"/>
      <c r="AMD1021" s="158"/>
      <c r="AME1021" s="158"/>
      <c r="AMF1021" s="158"/>
      <c r="AMG1021" s="158"/>
      <c r="AMH1021" s="158"/>
      <c r="AMI1021" s="158"/>
      <c r="AMJ1021" s="158"/>
      <c r="AMK1021" s="158"/>
      <c r="AML1021" s="158"/>
      <c r="AMM1021" s="158"/>
      <c r="AMN1021" s="158"/>
      <c r="AMO1021" s="158"/>
      <c r="AMP1021" s="158"/>
      <c r="AMQ1021" s="158"/>
      <c r="AMR1021" s="158"/>
      <c r="AMS1021" s="158"/>
      <c r="AMT1021" s="158"/>
      <c r="AMU1021" s="158"/>
      <c r="AMV1021" s="158"/>
      <c r="AMW1021" s="158"/>
      <c r="AMX1021" s="158"/>
      <c r="AMY1021" s="158"/>
      <c r="AMZ1021" s="158"/>
      <c r="ANA1021" s="158"/>
      <c r="ANB1021" s="158"/>
      <c r="ANC1021" s="158"/>
      <c r="AND1021" s="158"/>
      <c r="ANE1021" s="158"/>
      <c r="ANF1021" s="158"/>
      <c r="ANG1021" s="158"/>
      <c r="ANH1021" s="158"/>
      <c r="ANI1021" s="158"/>
      <c r="ANJ1021" s="158"/>
      <c r="ANK1021" s="158"/>
      <c r="ANL1021" s="158"/>
      <c r="ANM1021" s="158"/>
      <c r="ANN1021" s="158"/>
      <c r="ANO1021" s="158"/>
      <c r="ANP1021" s="158"/>
      <c r="ANQ1021" s="158"/>
      <c r="ANR1021" s="158"/>
      <c r="ANS1021" s="158"/>
      <c r="ANT1021" s="158"/>
      <c r="ANU1021" s="158"/>
      <c r="ANV1021" s="158"/>
      <c r="ANW1021" s="158"/>
      <c r="ANX1021" s="158"/>
      <c r="ANY1021" s="158"/>
      <c r="ANZ1021" s="158"/>
      <c r="AOA1021" s="158"/>
      <c r="AOB1021" s="158"/>
      <c r="AOC1021" s="158"/>
      <c r="AOD1021" s="158"/>
      <c r="AOE1021" s="158"/>
      <c r="AOF1021" s="158"/>
      <c r="AOG1021" s="158"/>
      <c r="AOH1021" s="158"/>
      <c r="AOI1021" s="158"/>
      <c r="AOJ1021" s="158"/>
      <c r="AOK1021" s="158"/>
      <c r="AOL1021" s="158"/>
      <c r="AOM1021" s="158"/>
      <c r="AON1021" s="158"/>
      <c r="AOO1021" s="158"/>
      <c r="AOP1021" s="158"/>
      <c r="AOQ1021" s="158"/>
      <c r="AOR1021" s="158"/>
      <c r="AOS1021" s="158"/>
      <c r="AOT1021" s="158"/>
      <c r="AOU1021" s="158"/>
      <c r="AOV1021" s="158"/>
      <c r="AOW1021" s="158"/>
      <c r="AOX1021" s="158"/>
      <c r="AOY1021" s="158"/>
      <c r="AOZ1021" s="158"/>
      <c r="APA1021" s="158"/>
      <c r="APB1021" s="158"/>
      <c r="APC1021" s="158"/>
      <c r="APD1021" s="158"/>
      <c r="APE1021" s="158"/>
      <c r="APF1021" s="158"/>
      <c r="APG1021" s="158"/>
      <c r="APH1021" s="158"/>
      <c r="API1021" s="158"/>
      <c r="APJ1021" s="158"/>
      <c r="APK1021" s="158"/>
      <c r="APL1021" s="158"/>
      <c r="APM1021" s="158"/>
      <c r="APN1021" s="158"/>
      <c r="APO1021" s="158"/>
      <c r="APP1021" s="158"/>
      <c r="APQ1021" s="158"/>
      <c r="APR1021" s="158"/>
      <c r="APS1021" s="158"/>
      <c r="APT1021" s="158"/>
      <c r="APU1021" s="158"/>
      <c r="APV1021" s="158"/>
      <c r="APW1021" s="158"/>
      <c r="APX1021" s="158"/>
      <c r="APY1021" s="158"/>
      <c r="APZ1021" s="158"/>
      <c r="AQA1021" s="158"/>
      <c r="AQB1021" s="158"/>
      <c r="AQC1021" s="158"/>
      <c r="AQD1021" s="158"/>
      <c r="AQE1021" s="158"/>
      <c r="AQF1021" s="158"/>
      <c r="AQG1021" s="158"/>
      <c r="AQH1021" s="158"/>
      <c r="AQI1021" s="158"/>
      <c r="AQJ1021" s="158"/>
      <c r="AQK1021" s="158"/>
      <c r="AQL1021" s="158"/>
      <c r="AQM1021" s="158"/>
      <c r="AQN1021" s="158"/>
      <c r="AQO1021" s="158"/>
      <c r="AQP1021" s="158"/>
      <c r="AQQ1021" s="158"/>
      <c r="AQR1021" s="158"/>
      <c r="AQS1021" s="158"/>
      <c r="AQT1021" s="158"/>
      <c r="AQU1021" s="158"/>
      <c r="AQV1021" s="158"/>
      <c r="AQW1021" s="158"/>
      <c r="AQX1021" s="158"/>
      <c r="AQY1021" s="158"/>
      <c r="AQZ1021" s="158"/>
      <c r="ARA1021" s="158"/>
      <c r="ARB1021" s="158"/>
      <c r="ARC1021" s="158"/>
      <c r="ARD1021" s="158"/>
      <c r="ARE1021" s="158"/>
      <c r="ARF1021" s="158"/>
      <c r="ARG1021" s="158"/>
      <c r="ARH1021" s="158"/>
      <c r="ARI1021" s="158"/>
      <c r="ARJ1021" s="158"/>
      <c r="ARK1021" s="158"/>
      <c r="ARL1021" s="158"/>
      <c r="ARM1021" s="158"/>
      <c r="ARN1021" s="158"/>
      <c r="ARO1021" s="158"/>
      <c r="ARP1021" s="158"/>
      <c r="ARQ1021" s="158"/>
      <c r="ARR1021" s="158"/>
      <c r="ARS1021" s="158"/>
      <c r="ART1021" s="158"/>
      <c r="ARU1021" s="158"/>
      <c r="ARV1021" s="158"/>
      <c r="ARW1021" s="158"/>
      <c r="ARX1021" s="158"/>
      <c r="ARY1021" s="158"/>
      <c r="ARZ1021" s="158"/>
      <c r="ASA1021" s="158"/>
      <c r="ASB1021" s="158"/>
      <c r="ASC1021" s="158"/>
      <c r="ASD1021" s="158"/>
      <c r="ASE1021" s="158"/>
      <c r="ASF1021" s="158"/>
      <c r="ASG1021" s="158"/>
      <c r="ASH1021" s="158"/>
      <c r="ASI1021" s="158"/>
      <c r="ASJ1021" s="158"/>
      <c r="ASK1021" s="158"/>
      <c r="ASL1021" s="158"/>
      <c r="ASM1021" s="158"/>
      <c r="ASN1021" s="158"/>
      <c r="ASO1021" s="158"/>
      <c r="ASP1021" s="158"/>
      <c r="ASQ1021" s="158"/>
      <c r="ASR1021" s="158"/>
      <c r="ASS1021" s="158"/>
      <c r="AST1021" s="158"/>
      <c r="ASU1021" s="158"/>
      <c r="ASV1021" s="158"/>
      <c r="ASW1021" s="158"/>
      <c r="ASX1021" s="158"/>
      <c r="ASY1021" s="158"/>
      <c r="ASZ1021" s="158"/>
      <c r="ATA1021" s="158"/>
      <c r="ATB1021" s="158"/>
      <c r="ATC1021" s="158"/>
      <c r="ATD1021" s="158"/>
      <c r="ATE1021" s="158"/>
      <c r="ATF1021" s="158"/>
      <c r="ATG1021" s="158"/>
      <c r="ATH1021" s="158"/>
      <c r="ATI1021" s="158"/>
      <c r="ATJ1021" s="158"/>
      <c r="ATK1021" s="158"/>
      <c r="ATL1021" s="158"/>
      <c r="ATM1021" s="158"/>
      <c r="ATN1021" s="158"/>
      <c r="ATO1021" s="158"/>
      <c r="ATP1021" s="158"/>
      <c r="ATQ1021" s="158"/>
      <c r="ATR1021" s="158"/>
      <c r="ATS1021" s="158"/>
      <c r="ATT1021" s="158"/>
      <c r="ATU1021" s="158"/>
      <c r="ATV1021" s="158"/>
      <c r="ATW1021" s="158"/>
      <c r="ATX1021" s="158"/>
      <c r="ATY1021" s="158"/>
      <c r="ATZ1021" s="158"/>
      <c r="AUA1021" s="158"/>
      <c r="AUB1021" s="158"/>
      <c r="AUC1021" s="158"/>
      <c r="AUD1021" s="158"/>
      <c r="AUE1021" s="158"/>
      <c r="AUF1021" s="158"/>
      <c r="AUG1021" s="158"/>
      <c r="AUH1021" s="158"/>
      <c r="AUI1021" s="158"/>
      <c r="AUJ1021" s="158"/>
      <c r="AUK1021" s="158"/>
      <c r="AUL1021" s="158"/>
      <c r="AUM1021" s="158"/>
      <c r="AUN1021" s="158"/>
      <c r="AUO1021" s="158"/>
      <c r="AUP1021" s="158"/>
      <c r="AUQ1021" s="158"/>
      <c r="AUR1021" s="158"/>
      <c r="AUS1021" s="158"/>
      <c r="AUT1021" s="158"/>
      <c r="AUU1021" s="158"/>
      <c r="AUV1021" s="158"/>
      <c r="AUW1021" s="158"/>
      <c r="AUX1021" s="158"/>
      <c r="AUY1021" s="158"/>
      <c r="AUZ1021" s="158"/>
      <c r="AVA1021" s="158"/>
      <c r="AVB1021" s="158"/>
      <c r="AVC1021" s="158"/>
      <c r="AVD1021" s="158"/>
      <c r="AVE1021" s="158"/>
      <c r="AVF1021" s="158"/>
      <c r="AVG1021" s="158"/>
      <c r="AVH1021" s="158"/>
      <c r="AVI1021" s="158"/>
      <c r="AVJ1021" s="158"/>
      <c r="AVK1021" s="158"/>
      <c r="AVL1021" s="158"/>
      <c r="AVM1021" s="158"/>
      <c r="AVN1021" s="158"/>
      <c r="AVO1021" s="158"/>
      <c r="AVP1021" s="158"/>
      <c r="AVQ1021" s="158"/>
      <c r="AVR1021" s="158"/>
      <c r="AVS1021" s="158"/>
      <c r="AVT1021" s="158"/>
      <c r="AVU1021" s="158"/>
      <c r="AVV1021" s="158"/>
      <c r="AVW1021" s="158"/>
      <c r="AVX1021" s="158"/>
      <c r="AVY1021" s="158"/>
      <c r="AVZ1021" s="158"/>
      <c r="AWA1021" s="158"/>
      <c r="AWB1021" s="158"/>
      <c r="AWC1021" s="158"/>
      <c r="AWD1021" s="158"/>
      <c r="AWE1021" s="158"/>
      <c r="AWF1021" s="158"/>
      <c r="AWG1021" s="158"/>
      <c r="AWH1021" s="158"/>
      <c r="AWI1021" s="158"/>
      <c r="AWJ1021" s="158"/>
      <c r="AWK1021" s="158"/>
      <c r="AWL1021" s="158"/>
      <c r="AWM1021" s="158"/>
      <c r="AWN1021" s="158"/>
      <c r="AWO1021" s="158"/>
      <c r="AWP1021" s="158"/>
      <c r="AWQ1021" s="158"/>
      <c r="AWR1021" s="158"/>
      <c r="AWS1021" s="158"/>
      <c r="AWT1021" s="158"/>
      <c r="AWU1021" s="158"/>
      <c r="AWV1021" s="158"/>
      <c r="AWW1021" s="158"/>
      <c r="AWX1021" s="158"/>
      <c r="AWY1021" s="158"/>
      <c r="AWZ1021" s="158"/>
      <c r="AXA1021" s="158"/>
      <c r="AXB1021" s="158"/>
      <c r="AXC1021" s="158"/>
      <c r="AXD1021" s="158"/>
      <c r="AXE1021" s="158"/>
      <c r="AXF1021" s="158"/>
      <c r="AXG1021" s="158"/>
      <c r="AXH1021" s="158"/>
      <c r="AXI1021" s="158"/>
      <c r="AXJ1021" s="158"/>
      <c r="AXK1021" s="158"/>
      <c r="AXL1021" s="158"/>
      <c r="AXM1021" s="158"/>
      <c r="AXN1021" s="158"/>
      <c r="AXO1021" s="158"/>
      <c r="AXP1021" s="158"/>
      <c r="AXQ1021" s="158"/>
      <c r="AXR1021" s="158"/>
      <c r="AXS1021" s="158"/>
      <c r="AXT1021" s="158"/>
      <c r="AXU1021" s="158"/>
      <c r="AXV1021" s="158"/>
      <c r="AXW1021" s="158"/>
      <c r="AXX1021" s="158"/>
      <c r="AXY1021" s="158"/>
      <c r="AXZ1021" s="158"/>
      <c r="AYA1021" s="158"/>
      <c r="AYB1021" s="158"/>
      <c r="AYC1021" s="158"/>
      <c r="AYD1021" s="158"/>
      <c r="AYE1021" s="158"/>
      <c r="AYF1021" s="158"/>
      <c r="AYG1021" s="158"/>
      <c r="AYH1021" s="158"/>
      <c r="AYI1021" s="158"/>
      <c r="AYJ1021" s="158"/>
      <c r="AYK1021" s="158"/>
      <c r="AYL1021" s="158"/>
      <c r="AYM1021" s="158"/>
      <c r="AYN1021" s="158"/>
      <c r="AYO1021" s="158"/>
      <c r="AYP1021" s="158"/>
      <c r="AYQ1021" s="158"/>
      <c r="AYR1021" s="158"/>
      <c r="AYS1021" s="158"/>
      <c r="AYT1021" s="158"/>
      <c r="AYU1021" s="158"/>
      <c r="AYV1021" s="158"/>
      <c r="AYW1021" s="158"/>
      <c r="AYX1021" s="158"/>
      <c r="AYY1021" s="158"/>
      <c r="AYZ1021" s="158"/>
      <c r="AZA1021" s="158"/>
      <c r="AZB1021" s="158"/>
      <c r="AZC1021" s="158"/>
      <c r="AZD1021" s="158"/>
      <c r="AZE1021" s="158"/>
      <c r="AZF1021" s="158"/>
      <c r="AZG1021" s="158"/>
      <c r="AZH1021" s="158"/>
      <c r="AZI1021" s="158"/>
      <c r="AZJ1021" s="158"/>
      <c r="AZK1021" s="158"/>
      <c r="AZL1021" s="158"/>
      <c r="AZM1021" s="158"/>
      <c r="AZN1021" s="158"/>
      <c r="AZO1021" s="158"/>
      <c r="AZP1021" s="158"/>
      <c r="AZQ1021" s="158"/>
      <c r="AZR1021" s="158"/>
      <c r="AZS1021" s="158"/>
      <c r="AZT1021" s="158"/>
      <c r="AZU1021" s="158"/>
      <c r="AZV1021" s="158"/>
      <c r="AZW1021" s="158"/>
      <c r="AZX1021" s="158"/>
      <c r="AZY1021" s="158"/>
      <c r="AZZ1021" s="158"/>
      <c r="BAA1021" s="158"/>
      <c r="BAB1021" s="158"/>
      <c r="BAC1021" s="158"/>
      <c r="BAD1021" s="158"/>
      <c r="BAE1021" s="158"/>
      <c r="BAF1021" s="158"/>
      <c r="BAG1021" s="158"/>
      <c r="BAH1021" s="158"/>
      <c r="BAI1021" s="158"/>
      <c r="BAJ1021" s="158"/>
      <c r="BAK1021" s="158"/>
      <c r="BAL1021" s="158"/>
      <c r="BAM1021" s="158"/>
      <c r="BAN1021" s="158"/>
      <c r="BAO1021" s="158"/>
      <c r="BAP1021" s="158"/>
      <c r="BAQ1021" s="158"/>
      <c r="BAR1021" s="158"/>
      <c r="BAS1021" s="158"/>
      <c r="BAT1021" s="158"/>
      <c r="BAU1021" s="158"/>
      <c r="BAV1021" s="158"/>
      <c r="BAW1021" s="158"/>
      <c r="BAX1021" s="158"/>
      <c r="BAY1021" s="158"/>
      <c r="BAZ1021" s="158"/>
      <c r="BBA1021" s="158"/>
      <c r="BBB1021" s="158"/>
      <c r="BBC1021" s="158"/>
      <c r="BBD1021" s="158"/>
      <c r="BBE1021" s="158"/>
      <c r="BBF1021" s="158"/>
      <c r="BBG1021" s="158"/>
      <c r="BBH1021" s="158"/>
      <c r="BBI1021" s="158"/>
      <c r="BBJ1021" s="158"/>
      <c r="BBK1021" s="158"/>
      <c r="BBL1021" s="158"/>
      <c r="BBM1021" s="158"/>
      <c r="BBN1021" s="158"/>
      <c r="BBO1021" s="158"/>
      <c r="BBP1021" s="158"/>
      <c r="BBQ1021" s="158"/>
      <c r="BBR1021" s="158"/>
      <c r="BBS1021" s="158"/>
      <c r="BBT1021" s="158"/>
      <c r="BBU1021" s="158"/>
      <c r="BBV1021" s="158"/>
      <c r="BBW1021" s="158"/>
      <c r="BBX1021" s="158"/>
      <c r="BBY1021" s="158"/>
      <c r="BBZ1021" s="158"/>
      <c r="BCA1021" s="158"/>
      <c r="BCB1021" s="158"/>
      <c r="BCC1021" s="158"/>
      <c r="BCD1021" s="158"/>
      <c r="BCE1021" s="158"/>
      <c r="BCF1021" s="158"/>
      <c r="BCG1021" s="158"/>
      <c r="BCH1021" s="158"/>
      <c r="BCI1021" s="158"/>
      <c r="BCJ1021" s="158"/>
      <c r="BCK1021" s="158"/>
      <c r="BCL1021" s="158"/>
      <c r="BCM1021" s="158"/>
      <c r="BCN1021" s="158"/>
      <c r="BCO1021" s="158"/>
      <c r="BCP1021" s="158"/>
      <c r="BCQ1021" s="158"/>
      <c r="BCR1021" s="158"/>
      <c r="BCS1021" s="158"/>
      <c r="BCT1021" s="158"/>
      <c r="BCU1021" s="158"/>
      <c r="BCV1021" s="158"/>
      <c r="BCW1021" s="158"/>
      <c r="BCX1021" s="158"/>
      <c r="BCY1021" s="158"/>
      <c r="BCZ1021" s="158"/>
      <c r="BDA1021" s="158"/>
      <c r="BDB1021" s="158"/>
      <c r="BDC1021" s="158"/>
      <c r="BDD1021" s="158"/>
      <c r="BDE1021" s="158"/>
      <c r="BDF1021" s="158"/>
      <c r="BDG1021" s="158"/>
      <c r="BDH1021" s="158"/>
      <c r="BDI1021" s="158"/>
      <c r="BDJ1021" s="158"/>
      <c r="BDK1021" s="158"/>
      <c r="BDL1021" s="158"/>
      <c r="BDM1021" s="158"/>
      <c r="BDN1021" s="158"/>
      <c r="BDO1021" s="158"/>
      <c r="BDP1021" s="158"/>
      <c r="BDQ1021" s="158"/>
      <c r="BDR1021" s="158"/>
      <c r="BDS1021" s="158"/>
      <c r="BDT1021" s="158"/>
      <c r="BDU1021" s="158"/>
      <c r="BDV1021" s="158"/>
      <c r="BDW1021" s="158"/>
      <c r="BDX1021" s="158"/>
      <c r="BDY1021" s="158"/>
      <c r="BDZ1021" s="158"/>
      <c r="BEA1021" s="158"/>
      <c r="BEB1021" s="158"/>
      <c r="BEC1021" s="158"/>
      <c r="BED1021" s="158"/>
      <c r="BEE1021" s="158"/>
      <c r="BEF1021" s="158"/>
      <c r="BEG1021" s="158"/>
      <c r="BEH1021" s="158"/>
      <c r="BEI1021" s="158"/>
      <c r="BEJ1021" s="158"/>
      <c r="BEK1021" s="158"/>
      <c r="BEL1021" s="158"/>
      <c r="BEM1021" s="158"/>
      <c r="BEN1021" s="158"/>
      <c r="BEO1021" s="158"/>
      <c r="BEP1021" s="158"/>
      <c r="BEQ1021" s="158"/>
      <c r="BER1021" s="158"/>
      <c r="BES1021" s="158"/>
      <c r="BET1021" s="158"/>
      <c r="BEU1021" s="158"/>
      <c r="BEV1021" s="158"/>
      <c r="BEW1021" s="158"/>
      <c r="BEX1021" s="158"/>
      <c r="BEY1021" s="158"/>
      <c r="BEZ1021" s="158"/>
      <c r="BFA1021" s="158"/>
      <c r="BFB1021" s="158"/>
      <c r="BFC1021" s="158"/>
      <c r="BFD1021" s="158"/>
      <c r="BFE1021" s="158"/>
      <c r="BFF1021" s="158"/>
      <c r="BFG1021" s="158"/>
      <c r="BFH1021" s="158"/>
      <c r="BFI1021" s="158"/>
      <c r="BFJ1021" s="158"/>
      <c r="BFK1021" s="158"/>
      <c r="BFL1021" s="158"/>
      <c r="BFM1021" s="158"/>
      <c r="BFN1021" s="158"/>
      <c r="BFO1021" s="158"/>
      <c r="BFP1021" s="158"/>
      <c r="BFQ1021" s="158"/>
      <c r="BFR1021" s="158"/>
      <c r="BFS1021" s="158"/>
      <c r="BFT1021" s="158"/>
      <c r="BFU1021" s="158"/>
      <c r="BFV1021" s="158"/>
      <c r="BFW1021" s="158"/>
      <c r="BFX1021" s="158"/>
      <c r="BFY1021" s="158"/>
      <c r="BFZ1021" s="158"/>
      <c r="BGA1021" s="158"/>
      <c r="BGB1021" s="158"/>
      <c r="BGC1021" s="158"/>
      <c r="BGD1021" s="158"/>
      <c r="BGE1021" s="158"/>
      <c r="BGF1021" s="158"/>
      <c r="BGG1021" s="158"/>
      <c r="BGH1021" s="158"/>
      <c r="BGI1021" s="158"/>
      <c r="BGJ1021" s="158"/>
      <c r="BGK1021" s="158"/>
      <c r="BGL1021" s="158"/>
      <c r="BGM1021" s="158"/>
      <c r="BGN1021" s="158"/>
      <c r="BGO1021" s="158"/>
      <c r="BGP1021" s="158"/>
      <c r="BGQ1021" s="158"/>
      <c r="BGR1021" s="158"/>
      <c r="BGS1021" s="158"/>
      <c r="BGT1021" s="158"/>
      <c r="BGU1021" s="158"/>
      <c r="BGV1021" s="158"/>
      <c r="BGW1021" s="158"/>
      <c r="BGX1021" s="158"/>
      <c r="BGY1021" s="158"/>
      <c r="BGZ1021" s="158"/>
      <c r="BHA1021" s="158"/>
      <c r="BHB1021" s="158"/>
      <c r="BHC1021" s="158"/>
      <c r="BHD1021" s="158"/>
      <c r="BHE1021" s="158"/>
      <c r="BHF1021" s="158"/>
      <c r="BHG1021" s="158"/>
      <c r="BHH1021" s="158"/>
      <c r="BHI1021" s="158"/>
      <c r="BHJ1021" s="158"/>
      <c r="BHK1021" s="158"/>
      <c r="BHL1021" s="158"/>
      <c r="BHM1021" s="158"/>
      <c r="BHN1021" s="158"/>
      <c r="BHO1021" s="158"/>
      <c r="BHP1021" s="158"/>
      <c r="BHQ1021" s="158"/>
      <c r="BHR1021" s="158"/>
      <c r="BHS1021" s="158"/>
      <c r="BHT1021" s="158"/>
      <c r="BHU1021" s="158"/>
      <c r="BHV1021" s="158"/>
      <c r="BHW1021" s="158"/>
      <c r="BHX1021" s="158"/>
      <c r="BHY1021" s="158"/>
      <c r="BHZ1021" s="158"/>
      <c r="BIA1021" s="158"/>
      <c r="BIB1021" s="158"/>
      <c r="BIC1021" s="158"/>
      <c r="BID1021" s="158"/>
      <c r="BIE1021" s="158"/>
      <c r="BIF1021" s="158"/>
      <c r="BIG1021" s="158"/>
      <c r="BIH1021" s="158"/>
      <c r="BII1021" s="158"/>
      <c r="BIJ1021" s="158"/>
      <c r="BIK1021" s="158"/>
      <c r="BIL1021" s="158"/>
      <c r="BIM1021" s="158"/>
      <c r="BIN1021" s="158"/>
      <c r="BIO1021" s="158"/>
      <c r="BIP1021" s="158"/>
      <c r="BIQ1021" s="158"/>
      <c r="BIR1021" s="158"/>
      <c r="BIS1021" s="158"/>
      <c r="BIT1021" s="158"/>
      <c r="BIU1021" s="158"/>
      <c r="BIV1021" s="158"/>
      <c r="BIW1021" s="158"/>
      <c r="BIX1021" s="158"/>
      <c r="BIY1021" s="158"/>
      <c r="BIZ1021" s="158"/>
      <c r="BJA1021" s="158"/>
      <c r="BJB1021" s="158"/>
      <c r="BJC1021" s="158"/>
      <c r="BJD1021" s="158"/>
      <c r="BJE1021" s="158"/>
      <c r="BJF1021" s="158"/>
      <c r="BJG1021" s="158"/>
      <c r="BJH1021" s="158"/>
      <c r="BJI1021" s="158"/>
      <c r="BJJ1021" s="158"/>
      <c r="BJK1021" s="158"/>
      <c r="BJL1021" s="158"/>
      <c r="BJM1021" s="158"/>
      <c r="BJN1021" s="158"/>
      <c r="BJO1021" s="158"/>
      <c r="BJP1021" s="158"/>
      <c r="BJQ1021" s="158"/>
      <c r="BJR1021" s="158"/>
      <c r="BJS1021" s="158"/>
      <c r="BJT1021" s="158"/>
      <c r="BJU1021" s="158"/>
      <c r="BJV1021" s="158"/>
      <c r="BJW1021" s="158"/>
      <c r="BJX1021" s="158"/>
      <c r="BJY1021" s="158"/>
      <c r="BJZ1021" s="158"/>
      <c r="BKA1021" s="158"/>
      <c r="BKB1021" s="158"/>
      <c r="BKC1021" s="158"/>
      <c r="BKD1021" s="158"/>
      <c r="BKE1021" s="158"/>
      <c r="BKF1021" s="158"/>
      <c r="BKG1021" s="158"/>
      <c r="BKH1021" s="158"/>
      <c r="BKI1021" s="158"/>
      <c r="BKJ1021" s="158"/>
      <c r="BKK1021" s="158"/>
      <c r="BKL1021" s="158"/>
      <c r="BKM1021" s="158"/>
      <c r="BKN1021" s="158"/>
      <c r="BKO1021" s="158"/>
      <c r="BKP1021" s="158"/>
      <c r="BKQ1021" s="158"/>
      <c r="BKR1021" s="158"/>
      <c r="BKS1021" s="158"/>
      <c r="BKT1021" s="158"/>
      <c r="BKU1021" s="158"/>
      <c r="BKV1021" s="158"/>
      <c r="BKW1021" s="158"/>
      <c r="BKX1021" s="158"/>
      <c r="BKY1021" s="158"/>
      <c r="BKZ1021" s="158"/>
      <c r="BLA1021" s="158"/>
      <c r="BLB1021" s="158"/>
      <c r="BLC1021" s="158"/>
      <c r="BLD1021" s="158"/>
      <c r="BLE1021" s="158"/>
      <c r="BLF1021" s="158"/>
      <c r="BLG1021" s="158"/>
      <c r="BLH1021" s="158"/>
      <c r="BLI1021" s="158"/>
      <c r="BLJ1021" s="158"/>
      <c r="BLK1021" s="158"/>
      <c r="BLL1021" s="158"/>
      <c r="BLM1021" s="158"/>
      <c r="BLN1021" s="158"/>
      <c r="BLO1021" s="158"/>
      <c r="BLP1021" s="158"/>
      <c r="BLQ1021" s="158"/>
      <c r="BLR1021" s="158"/>
      <c r="BLS1021" s="158"/>
      <c r="BLT1021" s="158"/>
      <c r="BLU1021" s="158"/>
      <c r="BLV1021" s="158"/>
      <c r="BLW1021" s="158"/>
      <c r="BLX1021" s="158"/>
      <c r="BLY1021" s="158"/>
      <c r="BLZ1021" s="158"/>
      <c r="BMA1021" s="158"/>
      <c r="BMB1021" s="158"/>
      <c r="BMC1021" s="158"/>
      <c r="BMD1021" s="158"/>
      <c r="BME1021" s="158"/>
      <c r="BMF1021" s="158"/>
      <c r="BMG1021" s="158"/>
      <c r="BMH1021" s="158"/>
      <c r="BMI1021" s="158"/>
      <c r="BMJ1021" s="158"/>
      <c r="BMK1021" s="158"/>
      <c r="BML1021" s="158"/>
      <c r="BMM1021" s="158"/>
      <c r="BMN1021" s="158"/>
      <c r="BMO1021" s="158"/>
      <c r="BMP1021" s="158"/>
      <c r="BMQ1021" s="158"/>
      <c r="BMR1021" s="158"/>
      <c r="BMS1021" s="158"/>
      <c r="BMT1021" s="158"/>
      <c r="BMU1021" s="158"/>
      <c r="BMV1021" s="158"/>
      <c r="BMW1021" s="158"/>
      <c r="BMX1021" s="158"/>
      <c r="BMY1021" s="158"/>
      <c r="BMZ1021" s="158"/>
      <c r="BNA1021" s="158"/>
      <c r="BNB1021" s="158"/>
      <c r="BNC1021" s="158"/>
      <c r="BND1021" s="158"/>
      <c r="BNE1021" s="158"/>
      <c r="BNF1021" s="158"/>
      <c r="BNG1021" s="158"/>
      <c r="BNH1021" s="158"/>
      <c r="BNI1021" s="158"/>
      <c r="BNJ1021" s="158"/>
      <c r="BNK1021" s="158"/>
      <c r="BNL1021" s="158"/>
      <c r="BNM1021" s="158"/>
      <c r="BNN1021" s="158"/>
      <c r="BNO1021" s="158"/>
      <c r="BNP1021" s="158"/>
      <c r="BNQ1021" s="158"/>
      <c r="BNR1021" s="158"/>
      <c r="BNS1021" s="158"/>
      <c r="BNT1021" s="158"/>
      <c r="BNU1021" s="158"/>
      <c r="BNV1021" s="158"/>
      <c r="BNW1021" s="158"/>
      <c r="BNX1021" s="158"/>
      <c r="BNY1021" s="158"/>
      <c r="BNZ1021" s="158"/>
      <c r="BOA1021" s="158"/>
      <c r="BOB1021" s="158"/>
      <c r="BOC1021" s="158"/>
      <c r="BOD1021" s="158"/>
      <c r="BOE1021" s="158"/>
      <c r="BOF1021" s="158"/>
      <c r="BOG1021" s="158"/>
      <c r="BOH1021" s="158"/>
      <c r="BOI1021" s="158"/>
      <c r="BOJ1021" s="158"/>
      <c r="BOK1021" s="158"/>
      <c r="BOL1021" s="158"/>
      <c r="BOM1021" s="158"/>
      <c r="BON1021" s="158"/>
      <c r="BOO1021" s="158"/>
      <c r="BOP1021" s="158"/>
      <c r="BOQ1021" s="158"/>
      <c r="BOR1021" s="158"/>
      <c r="BOS1021" s="158"/>
      <c r="BOT1021" s="158"/>
      <c r="BOU1021" s="158"/>
      <c r="BOV1021" s="158"/>
      <c r="BOW1021" s="158"/>
      <c r="BOX1021" s="158"/>
      <c r="BOY1021" s="158"/>
      <c r="BOZ1021" s="158"/>
      <c r="BPA1021" s="158"/>
      <c r="BPB1021" s="158"/>
      <c r="BPC1021" s="158"/>
      <c r="BPD1021" s="158"/>
      <c r="BPE1021" s="158"/>
      <c r="BPF1021" s="158"/>
      <c r="BPG1021" s="158"/>
      <c r="BPH1021" s="158"/>
      <c r="BPI1021" s="158"/>
      <c r="BPJ1021" s="158"/>
      <c r="BPK1021" s="158"/>
      <c r="BPL1021" s="158"/>
      <c r="BPM1021" s="158"/>
      <c r="BPN1021" s="158"/>
      <c r="BPO1021" s="158"/>
      <c r="BPP1021" s="158"/>
      <c r="BPQ1021" s="158"/>
      <c r="BPR1021" s="158"/>
      <c r="BPS1021" s="158"/>
      <c r="BPT1021" s="158"/>
      <c r="BPU1021" s="158"/>
      <c r="BPV1021" s="158"/>
      <c r="BPW1021" s="158"/>
      <c r="BPX1021" s="158"/>
      <c r="BPY1021" s="158"/>
      <c r="BPZ1021" s="158"/>
      <c r="BQA1021" s="158"/>
      <c r="BQB1021" s="158"/>
      <c r="BQC1021" s="158"/>
      <c r="BQD1021" s="158"/>
      <c r="BQE1021" s="158"/>
      <c r="BQF1021" s="158"/>
      <c r="BQG1021" s="158"/>
      <c r="BQH1021" s="158"/>
      <c r="BQI1021" s="158"/>
      <c r="BQJ1021" s="158"/>
      <c r="BQK1021" s="158"/>
      <c r="BQL1021" s="158"/>
      <c r="BQM1021" s="158"/>
      <c r="BQN1021" s="158"/>
      <c r="BQO1021" s="158"/>
      <c r="BQP1021" s="158"/>
      <c r="BQQ1021" s="158"/>
      <c r="BQR1021" s="158"/>
      <c r="BQS1021" s="158"/>
      <c r="BQT1021" s="158"/>
      <c r="BQU1021" s="158"/>
      <c r="BQV1021" s="158"/>
      <c r="BQW1021" s="158"/>
      <c r="BQX1021" s="158"/>
      <c r="BQY1021" s="158"/>
      <c r="BQZ1021" s="158"/>
      <c r="BRA1021" s="158"/>
      <c r="BRB1021" s="158"/>
      <c r="BRC1021" s="158"/>
      <c r="BRD1021" s="158"/>
      <c r="BRE1021" s="158"/>
      <c r="BRF1021" s="158"/>
      <c r="BRG1021" s="158"/>
      <c r="BRH1021" s="158"/>
      <c r="BRI1021" s="158"/>
      <c r="BRJ1021" s="158"/>
      <c r="BRK1021" s="158"/>
      <c r="BRL1021" s="158"/>
      <c r="BRM1021" s="158"/>
      <c r="BRN1021" s="158"/>
      <c r="BRO1021" s="158"/>
      <c r="BRP1021" s="158"/>
      <c r="BRQ1021" s="158"/>
      <c r="BRR1021" s="158"/>
      <c r="BRS1021" s="158"/>
      <c r="BRT1021" s="158"/>
      <c r="BRU1021" s="158"/>
      <c r="BRV1021" s="158"/>
      <c r="BRW1021" s="158"/>
      <c r="BRX1021" s="158"/>
      <c r="BRY1021" s="158"/>
      <c r="BRZ1021" s="158"/>
      <c r="BSA1021" s="158"/>
      <c r="BSB1021" s="158"/>
      <c r="BSC1021" s="158"/>
      <c r="BSD1021" s="158"/>
      <c r="BSE1021" s="158"/>
      <c r="BSF1021" s="158"/>
      <c r="BSG1021" s="158"/>
      <c r="BSH1021" s="158"/>
      <c r="BSI1021" s="158"/>
      <c r="BSJ1021" s="158"/>
      <c r="BSK1021" s="158"/>
      <c r="BSL1021" s="158"/>
      <c r="BSM1021" s="158"/>
      <c r="BSN1021" s="158"/>
      <c r="BSO1021" s="158"/>
      <c r="BSP1021" s="158"/>
      <c r="BSQ1021" s="158"/>
      <c r="BSR1021" s="158"/>
      <c r="BSS1021" s="158"/>
      <c r="BST1021" s="158"/>
      <c r="BSU1021" s="158"/>
      <c r="BSV1021" s="158"/>
      <c r="BSW1021" s="158"/>
      <c r="BSX1021" s="158"/>
      <c r="BSY1021" s="158"/>
      <c r="BSZ1021" s="158"/>
      <c r="BTA1021" s="158"/>
      <c r="BTB1021" s="158"/>
      <c r="BTC1021" s="158"/>
      <c r="BTD1021" s="158"/>
      <c r="BTE1021" s="158"/>
      <c r="BTF1021" s="158"/>
      <c r="BTG1021" s="158"/>
      <c r="BTH1021" s="158"/>
      <c r="BTI1021" s="158"/>
      <c r="BTJ1021" s="158"/>
      <c r="BTK1021" s="158"/>
      <c r="BTL1021" s="158"/>
      <c r="BTM1021" s="158"/>
      <c r="BTN1021" s="158"/>
      <c r="BTO1021" s="158"/>
      <c r="BTP1021" s="158"/>
      <c r="BTQ1021" s="158"/>
      <c r="BTR1021" s="158"/>
      <c r="BTS1021" s="158"/>
      <c r="BTT1021" s="158"/>
      <c r="BTU1021" s="158"/>
      <c r="BTV1021" s="158"/>
      <c r="BTW1021" s="158"/>
      <c r="BTX1021" s="158"/>
      <c r="BTY1021" s="158"/>
      <c r="BTZ1021" s="158"/>
      <c r="BUA1021" s="158"/>
      <c r="BUB1021" s="158"/>
      <c r="BUC1021" s="158"/>
      <c r="BUD1021" s="158"/>
      <c r="BUE1021" s="158"/>
      <c r="BUF1021" s="158"/>
      <c r="BUG1021" s="158"/>
      <c r="BUH1021" s="158"/>
      <c r="BUI1021" s="158"/>
      <c r="BUJ1021" s="158"/>
      <c r="BUK1021" s="158"/>
      <c r="BUL1021" s="158"/>
      <c r="BUM1021" s="158"/>
      <c r="BUN1021" s="158"/>
      <c r="BUO1021" s="158"/>
      <c r="BUP1021" s="158"/>
      <c r="BUQ1021" s="158"/>
      <c r="BUR1021" s="158"/>
      <c r="BUS1021" s="158"/>
      <c r="BUT1021" s="158"/>
      <c r="BUU1021" s="158"/>
      <c r="BUV1021" s="158"/>
      <c r="BUW1021" s="158"/>
      <c r="BUX1021" s="158"/>
      <c r="BUY1021" s="158"/>
      <c r="BUZ1021" s="158"/>
      <c r="BVA1021" s="158"/>
      <c r="BVB1021" s="158"/>
      <c r="BVC1021" s="158"/>
      <c r="BVD1021" s="158"/>
      <c r="BVE1021" s="158"/>
      <c r="BVF1021" s="158"/>
      <c r="BVG1021" s="158"/>
      <c r="BVH1021" s="158"/>
      <c r="BVI1021" s="158"/>
      <c r="BVJ1021" s="158"/>
      <c r="BVK1021" s="158"/>
      <c r="BVL1021" s="158"/>
      <c r="BVM1021" s="158"/>
      <c r="BVN1021" s="158"/>
      <c r="BVO1021" s="158"/>
      <c r="BVP1021" s="158"/>
      <c r="BVQ1021" s="158"/>
      <c r="BVR1021" s="158"/>
      <c r="BVS1021" s="158"/>
      <c r="BVT1021" s="158"/>
      <c r="BVU1021" s="158"/>
      <c r="BVV1021" s="158"/>
      <c r="BVW1021" s="158"/>
      <c r="BVX1021" s="158"/>
      <c r="BVY1021" s="158"/>
      <c r="BVZ1021" s="158"/>
      <c r="BWA1021" s="158"/>
      <c r="BWB1021" s="158"/>
      <c r="BWC1021" s="158"/>
      <c r="BWD1021" s="158"/>
      <c r="BWE1021" s="158"/>
      <c r="BWF1021" s="158"/>
      <c r="BWG1021" s="158"/>
      <c r="BWH1021" s="158"/>
      <c r="BWI1021" s="158"/>
      <c r="BWJ1021" s="158"/>
      <c r="BWK1021" s="158"/>
      <c r="BWL1021" s="158"/>
      <c r="BWM1021" s="158"/>
      <c r="BWN1021" s="158"/>
      <c r="BWO1021" s="158"/>
      <c r="BWP1021" s="158"/>
      <c r="BWQ1021" s="158"/>
      <c r="BWR1021" s="158"/>
      <c r="BWS1021" s="158"/>
      <c r="BWT1021" s="158"/>
      <c r="BWU1021" s="158"/>
      <c r="BWV1021" s="158"/>
      <c r="BWW1021" s="158"/>
      <c r="BWX1021" s="158"/>
      <c r="BWY1021" s="158"/>
      <c r="BWZ1021" s="158"/>
      <c r="BXA1021" s="158"/>
      <c r="BXB1021" s="158"/>
      <c r="BXC1021" s="158"/>
      <c r="BXD1021" s="158"/>
      <c r="BXE1021" s="158"/>
      <c r="BXF1021" s="158"/>
      <c r="BXG1021" s="158"/>
      <c r="BXH1021" s="158"/>
      <c r="BXI1021" s="158"/>
      <c r="BXJ1021" s="158"/>
      <c r="BXK1021" s="158"/>
      <c r="BXL1021" s="158"/>
      <c r="BXM1021" s="158"/>
      <c r="BXN1021" s="158"/>
      <c r="BXO1021" s="158"/>
      <c r="BXP1021" s="158"/>
      <c r="BXQ1021" s="158"/>
      <c r="BXR1021" s="158"/>
      <c r="BXS1021" s="158"/>
      <c r="BXT1021" s="158"/>
      <c r="BXU1021" s="158"/>
      <c r="BXV1021" s="158"/>
      <c r="BXW1021" s="158"/>
      <c r="BXX1021" s="158"/>
      <c r="BXY1021" s="158"/>
      <c r="BXZ1021" s="158"/>
      <c r="BYA1021" s="158"/>
      <c r="BYB1021" s="158"/>
      <c r="BYC1021" s="158"/>
      <c r="BYD1021" s="158"/>
      <c r="BYE1021" s="158"/>
      <c r="BYF1021" s="158"/>
      <c r="BYG1021" s="158"/>
      <c r="BYH1021" s="158"/>
      <c r="BYI1021" s="158"/>
      <c r="BYJ1021" s="158"/>
      <c r="BYK1021" s="158"/>
      <c r="BYL1021" s="158"/>
      <c r="BYM1021" s="158"/>
      <c r="BYN1021" s="158"/>
      <c r="BYO1021" s="158"/>
      <c r="BYP1021" s="158"/>
    </row>
    <row r="1022" spans="1:2018" ht="12.75" customHeight="1">
      <c r="C1022" s="202">
        <v>2016</v>
      </c>
      <c r="D1022" s="21" t="s">
        <v>47</v>
      </c>
      <c r="E1022" s="20" t="s">
        <v>197</v>
      </c>
      <c r="I1022" s="31"/>
      <c r="J1022" s="170">
        <f>IF($I1007="n/a",0,IF(J$4&lt;=$C1022,0,IF(SUM($C1022,$I1007)&gt;J$4,$J1018/$I1007,$J1018-SUM($I1022:I1022))))</f>
        <v>0</v>
      </c>
      <c r="K1022" s="170">
        <f>IF($I1007="n/a",0,IF(K$4&lt;=$C1022,0,IF(SUM($C1022,$I1007)&gt;K$4,$J1018/$I1007,$J1018-SUM($I1022:J1022))))</f>
        <v>0.53586301714983919</v>
      </c>
      <c r="L1022" s="170">
        <f>IF($I1007="n/a",0,IF(L$4&lt;=$C1022,0,IF(SUM($C1022,$I1007)&gt;L$4,$J1018/$I1007,$J1018-SUM($I1022:K1022))))</f>
        <v>0.53586301714983919</v>
      </c>
      <c r="M1022" s="170">
        <f>IF($I1007="n/a",0,IF(M$4&lt;=$C1022,0,IF(SUM($C1022,$I1007)&gt;M$4,$J1018/$I1007,$J1018-SUM($I1022:L1022))))</f>
        <v>0.53586301714983919</v>
      </c>
      <c r="N1022" s="170">
        <f>IF($I1007="n/a",0,IF(N$4&lt;=$C1022,0,IF(SUM($C1022,$I1007)&gt;N$4,$J1018/$I1007,$J1018-SUM($I1022:M1022))))</f>
        <v>0.53586301714983919</v>
      </c>
      <c r="O1022" s="170">
        <f>IF($I1007="n/a",0,IF(O$4&lt;=$C1022,0,IF(SUM($C1022,$I1007)&gt;O$4,$J1018/$I1007,$J1018-SUM($I1022:N1022))))</f>
        <v>0.53586301714983919</v>
      </c>
      <c r="P1022" s="170">
        <f>IF($I1007="n/a",0,IF(P$4&lt;=$C1022,0,IF(SUM($C1022,$I1007)&gt;P$4,$J1018/$I1007,$J1018-SUM($I1022:O1022))))</f>
        <v>0.53586301714983919</v>
      </c>
      <c r="Q1022" s="170">
        <f>IF($I1007="n/a",0,IF(Q$4&lt;=$C1022,0,IF(SUM($C1022,$I1007)&gt;Q$4,$J1018/$I1007,$J1018-SUM($I1022:P1022))))</f>
        <v>0.5358630171498393</v>
      </c>
      <c r="R1022" s="170">
        <f>IF($I1007="n/a",0,IF(R$4&lt;=$C1022,0,IF(SUM($C1022,$I1007)&gt;R$4,$J1018/$I1007,$J1018-SUM($I1022:Q1022))))</f>
        <v>0</v>
      </c>
      <c r="S1022" s="170">
        <f>IF($I1007="n/a",0,IF(S$4&lt;=$C1022,0,IF(SUM($C1022,$I1007)&gt;S$4,$J1018/$I1007,$J1018-SUM($I1022:R1022))))</f>
        <v>0</v>
      </c>
      <c r="T1022" s="170">
        <f>IF($I1007="n/a",0,IF(T$4&lt;=$C1022,0,IF(SUM($C1022,$I1007)&gt;T$4,$J1018/$I1007,$J1018-SUM($I1022:S1022))))</f>
        <v>0</v>
      </c>
      <c r="U1022" s="170">
        <f>IF($I1007="n/a",0,IF(U$4&lt;=$C1022,0,IF(SUM($C1022,$I1007)&gt;U$4,$J1018/$I1007,$J1018-SUM($I1022:T1022))))</f>
        <v>0</v>
      </c>
      <c r="V1022" s="170">
        <f>IF($I1007="n/a",0,IF(V$4&lt;=$C1022,0,IF(SUM($C1022,$I1007)&gt;V$4,$J1018/$I1007,$J1018-SUM($I1022:U1022))))</f>
        <v>0</v>
      </c>
      <c r="W1022" s="170">
        <f>IF($I1007="n/a",0,IF(W$4&lt;=$C1022,0,IF(SUM($C1022,$I1007)&gt;W$4,$J1018/$I1007,$J1018-SUM($I1022:V1022))))</f>
        <v>0</v>
      </c>
      <c r="X1022" s="170">
        <f>IF($I1007="n/a",0,IF(X$4&lt;=$C1022,0,IF(SUM($C1022,$I1007)&gt;X$4,$J1018/$I1007,$J1018-SUM($I1022:W1022))))</f>
        <v>0</v>
      </c>
      <c r="Y1022" s="170">
        <f>IF($I1007="n/a",0,IF(Y$4&lt;=$C1022,0,IF(SUM($C1022,$I1007)&gt;Y$4,$J1018/$I1007,$J1018-SUM($I1022:X1022))))</f>
        <v>0</v>
      </c>
      <c r="Z1022" s="170">
        <f>IF($I1007="n/a",0,IF(Z$4&lt;=$C1022,0,IF(SUM($C1022,$I1007)&gt;Z$4,$J1018/$I1007,$J1018-SUM($I1022:Y1022))))</f>
        <v>0</v>
      </c>
      <c r="AA1022" s="170">
        <f>IF($I1007="n/a",0,IF(AA$4&lt;=$C1022,0,IF(SUM($C1022,$I1007)&gt;AA$4,$J1018/$I1007,$J1018-SUM($I1022:Z1022))))</f>
        <v>0</v>
      </c>
      <c r="AB1022" s="170">
        <f>IF($I1007="n/a",0,IF(AB$4&lt;=$C1022,0,IF(SUM($C1022,$I1007)&gt;AB$4,$J1018/$I1007,$J1018-SUM($I1022:AA1022))))</f>
        <v>0</v>
      </c>
      <c r="AC1022" s="170">
        <f>IF($I1007="n/a",0,IF(AC$4&lt;=$C1022,0,IF(SUM($C1022,$I1007)&gt;AC$4,$J1018/$I1007,$J1018-SUM($I1022:AB1022))))</f>
        <v>0</v>
      </c>
      <c r="AD1022" s="170">
        <f>IF($I1007="n/a",0,IF(AD$4&lt;=$C1022,0,IF(SUM($C1022,$I1007)&gt;AD$4,$J1018/$I1007,$J1018-SUM($I1022:AC1022))))</f>
        <v>0</v>
      </c>
      <c r="AE1022" s="170">
        <f>IF($I1007="n/a",0,IF(AE$4&lt;=$C1022,0,IF(SUM($C1022,$I1007)&gt;AE$4,$J1018/$I1007,$J1018-SUM($I1022:AD1022))))</f>
        <v>0</v>
      </c>
      <c r="AF1022" s="170">
        <f>IF($I1007="n/a",0,IF(AF$4&lt;=$C1022,0,IF(SUM($C1022,$I1007)&gt;AF$4,$J1018/$I1007,$J1018-SUM($I1022:AE1022))))</f>
        <v>0</v>
      </c>
      <c r="AG1022" s="170">
        <f>IF($I1007="n/a",0,IF(AG$4&lt;=$C1022,0,IF(SUM($C1022,$I1007)&gt;AG$4,$J1018/$I1007,$J1018-SUM($I1022:AF1022))))</f>
        <v>0</v>
      </c>
      <c r="AH1022" s="170">
        <f>IF($I1007="n/a",0,IF(AH$4&lt;=$C1022,0,IF(SUM($C1022,$I1007)&gt;AH$4,$J1018/$I1007,$J1018-SUM($I1022:AG1022))))</f>
        <v>0</v>
      </c>
      <c r="AI1022" s="170">
        <f>IF($I1007="n/a",0,IF(AI$4&lt;=$C1022,0,IF(SUM($C1022,$I1007)&gt;AI$4,$J1018/$I1007,$J1018-SUM($I1022:AH1022))))</f>
        <v>0</v>
      </c>
      <c r="AJ1022" s="170">
        <f>IF($I1007="n/a",0,IF(AJ$4&lt;=$C1022,0,IF(SUM($C1022,$I1007)&gt;AJ$4,$J1018/$I1007,$J1018-SUM($I1022:AI1022))))</f>
        <v>0</v>
      </c>
      <c r="AK1022" s="170">
        <f>IF($I1007="n/a",0,IF(AK$4&lt;=$C1022,0,IF(SUM($C1022,$I1007)&gt;AK$4,$J1018/$I1007,$J1018-SUM($I1022:AJ1022))))</f>
        <v>0</v>
      </c>
      <c r="AL1022" s="170">
        <f>IF($I1007="n/a",0,IF(AL$4&lt;=$C1022,0,IF(SUM($C1022,$I1007)&gt;AL$4,$J1018/$I1007,$J1018-SUM($I1022:AK1022))))</f>
        <v>0</v>
      </c>
      <c r="AM1022" s="170">
        <f>IF($I1007="n/a",0,IF(AM$4&lt;=$C1022,0,IF(SUM($C1022,$I1007)&gt;AM$4,$J1018/$I1007,$J1018-SUM($I1022:AL1022))))</f>
        <v>0</v>
      </c>
      <c r="AN1022" s="170">
        <f>IF($I1007="n/a",0,IF(AN$4&lt;=$C1022,0,IF(SUM($C1022,$I1007)&gt;AN$4,$J1018/$I1007,$J1018-SUM($I1022:AM1022))))</f>
        <v>0</v>
      </c>
      <c r="AO1022" s="170">
        <f>IF($I1007="n/a",0,IF(AO$4&lt;=$C1022,0,IF(SUM($C1022,$I1007)&gt;AO$4,$J1018/$I1007,$J1018-SUM($I1022:AN1022))))</f>
        <v>0</v>
      </c>
      <c r="AP1022" s="170">
        <f>IF($I1007="n/a",0,IF(AP$4&lt;=$C1022,0,IF(SUM($C1022,$I1007)&gt;AP$4,$J1018/$I1007,$J1018-SUM($I1022:AO1022))))</f>
        <v>0</v>
      </c>
      <c r="AQ1022" s="170">
        <f>IF($I1007="n/a",0,IF(AQ$4&lt;=$C1022,0,IF(SUM($C1022,$I1007)&gt;AQ$4,$J1018/$I1007,$J1018-SUM($I1022:AP1022))))</f>
        <v>0</v>
      </c>
      <c r="AR1022" s="170">
        <f>IF($I1007="n/a",0,IF(AR$4&lt;=$C1022,0,IF(SUM($C1022,$I1007)&gt;AR$4,$J1018/$I1007,$J1018-SUM($I1022:AQ1022))))</f>
        <v>0</v>
      </c>
      <c r="AS1022" s="170">
        <f>IF($I1007="n/a",0,IF(AS$4&lt;=$C1022,0,IF(SUM($C1022,$I1007)&gt;AS$4,$J1018/$I1007,$J1018-SUM($I1022:AR1022))))</f>
        <v>0</v>
      </c>
      <c r="AT1022" s="170">
        <f>IF($I1007="n/a",0,IF(AT$4&lt;=$C1022,0,IF(SUM($C1022,$I1007)&gt;AT$4,$J1018/$I1007,$J1018-SUM($I1022:AS1022))))</f>
        <v>0</v>
      </c>
      <c r="AU1022" s="170">
        <f>IF($I1007="n/a",0,IF(AU$4&lt;=$C1022,0,IF(SUM($C1022,$I1007)&gt;AU$4,$J1018/$I1007,$J1018-SUM($I1022:AT1022))))</f>
        <v>0</v>
      </c>
      <c r="AV1022" s="170">
        <f>IF($I1007="n/a",0,IF(AV$4&lt;=$C1022,0,IF(SUM($C1022,$I1007)&gt;AV$4,$J1018/$I1007,$J1018-SUM($I1022:AU1022))))</f>
        <v>0</v>
      </c>
      <c r="AW1022" s="170">
        <f>IF($I1007="n/a",0,IF(AW$4&lt;=$C1022,0,IF(SUM($C1022,$I1007)&gt;AW$4,$J1018/$I1007,$J1018-SUM($I1022:AV1022))))</f>
        <v>0</v>
      </c>
      <c r="AX1022" s="170">
        <f>IF($I1007="n/a",0,IF(AX$4&lt;=$C1022,0,IF(SUM($C1022,$I1007)&gt;AX$4,$J1018/$I1007,$J1018-SUM($I1022:AW1022))))</f>
        <v>0</v>
      </c>
      <c r="AY1022" s="170">
        <f>IF($I1007="n/a",0,IF(AY$4&lt;=$C1022,0,IF(SUM($C1022,$I1007)&gt;AY$4,$J1018/$I1007,$J1018-SUM($I1022:AX1022))))</f>
        <v>0</v>
      </c>
      <c r="AZ1022" s="170">
        <f>IF($I1007="n/a",0,IF(AZ$4&lt;=$C1022,0,IF(SUM($C1022,$I1007)&gt;AZ$4,$J1018/$I1007,$J1018-SUM($I1022:AY1022))))</f>
        <v>0</v>
      </c>
      <c r="BA1022" s="170">
        <f>IF($I1007="n/a",0,IF(BA$4&lt;=$C1022,0,IF(SUM($C1022,$I1007)&gt;BA$4,$J1018/$I1007,$J1018-SUM($I1022:AZ1022))))</f>
        <v>0</v>
      </c>
      <c r="BB1022" s="170">
        <f>IF($I1007="n/a",0,IF(BB$4&lt;=$C1022,0,IF(SUM($C1022,$I1007)&gt;BB$4,$J1018/$I1007,$J1018-SUM($I1022:BA1022))))</f>
        <v>0</v>
      </c>
      <c r="BC1022" s="170">
        <f>IF($I1007="n/a",0,IF(BC$4&lt;=$C1022,0,IF(SUM($C1022,$I1007)&gt;BC$4,$J1018/$I1007,$J1018-SUM($I1022:BB1022))))</f>
        <v>0</v>
      </c>
      <c r="BD1022" s="170">
        <f>IF($I1007="n/a",0,IF(BD$4&lt;=$C1022,0,IF(SUM($C1022,$I1007)&gt;BD$4,$J1018/$I1007,$J1018-SUM($I1022:BC1022))))</f>
        <v>0</v>
      </c>
      <c r="BE1022" s="170">
        <f>IF($I1007="n/a",0,IF(BE$4&lt;=$C1022,0,IF(SUM($C1022,$I1007)&gt;BE$4,$J1018/$I1007,$J1018-SUM($I1022:BD1022))))</f>
        <v>0</v>
      </c>
      <c r="BF1022" s="170">
        <f>IF($I1007="n/a",0,IF(BF$4&lt;=$C1022,0,IF(SUM($C1022,$I1007)&gt;BF$4,$J1018/$I1007,$J1018-SUM($I1022:BE1022))))</f>
        <v>0</v>
      </c>
      <c r="BG1022" s="170">
        <f>IF($I1007="n/a",0,IF(BG$4&lt;=$C1022,0,IF(SUM($C1022,$I1007)&gt;BG$4,$J1018/$I1007,$J1018-SUM($I1022:BF1022))))</f>
        <v>0</v>
      </c>
      <c r="BH1022" s="170">
        <f>IF($I1007="n/a",0,IF(BH$4&lt;=$C1022,0,IF(SUM($C1022,$I1007)&gt;BH$4,$J1018/$I1007,$J1018-SUM($I1022:BG1022))))</f>
        <v>0</v>
      </c>
      <c r="BI1022" s="170">
        <f>IF($I1007="n/a",0,IF(BI$4&lt;=$C1022,0,IF(SUM($C1022,$I1007)&gt;BI$4,$J1018/$I1007,$J1018-SUM($I1022:BH1022))))</f>
        <v>0</v>
      </c>
      <c r="BJ1022" s="170">
        <f>IF($I1007="n/a",0,IF(BJ$4&lt;=$C1022,0,IF(SUM($C1022,$I1007)&gt;BJ$4,$J1018/$I1007,$J1018-SUM($I1022:BI1022))))</f>
        <v>0</v>
      </c>
      <c r="BK1022" s="170">
        <f>IF($I1007="n/a",0,IF(BK$4&lt;=$C1022,0,IF(SUM($C1022,$I1007)&gt;BK$4,$J1018/$I1007,$J1018-SUM($I1022:BJ1022))))</f>
        <v>0</v>
      </c>
      <c r="BL1022" s="170">
        <f>IF($I1007="n/a",0,IF(BL$4&lt;=$C1022,0,IF(SUM($C1022,$I1007)&gt;BL$4,$J1018/$I1007,$J1018-SUM($I1022:BK1022))))</f>
        <v>0</v>
      </c>
      <c r="BM1022" s="170">
        <f>IF($I1007="n/a",0,IF(BM$4&lt;=$C1022,0,IF(SUM($C1022,$I1007)&gt;BM$4,$J1018/$I1007,$J1018-SUM($I1022:BL1022))))</f>
        <v>0</v>
      </c>
      <c r="BN1022" s="170">
        <f>IF($I1007="n/a",0,IF(BN$4&lt;=$C1022,0,IF(SUM($C1022,$I1007)&gt;BN$4,$J1018/$I1007,$J1018-SUM($I1022:BM1022))))</f>
        <v>0</v>
      </c>
      <c r="BO1022" s="170">
        <f>IF($I1007="n/a",0,IF(BO$4&lt;=$C1022,0,IF(SUM($C1022,$I1007)&gt;BO$4,$J1018/$I1007,$J1018-SUM($I1022:BN1022))))</f>
        <v>0</v>
      </c>
      <c r="BP1022" s="170">
        <f>IF($I1007="n/a",0,IF(BP$4&lt;=$C1022,0,IF(SUM($C1022,$I1007)&gt;BP$4,$J1018/$I1007,$J1018-SUM($I1022:BO1022))))</f>
        <v>0</v>
      </c>
      <c r="BQ1022" s="170">
        <f>IF($I1007="n/a",0,IF(BQ$4&lt;=$C1022,0,IF(SUM($C1022,$I1007)&gt;BQ$4,$J1018/$I1007,$J1018-SUM($I1022:BP1022))))</f>
        <v>0</v>
      </c>
      <c r="BR1022" s="170">
        <f>IF($I1007="n/a",0,IF(BR$4&lt;=$C1022,0,IF(SUM($C1022,$I1007)&gt;BR$4,$J1018/$I1007,$J1018-SUM($I1022:BQ1022))))</f>
        <v>0</v>
      </c>
      <c r="BS1022" s="170">
        <f>IF($I1007="n/a",0,IF(BS$4&lt;=$C1022,0,IF(SUM($C1022,$I1007)&gt;BS$4,$J1018/$I1007,$J1018-SUM($I1022:BR1022))))</f>
        <v>0</v>
      </c>
      <c r="BT1022" s="170">
        <f>IF($I1007="n/a",0,IF(BT$4&lt;=$C1022,0,IF(SUM($C1022,$I1007)&gt;BT$4,$J1018/$I1007,$J1018-SUM($I1022:BS1022))))</f>
        <v>0</v>
      </c>
      <c r="BU1022" s="170">
        <f>IF($I1007="n/a",0,IF(BU$4&lt;=$C1022,0,IF(SUM($C1022,$I1007)&gt;BU$4,$J1018/$I1007,$J1018-SUM($I1022:BT1022))))</f>
        <v>0</v>
      </c>
      <c r="BV1022" s="170">
        <f>IF($I1007="n/a",0,IF(BV$4&lt;=$C1022,0,IF(SUM($C1022,$I1007)&gt;BV$4,$J1018/$I1007,$J1018-SUM($I1022:BU1022))))</f>
        <v>0</v>
      </c>
      <c r="BW1022" s="170">
        <f>IF($I1007="n/a",0,IF(BW$4&lt;=$C1022,0,IF(SUM($C1022,$I1007)&gt;BW$4,$J1018/$I1007,$J1018-SUM($I1022:BV1022))))</f>
        <v>0</v>
      </c>
      <c r="BX1022" s="170">
        <f>IF($I1007="n/a",0,IF(BX$4&lt;=$C1022,0,IF(SUM($C1022,$I1007)&gt;BX$4,$J1018/$I1007,$J1018-SUM($I1022:BW1022))))</f>
        <v>0</v>
      </c>
      <c r="BY1022" s="170">
        <f>IF($I1007="n/a",0,IF(BY$4&lt;=$C1022,0,IF(SUM($C1022,$I1007)&gt;BY$4,$J1018/$I1007,$J1018-SUM($I1022:BX1022))))</f>
        <v>0</v>
      </c>
      <c r="BZ1022" s="170">
        <f>IF($I1007="n/a",0,IF(BZ$4&lt;=$C1022,0,IF(SUM($C1022,$I1007)&gt;BZ$4,$J1018/$I1007,$J1018-SUM($I1022:BY1022))))</f>
        <v>0</v>
      </c>
      <c r="CA1022" s="170">
        <f>IF($I1007="n/a",0,IF(CA$4&lt;=$C1022,0,IF(SUM($C1022,$I1007)&gt;CA$4,$J1018/$I1007,$J1018-SUM($I1022:BZ1022))))</f>
        <v>0</v>
      </c>
      <c r="CB1022" s="170">
        <f>IF($I1007="n/a",0,IF(CB$4&lt;=$C1022,0,IF(SUM($C1022,$I1007)&gt;CB$4,$J1018/$I1007,$J1018-SUM($I1022:CA1022))))</f>
        <v>0</v>
      </c>
      <c r="CC1022" s="170">
        <f>IF($I1007="n/a",0,IF(CC$4&lt;=$C1022,0,IF(SUM($C1022,$I1007)&gt;CC$4,$J1018/$I1007,$J1018-SUM($I1022:CB1022))))</f>
        <v>0</v>
      </c>
      <c r="CD1022" s="170">
        <f>IF($I1007="n/a",0,IF(CD$4&lt;=$C1022,0,IF(SUM($C1022,$I1007)&gt;CD$4,$J1018/$I1007,$J1018-SUM($I1022:CC1022))))</f>
        <v>0</v>
      </c>
      <c r="CE1022" s="170">
        <f>IF($I1007="n/a",0,IF(CE$4&lt;=$C1022,0,IF(SUM($C1022,$I1007)&gt;CE$4,$J1018/$I1007,$J1018-SUM($I1022:CD1022))))</f>
        <v>0</v>
      </c>
      <c r="CF1022" s="170">
        <f>IF($I1007="n/a",0,IF(CF$4&lt;=$C1022,0,IF(SUM($C1022,$I1007)&gt;CF$4,$J1018/$I1007,$J1018-SUM($I1022:CE1022))))</f>
        <v>0</v>
      </c>
    </row>
    <row r="1023" spans="1:2018" ht="12.75" customHeight="1">
      <c r="C1023" s="202">
        <v>2017</v>
      </c>
      <c r="D1023" s="21" t="s">
        <v>212</v>
      </c>
      <c r="E1023" s="21" t="s">
        <v>197</v>
      </c>
      <c r="I1023" s="31"/>
      <c r="J1023" s="170">
        <f>IF($I1007="n/a",0,IF(J$4&lt;=$C1023,0,IF(SUM($C1023,$I1007)&gt;J$4,$K1018/$I1007,$K1018-SUM($I1023:I1023))))</f>
        <v>0</v>
      </c>
      <c r="K1023" s="170">
        <f>IF($I1007="n/a",0,IF(K$4&lt;=$C1023,0,IF(SUM($C1023,$I1007)&gt;K$4,$K1018/$I1007,$K1018-SUM($I1023:J1023))))</f>
        <v>0</v>
      </c>
      <c r="L1023" s="170">
        <f>IF($I1007="n/a",0,IF(L$4&lt;=$C1023,0,IF(SUM($C1023,$I1007)&gt;L$4,$K1018/$I1007,$K1018-SUM($I1023:K1023))))</f>
        <v>0.16438248668634148</v>
      </c>
      <c r="M1023" s="170">
        <f>IF($I1007="n/a",0,IF(M$4&lt;=$C1023,0,IF(SUM($C1023,$I1007)&gt;M$4,$K1018/$I1007,$K1018-SUM($I1023:L1023))))</f>
        <v>0.16438248668634148</v>
      </c>
      <c r="N1023" s="170">
        <f>IF($I1007="n/a",0,IF(N$4&lt;=$C1023,0,IF(SUM($C1023,$I1007)&gt;N$4,$K1018/$I1007,$K1018-SUM($I1023:M1023))))</f>
        <v>0.16438248668634148</v>
      </c>
      <c r="O1023" s="170">
        <f>IF($I1007="n/a",0,IF(O$4&lt;=$C1023,0,IF(SUM($C1023,$I1007)&gt;O$4,$K1018/$I1007,$K1018-SUM($I1023:N1023))))</f>
        <v>0.16438248668634148</v>
      </c>
      <c r="P1023" s="170">
        <f>IF($I1007="n/a",0,IF(P$4&lt;=$C1023,0,IF(SUM($C1023,$I1007)&gt;P$4,$K1018/$I1007,$K1018-SUM($I1023:O1023))))</f>
        <v>0.16438248668634148</v>
      </c>
      <c r="Q1023" s="170">
        <f>IF($I1007="n/a",0,IF(Q$4&lt;=$C1023,0,IF(SUM($C1023,$I1007)&gt;Q$4,$K1018/$I1007,$K1018-SUM($I1023:P1023))))</f>
        <v>0.16438248668634148</v>
      </c>
      <c r="R1023" s="170">
        <f>IF($I1007="n/a",0,IF(R$4&lt;=$C1023,0,IF(SUM($C1023,$I1007)&gt;R$4,$K1018/$I1007,$K1018-SUM($I1023:Q1023))))</f>
        <v>0.16438248668634148</v>
      </c>
      <c r="S1023" s="170">
        <f>IF($I1007="n/a",0,IF(S$4&lt;=$C1023,0,IF(SUM($C1023,$I1007)&gt;S$4,$K1018/$I1007,$K1018-SUM($I1023:R1023))))</f>
        <v>0</v>
      </c>
      <c r="T1023" s="170">
        <f>IF($I1007="n/a",0,IF(T$4&lt;=$C1023,0,IF(SUM($C1023,$I1007)&gt;T$4,$K1018/$I1007,$K1018-SUM($I1023:S1023))))</f>
        <v>0</v>
      </c>
      <c r="U1023" s="170">
        <f>IF($I1007="n/a",0,IF(U$4&lt;=$C1023,0,IF(SUM($C1023,$I1007)&gt;U$4,$K1018/$I1007,$K1018-SUM($I1023:T1023))))</f>
        <v>0</v>
      </c>
      <c r="V1023" s="170">
        <f>IF($I1007="n/a",0,IF(V$4&lt;=$C1023,0,IF(SUM($C1023,$I1007)&gt;V$4,$K1018/$I1007,$K1018-SUM($I1023:U1023))))</f>
        <v>0</v>
      </c>
      <c r="W1023" s="170">
        <f>IF($I1007="n/a",0,IF(W$4&lt;=$C1023,0,IF(SUM($C1023,$I1007)&gt;W$4,$K1018/$I1007,$K1018-SUM($I1023:V1023))))</f>
        <v>0</v>
      </c>
      <c r="X1023" s="170">
        <f>IF($I1007="n/a",0,IF(X$4&lt;=$C1023,0,IF(SUM($C1023,$I1007)&gt;X$4,$K1018/$I1007,$K1018-SUM($I1023:W1023))))</f>
        <v>0</v>
      </c>
      <c r="Y1023" s="170">
        <f>IF($I1007="n/a",0,IF(Y$4&lt;=$C1023,0,IF(SUM($C1023,$I1007)&gt;Y$4,$K1018/$I1007,$K1018-SUM($I1023:X1023))))</f>
        <v>0</v>
      </c>
      <c r="Z1023" s="170">
        <f>IF($I1007="n/a",0,IF(Z$4&lt;=$C1023,0,IF(SUM($C1023,$I1007)&gt;Z$4,$K1018/$I1007,$K1018-SUM($I1023:Y1023))))</f>
        <v>0</v>
      </c>
      <c r="AA1023" s="170">
        <f>IF($I1007="n/a",0,IF(AA$4&lt;=$C1023,0,IF(SUM($C1023,$I1007)&gt;AA$4,$K1018/$I1007,$K1018-SUM($I1023:Z1023))))</f>
        <v>0</v>
      </c>
      <c r="AB1023" s="170">
        <f>IF($I1007="n/a",0,IF(AB$4&lt;=$C1023,0,IF(SUM($C1023,$I1007)&gt;AB$4,$K1018/$I1007,$K1018-SUM($I1023:AA1023))))</f>
        <v>0</v>
      </c>
      <c r="AC1023" s="170">
        <f>IF($I1007="n/a",0,IF(AC$4&lt;=$C1023,0,IF(SUM($C1023,$I1007)&gt;AC$4,$K1018/$I1007,$K1018-SUM($I1023:AB1023))))</f>
        <v>0</v>
      </c>
      <c r="AD1023" s="170">
        <f>IF($I1007="n/a",0,IF(AD$4&lt;=$C1023,0,IF(SUM($C1023,$I1007)&gt;AD$4,$K1018/$I1007,$K1018-SUM($I1023:AC1023))))</f>
        <v>0</v>
      </c>
      <c r="AE1023" s="170">
        <f>IF($I1007="n/a",0,IF(AE$4&lt;=$C1023,0,IF(SUM($C1023,$I1007)&gt;AE$4,$K1018/$I1007,$K1018-SUM($I1023:AD1023))))</f>
        <v>0</v>
      </c>
      <c r="AF1023" s="170">
        <f>IF($I1007="n/a",0,IF(AF$4&lt;=$C1023,0,IF(SUM($C1023,$I1007)&gt;AF$4,$K1018/$I1007,$K1018-SUM($I1023:AE1023))))</f>
        <v>0</v>
      </c>
      <c r="AG1023" s="170">
        <f>IF($I1007="n/a",0,IF(AG$4&lt;=$C1023,0,IF(SUM($C1023,$I1007)&gt;AG$4,$K1018/$I1007,$K1018-SUM($I1023:AF1023))))</f>
        <v>0</v>
      </c>
      <c r="AH1023" s="170">
        <f>IF($I1007="n/a",0,IF(AH$4&lt;=$C1023,0,IF(SUM($C1023,$I1007)&gt;AH$4,$K1018/$I1007,$K1018-SUM($I1023:AG1023))))</f>
        <v>0</v>
      </c>
      <c r="AI1023" s="170">
        <f>IF($I1007="n/a",0,IF(AI$4&lt;=$C1023,0,IF(SUM($C1023,$I1007)&gt;AI$4,$K1018/$I1007,$K1018-SUM($I1023:AH1023))))</f>
        <v>0</v>
      </c>
      <c r="AJ1023" s="170">
        <f>IF($I1007="n/a",0,IF(AJ$4&lt;=$C1023,0,IF(SUM($C1023,$I1007)&gt;AJ$4,$K1018/$I1007,$K1018-SUM($I1023:AI1023))))</f>
        <v>0</v>
      </c>
      <c r="AK1023" s="170">
        <f>IF($I1007="n/a",0,IF(AK$4&lt;=$C1023,0,IF(SUM($C1023,$I1007)&gt;AK$4,$K1018/$I1007,$K1018-SUM($I1023:AJ1023))))</f>
        <v>0</v>
      </c>
      <c r="AL1023" s="170">
        <f>IF($I1007="n/a",0,IF(AL$4&lt;=$C1023,0,IF(SUM($C1023,$I1007)&gt;AL$4,$K1018/$I1007,$K1018-SUM($I1023:AK1023))))</f>
        <v>0</v>
      </c>
      <c r="AM1023" s="170">
        <f>IF($I1007="n/a",0,IF(AM$4&lt;=$C1023,0,IF(SUM($C1023,$I1007)&gt;AM$4,$K1018/$I1007,$K1018-SUM($I1023:AL1023))))</f>
        <v>0</v>
      </c>
      <c r="AN1023" s="170">
        <f>IF($I1007="n/a",0,IF(AN$4&lt;=$C1023,0,IF(SUM($C1023,$I1007)&gt;AN$4,$K1018/$I1007,$K1018-SUM($I1023:AM1023))))</f>
        <v>0</v>
      </c>
      <c r="AO1023" s="170">
        <f>IF($I1007="n/a",0,IF(AO$4&lt;=$C1023,0,IF(SUM($C1023,$I1007)&gt;AO$4,$K1018/$I1007,$K1018-SUM($I1023:AN1023))))</f>
        <v>0</v>
      </c>
      <c r="AP1023" s="170">
        <f>IF($I1007="n/a",0,IF(AP$4&lt;=$C1023,0,IF(SUM($C1023,$I1007)&gt;AP$4,$K1018/$I1007,$K1018-SUM($I1023:AO1023))))</f>
        <v>0</v>
      </c>
      <c r="AQ1023" s="170">
        <f>IF($I1007="n/a",0,IF(AQ$4&lt;=$C1023,0,IF(SUM($C1023,$I1007)&gt;AQ$4,$K1018/$I1007,$K1018-SUM($I1023:AP1023))))</f>
        <v>0</v>
      </c>
      <c r="AR1023" s="170">
        <f>IF($I1007="n/a",0,IF(AR$4&lt;=$C1023,0,IF(SUM($C1023,$I1007)&gt;AR$4,$K1018/$I1007,$K1018-SUM($I1023:AQ1023))))</f>
        <v>0</v>
      </c>
      <c r="AS1023" s="170">
        <f>IF($I1007="n/a",0,IF(AS$4&lt;=$C1023,0,IF(SUM($C1023,$I1007)&gt;AS$4,$K1018/$I1007,$K1018-SUM($I1023:AR1023))))</f>
        <v>0</v>
      </c>
      <c r="AT1023" s="170">
        <f>IF($I1007="n/a",0,IF(AT$4&lt;=$C1023,0,IF(SUM($C1023,$I1007)&gt;AT$4,$K1018/$I1007,$K1018-SUM($I1023:AS1023))))</f>
        <v>0</v>
      </c>
      <c r="AU1023" s="170">
        <f>IF($I1007="n/a",0,IF(AU$4&lt;=$C1023,0,IF(SUM($C1023,$I1007)&gt;AU$4,$K1018/$I1007,$K1018-SUM($I1023:AT1023))))</f>
        <v>0</v>
      </c>
      <c r="AV1023" s="170">
        <f>IF($I1007="n/a",0,IF(AV$4&lt;=$C1023,0,IF(SUM($C1023,$I1007)&gt;AV$4,$K1018/$I1007,$K1018-SUM($I1023:AU1023))))</f>
        <v>0</v>
      </c>
      <c r="AW1023" s="170">
        <f>IF($I1007="n/a",0,IF(AW$4&lt;=$C1023,0,IF(SUM($C1023,$I1007)&gt;AW$4,$K1018/$I1007,$K1018-SUM($I1023:AV1023))))</f>
        <v>0</v>
      </c>
      <c r="AX1023" s="170">
        <f>IF($I1007="n/a",0,IF(AX$4&lt;=$C1023,0,IF(SUM($C1023,$I1007)&gt;AX$4,$K1018/$I1007,$K1018-SUM($I1023:AW1023))))</f>
        <v>0</v>
      </c>
      <c r="AY1023" s="170">
        <f>IF($I1007="n/a",0,IF(AY$4&lt;=$C1023,0,IF(SUM($C1023,$I1007)&gt;AY$4,$K1018/$I1007,$K1018-SUM($I1023:AX1023))))</f>
        <v>0</v>
      </c>
      <c r="AZ1023" s="170">
        <f>IF($I1007="n/a",0,IF(AZ$4&lt;=$C1023,0,IF(SUM($C1023,$I1007)&gt;AZ$4,$K1018/$I1007,$K1018-SUM($I1023:AY1023))))</f>
        <v>0</v>
      </c>
      <c r="BA1023" s="170">
        <f>IF($I1007="n/a",0,IF(BA$4&lt;=$C1023,0,IF(SUM($C1023,$I1007)&gt;BA$4,$K1018/$I1007,$K1018-SUM($I1023:AZ1023))))</f>
        <v>0</v>
      </c>
      <c r="BB1023" s="170">
        <f>IF($I1007="n/a",0,IF(BB$4&lt;=$C1023,0,IF(SUM($C1023,$I1007)&gt;BB$4,$K1018/$I1007,$K1018-SUM($I1023:BA1023))))</f>
        <v>0</v>
      </c>
      <c r="BC1023" s="170">
        <f>IF($I1007="n/a",0,IF(BC$4&lt;=$C1023,0,IF(SUM($C1023,$I1007)&gt;BC$4,$K1018/$I1007,$K1018-SUM($I1023:BB1023))))</f>
        <v>0</v>
      </c>
      <c r="BD1023" s="170">
        <f>IF($I1007="n/a",0,IF(BD$4&lt;=$C1023,0,IF(SUM($C1023,$I1007)&gt;BD$4,$K1018/$I1007,$K1018-SUM($I1023:BC1023))))</f>
        <v>0</v>
      </c>
      <c r="BE1023" s="170">
        <f>IF($I1007="n/a",0,IF(BE$4&lt;=$C1023,0,IF(SUM($C1023,$I1007)&gt;BE$4,$K1018/$I1007,$K1018-SUM($I1023:BD1023))))</f>
        <v>0</v>
      </c>
      <c r="BF1023" s="170">
        <f>IF($I1007="n/a",0,IF(BF$4&lt;=$C1023,0,IF(SUM($C1023,$I1007)&gt;BF$4,$K1018/$I1007,$K1018-SUM($I1023:BE1023))))</f>
        <v>0</v>
      </c>
      <c r="BG1023" s="170">
        <f>IF($I1007="n/a",0,IF(BG$4&lt;=$C1023,0,IF(SUM($C1023,$I1007)&gt;BG$4,$K1018/$I1007,$K1018-SUM($I1023:BF1023))))</f>
        <v>0</v>
      </c>
      <c r="BH1023" s="170">
        <f>IF($I1007="n/a",0,IF(BH$4&lt;=$C1023,0,IF(SUM($C1023,$I1007)&gt;BH$4,$K1018/$I1007,$K1018-SUM($I1023:BG1023))))</f>
        <v>0</v>
      </c>
      <c r="BI1023" s="170">
        <f>IF($I1007="n/a",0,IF(BI$4&lt;=$C1023,0,IF(SUM($C1023,$I1007)&gt;BI$4,$K1018/$I1007,$K1018-SUM($I1023:BH1023))))</f>
        <v>0</v>
      </c>
      <c r="BJ1023" s="170">
        <f>IF($I1007="n/a",0,IF(BJ$4&lt;=$C1023,0,IF(SUM($C1023,$I1007)&gt;BJ$4,$K1018/$I1007,$K1018-SUM($I1023:BI1023))))</f>
        <v>0</v>
      </c>
      <c r="BK1023" s="170">
        <f>IF($I1007="n/a",0,IF(BK$4&lt;=$C1023,0,IF(SUM($C1023,$I1007)&gt;BK$4,$K1018/$I1007,$K1018-SUM($I1023:BJ1023))))</f>
        <v>0</v>
      </c>
      <c r="BL1023" s="170">
        <f>IF($I1007="n/a",0,IF(BL$4&lt;=$C1023,0,IF(SUM($C1023,$I1007)&gt;BL$4,$K1018/$I1007,$K1018-SUM($I1023:BK1023))))</f>
        <v>0</v>
      </c>
      <c r="BM1023" s="170">
        <f>IF($I1007="n/a",0,IF(BM$4&lt;=$C1023,0,IF(SUM($C1023,$I1007)&gt;BM$4,$K1018/$I1007,$K1018-SUM($I1023:BL1023))))</f>
        <v>0</v>
      </c>
      <c r="BN1023" s="170">
        <f>IF($I1007="n/a",0,IF(BN$4&lt;=$C1023,0,IF(SUM($C1023,$I1007)&gt;BN$4,$K1018/$I1007,$K1018-SUM($I1023:BM1023))))</f>
        <v>0</v>
      </c>
      <c r="BO1023" s="170">
        <f>IF($I1007="n/a",0,IF(BO$4&lt;=$C1023,0,IF(SUM($C1023,$I1007)&gt;BO$4,$K1018/$I1007,$K1018-SUM($I1023:BN1023))))</f>
        <v>0</v>
      </c>
      <c r="BP1023" s="170">
        <f>IF($I1007="n/a",0,IF(BP$4&lt;=$C1023,0,IF(SUM($C1023,$I1007)&gt;BP$4,$K1018/$I1007,$K1018-SUM($I1023:BO1023))))</f>
        <v>0</v>
      </c>
      <c r="BQ1023" s="170">
        <f>IF($I1007="n/a",0,IF(BQ$4&lt;=$C1023,0,IF(SUM($C1023,$I1007)&gt;BQ$4,$K1018/$I1007,$K1018-SUM($I1023:BP1023))))</f>
        <v>0</v>
      </c>
      <c r="BR1023" s="170">
        <f>IF($I1007="n/a",0,IF(BR$4&lt;=$C1023,0,IF(SUM($C1023,$I1007)&gt;BR$4,$K1018/$I1007,$K1018-SUM($I1023:BQ1023))))</f>
        <v>0</v>
      </c>
      <c r="BS1023" s="170">
        <f>IF($I1007="n/a",0,IF(BS$4&lt;=$C1023,0,IF(SUM($C1023,$I1007)&gt;BS$4,$K1018/$I1007,$K1018-SUM($I1023:BR1023))))</f>
        <v>0</v>
      </c>
      <c r="BT1023" s="170">
        <f>IF($I1007="n/a",0,IF(BT$4&lt;=$C1023,0,IF(SUM($C1023,$I1007)&gt;BT$4,$K1018/$I1007,$K1018-SUM($I1023:BS1023))))</f>
        <v>0</v>
      </c>
      <c r="BU1023" s="170">
        <f>IF($I1007="n/a",0,IF(BU$4&lt;=$C1023,0,IF(SUM($C1023,$I1007)&gt;BU$4,$K1018/$I1007,$K1018-SUM($I1023:BT1023))))</f>
        <v>0</v>
      </c>
      <c r="BV1023" s="170">
        <f>IF($I1007="n/a",0,IF(BV$4&lt;=$C1023,0,IF(SUM($C1023,$I1007)&gt;BV$4,$K1018/$I1007,$K1018-SUM($I1023:BU1023))))</f>
        <v>0</v>
      </c>
      <c r="BW1023" s="170">
        <f>IF($I1007="n/a",0,IF(BW$4&lt;=$C1023,0,IF(SUM($C1023,$I1007)&gt;BW$4,$K1018/$I1007,$K1018-SUM($I1023:BV1023))))</f>
        <v>0</v>
      </c>
      <c r="BX1023" s="170">
        <f>IF($I1007="n/a",0,IF(BX$4&lt;=$C1023,0,IF(SUM($C1023,$I1007)&gt;BX$4,$K1018/$I1007,$K1018-SUM($I1023:BW1023))))</f>
        <v>0</v>
      </c>
      <c r="BY1023" s="170">
        <f>IF($I1007="n/a",0,IF(BY$4&lt;=$C1023,0,IF(SUM($C1023,$I1007)&gt;BY$4,$K1018/$I1007,$K1018-SUM($I1023:BX1023))))</f>
        <v>0</v>
      </c>
      <c r="BZ1023" s="170">
        <f>IF($I1007="n/a",0,IF(BZ$4&lt;=$C1023,0,IF(SUM($C1023,$I1007)&gt;BZ$4,$K1018/$I1007,$K1018-SUM($I1023:BY1023))))</f>
        <v>0</v>
      </c>
      <c r="CA1023" s="170">
        <f>IF($I1007="n/a",0,IF(CA$4&lt;=$C1023,0,IF(SUM($C1023,$I1007)&gt;CA$4,$K1018/$I1007,$K1018-SUM($I1023:BZ1023))))</f>
        <v>0</v>
      </c>
      <c r="CB1023" s="170">
        <f>IF($I1007="n/a",0,IF(CB$4&lt;=$C1023,0,IF(SUM($C1023,$I1007)&gt;CB$4,$K1018/$I1007,$K1018-SUM($I1023:CA1023))))</f>
        <v>0</v>
      </c>
      <c r="CC1023" s="170">
        <f>IF($I1007="n/a",0,IF(CC$4&lt;=$C1023,0,IF(SUM($C1023,$I1007)&gt;CC$4,$K1018/$I1007,$K1018-SUM($I1023:CB1023))))</f>
        <v>0</v>
      </c>
      <c r="CD1023" s="170">
        <f>IF($I1007="n/a",0,IF(CD$4&lt;=$C1023,0,IF(SUM($C1023,$I1007)&gt;CD$4,$K1018/$I1007,$K1018-SUM($I1023:CC1023))))</f>
        <v>0</v>
      </c>
      <c r="CE1023" s="170">
        <f>IF($I1007="n/a",0,IF(CE$4&lt;=$C1023,0,IF(SUM($C1023,$I1007)&gt;CE$4,$K1018/$I1007,$K1018-SUM($I1023:CD1023))))</f>
        <v>0</v>
      </c>
      <c r="CF1023" s="170">
        <f>IF($I1007="n/a",0,IF(CF$4&lt;=$C1023,0,IF(SUM($C1023,$I1007)&gt;CF$4,$K1018/$I1007,$K1018-SUM($I1023:CE1023))))</f>
        <v>0</v>
      </c>
    </row>
    <row r="1024" spans="1:2018" ht="12.75" customHeight="1">
      <c r="C1024" s="202">
        <v>2018</v>
      </c>
      <c r="D1024" s="219" t="s">
        <v>48</v>
      </c>
      <c r="E1024" s="21" t="s">
        <v>197</v>
      </c>
      <c r="I1024" s="31"/>
      <c r="J1024" s="172">
        <f>IF($I1007="n/a",0,IF(J$4&lt;=$C1024,0,IF(SUM($C1024,$I1007)&gt;J$4,$L1018/$I1007,$L1018-SUM($I1024:I1024))))</f>
        <v>0</v>
      </c>
      <c r="K1024" s="172">
        <f>IF($I1007="n/a",0,IF(K$4&lt;=$C1024,0,IF(SUM($C1024,$I1007)&gt;K$4,$L1018/$I1007,$L1018-SUM($I1024:J1024))))</f>
        <v>0</v>
      </c>
      <c r="L1024" s="172">
        <f>IF($I1007="n/a",0,IF(L$4&lt;=$C1024,0,IF(SUM($C1024,$I1007)&gt;L$4,$L1018/$I1007,$L1018-SUM($I1024:K1024))))</f>
        <v>0</v>
      </c>
      <c r="M1024" s="172">
        <f>IF($I1007="n/a",0,IF(M$4&lt;=$C1024,0,IF(SUM($C1024,$I1007)&gt;M$4,$L1018/$I1007,$L1018-SUM($I1024:L1024))))</f>
        <v>0.31456110332207399</v>
      </c>
      <c r="N1024" s="172">
        <f>IF($I1007="n/a",0,IF(N$4&lt;=$C1024,0,IF(SUM($C1024,$I1007)&gt;N$4,$L1018/$I1007,$L1018-SUM($I1024:M1024))))</f>
        <v>0.31456110332207399</v>
      </c>
      <c r="O1024" s="172">
        <f>IF($I1007="n/a",0,IF(O$4&lt;=$C1024,0,IF(SUM($C1024,$I1007)&gt;O$4,$L1018/$I1007,$L1018-SUM($I1024:N1024))))</f>
        <v>0.31456110332207399</v>
      </c>
      <c r="P1024" s="172">
        <f>IF($I1007="n/a",0,IF(P$4&lt;=$C1024,0,IF(SUM($C1024,$I1007)&gt;P$4,$L1018/$I1007,$L1018-SUM($I1024:O1024))))</f>
        <v>0.31456110332207399</v>
      </c>
      <c r="Q1024" s="172">
        <f>IF($I1007="n/a",0,IF(Q$4&lt;=$C1024,0,IF(SUM($C1024,$I1007)&gt;Q$4,$L1018/$I1007,$L1018-SUM($I1024:P1024))))</f>
        <v>0.31456110332207399</v>
      </c>
      <c r="R1024" s="172">
        <f>IF($I1007="n/a",0,IF(R$4&lt;=$C1024,0,IF(SUM($C1024,$I1007)&gt;R$4,$L1018/$I1007,$L1018-SUM($I1024:Q1024))))</f>
        <v>0.31456110332207399</v>
      </c>
      <c r="S1024" s="172">
        <f>IF($I1007="n/a",0,IF(S$4&lt;=$C1024,0,IF(SUM($C1024,$I1007)&gt;S$4,$L1018/$I1007,$L1018-SUM($I1024:R1024))))</f>
        <v>0.31456110332207432</v>
      </c>
      <c r="T1024" s="172">
        <f>IF($I1007="n/a",0,IF(T$4&lt;=$C1024,0,IF(SUM($C1024,$I1007)&gt;T$4,$L1018/$I1007,$L1018-SUM($I1024:S1024))))</f>
        <v>0</v>
      </c>
      <c r="U1024" s="172">
        <f>IF($I1007="n/a",0,IF(U$4&lt;=$C1024,0,IF(SUM($C1024,$I1007)&gt;U$4,$L1018/$I1007,$L1018-SUM($I1024:T1024))))</f>
        <v>0</v>
      </c>
      <c r="V1024" s="172">
        <f>IF($I1007="n/a",0,IF(V$4&lt;=$C1024,0,IF(SUM($C1024,$I1007)&gt;V$4,$L1018/$I1007,$L1018-SUM($I1024:U1024))))</f>
        <v>0</v>
      </c>
      <c r="W1024" s="172">
        <f>IF($I1007="n/a",0,IF(W$4&lt;=$C1024,0,IF(SUM($C1024,$I1007)&gt;W$4,$L1018/$I1007,$L1018-SUM($I1024:V1024))))</f>
        <v>0</v>
      </c>
      <c r="X1024" s="172">
        <f>IF($I1007="n/a",0,IF(X$4&lt;=$C1024,0,IF(SUM($C1024,$I1007)&gt;X$4,$L1018/$I1007,$L1018-SUM($I1024:W1024))))</f>
        <v>0</v>
      </c>
      <c r="Y1024" s="172">
        <f>IF($I1007="n/a",0,IF(Y$4&lt;=$C1024,0,IF(SUM($C1024,$I1007)&gt;Y$4,$L1018/$I1007,$L1018-SUM($I1024:X1024))))</f>
        <v>0</v>
      </c>
      <c r="Z1024" s="172">
        <f>IF($I1007="n/a",0,IF(Z$4&lt;=$C1024,0,IF(SUM($C1024,$I1007)&gt;Z$4,$L1018/$I1007,$L1018-SUM($I1024:Y1024))))</f>
        <v>0</v>
      </c>
      <c r="AA1024" s="172">
        <f>IF($I1007="n/a",0,IF(AA$4&lt;=$C1024,0,IF(SUM($C1024,$I1007)&gt;AA$4,$L1018/$I1007,$L1018-SUM($I1024:Z1024))))</f>
        <v>0</v>
      </c>
      <c r="AB1024" s="172">
        <f>IF($I1007="n/a",0,IF(AB$4&lt;=$C1024,0,IF(SUM($C1024,$I1007)&gt;AB$4,$L1018/$I1007,$L1018-SUM($I1024:AA1024))))</f>
        <v>0</v>
      </c>
      <c r="AC1024" s="172">
        <f>IF($I1007="n/a",0,IF(AC$4&lt;=$C1024,0,IF(SUM($C1024,$I1007)&gt;AC$4,$L1018/$I1007,$L1018-SUM($I1024:AB1024))))</f>
        <v>0</v>
      </c>
      <c r="AD1024" s="172">
        <f>IF($I1007="n/a",0,IF(AD$4&lt;=$C1024,0,IF(SUM($C1024,$I1007)&gt;AD$4,$L1018/$I1007,$L1018-SUM($I1024:AC1024))))</f>
        <v>0</v>
      </c>
      <c r="AE1024" s="172">
        <f>IF($I1007="n/a",0,IF(AE$4&lt;=$C1024,0,IF(SUM($C1024,$I1007)&gt;AE$4,$L1018/$I1007,$L1018-SUM($I1024:AD1024))))</f>
        <v>0</v>
      </c>
      <c r="AF1024" s="172">
        <f>IF($I1007="n/a",0,IF(AF$4&lt;=$C1024,0,IF(SUM($C1024,$I1007)&gt;AF$4,$L1018/$I1007,$L1018-SUM($I1024:AE1024))))</f>
        <v>0</v>
      </c>
      <c r="AG1024" s="172">
        <f>IF($I1007="n/a",0,IF(AG$4&lt;=$C1024,0,IF(SUM($C1024,$I1007)&gt;AG$4,$L1018/$I1007,$L1018-SUM($I1024:AF1024))))</f>
        <v>0</v>
      </c>
      <c r="AH1024" s="172">
        <f>IF($I1007="n/a",0,IF(AH$4&lt;=$C1024,0,IF(SUM($C1024,$I1007)&gt;AH$4,$L1018/$I1007,$L1018-SUM($I1024:AG1024))))</f>
        <v>0</v>
      </c>
      <c r="AI1024" s="172">
        <f>IF($I1007="n/a",0,IF(AI$4&lt;=$C1024,0,IF(SUM($C1024,$I1007)&gt;AI$4,$L1018/$I1007,$L1018-SUM($I1024:AH1024))))</f>
        <v>0</v>
      </c>
      <c r="AJ1024" s="172">
        <f>IF($I1007="n/a",0,IF(AJ$4&lt;=$C1024,0,IF(SUM($C1024,$I1007)&gt;AJ$4,$L1018/$I1007,$L1018-SUM($I1024:AI1024))))</f>
        <v>0</v>
      </c>
      <c r="AK1024" s="172">
        <f>IF($I1007="n/a",0,IF(AK$4&lt;=$C1024,0,IF(SUM($C1024,$I1007)&gt;AK$4,$L1018/$I1007,$L1018-SUM($I1024:AJ1024))))</f>
        <v>0</v>
      </c>
      <c r="AL1024" s="172">
        <f>IF($I1007="n/a",0,IF(AL$4&lt;=$C1024,0,IF(SUM($C1024,$I1007)&gt;AL$4,$L1018/$I1007,$L1018-SUM($I1024:AK1024))))</f>
        <v>0</v>
      </c>
      <c r="AM1024" s="172">
        <f>IF($I1007="n/a",0,IF(AM$4&lt;=$C1024,0,IF(SUM($C1024,$I1007)&gt;AM$4,$L1018/$I1007,$L1018-SUM($I1024:AL1024))))</f>
        <v>0</v>
      </c>
      <c r="AN1024" s="172">
        <f>IF($I1007="n/a",0,IF(AN$4&lt;=$C1024,0,IF(SUM($C1024,$I1007)&gt;AN$4,$L1018/$I1007,$L1018-SUM($I1024:AM1024))))</f>
        <v>0</v>
      </c>
      <c r="AO1024" s="172">
        <f>IF($I1007="n/a",0,IF(AO$4&lt;=$C1024,0,IF(SUM($C1024,$I1007)&gt;AO$4,$L1018/$I1007,$L1018-SUM($I1024:AN1024))))</f>
        <v>0</v>
      </c>
      <c r="AP1024" s="172">
        <f>IF($I1007="n/a",0,IF(AP$4&lt;=$C1024,0,IF(SUM($C1024,$I1007)&gt;AP$4,$L1018/$I1007,$L1018-SUM($I1024:AO1024))))</f>
        <v>0</v>
      </c>
      <c r="AQ1024" s="172">
        <f>IF($I1007="n/a",0,IF(AQ$4&lt;=$C1024,0,IF(SUM($C1024,$I1007)&gt;AQ$4,$L1018/$I1007,$L1018-SUM($I1024:AP1024))))</f>
        <v>0</v>
      </c>
      <c r="AR1024" s="172">
        <f>IF($I1007="n/a",0,IF(AR$4&lt;=$C1024,0,IF(SUM($C1024,$I1007)&gt;AR$4,$L1018/$I1007,$L1018-SUM($I1024:AQ1024))))</f>
        <v>0</v>
      </c>
      <c r="AS1024" s="172">
        <f>IF($I1007="n/a",0,IF(AS$4&lt;=$C1024,0,IF(SUM($C1024,$I1007)&gt;AS$4,$L1018/$I1007,$L1018-SUM($I1024:AR1024))))</f>
        <v>0</v>
      </c>
      <c r="AT1024" s="172">
        <f>IF($I1007="n/a",0,IF(AT$4&lt;=$C1024,0,IF(SUM($C1024,$I1007)&gt;AT$4,$L1018/$I1007,$L1018-SUM($I1024:AS1024))))</f>
        <v>0</v>
      </c>
      <c r="AU1024" s="172">
        <f>IF($I1007="n/a",0,IF(AU$4&lt;=$C1024,0,IF(SUM($C1024,$I1007)&gt;AU$4,$L1018/$I1007,$L1018-SUM($I1024:AT1024))))</f>
        <v>0</v>
      </c>
      <c r="AV1024" s="172">
        <f>IF($I1007="n/a",0,IF(AV$4&lt;=$C1024,0,IF(SUM($C1024,$I1007)&gt;AV$4,$L1018/$I1007,$L1018-SUM($I1024:AU1024))))</f>
        <v>0</v>
      </c>
      <c r="AW1024" s="172">
        <f>IF($I1007="n/a",0,IF(AW$4&lt;=$C1024,0,IF(SUM($C1024,$I1007)&gt;AW$4,$L1018/$I1007,$L1018-SUM($I1024:AV1024))))</f>
        <v>0</v>
      </c>
      <c r="AX1024" s="172">
        <f>IF($I1007="n/a",0,IF(AX$4&lt;=$C1024,0,IF(SUM($C1024,$I1007)&gt;AX$4,$L1018/$I1007,$L1018-SUM($I1024:AW1024))))</f>
        <v>0</v>
      </c>
      <c r="AY1024" s="172">
        <f>IF($I1007="n/a",0,IF(AY$4&lt;=$C1024,0,IF(SUM($C1024,$I1007)&gt;AY$4,$L1018/$I1007,$L1018-SUM($I1024:AX1024))))</f>
        <v>0</v>
      </c>
      <c r="AZ1024" s="172">
        <f>IF($I1007="n/a",0,IF(AZ$4&lt;=$C1024,0,IF(SUM($C1024,$I1007)&gt;AZ$4,$L1018/$I1007,$L1018-SUM($I1024:AY1024))))</f>
        <v>0</v>
      </c>
      <c r="BA1024" s="172">
        <f>IF($I1007="n/a",0,IF(BA$4&lt;=$C1024,0,IF(SUM($C1024,$I1007)&gt;BA$4,$L1018/$I1007,$L1018-SUM($I1024:AZ1024))))</f>
        <v>0</v>
      </c>
      <c r="BB1024" s="172">
        <f>IF($I1007="n/a",0,IF(BB$4&lt;=$C1024,0,IF(SUM($C1024,$I1007)&gt;BB$4,$L1018/$I1007,$L1018-SUM($I1024:BA1024))))</f>
        <v>0</v>
      </c>
      <c r="BC1024" s="172">
        <f>IF($I1007="n/a",0,IF(BC$4&lt;=$C1024,0,IF(SUM($C1024,$I1007)&gt;BC$4,$L1018/$I1007,$L1018-SUM($I1024:BB1024))))</f>
        <v>0</v>
      </c>
      <c r="BD1024" s="172">
        <f>IF($I1007="n/a",0,IF(BD$4&lt;=$C1024,0,IF(SUM($C1024,$I1007)&gt;BD$4,$L1018/$I1007,$L1018-SUM($I1024:BC1024))))</f>
        <v>0</v>
      </c>
      <c r="BE1024" s="172">
        <f>IF($I1007="n/a",0,IF(BE$4&lt;=$C1024,0,IF(SUM($C1024,$I1007)&gt;BE$4,$L1018/$I1007,$L1018-SUM($I1024:BD1024))))</f>
        <v>0</v>
      </c>
      <c r="BF1024" s="172">
        <f>IF($I1007="n/a",0,IF(BF$4&lt;=$C1024,0,IF(SUM($C1024,$I1007)&gt;BF$4,$L1018/$I1007,$L1018-SUM($I1024:BE1024))))</f>
        <v>0</v>
      </c>
      <c r="BG1024" s="172">
        <f>IF($I1007="n/a",0,IF(BG$4&lt;=$C1024,0,IF(SUM($C1024,$I1007)&gt;BG$4,$L1018/$I1007,$L1018-SUM($I1024:BF1024))))</f>
        <v>0</v>
      </c>
      <c r="BH1024" s="172">
        <f>IF($I1007="n/a",0,IF(BH$4&lt;=$C1024,0,IF(SUM($C1024,$I1007)&gt;BH$4,$L1018/$I1007,$L1018-SUM($I1024:BG1024))))</f>
        <v>0</v>
      </c>
      <c r="BI1024" s="172">
        <f>IF($I1007="n/a",0,IF(BI$4&lt;=$C1024,0,IF(SUM($C1024,$I1007)&gt;BI$4,$L1018/$I1007,$L1018-SUM($I1024:BH1024))))</f>
        <v>0</v>
      </c>
      <c r="BJ1024" s="172">
        <f>IF($I1007="n/a",0,IF(BJ$4&lt;=$C1024,0,IF(SUM($C1024,$I1007)&gt;BJ$4,$L1018/$I1007,$L1018-SUM($I1024:BI1024))))</f>
        <v>0</v>
      </c>
      <c r="BK1024" s="172">
        <f>IF($I1007="n/a",0,IF(BK$4&lt;=$C1024,0,IF(SUM($C1024,$I1007)&gt;BK$4,$L1018/$I1007,$L1018-SUM($I1024:BJ1024))))</f>
        <v>0</v>
      </c>
      <c r="BL1024" s="172">
        <f>IF($I1007="n/a",0,IF(BL$4&lt;=$C1024,0,IF(SUM($C1024,$I1007)&gt;BL$4,$L1018/$I1007,$L1018-SUM($I1024:BK1024))))</f>
        <v>0</v>
      </c>
      <c r="BM1024" s="172">
        <f>IF($I1007="n/a",0,IF(BM$4&lt;=$C1024,0,IF(SUM($C1024,$I1007)&gt;BM$4,$L1018/$I1007,$L1018-SUM($I1024:BL1024))))</f>
        <v>0</v>
      </c>
      <c r="BN1024" s="172">
        <f>IF($I1007="n/a",0,IF(BN$4&lt;=$C1024,0,IF(SUM($C1024,$I1007)&gt;BN$4,$L1018/$I1007,$L1018-SUM($I1024:BM1024))))</f>
        <v>0</v>
      </c>
      <c r="BO1024" s="172">
        <f>IF($I1007="n/a",0,IF(BO$4&lt;=$C1024,0,IF(SUM($C1024,$I1007)&gt;BO$4,$L1018/$I1007,$L1018-SUM($I1024:BN1024))))</f>
        <v>0</v>
      </c>
      <c r="BP1024" s="172">
        <f>IF($I1007="n/a",0,IF(BP$4&lt;=$C1024,0,IF(SUM($C1024,$I1007)&gt;BP$4,$L1018/$I1007,$L1018-SUM($I1024:BO1024))))</f>
        <v>0</v>
      </c>
      <c r="BQ1024" s="172">
        <f>IF($I1007="n/a",0,IF(BQ$4&lt;=$C1024,0,IF(SUM($C1024,$I1007)&gt;BQ$4,$L1018/$I1007,$L1018-SUM($I1024:BP1024))))</f>
        <v>0</v>
      </c>
      <c r="BR1024" s="172">
        <f>IF($I1007="n/a",0,IF(BR$4&lt;=$C1024,0,IF(SUM($C1024,$I1007)&gt;BR$4,$L1018/$I1007,$L1018-SUM($I1024:BQ1024))))</f>
        <v>0</v>
      </c>
      <c r="BS1024" s="172">
        <f>IF($I1007="n/a",0,IF(BS$4&lt;=$C1024,0,IF(SUM($C1024,$I1007)&gt;BS$4,$L1018/$I1007,$L1018-SUM($I1024:BR1024))))</f>
        <v>0</v>
      </c>
      <c r="BT1024" s="172">
        <f>IF($I1007="n/a",0,IF(BT$4&lt;=$C1024,0,IF(SUM($C1024,$I1007)&gt;BT$4,$L1018/$I1007,$L1018-SUM($I1024:BS1024))))</f>
        <v>0</v>
      </c>
      <c r="BU1024" s="172">
        <f>IF($I1007="n/a",0,IF(BU$4&lt;=$C1024,0,IF(SUM($C1024,$I1007)&gt;BU$4,$L1018/$I1007,$L1018-SUM($I1024:BT1024))))</f>
        <v>0</v>
      </c>
      <c r="BV1024" s="172">
        <f>IF($I1007="n/a",0,IF(BV$4&lt;=$C1024,0,IF(SUM($C1024,$I1007)&gt;BV$4,$L1018/$I1007,$L1018-SUM($I1024:BU1024))))</f>
        <v>0</v>
      </c>
      <c r="BW1024" s="172">
        <f>IF($I1007="n/a",0,IF(BW$4&lt;=$C1024,0,IF(SUM($C1024,$I1007)&gt;BW$4,$L1018/$I1007,$L1018-SUM($I1024:BV1024))))</f>
        <v>0</v>
      </c>
      <c r="BX1024" s="172">
        <f>IF($I1007="n/a",0,IF(BX$4&lt;=$C1024,0,IF(SUM($C1024,$I1007)&gt;BX$4,$L1018/$I1007,$L1018-SUM($I1024:BW1024))))</f>
        <v>0</v>
      </c>
      <c r="BY1024" s="172">
        <f>IF($I1007="n/a",0,IF(BY$4&lt;=$C1024,0,IF(SUM($C1024,$I1007)&gt;BY$4,$L1018/$I1007,$L1018-SUM($I1024:BX1024))))</f>
        <v>0</v>
      </c>
      <c r="BZ1024" s="172">
        <f>IF($I1007="n/a",0,IF(BZ$4&lt;=$C1024,0,IF(SUM($C1024,$I1007)&gt;BZ$4,$L1018/$I1007,$L1018-SUM($I1024:BY1024))))</f>
        <v>0</v>
      </c>
      <c r="CA1024" s="172">
        <f>IF($I1007="n/a",0,IF(CA$4&lt;=$C1024,0,IF(SUM($C1024,$I1007)&gt;CA$4,$L1018/$I1007,$L1018-SUM($I1024:BZ1024))))</f>
        <v>0</v>
      </c>
      <c r="CB1024" s="172">
        <f>IF($I1007="n/a",0,IF(CB$4&lt;=$C1024,0,IF(SUM($C1024,$I1007)&gt;CB$4,$L1018/$I1007,$L1018-SUM($I1024:CA1024))))</f>
        <v>0</v>
      </c>
      <c r="CC1024" s="172">
        <f>IF($I1007="n/a",0,IF(CC$4&lt;=$C1024,0,IF(SUM($C1024,$I1007)&gt;CC$4,$L1018/$I1007,$L1018-SUM($I1024:CB1024))))</f>
        <v>0</v>
      </c>
      <c r="CD1024" s="172">
        <f>IF($I1007="n/a",0,IF(CD$4&lt;=$C1024,0,IF(SUM($C1024,$I1007)&gt;CD$4,$L1018/$I1007,$L1018-SUM($I1024:CC1024))))</f>
        <v>0</v>
      </c>
      <c r="CE1024" s="172">
        <f>IF($I1007="n/a",0,IF(CE$4&lt;=$C1024,0,IF(SUM($C1024,$I1007)&gt;CE$4,$L1018/$I1007,$L1018-SUM($I1024:CD1024))))</f>
        <v>0</v>
      </c>
      <c r="CF1024" s="172">
        <f>IF($I1007="n/a",0,IF(CF$4&lt;=$C1024,0,IF(SUM($C1024,$I1007)&gt;CF$4,$L1018/$I1007,$L1018-SUM($I1024:CE1024))))</f>
        <v>0</v>
      </c>
    </row>
    <row r="1025" spans="1:84" ht="12.75" customHeight="1">
      <c r="C1025" s="202">
        <v>2019</v>
      </c>
      <c r="D1025" s="219" t="s">
        <v>49</v>
      </c>
      <c r="E1025" s="21" t="s">
        <v>197</v>
      </c>
      <c r="I1025" s="31"/>
      <c r="J1025" s="171">
        <f>IF($I1007="n/a",0,IF(J$4&lt;=$C1025,0,IF(SUM($C1025,$I1007)&gt;J$4,$M1018/$I1007,$M1018-SUM($I1025:I1025))))</f>
        <v>0</v>
      </c>
      <c r="K1025" s="171">
        <f>IF($I1007="n/a",0,IF(K$4&lt;=$C1025,0,IF(SUM($C1025,$I1007)&gt;K$4,$M1018/$I1007,$M1018-SUM($I1025:J1025))))</f>
        <v>0</v>
      </c>
      <c r="L1025" s="171">
        <f>IF($I1007="n/a",0,IF(L$4&lt;=$C1025,0,IF(SUM($C1025,$I1007)&gt;L$4,$M1018/$I1007,$M1018-SUM($I1025:K1025))))</f>
        <v>0</v>
      </c>
      <c r="M1025" s="171">
        <f>IF($I1007="n/a",0,IF(M$4&lt;=$C1025,0,IF(SUM($C1025,$I1007)&gt;M$4,$M1018/$I1007,$M1018-SUM($I1025:L1025))))</f>
        <v>0</v>
      </c>
      <c r="N1025" s="171">
        <f>IF($I1007="n/a",0,IF(N$4&lt;=$C1025,0,IF(SUM($C1025,$I1007)&gt;N$4,$M1018/$I1007,$M1018-SUM($I1025:M1025))))</f>
        <v>0</v>
      </c>
      <c r="O1025" s="171">
        <f>IF($I1007="n/a",0,IF(O$4&lt;=$C1025,0,IF(SUM($C1025,$I1007)&gt;O$4,$M1018/$I1007,$M1018-SUM($I1025:N1025))))</f>
        <v>0</v>
      </c>
      <c r="P1025" s="171">
        <f>IF($I1007="n/a",0,IF(P$4&lt;=$C1025,0,IF(SUM($C1025,$I1007)&gt;P$4,$M1018/$I1007,$M1018-SUM($I1025:O1025))))</f>
        <v>0</v>
      </c>
      <c r="Q1025" s="171">
        <f>IF($I1007="n/a",0,IF(Q$4&lt;=$C1025,0,IF(SUM($C1025,$I1007)&gt;Q$4,$M1018/$I1007,$M1018-SUM($I1025:P1025))))</f>
        <v>0</v>
      </c>
      <c r="R1025" s="171">
        <f>IF($I1007="n/a",0,IF(R$4&lt;=$C1025,0,IF(SUM($C1025,$I1007)&gt;R$4,$M1018/$I1007,$M1018-SUM($I1025:Q1025))))</f>
        <v>0</v>
      </c>
      <c r="S1025" s="171">
        <f>IF($I1007="n/a",0,IF(S$4&lt;=$C1025,0,IF(SUM($C1025,$I1007)&gt;S$4,$M1018/$I1007,$M1018-SUM($I1025:R1025))))</f>
        <v>0</v>
      </c>
      <c r="T1025" s="171">
        <f>IF($I1007="n/a",0,IF(T$4&lt;=$C1025,0,IF(SUM($C1025,$I1007)&gt;T$4,$M1018/$I1007,$M1018-SUM($I1025:S1025))))</f>
        <v>0</v>
      </c>
      <c r="U1025" s="171">
        <f>IF($I1007="n/a",0,IF(U$4&lt;=$C1025,0,IF(SUM($C1025,$I1007)&gt;U$4,$M1018/$I1007,$M1018-SUM($I1025:T1025))))</f>
        <v>0</v>
      </c>
      <c r="V1025" s="171">
        <f>IF($I1007="n/a",0,IF(V$4&lt;=$C1025,0,IF(SUM($C1025,$I1007)&gt;V$4,$M1018/$I1007,$M1018-SUM($I1025:U1025))))</f>
        <v>0</v>
      </c>
      <c r="W1025" s="171">
        <f>IF($I1007="n/a",0,IF(W$4&lt;=$C1025,0,IF(SUM($C1025,$I1007)&gt;W$4,$M1018/$I1007,$M1018-SUM($I1025:V1025))))</f>
        <v>0</v>
      </c>
      <c r="X1025" s="171">
        <f>IF($I1007="n/a",0,IF(X$4&lt;=$C1025,0,IF(SUM($C1025,$I1007)&gt;X$4,$M1018/$I1007,$M1018-SUM($I1025:W1025))))</f>
        <v>0</v>
      </c>
      <c r="Y1025" s="171">
        <f>IF($I1007="n/a",0,IF(Y$4&lt;=$C1025,0,IF(SUM($C1025,$I1007)&gt;Y$4,$M1018/$I1007,$M1018-SUM($I1025:X1025))))</f>
        <v>0</v>
      </c>
      <c r="Z1025" s="171">
        <f>IF($I1007="n/a",0,IF(Z$4&lt;=$C1025,0,IF(SUM($C1025,$I1007)&gt;Z$4,$M1018/$I1007,$M1018-SUM($I1025:Y1025))))</f>
        <v>0</v>
      </c>
      <c r="AA1025" s="171">
        <f>IF($I1007="n/a",0,IF(AA$4&lt;=$C1025,0,IF(SUM($C1025,$I1007)&gt;AA$4,$M1018/$I1007,$M1018-SUM($I1025:Z1025))))</f>
        <v>0</v>
      </c>
      <c r="AB1025" s="171">
        <f>IF($I1007="n/a",0,IF(AB$4&lt;=$C1025,0,IF(SUM($C1025,$I1007)&gt;AB$4,$M1018/$I1007,$M1018-SUM($I1025:AA1025))))</f>
        <v>0</v>
      </c>
      <c r="AC1025" s="171">
        <f>IF($I1007="n/a",0,IF(AC$4&lt;=$C1025,0,IF(SUM($C1025,$I1007)&gt;AC$4,$M1018/$I1007,$M1018-SUM($I1025:AB1025))))</f>
        <v>0</v>
      </c>
      <c r="AD1025" s="171">
        <f>IF($I1007="n/a",0,IF(AD$4&lt;=$C1025,0,IF(SUM($C1025,$I1007)&gt;AD$4,$M1018/$I1007,$M1018-SUM($I1025:AC1025))))</f>
        <v>0</v>
      </c>
      <c r="AE1025" s="171">
        <f>IF($I1007="n/a",0,IF(AE$4&lt;=$C1025,0,IF(SUM($C1025,$I1007)&gt;AE$4,$M1018/$I1007,$M1018-SUM($I1025:AD1025))))</f>
        <v>0</v>
      </c>
      <c r="AF1025" s="171">
        <f>IF($I1007="n/a",0,IF(AF$4&lt;=$C1025,0,IF(SUM($C1025,$I1007)&gt;AF$4,$M1018/$I1007,$M1018-SUM($I1025:AE1025))))</f>
        <v>0</v>
      </c>
      <c r="AG1025" s="171">
        <f>IF($I1007="n/a",0,IF(AG$4&lt;=$C1025,0,IF(SUM($C1025,$I1007)&gt;AG$4,$M1018/$I1007,$M1018-SUM($I1025:AF1025))))</f>
        <v>0</v>
      </c>
      <c r="AH1025" s="171">
        <f>IF($I1007="n/a",0,IF(AH$4&lt;=$C1025,0,IF(SUM($C1025,$I1007)&gt;AH$4,$M1018/$I1007,$M1018-SUM($I1025:AG1025))))</f>
        <v>0</v>
      </c>
      <c r="AI1025" s="171">
        <f>IF($I1007="n/a",0,IF(AI$4&lt;=$C1025,0,IF(SUM($C1025,$I1007)&gt;AI$4,$M1018/$I1007,$M1018-SUM($I1025:AH1025))))</f>
        <v>0</v>
      </c>
      <c r="AJ1025" s="171">
        <f>IF($I1007="n/a",0,IF(AJ$4&lt;=$C1025,0,IF(SUM($C1025,$I1007)&gt;AJ$4,$M1018/$I1007,$M1018-SUM($I1025:AI1025))))</f>
        <v>0</v>
      </c>
      <c r="AK1025" s="171">
        <f>IF($I1007="n/a",0,IF(AK$4&lt;=$C1025,0,IF(SUM($C1025,$I1007)&gt;AK$4,$M1018/$I1007,$M1018-SUM($I1025:AJ1025))))</f>
        <v>0</v>
      </c>
      <c r="AL1025" s="171">
        <f>IF($I1007="n/a",0,IF(AL$4&lt;=$C1025,0,IF(SUM($C1025,$I1007)&gt;AL$4,$M1018/$I1007,$M1018-SUM($I1025:AK1025))))</f>
        <v>0</v>
      </c>
      <c r="AM1025" s="171">
        <f>IF($I1007="n/a",0,IF(AM$4&lt;=$C1025,0,IF(SUM($C1025,$I1007)&gt;AM$4,$M1018/$I1007,$M1018-SUM($I1025:AL1025))))</f>
        <v>0</v>
      </c>
      <c r="AN1025" s="171">
        <f>IF($I1007="n/a",0,IF(AN$4&lt;=$C1025,0,IF(SUM($C1025,$I1007)&gt;AN$4,$M1018/$I1007,$M1018-SUM($I1025:AM1025))))</f>
        <v>0</v>
      </c>
      <c r="AO1025" s="171">
        <f>IF($I1007="n/a",0,IF(AO$4&lt;=$C1025,0,IF(SUM($C1025,$I1007)&gt;AO$4,$M1018/$I1007,$M1018-SUM($I1025:AN1025))))</f>
        <v>0</v>
      </c>
      <c r="AP1025" s="171">
        <f>IF($I1007="n/a",0,IF(AP$4&lt;=$C1025,0,IF(SUM($C1025,$I1007)&gt;AP$4,$M1018/$I1007,$M1018-SUM($I1025:AO1025))))</f>
        <v>0</v>
      </c>
      <c r="AQ1025" s="171">
        <f>IF($I1007="n/a",0,IF(AQ$4&lt;=$C1025,0,IF(SUM($C1025,$I1007)&gt;AQ$4,$M1018/$I1007,$M1018-SUM($I1025:AP1025))))</f>
        <v>0</v>
      </c>
      <c r="AR1025" s="171">
        <f>IF($I1007="n/a",0,IF(AR$4&lt;=$C1025,0,IF(SUM($C1025,$I1007)&gt;AR$4,$M1018/$I1007,$M1018-SUM($I1025:AQ1025))))</f>
        <v>0</v>
      </c>
      <c r="AS1025" s="171">
        <f>IF($I1007="n/a",0,IF(AS$4&lt;=$C1025,0,IF(SUM($C1025,$I1007)&gt;AS$4,$M1018/$I1007,$M1018-SUM($I1025:AR1025))))</f>
        <v>0</v>
      </c>
      <c r="AT1025" s="171">
        <f>IF($I1007="n/a",0,IF(AT$4&lt;=$C1025,0,IF(SUM($C1025,$I1007)&gt;AT$4,$M1018/$I1007,$M1018-SUM($I1025:AS1025))))</f>
        <v>0</v>
      </c>
      <c r="AU1025" s="171">
        <f>IF($I1007="n/a",0,IF(AU$4&lt;=$C1025,0,IF(SUM($C1025,$I1007)&gt;AU$4,$M1018/$I1007,$M1018-SUM($I1025:AT1025))))</f>
        <v>0</v>
      </c>
      <c r="AV1025" s="171">
        <f>IF($I1007="n/a",0,IF(AV$4&lt;=$C1025,0,IF(SUM($C1025,$I1007)&gt;AV$4,$M1018/$I1007,$M1018-SUM($I1025:AU1025))))</f>
        <v>0</v>
      </c>
      <c r="AW1025" s="171">
        <f>IF($I1007="n/a",0,IF(AW$4&lt;=$C1025,0,IF(SUM($C1025,$I1007)&gt;AW$4,$M1018/$I1007,$M1018-SUM($I1025:AV1025))))</f>
        <v>0</v>
      </c>
      <c r="AX1025" s="171">
        <f>IF($I1007="n/a",0,IF(AX$4&lt;=$C1025,0,IF(SUM($C1025,$I1007)&gt;AX$4,$M1018/$I1007,$M1018-SUM($I1025:AW1025))))</f>
        <v>0</v>
      </c>
      <c r="AY1025" s="171">
        <f>IF($I1007="n/a",0,IF(AY$4&lt;=$C1025,0,IF(SUM($C1025,$I1007)&gt;AY$4,$M1018/$I1007,$M1018-SUM($I1025:AX1025))))</f>
        <v>0</v>
      </c>
      <c r="AZ1025" s="171">
        <f>IF($I1007="n/a",0,IF(AZ$4&lt;=$C1025,0,IF(SUM($C1025,$I1007)&gt;AZ$4,$M1018/$I1007,$M1018-SUM($I1025:AY1025))))</f>
        <v>0</v>
      </c>
      <c r="BA1025" s="171">
        <f>IF($I1007="n/a",0,IF(BA$4&lt;=$C1025,0,IF(SUM($C1025,$I1007)&gt;BA$4,$M1018/$I1007,$M1018-SUM($I1025:AZ1025))))</f>
        <v>0</v>
      </c>
      <c r="BB1025" s="171">
        <f>IF($I1007="n/a",0,IF(BB$4&lt;=$C1025,0,IF(SUM($C1025,$I1007)&gt;BB$4,$M1018/$I1007,$M1018-SUM($I1025:BA1025))))</f>
        <v>0</v>
      </c>
      <c r="BC1025" s="171">
        <f>IF($I1007="n/a",0,IF(BC$4&lt;=$C1025,0,IF(SUM($C1025,$I1007)&gt;BC$4,$M1018/$I1007,$M1018-SUM($I1025:BB1025))))</f>
        <v>0</v>
      </c>
      <c r="BD1025" s="171">
        <f>IF($I1007="n/a",0,IF(BD$4&lt;=$C1025,0,IF(SUM($C1025,$I1007)&gt;BD$4,$M1018/$I1007,$M1018-SUM($I1025:BC1025))))</f>
        <v>0</v>
      </c>
      <c r="BE1025" s="171">
        <f>IF($I1007="n/a",0,IF(BE$4&lt;=$C1025,0,IF(SUM($C1025,$I1007)&gt;BE$4,$M1018/$I1007,$M1018-SUM($I1025:BD1025))))</f>
        <v>0</v>
      </c>
      <c r="BF1025" s="171">
        <f>IF($I1007="n/a",0,IF(BF$4&lt;=$C1025,0,IF(SUM($C1025,$I1007)&gt;BF$4,$M1018/$I1007,$M1018-SUM($I1025:BE1025))))</f>
        <v>0</v>
      </c>
      <c r="BG1025" s="171">
        <f>IF($I1007="n/a",0,IF(BG$4&lt;=$C1025,0,IF(SUM($C1025,$I1007)&gt;BG$4,$M1018/$I1007,$M1018-SUM($I1025:BF1025))))</f>
        <v>0</v>
      </c>
      <c r="BH1025" s="171">
        <f>IF($I1007="n/a",0,IF(BH$4&lt;=$C1025,0,IF(SUM($C1025,$I1007)&gt;BH$4,$M1018/$I1007,$M1018-SUM($I1025:BG1025))))</f>
        <v>0</v>
      </c>
      <c r="BI1025" s="171">
        <f>IF($I1007="n/a",0,IF(BI$4&lt;=$C1025,0,IF(SUM($C1025,$I1007)&gt;BI$4,$M1018/$I1007,$M1018-SUM($I1025:BH1025))))</f>
        <v>0</v>
      </c>
      <c r="BJ1025" s="171">
        <f>IF($I1007="n/a",0,IF(BJ$4&lt;=$C1025,0,IF(SUM($C1025,$I1007)&gt;BJ$4,$M1018/$I1007,$M1018-SUM($I1025:BI1025))))</f>
        <v>0</v>
      </c>
      <c r="BK1025" s="171">
        <f>IF($I1007="n/a",0,IF(BK$4&lt;=$C1025,0,IF(SUM($C1025,$I1007)&gt;BK$4,$M1018/$I1007,$M1018-SUM($I1025:BJ1025))))</f>
        <v>0</v>
      </c>
      <c r="BL1025" s="171">
        <f>IF($I1007="n/a",0,IF(BL$4&lt;=$C1025,0,IF(SUM($C1025,$I1007)&gt;BL$4,$M1018/$I1007,$M1018-SUM($I1025:BK1025))))</f>
        <v>0</v>
      </c>
      <c r="BM1025" s="171">
        <f>IF($I1007="n/a",0,IF(BM$4&lt;=$C1025,0,IF(SUM($C1025,$I1007)&gt;BM$4,$M1018/$I1007,$M1018-SUM($I1025:BL1025))))</f>
        <v>0</v>
      </c>
      <c r="BN1025" s="171">
        <f>IF($I1007="n/a",0,IF(BN$4&lt;=$C1025,0,IF(SUM($C1025,$I1007)&gt;BN$4,$M1018/$I1007,$M1018-SUM($I1025:BM1025))))</f>
        <v>0</v>
      </c>
      <c r="BO1025" s="171">
        <f>IF($I1007="n/a",0,IF(BO$4&lt;=$C1025,0,IF(SUM($C1025,$I1007)&gt;BO$4,$M1018/$I1007,$M1018-SUM($I1025:BN1025))))</f>
        <v>0</v>
      </c>
      <c r="BP1025" s="171">
        <f>IF($I1007="n/a",0,IF(BP$4&lt;=$C1025,0,IF(SUM($C1025,$I1007)&gt;BP$4,$M1018/$I1007,$M1018-SUM($I1025:BO1025))))</f>
        <v>0</v>
      </c>
      <c r="BQ1025" s="171">
        <f>IF($I1007="n/a",0,IF(BQ$4&lt;=$C1025,0,IF(SUM($C1025,$I1007)&gt;BQ$4,$M1018/$I1007,$M1018-SUM($I1025:BP1025))))</f>
        <v>0</v>
      </c>
      <c r="BR1025" s="171">
        <f>IF($I1007="n/a",0,IF(BR$4&lt;=$C1025,0,IF(SUM($C1025,$I1007)&gt;BR$4,$M1018/$I1007,$M1018-SUM($I1025:BQ1025))))</f>
        <v>0</v>
      </c>
      <c r="BS1025" s="171">
        <f>IF($I1007="n/a",0,IF(BS$4&lt;=$C1025,0,IF(SUM($C1025,$I1007)&gt;BS$4,$M1018/$I1007,$M1018-SUM($I1025:BR1025))))</f>
        <v>0</v>
      </c>
      <c r="BT1025" s="171">
        <f>IF($I1007="n/a",0,IF(BT$4&lt;=$C1025,0,IF(SUM($C1025,$I1007)&gt;BT$4,$M1018/$I1007,$M1018-SUM($I1025:BS1025))))</f>
        <v>0</v>
      </c>
      <c r="BU1025" s="171">
        <f>IF($I1007="n/a",0,IF(BU$4&lt;=$C1025,0,IF(SUM($C1025,$I1007)&gt;BU$4,$M1018/$I1007,$M1018-SUM($I1025:BT1025))))</f>
        <v>0</v>
      </c>
      <c r="BV1025" s="171">
        <f>IF($I1007="n/a",0,IF(BV$4&lt;=$C1025,0,IF(SUM($C1025,$I1007)&gt;BV$4,$M1018/$I1007,$M1018-SUM($I1025:BU1025))))</f>
        <v>0</v>
      </c>
      <c r="BW1025" s="171">
        <f>IF($I1007="n/a",0,IF(BW$4&lt;=$C1025,0,IF(SUM($C1025,$I1007)&gt;BW$4,$M1018/$I1007,$M1018-SUM($I1025:BV1025))))</f>
        <v>0</v>
      </c>
      <c r="BX1025" s="171">
        <f>IF($I1007="n/a",0,IF(BX$4&lt;=$C1025,0,IF(SUM($C1025,$I1007)&gt;BX$4,$M1018/$I1007,$M1018-SUM($I1025:BW1025))))</f>
        <v>0</v>
      </c>
      <c r="BY1025" s="171">
        <f>IF($I1007="n/a",0,IF(BY$4&lt;=$C1025,0,IF(SUM($C1025,$I1007)&gt;BY$4,$M1018/$I1007,$M1018-SUM($I1025:BX1025))))</f>
        <v>0</v>
      </c>
      <c r="BZ1025" s="171">
        <f>IF($I1007="n/a",0,IF(BZ$4&lt;=$C1025,0,IF(SUM($C1025,$I1007)&gt;BZ$4,$M1018/$I1007,$M1018-SUM($I1025:BY1025))))</f>
        <v>0</v>
      </c>
      <c r="CA1025" s="171">
        <f>IF($I1007="n/a",0,IF(CA$4&lt;=$C1025,0,IF(SUM($C1025,$I1007)&gt;CA$4,$M1018/$I1007,$M1018-SUM($I1025:BZ1025))))</f>
        <v>0</v>
      </c>
      <c r="CB1025" s="171">
        <f>IF($I1007="n/a",0,IF(CB$4&lt;=$C1025,0,IF(SUM($C1025,$I1007)&gt;CB$4,$M1018/$I1007,$M1018-SUM($I1025:CA1025))))</f>
        <v>0</v>
      </c>
      <c r="CC1025" s="171">
        <f>IF($I1007="n/a",0,IF(CC$4&lt;=$C1025,0,IF(SUM($C1025,$I1007)&gt;CC$4,$M1018/$I1007,$M1018-SUM($I1025:CB1025))))</f>
        <v>0</v>
      </c>
      <c r="CD1025" s="171">
        <f>IF($I1007="n/a",0,IF(CD$4&lt;=$C1025,0,IF(SUM($C1025,$I1007)&gt;CD$4,$M1018/$I1007,$M1018-SUM($I1025:CC1025))))</f>
        <v>0</v>
      </c>
      <c r="CE1025" s="171">
        <f>IF($I1007="n/a",0,IF(CE$4&lt;=$C1025,0,IF(SUM($C1025,$I1007)&gt;CE$4,$M1018/$I1007,$M1018-SUM($I1025:CD1025))))</f>
        <v>0</v>
      </c>
      <c r="CF1025" s="171">
        <f>IF($I1007="n/a",0,IF(CF$4&lt;=$C1025,0,IF(SUM($C1025,$I1007)&gt;CF$4,$M1018/$I1007,$M1018-SUM($I1025:CE1025))))</f>
        <v>0</v>
      </c>
    </row>
    <row r="1026" spans="1:84" ht="12.75" customHeight="1">
      <c r="C1026" s="202">
        <v>2020</v>
      </c>
      <c r="D1026" s="21" t="s">
        <v>50</v>
      </c>
      <c r="E1026" s="21" t="s">
        <v>197</v>
      </c>
      <c r="I1026" s="31"/>
      <c r="J1026" s="172">
        <f>IF($I1007="n/a",0,IF(J$4&lt;=$C1026,0,IF(SUM($C1026,$I1007)&gt;J$4,$N1018/$I1007,$N1018-SUM($I1026:I1026))))</f>
        <v>0</v>
      </c>
      <c r="K1026" s="172">
        <f>IF($I1007="n/a",0,IF(K$4&lt;=$C1026,0,IF(SUM($C1026,$I1007)&gt;K$4,$N1018/$I1007,$N1018-SUM($I1026:J1026))))</f>
        <v>0</v>
      </c>
      <c r="L1026" s="172">
        <f>IF($I1007="n/a",0,IF(L$4&lt;=$C1026,0,IF(SUM($C1026,$I1007)&gt;L$4,$N1018/$I1007,$N1018-SUM($I1026:K1026))))</f>
        <v>0</v>
      </c>
      <c r="M1026" s="172">
        <f>IF($I1007="n/a",0,IF(M$4&lt;=$C1026,0,IF(SUM($C1026,$I1007)&gt;M$4,$N1018/$I1007,$N1018-SUM($I1026:L1026))))</f>
        <v>0</v>
      </c>
      <c r="N1026" s="172">
        <f>IF($I1007="n/a",0,IF(N$4&lt;=$C1026,0,IF(SUM($C1026,$I1007)&gt;N$4,$N1018/$I1007,$N1018-SUM($I1026:M1026))))</f>
        <v>0</v>
      </c>
      <c r="O1026" s="172">
        <f>IF($I1007="n/a",0,IF(O$4&lt;=$C1026,0,IF(SUM($C1026,$I1007)&gt;O$4,$N1018/$I1007,$N1018-SUM($I1026:N1026))))</f>
        <v>0</v>
      </c>
      <c r="P1026" s="172">
        <f>IF($I1007="n/a",0,IF(P$4&lt;=$C1026,0,IF(SUM($C1026,$I1007)&gt;P$4,$N1018/$I1007,$N1018-SUM($I1026:O1026))))</f>
        <v>0</v>
      </c>
      <c r="Q1026" s="172">
        <f>IF($I1007="n/a",0,IF(Q$4&lt;=$C1026,0,IF(SUM($C1026,$I1007)&gt;Q$4,$N1018/$I1007,$N1018-SUM($I1026:P1026))))</f>
        <v>0</v>
      </c>
      <c r="R1026" s="172">
        <f>IF($I1007="n/a",0,IF(R$4&lt;=$C1026,0,IF(SUM($C1026,$I1007)&gt;R$4,$N1018/$I1007,$N1018-SUM($I1026:Q1026))))</f>
        <v>0</v>
      </c>
      <c r="S1026" s="172">
        <f>IF($I1007="n/a",0,IF(S$4&lt;=$C1026,0,IF(SUM($C1026,$I1007)&gt;S$4,$N1018/$I1007,$N1018-SUM($I1026:R1026))))</f>
        <v>0</v>
      </c>
      <c r="T1026" s="172">
        <f>IF($I1007="n/a",0,IF(T$4&lt;=$C1026,0,IF(SUM($C1026,$I1007)&gt;T$4,$N1018/$I1007,$N1018-SUM($I1026:S1026))))</f>
        <v>0</v>
      </c>
      <c r="U1026" s="172">
        <f>IF($I1007="n/a",0,IF(U$4&lt;=$C1026,0,IF(SUM($C1026,$I1007)&gt;U$4,$N1018/$I1007,$N1018-SUM($I1026:T1026))))</f>
        <v>0</v>
      </c>
      <c r="V1026" s="172">
        <f>IF($I1007="n/a",0,IF(V$4&lt;=$C1026,0,IF(SUM($C1026,$I1007)&gt;V$4,$N1018/$I1007,$N1018-SUM($I1026:U1026))))</f>
        <v>0</v>
      </c>
      <c r="W1026" s="172">
        <f>IF($I1007="n/a",0,IF(W$4&lt;=$C1026,0,IF(SUM($C1026,$I1007)&gt;W$4,$N1018/$I1007,$N1018-SUM($I1026:V1026))))</f>
        <v>0</v>
      </c>
      <c r="X1026" s="172">
        <f>IF($I1007="n/a",0,IF(X$4&lt;=$C1026,0,IF(SUM($C1026,$I1007)&gt;X$4,$N1018/$I1007,$N1018-SUM($I1026:W1026))))</f>
        <v>0</v>
      </c>
      <c r="Y1026" s="172">
        <f>IF($I1007="n/a",0,IF(Y$4&lt;=$C1026,0,IF(SUM($C1026,$I1007)&gt;Y$4,$N1018/$I1007,$N1018-SUM($I1026:X1026))))</f>
        <v>0</v>
      </c>
      <c r="Z1026" s="172">
        <f>IF($I1007="n/a",0,IF(Z$4&lt;=$C1026,0,IF(SUM($C1026,$I1007)&gt;Z$4,$N1018/$I1007,$N1018-SUM($I1026:Y1026))))</f>
        <v>0</v>
      </c>
      <c r="AA1026" s="172">
        <f>IF($I1007="n/a",0,IF(AA$4&lt;=$C1026,0,IF(SUM($C1026,$I1007)&gt;AA$4,$N1018/$I1007,$N1018-SUM($I1026:Z1026))))</f>
        <v>0</v>
      </c>
      <c r="AB1026" s="172">
        <f>IF($I1007="n/a",0,IF(AB$4&lt;=$C1026,0,IF(SUM($C1026,$I1007)&gt;AB$4,$N1018/$I1007,$N1018-SUM($I1026:AA1026))))</f>
        <v>0</v>
      </c>
      <c r="AC1026" s="172">
        <f>IF($I1007="n/a",0,IF(AC$4&lt;=$C1026,0,IF(SUM($C1026,$I1007)&gt;AC$4,$N1018/$I1007,$N1018-SUM($I1026:AB1026))))</f>
        <v>0</v>
      </c>
      <c r="AD1026" s="172">
        <f>IF($I1007="n/a",0,IF(AD$4&lt;=$C1026,0,IF(SUM($C1026,$I1007)&gt;AD$4,$N1018/$I1007,$N1018-SUM($I1026:AC1026))))</f>
        <v>0</v>
      </c>
      <c r="AE1026" s="172">
        <f>IF($I1007="n/a",0,IF(AE$4&lt;=$C1026,0,IF(SUM($C1026,$I1007)&gt;AE$4,$N1018/$I1007,$N1018-SUM($I1026:AD1026))))</f>
        <v>0</v>
      </c>
      <c r="AF1026" s="172">
        <f>IF($I1007="n/a",0,IF(AF$4&lt;=$C1026,0,IF(SUM($C1026,$I1007)&gt;AF$4,$N1018/$I1007,$N1018-SUM($I1026:AE1026))))</f>
        <v>0</v>
      </c>
      <c r="AG1026" s="172">
        <f>IF($I1007="n/a",0,IF(AG$4&lt;=$C1026,0,IF(SUM($C1026,$I1007)&gt;AG$4,$N1018/$I1007,$N1018-SUM($I1026:AF1026))))</f>
        <v>0</v>
      </c>
      <c r="AH1026" s="172">
        <f>IF($I1007="n/a",0,IF(AH$4&lt;=$C1026,0,IF(SUM($C1026,$I1007)&gt;AH$4,$N1018/$I1007,$N1018-SUM($I1026:AG1026))))</f>
        <v>0</v>
      </c>
      <c r="AI1026" s="172">
        <f>IF($I1007="n/a",0,IF(AI$4&lt;=$C1026,0,IF(SUM($C1026,$I1007)&gt;AI$4,$N1018/$I1007,$N1018-SUM($I1026:AH1026))))</f>
        <v>0</v>
      </c>
      <c r="AJ1026" s="172">
        <f>IF($I1007="n/a",0,IF(AJ$4&lt;=$C1026,0,IF(SUM($C1026,$I1007)&gt;AJ$4,$N1018/$I1007,$N1018-SUM($I1026:AI1026))))</f>
        <v>0</v>
      </c>
      <c r="AK1026" s="172">
        <f>IF($I1007="n/a",0,IF(AK$4&lt;=$C1026,0,IF(SUM($C1026,$I1007)&gt;AK$4,$N1018/$I1007,$N1018-SUM($I1026:AJ1026))))</f>
        <v>0</v>
      </c>
      <c r="AL1026" s="172">
        <f>IF($I1007="n/a",0,IF(AL$4&lt;=$C1026,0,IF(SUM($C1026,$I1007)&gt;AL$4,$N1018/$I1007,$N1018-SUM($I1026:AK1026))))</f>
        <v>0</v>
      </c>
      <c r="AM1026" s="172">
        <f>IF($I1007="n/a",0,IF(AM$4&lt;=$C1026,0,IF(SUM($C1026,$I1007)&gt;AM$4,$N1018/$I1007,$N1018-SUM($I1026:AL1026))))</f>
        <v>0</v>
      </c>
      <c r="AN1026" s="172">
        <f>IF($I1007="n/a",0,IF(AN$4&lt;=$C1026,0,IF(SUM($C1026,$I1007)&gt;AN$4,$N1018/$I1007,$N1018-SUM($I1026:AM1026))))</f>
        <v>0</v>
      </c>
      <c r="AO1026" s="172">
        <f>IF($I1007="n/a",0,IF(AO$4&lt;=$C1026,0,IF(SUM($C1026,$I1007)&gt;AO$4,$N1018/$I1007,$N1018-SUM($I1026:AN1026))))</f>
        <v>0</v>
      </c>
      <c r="AP1026" s="172">
        <f>IF($I1007="n/a",0,IF(AP$4&lt;=$C1026,0,IF(SUM($C1026,$I1007)&gt;AP$4,$N1018/$I1007,$N1018-SUM($I1026:AO1026))))</f>
        <v>0</v>
      </c>
      <c r="AQ1026" s="172">
        <f>IF($I1007="n/a",0,IF(AQ$4&lt;=$C1026,0,IF(SUM($C1026,$I1007)&gt;AQ$4,$N1018/$I1007,$N1018-SUM($I1026:AP1026))))</f>
        <v>0</v>
      </c>
      <c r="AR1026" s="172">
        <f>IF($I1007="n/a",0,IF(AR$4&lt;=$C1026,0,IF(SUM($C1026,$I1007)&gt;AR$4,$N1018/$I1007,$N1018-SUM($I1026:AQ1026))))</f>
        <v>0</v>
      </c>
      <c r="AS1026" s="172">
        <f>IF($I1007="n/a",0,IF(AS$4&lt;=$C1026,0,IF(SUM($C1026,$I1007)&gt;AS$4,$N1018/$I1007,$N1018-SUM($I1026:AR1026))))</f>
        <v>0</v>
      </c>
      <c r="AT1026" s="172">
        <f>IF($I1007="n/a",0,IF(AT$4&lt;=$C1026,0,IF(SUM($C1026,$I1007)&gt;AT$4,$N1018/$I1007,$N1018-SUM($I1026:AS1026))))</f>
        <v>0</v>
      </c>
      <c r="AU1026" s="172">
        <f>IF($I1007="n/a",0,IF(AU$4&lt;=$C1026,0,IF(SUM($C1026,$I1007)&gt;AU$4,$N1018/$I1007,$N1018-SUM($I1026:AT1026))))</f>
        <v>0</v>
      </c>
      <c r="AV1026" s="172">
        <f>IF($I1007="n/a",0,IF(AV$4&lt;=$C1026,0,IF(SUM($C1026,$I1007)&gt;AV$4,$N1018/$I1007,$N1018-SUM($I1026:AU1026))))</f>
        <v>0</v>
      </c>
      <c r="AW1026" s="172">
        <f>IF($I1007="n/a",0,IF(AW$4&lt;=$C1026,0,IF(SUM($C1026,$I1007)&gt;AW$4,$N1018/$I1007,$N1018-SUM($I1026:AV1026))))</f>
        <v>0</v>
      </c>
      <c r="AX1026" s="172">
        <f>IF($I1007="n/a",0,IF(AX$4&lt;=$C1026,0,IF(SUM($C1026,$I1007)&gt;AX$4,$N1018/$I1007,$N1018-SUM($I1026:AW1026))))</f>
        <v>0</v>
      </c>
      <c r="AY1026" s="172">
        <f>IF($I1007="n/a",0,IF(AY$4&lt;=$C1026,0,IF(SUM($C1026,$I1007)&gt;AY$4,$N1018/$I1007,$N1018-SUM($I1026:AX1026))))</f>
        <v>0</v>
      </c>
      <c r="AZ1026" s="172">
        <f>IF($I1007="n/a",0,IF(AZ$4&lt;=$C1026,0,IF(SUM($C1026,$I1007)&gt;AZ$4,$N1018/$I1007,$N1018-SUM($I1026:AY1026))))</f>
        <v>0</v>
      </c>
      <c r="BA1026" s="172">
        <f>IF($I1007="n/a",0,IF(BA$4&lt;=$C1026,0,IF(SUM($C1026,$I1007)&gt;BA$4,$N1018/$I1007,$N1018-SUM($I1026:AZ1026))))</f>
        <v>0</v>
      </c>
      <c r="BB1026" s="172">
        <f>IF($I1007="n/a",0,IF(BB$4&lt;=$C1026,0,IF(SUM($C1026,$I1007)&gt;BB$4,$N1018/$I1007,$N1018-SUM($I1026:BA1026))))</f>
        <v>0</v>
      </c>
      <c r="BC1026" s="172">
        <f>IF($I1007="n/a",0,IF(BC$4&lt;=$C1026,0,IF(SUM($C1026,$I1007)&gt;BC$4,$N1018/$I1007,$N1018-SUM($I1026:BB1026))))</f>
        <v>0</v>
      </c>
      <c r="BD1026" s="172">
        <f>IF($I1007="n/a",0,IF(BD$4&lt;=$C1026,0,IF(SUM($C1026,$I1007)&gt;BD$4,$N1018/$I1007,$N1018-SUM($I1026:BC1026))))</f>
        <v>0</v>
      </c>
      <c r="BE1026" s="172">
        <f>IF($I1007="n/a",0,IF(BE$4&lt;=$C1026,0,IF(SUM($C1026,$I1007)&gt;BE$4,$N1018/$I1007,$N1018-SUM($I1026:BD1026))))</f>
        <v>0</v>
      </c>
      <c r="BF1026" s="172">
        <f>IF($I1007="n/a",0,IF(BF$4&lt;=$C1026,0,IF(SUM($C1026,$I1007)&gt;BF$4,$N1018/$I1007,$N1018-SUM($I1026:BE1026))))</f>
        <v>0</v>
      </c>
      <c r="BG1026" s="172">
        <f>IF($I1007="n/a",0,IF(BG$4&lt;=$C1026,0,IF(SUM($C1026,$I1007)&gt;BG$4,$N1018/$I1007,$N1018-SUM($I1026:BF1026))))</f>
        <v>0</v>
      </c>
      <c r="BH1026" s="172">
        <f>IF($I1007="n/a",0,IF(BH$4&lt;=$C1026,0,IF(SUM($C1026,$I1007)&gt;BH$4,$N1018/$I1007,$N1018-SUM($I1026:BG1026))))</f>
        <v>0</v>
      </c>
      <c r="BI1026" s="172">
        <f>IF($I1007="n/a",0,IF(BI$4&lt;=$C1026,0,IF(SUM($C1026,$I1007)&gt;BI$4,$N1018/$I1007,$N1018-SUM($I1026:BH1026))))</f>
        <v>0</v>
      </c>
      <c r="BJ1026" s="172">
        <f>IF($I1007="n/a",0,IF(BJ$4&lt;=$C1026,0,IF(SUM($C1026,$I1007)&gt;BJ$4,$N1018/$I1007,$N1018-SUM($I1026:BI1026))))</f>
        <v>0</v>
      </c>
      <c r="BK1026" s="172">
        <f>IF($I1007="n/a",0,IF(BK$4&lt;=$C1026,0,IF(SUM($C1026,$I1007)&gt;BK$4,$N1018/$I1007,$N1018-SUM($I1026:BJ1026))))</f>
        <v>0</v>
      </c>
      <c r="BL1026" s="172">
        <f>IF($I1007="n/a",0,IF(BL$4&lt;=$C1026,0,IF(SUM($C1026,$I1007)&gt;BL$4,$N1018/$I1007,$N1018-SUM($I1026:BK1026))))</f>
        <v>0</v>
      </c>
      <c r="BM1026" s="172">
        <f>IF($I1007="n/a",0,IF(BM$4&lt;=$C1026,0,IF(SUM($C1026,$I1007)&gt;BM$4,$N1018/$I1007,$N1018-SUM($I1026:BL1026))))</f>
        <v>0</v>
      </c>
      <c r="BN1026" s="172">
        <f>IF($I1007="n/a",0,IF(BN$4&lt;=$C1026,0,IF(SUM($C1026,$I1007)&gt;BN$4,$N1018/$I1007,$N1018-SUM($I1026:BM1026))))</f>
        <v>0</v>
      </c>
      <c r="BO1026" s="172">
        <f>IF($I1007="n/a",0,IF(BO$4&lt;=$C1026,0,IF(SUM($C1026,$I1007)&gt;BO$4,$N1018/$I1007,$N1018-SUM($I1026:BN1026))))</f>
        <v>0</v>
      </c>
      <c r="BP1026" s="172">
        <f>IF($I1007="n/a",0,IF(BP$4&lt;=$C1026,0,IF(SUM($C1026,$I1007)&gt;BP$4,$N1018/$I1007,$N1018-SUM($I1026:BO1026))))</f>
        <v>0</v>
      </c>
      <c r="BQ1026" s="172">
        <f>IF($I1007="n/a",0,IF(BQ$4&lt;=$C1026,0,IF(SUM($C1026,$I1007)&gt;BQ$4,$N1018/$I1007,$N1018-SUM($I1026:BP1026))))</f>
        <v>0</v>
      </c>
      <c r="BR1026" s="172">
        <f>IF($I1007="n/a",0,IF(BR$4&lt;=$C1026,0,IF(SUM($C1026,$I1007)&gt;BR$4,$N1018/$I1007,$N1018-SUM($I1026:BQ1026))))</f>
        <v>0</v>
      </c>
      <c r="BS1026" s="172">
        <f>IF($I1007="n/a",0,IF(BS$4&lt;=$C1026,0,IF(SUM($C1026,$I1007)&gt;BS$4,$N1018/$I1007,$N1018-SUM($I1026:BR1026))))</f>
        <v>0</v>
      </c>
      <c r="BT1026" s="172">
        <f>IF($I1007="n/a",0,IF(BT$4&lt;=$C1026,0,IF(SUM($C1026,$I1007)&gt;BT$4,$N1018/$I1007,$N1018-SUM($I1026:BS1026))))</f>
        <v>0</v>
      </c>
      <c r="BU1026" s="172">
        <f>IF($I1007="n/a",0,IF(BU$4&lt;=$C1026,0,IF(SUM($C1026,$I1007)&gt;BU$4,$N1018/$I1007,$N1018-SUM($I1026:BT1026))))</f>
        <v>0</v>
      </c>
      <c r="BV1026" s="172">
        <f>IF($I1007="n/a",0,IF(BV$4&lt;=$C1026,0,IF(SUM($C1026,$I1007)&gt;BV$4,$N1018/$I1007,$N1018-SUM($I1026:BU1026))))</f>
        <v>0</v>
      </c>
      <c r="BW1026" s="172">
        <f>IF($I1007="n/a",0,IF(BW$4&lt;=$C1026,0,IF(SUM($C1026,$I1007)&gt;BW$4,$N1018/$I1007,$N1018-SUM($I1026:BV1026))))</f>
        <v>0</v>
      </c>
      <c r="BX1026" s="172">
        <f>IF($I1007="n/a",0,IF(BX$4&lt;=$C1026,0,IF(SUM($C1026,$I1007)&gt;BX$4,$N1018/$I1007,$N1018-SUM($I1026:BW1026))))</f>
        <v>0</v>
      </c>
      <c r="BY1026" s="172">
        <f>IF($I1007="n/a",0,IF(BY$4&lt;=$C1026,0,IF(SUM($C1026,$I1007)&gt;BY$4,$N1018/$I1007,$N1018-SUM($I1026:BX1026))))</f>
        <v>0</v>
      </c>
      <c r="BZ1026" s="172">
        <f>IF($I1007="n/a",0,IF(BZ$4&lt;=$C1026,0,IF(SUM($C1026,$I1007)&gt;BZ$4,$N1018/$I1007,$N1018-SUM($I1026:BY1026))))</f>
        <v>0</v>
      </c>
      <c r="CA1026" s="172">
        <f>IF($I1007="n/a",0,IF(CA$4&lt;=$C1026,0,IF(SUM($C1026,$I1007)&gt;CA$4,$N1018/$I1007,$N1018-SUM($I1026:BZ1026))))</f>
        <v>0</v>
      </c>
      <c r="CB1026" s="172">
        <f>IF($I1007="n/a",0,IF(CB$4&lt;=$C1026,0,IF(SUM($C1026,$I1007)&gt;CB$4,$N1018/$I1007,$N1018-SUM($I1026:CA1026))))</f>
        <v>0</v>
      </c>
      <c r="CC1026" s="172">
        <f>IF($I1007="n/a",0,IF(CC$4&lt;=$C1026,0,IF(SUM($C1026,$I1007)&gt;CC$4,$N1018/$I1007,$N1018-SUM($I1026:CB1026))))</f>
        <v>0</v>
      </c>
      <c r="CD1026" s="172">
        <f>IF($I1007="n/a",0,IF(CD$4&lt;=$C1026,0,IF(SUM($C1026,$I1007)&gt;CD$4,$N1018/$I1007,$N1018-SUM($I1026:CC1026))))</f>
        <v>0</v>
      </c>
      <c r="CE1026" s="172">
        <f>IF($I1007="n/a",0,IF(CE$4&lt;=$C1026,0,IF(SUM($C1026,$I1007)&gt;CE$4,$N1018/$I1007,$N1018-SUM($I1026:CD1026))))</f>
        <v>0</v>
      </c>
      <c r="CF1026" s="172">
        <f>IF($I1007="n/a",0,IF(CF$4&lt;=$C1026,0,IF(SUM($C1026,$I1007)&gt;CF$4,$N1018/$I1007,$N1018-SUM($I1026:CE1026))))</f>
        <v>0</v>
      </c>
    </row>
    <row r="1027" spans="1:84" s="7" customFormat="1" ht="12.75" customHeight="1">
      <c r="A1027" s="218"/>
      <c r="C1027" s="202">
        <v>2021</v>
      </c>
      <c r="D1027" s="21" t="s">
        <v>51</v>
      </c>
      <c r="E1027" s="219" t="s">
        <v>197</v>
      </c>
      <c r="I1027" s="33"/>
      <c r="J1027" s="33">
        <f>IF($I1007="n/a",0,IF(J$4&lt;=$C1027,0,IF(SUM($C1027,$I1007)&gt;J$4,$O1018/$I1007,$O1018-SUM($I1027:I1027))))</f>
        <v>0</v>
      </c>
      <c r="K1027" s="33">
        <f>IF($I1007="n/a",0,IF(K$4&lt;=$C1027,0,IF(SUM($C1027,$I1007)&gt;K$4,$O1018/$I1007,$O1018-SUM($I1027:J1027))))</f>
        <v>0</v>
      </c>
      <c r="L1027" s="33">
        <f>IF($I1007="n/a",0,IF(L$4&lt;=$C1027,0,IF(SUM($C1027,$I1007)&gt;L$4,$O1018/$I1007,$O1018-SUM($I1027:K1027))))</f>
        <v>0</v>
      </c>
      <c r="M1027" s="33">
        <f>IF($I1007="n/a",0,IF(M$4&lt;=$C1027,0,IF(SUM($C1027,$I1007)&gt;M$4,$O1018/$I1007,$O1018-SUM($I1027:L1027))))</f>
        <v>0</v>
      </c>
      <c r="N1027" s="33">
        <f>IF($I1007="n/a",0,IF(N$4&lt;=$C1027,0,IF(SUM($C1027,$I1007)&gt;N$4,$O1018/$I1007,$O1018-SUM($I1027:M1027))))</f>
        <v>0</v>
      </c>
      <c r="O1027" s="33">
        <f>IF($I1007="n/a",0,IF(O$4&lt;=$C1027,0,IF(SUM($C1027,$I1007)&gt;O$4,$O1018/$I1007,$O1018-SUM($I1027:N1027))))</f>
        <v>0</v>
      </c>
      <c r="P1027" s="33">
        <f>IF($I1007="n/a",0,IF(P$4&lt;=$C1027,0,IF(SUM($C1027,$I1007)&gt;P$4,$O1018/$I1007,$O1018-SUM($I1027:O1027))))</f>
        <v>0</v>
      </c>
      <c r="Q1027" s="33">
        <f>IF($I1007="n/a",0,IF(Q$4&lt;=$C1027,0,IF(SUM($C1027,$I1007)&gt;Q$4,$O1018/$I1007,$O1018-SUM($I1027:P1027))))</f>
        <v>0</v>
      </c>
      <c r="R1027" s="33">
        <f>IF($I1007="n/a",0,IF(R$4&lt;=$C1027,0,IF(SUM($C1027,$I1007)&gt;R$4,$O1018/$I1007,$O1018-SUM($I1027:Q1027))))</f>
        <v>0</v>
      </c>
      <c r="S1027" s="33">
        <f>IF($I1007="n/a",0,IF(S$4&lt;=$C1027,0,IF(SUM($C1027,$I1007)&gt;S$4,$O1018/$I1007,$O1018-SUM($I1027:R1027))))</f>
        <v>0</v>
      </c>
      <c r="T1027" s="33">
        <f>IF($I1007="n/a",0,IF(T$4&lt;=$C1027,0,IF(SUM($C1027,$I1007)&gt;T$4,$O1018/$I1007,$O1018-SUM($I1027:S1027))))</f>
        <v>0</v>
      </c>
      <c r="U1027" s="33">
        <f>IF($I1007="n/a",0,IF(U$4&lt;=$C1027,0,IF(SUM($C1027,$I1007)&gt;U$4,$O1018/$I1007,$O1018-SUM($I1027:T1027))))</f>
        <v>0</v>
      </c>
      <c r="V1027" s="33">
        <f>IF($I1007="n/a",0,IF(V$4&lt;=$C1027,0,IF(SUM($C1027,$I1007)&gt;V$4,$O1018/$I1007,$O1018-SUM($I1027:U1027))))</f>
        <v>0</v>
      </c>
      <c r="W1027" s="33">
        <f>IF($I1007="n/a",0,IF(W$4&lt;=$C1027,0,IF(SUM($C1027,$I1007)&gt;W$4,$O1018/$I1007,$O1018-SUM($I1027:V1027))))</f>
        <v>0</v>
      </c>
      <c r="X1027" s="33">
        <f>IF($I1007="n/a",0,IF(X$4&lt;=$C1027,0,IF(SUM($C1027,$I1007)&gt;X$4,$O1018/$I1007,$O1018-SUM($I1027:W1027))))</f>
        <v>0</v>
      </c>
      <c r="Y1027" s="33">
        <f>IF($I1007="n/a",0,IF(Y$4&lt;=$C1027,0,IF(SUM($C1027,$I1007)&gt;Y$4,$O1018/$I1007,$O1018-SUM($I1027:X1027))))</f>
        <v>0</v>
      </c>
      <c r="Z1027" s="33">
        <f>IF($I1007="n/a",0,IF(Z$4&lt;=$C1027,0,IF(SUM($C1027,$I1007)&gt;Z$4,$O1018/$I1007,$O1018-SUM($I1027:Y1027))))</f>
        <v>0</v>
      </c>
      <c r="AA1027" s="33">
        <f>IF($I1007="n/a",0,IF(AA$4&lt;=$C1027,0,IF(SUM($C1027,$I1007)&gt;AA$4,$O1018/$I1007,$O1018-SUM($I1027:Z1027))))</f>
        <v>0</v>
      </c>
      <c r="AB1027" s="33">
        <f>IF($I1007="n/a",0,IF(AB$4&lt;=$C1027,0,IF(SUM($C1027,$I1007)&gt;AB$4,$O1018/$I1007,$O1018-SUM($I1027:AA1027))))</f>
        <v>0</v>
      </c>
      <c r="AC1027" s="33">
        <f>IF($I1007="n/a",0,IF(AC$4&lt;=$C1027,0,IF(SUM($C1027,$I1007)&gt;AC$4,$O1018/$I1007,$O1018-SUM($I1027:AB1027))))</f>
        <v>0</v>
      </c>
      <c r="AD1027" s="33">
        <f>IF($I1007="n/a",0,IF(AD$4&lt;=$C1027,0,IF(SUM($C1027,$I1007)&gt;AD$4,$O1018/$I1007,$O1018-SUM($I1027:AC1027))))</f>
        <v>0</v>
      </c>
      <c r="AE1027" s="33">
        <f>IF($I1007="n/a",0,IF(AE$4&lt;=$C1027,0,IF(SUM($C1027,$I1007)&gt;AE$4,$O1018/$I1007,$O1018-SUM($I1027:AD1027))))</f>
        <v>0</v>
      </c>
      <c r="AF1027" s="33">
        <f>IF($I1007="n/a",0,IF(AF$4&lt;=$C1027,0,IF(SUM($C1027,$I1007)&gt;AF$4,$O1018/$I1007,$O1018-SUM($I1027:AE1027))))</f>
        <v>0</v>
      </c>
      <c r="AG1027" s="33">
        <f>IF($I1007="n/a",0,IF(AG$4&lt;=$C1027,0,IF(SUM($C1027,$I1007)&gt;AG$4,$O1018/$I1007,$O1018-SUM($I1027:AF1027))))</f>
        <v>0</v>
      </c>
      <c r="AH1027" s="33">
        <f>IF($I1007="n/a",0,IF(AH$4&lt;=$C1027,0,IF(SUM($C1027,$I1007)&gt;AH$4,$O1018/$I1007,$O1018-SUM($I1027:AG1027))))</f>
        <v>0</v>
      </c>
      <c r="AI1027" s="33">
        <f>IF($I1007="n/a",0,IF(AI$4&lt;=$C1027,0,IF(SUM($C1027,$I1007)&gt;AI$4,$O1018/$I1007,$O1018-SUM($I1027:AH1027))))</f>
        <v>0</v>
      </c>
      <c r="AJ1027" s="33">
        <f>IF($I1007="n/a",0,IF(AJ$4&lt;=$C1027,0,IF(SUM($C1027,$I1007)&gt;AJ$4,$O1018/$I1007,$O1018-SUM($I1027:AI1027))))</f>
        <v>0</v>
      </c>
      <c r="AK1027" s="33">
        <f>IF($I1007="n/a",0,IF(AK$4&lt;=$C1027,0,IF(SUM($C1027,$I1007)&gt;AK$4,$O1018/$I1007,$O1018-SUM($I1027:AJ1027))))</f>
        <v>0</v>
      </c>
      <c r="AL1027" s="33">
        <f>IF($I1007="n/a",0,IF(AL$4&lt;=$C1027,0,IF(SUM($C1027,$I1007)&gt;AL$4,$O1018/$I1007,$O1018-SUM($I1027:AK1027))))</f>
        <v>0</v>
      </c>
      <c r="AM1027" s="33">
        <f>IF($I1007="n/a",0,IF(AM$4&lt;=$C1027,0,IF(SUM($C1027,$I1007)&gt;AM$4,$O1018/$I1007,$O1018-SUM($I1027:AL1027))))</f>
        <v>0</v>
      </c>
      <c r="AN1027" s="33">
        <f>IF($I1007="n/a",0,IF(AN$4&lt;=$C1027,0,IF(SUM($C1027,$I1007)&gt;AN$4,$O1018/$I1007,$O1018-SUM($I1027:AM1027))))</f>
        <v>0</v>
      </c>
      <c r="AO1027" s="33">
        <f>IF($I1007="n/a",0,IF(AO$4&lt;=$C1027,0,IF(SUM($C1027,$I1007)&gt;AO$4,$O1018/$I1007,$O1018-SUM($I1027:AN1027))))</f>
        <v>0</v>
      </c>
      <c r="AP1027" s="33">
        <f>IF($I1007="n/a",0,IF(AP$4&lt;=$C1027,0,IF(SUM($C1027,$I1007)&gt;AP$4,$O1018/$I1007,$O1018-SUM($I1027:AO1027))))</f>
        <v>0</v>
      </c>
      <c r="AQ1027" s="33">
        <f>IF($I1007="n/a",0,IF(AQ$4&lt;=$C1027,0,IF(SUM($C1027,$I1007)&gt;AQ$4,$O1018/$I1007,$O1018-SUM($I1027:AP1027))))</f>
        <v>0</v>
      </c>
      <c r="AR1027" s="33">
        <f>IF($I1007="n/a",0,IF(AR$4&lt;=$C1027,0,IF(SUM($C1027,$I1007)&gt;AR$4,$O1018/$I1007,$O1018-SUM($I1027:AQ1027))))</f>
        <v>0</v>
      </c>
      <c r="AS1027" s="33">
        <f>IF($I1007="n/a",0,IF(AS$4&lt;=$C1027,0,IF(SUM($C1027,$I1007)&gt;AS$4,$O1018/$I1007,$O1018-SUM($I1027:AR1027))))</f>
        <v>0</v>
      </c>
      <c r="AT1027" s="33">
        <f>IF($I1007="n/a",0,IF(AT$4&lt;=$C1027,0,IF(SUM($C1027,$I1007)&gt;AT$4,$O1018/$I1007,$O1018-SUM($I1027:AS1027))))</f>
        <v>0</v>
      </c>
      <c r="AU1027" s="33">
        <f>IF($I1007="n/a",0,IF(AU$4&lt;=$C1027,0,IF(SUM($C1027,$I1007)&gt;AU$4,$O1018/$I1007,$O1018-SUM($I1027:AT1027))))</f>
        <v>0</v>
      </c>
      <c r="AV1027" s="33">
        <f>IF($I1007="n/a",0,IF(AV$4&lt;=$C1027,0,IF(SUM($C1027,$I1007)&gt;AV$4,$O1018/$I1007,$O1018-SUM($I1027:AU1027))))</f>
        <v>0</v>
      </c>
      <c r="AW1027" s="33">
        <f>IF($I1007="n/a",0,IF(AW$4&lt;=$C1027,0,IF(SUM($C1027,$I1007)&gt;AW$4,$O1018/$I1007,$O1018-SUM($I1027:AV1027))))</f>
        <v>0</v>
      </c>
      <c r="AX1027" s="33">
        <f>IF($I1007="n/a",0,IF(AX$4&lt;=$C1027,0,IF(SUM($C1027,$I1007)&gt;AX$4,$O1018/$I1007,$O1018-SUM($I1027:AW1027))))</f>
        <v>0</v>
      </c>
      <c r="AY1027" s="33">
        <f>IF($I1007="n/a",0,IF(AY$4&lt;=$C1027,0,IF(SUM($C1027,$I1007)&gt;AY$4,$O1018/$I1007,$O1018-SUM($I1027:AX1027))))</f>
        <v>0</v>
      </c>
      <c r="AZ1027" s="33">
        <f>IF($I1007="n/a",0,IF(AZ$4&lt;=$C1027,0,IF(SUM($C1027,$I1007)&gt;AZ$4,$O1018/$I1007,$O1018-SUM($I1027:AY1027))))</f>
        <v>0</v>
      </c>
      <c r="BA1027" s="33">
        <f>IF($I1007="n/a",0,IF(BA$4&lt;=$C1027,0,IF(SUM($C1027,$I1007)&gt;BA$4,$O1018/$I1007,$O1018-SUM($I1027:AZ1027))))</f>
        <v>0</v>
      </c>
      <c r="BB1027" s="33">
        <f>IF($I1007="n/a",0,IF(BB$4&lt;=$C1027,0,IF(SUM($C1027,$I1007)&gt;BB$4,$O1018/$I1007,$O1018-SUM($I1027:BA1027))))</f>
        <v>0</v>
      </c>
      <c r="BC1027" s="33">
        <f>IF($I1007="n/a",0,IF(BC$4&lt;=$C1027,0,IF(SUM($C1027,$I1007)&gt;BC$4,$O1018/$I1007,$O1018-SUM($I1027:BB1027))))</f>
        <v>0</v>
      </c>
      <c r="BD1027" s="33">
        <f>IF($I1007="n/a",0,IF(BD$4&lt;=$C1027,0,IF(SUM($C1027,$I1007)&gt;BD$4,$O1018/$I1007,$O1018-SUM($I1027:BC1027))))</f>
        <v>0</v>
      </c>
      <c r="BE1027" s="33">
        <f>IF($I1007="n/a",0,IF(BE$4&lt;=$C1027,0,IF(SUM($C1027,$I1007)&gt;BE$4,$O1018/$I1007,$O1018-SUM($I1027:BD1027))))</f>
        <v>0</v>
      </c>
      <c r="BF1027" s="33">
        <f>IF($I1007="n/a",0,IF(BF$4&lt;=$C1027,0,IF(SUM($C1027,$I1007)&gt;BF$4,$O1018/$I1007,$O1018-SUM($I1027:BE1027))))</f>
        <v>0</v>
      </c>
      <c r="BG1027" s="33">
        <f>IF($I1007="n/a",0,IF(BG$4&lt;=$C1027,0,IF(SUM($C1027,$I1007)&gt;BG$4,$O1018/$I1007,$O1018-SUM($I1027:BF1027))))</f>
        <v>0</v>
      </c>
      <c r="BH1027" s="33">
        <f>IF($I1007="n/a",0,IF(BH$4&lt;=$C1027,0,IF(SUM($C1027,$I1007)&gt;BH$4,$O1018/$I1007,$O1018-SUM($I1027:BG1027))))</f>
        <v>0</v>
      </c>
      <c r="BI1027" s="33">
        <f>IF($I1007="n/a",0,IF(BI$4&lt;=$C1027,0,IF(SUM($C1027,$I1007)&gt;BI$4,$O1018/$I1007,$O1018-SUM($I1027:BH1027))))</f>
        <v>0</v>
      </c>
      <c r="BJ1027" s="33">
        <f>IF($I1007="n/a",0,IF(BJ$4&lt;=$C1027,0,IF(SUM($C1027,$I1007)&gt;BJ$4,$O1018/$I1007,$O1018-SUM($I1027:BI1027))))</f>
        <v>0</v>
      </c>
      <c r="BK1027" s="33">
        <f>IF($I1007="n/a",0,IF(BK$4&lt;=$C1027,0,IF(SUM($C1027,$I1007)&gt;BK$4,$O1018/$I1007,$O1018-SUM($I1027:BJ1027))))</f>
        <v>0</v>
      </c>
      <c r="BL1027" s="33">
        <f>IF($I1007="n/a",0,IF(BL$4&lt;=$C1027,0,IF(SUM($C1027,$I1007)&gt;BL$4,$O1018/$I1007,$O1018-SUM($I1027:BK1027))))</f>
        <v>0</v>
      </c>
      <c r="BM1027" s="33">
        <f>IF($I1007="n/a",0,IF(BM$4&lt;=$C1027,0,IF(SUM($C1027,$I1007)&gt;BM$4,$O1018/$I1007,$O1018-SUM($I1027:BL1027))))</f>
        <v>0</v>
      </c>
      <c r="BN1027" s="33">
        <f>IF($I1007="n/a",0,IF(BN$4&lt;=$C1027,0,IF(SUM($C1027,$I1007)&gt;BN$4,$O1018/$I1007,$O1018-SUM($I1027:BM1027))))</f>
        <v>0</v>
      </c>
      <c r="BO1027" s="33">
        <f>IF($I1007="n/a",0,IF(BO$4&lt;=$C1027,0,IF(SUM($C1027,$I1007)&gt;BO$4,$O1018/$I1007,$O1018-SUM($I1027:BN1027))))</f>
        <v>0</v>
      </c>
      <c r="BP1027" s="33">
        <f>IF($I1007="n/a",0,IF(BP$4&lt;=$C1027,0,IF(SUM($C1027,$I1007)&gt;BP$4,$O1018/$I1007,$O1018-SUM($I1027:BO1027))))</f>
        <v>0</v>
      </c>
      <c r="BQ1027" s="33">
        <f>IF($I1007="n/a",0,IF(BQ$4&lt;=$C1027,0,IF(SUM($C1027,$I1007)&gt;BQ$4,$O1018/$I1007,$O1018-SUM($I1027:BP1027))))</f>
        <v>0</v>
      </c>
      <c r="BR1027" s="33">
        <f>IF($I1007="n/a",0,IF(BR$4&lt;=$C1027,0,IF(SUM($C1027,$I1007)&gt;BR$4,$O1018/$I1007,$O1018-SUM($I1027:BQ1027))))</f>
        <v>0</v>
      </c>
      <c r="BS1027" s="33">
        <f>IF($I1007="n/a",0,IF(BS$4&lt;=$C1027,0,IF(SUM($C1027,$I1007)&gt;BS$4,$O1018/$I1007,$O1018-SUM($I1027:BR1027))))</f>
        <v>0</v>
      </c>
      <c r="BT1027" s="33">
        <f>IF($I1007="n/a",0,IF(BT$4&lt;=$C1027,0,IF(SUM($C1027,$I1007)&gt;BT$4,$O1018/$I1007,$O1018-SUM($I1027:BS1027))))</f>
        <v>0</v>
      </c>
      <c r="BU1027" s="33">
        <f>IF($I1007="n/a",0,IF(BU$4&lt;=$C1027,0,IF(SUM($C1027,$I1007)&gt;BU$4,$O1018/$I1007,$O1018-SUM($I1027:BT1027))))</f>
        <v>0</v>
      </c>
      <c r="BV1027" s="33">
        <f>IF($I1007="n/a",0,IF(BV$4&lt;=$C1027,0,IF(SUM($C1027,$I1007)&gt;BV$4,$O1018/$I1007,$O1018-SUM($I1027:BU1027))))</f>
        <v>0</v>
      </c>
      <c r="BW1027" s="33">
        <f>IF($I1007="n/a",0,IF(BW$4&lt;=$C1027,0,IF(SUM($C1027,$I1007)&gt;BW$4,$O1018/$I1007,$O1018-SUM($I1027:BV1027))))</f>
        <v>0</v>
      </c>
      <c r="BX1027" s="33">
        <f>IF($I1007="n/a",0,IF(BX$4&lt;=$C1027,0,IF(SUM($C1027,$I1007)&gt;BX$4,$O1018/$I1007,$O1018-SUM($I1027:BW1027))))</f>
        <v>0</v>
      </c>
      <c r="BY1027" s="33">
        <f>IF($I1007="n/a",0,IF(BY$4&lt;=$C1027,0,IF(SUM($C1027,$I1007)&gt;BY$4,$O1018/$I1007,$O1018-SUM($I1027:BX1027))))</f>
        <v>0</v>
      </c>
      <c r="BZ1027" s="33">
        <f>IF($I1007="n/a",0,IF(BZ$4&lt;=$C1027,0,IF(SUM($C1027,$I1007)&gt;BZ$4,$O1018/$I1007,$O1018-SUM($I1027:BY1027))))</f>
        <v>0</v>
      </c>
      <c r="CA1027" s="33">
        <f>IF($I1007="n/a",0,IF(CA$4&lt;=$C1027,0,IF(SUM($C1027,$I1007)&gt;CA$4,$O1018/$I1007,$O1018-SUM($I1027:BZ1027))))</f>
        <v>0</v>
      </c>
      <c r="CB1027" s="33">
        <f>IF($I1007="n/a",0,IF(CB$4&lt;=$C1027,0,IF(SUM($C1027,$I1007)&gt;CB$4,$O1018/$I1007,$O1018-SUM($I1027:CA1027))))</f>
        <v>0</v>
      </c>
      <c r="CC1027" s="33">
        <f>IF($I1007="n/a",0,IF(CC$4&lt;=$C1027,0,IF(SUM($C1027,$I1007)&gt;CC$4,$O1018/$I1007,$O1018-SUM($I1027:CB1027))))</f>
        <v>0</v>
      </c>
      <c r="CD1027" s="33">
        <f>IF($I1007="n/a",0,IF(CD$4&lt;=$C1027,0,IF(SUM($C1027,$I1007)&gt;CD$4,$O1018/$I1007,$O1018-SUM($I1027:CC1027))))</f>
        <v>0</v>
      </c>
      <c r="CE1027" s="33">
        <f>IF($I1007="n/a",0,IF(CE$4&lt;=$C1027,0,IF(SUM($C1027,$I1007)&gt;CE$4,$O1018/$I1007,$O1018-SUM($I1027:CD1027))))</f>
        <v>0</v>
      </c>
      <c r="CF1027" s="33">
        <f>IF($I1007="n/a",0,IF(CF$4&lt;=$C1027,0,IF(SUM($C1027,$I1007)&gt;CF$4,$O1018/$I1007,$O1018-SUM($I1027:CE1027))))</f>
        <v>0</v>
      </c>
    </row>
    <row r="1028" spans="1:84" s="7" customFormat="1" ht="12.75" customHeight="1">
      <c r="A1028" s="218"/>
      <c r="C1028" s="202">
        <v>2022</v>
      </c>
      <c r="D1028" s="21" t="s">
        <v>52</v>
      </c>
      <c r="E1028" s="219" t="s">
        <v>197</v>
      </c>
      <c r="I1028" s="33"/>
      <c r="J1028" s="33">
        <f>IF($I1007="n/a",0,IF(J$4&lt;=$C1028,0,IF(SUM($C1028,$I1007)&gt;J$4,$P1018/$I1007,$P1018-SUM($I1028:I1028))))</f>
        <v>0</v>
      </c>
      <c r="K1028" s="33">
        <f>IF($I1007="n/a",0,IF(K$4&lt;=$C1028,0,IF(SUM($C1028,$I1007)&gt;K$4,$P1018/$I1007,$P1018-SUM($I1028:J1028))))</f>
        <v>0</v>
      </c>
      <c r="L1028" s="33">
        <f>IF($I1007="n/a",0,IF(L$4&lt;=$C1028,0,IF(SUM($C1028,$I1007)&gt;L$4,$P1018/$I1007,$P1018-SUM($I1028:K1028))))</f>
        <v>0</v>
      </c>
      <c r="M1028" s="33">
        <f>IF($I1007="n/a",0,IF(M$4&lt;=$C1028,0,IF(SUM($C1028,$I1007)&gt;M$4,$P1018/$I1007,$P1018-SUM($I1028:L1028))))</f>
        <v>0</v>
      </c>
      <c r="N1028" s="33">
        <f>IF($I1007="n/a",0,IF(N$4&lt;=$C1028,0,IF(SUM($C1028,$I1007)&gt;N$4,$P1018/$I1007,$P1018-SUM($I1028:M1028))))</f>
        <v>0</v>
      </c>
      <c r="O1028" s="33">
        <f>IF($I1007="n/a",0,IF(O$4&lt;=$C1028,0,IF(SUM($C1028,$I1007)&gt;O$4,$P1018/$I1007,$P1018-SUM($I1028:N1028))))</f>
        <v>0</v>
      </c>
      <c r="P1028" s="33">
        <f>IF($I1007="n/a",0,IF(P$4&lt;=$C1028,0,IF(SUM($C1028,$I1007)&gt;P$4,$P1018/$I1007,$P1018-SUM($I1028:O1028))))</f>
        <v>0</v>
      </c>
      <c r="Q1028" s="33">
        <f>IF($I1007="n/a",0,IF(Q$4&lt;=$C1028,0,IF(SUM($C1028,$I1007)&gt;Q$4,$P1018/$I1007,$P1018-SUM($I1028:P1028))))</f>
        <v>0</v>
      </c>
      <c r="R1028" s="33">
        <f>IF($I1007="n/a",0,IF(R$4&lt;=$C1028,0,IF(SUM($C1028,$I1007)&gt;R$4,$P1018/$I1007,$P1018-SUM($I1028:Q1028))))</f>
        <v>0</v>
      </c>
      <c r="S1028" s="33">
        <f>IF($I1007="n/a",0,IF(S$4&lt;=$C1028,0,IF(SUM($C1028,$I1007)&gt;S$4,$P1018/$I1007,$P1018-SUM($I1028:R1028))))</f>
        <v>0</v>
      </c>
      <c r="T1028" s="33">
        <f>IF($I1007="n/a",0,IF(T$4&lt;=$C1028,0,IF(SUM($C1028,$I1007)&gt;T$4,$P1018/$I1007,$P1018-SUM($I1028:S1028))))</f>
        <v>0</v>
      </c>
      <c r="U1028" s="33">
        <f>IF($I1007="n/a",0,IF(U$4&lt;=$C1028,0,IF(SUM($C1028,$I1007)&gt;U$4,$P1018/$I1007,$P1018-SUM($I1028:T1028))))</f>
        <v>0</v>
      </c>
      <c r="V1028" s="33">
        <f>IF($I1007="n/a",0,IF(V$4&lt;=$C1028,0,IF(SUM($C1028,$I1007)&gt;V$4,$P1018/$I1007,$P1018-SUM($I1028:U1028))))</f>
        <v>0</v>
      </c>
      <c r="W1028" s="33">
        <f>IF($I1007="n/a",0,IF(W$4&lt;=$C1028,0,IF(SUM($C1028,$I1007)&gt;W$4,$P1018/$I1007,$P1018-SUM($I1028:V1028))))</f>
        <v>0</v>
      </c>
      <c r="X1028" s="33">
        <f>IF($I1007="n/a",0,IF(X$4&lt;=$C1028,0,IF(SUM($C1028,$I1007)&gt;X$4,$P1018/$I1007,$P1018-SUM($I1028:W1028))))</f>
        <v>0</v>
      </c>
      <c r="Y1028" s="33">
        <f>IF($I1007="n/a",0,IF(Y$4&lt;=$C1028,0,IF(SUM($C1028,$I1007)&gt;Y$4,$P1018/$I1007,$P1018-SUM($I1028:X1028))))</f>
        <v>0</v>
      </c>
      <c r="Z1028" s="33">
        <f>IF($I1007="n/a",0,IF(Z$4&lt;=$C1028,0,IF(SUM($C1028,$I1007)&gt;Z$4,$P1018/$I1007,$P1018-SUM($I1028:Y1028))))</f>
        <v>0</v>
      </c>
      <c r="AA1028" s="33">
        <f>IF($I1007="n/a",0,IF(AA$4&lt;=$C1028,0,IF(SUM($C1028,$I1007)&gt;AA$4,$P1018/$I1007,$P1018-SUM($I1028:Z1028))))</f>
        <v>0</v>
      </c>
      <c r="AB1028" s="33">
        <f>IF($I1007="n/a",0,IF(AB$4&lt;=$C1028,0,IF(SUM($C1028,$I1007)&gt;AB$4,$P1018/$I1007,$P1018-SUM($I1028:AA1028))))</f>
        <v>0</v>
      </c>
      <c r="AC1028" s="33">
        <f>IF($I1007="n/a",0,IF(AC$4&lt;=$C1028,0,IF(SUM($C1028,$I1007)&gt;AC$4,$P1018/$I1007,$P1018-SUM($I1028:AB1028))))</f>
        <v>0</v>
      </c>
      <c r="AD1028" s="33">
        <f>IF($I1007="n/a",0,IF(AD$4&lt;=$C1028,0,IF(SUM($C1028,$I1007)&gt;AD$4,$P1018/$I1007,$P1018-SUM($I1028:AC1028))))</f>
        <v>0</v>
      </c>
      <c r="AE1028" s="33">
        <f>IF($I1007="n/a",0,IF(AE$4&lt;=$C1028,0,IF(SUM($C1028,$I1007)&gt;AE$4,$P1018/$I1007,$P1018-SUM($I1028:AD1028))))</f>
        <v>0</v>
      </c>
      <c r="AF1028" s="33">
        <f>IF($I1007="n/a",0,IF(AF$4&lt;=$C1028,0,IF(SUM($C1028,$I1007)&gt;AF$4,$P1018/$I1007,$P1018-SUM($I1028:AE1028))))</f>
        <v>0</v>
      </c>
      <c r="AG1028" s="33">
        <f>IF($I1007="n/a",0,IF(AG$4&lt;=$C1028,0,IF(SUM($C1028,$I1007)&gt;AG$4,$P1018/$I1007,$P1018-SUM($I1028:AF1028))))</f>
        <v>0</v>
      </c>
      <c r="AH1028" s="33">
        <f>IF($I1007="n/a",0,IF(AH$4&lt;=$C1028,0,IF(SUM($C1028,$I1007)&gt;AH$4,$P1018/$I1007,$P1018-SUM($I1028:AG1028))))</f>
        <v>0</v>
      </c>
      <c r="AI1028" s="33">
        <f>IF($I1007="n/a",0,IF(AI$4&lt;=$C1028,0,IF(SUM($C1028,$I1007)&gt;AI$4,$P1018/$I1007,$P1018-SUM($I1028:AH1028))))</f>
        <v>0</v>
      </c>
      <c r="AJ1028" s="33">
        <f>IF($I1007="n/a",0,IF(AJ$4&lt;=$C1028,0,IF(SUM($C1028,$I1007)&gt;AJ$4,$P1018/$I1007,$P1018-SUM($I1028:AI1028))))</f>
        <v>0</v>
      </c>
      <c r="AK1028" s="33">
        <f>IF($I1007="n/a",0,IF(AK$4&lt;=$C1028,0,IF(SUM($C1028,$I1007)&gt;AK$4,$P1018/$I1007,$P1018-SUM($I1028:AJ1028))))</f>
        <v>0</v>
      </c>
      <c r="AL1028" s="33">
        <f>IF($I1007="n/a",0,IF(AL$4&lt;=$C1028,0,IF(SUM($C1028,$I1007)&gt;AL$4,$P1018/$I1007,$P1018-SUM($I1028:AK1028))))</f>
        <v>0</v>
      </c>
      <c r="AM1028" s="33">
        <f>IF($I1007="n/a",0,IF(AM$4&lt;=$C1028,0,IF(SUM($C1028,$I1007)&gt;AM$4,$P1018/$I1007,$P1018-SUM($I1028:AL1028))))</f>
        <v>0</v>
      </c>
      <c r="AN1028" s="33">
        <f>IF($I1007="n/a",0,IF(AN$4&lt;=$C1028,0,IF(SUM($C1028,$I1007)&gt;AN$4,$P1018/$I1007,$P1018-SUM($I1028:AM1028))))</f>
        <v>0</v>
      </c>
      <c r="AO1028" s="33">
        <f>IF($I1007="n/a",0,IF(AO$4&lt;=$C1028,0,IF(SUM($C1028,$I1007)&gt;AO$4,$P1018/$I1007,$P1018-SUM($I1028:AN1028))))</f>
        <v>0</v>
      </c>
      <c r="AP1028" s="33">
        <f>IF($I1007="n/a",0,IF(AP$4&lt;=$C1028,0,IF(SUM($C1028,$I1007)&gt;AP$4,$P1018/$I1007,$P1018-SUM($I1028:AO1028))))</f>
        <v>0</v>
      </c>
      <c r="AQ1028" s="33">
        <f>IF($I1007="n/a",0,IF(AQ$4&lt;=$C1028,0,IF(SUM($C1028,$I1007)&gt;AQ$4,$P1018/$I1007,$P1018-SUM($I1028:AP1028))))</f>
        <v>0</v>
      </c>
      <c r="AR1028" s="33">
        <f>IF($I1007="n/a",0,IF(AR$4&lt;=$C1028,0,IF(SUM($C1028,$I1007)&gt;AR$4,$P1018/$I1007,$P1018-SUM($I1028:AQ1028))))</f>
        <v>0</v>
      </c>
      <c r="AS1028" s="33">
        <f>IF($I1007="n/a",0,IF(AS$4&lt;=$C1028,0,IF(SUM($C1028,$I1007)&gt;AS$4,$P1018/$I1007,$P1018-SUM($I1028:AR1028))))</f>
        <v>0</v>
      </c>
      <c r="AT1028" s="33">
        <f>IF($I1007="n/a",0,IF(AT$4&lt;=$C1028,0,IF(SUM($C1028,$I1007)&gt;AT$4,$P1018/$I1007,$P1018-SUM($I1028:AS1028))))</f>
        <v>0</v>
      </c>
      <c r="AU1028" s="33">
        <f>IF($I1007="n/a",0,IF(AU$4&lt;=$C1028,0,IF(SUM($C1028,$I1007)&gt;AU$4,$P1018/$I1007,$P1018-SUM($I1028:AT1028))))</f>
        <v>0</v>
      </c>
      <c r="AV1028" s="33">
        <f>IF($I1007="n/a",0,IF(AV$4&lt;=$C1028,0,IF(SUM($C1028,$I1007)&gt;AV$4,$P1018/$I1007,$P1018-SUM($I1028:AU1028))))</f>
        <v>0</v>
      </c>
      <c r="AW1028" s="33">
        <f>IF($I1007="n/a",0,IF(AW$4&lt;=$C1028,0,IF(SUM($C1028,$I1007)&gt;AW$4,$P1018/$I1007,$P1018-SUM($I1028:AV1028))))</f>
        <v>0</v>
      </c>
      <c r="AX1028" s="33">
        <f>IF($I1007="n/a",0,IF(AX$4&lt;=$C1028,0,IF(SUM($C1028,$I1007)&gt;AX$4,$P1018/$I1007,$P1018-SUM($I1028:AW1028))))</f>
        <v>0</v>
      </c>
      <c r="AY1028" s="33">
        <f>IF($I1007="n/a",0,IF(AY$4&lt;=$C1028,0,IF(SUM($C1028,$I1007)&gt;AY$4,$P1018/$I1007,$P1018-SUM($I1028:AX1028))))</f>
        <v>0</v>
      </c>
      <c r="AZ1028" s="33">
        <f>IF($I1007="n/a",0,IF(AZ$4&lt;=$C1028,0,IF(SUM($C1028,$I1007)&gt;AZ$4,$P1018/$I1007,$P1018-SUM($I1028:AY1028))))</f>
        <v>0</v>
      </c>
      <c r="BA1028" s="33">
        <f>IF($I1007="n/a",0,IF(BA$4&lt;=$C1028,0,IF(SUM($C1028,$I1007)&gt;BA$4,$P1018/$I1007,$P1018-SUM($I1028:AZ1028))))</f>
        <v>0</v>
      </c>
      <c r="BB1028" s="33">
        <f>IF($I1007="n/a",0,IF(BB$4&lt;=$C1028,0,IF(SUM($C1028,$I1007)&gt;BB$4,$P1018/$I1007,$P1018-SUM($I1028:BA1028))))</f>
        <v>0</v>
      </c>
      <c r="BC1028" s="33">
        <f>IF($I1007="n/a",0,IF(BC$4&lt;=$C1028,0,IF(SUM($C1028,$I1007)&gt;BC$4,$P1018/$I1007,$P1018-SUM($I1028:BB1028))))</f>
        <v>0</v>
      </c>
      <c r="BD1028" s="33">
        <f>IF($I1007="n/a",0,IF(BD$4&lt;=$C1028,0,IF(SUM($C1028,$I1007)&gt;BD$4,$P1018/$I1007,$P1018-SUM($I1028:BC1028))))</f>
        <v>0</v>
      </c>
      <c r="BE1028" s="33">
        <f>IF($I1007="n/a",0,IF(BE$4&lt;=$C1028,0,IF(SUM($C1028,$I1007)&gt;BE$4,$P1018/$I1007,$P1018-SUM($I1028:BD1028))))</f>
        <v>0</v>
      </c>
      <c r="BF1028" s="33">
        <f>IF($I1007="n/a",0,IF(BF$4&lt;=$C1028,0,IF(SUM($C1028,$I1007)&gt;BF$4,$P1018/$I1007,$P1018-SUM($I1028:BE1028))))</f>
        <v>0</v>
      </c>
      <c r="BG1028" s="33">
        <f>IF($I1007="n/a",0,IF(BG$4&lt;=$C1028,0,IF(SUM($C1028,$I1007)&gt;BG$4,$P1018/$I1007,$P1018-SUM($I1028:BF1028))))</f>
        <v>0</v>
      </c>
      <c r="BH1028" s="33">
        <f>IF($I1007="n/a",0,IF(BH$4&lt;=$C1028,0,IF(SUM($C1028,$I1007)&gt;BH$4,$P1018/$I1007,$P1018-SUM($I1028:BG1028))))</f>
        <v>0</v>
      </c>
      <c r="BI1028" s="33">
        <f>IF($I1007="n/a",0,IF(BI$4&lt;=$C1028,0,IF(SUM($C1028,$I1007)&gt;BI$4,$P1018/$I1007,$P1018-SUM($I1028:BH1028))))</f>
        <v>0</v>
      </c>
      <c r="BJ1028" s="33">
        <f>IF($I1007="n/a",0,IF(BJ$4&lt;=$C1028,0,IF(SUM($C1028,$I1007)&gt;BJ$4,$P1018/$I1007,$P1018-SUM($I1028:BI1028))))</f>
        <v>0</v>
      </c>
      <c r="BK1028" s="33">
        <f>IF($I1007="n/a",0,IF(BK$4&lt;=$C1028,0,IF(SUM($C1028,$I1007)&gt;BK$4,$P1018/$I1007,$P1018-SUM($I1028:BJ1028))))</f>
        <v>0</v>
      </c>
      <c r="BL1028" s="33">
        <f>IF($I1007="n/a",0,IF(BL$4&lt;=$C1028,0,IF(SUM($C1028,$I1007)&gt;BL$4,$P1018/$I1007,$P1018-SUM($I1028:BK1028))))</f>
        <v>0</v>
      </c>
      <c r="BM1028" s="33">
        <f>IF($I1007="n/a",0,IF(BM$4&lt;=$C1028,0,IF(SUM($C1028,$I1007)&gt;BM$4,$P1018/$I1007,$P1018-SUM($I1028:BL1028))))</f>
        <v>0</v>
      </c>
      <c r="BN1028" s="33">
        <f>IF($I1007="n/a",0,IF(BN$4&lt;=$C1028,0,IF(SUM($C1028,$I1007)&gt;BN$4,$P1018/$I1007,$P1018-SUM($I1028:BM1028))))</f>
        <v>0</v>
      </c>
      <c r="BO1028" s="33">
        <f>IF($I1007="n/a",0,IF(BO$4&lt;=$C1028,0,IF(SUM($C1028,$I1007)&gt;BO$4,$P1018/$I1007,$P1018-SUM($I1028:BN1028))))</f>
        <v>0</v>
      </c>
      <c r="BP1028" s="33">
        <f>IF($I1007="n/a",0,IF(BP$4&lt;=$C1028,0,IF(SUM($C1028,$I1007)&gt;BP$4,$P1018/$I1007,$P1018-SUM($I1028:BO1028))))</f>
        <v>0</v>
      </c>
      <c r="BQ1028" s="33">
        <f>IF($I1007="n/a",0,IF(BQ$4&lt;=$C1028,0,IF(SUM($C1028,$I1007)&gt;BQ$4,$P1018/$I1007,$P1018-SUM($I1028:BP1028))))</f>
        <v>0</v>
      </c>
      <c r="BR1028" s="33">
        <f>IF($I1007="n/a",0,IF(BR$4&lt;=$C1028,0,IF(SUM($C1028,$I1007)&gt;BR$4,$P1018/$I1007,$P1018-SUM($I1028:BQ1028))))</f>
        <v>0</v>
      </c>
      <c r="BS1028" s="33">
        <f>IF($I1007="n/a",0,IF(BS$4&lt;=$C1028,0,IF(SUM($C1028,$I1007)&gt;BS$4,$P1018/$I1007,$P1018-SUM($I1028:BR1028))))</f>
        <v>0</v>
      </c>
      <c r="BT1028" s="33">
        <f>IF($I1007="n/a",0,IF(BT$4&lt;=$C1028,0,IF(SUM($C1028,$I1007)&gt;BT$4,$P1018/$I1007,$P1018-SUM($I1028:BS1028))))</f>
        <v>0</v>
      </c>
      <c r="BU1028" s="33">
        <f>IF($I1007="n/a",0,IF(BU$4&lt;=$C1028,0,IF(SUM($C1028,$I1007)&gt;BU$4,$P1018/$I1007,$P1018-SUM($I1028:BT1028))))</f>
        <v>0</v>
      </c>
      <c r="BV1028" s="33">
        <f>IF($I1007="n/a",0,IF(BV$4&lt;=$C1028,0,IF(SUM($C1028,$I1007)&gt;BV$4,$P1018/$I1007,$P1018-SUM($I1028:BU1028))))</f>
        <v>0</v>
      </c>
      <c r="BW1028" s="33">
        <f>IF($I1007="n/a",0,IF(BW$4&lt;=$C1028,0,IF(SUM($C1028,$I1007)&gt;BW$4,$P1018/$I1007,$P1018-SUM($I1028:BV1028))))</f>
        <v>0</v>
      </c>
      <c r="BX1028" s="33">
        <f>IF($I1007="n/a",0,IF(BX$4&lt;=$C1028,0,IF(SUM($C1028,$I1007)&gt;BX$4,$P1018/$I1007,$P1018-SUM($I1028:BW1028))))</f>
        <v>0</v>
      </c>
      <c r="BY1028" s="33">
        <f>IF($I1007="n/a",0,IF(BY$4&lt;=$C1028,0,IF(SUM($C1028,$I1007)&gt;BY$4,$P1018/$I1007,$P1018-SUM($I1028:BX1028))))</f>
        <v>0</v>
      </c>
      <c r="BZ1028" s="33">
        <f>IF($I1007="n/a",0,IF(BZ$4&lt;=$C1028,0,IF(SUM($C1028,$I1007)&gt;BZ$4,$P1018/$I1007,$P1018-SUM($I1028:BY1028))))</f>
        <v>0</v>
      </c>
      <c r="CA1028" s="33">
        <f>IF($I1007="n/a",0,IF(CA$4&lt;=$C1028,0,IF(SUM($C1028,$I1007)&gt;CA$4,$P1018/$I1007,$P1018-SUM($I1028:BZ1028))))</f>
        <v>0</v>
      </c>
      <c r="CB1028" s="33">
        <f>IF($I1007="n/a",0,IF(CB$4&lt;=$C1028,0,IF(SUM($C1028,$I1007)&gt;CB$4,$P1018/$I1007,$P1018-SUM($I1028:CA1028))))</f>
        <v>0</v>
      </c>
      <c r="CC1028" s="33">
        <f>IF($I1007="n/a",0,IF(CC$4&lt;=$C1028,0,IF(SUM($C1028,$I1007)&gt;CC$4,$P1018/$I1007,$P1018-SUM($I1028:CB1028))))</f>
        <v>0</v>
      </c>
      <c r="CD1028" s="33">
        <f>IF($I1007="n/a",0,IF(CD$4&lt;=$C1028,0,IF(SUM($C1028,$I1007)&gt;CD$4,$P1018/$I1007,$P1018-SUM($I1028:CC1028))))</f>
        <v>0</v>
      </c>
      <c r="CE1028" s="33">
        <f>IF($I1007="n/a",0,IF(CE$4&lt;=$C1028,0,IF(SUM($C1028,$I1007)&gt;CE$4,$P1018/$I1007,$P1018-SUM($I1028:CD1028))))</f>
        <v>0</v>
      </c>
      <c r="CF1028" s="33">
        <f>IF($I1007="n/a",0,IF(CF$4&lt;=$C1028,0,IF(SUM($C1028,$I1007)&gt;CF$4,$P1018/$I1007,$P1018-SUM($I1028:CE1028))))</f>
        <v>0</v>
      </c>
    </row>
    <row r="1029" spans="1:84" ht="12.75" customHeight="1">
      <c r="C1029" s="202">
        <v>2023</v>
      </c>
      <c r="D1029" s="21" t="s">
        <v>53</v>
      </c>
      <c r="E1029" s="21" t="s">
        <v>197</v>
      </c>
      <c r="I1029" s="31"/>
      <c r="J1029" s="31">
        <f>IF($I1007="n/a",0,IF(J$4&lt;=$C1029,0,IF(SUM($C1029,$I1007)&gt;J$4,$Q1018/$I1007,$Q1018-SUM($I1029:I1029))))</f>
        <v>0</v>
      </c>
      <c r="K1029" s="31">
        <f>IF($I1007="n/a",0,IF(K$4&lt;=$C1029,0,IF(SUM($C1029,$I1007)&gt;K$4,$Q1018/$I1007,$Q1018-SUM($I1029:J1029))))</f>
        <v>0</v>
      </c>
      <c r="L1029" s="31">
        <f>IF($I1007="n/a",0,IF(L$4&lt;=$C1029,0,IF(SUM($C1029,$I1007)&gt;L$4,$Q1018/$I1007,$Q1018-SUM($I1029:K1029))))</f>
        <v>0</v>
      </c>
      <c r="M1029" s="31">
        <f>IF($I1007="n/a",0,IF(M$4&lt;=$C1029,0,IF(SUM($C1029,$I1007)&gt;M$4,$Q1018/$I1007,$Q1018-SUM($I1029:L1029))))</f>
        <v>0</v>
      </c>
      <c r="N1029" s="31">
        <f>IF($I1007="n/a",0,IF(N$4&lt;=$C1029,0,IF(SUM($C1029,$I1007)&gt;N$4,$Q1018/$I1007,$Q1018-SUM($I1029:M1029))))</f>
        <v>0</v>
      </c>
      <c r="O1029" s="31">
        <f>IF($I1007="n/a",0,IF(O$4&lt;=$C1029,0,IF(SUM($C1029,$I1007)&gt;O$4,$Q1018/$I1007,$Q1018-SUM($I1029:N1029))))</f>
        <v>0</v>
      </c>
      <c r="P1029" s="31">
        <f>IF($I1007="n/a",0,IF(P$4&lt;=$C1029,0,IF(SUM($C1029,$I1007)&gt;P$4,$Q1018/$I1007,$Q1018-SUM($I1029:O1029))))</f>
        <v>0</v>
      </c>
      <c r="Q1029" s="31">
        <f>IF($I1007="n/a",0,IF(Q$4&lt;=$C1029,0,IF(SUM($C1029,$I1007)&gt;Q$4,$Q1018/$I1007,$Q1018-SUM($I1029:P1029))))</f>
        <v>0</v>
      </c>
      <c r="R1029" s="31">
        <f>IF($I1007="n/a",0,IF(R$4&lt;=$C1029,0,IF(SUM($C1029,$I1007)&gt;R$4,$Q1018/$I1007,$Q1018-SUM($I1029:Q1029))))</f>
        <v>0</v>
      </c>
      <c r="S1029" s="31">
        <f>IF($I1007="n/a",0,IF(S$4&lt;=$C1029,0,IF(SUM($C1029,$I1007)&gt;S$4,$Q1018/$I1007,$Q1018-SUM($I1029:R1029))))</f>
        <v>0</v>
      </c>
      <c r="T1029" s="31">
        <f>IF($I1007="n/a",0,IF(T$4&lt;=$C1029,0,IF(SUM($C1029,$I1007)&gt;T$4,$Q1018/$I1007,$Q1018-SUM($I1029:S1029))))</f>
        <v>0</v>
      </c>
      <c r="U1029" s="31">
        <f>IF($I1007="n/a",0,IF(U$4&lt;=$C1029,0,IF(SUM($C1029,$I1007)&gt;U$4,$Q1018/$I1007,$Q1018-SUM($I1029:T1029))))</f>
        <v>0</v>
      </c>
      <c r="V1029" s="31">
        <f>IF($I1007="n/a",0,IF(V$4&lt;=$C1029,0,IF(SUM($C1029,$I1007)&gt;V$4,$Q1018/$I1007,$Q1018-SUM($I1029:U1029))))</f>
        <v>0</v>
      </c>
      <c r="W1029" s="31">
        <f>IF($I1007="n/a",0,IF(W$4&lt;=$C1029,0,IF(SUM($C1029,$I1007)&gt;W$4,$Q1018/$I1007,$Q1018-SUM($I1029:V1029))))</f>
        <v>0</v>
      </c>
      <c r="X1029" s="31">
        <f>IF($I1007="n/a",0,IF(X$4&lt;=$C1029,0,IF(SUM($C1029,$I1007)&gt;X$4,$Q1018/$I1007,$Q1018-SUM($I1029:W1029))))</f>
        <v>0</v>
      </c>
      <c r="Y1029" s="31">
        <f>IF($I1007="n/a",0,IF(Y$4&lt;=$C1029,0,IF(SUM($C1029,$I1007)&gt;Y$4,$Q1018/$I1007,$Q1018-SUM($I1029:X1029))))</f>
        <v>0</v>
      </c>
      <c r="Z1029" s="31">
        <f>IF($I1007="n/a",0,IF(Z$4&lt;=$C1029,0,IF(SUM($C1029,$I1007)&gt;Z$4,$Q1018/$I1007,$Q1018-SUM($I1029:Y1029))))</f>
        <v>0</v>
      </c>
      <c r="AA1029" s="31">
        <f>IF($I1007="n/a",0,IF(AA$4&lt;=$C1029,0,IF(SUM($C1029,$I1007)&gt;AA$4,$Q1018/$I1007,$Q1018-SUM($I1029:Z1029))))</f>
        <v>0</v>
      </c>
      <c r="AB1029" s="31">
        <f>IF($I1007="n/a",0,IF(AB$4&lt;=$C1029,0,IF(SUM($C1029,$I1007)&gt;AB$4,$Q1018/$I1007,$Q1018-SUM($I1029:AA1029))))</f>
        <v>0</v>
      </c>
      <c r="AC1029" s="31">
        <f>IF($I1007="n/a",0,IF(AC$4&lt;=$C1029,0,IF(SUM($C1029,$I1007)&gt;AC$4,$Q1018/$I1007,$Q1018-SUM($I1029:AB1029))))</f>
        <v>0</v>
      </c>
      <c r="AD1029" s="31">
        <f>IF($I1007="n/a",0,IF(AD$4&lt;=$C1029,0,IF(SUM($C1029,$I1007)&gt;AD$4,$Q1018/$I1007,$Q1018-SUM($I1029:AC1029))))</f>
        <v>0</v>
      </c>
      <c r="AE1029" s="31">
        <f>IF($I1007="n/a",0,IF(AE$4&lt;=$C1029,0,IF(SUM($C1029,$I1007)&gt;AE$4,$Q1018/$I1007,$Q1018-SUM($I1029:AD1029))))</f>
        <v>0</v>
      </c>
      <c r="AF1029" s="31">
        <f>IF($I1007="n/a",0,IF(AF$4&lt;=$C1029,0,IF(SUM($C1029,$I1007)&gt;AF$4,$Q1018/$I1007,$Q1018-SUM($I1029:AE1029))))</f>
        <v>0</v>
      </c>
      <c r="AG1029" s="31">
        <f>IF($I1007="n/a",0,IF(AG$4&lt;=$C1029,0,IF(SUM($C1029,$I1007)&gt;AG$4,$Q1018/$I1007,$Q1018-SUM($I1029:AF1029))))</f>
        <v>0</v>
      </c>
      <c r="AH1029" s="31">
        <f>IF($I1007="n/a",0,IF(AH$4&lt;=$C1029,0,IF(SUM($C1029,$I1007)&gt;AH$4,$Q1018/$I1007,$Q1018-SUM($I1029:AG1029))))</f>
        <v>0</v>
      </c>
      <c r="AI1029" s="31">
        <f>IF($I1007="n/a",0,IF(AI$4&lt;=$C1029,0,IF(SUM($C1029,$I1007)&gt;AI$4,$Q1018/$I1007,$Q1018-SUM($I1029:AH1029))))</f>
        <v>0</v>
      </c>
      <c r="AJ1029" s="31">
        <f>IF($I1007="n/a",0,IF(AJ$4&lt;=$C1029,0,IF(SUM($C1029,$I1007)&gt;AJ$4,$Q1018/$I1007,$Q1018-SUM($I1029:AI1029))))</f>
        <v>0</v>
      </c>
      <c r="AK1029" s="31">
        <f>IF($I1007="n/a",0,IF(AK$4&lt;=$C1029,0,IF(SUM($C1029,$I1007)&gt;AK$4,$Q1018/$I1007,$Q1018-SUM($I1029:AJ1029))))</f>
        <v>0</v>
      </c>
      <c r="AL1029" s="31">
        <f>IF($I1007="n/a",0,IF(AL$4&lt;=$C1029,0,IF(SUM($C1029,$I1007)&gt;AL$4,$Q1018/$I1007,$Q1018-SUM($I1029:AK1029))))</f>
        <v>0</v>
      </c>
      <c r="AM1029" s="31">
        <f>IF($I1007="n/a",0,IF(AM$4&lt;=$C1029,0,IF(SUM($C1029,$I1007)&gt;AM$4,$Q1018/$I1007,$Q1018-SUM($I1029:AL1029))))</f>
        <v>0</v>
      </c>
      <c r="AN1029" s="31">
        <f>IF($I1007="n/a",0,IF(AN$4&lt;=$C1029,0,IF(SUM($C1029,$I1007)&gt;AN$4,$Q1018/$I1007,$Q1018-SUM($I1029:AM1029))))</f>
        <v>0</v>
      </c>
      <c r="AO1029" s="31">
        <f>IF($I1007="n/a",0,IF(AO$4&lt;=$C1029,0,IF(SUM($C1029,$I1007)&gt;AO$4,$Q1018/$I1007,$Q1018-SUM($I1029:AN1029))))</f>
        <v>0</v>
      </c>
      <c r="AP1029" s="31">
        <f>IF($I1007="n/a",0,IF(AP$4&lt;=$C1029,0,IF(SUM($C1029,$I1007)&gt;AP$4,$Q1018/$I1007,$Q1018-SUM($I1029:AO1029))))</f>
        <v>0</v>
      </c>
      <c r="AQ1029" s="31">
        <f>IF($I1007="n/a",0,IF(AQ$4&lt;=$C1029,0,IF(SUM($C1029,$I1007)&gt;AQ$4,$Q1018/$I1007,$Q1018-SUM($I1029:AP1029))))</f>
        <v>0</v>
      </c>
      <c r="AR1029" s="31">
        <f>IF($I1007="n/a",0,IF(AR$4&lt;=$C1029,0,IF(SUM($C1029,$I1007)&gt;AR$4,$Q1018/$I1007,$Q1018-SUM($I1029:AQ1029))))</f>
        <v>0</v>
      </c>
      <c r="AS1029" s="31">
        <f>IF($I1007="n/a",0,IF(AS$4&lt;=$C1029,0,IF(SUM($C1029,$I1007)&gt;AS$4,$Q1018/$I1007,$Q1018-SUM($I1029:AR1029))))</f>
        <v>0</v>
      </c>
      <c r="AT1029" s="31">
        <f>IF($I1007="n/a",0,IF(AT$4&lt;=$C1029,0,IF(SUM($C1029,$I1007)&gt;AT$4,$Q1018/$I1007,$Q1018-SUM($I1029:AS1029))))</f>
        <v>0</v>
      </c>
      <c r="AU1029" s="31">
        <f>IF($I1007="n/a",0,IF(AU$4&lt;=$C1029,0,IF(SUM($C1029,$I1007)&gt;AU$4,$Q1018/$I1007,$Q1018-SUM($I1029:AT1029))))</f>
        <v>0</v>
      </c>
      <c r="AV1029" s="31">
        <f>IF($I1007="n/a",0,IF(AV$4&lt;=$C1029,0,IF(SUM($C1029,$I1007)&gt;AV$4,$Q1018/$I1007,$Q1018-SUM($I1029:AU1029))))</f>
        <v>0</v>
      </c>
      <c r="AW1029" s="31">
        <f>IF($I1007="n/a",0,IF(AW$4&lt;=$C1029,0,IF(SUM($C1029,$I1007)&gt;AW$4,$Q1018/$I1007,$Q1018-SUM($I1029:AV1029))))</f>
        <v>0</v>
      </c>
      <c r="AX1029" s="31">
        <f>IF($I1007="n/a",0,IF(AX$4&lt;=$C1029,0,IF(SUM($C1029,$I1007)&gt;AX$4,$Q1018/$I1007,$Q1018-SUM($I1029:AW1029))))</f>
        <v>0</v>
      </c>
      <c r="AY1029" s="31">
        <f>IF($I1007="n/a",0,IF(AY$4&lt;=$C1029,0,IF(SUM($C1029,$I1007)&gt;AY$4,$Q1018/$I1007,$Q1018-SUM($I1029:AX1029))))</f>
        <v>0</v>
      </c>
      <c r="AZ1029" s="31">
        <f>IF($I1007="n/a",0,IF(AZ$4&lt;=$C1029,0,IF(SUM($C1029,$I1007)&gt;AZ$4,$Q1018/$I1007,$Q1018-SUM($I1029:AY1029))))</f>
        <v>0</v>
      </c>
      <c r="BA1029" s="31">
        <f>IF($I1007="n/a",0,IF(BA$4&lt;=$C1029,0,IF(SUM($C1029,$I1007)&gt;BA$4,$Q1018/$I1007,$Q1018-SUM($I1029:AZ1029))))</f>
        <v>0</v>
      </c>
      <c r="BB1029" s="31">
        <f>IF($I1007="n/a",0,IF(BB$4&lt;=$C1029,0,IF(SUM($C1029,$I1007)&gt;BB$4,$Q1018/$I1007,$Q1018-SUM($I1029:BA1029))))</f>
        <v>0</v>
      </c>
      <c r="BC1029" s="31">
        <f>IF($I1007="n/a",0,IF(BC$4&lt;=$C1029,0,IF(SUM($C1029,$I1007)&gt;BC$4,$Q1018/$I1007,$Q1018-SUM($I1029:BB1029))))</f>
        <v>0</v>
      </c>
      <c r="BD1029" s="31">
        <f>IF($I1007="n/a",0,IF(BD$4&lt;=$C1029,0,IF(SUM($C1029,$I1007)&gt;BD$4,$Q1018/$I1007,$Q1018-SUM($I1029:BC1029))))</f>
        <v>0</v>
      </c>
      <c r="BE1029" s="31">
        <f>IF($I1007="n/a",0,IF(BE$4&lt;=$C1029,0,IF(SUM($C1029,$I1007)&gt;BE$4,$Q1018/$I1007,$Q1018-SUM($I1029:BD1029))))</f>
        <v>0</v>
      </c>
      <c r="BF1029" s="31">
        <f>IF($I1007="n/a",0,IF(BF$4&lt;=$C1029,0,IF(SUM($C1029,$I1007)&gt;BF$4,$Q1018/$I1007,$Q1018-SUM($I1029:BE1029))))</f>
        <v>0</v>
      </c>
      <c r="BG1029" s="31">
        <f>IF($I1007="n/a",0,IF(BG$4&lt;=$C1029,0,IF(SUM($C1029,$I1007)&gt;BG$4,$Q1018/$I1007,$Q1018-SUM($I1029:BF1029))))</f>
        <v>0</v>
      </c>
      <c r="BH1029" s="31">
        <f>IF($I1007="n/a",0,IF(BH$4&lt;=$C1029,0,IF(SUM($C1029,$I1007)&gt;BH$4,$Q1018/$I1007,$Q1018-SUM($I1029:BG1029))))</f>
        <v>0</v>
      </c>
      <c r="BI1029" s="31">
        <f>IF($I1007="n/a",0,IF(BI$4&lt;=$C1029,0,IF(SUM($C1029,$I1007)&gt;BI$4,$Q1018/$I1007,$Q1018-SUM($I1029:BH1029))))</f>
        <v>0</v>
      </c>
      <c r="BJ1029" s="31">
        <f>IF($I1007="n/a",0,IF(BJ$4&lt;=$C1029,0,IF(SUM($C1029,$I1007)&gt;BJ$4,$Q1018/$I1007,$Q1018-SUM($I1029:BI1029))))</f>
        <v>0</v>
      </c>
      <c r="BK1029" s="31">
        <f>IF($I1007="n/a",0,IF(BK$4&lt;=$C1029,0,IF(SUM($C1029,$I1007)&gt;BK$4,$Q1018/$I1007,$Q1018-SUM($I1029:BJ1029))))</f>
        <v>0</v>
      </c>
      <c r="BL1029" s="31">
        <f>IF($I1007="n/a",0,IF(BL$4&lt;=$C1029,0,IF(SUM($C1029,$I1007)&gt;BL$4,$Q1018/$I1007,$Q1018-SUM($I1029:BK1029))))</f>
        <v>0</v>
      </c>
      <c r="BM1029" s="31">
        <f>IF($I1007="n/a",0,IF(BM$4&lt;=$C1029,0,IF(SUM($C1029,$I1007)&gt;BM$4,$Q1018/$I1007,$Q1018-SUM($I1029:BL1029))))</f>
        <v>0</v>
      </c>
      <c r="BN1029" s="31">
        <f>IF($I1007="n/a",0,IF(BN$4&lt;=$C1029,0,IF(SUM($C1029,$I1007)&gt;BN$4,$Q1018/$I1007,$Q1018-SUM($I1029:BM1029))))</f>
        <v>0</v>
      </c>
      <c r="BO1029" s="31">
        <f>IF($I1007="n/a",0,IF(BO$4&lt;=$C1029,0,IF(SUM($C1029,$I1007)&gt;BO$4,$Q1018/$I1007,$Q1018-SUM($I1029:BN1029))))</f>
        <v>0</v>
      </c>
      <c r="BP1029" s="31">
        <f>IF($I1007="n/a",0,IF(BP$4&lt;=$C1029,0,IF(SUM($C1029,$I1007)&gt;BP$4,$Q1018/$I1007,$Q1018-SUM($I1029:BO1029))))</f>
        <v>0</v>
      </c>
      <c r="BQ1029" s="31">
        <f>IF($I1007="n/a",0,IF(BQ$4&lt;=$C1029,0,IF(SUM($C1029,$I1007)&gt;BQ$4,$Q1018/$I1007,$Q1018-SUM($I1029:BP1029))))</f>
        <v>0</v>
      </c>
      <c r="BR1029" s="31">
        <f>IF($I1007="n/a",0,IF(BR$4&lt;=$C1029,0,IF(SUM($C1029,$I1007)&gt;BR$4,$Q1018/$I1007,$Q1018-SUM($I1029:BQ1029))))</f>
        <v>0</v>
      </c>
      <c r="BS1029" s="31">
        <f>IF($I1007="n/a",0,IF(BS$4&lt;=$C1029,0,IF(SUM($C1029,$I1007)&gt;BS$4,$Q1018/$I1007,$Q1018-SUM($I1029:BR1029))))</f>
        <v>0</v>
      </c>
      <c r="BT1029" s="31">
        <f>IF($I1007="n/a",0,IF(BT$4&lt;=$C1029,0,IF(SUM($C1029,$I1007)&gt;BT$4,$Q1018/$I1007,$Q1018-SUM($I1029:BS1029))))</f>
        <v>0</v>
      </c>
      <c r="BU1029" s="31">
        <f>IF($I1007="n/a",0,IF(BU$4&lt;=$C1029,0,IF(SUM($C1029,$I1007)&gt;BU$4,$Q1018/$I1007,$Q1018-SUM($I1029:BT1029))))</f>
        <v>0</v>
      </c>
      <c r="BV1029" s="31">
        <f>IF($I1007="n/a",0,IF(BV$4&lt;=$C1029,0,IF(SUM($C1029,$I1007)&gt;BV$4,$Q1018/$I1007,$Q1018-SUM($I1029:BU1029))))</f>
        <v>0</v>
      </c>
      <c r="BW1029" s="31">
        <f>IF($I1007="n/a",0,IF(BW$4&lt;=$C1029,0,IF(SUM($C1029,$I1007)&gt;BW$4,$Q1018/$I1007,$Q1018-SUM($I1029:BV1029))))</f>
        <v>0</v>
      </c>
      <c r="BX1029" s="31">
        <f>IF($I1007="n/a",0,IF(BX$4&lt;=$C1029,0,IF(SUM($C1029,$I1007)&gt;BX$4,$Q1018/$I1007,$Q1018-SUM($I1029:BW1029))))</f>
        <v>0</v>
      </c>
      <c r="BY1029" s="31">
        <f>IF($I1007="n/a",0,IF(BY$4&lt;=$C1029,0,IF(SUM($C1029,$I1007)&gt;BY$4,$Q1018/$I1007,$Q1018-SUM($I1029:BX1029))))</f>
        <v>0</v>
      </c>
      <c r="BZ1029" s="31">
        <f>IF($I1007="n/a",0,IF(BZ$4&lt;=$C1029,0,IF(SUM($C1029,$I1007)&gt;BZ$4,$Q1018/$I1007,$Q1018-SUM($I1029:BY1029))))</f>
        <v>0</v>
      </c>
      <c r="CA1029" s="31">
        <f>IF($I1007="n/a",0,IF(CA$4&lt;=$C1029,0,IF(SUM($C1029,$I1007)&gt;CA$4,$Q1018/$I1007,$Q1018-SUM($I1029:BZ1029))))</f>
        <v>0</v>
      </c>
      <c r="CB1029" s="31">
        <f>IF($I1007="n/a",0,IF(CB$4&lt;=$C1029,0,IF(SUM($C1029,$I1007)&gt;CB$4,$Q1018/$I1007,$Q1018-SUM($I1029:CA1029))))</f>
        <v>0</v>
      </c>
      <c r="CC1029" s="31">
        <f>IF($I1007="n/a",0,IF(CC$4&lt;=$C1029,0,IF(SUM($C1029,$I1007)&gt;CC$4,$Q1018/$I1007,$Q1018-SUM($I1029:CB1029))))</f>
        <v>0</v>
      </c>
      <c r="CD1029" s="31">
        <f>IF($I1007="n/a",0,IF(CD$4&lt;=$C1029,0,IF(SUM($C1029,$I1007)&gt;CD$4,$Q1018/$I1007,$Q1018-SUM($I1029:CC1029))))</f>
        <v>0</v>
      </c>
      <c r="CE1029" s="31">
        <f>IF($I1007="n/a",0,IF(CE$4&lt;=$C1029,0,IF(SUM($C1029,$I1007)&gt;CE$4,$Q1018/$I1007,$Q1018-SUM($I1029:CD1029))))</f>
        <v>0</v>
      </c>
      <c r="CF1029" s="31">
        <f>IF($I1007="n/a",0,IF(CF$4&lt;=$C1029,0,IF(SUM($C1029,$I1007)&gt;CF$4,$Q1018/$I1007,$Q1018-SUM($I1029:CE1029))))</f>
        <v>0</v>
      </c>
    </row>
    <row r="1030" spans="1:84" ht="12.75" customHeight="1">
      <c r="C1030" s="202">
        <v>2024</v>
      </c>
      <c r="D1030" s="21" t="s">
        <v>54</v>
      </c>
      <c r="E1030" s="21" t="s">
        <v>197</v>
      </c>
      <c r="I1030" s="31"/>
      <c r="J1030" s="31">
        <f>IF($I1007="n/a",0,IF(J$4&lt;=$C1030,0,IF(SUM($C1030,$I1007)&gt;J$4,$R1018/$I1007,$R1018-SUM($I1030:I1030))))</f>
        <v>0</v>
      </c>
      <c r="K1030" s="31">
        <f>IF($I1007="n/a",0,IF(K$4&lt;=$C1030,0,IF(SUM($C1030,$I1007)&gt;K$4,$R1018/$I1007,$R1018-SUM($I1030:J1030))))</f>
        <v>0</v>
      </c>
      <c r="L1030" s="31">
        <f>IF($I1007="n/a",0,IF(L$4&lt;=$C1030,0,IF(SUM($C1030,$I1007)&gt;L$4,$R1018/$I1007,$R1018-SUM($I1030:K1030))))</f>
        <v>0</v>
      </c>
      <c r="M1030" s="31">
        <f>IF($I1007="n/a",0,IF(M$4&lt;=$C1030,0,IF(SUM($C1030,$I1007)&gt;M$4,$R1018/$I1007,$R1018-SUM($I1030:L1030))))</f>
        <v>0</v>
      </c>
      <c r="N1030" s="31">
        <f>IF($I1007="n/a",0,IF(N$4&lt;=$C1030,0,IF(SUM($C1030,$I1007)&gt;N$4,$R1018/$I1007,$R1018-SUM($I1030:M1030))))</f>
        <v>0</v>
      </c>
      <c r="O1030" s="31">
        <f>IF($I1007="n/a",0,IF(O$4&lt;=$C1030,0,IF(SUM($C1030,$I1007)&gt;O$4,$R1018/$I1007,$R1018-SUM($I1030:N1030))))</f>
        <v>0</v>
      </c>
      <c r="P1030" s="31">
        <f>IF($I1007="n/a",0,IF(P$4&lt;=$C1030,0,IF(SUM($C1030,$I1007)&gt;P$4,$R1018/$I1007,$R1018-SUM($I1030:O1030))))</f>
        <v>0</v>
      </c>
      <c r="Q1030" s="31">
        <f>IF($I1007="n/a",0,IF(Q$4&lt;=$C1030,0,IF(SUM($C1030,$I1007)&gt;Q$4,$R1018/$I1007,$R1018-SUM($I1030:P1030))))</f>
        <v>0</v>
      </c>
      <c r="R1030" s="31">
        <f>IF($I1007="n/a",0,IF(R$4&lt;=$C1030,0,IF(SUM($C1030,$I1007)&gt;R$4,$R1018/$I1007,$R1018-SUM($I1030:Q1030))))</f>
        <v>0</v>
      </c>
      <c r="S1030" s="31">
        <f>IF($I1007="n/a",0,IF(S$4&lt;=$C1030,0,IF(SUM($C1030,$I1007)&gt;S$4,$R1018/$I1007,$R1018-SUM($I1030:R1030))))</f>
        <v>0</v>
      </c>
      <c r="T1030" s="31">
        <f>IF($I1007="n/a",0,IF(T$4&lt;=$C1030,0,IF(SUM($C1030,$I1007)&gt;T$4,$R1018/$I1007,$R1018-SUM($I1030:S1030))))</f>
        <v>0</v>
      </c>
      <c r="U1030" s="31">
        <f>IF($I1007="n/a",0,IF(U$4&lt;=$C1030,0,IF(SUM($C1030,$I1007)&gt;U$4,$R1018/$I1007,$R1018-SUM($I1030:T1030))))</f>
        <v>0</v>
      </c>
      <c r="V1030" s="31">
        <f>IF($I1007="n/a",0,IF(V$4&lt;=$C1030,0,IF(SUM($C1030,$I1007)&gt;V$4,$R1018/$I1007,$R1018-SUM($I1030:U1030))))</f>
        <v>0</v>
      </c>
      <c r="W1030" s="31">
        <f>IF($I1007="n/a",0,IF(W$4&lt;=$C1030,0,IF(SUM($C1030,$I1007)&gt;W$4,$R1018/$I1007,$R1018-SUM($I1030:V1030))))</f>
        <v>0</v>
      </c>
      <c r="X1030" s="31">
        <f>IF($I1007="n/a",0,IF(X$4&lt;=$C1030,0,IF(SUM($C1030,$I1007)&gt;X$4,$R1018/$I1007,$R1018-SUM($I1030:W1030))))</f>
        <v>0</v>
      </c>
      <c r="Y1030" s="31">
        <f>IF($I1007="n/a",0,IF(Y$4&lt;=$C1030,0,IF(SUM($C1030,$I1007)&gt;Y$4,$R1018/$I1007,$R1018-SUM($I1030:X1030))))</f>
        <v>0</v>
      </c>
      <c r="Z1030" s="31">
        <f>IF($I1007="n/a",0,IF(Z$4&lt;=$C1030,0,IF(SUM($C1030,$I1007)&gt;Z$4,$R1018/$I1007,$R1018-SUM($I1030:Y1030))))</f>
        <v>0</v>
      </c>
      <c r="AA1030" s="31">
        <f>IF($I1007="n/a",0,IF(AA$4&lt;=$C1030,0,IF(SUM($C1030,$I1007)&gt;AA$4,$R1018/$I1007,$R1018-SUM($I1030:Z1030))))</f>
        <v>0</v>
      </c>
      <c r="AB1030" s="31">
        <f>IF($I1007="n/a",0,IF(AB$4&lt;=$C1030,0,IF(SUM($C1030,$I1007)&gt;AB$4,$R1018/$I1007,$R1018-SUM($I1030:AA1030))))</f>
        <v>0</v>
      </c>
      <c r="AC1030" s="31">
        <f>IF($I1007="n/a",0,IF(AC$4&lt;=$C1030,0,IF(SUM($C1030,$I1007)&gt;AC$4,$R1018/$I1007,$R1018-SUM($I1030:AB1030))))</f>
        <v>0</v>
      </c>
      <c r="AD1030" s="31">
        <f>IF($I1007="n/a",0,IF(AD$4&lt;=$C1030,0,IF(SUM($C1030,$I1007)&gt;AD$4,$R1018/$I1007,$R1018-SUM($I1030:AC1030))))</f>
        <v>0</v>
      </c>
      <c r="AE1030" s="31">
        <f>IF($I1007="n/a",0,IF(AE$4&lt;=$C1030,0,IF(SUM($C1030,$I1007)&gt;AE$4,$R1018/$I1007,$R1018-SUM($I1030:AD1030))))</f>
        <v>0</v>
      </c>
      <c r="AF1030" s="31">
        <f>IF($I1007="n/a",0,IF(AF$4&lt;=$C1030,0,IF(SUM($C1030,$I1007)&gt;AF$4,$R1018/$I1007,$R1018-SUM($I1030:AE1030))))</f>
        <v>0</v>
      </c>
      <c r="AG1030" s="31">
        <f>IF($I1007="n/a",0,IF(AG$4&lt;=$C1030,0,IF(SUM($C1030,$I1007)&gt;AG$4,$R1018/$I1007,$R1018-SUM($I1030:AF1030))))</f>
        <v>0</v>
      </c>
      <c r="AH1030" s="31">
        <f>IF($I1007="n/a",0,IF(AH$4&lt;=$C1030,0,IF(SUM($C1030,$I1007)&gt;AH$4,$R1018/$I1007,$R1018-SUM($I1030:AG1030))))</f>
        <v>0</v>
      </c>
      <c r="AI1030" s="31">
        <f>IF($I1007="n/a",0,IF(AI$4&lt;=$C1030,0,IF(SUM($C1030,$I1007)&gt;AI$4,$R1018/$I1007,$R1018-SUM($I1030:AH1030))))</f>
        <v>0</v>
      </c>
      <c r="AJ1030" s="31">
        <f>IF($I1007="n/a",0,IF(AJ$4&lt;=$C1030,0,IF(SUM($C1030,$I1007)&gt;AJ$4,$R1018/$I1007,$R1018-SUM($I1030:AI1030))))</f>
        <v>0</v>
      </c>
      <c r="AK1030" s="31">
        <f>IF($I1007="n/a",0,IF(AK$4&lt;=$C1030,0,IF(SUM($C1030,$I1007)&gt;AK$4,$R1018/$I1007,$R1018-SUM($I1030:AJ1030))))</f>
        <v>0</v>
      </c>
      <c r="AL1030" s="31">
        <f>IF($I1007="n/a",0,IF(AL$4&lt;=$C1030,0,IF(SUM($C1030,$I1007)&gt;AL$4,$R1018/$I1007,$R1018-SUM($I1030:AK1030))))</f>
        <v>0</v>
      </c>
      <c r="AM1030" s="31">
        <f>IF($I1007="n/a",0,IF(AM$4&lt;=$C1030,0,IF(SUM($C1030,$I1007)&gt;AM$4,$R1018/$I1007,$R1018-SUM($I1030:AL1030))))</f>
        <v>0</v>
      </c>
      <c r="AN1030" s="31">
        <f>IF($I1007="n/a",0,IF(AN$4&lt;=$C1030,0,IF(SUM($C1030,$I1007)&gt;AN$4,$R1018/$I1007,$R1018-SUM($I1030:AM1030))))</f>
        <v>0</v>
      </c>
      <c r="AO1030" s="31">
        <f>IF($I1007="n/a",0,IF(AO$4&lt;=$C1030,0,IF(SUM($C1030,$I1007)&gt;AO$4,$R1018/$I1007,$R1018-SUM($I1030:AN1030))))</f>
        <v>0</v>
      </c>
      <c r="AP1030" s="31">
        <f>IF($I1007="n/a",0,IF(AP$4&lt;=$C1030,0,IF(SUM($C1030,$I1007)&gt;AP$4,$R1018/$I1007,$R1018-SUM($I1030:AO1030))))</f>
        <v>0</v>
      </c>
      <c r="AQ1030" s="31">
        <f>IF($I1007="n/a",0,IF(AQ$4&lt;=$C1030,0,IF(SUM($C1030,$I1007)&gt;AQ$4,$R1018/$I1007,$R1018-SUM($I1030:AP1030))))</f>
        <v>0</v>
      </c>
      <c r="AR1030" s="31">
        <f>IF($I1007="n/a",0,IF(AR$4&lt;=$C1030,0,IF(SUM($C1030,$I1007)&gt;AR$4,$R1018/$I1007,$R1018-SUM($I1030:AQ1030))))</f>
        <v>0</v>
      </c>
      <c r="AS1030" s="31">
        <f>IF($I1007="n/a",0,IF(AS$4&lt;=$C1030,0,IF(SUM($C1030,$I1007)&gt;AS$4,$R1018/$I1007,$R1018-SUM($I1030:AR1030))))</f>
        <v>0</v>
      </c>
      <c r="AT1030" s="31">
        <f>IF($I1007="n/a",0,IF(AT$4&lt;=$C1030,0,IF(SUM($C1030,$I1007)&gt;AT$4,$R1018/$I1007,$R1018-SUM($I1030:AS1030))))</f>
        <v>0</v>
      </c>
      <c r="AU1030" s="31">
        <f>IF($I1007="n/a",0,IF(AU$4&lt;=$C1030,0,IF(SUM($C1030,$I1007)&gt;AU$4,$R1018/$I1007,$R1018-SUM($I1030:AT1030))))</f>
        <v>0</v>
      </c>
      <c r="AV1030" s="31">
        <f>IF($I1007="n/a",0,IF(AV$4&lt;=$C1030,0,IF(SUM($C1030,$I1007)&gt;AV$4,$R1018/$I1007,$R1018-SUM($I1030:AU1030))))</f>
        <v>0</v>
      </c>
      <c r="AW1030" s="31">
        <f>IF($I1007="n/a",0,IF(AW$4&lt;=$C1030,0,IF(SUM($C1030,$I1007)&gt;AW$4,$R1018/$I1007,$R1018-SUM($I1030:AV1030))))</f>
        <v>0</v>
      </c>
      <c r="AX1030" s="31">
        <f>IF($I1007="n/a",0,IF(AX$4&lt;=$C1030,0,IF(SUM($C1030,$I1007)&gt;AX$4,$R1018/$I1007,$R1018-SUM($I1030:AW1030))))</f>
        <v>0</v>
      </c>
      <c r="AY1030" s="31">
        <f>IF($I1007="n/a",0,IF(AY$4&lt;=$C1030,0,IF(SUM($C1030,$I1007)&gt;AY$4,$R1018/$I1007,$R1018-SUM($I1030:AX1030))))</f>
        <v>0</v>
      </c>
      <c r="AZ1030" s="31">
        <f>IF($I1007="n/a",0,IF(AZ$4&lt;=$C1030,0,IF(SUM($C1030,$I1007)&gt;AZ$4,$R1018/$I1007,$R1018-SUM($I1030:AY1030))))</f>
        <v>0</v>
      </c>
      <c r="BA1030" s="31">
        <f>IF($I1007="n/a",0,IF(BA$4&lt;=$C1030,0,IF(SUM($C1030,$I1007)&gt;BA$4,$R1018/$I1007,$R1018-SUM($I1030:AZ1030))))</f>
        <v>0</v>
      </c>
      <c r="BB1030" s="31">
        <f>IF($I1007="n/a",0,IF(BB$4&lt;=$C1030,0,IF(SUM($C1030,$I1007)&gt;BB$4,$R1018/$I1007,$R1018-SUM($I1030:BA1030))))</f>
        <v>0</v>
      </c>
      <c r="BC1030" s="31">
        <f>IF($I1007="n/a",0,IF(BC$4&lt;=$C1030,0,IF(SUM($C1030,$I1007)&gt;BC$4,$R1018/$I1007,$R1018-SUM($I1030:BB1030))))</f>
        <v>0</v>
      </c>
      <c r="BD1030" s="31">
        <f>IF($I1007="n/a",0,IF(BD$4&lt;=$C1030,0,IF(SUM($C1030,$I1007)&gt;BD$4,$R1018/$I1007,$R1018-SUM($I1030:BC1030))))</f>
        <v>0</v>
      </c>
      <c r="BE1030" s="31">
        <f>IF($I1007="n/a",0,IF(BE$4&lt;=$C1030,0,IF(SUM($C1030,$I1007)&gt;BE$4,$R1018/$I1007,$R1018-SUM($I1030:BD1030))))</f>
        <v>0</v>
      </c>
      <c r="BF1030" s="31">
        <f>IF($I1007="n/a",0,IF(BF$4&lt;=$C1030,0,IF(SUM($C1030,$I1007)&gt;BF$4,$R1018/$I1007,$R1018-SUM($I1030:BE1030))))</f>
        <v>0</v>
      </c>
      <c r="BG1030" s="31">
        <f>IF($I1007="n/a",0,IF(BG$4&lt;=$C1030,0,IF(SUM($C1030,$I1007)&gt;BG$4,$R1018/$I1007,$R1018-SUM($I1030:BF1030))))</f>
        <v>0</v>
      </c>
      <c r="BH1030" s="31">
        <f>IF($I1007="n/a",0,IF(BH$4&lt;=$C1030,0,IF(SUM($C1030,$I1007)&gt;BH$4,$R1018/$I1007,$R1018-SUM($I1030:BG1030))))</f>
        <v>0</v>
      </c>
      <c r="BI1030" s="31">
        <f>IF($I1007="n/a",0,IF(BI$4&lt;=$C1030,0,IF(SUM($C1030,$I1007)&gt;BI$4,$R1018/$I1007,$R1018-SUM($I1030:BH1030))))</f>
        <v>0</v>
      </c>
      <c r="BJ1030" s="31">
        <f>IF($I1007="n/a",0,IF(BJ$4&lt;=$C1030,0,IF(SUM($C1030,$I1007)&gt;BJ$4,$R1018/$I1007,$R1018-SUM($I1030:BI1030))))</f>
        <v>0</v>
      </c>
      <c r="BK1030" s="31">
        <f>IF($I1007="n/a",0,IF(BK$4&lt;=$C1030,0,IF(SUM($C1030,$I1007)&gt;BK$4,$R1018/$I1007,$R1018-SUM($I1030:BJ1030))))</f>
        <v>0</v>
      </c>
      <c r="BL1030" s="31">
        <f>IF($I1007="n/a",0,IF(BL$4&lt;=$C1030,0,IF(SUM($C1030,$I1007)&gt;BL$4,$R1018/$I1007,$R1018-SUM($I1030:BK1030))))</f>
        <v>0</v>
      </c>
      <c r="BM1030" s="31">
        <f>IF($I1007="n/a",0,IF(BM$4&lt;=$C1030,0,IF(SUM($C1030,$I1007)&gt;BM$4,$R1018/$I1007,$R1018-SUM($I1030:BL1030))))</f>
        <v>0</v>
      </c>
      <c r="BN1030" s="31">
        <f>IF($I1007="n/a",0,IF(BN$4&lt;=$C1030,0,IF(SUM($C1030,$I1007)&gt;BN$4,$R1018/$I1007,$R1018-SUM($I1030:BM1030))))</f>
        <v>0</v>
      </c>
      <c r="BO1030" s="31">
        <f>IF($I1007="n/a",0,IF(BO$4&lt;=$C1030,0,IF(SUM($C1030,$I1007)&gt;BO$4,$R1018/$I1007,$R1018-SUM($I1030:BN1030))))</f>
        <v>0</v>
      </c>
      <c r="BP1030" s="31">
        <f>IF($I1007="n/a",0,IF(BP$4&lt;=$C1030,0,IF(SUM($C1030,$I1007)&gt;BP$4,$R1018/$I1007,$R1018-SUM($I1030:BO1030))))</f>
        <v>0</v>
      </c>
      <c r="BQ1030" s="31">
        <f>IF($I1007="n/a",0,IF(BQ$4&lt;=$C1030,0,IF(SUM($C1030,$I1007)&gt;BQ$4,$R1018/$I1007,$R1018-SUM($I1030:BP1030))))</f>
        <v>0</v>
      </c>
      <c r="BR1030" s="31">
        <f>IF($I1007="n/a",0,IF(BR$4&lt;=$C1030,0,IF(SUM($C1030,$I1007)&gt;BR$4,$R1018/$I1007,$R1018-SUM($I1030:BQ1030))))</f>
        <v>0</v>
      </c>
      <c r="BS1030" s="31">
        <f>IF($I1007="n/a",0,IF(BS$4&lt;=$C1030,0,IF(SUM($C1030,$I1007)&gt;BS$4,$R1018/$I1007,$R1018-SUM($I1030:BR1030))))</f>
        <v>0</v>
      </c>
      <c r="BT1030" s="31">
        <f>IF($I1007="n/a",0,IF(BT$4&lt;=$C1030,0,IF(SUM($C1030,$I1007)&gt;BT$4,$R1018/$I1007,$R1018-SUM($I1030:BS1030))))</f>
        <v>0</v>
      </c>
      <c r="BU1030" s="31">
        <f>IF($I1007="n/a",0,IF(BU$4&lt;=$C1030,0,IF(SUM($C1030,$I1007)&gt;BU$4,$R1018/$I1007,$R1018-SUM($I1030:BT1030))))</f>
        <v>0</v>
      </c>
      <c r="BV1030" s="31">
        <f>IF($I1007="n/a",0,IF(BV$4&lt;=$C1030,0,IF(SUM($C1030,$I1007)&gt;BV$4,$R1018/$I1007,$R1018-SUM($I1030:BU1030))))</f>
        <v>0</v>
      </c>
      <c r="BW1030" s="31">
        <f>IF($I1007="n/a",0,IF(BW$4&lt;=$C1030,0,IF(SUM($C1030,$I1007)&gt;BW$4,$R1018/$I1007,$R1018-SUM($I1030:BV1030))))</f>
        <v>0</v>
      </c>
      <c r="BX1030" s="31">
        <f>IF($I1007="n/a",0,IF(BX$4&lt;=$C1030,0,IF(SUM($C1030,$I1007)&gt;BX$4,$R1018/$I1007,$R1018-SUM($I1030:BW1030))))</f>
        <v>0</v>
      </c>
      <c r="BY1030" s="31">
        <f>IF($I1007="n/a",0,IF(BY$4&lt;=$C1030,0,IF(SUM($C1030,$I1007)&gt;BY$4,$R1018/$I1007,$R1018-SUM($I1030:BX1030))))</f>
        <v>0</v>
      </c>
      <c r="BZ1030" s="31">
        <f>IF($I1007="n/a",0,IF(BZ$4&lt;=$C1030,0,IF(SUM($C1030,$I1007)&gt;BZ$4,$R1018/$I1007,$R1018-SUM($I1030:BY1030))))</f>
        <v>0</v>
      </c>
      <c r="CA1030" s="31">
        <f>IF($I1007="n/a",0,IF(CA$4&lt;=$C1030,0,IF(SUM($C1030,$I1007)&gt;CA$4,$R1018/$I1007,$R1018-SUM($I1030:BZ1030))))</f>
        <v>0</v>
      </c>
      <c r="CB1030" s="31">
        <f>IF($I1007="n/a",0,IF(CB$4&lt;=$C1030,0,IF(SUM($C1030,$I1007)&gt;CB$4,$R1018/$I1007,$R1018-SUM($I1030:CA1030))))</f>
        <v>0</v>
      </c>
      <c r="CC1030" s="31">
        <f>IF($I1007="n/a",0,IF(CC$4&lt;=$C1030,0,IF(SUM($C1030,$I1007)&gt;CC$4,$R1018/$I1007,$R1018-SUM($I1030:CB1030))))</f>
        <v>0</v>
      </c>
      <c r="CD1030" s="31">
        <f>IF($I1007="n/a",0,IF(CD$4&lt;=$C1030,0,IF(SUM($C1030,$I1007)&gt;CD$4,$R1018/$I1007,$R1018-SUM($I1030:CC1030))))</f>
        <v>0</v>
      </c>
      <c r="CE1030" s="31">
        <f>IF($I1007="n/a",0,IF(CE$4&lt;=$C1030,0,IF(SUM($C1030,$I1007)&gt;CE$4,$R1018/$I1007,$R1018-SUM($I1030:CD1030))))</f>
        <v>0</v>
      </c>
      <c r="CF1030" s="31">
        <f>IF($I1007="n/a",0,IF(CF$4&lt;=$C1030,0,IF(SUM($C1030,$I1007)&gt;CF$4,$R1018/$I1007,$R1018-SUM($I1030:CE1030))))</f>
        <v>0</v>
      </c>
    </row>
    <row r="1031" spans="1:84" ht="12.75" customHeight="1">
      <c r="C1031" s="202">
        <v>2025</v>
      </c>
      <c r="D1031" s="21" t="s">
        <v>55</v>
      </c>
      <c r="E1031" s="21" t="s">
        <v>197</v>
      </c>
      <c r="I1031" s="31"/>
      <c r="J1031" s="31">
        <f>IF($I1007="n/a",0,IF(J$4&lt;=$C1031,0,IF(SUM($C1031,$I1007)&gt;J$4,$S1018/$I1007,$S1018-SUM($I1031:I1031))))</f>
        <v>0</v>
      </c>
      <c r="K1031" s="31">
        <f>IF($I1007="n/a",0,IF(K$4&lt;=$C1031,0,IF(SUM($C1031,$I1007)&gt;K$4,$S1018/$I1007,$S1018-SUM($I1031:J1031))))</f>
        <v>0</v>
      </c>
      <c r="L1031" s="31">
        <f>IF($I1007="n/a",0,IF(L$4&lt;=$C1031,0,IF(SUM($C1031,$I1007)&gt;L$4,$S1018/$I1007,$S1018-SUM($I1031:K1031))))</f>
        <v>0</v>
      </c>
      <c r="M1031" s="31">
        <f>IF($I1007="n/a",0,IF(M$4&lt;=$C1031,0,IF(SUM($C1031,$I1007)&gt;M$4,$S1018/$I1007,$S1018-SUM($I1031:L1031))))</f>
        <v>0</v>
      </c>
      <c r="N1031" s="31">
        <f>IF($I1007="n/a",0,IF(N$4&lt;=$C1031,0,IF(SUM($C1031,$I1007)&gt;N$4,$S1018/$I1007,$S1018-SUM($I1031:M1031))))</f>
        <v>0</v>
      </c>
      <c r="O1031" s="31">
        <f>IF($I1007="n/a",0,IF(O$4&lt;=$C1031,0,IF(SUM($C1031,$I1007)&gt;O$4,$S1018/$I1007,$S1018-SUM($I1031:N1031))))</f>
        <v>0</v>
      </c>
      <c r="P1031" s="31">
        <f>IF($I1007="n/a",0,IF(P$4&lt;=$C1031,0,IF(SUM($C1031,$I1007)&gt;P$4,$S1018/$I1007,$S1018-SUM($I1031:O1031))))</f>
        <v>0</v>
      </c>
      <c r="Q1031" s="31">
        <f>IF($I1007="n/a",0,IF(Q$4&lt;=$C1031,0,IF(SUM($C1031,$I1007)&gt;Q$4,$S1018/$I1007,$S1018-SUM($I1031:P1031))))</f>
        <v>0</v>
      </c>
      <c r="R1031" s="31">
        <f>IF($I1007="n/a",0,IF(R$4&lt;=$C1031,0,IF(SUM($C1031,$I1007)&gt;R$4,$S1018/$I1007,$S1018-SUM($I1031:Q1031))))</f>
        <v>0</v>
      </c>
      <c r="S1031" s="31">
        <f>IF($I1007="n/a",0,IF(S$4&lt;=$C1031,0,IF(SUM($C1031,$I1007)&gt;S$4,$S1018/$I1007,$S1018-SUM($I1031:R1031))))</f>
        <v>0</v>
      </c>
      <c r="T1031" s="31">
        <f>IF($I1007="n/a",0,IF(T$4&lt;=$C1031,0,IF(SUM($C1031,$I1007)&gt;T$4,$S1018/$I1007,$S1018-SUM($I1031:S1031))))</f>
        <v>0</v>
      </c>
      <c r="U1031" s="31">
        <f>IF($I1007="n/a",0,IF(U$4&lt;=$C1031,0,IF(SUM($C1031,$I1007)&gt;U$4,$S1018/$I1007,$S1018-SUM($I1031:T1031))))</f>
        <v>0</v>
      </c>
      <c r="V1031" s="31">
        <f>IF($I1007="n/a",0,IF(V$4&lt;=$C1031,0,IF(SUM($C1031,$I1007)&gt;V$4,$S1018/$I1007,$S1018-SUM($I1031:U1031))))</f>
        <v>0</v>
      </c>
      <c r="W1031" s="31">
        <f>IF($I1007="n/a",0,IF(W$4&lt;=$C1031,0,IF(SUM($C1031,$I1007)&gt;W$4,$S1018/$I1007,$S1018-SUM($I1031:V1031))))</f>
        <v>0</v>
      </c>
      <c r="X1031" s="31">
        <f>IF($I1007="n/a",0,IF(X$4&lt;=$C1031,0,IF(SUM($C1031,$I1007)&gt;X$4,$S1018/$I1007,$S1018-SUM($I1031:W1031))))</f>
        <v>0</v>
      </c>
      <c r="Y1031" s="31">
        <f>IF($I1007="n/a",0,IF(Y$4&lt;=$C1031,0,IF(SUM($C1031,$I1007)&gt;Y$4,$S1018/$I1007,$S1018-SUM($I1031:X1031))))</f>
        <v>0</v>
      </c>
      <c r="Z1031" s="31">
        <f>IF($I1007="n/a",0,IF(Z$4&lt;=$C1031,0,IF(SUM($C1031,$I1007)&gt;Z$4,$S1018/$I1007,$S1018-SUM($I1031:Y1031))))</f>
        <v>0</v>
      </c>
      <c r="AA1031" s="31">
        <f>IF($I1007="n/a",0,IF(AA$4&lt;=$C1031,0,IF(SUM($C1031,$I1007)&gt;AA$4,$S1018/$I1007,$S1018-SUM($I1031:Z1031))))</f>
        <v>0</v>
      </c>
      <c r="AB1031" s="31">
        <f>IF($I1007="n/a",0,IF(AB$4&lt;=$C1031,0,IF(SUM($C1031,$I1007)&gt;AB$4,$S1018/$I1007,$S1018-SUM($I1031:AA1031))))</f>
        <v>0</v>
      </c>
      <c r="AC1031" s="31">
        <f>IF($I1007="n/a",0,IF(AC$4&lt;=$C1031,0,IF(SUM($C1031,$I1007)&gt;AC$4,$S1018/$I1007,$S1018-SUM($I1031:AB1031))))</f>
        <v>0</v>
      </c>
      <c r="AD1031" s="31">
        <f>IF($I1007="n/a",0,IF(AD$4&lt;=$C1031,0,IF(SUM($C1031,$I1007)&gt;AD$4,$S1018/$I1007,$S1018-SUM($I1031:AC1031))))</f>
        <v>0</v>
      </c>
      <c r="AE1031" s="31">
        <f>IF($I1007="n/a",0,IF(AE$4&lt;=$C1031,0,IF(SUM($C1031,$I1007)&gt;AE$4,$S1018/$I1007,$S1018-SUM($I1031:AD1031))))</f>
        <v>0</v>
      </c>
      <c r="AF1031" s="31">
        <f>IF($I1007="n/a",0,IF(AF$4&lt;=$C1031,0,IF(SUM($C1031,$I1007)&gt;AF$4,$S1018/$I1007,$S1018-SUM($I1031:AE1031))))</f>
        <v>0</v>
      </c>
      <c r="AG1031" s="31">
        <f>IF($I1007="n/a",0,IF(AG$4&lt;=$C1031,0,IF(SUM($C1031,$I1007)&gt;AG$4,$S1018/$I1007,$S1018-SUM($I1031:AF1031))))</f>
        <v>0</v>
      </c>
      <c r="AH1031" s="31">
        <f>IF($I1007="n/a",0,IF(AH$4&lt;=$C1031,0,IF(SUM($C1031,$I1007)&gt;AH$4,$S1018/$I1007,$S1018-SUM($I1031:AG1031))))</f>
        <v>0</v>
      </c>
      <c r="AI1031" s="31">
        <f>IF($I1007="n/a",0,IF(AI$4&lt;=$C1031,0,IF(SUM($C1031,$I1007)&gt;AI$4,$S1018/$I1007,$S1018-SUM($I1031:AH1031))))</f>
        <v>0</v>
      </c>
      <c r="AJ1031" s="31">
        <f>IF($I1007="n/a",0,IF(AJ$4&lt;=$C1031,0,IF(SUM($C1031,$I1007)&gt;AJ$4,$S1018/$I1007,$S1018-SUM($I1031:AI1031))))</f>
        <v>0</v>
      </c>
      <c r="AK1031" s="31">
        <f>IF($I1007="n/a",0,IF(AK$4&lt;=$C1031,0,IF(SUM($C1031,$I1007)&gt;AK$4,$S1018/$I1007,$S1018-SUM($I1031:AJ1031))))</f>
        <v>0</v>
      </c>
      <c r="AL1031" s="31">
        <f>IF($I1007="n/a",0,IF(AL$4&lt;=$C1031,0,IF(SUM($C1031,$I1007)&gt;AL$4,$S1018/$I1007,$S1018-SUM($I1031:AK1031))))</f>
        <v>0</v>
      </c>
      <c r="AM1031" s="31">
        <f>IF($I1007="n/a",0,IF(AM$4&lt;=$C1031,0,IF(SUM($C1031,$I1007)&gt;AM$4,$S1018/$I1007,$S1018-SUM($I1031:AL1031))))</f>
        <v>0</v>
      </c>
      <c r="AN1031" s="31">
        <f>IF($I1007="n/a",0,IF(AN$4&lt;=$C1031,0,IF(SUM($C1031,$I1007)&gt;AN$4,$S1018/$I1007,$S1018-SUM($I1031:AM1031))))</f>
        <v>0</v>
      </c>
      <c r="AO1031" s="31">
        <f>IF($I1007="n/a",0,IF(AO$4&lt;=$C1031,0,IF(SUM($C1031,$I1007)&gt;AO$4,$S1018/$I1007,$S1018-SUM($I1031:AN1031))))</f>
        <v>0</v>
      </c>
      <c r="AP1031" s="31">
        <f>IF($I1007="n/a",0,IF(AP$4&lt;=$C1031,0,IF(SUM($C1031,$I1007)&gt;AP$4,$S1018/$I1007,$S1018-SUM($I1031:AO1031))))</f>
        <v>0</v>
      </c>
      <c r="AQ1031" s="31">
        <f>IF($I1007="n/a",0,IF(AQ$4&lt;=$C1031,0,IF(SUM($C1031,$I1007)&gt;AQ$4,$S1018/$I1007,$S1018-SUM($I1031:AP1031))))</f>
        <v>0</v>
      </c>
      <c r="AR1031" s="31">
        <f>IF($I1007="n/a",0,IF(AR$4&lt;=$C1031,0,IF(SUM($C1031,$I1007)&gt;AR$4,$S1018/$I1007,$S1018-SUM($I1031:AQ1031))))</f>
        <v>0</v>
      </c>
      <c r="AS1031" s="31">
        <f>IF($I1007="n/a",0,IF(AS$4&lt;=$C1031,0,IF(SUM($C1031,$I1007)&gt;AS$4,$S1018/$I1007,$S1018-SUM($I1031:AR1031))))</f>
        <v>0</v>
      </c>
      <c r="AT1031" s="31">
        <f>IF($I1007="n/a",0,IF(AT$4&lt;=$C1031,0,IF(SUM($C1031,$I1007)&gt;AT$4,$S1018/$I1007,$S1018-SUM($I1031:AS1031))))</f>
        <v>0</v>
      </c>
      <c r="AU1031" s="31">
        <f>IF($I1007="n/a",0,IF(AU$4&lt;=$C1031,0,IF(SUM($C1031,$I1007)&gt;AU$4,$S1018/$I1007,$S1018-SUM($I1031:AT1031))))</f>
        <v>0</v>
      </c>
      <c r="AV1031" s="31">
        <f>IF($I1007="n/a",0,IF(AV$4&lt;=$C1031,0,IF(SUM($C1031,$I1007)&gt;AV$4,$S1018/$I1007,$S1018-SUM($I1031:AU1031))))</f>
        <v>0</v>
      </c>
      <c r="AW1031" s="31">
        <f>IF($I1007="n/a",0,IF(AW$4&lt;=$C1031,0,IF(SUM($C1031,$I1007)&gt;AW$4,$S1018/$I1007,$S1018-SUM($I1031:AV1031))))</f>
        <v>0</v>
      </c>
      <c r="AX1031" s="31">
        <f>IF($I1007="n/a",0,IF(AX$4&lt;=$C1031,0,IF(SUM($C1031,$I1007)&gt;AX$4,$S1018/$I1007,$S1018-SUM($I1031:AW1031))))</f>
        <v>0</v>
      </c>
      <c r="AY1031" s="31">
        <f>IF($I1007="n/a",0,IF(AY$4&lt;=$C1031,0,IF(SUM($C1031,$I1007)&gt;AY$4,$S1018/$I1007,$S1018-SUM($I1031:AX1031))))</f>
        <v>0</v>
      </c>
      <c r="AZ1031" s="31">
        <f>IF($I1007="n/a",0,IF(AZ$4&lt;=$C1031,0,IF(SUM($C1031,$I1007)&gt;AZ$4,$S1018/$I1007,$S1018-SUM($I1031:AY1031))))</f>
        <v>0</v>
      </c>
      <c r="BA1031" s="31">
        <f>IF($I1007="n/a",0,IF(BA$4&lt;=$C1031,0,IF(SUM($C1031,$I1007)&gt;BA$4,$S1018/$I1007,$S1018-SUM($I1031:AZ1031))))</f>
        <v>0</v>
      </c>
      <c r="BB1031" s="31">
        <f>IF($I1007="n/a",0,IF(BB$4&lt;=$C1031,0,IF(SUM($C1031,$I1007)&gt;BB$4,$S1018/$I1007,$S1018-SUM($I1031:BA1031))))</f>
        <v>0</v>
      </c>
      <c r="BC1031" s="31">
        <f>IF($I1007="n/a",0,IF(BC$4&lt;=$C1031,0,IF(SUM($C1031,$I1007)&gt;BC$4,$S1018/$I1007,$S1018-SUM($I1031:BB1031))))</f>
        <v>0</v>
      </c>
      <c r="BD1031" s="31">
        <f>IF($I1007="n/a",0,IF(BD$4&lt;=$C1031,0,IF(SUM($C1031,$I1007)&gt;BD$4,$S1018/$I1007,$S1018-SUM($I1031:BC1031))))</f>
        <v>0</v>
      </c>
      <c r="BE1031" s="31">
        <f>IF($I1007="n/a",0,IF(BE$4&lt;=$C1031,0,IF(SUM($C1031,$I1007)&gt;BE$4,$S1018/$I1007,$S1018-SUM($I1031:BD1031))))</f>
        <v>0</v>
      </c>
      <c r="BF1031" s="31">
        <f>IF($I1007="n/a",0,IF(BF$4&lt;=$C1031,0,IF(SUM($C1031,$I1007)&gt;BF$4,$S1018/$I1007,$S1018-SUM($I1031:BE1031))))</f>
        <v>0</v>
      </c>
      <c r="BG1031" s="31">
        <f>IF($I1007="n/a",0,IF(BG$4&lt;=$C1031,0,IF(SUM($C1031,$I1007)&gt;BG$4,$S1018/$I1007,$S1018-SUM($I1031:BF1031))))</f>
        <v>0</v>
      </c>
      <c r="BH1031" s="31">
        <f>IF($I1007="n/a",0,IF(BH$4&lt;=$C1031,0,IF(SUM($C1031,$I1007)&gt;BH$4,$S1018/$I1007,$S1018-SUM($I1031:BG1031))))</f>
        <v>0</v>
      </c>
      <c r="BI1031" s="31">
        <f>IF($I1007="n/a",0,IF(BI$4&lt;=$C1031,0,IF(SUM($C1031,$I1007)&gt;BI$4,$S1018/$I1007,$S1018-SUM($I1031:BH1031))))</f>
        <v>0</v>
      </c>
      <c r="BJ1031" s="31">
        <f>IF($I1007="n/a",0,IF(BJ$4&lt;=$C1031,0,IF(SUM($C1031,$I1007)&gt;BJ$4,$S1018/$I1007,$S1018-SUM($I1031:BI1031))))</f>
        <v>0</v>
      </c>
      <c r="BK1031" s="31">
        <f>IF($I1007="n/a",0,IF(BK$4&lt;=$C1031,0,IF(SUM($C1031,$I1007)&gt;BK$4,$S1018/$I1007,$S1018-SUM($I1031:BJ1031))))</f>
        <v>0</v>
      </c>
      <c r="BL1031" s="31">
        <f>IF($I1007="n/a",0,IF(BL$4&lt;=$C1031,0,IF(SUM($C1031,$I1007)&gt;BL$4,$S1018/$I1007,$S1018-SUM($I1031:BK1031))))</f>
        <v>0</v>
      </c>
      <c r="BM1031" s="31">
        <f>IF($I1007="n/a",0,IF(BM$4&lt;=$C1031,0,IF(SUM($C1031,$I1007)&gt;BM$4,$S1018/$I1007,$S1018-SUM($I1031:BL1031))))</f>
        <v>0</v>
      </c>
      <c r="BN1031" s="31">
        <f>IF($I1007="n/a",0,IF(BN$4&lt;=$C1031,0,IF(SUM($C1031,$I1007)&gt;BN$4,$S1018/$I1007,$S1018-SUM($I1031:BM1031))))</f>
        <v>0</v>
      </c>
      <c r="BO1031" s="31">
        <f>IF($I1007="n/a",0,IF(BO$4&lt;=$C1031,0,IF(SUM($C1031,$I1007)&gt;BO$4,$S1018/$I1007,$S1018-SUM($I1031:BN1031))))</f>
        <v>0</v>
      </c>
      <c r="BP1031" s="31">
        <f>IF($I1007="n/a",0,IF(BP$4&lt;=$C1031,0,IF(SUM($C1031,$I1007)&gt;BP$4,$S1018/$I1007,$S1018-SUM($I1031:BO1031))))</f>
        <v>0</v>
      </c>
      <c r="BQ1031" s="31">
        <f>IF($I1007="n/a",0,IF(BQ$4&lt;=$C1031,0,IF(SUM($C1031,$I1007)&gt;BQ$4,$S1018/$I1007,$S1018-SUM($I1031:BP1031))))</f>
        <v>0</v>
      </c>
      <c r="BR1031" s="31">
        <f>IF($I1007="n/a",0,IF(BR$4&lt;=$C1031,0,IF(SUM($C1031,$I1007)&gt;BR$4,$S1018/$I1007,$S1018-SUM($I1031:BQ1031))))</f>
        <v>0</v>
      </c>
      <c r="BS1031" s="31">
        <f>IF($I1007="n/a",0,IF(BS$4&lt;=$C1031,0,IF(SUM($C1031,$I1007)&gt;BS$4,$S1018/$I1007,$S1018-SUM($I1031:BR1031))))</f>
        <v>0</v>
      </c>
      <c r="BT1031" s="31">
        <f>IF($I1007="n/a",0,IF(BT$4&lt;=$C1031,0,IF(SUM($C1031,$I1007)&gt;BT$4,$S1018/$I1007,$S1018-SUM($I1031:BS1031))))</f>
        <v>0</v>
      </c>
      <c r="BU1031" s="31">
        <f>IF($I1007="n/a",0,IF(BU$4&lt;=$C1031,0,IF(SUM($C1031,$I1007)&gt;BU$4,$S1018/$I1007,$S1018-SUM($I1031:BT1031))))</f>
        <v>0</v>
      </c>
      <c r="BV1031" s="31">
        <f>IF($I1007="n/a",0,IF(BV$4&lt;=$C1031,0,IF(SUM($C1031,$I1007)&gt;BV$4,$S1018/$I1007,$S1018-SUM($I1031:BU1031))))</f>
        <v>0</v>
      </c>
      <c r="BW1031" s="31">
        <f>IF($I1007="n/a",0,IF(BW$4&lt;=$C1031,0,IF(SUM($C1031,$I1007)&gt;BW$4,$S1018/$I1007,$S1018-SUM($I1031:BV1031))))</f>
        <v>0</v>
      </c>
      <c r="BX1031" s="31">
        <f>IF($I1007="n/a",0,IF(BX$4&lt;=$C1031,0,IF(SUM($C1031,$I1007)&gt;BX$4,$S1018/$I1007,$S1018-SUM($I1031:BW1031))))</f>
        <v>0</v>
      </c>
      <c r="BY1031" s="31">
        <f>IF($I1007="n/a",0,IF(BY$4&lt;=$C1031,0,IF(SUM($C1031,$I1007)&gt;BY$4,$S1018/$I1007,$S1018-SUM($I1031:BX1031))))</f>
        <v>0</v>
      </c>
      <c r="BZ1031" s="31">
        <f>IF($I1007="n/a",0,IF(BZ$4&lt;=$C1031,0,IF(SUM($C1031,$I1007)&gt;BZ$4,$S1018/$I1007,$S1018-SUM($I1031:BY1031))))</f>
        <v>0</v>
      </c>
      <c r="CA1031" s="31">
        <f>IF($I1007="n/a",0,IF(CA$4&lt;=$C1031,0,IF(SUM($C1031,$I1007)&gt;CA$4,$S1018/$I1007,$S1018-SUM($I1031:BZ1031))))</f>
        <v>0</v>
      </c>
      <c r="CB1031" s="31">
        <f>IF($I1007="n/a",0,IF(CB$4&lt;=$C1031,0,IF(SUM($C1031,$I1007)&gt;CB$4,$S1018/$I1007,$S1018-SUM($I1031:CA1031))))</f>
        <v>0</v>
      </c>
      <c r="CC1031" s="31">
        <f>IF($I1007="n/a",0,IF(CC$4&lt;=$C1031,0,IF(SUM($C1031,$I1007)&gt;CC$4,$S1018/$I1007,$S1018-SUM($I1031:CB1031))))</f>
        <v>0</v>
      </c>
      <c r="CD1031" s="31">
        <f>IF($I1007="n/a",0,IF(CD$4&lt;=$C1031,0,IF(SUM($C1031,$I1007)&gt;CD$4,$S1018/$I1007,$S1018-SUM($I1031:CC1031))))</f>
        <v>0</v>
      </c>
      <c r="CE1031" s="31">
        <f>IF($I1007="n/a",0,IF(CE$4&lt;=$C1031,0,IF(SUM($C1031,$I1007)&gt;CE$4,$S1018/$I1007,$S1018-SUM($I1031:CD1031))))</f>
        <v>0</v>
      </c>
      <c r="CF1031" s="31">
        <f>IF($I1007="n/a",0,IF(CF$4&lt;=$C1031,0,IF(SUM($C1031,$I1007)&gt;CF$4,$S1018/$I1007,$S1018-SUM($I1031:CE1031))))</f>
        <v>0</v>
      </c>
    </row>
    <row r="1032" spans="1:84" ht="12.75" customHeight="1">
      <c r="C1032" s="202">
        <v>2026</v>
      </c>
      <c r="D1032" s="21" t="s">
        <v>56</v>
      </c>
      <c r="E1032" s="21" t="s">
        <v>197</v>
      </c>
      <c r="I1032" s="31"/>
      <c r="J1032" s="31">
        <f>IF($I1007="n/a",0,IF(J$4&lt;=$C1032,0,IF(SUM($C1032,$I1007)&gt;J$4,$T1018/$I1007,$T1018-SUM($I1032:I1032))))</f>
        <v>0</v>
      </c>
      <c r="K1032" s="31">
        <f>IF($I1007="n/a",0,IF(K$4&lt;=$C1032,0,IF(SUM($C1032,$I1007)&gt;K$4,$T1018/$I1007,$T1018-SUM($I1032:J1032))))</f>
        <v>0</v>
      </c>
      <c r="L1032" s="31">
        <f>IF($I1007="n/a",0,IF(L$4&lt;=$C1032,0,IF(SUM($C1032,$I1007)&gt;L$4,$T1018/$I1007,$T1018-SUM($I1032:K1032))))</f>
        <v>0</v>
      </c>
      <c r="M1032" s="31">
        <f>IF($I1007="n/a",0,IF(M$4&lt;=$C1032,0,IF(SUM($C1032,$I1007)&gt;M$4,$T1018/$I1007,$T1018-SUM($I1032:L1032))))</f>
        <v>0</v>
      </c>
      <c r="N1032" s="31">
        <f>IF($I1007="n/a",0,IF(N$4&lt;=$C1032,0,IF(SUM($C1032,$I1007)&gt;N$4,$T1018/$I1007,$T1018-SUM($I1032:M1032))))</f>
        <v>0</v>
      </c>
      <c r="O1032" s="31">
        <f>IF($I1007="n/a",0,IF(O$4&lt;=$C1032,0,IF(SUM($C1032,$I1007)&gt;O$4,$T1018/$I1007,$T1018-SUM($I1032:N1032))))</f>
        <v>0</v>
      </c>
      <c r="P1032" s="31">
        <f>IF($I1007="n/a",0,IF(P$4&lt;=$C1032,0,IF(SUM($C1032,$I1007)&gt;P$4,$T1018/$I1007,$T1018-SUM($I1032:O1032))))</f>
        <v>0</v>
      </c>
      <c r="Q1032" s="31">
        <f>IF($I1007="n/a",0,IF(Q$4&lt;=$C1032,0,IF(SUM($C1032,$I1007)&gt;Q$4,$T1018/$I1007,$T1018-SUM($I1032:P1032))))</f>
        <v>0</v>
      </c>
      <c r="R1032" s="31">
        <f>IF($I1007="n/a",0,IF(R$4&lt;=$C1032,0,IF(SUM($C1032,$I1007)&gt;R$4,$T1018/$I1007,$T1018-SUM($I1032:Q1032))))</f>
        <v>0</v>
      </c>
      <c r="S1032" s="31">
        <f>IF($I1007="n/a",0,IF(S$4&lt;=$C1032,0,IF(SUM($C1032,$I1007)&gt;S$4,$T1018/$I1007,$T1018-SUM($I1032:R1032))))</f>
        <v>0</v>
      </c>
      <c r="T1032" s="31">
        <f>IF($I1007="n/a",0,IF(T$4&lt;=$C1032,0,IF(SUM($C1032,$I1007)&gt;T$4,$T1018/$I1007,$T1018-SUM($I1032:S1032))))</f>
        <v>0</v>
      </c>
      <c r="U1032" s="31">
        <f>IF($I1007="n/a",0,IF(U$4&lt;=$C1032,0,IF(SUM($C1032,$I1007)&gt;U$4,$T1018/$I1007,$T1018-SUM($I1032:T1032))))</f>
        <v>0</v>
      </c>
      <c r="V1032" s="31">
        <f>IF($I1007="n/a",0,IF(V$4&lt;=$C1032,0,IF(SUM($C1032,$I1007)&gt;V$4,$T1018/$I1007,$T1018-SUM($I1032:U1032))))</f>
        <v>0</v>
      </c>
      <c r="W1032" s="31">
        <f>IF($I1007="n/a",0,IF(W$4&lt;=$C1032,0,IF(SUM($C1032,$I1007)&gt;W$4,$T1018/$I1007,$T1018-SUM($I1032:V1032))))</f>
        <v>0</v>
      </c>
      <c r="X1032" s="31">
        <f>IF($I1007="n/a",0,IF(X$4&lt;=$C1032,0,IF(SUM($C1032,$I1007)&gt;X$4,$T1018/$I1007,$T1018-SUM($I1032:W1032))))</f>
        <v>0</v>
      </c>
      <c r="Y1032" s="31">
        <f>IF($I1007="n/a",0,IF(Y$4&lt;=$C1032,0,IF(SUM($C1032,$I1007)&gt;Y$4,$T1018/$I1007,$T1018-SUM($I1032:X1032))))</f>
        <v>0</v>
      </c>
      <c r="Z1032" s="31">
        <f>IF($I1007="n/a",0,IF(Z$4&lt;=$C1032,0,IF(SUM($C1032,$I1007)&gt;Z$4,$T1018/$I1007,$T1018-SUM($I1032:Y1032))))</f>
        <v>0</v>
      </c>
      <c r="AA1032" s="31">
        <f>IF($I1007="n/a",0,IF(AA$4&lt;=$C1032,0,IF(SUM($C1032,$I1007)&gt;AA$4,$T1018/$I1007,$T1018-SUM($I1032:Z1032))))</f>
        <v>0</v>
      </c>
      <c r="AB1032" s="31">
        <f>IF($I1007="n/a",0,IF(AB$4&lt;=$C1032,0,IF(SUM($C1032,$I1007)&gt;AB$4,$T1018/$I1007,$T1018-SUM($I1032:AA1032))))</f>
        <v>0</v>
      </c>
      <c r="AC1032" s="31">
        <f>IF($I1007="n/a",0,IF(AC$4&lt;=$C1032,0,IF(SUM($C1032,$I1007)&gt;AC$4,$T1018/$I1007,$T1018-SUM($I1032:AB1032))))</f>
        <v>0</v>
      </c>
      <c r="AD1032" s="31">
        <f>IF($I1007="n/a",0,IF(AD$4&lt;=$C1032,0,IF(SUM($C1032,$I1007)&gt;AD$4,$T1018/$I1007,$T1018-SUM($I1032:AC1032))))</f>
        <v>0</v>
      </c>
      <c r="AE1032" s="31">
        <f>IF($I1007="n/a",0,IF(AE$4&lt;=$C1032,0,IF(SUM($C1032,$I1007)&gt;AE$4,$T1018/$I1007,$T1018-SUM($I1032:AD1032))))</f>
        <v>0</v>
      </c>
      <c r="AF1032" s="31">
        <f>IF($I1007="n/a",0,IF(AF$4&lt;=$C1032,0,IF(SUM($C1032,$I1007)&gt;AF$4,$T1018/$I1007,$T1018-SUM($I1032:AE1032))))</f>
        <v>0</v>
      </c>
      <c r="AG1032" s="31">
        <f>IF($I1007="n/a",0,IF(AG$4&lt;=$C1032,0,IF(SUM($C1032,$I1007)&gt;AG$4,$T1018/$I1007,$T1018-SUM($I1032:AF1032))))</f>
        <v>0</v>
      </c>
      <c r="AH1032" s="31">
        <f>IF($I1007="n/a",0,IF(AH$4&lt;=$C1032,0,IF(SUM($C1032,$I1007)&gt;AH$4,$T1018/$I1007,$T1018-SUM($I1032:AG1032))))</f>
        <v>0</v>
      </c>
      <c r="AI1032" s="31">
        <f>IF($I1007="n/a",0,IF(AI$4&lt;=$C1032,0,IF(SUM($C1032,$I1007)&gt;AI$4,$T1018/$I1007,$T1018-SUM($I1032:AH1032))))</f>
        <v>0</v>
      </c>
      <c r="AJ1032" s="31">
        <f>IF($I1007="n/a",0,IF(AJ$4&lt;=$C1032,0,IF(SUM($C1032,$I1007)&gt;AJ$4,$T1018/$I1007,$T1018-SUM($I1032:AI1032))))</f>
        <v>0</v>
      </c>
      <c r="AK1032" s="31">
        <f>IF($I1007="n/a",0,IF(AK$4&lt;=$C1032,0,IF(SUM($C1032,$I1007)&gt;AK$4,$T1018/$I1007,$T1018-SUM($I1032:AJ1032))))</f>
        <v>0</v>
      </c>
      <c r="AL1032" s="31">
        <f>IF($I1007="n/a",0,IF(AL$4&lt;=$C1032,0,IF(SUM($C1032,$I1007)&gt;AL$4,$T1018/$I1007,$T1018-SUM($I1032:AK1032))))</f>
        <v>0</v>
      </c>
      <c r="AM1032" s="31">
        <f>IF($I1007="n/a",0,IF(AM$4&lt;=$C1032,0,IF(SUM($C1032,$I1007)&gt;AM$4,$T1018/$I1007,$T1018-SUM($I1032:AL1032))))</f>
        <v>0</v>
      </c>
      <c r="AN1032" s="31">
        <f>IF($I1007="n/a",0,IF(AN$4&lt;=$C1032,0,IF(SUM($C1032,$I1007)&gt;AN$4,$T1018/$I1007,$T1018-SUM($I1032:AM1032))))</f>
        <v>0</v>
      </c>
      <c r="AO1032" s="31">
        <f>IF($I1007="n/a",0,IF(AO$4&lt;=$C1032,0,IF(SUM($C1032,$I1007)&gt;AO$4,$T1018/$I1007,$T1018-SUM($I1032:AN1032))))</f>
        <v>0</v>
      </c>
      <c r="AP1032" s="31">
        <f>IF($I1007="n/a",0,IF(AP$4&lt;=$C1032,0,IF(SUM($C1032,$I1007)&gt;AP$4,$T1018/$I1007,$T1018-SUM($I1032:AO1032))))</f>
        <v>0</v>
      </c>
      <c r="AQ1032" s="31">
        <f>IF($I1007="n/a",0,IF(AQ$4&lt;=$C1032,0,IF(SUM($C1032,$I1007)&gt;AQ$4,$T1018/$I1007,$T1018-SUM($I1032:AP1032))))</f>
        <v>0</v>
      </c>
      <c r="AR1032" s="31">
        <f>IF($I1007="n/a",0,IF(AR$4&lt;=$C1032,0,IF(SUM($C1032,$I1007)&gt;AR$4,$T1018/$I1007,$T1018-SUM($I1032:AQ1032))))</f>
        <v>0</v>
      </c>
      <c r="AS1032" s="31">
        <f>IF($I1007="n/a",0,IF(AS$4&lt;=$C1032,0,IF(SUM($C1032,$I1007)&gt;AS$4,$T1018/$I1007,$T1018-SUM($I1032:AR1032))))</f>
        <v>0</v>
      </c>
      <c r="AT1032" s="31">
        <f>IF($I1007="n/a",0,IF(AT$4&lt;=$C1032,0,IF(SUM($C1032,$I1007)&gt;AT$4,$T1018/$I1007,$T1018-SUM($I1032:AS1032))))</f>
        <v>0</v>
      </c>
      <c r="AU1032" s="31">
        <f>IF($I1007="n/a",0,IF(AU$4&lt;=$C1032,0,IF(SUM($C1032,$I1007)&gt;AU$4,$T1018/$I1007,$T1018-SUM($I1032:AT1032))))</f>
        <v>0</v>
      </c>
      <c r="AV1032" s="31">
        <f>IF($I1007="n/a",0,IF(AV$4&lt;=$C1032,0,IF(SUM($C1032,$I1007)&gt;AV$4,$T1018/$I1007,$T1018-SUM($I1032:AU1032))))</f>
        <v>0</v>
      </c>
      <c r="AW1032" s="31">
        <f>IF($I1007="n/a",0,IF(AW$4&lt;=$C1032,0,IF(SUM($C1032,$I1007)&gt;AW$4,$T1018/$I1007,$T1018-SUM($I1032:AV1032))))</f>
        <v>0</v>
      </c>
      <c r="AX1032" s="31">
        <f>IF($I1007="n/a",0,IF(AX$4&lt;=$C1032,0,IF(SUM($C1032,$I1007)&gt;AX$4,$T1018/$I1007,$T1018-SUM($I1032:AW1032))))</f>
        <v>0</v>
      </c>
      <c r="AY1032" s="31">
        <f>IF($I1007="n/a",0,IF(AY$4&lt;=$C1032,0,IF(SUM($C1032,$I1007)&gt;AY$4,$T1018/$I1007,$T1018-SUM($I1032:AX1032))))</f>
        <v>0</v>
      </c>
      <c r="AZ1032" s="31">
        <f>IF($I1007="n/a",0,IF(AZ$4&lt;=$C1032,0,IF(SUM($C1032,$I1007)&gt;AZ$4,$T1018/$I1007,$T1018-SUM($I1032:AY1032))))</f>
        <v>0</v>
      </c>
      <c r="BA1032" s="31">
        <f>IF($I1007="n/a",0,IF(BA$4&lt;=$C1032,0,IF(SUM($C1032,$I1007)&gt;BA$4,$T1018/$I1007,$T1018-SUM($I1032:AZ1032))))</f>
        <v>0</v>
      </c>
      <c r="BB1032" s="31">
        <f>IF($I1007="n/a",0,IF(BB$4&lt;=$C1032,0,IF(SUM($C1032,$I1007)&gt;BB$4,$T1018/$I1007,$T1018-SUM($I1032:BA1032))))</f>
        <v>0</v>
      </c>
      <c r="BC1032" s="31">
        <f>IF($I1007="n/a",0,IF(BC$4&lt;=$C1032,0,IF(SUM($C1032,$I1007)&gt;BC$4,$T1018/$I1007,$T1018-SUM($I1032:BB1032))))</f>
        <v>0</v>
      </c>
      <c r="BD1032" s="31">
        <f>IF($I1007="n/a",0,IF(BD$4&lt;=$C1032,0,IF(SUM($C1032,$I1007)&gt;BD$4,$T1018/$I1007,$T1018-SUM($I1032:BC1032))))</f>
        <v>0</v>
      </c>
      <c r="BE1032" s="31">
        <f>IF($I1007="n/a",0,IF(BE$4&lt;=$C1032,0,IF(SUM($C1032,$I1007)&gt;BE$4,$T1018/$I1007,$T1018-SUM($I1032:BD1032))))</f>
        <v>0</v>
      </c>
      <c r="BF1032" s="31">
        <f>IF($I1007="n/a",0,IF(BF$4&lt;=$C1032,0,IF(SUM($C1032,$I1007)&gt;BF$4,$T1018/$I1007,$T1018-SUM($I1032:BE1032))))</f>
        <v>0</v>
      </c>
      <c r="BG1032" s="31">
        <f>IF($I1007="n/a",0,IF(BG$4&lt;=$C1032,0,IF(SUM($C1032,$I1007)&gt;BG$4,$T1018/$I1007,$T1018-SUM($I1032:BF1032))))</f>
        <v>0</v>
      </c>
      <c r="BH1032" s="31">
        <f>IF($I1007="n/a",0,IF(BH$4&lt;=$C1032,0,IF(SUM($C1032,$I1007)&gt;BH$4,$T1018/$I1007,$T1018-SUM($I1032:BG1032))))</f>
        <v>0</v>
      </c>
      <c r="BI1032" s="31">
        <f>IF($I1007="n/a",0,IF(BI$4&lt;=$C1032,0,IF(SUM($C1032,$I1007)&gt;BI$4,$T1018/$I1007,$T1018-SUM($I1032:BH1032))))</f>
        <v>0</v>
      </c>
      <c r="BJ1032" s="31">
        <f>IF($I1007="n/a",0,IF(BJ$4&lt;=$C1032,0,IF(SUM($C1032,$I1007)&gt;BJ$4,$T1018/$I1007,$T1018-SUM($I1032:BI1032))))</f>
        <v>0</v>
      </c>
      <c r="BK1032" s="31">
        <f>IF($I1007="n/a",0,IF(BK$4&lt;=$C1032,0,IF(SUM($C1032,$I1007)&gt;BK$4,$T1018/$I1007,$T1018-SUM($I1032:BJ1032))))</f>
        <v>0</v>
      </c>
      <c r="BL1032" s="31">
        <f>IF($I1007="n/a",0,IF(BL$4&lt;=$C1032,0,IF(SUM($C1032,$I1007)&gt;BL$4,$T1018/$I1007,$T1018-SUM($I1032:BK1032))))</f>
        <v>0</v>
      </c>
      <c r="BM1032" s="31">
        <f>IF($I1007="n/a",0,IF(BM$4&lt;=$C1032,0,IF(SUM($C1032,$I1007)&gt;BM$4,$T1018/$I1007,$T1018-SUM($I1032:BL1032))))</f>
        <v>0</v>
      </c>
      <c r="BN1032" s="31">
        <f>IF($I1007="n/a",0,IF(BN$4&lt;=$C1032,0,IF(SUM($C1032,$I1007)&gt;BN$4,$T1018/$I1007,$T1018-SUM($I1032:BM1032))))</f>
        <v>0</v>
      </c>
      <c r="BO1032" s="31">
        <f>IF($I1007="n/a",0,IF(BO$4&lt;=$C1032,0,IF(SUM($C1032,$I1007)&gt;BO$4,$T1018/$I1007,$T1018-SUM($I1032:BN1032))))</f>
        <v>0</v>
      </c>
      <c r="BP1032" s="31">
        <f>IF($I1007="n/a",0,IF(BP$4&lt;=$C1032,0,IF(SUM($C1032,$I1007)&gt;BP$4,$T1018/$I1007,$T1018-SUM($I1032:BO1032))))</f>
        <v>0</v>
      </c>
      <c r="BQ1032" s="31">
        <f>IF($I1007="n/a",0,IF(BQ$4&lt;=$C1032,0,IF(SUM($C1032,$I1007)&gt;BQ$4,$T1018/$I1007,$T1018-SUM($I1032:BP1032))))</f>
        <v>0</v>
      </c>
      <c r="BR1032" s="31">
        <f>IF($I1007="n/a",0,IF(BR$4&lt;=$C1032,0,IF(SUM($C1032,$I1007)&gt;BR$4,$T1018/$I1007,$T1018-SUM($I1032:BQ1032))))</f>
        <v>0</v>
      </c>
      <c r="BS1032" s="31">
        <f>IF($I1007="n/a",0,IF(BS$4&lt;=$C1032,0,IF(SUM($C1032,$I1007)&gt;BS$4,$T1018/$I1007,$T1018-SUM($I1032:BR1032))))</f>
        <v>0</v>
      </c>
      <c r="BT1032" s="31">
        <f>IF($I1007="n/a",0,IF(BT$4&lt;=$C1032,0,IF(SUM($C1032,$I1007)&gt;BT$4,$T1018/$I1007,$T1018-SUM($I1032:BS1032))))</f>
        <v>0</v>
      </c>
      <c r="BU1032" s="31">
        <f>IF($I1007="n/a",0,IF(BU$4&lt;=$C1032,0,IF(SUM($C1032,$I1007)&gt;BU$4,$T1018/$I1007,$T1018-SUM($I1032:BT1032))))</f>
        <v>0</v>
      </c>
      <c r="BV1032" s="31">
        <f>IF($I1007="n/a",0,IF(BV$4&lt;=$C1032,0,IF(SUM($C1032,$I1007)&gt;BV$4,$T1018/$I1007,$T1018-SUM($I1032:BU1032))))</f>
        <v>0</v>
      </c>
      <c r="BW1032" s="31">
        <f>IF($I1007="n/a",0,IF(BW$4&lt;=$C1032,0,IF(SUM($C1032,$I1007)&gt;BW$4,$T1018/$I1007,$T1018-SUM($I1032:BV1032))))</f>
        <v>0</v>
      </c>
      <c r="BX1032" s="31">
        <f>IF($I1007="n/a",0,IF(BX$4&lt;=$C1032,0,IF(SUM($C1032,$I1007)&gt;BX$4,$T1018/$I1007,$T1018-SUM($I1032:BW1032))))</f>
        <v>0</v>
      </c>
      <c r="BY1032" s="31">
        <f>IF($I1007="n/a",0,IF(BY$4&lt;=$C1032,0,IF(SUM($C1032,$I1007)&gt;BY$4,$T1018/$I1007,$T1018-SUM($I1032:BX1032))))</f>
        <v>0</v>
      </c>
      <c r="BZ1032" s="31">
        <f>IF($I1007="n/a",0,IF(BZ$4&lt;=$C1032,0,IF(SUM($C1032,$I1007)&gt;BZ$4,$T1018/$I1007,$T1018-SUM($I1032:BY1032))))</f>
        <v>0</v>
      </c>
      <c r="CA1032" s="31">
        <f>IF($I1007="n/a",0,IF(CA$4&lt;=$C1032,0,IF(SUM($C1032,$I1007)&gt;CA$4,$T1018/$I1007,$T1018-SUM($I1032:BZ1032))))</f>
        <v>0</v>
      </c>
      <c r="CB1032" s="31">
        <f>IF($I1007="n/a",0,IF(CB$4&lt;=$C1032,0,IF(SUM($C1032,$I1007)&gt;CB$4,$T1018/$I1007,$T1018-SUM($I1032:CA1032))))</f>
        <v>0</v>
      </c>
      <c r="CC1032" s="31">
        <f>IF($I1007="n/a",0,IF(CC$4&lt;=$C1032,0,IF(SUM($C1032,$I1007)&gt;CC$4,$T1018/$I1007,$T1018-SUM($I1032:CB1032))))</f>
        <v>0</v>
      </c>
      <c r="CD1032" s="31">
        <f>IF($I1007="n/a",0,IF(CD$4&lt;=$C1032,0,IF(SUM($C1032,$I1007)&gt;CD$4,$T1018/$I1007,$T1018-SUM($I1032:CC1032))))</f>
        <v>0</v>
      </c>
      <c r="CE1032" s="31">
        <f>IF($I1007="n/a",0,IF(CE$4&lt;=$C1032,0,IF(SUM($C1032,$I1007)&gt;CE$4,$T1018/$I1007,$T1018-SUM($I1032:CD1032))))</f>
        <v>0</v>
      </c>
      <c r="CF1032" s="31">
        <f>IF($I1007="n/a",0,IF(CF$4&lt;=$C1032,0,IF(SUM($C1032,$I1007)&gt;CF$4,$T1018/$I1007,$T1018-SUM($I1032:CE1032))))</f>
        <v>0</v>
      </c>
    </row>
    <row r="1033" spans="1:84" ht="12.75" customHeight="1">
      <c r="C1033" s="202">
        <v>2027</v>
      </c>
      <c r="D1033" s="21" t="s">
        <v>57</v>
      </c>
      <c r="E1033" s="21" t="s">
        <v>197</v>
      </c>
      <c r="I1033" s="31"/>
      <c r="J1033" s="31">
        <f>IF($I1007="n/a",0,IF(J$4&lt;=$C1033,0,IF(SUM($C1033,$I1007)&gt;J$4,$U1018/$I1007,$U1018-SUM($I1033:I1033))))</f>
        <v>0</v>
      </c>
      <c r="K1033" s="31">
        <f>IF($I1007="n/a",0,IF(K$4&lt;=$C1033,0,IF(SUM($C1033,$I1007)&gt;K$4,$U1018/$I1007,$U1018-SUM($I1033:J1033))))</f>
        <v>0</v>
      </c>
      <c r="L1033" s="31">
        <f>IF($I1007="n/a",0,IF(L$4&lt;=$C1033,0,IF(SUM($C1033,$I1007)&gt;L$4,$U1018/$I1007,$U1018-SUM($I1033:K1033))))</f>
        <v>0</v>
      </c>
      <c r="M1033" s="31">
        <f>IF($I1007="n/a",0,IF(M$4&lt;=$C1033,0,IF(SUM($C1033,$I1007)&gt;M$4,$U1018/$I1007,$U1018-SUM($I1033:L1033))))</f>
        <v>0</v>
      </c>
      <c r="N1033" s="31">
        <f>IF($I1007="n/a",0,IF(N$4&lt;=$C1033,0,IF(SUM($C1033,$I1007)&gt;N$4,$U1018/$I1007,$U1018-SUM($I1033:M1033))))</f>
        <v>0</v>
      </c>
      <c r="O1033" s="31">
        <f>IF($I1007="n/a",0,IF(O$4&lt;=$C1033,0,IF(SUM($C1033,$I1007)&gt;O$4,$U1018/$I1007,$U1018-SUM($I1033:N1033))))</f>
        <v>0</v>
      </c>
      <c r="P1033" s="31">
        <f>IF($I1007="n/a",0,IF(P$4&lt;=$C1033,0,IF(SUM($C1033,$I1007)&gt;P$4,$U1018/$I1007,$U1018-SUM($I1033:O1033))))</f>
        <v>0</v>
      </c>
      <c r="Q1033" s="31">
        <f>IF($I1007="n/a",0,IF(Q$4&lt;=$C1033,0,IF(SUM($C1033,$I1007)&gt;Q$4,$U1018/$I1007,$U1018-SUM($I1033:P1033))))</f>
        <v>0</v>
      </c>
      <c r="R1033" s="31">
        <f>IF($I1007="n/a",0,IF(R$4&lt;=$C1033,0,IF(SUM($C1033,$I1007)&gt;R$4,$U1018/$I1007,$U1018-SUM($I1033:Q1033))))</f>
        <v>0</v>
      </c>
      <c r="S1033" s="31">
        <f>IF($I1007="n/a",0,IF(S$4&lt;=$C1033,0,IF(SUM($C1033,$I1007)&gt;S$4,$U1018/$I1007,$U1018-SUM($I1033:R1033))))</f>
        <v>0</v>
      </c>
      <c r="T1033" s="31">
        <f>IF($I1007="n/a",0,IF(T$4&lt;=$C1033,0,IF(SUM($C1033,$I1007)&gt;T$4,$U1018/$I1007,$U1018-SUM($I1033:S1033))))</f>
        <v>0</v>
      </c>
      <c r="U1033" s="31">
        <f>IF($I1007="n/a",0,IF(U$4&lt;=$C1033,0,IF(SUM($C1033,$I1007)&gt;U$4,$U1018/$I1007,$U1018-SUM($I1033:T1033))))</f>
        <v>0</v>
      </c>
      <c r="V1033" s="31">
        <f>IF($I1007="n/a",0,IF(V$4&lt;=$C1033,0,IF(SUM($C1033,$I1007)&gt;V$4,$U1018/$I1007,$U1018-SUM($I1033:U1033))))</f>
        <v>0</v>
      </c>
      <c r="W1033" s="31">
        <f>IF($I1007="n/a",0,IF(W$4&lt;=$C1033,0,IF(SUM($C1033,$I1007)&gt;W$4,$U1018/$I1007,$U1018-SUM($I1033:V1033))))</f>
        <v>0</v>
      </c>
      <c r="X1033" s="31">
        <f>IF($I1007="n/a",0,IF(X$4&lt;=$C1033,0,IF(SUM($C1033,$I1007)&gt;X$4,$U1018/$I1007,$U1018-SUM($I1033:W1033))))</f>
        <v>0</v>
      </c>
      <c r="Y1033" s="31">
        <f>IF($I1007="n/a",0,IF(Y$4&lt;=$C1033,0,IF(SUM($C1033,$I1007)&gt;Y$4,$U1018/$I1007,$U1018-SUM($I1033:X1033))))</f>
        <v>0</v>
      </c>
      <c r="Z1033" s="31">
        <f>IF($I1007="n/a",0,IF(Z$4&lt;=$C1033,0,IF(SUM($C1033,$I1007)&gt;Z$4,$U1018/$I1007,$U1018-SUM($I1033:Y1033))))</f>
        <v>0</v>
      </c>
      <c r="AA1033" s="31">
        <f>IF($I1007="n/a",0,IF(AA$4&lt;=$C1033,0,IF(SUM($C1033,$I1007)&gt;AA$4,$U1018/$I1007,$U1018-SUM($I1033:Z1033))))</f>
        <v>0</v>
      </c>
      <c r="AB1033" s="31">
        <f>IF($I1007="n/a",0,IF(AB$4&lt;=$C1033,0,IF(SUM($C1033,$I1007)&gt;AB$4,$U1018/$I1007,$U1018-SUM($I1033:AA1033))))</f>
        <v>0</v>
      </c>
      <c r="AC1033" s="31">
        <f>IF($I1007="n/a",0,IF(AC$4&lt;=$C1033,0,IF(SUM($C1033,$I1007)&gt;AC$4,$U1018/$I1007,$U1018-SUM($I1033:AB1033))))</f>
        <v>0</v>
      </c>
      <c r="AD1033" s="31">
        <f>IF($I1007="n/a",0,IF(AD$4&lt;=$C1033,0,IF(SUM($C1033,$I1007)&gt;AD$4,$U1018/$I1007,$U1018-SUM($I1033:AC1033))))</f>
        <v>0</v>
      </c>
      <c r="AE1033" s="31">
        <f>IF($I1007="n/a",0,IF(AE$4&lt;=$C1033,0,IF(SUM($C1033,$I1007)&gt;AE$4,$U1018/$I1007,$U1018-SUM($I1033:AD1033))))</f>
        <v>0</v>
      </c>
      <c r="AF1033" s="31">
        <f>IF($I1007="n/a",0,IF(AF$4&lt;=$C1033,0,IF(SUM($C1033,$I1007)&gt;AF$4,$U1018/$I1007,$U1018-SUM($I1033:AE1033))))</f>
        <v>0</v>
      </c>
      <c r="AG1033" s="31">
        <f>IF($I1007="n/a",0,IF(AG$4&lt;=$C1033,0,IF(SUM($C1033,$I1007)&gt;AG$4,$U1018/$I1007,$U1018-SUM($I1033:AF1033))))</f>
        <v>0</v>
      </c>
      <c r="AH1033" s="31">
        <f>IF($I1007="n/a",0,IF(AH$4&lt;=$C1033,0,IF(SUM($C1033,$I1007)&gt;AH$4,$U1018/$I1007,$U1018-SUM($I1033:AG1033))))</f>
        <v>0</v>
      </c>
      <c r="AI1033" s="31">
        <f>IF($I1007="n/a",0,IF(AI$4&lt;=$C1033,0,IF(SUM($C1033,$I1007)&gt;AI$4,$U1018/$I1007,$U1018-SUM($I1033:AH1033))))</f>
        <v>0</v>
      </c>
      <c r="AJ1033" s="31">
        <f>IF($I1007="n/a",0,IF(AJ$4&lt;=$C1033,0,IF(SUM($C1033,$I1007)&gt;AJ$4,$U1018/$I1007,$U1018-SUM($I1033:AI1033))))</f>
        <v>0</v>
      </c>
      <c r="AK1033" s="31">
        <f>IF($I1007="n/a",0,IF(AK$4&lt;=$C1033,0,IF(SUM($C1033,$I1007)&gt;AK$4,$U1018/$I1007,$U1018-SUM($I1033:AJ1033))))</f>
        <v>0</v>
      </c>
      <c r="AL1033" s="31">
        <f>IF($I1007="n/a",0,IF(AL$4&lt;=$C1033,0,IF(SUM($C1033,$I1007)&gt;AL$4,$U1018/$I1007,$U1018-SUM($I1033:AK1033))))</f>
        <v>0</v>
      </c>
      <c r="AM1033" s="31">
        <f>IF($I1007="n/a",0,IF(AM$4&lt;=$C1033,0,IF(SUM($C1033,$I1007)&gt;AM$4,$U1018/$I1007,$U1018-SUM($I1033:AL1033))))</f>
        <v>0</v>
      </c>
      <c r="AN1033" s="31">
        <f>IF($I1007="n/a",0,IF(AN$4&lt;=$C1033,0,IF(SUM($C1033,$I1007)&gt;AN$4,$U1018/$I1007,$U1018-SUM($I1033:AM1033))))</f>
        <v>0</v>
      </c>
      <c r="AO1033" s="31">
        <f>IF($I1007="n/a",0,IF(AO$4&lt;=$C1033,0,IF(SUM($C1033,$I1007)&gt;AO$4,$U1018/$I1007,$U1018-SUM($I1033:AN1033))))</f>
        <v>0</v>
      </c>
      <c r="AP1033" s="31">
        <f>IF($I1007="n/a",0,IF(AP$4&lt;=$C1033,0,IF(SUM($C1033,$I1007)&gt;AP$4,$U1018/$I1007,$U1018-SUM($I1033:AO1033))))</f>
        <v>0</v>
      </c>
      <c r="AQ1033" s="31">
        <f>IF($I1007="n/a",0,IF(AQ$4&lt;=$C1033,0,IF(SUM($C1033,$I1007)&gt;AQ$4,$U1018/$I1007,$U1018-SUM($I1033:AP1033))))</f>
        <v>0</v>
      </c>
      <c r="AR1033" s="31">
        <f>IF($I1007="n/a",0,IF(AR$4&lt;=$C1033,0,IF(SUM($C1033,$I1007)&gt;AR$4,$U1018/$I1007,$U1018-SUM($I1033:AQ1033))))</f>
        <v>0</v>
      </c>
      <c r="AS1033" s="31">
        <f>IF($I1007="n/a",0,IF(AS$4&lt;=$C1033,0,IF(SUM($C1033,$I1007)&gt;AS$4,$U1018/$I1007,$U1018-SUM($I1033:AR1033))))</f>
        <v>0</v>
      </c>
      <c r="AT1033" s="31">
        <f>IF($I1007="n/a",0,IF(AT$4&lt;=$C1033,0,IF(SUM($C1033,$I1007)&gt;AT$4,$U1018/$I1007,$U1018-SUM($I1033:AS1033))))</f>
        <v>0</v>
      </c>
      <c r="AU1033" s="31">
        <f>IF($I1007="n/a",0,IF(AU$4&lt;=$C1033,0,IF(SUM($C1033,$I1007)&gt;AU$4,$U1018/$I1007,$U1018-SUM($I1033:AT1033))))</f>
        <v>0</v>
      </c>
      <c r="AV1033" s="31">
        <f>IF($I1007="n/a",0,IF(AV$4&lt;=$C1033,0,IF(SUM($C1033,$I1007)&gt;AV$4,$U1018/$I1007,$U1018-SUM($I1033:AU1033))))</f>
        <v>0</v>
      </c>
      <c r="AW1033" s="31">
        <f>IF($I1007="n/a",0,IF(AW$4&lt;=$C1033,0,IF(SUM($C1033,$I1007)&gt;AW$4,$U1018/$I1007,$U1018-SUM($I1033:AV1033))))</f>
        <v>0</v>
      </c>
      <c r="AX1033" s="31">
        <f>IF($I1007="n/a",0,IF(AX$4&lt;=$C1033,0,IF(SUM($C1033,$I1007)&gt;AX$4,$U1018/$I1007,$U1018-SUM($I1033:AW1033))))</f>
        <v>0</v>
      </c>
      <c r="AY1033" s="31">
        <f>IF($I1007="n/a",0,IF(AY$4&lt;=$C1033,0,IF(SUM($C1033,$I1007)&gt;AY$4,$U1018/$I1007,$U1018-SUM($I1033:AX1033))))</f>
        <v>0</v>
      </c>
      <c r="AZ1033" s="31">
        <f>IF($I1007="n/a",0,IF(AZ$4&lt;=$C1033,0,IF(SUM($C1033,$I1007)&gt;AZ$4,$U1018/$I1007,$U1018-SUM($I1033:AY1033))))</f>
        <v>0</v>
      </c>
      <c r="BA1033" s="31">
        <f>IF($I1007="n/a",0,IF(BA$4&lt;=$C1033,0,IF(SUM($C1033,$I1007)&gt;BA$4,$U1018/$I1007,$U1018-SUM($I1033:AZ1033))))</f>
        <v>0</v>
      </c>
      <c r="BB1033" s="31">
        <f>IF($I1007="n/a",0,IF(BB$4&lt;=$C1033,0,IF(SUM($C1033,$I1007)&gt;BB$4,$U1018/$I1007,$U1018-SUM($I1033:BA1033))))</f>
        <v>0</v>
      </c>
      <c r="BC1033" s="31">
        <f>IF($I1007="n/a",0,IF(BC$4&lt;=$C1033,0,IF(SUM($C1033,$I1007)&gt;BC$4,$U1018/$I1007,$U1018-SUM($I1033:BB1033))))</f>
        <v>0</v>
      </c>
      <c r="BD1033" s="31">
        <f>IF($I1007="n/a",0,IF(BD$4&lt;=$C1033,0,IF(SUM($C1033,$I1007)&gt;BD$4,$U1018/$I1007,$U1018-SUM($I1033:BC1033))))</f>
        <v>0</v>
      </c>
      <c r="BE1033" s="31">
        <f>IF($I1007="n/a",0,IF(BE$4&lt;=$C1033,0,IF(SUM($C1033,$I1007)&gt;BE$4,$U1018/$I1007,$U1018-SUM($I1033:BD1033))))</f>
        <v>0</v>
      </c>
      <c r="BF1033" s="31">
        <f>IF($I1007="n/a",0,IF(BF$4&lt;=$C1033,0,IF(SUM($C1033,$I1007)&gt;BF$4,$U1018/$I1007,$U1018-SUM($I1033:BE1033))))</f>
        <v>0</v>
      </c>
      <c r="BG1033" s="31">
        <f>IF($I1007="n/a",0,IF(BG$4&lt;=$C1033,0,IF(SUM($C1033,$I1007)&gt;BG$4,$U1018/$I1007,$U1018-SUM($I1033:BF1033))))</f>
        <v>0</v>
      </c>
      <c r="BH1033" s="31">
        <f>IF($I1007="n/a",0,IF(BH$4&lt;=$C1033,0,IF(SUM($C1033,$I1007)&gt;BH$4,$U1018/$I1007,$U1018-SUM($I1033:BG1033))))</f>
        <v>0</v>
      </c>
      <c r="BI1033" s="31">
        <f>IF($I1007="n/a",0,IF(BI$4&lt;=$C1033,0,IF(SUM($C1033,$I1007)&gt;BI$4,$U1018/$I1007,$U1018-SUM($I1033:BH1033))))</f>
        <v>0</v>
      </c>
      <c r="BJ1033" s="31">
        <f>IF($I1007="n/a",0,IF(BJ$4&lt;=$C1033,0,IF(SUM($C1033,$I1007)&gt;BJ$4,$U1018/$I1007,$U1018-SUM($I1033:BI1033))))</f>
        <v>0</v>
      </c>
      <c r="BK1033" s="31">
        <f>IF($I1007="n/a",0,IF(BK$4&lt;=$C1033,0,IF(SUM($C1033,$I1007)&gt;BK$4,$U1018/$I1007,$U1018-SUM($I1033:BJ1033))))</f>
        <v>0</v>
      </c>
      <c r="BL1033" s="31">
        <f>IF($I1007="n/a",0,IF(BL$4&lt;=$C1033,0,IF(SUM($C1033,$I1007)&gt;BL$4,$U1018/$I1007,$U1018-SUM($I1033:BK1033))))</f>
        <v>0</v>
      </c>
      <c r="BM1033" s="31">
        <f>IF($I1007="n/a",0,IF(BM$4&lt;=$C1033,0,IF(SUM($C1033,$I1007)&gt;BM$4,$U1018/$I1007,$U1018-SUM($I1033:BL1033))))</f>
        <v>0</v>
      </c>
      <c r="BN1033" s="31">
        <f>IF($I1007="n/a",0,IF(BN$4&lt;=$C1033,0,IF(SUM($C1033,$I1007)&gt;BN$4,$U1018/$I1007,$U1018-SUM($I1033:BM1033))))</f>
        <v>0</v>
      </c>
      <c r="BO1033" s="31">
        <f>IF($I1007="n/a",0,IF(BO$4&lt;=$C1033,0,IF(SUM($C1033,$I1007)&gt;BO$4,$U1018/$I1007,$U1018-SUM($I1033:BN1033))))</f>
        <v>0</v>
      </c>
      <c r="BP1033" s="31">
        <f>IF($I1007="n/a",0,IF(BP$4&lt;=$C1033,0,IF(SUM($C1033,$I1007)&gt;BP$4,$U1018/$I1007,$U1018-SUM($I1033:BO1033))))</f>
        <v>0</v>
      </c>
      <c r="BQ1033" s="31">
        <f>IF($I1007="n/a",0,IF(BQ$4&lt;=$C1033,0,IF(SUM($C1033,$I1007)&gt;BQ$4,$U1018/$I1007,$U1018-SUM($I1033:BP1033))))</f>
        <v>0</v>
      </c>
      <c r="BR1033" s="31">
        <f>IF($I1007="n/a",0,IF(BR$4&lt;=$C1033,0,IF(SUM($C1033,$I1007)&gt;BR$4,$U1018/$I1007,$U1018-SUM($I1033:BQ1033))))</f>
        <v>0</v>
      </c>
      <c r="BS1033" s="31">
        <f>IF($I1007="n/a",0,IF(BS$4&lt;=$C1033,0,IF(SUM($C1033,$I1007)&gt;BS$4,$U1018/$I1007,$U1018-SUM($I1033:BR1033))))</f>
        <v>0</v>
      </c>
      <c r="BT1033" s="31">
        <f>IF($I1007="n/a",0,IF(BT$4&lt;=$C1033,0,IF(SUM($C1033,$I1007)&gt;BT$4,$U1018/$I1007,$U1018-SUM($I1033:BS1033))))</f>
        <v>0</v>
      </c>
      <c r="BU1033" s="31">
        <f>IF($I1007="n/a",0,IF(BU$4&lt;=$C1033,0,IF(SUM($C1033,$I1007)&gt;BU$4,$U1018/$I1007,$U1018-SUM($I1033:BT1033))))</f>
        <v>0</v>
      </c>
      <c r="BV1033" s="31">
        <f>IF($I1007="n/a",0,IF(BV$4&lt;=$C1033,0,IF(SUM($C1033,$I1007)&gt;BV$4,$U1018/$I1007,$U1018-SUM($I1033:BU1033))))</f>
        <v>0</v>
      </c>
      <c r="BW1033" s="31">
        <f>IF($I1007="n/a",0,IF(BW$4&lt;=$C1033,0,IF(SUM($C1033,$I1007)&gt;BW$4,$U1018/$I1007,$U1018-SUM($I1033:BV1033))))</f>
        <v>0</v>
      </c>
      <c r="BX1033" s="31">
        <f>IF($I1007="n/a",0,IF(BX$4&lt;=$C1033,0,IF(SUM($C1033,$I1007)&gt;BX$4,$U1018/$I1007,$U1018-SUM($I1033:BW1033))))</f>
        <v>0</v>
      </c>
      <c r="BY1033" s="31">
        <f>IF($I1007="n/a",0,IF(BY$4&lt;=$C1033,0,IF(SUM($C1033,$I1007)&gt;BY$4,$U1018/$I1007,$U1018-SUM($I1033:BX1033))))</f>
        <v>0</v>
      </c>
      <c r="BZ1033" s="31">
        <f>IF($I1007="n/a",0,IF(BZ$4&lt;=$C1033,0,IF(SUM($C1033,$I1007)&gt;BZ$4,$U1018/$I1007,$U1018-SUM($I1033:BY1033))))</f>
        <v>0</v>
      </c>
      <c r="CA1033" s="31">
        <f>IF($I1007="n/a",0,IF(CA$4&lt;=$C1033,0,IF(SUM($C1033,$I1007)&gt;CA$4,$U1018/$I1007,$U1018-SUM($I1033:BZ1033))))</f>
        <v>0</v>
      </c>
      <c r="CB1033" s="31">
        <f>IF($I1007="n/a",0,IF(CB$4&lt;=$C1033,0,IF(SUM($C1033,$I1007)&gt;CB$4,$U1018/$I1007,$U1018-SUM($I1033:CA1033))))</f>
        <v>0</v>
      </c>
      <c r="CC1033" s="31">
        <f>IF($I1007="n/a",0,IF(CC$4&lt;=$C1033,0,IF(SUM($C1033,$I1007)&gt;CC$4,$U1018/$I1007,$U1018-SUM($I1033:CB1033))))</f>
        <v>0</v>
      </c>
      <c r="CD1033" s="31">
        <f>IF($I1007="n/a",0,IF(CD$4&lt;=$C1033,0,IF(SUM($C1033,$I1007)&gt;CD$4,$U1018/$I1007,$U1018-SUM($I1033:CC1033))))</f>
        <v>0</v>
      </c>
      <c r="CE1033" s="31">
        <f>IF($I1007="n/a",0,IF(CE$4&lt;=$C1033,0,IF(SUM($C1033,$I1007)&gt;CE$4,$U1018/$I1007,$U1018-SUM($I1033:CD1033))))</f>
        <v>0</v>
      </c>
      <c r="CF1033" s="31">
        <f>IF($I1007="n/a",0,IF(CF$4&lt;=$C1033,0,IF(SUM($C1033,$I1007)&gt;CF$4,$U1018/$I1007,$U1018-SUM($I1033:CE1033))))</f>
        <v>0</v>
      </c>
    </row>
    <row r="1034" spans="1:84" ht="12.75" customHeight="1">
      <c r="C1034" s="202">
        <v>2028</v>
      </c>
      <c r="D1034" s="21" t="s">
        <v>58</v>
      </c>
      <c r="E1034" s="21" t="s">
        <v>197</v>
      </c>
      <c r="I1034" s="31"/>
      <c r="J1034" s="31">
        <f>IF($I1007="n/a",0,IF(J$4&lt;=$C1034,0,IF(SUM($C1034,$I1007)&gt;J$4,$V1018/$I1007,$V1018-SUM($I1034:I1034))))</f>
        <v>0</v>
      </c>
      <c r="K1034" s="31">
        <f>IF($I1007="n/a",0,IF(K$4&lt;=$C1034,0,IF(SUM($C1034,$I1007)&gt;K$4,$V1018/$I1007,$V1018-SUM($I1034:J1034))))</f>
        <v>0</v>
      </c>
      <c r="L1034" s="31">
        <f>IF($I1007="n/a",0,IF(L$4&lt;=$C1034,0,IF(SUM($C1034,$I1007)&gt;L$4,$V1018/$I1007,$V1018-SUM($I1034:K1034))))</f>
        <v>0</v>
      </c>
      <c r="M1034" s="31">
        <f>IF($I1007="n/a",0,IF(M$4&lt;=$C1034,0,IF(SUM($C1034,$I1007)&gt;M$4,$V1018/$I1007,$V1018-SUM($I1034:L1034))))</f>
        <v>0</v>
      </c>
      <c r="N1034" s="31">
        <f>IF($I1007="n/a",0,IF(N$4&lt;=$C1034,0,IF(SUM($C1034,$I1007)&gt;N$4,$V1018/$I1007,$V1018-SUM($I1034:M1034))))</f>
        <v>0</v>
      </c>
      <c r="O1034" s="31">
        <f>IF($I1007="n/a",0,IF(O$4&lt;=$C1034,0,IF(SUM($C1034,$I1007)&gt;O$4,$V1018/$I1007,$V1018-SUM($I1034:N1034))))</f>
        <v>0</v>
      </c>
      <c r="P1034" s="31">
        <f>IF($I1007="n/a",0,IF(P$4&lt;=$C1034,0,IF(SUM($C1034,$I1007)&gt;P$4,$V1018/$I1007,$V1018-SUM($I1034:O1034))))</f>
        <v>0</v>
      </c>
      <c r="Q1034" s="31">
        <f>IF($I1007="n/a",0,IF(Q$4&lt;=$C1034,0,IF(SUM($C1034,$I1007)&gt;Q$4,$V1018/$I1007,$V1018-SUM($I1034:P1034))))</f>
        <v>0</v>
      </c>
      <c r="R1034" s="31">
        <f>IF($I1007="n/a",0,IF(R$4&lt;=$C1034,0,IF(SUM($C1034,$I1007)&gt;R$4,$V1018/$I1007,$V1018-SUM($I1034:Q1034))))</f>
        <v>0</v>
      </c>
      <c r="S1034" s="31">
        <f>IF($I1007="n/a",0,IF(S$4&lt;=$C1034,0,IF(SUM($C1034,$I1007)&gt;S$4,$V1018/$I1007,$V1018-SUM($I1034:R1034))))</f>
        <v>0</v>
      </c>
      <c r="T1034" s="31">
        <f>IF($I1007="n/a",0,IF(T$4&lt;=$C1034,0,IF(SUM($C1034,$I1007)&gt;T$4,$V1018/$I1007,$V1018-SUM($I1034:S1034))))</f>
        <v>0</v>
      </c>
      <c r="U1034" s="31">
        <f>IF($I1007="n/a",0,IF(U$4&lt;=$C1034,0,IF(SUM($C1034,$I1007)&gt;U$4,$V1018/$I1007,$V1018-SUM($I1034:T1034))))</f>
        <v>0</v>
      </c>
      <c r="V1034" s="31">
        <f>IF($I1007="n/a",0,IF(V$4&lt;=$C1034,0,IF(SUM($C1034,$I1007)&gt;V$4,$V1018/$I1007,$V1018-SUM($I1034:U1034))))</f>
        <v>0</v>
      </c>
      <c r="W1034" s="31">
        <f>IF($I1007="n/a",0,IF(W$4&lt;=$C1034,0,IF(SUM($C1034,$I1007)&gt;W$4,$V1018/$I1007,$V1018-SUM($I1034:V1034))))</f>
        <v>0</v>
      </c>
      <c r="X1034" s="31">
        <f>IF($I1007="n/a",0,IF(X$4&lt;=$C1034,0,IF(SUM($C1034,$I1007)&gt;X$4,$V1018/$I1007,$V1018-SUM($I1034:W1034))))</f>
        <v>0</v>
      </c>
      <c r="Y1034" s="31">
        <f>IF($I1007="n/a",0,IF(Y$4&lt;=$C1034,0,IF(SUM($C1034,$I1007)&gt;Y$4,$V1018/$I1007,$V1018-SUM($I1034:X1034))))</f>
        <v>0</v>
      </c>
      <c r="Z1034" s="31">
        <f>IF($I1007="n/a",0,IF(Z$4&lt;=$C1034,0,IF(SUM($C1034,$I1007)&gt;Z$4,$V1018/$I1007,$V1018-SUM($I1034:Y1034))))</f>
        <v>0</v>
      </c>
      <c r="AA1034" s="31">
        <f>IF($I1007="n/a",0,IF(AA$4&lt;=$C1034,0,IF(SUM($C1034,$I1007)&gt;AA$4,$V1018/$I1007,$V1018-SUM($I1034:Z1034))))</f>
        <v>0</v>
      </c>
      <c r="AB1034" s="31">
        <f>IF($I1007="n/a",0,IF(AB$4&lt;=$C1034,0,IF(SUM($C1034,$I1007)&gt;AB$4,$V1018/$I1007,$V1018-SUM($I1034:AA1034))))</f>
        <v>0</v>
      </c>
      <c r="AC1034" s="31">
        <f>IF($I1007="n/a",0,IF(AC$4&lt;=$C1034,0,IF(SUM($C1034,$I1007)&gt;AC$4,$V1018/$I1007,$V1018-SUM($I1034:AB1034))))</f>
        <v>0</v>
      </c>
      <c r="AD1034" s="31">
        <f>IF($I1007="n/a",0,IF(AD$4&lt;=$C1034,0,IF(SUM($C1034,$I1007)&gt;AD$4,$V1018/$I1007,$V1018-SUM($I1034:AC1034))))</f>
        <v>0</v>
      </c>
      <c r="AE1034" s="31">
        <f>IF($I1007="n/a",0,IF(AE$4&lt;=$C1034,0,IF(SUM($C1034,$I1007)&gt;AE$4,$V1018/$I1007,$V1018-SUM($I1034:AD1034))))</f>
        <v>0</v>
      </c>
      <c r="AF1034" s="31">
        <f>IF($I1007="n/a",0,IF(AF$4&lt;=$C1034,0,IF(SUM($C1034,$I1007)&gt;AF$4,$V1018/$I1007,$V1018-SUM($I1034:AE1034))))</f>
        <v>0</v>
      </c>
      <c r="AG1034" s="31">
        <f>IF($I1007="n/a",0,IF(AG$4&lt;=$C1034,0,IF(SUM($C1034,$I1007)&gt;AG$4,$V1018/$I1007,$V1018-SUM($I1034:AF1034))))</f>
        <v>0</v>
      </c>
      <c r="AH1034" s="31">
        <f>IF($I1007="n/a",0,IF(AH$4&lt;=$C1034,0,IF(SUM($C1034,$I1007)&gt;AH$4,$V1018/$I1007,$V1018-SUM($I1034:AG1034))))</f>
        <v>0</v>
      </c>
      <c r="AI1034" s="31">
        <f>IF($I1007="n/a",0,IF(AI$4&lt;=$C1034,0,IF(SUM($C1034,$I1007)&gt;AI$4,$V1018/$I1007,$V1018-SUM($I1034:AH1034))))</f>
        <v>0</v>
      </c>
      <c r="AJ1034" s="31">
        <f>IF($I1007="n/a",0,IF(AJ$4&lt;=$C1034,0,IF(SUM($C1034,$I1007)&gt;AJ$4,$V1018/$I1007,$V1018-SUM($I1034:AI1034))))</f>
        <v>0</v>
      </c>
      <c r="AK1034" s="31">
        <f>IF($I1007="n/a",0,IF(AK$4&lt;=$C1034,0,IF(SUM($C1034,$I1007)&gt;AK$4,$V1018/$I1007,$V1018-SUM($I1034:AJ1034))))</f>
        <v>0</v>
      </c>
      <c r="AL1034" s="31">
        <f>IF($I1007="n/a",0,IF(AL$4&lt;=$C1034,0,IF(SUM($C1034,$I1007)&gt;AL$4,$V1018/$I1007,$V1018-SUM($I1034:AK1034))))</f>
        <v>0</v>
      </c>
      <c r="AM1034" s="31">
        <f>IF($I1007="n/a",0,IF(AM$4&lt;=$C1034,0,IF(SUM($C1034,$I1007)&gt;AM$4,$V1018/$I1007,$V1018-SUM($I1034:AL1034))))</f>
        <v>0</v>
      </c>
      <c r="AN1034" s="31">
        <f>IF($I1007="n/a",0,IF(AN$4&lt;=$C1034,0,IF(SUM($C1034,$I1007)&gt;AN$4,$V1018/$I1007,$V1018-SUM($I1034:AM1034))))</f>
        <v>0</v>
      </c>
      <c r="AO1034" s="31">
        <f>IF($I1007="n/a",0,IF(AO$4&lt;=$C1034,0,IF(SUM($C1034,$I1007)&gt;AO$4,$V1018/$I1007,$V1018-SUM($I1034:AN1034))))</f>
        <v>0</v>
      </c>
      <c r="AP1034" s="31">
        <f>IF($I1007="n/a",0,IF(AP$4&lt;=$C1034,0,IF(SUM($C1034,$I1007)&gt;AP$4,$V1018/$I1007,$V1018-SUM($I1034:AO1034))))</f>
        <v>0</v>
      </c>
      <c r="AQ1034" s="31">
        <f>IF($I1007="n/a",0,IF(AQ$4&lt;=$C1034,0,IF(SUM($C1034,$I1007)&gt;AQ$4,$V1018/$I1007,$V1018-SUM($I1034:AP1034))))</f>
        <v>0</v>
      </c>
      <c r="AR1034" s="31">
        <f>IF($I1007="n/a",0,IF(AR$4&lt;=$C1034,0,IF(SUM($C1034,$I1007)&gt;AR$4,$V1018/$I1007,$V1018-SUM($I1034:AQ1034))))</f>
        <v>0</v>
      </c>
      <c r="AS1034" s="31">
        <f>IF($I1007="n/a",0,IF(AS$4&lt;=$C1034,0,IF(SUM($C1034,$I1007)&gt;AS$4,$V1018/$I1007,$V1018-SUM($I1034:AR1034))))</f>
        <v>0</v>
      </c>
      <c r="AT1034" s="31">
        <f>IF($I1007="n/a",0,IF(AT$4&lt;=$C1034,0,IF(SUM($C1034,$I1007)&gt;AT$4,$V1018/$I1007,$V1018-SUM($I1034:AS1034))))</f>
        <v>0</v>
      </c>
      <c r="AU1034" s="31">
        <f>IF($I1007="n/a",0,IF(AU$4&lt;=$C1034,0,IF(SUM($C1034,$I1007)&gt;AU$4,$V1018/$I1007,$V1018-SUM($I1034:AT1034))))</f>
        <v>0</v>
      </c>
      <c r="AV1034" s="31">
        <f>IF($I1007="n/a",0,IF(AV$4&lt;=$C1034,0,IF(SUM($C1034,$I1007)&gt;AV$4,$V1018/$I1007,$V1018-SUM($I1034:AU1034))))</f>
        <v>0</v>
      </c>
      <c r="AW1034" s="31">
        <f>IF($I1007="n/a",0,IF(AW$4&lt;=$C1034,0,IF(SUM($C1034,$I1007)&gt;AW$4,$V1018/$I1007,$V1018-SUM($I1034:AV1034))))</f>
        <v>0</v>
      </c>
      <c r="AX1034" s="31">
        <f>IF($I1007="n/a",0,IF(AX$4&lt;=$C1034,0,IF(SUM($C1034,$I1007)&gt;AX$4,$V1018/$I1007,$V1018-SUM($I1034:AW1034))))</f>
        <v>0</v>
      </c>
      <c r="AY1034" s="31">
        <f>IF($I1007="n/a",0,IF(AY$4&lt;=$C1034,0,IF(SUM($C1034,$I1007)&gt;AY$4,$V1018/$I1007,$V1018-SUM($I1034:AX1034))))</f>
        <v>0</v>
      </c>
      <c r="AZ1034" s="31">
        <f>IF($I1007="n/a",0,IF(AZ$4&lt;=$C1034,0,IF(SUM($C1034,$I1007)&gt;AZ$4,$V1018/$I1007,$V1018-SUM($I1034:AY1034))))</f>
        <v>0</v>
      </c>
      <c r="BA1034" s="31">
        <f>IF($I1007="n/a",0,IF(BA$4&lt;=$C1034,0,IF(SUM($C1034,$I1007)&gt;BA$4,$V1018/$I1007,$V1018-SUM($I1034:AZ1034))))</f>
        <v>0</v>
      </c>
      <c r="BB1034" s="31">
        <f>IF($I1007="n/a",0,IF(BB$4&lt;=$C1034,0,IF(SUM($C1034,$I1007)&gt;BB$4,$V1018/$I1007,$V1018-SUM($I1034:BA1034))))</f>
        <v>0</v>
      </c>
      <c r="BC1034" s="31">
        <f>IF($I1007="n/a",0,IF(BC$4&lt;=$C1034,0,IF(SUM($C1034,$I1007)&gt;BC$4,$V1018/$I1007,$V1018-SUM($I1034:BB1034))))</f>
        <v>0</v>
      </c>
      <c r="BD1034" s="31">
        <f>IF($I1007="n/a",0,IF(BD$4&lt;=$C1034,0,IF(SUM($C1034,$I1007)&gt;BD$4,$V1018/$I1007,$V1018-SUM($I1034:BC1034))))</f>
        <v>0</v>
      </c>
      <c r="BE1034" s="31">
        <f>IF($I1007="n/a",0,IF(BE$4&lt;=$C1034,0,IF(SUM($C1034,$I1007)&gt;BE$4,$V1018/$I1007,$V1018-SUM($I1034:BD1034))))</f>
        <v>0</v>
      </c>
      <c r="BF1034" s="31">
        <f>IF($I1007="n/a",0,IF(BF$4&lt;=$C1034,0,IF(SUM($C1034,$I1007)&gt;BF$4,$V1018/$I1007,$V1018-SUM($I1034:BE1034))))</f>
        <v>0</v>
      </c>
      <c r="BG1034" s="31">
        <f>IF($I1007="n/a",0,IF(BG$4&lt;=$C1034,0,IF(SUM($C1034,$I1007)&gt;BG$4,$V1018/$I1007,$V1018-SUM($I1034:BF1034))))</f>
        <v>0</v>
      </c>
      <c r="BH1034" s="31">
        <f>IF($I1007="n/a",0,IF(BH$4&lt;=$C1034,0,IF(SUM($C1034,$I1007)&gt;BH$4,$V1018/$I1007,$V1018-SUM($I1034:BG1034))))</f>
        <v>0</v>
      </c>
      <c r="BI1034" s="31">
        <f>IF($I1007="n/a",0,IF(BI$4&lt;=$C1034,0,IF(SUM($C1034,$I1007)&gt;BI$4,$V1018/$I1007,$V1018-SUM($I1034:BH1034))))</f>
        <v>0</v>
      </c>
      <c r="BJ1034" s="31">
        <f>IF($I1007="n/a",0,IF(BJ$4&lt;=$C1034,0,IF(SUM($C1034,$I1007)&gt;BJ$4,$V1018/$I1007,$V1018-SUM($I1034:BI1034))))</f>
        <v>0</v>
      </c>
      <c r="BK1034" s="31">
        <f>IF($I1007="n/a",0,IF(BK$4&lt;=$C1034,0,IF(SUM($C1034,$I1007)&gt;BK$4,$V1018/$I1007,$V1018-SUM($I1034:BJ1034))))</f>
        <v>0</v>
      </c>
      <c r="BL1034" s="31">
        <f>IF($I1007="n/a",0,IF(BL$4&lt;=$C1034,0,IF(SUM($C1034,$I1007)&gt;BL$4,$V1018/$I1007,$V1018-SUM($I1034:BK1034))))</f>
        <v>0</v>
      </c>
      <c r="BM1034" s="31">
        <f>IF($I1007="n/a",0,IF(BM$4&lt;=$C1034,0,IF(SUM($C1034,$I1007)&gt;BM$4,$V1018/$I1007,$V1018-SUM($I1034:BL1034))))</f>
        <v>0</v>
      </c>
      <c r="BN1034" s="31">
        <f>IF($I1007="n/a",0,IF(BN$4&lt;=$C1034,0,IF(SUM($C1034,$I1007)&gt;BN$4,$V1018/$I1007,$V1018-SUM($I1034:BM1034))))</f>
        <v>0</v>
      </c>
      <c r="BO1034" s="31">
        <f>IF($I1007="n/a",0,IF(BO$4&lt;=$C1034,0,IF(SUM($C1034,$I1007)&gt;BO$4,$V1018/$I1007,$V1018-SUM($I1034:BN1034))))</f>
        <v>0</v>
      </c>
      <c r="BP1034" s="31">
        <f>IF($I1007="n/a",0,IF(BP$4&lt;=$C1034,0,IF(SUM($C1034,$I1007)&gt;BP$4,$V1018/$I1007,$V1018-SUM($I1034:BO1034))))</f>
        <v>0</v>
      </c>
      <c r="BQ1034" s="31">
        <f>IF($I1007="n/a",0,IF(BQ$4&lt;=$C1034,0,IF(SUM($C1034,$I1007)&gt;BQ$4,$V1018/$I1007,$V1018-SUM($I1034:BP1034))))</f>
        <v>0</v>
      </c>
      <c r="BR1034" s="31">
        <f>IF($I1007="n/a",0,IF(BR$4&lt;=$C1034,0,IF(SUM($C1034,$I1007)&gt;BR$4,$V1018/$I1007,$V1018-SUM($I1034:BQ1034))))</f>
        <v>0</v>
      </c>
      <c r="BS1034" s="31">
        <f>IF($I1007="n/a",0,IF(BS$4&lt;=$C1034,0,IF(SUM($C1034,$I1007)&gt;BS$4,$V1018/$I1007,$V1018-SUM($I1034:BR1034))))</f>
        <v>0</v>
      </c>
      <c r="BT1034" s="31">
        <f>IF($I1007="n/a",0,IF(BT$4&lt;=$C1034,0,IF(SUM($C1034,$I1007)&gt;BT$4,$V1018/$I1007,$V1018-SUM($I1034:BS1034))))</f>
        <v>0</v>
      </c>
      <c r="BU1034" s="31">
        <f>IF($I1007="n/a",0,IF(BU$4&lt;=$C1034,0,IF(SUM($C1034,$I1007)&gt;BU$4,$V1018/$I1007,$V1018-SUM($I1034:BT1034))))</f>
        <v>0</v>
      </c>
      <c r="BV1034" s="31">
        <f>IF($I1007="n/a",0,IF(BV$4&lt;=$C1034,0,IF(SUM($C1034,$I1007)&gt;BV$4,$V1018/$I1007,$V1018-SUM($I1034:BU1034))))</f>
        <v>0</v>
      </c>
      <c r="BW1034" s="31">
        <f>IF($I1007="n/a",0,IF(BW$4&lt;=$C1034,0,IF(SUM($C1034,$I1007)&gt;BW$4,$V1018/$I1007,$V1018-SUM($I1034:BV1034))))</f>
        <v>0</v>
      </c>
      <c r="BX1034" s="31">
        <f>IF($I1007="n/a",0,IF(BX$4&lt;=$C1034,0,IF(SUM($C1034,$I1007)&gt;BX$4,$V1018/$I1007,$V1018-SUM($I1034:BW1034))))</f>
        <v>0</v>
      </c>
      <c r="BY1034" s="31">
        <f>IF($I1007="n/a",0,IF(BY$4&lt;=$C1034,0,IF(SUM($C1034,$I1007)&gt;BY$4,$V1018/$I1007,$V1018-SUM($I1034:BX1034))))</f>
        <v>0</v>
      </c>
      <c r="BZ1034" s="31">
        <f>IF($I1007="n/a",0,IF(BZ$4&lt;=$C1034,0,IF(SUM($C1034,$I1007)&gt;BZ$4,$V1018/$I1007,$V1018-SUM($I1034:BY1034))))</f>
        <v>0</v>
      </c>
      <c r="CA1034" s="31">
        <f>IF($I1007="n/a",0,IF(CA$4&lt;=$C1034,0,IF(SUM($C1034,$I1007)&gt;CA$4,$V1018/$I1007,$V1018-SUM($I1034:BZ1034))))</f>
        <v>0</v>
      </c>
      <c r="CB1034" s="31">
        <f>IF($I1007="n/a",0,IF(CB$4&lt;=$C1034,0,IF(SUM($C1034,$I1007)&gt;CB$4,$V1018/$I1007,$V1018-SUM($I1034:CA1034))))</f>
        <v>0</v>
      </c>
      <c r="CC1034" s="31">
        <f>IF($I1007="n/a",0,IF(CC$4&lt;=$C1034,0,IF(SUM($C1034,$I1007)&gt;CC$4,$V1018/$I1007,$V1018-SUM($I1034:CB1034))))</f>
        <v>0</v>
      </c>
      <c r="CD1034" s="31">
        <f>IF($I1007="n/a",0,IF(CD$4&lt;=$C1034,0,IF(SUM($C1034,$I1007)&gt;CD$4,$V1018/$I1007,$V1018-SUM($I1034:CC1034))))</f>
        <v>0</v>
      </c>
      <c r="CE1034" s="31">
        <f>IF($I1007="n/a",0,IF(CE$4&lt;=$C1034,0,IF(SUM($C1034,$I1007)&gt;CE$4,$V1018/$I1007,$V1018-SUM($I1034:CD1034))))</f>
        <v>0</v>
      </c>
      <c r="CF1034" s="31">
        <f>IF($I1007="n/a",0,IF(CF$4&lt;=$C1034,0,IF(SUM($C1034,$I1007)&gt;CF$4,$V1018/$I1007,$V1018-SUM($I1034:CE1034))))</f>
        <v>0</v>
      </c>
    </row>
    <row r="1035" spans="1:84" ht="12.75" customHeight="1">
      <c r="C1035" s="202">
        <v>2029</v>
      </c>
      <c r="D1035" s="21" t="s">
        <v>59</v>
      </c>
      <c r="E1035" s="21" t="s">
        <v>197</v>
      </c>
      <c r="I1035" s="31"/>
      <c r="J1035" s="31">
        <f>IF($I1007="n/a",0,IF(J$4&lt;=$C1035,0,IF(SUM($C1035,$I1007)&gt;J$4,$W1018/$I1007,$W1018-SUM($I1035:I1035))))</f>
        <v>0</v>
      </c>
      <c r="K1035" s="31">
        <f>IF($I1007="n/a",0,IF(K$4&lt;=$C1035,0,IF(SUM($C1035,$I1007)&gt;K$4,$W1018/$I1007,$W1018-SUM($I1035:J1035))))</f>
        <v>0</v>
      </c>
      <c r="L1035" s="31">
        <f>IF($I1007="n/a",0,IF(L$4&lt;=$C1035,0,IF(SUM($C1035,$I1007)&gt;L$4,$W1018/$I1007,$W1018-SUM($I1035:K1035))))</f>
        <v>0</v>
      </c>
      <c r="M1035" s="31">
        <f>IF($I1007="n/a",0,IF(M$4&lt;=$C1035,0,IF(SUM($C1035,$I1007)&gt;M$4,$W1018/$I1007,$W1018-SUM($I1035:L1035))))</f>
        <v>0</v>
      </c>
      <c r="N1035" s="31">
        <f>IF($I1007="n/a",0,IF(N$4&lt;=$C1035,0,IF(SUM($C1035,$I1007)&gt;N$4,$W1018/$I1007,$W1018-SUM($I1035:M1035))))</f>
        <v>0</v>
      </c>
      <c r="O1035" s="31">
        <f>IF($I1007="n/a",0,IF(O$4&lt;=$C1035,0,IF(SUM($C1035,$I1007)&gt;O$4,$W1018/$I1007,$W1018-SUM($I1035:N1035))))</f>
        <v>0</v>
      </c>
      <c r="P1035" s="31">
        <f>IF($I1007="n/a",0,IF(P$4&lt;=$C1035,0,IF(SUM($C1035,$I1007)&gt;P$4,$W1018/$I1007,$W1018-SUM($I1035:O1035))))</f>
        <v>0</v>
      </c>
      <c r="Q1035" s="31">
        <f>IF($I1007="n/a",0,IF(Q$4&lt;=$C1035,0,IF(SUM($C1035,$I1007)&gt;Q$4,$W1018/$I1007,$W1018-SUM($I1035:P1035))))</f>
        <v>0</v>
      </c>
      <c r="R1035" s="31">
        <f>IF($I1007="n/a",0,IF(R$4&lt;=$C1035,0,IF(SUM($C1035,$I1007)&gt;R$4,$W1018/$I1007,$W1018-SUM($I1035:Q1035))))</f>
        <v>0</v>
      </c>
      <c r="S1035" s="31">
        <f>IF($I1007="n/a",0,IF(S$4&lt;=$C1035,0,IF(SUM($C1035,$I1007)&gt;S$4,$W1018/$I1007,$W1018-SUM($I1035:R1035))))</f>
        <v>0</v>
      </c>
      <c r="T1035" s="31">
        <f>IF($I1007="n/a",0,IF(T$4&lt;=$C1035,0,IF(SUM($C1035,$I1007)&gt;T$4,$W1018/$I1007,$W1018-SUM($I1035:S1035))))</f>
        <v>0</v>
      </c>
      <c r="U1035" s="31">
        <f>IF($I1007="n/a",0,IF(U$4&lt;=$C1035,0,IF(SUM($C1035,$I1007)&gt;U$4,$W1018/$I1007,$W1018-SUM($I1035:T1035))))</f>
        <v>0</v>
      </c>
      <c r="V1035" s="31">
        <f>IF($I1007="n/a",0,IF(V$4&lt;=$C1035,0,IF(SUM($C1035,$I1007)&gt;V$4,$W1018/$I1007,$W1018-SUM($I1035:U1035))))</f>
        <v>0</v>
      </c>
      <c r="W1035" s="31">
        <f>IF($I1007="n/a",0,IF(W$4&lt;=$C1035,0,IF(SUM($C1035,$I1007)&gt;W$4,$W1018/$I1007,$W1018-SUM($I1035:V1035))))</f>
        <v>0</v>
      </c>
      <c r="X1035" s="31">
        <f>IF($I1007="n/a",0,IF(X$4&lt;=$C1035,0,IF(SUM($C1035,$I1007)&gt;X$4,$W1018/$I1007,$W1018-SUM($I1035:W1035))))</f>
        <v>0</v>
      </c>
      <c r="Y1035" s="31">
        <f>IF($I1007="n/a",0,IF(Y$4&lt;=$C1035,0,IF(SUM($C1035,$I1007)&gt;Y$4,$W1018/$I1007,$W1018-SUM($I1035:X1035))))</f>
        <v>0</v>
      </c>
      <c r="Z1035" s="31">
        <f>IF($I1007="n/a",0,IF(Z$4&lt;=$C1035,0,IF(SUM($C1035,$I1007)&gt;Z$4,$W1018/$I1007,$W1018-SUM($I1035:Y1035))))</f>
        <v>0</v>
      </c>
      <c r="AA1035" s="31">
        <f>IF($I1007="n/a",0,IF(AA$4&lt;=$C1035,0,IF(SUM($C1035,$I1007)&gt;AA$4,$W1018/$I1007,$W1018-SUM($I1035:Z1035))))</f>
        <v>0</v>
      </c>
      <c r="AB1035" s="31">
        <f>IF($I1007="n/a",0,IF(AB$4&lt;=$C1035,0,IF(SUM($C1035,$I1007)&gt;AB$4,$W1018/$I1007,$W1018-SUM($I1035:AA1035))))</f>
        <v>0</v>
      </c>
      <c r="AC1035" s="31">
        <f>IF($I1007="n/a",0,IF(AC$4&lt;=$C1035,0,IF(SUM($C1035,$I1007)&gt;AC$4,$W1018/$I1007,$W1018-SUM($I1035:AB1035))))</f>
        <v>0</v>
      </c>
      <c r="AD1035" s="31">
        <f>IF($I1007="n/a",0,IF(AD$4&lt;=$C1035,0,IF(SUM($C1035,$I1007)&gt;AD$4,$W1018/$I1007,$W1018-SUM($I1035:AC1035))))</f>
        <v>0</v>
      </c>
      <c r="AE1035" s="31">
        <f>IF($I1007="n/a",0,IF(AE$4&lt;=$C1035,0,IF(SUM($C1035,$I1007)&gt;AE$4,$W1018/$I1007,$W1018-SUM($I1035:AD1035))))</f>
        <v>0</v>
      </c>
      <c r="AF1035" s="31">
        <f>IF($I1007="n/a",0,IF(AF$4&lt;=$C1035,0,IF(SUM($C1035,$I1007)&gt;AF$4,$W1018/$I1007,$W1018-SUM($I1035:AE1035))))</f>
        <v>0</v>
      </c>
      <c r="AG1035" s="31">
        <f>IF($I1007="n/a",0,IF(AG$4&lt;=$C1035,0,IF(SUM($C1035,$I1007)&gt;AG$4,$W1018/$I1007,$W1018-SUM($I1035:AF1035))))</f>
        <v>0</v>
      </c>
      <c r="AH1035" s="31">
        <f>IF($I1007="n/a",0,IF(AH$4&lt;=$C1035,0,IF(SUM($C1035,$I1007)&gt;AH$4,$W1018/$I1007,$W1018-SUM($I1035:AG1035))))</f>
        <v>0</v>
      </c>
      <c r="AI1035" s="31">
        <f>IF($I1007="n/a",0,IF(AI$4&lt;=$C1035,0,IF(SUM($C1035,$I1007)&gt;AI$4,$W1018/$I1007,$W1018-SUM($I1035:AH1035))))</f>
        <v>0</v>
      </c>
      <c r="AJ1035" s="31">
        <f>IF($I1007="n/a",0,IF(AJ$4&lt;=$C1035,0,IF(SUM($C1035,$I1007)&gt;AJ$4,$W1018/$I1007,$W1018-SUM($I1035:AI1035))))</f>
        <v>0</v>
      </c>
      <c r="AK1035" s="31">
        <f>IF($I1007="n/a",0,IF(AK$4&lt;=$C1035,0,IF(SUM($C1035,$I1007)&gt;AK$4,$W1018/$I1007,$W1018-SUM($I1035:AJ1035))))</f>
        <v>0</v>
      </c>
      <c r="AL1035" s="31">
        <f>IF($I1007="n/a",0,IF(AL$4&lt;=$C1035,0,IF(SUM($C1035,$I1007)&gt;AL$4,$W1018/$I1007,$W1018-SUM($I1035:AK1035))))</f>
        <v>0</v>
      </c>
      <c r="AM1035" s="31">
        <f>IF($I1007="n/a",0,IF(AM$4&lt;=$C1035,0,IF(SUM($C1035,$I1007)&gt;AM$4,$W1018/$I1007,$W1018-SUM($I1035:AL1035))))</f>
        <v>0</v>
      </c>
      <c r="AN1035" s="31">
        <f>IF($I1007="n/a",0,IF(AN$4&lt;=$C1035,0,IF(SUM($C1035,$I1007)&gt;AN$4,$W1018/$I1007,$W1018-SUM($I1035:AM1035))))</f>
        <v>0</v>
      </c>
      <c r="AO1035" s="31">
        <f>IF($I1007="n/a",0,IF(AO$4&lt;=$C1035,0,IF(SUM($C1035,$I1007)&gt;AO$4,$W1018/$I1007,$W1018-SUM($I1035:AN1035))))</f>
        <v>0</v>
      </c>
      <c r="AP1035" s="31">
        <f>IF($I1007="n/a",0,IF(AP$4&lt;=$C1035,0,IF(SUM($C1035,$I1007)&gt;AP$4,$W1018/$I1007,$W1018-SUM($I1035:AO1035))))</f>
        <v>0</v>
      </c>
      <c r="AQ1035" s="31">
        <f>IF($I1007="n/a",0,IF(AQ$4&lt;=$C1035,0,IF(SUM($C1035,$I1007)&gt;AQ$4,$W1018/$I1007,$W1018-SUM($I1035:AP1035))))</f>
        <v>0</v>
      </c>
      <c r="AR1035" s="31">
        <f>IF($I1007="n/a",0,IF(AR$4&lt;=$C1035,0,IF(SUM($C1035,$I1007)&gt;AR$4,$W1018/$I1007,$W1018-SUM($I1035:AQ1035))))</f>
        <v>0</v>
      </c>
      <c r="AS1035" s="31">
        <f>IF($I1007="n/a",0,IF(AS$4&lt;=$C1035,0,IF(SUM($C1035,$I1007)&gt;AS$4,$W1018/$I1007,$W1018-SUM($I1035:AR1035))))</f>
        <v>0</v>
      </c>
      <c r="AT1035" s="31">
        <f>IF($I1007="n/a",0,IF(AT$4&lt;=$C1035,0,IF(SUM($C1035,$I1007)&gt;AT$4,$W1018/$I1007,$W1018-SUM($I1035:AS1035))))</f>
        <v>0</v>
      </c>
      <c r="AU1035" s="31">
        <f>IF($I1007="n/a",0,IF(AU$4&lt;=$C1035,0,IF(SUM($C1035,$I1007)&gt;AU$4,$W1018/$I1007,$W1018-SUM($I1035:AT1035))))</f>
        <v>0</v>
      </c>
      <c r="AV1035" s="31">
        <f>IF($I1007="n/a",0,IF(AV$4&lt;=$C1035,0,IF(SUM($C1035,$I1007)&gt;AV$4,$W1018/$I1007,$W1018-SUM($I1035:AU1035))))</f>
        <v>0</v>
      </c>
      <c r="AW1035" s="31">
        <f>IF($I1007="n/a",0,IF(AW$4&lt;=$C1035,0,IF(SUM($C1035,$I1007)&gt;AW$4,$W1018/$I1007,$W1018-SUM($I1035:AV1035))))</f>
        <v>0</v>
      </c>
      <c r="AX1035" s="31">
        <f>IF($I1007="n/a",0,IF(AX$4&lt;=$C1035,0,IF(SUM($C1035,$I1007)&gt;AX$4,$W1018/$I1007,$W1018-SUM($I1035:AW1035))))</f>
        <v>0</v>
      </c>
      <c r="AY1035" s="31">
        <f>IF($I1007="n/a",0,IF(AY$4&lt;=$C1035,0,IF(SUM($C1035,$I1007)&gt;AY$4,$W1018/$I1007,$W1018-SUM($I1035:AX1035))))</f>
        <v>0</v>
      </c>
      <c r="AZ1035" s="31">
        <f>IF($I1007="n/a",0,IF(AZ$4&lt;=$C1035,0,IF(SUM($C1035,$I1007)&gt;AZ$4,$W1018/$I1007,$W1018-SUM($I1035:AY1035))))</f>
        <v>0</v>
      </c>
      <c r="BA1035" s="31">
        <f>IF($I1007="n/a",0,IF(BA$4&lt;=$C1035,0,IF(SUM($C1035,$I1007)&gt;BA$4,$W1018/$I1007,$W1018-SUM($I1035:AZ1035))))</f>
        <v>0</v>
      </c>
      <c r="BB1035" s="31">
        <f>IF($I1007="n/a",0,IF(BB$4&lt;=$C1035,0,IF(SUM($C1035,$I1007)&gt;BB$4,$W1018/$I1007,$W1018-SUM($I1035:BA1035))))</f>
        <v>0</v>
      </c>
      <c r="BC1035" s="31">
        <f>IF($I1007="n/a",0,IF(BC$4&lt;=$C1035,0,IF(SUM($C1035,$I1007)&gt;BC$4,$W1018/$I1007,$W1018-SUM($I1035:BB1035))))</f>
        <v>0</v>
      </c>
      <c r="BD1035" s="31">
        <f>IF($I1007="n/a",0,IF(BD$4&lt;=$C1035,0,IF(SUM($C1035,$I1007)&gt;BD$4,$W1018/$I1007,$W1018-SUM($I1035:BC1035))))</f>
        <v>0</v>
      </c>
      <c r="BE1035" s="31">
        <f>IF($I1007="n/a",0,IF(BE$4&lt;=$C1035,0,IF(SUM($C1035,$I1007)&gt;BE$4,$W1018/$I1007,$W1018-SUM($I1035:BD1035))))</f>
        <v>0</v>
      </c>
      <c r="BF1035" s="31">
        <f>IF($I1007="n/a",0,IF(BF$4&lt;=$C1035,0,IF(SUM($C1035,$I1007)&gt;BF$4,$W1018/$I1007,$W1018-SUM($I1035:BE1035))))</f>
        <v>0</v>
      </c>
      <c r="BG1035" s="31">
        <f>IF($I1007="n/a",0,IF(BG$4&lt;=$C1035,0,IF(SUM($C1035,$I1007)&gt;BG$4,$W1018/$I1007,$W1018-SUM($I1035:BF1035))))</f>
        <v>0</v>
      </c>
      <c r="BH1035" s="31">
        <f>IF($I1007="n/a",0,IF(BH$4&lt;=$C1035,0,IF(SUM($C1035,$I1007)&gt;BH$4,$W1018/$I1007,$W1018-SUM($I1035:BG1035))))</f>
        <v>0</v>
      </c>
      <c r="BI1035" s="31">
        <f>IF($I1007="n/a",0,IF(BI$4&lt;=$C1035,0,IF(SUM($C1035,$I1007)&gt;BI$4,$W1018/$I1007,$W1018-SUM($I1035:BH1035))))</f>
        <v>0</v>
      </c>
      <c r="BJ1035" s="31">
        <f>IF($I1007="n/a",0,IF(BJ$4&lt;=$C1035,0,IF(SUM($C1035,$I1007)&gt;BJ$4,$W1018/$I1007,$W1018-SUM($I1035:BI1035))))</f>
        <v>0</v>
      </c>
      <c r="BK1035" s="31">
        <f>IF($I1007="n/a",0,IF(BK$4&lt;=$C1035,0,IF(SUM($C1035,$I1007)&gt;BK$4,$W1018/$I1007,$W1018-SUM($I1035:BJ1035))))</f>
        <v>0</v>
      </c>
      <c r="BL1035" s="31">
        <f>IF($I1007="n/a",0,IF(BL$4&lt;=$C1035,0,IF(SUM($C1035,$I1007)&gt;BL$4,$W1018/$I1007,$W1018-SUM($I1035:BK1035))))</f>
        <v>0</v>
      </c>
      <c r="BM1035" s="31">
        <f>IF($I1007="n/a",0,IF(BM$4&lt;=$C1035,0,IF(SUM($C1035,$I1007)&gt;BM$4,$W1018/$I1007,$W1018-SUM($I1035:BL1035))))</f>
        <v>0</v>
      </c>
      <c r="BN1035" s="31">
        <f>IF($I1007="n/a",0,IF(BN$4&lt;=$C1035,0,IF(SUM($C1035,$I1007)&gt;BN$4,$W1018/$I1007,$W1018-SUM($I1035:BM1035))))</f>
        <v>0</v>
      </c>
      <c r="BO1035" s="31">
        <f>IF($I1007="n/a",0,IF(BO$4&lt;=$C1035,0,IF(SUM($C1035,$I1007)&gt;BO$4,$W1018/$I1007,$W1018-SUM($I1035:BN1035))))</f>
        <v>0</v>
      </c>
      <c r="BP1035" s="31">
        <f>IF($I1007="n/a",0,IF(BP$4&lt;=$C1035,0,IF(SUM($C1035,$I1007)&gt;BP$4,$W1018/$I1007,$W1018-SUM($I1035:BO1035))))</f>
        <v>0</v>
      </c>
      <c r="BQ1035" s="31">
        <f>IF($I1007="n/a",0,IF(BQ$4&lt;=$C1035,0,IF(SUM($C1035,$I1007)&gt;BQ$4,$W1018/$I1007,$W1018-SUM($I1035:BP1035))))</f>
        <v>0</v>
      </c>
      <c r="BR1035" s="31">
        <f>IF($I1007="n/a",0,IF(BR$4&lt;=$C1035,0,IF(SUM($C1035,$I1007)&gt;BR$4,$W1018/$I1007,$W1018-SUM($I1035:BQ1035))))</f>
        <v>0</v>
      </c>
      <c r="BS1035" s="31">
        <f>IF($I1007="n/a",0,IF(BS$4&lt;=$C1035,0,IF(SUM($C1035,$I1007)&gt;BS$4,$W1018/$I1007,$W1018-SUM($I1035:BR1035))))</f>
        <v>0</v>
      </c>
      <c r="BT1035" s="31">
        <f>IF($I1007="n/a",0,IF(BT$4&lt;=$C1035,0,IF(SUM($C1035,$I1007)&gt;BT$4,$W1018/$I1007,$W1018-SUM($I1035:BS1035))))</f>
        <v>0</v>
      </c>
      <c r="BU1035" s="31">
        <f>IF($I1007="n/a",0,IF(BU$4&lt;=$C1035,0,IF(SUM($C1035,$I1007)&gt;BU$4,$W1018/$I1007,$W1018-SUM($I1035:BT1035))))</f>
        <v>0</v>
      </c>
      <c r="BV1035" s="31">
        <f>IF($I1007="n/a",0,IF(BV$4&lt;=$C1035,0,IF(SUM($C1035,$I1007)&gt;BV$4,$W1018/$I1007,$W1018-SUM($I1035:BU1035))))</f>
        <v>0</v>
      </c>
      <c r="BW1035" s="31">
        <f>IF($I1007="n/a",0,IF(BW$4&lt;=$C1035,0,IF(SUM($C1035,$I1007)&gt;BW$4,$W1018/$I1007,$W1018-SUM($I1035:BV1035))))</f>
        <v>0</v>
      </c>
      <c r="BX1035" s="31">
        <f>IF($I1007="n/a",0,IF(BX$4&lt;=$C1035,0,IF(SUM($C1035,$I1007)&gt;BX$4,$W1018/$I1007,$W1018-SUM($I1035:BW1035))))</f>
        <v>0</v>
      </c>
      <c r="BY1035" s="31">
        <f>IF($I1007="n/a",0,IF(BY$4&lt;=$C1035,0,IF(SUM($C1035,$I1007)&gt;BY$4,$W1018/$I1007,$W1018-SUM($I1035:BX1035))))</f>
        <v>0</v>
      </c>
      <c r="BZ1035" s="31">
        <f>IF($I1007="n/a",0,IF(BZ$4&lt;=$C1035,0,IF(SUM($C1035,$I1007)&gt;BZ$4,$W1018/$I1007,$W1018-SUM($I1035:BY1035))))</f>
        <v>0</v>
      </c>
      <c r="CA1035" s="31">
        <f>IF($I1007="n/a",0,IF(CA$4&lt;=$C1035,0,IF(SUM($C1035,$I1007)&gt;CA$4,$W1018/$I1007,$W1018-SUM($I1035:BZ1035))))</f>
        <v>0</v>
      </c>
      <c r="CB1035" s="31">
        <f>IF($I1007="n/a",0,IF(CB$4&lt;=$C1035,0,IF(SUM($C1035,$I1007)&gt;CB$4,$W1018/$I1007,$W1018-SUM($I1035:CA1035))))</f>
        <v>0</v>
      </c>
      <c r="CC1035" s="31">
        <f>IF($I1007="n/a",0,IF(CC$4&lt;=$C1035,0,IF(SUM($C1035,$I1007)&gt;CC$4,$W1018/$I1007,$W1018-SUM($I1035:CB1035))))</f>
        <v>0</v>
      </c>
      <c r="CD1035" s="31">
        <f>IF($I1007="n/a",0,IF(CD$4&lt;=$C1035,0,IF(SUM($C1035,$I1007)&gt;CD$4,$W1018/$I1007,$W1018-SUM($I1035:CC1035))))</f>
        <v>0</v>
      </c>
      <c r="CE1035" s="31">
        <f>IF($I1007="n/a",0,IF(CE$4&lt;=$C1035,0,IF(SUM($C1035,$I1007)&gt;CE$4,$W1018/$I1007,$W1018-SUM($I1035:CD1035))))</f>
        <v>0</v>
      </c>
      <c r="CF1035" s="31">
        <f>IF($I1007="n/a",0,IF(CF$4&lt;=$C1035,0,IF(SUM($C1035,$I1007)&gt;CF$4,$W1018/$I1007,$W1018-SUM($I1035:CE1035))))</f>
        <v>0</v>
      </c>
    </row>
    <row r="1036" spans="1:84" ht="12.75" customHeight="1">
      <c r="C1036" s="202">
        <v>2030</v>
      </c>
      <c r="D1036" s="21" t="s">
        <v>60</v>
      </c>
      <c r="E1036" s="21" t="s">
        <v>197</v>
      </c>
      <c r="I1036" s="31"/>
      <c r="J1036" s="31">
        <f>IF($I1007="n/a",0,IF(J$4&lt;=$C1036,0,IF(SUM($C1036,$I1007)&gt;J$4,$X1018/$I1007,$X1018-SUM($I1036:I1036))))</f>
        <v>0</v>
      </c>
      <c r="K1036" s="31">
        <f>IF($I1007="n/a",0,IF(K$4&lt;=$C1036,0,IF(SUM($C1036,$I1007)&gt;K$4,$X1018/$I1007,$X1018-SUM($I1036:J1036))))</f>
        <v>0</v>
      </c>
      <c r="L1036" s="31">
        <f>IF($I1007="n/a",0,IF(L$4&lt;=$C1036,0,IF(SUM($C1036,$I1007)&gt;L$4,$X1018/$I1007,$X1018-SUM($I1036:K1036))))</f>
        <v>0</v>
      </c>
      <c r="M1036" s="31">
        <f>IF($I1007="n/a",0,IF(M$4&lt;=$C1036,0,IF(SUM($C1036,$I1007)&gt;M$4,$X1018/$I1007,$X1018-SUM($I1036:L1036))))</f>
        <v>0</v>
      </c>
      <c r="N1036" s="31">
        <f>IF($I1007="n/a",0,IF(N$4&lt;=$C1036,0,IF(SUM($C1036,$I1007)&gt;N$4,$X1018/$I1007,$X1018-SUM($I1036:M1036))))</f>
        <v>0</v>
      </c>
      <c r="O1036" s="31">
        <f>IF($I1007="n/a",0,IF(O$4&lt;=$C1036,0,IF(SUM($C1036,$I1007)&gt;O$4,$X1018/$I1007,$X1018-SUM($I1036:N1036))))</f>
        <v>0</v>
      </c>
      <c r="P1036" s="31">
        <f>IF($I1007="n/a",0,IF(P$4&lt;=$C1036,0,IF(SUM($C1036,$I1007)&gt;P$4,$X1018/$I1007,$X1018-SUM($I1036:O1036))))</f>
        <v>0</v>
      </c>
      <c r="Q1036" s="31">
        <f>IF($I1007="n/a",0,IF(Q$4&lt;=$C1036,0,IF(SUM($C1036,$I1007)&gt;Q$4,$X1018/$I1007,$X1018-SUM($I1036:P1036))))</f>
        <v>0</v>
      </c>
      <c r="R1036" s="31">
        <f>IF($I1007="n/a",0,IF(R$4&lt;=$C1036,0,IF(SUM($C1036,$I1007)&gt;R$4,$X1018/$I1007,$X1018-SUM($I1036:Q1036))))</f>
        <v>0</v>
      </c>
      <c r="S1036" s="31">
        <f>IF($I1007="n/a",0,IF(S$4&lt;=$C1036,0,IF(SUM($C1036,$I1007)&gt;S$4,$X1018/$I1007,$X1018-SUM($I1036:R1036))))</f>
        <v>0</v>
      </c>
      <c r="T1036" s="31">
        <f>IF($I1007="n/a",0,IF(T$4&lt;=$C1036,0,IF(SUM($C1036,$I1007)&gt;T$4,$X1018/$I1007,$X1018-SUM($I1036:S1036))))</f>
        <v>0</v>
      </c>
      <c r="U1036" s="31">
        <f>IF($I1007="n/a",0,IF(U$4&lt;=$C1036,0,IF(SUM($C1036,$I1007)&gt;U$4,$X1018/$I1007,$X1018-SUM($I1036:T1036))))</f>
        <v>0</v>
      </c>
      <c r="V1036" s="31">
        <f>IF($I1007="n/a",0,IF(V$4&lt;=$C1036,0,IF(SUM($C1036,$I1007)&gt;V$4,$X1018/$I1007,$X1018-SUM($I1036:U1036))))</f>
        <v>0</v>
      </c>
      <c r="W1036" s="31">
        <f>IF($I1007="n/a",0,IF(W$4&lt;=$C1036,0,IF(SUM($C1036,$I1007)&gt;W$4,$X1018/$I1007,$X1018-SUM($I1036:V1036))))</f>
        <v>0</v>
      </c>
      <c r="X1036" s="31">
        <f>IF($I1007="n/a",0,IF(X$4&lt;=$C1036,0,IF(SUM($C1036,$I1007)&gt;X$4,$X1018/$I1007,$X1018-SUM($I1036:W1036))))</f>
        <v>0</v>
      </c>
      <c r="Y1036" s="31">
        <f>IF($I1007="n/a",0,IF(Y$4&lt;=$C1036,0,IF(SUM($C1036,$I1007)&gt;Y$4,$X1018/$I1007,$X1018-SUM($I1036:X1036))))</f>
        <v>0</v>
      </c>
      <c r="Z1036" s="31">
        <f>IF($I1007="n/a",0,IF(Z$4&lt;=$C1036,0,IF(SUM($C1036,$I1007)&gt;Z$4,$X1018/$I1007,$X1018-SUM($I1036:Y1036))))</f>
        <v>0</v>
      </c>
      <c r="AA1036" s="31">
        <f>IF($I1007="n/a",0,IF(AA$4&lt;=$C1036,0,IF(SUM($C1036,$I1007)&gt;AA$4,$X1018/$I1007,$X1018-SUM($I1036:Z1036))))</f>
        <v>0</v>
      </c>
      <c r="AB1036" s="31">
        <f>IF($I1007="n/a",0,IF(AB$4&lt;=$C1036,0,IF(SUM($C1036,$I1007)&gt;AB$4,$X1018/$I1007,$X1018-SUM($I1036:AA1036))))</f>
        <v>0</v>
      </c>
      <c r="AC1036" s="31">
        <f>IF($I1007="n/a",0,IF(AC$4&lt;=$C1036,0,IF(SUM($C1036,$I1007)&gt;AC$4,$X1018/$I1007,$X1018-SUM($I1036:AB1036))))</f>
        <v>0</v>
      </c>
      <c r="AD1036" s="31">
        <f>IF($I1007="n/a",0,IF(AD$4&lt;=$C1036,0,IF(SUM($C1036,$I1007)&gt;AD$4,$X1018/$I1007,$X1018-SUM($I1036:AC1036))))</f>
        <v>0</v>
      </c>
      <c r="AE1036" s="31">
        <f>IF($I1007="n/a",0,IF(AE$4&lt;=$C1036,0,IF(SUM($C1036,$I1007)&gt;AE$4,$X1018/$I1007,$X1018-SUM($I1036:AD1036))))</f>
        <v>0</v>
      </c>
      <c r="AF1036" s="31">
        <f>IF($I1007="n/a",0,IF(AF$4&lt;=$C1036,0,IF(SUM($C1036,$I1007)&gt;AF$4,$X1018/$I1007,$X1018-SUM($I1036:AE1036))))</f>
        <v>0</v>
      </c>
      <c r="AG1036" s="31">
        <f>IF($I1007="n/a",0,IF(AG$4&lt;=$C1036,0,IF(SUM($C1036,$I1007)&gt;AG$4,$X1018/$I1007,$X1018-SUM($I1036:AF1036))))</f>
        <v>0</v>
      </c>
      <c r="AH1036" s="31">
        <f>IF($I1007="n/a",0,IF(AH$4&lt;=$C1036,0,IF(SUM($C1036,$I1007)&gt;AH$4,$X1018/$I1007,$X1018-SUM($I1036:AG1036))))</f>
        <v>0</v>
      </c>
      <c r="AI1036" s="31">
        <f>IF($I1007="n/a",0,IF(AI$4&lt;=$C1036,0,IF(SUM($C1036,$I1007)&gt;AI$4,$X1018/$I1007,$X1018-SUM($I1036:AH1036))))</f>
        <v>0</v>
      </c>
      <c r="AJ1036" s="31">
        <f>IF($I1007="n/a",0,IF(AJ$4&lt;=$C1036,0,IF(SUM($C1036,$I1007)&gt;AJ$4,$X1018/$I1007,$X1018-SUM($I1036:AI1036))))</f>
        <v>0</v>
      </c>
      <c r="AK1036" s="31">
        <f>IF($I1007="n/a",0,IF(AK$4&lt;=$C1036,0,IF(SUM($C1036,$I1007)&gt;AK$4,$X1018/$I1007,$X1018-SUM($I1036:AJ1036))))</f>
        <v>0</v>
      </c>
      <c r="AL1036" s="31">
        <f>IF($I1007="n/a",0,IF(AL$4&lt;=$C1036,0,IF(SUM($C1036,$I1007)&gt;AL$4,$X1018/$I1007,$X1018-SUM($I1036:AK1036))))</f>
        <v>0</v>
      </c>
      <c r="AM1036" s="31">
        <f>IF($I1007="n/a",0,IF(AM$4&lt;=$C1036,0,IF(SUM($C1036,$I1007)&gt;AM$4,$X1018/$I1007,$X1018-SUM($I1036:AL1036))))</f>
        <v>0</v>
      </c>
      <c r="AN1036" s="31">
        <f>IF($I1007="n/a",0,IF(AN$4&lt;=$C1036,0,IF(SUM($C1036,$I1007)&gt;AN$4,$X1018/$I1007,$X1018-SUM($I1036:AM1036))))</f>
        <v>0</v>
      </c>
      <c r="AO1036" s="31">
        <f>IF($I1007="n/a",0,IF(AO$4&lt;=$C1036,0,IF(SUM($C1036,$I1007)&gt;AO$4,$X1018/$I1007,$X1018-SUM($I1036:AN1036))))</f>
        <v>0</v>
      </c>
      <c r="AP1036" s="31">
        <f>IF($I1007="n/a",0,IF(AP$4&lt;=$C1036,0,IF(SUM($C1036,$I1007)&gt;AP$4,$X1018/$I1007,$X1018-SUM($I1036:AO1036))))</f>
        <v>0</v>
      </c>
      <c r="AQ1036" s="31">
        <f>IF($I1007="n/a",0,IF(AQ$4&lt;=$C1036,0,IF(SUM($C1036,$I1007)&gt;AQ$4,$X1018/$I1007,$X1018-SUM($I1036:AP1036))))</f>
        <v>0</v>
      </c>
      <c r="AR1036" s="31">
        <f>IF($I1007="n/a",0,IF(AR$4&lt;=$C1036,0,IF(SUM($C1036,$I1007)&gt;AR$4,$X1018/$I1007,$X1018-SUM($I1036:AQ1036))))</f>
        <v>0</v>
      </c>
      <c r="AS1036" s="31">
        <f>IF($I1007="n/a",0,IF(AS$4&lt;=$C1036,0,IF(SUM($C1036,$I1007)&gt;AS$4,$X1018/$I1007,$X1018-SUM($I1036:AR1036))))</f>
        <v>0</v>
      </c>
      <c r="AT1036" s="31">
        <f>IF($I1007="n/a",0,IF(AT$4&lt;=$C1036,0,IF(SUM($C1036,$I1007)&gt;AT$4,$X1018/$I1007,$X1018-SUM($I1036:AS1036))))</f>
        <v>0</v>
      </c>
      <c r="AU1036" s="31">
        <f>IF($I1007="n/a",0,IF(AU$4&lt;=$C1036,0,IF(SUM($C1036,$I1007)&gt;AU$4,$X1018/$I1007,$X1018-SUM($I1036:AT1036))))</f>
        <v>0</v>
      </c>
      <c r="AV1036" s="31">
        <f>IF($I1007="n/a",0,IF(AV$4&lt;=$C1036,0,IF(SUM($C1036,$I1007)&gt;AV$4,$X1018/$I1007,$X1018-SUM($I1036:AU1036))))</f>
        <v>0</v>
      </c>
      <c r="AW1036" s="31">
        <f>IF($I1007="n/a",0,IF(AW$4&lt;=$C1036,0,IF(SUM($C1036,$I1007)&gt;AW$4,$X1018/$I1007,$X1018-SUM($I1036:AV1036))))</f>
        <v>0</v>
      </c>
      <c r="AX1036" s="31">
        <f>IF($I1007="n/a",0,IF(AX$4&lt;=$C1036,0,IF(SUM($C1036,$I1007)&gt;AX$4,$X1018/$I1007,$X1018-SUM($I1036:AW1036))))</f>
        <v>0</v>
      </c>
      <c r="AY1036" s="31">
        <f>IF($I1007="n/a",0,IF(AY$4&lt;=$C1036,0,IF(SUM($C1036,$I1007)&gt;AY$4,$X1018/$I1007,$X1018-SUM($I1036:AX1036))))</f>
        <v>0</v>
      </c>
      <c r="AZ1036" s="31">
        <f>IF($I1007="n/a",0,IF(AZ$4&lt;=$C1036,0,IF(SUM($C1036,$I1007)&gt;AZ$4,$X1018/$I1007,$X1018-SUM($I1036:AY1036))))</f>
        <v>0</v>
      </c>
      <c r="BA1036" s="31">
        <f>IF($I1007="n/a",0,IF(BA$4&lt;=$C1036,0,IF(SUM($C1036,$I1007)&gt;BA$4,$X1018/$I1007,$X1018-SUM($I1036:AZ1036))))</f>
        <v>0</v>
      </c>
      <c r="BB1036" s="31">
        <f>IF($I1007="n/a",0,IF(BB$4&lt;=$C1036,0,IF(SUM($C1036,$I1007)&gt;BB$4,$X1018/$I1007,$X1018-SUM($I1036:BA1036))))</f>
        <v>0</v>
      </c>
      <c r="BC1036" s="31">
        <f>IF($I1007="n/a",0,IF(BC$4&lt;=$C1036,0,IF(SUM($C1036,$I1007)&gt;BC$4,$X1018/$I1007,$X1018-SUM($I1036:BB1036))))</f>
        <v>0</v>
      </c>
      <c r="BD1036" s="31">
        <f>IF($I1007="n/a",0,IF(BD$4&lt;=$C1036,0,IF(SUM($C1036,$I1007)&gt;BD$4,$X1018/$I1007,$X1018-SUM($I1036:BC1036))))</f>
        <v>0</v>
      </c>
      <c r="BE1036" s="31">
        <f>IF($I1007="n/a",0,IF(BE$4&lt;=$C1036,0,IF(SUM($C1036,$I1007)&gt;BE$4,$X1018/$I1007,$X1018-SUM($I1036:BD1036))))</f>
        <v>0</v>
      </c>
      <c r="BF1036" s="31">
        <f>IF($I1007="n/a",0,IF(BF$4&lt;=$C1036,0,IF(SUM($C1036,$I1007)&gt;BF$4,$X1018/$I1007,$X1018-SUM($I1036:BE1036))))</f>
        <v>0</v>
      </c>
      <c r="BG1036" s="31">
        <f>IF($I1007="n/a",0,IF(BG$4&lt;=$C1036,0,IF(SUM($C1036,$I1007)&gt;BG$4,$X1018/$I1007,$X1018-SUM($I1036:BF1036))))</f>
        <v>0</v>
      </c>
      <c r="BH1036" s="31">
        <f>IF($I1007="n/a",0,IF(BH$4&lt;=$C1036,0,IF(SUM($C1036,$I1007)&gt;BH$4,$X1018/$I1007,$X1018-SUM($I1036:BG1036))))</f>
        <v>0</v>
      </c>
      <c r="BI1036" s="31">
        <f>IF($I1007="n/a",0,IF(BI$4&lt;=$C1036,0,IF(SUM($C1036,$I1007)&gt;BI$4,$X1018/$I1007,$X1018-SUM($I1036:BH1036))))</f>
        <v>0</v>
      </c>
      <c r="BJ1036" s="31">
        <f>IF($I1007="n/a",0,IF(BJ$4&lt;=$C1036,0,IF(SUM($C1036,$I1007)&gt;BJ$4,$X1018/$I1007,$X1018-SUM($I1036:BI1036))))</f>
        <v>0</v>
      </c>
      <c r="BK1036" s="31">
        <f>IF($I1007="n/a",0,IF(BK$4&lt;=$C1036,0,IF(SUM($C1036,$I1007)&gt;BK$4,$X1018/$I1007,$X1018-SUM($I1036:BJ1036))))</f>
        <v>0</v>
      </c>
      <c r="BL1036" s="31">
        <f>IF($I1007="n/a",0,IF(BL$4&lt;=$C1036,0,IF(SUM($C1036,$I1007)&gt;BL$4,$X1018/$I1007,$X1018-SUM($I1036:BK1036))))</f>
        <v>0</v>
      </c>
      <c r="BM1036" s="31">
        <f>IF($I1007="n/a",0,IF(BM$4&lt;=$C1036,0,IF(SUM($C1036,$I1007)&gt;BM$4,$X1018/$I1007,$X1018-SUM($I1036:BL1036))))</f>
        <v>0</v>
      </c>
      <c r="BN1036" s="31">
        <f>IF($I1007="n/a",0,IF(BN$4&lt;=$C1036,0,IF(SUM($C1036,$I1007)&gt;BN$4,$X1018/$I1007,$X1018-SUM($I1036:BM1036))))</f>
        <v>0</v>
      </c>
      <c r="BO1036" s="31">
        <f>IF($I1007="n/a",0,IF(BO$4&lt;=$C1036,0,IF(SUM($C1036,$I1007)&gt;BO$4,$X1018/$I1007,$X1018-SUM($I1036:BN1036))))</f>
        <v>0</v>
      </c>
      <c r="BP1036" s="31">
        <f>IF($I1007="n/a",0,IF(BP$4&lt;=$C1036,0,IF(SUM($C1036,$I1007)&gt;BP$4,$X1018/$I1007,$X1018-SUM($I1036:BO1036))))</f>
        <v>0</v>
      </c>
      <c r="BQ1036" s="31">
        <f>IF($I1007="n/a",0,IF(BQ$4&lt;=$C1036,0,IF(SUM($C1036,$I1007)&gt;BQ$4,$X1018/$I1007,$X1018-SUM($I1036:BP1036))))</f>
        <v>0</v>
      </c>
      <c r="BR1036" s="31">
        <f>IF($I1007="n/a",0,IF(BR$4&lt;=$C1036,0,IF(SUM($C1036,$I1007)&gt;BR$4,$X1018/$I1007,$X1018-SUM($I1036:BQ1036))))</f>
        <v>0</v>
      </c>
      <c r="BS1036" s="31">
        <f>IF($I1007="n/a",0,IF(BS$4&lt;=$C1036,0,IF(SUM($C1036,$I1007)&gt;BS$4,$X1018/$I1007,$X1018-SUM($I1036:BR1036))))</f>
        <v>0</v>
      </c>
      <c r="BT1036" s="31">
        <f>IF($I1007="n/a",0,IF(BT$4&lt;=$C1036,0,IF(SUM($C1036,$I1007)&gt;BT$4,$X1018/$I1007,$X1018-SUM($I1036:BS1036))))</f>
        <v>0</v>
      </c>
      <c r="BU1036" s="31">
        <f>IF($I1007="n/a",0,IF(BU$4&lt;=$C1036,0,IF(SUM($C1036,$I1007)&gt;BU$4,$X1018/$I1007,$X1018-SUM($I1036:BT1036))))</f>
        <v>0</v>
      </c>
      <c r="BV1036" s="31">
        <f>IF($I1007="n/a",0,IF(BV$4&lt;=$C1036,0,IF(SUM($C1036,$I1007)&gt;BV$4,$X1018/$I1007,$X1018-SUM($I1036:BU1036))))</f>
        <v>0</v>
      </c>
      <c r="BW1036" s="31">
        <f>IF($I1007="n/a",0,IF(BW$4&lt;=$C1036,0,IF(SUM($C1036,$I1007)&gt;BW$4,$X1018/$I1007,$X1018-SUM($I1036:BV1036))))</f>
        <v>0</v>
      </c>
      <c r="BX1036" s="31">
        <f>IF($I1007="n/a",0,IF(BX$4&lt;=$C1036,0,IF(SUM($C1036,$I1007)&gt;BX$4,$X1018/$I1007,$X1018-SUM($I1036:BW1036))))</f>
        <v>0</v>
      </c>
      <c r="BY1036" s="31">
        <f>IF($I1007="n/a",0,IF(BY$4&lt;=$C1036,0,IF(SUM($C1036,$I1007)&gt;BY$4,$X1018/$I1007,$X1018-SUM($I1036:BX1036))))</f>
        <v>0</v>
      </c>
      <c r="BZ1036" s="31">
        <f>IF($I1007="n/a",0,IF(BZ$4&lt;=$C1036,0,IF(SUM($C1036,$I1007)&gt;BZ$4,$X1018/$I1007,$X1018-SUM($I1036:BY1036))))</f>
        <v>0</v>
      </c>
      <c r="CA1036" s="31">
        <f>IF($I1007="n/a",0,IF(CA$4&lt;=$C1036,0,IF(SUM($C1036,$I1007)&gt;CA$4,$X1018/$I1007,$X1018-SUM($I1036:BZ1036))))</f>
        <v>0</v>
      </c>
      <c r="CB1036" s="31">
        <f>IF($I1007="n/a",0,IF(CB$4&lt;=$C1036,0,IF(SUM($C1036,$I1007)&gt;CB$4,$X1018/$I1007,$X1018-SUM($I1036:CA1036))))</f>
        <v>0</v>
      </c>
      <c r="CC1036" s="31">
        <f>IF($I1007="n/a",0,IF(CC$4&lt;=$C1036,0,IF(SUM($C1036,$I1007)&gt;CC$4,$X1018/$I1007,$X1018-SUM($I1036:CB1036))))</f>
        <v>0</v>
      </c>
      <c r="CD1036" s="31">
        <f>IF($I1007="n/a",0,IF(CD$4&lt;=$C1036,0,IF(SUM($C1036,$I1007)&gt;CD$4,$X1018/$I1007,$X1018-SUM($I1036:CC1036))))</f>
        <v>0</v>
      </c>
      <c r="CE1036" s="31">
        <f>IF($I1007="n/a",0,IF(CE$4&lt;=$C1036,0,IF(SUM($C1036,$I1007)&gt;CE$4,$X1018/$I1007,$X1018-SUM($I1036:CD1036))))</f>
        <v>0</v>
      </c>
      <c r="CF1036" s="31">
        <f>IF($I1007="n/a",0,IF(CF$4&lt;=$C1036,0,IF(SUM($C1036,$I1007)&gt;CF$4,$X1018/$I1007,$X1018-SUM($I1036:CE1036))))</f>
        <v>0</v>
      </c>
    </row>
    <row r="1037" spans="1:84" ht="12.75" customHeight="1">
      <c r="C1037" s="202">
        <v>2031</v>
      </c>
      <c r="D1037" s="21" t="s">
        <v>61</v>
      </c>
      <c r="E1037" s="21" t="s">
        <v>197</v>
      </c>
      <c r="I1037" s="31"/>
      <c r="J1037" s="31">
        <f>IF($I1007="n/a",0,IF(J$4&lt;=$C1037,0,IF(SUM($C1037,$I1007)&gt;J$4,$Y1018/$I1007,$Y1018-SUM($I1037:I1037))))</f>
        <v>0</v>
      </c>
      <c r="K1037" s="31">
        <f>IF($I1007="n/a",0,IF(K$4&lt;=$C1037,0,IF(SUM($C1037,$I1007)&gt;K$4,$Y1018/$I1007,$Y1018-SUM($I1037:J1037))))</f>
        <v>0</v>
      </c>
      <c r="L1037" s="31">
        <f>IF($I1007="n/a",0,IF(L$4&lt;=$C1037,0,IF(SUM($C1037,$I1007)&gt;L$4,$Y1018/$I1007,$Y1018-SUM($I1037:K1037))))</f>
        <v>0</v>
      </c>
      <c r="M1037" s="31">
        <f>IF($I1007="n/a",0,IF(M$4&lt;=$C1037,0,IF(SUM($C1037,$I1007)&gt;M$4,$Y1018/$I1007,$Y1018-SUM($I1037:L1037))))</f>
        <v>0</v>
      </c>
      <c r="N1037" s="31">
        <f>IF($I1007="n/a",0,IF(N$4&lt;=$C1037,0,IF(SUM($C1037,$I1007)&gt;N$4,$Y1018/$I1007,$Y1018-SUM($I1037:M1037))))</f>
        <v>0</v>
      </c>
      <c r="O1037" s="31">
        <f>IF($I1007="n/a",0,IF(O$4&lt;=$C1037,0,IF(SUM($C1037,$I1007)&gt;O$4,$Y1018/$I1007,$Y1018-SUM($I1037:N1037))))</f>
        <v>0</v>
      </c>
      <c r="P1037" s="31">
        <f>IF($I1007="n/a",0,IF(P$4&lt;=$C1037,0,IF(SUM($C1037,$I1007)&gt;P$4,$Y1018/$I1007,$Y1018-SUM($I1037:O1037))))</f>
        <v>0</v>
      </c>
      <c r="Q1037" s="31">
        <f>IF($I1007="n/a",0,IF(Q$4&lt;=$C1037,0,IF(SUM($C1037,$I1007)&gt;Q$4,$Y1018/$I1007,$Y1018-SUM($I1037:P1037))))</f>
        <v>0</v>
      </c>
      <c r="R1037" s="31">
        <f>IF($I1007="n/a",0,IF(R$4&lt;=$C1037,0,IF(SUM($C1037,$I1007)&gt;R$4,$Y1018/$I1007,$Y1018-SUM($I1037:Q1037))))</f>
        <v>0</v>
      </c>
      <c r="S1037" s="31">
        <f>IF($I1007="n/a",0,IF(S$4&lt;=$C1037,0,IF(SUM($C1037,$I1007)&gt;S$4,$Y1018/$I1007,$Y1018-SUM($I1037:R1037))))</f>
        <v>0</v>
      </c>
      <c r="T1037" s="31">
        <f>IF($I1007="n/a",0,IF(T$4&lt;=$C1037,0,IF(SUM($C1037,$I1007)&gt;T$4,$Y1018/$I1007,$Y1018-SUM($I1037:S1037))))</f>
        <v>0</v>
      </c>
      <c r="U1037" s="31">
        <f>IF($I1007="n/a",0,IF(U$4&lt;=$C1037,0,IF(SUM($C1037,$I1007)&gt;U$4,$Y1018/$I1007,$Y1018-SUM($I1037:T1037))))</f>
        <v>0</v>
      </c>
      <c r="V1037" s="31">
        <f>IF($I1007="n/a",0,IF(V$4&lt;=$C1037,0,IF(SUM($C1037,$I1007)&gt;V$4,$Y1018/$I1007,$Y1018-SUM($I1037:U1037))))</f>
        <v>0</v>
      </c>
      <c r="W1037" s="31">
        <f>IF($I1007="n/a",0,IF(W$4&lt;=$C1037,0,IF(SUM($C1037,$I1007)&gt;W$4,$Y1018/$I1007,$Y1018-SUM($I1037:V1037))))</f>
        <v>0</v>
      </c>
      <c r="X1037" s="31">
        <f>IF($I1007="n/a",0,IF(X$4&lt;=$C1037,0,IF(SUM($C1037,$I1007)&gt;X$4,$Y1018/$I1007,$Y1018-SUM($I1037:W1037))))</f>
        <v>0</v>
      </c>
      <c r="Y1037" s="31">
        <f>IF($I1007="n/a",0,IF(Y$4&lt;=$C1037,0,IF(SUM($C1037,$I1007)&gt;Y$4,$Y1018/$I1007,$Y1018-SUM($I1037:X1037))))</f>
        <v>0</v>
      </c>
      <c r="Z1037" s="31">
        <f>IF($I1007="n/a",0,IF(Z$4&lt;=$C1037,0,IF(SUM($C1037,$I1007)&gt;Z$4,$Y1018/$I1007,$Y1018-SUM($I1037:Y1037))))</f>
        <v>0</v>
      </c>
      <c r="AA1037" s="31">
        <f>IF($I1007="n/a",0,IF(AA$4&lt;=$C1037,0,IF(SUM($C1037,$I1007)&gt;AA$4,$Y1018/$I1007,$Y1018-SUM($I1037:Z1037))))</f>
        <v>0</v>
      </c>
      <c r="AB1037" s="31">
        <f>IF($I1007="n/a",0,IF(AB$4&lt;=$C1037,0,IF(SUM($C1037,$I1007)&gt;AB$4,$Y1018/$I1007,$Y1018-SUM($I1037:AA1037))))</f>
        <v>0</v>
      </c>
      <c r="AC1037" s="31">
        <f>IF($I1007="n/a",0,IF(AC$4&lt;=$C1037,0,IF(SUM($C1037,$I1007)&gt;AC$4,$Y1018/$I1007,$Y1018-SUM($I1037:AB1037))))</f>
        <v>0</v>
      </c>
      <c r="AD1037" s="31">
        <f>IF($I1007="n/a",0,IF(AD$4&lt;=$C1037,0,IF(SUM($C1037,$I1007)&gt;AD$4,$Y1018/$I1007,$Y1018-SUM($I1037:AC1037))))</f>
        <v>0</v>
      </c>
      <c r="AE1037" s="31">
        <f>IF($I1007="n/a",0,IF(AE$4&lt;=$C1037,0,IF(SUM($C1037,$I1007)&gt;AE$4,$Y1018/$I1007,$Y1018-SUM($I1037:AD1037))))</f>
        <v>0</v>
      </c>
      <c r="AF1037" s="31">
        <f>IF($I1007="n/a",0,IF(AF$4&lt;=$C1037,0,IF(SUM($C1037,$I1007)&gt;AF$4,$Y1018/$I1007,$Y1018-SUM($I1037:AE1037))))</f>
        <v>0</v>
      </c>
      <c r="AG1037" s="31">
        <f>IF($I1007="n/a",0,IF(AG$4&lt;=$C1037,0,IF(SUM($C1037,$I1007)&gt;AG$4,$Y1018/$I1007,$Y1018-SUM($I1037:AF1037))))</f>
        <v>0</v>
      </c>
      <c r="AH1037" s="31">
        <f>IF($I1007="n/a",0,IF(AH$4&lt;=$C1037,0,IF(SUM($C1037,$I1007)&gt;AH$4,$Y1018/$I1007,$Y1018-SUM($I1037:AG1037))))</f>
        <v>0</v>
      </c>
      <c r="AI1037" s="31">
        <f>IF($I1007="n/a",0,IF(AI$4&lt;=$C1037,0,IF(SUM($C1037,$I1007)&gt;AI$4,$Y1018/$I1007,$Y1018-SUM($I1037:AH1037))))</f>
        <v>0</v>
      </c>
      <c r="AJ1037" s="31">
        <f>IF($I1007="n/a",0,IF(AJ$4&lt;=$C1037,0,IF(SUM($C1037,$I1007)&gt;AJ$4,$Y1018/$I1007,$Y1018-SUM($I1037:AI1037))))</f>
        <v>0</v>
      </c>
      <c r="AK1037" s="31">
        <f>IF($I1007="n/a",0,IF(AK$4&lt;=$C1037,0,IF(SUM($C1037,$I1007)&gt;AK$4,$Y1018/$I1007,$Y1018-SUM($I1037:AJ1037))))</f>
        <v>0</v>
      </c>
      <c r="AL1037" s="31">
        <f>IF($I1007="n/a",0,IF(AL$4&lt;=$C1037,0,IF(SUM($C1037,$I1007)&gt;AL$4,$Y1018/$I1007,$Y1018-SUM($I1037:AK1037))))</f>
        <v>0</v>
      </c>
      <c r="AM1037" s="31">
        <f>IF($I1007="n/a",0,IF(AM$4&lt;=$C1037,0,IF(SUM($C1037,$I1007)&gt;AM$4,$Y1018/$I1007,$Y1018-SUM($I1037:AL1037))))</f>
        <v>0</v>
      </c>
      <c r="AN1037" s="31">
        <f>IF($I1007="n/a",0,IF(AN$4&lt;=$C1037,0,IF(SUM($C1037,$I1007)&gt;AN$4,$Y1018/$I1007,$Y1018-SUM($I1037:AM1037))))</f>
        <v>0</v>
      </c>
      <c r="AO1037" s="31">
        <f>IF($I1007="n/a",0,IF(AO$4&lt;=$C1037,0,IF(SUM($C1037,$I1007)&gt;AO$4,$Y1018/$I1007,$Y1018-SUM($I1037:AN1037))))</f>
        <v>0</v>
      </c>
      <c r="AP1037" s="31">
        <f>IF($I1007="n/a",0,IF(AP$4&lt;=$C1037,0,IF(SUM($C1037,$I1007)&gt;AP$4,$Y1018/$I1007,$Y1018-SUM($I1037:AO1037))))</f>
        <v>0</v>
      </c>
      <c r="AQ1037" s="31">
        <f>IF($I1007="n/a",0,IF(AQ$4&lt;=$C1037,0,IF(SUM($C1037,$I1007)&gt;AQ$4,$Y1018/$I1007,$Y1018-SUM($I1037:AP1037))))</f>
        <v>0</v>
      </c>
      <c r="AR1037" s="31">
        <f>IF($I1007="n/a",0,IF(AR$4&lt;=$C1037,0,IF(SUM($C1037,$I1007)&gt;AR$4,$Y1018/$I1007,$Y1018-SUM($I1037:AQ1037))))</f>
        <v>0</v>
      </c>
      <c r="AS1037" s="31">
        <f>IF($I1007="n/a",0,IF(AS$4&lt;=$C1037,0,IF(SUM($C1037,$I1007)&gt;AS$4,$Y1018/$I1007,$Y1018-SUM($I1037:AR1037))))</f>
        <v>0</v>
      </c>
      <c r="AT1037" s="31">
        <f>IF($I1007="n/a",0,IF(AT$4&lt;=$C1037,0,IF(SUM($C1037,$I1007)&gt;AT$4,$Y1018/$I1007,$Y1018-SUM($I1037:AS1037))))</f>
        <v>0</v>
      </c>
      <c r="AU1037" s="31">
        <f>IF($I1007="n/a",0,IF(AU$4&lt;=$C1037,0,IF(SUM($C1037,$I1007)&gt;AU$4,$Y1018/$I1007,$Y1018-SUM($I1037:AT1037))))</f>
        <v>0</v>
      </c>
      <c r="AV1037" s="31">
        <f>IF($I1007="n/a",0,IF(AV$4&lt;=$C1037,0,IF(SUM($C1037,$I1007)&gt;AV$4,$Y1018/$I1007,$Y1018-SUM($I1037:AU1037))))</f>
        <v>0</v>
      </c>
      <c r="AW1037" s="31">
        <f>IF($I1007="n/a",0,IF(AW$4&lt;=$C1037,0,IF(SUM($C1037,$I1007)&gt;AW$4,$Y1018/$I1007,$Y1018-SUM($I1037:AV1037))))</f>
        <v>0</v>
      </c>
      <c r="AX1037" s="31">
        <f>IF($I1007="n/a",0,IF(AX$4&lt;=$C1037,0,IF(SUM($C1037,$I1007)&gt;AX$4,$Y1018/$I1007,$Y1018-SUM($I1037:AW1037))))</f>
        <v>0</v>
      </c>
      <c r="AY1037" s="31">
        <f>IF($I1007="n/a",0,IF(AY$4&lt;=$C1037,0,IF(SUM($C1037,$I1007)&gt;AY$4,$Y1018/$I1007,$Y1018-SUM($I1037:AX1037))))</f>
        <v>0</v>
      </c>
      <c r="AZ1037" s="31">
        <f>IF($I1007="n/a",0,IF(AZ$4&lt;=$C1037,0,IF(SUM($C1037,$I1007)&gt;AZ$4,$Y1018/$I1007,$Y1018-SUM($I1037:AY1037))))</f>
        <v>0</v>
      </c>
      <c r="BA1037" s="31">
        <f>IF($I1007="n/a",0,IF(BA$4&lt;=$C1037,0,IF(SUM($C1037,$I1007)&gt;BA$4,$Y1018/$I1007,$Y1018-SUM($I1037:AZ1037))))</f>
        <v>0</v>
      </c>
      <c r="BB1037" s="31">
        <f>IF($I1007="n/a",0,IF(BB$4&lt;=$C1037,0,IF(SUM($C1037,$I1007)&gt;BB$4,$Y1018/$I1007,$Y1018-SUM($I1037:BA1037))))</f>
        <v>0</v>
      </c>
      <c r="BC1037" s="31">
        <f>IF($I1007="n/a",0,IF(BC$4&lt;=$C1037,0,IF(SUM($C1037,$I1007)&gt;BC$4,$Y1018/$I1007,$Y1018-SUM($I1037:BB1037))))</f>
        <v>0</v>
      </c>
      <c r="BD1037" s="31">
        <f>IF($I1007="n/a",0,IF(BD$4&lt;=$C1037,0,IF(SUM($C1037,$I1007)&gt;BD$4,$Y1018/$I1007,$Y1018-SUM($I1037:BC1037))))</f>
        <v>0</v>
      </c>
      <c r="BE1037" s="31">
        <f>IF($I1007="n/a",0,IF(BE$4&lt;=$C1037,0,IF(SUM($C1037,$I1007)&gt;BE$4,$Y1018/$I1007,$Y1018-SUM($I1037:BD1037))))</f>
        <v>0</v>
      </c>
      <c r="BF1037" s="31">
        <f>IF($I1007="n/a",0,IF(BF$4&lt;=$C1037,0,IF(SUM($C1037,$I1007)&gt;BF$4,$Y1018/$I1007,$Y1018-SUM($I1037:BE1037))))</f>
        <v>0</v>
      </c>
      <c r="BG1037" s="31">
        <f>IF($I1007="n/a",0,IF(BG$4&lt;=$C1037,0,IF(SUM($C1037,$I1007)&gt;BG$4,$Y1018/$I1007,$Y1018-SUM($I1037:BF1037))))</f>
        <v>0</v>
      </c>
      <c r="BH1037" s="31">
        <f>IF($I1007="n/a",0,IF(BH$4&lt;=$C1037,0,IF(SUM($C1037,$I1007)&gt;BH$4,$Y1018/$I1007,$Y1018-SUM($I1037:BG1037))))</f>
        <v>0</v>
      </c>
      <c r="BI1037" s="31">
        <f>IF($I1007="n/a",0,IF(BI$4&lt;=$C1037,0,IF(SUM($C1037,$I1007)&gt;BI$4,$Y1018/$I1007,$Y1018-SUM($I1037:BH1037))))</f>
        <v>0</v>
      </c>
      <c r="BJ1037" s="31">
        <f>IF($I1007="n/a",0,IF(BJ$4&lt;=$C1037,0,IF(SUM($C1037,$I1007)&gt;BJ$4,$Y1018/$I1007,$Y1018-SUM($I1037:BI1037))))</f>
        <v>0</v>
      </c>
      <c r="BK1037" s="31">
        <f>IF($I1007="n/a",0,IF(BK$4&lt;=$C1037,0,IF(SUM($C1037,$I1007)&gt;BK$4,$Y1018/$I1007,$Y1018-SUM($I1037:BJ1037))))</f>
        <v>0</v>
      </c>
      <c r="BL1037" s="31">
        <f>IF($I1007="n/a",0,IF(BL$4&lt;=$C1037,0,IF(SUM($C1037,$I1007)&gt;BL$4,$Y1018/$I1007,$Y1018-SUM($I1037:BK1037))))</f>
        <v>0</v>
      </c>
      <c r="BM1037" s="31">
        <f>IF($I1007="n/a",0,IF(BM$4&lt;=$C1037,0,IF(SUM($C1037,$I1007)&gt;BM$4,$Y1018/$I1007,$Y1018-SUM($I1037:BL1037))))</f>
        <v>0</v>
      </c>
      <c r="BN1037" s="31">
        <f>IF($I1007="n/a",0,IF(BN$4&lt;=$C1037,0,IF(SUM($C1037,$I1007)&gt;BN$4,$Y1018/$I1007,$Y1018-SUM($I1037:BM1037))))</f>
        <v>0</v>
      </c>
      <c r="BO1037" s="31">
        <f>IF($I1007="n/a",0,IF(BO$4&lt;=$C1037,0,IF(SUM($C1037,$I1007)&gt;BO$4,$Y1018/$I1007,$Y1018-SUM($I1037:BN1037))))</f>
        <v>0</v>
      </c>
      <c r="BP1037" s="31">
        <f>IF($I1007="n/a",0,IF(BP$4&lt;=$C1037,0,IF(SUM($C1037,$I1007)&gt;BP$4,$Y1018/$I1007,$Y1018-SUM($I1037:BO1037))))</f>
        <v>0</v>
      </c>
      <c r="BQ1037" s="31">
        <f>IF($I1007="n/a",0,IF(BQ$4&lt;=$C1037,0,IF(SUM($C1037,$I1007)&gt;BQ$4,$Y1018/$I1007,$Y1018-SUM($I1037:BP1037))))</f>
        <v>0</v>
      </c>
      <c r="BR1037" s="31">
        <f>IF($I1007="n/a",0,IF(BR$4&lt;=$C1037,0,IF(SUM($C1037,$I1007)&gt;BR$4,$Y1018/$I1007,$Y1018-SUM($I1037:BQ1037))))</f>
        <v>0</v>
      </c>
      <c r="BS1037" s="31">
        <f>IF($I1007="n/a",0,IF(BS$4&lt;=$C1037,0,IF(SUM($C1037,$I1007)&gt;BS$4,$Y1018/$I1007,$Y1018-SUM($I1037:BR1037))))</f>
        <v>0</v>
      </c>
      <c r="BT1037" s="31">
        <f>IF($I1007="n/a",0,IF(BT$4&lt;=$C1037,0,IF(SUM($C1037,$I1007)&gt;BT$4,$Y1018/$I1007,$Y1018-SUM($I1037:BS1037))))</f>
        <v>0</v>
      </c>
      <c r="BU1037" s="31">
        <f>IF($I1007="n/a",0,IF(BU$4&lt;=$C1037,0,IF(SUM($C1037,$I1007)&gt;BU$4,$Y1018/$I1007,$Y1018-SUM($I1037:BT1037))))</f>
        <v>0</v>
      </c>
      <c r="BV1037" s="31">
        <f>IF($I1007="n/a",0,IF(BV$4&lt;=$C1037,0,IF(SUM($C1037,$I1007)&gt;BV$4,$Y1018/$I1007,$Y1018-SUM($I1037:BU1037))))</f>
        <v>0</v>
      </c>
      <c r="BW1037" s="31">
        <f>IF($I1007="n/a",0,IF(BW$4&lt;=$C1037,0,IF(SUM($C1037,$I1007)&gt;BW$4,$Y1018/$I1007,$Y1018-SUM($I1037:BV1037))))</f>
        <v>0</v>
      </c>
      <c r="BX1037" s="31">
        <f>IF($I1007="n/a",0,IF(BX$4&lt;=$C1037,0,IF(SUM($C1037,$I1007)&gt;BX$4,$Y1018/$I1007,$Y1018-SUM($I1037:BW1037))))</f>
        <v>0</v>
      </c>
      <c r="BY1037" s="31">
        <f>IF($I1007="n/a",0,IF(BY$4&lt;=$C1037,0,IF(SUM($C1037,$I1007)&gt;BY$4,$Y1018/$I1007,$Y1018-SUM($I1037:BX1037))))</f>
        <v>0</v>
      </c>
      <c r="BZ1037" s="31">
        <f>IF($I1007="n/a",0,IF(BZ$4&lt;=$C1037,0,IF(SUM($C1037,$I1007)&gt;BZ$4,$Y1018/$I1007,$Y1018-SUM($I1037:BY1037))))</f>
        <v>0</v>
      </c>
      <c r="CA1037" s="31">
        <f>IF($I1007="n/a",0,IF(CA$4&lt;=$C1037,0,IF(SUM($C1037,$I1007)&gt;CA$4,$Y1018/$I1007,$Y1018-SUM($I1037:BZ1037))))</f>
        <v>0</v>
      </c>
      <c r="CB1037" s="31">
        <f>IF($I1007="n/a",0,IF(CB$4&lt;=$C1037,0,IF(SUM($C1037,$I1007)&gt;CB$4,$Y1018/$I1007,$Y1018-SUM($I1037:CA1037))))</f>
        <v>0</v>
      </c>
      <c r="CC1037" s="31">
        <f>IF($I1007="n/a",0,IF(CC$4&lt;=$C1037,0,IF(SUM($C1037,$I1007)&gt;CC$4,$Y1018/$I1007,$Y1018-SUM($I1037:CB1037))))</f>
        <v>0</v>
      </c>
      <c r="CD1037" s="31">
        <f>IF($I1007="n/a",0,IF(CD$4&lt;=$C1037,0,IF(SUM($C1037,$I1007)&gt;CD$4,$Y1018/$I1007,$Y1018-SUM($I1037:CC1037))))</f>
        <v>0</v>
      </c>
      <c r="CE1037" s="31">
        <f>IF($I1007="n/a",0,IF(CE$4&lt;=$C1037,0,IF(SUM($C1037,$I1007)&gt;CE$4,$Y1018/$I1007,$Y1018-SUM($I1037:CD1037))))</f>
        <v>0</v>
      </c>
      <c r="CF1037" s="31">
        <f>IF($I1007="n/a",0,IF(CF$4&lt;=$C1037,0,IF(SUM($C1037,$I1007)&gt;CF$4,$Y1018/$I1007,$Y1018-SUM($I1037:CE1037))))</f>
        <v>0</v>
      </c>
    </row>
    <row r="1038" spans="1:84" ht="12.75" customHeight="1">
      <c r="C1038" s="202">
        <v>2032</v>
      </c>
      <c r="D1038" s="21" t="s">
        <v>62</v>
      </c>
      <c r="E1038" s="21" t="s">
        <v>197</v>
      </c>
      <c r="I1038" s="31"/>
      <c r="J1038" s="31">
        <f>IF($I1007="n/a",0,IF(J$4&lt;=$C1038,0,IF(SUM($C1038,$I1007)&gt;J$4,$Z1018/$I1007,$Z1018-SUM($I1038:I1038))))</f>
        <v>0</v>
      </c>
      <c r="K1038" s="31">
        <f>IF($I1007="n/a",0,IF(K$4&lt;=$C1038,0,IF(SUM($C1038,$I1007)&gt;K$4,$Z1018/$I1007,$Z1018-SUM($I1038:J1038))))</f>
        <v>0</v>
      </c>
      <c r="L1038" s="31">
        <f>IF($I1007="n/a",0,IF(L$4&lt;=$C1038,0,IF(SUM($C1038,$I1007)&gt;L$4,$Z1018/$I1007,$Z1018-SUM($I1038:K1038))))</f>
        <v>0</v>
      </c>
      <c r="M1038" s="31">
        <f>IF($I1007="n/a",0,IF(M$4&lt;=$C1038,0,IF(SUM($C1038,$I1007)&gt;M$4,$Z1018/$I1007,$Z1018-SUM($I1038:L1038))))</f>
        <v>0</v>
      </c>
      <c r="N1038" s="31">
        <f>IF($I1007="n/a",0,IF(N$4&lt;=$C1038,0,IF(SUM($C1038,$I1007)&gt;N$4,$Z1018/$I1007,$Z1018-SUM($I1038:M1038))))</f>
        <v>0</v>
      </c>
      <c r="O1038" s="31">
        <f>IF($I1007="n/a",0,IF(O$4&lt;=$C1038,0,IF(SUM($C1038,$I1007)&gt;O$4,$Z1018/$I1007,$Z1018-SUM($I1038:N1038))))</f>
        <v>0</v>
      </c>
      <c r="P1038" s="31">
        <f>IF($I1007="n/a",0,IF(P$4&lt;=$C1038,0,IF(SUM($C1038,$I1007)&gt;P$4,$Z1018/$I1007,$Z1018-SUM($I1038:O1038))))</f>
        <v>0</v>
      </c>
      <c r="Q1038" s="31">
        <f>IF($I1007="n/a",0,IF(Q$4&lt;=$C1038,0,IF(SUM($C1038,$I1007)&gt;Q$4,$Z1018/$I1007,$Z1018-SUM($I1038:P1038))))</f>
        <v>0</v>
      </c>
      <c r="R1038" s="31">
        <f>IF($I1007="n/a",0,IF(R$4&lt;=$C1038,0,IF(SUM($C1038,$I1007)&gt;R$4,$Z1018/$I1007,$Z1018-SUM($I1038:Q1038))))</f>
        <v>0</v>
      </c>
      <c r="S1038" s="31">
        <f>IF($I1007="n/a",0,IF(S$4&lt;=$C1038,0,IF(SUM($C1038,$I1007)&gt;S$4,$Z1018/$I1007,$Z1018-SUM($I1038:R1038))))</f>
        <v>0</v>
      </c>
      <c r="T1038" s="31">
        <f>IF($I1007="n/a",0,IF(T$4&lt;=$C1038,0,IF(SUM($C1038,$I1007)&gt;T$4,$Z1018/$I1007,$Z1018-SUM($I1038:S1038))))</f>
        <v>0</v>
      </c>
      <c r="U1038" s="31">
        <f>IF($I1007="n/a",0,IF(U$4&lt;=$C1038,0,IF(SUM($C1038,$I1007)&gt;U$4,$Z1018/$I1007,$Z1018-SUM($I1038:T1038))))</f>
        <v>0</v>
      </c>
      <c r="V1038" s="31">
        <f>IF($I1007="n/a",0,IF(V$4&lt;=$C1038,0,IF(SUM($C1038,$I1007)&gt;V$4,$Z1018/$I1007,$Z1018-SUM($I1038:U1038))))</f>
        <v>0</v>
      </c>
      <c r="W1038" s="31">
        <f>IF($I1007="n/a",0,IF(W$4&lt;=$C1038,0,IF(SUM($C1038,$I1007)&gt;W$4,$Z1018/$I1007,$Z1018-SUM($I1038:V1038))))</f>
        <v>0</v>
      </c>
      <c r="X1038" s="31">
        <f>IF($I1007="n/a",0,IF(X$4&lt;=$C1038,0,IF(SUM($C1038,$I1007)&gt;X$4,$Z1018/$I1007,$Z1018-SUM($I1038:W1038))))</f>
        <v>0</v>
      </c>
      <c r="Y1038" s="31">
        <f>IF($I1007="n/a",0,IF(Y$4&lt;=$C1038,0,IF(SUM($C1038,$I1007)&gt;Y$4,$Z1018/$I1007,$Z1018-SUM($I1038:X1038))))</f>
        <v>0</v>
      </c>
      <c r="Z1038" s="31">
        <f>IF($I1007="n/a",0,IF(Z$4&lt;=$C1038,0,IF(SUM($C1038,$I1007)&gt;Z$4,$Z1018/$I1007,$Z1018-SUM($I1038:Y1038))))</f>
        <v>0</v>
      </c>
      <c r="AA1038" s="31">
        <f>IF($I1007="n/a",0,IF(AA$4&lt;=$C1038,0,IF(SUM($C1038,$I1007)&gt;AA$4,$Z1018/$I1007,$Z1018-SUM($I1038:Z1038))))</f>
        <v>0</v>
      </c>
      <c r="AB1038" s="31">
        <f>IF($I1007="n/a",0,IF(AB$4&lt;=$C1038,0,IF(SUM($C1038,$I1007)&gt;AB$4,$Z1018/$I1007,$Z1018-SUM($I1038:AA1038))))</f>
        <v>0</v>
      </c>
      <c r="AC1038" s="31">
        <f>IF($I1007="n/a",0,IF(AC$4&lt;=$C1038,0,IF(SUM($C1038,$I1007)&gt;AC$4,$Z1018/$I1007,$Z1018-SUM($I1038:AB1038))))</f>
        <v>0</v>
      </c>
      <c r="AD1038" s="31">
        <f>IF($I1007="n/a",0,IF(AD$4&lt;=$C1038,0,IF(SUM($C1038,$I1007)&gt;AD$4,$Z1018/$I1007,$Z1018-SUM($I1038:AC1038))))</f>
        <v>0</v>
      </c>
      <c r="AE1038" s="31">
        <f>IF($I1007="n/a",0,IF(AE$4&lt;=$C1038,0,IF(SUM($C1038,$I1007)&gt;AE$4,$Z1018/$I1007,$Z1018-SUM($I1038:AD1038))))</f>
        <v>0</v>
      </c>
      <c r="AF1038" s="31">
        <f>IF($I1007="n/a",0,IF(AF$4&lt;=$C1038,0,IF(SUM($C1038,$I1007)&gt;AF$4,$Z1018/$I1007,$Z1018-SUM($I1038:AE1038))))</f>
        <v>0</v>
      </c>
      <c r="AG1038" s="31">
        <f>IF($I1007="n/a",0,IF(AG$4&lt;=$C1038,0,IF(SUM($C1038,$I1007)&gt;AG$4,$Z1018/$I1007,$Z1018-SUM($I1038:AF1038))))</f>
        <v>0</v>
      </c>
      <c r="AH1038" s="31">
        <f>IF($I1007="n/a",0,IF(AH$4&lt;=$C1038,0,IF(SUM($C1038,$I1007)&gt;AH$4,$Z1018/$I1007,$Z1018-SUM($I1038:AG1038))))</f>
        <v>0</v>
      </c>
      <c r="AI1038" s="31">
        <f>IF($I1007="n/a",0,IF(AI$4&lt;=$C1038,0,IF(SUM($C1038,$I1007)&gt;AI$4,$Z1018/$I1007,$Z1018-SUM($I1038:AH1038))))</f>
        <v>0</v>
      </c>
      <c r="AJ1038" s="31">
        <f>IF($I1007="n/a",0,IF(AJ$4&lt;=$C1038,0,IF(SUM($C1038,$I1007)&gt;AJ$4,$Z1018/$I1007,$Z1018-SUM($I1038:AI1038))))</f>
        <v>0</v>
      </c>
      <c r="AK1038" s="31">
        <f>IF($I1007="n/a",0,IF(AK$4&lt;=$C1038,0,IF(SUM($C1038,$I1007)&gt;AK$4,$Z1018/$I1007,$Z1018-SUM($I1038:AJ1038))))</f>
        <v>0</v>
      </c>
      <c r="AL1038" s="31">
        <f>IF($I1007="n/a",0,IF(AL$4&lt;=$C1038,0,IF(SUM($C1038,$I1007)&gt;AL$4,$Z1018/$I1007,$Z1018-SUM($I1038:AK1038))))</f>
        <v>0</v>
      </c>
      <c r="AM1038" s="31">
        <f>IF($I1007="n/a",0,IF(AM$4&lt;=$C1038,0,IF(SUM($C1038,$I1007)&gt;AM$4,$Z1018/$I1007,$Z1018-SUM($I1038:AL1038))))</f>
        <v>0</v>
      </c>
      <c r="AN1038" s="31">
        <f>IF($I1007="n/a",0,IF(AN$4&lt;=$C1038,0,IF(SUM($C1038,$I1007)&gt;AN$4,$Z1018/$I1007,$Z1018-SUM($I1038:AM1038))))</f>
        <v>0</v>
      </c>
      <c r="AO1038" s="31">
        <f>IF($I1007="n/a",0,IF(AO$4&lt;=$C1038,0,IF(SUM($C1038,$I1007)&gt;AO$4,$Z1018/$I1007,$Z1018-SUM($I1038:AN1038))))</f>
        <v>0</v>
      </c>
      <c r="AP1038" s="31">
        <f>IF($I1007="n/a",0,IF(AP$4&lt;=$C1038,0,IF(SUM($C1038,$I1007)&gt;AP$4,$Z1018/$I1007,$Z1018-SUM($I1038:AO1038))))</f>
        <v>0</v>
      </c>
      <c r="AQ1038" s="31">
        <f>IF($I1007="n/a",0,IF(AQ$4&lt;=$C1038,0,IF(SUM($C1038,$I1007)&gt;AQ$4,$Z1018/$I1007,$Z1018-SUM($I1038:AP1038))))</f>
        <v>0</v>
      </c>
      <c r="AR1038" s="31">
        <f>IF($I1007="n/a",0,IF(AR$4&lt;=$C1038,0,IF(SUM($C1038,$I1007)&gt;AR$4,$Z1018/$I1007,$Z1018-SUM($I1038:AQ1038))))</f>
        <v>0</v>
      </c>
      <c r="AS1038" s="31">
        <f>IF($I1007="n/a",0,IF(AS$4&lt;=$C1038,0,IF(SUM($C1038,$I1007)&gt;AS$4,$Z1018/$I1007,$Z1018-SUM($I1038:AR1038))))</f>
        <v>0</v>
      </c>
      <c r="AT1038" s="31">
        <f>IF($I1007="n/a",0,IF(AT$4&lt;=$C1038,0,IF(SUM($C1038,$I1007)&gt;AT$4,$Z1018/$I1007,$Z1018-SUM($I1038:AS1038))))</f>
        <v>0</v>
      </c>
      <c r="AU1038" s="31">
        <f>IF($I1007="n/a",0,IF(AU$4&lt;=$C1038,0,IF(SUM($C1038,$I1007)&gt;AU$4,$Z1018/$I1007,$Z1018-SUM($I1038:AT1038))))</f>
        <v>0</v>
      </c>
      <c r="AV1038" s="31">
        <f>IF($I1007="n/a",0,IF(AV$4&lt;=$C1038,0,IF(SUM($C1038,$I1007)&gt;AV$4,$Z1018/$I1007,$Z1018-SUM($I1038:AU1038))))</f>
        <v>0</v>
      </c>
      <c r="AW1038" s="31">
        <f>IF($I1007="n/a",0,IF(AW$4&lt;=$C1038,0,IF(SUM($C1038,$I1007)&gt;AW$4,$Z1018/$I1007,$Z1018-SUM($I1038:AV1038))))</f>
        <v>0</v>
      </c>
      <c r="AX1038" s="31">
        <f>IF($I1007="n/a",0,IF(AX$4&lt;=$C1038,0,IF(SUM($C1038,$I1007)&gt;AX$4,$Z1018/$I1007,$Z1018-SUM($I1038:AW1038))))</f>
        <v>0</v>
      </c>
      <c r="AY1038" s="31">
        <f>IF($I1007="n/a",0,IF(AY$4&lt;=$C1038,0,IF(SUM($C1038,$I1007)&gt;AY$4,$Z1018/$I1007,$Z1018-SUM($I1038:AX1038))))</f>
        <v>0</v>
      </c>
      <c r="AZ1038" s="31">
        <f>IF($I1007="n/a",0,IF(AZ$4&lt;=$C1038,0,IF(SUM($C1038,$I1007)&gt;AZ$4,$Z1018/$I1007,$Z1018-SUM($I1038:AY1038))))</f>
        <v>0</v>
      </c>
      <c r="BA1038" s="31">
        <f>IF($I1007="n/a",0,IF(BA$4&lt;=$C1038,0,IF(SUM($C1038,$I1007)&gt;BA$4,$Z1018/$I1007,$Z1018-SUM($I1038:AZ1038))))</f>
        <v>0</v>
      </c>
      <c r="BB1038" s="31">
        <f>IF($I1007="n/a",0,IF(BB$4&lt;=$C1038,0,IF(SUM($C1038,$I1007)&gt;BB$4,$Z1018/$I1007,$Z1018-SUM($I1038:BA1038))))</f>
        <v>0</v>
      </c>
      <c r="BC1038" s="31">
        <f>IF($I1007="n/a",0,IF(BC$4&lt;=$C1038,0,IF(SUM($C1038,$I1007)&gt;BC$4,$Z1018/$I1007,$Z1018-SUM($I1038:BB1038))))</f>
        <v>0</v>
      </c>
      <c r="BD1038" s="31">
        <f>IF($I1007="n/a",0,IF(BD$4&lt;=$C1038,0,IF(SUM($C1038,$I1007)&gt;BD$4,$Z1018/$I1007,$Z1018-SUM($I1038:BC1038))))</f>
        <v>0</v>
      </c>
      <c r="BE1038" s="31">
        <f>IF($I1007="n/a",0,IF(BE$4&lt;=$C1038,0,IF(SUM($C1038,$I1007)&gt;BE$4,$Z1018/$I1007,$Z1018-SUM($I1038:BD1038))))</f>
        <v>0</v>
      </c>
      <c r="BF1038" s="31">
        <f>IF($I1007="n/a",0,IF(BF$4&lt;=$C1038,0,IF(SUM($C1038,$I1007)&gt;BF$4,$Z1018/$I1007,$Z1018-SUM($I1038:BE1038))))</f>
        <v>0</v>
      </c>
      <c r="BG1038" s="31">
        <f>IF($I1007="n/a",0,IF(BG$4&lt;=$C1038,0,IF(SUM($C1038,$I1007)&gt;BG$4,$Z1018/$I1007,$Z1018-SUM($I1038:BF1038))))</f>
        <v>0</v>
      </c>
      <c r="BH1038" s="31">
        <f>IF($I1007="n/a",0,IF(BH$4&lt;=$C1038,0,IF(SUM($C1038,$I1007)&gt;BH$4,$Z1018/$I1007,$Z1018-SUM($I1038:BG1038))))</f>
        <v>0</v>
      </c>
      <c r="BI1038" s="31">
        <f>IF($I1007="n/a",0,IF(BI$4&lt;=$C1038,0,IF(SUM($C1038,$I1007)&gt;BI$4,$Z1018/$I1007,$Z1018-SUM($I1038:BH1038))))</f>
        <v>0</v>
      </c>
      <c r="BJ1038" s="31">
        <f>IF($I1007="n/a",0,IF(BJ$4&lt;=$C1038,0,IF(SUM($C1038,$I1007)&gt;BJ$4,$Z1018/$I1007,$Z1018-SUM($I1038:BI1038))))</f>
        <v>0</v>
      </c>
      <c r="BK1038" s="31">
        <f>IF($I1007="n/a",0,IF(BK$4&lt;=$C1038,0,IF(SUM($C1038,$I1007)&gt;BK$4,$Z1018/$I1007,$Z1018-SUM($I1038:BJ1038))))</f>
        <v>0</v>
      </c>
      <c r="BL1038" s="31">
        <f>IF($I1007="n/a",0,IF(BL$4&lt;=$C1038,0,IF(SUM($C1038,$I1007)&gt;BL$4,$Z1018/$I1007,$Z1018-SUM($I1038:BK1038))))</f>
        <v>0</v>
      </c>
      <c r="BM1038" s="31">
        <f>IF($I1007="n/a",0,IF(BM$4&lt;=$C1038,0,IF(SUM($C1038,$I1007)&gt;BM$4,$Z1018/$I1007,$Z1018-SUM($I1038:BL1038))))</f>
        <v>0</v>
      </c>
      <c r="BN1038" s="31">
        <f>IF($I1007="n/a",0,IF(BN$4&lt;=$C1038,0,IF(SUM($C1038,$I1007)&gt;BN$4,$Z1018/$I1007,$Z1018-SUM($I1038:BM1038))))</f>
        <v>0</v>
      </c>
      <c r="BO1038" s="31">
        <f>IF($I1007="n/a",0,IF(BO$4&lt;=$C1038,0,IF(SUM($C1038,$I1007)&gt;BO$4,$Z1018/$I1007,$Z1018-SUM($I1038:BN1038))))</f>
        <v>0</v>
      </c>
      <c r="BP1038" s="31">
        <f>IF($I1007="n/a",0,IF(BP$4&lt;=$C1038,0,IF(SUM($C1038,$I1007)&gt;BP$4,$Z1018/$I1007,$Z1018-SUM($I1038:BO1038))))</f>
        <v>0</v>
      </c>
      <c r="BQ1038" s="31">
        <f>IF($I1007="n/a",0,IF(BQ$4&lt;=$C1038,0,IF(SUM($C1038,$I1007)&gt;BQ$4,$Z1018/$I1007,$Z1018-SUM($I1038:BP1038))))</f>
        <v>0</v>
      </c>
      <c r="BR1038" s="31">
        <f>IF($I1007="n/a",0,IF(BR$4&lt;=$C1038,0,IF(SUM($C1038,$I1007)&gt;BR$4,$Z1018/$I1007,$Z1018-SUM($I1038:BQ1038))))</f>
        <v>0</v>
      </c>
      <c r="BS1038" s="31">
        <f>IF($I1007="n/a",0,IF(BS$4&lt;=$C1038,0,IF(SUM($C1038,$I1007)&gt;BS$4,$Z1018/$I1007,$Z1018-SUM($I1038:BR1038))))</f>
        <v>0</v>
      </c>
      <c r="BT1038" s="31">
        <f>IF($I1007="n/a",0,IF(BT$4&lt;=$C1038,0,IF(SUM($C1038,$I1007)&gt;BT$4,$Z1018/$I1007,$Z1018-SUM($I1038:BS1038))))</f>
        <v>0</v>
      </c>
      <c r="BU1038" s="31">
        <f>IF($I1007="n/a",0,IF(BU$4&lt;=$C1038,0,IF(SUM($C1038,$I1007)&gt;BU$4,$Z1018/$I1007,$Z1018-SUM($I1038:BT1038))))</f>
        <v>0</v>
      </c>
      <c r="BV1038" s="31">
        <f>IF($I1007="n/a",0,IF(BV$4&lt;=$C1038,0,IF(SUM($C1038,$I1007)&gt;BV$4,$Z1018/$I1007,$Z1018-SUM($I1038:BU1038))))</f>
        <v>0</v>
      </c>
      <c r="BW1038" s="31">
        <f>IF($I1007="n/a",0,IF(BW$4&lt;=$C1038,0,IF(SUM($C1038,$I1007)&gt;BW$4,$Z1018/$I1007,$Z1018-SUM($I1038:BV1038))))</f>
        <v>0</v>
      </c>
      <c r="BX1038" s="31">
        <f>IF($I1007="n/a",0,IF(BX$4&lt;=$C1038,0,IF(SUM($C1038,$I1007)&gt;BX$4,$Z1018/$I1007,$Z1018-SUM($I1038:BW1038))))</f>
        <v>0</v>
      </c>
      <c r="BY1038" s="31">
        <f>IF($I1007="n/a",0,IF(BY$4&lt;=$C1038,0,IF(SUM($C1038,$I1007)&gt;BY$4,$Z1018/$I1007,$Z1018-SUM($I1038:BX1038))))</f>
        <v>0</v>
      </c>
      <c r="BZ1038" s="31">
        <f>IF($I1007="n/a",0,IF(BZ$4&lt;=$C1038,0,IF(SUM($C1038,$I1007)&gt;BZ$4,$Z1018/$I1007,$Z1018-SUM($I1038:BY1038))))</f>
        <v>0</v>
      </c>
      <c r="CA1038" s="31">
        <f>IF($I1007="n/a",0,IF(CA$4&lt;=$C1038,0,IF(SUM($C1038,$I1007)&gt;CA$4,$Z1018/$I1007,$Z1018-SUM($I1038:BZ1038))))</f>
        <v>0</v>
      </c>
      <c r="CB1038" s="31">
        <f>IF($I1007="n/a",0,IF(CB$4&lt;=$C1038,0,IF(SUM($C1038,$I1007)&gt;CB$4,$Z1018/$I1007,$Z1018-SUM($I1038:CA1038))))</f>
        <v>0</v>
      </c>
      <c r="CC1038" s="31">
        <f>IF($I1007="n/a",0,IF(CC$4&lt;=$C1038,0,IF(SUM($C1038,$I1007)&gt;CC$4,$Z1018/$I1007,$Z1018-SUM($I1038:CB1038))))</f>
        <v>0</v>
      </c>
      <c r="CD1038" s="31">
        <f>IF($I1007="n/a",0,IF(CD$4&lt;=$C1038,0,IF(SUM($C1038,$I1007)&gt;CD$4,$Z1018/$I1007,$Z1018-SUM($I1038:CC1038))))</f>
        <v>0</v>
      </c>
      <c r="CE1038" s="31">
        <f>IF($I1007="n/a",0,IF(CE$4&lt;=$C1038,0,IF(SUM($C1038,$I1007)&gt;CE$4,$Z1018/$I1007,$Z1018-SUM($I1038:CD1038))))</f>
        <v>0</v>
      </c>
      <c r="CF1038" s="31">
        <f>IF($I1007="n/a",0,IF(CF$4&lt;=$C1038,0,IF(SUM($C1038,$I1007)&gt;CF$4,$Z1018/$I1007,$Z1018-SUM($I1038:CE1038))))</f>
        <v>0</v>
      </c>
    </row>
    <row r="1039" spans="1:84" ht="12.75" customHeight="1">
      <c r="C1039" s="202">
        <v>2033</v>
      </c>
      <c r="D1039" s="21" t="s">
        <v>63</v>
      </c>
      <c r="E1039" s="21" t="s">
        <v>197</v>
      </c>
      <c r="I1039" s="31"/>
      <c r="J1039" s="31">
        <f>IF($I1007="n/a",0,IF(J$4&lt;=$C1039,0,IF(SUM($C1039,$I1007)&gt;J$4,$AA1018/$I1007,$AA1018-SUM($I1039:I1039))))</f>
        <v>0</v>
      </c>
      <c r="K1039" s="31">
        <f>IF($I1007="n/a",0,IF(K$4&lt;=$C1039,0,IF(SUM($C1039,$I1007)&gt;K$4,$AA1018/$I1007,$AA1018-SUM($I1039:J1039))))</f>
        <v>0</v>
      </c>
      <c r="L1039" s="31">
        <f>IF($I1007="n/a",0,IF(L$4&lt;=$C1039,0,IF(SUM($C1039,$I1007)&gt;L$4,$AA1018/$I1007,$AA1018-SUM($I1039:K1039))))</f>
        <v>0</v>
      </c>
      <c r="M1039" s="31">
        <f>IF($I1007="n/a",0,IF(M$4&lt;=$C1039,0,IF(SUM($C1039,$I1007)&gt;M$4,$AA1018/$I1007,$AA1018-SUM($I1039:L1039))))</f>
        <v>0</v>
      </c>
      <c r="N1039" s="31">
        <f>IF($I1007="n/a",0,IF(N$4&lt;=$C1039,0,IF(SUM($C1039,$I1007)&gt;N$4,$AA1018/$I1007,$AA1018-SUM($I1039:M1039))))</f>
        <v>0</v>
      </c>
      <c r="O1039" s="31">
        <f>IF($I1007="n/a",0,IF(O$4&lt;=$C1039,0,IF(SUM($C1039,$I1007)&gt;O$4,$AA1018/$I1007,$AA1018-SUM($I1039:N1039))))</f>
        <v>0</v>
      </c>
      <c r="P1039" s="31">
        <f>IF($I1007="n/a",0,IF(P$4&lt;=$C1039,0,IF(SUM($C1039,$I1007)&gt;P$4,$AA1018/$I1007,$AA1018-SUM($I1039:O1039))))</f>
        <v>0</v>
      </c>
      <c r="Q1039" s="31">
        <f>IF($I1007="n/a",0,IF(Q$4&lt;=$C1039,0,IF(SUM($C1039,$I1007)&gt;Q$4,$AA1018/$I1007,$AA1018-SUM($I1039:P1039))))</f>
        <v>0</v>
      </c>
      <c r="R1039" s="31">
        <f>IF($I1007="n/a",0,IF(R$4&lt;=$C1039,0,IF(SUM($C1039,$I1007)&gt;R$4,$AA1018/$I1007,$AA1018-SUM($I1039:Q1039))))</f>
        <v>0</v>
      </c>
      <c r="S1039" s="31">
        <f>IF($I1007="n/a",0,IF(S$4&lt;=$C1039,0,IF(SUM($C1039,$I1007)&gt;S$4,$AA1018/$I1007,$AA1018-SUM($I1039:R1039))))</f>
        <v>0</v>
      </c>
      <c r="T1039" s="31">
        <f>IF($I1007="n/a",0,IF(T$4&lt;=$C1039,0,IF(SUM($C1039,$I1007)&gt;T$4,$AA1018/$I1007,$AA1018-SUM($I1039:S1039))))</f>
        <v>0</v>
      </c>
      <c r="U1039" s="31">
        <f>IF($I1007="n/a",0,IF(U$4&lt;=$C1039,0,IF(SUM($C1039,$I1007)&gt;U$4,$AA1018/$I1007,$AA1018-SUM($I1039:T1039))))</f>
        <v>0</v>
      </c>
      <c r="V1039" s="31">
        <f>IF($I1007="n/a",0,IF(V$4&lt;=$C1039,0,IF(SUM($C1039,$I1007)&gt;V$4,$AA1018/$I1007,$AA1018-SUM($I1039:U1039))))</f>
        <v>0</v>
      </c>
      <c r="W1039" s="31">
        <f>IF($I1007="n/a",0,IF(W$4&lt;=$C1039,0,IF(SUM($C1039,$I1007)&gt;W$4,$AA1018/$I1007,$AA1018-SUM($I1039:V1039))))</f>
        <v>0</v>
      </c>
      <c r="X1039" s="31">
        <f>IF($I1007="n/a",0,IF(X$4&lt;=$C1039,0,IF(SUM($C1039,$I1007)&gt;X$4,$AA1018/$I1007,$AA1018-SUM($I1039:W1039))))</f>
        <v>0</v>
      </c>
      <c r="Y1039" s="31">
        <f>IF($I1007="n/a",0,IF(Y$4&lt;=$C1039,0,IF(SUM($C1039,$I1007)&gt;Y$4,$AA1018/$I1007,$AA1018-SUM($I1039:X1039))))</f>
        <v>0</v>
      </c>
      <c r="Z1039" s="31">
        <f>IF($I1007="n/a",0,IF(Z$4&lt;=$C1039,0,IF(SUM($C1039,$I1007)&gt;Z$4,$AA1018/$I1007,$AA1018-SUM($I1039:Y1039))))</f>
        <v>0</v>
      </c>
      <c r="AA1039" s="31">
        <f>IF($I1007="n/a",0,IF(AA$4&lt;=$C1039,0,IF(SUM($C1039,$I1007)&gt;AA$4,$AA1018/$I1007,$AA1018-SUM($I1039:Z1039))))</f>
        <v>0</v>
      </c>
      <c r="AB1039" s="31">
        <f>IF($I1007="n/a",0,IF(AB$4&lt;=$C1039,0,IF(SUM($C1039,$I1007)&gt;AB$4,$AA1018/$I1007,$AA1018-SUM($I1039:AA1039))))</f>
        <v>0</v>
      </c>
      <c r="AC1039" s="31">
        <f>IF($I1007="n/a",0,IF(AC$4&lt;=$C1039,0,IF(SUM($C1039,$I1007)&gt;AC$4,$AA1018/$I1007,$AA1018-SUM($I1039:AB1039))))</f>
        <v>0</v>
      </c>
      <c r="AD1039" s="31">
        <f>IF($I1007="n/a",0,IF(AD$4&lt;=$C1039,0,IF(SUM($C1039,$I1007)&gt;AD$4,$AA1018/$I1007,$AA1018-SUM($I1039:AC1039))))</f>
        <v>0</v>
      </c>
      <c r="AE1039" s="31">
        <f>IF($I1007="n/a",0,IF(AE$4&lt;=$C1039,0,IF(SUM($C1039,$I1007)&gt;AE$4,$AA1018/$I1007,$AA1018-SUM($I1039:AD1039))))</f>
        <v>0</v>
      </c>
      <c r="AF1039" s="31">
        <f>IF($I1007="n/a",0,IF(AF$4&lt;=$C1039,0,IF(SUM($C1039,$I1007)&gt;AF$4,$AA1018/$I1007,$AA1018-SUM($I1039:AE1039))))</f>
        <v>0</v>
      </c>
      <c r="AG1039" s="31">
        <f>IF($I1007="n/a",0,IF(AG$4&lt;=$C1039,0,IF(SUM($C1039,$I1007)&gt;AG$4,$AA1018/$I1007,$AA1018-SUM($I1039:AF1039))))</f>
        <v>0</v>
      </c>
      <c r="AH1039" s="31">
        <f>IF($I1007="n/a",0,IF(AH$4&lt;=$C1039,0,IF(SUM($C1039,$I1007)&gt;AH$4,$AA1018/$I1007,$AA1018-SUM($I1039:AG1039))))</f>
        <v>0</v>
      </c>
      <c r="AI1039" s="31">
        <f>IF($I1007="n/a",0,IF(AI$4&lt;=$C1039,0,IF(SUM($C1039,$I1007)&gt;AI$4,$AA1018/$I1007,$AA1018-SUM($I1039:AH1039))))</f>
        <v>0</v>
      </c>
      <c r="AJ1039" s="31">
        <f>IF($I1007="n/a",0,IF(AJ$4&lt;=$C1039,0,IF(SUM($C1039,$I1007)&gt;AJ$4,$AA1018/$I1007,$AA1018-SUM($I1039:AI1039))))</f>
        <v>0</v>
      </c>
      <c r="AK1039" s="31">
        <f>IF($I1007="n/a",0,IF(AK$4&lt;=$C1039,0,IF(SUM($C1039,$I1007)&gt;AK$4,$AA1018/$I1007,$AA1018-SUM($I1039:AJ1039))))</f>
        <v>0</v>
      </c>
      <c r="AL1039" s="31">
        <f>IF($I1007="n/a",0,IF(AL$4&lt;=$C1039,0,IF(SUM($C1039,$I1007)&gt;AL$4,$AA1018/$I1007,$AA1018-SUM($I1039:AK1039))))</f>
        <v>0</v>
      </c>
      <c r="AM1039" s="31">
        <f>IF($I1007="n/a",0,IF(AM$4&lt;=$C1039,0,IF(SUM($C1039,$I1007)&gt;AM$4,$AA1018/$I1007,$AA1018-SUM($I1039:AL1039))))</f>
        <v>0</v>
      </c>
      <c r="AN1039" s="31">
        <f>IF($I1007="n/a",0,IF(AN$4&lt;=$C1039,0,IF(SUM($C1039,$I1007)&gt;AN$4,$AA1018/$I1007,$AA1018-SUM($I1039:AM1039))))</f>
        <v>0</v>
      </c>
      <c r="AO1039" s="31">
        <f>IF($I1007="n/a",0,IF(AO$4&lt;=$C1039,0,IF(SUM($C1039,$I1007)&gt;AO$4,$AA1018/$I1007,$AA1018-SUM($I1039:AN1039))))</f>
        <v>0</v>
      </c>
      <c r="AP1039" s="31">
        <f>IF($I1007="n/a",0,IF(AP$4&lt;=$C1039,0,IF(SUM($C1039,$I1007)&gt;AP$4,$AA1018/$I1007,$AA1018-SUM($I1039:AO1039))))</f>
        <v>0</v>
      </c>
      <c r="AQ1039" s="31">
        <f>IF($I1007="n/a",0,IF(AQ$4&lt;=$C1039,0,IF(SUM($C1039,$I1007)&gt;AQ$4,$AA1018/$I1007,$AA1018-SUM($I1039:AP1039))))</f>
        <v>0</v>
      </c>
      <c r="AR1039" s="31">
        <f>IF($I1007="n/a",0,IF(AR$4&lt;=$C1039,0,IF(SUM($C1039,$I1007)&gt;AR$4,$AA1018/$I1007,$AA1018-SUM($I1039:AQ1039))))</f>
        <v>0</v>
      </c>
      <c r="AS1039" s="31">
        <f>IF($I1007="n/a",0,IF(AS$4&lt;=$C1039,0,IF(SUM($C1039,$I1007)&gt;AS$4,$AA1018/$I1007,$AA1018-SUM($I1039:AR1039))))</f>
        <v>0</v>
      </c>
      <c r="AT1039" s="31">
        <f>IF($I1007="n/a",0,IF(AT$4&lt;=$C1039,0,IF(SUM($C1039,$I1007)&gt;AT$4,$AA1018/$I1007,$AA1018-SUM($I1039:AS1039))))</f>
        <v>0</v>
      </c>
      <c r="AU1039" s="31">
        <f>IF($I1007="n/a",0,IF(AU$4&lt;=$C1039,0,IF(SUM($C1039,$I1007)&gt;AU$4,$AA1018/$I1007,$AA1018-SUM($I1039:AT1039))))</f>
        <v>0</v>
      </c>
      <c r="AV1039" s="31">
        <f>IF($I1007="n/a",0,IF(AV$4&lt;=$C1039,0,IF(SUM($C1039,$I1007)&gt;AV$4,$AA1018/$I1007,$AA1018-SUM($I1039:AU1039))))</f>
        <v>0</v>
      </c>
      <c r="AW1039" s="31">
        <f>IF($I1007="n/a",0,IF(AW$4&lt;=$C1039,0,IF(SUM($C1039,$I1007)&gt;AW$4,$AA1018/$I1007,$AA1018-SUM($I1039:AV1039))))</f>
        <v>0</v>
      </c>
      <c r="AX1039" s="31">
        <f>IF($I1007="n/a",0,IF(AX$4&lt;=$C1039,0,IF(SUM($C1039,$I1007)&gt;AX$4,$AA1018/$I1007,$AA1018-SUM($I1039:AW1039))))</f>
        <v>0</v>
      </c>
      <c r="AY1039" s="31">
        <f>IF($I1007="n/a",0,IF(AY$4&lt;=$C1039,0,IF(SUM($C1039,$I1007)&gt;AY$4,$AA1018/$I1007,$AA1018-SUM($I1039:AX1039))))</f>
        <v>0</v>
      </c>
      <c r="AZ1039" s="31">
        <f>IF($I1007="n/a",0,IF(AZ$4&lt;=$C1039,0,IF(SUM($C1039,$I1007)&gt;AZ$4,$AA1018/$I1007,$AA1018-SUM($I1039:AY1039))))</f>
        <v>0</v>
      </c>
      <c r="BA1039" s="31">
        <f>IF($I1007="n/a",0,IF(BA$4&lt;=$C1039,0,IF(SUM($C1039,$I1007)&gt;BA$4,$AA1018/$I1007,$AA1018-SUM($I1039:AZ1039))))</f>
        <v>0</v>
      </c>
      <c r="BB1039" s="31">
        <f>IF($I1007="n/a",0,IF(BB$4&lt;=$C1039,0,IF(SUM($C1039,$I1007)&gt;BB$4,$AA1018/$I1007,$AA1018-SUM($I1039:BA1039))))</f>
        <v>0</v>
      </c>
      <c r="BC1039" s="31">
        <f>IF($I1007="n/a",0,IF(BC$4&lt;=$C1039,0,IF(SUM($C1039,$I1007)&gt;BC$4,$AA1018/$I1007,$AA1018-SUM($I1039:BB1039))))</f>
        <v>0</v>
      </c>
      <c r="BD1039" s="31">
        <f>IF($I1007="n/a",0,IF(BD$4&lt;=$C1039,0,IF(SUM($C1039,$I1007)&gt;BD$4,$AA1018/$I1007,$AA1018-SUM($I1039:BC1039))))</f>
        <v>0</v>
      </c>
      <c r="BE1039" s="31">
        <f>IF($I1007="n/a",0,IF(BE$4&lt;=$C1039,0,IF(SUM($C1039,$I1007)&gt;BE$4,$AA1018/$I1007,$AA1018-SUM($I1039:BD1039))))</f>
        <v>0</v>
      </c>
      <c r="BF1039" s="31">
        <f>IF($I1007="n/a",0,IF(BF$4&lt;=$C1039,0,IF(SUM($C1039,$I1007)&gt;BF$4,$AA1018/$I1007,$AA1018-SUM($I1039:BE1039))))</f>
        <v>0</v>
      </c>
      <c r="BG1039" s="31">
        <f>IF($I1007="n/a",0,IF(BG$4&lt;=$C1039,0,IF(SUM($C1039,$I1007)&gt;BG$4,$AA1018/$I1007,$AA1018-SUM($I1039:BF1039))))</f>
        <v>0</v>
      </c>
      <c r="BH1039" s="31">
        <f>IF($I1007="n/a",0,IF(BH$4&lt;=$C1039,0,IF(SUM($C1039,$I1007)&gt;BH$4,$AA1018/$I1007,$AA1018-SUM($I1039:BG1039))))</f>
        <v>0</v>
      </c>
      <c r="BI1039" s="31">
        <f>IF($I1007="n/a",0,IF(BI$4&lt;=$C1039,0,IF(SUM($C1039,$I1007)&gt;BI$4,$AA1018/$I1007,$AA1018-SUM($I1039:BH1039))))</f>
        <v>0</v>
      </c>
      <c r="BJ1039" s="31">
        <f>IF($I1007="n/a",0,IF(BJ$4&lt;=$C1039,0,IF(SUM($C1039,$I1007)&gt;BJ$4,$AA1018/$I1007,$AA1018-SUM($I1039:BI1039))))</f>
        <v>0</v>
      </c>
      <c r="BK1039" s="31">
        <f>IF($I1007="n/a",0,IF(BK$4&lt;=$C1039,0,IF(SUM($C1039,$I1007)&gt;BK$4,$AA1018/$I1007,$AA1018-SUM($I1039:BJ1039))))</f>
        <v>0</v>
      </c>
      <c r="BL1039" s="31">
        <f>IF($I1007="n/a",0,IF(BL$4&lt;=$C1039,0,IF(SUM($C1039,$I1007)&gt;BL$4,$AA1018/$I1007,$AA1018-SUM($I1039:BK1039))))</f>
        <v>0</v>
      </c>
      <c r="BM1039" s="31">
        <f>IF($I1007="n/a",0,IF(BM$4&lt;=$C1039,0,IF(SUM($C1039,$I1007)&gt;BM$4,$AA1018/$I1007,$AA1018-SUM($I1039:BL1039))))</f>
        <v>0</v>
      </c>
      <c r="BN1039" s="31">
        <f>IF($I1007="n/a",0,IF(BN$4&lt;=$C1039,0,IF(SUM($C1039,$I1007)&gt;BN$4,$AA1018/$I1007,$AA1018-SUM($I1039:BM1039))))</f>
        <v>0</v>
      </c>
      <c r="BO1039" s="31">
        <f>IF($I1007="n/a",0,IF(BO$4&lt;=$C1039,0,IF(SUM($C1039,$I1007)&gt;BO$4,$AA1018/$I1007,$AA1018-SUM($I1039:BN1039))))</f>
        <v>0</v>
      </c>
      <c r="BP1039" s="31">
        <f>IF($I1007="n/a",0,IF(BP$4&lt;=$C1039,0,IF(SUM($C1039,$I1007)&gt;BP$4,$AA1018/$I1007,$AA1018-SUM($I1039:BO1039))))</f>
        <v>0</v>
      </c>
      <c r="BQ1039" s="31">
        <f>IF($I1007="n/a",0,IF(BQ$4&lt;=$C1039,0,IF(SUM($C1039,$I1007)&gt;BQ$4,$AA1018/$I1007,$AA1018-SUM($I1039:BP1039))))</f>
        <v>0</v>
      </c>
      <c r="BR1039" s="31">
        <f>IF($I1007="n/a",0,IF(BR$4&lt;=$C1039,0,IF(SUM($C1039,$I1007)&gt;BR$4,$AA1018/$I1007,$AA1018-SUM($I1039:BQ1039))))</f>
        <v>0</v>
      </c>
      <c r="BS1039" s="31">
        <f>IF($I1007="n/a",0,IF(BS$4&lt;=$C1039,0,IF(SUM($C1039,$I1007)&gt;BS$4,$AA1018/$I1007,$AA1018-SUM($I1039:BR1039))))</f>
        <v>0</v>
      </c>
      <c r="BT1039" s="31">
        <f>IF($I1007="n/a",0,IF(BT$4&lt;=$C1039,0,IF(SUM($C1039,$I1007)&gt;BT$4,$AA1018/$I1007,$AA1018-SUM($I1039:BS1039))))</f>
        <v>0</v>
      </c>
      <c r="BU1039" s="31">
        <f>IF($I1007="n/a",0,IF(BU$4&lt;=$C1039,0,IF(SUM($C1039,$I1007)&gt;BU$4,$AA1018/$I1007,$AA1018-SUM($I1039:BT1039))))</f>
        <v>0</v>
      </c>
      <c r="BV1039" s="31">
        <f>IF($I1007="n/a",0,IF(BV$4&lt;=$C1039,0,IF(SUM($C1039,$I1007)&gt;BV$4,$AA1018/$I1007,$AA1018-SUM($I1039:BU1039))))</f>
        <v>0</v>
      </c>
      <c r="BW1039" s="31">
        <f>IF($I1007="n/a",0,IF(BW$4&lt;=$C1039,0,IF(SUM($C1039,$I1007)&gt;BW$4,$AA1018/$I1007,$AA1018-SUM($I1039:BV1039))))</f>
        <v>0</v>
      </c>
      <c r="BX1039" s="31">
        <f>IF($I1007="n/a",0,IF(BX$4&lt;=$C1039,0,IF(SUM($C1039,$I1007)&gt;BX$4,$AA1018/$I1007,$AA1018-SUM($I1039:BW1039))))</f>
        <v>0</v>
      </c>
      <c r="BY1039" s="31">
        <f>IF($I1007="n/a",0,IF(BY$4&lt;=$C1039,0,IF(SUM($C1039,$I1007)&gt;BY$4,$AA1018/$I1007,$AA1018-SUM($I1039:BX1039))))</f>
        <v>0</v>
      </c>
      <c r="BZ1039" s="31">
        <f>IF($I1007="n/a",0,IF(BZ$4&lt;=$C1039,0,IF(SUM($C1039,$I1007)&gt;BZ$4,$AA1018/$I1007,$AA1018-SUM($I1039:BY1039))))</f>
        <v>0</v>
      </c>
      <c r="CA1039" s="31">
        <f>IF($I1007="n/a",0,IF(CA$4&lt;=$C1039,0,IF(SUM($C1039,$I1007)&gt;CA$4,$AA1018/$I1007,$AA1018-SUM($I1039:BZ1039))))</f>
        <v>0</v>
      </c>
      <c r="CB1039" s="31">
        <f>IF($I1007="n/a",0,IF(CB$4&lt;=$C1039,0,IF(SUM($C1039,$I1007)&gt;CB$4,$AA1018/$I1007,$AA1018-SUM($I1039:CA1039))))</f>
        <v>0</v>
      </c>
      <c r="CC1039" s="31">
        <f>IF($I1007="n/a",0,IF(CC$4&lt;=$C1039,0,IF(SUM($C1039,$I1007)&gt;CC$4,$AA1018/$I1007,$AA1018-SUM($I1039:CB1039))))</f>
        <v>0</v>
      </c>
      <c r="CD1039" s="31">
        <f>IF($I1007="n/a",0,IF(CD$4&lt;=$C1039,0,IF(SUM($C1039,$I1007)&gt;CD$4,$AA1018/$I1007,$AA1018-SUM($I1039:CC1039))))</f>
        <v>0</v>
      </c>
      <c r="CE1039" s="31">
        <f>IF($I1007="n/a",0,IF(CE$4&lt;=$C1039,0,IF(SUM($C1039,$I1007)&gt;CE$4,$AA1018/$I1007,$AA1018-SUM($I1039:CD1039))))</f>
        <v>0</v>
      </c>
      <c r="CF1039" s="31">
        <f>IF($I1007="n/a",0,IF(CF$4&lt;=$C1039,0,IF(SUM($C1039,$I1007)&gt;CF$4,$AA1018/$I1007,$AA1018-SUM($I1039:CE1039))))</f>
        <v>0</v>
      </c>
    </row>
    <row r="1040" spans="1:84" ht="12.75" customHeight="1">
      <c r="C1040" s="202">
        <v>2034</v>
      </c>
      <c r="D1040" s="21" t="s">
        <v>64</v>
      </c>
      <c r="E1040" s="21" t="s">
        <v>197</v>
      </c>
      <c r="I1040" s="31"/>
      <c r="J1040" s="31">
        <f>IF($I1007="n/a",0,IF(J$4&lt;=$C1040,0,IF(SUM($C1040,$I1007)&gt;J$4,$AB1018/$I1007,$AB1018-SUM($I1040:I1040))))</f>
        <v>0</v>
      </c>
      <c r="K1040" s="31">
        <f>IF($I1007="n/a",0,IF(K$4&lt;=$C1040,0,IF(SUM($C1040,$I1007)&gt;K$4,$AB1018/$I1007,$AB1018-SUM($I1040:J1040))))</f>
        <v>0</v>
      </c>
      <c r="L1040" s="31">
        <f>IF($I1007="n/a",0,IF(L$4&lt;=$C1040,0,IF(SUM($C1040,$I1007)&gt;L$4,$AB1018/$I1007,$AB1018-SUM($I1040:K1040))))</f>
        <v>0</v>
      </c>
      <c r="M1040" s="31">
        <f>IF($I1007="n/a",0,IF(M$4&lt;=$C1040,0,IF(SUM($C1040,$I1007)&gt;M$4,$AB1018/$I1007,$AB1018-SUM($I1040:L1040))))</f>
        <v>0</v>
      </c>
      <c r="N1040" s="31">
        <f>IF($I1007="n/a",0,IF(N$4&lt;=$C1040,0,IF(SUM($C1040,$I1007)&gt;N$4,$AB1018/$I1007,$AB1018-SUM($I1040:M1040))))</f>
        <v>0</v>
      </c>
      <c r="O1040" s="31">
        <f>IF($I1007="n/a",0,IF(O$4&lt;=$C1040,0,IF(SUM($C1040,$I1007)&gt;O$4,$AB1018/$I1007,$AB1018-SUM($I1040:N1040))))</f>
        <v>0</v>
      </c>
      <c r="P1040" s="31">
        <f>IF($I1007="n/a",0,IF(P$4&lt;=$C1040,0,IF(SUM($C1040,$I1007)&gt;P$4,$AB1018/$I1007,$AB1018-SUM($I1040:O1040))))</f>
        <v>0</v>
      </c>
      <c r="Q1040" s="31">
        <f>IF($I1007="n/a",0,IF(Q$4&lt;=$C1040,0,IF(SUM($C1040,$I1007)&gt;Q$4,$AB1018/$I1007,$AB1018-SUM($I1040:P1040))))</f>
        <v>0</v>
      </c>
      <c r="R1040" s="31">
        <f>IF($I1007="n/a",0,IF(R$4&lt;=$C1040,0,IF(SUM($C1040,$I1007)&gt;R$4,$AB1018/$I1007,$AB1018-SUM($I1040:Q1040))))</f>
        <v>0</v>
      </c>
      <c r="S1040" s="31">
        <f>IF($I1007="n/a",0,IF(S$4&lt;=$C1040,0,IF(SUM($C1040,$I1007)&gt;S$4,$AB1018/$I1007,$AB1018-SUM($I1040:R1040))))</f>
        <v>0</v>
      </c>
      <c r="T1040" s="31">
        <f>IF($I1007="n/a",0,IF(T$4&lt;=$C1040,0,IF(SUM($C1040,$I1007)&gt;T$4,$AB1018/$I1007,$AB1018-SUM($I1040:S1040))))</f>
        <v>0</v>
      </c>
      <c r="U1040" s="31">
        <f>IF($I1007="n/a",0,IF(U$4&lt;=$C1040,0,IF(SUM($C1040,$I1007)&gt;U$4,$AB1018/$I1007,$AB1018-SUM($I1040:T1040))))</f>
        <v>0</v>
      </c>
      <c r="V1040" s="31">
        <f>IF($I1007="n/a",0,IF(V$4&lt;=$C1040,0,IF(SUM($C1040,$I1007)&gt;V$4,$AB1018/$I1007,$AB1018-SUM($I1040:U1040))))</f>
        <v>0</v>
      </c>
      <c r="W1040" s="31">
        <f>IF($I1007="n/a",0,IF(W$4&lt;=$C1040,0,IF(SUM($C1040,$I1007)&gt;W$4,$AB1018/$I1007,$AB1018-SUM($I1040:V1040))))</f>
        <v>0</v>
      </c>
      <c r="X1040" s="31">
        <f>IF($I1007="n/a",0,IF(X$4&lt;=$C1040,0,IF(SUM($C1040,$I1007)&gt;X$4,$AB1018/$I1007,$AB1018-SUM($I1040:W1040))))</f>
        <v>0</v>
      </c>
      <c r="Y1040" s="31">
        <f>IF($I1007="n/a",0,IF(Y$4&lt;=$C1040,0,IF(SUM($C1040,$I1007)&gt;Y$4,$AB1018/$I1007,$AB1018-SUM($I1040:X1040))))</f>
        <v>0</v>
      </c>
      <c r="Z1040" s="31">
        <f>IF($I1007="n/a",0,IF(Z$4&lt;=$C1040,0,IF(SUM($C1040,$I1007)&gt;Z$4,$AB1018/$I1007,$AB1018-SUM($I1040:Y1040))))</f>
        <v>0</v>
      </c>
      <c r="AA1040" s="31">
        <f>IF($I1007="n/a",0,IF(AA$4&lt;=$C1040,0,IF(SUM($C1040,$I1007)&gt;AA$4,$AB1018/$I1007,$AB1018-SUM($I1040:Z1040))))</f>
        <v>0</v>
      </c>
      <c r="AB1040" s="31">
        <f>IF($I1007="n/a",0,IF(AB$4&lt;=$C1040,0,IF(SUM($C1040,$I1007)&gt;AB$4,$AB1018/$I1007,$AB1018-SUM($I1040:AA1040))))</f>
        <v>0</v>
      </c>
      <c r="AC1040" s="31">
        <f>IF($I1007="n/a",0,IF(AC$4&lt;=$C1040,0,IF(SUM($C1040,$I1007)&gt;AC$4,$AB1018/$I1007,$AB1018-SUM($I1040:AB1040))))</f>
        <v>0</v>
      </c>
      <c r="AD1040" s="31">
        <f>IF($I1007="n/a",0,IF(AD$4&lt;=$C1040,0,IF(SUM($C1040,$I1007)&gt;AD$4,$AB1018/$I1007,$AB1018-SUM($I1040:AC1040))))</f>
        <v>0</v>
      </c>
      <c r="AE1040" s="31">
        <f>IF($I1007="n/a",0,IF(AE$4&lt;=$C1040,0,IF(SUM($C1040,$I1007)&gt;AE$4,$AB1018/$I1007,$AB1018-SUM($I1040:AD1040))))</f>
        <v>0</v>
      </c>
      <c r="AF1040" s="31">
        <f>IF($I1007="n/a",0,IF(AF$4&lt;=$C1040,0,IF(SUM($C1040,$I1007)&gt;AF$4,$AB1018/$I1007,$AB1018-SUM($I1040:AE1040))))</f>
        <v>0</v>
      </c>
      <c r="AG1040" s="31">
        <f>IF($I1007="n/a",0,IF(AG$4&lt;=$C1040,0,IF(SUM($C1040,$I1007)&gt;AG$4,$AB1018/$I1007,$AB1018-SUM($I1040:AF1040))))</f>
        <v>0</v>
      </c>
      <c r="AH1040" s="31">
        <f>IF($I1007="n/a",0,IF(AH$4&lt;=$C1040,0,IF(SUM($C1040,$I1007)&gt;AH$4,$AB1018/$I1007,$AB1018-SUM($I1040:AG1040))))</f>
        <v>0</v>
      </c>
      <c r="AI1040" s="31">
        <f>IF($I1007="n/a",0,IF(AI$4&lt;=$C1040,0,IF(SUM($C1040,$I1007)&gt;AI$4,$AB1018/$I1007,$AB1018-SUM($I1040:AH1040))))</f>
        <v>0</v>
      </c>
      <c r="AJ1040" s="31">
        <f>IF($I1007="n/a",0,IF(AJ$4&lt;=$C1040,0,IF(SUM($C1040,$I1007)&gt;AJ$4,$AB1018/$I1007,$AB1018-SUM($I1040:AI1040))))</f>
        <v>0</v>
      </c>
      <c r="AK1040" s="31">
        <f>IF($I1007="n/a",0,IF(AK$4&lt;=$C1040,0,IF(SUM($C1040,$I1007)&gt;AK$4,$AB1018/$I1007,$AB1018-SUM($I1040:AJ1040))))</f>
        <v>0</v>
      </c>
      <c r="AL1040" s="31">
        <f>IF($I1007="n/a",0,IF(AL$4&lt;=$C1040,0,IF(SUM($C1040,$I1007)&gt;AL$4,$AB1018/$I1007,$AB1018-SUM($I1040:AK1040))))</f>
        <v>0</v>
      </c>
      <c r="AM1040" s="31">
        <f>IF($I1007="n/a",0,IF(AM$4&lt;=$C1040,0,IF(SUM($C1040,$I1007)&gt;AM$4,$AB1018/$I1007,$AB1018-SUM($I1040:AL1040))))</f>
        <v>0</v>
      </c>
      <c r="AN1040" s="31">
        <f>IF($I1007="n/a",0,IF(AN$4&lt;=$C1040,0,IF(SUM($C1040,$I1007)&gt;AN$4,$AB1018/$I1007,$AB1018-SUM($I1040:AM1040))))</f>
        <v>0</v>
      </c>
      <c r="AO1040" s="31">
        <f>IF($I1007="n/a",0,IF(AO$4&lt;=$C1040,0,IF(SUM($C1040,$I1007)&gt;AO$4,$AB1018/$I1007,$AB1018-SUM($I1040:AN1040))))</f>
        <v>0</v>
      </c>
      <c r="AP1040" s="31">
        <f>IF($I1007="n/a",0,IF(AP$4&lt;=$C1040,0,IF(SUM($C1040,$I1007)&gt;AP$4,$AB1018/$I1007,$AB1018-SUM($I1040:AO1040))))</f>
        <v>0</v>
      </c>
      <c r="AQ1040" s="31">
        <f>IF($I1007="n/a",0,IF(AQ$4&lt;=$C1040,0,IF(SUM($C1040,$I1007)&gt;AQ$4,$AB1018/$I1007,$AB1018-SUM($I1040:AP1040))))</f>
        <v>0</v>
      </c>
      <c r="AR1040" s="31">
        <f>IF($I1007="n/a",0,IF(AR$4&lt;=$C1040,0,IF(SUM($C1040,$I1007)&gt;AR$4,$AB1018/$I1007,$AB1018-SUM($I1040:AQ1040))))</f>
        <v>0</v>
      </c>
      <c r="AS1040" s="31">
        <f>IF($I1007="n/a",0,IF(AS$4&lt;=$C1040,0,IF(SUM($C1040,$I1007)&gt;AS$4,$AB1018/$I1007,$AB1018-SUM($I1040:AR1040))))</f>
        <v>0</v>
      </c>
      <c r="AT1040" s="31">
        <f>IF($I1007="n/a",0,IF(AT$4&lt;=$C1040,0,IF(SUM($C1040,$I1007)&gt;AT$4,$AB1018/$I1007,$AB1018-SUM($I1040:AS1040))))</f>
        <v>0</v>
      </c>
      <c r="AU1040" s="31">
        <f>IF($I1007="n/a",0,IF(AU$4&lt;=$C1040,0,IF(SUM($C1040,$I1007)&gt;AU$4,$AB1018/$I1007,$AB1018-SUM($I1040:AT1040))))</f>
        <v>0</v>
      </c>
      <c r="AV1040" s="31">
        <f>IF($I1007="n/a",0,IF(AV$4&lt;=$C1040,0,IF(SUM($C1040,$I1007)&gt;AV$4,$AB1018/$I1007,$AB1018-SUM($I1040:AU1040))))</f>
        <v>0</v>
      </c>
      <c r="AW1040" s="31">
        <f>IF($I1007="n/a",0,IF(AW$4&lt;=$C1040,0,IF(SUM($C1040,$I1007)&gt;AW$4,$AB1018/$I1007,$AB1018-SUM($I1040:AV1040))))</f>
        <v>0</v>
      </c>
      <c r="AX1040" s="31">
        <f>IF($I1007="n/a",0,IF(AX$4&lt;=$C1040,0,IF(SUM($C1040,$I1007)&gt;AX$4,$AB1018/$I1007,$AB1018-SUM($I1040:AW1040))))</f>
        <v>0</v>
      </c>
      <c r="AY1040" s="31">
        <f>IF($I1007="n/a",0,IF(AY$4&lt;=$C1040,0,IF(SUM($C1040,$I1007)&gt;AY$4,$AB1018/$I1007,$AB1018-SUM($I1040:AX1040))))</f>
        <v>0</v>
      </c>
      <c r="AZ1040" s="31">
        <f>IF($I1007="n/a",0,IF(AZ$4&lt;=$C1040,0,IF(SUM($C1040,$I1007)&gt;AZ$4,$AB1018/$I1007,$AB1018-SUM($I1040:AY1040))))</f>
        <v>0</v>
      </c>
      <c r="BA1040" s="31">
        <f>IF($I1007="n/a",0,IF(BA$4&lt;=$C1040,0,IF(SUM($C1040,$I1007)&gt;BA$4,$AB1018/$I1007,$AB1018-SUM($I1040:AZ1040))))</f>
        <v>0</v>
      </c>
      <c r="BB1040" s="31">
        <f>IF($I1007="n/a",0,IF(BB$4&lt;=$C1040,0,IF(SUM($C1040,$I1007)&gt;BB$4,$AB1018/$I1007,$AB1018-SUM($I1040:BA1040))))</f>
        <v>0</v>
      </c>
      <c r="BC1040" s="31">
        <f>IF($I1007="n/a",0,IF(BC$4&lt;=$C1040,0,IF(SUM($C1040,$I1007)&gt;BC$4,$AB1018/$I1007,$AB1018-SUM($I1040:BB1040))))</f>
        <v>0</v>
      </c>
      <c r="BD1040" s="31">
        <f>IF($I1007="n/a",0,IF(BD$4&lt;=$C1040,0,IF(SUM($C1040,$I1007)&gt;BD$4,$AB1018/$I1007,$AB1018-SUM($I1040:BC1040))))</f>
        <v>0</v>
      </c>
      <c r="BE1040" s="31">
        <f>IF($I1007="n/a",0,IF(BE$4&lt;=$C1040,0,IF(SUM($C1040,$I1007)&gt;BE$4,$AB1018/$I1007,$AB1018-SUM($I1040:BD1040))))</f>
        <v>0</v>
      </c>
      <c r="BF1040" s="31">
        <f>IF($I1007="n/a",0,IF(BF$4&lt;=$C1040,0,IF(SUM($C1040,$I1007)&gt;BF$4,$AB1018/$I1007,$AB1018-SUM($I1040:BE1040))))</f>
        <v>0</v>
      </c>
      <c r="BG1040" s="31">
        <f>IF($I1007="n/a",0,IF(BG$4&lt;=$C1040,0,IF(SUM($C1040,$I1007)&gt;BG$4,$AB1018/$I1007,$AB1018-SUM($I1040:BF1040))))</f>
        <v>0</v>
      </c>
      <c r="BH1040" s="31">
        <f>IF($I1007="n/a",0,IF(BH$4&lt;=$C1040,0,IF(SUM($C1040,$I1007)&gt;BH$4,$AB1018/$I1007,$AB1018-SUM($I1040:BG1040))))</f>
        <v>0</v>
      </c>
      <c r="BI1040" s="31">
        <f>IF($I1007="n/a",0,IF(BI$4&lt;=$C1040,0,IF(SUM($C1040,$I1007)&gt;BI$4,$AB1018/$I1007,$AB1018-SUM($I1040:BH1040))))</f>
        <v>0</v>
      </c>
      <c r="BJ1040" s="31">
        <f>IF($I1007="n/a",0,IF(BJ$4&lt;=$C1040,0,IF(SUM($C1040,$I1007)&gt;BJ$4,$AB1018/$I1007,$AB1018-SUM($I1040:BI1040))))</f>
        <v>0</v>
      </c>
      <c r="BK1040" s="31">
        <f>IF($I1007="n/a",0,IF(BK$4&lt;=$C1040,0,IF(SUM($C1040,$I1007)&gt;BK$4,$AB1018/$I1007,$AB1018-SUM($I1040:BJ1040))))</f>
        <v>0</v>
      </c>
      <c r="BL1040" s="31">
        <f>IF($I1007="n/a",0,IF(BL$4&lt;=$C1040,0,IF(SUM($C1040,$I1007)&gt;BL$4,$AB1018/$I1007,$AB1018-SUM($I1040:BK1040))))</f>
        <v>0</v>
      </c>
      <c r="BM1040" s="31">
        <f>IF($I1007="n/a",0,IF(BM$4&lt;=$C1040,0,IF(SUM($C1040,$I1007)&gt;BM$4,$AB1018/$I1007,$AB1018-SUM($I1040:BL1040))))</f>
        <v>0</v>
      </c>
      <c r="BN1040" s="31">
        <f>IF($I1007="n/a",0,IF(BN$4&lt;=$C1040,0,IF(SUM($C1040,$I1007)&gt;BN$4,$AB1018/$I1007,$AB1018-SUM($I1040:BM1040))))</f>
        <v>0</v>
      </c>
      <c r="BO1040" s="31">
        <f>IF($I1007="n/a",0,IF(BO$4&lt;=$C1040,0,IF(SUM($C1040,$I1007)&gt;BO$4,$AB1018/$I1007,$AB1018-SUM($I1040:BN1040))))</f>
        <v>0</v>
      </c>
      <c r="BP1040" s="31">
        <f>IF($I1007="n/a",0,IF(BP$4&lt;=$C1040,0,IF(SUM($C1040,$I1007)&gt;BP$4,$AB1018/$I1007,$AB1018-SUM($I1040:BO1040))))</f>
        <v>0</v>
      </c>
      <c r="BQ1040" s="31">
        <f>IF($I1007="n/a",0,IF(BQ$4&lt;=$C1040,0,IF(SUM($C1040,$I1007)&gt;BQ$4,$AB1018/$I1007,$AB1018-SUM($I1040:BP1040))))</f>
        <v>0</v>
      </c>
      <c r="BR1040" s="31">
        <f>IF($I1007="n/a",0,IF(BR$4&lt;=$C1040,0,IF(SUM($C1040,$I1007)&gt;BR$4,$AB1018/$I1007,$AB1018-SUM($I1040:BQ1040))))</f>
        <v>0</v>
      </c>
      <c r="BS1040" s="31">
        <f>IF($I1007="n/a",0,IF(BS$4&lt;=$C1040,0,IF(SUM($C1040,$I1007)&gt;BS$4,$AB1018/$I1007,$AB1018-SUM($I1040:BR1040))))</f>
        <v>0</v>
      </c>
      <c r="BT1040" s="31">
        <f>IF($I1007="n/a",0,IF(BT$4&lt;=$C1040,0,IF(SUM($C1040,$I1007)&gt;BT$4,$AB1018/$I1007,$AB1018-SUM($I1040:BS1040))))</f>
        <v>0</v>
      </c>
      <c r="BU1040" s="31">
        <f>IF($I1007="n/a",0,IF(BU$4&lt;=$C1040,0,IF(SUM($C1040,$I1007)&gt;BU$4,$AB1018/$I1007,$AB1018-SUM($I1040:BT1040))))</f>
        <v>0</v>
      </c>
      <c r="BV1040" s="31">
        <f>IF($I1007="n/a",0,IF(BV$4&lt;=$C1040,0,IF(SUM($C1040,$I1007)&gt;BV$4,$AB1018/$I1007,$AB1018-SUM($I1040:BU1040))))</f>
        <v>0</v>
      </c>
      <c r="BW1040" s="31">
        <f>IF($I1007="n/a",0,IF(BW$4&lt;=$C1040,0,IF(SUM($C1040,$I1007)&gt;BW$4,$AB1018/$I1007,$AB1018-SUM($I1040:BV1040))))</f>
        <v>0</v>
      </c>
      <c r="BX1040" s="31">
        <f>IF($I1007="n/a",0,IF(BX$4&lt;=$C1040,0,IF(SUM($C1040,$I1007)&gt;BX$4,$AB1018/$I1007,$AB1018-SUM($I1040:BW1040))))</f>
        <v>0</v>
      </c>
      <c r="BY1040" s="31">
        <f>IF($I1007="n/a",0,IF(BY$4&lt;=$C1040,0,IF(SUM($C1040,$I1007)&gt;BY$4,$AB1018/$I1007,$AB1018-SUM($I1040:BX1040))))</f>
        <v>0</v>
      </c>
      <c r="BZ1040" s="31">
        <f>IF($I1007="n/a",0,IF(BZ$4&lt;=$C1040,0,IF(SUM($C1040,$I1007)&gt;BZ$4,$AB1018/$I1007,$AB1018-SUM($I1040:BY1040))))</f>
        <v>0</v>
      </c>
      <c r="CA1040" s="31">
        <f>IF($I1007="n/a",0,IF(CA$4&lt;=$C1040,0,IF(SUM($C1040,$I1007)&gt;CA$4,$AB1018/$I1007,$AB1018-SUM($I1040:BZ1040))))</f>
        <v>0</v>
      </c>
      <c r="CB1040" s="31">
        <f>IF($I1007="n/a",0,IF(CB$4&lt;=$C1040,0,IF(SUM($C1040,$I1007)&gt;CB$4,$AB1018/$I1007,$AB1018-SUM($I1040:CA1040))))</f>
        <v>0</v>
      </c>
      <c r="CC1040" s="31">
        <f>IF($I1007="n/a",0,IF(CC$4&lt;=$C1040,0,IF(SUM($C1040,$I1007)&gt;CC$4,$AB1018/$I1007,$AB1018-SUM($I1040:CB1040))))</f>
        <v>0</v>
      </c>
      <c r="CD1040" s="31">
        <f>IF($I1007="n/a",0,IF(CD$4&lt;=$C1040,0,IF(SUM($C1040,$I1007)&gt;CD$4,$AB1018/$I1007,$AB1018-SUM($I1040:CC1040))))</f>
        <v>0</v>
      </c>
      <c r="CE1040" s="31">
        <f>IF($I1007="n/a",0,IF(CE$4&lt;=$C1040,0,IF(SUM($C1040,$I1007)&gt;CE$4,$AB1018/$I1007,$AB1018-SUM($I1040:CD1040))))</f>
        <v>0</v>
      </c>
      <c r="CF1040" s="31">
        <f>IF($I1007="n/a",0,IF(CF$4&lt;=$C1040,0,IF(SUM($C1040,$I1007)&gt;CF$4,$AB1018/$I1007,$AB1018-SUM($I1040:CE1040))))</f>
        <v>0</v>
      </c>
    </row>
    <row r="1041" spans="1:84" ht="12.75" customHeight="1">
      <c r="C1041" s="202">
        <v>2035</v>
      </c>
      <c r="D1041" s="21" t="s">
        <v>65</v>
      </c>
      <c r="E1041" s="21" t="s">
        <v>197</v>
      </c>
      <c r="I1041" s="31"/>
      <c r="J1041" s="31">
        <f>IF($I1007="n/a",0,IF(J$4&lt;=$C1041,0,IF(SUM($C1041,$I1007)&gt;J$4,$AC1018/$I1007,$AC1018-SUM($I1041:I1041))))</f>
        <v>0</v>
      </c>
      <c r="K1041" s="31">
        <f>IF($I1007="n/a",0,IF(K$4&lt;=$C1041,0,IF(SUM($C1041,$I1007)&gt;K$4,$AC1018/$I1007,$AC1018-SUM($I1041:J1041))))</f>
        <v>0</v>
      </c>
      <c r="L1041" s="31">
        <f>IF($I1007="n/a",0,IF(L$4&lt;=$C1041,0,IF(SUM($C1041,$I1007)&gt;L$4,$AC1018/$I1007,$AC1018-SUM($I1041:K1041))))</f>
        <v>0</v>
      </c>
      <c r="M1041" s="31">
        <f>IF($I1007="n/a",0,IF(M$4&lt;=$C1041,0,IF(SUM($C1041,$I1007)&gt;M$4,$AC1018/$I1007,$AC1018-SUM($I1041:L1041))))</f>
        <v>0</v>
      </c>
      <c r="N1041" s="31">
        <f>IF($I1007="n/a",0,IF(N$4&lt;=$C1041,0,IF(SUM($C1041,$I1007)&gt;N$4,$AC1018/$I1007,$AC1018-SUM($I1041:M1041))))</f>
        <v>0</v>
      </c>
      <c r="O1041" s="31">
        <f>IF($I1007="n/a",0,IF(O$4&lt;=$C1041,0,IF(SUM($C1041,$I1007)&gt;O$4,$AC1018/$I1007,$AC1018-SUM($I1041:N1041))))</f>
        <v>0</v>
      </c>
      <c r="P1041" s="31">
        <f>IF($I1007="n/a",0,IF(P$4&lt;=$C1041,0,IF(SUM($C1041,$I1007)&gt;P$4,$AC1018/$I1007,$AC1018-SUM($I1041:O1041))))</f>
        <v>0</v>
      </c>
      <c r="Q1041" s="31">
        <f>IF($I1007="n/a",0,IF(Q$4&lt;=$C1041,0,IF(SUM($C1041,$I1007)&gt;Q$4,$AC1018/$I1007,$AC1018-SUM($I1041:P1041))))</f>
        <v>0</v>
      </c>
      <c r="R1041" s="31">
        <f>IF($I1007="n/a",0,IF(R$4&lt;=$C1041,0,IF(SUM($C1041,$I1007)&gt;R$4,$AC1018/$I1007,$AC1018-SUM($I1041:Q1041))))</f>
        <v>0</v>
      </c>
      <c r="S1041" s="31">
        <f>IF($I1007="n/a",0,IF(S$4&lt;=$C1041,0,IF(SUM($C1041,$I1007)&gt;S$4,$AC1018/$I1007,$AC1018-SUM($I1041:R1041))))</f>
        <v>0</v>
      </c>
      <c r="T1041" s="31">
        <f>IF($I1007="n/a",0,IF(T$4&lt;=$C1041,0,IF(SUM($C1041,$I1007)&gt;T$4,$AC1018/$I1007,$AC1018-SUM($I1041:S1041))))</f>
        <v>0</v>
      </c>
      <c r="U1041" s="31">
        <f>IF($I1007="n/a",0,IF(U$4&lt;=$C1041,0,IF(SUM($C1041,$I1007)&gt;U$4,$AC1018/$I1007,$AC1018-SUM($I1041:T1041))))</f>
        <v>0</v>
      </c>
      <c r="V1041" s="31">
        <f>IF($I1007="n/a",0,IF(V$4&lt;=$C1041,0,IF(SUM($C1041,$I1007)&gt;V$4,$AC1018/$I1007,$AC1018-SUM($I1041:U1041))))</f>
        <v>0</v>
      </c>
      <c r="W1041" s="31">
        <f>IF($I1007="n/a",0,IF(W$4&lt;=$C1041,0,IF(SUM($C1041,$I1007)&gt;W$4,$AC1018/$I1007,$AC1018-SUM($I1041:V1041))))</f>
        <v>0</v>
      </c>
      <c r="X1041" s="31">
        <f>IF($I1007="n/a",0,IF(X$4&lt;=$C1041,0,IF(SUM($C1041,$I1007)&gt;X$4,$AC1018/$I1007,$AC1018-SUM($I1041:W1041))))</f>
        <v>0</v>
      </c>
      <c r="Y1041" s="31">
        <f>IF($I1007="n/a",0,IF(Y$4&lt;=$C1041,0,IF(SUM($C1041,$I1007)&gt;Y$4,$AC1018/$I1007,$AC1018-SUM($I1041:X1041))))</f>
        <v>0</v>
      </c>
      <c r="Z1041" s="31">
        <f>IF($I1007="n/a",0,IF(Z$4&lt;=$C1041,0,IF(SUM($C1041,$I1007)&gt;Z$4,$AC1018/$I1007,$AC1018-SUM($I1041:Y1041))))</f>
        <v>0</v>
      </c>
      <c r="AA1041" s="31">
        <f>IF($I1007="n/a",0,IF(AA$4&lt;=$C1041,0,IF(SUM($C1041,$I1007)&gt;AA$4,$AC1018/$I1007,$AC1018-SUM($I1041:Z1041))))</f>
        <v>0</v>
      </c>
      <c r="AB1041" s="31">
        <f>IF($I1007="n/a",0,IF(AB$4&lt;=$C1041,0,IF(SUM($C1041,$I1007)&gt;AB$4,$AC1018/$I1007,$AC1018-SUM($I1041:AA1041))))</f>
        <v>0</v>
      </c>
      <c r="AC1041" s="31">
        <f>IF($I1007="n/a",0,IF(AC$4&lt;=$C1041,0,IF(SUM($C1041,$I1007)&gt;AC$4,$AC1018/$I1007,$AC1018-SUM($I1041:AB1041))))</f>
        <v>0</v>
      </c>
      <c r="AD1041" s="31">
        <f>IF($I1007="n/a",0,IF(AD$4&lt;=$C1041,0,IF(SUM($C1041,$I1007)&gt;AD$4,$AC1018/$I1007,$AC1018-SUM($I1041:AC1041))))</f>
        <v>0</v>
      </c>
      <c r="AE1041" s="31">
        <f>IF($I1007="n/a",0,IF(AE$4&lt;=$C1041,0,IF(SUM($C1041,$I1007)&gt;AE$4,$AC1018/$I1007,$AC1018-SUM($I1041:AD1041))))</f>
        <v>0</v>
      </c>
      <c r="AF1041" s="31">
        <f>IF($I1007="n/a",0,IF(AF$4&lt;=$C1041,0,IF(SUM($C1041,$I1007)&gt;AF$4,$AC1018/$I1007,$AC1018-SUM($I1041:AE1041))))</f>
        <v>0</v>
      </c>
      <c r="AG1041" s="31">
        <f>IF($I1007="n/a",0,IF(AG$4&lt;=$C1041,0,IF(SUM($C1041,$I1007)&gt;AG$4,$AC1018/$I1007,$AC1018-SUM($I1041:AF1041))))</f>
        <v>0</v>
      </c>
      <c r="AH1041" s="31">
        <f>IF($I1007="n/a",0,IF(AH$4&lt;=$C1041,0,IF(SUM($C1041,$I1007)&gt;AH$4,$AC1018/$I1007,$AC1018-SUM($I1041:AG1041))))</f>
        <v>0</v>
      </c>
      <c r="AI1041" s="31">
        <f>IF($I1007="n/a",0,IF(AI$4&lt;=$C1041,0,IF(SUM($C1041,$I1007)&gt;AI$4,$AC1018/$I1007,$AC1018-SUM($I1041:AH1041))))</f>
        <v>0</v>
      </c>
      <c r="AJ1041" s="31">
        <f>IF($I1007="n/a",0,IF(AJ$4&lt;=$C1041,0,IF(SUM($C1041,$I1007)&gt;AJ$4,$AC1018/$I1007,$AC1018-SUM($I1041:AI1041))))</f>
        <v>0</v>
      </c>
      <c r="AK1041" s="31">
        <f>IF($I1007="n/a",0,IF(AK$4&lt;=$C1041,0,IF(SUM($C1041,$I1007)&gt;AK$4,$AC1018/$I1007,$AC1018-SUM($I1041:AJ1041))))</f>
        <v>0</v>
      </c>
      <c r="AL1041" s="31">
        <f>IF($I1007="n/a",0,IF(AL$4&lt;=$C1041,0,IF(SUM($C1041,$I1007)&gt;AL$4,$AC1018/$I1007,$AC1018-SUM($I1041:AK1041))))</f>
        <v>0</v>
      </c>
      <c r="AM1041" s="31">
        <f>IF($I1007="n/a",0,IF(AM$4&lt;=$C1041,0,IF(SUM($C1041,$I1007)&gt;AM$4,$AC1018/$I1007,$AC1018-SUM($I1041:AL1041))))</f>
        <v>0</v>
      </c>
      <c r="AN1041" s="31">
        <f>IF($I1007="n/a",0,IF(AN$4&lt;=$C1041,0,IF(SUM($C1041,$I1007)&gt;AN$4,$AC1018/$I1007,$AC1018-SUM($I1041:AM1041))))</f>
        <v>0</v>
      </c>
      <c r="AO1041" s="31">
        <f>IF($I1007="n/a",0,IF(AO$4&lt;=$C1041,0,IF(SUM($C1041,$I1007)&gt;AO$4,$AC1018/$I1007,$AC1018-SUM($I1041:AN1041))))</f>
        <v>0</v>
      </c>
      <c r="AP1041" s="31">
        <f>IF($I1007="n/a",0,IF(AP$4&lt;=$C1041,0,IF(SUM($C1041,$I1007)&gt;AP$4,$AC1018/$I1007,$AC1018-SUM($I1041:AO1041))))</f>
        <v>0</v>
      </c>
      <c r="AQ1041" s="31">
        <f>IF($I1007="n/a",0,IF(AQ$4&lt;=$C1041,0,IF(SUM($C1041,$I1007)&gt;AQ$4,$AC1018/$I1007,$AC1018-SUM($I1041:AP1041))))</f>
        <v>0</v>
      </c>
      <c r="AR1041" s="31">
        <f>IF($I1007="n/a",0,IF(AR$4&lt;=$C1041,0,IF(SUM($C1041,$I1007)&gt;AR$4,$AC1018/$I1007,$AC1018-SUM($I1041:AQ1041))))</f>
        <v>0</v>
      </c>
      <c r="AS1041" s="31">
        <f>IF($I1007="n/a",0,IF(AS$4&lt;=$C1041,0,IF(SUM($C1041,$I1007)&gt;AS$4,$AC1018/$I1007,$AC1018-SUM($I1041:AR1041))))</f>
        <v>0</v>
      </c>
      <c r="AT1041" s="31">
        <f>IF($I1007="n/a",0,IF(AT$4&lt;=$C1041,0,IF(SUM($C1041,$I1007)&gt;AT$4,$AC1018/$I1007,$AC1018-SUM($I1041:AS1041))))</f>
        <v>0</v>
      </c>
      <c r="AU1041" s="31">
        <f>IF($I1007="n/a",0,IF(AU$4&lt;=$C1041,0,IF(SUM($C1041,$I1007)&gt;AU$4,$AC1018/$I1007,$AC1018-SUM($I1041:AT1041))))</f>
        <v>0</v>
      </c>
      <c r="AV1041" s="31">
        <f>IF($I1007="n/a",0,IF(AV$4&lt;=$C1041,0,IF(SUM($C1041,$I1007)&gt;AV$4,$AC1018/$I1007,$AC1018-SUM($I1041:AU1041))))</f>
        <v>0</v>
      </c>
      <c r="AW1041" s="31">
        <f>IF($I1007="n/a",0,IF(AW$4&lt;=$C1041,0,IF(SUM($C1041,$I1007)&gt;AW$4,$AC1018/$I1007,$AC1018-SUM($I1041:AV1041))))</f>
        <v>0</v>
      </c>
      <c r="AX1041" s="31">
        <f>IF($I1007="n/a",0,IF(AX$4&lt;=$C1041,0,IF(SUM($C1041,$I1007)&gt;AX$4,$AC1018/$I1007,$AC1018-SUM($I1041:AW1041))))</f>
        <v>0</v>
      </c>
      <c r="AY1041" s="31">
        <f>IF($I1007="n/a",0,IF(AY$4&lt;=$C1041,0,IF(SUM($C1041,$I1007)&gt;AY$4,$AC1018/$I1007,$AC1018-SUM($I1041:AX1041))))</f>
        <v>0</v>
      </c>
      <c r="AZ1041" s="31">
        <f>IF($I1007="n/a",0,IF(AZ$4&lt;=$C1041,0,IF(SUM($C1041,$I1007)&gt;AZ$4,$AC1018/$I1007,$AC1018-SUM($I1041:AY1041))))</f>
        <v>0</v>
      </c>
      <c r="BA1041" s="31">
        <f>IF($I1007="n/a",0,IF(BA$4&lt;=$C1041,0,IF(SUM($C1041,$I1007)&gt;BA$4,$AC1018/$I1007,$AC1018-SUM($I1041:AZ1041))))</f>
        <v>0</v>
      </c>
      <c r="BB1041" s="31">
        <f>IF($I1007="n/a",0,IF(BB$4&lt;=$C1041,0,IF(SUM($C1041,$I1007)&gt;BB$4,$AC1018/$I1007,$AC1018-SUM($I1041:BA1041))))</f>
        <v>0</v>
      </c>
      <c r="BC1041" s="31">
        <f>IF($I1007="n/a",0,IF(BC$4&lt;=$C1041,0,IF(SUM($C1041,$I1007)&gt;BC$4,$AC1018/$I1007,$AC1018-SUM($I1041:BB1041))))</f>
        <v>0</v>
      </c>
      <c r="BD1041" s="31">
        <f>IF($I1007="n/a",0,IF(BD$4&lt;=$C1041,0,IF(SUM($C1041,$I1007)&gt;BD$4,$AC1018/$I1007,$AC1018-SUM($I1041:BC1041))))</f>
        <v>0</v>
      </c>
      <c r="BE1041" s="31">
        <f>IF($I1007="n/a",0,IF(BE$4&lt;=$C1041,0,IF(SUM($C1041,$I1007)&gt;BE$4,$AC1018/$I1007,$AC1018-SUM($I1041:BD1041))))</f>
        <v>0</v>
      </c>
      <c r="BF1041" s="31">
        <f>IF($I1007="n/a",0,IF(BF$4&lt;=$C1041,0,IF(SUM($C1041,$I1007)&gt;BF$4,$AC1018/$I1007,$AC1018-SUM($I1041:BE1041))))</f>
        <v>0</v>
      </c>
      <c r="BG1041" s="31">
        <f>IF($I1007="n/a",0,IF(BG$4&lt;=$C1041,0,IF(SUM($C1041,$I1007)&gt;BG$4,$AC1018/$I1007,$AC1018-SUM($I1041:BF1041))))</f>
        <v>0</v>
      </c>
      <c r="BH1041" s="31">
        <f>IF($I1007="n/a",0,IF(BH$4&lt;=$C1041,0,IF(SUM($C1041,$I1007)&gt;BH$4,$AC1018/$I1007,$AC1018-SUM($I1041:BG1041))))</f>
        <v>0</v>
      </c>
      <c r="BI1041" s="31">
        <f>IF($I1007="n/a",0,IF(BI$4&lt;=$C1041,0,IF(SUM($C1041,$I1007)&gt;BI$4,$AC1018/$I1007,$AC1018-SUM($I1041:BH1041))))</f>
        <v>0</v>
      </c>
      <c r="BJ1041" s="31">
        <f>IF($I1007="n/a",0,IF(BJ$4&lt;=$C1041,0,IF(SUM($C1041,$I1007)&gt;BJ$4,$AC1018/$I1007,$AC1018-SUM($I1041:BI1041))))</f>
        <v>0</v>
      </c>
      <c r="BK1041" s="31">
        <f>IF($I1007="n/a",0,IF(BK$4&lt;=$C1041,0,IF(SUM($C1041,$I1007)&gt;BK$4,$AC1018/$I1007,$AC1018-SUM($I1041:BJ1041))))</f>
        <v>0</v>
      </c>
      <c r="BL1041" s="31">
        <f>IF($I1007="n/a",0,IF(BL$4&lt;=$C1041,0,IF(SUM($C1041,$I1007)&gt;BL$4,$AC1018/$I1007,$AC1018-SUM($I1041:BK1041))))</f>
        <v>0</v>
      </c>
      <c r="BM1041" s="31">
        <f>IF($I1007="n/a",0,IF(BM$4&lt;=$C1041,0,IF(SUM($C1041,$I1007)&gt;BM$4,$AC1018/$I1007,$AC1018-SUM($I1041:BL1041))))</f>
        <v>0</v>
      </c>
      <c r="BN1041" s="31">
        <f>IF($I1007="n/a",0,IF(BN$4&lt;=$C1041,0,IF(SUM($C1041,$I1007)&gt;BN$4,$AC1018/$I1007,$AC1018-SUM($I1041:BM1041))))</f>
        <v>0</v>
      </c>
      <c r="BO1041" s="31">
        <f>IF($I1007="n/a",0,IF(BO$4&lt;=$C1041,0,IF(SUM($C1041,$I1007)&gt;BO$4,$AC1018/$I1007,$AC1018-SUM($I1041:BN1041))))</f>
        <v>0</v>
      </c>
      <c r="BP1041" s="31">
        <f>IF($I1007="n/a",0,IF(BP$4&lt;=$C1041,0,IF(SUM($C1041,$I1007)&gt;BP$4,$AC1018/$I1007,$AC1018-SUM($I1041:BO1041))))</f>
        <v>0</v>
      </c>
      <c r="BQ1041" s="31">
        <f>IF($I1007="n/a",0,IF(BQ$4&lt;=$C1041,0,IF(SUM($C1041,$I1007)&gt;BQ$4,$AC1018/$I1007,$AC1018-SUM($I1041:BP1041))))</f>
        <v>0</v>
      </c>
      <c r="BR1041" s="31">
        <f>IF($I1007="n/a",0,IF(BR$4&lt;=$C1041,0,IF(SUM($C1041,$I1007)&gt;BR$4,$AC1018/$I1007,$AC1018-SUM($I1041:BQ1041))))</f>
        <v>0</v>
      </c>
      <c r="BS1041" s="31">
        <f>IF($I1007="n/a",0,IF(BS$4&lt;=$C1041,0,IF(SUM($C1041,$I1007)&gt;BS$4,$AC1018/$I1007,$AC1018-SUM($I1041:BR1041))))</f>
        <v>0</v>
      </c>
      <c r="BT1041" s="31">
        <f>IF($I1007="n/a",0,IF(BT$4&lt;=$C1041,0,IF(SUM($C1041,$I1007)&gt;BT$4,$AC1018/$I1007,$AC1018-SUM($I1041:BS1041))))</f>
        <v>0</v>
      </c>
      <c r="BU1041" s="31">
        <f>IF($I1007="n/a",0,IF(BU$4&lt;=$C1041,0,IF(SUM($C1041,$I1007)&gt;BU$4,$AC1018/$I1007,$AC1018-SUM($I1041:BT1041))))</f>
        <v>0</v>
      </c>
      <c r="BV1041" s="31">
        <f>IF($I1007="n/a",0,IF(BV$4&lt;=$C1041,0,IF(SUM($C1041,$I1007)&gt;BV$4,$AC1018/$I1007,$AC1018-SUM($I1041:BU1041))))</f>
        <v>0</v>
      </c>
      <c r="BW1041" s="31">
        <f>IF($I1007="n/a",0,IF(BW$4&lt;=$C1041,0,IF(SUM($C1041,$I1007)&gt;BW$4,$AC1018/$I1007,$AC1018-SUM($I1041:BV1041))))</f>
        <v>0</v>
      </c>
      <c r="BX1041" s="31">
        <f>IF($I1007="n/a",0,IF(BX$4&lt;=$C1041,0,IF(SUM($C1041,$I1007)&gt;BX$4,$AC1018/$I1007,$AC1018-SUM($I1041:BW1041))))</f>
        <v>0</v>
      </c>
      <c r="BY1041" s="31">
        <f>IF($I1007="n/a",0,IF(BY$4&lt;=$C1041,0,IF(SUM($C1041,$I1007)&gt;BY$4,$AC1018/$I1007,$AC1018-SUM($I1041:BX1041))))</f>
        <v>0</v>
      </c>
      <c r="BZ1041" s="31">
        <f>IF($I1007="n/a",0,IF(BZ$4&lt;=$C1041,0,IF(SUM($C1041,$I1007)&gt;BZ$4,$AC1018/$I1007,$AC1018-SUM($I1041:BY1041))))</f>
        <v>0</v>
      </c>
      <c r="CA1041" s="31">
        <f>IF($I1007="n/a",0,IF(CA$4&lt;=$C1041,0,IF(SUM($C1041,$I1007)&gt;CA$4,$AC1018/$I1007,$AC1018-SUM($I1041:BZ1041))))</f>
        <v>0</v>
      </c>
      <c r="CB1041" s="31">
        <f>IF($I1007="n/a",0,IF(CB$4&lt;=$C1041,0,IF(SUM($C1041,$I1007)&gt;CB$4,$AC1018/$I1007,$AC1018-SUM($I1041:CA1041))))</f>
        <v>0</v>
      </c>
      <c r="CC1041" s="31">
        <f>IF($I1007="n/a",0,IF(CC$4&lt;=$C1041,0,IF(SUM($C1041,$I1007)&gt;CC$4,$AC1018/$I1007,$AC1018-SUM($I1041:CB1041))))</f>
        <v>0</v>
      </c>
      <c r="CD1041" s="31">
        <f>IF($I1007="n/a",0,IF(CD$4&lt;=$C1041,0,IF(SUM($C1041,$I1007)&gt;CD$4,$AC1018/$I1007,$AC1018-SUM($I1041:CC1041))))</f>
        <v>0</v>
      </c>
      <c r="CE1041" s="31">
        <f>IF($I1007="n/a",0,IF(CE$4&lt;=$C1041,0,IF(SUM($C1041,$I1007)&gt;CE$4,$AC1018/$I1007,$AC1018-SUM($I1041:CD1041))))</f>
        <v>0</v>
      </c>
      <c r="CF1041" s="31">
        <f>IF($I1007="n/a",0,IF(CF$4&lt;=$C1041,0,IF(SUM($C1041,$I1007)&gt;CF$4,$AC1018/$I1007,$AC1018-SUM($I1041:CE1041))))</f>
        <v>0</v>
      </c>
    </row>
    <row r="1042" spans="1:84" ht="12.75" customHeight="1">
      <c r="C1042" s="202">
        <v>2036</v>
      </c>
      <c r="D1042" s="21" t="s">
        <v>66</v>
      </c>
      <c r="E1042" s="21" t="s">
        <v>197</v>
      </c>
      <c r="I1042" s="31"/>
      <c r="J1042" s="31">
        <f>IF($I1007="n/a",0,IF(J$4&lt;=$C1042,0,IF(SUM($C1042,$I1007)&gt;J$4,$AD1018/$I1007,$AD1018-SUM($I1042:I1042))))</f>
        <v>0</v>
      </c>
      <c r="K1042" s="31">
        <f>IF($I1007="n/a",0,IF(K$4&lt;=$C1042,0,IF(SUM($C1042,$I1007)&gt;K$4,$AD1018/$I1007,$AD1018-SUM($I1042:J1042))))</f>
        <v>0</v>
      </c>
      <c r="L1042" s="31">
        <f>IF($I1007="n/a",0,IF(L$4&lt;=$C1042,0,IF(SUM($C1042,$I1007)&gt;L$4,$AD1018/$I1007,$AD1018-SUM($I1042:K1042))))</f>
        <v>0</v>
      </c>
      <c r="M1042" s="31">
        <f>IF($I1007="n/a",0,IF(M$4&lt;=$C1042,0,IF(SUM($C1042,$I1007)&gt;M$4,$AD1018/$I1007,$AD1018-SUM($I1042:L1042))))</f>
        <v>0</v>
      </c>
      <c r="N1042" s="31">
        <f>IF($I1007="n/a",0,IF(N$4&lt;=$C1042,0,IF(SUM($C1042,$I1007)&gt;N$4,$AD1018/$I1007,$AD1018-SUM($I1042:M1042))))</f>
        <v>0</v>
      </c>
      <c r="O1042" s="31">
        <f>IF($I1007="n/a",0,IF(O$4&lt;=$C1042,0,IF(SUM($C1042,$I1007)&gt;O$4,$AD1018/$I1007,$AD1018-SUM($I1042:N1042))))</f>
        <v>0</v>
      </c>
      <c r="P1042" s="31">
        <f>IF($I1007="n/a",0,IF(P$4&lt;=$C1042,0,IF(SUM($C1042,$I1007)&gt;P$4,$AD1018/$I1007,$AD1018-SUM($I1042:O1042))))</f>
        <v>0</v>
      </c>
      <c r="Q1042" s="31">
        <f>IF($I1007="n/a",0,IF(Q$4&lt;=$C1042,0,IF(SUM($C1042,$I1007)&gt;Q$4,$AD1018/$I1007,$AD1018-SUM($I1042:P1042))))</f>
        <v>0</v>
      </c>
      <c r="R1042" s="31">
        <f>IF($I1007="n/a",0,IF(R$4&lt;=$C1042,0,IF(SUM($C1042,$I1007)&gt;R$4,$AD1018/$I1007,$AD1018-SUM($I1042:Q1042))))</f>
        <v>0</v>
      </c>
      <c r="S1042" s="31">
        <f>IF($I1007="n/a",0,IF(S$4&lt;=$C1042,0,IF(SUM($C1042,$I1007)&gt;S$4,$AD1018/$I1007,$AD1018-SUM($I1042:R1042))))</f>
        <v>0</v>
      </c>
      <c r="T1042" s="31">
        <f>IF($I1007="n/a",0,IF(T$4&lt;=$C1042,0,IF(SUM($C1042,$I1007)&gt;T$4,$AD1018/$I1007,$AD1018-SUM($I1042:S1042))))</f>
        <v>0</v>
      </c>
      <c r="U1042" s="31">
        <f>IF($I1007="n/a",0,IF(U$4&lt;=$C1042,0,IF(SUM($C1042,$I1007)&gt;U$4,$AD1018/$I1007,$AD1018-SUM($I1042:T1042))))</f>
        <v>0</v>
      </c>
      <c r="V1042" s="31">
        <f>IF($I1007="n/a",0,IF(V$4&lt;=$C1042,0,IF(SUM($C1042,$I1007)&gt;V$4,$AD1018/$I1007,$AD1018-SUM($I1042:U1042))))</f>
        <v>0</v>
      </c>
      <c r="W1042" s="31">
        <f>IF($I1007="n/a",0,IF(W$4&lt;=$C1042,0,IF(SUM($C1042,$I1007)&gt;W$4,$AD1018/$I1007,$AD1018-SUM($I1042:V1042))))</f>
        <v>0</v>
      </c>
      <c r="X1042" s="31">
        <f>IF($I1007="n/a",0,IF(X$4&lt;=$C1042,0,IF(SUM($C1042,$I1007)&gt;X$4,$AD1018/$I1007,$AD1018-SUM($I1042:W1042))))</f>
        <v>0</v>
      </c>
      <c r="Y1042" s="31">
        <f>IF($I1007="n/a",0,IF(Y$4&lt;=$C1042,0,IF(SUM($C1042,$I1007)&gt;Y$4,$AD1018/$I1007,$AD1018-SUM($I1042:X1042))))</f>
        <v>0</v>
      </c>
      <c r="Z1042" s="31">
        <f>IF($I1007="n/a",0,IF(Z$4&lt;=$C1042,0,IF(SUM($C1042,$I1007)&gt;Z$4,$AD1018/$I1007,$AD1018-SUM($I1042:Y1042))))</f>
        <v>0</v>
      </c>
      <c r="AA1042" s="31">
        <f>IF($I1007="n/a",0,IF(AA$4&lt;=$C1042,0,IF(SUM($C1042,$I1007)&gt;AA$4,$AD1018/$I1007,$AD1018-SUM($I1042:Z1042))))</f>
        <v>0</v>
      </c>
      <c r="AB1042" s="31">
        <f>IF($I1007="n/a",0,IF(AB$4&lt;=$C1042,0,IF(SUM($C1042,$I1007)&gt;AB$4,$AD1018/$I1007,$AD1018-SUM($I1042:AA1042))))</f>
        <v>0</v>
      </c>
      <c r="AC1042" s="31">
        <f>IF($I1007="n/a",0,IF(AC$4&lt;=$C1042,0,IF(SUM($C1042,$I1007)&gt;AC$4,$AD1018/$I1007,$AD1018-SUM($I1042:AB1042))))</f>
        <v>0</v>
      </c>
      <c r="AD1042" s="31">
        <f>IF($I1007="n/a",0,IF(AD$4&lt;=$C1042,0,IF(SUM($C1042,$I1007)&gt;AD$4,$AD1018/$I1007,$AD1018-SUM($I1042:AC1042))))</f>
        <v>0</v>
      </c>
      <c r="AE1042" s="31">
        <f>IF($I1007="n/a",0,IF(AE$4&lt;=$C1042,0,IF(SUM($C1042,$I1007)&gt;AE$4,$AD1018/$I1007,$AD1018-SUM($I1042:AD1042))))</f>
        <v>0</v>
      </c>
      <c r="AF1042" s="31">
        <f>IF($I1007="n/a",0,IF(AF$4&lt;=$C1042,0,IF(SUM($C1042,$I1007)&gt;AF$4,$AD1018/$I1007,$AD1018-SUM($I1042:AE1042))))</f>
        <v>0</v>
      </c>
      <c r="AG1042" s="31">
        <f>IF($I1007="n/a",0,IF(AG$4&lt;=$C1042,0,IF(SUM($C1042,$I1007)&gt;AG$4,$AD1018/$I1007,$AD1018-SUM($I1042:AF1042))))</f>
        <v>0</v>
      </c>
      <c r="AH1042" s="31">
        <f>IF($I1007="n/a",0,IF(AH$4&lt;=$C1042,0,IF(SUM($C1042,$I1007)&gt;AH$4,$AD1018/$I1007,$AD1018-SUM($I1042:AG1042))))</f>
        <v>0</v>
      </c>
      <c r="AI1042" s="31">
        <f>IF($I1007="n/a",0,IF(AI$4&lt;=$C1042,0,IF(SUM($C1042,$I1007)&gt;AI$4,$AD1018/$I1007,$AD1018-SUM($I1042:AH1042))))</f>
        <v>0</v>
      </c>
      <c r="AJ1042" s="31">
        <f>IF($I1007="n/a",0,IF(AJ$4&lt;=$C1042,0,IF(SUM($C1042,$I1007)&gt;AJ$4,$AD1018/$I1007,$AD1018-SUM($I1042:AI1042))))</f>
        <v>0</v>
      </c>
      <c r="AK1042" s="31">
        <f>IF($I1007="n/a",0,IF(AK$4&lt;=$C1042,0,IF(SUM($C1042,$I1007)&gt;AK$4,$AD1018/$I1007,$AD1018-SUM($I1042:AJ1042))))</f>
        <v>0</v>
      </c>
      <c r="AL1042" s="31">
        <f>IF($I1007="n/a",0,IF(AL$4&lt;=$C1042,0,IF(SUM($C1042,$I1007)&gt;AL$4,$AD1018/$I1007,$AD1018-SUM($I1042:AK1042))))</f>
        <v>0</v>
      </c>
      <c r="AM1042" s="31">
        <f>IF($I1007="n/a",0,IF(AM$4&lt;=$C1042,0,IF(SUM($C1042,$I1007)&gt;AM$4,$AD1018/$I1007,$AD1018-SUM($I1042:AL1042))))</f>
        <v>0</v>
      </c>
      <c r="AN1042" s="31">
        <f>IF($I1007="n/a",0,IF(AN$4&lt;=$C1042,0,IF(SUM($C1042,$I1007)&gt;AN$4,$AD1018/$I1007,$AD1018-SUM($I1042:AM1042))))</f>
        <v>0</v>
      </c>
      <c r="AO1042" s="31">
        <f>IF($I1007="n/a",0,IF(AO$4&lt;=$C1042,0,IF(SUM($C1042,$I1007)&gt;AO$4,$AD1018/$I1007,$AD1018-SUM($I1042:AN1042))))</f>
        <v>0</v>
      </c>
      <c r="AP1042" s="31">
        <f>IF($I1007="n/a",0,IF(AP$4&lt;=$C1042,0,IF(SUM($C1042,$I1007)&gt;AP$4,$AD1018/$I1007,$AD1018-SUM($I1042:AO1042))))</f>
        <v>0</v>
      </c>
      <c r="AQ1042" s="31">
        <f>IF($I1007="n/a",0,IF(AQ$4&lt;=$C1042,0,IF(SUM($C1042,$I1007)&gt;AQ$4,$AD1018/$I1007,$AD1018-SUM($I1042:AP1042))))</f>
        <v>0</v>
      </c>
      <c r="AR1042" s="31">
        <f>IF($I1007="n/a",0,IF(AR$4&lt;=$C1042,0,IF(SUM($C1042,$I1007)&gt;AR$4,$AD1018/$I1007,$AD1018-SUM($I1042:AQ1042))))</f>
        <v>0</v>
      </c>
      <c r="AS1042" s="31">
        <f>IF($I1007="n/a",0,IF(AS$4&lt;=$C1042,0,IF(SUM($C1042,$I1007)&gt;AS$4,$AD1018/$I1007,$AD1018-SUM($I1042:AR1042))))</f>
        <v>0</v>
      </c>
      <c r="AT1042" s="31">
        <f>IF($I1007="n/a",0,IF(AT$4&lt;=$C1042,0,IF(SUM($C1042,$I1007)&gt;AT$4,$AD1018/$I1007,$AD1018-SUM($I1042:AS1042))))</f>
        <v>0</v>
      </c>
      <c r="AU1042" s="31">
        <f>IF($I1007="n/a",0,IF(AU$4&lt;=$C1042,0,IF(SUM($C1042,$I1007)&gt;AU$4,$AD1018/$I1007,$AD1018-SUM($I1042:AT1042))))</f>
        <v>0</v>
      </c>
      <c r="AV1042" s="31">
        <f>IF($I1007="n/a",0,IF(AV$4&lt;=$C1042,0,IF(SUM($C1042,$I1007)&gt;AV$4,$AD1018/$I1007,$AD1018-SUM($I1042:AU1042))))</f>
        <v>0</v>
      </c>
      <c r="AW1042" s="31">
        <f>IF($I1007="n/a",0,IF(AW$4&lt;=$C1042,0,IF(SUM($C1042,$I1007)&gt;AW$4,$AD1018/$I1007,$AD1018-SUM($I1042:AV1042))))</f>
        <v>0</v>
      </c>
      <c r="AX1042" s="31">
        <f>IF($I1007="n/a",0,IF(AX$4&lt;=$C1042,0,IF(SUM($C1042,$I1007)&gt;AX$4,$AD1018/$I1007,$AD1018-SUM($I1042:AW1042))))</f>
        <v>0</v>
      </c>
      <c r="AY1042" s="31">
        <f>IF($I1007="n/a",0,IF(AY$4&lt;=$C1042,0,IF(SUM($C1042,$I1007)&gt;AY$4,$AD1018/$I1007,$AD1018-SUM($I1042:AX1042))))</f>
        <v>0</v>
      </c>
      <c r="AZ1042" s="31">
        <f>IF($I1007="n/a",0,IF(AZ$4&lt;=$C1042,0,IF(SUM($C1042,$I1007)&gt;AZ$4,$AD1018/$I1007,$AD1018-SUM($I1042:AY1042))))</f>
        <v>0</v>
      </c>
      <c r="BA1042" s="31">
        <f>IF($I1007="n/a",0,IF(BA$4&lt;=$C1042,0,IF(SUM($C1042,$I1007)&gt;BA$4,$AD1018/$I1007,$AD1018-SUM($I1042:AZ1042))))</f>
        <v>0</v>
      </c>
      <c r="BB1042" s="31">
        <f>IF($I1007="n/a",0,IF(BB$4&lt;=$C1042,0,IF(SUM($C1042,$I1007)&gt;BB$4,$AD1018/$I1007,$AD1018-SUM($I1042:BA1042))))</f>
        <v>0</v>
      </c>
      <c r="BC1042" s="31">
        <f>IF($I1007="n/a",0,IF(BC$4&lt;=$C1042,0,IF(SUM($C1042,$I1007)&gt;BC$4,$AD1018/$I1007,$AD1018-SUM($I1042:BB1042))))</f>
        <v>0</v>
      </c>
      <c r="BD1042" s="31">
        <f>IF($I1007="n/a",0,IF(BD$4&lt;=$C1042,0,IF(SUM($C1042,$I1007)&gt;BD$4,$AD1018/$I1007,$AD1018-SUM($I1042:BC1042))))</f>
        <v>0</v>
      </c>
      <c r="BE1042" s="31">
        <f>IF($I1007="n/a",0,IF(BE$4&lt;=$C1042,0,IF(SUM($C1042,$I1007)&gt;BE$4,$AD1018/$I1007,$AD1018-SUM($I1042:BD1042))))</f>
        <v>0</v>
      </c>
      <c r="BF1042" s="31">
        <f>IF($I1007="n/a",0,IF(BF$4&lt;=$C1042,0,IF(SUM($C1042,$I1007)&gt;BF$4,$AD1018/$I1007,$AD1018-SUM($I1042:BE1042))))</f>
        <v>0</v>
      </c>
      <c r="BG1042" s="31">
        <f>IF($I1007="n/a",0,IF(BG$4&lt;=$C1042,0,IF(SUM($C1042,$I1007)&gt;BG$4,$AD1018/$I1007,$AD1018-SUM($I1042:BF1042))))</f>
        <v>0</v>
      </c>
      <c r="BH1042" s="31">
        <f>IF($I1007="n/a",0,IF(BH$4&lt;=$C1042,0,IF(SUM($C1042,$I1007)&gt;BH$4,$AD1018/$I1007,$AD1018-SUM($I1042:BG1042))))</f>
        <v>0</v>
      </c>
      <c r="BI1042" s="31">
        <f>IF($I1007="n/a",0,IF(BI$4&lt;=$C1042,0,IF(SUM($C1042,$I1007)&gt;BI$4,$AD1018/$I1007,$AD1018-SUM($I1042:BH1042))))</f>
        <v>0</v>
      </c>
      <c r="BJ1042" s="31">
        <f>IF($I1007="n/a",0,IF(BJ$4&lt;=$C1042,0,IF(SUM($C1042,$I1007)&gt;BJ$4,$AD1018/$I1007,$AD1018-SUM($I1042:BI1042))))</f>
        <v>0</v>
      </c>
      <c r="BK1042" s="31">
        <f>IF($I1007="n/a",0,IF(BK$4&lt;=$C1042,0,IF(SUM($C1042,$I1007)&gt;BK$4,$AD1018/$I1007,$AD1018-SUM($I1042:BJ1042))))</f>
        <v>0</v>
      </c>
      <c r="BL1042" s="31">
        <f>IF($I1007="n/a",0,IF(BL$4&lt;=$C1042,0,IF(SUM($C1042,$I1007)&gt;BL$4,$AD1018/$I1007,$AD1018-SUM($I1042:BK1042))))</f>
        <v>0</v>
      </c>
      <c r="BM1042" s="31">
        <f>IF($I1007="n/a",0,IF(BM$4&lt;=$C1042,0,IF(SUM($C1042,$I1007)&gt;BM$4,$AD1018/$I1007,$AD1018-SUM($I1042:BL1042))))</f>
        <v>0</v>
      </c>
      <c r="BN1042" s="31">
        <f>IF($I1007="n/a",0,IF(BN$4&lt;=$C1042,0,IF(SUM($C1042,$I1007)&gt;BN$4,$AD1018/$I1007,$AD1018-SUM($I1042:BM1042))))</f>
        <v>0</v>
      </c>
      <c r="BO1042" s="31">
        <f>IF($I1007="n/a",0,IF(BO$4&lt;=$C1042,0,IF(SUM($C1042,$I1007)&gt;BO$4,$AD1018/$I1007,$AD1018-SUM($I1042:BN1042))))</f>
        <v>0</v>
      </c>
      <c r="BP1042" s="31">
        <f>IF($I1007="n/a",0,IF(BP$4&lt;=$C1042,0,IF(SUM($C1042,$I1007)&gt;BP$4,$AD1018/$I1007,$AD1018-SUM($I1042:BO1042))))</f>
        <v>0</v>
      </c>
      <c r="BQ1042" s="31">
        <f>IF($I1007="n/a",0,IF(BQ$4&lt;=$C1042,0,IF(SUM($C1042,$I1007)&gt;BQ$4,$AD1018/$I1007,$AD1018-SUM($I1042:BP1042))))</f>
        <v>0</v>
      </c>
      <c r="BR1042" s="31">
        <f>IF($I1007="n/a",0,IF(BR$4&lt;=$C1042,0,IF(SUM($C1042,$I1007)&gt;BR$4,$AD1018/$I1007,$AD1018-SUM($I1042:BQ1042))))</f>
        <v>0</v>
      </c>
      <c r="BS1042" s="31">
        <f>IF($I1007="n/a",0,IF(BS$4&lt;=$C1042,0,IF(SUM($C1042,$I1007)&gt;BS$4,$AD1018/$I1007,$AD1018-SUM($I1042:BR1042))))</f>
        <v>0</v>
      </c>
      <c r="BT1042" s="31">
        <f>IF($I1007="n/a",0,IF(BT$4&lt;=$C1042,0,IF(SUM($C1042,$I1007)&gt;BT$4,$AD1018/$I1007,$AD1018-SUM($I1042:BS1042))))</f>
        <v>0</v>
      </c>
      <c r="BU1042" s="31">
        <f>IF($I1007="n/a",0,IF(BU$4&lt;=$C1042,0,IF(SUM($C1042,$I1007)&gt;BU$4,$AD1018/$I1007,$AD1018-SUM($I1042:BT1042))))</f>
        <v>0</v>
      </c>
      <c r="BV1042" s="31">
        <f>IF($I1007="n/a",0,IF(BV$4&lt;=$C1042,0,IF(SUM($C1042,$I1007)&gt;BV$4,$AD1018/$I1007,$AD1018-SUM($I1042:BU1042))))</f>
        <v>0</v>
      </c>
      <c r="BW1042" s="31">
        <f>IF($I1007="n/a",0,IF(BW$4&lt;=$C1042,0,IF(SUM($C1042,$I1007)&gt;BW$4,$AD1018/$I1007,$AD1018-SUM($I1042:BV1042))))</f>
        <v>0</v>
      </c>
      <c r="BX1042" s="31">
        <f>IF($I1007="n/a",0,IF(BX$4&lt;=$C1042,0,IF(SUM($C1042,$I1007)&gt;BX$4,$AD1018/$I1007,$AD1018-SUM($I1042:BW1042))))</f>
        <v>0</v>
      </c>
      <c r="BY1042" s="31">
        <f>IF($I1007="n/a",0,IF(BY$4&lt;=$C1042,0,IF(SUM($C1042,$I1007)&gt;BY$4,$AD1018/$I1007,$AD1018-SUM($I1042:BX1042))))</f>
        <v>0</v>
      </c>
      <c r="BZ1042" s="31">
        <f>IF($I1007="n/a",0,IF(BZ$4&lt;=$C1042,0,IF(SUM($C1042,$I1007)&gt;BZ$4,$AD1018/$I1007,$AD1018-SUM($I1042:BY1042))))</f>
        <v>0</v>
      </c>
      <c r="CA1042" s="31">
        <f>IF($I1007="n/a",0,IF(CA$4&lt;=$C1042,0,IF(SUM($C1042,$I1007)&gt;CA$4,$AD1018/$I1007,$AD1018-SUM($I1042:BZ1042))))</f>
        <v>0</v>
      </c>
      <c r="CB1042" s="31">
        <f>IF($I1007="n/a",0,IF(CB$4&lt;=$C1042,0,IF(SUM($C1042,$I1007)&gt;CB$4,$AD1018/$I1007,$AD1018-SUM($I1042:CA1042))))</f>
        <v>0</v>
      </c>
      <c r="CC1042" s="31">
        <f>IF($I1007="n/a",0,IF(CC$4&lt;=$C1042,0,IF(SUM($C1042,$I1007)&gt;CC$4,$AD1018/$I1007,$AD1018-SUM($I1042:CB1042))))</f>
        <v>0</v>
      </c>
      <c r="CD1042" s="31">
        <f>IF($I1007="n/a",0,IF(CD$4&lt;=$C1042,0,IF(SUM($C1042,$I1007)&gt;CD$4,$AD1018/$I1007,$AD1018-SUM($I1042:CC1042))))</f>
        <v>0</v>
      </c>
      <c r="CE1042" s="31">
        <f>IF($I1007="n/a",0,IF(CE$4&lt;=$C1042,0,IF(SUM($C1042,$I1007)&gt;CE$4,$AD1018/$I1007,$AD1018-SUM($I1042:CD1042))))</f>
        <v>0</v>
      </c>
      <c r="CF1042" s="31">
        <f>IF($I1007="n/a",0,IF(CF$4&lt;=$C1042,0,IF(SUM($C1042,$I1007)&gt;CF$4,$AD1018/$I1007,$AD1018-SUM($I1042:CE1042))))</f>
        <v>0</v>
      </c>
    </row>
    <row r="1043" spans="1:84" ht="12.75" customHeight="1">
      <c r="C1043" s="202">
        <v>2037</v>
      </c>
      <c r="D1043" s="21" t="s">
        <v>67</v>
      </c>
      <c r="E1043" s="21" t="s">
        <v>197</v>
      </c>
      <c r="I1043" s="31"/>
      <c r="J1043" s="31">
        <f>IF($I1007="n/a",0,IF(J$4&lt;=$C1043,0,IF(SUM($C1043,$I1007)&gt;J$4,$AE1018/$I1007,$AE1018-SUM($I1043:I1043))))</f>
        <v>0</v>
      </c>
      <c r="K1043" s="31">
        <f>IF($I1007="n/a",0,IF(K$4&lt;=$C1043,0,IF(SUM($C1043,$I1007)&gt;K$4,$AE1018/$I1007,$AE1018-SUM($I1043:J1043))))</f>
        <v>0</v>
      </c>
      <c r="L1043" s="31">
        <f>IF($I1007="n/a",0,IF(L$4&lt;=$C1043,0,IF(SUM($C1043,$I1007)&gt;L$4,$AE1018/$I1007,$AE1018-SUM($I1043:K1043))))</f>
        <v>0</v>
      </c>
      <c r="M1043" s="31">
        <f>IF($I1007="n/a",0,IF(M$4&lt;=$C1043,0,IF(SUM($C1043,$I1007)&gt;M$4,$AE1018/$I1007,$AE1018-SUM($I1043:L1043))))</f>
        <v>0</v>
      </c>
      <c r="N1043" s="31">
        <f>IF($I1007="n/a",0,IF(N$4&lt;=$C1043,0,IF(SUM($C1043,$I1007)&gt;N$4,$AE1018/$I1007,$AE1018-SUM($I1043:M1043))))</f>
        <v>0</v>
      </c>
      <c r="O1043" s="31">
        <f>IF($I1007="n/a",0,IF(O$4&lt;=$C1043,0,IF(SUM($C1043,$I1007)&gt;O$4,$AE1018/$I1007,$AE1018-SUM($I1043:N1043))))</f>
        <v>0</v>
      </c>
      <c r="P1043" s="31">
        <f>IF($I1007="n/a",0,IF(P$4&lt;=$C1043,0,IF(SUM($C1043,$I1007)&gt;P$4,$AE1018/$I1007,$AE1018-SUM($I1043:O1043))))</f>
        <v>0</v>
      </c>
      <c r="Q1043" s="31">
        <f>IF($I1007="n/a",0,IF(Q$4&lt;=$C1043,0,IF(SUM($C1043,$I1007)&gt;Q$4,$AE1018/$I1007,$AE1018-SUM($I1043:P1043))))</f>
        <v>0</v>
      </c>
      <c r="R1043" s="31">
        <f>IF($I1007="n/a",0,IF(R$4&lt;=$C1043,0,IF(SUM($C1043,$I1007)&gt;R$4,$AE1018/$I1007,$AE1018-SUM($I1043:Q1043))))</f>
        <v>0</v>
      </c>
      <c r="S1043" s="31">
        <f>IF($I1007="n/a",0,IF(S$4&lt;=$C1043,0,IF(SUM($C1043,$I1007)&gt;S$4,$AE1018/$I1007,$AE1018-SUM($I1043:R1043))))</f>
        <v>0</v>
      </c>
      <c r="T1043" s="31">
        <f>IF($I1007="n/a",0,IF(T$4&lt;=$C1043,0,IF(SUM($C1043,$I1007)&gt;T$4,$AE1018/$I1007,$AE1018-SUM($I1043:S1043))))</f>
        <v>0</v>
      </c>
      <c r="U1043" s="31">
        <f>IF($I1007="n/a",0,IF(U$4&lt;=$C1043,0,IF(SUM($C1043,$I1007)&gt;U$4,$AE1018/$I1007,$AE1018-SUM($I1043:T1043))))</f>
        <v>0</v>
      </c>
      <c r="V1043" s="31">
        <f>IF($I1007="n/a",0,IF(V$4&lt;=$C1043,0,IF(SUM($C1043,$I1007)&gt;V$4,$AE1018/$I1007,$AE1018-SUM($I1043:U1043))))</f>
        <v>0</v>
      </c>
      <c r="W1043" s="31">
        <f>IF($I1007="n/a",0,IF(W$4&lt;=$C1043,0,IF(SUM($C1043,$I1007)&gt;W$4,$AE1018/$I1007,$AE1018-SUM($I1043:V1043))))</f>
        <v>0</v>
      </c>
      <c r="X1043" s="31">
        <f>IF($I1007="n/a",0,IF(X$4&lt;=$C1043,0,IF(SUM($C1043,$I1007)&gt;X$4,$AE1018/$I1007,$AE1018-SUM($I1043:W1043))))</f>
        <v>0</v>
      </c>
      <c r="Y1043" s="31">
        <f>IF($I1007="n/a",0,IF(Y$4&lt;=$C1043,0,IF(SUM($C1043,$I1007)&gt;Y$4,$AE1018/$I1007,$AE1018-SUM($I1043:X1043))))</f>
        <v>0</v>
      </c>
      <c r="Z1043" s="31">
        <f>IF($I1007="n/a",0,IF(Z$4&lt;=$C1043,0,IF(SUM($C1043,$I1007)&gt;Z$4,$AE1018/$I1007,$AE1018-SUM($I1043:Y1043))))</f>
        <v>0</v>
      </c>
      <c r="AA1043" s="31">
        <f>IF($I1007="n/a",0,IF(AA$4&lt;=$C1043,0,IF(SUM($C1043,$I1007)&gt;AA$4,$AE1018/$I1007,$AE1018-SUM($I1043:Z1043))))</f>
        <v>0</v>
      </c>
      <c r="AB1043" s="31">
        <f>IF($I1007="n/a",0,IF(AB$4&lt;=$C1043,0,IF(SUM($C1043,$I1007)&gt;AB$4,$AE1018/$I1007,$AE1018-SUM($I1043:AA1043))))</f>
        <v>0</v>
      </c>
      <c r="AC1043" s="31">
        <f>IF($I1007="n/a",0,IF(AC$4&lt;=$C1043,0,IF(SUM($C1043,$I1007)&gt;AC$4,$AE1018/$I1007,$AE1018-SUM($I1043:AB1043))))</f>
        <v>0</v>
      </c>
      <c r="AD1043" s="31">
        <f>IF($I1007="n/a",0,IF(AD$4&lt;=$C1043,0,IF(SUM($C1043,$I1007)&gt;AD$4,$AE1018/$I1007,$AE1018-SUM($I1043:AC1043))))</f>
        <v>0</v>
      </c>
      <c r="AE1043" s="31">
        <f>IF($I1007="n/a",0,IF(AE$4&lt;=$C1043,0,IF(SUM($C1043,$I1007)&gt;AE$4,$AE1018/$I1007,$AE1018-SUM($I1043:AD1043))))</f>
        <v>0</v>
      </c>
      <c r="AF1043" s="31">
        <f>IF($I1007="n/a",0,IF(AF$4&lt;=$C1043,0,IF(SUM($C1043,$I1007)&gt;AF$4,$AE1018/$I1007,$AE1018-SUM($I1043:AE1043))))</f>
        <v>0</v>
      </c>
      <c r="AG1043" s="31">
        <f>IF($I1007="n/a",0,IF(AG$4&lt;=$C1043,0,IF(SUM($C1043,$I1007)&gt;AG$4,$AE1018/$I1007,$AE1018-SUM($I1043:AF1043))))</f>
        <v>0</v>
      </c>
      <c r="AH1043" s="31">
        <f>IF($I1007="n/a",0,IF(AH$4&lt;=$C1043,0,IF(SUM($C1043,$I1007)&gt;AH$4,$AE1018/$I1007,$AE1018-SUM($I1043:AG1043))))</f>
        <v>0</v>
      </c>
      <c r="AI1043" s="31">
        <f>IF($I1007="n/a",0,IF(AI$4&lt;=$C1043,0,IF(SUM($C1043,$I1007)&gt;AI$4,$AE1018/$I1007,$AE1018-SUM($I1043:AH1043))))</f>
        <v>0</v>
      </c>
      <c r="AJ1043" s="31">
        <f>IF($I1007="n/a",0,IF(AJ$4&lt;=$C1043,0,IF(SUM($C1043,$I1007)&gt;AJ$4,$AE1018/$I1007,$AE1018-SUM($I1043:AI1043))))</f>
        <v>0</v>
      </c>
      <c r="AK1043" s="31">
        <f>IF($I1007="n/a",0,IF(AK$4&lt;=$C1043,0,IF(SUM($C1043,$I1007)&gt;AK$4,$AE1018/$I1007,$AE1018-SUM($I1043:AJ1043))))</f>
        <v>0</v>
      </c>
      <c r="AL1043" s="31">
        <f>IF($I1007="n/a",0,IF(AL$4&lt;=$C1043,0,IF(SUM($C1043,$I1007)&gt;AL$4,$AE1018/$I1007,$AE1018-SUM($I1043:AK1043))))</f>
        <v>0</v>
      </c>
      <c r="AM1043" s="31">
        <f>IF($I1007="n/a",0,IF(AM$4&lt;=$C1043,0,IF(SUM($C1043,$I1007)&gt;AM$4,$AE1018/$I1007,$AE1018-SUM($I1043:AL1043))))</f>
        <v>0</v>
      </c>
      <c r="AN1043" s="31">
        <f>IF($I1007="n/a",0,IF(AN$4&lt;=$C1043,0,IF(SUM($C1043,$I1007)&gt;AN$4,$AE1018/$I1007,$AE1018-SUM($I1043:AM1043))))</f>
        <v>0</v>
      </c>
      <c r="AO1043" s="31">
        <f>IF($I1007="n/a",0,IF(AO$4&lt;=$C1043,0,IF(SUM($C1043,$I1007)&gt;AO$4,$AE1018/$I1007,$AE1018-SUM($I1043:AN1043))))</f>
        <v>0</v>
      </c>
      <c r="AP1043" s="31">
        <f>IF($I1007="n/a",0,IF(AP$4&lt;=$C1043,0,IF(SUM($C1043,$I1007)&gt;AP$4,$AE1018/$I1007,$AE1018-SUM($I1043:AO1043))))</f>
        <v>0</v>
      </c>
      <c r="AQ1043" s="31">
        <f>IF($I1007="n/a",0,IF(AQ$4&lt;=$C1043,0,IF(SUM($C1043,$I1007)&gt;AQ$4,$AE1018/$I1007,$AE1018-SUM($I1043:AP1043))))</f>
        <v>0</v>
      </c>
      <c r="AR1043" s="31">
        <f>IF($I1007="n/a",0,IF(AR$4&lt;=$C1043,0,IF(SUM($C1043,$I1007)&gt;AR$4,$AE1018/$I1007,$AE1018-SUM($I1043:AQ1043))))</f>
        <v>0</v>
      </c>
      <c r="AS1043" s="31">
        <f>IF($I1007="n/a",0,IF(AS$4&lt;=$C1043,0,IF(SUM($C1043,$I1007)&gt;AS$4,$AE1018/$I1007,$AE1018-SUM($I1043:AR1043))))</f>
        <v>0</v>
      </c>
      <c r="AT1043" s="31">
        <f>IF($I1007="n/a",0,IF(AT$4&lt;=$C1043,0,IF(SUM($C1043,$I1007)&gt;AT$4,$AE1018/$I1007,$AE1018-SUM($I1043:AS1043))))</f>
        <v>0</v>
      </c>
      <c r="AU1043" s="31">
        <f>IF($I1007="n/a",0,IF(AU$4&lt;=$C1043,0,IF(SUM($C1043,$I1007)&gt;AU$4,$AE1018/$I1007,$AE1018-SUM($I1043:AT1043))))</f>
        <v>0</v>
      </c>
      <c r="AV1043" s="31">
        <f>IF($I1007="n/a",0,IF(AV$4&lt;=$C1043,0,IF(SUM($C1043,$I1007)&gt;AV$4,$AE1018/$I1007,$AE1018-SUM($I1043:AU1043))))</f>
        <v>0</v>
      </c>
      <c r="AW1043" s="31">
        <f>IF($I1007="n/a",0,IF(AW$4&lt;=$C1043,0,IF(SUM($C1043,$I1007)&gt;AW$4,$AE1018/$I1007,$AE1018-SUM($I1043:AV1043))))</f>
        <v>0</v>
      </c>
      <c r="AX1043" s="31">
        <f>IF($I1007="n/a",0,IF(AX$4&lt;=$C1043,0,IF(SUM($C1043,$I1007)&gt;AX$4,$AE1018/$I1007,$AE1018-SUM($I1043:AW1043))))</f>
        <v>0</v>
      </c>
      <c r="AY1043" s="31">
        <f>IF($I1007="n/a",0,IF(AY$4&lt;=$C1043,0,IF(SUM($C1043,$I1007)&gt;AY$4,$AE1018/$I1007,$AE1018-SUM($I1043:AX1043))))</f>
        <v>0</v>
      </c>
      <c r="AZ1043" s="31">
        <f>IF($I1007="n/a",0,IF(AZ$4&lt;=$C1043,0,IF(SUM($C1043,$I1007)&gt;AZ$4,$AE1018/$I1007,$AE1018-SUM($I1043:AY1043))))</f>
        <v>0</v>
      </c>
      <c r="BA1043" s="31">
        <f>IF($I1007="n/a",0,IF(BA$4&lt;=$C1043,0,IF(SUM($C1043,$I1007)&gt;BA$4,$AE1018/$I1007,$AE1018-SUM($I1043:AZ1043))))</f>
        <v>0</v>
      </c>
      <c r="BB1043" s="31">
        <f>IF($I1007="n/a",0,IF(BB$4&lt;=$C1043,0,IF(SUM($C1043,$I1007)&gt;BB$4,$AE1018/$I1007,$AE1018-SUM($I1043:BA1043))))</f>
        <v>0</v>
      </c>
      <c r="BC1043" s="31">
        <f>IF($I1007="n/a",0,IF(BC$4&lt;=$C1043,0,IF(SUM($C1043,$I1007)&gt;BC$4,$AE1018/$I1007,$AE1018-SUM($I1043:BB1043))))</f>
        <v>0</v>
      </c>
      <c r="BD1043" s="31">
        <f>IF($I1007="n/a",0,IF(BD$4&lt;=$C1043,0,IF(SUM($C1043,$I1007)&gt;BD$4,$AE1018/$I1007,$AE1018-SUM($I1043:BC1043))))</f>
        <v>0</v>
      </c>
      <c r="BE1043" s="31">
        <f>IF($I1007="n/a",0,IF(BE$4&lt;=$C1043,0,IF(SUM($C1043,$I1007)&gt;BE$4,$AE1018/$I1007,$AE1018-SUM($I1043:BD1043))))</f>
        <v>0</v>
      </c>
      <c r="BF1043" s="31">
        <f>IF($I1007="n/a",0,IF(BF$4&lt;=$C1043,0,IF(SUM($C1043,$I1007)&gt;BF$4,$AE1018/$I1007,$AE1018-SUM($I1043:BE1043))))</f>
        <v>0</v>
      </c>
      <c r="BG1043" s="31">
        <f>IF($I1007="n/a",0,IF(BG$4&lt;=$C1043,0,IF(SUM($C1043,$I1007)&gt;BG$4,$AE1018/$I1007,$AE1018-SUM($I1043:BF1043))))</f>
        <v>0</v>
      </c>
      <c r="BH1043" s="31">
        <f>IF($I1007="n/a",0,IF(BH$4&lt;=$C1043,0,IF(SUM($C1043,$I1007)&gt;BH$4,$AE1018/$I1007,$AE1018-SUM($I1043:BG1043))))</f>
        <v>0</v>
      </c>
      <c r="BI1043" s="31">
        <f>IF($I1007="n/a",0,IF(BI$4&lt;=$C1043,0,IF(SUM($C1043,$I1007)&gt;BI$4,$AE1018/$I1007,$AE1018-SUM($I1043:BH1043))))</f>
        <v>0</v>
      </c>
      <c r="BJ1043" s="31">
        <f>IF($I1007="n/a",0,IF(BJ$4&lt;=$C1043,0,IF(SUM($C1043,$I1007)&gt;BJ$4,$AE1018/$I1007,$AE1018-SUM($I1043:BI1043))))</f>
        <v>0</v>
      </c>
      <c r="BK1043" s="31">
        <f>IF($I1007="n/a",0,IF(BK$4&lt;=$C1043,0,IF(SUM($C1043,$I1007)&gt;BK$4,$AE1018/$I1007,$AE1018-SUM($I1043:BJ1043))))</f>
        <v>0</v>
      </c>
      <c r="BL1043" s="31">
        <f>IF($I1007="n/a",0,IF(BL$4&lt;=$C1043,0,IF(SUM($C1043,$I1007)&gt;BL$4,$AE1018/$I1007,$AE1018-SUM($I1043:BK1043))))</f>
        <v>0</v>
      </c>
      <c r="BM1043" s="31">
        <f>IF($I1007="n/a",0,IF(BM$4&lt;=$C1043,0,IF(SUM($C1043,$I1007)&gt;BM$4,$AE1018/$I1007,$AE1018-SUM($I1043:BL1043))))</f>
        <v>0</v>
      </c>
      <c r="BN1043" s="31">
        <f>IF($I1007="n/a",0,IF(BN$4&lt;=$C1043,0,IF(SUM($C1043,$I1007)&gt;BN$4,$AE1018/$I1007,$AE1018-SUM($I1043:BM1043))))</f>
        <v>0</v>
      </c>
      <c r="BO1043" s="31">
        <f>IF($I1007="n/a",0,IF(BO$4&lt;=$C1043,0,IF(SUM($C1043,$I1007)&gt;BO$4,$AE1018/$I1007,$AE1018-SUM($I1043:BN1043))))</f>
        <v>0</v>
      </c>
      <c r="BP1043" s="31">
        <f>IF($I1007="n/a",0,IF(BP$4&lt;=$C1043,0,IF(SUM($C1043,$I1007)&gt;BP$4,$AE1018/$I1007,$AE1018-SUM($I1043:BO1043))))</f>
        <v>0</v>
      </c>
      <c r="BQ1043" s="31">
        <f>IF($I1007="n/a",0,IF(BQ$4&lt;=$C1043,0,IF(SUM($C1043,$I1007)&gt;BQ$4,$AE1018/$I1007,$AE1018-SUM($I1043:BP1043))))</f>
        <v>0</v>
      </c>
      <c r="BR1043" s="31">
        <f>IF($I1007="n/a",0,IF(BR$4&lt;=$C1043,0,IF(SUM($C1043,$I1007)&gt;BR$4,$AE1018/$I1007,$AE1018-SUM($I1043:BQ1043))))</f>
        <v>0</v>
      </c>
      <c r="BS1043" s="31">
        <f>IF($I1007="n/a",0,IF(BS$4&lt;=$C1043,0,IF(SUM($C1043,$I1007)&gt;BS$4,$AE1018/$I1007,$AE1018-SUM($I1043:BR1043))))</f>
        <v>0</v>
      </c>
      <c r="BT1043" s="31">
        <f>IF($I1007="n/a",0,IF(BT$4&lt;=$C1043,0,IF(SUM($C1043,$I1007)&gt;BT$4,$AE1018/$I1007,$AE1018-SUM($I1043:BS1043))))</f>
        <v>0</v>
      </c>
      <c r="BU1043" s="31">
        <f>IF($I1007="n/a",0,IF(BU$4&lt;=$C1043,0,IF(SUM($C1043,$I1007)&gt;BU$4,$AE1018/$I1007,$AE1018-SUM($I1043:BT1043))))</f>
        <v>0</v>
      </c>
      <c r="BV1043" s="31">
        <f>IF($I1007="n/a",0,IF(BV$4&lt;=$C1043,0,IF(SUM($C1043,$I1007)&gt;BV$4,$AE1018/$I1007,$AE1018-SUM($I1043:BU1043))))</f>
        <v>0</v>
      </c>
      <c r="BW1043" s="31">
        <f>IF($I1007="n/a",0,IF(BW$4&lt;=$C1043,0,IF(SUM($C1043,$I1007)&gt;BW$4,$AE1018/$I1007,$AE1018-SUM($I1043:BV1043))))</f>
        <v>0</v>
      </c>
      <c r="BX1043" s="31">
        <f>IF($I1007="n/a",0,IF(BX$4&lt;=$C1043,0,IF(SUM($C1043,$I1007)&gt;BX$4,$AE1018/$I1007,$AE1018-SUM($I1043:BW1043))))</f>
        <v>0</v>
      </c>
      <c r="BY1043" s="31">
        <f>IF($I1007="n/a",0,IF(BY$4&lt;=$C1043,0,IF(SUM($C1043,$I1007)&gt;BY$4,$AE1018/$I1007,$AE1018-SUM($I1043:BX1043))))</f>
        <v>0</v>
      </c>
      <c r="BZ1043" s="31">
        <f>IF($I1007="n/a",0,IF(BZ$4&lt;=$C1043,0,IF(SUM($C1043,$I1007)&gt;BZ$4,$AE1018/$I1007,$AE1018-SUM($I1043:BY1043))))</f>
        <v>0</v>
      </c>
      <c r="CA1043" s="31">
        <f>IF($I1007="n/a",0,IF(CA$4&lt;=$C1043,0,IF(SUM($C1043,$I1007)&gt;CA$4,$AE1018/$I1007,$AE1018-SUM($I1043:BZ1043))))</f>
        <v>0</v>
      </c>
      <c r="CB1043" s="31">
        <f>IF($I1007="n/a",0,IF(CB$4&lt;=$C1043,0,IF(SUM($C1043,$I1007)&gt;CB$4,$AE1018/$I1007,$AE1018-SUM($I1043:CA1043))))</f>
        <v>0</v>
      </c>
      <c r="CC1043" s="31">
        <f>IF($I1007="n/a",0,IF(CC$4&lt;=$C1043,0,IF(SUM($C1043,$I1007)&gt;CC$4,$AE1018/$I1007,$AE1018-SUM($I1043:CB1043))))</f>
        <v>0</v>
      </c>
      <c r="CD1043" s="31">
        <f>IF($I1007="n/a",0,IF(CD$4&lt;=$C1043,0,IF(SUM($C1043,$I1007)&gt;CD$4,$AE1018/$I1007,$AE1018-SUM($I1043:CC1043))))</f>
        <v>0</v>
      </c>
      <c r="CE1043" s="31">
        <f>IF($I1007="n/a",0,IF(CE$4&lt;=$C1043,0,IF(SUM($C1043,$I1007)&gt;CE$4,$AE1018/$I1007,$AE1018-SUM($I1043:CD1043))))</f>
        <v>0</v>
      </c>
      <c r="CF1043" s="31">
        <f>IF($I1007="n/a",0,IF(CF$4&lt;=$C1043,0,IF(SUM($C1043,$I1007)&gt;CF$4,$AE1018/$I1007,$AE1018-SUM($I1043:CE1043))))</f>
        <v>0</v>
      </c>
    </row>
    <row r="1044" spans="1:84" ht="12.75" customHeight="1">
      <c r="C1044" s="202">
        <v>2038</v>
      </c>
      <c r="D1044" s="21" t="s">
        <v>68</v>
      </c>
      <c r="E1044" s="21" t="s">
        <v>197</v>
      </c>
      <c r="I1044" s="31"/>
      <c r="J1044" s="31">
        <f>IF($I1007="n/a",0,IF(J$4&lt;=$C1044,0,IF(SUM($C1044,$I1007)&gt;J$4,$AF1018/$I1007,$AF1018-SUM($I1044:I1044))))</f>
        <v>0</v>
      </c>
      <c r="K1044" s="31">
        <f>IF($I1007="n/a",0,IF(K$4&lt;=$C1044,0,IF(SUM($C1044,$I1007)&gt;K$4,$AF1018/$I1007,$AF1018-SUM($I1044:J1044))))</f>
        <v>0</v>
      </c>
      <c r="L1044" s="31">
        <f>IF($I1007="n/a",0,IF(L$4&lt;=$C1044,0,IF(SUM($C1044,$I1007)&gt;L$4,$AF1018/$I1007,$AF1018-SUM($I1044:K1044))))</f>
        <v>0</v>
      </c>
      <c r="M1044" s="31">
        <f>IF($I1007="n/a",0,IF(M$4&lt;=$C1044,0,IF(SUM($C1044,$I1007)&gt;M$4,$AF1018/$I1007,$AF1018-SUM($I1044:L1044))))</f>
        <v>0</v>
      </c>
      <c r="N1044" s="31">
        <f>IF($I1007="n/a",0,IF(N$4&lt;=$C1044,0,IF(SUM($C1044,$I1007)&gt;N$4,$AF1018/$I1007,$AF1018-SUM($I1044:M1044))))</f>
        <v>0</v>
      </c>
      <c r="O1044" s="31">
        <f>IF($I1007="n/a",0,IF(O$4&lt;=$C1044,0,IF(SUM($C1044,$I1007)&gt;O$4,$AF1018/$I1007,$AF1018-SUM($I1044:N1044))))</f>
        <v>0</v>
      </c>
      <c r="P1044" s="31">
        <f>IF($I1007="n/a",0,IF(P$4&lt;=$C1044,0,IF(SUM($C1044,$I1007)&gt;P$4,$AF1018/$I1007,$AF1018-SUM($I1044:O1044))))</f>
        <v>0</v>
      </c>
      <c r="Q1044" s="31">
        <f>IF($I1007="n/a",0,IF(Q$4&lt;=$C1044,0,IF(SUM($C1044,$I1007)&gt;Q$4,$AF1018/$I1007,$AF1018-SUM($I1044:P1044))))</f>
        <v>0</v>
      </c>
      <c r="R1044" s="31">
        <f>IF($I1007="n/a",0,IF(R$4&lt;=$C1044,0,IF(SUM($C1044,$I1007)&gt;R$4,$AF1018/$I1007,$AF1018-SUM($I1044:Q1044))))</f>
        <v>0</v>
      </c>
      <c r="S1044" s="31">
        <f>IF($I1007="n/a",0,IF(S$4&lt;=$C1044,0,IF(SUM($C1044,$I1007)&gt;S$4,$AF1018/$I1007,$AF1018-SUM($I1044:R1044))))</f>
        <v>0</v>
      </c>
      <c r="T1044" s="31">
        <f>IF($I1007="n/a",0,IF(T$4&lt;=$C1044,0,IF(SUM($C1044,$I1007)&gt;T$4,$AF1018/$I1007,$AF1018-SUM($I1044:S1044))))</f>
        <v>0</v>
      </c>
      <c r="U1044" s="31">
        <f>IF($I1007="n/a",0,IF(U$4&lt;=$C1044,0,IF(SUM($C1044,$I1007)&gt;U$4,$AF1018/$I1007,$AF1018-SUM($I1044:T1044))))</f>
        <v>0</v>
      </c>
      <c r="V1044" s="31">
        <f>IF($I1007="n/a",0,IF(V$4&lt;=$C1044,0,IF(SUM($C1044,$I1007)&gt;V$4,$AF1018/$I1007,$AF1018-SUM($I1044:U1044))))</f>
        <v>0</v>
      </c>
      <c r="W1044" s="31">
        <f>IF($I1007="n/a",0,IF(W$4&lt;=$C1044,0,IF(SUM($C1044,$I1007)&gt;W$4,$AF1018/$I1007,$AF1018-SUM($I1044:V1044))))</f>
        <v>0</v>
      </c>
      <c r="X1044" s="31">
        <f>IF($I1007="n/a",0,IF(X$4&lt;=$C1044,0,IF(SUM($C1044,$I1007)&gt;X$4,$AF1018/$I1007,$AF1018-SUM($I1044:W1044))))</f>
        <v>0</v>
      </c>
      <c r="Y1044" s="31">
        <f>IF($I1007="n/a",0,IF(Y$4&lt;=$C1044,0,IF(SUM($C1044,$I1007)&gt;Y$4,$AF1018/$I1007,$AF1018-SUM($I1044:X1044))))</f>
        <v>0</v>
      </c>
      <c r="Z1044" s="31">
        <f>IF($I1007="n/a",0,IF(Z$4&lt;=$C1044,0,IF(SUM($C1044,$I1007)&gt;Z$4,$AF1018/$I1007,$AF1018-SUM($I1044:Y1044))))</f>
        <v>0</v>
      </c>
      <c r="AA1044" s="31">
        <f>IF($I1007="n/a",0,IF(AA$4&lt;=$C1044,0,IF(SUM($C1044,$I1007)&gt;AA$4,$AF1018/$I1007,$AF1018-SUM($I1044:Z1044))))</f>
        <v>0</v>
      </c>
      <c r="AB1044" s="31">
        <f>IF($I1007="n/a",0,IF(AB$4&lt;=$C1044,0,IF(SUM($C1044,$I1007)&gt;AB$4,$AF1018/$I1007,$AF1018-SUM($I1044:AA1044))))</f>
        <v>0</v>
      </c>
      <c r="AC1044" s="31">
        <f>IF($I1007="n/a",0,IF(AC$4&lt;=$C1044,0,IF(SUM($C1044,$I1007)&gt;AC$4,$AF1018/$I1007,$AF1018-SUM($I1044:AB1044))))</f>
        <v>0</v>
      </c>
      <c r="AD1044" s="31">
        <f>IF($I1007="n/a",0,IF(AD$4&lt;=$C1044,0,IF(SUM($C1044,$I1007)&gt;AD$4,$AF1018/$I1007,$AF1018-SUM($I1044:AC1044))))</f>
        <v>0</v>
      </c>
      <c r="AE1044" s="31">
        <f>IF($I1007="n/a",0,IF(AE$4&lt;=$C1044,0,IF(SUM($C1044,$I1007)&gt;AE$4,$AF1018/$I1007,$AF1018-SUM($I1044:AD1044))))</f>
        <v>0</v>
      </c>
      <c r="AF1044" s="31">
        <f>IF($I1007="n/a",0,IF(AF$4&lt;=$C1044,0,IF(SUM($C1044,$I1007)&gt;AF$4,$AF1018/$I1007,$AF1018-SUM($I1044:AE1044))))</f>
        <v>0</v>
      </c>
      <c r="AG1044" s="31">
        <f>IF($I1007="n/a",0,IF(AG$4&lt;=$C1044,0,IF(SUM($C1044,$I1007)&gt;AG$4,$AF1018/$I1007,$AF1018-SUM($I1044:AF1044))))</f>
        <v>0</v>
      </c>
      <c r="AH1044" s="31">
        <f>IF($I1007="n/a",0,IF(AH$4&lt;=$C1044,0,IF(SUM($C1044,$I1007)&gt;AH$4,$AF1018/$I1007,$AF1018-SUM($I1044:AG1044))))</f>
        <v>0</v>
      </c>
      <c r="AI1044" s="31">
        <f>IF($I1007="n/a",0,IF(AI$4&lt;=$C1044,0,IF(SUM($C1044,$I1007)&gt;AI$4,$AF1018/$I1007,$AF1018-SUM($I1044:AH1044))))</f>
        <v>0</v>
      </c>
      <c r="AJ1044" s="31">
        <f>IF($I1007="n/a",0,IF(AJ$4&lt;=$C1044,0,IF(SUM($C1044,$I1007)&gt;AJ$4,$AF1018/$I1007,$AF1018-SUM($I1044:AI1044))))</f>
        <v>0</v>
      </c>
      <c r="AK1044" s="31">
        <f>IF($I1007="n/a",0,IF(AK$4&lt;=$C1044,0,IF(SUM($C1044,$I1007)&gt;AK$4,$AF1018/$I1007,$AF1018-SUM($I1044:AJ1044))))</f>
        <v>0</v>
      </c>
      <c r="AL1044" s="31">
        <f>IF($I1007="n/a",0,IF(AL$4&lt;=$C1044,0,IF(SUM($C1044,$I1007)&gt;AL$4,$AF1018/$I1007,$AF1018-SUM($I1044:AK1044))))</f>
        <v>0</v>
      </c>
      <c r="AM1044" s="31">
        <f>IF($I1007="n/a",0,IF(AM$4&lt;=$C1044,0,IF(SUM($C1044,$I1007)&gt;AM$4,$AF1018/$I1007,$AF1018-SUM($I1044:AL1044))))</f>
        <v>0</v>
      </c>
      <c r="AN1044" s="31">
        <f>IF($I1007="n/a",0,IF(AN$4&lt;=$C1044,0,IF(SUM($C1044,$I1007)&gt;AN$4,$AF1018/$I1007,$AF1018-SUM($I1044:AM1044))))</f>
        <v>0</v>
      </c>
      <c r="AO1044" s="31">
        <f>IF($I1007="n/a",0,IF(AO$4&lt;=$C1044,0,IF(SUM($C1044,$I1007)&gt;AO$4,$AF1018/$I1007,$AF1018-SUM($I1044:AN1044))))</f>
        <v>0</v>
      </c>
      <c r="AP1044" s="31">
        <f>IF($I1007="n/a",0,IF(AP$4&lt;=$C1044,0,IF(SUM($C1044,$I1007)&gt;AP$4,$AF1018/$I1007,$AF1018-SUM($I1044:AO1044))))</f>
        <v>0</v>
      </c>
      <c r="AQ1044" s="31">
        <f>IF($I1007="n/a",0,IF(AQ$4&lt;=$C1044,0,IF(SUM($C1044,$I1007)&gt;AQ$4,$AF1018/$I1007,$AF1018-SUM($I1044:AP1044))))</f>
        <v>0</v>
      </c>
      <c r="AR1044" s="31">
        <f>IF($I1007="n/a",0,IF(AR$4&lt;=$C1044,0,IF(SUM($C1044,$I1007)&gt;AR$4,$AF1018/$I1007,$AF1018-SUM($I1044:AQ1044))))</f>
        <v>0</v>
      </c>
      <c r="AS1044" s="31">
        <f>IF($I1007="n/a",0,IF(AS$4&lt;=$C1044,0,IF(SUM($C1044,$I1007)&gt;AS$4,$AF1018/$I1007,$AF1018-SUM($I1044:AR1044))))</f>
        <v>0</v>
      </c>
      <c r="AT1044" s="31">
        <f>IF($I1007="n/a",0,IF(AT$4&lt;=$C1044,0,IF(SUM($C1044,$I1007)&gt;AT$4,$AF1018/$I1007,$AF1018-SUM($I1044:AS1044))))</f>
        <v>0</v>
      </c>
      <c r="AU1044" s="31">
        <f>IF($I1007="n/a",0,IF(AU$4&lt;=$C1044,0,IF(SUM($C1044,$I1007)&gt;AU$4,$AF1018/$I1007,$AF1018-SUM($I1044:AT1044))))</f>
        <v>0</v>
      </c>
      <c r="AV1044" s="31">
        <f>IF($I1007="n/a",0,IF(AV$4&lt;=$C1044,0,IF(SUM($C1044,$I1007)&gt;AV$4,$AF1018/$I1007,$AF1018-SUM($I1044:AU1044))))</f>
        <v>0</v>
      </c>
      <c r="AW1044" s="31">
        <f>IF($I1007="n/a",0,IF(AW$4&lt;=$C1044,0,IF(SUM($C1044,$I1007)&gt;AW$4,$AF1018/$I1007,$AF1018-SUM($I1044:AV1044))))</f>
        <v>0</v>
      </c>
      <c r="AX1044" s="31">
        <f>IF($I1007="n/a",0,IF(AX$4&lt;=$C1044,0,IF(SUM($C1044,$I1007)&gt;AX$4,$AF1018/$I1007,$AF1018-SUM($I1044:AW1044))))</f>
        <v>0</v>
      </c>
      <c r="AY1044" s="31">
        <f>IF($I1007="n/a",0,IF(AY$4&lt;=$C1044,0,IF(SUM($C1044,$I1007)&gt;AY$4,$AF1018/$I1007,$AF1018-SUM($I1044:AX1044))))</f>
        <v>0</v>
      </c>
      <c r="AZ1044" s="31">
        <f>IF($I1007="n/a",0,IF(AZ$4&lt;=$C1044,0,IF(SUM($C1044,$I1007)&gt;AZ$4,$AF1018/$I1007,$AF1018-SUM($I1044:AY1044))))</f>
        <v>0</v>
      </c>
      <c r="BA1044" s="31">
        <f>IF($I1007="n/a",0,IF(BA$4&lt;=$C1044,0,IF(SUM($C1044,$I1007)&gt;BA$4,$AF1018/$I1007,$AF1018-SUM($I1044:AZ1044))))</f>
        <v>0</v>
      </c>
      <c r="BB1044" s="31">
        <f>IF($I1007="n/a",0,IF(BB$4&lt;=$C1044,0,IF(SUM($C1044,$I1007)&gt;BB$4,$AF1018/$I1007,$AF1018-SUM($I1044:BA1044))))</f>
        <v>0</v>
      </c>
      <c r="BC1044" s="31">
        <f>IF($I1007="n/a",0,IF(BC$4&lt;=$C1044,0,IF(SUM($C1044,$I1007)&gt;BC$4,$AF1018/$I1007,$AF1018-SUM($I1044:BB1044))))</f>
        <v>0</v>
      </c>
      <c r="BD1044" s="31">
        <f>IF($I1007="n/a",0,IF(BD$4&lt;=$C1044,0,IF(SUM($C1044,$I1007)&gt;BD$4,$AF1018/$I1007,$AF1018-SUM($I1044:BC1044))))</f>
        <v>0</v>
      </c>
      <c r="BE1044" s="31">
        <f>IF($I1007="n/a",0,IF(BE$4&lt;=$C1044,0,IF(SUM($C1044,$I1007)&gt;BE$4,$AF1018/$I1007,$AF1018-SUM($I1044:BD1044))))</f>
        <v>0</v>
      </c>
      <c r="BF1044" s="31">
        <f>IF($I1007="n/a",0,IF(BF$4&lt;=$C1044,0,IF(SUM($C1044,$I1007)&gt;BF$4,$AF1018/$I1007,$AF1018-SUM($I1044:BE1044))))</f>
        <v>0</v>
      </c>
      <c r="BG1044" s="31">
        <f>IF($I1007="n/a",0,IF(BG$4&lt;=$C1044,0,IF(SUM($C1044,$I1007)&gt;BG$4,$AF1018/$I1007,$AF1018-SUM($I1044:BF1044))))</f>
        <v>0</v>
      </c>
      <c r="BH1044" s="31">
        <f>IF($I1007="n/a",0,IF(BH$4&lt;=$C1044,0,IF(SUM($C1044,$I1007)&gt;BH$4,$AF1018/$I1007,$AF1018-SUM($I1044:BG1044))))</f>
        <v>0</v>
      </c>
      <c r="BI1044" s="31">
        <f>IF($I1007="n/a",0,IF(BI$4&lt;=$C1044,0,IF(SUM($C1044,$I1007)&gt;BI$4,$AF1018/$I1007,$AF1018-SUM($I1044:BH1044))))</f>
        <v>0</v>
      </c>
      <c r="BJ1044" s="31">
        <f>IF($I1007="n/a",0,IF(BJ$4&lt;=$C1044,0,IF(SUM($C1044,$I1007)&gt;BJ$4,$AF1018/$I1007,$AF1018-SUM($I1044:BI1044))))</f>
        <v>0</v>
      </c>
      <c r="BK1044" s="31">
        <f>IF($I1007="n/a",0,IF(BK$4&lt;=$C1044,0,IF(SUM($C1044,$I1007)&gt;BK$4,$AF1018/$I1007,$AF1018-SUM($I1044:BJ1044))))</f>
        <v>0</v>
      </c>
      <c r="BL1044" s="31">
        <f>IF($I1007="n/a",0,IF(BL$4&lt;=$C1044,0,IF(SUM($C1044,$I1007)&gt;BL$4,$AF1018/$I1007,$AF1018-SUM($I1044:BK1044))))</f>
        <v>0</v>
      </c>
      <c r="BM1044" s="31">
        <f>IF($I1007="n/a",0,IF(BM$4&lt;=$C1044,0,IF(SUM($C1044,$I1007)&gt;BM$4,$AF1018/$I1007,$AF1018-SUM($I1044:BL1044))))</f>
        <v>0</v>
      </c>
      <c r="BN1044" s="31">
        <f>IF($I1007="n/a",0,IF(BN$4&lt;=$C1044,0,IF(SUM($C1044,$I1007)&gt;BN$4,$AF1018/$I1007,$AF1018-SUM($I1044:BM1044))))</f>
        <v>0</v>
      </c>
      <c r="BO1044" s="31">
        <f>IF($I1007="n/a",0,IF(BO$4&lt;=$C1044,0,IF(SUM($C1044,$I1007)&gt;BO$4,$AF1018/$I1007,$AF1018-SUM($I1044:BN1044))))</f>
        <v>0</v>
      </c>
      <c r="BP1044" s="31">
        <f>IF($I1007="n/a",0,IF(BP$4&lt;=$C1044,0,IF(SUM($C1044,$I1007)&gt;BP$4,$AF1018/$I1007,$AF1018-SUM($I1044:BO1044))))</f>
        <v>0</v>
      </c>
      <c r="BQ1044" s="31">
        <f>IF($I1007="n/a",0,IF(BQ$4&lt;=$C1044,0,IF(SUM($C1044,$I1007)&gt;BQ$4,$AF1018/$I1007,$AF1018-SUM($I1044:BP1044))))</f>
        <v>0</v>
      </c>
      <c r="BR1044" s="31">
        <f>IF($I1007="n/a",0,IF(BR$4&lt;=$C1044,0,IF(SUM($C1044,$I1007)&gt;BR$4,$AF1018/$I1007,$AF1018-SUM($I1044:BQ1044))))</f>
        <v>0</v>
      </c>
      <c r="BS1044" s="31">
        <f>IF($I1007="n/a",0,IF(BS$4&lt;=$C1044,0,IF(SUM($C1044,$I1007)&gt;BS$4,$AF1018/$I1007,$AF1018-SUM($I1044:BR1044))))</f>
        <v>0</v>
      </c>
      <c r="BT1044" s="31">
        <f>IF($I1007="n/a",0,IF(BT$4&lt;=$C1044,0,IF(SUM($C1044,$I1007)&gt;BT$4,$AF1018/$I1007,$AF1018-SUM($I1044:BS1044))))</f>
        <v>0</v>
      </c>
      <c r="BU1044" s="31">
        <f>IF($I1007="n/a",0,IF(BU$4&lt;=$C1044,0,IF(SUM($C1044,$I1007)&gt;BU$4,$AF1018/$I1007,$AF1018-SUM($I1044:BT1044))))</f>
        <v>0</v>
      </c>
      <c r="BV1044" s="31">
        <f>IF($I1007="n/a",0,IF(BV$4&lt;=$C1044,0,IF(SUM($C1044,$I1007)&gt;BV$4,$AF1018/$I1007,$AF1018-SUM($I1044:BU1044))))</f>
        <v>0</v>
      </c>
      <c r="BW1044" s="31">
        <f>IF($I1007="n/a",0,IF(BW$4&lt;=$C1044,0,IF(SUM($C1044,$I1007)&gt;BW$4,$AF1018/$I1007,$AF1018-SUM($I1044:BV1044))))</f>
        <v>0</v>
      </c>
      <c r="BX1044" s="31">
        <f>IF($I1007="n/a",0,IF(BX$4&lt;=$C1044,0,IF(SUM($C1044,$I1007)&gt;BX$4,$AF1018/$I1007,$AF1018-SUM($I1044:BW1044))))</f>
        <v>0</v>
      </c>
      <c r="BY1044" s="31">
        <f>IF($I1007="n/a",0,IF(BY$4&lt;=$C1044,0,IF(SUM($C1044,$I1007)&gt;BY$4,$AF1018/$I1007,$AF1018-SUM($I1044:BX1044))))</f>
        <v>0</v>
      </c>
      <c r="BZ1044" s="31">
        <f>IF($I1007="n/a",0,IF(BZ$4&lt;=$C1044,0,IF(SUM($C1044,$I1007)&gt;BZ$4,$AF1018/$I1007,$AF1018-SUM($I1044:BY1044))))</f>
        <v>0</v>
      </c>
      <c r="CA1044" s="31">
        <f>IF($I1007="n/a",0,IF(CA$4&lt;=$C1044,0,IF(SUM($C1044,$I1007)&gt;CA$4,$AF1018/$I1007,$AF1018-SUM($I1044:BZ1044))))</f>
        <v>0</v>
      </c>
      <c r="CB1044" s="31">
        <f>IF($I1007="n/a",0,IF(CB$4&lt;=$C1044,0,IF(SUM($C1044,$I1007)&gt;CB$4,$AF1018/$I1007,$AF1018-SUM($I1044:CA1044))))</f>
        <v>0</v>
      </c>
      <c r="CC1044" s="31">
        <f>IF($I1007="n/a",0,IF(CC$4&lt;=$C1044,0,IF(SUM($C1044,$I1007)&gt;CC$4,$AF1018/$I1007,$AF1018-SUM($I1044:CB1044))))</f>
        <v>0</v>
      </c>
      <c r="CD1044" s="31">
        <f>IF($I1007="n/a",0,IF(CD$4&lt;=$C1044,0,IF(SUM($C1044,$I1007)&gt;CD$4,$AF1018/$I1007,$AF1018-SUM($I1044:CC1044))))</f>
        <v>0</v>
      </c>
      <c r="CE1044" s="31">
        <f>IF($I1007="n/a",0,IF(CE$4&lt;=$C1044,0,IF(SUM($C1044,$I1007)&gt;CE$4,$AF1018/$I1007,$AF1018-SUM($I1044:CD1044))))</f>
        <v>0</v>
      </c>
      <c r="CF1044" s="31">
        <f>IF($I1007="n/a",0,IF(CF$4&lt;=$C1044,0,IF(SUM($C1044,$I1007)&gt;CF$4,$AF1018/$I1007,$AF1018-SUM($I1044:CE1044))))</f>
        <v>0</v>
      </c>
    </row>
    <row r="1045" spans="1:84" ht="12.75" customHeight="1">
      <c r="C1045" s="202">
        <v>2039</v>
      </c>
      <c r="D1045" s="21" t="s">
        <v>69</v>
      </c>
      <c r="E1045" s="21" t="s">
        <v>197</v>
      </c>
      <c r="I1045" s="31"/>
      <c r="J1045" s="31">
        <f>IF($I1007="n/a",0,IF(J$4&lt;=$C1045,0,IF(SUM($C1045,$I1007)&gt;J$4,$AG1018/$I1007,$AG1018-SUM($I1045:I1045))))</f>
        <v>0</v>
      </c>
      <c r="K1045" s="31">
        <f>IF($I1007="n/a",0,IF(K$4&lt;=$C1045,0,IF(SUM($C1045,$I1007)&gt;K$4,$AG1018/$I1007,$AG1018-SUM($I1045:J1045))))</f>
        <v>0</v>
      </c>
      <c r="L1045" s="31">
        <f>IF($I1007="n/a",0,IF(L$4&lt;=$C1045,0,IF(SUM($C1045,$I1007)&gt;L$4,$AG1018/$I1007,$AG1018-SUM($I1045:K1045))))</f>
        <v>0</v>
      </c>
      <c r="M1045" s="31">
        <f>IF($I1007="n/a",0,IF(M$4&lt;=$C1045,0,IF(SUM($C1045,$I1007)&gt;M$4,$AG1018/$I1007,$AG1018-SUM($I1045:L1045))))</f>
        <v>0</v>
      </c>
      <c r="N1045" s="31">
        <f>IF($I1007="n/a",0,IF(N$4&lt;=$C1045,0,IF(SUM($C1045,$I1007)&gt;N$4,$AG1018/$I1007,$AG1018-SUM($I1045:M1045))))</f>
        <v>0</v>
      </c>
      <c r="O1045" s="31">
        <f>IF($I1007="n/a",0,IF(O$4&lt;=$C1045,0,IF(SUM($C1045,$I1007)&gt;O$4,$AG1018/$I1007,$AG1018-SUM($I1045:N1045))))</f>
        <v>0</v>
      </c>
      <c r="P1045" s="31">
        <f>IF($I1007="n/a",0,IF(P$4&lt;=$C1045,0,IF(SUM($C1045,$I1007)&gt;P$4,$AG1018/$I1007,$AG1018-SUM($I1045:O1045))))</f>
        <v>0</v>
      </c>
      <c r="Q1045" s="31">
        <f>IF($I1007="n/a",0,IF(Q$4&lt;=$C1045,0,IF(SUM($C1045,$I1007)&gt;Q$4,$AG1018/$I1007,$AG1018-SUM($I1045:P1045))))</f>
        <v>0</v>
      </c>
      <c r="R1045" s="31">
        <f>IF($I1007="n/a",0,IF(R$4&lt;=$C1045,0,IF(SUM($C1045,$I1007)&gt;R$4,$AG1018/$I1007,$AG1018-SUM($I1045:Q1045))))</f>
        <v>0</v>
      </c>
      <c r="S1045" s="31">
        <f>IF($I1007="n/a",0,IF(S$4&lt;=$C1045,0,IF(SUM($C1045,$I1007)&gt;S$4,$AG1018/$I1007,$AG1018-SUM($I1045:R1045))))</f>
        <v>0</v>
      </c>
      <c r="T1045" s="31">
        <f>IF($I1007="n/a",0,IF(T$4&lt;=$C1045,0,IF(SUM($C1045,$I1007)&gt;T$4,$AG1018/$I1007,$AG1018-SUM($I1045:S1045))))</f>
        <v>0</v>
      </c>
      <c r="U1045" s="31">
        <f>IF($I1007="n/a",0,IF(U$4&lt;=$C1045,0,IF(SUM($C1045,$I1007)&gt;U$4,$AG1018/$I1007,$AG1018-SUM($I1045:T1045))))</f>
        <v>0</v>
      </c>
      <c r="V1045" s="31">
        <f>IF($I1007="n/a",0,IF(V$4&lt;=$C1045,0,IF(SUM($C1045,$I1007)&gt;V$4,$AG1018/$I1007,$AG1018-SUM($I1045:U1045))))</f>
        <v>0</v>
      </c>
      <c r="W1045" s="31">
        <f>IF($I1007="n/a",0,IF(W$4&lt;=$C1045,0,IF(SUM($C1045,$I1007)&gt;W$4,$AG1018/$I1007,$AG1018-SUM($I1045:V1045))))</f>
        <v>0</v>
      </c>
      <c r="X1045" s="31">
        <f>IF($I1007="n/a",0,IF(X$4&lt;=$C1045,0,IF(SUM($C1045,$I1007)&gt;X$4,$AG1018/$I1007,$AG1018-SUM($I1045:W1045))))</f>
        <v>0</v>
      </c>
      <c r="Y1045" s="31">
        <f>IF($I1007="n/a",0,IF(Y$4&lt;=$C1045,0,IF(SUM($C1045,$I1007)&gt;Y$4,$AG1018/$I1007,$AG1018-SUM($I1045:X1045))))</f>
        <v>0</v>
      </c>
      <c r="Z1045" s="31">
        <f>IF($I1007="n/a",0,IF(Z$4&lt;=$C1045,0,IF(SUM($C1045,$I1007)&gt;Z$4,$AG1018/$I1007,$AG1018-SUM($I1045:Y1045))))</f>
        <v>0</v>
      </c>
      <c r="AA1045" s="31">
        <f>IF($I1007="n/a",0,IF(AA$4&lt;=$C1045,0,IF(SUM($C1045,$I1007)&gt;AA$4,$AG1018/$I1007,$AG1018-SUM($I1045:Z1045))))</f>
        <v>0</v>
      </c>
      <c r="AB1045" s="31">
        <f>IF($I1007="n/a",0,IF(AB$4&lt;=$C1045,0,IF(SUM($C1045,$I1007)&gt;AB$4,$AG1018/$I1007,$AG1018-SUM($I1045:AA1045))))</f>
        <v>0</v>
      </c>
      <c r="AC1045" s="31">
        <f>IF($I1007="n/a",0,IF(AC$4&lt;=$C1045,0,IF(SUM($C1045,$I1007)&gt;AC$4,$AG1018/$I1007,$AG1018-SUM($I1045:AB1045))))</f>
        <v>0</v>
      </c>
      <c r="AD1045" s="31">
        <f>IF($I1007="n/a",0,IF(AD$4&lt;=$C1045,0,IF(SUM($C1045,$I1007)&gt;AD$4,$AG1018/$I1007,$AG1018-SUM($I1045:AC1045))))</f>
        <v>0</v>
      </c>
      <c r="AE1045" s="31">
        <f>IF($I1007="n/a",0,IF(AE$4&lt;=$C1045,0,IF(SUM($C1045,$I1007)&gt;AE$4,$AG1018/$I1007,$AG1018-SUM($I1045:AD1045))))</f>
        <v>0</v>
      </c>
      <c r="AF1045" s="31">
        <f>IF($I1007="n/a",0,IF(AF$4&lt;=$C1045,0,IF(SUM($C1045,$I1007)&gt;AF$4,$AG1018/$I1007,$AG1018-SUM($I1045:AE1045))))</f>
        <v>0</v>
      </c>
      <c r="AG1045" s="31">
        <f>IF($I1007="n/a",0,IF(AG$4&lt;=$C1045,0,IF(SUM($C1045,$I1007)&gt;AG$4,$AG1018/$I1007,$AG1018-SUM($I1045:AF1045))))</f>
        <v>0</v>
      </c>
      <c r="AH1045" s="31">
        <f>IF($I1007="n/a",0,IF(AH$4&lt;=$C1045,0,IF(SUM($C1045,$I1007)&gt;AH$4,$AG1018/$I1007,$AG1018-SUM($I1045:AG1045))))</f>
        <v>0</v>
      </c>
      <c r="AI1045" s="31">
        <f>IF($I1007="n/a",0,IF(AI$4&lt;=$C1045,0,IF(SUM($C1045,$I1007)&gt;AI$4,$AG1018/$I1007,$AG1018-SUM($I1045:AH1045))))</f>
        <v>0</v>
      </c>
      <c r="AJ1045" s="31">
        <f>IF($I1007="n/a",0,IF(AJ$4&lt;=$C1045,0,IF(SUM($C1045,$I1007)&gt;AJ$4,$AG1018/$I1007,$AG1018-SUM($I1045:AI1045))))</f>
        <v>0</v>
      </c>
      <c r="AK1045" s="31">
        <f>IF($I1007="n/a",0,IF(AK$4&lt;=$C1045,0,IF(SUM($C1045,$I1007)&gt;AK$4,$AG1018/$I1007,$AG1018-SUM($I1045:AJ1045))))</f>
        <v>0</v>
      </c>
      <c r="AL1045" s="31">
        <f>IF($I1007="n/a",0,IF(AL$4&lt;=$C1045,0,IF(SUM($C1045,$I1007)&gt;AL$4,$AG1018/$I1007,$AG1018-SUM($I1045:AK1045))))</f>
        <v>0</v>
      </c>
      <c r="AM1045" s="31">
        <f>IF($I1007="n/a",0,IF(AM$4&lt;=$C1045,0,IF(SUM($C1045,$I1007)&gt;AM$4,$AG1018/$I1007,$AG1018-SUM($I1045:AL1045))))</f>
        <v>0</v>
      </c>
      <c r="AN1045" s="31">
        <f>IF($I1007="n/a",0,IF(AN$4&lt;=$C1045,0,IF(SUM($C1045,$I1007)&gt;AN$4,$AG1018/$I1007,$AG1018-SUM($I1045:AM1045))))</f>
        <v>0</v>
      </c>
      <c r="AO1045" s="31">
        <f>IF($I1007="n/a",0,IF(AO$4&lt;=$C1045,0,IF(SUM($C1045,$I1007)&gt;AO$4,$AG1018/$I1007,$AG1018-SUM($I1045:AN1045))))</f>
        <v>0</v>
      </c>
      <c r="AP1045" s="31">
        <f>IF($I1007="n/a",0,IF(AP$4&lt;=$C1045,0,IF(SUM($C1045,$I1007)&gt;AP$4,$AG1018/$I1007,$AG1018-SUM($I1045:AO1045))))</f>
        <v>0</v>
      </c>
      <c r="AQ1045" s="31">
        <f>IF($I1007="n/a",0,IF(AQ$4&lt;=$C1045,0,IF(SUM($C1045,$I1007)&gt;AQ$4,$AG1018/$I1007,$AG1018-SUM($I1045:AP1045))))</f>
        <v>0</v>
      </c>
      <c r="AR1045" s="31">
        <f>IF($I1007="n/a",0,IF(AR$4&lt;=$C1045,0,IF(SUM($C1045,$I1007)&gt;AR$4,$AG1018/$I1007,$AG1018-SUM($I1045:AQ1045))))</f>
        <v>0</v>
      </c>
      <c r="AS1045" s="31">
        <f>IF($I1007="n/a",0,IF(AS$4&lt;=$C1045,0,IF(SUM($C1045,$I1007)&gt;AS$4,$AG1018/$I1007,$AG1018-SUM($I1045:AR1045))))</f>
        <v>0</v>
      </c>
      <c r="AT1045" s="31">
        <f>IF($I1007="n/a",0,IF(AT$4&lt;=$C1045,0,IF(SUM($C1045,$I1007)&gt;AT$4,$AG1018/$I1007,$AG1018-SUM($I1045:AS1045))))</f>
        <v>0</v>
      </c>
      <c r="AU1045" s="31">
        <f>IF($I1007="n/a",0,IF(AU$4&lt;=$C1045,0,IF(SUM($C1045,$I1007)&gt;AU$4,$AG1018/$I1007,$AG1018-SUM($I1045:AT1045))))</f>
        <v>0</v>
      </c>
      <c r="AV1045" s="31">
        <f>IF($I1007="n/a",0,IF(AV$4&lt;=$C1045,0,IF(SUM($C1045,$I1007)&gt;AV$4,$AG1018/$I1007,$AG1018-SUM($I1045:AU1045))))</f>
        <v>0</v>
      </c>
      <c r="AW1045" s="31">
        <f>IF($I1007="n/a",0,IF(AW$4&lt;=$C1045,0,IF(SUM($C1045,$I1007)&gt;AW$4,$AG1018/$I1007,$AG1018-SUM($I1045:AV1045))))</f>
        <v>0</v>
      </c>
      <c r="AX1045" s="31">
        <f>IF($I1007="n/a",0,IF(AX$4&lt;=$C1045,0,IF(SUM($C1045,$I1007)&gt;AX$4,$AG1018/$I1007,$AG1018-SUM($I1045:AW1045))))</f>
        <v>0</v>
      </c>
      <c r="AY1045" s="31">
        <f>IF($I1007="n/a",0,IF(AY$4&lt;=$C1045,0,IF(SUM($C1045,$I1007)&gt;AY$4,$AG1018/$I1007,$AG1018-SUM($I1045:AX1045))))</f>
        <v>0</v>
      </c>
      <c r="AZ1045" s="31">
        <f>IF($I1007="n/a",0,IF(AZ$4&lt;=$C1045,0,IF(SUM($C1045,$I1007)&gt;AZ$4,$AG1018/$I1007,$AG1018-SUM($I1045:AY1045))))</f>
        <v>0</v>
      </c>
      <c r="BA1045" s="31">
        <f>IF($I1007="n/a",0,IF(BA$4&lt;=$C1045,0,IF(SUM($C1045,$I1007)&gt;BA$4,$AG1018/$I1007,$AG1018-SUM($I1045:AZ1045))))</f>
        <v>0</v>
      </c>
      <c r="BB1045" s="31">
        <f>IF($I1007="n/a",0,IF(BB$4&lt;=$C1045,0,IF(SUM($C1045,$I1007)&gt;BB$4,$AG1018/$I1007,$AG1018-SUM($I1045:BA1045))))</f>
        <v>0</v>
      </c>
      <c r="BC1045" s="31">
        <f>IF($I1007="n/a",0,IF(BC$4&lt;=$C1045,0,IF(SUM($C1045,$I1007)&gt;BC$4,$AG1018/$I1007,$AG1018-SUM($I1045:BB1045))))</f>
        <v>0</v>
      </c>
      <c r="BD1045" s="31">
        <f>IF($I1007="n/a",0,IF(BD$4&lt;=$C1045,0,IF(SUM($C1045,$I1007)&gt;BD$4,$AG1018/$I1007,$AG1018-SUM($I1045:BC1045))))</f>
        <v>0</v>
      </c>
      <c r="BE1045" s="31">
        <f>IF($I1007="n/a",0,IF(BE$4&lt;=$C1045,0,IF(SUM($C1045,$I1007)&gt;BE$4,$AG1018/$I1007,$AG1018-SUM($I1045:BD1045))))</f>
        <v>0</v>
      </c>
      <c r="BF1045" s="31">
        <f>IF($I1007="n/a",0,IF(BF$4&lt;=$C1045,0,IF(SUM($C1045,$I1007)&gt;BF$4,$AG1018/$I1007,$AG1018-SUM($I1045:BE1045))))</f>
        <v>0</v>
      </c>
      <c r="BG1045" s="31">
        <f>IF($I1007="n/a",0,IF(BG$4&lt;=$C1045,0,IF(SUM($C1045,$I1007)&gt;BG$4,$AG1018/$I1007,$AG1018-SUM($I1045:BF1045))))</f>
        <v>0</v>
      </c>
      <c r="BH1045" s="31">
        <f>IF($I1007="n/a",0,IF(BH$4&lt;=$C1045,0,IF(SUM($C1045,$I1007)&gt;BH$4,$AG1018/$I1007,$AG1018-SUM($I1045:BG1045))))</f>
        <v>0</v>
      </c>
      <c r="BI1045" s="31">
        <f>IF($I1007="n/a",0,IF(BI$4&lt;=$C1045,0,IF(SUM($C1045,$I1007)&gt;BI$4,$AG1018/$I1007,$AG1018-SUM($I1045:BH1045))))</f>
        <v>0</v>
      </c>
      <c r="BJ1045" s="31">
        <f>IF($I1007="n/a",0,IF(BJ$4&lt;=$C1045,0,IF(SUM($C1045,$I1007)&gt;BJ$4,$AG1018/$I1007,$AG1018-SUM($I1045:BI1045))))</f>
        <v>0</v>
      </c>
      <c r="BK1045" s="31">
        <f>IF($I1007="n/a",0,IF(BK$4&lt;=$C1045,0,IF(SUM($C1045,$I1007)&gt;BK$4,$AG1018/$I1007,$AG1018-SUM($I1045:BJ1045))))</f>
        <v>0</v>
      </c>
      <c r="BL1045" s="31">
        <f>IF($I1007="n/a",0,IF(BL$4&lt;=$C1045,0,IF(SUM($C1045,$I1007)&gt;BL$4,$AG1018/$I1007,$AG1018-SUM($I1045:BK1045))))</f>
        <v>0</v>
      </c>
      <c r="BM1045" s="31">
        <f>IF($I1007="n/a",0,IF(BM$4&lt;=$C1045,0,IF(SUM($C1045,$I1007)&gt;BM$4,$AG1018/$I1007,$AG1018-SUM($I1045:BL1045))))</f>
        <v>0</v>
      </c>
      <c r="BN1045" s="31">
        <f>IF($I1007="n/a",0,IF(BN$4&lt;=$C1045,0,IF(SUM($C1045,$I1007)&gt;BN$4,$AG1018/$I1007,$AG1018-SUM($I1045:BM1045))))</f>
        <v>0</v>
      </c>
      <c r="BO1045" s="31">
        <f>IF($I1007="n/a",0,IF(BO$4&lt;=$C1045,0,IF(SUM($C1045,$I1007)&gt;BO$4,$AG1018/$I1007,$AG1018-SUM($I1045:BN1045))))</f>
        <v>0</v>
      </c>
      <c r="BP1045" s="31">
        <f>IF($I1007="n/a",0,IF(BP$4&lt;=$C1045,0,IF(SUM($C1045,$I1007)&gt;BP$4,$AG1018/$I1007,$AG1018-SUM($I1045:BO1045))))</f>
        <v>0</v>
      </c>
      <c r="BQ1045" s="31">
        <f>IF($I1007="n/a",0,IF(BQ$4&lt;=$C1045,0,IF(SUM($C1045,$I1007)&gt;BQ$4,$AG1018/$I1007,$AG1018-SUM($I1045:BP1045))))</f>
        <v>0</v>
      </c>
      <c r="BR1045" s="31">
        <f>IF($I1007="n/a",0,IF(BR$4&lt;=$C1045,0,IF(SUM($C1045,$I1007)&gt;BR$4,$AG1018/$I1007,$AG1018-SUM($I1045:BQ1045))))</f>
        <v>0</v>
      </c>
      <c r="BS1045" s="31">
        <f>IF($I1007="n/a",0,IF(BS$4&lt;=$C1045,0,IF(SUM($C1045,$I1007)&gt;BS$4,$AG1018/$I1007,$AG1018-SUM($I1045:BR1045))))</f>
        <v>0</v>
      </c>
      <c r="BT1045" s="31">
        <f>IF($I1007="n/a",0,IF(BT$4&lt;=$C1045,0,IF(SUM($C1045,$I1007)&gt;BT$4,$AG1018/$I1007,$AG1018-SUM($I1045:BS1045))))</f>
        <v>0</v>
      </c>
      <c r="BU1045" s="31">
        <f>IF($I1007="n/a",0,IF(BU$4&lt;=$C1045,0,IF(SUM($C1045,$I1007)&gt;BU$4,$AG1018/$I1007,$AG1018-SUM($I1045:BT1045))))</f>
        <v>0</v>
      </c>
      <c r="BV1045" s="31">
        <f>IF($I1007="n/a",0,IF(BV$4&lt;=$C1045,0,IF(SUM($C1045,$I1007)&gt;BV$4,$AG1018/$I1007,$AG1018-SUM($I1045:BU1045))))</f>
        <v>0</v>
      </c>
      <c r="BW1045" s="31">
        <f>IF($I1007="n/a",0,IF(BW$4&lt;=$C1045,0,IF(SUM($C1045,$I1007)&gt;BW$4,$AG1018/$I1007,$AG1018-SUM($I1045:BV1045))))</f>
        <v>0</v>
      </c>
      <c r="BX1045" s="31">
        <f>IF($I1007="n/a",0,IF(BX$4&lt;=$C1045,0,IF(SUM($C1045,$I1007)&gt;BX$4,$AG1018/$I1007,$AG1018-SUM($I1045:BW1045))))</f>
        <v>0</v>
      </c>
      <c r="BY1045" s="31">
        <f>IF($I1007="n/a",0,IF(BY$4&lt;=$C1045,0,IF(SUM($C1045,$I1007)&gt;BY$4,$AG1018/$I1007,$AG1018-SUM($I1045:BX1045))))</f>
        <v>0</v>
      </c>
      <c r="BZ1045" s="31">
        <f>IF($I1007="n/a",0,IF(BZ$4&lt;=$C1045,0,IF(SUM($C1045,$I1007)&gt;BZ$4,$AG1018/$I1007,$AG1018-SUM($I1045:BY1045))))</f>
        <v>0</v>
      </c>
      <c r="CA1045" s="31">
        <f>IF($I1007="n/a",0,IF(CA$4&lt;=$C1045,0,IF(SUM($C1045,$I1007)&gt;CA$4,$AG1018/$I1007,$AG1018-SUM($I1045:BZ1045))))</f>
        <v>0</v>
      </c>
      <c r="CB1045" s="31">
        <f>IF($I1007="n/a",0,IF(CB$4&lt;=$C1045,0,IF(SUM($C1045,$I1007)&gt;CB$4,$AG1018/$I1007,$AG1018-SUM($I1045:CA1045))))</f>
        <v>0</v>
      </c>
      <c r="CC1045" s="31">
        <f>IF($I1007="n/a",0,IF(CC$4&lt;=$C1045,0,IF(SUM($C1045,$I1007)&gt;CC$4,$AG1018/$I1007,$AG1018-SUM($I1045:CB1045))))</f>
        <v>0</v>
      </c>
      <c r="CD1045" s="31">
        <f>IF($I1007="n/a",0,IF(CD$4&lt;=$C1045,0,IF(SUM($C1045,$I1007)&gt;CD$4,$AG1018/$I1007,$AG1018-SUM($I1045:CC1045))))</f>
        <v>0</v>
      </c>
      <c r="CE1045" s="31">
        <f>IF($I1007="n/a",0,IF(CE$4&lt;=$C1045,0,IF(SUM($C1045,$I1007)&gt;CE$4,$AG1018/$I1007,$AG1018-SUM($I1045:CD1045))))</f>
        <v>0</v>
      </c>
      <c r="CF1045" s="31">
        <f>IF($I1007="n/a",0,IF(CF$4&lt;=$C1045,0,IF(SUM($C1045,$I1007)&gt;CF$4,$AG1018/$I1007,$AG1018-SUM($I1045:CE1045))))</f>
        <v>0</v>
      </c>
    </row>
    <row r="1046" spans="1:84" ht="12.75" customHeight="1">
      <c r="C1046" s="202">
        <v>2040</v>
      </c>
      <c r="D1046" s="21" t="s">
        <v>70</v>
      </c>
      <c r="E1046" s="21" t="s">
        <v>197</v>
      </c>
      <c r="I1046" s="31"/>
      <c r="J1046" s="31">
        <f>IF($I1007="n/a",0,IF(J$4&lt;=$C1046,0,IF(SUM($C1046,$I1007)&gt;J$4,$AH1018/$I1007,$AH1018-SUM($I1046:I1046))))</f>
        <v>0</v>
      </c>
      <c r="K1046" s="31">
        <f>IF($I1007="n/a",0,IF(K$4&lt;=$C1046,0,IF(SUM($C1046,$I1007)&gt;K$4,$AH1018/$I1007,$AH1018-SUM($I1046:J1046))))</f>
        <v>0</v>
      </c>
      <c r="L1046" s="31">
        <f>IF($I1007="n/a",0,IF(L$4&lt;=$C1046,0,IF(SUM($C1046,$I1007)&gt;L$4,$AH1018/$I1007,$AH1018-SUM($I1046:K1046))))</f>
        <v>0</v>
      </c>
      <c r="M1046" s="31">
        <f>IF($I1007="n/a",0,IF(M$4&lt;=$C1046,0,IF(SUM($C1046,$I1007)&gt;M$4,$AH1018/$I1007,$AH1018-SUM($I1046:L1046))))</f>
        <v>0</v>
      </c>
      <c r="N1046" s="31">
        <f>IF($I1007="n/a",0,IF(N$4&lt;=$C1046,0,IF(SUM($C1046,$I1007)&gt;N$4,$AH1018/$I1007,$AH1018-SUM($I1046:M1046))))</f>
        <v>0</v>
      </c>
      <c r="O1046" s="31">
        <f>IF($I1007="n/a",0,IF(O$4&lt;=$C1046,0,IF(SUM($C1046,$I1007)&gt;O$4,$AH1018/$I1007,$AH1018-SUM($I1046:N1046))))</f>
        <v>0</v>
      </c>
      <c r="P1046" s="31">
        <f>IF($I1007="n/a",0,IF(P$4&lt;=$C1046,0,IF(SUM($C1046,$I1007)&gt;P$4,$AH1018/$I1007,$AH1018-SUM($I1046:O1046))))</f>
        <v>0</v>
      </c>
      <c r="Q1046" s="31">
        <f>IF($I1007="n/a",0,IF(Q$4&lt;=$C1046,0,IF(SUM($C1046,$I1007)&gt;Q$4,$AH1018/$I1007,$AH1018-SUM($I1046:P1046))))</f>
        <v>0</v>
      </c>
      <c r="R1046" s="31">
        <f>IF($I1007="n/a",0,IF(R$4&lt;=$C1046,0,IF(SUM($C1046,$I1007)&gt;R$4,$AH1018/$I1007,$AH1018-SUM($I1046:Q1046))))</f>
        <v>0</v>
      </c>
      <c r="S1046" s="31">
        <f>IF($I1007="n/a",0,IF(S$4&lt;=$C1046,0,IF(SUM($C1046,$I1007)&gt;S$4,$AH1018/$I1007,$AH1018-SUM($I1046:R1046))))</f>
        <v>0</v>
      </c>
      <c r="T1046" s="31">
        <f>IF($I1007="n/a",0,IF(T$4&lt;=$C1046,0,IF(SUM($C1046,$I1007)&gt;T$4,$AH1018/$I1007,$AH1018-SUM($I1046:S1046))))</f>
        <v>0</v>
      </c>
      <c r="U1046" s="31">
        <f>IF($I1007="n/a",0,IF(U$4&lt;=$C1046,0,IF(SUM($C1046,$I1007)&gt;U$4,$AH1018/$I1007,$AH1018-SUM($I1046:T1046))))</f>
        <v>0</v>
      </c>
      <c r="V1046" s="31">
        <f>IF($I1007="n/a",0,IF(V$4&lt;=$C1046,0,IF(SUM($C1046,$I1007)&gt;V$4,$AH1018/$I1007,$AH1018-SUM($I1046:U1046))))</f>
        <v>0</v>
      </c>
      <c r="W1046" s="31">
        <f>IF($I1007="n/a",0,IF(W$4&lt;=$C1046,0,IF(SUM($C1046,$I1007)&gt;W$4,$AH1018/$I1007,$AH1018-SUM($I1046:V1046))))</f>
        <v>0</v>
      </c>
      <c r="X1046" s="31">
        <f>IF($I1007="n/a",0,IF(X$4&lt;=$C1046,0,IF(SUM($C1046,$I1007)&gt;X$4,$AH1018/$I1007,$AH1018-SUM($I1046:W1046))))</f>
        <v>0</v>
      </c>
      <c r="Y1046" s="31">
        <f>IF($I1007="n/a",0,IF(Y$4&lt;=$C1046,0,IF(SUM($C1046,$I1007)&gt;Y$4,$AH1018/$I1007,$AH1018-SUM($I1046:X1046))))</f>
        <v>0</v>
      </c>
      <c r="Z1046" s="31">
        <f>IF($I1007="n/a",0,IF(Z$4&lt;=$C1046,0,IF(SUM($C1046,$I1007)&gt;Z$4,$AH1018/$I1007,$AH1018-SUM($I1046:Y1046))))</f>
        <v>0</v>
      </c>
      <c r="AA1046" s="31">
        <f>IF($I1007="n/a",0,IF(AA$4&lt;=$C1046,0,IF(SUM($C1046,$I1007)&gt;AA$4,$AH1018/$I1007,$AH1018-SUM($I1046:Z1046))))</f>
        <v>0</v>
      </c>
      <c r="AB1046" s="31">
        <f>IF($I1007="n/a",0,IF(AB$4&lt;=$C1046,0,IF(SUM($C1046,$I1007)&gt;AB$4,$AH1018/$I1007,$AH1018-SUM($I1046:AA1046))))</f>
        <v>0</v>
      </c>
      <c r="AC1046" s="31">
        <f>IF($I1007="n/a",0,IF(AC$4&lt;=$C1046,0,IF(SUM($C1046,$I1007)&gt;AC$4,$AH1018/$I1007,$AH1018-SUM($I1046:AB1046))))</f>
        <v>0</v>
      </c>
      <c r="AD1046" s="31">
        <f>IF($I1007="n/a",0,IF(AD$4&lt;=$C1046,0,IF(SUM($C1046,$I1007)&gt;AD$4,$AH1018/$I1007,$AH1018-SUM($I1046:AC1046))))</f>
        <v>0</v>
      </c>
      <c r="AE1046" s="31">
        <f>IF($I1007="n/a",0,IF(AE$4&lt;=$C1046,0,IF(SUM($C1046,$I1007)&gt;AE$4,$AH1018/$I1007,$AH1018-SUM($I1046:AD1046))))</f>
        <v>0</v>
      </c>
      <c r="AF1046" s="31">
        <f>IF($I1007="n/a",0,IF(AF$4&lt;=$C1046,0,IF(SUM($C1046,$I1007)&gt;AF$4,$AH1018/$I1007,$AH1018-SUM($I1046:AE1046))))</f>
        <v>0</v>
      </c>
      <c r="AG1046" s="31">
        <f>IF($I1007="n/a",0,IF(AG$4&lt;=$C1046,0,IF(SUM($C1046,$I1007)&gt;AG$4,$AH1018/$I1007,$AH1018-SUM($I1046:AF1046))))</f>
        <v>0</v>
      </c>
      <c r="AH1046" s="31">
        <f>IF($I1007="n/a",0,IF(AH$4&lt;=$C1046,0,IF(SUM($C1046,$I1007)&gt;AH$4,$AH1018/$I1007,$AH1018-SUM($I1046:AG1046))))</f>
        <v>0</v>
      </c>
      <c r="AI1046" s="31">
        <f>IF($I1007="n/a",0,IF(AI$4&lt;=$C1046,0,IF(SUM($C1046,$I1007)&gt;AI$4,$AH1018/$I1007,$AH1018-SUM($I1046:AH1046))))</f>
        <v>0</v>
      </c>
      <c r="AJ1046" s="31">
        <f>IF($I1007="n/a",0,IF(AJ$4&lt;=$C1046,0,IF(SUM($C1046,$I1007)&gt;AJ$4,$AH1018/$I1007,$AH1018-SUM($I1046:AI1046))))</f>
        <v>0</v>
      </c>
      <c r="AK1046" s="31">
        <f>IF($I1007="n/a",0,IF(AK$4&lt;=$C1046,0,IF(SUM($C1046,$I1007)&gt;AK$4,$AH1018/$I1007,$AH1018-SUM($I1046:AJ1046))))</f>
        <v>0</v>
      </c>
      <c r="AL1046" s="31">
        <f>IF($I1007="n/a",0,IF(AL$4&lt;=$C1046,0,IF(SUM($C1046,$I1007)&gt;AL$4,$AH1018/$I1007,$AH1018-SUM($I1046:AK1046))))</f>
        <v>0</v>
      </c>
      <c r="AM1046" s="31">
        <f>IF($I1007="n/a",0,IF(AM$4&lt;=$C1046,0,IF(SUM($C1046,$I1007)&gt;AM$4,$AH1018/$I1007,$AH1018-SUM($I1046:AL1046))))</f>
        <v>0</v>
      </c>
      <c r="AN1046" s="31">
        <f>IF($I1007="n/a",0,IF(AN$4&lt;=$C1046,0,IF(SUM($C1046,$I1007)&gt;AN$4,$AH1018/$I1007,$AH1018-SUM($I1046:AM1046))))</f>
        <v>0</v>
      </c>
      <c r="AO1046" s="31">
        <f>IF($I1007="n/a",0,IF(AO$4&lt;=$C1046,0,IF(SUM($C1046,$I1007)&gt;AO$4,$AH1018/$I1007,$AH1018-SUM($I1046:AN1046))))</f>
        <v>0</v>
      </c>
      <c r="AP1046" s="31">
        <f>IF($I1007="n/a",0,IF(AP$4&lt;=$C1046,0,IF(SUM($C1046,$I1007)&gt;AP$4,$AH1018/$I1007,$AH1018-SUM($I1046:AO1046))))</f>
        <v>0</v>
      </c>
      <c r="AQ1046" s="31">
        <f>IF($I1007="n/a",0,IF(AQ$4&lt;=$C1046,0,IF(SUM($C1046,$I1007)&gt;AQ$4,$AH1018/$I1007,$AH1018-SUM($I1046:AP1046))))</f>
        <v>0</v>
      </c>
      <c r="AR1046" s="31">
        <f>IF($I1007="n/a",0,IF(AR$4&lt;=$C1046,0,IF(SUM($C1046,$I1007)&gt;AR$4,$AH1018/$I1007,$AH1018-SUM($I1046:AQ1046))))</f>
        <v>0</v>
      </c>
      <c r="AS1046" s="31">
        <f>IF($I1007="n/a",0,IF(AS$4&lt;=$C1046,0,IF(SUM($C1046,$I1007)&gt;AS$4,$AH1018/$I1007,$AH1018-SUM($I1046:AR1046))))</f>
        <v>0</v>
      </c>
      <c r="AT1046" s="31">
        <f>IF($I1007="n/a",0,IF(AT$4&lt;=$C1046,0,IF(SUM($C1046,$I1007)&gt;AT$4,$AH1018/$I1007,$AH1018-SUM($I1046:AS1046))))</f>
        <v>0</v>
      </c>
      <c r="AU1046" s="31">
        <f>IF($I1007="n/a",0,IF(AU$4&lt;=$C1046,0,IF(SUM($C1046,$I1007)&gt;AU$4,$AH1018/$I1007,$AH1018-SUM($I1046:AT1046))))</f>
        <v>0</v>
      </c>
      <c r="AV1046" s="31">
        <f>IF($I1007="n/a",0,IF(AV$4&lt;=$C1046,0,IF(SUM($C1046,$I1007)&gt;AV$4,$AH1018/$I1007,$AH1018-SUM($I1046:AU1046))))</f>
        <v>0</v>
      </c>
      <c r="AW1046" s="31">
        <f>IF($I1007="n/a",0,IF(AW$4&lt;=$C1046,0,IF(SUM($C1046,$I1007)&gt;AW$4,$AH1018/$I1007,$AH1018-SUM($I1046:AV1046))))</f>
        <v>0</v>
      </c>
      <c r="AX1046" s="31">
        <f>IF($I1007="n/a",0,IF(AX$4&lt;=$C1046,0,IF(SUM($C1046,$I1007)&gt;AX$4,$AH1018/$I1007,$AH1018-SUM($I1046:AW1046))))</f>
        <v>0</v>
      </c>
      <c r="AY1046" s="31">
        <f>IF($I1007="n/a",0,IF(AY$4&lt;=$C1046,0,IF(SUM($C1046,$I1007)&gt;AY$4,$AH1018/$I1007,$AH1018-SUM($I1046:AX1046))))</f>
        <v>0</v>
      </c>
      <c r="AZ1046" s="31">
        <f>IF($I1007="n/a",0,IF(AZ$4&lt;=$C1046,0,IF(SUM($C1046,$I1007)&gt;AZ$4,$AH1018/$I1007,$AH1018-SUM($I1046:AY1046))))</f>
        <v>0</v>
      </c>
      <c r="BA1046" s="31">
        <f>IF($I1007="n/a",0,IF(BA$4&lt;=$C1046,0,IF(SUM($C1046,$I1007)&gt;BA$4,$AH1018/$I1007,$AH1018-SUM($I1046:AZ1046))))</f>
        <v>0</v>
      </c>
      <c r="BB1046" s="31">
        <f>IF($I1007="n/a",0,IF(BB$4&lt;=$C1046,0,IF(SUM($C1046,$I1007)&gt;BB$4,$AH1018/$I1007,$AH1018-SUM($I1046:BA1046))))</f>
        <v>0</v>
      </c>
      <c r="BC1046" s="31">
        <f>IF($I1007="n/a",0,IF(BC$4&lt;=$C1046,0,IF(SUM($C1046,$I1007)&gt;BC$4,$AH1018/$I1007,$AH1018-SUM($I1046:BB1046))))</f>
        <v>0</v>
      </c>
      <c r="BD1046" s="31">
        <f>IF($I1007="n/a",0,IF(BD$4&lt;=$C1046,0,IF(SUM($C1046,$I1007)&gt;BD$4,$AH1018/$I1007,$AH1018-SUM($I1046:BC1046))))</f>
        <v>0</v>
      </c>
      <c r="BE1046" s="31">
        <f>IF($I1007="n/a",0,IF(BE$4&lt;=$C1046,0,IF(SUM($C1046,$I1007)&gt;BE$4,$AH1018/$I1007,$AH1018-SUM($I1046:BD1046))))</f>
        <v>0</v>
      </c>
      <c r="BF1046" s="31">
        <f>IF($I1007="n/a",0,IF(BF$4&lt;=$C1046,0,IF(SUM($C1046,$I1007)&gt;BF$4,$AH1018/$I1007,$AH1018-SUM($I1046:BE1046))))</f>
        <v>0</v>
      </c>
      <c r="BG1046" s="31">
        <f>IF($I1007="n/a",0,IF(BG$4&lt;=$C1046,0,IF(SUM($C1046,$I1007)&gt;BG$4,$AH1018/$I1007,$AH1018-SUM($I1046:BF1046))))</f>
        <v>0</v>
      </c>
      <c r="BH1046" s="31">
        <f>IF($I1007="n/a",0,IF(BH$4&lt;=$C1046,0,IF(SUM($C1046,$I1007)&gt;BH$4,$AH1018/$I1007,$AH1018-SUM($I1046:BG1046))))</f>
        <v>0</v>
      </c>
      <c r="BI1046" s="31">
        <f>IF($I1007="n/a",0,IF(BI$4&lt;=$C1046,0,IF(SUM($C1046,$I1007)&gt;BI$4,$AH1018/$I1007,$AH1018-SUM($I1046:BH1046))))</f>
        <v>0</v>
      </c>
      <c r="BJ1046" s="31">
        <f>IF($I1007="n/a",0,IF(BJ$4&lt;=$C1046,0,IF(SUM($C1046,$I1007)&gt;BJ$4,$AH1018/$I1007,$AH1018-SUM($I1046:BI1046))))</f>
        <v>0</v>
      </c>
      <c r="BK1046" s="31">
        <f>IF($I1007="n/a",0,IF(BK$4&lt;=$C1046,0,IF(SUM($C1046,$I1007)&gt;BK$4,$AH1018/$I1007,$AH1018-SUM($I1046:BJ1046))))</f>
        <v>0</v>
      </c>
      <c r="BL1046" s="31">
        <f>IF($I1007="n/a",0,IF(BL$4&lt;=$C1046,0,IF(SUM($C1046,$I1007)&gt;BL$4,$AH1018/$I1007,$AH1018-SUM($I1046:BK1046))))</f>
        <v>0</v>
      </c>
      <c r="BM1046" s="31">
        <f>IF($I1007="n/a",0,IF(BM$4&lt;=$C1046,0,IF(SUM($C1046,$I1007)&gt;BM$4,$AH1018/$I1007,$AH1018-SUM($I1046:BL1046))))</f>
        <v>0</v>
      </c>
      <c r="BN1046" s="31">
        <f>IF($I1007="n/a",0,IF(BN$4&lt;=$C1046,0,IF(SUM($C1046,$I1007)&gt;BN$4,$AH1018/$I1007,$AH1018-SUM($I1046:BM1046))))</f>
        <v>0</v>
      </c>
      <c r="BO1046" s="31">
        <f>IF($I1007="n/a",0,IF(BO$4&lt;=$C1046,0,IF(SUM($C1046,$I1007)&gt;BO$4,$AH1018/$I1007,$AH1018-SUM($I1046:BN1046))))</f>
        <v>0</v>
      </c>
      <c r="BP1046" s="31">
        <f>IF($I1007="n/a",0,IF(BP$4&lt;=$C1046,0,IF(SUM($C1046,$I1007)&gt;BP$4,$AH1018/$I1007,$AH1018-SUM($I1046:BO1046))))</f>
        <v>0</v>
      </c>
      <c r="BQ1046" s="31">
        <f>IF($I1007="n/a",0,IF(BQ$4&lt;=$C1046,0,IF(SUM($C1046,$I1007)&gt;BQ$4,$AH1018/$I1007,$AH1018-SUM($I1046:BP1046))))</f>
        <v>0</v>
      </c>
      <c r="BR1046" s="31">
        <f>IF($I1007="n/a",0,IF(BR$4&lt;=$C1046,0,IF(SUM($C1046,$I1007)&gt;BR$4,$AH1018/$I1007,$AH1018-SUM($I1046:BQ1046))))</f>
        <v>0</v>
      </c>
      <c r="BS1046" s="31">
        <f>IF($I1007="n/a",0,IF(BS$4&lt;=$C1046,0,IF(SUM($C1046,$I1007)&gt;BS$4,$AH1018/$I1007,$AH1018-SUM($I1046:BR1046))))</f>
        <v>0</v>
      </c>
      <c r="BT1046" s="31">
        <f>IF($I1007="n/a",0,IF(BT$4&lt;=$C1046,0,IF(SUM($C1046,$I1007)&gt;BT$4,$AH1018/$I1007,$AH1018-SUM($I1046:BS1046))))</f>
        <v>0</v>
      </c>
      <c r="BU1046" s="31">
        <f>IF($I1007="n/a",0,IF(BU$4&lt;=$C1046,0,IF(SUM($C1046,$I1007)&gt;BU$4,$AH1018/$I1007,$AH1018-SUM($I1046:BT1046))))</f>
        <v>0</v>
      </c>
      <c r="BV1046" s="31">
        <f>IF($I1007="n/a",0,IF(BV$4&lt;=$C1046,0,IF(SUM($C1046,$I1007)&gt;BV$4,$AH1018/$I1007,$AH1018-SUM($I1046:BU1046))))</f>
        <v>0</v>
      </c>
      <c r="BW1046" s="31">
        <f>IF($I1007="n/a",0,IF(BW$4&lt;=$C1046,0,IF(SUM($C1046,$I1007)&gt;BW$4,$AH1018/$I1007,$AH1018-SUM($I1046:BV1046))))</f>
        <v>0</v>
      </c>
      <c r="BX1046" s="31">
        <f>IF($I1007="n/a",0,IF(BX$4&lt;=$C1046,0,IF(SUM($C1046,$I1007)&gt;BX$4,$AH1018/$I1007,$AH1018-SUM($I1046:BW1046))))</f>
        <v>0</v>
      </c>
      <c r="BY1046" s="31">
        <f>IF($I1007="n/a",0,IF(BY$4&lt;=$C1046,0,IF(SUM($C1046,$I1007)&gt;BY$4,$AH1018/$I1007,$AH1018-SUM($I1046:BX1046))))</f>
        <v>0</v>
      </c>
      <c r="BZ1046" s="31">
        <f>IF($I1007="n/a",0,IF(BZ$4&lt;=$C1046,0,IF(SUM($C1046,$I1007)&gt;BZ$4,$AH1018/$I1007,$AH1018-SUM($I1046:BY1046))))</f>
        <v>0</v>
      </c>
      <c r="CA1046" s="31">
        <f>IF($I1007="n/a",0,IF(CA$4&lt;=$C1046,0,IF(SUM($C1046,$I1007)&gt;CA$4,$AH1018/$I1007,$AH1018-SUM($I1046:BZ1046))))</f>
        <v>0</v>
      </c>
      <c r="CB1046" s="31">
        <f>IF($I1007="n/a",0,IF(CB$4&lt;=$C1046,0,IF(SUM($C1046,$I1007)&gt;CB$4,$AH1018/$I1007,$AH1018-SUM($I1046:CA1046))))</f>
        <v>0</v>
      </c>
      <c r="CC1046" s="31">
        <f>IF($I1007="n/a",0,IF(CC$4&lt;=$C1046,0,IF(SUM($C1046,$I1007)&gt;CC$4,$AH1018/$I1007,$AH1018-SUM($I1046:CB1046))))</f>
        <v>0</v>
      </c>
      <c r="CD1046" s="31">
        <f>IF($I1007="n/a",0,IF(CD$4&lt;=$C1046,0,IF(SUM($C1046,$I1007)&gt;CD$4,$AH1018/$I1007,$AH1018-SUM($I1046:CC1046))))</f>
        <v>0</v>
      </c>
      <c r="CE1046" s="31">
        <f>IF($I1007="n/a",0,IF(CE$4&lt;=$C1046,0,IF(SUM($C1046,$I1007)&gt;CE$4,$AH1018/$I1007,$AH1018-SUM($I1046:CD1046))))</f>
        <v>0</v>
      </c>
      <c r="CF1046" s="31">
        <f>IF($I1007="n/a",0,IF(CF$4&lt;=$C1046,0,IF(SUM($C1046,$I1007)&gt;CF$4,$AH1018/$I1007,$AH1018-SUM($I1046:CE1046))))</f>
        <v>0</v>
      </c>
    </row>
    <row r="1047" spans="1:84" ht="12.75" customHeight="1">
      <c r="C1047" s="202">
        <v>2041</v>
      </c>
      <c r="D1047" s="21" t="s">
        <v>198</v>
      </c>
      <c r="E1047" s="21" t="s">
        <v>197</v>
      </c>
      <c r="I1047" s="31"/>
      <c r="J1047" s="31">
        <f>IF($I1007="n/a",0,IF(J$4&lt;=$C1047,0,IF(SUM($C1047,$I1007)&gt;J$4,$AI1018/$I1007,$AI1018-SUM($I1047:I1047))))</f>
        <v>0</v>
      </c>
      <c r="K1047" s="31">
        <f>IF($I1007="n/a",0,IF(K$4&lt;=$C1047,0,IF(SUM($C1047,$I1007)&gt;K$4,$AI1018/$I1007,$AI1018-SUM($I1047:J1047))))</f>
        <v>0</v>
      </c>
      <c r="L1047" s="31">
        <f>IF($I1007="n/a",0,IF(L$4&lt;=$C1047,0,IF(SUM($C1047,$I1007)&gt;L$4,$AI1018/$I1007,$AI1018-SUM($I1047:K1047))))</f>
        <v>0</v>
      </c>
      <c r="M1047" s="31">
        <f>IF($I1007="n/a",0,IF(M$4&lt;=$C1047,0,IF(SUM($C1047,$I1007)&gt;M$4,$AI1018/$I1007,$AI1018-SUM($I1047:L1047))))</f>
        <v>0</v>
      </c>
      <c r="N1047" s="31">
        <f>IF($I1007="n/a",0,IF(N$4&lt;=$C1047,0,IF(SUM($C1047,$I1007)&gt;N$4,$AI1018/$I1007,$AI1018-SUM($I1047:M1047))))</f>
        <v>0</v>
      </c>
      <c r="O1047" s="31">
        <f>IF($I1007="n/a",0,IF(O$4&lt;=$C1047,0,IF(SUM($C1047,$I1007)&gt;O$4,$AI1018/$I1007,$AI1018-SUM($I1047:N1047))))</f>
        <v>0</v>
      </c>
      <c r="P1047" s="31">
        <f>IF($I1007="n/a",0,IF(P$4&lt;=$C1047,0,IF(SUM($C1047,$I1007)&gt;P$4,$AI1018/$I1007,$AI1018-SUM($I1047:O1047))))</f>
        <v>0</v>
      </c>
      <c r="Q1047" s="31">
        <f>IF($I1007="n/a",0,IF(Q$4&lt;=$C1047,0,IF(SUM($C1047,$I1007)&gt;Q$4,$AI1018/$I1007,$AI1018-SUM($I1047:P1047))))</f>
        <v>0</v>
      </c>
      <c r="R1047" s="31">
        <f>IF($I1007="n/a",0,IF(R$4&lt;=$C1047,0,IF(SUM($C1047,$I1007)&gt;R$4,$AI1018/$I1007,$AI1018-SUM($I1047:Q1047))))</f>
        <v>0</v>
      </c>
      <c r="S1047" s="31">
        <f>IF($I1007="n/a",0,IF(S$4&lt;=$C1047,0,IF(SUM($C1047,$I1007)&gt;S$4,$AI1018/$I1007,$AI1018-SUM($I1047:R1047))))</f>
        <v>0</v>
      </c>
      <c r="T1047" s="31">
        <f>IF($I1007="n/a",0,IF(T$4&lt;=$C1047,0,IF(SUM($C1047,$I1007)&gt;T$4,$AI1018/$I1007,$AI1018-SUM($I1047:S1047))))</f>
        <v>0</v>
      </c>
      <c r="U1047" s="31">
        <f>IF($I1007="n/a",0,IF(U$4&lt;=$C1047,0,IF(SUM($C1047,$I1007)&gt;U$4,$AI1018/$I1007,$AI1018-SUM($I1047:T1047))))</f>
        <v>0</v>
      </c>
      <c r="V1047" s="31">
        <f>IF($I1007="n/a",0,IF(V$4&lt;=$C1047,0,IF(SUM($C1047,$I1007)&gt;V$4,$AI1018/$I1007,$AI1018-SUM($I1047:U1047))))</f>
        <v>0</v>
      </c>
      <c r="W1047" s="31">
        <f>IF($I1007="n/a",0,IF(W$4&lt;=$C1047,0,IF(SUM($C1047,$I1007)&gt;W$4,$AI1018/$I1007,$AI1018-SUM($I1047:V1047))))</f>
        <v>0</v>
      </c>
      <c r="X1047" s="31">
        <f>IF($I1007="n/a",0,IF(X$4&lt;=$C1047,0,IF(SUM($C1047,$I1007)&gt;X$4,$AI1018/$I1007,$AI1018-SUM($I1047:W1047))))</f>
        <v>0</v>
      </c>
      <c r="Y1047" s="31">
        <f>IF($I1007="n/a",0,IF(Y$4&lt;=$C1047,0,IF(SUM($C1047,$I1007)&gt;Y$4,$AI1018/$I1007,$AI1018-SUM($I1047:X1047))))</f>
        <v>0</v>
      </c>
      <c r="Z1047" s="31">
        <f>IF($I1007="n/a",0,IF(Z$4&lt;=$C1047,0,IF(SUM($C1047,$I1007)&gt;Z$4,$AI1018/$I1007,$AI1018-SUM($I1047:Y1047))))</f>
        <v>0</v>
      </c>
      <c r="AA1047" s="31">
        <f>IF($I1007="n/a",0,IF(AA$4&lt;=$C1047,0,IF(SUM($C1047,$I1007)&gt;AA$4,$AI1018/$I1007,$AI1018-SUM($I1047:Z1047))))</f>
        <v>0</v>
      </c>
      <c r="AB1047" s="31">
        <f>IF($I1007="n/a",0,IF(AB$4&lt;=$C1047,0,IF(SUM($C1047,$I1007)&gt;AB$4,$AI1018/$I1007,$AI1018-SUM($I1047:AA1047))))</f>
        <v>0</v>
      </c>
      <c r="AC1047" s="31">
        <f>IF($I1007="n/a",0,IF(AC$4&lt;=$C1047,0,IF(SUM($C1047,$I1007)&gt;AC$4,$AI1018/$I1007,$AI1018-SUM($I1047:AB1047))))</f>
        <v>0</v>
      </c>
      <c r="AD1047" s="31">
        <f>IF($I1007="n/a",0,IF(AD$4&lt;=$C1047,0,IF(SUM($C1047,$I1007)&gt;AD$4,$AI1018/$I1007,$AI1018-SUM($I1047:AC1047))))</f>
        <v>0</v>
      </c>
      <c r="AE1047" s="31">
        <f>IF($I1007="n/a",0,IF(AE$4&lt;=$C1047,0,IF(SUM($C1047,$I1007)&gt;AE$4,$AI1018/$I1007,$AI1018-SUM($I1047:AD1047))))</f>
        <v>0</v>
      </c>
      <c r="AF1047" s="31">
        <f>IF($I1007="n/a",0,IF(AF$4&lt;=$C1047,0,IF(SUM($C1047,$I1007)&gt;AF$4,$AI1018/$I1007,$AI1018-SUM($I1047:AE1047))))</f>
        <v>0</v>
      </c>
      <c r="AG1047" s="31">
        <f>IF($I1007="n/a",0,IF(AG$4&lt;=$C1047,0,IF(SUM($C1047,$I1007)&gt;AG$4,$AI1018/$I1007,$AI1018-SUM($I1047:AF1047))))</f>
        <v>0</v>
      </c>
      <c r="AH1047" s="31">
        <f>IF($I1007="n/a",0,IF(AH$4&lt;=$C1047,0,IF(SUM($C1047,$I1007)&gt;AH$4,$AI1018/$I1007,$AI1018-SUM($I1047:AG1047))))</f>
        <v>0</v>
      </c>
      <c r="AI1047" s="31">
        <f>IF($I1007="n/a",0,IF(AI$4&lt;=$C1047,0,IF(SUM($C1047,$I1007)&gt;AI$4,$AI1018/$I1007,$AI1018-SUM($I1047:AH1047))))</f>
        <v>0</v>
      </c>
      <c r="AJ1047" s="31">
        <f>IF($I1007="n/a",0,IF(AJ$4&lt;=$C1047,0,IF(SUM($C1047,$I1007)&gt;AJ$4,$AI1018/$I1007,$AI1018-SUM($I1047:AI1047))))</f>
        <v>0</v>
      </c>
      <c r="AK1047" s="31">
        <f>IF($I1007="n/a",0,IF(AK$4&lt;=$C1047,0,IF(SUM($C1047,$I1007)&gt;AK$4,$AI1018/$I1007,$AI1018-SUM($I1047:AJ1047))))</f>
        <v>0</v>
      </c>
      <c r="AL1047" s="31">
        <f>IF($I1007="n/a",0,IF(AL$4&lt;=$C1047,0,IF(SUM($C1047,$I1007)&gt;AL$4,$AI1018/$I1007,$AI1018-SUM($I1047:AK1047))))</f>
        <v>0</v>
      </c>
      <c r="AM1047" s="31">
        <f>IF($I1007="n/a",0,IF(AM$4&lt;=$C1047,0,IF(SUM($C1047,$I1007)&gt;AM$4,$AI1018/$I1007,$AI1018-SUM($I1047:AL1047))))</f>
        <v>0</v>
      </c>
      <c r="AN1047" s="31">
        <f>IF($I1007="n/a",0,IF(AN$4&lt;=$C1047,0,IF(SUM($C1047,$I1007)&gt;AN$4,$AI1018/$I1007,$AI1018-SUM($I1047:AM1047))))</f>
        <v>0</v>
      </c>
      <c r="AO1047" s="31">
        <f>IF($I1007="n/a",0,IF(AO$4&lt;=$C1047,0,IF(SUM($C1047,$I1007)&gt;AO$4,$AI1018/$I1007,$AI1018-SUM($I1047:AN1047))))</f>
        <v>0</v>
      </c>
      <c r="AP1047" s="31">
        <f>IF($I1007="n/a",0,IF(AP$4&lt;=$C1047,0,IF(SUM($C1047,$I1007)&gt;AP$4,$AI1018/$I1007,$AI1018-SUM($I1047:AO1047))))</f>
        <v>0</v>
      </c>
      <c r="AQ1047" s="31">
        <f>IF($I1007="n/a",0,IF(AQ$4&lt;=$C1047,0,IF(SUM($C1047,$I1007)&gt;AQ$4,$AI1018/$I1007,$AI1018-SUM($I1047:AP1047))))</f>
        <v>0</v>
      </c>
      <c r="AR1047" s="31">
        <f>IF($I1007="n/a",0,IF(AR$4&lt;=$C1047,0,IF(SUM($C1047,$I1007)&gt;AR$4,$AI1018/$I1007,$AI1018-SUM($I1047:AQ1047))))</f>
        <v>0</v>
      </c>
      <c r="AS1047" s="31">
        <f>IF($I1007="n/a",0,IF(AS$4&lt;=$C1047,0,IF(SUM($C1047,$I1007)&gt;AS$4,$AI1018/$I1007,$AI1018-SUM($I1047:AR1047))))</f>
        <v>0</v>
      </c>
      <c r="AT1047" s="31">
        <f>IF($I1007="n/a",0,IF(AT$4&lt;=$C1047,0,IF(SUM($C1047,$I1007)&gt;AT$4,$AI1018/$I1007,$AI1018-SUM($I1047:AS1047))))</f>
        <v>0</v>
      </c>
      <c r="AU1047" s="31">
        <f>IF($I1007="n/a",0,IF(AU$4&lt;=$C1047,0,IF(SUM($C1047,$I1007)&gt;AU$4,$AI1018/$I1007,$AI1018-SUM($I1047:AT1047))))</f>
        <v>0</v>
      </c>
      <c r="AV1047" s="31">
        <f>IF($I1007="n/a",0,IF(AV$4&lt;=$C1047,0,IF(SUM($C1047,$I1007)&gt;AV$4,$AI1018/$I1007,$AI1018-SUM($I1047:AU1047))))</f>
        <v>0</v>
      </c>
      <c r="AW1047" s="31">
        <f>IF($I1007="n/a",0,IF(AW$4&lt;=$C1047,0,IF(SUM($C1047,$I1007)&gt;AW$4,$AI1018/$I1007,$AI1018-SUM($I1047:AV1047))))</f>
        <v>0</v>
      </c>
      <c r="AX1047" s="31">
        <f>IF($I1007="n/a",0,IF(AX$4&lt;=$C1047,0,IF(SUM($C1047,$I1007)&gt;AX$4,$AI1018/$I1007,$AI1018-SUM($I1047:AW1047))))</f>
        <v>0</v>
      </c>
      <c r="AY1047" s="31">
        <f>IF($I1007="n/a",0,IF(AY$4&lt;=$C1047,0,IF(SUM($C1047,$I1007)&gt;AY$4,$AI1018/$I1007,$AI1018-SUM($I1047:AX1047))))</f>
        <v>0</v>
      </c>
      <c r="AZ1047" s="31">
        <f>IF($I1007="n/a",0,IF(AZ$4&lt;=$C1047,0,IF(SUM($C1047,$I1007)&gt;AZ$4,$AI1018/$I1007,$AI1018-SUM($I1047:AY1047))))</f>
        <v>0</v>
      </c>
      <c r="BA1047" s="31">
        <f>IF($I1007="n/a",0,IF(BA$4&lt;=$C1047,0,IF(SUM($C1047,$I1007)&gt;BA$4,$AI1018/$I1007,$AI1018-SUM($I1047:AZ1047))))</f>
        <v>0</v>
      </c>
      <c r="BB1047" s="31">
        <f>IF($I1007="n/a",0,IF(BB$4&lt;=$C1047,0,IF(SUM($C1047,$I1007)&gt;BB$4,$AI1018/$I1007,$AI1018-SUM($I1047:BA1047))))</f>
        <v>0</v>
      </c>
      <c r="BC1047" s="31">
        <f>IF($I1007="n/a",0,IF(BC$4&lt;=$C1047,0,IF(SUM($C1047,$I1007)&gt;BC$4,$AI1018/$I1007,$AI1018-SUM($I1047:BB1047))))</f>
        <v>0</v>
      </c>
      <c r="BD1047" s="31">
        <f>IF($I1007="n/a",0,IF(BD$4&lt;=$C1047,0,IF(SUM($C1047,$I1007)&gt;BD$4,$AI1018/$I1007,$AI1018-SUM($I1047:BC1047))))</f>
        <v>0</v>
      </c>
      <c r="BE1047" s="31">
        <f>IF($I1007="n/a",0,IF(BE$4&lt;=$C1047,0,IF(SUM($C1047,$I1007)&gt;BE$4,$AI1018/$I1007,$AI1018-SUM($I1047:BD1047))))</f>
        <v>0</v>
      </c>
      <c r="BF1047" s="31">
        <f>IF($I1007="n/a",0,IF(BF$4&lt;=$C1047,0,IF(SUM($C1047,$I1007)&gt;BF$4,$AI1018/$I1007,$AI1018-SUM($I1047:BE1047))))</f>
        <v>0</v>
      </c>
      <c r="BG1047" s="31">
        <f>IF($I1007="n/a",0,IF(BG$4&lt;=$C1047,0,IF(SUM($C1047,$I1007)&gt;BG$4,$AI1018/$I1007,$AI1018-SUM($I1047:BF1047))))</f>
        <v>0</v>
      </c>
      <c r="BH1047" s="31">
        <f>IF($I1007="n/a",0,IF(BH$4&lt;=$C1047,0,IF(SUM($C1047,$I1007)&gt;BH$4,$AI1018/$I1007,$AI1018-SUM($I1047:BG1047))))</f>
        <v>0</v>
      </c>
      <c r="BI1047" s="31">
        <f>IF($I1007="n/a",0,IF(BI$4&lt;=$C1047,0,IF(SUM($C1047,$I1007)&gt;BI$4,$AI1018/$I1007,$AI1018-SUM($I1047:BH1047))))</f>
        <v>0</v>
      </c>
      <c r="BJ1047" s="31">
        <f>IF($I1007="n/a",0,IF(BJ$4&lt;=$C1047,0,IF(SUM($C1047,$I1007)&gt;BJ$4,$AI1018/$I1007,$AI1018-SUM($I1047:BI1047))))</f>
        <v>0</v>
      </c>
      <c r="BK1047" s="31">
        <f>IF($I1007="n/a",0,IF(BK$4&lt;=$C1047,0,IF(SUM($C1047,$I1007)&gt;BK$4,$AI1018/$I1007,$AI1018-SUM($I1047:BJ1047))))</f>
        <v>0</v>
      </c>
      <c r="BL1047" s="31">
        <f>IF($I1007="n/a",0,IF(BL$4&lt;=$C1047,0,IF(SUM($C1047,$I1007)&gt;BL$4,$AI1018/$I1007,$AI1018-SUM($I1047:BK1047))))</f>
        <v>0</v>
      </c>
      <c r="BM1047" s="31">
        <f>IF($I1007="n/a",0,IF(BM$4&lt;=$C1047,0,IF(SUM($C1047,$I1007)&gt;BM$4,$AI1018/$I1007,$AI1018-SUM($I1047:BL1047))))</f>
        <v>0</v>
      </c>
      <c r="BN1047" s="31">
        <f>IF($I1007="n/a",0,IF(BN$4&lt;=$C1047,0,IF(SUM($C1047,$I1007)&gt;BN$4,$AI1018/$I1007,$AI1018-SUM($I1047:BM1047))))</f>
        <v>0</v>
      </c>
      <c r="BO1047" s="31">
        <f>IF($I1007="n/a",0,IF(BO$4&lt;=$C1047,0,IF(SUM($C1047,$I1007)&gt;BO$4,$AI1018/$I1007,$AI1018-SUM($I1047:BN1047))))</f>
        <v>0</v>
      </c>
      <c r="BP1047" s="31">
        <f>IF($I1007="n/a",0,IF(BP$4&lt;=$C1047,0,IF(SUM($C1047,$I1007)&gt;BP$4,$AI1018/$I1007,$AI1018-SUM($I1047:BO1047))))</f>
        <v>0</v>
      </c>
      <c r="BQ1047" s="31">
        <f>IF($I1007="n/a",0,IF(BQ$4&lt;=$C1047,0,IF(SUM($C1047,$I1007)&gt;BQ$4,$AI1018/$I1007,$AI1018-SUM($I1047:BP1047))))</f>
        <v>0</v>
      </c>
      <c r="BR1047" s="31">
        <f>IF($I1007="n/a",0,IF(BR$4&lt;=$C1047,0,IF(SUM($C1047,$I1007)&gt;BR$4,$AI1018/$I1007,$AI1018-SUM($I1047:BQ1047))))</f>
        <v>0</v>
      </c>
      <c r="BS1047" s="31">
        <f>IF($I1007="n/a",0,IF(BS$4&lt;=$C1047,0,IF(SUM($C1047,$I1007)&gt;BS$4,$AI1018/$I1007,$AI1018-SUM($I1047:BR1047))))</f>
        <v>0</v>
      </c>
      <c r="BT1047" s="31">
        <f>IF($I1007="n/a",0,IF(BT$4&lt;=$C1047,0,IF(SUM($C1047,$I1007)&gt;BT$4,$AI1018/$I1007,$AI1018-SUM($I1047:BS1047))))</f>
        <v>0</v>
      </c>
      <c r="BU1047" s="31">
        <f>IF($I1007="n/a",0,IF(BU$4&lt;=$C1047,0,IF(SUM($C1047,$I1007)&gt;BU$4,$AI1018/$I1007,$AI1018-SUM($I1047:BT1047))))</f>
        <v>0</v>
      </c>
      <c r="BV1047" s="31">
        <f>IF($I1007="n/a",0,IF(BV$4&lt;=$C1047,0,IF(SUM($C1047,$I1007)&gt;BV$4,$AI1018/$I1007,$AI1018-SUM($I1047:BU1047))))</f>
        <v>0</v>
      </c>
      <c r="BW1047" s="31">
        <f>IF($I1007="n/a",0,IF(BW$4&lt;=$C1047,0,IF(SUM($C1047,$I1007)&gt;BW$4,$AI1018/$I1007,$AI1018-SUM($I1047:BV1047))))</f>
        <v>0</v>
      </c>
      <c r="BX1047" s="31">
        <f>IF($I1007="n/a",0,IF(BX$4&lt;=$C1047,0,IF(SUM($C1047,$I1007)&gt;BX$4,$AI1018/$I1007,$AI1018-SUM($I1047:BW1047))))</f>
        <v>0</v>
      </c>
      <c r="BY1047" s="31">
        <f>IF($I1007="n/a",0,IF(BY$4&lt;=$C1047,0,IF(SUM($C1047,$I1007)&gt;BY$4,$AI1018/$I1007,$AI1018-SUM($I1047:BX1047))))</f>
        <v>0</v>
      </c>
      <c r="BZ1047" s="31">
        <f>IF($I1007="n/a",0,IF(BZ$4&lt;=$C1047,0,IF(SUM($C1047,$I1007)&gt;BZ$4,$AI1018/$I1007,$AI1018-SUM($I1047:BY1047))))</f>
        <v>0</v>
      </c>
      <c r="CA1047" s="31">
        <f>IF($I1007="n/a",0,IF(CA$4&lt;=$C1047,0,IF(SUM($C1047,$I1007)&gt;CA$4,$AI1018/$I1007,$AI1018-SUM($I1047:BZ1047))))</f>
        <v>0</v>
      </c>
      <c r="CB1047" s="31">
        <f>IF($I1007="n/a",0,IF(CB$4&lt;=$C1047,0,IF(SUM($C1047,$I1007)&gt;CB$4,$AI1018/$I1007,$AI1018-SUM($I1047:CA1047))))</f>
        <v>0</v>
      </c>
      <c r="CC1047" s="31">
        <f>IF($I1007="n/a",0,IF(CC$4&lt;=$C1047,0,IF(SUM($C1047,$I1007)&gt;CC$4,$AI1018/$I1007,$AI1018-SUM($I1047:CB1047))))</f>
        <v>0</v>
      </c>
      <c r="CD1047" s="31">
        <f>IF($I1007="n/a",0,IF(CD$4&lt;=$C1047,0,IF(SUM($C1047,$I1007)&gt;CD$4,$AI1018/$I1007,$AI1018-SUM($I1047:CC1047))))</f>
        <v>0</v>
      </c>
      <c r="CE1047" s="31">
        <f>IF($I1007="n/a",0,IF(CE$4&lt;=$C1047,0,IF(SUM($C1047,$I1007)&gt;CE$4,$AI1018/$I1007,$AI1018-SUM($I1047:CD1047))))</f>
        <v>0</v>
      </c>
      <c r="CF1047" s="31">
        <f>IF($I1007="n/a",0,IF(CF$4&lt;=$C1047,0,IF(SUM($C1047,$I1007)&gt;CF$4,$AI1018/$I1007,$AI1018-SUM($I1047:CE1047))))</f>
        <v>0</v>
      </c>
    </row>
    <row r="1048" spans="1:84" ht="12.75" customHeight="1">
      <c r="C1048" s="202">
        <v>2042</v>
      </c>
      <c r="D1048" s="21" t="s">
        <v>199</v>
      </c>
      <c r="E1048" s="21" t="s">
        <v>197</v>
      </c>
      <c r="I1048" s="31"/>
      <c r="J1048" s="31">
        <f>IF($I1007="n/a",0,IF(J$4&lt;=$C1048,0,IF(SUM($C1048,$I1007)&gt;J$4,$AJ1018/$I1007,$AJ1018-SUM($I1048:I1048))))</f>
        <v>0</v>
      </c>
      <c r="K1048" s="31">
        <f>IF($I1007="n/a",0,IF(K$4&lt;=$C1048,0,IF(SUM($C1048,$I1007)&gt;K$4,$AJ1018/$I1007,$AJ1018-SUM($I1048:J1048))))</f>
        <v>0</v>
      </c>
      <c r="L1048" s="31">
        <f>IF($I1007="n/a",0,IF(L$4&lt;=$C1048,0,IF(SUM($C1048,$I1007)&gt;L$4,$AJ1018/$I1007,$AJ1018-SUM($I1048:K1048))))</f>
        <v>0</v>
      </c>
      <c r="M1048" s="31">
        <f>IF($I1007="n/a",0,IF(M$4&lt;=$C1048,0,IF(SUM($C1048,$I1007)&gt;M$4,$AJ1018/$I1007,$AJ1018-SUM($I1048:L1048))))</f>
        <v>0</v>
      </c>
      <c r="N1048" s="31">
        <f>IF($I1007="n/a",0,IF(N$4&lt;=$C1048,0,IF(SUM($C1048,$I1007)&gt;N$4,$AJ1018/$I1007,$AJ1018-SUM($I1048:M1048))))</f>
        <v>0</v>
      </c>
      <c r="O1048" s="31">
        <f>IF($I1007="n/a",0,IF(O$4&lt;=$C1048,0,IF(SUM($C1048,$I1007)&gt;O$4,$AJ1018/$I1007,$AJ1018-SUM($I1048:N1048))))</f>
        <v>0</v>
      </c>
      <c r="P1048" s="31">
        <f>IF($I1007="n/a",0,IF(P$4&lt;=$C1048,0,IF(SUM($C1048,$I1007)&gt;P$4,$AJ1018/$I1007,$AJ1018-SUM($I1048:O1048))))</f>
        <v>0</v>
      </c>
      <c r="Q1048" s="31">
        <f>IF($I1007="n/a",0,IF(Q$4&lt;=$C1048,0,IF(SUM($C1048,$I1007)&gt;Q$4,$AJ1018/$I1007,$AJ1018-SUM($I1048:P1048))))</f>
        <v>0</v>
      </c>
      <c r="R1048" s="31">
        <f>IF($I1007="n/a",0,IF(R$4&lt;=$C1048,0,IF(SUM($C1048,$I1007)&gt;R$4,$AJ1018/$I1007,$AJ1018-SUM($I1048:Q1048))))</f>
        <v>0</v>
      </c>
      <c r="S1048" s="31">
        <f>IF($I1007="n/a",0,IF(S$4&lt;=$C1048,0,IF(SUM($C1048,$I1007)&gt;S$4,$AJ1018/$I1007,$AJ1018-SUM($I1048:R1048))))</f>
        <v>0</v>
      </c>
      <c r="T1048" s="31">
        <f>IF($I1007="n/a",0,IF(T$4&lt;=$C1048,0,IF(SUM($C1048,$I1007)&gt;T$4,$AJ1018/$I1007,$AJ1018-SUM($I1048:S1048))))</f>
        <v>0</v>
      </c>
      <c r="U1048" s="31">
        <f>IF($I1007="n/a",0,IF(U$4&lt;=$C1048,0,IF(SUM($C1048,$I1007)&gt;U$4,$AJ1018/$I1007,$AJ1018-SUM($I1048:T1048))))</f>
        <v>0</v>
      </c>
      <c r="V1048" s="31">
        <f>IF($I1007="n/a",0,IF(V$4&lt;=$C1048,0,IF(SUM($C1048,$I1007)&gt;V$4,$AJ1018/$I1007,$AJ1018-SUM($I1048:U1048))))</f>
        <v>0</v>
      </c>
      <c r="W1048" s="31">
        <f>IF($I1007="n/a",0,IF(W$4&lt;=$C1048,0,IF(SUM($C1048,$I1007)&gt;W$4,$AJ1018/$I1007,$AJ1018-SUM($I1048:V1048))))</f>
        <v>0</v>
      </c>
      <c r="X1048" s="31">
        <f>IF($I1007="n/a",0,IF(X$4&lt;=$C1048,0,IF(SUM($C1048,$I1007)&gt;X$4,$AJ1018/$I1007,$AJ1018-SUM($I1048:W1048))))</f>
        <v>0</v>
      </c>
      <c r="Y1048" s="31">
        <f>IF($I1007="n/a",0,IF(Y$4&lt;=$C1048,0,IF(SUM($C1048,$I1007)&gt;Y$4,$AJ1018/$I1007,$AJ1018-SUM($I1048:X1048))))</f>
        <v>0</v>
      </c>
      <c r="Z1048" s="31">
        <f>IF($I1007="n/a",0,IF(Z$4&lt;=$C1048,0,IF(SUM($C1048,$I1007)&gt;Z$4,$AJ1018/$I1007,$AJ1018-SUM($I1048:Y1048))))</f>
        <v>0</v>
      </c>
      <c r="AA1048" s="31">
        <f>IF($I1007="n/a",0,IF(AA$4&lt;=$C1048,0,IF(SUM($C1048,$I1007)&gt;AA$4,$AJ1018/$I1007,$AJ1018-SUM($I1048:Z1048))))</f>
        <v>0</v>
      </c>
      <c r="AB1048" s="31">
        <f>IF($I1007="n/a",0,IF(AB$4&lt;=$C1048,0,IF(SUM($C1048,$I1007)&gt;AB$4,$AJ1018/$I1007,$AJ1018-SUM($I1048:AA1048))))</f>
        <v>0</v>
      </c>
      <c r="AC1048" s="31">
        <f>IF($I1007="n/a",0,IF(AC$4&lt;=$C1048,0,IF(SUM($C1048,$I1007)&gt;AC$4,$AJ1018/$I1007,$AJ1018-SUM($I1048:AB1048))))</f>
        <v>0</v>
      </c>
      <c r="AD1048" s="31">
        <f>IF($I1007="n/a",0,IF(AD$4&lt;=$C1048,0,IF(SUM($C1048,$I1007)&gt;AD$4,$AJ1018/$I1007,$AJ1018-SUM($I1048:AC1048))))</f>
        <v>0</v>
      </c>
      <c r="AE1048" s="31">
        <f>IF($I1007="n/a",0,IF(AE$4&lt;=$C1048,0,IF(SUM($C1048,$I1007)&gt;AE$4,$AJ1018/$I1007,$AJ1018-SUM($I1048:AD1048))))</f>
        <v>0</v>
      </c>
      <c r="AF1048" s="31">
        <f>IF($I1007="n/a",0,IF(AF$4&lt;=$C1048,0,IF(SUM($C1048,$I1007)&gt;AF$4,$AJ1018/$I1007,$AJ1018-SUM($I1048:AE1048))))</f>
        <v>0</v>
      </c>
      <c r="AG1048" s="31">
        <f>IF($I1007="n/a",0,IF(AG$4&lt;=$C1048,0,IF(SUM($C1048,$I1007)&gt;AG$4,$AJ1018/$I1007,$AJ1018-SUM($I1048:AF1048))))</f>
        <v>0</v>
      </c>
      <c r="AH1048" s="31">
        <f>IF($I1007="n/a",0,IF(AH$4&lt;=$C1048,0,IF(SUM($C1048,$I1007)&gt;AH$4,$AJ1018/$I1007,$AJ1018-SUM($I1048:AG1048))))</f>
        <v>0</v>
      </c>
      <c r="AI1048" s="31">
        <f>IF($I1007="n/a",0,IF(AI$4&lt;=$C1048,0,IF(SUM($C1048,$I1007)&gt;AI$4,$AJ1018/$I1007,$AJ1018-SUM($I1048:AH1048))))</f>
        <v>0</v>
      </c>
      <c r="AJ1048" s="31">
        <f>IF($I1007="n/a",0,IF(AJ$4&lt;=$C1048,0,IF(SUM($C1048,$I1007)&gt;AJ$4,$AJ1018/$I1007,$AJ1018-SUM($I1048:AI1048))))</f>
        <v>0</v>
      </c>
      <c r="AK1048" s="31">
        <f>IF($I1007="n/a",0,IF(AK$4&lt;=$C1048,0,IF(SUM($C1048,$I1007)&gt;AK$4,$AJ1018/$I1007,$AJ1018-SUM($I1048:AJ1048))))</f>
        <v>0</v>
      </c>
      <c r="AL1048" s="31">
        <f>IF($I1007="n/a",0,IF(AL$4&lt;=$C1048,0,IF(SUM($C1048,$I1007)&gt;AL$4,$AJ1018/$I1007,$AJ1018-SUM($I1048:AK1048))))</f>
        <v>0</v>
      </c>
      <c r="AM1048" s="31">
        <f>IF($I1007="n/a",0,IF(AM$4&lt;=$C1048,0,IF(SUM($C1048,$I1007)&gt;AM$4,$AJ1018/$I1007,$AJ1018-SUM($I1048:AL1048))))</f>
        <v>0</v>
      </c>
      <c r="AN1048" s="31">
        <f>IF($I1007="n/a",0,IF(AN$4&lt;=$C1048,0,IF(SUM($C1048,$I1007)&gt;AN$4,$AJ1018/$I1007,$AJ1018-SUM($I1048:AM1048))))</f>
        <v>0</v>
      </c>
      <c r="AO1048" s="31">
        <f>IF($I1007="n/a",0,IF(AO$4&lt;=$C1048,0,IF(SUM($C1048,$I1007)&gt;AO$4,$AJ1018/$I1007,$AJ1018-SUM($I1048:AN1048))))</f>
        <v>0</v>
      </c>
      <c r="AP1048" s="31">
        <f>IF($I1007="n/a",0,IF(AP$4&lt;=$C1048,0,IF(SUM($C1048,$I1007)&gt;AP$4,$AJ1018/$I1007,$AJ1018-SUM($I1048:AO1048))))</f>
        <v>0</v>
      </c>
      <c r="AQ1048" s="31">
        <f>IF($I1007="n/a",0,IF(AQ$4&lt;=$C1048,0,IF(SUM($C1048,$I1007)&gt;AQ$4,$AJ1018/$I1007,$AJ1018-SUM($I1048:AP1048))))</f>
        <v>0</v>
      </c>
      <c r="AR1048" s="31">
        <f>IF($I1007="n/a",0,IF(AR$4&lt;=$C1048,0,IF(SUM($C1048,$I1007)&gt;AR$4,$AJ1018/$I1007,$AJ1018-SUM($I1048:AQ1048))))</f>
        <v>0</v>
      </c>
      <c r="AS1048" s="31">
        <f>IF($I1007="n/a",0,IF(AS$4&lt;=$C1048,0,IF(SUM($C1048,$I1007)&gt;AS$4,$AJ1018/$I1007,$AJ1018-SUM($I1048:AR1048))))</f>
        <v>0</v>
      </c>
      <c r="AT1048" s="31">
        <f>IF($I1007="n/a",0,IF(AT$4&lt;=$C1048,0,IF(SUM($C1048,$I1007)&gt;AT$4,$AJ1018/$I1007,$AJ1018-SUM($I1048:AS1048))))</f>
        <v>0</v>
      </c>
      <c r="AU1048" s="31">
        <f>IF($I1007="n/a",0,IF(AU$4&lt;=$C1048,0,IF(SUM($C1048,$I1007)&gt;AU$4,$AJ1018/$I1007,$AJ1018-SUM($I1048:AT1048))))</f>
        <v>0</v>
      </c>
      <c r="AV1048" s="31">
        <f>IF($I1007="n/a",0,IF(AV$4&lt;=$C1048,0,IF(SUM($C1048,$I1007)&gt;AV$4,$AJ1018/$I1007,$AJ1018-SUM($I1048:AU1048))))</f>
        <v>0</v>
      </c>
      <c r="AW1048" s="31">
        <f>IF($I1007="n/a",0,IF(AW$4&lt;=$C1048,0,IF(SUM($C1048,$I1007)&gt;AW$4,$AJ1018/$I1007,$AJ1018-SUM($I1048:AV1048))))</f>
        <v>0</v>
      </c>
      <c r="AX1048" s="31">
        <f>IF($I1007="n/a",0,IF(AX$4&lt;=$C1048,0,IF(SUM($C1048,$I1007)&gt;AX$4,$AJ1018/$I1007,$AJ1018-SUM($I1048:AW1048))))</f>
        <v>0</v>
      </c>
      <c r="AY1048" s="31">
        <f>IF($I1007="n/a",0,IF(AY$4&lt;=$C1048,0,IF(SUM($C1048,$I1007)&gt;AY$4,$AJ1018/$I1007,$AJ1018-SUM($I1048:AX1048))))</f>
        <v>0</v>
      </c>
      <c r="AZ1048" s="31">
        <f>IF($I1007="n/a",0,IF(AZ$4&lt;=$C1048,0,IF(SUM($C1048,$I1007)&gt;AZ$4,$AJ1018/$I1007,$AJ1018-SUM($I1048:AY1048))))</f>
        <v>0</v>
      </c>
      <c r="BA1048" s="31">
        <f>IF($I1007="n/a",0,IF(BA$4&lt;=$C1048,0,IF(SUM($C1048,$I1007)&gt;BA$4,$AJ1018/$I1007,$AJ1018-SUM($I1048:AZ1048))))</f>
        <v>0</v>
      </c>
      <c r="BB1048" s="31">
        <f>IF($I1007="n/a",0,IF(BB$4&lt;=$C1048,0,IF(SUM($C1048,$I1007)&gt;BB$4,$AJ1018/$I1007,$AJ1018-SUM($I1048:BA1048))))</f>
        <v>0</v>
      </c>
      <c r="BC1048" s="31">
        <f>IF($I1007="n/a",0,IF(BC$4&lt;=$C1048,0,IF(SUM($C1048,$I1007)&gt;BC$4,$AJ1018/$I1007,$AJ1018-SUM($I1048:BB1048))))</f>
        <v>0</v>
      </c>
      <c r="BD1048" s="31">
        <f>IF($I1007="n/a",0,IF(BD$4&lt;=$C1048,0,IF(SUM($C1048,$I1007)&gt;BD$4,$AJ1018/$I1007,$AJ1018-SUM($I1048:BC1048))))</f>
        <v>0</v>
      </c>
      <c r="BE1048" s="31">
        <f>IF($I1007="n/a",0,IF(BE$4&lt;=$C1048,0,IF(SUM($C1048,$I1007)&gt;BE$4,$AJ1018/$I1007,$AJ1018-SUM($I1048:BD1048))))</f>
        <v>0</v>
      </c>
      <c r="BF1048" s="31">
        <f>IF($I1007="n/a",0,IF(BF$4&lt;=$C1048,0,IF(SUM($C1048,$I1007)&gt;BF$4,$AJ1018/$I1007,$AJ1018-SUM($I1048:BE1048))))</f>
        <v>0</v>
      </c>
      <c r="BG1048" s="31">
        <f>IF($I1007="n/a",0,IF(BG$4&lt;=$C1048,0,IF(SUM($C1048,$I1007)&gt;BG$4,$AJ1018/$I1007,$AJ1018-SUM($I1048:BF1048))))</f>
        <v>0</v>
      </c>
      <c r="BH1048" s="31">
        <f>IF($I1007="n/a",0,IF(BH$4&lt;=$C1048,0,IF(SUM($C1048,$I1007)&gt;BH$4,$AJ1018/$I1007,$AJ1018-SUM($I1048:BG1048))))</f>
        <v>0</v>
      </c>
      <c r="BI1048" s="31">
        <f>IF($I1007="n/a",0,IF(BI$4&lt;=$C1048,0,IF(SUM($C1048,$I1007)&gt;BI$4,$AJ1018/$I1007,$AJ1018-SUM($I1048:BH1048))))</f>
        <v>0</v>
      </c>
      <c r="BJ1048" s="31">
        <f>IF($I1007="n/a",0,IF(BJ$4&lt;=$C1048,0,IF(SUM($C1048,$I1007)&gt;BJ$4,$AJ1018/$I1007,$AJ1018-SUM($I1048:BI1048))))</f>
        <v>0</v>
      </c>
      <c r="BK1048" s="31">
        <f>IF($I1007="n/a",0,IF(BK$4&lt;=$C1048,0,IF(SUM($C1048,$I1007)&gt;BK$4,$AJ1018/$I1007,$AJ1018-SUM($I1048:BJ1048))))</f>
        <v>0</v>
      </c>
      <c r="BL1048" s="31">
        <f>IF($I1007="n/a",0,IF(BL$4&lt;=$C1048,0,IF(SUM($C1048,$I1007)&gt;BL$4,$AJ1018/$I1007,$AJ1018-SUM($I1048:BK1048))))</f>
        <v>0</v>
      </c>
      <c r="BM1048" s="31">
        <f>IF($I1007="n/a",0,IF(BM$4&lt;=$C1048,0,IF(SUM($C1048,$I1007)&gt;BM$4,$AJ1018/$I1007,$AJ1018-SUM($I1048:BL1048))))</f>
        <v>0</v>
      </c>
      <c r="BN1048" s="31">
        <f>IF($I1007="n/a",0,IF(BN$4&lt;=$C1048,0,IF(SUM($C1048,$I1007)&gt;BN$4,$AJ1018/$I1007,$AJ1018-SUM($I1048:BM1048))))</f>
        <v>0</v>
      </c>
      <c r="BO1048" s="31">
        <f>IF($I1007="n/a",0,IF(BO$4&lt;=$C1048,0,IF(SUM($C1048,$I1007)&gt;BO$4,$AJ1018/$I1007,$AJ1018-SUM($I1048:BN1048))))</f>
        <v>0</v>
      </c>
      <c r="BP1048" s="31">
        <f>IF($I1007="n/a",0,IF(BP$4&lt;=$C1048,0,IF(SUM($C1048,$I1007)&gt;BP$4,$AJ1018/$I1007,$AJ1018-SUM($I1048:BO1048))))</f>
        <v>0</v>
      </c>
      <c r="BQ1048" s="31">
        <f>IF($I1007="n/a",0,IF(BQ$4&lt;=$C1048,0,IF(SUM($C1048,$I1007)&gt;BQ$4,$AJ1018/$I1007,$AJ1018-SUM($I1048:BP1048))))</f>
        <v>0</v>
      </c>
      <c r="BR1048" s="31">
        <f>IF($I1007="n/a",0,IF(BR$4&lt;=$C1048,0,IF(SUM($C1048,$I1007)&gt;BR$4,$AJ1018/$I1007,$AJ1018-SUM($I1048:BQ1048))))</f>
        <v>0</v>
      </c>
      <c r="BS1048" s="31">
        <f>IF($I1007="n/a",0,IF(BS$4&lt;=$C1048,0,IF(SUM($C1048,$I1007)&gt;BS$4,$AJ1018/$I1007,$AJ1018-SUM($I1048:BR1048))))</f>
        <v>0</v>
      </c>
      <c r="BT1048" s="31">
        <f>IF($I1007="n/a",0,IF(BT$4&lt;=$C1048,0,IF(SUM($C1048,$I1007)&gt;BT$4,$AJ1018/$I1007,$AJ1018-SUM($I1048:BS1048))))</f>
        <v>0</v>
      </c>
      <c r="BU1048" s="31">
        <f>IF($I1007="n/a",0,IF(BU$4&lt;=$C1048,0,IF(SUM($C1048,$I1007)&gt;BU$4,$AJ1018/$I1007,$AJ1018-SUM($I1048:BT1048))))</f>
        <v>0</v>
      </c>
      <c r="BV1048" s="31">
        <f>IF($I1007="n/a",0,IF(BV$4&lt;=$C1048,0,IF(SUM($C1048,$I1007)&gt;BV$4,$AJ1018/$I1007,$AJ1018-SUM($I1048:BU1048))))</f>
        <v>0</v>
      </c>
      <c r="BW1048" s="31">
        <f>IF($I1007="n/a",0,IF(BW$4&lt;=$C1048,0,IF(SUM($C1048,$I1007)&gt;BW$4,$AJ1018/$I1007,$AJ1018-SUM($I1048:BV1048))))</f>
        <v>0</v>
      </c>
      <c r="BX1048" s="31">
        <f>IF($I1007="n/a",0,IF(BX$4&lt;=$C1048,0,IF(SUM($C1048,$I1007)&gt;BX$4,$AJ1018/$I1007,$AJ1018-SUM($I1048:BW1048))))</f>
        <v>0</v>
      </c>
      <c r="BY1048" s="31">
        <f>IF($I1007="n/a",0,IF(BY$4&lt;=$C1048,0,IF(SUM($C1048,$I1007)&gt;BY$4,$AJ1018/$I1007,$AJ1018-SUM($I1048:BX1048))))</f>
        <v>0</v>
      </c>
      <c r="BZ1048" s="31">
        <f>IF($I1007="n/a",0,IF(BZ$4&lt;=$C1048,0,IF(SUM($C1048,$I1007)&gt;BZ$4,$AJ1018/$I1007,$AJ1018-SUM($I1048:BY1048))))</f>
        <v>0</v>
      </c>
      <c r="CA1048" s="31">
        <f>IF($I1007="n/a",0,IF(CA$4&lt;=$C1048,0,IF(SUM($C1048,$I1007)&gt;CA$4,$AJ1018/$I1007,$AJ1018-SUM($I1048:BZ1048))))</f>
        <v>0</v>
      </c>
      <c r="CB1048" s="31">
        <f>IF($I1007="n/a",0,IF(CB$4&lt;=$C1048,0,IF(SUM($C1048,$I1007)&gt;CB$4,$AJ1018/$I1007,$AJ1018-SUM($I1048:CA1048))))</f>
        <v>0</v>
      </c>
      <c r="CC1048" s="31">
        <f>IF($I1007="n/a",0,IF(CC$4&lt;=$C1048,0,IF(SUM($C1048,$I1007)&gt;CC$4,$AJ1018/$I1007,$AJ1018-SUM($I1048:CB1048))))</f>
        <v>0</v>
      </c>
      <c r="CD1048" s="31">
        <f>IF($I1007="n/a",0,IF(CD$4&lt;=$C1048,0,IF(SUM($C1048,$I1007)&gt;CD$4,$AJ1018/$I1007,$AJ1018-SUM($I1048:CC1048))))</f>
        <v>0</v>
      </c>
      <c r="CE1048" s="31">
        <f>IF($I1007="n/a",0,IF(CE$4&lt;=$C1048,0,IF(SUM($C1048,$I1007)&gt;CE$4,$AJ1018/$I1007,$AJ1018-SUM($I1048:CD1048))))</f>
        <v>0</v>
      </c>
      <c r="CF1048" s="31">
        <f>IF($I1007="n/a",0,IF(CF$4&lt;=$C1048,0,IF(SUM($C1048,$I1007)&gt;CF$4,$AJ1018/$I1007,$AJ1018-SUM($I1048:CE1048))))</f>
        <v>0</v>
      </c>
    </row>
    <row r="1049" spans="1:84" ht="12.75" customHeight="1">
      <c r="C1049" s="202">
        <v>2043</v>
      </c>
      <c r="D1049" s="21" t="s">
        <v>200</v>
      </c>
      <c r="E1049" s="21" t="s">
        <v>197</v>
      </c>
      <c r="I1049" s="31"/>
      <c r="J1049" s="31">
        <f>IF($I1007="n/a",0,IF(J$4&lt;=$C1049,0,IF(SUM($C1049,$I1007)&gt;J$4,$AK1018/$I1007,$AK1018-SUM($I1049:I1049))))</f>
        <v>0</v>
      </c>
      <c r="K1049" s="31">
        <f>IF($I1007="n/a",0,IF(K$4&lt;=$C1049,0,IF(SUM($C1049,$I1007)&gt;K$4,$AK1018/$I1007,$AK1018-SUM($I1049:J1049))))</f>
        <v>0</v>
      </c>
      <c r="L1049" s="31">
        <f>IF($I1007="n/a",0,IF(L$4&lt;=$C1049,0,IF(SUM($C1049,$I1007)&gt;L$4,$AK1018/$I1007,$AK1018-SUM($I1049:K1049))))</f>
        <v>0</v>
      </c>
      <c r="M1049" s="31">
        <f>IF($I1007="n/a",0,IF(M$4&lt;=$C1049,0,IF(SUM($C1049,$I1007)&gt;M$4,$AK1018/$I1007,$AK1018-SUM($I1049:L1049))))</f>
        <v>0</v>
      </c>
      <c r="N1049" s="31">
        <f>IF($I1007="n/a",0,IF(N$4&lt;=$C1049,0,IF(SUM($C1049,$I1007)&gt;N$4,$AK1018/$I1007,$AK1018-SUM($I1049:M1049))))</f>
        <v>0</v>
      </c>
      <c r="O1049" s="31">
        <f>IF($I1007="n/a",0,IF(O$4&lt;=$C1049,0,IF(SUM($C1049,$I1007)&gt;O$4,$AK1018/$I1007,$AK1018-SUM($I1049:N1049))))</f>
        <v>0</v>
      </c>
      <c r="P1049" s="31">
        <f>IF($I1007="n/a",0,IF(P$4&lt;=$C1049,0,IF(SUM($C1049,$I1007)&gt;P$4,$AK1018/$I1007,$AK1018-SUM($I1049:O1049))))</f>
        <v>0</v>
      </c>
      <c r="Q1049" s="31">
        <f>IF($I1007="n/a",0,IF(Q$4&lt;=$C1049,0,IF(SUM($C1049,$I1007)&gt;Q$4,$AK1018/$I1007,$AK1018-SUM($I1049:P1049))))</f>
        <v>0</v>
      </c>
      <c r="R1049" s="31">
        <f>IF($I1007="n/a",0,IF(R$4&lt;=$C1049,0,IF(SUM($C1049,$I1007)&gt;R$4,$AK1018/$I1007,$AK1018-SUM($I1049:Q1049))))</f>
        <v>0</v>
      </c>
      <c r="S1049" s="31">
        <f>IF($I1007="n/a",0,IF(S$4&lt;=$C1049,0,IF(SUM($C1049,$I1007)&gt;S$4,$AK1018/$I1007,$AK1018-SUM($I1049:R1049))))</f>
        <v>0</v>
      </c>
      <c r="T1049" s="31">
        <f>IF($I1007="n/a",0,IF(T$4&lt;=$C1049,0,IF(SUM($C1049,$I1007)&gt;T$4,$AK1018/$I1007,$AK1018-SUM($I1049:S1049))))</f>
        <v>0</v>
      </c>
      <c r="U1049" s="31">
        <f>IF($I1007="n/a",0,IF(U$4&lt;=$C1049,0,IF(SUM($C1049,$I1007)&gt;U$4,$AK1018/$I1007,$AK1018-SUM($I1049:T1049))))</f>
        <v>0</v>
      </c>
      <c r="V1049" s="31">
        <f>IF($I1007="n/a",0,IF(V$4&lt;=$C1049,0,IF(SUM($C1049,$I1007)&gt;V$4,$AK1018/$I1007,$AK1018-SUM($I1049:U1049))))</f>
        <v>0</v>
      </c>
      <c r="W1049" s="31">
        <f>IF($I1007="n/a",0,IF(W$4&lt;=$C1049,0,IF(SUM($C1049,$I1007)&gt;W$4,$AK1018/$I1007,$AK1018-SUM($I1049:V1049))))</f>
        <v>0</v>
      </c>
      <c r="X1049" s="31">
        <f>IF($I1007="n/a",0,IF(X$4&lt;=$C1049,0,IF(SUM($C1049,$I1007)&gt;X$4,$AK1018/$I1007,$AK1018-SUM($I1049:W1049))))</f>
        <v>0</v>
      </c>
      <c r="Y1049" s="31">
        <f>IF($I1007="n/a",0,IF(Y$4&lt;=$C1049,0,IF(SUM($C1049,$I1007)&gt;Y$4,$AK1018/$I1007,$AK1018-SUM($I1049:X1049))))</f>
        <v>0</v>
      </c>
      <c r="Z1049" s="31">
        <f>IF($I1007="n/a",0,IF(Z$4&lt;=$C1049,0,IF(SUM($C1049,$I1007)&gt;Z$4,$AK1018/$I1007,$AK1018-SUM($I1049:Y1049))))</f>
        <v>0</v>
      </c>
      <c r="AA1049" s="31">
        <f>IF($I1007="n/a",0,IF(AA$4&lt;=$C1049,0,IF(SUM($C1049,$I1007)&gt;AA$4,$AK1018/$I1007,$AK1018-SUM($I1049:Z1049))))</f>
        <v>0</v>
      </c>
      <c r="AB1049" s="31">
        <f>IF($I1007="n/a",0,IF(AB$4&lt;=$C1049,0,IF(SUM($C1049,$I1007)&gt;AB$4,$AK1018/$I1007,$AK1018-SUM($I1049:AA1049))))</f>
        <v>0</v>
      </c>
      <c r="AC1049" s="31">
        <f>IF($I1007="n/a",0,IF(AC$4&lt;=$C1049,0,IF(SUM($C1049,$I1007)&gt;AC$4,$AK1018/$I1007,$AK1018-SUM($I1049:AB1049))))</f>
        <v>0</v>
      </c>
      <c r="AD1049" s="31">
        <f>IF($I1007="n/a",0,IF(AD$4&lt;=$C1049,0,IF(SUM($C1049,$I1007)&gt;AD$4,$AK1018/$I1007,$AK1018-SUM($I1049:AC1049))))</f>
        <v>0</v>
      </c>
      <c r="AE1049" s="31">
        <f>IF($I1007="n/a",0,IF(AE$4&lt;=$C1049,0,IF(SUM($C1049,$I1007)&gt;AE$4,$AK1018/$I1007,$AK1018-SUM($I1049:AD1049))))</f>
        <v>0</v>
      </c>
      <c r="AF1049" s="31">
        <f>IF($I1007="n/a",0,IF(AF$4&lt;=$C1049,0,IF(SUM($C1049,$I1007)&gt;AF$4,$AK1018/$I1007,$AK1018-SUM($I1049:AE1049))))</f>
        <v>0</v>
      </c>
      <c r="AG1049" s="31">
        <f>IF($I1007="n/a",0,IF(AG$4&lt;=$C1049,0,IF(SUM($C1049,$I1007)&gt;AG$4,$AK1018/$I1007,$AK1018-SUM($I1049:AF1049))))</f>
        <v>0</v>
      </c>
      <c r="AH1049" s="31">
        <f>IF($I1007="n/a",0,IF(AH$4&lt;=$C1049,0,IF(SUM($C1049,$I1007)&gt;AH$4,$AK1018/$I1007,$AK1018-SUM($I1049:AG1049))))</f>
        <v>0</v>
      </c>
      <c r="AI1049" s="31">
        <f>IF($I1007="n/a",0,IF(AI$4&lt;=$C1049,0,IF(SUM($C1049,$I1007)&gt;AI$4,$AK1018/$I1007,$AK1018-SUM($I1049:AH1049))))</f>
        <v>0</v>
      </c>
      <c r="AJ1049" s="31">
        <f>IF($I1007="n/a",0,IF(AJ$4&lt;=$C1049,0,IF(SUM($C1049,$I1007)&gt;AJ$4,$AK1018/$I1007,$AK1018-SUM($I1049:AI1049))))</f>
        <v>0</v>
      </c>
      <c r="AK1049" s="31">
        <f>IF($I1007="n/a",0,IF(AK$4&lt;=$C1049,0,IF(SUM($C1049,$I1007)&gt;AK$4,$AK1018/$I1007,$AK1018-SUM($I1049:AJ1049))))</f>
        <v>0</v>
      </c>
      <c r="AL1049" s="31">
        <f>IF($I1007="n/a",0,IF(AL$4&lt;=$C1049,0,IF(SUM($C1049,$I1007)&gt;AL$4,$AK1018/$I1007,$AK1018-SUM($I1049:AK1049))))</f>
        <v>0</v>
      </c>
      <c r="AM1049" s="31">
        <f>IF($I1007="n/a",0,IF(AM$4&lt;=$C1049,0,IF(SUM($C1049,$I1007)&gt;AM$4,$AK1018/$I1007,$AK1018-SUM($I1049:AL1049))))</f>
        <v>0</v>
      </c>
      <c r="AN1049" s="31">
        <f>IF($I1007="n/a",0,IF(AN$4&lt;=$C1049,0,IF(SUM($C1049,$I1007)&gt;AN$4,$AK1018/$I1007,$AK1018-SUM($I1049:AM1049))))</f>
        <v>0</v>
      </c>
      <c r="AO1049" s="31">
        <f>IF($I1007="n/a",0,IF(AO$4&lt;=$C1049,0,IF(SUM($C1049,$I1007)&gt;AO$4,$AK1018/$I1007,$AK1018-SUM($I1049:AN1049))))</f>
        <v>0</v>
      </c>
      <c r="AP1049" s="31">
        <f>IF($I1007="n/a",0,IF(AP$4&lt;=$C1049,0,IF(SUM($C1049,$I1007)&gt;AP$4,$AK1018/$I1007,$AK1018-SUM($I1049:AO1049))))</f>
        <v>0</v>
      </c>
      <c r="AQ1049" s="31">
        <f>IF($I1007="n/a",0,IF(AQ$4&lt;=$C1049,0,IF(SUM($C1049,$I1007)&gt;AQ$4,$AK1018/$I1007,$AK1018-SUM($I1049:AP1049))))</f>
        <v>0</v>
      </c>
      <c r="AR1049" s="31">
        <f>IF($I1007="n/a",0,IF(AR$4&lt;=$C1049,0,IF(SUM($C1049,$I1007)&gt;AR$4,$AK1018/$I1007,$AK1018-SUM($I1049:AQ1049))))</f>
        <v>0</v>
      </c>
      <c r="AS1049" s="31">
        <f>IF($I1007="n/a",0,IF(AS$4&lt;=$C1049,0,IF(SUM($C1049,$I1007)&gt;AS$4,$AK1018/$I1007,$AK1018-SUM($I1049:AR1049))))</f>
        <v>0</v>
      </c>
      <c r="AT1049" s="31">
        <f>IF($I1007="n/a",0,IF(AT$4&lt;=$C1049,0,IF(SUM($C1049,$I1007)&gt;AT$4,$AK1018/$I1007,$AK1018-SUM($I1049:AS1049))))</f>
        <v>0</v>
      </c>
      <c r="AU1049" s="31">
        <f>IF($I1007="n/a",0,IF(AU$4&lt;=$C1049,0,IF(SUM($C1049,$I1007)&gt;AU$4,$AK1018/$I1007,$AK1018-SUM($I1049:AT1049))))</f>
        <v>0</v>
      </c>
      <c r="AV1049" s="31">
        <f>IF($I1007="n/a",0,IF(AV$4&lt;=$C1049,0,IF(SUM($C1049,$I1007)&gt;AV$4,$AK1018/$I1007,$AK1018-SUM($I1049:AU1049))))</f>
        <v>0</v>
      </c>
      <c r="AW1049" s="31">
        <f>IF($I1007="n/a",0,IF(AW$4&lt;=$C1049,0,IF(SUM($C1049,$I1007)&gt;AW$4,$AK1018/$I1007,$AK1018-SUM($I1049:AV1049))))</f>
        <v>0</v>
      </c>
      <c r="AX1049" s="31">
        <f>IF($I1007="n/a",0,IF(AX$4&lt;=$C1049,0,IF(SUM($C1049,$I1007)&gt;AX$4,$AK1018/$I1007,$AK1018-SUM($I1049:AW1049))))</f>
        <v>0</v>
      </c>
      <c r="AY1049" s="31">
        <f>IF($I1007="n/a",0,IF(AY$4&lt;=$C1049,0,IF(SUM($C1049,$I1007)&gt;AY$4,$AK1018/$I1007,$AK1018-SUM($I1049:AX1049))))</f>
        <v>0</v>
      </c>
      <c r="AZ1049" s="31">
        <f>IF($I1007="n/a",0,IF(AZ$4&lt;=$C1049,0,IF(SUM($C1049,$I1007)&gt;AZ$4,$AK1018/$I1007,$AK1018-SUM($I1049:AY1049))))</f>
        <v>0</v>
      </c>
      <c r="BA1049" s="31">
        <f>IF($I1007="n/a",0,IF(BA$4&lt;=$C1049,0,IF(SUM($C1049,$I1007)&gt;BA$4,$AK1018/$I1007,$AK1018-SUM($I1049:AZ1049))))</f>
        <v>0</v>
      </c>
      <c r="BB1049" s="31">
        <f>IF($I1007="n/a",0,IF(BB$4&lt;=$C1049,0,IF(SUM($C1049,$I1007)&gt;BB$4,$AK1018/$I1007,$AK1018-SUM($I1049:BA1049))))</f>
        <v>0</v>
      </c>
      <c r="BC1049" s="31">
        <f>IF($I1007="n/a",0,IF(BC$4&lt;=$C1049,0,IF(SUM($C1049,$I1007)&gt;BC$4,$AK1018/$I1007,$AK1018-SUM($I1049:BB1049))))</f>
        <v>0</v>
      </c>
      <c r="BD1049" s="31">
        <f>IF($I1007="n/a",0,IF(BD$4&lt;=$C1049,0,IF(SUM($C1049,$I1007)&gt;BD$4,$AK1018/$I1007,$AK1018-SUM($I1049:BC1049))))</f>
        <v>0</v>
      </c>
      <c r="BE1049" s="31">
        <f>IF($I1007="n/a",0,IF(BE$4&lt;=$C1049,0,IF(SUM($C1049,$I1007)&gt;BE$4,$AK1018/$I1007,$AK1018-SUM($I1049:BD1049))))</f>
        <v>0</v>
      </c>
      <c r="BF1049" s="31">
        <f>IF($I1007="n/a",0,IF(BF$4&lt;=$C1049,0,IF(SUM($C1049,$I1007)&gt;BF$4,$AK1018/$I1007,$AK1018-SUM($I1049:BE1049))))</f>
        <v>0</v>
      </c>
      <c r="BG1049" s="31">
        <f>IF($I1007="n/a",0,IF(BG$4&lt;=$C1049,0,IF(SUM($C1049,$I1007)&gt;BG$4,$AK1018/$I1007,$AK1018-SUM($I1049:BF1049))))</f>
        <v>0</v>
      </c>
      <c r="BH1049" s="31">
        <f>IF($I1007="n/a",0,IF(BH$4&lt;=$C1049,0,IF(SUM($C1049,$I1007)&gt;BH$4,$AK1018/$I1007,$AK1018-SUM($I1049:BG1049))))</f>
        <v>0</v>
      </c>
      <c r="BI1049" s="31">
        <f>IF($I1007="n/a",0,IF(BI$4&lt;=$C1049,0,IF(SUM($C1049,$I1007)&gt;BI$4,$AK1018/$I1007,$AK1018-SUM($I1049:BH1049))))</f>
        <v>0</v>
      </c>
      <c r="BJ1049" s="31">
        <f>IF($I1007="n/a",0,IF(BJ$4&lt;=$C1049,0,IF(SUM($C1049,$I1007)&gt;BJ$4,$AK1018/$I1007,$AK1018-SUM($I1049:BI1049))))</f>
        <v>0</v>
      </c>
      <c r="BK1049" s="31">
        <f>IF($I1007="n/a",0,IF(BK$4&lt;=$C1049,0,IF(SUM($C1049,$I1007)&gt;BK$4,$AK1018/$I1007,$AK1018-SUM($I1049:BJ1049))))</f>
        <v>0</v>
      </c>
      <c r="BL1049" s="31">
        <f>IF($I1007="n/a",0,IF(BL$4&lt;=$C1049,0,IF(SUM($C1049,$I1007)&gt;BL$4,$AK1018/$I1007,$AK1018-SUM($I1049:BK1049))))</f>
        <v>0</v>
      </c>
      <c r="BM1049" s="31">
        <f>IF($I1007="n/a",0,IF(BM$4&lt;=$C1049,0,IF(SUM($C1049,$I1007)&gt;BM$4,$AK1018/$I1007,$AK1018-SUM($I1049:BL1049))))</f>
        <v>0</v>
      </c>
      <c r="BN1049" s="31">
        <f>IF($I1007="n/a",0,IF(BN$4&lt;=$C1049,0,IF(SUM($C1049,$I1007)&gt;BN$4,$AK1018/$I1007,$AK1018-SUM($I1049:BM1049))))</f>
        <v>0</v>
      </c>
      <c r="BO1049" s="31">
        <f>IF($I1007="n/a",0,IF(BO$4&lt;=$C1049,0,IF(SUM($C1049,$I1007)&gt;BO$4,$AK1018/$I1007,$AK1018-SUM($I1049:BN1049))))</f>
        <v>0</v>
      </c>
      <c r="BP1049" s="31">
        <f>IF($I1007="n/a",0,IF(BP$4&lt;=$C1049,0,IF(SUM($C1049,$I1007)&gt;BP$4,$AK1018/$I1007,$AK1018-SUM($I1049:BO1049))))</f>
        <v>0</v>
      </c>
      <c r="BQ1049" s="31">
        <f>IF($I1007="n/a",0,IF(BQ$4&lt;=$C1049,0,IF(SUM($C1049,$I1007)&gt;BQ$4,$AK1018/$I1007,$AK1018-SUM($I1049:BP1049))))</f>
        <v>0</v>
      </c>
      <c r="BR1049" s="31">
        <f>IF($I1007="n/a",0,IF(BR$4&lt;=$C1049,0,IF(SUM($C1049,$I1007)&gt;BR$4,$AK1018/$I1007,$AK1018-SUM($I1049:BQ1049))))</f>
        <v>0</v>
      </c>
      <c r="BS1049" s="31">
        <f>IF($I1007="n/a",0,IF(BS$4&lt;=$C1049,0,IF(SUM($C1049,$I1007)&gt;BS$4,$AK1018/$I1007,$AK1018-SUM($I1049:BR1049))))</f>
        <v>0</v>
      </c>
      <c r="BT1049" s="31">
        <f>IF($I1007="n/a",0,IF(BT$4&lt;=$C1049,0,IF(SUM($C1049,$I1007)&gt;BT$4,$AK1018/$I1007,$AK1018-SUM($I1049:BS1049))))</f>
        <v>0</v>
      </c>
      <c r="BU1049" s="31">
        <f>IF($I1007="n/a",0,IF(BU$4&lt;=$C1049,0,IF(SUM($C1049,$I1007)&gt;BU$4,$AK1018/$I1007,$AK1018-SUM($I1049:BT1049))))</f>
        <v>0</v>
      </c>
      <c r="BV1049" s="31">
        <f>IF($I1007="n/a",0,IF(BV$4&lt;=$C1049,0,IF(SUM($C1049,$I1007)&gt;BV$4,$AK1018/$I1007,$AK1018-SUM($I1049:BU1049))))</f>
        <v>0</v>
      </c>
      <c r="BW1049" s="31">
        <f>IF($I1007="n/a",0,IF(BW$4&lt;=$C1049,0,IF(SUM($C1049,$I1007)&gt;BW$4,$AK1018/$I1007,$AK1018-SUM($I1049:BV1049))))</f>
        <v>0</v>
      </c>
      <c r="BX1049" s="31">
        <f>IF($I1007="n/a",0,IF(BX$4&lt;=$C1049,0,IF(SUM($C1049,$I1007)&gt;BX$4,$AK1018/$I1007,$AK1018-SUM($I1049:BW1049))))</f>
        <v>0</v>
      </c>
      <c r="BY1049" s="31">
        <f>IF($I1007="n/a",0,IF(BY$4&lt;=$C1049,0,IF(SUM($C1049,$I1007)&gt;BY$4,$AK1018/$I1007,$AK1018-SUM($I1049:BX1049))))</f>
        <v>0</v>
      </c>
      <c r="BZ1049" s="31">
        <f>IF($I1007="n/a",0,IF(BZ$4&lt;=$C1049,0,IF(SUM($C1049,$I1007)&gt;BZ$4,$AK1018/$I1007,$AK1018-SUM($I1049:BY1049))))</f>
        <v>0</v>
      </c>
      <c r="CA1049" s="31">
        <f>IF($I1007="n/a",0,IF(CA$4&lt;=$C1049,0,IF(SUM($C1049,$I1007)&gt;CA$4,$AK1018/$I1007,$AK1018-SUM($I1049:BZ1049))))</f>
        <v>0</v>
      </c>
      <c r="CB1049" s="31">
        <f>IF($I1007="n/a",0,IF(CB$4&lt;=$C1049,0,IF(SUM($C1049,$I1007)&gt;CB$4,$AK1018/$I1007,$AK1018-SUM($I1049:CA1049))))</f>
        <v>0</v>
      </c>
      <c r="CC1049" s="31">
        <f>IF($I1007="n/a",0,IF(CC$4&lt;=$C1049,0,IF(SUM($C1049,$I1007)&gt;CC$4,$AK1018/$I1007,$AK1018-SUM($I1049:CB1049))))</f>
        <v>0</v>
      </c>
      <c r="CD1049" s="31">
        <f>IF($I1007="n/a",0,IF(CD$4&lt;=$C1049,0,IF(SUM($C1049,$I1007)&gt;CD$4,$AK1018/$I1007,$AK1018-SUM($I1049:CC1049))))</f>
        <v>0</v>
      </c>
      <c r="CE1049" s="31">
        <f>IF($I1007="n/a",0,IF(CE$4&lt;=$C1049,0,IF(SUM($C1049,$I1007)&gt;CE$4,$AK1018/$I1007,$AK1018-SUM($I1049:CD1049))))</f>
        <v>0</v>
      </c>
      <c r="CF1049" s="31">
        <f>IF($I1007="n/a",0,IF(CF$4&lt;=$C1049,0,IF(SUM($C1049,$I1007)&gt;CF$4,$AK1018/$I1007,$AK1018-SUM($I1049:CE1049))))</f>
        <v>0</v>
      </c>
    </row>
    <row r="1050" spans="1:84" ht="12.75" customHeight="1">
      <c r="C1050" s="202">
        <v>2044</v>
      </c>
      <c r="D1050" s="21" t="s">
        <v>201</v>
      </c>
      <c r="E1050" s="21" t="s">
        <v>197</v>
      </c>
      <c r="I1050" s="31"/>
      <c r="J1050" s="31">
        <f>IF($I1007="n/a",0,IF(J$4&lt;=$C1050,0,IF(SUM($C1050,$I1007)&gt;J$4,$AL1018/$I1007,$AL1018-SUM($I1050:I1050))))</f>
        <v>0</v>
      </c>
      <c r="K1050" s="31">
        <f>IF($I1007="n/a",0,IF(K$4&lt;=$C1050,0,IF(SUM($C1050,$I1007)&gt;K$4,$AL1018/$I1007,$AL1018-SUM($I1050:J1050))))</f>
        <v>0</v>
      </c>
      <c r="L1050" s="31">
        <f>IF($I1007="n/a",0,IF(L$4&lt;=$C1050,0,IF(SUM($C1050,$I1007)&gt;L$4,$AL1018/$I1007,$AL1018-SUM($I1050:K1050))))</f>
        <v>0</v>
      </c>
      <c r="M1050" s="31">
        <f>IF($I1007="n/a",0,IF(M$4&lt;=$C1050,0,IF(SUM($C1050,$I1007)&gt;M$4,$AL1018/$I1007,$AL1018-SUM($I1050:L1050))))</f>
        <v>0</v>
      </c>
      <c r="N1050" s="31">
        <f>IF($I1007="n/a",0,IF(N$4&lt;=$C1050,0,IF(SUM($C1050,$I1007)&gt;N$4,$AL1018/$I1007,$AL1018-SUM($I1050:M1050))))</f>
        <v>0</v>
      </c>
      <c r="O1050" s="31">
        <f>IF($I1007="n/a",0,IF(O$4&lt;=$C1050,0,IF(SUM($C1050,$I1007)&gt;O$4,$AL1018/$I1007,$AL1018-SUM($I1050:N1050))))</f>
        <v>0</v>
      </c>
      <c r="P1050" s="31">
        <f>IF($I1007="n/a",0,IF(P$4&lt;=$C1050,0,IF(SUM($C1050,$I1007)&gt;P$4,$AL1018/$I1007,$AL1018-SUM($I1050:O1050))))</f>
        <v>0</v>
      </c>
      <c r="Q1050" s="31">
        <f>IF($I1007="n/a",0,IF(Q$4&lt;=$C1050,0,IF(SUM($C1050,$I1007)&gt;Q$4,$AL1018/$I1007,$AL1018-SUM($I1050:P1050))))</f>
        <v>0</v>
      </c>
      <c r="R1050" s="31">
        <f>IF($I1007="n/a",0,IF(R$4&lt;=$C1050,0,IF(SUM($C1050,$I1007)&gt;R$4,$AL1018/$I1007,$AL1018-SUM($I1050:Q1050))))</f>
        <v>0</v>
      </c>
      <c r="S1050" s="31">
        <f>IF($I1007="n/a",0,IF(S$4&lt;=$C1050,0,IF(SUM($C1050,$I1007)&gt;S$4,$AL1018/$I1007,$AL1018-SUM($I1050:R1050))))</f>
        <v>0</v>
      </c>
      <c r="T1050" s="31">
        <f>IF($I1007="n/a",0,IF(T$4&lt;=$C1050,0,IF(SUM($C1050,$I1007)&gt;T$4,$AL1018/$I1007,$AL1018-SUM($I1050:S1050))))</f>
        <v>0</v>
      </c>
      <c r="U1050" s="31">
        <f>IF($I1007="n/a",0,IF(U$4&lt;=$C1050,0,IF(SUM($C1050,$I1007)&gt;U$4,$AL1018/$I1007,$AL1018-SUM($I1050:T1050))))</f>
        <v>0</v>
      </c>
      <c r="V1050" s="31">
        <f>IF($I1007="n/a",0,IF(V$4&lt;=$C1050,0,IF(SUM($C1050,$I1007)&gt;V$4,$AL1018/$I1007,$AL1018-SUM($I1050:U1050))))</f>
        <v>0</v>
      </c>
      <c r="W1050" s="31">
        <f>IF($I1007="n/a",0,IF(W$4&lt;=$C1050,0,IF(SUM($C1050,$I1007)&gt;W$4,$AL1018/$I1007,$AL1018-SUM($I1050:V1050))))</f>
        <v>0</v>
      </c>
      <c r="X1050" s="31">
        <f>IF($I1007="n/a",0,IF(X$4&lt;=$C1050,0,IF(SUM($C1050,$I1007)&gt;X$4,$AL1018/$I1007,$AL1018-SUM($I1050:W1050))))</f>
        <v>0</v>
      </c>
      <c r="Y1050" s="31">
        <f>IF($I1007="n/a",0,IF(Y$4&lt;=$C1050,0,IF(SUM($C1050,$I1007)&gt;Y$4,$AL1018/$I1007,$AL1018-SUM($I1050:X1050))))</f>
        <v>0</v>
      </c>
      <c r="Z1050" s="31">
        <f>IF($I1007="n/a",0,IF(Z$4&lt;=$C1050,0,IF(SUM($C1050,$I1007)&gt;Z$4,$AL1018/$I1007,$AL1018-SUM($I1050:Y1050))))</f>
        <v>0</v>
      </c>
      <c r="AA1050" s="31">
        <f>IF($I1007="n/a",0,IF(AA$4&lt;=$C1050,0,IF(SUM($C1050,$I1007)&gt;AA$4,$AL1018/$I1007,$AL1018-SUM($I1050:Z1050))))</f>
        <v>0</v>
      </c>
      <c r="AB1050" s="31">
        <f>IF($I1007="n/a",0,IF(AB$4&lt;=$C1050,0,IF(SUM($C1050,$I1007)&gt;AB$4,$AL1018/$I1007,$AL1018-SUM($I1050:AA1050))))</f>
        <v>0</v>
      </c>
      <c r="AC1050" s="31">
        <f>IF($I1007="n/a",0,IF(AC$4&lt;=$C1050,0,IF(SUM($C1050,$I1007)&gt;AC$4,$AL1018/$I1007,$AL1018-SUM($I1050:AB1050))))</f>
        <v>0</v>
      </c>
      <c r="AD1050" s="31">
        <f>IF($I1007="n/a",0,IF(AD$4&lt;=$C1050,0,IF(SUM($C1050,$I1007)&gt;AD$4,$AL1018/$I1007,$AL1018-SUM($I1050:AC1050))))</f>
        <v>0</v>
      </c>
      <c r="AE1050" s="31">
        <f>IF($I1007="n/a",0,IF(AE$4&lt;=$C1050,0,IF(SUM($C1050,$I1007)&gt;AE$4,$AL1018/$I1007,$AL1018-SUM($I1050:AD1050))))</f>
        <v>0</v>
      </c>
      <c r="AF1050" s="31">
        <f>IF($I1007="n/a",0,IF(AF$4&lt;=$C1050,0,IF(SUM($C1050,$I1007)&gt;AF$4,$AL1018/$I1007,$AL1018-SUM($I1050:AE1050))))</f>
        <v>0</v>
      </c>
      <c r="AG1050" s="31">
        <f>IF($I1007="n/a",0,IF(AG$4&lt;=$C1050,0,IF(SUM($C1050,$I1007)&gt;AG$4,$AL1018/$I1007,$AL1018-SUM($I1050:AF1050))))</f>
        <v>0</v>
      </c>
      <c r="AH1050" s="31">
        <f>IF($I1007="n/a",0,IF(AH$4&lt;=$C1050,0,IF(SUM($C1050,$I1007)&gt;AH$4,$AL1018/$I1007,$AL1018-SUM($I1050:AG1050))))</f>
        <v>0</v>
      </c>
      <c r="AI1050" s="31">
        <f>IF($I1007="n/a",0,IF(AI$4&lt;=$C1050,0,IF(SUM($C1050,$I1007)&gt;AI$4,$AL1018/$I1007,$AL1018-SUM($I1050:AH1050))))</f>
        <v>0</v>
      </c>
      <c r="AJ1050" s="31">
        <f>IF($I1007="n/a",0,IF(AJ$4&lt;=$C1050,0,IF(SUM($C1050,$I1007)&gt;AJ$4,$AL1018/$I1007,$AL1018-SUM($I1050:AI1050))))</f>
        <v>0</v>
      </c>
      <c r="AK1050" s="31">
        <f>IF($I1007="n/a",0,IF(AK$4&lt;=$C1050,0,IF(SUM($C1050,$I1007)&gt;AK$4,$AL1018/$I1007,$AL1018-SUM($I1050:AJ1050))))</f>
        <v>0</v>
      </c>
      <c r="AL1050" s="31">
        <f>IF($I1007="n/a",0,IF(AL$4&lt;=$C1050,0,IF(SUM($C1050,$I1007)&gt;AL$4,$AL1018/$I1007,$AL1018-SUM($I1050:AK1050))))</f>
        <v>0</v>
      </c>
      <c r="AM1050" s="31">
        <f>IF($I1007="n/a",0,IF(AM$4&lt;=$C1050,0,IF(SUM($C1050,$I1007)&gt;AM$4,$AL1018/$I1007,$AL1018-SUM($I1050:AL1050))))</f>
        <v>0</v>
      </c>
      <c r="AN1050" s="31">
        <f>IF($I1007="n/a",0,IF(AN$4&lt;=$C1050,0,IF(SUM($C1050,$I1007)&gt;AN$4,$AL1018/$I1007,$AL1018-SUM($I1050:AM1050))))</f>
        <v>0</v>
      </c>
      <c r="AO1050" s="31">
        <f>IF($I1007="n/a",0,IF(AO$4&lt;=$C1050,0,IF(SUM($C1050,$I1007)&gt;AO$4,$AL1018/$I1007,$AL1018-SUM($I1050:AN1050))))</f>
        <v>0</v>
      </c>
      <c r="AP1050" s="31">
        <f>IF($I1007="n/a",0,IF(AP$4&lt;=$C1050,0,IF(SUM($C1050,$I1007)&gt;AP$4,$AL1018/$I1007,$AL1018-SUM($I1050:AO1050))))</f>
        <v>0</v>
      </c>
      <c r="AQ1050" s="31">
        <f>IF($I1007="n/a",0,IF(AQ$4&lt;=$C1050,0,IF(SUM($C1050,$I1007)&gt;AQ$4,$AL1018/$I1007,$AL1018-SUM($I1050:AP1050))))</f>
        <v>0</v>
      </c>
      <c r="AR1050" s="31">
        <f>IF($I1007="n/a",0,IF(AR$4&lt;=$C1050,0,IF(SUM($C1050,$I1007)&gt;AR$4,$AL1018/$I1007,$AL1018-SUM($I1050:AQ1050))))</f>
        <v>0</v>
      </c>
      <c r="AS1050" s="31">
        <f>IF($I1007="n/a",0,IF(AS$4&lt;=$C1050,0,IF(SUM($C1050,$I1007)&gt;AS$4,$AL1018/$I1007,$AL1018-SUM($I1050:AR1050))))</f>
        <v>0</v>
      </c>
      <c r="AT1050" s="31">
        <f>IF($I1007="n/a",0,IF(AT$4&lt;=$C1050,0,IF(SUM($C1050,$I1007)&gt;AT$4,$AL1018/$I1007,$AL1018-SUM($I1050:AS1050))))</f>
        <v>0</v>
      </c>
      <c r="AU1050" s="31">
        <f>IF($I1007="n/a",0,IF(AU$4&lt;=$C1050,0,IF(SUM($C1050,$I1007)&gt;AU$4,$AL1018/$I1007,$AL1018-SUM($I1050:AT1050))))</f>
        <v>0</v>
      </c>
      <c r="AV1050" s="31">
        <f>IF($I1007="n/a",0,IF(AV$4&lt;=$C1050,0,IF(SUM($C1050,$I1007)&gt;AV$4,$AL1018/$I1007,$AL1018-SUM($I1050:AU1050))))</f>
        <v>0</v>
      </c>
      <c r="AW1050" s="31">
        <f>IF($I1007="n/a",0,IF(AW$4&lt;=$C1050,0,IF(SUM($C1050,$I1007)&gt;AW$4,$AL1018/$I1007,$AL1018-SUM($I1050:AV1050))))</f>
        <v>0</v>
      </c>
      <c r="AX1050" s="31">
        <f>IF($I1007="n/a",0,IF(AX$4&lt;=$C1050,0,IF(SUM($C1050,$I1007)&gt;AX$4,$AL1018/$I1007,$AL1018-SUM($I1050:AW1050))))</f>
        <v>0</v>
      </c>
      <c r="AY1050" s="31">
        <f>IF($I1007="n/a",0,IF(AY$4&lt;=$C1050,0,IF(SUM($C1050,$I1007)&gt;AY$4,$AL1018/$I1007,$AL1018-SUM($I1050:AX1050))))</f>
        <v>0</v>
      </c>
      <c r="AZ1050" s="31">
        <f>IF($I1007="n/a",0,IF(AZ$4&lt;=$C1050,0,IF(SUM($C1050,$I1007)&gt;AZ$4,$AL1018/$I1007,$AL1018-SUM($I1050:AY1050))))</f>
        <v>0</v>
      </c>
      <c r="BA1050" s="31">
        <f>IF($I1007="n/a",0,IF(BA$4&lt;=$C1050,0,IF(SUM($C1050,$I1007)&gt;BA$4,$AL1018/$I1007,$AL1018-SUM($I1050:AZ1050))))</f>
        <v>0</v>
      </c>
      <c r="BB1050" s="31">
        <f>IF($I1007="n/a",0,IF(BB$4&lt;=$C1050,0,IF(SUM($C1050,$I1007)&gt;BB$4,$AL1018/$I1007,$AL1018-SUM($I1050:BA1050))))</f>
        <v>0</v>
      </c>
      <c r="BC1050" s="31">
        <f>IF($I1007="n/a",0,IF(BC$4&lt;=$C1050,0,IF(SUM($C1050,$I1007)&gt;BC$4,$AL1018/$I1007,$AL1018-SUM($I1050:BB1050))))</f>
        <v>0</v>
      </c>
      <c r="BD1050" s="31">
        <f>IF($I1007="n/a",0,IF(BD$4&lt;=$C1050,0,IF(SUM($C1050,$I1007)&gt;BD$4,$AL1018/$I1007,$AL1018-SUM($I1050:BC1050))))</f>
        <v>0</v>
      </c>
      <c r="BE1050" s="31">
        <f>IF($I1007="n/a",0,IF(BE$4&lt;=$C1050,0,IF(SUM($C1050,$I1007)&gt;BE$4,$AL1018/$I1007,$AL1018-SUM($I1050:BD1050))))</f>
        <v>0</v>
      </c>
      <c r="BF1050" s="31">
        <f>IF($I1007="n/a",0,IF(BF$4&lt;=$C1050,0,IF(SUM($C1050,$I1007)&gt;BF$4,$AL1018/$I1007,$AL1018-SUM($I1050:BE1050))))</f>
        <v>0</v>
      </c>
      <c r="BG1050" s="31">
        <f>IF($I1007="n/a",0,IF(BG$4&lt;=$C1050,0,IF(SUM($C1050,$I1007)&gt;BG$4,$AL1018/$I1007,$AL1018-SUM($I1050:BF1050))))</f>
        <v>0</v>
      </c>
      <c r="BH1050" s="31">
        <f>IF($I1007="n/a",0,IF(BH$4&lt;=$C1050,0,IF(SUM($C1050,$I1007)&gt;BH$4,$AL1018/$I1007,$AL1018-SUM($I1050:BG1050))))</f>
        <v>0</v>
      </c>
      <c r="BI1050" s="31">
        <f>IF($I1007="n/a",0,IF(BI$4&lt;=$C1050,0,IF(SUM($C1050,$I1007)&gt;BI$4,$AL1018/$I1007,$AL1018-SUM($I1050:BH1050))))</f>
        <v>0</v>
      </c>
      <c r="BJ1050" s="31">
        <f>IF($I1007="n/a",0,IF(BJ$4&lt;=$C1050,0,IF(SUM($C1050,$I1007)&gt;BJ$4,$AL1018/$I1007,$AL1018-SUM($I1050:BI1050))))</f>
        <v>0</v>
      </c>
      <c r="BK1050" s="31">
        <f>IF($I1007="n/a",0,IF(BK$4&lt;=$C1050,0,IF(SUM($C1050,$I1007)&gt;BK$4,$AL1018/$I1007,$AL1018-SUM($I1050:BJ1050))))</f>
        <v>0</v>
      </c>
      <c r="BL1050" s="31">
        <f>IF($I1007="n/a",0,IF(BL$4&lt;=$C1050,0,IF(SUM($C1050,$I1007)&gt;BL$4,$AL1018/$I1007,$AL1018-SUM($I1050:BK1050))))</f>
        <v>0</v>
      </c>
      <c r="BM1050" s="31">
        <f>IF($I1007="n/a",0,IF(BM$4&lt;=$C1050,0,IF(SUM($C1050,$I1007)&gt;BM$4,$AL1018/$I1007,$AL1018-SUM($I1050:BL1050))))</f>
        <v>0</v>
      </c>
      <c r="BN1050" s="31">
        <f>IF($I1007="n/a",0,IF(BN$4&lt;=$C1050,0,IF(SUM($C1050,$I1007)&gt;BN$4,$AL1018/$I1007,$AL1018-SUM($I1050:BM1050))))</f>
        <v>0</v>
      </c>
      <c r="BO1050" s="31">
        <f>IF($I1007="n/a",0,IF(BO$4&lt;=$C1050,0,IF(SUM($C1050,$I1007)&gt;BO$4,$AL1018/$I1007,$AL1018-SUM($I1050:BN1050))))</f>
        <v>0</v>
      </c>
      <c r="BP1050" s="31">
        <f>IF($I1007="n/a",0,IF(BP$4&lt;=$C1050,0,IF(SUM($C1050,$I1007)&gt;BP$4,$AL1018/$I1007,$AL1018-SUM($I1050:BO1050))))</f>
        <v>0</v>
      </c>
      <c r="BQ1050" s="31">
        <f>IF($I1007="n/a",0,IF(BQ$4&lt;=$C1050,0,IF(SUM($C1050,$I1007)&gt;BQ$4,$AL1018/$I1007,$AL1018-SUM($I1050:BP1050))))</f>
        <v>0</v>
      </c>
      <c r="BR1050" s="31">
        <f>IF($I1007="n/a",0,IF(BR$4&lt;=$C1050,0,IF(SUM($C1050,$I1007)&gt;BR$4,$AL1018/$I1007,$AL1018-SUM($I1050:BQ1050))))</f>
        <v>0</v>
      </c>
      <c r="BS1050" s="31">
        <f>IF($I1007="n/a",0,IF(BS$4&lt;=$C1050,0,IF(SUM($C1050,$I1007)&gt;BS$4,$AL1018/$I1007,$AL1018-SUM($I1050:BR1050))))</f>
        <v>0</v>
      </c>
      <c r="BT1050" s="31">
        <f>IF($I1007="n/a",0,IF(BT$4&lt;=$C1050,0,IF(SUM($C1050,$I1007)&gt;BT$4,$AL1018/$I1007,$AL1018-SUM($I1050:BS1050))))</f>
        <v>0</v>
      </c>
      <c r="BU1050" s="31">
        <f>IF($I1007="n/a",0,IF(BU$4&lt;=$C1050,0,IF(SUM($C1050,$I1007)&gt;BU$4,$AL1018/$I1007,$AL1018-SUM($I1050:BT1050))))</f>
        <v>0</v>
      </c>
      <c r="BV1050" s="31">
        <f>IF($I1007="n/a",0,IF(BV$4&lt;=$C1050,0,IF(SUM($C1050,$I1007)&gt;BV$4,$AL1018/$I1007,$AL1018-SUM($I1050:BU1050))))</f>
        <v>0</v>
      </c>
      <c r="BW1050" s="31">
        <f>IF($I1007="n/a",0,IF(BW$4&lt;=$C1050,0,IF(SUM($C1050,$I1007)&gt;BW$4,$AL1018/$I1007,$AL1018-SUM($I1050:BV1050))))</f>
        <v>0</v>
      </c>
      <c r="BX1050" s="31">
        <f>IF($I1007="n/a",0,IF(BX$4&lt;=$C1050,0,IF(SUM($C1050,$I1007)&gt;BX$4,$AL1018/$I1007,$AL1018-SUM($I1050:BW1050))))</f>
        <v>0</v>
      </c>
      <c r="BY1050" s="31">
        <f>IF($I1007="n/a",0,IF(BY$4&lt;=$C1050,0,IF(SUM($C1050,$I1007)&gt;BY$4,$AL1018/$I1007,$AL1018-SUM($I1050:BX1050))))</f>
        <v>0</v>
      </c>
      <c r="BZ1050" s="31">
        <f>IF($I1007="n/a",0,IF(BZ$4&lt;=$C1050,0,IF(SUM($C1050,$I1007)&gt;BZ$4,$AL1018/$I1007,$AL1018-SUM($I1050:BY1050))))</f>
        <v>0</v>
      </c>
      <c r="CA1050" s="31">
        <f>IF($I1007="n/a",0,IF(CA$4&lt;=$C1050,0,IF(SUM($C1050,$I1007)&gt;CA$4,$AL1018/$I1007,$AL1018-SUM($I1050:BZ1050))))</f>
        <v>0</v>
      </c>
      <c r="CB1050" s="31">
        <f>IF($I1007="n/a",0,IF(CB$4&lt;=$C1050,0,IF(SUM($C1050,$I1007)&gt;CB$4,$AL1018/$I1007,$AL1018-SUM($I1050:CA1050))))</f>
        <v>0</v>
      </c>
      <c r="CC1050" s="31">
        <f>IF($I1007="n/a",0,IF(CC$4&lt;=$C1050,0,IF(SUM($C1050,$I1007)&gt;CC$4,$AL1018/$I1007,$AL1018-SUM($I1050:CB1050))))</f>
        <v>0</v>
      </c>
      <c r="CD1050" s="31">
        <f>IF($I1007="n/a",0,IF(CD$4&lt;=$C1050,0,IF(SUM($C1050,$I1007)&gt;CD$4,$AL1018/$I1007,$AL1018-SUM($I1050:CC1050))))</f>
        <v>0</v>
      </c>
      <c r="CE1050" s="31">
        <f>IF($I1007="n/a",0,IF(CE$4&lt;=$C1050,0,IF(SUM($C1050,$I1007)&gt;CE$4,$AL1018/$I1007,$AL1018-SUM($I1050:CD1050))))</f>
        <v>0</v>
      </c>
      <c r="CF1050" s="31">
        <f>IF($I1007="n/a",0,IF(CF$4&lt;=$C1050,0,IF(SUM($C1050,$I1007)&gt;CF$4,$AL1018/$I1007,$AL1018-SUM($I1050:CE1050))))</f>
        <v>0</v>
      </c>
    </row>
    <row r="1051" spans="1:84" ht="12.75" customHeight="1">
      <c r="C1051" s="202">
        <v>2045</v>
      </c>
      <c r="D1051" s="21" t="s">
        <v>202</v>
      </c>
      <c r="E1051" s="21" t="s">
        <v>197</v>
      </c>
      <c r="I1051" s="31"/>
      <c r="J1051" s="31">
        <f>IF($I1007="n/a",0,IF(J$4&lt;=$C1051,0,IF(SUM($C1051,$I1007)&gt;J$4,$AM1018/$I1007,$AM1018-SUM($I1051:I1051))))</f>
        <v>0</v>
      </c>
      <c r="K1051" s="31">
        <f>IF($I1007="n/a",0,IF(K$4&lt;=$C1051,0,IF(SUM($C1051,$I1007)&gt;K$4,$AM1018/$I1007,$AM1018-SUM($I1051:J1051))))</f>
        <v>0</v>
      </c>
      <c r="L1051" s="31">
        <f>IF($I1007="n/a",0,IF(L$4&lt;=$C1051,0,IF(SUM($C1051,$I1007)&gt;L$4,$AM1018/$I1007,$AM1018-SUM($I1051:K1051))))</f>
        <v>0</v>
      </c>
      <c r="M1051" s="31">
        <f>IF($I1007="n/a",0,IF(M$4&lt;=$C1051,0,IF(SUM($C1051,$I1007)&gt;M$4,$AM1018/$I1007,$AM1018-SUM($I1051:L1051))))</f>
        <v>0</v>
      </c>
      <c r="N1051" s="31">
        <f>IF($I1007="n/a",0,IF(N$4&lt;=$C1051,0,IF(SUM($C1051,$I1007)&gt;N$4,$AM1018/$I1007,$AM1018-SUM($I1051:M1051))))</f>
        <v>0</v>
      </c>
      <c r="O1051" s="31">
        <f>IF($I1007="n/a",0,IF(O$4&lt;=$C1051,0,IF(SUM($C1051,$I1007)&gt;O$4,$AM1018/$I1007,$AM1018-SUM($I1051:N1051))))</f>
        <v>0</v>
      </c>
      <c r="P1051" s="31">
        <f>IF($I1007="n/a",0,IF(P$4&lt;=$C1051,0,IF(SUM($C1051,$I1007)&gt;P$4,$AM1018/$I1007,$AM1018-SUM($I1051:O1051))))</f>
        <v>0</v>
      </c>
      <c r="Q1051" s="31">
        <f>IF($I1007="n/a",0,IF(Q$4&lt;=$C1051,0,IF(SUM($C1051,$I1007)&gt;Q$4,$AM1018/$I1007,$AM1018-SUM($I1051:P1051))))</f>
        <v>0</v>
      </c>
      <c r="R1051" s="31">
        <f>IF($I1007="n/a",0,IF(R$4&lt;=$C1051,0,IF(SUM($C1051,$I1007)&gt;R$4,$AM1018/$I1007,$AM1018-SUM($I1051:Q1051))))</f>
        <v>0</v>
      </c>
      <c r="S1051" s="31">
        <f>IF($I1007="n/a",0,IF(S$4&lt;=$C1051,0,IF(SUM($C1051,$I1007)&gt;S$4,$AM1018/$I1007,$AM1018-SUM($I1051:R1051))))</f>
        <v>0</v>
      </c>
      <c r="T1051" s="31">
        <f>IF($I1007="n/a",0,IF(T$4&lt;=$C1051,0,IF(SUM($C1051,$I1007)&gt;T$4,$AM1018/$I1007,$AM1018-SUM($I1051:S1051))))</f>
        <v>0</v>
      </c>
      <c r="U1051" s="31">
        <f>IF($I1007="n/a",0,IF(U$4&lt;=$C1051,0,IF(SUM($C1051,$I1007)&gt;U$4,$AM1018/$I1007,$AM1018-SUM($I1051:T1051))))</f>
        <v>0</v>
      </c>
      <c r="V1051" s="31">
        <f>IF($I1007="n/a",0,IF(V$4&lt;=$C1051,0,IF(SUM($C1051,$I1007)&gt;V$4,$AM1018/$I1007,$AM1018-SUM($I1051:U1051))))</f>
        <v>0</v>
      </c>
      <c r="W1051" s="31">
        <f>IF($I1007="n/a",0,IF(W$4&lt;=$C1051,0,IF(SUM($C1051,$I1007)&gt;W$4,$AM1018/$I1007,$AM1018-SUM($I1051:V1051))))</f>
        <v>0</v>
      </c>
      <c r="X1051" s="31">
        <f>IF($I1007="n/a",0,IF(X$4&lt;=$C1051,0,IF(SUM($C1051,$I1007)&gt;X$4,$AM1018/$I1007,$AM1018-SUM($I1051:W1051))))</f>
        <v>0</v>
      </c>
      <c r="Y1051" s="31">
        <f>IF($I1007="n/a",0,IF(Y$4&lt;=$C1051,0,IF(SUM($C1051,$I1007)&gt;Y$4,$AM1018/$I1007,$AM1018-SUM($I1051:X1051))))</f>
        <v>0</v>
      </c>
      <c r="Z1051" s="31">
        <f>IF($I1007="n/a",0,IF(Z$4&lt;=$C1051,0,IF(SUM($C1051,$I1007)&gt;Z$4,$AM1018/$I1007,$AM1018-SUM($I1051:Y1051))))</f>
        <v>0</v>
      </c>
      <c r="AA1051" s="31">
        <f>IF($I1007="n/a",0,IF(AA$4&lt;=$C1051,0,IF(SUM($C1051,$I1007)&gt;AA$4,$AM1018/$I1007,$AM1018-SUM($I1051:Z1051))))</f>
        <v>0</v>
      </c>
      <c r="AB1051" s="31">
        <f>IF($I1007="n/a",0,IF(AB$4&lt;=$C1051,0,IF(SUM($C1051,$I1007)&gt;AB$4,$AM1018/$I1007,$AM1018-SUM($I1051:AA1051))))</f>
        <v>0</v>
      </c>
      <c r="AC1051" s="31">
        <f>IF($I1007="n/a",0,IF(AC$4&lt;=$C1051,0,IF(SUM($C1051,$I1007)&gt;AC$4,$AM1018/$I1007,$AM1018-SUM($I1051:AB1051))))</f>
        <v>0</v>
      </c>
      <c r="AD1051" s="31">
        <f>IF($I1007="n/a",0,IF(AD$4&lt;=$C1051,0,IF(SUM($C1051,$I1007)&gt;AD$4,$AM1018/$I1007,$AM1018-SUM($I1051:AC1051))))</f>
        <v>0</v>
      </c>
      <c r="AE1051" s="31">
        <f>IF($I1007="n/a",0,IF(AE$4&lt;=$C1051,0,IF(SUM($C1051,$I1007)&gt;AE$4,$AM1018/$I1007,$AM1018-SUM($I1051:AD1051))))</f>
        <v>0</v>
      </c>
      <c r="AF1051" s="31">
        <f>IF($I1007="n/a",0,IF(AF$4&lt;=$C1051,0,IF(SUM($C1051,$I1007)&gt;AF$4,$AM1018/$I1007,$AM1018-SUM($I1051:AE1051))))</f>
        <v>0</v>
      </c>
      <c r="AG1051" s="31">
        <f>IF($I1007="n/a",0,IF(AG$4&lt;=$C1051,0,IF(SUM($C1051,$I1007)&gt;AG$4,$AM1018/$I1007,$AM1018-SUM($I1051:AF1051))))</f>
        <v>0</v>
      </c>
      <c r="AH1051" s="31">
        <f>IF($I1007="n/a",0,IF(AH$4&lt;=$C1051,0,IF(SUM($C1051,$I1007)&gt;AH$4,$AM1018/$I1007,$AM1018-SUM($I1051:AG1051))))</f>
        <v>0</v>
      </c>
      <c r="AI1051" s="31">
        <f>IF($I1007="n/a",0,IF(AI$4&lt;=$C1051,0,IF(SUM($C1051,$I1007)&gt;AI$4,$AM1018/$I1007,$AM1018-SUM($I1051:AH1051))))</f>
        <v>0</v>
      </c>
      <c r="AJ1051" s="31">
        <f>IF($I1007="n/a",0,IF(AJ$4&lt;=$C1051,0,IF(SUM($C1051,$I1007)&gt;AJ$4,$AM1018/$I1007,$AM1018-SUM($I1051:AI1051))))</f>
        <v>0</v>
      </c>
      <c r="AK1051" s="31">
        <f>IF($I1007="n/a",0,IF(AK$4&lt;=$C1051,0,IF(SUM($C1051,$I1007)&gt;AK$4,$AM1018/$I1007,$AM1018-SUM($I1051:AJ1051))))</f>
        <v>0</v>
      </c>
      <c r="AL1051" s="31">
        <f>IF($I1007="n/a",0,IF(AL$4&lt;=$C1051,0,IF(SUM($C1051,$I1007)&gt;AL$4,$AM1018/$I1007,$AM1018-SUM($I1051:AK1051))))</f>
        <v>0</v>
      </c>
      <c r="AM1051" s="31">
        <f>IF($I1007="n/a",0,IF(AM$4&lt;=$C1051,0,IF(SUM($C1051,$I1007)&gt;AM$4,$AM1018/$I1007,$AM1018-SUM($I1051:AL1051))))</f>
        <v>0</v>
      </c>
      <c r="AN1051" s="31">
        <f>IF($I1007="n/a",0,IF(AN$4&lt;=$C1051,0,IF(SUM($C1051,$I1007)&gt;AN$4,$AM1018/$I1007,$AM1018-SUM($I1051:AM1051))))</f>
        <v>0</v>
      </c>
      <c r="AO1051" s="31">
        <f>IF($I1007="n/a",0,IF(AO$4&lt;=$C1051,0,IF(SUM($C1051,$I1007)&gt;AO$4,$AM1018/$I1007,$AM1018-SUM($I1051:AN1051))))</f>
        <v>0</v>
      </c>
      <c r="AP1051" s="31">
        <f>IF($I1007="n/a",0,IF(AP$4&lt;=$C1051,0,IF(SUM($C1051,$I1007)&gt;AP$4,$AM1018/$I1007,$AM1018-SUM($I1051:AO1051))))</f>
        <v>0</v>
      </c>
      <c r="AQ1051" s="31">
        <f>IF($I1007="n/a",0,IF(AQ$4&lt;=$C1051,0,IF(SUM($C1051,$I1007)&gt;AQ$4,$AM1018/$I1007,$AM1018-SUM($I1051:AP1051))))</f>
        <v>0</v>
      </c>
      <c r="AR1051" s="31">
        <f>IF($I1007="n/a",0,IF(AR$4&lt;=$C1051,0,IF(SUM($C1051,$I1007)&gt;AR$4,$AM1018/$I1007,$AM1018-SUM($I1051:AQ1051))))</f>
        <v>0</v>
      </c>
      <c r="AS1051" s="31">
        <f>IF($I1007="n/a",0,IF(AS$4&lt;=$C1051,0,IF(SUM($C1051,$I1007)&gt;AS$4,$AM1018/$I1007,$AM1018-SUM($I1051:AR1051))))</f>
        <v>0</v>
      </c>
      <c r="AT1051" s="31">
        <f>IF($I1007="n/a",0,IF(AT$4&lt;=$C1051,0,IF(SUM($C1051,$I1007)&gt;AT$4,$AM1018/$I1007,$AM1018-SUM($I1051:AS1051))))</f>
        <v>0</v>
      </c>
      <c r="AU1051" s="31">
        <f>IF($I1007="n/a",0,IF(AU$4&lt;=$C1051,0,IF(SUM($C1051,$I1007)&gt;AU$4,$AM1018/$I1007,$AM1018-SUM($I1051:AT1051))))</f>
        <v>0</v>
      </c>
      <c r="AV1051" s="31">
        <f>IF($I1007="n/a",0,IF(AV$4&lt;=$C1051,0,IF(SUM($C1051,$I1007)&gt;AV$4,$AM1018/$I1007,$AM1018-SUM($I1051:AU1051))))</f>
        <v>0</v>
      </c>
      <c r="AW1051" s="31">
        <f>IF($I1007="n/a",0,IF(AW$4&lt;=$C1051,0,IF(SUM($C1051,$I1007)&gt;AW$4,$AM1018/$I1007,$AM1018-SUM($I1051:AV1051))))</f>
        <v>0</v>
      </c>
      <c r="AX1051" s="31">
        <f>IF($I1007="n/a",0,IF(AX$4&lt;=$C1051,0,IF(SUM($C1051,$I1007)&gt;AX$4,$AM1018/$I1007,$AM1018-SUM($I1051:AW1051))))</f>
        <v>0</v>
      </c>
      <c r="AY1051" s="31">
        <f>IF($I1007="n/a",0,IF(AY$4&lt;=$C1051,0,IF(SUM($C1051,$I1007)&gt;AY$4,$AM1018/$I1007,$AM1018-SUM($I1051:AX1051))))</f>
        <v>0</v>
      </c>
      <c r="AZ1051" s="31">
        <f>IF($I1007="n/a",0,IF(AZ$4&lt;=$C1051,0,IF(SUM($C1051,$I1007)&gt;AZ$4,$AM1018/$I1007,$AM1018-SUM($I1051:AY1051))))</f>
        <v>0</v>
      </c>
      <c r="BA1051" s="31">
        <f>IF($I1007="n/a",0,IF(BA$4&lt;=$C1051,0,IF(SUM($C1051,$I1007)&gt;BA$4,$AM1018/$I1007,$AM1018-SUM($I1051:AZ1051))))</f>
        <v>0</v>
      </c>
      <c r="BB1051" s="31">
        <f>IF($I1007="n/a",0,IF(BB$4&lt;=$C1051,0,IF(SUM($C1051,$I1007)&gt;BB$4,$AM1018/$I1007,$AM1018-SUM($I1051:BA1051))))</f>
        <v>0</v>
      </c>
      <c r="BC1051" s="31">
        <f>IF($I1007="n/a",0,IF(BC$4&lt;=$C1051,0,IF(SUM($C1051,$I1007)&gt;BC$4,$AM1018/$I1007,$AM1018-SUM($I1051:BB1051))))</f>
        <v>0</v>
      </c>
      <c r="BD1051" s="31">
        <f>IF($I1007="n/a",0,IF(BD$4&lt;=$C1051,0,IF(SUM($C1051,$I1007)&gt;BD$4,$AM1018/$I1007,$AM1018-SUM($I1051:BC1051))))</f>
        <v>0</v>
      </c>
      <c r="BE1051" s="31">
        <f>IF($I1007="n/a",0,IF(BE$4&lt;=$C1051,0,IF(SUM($C1051,$I1007)&gt;BE$4,$AM1018/$I1007,$AM1018-SUM($I1051:BD1051))))</f>
        <v>0</v>
      </c>
      <c r="BF1051" s="31">
        <f>IF($I1007="n/a",0,IF(BF$4&lt;=$C1051,0,IF(SUM($C1051,$I1007)&gt;BF$4,$AM1018/$I1007,$AM1018-SUM($I1051:BE1051))))</f>
        <v>0</v>
      </c>
      <c r="BG1051" s="31">
        <f>IF($I1007="n/a",0,IF(BG$4&lt;=$C1051,0,IF(SUM($C1051,$I1007)&gt;BG$4,$AM1018/$I1007,$AM1018-SUM($I1051:BF1051))))</f>
        <v>0</v>
      </c>
      <c r="BH1051" s="31">
        <f>IF($I1007="n/a",0,IF(BH$4&lt;=$C1051,0,IF(SUM($C1051,$I1007)&gt;BH$4,$AM1018/$I1007,$AM1018-SUM($I1051:BG1051))))</f>
        <v>0</v>
      </c>
      <c r="BI1051" s="31">
        <f>IF($I1007="n/a",0,IF(BI$4&lt;=$C1051,0,IF(SUM($C1051,$I1007)&gt;BI$4,$AM1018/$I1007,$AM1018-SUM($I1051:BH1051))))</f>
        <v>0</v>
      </c>
      <c r="BJ1051" s="31">
        <f>IF($I1007="n/a",0,IF(BJ$4&lt;=$C1051,0,IF(SUM($C1051,$I1007)&gt;BJ$4,$AM1018/$I1007,$AM1018-SUM($I1051:BI1051))))</f>
        <v>0</v>
      </c>
      <c r="BK1051" s="31">
        <f>IF($I1007="n/a",0,IF(BK$4&lt;=$C1051,0,IF(SUM($C1051,$I1007)&gt;BK$4,$AM1018/$I1007,$AM1018-SUM($I1051:BJ1051))))</f>
        <v>0</v>
      </c>
      <c r="BL1051" s="31">
        <f>IF($I1007="n/a",0,IF(BL$4&lt;=$C1051,0,IF(SUM($C1051,$I1007)&gt;BL$4,$AM1018/$I1007,$AM1018-SUM($I1051:BK1051))))</f>
        <v>0</v>
      </c>
      <c r="BM1051" s="31">
        <f>IF($I1007="n/a",0,IF(BM$4&lt;=$C1051,0,IF(SUM($C1051,$I1007)&gt;BM$4,$AM1018/$I1007,$AM1018-SUM($I1051:BL1051))))</f>
        <v>0</v>
      </c>
      <c r="BN1051" s="31">
        <f>IF($I1007="n/a",0,IF(BN$4&lt;=$C1051,0,IF(SUM($C1051,$I1007)&gt;BN$4,$AM1018/$I1007,$AM1018-SUM($I1051:BM1051))))</f>
        <v>0</v>
      </c>
      <c r="BO1051" s="31">
        <f>IF($I1007="n/a",0,IF(BO$4&lt;=$C1051,0,IF(SUM($C1051,$I1007)&gt;BO$4,$AM1018/$I1007,$AM1018-SUM($I1051:BN1051))))</f>
        <v>0</v>
      </c>
      <c r="BP1051" s="31">
        <f>IF($I1007="n/a",0,IF(BP$4&lt;=$C1051,0,IF(SUM($C1051,$I1007)&gt;BP$4,$AM1018/$I1007,$AM1018-SUM($I1051:BO1051))))</f>
        <v>0</v>
      </c>
      <c r="BQ1051" s="31">
        <f>IF($I1007="n/a",0,IF(BQ$4&lt;=$C1051,0,IF(SUM($C1051,$I1007)&gt;BQ$4,$AM1018/$I1007,$AM1018-SUM($I1051:BP1051))))</f>
        <v>0</v>
      </c>
      <c r="BR1051" s="31">
        <f>IF($I1007="n/a",0,IF(BR$4&lt;=$C1051,0,IF(SUM($C1051,$I1007)&gt;BR$4,$AM1018/$I1007,$AM1018-SUM($I1051:BQ1051))))</f>
        <v>0</v>
      </c>
      <c r="BS1051" s="31">
        <f>IF($I1007="n/a",0,IF(BS$4&lt;=$C1051,0,IF(SUM($C1051,$I1007)&gt;BS$4,$AM1018/$I1007,$AM1018-SUM($I1051:BR1051))))</f>
        <v>0</v>
      </c>
      <c r="BT1051" s="31">
        <f>IF($I1007="n/a",0,IF(BT$4&lt;=$C1051,0,IF(SUM($C1051,$I1007)&gt;BT$4,$AM1018/$I1007,$AM1018-SUM($I1051:BS1051))))</f>
        <v>0</v>
      </c>
      <c r="BU1051" s="31">
        <f>IF($I1007="n/a",0,IF(BU$4&lt;=$C1051,0,IF(SUM($C1051,$I1007)&gt;BU$4,$AM1018/$I1007,$AM1018-SUM($I1051:BT1051))))</f>
        <v>0</v>
      </c>
      <c r="BV1051" s="31">
        <f>IF($I1007="n/a",0,IF(BV$4&lt;=$C1051,0,IF(SUM($C1051,$I1007)&gt;BV$4,$AM1018/$I1007,$AM1018-SUM($I1051:BU1051))))</f>
        <v>0</v>
      </c>
      <c r="BW1051" s="31">
        <f>IF($I1007="n/a",0,IF(BW$4&lt;=$C1051,0,IF(SUM($C1051,$I1007)&gt;BW$4,$AM1018/$I1007,$AM1018-SUM($I1051:BV1051))))</f>
        <v>0</v>
      </c>
      <c r="BX1051" s="31">
        <f>IF($I1007="n/a",0,IF(BX$4&lt;=$C1051,0,IF(SUM($C1051,$I1007)&gt;BX$4,$AM1018/$I1007,$AM1018-SUM($I1051:BW1051))))</f>
        <v>0</v>
      </c>
      <c r="BY1051" s="31">
        <f>IF($I1007="n/a",0,IF(BY$4&lt;=$C1051,0,IF(SUM($C1051,$I1007)&gt;BY$4,$AM1018/$I1007,$AM1018-SUM($I1051:BX1051))))</f>
        <v>0</v>
      </c>
      <c r="BZ1051" s="31">
        <f>IF($I1007="n/a",0,IF(BZ$4&lt;=$C1051,0,IF(SUM($C1051,$I1007)&gt;BZ$4,$AM1018/$I1007,$AM1018-SUM($I1051:BY1051))))</f>
        <v>0</v>
      </c>
      <c r="CA1051" s="31">
        <f>IF($I1007="n/a",0,IF(CA$4&lt;=$C1051,0,IF(SUM($C1051,$I1007)&gt;CA$4,$AM1018/$I1007,$AM1018-SUM($I1051:BZ1051))))</f>
        <v>0</v>
      </c>
      <c r="CB1051" s="31">
        <f>IF($I1007="n/a",0,IF(CB$4&lt;=$C1051,0,IF(SUM($C1051,$I1007)&gt;CB$4,$AM1018/$I1007,$AM1018-SUM($I1051:CA1051))))</f>
        <v>0</v>
      </c>
      <c r="CC1051" s="31">
        <f>IF($I1007="n/a",0,IF(CC$4&lt;=$C1051,0,IF(SUM($C1051,$I1007)&gt;CC$4,$AM1018/$I1007,$AM1018-SUM($I1051:CB1051))))</f>
        <v>0</v>
      </c>
      <c r="CD1051" s="31">
        <f>IF($I1007="n/a",0,IF(CD$4&lt;=$C1051,0,IF(SUM($C1051,$I1007)&gt;CD$4,$AM1018/$I1007,$AM1018-SUM($I1051:CC1051))))</f>
        <v>0</v>
      </c>
      <c r="CE1051" s="31">
        <f>IF($I1007="n/a",0,IF(CE$4&lt;=$C1051,0,IF(SUM($C1051,$I1007)&gt;CE$4,$AM1018/$I1007,$AM1018-SUM($I1051:CD1051))))</f>
        <v>0</v>
      </c>
      <c r="CF1051" s="31">
        <f>IF($I1007="n/a",0,IF(CF$4&lt;=$C1051,0,IF(SUM($C1051,$I1007)&gt;CF$4,$AM1018/$I1007,$AM1018-SUM($I1051:CE1051))))</f>
        <v>0</v>
      </c>
    </row>
    <row r="1052" spans="1:84" ht="12.75" customHeight="1">
      <c r="D1052" s="21"/>
      <c r="E1052" s="21"/>
      <c r="I1052" s="31"/>
    </row>
    <row r="1053" spans="1:84" s="158" customFormat="1" ht="12.75" customHeight="1">
      <c r="A1053"/>
      <c r="B1053" s="101"/>
      <c r="C1053" s="101"/>
      <c r="D1053" s="101" t="s">
        <v>9</v>
      </c>
      <c r="E1053" s="101" t="s">
        <v>197</v>
      </c>
      <c r="F1053" s="101"/>
      <c r="G1053" s="101"/>
      <c r="H1053" s="101"/>
      <c r="I1053" s="101"/>
      <c r="J1053" s="101">
        <f t="shared" ref="J1053:AO1053" si="3261">J1012+SUM(J1020:J1051)</f>
        <v>-0.81068738803579465</v>
      </c>
      <c r="K1053" s="101">
        <f t="shared" si="3261"/>
        <v>-0.27482437088595546</v>
      </c>
      <c r="L1053" s="101">
        <f t="shared" si="3261"/>
        <v>6.0211240212447725E-3</v>
      </c>
      <c r="M1053" s="101">
        <f t="shared" si="3261"/>
        <v>1.0148066071582547</v>
      </c>
      <c r="N1053" s="101">
        <f t="shared" si="3261"/>
        <v>1.0148066071582547</v>
      </c>
      <c r="O1053" s="101">
        <f t="shared" si="3261"/>
        <v>1.0147958143514884</v>
      </c>
      <c r="P1053" s="101">
        <f t="shared" si="3261"/>
        <v>1.0147958143514884</v>
      </c>
      <c r="Q1053" s="101">
        <f t="shared" si="3261"/>
        <v>1.0148066071582549</v>
      </c>
      <c r="R1053" s="101">
        <f t="shared" si="3261"/>
        <v>0.47894359000841547</v>
      </c>
      <c r="S1053" s="101">
        <f t="shared" si="3261"/>
        <v>0.31456110332207432</v>
      </c>
      <c r="T1053" s="101">
        <f t="shared" si="3261"/>
        <v>0</v>
      </c>
      <c r="U1053" s="101">
        <f t="shared" si="3261"/>
        <v>0</v>
      </c>
      <c r="V1053" s="101">
        <f t="shared" si="3261"/>
        <v>0</v>
      </c>
      <c r="W1053" s="101">
        <f t="shared" si="3261"/>
        <v>0</v>
      </c>
      <c r="X1053" s="101">
        <f t="shared" si="3261"/>
        <v>0</v>
      </c>
      <c r="Y1053" s="101">
        <f t="shared" si="3261"/>
        <v>0</v>
      </c>
      <c r="Z1053" s="101">
        <f t="shared" si="3261"/>
        <v>0</v>
      </c>
      <c r="AA1053" s="101">
        <f t="shared" si="3261"/>
        <v>0</v>
      </c>
      <c r="AB1053" s="101">
        <f t="shared" si="3261"/>
        <v>0</v>
      </c>
      <c r="AC1053" s="101">
        <f t="shared" si="3261"/>
        <v>0</v>
      </c>
      <c r="AD1053" s="101">
        <f t="shared" si="3261"/>
        <v>0</v>
      </c>
      <c r="AE1053" s="101">
        <f t="shared" si="3261"/>
        <v>0</v>
      </c>
      <c r="AF1053" s="101">
        <f t="shared" si="3261"/>
        <v>0</v>
      </c>
      <c r="AG1053" s="101">
        <f t="shared" si="3261"/>
        <v>0</v>
      </c>
      <c r="AH1053" s="101">
        <f t="shared" si="3261"/>
        <v>0</v>
      </c>
      <c r="AI1053" s="101">
        <f t="shared" si="3261"/>
        <v>0</v>
      </c>
      <c r="AJ1053" s="101">
        <f t="shared" si="3261"/>
        <v>0</v>
      </c>
      <c r="AK1053" s="101">
        <f t="shared" si="3261"/>
        <v>0</v>
      </c>
      <c r="AL1053" s="101">
        <f t="shared" si="3261"/>
        <v>0</v>
      </c>
      <c r="AM1053" s="101">
        <f t="shared" si="3261"/>
        <v>0</v>
      </c>
      <c r="AN1053" s="101">
        <f t="shared" si="3261"/>
        <v>0</v>
      </c>
      <c r="AO1053" s="101">
        <f t="shared" si="3261"/>
        <v>0</v>
      </c>
      <c r="AP1053" s="101">
        <f t="shared" ref="AP1053:BU1053" si="3262">AP1012+SUM(AP1020:AP1051)</f>
        <v>0</v>
      </c>
      <c r="AQ1053" s="101">
        <f t="shared" si="3262"/>
        <v>0</v>
      </c>
      <c r="AR1053" s="101">
        <f t="shared" si="3262"/>
        <v>0</v>
      </c>
      <c r="AS1053" s="101">
        <f t="shared" si="3262"/>
        <v>0</v>
      </c>
      <c r="AT1053" s="101">
        <f t="shared" si="3262"/>
        <v>0</v>
      </c>
      <c r="AU1053" s="101">
        <f t="shared" si="3262"/>
        <v>0</v>
      </c>
      <c r="AV1053" s="101">
        <f t="shared" si="3262"/>
        <v>0</v>
      </c>
      <c r="AW1053" s="101">
        <f t="shared" si="3262"/>
        <v>0</v>
      </c>
      <c r="AX1053" s="101">
        <f t="shared" si="3262"/>
        <v>0</v>
      </c>
      <c r="AY1053" s="101">
        <f t="shared" si="3262"/>
        <v>0</v>
      </c>
      <c r="AZ1053" s="101">
        <f t="shared" si="3262"/>
        <v>0</v>
      </c>
      <c r="BA1053" s="101">
        <f t="shared" si="3262"/>
        <v>0</v>
      </c>
      <c r="BB1053" s="101">
        <f t="shared" si="3262"/>
        <v>0</v>
      </c>
      <c r="BC1053" s="101">
        <f t="shared" si="3262"/>
        <v>0</v>
      </c>
      <c r="BD1053" s="101">
        <f t="shared" si="3262"/>
        <v>0</v>
      </c>
      <c r="BE1053" s="101">
        <f t="shared" si="3262"/>
        <v>0</v>
      </c>
      <c r="BF1053" s="101">
        <f t="shared" si="3262"/>
        <v>0</v>
      </c>
      <c r="BG1053" s="101">
        <f t="shared" si="3262"/>
        <v>0</v>
      </c>
      <c r="BH1053" s="101">
        <f t="shared" si="3262"/>
        <v>0</v>
      </c>
      <c r="BI1053" s="101">
        <f t="shared" si="3262"/>
        <v>0</v>
      </c>
      <c r="BJ1053" s="101">
        <f t="shared" si="3262"/>
        <v>0</v>
      </c>
      <c r="BK1053" s="101">
        <f t="shared" si="3262"/>
        <v>0</v>
      </c>
      <c r="BL1053" s="101">
        <f t="shared" si="3262"/>
        <v>0</v>
      </c>
      <c r="BM1053" s="101">
        <f t="shared" si="3262"/>
        <v>0</v>
      </c>
      <c r="BN1053" s="101">
        <f t="shared" si="3262"/>
        <v>0</v>
      </c>
      <c r="BO1053" s="101">
        <f t="shared" si="3262"/>
        <v>0</v>
      </c>
      <c r="BP1053" s="101">
        <f t="shared" si="3262"/>
        <v>0</v>
      </c>
      <c r="BQ1053" s="101">
        <f t="shared" si="3262"/>
        <v>0</v>
      </c>
      <c r="BR1053" s="101">
        <f t="shared" si="3262"/>
        <v>0</v>
      </c>
      <c r="BS1053" s="101">
        <f t="shared" si="3262"/>
        <v>0</v>
      </c>
      <c r="BT1053" s="101">
        <f t="shared" si="3262"/>
        <v>0</v>
      </c>
      <c r="BU1053" s="101">
        <f t="shared" si="3262"/>
        <v>0</v>
      </c>
      <c r="BV1053" s="101">
        <f t="shared" ref="BV1053:CF1053" si="3263">BV1012+SUM(BV1020:BV1051)</f>
        <v>0</v>
      </c>
      <c r="BW1053" s="101">
        <f t="shared" si="3263"/>
        <v>0</v>
      </c>
      <c r="BX1053" s="101">
        <f t="shared" si="3263"/>
        <v>0</v>
      </c>
      <c r="BY1053" s="101">
        <f t="shared" si="3263"/>
        <v>0</v>
      </c>
      <c r="BZ1053" s="101">
        <f t="shared" si="3263"/>
        <v>0</v>
      </c>
      <c r="CA1053" s="101">
        <f t="shared" si="3263"/>
        <v>0</v>
      </c>
      <c r="CB1053" s="101">
        <f t="shared" si="3263"/>
        <v>0</v>
      </c>
      <c r="CC1053" s="101">
        <f t="shared" si="3263"/>
        <v>0</v>
      </c>
      <c r="CD1053" s="101">
        <f t="shared" si="3263"/>
        <v>0</v>
      </c>
      <c r="CE1053" s="101">
        <f t="shared" si="3263"/>
        <v>0</v>
      </c>
      <c r="CF1053" s="101">
        <f t="shared" si="3263"/>
        <v>0</v>
      </c>
    </row>
    <row r="1054" spans="1:84" ht="12.75" customHeight="1">
      <c r="D1054" s="17" t="s">
        <v>8</v>
      </c>
      <c r="E1054" s="160" t="s">
        <v>197</v>
      </c>
      <c r="I1054" s="31"/>
      <c r="J1054" s="158">
        <f t="shared" ref="J1054:AO1054" si="3264">J1018-SUM(J1022:J1051)+I1054</f>
        <v>3.7510411200488747</v>
      </c>
      <c r="K1054" s="1">
        <f t="shared" si="3264"/>
        <v>4.365855509703426</v>
      </c>
      <c r="L1054" s="1">
        <f t="shared" si="3264"/>
        <v>5.8675377291217634</v>
      </c>
      <c r="M1054" s="1">
        <f t="shared" si="3264"/>
        <v>4.852731121963509</v>
      </c>
      <c r="N1054" s="1">
        <f t="shared" si="3264"/>
        <v>3.8379245148052545</v>
      </c>
      <c r="O1054" s="1">
        <f t="shared" si="3264"/>
        <v>2.8231179076470001</v>
      </c>
      <c r="P1054" s="1">
        <f t="shared" si="3264"/>
        <v>1.8083113004887454</v>
      </c>
      <c r="Q1054" s="1">
        <f t="shared" si="3264"/>
        <v>0.79350469333049056</v>
      </c>
      <c r="R1054" s="1">
        <f t="shared" si="3264"/>
        <v>0.3145611033220751</v>
      </c>
      <c r="S1054" s="1">
        <f t="shared" si="3264"/>
        <v>7.7715611723760958E-16</v>
      </c>
      <c r="T1054" s="1">
        <f t="shared" si="3264"/>
        <v>7.7715611723760958E-16</v>
      </c>
      <c r="U1054" s="1">
        <f t="shared" si="3264"/>
        <v>7.7715611723760958E-16</v>
      </c>
      <c r="V1054" s="1">
        <f t="shared" si="3264"/>
        <v>7.7715611723760958E-16</v>
      </c>
      <c r="W1054" s="1">
        <f t="shared" si="3264"/>
        <v>7.7715611723760958E-16</v>
      </c>
      <c r="X1054" s="1">
        <f t="shared" si="3264"/>
        <v>7.7715611723760958E-16</v>
      </c>
      <c r="Y1054" s="1">
        <f t="shared" si="3264"/>
        <v>7.7715611723760958E-16</v>
      </c>
      <c r="Z1054" s="1">
        <f t="shared" si="3264"/>
        <v>7.7715611723760958E-16</v>
      </c>
      <c r="AA1054" s="1">
        <f t="shared" si="3264"/>
        <v>7.7715611723760958E-16</v>
      </c>
      <c r="AB1054" s="1">
        <f t="shared" si="3264"/>
        <v>7.7715611723760958E-16</v>
      </c>
      <c r="AC1054" s="1">
        <f t="shared" si="3264"/>
        <v>7.7715611723760958E-16</v>
      </c>
      <c r="AD1054" s="1">
        <f t="shared" si="3264"/>
        <v>7.7715611723760958E-16</v>
      </c>
      <c r="AE1054" s="1">
        <f t="shared" si="3264"/>
        <v>7.7715611723760958E-16</v>
      </c>
      <c r="AF1054" s="1">
        <f t="shared" si="3264"/>
        <v>7.7715611723760958E-16</v>
      </c>
      <c r="AG1054" s="1">
        <f t="shared" si="3264"/>
        <v>7.7715611723760958E-16</v>
      </c>
      <c r="AH1054" s="1">
        <f t="shared" si="3264"/>
        <v>7.7715611723760958E-16</v>
      </c>
      <c r="AI1054" s="1">
        <f t="shared" si="3264"/>
        <v>7.7715611723760958E-16</v>
      </c>
      <c r="AJ1054" s="1">
        <f t="shared" si="3264"/>
        <v>7.7715611723760958E-16</v>
      </c>
      <c r="AK1054" s="1">
        <f t="shared" si="3264"/>
        <v>7.7715611723760958E-16</v>
      </c>
      <c r="AL1054" s="1">
        <f t="shared" si="3264"/>
        <v>7.7715611723760958E-16</v>
      </c>
      <c r="AM1054" s="1">
        <f t="shared" si="3264"/>
        <v>7.7715611723760958E-16</v>
      </c>
      <c r="AN1054" s="1">
        <f t="shared" si="3264"/>
        <v>7.7715611723760958E-16</v>
      </c>
      <c r="AO1054" s="1">
        <f t="shared" si="3264"/>
        <v>7.7715611723760958E-16</v>
      </c>
      <c r="AP1054" s="1">
        <f t="shared" ref="AP1054:BU1054" si="3265">AP1018-SUM(AP1022:AP1051)+AO1054</f>
        <v>7.7715611723760958E-16</v>
      </c>
      <c r="AQ1054" s="1">
        <f t="shared" si="3265"/>
        <v>7.7715611723760958E-16</v>
      </c>
      <c r="AR1054" s="1">
        <f t="shared" si="3265"/>
        <v>7.7715611723760958E-16</v>
      </c>
      <c r="AS1054" s="1">
        <f t="shared" si="3265"/>
        <v>7.7715611723760958E-16</v>
      </c>
      <c r="AT1054" s="1">
        <f t="shared" si="3265"/>
        <v>7.7715611723760958E-16</v>
      </c>
      <c r="AU1054" s="1">
        <f t="shared" si="3265"/>
        <v>7.7715611723760958E-16</v>
      </c>
      <c r="AV1054" s="1">
        <f t="shared" si="3265"/>
        <v>7.7715611723760958E-16</v>
      </c>
      <c r="AW1054" s="1">
        <f t="shared" si="3265"/>
        <v>7.7715611723760958E-16</v>
      </c>
      <c r="AX1054" s="1">
        <f t="shared" si="3265"/>
        <v>7.7715611723760958E-16</v>
      </c>
      <c r="AY1054" s="1">
        <f t="shared" si="3265"/>
        <v>7.7715611723760958E-16</v>
      </c>
      <c r="AZ1054" s="1">
        <f t="shared" si="3265"/>
        <v>7.7715611723760958E-16</v>
      </c>
      <c r="BA1054" s="1">
        <f t="shared" si="3265"/>
        <v>7.7715611723760958E-16</v>
      </c>
      <c r="BB1054" s="1">
        <f t="shared" si="3265"/>
        <v>7.7715611723760958E-16</v>
      </c>
      <c r="BC1054" s="1">
        <f t="shared" si="3265"/>
        <v>7.7715611723760958E-16</v>
      </c>
      <c r="BD1054" s="1">
        <f t="shared" si="3265"/>
        <v>7.7715611723760958E-16</v>
      </c>
      <c r="BE1054" s="1">
        <f t="shared" si="3265"/>
        <v>7.7715611723760958E-16</v>
      </c>
      <c r="BF1054" s="1">
        <f t="shared" si="3265"/>
        <v>7.7715611723760958E-16</v>
      </c>
      <c r="BG1054" s="1">
        <f t="shared" si="3265"/>
        <v>7.7715611723760958E-16</v>
      </c>
      <c r="BH1054" s="1">
        <f t="shared" si="3265"/>
        <v>7.7715611723760958E-16</v>
      </c>
      <c r="BI1054" s="1">
        <f t="shared" si="3265"/>
        <v>7.7715611723760958E-16</v>
      </c>
      <c r="BJ1054" s="1">
        <f t="shared" si="3265"/>
        <v>7.7715611723760958E-16</v>
      </c>
      <c r="BK1054" s="1">
        <f t="shared" si="3265"/>
        <v>7.7715611723760958E-16</v>
      </c>
      <c r="BL1054" s="1">
        <f t="shared" si="3265"/>
        <v>7.7715611723760958E-16</v>
      </c>
      <c r="BM1054" s="1">
        <f t="shared" si="3265"/>
        <v>7.7715611723760958E-16</v>
      </c>
      <c r="BN1054" s="1">
        <f t="shared" si="3265"/>
        <v>7.7715611723760958E-16</v>
      </c>
      <c r="BO1054" s="1">
        <f t="shared" si="3265"/>
        <v>7.7715611723760958E-16</v>
      </c>
      <c r="BP1054" s="1">
        <f t="shared" si="3265"/>
        <v>7.7715611723760958E-16</v>
      </c>
      <c r="BQ1054" s="1">
        <f t="shared" si="3265"/>
        <v>7.7715611723760958E-16</v>
      </c>
      <c r="BR1054" s="158">
        <f t="shared" si="3265"/>
        <v>7.7715611723760958E-16</v>
      </c>
      <c r="BS1054" s="158">
        <f t="shared" si="3265"/>
        <v>7.7715611723760958E-16</v>
      </c>
      <c r="BT1054" s="158">
        <f t="shared" si="3265"/>
        <v>7.7715611723760958E-16</v>
      </c>
      <c r="BU1054" s="158">
        <f t="shared" si="3265"/>
        <v>7.7715611723760958E-16</v>
      </c>
      <c r="BV1054" s="158">
        <f t="shared" ref="BV1054:CF1054" si="3266">BV1018-SUM(BV1022:BV1051)+BU1054</f>
        <v>7.7715611723760958E-16</v>
      </c>
      <c r="BW1054" s="158">
        <f t="shared" si="3266"/>
        <v>7.7715611723760958E-16</v>
      </c>
      <c r="BX1054" s="158">
        <f t="shared" si="3266"/>
        <v>7.7715611723760958E-16</v>
      </c>
      <c r="BY1054" s="158">
        <f t="shared" si="3266"/>
        <v>7.7715611723760958E-16</v>
      </c>
      <c r="BZ1054" s="158">
        <f t="shared" si="3266"/>
        <v>7.7715611723760958E-16</v>
      </c>
      <c r="CA1054" s="158">
        <f t="shared" si="3266"/>
        <v>7.7715611723760958E-16</v>
      </c>
      <c r="CB1054" s="158">
        <f t="shared" si="3266"/>
        <v>7.7715611723760958E-16</v>
      </c>
      <c r="CC1054" s="158">
        <f t="shared" si="3266"/>
        <v>7.7715611723760958E-16</v>
      </c>
      <c r="CD1054" s="158">
        <f t="shared" si="3266"/>
        <v>7.7715611723760958E-16</v>
      </c>
      <c r="CE1054" s="158">
        <f t="shared" si="3266"/>
        <v>7.7715611723760958E-16</v>
      </c>
      <c r="CF1054" s="158">
        <f t="shared" si="3266"/>
        <v>7.7715611723760958E-16</v>
      </c>
    </row>
    <row r="1055" spans="1:84" ht="12.75" customHeight="1">
      <c r="D1055" s="17" t="str">
        <f>"Total Closing RAB - "&amp;B1005</f>
        <v>Total Closing RAB - Office Equipment &amp; Furniture</v>
      </c>
      <c r="E1055" s="160" t="s">
        <v>197</v>
      </c>
      <c r="I1055" s="31"/>
      <c r="J1055" s="158">
        <f t="shared" ref="J1055:AO1055" si="3267">J1054+J1015</f>
        <v>2.2461293521981442</v>
      </c>
      <c r="K1055" s="1">
        <f t="shared" si="3267"/>
        <v>3.6716311298884903</v>
      </c>
      <c r="L1055" s="1">
        <f t="shared" si="3267"/>
        <v>5.8675377291217634</v>
      </c>
      <c r="M1055" s="1">
        <f t="shared" si="3267"/>
        <v>4.852731121963509</v>
      </c>
      <c r="N1055" s="1">
        <f t="shared" si="3267"/>
        <v>3.8379245148052545</v>
      </c>
      <c r="O1055" s="1">
        <f t="shared" si="3267"/>
        <v>2.8231179076470001</v>
      </c>
      <c r="P1055" s="1">
        <f t="shared" si="3267"/>
        <v>1.8083113004887457</v>
      </c>
      <c r="Q1055" s="1">
        <f t="shared" si="3267"/>
        <v>0.79350469333049067</v>
      </c>
      <c r="R1055" s="1">
        <f t="shared" si="3267"/>
        <v>0.31456110332207521</v>
      </c>
      <c r="S1055" s="1">
        <f t="shared" si="3267"/>
        <v>8.8817841970012523E-16</v>
      </c>
      <c r="T1055" s="1">
        <f t="shared" si="3267"/>
        <v>8.8817841970012523E-16</v>
      </c>
      <c r="U1055" s="1">
        <f t="shared" si="3267"/>
        <v>8.8817841970012523E-16</v>
      </c>
      <c r="V1055" s="1">
        <f t="shared" si="3267"/>
        <v>8.8817841970012523E-16</v>
      </c>
      <c r="W1055" s="1">
        <f t="shared" si="3267"/>
        <v>8.8817841970012523E-16</v>
      </c>
      <c r="X1055" s="1">
        <f t="shared" si="3267"/>
        <v>8.8817841970012523E-16</v>
      </c>
      <c r="Y1055" s="1">
        <f t="shared" si="3267"/>
        <v>8.8817841970012523E-16</v>
      </c>
      <c r="Z1055" s="1">
        <f t="shared" si="3267"/>
        <v>8.8817841970012523E-16</v>
      </c>
      <c r="AA1055" s="1">
        <f t="shared" si="3267"/>
        <v>8.8817841970012523E-16</v>
      </c>
      <c r="AB1055" s="1">
        <f t="shared" si="3267"/>
        <v>8.8817841970012523E-16</v>
      </c>
      <c r="AC1055" s="1">
        <f t="shared" si="3267"/>
        <v>8.8817841970012523E-16</v>
      </c>
      <c r="AD1055" s="1">
        <f t="shared" si="3267"/>
        <v>8.8817841970012523E-16</v>
      </c>
      <c r="AE1055" s="1">
        <f t="shared" si="3267"/>
        <v>8.8817841970012523E-16</v>
      </c>
      <c r="AF1055" s="1">
        <f t="shared" si="3267"/>
        <v>8.8817841970012523E-16</v>
      </c>
      <c r="AG1055" s="1">
        <f t="shared" si="3267"/>
        <v>8.8817841970012523E-16</v>
      </c>
      <c r="AH1055" s="1">
        <f t="shared" si="3267"/>
        <v>8.8817841970012523E-16</v>
      </c>
      <c r="AI1055" s="1">
        <f t="shared" si="3267"/>
        <v>8.8817841970012523E-16</v>
      </c>
      <c r="AJ1055" s="1">
        <f t="shared" si="3267"/>
        <v>8.8817841970012523E-16</v>
      </c>
      <c r="AK1055" s="1">
        <f t="shared" si="3267"/>
        <v>8.8817841970012523E-16</v>
      </c>
      <c r="AL1055" s="1">
        <f t="shared" si="3267"/>
        <v>8.8817841970012523E-16</v>
      </c>
      <c r="AM1055" s="1">
        <f t="shared" si="3267"/>
        <v>8.8817841970012523E-16</v>
      </c>
      <c r="AN1055" s="1">
        <f t="shared" si="3267"/>
        <v>8.8817841970012523E-16</v>
      </c>
      <c r="AO1055" s="1">
        <f t="shared" si="3267"/>
        <v>8.8817841970012523E-16</v>
      </c>
      <c r="AP1055" s="1">
        <f t="shared" ref="AP1055:BU1055" si="3268">AP1054+AP1015</f>
        <v>8.8817841970012523E-16</v>
      </c>
      <c r="AQ1055" s="1">
        <f t="shared" si="3268"/>
        <v>8.8817841970012523E-16</v>
      </c>
      <c r="AR1055" s="1">
        <f t="shared" si="3268"/>
        <v>8.8817841970012523E-16</v>
      </c>
      <c r="AS1055" s="1">
        <f t="shared" si="3268"/>
        <v>8.8817841970012523E-16</v>
      </c>
      <c r="AT1055" s="1">
        <f t="shared" si="3268"/>
        <v>8.8817841970012523E-16</v>
      </c>
      <c r="AU1055" s="1">
        <f t="shared" si="3268"/>
        <v>8.8817841970012523E-16</v>
      </c>
      <c r="AV1055" s="1">
        <f t="shared" si="3268"/>
        <v>8.8817841970012523E-16</v>
      </c>
      <c r="AW1055" s="1">
        <f t="shared" si="3268"/>
        <v>8.8817841970012523E-16</v>
      </c>
      <c r="AX1055" s="1">
        <f t="shared" si="3268"/>
        <v>8.8817841970012523E-16</v>
      </c>
      <c r="AY1055" s="1">
        <f t="shared" si="3268"/>
        <v>8.8817841970012523E-16</v>
      </c>
      <c r="AZ1055" s="1">
        <f t="shared" si="3268"/>
        <v>8.8817841970012523E-16</v>
      </c>
      <c r="BA1055" s="1">
        <f t="shared" si="3268"/>
        <v>8.8817841970012523E-16</v>
      </c>
      <c r="BB1055" s="1">
        <f t="shared" si="3268"/>
        <v>8.8817841970012523E-16</v>
      </c>
      <c r="BC1055" s="1">
        <f t="shared" si="3268"/>
        <v>8.8817841970012523E-16</v>
      </c>
      <c r="BD1055" s="1">
        <f t="shared" si="3268"/>
        <v>8.8817841970012523E-16</v>
      </c>
      <c r="BE1055" s="1">
        <f t="shared" si="3268"/>
        <v>8.8817841970012523E-16</v>
      </c>
      <c r="BF1055" s="1">
        <f t="shared" si="3268"/>
        <v>8.8817841970012523E-16</v>
      </c>
      <c r="BG1055" s="1">
        <f t="shared" si="3268"/>
        <v>8.8817841970012523E-16</v>
      </c>
      <c r="BH1055" s="1">
        <f t="shared" si="3268"/>
        <v>8.8817841970012523E-16</v>
      </c>
      <c r="BI1055" s="1">
        <f t="shared" si="3268"/>
        <v>8.8817841970012523E-16</v>
      </c>
      <c r="BJ1055" s="1">
        <f t="shared" si="3268"/>
        <v>8.8817841970012523E-16</v>
      </c>
      <c r="BK1055" s="1">
        <f t="shared" si="3268"/>
        <v>8.8817841970012523E-16</v>
      </c>
      <c r="BL1055" s="1">
        <f t="shared" si="3268"/>
        <v>8.8817841970012523E-16</v>
      </c>
      <c r="BM1055" s="1">
        <f t="shared" si="3268"/>
        <v>8.8817841970012523E-16</v>
      </c>
      <c r="BN1055" s="1">
        <f t="shared" si="3268"/>
        <v>8.8817841970012523E-16</v>
      </c>
      <c r="BO1055" s="1">
        <f t="shared" si="3268"/>
        <v>8.8817841970012523E-16</v>
      </c>
      <c r="BP1055" s="1">
        <f t="shared" si="3268"/>
        <v>8.8817841970012523E-16</v>
      </c>
      <c r="BQ1055" s="1">
        <f t="shared" si="3268"/>
        <v>8.8817841970012523E-16</v>
      </c>
      <c r="BR1055" s="158">
        <f t="shared" si="3268"/>
        <v>8.8817841970012523E-16</v>
      </c>
      <c r="BS1055" s="158">
        <f t="shared" si="3268"/>
        <v>8.8817841970012523E-16</v>
      </c>
      <c r="BT1055" s="158">
        <f t="shared" si="3268"/>
        <v>8.8817841970012523E-16</v>
      </c>
      <c r="BU1055" s="158">
        <f t="shared" si="3268"/>
        <v>8.8817841970012523E-16</v>
      </c>
      <c r="BV1055" s="158">
        <f t="shared" ref="BV1055:CF1055" si="3269">BV1054+BV1015</f>
        <v>8.8817841970012523E-16</v>
      </c>
      <c r="BW1055" s="158">
        <f t="shared" si="3269"/>
        <v>8.8817841970012523E-16</v>
      </c>
      <c r="BX1055" s="158">
        <f t="shared" si="3269"/>
        <v>8.8817841970012523E-16</v>
      </c>
      <c r="BY1055" s="158">
        <f t="shared" si="3269"/>
        <v>8.8817841970012523E-16</v>
      </c>
      <c r="BZ1055" s="158">
        <f t="shared" si="3269"/>
        <v>8.8817841970012523E-16</v>
      </c>
      <c r="CA1055" s="158">
        <f t="shared" si="3269"/>
        <v>8.8817841970012523E-16</v>
      </c>
      <c r="CB1055" s="158">
        <f t="shared" si="3269"/>
        <v>8.8817841970012523E-16</v>
      </c>
      <c r="CC1055" s="158">
        <f t="shared" si="3269"/>
        <v>8.8817841970012523E-16</v>
      </c>
      <c r="CD1055" s="158">
        <f t="shared" si="3269"/>
        <v>8.8817841970012523E-16</v>
      </c>
      <c r="CE1055" s="158">
        <f t="shared" si="3269"/>
        <v>8.8817841970012523E-16</v>
      </c>
      <c r="CF1055" s="158">
        <f t="shared" si="3269"/>
        <v>8.8817841970012523E-16</v>
      </c>
    </row>
    <row r="1057" spans="1:2018" s="14" customFormat="1" ht="12.75" customHeight="1">
      <c r="A1057"/>
      <c r="B1057" s="16" t="str">
        <f>Inputs!C114</f>
        <v>Motor Vehicles</v>
      </c>
      <c r="C1057" s="179"/>
      <c r="D1057" s="19"/>
      <c r="E1057" s="19"/>
      <c r="F1057" s="15"/>
      <c r="G1057" s="15"/>
      <c r="H1057" s="15"/>
      <c r="I1057" s="32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</row>
    <row r="1058" spans="1:2018" ht="12.75" customHeight="1">
      <c r="B1058" s="6"/>
      <c r="C1058" s="180" t="s">
        <v>1</v>
      </c>
      <c r="I1058" s="1">
        <f>INDEX(Inputs!$E$94:$E$121, MATCH(B1057, Inputs!$C$94:$C$121,0))</f>
        <v>5.9869424949780194</v>
      </c>
    </row>
    <row r="1059" spans="1:2018" ht="12.75" customHeight="1">
      <c r="B1059" s="6"/>
      <c r="C1059" s="180" t="s">
        <v>2</v>
      </c>
      <c r="I1059" s="1">
        <f>INDEX(Inputs!$F$94:$F$121, MATCH(B1057, Inputs!$C$94:$C$121,0))</f>
        <v>9.02</v>
      </c>
    </row>
    <row r="1060" spans="1:2018" ht="12.75" customHeight="1">
      <c r="B1060" s="6"/>
      <c r="C1060" s="180"/>
      <c r="I1060" s="31"/>
    </row>
    <row r="1061" spans="1:2018" ht="12.75" customHeight="1">
      <c r="C1061" s="169" t="s">
        <v>3</v>
      </c>
      <c r="I1061" s="31"/>
    </row>
    <row r="1062" spans="1:2018" s="158" customFormat="1" ht="12.75" customHeight="1">
      <c r="A1062"/>
      <c r="C1062" s="169"/>
      <c r="D1062" s="102" t="s">
        <v>33</v>
      </c>
      <c r="E1062" s="102" t="s">
        <v>197</v>
      </c>
      <c r="F1062" s="101"/>
      <c r="G1062" s="101"/>
      <c r="H1062" s="101"/>
      <c r="I1062" s="103"/>
      <c r="J1062" s="109">
        <f>IF(OR($I1058=0,I1067=0,$I1058="n/a"),0,SIGN($I1067)*MIN(ABS($I1067/$I1058), ABS($I1067-SUM($I1062:I1062))))</f>
        <v>13.494076389668813</v>
      </c>
      <c r="K1062" s="109">
        <f>IF(OR($I1058=0,J1067=0,$I1058="n/a"),0,SIGN($I1067)*MIN(ABS($I1067/$I1058), ABS($I1067-SUM($I1062:J1062))))</f>
        <v>13.494076389668813</v>
      </c>
      <c r="L1062" s="109">
        <f>IF(OR($I1058=0,K1067=0,$I1058="n/a"),0,SIGN($I1067)*MIN(ABS($I1067/$I1058), ABS($I1067-SUM($I1062:K1062))))</f>
        <v>13.494076389668813</v>
      </c>
      <c r="M1062" s="109">
        <f>IF(OR($I1058=0,L1067=0,$I1058="n/a"),0,SIGN($I1067)*MIN(ABS($I1067/$I1058), ABS($I1067-SUM($I1062:L1062))))</f>
        <v>13.494076389668813</v>
      </c>
      <c r="N1062" s="109">
        <f>IF(OR($I1058=0,M1067=0,$I1058="n/a"),0,SIGN($I1067)*MIN(ABS($I1067/$I1058), ABS($I1067-SUM($I1062:M1062))))</f>
        <v>13.494076389668813</v>
      </c>
      <c r="O1062" s="109">
        <f>IF(OR($I1058=0,N1067=0,$I1058="n/a"),0,SIGN($I1067)*MIN(ABS($I1067/$I1058), ABS($I1067-SUM($I1062:N1062))))</f>
        <v>13.317877419443732</v>
      </c>
      <c r="P1062" s="109">
        <f>IF(OR($I1058=0,O1067=0,$I1058="n/a"),0,SIGN($I1067)*MIN(ABS($I1067/$I1058), ABS($I1067-SUM($I1062:O1062))))</f>
        <v>0</v>
      </c>
      <c r="Q1062" s="109">
        <f>IF(OR($I1058=0,P1067=0,$I1058="n/a"),0,SIGN($I1067)*MIN(ABS($I1067/$I1058), ABS($I1067-SUM($I1062:P1062))))</f>
        <v>0</v>
      </c>
      <c r="R1062" s="109">
        <f>IF(OR($I1058=0,Q1067=0,$I1058="n/a"),0,SIGN($I1067)*MIN(ABS($I1067/$I1058), ABS($I1067-SUM($I1062:Q1062))))</f>
        <v>0</v>
      </c>
      <c r="S1062" s="109">
        <f>IF(OR($I1058=0,R1067=0,$I1058="n/a"),0,SIGN($I1067)*MIN(ABS($I1067/$I1058), ABS($I1067-SUM($I1062:R1062))))</f>
        <v>0</v>
      </c>
      <c r="T1062" s="109">
        <f>IF(OR($I1058=0,S1067=0,$I1058="n/a"),0,SIGN($I1067)*MIN(ABS($I1067/$I1058), ABS($I1067-SUM($I1062:S1062))))</f>
        <v>0</v>
      </c>
      <c r="U1062" s="109">
        <f>IF(OR($I1058=0,T1067=0,$I1058="n/a"),0,SIGN($I1067)*MIN(ABS($I1067/$I1058), ABS($I1067-SUM($I1062:T1062))))</f>
        <v>0</v>
      </c>
      <c r="V1062" s="109">
        <f>IF(OR($I1058=0,U1067=0,$I1058="n/a"),0,SIGN($I1067)*MIN(ABS($I1067/$I1058), ABS($I1067-SUM($I1062:U1062))))</f>
        <v>0</v>
      </c>
      <c r="W1062" s="109">
        <f>IF(OR($I1058=0,V1067=0,$I1058="n/a"),0,SIGN($I1067)*MIN(ABS($I1067/$I1058), ABS($I1067-SUM($I1062:V1062))))</f>
        <v>0</v>
      </c>
      <c r="X1062" s="109">
        <f>IF(OR($I1058=0,W1067=0,$I1058="n/a"),0,SIGN($I1067)*MIN(ABS($I1067/$I1058), ABS($I1067-SUM($I1062:W1062))))</f>
        <v>0</v>
      </c>
      <c r="Y1062" s="109">
        <f>IF(OR($I1058=0,X1067=0,$I1058="n/a"),0,SIGN($I1067)*MIN(ABS($I1067/$I1058), ABS($I1067-SUM($I1062:X1062))))</f>
        <v>0</v>
      </c>
      <c r="Z1062" s="109">
        <f>IF(OR($I1058=0,Y1067=0,$I1058="n/a"),0,SIGN($I1067)*MIN(ABS($I1067/$I1058), ABS($I1067-SUM($I1062:Y1062))))</f>
        <v>0</v>
      </c>
      <c r="AA1062" s="109">
        <f>IF(OR($I1058=0,Z1067=0,$I1058="n/a"),0,SIGN($I1067)*MIN(ABS($I1067/$I1058), ABS($I1067-SUM($I1062:Z1062))))</f>
        <v>0</v>
      </c>
      <c r="AB1062" s="109">
        <f>IF(OR($I1058=0,AA1067=0,$I1058="n/a"),0,SIGN($I1067)*MIN(ABS($I1067/$I1058), ABS($I1067-SUM($I1062:AA1062))))</f>
        <v>0</v>
      </c>
      <c r="AC1062" s="109">
        <f>IF(OR($I1058=0,AB1067=0,$I1058="n/a"),0,SIGN($I1067)*MIN(ABS($I1067/$I1058), ABS($I1067-SUM($I1062:AB1062))))</f>
        <v>0</v>
      </c>
      <c r="AD1062" s="109">
        <f>IF(OR($I1058=0,AC1067=0,$I1058="n/a"),0,SIGN($I1067)*MIN(ABS($I1067/$I1058), ABS($I1067-SUM($I1062:AC1062))))</f>
        <v>0</v>
      </c>
      <c r="AE1062" s="109">
        <f>IF(OR($I1058=0,AD1067=0,$I1058="n/a"),0,SIGN($I1067)*MIN(ABS($I1067/$I1058), ABS($I1067-SUM($I1062:AD1062))))</f>
        <v>0</v>
      </c>
      <c r="AF1062" s="109">
        <f>IF(OR($I1058=0,AE1067=0,$I1058="n/a"),0,SIGN($I1067)*MIN(ABS($I1067/$I1058), ABS($I1067-SUM($I1062:AE1062))))</f>
        <v>0</v>
      </c>
      <c r="AG1062" s="109">
        <f>IF(OR($I1058=0,AF1067=0,$I1058="n/a"),0,SIGN($I1067)*MIN(ABS($I1067/$I1058), ABS($I1067-SUM($I1062:AF1062))))</f>
        <v>0</v>
      </c>
      <c r="AH1062" s="109">
        <f>IF(OR($I1058=0,AG1067=0,$I1058="n/a"),0,SIGN($I1067)*MIN(ABS($I1067/$I1058), ABS($I1067-SUM($I1062:AG1062))))</f>
        <v>0</v>
      </c>
      <c r="AI1062" s="109">
        <f>IF(OR($I1058=0,AH1067=0,$I1058="n/a"),0,SIGN($I1067)*MIN(ABS($I1067/$I1058), ABS($I1067-SUM($I1062:AH1062))))</f>
        <v>0</v>
      </c>
      <c r="AJ1062" s="109">
        <f>IF(OR($I1058=0,AI1067=0,$I1058="n/a"),0,SIGN($I1067)*MIN(ABS($I1067/$I1058), ABS($I1067-SUM($I1062:AI1062))))</f>
        <v>0</v>
      </c>
      <c r="AK1062" s="109">
        <f>IF(OR($I1058=0,AJ1067=0,$I1058="n/a"),0,SIGN($I1067)*MIN(ABS($I1067/$I1058), ABS($I1067-SUM($I1062:AJ1062))))</f>
        <v>0</v>
      </c>
      <c r="AL1062" s="109">
        <f>IF(OR($I1058=0,AK1067=0,$I1058="n/a"),0,SIGN($I1067)*MIN(ABS($I1067/$I1058), ABS($I1067-SUM($I1062:AK1062))))</f>
        <v>0</v>
      </c>
      <c r="AM1062" s="109">
        <f>IF(OR($I1058=0,AL1067=0,$I1058="n/a"),0,SIGN($I1067)*MIN(ABS($I1067/$I1058), ABS($I1067-SUM($I1062:AL1062))))</f>
        <v>0</v>
      </c>
      <c r="AN1062" s="109">
        <f>IF(OR($I1058=0,AM1067=0,$I1058="n/a"),0,SIGN($I1067)*MIN(ABS($I1067/$I1058), ABS($I1067-SUM($I1062:AM1062))))</f>
        <v>0</v>
      </c>
      <c r="AO1062" s="109">
        <f>IF(OR($I1058=0,AN1067=0,$I1058="n/a"),0,SIGN($I1067)*MIN(ABS($I1067/$I1058), ABS($I1067-SUM($I1062:AN1062))))</f>
        <v>0</v>
      </c>
      <c r="AP1062" s="109">
        <f>IF(OR($I1058=0,AO1067=0,$I1058="n/a"),0,SIGN($I1067)*MIN(ABS($I1067/$I1058), ABS($I1067-SUM($I1062:AO1062))))</f>
        <v>0</v>
      </c>
      <c r="AQ1062" s="109">
        <f>IF(OR($I1058=0,AP1067=0,$I1058="n/a"),0,SIGN($I1067)*MIN(ABS($I1067/$I1058), ABS($I1067-SUM($I1062:AP1062))))</f>
        <v>0</v>
      </c>
      <c r="AR1062" s="109">
        <f>IF(OR($I1058=0,AQ1067=0,$I1058="n/a"),0,SIGN($I1067)*MIN(ABS($I1067/$I1058), ABS($I1067-SUM($I1062:AQ1062))))</f>
        <v>0</v>
      </c>
      <c r="AS1062" s="109">
        <f>IF(OR($I1058=0,AR1067=0,$I1058="n/a"),0,SIGN($I1067)*MIN(ABS($I1067/$I1058), ABS($I1067-SUM($I1062:AR1062))))</f>
        <v>0</v>
      </c>
      <c r="AT1062" s="109">
        <f>IF(OR($I1058=0,AS1067=0,$I1058="n/a"),0,SIGN($I1067)*MIN(ABS($I1067/$I1058), ABS($I1067-SUM($I1062:AS1062))))</f>
        <v>0</v>
      </c>
      <c r="AU1062" s="109">
        <f>IF(OR($I1058=0,AT1067=0,$I1058="n/a"),0,SIGN($I1067)*MIN(ABS($I1067/$I1058), ABS($I1067-SUM($I1062:AT1062))))</f>
        <v>0</v>
      </c>
      <c r="AV1062" s="109">
        <f>IF(OR($I1058=0,AU1067=0,$I1058="n/a"),0,SIGN($I1067)*MIN(ABS($I1067/$I1058), ABS($I1067-SUM($I1062:AU1062))))</f>
        <v>0</v>
      </c>
      <c r="AW1062" s="109">
        <f>IF(OR($I1058=0,AV1067=0,$I1058="n/a"),0,SIGN($I1067)*MIN(ABS($I1067/$I1058), ABS($I1067-SUM($I1062:AV1062))))</f>
        <v>0</v>
      </c>
      <c r="AX1062" s="109">
        <f>IF(OR($I1058=0,AW1067=0,$I1058="n/a"),0,SIGN($I1067)*MIN(ABS($I1067/$I1058), ABS($I1067-SUM($I1062:AW1062))))</f>
        <v>0</v>
      </c>
      <c r="AY1062" s="109">
        <f>IF(OR($I1058=0,AX1067=0,$I1058="n/a"),0,SIGN($I1067)*MIN(ABS($I1067/$I1058), ABS($I1067-SUM($I1062:AX1062))))</f>
        <v>0</v>
      </c>
      <c r="AZ1062" s="109">
        <f>IF(OR($I1058=0,AY1067=0,$I1058="n/a"),0,SIGN($I1067)*MIN(ABS($I1067/$I1058), ABS($I1067-SUM($I1062:AY1062))))</f>
        <v>0</v>
      </c>
      <c r="BA1062" s="109">
        <f>IF(OR($I1058=0,AZ1067=0,$I1058="n/a"),0,SIGN($I1067)*MIN(ABS($I1067/$I1058), ABS($I1067-SUM($I1062:AZ1062))))</f>
        <v>0</v>
      </c>
      <c r="BB1062" s="109">
        <f>IF(OR($I1058=0,BA1067=0,$I1058="n/a"),0,SIGN($I1067)*MIN(ABS($I1067/$I1058), ABS($I1067-SUM($I1062:BA1062))))</f>
        <v>0</v>
      </c>
      <c r="BC1062" s="109">
        <f>IF(OR($I1058=0,BB1067=0,$I1058="n/a"),0,SIGN($I1067)*MIN(ABS($I1067/$I1058), ABS($I1067-SUM($I1062:BB1062))))</f>
        <v>0</v>
      </c>
      <c r="BD1062" s="109">
        <f>IF(OR($I1058=0,BC1067=0,$I1058="n/a"),0,SIGN($I1067)*MIN(ABS($I1067/$I1058), ABS($I1067-SUM($I1062:BC1062))))</f>
        <v>0</v>
      </c>
      <c r="BE1062" s="109">
        <f>IF(OR($I1058=0,BD1067=0,$I1058="n/a"),0,SIGN($I1067)*MIN(ABS($I1067/$I1058), ABS($I1067-SUM($I1062:BD1062))))</f>
        <v>0</v>
      </c>
      <c r="BF1062" s="109">
        <f>IF(OR($I1058=0,BE1067=0,$I1058="n/a"),0,SIGN($I1067)*MIN(ABS($I1067/$I1058), ABS($I1067-SUM($I1062:BE1062))))</f>
        <v>0</v>
      </c>
      <c r="BG1062" s="109">
        <f>IF(OR($I1058=0,BF1067=0,$I1058="n/a"),0,SIGN($I1067)*MIN(ABS($I1067/$I1058), ABS($I1067-SUM($I1062:BF1062))))</f>
        <v>0</v>
      </c>
      <c r="BH1062" s="109">
        <f>IF(OR($I1058=0,BG1067=0,$I1058="n/a"),0,SIGN($I1067)*MIN(ABS($I1067/$I1058), ABS($I1067-SUM($I1062:BG1062))))</f>
        <v>0</v>
      </c>
      <c r="BI1062" s="109">
        <f>IF(OR($I1058=0,BH1067=0,$I1058="n/a"),0,SIGN($I1067)*MIN(ABS($I1067/$I1058), ABS($I1067-SUM($I1062:BH1062))))</f>
        <v>0</v>
      </c>
      <c r="BJ1062" s="109">
        <f>IF(OR($I1058=0,BI1067=0,$I1058="n/a"),0,SIGN($I1067)*MIN(ABS($I1067/$I1058), ABS($I1067-SUM($I1062:BI1062))))</f>
        <v>0</v>
      </c>
      <c r="BK1062" s="109">
        <f>IF(OR($I1058=0,BJ1067=0,$I1058="n/a"),0,SIGN($I1067)*MIN(ABS($I1067/$I1058), ABS($I1067-SUM($I1062:BJ1062))))</f>
        <v>0</v>
      </c>
      <c r="BL1062" s="109">
        <f>IF(OR($I1058=0,BK1067=0,$I1058="n/a"),0,SIGN($I1067)*MIN(ABS($I1067/$I1058), ABS($I1067-SUM($I1062:BK1062))))</f>
        <v>0</v>
      </c>
      <c r="BM1062" s="109">
        <f>IF(OR($I1058=0,BL1067=0,$I1058="n/a"),0,SIGN($I1067)*MIN(ABS($I1067/$I1058), ABS($I1067-SUM($I1062:BL1062))))</f>
        <v>0</v>
      </c>
      <c r="BN1062" s="109">
        <f>IF(OR($I1058=0,BM1067=0,$I1058="n/a"),0,SIGN($I1067)*MIN(ABS($I1067/$I1058), ABS($I1067-SUM($I1062:BM1062))))</f>
        <v>0</v>
      </c>
      <c r="BO1062" s="109">
        <f>IF(OR($I1058=0,BN1067=0,$I1058="n/a"),0,SIGN($I1067)*MIN(ABS($I1067/$I1058), ABS($I1067-SUM($I1062:BN1062))))</f>
        <v>0</v>
      </c>
      <c r="BP1062" s="109">
        <f>IF(OR($I1058=0,BO1067=0,$I1058="n/a"),0,SIGN($I1067)*MIN(ABS($I1067/$I1058), ABS($I1067-SUM($I1062:BO1062))))</f>
        <v>0</v>
      </c>
      <c r="BQ1062" s="109">
        <f>IF(OR($I1058=0,BP1067=0,$I1058="n/a"),0,SIGN($I1067)*MIN(ABS($I1067/$I1058), ABS($I1067-SUM($I1062:BP1062))))</f>
        <v>0</v>
      </c>
      <c r="BR1062" s="109">
        <f>IF(OR($I1058=0,BQ1067=0,$I1058="n/a"),0,SIGN($I1067)*MIN(ABS($I1067/$I1058), ABS($I1067-SUM($I1062:BQ1062))))</f>
        <v>0</v>
      </c>
      <c r="BS1062" s="109">
        <f>IF(OR($I1058=0,BR1067=0,$I1058="n/a"),0,SIGN($I1067)*MIN(ABS($I1067/$I1058), ABS($I1067-SUM($I1062:BR1062))))</f>
        <v>0</v>
      </c>
      <c r="BT1062" s="109">
        <f>IF(OR($I1058=0,BS1067=0,$I1058="n/a"),0,SIGN($I1067)*MIN(ABS($I1067/$I1058), ABS($I1067-SUM($I1062:BS1062))))</f>
        <v>0</v>
      </c>
      <c r="BU1062" s="109">
        <f>IF(OR($I1058=0,BT1067=0,$I1058="n/a"),0,SIGN($I1067)*MIN(ABS($I1067/$I1058), ABS($I1067-SUM($I1062:BT1062))))</f>
        <v>0</v>
      </c>
      <c r="BV1062" s="109">
        <f>IF(OR($I1058=0,BU1067=0,$I1058="n/a"),0,SIGN($I1067)*MIN(ABS($I1067/$I1058), ABS($I1067-SUM($I1062:BU1062))))</f>
        <v>0</v>
      </c>
      <c r="BW1062" s="109">
        <f>IF(OR($I1058=0,BV1067=0,$I1058="n/a"),0,SIGN($I1067)*MIN(ABS($I1067/$I1058), ABS($I1067-SUM($I1062:BV1062))))</f>
        <v>0</v>
      </c>
      <c r="BX1062" s="109">
        <f>IF(OR($I1058=0,BW1067=0,$I1058="n/a"),0,SIGN($I1067)*MIN(ABS($I1067/$I1058), ABS($I1067-SUM($I1062:BW1062))))</f>
        <v>0</v>
      </c>
      <c r="BY1062" s="109">
        <f>IF(OR($I1058=0,BX1067=0,$I1058="n/a"),0,SIGN($I1067)*MIN(ABS($I1067/$I1058), ABS($I1067-SUM($I1062:BX1062))))</f>
        <v>0</v>
      </c>
      <c r="BZ1062" s="109">
        <f>IF(OR($I1058=0,BY1067=0,$I1058="n/a"),0,SIGN($I1067)*MIN(ABS($I1067/$I1058), ABS($I1067-SUM($I1062:BY1062))))</f>
        <v>0</v>
      </c>
      <c r="CA1062" s="109">
        <f>IF(OR($I1058=0,BZ1067=0,$I1058="n/a"),0,SIGN($I1067)*MIN(ABS($I1067/$I1058), ABS($I1067-SUM($I1062:BZ1062))))</f>
        <v>0</v>
      </c>
      <c r="CB1062" s="109">
        <f>IF(OR($I1058=0,CA1067=0,$I1058="n/a"),0,SIGN($I1067)*MIN(ABS($I1067/$I1058), ABS($I1067-SUM($I1062:CA1062))))</f>
        <v>0</v>
      </c>
      <c r="CC1062" s="109">
        <f>IF(OR($I1058=0,CB1067=0,$I1058="n/a"),0,SIGN($I1067)*MIN(ABS($I1067/$I1058), ABS($I1067-SUM($I1062:CB1062))))</f>
        <v>0</v>
      </c>
      <c r="CD1062" s="109">
        <f>IF(OR($I1058=0,CC1067=0,$I1058="n/a"),0,SIGN($I1067)*MIN(ABS($I1067/$I1058), ABS($I1067-SUM($I1062:CC1062))))</f>
        <v>0</v>
      </c>
      <c r="CE1062" s="109">
        <f>IF(OR($I1058=0,CD1067=0,$I1058="n/a"),0,SIGN($I1067)*MIN(ABS($I1067/$I1058), ABS($I1067-SUM($I1062:CD1062))))</f>
        <v>0</v>
      </c>
      <c r="CF1062" s="109">
        <f>IF(OR($I1058=0,CE1067=0,$I1058="n/a"),0,SIGN($I1067)*MIN(ABS($I1067/$I1058), ABS($I1067-SUM($I1062:CE1062))))</f>
        <v>0</v>
      </c>
    </row>
    <row r="1063" spans="1:2018" s="158" customFormat="1" ht="12.75" customHeight="1">
      <c r="D1063" s="102" t="s">
        <v>156</v>
      </c>
      <c r="E1063" s="101" t="s">
        <v>197</v>
      </c>
      <c r="F1063" s="101"/>
      <c r="G1063" s="101"/>
      <c r="H1063" s="101"/>
      <c r="I1063" s="103"/>
      <c r="J1063" s="268"/>
      <c r="K1063" s="268"/>
      <c r="L1063" s="268"/>
      <c r="M1063" s="268"/>
      <c r="N1063" s="268"/>
      <c r="O1063" s="109">
        <f>IFERROR(IF(OR($I1058=0,N1067=0),0,IF($N1066&gt;0,(MIN($N1066/IF($I1058&lt;=5,1,($I1058-5)),$N1066-SUM($N1063:N1063))), (MAX($N1066/IF($I1058&lt;=5,1,($I1058-5)),$N1066-SUM($N1063:N1063))))),0)</f>
        <v>0</v>
      </c>
      <c r="P1063" s="109">
        <f>IFERROR(IF(OR($I1058=0,O1067=0),0,IF($N1066&gt;0,(MIN($N1066/IF($I1058&lt;=5,1,($I1058-5)),$N1066-SUM($N1063:O1063))), (MAX($N1066/IF($I1058&lt;=5,1,($I1058-5)),$N1066-SUM($N1063:O1063))))),0)</f>
        <v>0</v>
      </c>
      <c r="Q1063" s="109">
        <f>IFERROR(IF(OR($I1058=0,P1067=0),0,IF($N1066&gt;0,(MIN($N1066/IF($I1058&lt;=5,1,($I1058-5)),$N1066-SUM($N1063:P1063))), (MAX($N1066/IF($I1058&lt;=5,1,($I1058-5)),$N1066-SUM($N1063:P1063))))),0)</f>
        <v>0</v>
      </c>
      <c r="R1063" s="109">
        <f>IFERROR(IF(OR($I1058=0,Q1067=0),0,IF($N1066&gt;0,(MIN($N1066/IF($I1058&lt;=5,1,($I1058-5)),$N1066-SUM($N1063:Q1063))), (MAX($N1066/IF($I1058&lt;=5,1,($I1058-5)),$N1066-SUM($N1063:Q1063))))),0)</f>
        <v>0</v>
      </c>
      <c r="S1063" s="109">
        <f>IFERROR(IF(OR($I1058=0,R1067=0),0,IF($N1066&gt;0,(MIN($N1066/IF($I1058&lt;=5,1,($I1058-5)),$N1066-SUM($N1063:R1063))), (MAX($N1066/IF($I1058&lt;=5,1,($I1058-5)),$N1066-SUM($N1063:R1063))))),0)</f>
        <v>0</v>
      </c>
      <c r="T1063" s="109">
        <f>IFERROR(IF(OR($I1058=0,S1067=0),0,IF($N1066&gt;0,(MIN($N1066/IF($I1058&lt;=5,1,($I1058-5)),$N1066-SUM($N1063:S1063))), (MAX($N1066/IF($I1058&lt;=5,1,($I1058-5)),$N1066-SUM($N1063:S1063))))),0)</f>
        <v>0</v>
      </c>
      <c r="U1063" s="109">
        <f>IFERROR(IF(OR($I1058=0,T1067=0),0,IF($N1066&gt;0,(MIN($N1066/IF($I1058&lt;=5,1,($I1058-5)),$N1066-SUM($N1063:T1063))), (MAX($N1066/IF($I1058&lt;=5,1,($I1058-5)),$N1066-SUM($N1063:T1063))))),0)</f>
        <v>0</v>
      </c>
      <c r="V1063" s="109">
        <f>IFERROR(IF(OR($I1058=0,U1067=0),0,IF($N1066&gt;0,(MIN($N1066/IF($I1058&lt;=5,1,($I1058-5)),$N1066-SUM($N1063:U1063))), (MAX($N1066/IF($I1058&lt;=5,1,($I1058-5)),$N1066-SUM($N1063:U1063))))),0)</f>
        <v>0</v>
      </c>
      <c r="W1063" s="109">
        <f>IFERROR(IF(OR($I1058=0,V1067=0),0,IF($N1066&gt;0,(MIN($N1066/IF($I1058&lt;=5,1,($I1058-5)),$N1066-SUM($N1063:V1063))), (MAX($N1066/IF($I1058&lt;=5,1,($I1058-5)),$N1066-SUM($N1063:V1063))))),0)</f>
        <v>0</v>
      </c>
      <c r="X1063" s="109">
        <f>IFERROR(IF(OR($I1058=0,W1067=0),0,IF($N1066&gt;0,(MIN($N1066/IF($I1058&lt;=5,1,($I1058-5)),$N1066-SUM($N1063:W1063))), (MAX($N1066/IF($I1058&lt;=5,1,($I1058-5)),$N1066-SUM($N1063:W1063))))),0)</f>
        <v>0</v>
      </c>
      <c r="Y1063" s="109">
        <f>IFERROR(IF(OR($I1058=0,X1067=0),0,IF($N1066&gt;0,(MIN($N1066/IF($I1058&lt;=5,1,($I1058-5)),$N1066-SUM($N1063:X1063))), (MAX($N1066/IF($I1058&lt;=5,1,($I1058-5)),$N1066-SUM($N1063:X1063))))),0)</f>
        <v>0</v>
      </c>
      <c r="Z1063" s="109">
        <f>IFERROR(IF(OR($I1058=0,Y1067=0),0,IF($N1066&gt;0,(MIN($N1066/IF($I1058&lt;=5,1,($I1058-5)),$N1066-SUM($N1063:Y1063))), (MAX($N1066/IF($I1058&lt;=5,1,($I1058-5)),$N1066-SUM($N1063:Y1063))))),0)</f>
        <v>0</v>
      </c>
      <c r="AA1063" s="109">
        <f>IFERROR(IF(OR($I1058=0,Z1067=0),0,IF($N1066&gt;0,(MIN($N1066/IF($I1058&lt;=5,1,($I1058-5)),$N1066-SUM($N1063:Z1063))), (MAX($N1066/IF($I1058&lt;=5,1,($I1058-5)),$N1066-SUM($N1063:Z1063))))),0)</f>
        <v>0</v>
      </c>
      <c r="AB1063" s="109">
        <f>IFERROR(IF(OR($I1058=0,AA1067=0),0,IF($N1066&gt;0,(MIN($N1066/IF($I1058&lt;=5,1,($I1058-5)),$N1066-SUM($N1063:AA1063))), (MAX($N1066/IF($I1058&lt;=5,1,($I1058-5)),$N1066-SUM($N1063:AA1063))))),0)</f>
        <v>0</v>
      </c>
      <c r="AC1063" s="109">
        <f>IFERROR(IF(OR($I1058=0,AB1067=0),0,IF($N1066&gt;0,(MIN($N1066/IF($I1058&lt;=5,1,($I1058-5)),$N1066-SUM($N1063:AB1063))), (MAX($N1066/IF($I1058&lt;=5,1,($I1058-5)),$N1066-SUM($N1063:AB1063))))),0)</f>
        <v>0</v>
      </c>
      <c r="AD1063" s="109">
        <f>IFERROR(IF(OR($I1058=0,AC1067=0),0,IF($N1066&gt;0,(MIN($N1066/IF($I1058&lt;=5,1,($I1058-5)),$N1066-SUM($N1063:AC1063))), (MAX($N1066/IF($I1058&lt;=5,1,($I1058-5)),$N1066-SUM($N1063:AC1063))))),0)</f>
        <v>0</v>
      </c>
      <c r="AE1063" s="109">
        <f>IFERROR(IF(OR($I1058=0,AD1067=0),0,IF($N1066&gt;0,(MIN($N1066/IF($I1058&lt;=5,1,($I1058-5)),$N1066-SUM($N1063:AD1063))), (MAX($N1066/IF($I1058&lt;=5,1,($I1058-5)),$N1066-SUM($N1063:AD1063))))),0)</f>
        <v>0</v>
      </c>
      <c r="AF1063" s="109">
        <f>IFERROR(IF(OR($I1058=0,AE1067=0),0,IF($N1066&gt;0,(MIN($N1066/IF($I1058&lt;=5,1,($I1058-5)),$N1066-SUM($N1063:AE1063))), (MAX($N1066/IF($I1058&lt;=5,1,($I1058-5)),$N1066-SUM($N1063:AE1063))))),0)</f>
        <v>0</v>
      </c>
      <c r="AG1063" s="109">
        <f>IFERROR(IF(OR($I1058=0,AF1067=0),0,IF($N1066&gt;0,(MIN($N1066/IF($I1058&lt;=5,1,($I1058-5)),$N1066-SUM($N1063:AF1063))), (MAX($N1066/IF($I1058&lt;=5,1,($I1058-5)),$N1066-SUM($N1063:AF1063))))),0)</f>
        <v>0</v>
      </c>
      <c r="AH1063" s="109">
        <f>IFERROR(IF(OR($I1058=0,AG1067=0),0,IF($N1066&gt;0,(MIN($N1066/IF($I1058&lt;=5,1,($I1058-5)),$N1066-SUM($N1063:AG1063))), (MAX($N1066/IF($I1058&lt;=5,1,($I1058-5)),$N1066-SUM($N1063:AG1063))))),0)</f>
        <v>0</v>
      </c>
      <c r="AI1063" s="109">
        <f>IFERROR(IF(OR($I1058=0,AH1067=0),0,IF($N1066&gt;0,(MIN($N1066/IF($I1058&lt;=5,1,($I1058-5)),$N1066-SUM($N1063:AH1063))), (MAX($N1066/IF($I1058&lt;=5,1,($I1058-5)),$N1066-SUM($N1063:AH1063))))),0)</f>
        <v>0</v>
      </c>
      <c r="AJ1063" s="109">
        <f>IFERROR(IF(OR($I1058=0,AI1067=0),0,IF($N1066&gt;0,(MIN($N1066/IF($I1058&lt;=5,1,($I1058-5)),$N1066-SUM($N1063:AI1063))), (MAX($N1066/IF($I1058&lt;=5,1,($I1058-5)),$N1066-SUM($N1063:AI1063))))),0)</f>
        <v>0</v>
      </c>
      <c r="AK1063" s="109">
        <f>IFERROR(IF(OR($I1058=0,AJ1067=0),0,IF($N1066&gt;0,(MIN($N1066/IF($I1058&lt;=5,1,($I1058-5)),$N1066-SUM($N1063:AJ1063))), (MAX($N1066/IF($I1058&lt;=5,1,($I1058-5)),$N1066-SUM($N1063:AJ1063))))),0)</f>
        <v>0</v>
      </c>
      <c r="AL1063" s="109">
        <f>IFERROR(IF(OR($I1058=0,AK1067=0),0,IF($N1066&gt;0,(MIN($N1066/IF($I1058&lt;=5,1,($I1058-5)),$N1066-SUM($N1063:AK1063))), (MAX($N1066/IF($I1058&lt;=5,1,($I1058-5)),$N1066-SUM($N1063:AK1063))))),0)</f>
        <v>0</v>
      </c>
      <c r="AM1063" s="109">
        <f>IFERROR(IF(OR($I1058=0,AL1067=0),0,IF($N1066&gt;0,(MIN($N1066/IF($I1058&lt;=5,1,($I1058-5)),$N1066-SUM($N1063:AL1063))), (MAX($N1066/IF($I1058&lt;=5,1,($I1058-5)),$N1066-SUM($N1063:AL1063))))),0)</f>
        <v>0</v>
      </c>
      <c r="AN1063" s="109">
        <f>IFERROR(IF(OR($I1058=0,AM1067=0),0,IF($N1066&gt;0,(MIN($N1066/IF($I1058&lt;=5,1,($I1058-5)),$N1066-SUM($N1063:AM1063))), (MAX($N1066/IF($I1058&lt;=5,1,($I1058-5)),$N1066-SUM($N1063:AM1063))))),0)</f>
        <v>0</v>
      </c>
      <c r="AO1063" s="109">
        <f>IFERROR(IF(OR($I1058=0,AN1067=0),0,IF($N1066&gt;0,(MIN($N1066/IF($I1058&lt;=5,1,($I1058-5)),$N1066-SUM($N1063:AN1063))), (MAX($N1066/IF($I1058&lt;=5,1,($I1058-5)),$N1066-SUM($N1063:AN1063))))),0)</f>
        <v>0</v>
      </c>
      <c r="AP1063" s="109">
        <f>IFERROR(IF(OR($I1058=0,AO1067=0),0,IF($N1066&gt;0,(MIN($N1066/IF($I1058&lt;=5,1,($I1058-5)),$N1066-SUM($N1063:AO1063))), (MAX($N1066/IF($I1058&lt;=5,1,($I1058-5)),$N1066-SUM($N1063:AO1063))))),0)</f>
        <v>0</v>
      </c>
      <c r="AQ1063" s="109">
        <f>IFERROR(IF(OR($I1058=0,AP1067=0),0,IF($N1066&gt;0,(MIN($N1066/IF($I1058&lt;=5,1,($I1058-5)),$N1066-SUM($N1063:AP1063))), (MAX($N1066/IF($I1058&lt;=5,1,($I1058-5)),$N1066-SUM($N1063:AP1063))))),0)</f>
        <v>0</v>
      </c>
      <c r="AR1063" s="109">
        <f>IFERROR(IF(OR($I1058=0,AQ1067=0),0,IF($N1066&gt;0,(MIN($N1066/IF($I1058&lt;=5,1,($I1058-5)),$N1066-SUM($N1063:AQ1063))), (MAX($N1066/IF($I1058&lt;=5,1,($I1058-5)),$N1066-SUM($N1063:AQ1063))))),0)</f>
        <v>0</v>
      </c>
      <c r="AS1063" s="109">
        <f>IFERROR(IF(OR($I1058=0,AR1067=0),0,IF($N1066&gt;0,(MIN($N1066/IF($I1058&lt;=5,1,($I1058-5)),$N1066-SUM($N1063:AR1063))), (MAX($N1066/IF($I1058&lt;=5,1,($I1058-5)),$N1066-SUM($N1063:AR1063))))),0)</f>
        <v>0</v>
      </c>
      <c r="AT1063" s="109">
        <f>IFERROR(IF(OR($I1058=0,AS1067=0),0,IF($N1066&gt;0,(MIN($N1066/IF($I1058&lt;=5,1,($I1058-5)),$N1066-SUM($N1063:AS1063))), (MAX($N1066/IF($I1058&lt;=5,1,($I1058-5)),$N1066-SUM($N1063:AS1063))))),0)</f>
        <v>0</v>
      </c>
      <c r="AU1063" s="109">
        <f>IFERROR(IF(OR($I1058=0,AT1067=0),0,IF($N1066&gt;0,(MIN($N1066/IF($I1058&lt;=5,1,($I1058-5)),$N1066-SUM($N1063:AT1063))), (MAX($N1066/IF($I1058&lt;=5,1,($I1058-5)),$N1066-SUM($N1063:AT1063))))),0)</f>
        <v>0</v>
      </c>
      <c r="AV1063" s="109">
        <f>IFERROR(IF(OR($I1058=0,AU1067=0),0,IF($N1066&gt;0,(MIN($N1066/IF($I1058&lt;=5,1,($I1058-5)),$N1066-SUM($N1063:AU1063))), (MAX($N1066/IF($I1058&lt;=5,1,($I1058-5)),$N1066-SUM($N1063:AU1063))))),0)</f>
        <v>0</v>
      </c>
      <c r="AW1063" s="109">
        <f>IFERROR(IF(OR($I1058=0,AV1067=0),0,IF($N1066&gt;0,(MIN($N1066/IF($I1058&lt;=5,1,($I1058-5)),$N1066-SUM($N1063:AV1063))), (MAX($N1066/IF($I1058&lt;=5,1,($I1058-5)),$N1066-SUM($N1063:AV1063))))),0)</f>
        <v>0</v>
      </c>
      <c r="AX1063" s="109">
        <f>IFERROR(IF(OR($I1058=0,AW1067=0),0,IF($N1066&gt;0,(MIN($N1066/IF($I1058&lt;=5,1,($I1058-5)),$N1066-SUM($N1063:AW1063))), (MAX($N1066/IF($I1058&lt;=5,1,($I1058-5)),$N1066-SUM($N1063:AW1063))))),0)</f>
        <v>0</v>
      </c>
      <c r="AY1063" s="109">
        <f>IFERROR(IF(OR($I1058=0,AX1067=0),0,IF($N1066&gt;0,(MIN($N1066/IF($I1058&lt;=5,1,($I1058-5)),$N1066-SUM($N1063:AX1063))), (MAX($N1066/IF($I1058&lt;=5,1,($I1058-5)),$N1066-SUM($N1063:AX1063))))),0)</f>
        <v>0</v>
      </c>
      <c r="AZ1063" s="109">
        <f>IFERROR(IF(OR($I1058=0,AY1067=0),0,IF($N1066&gt;0,(MIN($N1066/IF($I1058&lt;=5,1,($I1058-5)),$N1066-SUM($N1063:AY1063))), (MAX($N1066/IF($I1058&lt;=5,1,($I1058-5)),$N1066-SUM($N1063:AY1063))))),0)</f>
        <v>0</v>
      </c>
      <c r="BA1063" s="109">
        <f>IFERROR(IF(OR($I1058=0,AZ1067=0),0,IF($N1066&gt;0,(MIN($N1066/IF($I1058&lt;=5,1,($I1058-5)),$N1066-SUM($N1063:AZ1063))), (MAX($N1066/IF($I1058&lt;=5,1,($I1058-5)),$N1066-SUM($N1063:AZ1063))))),0)</f>
        <v>0</v>
      </c>
      <c r="BB1063" s="109">
        <f>IFERROR(IF(OR($I1058=0,BA1067=0),0,IF($N1066&gt;0,(MIN($N1066/IF($I1058&lt;=5,1,($I1058-5)),$N1066-SUM($N1063:BA1063))), (MAX($N1066/IF($I1058&lt;=5,1,($I1058-5)),$N1066-SUM($N1063:BA1063))))),0)</f>
        <v>0</v>
      </c>
      <c r="BC1063" s="109">
        <f>IFERROR(IF(OR($I1058=0,BB1067=0),0,IF($N1066&gt;0,(MIN($N1066/IF($I1058&lt;=5,1,($I1058-5)),$N1066-SUM($N1063:BB1063))), (MAX($N1066/IF($I1058&lt;=5,1,($I1058-5)),$N1066-SUM($N1063:BB1063))))),0)</f>
        <v>0</v>
      </c>
      <c r="BD1063" s="109">
        <f>IFERROR(IF(OR($I1058=0,BC1067=0),0,IF($N1066&gt;0,(MIN($N1066/IF($I1058&lt;=5,1,($I1058-5)),$N1066-SUM($N1063:BC1063))), (MAX($N1066/IF($I1058&lt;=5,1,($I1058-5)),$N1066-SUM($N1063:BC1063))))),0)</f>
        <v>0</v>
      </c>
      <c r="BE1063" s="109">
        <f>IFERROR(IF(OR($I1058=0,BD1067=0),0,IF($N1066&gt;0,(MIN($N1066/IF($I1058&lt;=5,1,($I1058-5)),$N1066-SUM($N1063:BD1063))), (MAX($N1066/IF($I1058&lt;=5,1,($I1058-5)),$N1066-SUM($N1063:BD1063))))),0)</f>
        <v>0</v>
      </c>
      <c r="BF1063" s="109">
        <f>IFERROR(IF(OR($I1058=0,BE1067=0),0,IF($N1066&gt;0,(MIN($N1066/IF($I1058&lt;=5,1,($I1058-5)),$N1066-SUM($N1063:BE1063))), (MAX($N1066/IF($I1058&lt;=5,1,($I1058-5)),$N1066-SUM($N1063:BE1063))))),0)</f>
        <v>0</v>
      </c>
      <c r="BG1063" s="109">
        <f>IFERROR(IF(OR($I1058=0,BF1067=0),0,IF($N1066&gt;0,(MIN($N1066/IF($I1058&lt;=5,1,($I1058-5)),$N1066-SUM($N1063:BF1063))), (MAX($N1066/IF($I1058&lt;=5,1,($I1058-5)),$N1066-SUM($N1063:BF1063))))),0)</f>
        <v>0</v>
      </c>
      <c r="BH1063" s="109">
        <f>IFERROR(IF(OR($I1058=0,BG1067=0),0,IF($N1066&gt;0,(MIN($N1066/IF($I1058&lt;=5,1,($I1058-5)),$N1066-SUM($N1063:BG1063))), (MAX($N1066/IF($I1058&lt;=5,1,($I1058-5)),$N1066-SUM($N1063:BG1063))))),0)</f>
        <v>0</v>
      </c>
      <c r="BI1063" s="109">
        <f>IFERROR(IF(OR($I1058=0,BH1067=0),0,IF($N1066&gt;0,(MIN($N1066/IF($I1058&lt;=5,1,($I1058-5)),$N1066-SUM($N1063:BH1063))), (MAX($N1066/IF($I1058&lt;=5,1,($I1058-5)),$N1066-SUM($N1063:BH1063))))),0)</f>
        <v>0</v>
      </c>
      <c r="BJ1063" s="109">
        <f>IFERROR(IF(OR($I1058=0,BI1067=0),0,IF($N1066&gt;0,(MIN($N1066/IF($I1058&lt;=5,1,($I1058-5)),$N1066-SUM($N1063:BI1063))), (MAX($N1066/IF($I1058&lt;=5,1,($I1058-5)),$N1066-SUM($N1063:BI1063))))),0)</f>
        <v>0</v>
      </c>
      <c r="BK1063" s="109">
        <f>IFERROR(IF(OR($I1058=0,BJ1067=0),0,IF($N1066&gt;0,(MIN($N1066/IF($I1058&lt;=5,1,($I1058-5)),$N1066-SUM($N1063:BJ1063))), (MAX($N1066/IF($I1058&lt;=5,1,($I1058-5)),$N1066-SUM($N1063:BJ1063))))),0)</f>
        <v>0</v>
      </c>
      <c r="BL1063" s="109">
        <f>IFERROR(IF(OR($I1058=0,BK1067=0),0,IF($N1066&gt;0,(MIN($N1066/IF($I1058&lt;=5,1,($I1058-5)),$N1066-SUM($N1063:BK1063))), (MAX($N1066/IF($I1058&lt;=5,1,($I1058-5)),$N1066-SUM($N1063:BK1063))))),0)</f>
        <v>0</v>
      </c>
      <c r="BM1063" s="109">
        <f>IFERROR(IF(OR($I1058=0,BL1067=0),0,IF($N1066&gt;0,(MIN($N1066/IF($I1058&lt;=5,1,($I1058-5)),$N1066-SUM($N1063:BL1063))), (MAX($N1066/IF($I1058&lt;=5,1,($I1058-5)),$N1066-SUM($N1063:BL1063))))),0)</f>
        <v>0</v>
      </c>
      <c r="BN1063" s="109">
        <f>IFERROR(IF(OR($I1058=0,BM1067=0),0,IF($N1066&gt;0,(MIN($N1066/IF($I1058&lt;=5,1,($I1058-5)),$N1066-SUM($N1063:BM1063))), (MAX($N1066/IF($I1058&lt;=5,1,($I1058-5)),$N1066-SUM($N1063:BM1063))))),0)</f>
        <v>0</v>
      </c>
      <c r="BO1063" s="109">
        <f>IFERROR(IF(OR($I1058=0,BN1067=0),0,IF($N1066&gt;0,(MIN($N1066/IF($I1058&lt;=5,1,($I1058-5)),$N1066-SUM($N1063:BN1063))), (MAX($N1066/IF($I1058&lt;=5,1,($I1058-5)),$N1066-SUM($N1063:BN1063))))),0)</f>
        <v>0</v>
      </c>
      <c r="BP1063" s="109">
        <f>IFERROR(IF(OR($I1058=0,BO1067=0),0,IF($N1066&gt;0,(MIN($N1066/IF($I1058&lt;=5,1,($I1058-5)),$N1066-SUM($N1063:BO1063))), (MAX($N1066/IF($I1058&lt;=5,1,($I1058-5)),$N1066-SUM($N1063:BO1063))))),0)</f>
        <v>0</v>
      </c>
      <c r="BQ1063" s="109">
        <f>IFERROR(IF(OR($I1058=0,BP1067=0),0,IF($N1066&gt;0,(MIN($N1066/IF($I1058&lt;=5,1,($I1058-5)),$N1066-SUM($N1063:BP1063))), (MAX($N1066/IF($I1058&lt;=5,1,($I1058-5)),$N1066-SUM($N1063:BP1063))))),0)</f>
        <v>0</v>
      </c>
      <c r="BR1063" s="109">
        <f>IFERROR(IF(OR($I1058=0,BQ1067=0),0,IF($N1066&gt;0,(MIN($N1066/IF($I1058&lt;=5,1,($I1058-5)),$N1066-SUM($N1063:BQ1063))), (MAX($N1066/IF($I1058&lt;=5,1,($I1058-5)),$N1066-SUM($N1063:BQ1063))))),0)</f>
        <v>0</v>
      </c>
      <c r="BS1063" s="109">
        <f>IFERROR(IF(OR($I1058=0,BR1067=0),0,IF($N1066&gt;0,(MIN($N1066/IF($I1058&lt;=5,1,($I1058-5)),$N1066-SUM($N1063:BR1063))), (MAX($N1066/IF($I1058&lt;=5,1,($I1058-5)),$N1066-SUM($N1063:BR1063))))),0)</f>
        <v>0</v>
      </c>
      <c r="BT1063" s="109">
        <f>IFERROR(IF(OR($I1058=0,BS1067=0),0,IF($N1066&gt;0,(MIN($N1066/IF($I1058&lt;=5,1,($I1058-5)),$N1066-SUM($N1063:BS1063))), (MAX($N1066/IF($I1058&lt;=5,1,($I1058-5)),$N1066-SUM($N1063:BS1063))))),0)</f>
        <v>0</v>
      </c>
      <c r="BU1063" s="109">
        <f>IFERROR(IF(OR($I1058=0,BT1067=0),0,IF($N1066&gt;0,(MIN($N1066/IF($I1058&lt;=5,1,($I1058-5)),$N1066-SUM($N1063:BT1063))), (MAX($N1066/IF($I1058&lt;=5,1,($I1058-5)),$N1066-SUM($N1063:BT1063))))),0)</f>
        <v>0</v>
      </c>
      <c r="BV1063" s="109">
        <f>IFERROR(IF(OR($I1058=0,BU1067=0),0,IF($N1066&gt;0,(MIN($N1066/IF($I1058&lt;=5,1,($I1058-5)),$N1066-SUM($N1063:BU1063))), (MAX($N1066/IF($I1058&lt;=5,1,($I1058-5)),$N1066-SUM($N1063:BU1063))))),0)</f>
        <v>0</v>
      </c>
      <c r="BW1063" s="109">
        <f>IFERROR(IF(OR($I1058=0,BV1067=0),0,IF($N1066&gt;0,(MIN($N1066/IF($I1058&lt;=5,1,($I1058-5)),$N1066-SUM($N1063:BV1063))), (MAX($N1066/IF($I1058&lt;=5,1,($I1058-5)),$N1066-SUM($N1063:BV1063))))),0)</f>
        <v>0</v>
      </c>
      <c r="BX1063" s="109">
        <f>IFERROR(IF(OR($I1058=0,BW1067=0),0,IF($N1066&gt;0,(MIN($N1066/IF($I1058&lt;=5,1,($I1058-5)),$N1066-SUM($N1063:BW1063))), (MAX($N1066/IF($I1058&lt;=5,1,($I1058-5)),$N1066-SUM($N1063:BW1063))))),0)</f>
        <v>0</v>
      </c>
      <c r="BY1063" s="109">
        <f>IFERROR(IF(OR($I1058=0,BX1067=0),0,IF($N1066&gt;0,(MIN($N1066/IF($I1058&lt;=5,1,($I1058-5)),$N1066-SUM($N1063:BX1063))), (MAX($N1066/IF($I1058&lt;=5,1,($I1058-5)),$N1066-SUM($N1063:BX1063))))),0)</f>
        <v>0</v>
      </c>
      <c r="BZ1063" s="109">
        <f>IFERROR(IF(OR($I1058=0,BY1067=0),0,IF($N1066&gt;0,(MIN($N1066/IF($I1058&lt;=5,1,($I1058-5)),$N1066-SUM($N1063:BY1063))), (MAX($N1066/IF($I1058&lt;=5,1,($I1058-5)),$N1066-SUM($N1063:BY1063))))),0)</f>
        <v>0</v>
      </c>
      <c r="CA1063" s="109">
        <f>IFERROR(IF(OR($I1058=0,BZ1067=0),0,IF($N1066&gt;0,(MIN($N1066/IF($I1058&lt;=5,1,($I1058-5)),$N1066-SUM($N1063:BZ1063))), (MAX($N1066/IF($I1058&lt;=5,1,($I1058-5)),$N1066-SUM($N1063:BZ1063))))),0)</f>
        <v>0</v>
      </c>
      <c r="CB1063" s="109">
        <f>IFERROR(IF(OR($I1058=0,CA1067=0),0,IF($N1066&gt;0,(MIN($N1066/IF($I1058&lt;=5,1,($I1058-5)),$N1066-SUM($N1063:CA1063))), (MAX($N1066/IF($I1058&lt;=5,1,($I1058-5)),$N1066-SUM($N1063:CA1063))))),0)</f>
        <v>0</v>
      </c>
      <c r="CC1063" s="109">
        <f>IFERROR(IF(OR($I1058=0,CB1067=0),0,IF($N1066&gt;0,(MIN($N1066/IF($I1058&lt;=5,1,($I1058-5)),$N1066-SUM($N1063:CB1063))), (MAX($N1066/IF($I1058&lt;=5,1,($I1058-5)),$N1066-SUM($N1063:CB1063))))),0)</f>
        <v>0</v>
      </c>
      <c r="CD1063" s="109">
        <f>IFERROR(IF(OR($I1058=0,CC1067=0),0,IF($N1066&gt;0,(MIN($N1066/IF($I1058&lt;=5,1,($I1058-5)),$N1066-SUM($N1063:CC1063))), (MAX($N1066/IF($I1058&lt;=5,1,($I1058-5)),$N1066-SUM($N1063:CC1063))))),0)</f>
        <v>0</v>
      </c>
      <c r="CE1063" s="109">
        <f>IFERROR(IF(OR($I1058=0,CD1067=0),0,IF($N1066&gt;0,(MIN($N1066/IF($I1058&lt;=5,1,($I1058-5)),$N1066-SUM($N1063:CD1063))), (MAX($N1066/IF($I1058&lt;=5,1,($I1058-5)),$N1066-SUM($N1063:CD1063))))),0)</f>
        <v>0</v>
      </c>
      <c r="CF1063" s="109">
        <f>IFERROR(IF(OR($I1058=0,CE1067=0),0,IF($N1066&gt;0,(MIN($N1066/IF($I1058&lt;=5,1,($I1058-5)),$N1066-SUM($N1063:CE1063))), (MAX($N1066/IF($I1058&lt;=5,1,($I1058-5)),$N1066-SUM($N1063:CE1063))))),0)</f>
        <v>0</v>
      </c>
    </row>
    <row r="1064" spans="1:2018" ht="12.75" customHeight="1">
      <c r="D1064" s="108" t="s">
        <v>32</v>
      </c>
      <c r="E1064" s="108" t="s">
        <v>197</v>
      </c>
      <c r="F1064" s="110"/>
      <c r="G1064" s="110"/>
      <c r="H1064" s="110"/>
      <c r="I1064" s="111"/>
      <c r="J1064" s="112">
        <f t="shared" ref="J1064:AO1064" si="3270">SUM(J1062:J1062)</f>
        <v>13.494076389668813</v>
      </c>
      <c r="K1064" s="112">
        <f t="shared" si="3270"/>
        <v>13.494076389668813</v>
      </c>
      <c r="L1064" s="112">
        <f t="shared" si="3270"/>
        <v>13.494076389668813</v>
      </c>
      <c r="M1064" s="112">
        <f t="shared" si="3270"/>
        <v>13.494076389668813</v>
      </c>
      <c r="N1064" s="112">
        <f t="shared" si="3270"/>
        <v>13.494076389668813</v>
      </c>
      <c r="O1064" s="112">
        <f t="shared" si="3270"/>
        <v>13.317877419443732</v>
      </c>
      <c r="P1064" s="112">
        <f t="shared" si="3270"/>
        <v>0</v>
      </c>
      <c r="Q1064" s="112">
        <f t="shared" si="3270"/>
        <v>0</v>
      </c>
      <c r="R1064" s="112">
        <f t="shared" si="3270"/>
        <v>0</v>
      </c>
      <c r="S1064" s="112">
        <f t="shared" si="3270"/>
        <v>0</v>
      </c>
      <c r="T1064" s="112">
        <f t="shared" si="3270"/>
        <v>0</v>
      </c>
      <c r="U1064" s="112">
        <f t="shared" si="3270"/>
        <v>0</v>
      </c>
      <c r="V1064" s="112">
        <f t="shared" si="3270"/>
        <v>0</v>
      </c>
      <c r="W1064" s="112">
        <f t="shared" si="3270"/>
        <v>0</v>
      </c>
      <c r="X1064" s="112">
        <f t="shared" si="3270"/>
        <v>0</v>
      </c>
      <c r="Y1064" s="112">
        <f t="shared" si="3270"/>
        <v>0</v>
      </c>
      <c r="Z1064" s="112">
        <f t="shared" si="3270"/>
        <v>0</v>
      </c>
      <c r="AA1064" s="112">
        <f t="shared" si="3270"/>
        <v>0</v>
      </c>
      <c r="AB1064" s="112">
        <f t="shared" si="3270"/>
        <v>0</v>
      </c>
      <c r="AC1064" s="112">
        <f t="shared" si="3270"/>
        <v>0</v>
      </c>
      <c r="AD1064" s="112">
        <f t="shared" si="3270"/>
        <v>0</v>
      </c>
      <c r="AE1064" s="112">
        <f t="shared" si="3270"/>
        <v>0</v>
      </c>
      <c r="AF1064" s="112">
        <f t="shared" si="3270"/>
        <v>0</v>
      </c>
      <c r="AG1064" s="112">
        <f t="shared" si="3270"/>
        <v>0</v>
      </c>
      <c r="AH1064" s="112">
        <f t="shared" si="3270"/>
        <v>0</v>
      </c>
      <c r="AI1064" s="112">
        <f t="shared" si="3270"/>
        <v>0</v>
      </c>
      <c r="AJ1064" s="112">
        <f t="shared" si="3270"/>
        <v>0</v>
      </c>
      <c r="AK1064" s="112">
        <f t="shared" si="3270"/>
        <v>0</v>
      </c>
      <c r="AL1064" s="112">
        <f t="shared" si="3270"/>
        <v>0</v>
      </c>
      <c r="AM1064" s="112">
        <f t="shared" si="3270"/>
        <v>0</v>
      </c>
      <c r="AN1064" s="112">
        <f t="shared" si="3270"/>
        <v>0</v>
      </c>
      <c r="AO1064" s="112">
        <f t="shared" si="3270"/>
        <v>0</v>
      </c>
      <c r="AP1064" s="112">
        <f t="shared" ref="AP1064:BU1064" si="3271">SUM(AP1062:AP1062)</f>
        <v>0</v>
      </c>
      <c r="AQ1064" s="112">
        <f t="shared" si="3271"/>
        <v>0</v>
      </c>
      <c r="AR1064" s="112">
        <f t="shared" si="3271"/>
        <v>0</v>
      </c>
      <c r="AS1064" s="112">
        <f t="shared" si="3271"/>
        <v>0</v>
      </c>
      <c r="AT1064" s="112">
        <f t="shared" si="3271"/>
        <v>0</v>
      </c>
      <c r="AU1064" s="112">
        <f t="shared" si="3271"/>
        <v>0</v>
      </c>
      <c r="AV1064" s="112">
        <f t="shared" si="3271"/>
        <v>0</v>
      </c>
      <c r="AW1064" s="112">
        <f t="shared" si="3271"/>
        <v>0</v>
      </c>
      <c r="AX1064" s="112">
        <f t="shared" si="3271"/>
        <v>0</v>
      </c>
      <c r="AY1064" s="112">
        <f t="shared" si="3271"/>
        <v>0</v>
      </c>
      <c r="AZ1064" s="112">
        <f t="shared" si="3271"/>
        <v>0</v>
      </c>
      <c r="BA1064" s="112">
        <f t="shared" si="3271"/>
        <v>0</v>
      </c>
      <c r="BB1064" s="112">
        <f t="shared" si="3271"/>
        <v>0</v>
      </c>
      <c r="BC1064" s="112">
        <f t="shared" si="3271"/>
        <v>0</v>
      </c>
      <c r="BD1064" s="112">
        <f t="shared" si="3271"/>
        <v>0</v>
      </c>
      <c r="BE1064" s="112">
        <f t="shared" si="3271"/>
        <v>0</v>
      </c>
      <c r="BF1064" s="112">
        <f t="shared" si="3271"/>
        <v>0</v>
      </c>
      <c r="BG1064" s="112">
        <f t="shared" si="3271"/>
        <v>0</v>
      </c>
      <c r="BH1064" s="112">
        <f t="shared" si="3271"/>
        <v>0</v>
      </c>
      <c r="BI1064" s="112">
        <f t="shared" si="3271"/>
        <v>0</v>
      </c>
      <c r="BJ1064" s="112">
        <f t="shared" si="3271"/>
        <v>0</v>
      </c>
      <c r="BK1064" s="112">
        <f t="shared" si="3271"/>
        <v>0</v>
      </c>
      <c r="BL1064" s="112">
        <f t="shared" si="3271"/>
        <v>0</v>
      </c>
      <c r="BM1064" s="112">
        <f t="shared" si="3271"/>
        <v>0</v>
      </c>
      <c r="BN1064" s="112">
        <f t="shared" si="3271"/>
        <v>0</v>
      </c>
      <c r="BO1064" s="112">
        <f t="shared" si="3271"/>
        <v>0</v>
      </c>
      <c r="BP1064" s="112">
        <f t="shared" si="3271"/>
        <v>0</v>
      </c>
      <c r="BQ1064" s="112">
        <f t="shared" si="3271"/>
        <v>0</v>
      </c>
      <c r="BR1064" s="112">
        <f t="shared" si="3271"/>
        <v>0</v>
      </c>
      <c r="BS1064" s="112">
        <f t="shared" si="3271"/>
        <v>0</v>
      </c>
      <c r="BT1064" s="112">
        <f t="shared" si="3271"/>
        <v>0</v>
      </c>
      <c r="BU1064" s="112">
        <f t="shared" si="3271"/>
        <v>0</v>
      </c>
      <c r="BV1064" s="112">
        <f t="shared" ref="BV1064:CF1064" si="3272">SUM(BV1062:BV1062)</f>
        <v>0</v>
      </c>
      <c r="BW1064" s="112">
        <f t="shared" si="3272"/>
        <v>0</v>
      </c>
      <c r="BX1064" s="112">
        <f t="shared" si="3272"/>
        <v>0</v>
      </c>
      <c r="BY1064" s="112">
        <f t="shared" si="3272"/>
        <v>0</v>
      </c>
      <c r="BZ1064" s="112">
        <f t="shared" si="3272"/>
        <v>0</v>
      </c>
      <c r="CA1064" s="112">
        <f t="shared" si="3272"/>
        <v>0</v>
      </c>
      <c r="CB1064" s="112">
        <f t="shared" si="3272"/>
        <v>0</v>
      </c>
      <c r="CC1064" s="112">
        <f t="shared" si="3272"/>
        <v>0</v>
      </c>
      <c r="CD1064" s="112">
        <f t="shared" si="3272"/>
        <v>0</v>
      </c>
      <c r="CE1064" s="112">
        <f t="shared" si="3272"/>
        <v>0</v>
      </c>
      <c r="CF1064" s="112">
        <f t="shared" si="3272"/>
        <v>0</v>
      </c>
    </row>
    <row r="1065" spans="1:2018" ht="12.75" customHeight="1">
      <c r="D1065" s="17" t="s">
        <v>213</v>
      </c>
      <c r="I1065" s="31">
        <f>IF(I$4=first_reg_period, INDEX(Inputs!$I$94:$I$121,MATCH(B1057,Inputs!$C$94:$C$121,0)),0)</f>
        <v>80.788259367787788</v>
      </c>
      <c r="J1065" s="31">
        <f>IF(J$4=first_reg_period, INDEX(Inputs!$I$94:$I$121,MATCH(C1057,Inputs!$C$94:$C$121,0)),0)</f>
        <v>0</v>
      </c>
      <c r="K1065" s="31">
        <f>IF(K$4=first_reg_period, INDEX(Inputs!$I$94:$I$121,MATCH(D1057,Inputs!$C$94:$C$121,0)),0)</f>
        <v>0</v>
      </c>
      <c r="L1065" s="31">
        <f>IF(L$4=first_reg_period, INDEX(Inputs!$I$94:$I$121,MATCH(E1057,Inputs!$C$94:$C$121,0)),0)</f>
        <v>0</v>
      </c>
      <c r="M1065" s="31">
        <f>IF(M$4=first_reg_period, INDEX(Inputs!$I$94:$I$121,MATCH(F1057,Inputs!$C$94:$C$121,0)),0)</f>
        <v>0</v>
      </c>
      <c r="N1065" s="31">
        <f>IF(N$4=first_reg_period, INDEX(Inputs!$I$94:$I$121,MATCH(G1057,Inputs!$C$94:$C$121,0)),0)</f>
        <v>0</v>
      </c>
      <c r="O1065" s="31">
        <f>IF(O$4=first_reg_period, INDEX(Inputs!$I$94:$I$121,MATCH(H1057,Inputs!$C$94:$C$121,0)),0)</f>
        <v>0</v>
      </c>
      <c r="P1065" s="31">
        <f>IF(P$4=first_reg_period, INDEX(Inputs!$I$94:$I$121,MATCH(I1057,Inputs!$C$94:$C$121,0)),0)</f>
        <v>0</v>
      </c>
      <c r="Q1065" s="31">
        <f>IF(Q$4=first_reg_period, INDEX(Inputs!$I$94:$I$121,MATCH(J1057,Inputs!$C$94:$C$121,0)),0)</f>
        <v>0</v>
      </c>
      <c r="R1065" s="31">
        <f>IF(R$4=first_reg_period, INDEX(Inputs!$I$94:$I$121,MATCH(K1057,Inputs!$C$94:$C$121,0)),0)</f>
        <v>0</v>
      </c>
      <c r="S1065" s="31">
        <f>IF(S$4=first_reg_period, INDEX(Inputs!$I$94:$I$121,MATCH(L1057,Inputs!$C$94:$C$121,0)),0)</f>
        <v>0</v>
      </c>
      <c r="T1065" s="31">
        <f>IF(T$4=first_reg_period, INDEX(Inputs!$I$94:$I$121,MATCH(M1057,Inputs!$C$94:$C$121,0)),0)</f>
        <v>0</v>
      </c>
      <c r="U1065" s="31">
        <f>IF(U$4=first_reg_period, INDEX(Inputs!$I$94:$I$121,MATCH(N1057,Inputs!$C$94:$C$121,0)),0)</f>
        <v>0</v>
      </c>
      <c r="V1065" s="31">
        <f>IF(V$4=first_reg_period, INDEX(Inputs!$I$94:$I$121,MATCH(O1057,Inputs!$C$94:$C$121,0)),0)</f>
        <v>0</v>
      </c>
      <c r="W1065" s="31">
        <f>IF(W$4=first_reg_period, INDEX(Inputs!$I$94:$I$121,MATCH(P1057,Inputs!$C$94:$C$121,0)),0)</f>
        <v>0</v>
      </c>
      <c r="X1065" s="31">
        <f>IF(X$4=first_reg_period, INDEX(Inputs!$I$94:$I$121,MATCH(Q1057,Inputs!$C$94:$C$121,0)),0)</f>
        <v>0</v>
      </c>
      <c r="Y1065" s="31">
        <f>IF(Y$4=first_reg_period, INDEX(Inputs!$I$94:$I$121,MATCH(R1057,Inputs!$C$94:$C$121,0)),0)</f>
        <v>0</v>
      </c>
      <c r="Z1065" s="31">
        <f>IF(Z$4=first_reg_period, INDEX(Inputs!$I$94:$I$121,MATCH(S1057,Inputs!$C$94:$C$121,0)),0)</f>
        <v>0</v>
      </c>
      <c r="AA1065" s="31">
        <f>IF(AA$4=first_reg_period, INDEX(Inputs!$I$94:$I$121,MATCH(T1057,Inputs!$C$94:$C$121,0)),0)</f>
        <v>0</v>
      </c>
      <c r="AB1065" s="31">
        <f>IF(AB$4=first_reg_period, INDEX(Inputs!$I$94:$I$121,MATCH(U1057,Inputs!$C$94:$C$121,0)),0)</f>
        <v>0</v>
      </c>
      <c r="AC1065" s="31">
        <f>IF(AC$4=first_reg_period, INDEX(Inputs!$I$94:$I$121,MATCH(V1057,Inputs!$C$94:$C$121,0)),0)</f>
        <v>0</v>
      </c>
      <c r="AD1065" s="31">
        <f>IF(AD$4=first_reg_period, INDEX(Inputs!$I$94:$I$121,MATCH(W1057,Inputs!$C$94:$C$121,0)),0)</f>
        <v>0</v>
      </c>
      <c r="AE1065" s="31">
        <f>IF(AE$4=first_reg_period, INDEX(Inputs!$I$94:$I$121,MATCH(X1057,Inputs!$C$94:$C$121,0)),0)</f>
        <v>0</v>
      </c>
      <c r="AF1065" s="31">
        <f>IF(AF$4=first_reg_period, INDEX(Inputs!$I$94:$I$121,MATCH(Y1057,Inputs!$C$94:$C$121,0)),0)</f>
        <v>0</v>
      </c>
      <c r="AG1065" s="31">
        <f>IF(AG$4=first_reg_period, INDEX(Inputs!$I$94:$I$121,MATCH(Z1057,Inputs!$C$94:$C$121,0)),0)</f>
        <v>0</v>
      </c>
      <c r="AH1065" s="31">
        <f>IF(AH$4=first_reg_period, INDEX(Inputs!$I$94:$I$121,MATCH(AA1057,Inputs!$C$94:$C$121,0)),0)</f>
        <v>0</v>
      </c>
      <c r="AI1065" s="31">
        <f>IF(AI$4=first_reg_period, INDEX(Inputs!$I$94:$I$121,MATCH(AB1057,Inputs!$C$94:$C$121,0)),0)</f>
        <v>0</v>
      </c>
      <c r="AJ1065" s="31">
        <f>IF(AJ$4=first_reg_period, INDEX(Inputs!$I$94:$I$121,MATCH(AC1057,Inputs!$C$94:$C$121,0)),0)</f>
        <v>0</v>
      </c>
      <c r="AK1065" s="31">
        <f>IF(AK$4=first_reg_period, INDEX(Inputs!$I$94:$I$121,MATCH(AD1057,Inputs!$C$94:$C$121,0)),0)</f>
        <v>0</v>
      </c>
      <c r="AL1065" s="31">
        <f>IF(AL$4=first_reg_period, INDEX(Inputs!$I$94:$I$121,MATCH(AE1057,Inputs!$C$94:$C$121,0)),0)</f>
        <v>0</v>
      </c>
      <c r="AM1065" s="31">
        <f>IF(AM$4=first_reg_period, INDEX(Inputs!$I$94:$I$121,MATCH(AF1057,Inputs!$C$94:$C$121,0)),0)</f>
        <v>0</v>
      </c>
      <c r="AN1065" s="31">
        <f>IF(AN$4=first_reg_period, INDEX(Inputs!$I$94:$I$121,MATCH(AG1057,Inputs!$C$94:$C$121,0)),0)</f>
        <v>0</v>
      </c>
      <c r="AO1065" s="31">
        <f>IF(AO$4=first_reg_period, INDEX(Inputs!$I$94:$I$121,MATCH(AH1057,Inputs!$C$94:$C$121,0)),0)</f>
        <v>0</v>
      </c>
      <c r="AP1065" s="31">
        <f>IF(AP$4=first_reg_period, INDEX(Inputs!$I$94:$I$121,MATCH(AI1057,Inputs!$C$94:$C$121,0)),0)</f>
        <v>0</v>
      </c>
      <c r="AQ1065" s="31">
        <f>IF(AQ$4=first_reg_period, INDEX(Inputs!$I$94:$I$121,MATCH(AJ1057,Inputs!$C$94:$C$121,0)),0)</f>
        <v>0</v>
      </c>
      <c r="AR1065" s="31">
        <f>IF(AR$4=first_reg_period, INDEX(Inputs!$I$94:$I$121,MATCH(AK1057,Inputs!$C$94:$C$121,0)),0)</f>
        <v>0</v>
      </c>
      <c r="AS1065" s="31">
        <f>IF(AS$4=first_reg_period, INDEX(Inputs!$I$94:$I$121,MATCH(AL1057,Inputs!$C$94:$C$121,0)),0)</f>
        <v>0</v>
      </c>
      <c r="AT1065" s="31">
        <f>IF(AT$4=first_reg_period, INDEX(Inputs!$I$94:$I$121,MATCH(AM1057,Inputs!$C$94:$C$121,0)),0)</f>
        <v>0</v>
      </c>
      <c r="AU1065" s="31">
        <f>IF(AU$4=first_reg_period, INDEX(Inputs!$I$94:$I$121,MATCH(AN1057,Inputs!$C$94:$C$121,0)),0)</f>
        <v>0</v>
      </c>
      <c r="AV1065" s="31">
        <f>IF(AV$4=first_reg_period, INDEX(Inputs!$I$94:$I$121,MATCH(AO1057,Inputs!$C$94:$C$121,0)),0)</f>
        <v>0</v>
      </c>
      <c r="AW1065" s="31">
        <f>IF(AW$4=first_reg_period, INDEX(Inputs!$I$94:$I$121,MATCH(AP1057,Inputs!$C$94:$C$121,0)),0)</f>
        <v>0</v>
      </c>
      <c r="AX1065" s="31">
        <f>IF(AX$4=first_reg_period, INDEX(Inputs!$I$94:$I$121,MATCH(AQ1057,Inputs!$C$94:$C$121,0)),0)</f>
        <v>0</v>
      </c>
      <c r="AY1065" s="31">
        <f>IF(AY$4=first_reg_period, INDEX(Inputs!$I$94:$I$121,MATCH(AR1057,Inputs!$C$94:$C$121,0)),0)</f>
        <v>0</v>
      </c>
      <c r="AZ1065" s="31">
        <f>IF(AZ$4=first_reg_period, INDEX(Inputs!$I$94:$I$121,MATCH(AS1057,Inputs!$C$94:$C$121,0)),0)</f>
        <v>0</v>
      </c>
      <c r="BA1065" s="31">
        <f>IF(BA$4=first_reg_period, INDEX(Inputs!$I$94:$I$121,MATCH(AT1057,Inputs!$C$94:$C$121,0)),0)</f>
        <v>0</v>
      </c>
      <c r="BB1065" s="31">
        <f>IF(BB$4=first_reg_period, INDEX(Inputs!$I$94:$I$121,MATCH(AU1057,Inputs!$C$94:$C$121,0)),0)</f>
        <v>0</v>
      </c>
      <c r="BC1065" s="31">
        <f>IF(BC$4=first_reg_period, INDEX(Inputs!$I$94:$I$121,MATCH(AV1057,Inputs!$C$94:$C$121,0)),0)</f>
        <v>0</v>
      </c>
      <c r="BD1065" s="31">
        <f>IF(BD$4=first_reg_period, INDEX(Inputs!$I$94:$I$121,MATCH(AW1057,Inputs!$C$94:$C$121,0)),0)</f>
        <v>0</v>
      </c>
      <c r="BE1065" s="31">
        <f>IF(BE$4=first_reg_period, INDEX(Inputs!$I$94:$I$121,MATCH(AX1057,Inputs!$C$94:$C$121,0)),0)</f>
        <v>0</v>
      </c>
      <c r="BF1065" s="31">
        <f>IF(BF$4=first_reg_period, INDEX(Inputs!$I$94:$I$121,MATCH(AY1057,Inputs!$C$94:$C$121,0)),0)</f>
        <v>0</v>
      </c>
      <c r="BG1065" s="31">
        <f>IF(BG$4=first_reg_period, INDEX(Inputs!$I$94:$I$121,MATCH(AZ1057,Inputs!$C$94:$C$121,0)),0)</f>
        <v>0</v>
      </c>
      <c r="BH1065" s="31">
        <f>IF(BH$4=first_reg_period, INDEX(Inputs!$I$94:$I$121,MATCH(BA1057,Inputs!$C$94:$C$121,0)),0)</f>
        <v>0</v>
      </c>
      <c r="BI1065" s="31">
        <f>IF(BI$4=first_reg_period, INDEX(Inputs!$I$94:$I$121,MATCH(BB1057,Inputs!$C$94:$C$121,0)),0)</f>
        <v>0</v>
      </c>
      <c r="BJ1065" s="31">
        <f>IF(BJ$4=first_reg_period, INDEX(Inputs!$I$94:$I$121,MATCH(BC1057,Inputs!$C$94:$C$121,0)),0)</f>
        <v>0</v>
      </c>
      <c r="BK1065" s="31">
        <f>IF(BK$4=first_reg_period, INDEX(Inputs!$I$94:$I$121,MATCH(BD1057,Inputs!$C$94:$C$121,0)),0)</f>
        <v>0</v>
      </c>
      <c r="BL1065" s="31">
        <f>IF(BL$4=first_reg_period, INDEX(Inputs!$I$94:$I$121,MATCH(BE1057,Inputs!$C$94:$C$121,0)),0)</f>
        <v>0</v>
      </c>
      <c r="BM1065" s="31">
        <f>IF(BM$4=first_reg_period, INDEX(Inputs!$I$94:$I$121,MATCH(BF1057,Inputs!$C$94:$C$121,0)),0)</f>
        <v>0</v>
      </c>
      <c r="BN1065" s="31">
        <f>IF(BN$4=first_reg_period, INDEX(Inputs!$I$94:$I$121,MATCH(BG1057,Inputs!$C$94:$C$121,0)),0)</f>
        <v>0</v>
      </c>
      <c r="BO1065" s="31">
        <f>IF(BO$4=first_reg_period, INDEX(Inputs!$I$94:$I$121,MATCH(BH1057,Inputs!$C$94:$C$121,0)),0)</f>
        <v>0</v>
      </c>
      <c r="BP1065" s="31">
        <f>IF(BP$4=first_reg_period, INDEX(Inputs!$I$94:$I$121,MATCH(BI1057,Inputs!$C$94:$C$121,0)),0)</f>
        <v>0</v>
      </c>
      <c r="BQ1065" s="31">
        <f>IF(BQ$4=first_reg_period, INDEX(Inputs!$I$94:$I$121,MATCH(BJ1057,Inputs!$C$94:$C$121,0)),0)</f>
        <v>0</v>
      </c>
      <c r="BR1065" s="31">
        <f>IF(BR$4=first_reg_period, INDEX(Inputs!$I$94:$I$121,MATCH(BK1057,Inputs!$C$94:$C$121,0)),0)</f>
        <v>0</v>
      </c>
      <c r="BS1065" s="31">
        <f>IF(BS$4=first_reg_period, INDEX(Inputs!$I$94:$I$121,MATCH(BL1057,Inputs!$C$94:$C$121,0)),0)</f>
        <v>0</v>
      </c>
      <c r="BT1065" s="31">
        <f>IF(BT$4=first_reg_period, INDEX(Inputs!$I$94:$I$121,MATCH(BM1057,Inputs!$C$94:$C$121,0)),0)</f>
        <v>0</v>
      </c>
      <c r="BU1065" s="31">
        <f>IF(BU$4=first_reg_period, INDEX(Inputs!$I$94:$I$121,MATCH(BN1057,Inputs!$C$94:$C$121,0)),0)</f>
        <v>0</v>
      </c>
      <c r="BV1065" s="31">
        <f>IF(BV$4=first_reg_period, INDEX(Inputs!$I$94:$I$121,MATCH(BO1057,Inputs!$C$94:$C$121,0)),0)</f>
        <v>0</v>
      </c>
      <c r="BW1065" s="31">
        <f>IF(BW$4=first_reg_period, INDEX(Inputs!$I$94:$I$121,MATCH(BP1057,Inputs!$C$94:$C$121,0)),0)</f>
        <v>0</v>
      </c>
      <c r="BX1065" s="31">
        <f>IF(BX$4=first_reg_period, INDEX(Inputs!$I$94:$I$121,MATCH(BQ1057,Inputs!$C$94:$C$121,0)),0)</f>
        <v>0</v>
      </c>
      <c r="BY1065" s="31">
        <f>IF(BY$4=first_reg_period, INDEX(Inputs!$I$94:$I$121,MATCH(BR1057,Inputs!$C$94:$C$121,0)),0)</f>
        <v>0</v>
      </c>
      <c r="BZ1065" s="31">
        <f>IF(BZ$4=first_reg_period, INDEX(Inputs!$I$94:$I$121,MATCH(BS1057,Inputs!$C$94:$C$121,0)),0)</f>
        <v>0</v>
      </c>
      <c r="CA1065" s="31">
        <f>IF(CA$4=first_reg_period, INDEX(Inputs!$I$94:$I$121,MATCH(BT1057,Inputs!$C$94:$C$121,0)),0)</f>
        <v>0</v>
      </c>
      <c r="CB1065" s="31">
        <f>IF(CB$4=first_reg_period, INDEX(Inputs!$I$94:$I$121,MATCH(BU1057,Inputs!$C$94:$C$121,0)),0)</f>
        <v>0</v>
      </c>
      <c r="CC1065" s="31">
        <f>IF(CC$4=first_reg_period, INDEX(Inputs!$I$94:$I$121,MATCH(BV1057,Inputs!$C$94:$C$121,0)),0)</f>
        <v>0</v>
      </c>
      <c r="CD1065" s="31">
        <f>IF(CD$4=first_reg_period, INDEX(Inputs!$I$94:$I$121,MATCH(BW1057,Inputs!$C$94:$C$121,0)),0)</f>
        <v>0</v>
      </c>
      <c r="CE1065" s="31">
        <f>IF(CE$4=first_reg_period, INDEX(Inputs!$I$94:$I$121,MATCH(BX1057,Inputs!$C$94:$C$121,0)),0)</f>
        <v>0</v>
      </c>
      <c r="CF1065" s="31">
        <f>IF(CF$4=first_reg_period, INDEX(Inputs!$I$94:$I$121,MATCH(BY1057,Inputs!$C$94:$C$121,0)),0)</f>
        <v>0</v>
      </c>
    </row>
    <row r="1066" spans="1:2018" s="101" customFormat="1" ht="12.75" customHeight="1">
      <c r="C1066" s="181"/>
      <c r="D1066" s="330" t="s">
        <v>266</v>
      </c>
      <c r="E1066" s="330" t="s">
        <v>197</v>
      </c>
      <c r="I1066" s="103"/>
      <c r="J1066" s="104">
        <f>IF(J$4=second_reg_period, INDEX(Inputs!$N$292:$N$319,MATCH($B1057,Inputs!$C$292:$C$319,0)),0)/conv_2020_2015</f>
        <v>0</v>
      </c>
      <c r="K1066" s="104">
        <f>IF(K$4=second_reg_period, INDEX(Inputs!$N$292:$N$319,MATCH($B1057,Inputs!$C$292:$C$319,0)),0)/conv_2020_2015</f>
        <v>0</v>
      </c>
      <c r="L1066" s="104">
        <f>IF(L$4=second_reg_period, INDEX(Inputs!$N$292:$N$319,MATCH($B1057,Inputs!$C$292:$C$319,0)),0)/conv_2020_2015</f>
        <v>0</v>
      </c>
      <c r="M1066" s="104">
        <f>IF(M$4=second_reg_period, INDEX(Inputs!$N$292:$N$319,MATCH($B1057,Inputs!$C$292:$C$319,0)),0)/conv_2020_2015</f>
        <v>0</v>
      </c>
      <c r="N1066" s="267">
        <f>IF(N$4=second_reg_period, INDEX(Inputs!$N$292:$N$319,MATCH($B1057,Inputs!$C$292:$C$319,0)),0)/conv_2020_2015</f>
        <v>0</v>
      </c>
      <c r="O1066" s="104">
        <f>IF(O$4=second_reg_period, INDEX(Inputs!$N$292:$N$319,MATCH($B1057,Inputs!$C$292:$C$319,0)),0)/conv_2020_2015</f>
        <v>0</v>
      </c>
      <c r="P1066" s="104">
        <f>IF(P$4=second_reg_period, INDEX(Inputs!$N$292:$N$319,MATCH($B1057,Inputs!$C$292:$C$319,0)),0)/conv_2020_2015</f>
        <v>0</v>
      </c>
      <c r="Q1066" s="104">
        <f>IF(Q$4=second_reg_period, INDEX(Inputs!$N$292:$N$319,MATCH($B1057,Inputs!$C$292:$C$319,0)),0)/conv_2020_2015</f>
        <v>0</v>
      </c>
      <c r="R1066" s="104">
        <f>IF(R$4=second_reg_period, INDEX(Inputs!$N$292:$N$319,MATCH($B1057,Inputs!$C$292:$C$319,0)),0)/conv_2020_2015</f>
        <v>0</v>
      </c>
      <c r="S1066" s="104">
        <f>IF(S$4=second_reg_period, INDEX(Inputs!$N$292:$N$319,MATCH($B1057,Inputs!$C$292:$C$319,0)),0)/conv_2020_2015</f>
        <v>0</v>
      </c>
      <c r="T1066" s="104">
        <f>IF(T$4=second_reg_period, INDEX(Inputs!$N$292:$N$319,MATCH($B1057,Inputs!$C$292:$C$319,0)),0)/conv_2020_2015</f>
        <v>0</v>
      </c>
      <c r="U1066" s="104">
        <f>IF(U$4=second_reg_period, INDEX(Inputs!$N$292:$N$319,MATCH($B1057,Inputs!$C$292:$C$319,0)),0)/conv_2020_2015</f>
        <v>0</v>
      </c>
      <c r="V1066" s="104">
        <f>IF(V$4=second_reg_period, INDEX(Inputs!$N$292:$N$319,MATCH($B1057,Inputs!$C$292:$C$319,0)),0)/conv_2020_2015</f>
        <v>0</v>
      </c>
      <c r="W1066" s="104">
        <f>IF(W$4=second_reg_period, INDEX(Inputs!$N$292:$N$319,MATCH($B1057,Inputs!$C$292:$C$319,0)),0)/conv_2020_2015</f>
        <v>0</v>
      </c>
      <c r="X1066" s="104">
        <f>IF(X$4=second_reg_period, INDEX(Inputs!$N$292:$N$319,MATCH($B1057,Inputs!$C$292:$C$319,0)),0)/conv_2020_2015</f>
        <v>0</v>
      </c>
      <c r="Y1066" s="104">
        <f>IF(Y$4=second_reg_period, INDEX(Inputs!$N$292:$N$319,MATCH($B1057,Inputs!$C$292:$C$319,0)),0)/conv_2020_2015</f>
        <v>0</v>
      </c>
      <c r="Z1066" s="104">
        <f>IF(Z$4=second_reg_period, INDEX(Inputs!$N$292:$N$319,MATCH($B1057,Inputs!$C$292:$C$319,0)),0)/conv_2020_2015</f>
        <v>0</v>
      </c>
      <c r="AA1066" s="104">
        <f>IF(AA$4=second_reg_period, INDEX(Inputs!$N$292:$N$319,MATCH($B1057,Inputs!$C$292:$C$319,0)),0)/conv_2020_2015</f>
        <v>0</v>
      </c>
      <c r="AB1066" s="104">
        <f>IF(AB$4=second_reg_period, INDEX(Inputs!$N$292:$N$319,MATCH($B1057,Inputs!$C$292:$C$319,0)),0)/conv_2020_2015</f>
        <v>0</v>
      </c>
      <c r="AC1066" s="104">
        <f>IF(AC$4=second_reg_period, INDEX(Inputs!$N$292:$N$319,MATCH($B1057,Inputs!$C$292:$C$319,0)),0)/conv_2020_2015</f>
        <v>0</v>
      </c>
      <c r="AD1066" s="104">
        <f>IF(AD$4=second_reg_period, INDEX(Inputs!$N$292:$N$319,MATCH($B1057,Inputs!$C$292:$C$319,0)),0)/conv_2020_2015</f>
        <v>0</v>
      </c>
      <c r="AE1066" s="104">
        <f>IF(AE$4=second_reg_period, INDEX(Inputs!$N$292:$N$319,MATCH($B1057,Inputs!$C$292:$C$319,0)),0)/conv_2020_2015</f>
        <v>0</v>
      </c>
      <c r="AF1066" s="104">
        <f>IF(AF$4=second_reg_period, INDEX(Inputs!$N$292:$N$319,MATCH($B1057,Inputs!$C$292:$C$319,0)),0)/conv_2020_2015</f>
        <v>0</v>
      </c>
      <c r="AG1066" s="104">
        <f>IF(AG$4=second_reg_period, INDEX(Inputs!$N$292:$N$319,MATCH($B1057,Inputs!$C$292:$C$319,0)),0)/conv_2020_2015</f>
        <v>0</v>
      </c>
      <c r="AH1066" s="104">
        <f>IF(AH$4=second_reg_period, INDEX(Inputs!$N$292:$N$319,MATCH($B1057,Inputs!$C$292:$C$319,0)),0)/conv_2020_2015</f>
        <v>0</v>
      </c>
      <c r="AI1066" s="104">
        <f>IF(AI$4=second_reg_period, INDEX(Inputs!$N$292:$N$319,MATCH($B1057,Inputs!$C$292:$C$319,0)),0)/conv_2020_2015</f>
        <v>0</v>
      </c>
      <c r="AJ1066" s="104">
        <f>IF(AJ$4=second_reg_period, INDEX(Inputs!$N$292:$N$319,MATCH($B1057,Inputs!$C$292:$C$319,0)),0)/conv_2020_2015</f>
        <v>0</v>
      </c>
      <c r="AK1066" s="104">
        <f>IF(AK$4=second_reg_period, INDEX(Inputs!$N$292:$N$319,MATCH($B1057,Inputs!$C$292:$C$319,0)),0)/conv_2020_2015</f>
        <v>0</v>
      </c>
      <c r="AL1066" s="104">
        <f>IF(AL$4=second_reg_period, INDEX(Inputs!$N$292:$N$319,MATCH($B1057,Inputs!$C$292:$C$319,0)),0)/conv_2020_2015</f>
        <v>0</v>
      </c>
      <c r="AM1066" s="104">
        <f>IF(AM$4=second_reg_period, INDEX(Inputs!$N$292:$N$319,MATCH($B1057,Inputs!$C$292:$C$319,0)),0)/conv_2020_2015</f>
        <v>0</v>
      </c>
      <c r="AN1066" s="104">
        <f>IF(AN$4=second_reg_period, INDEX(Inputs!$N$292:$N$319,MATCH($B1057,Inputs!$C$292:$C$319,0)),0)/conv_2020_2015</f>
        <v>0</v>
      </c>
      <c r="AO1066" s="104">
        <f>IF(AO$4=second_reg_period, INDEX(Inputs!$N$292:$N$319,MATCH($B1057,Inputs!$C$292:$C$319,0)),0)/conv_2020_2015</f>
        <v>0</v>
      </c>
      <c r="AP1066" s="104">
        <f>IF(AP$4=second_reg_period, INDEX(Inputs!$N$292:$N$319,MATCH($B1057,Inputs!$C$292:$C$319,0)),0)/conv_2020_2015</f>
        <v>0</v>
      </c>
      <c r="AQ1066" s="104">
        <f>IF(AQ$4=second_reg_period, INDEX(Inputs!$N$292:$N$319,MATCH($B1057,Inputs!$C$292:$C$319,0)),0)/conv_2020_2015</f>
        <v>0</v>
      </c>
      <c r="AR1066" s="104">
        <f>IF(AR$4=second_reg_period, INDEX(Inputs!$N$292:$N$319,MATCH($B1057,Inputs!$C$292:$C$319,0)),0)/conv_2020_2015</f>
        <v>0</v>
      </c>
      <c r="AS1066" s="104">
        <f>IF(AS$4=second_reg_period, INDEX(Inputs!$N$292:$N$319,MATCH($B1057,Inputs!$C$292:$C$319,0)),0)/conv_2020_2015</f>
        <v>0</v>
      </c>
      <c r="AT1066" s="104">
        <f>IF(AT$4=second_reg_period, INDEX(Inputs!$N$292:$N$319,MATCH($B1057,Inputs!$C$292:$C$319,0)),0)/conv_2020_2015</f>
        <v>0</v>
      </c>
      <c r="AU1066" s="104">
        <f>IF(AU$4=second_reg_period, INDEX(Inputs!$N$292:$N$319,MATCH($B1057,Inputs!$C$292:$C$319,0)),0)/conv_2020_2015</f>
        <v>0</v>
      </c>
      <c r="AV1066" s="104">
        <f>IF(AV$4=second_reg_period, INDEX(Inputs!$N$292:$N$319,MATCH($B1057,Inputs!$C$292:$C$319,0)),0)/conv_2020_2015</f>
        <v>0</v>
      </c>
      <c r="AW1066" s="104">
        <f>IF(AW$4=second_reg_period, INDEX(Inputs!$N$292:$N$319,MATCH($B1057,Inputs!$C$292:$C$319,0)),0)/conv_2020_2015</f>
        <v>0</v>
      </c>
      <c r="AX1066" s="104">
        <f>IF(AX$4=second_reg_period, INDEX(Inputs!$N$292:$N$319,MATCH($B1057,Inputs!$C$292:$C$319,0)),0)/conv_2020_2015</f>
        <v>0</v>
      </c>
      <c r="AY1066" s="104">
        <f>IF(AY$4=second_reg_period, INDEX(Inputs!$N$292:$N$319,MATCH($B1057,Inputs!$C$292:$C$319,0)),0)/conv_2020_2015</f>
        <v>0</v>
      </c>
      <c r="AZ1066" s="104">
        <f>IF(AZ$4=second_reg_period, INDEX(Inputs!$N$292:$N$319,MATCH($B1057,Inputs!$C$292:$C$319,0)),0)/conv_2020_2015</f>
        <v>0</v>
      </c>
      <c r="BA1066" s="104">
        <f>IF(BA$4=second_reg_period, INDEX(Inputs!$N$292:$N$319,MATCH($B1057,Inputs!$C$292:$C$319,0)),0)/conv_2020_2015</f>
        <v>0</v>
      </c>
      <c r="BB1066" s="104">
        <f>IF(BB$4=second_reg_period, INDEX(Inputs!$N$292:$N$319,MATCH($B1057,Inputs!$C$292:$C$319,0)),0)/conv_2020_2015</f>
        <v>0</v>
      </c>
      <c r="BC1066" s="104">
        <f>IF(BC$4=second_reg_period, INDEX(Inputs!$N$292:$N$319,MATCH($B1057,Inputs!$C$292:$C$319,0)),0)/conv_2020_2015</f>
        <v>0</v>
      </c>
      <c r="BD1066" s="104">
        <f>IF(BD$4=second_reg_period, INDEX(Inputs!$N$292:$N$319,MATCH($B1057,Inputs!$C$292:$C$319,0)),0)/conv_2020_2015</f>
        <v>0</v>
      </c>
      <c r="BE1066" s="104">
        <f>IF(BE$4=second_reg_period, INDEX(Inputs!$N$292:$N$319,MATCH($B1057,Inputs!$C$292:$C$319,0)),0)/conv_2020_2015</f>
        <v>0</v>
      </c>
      <c r="BF1066" s="104">
        <f>IF(BF$4=second_reg_period, INDEX(Inputs!$N$292:$N$319,MATCH($B1057,Inputs!$C$292:$C$319,0)),0)/conv_2020_2015</f>
        <v>0</v>
      </c>
      <c r="BG1066" s="104">
        <f>IF(BG$4=second_reg_period, INDEX(Inputs!$N$292:$N$319,MATCH($B1057,Inputs!$C$292:$C$319,0)),0)/conv_2020_2015</f>
        <v>0</v>
      </c>
      <c r="BH1066" s="104">
        <f>IF(BH$4=second_reg_period, INDEX(Inputs!$N$292:$N$319,MATCH($B1057,Inputs!$C$292:$C$319,0)),0)/conv_2020_2015</f>
        <v>0</v>
      </c>
      <c r="BI1066" s="104">
        <f>IF(BI$4=second_reg_period, INDEX(Inputs!$N$292:$N$319,MATCH($B1057,Inputs!$C$292:$C$319,0)),0)/conv_2020_2015</f>
        <v>0</v>
      </c>
      <c r="BJ1066" s="104">
        <f>IF(BJ$4=second_reg_period, INDEX(Inputs!$N$292:$N$319,MATCH($B1057,Inputs!$C$292:$C$319,0)),0)/conv_2020_2015</f>
        <v>0</v>
      </c>
      <c r="BK1066" s="104">
        <f>IF(BK$4=second_reg_period, INDEX(Inputs!$N$292:$N$319,MATCH($B1057,Inputs!$C$292:$C$319,0)),0)/conv_2020_2015</f>
        <v>0</v>
      </c>
      <c r="BL1066" s="104">
        <f>IF(BL$4=second_reg_period, INDEX(Inputs!$N$292:$N$319,MATCH($B1057,Inputs!$C$292:$C$319,0)),0)/conv_2020_2015</f>
        <v>0</v>
      </c>
      <c r="BM1066" s="104">
        <f>IF(BM$4=second_reg_period, INDEX(Inputs!$N$292:$N$319,MATCH($B1057,Inputs!$C$292:$C$319,0)),0)/conv_2020_2015</f>
        <v>0</v>
      </c>
      <c r="BN1066" s="104">
        <f>IF(BN$4=second_reg_period, INDEX(Inputs!$N$292:$N$319,MATCH($B1057,Inputs!$C$292:$C$319,0)),0)/conv_2020_2015</f>
        <v>0</v>
      </c>
      <c r="BO1066" s="104">
        <f>IF(BO$4=second_reg_period, INDEX(Inputs!$N$292:$N$319,MATCH($B1057,Inputs!$C$292:$C$319,0)),0)/conv_2020_2015</f>
        <v>0</v>
      </c>
      <c r="BP1066" s="104">
        <f>IF(BP$4=second_reg_period, INDEX(Inputs!$N$292:$N$319,MATCH($B1057,Inputs!$C$292:$C$319,0)),0)/conv_2020_2015</f>
        <v>0</v>
      </c>
      <c r="BQ1066" s="104">
        <f>IF(BQ$4=second_reg_period, INDEX(Inputs!$N$292:$N$319,MATCH($B1057,Inputs!$C$292:$C$319,0)),0)/conv_2020_2015</f>
        <v>0</v>
      </c>
      <c r="BR1066" s="104">
        <f>IF(BR$4=second_reg_period, INDEX(Inputs!$N$292:$N$319,MATCH($B1057,Inputs!$C$292:$C$319,0)),0)/conv_2020_2015</f>
        <v>0</v>
      </c>
      <c r="BS1066" s="104">
        <f>IF(BS$4=second_reg_period, INDEX(Inputs!$N$292:$N$319,MATCH($B1057,Inputs!$C$292:$C$319,0)),0)/conv_2020_2015</f>
        <v>0</v>
      </c>
      <c r="BT1066" s="104">
        <f>IF(BT$4=second_reg_period, INDEX(Inputs!$N$292:$N$319,MATCH($B1057,Inputs!$C$292:$C$319,0)),0)/conv_2020_2015</f>
        <v>0</v>
      </c>
      <c r="BU1066" s="104">
        <f>IF(BU$4=second_reg_period, INDEX(Inputs!$N$292:$N$319,MATCH($B1057,Inputs!$C$292:$C$319,0)),0)/conv_2020_2015</f>
        <v>0</v>
      </c>
      <c r="BV1066" s="104">
        <f>IF(BV$4=second_reg_period, INDEX(Inputs!$N$292:$N$319,MATCH($B1057,Inputs!$C$292:$C$319,0)),0)/conv_2020_2015</f>
        <v>0</v>
      </c>
      <c r="BW1066" s="104">
        <f>IF(BW$4=second_reg_period, INDEX(Inputs!$N$292:$N$319,MATCH($B1057,Inputs!$C$292:$C$319,0)),0)/conv_2020_2015</f>
        <v>0</v>
      </c>
      <c r="BX1066" s="104">
        <f>IF(BX$4=second_reg_period, INDEX(Inputs!$N$292:$N$319,MATCH($B1057,Inputs!$C$292:$C$319,0)),0)/conv_2020_2015</f>
        <v>0</v>
      </c>
      <c r="BY1066" s="104">
        <f>IF(BY$4=second_reg_period, INDEX(Inputs!$N$292:$N$319,MATCH($B1057,Inputs!$C$292:$C$319,0)),0)/conv_2020_2015</f>
        <v>0</v>
      </c>
      <c r="BZ1066" s="104">
        <f>IF(BZ$4=second_reg_period, INDEX(Inputs!$N$292:$N$319,MATCH($B1057,Inputs!$C$292:$C$319,0)),0)/conv_2020_2015</f>
        <v>0</v>
      </c>
      <c r="CA1066" s="104">
        <f>IF(CA$4=second_reg_period, INDEX(Inputs!$N$292:$N$319,MATCH($B1057,Inputs!$C$292:$C$319,0)),0)/conv_2020_2015</f>
        <v>0</v>
      </c>
      <c r="CB1066" s="104">
        <f>IF(CB$4=second_reg_period, INDEX(Inputs!$N$292:$N$319,MATCH($B1057,Inputs!$C$292:$C$319,0)),0)/conv_2020_2015</f>
        <v>0</v>
      </c>
      <c r="CC1066" s="104">
        <f>IF(CC$4=second_reg_period, INDEX(Inputs!$N$292:$N$319,MATCH($B1057,Inputs!$C$292:$C$319,0)),0)/conv_2020_2015</f>
        <v>0</v>
      </c>
      <c r="CD1066" s="104">
        <f>IF(CD$4=second_reg_period, INDEX(Inputs!$N$292:$N$319,MATCH($B1057,Inputs!$C$292:$C$319,0)),0)/conv_2020_2015</f>
        <v>0</v>
      </c>
      <c r="CE1066" s="104">
        <f>IF(CE$4=second_reg_period, INDEX(Inputs!$N$292:$N$319,MATCH($B1057,Inputs!$C$292:$C$319,0)),0)/conv_2020_2015</f>
        <v>0</v>
      </c>
      <c r="CF1066" s="104">
        <f>IF(CF$4=second_reg_period, INDEX(Inputs!$N$292:$N$319,MATCH($B1057,Inputs!$C$292:$C$319,0)),0)/conv_2020_2015</f>
        <v>0</v>
      </c>
      <c r="CG1066" s="158"/>
      <c r="CH1066" s="158"/>
      <c r="CI1066" s="158"/>
      <c r="CJ1066" s="158"/>
      <c r="CK1066" s="158"/>
      <c r="CL1066" s="158"/>
      <c r="CM1066" s="158"/>
      <c r="CN1066" s="158"/>
      <c r="CO1066" s="158"/>
      <c r="CP1066" s="158"/>
      <c r="CQ1066" s="158"/>
      <c r="CR1066" s="158"/>
      <c r="CS1066" s="158"/>
      <c r="CT1066" s="158"/>
      <c r="CU1066" s="158"/>
      <c r="CV1066" s="158"/>
      <c r="CW1066" s="158"/>
      <c r="CX1066" s="158"/>
      <c r="CY1066" s="158"/>
      <c r="CZ1066" s="158"/>
      <c r="DA1066" s="158"/>
      <c r="DB1066" s="158"/>
      <c r="DC1066" s="158"/>
      <c r="DD1066" s="158"/>
      <c r="DE1066" s="158"/>
      <c r="DF1066" s="158"/>
      <c r="DG1066" s="158"/>
      <c r="DH1066" s="158"/>
      <c r="DI1066" s="158"/>
      <c r="DJ1066" s="158"/>
      <c r="DK1066" s="158"/>
      <c r="DL1066" s="158"/>
      <c r="DM1066" s="158"/>
      <c r="DN1066" s="158"/>
      <c r="DO1066" s="158"/>
      <c r="DP1066" s="158"/>
      <c r="DQ1066" s="158"/>
      <c r="DR1066" s="158"/>
      <c r="DS1066" s="158"/>
      <c r="DT1066" s="158"/>
      <c r="DU1066" s="158"/>
      <c r="DV1066" s="158"/>
      <c r="DW1066" s="158"/>
      <c r="DX1066" s="158"/>
      <c r="DY1066" s="158"/>
      <c r="DZ1066" s="158"/>
      <c r="EA1066" s="158"/>
      <c r="EB1066" s="158"/>
      <c r="EC1066" s="158"/>
      <c r="ED1066" s="158"/>
      <c r="EE1066" s="158"/>
      <c r="EF1066" s="158"/>
      <c r="EG1066" s="158"/>
      <c r="EH1066" s="158"/>
      <c r="EI1066" s="158"/>
      <c r="EJ1066" s="158"/>
      <c r="EK1066" s="158"/>
      <c r="EL1066" s="158"/>
      <c r="EM1066" s="158"/>
      <c r="EN1066" s="158"/>
      <c r="EO1066" s="158"/>
      <c r="EP1066" s="158"/>
      <c r="EQ1066" s="158"/>
      <c r="ER1066" s="158"/>
      <c r="ES1066" s="158"/>
      <c r="ET1066" s="158"/>
      <c r="EU1066" s="158"/>
      <c r="EV1066" s="158"/>
      <c r="EW1066" s="158"/>
      <c r="EX1066" s="158"/>
      <c r="EY1066" s="158"/>
      <c r="EZ1066" s="158"/>
      <c r="FA1066" s="158"/>
      <c r="FB1066" s="158"/>
      <c r="FC1066" s="158"/>
      <c r="FD1066" s="158"/>
      <c r="FE1066" s="158"/>
      <c r="FF1066" s="158"/>
      <c r="FG1066" s="158"/>
      <c r="FH1066" s="158"/>
      <c r="FI1066" s="158"/>
      <c r="FJ1066" s="158"/>
      <c r="FK1066" s="158"/>
      <c r="FL1066" s="158"/>
      <c r="FM1066" s="158"/>
      <c r="FN1066" s="158"/>
      <c r="FO1066" s="158"/>
      <c r="FP1066" s="158"/>
      <c r="FQ1066" s="158"/>
      <c r="FR1066" s="158"/>
      <c r="FS1066" s="158"/>
      <c r="FT1066" s="158"/>
      <c r="FU1066" s="158"/>
      <c r="FV1066" s="158"/>
      <c r="FW1066" s="158"/>
      <c r="FX1066" s="158"/>
      <c r="FY1066" s="158"/>
      <c r="FZ1066" s="158"/>
      <c r="GA1066" s="158"/>
      <c r="GB1066" s="158"/>
      <c r="GC1066" s="158"/>
      <c r="GD1066" s="158"/>
      <c r="GE1066" s="158"/>
      <c r="GF1066" s="158"/>
      <c r="GG1066" s="158"/>
      <c r="GH1066" s="158"/>
      <c r="GI1066" s="158"/>
      <c r="GJ1066" s="158"/>
      <c r="GK1066" s="158"/>
      <c r="GL1066" s="158"/>
      <c r="GM1066" s="158"/>
      <c r="GN1066" s="158"/>
      <c r="GO1066" s="158"/>
      <c r="GP1066" s="158"/>
      <c r="GQ1066" s="158"/>
      <c r="GR1066" s="158"/>
      <c r="GS1066" s="158"/>
      <c r="GT1066" s="158"/>
      <c r="GU1066" s="158"/>
      <c r="GV1066" s="158"/>
      <c r="GW1066" s="158"/>
      <c r="GX1066" s="158"/>
      <c r="GY1066" s="158"/>
      <c r="GZ1066" s="158"/>
      <c r="HA1066" s="158"/>
      <c r="HB1066" s="158"/>
      <c r="HC1066" s="158"/>
      <c r="HD1066" s="158"/>
      <c r="HE1066" s="158"/>
      <c r="HF1066" s="158"/>
      <c r="HG1066" s="158"/>
      <c r="HH1066" s="158"/>
      <c r="HI1066" s="158"/>
      <c r="HJ1066" s="158"/>
      <c r="HK1066" s="158"/>
      <c r="HL1066" s="158"/>
      <c r="HM1066" s="158"/>
      <c r="HN1066" s="158"/>
      <c r="HO1066" s="158"/>
      <c r="HP1066" s="158"/>
      <c r="HQ1066" s="158"/>
      <c r="HR1066" s="158"/>
      <c r="HS1066" s="158"/>
      <c r="HT1066" s="158"/>
      <c r="HU1066" s="158"/>
      <c r="HV1066" s="158"/>
      <c r="HW1066" s="158"/>
      <c r="HX1066" s="158"/>
      <c r="HY1066" s="158"/>
      <c r="HZ1066" s="158"/>
      <c r="IA1066" s="158"/>
      <c r="IB1066" s="158"/>
      <c r="IC1066" s="158"/>
      <c r="ID1066" s="158"/>
      <c r="IE1066" s="158"/>
      <c r="IF1066" s="158"/>
      <c r="IG1066" s="158"/>
      <c r="IH1066" s="158"/>
      <c r="II1066" s="158"/>
      <c r="IJ1066" s="158"/>
      <c r="IK1066" s="158"/>
      <c r="IL1066" s="158"/>
      <c r="IM1066" s="158"/>
      <c r="IN1066" s="158"/>
      <c r="IO1066" s="158"/>
      <c r="IP1066" s="158"/>
      <c r="IQ1066" s="158"/>
      <c r="IR1066" s="158"/>
      <c r="IS1066" s="158"/>
      <c r="IT1066" s="158"/>
      <c r="IU1066" s="158"/>
      <c r="IV1066" s="158"/>
      <c r="IW1066" s="158"/>
      <c r="IX1066" s="158"/>
      <c r="IY1066" s="158"/>
      <c r="IZ1066" s="158"/>
      <c r="JA1066" s="158"/>
      <c r="JB1066" s="158"/>
      <c r="JC1066" s="158"/>
      <c r="JD1066" s="158"/>
      <c r="JE1066" s="158"/>
      <c r="JF1066" s="158"/>
      <c r="JG1066" s="158"/>
      <c r="JH1066" s="158"/>
      <c r="JI1066" s="158"/>
      <c r="JJ1066" s="158"/>
      <c r="JK1066" s="158"/>
      <c r="JL1066" s="158"/>
      <c r="JM1066" s="158"/>
      <c r="JN1066" s="158"/>
      <c r="JO1066" s="158"/>
      <c r="JP1066" s="158"/>
      <c r="JQ1066" s="158"/>
      <c r="JR1066" s="158"/>
      <c r="JS1066" s="158"/>
      <c r="JT1066" s="158"/>
      <c r="JU1066" s="158"/>
      <c r="JV1066" s="158"/>
      <c r="JW1066" s="158"/>
      <c r="JX1066" s="158"/>
      <c r="JY1066" s="158"/>
      <c r="JZ1066" s="158"/>
      <c r="KA1066" s="158"/>
      <c r="KB1066" s="158"/>
      <c r="KC1066" s="158"/>
      <c r="KD1066" s="158"/>
      <c r="KE1066" s="158"/>
      <c r="KF1066" s="158"/>
      <c r="KG1066" s="158"/>
      <c r="KH1066" s="158"/>
      <c r="KI1066" s="158"/>
      <c r="KJ1066" s="158"/>
      <c r="KK1066" s="158"/>
      <c r="KL1066" s="158"/>
      <c r="KM1066" s="158"/>
      <c r="KN1066" s="158"/>
      <c r="KO1066" s="158"/>
      <c r="KP1066" s="158"/>
      <c r="KQ1066" s="158"/>
      <c r="KR1066" s="158"/>
      <c r="KS1066" s="158"/>
      <c r="KT1066" s="158"/>
      <c r="KU1066" s="158"/>
      <c r="KV1066" s="158"/>
      <c r="KW1066" s="158"/>
      <c r="KX1066" s="158"/>
      <c r="KY1066" s="158"/>
      <c r="KZ1066" s="158"/>
      <c r="LA1066" s="158"/>
      <c r="LB1066" s="158"/>
      <c r="LC1066" s="158"/>
      <c r="LD1066" s="158"/>
      <c r="LE1066" s="158"/>
      <c r="LF1066" s="158"/>
      <c r="LG1066" s="158"/>
      <c r="LH1066" s="158"/>
      <c r="LI1066" s="158"/>
      <c r="LJ1066" s="158"/>
      <c r="LK1066" s="158"/>
      <c r="LL1066" s="158"/>
      <c r="LM1066" s="158"/>
      <c r="LN1066" s="158"/>
      <c r="LO1066" s="158"/>
      <c r="LP1066" s="158"/>
      <c r="LQ1066" s="158"/>
      <c r="LR1066" s="158"/>
      <c r="LS1066" s="158"/>
      <c r="LT1066" s="158"/>
      <c r="LU1066" s="158"/>
      <c r="LV1066" s="158"/>
      <c r="LW1066" s="158"/>
      <c r="LX1066" s="158"/>
      <c r="LY1066" s="158"/>
      <c r="LZ1066" s="158"/>
      <c r="MA1066" s="158"/>
      <c r="MB1066" s="158"/>
      <c r="MC1066" s="158"/>
      <c r="MD1066" s="158"/>
      <c r="ME1066" s="158"/>
      <c r="MF1066" s="158"/>
      <c r="MG1066" s="158"/>
      <c r="MH1066" s="158"/>
      <c r="MI1066" s="158"/>
      <c r="MJ1066" s="158"/>
      <c r="MK1066" s="158"/>
      <c r="ML1066" s="158"/>
      <c r="MM1066" s="158"/>
      <c r="MN1066" s="158"/>
      <c r="MO1066" s="158"/>
      <c r="MP1066" s="158"/>
      <c r="MQ1066" s="158"/>
      <c r="MR1066" s="158"/>
      <c r="MS1066" s="158"/>
      <c r="MT1066" s="158"/>
      <c r="MU1066" s="158"/>
      <c r="MV1066" s="158"/>
      <c r="MW1066" s="158"/>
      <c r="MX1066" s="158"/>
      <c r="MY1066" s="158"/>
      <c r="MZ1066" s="158"/>
      <c r="NA1066" s="158"/>
      <c r="NB1066" s="158"/>
      <c r="NC1066" s="158"/>
      <c r="ND1066" s="158"/>
      <c r="NE1066" s="158"/>
      <c r="NF1066" s="158"/>
      <c r="NG1066" s="158"/>
      <c r="NH1066" s="158"/>
      <c r="NI1066" s="158"/>
      <c r="NJ1066" s="158"/>
      <c r="NK1066" s="158"/>
      <c r="NL1066" s="158"/>
      <c r="NM1066" s="158"/>
      <c r="NN1066" s="158"/>
      <c r="NO1066" s="158"/>
      <c r="NP1066" s="158"/>
      <c r="NQ1066" s="158"/>
      <c r="NR1066" s="158"/>
      <c r="NS1066" s="158"/>
      <c r="NT1066" s="158"/>
      <c r="NU1066" s="158"/>
      <c r="NV1066" s="158"/>
      <c r="NW1066" s="158"/>
      <c r="NX1066" s="158"/>
      <c r="NY1066" s="158"/>
      <c r="NZ1066" s="158"/>
      <c r="OA1066" s="158"/>
      <c r="OB1066" s="158"/>
      <c r="OC1066" s="158"/>
      <c r="OD1066" s="158"/>
      <c r="OE1066" s="158"/>
      <c r="OF1066" s="158"/>
      <c r="OG1066" s="158"/>
      <c r="OH1066" s="158"/>
      <c r="OI1066" s="158"/>
      <c r="OJ1066" s="158"/>
      <c r="OK1066" s="158"/>
      <c r="OL1066" s="158"/>
      <c r="OM1066" s="158"/>
      <c r="ON1066" s="158"/>
      <c r="OO1066" s="158"/>
      <c r="OP1066" s="158"/>
      <c r="OQ1066" s="158"/>
      <c r="OR1066" s="158"/>
      <c r="OS1066" s="158"/>
      <c r="OT1066" s="158"/>
      <c r="OU1066" s="158"/>
      <c r="OV1066" s="158"/>
      <c r="OW1066" s="158"/>
      <c r="OX1066" s="158"/>
      <c r="OY1066" s="158"/>
      <c r="OZ1066" s="158"/>
      <c r="PA1066" s="158"/>
      <c r="PB1066" s="158"/>
      <c r="PC1066" s="158"/>
      <c r="PD1066" s="158"/>
      <c r="PE1066" s="158"/>
      <c r="PF1066" s="158"/>
      <c r="PG1066" s="158"/>
      <c r="PH1066" s="158"/>
      <c r="PI1066" s="158"/>
      <c r="PJ1066" s="158"/>
      <c r="PK1066" s="158"/>
      <c r="PL1066" s="158"/>
      <c r="PM1066" s="158"/>
      <c r="PN1066" s="158"/>
      <c r="PO1066" s="158"/>
      <c r="PP1066" s="158"/>
      <c r="PQ1066" s="158"/>
      <c r="PR1066" s="158"/>
      <c r="PS1066" s="158"/>
      <c r="PT1066" s="158"/>
      <c r="PU1066" s="158"/>
      <c r="PV1066" s="158"/>
      <c r="PW1066" s="158"/>
      <c r="PX1066" s="158"/>
      <c r="PY1066" s="158"/>
      <c r="PZ1066" s="158"/>
      <c r="QA1066" s="158"/>
      <c r="QB1066" s="158"/>
      <c r="QC1066" s="158"/>
      <c r="QD1066" s="158"/>
      <c r="QE1066" s="158"/>
      <c r="QF1066" s="158"/>
      <c r="QG1066" s="158"/>
      <c r="QH1066" s="158"/>
      <c r="QI1066" s="158"/>
      <c r="QJ1066" s="158"/>
      <c r="QK1066" s="158"/>
      <c r="QL1066" s="158"/>
      <c r="QM1066" s="158"/>
      <c r="QN1066" s="158"/>
      <c r="QO1066" s="158"/>
      <c r="QP1066" s="158"/>
      <c r="QQ1066" s="158"/>
      <c r="QR1066" s="158"/>
      <c r="QS1066" s="158"/>
      <c r="QT1066" s="158"/>
      <c r="QU1066" s="158"/>
      <c r="QV1066" s="158"/>
      <c r="QW1066" s="158"/>
      <c r="QX1066" s="158"/>
      <c r="QY1066" s="158"/>
      <c r="QZ1066" s="158"/>
      <c r="RA1066" s="158"/>
      <c r="RB1066" s="158"/>
      <c r="RC1066" s="158"/>
      <c r="RD1066" s="158"/>
      <c r="RE1066" s="158"/>
      <c r="RF1066" s="158"/>
      <c r="RG1066" s="158"/>
      <c r="RH1066" s="158"/>
      <c r="RI1066" s="158"/>
      <c r="RJ1066" s="158"/>
      <c r="RK1066" s="158"/>
      <c r="RL1066" s="158"/>
      <c r="RM1066" s="158"/>
      <c r="RN1066" s="158"/>
      <c r="RO1066" s="158"/>
      <c r="RP1066" s="158"/>
      <c r="RQ1066" s="158"/>
      <c r="RR1066" s="158"/>
      <c r="RS1066" s="158"/>
      <c r="RT1066" s="158"/>
      <c r="RU1066" s="158"/>
      <c r="RV1066" s="158"/>
      <c r="RW1066" s="158"/>
      <c r="RX1066" s="158"/>
      <c r="RY1066" s="158"/>
      <c r="RZ1066" s="158"/>
      <c r="SA1066" s="158"/>
      <c r="SB1066" s="158"/>
      <c r="SC1066" s="158"/>
      <c r="SD1066" s="158"/>
      <c r="SE1066" s="158"/>
      <c r="SF1066" s="158"/>
      <c r="SG1066" s="158"/>
      <c r="SH1066" s="158"/>
      <c r="SI1066" s="158"/>
      <c r="SJ1066" s="158"/>
      <c r="SK1066" s="158"/>
      <c r="SL1066" s="158"/>
      <c r="SM1066" s="158"/>
      <c r="SN1066" s="158"/>
      <c r="SO1066" s="158"/>
      <c r="SP1066" s="158"/>
      <c r="SQ1066" s="158"/>
      <c r="SR1066" s="158"/>
      <c r="SS1066" s="158"/>
      <c r="ST1066" s="158"/>
      <c r="SU1066" s="158"/>
      <c r="SV1066" s="158"/>
      <c r="SW1066" s="158"/>
      <c r="SX1066" s="158"/>
      <c r="SY1066" s="158"/>
      <c r="SZ1066" s="158"/>
      <c r="TA1066" s="158"/>
      <c r="TB1066" s="158"/>
      <c r="TC1066" s="158"/>
      <c r="TD1066" s="158"/>
      <c r="TE1066" s="158"/>
      <c r="TF1066" s="158"/>
      <c r="TG1066" s="158"/>
      <c r="TH1066" s="158"/>
      <c r="TI1066" s="158"/>
      <c r="TJ1066" s="158"/>
      <c r="TK1066" s="158"/>
      <c r="TL1066" s="158"/>
      <c r="TM1066" s="158"/>
      <c r="TN1066" s="158"/>
      <c r="TO1066" s="158"/>
      <c r="TP1066" s="158"/>
      <c r="TQ1066" s="158"/>
      <c r="TR1066" s="158"/>
      <c r="TS1066" s="158"/>
      <c r="TT1066" s="158"/>
      <c r="TU1066" s="158"/>
      <c r="TV1066" s="158"/>
      <c r="TW1066" s="158"/>
      <c r="TX1066" s="158"/>
      <c r="TY1066" s="158"/>
      <c r="TZ1066" s="158"/>
      <c r="UA1066" s="158"/>
      <c r="UB1066" s="158"/>
      <c r="UC1066" s="158"/>
      <c r="UD1066" s="158"/>
      <c r="UE1066" s="158"/>
      <c r="UF1066" s="158"/>
      <c r="UG1066" s="158"/>
      <c r="UH1066" s="158"/>
      <c r="UI1066" s="158"/>
      <c r="UJ1066" s="158"/>
      <c r="UK1066" s="158"/>
      <c r="UL1066" s="158"/>
      <c r="UM1066" s="158"/>
      <c r="UN1066" s="158"/>
      <c r="UO1066" s="158"/>
      <c r="UP1066" s="158"/>
      <c r="UQ1066" s="158"/>
      <c r="UR1066" s="158"/>
      <c r="US1066" s="158"/>
      <c r="UT1066" s="158"/>
      <c r="UU1066" s="158"/>
      <c r="UV1066" s="158"/>
      <c r="UW1066" s="158"/>
      <c r="UX1066" s="158"/>
      <c r="UY1066" s="158"/>
      <c r="UZ1066" s="158"/>
      <c r="VA1066" s="158"/>
      <c r="VB1066" s="158"/>
      <c r="VC1066" s="158"/>
      <c r="VD1066" s="158"/>
      <c r="VE1066" s="158"/>
      <c r="VF1066" s="158"/>
      <c r="VG1066" s="158"/>
      <c r="VH1066" s="158"/>
      <c r="VI1066" s="158"/>
      <c r="VJ1066" s="158"/>
      <c r="VK1066" s="158"/>
      <c r="VL1066" s="158"/>
      <c r="VM1066" s="158"/>
      <c r="VN1066" s="158"/>
      <c r="VO1066" s="158"/>
      <c r="VP1066" s="158"/>
      <c r="VQ1066" s="158"/>
      <c r="VR1066" s="158"/>
      <c r="VS1066" s="158"/>
      <c r="VT1066" s="158"/>
      <c r="VU1066" s="158"/>
      <c r="VV1066" s="158"/>
      <c r="VW1066" s="158"/>
      <c r="VX1066" s="158"/>
      <c r="VY1066" s="158"/>
      <c r="VZ1066" s="158"/>
      <c r="WA1066" s="158"/>
      <c r="WB1066" s="158"/>
      <c r="WC1066" s="158"/>
      <c r="WD1066" s="158"/>
      <c r="WE1066" s="158"/>
      <c r="WF1066" s="158"/>
      <c r="WG1066" s="158"/>
      <c r="WH1066" s="158"/>
      <c r="WI1066" s="158"/>
      <c r="WJ1066" s="158"/>
      <c r="WK1066" s="158"/>
      <c r="WL1066" s="158"/>
      <c r="WM1066" s="158"/>
      <c r="WN1066" s="158"/>
      <c r="WO1066" s="158"/>
      <c r="WP1066" s="158"/>
      <c r="WQ1066" s="158"/>
      <c r="WR1066" s="158"/>
      <c r="WS1066" s="158"/>
      <c r="WT1066" s="158"/>
      <c r="WU1066" s="158"/>
      <c r="WV1066" s="158"/>
      <c r="WW1066" s="158"/>
      <c r="WX1066" s="158"/>
      <c r="WY1066" s="158"/>
      <c r="WZ1066" s="158"/>
      <c r="XA1066" s="158"/>
      <c r="XB1066" s="158"/>
      <c r="XC1066" s="158"/>
      <c r="XD1066" s="158"/>
      <c r="XE1066" s="158"/>
      <c r="XF1066" s="158"/>
      <c r="XG1066" s="158"/>
      <c r="XH1066" s="158"/>
      <c r="XI1066" s="158"/>
      <c r="XJ1066" s="158"/>
      <c r="XK1066" s="158"/>
      <c r="XL1066" s="158"/>
      <c r="XM1066" s="158"/>
      <c r="XN1066" s="158"/>
      <c r="XO1066" s="158"/>
      <c r="XP1066" s="158"/>
      <c r="XQ1066" s="158"/>
      <c r="XR1066" s="158"/>
      <c r="XS1066" s="158"/>
      <c r="XT1066" s="158"/>
      <c r="XU1066" s="158"/>
      <c r="XV1066" s="158"/>
      <c r="XW1066" s="158"/>
      <c r="XX1066" s="158"/>
      <c r="XY1066" s="158"/>
      <c r="XZ1066" s="158"/>
      <c r="YA1066" s="158"/>
      <c r="YB1066" s="158"/>
      <c r="YC1066" s="158"/>
      <c r="YD1066" s="158"/>
      <c r="YE1066" s="158"/>
      <c r="YF1066" s="158"/>
      <c r="YG1066" s="158"/>
      <c r="YH1066" s="158"/>
      <c r="YI1066" s="158"/>
      <c r="YJ1066" s="158"/>
      <c r="YK1066" s="158"/>
      <c r="YL1066" s="158"/>
      <c r="YM1066" s="158"/>
      <c r="YN1066" s="158"/>
      <c r="YO1066" s="158"/>
      <c r="YP1066" s="158"/>
      <c r="YQ1066" s="158"/>
      <c r="YR1066" s="158"/>
      <c r="YS1066" s="158"/>
      <c r="YT1066" s="158"/>
      <c r="YU1066" s="158"/>
      <c r="YV1066" s="158"/>
      <c r="YW1066" s="158"/>
      <c r="YX1066" s="158"/>
      <c r="YY1066" s="158"/>
      <c r="YZ1066" s="158"/>
      <c r="ZA1066" s="158"/>
      <c r="ZB1066" s="158"/>
      <c r="ZC1066" s="158"/>
      <c r="ZD1066" s="158"/>
      <c r="ZE1066" s="158"/>
      <c r="ZF1066" s="158"/>
      <c r="ZG1066" s="158"/>
      <c r="ZH1066" s="158"/>
      <c r="ZI1066" s="158"/>
      <c r="ZJ1066" s="158"/>
      <c r="ZK1066" s="158"/>
      <c r="ZL1066" s="158"/>
      <c r="ZM1066" s="158"/>
      <c r="ZN1066" s="158"/>
      <c r="ZO1066" s="158"/>
      <c r="ZP1066" s="158"/>
      <c r="ZQ1066" s="158"/>
      <c r="ZR1066" s="158"/>
      <c r="ZS1066" s="158"/>
      <c r="ZT1066" s="158"/>
      <c r="ZU1066" s="158"/>
      <c r="ZV1066" s="158"/>
      <c r="ZW1066" s="158"/>
      <c r="ZX1066" s="158"/>
      <c r="ZY1066" s="158"/>
      <c r="ZZ1066" s="158"/>
      <c r="AAA1066" s="158"/>
      <c r="AAB1066" s="158"/>
      <c r="AAC1066" s="158"/>
      <c r="AAD1066" s="158"/>
      <c r="AAE1066" s="158"/>
      <c r="AAF1066" s="158"/>
      <c r="AAG1066" s="158"/>
      <c r="AAH1066" s="158"/>
      <c r="AAI1066" s="158"/>
      <c r="AAJ1066" s="158"/>
      <c r="AAK1066" s="158"/>
      <c r="AAL1066" s="158"/>
      <c r="AAM1066" s="158"/>
      <c r="AAN1066" s="158"/>
      <c r="AAO1066" s="158"/>
      <c r="AAP1066" s="158"/>
      <c r="AAQ1066" s="158"/>
      <c r="AAR1066" s="158"/>
      <c r="AAS1066" s="158"/>
      <c r="AAT1066" s="158"/>
      <c r="AAU1066" s="158"/>
      <c r="AAV1066" s="158"/>
      <c r="AAW1066" s="158"/>
      <c r="AAX1066" s="158"/>
      <c r="AAY1066" s="158"/>
      <c r="AAZ1066" s="158"/>
      <c r="ABA1066" s="158"/>
      <c r="ABB1066" s="158"/>
      <c r="ABC1066" s="158"/>
      <c r="ABD1066" s="158"/>
      <c r="ABE1066" s="158"/>
      <c r="ABF1066" s="158"/>
      <c r="ABG1066" s="158"/>
      <c r="ABH1066" s="158"/>
      <c r="ABI1066" s="158"/>
      <c r="ABJ1066" s="158"/>
      <c r="ABK1066" s="158"/>
      <c r="ABL1066" s="158"/>
      <c r="ABM1066" s="158"/>
      <c r="ABN1066" s="158"/>
      <c r="ABO1066" s="158"/>
      <c r="ABP1066" s="158"/>
      <c r="ABQ1066" s="158"/>
      <c r="ABR1066" s="158"/>
      <c r="ABS1066" s="158"/>
      <c r="ABT1066" s="158"/>
      <c r="ABU1066" s="158"/>
      <c r="ABV1066" s="158"/>
      <c r="ABW1066" s="158"/>
      <c r="ABX1066" s="158"/>
      <c r="ABY1066" s="158"/>
      <c r="ABZ1066" s="158"/>
      <c r="ACA1066" s="158"/>
      <c r="ACB1066" s="158"/>
      <c r="ACC1066" s="158"/>
      <c r="ACD1066" s="158"/>
      <c r="ACE1066" s="158"/>
      <c r="ACF1066" s="158"/>
      <c r="ACG1066" s="158"/>
      <c r="ACH1066" s="158"/>
      <c r="ACI1066" s="158"/>
      <c r="ACJ1066" s="158"/>
      <c r="ACK1066" s="158"/>
      <c r="ACL1066" s="158"/>
      <c r="ACM1066" s="158"/>
      <c r="ACN1066" s="158"/>
      <c r="ACO1066" s="158"/>
      <c r="ACP1066" s="158"/>
      <c r="ACQ1066" s="158"/>
      <c r="ACR1066" s="158"/>
      <c r="ACS1066" s="158"/>
      <c r="ACT1066" s="158"/>
      <c r="ACU1066" s="158"/>
      <c r="ACV1066" s="158"/>
      <c r="ACW1066" s="158"/>
      <c r="ACX1066" s="158"/>
      <c r="ACY1066" s="158"/>
      <c r="ACZ1066" s="158"/>
      <c r="ADA1066" s="158"/>
      <c r="ADB1066" s="158"/>
      <c r="ADC1066" s="158"/>
      <c r="ADD1066" s="158"/>
      <c r="ADE1066" s="158"/>
      <c r="ADF1066" s="158"/>
      <c r="ADG1066" s="158"/>
      <c r="ADH1066" s="158"/>
      <c r="ADI1066" s="158"/>
      <c r="ADJ1066" s="158"/>
      <c r="ADK1066" s="158"/>
      <c r="ADL1066" s="158"/>
      <c r="ADM1066" s="158"/>
      <c r="ADN1066" s="158"/>
      <c r="ADO1066" s="158"/>
      <c r="ADP1066" s="158"/>
      <c r="ADQ1066" s="158"/>
      <c r="ADR1066" s="158"/>
      <c r="ADS1066" s="158"/>
      <c r="ADT1066" s="158"/>
      <c r="ADU1066" s="158"/>
      <c r="ADV1066" s="158"/>
      <c r="ADW1066" s="158"/>
      <c r="ADX1066" s="158"/>
      <c r="ADY1066" s="158"/>
      <c r="ADZ1066" s="158"/>
      <c r="AEA1066" s="158"/>
      <c r="AEB1066" s="158"/>
      <c r="AEC1066" s="158"/>
      <c r="AED1066" s="158"/>
      <c r="AEE1066" s="158"/>
      <c r="AEF1066" s="158"/>
      <c r="AEG1066" s="158"/>
      <c r="AEH1066" s="158"/>
      <c r="AEI1066" s="158"/>
      <c r="AEJ1066" s="158"/>
      <c r="AEK1066" s="158"/>
      <c r="AEL1066" s="158"/>
      <c r="AEM1066" s="158"/>
      <c r="AEN1066" s="158"/>
      <c r="AEO1066" s="158"/>
      <c r="AEP1066" s="158"/>
      <c r="AEQ1066" s="158"/>
      <c r="AER1066" s="158"/>
      <c r="AES1066" s="158"/>
      <c r="AET1066" s="158"/>
      <c r="AEU1066" s="158"/>
      <c r="AEV1066" s="158"/>
      <c r="AEW1066" s="158"/>
      <c r="AEX1066" s="158"/>
      <c r="AEY1066" s="158"/>
      <c r="AEZ1066" s="158"/>
      <c r="AFA1066" s="158"/>
      <c r="AFB1066" s="158"/>
      <c r="AFC1066" s="158"/>
      <c r="AFD1066" s="158"/>
      <c r="AFE1066" s="158"/>
      <c r="AFF1066" s="158"/>
      <c r="AFG1066" s="158"/>
      <c r="AFH1066" s="158"/>
      <c r="AFI1066" s="158"/>
      <c r="AFJ1066" s="158"/>
      <c r="AFK1066" s="158"/>
      <c r="AFL1066" s="158"/>
      <c r="AFM1066" s="158"/>
      <c r="AFN1066" s="158"/>
      <c r="AFO1066" s="158"/>
      <c r="AFP1066" s="158"/>
      <c r="AFQ1066" s="158"/>
      <c r="AFR1066" s="158"/>
      <c r="AFS1066" s="158"/>
      <c r="AFT1066" s="158"/>
      <c r="AFU1066" s="158"/>
      <c r="AFV1066" s="158"/>
      <c r="AFW1066" s="158"/>
      <c r="AFX1066" s="158"/>
      <c r="AFY1066" s="158"/>
      <c r="AFZ1066" s="158"/>
      <c r="AGA1066" s="158"/>
      <c r="AGB1066" s="158"/>
      <c r="AGC1066" s="158"/>
      <c r="AGD1066" s="158"/>
      <c r="AGE1066" s="158"/>
      <c r="AGF1066" s="158"/>
      <c r="AGG1066" s="158"/>
      <c r="AGH1066" s="158"/>
      <c r="AGI1066" s="158"/>
      <c r="AGJ1066" s="158"/>
      <c r="AGK1066" s="158"/>
      <c r="AGL1066" s="158"/>
      <c r="AGM1066" s="158"/>
      <c r="AGN1066" s="158"/>
      <c r="AGO1066" s="158"/>
      <c r="AGP1066" s="158"/>
      <c r="AGQ1066" s="158"/>
      <c r="AGR1066" s="158"/>
      <c r="AGS1066" s="158"/>
      <c r="AGT1066" s="158"/>
      <c r="AGU1066" s="158"/>
      <c r="AGV1066" s="158"/>
      <c r="AGW1066" s="158"/>
      <c r="AGX1066" s="158"/>
      <c r="AGY1066" s="158"/>
      <c r="AGZ1066" s="158"/>
      <c r="AHA1066" s="158"/>
      <c r="AHB1066" s="158"/>
      <c r="AHC1066" s="158"/>
      <c r="AHD1066" s="158"/>
      <c r="AHE1066" s="158"/>
      <c r="AHF1066" s="158"/>
      <c r="AHG1066" s="158"/>
      <c r="AHH1066" s="158"/>
      <c r="AHI1066" s="158"/>
      <c r="AHJ1066" s="158"/>
      <c r="AHK1066" s="158"/>
      <c r="AHL1066" s="158"/>
      <c r="AHM1066" s="158"/>
      <c r="AHN1066" s="158"/>
      <c r="AHO1066" s="158"/>
      <c r="AHP1066" s="158"/>
      <c r="AHQ1066" s="158"/>
      <c r="AHR1066" s="158"/>
      <c r="AHS1066" s="158"/>
      <c r="AHT1066" s="158"/>
      <c r="AHU1066" s="158"/>
      <c r="AHV1066" s="158"/>
      <c r="AHW1066" s="158"/>
      <c r="AHX1066" s="158"/>
      <c r="AHY1066" s="158"/>
      <c r="AHZ1066" s="158"/>
      <c r="AIA1066" s="158"/>
      <c r="AIB1066" s="158"/>
      <c r="AIC1066" s="158"/>
      <c r="AID1066" s="158"/>
      <c r="AIE1066" s="158"/>
      <c r="AIF1066" s="158"/>
      <c r="AIG1066" s="158"/>
      <c r="AIH1066" s="158"/>
      <c r="AII1066" s="158"/>
      <c r="AIJ1066" s="158"/>
      <c r="AIK1066" s="158"/>
      <c r="AIL1066" s="158"/>
      <c r="AIM1066" s="158"/>
      <c r="AIN1066" s="158"/>
      <c r="AIO1066" s="158"/>
      <c r="AIP1066" s="158"/>
      <c r="AIQ1066" s="158"/>
      <c r="AIR1066" s="158"/>
      <c r="AIS1066" s="158"/>
      <c r="AIT1066" s="158"/>
      <c r="AIU1066" s="158"/>
      <c r="AIV1066" s="158"/>
      <c r="AIW1066" s="158"/>
      <c r="AIX1066" s="158"/>
      <c r="AIY1066" s="158"/>
      <c r="AIZ1066" s="158"/>
      <c r="AJA1066" s="158"/>
      <c r="AJB1066" s="158"/>
      <c r="AJC1066" s="158"/>
      <c r="AJD1066" s="158"/>
      <c r="AJE1066" s="158"/>
      <c r="AJF1066" s="158"/>
      <c r="AJG1066" s="158"/>
      <c r="AJH1066" s="158"/>
      <c r="AJI1066" s="158"/>
      <c r="AJJ1066" s="158"/>
      <c r="AJK1066" s="158"/>
      <c r="AJL1066" s="158"/>
      <c r="AJM1066" s="158"/>
      <c r="AJN1066" s="158"/>
      <c r="AJO1066" s="158"/>
      <c r="AJP1066" s="158"/>
      <c r="AJQ1066" s="158"/>
      <c r="AJR1066" s="158"/>
      <c r="AJS1066" s="158"/>
      <c r="AJT1066" s="158"/>
      <c r="AJU1066" s="158"/>
      <c r="AJV1066" s="158"/>
      <c r="AJW1066" s="158"/>
      <c r="AJX1066" s="158"/>
      <c r="AJY1066" s="158"/>
      <c r="AJZ1066" s="158"/>
      <c r="AKA1066" s="158"/>
      <c r="AKB1066" s="158"/>
      <c r="AKC1066" s="158"/>
      <c r="AKD1066" s="158"/>
      <c r="AKE1066" s="158"/>
      <c r="AKF1066" s="158"/>
      <c r="AKG1066" s="158"/>
      <c r="AKH1066" s="158"/>
      <c r="AKI1066" s="158"/>
      <c r="AKJ1066" s="158"/>
      <c r="AKK1066" s="158"/>
      <c r="AKL1066" s="158"/>
      <c r="AKM1066" s="158"/>
      <c r="AKN1066" s="158"/>
      <c r="AKO1066" s="158"/>
      <c r="AKP1066" s="158"/>
      <c r="AKQ1066" s="158"/>
      <c r="AKR1066" s="158"/>
      <c r="AKS1066" s="158"/>
      <c r="AKT1066" s="158"/>
      <c r="AKU1066" s="158"/>
      <c r="AKV1066" s="158"/>
      <c r="AKW1066" s="158"/>
      <c r="AKX1066" s="158"/>
      <c r="AKY1066" s="158"/>
      <c r="AKZ1066" s="158"/>
      <c r="ALA1066" s="158"/>
      <c r="ALB1066" s="158"/>
      <c r="ALC1066" s="158"/>
      <c r="ALD1066" s="158"/>
      <c r="ALE1066" s="158"/>
      <c r="ALF1066" s="158"/>
      <c r="ALG1066" s="158"/>
      <c r="ALH1066" s="158"/>
      <c r="ALI1066" s="158"/>
      <c r="ALJ1066" s="158"/>
      <c r="ALK1066" s="158"/>
      <c r="ALL1066" s="158"/>
      <c r="ALM1066" s="158"/>
      <c r="ALN1066" s="158"/>
      <c r="ALO1066" s="158"/>
      <c r="ALP1066" s="158"/>
      <c r="ALQ1066" s="158"/>
      <c r="ALR1066" s="158"/>
      <c r="ALS1066" s="158"/>
      <c r="ALT1066" s="158"/>
      <c r="ALU1066" s="158"/>
      <c r="ALV1066" s="158"/>
      <c r="ALW1066" s="158"/>
      <c r="ALX1066" s="158"/>
      <c r="ALY1066" s="158"/>
      <c r="ALZ1066" s="158"/>
      <c r="AMA1066" s="158"/>
      <c r="AMB1066" s="158"/>
      <c r="AMC1066" s="158"/>
      <c r="AMD1066" s="158"/>
      <c r="AME1066" s="158"/>
      <c r="AMF1066" s="158"/>
      <c r="AMG1066" s="158"/>
      <c r="AMH1066" s="158"/>
      <c r="AMI1066" s="158"/>
      <c r="AMJ1066" s="158"/>
      <c r="AMK1066" s="158"/>
      <c r="AML1066" s="158"/>
      <c r="AMM1066" s="158"/>
      <c r="AMN1066" s="158"/>
      <c r="AMO1066" s="158"/>
      <c r="AMP1066" s="158"/>
      <c r="AMQ1066" s="158"/>
      <c r="AMR1066" s="158"/>
      <c r="AMS1066" s="158"/>
      <c r="AMT1066" s="158"/>
      <c r="AMU1066" s="158"/>
      <c r="AMV1066" s="158"/>
      <c r="AMW1066" s="158"/>
      <c r="AMX1066" s="158"/>
      <c r="AMY1066" s="158"/>
      <c r="AMZ1066" s="158"/>
      <c r="ANA1066" s="158"/>
      <c r="ANB1066" s="158"/>
      <c r="ANC1066" s="158"/>
      <c r="AND1066" s="158"/>
      <c r="ANE1066" s="158"/>
      <c r="ANF1066" s="158"/>
      <c r="ANG1066" s="158"/>
      <c r="ANH1066" s="158"/>
      <c r="ANI1066" s="158"/>
      <c r="ANJ1066" s="158"/>
      <c r="ANK1066" s="158"/>
      <c r="ANL1066" s="158"/>
      <c r="ANM1066" s="158"/>
      <c r="ANN1066" s="158"/>
      <c r="ANO1066" s="158"/>
      <c r="ANP1066" s="158"/>
      <c r="ANQ1066" s="158"/>
      <c r="ANR1066" s="158"/>
      <c r="ANS1066" s="158"/>
      <c r="ANT1066" s="158"/>
      <c r="ANU1066" s="158"/>
      <c r="ANV1066" s="158"/>
      <c r="ANW1066" s="158"/>
      <c r="ANX1066" s="158"/>
      <c r="ANY1066" s="158"/>
      <c r="ANZ1066" s="158"/>
      <c r="AOA1066" s="158"/>
      <c r="AOB1066" s="158"/>
      <c r="AOC1066" s="158"/>
      <c r="AOD1066" s="158"/>
      <c r="AOE1066" s="158"/>
      <c r="AOF1066" s="158"/>
      <c r="AOG1066" s="158"/>
      <c r="AOH1066" s="158"/>
      <c r="AOI1066" s="158"/>
      <c r="AOJ1066" s="158"/>
      <c r="AOK1066" s="158"/>
      <c r="AOL1066" s="158"/>
      <c r="AOM1066" s="158"/>
      <c r="AON1066" s="158"/>
      <c r="AOO1066" s="158"/>
      <c r="AOP1066" s="158"/>
      <c r="AOQ1066" s="158"/>
      <c r="AOR1066" s="158"/>
      <c r="AOS1066" s="158"/>
      <c r="AOT1066" s="158"/>
      <c r="AOU1066" s="158"/>
      <c r="AOV1066" s="158"/>
      <c r="AOW1066" s="158"/>
      <c r="AOX1066" s="158"/>
      <c r="AOY1066" s="158"/>
      <c r="AOZ1066" s="158"/>
      <c r="APA1066" s="158"/>
      <c r="APB1066" s="158"/>
      <c r="APC1066" s="158"/>
      <c r="APD1066" s="158"/>
      <c r="APE1066" s="158"/>
      <c r="APF1066" s="158"/>
      <c r="APG1066" s="158"/>
      <c r="APH1066" s="158"/>
      <c r="API1066" s="158"/>
      <c r="APJ1066" s="158"/>
      <c r="APK1066" s="158"/>
      <c r="APL1066" s="158"/>
      <c r="APM1066" s="158"/>
      <c r="APN1066" s="158"/>
      <c r="APO1066" s="158"/>
      <c r="APP1066" s="158"/>
      <c r="APQ1066" s="158"/>
      <c r="APR1066" s="158"/>
      <c r="APS1066" s="158"/>
      <c r="APT1066" s="158"/>
      <c r="APU1066" s="158"/>
      <c r="APV1066" s="158"/>
      <c r="APW1066" s="158"/>
      <c r="APX1066" s="158"/>
      <c r="APY1066" s="158"/>
      <c r="APZ1066" s="158"/>
      <c r="AQA1066" s="158"/>
      <c r="AQB1066" s="158"/>
      <c r="AQC1066" s="158"/>
      <c r="AQD1066" s="158"/>
      <c r="AQE1066" s="158"/>
      <c r="AQF1066" s="158"/>
      <c r="AQG1066" s="158"/>
      <c r="AQH1066" s="158"/>
      <c r="AQI1066" s="158"/>
      <c r="AQJ1066" s="158"/>
      <c r="AQK1066" s="158"/>
      <c r="AQL1066" s="158"/>
      <c r="AQM1066" s="158"/>
      <c r="AQN1066" s="158"/>
      <c r="AQO1066" s="158"/>
      <c r="AQP1066" s="158"/>
      <c r="AQQ1066" s="158"/>
      <c r="AQR1066" s="158"/>
      <c r="AQS1066" s="158"/>
      <c r="AQT1066" s="158"/>
      <c r="AQU1066" s="158"/>
      <c r="AQV1066" s="158"/>
      <c r="AQW1066" s="158"/>
      <c r="AQX1066" s="158"/>
      <c r="AQY1066" s="158"/>
      <c r="AQZ1066" s="158"/>
      <c r="ARA1066" s="158"/>
      <c r="ARB1066" s="158"/>
      <c r="ARC1066" s="158"/>
      <c r="ARD1066" s="158"/>
      <c r="ARE1066" s="158"/>
      <c r="ARF1066" s="158"/>
      <c r="ARG1066" s="158"/>
      <c r="ARH1066" s="158"/>
      <c r="ARI1066" s="158"/>
      <c r="ARJ1066" s="158"/>
      <c r="ARK1066" s="158"/>
      <c r="ARL1066" s="158"/>
      <c r="ARM1066" s="158"/>
      <c r="ARN1066" s="158"/>
      <c r="ARO1066" s="158"/>
      <c r="ARP1066" s="158"/>
      <c r="ARQ1066" s="158"/>
      <c r="ARR1066" s="158"/>
      <c r="ARS1066" s="158"/>
      <c r="ART1066" s="158"/>
      <c r="ARU1066" s="158"/>
      <c r="ARV1066" s="158"/>
      <c r="ARW1066" s="158"/>
      <c r="ARX1066" s="158"/>
      <c r="ARY1066" s="158"/>
      <c r="ARZ1066" s="158"/>
      <c r="ASA1066" s="158"/>
      <c r="ASB1066" s="158"/>
      <c r="ASC1066" s="158"/>
      <c r="ASD1066" s="158"/>
      <c r="ASE1066" s="158"/>
      <c r="ASF1066" s="158"/>
      <c r="ASG1066" s="158"/>
      <c r="ASH1066" s="158"/>
      <c r="ASI1066" s="158"/>
      <c r="ASJ1066" s="158"/>
      <c r="ASK1066" s="158"/>
      <c r="ASL1066" s="158"/>
      <c r="ASM1066" s="158"/>
      <c r="ASN1066" s="158"/>
      <c r="ASO1066" s="158"/>
      <c r="ASP1066" s="158"/>
      <c r="ASQ1066" s="158"/>
      <c r="ASR1066" s="158"/>
      <c r="ASS1066" s="158"/>
      <c r="AST1066" s="158"/>
      <c r="ASU1066" s="158"/>
      <c r="ASV1066" s="158"/>
      <c r="ASW1066" s="158"/>
      <c r="ASX1066" s="158"/>
      <c r="ASY1066" s="158"/>
      <c r="ASZ1066" s="158"/>
      <c r="ATA1066" s="158"/>
      <c r="ATB1066" s="158"/>
      <c r="ATC1066" s="158"/>
      <c r="ATD1066" s="158"/>
      <c r="ATE1066" s="158"/>
      <c r="ATF1066" s="158"/>
      <c r="ATG1066" s="158"/>
      <c r="ATH1066" s="158"/>
      <c r="ATI1066" s="158"/>
      <c r="ATJ1066" s="158"/>
      <c r="ATK1066" s="158"/>
      <c r="ATL1066" s="158"/>
      <c r="ATM1066" s="158"/>
      <c r="ATN1066" s="158"/>
      <c r="ATO1066" s="158"/>
      <c r="ATP1066" s="158"/>
      <c r="ATQ1066" s="158"/>
      <c r="ATR1066" s="158"/>
      <c r="ATS1066" s="158"/>
      <c r="ATT1066" s="158"/>
      <c r="ATU1066" s="158"/>
      <c r="ATV1066" s="158"/>
      <c r="ATW1066" s="158"/>
      <c r="ATX1066" s="158"/>
      <c r="ATY1066" s="158"/>
      <c r="ATZ1066" s="158"/>
      <c r="AUA1066" s="158"/>
      <c r="AUB1066" s="158"/>
      <c r="AUC1066" s="158"/>
      <c r="AUD1066" s="158"/>
      <c r="AUE1066" s="158"/>
      <c r="AUF1066" s="158"/>
      <c r="AUG1066" s="158"/>
      <c r="AUH1066" s="158"/>
      <c r="AUI1066" s="158"/>
      <c r="AUJ1066" s="158"/>
      <c r="AUK1066" s="158"/>
      <c r="AUL1066" s="158"/>
      <c r="AUM1066" s="158"/>
      <c r="AUN1066" s="158"/>
      <c r="AUO1066" s="158"/>
      <c r="AUP1066" s="158"/>
      <c r="AUQ1066" s="158"/>
      <c r="AUR1066" s="158"/>
      <c r="AUS1066" s="158"/>
      <c r="AUT1066" s="158"/>
      <c r="AUU1066" s="158"/>
      <c r="AUV1066" s="158"/>
      <c r="AUW1066" s="158"/>
      <c r="AUX1066" s="158"/>
      <c r="AUY1066" s="158"/>
      <c r="AUZ1066" s="158"/>
      <c r="AVA1066" s="158"/>
      <c r="AVB1066" s="158"/>
      <c r="AVC1066" s="158"/>
      <c r="AVD1066" s="158"/>
      <c r="AVE1066" s="158"/>
      <c r="AVF1066" s="158"/>
      <c r="AVG1066" s="158"/>
      <c r="AVH1066" s="158"/>
      <c r="AVI1066" s="158"/>
      <c r="AVJ1066" s="158"/>
      <c r="AVK1066" s="158"/>
      <c r="AVL1066" s="158"/>
      <c r="AVM1066" s="158"/>
      <c r="AVN1066" s="158"/>
      <c r="AVO1066" s="158"/>
      <c r="AVP1066" s="158"/>
      <c r="AVQ1066" s="158"/>
      <c r="AVR1066" s="158"/>
      <c r="AVS1066" s="158"/>
      <c r="AVT1066" s="158"/>
      <c r="AVU1066" s="158"/>
      <c r="AVV1066" s="158"/>
      <c r="AVW1066" s="158"/>
      <c r="AVX1066" s="158"/>
      <c r="AVY1066" s="158"/>
      <c r="AVZ1066" s="158"/>
      <c r="AWA1066" s="158"/>
      <c r="AWB1066" s="158"/>
      <c r="AWC1066" s="158"/>
      <c r="AWD1066" s="158"/>
      <c r="AWE1066" s="158"/>
      <c r="AWF1066" s="158"/>
      <c r="AWG1066" s="158"/>
      <c r="AWH1066" s="158"/>
      <c r="AWI1066" s="158"/>
      <c r="AWJ1066" s="158"/>
      <c r="AWK1066" s="158"/>
      <c r="AWL1066" s="158"/>
      <c r="AWM1066" s="158"/>
      <c r="AWN1066" s="158"/>
      <c r="AWO1066" s="158"/>
      <c r="AWP1066" s="158"/>
      <c r="AWQ1066" s="158"/>
      <c r="AWR1066" s="158"/>
      <c r="AWS1066" s="158"/>
      <c r="AWT1066" s="158"/>
      <c r="AWU1066" s="158"/>
      <c r="AWV1066" s="158"/>
      <c r="AWW1066" s="158"/>
      <c r="AWX1066" s="158"/>
      <c r="AWY1066" s="158"/>
      <c r="AWZ1066" s="158"/>
      <c r="AXA1066" s="158"/>
      <c r="AXB1066" s="158"/>
      <c r="AXC1066" s="158"/>
      <c r="AXD1066" s="158"/>
      <c r="AXE1066" s="158"/>
      <c r="AXF1066" s="158"/>
      <c r="AXG1066" s="158"/>
      <c r="AXH1066" s="158"/>
      <c r="AXI1066" s="158"/>
      <c r="AXJ1066" s="158"/>
      <c r="AXK1066" s="158"/>
      <c r="AXL1066" s="158"/>
      <c r="AXM1066" s="158"/>
      <c r="AXN1066" s="158"/>
      <c r="AXO1066" s="158"/>
      <c r="AXP1066" s="158"/>
      <c r="AXQ1066" s="158"/>
      <c r="AXR1066" s="158"/>
      <c r="AXS1066" s="158"/>
      <c r="AXT1066" s="158"/>
      <c r="AXU1066" s="158"/>
      <c r="AXV1066" s="158"/>
      <c r="AXW1066" s="158"/>
      <c r="AXX1066" s="158"/>
      <c r="AXY1066" s="158"/>
      <c r="AXZ1066" s="158"/>
      <c r="AYA1066" s="158"/>
      <c r="AYB1066" s="158"/>
      <c r="AYC1066" s="158"/>
      <c r="AYD1066" s="158"/>
      <c r="AYE1066" s="158"/>
      <c r="AYF1066" s="158"/>
      <c r="AYG1066" s="158"/>
      <c r="AYH1066" s="158"/>
      <c r="AYI1066" s="158"/>
      <c r="AYJ1066" s="158"/>
      <c r="AYK1066" s="158"/>
      <c r="AYL1066" s="158"/>
      <c r="AYM1066" s="158"/>
      <c r="AYN1066" s="158"/>
      <c r="AYO1066" s="158"/>
      <c r="AYP1066" s="158"/>
      <c r="AYQ1066" s="158"/>
      <c r="AYR1066" s="158"/>
      <c r="AYS1066" s="158"/>
      <c r="AYT1066" s="158"/>
      <c r="AYU1066" s="158"/>
      <c r="AYV1066" s="158"/>
      <c r="AYW1066" s="158"/>
      <c r="AYX1066" s="158"/>
      <c r="AYY1066" s="158"/>
      <c r="AYZ1066" s="158"/>
      <c r="AZA1066" s="158"/>
      <c r="AZB1066" s="158"/>
      <c r="AZC1066" s="158"/>
      <c r="AZD1066" s="158"/>
      <c r="AZE1066" s="158"/>
      <c r="AZF1066" s="158"/>
      <c r="AZG1066" s="158"/>
      <c r="AZH1066" s="158"/>
      <c r="AZI1066" s="158"/>
      <c r="AZJ1066" s="158"/>
      <c r="AZK1066" s="158"/>
      <c r="AZL1066" s="158"/>
      <c r="AZM1066" s="158"/>
      <c r="AZN1066" s="158"/>
      <c r="AZO1066" s="158"/>
      <c r="AZP1066" s="158"/>
      <c r="AZQ1066" s="158"/>
      <c r="AZR1066" s="158"/>
      <c r="AZS1066" s="158"/>
      <c r="AZT1066" s="158"/>
      <c r="AZU1066" s="158"/>
      <c r="AZV1066" s="158"/>
      <c r="AZW1066" s="158"/>
      <c r="AZX1066" s="158"/>
      <c r="AZY1066" s="158"/>
      <c r="AZZ1066" s="158"/>
      <c r="BAA1066" s="158"/>
      <c r="BAB1066" s="158"/>
      <c r="BAC1066" s="158"/>
      <c r="BAD1066" s="158"/>
      <c r="BAE1066" s="158"/>
      <c r="BAF1066" s="158"/>
      <c r="BAG1066" s="158"/>
      <c r="BAH1066" s="158"/>
      <c r="BAI1066" s="158"/>
      <c r="BAJ1066" s="158"/>
      <c r="BAK1066" s="158"/>
      <c r="BAL1066" s="158"/>
      <c r="BAM1066" s="158"/>
      <c r="BAN1066" s="158"/>
      <c r="BAO1066" s="158"/>
      <c r="BAP1066" s="158"/>
      <c r="BAQ1066" s="158"/>
      <c r="BAR1066" s="158"/>
      <c r="BAS1066" s="158"/>
      <c r="BAT1066" s="158"/>
      <c r="BAU1066" s="158"/>
      <c r="BAV1066" s="158"/>
      <c r="BAW1066" s="158"/>
      <c r="BAX1066" s="158"/>
      <c r="BAY1066" s="158"/>
      <c r="BAZ1066" s="158"/>
      <c r="BBA1066" s="158"/>
      <c r="BBB1066" s="158"/>
      <c r="BBC1066" s="158"/>
      <c r="BBD1066" s="158"/>
      <c r="BBE1066" s="158"/>
      <c r="BBF1066" s="158"/>
      <c r="BBG1066" s="158"/>
      <c r="BBH1066" s="158"/>
      <c r="BBI1066" s="158"/>
      <c r="BBJ1066" s="158"/>
      <c r="BBK1066" s="158"/>
      <c r="BBL1066" s="158"/>
      <c r="BBM1066" s="158"/>
      <c r="BBN1066" s="158"/>
      <c r="BBO1066" s="158"/>
      <c r="BBP1066" s="158"/>
      <c r="BBQ1066" s="158"/>
      <c r="BBR1066" s="158"/>
      <c r="BBS1066" s="158"/>
      <c r="BBT1066" s="158"/>
      <c r="BBU1066" s="158"/>
      <c r="BBV1066" s="158"/>
      <c r="BBW1066" s="158"/>
      <c r="BBX1066" s="158"/>
      <c r="BBY1066" s="158"/>
      <c r="BBZ1066" s="158"/>
      <c r="BCA1066" s="158"/>
      <c r="BCB1066" s="158"/>
      <c r="BCC1066" s="158"/>
      <c r="BCD1066" s="158"/>
      <c r="BCE1066" s="158"/>
      <c r="BCF1066" s="158"/>
      <c r="BCG1066" s="158"/>
      <c r="BCH1066" s="158"/>
      <c r="BCI1066" s="158"/>
      <c r="BCJ1066" s="158"/>
      <c r="BCK1066" s="158"/>
      <c r="BCL1066" s="158"/>
      <c r="BCM1066" s="158"/>
      <c r="BCN1066" s="158"/>
      <c r="BCO1066" s="158"/>
      <c r="BCP1066" s="158"/>
      <c r="BCQ1066" s="158"/>
      <c r="BCR1066" s="158"/>
      <c r="BCS1066" s="158"/>
      <c r="BCT1066" s="158"/>
      <c r="BCU1066" s="158"/>
      <c r="BCV1066" s="158"/>
      <c r="BCW1066" s="158"/>
      <c r="BCX1066" s="158"/>
      <c r="BCY1066" s="158"/>
      <c r="BCZ1066" s="158"/>
      <c r="BDA1066" s="158"/>
      <c r="BDB1066" s="158"/>
      <c r="BDC1066" s="158"/>
      <c r="BDD1066" s="158"/>
      <c r="BDE1066" s="158"/>
      <c r="BDF1066" s="158"/>
      <c r="BDG1066" s="158"/>
      <c r="BDH1066" s="158"/>
      <c r="BDI1066" s="158"/>
      <c r="BDJ1066" s="158"/>
      <c r="BDK1066" s="158"/>
      <c r="BDL1066" s="158"/>
      <c r="BDM1066" s="158"/>
      <c r="BDN1066" s="158"/>
      <c r="BDO1066" s="158"/>
      <c r="BDP1066" s="158"/>
      <c r="BDQ1066" s="158"/>
      <c r="BDR1066" s="158"/>
      <c r="BDS1066" s="158"/>
      <c r="BDT1066" s="158"/>
      <c r="BDU1066" s="158"/>
      <c r="BDV1066" s="158"/>
      <c r="BDW1066" s="158"/>
      <c r="BDX1066" s="158"/>
      <c r="BDY1066" s="158"/>
      <c r="BDZ1066" s="158"/>
      <c r="BEA1066" s="158"/>
      <c r="BEB1066" s="158"/>
      <c r="BEC1066" s="158"/>
      <c r="BED1066" s="158"/>
      <c r="BEE1066" s="158"/>
      <c r="BEF1066" s="158"/>
      <c r="BEG1066" s="158"/>
      <c r="BEH1066" s="158"/>
      <c r="BEI1066" s="158"/>
      <c r="BEJ1066" s="158"/>
      <c r="BEK1066" s="158"/>
      <c r="BEL1066" s="158"/>
      <c r="BEM1066" s="158"/>
      <c r="BEN1066" s="158"/>
      <c r="BEO1066" s="158"/>
      <c r="BEP1066" s="158"/>
      <c r="BEQ1066" s="158"/>
      <c r="BER1066" s="158"/>
      <c r="BES1066" s="158"/>
      <c r="BET1066" s="158"/>
      <c r="BEU1066" s="158"/>
      <c r="BEV1066" s="158"/>
      <c r="BEW1066" s="158"/>
      <c r="BEX1066" s="158"/>
      <c r="BEY1066" s="158"/>
      <c r="BEZ1066" s="158"/>
      <c r="BFA1066" s="158"/>
      <c r="BFB1066" s="158"/>
      <c r="BFC1066" s="158"/>
      <c r="BFD1066" s="158"/>
      <c r="BFE1066" s="158"/>
      <c r="BFF1066" s="158"/>
      <c r="BFG1066" s="158"/>
      <c r="BFH1066" s="158"/>
      <c r="BFI1066" s="158"/>
      <c r="BFJ1066" s="158"/>
      <c r="BFK1066" s="158"/>
      <c r="BFL1066" s="158"/>
      <c r="BFM1066" s="158"/>
      <c r="BFN1066" s="158"/>
      <c r="BFO1066" s="158"/>
      <c r="BFP1066" s="158"/>
      <c r="BFQ1066" s="158"/>
      <c r="BFR1066" s="158"/>
      <c r="BFS1066" s="158"/>
      <c r="BFT1066" s="158"/>
      <c r="BFU1066" s="158"/>
      <c r="BFV1066" s="158"/>
      <c r="BFW1066" s="158"/>
      <c r="BFX1066" s="158"/>
      <c r="BFY1066" s="158"/>
      <c r="BFZ1066" s="158"/>
      <c r="BGA1066" s="158"/>
      <c r="BGB1066" s="158"/>
      <c r="BGC1066" s="158"/>
      <c r="BGD1066" s="158"/>
      <c r="BGE1066" s="158"/>
      <c r="BGF1066" s="158"/>
      <c r="BGG1066" s="158"/>
      <c r="BGH1066" s="158"/>
      <c r="BGI1066" s="158"/>
      <c r="BGJ1066" s="158"/>
      <c r="BGK1066" s="158"/>
      <c r="BGL1066" s="158"/>
      <c r="BGM1066" s="158"/>
      <c r="BGN1066" s="158"/>
      <c r="BGO1066" s="158"/>
      <c r="BGP1066" s="158"/>
      <c r="BGQ1066" s="158"/>
      <c r="BGR1066" s="158"/>
      <c r="BGS1066" s="158"/>
      <c r="BGT1066" s="158"/>
      <c r="BGU1066" s="158"/>
      <c r="BGV1066" s="158"/>
      <c r="BGW1066" s="158"/>
      <c r="BGX1066" s="158"/>
      <c r="BGY1066" s="158"/>
      <c r="BGZ1066" s="158"/>
      <c r="BHA1066" s="158"/>
      <c r="BHB1066" s="158"/>
      <c r="BHC1066" s="158"/>
      <c r="BHD1066" s="158"/>
      <c r="BHE1066" s="158"/>
      <c r="BHF1066" s="158"/>
      <c r="BHG1066" s="158"/>
      <c r="BHH1066" s="158"/>
      <c r="BHI1066" s="158"/>
      <c r="BHJ1066" s="158"/>
      <c r="BHK1066" s="158"/>
      <c r="BHL1066" s="158"/>
      <c r="BHM1066" s="158"/>
      <c r="BHN1066" s="158"/>
      <c r="BHO1066" s="158"/>
      <c r="BHP1066" s="158"/>
      <c r="BHQ1066" s="158"/>
      <c r="BHR1066" s="158"/>
      <c r="BHS1066" s="158"/>
      <c r="BHT1066" s="158"/>
      <c r="BHU1066" s="158"/>
      <c r="BHV1066" s="158"/>
      <c r="BHW1066" s="158"/>
      <c r="BHX1066" s="158"/>
      <c r="BHY1066" s="158"/>
      <c r="BHZ1066" s="158"/>
      <c r="BIA1066" s="158"/>
      <c r="BIB1066" s="158"/>
      <c r="BIC1066" s="158"/>
      <c r="BID1066" s="158"/>
      <c r="BIE1066" s="158"/>
      <c r="BIF1066" s="158"/>
      <c r="BIG1066" s="158"/>
      <c r="BIH1066" s="158"/>
      <c r="BII1066" s="158"/>
      <c r="BIJ1066" s="158"/>
      <c r="BIK1066" s="158"/>
      <c r="BIL1066" s="158"/>
      <c r="BIM1066" s="158"/>
      <c r="BIN1066" s="158"/>
      <c r="BIO1066" s="158"/>
      <c r="BIP1066" s="158"/>
      <c r="BIQ1066" s="158"/>
      <c r="BIR1066" s="158"/>
      <c r="BIS1066" s="158"/>
      <c r="BIT1066" s="158"/>
      <c r="BIU1066" s="158"/>
      <c r="BIV1066" s="158"/>
      <c r="BIW1066" s="158"/>
      <c r="BIX1066" s="158"/>
      <c r="BIY1066" s="158"/>
      <c r="BIZ1066" s="158"/>
      <c r="BJA1066" s="158"/>
      <c r="BJB1066" s="158"/>
      <c r="BJC1066" s="158"/>
      <c r="BJD1066" s="158"/>
      <c r="BJE1066" s="158"/>
      <c r="BJF1066" s="158"/>
      <c r="BJG1066" s="158"/>
      <c r="BJH1066" s="158"/>
      <c r="BJI1066" s="158"/>
      <c r="BJJ1066" s="158"/>
      <c r="BJK1066" s="158"/>
      <c r="BJL1066" s="158"/>
      <c r="BJM1066" s="158"/>
      <c r="BJN1066" s="158"/>
      <c r="BJO1066" s="158"/>
      <c r="BJP1066" s="158"/>
      <c r="BJQ1066" s="158"/>
      <c r="BJR1066" s="158"/>
      <c r="BJS1066" s="158"/>
      <c r="BJT1066" s="158"/>
      <c r="BJU1066" s="158"/>
      <c r="BJV1066" s="158"/>
      <c r="BJW1066" s="158"/>
      <c r="BJX1066" s="158"/>
      <c r="BJY1066" s="158"/>
      <c r="BJZ1066" s="158"/>
      <c r="BKA1066" s="158"/>
      <c r="BKB1066" s="158"/>
      <c r="BKC1066" s="158"/>
      <c r="BKD1066" s="158"/>
      <c r="BKE1066" s="158"/>
      <c r="BKF1066" s="158"/>
      <c r="BKG1066" s="158"/>
      <c r="BKH1066" s="158"/>
      <c r="BKI1066" s="158"/>
      <c r="BKJ1066" s="158"/>
      <c r="BKK1066" s="158"/>
      <c r="BKL1066" s="158"/>
      <c r="BKM1066" s="158"/>
      <c r="BKN1066" s="158"/>
      <c r="BKO1066" s="158"/>
      <c r="BKP1066" s="158"/>
      <c r="BKQ1066" s="158"/>
      <c r="BKR1066" s="158"/>
      <c r="BKS1066" s="158"/>
      <c r="BKT1066" s="158"/>
      <c r="BKU1066" s="158"/>
      <c r="BKV1066" s="158"/>
      <c r="BKW1066" s="158"/>
      <c r="BKX1066" s="158"/>
      <c r="BKY1066" s="158"/>
      <c r="BKZ1066" s="158"/>
      <c r="BLA1066" s="158"/>
      <c r="BLB1066" s="158"/>
      <c r="BLC1066" s="158"/>
      <c r="BLD1066" s="158"/>
      <c r="BLE1066" s="158"/>
      <c r="BLF1066" s="158"/>
      <c r="BLG1066" s="158"/>
      <c r="BLH1066" s="158"/>
      <c r="BLI1066" s="158"/>
      <c r="BLJ1066" s="158"/>
      <c r="BLK1066" s="158"/>
      <c r="BLL1066" s="158"/>
      <c r="BLM1066" s="158"/>
      <c r="BLN1066" s="158"/>
      <c r="BLO1066" s="158"/>
      <c r="BLP1066" s="158"/>
      <c r="BLQ1066" s="158"/>
      <c r="BLR1066" s="158"/>
      <c r="BLS1066" s="158"/>
      <c r="BLT1066" s="158"/>
      <c r="BLU1066" s="158"/>
      <c r="BLV1066" s="158"/>
      <c r="BLW1066" s="158"/>
      <c r="BLX1066" s="158"/>
      <c r="BLY1066" s="158"/>
      <c r="BLZ1066" s="158"/>
      <c r="BMA1066" s="158"/>
      <c r="BMB1066" s="158"/>
      <c r="BMC1066" s="158"/>
      <c r="BMD1066" s="158"/>
      <c r="BME1066" s="158"/>
      <c r="BMF1066" s="158"/>
      <c r="BMG1066" s="158"/>
      <c r="BMH1066" s="158"/>
      <c r="BMI1066" s="158"/>
      <c r="BMJ1066" s="158"/>
      <c r="BMK1066" s="158"/>
      <c r="BML1066" s="158"/>
      <c r="BMM1066" s="158"/>
      <c r="BMN1066" s="158"/>
      <c r="BMO1066" s="158"/>
      <c r="BMP1066" s="158"/>
      <c r="BMQ1066" s="158"/>
      <c r="BMR1066" s="158"/>
      <c r="BMS1066" s="158"/>
      <c r="BMT1066" s="158"/>
      <c r="BMU1066" s="158"/>
      <c r="BMV1066" s="158"/>
      <c r="BMW1066" s="158"/>
      <c r="BMX1066" s="158"/>
      <c r="BMY1066" s="158"/>
      <c r="BMZ1066" s="158"/>
      <c r="BNA1066" s="158"/>
      <c r="BNB1066" s="158"/>
      <c r="BNC1066" s="158"/>
      <c r="BND1066" s="158"/>
      <c r="BNE1066" s="158"/>
      <c r="BNF1066" s="158"/>
      <c r="BNG1066" s="158"/>
      <c r="BNH1066" s="158"/>
      <c r="BNI1066" s="158"/>
      <c r="BNJ1066" s="158"/>
      <c r="BNK1066" s="158"/>
      <c r="BNL1066" s="158"/>
      <c r="BNM1066" s="158"/>
      <c r="BNN1066" s="158"/>
      <c r="BNO1066" s="158"/>
      <c r="BNP1066" s="158"/>
      <c r="BNQ1066" s="158"/>
      <c r="BNR1066" s="158"/>
      <c r="BNS1066" s="158"/>
      <c r="BNT1066" s="158"/>
      <c r="BNU1066" s="158"/>
      <c r="BNV1066" s="158"/>
      <c r="BNW1066" s="158"/>
      <c r="BNX1066" s="158"/>
      <c r="BNY1066" s="158"/>
      <c r="BNZ1066" s="158"/>
      <c r="BOA1066" s="158"/>
      <c r="BOB1066" s="158"/>
      <c r="BOC1066" s="158"/>
      <c r="BOD1066" s="158"/>
      <c r="BOE1066" s="158"/>
      <c r="BOF1066" s="158"/>
      <c r="BOG1066" s="158"/>
      <c r="BOH1066" s="158"/>
      <c r="BOI1066" s="158"/>
      <c r="BOJ1066" s="158"/>
      <c r="BOK1066" s="158"/>
      <c r="BOL1066" s="158"/>
      <c r="BOM1066" s="158"/>
      <c r="BON1066" s="158"/>
      <c r="BOO1066" s="158"/>
      <c r="BOP1066" s="158"/>
      <c r="BOQ1066" s="158"/>
      <c r="BOR1066" s="158"/>
      <c r="BOS1066" s="158"/>
      <c r="BOT1066" s="158"/>
      <c r="BOU1066" s="158"/>
      <c r="BOV1066" s="158"/>
      <c r="BOW1066" s="158"/>
      <c r="BOX1066" s="158"/>
      <c r="BOY1066" s="158"/>
      <c r="BOZ1066" s="158"/>
      <c r="BPA1066" s="158"/>
      <c r="BPB1066" s="158"/>
      <c r="BPC1066" s="158"/>
      <c r="BPD1066" s="158"/>
      <c r="BPE1066" s="158"/>
      <c r="BPF1066" s="158"/>
      <c r="BPG1066" s="158"/>
      <c r="BPH1066" s="158"/>
      <c r="BPI1066" s="158"/>
      <c r="BPJ1066" s="158"/>
      <c r="BPK1066" s="158"/>
      <c r="BPL1066" s="158"/>
      <c r="BPM1066" s="158"/>
      <c r="BPN1066" s="158"/>
      <c r="BPO1066" s="158"/>
      <c r="BPP1066" s="158"/>
      <c r="BPQ1066" s="158"/>
      <c r="BPR1066" s="158"/>
      <c r="BPS1066" s="158"/>
      <c r="BPT1066" s="158"/>
      <c r="BPU1066" s="158"/>
      <c r="BPV1066" s="158"/>
      <c r="BPW1066" s="158"/>
      <c r="BPX1066" s="158"/>
      <c r="BPY1066" s="158"/>
      <c r="BPZ1066" s="158"/>
      <c r="BQA1066" s="158"/>
      <c r="BQB1066" s="158"/>
      <c r="BQC1066" s="158"/>
      <c r="BQD1066" s="158"/>
      <c r="BQE1066" s="158"/>
      <c r="BQF1066" s="158"/>
      <c r="BQG1066" s="158"/>
      <c r="BQH1066" s="158"/>
      <c r="BQI1066" s="158"/>
      <c r="BQJ1066" s="158"/>
      <c r="BQK1066" s="158"/>
      <c r="BQL1066" s="158"/>
      <c r="BQM1066" s="158"/>
      <c r="BQN1066" s="158"/>
      <c r="BQO1066" s="158"/>
      <c r="BQP1066" s="158"/>
      <c r="BQQ1066" s="158"/>
      <c r="BQR1066" s="158"/>
      <c r="BQS1066" s="158"/>
      <c r="BQT1066" s="158"/>
      <c r="BQU1066" s="158"/>
      <c r="BQV1066" s="158"/>
      <c r="BQW1066" s="158"/>
      <c r="BQX1066" s="158"/>
      <c r="BQY1066" s="158"/>
      <c r="BQZ1066" s="158"/>
      <c r="BRA1066" s="158"/>
      <c r="BRB1066" s="158"/>
      <c r="BRC1066" s="158"/>
      <c r="BRD1066" s="158"/>
      <c r="BRE1066" s="158"/>
      <c r="BRF1066" s="158"/>
      <c r="BRG1066" s="158"/>
      <c r="BRH1066" s="158"/>
      <c r="BRI1066" s="158"/>
      <c r="BRJ1066" s="158"/>
      <c r="BRK1066" s="158"/>
      <c r="BRL1066" s="158"/>
      <c r="BRM1066" s="158"/>
      <c r="BRN1066" s="158"/>
      <c r="BRO1066" s="158"/>
      <c r="BRP1066" s="158"/>
      <c r="BRQ1066" s="158"/>
      <c r="BRR1066" s="158"/>
      <c r="BRS1066" s="158"/>
      <c r="BRT1066" s="158"/>
      <c r="BRU1066" s="158"/>
      <c r="BRV1066" s="158"/>
      <c r="BRW1066" s="158"/>
      <c r="BRX1066" s="158"/>
      <c r="BRY1066" s="158"/>
      <c r="BRZ1066" s="158"/>
      <c r="BSA1066" s="158"/>
      <c r="BSB1066" s="158"/>
      <c r="BSC1066" s="158"/>
      <c r="BSD1066" s="158"/>
      <c r="BSE1066" s="158"/>
      <c r="BSF1066" s="158"/>
      <c r="BSG1066" s="158"/>
      <c r="BSH1066" s="158"/>
      <c r="BSI1066" s="158"/>
      <c r="BSJ1066" s="158"/>
      <c r="BSK1066" s="158"/>
      <c r="BSL1066" s="158"/>
      <c r="BSM1066" s="158"/>
      <c r="BSN1066" s="158"/>
      <c r="BSO1066" s="158"/>
      <c r="BSP1066" s="158"/>
      <c r="BSQ1066" s="158"/>
      <c r="BSR1066" s="158"/>
      <c r="BSS1066" s="158"/>
      <c r="BST1066" s="158"/>
      <c r="BSU1066" s="158"/>
      <c r="BSV1066" s="158"/>
      <c r="BSW1066" s="158"/>
      <c r="BSX1066" s="158"/>
      <c r="BSY1066" s="158"/>
      <c r="BSZ1066" s="158"/>
      <c r="BTA1066" s="158"/>
      <c r="BTB1066" s="158"/>
      <c r="BTC1066" s="158"/>
      <c r="BTD1066" s="158"/>
      <c r="BTE1066" s="158"/>
      <c r="BTF1066" s="158"/>
      <c r="BTG1066" s="158"/>
      <c r="BTH1066" s="158"/>
      <c r="BTI1066" s="158"/>
      <c r="BTJ1066" s="158"/>
      <c r="BTK1066" s="158"/>
      <c r="BTL1066" s="158"/>
      <c r="BTM1066" s="158"/>
      <c r="BTN1066" s="158"/>
      <c r="BTO1066" s="158"/>
      <c r="BTP1066" s="158"/>
      <c r="BTQ1066" s="158"/>
      <c r="BTR1066" s="158"/>
      <c r="BTS1066" s="158"/>
      <c r="BTT1066" s="158"/>
      <c r="BTU1066" s="158"/>
      <c r="BTV1066" s="158"/>
      <c r="BTW1066" s="158"/>
      <c r="BTX1066" s="158"/>
      <c r="BTY1066" s="158"/>
      <c r="BTZ1066" s="158"/>
      <c r="BUA1066" s="158"/>
      <c r="BUB1066" s="158"/>
      <c r="BUC1066" s="158"/>
      <c r="BUD1066" s="158"/>
      <c r="BUE1066" s="158"/>
      <c r="BUF1066" s="158"/>
      <c r="BUG1066" s="158"/>
      <c r="BUH1066" s="158"/>
      <c r="BUI1066" s="158"/>
      <c r="BUJ1066" s="158"/>
      <c r="BUK1066" s="158"/>
      <c r="BUL1066" s="158"/>
      <c r="BUM1066" s="158"/>
      <c r="BUN1066" s="158"/>
      <c r="BUO1066" s="158"/>
      <c r="BUP1066" s="158"/>
      <c r="BUQ1066" s="158"/>
      <c r="BUR1066" s="158"/>
      <c r="BUS1066" s="158"/>
      <c r="BUT1066" s="158"/>
      <c r="BUU1066" s="158"/>
      <c r="BUV1066" s="158"/>
      <c r="BUW1066" s="158"/>
      <c r="BUX1066" s="158"/>
      <c r="BUY1066" s="158"/>
      <c r="BUZ1066" s="158"/>
      <c r="BVA1066" s="158"/>
      <c r="BVB1066" s="158"/>
      <c r="BVC1066" s="158"/>
      <c r="BVD1066" s="158"/>
      <c r="BVE1066" s="158"/>
      <c r="BVF1066" s="158"/>
      <c r="BVG1066" s="158"/>
      <c r="BVH1066" s="158"/>
      <c r="BVI1066" s="158"/>
      <c r="BVJ1066" s="158"/>
      <c r="BVK1066" s="158"/>
      <c r="BVL1066" s="158"/>
      <c r="BVM1066" s="158"/>
      <c r="BVN1066" s="158"/>
      <c r="BVO1066" s="158"/>
      <c r="BVP1066" s="158"/>
      <c r="BVQ1066" s="158"/>
      <c r="BVR1066" s="158"/>
      <c r="BVS1066" s="158"/>
      <c r="BVT1066" s="158"/>
      <c r="BVU1066" s="158"/>
      <c r="BVV1066" s="158"/>
      <c r="BVW1066" s="158"/>
      <c r="BVX1066" s="158"/>
      <c r="BVY1066" s="158"/>
      <c r="BVZ1066" s="158"/>
      <c r="BWA1066" s="158"/>
      <c r="BWB1066" s="158"/>
      <c r="BWC1066" s="158"/>
      <c r="BWD1066" s="158"/>
      <c r="BWE1066" s="158"/>
      <c r="BWF1066" s="158"/>
      <c r="BWG1066" s="158"/>
      <c r="BWH1066" s="158"/>
      <c r="BWI1066" s="158"/>
      <c r="BWJ1066" s="158"/>
      <c r="BWK1066" s="158"/>
      <c r="BWL1066" s="158"/>
      <c r="BWM1066" s="158"/>
      <c r="BWN1066" s="158"/>
      <c r="BWO1066" s="158"/>
      <c r="BWP1066" s="158"/>
      <c r="BWQ1066" s="158"/>
      <c r="BWR1066" s="158"/>
      <c r="BWS1066" s="158"/>
      <c r="BWT1066" s="158"/>
      <c r="BWU1066" s="158"/>
      <c r="BWV1066" s="158"/>
      <c r="BWW1066" s="158"/>
      <c r="BWX1066" s="158"/>
      <c r="BWY1066" s="158"/>
      <c r="BWZ1066" s="158"/>
      <c r="BXA1066" s="158"/>
      <c r="BXB1066" s="158"/>
      <c r="BXC1066" s="158"/>
      <c r="BXD1066" s="158"/>
      <c r="BXE1066" s="158"/>
      <c r="BXF1066" s="158"/>
      <c r="BXG1066" s="158"/>
      <c r="BXH1066" s="158"/>
      <c r="BXI1066" s="158"/>
      <c r="BXJ1066" s="158"/>
      <c r="BXK1066" s="158"/>
      <c r="BXL1066" s="158"/>
      <c r="BXM1066" s="158"/>
      <c r="BXN1066" s="158"/>
      <c r="BXO1066" s="158"/>
      <c r="BXP1066" s="158"/>
      <c r="BXQ1066" s="158"/>
      <c r="BXR1066" s="158"/>
      <c r="BXS1066" s="158"/>
      <c r="BXT1066" s="158"/>
      <c r="BXU1066" s="158"/>
      <c r="BXV1066" s="158"/>
      <c r="BXW1066" s="158"/>
      <c r="BXX1066" s="158"/>
      <c r="BXY1066" s="158"/>
      <c r="BXZ1066" s="158"/>
      <c r="BYA1066" s="158"/>
      <c r="BYB1066" s="158"/>
      <c r="BYC1066" s="158"/>
      <c r="BYD1066" s="158"/>
      <c r="BYE1066" s="158"/>
      <c r="BYF1066" s="158"/>
      <c r="BYG1066" s="158"/>
      <c r="BYH1066" s="158"/>
      <c r="BYI1066" s="158"/>
      <c r="BYJ1066" s="158"/>
      <c r="BYK1066" s="158"/>
      <c r="BYL1066" s="158"/>
      <c r="BYM1066" s="158"/>
      <c r="BYN1066" s="158"/>
      <c r="BYO1066" s="158"/>
      <c r="BYP1066" s="158"/>
    </row>
    <row r="1067" spans="1:2018" ht="12.75" customHeight="1">
      <c r="D1067" s="17" t="s">
        <v>14</v>
      </c>
      <c r="E1067" s="160" t="s">
        <v>197</v>
      </c>
      <c r="I1067" s="1">
        <f t="shared" ref="I1067" si="3273">H1067-I1064+I1065+I1066</f>
        <v>80.788259367787788</v>
      </c>
      <c r="J1067" s="158">
        <f t="shared" ref="J1067" si="3274">I1067-J1064+J1065+J1066</f>
        <v>67.294182978118982</v>
      </c>
      <c r="K1067" s="1">
        <f t="shared" ref="K1067" si="3275">J1067-K1064+K1065+K1066</f>
        <v>53.80010658845017</v>
      </c>
      <c r="L1067" s="1">
        <f t="shared" ref="L1067" si="3276">K1067-L1064+L1065+L1066</f>
        <v>40.306030198781357</v>
      </c>
      <c r="M1067" s="1">
        <f t="shared" ref="M1067" si="3277">L1067-M1064+M1065+M1066</f>
        <v>26.811953809112545</v>
      </c>
      <c r="N1067" s="1">
        <f t="shared" ref="N1067" si="3278">M1067-N1064+N1065+N1066</f>
        <v>13.317877419443732</v>
      </c>
      <c r="O1067" s="1">
        <f t="shared" ref="O1067" si="3279">N1067-O1064+O1065+O1066</f>
        <v>0</v>
      </c>
      <c r="P1067" s="1">
        <f t="shared" ref="P1067" si="3280">O1067-P1064+P1065+P1066</f>
        <v>0</v>
      </c>
      <c r="Q1067" s="1">
        <f t="shared" ref="Q1067" si="3281">P1067-Q1064+Q1065+Q1066</f>
        <v>0</v>
      </c>
      <c r="R1067" s="1">
        <f t="shared" ref="R1067" si="3282">Q1067-R1064+R1065+R1066</f>
        <v>0</v>
      </c>
      <c r="S1067" s="1">
        <f t="shared" ref="S1067" si="3283">R1067-S1064+S1065+S1066</f>
        <v>0</v>
      </c>
      <c r="T1067" s="1">
        <f t="shared" ref="T1067" si="3284">S1067-T1064+T1065+T1066</f>
        <v>0</v>
      </c>
      <c r="U1067" s="1">
        <f t="shared" ref="U1067" si="3285">T1067-U1064+U1065+U1066</f>
        <v>0</v>
      </c>
      <c r="V1067" s="1">
        <f t="shared" ref="V1067" si="3286">U1067-V1064+V1065+V1066</f>
        <v>0</v>
      </c>
      <c r="W1067" s="1">
        <f t="shared" ref="W1067" si="3287">V1067-W1064+W1065+W1066</f>
        <v>0</v>
      </c>
      <c r="X1067" s="1">
        <f t="shared" ref="X1067" si="3288">W1067-X1064+X1065+X1066</f>
        <v>0</v>
      </c>
      <c r="Y1067" s="1">
        <f t="shared" ref="Y1067" si="3289">X1067-Y1064+Y1065+Y1066</f>
        <v>0</v>
      </c>
      <c r="Z1067" s="1">
        <f t="shared" ref="Z1067" si="3290">Y1067-Z1064+Z1065+Z1066</f>
        <v>0</v>
      </c>
      <c r="AA1067" s="1">
        <f t="shared" ref="AA1067" si="3291">Z1067-AA1064+AA1065+AA1066</f>
        <v>0</v>
      </c>
      <c r="AB1067" s="1">
        <f t="shared" ref="AB1067" si="3292">AA1067-AB1064+AB1065+AB1066</f>
        <v>0</v>
      </c>
      <c r="AC1067" s="1">
        <f t="shared" ref="AC1067" si="3293">AB1067-AC1064+AC1065+AC1066</f>
        <v>0</v>
      </c>
      <c r="AD1067" s="1">
        <f t="shared" ref="AD1067" si="3294">AC1067-AD1064+AD1065+AD1066</f>
        <v>0</v>
      </c>
      <c r="AE1067" s="1">
        <f t="shared" ref="AE1067" si="3295">AD1067-AE1064+AE1065+AE1066</f>
        <v>0</v>
      </c>
      <c r="AF1067" s="1">
        <f t="shared" ref="AF1067" si="3296">AE1067-AF1064+AF1065+AF1066</f>
        <v>0</v>
      </c>
      <c r="AG1067" s="1">
        <f t="shared" ref="AG1067" si="3297">AF1067-AG1064+AG1065+AG1066</f>
        <v>0</v>
      </c>
      <c r="AH1067" s="1">
        <f t="shared" ref="AH1067" si="3298">AG1067-AH1064+AH1065+AH1066</f>
        <v>0</v>
      </c>
      <c r="AI1067" s="1">
        <f t="shared" ref="AI1067" si="3299">AH1067-AI1064+AI1065+AI1066</f>
        <v>0</v>
      </c>
      <c r="AJ1067" s="1">
        <f t="shared" ref="AJ1067" si="3300">AI1067-AJ1064+AJ1065+AJ1066</f>
        <v>0</v>
      </c>
      <c r="AK1067" s="1">
        <f t="shared" ref="AK1067" si="3301">AJ1067-AK1064+AK1065+AK1066</f>
        <v>0</v>
      </c>
      <c r="AL1067" s="1">
        <f t="shared" ref="AL1067" si="3302">AK1067-AL1064+AL1065+AL1066</f>
        <v>0</v>
      </c>
      <c r="AM1067" s="1">
        <f t="shared" ref="AM1067" si="3303">AL1067-AM1064+AM1065+AM1066</f>
        <v>0</v>
      </c>
      <c r="AN1067" s="1">
        <f t="shared" ref="AN1067" si="3304">AM1067-AN1064+AN1065+AN1066</f>
        <v>0</v>
      </c>
      <c r="AO1067" s="1">
        <f t="shared" ref="AO1067" si="3305">AN1067-AO1064+AO1065+AO1066</f>
        <v>0</v>
      </c>
      <c r="AP1067" s="1">
        <f t="shared" ref="AP1067" si="3306">AO1067-AP1064+AP1065+AP1066</f>
        <v>0</v>
      </c>
      <c r="AQ1067" s="1">
        <f t="shared" ref="AQ1067" si="3307">AP1067-AQ1064+AQ1065+AQ1066</f>
        <v>0</v>
      </c>
      <c r="AR1067" s="1">
        <f t="shared" ref="AR1067" si="3308">AQ1067-AR1064+AR1065+AR1066</f>
        <v>0</v>
      </c>
      <c r="AS1067" s="1">
        <f t="shared" ref="AS1067" si="3309">AR1067-AS1064+AS1065+AS1066</f>
        <v>0</v>
      </c>
      <c r="AT1067" s="1">
        <f t="shared" ref="AT1067" si="3310">AS1067-AT1064+AT1065+AT1066</f>
        <v>0</v>
      </c>
      <c r="AU1067" s="1">
        <f t="shared" ref="AU1067" si="3311">AT1067-AU1064+AU1065+AU1066</f>
        <v>0</v>
      </c>
      <c r="AV1067" s="1">
        <f t="shared" ref="AV1067" si="3312">AU1067-AV1064+AV1065+AV1066</f>
        <v>0</v>
      </c>
      <c r="AW1067" s="1">
        <f t="shared" ref="AW1067" si="3313">AV1067-AW1064+AW1065+AW1066</f>
        <v>0</v>
      </c>
      <c r="AX1067" s="1">
        <f t="shared" ref="AX1067" si="3314">AW1067-AX1064+AX1065+AX1066</f>
        <v>0</v>
      </c>
      <c r="AY1067" s="1">
        <f t="shared" ref="AY1067" si="3315">AX1067-AY1064+AY1065+AY1066</f>
        <v>0</v>
      </c>
      <c r="AZ1067" s="1">
        <f t="shared" ref="AZ1067" si="3316">AY1067-AZ1064+AZ1065+AZ1066</f>
        <v>0</v>
      </c>
      <c r="BA1067" s="1">
        <f t="shared" ref="BA1067" si="3317">AZ1067-BA1064+BA1065+BA1066</f>
        <v>0</v>
      </c>
      <c r="BB1067" s="1">
        <f t="shared" ref="BB1067" si="3318">BA1067-BB1064+BB1065+BB1066</f>
        <v>0</v>
      </c>
      <c r="BC1067" s="1">
        <f t="shared" ref="BC1067" si="3319">BB1067-BC1064+BC1065+BC1066</f>
        <v>0</v>
      </c>
      <c r="BD1067" s="1">
        <f t="shared" ref="BD1067" si="3320">BC1067-BD1064+BD1065+BD1066</f>
        <v>0</v>
      </c>
      <c r="BE1067" s="1">
        <f t="shared" ref="BE1067" si="3321">BD1067-BE1064+BE1065+BE1066</f>
        <v>0</v>
      </c>
      <c r="BF1067" s="1">
        <f t="shared" ref="BF1067" si="3322">BE1067-BF1064+BF1065+BF1066</f>
        <v>0</v>
      </c>
      <c r="BG1067" s="1">
        <f t="shared" ref="BG1067" si="3323">BF1067-BG1064+BG1065+BG1066</f>
        <v>0</v>
      </c>
      <c r="BH1067" s="1">
        <f t="shared" ref="BH1067" si="3324">BG1067-BH1064+BH1065+BH1066</f>
        <v>0</v>
      </c>
      <c r="BI1067" s="1">
        <f t="shared" ref="BI1067" si="3325">BH1067-BI1064+BI1065+BI1066</f>
        <v>0</v>
      </c>
      <c r="BJ1067" s="1">
        <f t="shared" ref="BJ1067" si="3326">BI1067-BJ1064+BJ1065+BJ1066</f>
        <v>0</v>
      </c>
      <c r="BK1067" s="1">
        <f t="shared" ref="BK1067" si="3327">BJ1067-BK1064+BK1065+BK1066</f>
        <v>0</v>
      </c>
      <c r="BL1067" s="1">
        <f t="shared" ref="BL1067" si="3328">BK1067-BL1064+BL1065+BL1066</f>
        <v>0</v>
      </c>
      <c r="BM1067" s="1">
        <f t="shared" ref="BM1067" si="3329">BL1067-BM1064+BM1065+BM1066</f>
        <v>0</v>
      </c>
      <c r="BN1067" s="1">
        <f t="shared" ref="BN1067" si="3330">BM1067-BN1064+BN1065+BN1066</f>
        <v>0</v>
      </c>
      <c r="BO1067" s="1">
        <f t="shared" ref="BO1067" si="3331">BN1067-BO1064+BO1065+BO1066</f>
        <v>0</v>
      </c>
      <c r="BP1067" s="1">
        <f t="shared" ref="BP1067" si="3332">BO1067-BP1064+BP1065+BP1066</f>
        <v>0</v>
      </c>
      <c r="BQ1067" s="1">
        <f t="shared" ref="BQ1067" si="3333">BP1067-BQ1064+BQ1065+BQ1066</f>
        <v>0</v>
      </c>
      <c r="BR1067" s="158">
        <f t="shared" ref="BR1067" si="3334">BQ1067-BR1064+BR1065+BR1066</f>
        <v>0</v>
      </c>
      <c r="BS1067" s="158">
        <f t="shared" ref="BS1067" si="3335">BR1067-BS1064+BS1065+BS1066</f>
        <v>0</v>
      </c>
      <c r="BT1067" s="158">
        <f t="shared" ref="BT1067" si="3336">BS1067-BT1064+BT1065+BT1066</f>
        <v>0</v>
      </c>
      <c r="BU1067" s="158">
        <f t="shared" ref="BU1067" si="3337">BT1067-BU1064+BU1065+BU1066</f>
        <v>0</v>
      </c>
      <c r="BV1067" s="158">
        <f t="shared" ref="BV1067" si="3338">BU1067-BV1064+BV1065+BV1066</f>
        <v>0</v>
      </c>
      <c r="BW1067" s="158">
        <f t="shared" ref="BW1067" si="3339">BV1067-BW1064+BW1065+BW1066</f>
        <v>0</v>
      </c>
      <c r="BX1067" s="158">
        <f t="shared" ref="BX1067" si="3340">BW1067-BX1064+BX1065+BX1066</f>
        <v>0</v>
      </c>
      <c r="BY1067" s="158">
        <f t="shared" ref="BY1067" si="3341">BX1067-BY1064+BY1065+BY1066</f>
        <v>0</v>
      </c>
      <c r="BZ1067" s="158">
        <f t="shared" ref="BZ1067" si="3342">BY1067-BZ1064+BZ1065+BZ1066</f>
        <v>0</v>
      </c>
      <c r="CA1067" s="158">
        <f t="shared" ref="CA1067" si="3343">BZ1067-CA1064+CA1065+CA1066</f>
        <v>0</v>
      </c>
      <c r="CB1067" s="158">
        <f t="shared" ref="CB1067" si="3344">CA1067-CB1064+CB1065+CB1066</f>
        <v>0</v>
      </c>
      <c r="CC1067" s="158">
        <f t="shared" ref="CC1067" si="3345">CB1067-CC1064+CC1065+CC1066</f>
        <v>0</v>
      </c>
      <c r="CD1067" s="158">
        <f t="shared" ref="CD1067" si="3346">CC1067-CD1064+CD1065+CD1066</f>
        <v>0</v>
      </c>
      <c r="CE1067" s="158">
        <f t="shared" ref="CE1067" si="3347">CD1067-CE1064+CE1065+CE1066</f>
        <v>0</v>
      </c>
      <c r="CF1067" s="158">
        <f t="shared" ref="CF1067" si="3348">CE1067-CF1064+CF1065+CF1066</f>
        <v>0</v>
      </c>
    </row>
    <row r="1068" spans="1:2018" ht="12.75" customHeight="1">
      <c r="I1068" s="31"/>
    </row>
    <row r="1069" spans="1:2018" ht="12.75" customHeight="1">
      <c r="I1069" s="31"/>
    </row>
    <row r="1070" spans="1:2018" s="158" customFormat="1" ht="12.75" customHeight="1">
      <c r="C1070" s="169" t="s">
        <v>6</v>
      </c>
      <c r="D1070" s="160"/>
      <c r="E1070" s="160" t="s">
        <v>197</v>
      </c>
      <c r="I1070" s="31"/>
      <c r="J1070" s="315">
        <f>INDEX(Inputs!J$94:J$121,MATCH($B1057,Inputs!$C$94:$C$121,0))*(1+J$7)^0.5</f>
        <v>10.531571000724206</v>
      </c>
      <c r="K1070" s="315">
        <f>INDEX(Inputs!K$94:K$121,MATCH($B1057,Inputs!$C$94:$C$121,0))*(1+K$7)^0.5</f>
        <v>20.847840821804304</v>
      </c>
      <c r="L1070" s="315">
        <f>INDEX(Inputs!L$94:L$121,MATCH($B1057,Inputs!$C$94:$C$121,0))*(1+L$7)^0.5</f>
        <v>13.756996721222217</v>
      </c>
      <c r="M1070" s="315">
        <f>INDEX(Inputs!M$94:M$121,MATCH($B1057,Inputs!$C$94:$C$121,0))*(1+M$7)^0.5</f>
        <v>14.269917814422614</v>
      </c>
      <c r="N1070" s="315">
        <f>INDEX(Inputs!N$94:N$121,MATCH($B1057,Inputs!$C$94:$C$121,0))*(1+N$7)^0.5</f>
        <v>17.726842127257861</v>
      </c>
      <c r="O1070" s="315">
        <f>INDEX(Inputs!O$94:O$121,MATCH($B1057,Inputs!$C$94:$C$121,0))*(1+O$7)^0.5</f>
        <v>0</v>
      </c>
      <c r="P1070" s="315">
        <f>INDEX(Inputs!P$94:P$121,MATCH($B1057,Inputs!$C$94:$C$121,0))*(1+P$7)^0.5</f>
        <v>0</v>
      </c>
      <c r="Q1070" s="315">
        <f>INDEX(Inputs!Q$94:Q$121,MATCH($B1057,Inputs!$C$94:$C$121,0))*(1+Q$7)^0.5</f>
        <v>0</v>
      </c>
      <c r="R1070" s="315">
        <f>INDEX(Inputs!R$94:R$121,MATCH($B1057,Inputs!$C$94:$C$121,0))*(1+R$7)^0.5</f>
        <v>0</v>
      </c>
      <c r="S1070" s="315">
        <f>INDEX(Inputs!S$94:S$121,MATCH($B1057,Inputs!$C$94:$C$121,0))*(1+S$7)^0.5</f>
        <v>0</v>
      </c>
      <c r="T1070" s="315">
        <f>INDEX(Inputs!T$94:T$121,MATCH($B1057,Inputs!$C$94:$C$121,0))*(1+T$7)^0.5</f>
        <v>0</v>
      </c>
      <c r="U1070" s="315">
        <f>INDEX(Inputs!U$94:U$121,MATCH($B1057,Inputs!$C$94:$C$121,0))*(1+U$7)^0.5</f>
        <v>0</v>
      </c>
      <c r="V1070" s="315">
        <f>INDEX(Inputs!V$94:V$121,MATCH($B1057,Inputs!$C$94:$C$121,0))*(1+V$7)^0.5</f>
        <v>0</v>
      </c>
      <c r="W1070" s="315">
        <f>INDEX(Inputs!W$94:W$121,MATCH($B1057,Inputs!$C$94:$C$121,0))*(1+W$7)^0.5</f>
        <v>0</v>
      </c>
      <c r="X1070" s="315">
        <f>INDEX(Inputs!X$94:X$121,MATCH($B1057,Inputs!$C$94:$C$121,0))*(1+X$7)^0.5</f>
        <v>0</v>
      </c>
      <c r="Y1070" s="315">
        <f>INDEX(Inputs!Y$94:Y$121,MATCH($B1057,Inputs!$C$94:$C$121,0))*(1+Y$7)^0.5</f>
        <v>0</v>
      </c>
      <c r="Z1070" s="315">
        <f>INDEX(Inputs!Z$94:Z$121,MATCH($B1057,Inputs!$C$94:$C$121,0))*(1+Z$7)^0.5</f>
        <v>0</v>
      </c>
      <c r="AA1070" s="315">
        <f>INDEX(Inputs!AA$94:AA$121,MATCH($B1057,Inputs!$C$94:$C$121,0))*(1+AA$7)^0.5</f>
        <v>0</v>
      </c>
      <c r="AB1070" s="315">
        <f>INDEX(Inputs!AB$94:AB$121,MATCH($B1057,Inputs!$C$94:$C$121,0))*(1+AB$7)^0.5</f>
        <v>0</v>
      </c>
      <c r="AC1070" s="315">
        <f>INDEX(Inputs!AC$94:AC$121,MATCH($B1057,Inputs!$C$94:$C$121,0))*(1+AC$7)^0.5</f>
        <v>0</v>
      </c>
      <c r="AD1070" s="315">
        <f>INDEX(Inputs!AD$94:AD$121,MATCH($B1057,Inputs!$C$94:$C$121,0))*(1+AD$7)^0.5</f>
        <v>0</v>
      </c>
      <c r="AE1070" s="315">
        <f>INDEX(Inputs!AE$94:AE$121,MATCH($B1057,Inputs!$C$94:$C$121,0))*(1+AE$7)^0.5</f>
        <v>0</v>
      </c>
      <c r="AF1070" s="315">
        <f>INDEX(Inputs!AF$94:AF$121,MATCH($B1057,Inputs!$C$94:$C$121,0))*(1+AF$7)^0.5</f>
        <v>0</v>
      </c>
      <c r="AG1070" s="315">
        <f>INDEX(Inputs!AG$94:AG$121,MATCH($B1057,Inputs!$C$94:$C$121,0))*(1+AG$7)^0.5</f>
        <v>0</v>
      </c>
      <c r="AH1070" s="315">
        <f>INDEX(Inputs!AH$94:AH$121,MATCH($B1057,Inputs!$C$94:$C$121,0))*(1+AH$7)^0.5</f>
        <v>0</v>
      </c>
      <c r="AI1070" s="315">
        <f>INDEX(Inputs!AI$94:AI$121,MATCH($B1057,Inputs!$C$94:$C$121,0))*(1+AI$7)^0.5</f>
        <v>0</v>
      </c>
      <c r="AJ1070" s="315">
        <f>INDEX(Inputs!AJ$94:AJ$121,MATCH($B1057,Inputs!$C$94:$C$121,0))*(1+AJ$7)^0.5</f>
        <v>0</v>
      </c>
      <c r="AK1070" s="315">
        <f>INDEX(Inputs!AK$94:AK$121,MATCH($B1057,Inputs!$C$94:$C$121,0))*(1+AK$7)^0.5</f>
        <v>0</v>
      </c>
      <c r="AL1070" s="315">
        <f>INDEX(Inputs!AL$94:AL$121,MATCH($B1057,Inputs!$C$94:$C$121,0))*(1+AL$7)^0.5</f>
        <v>0</v>
      </c>
      <c r="AM1070" s="315">
        <f>INDEX(Inputs!AM$94:AM$121,MATCH($B1057,Inputs!$C$94:$C$121,0))*(1+AM$7)^0.5</f>
        <v>0</v>
      </c>
      <c r="AN1070" s="315">
        <f>INDEX(Inputs!AN$94:AN$121,MATCH($B1057,Inputs!$C$94:$C$121,0))*(1+AN$7)^0.5</f>
        <v>0</v>
      </c>
      <c r="AO1070" s="315">
        <f>INDEX(Inputs!AO$94:AO$121,MATCH($B1057,Inputs!$C$94:$C$121,0))*(1+AO$7)^0.5</f>
        <v>0</v>
      </c>
      <c r="AP1070" s="315">
        <f>INDEX(Inputs!AP$94:AP$121,MATCH($B1057,Inputs!$C$94:$C$121,0))*(1+AP$7)^0.5</f>
        <v>0</v>
      </c>
      <c r="AQ1070" s="315">
        <f>INDEX(Inputs!AQ$94:AQ$121,MATCH($B1057,Inputs!$C$94:$C$121,0))*(1+AQ$7)^0.5</f>
        <v>0</v>
      </c>
      <c r="AR1070" s="315">
        <f>INDEX(Inputs!AR$94:AR$121,MATCH($B1057,Inputs!$C$94:$C$121,0))*(1+AR$7)^0.5</f>
        <v>0</v>
      </c>
      <c r="AS1070" s="315">
        <f>INDEX(Inputs!AS$94:AS$121,MATCH($B1057,Inputs!$C$94:$C$121,0))*(1+AS$7)^0.5</f>
        <v>0</v>
      </c>
      <c r="AT1070" s="315">
        <f>INDEX(Inputs!AT$94:AT$121,MATCH($B1057,Inputs!$C$94:$C$121,0))*(1+AT$7)^0.5</f>
        <v>0</v>
      </c>
      <c r="AU1070" s="315">
        <f>INDEX(Inputs!AU$94:AU$121,MATCH($B1057,Inputs!$C$94:$C$121,0))*(1+AU$7)^0.5</f>
        <v>0</v>
      </c>
      <c r="AV1070" s="315">
        <f>INDEX(Inputs!AV$94:AV$121,MATCH($B1057,Inputs!$C$94:$C$121,0))*(1+AV$7)^0.5</f>
        <v>0</v>
      </c>
      <c r="AW1070" s="315">
        <f>INDEX(Inputs!AW$94:AW$121,MATCH($B1057,Inputs!$C$94:$C$121,0))*(1+AW$7)^0.5</f>
        <v>0</v>
      </c>
      <c r="AX1070" s="315">
        <f>INDEX(Inputs!AX$94:AX$121,MATCH($B1057,Inputs!$C$94:$C$121,0))*(1+AX$7)^0.5</f>
        <v>0</v>
      </c>
      <c r="AY1070" s="315">
        <f>INDEX(Inputs!AY$94:AY$121,MATCH($B1057,Inputs!$C$94:$C$121,0))*(1+AY$7)^0.5</f>
        <v>0</v>
      </c>
      <c r="AZ1070" s="315">
        <f>INDEX(Inputs!AZ$94:AZ$121,MATCH($B1057,Inputs!$C$94:$C$121,0))*(1+AZ$7)^0.5</f>
        <v>0</v>
      </c>
      <c r="BA1070" s="315">
        <f>INDEX(Inputs!BA$94:BA$121,MATCH($B1057,Inputs!$C$94:$C$121,0))*(1+BA$7)^0.5</f>
        <v>0</v>
      </c>
      <c r="BB1070" s="315">
        <f>INDEX(Inputs!BB$94:BB$121,MATCH($B1057,Inputs!$C$94:$C$121,0))*(1+BB$7)^0.5</f>
        <v>0</v>
      </c>
      <c r="BC1070" s="315">
        <f>INDEX(Inputs!BC$94:BC$121,MATCH($B1057,Inputs!$C$94:$C$121,0))*(1+BC$7)^0.5</f>
        <v>0</v>
      </c>
      <c r="BD1070" s="315">
        <f>INDEX(Inputs!BD$94:BD$121,MATCH($B1057,Inputs!$C$94:$C$121,0))*(1+BD$7)^0.5</f>
        <v>0</v>
      </c>
      <c r="BE1070" s="315">
        <f>INDEX(Inputs!BE$94:BE$121,MATCH($B1057,Inputs!$C$94:$C$121,0))*(1+BE$7)^0.5</f>
        <v>0</v>
      </c>
      <c r="BF1070" s="315">
        <f>INDEX(Inputs!BF$94:BF$121,MATCH($B1057,Inputs!$C$94:$C$121,0))*(1+BF$7)^0.5</f>
        <v>0</v>
      </c>
      <c r="BG1070" s="315">
        <f>INDEX(Inputs!BG$94:BG$121,MATCH($B1057,Inputs!$C$94:$C$121,0))*(1+BG$7)^0.5</f>
        <v>0</v>
      </c>
      <c r="BH1070" s="315">
        <f>INDEX(Inputs!BH$94:BH$121,MATCH($B1057,Inputs!$C$94:$C$121,0))*(1+BH$7)^0.5</f>
        <v>0</v>
      </c>
      <c r="BI1070" s="315">
        <f>INDEX(Inputs!BI$94:BI$121,MATCH($B1057,Inputs!$C$94:$C$121,0))*(1+BI$7)^0.5</f>
        <v>0</v>
      </c>
      <c r="BJ1070" s="315">
        <f>INDEX(Inputs!BJ$94:BJ$121,MATCH($B1057,Inputs!$C$94:$C$121,0))*(1+BJ$7)^0.5</f>
        <v>0</v>
      </c>
      <c r="BK1070" s="315">
        <f>INDEX(Inputs!BK$94:BK$121,MATCH($B1057,Inputs!$C$94:$C$121,0))*(1+BK$7)^0.5</f>
        <v>0</v>
      </c>
      <c r="BL1070" s="315">
        <f>INDEX(Inputs!BL$94:BL$121,MATCH($B1057,Inputs!$C$94:$C$121,0))*(1+BL$7)^0.5</f>
        <v>0</v>
      </c>
      <c r="BM1070" s="315">
        <f>INDEX(Inputs!BM$94:BM$121,MATCH($B1057,Inputs!$C$94:$C$121,0))*(1+BM$7)^0.5</f>
        <v>0</v>
      </c>
      <c r="BN1070" s="315">
        <f>INDEX(Inputs!BN$94:BN$121,MATCH($B1057,Inputs!$C$94:$C$121,0))*(1+BN$7)^0.5</f>
        <v>0</v>
      </c>
      <c r="BO1070" s="315">
        <f>INDEX(Inputs!BO$94:BO$121,MATCH($B1057,Inputs!$C$94:$C$121,0))*(1+BO$7)^0.5</f>
        <v>0</v>
      </c>
      <c r="BP1070" s="315">
        <f>INDEX(Inputs!BP$94:BP$121,MATCH($B1057,Inputs!$C$94:$C$121,0))*(1+BP$7)^0.5</f>
        <v>0</v>
      </c>
      <c r="BQ1070" s="315">
        <f>INDEX(Inputs!BQ$94:BQ$121,MATCH($B1057,Inputs!$C$94:$C$121,0))*(1+BQ$7)^0.5</f>
        <v>0</v>
      </c>
      <c r="BR1070" s="315">
        <f>INDEX(Inputs!BR$94:BR$121,MATCH($B1057,Inputs!$C$94:$C$121,0))*(1+BR$7)^0.5</f>
        <v>0</v>
      </c>
      <c r="BS1070" s="315">
        <f>INDEX(Inputs!BS$94:BS$121,MATCH($B1057,Inputs!$C$94:$C$121,0))*(1+BS$7)^0.5</f>
        <v>0</v>
      </c>
      <c r="BT1070" s="315">
        <f>INDEX(Inputs!BT$94:BT$121,MATCH($B1057,Inputs!$C$94:$C$121,0))*(1+BT$7)^0.5</f>
        <v>0</v>
      </c>
      <c r="BU1070" s="315">
        <f>INDEX(Inputs!BU$94:BU$121,MATCH($B1057,Inputs!$C$94:$C$121,0))*(1+BU$7)^0.5</f>
        <v>0</v>
      </c>
      <c r="BV1070" s="315">
        <f>INDEX(Inputs!BV$94:BV$121,MATCH($B1057,Inputs!$C$94:$C$121,0))*(1+BV$7)^0.5</f>
        <v>0</v>
      </c>
      <c r="BW1070" s="315">
        <f>INDEX(Inputs!BW$94:BW$121,MATCH($B1057,Inputs!$C$94:$C$121,0))*(1+BW$7)^0.5</f>
        <v>0</v>
      </c>
      <c r="BX1070" s="315">
        <f>INDEX(Inputs!BX$94:BX$121,MATCH($B1057,Inputs!$C$94:$C$121,0))*(1+BX$7)^0.5</f>
        <v>0</v>
      </c>
      <c r="BY1070" s="315">
        <f>INDEX(Inputs!BY$94:BY$121,MATCH($B1057,Inputs!$C$94:$C$121,0))*(1+BY$7)^0.5</f>
        <v>0</v>
      </c>
      <c r="BZ1070" s="315">
        <f>INDEX(Inputs!BZ$94:BZ$121,MATCH($B1057,Inputs!$C$94:$C$121,0))*(1+BZ$7)^0.5</f>
        <v>0</v>
      </c>
      <c r="CA1070" s="315">
        <f>INDEX(Inputs!CA$94:CA$121,MATCH($B1057,Inputs!$C$94:$C$121,0))*(1+CA$7)^0.5</f>
        <v>0</v>
      </c>
      <c r="CB1070" s="315">
        <f>INDEX(Inputs!CB$94:CB$121,MATCH($B1057,Inputs!$C$94:$C$121,0))*(1+CB$7)^0.5</f>
        <v>0</v>
      </c>
      <c r="CC1070" s="315">
        <f>INDEX(Inputs!CC$94:CC$121,MATCH($B1057,Inputs!$C$94:$C$121,0))*(1+CC$7)^0.5</f>
        <v>0</v>
      </c>
      <c r="CD1070" s="315">
        <f>INDEX(Inputs!CD$94:CD$121,MATCH($B1057,Inputs!$C$94:$C$121,0))*(1+CD$7)^0.5</f>
        <v>0</v>
      </c>
      <c r="CE1070" s="315">
        <f>INDEX(Inputs!CE$94:CE$121,MATCH($B1057,Inputs!$C$94:$C$121,0))*(1+CE$7)^0.5</f>
        <v>0</v>
      </c>
      <c r="CF1070" s="315">
        <f>INDEX(Inputs!CF$94:CF$121,MATCH($B1057,Inputs!$C$94:$C$121,0))*(1+CF$7)^0.5</f>
        <v>0</v>
      </c>
    </row>
    <row r="1071" spans="1:2018" ht="12.75" customHeight="1">
      <c r="D1071" s="17" t="s">
        <v>10</v>
      </c>
      <c r="I1071" s="31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</row>
    <row r="1072" spans="1:2018" s="101" customFormat="1" ht="12.75" customHeight="1">
      <c r="C1072" s="245">
        <v>2015</v>
      </c>
      <c r="D1072" s="105" t="s">
        <v>144</v>
      </c>
      <c r="E1072" s="105" t="s">
        <v>197</v>
      </c>
      <c r="H1072" s="187">
        <f>INDEX(Inputs!$N$260:$N$287,MATCH($B1057,Inputs!$C$260:$C$287,0))/conv_2020_2015</f>
        <v>-3.0367746781051632E-4</v>
      </c>
      <c r="I1072" s="176"/>
      <c r="J1072" s="176">
        <f t="shared" ref="J1072" si="3349">IF($I1059="n/a",0,IF(J$4&gt;second_reg_period,IF(J$4&lt;=$I1059+$C1072,$H1072/($I1059-5),IF(AND($H1072&lt;&gt;0,I1072=0,J$4=$C1072+$I1059+1),$H1072,0)),0))</f>
        <v>0</v>
      </c>
      <c r="K1072" s="176">
        <f t="shared" ref="K1072" si="3350">IF($I1059="n/a",0,IF(K$4&gt;second_reg_period,IF(K$4&lt;=$I1059+$C1072,$H1072/($I1059-5),IF(AND($H1072&lt;&gt;0,J1072=0,K$4=$C1072+$I1059+1),$H1072,0)),0))</f>
        <v>0</v>
      </c>
      <c r="L1072" s="176">
        <f t="shared" ref="L1072" si="3351">IF($I1059="n/a",0,IF(L$4&gt;second_reg_period,IF(L$4&lt;=$I1059+$C1072,$H1072/($I1059-5),IF(AND($H1072&lt;&gt;0,K1072=0,L$4=$C1072+$I1059+1),$H1072,0)),0))</f>
        <v>0</v>
      </c>
      <c r="M1072" s="176">
        <f t="shared" ref="M1072" si="3352">IF($I1059="n/a",0,IF(M$4&gt;second_reg_period,IF(M$4&lt;=$I1059+$C1072,$H1072/($I1059-5),IF(AND($H1072&lt;&gt;0,L1072=0,M$4=$C1072+$I1059+1),$H1072,0)),0))</f>
        <v>0</v>
      </c>
      <c r="N1072" s="176">
        <f t="shared" ref="N1072" si="3353">IF($I1059="n/a",0,IF(N$4&gt;second_reg_period,IF(N$4&lt;=$I1059+$C1072,$H1072/($I1059-5),IF(AND($H1072&lt;&gt;0,M1072=0,N$4=$C1072+$I1059+1),$H1072,0)),0))</f>
        <v>0</v>
      </c>
      <c r="O1072" s="176">
        <f t="shared" ref="O1072" si="3354">IF($I1059="n/a",0,IF(O$4&gt;second_reg_period,IF(O$4&lt;=$I1059+$C1072,$H1072/($I1059-5),IF(AND($H1072&lt;&gt;0,N1072=0,O$4=$C1072+$I1059+1),$H1072,0)),0))</f>
        <v>-7.5541658659332425E-5</v>
      </c>
      <c r="P1072" s="176">
        <f t="shared" ref="P1072" si="3355">IF($I1059="n/a",0,IF(P$4&gt;second_reg_period,IF(P$4&lt;=$I1059+$C1072,$H1072/($I1059-5),IF(AND($H1072&lt;&gt;0,O1072=0,P$4=$C1072+$I1059+1),$H1072,0)),0))</f>
        <v>-7.5541658659332425E-5</v>
      </c>
      <c r="Q1072" s="176">
        <f t="shared" ref="Q1072" si="3356">IF($I1059="n/a",0,IF(Q$4&gt;second_reg_period,IF(Q$4&lt;=$I1059+$C1072,$H1072/($I1059-5),IF(AND($H1072&lt;&gt;0,P1072=0,Q$4=$C1072+$I1059+1),$H1072,0)),0))</f>
        <v>-7.5541658659332425E-5</v>
      </c>
      <c r="R1072" s="176">
        <f t="shared" ref="R1072" si="3357">IF($I1059="n/a",0,IF(R$4&gt;second_reg_period,IF(R$4&lt;=$I1059+$C1072,$H1072/($I1059-5),IF(AND($H1072&lt;&gt;0,Q1072=0,R$4=$C1072+$I1059+1),$H1072,0)),0))</f>
        <v>-7.5541658659332425E-5</v>
      </c>
      <c r="S1072" s="176">
        <f t="shared" ref="S1072" si="3358">IF($I1059="n/a",0,IF(S$4&gt;second_reg_period,IF(S$4&lt;=$I1059+$C1072,$H1072/($I1059-5),IF(AND($H1072&lt;&gt;0,R1072=0,S$4=$C1072+$I1059+1),$H1072,0)),0))</f>
        <v>0</v>
      </c>
      <c r="T1072" s="176">
        <f t="shared" ref="T1072" si="3359">IF($I1059="n/a",0,IF(T$4&gt;second_reg_period,IF(T$4&lt;=$I1059+$C1072,$H1072/($I1059-5),IF(AND($H1072&lt;&gt;0,S1072=0,T$4=$C1072+$I1059+1),$H1072,0)),0))</f>
        <v>0</v>
      </c>
      <c r="U1072" s="176">
        <f t="shared" ref="U1072" si="3360">IF($I1059="n/a",0,IF(U$4&gt;second_reg_period,IF(U$4&lt;=$I1059+$C1072,$H1072/($I1059-5),IF(AND($H1072&lt;&gt;0,T1072=0,U$4=$C1072+$I1059+1),$H1072,0)),0))</f>
        <v>0</v>
      </c>
      <c r="V1072" s="176">
        <f t="shared" ref="V1072" si="3361">IF($I1059="n/a",0,IF(V$4&gt;second_reg_period,IF(V$4&lt;=$I1059+$C1072,$H1072/($I1059-5),IF(AND($H1072&lt;&gt;0,U1072=0,V$4=$C1072+$I1059+1),$H1072,0)),0))</f>
        <v>0</v>
      </c>
      <c r="W1072" s="176">
        <f t="shared" ref="W1072" si="3362">IF($I1059="n/a",0,IF(W$4&gt;second_reg_period,IF(W$4&lt;=$I1059+$C1072,$H1072/($I1059-5),IF(AND($H1072&lt;&gt;0,V1072=0,W$4=$C1072+$I1059+1),$H1072,0)),0))</f>
        <v>0</v>
      </c>
      <c r="X1072" s="176">
        <f t="shared" ref="X1072" si="3363">IF($I1059="n/a",0,IF(X$4&gt;second_reg_period,IF(X$4&lt;=$I1059+$C1072,$H1072/($I1059-5),IF(AND($H1072&lt;&gt;0,W1072=0,X$4=$C1072+$I1059+1),$H1072,0)),0))</f>
        <v>0</v>
      </c>
      <c r="Y1072" s="176">
        <f t="shared" ref="Y1072" si="3364">IF($I1059="n/a",0,IF(Y$4&gt;second_reg_period,IF(Y$4&lt;=$I1059+$C1072,$H1072/($I1059-5),IF(AND($H1072&lt;&gt;0,X1072=0,Y$4=$C1072+$I1059+1),$H1072,0)),0))</f>
        <v>0</v>
      </c>
      <c r="Z1072" s="176">
        <f t="shared" ref="Z1072" si="3365">IF($I1059="n/a",0,IF(Z$4&gt;second_reg_period,IF(Z$4&lt;=$I1059+$C1072,$H1072/($I1059-5),IF(AND($H1072&lt;&gt;0,Y1072=0,Z$4=$C1072+$I1059+1),$H1072,0)),0))</f>
        <v>0</v>
      </c>
      <c r="AA1072" s="176">
        <f t="shared" ref="AA1072" si="3366">IF($I1059="n/a",0,IF(AA$4&gt;second_reg_period,IF(AA$4&lt;=$I1059+$C1072,$H1072/($I1059-5),IF(AND($H1072&lt;&gt;0,Z1072=0,AA$4=$C1072+$I1059+1),$H1072,0)),0))</f>
        <v>0</v>
      </c>
      <c r="AB1072" s="176">
        <f t="shared" ref="AB1072" si="3367">IF($I1059="n/a",0,IF(AB$4&gt;second_reg_period,IF(AB$4&lt;=$I1059+$C1072,$H1072/($I1059-5),IF(AND($H1072&lt;&gt;0,AA1072=0,AB$4=$C1072+$I1059+1),$H1072,0)),0))</f>
        <v>0</v>
      </c>
      <c r="AC1072" s="176">
        <f t="shared" ref="AC1072" si="3368">IF($I1059="n/a",0,IF(AC$4&gt;second_reg_period,IF(AC$4&lt;=$I1059+$C1072,$H1072/($I1059-5),IF(AND($H1072&lt;&gt;0,AB1072=0,AC$4=$C1072+$I1059+1),$H1072,0)),0))</f>
        <v>0</v>
      </c>
      <c r="AD1072" s="176">
        <f t="shared" ref="AD1072" si="3369">IF($I1059="n/a",0,IF(AD$4&gt;second_reg_period,IF(AD$4&lt;=$I1059+$C1072,$H1072/($I1059-5),IF(AND($H1072&lt;&gt;0,AC1072=0,AD$4=$C1072+$I1059+1),$H1072,0)),0))</f>
        <v>0</v>
      </c>
      <c r="AE1072" s="176">
        <f t="shared" ref="AE1072" si="3370">IF($I1059="n/a",0,IF(AE$4&gt;second_reg_period,IF(AE$4&lt;=$I1059+$C1072,$H1072/($I1059-5),IF(AND($H1072&lt;&gt;0,AD1072=0,AE$4=$C1072+$I1059+1),$H1072,0)),0))</f>
        <v>0</v>
      </c>
      <c r="AF1072" s="176">
        <f t="shared" ref="AF1072" si="3371">IF($I1059="n/a",0,IF(AF$4&gt;second_reg_period,IF(AF$4&lt;=$I1059+$C1072,$H1072/($I1059-5),IF(AND($H1072&lt;&gt;0,AE1072=0,AF$4=$C1072+$I1059+1),$H1072,0)),0))</f>
        <v>0</v>
      </c>
      <c r="AG1072" s="176">
        <f t="shared" ref="AG1072" si="3372">IF($I1059="n/a",0,IF(AG$4&gt;second_reg_period,IF(AG$4&lt;=$I1059+$C1072,$H1072/($I1059-5),IF(AND($H1072&lt;&gt;0,AF1072=0,AG$4=$C1072+$I1059+1),$H1072,0)),0))</f>
        <v>0</v>
      </c>
      <c r="AH1072" s="176">
        <f t="shared" ref="AH1072" si="3373">IF($I1059="n/a",0,IF(AH$4&gt;second_reg_period,IF(AH$4&lt;=$I1059+$C1072,$H1072/($I1059-5),IF(AND($H1072&lt;&gt;0,AG1072=0,AH$4=$C1072+$I1059+1),$H1072,0)),0))</f>
        <v>0</v>
      </c>
      <c r="AI1072" s="176">
        <f t="shared" ref="AI1072" si="3374">IF($I1059="n/a",0,IF(AI$4&gt;second_reg_period,IF(AI$4&lt;=$I1059+$C1072,$H1072/($I1059-5),IF(AND($H1072&lt;&gt;0,AH1072=0,AI$4=$C1072+$I1059+1),$H1072,0)),0))</f>
        <v>0</v>
      </c>
      <c r="AJ1072" s="176">
        <f t="shared" ref="AJ1072" si="3375">IF($I1059="n/a",0,IF(AJ$4&gt;second_reg_period,IF(AJ$4&lt;=$I1059+$C1072,$H1072/($I1059-5),IF(AND($H1072&lt;&gt;0,AI1072=0,AJ$4=$C1072+$I1059+1),$H1072,0)),0))</f>
        <v>0</v>
      </c>
      <c r="AK1072" s="176">
        <f t="shared" ref="AK1072" si="3376">IF($I1059="n/a",0,IF(AK$4&gt;second_reg_period,IF(AK$4&lt;=$I1059+$C1072,$H1072/($I1059-5),IF(AND($H1072&lt;&gt;0,AJ1072=0,AK$4=$C1072+$I1059+1),$H1072,0)),0))</f>
        <v>0</v>
      </c>
      <c r="AL1072" s="176">
        <f t="shared" ref="AL1072" si="3377">IF($I1059="n/a",0,IF(AL$4&gt;second_reg_period,IF(AL$4&lt;=$I1059+$C1072,$H1072/($I1059-5),IF(AND($H1072&lt;&gt;0,AK1072=0,AL$4=$C1072+$I1059+1),$H1072,0)),0))</f>
        <v>0</v>
      </c>
      <c r="AM1072" s="176">
        <f t="shared" ref="AM1072" si="3378">IF($I1059="n/a",0,IF(AM$4&gt;second_reg_period,IF(AM$4&lt;=$I1059+$C1072,$H1072/($I1059-5),IF(AND($H1072&lt;&gt;0,AL1072=0,AM$4=$C1072+$I1059+1),$H1072,0)),0))</f>
        <v>0</v>
      </c>
      <c r="AN1072" s="176">
        <f t="shared" ref="AN1072" si="3379">IF($I1059="n/a",0,IF(AN$4&gt;second_reg_period,IF(AN$4&lt;=$I1059+$C1072,$H1072/($I1059-5),IF(AND($H1072&lt;&gt;0,AM1072=0,AN$4=$C1072+$I1059+1),$H1072,0)),0))</f>
        <v>0</v>
      </c>
      <c r="AO1072" s="176">
        <f t="shared" ref="AO1072" si="3380">IF($I1059="n/a",0,IF(AO$4&gt;second_reg_period,IF(AO$4&lt;=$I1059+$C1072,$H1072/($I1059-5),IF(AND($H1072&lt;&gt;0,AN1072=0,AO$4=$C1072+$I1059+1),$H1072,0)),0))</f>
        <v>0</v>
      </c>
      <c r="AP1072" s="176">
        <f t="shared" ref="AP1072" si="3381">IF($I1059="n/a",0,IF(AP$4&gt;second_reg_period,IF(AP$4&lt;=$I1059+$C1072,$H1072/($I1059-5),IF(AND($H1072&lt;&gt;0,AO1072=0,AP$4=$C1072+$I1059+1),$H1072,0)),0))</f>
        <v>0</v>
      </c>
      <c r="AQ1072" s="176">
        <f t="shared" ref="AQ1072" si="3382">IF($I1059="n/a",0,IF(AQ$4&gt;second_reg_period,IF(AQ$4&lt;=$I1059+$C1072,$H1072/($I1059-5),IF(AND($H1072&lt;&gt;0,AP1072=0,AQ$4=$C1072+$I1059+1),$H1072,0)),0))</f>
        <v>0</v>
      </c>
      <c r="AR1072" s="176">
        <f t="shared" ref="AR1072" si="3383">IF($I1059="n/a",0,IF(AR$4&gt;second_reg_period,IF(AR$4&lt;=$I1059+$C1072,$H1072/($I1059-5),IF(AND($H1072&lt;&gt;0,AQ1072=0,AR$4=$C1072+$I1059+1),$H1072,0)),0))</f>
        <v>0</v>
      </c>
      <c r="AS1072" s="176">
        <f t="shared" ref="AS1072" si="3384">IF($I1059="n/a",0,IF(AS$4&gt;second_reg_period,IF(AS$4&lt;=$I1059+$C1072,$H1072/($I1059-5),IF(AND($H1072&lt;&gt;0,AR1072=0,AS$4=$C1072+$I1059+1),$H1072,0)),0))</f>
        <v>0</v>
      </c>
      <c r="AT1072" s="176">
        <f t="shared" ref="AT1072" si="3385">IF($I1059="n/a",0,IF(AT$4&gt;second_reg_period,IF(AT$4&lt;=$I1059+$C1072,$H1072/($I1059-5),IF(AND($H1072&lt;&gt;0,AS1072=0,AT$4=$C1072+$I1059+1),$H1072,0)),0))</f>
        <v>0</v>
      </c>
      <c r="AU1072" s="176">
        <f t="shared" ref="AU1072" si="3386">IF($I1059="n/a",0,IF(AU$4&gt;second_reg_period,IF(AU$4&lt;=$I1059+$C1072,$H1072/($I1059-5),IF(AND($H1072&lt;&gt;0,AT1072=0,AU$4=$C1072+$I1059+1),$H1072,0)),0))</f>
        <v>0</v>
      </c>
      <c r="AV1072" s="176">
        <f t="shared" ref="AV1072" si="3387">IF($I1059="n/a",0,IF(AV$4&gt;second_reg_period,IF(AV$4&lt;=$I1059+$C1072,$H1072/($I1059-5),IF(AND($H1072&lt;&gt;0,AU1072=0,AV$4=$C1072+$I1059+1),$H1072,0)),0))</f>
        <v>0</v>
      </c>
      <c r="AW1072" s="176">
        <f t="shared" ref="AW1072" si="3388">IF($I1059="n/a",0,IF(AW$4&gt;second_reg_period,IF(AW$4&lt;=$I1059+$C1072,$H1072/($I1059-5),IF(AND($H1072&lt;&gt;0,AV1072=0,AW$4=$C1072+$I1059+1),$H1072,0)),0))</f>
        <v>0</v>
      </c>
      <c r="AX1072" s="176">
        <f t="shared" ref="AX1072" si="3389">IF($I1059="n/a",0,IF(AX$4&gt;second_reg_period,IF(AX$4&lt;=$I1059+$C1072,$H1072/($I1059-5),IF(AND($H1072&lt;&gt;0,AW1072=0,AX$4=$C1072+$I1059+1),$H1072,0)),0))</f>
        <v>0</v>
      </c>
      <c r="AY1072" s="176">
        <f t="shared" ref="AY1072" si="3390">IF($I1059="n/a",0,IF(AY$4&gt;second_reg_period,IF(AY$4&lt;=$I1059+$C1072,$H1072/($I1059-5),IF(AND($H1072&lt;&gt;0,AX1072=0,AY$4=$C1072+$I1059+1),$H1072,0)),0))</f>
        <v>0</v>
      </c>
      <c r="AZ1072" s="176">
        <f t="shared" ref="AZ1072" si="3391">IF($I1059="n/a",0,IF(AZ$4&gt;second_reg_period,IF(AZ$4&lt;=$I1059+$C1072,$H1072/($I1059-5),IF(AND($H1072&lt;&gt;0,AY1072=0,AZ$4=$C1072+$I1059+1),$H1072,0)),0))</f>
        <v>0</v>
      </c>
      <c r="BA1072" s="176">
        <f t="shared" ref="BA1072" si="3392">IF($I1059="n/a",0,IF(BA$4&gt;second_reg_period,IF(BA$4&lt;=$I1059+$C1072,$H1072/($I1059-5),IF(AND($H1072&lt;&gt;0,AZ1072=0,BA$4=$C1072+$I1059+1),$H1072,0)),0))</f>
        <v>0</v>
      </c>
      <c r="BB1072" s="176">
        <f t="shared" ref="BB1072" si="3393">IF($I1059="n/a",0,IF(BB$4&gt;second_reg_period,IF(BB$4&lt;=$I1059+$C1072,$H1072/($I1059-5),IF(AND($H1072&lt;&gt;0,BA1072=0,BB$4=$C1072+$I1059+1),$H1072,0)),0))</f>
        <v>0</v>
      </c>
      <c r="BC1072" s="176">
        <f t="shared" ref="BC1072" si="3394">IF($I1059="n/a",0,IF(BC$4&gt;second_reg_period,IF(BC$4&lt;=$I1059+$C1072,$H1072/($I1059-5),IF(AND($H1072&lt;&gt;0,BB1072=0,BC$4=$C1072+$I1059+1),$H1072,0)),0))</f>
        <v>0</v>
      </c>
      <c r="BD1072" s="176">
        <f t="shared" ref="BD1072" si="3395">IF($I1059="n/a",0,IF(BD$4&gt;second_reg_period,IF(BD$4&lt;=$I1059+$C1072,$H1072/($I1059-5),IF(AND($H1072&lt;&gt;0,BC1072=0,BD$4=$C1072+$I1059+1),$H1072,0)),0))</f>
        <v>0</v>
      </c>
      <c r="BE1072" s="176">
        <f t="shared" ref="BE1072" si="3396">IF($I1059="n/a",0,IF(BE$4&gt;second_reg_period,IF(BE$4&lt;=$I1059+$C1072,$H1072/($I1059-5),IF(AND($H1072&lt;&gt;0,BD1072=0,BE$4=$C1072+$I1059+1),$H1072,0)),0))</f>
        <v>0</v>
      </c>
      <c r="BF1072" s="176">
        <f t="shared" ref="BF1072" si="3397">IF($I1059="n/a",0,IF(BF$4&gt;second_reg_period,IF(BF$4&lt;=$I1059+$C1072,$H1072/($I1059-5),IF(AND($H1072&lt;&gt;0,BE1072=0,BF$4=$C1072+$I1059+1),$H1072,0)),0))</f>
        <v>0</v>
      </c>
      <c r="BG1072" s="176">
        <f t="shared" ref="BG1072" si="3398">IF($I1059="n/a",0,IF(BG$4&gt;second_reg_period,IF(BG$4&lt;=$I1059+$C1072,$H1072/($I1059-5),IF(AND($H1072&lt;&gt;0,BF1072=0,BG$4=$C1072+$I1059+1),$H1072,0)),0))</f>
        <v>0</v>
      </c>
      <c r="BH1072" s="176">
        <f t="shared" ref="BH1072" si="3399">IF($I1059="n/a",0,IF(BH$4&gt;second_reg_period,IF(BH$4&lt;=$I1059+$C1072,$H1072/($I1059-5),IF(AND($H1072&lt;&gt;0,BG1072=0,BH$4=$C1072+$I1059+1),$H1072,0)),0))</f>
        <v>0</v>
      </c>
      <c r="BI1072" s="176">
        <f t="shared" ref="BI1072" si="3400">IF($I1059="n/a",0,IF(BI$4&gt;second_reg_period,IF(BI$4&lt;=$I1059+$C1072,$H1072/($I1059-5),IF(AND($H1072&lt;&gt;0,BH1072=0,BI$4=$C1072+$I1059+1),$H1072,0)),0))</f>
        <v>0</v>
      </c>
      <c r="BJ1072" s="176">
        <f t="shared" ref="BJ1072" si="3401">IF($I1059="n/a",0,IF(BJ$4&gt;second_reg_period,IF(BJ$4&lt;=$I1059+$C1072,$H1072/($I1059-5),IF(AND($H1072&lt;&gt;0,BI1072=0,BJ$4=$C1072+$I1059+1),$H1072,0)),0))</f>
        <v>0</v>
      </c>
      <c r="BK1072" s="176">
        <f t="shared" ref="BK1072" si="3402">IF($I1059="n/a",0,IF(BK$4&gt;second_reg_period,IF(BK$4&lt;=$I1059+$C1072,$H1072/($I1059-5),IF(AND($H1072&lt;&gt;0,BJ1072=0,BK$4=$C1072+$I1059+1),$H1072,0)),0))</f>
        <v>0</v>
      </c>
      <c r="BL1072" s="176">
        <f t="shared" ref="BL1072" si="3403">IF($I1059="n/a",0,IF(BL$4&gt;second_reg_period,IF(BL$4&lt;=$I1059+$C1072,$H1072/($I1059-5),IF(AND($H1072&lt;&gt;0,BK1072=0,BL$4=$C1072+$I1059+1),$H1072,0)),0))</f>
        <v>0</v>
      </c>
      <c r="BM1072" s="176">
        <f t="shared" ref="BM1072" si="3404">IF($I1059="n/a",0,IF(BM$4&gt;second_reg_period,IF(BM$4&lt;=$I1059+$C1072,$H1072/($I1059-5),IF(AND($H1072&lt;&gt;0,BL1072=0,BM$4=$C1072+$I1059+1),$H1072,0)),0))</f>
        <v>0</v>
      </c>
      <c r="BN1072" s="176">
        <f t="shared" ref="BN1072" si="3405">IF($I1059="n/a",0,IF(BN$4&gt;second_reg_period,IF(BN$4&lt;=$I1059+$C1072,$H1072/($I1059-5),IF(AND($H1072&lt;&gt;0,BM1072=0,BN$4=$C1072+$I1059+1),$H1072,0)),0))</f>
        <v>0</v>
      </c>
      <c r="BO1072" s="176">
        <f t="shared" ref="BO1072" si="3406">IF($I1059="n/a",0,IF(BO$4&gt;second_reg_period,IF(BO$4&lt;=$I1059+$C1072,$H1072/($I1059-5),IF(AND($H1072&lt;&gt;0,BN1072=0,BO$4=$C1072+$I1059+1),$H1072,0)),0))</f>
        <v>0</v>
      </c>
      <c r="BP1072" s="176">
        <f t="shared" ref="BP1072" si="3407">IF($I1059="n/a",0,IF(BP$4&gt;second_reg_period,IF(BP$4&lt;=$I1059+$C1072,$H1072/($I1059-5),IF(AND($H1072&lt;&gt;0,BO1072=0,BP$4=$C1072+$I1059+1),$H1072,0)),0))</f>
        <v>0</v>
      </c>
      <c r="BQ1072" s="176">
        <f t="shared" ref="BQ1072" si="3408">IF($I1059="n/a",0,IF(BQ$4&gt;second_reg_period,IF(BQ$4&lt;=$I1059+$C1072,$H1072/($I1059-5),IF(AND($H1072&lt;&gt;0,BP1072=0,BQ$4=$C1072+$I1059+1),$H1072,0)),0))</f>
        <v>0</v>
      </c>
      <c r="BR1072" s="176">
        <f t="shared" ref="BR1072" si="3409">IF($I1059="n/a",0,IF(BR$4&gt;second_reg_period,IF(BR$4&lt;=$I1059+$C1072,$H1072/($I1059-5),IF(AND($H1072&lt;&gt;0,BQ1072=0,BR$4=$C1072+$I1059+1),$H1072,0)),0))</f>
        <v>0</v>
      </c>
      <c r="BS1072" s="176">
        <f t="shared" ref="BS1072" si="3410">IF($I1059="n/a",0,IF(BS$4&gt;second_reg_period,IF(BS$4&lt;=$I1059+$C1072,$H1072/($I1059-5),IF(AND($H1072&lt;&gt;0,BR1072=0,BS$4=$C1072+$I1059+1),$H1072,0)),0))</f>
        <v>0</v>
      </c>
      <c r="BT1072" s="176">
        <f t="shared" ref="BT1072" si="3411">IF($I1059="n/a",0,IF(BT$4&gt;second_reg_period,IF(BT$4&lt;=$I1059+$C1072,$H1072/($I1059-5),IF(AND($H1072&lt;&gt;0,BS1072=0,BT$4=$C1072+$I1059+1),$H1072,0)),0))</f>
        <v>0</v>
      </c>
      <c r="BU1072" s="176">
        <f t="shared" ref="BU1072" si="3412">IF($I1059="n/a",0,IF(BU$4&gt;second_reg_period,IF(BU$4&lt;=$I1059+$C1072,$H1072/($I1059-5),IF(AND($H1072&lt;&gt;0,BT1072=0,BU$4=$C1072+$I1059+1),$H1072,0)),0))</f>
        <v>0</v>
      </c>
      <c r="BV1072" s="176">
        <f t="shared" ref="BV1072" si="3413">IF($I1059="n/a",0,IF(BV$4&gt;second_reg_period,IF(BV$4&lt;=$I1059+$C1072,$H1072/($I1059-5),IF(AND($H1072&lt;&gt;0,BU1072=0,BV$4=$C1072+$I1059+1),$H1072,0)),0))</f>
        <v>0</v>
      </c>
      <c r="BW1072" s="176">
        <f t="shared" ref="BW1072" si="3414">IF($I1059="n/a",0,IF(BW$4&gt;second_reg_period,IF(BW$4&lt;=$I1059+$C1072,$H1072/($I1059-5),IF(AND($H1072&lt;&gt;0,BV1072=0,BW$4=$C1072+$I1059+1),$H1072,0)),0))</f>
        <v>0</v>
      </c>
      <c r="BX1072" s="176">
        <f t="shared" ref="BX1072" si="3415">IF($I1059="n/a",0,IF(BX$4&gt;second_reg_period,IF(BX$4&lt;=$I1059+$C1072,$H1072/($I1059-5),IF(AND($H1072&lt;&gt;0,BW1072=0,BX$4=$C1072+$I1059+1),$H1072,0)),0))</f>
        <v>0</v>
      </c>
      <c r="BY1072" s="176">
        <f t="shared" ref="BY1072" si="3416">IF($I1059="n/a",0,IF(BY$4&gt;second_reg_period,IF(BY$4&lt;=$I1059+$C1072,$H1072/($I1059-5),IF(AND($H1072&lt;&gt;0,BX1072=0,BY$4=$C1072+$I1059+1),$H1072,0)),0))</f>
        <v>0</v>
      </c>
      <c r="BZ1072" s="176">
        <f t="shared" ref="BZ1072" si="3417">IF($I1059="n/a",0,IF(BZ$4&gt;second_reg_period,IF(BZ$4&lt;=$I1059+$C1072,$H1072/($I1059-5),IF(AND($H1072&lt;&gt;0,BY1072=0,BZ$4=$C1072+$I1059+1),$H1072,0)),0))</f>
        <v>0</v>
      </c>
      <c r="CA1072" s="176">
        <f t="shared" ref="CA1072" si="3418">IF($I1059="n/a",0,IF(CA$4&gt;second_reg_period,IF(CA$4&lt;=$I1059+$C1072,$H1072/($I1059-5),IF(AND($H1072&lt;&gt;0,BZ1072=0,CA$4=$C1072+$I1059+1),$H1072,0)),0))</f>
        <v>0</v>
      </c>
      <c r="CB1072" s="176">
        <f t="shared" ref="CB1072" si="3419">IF($I1059="n/a",0,IF(CB$4&gt;second_reg_period,IF(CB$4&lt;=$I1059+$C1072,$H1072/($I1059-5),IF(AND($H1072&lt;&gt;0,CA1072=0,CB$4=$C1072+$I1059+1),$H1072,0)),0))</f>
        <v>0</v>
      </c>
      <c r="CC1072" s="176">
        <f t="shared" ref="CC1072" si="3420">IF($I1059="n/a",0,IF(CC$4&gt;second_reg_period,IF(CC$4&lt;=$I1059+$C1072,$H1072/($I1059-5),IF(AND($H1072&lt;&gt;0,CB1072=0,CC$4=$C1072+$I1059+1),$H1072,0)),0))</f>
        <v>0</v>
      </c>
      <c r="CD1072" s="176">
        <f t="shared" ref="CD1072" si="3421">IF($I1059="n/a",0,IF(CD$4&gt;second_reg_period,IF(CD$4&lt;=$I1059+$C1072,$H1072/($I1059-5),IF(AND($H1072&lt;&gt;0,CC1072=0,CD$4=$C1072+$I1059+1),$H1072,0)),0))</f>
        <v>0</v>
      </c>
      <c r="CE1072" s="176">
        <f t="shared" ref="CE1072" si="3422">IF($I1059="n/a",0,IF(CE$4&gt;second_reg_period,IF(CE$4&lt;=$I1059+$C1072,$H1072/($I1059-5),IF(AND($H1072&lt;&gt;0,CD1072=0,CE$4=$C1072+$I1059+1),$H1072,0)),0))</f>
        <v>0</v>
      </c>
      <c r="CF1072" s="176">
        <f t="shared" ref="CF1072" si="3423">IF($I1059="n/a",0,IF(CF$4&gt;second_reg_period,IF(CF$4&lt;=$I1059+$C1072,$H1072/($I1059-5),IF(AND($H1072&lt;&gt;0,CE1072=0,CF$4=$C1072+$I1059+1),$H1072,0)),0))</f>
        <v>0</v>
      </c>
      <c r="CG1072" s="158"/>
      <c r="CH1072" s="158"/>
      <c r="CI1072" s="158"/>
      <c r="CJ1072" s="158"/>
      <c r="CK1072" s="158"/>
      <c r="CL1072" s="158"/>
      <c r="CM1072" s="158"/>
      <c r="CN1072" s="158"/>
      <c r="CO1072" s="158"/>
      <c r="CP1072" s="158"/>
      <c r="CQ1072" s="158"/>
      <c r="CR1072" s="158"/>
      <c r="CS1072" s="158"/>
      <c r="CT1072" s="158"/>
      <c r="CU1072" s="158"/>
      <c r="CV1072" s="158"/>
      <c r="CW1072" s="158"/>
      <c r="CX1072" s="158"/>
      <c r="CY1072" s="158"/>
      <c r="CZ1072" s="158"/>
      <c r="DA1072" s="158"/>
      <c r="DB1072" s="158"/>
      <c r="DC1072" s="158"/>
      <c r="DD1072" s="158"/>
      <c r="DE1072" s="158"/>
      <c r="DF1072" s="158"/>
      <c r="DG1072" s="158"/>
      <c r="DH1072" s="158"/>
      <c r="DI1072" s="158"/>
      <c r="DJ1072" s="158"/>
      <c r="DK1072" s="158"/>
      <c r="DL1072" s="158"/>
      <c r="DM1072" s="158"/>
      <c r="DN1072" s="158"/>
      <c r="DO1072" s="158"/>
      <c r="DP1072" s="158"/>
      <c r="DQ1072" s="158"/>
      <c r="DR1072" s="158"/>
      <c r="DS1072" s="158"/>
      <c r="DT1072" s="158"/>
      <c r="DU1072" s="158"/>
      <c r="DV1072" s="158"/>
      <c r="DW1072" s="158"/>
      <c r="DX1072" s="158"/>
      <c r="DY1072" s="158"/>
      <c r="DZ1072" s="158"/>
      <c r="EA1072" s="158"/>
      <c r="EB1072" s="158"/>
      <c r="EC1072" s="158"/>
      <c r="ED1072" s="158"/>
      <c r="EE1072" s="158"/>
      <c r="EF1072" s="158"/>
      <c r="EG1072" s="158"/>
      <c r="EH1072" s="158"/>
      <c r="EI1072" s="158"/>
      <c r="EJ1072" s="158"/>
      <c r="EK1072" s="158"/>
      <c r="EL1072" s="158"/>
      <c r="EM1072" s="158"/>
      <c r="EN1072" s="158"/>
      <c r="EO1072" s="158"/>
      <c r="EP1072" s="158"/>
      <c r="EQ1072" s="158"/>
      <c r="ER1072" s="158"/>
      <c r="ES1072" s="158"/>
      <c r="ET1072" s="158"/>
      <c r="EU1072" s="158"/>
      <c r="EV1072" s="158"/>
      <c r="EW1072" s="158"/>
      <c r="EX1072" s="158"/>
      <c r="EY1072" s="158"/>
      <c r="EZ1072" s="158"/>
      <c r="FA1072" s="158"/>
      <c r="FB1072" s="158"/>
      <c r="FC1072" s="158"/>
      <c r="FD1072" s="158"/>
      <c r="FE1072" s="158"/>
      <c r="FF1072" s="158"/>
      <c r="FG1072" s="158"/>
      <c r="FH1072" s="158"/>
      <c r="FI1072" s="158"/>
      <c r="FJ1072" s="158"/>
      <c r="FK1072" s="158"/>
      <c r="FL1072" s="158"/>
      <c r="FM1072" s="158"/>
      <c r="FN1072" s="158"/>
      <c r="FO1072" s="158"/>
      <c r="FP1072" s="158"/>
      <c r="FQ1072" s="158"/>
      <c r="FR1072" s="158"/>
      <c r="FS1072" s="158"/>
      <c r="FT1072" s="158"/>
      <c r="FU1072" s="158"/>
      <c r="FV1072" s="158"/>
      <c r="FW1072" s="158"/>
      <c r="FX1072" s="158"/>
      <c r="FY1072" s="158"/>
      <c r="FZ1072" s="158"/>
      <c r="GA1072" s="158"/>
      <c r="GB1072" s="158"/>
      <c r="GC1072" s="158"/>
      <c r="GD1072" s="158"/>
      <c r="GE1072" s="158"/>
      <c r="GF1072" s="158"/>
      <c r="GG1072" s="158"/>
      <c r="GH1072" s="158"/>
      <c r="GI1072" s="158"/>
      <c r="GJ1072" s="158"/>
      <c r="GK1072" s="158"/>
      <c r="GL1072" s="158"/>
      <c r="GM1072" s="158"/>
      <c r="GN1072" s="158"/>
      <c r="GO1072" s="158"/>
      <c r="GP1072" s="158"/>
      <c r="GQ1072" s="158"/>
      <c r="GR1072" s="158"/>
      <c r="GS1072" s="158"/>
      <c r="GT1072" s="158"/>
      <c r="GU1072" s="158"/>
      <c r="GV1072" s="158"/>
      <c r="GW1072" s="158"/>
      <c r="GX1072" s="158"/>
      <c r="GY1072" s="158"/>
      <c r="GZ1072" s="158"/>
      <c r="HA1072" s="158"/>
      <c r="HB1072" s="158"/>
      <c r="HC1072" s="158"/>
      <c r="HD1072" s="158"/>
      <c r="HE1072" s="158"/>
      <c r="HF1072" s="158"/>
      <c r="HG1072" s="158"/>
      <c r="HH1072" s="158"/>
      <c r="HI1072" s="158"/>
      <c r="HJ1072" s="158"/>
      <c r="HK1072" s="158"/>
      <c r="HL1072" s="158"/>
      <c r="HM1072" s="158"/>
      <c r="HN1072" s="158"/>
      <c r="HO1072" s="158"/>
      <c r="HP1072" s="158"/>
      <c r="HQ1072" s="158"/>
      <c r="HR1072" s="158"/>
      <c r="HS1072" s="158"/>
      <c r="HT1072" s="158"/>
      <c r="HU1072" s="158"/>
      <c r="HV1072" s="158"/>
      <c r="HW1072" s="158"/>
      <c r="HX1072" s="158"/>
      <c r="HY1072" s="158"/>
      <c r="HZ1072" s="158"/>
      <c r="IA1072" s="158"/>
      <c r="IB1072" s="158"/>
      <c r="IC1072" s="158"/>
      <c r="ID1072" s="158"/>
      <c r="IE1072" s="158"/>
      <c r="IF1072" s="158"/>
      <c r="IG1072" s="158"/>
      <c r="IH1072" s="158"/>
      <c r="II1072" s="158"/>
      <c r="IJ1072" s="158"/>
      <c r="IK1072" s="158"/>
      <c r="IL1072" s="158"/>
      <c r="IM1072" s="158"/>
      <c r="IN1072" s="158"/>
      <c r="IO1072" s="158"/>
      <c r="IP1072" s="158"/>
      <c r="IQ1072" s="158"/>
      <c r="IR1072" s="158"/>
      <c r="IS1072" s="158"/>
      <c r="IT1072" s="158"/>
      <c r="IU1072" s="158"/>
      <c r="IV1072" s="158"/>
      <c r="IW1072" s="158"/>
      <c r="IX1072" s="158"/>
      <c r="IY1072" s="158"/>
      <c r="IZ1072" s="158"/>
      <c r="JA1072" s="158"/>
      <c r="JB1072" s="158"/>
      <c r="JC1072" s="158"/>
      <c r="JD1072" s="158"/>
      <c r="JE1072" s="158"/>
      <c r="JF1072" s="158"/>
      <c r="JG1072" s="158"/>
      <c r="JH1072" s="158"/>
      <c r="JI1072" s="158"/>
      <c r="JJ1072" s="158"/>
      <c r="JK1072" s="158"/>
      <c r="JL1072" s="158"/>
      <c r="JM1072" s="158"/>
      <c r="JN1072" s="158"/>
      <c r="JO1072" s="158"/>
      <c r="JP1072" s="158"/>
      <c r="JQ1072" s="158"/>
      <c r="JR1072" s="158"/>
      <c r="JS1072" s="158"/>
      <c r="JT1072" s="158"/>
      <c r="JU1072" s="158"/>
      <c r="JV1072" s="158"/>
      <c r="JW1072" s="158"/>
      <c r="JX1072" s="158"/>
      <c r="JY1072" s="158"/>
      <c r="JZ1072" s="158"/>
      <c r="KA1072" s="158"/>
      <c r="KB1072" s="158"/>
      <c r="KC1072" s="158"/>
      <c r="KD1072" s="158"/>
      <c r="KE1072" s="158"/>
      <c r="KF1072" s="158"/>
      <c r="KG1072" s="158"/>
      <c r="KH1072" s="158"/>
      <c r="KI1072" s="158"/>
      <c r="KJ1072" s="158"/>
      <c r="KK1072" s="158"/>
      <c r="KL1072" s="158"/>
      <c r="KM1072" s="158"/>
      <c r="KN1072" s="158"/>
      <c r="KO1072" s="158"/>
      <c r="KP1072" s="158"/>
      <c r="KQ1072" s="158"/>
      <c r="KR1072" s="158"/>
      <c r="KS1072" s="158"/>
      <c r="KT1072" s="158"/>
      <c r="KU1072" s="158"/>
      <c r="KV1072" s="158"/>
      <c r="KW1072" s="158"/>
      <c r="KX1072" s="158"/>
      <c r="KY1072" s="158"/>
      <c r="KZ1072" s="158"/>
      <c r="LA1072" s="158"/>
      <c r="LB1072" s="158"/>
      <c r="LC1072" s="158"/>
      <c r="LD1072" s="158"/>
      <c r="LE1072" s="158"/>
      <c r="LF1072" s="158"/>
      <c r="LG1072" s="158"/>
      <c r="LH1072" s="158"/>
      <c r="LI1072" s="158"/>
      <c r="LJ1072" s="158"/>
      <c r="LK1072" s="158"/>
      <c r="LL1072" s="158"/>
      <c r="LM1072" s="158"/>
      <c r="LN1072" s="158"/>
      <c r="LO1072" s="158"/>
      <c r="LP1072" s="158"/>
      <c r="LQ1072" s="158"/>
      <c r="LR1072" s="158"/>
      <c r="LS1072" s="158"/>
      <c r="LT1072" s="158"/>
      <c r="LU1072" s="158"/>
      <c r="LV1072" s="158"/>
      <c r="LW1072" s="158"/>
      <c r="LX1072" s="158"/>
      <c r="LY1072" s="158"/>
      <c r="LZ1072" s="158"/>
      <c r="MA1072" s="158"/>
      <c r="MB1072" s="158"/>
      <c r="MC1072" s="158"/>
      <c r="MD1072" s="158"/>
      <c r="ME1072" s="158"/>
      <c r="MF1072" s="158"/>
      <c r="MG1072" s="158"/>
      <c r="MH1072" s="158"/>
      <c r="MI1072" s="158"/>
      <c r="MJ1072" s="158"/>
      <c r="MK1072" s="158"/>
      <c r="ML1072" s="158"/>
      <c r="MM1072" s="158"/>
      <c r="MN1072" s="158"/>
      <c r="MO1072" s="158"/>
      <c r="MP1072" s="158"/>
      <c r="MQ1072" s="158"/>
      <c r="MR1072" s="158"/>
      <c r="MS1072" s="158"/>
      <c r="MT1072" s="158"/>
      <c r="MU1072" s="158"/>
      <c r="MV1072" s="158"/>
      <c r="MW1072" s="158"/>
      <c r="MX1072" s="158"/>
      <c r="MY1072" s="158"/>
      <c r="MZ1072" s="158"/>
      <c r="NA1072" s="158"/>
      <c r="NB1072" s="158"/>
      <c r="NC1072" s="158"/>
      <c r="ND1072" s="158"/>
      <c r="NE1072" s="158"/>
      <c r="NF1072" s="158"/>
      <c r="NG1072" s="158"/>
      <c r="NH1072" s="158"/>
      <c r="NI1072" s="158"/>
      <c r="NJ1072" s="158"/>
      <c r="NK1072" s="158"/>
      <c r="NL1072" s="158"/>
      <c r="NM1072" s="158"/>
      <c r="NN1072" s="158"/>
      <c r="NO1072" s="158"/>
      <c r="NP1072" s="158"/>
      <c r="NQ1072" s="158"/>
      <c r="NR1072" s="158"/>
      <c r="NS1072" s="158"/>
      <c r="NT1072" s="158"/>
      <c r="NU1072" s="158"/>
      <c r="NV1072" s="158"/>
      <c r="NW1072" s="158"/>
      <c r="NX1072" s="158"/>
      <c r="NY1072" s="158"/>
      <c r="NZ1072" s="158"/>
      <c r="OA1072" s="158"/>
      <c r="OB1072" s="158"/>
      <c r="OC1072" s="158"/>
      <c r="OD1072" s="158"/>
      <c r="OE1072" s="158"/>
      <c r="OF1072" s="158"/>
      <c r="OG1072" s="158"/>
      <c r="OH1072" s="158"/>
      <c r="OI1072" s="158"/>
      <c r="OJ1072" s="158"/>
      <c r="OK1072" s="158"/>
      <c r="OL1072" s="158"/>
      <c r="OM1072" s="158"/>
      <c r="ON1072" s="158"/>
      <c r="OO1072" s="158"/>
      <c r="OP1072" s="158"/>
      <c r="OQ1072" s="158"/>
      <c r="OR1072" s="158"/>
      <c r="OS1072" s="158"/>
      <c r="OT1072" s="158"/>
      <c r="OU1072" s="158"/>
      <c r="OV1072" s="158"/>
      <c r="OW1072" s="158"/>
      <c r="OX1072" s="158"/>
      <c r="OY1072" s="158"/>
      <c r="OZ1072" s="158"/>
      <c r="PA1072" s="158"/>
      <c r="PB1072" s="158"/>
      <c r="PC1072" s="158"/>
      <c r="PD1072" s="158"/>
      <c r="PE1072" s="158"/>
      <c r="PF1072" s="158"/>
      <c r="PG1072" s="158"/>
      <c r="PH1072" s="158"/>
      <c r="PI1072" s="158"/>
      <c r="PJ1072" s="158"/>
      <c r="PK1072" s="158"/>
      <c r="PL1072" s="158"/>
      <c r="PM1072" s="158"/>
      <c r="PN1072" s="158"/>
      <c r="PO1072" s="158"/>
      <c r="PP1072" s="158"/>
      <c r="PQ1072" s="158"/>
      <c r="PR1072" s="158"/>
      <c r="PS1072" s="158"/>
      <c r="PT1072" s="158"/>
      <c r="PU1072" s="158"/>
      <c r="PV1072" s="158"/>
      <c r="PW1072" s="158"/>
      <c r="PX1072" s="158"/>
      <c r="PY1072" s="158"/>
      <c r="PZ1072" s="158"/>
      <c r="QA1072" s="158"/>
      <c r="QB1072" s="158"/>
      <c r="QC1072" s="158"/>
      <c r="QD1072" s="158"/>
      <c r="QE1072" s="158"/>
      <c r="QF1072" s="158"/>
      <c r="QG1072" s="158"/>
      <c r="QH1072" s="158"/>
      <c r="QI1072" s="158"/>
      <c r="QJ1072" s="158"/>
      <c r="QK1072" s="158"/>
      <c r="QL1072" s="158"/>
      <c r="QM1072" s="158"/>
      <c r="QN1072" s="158"/>
      <c r="QO1072" s="158"/>
      <c r="QP1072" s="158"/>
      <c r="QQ1072" s="158"/>
      <c r="QR1072" s="158"/>
      <c r="QS1072" s="158"/>
      <c r="QT1072" s="158"/>
      <c r="QU1072" s="158"/>
      <c r="QV1072" s="158"/>
      <c r="QW1072" s="158"/>
      <c r="QX1072" s="158"/>
      <c r="QY1072" s="158"/>
      <c r="QZ1072" s="158"/>
      <c r="RA1072" s="158"/>
      <c r="RB1072" s="158"/>
      <c r="RC1072" s="158"/>
      <c r="RD1072" s="158"/>
      <c r="RE1072" s="158"/>
      <c r="RF1072" s="158"/>
      <c r="RG1072" s="158"/>
      <c r="RH1072" s="158"/>
      <c r="RI1072" s="158"/>
      <c r="RJ1072" s="158"/>
      <c r="RK1072" s="158"/>
      <c r="RL1072" s="158"/>
      <c r="RM1072" s="158"/>
      <c r="RN1072" s="158"/>
      <c r="RO1072" s="158"/>
      <c r="RP1072" s="158"/>
      <c r="RQ1072" s="158"/>
      <c r="RR1072" s="158"/>
      <c r="RS1072" s="158"/>
      <c r="RT1072" s="158"/>
      <c r="RU1072" s="158"/>
      <c r="RV1072" s="158"/>
      <c r="RW1072" s="158"/>
      <c r="RX1072" s="158"/>
      <c r="RY1072" s="158"/>
      <c r="RZ1072" s="158"/>
      <c r="SA1072" s="158"/>
      <c r="SB1072" s="158"/>
      <c r="SC1072" s="158"/>
      <c r="SD1072" s="158"/>
      <c r="SE1072" s="158"/>
      <c r="SF1072" s="158"/>
      <c r="SG1072" s="158"/>
      <c r="SH1072" s="158"/>
      <c r="SI1072" s="158"/>
      <c r="SJ1072" s="158"/>
      <c r="SK1072" s="158"/>
      <c r="SL1072" s="158"/>
      <c r="SM1072" s="158"/>
      <c r="SN1072" s="158"/>
      <c r="SO1072" s="158"/>
      <c r="SP1072" s="158"/>
      <c r="SQ1072" s="158"/>
      <c r="SR1072" s="158"/>
      <c r="SS1072" s="158"/>
      <c r="ST1072" s="158"/>
      <c r="SU1072" s="158"/>
      <c r="SV1072" s="158"/>
      <c r="SW1072" s="158"/>
      <c r="SX1072" s="158"/>
      <c r="SY1072" s="158"/>
      <c r="SZ1072" s="158"/>
      <c r="TA1072" s="158"/>
      <c r="TB1072" s="158"/>
      <c r="TC1072" s="158"/>
      <c r="TD1072" s="158"/>
      <c r="TE1072" s="158"/>
      <c r="TF1072" s="158"/>
      <c r="TG1072" s="158"/>
      <c r="TH1072" s="158"/>
      <c r="TI1072" s="158"/>
      <c r="TJ1072" s="158"/>
      <c r="TK1072" s="158"/>
      <c r="TL1072" s="158"/>
      <c r="TM1072" s="158"/>
      <c r="TN1072" s="158"/>
      <c r="TO1072" s="158"/>
      <c r="TP1072" s="158"/>
      <c r="TQ1072" s="158"/>
      <c r="TR1072" s="158"/>
      <c r="TS1072" s="158"/>
      <c r="TT1072" s="158"/>
      <c r="TU1072" s="158"/>
      <c r="TV1072" s="158"/>
      <c r="TW1072" s="158"/>
      <c r="TX1072" s="158"/>
      <c r="TY1072" s="158"/>
      <c r="TZ1072" s="158"/>
      <c r="UA1072" s="158"/>
      <c r="UB1072" s="158"/>
      <c r="UC1072" s="158"/>
      <c r="UD1072" s="158"/>
      <c r="UE1072" s="158"/>
      <c r="UF1072" s="158"/>
      <c r="UG1072" s="158"/>
      <c r="UH1072" s="158"/>
      <c r="UI1072" s="158"/>
      <c r="UJ1072" s="158"/>
      <c r="UK1072" s="158"/>
      <c r="UL1072" s="158"/>
      <c r="UM1072" s="158"/>
      <c r="UN1072" s="158"/>
      <c r="UO1072" s="158"/>
      <c r="UP1072" s="158"/>
      <c r="UQ1072" s="158"/>
      <c r="UR1072" s="158"/>
      <c r="US1072" s="158"/>
      <c r="UT1072" s="158"/>
      <c r="UU1072" s="158"/>
      <c r="UV1072" s="158"/>
      <c r="UW1072" s="158"/>
      <c r="UX1072" s="158"/>
      <c r="UY1072" s="158"/>
      <c r="UZ1072" s="158"/>
      <c r="VA1072" s="158"/>
      <c r="VB1072" s="158"/>
      <c r="VC1072" s="158"/>
      <c r="VD1072" s="158"/>
      <c r="VE1072" s="158"/>
      <c r="VF1072" s="158"/>
      <c r="VG1072" s="158"/>
      <c r="VH1072" s="158"/>
      <c r="VI1072" s="158"/>
      <c r="VJ1072" s="158"/>
      <c r="VK1072" s="158"/>
      <c r="VL1072" s="158"/>
      <c r="VM1072" s="158"/>
      <c r="VN1072" s="158"/>
      <c r="VO1072" s="158"/>
      <c r="VP1072" s="158"/>
      <c r="VQ1072" s="158"/>
      <c r="VR1072" s="158"/>
      <c r="VS1072" s="158"/>
      <c r="VT1072" s="158"/>
      <c r="VU1072" s="158"/>
      <c r="VV1072" s="158"/>
      <c r="VW1072" s="158"/>
      <c r="VX1072" s="158"/>
      <c r="VY1072" s="158"/>
      <c r="VZ1072" s="158"/>
      <c r="WA1072" s="158"/>
      <c r="WB1072" s="158"/>
      <c r="WC1072" s="158"/>
      <c r="WD1072" s="158"/>
      <c r="WE1072" s="158"/>
      <c r="WF1072" s="158"/>
      <c r="WG1072" s="158"/>
      <c r="WH1072" s="158"/>
      <c r="WI1072" s="158"/>
      <c r="WJ1072" s="158"/>
      <c r="WK1072" s="158"/>
      <c r="WL1072" s="158"/>
      <c r="WM1072" s="158"/>
      <c r="WN1072" s="158"/>
      <c r="WO1072" s="158"/>
      <c r="WP1072" s="158"/>
      <c r="WQ1072" s="158"/>
      <c r="WR1072" s="158"/>
      <c r="WS1072" s="158"/>
      <c r="WT1072" s="158"/>
      <c r="WU1072" s="158"/>
      <c r="WV1072" s="158"/>
      <c r="WW1072" s="158"/>
      <c r="WX1072" s="158"/>
      <c r="WY1072" s="158"/>
      <c r="WZ1072" s="158"/>
      <c r="XA1072" s="158"/>
      <c r="XB1072" s="158"/>
      <c r="XC1072" s="158"/>
      <c r="XD1072" s="158"/>
      <c r="XE1072" s="158"/>
      <c r="XF1072" s="158"/>
      <c r="XG1072" s="158"/>
      <c r="XH1072" s="158"/>
      <c r="XI1072" s="158"/>
      <c r="XJ1072" s="158"/>
      <c r="XK1072" s="158"/>
      <c r="XL1072" s="158"/>
      <c r="XM1072" s="158"/>
      <c r="XN1072" s="158"/>
      <c r="XO1072" s="158"/>
      <c r="XP1072" s="158"/>
      <c r="XQ1072" s="158"/>
      <c r="XR1072" s="158"/>
      <c r="XS1072" s="158"/>
      <c r="XT1072" s="158"/>
      <c r="XU1072" s="158"/>
      <c r="XV1072" s="158"/>
      <c r="XW1072" s="158"/>
      <c r="XX1072" s="158"/>
      <c r="XY1072" s="158"/>
      <c r="XZ1072" s="158"/>
      <c r="YA1072" s="158"/>
      <c r="YB1072" s="158"/>
      <c r="YC1072" s="158"/>
      <c r="YD1072" s="158"/>
      <c r="YE1072" s="158"/>
      <c r="YF1072" s="158"/>
      <c r="YG1072" s="158"/>
      <c r="YH1072" s="158"/>
      <c r="YI1072" s="158"/>
      <c r="YJ1072" s="158"/>
      <c r="YK1072" s="158"/>
      <c r="YL1072" s="158"/>
      <c r="YM1072" s="158"/>
      <c r="YN1072" s="158"/>
      <c r="YO1072" s="158"/>
      <c r="YP1072" s="158"/>
      <c r="YQ1072" s="158"/>
      <c r="YR1072" s="158"/>
      <c r="YS1072" s="158"/>
      <c r="YT1072" s="158"/>
      <c r="YU1072" s="158"/>
      <c r="YV1072" s="158"/>
      <c r="YW1072" s="158"/>
      <c r="YX1072" s="158"/>
      <c r="YY1072" s="158"/>
      <c r="YZ1072" s="158"/>
      <c r="ZA1072" s="158"/>
      <c r="ZB1072" s="158"/>
      <c r="ZC1072" s="158"/>
      <c r="ZD1072" s="158"/>
      <c r="ZE1072" s="158"/>
      <c r="ZF1072" s="158"/>
      <c r="ZG1072" s="158"/>
      <c r="ZH1072" s="158"/>
      <c r="ZI1072" s="158"/>
      <c r="ZJ1072" s="158"/>
      <c r="ZK1072" s="158"/>
      <c r="ZL1072" s="158"/>
      <c r="ZM1072" s="158"/>
      <c r="ZN1072" s="158"/>
      <c r="ZO1072" s="158"/>
      <c r="ZP1072" s="158"/>
      <c r="ZQ1072" s="158"/>
      <c r="ZR1072" s="158"/>
      <c r="ZS1072" s="158"/>
      <c r="ZT1072" s="158"/>
      <c r="ZU1072" s="158"/>
      <c r="ZV1072" s="158"/>
      <c r="ZW1072" s="158"/>
      <c r="ZX1072" s="158"/>
      <c r="ZY1072" s="158"/>
      <c r="ZZ1072" s="158"/>
      <c r="AAA1072" s="158"/>
      <c r="AAB1072" s="158"/>
      <c r="AAC1072" s="158"/>
      <c r="AAD1072" s="158"/>
      <c r="AAE1072" s="158"/>
      <c r="AAF1072" s="158"/>
      <c r="AAG1072" s="158"/>
      <c r="AAH1072" s="158"/>
      <c r="AAI1072" s="158"/>
      <c r="AAJ1072" s="158"/>
      <c r="AAK1072" s="158"/>
      <c r="AAL1072" s="158"/>
      <c r="AAM1072" s="158"/>
      <c r="AAN1072" s="158"/>
      <c r="AAO1072" s="158"/>
      <c r="AAP1072" s="158"/>
      <c r="AAQ1072" s="158"/>
      <c r="AAR1072" s="158"/>
      <c r="AAS1072" s="158"/>
      <c r="AAT1072" s="158"/>
      <c r="AAU1072" s="158"/>
      <c r="AAV1072" s="158"/>
      <c r="AAW1072" s="158"/>
      <c r="AAX1072" s="158"/>
      <c r="AAY1072" s="158"/>
      <c r="AAZ1072" s="158"/>
      <c r="ABA1072" s="158"/>
      <c r="ABB1072" s="158"/>
      <c r="ABC1072" s="158"/>
      <c r="ABD1072" s="158"/>
      <c r="ABE1072" s="158"/>
      <c r="ABF1072" s="158"/>
      <c r="ABG1072" s="158"/>
      <c r="ABH1072" s="158"/>
      <c r="ABI1072" s="158"/>
      <c r="ABJ1072" s="158"/>
      <c r="ABK1072" s="158"/>
      <c r="ABL1072" s="158"/>
      <c r="ABM1072" s="158"/>
      <c r="ABN1072" s="158"/>
      <c r="ABO1072" s="158"/>
      <c r="ABP1072" s="158"/>
      <c r="ABQ1072" s="158"/>
      <c r="ABR1072" s="158"/>
      <c r="ABS1072" s="158"/>
      <c r="ABT1072" s="158"/>
      <c r="ABU1072" s="158"/>
      <c r="ABV1072" s="158"/>
      <c r="ABW1072" s="158"/>
      <c r="ABX1072" s="158"/>
      <c r="ABY1072" s="158"/>
      <c r="ABZ1072" s="158"/>
      <c r="ACA1072" s="158"/>
      <c r="ACB1072" s="158"/>
      <c r="ACC1072" s="158"/>
      <c r="ACD1072" s="158"/>
      <c r="ACE1072" s="158"/>
      <c r="ACF1072" s="158"/>
      <c r="ACG1072" s="158"/>
      <c r="ACH1072" s="158"/>
      <c r="ACI1072" s="158"/>
      <c r="ACJ1072" s="158"/>
      <c r="ACK1072" s="158"/>
      <c r="ACL1072" s="158"/>
      <c r="ACM1072" s="158"/>
      <c r="ACN1072" s="158"/>
      <c r="ACO1072" s="158"/>
      <c r="ACP1072" s="158"/>
      <c r="ACQ1072" s="158"/>
      <c r="ACR1072" s="158"/>
      <c r="ACS1072" s="158"/>
      <c r="ACT1072" s="158"/>
      <c r="ACU1072" s="158"/>
      <c r="ACV1072" s="158"/>
      <c r="ACW1072" s="158"/>
      <c r="ACX1072" s="158"/>
      <c r="ACY1072" s="158"/>
      <c r="ACZ1072" s="158"/>
      <c r="ADA1072" s="158"/>
      <c r="ADB1072" s="158"/>
      <c r="ADC1072" s="158"/>
      <c r="ADD1072" s="158"/>
      <c r="ADE1072" s="158"/>
      <c r="ADF1072" s="158"/>
      <c r="ADG1072" s="158"/>
      <c r="ADH1072" s="158"/>
      <c r="ADI1072" s="158"/>
      <c r="ADJ1072" s="158"/>
      <c r="ADK1072" s="158"/>
      <c r="ADL1072" s="158"/>
      <c r="ADM1072" s="158"/>
      <c r="ADN1072" s="158"/>
      <c r="ADO1072" s="158"/>
      <c r="ADP1072" s="158"/>
      <c r="ADQ1072" s="158"/>
      <c r="ADR1072" s="158"/>
      <c r="ADS1072" s="158"/>
      <c r="ADT1072" s="158"/>
      <c r="ADU1072" s="158"/>
      <c r="ADV1072" s="158"/>
      <c r="ADW1072" s="158"/>
      <c r="ADX1072" s="158"/>
      <c r="ADY1072" s="158"/>
      <c r="ADZ1072" s="158"/>
      <c r="AEA1072" s="158"/>
      <c r="AEB1072" s="158"/>
      <c r="AEC1072" s="158"/>
      <c r="AED1072" s="158"/>
      <c r="AEE1072" s="158"/>
      <c r="AEF1072" s="158"/>
      <c r="AEG1072" s="158"/>
      <c r="AEH1072" s="158"/>
      <c r="AEI1072" s="158"/>
      <c r="AEJ1072" s="158"/>
      <c r="AEK1072" s="158"/>
      <c r="AEL1072" s="158"/>
      <c r="AEM1072" s="158"/>
      <c r="AEN1072" s="158"/>
      <c r="AEO1072" s="158"/>
      <c r="AEP1072" s="158"/>
      <c r="AEQ1072" s="158"/>
      <c r="AER1072" s="158"/>
      <c r="AES1072" s="158"/>
      <c r="AET1072" s="158"/>
      <c r="AEU1072" s="158"/>
      <c r="AEV1072" s="158"/>
      <c r="AEW1072" s="158"/>
      <c r="AEX1072" s="158"/>
      <c r="AEY1072" s="158"/>
      <c r="AEZ1072" s="158"/>
      <c r="AFA1072" s="158"/>
      <c r="AFB1072" s="158"/>
      <c r="AFC1072" s="158"/>
      <c r="AFD1072" s="158"/>
      <c r="AFE1072" s="158"/>
      <c r="AFF1072" s="158"/>
      <c r="AFG1072" s="158"/>
      <c r="AFH1072" s="158"/>
      <c r="AFI1072" s="158"/>
      <c r="AFJ1072" s="158"/>
      <c r="AFK1072" s="158"/>
      <c r="AFL1072" s="158"/>
      <c r="AFM1072" s="158"/>
      <c r="AFN1072" s="158"/>
      <c r="AFO1072" s="158"/>
      <c r="AFP1072" s="158"/>
      <c r="AFQ1072" s="158"/>
      <c r="AFR1072" s="158"/>
      <c r="AFS1072" s="158"/>
      <c r="AFT1072" s="158"/>
      <c r="AFU1072" s="158"/>
      <c r="AFV1072" s="158"/>
      <c r="AFW1072" s="158"/>
      <c r="AFX1072" s="158"/>
      <c r="AFY1072" s="158"/>
      <c r="AFZ1072" s="158"/>
      <c r="AGA1072" s="158"/>
      <c r="AGB1072" s="158"/>
      <c r="AGC1072" s="158"/>
      <c r="AGD1072" s="158"/>
      <c r="AGE1072" s="158"/>
      <c r="AGF1072" s="158"/>
      <c r="AGG1072" s="158"/>
      <c r="AGH1072" s="158"/>
      <c r="AGI1072" s="158"/>
      <c r="AGJ1072" s="158"/>
      <c r="AGK1072" s="158"/>
      <c r="AGL1072" s="158"/>
      <c r="AGM1072" s="158"/>
      <c r="AGN1072" s="158"/>
      <c r="AGO1072" s="158"/>
      <c r="AGP1072" s="158"/>
      <c r="AGQ1072" s="158"/>
      <c r="AGR1072" s="158"/>
      <c r="AGS1072" s="158"/>
      <c r="AGT1072" s="158"/>
      <c r="AGU1072" s="158"/>
      <c r="AGV1072" s="158"/>
      <c r="AGW1072" s="158"/>
      <c r="AGX1072" s="158"/>
      <c r="AGY1072" s="158"/>
      <c r="AGZ1072" s="158"/>
      <c r="AHA1072" s="158"/>
      <c r="AHB1072" s="158"/>
      <c r="AHC1072" s="158"/>
      <c r="AHD1072" s="158"/>
      <c r="AHE1072" s="158"/>
      <c r="AHF1072" s="158"/>
      <c r="AHG1072" s="158"/>
      <c r="AHH1072" s="158"/>
      <c r="AHI1072" s="158"/>
      <c r="AHJ1072" s="158"/>
      <c r="AHK1072" s="158"/>
      <c r="AHL1072" s="158"/>
      <c r="AHM1072" s="158"/>
      <c r="AHN1072" s="158"/>
      <c r="AHO1072" s="158"/>
      <c r="AHP1072" s="158"/>
      <c r="AHQ1072" s="158"/>
      <c r="AHR1072" s="158"/>
      <c r="AHS1072" s="158"/>
      <c r="AHT1072" s="158"/>
      <c r="AHU1072" s="158"/>
      <c r="AHV1072" s="158"/>
      <c r="AHW1072" s="158"/>
      <c r="AHX1072" s="158"/>
      <c r="AHY1072" s="158"/>
      <c r="AHZ1072" s="158"/>
      <c r="AIA1072" s="158"/>
      <c r="AIB1072" s="158"/>
      <c r="AIC1072" s="158"/>
      <c r="AID1072" s="158"/>
      <c r="AIE1072" s="158"/>
      <c r="AIF1072" s="158"/>
      <c r="AIG1072" s="158"/>
      <c r="AIH1072" s="158"/>
      <c r="AII1072" s="158"/>
      <c r="AIJ1072" s="158"/>
      <c r="AIK1072" s="158"/>
      <c r="AIL1072" s="158"/>
      <c r="AIM1072" s="158"/>
      <c r="AIN1072" s="158"/>
      <c r="AIO1072" s="158"/>
      <c r="AIP1072" s="158"/>
      <c r="AIQ1072" s="158"/>
      <c r="AIR1072" s="158"/>
      <c r="AIS1072" s="158"/>
      <c r="AIT1072" s="158"/>
      <c r="AIU1072" s="158"/>
      <c r="AIV1072" s="158"/>
      <c r="AIW1072" s="158"/>
      <c r="AIX1072" s="158"/>
      <c r="AIY1072" s="158"/>
      <c r="AIZ1072" s="158"/>
      <c r="AJA1072" s="158"/>
      <c r="AJB1072" s="158"/>
      <c r="AJC1072" s="158"/>
      <c r="AJD1072" s="158"/>
      <c r="AJE1072" s="158"/>
      <c r="AJF1072" s="158"/>
      <c r="AJG1072" s="158"/>
      <c r="AJH1072" s="158"/>
      <c r="AJI1072" s="158"/>
      <c r="AJJ1072" s="158"/>
      <c r="AJK1072" s="158"/>
      <c r="AJL1072" s="158"/>
      <c r="AJM1072" s="158"/>
      <c r="AJN1072" s="158"/>
      <c r="AJO1072" s="158"/>
      <c r="AJP1072" s="158"/>
      <c r="AJQ1072" s="158"/>
      <c r="AJR1072" s="158"/>
      <c r="AJS1072" s="158"/>
      <c r="AJT1072" s="158"/>
      <c r="AJU1072" s="158"/>
      <c r="AJV1072" s="158"/>
      <c r="AJW1072" s="158"/>
      <c r="AJX1072" s="158"/>
      <c r="AJY1072" s="158"/>
      <c r="AJZ1072" s="158"/>
      <c r="AKA1072" s="158"/>
      <c r="AKB1072" s="158"/>
      <c r="AKC1072" s="158"/>
      <c r="AKD1072" s="158"/>
      <c r="AKE1072" s="158"/>
      <c r="AKF1072" s="158"/>
      <c r="AKG1072" s="158"/>
      <c r="AKH1072" s="158"/>
      <c r="AKI1072" s="158"/>
      <c r="AKJ1072" s="158"/>
      <c r="AKK1072" s="158"/>
      <c r="AKL1072" s="158"/>
      <c r="AKM1072" s="158"/>
      <c r="AKN1072" s="158"/>
      <c r="AKO1072" s="158"/>
      <c r="AKP1072" s="158"/>
      <c r="AKQ1072" s="158"/>
      <c r="AKR1072" s="158"/>
      <c r="AKS1072" s="158"/>
      <c r="AKT1072" s="158"/>
      <c r="AKU1072" s="158"/>
      <c r="AKV1072" s="158"/>
      <c r="AKW1072" s="158"/>
      <c r="AKX1072" s="158"/>
      <c r="AKY1072" s="158"/>
      <c r="AKZ1072" s="158"/>
      <c r="ALA1072" s="158"/>
      <c r="ALB1072" s="158"/>
      <c r="ALC1072" s="158"/>
      <c r="ALD1072" s="158"/>
      <c r="ALE1072" s="158"/>
      <c r="ALF1072" s="158"/>
      <c r="ALG1072" s="158"/>
      <c r="ALH1072" s="158"/>
      <c r="ALI1072" s="158"/>
      <c r="ALJ1072" s="158"/>
      <c r="ALK1072" s="158"/>
      <c r="ALL1072" s="158"/>
      <c r="ALM1072" s="158"/>
      <c r="ALN1072" s="158"/>
      <c r="ALO1072" s="158"/>
      <c r="ALP1072" s="158"/>
      <c r="ALQ1072" s="158"/>
      <c r="ALR1072" s="158"/>
      <c r="ALS1072" s="158"/>
      <c r="ALT1072" s="158"/>
      <c r="ALU1072" s="158"/>
      <c r="ALV1072" s="158"/>
      <c r="ALW1072" s="158"/>
      <c r="ALX1072" s="158"/>
      <c r="ALY1072" s="158"/>
      <c r="ALZ1072" s="158"/>
      <c r="AMA1072" s="158"/>
      <c r="AMB1072" s="158"/>
      <c r="AMC1072" s="158"/>
      <c r="AMD1072" s="158"/>
      <c r="AME1072" s="158"/>
      <c r="AMF1072" s="158"/>
      <c r="AMG1072" s="158"/>
      <c r="AMH1072" s="158"/>
      <c r="AMI1072" s="158"/>
      <c r="AMJ1072" s="158"/>
      <c r="AMK1072" s="158"/>
      <c r="AML1072" s="158"/>
      <c r="AMM1072" s="158"/>
      <c r="AMN1072" s="158"/>
      <c r="AMO1072" s="158"/>
      <c r="AMP1072" s="158"/>
      <c r="AMQ1072" s="158"/>
      <c r="AMR1072" s="158"/>
      <c r="AMS1072" s="158"/>
      <c r="AMT1072" s="158"/>
      <c r="AMU1072" s="158"/>
      <c r="AMV1072" s="158"/>
      <c r="AMW1072" s="158"/>
      <c r="AMX1072" s="158"/>
      <c r="AMY1072" s="158"/>
      <c r="AMZ1072" s="158"/>
      <c r="ANA1072" s="158"/>
      <c r="ANB1072" s="158"/>
      <c r="ANC1072" s="158"/>
      <c r="AND1072" s="158"/>
      <c r="ANE1072" s="158"/>
      <c r="ANF1072" s="158"/>
      <c r="ANG1072" s="158"/>
      <c r="ANH1072" s="158"/>
      <c r="ANI1072" s="158"/>
      <c r="ANJ1072" s="158"/>
      <c r="ANK1072" s="158"/>
      <c r="ANL1072" s="158"/>
      <c r="ANM1072" s="158"/>
      <c r="ANN1072" s="158"/>
      <c r="ANO1072" s="158"/>
      <c r="ANP1072" s="158"/>
      <c r="ANQ1072" s="158"/>
      <c r="ANR1072" s="158"/>
      <c r="ANS1072" s="158"/>
      <c r="ANT1072" s="158"/>
      <c r="ANU1072" s="158"/>
      <c r="ANV1072" s="158"/>
      <c r="ANW1072" s="158"/>
      <c r="ANX1072" s="158"/>
      <c r="ANY1072" s="158"/>
      <c r="ANZ1072" s="158"/>
      <c r="AOA1072" s="158"/>
      <c r="AOB1072" s="158"/>
      <c r="AOC1072" s="158"/>
      <c r="AOD1072" s="158"/>
      <c r="AOE1072" s="158"/>
      <c r="AOF1072" s="158"/>
      <c r="AOG1072" s="158"/>
      <c r="AOH1072" s="158"/>
      <c r="AOI1072" s="158"/>
      <c r="AOJ1072" s="158"/>
      <c r="AOK1072" s="158"/>
      <c r="AOL1072" s="158"/>
      <c r="AOM1072" s="158"/>
      <c r="AON1072" s="158"/>
      <c r="AOO1072" s="158"/>
      <c r="AOP1072" s="158"/>
      <c r="AOQ1072" s="158"/>
      <c r="AOR1072" s="158"/>
      <c r="AOS1072" s="158"/>
      <c r="AOT1072" s="158"/>
      <c r="AOU1072" s="158"/>
      <c r="AOV1072" s="158"/>
      <c r="AOW1072" s="158"/>
      <c r="AOX1072" s="158"/>
      <c r="AOY1072" s="158"/>
      <c r="AOZ1072" s="158"/>
      <c r="APA1072" s="158"/>
      <c r="APB1072" s="158"/>
      <c r="APC1072" s="158"/>
      <c r="APD1072" s="158"/>
      <c r="APE1072" s="158"/>
      <c r="APF1072" s="158"/>
      <c r="APG1072" s="158"/>
      <c r="APH1072" s="158"/>
      <c r="API1072" s="158"/>
      <c r="APJ1072" s="158"/>
      <c r="APK1072" s="158"/>
      <c r="APL1072" s="158"/>
      <c r="APM1072" s="158"/>
      <c r="APN1072" s="158"/>
      <c r="APO1072" s="158"/>
      <c r="APP1072" s="158"/>
      <c r="APQ1072" s="158"/>
      <c r="APR1072" s="158"/>
      <c r="APS1072" s="158"/>
      <c r="APT1072" s="158"/>
      <c r="APU1072" s="158"/>
      <c r="APV1072" s="158"/>
      <c r="APW1072" s="158"/>
      <c r="APX1072" s="158"/>
      <c r="APY1072" s="158"/>
      <c r="APZ1072" s="158"/>
      <c r="AQA1072" s="158"/>
      <c r="AQB1072" s="158"/>
      <c r="AQC1072" s="158"/>
      <c r="AQD1072" s="158"/>
      <c r="AQE1072" s="158"/>
      <c r="AQF1072" s="158"/>
      <c r="AQG1072" s="158"/>
      <c r="AQH1072" s="158"/>
      <c r="AQI1072" s="158"/>
      <c r="AQJ1072" s="158"/>
      <c r="AQK1072" s="158"/>
      <c r="AQL1072" s="158"/>
      <c r="AQM1072" s="158"/>
      <c r="AQN1072" s="158"/>
      <c r="AQO1072" s="158"/>
      <c r="AQP1072" s="158"/>
      <c r="AQQ1072" s="158"/>
      <c r="AQR1072" s="158"/>
      <c r="AQS1072" s="158"/>
      <c r="AQT1072" s="158"/>
      <c r="AQU1072" s="158"/>
      <c r="AQV1072" s="158"/>
      <c r="AQW1072" s="158"/>
      <c r="AQX1072" s="158"/>
      <c r="AQY1072" s="158"/>
      <c r="AQZ1072" s="158"/>
      <c r="ARA1072" s="158"/>
      <c r="ARB1072" s="158"/>
      <c r="ARC1072" s="158"/>
      <c r="ARD1072" s="158"/>
      <c r="ARE1072" s="158"/>
      <c r="ARF1072" s="158"/>
      <c r="ARG1072" s="158"/>
      <c r="ARH1072" s="158"/>
      <c r="ARI1072" s="158"/>
      <c r="ARJ1072" s="158"/>
      <c r="ARK1072" s="158"/>
      <c r="ARL1072" s="158"/>
      <c r="ARM1072" s="158"/>
      <c r="ARN1072" s="158"/>
      <c r="ARO1072" s="158"/>
      <c r="ARP1072" s="158"/>
      <c r="ARQ1072" s="158"/>
      <c r="ARR1072" s="158"/>
      <c r="ARS1072" s="158"/>
      <c r="ART1072" s="158"/>
      <c r="ARU1072" s="158"/>
      <c r="ARV1072" s="158"/>
      <c r="ARW1072" s="158"/>
      <c r="ARX1072" s="158"/>
      <c r="ARY1072" s="158"/>
      <c r="ARZ1072" s="158"/>
      <c r="ASA1072" s="158"/>
      <c r="ASB1072" s="158"/>
      <c r="ASC1072" s="158"/>
      <c r="ASD1072" s="158"/>
      <c r="ASE1072" s="158"/>
      <c r="ASF1072" s="158"/>
      <c r="ASG1072" s="158"/>
      <c r="ASH1072" s="158"/>
      <c r="ASI1072" s="158"/>
      <c r="ASJ1072" s="158"/>
      <c r="ASK1072" s="158"/>
      <c r="ASL1072" s="158"/>
      <c r="ASM1072" s="158"/>
      <c r="ASN1072" s="158"/>
      <c r="ASO1072" s="158"/>
      <c r="ASP1072" s="158"/>
      <c r="ASQ1072" s="158"/>
      <c r="ASR1072" s="158"/>
      <c r="ASS1072" s="158"/>
      <c r="AST1072" s="158"/>
      <c r="ASU1072" s="158"/>
      <c r="ASV1072" s="158"/>
      <c r="ASW1072" s="158"/>
      <c r="ASX1072" s="158"/>
      <c r="ASY1072" s="158"/>
      <c r="ASZ1072" s="158"/>
      <c r="ATA1072" s="158"/>
      <c r="ATB1072" s="158"/>
      <c r="ATC1072" s="158"/>
      <c r="ATD1072" s="158"/>
      <c r="ATE1072" s="158"/>
      <c r="ATF1072" s="158"/>
      <c r="ATG1072" s="158"/>
      <c r="ATH1072" s="158"/>
      <c r="ATI1072" s="158"/>
      <c r="ATJ1072" s="158"/>
      <c r="ATK1072" s="158"/>
      <c r="ATL1072" s="158"/>
      <c r="ATM1072" s="158"/>
      <c r="ATN1072" s="158"/>
      <c r="ATO1072" s="158"/>
      <c r="ATP1072" s="158"/>
      <c r="ATQ1072" s="158"/>
      <c r="ATR1072" s="158"/>
      <c r="ATS1072" s="158"/>
      <c r="ATT1072" s="158"/>
      <c r="ATU1072" s="158"/>
      <c r="ATV1072" s="158"/>
      <c r="ATW1072" s="158"/>
      <c r="ATX1072" s="158"/>
      <c r="ATY1072" s="158"/>
      <c r="ATZ1072" s="158"/>
      <c r="AUA1072" s="158"/>
      <c r="AUB1072" s="158"/>
      <c r="AUC1072" s="158"/>
      <c r="AUD1072" s="158"/>
      <c r="AUE1072" s="158"/>
      <c r="AUF1072" s="158"/>
      <c r="AUG1072" s="158"/>
      <c r="AUH1072" s="158"/>
      <c r="AUI1072" s="158"/>
      <c r="AUJ1072" s="158"/>
      <c r="AUK1072" s="158"/>
      <c r="AUL1072" s="158"/>
      <c r="AUM1072" s="158"/>
      <c r="AUN1072" s="158"/>
      <c r="AUO1072" s="158"/>
      <c r="AUP1072" s="158"/>
      <c r="AUQ1072" s="158"/>
      <c r="AUR1072" s="158"/>
      <c r="AUS1072" s="158"/>
      <c r="AUT1072" s="158"/>
      <c r="AUU1072" s="158"/>
      <c r="AUV1072" s="158"/>
      <c r="AUW1072" s="158"/>
      <c r="AUX1072" s="158"/>
      <c r="AUY1072" s="158"/>
      <c r="AUZ1072" s="158"/>
      <c r="AVA1072" s="158"/>
      <c r="AVB1072" s="158"/>
      <c r="AVC1072" s="158"/>
      <c r="AVD1072" s="158"/>
      <c r="AVE1072" s="158"/>
      <c r="AVF1072" s="158"/>
      <c r="AVG1072" s="158"/>
      <c r="AVH1072" s="158"/>
      <c r="AVI1072" s="158"/>
      <c r="AVJ1072" s="158"/>
      <c r="AVK1072" s="158"/>
      <c r="AVL1072" s="158"/>
      <c r="AVM1072" s="158"/>
      <c r="AVN1072" s="158"/>
      <c r="AVO1072" s="158"/>
      <c r="AVP1072" s="158"/>
      <c r="AVQ1072" s="158"/>
      <c r="AVR1072" s="158"/>
      <c r="AVS1072" s="158"/>
      <c r="AVT1072" s="158"/>
      <c r="AVU1072" s="158"/>
      <c r="AVV1072" s="158"/>
      <c r="AVW1072" s="158"/>
      <c r="AVX1072" s="158"/>
      <c r="AVY1072" s="158"/>
      <c r="AVZ1072" s="158"/>
      <c r="AWA1072" s="158"/>
      <c r="AWB1072" s="158"/>
      <c r="AWC1072" s="158"/>
      <c r="AWD1072" s="158"/>
      <c r="AWE1072" s="158"/>
      <c r="AWF1072" s="158"/>
      <c r="AWG1072" s="158"/>
      <c r="AWH1072" s="158"/>
      <c r="AWI1072" s="158"/>
      <c r="AWJ1072" s="158"/>
      <c r="AWK1072" s="158"/>
      <c r="AWL1072" s="158"/>
      <c r="AWM1072" s="158"/>
      <c r="AWN1072" s="158"/>
      <c r="AWO1072" s="158"/>
      <c r="AWP1072" s="158"/>
      <c r="AWQ1072" s="158"/>
      <c r="AWR1072" s="158"/>
      <c r="AWS1072" s="158"/>
      <c r="AWT1072" s="158"/>
      <c r="AWU1072" s="158"/>
      <c r="AWV1072" s="158"/>
      <c r="AWW1072" s="158"/>
      <c r="AWX1072" s="158"/>
      <c r="AWY1072" s="158"/>
      <c r="AWZ1072" s="158"/>
      <c r="AXA1072" s="158"/>
      <c r="AXB1072" s="158"/>
      <c r="AXC1072" s="158"/>
      <c r="AXD1072" s="158"/>
      <c r="AXE1072" s="158"/>
      <c r="AXF1072" s="158"/>
      <c r="AXG1072" s="158"/>
      <c r="AXH1072" s="158"/>
      <c r="AXI1072" s="158"/>
      <c r="AXJ1072" s="158"/>
      <c r="AXK1072" s="158"/>
      <c r="AXL1072" s="158"/>
      <c r="AXM1072" s="158"/>
      <c r="AXN1072" s="158"/>
      <c r="AXO1072" s="158"/>
      <c r="AXP1072" s="158"/>
      <c r="AXQ1072" s="158"/>
      <c r="AXR1072" s="158"/>
      <c r="AXS1072" s="158"/>
      <c r="AXT1072" s="158"/>
      <c r="AXU1072" s="158"/>
      <c r="AXV1072" s="158"/>
      <c r="AXW1072" s="158"/>
      <c r="AXX1072" s="158"/>
      <c r="AXY1072" s="158"/>
      <c r="AXZ1072" s="158"/>
      <c r="AYA1072" s="158"/>
      <c r="AYB1072" s="158"/>
      <c r="AYC1072" s="158"/>
      <c r="AYD1072" s="158"/>
      <c r="AYE1072" s="158"/>
      <c r="AYF1072" s="158"/>
      <c r="AYG1072" s="158"/>
      <c r="AYH1072" s="158"/>
      <c r="AYI1072" s="158"/>
      <c r="AYJ1072" s="158"/>
      <c r="AYK1072" s="158"/>
      <c r="AYL1072" s="158"/>
      <c r="AYM1072" s="158"/>
      <c r="AYN1072" s="158"/>
      <c r="AYO1072" s="158"/>
      <c r="AYP1072" s="158"/>
      <c r="AYQ1072" s="158"/>
      <c r="AYR1072" s="158"/>
      <c r="AYS1072" s="158"/>
      <c r="AYT1072" s="158"/>
      <c r="AYU1072" s="158"/>
      <c r="AYV1072" s="158"/>
      <c r="AYW1072" s="158"/>
      <c r="AYX1072" s="158"/>
      <c r="AYY1072" s="158"/>
      <c r="AYZ1072" s="158"/>
      <c r="AZA1072" s="158"/>
      <c r="AZB1072" s="158"/>
      <c r="AZC1072" s="158"/>
      <c r="AZD1072" s="158"/>
      <c r="AZE1072" s="158"/>
      <c r="AZF1072" s="158"/>
      <c r="AZG1072" s="158"/>
      <c r="AZH1072" s="158"/>
      <c r="AZI1072" s="158"/>
      <c r="AZJ1072" s="158"/>
      <c r="AZK1072" s="158"/>
      <c r="AZL1072" s="158"/>
      <c r="AZM1072" s="158"/>
      <c r="AZN1072" s="158"/>
      <c r="AZO1072" s="158"/>
      <c r="AZP1072" s="158"/>
      <c r="AZQ1072" s="158"/>
      <c r="AZR1072" s="158"/>
      <c r="AZS1072" s="158"/>
      <c r="AZT1072" s="158"/>
      <c r="AZU1072" s="158"/>
      <c r="AZV1072" s="158"/>
      <c r="AZW1072" s="158"/>
      <c r="AZX1072" s="158"/>
      <c r="AZY1072" s="158"/>
      <c r="AZZ1072" s="158"/>
      <c r="BAA1072" s="158"/>
      <c r="BAB1072" s="158"/>
      <c r="BAC1072" s="158"/>
      <c r="BAD1072" s="158"/>
      <c r="BAE1072" s="158"/>
      <c r="BAF1072" s="158"/>
      <c r="BAG1072" s="158"/>
      <c r="BAH1072" s="158"/>
      <c r="BAI1072" s="158"/>
      <c r="BAJ1072" s="158"/>
      <c r="BAK1072" s="158"/>
      <c r="BAL1072" s="158"/>
      <c r="BAM1072" s="158"/>
      <c r="BAN1072" s="158"/>
      <c r="BAO1072" s="158"/>
      <c r="BAP1072" s="158"/>
      <c r="BAQ1072" s="158"/>
      <c r="BAR1072" s="158"/>
      <c r="BAS1072" s="158"/>
      <c r="BAT1072" s="158"/>
      <c r="BAU1072" s="158"/>
      <c r="BAV1072" s="158"/>
      <c r="BAW1072" s="158"/>
      <c r="BAX1072" s="158"/>
      <c r="BAY1072" s="158"/>
      <c r="BAZ1072" s="158"/>
      <c r="BBA1072" s="158"/>
      <c r="BBB1072" s="158"/>
      <c r="BBC1072" s="158"/>
      <c r="BBD1072" s="158"/>
      <c r="BBE1072" s="158"/>
      <c r="BBF1072" s="158"/>
      <c r="BBG1072" s="158"/>
      <c r="BBH1072" s="158"/>
      <c r="BBI1072" s="158"/>
      <c r="BBJ1072" s="158"/>
      <c r="BBK1072" s="158"/>
      <c r="BBL1072" s="158"/>
      <c r="BBM1072" s="158"/>
      <c r="BBN1072" s="158"/>
      <c r="BBO1072" s="158"/>
      <c r="BBP1072" s="158"/>
      <c r="BBQ1072" s="158"/>
      <c r="BBR1072" s="158"/>
      <c r="BBS1072" s="158"/>
      <c r="BBT1072" s="158"/>
      <c r="BBU1072" s="158"/>
      <c r="BBV1072" s="158"/>
      <c r="BBW1072" s="158"/>
      <c r="BBX1072" s="158"/>
      <c r="BBY1072" s="158"/>
      <c r="BBZ1072" s="158"/>
      <c r="BCA1072" s="158"/>
      <c r="BCB1072" s="158"/>
      <c r="BCC1072" s="158"/>
      <c r="BCD1072" s="158"/>
      <c r="BCE1072" s="158"/>
      <c r="BCF1072" s="158"/>
      <c r="BCG1072" s="158"/>
      <c r="BCH1072" s="158"/>
      <c r="BCI1072" s="158"/>
      <c r="BCJ1072" s="158"/>
      <c r="BCK1072" s="158"/>
      <c r="BCL1072" s="158"/>
      <c r="BCM1072" s="158"/>
      <c r="BCN1072" s="158"/>
      <c r="BCO1072" s="158"/>
      <c r="BCP1072" s="158"/>
      <c r="BCQ1072" s="158"/>
      <c r="BCR1072" s="158"/>
      <c r="BCS1072" s="158"/>
      <c r="BCT1072" s="158"/>
      <c r="BCU1072" s="158"/>
      <c r="BCV1072" s="158"/>
      <c r="BCW1072" s="158"/>
      <c r="BCX1072" s="158"/>
      <c r="BCY1072" s="158"/>
      <c r="BCZ1072" s="158"/>
      <c r="BDA1072" s="158"/>
      <c r="BDB1072" s="158"/>
      <c r="BDC1072" s="158"/>
      <c r="BDD1072" s="158"/>
      <c r="BDE1072" s="158"/>
      <c r="BDF1072" s="158"/>
      <c r="BDG1072" s="158"/>
      <c r="BDH1072" s="158"/>
      <c r="BDI1072" s="158"/>
      <c r="BDJ1072" s="158"/>
      <c r="BDK1072" s="158"/>
      <c r="BDL1072" s="158"/>
      <c r="BDM1072" s="158"/>
      <c r="BDN1072" s="158"/>
      <c r="BDO1072" s="158"/>
      <c r="BDP1072" s="158"/>
      <c r="BDQ1072" s="158"/>
      <c r="BDR1072" s="158"/>
      <c r="BDS1072" s="158"/>
      <c r="BDT1072" s="158"/>
      <c r="BDU1072" s="158"/>
      <c r="BDV1072" s="158"/>
      <c r="BDW1072" s="158"/>
      <c r="BDX1072" s="158"/>
      <c r="BDY1072" s="158"/>
      <c r="BDZ1072" s="158"/>
      <c r="BEA1072" s="158"/>
      <c r="BEB1072" s="158"/>
      <c r="BEC1072" s="158"/>
      <c r="BED1072" s="158"/>
      <c r="BEE1072" s="158"/>
      <c r="BEF1072" s="158"/>
      <c r="BEG1072" s="158"/>
      <c r="BEH1072" s="158"/>
      <c r="BEI1072" s="158"/>
      <c r="BEJ1072" s="158"/>
      <c r="BEK1072" s="158"/>
      <c r="BEL1072" s="158"/>
      <c r="BEM1072" s="158"/>
      <c r="BEN1072" s="158"/>
      <c r="BEO1072" s="158"/>
      <c r="BEP1072" s="158"/>
      <c r="BEQ1072" s="158"/>
      <c r="BER1072" s="158"/>
      <c r="BES1072" s="158"/>
      <c r="BET1072" s="158"/>
      <c r="BEU1072" s="158"/>
      <c r="BEV1072" s="158"/>
      <c r="BEW1072" s="158"/>
      <c r="BEX1072" s="158"/>
      <c r="BEY1072" s="158"/>
      <c r="BEZ1072" s="158"/>
      <c r="BFA1072" s="158"/>
      <c r="BFB1072" s="158"/>
      <c r="BFC1072" s="158"/>
      <c r="BFD1072" s="158"/>
      <c r="BFE1072" s="158"/>
      <c r="BFF1072" s="158"/>
      <c r="BFG1072" s="158"/>
      <c r="BFH1072" s="158"/>
      <c r="BFI1072" s="158"/>
      <c r="BFJ1072" s="158"/>
      <c r="BFK1072" s="158"/>
      <c r="BFL1072" s="158"/>
      <c r="BFM1072" s="158"/>
      <c r="BFN1072" s="158"/>
      <c r="BFO1072" s="158"/>
      <c r="BFP1072" s="158"/>
      <c r="BFQ1072" s="158"/>
      <c r="BFR1072" s="158"/>
      <c r="BFS1072" s="158"/>
      <c r="BFT1072" s="158"/>
      <c r="BFU1072" s="158"/>
      <c r="BFV1072" s="158"/>
      <c r="BFW1072" s="158"/>
      <c r="BFX1072" s="158"/>
      <c r="BFY1072" s="158"/>
      <c r="BFZ1072" s="158"/>
      <c r="BGA1072" s="158"/>
      <c r="BGB1072" s="158"/>
      <c r="BGC1072" s="158"/>
      <c r="BGD1072" s="158"/>
      <c r="BGE1072" s="158"/>
      <c r="BGF1072" s="158"/>
      <c r="BGG1072" s="158"/>
      <c r="BGH1072" s="158"/>
      <c r="BGI1072" s="158"/>
      <c r="BGJ1072" s="158"/>
      <c r="BGK1072" s="158"/>
      <c r="BGL1072" s="158"/>
      <c r="BGM1072" s="158"/>
      <c r="BGN1072" s="158"/>
      <c r="BGO1072" s="158"/>
      <c r="BGP1072" s="158"/>
      <c r="BGQ1072" s="158"/>
      <c r="BGR1072" s="158"/>
      <c r="BGS1072" s="158"/>
      <c r="BGT1072" s="158"/>
      <c r="BGU1072" s="158"/>
      <c r="BGV1072" s="158"/>
      <c r="BGW1072" s="158"/>
      <c r="BGX1072" s="158"/>
      <c r="BGY1072" s="158"/>
      <c r="BGZ1072" s="158"/>
      <c r="BHA1072" s="158"/>
      <c r="BHB1072" s="158"/>
      <c r="BHC1072" s="158"/>
      <c r="BHD1072" s="158"/>
      <c r="BHE1072" s="158"/>
      <c r="BHF1072" s="158"/>
      <c r="BHG1072" s="158"/>
      <c r="BHH1072" s="158"/>
      <c r="BHI1072" s="158"/>
      <c r="BHJ1072" s="158"/>
      <c r="BHK1072" s="158"/>
      <c r="BHL1072" s="158"/>
      <c r="BHM1072" s="158"/>
      <c r="BHN1072" s="158"/>
      <c r="BHO1072" s="158"/>
      <c r="BHP1072" s="158"/>
      <c r="BHQ1072" s="158"/>
      <c r="BHR1072" s="158"/>
      <c r="BHS1072" s="158"/>
      <c r="BHT1072" s="158"/>
      <c r="BHU1072" s="158"/>
      <c r="BHV1072" s="158"/>
      <c r="BHW1072" s="158"/>
      <c r="BHX1072" s="158"/>
      <c r="BHY1072" s="158"/>
      <c r="BHZ1072" s="158"/>
      <c r="BIA1072" s="158"/>
      <c r="BIB1072" s="158"/>
      <c r="BIC1072" s="158"/>
      <c r="BID1072" s="158"/>
      <c r="BIE1072" s="158"/>
      <c r="BIF1072" s="158"/>
      <c r="BIG1072" s="158"/>
      <c r="BIH1072" s="158"/>
      <c r="BII1072" s="158"/>
      <c r="BIJ1072" s="158"/>
      <c r="BIK1072" s="158"/>
      <c r="BIL1072" s="158"/>
      <c r="BIM1072" s="158"/>
      <c r="BIN1072" s="158"/>
      <c r="BIO1072" s="158"/>
      <c r="BIP1072" s="158"/>
      <c r="BIQ1072" s="158"/>
      <c r="BIR1072" s="158"/>
      <c r="BIS1072" s="158"/>
      <c r="BIT1072" s="158"/>
      <c r="BIU1072" s="158"/>
      <c r="BIV1072" s="158"/>
      <c r="BIW1072" s="158"/>
      <c r="BIX1072" s="158"/>
      <c r="BIY1072" s="158"/>
      <c r="BIZ1072" s="158"/>
      <c r="BJA1072" s="158"/>
      <c r="BJB1072" s="158"/>
      <c r="BJC1072" s="158"/>
      <c r="BJD1072" s="158"/>
      <c r="BJE1072" s="158"/>
      <c r="BJF1072" s="158"/>
      <c r="BJG1072" s="158"/>
      <c r="BJH1072" s="158"/>
      <c r="BJI1072" s="158"/>
      <c r="BJJ1072" s="158"/>
      <c r="BJK1072" s="158"/>
      <c r="BJL1072" s="158"/>
      <c r="BJM1072" s="158"/>
      <c r="BJN1072" s="158"/>
      <c r="BJO1072" s="158"/>
      <c r="BJP1072" s="158"/>
      <c r="BJQ1072" s="158"/>
      <c r="BJR1072" s="158"/>
      <c r="BJS1072" s="158"/>
      <c r="BJT1072" s="158"/>
      <c r="BJU1072" s="158"/>
      <c r="BJV1072" s="158"/>
      <c r="BJW1072" s="158"/>
      <c r="BJX1072" s="158"/>
      <c r="BJY1072" s="158"/>
      <c r="BJZ1072" s="158"/>
      <c r="BKA1072" s="158"/>
      <c r="BKB1072" s="158"/>
      <c r="BKC1072" s="158"/>
      <c r="BKD1072" s="158"/>
      <c r="BKE1072" s="158"/>
      <c r="BKF1072" s="158"/>
      <c r="BKG1072" s="158"/>
      <c r="BKH1072" s="158"/>
      <c r="BKI1072" s="158"/>
      <c r="BKJ1072" s="158"/>
      <c r="BKK1072" s="158"/>
      <c r="BKL1072" s="158"/>
      <c r="BKM1072" s="158"/>
      <c r="BKN1072" s="158"/>
      <c r="BKO1072" s="158"/>
      <c r="BKP1072" s="158"/>
      <c r="BKQ1072" s="158"/>
      <c r="BKR1072" s="158"/>
      <c r="BKS1072" s="158"/>
      <c r="BKT1072" s="158"/>
      <c r="BKU1072" s="158"/>
      <c r="BKV1072" s="158"/>
      <c r="BKW1072" s="158"/>
      <c r="BKX1072" s="158"/>
      <c r="BKY1072" s="158"/>
      <c r="BKZ1072" s="158"/>
      <c r="BLA1072" s="158"/>
      <c r="BLB1072" s="158"/>
      <c r="BLC1072" s="158"/>
      <c r="BLD1072" s="158"/>
      <c r="BLE1072" s="158"/>
      <c r="BLF1072" s="158"/>
      <c r="BLG1072" s="158"/>
      <c r="BLH1072" s="158"/>
      <c r="BLI1072" s="158"/>
      <c r="BLJ1072" s="158"/>
      <c r="BLK1072" s="158"/>
      <c r="BLL1072" s="158"/>
      <c r="BLM1072" s="158"/>
      <c r="BLN1072" s="158"/>
      <c r="BLO1072" s="158"/>
      <c r="BLP1072" s="158"/>
      <c r="BLQ1072" s="158"/>
      <c r="BLR1072" s="158"/>
      <c r="BLS1072" s="158"/>
      <c r="BLT1072" s="158"/>
      <c r="BLU1072" s="158"/>
      <c r="BLV1072" s="158"/>
      <c r="BLW1072" s="158"/>
      <c r="BLX1072" s="158"/>
      <c r="BLY1072" s="158"/>
      <c r="BLZ1072" s="158"/>
      <c r="BMA1072" s="158"/>
      <c r="BMB1072" s="158"/>
      <c r="BMC1072" s="158"/>
      <c r="BMD1072" s="158"/>
      <c r="BME1072" s="158"/>
      <c r="BMF1072" s="158"/>
      <c r="BMG1072" s="158"/>
      <c r="BMH1072" s="158"/>
      <c r="BMI1072" s="158"/>
      <c r="BMJ1072" s="158"/>
      <c r="BMK1072" s="158"/>
      <c r="BML1072" s="158"/>
      <c r="BMM1072" s="158"/>
      <c r="BMN1072" s="158"/>
      <c r="BMO1072" s="158"/>
      <c r="BMP1072" s="158"/>
      <c r="BMQ1072" s="158"/>
      <c r="BMR1072" s="158"/>
      <c r="BMS1072" s="158"/>
      <c r="BMT1072" s="158"/>
      <c r="BMU1072" s="158"/>
      <c r="BMV1072" s="158"/>
      <c r="BMW1072" s="158"/>
      <c r="BMX1072" s="158"/>
      <c r="BMY1072" s="158"/>
      <c r="BMZ1072" s="158"/>
      <c r="BNA1072" s="158"/>
      <c r="BNB1072" s="158"/>
      <c r="BNC1072" s="158"/>
      <c r="BND1072" s="158"/>
      <c r="BNE1072" s="158"/>
      <c r="BNF1072" s="158"/>
      <c r="BNG1072" s="158"/>
      <c r="BNH1072" s="158"/>
      <c r="BNI1072" s="158"/>
      <c r="BNJ1072" s="158"/>
      <c r="BNK1072" s="158"/>
      <c r="BNL1072" s="158"/>
      <c r="BNM1072" s="158"/>
      <c r="BNN1072" s="158"/>
      <c r="BNO1072" s="158"/>
      <c r="BNP1072" s="158"/>
      <c r="BNQ1072" s="158"/>
      <c r="BNR1072" s="158"/>
      <c r="BNS1072" s="158"/>
      <c r="BNT1072" s="158"/>
      <c r="BNU1072" s="158"/>
      <c r="BNV1072" s="158"/>
      <c r="BNW1072" s="158"/>
      <c r="BNX1072" s="158"/>
      <c r="BNY1072" s="158"/>
      <c r="BNZ1072" s="158"/>
      <c r="BOA1072" s="158"/>
      <c r="BOB1072" s="158"/>
      <c r="BOC1072" s="158"/>
      <c r="BOD1072" s="158"/>
      <c r="BOE1072" s="158"/>
      <c r="BOF1072" s="158"/>
      <c r="BOG1072" s="158"/>
      <c r="BOH1072" s="158"/>
      <c r="BOI1072" s="158"/>
      <c r="BOJ1072" s="158"/>
      <c r="BOK1072" s="158"/>
      <c r="BOL1072" s="158"/>
      <c r="BOM1072" s="158"/>
      <c r="BON1072" s="158"/>
      <c r="BOO1072" s="158"/>
      <c r="BOP1072" s="158"/>
      <c r="BOQ1072" s="158"/>
      <c r="BOR1072" s="158"/>
      <c r="BOS1072" s="158"/>
      <c r="BOT1072" s="158"/>
      <c r="BOU1072" s="158"/>
      <c r="BOV1072" s="158"/>
      <c r="BOW1072" s="158"/>
      <c r="BOX1072" s="158"/>
      <c r="BOY1072" s="158"/>
      <c r="BOZ1072" s="158"/>
      <c r="BPA1072" s="158"/>
      <c r="BPB1072" s="158"/>
      <c r="BPC1072" s="158"/>
      <c r="BPD1072" s="158"/>
      <c r="BPE1072" s="158"/>
      <c r="BPF1072" s="158"/>
      <c r="BPG1072" s="158"/>
      <c r="BPH1072" s="158"/>
      <c r="BPI1072" s="158"/>
      <c r="BPJ1072" s="158"/>
      <c r="BPK1072" s="158"/>
      <c r="BPL1072" s="158"/>
      <c r="BPM1072" s="158"/>
      <c r="BPN1072" s="158"/>
      <c r="BPO1072" s="158"/>
      <c r="BPP1072" s="158"/>
      <c r="BPQ1072" s="158"/>
      <c r="BPR1072" s="158"/>
      <c r="BPS1072" s="158"/>
      <c r="BPT1072" s="158"/>
      <c r="BPU1072" s="158"/>
      <c r="BPV1072" s="158"/>
      <c r="BPW1072" s="158"/>
      <c r="BPX1072" s="158"/>
      <c r="BPY1072" s="158"/>
      <c r="BPZ1072" s="158"/>
      <c r="BQA1072" s="158"/>
      <c r="BQB1072" s="158"/>
      <c r="BQC1072" s="158"/>
      <c r="BQD1072" s="158"/>
      <c r="BQE1072" s="158"/>
      <c r="BQF1072" s="158"/>
      <c r="BQG1072" s="158"/>
      <c r="BQH1072" s="158"/>
      <c r="BQI1072" s="158"/>
      <c r="BQJ1072" s="158"/>
      <c r="BQK1072" s="158"/>
      <c r="BQL1072" s="158"/>
      <c r="BQM1072" s="158"/>
      <c r="BQN1072" s="158"/>
      <c r="BQO1072" s="158"/>
      <c r="BQP1072" s="158"/>
      <c r="BQQ1072" s="158"/>
      <c r="BQR1072" s="158"/>
      <c r="BQS1072" s="158"/>
      <c r="BQT1072" s="158"/>
      <c r="BQU1072" s="158"/>
      <c r="BQV1072" s="158"/>
      <c r="BQW1072" s="158"/>
      <c r="BQX1072" s="158"/>
      <c r="BQY1072" s="158"/>
      <c r="BQZ1072" s="158"/>
      <c r="BRA1072" s="158"/>
      <c r="BRB1072" s="158"/>
      <c r="BRC1072" s="158"/>
      <c r="BRD1072" s="158"/>
      <c r="BRE1072" s="158"/>
      <c r="BRF1072" s="158"/>
      <c r="BRG1072" s="158"/>
      <c r="BRH1072" s="158"/>
      <c r="BRI1072" s="158"/>
      <c r="BRJ1072" s="158"/>
      <c r="BRK1072" s="158"/>
      <c r="BRL1072" s="158"/>
      <c r="BRM1072" s="158"/>
      <c r="BRN1072" s="158"/>
      <c r="BRO1072" s="158"/>
      <c r="BRP1072" s="158"/>
      <c r="BRQ1072" s="158"/>
      <c r="BRR1072" s="158"/>
      <c r="BRS1072" s="158"/>
      <c r="BRT1072" s="158"/>
      <c r="BRU1072" s="158"/>
      <c r="BRV1072" s="158"/>
      <c r="BRW1072" s="158"/>
      <c r="BRX1072" s="158"/>
      <c r="BRY1072" s="158"/>
      <c r="BRZ1072" s="158"/>
      <c r="BSA1072" s="158"/>
      <c r="BSB1072" s="158"/>
      <c r="BSC1072" s="158"/>
      <c r="BSD1072" s="158"/>
      <c r="BSE1072" s="158"/>
      <c r="BSF1072" s="158"/>
      <c r="BSG1072" s="158"/>
      <c r="BSH1072" s="158"/>
      <c r="BSI1072" s="158"/>
      <c r="BSJ1072" s="158"/>
      <c r="BSK1072" s="158"/>
      <c r="BSL1072" s="158"/>
      <c r="BSM1072" s="158"/>
      <c r="BSN1072" s="158"/>
      <c r="BSO1072" s="158"/>
      <c r="BSP1072" s="158"/>
      <c r="BSQ1072" s="158"/>
      <c r="BSR1072" s="158"/>
      <c r="BSS1072" s="158"/>
      <c r="BST1072" s="158"/>
      <c r="BSU1072" s="158"/>
      <c r="BSV1072" s="158"/>
      <c r="BSW1072" s="158"/>
      <c r="BSX1072" s="158"/>
      <c r="BSY1072" s="158"/>
      <c r="BSZ1072" s="158"/>
      <c r="BTA1072" s="158"/>
      <c r="BTB1072" s="158"/>
      <c r="BTC1072" s="158"/>
      <c r="BTD1072" s="158"/>
      <c r="BTE1072" s="158"/>
      <c r="BTF1072" s="158"/>
      <c r="BTG1072" s="158"/>
      <c r="BTH1072" s="158"/>
      <c r="BTI1072" s="158"/>
      <c r="BTJ1072" s="158"/>
      <c r="BTK1072" s="158"/>
      <c r="BTL1072" s="158"/>
      <c r="BTM1072" s="158"/>
      <c r="BTN1072" s="158"/>
      <c r="BTO1072" s="158"/>
      <c r="BTP1072" s="158"/>
      <c r="BTQ1072" s="158"/>
      <c r="BTR1072" s="158"/>
      <c r="BTS1072" s="158"/>
      <c r="BTT1072" s="158"/>
      <c r="BTU1072" s="158"/>
      <c r="BTV1072" s="158"/>
      <c r="BTW1072" s="158"/>
      <c r="BTX1072" s="158"/>
      <c r="BTY1072" s="158"/>
      <c r="BTZ1072" s="158"/>
      <c r="BUA1072" s="158"/>
      <c r="BUB1072" s="158"/>
      <c r="BUC1072" s="158"/>
      <c r="BUD1072" s="158"/>
      <c r="BUE1072" s="158"/>
      <c r="BUF1072" s="158"/>
      <c r="BUG1072" s="158"/>
      <c r="BUH1072" s="158"/>
      <c r="BUI1072" s="158"/>
      <c r="BUJ1072" s="158"/>
      <c r="BUK1072" s="158"/>
      <c r="BUL1072" s="158"/>
      <c r="BUM1072" s="158"/>
      <c r="BUN1072" s="158"/>
      <c r="BUO1072" s="158"/>
      <c r="BUP1072" s="158"/>
      <c r="BUQ1072" s="158"/>
      <c r="BUR1072" s="158"/>
      <c r="BUS1072" s="158"/>
      <c r="BUT1072" s="158"/>
      <c r="BUU1072" s="158"/>
      <c r="BUV1072" s="158"/>
      <c r="BUW1072" s="158"/>
      <c r="BUX1072" s="158"/>
      <c r="BUY1072" s="158"/>
      <c r="BUZ1072" s="158"/>
      <c r="BVA1072" s="158"/>
      <c r="BVB1072" s="158"/>
      <c r="BVC1072" s="158"/>
      <c r="BVD1072" s="158"/>
      <c r="BVE1072" s="158"/>
      <c r="BVF1072" s="158"/>
      <c r="BVG1072" s="158"/>
      <c r="BVH1072" s="158"/>
      <c r="BVI1072" s="158"/>
      <c r="BVJ1072" s="158"/>
      <c r="BVK1072" s="158"/>
      <c r="BVL1072" s="158"/>
      <c r="BVM1072" s="158"/>
      <c r="BVN1072" s="158"/>
      <c r="BVO1072" s="158"/>
      <c r="BVP1072" s="158"/>
      <c r="BVQ1072" s="158"/>
      <c r="BVR1072" s="158"/>
      <c r="BVS1072" s="158"/>
      <c r="BVT1072" s="158"/>
      <c r="BVU1072" s="158"/>
      <c r="BVV1072" s="158"/>
      <c r="BVW1072" s="158"/>
      <c r="BVX1072" s="158"/>
      <c r="BVY1072" s="158"/>
      <c r="BVZ1072" s="158"/>
      <c r="BWA1072" s="158"/>
      <c r="BWB1072" s="158"/>
      <c r="BWC1072" s="158"/>
      <c r="BWD1072" s="158"/>
      <c r="BWE1072" s="158"/>
      <c r="BWF1072" s="158"/>
      <c r="BWG1072" s="158"/>
      <c r="BWH1072" s="158"/>
      <c r="BWI1072" s="158"/>
      <c r="BWJ1072" s="158"/>
      <c r="BWK1072" s="158"/>
      <c r="BWL1072" s="158"/>
      <c r="BWM1072" s="158"/>
      <c r="BWN1072" s="158"/>
      <c r="BWO1072" s="158"/>
      <c r="BWP1072" s="158"/>
      <c r="BWQ1072" s="158"/>
      <c r="BWR1072" s="158"/>
      <c r="BWS1072" s="158"/>
      <c r="BWT1072" s="158"/>
      <c r="BWU1072" s="158"/>
      <c r="BWV1072" s="158"/>
      <c r="BWW1072" s="158"/>
      <c r="BWX1072" s="158"/>
      <c r="BWY1072" s="158"/>
      <c r="BWZ1072" s="158"/>
      <c r="BXA1072" s="158"/>
      <c r="BXB1072" s="158"/>
      <c r="BXC1072" s="158"/>
      <c r="BXD1072" s="158"/>
      <c r="BXE1072" s="158"/>
      <c r="BXF1072" s="158"/>
      <c r="BXG1072" s="158"/>
      <c r="BXH1072" s="158"/>
      <c r="BXI1072" s="158"/>
      <c r="BXJ1072" s="158"/>
      <c r="BXK1072" s="158"/>
      <c r="BXL1072" s="158"/>
      <c r="BXM1072" s="158"/>
      <c r="BXN1072" s="158"/>
      <c r="BXO1072" s="158"/>
      <c r="BXP1072" s="158"/>
      <c r="BXQ1072" s="158"/>
      <c r="BXR1072" s="158"/>
      <c r="BXS1072" s="158"/>
      <c r="BXT1072" s="158"/>
      <c r="BXU1072" s="158"/>
      <c r="BXV1072" s="158"/>
      <c r="BXW1072" s="158"/>
      <c r="BXX1072" s="158"/>
      <c r="BXY1072" s="158"/>
      <c r="BXZ1072" s="158"/>
      <c r="BYA1072" s="158"/>
      <c r="BYB1072" s="158"/>
      <c r="BYC1072" s="158"/>
      <c r="BYD1072" s="158"/>
      <c r="BYE1072" s="158"/>
      <c r="BYF1072" s="158"/>
      <c r="BYG1072" s="158"/>
      <c r="BYH1072" s="158"/>
      <c r="BYI1072" s="158"/>
      <c r="BYJ1072" s="158"/>
      <c r="BYK1072" s="158"/>
      <c r="BYL1072" s="158"/>
      <c r="BYM1072" s="158"/>
      <c r="BYN1072" s="158"/>
      <c r="BYO1072" s="158"/>
      <c r="BYP1072" s="158"/>
    </row>
    <row r="1073" spans="1:2018" s="101" customFormat="1" ht="12.75" customHeight="1">
      <c r="C1073" s="245">
        <v>2020</v>
      </c>
      <c r="D1073" s="105" t="s">
        <v>203</v>
      </c>
      <c r="E1073" s="105" t="s">
        <v>197</v>
      </c>
      <c r="H1073" s="187">
        <f>INDEX(Inputs!$T$260:$T$287,MATCH($B1057,Inputs!$C$260:$C$287,0))/conv_2020_2015</f>
        <v>0</v>
      </c>
      <c r="I1073" s="176"/>
      <c r="J1073" s="176">
        <f t="shared" ref="J1073:AO1073" si="3424">IF($I1059="n/a",0,IF(J$4&gt;third_reg_period,IF(J$4&lt;=$I1059+$C1073,$H1073/($I1059-5),IF(AND($H1073&lt;&gt;0,I1073=0,J$4=$C1073+$I1059+1),$H1073,0)),0))</f>
        <v>0</v>
      </c>
      <c r="K1073" s="176">
        <f t="shared" si="3424"/>
        <v>0</v>
      </c>
      <c r="L1073" s="176">
        <f t="shared" si="3424"/>
        <v>0</v>
      </c>
      <c r="M1073" s="176">
        <f t="shared" si="3424"/>
        <v>0</v>
      </c>
      <c r="N1073" s="176">
        <f t="shared" si="3424"/>
        <v>0</v>
      </c>
      <c r="O1073" s="176">
        <f t="shared" si="3424"/>
        <v>0</v>
      </c>
      <c r="P1073" s="176">
        <f t="shared" si="3424"/>
        <v>0</v>
      </c>
      <c r="Q1073" s="176">
        <f t="shared" si="3424"/>
        <v>0</v>
      </c>
      <c r="R1073" s="176">
        <f t="shared" si="3424"/>
        <v>0</v>
      </c>
      <c r="S1073" s="176">
        <f t="shared" si="3424"/>
        <v>0</v>
      </c>
      <c r="T1073" s="176">
        <f t="shared" si="3424"/>
        <v>0</v>
      </c>
      <c r="U1073" s="176">
        <f t="shared" si="3424"/>
        <v>0</v>
      </c>
      <c r="V1073" s="176">
        <f t="shared" si="3424"/>
        <v>0</v>
      </c>
      <c r="W1073" s="176">
        <f t="shared" si="3424"/>
        <v>0</v>
      </c>
      <c r="X1073" s="176">
        <f t="shared" si="3424"/>
        <v>0</v>
      </c>
      <c r="Y1073" s="176">
        <f t="shared" si="3424"/>
        <v>0</v>
      </c>
      <c r="Z1073" s="176">
        <f t="shared" si="3424"/>
        <v>0</v>
      </c>
      <c r="AA1073" s="176">
        <f t="shared" si="3424"/>
        <v>0</v>
      </c>
      <c r="AB1073" s="176">
        <f t="shared" si="3424"/>
        <v>0</v>
      </c>
      <c r="AC1073" s="176">
        <f t="shared" si="3424"/>
        <v>0</v>
      </c>
      <c r="AD1073" s="176">
        <f t="shared" si="3424"/>
        <v>0</v>
      </c>
      <c r="AE1073" s="176">
        <f t="shared" si="3424"/>
        <v>0</v>
      </c>
      <c r="AF1073" s="176">
        <f t="shared" si="3424"/>
        <v>0</v>
      </c>
      <c r="AG1073" s="176">
        <f t="shared" si="3424"/>
        <v>0</v>
      </c>
      <c r="AH1073" s="176">
        <f t="shared" si="3424"/>
        <v>0</v>
      </c>
      <c r="AI1073" s="176">
        <f t="shared" si="3424"/>
        <v>0</v>
      </c>
      <c r="AJ1073" s="176">
        <f t="shared" si="3424"/>
        <v>0</v>
      </c>
      <c r="AK1073" s="176">
        <f t="shared" si="3424"/>
        <v>0</v>
      </c>
      <c r="AL1073" s="176">
        <f t="shared" si="3424"/>
        <v>0</v>
      </c>
      <c r="AM1073" s="176">
        <f t="shared" si="3424"/>
        <v>0</v>
      </c>
      <c r="AN1073" s="176">
        <f t="shared" si="3424"/>
        <v>0</v>
      </c>
      <c r="AO1073" s="176">
        <f t="shared" si="3424"/>
        <v>0</v>
      </c>
      <c r="AP1073" s="176">
        <f t="shared" ref="AP1073:BU1073" si="3425">IF($I1059="n/a",0,IF(AP$4&gt;third_reg_period,IF(AP$4&lt;=$I1059+$C1073,$H1073/($I1059-5),IF(AND($H1073&lt;&gt;0,AO1073=0,AP$4=$C1073+$I1059+1),$H1073,0)),0))</f>
        <v>0</v>
      </c>
      <c r="AQ1073" s="176">
        <f t="shared" si="3425"/>
        <v>0</v>
      </c>
      <c r="AR1073" s="176">
        <f t="shared" si="3425"/>
        <v>0</v>
      </c>
      <c r="AS1073" s="176">
        <f t="shared" si="3425"/>
        <v>0</v>
      </c>
      <c r="AT1073" s="176">
        <f t="shared" si="3425"/>
        <v>0</v>
      </c>
      <c r="AU1073" s="176">
        <f t="shared" si="3425"/>
        <v>0</v>
      </c>
      <c r="AV1073" s="176">
        <f t="shared" si="3425"/>
        <v>0</v>
      </c>
      <c r="AW1073" s="176">
        <f t="shared" si="3425"/>
        <v>0</v>
      </c>
      <c r="AX1073" s="176">
        <f t="shared" si="3425"/>
        <v>0</v>
      </c>
      <c r="AY1073" s="176">
        <f t="shared" si="3425"/>
        <v>0</v>
      </c>
      <c r="AZ1073" s="176">
        <f t="shared" si="3425"/>
        <v>0</v>
      </c>
      <c r="BA1073" s="176">
        <f t="shared" si="3425"/>
        <v>0</v>
      </c>
      <c r="BB1073" s="176">
        <f t="shared" si="3425"/>
        <v>0</v>
      </c>
      <c r="BC1073" s="176">
        <f t="shared" si="3425"/>
        <v>0</v>
      </c>
      <c r="BD1073" s="176">
        <f t="shared" si="3425"/>
        <v>0</v>
      </c>
      <c r="BE1073" s="176">
        <f t="shared" si="3425"/>
        <v>0</v>
      </c>
      <c r="BF1073" s="176">
        <f t="shared" si="3425"/>
        <v>0</v>
      </c>
      <c r="BG1073" s="176">
        <f t="shared" si="3425"/>
        <v>0</v>
      </c>
      <c r="BH1073" s="176">
        <f t="shared" si="3425"/>
        <v>0</v>
      </c>
      <c r="BI1073" s="176">
        <f t="shared" si="3425"/>
        <v>0</v>
      </c>
      <c r="BJ1073" s="176">
        <f t="shared" si="3425"/>
        <v>0</v>
      </c>
      <c r="BK1073" s="176">
        <f t="shared" si="3425"/>
        <v>0</v>
      </c>
      <c r="BL1073" s="176">
        <f t="shared" si="3425"/>
        <v>0</v>
      </c>
      <c r="BM1073" s="176">
        <f t="shared" si="3425"/>
        <v>0</v>
      </c>
      <c r="BN1073" s="176">
        <f t="shared" si="3425"/>
        <v>0</v>
      </c>
      <c r="BO1073" s="176">
        <f t="shared" si="3425"/>
        <v>0</v>
      </c>
      <c r="BP1073" s="176">
        <f t="shared" si="3425"/>
        <v>0</v>
      </c>
      <c r="BQ1073" s="176">
        <f t="shared" si="3425"/>
        <v>0</v>
      </c>
      <c r="BR1073" s="176">
        <f t="shared" si="3425"/>
        <v>0</v>
      </c>
      <c r="BS1073" s="176">
        <f t="shared" si="3425"/>
        <v>0</v>
      </c>
      <c r="BT1073" s="176">
        <f t="shared" si="3425"/>
        <v>0</v>
      </c>
      <c r="BU1073" s="176">
        <f t="shared" si="3425"/>
        <v>0</v>
      </c>
      <c r="BV1073" s="176">
        <f t="shared" ref="BV1073:CF1073" si="3426">IF($I1059="n/a",0,IF(BV$4&gt;third_reg_period,IF(BV$4&lt;=$I1059+$C1073,$H1073/($I1059-5),IF(AND($H1073&lt;&gt;0,BU1073=0,BV$4=$C1073+$I1059+1),$H1073,0)),0))</f>
        <v>0</v>
      </c>
      <c r="BW1073" s="176">
        <f t="shared" si="3426"/>
        <v>0</v>
      </c>
      <c r="BX1073" s="176">
        <f t="shared" si="3426"/>
        <v>0</v>
      </c>
      <c r="BY1073" s="176">
        <f t="shared" si="3426"/>
        <v>0</v>
      </c>
      <c r="BZ1073" s="176">
        <f t="shared" si="3426"/>
        <v>0</v>
      </c>
      <c r="CA1073" s="176">
        <f t="shared" si="3426"/>
        <v>0</v>
      </c>
      <c r="CB1073" s="176">
        <f t="shared" si="3426"/>
        <v>0</v>
      </c>
      <c r="CC1073" s="176">
        <f t="shared" si="3426"/>
        <v>0</v>
      </c>
      <c r="CD1073" s="176">
        <f t="shared" si="3426"/>
        <v>0</v>
      </c>
      <c r="CE1073" s="176">
        <f t="shared" si="3426"/>
        <v>0</v>
      </c>
      <c r="CF1073" s="176">
        <f t="shared" si="3426"/>
        <v>0</v>
      </c>
      <c r="CG1073" s="158"/>
      <c r="CH1073" s="158"/>
      <c r="CI1073" s="158"/>
      <c r="CJ1073" s="158"/>
      <c r="CK1073" s="158"/>
      <c r="CL1073" s="158"/>
      <c r="CM1073" s="158"/>
      <c r="CN1073" s="158"/>
      <c r="CO1073" s="158"/>
      <c r="CP1073" s="158"/>
      <c r="CQ1073" s="158"/>
      <c r="CR1073" s="158"/>
      <c r="CS1073" s="158"/>
      <c r="CT1073" s="158"/>
      <c r="CU1073" s="158"/>
      <c r="CV1073" s="158"/>
      <c r="CW1073" s="158"/>
      <c r="CX1073" s="158"/>
      <c r="CY1073" s="158"/>
      <c r="CZ1073" s="158"/>
      <c r="DA1073" s="158"/>
      <c r="DB1073" s="158"/>
      <c r="DC1073" s="158"/>
      <c r="DD1073" s="158"/>
      <c r="DE1073" s="158"/>
      <c r="DF1073" s="158"/>
      <c r="DG1073" s="158"/>
      <c r="DH1073" s="158"/>
      <c r="DI1073" s="158"/>
      <c r="DJ1073" s="158"/>
      <c r="DK1073" s="158"/>
      <c r="DL1073" s="158"/>
      <c r="DM1073" s="158"/>
      <c r="DN1073" s="158"/>
      <c r="DO1073" s="158"/>
      <c r="DP1073" s="158"/>
      <c r="DQ1073" s="158"/>
      <c r="DR1073" s="158"/>
      <c r="DS1073" s="158"/>
      <c r="DT1073" s="158"/>
      <c r="DU1073" s="158"/>
      <c r="DV1073" s="158"/>
      <c r="DW1073" s="158"/>
      <c r="DX1073" s="158"/>
      <c r="DY1073" s="158"/>
      <c r="DZ1073" s="158"/>
      <c r="EA1073" s="158"/>
      <c r="EB1073" s="158"/>
      <c r="EC1073" s="158"/>
      <c r="ED1073" s="158"/>
      <c r="EE1073" s="158"/>
      <c r="EF1073" s="158"/>
      <c r="EG1073" s="158"/>
      <c r="EH1073" s="158"/>
      <c r="EI1073" s="158"/>
      <c r="EJ1073" s="158"/>
      <c r="EK1073" s="158"/>
      <c r="EL1073" s="158"/>
      <c r="EM1073" s="158"/>
      <c r="EN1073" s="158"/>
      <c r="EO1073" s="158"/>
      <c r="EP1073" s="158"/>
      <c r="EQ1073" s="158"/>
      <c r="ER1073" s="158"/>
      <c r="ES1073" s="158"/>
      <c r="ET1073" s="158"/>
      <c r="EU1073" s="158"/>
      <c r="EV1073" s="158"/>
      <c r="EW1073" s="158"/>
      <c r="EX1073" s="158"/>
      <c r="EY1073" s="158"/>
      <c r="EZ1073" s="158"/>
      <c r="FA1073" s="158"/>
      <c r="FB1073" s="158"/>
      <c r="FC1073" s="158"/>
      <c r="FD1073" s="158"/>
      <c r="FE1073" s="158"/>
      <c r="FF1073" s="158"/>
      <c r="FG1073" s="158"/>
      <c r="FH1073" s="158"/>
      <c r="FI1073" s="158"/>
      <c r="FJ1073" s="158"/>
      <c r="FK1073" s="158"/>
      <c r="FL1073" s="158"/>
      <c r="FM1073" s="158"/>
      <c r="FN1073" s="158"/>
      <c r="FO1073" s="158"/>
      <c r="FP1073" s="158"/>
      <c r="FQ1073" s="158"/>
      <c r="FR1073" s="158"/>
      <c r="FS1073" s="158"/>
      <c r="FT1073" s="158"/>
      <c r="FU1073" s="158"/>
      <c r="FV1073" s="158"/>
      <c r="FW1073" s="158"/>
      <c r="FX1073" s="158"/>
      <c r="FY1073" s="158"/>
      <c r="FZ1073" s="158"/>
      <c r="GA1073" s="158"/>
      <c r="GB1073" s="158"/>
      <c r="GC1073" s="158"/>
      <c r="GD1073" s="158"/>
      <c r="GE1073" s="158"/>
      <c r="GF1073" s="158"/>
      <c r="GG1073" s="158"/>
      <c r="GH1073" s="158"/>
      <c r="GI1073" s="158"/>
      <c r="GJ1073" s="158"/>
      <c r="GK1073" s="158"/>
      <c r="GL1073" s="158"/>
      <c r="GM1073" s="158"/>
      <c r="GN1073" s="158"/>
      <c r="GO1073" s="158"/>
      <c r="GP1073" s="158"/>
      <c r="GQ1073" s="158"/>
      <c r="GR1073" s="158"/>
      <c r="GS1073" s="158"/>
      <c r="GT1073" s="158"/>
      <c r="GU1073" s="158"/>
      <c r="GV1073" s="158"/>
      <c r="GW1073" s="158"/>
      <c r="GX1073" s="158"/>
      <c r="GY1073" s="158"/>
      <c r="GZ1073" s="158"/>
      <c r="HA1073" s="158"/>
      <c r="HB1073" s="158"/>
      <c r="HC1073" s="158"/>
      <c r="HD1073" s="158"/>
      <c r="HE1073" s="158"/>
      <c r="HF1073" s="158"/>
      <c r="HG1073" s="158"/>
      <c r="HH1073" s="158"/>
      <c r="HI1073" s="158"/>
      <c r="HJ1073" s="158"/>
      <c r="HK1073" s="158"/>
      <c r="HL1073" s="158"/>
      <c r="HM1073" s="158"/>
      <c r="HN1073" s="158"/>
      <c r="HO1073" s="158"/>
      <c r="HP1073" s="158"/>
      <c r="HQ1073" s="158"/>
      <c r="HR1073" s="158"/>
      <c r="HS1073" s="158"/>
      <c r="HT1073" s="158"/>
      <c r="HU1073" s="158"/>
      <c r="HV1073" s="158"/>
      <c r="HW1073" s="158"/>
      <c r="HX1073" s="158"/>
      <c r="HY1073" s="158"/>
      <c r="HZ1073" s="158"/>
      <c r="IA1073" s="158"/>
      <c r="IB1073" s="158"/>
      <c r="IC1073" s="158"/>
      <c r="ID1073" s="158"/>
      <c r="IE1073" s="158"/>
      <c r="IF1073" s="158"/>
      <c r="IG1073" s="158"/>
      <c r="IH1073" s="158"/>
      <c r="II1073" s="158"/>
      <c r="IJ1073" s="158"/>
      <c r="IK1073" s="158"/>
      <c r="IL1073" s="158"/>
      <c r="IM1073" s="158"/>
      <c r="IN1073" s="158"/>
      <c r="IO1073" s="158"/>
      <c r="IP1073" s="158"/>
      <c r="IQ1073" s="158"/>
      <c r="IR1073" s="158"/>
      <c r="IS1073" s="158"/>
      <c r="IT1073" s="158"/>
      <c r="IU1073" s="158"/>
      <c r="IV1073" s="158"/>
      <c r="IW1073" s="158"/>
      <c r="IX1073" s="158"/>
      <c r="IY1073" s="158"/>
      <c r="IZ1073" s="158"/>
      <c r="JA1073" s="158"/>
      <c r="JB1073" s="158"/>
      <c r="JC1073" s="158"/>
      <c r="JD1073" s="158"/>
      <c r="JE1073" s="158"/>
      <c r="JF1073" s="158"/>
      <c r="JG1073" s="158"/>
      <c r="JH1073" s="158"/>
      <c r="JI1073" s="158"/>
      <c r="JJ1073" s="158"/>
      <c r="JK1073" s="158"/>
      <c r="JL1073" s="158"/>
      <c r="JM1073" s="158"/>
      <c r="JN1073" s="158"/>
      <c r="JO1073" s="158"/>
      <c r="JP1073" s="158"/>
      <c r="JQ1073" s="158"/>
      <c r="JR1073" s="158"/>
      <c r="JS1073" s="158"/>
      <c r="JT1073" s="158"/>
      <c r="JU1073" s="158"/>
      <c r="JV1073" s="158"/>
      <c r="JW1073" s="158"/>
      <c r="JX1073" s="158"/>
      <c r="JY1073" s="158"/>
      <c r="JZ1073" s="158"/>
      <c r="KA1073" s="158"/>
      <c r="KB1073" s="158"/>
      <c r="KC1073" s="158"/>
      <c r="KD1073" s="158"/>
      <c r="KE1073" s="158"/>
      <c r="KF1073" s="158"/>
      <c r="KG1073" s="158"/>
      <c r="KH1073" s="158"/>
      <c r="KI1073" s="158"/>
      <c r="KJ1073" s="158"/>
      <c r="KK1073" s="158"/>
      <c r="KL1073" s="158"/>
      <c r="KM1073" s="158"/>
      <c r="KN1073" s="158"/>
      <c r="KO1073" s="158"/>
      <c r="KP1073" s="158"/>
      <c r="KQ1073" s="158"/>
      <c r="KR1073" s="158"/>
      <c r="KS1073" s="158"/>
      <c r="KT1073" s="158"/>
      <c r="KU1073" s="158"/>
      <c r="KV1073" s="158"/>
      <c r="KW1073" s="158"/>
      <c r="KX1073" s="158"/>
      <c r="KY1073" s="158"/>
      <c r="KZ1073" s="158"/>
      <c r="LA1073" s="158"/>
      <c r="LB1073" s="158"/>
      <c r="LC1073" s="158"/>
      <c r="LD1073" s="158"/>
      <c r="LE1073" s="158"/>
      <c r="LF1073" s="158"/>
      <c r="LG1073" s="158"/>
      <c r="LH1073" s="158"/>
      <c r="LI1073" s="158"/>
      <c r="LJ1073" s="158"/>
      <c r="LK1073" s="158"/>
      <c r="LL1073" s="158"/>
      <c r="LM1073" s="158"/>
      <c r="LN1073" s="158"/>
      <c r="LO1073" s="158"/>
      <c r="LP1073" s="158"/>
      <c r="LQ1073" s="158"/>
      <c r="LR1073" s="158"/>
      <c r="LS1073" s="158"/>
      <c r="LT1073" s="158"/>
      <c r="LU1073" s="158"/>
      <c r="LV1073" s="158"/>
      <c r="LW1073" s="158"/>
      <c r="LX1073" s="158"/>
      <c r="LY1073" s="158"/>
      <c r="LZ1073" s="158"/>
      <c r="MA1073" s="158"/>
      <c r="MB1073" s="158"/>
      <c r="MC1073" s="158"/>
      <c r="MD1073" s="158"/>
      <c r="ME1073" s="158"/>
      <c r="MF1073" s="158"/>
      <c r="MG1073" s="158"/>
      <c r="MH1073" s="158"/>
      <c r="MI1073" s="158"/>
      <c r="MJ1073" s="158"/>
      <c r="MK1073" s="158"/>
      <c r="ML1073" s="158"/>
      <c r="MM1073" s="158"/>
      <c r="MN1073" s="158"/>
      <c r="MO1073" s="158"/>
      <c r="MP1073" s="158"/>
      <c r="MQ1073" s="158"/>
      <c r="MR1073" s="158"/>
      <c r="MS1073" s="158"/>
      <c r="MT1073" s="158"/>
      <c r="MU1073" s="158"/>
      <c r="MV1073" s="158"/>
      <c r="MW1073" s="158"/>
      <c r="MX1073" s="158"/>
      <c r="MY1073" s="158"/>
      <c r="MZ1073" s="158"/>
      <c r="NA1073" s="158"/>
      <c r="NB1073" s="158"/>
      <c r="NC1073" s="158"/>
      <c r="ND1073" s="158"/>
      <c r="NE1073" s="158"/>
      <c r="NF1073" s="158"/>
      <c r="NG1073" s="158"/>
      <c r="NH1073" s="158"/>
      <c r="NI1073" s="158"/>
      <c r="NJ1073" s="158"/>
      <c r="NK1073" s="158"/>
      <c r="NL1073" s="158"/>
      <c r="NM1073" s="158"/>
      <c r="NN1073" s="158"/>
      <c r="NO1073" s="158"/>
      <c r="NP1073" s="158"/>
      <c r="NQ1073" s="158"/>
      <c r="NR1073" s="158"/>
      <c r="NS1073" s="158"/>
      <c r="NT1073" s="158"/>
      <c r="NU1073" s="158"/>
      <c r="NV1073" s="158"/>
      <c r="NW1073" s="158"/>
      <c r="NX1073" s="158"/>
      <c r="NY1073" s="158"/>
      <c r="NZ1073" s="158"/>
      <c r="OA1073" s="158"/>
      <c r="OB1073" s="158"/>
      <c r="OC1073" s="158"/>
      <c r="OD1073" s="158"/>
      <c r="OE1073" s="158"/>
      <c r="OF1073" s="158"/>
      <c r="OG1073" s="158"/>
      <c r="OH1073" s="158"/>
      <c r="OI1073" s="158"/>
      <c r="OJ1073" s="158"/>
      <c r="OK1073" s="158"/>
      <c r="OL1073" s="158"/>
      <c r="OM1073" s="158"/>
      <c r="ON1073" s="158"/>
      <c r="OO1073" s="158"/>
      <c r="OP1073" s="158"/>
      <c r="OQ1073" s="158"/>
      <c r="OR1073" s="158"/>
      <c r="OS1073" s="158"/>
      <c r="OT1073" s="158"/>
      <c r="OU1073" s="158"/>
      <c r="OV1073" s="158"/>
      <c r="OW1073" s="158"/>
      <c r="OX1073" s="158"/>
      <c r="OY1073" s="158"/>
      <c r="OZ1073" s="158"/>
      <c r="PA1073" s="158"/>
      <c r="PB1073" s="158"/>
      <c r="PC1073" s="158"/>
      <c r="PD1073" s="158"/>
      <c r="PE1073" s="158"/>
      <c r="PF1073" s="158"/>
      <c r="PG1073" s="158"/>
      <c r="PH1073" s="158"/>
      <c r="PI1073" s="158"/>
      <c r="PJ1073" s="158"/>
      <c r="PK1073" s="158"/>
      <c r="PL1073" s="158"/>
      <c r="PM1073" s="158"/>
      <c r="PN1073" s="158"/>
      <c r="PO1073" s="158"/>
      <c r="PP1073" s="158"/>
      <c r="PQ1073" s="158"/>
      <c r="PR1073" s="158"/>
      <c r="PS1073" s="158"/>
      <c r="PT1073" s="158"/>
      <c r="PU1073" s="158"/>
      <c r="PV1073" s="158"/>
      <c r="PW1073" s="158"/>
      <c r="PX1073" s="158"/>
      <c r="PY1073" s="158"/>
      <c r="PZ1073" s="158"/>
      <c r="QA1073" s="158"/>
      <c r="QB1073" s="158"/>
      <c r="QC1073" s="158"/>
      <c r="QD1073" s="158"/>
      <c r="QE1073" s="158"/>
      <c r="QF1073" s="158"/>
      <c r="QG1073" s="158"/>
      <c r="QH1073" s="158"/>
      <c r="QI1073" s="158"/>
      <c r="QJ1073" s="158"/>
      <c r="QK1073" s="158"/>
      <c r="QL1073" s="158"/>
      <c r="QM1073" s="158"/>
      <c r="QN1073" s="158"/>
      <c r="QO1073" s="158"/>
      <c r="QP1073" s="158"/>
      <c r="QQ1073" s="158"/>
      <c r="QR1073" s="158"/>
      <c r="QS1073" s="158"/>
      <c r="QT1073" s="158"/>
      <c r="QU1073" s="158"/>
      <c r="QV1073" s="158"/>
      <c r="QW1073" s="158"/>
      <c r="QX1073" s="158"/>
      <c r="QY1073" s="158"/>
      <c r="QZ1073" s="158"/>
      <c r="RA1073" s="158"/>
      <c r="RB1073" s="158"/>
      <c r="RC1073" s="158"/>
      <c r="RD1073" s="158"/>
      <c r="RE1073" s="158"/>
      <c r="RF1073" s="158"/>
      <c r="RG1073" s="158"/>
      <c r="RH1073" s="158"/>
      <c r="RI1073" s="158"/>
      <c r="RJ1073" s="158"/>
      <c r="RK1073" s="158"/>
      <c r="RL1073" s="158"/>
      <c r="RM1073" s="158"/>
      <c r="RN1073" s="158"/>
      <c r="RO1073" s="158"/>
      <c r="RP1073" s="158"/>
      <c r="RQ1073" s="158"/>
      <c r="RR1073" s="158"/>
      <c r="RS1073" s="158"/>
      <c r="RT1073" s="158"/>
      <c r="RU1073" s="158"/>
      <c r="RV1073" s="158"/>
      <c r="RW1073" s="158"/>
      <c r="RX1073" s="158"/>
      <c r="RY1073" s="158"/>
      <c r="RZ1073" s="158"/>
      <c r="SA1073" s="158"/>
      <c r="SB1073" s="158"/>
      <c r="SC1073" s="158"/>
      <c r="SD1073" s="158"/>
      <c r="SE1073" s="158"/>
      <c r="SF1073" s="158"/>
      <c r="SG1073" s="158"/>
      <c r="SH1073" s="158"/>
      <c r="SI1073" s="158"/>
      <c r="SJ1073" s="158"/>
      <c r="SK1073" s="158"/>
      <c r="SL1073" s="158"/>
      <c r="SM1073" s="158"/>
      <c r="SN1073" s="158"/>
      <c r="SO1073" s="158"/>
      <c r="SP1073" s="158"/>
      <c r="SQ1073" s="158"/>
      <c r="SR1073" s="158"/>
      <c r="SS1073" s="158"/>
      <c r="ST1073" s="158"/>
      <c r="SU1073" s="158"/>
      <c r="SV1073" s="158"/>
      <c r="SW1073" s="158"/>
      <c r="SX1073" s="158"/>
      <c r="SY1073" s="158"/>
      <c r="SZ1073" s="158"/>
      <c r="TA1073" s="158"/>
      <c r="TB1073" s="158"/>
      <c r="TC1073" s="158"/>
      <c r="TD1073" s="158"/>
      <c r="TE1073" s="158"/>
      <c r="TF1073" s="158"/>
      <c r="TG1073" s="158"/>
      <c r="TH1073" s="158"/>
      <c r="TI1073" s="158"/>
      <c r="TJ1073" s="158"/>
      <c r="TK1073" s="158"/>
      <c r="TL1073" s="158"/>
      <c r="TM1073" s="158"/>
      <c r="TN1073" s="158"/>
      <c r="TO1073" s="158"/>
      <c r="TP1073" s="158"/>
      <c r="TQ1073" s="158"/>
      <c r="TR1073" s="158"/>
      <c r="TS1073" s="158"/>
      <c r="TT1073" s="158"/>
      <c r="TU1073" s="158"/>
      <c r="TV1073" s="158"/>
      <c r="TW1073" s="158"/>
      <c r="TX1073" s="158"/>
      <c r="TY1073" s="158"/>
      <c r="TZ1073" s="158"/>
      <c r="UA1073" s="158"/>
      <c r="UB1073" s="158"/>
      <c r="UC1073" s="158"/>
      <c r="UD1073" s="158"/>
      <c r="UE1073" s="158"/>
      <c r="UF1073" s="158"/>
      <c r="UG1073" s="158"/>
      <c r="UH1073" s="158"/>
      <c r="UI1073" s="158"/>
      <c r="UJ1073" s="158"/>
      <c r="UK1073" s="158"/>
      <c r="UL1073" s="158"/>
      <c r="UM1073" s="158"/>
      <c r="UN1073" s="158"/>
      <c r="UO1073" s="158"/>
      <c r="UP1073" s="158"/>
      <c r="UQ1073" s="158"/>
      <c r="UR1073" s="158"/>
      <c r="US1073" s="158"/>
      <c r="UT1073" s="158"/>
      <c r="UU1073" s="158"/>
      <c r="UV1073" s="158"/>
      <c r="UW1073" s="158"/>
      <c r="UX1073" s="158"/>
      <c r="UY1073" s="158"/>
      <c r="UZ1073" s="158"/>
      <c r="VA1073" s="158"/>
      <c r="VB1073" s="158"/>
      <c r="VC1073" s="158"/>
      <c r="VD1073" s="158"/>
      <c r="VE1073" s="158"/>
      <c r="VF1073" s="158"/>
      <c r="VG1073" s="158"/>
      <c r="VH1073" s="158"/>
      <c r="VI1073" s="158"/>
      <c r="VJ1073" s="158"/>
      <c r="VK1073" s="158"/>
      <c r="VL1073" s="158"/>
      <c r="VM1073" s="158"/>
      <c r="VN1073" s="158"/>
      <c r="VO1073" s="158"/>
      <c r="VP1073" s="158"/>
      <c r="VQ1073" s="158"/>
      <c r="VR1073" s="158"/>
      <c r="VS1073" s="158"/>
      <c r="VT1073" s="158"/>
      <c r="VU1073" s="158"/>
      <c r="VV1073" s="158"/>
      <c r="VW1073" s="158"/>
      <c r="VX1073" s="158"/>
      <c r="VY1073" s="158"/>
      <c r="VZ1073" s="158"/>
      <c r="WA1073" s="158"/>
      <c r="WB1073" s="158"/>
      <c r="WC1073" s="158"/>
      <c r="WD1073" s="158"/>
      <c r="WE1073" s="158"/>
      <c r="WF1073" s="158"/>
      <c r="WG1073" s="158"/>
      <c r="WH1073" s="158"/>
      <c r="WI1073" s="158"/>
      <c r="WJ1073" s="158"/>
      <c r="WK1073" s="158"/>
      <c r="WL1073" s="158"/>
      <c r="WM1073" s="158"/>
      <c r="WN1073" s="158"/>
      <c r="WO1073" s="158"/>
      <c r="WP1073" s="158"/>
      <c r="WQ1073" s="158"/>
      <c r="WR1073" s="158"/>
      <c r="WS1073" s="158"/>
      <c r="WT1073" s="158"/>
      <c r="WU1073" s="158"/>
      <c r="WV1073" s="158"/>
      <c r="WW1073" s="158"/>
      <c r="WX1073" s="158"/>
      <c r="WY1073" s="158"/>
      <c r="WZ1073" s="158"/>
      <c r="XA1073" s="158"/>
      <c r="XB1073" s="158"/>
      <c r="XC1073" s="158"/>
      <c r="XD1073" s="158"/>
      <c r="XE1073" s="158"/>
      <c r="XF1073" s="158"/>
      <c r="XG1073" s="158"/>
      <c r="XH1073" s="158"/>
      <c r="XI1073" s="158"/>
      <c r="XJ1073" s="158"/>
      <c r="XK1073" s="158"/>
      <c r="XL1073" s="158"/>
      <c r="XM1073" s="158"/>
      <c r="XN1073" s="158"/>
      <c r="XO1073" s="158"/>
      <c r="XP1073" s="158"/>
      <c r="XQ1073" s="158"/>
      <c r="XR1073" s="158"/>
      <c r="XS1073" s="158"/>
      <c r="XT1073" s="158"/>
      <c r="XU1073" s="158"/>
      <c r="XV1073" s="158"/>
      <c r="XW1073" s="158"/>
      <c r="XX1073" s="158"/>
      <c r="XY1073" s="158"/>
      <c r="XZ1073" s="158"/>
      <c r="YA1073" s="158"/>
      <c r="YB1073" s="158"/>
      <c r="YC1073" s="158"/>
      <c r="YD1073" s="158"/>
      <c r="YE1073" s="158"/>
      <c r="YF1073" s="158"/>
      <c r="YG1073" s="158"/>
      <c r="YH1073" s="158"/>
      <c r="YI1073" s="158"/>
      <c r="YJ1073" s="158"/>
      <c r="YK1073" s="158"/>
      <c r="YL1073" s="158"/>
      <c r="YM1073" s="158"/>
      <c r="YN1073" s="158"/>
      <c r="YO1073" s="158"/>
      <c r="YP1073" s="158"/>
      <c r="YQ1073" s="158"/>
      <c r="YR1073" s="158"/>
      <c r="YS1073" s="158"/>
      <c r="YT1073" s="158"/>
      <c r="YU1073" s="158"/>
      <c r="YV1073" s="158"/>
      <c r="YW1073" s="158"/>
      <c r="YX1073" s="158"/>
      <c r="YY1073" s="158"/>
      <c r="YZ1073" s="158"/>
      <c r="ZA1073" s="158"/>
      <c r="ZB1073" s="158"/>
      <c r="ZC1073" s="158"/>
      <c r="ZD1073" s="158"/>
      <c r="ZE1073" s="158"/>
      <c r="ZF1073" s="158"/>
      <c r="ZG1073" s="158"/>
      <c r="ZH1073" s="158"/>
      <c r="ZI1073" s="158"/>
      <c r="ZJ1073" s="158"/>
      <c r="ZK1073" s="158"/>
      <c r="ZL1073" s="158"/>
      <c r="ZM1073" s="158"/>
      <c r="ZN1073" s="158"/>
      <c r="ZO1073" s="158"/>
      <c r="ZP1073" s="158"/>
      <c r="ZQ1073" s="158"/>
      <c r="ZR1073" s="158"/>
      <c r="ZS1073" s="158"/>
      <c r="ZT1073" s="158"/>
      <c r="ZU1073" s="158"/>
      <c r="ZV1073" s="158"/>
      <c r="ZW1073" s="158"/>
      <c r="ZX1073" s="158"/>
      <c r="ZY1073" s="158"/>
      <c r="ZZ1073" s="158"/>
      <c r="AAA1073" s="158"/>
      <c r="AAB1073" s="158"/>
      <c r="AAC1073" s="158"/>
      <c r="AAD1073" s="158"/>
      <c r="AAE1073" s="158"/>
      <c r="AAF1073" s="158"/>
      <c r="AAG1073" s="158"/>
      <c r="AAH1073" s="158"/>
      <c r="AAI1073" s="158"/>
      <c r="AAJ1073" s="158"/>
      <c r="AAK1073" s="158"/>
      <c r="AAL1073" s="158"/>
      <c r="AAM1073" s="158"/>
      <c r="AAN1073" s="158"/>
      <c r="AAO1073" s="158"/>
      <c r="AAP1073" s="158"/>
      <c r="AAQ1073" s="158"/>
      <c r="AAR1073" s="158"/>
      <c r="AAS1073" s="158"/>
      <c r="AAT1073" s="158"/>
      <c r="AAU1073" s="158"/>
      <c r="AAV1073" s="158"/>
      <c r="AAW1073" s="158"/>
      <c r="AAX1073" s="158"/>
      <c r="AAY1073" s="158"/>
      <c r="AAZ1073" s="158"/>
      <c r="ABA1073" s="158"/>
      <c r="ABB1073" s="158"/>
      <c r="ABC1073" s="158"/>
      <c r="ABD1073" s="158"/>
      <c r="ABE1073" s="158"/>
      <c r="ABF1073" s="158"/>
      <c r="ABG1073" s="158"/>
      <c r="ABH1073" s="158"/>
      <c r="ABI1073" s="158"/>
      <c r="ABJ1073" s="158"/>
      <c r="ABK1073" s="158"/>
      <c r="ABL1073" s="158"/>
      <c r="ABM1073" s="158"/>
      <c r="ABN1073" s="158"/>
      <c r="ABO1073" s="158"/>
      <c r="ABP1073" s="158"/>
      <c r="ABQ1073" s="158"/>
      <c r="ABR1073" s="158"/>
      <c r="ABS1073" s="158"/>
      <c r="ABT1073" s="158"/>
      <c r="ABU1073" s="158"/>
      <c r="ABV1073" s="158"/>
      <c r="ABW1073" s="158"/>
      <c r="ABX1073" s="158"/>
      <c r="ABY1073" s="158"/>
      <c r="ABZ1073" s="158"/>
      <c r="ACA1073" s="158"/>
      <c r="ACB1073" s="158"/>
      <c r="ACC1073" s="158"/>
      <c r="ACD1073" s="158"/>
      <c r="ACE1073" s="158"/>
      <c r="ACF1073" s="158"/>
      <c r="ACG1073" s="158"/>
      <c r="ACH1073" s="158"/>
      <c r="ACI1073" s="158"/>
      <c r="ACJ1073" s="158"/>
      <c r="ACK1073" s="158"/>
      <c r="ACL1073" s="158"/>
      <c r="ACM1073" s="158"/>
      <c r="ACN1073" s="158"/>
      <c r="ACO1073" s="158"/>
      <c r="ACP1073" s="158"/>
      <c r="ACQ1073" s="158"/>
      <c r="ACR1073" s="158"/>
      <c r="ACS1073" s="158"/>
      <c r="ACT1073" s="158"/>
      <c r="ACU1073" s="158"/>
      <c r="ACV1073" s="158"/>
      <c r="ACW1073" s="158"/>
      <c r="ACX1073" s="158"/>
      <c r="ACY1073" s="158"/>
      <c r="ACZ1073" s="158"/>
      <c r="ADA1073" s="158"/>
      <c r="ADB1073" s="158"/>
      <c r="ADC1073" s="158"/>
      <c r="ADD1073" s="158"/>
      <c r="ADE1073" s="158"/>
      <c r="ADF1073" s="158"/>
      <c r="ADG1073" s="158"/>
      <c r="ADH1073" s="158"/>
      <c r="ADI1073" s="158"/>
      <c r="ADJ1073" s="158"/>
      <c r="ADK1073" s="158"/>
      <c r="ADL1073" s="158"/>
      <c r="ADM1073" s="158"/>
      <c r="ADN1073" s="158"/>
      <c r="ADO1073" s="158"/>
      <c r="ADP1073" s="158"/>
      <c r="ADQ1073" s="158"/>
      <c r="ADR1073" s="158"/>
      <c r="ADS1073" s="158"/>
      <c r="ADT1073" s="158"/>
      <c r="ADU1073" s="158"/>
      <c r="ADV1073" s="158"/>
      <c r="ADW1073" s="158"/>
      <c r="ADX1073" s="158"/>
      <c r="ADY1073" s="158"/>
      <c r="ADZ1073" s="158"/>
      <c r="AEA1073" s="158"/>
      <c r="AEB1073" s="158"/>
      <c r="AEC1073" s="158"/>
      <c r="AED1073" s="158"/>
      <c r="AEE1073" s="158"/>
      <c r="AEF1073" s="158"/>
      <c r="AEG1073" s="158"/>
      <c r="AEH1073" s="158"/>
      <c r="AEI1073" s="158"/>
      <c r="AEJ1073" s="158"/>
      <c r="AEK1073" s="158"/>
      <c r="AEL1073" s="158"/>
      <c r="AEM1073" s="158"/>
      <c r="AEN1073" s="158"/>
      <c r="AEO1073" s="158"/>
      <c r="AEP1073" s="158"/>
      <c r="AEQ1073" s="158"/>
      <c r="AER1073" s="158"/>
      <c r="AES1073" s="158"/>
      <c r="AET1073" s="158"/>
      <c r="AEU1073" s="158"/>
      <c r="AEV1073" s="158"/>
      <c r="AEW1073" s="158"/>
      <c r="AEX1073" s="158"/>
      <c r="AEY1073" s="158"/>
      <c r="AEZ1073" s="158"/>
      <c r="AFA1073" s="158"/>
      <c r="AFB1073" s="158"/>
      <c r="AFC1073" s="158"/>
      <c r="AFD1073" s="158"/>
      <c r="AFE1073" s="158"/>
      <c r="AFF1073" s="158"/>
      <c r="AFG1073" s="158"/>
      <c r="AFH1073" s="158"/>
      <c r="AFI1073" s="158"/>
      <c r="AFJ1073" s="158"/>
      <c r="AFK1073" s="158"/>
      <c r="AFL1073" s="158"/>
      <c r="AFM1073" s="158"/>
      <c r="AFN1073" s="158"/>
      <c r="AFO1073" s="158"/>
      <c r="AFP1073" s="158"/>
      <c r="AFQ1073" s="158"/>
      <c r="AFR1073" s="158"/>
      <c r="AFS1073" s="158"/>
      <c r="AFT1073" s="158"/>
      <c r="AFU1073" s="158"/>
      <c r="AFV1073" s="158"/>
      <c r="AFW1073" s="158"/>
      <c r="AFX1073" s="158"/>
      <c r="AFY1073" s="158"/>
      <c r="AFZ1073" s="158"/>
      <c r="AGA1073" s="158"/>
      <c r="AGB1073" s="158"/>
      <c r="AGC1073" s="158"/>
      <c r="AGD1073" s="158"/>
      <c r="AGE1073" s="158"/>
      <c r="AGF1073" s="158"/>
      <c r="AGG1073" s="158"/>
      <c r="AGH1073" s="158"/>
      <c r="AGI1073" s="158"/>
      <c r="AGJ1073" s="158"/>
      <c r="AGK1073" s="158"/>
      <c r="AGL1073" s="158"/>
      <c r="AGM1073" s="158"/>
      <c r="AGN1073" s="158"/>
      <c r="AGO1073" s="158"/>
      <c r="AGP1073" s="158"/>
      <c r="AGQ1073" s="158"/>
      <c r="AGR1073" s="158"/>
      <c r="AGS1073" s="158"/>
      <c r="AGT1073" s="158"/>
      <c r="AGU1073" s="158"/>
      <c r="AGV1073" s="158"/>
      <c r="AGW1073" s="158"/>
      <c r="AGX1073" s="158"/>
      <c r="AGY1073" s="158"/>
      <c r="AGZ1073" s="158"/>
      <c r="AHA1073" s="158"/>
      <c r="AHB1073" s="158"/>
      <c r="AHC1073" s="158"/>
      <c r="AHD1073" s="158"/>
      <c r="AHE1073" s="158"/>
      <c r="AHF1073" s="158"/>
      <c r="AHG1073" s="158"/>
      <c r="AHH1073" s="158"/>
      <c r="AHI1073" s="158"/>
      <c r="AHJ1073" s="158"/>
      <c r="AHK1073" s="158"/>
      <c r="AHL1073" s="158"/>
      <c r="AHM1073" s="158"/>
      <c r="AHN1073" s="158"/>
      <c r="AHO1073" s="158"/>
      <c r="AHP1073" s="158"/>
      <c r="AHQ1073" s="158"/>
      <c r="AHR1073" s="158"/>
      <c r="AHS1073" s="158"/>
      <c r="AHT1073" s="158"/>
      <c r="AHU1073" s="158"/>
      <c r="AHV1073" s="158"/>
      <c r="AHW1073" s="158"/>
      <c r="AHX1073" s="158"/>
      <c r="AHY1073" s="158"/>
      <c r="AHZ1073" s="158"/>
      <c r="AIA1073" s="158"/>
      <c r="AIB1073" s="158"/>
      <c r="AIC1073" s="158"/>
      <c r="AID1073" s="158"/>
      <c r="AIE1073" s="158"/>
      <c r="AIF1073" s="158"/>
      <c r="AIG1073" s="158"/>
      <c r="AIH1073" s="158"/>
      <c r="AII1073" s="158"/>
      <c r="AIJ1073" s="158"/>
      <c r="AIK1073" s="158"/>
      <c r="AIL1073" s="158"/>
      <c r="AIM1073" s="158"/>
      <c r="AIN1073" s="158"/>
      <c r="AIO1073" s="158"/>
      <c r="AIP1073" s="158"/>
      <c r="AIQ1073" s="158"/>
      <c r="AIR1073" s="158"/>
      <c r="AIS1073" s="158"/>
      <c r="AIT1073" s="158"/>
      <c r="AIU1073" s="158"/>
      <c r="AIV1073" s="158"/>
      <c r="AIW1073" s="158"/>
      <c r="AIX1073" s="158"/>
      <c r="AIY1073" s="158"/>
      <c r="AIZ1073" s="158"/>
      <c r="AJA1073" s="158"/>
      <c r="AJB1073" s="158"/>
      <c r="AJC1073" s="158"/>
      <c r="AJD1073" s="158"/>
      <c r="AJE1073" s="158"/>
      <c r="AJF1073" s="158"/>
      <c r="AJG1073" s="158"/>
      <c r="AJH1073" s="158"/>
      <c r="AJI1073" s="158"/>
      <c r="AJJ1073" s="158"/>
      <c r="AJK1073" s="158"/>
      <c r="AJL1073" s="158"/>
      <c r="AJM1073" s="158"/>
      <c r="AJN1073" s="158"/>
      <c r="AJO1073" s="158"/>
      <c r="AJP1073" s="158"/>
      <c r="AJQ1073" s="158"/>
      <c r="AJR1073" s="158"/>
      <c r="AJS1073" s="158"/>
      <c r="AJT1073" s="158"/>
      <c r="AJU1073" s="158"/>
      <c r="AJV1073" s="158"/>
      <c r="AJW1073" s="158"/>
      <c r="AJX1073" s="158"/>
      <c r="AJY1073" s="158"/>
      <c r="AJZ1073" s="158"/>
      <c r="AKA1073" s="158"/>
      <c r="AKB1073" s="158"/>
      <c r="AKC1073" s="158"/>
      <c r="AKD1073" s="158"/>
      <c r="AKE1073" s="158"/>
      <c r="AKF1073" s="158"/>
      <c r="AKG1073" s="158"/>
      <c r="AKH1073" s="158"/>
      <c r="AKI1073" s="158"/>
      <c r="AKJ1073" s="158"/>
      <c r="AKK1073" s="158"/>
      <c r="AKL1073" s="158"/>
      <c r="AKM1073" s="158"/>
      <c r="AKN1073" s="158"/>
      <c r="AKO1073" s="158"/>
      <c r="AKP1073" s="158"/>
      <c r="AKQ1073" s="158"/>
      <c r="AKR1073" s="158"/>
      <c r="AKS1073" s="158"/>
      <c r="AKT1073" s="158"/>
      <c r="AKU1073" s="158"/>
      <c r="AKV1073" s="158"/>
      <c r="AKW1073" s="158"/>
      <c r="AKX1073" s="158"/>
      <c r="AKY1073" s="158"/>
      <c r="AKZ1073" s="158"/>
      <c r="ALA1073" s="158"/>
      <c r="ALB1073" s="158"/>
      <c r="ALC1073" s="158"/>
      <c r="ALD1073" s="158"/>
      <c r="ALE1073" s="158"/>
      <c r="ALF1073" s="158"/>
      <c r="ALG1073" s="158"/>
      <c r="ALH1073" s="158"/>
      <c r="ALI1073" s="158"/>
      <c r="ALJ1073" s="158"/>
      <c r="ALK1073" s="158"/>
      <c r="ALL1073" s="158"/>
      <c r="ALM1073" s="158"/>
      <c r="ALN1073" s="158"/>
      <c r="ALO1073" s="158"/>
      <c r="ALP1073" s="158"/>
      <c r="ALQ1073" s="158"/>
      <c r="ALR1073" s="158"/>
      <c r="ALS1073" s="158"/>
      <c r="ALT1073" s="158"/>
      <c r="ALU1073" s="158"/>
      <c r="ALV1073" s="158"/>
      <c r="ALW1073" s="158"/>
      <c r="ALX1073" s="158"/>
      <c r="ALY1073" s="158"/>
      <c r="ALZ1073" s="158"/>
      <c r="AMA1073" s="158"/>
      <c r="AMB1073" s="158"/>
      <c r="AMC1073" s="158"/>
      <c r="AMD1073" s="158"/>
      <c r="AME1073" s="158"/>
      <c r="AMF1073" s="158"/>
      <c r="AMG1073" s="158"/>
      <c r="AMH1073" s="158"/>
      <c r="AMI1073" s="158"/>
      <c r="AMJ1073" s="158"/>
      <c r="AMK1073" s="158"/>
      <c r="AML1073" s="158"/>
      <c r="AMM1073" s="158"/>
      <c r="AMN1073" s="158"/>
      <c r="AMO1073" s="158"/>
      <c r="AMP1073" s="158"/>
      <c r="AMQ1073" s="158"/>
      <c r="AMR1073" s="158"/>
      <c r="AMS1073" s="158"/>
      <c r="AMT1073" s="158"/>
      <c r="AMU1073" s="158"/>
      <c r="AMV1073" s="158"/>
      <c r="AMW1073" s="158"/>
      <c r="AMX1073" s="158"/>
      <c r="AMY1073" s="158"/>
      <c r="AMZ1073" s="158"/>
      <c r="ANA1073" s="158"/>
      <c r="ANB1073" s="158"/>
      <c r="ANC1073" s="158"/>
      <c r="AND1073" s="158"/>
      <c r="ANE1073" s="158"/>
      <c r="ANF1073" s="158"/>
      <c r="ANG1073" s="158"/>
      <c r="ANH1073" s="158"/>
      <c r="ANI1073" s="158"/>
      <c r="ANJ1073" s="158"/>
      <c r="ANK1073" s="158"/>
      <c r="ANL1073" s="158"/>
      <c r="ANM1073" s="158"/>
      <c r="ANN1073" s="158"/>
      <c r="ANO1073" s="158"/>
      <c r="ANP1073" s="158"/>
      <c r="ANQ1073" s="158"/>
      <c r="ANR1073" s="158"/>
      <c r="ANS1073" s="158"/>
      <c r="ANT1073" s="158"/>
      <c r="ANU1073" s="158"/>
      <c r="ANV1073" s="158"/>
      <c r="ANW1073" s="158"/>
      <c r="ANX1073" s="158"/>
      <c r="ANY1073" s="158"/>
      <c r="ANZ1073" s="158"/>
      <c r="AOA1073" s="158"/>
      <c r="AOB1073" s="158"/>
      <c r="AOC1073" s="158"/>
      <c r="AOD1073" s="158"/>
      <c r="AOE1073" s="158"/>
      <c r="AOF1073" s="158"/>
      <c r="AOG1073" s="158"/>
      <c r="AOH1073" s="158"/>
      <c r="AOI1073" s="158"/>
      <c r="AOJ1073" s="158"/>
      <c r="AOK1073" s="158"/>
      <c r="AOL1073" s="158"/>
      <c r="AOM1073" s="158"/>
      <c r="AON1073" s="158"/>
      <c r="AOO1073" s="158"/>
      <c r="AOP1073" s="158"/>
      <c r="AOQ1073" s="158"/>
      <c r="AOR1073" s="158"/>
      <c r="AOS1073" s="158"/>
      <c r="AOT1073" s="158"/>
      <c r="AOU1073" s="158"/>
      <c r="AOV1073" s="158"/>
      <c r="AOW1073" s="158"/>
      <c r="AOX1073" s="158"/>
      <c r="AOY1073" s="158"/>
      <c r="AOZ1073" s="158"/>
      <c r="APA1073" s="158"/>
      <c r="APB1073" s="158"/>
      <c r="APC1073" s="158"/>
      <c r="APD1073" s="158"/>
      <c r="APE1073" s="158"/>
      <c r="APF1073" s="158"/>
      <c r="APG1073" s="158"/>
      <c r="APH1073" s="158"/>
      <c r="API1073" s="158"/>
      <c r="APJ1073" s="158"/>
      <c r="APK1073" s="158"/>
      <c r="APL1073" s="158"/>
      <c r="APM1073" s="158"/>
      <c r="APN1073" s="158"/>
      <c r="APO1073" s="158"/>
      <c r="APP1073" s="158"/>
      <c r="APQ1073" s="158"/>
      <c r="APR1073" s="158"/>
      <c r="APS1073" s="158"/>
      <c r="APT1073" s="158"/>
      <c r="APU1073" s="158"/>
      <c r="APV1073" s="158"/>
      <c r="APW1073" s="158"/>
      <c r="APX1073" s="158"/>
      <c r="APY1073" s="158"/>
      <c r="APZ1073" s="158"/>
      <c r="AQA1073" s="158"/>
      <c r="AQB1073" s="158"/>
      <c r="AQC1073" s="158"/>
      <c r="AQD1073" s="158"/>
      <c r="AQE1073" s="158"/>
      <c r="AQF1073" s="158"/>
      <c r="AQG1073" s="158"/>
      <c r="AQH1073" s="158"/>
      <c r="AQI1073" s="158"/>
      <c r="AQJ1073" s="158"/>
      <c r="AQK1073" s="158"/>
      <c r="AQL1073" s="158"/>
      <c r="AQM1073" s="158"/>
      <c r="AQN1073" s="158"/>
      <c r="AQO1073" s="158"/>
      <c r="AQP1073" s="158"/>
      <c r="AQQ1073" s="158"/>
      <c r="AQR1073" s="158"/>
      <c r="AQS1073" s="158"/>
      <c r="AQT1073" s="158"/>
      <c r="AQU1073" s="158"/>
      <c r="AQV1073" s="158"/>
      <c r="AQW1073" s="158"/>
      <c r="AQX1073" s="158"/>
      <c r="AQY1073" s="158"/>
      <c r="AQZ1073" s="158"/>
      <c r="ARA1073" s="158"/>
      <c r="ARB1073" s="158"/>
      <c r="ARC1073" s="158"/>
      <c r="ARD1073" s="158"/>
      <c r="ARE1073" s="158"/>
      <c r="ARF1073" s="158"/>
      <c r="ARG1073" s="158"/>
      <c r="ARH1073" s="158"/>
      <c r="ARI1073" s="158"/>
      <c r="ARJ1073" s="158"/>
      <c r="ARK1073" s="158"/>
      <c r="ARL1073" s="158"/>
      <c r="ARM1073" s="158"/>
      <c r="ARN1073" s="158"/>
      <c r="ARO1073" s="158"/>
      <c r="ARP1073" s="158"/>
      <c r="ARQ1073" s="158"/>
      <c r="ARR1073" s="158"/>
      <c r="ARS1073" s="158"/>
      <c r="ART1073" s="158"/>
      <c r="ARU1073" s="158"/>
      <c r="ARV1073" s="158"/>
      <c r="ARW1073" s="158"/>
      <c r="ARX1073" s="158"/>
      <c r="ARY1073" s="158"/>
      <c r="ARZ1073" s="158"/>
      <c r="ASA1073" s="158"/>
      <c r="ASB1073" s="158"/>
      <c r="ASC1073" s="158"/>
      <c r="ASD1073" s="158"/>
      <c r="ASE1073" s="158"/>
      <c r="ASF1073" s="158"/>
      <c r="ASG1073" s="158"/>
      <c r="ASH1073" s="158"/>
      <c r="ASI1073" s="158"/>
      <c r="ASJ1073" s="158"/>
      <c r="ASK1073" s="158"/>
      <c r="ASL1073" s="158"/>
      <c r="ASM1073" s="158"/>
      <c r="ASN1073" s="158"/>
      <c r="ASO1073" s="158"/>
      <c r="ASP1073" s="158"/>
      <c r="ASQ1073" s="158"/>
      <c r="ASR1073" s="158"/>
      <c r="ASS1073" s="158"/>
      <c r="AST1073" s="158"/>
      <c r="ASU1073" s="158"/>
      <c r="ASV1073" s="158"/>
      <c r="ASW1073" s="158"/>
      <c r="ASX1073" s="158"/>
      <c r="ASY1073" s="158"/>
      <c r="ASZ1073" s="158"/>
      <c r="ATA1073" s="158"/>
      <c r="ATB1073" s="158"/>
      <c r="ATC1073" s="158"/>
      <c r="ATD1073" s="158"/>
      <c r="ATE1073" s="158"/>
      <c r="ATF1073" s="158"/>
      <c r="ATG1073" s="158"/>
      <c r="ATH1073" s="158"/>
      <c r="ATI1073" s="158"/>
      <c r="ATJ1073" s="158"/>
      <c r="ATK1073" s="158"/>
      <c r="ATL1073" s="158"/>
      <c r="ATM1073" s="158"/>
      <c r="ATN1073" s="158"/>
      <c r="ATO1073" s="158"/>
      <c r="ATP1073" s="158"/>
      <c r="ATQ1073" s="158"/>
      <c r="ATR1073" s="158"/>
      <c r="ATS1073" s="158"/>
      <c r="ATT1073" s="158"/>
      <c r="ATU1073" s="158"/>
      <c r="ATV1073" s="158"/>
      <c r="ATW1073" s="158"/>
      <c r="ATX1073" s="158"/>
      <c r="ATY1073" s="158"/>
      <c r="ATZ1073" s="158"/>
      <c r="AUA1073" s="158"/>
      <c r="AUB1073" s="158"/>
      <c r="AUC1073" s="158"/>
      <c r="AUD1073" s="158"/>
      <c r="AUE1073" s="158"/>
      <c r="AUF1073" s="158"/>
      <c r="AUG1073" s="158"/>
      <c r="AUH1073" s="158"/>
      <c r="AUI1073" s="158"/>
      <c r="AUJ1073" s="158"/>
      <c r="AUK1073" s="158"/>
      <c r="AUL1073" s="158"/>
      <c r="AUM1073" s="158"/>
      <c r="AUN1073" s="158"/>
      <c r="AUO1073" s="158"/>
      <c r="AUP1073" s="158"/>
      <c r="AUQ1073" s="158"/>
      <c r="AUR1073" s="158"/>
      <c r="AUS1073" s="158"/>
      <c r="AUT1073" s="158"/>
      <c r="AUU1073" s="158"/>
      <c r="AUV1073" s="158"/>
      <c r="AUW1073" s="158"/>
      <c r="AUX1073" s="158"/>
      <c r="AUY1073" s="158"/>
      <c r="AUZ1073" s="158"/>
      <c r="AVA1073" s="158"/>
      <c r="AVB1073" s="158"/>
      <c r="AVC1073" s="158"/>
      <c r="AVD1073" s="158"/>
      <c r="AVE1073" s="158"/>
      <c r="AVF1073" s="158"/>
      <c r="AVG1073" s="158"/>
      <c r="AVH1073" s="158"/>
      <c r="AVI1073" s="158"/>
      <c r="AVJ1073" s="158"/>
      <c r="AVK1073" s="158"/>
      <c r="AVL1073" s="158"/>
      <c r="AVM1073" s="158"/>
      <c r="AVN1073" s="158"/>
      <c r="AVO1073" s="158"/>
      <c r="AVP1073" s="158"/>
      <c r="AVQ1073" s="158"/>
      <c r="AVR1073" s="158"/>
      <c r="AVS1073" s="158"/>
      <c r="AVT1073" s="158"/>
      <c r="AVU1073" s="158"/>
      <c r="AVV1073" s="158"/>
      <c r="AVW1073" s="158"/>
      <c r="AVX1073" s="158"/>
      <c r="AVY1073" s="158"/>
      <c r="AVZ1073" s="158"/>
      <c r="AWA1073" s="158"/>
      <c r="AWB1073" s="158"/>
      <c r="AWC1073" s="158"/>
      <c r="AWD1073" s="158"/>
      <c r="AWE1073" s="158"/>
      <c r="AWF1073" s="158"/>
      <c r="AWG1073" s="158"/>
      <c r="AWH1073" s="158"/>
      <c r="AWI1073" s="158"/>
      <c r="AWJ1073" s="158"/>
      <c r="AWK1073" s="158"/>
      <c r="AWL1073" s="158"/>
      <c r="AWM1073" s="158"/>
      <c r="AWN1073" s="158"/>
      <c r="AWO1073" s="158"/>
      <c r="AWP1073" s="158"/>
      <c r="AWQ1073" s="158"/>
      <c r="AWR1073" s="158"/>
      <c r="AWS1073" s="158"/>
      <c r="AWT1073" s="158"/>
      <c r="AWU1073" s="158"/>
      <c r="AWV1073" s="158"/>
      <c r="AWW1073" s="158"/>
      <c r="AWX1073" s="158"/>
      <c r="AWY1073" s="158"/>
      <c r="AWZ1073" s="158"/>
      <c r="AXA1073" s="158"/>
      <c r="AXB1073" s="158"/>
      <c r="AXC1073" s="158"/>
      <c r="AXD1073" s="158"/>
      <c r="AXE1073" s="158"/>
      <c r="AXF1073" s="158"/>
      <c r="AXG1073" s="158"/>
      <c r="AXH1073" s="158"/>
      <c r="AXI1073" s="158"/>
      <c r="AXJ1073" s="158"/>
      <c r="AXK1073" s="158"/>
      <c r="AXL1073" s="158"/>
      <c r="AXM1073" s="158"/>
      <c r="AXN1073" s="158"/>
      <c r="AXO1073" s="158"/>
      <c r="AXP1073" s="158"/>
      <c r="AXQ1073" s="158"/>
      <c r="AXR1073" s="158"/>
      <c r="AXS1073" s="158"/>
      <c r="AXT1073" s="158"/>
      <c r="AXU1073" s="158"/>
      <c r="AXV1073" s="158"/>
      <c r="AXW1073" s="158"/>
      <c r="AXX1073" s="158"/>
      <c r="AXY1073" s="158"/>
      <c r="AXZ1073" s="158"/>
      <c r="AYA1073" s="158"/>
      <c r="AYB1073" s="158"/>
      <c r="AYC1073" s="158"/>
      <c r="AYD1073" s="158"/>
      <c r="AYE1073" s="158"/>
      <c r="AYF1073" s="158"/>
      <c r="AYG1073" s="158"/>
      <c r="AYH1073" s="158"/>
      <c r="AYI1073" s="158"/>
      <c r="AYJ1073" s="158"/>
      <c r="AYK1073" s="158"/>
      <c r="AYL1073" s="158"/>
      <c r="AYM1073" s="158"/>
      <c r="AYN1073" s="158"/>
      <c r="AYO1073" s="158"/>
      <c r="AYP1073" s="158"/>
      <c r="AYQ1073" s="158"/>
      <c r="AYR1073" s="158"/>
      <c r="AYS1073" s="158"/>
      <c r="AYT1073" s="158"/>
      <c r="AYU1073" s="158"/>
      <c r="AYV1073" s="158"/>
      <c r="AYW1073" s="158"/>
      <c r="AYX1073" s="158"/>
      <c r="AYY1073" s="158"/>
      <c r="AYZ1073" s="158"/>
      <c r="AZA1073" s="158"/>
      <c r="AZB1073" s="158"/>
      <c r="AZC1073" s="158"/>
      <c r="AZD1073" s="158"/>
      <c r="AZE1073" s="158"/>
      <c r="AZF1073" s="158"/>
      <c r="AZG1073" s="158"/>
      <c r="AZH1073" s="158"/>
      <c r="AZI1073" s="158"/>
      <c r="AZJ1073" s="158"/>
      <c r="AZK1073" s="158"/>
      <c r="AZL1073" s="158"/>
      <c r="AZM1073" s="158"/>
      <c r="AZN1073" s="158"/>
      <c r="AZO1073" s="158"/>
      <c r="AZP1073" s="158"/>
      <c r="AZQ1073" s="158"/>
      <c r="AZR1073" s="158"/>
      <c r="AZS1073" s="158"/>
      <c r="AZT1073" s="158"/>
      <c r="AZU1073" s="158"/>
      <c r="AZV1073" s="158"/>
      <c r="AZW1073" s="158"/>
      <c r="AZX1073" s="158"/>
      <c r="AZY1073" s="158"/>
      <c r="AZZ1073" s="158"/>
      <c r="BAA1073" s="158"/>
      <c r="BAB1073" s="158"/>
      <c r="BAC1073" s="158"/>
      <c r="BAD1073" s="158"/>
      <c r="BAE1073" s="158"/>
      <c r="BAF1073" s="158"/>
      <c r="BAG1073" s="158"/>
      <c r="BAH1073" s="158"/>
      <c r="BAI1073" s="158"/>
      <c r="BAJ1073" s="158"/>
      <c r="BAK1073" s="158"/>
      <c r="BAL1073" s="158"/>
      <c r="BAM1073" s="158"/>
      <c r="BAN1073" s="158"/>
      <c r="BAO1073" s="158"/>
      <c r="BAP1073" s="158"/>
      <c r="BAQ1073" s="158"/>
      <c r="BAR1073" s="158"/>
      <c r="BAS1073" s="158"/>
      <c r="BAT1073" s="158"/>
      <c r="BAU1073" s="158"/>
      <c r="BAV1073" s="158"/>
      <c r="BAW1073" s="158"/>
      <c r="BAX1073" s="158"/>
      <c r="BAY1073" s="158"/>
      <c r="BAZ1073" s="158"/>
      <c r="BBA1073" s="158"/>
      <c r="BBB1073" s="158"/>
      <c r="BBC1073" s="158"/>
      <c r="BBD1073" s="158"/>
      <c r="BBE1073" s="158"/>
      <c r="BBF1073" s="158"/>
      <c r="BBG1073" s="158"/>
      <c r="BBH1073" s="158"/>
      <c r="BBI1073" s="158"/>
      <c r="BBJ1073" s="158"/>
      <c r="BBK1073" s="158"/>
      <c r="BBL1073" s="158"/>
      <c r="BBM1073" s="158"/>
      <c r="BBN1073" s="158"/>
      <c r="BBO1073" s="158"/>
      <c r="BBP1073" s="158"/>
      <c r="BBQ1073" s="158"/>
      <c r="BBR1073" s="158"/>
      <c r="BBS1073" s="158"/>
      <c r="BBT1073" s="158"/>
      <c r="BBU1073" s="158"/>
      <c r="BBV1073" s="158"/>
      <c r="BBW1073" s="158"/>
      <c r="BBX1073" s="158"/>
      <c r="BBY1073" s="158"/>
      <c r="BBZ1073" s="158"/>
      <c r="BCA1073" s="158"/>
      <c r="BCB1073" s="158"/>
      <c r="BCC1073" s="158"/>
      <c r="BCD1073" s="158"/>
      <c r="BCE1073" s="158"/>
      <c r="BCF1073" s="158"/>
      <c r="BCG1073" s="158"/>
      <c r="BCH1073" s="158"/>
      <c r="BCI1073" s="158"/>
      <c r="BCJ1073" s="158"/>
      <c r="BCK1073" s="158"/>
      <c r="BCL1073" s="158"/>
      <c r="BCM1073" s="158"/>
      <c r="BCN1073" s="158"/>
      <c r="BCO1073" s="158"/>
      <c r="BCP1073" s="158"/>
      <c r="BCQ1073" s="158"/>
      <c r="BCR1073" s="158"/>
      <c r="BCS1073" s="158"/>
      <c r="BCT1073" s="158"/>
      <c r="BCU1073" s="158"/>
      <c r="BCV1073" s="158"/>
      <c r="BCW1073" s="158"/>
      <c r="BCX1073" s="158"/>
      <c r="BCY1073" s="158"/>
      <c r="BCZ1073" s="158"/>
      <c r="BDA1073" s="158"/>
      <c r="BDB1073" s="158"/>
      <c r="BDC1073" s="158"/>
      <c r="BDD1073" s="158"/>
      <c r="BDE1073" s="158"/>
      <c r="BDF1073" s="158"/>
      <c r="BDG1073" s="158"/>
      <c r="BDH1073" s="158"/>
      <c r="BDI1073" s="158"/>
      <c r="BDJ1073" s="158"/>
      <c r="BDK1073" s="158"/>
      <c r="BDL1073" s="158"/>
      <c r="BDM1073" s="158"/>
      <c r="BDN1073" s="158"/>
      <c r="BDO1073" s="158"/>
      <c r="BDP1073" s="158"/>
      <c r="BDQ1073" s="158"/>
      <c r="BDR1073" s="158"/>
      <c r="BDS1073" s="158"/>
      <c r="BDT1073" s="158"/>
      <c r="BDU1073" s="158"/>
      <c r="BDV1073" s="158"/>
      <c r="BDW1073" s="158"/>
      <c r="BDX1073" s="158"/>
      <c r="BDY1073" s="158"/>
      <c r="BDZ1073" s="158"/>
      <c r="BEA1073" s="158"/>
      <c r="BEB1073" s="158"/>
      <c r="BEC1073" s="158"/>
      <c r="BED1073" s="158"/>
      <c r="BEE1073" s="158"/>
      <c r="BEF1073" s="158"/>
      <c r="BEG1073" s="158"/>
      <c r="BEH1073" s="158"/>
      <c r="BEI1073" s="158"/>
      <c r="BEJ1073" s="158"/>
      <c r="BEK1073" s="158"/>
      <c r="BEL1073" s="158"/>
      <c r="BEM1073" s="158"/>
      <c r="BEN1073" s="158"/>
      <c r="BEO1073" s="158"/>
      <c r="BEP1073" s="158"/>
      <c r="BEQ1073" s="158"/>
      <c r="BER1073" s="158"/>
      <c r="BES1073" s="158"/>
      <c r="BET1073" s="158"/>
      <c r="BEU1073" s="158"/>
      <c r="BEV1073" s="158"/>
      <c r="BEW1073" s="158"/>
      <c r="BEX1073" s="158"/>
      <c r="BEY1073" s="158"/>
      <c r="BEZ1073" s="158"/>
      <c r="BFA1073" s="158"/>
      <c r="BFB1073" s="158"/>
      <c r="BFC1073" s="158"/>
      <c r="BFD1073" s="158"/>
      <c r="BFE1073" s="158"/>
      <c r="BFF1073" s="158"/>
      <c r="BFG1073" s="158"/>
      <c r="BFH1073" s="158"/>
      <c r="BFI1073" s="158"/>
      <c r="BFJ1073" s="158"/>
      <c r="BFK1073" s="158"/>
      <c r="BFL1073" s="158"/>
      <c r="BFM1073" s="158"/>
      <c r="BFN1073" s="158"/>
      <c r="BFO1073" s="158"/>
      <c r="BFP1073" s="158"/>
      <c r="BFQ1073" s="158"/>
      <c r="BFR1073" s="158"/>
      <c r="BFS1073" s="158"/>
      <c r="BFT1073" s="158"/>
      <c r="BFU1073" s="158"/>
      <c r="BFV1073" s="158"/>
      <c r="BFW1073" s="158"/>
      <c r="BFX1073" s="158"/>
      <c r="BFY1073" s="158"/>
      <c r="BFZ1073" s="158"/>
      <c r="BGA1073" s="158"/>
      <c r="BGB1073" s="158"/>
      <c r="BGC1073" s="158"/>
      <c r="BGD1073" s="158"/>
      <c r="BGE1073" s="158"/>
      <c r="BGF1073" s="158"/>
      <c r="BGG1073" s="158"/>
      <c r="BGH1073" s="158"/>
      <c r="BGI1073" s="158"/>
      <c r="BGJ1073" s="158"/>
      <c r="BGK1073" s="158"/>
      <c r="BGL1073" s="158"/>
      <c r="BGM1073" s="158"/>
      <c r="BGN1073" s="158"/>
      <c r="BGO1073" s="158"/>
      <c r="BGP1073" s="158"/>
      <c r="BGQ1073" s="158"/>
      <c r="BGR1073" s="158"/>
      <c r="BGS1073" s="158"/>
      <c r="BGT1073" s="158"/>
      <c r="BGU1073" s="158"/>
      <c r="BGV1073" s="158"/>
      <c r="BGW1073" s="158"/>
      <c r="BGX1073" s="158"/>
      <c r="BGY1073" s="158"/>
      <c r="BGZ1073" s="158"/>
      <c r="BHA1073" s="158"/>
      <c r="BHB1073" s="158"/>
      <c r="BHC1073" s="158"/>
      <c r="BHD1073" s="158"/>
      <c r="BHE1073" s="158"/>
      <c r="BHF1073" s="158"/>
      <c r="BHG1073" s="158"/>
      <c r="BHH1073" s="158"/>
      <c r="BHI1073" s="158"/>
      <c r="BHJ1073" s="158"/>
      <c r="BHK1073" s="158"/>
      <c r="BHL1073" s="158"/>
      <c r="BHM1073" s="158"/>
      <c r="BHN1073" s="158"/>
      <c r="BHO1073" s="158"/>
      <c r="BHP1073" s="158"/>
      <c r="BHQ1073" s="158"/>
      <c r="BHR1073" s="158"/>
      <c r="BHS1073" s="158"/>
      <c r="BHT1073" s="158"/>
      <c r="BHU1073" s="158"/>
      <c r="BHV1073" s="158"/>
      <c r="BHW1073" s="158"/>
      <c r="BHX1073" s="158"/>
      <c r="BHY1073" s="158"/>
      <c r="BHZ1073" s="158"/>
      <c r="BIA1073" s="158"/>
      <c r="BIB1073" s="158"/>
      <c r="BIC1073" s="158"/>
      <c r="BID1073" s="158"/>
      <c r="BIE1073" s="158"/>
      <c r="BIF1073" s="158"/>
      <c r="BIG1073" s="158"/>
      <c r="BIH1073" s="158"/>
      <c r="BII1073" s="158"/>
      <c r="BIJ1073" s="158"/>
      <c r="BIK1073" s="158"/>
      <c r="BIL1073" s="158"/>
      <c r="BIM1073" s="158"/>
      <c r="BIN1073" s="158"/>
      <c r="BIO1073" s="158"/>
      <c r="BIP1073" s="158"/>
      <c r="BIQ1073" s="158"/>
      <c r="BIR1073" s="158"/>
      <c r="BIS1073" s="158"/>
      <c r="BIT1073" s="158"/>
      <c r="BIU1073" s="158"/>
      <c r="BIV1073" s="158"/>
      <c r="BIW1073" s="158"/>
      <c r="BIX1073" s="158"/>
      <c r="BIY1073" s="158"/>
      <c r="BIZ1073" s="158"/>
      <c r="BJA1073" s="158"/>
      <c r="BJB1073" s="158"/>
      <c r="BJC1073" s="158"/>
      <c r="BJD1073" s="158"/>
      <c r="BJE1073" s="158"/>
      <c r="BJF1073" s="158"/>
      <c r="BJG1073" s="158"/>
      <c r="BJH1073" s="158"/>
      <c r="BJI1073" s="158"/>
      <c r="BJJ1073" s="158"/>
      <c r="BJK1073" s="158"/>
      <c r="BJL1073" s="158"/>
      <c r="BJM1073" s="158"/>
      <c r="BJN1073" s="158"/>
      <c r="BJO1073" s="158"/>
      <c r="BJP1073" s="158"/>
      <c r="BJQ1073" s="158"/>
      <c r="BJR1073" s="158"/>
      <c r="BJS1073" s="158"/>
      <c r="BJT1073" s="158"/>
      <c r="BJU1073" s="158"/>
      <c r="BJV1073" s="158"/>
      <c r="BJW1073" s="158"/>
      <c r="BJX1073" s="158"/>
      <c r="BJY1073" s="158"/>
      <c r="BJZ1073" s="158"/>
      <c r="BKA1073" s="158"/>
      <c r="BKB1073" s="158"/>
      <c r="BKC1073" s="158"/>
      <c r="BKD1073" s="158"/>
      <c r="BKE1073" s="158"/>
      <c r="BKF1073" s="158"/>
      <c r="BKG1073" s="158"/>
      <c r="BKH1073" s="158"/>
      <c r="BKI1073" s="158"/>
      <c r="BKJ1073" s="158"/>
      <c r="BKK1073" s="158"/>
      <c r="BKL1073" s="158"/>
      <c r="BKM1073" s="158"/>
      <c r="BKN1073" s="158"/>
      <c r="BKO1073" s="158"/>
      <c r="BKP1073" s="158"/>
      <c r="BKQ1073" s="158"/>
      <c r="BKR1073" s="158"/>
      <c r="BKS1073" s="158"/>
      <c r="BKT1073" s="158"/>
      <c r="BKU1073" s="158"/>
      <c r="BKV1073" s="158"/>
      <c r="BKW1073" s="158"/>
      <c r="BKX1073" s="158"/>
      <c r="BKY1073" s="158"/>
      <c r="BKZ1073" s="158"/>
      <c r="BLA1073" s="158"/>
      <c r="BLB1073" s="158"/>
      <c r="BLC1073" s="158"/>
      <c r="BLD1073" s="158"/>
      <c r="BLE1073" s="158"/>
      <c r="BLF1073" s="158"/>
      <c r="BLG1073" s="158"/>
      <c r="BLH1073" s="158"/>
      <c r="BLI1073" s="158"/>
      <c r="BLJ1073" s="158"/>
      <c r="BLK1073" s="158"/>
      <c r="BLL1073" s="158"/>
      <c r="BLM1073" s="158"/>
      <c r="BLN1073" s="158"/>
      <c r="BLO1073" s="158"/>
      <c r="BLP1073" s="158"/>
      <c r="BLQ1073" s="158"/>
      <c r="BLR1073" s="158"/>
      <c r="BLS1073" s="158"/>
      <c r="BLT1073" s="158"/>
      <c r="BLU1073" s="158"/>
      <c r="BLV1073" s="158"/>
      <c r="BLW1073" s="158"/>
      <c r="BLX1073" s="158"/>
      <c r="BLY1073" s="158"/>
      <c r="BLZ1073" s="158"/>
      <c r="BMA1073" s="158"/>
      <c r="BMB1073" s="158"/>
      <c r="BMC1073" s="158"/>
      <c r="BMD1073" s="158"/>
      <c r="BME1073" s="158"/>
      <c r="BMF1073" s="158"/>
      <c r="BMG1073" s="158"/>
      <c r="BMH1073" s="158"/>
      <c r="BMI1073" s="158"/>
      <c r="BMJ1073" s="158"/>
      <c r="BMK1073" s="158"/>
      <c r="BML1073" s="158"/>
      <c r="BMM1073" s="158"/>
      <c r="BMN1073" s="158"/>
      <c r="BMO1073" s="158"/>
      <c r="BMP1073" s="158"/>
      <c r="BMQ1073" s="158"/>
      <c r="BMR1073" s="158"/>
      <c r="BMS1073" s="158"/>
      <c r="BMT1073" s="158"/>
      <c r="BMU1073" s="158"/>
      <c r="BMV1073" s="158"/>
      <c r="BMW1073" s="158"/>
      <c r="BMX1073" s="158"/>
      <c r="BMY1073" s="158"/>
      <c r="BMZ1073" s="158"/>
      <c r="BNA1073" s="158"/>
      <c r="BNB1073" s="158"/>
      <c r="BNC1073" s="158"/>
      <c r="BND1073" s="158"/>
      <c r="BNE1073" s="158"/>
      <c r="BNF1073" s="158"/>
      <c r="BNG1073" s="158"/>
      <c r="BNH1073" s="158"/>
      <c r="BNI1073" s="158"/>
      <c r="BNJ1073" s="158"/>
      <c r="BNK1073" s="158"/>
      <c r="BNL1073" s="158"/>
      <c r="BNM1073" s="158"/>
      <c r="BNN1073" s="158"/>
      <c r="BNO1073" s="158"/>
      <c r="BNP1073" s="158"/>
      <c r="BNQ1073" s="158"/>
      <c r="BNR1073" s="158"/>
      <c r="BNS1073" s="158"/>
      <c r="BNT1073" s="158"/>
      <c r="BNU1073" s="158"/>
      <c r="BNV1073" s="158"/>
      <c r="BNW1073" s="158"/>
      <c r="BNX1073" s="158"/>
      <c r="BNY1073" s="158"/>
      <c r="BNZ1073" s="158"/>
      <c r="BOA1073" s="158"/>
      <c r="BOB1073" s="158"/>
      <c r="BOC1073" s="158"/>
      <c r="BOD1073" s="158"/>
      <c r="BOE1073" s="158"/>
      <c r="BOF1073" s="158"/>
      <c r="BOG1073" s="158"/>
      <c r="BOH1073" s="158"/>
      <c r="BOI1073" s="158"/>
      <c r="BOJ1073" s="158"/>
      <c r="BOK1073" s="158"/>
      <c r="BOL1073" s="158"/>
      <c r="BOM1073" s="158"/>
      <c r="BON1073" s="158"/>
      <c r="BOO1073" s="158"/>
      <c r="BOP1073" s="158"/>
      <c r="BOQ1073" s="158"/>
      <c r="BOR1073" s="158"/>
      <c r="BOS1073" s="158"/>
      <c r="BOT1073" s="158"/>
      <c r="BOU1073" s="158"/>
      <c r="BOV1073" s="158"/>
      <c r="BOW1073" s="158"/>
      <c r="BOX1073" s="158"/>
      <c r="BOY1073" s="158"/>
      <c r="BOZ1073" s="158"/>
      <c r="BPA1073" s="158"/>
      <c r="BPB1073" s="158"/>
      <c r="BPC1073" s="158"/>
      <c r="BPD1073" s="158"/>
      <c r="BPE1073" s="158"/>
      <c r="BPF1073" s="158"/>
      <c r="BPG1073" s="158"/>
      <c r="BPH1073" s="158"/>
      <c r="BPI1073" s="158"/>
      <c r="BPJ1073" s="158"/>
      <c r="BPK1073" s="158"/>
      <c r="BPL1073" s="158"/>
      <c r="BPM1073" s="158"/>
      <c r="BPN1073" s="158"/>
      <c r="BPO1073" s="158"/>
      <c r="BPP1073" s="158"/>
      <c r="BPQ1073" s="158"/>
      <c r="BPR1073" s="158"/>
      <c r="BPS1073" s="158"/>
      <c r="BPT1073" s="158"/>
      <c r="BPU1073" s="158"/>
      <c r="BPV1073" s="158"/>
      <c r="BPW1073" s="158"/>
      <c r="BPX1073" s="158"/>
      <c r="BPY1073" s="158"/>
      <c r="BPZ1073" s="158"/>
      <c r="BQA1073" s="158"/>
      <c r="BQB1073" s="158"/>
      <c r="BQC1073" s="158"/>
      <c r="BQD1073" s="158"/>
      <c r="BQE1073" s="158"/>
      <c r="BQF1073" s="158"/>
      <c r="BQG1073" s="158"/>
      <c r="BQH1073" s="158"/>
      <c r="BQI1073" s="158"/>
      <c r="BQJ1073" s="158"/>
      <c r="BQK1073" s="158"/>
      <c r="BQL1073" s="158"/>
      <c r="BQM1073" s="158"/>
      <c r="BQN1073" s="158"/>
      <c r="BQO1073" s="158"/>
      <c r="BQP1073" s="158"/>
      <c r="BQQ1073" s="158"/>
      <c r="BQR1073" s="158"/>
      <c r="BQS1073" s="158"/>
      <c r="BQT1073" s="158"/>
      <c r="BQU1073" s="158"/>
      <c r="BQV1073" s="158"/>
      <c r="BQW1073" s="158"/>
      <c r="BQX1073" s="158"/>
      <c r="BQY1073" s="158"/>
      <c r="BQZ1073" s="158"/>
      <c r="BRA1073" s="158"/>
      <c r="BRB1073" s="158"/>
      <c r="BRC1073" s="158"/>
      <c r="BRD1073" s="158"/>
      <c r="BRE1073" s="158"/>
      <c r="BRF1073" s="158"/>
      <c r="BRG1073" s="158"/>
      <c r="BRH1073" s="158"/>
      <c r="BRI1073" s="158"/>
      <c r="BRJ1073" s="158"/>
      <c r="BRK1073" s="158"/>
      <c r="BRL1073" s="158"/>
      <c r="BRM1073" s="158"/>
      <c r="BRN1073" s="158"/>
      <c r="BRO1073" s="158"/>
      <c r="BRP1073" s="158"/>
      <c r="BRQ1073" s="158"/>
      <c r="BRR1073" s="158"/>
      <c r="BRS1073" s="158"/>
      <c r="BRT1073" s="158"/>
      <c r="BRU1073" s="158"/>
      <c r="BRV1073" s="158"/>
      <c r="BRW1073" s="158"/>
      <c r="BRX1073" s="158"/>
      <c r="BRY1073" s="158"/>
      <c r="BRZ1073" s="158"/>
      <c r="BSA1073" s="158"/>
      <c r="BSB1073" s="158"/>
      <c r="BSC1073" s="158"/>
      <c r="BSD1073" s="158"/>
      <c r="BSE1073" s="158"/>
      <c r="BSF1073" s="158"/>
      <c r="BSG1073" s="158"/>
      <c r="BSH1073" s="158"/>
      <c r="BSI1073" s="158"/>
      <c r="BSJ1073" s="158"/>
      <c r="BSK1073" s="158"/>
      <c r="BSL1073" s="158"/>
      <c r="BSM1073" s="158"/>
      <c r="BSN1073" s="158"/>
      <c r="BSO1073" s="158"/>
      <c r="BSP1073" s="158"/>
      <c r="BSQ1073" s="158"/>
      <c r="BSR1073" s="158"/>
      <c r="BSS1073" s="158"/>
      <c r="BST1073" s="158"/>
      <c r="BSU1073" s="158"/>
      <c r="BSV1073" s="158"/>
      <c r="BSW1073" s="158"/>
      <c r="BSX1073" s="158"/>
      <c r="BSY1073" s="158"/>
      <c r="BSZ1073" s="158"/>
      <c r="BTA1073" s="158"/>
      <c r="BTB1073" s="158"/>
      <c r="BTC1073" s="158"/>
      <c r="BTD1073" s="158"/>
      <c r="BTE1073" s="158"/>
      <c r="BTF1073" s="158"/>
      <c r="BTG1073" s="158"/>
      <c r="BTH1073" s="158"/>
      <c r="BTI1073" s="158"/>
      <c r="BTJ1073" s="158"/>
      <c r="BTK1073" s="158"/>
      <c r="BTL1073" s="158"/>
      <c r="BTM1073" s="158"/>
      <c r="BTN1073" s="158"/>
      <c r="BTO1073" s="158"/>
      <c r="BTP1073" s="158"/>
      <c r="BTQ1073" s="158"/>
      <c r="BTR1073" s="158"/>
      <c r="BTS1073" s="158"/>
      <c r="BTT1073" s="158"/>
      <c r="BTU1073" s="158"/>
      <c r="BTV1073" s="158"/>
      <c r="BTW1073" s="158"/>
      <c r="BTX1073" s="158"/>
      <c r="BTY1073" s="158"/>
      <c r="BTZ1073" s="158"/>
      <c r="BUA1073" s="158"/>
      <c r="BUB1073" s="158"/>
      <c r="BUC1073" s="158"/>
      <c r="BUD1073" s="158"/>
      <c r="BUE1073" s="158"/>
      <c r="BUF1073" s="158"/>
      <c r="BUG1073" s="158"/>
      <c r="BUH1073" s="158"/>
      <c r="BUI1073" s="158"/>
      <c r="BUJ1073" s="158"/>
      <c r="BUK1073" s="158"/>
      <c r="BUL1073" s="158"/>
      <c r="BUM1073" s="158"/>
      <c r="BUN1073" s="158"/>
      <c r="BUO1073" s="158"/>
      <c r="BUP1073" s="158"/>
      <c r="BUQ1073" s="158"/>
      <c r="BUR1073" s="158"/>
      <c r="BUS1073" s="158"/>
      <c r="BUT1073" s="158"/>
      <c r="BUU1073" s="158"/>
      <c r="BUV1073" s="158"/>
      <c r="BUW1073" s="158"/>
      <c r="BUX1073" s="158"/>
      <c r="BUY1073" s="158"/>
      <c r="BUZ1073" s="158"/>
      <c r="BVA1073" s="158"/>
      <c r="BVB1073" s="158"/>
      <c r="BVC1073" s="158"/>
      <c r="BVD1073" s="158"/>
      <c r="BVE1073" s="158"/>
      <c r="BVF1073" s="158"/>
      <c r="BVG1073" s="158"/>
      <c r="BVH1073" s="158"/>
      <c r="BVI1073" s="158"/>
      <c r="BVJ1073" s="158"/>
      <c r="BVK1073" s="158"/>
      <c r="BVL1073" s="158"/>
      <c r="BVM1073" s="158"/>
      <c r="BVN1073" s="158"/>
      <c r="BVO1073" s="158"/>
      <c r="BVP1073" s="158"/>
      <c r="BVQ1073" s="158"/>
      <c r="BVR1073" s="158"/>
      <c r="BVS1073" s="158"/>
      <c r="BVT1073" s="158"/>
      <c r="BVU1073" s="158"/>
      <c r="BVV1073" s="158"/>
      <c r="BVW1073" s="158"/>
      <c r="BVX1073" s="158"/>
      <c r="BVY1073" s="158"/>
      <c r="BVZ1073" s="158"/>
      <c r="BWA1073" s="158"/>
      <c r="BWB1073" s="158"/>
      <c r="BWC1073" s="158"/>
      <c r="BWD1073" s="158"/>
      <c r="BWE1073" s="158"/>
      <c r="BWF1073" s="158"/>
      <c r="BWG1073" s="158"/>
      <c r="BWH1073" s="158"/>
      <c r="BWI1073" s="158"/>
      <c r="BWJ1073" s="158"/>
      <c r="BWK1073" s="158"/>
      <c r="BWL1073" s="158"/>
      <c r="BWM1073" s="158"/>
      <c r="BWN1073" s="158"/>
      <c r="BWO1073" s="158"/>
      <c r="BWP1073" s="158"/>
      <c r="BWQ1073" s="158"/>
      <c r="BWR1073" s="158"/>
      <c r="BWS1073" s="158"/>
      <c r="BWT1073" s="158"/>
      <c r="BWU1073" s="158"/>
      <c r="BWV1073" s="158"/>
      <c r="BWW1073" s="158"/>
      <c r="BWX1073" s="158"/>
      <c r="BWY1073" s="158"/>
      <c r="BWZ1073" s="158"/>
      <c r="BXA1073" s="158"/>
      <c r="BXB1073" s="158"/>
      <c r="BXC1073" s="158"/>
      <c r="BXD1073" s="158"/>
      <c r="BXE1073" s="158"/>
      <c r="BXF1073" s="158"/>
      <c r="BXG1073" s="158"/>
      <c r="BXH1073" s="158"/>
      <c r="BXI1073" s="158"/>
      <c r="BXJ1073" s="158"/>
      <c r="BXK1073" s="158"/>
      <c r="BXL1073" s="158"/>
      <c r="BXM1073" s="158"/>
      <c r="BXN1073" s="158"/>
      <c r="BXO1073" s="158"/>
      <c r="BXP1073" s="158"/>
      <c r="BXQ1073" s="158"/>
      <c r="BXR1073" s="158"/>
      <c r="BXS1073" s="158"/>
      <c r="BXT1073" s="158"/>
      <c r="BXU1073" s="158"/>
      <c r="BXV1073" s="158"/>
      <c r="BXW1073" s="158"/>
      <c r="BXX1073" s="158"/>
      <c r="BXY1073" s="158"/>
      <c r="BXZ1073" s="158"/>
      <c r="BYA1073" s="158"/>
      <c r="BYB1073" s="158"/>
      <c r="BYC1073" s="158"/>
      <c r="BYD1073" s="158"/>
      <c r="BYE1073" s="158"/>
      <c r="BYF1073" s="158"/>
      <c r="BYG1073" s="158"/>
      <c r="BYH1073" s="158"/>
      <c r="BYI1073" s="158"/>
      <c r="BYJ1073" s="158"/>
      <c r="BYK1073" s="158"/>
      <c r="BYL1073" s="158"/>
      <c r="BYM1073" s="158"/>
      <c r="BYN1073" s="158"/>
      <c r="BYO1073" s="158"/>
      <c r="BYP1073" s="158"/>
    </row>
    <row r="1074" spans="1:2018" ht="12.75" customHeight="1">
      <c r="C1074" s="202">
        <v>2016</v>
      </c>
      <c r="D1074" s="21" t="s">
        <v>47</v>
      </c>
      <c r="E1074" s="20" t="s">
        <v>197</v>
      </c>
      <c r="I1074" s="31"/>
      <c r="J1074" s="170">
        <f>IF($I1059="n/a",0,IF(J$4&lt;=$C1074,0,IF(SUM($C1074,$I1059)&gt;J$4,$J1070/$I1059,$J1070-SUM($I1074:I1074))))</f>
        <v>0</v>
      </c>
      <c r="K1074" s="170">
        <f>IF($I1059="n/a",0,IF(K$4&lt;=$C1074,0,IF(SUM($C1074,$I1059)&gt;K$4,$J1070/$I1059,$J1070-SUM($I1074:J1074))))</f>
        <v>1.1675799335614421</v>
      </c>
      <c r="L1074" s="170">
        <f>IF($I1059="n/a",0,IF(L$4&lt;=$C1074,0,IF(SUM($C1074,$I1059)&gt;L$4,$J1070/$I1059,$J1070-SUM($I1074:K1074))))</f>
        <v>1.1675799335614421</v>
      </c>
      <c r="M1074" s="170">
        <f>IF($I1059="n/a",0,IF(M$4&lt;=$C1074,0,IF(SUM($C1074,$I1059)&gt;M$4,$J1070/$I1059,$J1070-SUM($I1074:L1074))))</f>
        <v>1.1675799335614421</v>
      </c>
      <c r="N1074" s="170">
        <f>IF($I1059="n/a",0,IF(N$4&lt;=$C1074,0,IF(SUM($C1074,$I1059)&gt;N$4,$J1070/$I1059,$J1070-SUM($I1074:M1074))))</f>
        <v>1.1675799335614421</v>
      </c>
      <c r="O1074" s="170">
        <f>IF($I1059="n/a",0,IF(O$4&lt;=$C1074,0,IF(SUM($C1074,$I1059)&gt;O$4,$J1070/$I1059,$J1070-SUM($I1074:N1074))))</f>
        <v>1.1675799335614421</v>
      </c>
      <c r="P1074" s="170">
        <f>IF($I1059="n/a",0,IF(P$4&lt;=$C1074,0,IF(SUM($C1074,$I1059)&gt;P$4,$J1070/$I1059,$J1070-SUM($I1074:O1074))))</f>
        <v>1.1675799335614421</v>
      </c>
      <c r="Q1074" s="170">
        <f>IF($I1059="n/a",0,IF(Q$4&lt;=$C1074,0,IF(SUM($C1074,$I1059)&gt;Q$4,$J1070/$I1059,$J1070-SUM($I1074:P1074))))</f>
        <v>1.1675799335614421</v>
      </c>
      <c r="R1074" s="170">
        <f>IF($I1059="n/a",0,IF(R$4&lt;=$C1074,0,IF(SUM($C1074,$I1059)&gt;R$4,$J1070/$I1059,$J1070-SUM($I1074:Q1074))))</f>
        <v>1.1675799335614421</v>
      </c>
      <c r="S1074" s="170">
        <f>IF($I1059="n/a",0,IF(S$4&lt;=$C1074,0,IF(SUM($C1074,$I1059)&gt;S$4,$J1070/$I1059,$J1070-SUM($I1074:R1074))))</f>
        <v>1.1675799335614421</v>
      </c>
      <c r="T1074" s="170">
        <f>IF($I1059="n/a",0,IF(T$4&lt;=$C1074,0,IF(SUM($C1074,$I1059)&gt;T$4,$J1070/$I1059,$J1070-SUM($I1074:S1074))))</f>
        <v>2.3351598671228047E-2</v>
      </c>
      <c r="U1074" s="170">
        <f>IF($I1059="n/a",0,IF(U$4&lt;=$C1074,0,IF(SUM($C1074,$I1059)&gt;U$4,$J1070/$I1059,$J1070-SUM($I1074:T1074))))</f>
        <v>0</v>
      </c>
      <c r="V1074" s="170">
        <f>IF($I1059="n/a",0,IF(V$4&lt;=$C1074,0,IF(SUM($C1074,$I1059)&gt;V$4,$J1070/$I1059,$J1070-SUM($I1074:U1074))))</f>
        <v>0</v>
      </c>
      <c r="W1074" s="170">
        <f>IF($I1059="n/a",0,IF(W$4&lt;=$C1074,0,IF(SUM($C1074,$I1059)&gt;W$4,$J1070/$I1059,$J1070-SUM($I1074:V1074))))</f>
        <v>0</v>
      </c>
      <c r="X1074" s="170">
        <f>IF($I1059="n/a",0,IF(X$4&lt;=$C1074,0,IF(SUM($C1074,$I1059)&gt;X$4,$J1070/$I1059,$J1070-SUM($I1074:W1074))))</f>
        <v>0</v>
      </c>
      <c r="Y1074" s="170">
        <f>IF($I1059="n/a",0,IF(Y$4&lt;=$C1074,0,IF(SUM($C1074,$I1059)&gt;Y$4,$J1070/$I1059,$J1070-SUM($I1074:X1074))))</f>
        <v>0</v>
      </c>
      <c r="Z1074" s="170">
        <f>IF($I1059="n/a",0,IF(Z$4&lt;=$C1074,0,IF(SUM($C1074,$I1059)&gt;Z$4,$J1070/$I1059,$J1070-SUM($I1074:Y1074))))</f>
        <v>0</v>
      </c>
      <c r="AA1074" s="170">
        <f>IF($I1059="n/a",0,IF(AA$4&lt;=$C1074,0,IF(SUM($C1074,$I1059)&gt;AA$4,$J1070/$I1059,$J1070-SUM($I1074:Z1074))))</f>
        <v>0</v>
      </c>
      <c r="AB1074" s="170">
        <f>IF($I1059="n/a",0,IF(AB$4&lt;=$C1074,0,IF(SUM($C1074,$I1059)&gt;AB$4,$J1070/$I1059,$J1070-SUM($I1074:AA1074))))</f>
        <v>0</v>
      </c>
      <c r="AC1074" s="170">
        <f>IF($I1059="n/a",0,IF(AC$4&lt;=$C1074,0,IF(SUM($C1074,$I1059)&gt;AC$4,$J1070/$I1059,$J1070-SUM($I1074:AB1074))))</f>
        <v>0</v>
      </c>
      <c r="AD1074" s="170">
        <f>IF($I1059="n/a",0,IF(AD$4&lt;=$C1074,0,IF(SUM($C1074,$I1059)&gt;AD$4,$J1070/$I1059,$J1070-SUM($I1074:AC1074))))</f>
        <v>0</v>
      </c>
      <c r="AE1074" s="170">
        <f>IF($I1059="n/a",0,IF(AE$4&lt;=$C1074,0,IF(SUM($C1074,$I1059)&gt;AE$4,$J1070/$I1059,$J1070-SUM($I1074:AD1074))))</f>
        <v>0</v>
      </c>
      <c r="AF1074" s="170">
        <f>IF($I1059="n/a",0,IF(AF$4&lt;=$C1074,0,IF(SUM($C1074,$I1059)&gt;AF$4,$J1070/$I1059,$J1070-SUM($I1074:AE1074))))</f>
        <v>0</v>
      </c>
      <c r="AG1074" s="170">
        <f>IF($I1059="n/a",0,IF(AG$4&lt;=$C1074,0,IF(SUM($C1074,$I1059)&gt;AG$4,$J1070/$I1059,$J1070-SUM($I1074:AF1074))))</f>
        <v>0</v>
      </c>
      <c r="AH1074" s="170">
        <f>IF($I1059="n/a",0,IF(AH$4&lt;=$C1074,0,IF(SUM($C1074,$I1059)&gt;AH$4,$J1070/$I1059,$J1070-SUM($I1074:AG1074))))</f>
        <v>0</v>
      </c>
      <c r="AI1074" s="170">
        <f>IF($I1059="n/a",0,IF(AI$4&lt;=$C1074,0,IF(SUM($C1074,$I1059)&gt;AI$4,$J1070/$I1059,$J1070-SUM($I1074:AH1074))))</f>
        <v>0</v>
      </c>
      <c r="AJ1074" s="170">
        <f>IF($I1059="n/a",0,IF(AJ$4&lt;=$C1074,0,IF(SUM($C1074,$I1059)&gt;AJ$4,$J1070/$I1059,$J1070-SUM($I1074:AI1074))))</f>
        <v>0</v>
      </c>
      <c r="AK1074" s="170">
        <f>IF($I1059="n/a",0,IF(AK$4&lt;=$C1074,0,IF(SUM($C1074,$I1059)&gt;AK$4,$J1070/$I1059,$J1070-SUM($I1074:AJ1074))))</f>
        <v>0</v>
      </c>
      <c r="AL1074" s="170">
        <f>IF($I1059="n/a",0,IF(AL$4&lt;=$C1074,0,IF(SUM($C1074,$I1059)&gt;AL$4,$J1070/$I1059,$J1070-SUM($I1074:AK1074))))</f>
        <v>0</v>
      </c>
      <c r="AM1074" s="170">
        <f>IF($I1059="n/a",0,IF(AM$4&lt;=$C1074,0,IF(SUM($C1074,$I1059)&gt;AM$4,$J1070/$I1059,$J1070-SUM($I1074:AL1074))))</f>
        <v>0</v>
      </c>
      <c r="AN1074" s="170">
        <f>IF($I1059="n/a",0,IF(AN$4&lt;=$C1074,0,IF(SUM($C1074,$I1059)&gt;AN$4,$J1070/$I1059,$J1070-SUM($I1074:AM1074))))</f>
        <v>0</v>
      </c>
      <c r="AO1074" s="170">
        <f>IF($I1059="n/a",0,IF(AO$4&lt;=$C1074,0,IF(SUM($C1074,$I1059)&gt;AO$4,$J1070/$I1059,$J1070-SUM($I1074:AN1074))))</f>
        <v>0</v>
      </c>
      <c r="AP1074" s="170">
        <f>IF($I1059="n/a",0,IF(AP$4&lt;=$C1074,0,IF(SUM($C1074,$I1059)&gt;AP$4,$J1070/$I1059,$J1070-SUM($I1074:AO1074))))</f>
        <v>0</v>
      </c>
      <c r="AQ1074" s="170">
        <f>IF($I1059="n/a",0,IF(AQ$4&lt;=$C1074,0,IF(SUM($C1074,$I1059)&gt;AQ$4,$J1070/$I1059,$J1070-SUM($I1074:AP1074))))</f>
        <v>0</v>
      </c>
      <c r="AR1074" s="170">
        <f>IF($I1059="n/a",0,IF(AR$4&lt;=$C1074,0,IF(SUM($C1074,$I1059)&gt;AR$4,$J1070/$I1059,$J1070-SUM($I1074:AQ1074))))</f>
        <v>0</v>
      </c>
      <c r="AS1074" s="170">
        <f>IF($I1059="n/a",0,IF(AS$4&lt;=$C1074,0,IF(SUM($C1074,$I1059)&gt;AS$4,$J1070/$I1059,$J1070-SUM($I1074:AR1074))))</f>
        <v>0</v>
      </c>
      <c r="AT1074" s="170">
        <f>IF($I1059="n/a",0,IF(AT$4&lt;=$C1074,0,IF(SUM($C1074,$I1059)&gt;AT$4,$J1070/$I1059,$J1070-SUM($I1074:AS1074))))</f>
        <v>0</v>
      </c>
      <c r="AU1074" s="170">
        <f>IF($I1059="n/a",0,IF(AU$4&lt;=$C1074,0,IF(SUM($C1074,$I1059)&gt;AU$4,$J1070/$I1059,$J1070-SUM($I1074:AT1074))))</f>
        <v>0</v>
      </c>
      <c r="AV1074" s="170">
        <f>IF($I1059="n/a",0,IF(AV$4&lt;=$C1074,0,IF(SUM($C1074,$I1059)&gt;AV$4,$J1070/$I1059,$J1070-SUM($I1074:AU1074))))</f>
        <v>0</v>
      </c>
      <c r="AW1074" s="170">
        <f>IF($I1059="n/a",0,IF(AW$4&lt;=$C1074,0,IF(SUM($C1074,$I1059)&gt;AW$4,$J1070/$I1059,$J1070-SUM($I1074:AV1074))))</f>
        <v>0</v>
      </c>
      <c r="AX1074" s="170">
        <f>IF($I1059="n/a",0,IF(AX$4&lt;=$C1074,0,IF(SUM($C1074,$I1059)&gt;AX$4,$J1070/$I1059,$J1070-SUM($I1074:AW1074))))</f>
        <v>0</v>
      </c>
      <c r="AY1074" s="170">
        <f>IF($I1059="n/a",0,IF(AY$4&lt;=$C1074,0,IF(SUM($C1074,$I1059)&gt;AY$4,$J1070/$I1059,$J1070-SUM($I1074:AX1074))))</f>
        <v>0</v>
      </c>
      <c r="AZ1074" s="170">
        <f>IF($I1059="n/a",0,IF(AZ$4&lt;=$C1074,0,IF(SUM($C1074,$I1059)&gt;AZ$4,$J1070/$I1059,$J1070-SUM($I1074:AY1074))))</f>
        <v>0</v>
      </c>
      <c r="BA1074" s="170">
        <f>IF($I1059="n/a",0,IF(BA$4&lt;=$C1074,0,IF(SUM($C1074,$I1059)&gt;BA$4,$J1070/$I1059,$J1070-SUM($I1074:AZ1074))))</f>
        <v>0</v>
      </c>
      <c r="BB1074" s="170">
        <f>IF($I1059="n/a",0,IF(BB$4&lt;=$C1074,0,IF(SUM($C1074,$I1059)&gt;BB$4,$J1070/$I1059,$J1070-SUM($I1074:BA1074))))</f>
        <v>0</v>
      </c>
      <c r="BC1074" s="170">
        <f>IF($I1059="n/a",0,IF(BC$4&lt;=$C1074,0,IF(SUM($C1074,$I1059)&gt;BC$4,$J1070/$I1059,$J1070-SUM($I1074:BB1074))))</f>
        <v>0</v>
      </c>
      <c r="BD1074" s="170">
        <f>IF($I1059="n/a",0,IF(BD$4&lt;=$C1074,0,IF(SUM($C1074,$I1059)&gt;BD$4,$J1070/$I1059,$J1070-SUM($I1074:BC1074))))</f>
        <v>0</v>
      </c>
      <c r="BE1074" s="170">
        <f>IF($I1059="n/a",0,IF(BE$4&lt;=$C1074,0,IF(SUM($C1074,$I1059)&gt;BE$4,$J1070/$I1059,$J1070-SUM($I1074:BD1074))))</f>
        <v>0</v>
      </c>
      <c r="BF1074" s="170">
        <f>IF($I1059="n/a",0,IF(BF$4&lt;=$C1074,0,IF(SUM($C1074,$I1059)&gt;BF$4,$J1070/$I1059,$J1070-SUM($I1074:BE1074))))</f>
        <v>0</v>
      </c>
      <c r="BG1074" s="170">
        <f>IF($I1059="n/a",0,IF(BG$4&lt;=$C1074,0,IF(SUM($C1074,$I1059)&gt;BG$4,$J1070/$I1059,$J1070-SUM($I1074:BF1074))))</f>
        <v>0</v>
      </c>
      <c r="BH1074" s="170">
        <f>IF($I1059="n/a",0,IF(BH$4&lt;=$C1074,0,IF(SUM($C1074,$I1059)&gt;BH$4,$J1070/$I1059,$J1070-SUM($I1074:BG1074))))</f>
        <v>0</v>
      </c>
      <c r="BI1074" s="170">
        <f>IF($I1059="n/a",0,IF(BI$4&lt;=$C1074,0,IF(SUM($C1074,$I1059)&gt;BI$4,$J1070/$I1059,$J1070-SUM($I1074:BH1074))))</f>
        <v>0</v>
      </c>
      <c r="BJ1074" s="170">
        <f>IF($I1059="n/a",0,IF(BJ$4&lt;=$C1074,0,IF(SUM($C1074,$I1059)&gt;BJ$4,$J1070/$I1059,$J1070-SUM($I1074:BI1074))))</f>
        <v>0</v>
      </c>
      <c r="BK1074" s="170">
        <f>IF($I1059="n/a",0,IF(BK$4&lt;=$C1074,0,IF(SUM($C1074,$I1059)&gt;BK$4,$J1070/$I1059,$J1070-SUM($I1074:BJ1074))))</f>
        <v>0</v>
      </c>
      <c r="BL1074" s="170">
        <f>IF($I1059="n/a",0,IF(BL$4&lt;=$C1074,0,IF(SUM($C1074,$I1059)&gt;BL$4,$J1070/$I1059,$J1070-SUM($I1074:BK1074))))</f>
        <v>0</v>
      </c>
      <c r="BM1074" s="170">
        <f>IF($I1059="n/a",0,IF(BM$4&lt;=$C1074,0,IF(SUM($C1074,$I1059)&gt;BM$4,$J1070/$I1059,$J1070-SUM($I1074:BL1074))))</f>
        <v>0</v>
      </c>
      <c r="BN1074" s="170">
        <f>IF($I1059="n/a",0,IF(BN$4&lt;=$C1074,0,IF(SUM($C1074,$I1059)&gt;BN$4,$J1070/$I1059,$J1070-SUM($I1074:BM1074))))</f>
        <v>0</v>
      </c>
      <c r="BO1074" s="170">
        <f>IF($I1059="n/a",0,IF(BO$4&lt;=$C1074,0,IF(SUM($C1074,$I1059)&gt;BO$4,$J1070/$I1059,$J1070-SUM($I1074:BN1074))))</f>
        <v>0</v>
      </c>
      <c r="BP1074" s="170">
        <f>IF($I1059="n/a",0,IF(BP$4&lt;=$C1074,0,IF(SUM($C1074,$I1059)&gt;BP$4,$J1070/$I1059,$J1070-SUM($I1074:BO1074))))</f>
        <v>0</v>
      </c>
      <c r="BQ1074" s="170">
        <f>IF($I1059="n/a",0,IF(BQ$4&lt;=$C1074,0,IF(SUM($C1074,$I1059)&gt;BQ$4,$J1070/$I1059,$J1070-SUM($I1074:BP1074))))</f>
        <v>0</v>
      </c>
      <c r="BR1074" s="170">
        <f>IF($I1059="n/a",0,IF(BR$4&lt;=$C1074,0,IF(SUM($C1074,$I1059)&gt;BR$4,$J1070/$I1059,$J1070-SUM($I1074:BQ1074))))</f>
        <v>0</v>
      </c>
      <c r="BS1074" s="170">
        <f>IF($I1059="n/a",0,IF(BS$4&lt;=$C1074,0,IF(SUM($C1074,$I1059)&gt;BS$4,$J1070/$I1059,$J1070-SUM($I1074:BR1074))))</f>
        <v>0</v>
      </c>
      <c r="BT1074" s="170">
        <f>IF($I1059="n/a",0,IF(BT$4&lt;=$C1074,0,IF(SUM($C1074,$I1059)&gt;BT$4,$J1070/$I1059,$J1070-SUM($I1074:BS1074))))</f>
        <v>0</v>
      </c>
      <c r="BU1074" s="170">
        <f>IF($I1059="n/a",0,IF(BU$4&lt;=$C1074,0,IF(SUM($C1074,$I1059)&gt;BU$4,$J1070/$I1059,$J1070-SUM($I1074:BT1074))))</f>
        <v>0</v>
      </c>
      <c r="BV1074" s="170">
        <f>IF($I1059="n/a",0,IF(BV$4&lt;=$C1074,0,IF(SUM($C1074,$I1059)&gt;BV$4,$J1070/$I1059,$J1070-SUM($I1074:BU1074))))</f>
        <v>0</v>
      </c>
      <c r="BW1074" s="170">
        <f>IF($I1059="n/a",0,IF(BW$4&lt;=$C1074,0,IF(SUM($C1074,$I1059)&gt;BW$4,$J1070/$I1059,$J1070-SUM($I1074:BV1074))))</f>
        <v>0</v>
      </c>
      <c r="BX1074" s="170">
        <f>IF($I1059="n/a",0,IF(BX$4&lt;=$C1074,0,IF(SUM($C1074,$I1059)&gt;BX$4,$J1070/$I1059,$J1070-SUM($I1074:BW1074))))</f>
        <v>0</v>
      </c>
      <c r="BY1074" s="170">
        <f>IF($I1059="n/a",0,IF(BY$4&lt;=$C1074,0,IF(SUM($C1074,$I1059)&gt;BY$4,$J1070/$I1059,$J1070-SUM($I1074:BX1074))))</f>
        <v>0</v>
      </c>
      <c r="BZ1074" s="170">
        <f>IF($I1059="n/a",0,IF(BZ$4&lt;=$C1074,0,IF(SUM($C1074,$I1059)&gt;BZ$4,$J1070/$I1059,$J1070-SUM($I1074:BY1074))))</f>
        <v>0</v>
      </c>
      <c r="CA1074" s="170">
        <f>IF($I1059="n/a",0,IF(CA$4&lt;=$C1074,0,IF(SUM($C1074,$I1059)&gt;CA$4,$J1070/$I1059,$J1070-SUM($I1074:BZ1074))))</f>
        <v>0</v>
      </c>
      <c r="CB1074" s="170">
        <f>IF($I1059="n/a",0,IF(CB$4&lt;=$C1074,0,IF(SUM($C1074,$I1059)&gt;CB$4,$J1070/$I1059,$J1070-SUM($I1074:CA1074))))</f>
        <v>0</v>
      </c>
      <c r="CC1074" s="170">
        <f>IF($I1059="n/a",0,IF(CC$4&lt;=$C1074,0,IF(SUM($C1074,$I1059)&gt;CC$4,$J1070/$I1059,$J1070-SUM($I1074:CB1074))))</f>
        <v>0</v>
      </c>
      <c r="CD1074" s="170">
        <f>IF($I1059="n/a",0,IF(CD$4&lt;=$C1074,0,IF(SUM($C1074,$I1059)&gt;CD$4,$J1070/$I1059,$J1070-SUM($I1074:CC1074))))</f>
        <v>0</v>
      </c>
      <c r="CE1074" s="170">
        <f>IF($I1059="n/a",0,IF(CE$4&lt;=$C1074,0,IF(SUM($C1074,$I1059)&gt;CE$4,$J1070/$I1059,$J1070-SUM($I1074:CD1074))))</f>
        <v>0</v>
      </c>
      <c r="CF1074" s="170">
        <f>IF($I1059="n/a",0,IF(CF$4&lt;=$C1074,0,IF(SUM($C1074,$I1059)&gt;CF$4,$J1070/$I1059,$J1070-SUM($I1074:CE1074))))</f>
        <v>0</v>
      </c>
    </row>
    <row r="1075" spans="1:2018" ht="12.75" customHeight="1">
      <c r="C1075" s="202">
        <v>2017</v>
      </c>
      <c r="D1075" s="21" t="s">
        <v>212</v>
      </c>
      <c r="E1075" s="21" t="s">
        <v>197</v>
      </c>
      <c r="I1075" s="31"/>
      <c r="J1075" s="170">
        <f>IF($I1059="n/a",0,IF(J$4&lt;=$C1075,0,IF(SUM($C1075,$I1059)&gt;J$4,$K1070/$I1059,$K1070-SUM($I1075:I1075))))</f>
        <v>0</v>
      </c>
      <c r="K1075" s="170">
        <f>IF($I1059="n/a",0,IF(K$4&lt;=$C1075,0,IF(SUM($C1075,$I1059)&gt;K$4,$K1070/$I1059,$K1070-SUM($I1075:J1075))))</f>
        <v>0</v>
      </c>
      <c r="L1075" s="170">
        <f>IF($I1059="n/a",0,IF(L$4&lt;=$C1075,0,IF(SUM($C1075,$I1059)&gt;L$4,$K1070/$I1059,$K1070-SUM($I1075:K1075))))</f>
        <v>2.3112905567410538</v>
      </c>
      <c r="M1075" s="170">
        <f>IF($I1059="n/a",0,IF(M$4&lt;=$C1075,0,IF(SUM($C1075,$I1059)&gt;M$4,$K1070/$I1059,$K1070-SUM($I1075:L1075))))</f>
        <v>2.3112905567410538</v>
      </c>
      <c r="N1075" s="170">
        <f>IF($I1059="n/a",0,IF(N$4&lt;=$C1075,0,IF(SUM($C1075,$I1059)&gt;N$4,$K1070/$I1059,$K1070-SUM($I1075:M1075))))</f>
        <v>2.3112905567410538</v>
      </c>
      <c r="O1075" s="170">
        <f>IF($I1059="n/a",0,IF(O$4&lt;=$C1075,0,IF(SUM($C1075,$I1059)&gt;O$4,$K1070/$I1059,$K1070-SUM($I1075:N1075))))</f>
        <v>2.3112905567410538</v>
      </c>
      <c r="P1075" s="170">
        <f>IF($I1059="n/a",0,IF(P$4&lt;=$C1075,0,IF(SUM($C1075,$I1059)&gt;P$4,$K1070/$I1059,$K1070-SUM($I1075:O1075))))</f>
        <v>2.3112905567410538</v>
      </c>
      <c r="Q1075" s="170">
        <f>IF($I1059="n/a",0,IF(Q$4&lt;=$C1075,0,IF(SUM($C1075,$I1059)&gt;Q$4,$K1070/$I1059,$K1070-SUM($I1075:P1075))))</f>
        <v>2.3112905567410538</v>
      </c>
      <c r="R1075" s="170">
        <f>IF($I1059="n/a",0,IF(R$4&lt;=$C1075,0,IF(SUM($C1075,$I1059)&gt;R$4,$K1070/$I1059,$K1070-SUM($I1075:Q1075))))</f>
        <v>2.3112905567410538</v>
      </c>
      <c r="S1075" s="170">
        <f>IF($I1059="n/a",0,IF(S$4&lt;=$C1075,0,IF(SUM($C1075,$I1059)&gt;S$4,$K1070/$I1059,$K1070-SUM($I1075:R1075))))</f>
        <v>2.3112905567410538</v>
      </c>
      <c r="T1075" s="170">
        <f>IF($I1059="n/a",0,IF(T$4&lt;=$C1075,0,IF(SUM($C1075,$I1059)&gt;T$4,$K1070/$I1059,$K1070-SUM($I1075:S1075))))</f>
        <v>2.3112905567410538</v>
      </c>
      <c r="U1075" s="170">
        <f>IF($I1059="n/a",0,IF(U$4&lt;=$C1075,0,IF(SUM($C1075,$I1059)&gt;U$4,$K1070/$I1059,$K1070-SUM($I1075:T1075))))</f>
        <v>4.6225811134824824E-2</v>
      </c>
      <c r="V1075" s="170">
        <f>IF($I1059="n/a",0,IF(V$4&lt;=$C1075,0,IF(SUM($C1075,$I1059)&gt;V$4,$K1070/$I1059,$K1070-SUM($I1075:U1075))))</f>
        <v>0</v>
      </c>
      <c r="W1075" s="170">
        <f>IF($I1059="n/a",0,IF(W$4&lt;=$C1075,0,IF(SUM($C1075,$I1059)&gt;W$4,$K1070/$I1059,$K1070-SUM($I1075:V1075))))</f>
        <v>0</v>
      </c>
      <c r="X1075" s="170">
        <f>IF($I1059="n/a",0,IF(X$4&lt;=$C1075,0,IF(SUM($C1075,$I1059)&gt;X$4,$K1070/$I1059,$K1070-SUM($I1075:W1075))))</f>
        <v>0</v>
      </c>
      <c r="Y1075" s="170">
        <f>IF($I1059="n/a",0,IF(Y$4&lt;=$C1075,0,IF(SUM($C1075,$I1059)&gt;Y$4,$K1070/$I1059,$K1070-SUM($I1075:X1075))))</f>
        <v>0</v>
      </c>
      <c r="Z1075" s="170">
        <f>IF($I1059="n/a",0,IF(Z$4&lt;=$C1075,0,IF(SUM($C1075,$I1059)&gt;Z$4,$K1070/$I1059,$K1070-SUM($I1075:Y1075))))</f>
        <v>0</v>
      </c>
      <c r="AA1075" s="170">
        <f>IF($I1059="n/a",0,IF(AA$4&lt;=$C1075,0,IF(SUM($C1075,$I1059)&gt;AA$4,$K1070/$I1059,$K1070-SUM($I1075:Z1075))))</f>
        <v>0</v>
      </c>
      <c r="AB1075" s="170">
        <f>IF($I1059="n/a",0,IF(AB$4&lt;=$C1075,0,IF(SUM($C1075,$I1059)&gt;AB$4,$K1070/$I1059,$K1070-SUM($I1075:AA1075))))</f>
        <v>0</v>
      </c>
      <c r="AC1075" s="170">
        <f>IF($I1059="n/a",0,IF(AC$4&lt;=$C1075,0,IF(SUM($C1075,$I1059)&gt;AC$4,$K1070/$I1059,$K1070-SUM($I1075:AB1075))))</f>
        <v>0</v>
      </c>
      <c r="AD1075" s="170">
        <f>IF($I1059="n/a",0,IF(AD$4&lt;=$C1075,0,IF(SUM($C1075,$I1059)&gt;AD$4,$K1070/$I1059,$K1070-SUM($I1075:AC1075))))</f>
        <v>0</v>
      </c>
      <c r="AE1075" s="170">
        <f>IF($I1059="n/a",0,IF(AE$4&lt;=$C1075,0,IF(SUM($C1075,$I1059)&gt;AE$4,$K1070/$I1059,$K1070-SUM($I1075:AD1075))))</f>
        <v>0</v>
      </c>
      <c r="AF1075" s="170">
        <f>IF($I1059="n/a",0,IF(AF$4&lt;=$C1075,0,IF(SUM($C1075,$I1059)&gt;AF$4,$K1070/$I1059,$K1070-SUM($I1075:AE1075))))</f>
        <v>0</v>
      </c>
      <c r="AG1075" s="170">
        <f>IF($I1059="n/a",0,IF(AG$4&lt;=$C1075,0,IF(SUM($C1075,$I1059)&gt;AG$4,$K1070/$I1059,$K1070-SUM($I1075:AF1075))))</f>
        <v>0</v>
      </c>
      <c r="AH1075" s="170">
        <f>IF($I1059="n/a",0,IF(AH$4&lt;=$C1075,0,IF(SUM($C1075,$I1059)&gt;AH$4,$K1070/$I1059,$K1070-SUM($I1075:AG1075))))</f>
        <v>0</v>
      </c>
      <c r="AI1075" s="170">
        <f>IF($I1059="n/a",0,IF(AI$4&lt;=$C1075,0,IF(SUM($C1075,$I1059)&gt;AI$4,$K1070/$I1059,$K1070-SUM($I1075:AH1075))))</f>
        <v>0</v>
      </c>
      <c r="AJ1075" s="170">
        <f>IF($I1059="n/a",0,IF(AJ$4&lt;=$C1075,0,IF(SUM($C1075,$I1059)&gt;AJ$4,$K1070/$I1059,$K1070-SUM($I1075:AI1075))))</f>
        <v>0</v>
      </c>
      <c r="AK1075" s="170">
        <f>IF($I1059="n/a",0,IF(AK$4&lt;=$C1075,0,IF(SUM($C1075,$I1059)&gt;AK$4,$K1070/$I1059,$K1070-SUM($I1075:AJ1075))))</f>
        <v>0</v>
      </c>
      <c r="AL1075" s="170">
        <f>IF($I1059="n/a",0,IF(AL$4&lt;=$C1075,0,IF(SUM($C1075,$I1059)&gt;AL$4,$K1070/$I1059,$K1070-SUM($I1075:AK1075))))</f>
        <v>0</v>
      </c>
      <c r="AM1075" s="170">
        <f>IF($I1059="n/a",0,IF(AM$4&lt;=$C1075,0,IF(SUM($C1075,$I1059)&gt;AM$4,$K1070/$I1059,$K1070-SUM($I1075:AL1075))))</f>
        <v>0</v>
      </c>
      <c r="AN1075" s="170">
        <f>IF($I1059="n/a",0,IF(AN$4&lt;=$C1075,0,IF(SUM($C1075,$I1059)&gt;AN$4,$K1070/$I1059,$K1070-SUM($I1075:AM1075))))</f>
        <v>0</v>
      </c>
      <c r="AO1075" s="170">
        <f>IF($I1059="n/a",0,IF(AO$4&lt;=$C1075,0,IF(SUM($C1075,$I1059)&gt;AO$4,$K1070/$I1059,$K1070-SUM($I1075:AN1075))))</f>
        <v>0</v>
      </c>
      <c r="AP1075" s="170">
        <f>IF($I1059="n/a",0,IF(AP$4&lt;=$C1075,0,IF(SUM($C1075,$I1059)&gt;AP$4,$K1070/$I1059,$K1070-SUM($I1075:AO1075))))</f>
        <v>0</v>
      </c>
      <c r="AQ1075" s="170">
        <f>IF($I1059="n/a",0,IF(AQ$4&lt;=$C1075,0,IF(SUM($C1075,$I1059)&gt;AQ$4,$K1070/$I1059,$K1070-SUM($I1075:AP1075))))</f>
        <v>0</v>
      </c>
      <c r="AR1075" s="170">
        <f>IF($I1059="n/a",0,IF(AR$4&lt;=$C1075,0,IF(SUM($C1075,$I1059)&gt;AR$4,$K1070/$I1059,$K1070-SUM($I1075:AQ1075))))</f>
        <v>0</v>
      </c>
      <c r="AS1075" s="170">
        <f>IF($I1059="n/a",0,IF(AS$4&lt;=$C1075,0,IF(SUM($C1075,$I1059)&gt;AS$4,$K1070/$I1059,$K1070-SUM($I1075:AR1075))))</f>
        <v>0</v>
      </c>
      <c r="AT1075" s="170">
        <f>IF($I1059="n/a",0,IF(AT$4&lt;=$C1075,0,IF(SUM($C1075,$I1059)&gt;AT$4,$K1070/$I1059,$K1070-SUM($I1075:AS1075))))</f>
        <v>0</v>
      </c>
      <c r="AU1075" s="170">
        <f>IF($I1059="n/a",0,IF(AU$4&lt;=$C1075,0,IF(SUM($C1075,$I1059)&gt;AU$4,$K1070/$I1059,$K1070-SUM($I1075:AT1075))))</f>
        <v>0</v>
      </c>
      <c r="AV1075" s="170">
        <f>IF($I1059="n/a",0,IF(AV$4&lt;=$C1075,0,IF(SUM($C1075,$I1059)&gt;AV$4,$K1070/$I1059,$K1070-SUM($I1075:AU1075))))</f>
        <v>0</v>
      </c>
      <c r="AW1075" s="170">
        <f>IF($I1059="n/a",0,IF(AW$4&lt;=$C1075,0,IF(SUM($C1075,$I1059)&gt;AW$4,$K1070/$I1059,$K1070-SUM($I1075:AV1075))))</f>
        <v>0</v>
      </c>
      <c r="AX1075" s="170">
        <f>IF($I1059="n/a",0,IF(AX$4&lt;=$C1075,0,IF(SUM($C1075,$I1059)&gt;AX$4,$K1070/$I1059,$K1070-SUM($I1075:AW1075))))</f>
        <v>0</v>
      </c>
      <c r="AY1075" s="170">
        <f>IF($I1059="n/a",0,IF(AY$4&lt;=$C1075,0,IF(SUM($C1075,$I1059)&gt;AY$4,$K1070/$I1059,$K1070-SUM($I1075:AX1075))))</f>
        <v>0</v>
      </c>
      <c r="AZ1075" s="170">
        <f>IF($I1059="n/a",0,IF(AZ$4&lt;=$C1075,0,IF(SUM($C1075,$I1059)&gt;AZ$4,$K1070/$I1059,$K1070-SUM($I1075:AY1075))))</f>
        <v>0</v>
      </c>
      <c r="BA1075" s="170">
        <f>IF($I1059="n/a",0,IF(BA$4&lt;=$C1075,0,IF(SUM($C1075,$I1059)&gt;BA$4,$K1070/$I1059,$K1070-SUM($I1075:AZ1075))))</f>
        <v>0</v>
      </c>
      <c r="BB1075" s="170">
        <f>IF($I1059="n/a",0,IF(BB$4&lt;=$C1075,0,IF(SUM($C1075,$I1059)&gt;BB$4,$K1070/$I1059,$K1070-SUM($I1075:BA1075))))</f>
        <v>0</v>
      </c>
      <c r="BC1075" s="170">
        <f>IF($I1059="n/a",0,IF(BC$4&lt;=$C1075,0,IF(SUM($C1075,$I1059)&gt;BC$4,$K1070/$I1059,$K1070-SUM($I1075:BB1075))))</f>
        <v>0</v>
      </c>
      <c r="BD1075" s="170">
        <f>IF($I1059="n/a",0,IF(BD$4&lt;=$C1075,0,IF(SUM($C1075,$I1059)&gt;BD$4,$K1070/$I1059,$K1070-SUM($I1075:BC1075))))</f>
        <v>0</v>
      </c>
      <c r="BE1075" s="170">
        <f>IF($I1059="n/a",0,IF(BE$4&lt;=$C1075,0,IF(SUM($C1075,$I1059)&gt;BE$4,$K1070/$I1059,$K1070-SUM($I1075:BD1075))))</f>
        <v>0</v>
      </c>
      <c r="BF1075" s="170">
        <f>IF($I1059="n/a",0,IF(BF$4&lt;=$C1075,0,IF(SUM($C1075,$I1059)&gt;BF$4,$K1070/$I1059,$K1070-SUM($I1075:BE1075))))</f>
        <v>0</v>
      </c>
      <c r="BG1075" s="170">
        <f>IF($I1059="n/a",0,IF(BG$4&lt;=$C1075,0,IF(SUM($C1075,$I1059)&gt;BG$4,$K1070/$I1059,$K1070-SUM($I1075:BF1075))))</f>
        <v>0</v>
      </c>
      <c r="BH1075" s="170">
        <f>IF($I1059="n/a",0,IF(BH$4&lt;=$C1075,0,IF(SUM($C1075,$I1059)&gt;BH$4,$K1070/$I1059,$K1070-SUM($I1075:BG1075))))</f>
        <v>0</v>
      </c>
      <c r="BI1075" s="170">
        <f>IF($I1059="n/a",0,IF(BI$4&lt;=$C1075,0,IF(SUM($C1075,$I1059)&gt;BI$4,$K1070/$I1059,$K1070-SUM($I1075:BH1075))))</f>
        <v>0</v>
      </c>
      <c r="BJ1075" s="170">
        <f>IF($I1059="n/a",0,IF(BJ$4&lt;=$C1075,0,IF(SUM($C1075,$I1059)&gt;BJ$4,$K1070/$I1059,$K1070-SUM($I1075:BI1075))))</f>
        <v>0</v>
      </c>
      <c r="BK1075" s="170">
        <f>IF($I1059="n/a",0,IF(BK$4&lt;=$C1075,0,IF(SUM($C1075,$I1059)&gt;BK$4,$K1070/$I1059,$K1070-SUM($I1075:BJ1075))))</f>
        <v>0</v>
      </c>
      <c r="BL1075" s="170">
        <f>IF($I1059="n/a",0,IF(BL$4&lt;=$C1075,0,IF(SUM($C1075,$I1059)&gt;BL$4,$K1070/$I1059,$K1070-SUM($I1075:BK1075))))</f>
        <v>0</v>
      </c>
      <c r="BM1075" s="170">
        <f>IF($I1059="n/a",0,IF(BM$4&lt;=$C1075,0,IF(SUM($C1075,$I1059)&gt;BM$4,$K1070/$I1059,$K1070-SUM($I1075:BL1075))))</f>
        <v>0</v>
      </c>
      <c r="BN1075" s="170">
        <f>IF($I1059="n/a",0,IF(BN$4&lt;=$C1075,0,IF(SUM($C1075,$I1059)&gt;BN$4,$K1070/$I1059,$K1070-SUM($I1075:BM1075))))</f>
        <v>0</v>
      </c>
      <c r="BO1075" s="170">
        <f>IF($I1059="n/a",0,IF(BO$4&lt;=$C1075,0,IF(SUM($C1075,$I1059)&gt;BO$4,$K1070/$I1059,$K1070-SUM($I1075:BN1075))))</f>
        <v>0</v>
      </c>
      <c r="BP1075" s="170">
        <f>IF($I1059="n/a",0,IF(BP$4&lt;=$C1075,0,IF(SUM($C1075,$I1059)&gt;BP$4,$K1070/$I1059,$K1070-SUM($I1075:BO1075))))</f>
        <v>0</v>
      </c>
      <c r="BQ1075" s="170">
        <f>IF($I1059="n/a",0,IF(BQ$4&lt;=$C1075,0,IF(SUM($C1075,$I1059)&gt;BQ$4,$K1070/$I1059,$K1070-SUM($I1075:BP1075))))</f>
        <v>0</v>
      </c>
      <c r="BR1075" s="170">
        <f>IF($I1059="n/a",0,IF(BR$4&lt;=$C1075,0,IF(SUM($C1075,$I1059)&gt;BR$4,$K1070/$I1059,$K1070-SUM($I1075:BQ1075))))</f>
        <v>0</v>
      </c>
      <c r="BS1075" s="170">
        <f>IF($I1059="n/a",0,IF(BS$4&lt;=$C1075,0,IF(SUM($C1075,$I1059)&gt;BS$4,$K1070/$I1059,$K1070-SUM($I1075:BR1075))))</f>
        <v>0</v>
      </c>
      <c r="BT1075" s="170">
        <f>IF($I1059="n/a",0,IF(BT$4&lt;=$C1075,0,IF(SUM($C1075,$I1059)&gt;BT$4,$K1070/$I1059,$K1070-SUM($I1075:BS1075))))</f>
        <v>0</v>
      </c>
      <c r="BU1075" s="170">
        <f>IF($I1059="n/a",0,IF(BU$4&lt;=$C1075,0,IF(SUM($C1075,$I1059)&gt;BU$4,$K1070/$I1059,$K1070-SUM($I1075:BT1075))))</f>
        <v>0</v>
      </c>
      <c r="BV1075" s="170">
        <f>IF($I1059="n/a",0,IF(BV$4&lt;=$C1075,0,IF(SUM($C1075,$I1059)&gt;BV$4,$K1070/$I1059,$K1070-SUM($I1075:BU1075))))</f>
        <v>0</v>
      </c>
      <c r="BW1075" s="170">
        <f>IF($I1059="n/a",0,IF(BW$4&lt;=$C1075,0,IF(SUM($C1075,$I1059)&gt;BW$4,$K1070/$I1059,$K1070-SUM($I1075:BV1075))))</f>
        <v>0</v>
      </c>
      <c r="BX1075" s="170">
        <f>IF($I1059="n/a",0,IF(BX$4&lt;=$C1075,0,IF(SUM($C1075,$I1059)&gt;BX$4,$K1070/$I1059,$K1070-SUM($I1075:BW1075))))</f>
        <v>0</v>
      </c>
      <c r="BY1075" s="170">
        <f>IF($I1059="n/a",0,IF(BY$4&lt;=$C1075,0,IF(SUM($C1075,$I1059)&gt;BY$4,$K1070/$I1059,$K1070-SUM($I1075:BX1075))))</f>
        <v>0</v>
      </c>
      <c r="BZ1075" s="170">
        <f>IF($I1059="n/a",0,IF(BZ$4&lt;=$C1075,0,IF(SUM($C1075,$I1059)&gt;BZ$4,$K1070/$I1059,$K1070-SUM($I1075:BY1075))))</f>
        <v>0</v>
      </c>
      <c r="CA1075" s="170">
        <f>IF($I1059="n/a",0,IF(CA$4&lt;=$C1075,0,IF(SUM($C1075,$I1059)&gt;CA$4,$K1070/$I1059,$K1070-SUM($I1075:BZ1075))))</f>
        <v>0</v>
      </c>
      <c r="CB1075" s="170">
        <f>IF($I1059="n/a",0,IF(CB$4&lt;=$C1075,0,IF(SUM($C1075,$I1059)&gt;CB$4,$K1070/$I1059,$K1070-SUM($I1075:CA1075))))</f>
        <v>0</v>
      </c>
      <c r="CC1075" s="170">
        <f>IF($I1059="n/a",0,IF(CC$4&lt;=$C1075,0,IF(SUM($C1075,$I1059)&gt;CC$4,$K1070/$I1059,$K1070-SUM($I1075:CB1075))))</f>
        <v>0</v>
      </c>
      <c r="CD1075" s="170">
        <f>IF($I1059="n/a",0,IF(CD$4&lt;=$C1075,0,IF(SUM($C1075,$I1059)&gt;CD$4,$K1070/$I1059,$K1070-SUM($I1075:CC1075))))</f>
        <v>0</v>
      </c>
      <c r="CE1075" s="170">
        <f>IF($I1059="n/a",0,IF(CE$4&lt;=$C1075,0,IF(SUM($C1075,$I1059)&gt;CE$4,$K1070/$I1059,$K1070-SUM($I1075:CD1075))))</f>
        <v>0</v>
      </c>
      <c r="CF1075" s="170">
        <f>IF($I1059="n/a",0,IF(CF$4&lt;=$C1075,0,IF(SUM($C1075,$I1059)&gt;CF$4,$K1070/$I1059,$K1070-SUM($I1075:CE1075))))</f>
        <v>0</v>
      </c>
    </row>
    <row r="1076" spans="1:2018" ht="12.75" customHeight="1">
      <c r="C1076" s="202">
        <v>2018</v>
      </c>
      <c r="D1076" s="219" t="s">
        <v>48</v>
      </c>
      <c r="E1076" s="21" t="s">
        <v>197</v>
      </c>
      <c r="I1076" s="31"/>
      <c r="J1076" s="172">
        <f>IF($I1059="n/a",0,IF(J$4&lt;=$C1076,0,IF(SUM($C1076,$I1059)&gt;J$4,$L1070/$I1059,$L1070-SUM($I1076:I1076))))</f>
        <v>0</v>
      </c>
      <c r="K1076" s="172">
        <f>IF($I1059="n/a",0,IF(K$4&lt;=$C1076,0,IF(SUM($C1076,$I1059)&gt;K$4,$L1070/$I1059,$L1070-SUM($I1076:J1076))))</f>
        <v>0</v>
      </c>
      <c r="L1076" s="172">
        <f>IF($I1059="n/a",0,IF(L$4&lt;=$C1076,0,IF(SUM($C1076,$I1059)&gt;L$4,$L1070/$I1059,$L1070-SUM($I1076:K1076))))</f>
        <v>0</v>
      </c>
      <c r="M1076" s="172">
        <f>IF($I1059="n/a",0,IF(M$4&lt;=$C1076,0,IF(SUM($C1076,$I1059)&gt;M$4,$L1070/$I1059,$L1070-SUM($I1076:L1076))))</f>
        <v>1.5251659336166539</v>
      </c>
      <c r="N1076" s="172">
        <f>IF($I1059="n/a",0,IF(N$4&lt;=$C1076,0,IF(SUM($C1076,$I1059)&gt;N$4,$L1070/$I1059,$L1070-SUM($I1076:M1076))))</f>
        <v>1.5251659336166539</v>
      </c>
      <c r="O1076" s="172">
        <f>IF($I1059="n/a",0,IF(O$4&lt;=$C1076,0,IF(SUM($C1076,$I1059)&gt;O$4,$L1070/$I1059,$L1070-SUM($I1076:N1076))))</f>
        <v>1.5251659336166539</v>
      </c>
      <c r="P1076" s="172">
        <f>IF($I1059="n/a",0,IF(P$4&lt;=$C1076,0,IF(SUM($C1076,$I1059)&gt;P$4,$L1070/$I1059,$L1070-SUM($I1076:O1076))))</f>
        <v>1.5251659336166539</v>
      </c>
      <c r="Q1076" s="172">
        <f>IF($I1059="n/a",0,IF(Q$4&lt;=$C1076,0,IF(SUM($C1076,$I1059)&gt;Q$4,$L1070/$I1059,$L1070-SUM($I1076:P1076))))</f>
        <v>1.5251659336166539</v>
      </c>
      <c r="R1076" s="172">
        <f>IF($I1059="n/a",0,IF(R$4&lt;=$C1076,0,IF(SUM($C1076,$I1059)&gt;R$4,$L1070/$I1059,$L1070-SUM($I1076:Q1076))))</f>
        <v>1.5251659336166539</v>
      </c>
      <c r="S1076" s="172">
        <f>IF($I1059="n/a",0,IF(S$4&lt;=$C1076,0,IF(SUM($C1076,$I1059)&gt;S$4,$L1070/$I1059,$L1070-SUM($I1076:R1076))))</f>
        <v>1.5251659336166539</v>
      </c>
      <c r="T1076" s="172">
        <f>IF($I1059="n/a",0,IF(T$4&lt;=$C1076,0,IF(SUM($C1076,$I1059)&gt;T$4,$L1070/$I1059,$L1070-SUM($I1076:S1076))))</f>
        <v>1.5251659336166539</v>
      </c>
      <c r="U1076" s="172">
        <f>IF($I1059="n/a",0,IF(U$4&lt;=$C1076,0,IF(SUM($C1076,$I1059)&gt;U$4,$L1070/$I1059,$L1070-SUM($I1076:T1076))))</f>
        <v>1.5251659336166539</v>
      </c>
      <c r="V1076" s="172">
        <f>IF($I1059="n/a",0,IF(V$4&lt;=$C1076,0,IF(SUM($C1076,$I1059)&gt;V$4,$L1070/$I1059,$L1070-SUM($I1076:U1076))))</f>
        <v>3.0503318672332469E-2</v>
      </c>
      <c r="W1076" s="172">
        <f>IF($I1059="n/a",0,IF(W$4&lt;=$C1076,0,IF(SUM($C1076,$I1059)&gt;W$4,$L1070/$I1059,$L1070-SUM($I1076:V1076))))</f>
        <v>0</v>
      </c>
      <c r="X1076" s="172">
        <f>IF($I1059="n/a",0,IF(X$4&lt;=$C1076,0,IF(SUM($C1076,$I1059)&gt;X$4,$L1070/$I1059,$L1070-SUM($I1076:W1076))))</f>
        <v>0</v>
      </c>
      <c r="Y1076" s="172">
        <f>IF($I1059="n/a",0,IF(Y$4&lt;=$C1076,0,IF(SUM($C1076,$I1059)&gt;Y$4,$L1070/$I1059,$L1070-SUM($I1076:X1076))))</f>
        <v>0</v>
      </c>
      <c r="Z1076" s="172">
        <f>IF($I1059="n/a",0,IF(Z$4&lt;=$C1076,0,IF(SUM($C1076,$I1059)&gt;Z$4,$L1070/$I1059,$L1070-SUM($I1076:Y1076))))</f>
        <v>0</v>
      </c>
      <c r="AA1076" s="172">
        <f>IF($I1059="n/a",0,IF(AA$4&lt;=$C1076,0,IF(SUM($C1076,$I1059)&gt;AA$4,$L1070/$I1059,$L1070-SUM($I1076:Z1076))))</f>
        <v>0</v>
      </c>
      <c r="AB1076" s="172">
        <f>IF($I1059="n/a",0,IF(AB$4&lt;=$C1076,0,IF(SUM($C1076,$I1059)&gt;AB$4,$L1070/$I1059,$L1070-SUM($I1076:AA1076))))</f>
        <v>0</v>
      </c>
      <c r="AC1076" s="172">
        <f>IF($I1059="n/a",0,IF(AC$4&lt;=$C1076,0,IF(SUM($C1076,$I1059)&gt;AC$4,$L1070/$I1059,$L1070-SUM($I1076:AB1076))))</f>
        <v>0</v>
      </c>
      <c r="AD1076" s="172">
        <f>IF($I1059="n/a",0,IF(AD$4&lt;=$C1076,0,IF(SUM($C1076,$I1059)&gt;AD$4,$L1070/$I1059,$L1070-SUM($I1076:AC1076))))</f>
        <v>0</v>
      </c>
      <c r="AE1076" s="172">
        <f>IF($I1059="n/a",0,IF(AE$4&lt;=$C1076,0,IF(SUM($C1076,$I1059)&gt;AE$4,$L1070/$I1059,$L1070-SUM($I1076:AD1076))))</f>
        <v>0</v>
      </c>
      <c r="AF1076" s="172">
        <f>IF($I1059="n/a",0,IF(AF$4&lt;=$C1076,0,IF(SUM($C1076,$I1059)&gt;AF$4,$L1070/$I1059,$L1070-SUM($I1076:AE1076))))</f>
        <v>0</v>
      </c>
      <c r="AG1076" s="172">
        <f>IF($I1059="n/a",0,IF(AG$4&lt;=$C1076,0,IF(SUM($C1076,$I1059)&gt;AG$4,$L1070/$I1059,$L1070-SUM($I1076:AF1076))))</f>
        <v>0</v>
      </c>
      <c r="AH1076" s="172">
        <f>IF($I1059="n/a",0,IF(AH$4&lt;=$C1076,0,IF(SUM($C1076,$I1059)&gt;AH$4,$L1070/$I1059,$L1070-SUM($I1076:AG1076))))</f>
        <v>0</v>
      </c>
      <c r="AI1076" s="172">
        <f>IF($I1059="n/a",0,IF(AI$4&lt;=$C1076,0,IF(SUM($C1076,$I1059)&gt;AI$4,$L1070/$I1059,$L1070-SUM($I1076:AH1076))))</f>
        <v>0</v>
      </c>
      <c r="AJ1076" s="172">
        <f>IF($I1059="n/a",0,IF(AJ$4&lt;=$C1076,0,IF(SUM($C1076,$I1059)&gt;AJ$4,$L1070/$I1059,$L1070-SUM($I1076:AI1076))))</f>
        <v>0</v>
      </c>
      <c r="AK1076" s="172">
        <f>IF($I1059="n/a",0,IF(AK$4&lt;=$C1076,0,IF(SUM($C1076,$I1059)&gt;AK$4,$L1070/$I1059,$L1070-SUM($I1076:AJ1076))))</f>
        <v>0</v>
      </c>
      <c r="AL1076" s="172">
        <f>IF($I1059="n/a",0,IF(AL$4&lt;=$C1076,0,IF(SUM($C1076,$I1059)&gt;AL$4,$L1070/$I1059,$L1070-SUM($I1076:AK1076))))</f>
        <v>0</v>
      </c>
      <c r="AM1076" s="172">
        <f>IF($I1059="n/a",0,IF(AM$4&lt;=$C1076,0,IF(SUM($C1076,$I1059)&gt;AM$4,$L1070/$I1059,$L1070-SUM($I1076:AL1076))))</f>
        <v>0</v>
      </c>
      <c r="AN1076" s="172">
        <f>IF($I1059="n/a",0,IF(AN$4&lt;=$C1076,0,IF(SUM($C1076,$I1059)&gt;AN$4,$L1070/$I1059,$L1070-SUM($I1076:AM1076))))</f>
        <v>0</v>
      </c>
      <c r="AO1076" s="172">
        <f>IF($I1059="n/a",0,IF(AO$4&lt;=$C1076,0,IF(SUM($C1076,$I1059)&gt;AO$4,$L1070/$I1059,$L1070-SUM($I1076:AN1076))))</f>
        <v>0</v>
      </c>
      <c r="AP1076" s="172">
        <f>IF($I1059="n/a",0,IF(AP$4&lt;=$C1076,0,IF(SUM($C1076,$I1059)&gt;AP$4,$L1070/$I1059,$L1070-SUM($I1076:AO1076))))</f>
        <v>0</v>
      </c>
      <c r="AQ1076" s="172">
        <f>IF($I1059="n/a",0,IF(AQ$4&lt;=$C1076,0,IF(SUM($C1076,$I1059)&gt;AQ$4,$L1070/$I1059,$L1070-SUM($I1076:AP1076))))</f>
        <v>0</v>
      </c>
      <c r="AR1076" s="172">
        <f>IF($I1059="n/a",0,IF(AR$4&lt;=$C1076,0,IF(SUM($C1076,$I1059)&gt;AR$4,$L1070/$I1059,$L1070-SUM($I1076:AQ1076))))</f>
        <v>0</v>
      </c>
      <c r="AS1076" s="172">
        <f>IF($I1059="n/a",0,IF(AS$4&lt;=$C1076,0,IF(SUM($C1076,$I1059)&gt;AS$4,$L1070/$I1059,$L1070-SUM($I1076:AR1076))))</f>
        <v>0</v>
      </c>
      <c r="AT1076" s="172">
        <f>IF($I1059="n/a",0,IF(AT$4&lt;=$C1076,0,IF(SUM($C1076,$I1059)&gt;AT$4,$L1070/$I1059,$L1070-SUM($I1076:AS1076))))</f>
        <v>0</v>
      </c>
      <c r="AU1076" s="172">
        <f>IF($I1059="n/a",0,IF(AU$4&lt;=$C1076,0,IF(SUM($C1076,$I1059)&gt;AU$4,$L1070/$I1059,$L1070-SUM($I1076:AT1076))))</f>
        <v>0</v>
      </c>
      <c r="AV1076" s="172">
        <f>IF($I1059="n/a",0,IF(AV$4&lt;=$C1076,0,IF(SUM($C1076,$I1059)&gt;AV$4,$L1070/$I1059,$L1070-SUM($I1076:AU1076))))</f>
        <v>0</v>
      </c>
      <c r="AW1076" s="172">
        <f>IF($I1059="n/a",0,IF(AW$4&lt;=$C1076,0,IF(SUM($C1076,$I1059)&gt;AW$4,$L1070/$I1059,$L1070-SUM($I1076:AV1076))))</f>
        <v>0</v>
      </c>
      <c r="AX1076" s="172">
        <f>IF($I1059="n/a",0,IF(AX$4&lt;=$C1076,0,IF(SUM($C1076,$I1059)&gt;AX$4,$L1070/$I1059,$L1070-SUM($I1076:AW1076))))</f>
        <v>0</v>
      </c>
      <c r="AY1076" s="172">
        <f>IF($I1059="n/a",0,IF(AY$4&lt;=$C1076,0,IF(SUM($C1076,$I1059)&gt;AY$4,$L1070/$I1059,$L1070-SUM($I1076:AX1076))))</f>
        <v>0</v>
      </c>
      <c r="AZ1076" s="172">
        <f>IF($I1059="n/a",0,IF(AZ$4&lt;=$C1076,0,IF(SUM($C1076,$I1059)&gt;AZ$4,$L1070/$I1059,$L1070-SUM($I1076:AY1076))))</f>
        <v>0</v>
      </c>
      <c r="BA1076" s="172">
        <f>IF($I1059="n/a",0,IF(BA$4&lt;=$C1076,0,IF(SUM($C1076,$I1059)&gt;BA$4,$L1070/$I1059,$L1070-SUM($I1076:AZ1076))))</f>
        <v>0</v>
      </c>
      <c r="BB1076" s="172">
        <f>IF($I1059="n/a",0,IF(BB$4&lt;=$C1076,0,IF(SUM($C1076,$I1059)&gt;BB$4,$L1070/$I1059,$L1070-SUM($I1076:BA1076))))</f>
        <v>0</v>
      </c>
      <c r="BC1076" s="172">
        <f>IF($I1059="n/a",0,IF(BC$4&lt;=$C1076,0,IF(SUM($C1076,$I1059)&gt;BC$4,$L1070/$I1059,$L1070-SUM($I1076:BB1076))))</f>
        <v>0</v>
      </c>
      <c r="BD1076" s="172">
        <f>IF($I1059="n/a",0,IF(BD$4&lt;=$C1076,0,IF(SUM($C1076,$I1059)&gt;BD$4,$L1070/$I1059,$L1070-SUM($I1076:BC1076))))</f>
        <v>0</v>
      </c>
      <c r="BE1076" s="172">
        <f>IF($I1059="n/a",0,IF(BE$4&lt;=$C1076,0,IF(SUM($C1076,$I1059)&gt;BE$4,$L1070/$I1059,$L1070-SUM($I1076:BD1076))))</f>
        <v>0</v>
      </c>
      <c r="BF1076" s="172">
        <f>IF($I1059="n/a",0,IF(BF$4&lt;=$C1076,0,IF(SUM($C1076,$I1059)&gt;BF$4,$L1070/$I1059,$L1070-SUM($I1076:BE1076))))</f>
        <v>0</v>
      </c>
      <c r="BG1076" s="172">
        <f>IF($I1059="n/a",0,IF(BG$4&lt;=$C1076,0,IF(SUM($C1076,$I1059)&gt;BG$4,$L1070/$I1059,$L1070-SUM($I1076:BF1076))))</f>
        <v>0</v>
      </c>
      <c r="BH1076" s="172">
        <f>IF($I1059="n/a",0,IF(BH$4&lt;=$C1076,0,IF(SUM($C1076,$I1059)&gt;BH$4,$L1070/$I1059,$L1070-SUM($I1076:BG1076))))</f>
        <v>0</v>
      </c>
      <c r="BI1076" s="172">
        <f>IF($I1059="n/a",0,IF(BI$4&lt;=$C1076,0,IF(SUM($C1076,$I1059)&gt;BI$4,$L1070/$I1059,$L1070-SUM($I1076:BH1076))))</f>
        <v>0</v>
      </c>
      <c r="BJ1076" s="172">
        <f>IF($I1059="n/a",0,IF(BJ$4&lt;=$C1076,0,IF(SUM($C1076,$I1059)&gt;BJ$4,$L1070/$I1059,$L1070-SUM($I1076:BI1076))))</f>
        <v>0</v>
      </c>
      <c r="BK1076" s="172">
        <f>IF($I1059="n/a",0,IF(BK$4&lt;=$C1076,0,IF(SUM($C1076,$I1059)&gt;BK$4,$L1070/$I1059,$L1070-SUM($I1076:BJ1076))))</f>
        <v>0</v>
      </c>
      <c r="BL1076" s="172">
        <f>IF($I1059="n/a",0,IF(BL$4&lt;=$C1076,0,IF(SUM($C1076,$I1059)&gt;BL$4,$L1070/$I1059,$L1070-SUM($I1076:BK1076))))</f>
        <v>0</v>
      </c>
      <c r="BM1076" s="172">
        <f>IF($I1059="n/a",0,IF(BM$4&lt;=$C1076,0,IF(SUM($C1076,$I1059)&gt;BM$4,$L1070/$I1059,$L1070-SUM($I1076:BL1076))))</f>
        <v>0</v>
      </c>
      <c r="BN1076" s="172">
        <f>IF($I1059="n/a",0,IF(BN$4&lt;=$C1076,0,IF(SUM($C1076,$I1059)&gt;BN$4,$L1070/$I1059,$L1070-SUM($I1076:BM1076))))</f>
        <v>0</v>
      </c>
      <c r="BO1076" s="172">
        <f>IF($I1059="n/a",0,IF(BO$4&lt;=$C1076,0,IF(SUM($C1076,$I1059)&gt;BO$4,$L1070/$I1059,$L1070-SUM($I1076:BN1076))))</f>
        <v>0</v>
      </c>
      <c r="BP1076" s="172">
        <f>IF($I1059="n/a",0,IF(BP$4&lt;=$C1076,0,IF(SUM($C1076,$I1059)&gt;BP$4,$L1070/$I1059,$L1070-SUM($I1076:BO1076))))</f>
        <v>0</v>
      </c>
      <c r="BQ1076" s="172">
        <f>IF($I1059="n/a",0,IF(BQ$4&lt;=$C1076,0,IF(SUM($C1076,$I1059)&gt;BQ$4,$L1070/$I1059,$L1070-SUM($I1076:BP1076))))</f>
        <v>0</v>
      </c>
      <c r="BR1076" s="172">
        <f>IF($I1059="n/a",0,IF(BR$4&lt;=$C1076,0,IF(SUM($C1076,$I1059)&gt;BR$4,$L1070/$I1059,$L1070-SUM($I1076:BQ1076))))</f>
        <v>0</v>
      </c>
      <c r="BS1076" s="172">
        <f>IF($I1059="n/a",0,IF(BS$4&lt;=$C1076,0,IF(SUM($C1076,$I1059)&gt;BS$4,$L1070/$I1059,$L1070-SUM($I1076:BR1076))))</f>
        <v>0</v>
      </c>
      <c r="BT1076" s="172">
        <f>IF($I1059="n/a",0,IF(BT$4&lt;=$C1076,0,IF(SUM($C1076,$I1059)&gt;BT$4,$L1070/$I1059,$L1070-SUM($I1076:BS1076))))</f>
        <v>0</v>
      </c>
      <c r="BU1076" s="172">
        <f>IF($I1059="n/a",0,IF(BU$4&lt;=$C1076,0,IF(SUM($C1076,$I1059)&gt;BU$4,$L1070/$I1059,$L1070-SUM($I1076:BT1076))))</f>
        <v>0</v>
      </c>
      <c r="BV1076" s="172">
        <f>IF($I1059="n/a",0,IF(BV$4&lt;=$C1076,0,IF(SUM($C1076,$I1059)&gt;BV$4,$L1070/$I1059,$L1070-SUM($I1076:BU1076))))</f>
        <v>0</v>
      </c>
      <c r="BW1076" s="172">
        <f>IF($I1059="n/a",0,IF(BW$4&lt;=$C1076,0,IF(SUM($C1076,$I1059)&gt;BW$4,$L1070/$I1059,$L1070-SUM($I1076:BV1076))))</f>
        <v>0</v>
      </c>
      <c r="BX1076" s="172">
        <f>IF($I1059="n/a",0,IF(BX$4&lt;=$C1076,0,IF(SUM($C1076,$I1059)&gt;BX$4,$L1070/$I1059,$L1070-SUM($I1076:BW1076))))</f>
        <v>0</v>
      </c>
      <c r="BY1076" s="172">
        <f>IF($I1059="n/a",0,IF(BY$4&lt;=$C1076,0,IF(SUM($C1076,$I1059)&gt;BY$4,$L1070/$I1059,$L1070-SUM($I1076:BX1076))))</f>
        <v>0</v>
      </c>
      <c r="BZ1076" s="172">
        <f>IF($I1059="n/a",0,IF(BZ$4&lt;=$C1076,0,IF(SUM($C1076,$I1059)&gt;BZ$4,$L1070/$I1059,$L1070-SUM($I1076:BY1076))))</f>
        <v>0</v>
      </c>
      <c r="CA1076" s="172">
        <f>IF($I1059="n/a",0,IF(CA$4&lt;=$C1076,0,IF(SUM($C1076,$I1059)&gt;CA$4,$L1070/$I1059,$L1070-SUM($I1076:BZ1076))))</f>
        <v>0</v>
      </c>
      <c r="CB1076" s="172">
        <f>IF($I1059="n/a",0,IF(CB$4&lt;=$C1076,0,IF(SUM($C1076,$I1059)&gt;CB$4,$L1070/$I1059,$L1070-SUM($I1076:CA1076))))</f>
        <v>0</v>
      </c>
      <c r="CC1076" s="172">
        <f>IF($I1059="n/a",0,IF(CC$4&lt;=$C1076,0,IF(SUM($C1076,$I1059)&gt;CC$4,$L1070/$I1059,$L1070-SUM($I1076:CB1076))))</f>
        <v>0</v>
      </c>
      <c r="CD1076" s="172">
        <f>IF($I1059="n/a",0,IF(CD$4&lt;=$C1076,0,IF(SUM($C1076,$I1059)&gt;CD$4,$L1070/$I1059,$L1070-SUM($I1076:CC1076))))</f>
        <v>0</v>
      </c>
      <c r="CE1076" s="172">
        <f>IF($I1059="n/a",0,IF(CE$4&lt;=$C1076,0,IF(SUM($C1076,$I1059)&gt;CE$4,$L1070/$I1059,$L1070-SUM($I1076:CD1076))))</f>
        <v>0</v>
      </c>
      <c r="CF1076" s="172">
        <f>IF($I1059="n/a",0,IF(CF$4&lt;=$C1076,0,IF(SUM($C1076,$I1059)&gt;CF$4,$L1070/$I1059,$L1070-SUM($I1076:CE1076))))</f>
        <v>0</v>
      </c>
    </row>
    <row r="1077" spans="1:2018" ht="12.75" customHeight="1">
      <c r="C1077" s="202">
        <v>2019</v>
      </c>
      <c r="D1077" s="219" t="s">
        <v>49</v>
      </c>
      <c r="E1077" s="21" t="s">
        <v>197</v>
      </c>
      <c r="I1077" s="31"/>
      <c r="J1077" s="171">
        <f>IF($I1059="n/a",0,IF(J$4&lt;=$C1077,0,IF(SUM($C1077,$I1059)&gt;J$4,$M1070/$I1059,$M1070-SUM($I1077:I1077))))</f>
        <v>0</v>
      </c>
      <c r="K1077" s="171">
        <f>IF($I1059="n/a",0,IF(K$4&lt;=$C1077,0,IF(SUM($C1077,$I1059)&gt;K$4,$M1070/$I1059,$M1070-SUM($I1077:J1077))))</f>
        <v>0</v>
      </c>
      <c r="L1077" s="171">
        <f>IF($I1059="n/a",0,IF(L$4&lt;=$C1077,0,IF(SUM($C1077,$I1059)&gt;L$4,$M1070/$I1059,$M1070-SUM($I1077:K1077))))</f>
        <v>0</v>
      </c>
      <c r="M1077" s="171">
        <f>IF($I1059="n/a",0,IF(M$4&lt;=$C1077,0,IF(SUM($C1077,$I1059)&gt;M$4,$M1070/$I1059,$M1070-SUM($I1077:L1077))))</f>
        <v>0</v>
      </c>
      <c r="N1077" s="171">
        <f>IF($I1059="n/a",0,IF(N$4&lt;=$C1077,0,IF(SUM($C1077,$I1059)&gt;N$4,$M1070/$I1059,$M1070-SUM($I1077:M1077))))</f>
        <v>1.5820307998251235</v>
      </c>
      <c r="O1077" s="171">
        <f>IF($I1059="n/a",0,IF(O$4&lt;=$C1077,0,IF(SUM($C1077,$I1059)&gt;O$4,$M1070/$I1059,$M1070-SUM($I1077:N1077))))</f>
        <v>1.5820307998251235</v>
      </c>
      <c r="P1077" s="171">
        <f>IF($I1059="n/a",0,IF(P$4&lt;=$C1077,0,IF(SUM($C1077,$I1059)&gt;P$4,$M1070/$I1059,$M1070-SUM($I1077:O1077))))</f>
        <v>1.5820307998251235</v>
      </c>
      <c r="Q1077" s="171">
        <f>IF($I1059="n/a",0,IF(Q$4&lt;=$C1077,0,IF(SUM($C1077,$I1059)&gt;Q$4,$M1070/$I1059,$M1070-SUM($I1077:P1077))))</f>
        <v>1.5820307998251235</v>
      </c>
      <c r="R1077" s="171">
        <f>IF($I1059="n/a",0,IF(R$4&lt;=$C1077,0,IF(SUM($C1077,$I1059)&gt;R$4,$M1070/$I1059,$M1070-SUM($I1077:Q1077))))</f>
        <v>1.5820307998251235</v>
      </c>
      <c r="S1077" s="171">
        <f>IF($I1059="n/a",0,IF(S$4&lt;=$C1077,0,IF(SUM($C1077,$I1059)&gt;S$4,$M1070/$I1059,$M1070-SUM($I1077:R1077))))</f>
        <v>1.5820307998251235</v>
      </c>
      <c r="T1077" s="171">
        <f>IF($I1059="n/a",0,IF(T$4&lt;=$C1077,0,IF(SUM($C1077,$I1059)&gt;T$4,$M1070/$I1059,$M1070-SUM($I1077:S1077))))</f>
        <v>1.5820307998251235</v>
      </c>
      <c r="U1077" s="171">
        <f>IF($I1059="n/a",0,IF(U$4&lt;=$C1077,0,IF(SUM($C1077,$I1059)&gt;U$4,$M1070/$I1059,$M1070-SUM($I1077:T1077))))</f>
        <v>1.5820307998251235</v>
      </c>
      <c r="V1077" s="171">
        <f>IF($I1059="n/a",0,IF(V$4&lt;=$C1077,0,IF(SUM($C1077,$I1059)&gt;V$4,$M1070/$I1059,$M1070-SUM($I1077:U1077))))</f>
        <v>1.5820307998251235</v>
      </c>
      <c r="W1077" s="171">
        <f>IF($I1059="n/a",0,IF(W$4&lt;=$C1077,0,IF(SUM($C1077,$I1059)&gt;W$4,$M1070/$I1059,$M1070-SUM($I1077:V1077))))</f>
        <v>3.1640615996504806E-2</v>
      </c>
      <c r="X1077" s="171">
        <f>IF($I1059="n/a",0,IF(X$4&lt;=$C1077,0,IF(SUM($C1077,$I1059)&gt;X$4,$M1070/$I1059,$M1070-SUM($I1077:W1077))))</f>
        <v>0</v>
      </c>
      <c r="Y1077" s="171">
        <f>IF($I1059="n/a",0,IF(Y$4&lt;=$C1077,0,IF(SUM($C1077,$I1059)&gt;Y$4,$M1070/$I1059,$M1070-SUM($I1077:X1077))))</f>
        <v>0</v>
      </c>
      <c r="Z1077" s="171">
        <f>IF($I1059="n/a",0,IF(Z$4&lt;=$C1077,0,IF(SUM($C1077,$I1059)&gt;Z$4,$M1070/$I1059,$M1070-SUM($I1077:Y1077))))</f>
        <v>0</v>
      </c>
      <c r="AA1077" s="171">
        <f>IF($I1059="n/a",0,IF(AA$4&lt;=$C1077,0,IF(SUM($C1077,$I1059)&gt;AA$4,$M1070/$I1059,$M1070-SUM($I1077:Z1077))))</f>
        <v>0</v>
      </c>
      <c r="AB1077" s="171">
        <f>IF($I1059="n/a",0,IF(AB$4&lt;=$C1077,0,IF(SUM($C1077,$I1059)&gt;AB$4,$M1070/$I1059,$M1070-SUM($I1077:AA1077))))</f>
        <v>0</v>
      </c>
      <c r="AC1077" s="171">
        <f>IF($I1059="n/a",0,IF(AC$4&lt;=$C1077,0,IF(SUM($C1077,$I1059)&gt;AC$4,$M1070/$I1059,$M1070-SUM($I1077:AB1077))))</f>
        <v>0</v>
      </c>
      <c r="AD1077" s="171">
        <f>IF($I1059="n/a",0,IF(AD$4&lt;=$C1077,0,IF(SUM($C1077,$I1059)&gt;AD$4,$M1070/$I1059,$M1070-SUM($I1077:AC1077))))</f>
        <v>0</v>
      </c>
      <c r="AE1077" s="171">
        <f>IF($I1059="n/a",0,IF(AE$4&lt;=$C1077,0,IF(SUM($C1077,$I1059)&gt;AE$4,$M1070/$I1059,$M1070-SUM($I1077:AD1077))))</f>
        <v>0</v>
      </c>
      <c r="AF1077" s="171">
        <f>IF($I1059="n/a",0,IF(AF$4&lt;=$C1077,0,IF(SUM($C1077,$I1059)&gt;AF$4,$M1070/$I1059,$M1070-SUM($I1077:AE1077))))</f>
        <v>0</v>
      </c>
      <c r="AG1077" s="171">
        <f>IF($I1059="n/a",0,IF(AG$4&lt;=$C1077,0,IF(SUM($C1077,$I1059)&gt;AG$4,$M1070/$I1059,$M1070-SUM($I1077:AF1077))))</f>
        <v>0</v>
      </c>
      <c r="AH1077" s="171">
        <f>IF($I1059="n/a",0,IF(AH$4&lt;=$C1077,0,IF(SUM($C1077,$I1059)&gt;AH$4,$M1070/$I1059,$M1070-SUM($I1077:AG1077))))</f>
        <v>0</v>
      </c>
      <c r="AI1077" s="171">
        <f>IF($I1059="n/a",0,IF(AI$4&lt;=$C1077,0,IF(SUM($C1077,$I1059)&gt;AI$4,$M1070/$I1059,$M1070-SUM($I1077:AH1077))))</f>
        <v>0</v>
      </c>
      <c r="AJ1077" s="171">
        <f>IF($I1059="n/a",0,IF(AJ$4&lt;=$C1077,0,IF(SUM($C1077,$I1059)&gt;AJ$4,$M1070/$I1059,$M1070-SUM($I1077:AI1077))))</f>
        <v>0</v>
      </c>
      <c r="AK1077" s="171">
        <f>IF($I1059="n/a",0,IF(AK$4&lt;=$C1077,0,IF(SUM($C1077,$I1059)&gt;AK$4,$M1070/$I1059,$M1070-SUM($I1077:AJ1077))))</f>
        <v>0</v>
      </c>
      <c r="AL1077" s="171">
        <f>IF($I1059="n/a",0,IF(AL$4&lt;=$C1077,0,IF(SUM($C1077,$I1059)&gt;AL$4,$M1070/$I1059,$M1070-SUM($I1077:AK1077))))</f>
        <v>0</v>
      </c>
      <c r="AM1077" s="171">
        <f>IF($I1059="n/a",0,IF(AM$4&lt;=$C1077,0,IF(SUM($C1077,$I1059)&gt;AM$4,$M1070/$I1059,$M1070-SUM($I1077:AL1077))))</f>
        <v>0</v>
      </c>
      <c r="AN1077" s="171">
        <f>IF($I1059="n/a",0,IF(AN$4&lt;=$C1077,0,IF(SUM($C1077,$I1059)&gt;AN$4,$M1070/$I1059,$M1070-SUM($I1077:AM1077))))</f>
        <v>0</v>
      </c>
      <c r="AO1077" s="171">
        <f>IF($I1059="n/a",0,IF(AO$4&lt;=$C1077,0,IF(SUM($C1077,$I1059)&gt;AO$4,$M1070/$I1059,$M1070-SUM($I1077:AN1077))))</f>
        <v>0</v>
      </c>
      <c r="AP1077" s="171">
        <f>IF($I1059="n/a",0,IF(AP$4&lt;=$C1077,0,IF(SUM($C1077,$I1059)&gt;AP$4,$M1070/$I1059,$M1070-SUM($I1077:AO1077))))</f>
        <v>0</v>
      </c>
      <c r="AQ1077" s="171">
        <f>IF($I1059="n/a",0,IF(AQ$4&lt;=$C1077,0,IF(SUM($C1077,$I1059)&gt;AQ$4,$M1070/$I1059,$M1070-SUM($I1077:AP1077))))</f>
        <v>0</v>
      </c>
      <c r="AR1077" s="171">
        <f>IF($I1059="n/a",0,IF(AR$4&lt;=$C1077,0,IF(SUM($C1077,$I1059)&gt;AR$4,$M1070/$I1059,$M1070-SUM($I1077:AQ1077))))</f>
        <v>0</v>
      </c>
      <c r="AS1077" s="171">
        <f>IF($I1059="n/a",0,IF(AS$4&lt;=$C1077,0,IF(SUM($C1077,$I1059)&gt;AS$4,$M1070/$I1059,$M1070-SUM($I1077:AR1077))))</f>
        <v>0</v>
      </c>
      <c r="AT1077" s="171">
        <f>IF($I1059="n/a",0,IF(AT$4&lt;=$C1077,0,IF(SUM($C1077,$I1059)&gt;AT$4,$M1070/$I1059,$M1070-SUM($I1077:AS1077))))</f>
        <v>0</v>
      </c>
      <c r="AU1077" s="171">
        <f>IF($I1059="n/a",0,IF(AU$4&lt;=$C1077,0,IF(SUM($C1077,$I1059)&gt;AU$4,$M1070/$I1059,$M1070-SUM($I1077:AT1077))))</f>
        <v>0</v>
      </c>
      <c r="AV1077" s="171">
        <f>IF($I1059="n/a",0,IF(AV$4&lt;=$C1077,0,IF(SUM($C1077,$I1059)&gt;AV$4,$M1070/$I1059,$M1070-SUM($I1077:AU1077))))</f>
        <v>0</v>
      </c>
      <c r="AW1077" s="171">
        <f>IF($I1059="n/a",0,IF(AW$4&lt;=$C1077,0,IF(SUM($C1077,$I1059)&gt;AW$4,$M1070/$I1059,$M1070-SUM($I1077:AV1077))))</f>
        <v>0</v>
      </c>
      <c r="AX1077" s="171">
        <f>IF($I1059="n/a",0,IF(AX$4&lt;=$C1077,0,IF(SUM($C1077,$I1059)&gt;AX$4,$M1070/$I1059,$M1070-SUM($I1077:AW1077))))</f>
        <v>0</v>
      </c>
      <c r="AY1077" s="171">
        <f>IF($I1059="n/a",0,IF(AY$4&lt;=$C1077,0,IF(SUM($C1077,$I1059)&gt;AY$4,$M1070/$I1059,$M1070-SUM($I1077:AX1077))))</f>
        <v>0</v>
      </c>
      <c r="AZ1077" s="171">
        <f>IF($I1059="n/a",0,IF(AZ$4&lt;=$C1077,0,IF(SUM($C1077,$I1059)&gt;AZ$4,$M1070/$I1059,$M1070-SUM($I1077:AY1077))))</f>
        <v>0</v>
      </c>
      <c r="BA1077" s="171">
        <f>IF($I1059="n/a",0,IF(BA$4&lt;=$C1077,0,IF(SUM($C1077,$I1059)&gt;BA$4,$M1070/$I1059,$M1070-SUM($I1077:AZ1077))))</f>
        <v>0</v>
      </c>
      <c r="BB1077" s="171">
        <f>IF($I1059="n/a",0,IF(BB$4&lt;=$C1077,0,IF(SUM($C1077,$I1059)&gt;BB$4,$M1070/$I1059,$M1070-SUM($I1077:BA1077))))</f>
        <v>0</v>
      </c>
      <c r="BC1077" s="171">
        <f>IF($I1059="n/a",0,IF(BC$4&lt;=$C1077,0,IF(SUM($C1077,$I1059)&gt;BC$4,$M1070/$I1059,$M1070-SUM($I1077:BB1077))))</f>
        <v>0</v>
      </c>
      <c r="BD1077" s="171">
        <f>IF($I1059="n/a",0,IF(BD$4&lt;=$C1077,0,IF(SUM($C1077,$I1059)&gt;BD$4,$M1070/$I1059,$M1070-SUM($I1077:BC1077))))</f>
        <v>0</v>
      </c>
      <c r="BE1077" s="171">
        <f>IF($I1059="n/a",0,IF(BE$4&lt;=$C1077,0,IF(SUM($C1077,$I1059)&gt;BE$4,$M1070/$I1059,$M1070-SUM($I1077:BD1077))))</f>
        <v>0</v>
      </c>
      <c r="BF1077" s="171">
        <f>IF($I1059="n/a",0,IF(BF$4&lt;=$C1077,0,IF(SUM($C1077,$I1059)&gt;BF$4,$M1070/$I1059,$M1070-SUM($I1077:BE1077))))</f>
        <v>0</v>
      </c>
      <c r="BG1077" s="171">
        <f>IF($I1059="n/a",0,IF(BG$4&lt;=$C1077,0,IF(SUM($C1077,$I1059)&gt;BG$4,$M1070/$I1059,$M1070-SUM($I1077:BF1077))))</f>
        <v>0</v>
      </c>
      <c r="BH1077" s="171">
        <f>IF($I1059="n/a",0,IF(BH$4&lt;=$C1077,0,IF(SUM($C1077,$I1059)&gt;BH$4,$M1070/$I1059,$M1070-SUM($I1077:BG1077))))</f>
        <v>0</v>
      </c>
      <c r="BI1077" s="171">
        <f>IF($I1059="n/a",0,IF(BI$4&lt;=$C1077,0,IF(SUM($C1077,$I1059)&gt;BI$4,$M1070/$I1059,$M1070-SUM($I1077:BH1077))))</f>
        <v>0</v>
      </c>
      <c r="BJ1077" s="171">
        <f>IF($I1059="n/a",0,IF(BJ$4&lt;=$C1077,0,IF(SUM($C1077,$I1059)&gt;BJ$4,$M1070/$I1059,$M1070-SUM($I1077:BI1077))))</f>
        <v>0</v>
      </c>
      <c r="BK1077" s="171">
        <f>IF($I1059="n/a",0,IF(BK$4&lt;=$C1077,0,IF(SUM($C1077,$I1059)&gt;BK$4,$M1070/$I1059,$M1070-SUM($I1077:BJ1077))))</f>
        <v>0</v>
      </c>
      <c r="BL1077" s="171">
        <f>IF($I1059="n/a",0,IF(BL$4&lt;=$C1077,0,IF(SUM($C1077,$I1059)&gt;BL$4,$M1070/$I1059,$M1070-SUM($I1077:BK1077))))</f>
        <v>0</v>
      </c>
      <c r="BM1077" s="171">
        <f>IF($I1059="n/a",0,IF(BM$4&lt;=$C1077,0,IF(SUM($C1077,$I1059)&gt;BM$4,$M1070/$I1059,$M1070-SUM($I1077:BL1077))))</f>
        <v>0</v>
      </c>
      <c r="BN1077" s="171">
        <f>IF($I1059="n/a",0,IF(BN$4&lt;=$C1077,0,IF(SUM($C1077,$I1059)&gt;BN$4,$M1070/$I1059,$M1070-SUM($I1077:BM1077))))</f>
        <v>0</v>
      </c>
      <c r="BO1077" s="171">
        <f>IF($I1059="n/a",0,IF(BO$4&lt;=$C1077,0,IF(SUM($C1077,$I1059)&gt;BO$4,$M1070/$I1059,$M1070-SUM($I1077:BN1077))))</f>
        <v>0</v>
      </c>
      <c r="BP1077" s="171">
        <f>IF($I1059="n/a",0,IF(BP$4&lt;=$C1077,0,IF(SUM($C1077,$I1059)&gt;BP$4,$M1070/$I1059,$M1070-SUM($I1077:BO1077))))</f>
        <v>0</v>
      </c>
      <c r="BQ1077" s="171">
        <f>IF($I1059="n/a",0,IF(BQ$4&lt;=$C1077,0,IF(SUM($C1077,$I1059)&gt;BQ$4,$M1070/$I1059,$M1070-SUM($I1077:BP1077))))</f>
        <v>0</v>
      </c>
      <c r="BR1077" s="171">
        <f>IF($I1059="n/a",0,IF(BR$4&lt;=$C1077,0,IF(SUM($C1077,$I1059)&gt;BR$4,$M1070/$I1059,$M1070-SUM($I1077:BQ1077))))</f>
        <v>0</v>
      </c>
      <c r="BS1077" s="171">
        <f>IF($I1059="n/a",0,IF(BS$4&lt;=$C1077,0,IF(SUM($C1077,$I1059)&gt;BS$4,$M1070/$I1059,$M1070-SUM($I1077:BR1077))))</f>
        <v>0</v>
      </c>
      <c r="BT1077" s="171">
        <f>IF($I1059="n/a",0,IF(BT$4&lt;=$C1077,0,IF(SUM($C1077,$I1059)&gt;BT$4,$M1070/$I1059,$M1070-SUM($I1077:BS1077))))</f>
        <v>0</v>
      </c>
      <c r="BU1077" s="171">
        <f>IF($I1059="n/a",0,IF(BU$4&lt;=$C1077,0,IF(SUM($C1077,$I1059)&gt;BU$4,$M1070/$I1059,$M1070-SUM($I1077:BT1077))))</f>
        <v>0</v>
      </c>
      <c r="BV1077" s="171">
        <f>IF($I1059="n/a",0,IF(BV$4&lt;=$C1077,0,IF(SUM($C1077,$I1059)&gt;BV$4,$M1070/$I1059,$M1070-SUM($I1077:BU1077))))</f>
        <v>0</v>
      </c>
      <c r="BW1077" s="171">
        <f>IF($I1059="n/a",0,IF(BW$4&lt;=$C1077,0,IF(SUM($C1077,$I1059)&gt;BW$4,$M1070/$I1059,$M1070-SUM($I1077:BV1077))))</f>
        <v>0</v>
      </c>
      <c r="BX1077" s="171">
        <f>IF($I1059="n/a",0,IF(BX$4&lt;=$C1077,0,IF(SUM($C1077,$I1059)&gt;BX$4,$M1070/$I1059,$M1070-SUM($I1077:BW1077))))</f>
        <v>0</v>
      </c>
      <c r="BY1077" s="171">
        <f>IF($I1059="n/a",0,IF(BY$4&lt;=$C1077,0,IF(SUM($C1077,$I1059)&gt;BY$4,$M1070/$I1059,$M1070-SUM($I1077:BX1077))))</f>
        <v>0</v>
      </c>
      <c r="BZ1077" s="171">
        <f>IF($I1059="n/a",0,IF(BZ$4&lt;=$C1077,0,IF(SUM($C1077,$I1059)&gt;BZ$4,$M1070/$I1059,$M1070-SUM($I1077:BY1077))))</f>
        <v>0</v>
      </c>
      <c r="CA1077" s="171">
        <f>IF($I1059="n/a",0,IF(CA$4&lt;=$C1077,0,IF(SUM($C1077,$I1059)&gt;CA$4,$M1070/$I1059,$M1070-SUM($I1077:BZ1077))))</f>
        <v>0</v>
      </c>
      <c r="CB1077" s="171">
        <f>IF($I1059="n/a",0,IF(CB$4&lt;=$C1077,0,IF(SUM($C1077,$I1059)&gt;CB$4,$M1070/$I1059,$M1070-SUM($I1077:CA1077))))</f>
        <v>0</v>
      </c>
      <c r="CC1077" s="171">
        <f>IF($I1059="n/a",0,IF(CC$4&lt;=$C1077,0,IF(SUM($C1077,$I1059)&gt;CC$4,$M1070/$I1059,$M1070-SUM($I1077:CB1077))))</f>
        <v>0</v>
      </c>
      <c r="CD1077" s="171">
        <f>IF($I1059="n/a",0,IF(CD$4&lt;=$C1077,0,IF(SUM($C1077,$I1059)&gt;CD$4,$M1070/$I1059,$M1070-SUM($I1077:CC1077))))</f>
        <v>0</v>
      </c>
      <c r="CE1077" s="171">
        <f>IF($I1059="n/a",0,IF(CE$4&lt;=$C1077,0,IF(SUM($C1077,$I1059)&gt;CE$4,$M1070/$I1059,$M1070-SUM($I1077:CD1077))))</f>
        <v>0</v>
      </c>
      <c r="CF1077" s="171">
        <f>IF($I1059="n/a",0,IF(CF$4&lt;=$C1077,0,IF(SUM($C1077,$I1059)&gt;CF$4,$M1070/$I1059,$M1070-SUM($I1077:CE1077))))</f>
        <v>0</v>
      </c>
    </row>
    <row r="1078" spans="1:2018" ht="12.75" customHeight="1">
      <c r="C1078" s="202">
        <v>2020</v>
      </c>
      <c r="D1078" s="21" t="s">
        <v>50</v>
      </c>
      <c r="E1078" s="21" t="s">
        <v>197</v>
      </c>
      <c r="I1078" s="31"/>
      <c r="J1078" s="172">
        <f>IF($I1059="n/a",0,IF(J$4&lt;=$C1078,0,IF(SUM($C1078,$I1059)&gt;J$4,$N1070/$I1059,$N1070-SUM($I1078:I1078))))</f>
        <v>0</v>
      </c>
      <c r="K1078" s="172">
        <f>IF($I1059="n/a",0,IF(K$4&lt;=$C1078,0,IF(SUM($C1078,$I1059)&gt;K$4,$N1070/$I1059,$N1070-SUM($I1078:J1078))))</f>
        <v>0</v>
      </c>
      <c r="L1078" s="172">
        <f>IF($I1059="n/a",0,IF(L$4&lt;=$C1078,0,IF(SUM($C1078,$I1059)&gt;L$4,$N1070/$I1059,$N1070-SUM($I1078:K1078))))</f>
        <v>0</v>
      </c>
      <c r="M1078" s="172">
        <f>IF($I1059="n/a",0,IF(M$4&lt;=$C1078,0,IF(SUM($C1078,$I1059)&gt;M$4,$N1070/$I1059,$N1070-SUM($I1078:L1078))))</f>
        <v>0</v>
      </c>
      <c r="N1078" s="172">
        <f>IF($I1059="n/a",0,IF(N$4&lt;=$C1078,0,IF(SUM($C1078,$I1059)&gt;N$4,$N1070/$I1059,$N1070-SUM($I1078:M1078))))</f>
        <v>0</v>
      </c>
      <c r="O1078" s="172">
        <f>IF($I1059="n/a",0,IF(O$4&lt;=$C1078,0,IF(SUM($C1078,$I1059)&gt;O$4,$N1070/$I1059,$N1070-SUM($I1078:N1078))))</f>
        <v>1.9652818322902286</v>
      </c>
      <c r="P1078" s="172">
        <f>IF($I1059="n/a",0,IF(P$4&lt;=$C1078,0,IF(SUM($C1078,$I1059)&gt;P$4,$N1070/$I1059,$N1070-SUM($I1078:O1078))))</f>
        <v>1.9652818322902286</v>
      </c>
      <c r="Q1078" s="172">
        <f>IF($I1059="n/a",0,IF(Q$4&lt;=$C1078,0,IF(SUM($C1078,$I1059)&gt;Q$4,$N1070/$I1059,$N1070-SUM($I1078:P1078))))</f>
        <v>1.9652818322902286</v>
      </c>
      <c r="R1078" s="172">
        <f>IF($I1059="n/a",0,IF(R$4&lt;=$C1078,0,IF(SUM($C1078,$I1059)&gt;R$4,$N1070/$I1059,$N1070-SUM($I1078:Q1078))))</f>
        <v>1.9652818322902286</v>
      </c>
      <c r="S1078" s="172">
        <f>IF($I1059="n/a",0,IF(S$4&lt;=$C1078,0,IF(SUM($C1078,$I1059)&gt;S$4,$N1070/$I1059,$N1070-SUM($I1078:R1078))))</f>
        <v>1.9652818322902286</v>
      </c>
      <c r="T1078" s="172">
        <f>IF($I1059="n/a",0,IF(T$4&lt;=$C1078,0,IF(SUM($C1078,$I1059)&gt;T$4,$N1070/$I1059,$N1070-SUM($I1078:S1078))))</f>
        <v>1.9652818322902286</v>
      </c>
      <c r="U1078" s="172">
        <f>IF($I1059="n/a",0,IF(U$4&lt;=$C1078,0,IF(SUM($C1078,$I1059)&gt;U$4,$N1070/$I1059,$N1070-SUM($I1078:T1078))))</f>
        <v>1.9652818322902286</v>
      </c>
      <c r="V1078" s="172">
        <f>IF($I1059="n/a",0,IF(V$4&lt;=$C1078,0,IF(SUM($C1078,$I1059)&gt;V$4,$N1070/$I1059,$N1070-SUM($I1078:U1078))))</f>
        <v>1.9652818322902286</v>
      </c>
      <c r="W1078" s="172">
        <f>IF($I1059="n/a",0,IF(W$4&lt;=$C1078,0,IF(SUM($C1078,$I1059)&gt;W$4,$N1070/$I1059,$N1070-SUM($I1078:V1078))))</f>
        <v>1.9652818322902286</v>
      </c>
      <c r="X1078" s="172">
        <f>IF($I1059="n/a",0,IF(X$4&lt;=$C1078,0,IF(SUM($C1078,$I1059)&gt;X$4,$N1070/$I1059,$N1070-SUM($I1078:W1078))))</f>
        <v>3.9305636645803332E-2</v>
      </c>
      <c r="Y1078" s="172">
        <f>IF($I1059="n/a",0,IF(Y$4&lt;=$C1078,0,IF(SUM($C1078,$I1059)&gt;Y$4,$N1070/$I1059,$N1070-SUM($I1078:X1078))))</f>
        <v>0</v>
      </c>
      <c r="Z1078" s="172">
        <f>IF($I1059="n/a",0,IF(Z$4&lt;=$C1078,0,IF(SUM($C1078,$I1059)&gt;Z$4,$N1070/$I1059,$N1070-SUM($I1078:Y1078))))</f>
        <v>0</v>
      </c>
      <c r="AA1078" s="172">
        <f>IF($I1059="n/a",0,IF(AA$4&lt;=$C1078,0,IF(SUM($C1078,$I1059)&gt;AA$4,$N1070/$I1059,$N1070-SUM($I1078:Z1078))))</f>
        <v>0</v>
      </c>
      <c r="AB1078" s="172">
        <f>IF($I1059="n/a",0,IF(AB$4&lt;=$C1078,0,IF(SUM($C1078,$I1059)&gt;AB$4,$N1070/$I1059,$N1070-SUM($I1078:AA1078))))</f>
        <v>0</v>
      </c>
      <c r="AC1078" s="172">
        <f>IF($I1059="n/a",0,IF(AC$4&lt;=$C1078,0,IF(SUM($C1078,$I1059)&gt;AC$4,$N1070/$I1059,$N1070-SUM($I1078:AB1078))))</f>
        <v>0</v>
      </c>
      <c r="AD1078" s="172">
        <f>IF($I1059="n/a",0,IF(AD$4&lt;=$C1078,0,IF(SUM($C1078,$I1059)&gt;AD$4,$N1070/$I1059,$N1070-SUM($I1078:AC1078))))</f>
        <v>0</v>
      </c>
      <c r="AE1078" s="172">
        <f>IF($I1059="n/a",0,IF(AE$4&lt;=$C1078,0,IF(SUM($C1078,$I1059)&gt;AE$4,$N1070/$I1059,$N1070-SUM($I1078:AD1078))))</f>
        <v>0</v>
      </c>
      <c r="AF1078" s="172">
        <f>IF($I1059="n/a",0,IF(AF$4&lt;=$C1078,0,IF(SUM($C1078,$I1059)&gt;AF$4,$N1070/$I1059,$N1070-SUM($I1078:AE1078))))</f>
        <v>0</v>
      </c>
      <c r="AG1078" s="172">
        <f>IF($I1059="n/a",0,IF(AG$4&lt;=$C1078,0,IF(SUM($C1078,$I1059)&gt;AG$4,$N1070/$I1059,$N1070-SUM($I1078:AF1078))))</f>
        <v>0</v>
      </c>
      <c r="AH1078" s="172">
        <f>IF($I1059="n/a",0,IF(AH$4&lt;=$C1078,0,IF(SUM($C1078,$I1059)&gt;AH$4,$N1070/$I1059,$N1070-SUM($I1078:AG1078))))</f>
        <v>0</v>
      </c>
      <c r="AI1078" s="172">
        <f>IF($I1059="n/a",0,IF(AI$4&lt;=$C1078,0,IF(SUM($C1078,$I1059)&gt;AI$4,$N1070/$I1059,$N1070-SUM($I1078:AH1078))))</f>
        <v>0</v>
      </c>
      <c r="AJ1078" s="172">
        <f>IF($I1059="n/a",0,IF(AJ$4&lt;=$C1078,0,IF(SUM($C1078,$I1059)&gt;AJ$4,$N1070/$I1059,$N1070-SUM($I1078:AI1078))))</f>
        <v>0</v>
      </c>
      <c r="AK1078" s="172">
        <f>IF($I1059="n/a",0,IF(AK$4&lt;=$C1078,0,IF(SUM($C1078,$I1059)&gt;AK$4,$N1070/$I1059,$N1070-SUM($I1078:AJ1078))))</f>
        <v>0</v>
      </c>
      <c r="AL1078" s="172">
        <f>IF($I1059="n/a",0,IF(AL$4&lt;=$C1078,0,IF(SUM($C1078,$I1059)&gt;AL$4,$N1070/$I1059,$N1070-SUM($I1078:AK1078))))</f>
        <v>0</v>
      </c>
      <c r="AM1078" s="172">
        <f>IF($I1059="n/a",0,IF(AM$4&lt;=$C1078,0,IF(SUM($C1078,$I1059)&gt;AM$4,$N1070/$I1059,$N1070-SUM($I1078:AL1078))))</f>
        <v>0</v>
      </c>
      <c r="AN1078" s="172">
        <f>IF($I1059="n/a",0,IF(AN$4&lt;=$C1078,0,IF(SUM($C1078,$I1059)&gt;AN$4,$N1070/$I1059,$N1070-SUM($I1078:AM1078))))</f>
        <v>0</v>
      </c>
      <c r="AO1078" s="172">
        <f>IF($I1059="n/a",0,IF(AO$4&lt;=$C1078,0,IF(SUM($C1078,$I1059)&gt;AO$4,$N1070/$I1059,$N1070-SUM($I1078:AN1078))))</f>
        <v>0</v>
      </c>
      <c r="AP1078" s="172">
        <f>IF($I1059="n/a",0,IF(AP$4&lt;=$C1078,0,IF(SUM($C1078,$I1059)&gt;AP$4,$N1070/$I1059,$N1070-SUM($I1078:AO1078))))</f>
        <v>0</v>
      </c>
      <c r="AQ1078" s="172">
        <f>IF($I1059="n/a",0,IF(AQ$4&lt;=$C1078,0,IF(SUM($C1078,$I1059)&gt;AQ$4,$N1070/$I1059,$N1070-SUM($I1078:AP1078))))</f>
        <v>0</v>
      </c>
      <c r="AR1078" s="172">
        <f>IF($I1059="n/a",0,IF(AR$4&lt;=$C1078,0,IF(SUM($C1078,$I1059)&gt;AR$4,$N1070/$I1059,$N1070-SUM($I1078:AQ1078))))</f>
        <v>0</v>
      </c>
      <c r="AS1078" s="172">
        <f>IF($I1059="n/a",0,IF(AS$4&lt;=$C1078,0,IF(SUM($C1078,$I1059)&gt;AS$4,$N1070/$I1059,$N1070-SUM($I1078:AR1078))))</f>
        <v>0</v>
      </c>
      <c r="AT1078" s="172">
        <f>IF($I1059="n/a",0,IF(AT$4&lt;=$C1078,0,IF(SUM($C1078,$I1059)&gt;AT$4,$N1070/$I1059,$N1070-SUM($I1078:AS1078))))</f>
        <v>0</v>
      </c>
      <c r="AU1078" s="172">
        <f>IF($I1059="n/a",0,IF(AU$4&lt;=$C1078,0,IF(SUM($C1078,$I1059)&gt;AU$4,$N1070/$I1059,$N1070-SUM($I1078:AT1078))))</f>
        <v>0</v>
      </c>
      <c r="AV1078" s="172">
        <f>IF($I1059="n/a",0,IF(AV$4&lt;=$C1078,0,IF(SUM($C1078,$I1059)&gt;AV$4,$N1070/$I1059,$N1070-SUM($I1078:AU1078))))</f>
        <v>0</v>
      </c>
      <c r="AW1078" s="172">
        <f>IF($I1059="n/a",0,IF(AW$4&lt;=$C1078,0,IF(SUM($C1078,$I1059)&gt;AW$4,$N1070/$I1059,$N1070-SUM($I1078:AV1078))))</f>
        <v>0</v>
      </c>
      <c r="AX1078" s="172">
        <f>IF($I1059="n/a",0,IF(AX$4&lt;=$C1078,0,IF(SUM($C1078,$I1059)&gt;AX$4,$N1070/$I1059,$N1070-SUM($I1078:AW1078))))</f>
        <v>0</v>
      </c>
      <c r="AY1078" s="172">
        <f>IF($I1059="n/a",0,IF(AY$4&lt;=$C1078,0,IF(SUM($C1078,$I1059)&gt;AY$4,$N1070/$I1059,$N1070-SUM($I1078:AX1078))))</f>
        <v>0</v>
      </c>
      <c r="AZ1078" s="172">
        <f>IF($I1059="n/a",0,IF(AZ$4&lt;=$C1078,0,IF(SUM($C1078,$I1059)&gt;AZ$4,$N1070/$I1059,$N1070-SUM($I1078:AY1078))))</f>
        <v>0</v>
      </c>
      <c r="BA1078" s="172">
        <f>IF($I1059="n/a",0,IF(BA$4&lt;=$C1078,0,IF(SUM($C1078,$I1059)&gt;BA$4,$N1070/$I1059,$N1070-SUM($I1078:AZ1078))))</f>
        <v>0</v>
      </c>
      <c r="BB1078" s="172">
        <f>IF($I1059="n/a",0,IF(BB$4&lt;=$C1078,0,IF(SUM($C1078,$I1059)&gt;BB$4,$N1070/$I1059,$N1070-SUM($I1078:BA1078))))</f>
        <v>0</v>
      </c>
      <c r="BC1078" s="172">
        <f>IF($I1059="n/a",0,IF(BC$4&lt;=$C1078,0,IF(SUM($C1078,$I1059)&gt;BC$4,$N1070/$I1059,$N1070-SUM($I1078:BB1078))))</f>
        <v>0</v>
      </c>
      <c r="BD1078" s="172">
        <f>IF($I1059="n/a",0,IF(BD$4&lt;=$C1078,0,IF(SUM($C1078,$I1059)&gt;BD$4,$N1070/$I1059,$N1070-SUM($I1078:BC1078))))</f>
        <v>0</v>
      </c>
      <c r="BE1078" s="172">
        <f>IF($I1059="n/a",0,IF(BE$4&lt;=$C1078,0,IF(SUM($C1078,$I1059)&gt;BE$4,$N1070/$I1059,$N1070-SUM($I1078:BD1078))))</f>
        <v>0</v>
      </c>
      <c r="BF1078" s="172">
        <f>IF($I1059="n/a",0,IF(BF$4&lt;=$C1078,0,IF(SUM($C1078,$I1059)&gt;BF$4,$N1070/$I1059,$N1070-SUM($I1078:BE1078))))</f>
        <v>0</v>
      </c>
      <c r="BG1078" s="172">
        <f>IF($I1059="n/a",0,IF(BG$4&lt;=$C1078,0,IF(SUM($C1078,$I1059)&gt;BG$4,$N1070/$I1059,$N1070-SUM($I1078:BF1078))))</f>
        <v>0</v>
      </c>
      <c r="BH1078" s="172">
        <f>IF($I1059="n/a",0,IF(BH$4&lt;=$C1078,0,IF(SUM($C1078,$I1059)&gt;BH$4,$N1070/$I1059,$N1070-SUM($I1078:BG1078))))</f>
        <v>0</v>
      </c>
      <c r="BI1078" s="172">
        <f>IF($I1059="n/a",0,IF(BI$4&lt;=$C1078,0,IF(SUM($C1078,$I1059)&gt;BI$4,$N1070/$I1059,$N1070-SUM($I1078:BH1078))))</f>
        <v>0</v>
      </c>
      <c r="BJ1078" s="172">
        <f>IF($I1059="n/a",0,IF(BJ$4&lt;=$C1078,0,IF(SUM($C1078,$I1059)&gt;BJ$4,$N1070/$I1059,$N1070-SUM($I1078:BI1078))))</f>
        <v>0</v>
      </c>
      <c r="BK1078" s="172">
        <f>IF($I1059="n/a",0,IF(BK$4&lt;=$C1078,0,IF(SUM($C1078,$I1059)&gt;BK$4,$N1070/$I1059,$N1070-SUM($I1078:BJ1078))))</f>
        <v>0</v>
      </c>
      <c r="BL1078" s="172">
        <f>IF($I1059="n/a",0,IF(BL$4&lt;=$C1078,0,IF(SUM($C1078,$I1059)&gt;BL$4,$N1070/$I1059,$N1070-SUM($I1078:BK1078))))</f>
        <v>0</v>
      </c>
      <c r="BM1078" s="172">
        <f>IF($I1059="n/a",0,IF(BM$4&lt;=$C1078,0,IF(SUM($C1078,$I1059)&gt;BM$4,$N1070/$I1059,$N1070-SUM($I1078:BL1078))))</f>
        <v>0</v>
      </c>
      <c r="BN1078" s="172">
        <f>IF($I1059="n/a",0,IF(BN$4&lt;=$C1078,0,IF(SUM($C1078,$I1059)&gt;BN$4,$N1070/$I1059,$N1070-SUM($I1078:BM1078))))</f>
        <v>0</v>
      </c>
      <c r="BO1078" s="172">
        <f>IF($I1059="n/a",0,IF(BO$4&lt;=$C1078,0,IF(SUM($C1078,$I1059)&gt;BO$4,$N1070/$I1059,$N1070-SUM($I1078:BN1078))))</f>
        <v>0</v>
      </c>
      <c r="BP1078" s="172">
        <f>IF($I1059="n/a",0,IF(BP$4&lt;=$C1078,0,IF(SUM($C1078,$I1059)&gt;BP$4,$N1070/$I1059,$N1070-SUM($I1078:BO1078))))</f>
        <v>0</v>
      </c>
      <c r="BQ1078" s="172">
        <f>IF($I1059="n/a",0,IF(BQ$4&lt;=$C1078,0,IF(SUM($C1078,$I1059)&gt;BQ$4,$N1070/$I1059,$N1070-SUM($I1078:BP1078))))</f>
        <v>0</v>
      </c>
      <c r="BR1078" s="172">
        <f>IF($I1059="n/a",0,IF(BR$4&lt;=$C1078,0,IF(SUM($C1078,$I1059)&gt;BR$4,$N1070/$I1059,$N1070-SUM($I1078:BQ1078))))</f>
        <v>0</v>
      </c>
      <c r="BS1078" s="172">
        <f>IF($I1059="n/a",0,IF(BS$4&lt;=$C1078,0,IF(SUM($C1078,$I1059)&gt;BS$4,$N1070/$I1059,$N1070-SUM($I1078:BR1078))))</f>
        <v>0</v>
      </c>
      <c r="BT1078" s="172">
        <f>IF($I1059="n/a",0,IF(BT$4&lt;=$C1078,0,IF(SUM($C1078,$I1059)&gt;BT$4,$N1070/$I1059,$N1070-SUM($I1078:BS1078))))</f>
        <v>0</v>
      </c>
      <c r="BU1078" s="172">
        <f>IF($I1059="n/a",0,IF(BU$4&lt;=$C1078,0,IF(SUM($C1078,$I1059)&gt;BU$4,$N1070/$I1059,$N1070-SUM($I1078:BT1078))))</f>
        <v>0</v>
      </c>
      <c r="BV1078" s="172">
        <f>IF($I1059="n/a",0,IF(BV$4&lt;=$C1078,0,IF(SUM($C1078,$I1059)&gt;BV$4,$N1070/$I1059,$N1070-SUM($I1078:BU1078))))</f>
        <v>0</v>
      </c>
      <c r="BW1078" s="172">
        <f>IF($I1059="n/a",0,IF(BW$4&lt;=$C1078,0,IF(SUM($C1078,$I1059)&gt;BW$4,$N1070/$I1059,$N1070-SUM($I1078:BV1078))))</f>
        <v>0</v>
      </c>
      <c r="BX1078" s="172">
        <f>IF($I1059="n/a",0,IF(BX$4&lt;=$C1078,0,IF(SUM($C1078,$I1059)&gt;BX$4,$N1070/$I1059,$N1070-SUM($I1078:BW1078))))</f>
        <v>0</v>
      </c>
      <c r="BY1078" s="172">
        <f>IF($I1059="n/a",0,IF(BY$4&lt;=$C1078,0,IF(SUM($C1078,$I1059)&gt;BY$4,$N1070/$I1059,$N1070-SUM($I1078:BX1078))))</f>
        <v>0</v>
      </c>
      <c r="BZ1078" s="172">
        <f>IF($I1059="n/a",0,IF(BZ$4&lt;=$C1078,0,IF(SUM($C1078,$I1059)&gt;BZ$4,$N1070/$I1059,$N1070-SUM($I1078:BY1078))))</f>
        <v>0</v>
      </c>
      <c r="CA1078" s="172">
        <f>IF($I1059="n/a",0,IF(CA$4&lt;=$C1078,0,IF(SUM($C1078,$I1059)&gt;CA$4,$N1070/$I1059,$N1070-SUM($I1078:BZ1078))))</f>
        <v>0</v>
      </c>
      <c r="CB1078" s="172">
        <f>IF($I1059="n/a",0,IF(CB$4&lt;=$C1078,0,IF(SUM($C1078,$I1059)&gt;CB$4,$N1070/$I1059,$N1070-SUM($I1078:CA1078))))</f>
        <v>0</v>
      </c>
      <c r="CC1078" s="172">
        <f>IF($I1059="n/a",0,IF(CC$4&lt;=$C1078,0,IF(SUM($C1078,$I1059)&gt;CC$4,$N1070/$I1059,$N1070-SUM($I1078:CB1078))))</f>
        <v>0</v>
      </c>
      <c r="CD1078" s="172">
        <f>IF($I1059="n/a",0,IF(CD$4&lt;=$C1078,0,IF(SUM($C1078,$I1059)&gt;CD$4,$N1070/$I1059,$N1070-SUM($I1078:CC1078))))</f>
        <v>0</v>
      </c>
      <c r="CE1078" s="172">
        <f>IF($I1059="n/a",0,IF(CE$4&lt;=$C1078,0,IF(SUM($C1078,$I1059)&gt;CE$4,$N1070/$I1059,$N1070-SUM($I1078:CD1078))))</f>
        <v>0</v>
      </c>
      <c r="CF1078" s="172">
        <f>IF($I1059="n/a",0,IF(CF$4&lt;=$C1078,0,IF(SUM($C1078,$I1059)&gt;CF$4,$N1070/$I1059,$N1070-SUM($I1078:CE1078))))</f>
        <v>0</v>
      </c>
    </row>
    <row r="1079" spans="1:2018" s="7" customFormat="1" ht="12.75" customHeight="1">
      <c r="A1079" s="218"/>
      <c r="C1079" s="202">
        <v>2021</v>
      </c>
      <c r="D1079" s="21" t="s">
        <v>51</v>
      </c>
      <c r="E1079" s="219" t="s">
        <v>197</v>
      </c>
      <c r="I1079" s="33"/>
      <c r="J1079" s="33">
        <f>IF($I1059="n/a",0,IF(J$4&lt;=$C1079,0,IF(SUM($C1079,$I1059)&gt;J$4,$O1070/$I1059,$O1070-SUM($I1079:I1079))))</f>
        <v>0</v>
      </c>
      <c r="K1079" s="33">
        <f>IF($I1059="n/a",0,IF(K$4&lt;=$C1079,0,IF(SUM($C1079,$I1059)&gt;K$4,$O1070/$I1059,$O1070-SUM($I1079:J1079))))</f>
        <v>0</v>
      </c>
      <c r="L1079" s="33">
        <f>IF($I1059="n/a",0,IF(L$4&lt;=$C1079,0,IF(SUM($C1079,$I1059)&gt;L$4,$O1070/$I1059,$O1070-SUM($I1079:K1079))))</f>
        <v>0</v>
      </c>
      <c r="M1079" s="33">
        <f>IF($I1059="n/a",0,IF(M$4&lt;=$C1079,0,IF(SUM($C1079,$I1059)&gt;M$4,$O1070/$I1059,$O1070-SUM($I1079:L1079))))</f>
        <v>0</v>
      </c>
      <c r="N1079" s="33">
        <f>IF($I1059="n/a",0,IF(N$4&lt;=$C1079,0,IF(SUM($C1079,$I1059)&gt;N$4,$O1070/$I1059,$O1070-SUM($I1079:M1079))))</f>
        <v>0</v>
      </c>
      <c r="O1079" s="33">
        <f>IF($I1059="n/a",0,IF(O$4&lt;=$C1079,0,IF(SUM($C1079,$I1059)&gt;O$4,$O1070/$I1059,$O1070-SUM($I1079:N1079))))</f>
        <v>0</v>
      </c>
      <c r="P1079" s="33">
        <f>IF($I1059="n/a",0,IF(P$4&lt;=$C1079,0,IF(SUM($C1079,$I1059)&gt;P$4,$O1070/$I1059,$O1070-SUM($I1079:O1079))))</f>
        <v>0</v>
      </c>
      <c r="Q1079" s="33">
        <f>IF($I1059="n/a",0,IF(Q$4&lt;=$C1079,0,IF(SUM($C1079,$I1059)&gt;Q$4,$O1070/$I1059,$O1070-SUM($I1079:P1079))))</f>
        <v>0</v>
      </c>
      <c r="R1079" s="33">
        <f>IF($I1059="n/a",0,IF(R$4&lt;=$C1079,0,IF(SUM($C1079,$I1059)&gt;R$4,$O1070/$I1059,$O1070-SUM($I1079:Q1079))))</f>
        <v>0</v>
      </c>
      <c r="S1079" s="33">
        <f>IF($I1059="n/a",0,IF(S$4&lt;=$C1079,0,IF(SUM($C1079,$I1059)&gt;S$4,$O1070/$I1059,$O1070-SUM($I1079:R1079))))</f>
        <v>0</v>
      </c>
      <c r="T1079" s="33">
        <f>IF($I1059="n/a",0,IF(T$4&lt;=$C1079,0,IF(SUM($C1079,$I1059)&gt;T$4,$O1070/$I1059,$O1070-SUM($I1079:S1079))))</f>
        <v>0</v>
      </c>
      <c r="U1079" s="33">
        <f>IF($I1059="n/a",0,IF(U$4&lt;=$C1079,0,IF(SUM($C1079,$I1059)&gt;U$4,$O1070/$I1059,$O1070-SUM($I1079:T1079))))</f>
        <v>0</v>
      </c>
      <c r="V1079" s="33">
        <f>IF($I1059="n/a",0,IF(V$4&lt;=$C1079,0,IF(SUM($C1079,$I1059)&gt;V$4,$O1070/$I1059,$O1070-SUM($I1079:U1079))))</f>
        <v>0</v>
      </c>
      <c r="W1079" s="33">
        <f>IF($I1059="n/a",0,IF(W$4&lt;=$C1079,0,IF(SUM($C1079,$I1059)&gt;W$4,$O1070/$I1059,$O1070-SUM($I1079:V1079))))</f>
        <v>0</v>
      </c>
      <c r="X1079" s="33">
        <f>IF($I1059="n/a",0,IF(X$4&lt;=$C1079,0,IF(SUM($C1079,$I1059)&gt;X$4,$O1070/$I1059,$O1070-SUM($I1079:W1079))))</f>
        <v>0</v>
      </c>
      <c r="Y1079" s="33">
        <f>IF($I1059="n/a",0,IF(Y$4&lt;=$C1079,0,IF(SUM($C1079,$I1059)&gt;Y$4,$O1070/$I1059,$O1070-SUM($I1079:X1079))))</f>
        <v>0</v>
      </c>
      <c r="Z1079" s="33">
        <f>IF($I1059="n/a",0,IF(Z$4&lt;=$C1079,0,IF(SUM($C1079,$I1059)&gt;Z$4,$O1070/$I1059,$O1070-SUM($I1079:Y1079))))</f>
        <v>0</v>
      </c>
      <c r="AA1079" s="33">
        <f>IF($I1059="n/a",0,IF(AA$4&lt;=$C1079,0,IF(SUM($C1079,$I1059)&gt;AA$4,$O1070/$I1059,$O1070-SUM($I1079:Z1079))))</f>
        <v>0</v>
      </c>
      <c r="AB1079" s="33">
        <f>IF($I1059="n/a",0,IF(AB$4&lt;=$C1079,0,IF(SUM($C1079,$I1059)&gt;AB$4,$O1070/$I1059,$O1070-SUM($I1079:AA1079))))</f>
        <v>0</v>
      </c>
      <c r="AC1079" s="33">
        <f>IF($I1059="n/a",0,IF(AC$4&lt;=$C1079,0,IF(SUM($C1079,$I1059)&gt;AC$4,$O1070/$I1059,$O1070-SUM($I1079:AB1079))))</f>
        <v>0</v>
      </c>
      <c r="AD1079" s="33">
        <f>IF($I1059="n/a",0,IF(AD$4&lt;=$C1079,0,IF(SUM($C1079,$I1059)&gt;AD$4,$O1070/$I1059,$O1070-SUM($I1079:AC1079))))</f>
        <v>0</v>
      </c>
      <c r="AE1079" s="33">
        <f>IF($I1059="n/a",0,IF(AE$4&lt;=$C1079,0,IF(SUM($C1079,$I1059)&gt;AE$4,$O1070/$I1059,$O1070-SUM($I1079:AD1079))))</f>
        <v>0</v>
      </c>
      <c r="AF1079" s="33">
        <f>IF($I1059="n/a",0,IF(AF$4&lt;=$C1079,0,IF(SUM($C1079,$I1059)&gt;AF$4,$O1070/$I1059,$O1070-SUM($I1079:AE1079))))</f>
        <v>0</v>
      </c>
      <c r="AG1079" s="33">
        <f>IF($I1059="n/a",0,IF(AG$4&lt;=$C1079,0,IF(SUM($C1079,$I1059)&gt;AG$4,$O1070/$I1059,$O1070-SUM($I1079:AF1079))))</f>
        <v>0</v>
      </c>
      <c r="AH1079" s="33">
        <f>IF($I1059="n/a",0,IF(AH$4&lt;=$C1079,0,IF(SUM($C1079,$I1059)&gt;AH$4,$O1070/$I1059,$O1070-SUM($I1079:AG1079))))</f>
        <v>0</v>
      </c>
      <c r="AI1079" s="33">
        <f>IF($I1059="n/a",0,IF(AI$4&lt;=$C1079,0,IF(SUM($C1079,$I1059)&gt;AI$4,$O1070/$I1059,$O1070-SUM($I1079:AH1079))))</f>
        <v>0</v>
      </c>
      <c r="AJ1079" s="33">
        <f>IF($I1059="n/a",0,IF(AJ$4&lt;=$C1079,0,IF(SUM($C1079,$I1059)&gt;AJ$4,$O1070/$I1059,$O1070-SUM($I1079:AI1079))))</f>
        <v>0</v>
      </c>
      <c r="AK1079" s="33">
        <f>IF($I1059="n/a",0,IF(AK$4&lt;=$C1079,0,IF(SUM($C1079,$I1059)&gt;AK$4,$O1070/$I1059,$O1070-SUM($I1079:AJ1079))))</f>
        <v>0</v>
      </c>
      <c r="AL1079" s="33">
        <f>IF($I1059="n/a",0,IF(AL$4&lt;=$C1079,0,IF(SUM($C1079,$I1059)&gt;AL$4,$O1070/$I1059,$O1070-SUM($I1079:AK1079))))</f>
        <v>0</v>
      </c>
      <c r="AM1079" s="33">
        <f>IF($I1059="n/a",0,IF(AM$4&lt;=$C1079,0,IF(SUM($C1079,$I1059)&gt;AM$4,$O1070/$I1059,$O1070-SUM($I1079:AL1079))))</f>
        <v>0</v>
      </c>
      <c r="AN1079" s="33">
        <f>IF($I1059="n/a",0,IF(AN$4&lt;=$C1079,0,IF(SUM($C1079,$I1059)&gt;AN$4,$O1070/$I1059,$O1070-SUM($I1079:AM1079))))</f>
        <v>0</v>
      </c>
      <c r="AO1079" s="33">
        <f>IF($I1059="n/a",0,IF(AO$4&lt;=$C1079,0,IF(SUM($C1079,$I1059)&gt;AO$4,$O1070/$I1059,$O1070-SUM($I1079:AN1079))))</f>
        <v>0</v>
      </c>
      <c r="AP1079" s="33">
        <f>IF($I1059="n/a",0,IF(AP$4&lt;=$C1079,0,IF(SUM($C1079,$I1059)&gt;AP$4,$O1070/$I1059,$O1070-SUM($I1079:AO1079))))</f>
        <v>0</v>
      </c>
      <c r="AQ1079" s="33">
        <f>IF($I1059="n/a",0,IF(AQ$4&lt;=$C1079,0,IF(SUM($C1079,$I1059)&gt;AQ$4,$O1070/$I1059,$O1070-SUM($I1079:AP1079))))</f>
        <v>0</v>
      </c>
      <c r="AR1079" s="33">
        <f>IF($I1059="n/a",0,IF(AR$4&lt;=$C1079,0,IF(SUM($C1079,$I1059)&gt;AR$4,$O1070/$I1059,$O1070-SUM($I1079:AQ1079))))</f>
        <v>0</v>
      </c>
      <c r="AS1079" s="33">
        <f>IF($I1059="n/a",0,IF(AS$4&lt;=$C1079,0,IF(SUM($C1079,$I1059)&gt;AS$4,$O1070/$I1059,$O1070-SUM($I1079:AR1079))))</f>
        <v>0</v>
      </c>
      <c r="AT1079" s="33">
        <f>IF($I1059="n/a",0,IF(AT$4&lt;=$C1079,0,IF(SUM($C1079,$I1059)&gt;AT$4,$O1070/$I1059,$O1070-SUM($I1079:AS1079))))</f>
        <v>0</v>
      </c>
      <c r="AU1079" s="33">
        <f>IF($I1059="n/a",0,IF(AU$4&lt;=$C1079,0,IF(SUM($C1079,$I1059)&gt;AU$4,$O1070/$I1059,$O1070-SUM($I1079:AT1079))))</f>
        <v>0</v>
      </c>
      <c r="AV1079" s="33">
        <f>IF($I1059="n/a",0,IF(AV$4&lt;=$C1079,0,IF(SUM($C1079,$I1059)&gt;AV$4,$O1070/$I1059,$O1070-SUM($I1079:AU1079))))</f>
        <v>0</v>
      </c>
      <c r="AW1079" s="33">
        <f>IF($I1059="n/a",0,IF(AW$4&lt;=$C1079,0,IF(SUM($C1079,$I1059)&gt;AW$4,$O1070/$I1059,$O1070-SUM($I1079:AV1079))))</f>
        <v>0</v>
      </c>
      <c r="AX1079" s="33">
        <f>IF($I1059="n/a",0,IF(AX$4&lt;=$C1079,0,IF(SUM($C1079,$I1059)&gt;AX$4,$O1070/$I1059,$O1070-SUM($I1079:AW1079))))</f>
        <v>0</v>
      </c>
      <c r="AY1079" s="33">
        <f>IF($I1059="n/a",0,IF(AY$4&lt;=$C1079,0,IF(SUM($C1079,$I1059)&gt;AY$4,$O1070/$I1059,$O1070-SUM($I1079:AX1079))))</f>
        <v>0</v>
      </c>
      <c r="AZ1079" s="33">
        <f>IF($I1059="n/a",0,IF(AZ$4&lt;=$C1079,0,IF(SUM($C1079,$I1059)&gt;AZ$4,$O1070/$I1059,$O1070-SUM($I1079:AY1079))))</f>
        <v>0</v>
      </c>
      <c r="BA1079" s="33">
        <f>IF($I1059="n/a",0,IF(BA$4&lt;=$C1079,0,IF(SUM($C1079,$I1059)&gt;BA$4,$O1070/$I1059,$O1070-SUM($I1079:AZ1079))))</f>
        <v>0</v>
      </c>
      <c r="BB1079" s="33">
        <f>IF($I1059="n/a",0,IF(BB$4&lt;=$C1079,0,IF(SUM($C1079,$I1059)&gt;BB$4,$O1070/$I1059,$O1070-SUM($I1079:BA1079))))</f>
        <v>0</v>
      </c>
      <c r="BC1079" s="33">
        <f>IF($I1059="n/a",0,IF(BC$4&lt;=$C1079,0,IF(SUM($C1079,$I1059)&gt;BC$4,$O1070/$I1059,$O1070-SUM($I1079:BB1079))))</f>
        <v>0</v>
      </c>
      <c r="BD1079" s="33">
        <f>IF($I1059="n/a",0,IF(BD$4&lt;=$C1079,0,IF(SUM($C1079,$I1059)&gt;BD$4,$O1070/$I1059,$O1070-SUM($I1079:BC1079))))</f>
        <v>0</v>
      </c>
      <c r="BE1079" s="33">
        <f>IF($I1059="n/a",0,IF(BE$4&lt;=$C1079,0,IF(SUM($C1079,$I1059)&gt;BE$4,$O1070/$I1059,$O1070-SUM($I1079:BD1079))))</f>
        <v>0</v>
      </c>
      <c r="BF1079" s="33">
        <f>IF($I1059="n/a",0,IF(BF$4&lt;=$C1079,0,IF(SUM($C1079,$I1059)&gt;BF$4,$O1070/$I1059,$O1070-SUM($I1079:BE1079))))</f>
        <v>0</v>
      </c>
      <c r="BG1079" s="33">
        <f>IF($I1059="n/a",0,IF(BG$4&lt;=$C1079,0,IF(SUM($C1079,$I1059)&gt;BG$4,$O1070/$I1059,$O1070-SUM($I1079:BF1079))))</f>
        <v>0</v>
      </c>
      <c r="BH1079" s="33">
        <f>IF($I1059="n/a",0,IF(BH$4&lt;=$C1079,0,IF(SUM($C1079,$I1059)&gt;BH$4,$O1070/$I1059,$O1070-SUM($I1079:BG1079))))</f>
        <v>0</v>
      </c>
      <c r="BI1079" s="33">
        <f>IF($I1059="n/a",0,IF(BI$4&lt;=$C1079,0,IF(SUM($C1079,$I1059)&gt;BI$4,$O1070/$I1059,$O1070-SUM($I1079:BH1079))))</f>
        <v>0</v>
      </c>
      <c r="BJ1079" s="33">
        <f>IF($I1059="n/a",0,IF(BJ$4&lt;=$C1079,0,IF(SUM($C1079,$I1059)&gt;BJ$4,$O1070/$I1059,$O1070-SUM($I1079:BI1079))))</f>
        <v>0</v>
      </c>
      <c r="BK1079" s="33">
        <f>IF($I1059="n/a",0,IF(BK$4&lt;=$C1079,0,IF(SUM($C1079,$I1059)&gt;BK$4,$O1070/$I1059,$O1070-SUM($I1079:BJ1079))))</f>
        <v>0</v>
      </c>
      <c r="BL1079" s="33">
        <f>IF($I1059="n/a",0,IF(BL$4&lt;=$C1079,0,IF(SUM($C1079,$I1059)&gt;BL$4,$O1070/$I1059,$O1070-SUM($I1079:BK1079))))</f>
        <v>0</v>
      </c>
      <c r="BM1079" s="33">
        <f>IF($I1059="n/a",0,IF(BM$4&lt;=$C1079,0,IF(SUM($C1079,$I1059)&gt;BM$4,$O1070/$I1059,$O1070-SUM($I1079:BL1079))))</f>
        <v>0</v>
      </c>
      <c r="BN1079" s="33">
        <f>IF($I1059="n/a",0,IF(BN$4&lt;=$C1079,0,IF(SUM($C1079,$I1059)&gt;BN$4,$O1070/$I1059,$O1070-SUM($I1079:BM1079))))</f>
        <v>0</v>
      </c>
      <c r="BO1079" s="33">
        <f>IF($I1059="n/a",0,IF(BO$4&lt;=$C1079,0,IF(SUM($C1079,$I1059)&gt;BO$4,$O1070/$I1059,$O1070-SUM($I1079:BN1079))))</f>
        <v>0</v>
      </c>
      <c r="BP1079" s="33">
        <f>IF($I1059="n/a",0,IF(BP$4&lt;=$C1079,0,IF(SUM($C1079,$I1059)&gt;BP$4,$O1070/$I1059,$O1070-SUM($I1079:BO1079))))</f>
        <v>0</v>
      </c>
      <c r="BQ1079" s="33">
        <f>IF($I1059="n/a",0,IF(BQ$4&lt;=$C1079,0,IF(SUM($C1079,$I1059)&gt;BQ$4,$O1070/$I1059,$O1070-SUM($I1079:BP1079))))</f>
        <v>0</v>
      </c>
      <c r="BR1079" s="33">
        <f>IF($I1059="n/a",0,IF(BR$4&lt;=$C1079,0,IF(SUM($C1079,$I1059)&gt;BR$4,$O1070/$I1059,$O1070-SUM($I1079:BQ1079))))</f>
        <v>0</v>
      </c>
      <c r="BS1079" s="33">
        <f>IF($I1059="n/a",0,IF(BS$4&lt;=$C1079,0,IF(SUM($C1079,$I1059)&gt;BS$4,$O1070/$I1059,$O1070-SUM($I1079:BR1079))))</f>
        <v>0</v>
      </c>
      <c r="BT1079" s="33">
        <f>IF($I1059="n/a",0,IF(BT$4&lt;=$C1079,0,IF(SUM($C1079,$I1059)&gt;BT$4,$O1070/$I1059,$O1070-SUM($I1079:BS1079))))</f>
        <v>0</v>
      </c>
      <c r="BU1079" s="33">
        <f>IF($I1059="n/a",0,IF(BU$4&lt;=$C1079,0,IF(SUM($C1079,$I1059)&gt;BU$4,$O1070/$I1059,$O1070-SUM($I1079:BT1079))))</f>
        <v>0</v>
      </c>
      <c r="BV1079" s="33">
        <f>IF($I1059="n/a",0,IF(BV$4&lt;=$C1079,0,IF(SUM($C1079,$I1059)&gt;BV$4,$O1070/$I1059,$O1070-SUM($I1079:BU1079))))</f>
        <v>0</v>
      </c>
      <c r="BW1079" s="33">
        <f>IF($I1059="n/a",0,IF(BW$4&lt;=$C1079,0,IF(SUM($C1079,$I1059)&gt;BW$4,$O1070/$I1059,$O1070-SUM($I1079:BV1079))))</f>
        <v>0</v>
      </c>
      <c r="BX1079" s="33">
        <f>IF($I1059="n/a",0,IF(BX$4&lt;=$C1079,0,IF(SUM($C1079,$I1059)&gt;BX$4,$O1070/$I1059,$O1070-SUM($I1079:BW1079))))</f>
        <v>0</v>
      </c>
      <c r="BY1079" s="33">
        <f>IF($I1059="n/a",0,IF(BY$4&lt;=$C1079,0,IF(SUM($C1079,$I1059)&gt;BY$4,$O1070/$I1059,$O1070-SUM($I1079:BX1079))))</f>
        <v>0</v>
      </c>
      <c r="BZ1079" s="33">
        <f>IF($I1059="n/a",0,IF(BZ$4&lt;=$C1079,0,IF(SUM($C1079,$I1059)&gt;BZ$4,$O1070/$I1059,$O1070-SUM($I1079:BY1079))))</f>
        <v>0</v>
      </c>
      <c r="CA1079" s="33">
        <f>IF($I1059="n/a",0,IF(CA$4&lt;=$C1079,0,IF(SUM($C1079,$I1059)&gt;CA$4,$O1070/$I1059,$O1070-SUM($I1079:BZ1079))))</f>
        <v>0</v>
      </c>
      <c r="CB1079" s="33">
        <f>IF($I1059="n/a",0,IF(CB$4&lt;=$C1079,0,IF(SUM($C1079,$I1059)&gt;CB$4,$O1070/$I1059,$O1070-SUM($I1079:CA1079))))</f>
        <v>0</v>
      </c>
      <c r="CC1079" s="33">
        <f>IF($I1059="n/a",0,IF(CC$4&lt;=$C1079,0,IF(SUM($C1079,$I1059)&gt;CC$4,$O1070/$I1059,$O1070-SUM($I1079:CB1079))))</f>
        <v>0</v>
      </c>
      <c r="CD1079" s="33">
        <f>IF($I1059="n/a",0,IF(CD$4&lt;=$C1079,0,IF(SUM($C1079,$I1059)&gt;CD$4,$O1070/$I1059,$O1070-SUM($I1079:CC1079))))</f>
        <v>0</v>
      </c>
      <c r="CE1079" s="33">
        <f>IF($I1059="n/a",0,IF(CE$4&lt;=$C1079,0,IF(SUM($C1079,$I1059)&gt;CE$4,$O1070/$I1059,$O1070-SUM($I1079:CD1079))))</f>
        <v>0</v>
      </c>
      <c r="CF1079" s="33">
        <f>IF($I1059="n/a",0,IF(CF$4&lt;=$C1079,0,IF(SUM($C1079,$I1059)&gt;CF$4,$O1070/$I1059,$O1070-SUM($I1079:CE1079))))</f>
        <v>0</v>
      </c>
    </row>
    <row r="1080" spans="1:2018" s="7" customFormat="1" ht="12.75" customHeight="1">
      <c r="A1080" s="218"/>
      <c r="C1080" s="202">
        <v>2022</v>
      </c>
      <c r="D1080" s="21" t="s">
        <v>52</v>
      </c>
      <c r="E1080" s="219" t="s">
        <v>197</v>
      </c>
      <c r="I1080" s="33"/>
      <c r="J1080" s="33">
        <f>IF($I1059="n/a",0,IF(J$4&lt;=$C1080,0,IF(SUM($C1080,$I1059)&gt;J$4,$P1070/$I1059,$P1070-SUM($I1080:I1080))))</f>
        <v>0</v>
      </c>
      <c r="K1080" s="33">
        <f>IF($I1059="n/a",0,IF(K$4&lt;=$C1080,0,IF(SUM($C1080,$I1059)&gt;K$4,$P1070/$I1059,$P1070-SUM($I1080:J1080))))</f>
        <v>0</v>
      </c>
      <c r="L1080" s="33">
        <f>IF($I1059="n/a",0,IF(L$4&lt;=$C1080,0,IF(SUM($C1080,$I1059)&gt;L$4,$P1070/$I1059,$P1070-SUM($I1080:K1080))))</f>
        <v>0</v>
      </c>
      <c r="M1080" s="33">
        <f>IF($I1059="n/a",0,IF(M$4&lt;=$C1080,0,IF(SUM($C1080,$I1059)&gt;M$4,$P1070/$I1059,$P1070-SUM($I1080:L1080))))</f>
        <v>0</v>
      </c>
      <c r="N1080" s="33">
        <f>IF($I1059="n/a",0,IF(N$4&lt;=$C1080,0,IF(SUM($C1080,$I1059)&gt;N$4,$P1070/$I1059,$P1070-SUM($I1080:M1080))))</f>
        <v>0</v>
      </c>
      <c r="O1080" s="33">
        <f>IF($I1059="n/a",0,IF(O$4&lt;=$C1080,0,IF(SUM($C1080,$I1059)&gt;O$4,$P1070/$I1059,$P1070-SUM($I1080:N1080))))</f>
        <v>0</v>
      </c>
      <c r="P1080" s="33">
        <f>IF($I1059="n/a",0,IF(P$4&lt;=$C1080,0,IF(SUM($C1080,$I1059)&gt;P$4,$P1070/$I1059,$P1070-SUM($I1080:O1080))))</f>
        <v>0</v>
      </c>
      <c r="Q1080" s="33">
        <f>IF($I1059="n/a",0,IF(Q$4&lt;=$C1080,0,IF(SUM($C1080,$I1059)&gt;Q$4,$P1070/$I1059,$P1070-SUM($I1080:P1080))))</f>
        <v>0</v>
      </c>
      <c r="R1080" s="33">
        <f>IF($I1059="n/a",0,IF(R$4&lt;=$C1080,0,IF(SUM($C1080,$I1059)&gt;R$4,$P1070/$I1059,$P1070-SUM($I1080:Q1080))))</f>
        <v>0</v>
      </c>
      <c r="S1080" s="33">
        <f>IF($I1059="n/a",0,IF(S$4&lt;=$C1080,0,IF(SUM($C1080,$I1059)&gt;S$4,$P1070/$I1059,$P1070-SUM($I1080:R1080))))</f>
        <v>0</v>
      </c>
      <c r="T1080" s="33">
        <f>IF($I1059="n/a",0,IF(T$4&lt;=$C1080,0,IF(SUM($C1080,$I1059)&gt;T$4,$P1070/$I1059,$P1070-SUM($I1080:S1080))))</f>
        <v>0</v>
      </c>
      <c r="U1080" s="33">
        <f>IF($I1059="n/a",0,IF(U$4&lt;=$C1080,0,IF(SUM($C1080,$I1059)&gt;U$4,$P1070/$I1059,$P1070-SUM($I1080:T1080))))</f>
        <v>0</v>
      </c>
      <c r="V1080" s="33">
        <f>IF($I1059="n/a",0,IF(V$4&lt;=$C1080,0,IF(SUM($C1080,$I1059)&gt;V$4,$P1070/$I1059,$P1070-SUM($I1080:U1080))))</f>
        <v>0</v>
      </c>
      <c r="W1080" s="33">
        <f>IF($I1059="n/a",0,IF(W$4&lt;=$C1080,0,IF(SUM($C1080,$I1059)&gt;W$4,$P1070/$I1059,$P1070-SUM($I1080:V1080))))</f>
        <v>0</v>
      </c>
      <c r="X1080" s="33">
        <f>IF($I1059="n/a",0,IF(X$4&lt;=$C1080,0,IF(SUM($C1080,$I1059)&gt;X$4,$P1070/$I1059,$P1070-SUM($I1080:W1080))))</f>
        <v>0</v>
      </c>
      <c r="Y1080" s="33">
        <f>IF($I1059="n/a",0,IF(Y$4&lt;=$C1080,0,IF(SUM($C1080,$I1059)&gt;Y$4,$P1070/$I1059,$P1070-SUM($I1080:X1080))))</f>
        <v>0</v>
      </c>
      <c r="Z1080" s="33">
        <f>IF($I1059="n/a",0,IF(Z$4&lt;=$C1080,0,IF(SUM($C1080,$I1059)&gt;Z$4,$P1070/$I1059,$P1070-SUM($I1080:Y1080))))</f>
        <v>0</v>
      </c>
      <c r="AA1080" s="33">
        <f>IF($I1059="n/a",0,IF(AA$4&lt;=$C1080,0,IF(SUM($C1080,$I1059)&gt;AA$4,$P1070/$I1059,$P1070-SUM($I1080:Z1080))))</f>
        <v>0</v>
      </c>
      <c r="AB1080" s="33">
        <f>IF($I1059="n/a",0,IF(AB$4&lt;=$C1080,0,IF(SUM($C1080,$I1059)&gt;AB$4,$P1070/$I1059,$P1070-SUM($I1080:AA1080))))</f>
        <v>0</v>
      </c>
      <c r="AC1080" s="33">
        <f>IF($I1059="n/a",0,IF(AC$4&lt;=$C1080,0,IF(SUM($C1080,$I1059)&gt;AC$4,$P1070/$I1059,$P1070-SUM($I1080:AB1080))))</f>
        <v>0</v>
      </c>
      <c r="AD1080" s="33">
        <f>IF($I1059="n/a",0,IF(AD$4&lt;=$C1080,0,IF(SUM($C1080,$I1059)&gt;AD$4,$P1070/$I1059,$P1070-SUM($I1080:AC1080))))</f>
        <v>0</v>
      </c>
      <c r="AE1080" s="33">
        <f>IF($I1059="n/a",0,IF(AE$4&lt;=$C1080,0,IF(SUM($C1080,$I1059)&gt;AE$4,$P1070/$I1059,$P1070-SUM($I1080:AD1080))))</f>
        <v>0</v>
      </c>
      <c r="AF1080" s="33">
        <f>IF($I1059="n/a",0,IF(AF$4&lt;=$C1080,0,IF(SUM($C1080,$I1059)&gt;AF$4,$P1070/$I1059,$P1070-SUM($I1080:AE1080))))</f>
        <v>0</v>
      </c>
      <c r="AG1080" s="33">
        <f>IF($I1059="n/a",0,IF(AG$4&lt;=$C1080,0,IF(SUM($C1080,$I1059)&gt;AG$4,$P1070/$I1059,$P1070-SUM($I1080:AF1080))))</f>
        <v>0</v>
      </c>
      <c r="AH1080" s="33">
        <f>IF($I1059="n/a",0,IF(AH$4&lt;=$C1080,0,IF(SUM($C1080,$I1059)&gt;AH$4,$P1070/$I1059,$P1070-SUM($I1080:AG1080))))</f>
        <v>0</v>
      </c>
      <c r="AI1080" s="33">
        <f>IF($I1059="n/a",0,IF(AI$4&lt;=$C1080,0,IF(SUM($C1080,$I1059)&gt;AI$4,$P1070/$I1059,$P1070-SUM($I1080:AH1080))))</f>
        <v>0</v>
      </c>
      <c r="AJ1080" s="33">
        <f>IF($I1059="n/a",0,IF(AJ$4&lt;=$C1080,0,IF(SUM($C1080,$I1059)&gt;AJ$4,$P1070/$I1059,$P1070-SUM($I1080:AI1080))))</f>
        <v>0</v>
      </c>
      <c r="AK1080" s="33">
        <f>IF($I1059="n/a",0,IF(AK$4&lt;=$C1080,0,IF(SUM($C1080,$I1059)&gt;AK$4,$P1070/$I1059,$P1070-SUM($I1080:AJ1080))))</f>
        <v>0</v>
      </c>
      <c r="AL1080" s="33">
        <f>IF($I1059="n/a",0,IF(AL$4&lt;=$C1080,0,IF(SUM($C1080,$I1059)&gt;AL$4,$P1070/$I1059,$P1070-SUM($I1080:AK1080))))</f>
        <v>0</v>
      </c>
      <c r="AM1080" s="33">
        <f>IF($I1059="n/a",0,IF(AM$4&lt;=$C1080,0,IF(SUM($C1080,$I1059)&gt;AM$4,$P1070/$I1059,$P1070-SUM($I1080:AL1080))))</f>
        <v>0</v>
      </c>
      <c r="AN1080" s="33">
        <f>IF($I1059="n/a",0,IF(AN$4&lt;=$C1080,0,IF(SUM($C1080,$I1059)&gt;AN$4,$P1070/$I1059,$P1070-SUM($I1080:AM1080))))</f>
        <v>0</v>
      </c>
      <c r="AO1080" s="33">
        <f>IF($I1059="n/a",0,IF(AO$4&lt;=$C1080,0,IF(SUM($C1080,$I1059)&gt;AO$4,$P1070/$I1059,$P1070-SUM($I1080:AN1080))))</f>
        <v>0</v>
      </c>
      <c r="AP1080" s="33">
        <f>IF($I1059="n/a",0,IF(AP$4&lt;=$C1080,0,IF(SUM($C1080,$I1059)&gt;AP$4,$P1070/$I1059,$P1070-SUM($I1080:AO1080))))</f>
        <v>0</v>
      </c>
      <c r="AQ1080" s="33">
        <f>IF($I1059="n/a",0,IF(AQ$4&lt;=$C1080,0,IF(SUM($C1080,$I1059)&gt;AQ$4,$P1070/$I1059,$P1070-SUM($I1080:AP1080))))</f>
        <v>0</v>
      </c>
      <c r="AR1080" s="33">
        <f>IF($I1059="n/a",0,IF(AR$4&lt;=$C1080,0,IF(SUM($C1080,$I1059)&gt;AR$4,$P1070/$I1059,$P1070-SUM($I1080:AQ1080))))</f>
        <v>0</v>
      </c>
      <c r="AS1080" s="33">
        <f>IF($I1059="n/a",0,IF(AS$4&lt;=$C1080,0,IF(SUM($C1080,$I1059)&gt;AS$4,$P1070/$I1059,$P1070-SUM($I1080:AR1080))))</f>
        <v>0</v>
      </c>
      <c r="AT1080" s="33">
        <f>IF($I1059="n/a",0,IF(AT$4&lt;=$C1080,0,IF(SUM($C1080,$I1059)&gt;AT$4,$P1070/$I1059,$P1070-SUM($I1080:AS1080))))</f>
        <v>0</v>
      </c>
      <c r="AU1080" s="33">
        <f>IF($I1059="n/a",0,IF(AU$4&lt;=$C1080,0,IF(SUM($C1080,$I1059)&gt;AU$4,$P1070/$I1059,$P1070-SUM($I1080:AT1080))))</f>
        <v>0</v>
      </c>
      <c r="AV1080" s="33">
        <f>IF($I1059="n/a",0,IF(AV$4&lt;=$C1080,0,IF(SUM($C1080,$I1059)&gt;AV$4,$P1070/$I1059,$P1070-SUM($I1080:AU1080))))</f>
        <v>0</v>
      </c>
      <c r="AW1080" s="33">
        <f>IF($I1059="n/a",0,IF(AW$4&lt;=$C1080,0,IF(SUM($C1080,$I1059)&gt;AW$4,$P1070/$I1059,$P1070-SUM($I1080:AV1080))))</f>
        <v>0</v>
      </c>
      <c r="AX1080" s="33">
        <f>IF($I1059="n/a",0,IF(AX$4&lt;=$C1080,0,IF(SUM($C1080,$I1059)&gt;AX$4,$P1070/$I1059,$P1070-SUM($I1080:AW1080))))</f>
        <v>0</v>
      </c>
      <c r="AY1080" s="33">
        <f>IF($I1059="n/a",0,IF(AY$4&lt;=$C1080,0,IF(SUM($C1080,$I1059)&gt;AY$4,$P1070/$I1059,$P1070-SUM($I1080:AX1080))))</f>
        <v>0</v>
      </c>
      <c r="AZ1080" s="33">
        <f>IF($I1059="n/a",0,IF(AZ$4&lt;=$C1080,0,IF(SUM($C1080,$I1059)&gt;AZ$4,$P1070/$I1059,$P1070-SUM($I1080:AY1080))))</f>
        <v>0</v>
      </c>
      <c r="BA1080" s="33">
        <f>IF($I1059="n/a",0,IF(BA$4&lt;=$C1080,0,IF(SUM($C1080,$I1059)&gt;BA$4,$P1070/$I1059,$P1070-SUM($I1080:AZ1080))))</f>
        <v>0</v>
      </c>
      <c r="BB1080" s="33">
        <f>IF($I1059="n/a",0,IF(BB$4&lt;=$C1080,0,IF(SUM($C1080,$I1059)&gt;BB$4,$P1070/$I1059,$P1070-SUM($I1080:BA1080))))</f>
        <v>0</v>
      </c>
      <c r="BC1080" s="33">
        <f>IF($I1059="n/a",0,IF(BC$4&lt;=$C1080,0,IF(SUM($C1080,$I1059)&gt;BC$4,$P1070/$I1059,$P1070-SUM($I1080:BB1080))))</f>
        <v>0</v>
      </c>
      <c r="BD1080" s="33">
        <f>IF($I1059="n/a",0,IF(BD$4&lt;=$C1080,0,IF(SUM($C1080,$I1059)&gt;BD$4,$P1070/$I1059,$P1070-SUM($I1080:BC1080))))</f>
        <v>0</v>
      </c>
      <c r="BE1080" s="33">
        <f>IF($I1059="n/a",0,IF(BE$4&lt;=$C1080,0,IF(SUM($C1080,$I1059)&gt;BE$4,$P1070/$I1059,$P1070-SUM($I1080:BD1080))))</f>
        <v>0</v>
      </c>
      <c r="BF1080" s="33">
        <f>IF($I1059="n/a",0,IF(BF$4&lt;=$C1080,0,IF(SUM($C1080,$I1059)&gt;BF$4,$P1070/$I1059,$P1070-SUM($I1080:BE1080))))</f>
        <v>0</v>
      </c>
      <c r="BG1080" s="33">
        <f>IF($I1059="n/a",0,IF(BG$4&lt;=$C1080,0,IF(SUM($C1080,$I1059)&gt;BG$4,$P1070/$I1059,$P1070-SUM($I1080:BF1080))))</f>
        <v>0</v>
      </c>
      <c r="BH1080" s="33">
        <f>IF($I1059="n/a",0,IF(BH$4&lt;=$C1080,0,IF(SUM($C1080,$I1059)&gt;BH$4,$P1070/$I1059,$P1070-SUM($I1080:BG1080))))</f>
        <v>0</v>
      </c>
      <c r="BI1080" s="33">
        <f>IF($I1059="n/a",0,IF(BI$4&lt;=$C1080,0,IF(SUM($C1080,$I1059)&gt;BI$4,$P1070/$I1059,$P1070-SUM($I1080:BH1080))))</f>
        <v>0</v>
      </c>
      <c r="BJ1080" s="33">
        <f>IF($I1059="n/a",0,IF(BJ$4&lt;=$C1080,0,IF(SUM($C1080,$I1059)&gt;BJ$4,$P1070/$I1059,$P1070-SUM($I1080:BI1080))))</f>
        <v>0</v>
      </c>
      <c r="BK1080" s="33">
        <f>IF($I1059="n/a",0,IF(BK$4&lt;=$C1080,0,IF(SUM($C1080,$I1059)&gt;BK$4,$P1070/$I1059,$P1070-SUM($I1080:BJ1080))))</f>
        <v>0</v>
      </c>
      <c r="BL1080" s="33">
        <f>IF($I1059="n/a",0,IF(BL$4&lt;=$C1080,0,IF(SUM($C1080,$I1059)&gt;BL$4,$P1070/$I1059,$P1070-SUM($I1080:BK1080))))</f>
        <v>0</v>
      </c>
      <c r="BM1080" s="33">
        <f>IF($I1059="n/a",0,IF(BM$4&lt;=$C1080,0,IF(SUM($C1080,$I1059)&gt;BM$4,$P1070/$I1059,$P1070-SUM($I1080:BL1080))))</f>
        <v>0</v>
      </c>
      <c r="BN1080" s="33">
        <f>IF($I1059="n/a",0,IF(BN$4&lt;=$C1080,0,IF(SUM($C1080,$I1059)&gt;BN$4,$P1070/$I1059,$P1070-SUM($I1080:BM1080))))</f>
        <v>0</v>
      </c>
      <c r="BO1080" s="33">
        <f>IF($I1059="n/a",0,IF(BO$4&lt;=$C1080,0,IF(SUM($C1080,$I1059)&gt;BO$4,$P1070/$I1059,$P1070-SUM($I1080:BN1080))))</f>
        <v>0</v>
      </c>
      <c r="BP1080" s="33">
        <f>IF($I1059="n/a",0,IF(BP$4&lt;=$C1080,0,IF(SUM($C1080,$I1059)&gt;BP$4,$P1070/$I1059,$P1070-SUM($I1080:BO1080))))</f>
        <v>0</v>
      </c>
      <c r="BQ1080" s="33">
        <f>IF($I1059="n/a",0,IF(BQ$4&lt;=$C1080,0,IF(SUM($C1080,$I1059)&gt;BQ$4,$P1070/$I1059,$P1070-SUM($I1080:BP1080))))</f>
        <v>0</v>
      </c>
      <c r="BR1080" s="33">
        <f>IF($I1059="n/a",0,IF(BR$4&lt;=$C1080,0,IF(SUM($C1080,$I1059)&gt;BR$4,$P1070/$I1059,$P1070-SUM($I1080:BQ1080))))</f>
        <v>0</v>
      </c>
      <c r="BS1080" s="33">
        <f>IF($I1059="n/a",0,IF(BS$4&lt;=$C1080,0,IF(SUM($C1080,$I1059)&gt;BS$4,$P1070/$I1059,$P1070-SUM($I1080:BR1080))))</f>
        <v>0</v>
      </c>
      <c r="BT1080" s="33">
        <f>IF($I1059="n/a",0,IF(BT$4&lt;=$C1080,0,IF(SUM($C1080,$I1059)&gt;BT$4,$P1070/$I1059,$P1070-SUM($I1080:BS1080))))</f>
        <v>0</v>
      </c>
      <c r="BU1080" s="33">
        <f>IF($I1059="n/a",0,IF(BU$4&lt;=$C1080,0,IF(SUM($C1080,$I1059)&gt;BU$4,$P1070/$I1059,$P1070-SUM($I1080:BT1080))))</f>
        <v>0</v>
      </c>
      <c r="BV1080" s="33">
        <f>IF($I1059="n/a",0,IF(BV$4&lt;=$C1080,0,IF(SUM($C1080,$I1059)&gt;BV$4,$P1070/$I1059,$P1070-SUM($I1080:BU1080))))</f>
        <v>0</v>
      </c>
      <c r="BW1080" s="33">
        <f>IF($I1059="n/a",0,IF(BW$4&lt;=$C1080,0,IF(SUM($C1080,$I1059)&gt;BW$4,$P1070/$I1059,$P1070-SUM($I1080:BV1080))))</f>
        <v>0</v>
      </c>
      <c r="BX1080" s="33">
        <f>IF($I1059="n/a",0,IF(BX$4&lt;=$C1080,0,IF(SUM($C1080,$I1059)&gt;BX$4,$P1070/$I1059,$P1070-SUM($I1080:BW1080))))</f>
        <v>0</v>
      </c>
      <c r="BY1080" s="33">
        <f>IF($I1059="n/a",0,IF(BY$4&lt;=$C1080,0,IF(SUM($C1080,$I1059)&gt;BY$4,$P1070/$I1059,$P1070-SUM($I1080:BX1080))))</f>
        <v>0</v>
      </c>
      <c r="BZ1080" s="33">
        <f>IF($I1059="n/a",0,IF(BZ$4&lt;=$C1080,0,IF(SUM($C1080,$I1059)&gt;BZ$4,$P1070/$I1059,$P1070-SUM($I1080:BY1080))))</f>
        <v>0</v>
      </c>
      <c r="CA1080" s="33">
        <f>IF($I1059="n/a",0,IF(CA$4&lt;=$C1080,0,IF(SUM($C1080,$I1059)&gt;CA$4,$P1070/$I1059,$P1070-SUM($I1080:BZ1080))))</f>
        <v>0</v>
      </c>
      <c r="CB1080" s="33">
        <f>IF($I1059="n/a",0,IF(CB$4&lt;=$C1080,0,IF(SUM($C1080,$I1059)&gt;CB$4,$P1070/$I1059,$P1070-SUM($I1080:CA1080))))</f>
        <v>0</v>
      </c>
      <c r="CC1080" s="33">
        <f>IF($I1059="n/a",0,IF(CC$4&lt;=$C1080,0,IF(SUM($C1080,$I1059)&gt;CC$4,$P1070/$I1059,$P1070-SUM($I1080:CB1080))))</f>
        <v>0</v>
      </c>
      <c r="CD1080" s="33">
        <f>IF($I1059="n/a",0,IF(CD$4&lt;=$C1080,0,IF(SUM($C1080,$I1059)&gt;CD$4,$P1070/$I1059,$P1070-SUM($I1080:CC1080))))</f>
        <v>0</v>
      </c>
      <c r="CE1080" s="33">
        <f>IF($I1059="n/a",0,IF(CE$4&lt;=$C1080,0,IF(SUM($C1080,$I1059)&gt;CE$4,$P1070/$I1059,$P1070-SUM($I1080:CD1080))))</f>
        <v>0</v>
      </c>
      <c r="CF1080" s="33">
        <f>IF($I1059="n/a",0,IF(CF$4&lt;=$C1080,0,IF(SUM($C1080,$I1059)&gt;CF$4,$P1070/$I1059,$P1070-SUM($I1080:CE1080))))</f>
        <v>0</v>
      </c>
    </row>
    <row r="1081" spans="1:2018" ht="12.75" customHeight="1">
      <c r="C1081" s="202">
        <v>2023</v>
      </c>
      <c r="D1081" s="21" t="s">
        <v>53</v>
      </c>
      <c r="E1081" s="21" t="s">
        <v>197</v>
      </c>
      <c r="I1081" s="31"/>
      <c r="J1081" s="31">
        <f>IF($I1059="n/a",0,IF(J$4&lt;=$C1081,0,IF(SUM($C1081,$I1059)&gt;J$4,$Q1070/$I1059,$Q1070-SUM($I1081:I1081))))</f>
        <v>0</v>
      </c>
      <c r="K1081" s="31">
        <f>IF($I1059="n/a",0,IF(K$4&lt;=$C1081,0,IF(SUM($C1081,$I1059)&gt;K$4,$Q1070/$I1059,$Q1070-SUM($I1081:J1081))))</f>
        <v>0</v>
      </c>
      <c r="L1081" s="31">
        <f>IF($I1059="n/a",0,IF(L$4&lt;=$C1081,0,IF(SUM($C1081,$I1059)&gt;L$4,$Q1070/$I1059,$Q1070-SUM($I1081:K1081))))</f>
        <v>0</v>
      </c>
      <c r="M1081" s="31">
        <f>IF($I1059="n/a",0,IF(M$4&lt;=$C1081,0,IF(SUM($C1081,$I1059)&gt;M$4,$Q1070/$I1059,$Q1070-SUM($I1081:L1081))))</f>
        <v>0</v>
      </c>
      <c r="N1081" s="31">
        <f>IF($I1059="n/a",0,IF(N$4&lt;=$C1081,0,IF(SUM($C1081,$I1059)&gt;N$4,$Q1070/$I1059,$Q1070-SUM($I1081:M1081))))</f>
        <v>0</v>
      </c>
      <c r="O1081" s="31">
        <f>IF($I1059="n/a",0,IF(O$4&lt;=$C1081,0,IF(SUM($C1081,$I1059)&gt;O$4,$Q1070/$I1059,$Q1070-SUM($I1081:N1081))))</f>
        <v>0</v>
      </c>
      <c r="P1081" s="31">
        <f>IF($I1059="n/a",0,IF(P$4&lt;=$C1081,0,IF(SUM($C1081,$I1059)&gt;P$4,$Q1070/$I1059,$Q1070-SUM($I1081:O1081))))</f>
        <v>0</v>
      </c>
      <c r="Q1081" s="31">
        <f>IF($I1059="n/a",0,IF(Q$4&lt;=$C1081,0,IF(SUM($C1081,$I1059)&gt;Q$4,$Q1070/$I1059,$Q1070-SUM($I1081:P1081))))</f>
        <v>0</v>
      </c>
      <c r="R1081" s="31">
        <f>IF($I1059="n/a",0,IF(R$4&lt;=$C1081,0,IF(SUM($C1081,$I1059)&gt;R$4,$Q1070/$I1059,$Q1070-SUM($I1081:Q1081))))</f>
        <v>0</v>
      </c>
      <c r="S1081" s="31">
        <f>IF($I1059="n/a",0,IF(S$4&lt;=$C1081,0,IF(SUM($C1081,$I1059)&gt;S$4,$Q1070/$I1059,$Q1070-SUM($I1081:R1081))))</f>
        <v>0</v>
      </c>
      <c r="T1081" s="31">
        <f>IF($I1059="n/a",0,IF(T$4&lt;=$C1081,0,IF(SUM($C1081,$I1059)&gt;T$4,$Q1070/$I1059,$Q1070-SUM($I1081:S1081))))</f>
        <v>0</v>
      </c>
      <c r="U1081" s="31">
        <f>IF($I1059="n/a",0,IF(U$4&lt;=$C1081,0,IF(SUM($C1081,$I1059)&gt;U$4,$Q1070/$I1059,$Q1070-SUM($I1081:T1081))))</f>
        <v>0</v>
      </c>
      <c r="V1081" s="31">
        <f>IF($I1059="n/a",0,IF(V$4&lt;=$C1081,0,IF(SUM($C1081,$I1059)&gt;V$4,$Q1070/$I1059,$Q1070-SUM($I1081:U1081))))</f>
        <v>0</v>
      </c>
      <c r="W1081" s="31">
        <f>IF($I1059="n/a",0,IF(W$4&lt;=$C1081,0,IF(SUM($C1081,$I1059)&gt;W$4,$Q1070/$I1059,$Q1070-SUM($I1081:V1081))))</f>
        <v>0</v>
      </c>
      <c r="X1081" s="31">
        <f>IF($I1059="n/a",0,IF(X$4&lt;=$C1081,0,IF(SUM($C1081,$I1059)&gt;X$4,$Q1070/$I1059,$Q1070-SUM($I1081:W1081))))</f>
        <v>0</v>
      </c>
      <c r="Y1081" s="31">
        <f>IF($I1059="n/a",0,IF(Y$4&lt;=$C1081,0,IF(SUM($C1081,$I1059)&gt;Y$4,$Q1070/$I1059,$Q1070-SUM($I1081:X1081))))</f>
        <v>0</v>
      </c>
      <c r="Z1081" s="31">
        <f>IF($I1059="n/a",0,IF(Z$4&lt;=$C1081,0,IF(SUM($C1081,$I1059)&gt;Z$4,$Q1070/$I1059,$Q1070-SUM($I1081:Y1081))))</f>
        <v>0</v>
      </c>
      <c r="AA1081" s="31">
        <f>IF($I1059="n/a",0,IF(AA$4&lt;=$C1081,0,IF(SUM($C1081,$I1059)&gt;AA$4,$Q1070/$I1059,$Q1070-SUM($I1081:Z1081))))</f>
        <v>0</v>
      </c>
      <c r="AB1081" s="31">
        <f>IF($I1059="n/a",0,IF(AB$4&lt;=$C1081,0,IF(SUM($C1081,$I1059)&gt;AB$4,$Q1070/$I1059,$Q1070-SUM($I1081:AA1081))))</f>
        <v>0</v>
      </c>
      <c r="AC1081" s="31">
        <f>IF($I1059="n/a",0,IF(AC$4&lt;=$C1081,0,IF(SUM($C1081,$I1059)&gt;AC$4,$Q1070/$I1059,$Q1070-SUM($I1081:AB1081))))</f>
        <v>0</v>
      </c>
      <c r="AD1081" s="31">
        <f>IF($I1059="n/a",0,IF(AD$4&lt;=$C1081,0,IF(SUM($C1081,$I1059)&gt;AD$4,$Q1070/$I1059,$Q1070-SUM($I1081:AC1081))))</f>
        <v>0</v>
      </c>
      <c r="AE1081" s="31">
        <f>IF($I1059="n/a",0,IF(AE$4&lt;=$C1081,0,IF(SUM($C1081,$I1059)&gt;AE$4,$Q1070/$I1059,$Q1070-SUM($I1081:AD1081))))</f>
        <v>0</v>
      </c>
      <c r="AF1081" s="31">
        <f>IF($I1059="n/a",0,IF(AF$4&lt;=$C1081,0,IF(SUM($C1081,$I1059)&gt;AF$4,$Q1070/$I1059,$Q1070-SUM($I1081:AE1081))))</f>
        <v>0</v>
      </c>
      <c r="AG1081" s="31">
        <f>IF($I1059="n/a",0,IF(AG$4&lt;=$C1081,0,IF(SUM($C1081,$I1059)&gt;AG$4,$Q1070/$I1059,$Q1070-SUM($I1081:AF1081))))</f>
        <v>0</v>
      </c>
      <c r="AH1081" s="31">
        <f>IF($I1059="n/a",0,IF(AH$4&lt;=$C1081,0,IF(SUM($C1081,$I1059)&gt;AH$4,$Q1070/$I1059,$Q1070-SUM($I1081:AG1081))))</f>
        <v>0</v>
      </c>
      <c r="AI1081" s="31">
        <f>IF($I1059="n/a",0,IF(AI$4&lt;=$C1081,0,IF(SUM($C1081,$I1059)&gt;AI$4,$Q1070/$I1059,$Q1070-SUM($I1081:AH1081))))</f>
        <v>0</v>
      </c>
      <c r="AJ1081" s="31">
        <f>IF($I1059="n/a",0,IF(AJ$4&lt;=$C1081,0,IF(SUM($C1081,$I1059)&gt;AJ$4,$Q1070/$I1059,$Q1070-SUM($I1081:AI1081))))</f>
        <v>0</v>
      </c>
      <c r="AK1081" s="31">
        <f>IF($I1059="n/a",0,IF(AK$4&lt;=$C1081,0,IF(SUM($C1081,$I1059)&gt;AK$4,$Q1070/$I1059,$Q1070-SUM($I1081:AJ1081))))</f>
        <v>0</v>
      </c>
      <c r="AL1081" s="31">
        <f>IF($I1059="n/a",0,IF(AL$4&lt;=$C1081,0,IF(SUM($C1081,$I1059)&gt;AL$4,$Q1070/$I1059,$Q1070-SUM($I1081:AK1081))))</f>
        <v>0</v>
      </c>
      <c r="AM1081" s="31">
        <f>IF($I1059="n/a",0,IF(AM$4&lt;=$C1081,0,IF(SUM($C1081,$I1059)&gt;AM$4,$Q1070/$I1059,$Q1070-SUM($I1081:AL1081))))</f>
        <v>0</v>
      </c>
      <c r="AN1081" s="31">
        <f>IF($I1059="n/a",0,IF(AN$4&lt;=$C1081,0,IF(SUM($C1081,$I1059)&gt;AN$4,$Q1070/$I1059,$Q1070-SUM($I1081:AM1081))))</f>
        <v>0</v>
      </c>
      <c r="AO1081" s="31">
        <f>IF($I1059="n/a",0,IF(AO$4&lt;=$C1081,0,IF(SUM($C1081,$I1059)&gt;AO$4,$Q1070/$I1059,$Q1070-SUM($I1081:AN1081))))</f>
        <v>0</v>
      </c>
      <c r="AP1081" s="31">
        <f>IF($I1059="n/a",0,IF(AP$4&lt;=$C1081,0,IF(SUM($C1081,$I1059)&gt;AP$4,$Q1070/$I1059,$Q1070-SUM($I1081:AO1081))))</f>
        <v>0</v>
      </c>
      <c r="AQ1081" s="31">
        <f>IF($I1059="n/a",0,IF(AQ$4&lt;=$C1081,0,IF(SUM($C1081,$I1059)&gt;AQ$4,$Q1070/$I1059,$Q1070-SUM($I1081:AP1081))))</f>
        <v>0</v>
      </c>
      <c r="AR1081" s="31">
        <f>IF($I1059="n/a",0,IF(AR$4&lt;=$C1081,0,IF(SUM($C1081,$I1059)&gt;AR$4,$Q1070/$I1059,$Q1070-SUM($I1081:AQ1081))))</f>
        <v>0</v>
      </c>
      <c r="AS1081" s="31">
        <f>IF($I1059="n/a",0,IF(AS$4&lt;=$C1081,0,IF(SUM($C1081,$I1059)&gt;AS$4,$Q1070/$I1059,$Q1070-SUM($I1081:AR1081))))</f>
        <v>0</v>
      </c>
      <c r="AT1081" s="31">
        <f>IF($I1059="n/a",0,IF(AT$4&lt;=$C1081,0,IF(SUM($C1081,$I1059)&gt;AT$4,$Q1070/$I1059,$Q1070-SUM($I1081:AS1081))))</f>
        <v>0</v>
      </c>
      <c r="AU1081" s="31">
        <f>IF($I1059="n/a",0,IF(AU$4&lt;=$C1081,0,IF(SUM($C1081,$I1059)&gt;AU$4,$Q1070/$I1059,$Q1070-SUM($I1081:AT1081))))</f>
        <v>0</v>
      </c>
      <c r="AV1081" s="31">
        <f>IF($I1059="n/a",0,IF(AV$4&lt;=$C1081,0,IF(SUM($C1081,$I1059)&gt;AV$4,$Q1070/$I1059,$Q1070-SUM($I1081:AU1081))))</f>
        <v>0</v>
      </c>
      <c r="AW1081" s="31">
        <f>IF($I1059="n/a",0,IF(AW$4&lt;=$C1081,0,IF(SUM($C1081,$I1059)&gt;AW$4,$Q1070/$I1059,$Q1070-SUM($I1081:AV1081))))</f>
        <v>0</v>
      </c>
      <c r="AX1081" s="31">
        <f>IF($I1059="n/a",0,IF(AX$4&lt;=$C1081,0,IF(SUM($C1081,$I1059)&gt;AX$4,$Q1070/$I1059,$Q1070-SUM($I1081:AW1081))))</f>
        <v>0</v>
      </c>
      <c r="AY1081" s="31">
        <f>IF($I1059="n/a",0,IF(AY$4&lt;=$C1081,0,IF(SUM($C1081,$I1059)&gt;AY$4,$Q1070/$I1059,$Q1070-SUM($I1081:AX1081))))</f>
        <v>0</v>
      </c>
      <c r="AZ1081" s="31">
        <f>IF($I1059="n/a",0,IF(AZ$4&lt;=$C1081,0,IF(SUM($C1081,$I1059)&gt;AZ$4,$Q1070/$I1059,$Q1070-SUM($I1081:AY1081))))</f>
        <v>0</v>
      </c>
      <c r="BA1081" s="31">
        <f>IF($I1059="n/a",0,IF(BA$4&lt;=$C1081,0,IF(SUM($C1081,$I1059)&gt;BA$4,$Q1070/$I1059,$Q1070-SUM($I1081:AZ1081))))</f>
        <v>0</v>
      </c>
      <c r="BB1081" s="31">
        <f>IF($I1059="n/a",0,IF(BB$4&lt;=$C1081,0,IF(SUM($C1081,$I1059)&gt;BB$4,$Q1070/$I1059,$Q1070-SUM($I1081:BA1081))))</f>
        <v>0</v>
      </c>
      <c r="BC1081" s="31">
        <f>IF($I1059="n/a",0,IF(BC$4&lt;=$C1081,0,IF(SUM($C1081,$I1059)&gt;BC$4,$Q1070/$I1059,$Q1070-SUM($I1081:BB1081))))</f>
        <v>0</v>
      </c>
      <c r="BD1081" s="31">
        <f>IF($I1059="n/a",0,IF(BD$4&lt;=$C1081,0,IF(SUM($C1081,$I1059)&gt;BD$4,$Q1070/$I1059,$Q1070-SUM($I1081:BC1081))))</f>
        <v>0</v>
      </c>
      <c r="BE1081" s="31">
        <f>IF($I1059="n/a",0,IF(BE$4&lt;=$C1081,0,IF(SUM($C1081,$I1059)&gt;BE$4,$Q1070/$I1059,$Q1070-SUM($I1081:BD1081))))</f>
        <v>0</v>
      </c>
      <c r="BF1081" s="31">
        <f>IF($I1059="n/a",0,IF(BF$4&lt;=$C1081,0,IF(SUM($C1081,$I1059)&gt;BF$4,$Q1070/$I1059,$Q1070-SUM($I1081:BE1081))))</f>
        <v>0</v>
      </c>
      <c r="BG1081" s="31">
        <f>IF($I1059="n/a",0,IF(BG$4&lt;=$C1081,0,IF(SUM($C1081,$I1059)&gt;BG$4,$Q1070/$I1059,$Q1070-SUM($I1081:BF1081))))</f>
        <v>0</v>
      </c>
      <c r="BH1081" s="31">
        <f>IF($I1059="n/a",0,IF(BH$4&lt;=$C1081,0,IF(SUM($C1081,$I1059)&gt;BH$4,$Q1070/$I1059,$Q1070-SUM($I1081:BG1081))))</f>
        <v>0</v>
      </c>
      <c r="BI1081" s="31">
        <f>IF($I1059="n/a",0,IF(BI$4&lt;=$C1081,0,IF(SUM($C1081,$I1059)&gt;BI$4,$Q1070/$I1059,$Q1070-SUM($I1081:BH1081))))</f>
        <v>0</v>
      </c>
      <c r="BJ1081" s="31">
        <f>IF($I1059="n/a",0,IF(BJ$4&lt;=$C1081,0,IF(SUM($C1081,$I1059)&gt;BJ$4,$Q1070/$I1059,$Q1070-SUM($I1081:BI1081))))</f>
        <v>0</v>
      </c>
      <c r="BK1081" s="31">
        <f>IF($I1059="n/a",0,IF(BK$4&lt;=$C1081,0,IF(SUM($C1081,$I1059)&gt;BK$4,$Q1070/$I1059,$Q1070-SUM($I1081:BJ1081))))</f>
        <v>0</v>
      </c>
      <c r="BL1081" s="31">
        <f>IF($I1059="n/a",0,IF(BL$4&lt;=$C1081,0,IF(SUM($C1081,$I1059)&gt;BL$4,$Q1070/$I1059,$Q1070-SUM($I1081:BK1081))))</f>
        <v>0</v>
      </c>
      <c r="BM1081" s="31">
        <f>IF($I1059="n/a",0,IF(BM$4&lt;=$C1081,0,IF(SUM($C1081,$I1059)&gt;BM$4,$Q1070/$I1059,$Q1070-SUM($I1081:BL1081))))</f>
        <v>0</v>
      </c>
      <c r="BN1081" s="31">
        <f>IF($I1059="n/a",0,IF(BN$4&lt;=$C1081,0,IF(SUM($C1081,$I1059)&gt;BN$4,$Q1070/$I1059,$Q1070-SUM($I1081:BM1081))))</f>
        <v>0</v>
      </c>
      <c r="BO1081" s="31">
        <f>IF($I1059="n/a",0,IF(BO$4&lt;=$C1081,0,IF(SUM($C1081,$I1059)&gt;BO$4,$Q1070/$I1059,$Q1070-SUM($I1081:BN1081))))</f>
        <v>0</v>
      </c>
      <c r="BP1081" s="31">
        <f>IF($I1059="n/a",0,IF(BP$4&lt;=$C1081,0,IF(SUM($C1081,$I1059)&gt;BP$4,$Q1070/$I1059,$Q1070-SUM($I1081:BO1081))))</f>
        <v>0</v>
      </c>
      <c r="BQ1081" s="31">
        <f>IF($I1059="n/a",0,IF(BQ$4&lt;=$C1081,0,IF(SUM($C1081,$I1059)&gt;BQ$4,$Q1070/$I1059,$Q1070-SUM($I1081:BP1081))))</f>
        <v>0</v>
      </c>
      <c r="BR1081" s="31">
        <f>IF($I1059="n/a",0,IF(BR$4&lt;=$C1081,0,IF(SUM($C1081,$I1059)&gt;BR$4,$Q1070/$I1059,$Q1070-SUM($I1081:BQ1081))))</f>
        <v>0</v>
      </c>
      <c r="BS1081" s="31">
        <f>IF($I1059="n/a",0,IF(BS$4&lt;=$C1081,0,IF(SUM($C1081,$I1059)&gt;BS$4,$Q1070/$I1059,$Q1070-SUM($I1081:BR1081))))</f>
        <v>0</v>
      </c>
      <c r="BT1081" s="31">
        <f>IF($I1059="n/a",0,IF(BT$4&lt;=$C1081,0,IF(SUM($C1081,$I1059)&gt;BT$4,$Q1070/$I1059,$Q1070-SUM($I1081:BS1081))))</f>
        <v>0</v>
      </c>
      <c r="BU1081" s="31">
        <f>IF($I1059="n/a",0,IF(BU$4&lt;=$C1081,0,IF(SUM($C1081,$I1059)&gt;BU$4,$Q1070/$I1059,$Q1070-SUM($I1081:BT1081))))</f>
        <v>0</v>
      </c>
      <c r="BV1081" s="31">
        <f>IF($I1059="n/a",0,IF(BV$4&lt;=$C1081,0,IF(SUM($C1081,$I1059)&gt;BV$4,$Q1070/$I1059,$Q1070-SUM($I1081:BU1081))))</f>
        <v>0</v>
      </c>
      <c r="BW1081" s="31">
        <f>IF($I1059="n/a",0,IF(BW$4&lt;=$C1081,0,IF(SUM($C1081,$I1059)&gt;BW$4,$Q1070/$I1059,$Q1070-SUM($I1081:BV1081))))</f>
        <v>0</v>
      </c>
      <c r="BX1081" s="31">
        <f>IF($I1059="n/a",0,IF(BX$4&lt;=$C1081,0,IF(SUM($C1081,$I1059)&gt;BX$4,$Q1070/$I1059,$Q1070-SUM($I1081:BW1081))))</f>
        <v>0</v>
      </c>
      <c r="BY1081" s="31">
        <f>IF($I1059="n/a",0,IF(BY$4&lt;=$C1081,0,IF(SUM($C1081,$I1059)&gt;BY$4,$Q1070/$I1059,$Q1070-SUM($I1081:BX1081))))</f>
        <v>0</v>
      </c>
      <c r="BZ1081" s="31">
        <f>IF($I1059="n/a",0,IF(BZ$4&lt;=$C1081,0,IF(SUM($C1081,$I1059)&gt;BZ$4,$Q1070/$I1059,$Q1070-SUM($I1081:BY1081))))</f>
        <v>0</v>
      </c>
      <c r="CA1081" s="31">
        <f>IF($I1059="n/a",0,IF(CA$4&lt;=$C1081,0,IF(SUM($C1081,$I1059)&gt;CA$4,$Q1070/$I1059,$Q1070-SUM($I1081:BZ1081))))</f>
        <v>0</v>
      </c>
      <c r="CB1081" s="31">
        <f>IF($I1059="n/a",0,IF(CB$4&lt;=$C1081,0,IF(SUM($C1081,$I1059)&gt;CB$4,$Q1070/$I1059,$Q1070-SUM($I1081:CA1081))))</f>
        <v>0</v>
      </c>
      <c r="CC1081" s="31">
        <f>IF($I1059="n/a",0,IF(CC$4&lt;=$C1081,0,IF(SUM($C1081,$I1059)&gt;CC$4,$Q1070/$I1059,$Q1070-SUM($I1081:CB1081))))</f>
        <v>0</v>
      </c>
      <c r="CD1081" s="31">
        <f>IF($I1059="n/a",0,IF(CD$4&lt;=$C1081,0,IF(SUM($C1081,$I1059)&gt;CD$4,$Q1070/$I1059,$Q1070-SUM($I1081:CC1081))))</f>
        <v>0</v>
      </c>
      <c r="CE1081" s="31">
        <f>IF($I1059="n/a",0,IF(CE$4&lt;=$C1081,0,IF(SUM($C1081,$I1059)&gt;CE$4,$Q1070/$I1059,$Q1070-SUM($I1081:CD1081))))</f>
        <v>0</v>
      </c>
      <c r="CF1081" s="31">
        <f>IF($I1059="n/a",0,IF(CF$4&lt;=$C1081,0,IF(SUM($C1081,$I1059)&gt;CF$4,$Q1070/$I1059,$Q1070-SUM($I1081:CE1081))))</f>
        <v>0</v>
      </c>
    </row>
    <row r="1082" spans="1:2018" ht="12.75" customHeight="1">
      <c r="C1082" s="202">
        <v>2024</v>
      </c>
      <c r="D1082" s="21" t="s">
        <v>54</v>
      </c>
      <c r="E1082" s="21" t="s">
        <v>197</v>
      </c>
      <c r="I1082" s="31"/>
      <c r="J1082" s="31">
        <f>IF($I1059="n/a",0,IF(J$4&lt;=$C1082,0,IF(SUM($C1082,$I1059)&gt;J$4,$R1070/$I1059,$R1070-SUM($I1082:I1082))))</f>
        <v>0</v>
      </c>
      <c r="K1082" s="31">
        <f>IF($I1059="n/a",0,IF(K$4&lt;=$C1082,0,IF(SUM($C1082,$I1059)&gt;K$4,$R1070/$I1059,$R1070-SUM($I1082:J1082))))</f>
        <v>0</v>
      </c>
      <c r="L1082" s="31">
        <f>IF($I1059="n/a",0,IF(L$4&lt;=$C1082,0,IF(SUM($C1082,$I1059)&gt;L$4,$R1070/$I1059,$R1070-SUM($I1082:K1082))))</f>
        <v>0</v>
      </c>
      <c r="M1082" s="31">
        <f>IF($I1059="n/a",0,IF(M$4&lt;=$C1082,0,IF(SUM($C1082,$I1059)&gt;M$4,$R1070/$I1059,$R1070-SUM($I1082:L1082))))</f>
        <v>0</v>
      </c>
      <c r="N1082" s="31">
        <f>IF($I1059="n/a",0,IF(N$4&lt;=$C1082,0,IF(SUM($C1082,$I1059)&gt;N$4,$R1070/$I1059,$R1070-SUM($I1082:M1082))))</f>
        <v>0</v>
      </c>
      <c r="O1082" s="31">
        <f>IF($I1059="n/a",0,IF(O$4&lt;=$C1082,0,IF(SUM($C1082,$I1059)&gt;O$4,$R1070/$I1059,$R1070-SUM($I1082:N1082))))</f>
        <v>0</v>
      </c>
      <c r="P1082" s="31">
        <f>IF($I1059="n/a",0,IF(P$4&lt;=$C1082,0,IF(SUM($C1082,$I1059)&gt;P$4,$R1070/$I1059,$R1070-SUM($I1082:O1082))))</f>
        <v>0</v>
      </c>
      <c r="Q1082" s="31">
        <f>IF($I1059="n/a",0,IF(Q$4&lt;=$C1082,0,IF(SUM($C1082,$I1059)&gt;Q$4,$R1070/$I1059,$R1070-SUM($I1082:P1082))))</f>
        <v>0</v>
      </c>
      <c r="R1082" s="31">
        <f>IF($I1059="n/a",0,IF(R$4&lt;=$C1082,0,IF(SUM($C1082,$I1059)&gt;R$4,$R1070/$I1059,$R1070-SUM($I1082:Q1082))))</f>
        <v>0</v>
      </c>
      <c r="S1082" s="31">
        <f>IF($I1059="n/a",0,IF(S$4&lt;=$C1082,0,IF(SUM($C1082,$I1059)&gt;S$4,$R1070/$I1059,$R1070-SUM($I1082:R1082))))</f>
        <v>0</v>
      </c>
      <c r="T1082" s="31">
        <f>IF($I1059="n/a",0,IF(T$4&lt;=$C1082,0,IF(SUM($C1082,$I1059)&gt;T$4,$R1070/$I1059,$R1070-SUM($I1082:S1082))))</f>
        <v>0</v>
      </c>
      <c r="U1082" s="31">
        <f>IF($I1059="n/a",0,IF(U$4&lt;=$C1082,0,IF(SUM($C1082,$I1059)&gt;U$4,$R1070/$I1059,$R1070-SUM($I1082:T1082))))</f>
        <v>0</v>
      </c>
      <c r="V1082" s="31">
        <f>IF($I1059="n/a",0,IF(V$4&lt;=$C1082,0,IF(SUM($C1082,$I1059)&gt;V$4,$R1070/$I1059,$R1070-SUM($I1082:U1082))))</f>
        <v>0</v>
      </c>
      <c r="W1082" s="31">
        <f>IF($I1059="n/a",0,IF(W$4&lt;=$C1082,0,IF(SUM($C1082,$I1059)&gt;W$4,$R1070/$I1059,$R1070-SUM($I1082:V1082))))</f>
        <v>0</v>
      </c>
      <c r="X1082" s="31">
        <f>IF($I1059="n/a",0,IF(X$4&lt;=$C1082,0,IF(SUM($C1082,$I1059)&gt;X$4,$R1070/$I1059,$R1070-SUM($I1082:W1082))))</f>
        <v>0</v>
      </c>
      <c r="Y1082" s="31">
        <f>IF($I1059="n/a",0,IF(Y$4&lt;=$C1082,0,IF(SUM($C1082,$I1059)&gt;Y$4,$R1070/$I1059,$R1070-SUM($I1082:X1082))))</f>
        <v>0</v>
      </c>
      <c r="Z1082" s="31">
        <f>IF($I1059="n/a",0,IF(Z$4&lt;=$C1082,0,IF(SUM($C1082,$I1059)&gt;Z$4,$R1070/$I1059,$R1070-SUM($I1082:Y1082))))</f>
        <v>0</v>
      </c>
      <c r="AA1082" s="31">
        <f>IF($I1059="n/a",0,IF(AA$4&lt;=$C1082,0,IF(SUM($C1082,$I1059)&gt;AA$4,$R1070/$I1059,$R1070-SUM($I1082:Z1082))))</f>
        <v>0</v>
      </c>
      <c r="AB1082" s="31">
        <f>IF($I1059="n/a",0,IF(AB$4&lt;=$C1082,0,IF(SUM($C1082,$I1059)&gt;AB$4,$R1070/$I1059,$R1070-SUM($I1082:AA1082))))</f>
        <v>0</v>
      </c>
      <c r="AC1082" s="31">
        <f>IF($I1059="n/a",0,IF(AC$4&lt;=$C1082,0,IF(SUM($C1082,$I1059)&gt;AC$4,$R1070/$I1059,$R1070-SUM($I1082:AB1082))))</f>
        <v>0</v>
      </c>
      <c r="AD1082" s="31">
        <f>IF($I1059="n/a",0,IF(AD$4&lt;=$C1082,0,IF(SUM($C1082,$I1059)&gt;AD$4,$R1070/$I1059,$R1070-SUM($I1082:AC1082))))</f>
        <v>0</v>
      </c>
      <c r="AE1082" s="31">
        <f>IF($I1059="n/a",0,IF(AE$4&lt;=$C1082,0,IF(SUM($C1082,$I1059)&gt;AE$4,$R1070/$I1059,$R1070-SUM($I1082:AD1082))))</f>
        <v>0</v>
      </c>
      <c r="AF1082" s="31">
        <f>IF($I1059="n/a",0,IF(AF$4&lt;=$C1082,0,IF(SUM($C1082,$I1059)&gt;AF$4,$R1070/$I1059,$R1070-SUM($I1082:AE1082))))</f>
        <v>0</v>
      </c>
      <c r="AG1082" s="31">
        <f>IF($I1059="n/a",0,IF(AG$4&lt;=$C1082,0,IF(SUM($C1082,$I1059)&gt;AG$4,$R1070/$I1059,$R1070-SUM($I1082:AF1082))))</f>
        <v>0</v>
      </c>
      <c r="AH1082" s="31">
        <f>IF($I1059="n/a",0,IF(AH$4&lt;=$C1082,0,IF(SUM($C1082,$I1059)&gt;AH$4,$R1070/$I1059,$R1070-SUM($I1082:AG1082))))</f>
        <v>0</v>
      </c>
      <c r="AI1082" s="31">
        <f>IF($I1059="n/a",0,IF(AI$4&lt;=$C1082,0,IF(SUM($C1082,$I1059)&gt;AI$4,$R1070/$I1059,$R1070-SUM($I1082:AH1082))))</f>
        <v>0</v>
      </c>
      <c r="AJ1082" s="31">
        <f>IF($I1059="n/a",0,IF(AJ$4&lt;=$C1082,0,IF(SUM($C1082,$I1059)&gt;AJ$4,$R1070/$I1059,$R1070-SUM($I1082:AI1082))))</f>
        <v>0</v>
      </c>
      <c r="AK1082" s="31">
        <f>IF($I1059="n/a",0,IF(AK$4&lt;=$C1082,0,IF(SUM($C1082,$I1059)&gt;AK$4,$R1070/$I1059,$R1070-SUM($I1082:AJ1082))))</f>
        <v>0</v>
      </c>
      <c r="AL1082" s="31">
        <f>IF($I1059="n/a",0,IF(AL$4&lt;=$C1082,0,IF(SUM($C1082,$I1059)&gt;AL$4,$R1070/$I1059,$R1070-SUM($I1082:AK1082))))</f>
        <v>0</v>
      </c>
      <c r="AM1082" s="31">
        <f>IF($I1059="n/a",0,IF(AM$4&lt;=$C1082,0,IF(SUM($C1082,$I1059)&gt;AM$4,$R1070/$I1059,$R1070-SUM($I1082:AL1082))))</f>
        <v>0</v>
      </c>
      <c r="AN1082" s="31">
        <f>IF($I1059="n/a",0,IF(AN$4&lt;=$C1082,0,IF(SUM($C1082,$I1059)&gt;AN$4,$R1070/$I1059,$R1070-SUM($I1082:AM1082))))</f>
        <v>0</v>
      </c>
      <c r="AO1082" s="31">
        <f>IF($I1059="n/a",0,IF(AO$4&lt;=$C1082,0,IF(SUM($C1082,$I1059)&gt;AO$4,$R1070/$I1059,$R1070-SUM($I1082:AN1082))))</f>
        <v>0</v>
      </c>
      <c r="AP1082" s="31">
        <f>IF($I1059="n/a",0,IF(AP$4&lt;=$C1082,0,IF(SUM($C1082,$I1059)&gt;AP$4,$R1070/$I1059,$R1070-SUM($I1082:AO1082))))</f>
        <v>0</v>
      </c>
      <c r="AQ1082" s="31">
        <f>IF($I1059="n/a",0,IF(AQ$4&lt;=$C1082,0,IF(SUM($C1082,$I1059)&gt;AQ$4,$R1070/$I1059,$R1070-SUM($I1082:AP1082))))</f>
        <v>0</v>
      </c>
      <c r="AR1082" s="31">
        <f>IF($I1059="n/a",0,IF(AR$4&lt;=$C1082,0,IF(SUM($C1082,$I1059)&gt;AR$4,$R1070/$I1059,$R1070-SUM($I1082:AQ1082))))</f>
        <v>0</v>
      </c>
      <c r="AS1082" s="31">
        <f>IF($I1059="n/a",0,IF(AS$4&lt;=$C1082,0,IF(SUM($C1082,$I1059)&gt;AS$4,$R1070/$I1059,$R1070-SUM($I1082:AR1082))))</f>
        <v>0</v>
      </c>
      <c r="AT1082" s="31">
        <f>IF($I1059="n/a",0,IF(AT$4&lt;=$C1082,0,IF(SUM($C1082,$I1059)&gt;AT$4,$R1070/$I1059,$R1070-SUM($I1082:AS1082))))</f>
        <v>0</v>
      </c>
      <c r="AU1082" s="31">
        <f>IF($I1059="n/a",0,IF(AU$4&lt;=$C1082,0,IF(SUM($C1082,$I1059)&gt;AU$4,$R1070/$I1059,$R1070-SUM($I1082:AT1082))))</f>
        <v>0</v>
      </c>
      <c r="AV1082" s="31">
        <f>IF($I1059="n/a",0,IF(AV$4&lt;=$C1082,0,IF(SUM($C1082,$I1059)&gt;AV$4,$R1070/$I1059,$R1070-SUM($I1082:AU1082))))</f>
        <v>0</v>
      </c>
      <c r="AW1082" s="31">
        <f>IF($I1059="n/a",0,IF(AW$4&lt;=$C1082,0,IF(SUM($C1082,$I1059)&gt;AW$4,$R1070/$I1059,$R1070-SUM($I1082:AV1082))))</f>
        <v>0</v>
      </c>
      <c r="AX1082" s="31">
        <f>IF($I1059="n/a",0,IF(AX$4&lt;=$C1082,0,IF(SUM($C1082,$I1059)&gt;AX$4,$R1070/$I1059,$R1070-SUM($I1082:AW1082))))</f>
        <v>0</v>
      </c>
      <c r="AY1082" s="31">
        <f>IF($I1059="n/a",0,IF(AY$4&lt;=$C1082,0,IF(SUM($C1082,$I1059)&gt;AY$4,$R1070/$I1059,$R1070-SUM($I1082:AX1082))))</f>
        <v>0</v>
      </c>
      <c r="AZ1082" s="31">
        <f>IF($I1059="n/a",0,IF(AZ$4&lt;=$C1082,0,IF(SUM($C1082,$I1059)&gt;AZ$4,$R1070/$I1059,$R1070-SUM($I1082:AY1082))))</f>
        <v>0</v>
      </c>
      <c r="BA1082" s="31">
        <f>IF($I1059="n/a",0,IF(BA$4&lt;=$C1082,0,IF(SUM($C1082,$I1059)&gt;BA$4,$R1070/$I1059,$R1070-SUM($I1082:AZ1082))))</f>
        <v>0</v>
      </c>
      <c r="BB1082" s="31">
        <f>IF($I1059="n/a",0,IF(BB$4&lt;=$C1082,0,IF(SUM($C1082,$I1059)&gt;BB$4,$R1070/$I1059,$R1070-SUM($I1082:BA1082))))</f>
        <v>0</v>
      </c>
      <c r="BC1082" s="31">
        <f>IF($I1059="n/a",0,IF(BC$4&lt;=$C1082,0,IF(SUM($C1082,$I1059)&gt;BC$4,$R1070/$I1059,$R1070-SUM($I1082:BB1082))))</f>
        <v>0</v>
      </c>
      <c r="BD1082" s="31">
        <f>IF($I1059="n/a",0,IF(BD$4&lt;=$C1082,0,IF(SUM($C1082,$I1059)&gt;BD$4,$R1070/$I1059,$R1070-SUM($I1082:BC1082))))</f>
        <v>0</v>
      </c>
      <c r="BE1082" s="31">
        <f>IF($I1059="n/a",0,IF(BE$4&lt;=$C1082,0,IF(SUM($C1082,$I1059)&gt;BE$4,$R1070/$I1059,$R1070-SUM($I1082:BD1082))))</f>
        <v>0</v>
      </c>
      <c r="BF1082" s="31">
        <f>IF($I1059="n/a",0,IF(BF$4&lt;=$C1082,0,IF(SUM($C1082,$I1059)&gt;BF$4,$R1070/$I1059,$R1070-SUM($I1082:BE1082))))</f>
        <v>0</v>
      </c>
      <c r="BG1082" s="31">
        <f>IF($I1059="n/a",0,IF(BG$4&lt;=$C1082,0,IF(SUM($C1082,$I1059)&gt;BG$4,$R1070/$I1059,$R1070-SUM($I1082:BF1082))))</f>
        <v>0</v>
      </c>
      <c r="BH1082" s="31">
        <f>IF($I1059="n/a",0,IF(BH$4&lt;=$C1082,0,IF(SUM($C1082,$I1059)&gt;BH$4,$R1070/$I1059,$R1070-SUM($I1082:BG1082))))</f>
        <v>0</v>
      </c>
      <c r="BI1082" s="31">
        <f>IF($I1059="n/a",0,IF(BI$4&lt;=$C1082,0,IF(SUM($C1082,$I1059)&gt;BI$4,$R1070/$I1059,$R1070-SUM($I1082:BH1082))))</f>
        <v>0</v>
      </c>
      <c r="BJ1082" s="31">
        <f>IF($I1059="n/a",0,IF(BJ$4&lt;=$C1082,0,IF(SUM($C1082,$I1059)&gt;BJ$4,$R1070/$I1059,$R1070-SUM($I1082:BI1082))))</f>
        <v>0</v>
      </c>
      <c r="BK1082" s="31">
        <f>IF($I1059="n/a",0,IF(BK$4&lt;=$C1082,0,IF(SUM($C1082,$I1059)&gt;BK$4,$R1070/$I1059,$R1070-SUM($I1082:BJ1082))))</f>
        <v>0</v>
      </c>
      <c r="BL1082" s="31">
        <f>IF($I1059="n/a",0,IF(BL$4&lt;=$C1082,0,IF(SUM($C1082,$I1059)&gt;BL$4,$R1070/$I1059,$R1070-SUM($I1082:BK1082))))</f>
        <v>0</v>
      </c>
      <c r="BM1082" s="31">
        <f>IF($I1059="n/a",0,IF(BM$4&lt;=$C1082,0,IF(SUM($C1082,$I1059)&gt;BM$4,$R1070/$I1059,$R1070-SUM($I1082:BL1082))))</f>
        <v>0</v>
      </c>
      <c r="BN1082" s="31">
        <f>IF($I1059="n/a",0,IF(BN$4&lt;=$C1082,0,IF(SUM($C1082,$I1059)&gt;BN$4,$R1070/$I1059,$R1070-SUM($I1082:BM1082))))</f>
        <v>0</v>
      </c>
      <c r="BO1082" s="31">
        <f>IF($I1059="n/a",0,IF(BO$4&lt;=$C1082,0,IF(SUM($C1082,$I1059)&gt;BO$4,$R1070/$I1059,$R1070-SUM($I1082:BN1082))))</f>
        <v>0</v>
      </c>
      <c r="BP1082" s="31">
        <f>IF($I1059="n/a",0,IF(BP$4&lt;=$C1082,0,IF(SUM($C1082,$I1059)&gt;BP$4,$R1070/$I1059,$R1070-SUM($I1082:BO1082))))</f>
        <v>0</v>
      </c>
      <c r="BQ1082" s="31">
        <f>IF($I1059="n/a",0,IF(BQ$4&lt;=$C1082,0,IF(SUM($C1082,$I1059)&gt;BQ$4,$R1070/$I1059,$R1070-SUM($I1082:BP1082))))</f>
        <v>0</v>
      </c>
      <c r="BR1082" s="31">
        <f>IF($I1059="n/a",0,IF(BR$4&lt;=$C1082,0,IF(SUM($C1082,$I1059)&gt;BR$4,$R1070/$I1059,$R1070-SUM($I1082:BQ1082))))</f>
        <v>0</v>
      </c>
      <c r="BS1082" s="31">
        <f>IF($I1059="n/a",0,IF(BS$4&lt;=$C1082,0,IF(SUM($C1082,$I1059)&gt;BS$4,$R1070/$I1059,$R1070-SUM($I1082:BR1082))))</f>
        <v>0</v>
      </c>
      <c r="BT1082" s="31">
        <f>IF($I1059="n/a",0,IF(BT$4&lt;=$C1082,0,IF(SUM($C1082,$I1059)&gt;BT$4,$R1070/$I1059,$R1070-SUM($I1082:BS1082))))</f>
        <v>0</v>
      </c>
      <c r="BU1082" s="31">
        <f>IF($I1059="n/a",0,IF(BU$4&lt;=$C1082,0,IF(SUM($C1082,$I1059)&gt;BU$4,$R1070/$I1059,$R1070-SUM($I1082:BT1082))))</f>
        <v>0</v>
      </c>
      <c r="BV1082" s="31">
        <f>IF($I1059="n/a",0,IF(BV$4&lt;=$C1082,0,IF(SUM($C1082,$I1059)&gt;BV$4,$R1070/$I1059,$R1070-SUM($I1082:BU1082))))</f>
        <v>0</v>
      </c>
      <c r="BW1082" s="31">
        <f>IF($I1059="n/a",0,IF(BW$4&lt;=$C1082,0,IF(SUM($C1082,$I1059)&gt;BW$4,$R1070/$I1059,$R1070-SUM($I1082:BV1082))))</f>
        <v>0</v>
      </c>
      <c r="BX1082" s="31">
        <f>IF($I1059="n/a",0,IF(BX$4&lt;=$C1082,0,IF(SUM($C1082,$I1059)&gt;BX$4,$R1070/$I1059,$R1070-SUM($I1082:BW1082))))</f>
        <v>0</v>
      </c>
      <c r="BY1082" s="31">
        <f>IF($I1059="n/a",0,IF(BY$4&lt;=$C1082,0,IF(SUM($C1082,$I1059)&gt;BY$4,$R1070/$I1059,$R1070-SUM($I1082:BX1082))))</f>
        <v>0</v>
      </c>
      <c r="BZ1082" s="31">
        <f>IF($I1059="n/a",0,IF(BZ$4&lt;=$C1082,0,IF(SUM($C1082,$I1059)&gt;BZ$4,$R1070/$I1059,$R1070-SUM($I1082:BY1082))))</f>
        <v>0</v>
      </c>
      <c r="CA1082" s="31">
        <f>IF($I1059="n/a",0,IF(CA$4&lt;=$C1082,0,IF(SUM($C1082,$I1059)&gt;CA$4,$R1070/$I1059,$R1070-SUM($I1082:BZ1082))))</f>
        <v>0</v>
      </c>
      <c r="CB1082" s="31">
        <f>IF($I1059="n/a",0,IF(CB$4&lt;=$C1082,0,IF(SUM($C1082,$I1059)&gt;CB$4,$R1070/$I1059,$R1070-SUM($I1082:CA1082))))</f>
        <v>0</v>
      </c>
      <c r="CC1082" s="31">
        <f>IF($I1059="n/a",0,IF(CC$4&lt;=$C1082,0,IF(SUM($C1082,$I1059)&gt;CC$4,$R1070/$I1059,$R1070-SUM($I1082:CB1082))))</f>
        <v>0</v>
      </c>
      <c r="CD1082" s="31">
        <f>IF($I1059="n/a",0,IF(CD$4&lt;=$C1082,0,IF(SUM($C1082,$I1059)&gt;CD$4,$R1070/$I1059,$R1070-SUM($I1082:CC1082))))</f>
        <v>0</v>
      </c>
      <c r="CE1082" s="31">
        <f>IF($I1059="n/a",0,IF(CE$4&lt;=$C1082,0,IF(SUM($C1082,$I1059)&gt;CE$4,$R1070/$I1059,$R1070-SUM($I1082:CD1082))))</f>
        <v>0</v>
      </c>
      <c r="CF1082" s="31">
        <f>IF($I1059="n/a",0,IF(CF$4&lt;=$C1082,0,IF(SUM($C1082,$I1059)&gt;CF$4,$R1070/$I1059,$R1070-SUM($I1082:CE1082))))</f>
        <v>0</v>
      </c>
    </row>
    <row r="1083" spans="1:2018" ht="12.75" customHeight="1">
      <c r="C1083" s="202">
        <v>2025</v>
      </c>
      <c r="D1083" s="21" t="s">
        <v>55</v>
      </c>
      <c r="E1083" s="21" t="s">
        <v>197</v>
      </c>
      <c r="I1083" s="31"/>
      <c r="J1083" s="31">
        <f>IF($I1059="n/a",0,IF(J$4&lt;=$C1083,0,IF(SUM($C1083,$I1059)&gt;J$4,$S1070/$I1059,$S1070-SUM($I1083:I1083))))</f>
        <v>0</v>
      </c>
      <c r="K1083" s="31">
        <f>IF($I1059="n/a",0,IF(K$4&lt;=$C1083,0,IF(SUM($C1083,$I1059)&gt;K$4,$S1070/$I1059,$S1070-SUM($I1083:J1083))))</f>
        <v>0</v>
      </c>
      <c r="L1083" s="31">
        <f>IF($I1059="n/a",0,IF(L$4&lt;=$C1083,0,IF(SUM($C1083,$I1059)&gt;L$4,$S1070/$I1059,$S1070-SUM($I1083:K1083))))</f>
        <v>0</v>
      </c>
      <c r="M1083" s="31">
        <f>IF($I1059="n/a",0,IF(M$4&lt;=$C1083,0,IF(SUM($C1083,$I1059)&gt;M$4,$S1070/$I1059,$S1070-SUM($I1083:L1083))))</f>
        <v>0</v>
      </c>
      <c r="N1083" s="31">
        <f>IF($I1059="n/a",0,IF(N$4&lt;=$C1083,0,IF(SUM($C1083,$I1059)&gt;N$4,$S1070/$I1059,$S1070-SUM($I1083:M1083))))</f>
        <v>0</v>
      </c>
      <c r="O1083" s="31">
        <f>IF($I1059="n/a",0,IF(O$4&lt;=$C1083,0,IF(SUM($C1083,$I1059)&gt;O$4,$S1070/$I1059,$S1070-SUM($I1083:N1083))))</f>
        <v>0</v>
      </c>
      <c r="P1083" s="31">
        <f>IF($I1059="n/a",0,IF(P$4&lt;=$C1083,0,IF(SUM($C1083,$I1059)&gt;P$4,$S1070/$I1059,$S1070-SUM($I1083:O1083))))</f>
        <v>0</v>
      </c>
      <c r="Q1083" s="31">
        <f>IF($I1059="n/a",0,IF(Q$4&lt;=$C1083,0,IF(SUM($C1083,$I1059)&gt;Q$4,$S1070/$I1059,$S1070-SUM($I1083:P1083))))</f>
        <v>0</v>
      </c>
      <c r="R1083" s="31">
        <f>IF($I1059="n/a",0,IF(R$4&lt;=$C1083,0,IF(SUM($C1083,$I1059)&gt;R$4,$S1070/$I1059,$S1070-SUM($I1083:Q1083))))</f>
        <v>0</v>
      </c>
      <c r="S1083" s="31">
        <f>IF($I1059="n/a",0,IF(S$4&lt;=$C1083,0,IF(SUM($C1083,$I1059)&gt;S$4,$S1070/$I1059,$S1070-SUM($I1083:R1083))))</f>
        <v>0</v>
      </c>
      <c r="T1083" s="31">
        <f>IF($I1059="n/a",0,IF(T$4&lt;=$C1083,0,IF(SUM($C1083,$I1059)&gt;T$4,$S1070/$I1059,$S1070-SUM($I1083:S1083))))</f>
        <v>0</v>
      </c>
      <c r="U1083" s="31">
        <f>IF($I1059="n/a",0,IF(U$4&lt;=$C1083,0,IF(SUM($C1083,$I1059)&gt;U$4,$S1070/$I1059,$S1070-SUM($I1083:T1083))))</f>
        <v>0</v>
      </c>
      <c r="V1083" s="31">
        <f>IF($I1059="n/a",0,IF(V$4&lt;=$C1083,0,IF(SUM($C1083,$I1059)&gt;V$4,$S1070/$I1059,$S1070-SUM($I1083:U1083))))</f>
        <v>0</v>
      </c>
      <c r="W1083" s="31">
        <f>IF($I1059="n/a",0,IF(W$4&lt;=$C1083,0,IF(SUM($C1083,$I1059)&gt;W$4,$S1070/$I1059,$S1070-SUM($I1083:V1083))))</f>
        <v>0</v>
      </c>
      <c r="X1083" s="31">
        <f>IF($I1059="n/a",0,IF(X$4&lt;=$C1083,0,IF(SUM($C1083,$I1059)&gt;X$4,$S1070/$I1059,$S1070-SUM($I1083:W1083))))</f>
        <v>0</v>
      </c>
      <c r="Y1083" s="31">
        <f>IF($I1059="n/a",0,IF(Y$4&lt;=$C1083,0,IF(SUM($C1083,$I1059)&gt;Y$4,$S1070/$I1059,$S1070-SUM($I1083:X1083))))</f>
        <v>0</v>
      </c>
      <c r="Z1083" s="31">
        <f>IF($I1059="n/a",0,IF(Z$4&lt;=$C1083,0,IF(SUM($C1083,$I1059)&gt;Z$4,$S1070/$I1059,$S1070-SUM($I1083:Y1083))))</f>
        <v>0</v>
      </c>
      <c r="AA1083" s="31">
        <f>IF($I1059="n/a",0,IF(AA$4&lt;=$C1083,0,IF(SUM($C1083,$I1059)&gt;AA$4,$S1070/$I1059,$S1070-SUM($I1083:Z1083))))</f>
        <v>0</v>
      </c>
      <c r="AB1083" s="31">
        <f>IF($I1059="n/a",0,IF(AB$4&lt;=$C1083,0,IF(SUM($C1083,$I1059)&gt;AB$4,$S1070/$I1059,$S1070-SUM($I1083:AA1083))))</f>
        <v>0</v>
      </c>
      <c r="AC1083" s="31">
        <f>IF($I1059="n/a",0,IF(AC$4&lt;=$C1083,0,IF(SUM($C1083,$I1059)&gt;AC$4,$S1070/$I1059,$S1070-SUM($I1083:AB1083))))</f>
        <v>0</v>
      </c>
      <c r="AD1083" s="31">
        <f>IF($I1059="n/a",0,IF(AD$4&lt;=$C1083,0,IF(SUM($C1083,$I1059)&gt;AD$4,$S1070/$I1059,$S1070-SUM($I1083:AC1083))))</f>
        <v>0</v>
      </c>
      <c r="AE1083" s="31">
        <f>IF($I1059="n/a",0,IF(AE$4&lt;=$C1083,0,IF(SUM($C1083,$I1059)&gt;AE$4,$S1070/$I1059,$S1070-SUM($I1083:AD1083))))</f>
        <v>0</v>
      </c>
      <c r="AF1083" s="31">
        <f>IF($I1059="n/a",0,IF(AF$4&lt;=$C1083,0,IF(SUM($C1083,$I1059)&gt;AF$4,$S1070/$I1059,$S1070-SUM($I1083:AE1083))))</f>
        <v>0</v>
      </c>
      <c r="AG1083" s="31">
        <f>IF($I1059="n/a",0,IF(AG$4&lt;=$C1083,0,IF(SUM($C1083,$I1059)&gt;AG$4,$S1070/$I1059,$S1070-SUM($I1083:AF1083))))</f>
        <v>0</v>
      </c>
      <c r="AH1083" s="31">
        <f>IF($I1059="n/a",0,IF(AH$4&lt;=$C1083,0,IF(SUM($C1083,$I1059)&gt;AH$4,$S1070/$I1059,$S1070-SUM($I1083:AG1083))))</f>
        <v>0</v>
      </c>
      <c r="AI1083" s="31">
        <f>IF($I1059="n/a",0,IF(AI$4&lt;=$C1083,0,IF(SUM($C1083,$I1059)&gt;AI$4,$S1070/$I1059,$S1070-SUM($I1083:AH1083))))</f>
        <v>0</v>
      </c>
      <c r="AJ1083" s="31">
        <f>IF($I1059="n/a",0,IF(AJ$4&lt;=$C1083,0,IF(SUM($C1083,$I1059)&gt;AJ$4,$S1070/$I1059,$S1070-SUM($I1083:AI1083))))</f>
        <v>0</v>
      </c>
      <c r="AK1083" s="31">
        <f>IF($I1059="n/a",0,IF(AK$4&lt;=$C1083,0,IF(SUM($C1083,$I1059)&gt;AK$4,$S1070/$I1059,$S1070-SUM($I1083:AJ1083))))</f>
        <v>0</v>
      </c>
      <c r="AL1083" s="31">
        <f>IF($I1059="n/a",0,IF(AL$4&lt;=$C1083,0,IF(SUM($C1083,$I1059)&gt;AL$4,$S1070/$I1059,$S1070-SUM($I1083:AK1083))))</f>
        <v>0</v>
      </c>
      <c r="AM1083" s="31">
        <f>IF($I1059="n/a",0,IF(AM$4&lt;=$C1083,0,IF(SUM($C1083,$I1059)&gt;AM$4,$S1070/$I1059,$S1070-SUM($I1083:AL1083))))</f>
        <v>0</v>
      </c>
      <c r="AN1083" s="31">
        <f>IF($I1059="n/a",0,IF(AN$4&lt;=$C1083,0,IF(SUM($C1083,$I1059)&gt;AN$4,$S1070/$I1059,$S1070-SUM($I1083:AM1083))))</f>
        <v>0</v>
      </c>
      <c r="AO1083" s="31">
        <f>IF($I1059="n/a",0,IF(AO$4&lt;=$C1083,0,IF(SUM($C1083,$I1059)&gt;AO$4,$S1070/$I1059,$S1070-SUM($I1083:AN1083))))</f>
        <v>0</v>
      </c>
      <c r="AP1083" s="31">
        <f>IF($I1059="n/a",0,IF(AP$4&lt;=$C1083,0,IF(SUM($C1083,$I1059)&gt;AP$4,$S1070/$I1059,$S1070-SUM($I1083:AO1083))))</f>
        <v>0</v>
      </c>
      <c r="AQ1083" s="31">
        <f>IF($I1059="n/a",0,IF(AQ$4&lt;=$C1083,0,IF(SUM($C1083,$I1059)&gt;AQ$4,$S1070/$I1059,$S1070-SUM($I1083:AP1083))))</f>
        <v>0</v>
      </c>
      <c r="AR1083" s="31">
        <f>IF($I1059="n/a",0,IF(AR$4&lt;=$C1083,0,IF(SUM($C1083,$I1059)&gt;AR$4,$S1070/$I1059,$S1070-SUM($I1083:AQ1083))))</f>
        <v>0</v>
      </c>
      <c r="AS1083" s="31">
        <f>IF($I1059="n/a",0,IF(AS$4&lt;=$C1083,0,IF(SUM($C1083,$I1059)&gt;AS$4,$S1070/$I1059,$S1070-SUM($I1083:AR1083))))</f>
        <v>0</v>
      </c>
      <c r="AT1083" s="31">
        <f>IF($I1059="n/a",0,IF(AT$4&lt;=$C1083,0,IF(SUM($C1083,$I1059)&gt;AT$4,$S1070/$I1059,$S1070-SUM($I1083:AS1083))))</f>
        <v>0</v>
      </c>
      <c r="AU1083" s="31">
        <f>IF($I1059="n/a",0,IF(AU$4&lt;=$C1083,0,IF(SUM($C1083,$I1059)&gt;AU$4,$S1070/$I1059,$S1070-SUM($I1083:AT1083))))</f>
        <v>0</v>
      </c>
      <c r="AV1083" s="31">
        <f>IF($I1059="n/a",0,IF(AV$4&lt;=$C1083,0,IF(SUM($C1083,$I1059)&gt;AV$4,$S1070/$I1059,$S1070-SUM($I1083:AU1083))))</f>
        <v>0</v>
      </c>
      <c r="AW1083" s="31">
        <f>IF($I1059="n/a",0,IF(AW$4&lt;=$C1083,0,IF(SUM($C1083,$I1059)&gt;AW$4,$S1070/$I1059,$S1070-SUM($I1083:AV1083))))</f>
        <v>0</v>
      </c>
      <c r="AX1083" s="31">
        <f>IF($I1059="n/a",0,IF(AX$4&lt;=$C1083,0,IF(SUM($C1083,$I1059)&gt;AX$4,$S1070/$I1059,$S1070-SUM($I1083:AW1083))))</f>
        <v>0</v>
      </c>
      <c r="AY1083" s="31">
        <f>IF($I1059="n/a",0,IF(AY$4&lt;=$C1083,0,IF(SUM($C1083,$I1059)&gt;AY$4,$S1070/$I1059,$S1070-SUM($I1083:AX1083))))</f>
        <v>0</v>
      </c>
      <c r="AZ1083" s="31">
        <f>IF($I1059="n/a",0,IF(AZ$4&lt;=$C1083,0,IF(SUM($C1083,$I1059)&gt;AZ$4,$S1070/$I1059,$S1070-SUM($I1083:AY1083))))</f>
        <v>0</v>
      </c>
      <c r="BA1083" s="31">
        <f>IF($I1059="n/a",0,IF(BA$4&lt;=$C1083,0,IF(SUM($C1083,$I1059)&gt;BA$4,$S1070/$I1059,$S1070-SUM($I1083:AZ1083))))</f>
        <v>0</v>
      </c>
      <c r="BB1083" s="31">
        <f>IF($I1059="n/a",0,IF(BB$4&lt;=$C1083,0,IF(SUM($C1083,$I1059)&gt;BB$4,$S1070/$I1059,$S1070-SUM($I1083:BA1083))))</f>
        <v>0</v>
      </c>
      <c r="BC1083" s="31">
        <f>IF($I1059="n/a",0,IF(BC$4&lt;=$C1083,0,IF(SUM($C1083,$I1059)&gt;BC$4,$S1070/$I1059,$S1070-SUM($I1083:BB1083))))</f>
        <v>0</v>
      </c>
      <c r="BD1083" s="31">
        <f>IF($I1059="n/a",0,IF(BD$4&lt;=$C1083,0,IF(SUM($C1083,$I1059)&gt;BD$4,$S1070/$I1059,$S1070-SUM($I1083:BC1083))))</f>
        <v>0</v>
      </c>
      <c r="BE1083" s="31">
        <f>IF($I1059="n/a",0,IF(BE$4&lt;=$C1083,0,IF(SUM($C1083,$I1059)&gt;BE$4,$S1070/$I1059,$S1070-SUM($I1083:BD1083))))</f>
        <v>0</v>
      </c>
      <c r="BF1083" s="31">
        <f>IF($I1059="n/a",0,IF(BF$4&lt;=$C1083,0,IF(SUM($C1083,$I1059)&gt;BF$4,$S1070/$I1059,$S1070-SUM($I1083:BE1083))))</f>
        <v>0</v>
      </c>
      <c r="BG1083" s="31">
        <f>IF($I1059="n/a",0,IF(BG$4&lt;=$C1083,0,IF(SUM($C1083,$I1059)&gt;BG$4,$S1070/$I1059,$S1070-SUM($I1083:BF1083))))</f>
        <v>0</v>
      </c>
      <c r="BH1083" s="31">
        <f>IF($I1059="n/a",0,IF(BH$4&lt;=$C1083,0,IF(SUM($C1083,$I1059)&gt;BH$4,$S1070/$I1059,$S1070-SUM($I1083:BG1083))))</f>
        <v>0</v>
      </c>
      <c r="BI1083" s="31">
        <f>IF($I1059="n/a",0,IF(BI$4&lt;=$C1083,0,IF(SUM($C1083,$I1059)&gt;BI$4,$S1070/$I1059,$S1070-SUM($I1083:BH1083))))</f>
        <v>0</v>
      </c>
      <c r="BJ1083" s="31">
        <f>IF($I1059="n/a",0,IF(BJ$4&lt;=$C1083,0,IF(SUM($C1083,$I1059)&gt;BJ$4,$S1070/$I1059,$S1070-SUM($I1083:BI1083))))</f>
        <v>0</v>
      </c>
      <c r="BK1083" s="31">
        <f>IF($I1059="n/a",0,IF(BK$4&lt;=$C1083,0,IF(SUM($C1083,$I1059)&gt;BK$4,$S1070/$I1059,$S1070-SUM($I1083:BJ1083))))</f>
        <v>0</v>
      </c>
      <c r="BL1083" s="31">
        <f>IF($I1059="n/a",0,IF(BL$4&lt;=$C1083,0,IF(SUM($C1083,$I1059)&gt;BL$4,$S1070/$I1059,$S1070-SUM($I1083:BK1083))))</f>
        <v>0</v>
      </c>
      <c r="BM1083" s="31">
        <f>IF($I1059="n/a",0,IF(BM$4&lt;=$C1083,0,IF(SUM($C1083,$I1059)&gt;BM$4,$S1070/$I1059,$S1070-SUM($I1083:BL1083))))</f>
        <v>0</v>
      </c>
      <c r="BN1083" s="31">
        <f>IF($I1059="n/a",0,IF(BN$4&lt;=$C1083,0,IF(SUM($C1083,$I1059)&gt;BN$4,$S1070/$I1059,$S1070-SUM($I1083:BM1083))))</f>
        <v>0</v>
      </c>
      <c r="BO1083" s="31">
        <f>IF($I1059="n/a",0,IF(BO$4&lt;=$C1083,0,IF(SUM($C1083,$I1059)&gt;BO$4,$S1070/$I1059,$S1070-SUM($I1083:BN1083))))</f>
        <v>0</v>
      </c>
      <c r="BP1083" s="31">
        <f>IF($I1059="n/a",0,IF(BP$4&lt;=$C1083,0,IF(SUM($C1083,$I1059)&gt;BP$4,$S1070/$I1059,$S1070-SUM($I1083:BO1083))))</f>
        <v>0</v>
      </c>
      <c r="BQ1083" s="31">
        <f>IF($I1059="n/a",0,IF(BQ$4&lt;=$C1083,0,IF(SUM($C1083,$I1059)&gt;BQ$4,$S1070/$I1059,$S1070-SUM($I1083:BP1083))))</f>
        <v>0</v>
      </c>
      <c r="BR1083" s="31">
        <f>IF($I1059="n/a",0,IF(BR$4&lt;=$C1083,0,IF(SUM($C1083,$I1059)&gt;BR$4,$S1070/$I1059,$S1070-SUM($I1083:BQ1083))))</f>
        <v>0</v>
      </c>
      <c r="BS1083" s="31">
        <f>IF($I1059="n/a",0,IF(BS$4&lt;=$C1083,0,IF(SUM($C1083,$I1059)&gt;BS$4,$S1070/$I1059,$S1070-SUM($I1083:BR1083))))</f>
        <v>0</v>
      </c>
      <c r="BT1083" s="31">
        <f>IF($I1059="n/a",0,IF(BT$4&lt;=$C1083,0,IF(SUM($C1083,$I1059)&gt;BT$4,$S1070/$I1059,$S1070-SUM($I1083:BS1083))))</f>
        <v>0</v>
      </c>
      <c r="BU1083" s="31">
        <f>IF($I1059="n/a",0,IF(BU$4&lt;=$C1083,0,IF(SUM($C1083,$I1059)&gt;BU$4,$S1070/$I1059,$S1070-SUM($I1083:BT1083))))</f>
        <v>0</v>
      </c>
      <c r="BV1083" s="31">
        <f>IF($I1059="n/a",0,IF(BV$4&lt;=$C1083,0,IF(SUM($C1083,$I1059)&gt;BV$4,$S1070/$I1059,$S1070-SUM($I1083:BU1083))))</f>
        <v>0</v>
      </c>
      <c r="BW1083" s="31">
        <f>IF($I1059="n/a",0,IF(BW$4&lt;=$C1083,0,IF(SUM($C1083,$I1059)&gt;BW$4,$S1070/$I1059,$S1070-SUM($I1083:BV1083))))</f>
        <v>0</v>
      </c>
      <c r="BX1083" s="31">
        <f>IF($I1059="n/a",0,IF(BX$4&lt;=$C1083,0,IF(SUM($C1083,$I1059)&gt;BX$4,$S1070/$I1059,$S1070-SUM($I1083:BW1083))))</f>
        <v>0</v>
      </c>
      <c r="BY1083" s="31">
        <f>IF($I1059="n/a",0,IF(BY$4&lt;=$C1083,0,IF(SUM($C1083,$I1059)&gt;BY$4,$S1070/$I1059,$S1070-SUM($I1083:BX1083))))</f>
        <v>0</v>
      </c>
      <c r="BZ1083" s="31">
        <f>IF($I1059="n/a",0,IF(BZ$4&lt;=$C1083,0,IF(SUM($C1083,$I1059)&gt;BZ$4,$S1070/$I1059,$S1070-SUM($I1083:BY1083))))</f>
        <v>0</v>
      </c>
      <c r="CA1083" s="31">
        <f>IF($I1059="n/a",0,IF(CA$4&lt;=$C1083,0,IF(SUM($C1083,$I1059)&gt;CA$4,$S1070/$I1059,$S1070-SUM($I1083:BZ1083))))</f>
        <v>0</v>
      </c>
      <c r="CB1083" s="31">
        <f>IF($I1059="n/a",0,IF(CB$4&lt;=$C1083,0,IF(SUM($C1083,$I1059)&gt;CB$4,$S1070/$I1059,$S1070-SUM($I1083:CA1083))))</f>
        <v>0</v>
      </c>
      <c r="CC1083" s="31">
        <f>IF($I1059="n/a",0,IF(CC$4&lt;=$C1083,0,IF(SUM($C1083,$I1059)&gt;CC$4,$S1070/$I1059,$S1070-SUM($I1083:CB1083))))</f>
        <v>0</v>
      </c>
      <c r="CD1083" s="31">
        <f>IF($I1059="n/a",0,IF(CD$4&lt;=$C1083,0,IF(SUM($C1083,$I1059)&gt;CD$4,$S1070/$I1059,$S1070-SUM($I1083:CC1083))))</f>
        <v>0</v>
      </c>
      <c r="CE1083" s="31">
        <f>IF($I1059="n/a",0,IF(CE$4&lt;=$C1083,0,IF(SUM($C1083,$I1059)&gt;CE$4,$S1070/$I1059,$S1070-SUM($I1083:CD1083))))</f>
        <v>0</v>
      </c>
      <c r="CF1083" s="31">
        <f>IF($I1059="n/a",0,IF(CF$4&lt;=$C1083,0,IF(SUM($C1083,$I1059)&gt;CF$4,$S1070/$I1059,$S1070-SUM($I1083:CE1083))))</f>
        <v>0</v>
      </c>
    </row>
    <row r="1084" spans="1:2018" ht="12.75" customHeight="1">
      <c r="C1084" s="202">
        <v>2026</v>
      </c>
      <c r="D1084" s="21" t="s">
        <v>56</v>
      </c>
      <c r="E1084" s="21" t="s">
        <v>197</v>
      </c>
      <c r="I1084" s="31"/>
      <c r="J1084" s="31">
        <f>IF($I1059="n/a",0,IF(J$4&lt;=$C1084,0,IF(SUM($C1084,$I1059)&gt;J$4,$T1070/$I1059,$T1070-SUM($I1084:I1084))))</f>
        <v>0</v>
      </c>
      <c r="K1084" s="31">
        <f>IF($I1059="n/a",0,IF(K$4&lt;=$C1084,0,IF(SUM($C1084,$I1059)&gt;K$4,$T1070/$I1059,$T1070-SUM($I1084:J1084))))</f>
        <v>0</v>
      </c>
      <c r="L1084" s="31">
        <f>IF($I1059="n/a",0,IF(L$4&lt;=$C1084,0,IF(SUM($C1084,$I1059)&gt;L$4,$T1070/$I1059,$T1070-SUM($I1084:K1084))))</f>
        <v>0</v>
      </c>
      <c r="M1084" s="31">
        <f>IF($I1059="n/a",0,IF(M$4&lt;=$C1084,0,IF(SUM($C1084,$I1059)&gt;M$4,$T1070/$I1059,$T1070-SUM($I1084:L1084))))</f>
        <v>0</v>
      </c>
      <c r="N1084" s="31">
        <f>IF($I1059="n/a",0,IF(N$4&lt;=$C1084,0,IF(SUM($C1084,$I1059)&gt;N$4,$T1070/$I1059,$T1070-SUM($I1084:M1084))))</f>
        <v>0</v>
      </c>
      <c r="O1084" s="31">
        <f>IF($I1059="n/a",0,IF(O$4&lt;=$C1084,0,IF(SUM($C1084,$I1059)&gt;O$4,$T1070/$I1059,$T1070-SUM($I1084:N1084))))</f>
        <v>0</v>
      </c>
      <c r="P1084" s="31">
        <f>IF($I1059="n/a",0,IF(P$4&lt;=$C1084,0,IF(SUM($C1084,$I1059)&gt;P$4,$T1070/$I1059,$T1070-SUM($I1084:O1084))))</f>
        <v>0</v>
      </c>
      <c r="Q1084" s="31">
        <f>IF($I1059="n/a",0,IF(Q$4&lt;=$C1084,0,IF(SUM($C1084,$I1059)&gt;Q$4,$T1070/$I1059,$T1070-SUM($I1084:P1084))))</f>
        <v>0</v>
      </c>
      <c r="R1084" s="31">
        <f>IF($I1059="n/a",0,IF(R$4&lt;=$C1084,0,IF(SUM($C1084,$I1059)&gt;R$4,$T1070/$I1059,$T1070-SUM($I1084:Q1084))))</f>
        <v>0</v>
      </c>
      <c r="S1084" s="31">
        <f>IF($I1059="n/a",0,IF(S$4&lt;=$C1084,0,IF(SUM($C1084,$I1059)&gt;S$4,$T1070/$I1059,$T1070-SUM($I1084:R1084))))</f>
        <v>0</v>
      </c>
      <c r="T1084" s="31">
        <f>IF($I1059="n/a",0,IF(T$4&lt;=$C1084,0,IF(SUM($C1084,$I1059)&gt;T$4,$T1070/$I1059,$T1070-SUM($I1084:S1084))))</f>
        <v>0</v>
      </c>
      <c r="U1084" s="31">
        <f>IF($I1059="n/a",0,IF(U$4&lt;=$C1084,0,IF(SUM($C1084,$I1059)&gt;U$4,$T1070/$I1059,$T1070-SUM($I1084:T1084))))</f>
        <v>0</v>
      </c>
      <c r="V1084" s="31">
        <f>IF($I1059="n/a",0,IF(V$4&lt;=$C1084,0,IF(SUM($C1084,$I1059)&gt;V$4,$T1070/$I1059,$T1070-SUM($I1084:U1084))))</f>
        <v>0</v>
      </c>
      <c r="W1084" s="31">
        <f>IF($I1059="n/a",0,IF(W$4&lt;=$C1084,0,IF(SUM($C1084,$I1059)&gt;W$4,$T1070/$I1059,$T1070-SUM($I1084:V1084))))</f>
        <v>0</v>
      </c>
      <c r="X1084" s="31">
        <f>IF($I1059="n/a",0,IF(X$4&lt;=$C1084,0,IF(SUM($C1084,$I1059)&gt;X$4,$T1070/$I1059,$T1070-SUM($I1084:W1084))))</f>
        <v>0</v>
      </c>
      <c r="Y1084" s="31">
        <f>IF($I1059="n/a",0,IF(Y$4&lt;=$C1084,0,IF(SUM($C1084,$I1059)&gt;Y$4,$T1070/$I1059,$T1070-SUM($I1084:X1084))))</f>
        <v>0</v>
      </c>
      <c r="Z1084" s="31">
        <f>IF($I1059="n/a",0,IF(Z$4&lt;=$C1084,0,IF(SUM($C1084,$I1059)&gt;Z$4,$T1070/$I1059,$T1070-SUM($I1084:Y1084))))</f>
        <v>0</v>
      </c>
      <c r="AA1084" s="31">
        <f>IF($I1059="n/a",0,IF(AA$4&lt;=$C1084,0,IF(SUM($C1084,$I1059)&gt;AA$4,$T1070/$I1059,$T1070-SUM($I1084:Z1084))))</f>
        <v>0</v>
      </c>
      <c r="AB1084" s="31">
        <f>IF($I1059="n/a",0,IF(AB$4&lt;=$C1084,0,IF(SUM($C1084,$I1059)&gt;AB$4,$T1070/$I1059,$T1070-SUM($I1084:AA1084))))</f>
        <v>0</v>
      </c>
      <c r="AC1084" s="31">
        <f>IF($I1059="n/a",0,IF(AC$4&lt;=$C1084,0,IF(SUM($C1084,$I1059)&gt;AC$4,$T1070/$I1059,$T1070-SUM($I1084:AB1084))))</f>
        <v>0</v>
      </c>
      <c r="AD1084" s="31">
        <f>IF($I1059="n/a",0,IF(AD$4&lt;=$C1084,0,IF(SUM($C1084,$I1059)&gt;AD$4,$T1070/$I1059,$T1070-SUM($I1084:AC1084))))</f>
        <v>0</v>
      </c>
      <c r="AE1084" s="31">
        <f>IF($I1059="n/a",0,IF(AE$4&lt;=$C1084,0,IF(SUM($C1084,$I1059)&gt;AE$4,$T1070/$I1059,$T1070-SUM($I1084:AD1084))))</f>
        <v>0</v>
      </c>
      <c r="AF1084" s="31">
        <f>IF($I1059="n/a",0,IF(AF$4&lt;=$C1084,0,IF(SUM($C1084,$I1059)&gt;AF$4,$T1070/$I1059,$T1070-SUM($I1084:AE1084))))</f>
        <v>0</v>
      </c>
      <c r="AG1084" s="31">
        <f>IF($I1059="n/a",0,IF(AG$4&lt;=$C1084,0,IF(SUM($C1084,$I1059)&gt;AG$4,$T1070/$I1059,$T1070-SUM($I1084:AF1084))))</f>
        <v>0</v>
      </c>
      <c r="AH1084" s="31">
        <f>IF($I1059="n/a",0,IF(AH$4&lt;=$C1084,0,IF(SUM($C1084,$I1059)&gt;AH$4,$T1070/$I1059,$T1070-SUM($I1084:AG1084))))</f>
        <v>0</v>
      </c>
      <c r="AI1084" s="31">
        <f>IF($I1059="n/a",0,IF(AI$4&lt;=$C1084,0,IF(SUM($C1084,$I1059)&gt;AI$4,$T1070/$I1059,$T1070-SUM($I1084:AH1084))))</f>
        <v>0</v>
      </c>
      <c r="AJ1084" s="31">
        <f>IF($I1059="n/a",0,IF(AJ$4&lt;=$C1084,0,IF(SUM($C1084,$I1059)&gt;AJ$4,$T1070/$I1059,$T1070-SUM($I1084:AI1084))))</f>
        <v>0</v>
      </c>
      <c r="AK1084" s="31">
        <f>IF($I1059="n/a",0,IF(AK$4&lt;=$C1084,0,IF(SUM($C1084,$I1059)&gt;AK$4,$T1070/$I1059,$T1070-SUM($I1084:AJ1084))))</f>
        <v>0</v>
      </c>
      <c r="AL1084" s="31">
        <f>IF($I1059="n/a",0,IF(AL$4&lt;=$C1084,0,IF(SUM($C1084,$I1059)&gt;AL$4,$T1070/$I1059,$T1070-SUM($I1084:AK1084))))</f>
        <v>0</v>
      </c>
      <c r="AM1084" s="31">
        <f>IF($I1059="n/a",0,IF(AM$4&lt;=$C1084,0,IF(SUM($C1084,$I1059)&gt;AM$4,$T1070/$I1059,$T1070-SUM($I1084:AL1084))))</f>
        <v>0</v>
      </c>
      <c r="AN1084" s="31">
        <f>IF($I1059="n/a",0,IF(AN$4&lt;=$C1084,0,IF(SUM($C1084,$I1059)&gt;AN$4,$T1070/$I1059,$T1070-SUM($I1084:AM1084))))</f>
        <v>0</v>
      </c>
      <c r="AO1084" s="31">
        <f>IF($I1059="n/a",0,IF(AO$4&lt;=$C1084,0,IF(SUM($C1084,$I1059)&gt;AO$4,$T1070/$I1059,$T1070-SUM($I1084:AN1084))))</f>
        <v>0</v>
      </c>
      <c r="AP1084" s="31">
        <f>IF($I1059="n/a",0,IF(AP$4&lt;=$C1084,0,IF(SUM($C1084,$I1059)&gt;AP$4,$T1070/$I1059,$T1070-SUM($I1084:AO1084))))</f>
        <v>0</v>
      </c>
      <c r="AQ1084" s="31">
        <f>IF($I1059="n/a",0,IF(AQ$4&lt;=$C1084,0,IF(SUM($C1084,$I1059)&gt;AQ$4,$T1070/$I1059,$T1070-SUM($I1084:AP1084))))</f>
        <v>0</v>
      </c>
      <c r="AR1084" s="31">
        <f>IF($I1059="n/a",0,IF(AR$4&lt;=$C1084,0,IF(SUM($C1084,$I1059)&gt;AR$4,$T1070/$I1059,$T1070-SUM($I1084:AQ1084))))</f>
        <v>0</v>
      </c>
      <c r="AS1084" s="31">
        <f>IF($I1059="n/a",0,IF(AS$4&lt;=$C1084,0,IF(SUM($C1084,$I1059)&gt;AS$4,$T1070/$I1059,$T1070-SUM($I1084:AR1084))))</f>
        <v>0</v>
      </c>
      <c r="AT1084" s="31">
        <f>IF($I1059="n/a",0,IF(AT$4&lt;=$C1084,0,IF(SUM($C1084,$I1059)&gt;AT$4,$T1070/$I1059,$T1070-SUM($I1084:AS1084))))</f>
        <v>0</v>
      </c>
      <c r="AU1084" s="31">
        <f>IF($I1059="n/a",0,IF(AU$4&lt;=$C1084,0,IF(SUM($C1084,$I1059)&gt;AU$4,$T1070/$I1059,$T1070-SUM($I1084:AT1084))))</f>
        <v>0</v>
      </c>
      <c r="AV1084" s="31">
        <f>IF($I1059="n/a",0,IF(AV$4&lt;=$C1084,0,IF(SUM($C1084,$I1059)&gt;AV$4,$T1070/$I1059,$T1070-SUM($I1084:AU1084))))</f>
        <v>0</v>
      </c>
      <c r="AW1084" s="31">
        <f>IF($I1059="n/a",0,IF(AW$4&lt;=$C1084,0,IF(SUM($C1084,$I1059)&gt;AW$4,$T1070/$I1059,$T1070-SUM($I1084:AV1084))))</f>
        <v>0</v>
      </c>
      <c r="AX1084" s="31">
        <f>IF($I1059="n/a",0,IF(AX$4&lt;=$C1084,0,IF(SUM($C1084,$I1059)&gt;AX$4,$T1070/$I1059,$T1070-SUM($I1084:AW1084))))</f>
        <v>0</v>
      </c>
      <c r="AY1084" s="31">
        <f>IF($I1059="n/a",0,IF(AY$4&lt;=$C1084,0,IF(SUM($C1084,$I1059)&gt;AY$4,$T1070/$I1059,$T1070-SUM($I1084:AX1084))))</f>
        <v>0</v>
      </c>
      <c r="AZ1084" s="31">
        <f>IF($I1059="n/a",0,IF(AZ$4&lt;=$C1084,0,IF(SUM($C1084,$I1059)&gt;AZ$4,$T1070/$I1059,$T1070-SUM($I1084:AY1084))))</f>
        <v>0</v>
      </c>
      <c r="BA1084" s="31">
        <f>IF($I1059="n/a",0,IF(BA$4&lt;=$C1084,0,IF(SUM($C1084,$I1059)&gt;BA$4,$T1070/$I1059,$T1070-SUM($I1084:AZ1084))))</f>
        <v>0</v>
      </c>
      <c r="BB1084" s="31">
        <f>IF($I1059="n/a",0,IF(BB$4&lt;=$C1084,0,IF(SUM($C1084,$I1059)&gt;BB$4,$T1070/$I1059,$T1070-SUM($I1084:BA1084))))</f>
        <v>0</v>
      </c>
      <c r="BC1084" s="31">
        <f>IF($I1059="n/a",0,IF(BC$4&lt;=$C1084,0,IF(SUM($C1084,$I1059)&gt;BC$4,$T1070/$I1059,$T1070-SUM($I1084:BB1084))))</f>
        <v>0</v>
      </c>
      <c r="BD1084" s="31">
        <f>IF($I1059="n/a",0,IF(BD$4&lt;=$C1084,0,IF(SUM($C1084,$I1059)&gt;BD$4,$T1070/$I1059,$T1070-SUM($I1084:BC1084))))</f>
        <v>0</v>
      </c>
      <c r="BE1084" s="31">
        <f>IF($I1059="n/a",0,IF(BE$4&lt;=$C1084,0,IF(SUM($C1084,$I1059)&gt;BE$4,$T1070/$I1059,$T1070-SUM($I1084:BD1084))))</f>
        <v>0</v>
      </c>
      <c r="BF1084" s="31">
        <f>IF($I1059="n/a",0,IF(BF$4&lt;=$C1084,0,IF(SUM($C1084,$I1059)&gt;BF$4,$T1070/$I1059,$T1070-SUM($I1084:BE1084))))</f>
        <v>0</v>
      </c>
      <c r="BG1084" s="31">
        <f>IF($I1059="n/a",0,IF(BG$4&lt;=$C1084,0,IF(SUM($C1084,$I1059)&gt;BG$4,$T1070/$I1059,$T1070-SUM($I1084:BF1084))))</f>
        <v>0</v>
      </c>
      <c r="BH1084" s="31">
        <f>IF($I1059="n/a",0,IF(BH$4&lt;=$C1084,0,IF(SUM($C1084,$I1059)&gt;BH$4,$T1070/$I1059,$T1070-SUM($I1084:BG1084))))</f>
        <v>0</v>
      </c>
      <c r="BI1084" s="31">
        <f>IF($I1059="n/a",0,IF(BI$4&lt;=$C1084,0,IF(SUM($C1084,$I1059)&gt;BI$4,$T1070/$I1059,$T1070-SUM($I1084:BH1084))))</f>
        <v>0</v>
      </c>
      <c r="BJ1084" s="31">
        <f>IF($I1059="n/a",0,IF(BJ$4&lt;=$C1084,0,IF(SUM($C1084,$I1059)&gt;BJ$4,$T1070/$I1059,$T1070-SUM($I1084:BI1084))))</f>
        <v>0</v>
      </c>
      <c r="BK1084" s="31">
        <f>IF($I1059="n/a",0,IF(BK$4&lt;=$C1084,0,IF(SUM($C1084,$I1059)&gt;BK$4,$T1070/$I1059,$T1070-SUM($I1084:BJ1084))))</f>
        <v>0</v>
      </c>
      <c r="BL1084" s="31">
        <f>IF($I1059="n/a",0,IF(BL$4&lt;=$C1084,0,IF(SUM($C1084,$I1059)&gt;BL$4,$T1070/$I1059,$T1070-SUM($I1084:BK1084))))</f>
        <v>0</v>
      </c>
      <c r="BM1084" s="31">
        <f>IF($I1059="n/a",0,IF(BM$4&lt;=$C1084,0,IF(SUM($C1084,$I1059)&gt;BM$4,$T1070/$I1059,$T1070-SUM($I1084:BL1084))))</f>
        <v>0</v>
      </c>
      <c r="BN1084" s="31">
        <f>IF($I1059="n/a",0,IF(BN$4&lt;=$C1084,0,IF(SUM($C1084,$I1059)&gt;BN$4,$T1070/$I1059,$T1070-SUM($I1084:BM1084))))</f>
        <v>0</v>
      </c>
      <c r="BO1084" s="31">
        <f>IF($I1059="n/a",0,IF(BO$4&lt;=$C1084,0,IF(SUM($C1084,$I1059)&gt;BO$4,$T1070/$I1059,$T1070-SUM($I1084:BN1084))))</f>
        <v>0</v>
      </c>
      <c r="BP1084" s="31">
        <f>IF($I1059="n/a",0,IF(BP$4&lt;=$C1084,0,IF(SUM($C1084,$I1059)&gt;BP$4,$T1070/$I1059,$T1070-SUM($I1084:BO1084))))</f>
        <v>0</v>
      </c>
      <c r="BQ1084" s="31">
        <f>IF($I1059="n/a",0,IF(BQ$4&lt;=$C1084,0,IF(SUM($C1084,$I1059)&gt;BQ$4,$T1070/$I1059,$T1070-SUM($I1084:BP1084))))</f>
        <v>0</v>
      </c>
      <c r="BR1084" s="31">
        <f>IF($I1059="n/a",0,IF(BR$4&lt;=$C1084,0,IF(SUM($C1084,$I1059)&gt;BR$4,$T1070/$I1059,$T1070-SUM($I1084:BQ1084))))</f>
        <v>0</v>
      </c>
      <c r="BS1084" s="31">
        <f>IF($I1059="n/a",0,IF(BS$4&lt;=$C1084,0,IF(SUM($C1084,$I1059)&gt;BS$4,$T1070/$I1059,$T1070-SUM($I1084:BR1084))))</f>
        <v>0</v>
      </c>
      <c r="BT1084" s="31">
        <f>IF($I1059="n/a",0,IF(BT$4&lt;=$C1084,0,IF(SUM($C1084,$I1059)&gt;BT$4,$T1070/$I1059,$T1070-SUM($I1084:BS1084))))</f>
        <v>0</v>
      </c>
      <c r="BU1084" s="31">
        <f>IF($I1059="n/a",0,IF(BU$4&lt;=$C1084,0,IF(SUM($C1084,$I1059)&gt;BU$4,$T1070/$I1059,$T1070-SUM($I1084:BT1084))))</f>
        <v>0</v>
      </c>
      <c r="BV1084" s="31">
        <f>IF($I1059="n/a",0,IF(BV$4&lt;=$C1084,0,IF(SUM($C1084,$I1059)&gt;BV$4,$T1070/$I1059,$T1070-SUM($I1084:BU1084))))</f>
        <v>0</v>
      </c>
      <c r="BW1084" s="31">
        <f>IF($I1059="n/a",0,IF(BW$4&lt;=$C1084,0,IF(SUM($C1084,$I1059)&gt;BW$4,$T1070/$I1059,$T1070-SUM($I1084:BV1084))))</f>
        <v>0</v>
      </c>
      <c r="BX1084" s="31">
        <f>IF($I1059="n/a",0,IF(BX$4&lt;=$C1084,0,IF(SUM($C1084,$I1059)&gt;BX$4,$T1070/$I1059,$T1070-SUM($I1084:BW1084))))</f>
        <v>0</v>
      </c>
      <c r="BY1084" s="31">
        <f>IF($I1059="n/a",0,IF(BY$4&lt;=$C1084,0,IF(SUM($C1084,$I1059)&gt;BY$4,$T1070/$I1059,$T1070-SUM($I1084:BX1084))))</f>
        <v>0</v>
      </c>
      <c r="BZ1084" s="31">
        <f>IF($I1059="n/a",0,IF(BZ$4&lt;=$C1084,0,IF(SUM($C1084,$I1059)&gt;BZ$4,$T1070/$I1059,$T1070-SUM($I1084:BY1084))))</f>
        <v>0</v>
      </c>
      <c r="CA1084" s="31">
        <f>IF($I1059="n/a",0,IF(CA$4&lt;=$C1084,0,IF(SUM($C1084,$I1059)&gt;CA$4,$T1070/$I1059,$T1070-SUM($I1084:BZ1084))))</f>
        <v>0</v>
      </c>
      <c r="CB1084" s="31">
        <f>IF($I1059="n/a",0,IF(CB$4&lt;=$C1084,0,IF(SUM($C1084,$I1059)&gt;CB$4,$T1070/$I1059,$T1070-SUM($I1084:CA1084))))</f>
        <v>0</v>
      </c>
      <c r="CC1084" s="31">
        <f>IF($I1059="n/a",0,IF(CC$4&lt;=$C1084,0,IF(SUM($C1084,$I1059)&gt;CC$4,$T1070/$I1059,$T1070-SUM($I1084:CB1084))))</f>
        <v>0</v>
      </c>
      <c r="CD1084" s="31">
        <f>IF($I1059="n/a",0,IF(CD$4&lt;=$C1084,0,IF(SUM($C1084,$I1059)&gt;CD$4,$T1070/$I1059,$T1070-SUM($I1084:CC1084))))</f>
        <v>0</v>
      </c>
      <c r="CE1084" s="31">
        <f>IF($I1059="n/a",0,IF(CE$4&lt;=$C1084,0,IF(SUM($C1084,$I1059)&gt;CE$4,$T1070/$I1059,$T1070-SUM($I1084:CD1084))))</f>
        <v>0</v>
      </c>
      <c r="CF1084" s="31">
        <f>IF($I1059="n/a",0,IF(CF$4&lt;=$C1084,0,IF(SUM($C1084,$I1059)&gt;CF$4,$T1070/$I1059,$T1070-SUM($I1084:CE1084))))</f>
        <v>0</v>
      </c>
    </row>
    <row r="1085" spans="1:2018" ht="12.75" customHeight="1">
      <c r="C1085" s="202">
        <v>2027</v>
      </c>
      <c r="D1085" s="21" t="s">
        <v>57</v>
      </c>
      <c r="E1085" s="21" t="s">
        <v>197</v>
      </c>
      <c r="I1085" s="31"/>
      <c r="J1085" s="31">
        <f>IF($I1059="n/a",0,IF(J$4&lt;=$C1085,0,IF(SUM($C1085,$I1059)&gt;J$4,$U1070/$I1059,$U1070-SUM($I1085:I1085))))</f>
        <v>0</v>
      </c>
      <c r="K1085" s="31">
        <f>IF($I1059="n/a",0,IF(K$4&lt;=$C1085,0,IF(SUM($C1085,$I1059)&gt;K$4,$U1070/$I1059,$U1070-SUM($I1085:J1085))))</f>
        <v>0</v>
      </c>
      <c r="L1085" s="31">
        <f>IF($I1059="n/a",0,IF(L$4&lt;=$C1085,0,IF(SUM($C1085,$I1059)&gt;L$4,$U1070/$I1059,$U1070-SUM($I1085:K1085))))</f>
        <v>0</v>
      </c>
      <c r="M1085" s="31">
        <f>IF($I1059="n/a",0,IF(M$4&lt;=$C1085,0,IF(SUM($C1085,$I1059)&gt;M$4,$U1070/$I1059,$U1070-SUM($I1085:L1085))))</f>
        <v>0</v>
      </c>
      <c r="N1085" s="31">
        <f>IF($I1059="n/a",0,IF(N$4&lt;=$C1085,0,IF(SUM($C1085,$I1059)&gt;N$4,$U1070/$I1059,$U1070-SUM($I1085:M1085))))</f>
        <v>0</v>
      </c>
      <c r="O1085" s="31">
        <f>IF($I1059="n/a",0,IF(O$4&lt;=$C1085,0,IF(SUM($C1085,$I1059)&gt;O$4,$U1070/$I1059,$U1070-SUM($I1085:N1085))))</f>
        <v>0</v>
      </c>
      <c r="P1085" s="31">
        <f>IF($I1059="n/a",0,IF(P$4&lt;=$C1085,0,IF(SUM($C1085,$I1059)&gt;P$4,$U1070/$I1059,$U1070-SUM($I1085:O1085))))</f>
        <v>0</v>
      </c>
      <c r="Q1085" s="31">
        <f>IF($I1059="n/a",0,IF(Q$4&lt;=$C1085,0,IF(SUM($C1085,$I1059)&gt;Q$4,$U1070/$I1059,$U1070-SUM($I1085:P1085))))</f>
        <v>0</v>
      </c>
      <c r="R1085" s="31">
        <f>IF($I1059="n/a",0,IF(R$4&lt;=$C1085,0,IF(SUM($C1085,$I1059)&gt;R$4,$U1070/$I1059,$U1070-SUM($I1085:Q1085))))</f>
        <v>0</v>
      </c>
      <c r="S1085" s="31">
        <f>IF($I1059="n/a",0,IF(S$4&lt;=$C1085,0,IF(SUM($C1085,$I1059)&gt;S$4,$U1070/$I1059,$U1070-SUM($I1085:R1085))))</f>
        <v>0</v>
      </c>
      <c r="T1085" s="31">
        <f>IF($I1059="n/a",0,IF(T$4&lt;=$C1085,0,IF(SUM($C1085,$I1059)&gt;T$4,$U1070/$I1059,$U1070-SUM($I1085:S1085))))</f>
        <v>0</v>
      </c>
      <c r="U1085" s="31">
        <f>IF($I1059="n/a",0,IF(U$4&lt;=$C1085,0,IF(SUM($C1085,$I1059)&gt;U$4,$U1070/$I1059,$U1070-SUM($I1085:T1085))))</f>
        <v>0</v>
      </c>
      <c r="V1085" s="31">
        <f>IF($I1059="n/a",0,IF(V$4&lt;=$C1085,0,IF(SUM($C1085,$I1059)&gt;V$4,$U1070/$I1059,$U1070-SUM($I1085:U1085))))</f>
        <v>0</v>
      </c>
      <c r="W1085" s="31">
        <f>IF($I1059="n/a",0,IF(W$4&lt;=$C1085,0,IF(SUM($C1085,$I1059)&gt;W$4,$U1070/$I1059,$U1070-SUM($I1085:V1085))))</f>
        <v>0</v>
      </c>
      <c r="X1085" s="31">
        <f>IF($I1059="n/a",0,IF(X$4&lt;=$C1085,0,IF(SUM($C1085,$I1059)&gt;X$4,$U1070/$I1059,$U1070-SUM($I1085:W1085))))</f>
        <v>0</v>
      </c>
      <c r="Y1085" s="31">
        <f>IF($I1059="n/a",0,IF(Y$4&lt;=$C1085,0,IF(SUM($C1085,$I1059)&gt;Y$4,$U1070/$I1059,$U1070-SUM($I1085:X1085))))</f>
        <v>0</v>
      </c>
      <c r="Z1085" s="31">
        <f>IF($I1059="n/a",0,IF(Z$4&lt;=$C1085,0,IF(SUM($C1085,$I1059)&gt;Z$4,$U1070/$I1059,$U1070-SUM($I1085:Y1085))))</f>
        <v>0</v>
      </c>
      <c r="AA1085" s="31">
        <f>IF($I1059="n/a",0,IF(AA$4&lt;=$C1085,0,IF(SUM($C1085,$I1059)&gt;AA$4,$U1070/$I1059,$U1070-SUM($I1085:Z1085))))</f>
        <v>0</v>
      </c>
      <c r="AB1085" s="31">
        <f>IF($I1059="n/a",0,IF(AB$4&lt;=$C1085,0,IF(SUM($C1085,$I1059)&gt;AB$4,$U1070/$I1059,$U1070-SUM($I1085:AA1085))))</f>
        <v>0</v>
      </c>
      <c r="AC1085" s="31">
        <f>IF($I1059="n/a",0,IF(AC$4&lt;=$C1085,0,IF(SUM($C1085,$I1059)&gt;AC$4,$U1070/$I1059,$U1070-SUM($I1085:AB1085))))</f>
        <v>0</v>
      </c>
      <c r="AD1085" s="31">
        <f>IF($I1059="n/a",0,IF(AD$4&lt;=$C1085,0,IF(SUM($C1085,$I1059)&gt;AD$4,$U1070/$I1059,$U1070-SUM($I1085:AC1085))))</f>
        <v>0</v>
      </c>
      <c r="AE1085" s="31">
        <f>IF($I1059="n/a",0,IF(AE$4&lt;=$C1085,0,IF(SUM($C1085,$I1059)&gt;AE$4,$U1070/$I1059,$U1070-SUM($I1085:AD1085))))</f>
        <v>0</v>
      </c>
      <c r="AF1085" s="31">
        <f>IF($I1059="n/a",0,IF(AF$4&lt;=$C1085,0,IF(SUM($C1085,$I1059)&gt;AF$4,$U1070/$I1059,$U1070-SUM($I1085:AE1085))))</f>
        <v>0</v>
      </c>
      <c r="AG1085" s="31">
        <f>IF($I1059="n/a",0,IF(AG$4&lt;=$C1085,0,IF(SUM($C1085,$I1059)&gt;AG$4,$U1070/$I1059,$U1070-SUM($I1085:AF1085))))</f>
        <v>0</v>
      </c>
      <c r="AH1085" s="31">
        <f>IF($I1059="n/a",0,IF(AH$4&lt;=$C1085,0,IF(SUM($C1085,$I1059)&gt;AH$4,$U1070/$I1059,$U1070-SUM($I1085:AG1085))))</f>
        <v>0</v>
      </c>
      <c r="AI1085" s="31">
        <f>IF($I1059="n/a",0,IF(AI$4&lt;=$C1085,0,IF(SUM($C1085,$I1059)&gt;AI$4,$U1070/$I1059,$U1070-SUM($I1085:AH1085))))</f>
        <v>0</v>
      </c>
      <c r="AJ1085" s="31">
        <f>IF($I1059="n/a",0,IF(AJ$4&lt;=$C1085,0,IF(SUM($C1085,$I1059)&gt;AJ$4,$U1070/$I1059,$U1070-SUM($I1085:AI1085))))</f>
        <v>0</v>
      </c>
      <c r="AK1085" s="31">
        <f>IF($I1059="n/a",0,IF(AK$4&lt;=$C1085,0,IF(SUM($C1085,$I1059)&gt;AK$4,$U1070/$I1059,$U1070-SUM($I1085:AJ1085))))</f>
        <v>0</v>
      </c>
      <c r="AL1085" s="31">
        <f>IF($I1059="n/a",0,IF(AL$4&lt;=$C1085,0,IF(SUM($C1085,$I1059)&gt;AL$4,$U1070/$I1059,$U1070-SUM($I1085:AK1085))))</f>
        <v>0</v>
      </c>
      <c r="AM1085" s="31">
        <f>IF($I1059="n/a",0,IF(AM$4&lt;=$C1085,0,IF(SUM($C1085,$I1059)&gt;AM$4,$U1070/$I1059,$U1070-SUM($I1085:AL1085))))</f>
        <v>0</v>
      </c>
      <c r="AN1085" s="31">
        <f>IF($I1059="n/a",0,IF(AN$4&lt;=$C1085,0,IF(SUM($C1085,$I1059)&gt;AN$4,$U1070/$I1059,$U1070-SUM($I1085:AM1085))))</f>
        <v>0</v>
      </c>
      <c r="AO1085" s="31">
        <f>IF($I1059="n/a",0,IF(AO$4&lt;=$C1085,0,IF(SUM($C1085,$I1059)&gt;AO$4,$U1070/$I1059,$U1070-SUM($I1085:AN1085))))</f>
        <v>0</v>
      </c>
      <c r="AP1085" s="31">
        <f>IF($I1059="n/a",0,IF(AP$4&lt;=$C1085,0,IF(SUM($C1085,$I1059)&gt;AP$4,$U1070/$I1059,$U1070-SUM($I1085:AO1085))))</f>
        <v>0</v>
      </c>
      <c r="AQ1085" s="31">
        <f>IF($I1059="n/a",0,IF(AQ$4&lt;=$C1085,0,IF(SUM($C1085,$I1059)&gt;AQ$4,$U1070/$I1059,$U1070-SUM($I1085:AP1085))))</f>
        <v>0</v>
      </c>
      <c r="AR1085" s="31">
        <f>IF($I1059="n/a",0,IF(AR$4&lt;=$C1085,0,IF(SUM($C1085,$I1059)&gt;AR$4,$U1070/$I1059,$U1070-SUM($I1085:AQ1085))))</f>
        <v>0</v>
      </c>
      <c r="AS1085" s="31">
        <f>IF($I1059="n/a",0,IF(AS$4&lt;=$C1085,0,IF(SUM($C1085,$I1059)&gt;AS$4,$U1070/$I1059,$U1070-SUM($I1085:AR1085))))</f>
        <v>0</v>
      </c>
      <c r="AT1085" s="31">
        <f>IF($I1059="n/a",0,IF(AT$4&lt;=$C1085,0,IF(SUM($C1085,$I1059)&gt;AT$4,$U1070/$I1059,$U1070-SUM($I1085:AS1085))))</f>
        <v>0</v>
      </c>
      <c r="AU1085" s="31">
        <f>IF($I1059="n/a",0,IF(AU$4&lt;=$C1085,0,IF(SUM($C1085,$I1059)&gt;AU$4,$U1070/$I1059,$U1070-SUM($I1085:AT1085))))</f>
        <v>0</v>
      </c>
      <c r="AV1085" s="31">
        <f>IF($I1059="n/a",0,IF(AV$4&lt;=$C1085,0,IF(SUM($C1085,$I1059)&gt;AV$4,$U1070/$I1059,$U1070-SUM($I1085:AU1085))))</f>
        <v>0</v>
      </c>
      <c r="AW1085" s="31">
        <f>IF($I1059="n/a",0,IF(AW$4&lt;=$C1085,0,IF(SUM($C1085,$I1059)&gt;AW$4,$U1070/$I1059,$U1070-SUM($I1085:AV1085))))</f>
        <v>0</v>
      </c>
      <c r="AX1085" s="31">
        <f>IF($I1059="n/a",0,IF(AX$4&lt;=$C1085,0,IF(SUM($C1085,$I1059)&gt;AX$4,$U1070/$I1059,$U1070-SUM($I1085:AW1085))))</f>
        <v>0</v>
      </c>
      <c r="AY1085" s="31">
        <f>IF($I1059="n/a",0,IF(AY$4&lt;=$C1085,0,IF(SUM($C1085,$I1059)&gt;AY$4,$U1070/$I1059,$U1070-SUM($I1085:AX1085))))</f>
        <v>0</v>
      </c>
      <c r="AZ1085" s="31">
        <f>IF($I1059="n/a",0,IF(AZ$4&lt;=$C1085,0,IF(SUM($C1085,$I1059)&gt;AZ$4,$U1070/$I1059,$U1070-SUM($I1085:AY1085))))</f>
        <v>0</v>
      </c>
      <c r="BA1085" s="31">
        <f>IF($I1059="n/a",0,IF(BA$4&lt;=$C1085,0,IF(SUM($C1085,$I1059)&gt;BA$4,$U1070/$I1059,$U1070-SUM($I1085:AZ1085))))</f>
        <v>0</v>
      </c>
      <c r="BB1085" s="31">
        <f>IF($I1059="n/a",0,IF(BB$4&lt;=$C1085,0,IF(SUM($C1085,$I1059)&gt;BB$4,$U1070/$I1059,$U1070-SUM($I1085:BA1085))))</f>
        <v>0</v>
      </c>
      <c r="BC1085" s="31">
        <f>IF($I1059="n/a",0,IF(BC$4&lt;=$C1085,0,IF(SUM($C1085,$I1059)&gt;BC$4,$U1070/$I1059,$U1070-SUM($I1085:BB1085))))</f>
        <v>0</v>
      </c>
      <c r="BD1085" s="31">
        <f>IF($I1059="n/a",0,IF(BD$4&lt;=$C1085,0,IF(SUM($C1085,$I1059)&gt;BD$4,$U1070/$I1059,$U1070-SUM($I1085:BC1085))))</f>
        <v>0</v>
      </c>
      <c r="BE1085" s="31">
        <f>IF($I1059="n/a",0,IF(BE$4&lt;=$C1085,0,IF(SUM($C1085,$I1059)&gt;BE$4,$U1070/$I1059,$U1070-SUM($I1085:BD1085))))</f>
        <v>0</v>
      </c>
      <c r="BF1085" s="31">
        <f>IF($I1059="n/a",0,IF(BF$4&lt;=$C1085,0,IF(SUM($C1085,$I1059)&gt;BF$4,$U1070/$I1059,$U1070-SUM($I1085:BE1085))))</f>
        <v>0</v>
      </c>
      <c r="BG1085" s="31">
        <f>IF($I1059="n/a",0,IF(BG$4&lt;=$C1085,0,IF(SUM($C1085,$I1059)&gt;BG$4,$U1070/$I1059,$U1070-SUM($I1085:BF1085))))</f>
        <v>0</v>
      </c>
      <c r="BH1085" s="31">
        <f>IF($I1059="n/a",0,IF(BH$4&lt;=$C1085,0,IF(SUM($C1085,$I1059)&gt;BH$4,$U1070/$I1059,$U1070-SUM($I1085:BG1085))))</f>
        <v>0</v>
      </c>
      <c r="BI1085" s="31">
        <f>IF($I1059="n/a",0,IF(BI$4&lt;=$C1085,0,IF(SUM($C1085,$I1059)&gt;BI$4,$U1070/$I1059,$U1070-SUM($I1085:BH1085))))</f>
        <v>0</v>
      </c>
      <c r="BJ1085" s="31">
        <f>IF($I1059="n/a",0,IF(BJ$4&lt;=$C1085,0,IF(SUM($C1085,$I1059)&gt;BJ$4,$U1070/$I1059,$U1070-SUM($I1085:BI1085))))</f>
        <v>0</v>
      </c>
      <c r="BK1085" s="31">
        <f>IF($I1059="n/a",0,IF(BK$4&lt;=$C1085,0,IF(SUM($C1085,$I1059)&gt;BK$4,$U1070/$I1059,$U1070-SUM($I1085:BJ1085))))</f>
        <v>0</v>
      </c>
      <c r="BL1085" s="31">
        <f>IF($I1059="n/a",0,IF(BL$4&lt;=$C1085,0,IF(SUM($C1085,$I1059)&gt;BL$4,$U1070/$I1059,$U1070-SUM($I1085:BK1085))))</f>
        <v>0</v>
      </c>
      <c r="BM1085" s="31">
        <f>IF($I1059="n/a",0,IF(BM$4&lt;=$C1085,0,IF(SUM($C1085,$I1059)&gt;BM$4,$U1070/$I1059,$U1070-SUM($I1085:BL1085))))</f>
        <v>0</v>
      </c>
      <c r="BN1085" s="31">
        <f>IF($I1059="n/a",0,IF(BN$4&lt;=$C1085,0,IF(SUM($C1085,$I1059)&gt;BN$4,$U1070/$I1059,$U1070-SUM($I1085:BM1085))))</f>
        <v>0</v>
      </c>
      <c r="BO1085" s="31">
        <f>IF($I1059="n/a",0,IF(BO$4&lt;=$C1085,0,IF(SUM($C1085,$I1059)&gt;BO$4,$U1070/$I1059,$U1070-SUM($I1085:BN1085))))</f>
        <v>0</v>
      </c>
      <c r="BP1085" s="31">
        <f>IF($I1059="n/a",0,IF(BP$4&lt;=$C1085,0,IF(SUM($C1085,$I1059)&gt;BP$4,$U1070/$I1059,$U1070-SUM($I1085:BO1085))))</f>
        <v>0</v>
      </c>
      <c r="BQ1085" s="31">
        <f>IF($I1059="n/a",0,IF(BQ$4&lt;=$C1085,0,IF(SUM($C1085,$I1059)&gt;BQ$4,$U1070/$I1059,$U1070-SUM($I1085:BP1085))))</f>
        <v>0</v>
      </c>
      <c r="BR1085" s="31">
        <f>IF($I1059="n/a",0,IF(BR$4&lt;=$C1085,0,IF(SUM($C1085,$I1059)&gt;BR$4,$U1070/$I1059,$U1070-SUM($I1085:BQ1085))))</f>
        <v>0</v>
      </c>
      <c r="BS1085" s="31">
        <f>IF($I1059="n/a",0,IF(BS$4&lt;=$C1085,0,IF(SUM($C1085,$I1059)&gt;BS$4,$U1070/$I1059,$U1070-SUM($I1085:BR1085))))</f>
        <v>0</v>
      </c>
      <c r="BT1085" s="31">
        <f>IF($I1059="n/a",0,IF(BT$4&lt;=$C1085,0,IF(SUM($C1085,$I1059)&gt;BT$4,$U1070/$I1059,$U1070-SUM($I1085:BS1085))))</f>
        <v>0</v>
      </c>
      <c r="BU1085" s="31">
        <f>IF($I1059="n/a",0,IF(BU$4&lt;=$C1085,0,IF(SUM($C1085,$I1059)&gt;BU$4,$U1070/$I1059,$U1070-SUM($I1085:BT1085))))</f>
        <v>0</v>
      </c>
      <c r="BV1085" s="31">
        <f>IF($I1059="n/a",0,IF(BV$4&lt;=$C1085,0,IF(SUM($C1085,$I1059)&gt;BV$4,$U1070/$I1059,$U1070-SUM($I1085:BU1085))))</f>
        <v>0</v>
      </c>
      <c r="BW1085" s="31">
        <f>IF($I1059="n/a",0,IF(BW$4&lt;=$C1085,0,IF(SUM($C1085,$I1059)&gt;BW$4,$U1070/$I1059,$U1070-SUM($I1085:BV1085))))</f>
        <v>0</v>
      </c>
      <c r="BX1085" s="31">
        <f>IF($I1059="n/a",0,IF(BX$4&lt;=$C1085,0,IF(SUM($C1085,$I1059)&gt;BX$4,$U1070/$I1059,$U1070-SUM($I1085:BW1085))))</f>
        <v>0</v>
      </c>
      <c r="BY1085" s="31">
        <f>IF($I1059="n/a",0,IF(BY$4&lt;=$C1085,0,IF(SUM($C1085,$I1059)&gt;BY$4,$U1070/$I1059,$U1070-SUM($I1085:BX1085))))</f>
        <v>0</v>
      </c>
      <c r="BZ1085" s="31">
        <f>IF($I1059="n/a",0,IF(BZ$4&lt;=$C1085,0,IF(SUM($C1085,$I1059)&gt;BZ$4,$U1070/$I1059,$U1070-SUM($I1085:BY1085))))</f>
        <v>0</v>
      </c>
      <c r="CA1085" s="31">
        <f>IF($I1059="n/a",0,IF(CA$4&lt;=$C1085,0,IF(SUM($C1085,$I1059)&gt;CA$4,$U1070/$I1059,$U1070-SUM($I1085:BZ1085))))</f>
        <v>0</v>
      </c>
      <c r="CB1085" s="31">
        <f>IF($I1059="n/a",0,IF(CB$4&lt;=$C1085,0,IF(SUM($C1085,$I1059)&gt;CB$4,$U1070/$I1059,$U1070-SUM($I1085:CA1085))))</f>
        <v>0</v>
      </c>
      <c r="CC1085" s="31">
        <f>IF($I1059="n/a",0,IF(CC$4&lt;=$C1085,0,IF(SUM($C1085,$I1059)&gt;CC$4,$U1070/$I1059,$U1070-SUM($I1085:CB1085))))</f>
        <v>0</v>
      </c>
      <c r="CD1085" s="31">
        <f>IF($I1059="n/a",0,IF(CD$4&lt;=$C1085,0,IF(SUM($C1085,$I1059)&gt;CD$4,$U1070/$I1059,$U1070-SUM($I1085:CC1085))))</f>
        <v>0</v>
      </c>
      <c r="CE1085" s="31">
        <f>IF($I1059="n/a",0,IF(CE$4&lt;=$C1085,0,IF(SUM($C1085,$I1059)&gt;CE$4,$U1070/$I1059,$U1070-SUM($I1085:CD1085))))</f>
        <v>0</v>
      </c>
      <c r="CF1085" s="31">
        <f>IF($I1059="n/a",0,IF(CF$4&lt;=$C1085,0,IF(SUM($C1085,$I1059)&gt;CF$4,$U1070/$I1059,$U1070-SUM($I1085:CE1085))))</f>
        <v>0</v>
      </c>
    </row>
    <row r="1086" spans="1:2018" ht="12.75" customHeight="1">
      <c r="C1086" s="202">
        <v>2028</v>
      </c>
      <c r="D1086" s="21" t="s">
        <v>58</v>
      </c>
      <c r="E1086" s="21" t="s">
        <v>197</v>
      </c>
      <c r="I1086" s="31"/>
      <c r="J1086" s="31">
        <f>IF($I1059="n/a",0,IF(J$4&lt;=$C1086,0,IF(SUM($C1086,$I1059)&gt;J$4,$V1070/$I1059,$V1070-SUM($I1086:I1086))))</f>
        <v>0</v>
      </c>
      <c r="K1086" s="31">
        <f>IF($I1059="n/a",0,IF(K$4&lt;=$C1086,0,IF(SUM($C1086,$I1059)&gt;K$4,$V1070/$I1059,$V1070-SUM($I1086:J1086))))</f>
        <v>0</v>
      </c>
      <c r="L1086" s="31">
        <f>IF($I1059="n/a",0,IF(L$4&lt;=$C1086,0,IF(SUM($C1086,$I1059)&gt;L$4,$V1070/$I1059,$V1070-SUM($I1086:K1086))))</f>
        <v>0</v>
      </c>
      <c r="M1086" s="31">
        <f>IF($I1059="n/a",0,IF(M$4&lt;=$C1086,0,IF(SUM($C1086,$I1059)&gt;M$4,$V1070/$I1059,$V1070-SUM($I1086:L1086))))</f>
        <v>0</v>
      </c>
      <c r="N1086" s="31">
        <f>IF($I1059="n/a",0,IF(N$4&lt;=$C1086,0,IF(SUM($C1086,$I1059)&gt;N$4,$V1070/$I1059,$V1070-SUM($I1086:M1086))))</f>
        <v>0</v>
      </c>
      <c r="O1086" s="31">
        <f>IF($I1059="n/a",0,IF(O$4&lt;=$C1086,0,IF(SUM($C1086,$I1059)&gt;O$4,$V1070/$I1059,$V1070-SUM($I1086:N1086))))</f>
        <v>0</v>
      </c>
      <c r="P1086" s="31">
        <f>IF($I1059="n/a",0,IF(P$4&lt;=$C1086,0,IF(SUM($C1086,$I1059)&gt;P$4,$V1070/$I1059,$V1070-SUM($I1086:O1086))))</f>
        <v>0</v>
      </c>
      <c r="Q1086" s="31">
        <f>IF($I1059="n/a",0,IF(Q$4&lt;=$C1086,0,IF(SUM($C1086,$I1059)&gt;Q$4,$V1070/$I1059,$V1070-SUM($I1086:P1086))))</f>
        <v>0</v>
      </c>
      <c r="R1086" s="31">
        <f>IF($I1059="n/a",0,IF(R$4&lt;=$C1086,0,IF(SUM($C1086,$I1059)&gt;R$4,$V1070/$I1059,$V1070-SUM($I1086:Q1086))))</f>
        <v>0</v>
      </c>
      <c r="S1086" s="31">
        <f>IF($I1059="n/a",0,IF(S$4&lt;=$C1086,0,IF(SUM($C1086,$I1059)&gt;S$4,$V1070/$I1059,$V1070-SUM($I1086:R1086))))</f>
        <v>0</v>
      </c>
      <c r="T1086" s="31">
        <f>IF($I1059="n/a",0,IF(T$4&lt;=$C1086,0,IF(SUM($C1086,$I1059)&gt;T$4,$V1070/$I1059,$V1070-SUM($I1086:S1086))))</f>
        <v>0</v>
      </c>
      <c r="U1086" s="31">
        <f>IF($I1059="n/a",0,IF(U$4&lt;=$C1086,0,IF(SUM($C1086,$I1059)&gt;U$4,$V1070/$I1059,$V1070-SUM($I1086:T1086))))</f>
        <v>0</v>
      </c>
      <c r="V1086" s="31">
        <f>IF($I1059="n/a",0,IF(V$4&lt;=$C1086,0,IF(SUM($C1086,$I1059)&gt;V$4,$V1070/$I1059,$V1070-SUM($I1086:U1086))))</f>
        <v>0</v>
      </c>
      <c r="W1086" s="31">
        <f>IF($I1059="n/a",0,IF(W$4&lt;=$C1086,0,IF(SUM($C1086,$I1059)&gt;W$4,$V1070/$I1059,$V1070-SUM($I1086:V1086))))</f>
        <v>0</v>
      </c>
      <c r="X1086" s="31">
        <f>IF($I1059="n/a",0,IF(X$4&lt;=$C1086,0,IF(SUM($C1086,$I1059)&gt;X$4,$V1070/$I1059,$V1070-SUM($I1086:W1086))))</f>
        <v>0</v>
      </c>
      <c r="Y1086" s="31">
        <f>IF($I1059="n/a",0,IF(Y$4&lt;=$C1086,0,IF(SUM($C1086,$I1059)&gt;Y$4,$V1070/$I1059,$V1070-SUM($I1086:X1086))))</f>
        <v>0</v>
      </c>
      <c r="Z1086" s="31">
        <f>IF($I1059="n/a",0,IF(Z$4&lt;=$C1086,0,IF(SUM($C1086,$I1059)&gt;Z$4,$V1070/$I1059,$V1070-SUM($I1086:Y1086))))</f>
        <v>0</v>
      </c>
      <c r="AA1086" s="31">
        <f>IF($I1059="n/a",0,IF(AA$4&lt;=$C1086,0,IF(SUM($C1086,$I1059)&gt;AA$4,$V1070/$I1059,$V1070-SUM($I1086:Z1086))))</f>
        <v>0</v>
      </c>
      <c r="AB1086" s="31">
        <f>IF($I1059="n/a",0,IF(AB$4&lt;=$C1086,0,IF(SUM($C1086,$I1059)&gt;AB$4,$V1070/$I1059,$V1070-SUM($I1086:AA1086))))</f>
        <v>0</v>
      </c>
      <c r="AC1086" s="31">
        <f>IF($I1059="n/a",0,IF(AC$4&lt;=$C1086,0,IF(SUM($C1086,$I1059)&gt;AC$4,$V1070/$I1059,$V1070-SUM($I1086:AB1086))))</f>
        <v>0</v>
      </c>
      <c r="AD1086" s="31">
        <f>IF($I1059="n/a",0,IF(AD$4&lt;=$C1086,0,IF(SUM($C1086,$I1059)&gt;AD$4,$V1070/$I1059,$V1070-SUM($I1086:AC1086))))</f>
        <v>0</v>
      </c>
      <c r="AE1086" s="31">
        <f>IF($I1059="n/a",0,IF(AE$4&lt;=$C1086,0,IF(SUM($C1086,$I1059)&gt;AE$4,$V1070/$I1059,$V1070-SUM($I1086:AD1086))))</f>
        <v>0</v>
      </c>
      <c r="AF1086" s="31">
        <f>IF($I1059="n/a",0,IF(AF$4&lt;=$C1086,0,IF(SUM($C1086,$I1059)&gt;AF$4,$V1070/$I1059,$V1070-SUM($I1086:AE1086))))</f>
        <v>0</v>
      </c>
      <c r="AG1086" s="31">
        <f>IF($I1059="n/a",0,IF(AG$4&lt;=$C1086,0,IF(SUM($C1086,$I1059)&gt;AG$4,$V1070/$I1059,$V1070-SUM($I1086:AF1086))))</f>
        <v>0</v>
      </c>
      <c r="AH1086" s="31">
        <f>IF($I1059="n/a",0,IF(AH$4&lt;=$C1086,0,IF(SUM($C1086,$I1059)&gt;AH$4,$V1070/$I1059,$V1070-SUM($I1086:AG1086))))</f>
        <v>0</v>
      </c>
      <c r="AI1086" s="31">
        <f>IF($I1059="n/a",0,IF(AI$4&lt;=$C1086,0,IF(SUM($C1086,$I1059)&gt;AI$4,$V1070/$I1059,$V1070-SUM($I1086:AH1086))))</f>
        <v>0</v>
      </c>
      <c r="AJ1086" s="31">
        <f>IF($I1059="n/a",0,IF(AJ$4&lt;=$C1086,0,IF(SUM($C1086,$I1059)&gt;AJ$4,$V1070/$I1059,$V1070-SUM($I1086:AI1086))))</f>
        <v>0</v>
      </c>
      <c r="AK1086" s="31">
        <f>IF($I1059="n/a",0,IF(AK$4&lt;=$C1086,0,IF(SUM($C1086,$I1059)&gt;AK$4,$V1070/$I1059,$V1070-SUM($I1086:AJ1086))))</f>
        <v>0</v>
      </c>
      <c r="AL1086" s="31">
        <f>IF($I1059="n/a",0,IF(AL$4&lt;=$C1086,0,IF(SUM($C1086,$I1059)&gt;AL$4,$V1070/$I1059,$V1070-SUM($I1086:AK1086))))</f>
        <v>0</v>
      </c>
      <c r="AM1086" s="31">
        <f>IF($I1059="n/a",0,IF(AM$4&lt;=$C1086,0,IF(SUM($C1086,$I1059)&gt;AM$4,$V1070/$I1059,$V1070-SUM($I1086:AL1086))))</f>
        <v>0</v>
      </c>
      <c r="AN1086" s="31">
        <f>IF($I1059="n/a",0,IF(AN$4&lt;=$C1086,0,IF(SUM($C1086,$I1059)&gt;AN$4,$V1070/$I1059,$V1070-SUM($I1086:AM1086))))</f>
        <v>0</v>
      </c>
      <c r="AO1086" s="31">
        <f>IF($I1059="n/a",0,IF(AO$4&lt;=$C1086,0,IF(SUM($C1086,$I1059)&gt;AO$4,$V1070/$I1059,$V1070-SUM($I1086:AN1086))))</f>
        <v>0</v>
      </c>
      <c r="AP1086" s="31">
        <f>IF($I1059="n/a",0,IF(AP$4&lt;=$C1086,0,IF(SUM($C1086,$I1059)&gt;AP$4,$V1070/$I1059,$V1070-SUM($I1086:AO1086))))</f>
        <v>0</v>
      </c>
      <c r="AQ1086" s="31">
        <f>IF($I1059="n/a",0,IF(AQ$4&lt;=$C1086,0,IF(SUM($C1086,$I1059)&gt;AQ$4,$V1070/$I1059,$V1070-SUM($I1086:AP1086))))</f>
        <v>0</v>
      </c>
      <c r="AR1086" s="31">
        <f>IF($I1059="n/a",0,IF(AR$4&lt;=$C1086,0,IF(SUM($C1086,$I1059)&gt;AR$4,$V1070/$I1059,$V1070-SUM($I1086:AQ1086))))</f>
        <v>0</v>
      </c>
      <c r="AS1086" s="31">
        <f>IF($I1059="n/a",0,IF(AS$4&lt;=$C1086,0,IF(SUM($C1086,$I1059)&gt;AS$4,$V1070/$I1059,$V1070-SUM($I1086:AR1086))))</f>
        <v>0</v>
      </c>
      <c r="AT1086" s="31">
        <f>IF($I1059="n/a",0,IF(AT$4&lt;=$C1086,0,IF(SUM($C1086,$I1059)&gt;AT$4,$V1070/$I1059,$V1070-SUM($I1086:AS1086))))</f>
        <v>0</v>
      </c>
      <c r="AU1086" s="31">
        <f>IF($I1059="n/a",0,IF(AU$4&lt;=$C1086,0,IF(SUM($C1086,$I1059)&gt;AU$4,$V1070/$I1059,$V1070-SUM($I1086:AT1086))))</f>
        <v>0</v>
      </c>
      <c r="AV1086" s="31">
        <f>IF($I1059="n/a",0,IF(AV$4&lt;=$C1086,0,IF(SUM($C1086,$I1059)&gt;AV$4,$V1070/$I1059,$V1070-SUM($I1086:AU1086))))</f>
        <v>0</v>
      </c>
      <c r="AW1086" s="31">
        <f>IF($I1059="n/a",0,IF(AW$4&lt;=$C1086,0,IF(SUM($C1086,$I1059)&gt;AW$4,$V1070/$I1059,$V1070-SUM($I1086:AV1086))))</f>
        <v>0</v>
      </c>
      <c r="AX1086" s="31">
        <f>IF($I1059="n/a",0,IF(AX$4&lt;=$C1086,0,IF(SUM($C1086,$I1059)&gt;AX$4,$V1070/$I1059,$V1070-SUM($I1086:AW1086))))</f>
        <v>0</v>
      </c>
      <c r="AY1086" s="31">
        <f>IF($I1059="n/a",0,IF(AY$4&lt;=$C1086,0,IF(SUM($C1086,$I1059)&gt;AY$4,$V1070/$I1059,$V1070-SUM($I1086:AX1086))))</f>
        <v>0</v>
      </c>
      <c r="AZ1086" s="31">
        <f>IF($I1059="n/a",0,IF(AZ$4&lt;=$C1086,0,IF(SUM($C1086,$I1059)&gt;AZ$4,$V1070/$I1059,$V1070-SUM($I1086:AY1086))))</f>
        <v>0</v>
      </c>
      <c r="BA1086" s="31">
        <f>IF($I1059="n/a",0,IF(BA$4&lt;=$C1086,0,IF(SUM($C1086,$I1059)&gt;BA$4,$V1070/$I1059,$V1070-SUM($I1086:AZ1086))))</f>
        <v>0</v>
      </c>
      <c r="BB1086" s="31">
        <f>IF($I1059="n/a",0,IF(BB$4&lt;=$C1086,0,IF(SUM($C1086,$I1059)&gt;BB$4,$V1070/$I1059,$V1070-SUM($I1086:BA1086))))</f>
        <v>0</v>
      </c>
      <c r="BC1086" s="31">
        <f>IF($I1059="n/a",0,IF(BC$4&lt;=$C1086,0,IF(SUM($C1086,$I1059)&gt;BC$4,$V1070/$I1059,$V1070-SUM($I1086:BB1086))))</f>
        <v>0</v>
      </c>
      <c r="BD1086" s="31">
        <f>IF($I1059="n/a",0,IF(BD$4&lt;=$C1086,0,IF(SUM($C1086,$I1059)&gt;BD$4,$V1070/$I1059,$V1070-SUM($I1086:BC1086))))</f>
        <v>0</v>
      </c>
      <c r="BE1086" s="31">
        <f>IF($I1059="n/a",0,IF(BE$4&lt;=$C1086,0,IF(SUM($C1086,$I1059)&gt;BE$4,$V1070/$I1059,$V1070-SUM($I1086:BD1086))))</f>
        <v>0</v>
      </c>
      <c r="BF1086" s="31">
        <f>IF($I1059="n/a",0,IF(BF$4&lt;=$C1086,0,IF(SUM($C1086,$I1059)&gt;BF$4,$V1070/$I1059,$V1070-SUM($I1086:BE1086))))</f>
        <v>0</v>
      </c>
      <c r="BG1086" s="31">
        <f>IF($I1059="n/a",0,IF(BG$4&lt;=$C1086,0,IF(SUM($C1086,$I1059)&gt;BG$4,$V1070/$I1059,$V1070-SUM($I1086:BF1086))))</f>
        <v>0</v>
      </c>
      <c r="BH1086" s="31">
        <f>IF($I1059="n/a",0,IF(BH$4&lt;=$C1086,0,IF(SUM($C1086,$I1059)&gt;BH$4,$V1070/$I1059,$V1070-SUM($I1086:BG1086))))</f>
        <v>0</v>
      </c>
      <c r="BI1086" s="31">
        <f>IF($I1059="n/a",0,IF(BI$4&lt;=$C1086,0,IF(SUM($C1086,$I1059)&gt;BI$4,$V1070/$I1059,$V1070-SUM($I1086:BH1086))))</f>
        <v>0</v>
      </c>
      <c r="BJ1086" s="31">
        <f>IF($I1059="n/a",0,IF(BJ$4&lt;=$C1086,0,IF(SUM($C1086,$I1059)&gt;BJ$4,$V1070/$I1059,$V1070-SUM($I1086:BI1086))))</f>
        <v>0</v>
      </c>
      <c r="BK1086" s="31">
        <f>IF($I1059="n/a",0,IF(BK$4&lt;=$C1086,0,IF(SUM($C1086,$I1059)&gt;BK$4,$V1070/$I1059,$V1070-SUM($I1086:BJ1086))))</f>
        <v>0</v>
      </c>
      <c r="BL1086" s="31">
        <f>IF($I1059="n/a",0,IF(BL$4&lt;=$C1086,0,IF(SUM($C1086,$I1059)&gt;BL$4,$V1070/$I1059,$V1070-SUM($I1086:BK1086))))</f>
        <v>0</v>
      </c>
      <c r="BM1086" s="31">
        <f>IF($I1059="n/a",0,IF(BM$4&lt;=$C1086,0,IF(SUM($C1086,$I1059)&gt;BM$4,$V1070/$I1059,$V1070-SUM($I1086:BL1086))))</f>
        <v>0</v>
      </c>
      <c r="BN1086" s="31">
        <f>IF($I1059="n/a",0,IF(BN$4&lt;=$C1086,0,IF(SUM($C1086,$I1059)&gt;BN$4,$V1070/$I1059,$V1070-SUM($I1086:BM1086))))</f>
        <v>0</v>
      </c>
      <c r="BO1086" s="31">
        <f>IF($I1059="n/a",0,IF(BO$4&lt;=$C1086,0,IF(SUM($C1086,$I1059)&gt;BO$4,$V1070/$I1059,$V1070-SUM($I1086:BN1086))))</f>
        <v>0</v>
      </c>
      <c r="BP1086" s="31">
        <f>IF($I1059="n/a",0,IF(BP$4&lt;=$C1086,0,IF(SUM($C1086,$I1059)&gt;BP$4,$V1070/$I1059,$V1070-SUM($I1086:BO1086))))</f>
        <v>0</v>
      </c>
      <c r="BQ1086" s="31">
        <f>IF($I1059="n/a",0,IF(BQ$4&lt;=$C1086,0,IF(SUM($C1086,$I1059)&gt;BQ$4,$V1070/$I1059,$V1070-SUM($I1086:BP1086))))</f>
        <v>0</v>
      </c>
      <c r="BR1086" s="31">
        <f>IF($I1059="n/a",0,IF(BR$4&lt;=$C1086,0,IF(SUM($C1086,$I1059)&gt;BR$4,$V1070/$I1059,$V1070-SUM($I1086:BQ1086))))</f>
        <v>0</v>
      </c>
      <c r="BS1086" s="31">
        <f>IF($I1059="n/a",0,IF(BS$4&lt;=$C1086,0,IF(SUM($C1086,$I1059)&gt;BS$4,$V1070/$I1059,$V1070-SUM($I1086:BR1086))))</f>
        <v>0</v>
      </c>
      <c r="BT1086" s="31">
        <f>IF($I1059="n/a",0,IF(BT$4&lt;=$C1086,0,IF(SUM($C1086,$I1059)&gt;BT$4,$V1070/$I1059,$V1070-SUM($I1086:BS1086))))</f>
        <v>0</v>
      </c>
      <c r="BU1086" s="31">
        <f>IF($I1059="n/a",0,IF(BU$4&lt;=$C1086,0,IF(SUM($C1086,$I1059)&gt;BU$4,$V1070/$I1059,$V1070-SUM($I1086:BT1086))))</f>
        <v>0</v>
      </c>
      <c r="BV1086" s="31">
        <f>IF($I1059="n/a",0,IF(BV$4&lt;=$C1086,0,IF(SUM($C1086,$I1059)&gt;BV$4,$V1070/$I1059,$V1070-SUM($I1086:BU1086))))</f>
        <v>0</v>
      </c>
      <c r="BW1086" s="31">
        <f>IF($I1059="n/a",0,IF(BW$4&lt;=$C1086,0,IF(SUM($C1086,$I1059)&gt;BW$4,$V1070/$I1059,$V1070-SUM($I1086:BV1086))))</f>
        <v>0</v>
      </c>
      <c r="BX1086" s="31">
        <f>IF($I1059="n/a",0,IF(BX$4&lt;=$C1086,0,IF(SUM($C1086,$I1059)&gt;BX$4,$V1070/$I1059,$V1070-SUM($I1086:BW1086))))</f>
        <v>0</v>
      </c>
      <c r="BY1086" s="31">
        <f>IF($I1059="n/a",0,IF(BY$4&lt;=$C1086,0,IF(SUM($C1086,$I1059)&gt;BY$4,$V1070/$I1059,$V1070-SUM($I1086:BX1086))))</f>
        <v>0</v>
      </c>
      <c r="BZ1086" s="31">
        <f>IF($I1059="n/a",0,IF(BZ$4&lt;=$C1086,0,IF(SUM($C1086,$I1059)&gt;BZ$4,$V1070/$I1059,$V1070-SUM($I1086:BY1086))))</f>
        <v>0</v>
      </c>
      <c r="CA1086" s="31">
        <f>IF($I1059="n/a",0,IF(CA$4&lt;=$C1086,0,IF(SUM($C1086,$I1059)&gt;CA$4,$V1070/$I1059,$V1070-SUM($I1086:BZ1086))))</f>
        <v>0</v>
      </c>
      <c r="CB1086" s="31">
        <f>IF($I1059="n/a",0,IF(CB$4&lt;=$C1086,0,IF(SUM($C1086,$I1059)&gt;CB$4,$V1070/$I1059,$V1070-SUM($I1086:CA1086))))</f>
        <v>0</v>
      </c>
      <c r="CC1086" s="31">
        <f>IF($I1059="n/a",0,IF(CC$4&lt;=$C1086,0,IF(SUM($C1086,$I1059)&gt;CC$4,$V1070/$I1059,$V1070-SUM($I1086:CB1086))))</f>
        <v>0</v>
      </c>
      <c r="CD1086" s="31">
        <f>IF($I1059="n/a",0,IF(CD$4&lt;=$C1086,0,IF(SUM($C1086,$I1059)&gt;CD$4,$V1070/$I1059,$V1070-SUM($I1086:CC1086))))</f>
        <v>0</v>
      </c>
      <c r="CE1086" s="31">
        <f>IF($I1059="n/a",0,IF(CE$4&lt;=$C1086,0,IF(SUM($C1086,$I1059)&gt;CE$4,$V1070/$I1059,$V1070-SUM($I1086:CD1086))))</f>
        <v>0</v>
      </c>
      <c r="CF1086" s="31">
        <f>IF($I1059="n/a",0,IF(CF$4&lt;=$C1086,0,IF(SUM($C1086,$I1059)&gt;CF$4,$V1070/$I1059,$V1070-SUM($I1086:CE1086))))</f>
        <v>0</v>
      </c>
    </row>
    <row r="1087" spans="1:2018" ht="12.75" customHeight="1">
      <c r="C1087" s="202">
        <v>2029</v>
      </c>
      <c r="D1087" s="21" t="s">
        <v>59</v>
      </c>
      <c r="E1087" s="21" t="s">
        <v>197</v>
      </c>
      <c r="I1087" s="31"/>
      <c r="J1087" s="31">
        <f>IF($I1059="n/a",0,IF(J$4&lt;=$C1087,0,IF(SUM($C1087,$I1059)&gt;J$4,$W1070/$I1059,$W1070-SUM($I1087:I1087))))</f>
        <v>0</v>
      </c>
      <c r="K1087" s="31">
        <f>IF($I1059="n/a",0,IF(K$4&lt;=$C1087,0,IF(SUM($C1087,$I1059)&gt;K$4,$W1070/$I1059,$W1070-SUM($I1087:J1087))))</f>
        <v>0</v>
      </c>
      <c r="L1087" s="31">
        <f>IF($I1059="n/a",0,IF(L$4&lt;=$C1087,0,IF(SUM($C1087,$I1059)&gt;L$4,$W1070/$I1059,$W1070-SUM($I1087:K1087))))</f>
        <v>0</v>
      </c>
      <c r="M1087" s="31">
        <f>IF($I1059="n/a",0,IF(M$4&lt;=$C1087,0,IF(SUM($C1087,$I1059)&gt;M$4,$W1070/$I1059,$W1070-SUM($I1087:L1087))))</f>
        <v>0</v>
      </c>
      <c r="N1087" s="31">
        <f>IF($I1059="n/a",0,IF(N$4&lt;=$C1087,0,IF(SUM($C1087,$I1059)&gt;N$4,$W1070/$I1059,$W1070-SUM($I1087:M1087))))</f>
        <v>0</v>
      </c>
      <c r="O1087" s="31">
        <f>IF($I1059="n/a",0,IF(O$4&lt;=$C1087,0,IF(SUM($C1087,$I1059)&gt;O$4,$W1070/$I1059,$W1070-SUM($I1087:N1087))))</f>
        <v>0</v>
      </c>
      <c r="P1087" s="31">
        <f>IF($I1059="n/a",0,IF(P$4&lt;=$C1087,0,IF(SUM($C1087,$I1059)&gt;P$4,$W1070/$I1059,$W1070-SUM($I1087:O1087))))</f>
        <v>0</v>
      </c>
      <c r="Q1087" s="31">
        <f>IF($I1059="n/a",0,IF(Q$4&lt;=$C1087,0,IF(SUM($C1087,$I1059)&gt;Q$4,$W1070/$I1059,$W1070-SUM($I1087:P1087))))</f>
        <v>0</v>
      </c>
      <c r="R1087" s="31">
        <f>IF($I1059="n/a",0,IF(R$4&lt;=$C1087,0,IF(SUM($C1087,$I1059)&gt;R$4,$W1070/$I1059,$W1070-SUM($I1087:Q1087))))</f>
        <v>0</v>
      </c>
      <c r="S1087" s="31">
        <f>IF($I1059="n/a",0,IF(S$4&lt;=$C1087,0,IF(SUM($C1087,$I1059)&gt;S$4,$W1070/$I1059,$W1070-SUM($I1087:R1087))))</f>
        <v>0</v>
      </c>
      <c r="T1087" s="31">
        <f>IF($I1059="n/a",0,IF(T$4&lt;=$C1087,0,IF(SUM($C1087,$I1059)&gt;T$4,$W1070/$I1059,$W1070-SUM($I1087:S1087))))</f>
        <v>0</v>
      </c>
      <c r="U1087" s="31">
        <f>IF($I1059="n/a",0,IF(U$4&lt;=$C1087,0,IF(SUM($C1087,$I1059)&gt;U$4,$W1070/$I1059,$W1070-SUM($I1087:T1087))))</f>
        <v>0</v>
      </c>
      <c r="V1087" s="31">
        <f>IF($I1059="n/a",0,IF(V$4&lt;=$C1087,0,IF(SUM($C1087,$I1059)&gt;V$4,$W1070/$I1059,$W1070-SUM($I1087:U1087))))</f>
        <v>0</v>
      </c>
      <c r="W1087" s="31">
        <f>IF($I1059="n/a",0,IF(W$4&lt;=$C1087,0,IF(SUM($C1087,$I1059)&gt;W$4,$W1070/$I1059,$W1070-SUM($I1087:V1087))))</f>
        <v>0</v>
      </c>
      <c r="X1087" s="31">
        <f>IF($I1059="n/a",0,IF(X$4&lt;=$C1087,0,IF(SUM($C1087,$I1059)&gt;X$4,$W1070/$I1059,$W1070-SUM($I1087:W1087))))</f>
        <v>0</v>
      </c>
      <c r="Y1087" s="31">
        <f>IF($I1059="n/a",0,IF(Y$4&lt;=$C1087,0,IF(SUM($C1087,$I1059)&gt;Y$4,$W1070/$I1059,$W1070-SUM($I1087:X1087))))</f>
        <v>0</v>
      </c>
      <c r="Z1087" s="31">
        <f>IF($I1059="n/a",0,IF(Z$4&lt;=$C1087,0,IF(SUM($C1087,$I1059)&gt;Z$4,$W1070/$I1059,$W1070-SUM($I1087:Y1087))))</f>
        <v>0</v>
      </c>
      <c r="AA1087" s="31">
        <f>IF($I1059="n/a",0,IF(AA$4&lt;=$C1087,0,IF(SUM($C1087,$I1059)&gt;AA$4,$W1070/$I1059,$W1070-SUM($I1087:Z1087))))</f>
        <v>0</v>
      </c>
      <c r="AB1087" s="31">
        <f>IF($I1059="n/a",0,IF(AB$4&lt;=$C1087,0,IF(SUM($C1087,$I1059)&gt;AB$4,$W1070/$I1059,$W1070-SUM($I1087:AA1087))))</f>
        <v>0</v>
      </c>
      <c r="AC1087" s="31">
        <f>IF($I1059="n/a",0,IF(AC$4&lt;=$C1087,0,IF(SUM($C1087,$I1059)&gt;AC$4,$W1070/$I1059,$W1070-SUM($I1087:AB1087))))</f>
        <v>0</v>
      </c>
      <c r="AD1087" s="31">
        <f>IF($I1059="n/a",0,IF(AD$4&lt;=$C1087,0,IF(SUM($C1087,$I1059)&gt;AD$4,$W1070/$I1059,$W1070-SUM($I1087:AC1087))))</f>
        <v>0</v>
      </c>
      <c r="AE1087" s="31">
        <f>IF($I1059="n/a",0,IF(AE$4&lt;=$C1087,0,IF(SUM($C1087,$I1059)&gt;AE$4,$W1070/$I1059,$W1070-SUM($I1087:AD1087))))</f>
        <v>0</v>
      </c>
      <c r="AF1087" s="31">
        <f>IF($I1059="n/a",0,IF(AF$4&lt;=$C1087,0,IF(SUM($C1087,$I1059)&gt;AF$4,$W1070/$I1059,$W1070-SUM($I1087:AE1087))))</f>
        <v>0</v>
      </c>
      <c r="AG1087" s="31">
        <f>IF($I1059="n/a",0,IF(AG$4&lt;=$C1087,0,IF(SUM($C1087,$I1059)&gt;AG$4,$W1070/$I1059,$W1070-SUM($I1087:AF1087))))</f>
        <v>0</v>
      </c>
      <c r="AH1087" s="31">
        <f>IF($I1059="n/a",0,IF(AH$4&lt;=$C1087,0,IF(SUM($C1087,$I1059)&gt;AH$4,$W1070/$I1059,$W1070-SUM($I1087:AG1087))))</f>
        <v>0</v>
      </c>
      <c r="AI1087" s="31">
        <f>IF($I1059="n/a",0,IF(AI$4&lt;=$C1087,0,IF(SUM($C1087,$I1059)&gt;AI$4,$W1070/$I1059,$W1070-SUM($I1087:AH1087))))</f>
        <v>0</v>
      </c>
      <c r="AJ1087" s="31">
        <f>IF($I1059="n/a",0,IF(AJ$4&lt;=$C1087,0,IF(SUM($C1087,$I1059)&gt;AJ$4,$W1070/$I1059,$W1070-SUM($I1087:AI1087))))</f>
        <v>0</v>
      </c>
      <c r="AK1087" s="31">
        <f>IF($I1059="n/a",0,IF(AK$4&lt;=$C1087,0,IF(SUM($C1087,$I1059)&gt;AK$4,$W1070/$I1059,$W1070-SUM($I1087:AJ1087))))</f>
        <v>0</v>
      </c>
      <c r="AL1087" s="31">
        <f>IF($I1059="n/a",0,IF(AL$4&lt;=$C1087,0,IF(SUM($C1087,$I1059)&gt;AL$4,$W1070/$I1059,$W1070-SUM($I1087:AK1087))))</f>
        <v>0</v>
      </c>
      <c r="AM1087" s="31">
        <f>IF($I1059="n/a",0,IF(AM$4&lt;=$C1087,0,IF(SUM($C1087,$I1059)&gt;AM$4,$W1070/$I1059,$W1070-SUM($I1087:AL1087))))</f>
        <v>0</v>
      </c>
      <c r="AN1087" s="31">
        <f>IF($I1059="n/a",0,IF(AN$4&lt;=$C1087,0,IF(SUM($C1087,$I1059)&gt;AN$4,$W1070/$I1059,$W1070-SUM($I1087:AM1087))))</f>
        <v>0</v>
      </c>
      <c r="AO1087" s="31">
        <f>IF($I1059="n/a",0,IF(AO$4&lt;=$C1087,0,IF(SUM($C1087,$I1059)&gt;AO$4,$W1070/$I1059,$W1070-SUM($I1087:AN1087))))</f>
        <v>0</v>
      </c>
      <c r="AP1087" s="31">
        <f>IF($I1059="n/a",0,IF(AP$4&lt;=$C1087,0,IF(SUM($C1087,$I1059)&gt;AP$4,$W1070/$I1059,$W1070-SUM($I1087:AO1087))))</f>
        <v>0</v>
      </c>
      <c r="AQ1087" s="31">
        <f>IF($I1059="n/a",0,IF(AQ$4&lt;=$C1087,0,IF(SUM($C1087,$I1059)&gt;AQ$4,$W1070/$I1059,$W1070-SUM($I1087:AP1087))))</f>
        <v>0</v>
      </c>
      <c r="AR1087" s="31">
        <f>IF($I1059="n/a",0,IF(AR$4&lt;=$C1087,0,IF(SUM($C1087,$I1059)&gt;AR$4,$W1070/$I1059,$W1070-SUM($I1087:AQ1087))))</f>
        <v>0</v>
      </c>
      <c r="AS1087" s="31">
        <f>IF($I1059="n/a",0,IF(AS$4&lt;=$C1087,0,IF(SUM($C1087,$I1059)&gt;AS$4,$W1070/$I1059,$W1070-SUM($I1087:AR1087))))</f>
        <v>0</v>
      </c>
      <c r="AT1087" s="31">
        <f>IF($I1059="n/a",0,IF(AT$4&lt;=$C1087,0,IF(SUM($C1087,$I1059)&gt;AT$4,$W1070/$I1059,$W1070-SUM($I1087:AS1087))))</f>
        <v>0</v>
      </c>
      <c r="AU1087" s="31">
        <f>IF($I1059="n/a",0,IF(AU$4&lt;=$C1087,0,IF(SUM($C1087,$I1059)&gt;AU$4,$W1070/$I1059,$W1070-SUM($I1087:AT1087))))</f>
        <v>0</v>
      </c>
      <c r="AV1087" s="31">
        <f>IF($I1059="n/a",0,IF(AV$4&lt;=$C1087,0,IF(SUM($C1087,$I1059)&gt;AV$4,$W1070/$I1059,$W1070-SUM($I1087:AU1087))))</f>
        <v>0</v>
      </c>
      <c r="AW1087" s="31">
        <f>IF($I1059="n/a",0,IF(AW$4&lt;=$C1087,0,IF(SUM($C1087,$I1059)&gt;AW$4,$W1070/$I1059,$W1070-SUM($I1087:AV1087))))</f>
        <v>0</v>
      </c>
      <c r="AX1087" s="31">
        <f>IF($I1059="n/a",0,IF(AX$4&lt;=$C1087,0,IF(SUM($C1087,$I1059)&gt;AX$4,$W1070/$I1059,$W1070-SUM($I1087:AW1087))))</f>
        <v>0</v>
      </c>
      <c r="AY1087" s="31">
        <f>IF($I1059="n/a",0,IF(AY$4&lt;=$C1087,0,IF(SUM($C1087,$I1059)&gt;AY$4,$W1070/$I1059,$W1070-SUM($I1087:AX1087))))</f>
        <v>0</v>
      </c>
      <c r="AZ1087" s="31">
        <f>IF($I1059="n/a",0,IF(AZ$4&lt;=$C1087,0,IF(SUM($C1087,$I1059)&gt;AZ$4,$W1070/$I1059,$W1070-SUM($I1087:AY1087))))</f>
        <v>0</v>
      </c>
      <c r="BA1087" s="31">
        <f>IF($I1059="n/a",0,IF(BA$4&lt;=$C1087,0,IF(SUM($C1087,$I1059)&gt;BA$4,$W1070/$I1059,$W1070-SUM($I1087:AZ1087))))</f>
        <v>0</v>
      </c>
      <c r="BB1087" s="31">
        <f>IF($I1059="n/a",0,IF(BB$4&lt;=$C1087,0,IF(SUM($C1087,$I1059)&gt;BB$4,$W1070/$I1059,$W1070-SUM($I1087:BA1087))))</f>
        <v>0</v>
      </c>
      <c r="BC1087" s="31">
        <f>IF($I1059="n/a",0,IF(BC$4&lt;=$C1087,0,IF(SUM($C1087,$I1059)&gt;BC$4,$W1070/$I1059,$W1070-SUM($I1087:BB1087))))</f>
        <v>0</v>
      </c>
      <c r="BD1087" s="31">
        <f>IF($I1059="n/a",0,IF(BD$4&lt;=$C1087,0,IF(SUM($C1087,$I1059)&gt;BD$4,$W1070/$I1059,$W1070-SUM($I1087:BC1087))))</f>
        <v>0</v>
      </c>
      <c r="BE1087" s="31">
        <f>IF($I1059="n/a",0,IF(BE$4&lt;=$C1087,0,IF(SUM($C1087,$I1059)&gt;BE$4,$W1070/$I1059,$W1070-SUM($I1087:BD1087))))</f>
        <v>0</v>
      </c>
      <c r="BF1087" s="31">
        <f>IF($I1059="n/a",0,IF(BF$4&lt;=$C1087,0,IF(SUM($C1087,$I1059)&gt;BF$4,$W1070/$I1059,$W1070-SUM($I1087:BE1087))))</f>
        <v>0</v>
      </c>
      <c r="BG1087" s="31">
        <f>IF($I1059="n/a",0,IF(BG$4&lt;=$C1087,0,IF(SUM($C1087,$I1059)&gt;BG$4,$W1070/$I1059,$W1070-SUM($I1087:BF1087))))</f>
        <v>0</v>
      </c>
      <c r="BH1087" s="31">
        <f>IF($I1059="n/a",0,IF(BH$4&lt;=$C1087,0,IF(SUM($C1087,$I1059)&gt;BH$4,$W1070/$I1059,$W1070-SUM($I1087:BG1087))))</f>
        <v>0</v>
      </c>
      <c r="BI1087" s="31">
        <f>IF($I1059="n/a",0,IF(BI$4&lt;=$C1087,0,IF(SUM($C1087,$I1059)&gt;BI$4,$W1070/$I1059,$W1070-SUM($I1087:BH1087))))</f>
        <v>0</v>
      </c>
      <c r="BJ1087" s="31">
        <f>IF($I1059="n/a",0,IF(BJ$4&lt;=$C1087,0,IF(SUM($C1087,$I1059)&gt;BJ$4,$W1070/$I1059,$W1070-SUM($I1087:BI1087))))</f>
        <v>0</v>
      </c>
      <c r="BK1087" s="31">
        <f>IF($I1059="n/a",0,IF(BK$4&lt;=$C1087,0,IF(SUM($C1087,$I1059)&gt;BK$4,$W1070/$I1059,$W1070-SUM($I1087:BJ1087))))</f>
        <v>0</v>
      </c>
      <c r="BL1087" s="31">
        <f>IF($I1059="n/a",0,IF(BL$4&lt;=$C1087,0,IF(SUM($C1087,$I1059)&gt;BL$4,$W1070/$I1059,$W1070-SUM($I1087:BK1087))))</f>
        <v>0</v>
      </c>
      <c r="BM1087" s="31">
        <f>IF($I1059="n/a",0,IF(BM$4&lt;=$C1087,0,IF(SUM($C1087,$I1059)&gt;BM$4,$W1070/$I1059,$W1070-SUM($I1087:BL1087))))</f>
        <v>0</v>
      </c>
      <c r="BN1087" s="31">
        <f>IF($I1059="n/a",0,IF(BN$4&lt;=$C1087,0,IF(SUM($C1087,$I1059)&gt;BN$4,$W1070/$I1059,$W1070-SUM($I1087:BM1087))))</f>
        <v>0</v>
      </c>
      <c r="BO1087" s="31">
        <f>IF($I1059="n/a",0,IF(BO$4&lt;=$C1087,0,IF(SUM($C1087,$I1059)&gt;BO$4,$W1070/$I1059,$W1070-SUM($I1087:BN1087))))</f>
        <v>0</v>
      </c>
      <c r="BP1087" s="31">
        <f>IF($I1059="n/a",0,IF(BP$4&lt;=$C1087,0,IF(SUM($C1087,$I1059)&gt;BP$4,$W1070/$I1059,$W1070-SUM($I1087:BO1087))))</f>
        <v>0</v>
      </c>
      <c r="BQ1087" s="31">
        <f>IF($I1059="n/a",0,IF(BQ$4&lt;=$C1087,0,IF(SUM($C1087,$I1059)&gt;BQ$4,$W1070/$I1059,$W1070-SUM($I1087:BP1087))))</f>
        <v>0</v>
      </c>
      <c r="BR1087" s="31">
        <f>IF($I1059="n/a",0,IF(BR$4&lt;=$C1087,0,IF(SUM($C1087,$I1059)&gt;BR$4,$W1070/$I1059,$W1070-SUM($I1087:BQ1087))))</f>
        <v>0</v>
      </c>
      <c r="BS1087" s="31">
        <f>IF($I1059="n/a",0,IF(BS$4&lt;=$C1087,0,IF(SUM($C1087,$I1059)&gt;BS$4,$W1070/$I1059,$W1070-SUM($I1087:BR1087))))</f>
        <v>0</v>
      </c>
      <c r="BT1087" s="31">
        <f>IF($I1059="n/a",0,IF(BT$4&lt;=$C1087,0,IF(SUM($C1087,$I1059)&gt;BT$4,$W1070/$I1059,$W1070-SUM($I1087:BS1087))))</f>
        <v>0</v>
      </c>
      <c r="BU1087" s="31">
        <f>IF($I1059="n/a",0,IF(BU$4&lt;=$C1087,0,IF(SUM($C1087,$I1059)&gt;BU$4,$W1070/$I1059,$W1070-SUM($I1087:BT1087))))</f>
        <v>0</v>
      </c>
      <c r="BV1087" s="31">
        <f>IF($I1059="n/a",0,IF(BV$4&lt;=$C1087,0,IF(SUM($C1087,$I1059)&gt;BV$4,$W1070/$I1059,$W1070-SUM($I1087:BU1087))))</f>
        <v>0</v>
      </c>
      <c r="BW1087" s="31">
        <f>IF($I1059="n/a",0,IF(BW$4&lt;=$C1087,0,IF(SUM($C1087,$I1059)&gt;BW$4,$W1070/$I1059,$W1070-SUM($I1087:BV1087))))</f>
        <v>0</v>
      </c>
      <c r="BX1087" s="31">
        <f>IF($I1059="n/a",0,IF(BX$4&lt;=$C1087,0,IF(SUM($C1087,$I1059)&gt;BX$4,$W1070/$I1059,$W1070-SUM($I1087:BW1087))))</f>
        <v>0</v>
      </c>
      <c r="BY1087" s="31">
        <f>IF($I1059="n/a",0,IF(BY$4&lt;=$C1087,0,IF(SUM($C1087,$I1059)&gt;BY$4,$W1070/$I1059,$W1070-SUM($I1087:BX1087))))</f>
        <v>0</v>
      </c>
      <c r="BZ1087" s="31">
        <f>IF($I1059="n/a",0,IF(BZ$4&lt;=$C1087,0,IF(SUM($C1087,$I1059)&gt;BZ$4,$W1070/$I1059,$W1070-SUM($I1087:BY1087))))</f>
        <v>0</v>
      </c>
      <c r="CA1087" s="31">
        <f>IF($I1059="n/a",0,IF(CA$4&lt;=$C1087,0,IF(SUM($C1087,$I1059)&gt;CA$4,$W1070/$I1059,$W1070-SUM($I1087:BZ1087))))</f>
        <v>0</v>
      </c>
      <c r="CB1087" s="31">
        <f>IF($I1059="n/a",0,IF(CB$4&lt;=$C1087,0,IF(SUM($C1087,$I1059)&gt;CB$4,$W1070/$I1059,$W1070-SUM($I1087:CA1087))))</f>
        <v>0</v>
      </c>
      <c r="CC1087" s="31">
        <f>IF($I1059="n/a",0,IF(CC$4&lt;=$C1087,0,IF(SUM($C1087,$I1059)&gt;CC$4,$W1070/$I1059,$W1070-SUM($I1087:CB1087))))</f>
        <v>0</v>
      </c>
      <c r="CD1087" s="31">
        <f>IF($I1059="n/a",0,IF(CD$4&lt;=$C1087,0,IF(SUM($C1087,$I1059)&gt;CD$4,$W1070/$I1059,$W1070-SUM($I1087:CC1087))))</f>
        <v>0</v>
      </c>
      <c r="CE1087" s="31">
        <f>IF($I1059="n/a",0,IF(CE$4&lt;=$C1087,0,IF(SUM($C1087,$I1059)&gt;CE$4,$W1070/$I1059,$W1070-SUM($I1087:CD1087))))</f>
        <v>0</v>
      </c>
      <c r="CF1087" s="31">
        <f>IF($I1059="n/a",0,IF(CF$4&lt;=$C1087,0,IF(SUM($C1087,$I1059)&gt;CF$4,$W1070/$I1059,$W1070-SUM($I1087:CE1087))))</f>
        <v>0</v>
      </c>
    </row>
    <row r="1088" spans="1:2018" ht="12.75" customHeight="1">
      <c r="C1088" s="202">
        <v>2030</v>
      </c>
      <c r="D1088" s="21" t="s">
        <v>60</v>
      </c>
      <c r="E1088" s="21" t="s">
        <v>197</v>
      </c>
      <c r="I1088" s="31"/>
      <c r="J1088" s="31">
        <f>IF($I1059="n/a",0,IF(J$4&lt;=$C1088,0,IF(SUM($C1088,$I1059)&gt;J$4,$X1070/$I1059,$X1070-SUM($I1088:I1088))))</f>
        <v>0</v>
      </c>
      <c r="K1088" s="31">
        <f>IF($I1059="n/a",0,IF(K$4&lt;=$C1088,0,IF(SUM($C1088,$I1059)&gt;K$4,$X1070/$I1059,$X1070-SUM($I1088:J1088))))</f>
        <v>0</v>
      </c>
      <c r="L1088" s="31">
        <f>IF($I1059="n/a",0,IF(L$4&lt;=$C1088,0,IF(SUM($C1088,$I1059)&gt;L$4,$X1070/$I1059,$X1070-SUM($I1088:K1088))))</f>
        <v>0</v>
      </c>
      <c r="M1088" s="31">
        <f>IF($I1059="n/a",0,IF(M$4&lt;=$C1088,0,IF(SUM($C1088,$I1059)&gt;M$4,$X1070/$I1059,$X1070-SUM($I1088:L1088))))</f>
        <v>0</v>
      </c>
      <c r="N1088" s="31">
        <f>IF($I1059="n/a",0,IF(N$4&lt;=$C1088,0,IF(SUM($C1088,$I1059)&gt;N$4,$X1070/$I1059,$X1070-SUM($I1088:M1088))))</f>
        <v>0</v>
      </c>
      <c r="O1088" s="31">
        <f>IF($I1059="n/a",0,IF(O$4&lt;=$C1088,0,IF(SUM($C1088,$I1059)&gt;O$4,$X1070/$I1059,$X1070-SUM($I1088:N1088))))</f>
        <v>0</v>
      </c>
      <c r="P1088" s="31">
        <f>IF($I1059="n/a",0,IF(P$4&lt;=$C1088,0,IF(SUM($C1088,$I1059)&gt;P$4,$X1070/$I1059,$X1070-SUM($I1088:O1088))))</f>
        <v>0</v>
      </c>
      <c r="Q1088" s="31">
        <f>IF($I1059="n/a",0,IF(Q$4&lt;=$C1088,0,IF(SUM($C1088,$I1059)&gt;Q$4,$X1070/$I1059,$X1070-SUM($I1088:P1088))))</f>
        <v>0</v>
      </c>
      <c r="R1088" s="31">
        <f>IF($I1059="n/a",0,IF(R$4&lt;=$C1088,0,IF(SUM($C1088,$I1059)&gt;R$4,$X1070/$I1059,$X1070-SUM($I1088:Q1088))))</f>
        <v>0</v>
      </c>
      <c r="S1088" s="31">
        <f>IF($I1059="n/a",0,IF(S$4&lt;=$C1088,0,IF(SUM($C1088,$I1059)&gt;S$4,$X1070/$I1059,$X1070-SUM($I1088:R1088))))</f>
        <v>0</v>
      </c>
      <c r="T1088" s="31">
        <f>IF($I1059="n/a",0,IF(T$4&lt;=$C1088,0,IF(SUM($C1088,$I1059)&gt;T$4,$X1070/$I1059,$X1070-SUM($I1088:S1088))))</f>
        <v>0</v>
      </c>
      <c r="U1088" s="31">
        <f>IF($I1059="n/a",0,IF(U$4&lt;=$C1088,0,IF(SUM($C1088,$I1059)&gt;U$4,$X1070/$I1059,$X1070-SUM($I1088:T1088))))</f>
        <v>0</v>
      </c>
      <c r="V1088" s="31">
        <f>IF($I1059="n/a",0,IF(V$4&lt;=$C1088,0,IF(SUM($C1088,$I1059)&gt;V$4,$X1070/$I1059,$X1070-SUM($I1088:U1088))))</f>
        <v>0</v>
      </c>
      <c r="W1088" s="31">
        <f>IF($I1059="n/a",0,IF(W$4&lt;=$C1088,0,IF(SUM($C1088,$I1059)&gt;W$4,$X1070/$I1059,$X1070-SUM($I1088:V1088))))</f>
        <v>0</v>
      </c>
      <c r="X1088" s="31">
        <f>IF($I1059="n/a",0,IF(X$4&lt;=$C1088,0,IF(SUM($C1088,$I1059)&gt;X$4,$X1070/$I1059,$X1070-SUM($I1088:W1088))))</f>
        <v>0</v>
      </c>
      <c r="Y1088" s="31">
        <f>IF($I1059="n/a",0,IF(Y$4&lt;=$C1088,0,IF(SUM($C1088,$I1059)&gt;Y$4,$X1070/$I1059,$X1070-SUM($I1088:X1088))))</f>
        <v>0</v>
      </c>
      <c r="Z1088" s="31">
        <f>IF($I1059="n/a",0,IF(Z$4&lt;=$C1088,0,IF(SUM($C1088,$I1059)&gt;Z$4,$X1070/$I1059,$X1070-SUM($I1088:Y1088))))</f>
        <v>0</v>
      </c>
      <c r="AA1088" s="31">
        <f>IF($I1059="n/a",0,IF(AA$4&lt;=$C1088,0,IF(SUM($C1088,$I1059)&gt;AA$4,$X1070/$I1059,$X1070-SUM($I1088:Z1088))))</f>
        <v>0</v>
      </c>
      <c r="AB1088" s="31">
        <f>IF($I1059="n/a",0,IF(AB$4&lt;=$C1088,0,IF(SUM($C1088,$I1059)&gt;AB$4,$X1070/$I1059,$X1070-SUM($I1088:AA1088))))</f>
        <v>0</v>
      </c>
      <c r="AC1088" s="31">
        <f>IF($I1059="n/a",0,IF(AC$4&lt;=$C1088,0,IF(SUM($C1088,$I1059)&gt;AC$4,$X1070/$I1059,$X1070-SUM($I1088:AB1088))))</f>
        <v>0</v>
      </c>
      <c r="AD1088" s="31">
        <f>IF($I1059="n/a",0,IF(AD$4&lt;=$C1088,0,IF(SUM($C1088,$I1059)&gt;AD$4,$X1070/$I1059,$X1070-SUM($I1088:AC1088))))</f>
        <v>0</v>
      </c>
      <c r="AE1088" s="31">
        <f>IF($I1059="n/a",0,IF(AE$4&lt;=$C1088,0,IF(SUM($C1088,$I1059)&gt;AE$4,$X1070/$I1059,$X1070-SUM($I1088:AD1088))))</f>
        <v>0</v>
      </c>
      <c r="AF1088" s="31">
        <f>IF($I1059="n/a",0,IF(AF$4&lt;=$C1088,0,IF(SUM($C1088,$I1059)&gt;AF$4,$X1070/$I1059,$X1070-SUM($I1088:AE1088))))</f>
        <v>0</v>
      </c>
      <c r="AG1088" s="31">
        <f>IF($I1059="n/a",0,IF(AG$4&lt;=$C1088,0,IF(SUM($C1088,$I1059)&gt;AG$4,$X1070/$I1059,$X1070-SUM($I1088:AF1088))))</f>
        <v>0</v>
      </c>
      <c r="AH1088" s="31">
        <f>IF($I1059="n/a",0,IF(AH$4&lt;=$C1088,0,IF(SUM($C1088,$I1059)&gt;AH$4,$X1070/$I1059,$X1070-SUM($I1088:AG1088))))</f>
        <v>0</v>
      </c>
      <c r="AI1088" s="31">
        <f>IF($I1059="n/a",0,IF(AI$4&lt;=$C1088,0,IF(SUM($C1088,$I1059)&gt;AI$4,$X1070/$I1059,$X1070-SUM($I1088:AH1088))))</f>
        <v>0</v>
      </c>
      <c r="AJ1088" s="31">
        <f>IF($I1059="n/a",0,IF(AJ$4&lt;=$C1088,0,IF(SUM($C1088,$I1059)&gt;AJ$4,$X1070/$I1059,$X1070-SUM($I1088:AI1088))))</f>
        <v>0</v>
      </c>
      <c r="AK1088" s="31">
        <f>IF($I1059="n/a",0,IF(AK$4&lt;=$C1088,0,IF(SUM($C1088,$I1059)&gt;AK$4,$X1070/$I1059,$X1070-SUM($I1088:AJ1088))))</f>
        <v>0</v>
      </c>
      <c r="AL1088" s="31">
        <f>IF($I1059="n/a",0,IF(AL$4&lt;=$C1088,0,IF(SUM($C1088,$I1059)&gt;AL$4,$X1070/$I1059,$X1070-SUM($I1088:AK1088))))</f>
        <v>0</v>
      </c>
      <c r="AM1088" s="31">
        <f>IF($I1059="n/a",0,IF(AM$4&lt;=$C1088,0,IF(SUM($C1088,$I1059)&gt;AM$4,$X1070/$I1059,$X1070-SUM($I1088:AL1088))))</f>
        <v>0</v>
      </c>
      <c r="AN1088" s="31">
        <f>IF($I1059="n/a",0,IF(AN$4&lt;=$C1088,0,IF(SUM($C1088,$I1059)&gt;AN$4,$X1070/$I1059,$X1070-SUM($I1088:AM1088))))</f>
        <v>0</v>
      </c>
      <c r="AO1088" s="31">
        <f>IF($I1059="n/a",0,IF(AO$4&lt;=$C1088,0,IF(SUM($C1088,$I1059)&gt;AO$4,$X1070/$I1059,$X1070-SUM($I1088:AN1088))))</f>
        <v>0</v>
      </c>
      <c r="AP1088" s="31">
        <f>IF($I1059="n/a",0,IF(AP$4&lt;=$C1088,0,IF(SUM($C1088,$I1059)&gt;AP$4,$X1070/$I1059,$X1070-SUM($I1088:AO1088))))</f>
        <v>0</v>
      </c>
      <c r="AQ1088" s="31">
        <f>IF($I1059="n/a",0,IF(AQ$4&lt;=$C1088,0,IF(SUM($C1088,$I1059)&gt;AQ$4,$X1070/$I1059,$X1070-SUM($I1088:AP1088))))</f>
        <v>0</v>
      </c>
      <c r="AR1088" s="31">
        <f>IF($I1059="n/a",0,IF(AR$4&lt;=$C1088,0,IF(SUM($C1088,$I1059)&gt;AR$4,$X1070/$I1059,$X1070-SUM($I1088:AQ1088))))</f>
        <v>0</v>
      </c>
      <c r="AS1088" s="31">
        <f>IF($I1059="n/a",0,IF(AS$4&lt;=$C1088,0,IF(SUM($C1088,$I1059)&gt;AS$4,$X1070/$I1059,$X1070-SUM($I1088:AR1088))))</f>
        <v>0</v>
      </c>
      <c r="AT1088" s="31">
        <f>IF($I1059="n/a",0,IF(AT$4&lt;=$C1088,0,IF(SUM($C1088,$I1059)&gt;AT$4,$X1070/$I1059,$X1070-SUM($I1088:AS1088))))</f>
        <v>0</v>
      </c>
      <c r="AU1088" s="31">
        <f>IF($I1059="n/a",0,IF(AU$4&lt;=$C1088,0,IF(SUM($C1088,$I1059)&gt;AU$4,$X1070/$I1059,$X1070-SUM($I1088:AT1088))))</f>
        <v>0</v>
      </c>
      <c r="AV1088" s="31">
        <f>IF($I1059="n/a",0,IF(AV$4&lt;=$C1088,0,IF(SUM($C1088,$I1059)&gt;AV$4,$X1070/$I1059,$X1070-SUM($I1088:AU1088))))</f>
        <v>0</v>
      </c>
      <c r="AW1088" s="31">
        <f>IF($I1059="n/a",0,IF(AW$4&lt;=$C1088,0,IF(SUM($C1088,$I1059)&gt;AW$4,$X1070/$I1059,$X1070-SUM($I1088:AV1088))))</f>
        <v>0</v>
      </c>
      <c r="AX1088" s="31">
        <f>IF($I1059="n/a",0,IF(AX$4&lt;=$C1088,0,IF(SUM($C1088,$I1059)&gt;AX$4,$X1070/$I1059,$X1070-SUM($I1088:AW1088))))</f>
        <v>0</v>
      </c>
      <c r="AY1088" s="31">
        <f>IF($I1059="n/a",0,IF(AY$4&lt;=$C1088,0,IF(SUM($C1088,$I1059)&gt;AY$4,$X1070/$I1059,$X1070-SUM($I1088:AX1088))))</f>
        <v>0</v>
      </c>
      <c r="AZ1088" s="31">
        <f>IF($I1059="n/a",0,IF(AZ$4&lt;=$C1088,0,IF(SUM($C1088,$I1059)&gt;AZ$4,$X1070/$I1059,$X1070-SUM($I1088:AY1088))))</f>
        <v>0</v>
      </c>
      <c r="BA1088" s="31">
        <f>IF($I1059="n/a",0,IF(BA$4&lt;=$C1088,0,IF(SUM($C1088,$I1059)&gt;BA$4,$X1070/$I1059,$X1070-SUM($I1088:AZ1088))))</f>
        <v>0</v>
      </c>
      <c r="BB1088" s="31">
        <f>IF($I1059="n/a",0,IF(BB$4&lt;=$C1088,0,IF(SUM($C1088,$I1059)&gt;BB$4,$X1070/$I1059,$X1070-SUM($I1088:BA1088))))</f>
        <v>0</v>
      </c>
      <c r="BC1088" s="31">
        <f>IF($I1059="n/a",0,IF(BC$4&lt;=$C1088,0,IF(SUM($C1088,$I1059)&gt;BC$4,$X1070/$I1059,$X1070-SUM($I1088:BB1088))))</f>
        <v>0</v>
      </c>
      <c r="BD1088" s="31">
        <f>IF($I1059="n/a",0,IF(BD$4&lt;=$C1088,0,IF(SUM($C1088,$I1059)&gt;BD$4,$X1070/$I1059,$X1070-SUM($I1088:BC1088))))</f>
        <v>0</v>
      </c>
      <c r="BE1088" s="31">
        <f>IF($I1059="n/a",0,IF(BE$4&lt;=$C1088,0,IF(SUM($C1088,$I1059)&gt;BE$4,$X1070/$I1059,$X1070-SUM($I1088:BD1088))))</f>
        <v>0</v>
      </c>
      <c r="BF1088" s="31">
        <f>IF($I1059="n/a",0,IF(BF$4&lt;=$C1088,0,IF(SUM($C1088,$I1059)&gt;BF$4,$X1070/$I1059,$X1070-SUM($I1088:BE1088))))</f>
        <v>0</v>
      </c>
      <c r="BG1088" s="31">
        <f>IF($I1059="n/a",0,IF(BG$4&lt;=$C1088,0,IF(SUM($C1088,$I1059)&gt;BG$4,$X1070/$I1059,$X1070-SUM($I1088:BF1088))))</f>
        <v>0</v>
      </c>
      <c r="BH1088" s="31">
        <f>IF($I1059="n/a",0,IF(BH$4&lt;=$C1088,0,IF(SUM($C1088,$I1059)&gt;BH$4,$X1070/$I1059,$X1070-SUM($I1088:BG1088))))</f>
        <v>0</v>
      </c>
      <c r="BI1088" s="31">
        <f>IF($I1059="n/a",0,IF(BI$4&lt;=$C1088,0,IF(SUM($C1088,$I1059)&gt;BI$4,$X1070/$I1059,$X1070-SUM($I1088:BH1088))))</f>
        <v>0</v>
      </c>
      <c r="BJ1088" s="31">
        <f>IF($I1059="n/a",0,IF(BJ$4&lt;=$C1088,0,IF(SUM($C1088,$I1059)&gt;BJ$4,$X1070/$I1059,$X1070-SUM($I1088:BI1088))))</f>
        <v>0</v>
      </c>
      <c r="BK1088" s="31">
        <f>IF($I1059="n/a",0,IF(BK$4&lt;=$C1088,0,IF(SUM($C1088,$I1059)&gt;BK$4,$X1070/$I1059,$X1070-SUM($I1088:BJ1088))))</f>
        <v>0</v>
      </c>
      <c r="BL1088" s="31">
        <f>IF($I1059="n/a",0,IF(BL$4&lt;=$C1088,0,IF(SUM($C1088,$I1059)&gt;BL$4,$X1070/$I1059,$X1070-SUM($I1088:BK1088))))</f>
        <v>0</v>
      </c>
      <c r="BM1088" s="31">
        <f>IF($I1059="n/a",0,IF(BM$4&lt;=$C1088,0,IF(SUM($C1088,$I1059)&gt;BM$4,$X1070/$I1059,$X1070-SUM($I1088:BL1088))))</f>
        <v>0</v>
      </c>
      <c r="BN1088" s="31">
        <f>IF($I1059="n/a",0,IF(BN$4&lt;=$C1088,0,IF(SUM($C1088,$I1059)&gt;BN$4,$X1070/$I1059,$X1070-SUM($I1088:BM1088))))</f>
        <v>0</v>
      </c>
      <c r="BO1088" s="31">
        <f>IF($I1059="n/a",0,IF(BO$4&lt;=$C1088,0,IF(SUM($C1088,$I1059)&gt;BO$4,$X1070/$I1059,$X1070-SUM($I1088:BN1088))))</f>
        <v>0</v>
      </c>
      <c r="BP1088" s="31">
        <f>IF($I1059="n/a",0,IF(BP$4&lt;=$C1088,0,IF(SUM($C1088,$I1059)&gt;BP$4,$X1070/$I1059,$X1070-SUM($I1088:BO1088))))</f>
        <v>0</v>
      </c>
      <c r="BQ1088" s="31">
        <f>IF($I1059="n/a",0,IF(BQ$4&lt;=$C1088,0,IF(SUM($C1088,$I1059)&gt;BQ$4,$X1070/$I1059,$X1070-SUM($I1088:BP1088))))</f>
        <v>0</v>
      </c>
      <c r="BR1088" s="31">
        <f>IF($I1059="n/a",0,IF(BR$4&lt;=$C1088,0,IF(SUM($C1088,$I1059)&gt;BR$4,$X1070/$I1059,$X1070-SUM($I1088:BQ1088))))</f>
        <v>0</v>
      </c>
      <c r="BS1088" s="31">
        <f>IF($I1059="n/a",0,IF(BS$4&lt;=$C1088,0,IF(SUM($C1088,$I1059)&gt;BS$4,$X1070/$I1059,$X1070-SUM($I1088:BR1088))))</f>
        <v>0</v>
      </c>
      <c r="BT1088" s="31">
        <f>IF($I1059="n/a",0,IF(BT$4&lt;=$C1088,0,IF(SUM($C1088,$I1059)&gt;BT$4,$X1070/$I1059,$X1070-SUM($I1088:BS1088))))</f>
        <v>0</v>
      </c>
      <c r="BU1088" s="31">
        <f>IF($I1059="n/a",0,IF(BU$4&lt;=$C1088,0,IF(SUM($C1088,$I1059)&gt;BU$4,$X1070/$I1059,$X1070-SUM($I1088:BT1088))))</f>
        <v>0</v>
      </c>
      <c r="BV1088" s="31">
        <f>IF($I1059="n/a",0,IF(BV$4&lt;=$C1088,0,IF(SUM($C1088,$I1059)&gt;BV$4,$X1070/$I1059,$X1070-SUM($I1088:BU1088))))</f>
        <v>0</v>
      </c>
      <c r="BW1088" s="31">
        <f>IF($I1059="n/a",0,IF(BW$4&lt;=$C1088,0,IF(SUM($C1088,$I1059)&gt;BW$4,$X1070/$I1059,$X1070-SUM($I1088:BV1088))))</f>
        <v>0</v>
      </c>
      <c r="BX1088" s="31">
        <f>IF($I1059="n/a",0,IF(BX$4&lt;=$C1088,0,IF(SUM($C1088,$I1059)&gt;BX$4,$X1070/$I1059,$X1070-SUM($I1088:BW1088))))</f>
        <v>0</v>
      </c>
      <c r="BY1088" s="31">
        <f>IF($I1059="n/a",0,IF(BY$4&lt;=$C1088,0,IF(SUM($C1088,$I1059)&gt;BY$4,$X1070/$I1059,$X1070-SUM($I1088:BX1088))))</f>
        <v>0</v>
      </c>
      <c r="BZ1088" s="31">
        <f>IF($I1059="n/a",0,IF(BZ$4&lt;=$C1088,0,IF(SUM($C1088,$I1059)&gt;BZ$4,$X1070/$I1059,$X1070-SUM($I1088:BY1088))))</f>
        <v>0</v>
      </c>
      <c r="CA1088" s="31">
        <f>IF($I1059="n/a",0,IF(CA$4&lt;=$C1088,0,IF(SUM($C1088,$I1059)&gt;CA$4,$X1070/$I1059,$X1070-SUM($I1088:BZ1088))))</f>
        <v>0</v>
      </c>
      <c r="CB1088" s="31">
        <f>IF($I1059="n/a",0,IF(CB$4&lt;=$C1088,0,IF(SUM($C1088,$I1059)&gt;CB$4,$X1070/$I1059,$X1070-SUM($I1088:CA1088))))</f>
        <v>0</v>
      </c>
      <c r="CC1088" s="31">
        <f>IF($I1059="n/a",0,IF(CC$4&lt;=$C1088,0,IF(SUM($C1088,$I1059)&gt;CC$4,$X1070/$I1059,$X1070-SUM($I1088:CB1088))))</f>
        <v>0</v>
      </c>
      <c r="CD1088" s="31">
        <f>IF($I1059="n/a",0,IF(CD$4&lt;=$C1088,0,IF(SUM($C1088,$I1059)&gt;CD$4,$X1070/$I1059,$X1070-SUM($I1088:CC1088))))</f>
        <v>0</v>
      </c>
      <c r="CE1088" s="31">
        <f>IF($I1059="n/a",0,IF(CE$4&lt;=$C1088,0,IF(SUM($C1088,$I1059)&gt;CE$4,$X1070/$I1059,$X1070-SUM($I1088:CD1088))))</f>
        <v>0</v>
      </c>
      <c r="CF1088" s="31">
        <f>IF($I1059="n/a",0,IF(CF$4&lt;=$C1088,0,IF(SUM($C1088,$I1059)&gt;CF$4,$X1070/$I1059,$X1070-SUM($I1088:CE1088))))</f>
        <v>0</v>
      </c>
    </row>
    <row r="1089" spans="3:84" ht="12.75" customHeight="1">
      <c r="C1089" s="202">
        <v>2031</v>
      </c>
      <c r="D1089" s="21" t="s">
        <v>61</v>
      </c>
      <c r="E1089" s="21" t="s">
        <v>197</v>
      </c>
      <c r="I1089" s="31"/>
      <c r="J1089" s="31">
        <f>IF($I1059="n/a",0,IF(J$4&lt;=$C1089,0,IF(SUM($C1089,$I1059)&gt;J$4,$Y1070/$I1059,$Y1070-SUM($I1089:I1089))))</f>
        <v>0</v>
      </c>
      <c r="K1089" s="31">
        <f>IF($I1059="n/a",0,IF(K$4&lt;=$C1089,0,IF(SUM($C1089,$I1059)&gt;K$4,$Y1070/$I1059,$Y1070-SUM($I1089:J1089))))</f>
        <v>0</v>
      </c>
      <c r="L1089" s="31">
        <f>IF($I1059="n/a",0,IF(L$4&lt;=$C1089,0,IF(SUM($C1089,$I1059)&gt;L$4,$Y1070/$I1059,$Y1070-SUM($I1089:K1089))))</f>
        <v>0</v>
      </c>
      <c r="M1089" s="31">
        <f>IF($I1059="n/a",0,IF(M$4&lt;=$C1089,0,IF(SUM($C1089,$I1059)&gt;M$4,$Y1070/$I1059,$Y1070-SUM($I1089:L1089))))</f>
        <v>0</v>
      </c>
      <c r="N1089" s="31">
        <f>IF($I1059="n/a",0,IF(N$4&lt;=$C1089,0,IF(SUM($C1089,$I1059)&gt;N$4,$Y1070/$I1059,$Y1070-SUM($I1089:M1089))))</f>
        <v>0</v>
      </c>
      <c r="O1089" s="31">
        <f>IF($I1059="n/a",0,IF(O$4&lt;=$C1089,0,IF(SUM($C1089,$I1059)&gt;O$4,$Y1070/$I1059,$Y1070-SUM($I1089:N1089))))</f>
        <v>0</v>
      </c>
      <c r="P1089" s="31">
        <f>IF($I1059="n/a",0,IF(P$4&lt;=$C1089,0,IF(SUM($C1089,$I1059)&gt;P$4,$Y1070/$I1059,$Y1070-SUM($I1089:O1089))))</f>
        <v>0</v>
      </c>
      <c r="Q1089" s="31">
        <f>IF($I1059="n/a",0,IF(Q$4&lt;=$C1089,0,IF(SUM($C1089,$I1059)&gt;Q$4,$Y1070/$I1059,$Y1070-SUM($I1089:P1089))))</f>
        <v>0</v>
      </c>
      <c r="R1089" s="31">
        <f>IF($I1059="n/a",0,IF(R$4&lt;=$C1089,0,IF(SUM($C1089,$I1059)&gt;R$4,$Y1070/$I1059,$Y1070-SUM($I1089:Q1089))))</f>
        <v>0</v>
      </c>
      <c r="S1089" s="31">
        <f>IF($I1059="n/a",0,IF(S$4&lt;=$C1089,0,IF(SUM($C1089,$I1059)&gt;S$4,$Y1070/$I1059,$Y1070-SUM($I1089:R1089))))</f>
        <v>0</v>
      </c>
      <c r="T1089" s="31">
        <f>IF($I1059="n/a",0,IF(T$4&lt;=$C1089,0,IF(SUM($C1089,$I1059)&gt;T$4,$Y1070/$I1059,$Y1070-SUM($I1089:S1089))))</f>
        <v>0</v>
      </c>
      <c r="U1089" s="31">
        <f>IF($I1059="n/a",0,IF(U$4&lt;=$C1089,0,IF(SUM($C1089,$I1059)&gt;U$4,$Y1070/$I1059,$Y1070-SUM($I1089:T1089))))</f>
        <v>0</v>
      </c>
      <c r="V1089" s="31">
        <f>IF($I1059="n/a",0,IF(V$4&lt;=$C1089,0,IF(SUM($C1089,$I1059)&gt;V$4,$Y1070/$I1059,$Y1070-SUM($I1089:U1089))))</f>
        <v>0</v>
      </c>
      <c r="W1089" s="31">
        <f>IF($I1059="n/a",0,IF(W$4&lt;=$C1089,0,IF(SUM($C1089,$I1059)&gt;W$4,$Y1070/$I1059,$Y1070-SUM($I1089:V1089))))</f>
        <v>0</v>
      </c>
      <c r="X1089" s="31">
        <f>IF($I1059="n/a",0,IF(X$4&lt;=$C1089,0,IF(SUM($C1089,$I1059)&gt;X$4,$Y1070/$I1059,$Y1070-SUM($I1089:W1089))))</f>
        <v>0</v>
      </c>
      <c r="Y1089" s="31">
        <f>IF($I1059="n/a",0,IF(Y$4&lt;=$C1089,0,IF(SUM($C1089,$I1059)&gt;Y$4,$Y1070/$I1059,$Y1070-SUM($I1089:X1089))))</f>
        <v>0</v>
      </c>
      <c r="Z1089" s="31">
        <f>IF($I1059="n/a",0,IF(Z$4&lt;=$C1089,0,IF(SUM($C1089,$I1059)&gt;Z$4,$Y1070/$I1059,$Y1070-SUM($I1089:Y1089))))</f>
        <v>0</v>
      </c>
      <c r="AA1089" s="31">
        <f>IF($I1059="n/a",0,IF(AA$4&lt;=$C1089,0,IF(SUM($C1089,$I1059)&gt;AA$4,$Y1070/$I1059,$Y1070-SUM($I1089:Z1089))))</f>
        <v>0</v>
      </c>
      <c r="AB1089" s="31">
        <f>IF($I1059="n/a",0,IF(AB$4&lt;=$C1089,0,IF(SUM($C1089,$I1059)&gt;AB$4,$Y1070/$I1059,$Y1070-SUM($I1089:AA1089))))</f>
        <v>0</v>
      </c>
      <c r="AC1089" s="31">
        <f>IF($I1059="n/a",0,IF(AC$4&lt;=$C1089,0,IF(SUM($C1089,$I1059)&gt;AC$4,$Y1070/$I1059,$Y1070-SUM($I1089:AB1089))))</f>
        <v>0</v>
      </c>
      <c r="AD1089" s="31">
        <f>IF($I1059="n/a",0,IF(AD$4&lt;=$C1089,0,IF(SUM($C1089,$I1059)&gt;AD$4,$Y1070/$I1059,$Y1070-SUM($I1089:AC1089))))</f>
        <v>0</v>
      </c>
      <c r="AE1089" s="31">
        <f>IF($I1059="n/a",0,IF(AE$4&lt;=$C1089,0,IF(SUM($C1089,$I1059)&gt;AE$4,$Y1070/$I1059,$Y1070-SUM($I1089:AD1089))))</f>
        <v>0</v>
      </c>
      <c r="AF1089" s="31">
        <f>IF($I1059="n/a",0,IF(AF$4&lt;=$C1089,0,IF(SUM($C1089,$I1059)&gt;AF$4,$Y1070/$I1059,$Y1070-SUM($I1089:AE1089))))</f>
        <v>0</v>
      </c>
      <c r="AG1089" s="31">
        <f>IF($I1059="n/a",0,IF(AG$4&lt;=$C1089,0,IF(SUM($C1089,$I1059)&gt;AG$4,$Y1070/$I1059,$Y1070-SUM($I1089:AF1089))))</f>
        <v>0</v>
      </c>
      <c r="AH1089" s="31">
        <f>IF($I1059="n/a",0,IF(AH$4&lt;=$C1089,0,IF(SUM($C1089,$I1059)&gt;AH$4,$Y1070/$I1059,$Y1070-SUM($I1089:AG1089))))</f>
        <v>0</v>
      </c>
      <c r="AI1089" s="31">
        <f>IF($I1059="n/a",0,IF(AI$4&lt;=$C1089,0,IF(SUM($C1089,$I1059)&gt;AI$4,$Y1070/$I1059,$Y1070-SUM($I1089:AH1089))))</f>
        <v>0</v>
      </c>
      <c r="AJ1089" s="31">
        <f>IF($I1059="n/a",0,IF(AJ$4&lt;=$C1089,0,IF(SUM($C1089,$I1059)&gt;AJ$4,$Y1070/$I1059,$Y1070-SUM($I1089:AI1089))))</f>
        <v>0</v>
      </c>
      <c r="AK1089" s="31">
        <f>IF($I1059="n/a",0,IF(AK$4&lt;=$C1089,0,IF(SUM($C1089,$I1059)&gt;AK$4,$Y1070/$I1059,$Y1070-SUM($I1089:AJ1089))))</f>
        <v>0</v>
      </c>
      <c r="AL1089" s="31">
        <f>IF($I1059="n/a",0,IF(AL$4&lt;=$C1089,0,IF(SUM($C1089,$I1059)&gt;AL$4,$Y1070/$I1059,$Y1070-SUM($I1089:AK1089))))</f>
        <v>0</v>
      </c>
      <c r="AM1089" s="31">
        <f>IF($I1059="n/a",0,IF(AM$4&lt;=$C1089,0,IF(SUM($C1089,$I1059)&gt;AM$4,$Y1070/$I1059,$Y1070-SUM($I1089:AL1089))))</f>
        <v>0</v>
      </c>
      <c r="AN1089" s="31">
        <f>IF($I1059="n/a",0,IF(AN$4&lt;=$C1089,0,IF(SUM($C1089,$I1059)&gt;AN$4,$Y1070/$I1059,$Y1070-SUM($I1089:AM1089))))</f>
        <v>0</v>
      </c>
      <c r="AO1089" s="31">
        <f>IF($I1059="n/a",0,IF(AO$4&lt;=$C1089,0,IF(SUM($C1089,$I1059)&gt;AO$4,$Y1070/$I1059,$Y1070-SUM($I1089:AN1089))))</f>
        <v>0</v>
      </c>
      <c r="AP1089" s="31">
        <f>IF($I1059="n/a",0,IF(AP$4&lt;=$C1089,0,IF(SUM($C1089,$I1059)&gt;AP$4,$Y1070/$I1059,$Y1070-SUM($I1089:AO1089))))</f>
        <v>0</v>
      </c>
      <c r="AQ1089" s="31">
        <f>IF($I1059="n/a",0,IF(AQ$4&lt;=$C1089,0,IF(SUM($C1089,$I1059)&gt;AQ$4,$Y1070/$I1059,$Y1070-SUM($I1089:AP1089))))</f>
        <v>0</v>
      </c>
      <c r="AR1089" s="31">
        <f>IF($I1059="n/a",0,IF(AR$4&lt;=$C1089,0,IF(SUM($C1089,$I1059)&gt;AR$4,$Y1070/$I1059,$Y1070-SUM($I1089:AQ1089))))</f>
        <v>0</v>
      </c>
      <c r="AS1089" s="31">
        <f>IF($I1059="n/a",0,IF(AS$4&lt;=$C1089,0,IF(SUM($C1089,$I1059)&gt;AS$4,$Y1070/$I1059,$Y1070-SUM($I1089:AR1089))))</f>
        <v>0</v>
      </c>
      <c r="AT1089" s="31">
        <f>IF($I1059="n/a",0,IF(AT$4&lt;=$C1089,0,IF(SUM($C1089,$I1059)&gt;AT$4,$Y1070/$I1059,$Y1070-SUM($I1089:AS1089))))</f>
        <v>0</v>
      </c>
      <c r="AU1089" s="31">
        <f>IF($I1059="n/a",0,IF(AU$4&lt;=$C1089,0,IF(SUM($C1089,$I1059)&gt;AU$4,$Y1070/$I1059,$Y1070-SUM($I1089:AT1089))))</f>
        <v>0</v>
      </c>
      <c r="AV1089" s="31">
        <f>IF($I1059="n/a",0,IF(AV$4&lt;=$C1089,0,IF(SUM($C1089,$I1059)&gt;AV$4,$Y1070/$I1059,$Y1070-SUM($I1089:AU1089))))</f>
        <v>0</v>
      </c>
      <c r="AW1089" s="31">
        <f>IF($I1059="n/a",0,IF(AW$4&lt;=$C1089,0,IF(SUM($C1089,$I1059)&gt;AW$4,$Y1070/$I1059,$Y1070-SUM($I1089:AV1089))))</f>
        <v>0</v>
      </c>
      <c r="AX1089" s="31">
        <f>IF($I1059="n/a",0,IF(AX$4&lt;=$C1089,0,IF(SUM($C1089,$I1059)&gt;AX$4,$Y1070/$I1059,$Y1070-SUM($I1089:AW1089))))</f>
        <v>0</v>
      </c>
      <c r="AY1089" s="31">
        <f>IF($I1059="n/a",0,IF(AY$4&lt;=$C1089,0,IF(SUM($C1089,$I1059)&gt;AY$4,$Y1070/$I1059,$Y1070-SUM($I1089:AX1089))))</f>
        <v>0</v>
      </c>
      <c r="AZ1089" s="31">
        <f>IF($I1059="n/a",0,IF(AZ$4&lt;=$C1089,0,IF(SUM($C1089,$I1059)&gt;AZ$4,$Y1070/$I1059,$Y1070-SUM($I1089:AY1089))))</f>
        <v>0</v>
      </c>
      <c r="BA1089" s="31">
        <f>IF($I1059="n/a",0,IF(BA$4&lt;=$C1089,0,IF(SUM($C1089,$I1059)&gt;BA$4,$Y1070/$I1059,$Y1070-SUM($I1089:AZ1089))))</f>
        <v>0</v>
      </c>
      <c r="BB1089" s="31">
        <f>IF($I1059="n/a",0,IF(BB$4&lt;=$C1089,0,IF(SUM($C1089,$I1059)&gt;BB$4,$Y1070/$I1059,$Y1070-SUM($I1089:BA1089))))</f>
        <v>0</v>
      </c>
      <c r="BC1089" s="31">
        <f>IF($I1059="n/a",0,IF(BC$4&lt;=$C1089,0,IF(SUM($C1089,$I1059)&gt;BC$4,$Y1070/$I1059,$Y1070-SUM($I1089:BB1089))))</f>
        <v>0</v>
      </c>
      <c r="BD1089" s="31">
        <f>IF($I1059="n/a",0,IF(BD$4&lt;=$C1089,0,IF(SUM($C1089,$I1059)&gt;BD$4,$Y1070/$I1059,$Y1070-SUM($I1089:BC1089))))</f>
        <v>0</v>
      </c>
      <c r="BE1089" s="31">
        <f>IF($I1059="n/a",0,IF(BE$4&lt;=$C1089,0,IF(SUM($C1089,$I1059)&gt;BE$4,$Y1070/$I1059,$Y1070-SUM($I1089:BD1089))))</f>
        <v>0</v>
      </c>
      <c r="BF1089" s="31">
        <f>IF($I1059="n/a",0,IF(BF$4&lt;=$C1089,0,IF(SUM($C1089,$I1059)&gt;BF$4,$Y1070/$I1059,$Y1070-SUM($I1089:BE1089))))</f>
        <v>0</v>
      </c>
      <c r="BG1089" s="31">
        <f>IF($I1059="n/a",0,IF(BG$4&lt;=$C1089,0,IF(SUM($C1089,$I1059)&gt;BG$4,$Y1070/$I1059,$Y1070-SUM($I1089:BF1089))))</f>
        <v>0</v>
      </c>
      <c r="BH1089" s="31">
        <f>IF($I1059="n/a",0,IF(BH$4&lt;=$C1089,0,IF(SUM($C1089,$I1059)&gt;BH$4,$Y1070/$I1059,$Y1070-SUM($I1089:BG1089))))</f>
        <v>0</v>
      </c>
      <c r="BI1089" s="31">
        <f>IF($I1059="n/a",0,IF(BI$4&lt;=$C1089,0,IF(SUM($C1089,$I1059)&gt;BI$4,$Y1070/$I1059,$Y1070-SUM($I1089:BH1089))))</f>
        <v>0</v>
      </c>
      <c r="BJ1089" s="31">
        <f>IF($I1059="n/a",0,IF(BJ$4&lt;=$C1089,0,IF(SUM($C1089,$I1059)&gt;BJ$4,$Y1070/$I1059,$Y1070-SUM($I1089:BI1089))))</f>
        <v>0</v>
      </c>
      <c r="BK1089" s="31">
        <f>IF($I1059="n/a",0,IF(BK$4&lt;=$C1089,0,IF(SUM($C1089,$I1059)&gt;BK$4,$Y1070/$I1059,$Y1070-SUM($I1089:BJ1089))))</f>
        <v>0</v>
      </c>
      <c r="BL1089" s="31">
        <f>IF($I1059="n/a",0,IF(BL$4&lt;=$C1089,0,IF(SUM($C1089,$I1059)&gt;BL$4,$Y1070/$I1059,$Y1070-SUM($I1089:BK1089))))</f>
        <v>0</v>
      </c>
      <c r="BM1089" s="31">
        <f>IF($I1059="n/a",0,IF(BM$4&lt;=$C1089,0,IF(SUM($C1089,$I1059)&gt;BM$4,$Y1070/$I1059,$Y1070-SUM($I1089:BL1089))))</f>
        <v>0</v>
      </c>
      <c r="BN1089" s="31">
        <f>IF($I1059="n/a",0,IF(BN$4&lt;=$C1089,0,IF(SUM($C1089,$I1059)&gt;BN$4,$Y1070/$I1059,$Y1070-SUM($I1089:BM1089))))</f>
        <v>0</v>
      </c>
      <c r="BO1089" s="31">
        <f>IF($I1059="n/a",0,IF(BO$4&lt;=$C1089,0,IF(SUM($C1089,$I1059)&gt;BO$4,$Y1070/$I1059,$Y1070-SUM($I1089:BN1089))))</f>
        <v>0</v>
      </c>
      <c r="BP1089" s="31">
        <f>IF($I1059="n/a",0,IF(BP$4&lt;=$C1089,0,IF(SUM($C1089,$I1059)&gt;BP$4,$Y1070/$I1059,$Y1070-SUM($I1089:BO1089))))</f>
        <v>0</v>
      </c>
      <c r="BQ1089" s="31">
        <f>IF($I1059="n/a",0,IF(BQ$4&lt;=$C1089,0,IF(SUM($C1089,$I1059)&gt;BQ$4,$Y1070/$I1059,$Y1070-SUM($I1089:BP1089))))</f>
        <v>0</v>
      </c>
      <c r="BR1089" s="31">
        <f>IF($I1059="n/a",0,IF(BR$4&lt;=$C1089,0,IF(SUM($C1089,$I1059)&gt;BR$4,$Y1070/$I1059,$Y1070-SUM($I1089:BQ1089))))</f>
        <v>0</v>
      </c>
      <c r="BS1089" s="31">
        <f>IF($I1059="n/a",0,IF(BS$4&lt;=$C1089,0,IF(SUM($C1089,$I1059)&gt;BS$4,$Y1070/$I1059,$Y1070-SUM($I1089:BR1089))))</f>
        <v>0</v>
      </c>
      <c r="BT1089" s="31">
        <f>IF($I1059="n/a",0,IF(BT$4&lt;=$C1089,0,IF(SUM($C1089,$I1059)&gt;BT$4,$Y1070/$I1059,$Y1070-SUM($I1089:BS1089))))</f>
        <v>0</v>
      </c>
      <c r="BU1089" s="31">
        <f>IF($I1059="n/a",0,IF(BU$4&lt;=$C1089,0,IF(SUM($C1089,$I1059)&gt;BU$4,$Y1070/$I1059,$Y1070-SUM($I1089:BT1089))))</f>
        <v>0</v>
      </c>
      <c r="BV1089" s="31">
        <f>IF($I1059="n/a",0,IF(BV$4&lt;=$C1089,0,IF(SUM($C1089,$I1059)&gt;BV$4,$Y1070/$I1059,$Y1070-SUM($I1089:BU1089))))</f>
        <v>0</v>
      </c>
      <c r="BW1089" s="31">
        <f>IF($I1059="n/a",0,IF(BW$4&lt;=$C1089,0,IF(SUM($C1089,$I1059)&gt;BW$4,$Y1070/$I1059,$Y1070-SUM($I1089:BV1089))))</f>
        <v>0</v>
      </c>
      <c r="BX1089" s="31">
        <f>IF($I1059="n/a",0,IF(BX$4&lt;=$C1089,0,IF(SUM($C1089,$I1059)&gt;BX$4,$Y1070/$I1059,$Y1070-SUM($I1089:BW1089))))</f>
        <v>0</v>
      </c>
      <c r="BY1089" s="31">
        <f>IF($I1059="n/a",0,IF(BY$4&lt;=$C1089,0,IF(SUM($C1089,$I1059)&gt;BY$4,$Y1070/$I1059,$Y1070-SUM($I1089:BX1089))))</f>
        <v>0</v>
      </c>
      <c r="BZ1089" s="31">
        <f>IF($I1059="n/a",0,IF(BZ$4&lt;=$C1089,0,IF(SUM($C1089,$I1059)&gt;BZ$4,$Y1070/$I1059,$Y1070-SUM($I1089:BY1089))))</f>
        <v>0</v>
      </c>
      <c r="CA1089" s="31">
        <f>IF($I1059="n/a",0,IF(CA$4&lt;=$C1089,0,IF(SUM($C1089,$I1059)&gt;CA$4,$Y1070/$I1059,$Y1070-SUM($I1089:BZ1089))))</f>
        <v>0</v>
      </c>
      <c r="CB1089" s="31">
        <f>IF($I1059="n/a",0,IF(CB$4&lt;=$C1089,0,IF(SUM($C1089,$I1059)&gt;CB$4,$Y1070/$I1059,$Y1070-SUM($I1089:CA1089))))</f>
        <v>0</v>
      </c>
      <c r="CC1089" s="31">
        <f>IF($I1059="n/a",0,IF(CC$4&lt;=$C1089,0,IF(SUM($C1089,$I1059)&gt;CC$4,$Y1070/$I1059,$Y1070-SUM($I1089:CB1089))))</f>
        <v>0</v>
      </c>
      <c r="CD1089" s="31">
        <f>IF($I1059="n/a",0,IF(CD$4&lt;=$C1089,0,IF(SUM($C1089,$I1059)&gt;CD$4,$Y1070/$I1059,$Y1070-SUM($I1089:CC1089))))</f>
        <v>0</v>
      </c>
      <c r="CE1089" s="31">
        <f>IF($I1059="n/a",0,IF(CE$4&lt;=$C1089,0,IF(SUM($C1089,$I1059)&gt;CE$4,$Y1070/$I1059,$Y1070-SUM($I1089:CD1089))))</f>
        <v>0</v>
      </c>
      <c r="CF1089" s="31">
        <f>IF($I1059="n/a",0,IF(CF$4&lt;=$C1089,0,IF(SUM($C1089,$I1059)&gt;CF$4,$Y1070/$I1059,$Y1070-SUM($I1089:CE1089))))</f>
        <v>0</v>
      </c>
    </row>
    <row r="1090" spans="3:84" ht="12.75" customHeight="1">
      <c r="C1090" s="202">
        <v>2032</v>
      </c>
      <c r="D1090" s="21" t="s">
        <v>62</v>
      </c>
      <c r="E1090" s="21" t="s">
        <v>197</v>
      </c>
      <c r="I1090" s="31"/>
      <c r="J1090" s="31">
        <f>IF($I1059="n/a",0,IF(J$4&lt;=$C1090,0,IF(SUM($C1090,$I1059)&gt;J$4,$Z1070/$I1059,$Z1070-SUM($I1090:I1090))))</f>
        <v>0</v>
      </c>
      <c r="K1090" s="31">
        <f>IF($I1059="n/a",0,IF(K$4&lt;=$C1090,0,IF(SUM($C1090,$I1059)&gt;K$4,$Z1070/$I1059,$Z1070-SUM($I1090:J1090))))</f>
        <v>0</v>
      </c>
      <c r="L1090" s="31">
        <f>IF($I1059="n/a",0,IF(L$4&lt;=$C1090,0,IF(SUM($C1090,$I1059)&gt;L$4,$Z1070/$I1059,$Z1070-SUM($I1090:K1090))))</f>
        <v>0</v>
      </c>
      <c r="M1090" s="31">
        <f>IF($I1059="n/a",0,IF(M$4&lt;=$C1090,0,IF(SUM($C1090,$I1059)&gt;M$4,$Z1070/$I1059,$Z1070-SUM($I1090:L1090))))</f>
        <v>0</v>
      </c>
      <c r="N1090" s="31">
        <f>IF($I1059="n/a",0,IF(N$4&lt;=$C1090,0,IF(SUM($C1090,$I1059)&gt;N$4,$Z1070/$I1059,$Z1070-SUM($I1090:M1090))))</f>
        <v>0</v>
      </c>
      <c r="O1090" s="31">
        <f>IF($I1059="n/a",0,IF(O$4&lt;=$C1090,0,IF(SUM($C1090,$I1059)&gt;O$4,$Z1070/$I1059,$Z1070-SUM($I1090:N1090))))</f>
        <v>0</v>
      </c>
      <c r="P1090" s="31">
        <f>IF($I1059="n/a",0,IF(P$4&lt;=$C1090,0,IF(SUM($C1090,$I1059)&gt;P$4,$Z1070/$I1059,$Z1070-SUM($I1090:O1090))))</f>
        <v>0</v>
      </c>
      <c r="Q1090" s="31">
        <f>IF($I1059="n/a",0,IF(Q$4&lt;=$C1090,0,IF(SUM($C1090,$I1059)&gt;Q$4,$Z1070/$I1059,$Z1070-SUM($I1090:P1090))))</f>
        <v>0</v>
      </c>
      <c r="R1090" s="31">
        <f>IF($I1059="n/a",0,IF(R$4&lt;=$C1090,0,IF(SUM($C1090,$I1059)&gt;R$4,$Z1070/$I1059,$Z1070-SUM($I1090:Q1090))))</f>
        <v>0</v>
      </c>
      <c r="S1090" s="31">
        <f>IF($I1059="n/a",0,IF(S$4&lt;=$C1090,0,IF(SUM($C1090,$I1059)&gt;S$4,$Z1070/$I1059,$Z1070-SUM($I1090:R1090))))</f>
        <v>0</v>
      </c>
      <c r="T1090" s="31">
        <f>IF($I1059="n/a",0,IF(T$4&lt;=$C1090,0,IF(SUM($C1090,$I1059)&gt;T$4,$Z1070/$I1059,$Z1070-SUM($I1090:S1090))))</f>
        <v>0</v>
      </c>
      <c r="U1090" s="31">
        <f>IF($I1059="n/a",0,IF(U$4&lt;=$C1090,0,IF(SUM($C1090,$I1059)&gt;U$4,$Z1070/$I1059,$Z1070-SUM($I1090:T1090))))</f>
        <v>0</v>
      </c>
      <c r="V1090" s="31">
        <f>IF($I1059="n/a",0,IF(V$4&lt;=$C1090,0,IF(SUM($C1090,$I1059)&gt;V$4,$Z1070/$I1059,$Z1070-SUM($I1090:U1090))))</f>
        <v>0</v>
      </c>
      <c r="W1090" s="31">
        <f>IF($I1059="n/a",0,IF(W$4&lt;=$C1090,0,IF(SUM($C1090,$I1059)&gt;W$4,$Z1070/$I1059,$Z1070-SUM($I1090:V1090))))</f>
        <v>0</v>
      </c>
      <c r="X1090" s="31">
        <f>IF($I1059="n/a",0,IF(X$4&lt;=$C1090,0,IF(SUM($C1090,$I1059)&gt;X$4,$Z1070/$I1059,$Z1070-SUM($I1090:W1090))))</f>
        <v>0</v>
      </c>
      <c r="Y1090" s="31">
        <f>IF($I1059="n/a",0,IF(Y$4&lt;=$C1090,0,IF(SUM($C1090,$I1059)&gt;Y$4,$Z1070/$I1059,$Z1070-SUM($I1090:X1090))))</f>
        <v>0</v>
      </c>
      <c r="Z1090" s="31">
        <f>IF($I1059="n/a",0,IF(Z$4&lt;=$C1090,0,IF(SUM($C1090,$I1059)&gt;Z$4,$Z1070/$I1059,$Z1070-SUM($I1090:Y1090))))</f>
        <v>0</v>
      </c>
      <c r="AA1090" s="31">
        <f>IF($I1059="n/a",0,IF(AA$4&lt;=$C1090,0,IF(SUM($C1090,$I1059)&gt;AA$4,$Z1070/$I1059,$Z1070-SUM($I1090:Z1090))))</f>
        <v>0</v>
      </c>
      <c r="AB1090" s="31">
        <f>IF($I1059="n/a",0,IF(AB$4&lt;=$C1090,0,IF(SUM($C1090,$I1059)&gt;AB$4,$Z1070/$I1059,$Z1070-SUM($I1090:AA1090))))</f>
        <v>0</v>
      </c>
      <c r="AC1090" s="31">
        <f>IF($I1059="n/a",0,IF(AC$4&lt;=$C1090,0,IF(SUM($C1090,$I1059)&gt;AC$4,$Z1070/$I1059,$Z1070-SUM($I1090:AB1090))))</f>
        <v>0</v>
      </c>
      <c r="AD1090" s="31">
        <f>IF($I1059="n/a",0,IF(AD$4&lt;=$C1090,0,IF(SUM($C1090,$I1059)&gt;AD$4,$Z1070/$I1059,$Z1070-SUM($I1090:AC1090))))</f>
        <v>0</v>
      </c>
      <c r="AE1090" s="31">
        <f>IF($I1059="n/a",0,IF(AE$4&lt;=$C1090,0,IF(SUM($C1090,$I1059)&gt;AE$4,$Z1070/$I1059,$Z1070-SUM($I1090:AD1090))))</f>
        <v>0</v>
      </c>
      <c r="AF1090" s="31">
        <f>IF($I1059="n/a",0,IF(AF$4&lt;=$C1090,0,IF(SUM($C1090,$I1059)&gt;AF$4,$Z1070/$I1059,$Z1070-SUM($I1090:AE1090))))</f>
        <v>0</v>
      </c>
      <c r="AG1090" s="31">
        <f>IF($I1059="n/a",0,IF(AG$4&lt;=$C1090,0,IF(SUM($C1090,$I1059)&gt;AG$4,$Z1070/$I1059,$Z1070-SUM($I1090:AF1090))))</f>
        <v>0</v>
      </c>
      <c r="AH1090" s="31">
        <f>IF($I1059="n/a",0,IF(AH$4&lt;=$C1090,0,IF(SUM($C1090,$I1059)&gt;AH$4,$Z1070/$I1059,$Z1070-SUM($I1090:AG1090))))</f>
        <v>0</v>
      </c>
      <c r="AI1090" s="31">
        <f>IF($I1059="n/a",0,IF(AI$4&lt;=$C1090,0,IF(SUM($C1090,$I1059)&gt;AI$4,$Z1070/$I1059,$Z1070-SUM($I1090:AH1090))))</f>
        <v>0</v>
      </c>
      <c r="AJ1090" s="31">
        <f>IF($I1059="n/a",0,IF(AJ$4&lt;=$C1090,0,IF(SUM($C1090,$I1059)&gt;AJ$4,$Z1070/$I1059,$Z1070-SUM($I1090:AI1090))))</f>
        <v>0</v>
      </c>
      <c r="AK1090" s="31">
        <f>IF($I1059="n/a",0,IF(AK$4&lt;=$C1090,0,IF(SUM($C1090,$I1059)&gt;AK$4,$Z1070/$I1059,$Z1070-SUM($I1090:AJ1090))))</f>
        <v>0</v>
      </c>
      <c r="AL1090" s="31">
        <f>IF($I1059="n/a",0,IF(AL$4&lt;=$C1090,0,IF(SUM($C1090,$I1059)&gt;AL$4,$Z1070/$I1059,$Z1070-SUM($I1090:AK1090))))</f>
        <v>0</v>
      </c>
      <c r="AM1090" s="31">
        <f>IF($I1059="n/a",0,IF(AM$4&lt;=$C1090,0,IF(SUM($C1090,$I1059)&gt;AM$4,$Z1070/$I1059,$Z1070-SUM($I1090:AL1090))))</f>
        <v>0</v>
      </c>
      <c r="AN1090" s="31">
        <f>IF($I1059="n/a",0,IF(AN$4&lt;=$C1090,0,IF(SUM($C1090,$I1059)&gt;AN$4,$Z1070/$I1059,$Z1070-SUM($I1090:AM1090))))</f>
        <v>0</v>
      </c>
      <c r="AO1090" s="31">
        <f>IF($I1059="n/a",0,IF(AO$4&lt;=$C1090,0,IF(SUM($C1090,$I1059)&gt;AO$4,$Z1070/$I1059,$Z1070-SUM($I1090:AN1090))))</f>
        <v>0</v>
      </c>
      <c r="AP1090" s="31">
        <f>IF($I1059="n/a",0,IF(AP$4&lt;=$C1090,0,IF(SUM($C1090,$I1059)&gt;AP$4,$Z1070/$I1059,$Z1070-SUM($I1090:AO1090))))</f>
        <v>0</v>
      </c>
      <c r="AQ1090" s="31">
        <f>IF($I1059="n/a",0,IF(AQ$4&lt;=$C1090,0,IF(SUM($C1090,$I1059)&gt;AQ$4,$Z1070/$I1059,$Z1070-SUM($I1090:AP1090))))</f>
        <v>0</v>
      </c>
      <c r="AR1090" s="31">
        <f>IF($I1059="n/a",0,IF(AR$4&lt;=$C1090,0,IF(SUM($C1090,$I1059)&gt;AR$4,$Z1070/$I1059,$Z1070-SUM($I1090:AQ1090))))</f>
        <v>0</v>
      </c>
      <c r="AS1090" s="31">
        <f>IF($I1059="n/a",0,IF(AS$4&lt;=$C1090,0,IF(SUM($C1090,$I1059)&gt;AS$4,$Z1070/$I1059,$Z1070-SUM($I1090:AR1090))))</f>
        <v>0</v>
      </c>
      <c r="AT1090" s="31">
        <f>IF($I1059="n/a",0,IF(AT$4&lt;=$C1090,0,IF(SUM($C1090,$I1059)&gt;AT$4,$Z1070/$I1059,$Z1070-SUM($I1090:AS1090))))</f>
        <v>0</v>
      </c>
      <c r="AU1090" s="31">
        <f>IF($I1059="n/a",0,IF(AU$4&lt;=$C1090,0,IF(SUM($C1090,$I1059)&gt;AU$4,$Z1070/$I1059,$Z1070-SUM($I1090:AT1090))))</f>
        <v>0</v>
      </c>
      <c r="AV1090" s="31">
        <f>IF($I1059="n/a",0,IF(AV$4&lt;=$C1090,0,IF(SUM($C1090,$I1059)&gt;AV$4,$Z1070/$I1059,$Z1070-SUM($I1090:AU1090))))</f>
        <v>0</v>
      </c>
      <c r="AW1090" s="31">
        <f>IF($I1059="n/a",0,IF(AW$4&lt;=$C1090,0,IF(SUM($C1090,$I1059)&gt;AW$4,$Z1070/$I1059,$Z1070-SUM($I1090:AV1090))))</f>
        <v>0</v>
      </c>
      <c r="AX1090" s="31">
        <f>IF($I1059="n/a",0,IF(AX$4&lt;=$C1090,0,IF(SUM($C1090,$I1059)&gt;AX$4,$Z1070/$I1059,$Z1070-SUM($I1090:AW1090))))</f>
        <v>0</v>
      </c>
      <c r="AY1090" s="31">
        <f>IF($I1059="n/a",0,IF(AY$4&lt;=$C1090,0,IF(SUM($C1090,$I1059)&gt;AY$4,$Z1070/$I1059,$Z1070-SUM($I1090:AX1090))))</f>
        <v>0</v>
      </c>
      <c r="AZ1090" s="31">
        <f>IF($I1059="n/a",0,IF(AZ$4&lt;=$C1090,0,IF(SUM($C1090,$I1059)&gt;AZ$4,$Z1070/$I1059,$Z1070-SUM($I1090:AY1090))))</f>
        <v>0</v>
      </c>
      <c r="BA1090" s="31">
        <f>IF($I1059="n/a",0,IF(BA$4&lt;=$C1090,0,IF(SUM($C1090,$I1059)&gt;BA$4,$Z1070/$I1059,$Z1070-SUM($I1090:AZ1090))))</f>
        <v>0</v>
      </c>
      <c r="BB1090" s="31">
        <f>IF($I1059="n/a",0,IF(BB$4&lt;=$C1090,0,IF(SUM($C1090,$I1059)&gt;BB$4,$Z1070/$I1059,$Z1070-SUM($I1090:BA1090))))</f>
        <v>0</v>
      </c>
      <c r="BC1090" s="31">
        <f>IF($I1059="n/a",0,IF(BC$4&lt;=$C1090,0,IF(SUM($C1090,$I1059)&gt;BC$4,$Z1070/$I1059,$Z1070-SUM($I1090:BB1090))))</f>
        <v>0</v>
      </c>
      <c r="BD1090" s="31">
        <f>IF($I1059="n/a",0,IF(BD$4&lt;=$C1090,0,IF(SUM($C1090,$I1059)&gt;BD$4,$Z1070/$I1059,$Z1070-SUM($I1090:BC1090))))</f>
        <v>0</v>
      </c>
      <c r="BE1090" s="31">
        <f>IF($I1059="n/a",0,IF(BE$4&lt;=$C1090,0,IF(SUM($C1090,$I1059)&gt;BE$4,$Z1070/$I1059,$Z1070-SUM($I1090:BD1090))))</f>
        <v>0</v>
      </c>
      <c r="BF1090" s="31">
        <f>IF($I1059="n/a",0,IF(BF$4&lt;=$C1090,0,IF(SUM($C1090,$I1059)&gt;BF$4,$Z1070/$I1059,$Z1070-SUM($I1090:BE1090))))</f>
        <v>0</v>
      </c>
      <c r="BG1090" s="31">
        <f>IF($I1059="n/a",0,IF(BG$4&lt;=$C1090,0,IF(SUM($C1090,$I1059)&gt;BG$4,$Z1070/$I1059,$Z1070-SUM($I1090:BF1090))))</f>
        <v>0</v>
      </c>
      <c r="BH1090" s="31">
        <f>IF($I1059="n/a",0,IF(BH$4&lt;=$C1090,0,IF(SUM($C1090,$I1059)&gt;BH$4,$Z1070/$I1059,$Z1070-SUM($I1090:BG1090))))</f>
        <v>0</v>
      </c>
      <c r="BI1090" s="31">
        <f>IF($I1059="n/a",0,IF(BI$4&lt;=$C1090,0,IF(SUM($C1090,$I1059)&gt;BI$4,$Z1070/$I1059,$Z1070-SUM($I1090:BH1090))))</f>
        <v>0</v>
      </c>
      <c r="BJ1090" s="31">
        <f>IF($I1059="n/a",0,IF(BJ$4&lt;=$C1090,0,IF(SUM($C1090,$I1059)&gt;BJ$4,$Z1070/$I1059,$Z1070-SUM($I1090:BI1090))))</f>
        <v>0</v>
      </c>
      <c r="BK1090" s="31">
        <f>IF($I1059="n/a",0,IF(BK$4&lt;=$C1090,0,IF(SUM($C1090,$I1059)&gt;BK$4,$Z1070/$I1059,$Z1070-SUM($I1090:BJ1090))))</f>
        <v>0</v>
      </c>
      <c r="BL1090" s="31">
        <f>IF($I1059="n/a",0,IF(BL$4&lt;=$C1090,0,IF(SUM($C1090,$I1059)&gt;BL$4,$Z1070/$I1059,$Z1070-SUM($I1090:BK1090))))</f>
        <v>0</v>
      </c>
      <c r="BM1090" s="31">
        <f>IF($I1059="n/a",0,IF(BM$4&lt;=$C1090,0,IF(SUM($C1090,$I1059)&gt;BM$4,$Z1070/$I1059,$Z1070-SUM($I1090:BL1090))))</f>
        <v>0</v>
      </c>
      <c r="BN1090" s="31">
        <f>IF($I1059="n/a",0,IF(BN$4&lt;=$C1090,0,IF(SUM($C1090,$I1059)&gt;BN$4,$Z1070/$I1059,$Z1070-SUM($I1090:BM1090))))</f>
        <v>0</v>
      </c>
      <c r="BO1090" s="31">
        <f>IF($I1059="n/a",0,IF(BO$4&lt;=$C1090,0,IF(SUM($C1090,$I1059)&gt;BO$4,$Z1070/$I1059,$Z1070-SUM($I1090:BN1090))))</f>
        <v>0</v>
      </c>
      <c r="BP1090" s="31">
        <f>IF($I1059="n/a",0,IF(BP$4&lt;=$C1090,0,IF(SUM($C1090,$I1059)&gt;BP$4,$Z1070/$I1059,$Z1070-SUM($I1090:BO1090))))</f>
        <v>0</v>
      </c>
      <c r="BQ1090" s="31">
        <f>IF($I1059="n/a",0,IF(BQ$4&lt;=$C1090,0,IF(SUM($C1090,$I1059)&gt;BQ$4,$Z1070/$I1059,$Z1070-SUM($I1090:BP1090))))</f>
        <v>0</v>
      </c>
      <c r="BR1090" s="31">
        <f>IF($I1059="n/a",0,IF(BR$4&lt;=$C1090,0,IF(SUM($C1090,$I1059)&gt;BR$4,$Z1070/$I1059,$Z1070-SUM($I1090:BQ1090))))</f>
        <v>0</v>
      </c>
      <c r="BS1090" s="31">
        <f>IF($I1059="n/a",0,IF(BS$4&lt;=$C1090,0,IF(SUM($C1090,$I1059)&gt;BS$4,$Z1070/$I1059,$Z1070-SUM($I1090:BR1090))))</f>
        <v>0</v>
      </c>
      <c r="BT1090" s="31">
        <f>IF($I1059="n/a",0,IF(BT$4&lt;=$C1090,0,IF(SUM($C1090,$I1059)&gt;BT$4,$Z1070/$I1059,$Z1070-SUM($I1090:BS1090))))</f>
        <v>0</v>
      </c>
      <c r="BU1090" s="31">
        <f>IF($I1059="n/a",0,IF(BU$4&lt;=$C1090,0,IF(SUM($C1090,$I1059)&gt;BU$4,$Z1070/$I1059,$Z1070-SUM($I1090:BT1090))))</f>
        <v>0</v>
      </c>
      <c r="BV1090" s="31">
        <f>IF($I1059="n/a",0,IF(BV$4&lt;=$C1090,0,IF(SUM($C1090,$I1059)&gt;BV$4,$Z1070/$I1059,$Z1070-SUM($I1090:BU1090))))</f>
        <v>0</v>
      </c>
      <c r="BW1090" s="31">
        <f>IF($I1059="n/a",0,IF(BW$4&lt;=$C1090,0,IF(SUM($C1090,$I1059)&gt;BW$4,$Z1070/$I1059,$Z1070-SUM($I1090:BV1090))))</f>
        <v>0</v>
      </c>
      <c r="BX1090" s="31">
        <f>IF($I1059="n/a",0,IF(BX$4&lt;=$C1090,0,IF(SUM($C1090,$I1059)&gt;BX$4,$Z1070/$I1059,$Z1070-SUM($I1090:BW1090))))</f>
        <v>0</v>
      </c>
      <c r="BY1090" s="31">
        <f>IF($I1059="n/a",0,IF(BY$4&lt;=$C1090,0,IF(SUM($C1090,$I1059)&gt;BY$4,$Z1070/$I1059,$Z1070-SUM($I1090:BX1090))))</f>
        <v>0</v>
      </c>
      <c r="BZ1090" s="31">
        <f>IF($I1059="n/a",0,IF(BZ$4&lt;=$C1090,0,IF(SUM($C1090,$I1059)&gt;BZ$4,$Z1070/$I1059,$Z1070-SUM($I1090:BY1090))))</f>
        <v>0</v>
      </c>
      <c r="CA1090" s="31">
        <f>IF($I1059="n/a",0,IF(CA$4&lt;=$C1090,0,IF(SUM($C1090,$I1059)&gt;CA$4,$Z1070/$I1059,$Z1070-SUM($I1090:BZ1090))))</f>
        <v>0</v>
      </c>
      <c r="CB1090" s="31">
        <f>IF($I1059="n/a",0,IF(CB$4&lt;=$C1090,0,IF(SUM($C1090,$I1059)&gt;CB$4,$Z1070/$I1059,$Z1070-SUM($I1090:CA1090))))</f>
        <v>0</v>
      </c>
      <c r="CC1090" s="31">
        <f>IF($I1059="n/a",0,IF(CC$4&lt;=$C1090,0,IF(SUM($C1090,$I1059)&gt;CC$4,$Z1070/$I1059,$Z1070-SUM($I1090:CB1090))))</f>
        <v>0</v>
      </c>
      <c r="CD1090" s="31">
        <f>IF($I1059="n/a",0,IF(CD$4&lt;=$C1090,0,IF(SUM($C1090,$I1059)&gt;CD$4,$Z1070/$I1059,$Z1070-SUM($I1090:CC1090))))</f>
        <v>0</v>
      </c>
      <c r="CE1090" s="31">
        <f>IF($I1059="n/a",0,IF(CE$4&lt;=$C1090,0,IF(SUM($C1090,$I1059)&gt;CE$4,$Z1070/$I1059,$Z1070-SUM($I1090:CD1090))))</f>
        <v>0</v>
      </c>
      <c r="CF1090" s="31">
        <f>IF($I1059="n/a",0,IF(CF$4&lt;=$C1090,0,IF(SUM($C1090,$I1059)&gt;CF$4,$Z1070/$I1059,$Z1070-SUM($I1090:CE1090))))</f>
        <v>0</v>
      </c>
    </row>
    <row r="1091" spans="3:84" ht="12.75" customHeight="1">
      <c r="C1091" s="202">
        <v>2033</v>
      </c>
      <c r="D1091" s="21" t="s">
        <v>63</v>
      </c>
      <c r="E1091" s="21" t="s">
        <v>197</v>
      </c>
      <c r="I1091" s="31"/>
      <c r="J1091" s="31">
        <f>IF($I1059="n/a",0,IF(J$4&lt;=$C1091,0,IF(SUM($C1091,$I1059)&gt;J$4,$AA1070/$I1059,$AA1070-SUM($I1091:I1091))))</f>
        <v>0</v>
      </c>
      <c r="K1091" s="31">
        <f>IF($I1059="n/a",0,IF(K$4&lt;=$C1091,0,IF(SUM($C1091,$I1059)&gt;K$4,$AA1070/$I1059,$AA1070-SUM($I1091:J1091))))</f>
        <v>0</v>
      </c>
      <c r="L1091" s="31">
        <f>IF($I1059="n/a",0,IF(L$4&lt;=$C1091,0,IF(SUM($C1091,$I1059)&gt;L$4,$AA1070/$I1059,$AA1070-SUM($I1091:K1091))))</f>
        <v>0</v>
      </c>
      <c r="M1091" s="31">
        <f>IF($I1059="n/a",0,IF(M$4&lt;=$C1091,0,IF(SUM($C1091,$I1059)&gt;M$4,$AA1070/$I1059,$AA1070-SUM($I1091:L1091))))</f>
        <v>0</v>
      </c>
      <c r="N1091" s="31">
        <f>IF($I1059="n/a",0,IF(N$4&lt;=$C1091,0,IF(SUM($C1091,$I1059)&gt;N$4,$AA1070/$I1059,$AA1070-SUM($I1091:M1091))))</f>
        <v>0</v>
      </c>
      <c r="O1091" s="31">
        <f>IF($I1059="n/a",0,IF(O$4&lt;=$C1091,0,IF(SUM($C1091,$I1059)&gt;O$4,$AA1070/$I1059,$AA1070-SUM($I1091:N1091))))</f>
        <v>0</v>
      </c>
      <c r="P1091" s="31">
        <f>IF($I1059="n/a",0,IF(P$4&lt;=$C1091,0,IF(SUM($C1091,$I1059)&gt;P$4,$AA1070/$I1059,$AA1070-SUM($I1091:O1091))))</f>
        <v>0</v>
      </c>
      <c r="Q1091" s="31">
        <f>IF($I1059="n/a",0,IF(Q$4&lt;=$C1091,0,IF(SUM($C1091,$I1059)&gt;Q$4,$AA1070/$I1059,$AA1070-SUM($I1091:P1091))))</f>
        <v>0</v>
      </c>
      <c r="R1091" s="31">
        <f>IF($I1059="n/a",0,IF(R$4&lt;=$C1091,0,IF(SUM($C1091,$I1059)&gt;R$4,$AA1070/$I1059,$AA1070-SUM($I1091:Q1091))))</f>
        <v>0</v>
      </c>
      <c r="S1091" s="31">
        <f>IF($I1059="n/a",0,IF(S$4&lt;=$C1091,0,IF(SUM($C1091,$I1059)&gt;S$4,$AA1070/$I1059,$AA1070-SUM($I1091:R1091))))</f>
        <v>0</v>
      </c>
      <c r="T1091" s="31">
        <f>IF($I1059="n/a",0,IF(T$4&lt;=$C1091,0,IF(SUM($C1091,$I1059)&gt;T$4,$AA1070/$I1059,$AA1070-SUM($I1091:S1091))))</f>
        <v>0</v>
      </c>
      <c r="U1091" s="31">
        <f>IF($I1059="n/a",0,IF(U$4&lt;=$C1091,0,IF(SUM($C1091,$I1059)&gt;U$4,$AA1070/$I1059,$AA1070-SUM($I1091:T1091))))</f>
        <v>0</v>
      </c>
      <c r="V1091" s="31">
        <f>IF($I1059="n/a",0,IF(V$4&lt;=$C1091,0,IF(SUM($C1091,$I1059)&gt;V$4,$AA1070/$I1059,$AA1070-SUM($I1091:U1091))))</f>
        <v>0</v>
      </c>
      <c r="W1091" s="31">
        <f>IF($I1059="n/a",0,IF(W$4&lt;=$C1091,0,IF(SUM($C1091,$I1059)&gt;W$4,$AA1070/$I1059,$AA1070-SUM($I1091:V1091))))</f>
        <v>0</v>
      </c>
      <c r="X1091" s="31">
        <f>IF($I1059="n/a",0,IF(X$4&lt;=$C1091,0,IF(SUM($C1091,$I1059)&gt;X$4,$AA1070/$I1059,$AA1070-SUM($I1091:W1091))))</f>
        <v>0</v>
      </c>
      <c r="Y1091" s="31">
        <f>IF($I1059="n/a",0,IF(Y$4&lt;=$C1091,0,IF(SUM($C1091,$I1059)&gt;Y$4,$AA1070/$I1059,$AA1070-SUM($I1091:X1091))))</f>
        <v>0</v>
      </c>
      <c r="Z1091" s="31">
        <f>IF($I1059="n/a",0,IF(Z$4&lt;=$C1091,0,IF(SUM($C1091,$I1059)&gt;Z$4,$AA1070/$I1059,$AA1070-SUM($I1091:Y1091))))</f>
        <v>0</v>
      </c>
      <c r="AA1091" s="31">
        <f>IF($I1059="n/a",0,IF(AA$4&lt;=$C1091,0,IF(SUM($C1091,$I1059)&gt;AA$4,$AA1070/$I1059,$AA1070-SUM($I1091:Z1091))))</f>
        <v>0</v>
      </c>
      <c r="AB1091" s="31">
        <f>IF($I1059="n/a",0,IF(AB$4&lt;=$C1091,0,IF(SUM($C1091,$I1059)&gt;AB$4,$AA1070/$I1059,$AA1070-SUM($I1091:AA1091))))</f>
        <v>0</v>
      </c>
      <c r="AC1091" s="31">
        <f>IF($I1059="n/a",0,IF(AC$4&lt;=$C1091,0,IF(SUM($C1091,$I1059)&gt;AC$4,$AA1070/$I1059,$AA1070-SUM($I1091:AB1091))))</f>
        <v>0</v>
      </c>
      <c r="AD1091" s="31">
        <f>IF($I1059="n/a",0,IF(AD$4&lt;=$C1091,0,IF(SUM($C1091,$I1059)&gt;AD$4,$AA1070/$I1059,$AA1070-SUM($I1091:AC1091))))</f>
        <v>0</v>
      </c>
      <c r="AE1091" s="31">
        <f>IF($I1059="n/a",0,IF(AE$4&lt;=$C1091,0,IF(SUM($C1091,$I1059)&gt;AE$4,$AA1070/$I1059,$AA1070-SUM($I1091:AD1091))))</f>
        <v>0</v>
      </c>
      <c r="AF1091" s="31">
        <f>IF($I1059="n/a",0,IF(AF$4&lt;=$C1091,0,IF(SUM($C1091,$I1059)&gt;AF$4,$AA1070/$I1059,$AA1070-SUM($I1091:AE1091))))</f>
        <v>0</v>
      </c>
      <c r="AG1091" s="31">
        <f>IF($I1059="n/a",0,IF(AG$4&lt;=$C1091,0,IF(SUM($C1091,$I1059)&gt;AG$4,$AA1070/$I1059,$AA1070-SUM($I1091:AF1091))))</f>
        <v>0</v>
      </c>
      <c r="AH1091" s="31">
        <f>IF($I1059="n/a",0,IF(AH$4&lt;=$C1091,0,IF(SUM($C1091,$I1059)&gt;AH$4,$AA1070/$I1059,$AA1070-SUM($I1091:AG1091))))</f>
        <v>0</v>
      </c>
      <c r="AI1091" s="31">
        <f>IF($I1059="n/a",0,IF(AI$4&lt;=$C1091,0,IF(SUM($C1091,$I1059)&gt;AI$4,$AA1070/$I1059,$AA1070-SUM($I1091:AH1091))))</f>
        <v>0</v>
      </c>
      <c r="AJ1091" s="31">
        <f>IF($I1059="n/a",0,IF(AJ$4&lt;=$C1091,0,IF(SUM($C1091,$I1059)&gt;AJ$4,$AA1070/$I1059,$AA1070-SUM($I1091:AI1091))))</f>
        <v>0</v>
      </c>
      <c r="AK1091" s="31">
        <f>IF($I1059="n/a",0,IF(AK$4&lt;=$C1091,0,IF(SUM($C1091,$I1059)&gt;AK$4,$AA1070/$I1059,$AA1070-SUM($I1091:AJ1091))))</f>
        <v>0</v>
      </c>
      <c r="AL1091" s="31">
        <f>IF($I1059="n/a",0,IF(AL$4&lt;=$C1091,0,IF(SUM($C1091,$I1059)&gt;AL$4,$AA1070/$I1059,$AA1070-SUM($I1091:AK1091))))</f>
        <v>0</v>
      </c>
      <c r="AM1091" s="31">
        <f>IF($I1059="n/a",0,IF(AM$4&lt;=$C1091,0,IF(SUM($C1091,$I1059)&gt;AM$4,$AA1070/$I1059,$AA1070-SUM($I1091:AL1091))))</f>
        <v>0</v>
      </c>
      <c r="AN1091" s="31">
        <f>IF($I1059="n/a",0,IF(AN$4&lt;=$C1091,0,IF(SUM($C1091,$I1059)&gt;AN$4,$AA1070/$I1059,$AA1070-SUM($I1091:AM1091))))</f>
        <v>0</v>
      </c>
      <c r="AO1091" s="31">
        <f>IF($I1059="n/a",0,IF(AO$4&lt;=$C1091,0,IF(SUM($C1091,$I1059)&gt;AO$4,$AA1070/$I1059,$AA1070-SUM($I1091:AN1091))))</f>
        <v>0</v>
      </c>
      <c r="AP1091" s="31">
        <f>IF($I1059="n/a",0,IF(AP$4&lt;=$C1091,0,IF(SUM($C1091,$I1059)&gt;AP$4,$AA1070/$I1059,$AA1070-SUM($I1091:AO1091))))</f>
        <v>0</v>
      </c>
      <c r="AQ1091" s="31">
        <f>IF($I1059="n/a",0,IF(AQ$4&lt;=$C1091,0,IF(SUM($C1091,$I1059)&gt;AQ$4,$AA1070/$I1059,$AA1070-SUM($I1091:AP1091))))</f>
        <v>0</v>
      </c>
      <c r="AR1091" s="31">
        <f>IF($I1059="n/a",0,IF(AR$4&lt;=$C1091,0,IF(SUM($C1091,$I1059)&gt;AR$4,$AA1070/$I1059,$AA1070-SUM($I1091:AQ1091))))</f>
        <v>0</v>
      </c>
      <c r="AS1091" s="31">
        <f>IF($I1059="n/a",0,IF(AS$4&lt;=$C1091,0,IF(SUM($C1091,$I1059)&gt;AS$4,$AA1070/$I1059,$AA1070-SUM($I1091:AR1091))))</f>
        <v>0</v>
      </c>
      <c r="AT1091" s="31">
        <f>IF($I1059="n/a",0,IF(AT$4&lt;=$C1091,0,IF(SUM($C1091,$I1059)&gt;AT$4,$AA1070/$I1059,$AA1070-SUM($I1091:AS1091))))</f>
        <v>0</v>
      </c>
      <c r="AU1091" s="31">
        <f>IF($I1059="n/a",0,IF(AU$4&lt;=$C1091,0,IF(SUM($C1091,$I1059)&gt;AU$4,$AA1070/$I1059,$AA1070-SUM($I1091:AT1091))))</f>
        <v>0</v>
      </c>
      <c r="AV1091" s="31">
        <f>IF($I1059="n/a",0,IF(AV$4&lt;=$C1091,0,IF(SUM($C1091,$I1059)&gt;AV$4,$AA1070/$I1059,$AA1070-SUM($I1091:AU1091))))</f>
        <v>0</v>
      </c>
      <c r="AW1091" s="31">
        <f>IF($I1059="n/a",0,IF(AW$4&lt;=$C1091,0,IF(SUM($C1091,$I1059)&gt;AW$4,$AA1070/$I1059,$AA1070-SUM($I1091:AV1091))))</f>
        <v>0</v>
      </c>
      <c r="AX1091" s="31">
        <f>IF($I1059="n/a",0,IF(AX$4&lt;=$C1091,0,IF(SUM($C1091,$I1059)&gt;AX$4,$AA1070/$I1059,$AA1070-SUM($I1091:AW1091))))</f>
        <v>0</v>
      </c>
      <c r="AY1091" s="31">
        <f>IF($I1059="n/a",0,IF(AY$4&lt;=$C1091,0,IF(SUM($C1091,$I1059)&gt;AY$4,$AA1070/$I1059,$AA1070-SUM($I1091:AX1091))))</f>
        <v>0</v>
      </c>
      <c r="AZ1091" s="31">
        <f>IF($I1059="n/a",0,IF(AZ$4&lt;=$C1091,0,IF(SUM($C1091,$I1059)&gt;AZ$4,$AA1070/$I1059,$AA1070-SUM($I1091:AY1091))))</f>
        <v>0</v>
      </c>
      <c r="BA1091" s="31">
        <f>IF($I1059="n/a",0,IF(BA$4&lt;=$C1091,0,IF(SUM($C1091,$I1059)&gt;BA$4,$AA1070/$I1059,$AA1070-SUM($I1091:AZ1091))))</f>
        <v>0</v>
      </c>
      <c r="BB1091" s="31">
        <f>IF($I1059="n/a",0,IF(BB$4&lt;=$C1091,0,IF(SUM($C1091,$I1059)&gt;BB$4,$AA1070/$I1059,$AA1070-SUM($I1091:BA1091))))</f>
        <v>0</v>
      </c>
      <c r="BC1091" s="31">
        <f>IF($I1059="n/a",0,IF(BC$4&lt;=$C1091,0,IF(SUM($C1091,$I1059)&gt;BC$4,$AA1070/$I1059,$AA1070-SUM($I1091:BB1091))))</f>
        <v>0</v>
      </c>
      <c r="BD1091" s="31">
        <f>IF($I1059="n/a",0,IF(BD$4&lt;=$C1091,0,IF(SUM($C1091,$I1059)&gt;BD$4,$AA1070/$I1059,$AA1070-SUM($I1091:BC1091))))</f>
        <v>0</v>
      </c>
      <c r="BE1091" s="31">
        <f>IF($I1059="n/a",0,IF(BE$4&lt;=$C1091,0,IF(SUM($C1091,$I1059)&gt;BE$4,$AA1070/$I1059,$AA1070-SUM($I1091:BD1091))))</f>
        <v>0</v>
      </c>
      <c r="BF1091" s="31">
        <f>IF($I1059="n/a",0,IF(BF$4&lt;=$C1091,0,IF(SUM($C1091,$I1059)&gt;BF$4,$AA1070/$I1059,$AA1070-SUM($I1091:BE1091))))</f>
        <v>0</v>
      </c>
      <c r="BG1091" s="31">
        <f>IF($I1059="n/a",0,IF(BG$4&lt;=$C1091,0,IF(SUM($C1091,$I1059)&gt;BG$4,$AA1070/$I1059,$AA1070-SUM($I1091:BF1091))))</f>
        <v>0</v>
      </c>
      <c r="BH1091" s="31">
        <f>IF($I1059="n/a",0,IF(BH$4&lt;=$C1091,0,IF(SUM($C1091,$I1059)&gt;BH$4,$AA1070/$I1059,$AA1070-SUM($I1091:BG1091))))</f>
        <v>0</v>
      </c>
      <c r="BI1091" s="31">
        <f>IF($I1059="n/a",0,IF(BI$4&lt;=$C1091,0,IF(SUM($C1091,$I1059)&gt;BI$4,$AA1070/$I1059,$AA1070-SUM($I1091:BH1091))))</f>
        <v>0</v>
      </c>
      <c r="BJ1091" s="31">
        <f>IF($I1059="n/a",0,IF(BJ$4&lt;=$C1091,0,IF(SUM($C1091,$I1059)&gt;BJ$4,$AA1070/$I1059,$AA1070-SUM($I1091:BI1091))))</f>
        <v>0</v>
      </c>
      <c r="BK1091" s="31">
        <f>IF($I1059="n/a",0,IF(BK$4&lt;=$C1091,0,IF(SUM($C1091,$I1059)&gt;BK$4,$AA1070/$I1059,$AA1070-SUM($I1091:BJ1091))))</f>
        <v>0</v>
      </c>
      <c r="BL1091" s="31">
        <f>IF($I1059="n/a",0,IF(BL$4&lt;=$C1091,0,IF(SUM($C1091,$I1059)&gt;BL$4,$AA1070/$I1059,$AA1070-SUM($I1091:BK1091))))</f>
        <v>0</v>
      </c>
      <c r="BM1091" s="31">
        <f>IF($I1059="n/a",0,IF(BM$4&lt;=$C1091,0,IF(SUM($C1091,$I1059)&gt;BM$4,$AA1070/$I1059,$AA1070-SUM($I1091:BL1091))))</f>
        <v>0</v>
      </c>
      <c r="BN1091" s="31">
        <f>IF($I1059="n/a",0,IF(BN$4&lt;=$C1091,0,IF(SUM($C1091,$I1059)&gt;BN$4,$AA1070/$I1059,$AA1070-SUM($I1091:BM1091))))</f>
        <v>0</v>
      </c>
      <c r="BO1091" s="31">
        <f>IF($I1059="n/a",0,IF(BO$4&lt;=$C1091,0,IF(SUM($C1091,$I1059)&gt;BO$4,$AA1070/$I1059,$AA1070-SUM($I1091:BN1091))))</f>
        <v>0</v>
      </c>
      <c r="BP1091" s="31">
        <f>IF($I1059="n/a",0,IF(BP$4&lt;=$C1091,0,IF(SUM($C1091,$I1059)&gt;BP$4,$AA1070/$I1059,$AA1070-SUM($I1091:BO1091))))</f>
        <v>0</v>
      </c>
      <c r="BQ1091" s="31">
        <f>IF($I1059="n/a",0,IF(BQ$4&lt;=$C1091,0,IF(SUM($C1091,$I1059)&gt;BQ$4,$AA1070/$I1059,$AA1070-SUM($I1091:BP1091))))</f>
        <v>0</v>
      </c>
      <c r="BR1091" s="31">
        <f>IF($I1059="n/a",0,IF(BR$4&lt;=$C1091,0,IF(SUM($C1091,$I1059)&gt;BR$4,$AA1070/$I1059,$AA1070-SUM($I1091:BQ1091))))</f>
        <v>0</v>
      </c>
      <c r="BS1091" s="31">
        <f>IF($I1059="n/a",0,IF(BS$4&lt;=$C1091,0,IF(SUM($C1091,$I1059)&gt;BS$4,$AA1070/$I1059,$AA1070-SUM($I1091:BR1091))))</f>
        <v>0</v>
      </c>
      <c r="BT1091" s="31">
        <f>IF($I1059="n/a",0,IF(BT$4&lt;=$C1091,0,IF(SUM($C1091,$I1059)&gt;BT$4,$AA1070/$I1059,$AA1070-SUM($I1091:BS1091))))</f>
        <v>0</v>
      </c>
      <c r="BU1091" s="31">
        <f>IF($I1059="n/a",0,IF(BU$4&lt;=$C1091,0,IF(SUM($C1091,$I1059)&gt;BU$4,$AA1070/$I1059,$AA1070-SUM($I1091:BT1091))))</f>
        <v>0</v>
      </c>
      <c r="BV1091" s="31">
        <f>IF($I1059="n/a",0,IF(BV$4&lt;=$C1091,0,IF(SUM($C1091,$I1059)&gt;BV$4,$AA1070/$I1059,$AA1070-SUM($I1091:BU1091))))</f>
        <v>0</v>
      </c>
      <c r="BW1091" s="31">
        <f>IF($I1059="n/a",0,IF(BW$4&lt;=$C1091,0,IF(SUM($C1091,$I1059)&gt;BW$4,$AA1070/$I1059,$AA1070-SUM($I1091:BV1091))))</f>
        <v>0</v>
      </c>
      <c r="BX1091" s="31">
        <f>IF($I1059="n/a",0,IF(BX$4&lt;=$C1091,0,IF(SUM($C1091,$I1059)&gt;BX$4,$AA1070/$I1059,$AA1070-SUM($I1091:BW1091))))</f>
        <v>0</v>
      </c>
      <c r="BY1091" s="31">
        <f>IF($I1059="n/a",0,IF(BY$4&lt;=$C1091,0,IF(SUM($C1091,$I1059)&gt;BY$4,$AA1070/$I1059,$AA1070-SUM($I1091:BX1091))))</f>
        <v>0</v>
      </c>
      <c r="BZ1091" s="31">
        <f>IF($I1059="n/a",0,IF(BZ$4&lt;=$C1091,0,IF(SUM($C1091,$I1059)&gt;BZ$4,$AA1070/$I1059,$AA1070-SUM($I1091:BY1091))))</f>
        <v>0</v>
      </c>
      <c r="CA1091" s="31">
        <f>IF($I1059="n/a",0,IF(CA$4&lt;=$C1091,0,IF(SUM($C1091,$I1059)&gt;CA$4,$AA1070/$I1059,$AA1070-SUM($I1091:BZ1091))))</f>
        <v>0</v>
      </c>
      <c r="CB1091" s="31">
        <f>IF($I1059="n/a",0,IF(CB$4&lt;=$C1091,0,IF(SUM($C1091,$I1059)&gt;CB$4,$AA1070/$I1059,$AA1070-SUM($I1091:CA1091))))</f>
        <v>0</v>
      </c>
      <c r="CC1091" s="31">
        <f>IF($I1059="n/a",0,IF(CC$4&lt;=$C1091,0,IF(SUM($C1091,$I1059)&gt;CC$4,$AA1070/$I1059,$AA1070-SUM($I1091:CB1091))))</f>
        <v>0</v>
      </c>
      <c r="CD1091" s="31">
        <f>IF($I1059="n/a",0,IF(CD$4&lt;=$C1091,0,IF(SUM($C1091,$I1059)&gt;CD$4,$AA1070/$I1059,$AA1070-SUM($I1091:CC1091))))</f>
        <v>0</v>
      </c>
      <c r="CE1091" s="31">
        <f>IF($I1059="n/a",0,IF(CE$4&lt;=$C1091,0,IF(SUM($C1091,$I1059)&gt;CE$4,$AA1070/$I1059,$AA1070-SUM($I1091:CD1091))))</f>
        <v>0</v>
      </c>
      <c r="CF1091" s="31">
        <f>IF($I1059="n/a",0,IF(CF$4&lt;=$C1091,0,IF(SUM($C1091,$I1059)&gt;CF$4,$AA1070/$I1059,$AA1070-SUM($I1091:CE1091))))</f>
        <v>0</v>
      </c>
    </row>
    <row r="1092" spans="3:84" ht="12.75" customHeight="1">
      <c r="C1092" s="202">
        <v>2034</v>
      </c>
      <c r="D1092" s="21" t="s">
        <v>64</v>
      </c>
      <c r="E1092" s="21" t="s">
        <v>197</v>
      </c>
      <c r="I1092" s="31"/>
      <c r="J1092" s="31">
        <f>IF($I1059="n/a",0,IF(J$4&lt;=$C1092,0,IF(SUM($C1092,$I1059)&gt;J$4,$AB1070/$I1059,$AB1070-SUM($I1092:I1092))))</f>
        <v>0</v>
      </c>
      <c r="K1092" s="31">
        <f>IF($I1059="n/a",0,IF(K$4&lt;=$C1092,0,IF(SUM($C1092,$I1059)&gt;K$4,$AB1070/$I1059,$AB1070-SUM($I1092:J1092))))</f>
        <v>0</v>
      </c>
      <c r="L1092" s="31">
        <f>IF($I1059="n/a",0,IF(L$4&lt;=$C1092,0,IF(SUM($C1092,$I1059)&gt;L$4,$AB1070/$I1059,$AB1070-SUM($I1092:K1092))))</f>
        <v>0</v>
      </c>
      <c r="M1092" s="31">
        <f>IF($I1059="n/a",0,IF(M$4&lt;=$C1092,0,IF(SUM($C1092,$I1059)&gt;M$4,$AB1070/$I1059,$AB1070-SUM($I1092:L1092))))</f>
        <v>0</v>
      </c>
      <c r="N1092" s="31">
        <f>IF($I1059="n/a",0,IF(N$4&lt;=$C1092,0,IF(SUM($C1092,$I1059)&gt;N$4,$AB1070/$I1059,$AB1070-SUM($I1092:M1092))))</f>
        <v>0</v>
      </c>
      <c r="O1092" s="31">
        <f>IF($I1059="n/a",0,IF(O$4&lt;=$C1092,0,IF(SUM($C1092,$I1059)&gt;O$4,$AB1070/$I1059,$AB1070-SUM($I1092:N1092))))</f>
        <v>0</v>
      </c>
      <c r="P1092" s="31">
        <f>IF($I1059="n/a",0,IF(P$4&lt;=$C1092,0,IF(SUM($C1092,$I1059)&gt;P$4,$AB1070/$I1059,$AB1070-SUM($I1092:O1092))))</f>
        <v>0</v>
      </c>
      <c r="Q1092" s="31">
        <f>IF($I1059="n/a",0,IF(Q$4&lt;=$C1092,0,IF(SUM($C1092,$I1059)&gt;Q$4,$AB1070/$I1059,$AB1070-SUM($I1092:P1092))))</f>
        <v>0</v>
      </c>
      <c r="R1092" s="31">
        <f>IF($I1059="n/a",0,IF(R$4&lt;=$C1092,0,IF(SUM($C1092,$I1059)&gt;R$4,$AB1070/$I1059,$AB1070-SUM($I1092:Q1092))))</f>
        <v>0</v>
      </c>
      <c r="S1092" s="31">
        <f>IF($I1059="n/a",0,IF(S$4&lt;=$C1092,0,IF(SUM($C1092,$I1059)&gt;S$4,$AB1070/$I1059,$AB1070-SUM($I1092:R1092))))</f>
        <v>0</v>
      </c>
      <c r="T1092" s="31">
        <f>IF($I1059="n/a",0,IF(T$4&lt;=$C1092,0,IF(SUM($C1092,$I1059)&gt;T$4,$AB1070/$I1059,$AB1070-SUM($I1092:S1092))))</f>
        <v>0</v>
      </c>
      <c r="U1092" s="31">
        <f>IF($I1059="n/a",0,IF(U$4&lt;=$C1092,0,IF(SUM($C1092,$I1059)&gt;U$4,$AB1070/$I1059,$AB1070-SUM($I1092:T1092))))</f>
        <v>0</v>
      </c>
      <c r="V1092" s="31">
        <f>IF($I1059="n/a",0,IF(V$4&lt;=$C1092,0,IF(SUM($C1092,$I1059)&gt;V$4,$AB1070/$I1059,$AB1070-SUM($I1092:U1092))))</f>
        <v>0</v>
      </c>
      <c r="W1092" s="31">
        <f>IF($I1059="n/a",0,IF(W$4&lt;=$C1092,0,IF(SUM($C1092,$I1059)&gt;W$4,$AB1070/$I1059,$AB1070-SUM($I1092:V1092))))</f>
        <v>0</v>
      </c>
      <c r="X1092" s="31">
        <f>IF($I1059="n/a",0,IF(X$4&lt;=$C1092,0,IF(SUM($C1092,$I1059)&gt;X$4,$AB1070/$I1059,$AB1070-SUM($I1092:W1092))))</f>
        <v>0</v>
      </c>
      <c r="Y1092" s="31">
        <f>IF($I1059="n/a",0,IF(Y$4&lt;=$C1092,0,IF(SUM($C1092,$I1059)&gt;Y$4,$AB1070/$I1059,$AB1070-SUM($I1092:X1092))))</f>
        <v>0</v>
      </c>
      <c r="Z1092" s="31">
        <f>IF($I1059="n/a",0,IF(Z$4&lt;=$C1092,0,IF(SUM($C1092,$I1059)&gt;Z$4,$AB1070/$I1059,$AB1070-SUM($I1092:Y1092))))</f>
        <v>0</v>
      </c>
      <c r="AA1092" s="31">
        <f>IF($I1059="n/a",0,IF(AA$4&lt;=$C1092,0,IF(SUM($C1092,$I1059)&gt;AA$4,$AB1070/$I1059,$AB1070-SUM($I1092:Z1092))))</f>
        <v>0</v>
      </c>
      <c r="AB1092" s="31">
        <f>IF($I1059="n/a",0,IF(AB$4&lt;=$C1092,0,IF(SUM($C1092,$I1059)&gt;AB$4,$AB1070/$I1059,$AB1070-SUM($I1092:AA1092))))</f>
        <v>0</v>
      </c>
      <c r="AC1092" s="31">
        <f>IF($I1059="n/a",0,IF(AC$4&lt;=$C1092,0,IF(SUM($C1092,$I1059)&gt;AC$4,$AB1070/$I1059,$AB1070-SUM($I1092:AB1092))))</f>
        <v>0</v>
      </c>
      <c r="AD1092" s="31">
        <f>IF($I1059="n/a",0,IF(AD$4&lt;=$C1092,0,IF(SUM($C1092,$I1059)&gt;AD$4,$AB1070/$I1059,$AB1070-SUM($I1092:AC1092))))</f>
        <v>0</v>
      </c>
      <c r="AE1092" s="31">
        <f>IF($I1059="n/a",0,IF(AE$4&lt;=$C1092,0,IF(SUM($C1092,$I1059)&gt;AE$4,$AB1070/$I1059,$AB1070-SUM($I1092:AD1092))))</f>
        <v>0</v>
      </c>
      <c r="AF1092" s="31">
        <f>IF($I1059="n/a",0,IF(AF$4&lt;=$C1092,0,IF(SUM($C1092,$I1059)&gt;AF$4,$AB1070/$I1059,$AB1070-SUM($I1092:AE1092))))</f>
        <v>0</v>
      </c>
      <c r="AG1092" s="31">
        <f>IF($I1059="n/a",0,IF(AG$4&lt;=$C1092,0,IF(SUM($C1092,$I1059)&gt;AG$4,$AB1070/$I1059,$AB1070-SUM($I1092:AF1092))))</f>
        <v>0</v>
      </c>
      <c r="AH1092" s="31">
        <f>IF($I1059="n/a",0,IF(AH$4&lt;=$C1092,0,IF(SUM($C1092,$I1059)&gt;AH$4,$AB1070/$I1059,$AB1070-SUM($I1092:AG1092))))</f>
        <v>0</v>
      </c>
      <c r="AI1092" s="31">
        <f>IF($I1059="n/a",0,IF(AI$4&lt;=$C1092,0,IF(SUM($C1092,$I1059)&gt;AI$4,$AB1070/$I1059,$AB1070-SUM($I1092:AH1092))))</f>
        <v>0</v>
      </c>
      <c r="AJ1092" s="31">
        <f>IF($I1059="n/a",0,IF(AJ$4&lt;=$C1092,0,IF(SUM($C1092,$I1059)&gt;AJ$4,$AB1070/$I1059,$AB1070-SUM($I1092:AI1092))))</f>
        <v>0</v>
      </c>
      <c r="AK1092" s="31">
        <f>IF($I1059="n/a",0,IF(AK$4&lt;=$C1092,0,IF(SUM($C1092,$I1059)&gt;AK$4,$AB1070/$I1059,$AB1070-SUM($I1092:AJ1092))))</f>
        <v>0</v>
      </c>
      <c r="AL1092" s="31">
        <f>IF($I1059="n/a",0,IF(AL$4&lt;=$C1092,0,IF(SUM($C1092,$I1059)&gt;AL$4,$AB1070/$I1059,$AB1070-SUM($I1092:AK1092))))</f>
        <v>0</v>
      </c>
      <c r="AM1092" s="31">
        <f>IF($I1059="n/a",0,IF(AM$4&lt;=$C1092,0,IF(SUM($C1092,$I1059)&gt;AM$4,$AB1070/$I1059,$AB1070-SUM($I1092:AL1092))))</f>
        <v>0</v>
      </c>
      <c r="AN1092" s="31">
        <f>IF($I1059="n/a",0,IF(AN$4&lt;=$C1092,0,IF(SUM($C1092,$I1059)&gt;AN$4,$AB1070/$I1059,$AB1070-SUM($I1092:AM1092))))</f>
        <v>0</v>
      </c>
      <c r="AO1092" s="31">
        <f>IF($I1059="n/a",0,IF(AO$4&lt;=$C1092,0,IF(SUM($C1092,$I1059)&gt;AO$4,$AB1070/$I1059,$AB1070-SUM($I1092:AN1092))))</f>
        <v>0</v>
      </c>
      <c r="AP1092" s="31">
        <f>IF($I1059="n/a",0,IF(AP$4&lt;=$C1092,0,IF(SUM($C1092,$I1059)&gt;AP$4,$AB1070/$I1059,$AB1070-SUM($I1092:AO1092))))</f>
        <v>0</v>
      </c>
      <c r="AQ1092" s="31">
        <f>IF($I1059="n/a",0,IF(AQ$4&lt;=$C1092,0,IF(SUM($C1092,$I1059)&gt;AQ$4,$AB1070/$I1059,$AB1070-SUM($I1092:AP1092))))</f>
        <v>0</v>
      </c>
      <c r="AR1092" s="31">
        <f>IF($I1059="n/a",0,IF(AR$4&lt;=$C1092,0,IF(SUM($C1092,$I1059)&gt;AR$4,$AB1070/$I1059,$AB1070-SUM($I1092:AQ1092))))</f>
        <v>0</v>
      </c>
      <c r="AS1092" s="31">
        <f>IF($I1059="n/a",0,IF(AS$4&lt;=$C1092,0,IF(SUM($C1092,$I1059)&gt;AS$4,$AB1070/$I1059,$AB1070-SUM($I1092:AR1092))))</f>
        <v>0</v>
      </c>
      <c r="AT1092" s="31">
        <f>IF($I1059="n/a",0,IF(AT$4&lt;=$C1092,0,IF(SUM($C1092,$I1059)&gt;AT$4,$AB1070/$I1059,$AB1070-SUM($I1092:AS1092))))</f>
        <v>0</v>
      </c>
      <c r="AU1092" s="31">
        <f>IF($I1059="n/a",0,IF(AU$4&lt;=$C1092,0,IF(SUM($C1092,$I1059)&gt;AU$4,$AB1070/$I1059,$AB1070-SUM($I1092:AT1092))))</f>
        <v>0</v>
      </c>
      <c r="AV1092" s="31">
        <f>IF($I1059="n/a",0,IF(AV$4&lt;=$C1092,0,IF(SUM($C1092,$I1059)&gt;AV$4,$AB1070/$I1059,$AB1070-SUM($I1092:AU1092))))</f>
        <v>0</v>
      </c>
      <c r="AW1092" s="31">
        <f>IF($I1059="n/a",0,IF(AW$4&lt;=$C1092,0,IF(SUM($C1092,$I1059)&gt;AW$4,$AB1070/$I1059,$AB1070-SUM($I1092:AV1092))))</f>
        <v>0</v>
      </c>
      <c r="AX1092" s="31">
        <f>IF($I1059="n/a",0,IF(AX$4&lt;=$C1092,0,IF(SUM($C1092,$I1059)&gt;AX$4,$AB1070/$I1059,$AB1070-SUM($I1092:AW1092))))</f>
        <v>0</v>
      </c>
      <c r="AY1092" s="31">
        <f>IF($I1059="n/a",0,IF(AY$4&lt;=$C1092,0,IF(SUM($C1092,$I1059)&gt;AY$4,$AB1070/$I1059,$AB1070-SUM($I1092:AX1092))))</f>
        <v>0</v>
      </c>
      <c r="AZ1092" s="31">
        <f>IF($I1059="n/a",0,IF(AZ$4&lt;=$C1092,0,IF(SUM($C1092,$I1059)&gt;AZ$4,$AB1070/$I1059,$AB1070-SUM($I1092:AY1092))))</f>
        <v>0</v>
      </c>
      <c r="BA1092" s="31">
        <f>IF($I1059="n/a",0,IF(BA$4&lt;=$C1092,0,IF(SUM($C1092,$I1059)&gt;BA$4,$AB1070/$I1059,$AB1070-SUM($I1092:AZ1092))))</f>
        <v>0</v>
      </c>
      <c r="BB1092" s="31">
        <f>IF($I1059="n/a",0,IF(BB$4&lt;=$C1092,0,IF(SUM($C1092,$I1059)&gt;BB$4,$AB1070/$I1059,$AB1070-SUM($I1092:BA1092))))</f>
        <v>0</v>
      </c>
      <c r="BC1092" s="31">
        <f>IF($I1059="n/a",0,IF(BC$4&lt;=$C1092,0,IF(SUM($C1092,$I1059)&gt;BC$4,$AB1070/$I1059,$AB1070-SUM($I1092:BB1092))))</f>
        <v>0</v>
      </c>
      <c r="BD1092" s="31">
        <f>IF($I1059="n/a",0,IF(BD$4&lt;=$C1092,0,IF(SUM($C1092,$I1059)&gt;BD$4,$AB1070/$I1059,$AB1070-SUM($I1092:BC1092))))</f>
        <v>0</v>
      </c>
      <c r="BE1092" s="31">
        <f>IF($I1059="n/a",0,IF(BE$4&lt;=$C1092,0,IF(SUM($C1092,$I1059)&gt;BE$4,$AB1070/$I1059,$AB1070-SUM($I1092:BD1092))))</f>
        <v>0</v>
      </c>
      <c r="BF1092" s="31">
        <f>IF($I1059="n/a",0,IF(BF$4&lt;=$C1092,0,IF(SUM($C1092,$I1059)&gt;BF$4,$AB1070/$I1059,$AB1070-SUM($I1092:BE1092))))</f>
        <v>0</v>
      </c>
      <c r="BG1092" s="31">
        <f>IF($I1059="n/a",0,IF(BG$4&lt;=$C1092,0,IF(SUM($C1092,$I1059)&gt;BG$4,$AB1070/$I1059,$AB1070-SUM($I1092:BF1092))))</f>
        <v>0</v>
      </c>
      <c r="BH1092" s="31">
        <f>IF($I1059="n/a",0,IF(BH$4&lt;=$C1092,0,IF(SUM($C1092,$I1059)&gt;BH$4,$AB1070/$I1059,$AB1070-SUM($I1092:BG1092))))</f>
        <v>0</v>
      </c>
      <c r="BI1092" s="31">
        <f>IF($I1059="n/a",0,IF(BI$4&lt;=$C1092,0,IF(SUM($C1092,$I1059)&gt;BI$4,$AB1070/$I1059,$AB1070-SUM($I1092:BH1092))))</f>
        <v>0</v>
      </c>
      <c r="BJ1092" s="31">
        <f>IF($I1059="n/a",0,IF(BJ$4&lt;=$C1092,0,IF(SUM($C1092,$I1059)&gt;BJ$4,$AB1070/$I1059,$AB1070-SUM($I1092:BI1092))))</f>
        <v>0</v>
      </c>
      <c r="BK1092" s="31">
        <f>IF($I1059="n/a",0,IF(BK$4&lt;=$C1092,0,IF(SUM($C1092,$I1059)&gt;BK$4,$AB1070/$I1059,$AB1070-SUM($I1092:BJ1092))))</f>
        <v>0</v>
      </c>
      <c r="BL1092" s="31">
        <f>IF($I1059="n/a",0,IF(BL$4&lt;=$C1092,0,IF(SUM($C1092,$I1059)&gt;BL$4,$AB1070/$I1059,$AB1070-SUM($I1092:BK1092))))</f>
        <v>0</v>
      </c>
      <c r="BM1092" s="31">
        <f>IF($I1059="n/a",0,IF(BM$4&lt;=$C1092,0,IF(SUM($C1092,$I1059)&gt;BM$4,$AB1070/$I1059,$AB1070-SUM($I1092:BL1092))))</f>
        <v>0</v>
      </c>
      <c r="BN1092" s="31">
        <f>IF($I1059="n/a",0,IF(BN$4&lt;=$C1092,0,IF(SUM($C1092,$I1059)&gt;BN$4,$AB1070/$I1059,$AB1070-SUM($I1092:BM1092))))</f>
        <v>0</v>
      </c>
      <c r="BO1092" s="31">
        <f>IF($I1059="n/a",0,IF(BO$4&lt;=$C1092,0,IF(SUM($C1092,$I1059)&gt;BO$4,$AB1070/$I1059,$AB1070-SUM($I1092:BN1092))))</f>
        <v>0</v>
      </c>
      <c r="BP1092" s="31">
        <f>IF($I1059="n/a",0,IF(BP$4&lt;=$C1092,0,IF(SUM($C1092,$I1059)&gt;BP$4,$AB1070/$I1059,$AB1070-SUM($I1092:BO1092))))</f>
        <v>0</v>
      </c>
      <c r="BQ1092" s="31">
        <f>IF($I1059="n/a",0,IF(BQ$4&lt;=$C1092,0,IF(SUM($C1092,$I1059)&gt;BQ$4,$AB1070/$I1059,$AB1070-SUM($I1092:BP1092))))</f>
        <v>0</v>
      </c>
      <c r="BR1092" s="31">
        <f>IF($I1059="n/a",0,IF(BR$4&lt;=$C1092,0,IF(SUM($C1092,$I1059)&gt;BR$4,$AB1070/$I1059,$AB1070-SUM($I1092:BQ1092))))</f>
        <v>0</v>
      </c>
      <c r="BS1092" s="31">
        <f>IF($I1059="n/a",0,IF(BS$4&lt;=$C1092,0,IF(SUM($C1092,$I1059)&gt;BS$4,$AB1070/$I1059,$AB1070-SUM($I1092:BR1092))))</f>
        <v>0</v>
      </c>
      <c r="BT1092" s="31">
        <f>IF($I1059="n/a",0,IF(BT$4&lt;=$C1092,0,IF(SUM($C1092,$I1059)&gt;BT$4,$AB1070/$I1059,$AB1070-SUM($I1092:BS1092))))</f>
        <v>0</v>
      </c>
      <c r="BU1092" s="31">
        <f>IF($I1059="n/a",0,IF(BU$4&lt;=$C1092,0,IF(SUM($C1092,$I1059)&gt;BU$4,$AB1070/$I1059,$AB1070-SUM($I1092:BT1092))))</f>
        <v>0</v>
      </c>
      <c r="BV1092" s="31">
        <f>IF($I1059="n/a",0,IF(BV$4&lt;=$C1092,0,IF(SUM($C1092,$I1059)&gt;BV$4,$AB1070/$I1059,$AB1070-SUM($I1092:BU1092))))</f>
        <v>0</v>
      </c>
      <c r="BW1092" s="31">
        <f>IF($I1059="n/a",0,IF(BW$4&lt;=$C1092,0,IF(SUM($C1092,$I1059)&gt;BW$4,$AB1070/$I1059,$AB1070-SUM($I1092:BV1092))))</f>
        <v>0</v>
      </c>
      <c r="BX1092" s="31">
        <f>IF($I1059="n/a",0,IF(BX$4&lt;=$C1092,0,IF(SUM($C1092,$I1059)&gt;BX$4,$AB1070/$I1059,$AB1070-SUM($I1092:BW1092))))</f>
        <v>0</v>
      </c>
      <c r="BY1092" s="31">
        <f>IF($I1059="n/a",0,IF(BY$4&lt;=$C1092,0,IF(SUM($C1092,$I1059)&gt;BY$4,$AB1070/$I1059,$AB1070-SUM($I1092:BX1092))))</f>
        <v>0</v>
      </c>
      <c r="BZ1092" s="31">
        <f>IF($I1059="n/a",0,IF(BZ$4&lt;=$C1092,0,IF(SUM($C1092,$I1059)&gt;BZ$4,$AB1070/$I1059,$AB1070-SUM($I1092:BY1092))))</f>
        <v>0</v>
      </c>
      <c r="CA1092" s="31">
        <f>IF($I1059="n/a",0,IF(CA$4&lt;=$C1092,0,IF(SUM($C1092,$I1059)&gt;CA$4,$AB1070/$I1059,$AB1070-SUM($I1092:BZ1092))))</f>
        <v>0</v>
      </c>
      <c r="CB1092" s="31">
        <f>IF($I1059="n/a",0,IF(CB$4&lt;=$C1092,0,IF(SUM($C1092,$I1059)&gt;CB$4,$AB1070/$I1059,$AB1070-SUM($I1092:CA1092))))</f>
        <v>0</v>
      </c>
      <c r="CC1092" s="31">
        <f>IF($I1059="n/a",0,IF(CC$4&lt;=$C1092,0,IF(SUM($C1092,$I1059)&gt;CC$4,$AB1070/$I1059,$AB1070-SUM($I1092:CB1092))))</f>
        <v>0</v>
      </c>
      <c r="CD1092" s="31">
        <f>IF($I1059="n/a",0,IF(CD$4&lt;=$C1092,0,IF(SUM($C1092,$I1059)&gt;CD$4,$AB1070/$I1059,$AB1070-SUM($I1092:CC1092))))</f>
        <v>0</v>
      </c>
      <c r="CE1092" s="31">
        <f>IF($I1059="n/a",0,IF(CE$4&lt;=$C1092,0,IF(SUM($C1092,$I1059)&gt;CE$4,$AB1070/$I1059,$AB1070-SUM($I1092:CD1092))))</f>
        <v>0</v>
      </c>
      <c r="CF1092" s="31">
        <f>IF($I1059="n/a",0,IF(CF$4&lt;=$C1092,0,IF(SUM($C1092,$I1059)&gt;CF$4,$AB1070/$I1059,$AB1070-SUM($I1092:CE1092))))</f>
        <v>0</v>
      </c>
    </row>
    <row r="1093" spans="3:84" ht="12.75" customHeight="1">
      <c r="C1093" s="202">
        <v>2035</v>
      </c>
      <c r="D1093" s="21" t="s">
        <v>65</v>
      </c>
      <c r="E1093" s="21" t="s">
        <v>197</v>
      </c>
      <c r="I1093" s="31"/>
      <c r="J1093" s="31">
        <f>IF($I1059="n/a",0,IF(J$4&lt;=$C1093,0,IF(SUM($C1093,$I1059)&gt;J$4,$AC1070/$I1059,$AC1070-SUM($I1093:I1093))))</f>
        <v>0</v>
      </c>
      <c r="K1093" s="31">
        <f>IF($I1059="n/a",0,IF(K$4&lt;=$C1093,0,IF(SUM($C1093,$I1059)&gt;K$4,$AC1070/$I1059,$AC1070-SUM($I1093:J1093))))</f>
        <v>0</v>
      </c>
      <c r="L1093" s="31">
        <f>IF($I1059="n/a",0,IF(L$4&lt;=$C1093,0,IF(SUM($C1093,$I1059)&gt;L$4,$AC1070/$I1059,$AC1070-SUM($I1093:K1093))))</f>
        <v>0</v>
      </c>
      <c r="M1093" s="31">
        <f>IF($I1059="n/a",0,IF(M$4&lt;=$C1093,0,IF(SUM($C1093,$I1059)&gt;M$4,$AC1070/$I1059,$AC1070-SUM($I1093:L1093))))</f>
        <v>0</v>
      </c>
      <c r="N1093" s="31">
        <f>IF($I1059="n/a",0,IF(N$4&lt;=$C1093,0,IF(SUM($C1093,$I1059)&gt;N$4,$AC1070/$I1059,$AC1070-SUM($I1093:M1093))))</f>
        <v>0</v>
      </c>
      <c r="O1093" s="31">
        <f>IF($I1059="n/a",0,IF(O$4&lt;=$C1093,0,IF(SUM($C1093,$I1059)&gt;O$4,$AC1070/$I1059,$AC1070-SUM($I1093:N1093))))</f>
        <v>0</v>
      </c>
      <c r="P1093" s="31">
        <f>IF($I1059="n/a",0,IF(P$4&lt;=$C1093,0,IF(SUM($C1093,$I1059)&gt;P$4,$AC1070/$I1059,$AC1070-SUM($I1093:O1093))))</f>
        <v>0</v>
      </c>
      <c r="Q1093" s="31">
        <f>IF($I1059="n/a",0,IF(Q$4&lt;=$C1093,0,IF(SUM($C1093,$I1059)&gt;Q$4,$AC1070/$I1059,$AC1070-SUM($I1093:P1093))))</f>
        <v>0</v>
      </c>
      <c r="R1093" s="31">
        <f>IF($I1059="n/a",0,IF(R$4&lt;=$C1093,0,IF(SUM($C1093,$I1059)&gt;R$4,$AC1070/$I1059,$AC1070-SUM($I1093:Q1093))))</f>
        <v>0</v>
      </c>
      <c r="S1093" s="31">
        <f>IF($I1059="n/a",0,IF(S$4&lt;=$C1093,0,IF(SUM($C1093,$I1059)&gt;S$4,$AC1070/$I1059,$AC1070-SUM($I1093:R1093))))</f>
        <v>0</v>
      </c>
      <c r="T1093" s="31">
        <f>IF($I1059="n/a",0,IF(T$4&lt;=$C1093,0,IF(SUM($C1093,$I1059)&gt;T$4,$AC1070/$I1059,$AC1070-SUM($I1093:S1093))))</f>
        <v>0</v>
      </c>
      <c r="U1093" s="31">
        <f>IF($I1059="n/a",0,IF(U$4&lt;=$C1093,0,IF(SUM($C1093,$I1059)&gt;U$4,$AC1070/$I1059,$AC1070-SUM($I1093:T1093))))</f>
        <v>0</v>
      </c>
      <c r="V1093" s="31">
        <f>IF($I1059="n/a",0,IF(V$4&lt;=$C1093,0,IF(SUM($C1093,$I1059)&gt;V$4,$AC1070/$I1059,$AC1070-SUM($I1093:U1093))))</f>
        <v>0</v>
      </c>
      <c r="W1093" s="31">
        <f>IF($I1059="n/a",0,IF(W$4&lt;=$C1093,0,IF(SUM($C1093,$I1059)&gt;W$4,$AC1070/$I1059,$AC1070-SUM($I1093:V1093))))</f>
        <v>0</v>
      </c>
      <c r="X1093" s="31">
        <f>IF($I1059="n/a",0,IF(X$4&lt;=$C1093,0,IF(SUM($C1093,$I1059)&gt;X$4,$AC1070/$I1059,$AC1070-SUM($I1093:W1093))))</f>
        <v>0</v>
      </c>
      <c r="Y1093" s="31">
        <f>IF($I1059="n/a",0,IF(Y$4&lt;=$C1093,0,IF(SUM($C1093,$I1059)&gt;Y$4,$AC1070/$I1059,$AC1070-SUM($I1093:X1093))))</f>
        <v>0</v>
      </c>
      <c r="Z1093" s="31">
        <f>IF($I1059="n/a",0,IF(Z$4&lt;=$C1093,0,IF(SUM($C1093,$I1059)&gt;Z$4,$AC1070/$I1059,$AC1070-SUM($I1093:Y1093))))</f>
        <v>0</v>
      </c>
      <c r="AA1093" s="31">
        <f>IF($I1059="n/a",0,IF(AA$4&lt;=$C1093,0,IF(SUM($C1093,$I1059)&gt;AA$4,$AC1070/$I1059,$AC1070-SUM($I1093:Z1093))))</f>
        <v>0</v>
      </c>
      <c r="AB1093" s="31">
        <f>IF($I1059="n/a",0,IF(AB$4&lt;=$C1093,0,IF(SUM($C1093,$I1059)&gt;AB$4,$AC1070/$I1059,$AC1070-SUM($I1093:AA1093))))</f>
        <v>0</v>
      </c>
      <c r="AC1093" s="31">
        <f>IF($I1059="n/a",0,IF(AC$4&lt;=$C1093,0,IF(SUM($C1093,$I1059)&gt;AC$4,$AC1070/$I1059,$AC1070-SUM($I1093:AB1093))))</f>
        <v>0</v>
      </c>
      <c r="AD1093" s="31">
        <f>IF($I1059="n/a",0,IF(AD$4&lt;=$C1093,0,IF(SUM($C1093,$I1059)&gt;AD$4,$AC1070/$I1059,$AC1070-SUM($I1093:AC1093))))</f>
        <v>0</v>
      </c>
      <c r="AE1093" s="31">
        <f>IF($I1059="n/a",0,IF(AE$4&lt;=$C1093,0,IF(SUM($C1093,$I1059)&gt;AE$4,$AC1070/$I1059,$AC1070-SUM($I1093:AD1093))))</f>
        <v>0</v>
      </c>
      <c r="AF1093" s="31">
        <f>IF($I1059="n/a",0,IF(AF$4&lt;=$C1093,0,IF(SUM($C1093,$I1059)&gt;AF$4,$AC1070/$I1059,$AC1070-SUM($I1093:AE1093))))</f>
        <v>0</v>
      </c>
      <c r="AG1093" s="31">
        <f>IF($I1059="n/a",0,IF(AG$4&lt;=$C1093,0,IF(SUM($C1093,$I1059)&gt;AG$4,$AC1070/$I1059,$AC1070-SUM($I1093:AF1093))))</f>
        <v>0</v>
      </c>
      <c r="AH1093" s="31">
        <f>IF($I1059="n/a",0,IF(AH$4&lt;=$C1093,0,IF(SUM($C1093,$I1059)&gt;AH$4,$AC1070/$I1059,$AC1070-SUM($I1093:AG1093))))</f>
        <v>0</v>
      </c>
      <c r="AI1093" s="31">
        <f>IF($I1059="n/a",0,IF(AI$4&lt;=$C1093,0,IF(SUM($C1093,$I1059)&gt;AI$4,$AC1070/$I1059,$AC1070-SUM($I1093:AH1093))))</f>
        <v>0</v>
      </c>
      <c r="AJ1093" s="31">
        <f>IF($I1059="n/a",0,IF(AJ$4&lt;=$C1093,0,IF(SUM($C1093,$I1059)&gt;AJ$4,$AC1070/$I1059,$AC1070-SUM($I1093:AI1093))))</f>
        <v>0</v>
      </c>
      <c r="AK1093" s="31">
        <f>IF($I1059="n/a",0,IF(AK$4&lt;=$C1093,0,IF(SUM($C1093,$I1059)&gt;AK$4,$AC1070/$I1059,$AC1070-SUM($I1093:AJ1093))))</f>
        <v>0</v>
      </c>
      <c r="AL1093" s="31">
        <f>IF($I1059="n/a",0,IF(AL$4&lt;=$C1093,0,IF(SUM($C1093,$I1059)&gt;AL$4,$AC1070/$I1059,$AC1070-SUM($I1093:AK1093))))</f>
        <v>0</v>
      </c>
      <c r="AM1093" s="31">
        <f>IF($I1059="n/a",0,IF(AM$4&lt;=$C1093,0,IF(SUM($C1093,$I1059)&gt;AM$4,$AC1070/$I1059,$AC1070-SUM($I1093:AL1093))))</f>
        <v>0</v>
      </c>
      <c r="AN1093" s="31">
        <f>IF($I1059="n/a",0,IF(AN$4&lt;=$C1093,0,IF(SUM($C1093,$I1059)&gt;AN$4,$AC1070/$I1059,$AC1070-SUM($I1093:AM1093))))</f>
        <v>0</v>
      </c>
      <c r="AO1093" s="31">
        <f>IF($I1059="n/a",0,IF(AO$4&lt;=$C1093,0,IF(SUM($C1093,$I1059)&gt;AO$4,$AC1070/$I1059,$AC1070-SUM($I1093:AN1093))))</f>
        <v>0</v>
      </c>
      <c r="AP1093" s="31">
        <f>IF($I1059="n/a",0,IF(AP$4&lt;=$C1093,0,IF(SUM($C1093,$I1059)&gt;AP$4,$AC1070/$I1059,$AC1070-SUM($I1093:AO1093))))</f>
        <v>0</v>
      </c>
      <c r="AQ1093" s="31">
        <f>IF($I1059="n/a",0,IF(AQ$4&lt;=$C1093,0,IF(SUM($C1093,$I1059)&gt;AQ$4,$AC1070/$I1059,$AC1070-SUM($I1093:AP1093))))</f>
        <v>0</v>
      </c>
      <c r="AR1093" s="31">
        <f>IF($I1059="n/a",0,IF(AR$4&lt;=$C1093,0,IF(SUM($C1093,$I1059)&gt;AR$4,$AC1070/$I1059,$AC1070-SUM($I1093:AQ1093))))</f>
        <v>0</v>
      </c>
      <c r="AS1093" s="31">
        <f>IF($I1059="n/a",0,IF(AS$4&lt;=$C1093,0,IF(SUM($C1093,$I1059)&gt;AS$4,$AC1070/$I1059,$AC1070-SUM($I1093:AR1093))))</f>
        <v>0</v>
      </c>
      <c r="AT1093" s="31">
        <f>IF($I1059="n/a",0,IF(AT$4&lt;=$C1093,0,IF(SUM($C1093,$I1059)&gt;AT$4,$AC1070/$I1059,$AC1070-SUM($I1093:AS1093))))</f>
        <v>0</v>
      </c>
      <c r="AU1093" s="31">
        <f>IF($I1059="n/a",0,IF(AU$4&lt;=$C1093,0,IF(SUM($C1093,$I1059)&gt;AU$4,$AC1070/$I1059,$AC1070-SUM($I1093:AT1093))))</f>
        <v>0</v>
      </c>
      <c r="AV1093" s="31">
        <f>IF($I1059="n/a",0,IF(AV$4&lt;=$C1093,0,IF(SUM($C1093,$I1059)&gt;AV$4,$AC1070/$I1059,$AC1070-SUM($I1093:AU1093))))</f>
        <v>0</v>
      </c>
      <c r="AW1093" s="31">
        <f>IF($I1059="n/a",0,IF(AW$4&lt;=$C1093,0,IF(SUM($C1093,$I1059)&gt;AW$4,$AC1070/$I1059,$AC1070-SUM($I1093:AV1093))))</f>
        <v>0</v>
      </c>
      <c r="AX1093" s="31">
        <f>IF($I1059="n/a",0,IF(AX$4&lt;=$C1093,0,IF(SUM($C1093,$I1059)&gt;AX$4,$AC1070/$I1059,$AC1070-SUM($I1093:AW1093))))</f>
        <v>0</v>
      </c>
      <c r="AY1093" s="31">
        <f>IF($I1059="n/a",0,IF(AY$4&lt;=$C1093,0,IF(SUM($C1093,$I1059)&gt;AY$4,$AC1070/$I1059,$AC1070-SUM($I1093:AX1093))))</f>
        <v>0</v>
      </c>
      <c r="AZ1093" s="31">
        <f>IF($I1059="n/a",0,IF(AZ$4&lt;=$C1093,0,IF(SUM($C1093,$I1059)&gt;AZ$4,$AC1070/$I1059,$AC1070-SUM($I1093:AY1093))))</f>
        <v>0</v>
      </c>
      <c r="BA1093" s="31">
        <f>IF($I1059="n/a",0,IF(BA$4&lt;=$C1093,0,IF(SUM($C1093,$I1059)&gt;BA$4,$AC1070/$I1059,$AC1070-SUM($I1093:AZ1093))))</f>
        <v>0</v>
      </c>
      <c r="BB1093" s="31">
        <f>IF($I1059="n/a",0,IF(BB$4&lt;=$C1093,0,IF(SUM($C1093,$I1059)&gt;BB$4,$AC1070/$I1059,$AC1070-SUM($I1093:BA1093))))</f>
        <v>0</v>
      </c>
      <c r="BC1093" s="31">
        <f>IF($I1059="n/a",0,IF(BC$4&lt;=$C1093,0,IF(SUM($C1093,$I1059)&gt;BC$4,$AC1070/$I1059,$AC1070-SUM($I1093:BB1093))))</f>
        <v>0</v>
      </c>
      <c r="BD1093" s="31">
        <f>IF($I1059="n/a",0,IF(BD$4&lt;=$C1093,0,IF(SUM($C1093,$I1059)&gt;BD$4,$AC1070/$I1059,$AC1070-SUM($I1093:BC1093))))</f>
        <v>0</v>
      </c>
      <c r="BE1093" s="31">
        <f>IF($I1059="n/a",0,IF(BE$4&lt;=$C1093,0,IF(SUM($C1093,$I1059)&gt;BE$4,$AC1070/$I1059,$AC1070-SUM($I1093:BD1093))))</f>
        <v>0</v>
      </c>
      <c r="BF1093" s="31">
        <f>IF($I1059="n/a",0,IF(BF$4&lt;=$C1093,0,IF(SUM($C1093,$I1059)&gt;BF$4,$AC1070/$I1059,$AC1070-SUM($I1093:BE1093))))</f>
        <v>0</v>
      </c>
      <c r="BG1093" s="31">
        <f>IF($I1059="n/a",0,IF(BG$4&lt;=$C1093,0,IF(SUM($C1093,$I1059)&gt;BG$4,$AC1070/$I1059,$AC1070-SUM($I1093:BF1093))))</f>
        <v>0</v>
      </c>
      <c r="BH1093" s="31">
        <f>IF($I1059="n/a",0,IF(BH$4&lt;=$C1093,0,IF(SUM($C1093,$I1059)&gt;BH$4,$AC1070/$I1059,$AC1070-SUM($I1093:BG1093))))</f>
        <v>0</v>
      </c>
      <c r="BI1093" s="31">
        <f>IF($I1059="n/a",0,IF(BI$4&lt;=$C1093,0,IF(SUM($C1093,$I1059)&gt;BI$4,$AC1070/$I1059,$AC1070-SUM($I1093:BH1093))))</f>
        <v>0</v>
      </c>
      <c r="BJ1093" s="31">
        <f>IF($I1059="n/a",0,IF(BJ$4&lt;=$C1093,0,IF(SUM($C1093,$I1059)&gt;BJ$4,$AC1070/$I1059,$AC1070-SUM($I1093:BI1093))))</f>
        <v>0</v>
      </c>
      <c r="BK1093" s="31">
        <f>IF($I1059="n/a",0,IF(BK$4&lt;=$C1093,0,IF(SUM($C1093,$I1059)&gt;BK$4,$AC1070/$I1059,$AC1070-SUM($I1093:BJ1093))))</f>
        <v>0</v>
      </c>
      <c r="BL1093" s="31">
        <f>IF($I1059="n/a",0,IF(BL$4&lt;=$C1093,0,IF(SUM($C1093,$I1059)&gt;BL$4,$AC1070/$I1059,$AC1070-SUM($I1093:BK1093))))</f>
        <v>0</v>
      </c>
      <c r="BM1093" s="31">
        <f>IF($I1059="n/a",0,IF(BM$4&lt;=$C1093,0,IF(SUM($C1093,$I1059)&gt;BM$4,$AC1070/$I1059,$AC1070-SUM($I1093:BL1093))))</f>
        <v>0</v>
      </c>
      <c r="BN1093" s="31">
        <f>IF($I1059="n/a",0,IF(BN$4&lt;=$C1093,0,IF(SUM($C1093,$I1059)&gt;BN$4,$AC1070/$I1059,$AC1070-SUM($I1093:BM1093))))</f>
        <v>0</v>
      </c>
      <c r="BO1093" s="31">
        <f>IF($I1059="n/a",0,IF(BO$4&lt;=$C1093,0,IF(SUM($C1093,$I1059)&gt;BO$4,$AC1070/$I1059,$AC1070-SUM($I1093:BN1093))))</f>
        <v>0</v>
      </c>
      <c r="BP1093" s="31">
        <f>IF($I1059="n/a",0,IF(BP$4&lt;=$C1093,0,IF(SUM($C1093,$I1059)&gt;BP$4,$AC1070/$I1059,$AC1070-SUM($I1093:BO1093))))</f>
        <v>0</v>
      </c>
      <c r="BQ1093" s="31">
        <f>IF($I1059="n/a",0,IF(BQ$4&lt;=$C1093,0,IF(SUM($C1093,$I1059)&gt;BQ$4,$AC1070/$I1059,$AC1070-SUM($I1093:BP1093))))</f>
        <v>0</v>
      </c>
      <c r="BR1093" s="31">
        <f>IF($I1059="n/a",0,IF(BR$4&lt;=$C1093,0,IF(SUM($C1093,$I1059)&gt;BR$4,$AC1070/$I1059,$AC1070-SUM($I1093:BQ1093))))</f>
        <v>0</v>
      </c>
      <c r="BS1093" s="31">
        <f>IF($I1059="n/a",0,IF(BS$4&lt;=$C1093,0,IF(SUM($C1093,$I1059)&gt;BS$4,$AC1070/$I1059,$AC1070-SUM($I1093:BR1093))))</f>
        <v>0</v>
      </c>
      <c r="BT1093" s="31">
        <f>IF($I1059="n/a",0,IF(BT$4&lt;=$C1093,0,IF(SUM($C1093,$I1059)&gt;BT$4,$AC1070/$I1059,$AC1070-SUM($I1093:BS1093))))</f>
        <v>0</v>
      </c>
      <c r="BU1093" s="31">
        <f>IF($I1059="n/a",0,IF(BU$4&lt;=$C1093,0,IF(SUM($C1093,$I1059)&gt;BU$4,$AC1070/$I1059,$AC1070-SUM($I1093:BT1093))))</f>
        <v>0</v>
      </c>
      <c r="BV1093" s="31">
        <f>IF($I1059="n/a",0,IF(BV$4&lt;=$C1093,0,IF(SUM($C1093,$I1059)&gt;BV$4,$AC1070/$I1059,$AC1070-SUM($I1093:BU1093))))</f>
        <v>0</v>
      </c>
      <c r="BW1093" s="31">
        <f>IF($I1059="n/a",0,IF(BW$4&lt;=$C1093,0,IF(SUM($C1093,$I1059)&gt;BW$4,$AC1070/$I1059,$AC1070-SUM($I1093:BV1093))))</f>
        <v>0</v>
      </c>
      <c r="BX1093" s="31">
        <f>IF($I1059="n/a",0,IF(BX$4&lt;=$C1093,0,IF(SUM($C1093,$I1059)&gt;BX$4,$AC1070/$I1059,$AC1070-SUM($I1093:BW1093))))</f>
        <v>0</v>
      </c>
      <c r="BY1093" s="31">
        <f>IF($I1059="n/a",0,IF(BY$4&lt;=$C1093,0,IF(SUM($C1093,$I1059)&gt;BY$4,$AC1070/$I1059,$AC1070-SUM($I1093:BX1093))))</f>
        <v>0</v>
      </c>
      <c r="BZ1093" s="31">
        <f>IF($I1059="n/a",0,IF(BZ$4&lt;=$C1093,0,IF(SUM($C1093,$I1059)&gt;BZ$4,$AC1070/$I1059,$AC1070-SUM($I1093:BY1093))))</f>
        <v>0</v>
      </c>
      <c r="CA1093" s="31">
        <f>IF($I1059="n/a",0,IF(CA$4&lt;=$C1093,0,IF(SUM($C1093,$I1059)&gt;CA$4,$AC1070/$I1059,$AC1070-SUM($I1093:BZ1093))))</f>
        <v>0</v>
      </c>
      <c r="CB1093" s="31">
        <f>IF($I1059="n/a",0,IF(CB$4&lt;=$C1093,0,IF(SUM($C1093,$I1059)&gt;CB$4,$AC1070/$I1059,$AC1070-SUM($I1093:CA1093))))</f>
        <v>0</v>
      </c>
      <c r="CC1093" s="31">
        <f>IF($I1059="n/a",0,IF(CC$4&lt;=$C1093,0,IF(SUM($C1093,$I1059)&gt;CC$4,$AC1070/$I1059,$AC1070-SUM($I1093:CB1093))))</f>
        <v>0</v>
      </c>
      <c r="CD1093" s="31">
        <f>IF($I1059="n/a",0,IF(CD$4&lt;=$C1093,0,IF(SUM($C1093,$I1059)&gt;CD$4,$AC1070/$I1059,$AC1070-SUM($I1093:CC1093))))</f>
        <v>0</v>
      </c>
      <c r="CE1093" s="31">
        <f>IF($I1059="n/a",0,IF(CE$4&lt;=$C1093,0,IF(SUM($C1093,$I1059)&gt;CE$4,$AC1070/$I1059,$AC1070-SUM($I1093:CD1093))))</f>
        <v>0</v>
      </c>
      <c r="CF1093" s="31">
        <f>IF($I1059="n/a",0,IF(CF$4&lt;=$C1093,0,IF(SUM($C1093,$I1059)&gt;CF$4,$AC1070/$I1059,$AC1070-SUM($I1093:CE1093))))</f>
        <v>0</v>
      </c>
    </row>
    <row r="1094" spans="3:84" ht="12.75" customHeight="1">
      <c r="C1094" s="202">
        <v>2036</v>
      </c>
      <c r="D1094" s="21" t="s">
        <v>66</v>
      </c>
      <c r="E1094" s="21" t="s">
        <v>197</v>
      </c>
      <c r="I1094" s="31"/>
      <c r="J1094" s="31">
        <f>IF($I1059="n/a",0,IF(J$4&lt;=$C1094,0,IF(SUM($C1094,$I1059)&gt;J$4,$AD1070/$I1059,$AD1070-SUM($I1094:I1094))))</f>
        <v>0</v>
      </c>
      <c r="K1094" s="31">
        <f>IF($I1059="n/a",0,IF(K$4&lt;=$C1094,0,IF(SUM($C1094,$I1059)&gt;K$4,$AD1070/$I1059,$AD1070-SUM($I1094:J1094))))</f>
        <v>0</v>
      </c>
      <c r="L1094" s="31">
        <f>IF($I1059="n/a",0,IF(L$4&lt;=$C1094,0,IF(SUM($C1094,$I1059)&gt;L$4,$AD1070/$I1059,$AD1070-SUM($I1094:K1094))))</f>
        <v>0</v>
      </c>
      <c r="M1094" s="31">
        <f>IF($I1059="n/a",0,IF(M$4&lt;=$C1094,0,IF(SUM($C1094,$I1059)&gt;M$4,$AD1070/$I1059,$AD1070-SUM($I1094:L1094))))</f>
        <v>0</v>
      </c>
      <c r="N1094" s="31">
        <f>IF($I1059="n/a",0,IF(N$4&lt;=$C1094,0,IF(SUM($C1094,$I1059)&gt;N$4,$AD1070/$I1059,$AD1070-SUM($I1094:M1094))))</f>
        <v>0</v>
      </c>
      <c r="O1094" s="31">
        <f>IF($I1059="n/a",0,IF(O$4&lt;=$C1094,0,IF(SUM($C1094,$I1059)&gt;O$4,$AD1070/$I1059,$AD1070-SUM($I1094:N1094))))</f>
        <v>0</v>
      </c>
      <c r="P1094" s="31">
        <f>IF($I1059="n/a",0,IF(P$4&lt;=$C1094,0,IF(SUM($C1094,$I1059)&gt;P$4,$AD1070/$I1059,$AD1070-SUM($I1094:O1094))))</f>
        <v>0</v>
      </c>
      <c r="Q1094" s="31">
        <f>IF($I1059="n/a",0,IF(Q$4&lt;=$C1094,0,IF(SUM($C1094,$I1059)&gt;Q$4,$AD1070/$I1059,$AD1070-SUM($I1094:P1094))))</f>
        <v>0</v>
      </c>
      <c r="R1094" s="31">
        <f>IF($I1059="n/a",0,IF(R$4&lt;=$C1094,0,IF(SUM($C1094,$I1059)&gt;R$4,$AD1070/$I1059,$AD1070-SUM($I1094:Q1094))))</f>
        <v>0</v>
      </c>
      <c r="S1094" s="31">
        <f>IF($I1059="n/a",0,IF(S$4&lt;=$C1094,0,IF(SUM($C1094,$I1059)&gt;S$4,$AD1070/$I1059,$AD1070-SUM($I1094:R1094))))</f>
        <v>0</v>
      </c>
      <c r="T1094" s="31">
        <f>IF($I1059="n/a",0,IF(T$4&lt;=$C1094,0,IF(SUM($C1094,$I1059)&gt;T$4,$AD1070/$I1059,$AD1070-SUM($I1094:S1094))))</f>
        <v>0</v>
      </c>
      <c r="U1094" s="31">
        <f>IF($I1059="n/a",0,IF(U$4&lt;=$C1094,0,IF(SUM($C1094,$I1059)&gt;U$4,$AD1070/$I1059,$AD1070-SUM($I1094:T1094))))</f>
        <v>0</v>
      </c>
      <c r="V1094" s="31">
        <f>IF($I1059="n/a",0,IF(V$4&lt;=$C1094,0,IF(SUM($C1094,$I1059)&gt;V$4,$AD1070/$I1059,$AD1070-SUM($I1094:U1094))))</f>
        <v>0</v>
      </c>
      <c r="W1094" s="31">
        <f>IF($I1059="n/a",0,IF(W$4&lt;=$C1094,0,IF(SUM($C1094,$I1059)&gt;W$4,$AD1070/$I1059,$AD1070-SUM($I1094:V1094))))</f>
        <v>0</v>
      </c>
      <c r="X1094" s="31">
        <f>IF($I1059="n/a",0,IF(X$4&lt;=$C1094,0,IF(SUM($C1094,$I1059)&gt;X$4,$AD1070/$I1059,$AD1070-SUM($I1094:W1094))))</f>
        <v>0</v>
      </c>
      <c r="Y1094" s="31">
        <f>IF($I1059="n/a",0,IF(Y$4&lt;=$C1094,0,IF(SUM($C1094,$I1059)&gt;Y$4,$AD1070/$I1059,$AD1070-SUM($I1094:X1094))))</f>
        <v>0</v>
      </c>
      <c r="Z1094" s="31">
        <f>IF($I1059="n/a",0,IF(Z$4&lt;=$C1094,0,IF(SUM($C1094,$I1059)&gt;Z$4,$AD1070/$I1059,$AD1070-SUM($I1094:Y1094))))</f>
        <v>0</v>
      </c>
      <c r="AA1094" s="31">
        <f>IF($I1059="n/a",0,IF(AA$4&lt;=$C1094,0,IF(SUM($C1094,$I1059)&gt;AA$4,$AD1070/$I1059,$AD1070-SUM($I1094:Z1094))))</f>
        <v>0</v>
      </c>
      <c r="AB1094" s="31">
        <f>IF($I1059="n/a",0,IF(AB$4&lt;=$C1094,0,IF(SUM($C1094,$I1059)&gt;AB$4,$AD1070/$I1059,$AD1070-SUM($I1094:AA1094))))</f>
        <v>0</v>
      </c>
      <c r="AC1094" s="31">
        <f>IF($I1059="n/a",0,IF(AC$4&lt;=$C1094,0,IF(SUM($C1094,$I1059)&gt;AC$4,$AD1070/$I1059,$AD1070-SUM($I1094:AB1094))))</f>
        <v>0</v>
      </c>
      <c r="AD1094" s="31">
        <f>IF($I1059="n/a",0,IF(AD$4&lt;=$C1094,0,IF(SUM($C1094,$I1059)&gt;AD$4,$AD1070/$I1059,$AD1070-SUM($I1094:AC1094))))</f>
        <v>0</v>
      </c>
      <c r="AE1094" s="31">
        <f>IF($I1059="n/a",0,IF(AE$4&lt;=$C1094,0,IF(SUM($C1094,$I1059)&gt;AE$4,$AD1070/$I1059,$AD1070-SUM($I1094:AD1094))))</f>
        <v>0</v>
      </c>
      <c r="AF1094" s="31">
        <f>IF($I1059="n/a",0,IF(AF$4&lt;=$C1094,0,IF(SUM($C1094,$I1059)&gt;AF$4,$AD1070/$I1059,$AD1070-SUM($I1094:AE1094))))</f>
        <v>0</v>
      </c>
      <c r="AG1094" s="31">
        <f>IF($I1059="n/a",0,IF(AG$4&lt;=$C1094,0,IF(SUM($C1094,$I1059)&gt;AG$4,$AD1070/$I1059,$AD1070-SUM($I1094:AF1094))))</f>
        <v>0</v>
      </c>
      <c r="AH1094" s="31">
        <f>IF($I1059="n/a",0,IF(AH$4&lt;=$C1094,0,IF(SUM($C1094,$I1059)&gt;AH$4,$AD1070/$I1059,$AD1070-SUM($I1094:AG1094))))</f>
        <v>0</v>
      </c>
      <c r="AI1094" s="31">
        <f>IF($I1059="n/a",0,IF(AI$4&lt;=$C1094,0,IF(SUM($C1094,$I1059)&gt;AI$4,$AD1070/$I1059,$AD1070-SUM($I1094:AH1094))))</f>
        <v>0</v>
      </c>
      <c r="AJ1094" s="31">
        <f>IF($I1059="n/a",0,IF(AJ$4&lt;=$C1094,0,IF(SUM($C1094,$I1059)&gt;AJ$4,$AD1070/$I1059,$AD1070-SUM($I1094:AI1094))))</f>
        <v>0</v>
      </c>
      <c r="AK1094" s="31">
        <f>IF($I1059="n/a",0,IF(AK$4&lt;=$C1094,0,IF(SUM($C1094,$I1059)&gt;AK$4,$AD1070/$I1059,$AD1070-SUM($I1094:AJ1094))))</f>
        <v>0</v>
      </c>
      <c r="AL1094" s="31">
        <f>IF($I1059="n/a",0,IF(AL$4&lt;=$C1094,0,IF(SUM($C1094,$I1059)&gt;AL$4,$AD1070/$I1059,$AD1070-SUM($I1094:AK1094))))</f>
        <v>0</v>
      </c>
      <c r="AM1094" s="31">
        <f>IF($I1059="n/a",0,IF(AM$4&lt;=$C1094,0,IF(SUM($C1094,$I1059)&gt;AM$4,$AD1070/$I1059,$AD1070-SUM($I1094:AL1094))))</f>
        <v>0</v>
      </c>
      <c r="AN1094" s="31">
        <f>IF($I1059="n/a",0,IF(AN$4&lt;=$C1094,0,IF(SUM($C1094,$I1059)&gt;AN$4,$AD1070/$I1059,$AD1070-SUM($I1094:AM1094))))</f>
        <v>0</v>
      </c>
      <c r="AO1094" s="31">
        <f>IF($I1059="n/a",0,IF(AO$4&lt;=$C1094,0,IF(SUM($C1094,$I1059)&gt;AO$4,$AD1070/$I1059,$AD1070-SUM($I1094:AN1094))))</f>
        <v>0</v>
      </c>
      <c r="AP1094" s="31">
        <f>IF($I1059="n/a",0,IF(AP$4&lt;=$C1094,0,IF(SUM($C1094,$I1059)&gt;AP$4,$AD1070/$I1059,$AD1070-SUM($I1094:AO1094))))</f>
        <v>0</v>
      </c>
      <c r="AQ1094" s="31">
        <f>IF($I1059="n/a",0,IF(AQ$4&lt;=$C1094,0,IF(SUM($C1094,$I1059)&gt;AQ$4,$AD1070/$I1059,$AD1070-SUM($I1094:AP1094))))</f>
        <v>0</v>
      </c>
      <c r="AR1094" s="31">
        <f>IF($I1059="n/a",0,IF(AR$4&lt;=$C1094,0,IF(SUM($C1094,$I1059)&gt;AR$4,$AD1070/$I1059,$AD1070-SUM($I1094:AQ1094))))</f>
        <v>0</v>
      </c>
      <c r="AS1094" s="31">
        <f>IF($I1059="n/a",0,IF(AS$4&lt;=$C1094,0,IF(SUM($C1094,$I1059)&gt;AS$4,$AD1070/$I1059,$AD1070-SUM($I1094:AR1094))))</f>
        <v>0</v>
      </c>
      <c r="AT1094" s="31">
        <f>IF($I1059="n/a",0,IF(AT$4&lt;=$C1094,0,IF(SUM($C1094,$I1059)&gt;AT$4,$AD1070/$I1059,$AD1070-SUM($I1094:AS1094))))</f>
        <v>0</v>
      </c>
      <c r="AU1094" s="31">
        <f>IF($I1059="n/a",0,IF(AU$4&lt;=$C1094,0,IF(SUM($C1094,$I1059)&gt;AU$4,$AD1070/$I1059,$AD1070-SUM($I1094:AT1094))))</f>
        <v>0</v>
      </c>
      <c r="AV1094" s="31">
        <f>IF($I1059="n/a",0,IF(AV$4&lt;=$C1094,0,IF(SUM($C1094,$I1059)&gt;AV$4,$AD1070/$I1059,$AD1070-SUM($I1094:AU1094))))</f>
        <v>0</v>
      </c>
      <c r="AW1094" s="31">
        <f>IF($I1059="n/a",0,IF(AW$4&lt;=$C1094,0,IF(SUM($C1094,$I1059)&gt;AW$4,$AD1070/$I1059,$AD1070-SUM($I1094:AV1094))))</f>
        <v>0</v>
      </c>
      <c r="AX1094" s="31">
        <f>IF($I1059="n/a",0,IF(AX$4&lt;=$C1094,0,IF(SUM($C1094,$I1059)&gt;AX$4,$AD1070/$I1059,$AD1070-SUM($I1094:AW1094))))</f>
        <v>0</v>
      </c>
      <c r="AY1094" s="31">
        <f>IF($I1059="n/a",0,IF(AY$4&lt;=$C1094,0,IF(SUM($C1094,$I1059)&gt;AY$4,$AD1070/$I1059,$AD1070-SUM($I1094:AX1094))))</f>
        <v>0</v>
      </c>
      <c r="AZ1094" s="31">
        <f>IF($I1059="n/a",0,IF(AZ$4&lt;=$C1094,0,IF(SUM($C1094,$I1059)&gt;AZ$4,$AD1070/$I1059,$AD1070-SUM($I1094:AY1094))))</f>
        <v>0</v>
      </c>
      <c r="BA1094" s="31">
        <f>IF($I1059="n/a",0,IF(BA$4&lt;=$C1094,0,IF(SUM($C1094,$I1059)&gt;BA$4,$AD1070/$I1059,$AD1070-SUM($I1094:AZ1094))))</f>
        <v>0</v>
      </c>
      <c r="BB1094" s="31">
        <f>IF($I1059="n/a",0,IF(BB$4&lt;=$C1094,0,IF(SUM($C1094,$I1059)&gt;BB$4,$AD1070/$I1059,$AD1070-SUM($I1094:BA1094))))</f>
        <v>0</v>
      </c>
      <c r="BC1094" s="31">
        <f>IF($I1059="n/a",0,IF(BC$4&lt;=$C1094,0,IF(SUM($C1094,$I1059)&gt;BC$4,$AD1070/$I1059,$AD1070-SUM($I1094:BB1094))))</f>
        <v>0</v>
      </c>
      <c r="BD1094" s="31">
        <f>IF($I1059="n/a",0,IF(BD$4&lt;=$C1094,0,IF(SUM($C1094,$I1059)&gt;BD$4,$AD1070/$I1059,$AD1070-SUM($I1094:BC1094))))</f>
        <v>0</v>
      </c>
      <c r="BE1094" s="31">
        <f>IF($I1059="n/a",0,IF(BE$4&lt;=$C1094,0,IF(SUM($C1094,$I1059)&gt;BE$4,$AD1070/$I1059,$AD1070-SUM($I1094:BD1094))))</f>
        <v>0</v>
      </c>
      <c r="BF1094" s="31">
        <f>IF($I1059="n/a",0,IF(BF$4&lt;=$C1094,0,IF(SUM($C1094,$I1059)&gt;BF$4,$AD1070/$I1059,$AD1070-SUM($I1094:BE1094))))</f>
        <v>0</v>
      </c>
      <c r="BG1094" s="31">
        <f>IF($I1059="n/a",0,IF(BG$4&lt;=$C1094,0,IF(SUM($C1094,$I1059)&gt;BG$4,$AD1070/$I1059,$AD1070-SUM($I1094:BF1094))))</f>
        <v>0</v>
      </c>
      <c r="BH1094" s="31">
        <f>IF($I1059="n/a",0,IF(BH$4&lt;=$C1094,0,IF(SUM($C1094,$I1059)&gt;BH$4,$AD1070/$I1059,$AD1070-SUM($I1094:BG1094))))</f>
        <v>0</v>
      </c>
      <c r="BI1094" s="31">
        <f>IF($I1059="n/a",0,IF(BI$4&lt;=$C1094,0,IF(SUM($C1094,$I1059)&gt;BI$4,$AD1070/$I1059,$AD1070-SUM($I1094:BH1094))))</f>
        <v>0</v>
      </c>
      <c r="BJ1094" s="31">
        <f>IF($I1059="n/a",0,IF(BJ$4&lt;=$C1094,0,IF(SUM($C1094,$I1059)&gt;BJ$4,$AD1070/$I1059,$AD1070-SUM($I1094:BI1094))))</f>
        <v>0</v>
      </c>
      <c r="BK1094" s="31">
        <f>IF($I1059="n/a",0,IF(BK$4&lt;=$C1094,0,IF(SUM($C1094,$I1059)&gt;BK$4,$AD1070/$I1059,$AD1070-SUM($I1094:BJ1094))))</f>
        <v>0</v>
      </c>
      <c r="BL1094" s="31">
        <f>IF($I1059="n/a",0,IF(BL$4&lt;=$C1094,0,IF(SUM($C1094,$I1059)&gt;BL$4,$AD1070/$I1059,$AD1070-SUM($I1094:BK1094))))</f>
        <v>0</v>
      </c>
      <c r="BM1094" s="31">
        <f>IF($I1059="n/a",0,IF(BM$4&lt;=$C1094,0,IF(SUM($C1094,$I1059)&gt;BM$4,$AD1070/$I1059,$AD1070-SUM($I1094:BL1094))))</f>
        <v>0</v>
      </c>
      <c r="BN1094" s="31">
        <f>IF($I1059="n/a",0,IF(BN$4&lt;=$C1094,0,IF(SUM($C1094,$I1059)&gt;BN$4,$AD1070/$I1059,$AD1070-SUM($I1094:BM1094))))</f>
        <v>0</v>
      </c>
      <c r="BO1094" s="31">
        <f>IF($I1059="n/a",0,IF(BO$4&lt;=$C1094,0,IF(SUM($C1094,$I1059)&gt;BO$4,$AD1070/$I1059,$AD1070-SUM($I1094:BN1094))))</f>
        <v>0</v>
      </c>
      <c r="BP1094" s="31">
        <f>IF($I1059="n/a",0,IF(BP$4&lt;=$C1094,0,IF(SUM($C1094,$I1059)&gt;BP$4,$AD1070/$I1059,$AD1070-SUM($I1094:BO1094))))</f>
        <v>0</v>
      </c>
      <c r="BQ1094" s="31">
        <f>IF($I1059="n/a",0,IF(BQ$4&lt;=$C1094,0,IF(SUM($C1094,$I1059)&gt;BQ$4,$AD1070/$I1059,$AD1070-SUM($I1094:BP1094))))</f>
        <v>0</v>
      </c>
      <c r="BR1094" s="31">
        <f>IF($I1059="n/a",0,IF(BR$4&lt;=$C1094,0,IF(SUM($C1094,$I1059)&gt;BR$4,$AD1070/$I1059,$AD1070-SUM($I1094:BQ1094))))</f>
        <v>0</v>
      </c>
      <c r="BS1094" s="31">
        <f>IF($I1059="n/a",0,IF(BS$4&lt;=$C1094,0,IF(SUM($C1094,$I1059)&gt;BS$4,$AD1070/$I1059,$AD1070-SUM($I1094:BR1094))))</f>
        <v>0</v>
      </c>
      <c r="BT1094" s="31">
        <f>IF($I1059="n/a",0,IF(BT$4&lt;=$C1094,0,IF(SUM($C1094,$I1059)&gt;BT$4,$AD1070/$I1059,$AD1070-SUM($I1094:BS1094))))</f>
        <v>0</v>
      </c>
      <c r="BU1094" s="31">
        <f>IF($I1059="n/a",0,IF(BU$4&lt;=$C1094,0,IF(SUM($C1094,$I1059)&gt;BU$4,$AD1070/$I1059,$AD1070-SUM($I1094:BT1094))))</f>
        <v>0</v>
      </c>
      <c r="BV1094" s="31">
        <f>IF($I1059="n/a",0,IF(BV$4&lt;=$C1094,0,IF(SUM($C1094,$I1059)&gt;BV$4,$AD1070/$I1059,$AD1070-SUM($I1094:BU1094))))</f>
        <v>0</v>
      </c>
      <c r="BW1094" s="31">
        <f>IF($I1059="n/a",0,IF(BW$4&lt;=$C1094,0,IF(SUM($C1094,$I1059)&gt;BW$4,$AD1070/$I1059,$AD1070-SUM($I1094:BV1094))))</f>
        <v>0</v>
      </c>
      <c r="BX1094" s="31">
        <f>IF($I1059="n/a",0,IF(BX$4&lt;=$C1094,0,IF(SUM($C1094,$I1059)&gt;BX$4,$AD1070/$I1059,$AD1070-SUM($I1094:BW1094))))</f>
        <v>0</v>
      </c>
      <c r="BY1094" s="31">
        <f>IF($I1059="n/a",0,IF(BY$4&lt;=$C1094,0,IF(SUM($C1094,$I1059)&gt;BY$4,$AD1070/$I1059,$AD1070-SUM($I1094:BX1094))))</f>
        <v>0</v>
      </c>
      <c r="BZ1094" s="31">
        <f>IF($I1059="n/a",0,IF(BZ$4&lt;=$C1094,0,IF(SUM($C1094,$I1059)&gt;BZ$4,$AD1070/$I1059,$AD1070-SUM($I1094:BY1094))))</f>
        <v>0</v>
      </c>
      <c r="CA1094" s="31">
        <f>IF($I1059="n/a",0,IF(CA$4&lt;=$C1094,0,IF(SUM($C1094,$I1059)&gt;CA$4,$AD1070/$I1059,$AD1070-SUM($I1094:BZ1094))))</f>
        <v>0</v>
      </c>
      <c r="CB1094" s="31">
        <f>IF($I1059="n/a",0,IF(CB$4&lt;=$C1094,0,IF(SUM($C1094,$I1059)&gt;CB$4,$AD1070/$I1059,$AD1070-SUM($I1094:CA1094))))</f>
        <v>0</v>
      </c>
      <c r="CC1094" s="31">
        <f>IF($I1059="n/a",0,IF(CC$4&lt;=$C1094,0,IF(SUM($C1094,$I1059)&gt;CC$4,$AD1070/$I1059,$AD1070-SUM($I1094:CB1094))))</f>
        <v>0</v>
      </c>
      <c r="CD1094" s="31">
        <f>IF($I1059="n/a",0,IF(CD$4&lt;=$C1094,0,IF(SUM($C1094,$I1059)&gt;CD$4,$AD1070/$I1059,$AD1070-SUM($I1094:CC1094))))</f>
        <v>0</v>
      </c>
      <c r="CE1094" s="31">
        <f>IF($I1059="n/a",0,IF(CE$4&lt;=$C1094,0,IF(SUM($C1094,$I1059)&gt;CE$4,$AD1070/$I1059,$AD1070-SUM($I1094:CD1094))))</f>
        <v>0</v>
      </c>
      <c r="CF1094" s="31">
        <f>IF($I1059="n/a",0,IF(CF$4&lt;=$C1094,0,IF(SUM($C1094,$I1059)&gt;CF$4,$AD1070/$I1059,$AD1070-SUM($I1094:CE1094))))</f>
        <v>0</v>
      </c>
    </row>
    <row r="1095" spans="3:84" ht="12.75" customHeight="1">
      <c r="C1095" s="202">
        <v>2037</v>
      </c>
      <c r="D1095" s="21" t="s">
        <v>67</v>
      </c>
      <c r="E1095" s="21" t="s">
        <v>197</v>
      </c>
      <c r="I1095" s="31"/>
      <c r="J1095" s="31">
        <f>IF($I1059="n/a",0,IF(J$4&lt;=$C1095,0,IF(SUM($C1095,$I1059)&gt;J$4,$AE1070/$I1059,$AE1070-SUM($I1095:I1095))))</f>
        <v>0</v>
      </c>
      <c r="K1095" s="31">
        <f>IF($I1059="n/a",0,IF(K$4&lt;=$C1095,0,IF(SUM($C1095,$I1059)&gt;K$4,$AE1070/$I1059,$AE1070-SUM($I1095:J1095))))</f>
        <v>0</v>
      </c>
      <c r="L1095" s="31">
        <f>IF($I1059="n/a",0,IF(L$4&lt;=$C1095,0,IF(SUM($C1095,$I1059)&gt;L$4,$AE1070/$I1059,$AE1070-SUM($I1095:K1095))))</f>
        <v>0</v>
      </c>
      <c r="M1095" s="31">
        <f>IF($I1059="n/a",0,IF(M$4&lt;=$C1095,0,IF(SUM($C1095,$I1059)&gt;M$4,$AE1070/$I1059,$AE1070-SUM($I1095:L1095))))</f>
        <v>0</v>
      </c>
      <c r="N1095" s="31">
        <f>IF($I1059="n/a",0,IF(N$4&lt;=$C1095,0,IF(SUM($C1095,$I1059)&gt;N$4,$AE1070/$I1059,$AE1070-SUM($I1095:M1095))))</f>
        <v>0</v>
      </c>
      <c r="O1095" s="31">
        <f>IF($I1059="n/a",0,IF(O$4&lt;=$C1095,0,IF(SUM($C1095,$I1059)&gt;O$4,$AE1070/$I1059,$AE1070-SUM($I1095:N1095))))</f>
        <v>0</v>
      </c>
      <c r="P1095" s="31">
        <f>IF($I1059="n/a",0,IF(P$4&lt;=$C1095,0,IF(SUM($C1095,$I1059)&gt;P$4,$AE1070/$I1059,$AE1070-SUM($I1095:O1095))))</f>
        <v>0</v>
      </c>
      <c r="Q1095" s="31">
        <f>IF($I1059="n/a",0,IF(Q$4&lt;=$C1095,0,IF(SUM($C1095,$I1059)&gt;Q$4,$AE1070/$I1059,$AE1070-SUM($I1095:P1095))))</f>
        <v>0</v>
      </c>
      <c r="R1095" s="31">
        <f>IF($I1059="n/a",0,IF(R$4&lt;=$C1095,0,IF(SUM($C1095,$I1059)&gt;R$4,$AE1070/$I1059,$AE1070-SUM($I1095:Q1095))))</f>
        <v>0</v>
      </c>
      <c r="S1095" s="31">
        <f>IF($I1059="n/a",0,IF(S$4&lt;=$C1095,0,IF(SUM($C1095,$I1059)&gt;S$4,$AE1070/$I1059,$AE1070-SUM($I1095:R1095))))</f>
        <v>0</v>
      </c>
      <c r="T1095" s="31">
        <f>IF($I1059="n/a",0,IF(T$4&lt;=$C1095,0,IF(SUM($C1095,$I1059)&gt;T$4,$AE1070/$I1059,$AE1070-SUM($I1095:S1095))))</f>
        <v>0</v>
      </c>
      <c r="U1095" s="31">
        <f>IF($I1059="n/a",0,IF(U$4&lt;=$C1095,0,IF(SUM($C1095,$I1059)&gt;U$4,$AE1070/$I1059,$AE1070-SUM($I1095:T1095))))</f>
        <v>0</v>
      </c>
      <c r="V1095" s="31">
        <f>IF($I1059="n/a",0,IF(V$4&lt;=$C1095,0,IF(SUM($C1095,$I1059)&gt;V$4,$AE1070/$I1059,$AE1070-SUM($I1095:U1095))))</f>
        <v>0</v>
      </c>
      <c r="W1095" s="31">
        <f>IF($I1059="n/a",0,IF(W$4&lt;=$C1095,0,IF(SUM($C1095,$I1059)&gt;W$4,$AE1070/$I1059,$AE1070-SUM($I1095:V1095))))</f>
        <v>0</v>
      </c>
      <c r="X1095" s="31">
        <f>IF($I1059="n/a",0,IF(X$4&lt;=$C1095,0,IF(SUM($C1095,$I1059)&gt;X$4,$AE1070/$I1059,$AE1070-SUM($I1095:W1095))))</f>
        <v>0</v>
      </c>
      <c r="Y1095" s="31">
        <f>IF($I1059="n/a",0,IF(Y$4&lt;=$C1095,0,IF(SUM($C1095,$I1059)&gt;Y$4,$AE1070/$I1059,$AE1070-SUM($I1095:X1095))))</f>
        <v>0</v>
      </c>
      <c r="Z1095" s="31">
        <f>IF($I1059="n/a",0,IF(Z$4&lt;=$C1095,0,IF(SUM($C1095,$I1059)&gt;Z$4,$AE1070/$I1059,$AE1070-SUM($I1095:Y1095))))</f>
        <v>0</v>
      </c>
      <c r="AA1095" s="31">
        <f>IF($I1059="n/a",0,IF(AA$4&lt;=$C1095,0,IF(SUM($C1095,$I1059)&gt;AA$4,$AE1070/$I1059,$AE1070-SUM($I1095:Z1095))))</f>
        <v>0</v>
      </c>
      <c r="AB1095" s="31">
        <f>IF($I1059="n/a",0,IF(AB$4&lt;=$C1095,0,IF(SUM($C1095,$I1059)&gt;AB$4,$AE1070/$I1059,$AE1070-SUM($I1095:AA1095))))</f>
        <v>0</v>
      </c>
      <c r="AC1095" s="31">
        <f>IF($I1059="n/a",0,IF(AC$4&lt;=$C1095,0,IF(SUM($C1095,$I1059)&gt;AC$4,$AE1070/$I1059,$AE1070-SUM($I1095:AB1095))))</f>
        <v>0</v>
      </c>
      <c r="AD1095" s="31">
        <f>IF($I1059="n/a",0,IF(AD$4&lt;=$C1095,0,IF(SUM($C1095,$I1059)&gt;AD$4,$AE1070/$I1059,$AE1070-SUM($I1095:AC1095))))</f>
        <v>0</v>
      </c>
      <c r="AE1095" s="31">
        <f>IF($I1059="n/a",0,IF(AE$4&lt;=$C1095,0,IF(SUM($C1095,$I1059)&gt;AE$4,$AE1070/$I1059,$AE1070-SUM($I1095:AD1095))))</f>
        <v>0</v>
      </c>
      <c r="AF1095" s="31">
        <f>IF($I1059="n/a",0,IF(AF$4&lt;=$C1095,0,IF(SUM($C1095,$I1059)&gt;AF$4,$AE1070/$I1059,$AE1070-SUM($I1095:AE1095))))</f>
        <v>0</v>
      </c>
      <c r="AG1095" s="31">
        <f>IF($I1059="n/a",0,IF(AG$4&lt;=$C1095,0,IF(SUM($C1095,$I1059)&gt;AG$4,$AE1070/$I1059,$AE1070-SUM($I1095:AF1095))))</f>
        <v>0</v>
      </c>
      <c r="AH1095" s="31">
        <f>IF($I1059="n/a",0,IF(AH$4&lt;=$C1095,0,IF(SUM($C1095,$I1059)&gt;AH$4,$AE1070/$I1059,$AE1070-SUM($I1095:AG1095))))</f>
        <v>0</v>
      </c>
      <c r="AI1095" s="31">
        <f>IF($I1059="n/a",0,IF(AI$4&lt;=$C1095,0,IF(SUM($C1095,$I1059)&gt;AI$4,$AE1070/$I1059,$AE1070-SUM($I1095:AH1095))))</f>
        <v>0</v>
      </c>
      <c r="AJ1095" s="31">
        <f>IF($I1059="n/a",0,IF(AJ$4&lt;=$C1095,0,IF(SUM($C1095,$I1059)&gt;AJ$4,$AE1070/$I1059,$AE1070-SUM($I1095:AI1095))))</f>
        <v>0</v>
      </c>
      <c r="AK1095" s="31">
        <f>IF($I1059="n/a",0,IF(AK$4&lt;=$C1095,0,IF(SUM($C1095,$I1059)&gt;AK$4,$AE1070/$I1059,$AE1070-SUM($I1095:AJ1095))))</f>
        <v>0</v>
      </c>
      <c r="AL1095" s="31">
        <f>IF($I1059="n/a",0,IF(AL$4&lt;=$C1095,0,IF(SUM($C1095,$I1059)&gt;AL$4,$AE1070/$I1059,$AE1070-SUM($I1095:AK1095))))</f>
        <v>0</v>
      </c>
      <c r="AM1095" s="31">
        <f>IF($I1059="n/a",0,IF(AM$4&lt;=$C1095,0,IF(SUM($C1095,$I1059)&gt;AM$4,$AE1070/$I1059,$AE1070-SUM($I1095:AL1095))))</f>
        <v>0</v>
      </c>
      <c r="AN1095" s="31">
        <f>IF($I1059="n/a",0,IF(AN$4&lt;=$C1095,0,IF(SUM($C1095,$I1059)&gt;AN$4,$AE1070/$I1059,$AE1070-SUM($I1095:AM1095))))</f>
        <v>0</v>
      </c>
      <c r="AO1095" s="31">
        <f>IF($I1059="n/a",0,IF(AO$4&lt;=$C1095,0,IF(SUM($C1095,$I1059)&gt;AO$4,$AE1070/$I1059,$AE1070-SUM($I1095:AN1095))))</f>
        <v>0</v>
      </c>
      <c r="AP1095" s="31">
        <f>IF($I1059="n/a",0,IF(AP$4&lt;=$C1095,0,IF(SUM($C1095,$I1059)&gt;AP$4,$AE1070/$I1059,$AE1070-SUM($I1095:AO1095))))</f>
        <v>0</v>
      </c>
      <c r="AQ1095" s="31">
        <f>IF($I1059="n/a",0,IF(AQ$4&lt;=$C1095,0,IF(SUM($C1095,$I1059)&gt;AQ$4,$AE1070/$I1059,$AE1070-SUM($I1095:AP1095))))</f>
        <v>0</v>
      </c>
      <c r="AR1095" s="31">
        <f>IF($I1059="n/a",0,IF(AR$4&lt;=$C1095,0,IF(SUM($C1095,$I1059)&gt;AR$4,$AE1070/$I1059,$AE1070-SUM($I1095:AQ1095))))</f>
        <v>0</v>
      </c>
      <c r="AS1095" s="31">
        <f>IF($I1059="n/a",0,IF(AS$4&lt;=$C1095,0,IF(SUM($C1095,$I1059)&gt;AS$4,$AE1070/$I1059,$AE1070-SUM($I1095:AR1095))))</f>
        <v>0</v>
      </c>
      <c r="AT1095" s="31">
        <f>IF($I1059="n/a",0,IF(AT$4&lt;=$C1095,0,IF(SUM($C1095,$I1059)&gt;AT$4,$AE1070/$I1059,$AE1070-SUM($I1095:AS1095))))</f>
        <v>0</v>
      </c>
      <c r="AU1095" s="31">
        <f>IF($I1059="n/a",0,IF(AU$4&lt;=$C1095,0,IF(SUM($C1095,$I1059)&gt;AU$4,$AE1070/$I1059,$AE1070-SUM($I1095:AT1095))))</f>
        <v>0</v>
      </c>
      <c r="AV1095" s="31">
        <f>IF($I1059="n/a",0,IF(AV$4&lt;=$C1095,0,IF(SUM($C1095,$I1059)&gt;AV$4,$AE1070/$I1059,$AE1070-SUM($I1095:AU1095))))</f>
        <v>0</v>
      </c>
      <c r="AW1095" s="31">
        <f>IF($I1059="n/a",0,IF(AW$4&lt;=$C1095,0,IF(SUM($C1095,$I1059)&gt;AW$4,$AE1070/$I1059,$AE1070-SUM($I1095:AV1095))))</f>
        <v>0</v>
      </c>
      <c r="AX1095" s="31">
        <f>IF($I1059="n/a",0,IF(AX$4&lt;=$C1095,0,IF(SUM($C1095,$I1059)&gt;AX$4,$AE1070/$I1059,$AE1070-SUM($I1095:AW1095))))</f>
        <v>0</v>
      </c>
      <c r="AY1095" s="31">
        <f>IF($I1059="n/a",0,IF(AY$4&lt;=$C1095,0,IF(SUM($C1095,$I1059)&gt;AY$4,$AE1070/$I1059,$AE1070-SUM($I1095:AX1095))))</f>
        <v>0</v>
      </c>
      <c r="AZ1095" s="31">
        <f>IF($I1059="n/a",0,IF(AZ$4&lt;=$C1095,0,IF(SUM($C1095,$I1059)&gt;AZ$4,$AE1070/$I1059,$AE1070-SUM($I1095:AY1095))))</f>
        <v>0</v>
      </c>
      <c r="BA1095" s="31">
        <f>IF($I1059="n/a",0,IF(BA$4&lt;=$C1095,0,IF(SUM($C1095,$I1059)&gt;BA$4,$AE1070/$I1059,$AE1070-SUM($I1095:AZ1095))))</f>
        <v>0</v>
      </c>
      <c r="BB1095" s="31">
        <f>IF($I1059="n/a",0,IF(BB$4&lt;=$C1095,0,IF(SUM($C1095,$I1059)&gt;BB$4,$AE1070/$I1059,$AE1070-SUM($I1095:BA1095))))</f>
        <v>0</v>
      </c>
      <c r="BC1095" s="31">
        <f>IF($I1059="n/a",0,IF(BC$4&lt;=$C1095,0,IF(SUM($C1095,$I1059)&gt;BC$4,$AE1070/$I1059,$AE1070-SUM($I1095:BB1095))))</f>
        <v>0</v>
      </c>
      <c r="BD1095" s="31">
        <f>IF($I1059="n/a",0,IF(BD$4&lt;=$C1095,0,IF(SUM($C1095,$I1059)&gt;BD$4,$AE1070/$I1059,$AE1070-SUM($I1095:BC1095))))</f>
        <v>0</v>
      </c>
      <c r="BE1095" s="31">
        <f>IF($I1059="n/a",0,IF(BE$4&lt;=$C1095,0,IF(SUM($C1095,$I1059)&gt;BE$4,$AE1070/$I1059,$AE1070-SUM($I1095:BD1095))))</f>
        <v>0</v>
      </c>
      <c r="BF1095" s="31">
        <f>IF($I1059="n/a",0,IF(BF$4&lt;=$C1095,0,IF(SUM($C1095,$I1059)&gt;BF$4,$AE1070/$I1059,$AE1070-SUM($I1095:BE1095))))</f>
        <v>0</v>
      </c>
      <c r="BG1095" s="31">
        <f>IF($I1059="n/a",0,IF(BG$4&lt;=$C1095,0,IF(SUM($C1095,$I1059)&gt;BG$4,$AE1070/$I1059,$AE1070-SUM($I1095:BF1095))))</f>
        <v>0</v>
      </c>
      <c r="BH1095" s="31">
        <f>IF($I1059="n/a",0,IF(BH$4&lt;=$C1095,0,IF(SUM($C1095,$I1059)&gt;BH$4,$AE1070/$I1059,$AE1070-SUM($I1095:BG1095))))</f>
        <v>0</v>
      </c>
      <c r="BI1095" s="31">
        <f>IF($I1059="n/a",0,IF(BI$4&lt;=$C1095,0,IF(SUM($C1095,$I1059)&gt;BI$4,$AE1070/$I1059,$AE1070-SUM($I1095:BH1095))))</f>
        <v>0</v>
      </c>
      <c r="BJ1095" s="31">
        <f>IF($I1059="n/a",0,IF(BJ$4&lt;=$C1095,0,IF(SUM($C1095,$I1059)&gt;BJ$4,$AE1070/$I1059,$AE1070-SUM($I1095:BI1095))))</f>
        <v>0</v>
      </c>
      <c r="BK1095" s="31">
        <f>IF($I1059="n/a",0,IF(BK$4&lt;=$C1095,0,IF(SUM($C1095,$I1059)&gt;BK$4,$AE1070/$I1059,$AE1070-SUM($I1095:BJ1095))))</f>
        <v>0</v>
      </c>
      <c r="BL1095" s="31">
        <f>IF($I1059="n/a",0,IF(BL$4&lt;=$C1095,0,IF(SUM($C1095,$I1059)&gt;BL$4,$AE1070/$I1059,$AE1070-SUM($I1095:BK1095))))</f>
        <v>0</v>
      </c>
      <c r="BM1095" s="31">
        <f>IF($I1059="n/a",0,IF(BM$4&lt;=$C1095,0,IF(SUM($C1095,$I1059)&gt;BM$4,$AE1070/$I1059,$AE1070-SUM($I1095:BL1095))))</f>
        <v>0</v>
      </c>
      <c r="BN1095" s="31">
        <f>IF($I1059="n/a",0,IF(BN$4&lt;=$C1095,0,IF(SUM($C1095,$I1059)&gt;BN$4,$AE1070/$I1059,$AE1070-SUM($I1095:BM1095))))</f>
        <v>0</v>
      </c>
      <c r="BO1095" s="31">
        <f>IF($I1059="n/a",0,IF(BO$4&lt;=$C1095,0,IF(SUM($C1095,$I1059)&gt;BO$4,$AE1070/$I1059,$AE1070-SUM($I1095:BN1095))))</f>
        <v>0</v>
      </c>
      <c r="BP1095" s="31">
        <f>IF($I1059="n/a",0,IF(BP$4&lt;=$C1095,0,IF(SUM($C1095,$I1059)&gt;BP$4,$AE1070/$I1059,$AE1070-SUM($I1095:BO1095))))</f>
        <v>0</v>
      </c>
      <c r="BQ1095" s="31">
        <f>IF($I1059="n/a",0,IF(BQ$4&lt;=$C1095,0,IF(SUM($C1095,$I1059)&gt;BQ$4,$AE1070/$I1059,$AE1070-SUM($I1095:BP1095))))</f>
        <v>0</v>
      </c>
      <c r="BR1095" s="31">
        <f>IF($I1059="n/a",0,IF(BR$4&lt;=$C1095,0,IF(SUM($C1095,$I1059)&gt;BR$4,$AE1070/$I1059,$AE1070-SUM($I1095:BQ1095))))</f>
        <v>0</v>
      </c>
      <c r="BS1095" s="31">
        <f>IF($I1059="n/a",0,IF(BS$4&lt;=$C1095,0,IF(SUM($C1095,$I1059)&gt;BS$4,$AE1070/$I1059,$AE1070-SUM($I1095:BR1095))))</f>
        <v>0</v>
      </c>
      <c r="BT1095" s="31">
        <f>IF($I1059="n/a",0,IF(BT$4&lt;=$C1095,0,IF(SUM($C1095,$I1059)&gt;BT$4,$AE1070/$I1059,$AE1070-SUM($I1095:BS1095))))</f>
        <v>0</v>
      </c>
      <c r="BU1095" s="31">
        <f>IF($I1059="n/a",0,IF(BU$4&lt;=$C1095,0,IF(SUM($C1095,$I1059)&gt;BU$4,$AE1070/$I1059,$AE1070-SUM($I1095:BT1095))))</f>
        <v>0</v>
      </c>
      <c r="BV1095" s="31">
        <f>IF($I1059="n/a",0,IF(BV$4&lt;=$C1095,0,IF(SUM($C1095,$I1059)&gt;BV$4,$AE1070/$I1059,$AE1070-SUM($I1095:BU1095))))</f>
        <v>0</v>
      </c>
      <c r="BW1095" s="31">
        <f>IF($I1059="n/a",0,IF(BW$4&lt;=$C1095,0,IF(SUM($C1095,$I1059)&gt;BW$4,$AE1070/$I1059,$AE1070-SUM($I1095:BV1095))))</f>
        <v>0</v>
      </c>
      <c r="BX1095" s="31">
        <f>IF($I1059="n/a",0,IF(BX$4&lt;=$C1095,0,IF(SUM($C1095,$I1059)&gt;BX$4,$AE1070/$I1059,$AE1070-SUM($I1095:BW1095))))</f>
        <v>0</v>
      </c>
      <c r="BY1095" s="31">
        <f>IF($I1059="n/a",0,IF(BY$4&lt;=$C1095,0,IF(SUM($C1095,$I1059)&gt;BY$4,$AE1070/$I1059,$AE1070-SUM($I1095:BX1095))))</f>
        <v>0</v>
      </c>
      <c r="BZ1095" s="31">
        <f>IF($I1059="n/a",0,IF(BZ$4&lt;=$C1095,0,IF(SUM($C1095,$I1059)&gt;BZ$4,$AE1070/$I1059,$AE1070-SUM($I1095:BY1095))))</f>
        <v>0</v>
      </c>
      <c r="CA1095" s="31">
        <f>IF($I1059="n/a",0,IF(CA$4&lt;=$C1095,0,IF(SUM($C1095,$I1059)&gt;CA$4,$AE1070/$I1059,$AE1070-SUM($I1095:BZ1095))))</f>
        <v>0</v>
      </c>
      <c r="CB1095" s="31">
        <f>IF($I1059="n/a",0,IF(CB$4&lt;=$C1095,0,IF(SUM($C1095,$I1059)&gt;CB$4,$AE1070/$I1059,$AE1070-SUM($I1095:CA1095))))</f>
        <v>0</v>
      </c>
      <c r="CC1095" s="31">
        <f>IF($I1059="n/a",0,IF(CC$4&lt;=$C1095,0,IF(SUM($C1095,$I1059)&gt;CC$4,$AE1070/$I1059,$AE1070-SUM($I1095:CB1095))))</f>
        <v>0</v>
      </c>
      <c r="CD1095" s="31">
        <f>IF($I1059="n/a",0,IF(CD$4&lt;=$C1095,0,IF(SUM($C1095,$I1059)&gt;CD$4,$AE1070/$I1059,$AE1070-SUM($I1095:CC1095))))</f>
        <v>0</v>
      </c>
      <c r="CE1095" s="31">
        <f>IF($I1059="n/a",0,IF(CE$4&lt;=$C1095,0,IF(SUM($C1095,$I1059)&gt;CE$4,$AE1070/$I1059,$AE1070-SUM($I1095:CD1095))))</f>
        <v>0</v>
      </c>
      <c r="CF1095" s="31">
        <f>IF($I1059="n/a",0,IF(CF$4&lt;=$C1095,0,IF(SUM($C1095,$I1059)&gt;CF$4,$AE1070/$I1059,$AE1070-SUM($I1095:CE1095))))</f>
        <v>0</v>
      </c>
    </row>
    <row r="1096" spans="3:84" ht="12.75" customHeight="1">
      <c r="C1096" s="202">
        <v>2038</v>
      </c>
      <c r="D1096" s="21" t="s">
        <v>68</v>
      </c>
      <c r="E1096" s="21" t="s">
        <v>197</v>
      </c>
      <c r="I1096" s="31"/>
      <c r="J1096" s="31">
        <f>IF($I1059="n/a",0,IF(J$4&lt;=$C1096,0,IF(SUM($C1096,$I1059)&gt;J$4,$AF1070/$I1059,$AF1070-SUM($I1096:I1096))))</f>
        <v>0</v>
      </c>
      <c r="K1096" s="31">
        <f>IF($I1059="n/a",0,IF(K$4&lt;=$C1096,0,IF(SUM($C1096,$I1059)&gt;K$4,$AF1070/$I1059,$AF1070-SUM($I1096:J1096))))</f>
        <v>0</v>
      </c>
      <c r="L1096" s="31">
        <f>IF($I1059="n/a",0,IF(L$4&lt;=$C1096,0,IF(SUM($C1096,$I1059)&gt;L$4,$AF1070/$I1059,$AF1070-SUM($I1096:K1096))))</f>
        <v>0</v>
      </c>
      <c r="M1096" s="31">
        <f>IF($I1059="n/a",0,IF(M$4&lt;=$C1096,0,IF(SUM($C1096,$I1059)&gt;M$4,$AF1070/$I1059,$AF1070-SUM($I1096:L1096))))</f>
        <v>0</v>
      </c>
      <c r="N1096" s="31">
        <f>IF($I1059="n/a",0,IF(N$4&lt;=$C1096,0,IF(SUM($C1096,$I1059)&gt;N$4,$AF1070/$I1059,$AF1070-SUM($I1096:M1096))))</f>
        <v>0</v>
      </c>
      <c r="O1096" s="31">
        <f>IF($I1059="n/a",0,IF(O$4&lt;=$C1096,0,IF(SUM($C1096,$I1059)&gt;O$4,$AF1070/$I1059,$AF1070-SUM($I1096:N1096))))</f>
        <v>0</v>
      </c>
      <c r="P1096" s="31">
        <f>IF($I1059="n/a",0,IF(P$4&lt;=$C1096,0,IF(SUM($C1096,$I1059)&gt;P$4,$AF1070/$I1059,$AF1070-SUM($I1096:O1096))))</f>
        <v>0</v>
      </c>
      <c r="Q1096" s="31">
        <f>IF($I1059="n/a",0,IF(Q$4&lt;=$C1096,0,IF(SUM($C1096,$I1059)&gt;Q$4,$AF1070/$I1059,$AF1070-SUM($I1096:P1096))))</f>
        <v>0</v>
      </c>
      <c r="R1096" s="31">
        <f>IF($I1059="n/a",0,IF(R$4&lt;=$C1096,0,IF(SUM($C1096,$I1059)&gt;R$4,$AF1070/$I1059,$AF1070-SUM($I1096:Q1096))))</f>
        <v>0</v>
      </c>
      <c r="S1096" s="31">
        <f>IF($I1059="n/a",0,IF(S$4&lt;=$C1096,0,IF(SUM($C1096,$I1059)&gt;S$4,$AF1070/$I1059,$AF1070-SUM($I1096:R1096))))</f>
        <v>0</v>
      </c>
      <c r="T1096" s="31">
        <f>IF($I1059="n/a",0,IF(T$4&lt;=$C1096,0,IF(SUM($C1096,$I1059)&gt;T$4,$AF1070/$I1059,$AF1070-SUM($I1096:S1096))))</f>
        <v>0</v>
      </c>
      <c r="U1096" s="31">
        <f>IF($I1059="n/a",0,IF(U$4&lt;=$C1096,0,IF(SUM($C1096,$I1059)&gt;U$4,$AF1070/$I1059,$AF1070-SUM($I1096:T1096))))</f>
        <v>0</v>
      </c>
      <c r="V1096" s="31">
        <f>IF($I1059="n/a",0,IF(V$4&lt;=$C1096,0,IF(SUM($C1096,$I1059)&gt;V$4,$AF1070/$I1059,$AF1070-SUM($I1096:U1096))))</f>
        <v>0</v>
      </c>
      <c r="W1096" s="31">
        <f>IF($I1059="n/a",0,IF(W$4&lt;=$C1096,0,IF(SUM($C1096,$I1059)&gt;W$4,$AF1070/$I1059,$AF1070-SUM($I1096:V1096))))</f>
        <v>0</v>
      </c>
      <c r="X1096" s="31">
        <f>IF($I1059="n/a",0,IF(X$4&lt;=$C1096,0,IF(SUM($C1096,$I1059)&gt;X$4,$AF1070/$I1059,$AF1070-SUM($I1096:W1096))))</f>
        <v>0</v>
      </c>
      <c r="Y1096" s="31">
        <f>IF($I1059="n/a",0,IF(Y$4&lt;=$C1096,0,IF(SUM($C1096,$I1059)&gt;Y$4,$AF1070/$I1059,$AF1070-SUM($I1096:X1096))))</f>
        <v>0</v>
      </c>
      <c r="Z1096" s="31">
        <f>IF($I1059="n/a",0,IF(Z$4&lt;=$C1096,0,IF(SUM($C1096,$I1059)&gt;Z$4,$AF1070/$I1059,$AF1070-SUM($I1096:Y1096))))</f>
        <v>0</v>
      </c>
      <c r="AA1096" s="31">
        <f>IF($I1059="n/a",0,IF(AA$4&lt;=$C1096,0,IF(SUM($C1096,$I1059)&gt;AA$4,$AF1070/$I1059,$AF1070-SUM($I1096:Z1096))))</f>
        <v>0</v>
      </c>
      <c r="AB1096" s="31">
        <f>IF($I1059="n/a",0,IF(AB$4&lt;=$C1096,0,IF(SUM($C1096,$I1059)&gt;AB$4,$AF1070/$I1059,$AF1070-SUM($I1096:AA1096))))</f>
        <v>0</v>
      </c>
      <c r="AC1096" s="31">
        <f>IF($I1059="n/a",0,IF(AC$4&lt;=$C1096,0,IF(SUM($C1096,$I1059)&gt;AC$4,$AF1070/$I1059,$AF1070-SUM($I1096:AB1096))))</f>
        <v>0</v>
      </c>
      <c r="AD1096" s="31">
        <f>IF($I1059="n/a",0,IF(AD$4&lt;=$C1096,0,IF(SUM($C1096,$I1059)&gt;AD$4,$AF1070/$I1059,$AF1070-SUM($I1096:AC1096))))</f>
        <v>0</v>
      </c>
      <c r="AE1096" s="31">
        <f>IF($I1059="n/a",0,IF(AE$4&lt;=$C1096,0,IF(SUM($C1096,$I1059)&gt;AE$4,$AF1070/$I1059,$AF1070-SUM($I1096:AD1096))))</f>
        <v>0</v>
      </c>
      <c r="AF1096" s="31">
        <f>IF($I1059="n/a",0,IF(AF$4&lt;=$C1096,0,IF(SUM($C1096,$I1059)&gt;AF$4,$AF1070/$I1059,$AF1070-SUM($I1096:AE1096))))</f>
        <v>0</v>
      </c>
      <c r="AG1096" s="31">
        <f>IF($I1059="n/a",0,IF(AG$4&lt;=$C1096,0,IF(SUM($C1096,$I1059)&gt;AG$4,$AF1070/$I1059,$AF1070-SUM($I1096:AF1096))))</f>
        <v>0</v>
      </c>
      <c r="AH1096" s="31">
        <f>IF($I1059="n/a",0,IF(AH$4&lt;=$C1096,0,IF(SUM($C1096,$I1059)&gt;AH$4,$AF1070/$I1059,$AF1070-SUM($I1096:AG1096))))</f>
        <v>0</v>
      </c>
      <c r="AI1096" s="31">
        <f>IF($I1059="n/a",0,IF(AI$4&lt;=$C1096,0,IF(SUM($C1096,$I1059)&gt;AI$4,$AF1070/$I1059,$AF1070-SUM($I1096:AH1096))))</f>
        <v>0</v>
      </c>
      <c r="AJ1096" s="31">
        <f>IF($I1059="n/a",0,IF(AJ$4&lt;=$C1096,0,IF(SUM($C1096,$I1059)&gt;AJ$4,$AF1070/$I1059,$AF1070-SUM($I1096:AI1096))))</f>
        <v>0</v>
      </c>
      <c r="AK1096" s="31">
        <f>IF($I1059="n/a",0,IF(AK$4&lt;=$C1096,0,IF(SUM($C1096,$I1059)&gt;AK$4,$AF1070/$I1059,$AF1070-SUM($I1096:AJ1096))))</f>
        <v>0</v>
      </c>
      <c r="AL1096" s="31">
        <f>IF($I1059="n/a",0,IF(AL$4&lt;=$C1096,0,IF(SUM($C1096,$I1059)&gt;AL$4,$AF1070/$I1059,$AF1070-SUM($I1096:AK1096))))</f>
        <v>0</v>
      </c>
      <c r="AM1096" s="31">
        <f>IF($I1059="n/a",0,IF(AM$4&lt;=$C1096,0,IF(SUM($C1096,$I1059)&gt;AM$4,$AF1070/$I1059,$AF1070-SUM($I1096:AL1096))))</f>
        <v>0</v>
      </c>
      <c r="AN1096" s="31">
        <f>IF($I1059="n/a",0,IF(AN$4&lt;=$C1096,0,IF(SUM($C1096,$I1059)&gt;AN$4,$AF1070/$I1059,$AF1070-SUM($I1096:AM1096))))</f>
        <v>0</v>
      </c>
      <c r="AO1096" s="31">
        <f>IF($I1059="n/a",0,IF(AO$4&lt;=$C1096,0,IF(SUM($C1096,$I1059)&gt;AO$4,$AF1070/$I1059,$AF1070-SUM($I1096:AN1096))))</f>
        <v>0</v>
      </c>
      <c r="AP1096" s="31">
        <f>IF($I1059="n/a",0,IF(AP$4&lt;=$C1096,0,IF(SUM($C1096,$I1059)&gt;AP$4,$AF1070/$I1059,$AF1070-SUM($I1096:AO1096))))</f>
        <v>0</v>
      </c>
      <c r="AQ1096" s="31">
        <f>IF($I1059="n/a",0,IF(AQ$4&lt;=$C1096,0,IF(SUM($C1096,$I1059)&gt;AQ$4,$AF1070/$I1059,$AF1070-SUM($I1096:AP1096))))</f>
        <v>0</v>
      </c>
      <c r="AR1096" s="31">
        <f>IF($I1059="n/a",0,IF(AR$4&lt;=$C1096,0,IF(SUM($C1096,$I1059)&gt;AR$4,$AF1070/$I1059,$AF1070-SUM($I1096:AQ1096))))</f>
        <v>0</v>
      </c>
      <c r="AS1096" s="31">
        <f>IF($I1059="n/a",0,IF(AS$4&lt;=$C1096,0,IF(SUM($C1096,$I1059)&gt;AS$4,$AF1070/$I1059,$AF1070-SUM($I1096:AR1096))))</f>
        <v>0</v>
      </c>
      <c r="AT1096" s="31">
        <f>IF($I1059="n/a",0,IF(AT$4&lt;=$C1096,0,IF(SUM($C1096,$I1059)&gt;AT$4,$AF1070/$I1059,$AF1070-SUM($I1096:AS1096))))</f>
        <v>0</v>
      </c>
      <c r="AU1096" s="31">
        <f>IF($I1059="n/a",0,IF(AU$4&lt;=$C1096,0,IF(SUM($C1096,$I1059)&gt;AU$4,$AF1070/$I1059,$AF1070-SUM($I1096:AT1096))))</f>
        <v>0</v>
      </c>
      <c r="AV1096" s="31">
        <f>IF($I1059="n/a",0,IF(AV$4&lt;=$C1096,0,IF(SUM($C1096,$I1059)&gt;AV$4,$AF1070/$I1059,$AF1070-SUM($I1096:AU1096))))</f>
        <v>0</v>
      </c>
      <c r="AW1096" s="31">
        <f>IF($I1059="n/a",0,IF(AW$4&lt;=$C1096,0,IF(SUM($C1096,$I1059)&gt;AW$4,$AF1070/$I1059,$AF1070-SUM($I1096:AV1096))))</f>
        <v>0</v>
      </c>
      <c r="AX1096" s="31">
        <f>IF($I1059="n/a",0,IF(AX$4&lt;=$C1096,0,IF(SUM($C1096,$I1059)&gt;AX$4,$AF1070/$I1059,$AF1070-SUM($I1096:AW1096))))</f>
        <v>0</v>
      </c>
      <c r="AY1096" s="31">
        <f>IF($I1059="n/a",0,IF(AY$4&lt;=$C1096,0,IF(SUM($C1096,$I1059)&gt;AY$4,$AF1070/$I1059,$AF1070-SUM($I1096:AX1096))))</f>
        <v>0</v>
      </c>
      <c r="AZ1096" s="31">
        <f>IF($I1059="n/a",0,IF(AZ$4&lt;=$C1096,0,IF(SUM($C1096,$I1059)&gt;AZ$4,$AF1070/$I1059,$AF1070-SUM($I1096:AY1096))))</f>
        <v>0</v>
      </c>
      <c r="BA1096" s="31">
        <f>IF($I1059="n/a",0,IF(BA$4&lt;=$C1096,0,IF(SUM($C1096,$I1059)&gt;BA$4,$AF1070/$I1059,$AF1070-SUM($I1096:AZ1096))))</f>
        <v>0</v>
      </c>
      <c r="BB1096" s="31">
        <f>IF($I1059="n/a",0,IF(BB$4&lt;=$C1096,0,IF(SUM($C1096,$I1059)&gt;BB$4,$AF1070/$I1059,$AF1070-SUM($I1096:BA1096))))</f>
        <v>0</v>
      </c>
      <c r="BC1096" s="31">
        <f>IF($I1059="n/a",0,IF(BC$4&lt;=$C1096,0,IF(SUM($C1096,$I1059)&gt;BC$4,$AF1070/$I1059,$AF1070-SUM($I1096:BB1096))))</f>
        <v>0</v>
      </c>
      <c r="BD1096" s="31">
        <f>IF($I1059="n/a",0,IF(BD$4&lt;=$C1096,0,IF(SUM($C1096,$I1059)&gt;BD$4,$AF1070/$I1059,$AF1070-SUM($I1096:BC1096))))</f>
        <v>0</v>
      </c>
      <c r="BE1096" s="31">
        <f>IF($I1059="n/a",0,IF(BE$4&lt;=$C1096,0,IF(SUM($C1096,$I1059)&gt;BE$4,$AF1070/$I1059,$AF1070-SUM($I1096:BD1096))))</f>
        <v>0</v>
      </c>
      <c r="BF1096" s="31">
        <f>IF($I1059="n/a",0,IF(BF$4&lt;=$C1096,0,IF(SUM($C1096,$I1059)&gt;BF$4,$AF1070/$I1059,$AF1070-SUM($I1096:BE1096))))</f>
        <v>0</v>
      </c>
      <c r="BG1096" s="31">
        <f>IF($I1059="n/a",0,IF(BG$4&lt;=$C1096,0,IF(SUM($C1096,$I1059)&gt;BG$4,$AF1070/$I1059,$AF1070-SUM($I1096:BF1096))))</f>
        <v>0</v>
      </c>
      <c r="BH1096" s="31">
        <f>IF($I1059="n/a",0,IF(BH$4&lt;=$C1096,0,IF(SUM($C1096,$I1059)&gt;BH$4,$AF1070/$I1059,$AF1070-SUM($I1096:BG1096))))</f>
        <v>0</v>
      </c>
      <c r="BI1096" s="31">
        <f>IF($I1059="n/a",0,IF(BI$4&lt;=$C1096,0,IF(SUM($C1096,$I1059)&gt;BI$4,$AF1070/$I1059,$AF1070-SUM($I1096:BH1096))))</f>
        <v>0</v>
      </c>
      <c r="BJ1096" s="31">
        <f>IF($I1059="n/a",0,IF(BJ$4&lt;=$C1096,0,IF(SUM($C1096,$I1059)&gt;BJ$4,$AF1070/$I1059,$AF1070-SUM($I1096:BI1096))))</f>
        <v>0</v>
      </c>
      <c r="BK1096" s="31">
        <f>IF($I1059="n/a",0,IF(BK$4&lt;=$C1096,0,IF(SUM($C1096,$I1059)&gt;BK$4,$AF1070/$I1059,$AF1070-SUM($I1096:BJ1096))))</f>
        <v>0</v>
      </c>
      <c r="BL1096" s="31">
        <f>IF($I1059="n/a",0,IF(BL$4&lt;=$C1096,0,IF(SUM($C1096,$I1059)&gt;BL$4,$AF1070/$I1059,$AF1070-SUM($I1096:BK1096))))</f>
        <v>0</v>
      </c>
      <c r="BM1096" s="31">
        <f>IF($I1059="n/a",0,IF(BM$4&lt;=$C1096,0,IF(SUM($C1096,$I1059)&gt;BM$4,$AF1070/$I1059,$AF1070-SUM($I1096:BL1096))))</f>
        <v>0</v>
      </c>
      <c r="BN1096" s="31">
        <f>IF($I1059="n/a",0,IF(BN$4&lt;=$C1096,0,IF(SUM($C1096,$I1059)&gt;BN$4,$AF1070/$I1059,$AF1070-SUM($I1096:BM1096))))</f>
        <v>0</v>
      </c>
      <c r="BO1096" s="31">
        <f>IF($I1059="n/a",0,IF(BO$4&lt;=$C1096,0,IF(SUM($C1096,$I1059)&gt;BO$4,$AF1070/$I1059,$AF1070-SUM($I1096:BN1096))))</f>
        <v>0</v>
      </c>
      <c r="BP1096" s="31">
        <f>IF($I1059="n/a",0,IF(BP$4&lt;=$C1096,0,IF(SUM($C1096,$I1059)&gt;BP$4,$AF1070/$I1059,$AF1070-SUM($I1096:BO1096))))</f>
        <v>0</v>
      </c>
      <c r="BQ1096" s="31">
        <f>IF($I1059="n/a",0,IF(BQ$4&lt;=$C1096,0,IF(SUM($C1096,$I1059)&gt;BQ$4,$AF1070/$I1059,$AF1070-SUM($I1096:BP1096))))</f>
        <v>0</v>
      </c>
      <c r="BR1096" s="31">
        <f>IF($I1059="n/a",0,IF(BR$4&lt;=$C1096,0,IF(SUM($C1096,$I1059)&gt;BR$4,$AF1070/$I1059,$AF1070-SUM($I1096:BQ1096))))</f>
        <v>0</v>
      </c>
      <c r="BS1096" s="31">
        <f>IF($I1059="n/a",0,IF(BS$4&lt;=$C1096,0,IF(SUM($C1096,$I1059)&gt;BS$4,$AF1070/$I1059,$AF1070-SUM($I1096:BR1096))))</f>
        <v>0</v>
      </c>
      <c r="BT1096" s="31">
        <f>IF($I1059="n/a",0,IF(BT$4&lt;=$C1096,0,IF(SUM($C1096,$I1059)&gt;BT$4,$AF1070/$I1059,$AF1070-SUM($I1096:BS1096))))</f>
        <v>0</v>
      </c>
      <c r="BU1096" s="31">
        <f>IF($I1059="n/a",0,IF(BU$4&lt;=$C1096,0,IF(SUM($C1096,$I1059)&gt;BU$4,$AF1070/$I1059,$AF1070-SUM($I1096:BT1096))))</f>
        <v>0</v>
      </c>
      <c r="BV1096" s="31">
        <f>IF($I1059="n/a",0,IF(BV$4&lt;=$C1096,0,IF(SUM($C1096,$I1059)&gt;BV$4,$AF1070/$I1059,$AF1070-SUM($I1096:BU1096))))</f>
        <v>0</v>
      </c>
      <c r="BW1096" s="31">
        <f>IF($I1059="n/a",0,IF(BW$4&lt;=$C1096,0,IF(SUM($C1096,$I1059)&gt;BW$4,$AF1070/$I1059,$AF1070-SUM($I1096:BV1096))))</f>
        <v>0</v>
      </c>
      <c r="BX1096" s="31">
        <f>IF($I1059="n/a",0,IF(BX$4&lt;=$C1096,0,IF(SUM($C1096,$I1059)&gt;BX$4,$AF1070/$I1059,$AF1070-SUM($I1096:BW1096))))</f>
        <v>0</v>
      </c>
      <c r="BY1096" s="31">
        <f>IF($I1059="n/a",0,IF(BY$4&lt;=$C1096,0,IF(SUM($C1096,$I1059)&gt;BY$4,$AF1070/$I1059,$AF1070-SUM($I1096:BX1096))))</f>
        <v>0</v>
      </c>
      <c r="BZ1096" s="31">
        <f>IF($I1059="n/a",0,IF(BZ$4&lt;=$C1096,0,IF(SUM($C1096,$I1059)&gt;BZ$4,$AF1070/$I1059,$AF1070-SUM($I1096:BY1096))))</f>
        <v>0</v>
      </c>
      <c r="CA1096" s="31">
        <f>IF($I1059="n/a",0,IF(CA$4&lt;=$C1096,0,IF(SUM($C1096,$I1059)&gt;CA$4,$AF1070/$I1059,$AF1070-SUM($I1096:BZ1096))))</f>
        <v>0</v>
      </c>
      <c r="CB1096" s="31">
        <f>IF($I1059="n/a",0,IF(CB$4&lt;=$C1096,0,IF(SUM($C1096,$I1059)&gt;CB$4,$AF1070/$I1059,$AF1070-SUM($I1096:CA1096))))</f>
        <v>0</v>
      </c>
      <c r="CC1096" s="31">
        <f>IF($I1059="n/a",0,IF(CC$4&lt;=$C1096,0,IF(SUM($C1096,$I1059)&gt;CC$4,$AF1070/$I1059,$AF1070-SUM($I1096:CB1096))))</f>
        <v>0</v>
      </c>
      <c r="CD1096" s="31">
        <f>IF($I1059="n/a",0,IF(CD$4&lt;=$C1096,0,IF(SUM($C1096,$I1059)&gt;CD$4,$AF1070/$I1059,$AF1070-SUM($I1096:CC1096))))</f>
        <v>0</v>
      </c>
      <c r="CE1096" s="31">
        <f>IF($I1059="n/a",0,IF(CE$4&lt;=$C1096,0,IF(SUM($C1096,$I1059)&gt;CE$4,$AF1070/$I1059,$AF1070-SUM($I1096:CD1096))))</f>
        <v>0</v>
      </c>
      <c r="CF1096" s="31">
        <f>IF($I1059="n/a",0,IF(CF$4&lt;=$C1096,0,IF(SUM($C1096,$I1059)&gt;CF$4,$AF1070/$I1059,$AF1070-SUM($I1096:CE1096))))</f>
        <v>0</v>
      </c>
    </row>
    <row r="1097" spans="3:84" ht="12.75" customHeight="1">
      <c r="C1097" s="202">
        <v>2039</v>
      </c>
      <c r="D1097" s="21" t="s">
        <v>69</v>
      </c>
      <c r="E1097" s="21" t="s">
        <v>197</v>
      </c>
      <c r="I1097" s="31"/>
      <c r="J1097" s="31">
        <f>IF($I1059="n/a",0,IF(J$4&lt;=$C1097,0,IF(SUM($C1097,$I1059)&gt;J$4,$AG1070/$I1059,$AG1070-SUM($I1097:I1097))))</f>
        <v>0</v>
      </c>
      <c r="K1097" s="31">
        <f>IF($I1059="n/a",0,IF(K$4&lt;=$C1097,0,IF(SUM($C1097,$I1059)&gt;K$4,$AG1070/$I1059,$AG1070-SUM($I1097:J1097))))</f>
        <v>0</v>
      </c>
      <c r="L1097" s="31">
        <f>IF($I1059="n/a",0,IF(L$4&lt;=$C1097,0,IF(SUM($C1097,$I1059)&gt;L$4,$AG1070/$I1059,$AG1070-SUM($I1097:K1097))))</f>
        <v>0</v>
      </c>
      <c r="M1097" s="31">
        <f>IF($I1059="n/a",0,IF(M$4&lt;=$C1097,0,IF(SUM($C1097,$I1059)&gt;M$4,$AG1070/$I1059,$AG1070-SUM($I1097:L1097))))</f>
        <v>0</v>
      </c>
      <c r="N1097" s="31">
        <f>IF($I1059="n/a",0,IF(N$4&lt;=$C1097,0,IF(SUM($C1097,$I1059)&gt;N$4,$AG1070/$I1059,$AG1070-SUM($I1097:M1097))))</f>
        <v>0</v>
      </c>
      <c r="O1097" s="31">
        <f>IF($I1059="n/a",0,IF(O$4&lt;=$C1097,0,IF(SUM($C1097,$I1059)&gt;O$4,$AG1070/$I1059,$AG1070-SUM($I1097:N1097))))</f>
        <v>0</v>
      </c>
      <c r="P1097" s="31">
        <f>IF($I1059="n/a",0,IF(P$4&lt;=$C1097,0,IF(SUM($C1097,$I1059)&gt;P$4,$AG1070/$I1059,$AG1070-SUM($I1097:O1097))))</f>
        <v>0</v>
      </c>
      <c r="Q1097" s="31">
        <f>IF($I1059="n/a",0,IF(Q$4&lt;=$C1097,0,IF(SUM($C1097,$I1059)&gt;Q$4,$AG1070/$I1059,$AG1070-SUM($I1097:P1097))))</f>
        <v>0</v>
      </c>
      <c r="R1097" s="31">
        <f>IF($I1059="n/a",0,IF(R$4&lt;=$C1097,0,IF(SUM($C1097,$I1059)&gt;R$4,$AG1070/$I1059,$AG1070-SUM($I1097:Q1097))))</f>
        <v>0</v>
      </c>
      <c r="S1097" s="31">
        <f>IF($I1059="n/a",0,IF(S$4&lt;=$C1097,0,IF(SUM($C1097,$I1059)&gt;S$4,$AG1070/$I1059,$AG1070-SUM($I1097:R1097))))</f>
        <v>0</v>
      </c>
      <c r="T1097" s="31">
        <f>IF($I1059="n/a",0,IF(T$4&lt;=$C1097,0,IF(SUM($C1097,$I1059)&gt;T$4,$AG1070/$I1059,$AG1070-SUM($I1097:S1097))))</f>
        <v>0</v>
      </c>
      <c r="U1097" s="31">
        <f>IF($I1059="n/a",0,IF(U$4&lt;=$C1097,0,IF(SUM($C1097,$I1059)&gt;U$4,$AG1070/$I1059,$AG1070-SUM($I1097:T1097))))</f>
        <v>0</v>
      </c>
      <c r="V1097" s="31">
        <f>IF($I1059="n/a",0,IF(V$4&lt;=$C1097,0,IF(SUM($C1097,$I1059)&gt;V$4,$AG1070/$I1059,$AG1070-SUM($I1097:U1097))))</f>
        <v>0</v>
      </c>
      <c r="W1097" s="31">
        <f>IF($I1059="n/a",0,IF(W$4&lt;=$C1097,0,IF(SUM($C1097,$I1059)&gt;W$4,$AG1070/$I1059,$AG1070-SUM($I1097:V1097))))</f>
        <v>0</v>
      </c>
      <c r="X1097" s="31">
        <f>IF($I1059="n/a",0,IF(X$4&lt;=$C1097,0,IF(SUM($C1097,$I1059)&gt;X$4,$AG1070/$I1059,$AG1070-SUM($I1097:W1097))))</f>
        <v>0</v>
      </c>
      <c r="Y1097" s="31">
        <f>IF($I1059="n/a",0,IF(Y$4&lt;=$C1097,0,IF(SUM($C1097,$I1059)&gt;Y$4,$AG1070/$I1059,$AG1070-SUM($I1097:X1097))))</f>
        <v>0</v>
      </c>
      <c r="Z1097" s="31">
        <f>IF($I1059="n/a",0,IF(Z$4&lt;=$C1097,0,IF(SUM($C1097,$I1059)&gt;Z$4,$AG1070/$I1059,$AG1070-SUM($I1097:Y1097))))</f>
        <v>0</v>
      </c>
      <c r="AA1097" s="31">
        <f>IF($I1059="n/a",0,IF(AA$4&lt;=$C1097,0,IF(SUM($C1097,$I1059)&gt;AA$4,$AG1070/$I1059,$AG1070-SUM($I1097:Z1097))))</f>
        <v>0</v>
      </c>
      <c r="AB1097" s="31">
        <f>IF($I1059="n/a",0,IF(AB$4&lt;=$C1097,0,IF(SUM($C1097,$I1059)&gt;AB$4,$AG1070/$I1059,$AG1070-SUM($I1097:AA1097))))</f>
        <v>0</v>
      </c>
      <c r="AC1097" s="31">
        <f>IF($I1059="n/a",0,IF(AC$4&lt;=$C1097,0,IF(SUM($C1097,$I1059)&gt;AC$4,$AG1070/$I1059,$AG1070-SUM($I1097:AB1097))))</f>
        <v>0</v>
      </c>
      <c r="AD1097" s="31">
        <f>IF($I1059="n/a",0,IF(AD$4&lt;=$C1097,0,IF(SUM($C1097,$I1059)&gt;AD$4,$AG1070/$I1059,$AG1070-SUM($I1097:AC1097))))</f>
        <v>0</v>
      </c>
      <c r="AE1097" s="31">
        <f>IF($I1059="n/a",0,IF(AE$4&lt;=$C1097,0,IF(SUM($C1097,$I1059)&gt;AE$4,$AG1070/$I1059,$AG1070-SUM($I1097:AD1097))))</f>
        <v>0</v>
      </c>
      <c r="AF1097" s="31">
        <f>IF($I1059="n/a",0,IF(AF$4&lt;=$C1097,0,IF(SUM($C1097,$I1059)&gt;AF$4,$AG1070/$I1059,$AG1070-SUM($I1097:AE1097))))</f>
        <v>0</v>
      </c>
      <c r="AG1097" s="31">
        <f>IF($I1059="n/a",0,IF(AG$4&lt;=$C1097,0,IF(SUM($C1097,$I1059)&gt;AG$4,$AG1070/$I1059,$AG1070-SUM($I1097:AF1097))))</f>
        <v>0</v>
      </c>
      <c r="AH1097" s="31">
        <f>IF($I1059="n/a",0,IF(AH$4&lt;=$C1097,0,IF(SUM($C1097,$I1059)&gt;AH$4,$AG1070/$I1059,$AG1070-SUM($I1097:AG1097))))</f>
        <v>0</v>
      </c>
      <c r="AI1097" s="31">
        <f>IF($I1059="n/a",0,IF(AI$4&lt;=$C1097,0,IF(SUM($C1097,$I1059)&gt;AI$4,$AG1070/$I1059,$AG1070-SUM($I1097:AH1097))))</f>
        <v>0</v>
      </c>
      <c r="AJ1097" s="31">
        <f>IF($I1059="n/a",0,IF(AJ$4&lt;=$C1097,0,IF(SUM($C1097,$I1059)&gt;AJ$4,$AG1070/$I1059,$AG1070-SUM($I1097:AI1097))))</f>
        <v>0</v>
      </c>
      <c r="AK1097" s="31">
        <f>IF($I1059="n/a",0,IF(AK$4&lt;=$C1097,0,IF(SUM($C1097,$I1059)&gt;AK$4,$AG1070/$I1059,$AG1070-SUM($I1097:AJ1097))))</f>
        <v>0</v>
      </c>
      <c r="AL1097" s="31">
        <f>IF($I1059="n/a",0,IF(AL$4&lt;=$C1097,0,IF(SUM($C1097,$I1059)&gt;AL$4,$AG1070/$I1059,$AG1070-SUM($I1097:AK1097))))</f>
        <v>0</v>
      </c>
      <c r="AM1097" s="31">
        <f>IF($I1059="n/a",0,IF(AM$4&lt;=$C1097,0,IF(SUM($C1097,$I1059)&gt;AM$4,$AG1070/$I1059,$AG1070-SUM($I1097:AL1097))))</f>
        <v>0</v>
      </c>
      <c r="AN1097" s="31">
        <f>IF($I1059="n/a",0,IF(AN$4&lt;=$C1097,0,IF(SUM($C1097,$I1059)&gt;AN$4,$AG1070/$I1059,$AG1070-SUM($I1097:AM1097))))</f>
        <v>0</v>
      </c>
      <c r="AO1097" s="31">
        <f>IF($I1059="n/a",0,IF(AO$4&lt;=$C1097,0,IF(SUM($C1097,$I1059)&gt;AO$4,$AG1070/$I1059,$AG1070-SUM($I1097:AN1097))))</f>
        <v>0</v>
      </c>
      <c r="AP1097" s="31">
        <f>IF($I1059="n/a",0,IF(AP$4&lt;=$C1097,0,IF(SUM($C1097,$I1059)&gt;AP$4,$AG1070/$I1059,$AG1070-SUM($I1097:AO1097))))</f>
        <v>0</v>
      </c>
      <c r="AQ1097" s="31">
        <f>IF($I1059="n/a",0,IF(AQ$4&lt;=$C1097,0,IF(SUM($C1097,$I1059)&gt;AQ$4,$AG1070/$I1059,$AG1070-SUM($I1097:AP1097))))</f>
        <v>0</v>
      </c>
      <c r="AR1097" s="31">
        <f>IF($I1059="n/a",0,IF(AR$4&lt;=$C1097,0,IF(SUM($C1097,$I1059)&gt;AR$4,$AG1070/$I1059,$AG1070-SUM($I1097:AQ1097))))</f>
        <v>0</v>
      </c>
      <c r="AS1097" s="31">
        <f>IF($I1059="n/a",0,IF(AS$4&lt;=$C1097,0,IF(SUM($C1097,$I1059)&gt;AS$4,$AG1070/$I1059,$AG1070-SUM($I1097:AR1097))))</f>
        <v>0</v>
      </c>
      <c r="AT1097" s="31">
        <f>IF($I1059="n/a",0,IF(AT$4&lt;=$C1097,0,IF(SUM($C1097,$I1059)&gt;AT$4,$AG1070/$I1059,$AG1070-SUM($I1097:AS1097))))</f>
        <v>0</v>
      </c>
      <c r="AU1097" s="31">
        <f>IF($I1059="n/a",0,IF(AU$4&lt;=$C1097,0,IF(SUM($C1097,$I1059)&gt;AU$4,$AG1070/$I1059,$AG1070-SUM($I1097:AT1097))))</f>
        <v>0</v>
      </c>
      <c r="AV1097" s="31">
        <f>IF($I1059="n/a",0,IF(AV$4&lt;=$C1097,0,IF(SUM($C1097,$I1059)&gt;AV$4,$AG1070/$I1059,$AG1070-SUM($I1097:AU1097))))</f>
        <v>0</v>
      </c>
      <c r="AW1097" s="31">
        <f>IF($I1059="n/a",0,IF(AW$4&lt;=$C1097,0,IF(SUM($C1097,$I1059)&gt;AW$4,$AG1070/$I1059,$AG1070-SUM($I1097:AV1097))))</f>
        <v>0</v>
      </c>
      <c r="AX1097" s="31">
        <f>IF($I1059="n/a",0,IF(AX$4&lt;=$C1097,0,IF(SUM($C1097,$I1059)&gt;AX$4,$AG1070/$I1059,$AG1070-SUM($I1097:AW1097))))</f>
        <v>0</v>
      </c>
      <c r="AY1097" s="31">
        <f>IF($I1059="n/a",0,IF(AY$4&lt;=$C1097,0,IF(SUM($C1097,$I1059)&gt;AY$4,$AG1070/$I1059,$AG1070-SUM($I1097:AX1097))))</f>
        <v>0</v>
      </c>
      <c r="AZ1097" s="31">
        <f>IF($I1059="n/a",0,IF(AZ$4&lt;=$C1097,0,IF(SUM($C1097,$I1059)&gt;AZ$4,$AG1070/$I1059,$AG1070-SUM($I1097:AY1097))))</f>
        <v>0</v>
      </c>
      <c r="BA1097" s="31">
        <f>IF($I1059="n/a",0,IF(BA$4&lt;=$C1097,0,IF(SUM($C1097,$I1059)&gt;BA$4,$AG1070/$I1059,$AG1070-SUM($I1097:AZ1097))))</f>
        <v>0</v>
      </c>
      <c r="BB1097" s="31">
        <f>IF($I1059="n/a",0,IF(BB$4&lt;=$C1097,0,IF(SUM($C1097,$I1059)&gt;BB$4,$AG1070/$I1059,$AG1070-SUM($I1097:BA1097))))</f>
        <v>0</v>
      </c>
      <c r="BC1097" s="31">
        <f>IF($I1059="n/a",0,IF(BC$4&lt;=$C1097,0,IF(SUM($C1097,$I1059)&gt;BC$4,$AG1070/$I1059,$AG1070-SUM($I1097:BB1097))))</f>
        <v>0</v>
      </c>
      <c r="BD1097" s="31">
        <f>IF($I1059="n/a",0,IF(BD$4&lt;=$C1097,0,IF(SUM($C1097,$I1059)&gt;BD$4,$AG1070/$I1059,$AG1070-SUM($I1097:BC1097))))</f>
        <v>0</v>
      </c>
      <c r="BE1097" s="31">
        <f>IF($I1059="n/a",0,IF(BE$4&lt;=$C1097,0,IF(SUM($C1097,$I1059)&gt;BE$4,$AG1070/$I1059,$AG1070-SUM($I1097:BD1097))))</f>
        <v>0</v>
      </c>
      <c r="BF1097" s="31">
        <f>IF($I1059="n/a",0,IF(BF$4&lt;=$C1097,0,IF(SUM($C1097,$I1059)&gt;BF$4,$AG1070/$I1059,$AG1070-SUM($I1097:BE1097))))</f>
        <v>0</v>
      </c>
      <c r="BG1097" s="31">
        <f>IF($I1059="n/a",0,IF(BG$4&lt;=$C1097,0,IF(SUM($C1097,$I1059)&gt;BG$4,$AG1070/$I1059,$AG1070-SUM($I1097:BF1097))))</f>
        <v>0</v>
      </c>
      <c r="BH1097" s="31">
        <f>IF($I1059="n/a",0,IF(BH$4&lt;=$C1097,0,IF(SUM($C1097,$I1059)&gt;BH$4,$AG1070/$I1059,$AG1070-SUM($I1097:BG1097))))</f>
        <v>0</v>
      </c>
      <c r="BI1097" s="31">
        <f>IF($I1059="n/a",0,IF(BI$4&lt;=$C1097,0,IF(SUM($C1097,$I1059)&gt;BI$4,$AG1070/$I1059,$AG1070-SUM($I1097:BH1097))))</f>
        <v>0</v>
      </c>
      <c r="BJ1097" s="31">
        <f>IF($I1059="n/a",0,IF(BJ$4&lt;=$C1097,0,IF(SUM($C1097,$I1059)&gt;BJ$4,$AG1070/$I1059,$AG1070-SUM($I1097:BI1097))))</f>
        <v>0</v>
      </c>
      <c r="BK1097" s="31">
        <f>IF($I1059="n/a",0,IF(BK$4&lt;=$C1097,0,IF(SUM($C1097,$I1059)&gt;BK$4,$AG1070/$I1059,$AG1070-SUM($I1097:BJ1097))))</f>
        <v>0</v>
      </c>
      <c r="BL1097" s="31">
        <f>IF($I1059="n/a",0,IF(BL$4&lt;=$C1097,0,IF(SUM($C1097,$I1059)&gt;BL$4,$AG1070/$I1059,$AG1070-SUM($I1097:BK1097))))</f>
        <v>0</v>
      </c>
      <c r="BM1097" s="31">
        <f>IF($I1059="n/a",0,IF(BM$4&lt;=$C1097,0,IF(SUM($C1097,$I1059)&gt;BM$4,$AG1070/$I1059,$AG1070-SUM($I1097:BL1097))))</f>
        <v>0</v>
      </c>
      <c r="BN1097" s="31">
        <f>IF($I1059="n/a",0,IF(BN$4&lt;=$C1097,0,IF(SUM($C1097,$I1059)&gt;BN$4,$AG1070/$I1059,$AG1070-SUM($I1097:BM1097))))</f>
        <v>0</v>
      </c>
      <c r="BO1097" s="31">
        <f>IF($I1059="n/a",0,IF(BO$4&lt;=$C1097,0,IF(SUM($C1097,$I1059)&gt;BO$4,$AG1070/$I1059,$AG1070-SUM($I1097:BN1097))))</f>
        <v>0</v>
      </c>
      <c r="BP1097" s="31">
        <f>IF($I1059="n/a",0,IF(BP$4&lt;=$C1097,0,IF(SUM($C1097,$I1059)&gt;BP$4,$AG1070/$I1059,$AG1070-SUM($I1097:BO1097))))</f>
        <v>0</v>
      </c>
      <c r="BQ1097" s="31">
        <f>IF($I1059="n/a",0,IF(BQ$4&lt;=$C1097,0,IF(SUM($C1097,$I1059)&gt;BQ$4,$AG1070/$I1059,$AG1070-SUM($I1097:BP1097))))</f>
        <v>0</v>
      </c>
      <c r="BR1097" s="31">
        <f>IF($I1059="n/a",0,IF(BR$4&lt;=$C1097,0,IF(SUM($C1097,$I1059)&gt;BR$4,$AG1070/$I1059,$AG1070-SUM($I1097:BQ1097))))</f>
        <v>0</v>
      </c>
      <c r="BS1097" s="31">
        <f>IF($I1059="n/a",0,IF(BS$4&lt;=$C1097,0,IF(SUM($C1097,$I1059)&gt;BS$4,$AG1070/$I1059,$AG1070-SUM($I1097:BR1097))))</f>
        <v>0</v>
      </c>
      <c r="BT1097" s="31">
        <f>IF($I1059="n/a",0,IF(BT$4&lt;=$C1097,0,IF(SUM($C1097,$I1059)&gt;BT$4,$AG1070/$I1059,$AG1070-SUM($I1097:BS1097))))</f>
        <v>0</v>
      </c>
      <c r="BU1097" s="31">
        <f>IF($I1059="n/a",0,IF(BU$4&lt;=$C1097,0,IF(SUM($C1097,$I1059)&gt;BU$4,$AG1070/$I1059,$AG1070-SUM($I1097:BT1097))))</f>
        <v>0</v>
      </c>
      <c r="BV1097" s="31">
        <f>IF($I1059="n/a",0,IF(BV$4&lt;=$C1097,0,IF(SUM($C1097,$I1059)&gt;BV$4,$AG1070/$I1059,$AG1070-SUM($I1097:BU1097))))</f>
        <v>0</v>
      </c>
      <c r="BW1097" s="31">
        <f>IF($I1059="n/a",0,IF(BW$4&lt;=$C1097,0,IF(SUM($C1097,$I1059)&gt;BW$4,$AG1070/$I1059,$AG1070-SUM($I1097:BV1097))))</f>
        <v>0</v>
      </c>
      <c r="BX1097" s="31">
        <f>IF($I1059="n/a",0,IF(BX$4&lt;=$C1097,0,IF(SUM($C1097,$I1059)&gt;BX$4,$AG1070/$I1059,$AG1070-SUM($I1097:BW1097))))</f>
        <v>0</v>
      </c>
      <c r="BY1097" s="31">
        <f>IF($I1059="n/a",0,IF(BY$4&lt;=$C1097,0,IF(SUM($C1097,$I1059)&gt;BY$4,$AG1070/$I1059,$AG1070-SUM($I1097:BX1097))))</f>
        <v>0</v>
      </c>
      <c r="BZ1097" s="31">
        <f>IF($I1059="n/a",0,IF(BZ$4&lt;=$C1097,0,IF(SUM($C1097,$I1059)&gt;BZ$4,$AG1070/$I1059,$AG1070-SUM($I1097:BY1097))))</f>
        <v>0</v>
      </c>
      <c r="CA1097" s="31">
        <f>IF($I1059="n/a",0,IF(CA$4&lt;=$C1097,0,IF(SUM($C1097,$I1059)&gt;CA$4,$AG1070/$I1059,$AG1070-SUM($I1097:BZ1097))))</f>
        <v>0</v>
      </c>
      <c r="CB1097" s="31">
        <f>IF($I1059="n/a",0,IF(CB$4&lt;=$C1097,0,IF(SUM($C1097,$I1059)&gt;CB$4,$AG1070/$I1059,$AG1070-SUM($I1097:CA1097))))</f>
        <v>0</v>
      </c>
      <c r="CC1097" s="31">
        <f>IF($I1059="n/a",0,IF(CC$4&lt;=$C1097,0,IF(SUM($C1097,$I1059)&gt;CC$4,$AG1070/$I1059,$AG1070-SUM($I1097:CB1097))))</f>
        <v>0</v>
      </c>
      <c r="CD1097" s="31">
        <f>IF($I1059="n/a",0,IF(CD$4&lt;=$C1097,0,IF(SUM($C1097,$I1059)&gt;CD$4,$AG1070/$I1059,$AG1070-SUM($I1097:CC1097))))</f>
        <v>0</v>
      </c>
      <c r="CE1097" s="31">
        <f>IF($I1059="n/a",0,IF(CE$4&lt;=$C1097,0,IF(SUM($C1097,$I1059)&gt;CE$4,$AG1070/$I1059,$AG1070-SUM($I1097:CD1097))))</f>
        <v>0</v>
      </c>
      <c r="CF1097" s="31">
        <f>IF($I1059="n/a",0,IF(CF$4&lt;=$C1097,0,IF(SUM($C1097,$I1059)&gt;CF$4,$AG1070/$I1059,$AG1070-SUM($I1097:CE1097))))</f>
        <v>0</v>
      </c>
    </row>
    <row r="1098" spans="3:84" ht="12.75" customHeight="1">
      <c r="C1098" s="202">
        <v>2040</v>
      </c>
      <c r="D1098" s="21" t="s">
        <v>70</v>
      </c>
      <c r="E1098" s="21" t="s">
        <v>197</v>
      </c>
      <c r="I1098" s="31"/>
      <c r="J1098" s="31">
        <f>IF($I1059="n/a",0,IF(J$4&lt;=$C1098,0,IF(SUM($C1098,$I1059)&gt;J$4,$AH1070/$I1059,$AH1070-SUM($I1098:I1098))))</f>
        <v>0</v>
      </c>
      <c r="K1098" s="31">
        <f>IF($I1059="n/a",0,IF(K$4&lt;=$C1098,0,IF(SUM($C1098,$I1059)&gt;K$4,$AH1070/$I1059,$AH1070-SUM($I1098:J1098))))</f>
        <v>0</v>
      </c>
      <c r="L1098" s="31">
        <f>IF($I1059="n/a",0,IF(L$4&lt;=$C1098,0,IF(SUM($C1098,$I1059)&gt;L$4,$AH1070/$I1059,$AH1070-SUM($I1098:K1098))))</f>
        <v>0</v>
      </c>
      <c r="M1098" s="31">
        <f>IF($I1059="n/a",0,IF(M$4&lt;=$C1098,0,IF(SUM($C1098,$I1059)&gt;M$4,$AH1070/$I1059,$AH1070-SUM($I1098:L1098))))</f>
        <v>0</v>
      </c>
      <c r="N1098" s="31">
        <f>IF($I1059="n/a",0,IF(N$4&lt;=$C1098,0,IF(SUM($C1098,$I1059)&gt;N$4,$AH1070/$I1059,$AH1070-SUM($I1098:M1098))))</f>
        <v>0</v>
      </c>
      <c r="O1098" s="31">
        <f>IF($I1059="n/a",0,IF(O$4&lt;=$C1098,0,IF(SUM($C1098,$I1059)&gt;O$4,$AH1070/$I1059,$AH1070-SUM($I1098:N1098))))</f>
        <v>0</v>
      </c>
      <c r="P1098" s="31">
        <f>IF($I1059="n/a",0,IF(P$4&lt;=$C1098,0,IF(SUM($C1098,$I1059)&gt;P$4,$AH1070/$I1059,$AH1070-SUM($I1098:O1098))))</f>
        <v>0</v>
      </c>
      <c r="Q1098" s="31">
        <f>IF($I1059="n/a",0,IF(Q$4&lt;=$C1098,0,IF(SUM($C1098,$I1059)&gt;Q$4,$AH1070/$I1059,$AH1070-SUM($I1098:P1098))))</f>
        <v>0</v>
      </c>
      <c r="R1098" s="31">
        <f>IF($I1059="n/a",0,IF(R$4&lt;=$C1098,0,IF(SUM($C1098,$I1059)&gt;R$4,$AH1070/$I1059,$AH1070-SUM($I1098:Q1098))))</f>
        <v>0</v>
      </c>
      <c r="S1098" s="31">
        <f>IF($I1059="n/a",0,IF(S$4&lt;=$C1098,0,IF(SUM($C1098,$I1059)&gt;S$4,$AH1070/$I1059,$AH1070-SUM($I1098:R1098))))</f>
        <v>0</v>
      </c>
      <c r="T1098" s="31">
        <f>IF($I1059="n/a",0,IF(T$4&lt;=$C1098,0,IF(SUM($C1098,$I1059)&gt;T$4,$AH1070/$I1059,$AH1070-SUM($I1098:S1098))))</f>
        <v>0</v>
      </c>
      <c r="U1098" s="31">
        <f>IF($I1059="n/a",0,IF(U$4&lt;=$C1098,0,IF(SUM($C1098,$I1059)&gt;U$4,$AH1070/$I1059,$AH1070-SUM($I1098:T1098))))</f>
        <v>0</v>
      </c>
      <c r="V1098" s="31">
        <f>IF($I1059="n/a",0,IF(V$4&lt;=$C1098,0,IF(SUM($C1098,$I1059)&gt;V$4,$AH1070/$I1059,$AH1070-SUM($I1098:U1098))))</f>
        <v>0</v>
      </c>
      <c r="W1098" s="31">
        <f>IF($I1059="n/a",0,IF(W$4&lt;=$C1098,0,IF(SUM($C1098,$I1059)&gt;W$4,$AH1070/$I1059,$AH1070-SUM($I1098:V1098))))</f>
        <v>0</v>
      </c>
      <c r="X1098" s="31">
        <f>IF($I1059="n/a",0,IF(X$4&lt;=$C1098,0,IF(SUM($C1098,$I1059)&gt;X$4,$AH1070/$I1059,$AH1070-SUM($I1098:W1098))))</f>
        <v>0</v>
      </c>
      <c r="Y1098" s="31">
        <f>IF($I1059="n/a",0,IF(Y$4&lt;=$C1098,0,IF(SUM($C1098,$I1059)&gt;Y$4,$AH1070/$I1059,$AH1070-SUM($I1098:X1098))))</f>
        <v>0</v>
      </c>
      <c r="Z1098" s="31">
        <f>IF($I1059="n/a",0,IF(Z$4&lt;=$C1098,0,IF(SUM($C1098,$I1059)&gt;Z$4,$AH1070/$I1059,$AH1070-SUM($I1098:Y1098))))</f>
        <v>0</v>
      </c>
      <c r="AA1098" s="31">
        <f>IF($I1059="n/a",0,IF(AA$4&lt;=$C1098,0,IF(SUM($C1098,$I1059)&gt;AA$4,$AH1070/$I1059,$AH1070-SUM($I1098:Z1098))))</f>
        <v>0</v>
      </c>
      <c r="AB1098" s="31">
        <f>IF($I1059="n/a",0,IF(AB$4&lt;=$C1098,0,IF(SUM($C1098,$I1059)&gt;AB$4,$AH1070/$I1059,$AH1070-SUM($I1098:AA1098))))</f>
        <v>0</v>
      </c>
      <c r="AC1098" s="31">
        <f>IF($I1059="n/a",0,IF(AC$4&lt;=$C1098,0,IF(SUM($C1098,$I1059)&gt;AC$4,$AH1070/$I1059,$AH1070-SUM($I1098:AB1098))))</f>
        <v>0</v>
      </c>
      <c r="AD1098" s="31">
        <f>IF($I1059="n/a",0,IF(AD$4&lt;=$C1098,0,IF(SUM($C1098,$I1059)&gt;AD$4,$AH1070/$I1059,$AH1070-SUM($I1098:AC1098))))</f>
        <v>0</v>
      </c>
      <c r="AE1098" s="31">
        <f>IF($I1059="n/a",0,IF(AE$4&lt;=$C1098,0,IF(SUM($C1098,$I1059)&gt;AE$4,$AH1070/$I1059,$AH1070-SUM($I1098:AD1098))))</f>
        <v>0</v>
      </c>
      <c r="AF1098" s="31">
        <f>IF($I1059="n/a",0,IF(AF$4&lt;=$C1098,0,IF(SUM($C1098,$I1059)&gt;AF$4,$AH1070/$I1059,$AH1070-SUM($I1098:AE1098))))</f>
        <v>0</v>
      </c>
      <c r="AG1098" s="31">
        <f>IF($I1059="n/a",0,IF(AG$4&lt;=$C1098,0,IF(SUM($C1098,$I1059)&gt;AG$4,$AH1070/$I1059,$AH1070-SUM($I1098:AF1098))))</f>
        <v>0</v>
      </c>
      <c r="AH1098" s="31">
        <f>IF($I1059="n/a",0,IF(AH$4&lt;=$C1098,0,IF(SUM($C1098,$I1059)&gt;AH$4,$AH1070/$I1059,$AH1070-SUM($I1098:AG1098))))</f>
        <v>0</v>
      </c>
      <c r="AI1098" s="31">
        <f>IF($I1059="n/a",0,IF(AI$4&lt;=$C1098,0,IF(SUM($C1098,$I1059)&gt;AI$4,$AH1070/$I1059,$AH1070-SUM($I1098:AH1098))))</f>
        <v>0</v>
      </c>
      <c r="AJ1098" s="31">
        <f>IF($I1059="n/a",0,IF(AJ$4&lt;=$C1098,0,IF(SUM($C1098,$I1059)&gt;AJ$4,$AH1070/$I1059,$AH1070-SUM($I1098:AI1098))))</f>
        <v>0</v>
      </c>
      <c r="AK1098" s="31">
        <f>IF($I1059="n/a",0,IF(AK$4&lt;=$C1098,0,IF(SUM($C1098,$I1059)&gt;AK$4,$AH1070/$I1059,$AH1070-SUM($I1098:AJ1098))))</f>
        <v>0</v>
      </c>
      <c r="AL1098" s="31">
        <f>IF($I1059="n/a",0,IF(AL$4&lt;=$C1098,0,IF(SUM($C1098,$I1059)&gt;AL$4,$AH1070/$I1059,$AH1070-SUM($I1098:AK1098))))</f>
        <v>0</v>
      </c>
      <c r="AM1098" s="31">
        <f>IF($I1059="n/a",0,IF(AM$4&lt;=$C1098,0,IF(SUM($C1098,$I1059)&gt;AM$4,$AH1070/$I1059,$AH1070-SUM($I1098:AL1098))))</f>
        <v>0</v>
      </c>
      <c r="AN1098" s="31">
        <f>IF($I1059="n/a",0,IF(AN$4&lt;=$C1098,0,IF(SUM($C1098,$I1059)&gt;AN$4,$AH1070/$I1059,$AH1070-SUM($I1098:AM1098))))</f>
        <v>0</v>
      </c>
      <c r="AO1098" s="31">
        <f>IF($I1059="n/a",0,IF(AO$4&lt;=$C1098,0,IF(SUM($C1098,$I1059)&gt;AO$4,$AH1070/$I1059,$AH1070-SUM($I1098:AN1098))))</f>
        <v>0</v>
      </c>
      <c r="AP1098" s="31">
        <f>IF($I1059="n/a",0,IF(AP$4&lt;=$C1098,0,IF(SUM($C1098,$I1059)&gt;AP$4,$AH1070/$I1059,$AH1070-SUM($I1098:AO1098))))</f>
        <v>0</v>
      </c>
      <c r="AQ1098" s="31">
        <f>IF($I1059="n/a",0,IF(AQ$4&lt;=$C1098,0,IF(SUM($C1098,$I1059)&gt;AQ$4,$AH1070/$I1059,$AH1070-SUM($I1098:AP1098))))</f>
        <v>0</v>
      </c>
      <c r="AR1098" s="31">
        <f>IF($I1059="n/a",0,IF(AR$4&lt;=$C1098,0,IF(SUM($C1098,$I1059)&gt;AR$4,$AH1070/$I1059,$AH1070-SUM($I1098:AQ1098))))</f>
        <v>0</v>
      </c>
      <c r="AS1098" s="31">
        <f>IF($I1059="n/a",0,IF(AS$4&lt;=$C1098,0,IF(SUM($C1098,$I1059)&gt;AS$4,$AH1070/$I1059,$AH1070-SUM($I1098:AR1098))))</f>
        <v>0</v>
      </c>
      <c r="AT1098" s="31">
        <f>IF($I1059="n/a",0,IF(AT$4&lt;=$C1098,0,IF(SUM($C1098,$I1059)&gt;AT$4,$AH1070/$I1059,$AH1070-SUM($I1098:AS1098))))</f>
        <v>0</v>
      </c>
      <c r="AU1098" s="31">
        <f>IF($I1059="n/a",0,IF(AU$4&lt;=$C1098,0,IF(SUM($C1098,$I1059)&gt;AU$4,$AH1070/$I1059,$AH1070-SUM($I1098:AT1098))))</f>
        <v>0</v>
      </c>
      <c r="AV1098" s="31">
        <f>IF($I1059="n/a",0,IF(AV$4&lt;=$C1098,0,IF(SUM($C1098,$I1059)&gt;AV$4,$AH1070/$I1059,$AH1070-SUM($I1098:AU1098))))</f>
        <v>0</v>
      </c>
      <c r="AW1098" s="31">
        <f>IF($I1059="n/a",0,IF(AW$4&lt;=$C1098,0,IF(SUM($C1098,$I1059)&gt;AW$4,$AH1070/$I1059,$AH1070-SUM($I1098:AV1098))))</f>
        <v>0</v>
      </c>
      <c r="AX1098" s="31">
        <f>IF($I1059="n/a",0,IF(AX$4&lt;=$C1098,0,IF(SUM($C1098,$I1059)&gt;AX$4,$AH1070/$I1059,$AH1070-SUM($I1098:AW1098))))</f>
        <v>0</v>
      </c>
      <c r="AY1098" s="31">
        <f>IF($I1059="n/a",0,IF(AY$4&lt;=$C1098,0,IF(SUM($C1098,$I1059)&gt;AY$4,$AH1070/$I1059,$AH1070-SUM($I1098:AX1098))))</f>
        <v>0</v>
      </c>
      <c r="AZ1098" s="31">
        <f>IF($I1059="n/a",0,IF(AZ$4&lt;=$C1098,0,IF(SUM($C1098,$I1059)&gt;AZ$4,$AH1070/$I1059,$AH1070-SUM($I1098:AY1098))))</f>
        <v>0</v>
      </c>
      <c r="BA1098" s="31">
        <f>IF($I1059="n/a",0,IF(BA$4&lt;=$C1098,0,IF(SUM($C1098,$I1059)&gt;BA$4,$AH1070/$I1059,$AH1070-SUM($I1098:AZ1098))))</f>
        <v>0</v>
      </c>
      <c r="BB1098" s="31">
        <f>IF($I1059="n/a",0,IF(BB$4&lt;=$C1098,0,IF(SUM($C1098,$I1059)&gt;BB$4,$AH1070/$I1059,$AH1070-SUM($I1098:BA1098))))</f>
        <v>0</v>
      </c>
      <c r="BC1098" s="31">
        <f>IF($I1059="n/a",0,IF(BC$4&lt;=$C1098,0,IF(SUM($C1098,$I1059)&gt;BC$4,$AH1070/$I1059,$AH1070-SUM($I1098:BB1098))))</f>
        <v>0</v>
      </c>
      <c r="BD1098" s="31">
        <f>IF($I1059="n/a",0,IF(BD$4&lt;=$C1098,0,IF(SUM($C1098,$I1059)&gt;BD$4,$AH1070/$I1059,$AH1070-SUM($I1098:BC1098))))</f>
        <v>0</v>
      </c>
      <c r="BE1098" s="31">
        <f>IF($I1059="n/a",0,IF(BE$4&lt;=$C1098,0,IF(SUM($C1098,$I1059)&gt;BE$4,$AH1070/$I1059,$AH1070-SUM($I1098:BD1098))))</f>
        <v>0</v>
      </c>
      <c r="BF1098" s="31">
        <f>IF($I1059="n/a",0,IF(BF$4&lt;=$C1098,0,IF(SUM($C1098,$I1059)&gt;BF$4,$AH1070/$I1059,$AH1070-SUM($I1098:BE1098))))</f>
        <v>0</v>
      </c>
      <c r="BG1098" s="31">
        <f>IF($I1059="n/a",0,IF(BG$4&lt;=$C1098,0,IF(SUM($C1098,$I1059)&gt;BG$4,$AH1070/$I1059,$AH1070-SUM($I1098:BF1098))))</f>
        <v>0</v>
      </c>
      <c r="BH1098" s="31">
        <f>IF($I1059="n/a",0,IF(BH$4&lt;=$C1098,0,IF(SUM($C1098,$I1059)&gt;BH$4,$AH1070/$I1059,$AH1070-SUM($I1098:BG1098))))</f>
        <v>0</v>
      </c>
      <c r="BI1098" s="31">
        <f>IF($I1059="n/a",0,IF(BI$4&lt;=$C1098,0,IF(SUM($C1098,$I1059)&gt;BI$4,$AH1070/$I1059,$AH1070-SUM($I1098:BH1098))))</f>
        <v>0</v>
      </c>
      <c r="BJ1098" s="31">
        <f>IF($I1059="n/a",0,IF(BJ$4&lt;=$C1098,0,IF(SUM($C1098,$I1059)&gt;BJ$4,$AH1070/$I1059,$AH1070-SUM($I1098:BI1098))))</f>
        <v>0</v>
      </c>
      <c r="BK1098" s="31">
        <f>IF($I1059="n/a",0,IF(BK$4&lt;=$C1098,0,IF(SUM($C1098,$I1059)&gt;BK$4,$AH1070/$I1059,$AH1070-SUM($I1098:BJ1098))))</f>
        <v>0</v>
      </c>
      <c r="BL1098" s="31">
        <f>IF($I1059="n/a",0,IF(BL$4&lt;=$C1098,0,IF(SUM($C1098,$I1059)&gt;BL$4,$AH1070/$I1059,$AH1070-SUM($I1098:BK1098))))</f>
        <v>0</v>
      </c>
      <c r="BM1098" s="31">
        <f>IF($I1059="n/a",0,IF(BM$4&lt;=$C1098,0,IF(SUM($C1098,$I1059)&gt;BM$4,$AH1070/$I1059,$AH1070-SUM($I1098:BL1098))))</f>
        <v>0</v>
      </c>
      <c r="BN1098" s="31">
        <f>IF($I1059="n/a",0,IF(BN$4&lt;=$C1098,0,IF(SUM($C1098,$I1059)&gt;BN$4,$AH1070/$I1059,$AH1070-SUM($I1098:BM1098))))</f>
        <v>0</v>
      </c>
      <c r="BO1098" s="31">
        <f>IF($I1059="n/a",0,IF(BO$4&lt;=$C1098,0,IF(SUM($C1098,$I1059)&gt;BO$4,$AH1070/$I1059,$AH1070-SUM($I1098:BN1098))))</f>
        <v>0</v>
      </c>
      <c r="BP1098" s="31">
        <f>IF($I1059="n/a",0,IF(BP$4&lt;=$C1098,0,IF(SUM($C1098,$I1059)&gt;BP$4,$AH1070/$I1059,$AH1070-SUM($I1098:BO1098))))</f>
        <v>0</v>
      </c>
      <c r="BQ1098" s="31">
        <f>IF($I1059="n/a",0,IF(BQ$4&lt;=$C1098,0,IF(SUM($C1098,$I1059)&gt;BQ$4,$AH1070/$I1059,$AH1070-SUM($I1098:BP1098))))</f>
        <v>0</v>
      </c>
      <c r="BR1098" s="31">
        <f>IF($I1059="n/a",0,IF(BR$4&lt;=$C1098,0,IF(SUM($C1098,$I1059)&gt;BR$4,$AH1070/$I1059,$AH1070-SUM($I1098:BQ1098))))</f>
        <v>0</v>
      </c>
      <c r="BS1098" s="31">
        <f>IF($I1059="n/a",0,IF(BS$4&lt;=$C1098,0,IF(SUM($C1098,$I1059)&gt;BS$4,$AH1070/$I1059,$AH1070-SUM($I1098:BR1098))))</f>
        <v>0</v>
      </c>
      <c r="BT1098" s="31">
        <f>IF($I1059="n/a",0,IF(BT$4&lt;=$C1098,0,IF(SUM($C1098,$I1059)&gt;BT$4,$AH1070/$I1059,$AH1070-SUM($I1098:BS1098))))</f>
        <v>0</v>
      </c>
      <c r="BU1098" s="31">
        <f>IF($I1059="n/a",0,IF(BU$4&lt;=$C1098,0,IF(SUM($C1098,$I1059)&gt;BU$4,$AH1070/$I1059,$AH1070-SUM($I1098:BT1098))))</f>
        <v>0</v>
      </c>
      <c r="BV1098" s="31">
        <f>IF($I1059="n/a",0,IF(BV$4&lt;=$C1098,0,IF(SUM($C1098,$I1059)&gt;BV$4,$AH1070/$I1059,$AH1070-SUM($I1098:BU1098))))</f>
        <v>0</v>
      </c>
      <c r="BW1098" s="31">
        <f>IF($I1059="n/a",0,IF(BW$4&lt;=$C1098,0,IF(SUM($C1098,$I1059)&gt;BW$4,$AH1070/$I1059,$AH1070-SUM($I1098:BV1098))))</f>
        <v>0</v>
      </c>
      <c r="BX1098" s="31">
        <f>IF($I1059="n/a",0,IF(BX$4&lt;=$C1098,0,IF(SUM($C1098,$I1059)&gt;BX$4,$AH1070/$I1059,$AH1070-SUM($I1098:BW1098))))</f>
        <v>0</v>
      </c>
      <c r="BY1098" s="31">
        <f>IF($I1059="n/a",0,IF(BY$4&lt;=$C1098,0,IF(SUM($C1098,$I1059)&gt;BY$4,$AH1070/$I1059,$AH1070-SUM($I1098:BX1098))))</f>
        <v>0</v>
      </c>
      <c r="BZ1098" s="31">
        <f>IF($I1059="n/a",0,IF(BZ$4&lt;=$C1098,0,IF(SUM($C1098,$I1059)&gt;BZ$4,$AH1070/$I1059,$AH1070-SUM($I1098:BY1098))))</f>
        <v>0</v>
      </c>
      <c r="CA1098" s="31">
        <f>IF($I1059="n/a",0,IF(CA$4&lt;=$C1098,0,IF(SUM($C1098,$I1059)&gt;CA$4,$AH1070/$I1059,$AH1070-SUM($I1098:BZ1098))))</f>
        <v>0</v>
      </c>
      <c r="CB1098" s="31">
        <f>IF($I1059="n/a",0,IF(CB$4&lt;=$C1098,0,IF(SUM($C1098,$I1059)&gt;CB$4,$AH1070/$I1059,$AH1070-SUM($I1098:CA1098))))</f>
        <v>0</v>
      </c>
      <c r="CC1098" s="31">
        <f>IF($I1059="n/a",0,IF(CC$4&lt;=$C1098,0,IF(SUM($C1098,$I1059)&gt;CC$4,$AH1070/$I1059,$AH1070-SUM($I1098:CB1098))))</f>
        <v>0</v>
      </c>
      <c r="CD1098" s="31">
        <f>IF($I1059="n/a",0,IF(CD$4&lt;=$C1098,0,IF(SUM($C1098,$I1059)&gt;CD$4,$AH1070/$I1059,$AH1070-SUM($I1098:CC1098))))</f>
        <v>0</v>
      </c>
      <c r="CE1098" s="31">
        <f>IF($I1059="n/a",0,IF(CE$4&lt;=$C1098,0,IF(SUM($C1098,$I1059)&gt;CE$4,$AH1070/$I1059,$AH1070-SUM($I1098:CD1098))))</f>
        <v>0</v>
      </c>
      <c r="CF1098" s="31">
        <f>IF($I1059="n/a",0,IF(CF$4&lt;=$C1098,0,IF(SUM($C1098,$I1059)&gt;CF$4,$AH1070/$I1059,$AH1070-SUM($I1098:CE1098))))</f>
        <v>0</v>
      </c>
    </row>
    <row r="1099" spans="3:84" ht="12.75" customHeight="1">
      <c r="C1099" s="202">
        <v>2041</v>
      </c>
      <c r="D1099" s="21" t="s">
        <v>198</v>
      </c>
      <c r="E1099" s="21" t="s">
        <v>197</v>
      </c>
      <c r="I1099" s="31"/>
      <c r="J1099" s="31">
        <f>IF($I1059="n/a",0,IF(J$4&lt;=$C1099,0,IF(SUM($C1099,$I1059)&gt;J$4,$AI1070/$I1059,$AI1070-SUM($I1099:I1099))))</f>
        <v>0</v>
      </c>
      <c r="K1099" s="31">
        <f>IF($I1059="n/a",0,IF(K$4&lt;=$C1099,0,IF(SUM($C1099,$I1059)&gt;K$4,$AI1070/$I1059,$AI1070-SUM($I1099:J1099))))</f>
        <v>0</v>
      </c>
      <c r="L1099" s="31">
        <f>IF($I1059="n/a",0,IF(L$4&lt;=$C1099,0,IF(SUM($C1099,$I1059)&gt;L$4,$AI1070/$I1059,$AI1070-SUM($I1099:K1099))))</f>
        <v>0</v>
      </c>
      <c r="M1099" s="31">
        <f>IF($I1059="n/a",0,IF(M$4&lt;=$C1099,0,IF(SUM($C1099,$I1059)&gt;M$4,$AI1070/$I1059,$AI1070-SUM($I1099:L1099))))</f>
        <v>0</v>
      </c>
      <c r="N1099" s="31">
        <f>IF($I1059="n/a",0,IF(N$4&lt;=$C1099,0,IF(SUM($C1099,$I1059)&gt;N$4,$AI1070/$I1059,$AI1070-SUM($I1099:M1099))))</f>
        <v>0</v>
      </c>
      <c r="O1099" s="31">
        <f>IF($I1059="n/a",0,IF(O$4&lt;=$C1099,0,IF(SUM($C1099,$I1059)&gt;O$4,$AI1070/$I1059,$AI1070-SUM($I1099:N1099))))</f>
        <v>0</v>
      </c>
      <c r="P1099" s="31">
        <f>IF($I1059="n/a",0,IF(P$4&lt;=$C1099,0,IF(SUM($C1099,$I1059)&gt;P$4,$AI1070/$I1059,$AI1070-SUM($I1099:O1099))))</f>
        <v>0</v>
      </c>
      <c r="Q1099" s="31">
        <f>IF($I1059="n/a",0,IF(Q$4&lt;=$C1099,0,IF(SUM($C1099,$I1059)&gt;Q$4,$AI1070/$I1059,$AI1070-SUM($I1099:P1099))))</f>
        <v>0</v>
      </c>
      <c r="R1099" s="31">
        <f>IF($I1059="n/a",0,IF(R$4&lt;=$C1099,0,IF(SUM($C1099,$I1059)&gt;R$4,$AI1070/$I1059,$AI1070-SUM($I1099:Q1099))))</f>
        <v>0</v>
      </c>
      <c r="S1099" s="31">
        <f>IF($I1059="n/a",0,IF(S$4&lt;=$C1099,0,IF(SUM($C1099,$I1059)&gt;S$4,$AI1070/$I1059,$AI1070-SUM($I1099:R1099))))</f>
        <v>0</v>
      </c>
      <c r="T1099" s="31">
        <f>IF($I1059="n/a",0,IF(T$4&lt;=$C1099,0,IF(SUM($C1099,$I1059)&gt;T$4,$AI1070/$I1059,$AI1070-SUM($I1099:S1099))))</f>
        <v>0</v>
      </c>
      <c r="U1099" s="31">
        <f>IF($I1059="n/a",0,IF(U$4&lt;=$C1099,0,IF(SUM($C1099,$I1059)&gt;U$4,$AI1070/$I1059,$AI1070-SUM($I1099:T1099))))</f>
        <v>0</v>
      </c>
      <c r="V1099" s="31">
        <f>IF($I1059="n/a",0,IF(V$4&lt;=$C1099,0,IF(SUM($C1099,$I1059)&gt;V$4,$AI1070/$I1059,$AI1070-SUM($I1099:U1099))))</f>
        <v>0</v>
      </c>
      <c r="W1099" s="31">
        <f>IF($I1059="n/a",0,IF(W$4&lt;=$C1099,0,IF(SUM($C1099,$I1059)&gt;W$4,$AI1070/$I1059,$AI1070-SUM($I1099:V1099))))</f>
        <v>0</v>
      </c>
      <c r="X1099" s="31">
        <f>IF($I1059="n/a",0,IF(X$4&lt;=$C1099,0,IF(SUM($C1099,$I1059)&gt;X$4,$AI1070/$I1059,$AI1070-SUM($I1099:W1099))))</f>
        <v>0</v>
      </c>
      <c r="Y1099" s="31">
        <f>IF($I1059="n/a",0,IF(Y$4&lt;=$C1099,0,IF(SUM($C1099,$I1059)&gt;Y$4,$AI1070/$I1059,$AI1070-SUM($I1099:X1099))))</f>
        <v>0</v>
      </c>
      <c r="Z1099" s="31">
        <f>IF($I1059="n/a",0,IF(Z$4&lt;=$C1099,0,IF(SUM($C1099,$I1059)&gt;Z$4,$AI1070/$I1059,$AI1070-SUM($I1099:Y1099))))</f>
        <v>0</v>
      </c>
      <c r="AA1099" s="31">
        <f>IF($I1059="n/a",0,IF(AA$4&lt;=$C1099,0,IF(SUM($C1099,$I1059)&gt;AA$4,$AI1070/$I1059,$AI1070-SUM($I1099:Z1099))))</f>
        <v>0</v>
      </c>
      <c r="AB1099" s="31">
        <f>IF($I1059="n/a",0,IF(AB$4&lt;=$C1099,0,IF(SUM($C1099,$I1059)&gt;AB$4,$AI1070/$I1059,$AI1070-SUM($I1099:AA1099))))</f>
        <v>0</v>
      </c>
      <c r="AC1099" s="31">
        <f>IF($I1059="n/a",0,IF(AC$4&lt;=$C1099,0,IF(SUM($C1099,$I1059)&gt;AC$4,$AI1070/$I1059,$AI1070-SUM($I1099:AB1099))))</f>
        <v>0</v>
      </c>
      <c r="AD1099" s="31">
        <f>IF($I1059="n/a",0,IF(AD$4&lt;=$C1099,0,IF(SUM($C1099,$I1059)&gt;AD$4,$AI1070/$I1059,$AI1070-SUM($I1099:AC1099))))</f>
        <v>0</v>
      </c>
      <c r="AE1099" s="31">
        <f>IF($I1059="n/a",0,IF(AE$4&lt;=$C1099,0,IF(SUM($C1099,$I1059)&gt;AE$4,$AI1070/$I1059,$AI1070-SUM($I1099:AD1099))))</f>
        <v>0</v>
      </c>
      <c r="AF1099" s="31">
        <f>IF($I1059="n/a",0,IF(AF$4&lt;=$C1099,0,IF(SUM($C1099,$I1059)&gt;AF$4,$AI1070/$I1059,$AI1070-SUM($I1099:AE1099))))</f>
        <v>0</v>
      </c>
      <c r="AG1099" s="31">
        <f>IF($I1059="n/a",0,IF(AG$4&lt;=$C1099,0,IF(SUM($C1099,$I1059)&gt;AG$4,$AI1070/$I1059,$AI1070-SUM($I1099:AF1099))))</f>
        <v>0</v>
      </c>
      <c r="AH1099" s="31">
        <f>IF($I1059="n/a",0,IF(AH$4&lt;=$C1099,0,IF(SUM($C1099,$I1059)&gt;AH$4,$AI1070/$I1059,$AI1070-SUM($I1099:AG1099))))</f>
        <v>0</v>
      </c>
      <c r="AI1099" s="31">
        <f>IF($I1059="n/a",0,IF(AI$4&lt;=$C1099,0,IF(SUM($C1099,$I1059)&gt;AI$4,$AI1070/$I1059,$AI1070-SUM($I1099:AH1099))))</f>
        <v>0</v>
      </c>
      <c r="AJ1099" s="31">
        <f>IF($I1059="n/a",0,IF(AJ$4&lt;=$C1099,0,IF(SUM($C1099,$I1059)&gt;AJ$4,$AI1070/$I1059,$AI1070-SUM($I1099:AI1099))))</f>
        <v>0</v>
      </c>
      <c r="AK1099" s="31">
        <f>IF($I1059="n/a",0,IF(AK$4&lt;=$C1099,0,IF(SUM($C1099,$I1059)&gt;AK$4,$AI1070/$I1059,$AI1070-SUM($I1099:AJ1099))))</f>
        <v>0</v>
      </c>
      <c r="AL1099" s="31">
        <f>IF($I1059="n/a",0,IF(AL$4&lt;=$C1099,0,IF(SUM($C1099,$I1059)&gt;AL$4,$AI1070/$I1059,$AI1070-SUM($I1099:AK1099))))</f>
        <v>0</v>
      </c>
      <c r="AM1099" s="31">
        <f>IF($I1059="n/a",0,IF(AM$4&lt;=$C1099,0,IF(SUM($C1099,$I1059)&gt;AM$4,$AI1070/$I1059,$AI1070-SUM($I1099:AL1099))))</f>
        <v>0</v>
      </c>
      <c r="AN1099" s="31">
        <f>IF($I1059="n/a",0,IF(AN$4&lt;=$C1099,0,IF(SUM($C1099,$I1059)&gt;AN$4,$AI1070/$I1059,$AI1070-SUM($I1099:AM1099))))</f>
        <v>0</v>
      </c>
      <c r="AO1099" s="31">
        <f>IF($I1059="n/a",0,IF(AO$4&lt;=$C1099,0,IF(SUM($C1099,$I1059)&gt;AO$4,$AI1070/$I1059,$AI1070-SUM($I1099:AN1099))))</f>
        <v>0</v>
      </c>
      <c r="AP1099" s="31">
        <f>IF($I1059="n/a",0,IF(AP$4&lt;=$C1099,0,IF(SUM($C1099,$I1059)&gt;AP$4,$AI1070/$I1059,$AI1070-SUM($I1099:AO1099))))</f>
        <v>0</v>
      </c>
      <c r="AQ1099" s="31">
        <f>IF($I1059="n/a",0,IF(AQ$4&lt;=$C1099,0,IF(SUM($C1099,$I1059)&gt;AQ$4,$AI1070/$I1059,$AI1070-SUM($I1099:AP1099))))</f>
        <v>0</v>
      </c>
      <c r="AR1099" s="31">
        <f>IF($I1059="n/a",0,IF(AR$4&lt;=$C1099,0,IF(SUM($C1099,$I1059)&gt;AR$4,$AI1070/$I1059,$AI1070-SUM($I1099:AQ1099))))</f>
        <v>0</v>
      </c>
      <c r="AS1099" s="31">
        <f>IF($I1059="n/a",0,IF(AS$4&lt;=$C1099,0,IF(SUM($C1099,$I1059)&gt;AS$4,$AI1070/$I1059,$AI1070-SUM($I1099:AR1099))))</f>
        <v>0</v>
      </c>
      <c r="AT1099" s="31">
        <f>IF($I1059="n/a",0,IF(AT$4&lt;=$C1099,0,IF(SUM($C1099,$I1059)&gt;AT$4,$AI1070/$I1059,$AI1070-SUM($I1099:AS1099))))</f>
        <v>0</v>
      </c>
      <c r="AU1099" s="31">
        <f>IF($I1059="n/a",0,IF(AU$4&lt;=$C1099,0,IF(SUM($C1099,$I1059)&gt;AU$4,$AI1070/$I1059,$AI1070-SUM($I1099:AT1099))))</f>
        <v>0</v>
      </c>
      <c r="AV1099" s="31">
        <f>IF($I1059="n/a",0,IF(AV$4&lt;=$C1099,0,IF(SUM($C1099,$I1059)&gt;AV$4,$AI1070/$I1059,$AI1070-SUM($I1099:AU1099))))</f>
        <v>0</v>
      </c>
      <c r="AW1099" s="31">
        <f>IF($I1059="n/a",0,IF(AW$4&lt;=$C1099,0,IF(SUM($C1099,$I1059)&gt;AW$4,$AI1070/$I1059,$AI1070-SUM($I1099:AV1099))))</f>
        <v>0</v>
      </c>
      <c r="AX1099" s="31">
        <f>IF($I1059="n/a",0,IF(AX$4&lt;=$C1099,0,IF(SUM($C1099,$I1059)&gt;AX$4,$AI1070/$I1059,$AI1070-SUM($I1099:AW1099))))</f>
        <v>0</v>
      </c>
      <c r="AY1099" s="31">
        <f>IF($I1059="n/a",0,IF(AY$4&lt;=$C1099,0,IF(SUM($C1099,$I1059)&gt;AY$4,$AI1070/$I1059,$AI1070-SUM($I1099:AX1099))))</f>
        <v>0</v>
      </c>
      <c r="AZ1099" s="31">
        <f>IF($I1059="n/a",0,IF(AZ$4&lt;=$C1099,0,IF(SUM($C1099,$I1059)&gt;AZ$4,$AI1070/$I1059,$AI1070-SUM($I1099:AY1099))))</f>
        <v>0</v>
      </c>
      <c r="BA1099" s="31">
        <f>IF($I1059="n/a",0,IF(BA$4&lt;=$C1099,0,IF(SUM($C1099,$I1059)&gt;BA$4,$AI1070/$I1059,$AI1070-SUM($I1099:AZ1099))))</f>
        <v>0</v>
      </c>
      <c r="BB1099" s="31">
        <f>IF($I1059="n/a",0,IF(BB$4&lt;=$C1099,0,IF(SUM($C1099,$I1059)&gt;BB$4,$AI1070/$I1059,$AI1070-SUM($I1099:BA1099))))</f>
        <v>0</v>
      </c>
      <c r="BC1099" s="31">
        <f>IF($I1059="n/a",0,IF(BC$4&lt;=$C1099,0,IF(SUM($C1099,$I1059)&gt;BC$4,$AI1070/$I1059,$AI1070-SUM($I1099:BB1099))))</f>
        <v>0</v>
      </c>
      <c r="BD1099" s="31">
        <f>IF($I1059="n/a",0,IF(BD$4&lt;=$C1099,0,IF(SUM($C1099,$I1059)&gt;BD$4,$AI1070/$I1059,$AI1070-SUM($I1099:BC1099))))</f>
        <v>0</v>
      </c>
      <c r="BE1099" s="31">
        <f>IF($I1059="n/a",0,IF(BE$4&lt;=$C1099,0,IF(SUM($C1099,$I1059)&gt;BE$4,$AI1070/$I1059,$AI1070-SUM($I1099:BD1099))))</f>
        <v>0</v>
      </c>
      <c r="BF1099" s="31">
        <f>IF($I1059="n/a",0,IF(BF$4&lt;=$C1099,0,IF(SUM($C1099,$I1059)&gt;BF$4,$AI1070/$I1059,$AI1070-SUM($I1099:BE1099))))</f>
        <v>0</v>
      </c>
      <c r="BG1099" s="31">
        <f>IF($I1059="n/a",0,IF(BG$4&lt;=$C1099,0,IF(SUM($C1099,$I1059)&gt;BG$4,$AI1070/$I1059,$AI1070-SUM($I1099:BF1099))))</f>
        <v>0</v>
      </c>
      <c r="BH1099" s="31">
        <f>IF($I1059="n/a",0,IF(BH$4&lt;=$C1099,0,IF(SUM($C1099,$I1059)&gt;BH$4,$AI1070/$I1059,$AI1070-SUM($I1099:BG1099))))</f>
        <v>0</v>
      </c>
      <c r="BI1099" s="31">
        <f>IF($I1059="n/a",0,IF(BI$4&lt;=$C1099,0,IF(SUM($C1099,$I1059)&gt;BI$4,$AI1070/$I1059,$AI1070-SUM($I1099:BH1099))))</f>
        <v>0</v>
      </c>
      <c r="BJ1099" s="31">
        <f>IF($I1059="n/a",0,IF(BJ$4&lt;=$C1099,0,IF(SUM($C1099,$I1059)&gt;BJ$4,$AI1070/$I1059,$AI1070-SUM($I1099:BI1099))))</f>
        <v>0</v>
      </c>
      <c r="BK1099" s="31">
        <f>IF($I1059="n/a",0,IF(BK$4&lt;=$C1099,0,IF(SUM($C1099,$I1059)&gt;BK$4,$AI1070/$I1059,$AI1070-SUM($I1099:BJ1099))))</f>
        <v>0</v>
      </c>
      <c r="BL1099" s="31">
        <f>IF($I1059="n/a",0,IF(BL$4&lt;=$C1099,0,IF(SUM($C1099,$I1059)&gt;BL$4,$AI1070/$I1059,$AI1070-SUM($I1099:BK1099))))</f>
        <v>0</v>
      </c>
      <c r="BM1099" s="31">
        <f>IF($I1059="n/a",0,IF(BM$4&lt;=$C1099,0,IF(SUM($C1099,$I1059)&gt;BM$4,$AI1070/$I1059,$AI1070-SUM($I1099:BL1099))))</f>
        <v>0</v>
      </c>
      <c r="BN1099" s="31">
        <f>IF($I1059="n/a",0,IF(BN$4&lt;=$C1099,0,IF(SUM($C1099,$I1059)&gt;BN$4,$AI1070/$I1059,$AI1070-SUM($I1099:BM1099))))</f>
        <v>0</v>
      </c>
      <c r="BO1099" s="31">
        <f>IF($I1059="n/a",0,IF(BO$4&lt;=$C1099,0,IF(SUM($C1099,$I1059)&gt;BO$4,$AI1070/$I1059,$AI1070-SUM($I1099:BN1099))))</f>
        <v>0</v>
      </c>
      <c r="BP1099" s="31">
        <f>IF($I1059="n/a",0,IF(BP$4&lt;=$C1099,0,IF(SUM($C1099,$I1059)&gt;BP$4,$AI1070/$I1059,$AI1070-SUM($I1099:BO1099))))</f>
        <v>0</v>
      </c>
      <c r="BQ1099" s="31">
        <f>IF($I1059="n/a",0,IF(BQ$4&lt;=$C1099,0,IF(SUM($C1099,$I1059)&gt;BQ$4,$AI1070/$I1059,$AI1070-SUM($I1099:BP1099))))</f>
        <v>0</v>
      </c>
      <c r="BR1099" s="31">
        <f>IF($I1059="n/a",0,IF(BR$4&lt;=$C1099,0,IF(SUM($C1099,$I1059)&gt;BR$4,$AI1070/$I1059,$AI1070-SUM($I1099:BQ1099))))</f>
        <v>0</v>
      </c>
      <c r="BS1099" s="31">
        <f>IF($I1059="n/a",0,IF(BS$4&lt;=$C1099,0,IF(SUM($C1099,$I1059)&gt;BS$4,$AI1070/$I1059,$AI1070-SUM($I1099:BR1099))))</f>
        <v>0</v>
      </c>
      <c r="BT1099" s="31">
        <f>IF($I1059="n/a",0,IF(BT$4&lt;=$C1099,0,IF(SUM($C1099,$I1059)&gt;BT$4,$AI1070/$I1059,$AI1070-SUM($I1099:BS1099))))</f>
        <v>0</v>
      </c>
      <c r="BU1099" s="31">
        <f>IF($I1059="n/a",0,IF(BU$4&lt;=$C1099,0,IF(SUM($C1099,$I1059)&gt;BU$4,$AI1070/$I1059,$AI1070-SUM($I1099:BT1099))))</f>
        <v>0</v>
      </c>
      <c r="BV1099" s="31">
        <f>IF($I1059="n/a",0,IF(BV$4&lt;=$C1099,0,IF(SUM($C1099,$I1059)&gt;BV$4,$AI1070/$I1059,$AI1070-SUM($I1099:BU1099))))</f>
        <v>0</v>
      </c>
      <c r="BW1099" s="31">
        <f>IF($I1059="n/a",0,IF(BW$4&lt;=$C1099,0,IF(SUM($C1099,$I1059)&gt;BW$4,$AI1070/$I1059,$AI1070-SUM($I1099:BV1099))))</f>
        <v>0</v>
      </c>
      <c r="BX1099" s="31">
        <f>IF($I1059="n/a",0,IF(BX$4&lt;=$C1099,0,IF(SUM($C1099,$I1059)&gt;BX$4,$AI1070/$I1059,$AI1070-SUM($I1099:BW1099))))</f>
        <v>0</v>
      </c>
      <c r="BY1099" s="31">
        <f>IF($I1059="n/a",0,IF(BY$4&lt;=$C1099,0,IF(SUM($C1099,$I1059)&gt;BY$4,$AI1070/$I1059,$AI1070-SUM($I1099:BX1099))))</f>
        <v>0</v>
      </c>
      <c r="BZ1099" s="31">
        <f>IF($I1059="n/a",0,IF(BZ$4&lt;=$C1099,0,IF(SUM($C1099,$I1059)&gt;BZ$4,$AI1070/$I1059,$AI1070-SUM($I1099:BY1099))))</f>
        <v>0</v>
      </c>
      <c r="CA1099" s="31">
        <f>IF($I1059="n/a",0,IF(CA$4&lt;=$C1099,0,IF(SUM($C1099,$I1059)&gt;CA$4,$AI1070/$I1059,$AI1070-SUM($I1099:BZ1099))))</f>
        <v>0</v>
      </c>
      <c r="CB1099" s="31">
        <f>IF($I1059="n/a",0,IF(CB$4&lt;=$C1099,0,IF(SUM($C1099,$I1059)&gt;CB$4,$AI1070/$I1059,$AI1070-SUM($I1099:CA1099))))</f>
        <v>0</v>
      </c>
      <c r="CC1099" s="31">
        <f>IF($I1059="n/a",0,IF(CC$4&lt;=$C1099,0,IF(SUM($C1099,$I1059)&gt;CC$4,$AI1070/$I1059,$AI1070-SUM($I1099:CB1099))))</f>
        <v>0</v>
      </c>
      <c r="CD1099" s="31">
        <f>IF($I1059="n/a",0,IF(CD$4&lt;=$C1099,0,IF(SUM($C1099,$I1059)&gt;CD$4,$AI1070/$I1059,$AI1070-SUM($I1099:CC1099))))</f>
        <v>0</v>
      </c>
      <c r="CE1099" s="31">
        <f>IF($I1059="n/a",0,IF(CE$4&lt;=$C1099,0,IF(SUM($C1099,$I1059)&gt;CE$4,$AI1070/$I1059,$AI1070-SUM($I1099:CD1099))))</f>
        <v>0</v>
      </c>
      <c r="CF1099" s="31">
        <f>IF($I1059="n/a",0,IF(CF$4&lt;=$C1099,0,IF(SUM($C1099,$I1059)&gt;CF$4,$AI1070/$I1059,$AI1070-SUM($I1099:CE1099))))</f>
        <v>0</v>
      </c>
    </row>
    <row r="1100" spans="3:84" ht="12.75" customHeight="1">
      <c r="C1100" s="202">
        <v>2042</v>
      </c>
      <c r="D1100" s="21" t="s">
        <v>199</v>
      </c>
      <c r="E1100" s="21" t="s">
        <v>197</v>
      </c>
      <c r="I1100" s="31"/>
      <c r="J1100" s="31">
        <f>IF($I1059="n/a",0,IF(J$4&lt;=$C1100,0,IF(SUM($C1100,$I1059)&gt;J$4,$AJ1070/$I1059,$AJ1070-SUM($I1100:I1100))))</f>
        <v>0</v>
      </c>
      <c r="K1100" s="31">
        <f>IF($I1059="n/a",0,IF(K$4&lt;=$C1100,0,IF(SUM($C1100,$I1059)&gt;K$4,$AJ1070/$I1059,$AJ1070-SUM($I1100:J1100))))</f>
        <v>0</v>
      </c>
      <c r="L1100" s="31">
        <f>IF($I1059="n/a",0,IF(L$4&lt;=$C1100,0,IF(SUM($C1100,$I1059)&gt;L$4,$AJ1070/$I1059,$AJ1070-SUM($I1100:K1100))))</f>
        <v>0</v>
      </c>
      <c r="M1100" s="31">
        <f>IF($I1059="n/a",0,IF(M$4&lt;=$C1100,0,IF(SUM($C1100,$I1059)&gt;M$4,$AJ1070/$I1059,$AJ1070-SUM($I1100:L1100))))</f>
        <v>0</v>
      </c>
      <c r="N1100" s="31">
        <f>IF($I1059="n/a",0,IF(N$4&lt;=$C1100,0,IF(SUM($C1100,$I1059)&gt;N$4,$AJ1070/$I1059,$AJ1070-SUM($I1100:M1100))))</f>
        <v>0</v>
      </c>
      <c r="O1100" s="31">
        <f>IF($I1059="n/a",0,IF(O$4&lt;=$C1100,0,IF(SUM($C1100,$I1059)&gt;O$4,$AJ1070/$I1059,$AJ1070-SUM($I1100:N1100))))</f>
        <v>0</v>
      </c>
      <c r="P1100" s="31">
        <f>IF($I1059="n/a",0,IF(P$4&lt;=$C1100,0,IF(SUM($C1100,$I1059)&gt;P$4,$AJ1070/$I1059,$AJ1070-SUM($I1100:O1100))))</f>
        <v>0</v>
      </c>
      <c r="Q1100" s="31">
        <f>IF($I1059="n/a",0,IF(Q$4&lt;=$C1100,0,IF(SUM($C1100,$I1059)&gt;Q$4,$AJ1070/$I1059,$AJ1070-SUM($I1100:P1100))))</f>
        <v>0</v>
      </c>
      <c r="R1100" s="31">
        <f>IF($I1059="n/a",0,IF(R$4&lt;=$C1100,0,IF(SUM($C1100,$I1059)&gt;R$4,$AJ1070/$I1059,$AJ1070-SUM($I1100:Q1100))))</f>
        <v>0</v>
      </c>
      <c r="S1100" s="31">
        <f>IF($I1059="n/a",0,IF(S$4&lt;=$C1100,0,IF(SUM($C1100,$I1059)&gt;S$4,$AJ1070/$I1059,$AJ1070-SUM($I1100:R1100))))</f>
        <v>0</v>
      </c>
      <c r="T1100" s="31">
        <f>IF($I1059="n/a",0,IF(T$4&lt;=$C1100,0,IF(SUM($C1100,$I1059)&gt;T$4,$AJ1070/$I1059,$AJ1070-SUM($I1100:S1100))))</f>
        <v>0</v>
      </c>
      <c r="U1100" s="31">
        <f>IF($I1059="n/a",0,IF(U$4&lt;=$C1100,0,IF(SUM($C1100,$I1059)&gt;U$4,$AJ1070/$I1059,$AJ1070-SUM($I1100:T1100))))</f>
        <v>0</v>
      </c>
      <c r="V1100" s="31">
        <f>IF($I1059="n/a",0,IF(V$4&lt;=$C1100,0,IF(SUM($C1100,$I1059)&gt;V$4,$AJ1070/$I1059,$AJ1070-SUM($I1100:U1100))))</f>
        <v>0</v>
      </c>
      <c r="W1100" s="31">
        <f>IF($I1059="n/a",0,IF(W$4&lt;=$C1100,0,IF(SUM($C1100,$I1059)&gt;W$4,$AJ1070/$I1059,$AJ1070-SUM($I1100:V1100))))</f>
        <v>0</v>
      </c>
      <c r="X1100" s="31">
        <f>IF($I1059="n/a",0,IF(X$4&lt;=$C1100,0,IF(SUM($C1100,$I1059)&gt;X$4,$AJ1070/$I1059,$AJ1070-SUM($I1100:W1100))))</f>
        <v>0</v>
      </c>
      <c r="Y1100" s="31">
        <f>IF($I1059="n/a",0,IF(Y$4&lt;=$C1100,0,IF(SUM($C1100,$I1059)&gt;Y$4,$AJ1070/$I1059,$AJ1070-SUM($I1100:X1100))))</f>
        <v>0</v>
      </c>
      <c r="Z1100" s="31">
        <f>IF($I1059="n/a",0,IF(Z$4&lt;=$C1100,0,IF(SUM($C1100,$I1059)&gt;Z$4,$AJ1070/$I1059,$AJ1070-SUM($I1100:Y1100))))</f>
        <v>0</v>
      </c>
      <c r="AA1100" s="31">
        <f>IF($I1059="n/a",0,IF(AA$4&lt;=$C1100,0,IF(SUM($C1100,$I1059)&gt;AA$4,$AJ1070/$I1059,$AJ1070-SUM($I1100:Z1100))))</f>
        <v>0</v>
      </c>
      <c r="AB1100" s="31">
        <f>IF($I1059="n/a",0,IF(AB$4&lt;=$C1100,0,IF(SUM($C1100,$I1059)&gt;AB$4,$AJ1070/$I1059,$AJ1070-SUM($I1100:AA1100))))</f>
        <v>0</v>
      </c>
      <c r="AC1100" s="31">
        <f>IF($I1059="n/a",0,IF(AC$4&lt;=$C1100,0,IF(SUM($C1100,$I1059)&gt;AC$4,$AJ1070/$I1059,$AJ1070-SUM($I1100:AB1100))))</f>
        <v>0</v>
      </c>
      <c r="AD1100" s="31">
        <f>IF($I1059="n/a",0,IF(AD$4&lt;=$C1100,0,IF(SUM($C1100,$I1059)&gt;AD$4,$AJ1070/$I1059,$AJ1070-SUM($I1100:AC1100))))</f>
        <v>0</v>
      </c>
      <c r="AE1100" s="31">
        <f>IF($I1059="n/a",0,IF(AE$4&lt;=$C1100,0,IF(SUM($C1100,$I1059)&gt;AE$4,$AJ1070/$I1059,$AJ1070-SUM($I1100:AD1100))))</f>
        <v>0</v>
      </c>
      <c r="AF1100" s="31">
        <f>IF($I1059="n/a",0,IF(AF$4&lt;=$C1100,0,IF(SUM($C1100,$I1059)&gt;AF$4,$AJ1070/$I1059,$AJ1070-SUM($I1100:AE1100))))</f>
        <v>0</v>
      </c>
      <c r="AG1100" s="31">
        <f>IF($I1059="n/a",0,IF(AG$4&lt;=$C1100,0,IF(SUM($C1100,$I1059)&gt;AG$4,$AJ1070/$I1059,$AJ1070-SUM($I1100:AF1100))))</f>
        <v>0</v>
      </c>
      <c r="AH1100" s="31">
        <f>IF($I1059="n/a",0,IF(AH$4&lt;=$C1100,0,IF(SUM($C1100,$I1059)&gt;AH$4,$AJ1070/$I1059,$AJ1070-SUM($I1100:AG1100))))</f>
        <v>0</v>
      </c>
      <c r="AI1100" s="31">
        <f>IF($I1059="n/a",0,IF(AI$4&lt;=$C1100,0,IF(SUM($C1100,$I1059)&gt;AI$4,$AJ1070/$I1059,$AJ1070-SUM($I1100:AH1100))))</f>
        <v>0</v>
      </c>
      <c r="AJ1100" s="31">
        <f>IF($I1059="n/a",0,IF(AJ$4&lt;=$C1100,0,IF(SUM($C1100,$I1059)&gt;AJ$4,$AJ1070/$I1059,$AJ1070-SUM($I1100:AI1100))))</f>
        <v>0</v>
      </c>
      <c r="AK1100" s="31">
        <f>IF($I1059="n/a",0,IF(AK$4&lt;=$C1100,0,IF(SUM($C1100,$I1059)&gt;AK$4,$AJ1070/$I1059,$AJ1070-SUM($I1100:AJ1100))))</f>
        <v>0</v>
      </c>
      <c r="AL1100" s="31">
        <f>IF($I1059="n/a",0,IF(AL$4&lt;=$C1100,0,IF(SUM($C1100,$I1059)&gt;AL$4,$AJ1070/$I1059,$AJ1070-SUM($I1100:AK1100))))</f>
        <v>0</v>
      </c>
      <c r="AM1100" s="31">
        <f>IF($I1059="n/a",0,IF(AM$4&lt;=$C1100,0,IF(SUM($C1100,$I1059)&gt;AM$4,$AJ1070/$I1059,$AJ1070-SUM($I1100:AL1100))))</f>
        <v>0</v>
      </c>
      <c r="AN1100" s="31">
        <f>IF($I1059="n/a",0,IF(AN$4&lt;=$C1100,0,IF(SUM($C1100,$I1059)&gt;AN$4,$AJ1070/$I1059,$AJ1070-SUM($I1100:AM1100))))</f>
        <v>0</v>
      </c>
      <c r="AO1100" s="31">
        <f>IF($I1059="n/a",0,IF(AO$4&lt;=$C1100,0,IF(SUM($C1100,$I1059)&gt;AO$4,$AJ1070/$I1059,$AJ1070-SUM($I1100:AN1100))))</f>
        <v>0</v>
      </c>
      <c r="AP1100" s="31">
        <f>IF($I1059="n/a",0,IF(AP$4&lt;=$C1100,0,IF(SUM($C1100,$I1059)&gt;AP$4,$AJ1070/$I1059,$AJ1070-SUM($I1100:AO1100))))</f>
        <v>0</v>
      </c>
      <c r="AQ1100" s="31">
        <f>IF($I1059="n/a",0,IF(AQ$4&lt;=$C1100,0,IF(SUM($C1100,$I1059)&gt;AQ$4,$AJ1070/$I1059,$AJ1070-SUM($I1100:AP1100))))</f>
        <v>0</v>
      </c>
      <c r="AR1100" s="31">
        <f>IF($I1059="n/a",0,IF(AR$4&lt;=$C1100,0,IF(SUM($C1100,$I1059)&gt;AR$4,$AJ1070/$I1059,$AJ1070-SUM($I1100:AQ1100))))</f>
        <v>0</v>
      </c>
      <c r="AS1100" s="31">
        <f>IF($I1059="n/a",0,IF(AS$4&lt;=$C1100,0,IF(SUM($C1100,$I1059)&gt;AS$4,$AJ1070/$I1059,$AJ1070-SUM($I1100:AR1100))))</f>
        <v>0</v>
      </c>
      <c r="AT1100" s="31">
        <f>IF($I1059="n/a",0,IF(AT$4&lt;=$C1100,0,IF(SUM($C1100,$I1059)&gt;AT$4,$AJ1070/$I1059,$AJ1070-SUM($I1100:AS1100))))</f>
        <v>0</v>
      </c>
      <c r="AU1100" s="31">
        <f>IF($I1059="n/a",0,IF(AU$4&lt;=$C1100,0,IF(SUM($C1100,$I1059)&gt;AU$4,$AJ1070/$I1059,$AJ1070-SUM($I1100:AT1100))))</f>
        <v>0</v>
      </c>
      <c r="AV1100" s="31">
        <f>IF($I1059="n/a",0,IF(AV$4&lt;=$C1100,0,IF(SUM($C1100,$I1059)&gt;AV$4,$AJ1070/$I1059,$AJ1070-SUM($I1100:AU1100))))</f>
        <v>0</v>
      </c>
      <c r="AW1100" s="31">
        <f>IF($I1059="n/a",0,IF(AW$4&lt;=$C1100,0,IF(SUM($C1100,$I1059)&gt;AW$4,$AJ1070/$I1059,$AJ1070-SUM($I1100:AV1100))))</f>
        <v>0</v>
      </c>
      <c r="AX1100" s="31">
        <f>IF($I1059="n/a",0,IF(AX$4&lt;=$C1100,0,IF(SUM($C1100,$I1059)&gt;AX$4,$AJ1070/$I1059,$AJ1070-SUM($I1100:AW1100))))</f>
        <v>0</v>
      </c>
      <c r="AY1100" s="31">
        <f>IF($I1059="n/a",0,IF(AY$4&lt;=$C1100,0,IF(SUM($C1100,$I1059)&gt;AY$4,$AJ1070/$I1059,$AJ1070-SUM($I1100:AX1100))))</f>
        <v>0</v>
      </c>
      <c r="AZ1100" s="31">
        <f>IF($I1059="n/a",0,IF(AZ$4&lt;=$C1100,0,IF(SUM($C1100,$I1059)&gt;AZ$4,$AJ1070/$I1059,$AJ1070-SUM($I1100:AY1100))))</f>
        <v>0</v>
      </c>
      <c r="BA1100" s="31">
        <f>IF($I1059="n/a",0,IF(BA$4&lt;=$C1100,0,IF(SUM($C1100,$I1059)&gt;BA$4,$AJ1070/$I1059,$AJ1070-SUM($I1100:AZ1100))))</f>
        <v>0</v>
      </c>
      <c r="BB1100" s="31">
        <f>IF($I1059="n/a",0,IF(BB$4&lt;=$C1100,0,IF(SUM($C1100,$I1059)&gt;BB$4,$AJ1070/$I1059,$AJ1070-SUM($I1100:BA1100))))</f>
        <v>0</v>
      </c>
      <c r="BC1100" s="31">
        <f>IF($I1059="n/a",0,IF(BC$4&lt;=$C1100,0,IF(SUM($C1100,$I1059)&gt;BC$4,$AJ1070/$I1059,$AJ1070-SUM($I1100:BB1100))))</f>
        <v>0</v>
      </c>
      <c r="BD1100" s="31">
        <f>IF($I1059="n/a",0,IF(BD$4&lt;=$C1100,0,IF(SUM($C1100,$I1059)&gt;BD$4,$AJ1070/$I1059,$AJ1070-SUM($I1100:BC1100))))</f>
        <v>0</v>
      </c>
      <c r="BE1100" s="31">
        <f>IF($I1059="n/a",0,IF(BE$4&lt;=$C1100,0,IF(SUM($C1100,$I1059)&gt;BE$4,$AJ1070/$I1059,$AJ1070-SUM($I1100:BD1100))))</f>
        <v>0</v>
      </c>
      <c r="BF1100" s="31">
        <f>IF($I1059="n/a",0,IF(BF$4&lt;=$C1100,0,IF(SUM($C1100,$I1059)&gt;BF$4,$AJ1070/$I1059,$AJ1070-SUM($I1100:BE1100))))</f>
        <v>0</v>
      </c>
      <c r="BG1100" s="31">
        <f>IF($I1059="n/a",0,IF(BG$4&lt;=$C1100,0,IF(SUM($C1100,$I1059)&gt;BG$4,$AJ1070/$I1059,$AJ1070-SUM($I1100:BF1100))))</f>
        <v>0</v>
      </c>
      <c r="BH1100" s="31">
        <f>IF($I1059="n/a",0,IF(BH$4&lt;=$C1100,0,IF(SUM($C1100,$I1059)&gt;BH$4,$AJ1070/$I1059,$AJ1070-SUM($I1100:BG1100))))</f>
        <v>0</v>
      </c>
      <c r="BI1100" s="31">
        <f>IF($I1059="n/a",0,IF(BI$4&lt;=$C1100,0,IF(SUM($C1100,$I1059)&gt;BI$4,$AJ1070/$I1059,$AJ1070-SUM($I1100:BH1100))))</f>
        <v>0</v>
      </c>
      <c r="BJ1100" s="31">
        <f>IF($I1059="n/a",0,IF(BJ$4&lt;=$C1100,0,IF(SUM($C1100,$I1059)&gt;BJ$4,$AJ1070/$I1059,$AJ1070-SUM($I1100:BI1100))))</f>
        <v>0</v>
      </c>
      <c r="BK1100" s="31">
        <f>IF($I1059="n/a",0,IF(BK$4&lt;=$C1100,0,IF(SUM($C1100,$I1059)&gt;BK$4,$AJ1070/$I1059,$AJ1070-SUM($I1100:BJ1100))))</f>
        <v>0</v>
      </c>
      <c r="BL1100" s="31">
        <f>IF($I1059="n/a",0,IF(BL$4&lt;=$C1100,0,IF(SUM($C1100,$I1059)&gt;BL$4,$AJ1070/$I1059,$AJ1070-SUM($I1100:BK1100))))</f>
        <v>0</v>
      </c>
      <c r="BM1100" s="31">
        <f>IF($I1059="n/a",0,IF(BM$4&lt;=$C1100,0,IF(SUM($C1100,$I1059)&gt;BM$4,$AJ1070/$I1059,$AJ1070-SUM($I1100:BL1100))))</f>
        <v>0</v>
      </c>
      <c r="BN1100" s="31">
        <f>IF($I1059="n/a",0,IF(BN$4&lt;=$C1100,0,IF(SUM($C1100,$I1059)&gt;BN$4,$AJ1070/$I1059,$AJ1070-SUM($I1100:BM1100))))</f>
        <v>0</v>
      </c>
      <c r="BO1100" s="31">
        <f>IF($I1059="n/a",0,IF(BO$4&lt;=$C1100,0,IF(SUM($C1100,$I1059)&gt;BO$4,$AJ1070/$I1059,$AJ1070-SUM($I1100:BN1100))))</f>
        <v>0</v>
      </c>
      <c r="BP1100" s="31">
        <f>IF($I1059="n/a",0,IF(BP$4&lt;=$C1100,0,IF(SUM($C1100,$I1059)&gt;BP$4,$AJ1070/$I1059,$AJ1070-SUM($I1100:BO1100))))</f>
        <v>0</v>
      </c>
      <c r="BQ1100" s="31">
        <f>IF($I1059="n/a",0,IF(BQ$4&lt;=$C1100,0,IF(SUM($C1100,$I1059)&gt;BQ$4,$AJ1070/$I1059,$AJ1070-SUM($I1100:BP1100))))</f>
        <v>0</v>
      </c>
      <c r="BR1100" s="31">
        <f>IF($I1059="n/a",0,IF(BR$4&lt;=$C1100,0,IF(SUM($C1100,$I1059)&gt;BR$4,$AJ1070/$I1059,$AJ1070-SUM($I1100:BQ1100))))</f>
        <v>0</v>
      </c>
      <c r="BS1100" s="31">
        <f>IF($I1059="n/a",0,IF(BS$4&lt;=$C1100,0,IF(SUM($C1100,$I1059)&gt;BS$4,$AJ1070/$I1059,$AJ1070-SUM($I1100:BR1100))))</f>
        <v>0</v>
      </c>
      <c r="BT1100" s="31">
        <f>IF($I1059="n/a",0,IF(BT$4&lt;=$C1100,0,IF(SUM($C1100,$I1059)&gt;BT$4,$AJ1070/$I1059,$AJ1070-SUM($I1100:BS1100))))</f>
        <v>0</v>
      </c>
      <c r="BU1100" s="31">
        <f>IF($I1059="n/a",0,IF(BU$4&lt;=$C1100,0,IF(SUM($C1100,$I1059)&gt;BU$4,$AJ1070/$I1059,$AJ1070-SUM($I1100:BT1100))))</f>
        <v>0</v>
      </c>
      <c r="BV1100" s="31">
        <f>IF($I1059="n/a",0,IF(BV$4&lt;=$C1100,0,IF(SUM($C1100,$I1059)&gt;BV$4,$AJ1070/$I1059,$AJ1070-SUM($I1100:BU1100))))</f>
        <v>0</v>
      </c>
      <c r="BW1100" s="31">
        <f>IF($I1059="n/a",0,IF(BW$4&lt;=$C1100,0,IF(SUM($C1100,$I1059)&gt;BW$4,$AJ1070/$I1059,$AJ1070-SUM($I1100:BV1100))))</f>
        <v>0</v>
      </c>
      <c r="BX1100" s="31">
        <f>IF($I1059="n/a",0,IF(BX$4&lt;=$C1100,0,IF(SUM($C1100,$I1059)&gt;BX$4,$AJ1070/$I1059,$AJ1070-SUM($I1100:BW1100))))</f>
        <v>0</v>
      </c>
      <c r="BY1100" s="31">
        <f>IF($I1059="n/a",0,IF(BY$4&lt;=$C1100,0,IF(SUM($C1100,$I1059)&gt;BY$4,$AJ1070/$I1059,$AJ1070-SUM($I1100:BX1100))))</f>
        <v>0</v>
      </c>
      <c r="BZ1100" s="31">
        <f>IF($I1059="n/a",0,IF(BZ$4&lt;=$C1100,0,IF(SUM($C1100,$I1059)&gt;BZ$4,$AJ1070/$I1059,$AJ1070-SUM($I1100:BY1100))))</f>
        <v>0</v>
      </c>
      <c r="CA1100" s="31">
        <f>IF($I1059="n/a",0,IF(CA$4&lt;=$C1100,0,IF(SUM($C1100,$I1059)&gt;CA$4,$AJ1070/$I1059,$AJ1070-SUM($I1100:BZ1100))))</f>
        <v>0</v>
      </c>
      <c r="CB1100" s="31">
        <f>IF($I1059="n/a",0,IF(CB$4&lt;=$C1100,0,IF(SUM($C1100,$I1059)&gt;CB$4,$AJ1070/$I1059,$AJ1070-SUM($I1100:CA1100))))</f>
        <v>0</v>
      </c>
      <c r="CC1100" s="31">
        <f>IF($I1059="n/a",0,IF(CC$4&lt;=$C1100,0,IF(SUM($C1100,$I1059)&gt;CC$4,$AJ1070/$I1059,$AJ1070-SUM($I1100:CB1100))))</f>
        <v>0</v>
      </c>
      <c r="CD1100" s="31">
        <f>IF($I1059="n/a",0,IF(CD$4&lt;=$C1100,0,IF(SUM($C1100,$I1059)&gt;CD$4,$AJ1070/$I1059,$AJ1070-SUM($I1100:CC1100))))</f>
        <v>0</v>
      </c>
      <c r="CE1100" s="31">
        <f>IF($I1059="n/a",0,IF(CE$4&lt;=$C1100,0,IF(SUM($C1100,$I1059)&gt;CE$4,$AJ1070/$I1059,$AJ1070-SUM($I1100:CD1100))))</f>
        <v>0</v>
      </c>
      <c r="CF1100" s="31">
        <f>IF($I1059="n/a",0,IF(CF$4&lt;=$C1100,0,IF(SUM($C1100,$I1059)&gt;CF$4,$AJ1070/$I1059,$AJ1070-SUM($I1100:CE1100))))</f>
        <v>0</v>
      </c>
    </row>
    <row r="1101" spans="3:84" ht="12.75" customHeight="1">
      <c r="C1101" s="202">
        <v>2043</v>
      </c>
      <c r="D1101" s="21" t="s">
        <v>200</v>
      </c>
      <c r="E1101" s="21" t="s">
        <v>197</v>
      </c>
      <c r="I1101" s="31"/>
      <c r="J1101" s="31">
        <f>IF($I1059="n/a",0,IF(J$4&lt;=$C1101,0,IF(SUM($C1101,$I1059)&gt;J$4,$AK1070/$I1059,$AK1070-SUM($I1101:I1101))))</f>
        <v>0</v>
      </c>
      <c r="K1101" s="31">
        <f>IF($I1059="n/a",0,IF(K$4&lt;=$C1101,0,IF(SUM($C1101,$I1059)&gt;K$4,$AK1070/$I1059,$AK1070-SUM($I1101:J1101))))</f>
        <v>0</v>
      </c>
      <c r="L1101" s="31">
        <f>IF($I1059="n/a",0,IF(L$4&lt;=$C1101,0,IF(SUM($C1101,$I1059)&gt;L$4,$AK1070/$I1059,$AK1070-SUM($I1101:K1101))))</f>
        <v>0</v>
      </c>
      <c r="M1101" s="31">
        <f>IF($I1059="n/a",0,IF(M$4&lt;=$C1101,0,IF(SUM($C1101,$I1059)&gt;M$4,$AK1070/$I1059,$AK1070-SUM($I1101:L1101))))</f>
        <v>0</v>
      </c>
      <c r="N1101" s="31">
        <f>IF($I1059="n/a",0,IF(N$4&lt;=$C1101,0,IF(SUM($C1101,$I1059)&gt;N$4,$AK1070/$I1059,$AK1070-SUM($I1101:M1101))))</f>
        <v>0</v>
      </c>
      <c r="O1101" s="31">
        <f>IF($I1059="n/a",0,IF(O$4&lt;=$C1101,0,IF(SUM($C1101,$I1059)&gt;O$4,$AK1070/$I1059,$AK1070-SUM($I1101:N1101))))</f>
        <v>0</v>
      </c>
      <c r="P1101" s="31">
        <f>IF($I1059="n/a",0,IF(P$4&lt;=$C1101,0,IF(SUM($C1101,$I1059)&gt;P$4,$AK1070/$I1059,$AK1070-SUM($I1101:O1101))))</f>
        <v>0</v>
      </c>
      <c r="Q1101" s="31">
        <f>IF($I1059="n/a",0,IF(Q$4&lt;=$C1101,0,IF(SUM($C1101,$I1059)&gt;Q$4,$AK1070/$I1059,$AK1070-SUM($I1101:P1101))))</f>
        <v>0</v>
      </c>
      <c r="R1101" s="31">
        <f>IF($I1059="n/a",0,IF(R$4&lt;=$C1101,0,IF(SUM($C1101,$I1059)&gt;R$4,$AK1070/$I1059,$AK1070-SUM($I1101:Q1101))))</f>
        <v>0</v>
      </c>
      <c r="S1101" s="31">
        <f>IF($I1059="n/a",0,IF(S$4&lt;=$C1101,0,IF(SUM($C1101,$I1059)&gt;S$4,$AK1070/$I1059,$AK1070-SUM($I1101:R1101))))</f>
        <v>0</v>
      </c>
      <c r="T1101" s="31">
        <f>IF($I1059="n/a",0,IF(T$4&lt;=$C1101,0,IF(SUM($C1101,$I1059)&gt;T$4,$AK1070/$I1059,$AK1070-SUM($I1101:S1101))))</f>
        <v>0</v>
      </c>
      <c r="U1101" s="31">
        <f>IF($I1059="n/a",0,IF(U$4&lt;=$C1101,0,IF(SUM($C1101,$I1059)&gt;U$4,$AK1070/$I1059,$AK1070-SUM($I1101:T1101))))</f>
        <v>0</v>
      </c>
      <c r="V1101" s="31">
        <f>IF($I1059="n/a",0,IF(V$4&lt;=$C1101,0,IF(SUM($C1101,$I1059)&gt;V$4,$AK1070/$I1059,$AK1070-SUM($I1101:U1101))))</f>
        <v>0</v>
      </c>
      <c r="W1101" s="31">
        <f>IF($I1059="n/a",0,IF(W$4&lt;=$C1101,0,IF(SUM($C1101,$I1059)&gt;W$4,$AK1070/$I1059,$AK1070-SUM($I1101:V1101))))</f>
        <v>0</v>
      </c>
      <c r="X1101" s="31">
        <f>IF($I1059="n/a",0,IF(X$4&lt;=$C1101,0,IF(SUM($C1101,$I1059)&gt;X$4,$AK1070/$I1059,$AK1070-SUM($I1101:W1101))))</f>
        <v>0</v>
      </c>
      <c r="Y1101" s="31">
        <f>IF($I1059="n/a",0,IF(Y$4&lt;=$C1101,0,IF(SUM($C1101,$I1059)&gt;Y$4,$AK1070/$I1059,$AK1070-SUM($I1101:X1101))))</f>
        <v>0</v>
      </c>
      <c r="Z1101" s="31">
        <f>IF($I1059="n/a",0,IF(Z$4&lt;=$C1101,0,IF(SUM($C1101,$I1059)&gt;Z$4,$AK1070/$I1059,$AK1070-SUM($I1101:Y1101))))</f>
        <v>0</v>
      </c>
      <c r="AA1101" s="31">
        <f>IF($I1059="n/a",0,IF(AA$4&lt;=$C1101,0,IF(SUM($C1101,$I1059)&gt;AA$4,$AK1070/$I1059,$AK1070-SUM($I1101:Z1101))))</f>
        <v>0</v>
      </c>
      <c r="AB1101" s="31">
        <f>IF($I1059="n/a",0,IF(AB$4&lt;=$C1101,0,IF(SUM($C1101,$I1059)&gt;AB$4,$AK1070/$I1059,$AK1070-SUM($I1101:AA1101))))</f>
        <v>0</v>
      </c>
      <c r="AC1101" s="31">
        <f>IF($I1059="n/a",0,IF(AC$4&lt;=$C1101,0,IF(SUM($C1101,$I1059)&gt;AC$4,$AK1070/$I1059,$AK1070-SUM($I1101:AB1101))))</f>
        <v>0</v>
      </c>
      <c r="AD1101" s="31">
        <f>IF($I1059="n/a",0,IF(AD$4&lt;=$C1101,0,IF(SUM($C1101,$I1059)&gt;AD$4,$AK1070/$I1059,$AK1070-SUM($I1101:AC1101))))</f>
        <v>0</v>
      </c>
      <c r="AE1101" s="31">
        <f>IF($I1059="n/a",0,IF(AE$4&lt;=$C1101,0,IF(SUM($C1101,$I1059)&gt;AE$4,$AK1070/$I1059,$AK1070-SUM($I1101:AD1101))))</f>
        <v>0</v>
      </c>
      <c r="AF1101" s="31">
        <f>IF($I1059="n/a",0,IF(AF$4&lt;=$C1101,0,IF(SUM($C1101,$I1059)&gt;AF$4,$AK1070/$I1059,$AK1070-SUM($I1101:AE1101))))</f>
        <v>0</v>
      </c>
      <c r="AG1101" s="31">
        <f>IF($I1059="n/a",0,IF(AG$4&lt;=$C1101,0,IF(SUM($C1101,$I1059)&gt;AG$4,$AK1070/$I1059,$AK1070-SUM($I1101:AF1101))))</f>
        <v>0</v>
      </c>
      <c r="AH1101" s="31">
        <f>IF($I1059="n/a",0,IF(AH$4&lt;=$C1101,0,IF(SUM($C1101,$I1059)&gt;AH$4,$AK1070/$I1059,$AK1070-SUM($I1101:AG1101))))</f>
        <v>0</v>
      </c>
      <c r="AI1101" s="31">
        <f>IF($I1059="n/a",0,IF(AI$4&lt;=$C1101,0,IF(SUM($C1101,$I1059)&gt;AI$4,$AK1070/$I1059,$AK1070-SUM($I1101:AH1101))))</f>
        <v>0</v>
      </c>
      <c r="AJ1101" s="31">
        <f>IF($I1059="n/a",0,IF(AJ$4&lt;=$C1101,0,IF(SUM($C1101,$I1059)&gt;AJ$4,$AK1070/$I1059,$AK1070-SUM($I1101:AI1101))))</f>
        <v>0</v>
      </c>
      <c r="AK1101" s="31">
        <f>IF($I1059="n/a",0,IF(AK$4&lt;=$C1101,0,IF(SUM($C1101,$I1059)&gt;AK$4,$AK1070/$I1059,$AK1070-SUM($I1101:AJ1101))))</f>
        <v>0</v>
      </c>
      <c r="AL1101" s="31">
        <f>IF($I1059="n/a",0,IF(AL$4&lt;=$C1101,0,IF(SUM($C1101,$I1059)&gt;AL$4,$AK1070/$I1059,$AK1070-SUM($I1101:AK1101))))</f>
        <v>0</v>
      </c>
      <c r="AM1101" s="31">
        <f>IF($I1059="n/a",0,IF(AM$4&lt;=$C1101,0,IF(SUM($C1101,$I1059)&gt;AM$4,$AK1070/$I1059,$AK1070-SUM($I1101:AL1101))))</f>
        <v>0</v>
      </c>
      <c r="AN1101" s="31">
        <f>IF($I1059="n/a",0,IF(AN$4&lt;=$C1101,0,IF(SUM($C1101,$I1059)&gt;AN$4,$AK1070/$I1059,$AK1070-SUM($I1101:AM1101))))</f>
        <v>0</v>
      </c>
      <c r="AO1101" s="31">
        <f>IF($I1059="n/a",0,IF(AO$4&lt;=$C1101,0,IF(SUM($C1101,$I1059)&gt;AO$4,$AK1070/$I1059,$AK1070-SUM($I1101:AN1101))))</f>
        <v>0</v>
      </c>
      <c r="AP1101" s="31">
        <f>IF($I1059="n/a",0,IF(AP$4&lt;=$C1101,0,IF(SUM($C1101,$I1059)&gt;AP$4,$AK1070/$I1059,$AK1070-SUM($I1101:AO1101))))</f>
        <v>0</v>
      </c>
      <c r="AQ1101" s="31">
        <f>IF($I1059="n/a",0,IF(AQ$4&lt;=$C1101,0,IF(SUM($C1101,$I1059)&gt;AQ$4,$AK1070/$I1059,$AK1070-SUM($I1101:AP1101))))</f>
        <v>0</v>
      </c>
      <c r="AR1101" s="31">
        <f>IF($I1059="n/a",0,IF(AR$4&lt;=$C1101,0,IF(SUM($C1101,$I1059)&gt;AR$4,$AK1070/$I1059,$AK1070-SUM($I1101:AQ1101))))</f>
        <v>0</v>
      </c>
      <c r="AS1101" s="31">
        <f>IF($I1059="n/a",0,IF(AS$4&lt;=$C1101,0,IF(SUM($C1101,$I1059)&gt;AS$4,$AK1070/$I1059,$AK1070-SUM($I1101:AR1101))))</f>
        <v>0</v>
      </c>
      <c r="AT1101" s="31">
        <f>IF($I1059="n/a",0,IF(AT$4&lt;=$C1101,0,IF(SUM($C1101,$I1059)&gt;AT$4,$AK1070/$I1059,$AK1070-SUM($I1101:AS1101))))</f>
        <v>0</v>
      </c>
      <c r="AU1101" s="31">
        <f>IF($I1059="n/a",0,IF(AU$4&lt;=$C1101,0,IF(SUM($C1101,$I1059)&gt;AU$4,$AK1070/$I1059,$AK1070-SUM($I1101:AT1101))))</f>
        <v>0</v>
      </c>
      <c r="AV1101" s="31">
        <f>IF($I1059="n/a",0,IF(AV$4&lt;=$C1101,0,IF(SUM($C1101,$I1059)&gt;AV$4,$AK1070/$I1059,$AK1070-SUM($I1101:AU1101))))</f>
        <v>0</v>
      </c>
      <c r="AW1101" s="31">
        <f>IF($I1059="n/a",0,IF(AW$4&lt;=$C1101,0,IF(SUM($C1101,$I1059)&gt;AW$4,$AK1070/$I1059,$AK1070-SUM($I1101:AV1101))))</f>
        <v>0</v>
      </c>
      <c r="AX1101" s="31">
        <f>IF($I1059="n/a",0,IF(AX$4&lt;=$C1101,0,IF(SUM($C1101,$I1059)&gt;AX$4,$AK1070/$I1059,$AK1070-SUM($I1101:AW1101))))</f>
        <v>0</v>
      </c>
      <c r="AY1101" s="31">
        <f>IF($I1059="n/a",0,IF(AY$4&lt;=$C1101,0,IF(SUM($C1101,$I1059)&gt;AY$4,$AK1070/$I1059,$AK1070-SUM($I1101:AX1101))))</f>
        <v>0</v>
      </c>
      <c r="AZ1101" s="31">
        <f>IF($I1059="n/a",0,IF(AZ$4&lt;=$C1101,0,IF(SUM($C1101,$I1059)&gt;AZ$4,$AK1070/$I1059,$AK1070-SUM($I1101:AY1101))))</f>
        <v>0</v>
      </c>
      <c r="BA1101" s="31">
        <f>IF($I1059="n/a",0,IF(BA$4&lt;=$C1101,0,IF(SUM($C1101,$I1059)&gt;BA$4,$AK1070/$I1059,$AK1070-SUM($I1101:AZ1101))))</f>
        <v>0</v>
      </c>
      <c r="BB1101" s="31">
        <f>IF($I1059="n/a",0,IF(BB$4&lt;=$C1101,0,IF(SUM($C1101,$I1059)&gt;BB$4,$AK1070/$I1059,$AK1070-SUM($I1101:BA1101))))</f>
        <v>0</v>
      </c>
      <c r="BC1101" s="31">
        <f>IF($I1059="n/a",0,IF(BC$4&lt;=$C1101,0,IF(SUM($C1101,$I1059)&gt;BC$4,$AK1070/$I1059,$AK1070-SUM($I1101:BB1101))))</f>
        <v>0</v>
      </c>
      <c r="BD1101" s="31">
        <f>IF($I1059="n/a",0,IF(BD$4&lt;=$C1101,0,IF(SUM($C1101,$I1059)&gt;BD$4,$AK1070/$I1059,$AK1070-SUM($I1101:BC1101))))</f>
        <v>0</v>
      </c>
      <c r="BE1101" s="31">
        <f>IF($I1059="n/a",0,IF(BE$4&lt;=$C1101,0,IF(SUM($C1101,$I1059)&gt;BE$4,$AK1070/$I1059,$AK1070-SUM($I1101:BD1101))))</f>
        <v>0</v>
      </c>
      <c r="BF1101" s="31">
        <f>IF($I1059="n/a",0,IF(BF$4&lt;=$C1101,0,IF(SUM($C1101,$I1059)&gt;BF$4,$AK1070/$I1059,$AK1070-SUM($I1101:BE1101))))</f>
        <v>0</v>
      </c>
      <c r="BG1101" s="31">
        <f>IF($I1059="n/a",0,IF(BG$4&lt;=$C1101,0,IF(SUM($C1101,$I1059)&gt;BG$4,$AK1070/$I1059,$AK1070-SUM($I1101:BF1101))))</f>
        <v>0</v>
      </c>
      <c r="BH1101" s="31">
        <f>IF($I1059="n/a",0,IF(BH$4&lt;=$C1101,0,IF(SUM($C1101,$I1059)&gt;BH$4,$AK1070/$I1059,$AK1070-SUM($I1101:BG1101))))</f>
        <v>0</v>
      </c>
      <c r="BI1101" s="31">
        <f>IF($I1059="n/a",0,IF(BI$4&lt;=$C1101,0,IF(SUM($C1101,$I1059)&gt;BI$4,$AK1070/$I1059,$AK1070-SUM($I1101:BH1101))))</f>
        <v>0</v>
      </c>
      <c r="BJ1101" s="31">
        <f>IF($I1059="n/a",0,IF(BJ$4&lt;=$C1101,0,IF(SUM($C1101,$I1059)&gt;BJ$4,$AK1070/$I1059,$AK1070-SUM($I1101:BI1101))))</f>
        <v>0</v>
      </c>
      <c r="BK1101" s="31">
        <f>IF($I1059="n/a",0,IF(BK$4&lt;=$C1101,0,IF(SUM($C1101,$I1059)&gt;BK$4,$AK1070/$I1059,$AK1070-SUM($I1101:BJ1101))))</f>
        <v>0</v>
      </c>
      <c r="BL1101" s="31">
        <f>IF($I1059="n/a",0,IF(BL$4&lt;=$C1101,0,IF(SUM($C1101,$I1059)&gt;BL$4,$AK1070/$I1059,$AK1070-SUM($I1101:BK1101))))</f>
        <v>0</v>
      </c>
      <c r="BM1101" s="31">
        <f>IF($I1059="n/a",0,IF(BM$4&lt;=$C1101,0,IF(SUM($C1101,$I1059)&gt;BM$4,$AK1070/$I1059,$AK1070-SUM($I1101:BL1101))))</f>
        <v>0</v>
      </c>
      <c r="BN1101" s="31">
        <f>IF($I1059="n/a",0,IF(BN$4&lt;=$C1101,0,IF(SUM($C1101,$I1059)&gt;BN$4,$AK1070/$I1059,$AK1070-SUM($I1101:BM1101))))</f>
        <v>0</v>
      </c>
      <c r="BO1101" s="31">
        <f>IF($I1059="n/a",0,IF(BO$4&lt;=$C1101,0,IF(SUM($C1101,$I1059)&gt;BO$4,$AK1070/$I1059,$AK1070-SUM($I1101:BN1101))))</f>
        <v>0</v>
      </c>
      <c r="BP1101" s="31">
        <f>IF($I1059="n/a",0,IF(BP$4&lt;=$C1101,0,IF(SUM($C1101,$I1059)&gt;BP$4,$AK1070/$I1059,$AK1070-SUM($I1101:BO1101))))</f>
        <v>0</v>
      </c>
      <c r="BQ1101" s="31">
        <f>IF($I1059="n/a",0,IF(BQ$4&lt;=$C1101,0,IF(SUM($C1101,$I1059)&gt;BQ$4,$AK1070/$I1059,$AK1070-SUM($I1101:BP1101))))</f>
        <v>0</v>
      </c>
      <c r="BR1101" s="31">
        <f>IF($I1059="n/a",0,IF(BR$4&lt;=$C1101,0,IF(SUM($C1101,$I1059)&gt;BR$4,$AK1070/$I1059,$AK1070-SUM($I1101:BQ1101))))</f>
        <v>0</v>
      </c>
      <c r="BS1101" s="31">
        <f>IF($I1059="n/a",0,IF(BS$4&lt;=$C1101,0,IF(SUM($C1101,$I1059)&gt;BS$4,$AK1070/$I1059,$AK1070-SUM($I1101:BR1101))))</f>
        <v>0</v>
      </c>
      <c r="BT1101" s="31">
        <f>IF($I1059="n/a",0,IF(BT$4&lt;=$C1101,0,IF(SUM($C1101,$I1059)&gt;BT$4,$AK1070/$I1059,$AK1070-SUM($I1101:BS1101))))</f>
        <v>0</v>
      </c>
      <c r="BU1101" s="31">
        <f>IF($I1059="n/a",0,IF(BU$4&lt;=$C1101,0,IF(SUM($C1101,$I1059)&gt;BU$4,$AK1070/$I1059,$AK1070-SUM($I1101:BT1101))))</f>
        <v>0</v>
      </c>
      <c r="BV1101" s="31">
        <f>IF($I1059="n/a",0,IF(BV$4&lt;=$C1101,0,IF(SUM($C1101,$I1059)&gt;BV$4,$AK1070/$I1059,$AK1070-SUM($I1101:BU1101))))</f>
        <v>0</v>
      </c>
      <c r="BW1101" s="31">
        <f>IF($I1059="n/a",0,IF(BW$4&lt;=$C1101,0,IF(SUM($C1101,$I1059)&gt;BW$4,$AK1070/$I1059,$AK1070-SUM($I1101:BV1101))))</f>
        <v>0</v>
      </c>
      <c r="BX1101" s="31">
        <f>IF($I1059="n/a",0,IF(BX$4&lt;=$C1101,0,IF(SUM($C1101,$I1059)&gt;BX$4,$AK1070/$I1059,$AK1070-SUM($I1101:BW1101))))</f>
        <v>0</v>
      </c>
      <c r="BY1101" s="31">
        <f>IF($I1059="n/a",0,IF(BY$4&lt;=$C1101,0,IF(SUM($C1101,$I1059)&gt;BY$4,$AK1070/$I1059,$AK1070-SUM($I1101:BX1101))))</f>
        <v>0</v>
      </c>
      <c r="BZ1101" s="31">
        <f>IF($I1059="n/a",0,IF(BZ$4&lt;=$C1101,0,IF(SUM($C1101,$I1059)&gt;BZ$4,$AK1070/$I1059,$AK1070-SUM($I1101:BY1101))))</f>
        <v>0</v>
      </c>
      <c r="CA1101" s="31">
        <f>IF($I1059="n/a",0,IF(CA$4&lt;=$C1101,0,IF(SUM($C1101,$I1059)&gt;CA$4,$AK1070/$I1059,$AK1070-SUM($I1101:BZ1101))))</f>
        <v>0</v>
      </c>
      <c r="CB1101" s="31">
        <f>IF($I1059="n/a",0,IF(CB$4&lt;=$C1101,0,IF(SUM($C1101,$I1059)&gt;CB$4,$AK1070/$I1059,$AK1070-SUM($I1101:CA1101))))</f>
        <v>0</v>
      </c>
      <c r="CC1101" s="31">
        <f>IF($I1059="n/a",0,IF(CC$4&lt;=$C1101,0,IF(SUM($C1101,$I1059)&gt;CC$4,$AK1070/$I1059,$AK1070-SUM($I1101:CB1101))))</f>
        <v>0</v>
      </c>
      <c r="CD1101" s="31">
        <f>IF($I1059="n/a",0,IF(CD$4&lt;=$C1101,0,IF(SUM($C1101,$I1059)&gt;CD$4,$AK1070/$I1059,$AK1070-SUM($I1101:CC1101))))</f>
        <v>0</v>
      </c>
      <c r="CE1101" s="31">
        <f>IF($I1059="n/a",0,IF(CE$4&lt;=$C1101,0,IF(SUM($C1101,$I1059)&gt;CE$4,$AK1070/$I1059,$AK1070-SUM($I1101:CD1101))))</f>
        <v>0</v>
      </c>
      <c r="CF1101" s="31">
        <f>IF($I1059="n/a",0,IF(CF$4&lt;=$C1101,0,IF(SUM($C1101,$I1059)&gt;CF$4,$AK1070/$I1059,$AK1070-SUM($I1101:CE1101))))</f>
        <v>0</v>
      </c>
    </row>
    <row r="1102" spans="3:84" ht="12.75" customHeight="1">
      <c r="C1102" s="202">
        <v>2044</v>
      </c>
      <c r="D1102" s="21" t="s">
        <v>201</v>
      </c>
      <c r="E1102" s="21" t="s">
        <v>197</v>
      </c>
      <c r="I1102" s="31"/>
      <c r="J1102" s="31">
        <f>IF($I1059="n/a",0,IF(J$4&lt;=$C1102,0,IF(SUM($C1102,$I1059)&gt;J$4,$AL1070/$I1059,$AL1070-SUM($I1102:I1102))))</f>
        <v>0</v>
      </c>
      <c r="K1102" s="31">
        <f>IF($I1059="n/a",0,IF(K$4&lt;=$C1102,0,IF(SUM($C1102,$I1059)&gt;K$4,$AL1070/$I1059,$AL1070-SUM($I1102:J1102))))</f>
        <v>0</v>
      </c>
      <c r="L1102" s="31">
        <f>IF($I1059="n/a",0,IF(L$4&lt;=$C1102,0,IF(SUM($C1102,$I1059)&gt;L$4,$AL1070/$I1059,$AL1070-SUM($I1102:K1102))))</f>
        <v>0</v>
      </c>
      <c r="M1102" s="31">
        <f>IF($I1059="n/a",0,IF(M$4&lt;=$C1102,0,IF(SUM($C1102,$I1059)&gt;M$4,$AL1070/$I1059,$AL1070-SUM($I1102:L1102))))</f>
        <v>0</v>
      </c>
      <c r="N1102" s="31">
        <f>IF($I1059="n/a",0,IF(N$4&lt;=$C1102,0,IF(SUM($C1102,$I1059)&gt;N$4,$AL1070/$I1059,$AL1070-SUM($I1102:M1102))))</f>
        <v>0</v>
      </c>
      <c r="O1102" s="31">
        <f>IF($I1059="n/a",0,IF(O$4&lt;=$C1102,0,IF(SUM($C1102,$I1059)&gt;O$4,$AL1070/$I1059,$AL1070-SUM($I1102:N1102))))</f>
        <v>0</v>
      </c>
      <c r="P1102" s="31">
        <f>IF($I1059="n/a",0,IF(P$4&lt;=$C1102,0,IF(SUM($C1102,$I1059)&gt;P$4,$AL1070/$I1059,$AL1070-SUM($I1102:O1102))))</f>
        <v>0</v>
      </c>
      <c r="Q1102" s="31">
        <f>IF($I1059="n/a",0,IF(Q$4&lt;=$C1102,0,IF(SUM($C1102,$I1059)&gt;Q$4,$AL1070/$I1059,$AL1070-SUM($I1102:P1102))))</f>
        <v>0</v>
      </c>
      <c r="R1102" s="31">
        <f>IF($I1059="n/a",0,IF(R$4&lt;=$C1102,0,IF(SUM($C1102,$I1059)&gt;R$4,$AL1070/$I1059,$AL1070-SUM($I1102:Q1102))))</f>
        <v>0</v>
      </c>
      <c r="S1102" s="31">
        <f>IF($I1059="n/a",0,IF(S$4&lt;=$C1102,0,IF(SUM($C1102,$I1059)&gt;S$4,$AL1070/$I1059,$AL1070-SUM($I1102:R1102))))</f>
        <v>0</v>
      </c>
      <c r="T1102" s="31">
        <f>IF($I1059="n/a",0,IF(T$4&lt;=$C1102,0,IF(SUM($C1102,$I1059)&gt;T$4,$AL1070/$I1059,$AL1070-SUM($I1102:S1102))))</f>
        <v>0</v>
      </c>
      <c r="U1102" s="31">
        <f>IF($I1059="n/a",0,IF(U$4&lt;=$C1102,0,IF(SUM($C1102,$I1059)&gt;U$4,$AL1070/$I1059,$AL1070-SUM($I1102:T1102))))</f>
        <v>0</v>
      </c>
      <c r="V1102" s="31">
        <f>IF($I1059="n/a",0,IF(V$4&lt;=$C1102,0,IF(SUM($C1102,$I1059)&gt;V$4,$AL1070/$I1059,$AL1070-SUM($I1102:U1102))))</f>
        <v>0</v>
      </c>
      <c r="W1102" s="31">
        <f>IF($I1059="n/a",0,IF(W$4&lt;=$C1102,0,IF(SUM($C1102,$I1059)&gt;W$4,$AL1070/$I1059,$AL1070-SUM($I1102:V1102))))</f>
        <v>0</v>
      </c>
      <c r="X1102" s="31">
        <f>IF($I1059="n/a",0,IF(X$4&lt;=$C1102,0,IF(SUM($C1102,$I1059)&gt;X$4,$AL1070/$I1059,$AL1070-SUM($I1102:W1102))))</f>
        <v>0</v>
      </c>
      <c r="Y1102" s="31">
        <f>IF($I1059="n/a",0,IF(Y$4&lt;=$C1102,0,IF(SUM($C1102,$I1059)&gt;Y$4,$AL1070/$I1059,$AL1070-SUM($I1102:X1102))))</f>
        <v>0</v>
      </c>
      <c r="Z1102" s="31">
        <f>IF($I1059="n/a",0,IF(Z$4&lt;=$C1102,0,IF(SUM($C1102,$I1059)&gt;Z$4,$AL1070/$I1059,$AL1070-SUM($I1102:Y1102))))</f>
        <v>0</v>
      </c>
      <c r="AA1102" s="31">
        <f>IF($I1059="n/a",0,IF(AA$4&lt;=$C1102,0,IF(SUM($C1102,$I1059)&gt;AA$4,$AL1070/$I1059,$AL1070-SUM($I1102:Z1102))))</f>
        <v>0</v>
      </c>
      <c r="AB1102" s="31">
        <f>IF($I1059="n/a",0,IF(AB$4&lt;=$C1102,0,IF(SUM($C1102,$I1059)&gt;AB$4,$AL1070/$I1059,$AL1070-SUM($I1102:AA1102))))</f>
        <v>0</v>
      </c>
      <c r="AC1102" s="31">
        <f>IF($I1059="n/a",0,IF(AC$4&lt;=$C1102,0,IF(SUM($C1102,$I1059)&gt;AC$4,$AL1070/$I1059,$AL1070-SUM($I1102:AB1102))))</f>
        <v>0</v>
      </c>
      <c r="AD1102" s="31">
        <f>IF($I1059="n/a",0,IF(AD$4&lt;=$C1102,0,IF(SUM($C1102,$I1059)&gt;AD$4,$AL1070/$I1059,$AL1070-SUM($I1102:AC1102))))</f>
        <v>0</v>
      </c>
      <c r="AE1102" s="31">
        <f>IF($I1059="n/a",0,IF(AE$4&lt;=$C1102,0,IF(SUM($C1102,$I1059)&gt;AE$4,$AL1070/$I1059,$AL1070-SUM($I1102:AD1102))))</f>
        <v>0</v>
      </c>
      <c r="AF1102" s="31">
        <f>IF($I1059="n/a",0,IF(AF$4&lt;=$C1102,0,IF(SUM($C1102,$I1059)&gt;AF$4,$AL1070/$I1059,$AL1070-SUM($I1102:AE1102))))</f>
        <v>0</v>
      </c>
      <c r="AG1102" s="31">
        <f>IF($I1059="n/a",0,IF(AG$4&lt;=$C1102,0,IF(SUM($C1102,$I1059)&gt;AG$4,$AL1070/$I1059,$AL1070-SUM($I1102:AF1102))))</f>
        <v>0</v>
      </c>
      <c r="AH1102" s="31">
        <f>IF($I1059="n/a",0,IF(AH$4&lt;=$C1102,0,IF(SUM($C1102,$I1059)&gt;AH$4,$AL1070/$I1059,$AL1070-SUM($I1102:AG1102))))</f>
        <v>0</v>
      </c>
      <c r="AI1102" s="31">
        <f>IF($I1059="n/a",0,IF(AI$4&lt;=$C1102,0,IF(SUM($C1102,$I1059)&gt;AI$4,$AL1070/$I1059,$AL1070-SUM($I1102:AH1102))))</f>
        <v>0</v>
      </c>
      <c r="AJ1102" s="31">
        <f>IF($I1059="n/a",0,IF(AJ$4&lt;=$C1102,0,IF(SUM($C1102,$I1059)&gt;AJ$4,$AL1070/$I1059,$AL1070-SUM($I1102:AI1102))))</f>
        <v>0</v>
      </c>
      <c r="AK1102" s="31">
        <f>IF($I1059="n/a",0,IF(AK$4&lt;=$C1102,0,IF(SUM($C1102,$I1059)&gt;AK$4,$AL1070/$I1059,$AL1070-SUM($I1102:AJ1102))))</f>
        <v>0</v>
      </c>
      <c r="AL1102" s="31">
        <f>IF($I1059="n/a",0,IF(AL$4&lt;=$C1102,0,IF(SUM($C1102,$I1059)&gt;AL$4,$AL1070/$I1059,$AL1070-SUM($I1102:AK1102))))</f>
        <v>0</v>
      </c>
      <c r="AM1102" s="31">
        <f>IF($I1059="n/a",0,IF(AM$4&lt;=$C1102,0,IF(SUM($C1102,$I1059)&gt;AM$4,$AL1070/$I1059,$AL1070-SUM($I1102:AL1102))))</f>
        <v>0</v>
      </c>
      <c r="AN1102" s="31">
        <f>IF($I1059="n/a",0,IF(AN$4&lt;=$C1102,0,IF(SUM($C1102,$I1059)&gt;AN$4,$AL1070/$I1059,$AL1070-SUM($I1102:AM1102))))</f>
        <v>0</v>
      </c>
      <c r="AO1102" s="31">
        <f>IF($I1059="n/a",0,IF(AO$4&lt;=$C1102,0,IF(SUM($C1102,$I1059)&gt;AO$4,$AL1070/$I1059,$AL1070-SUM($I1102:AN1102))))</f>
        <v>0</v>
      </c>
      <c r="AP1102" s="31">
        <f>IF($I1059="n/a",0,IF(AP$4&lt;=$C1102,0,IF(SUM($C1102,$I1059)&gt;AP$4,$AL1070/$I1059,$AL1070-SUM($I1102:AO1102))))</f>
        <v>0</v>
      </c>
      <c r="AQ1102" s="31">
        <f>IF($I1059="n/a",0,IF(AQ$4&lt;=$C1102,0,IF(SUM($C1102,$I1059)&gt;AQ$4,$AL1070/$I1059,$AL1070-SUM($I1102:AP1102))))</f>
        <v>0</v>
      </c>
      <c r="AR1102" s="31">
        <f>IF($I1059="n/a",0,IF(AR$4&lt;=$C1102,0,IF(SUM($C1102,$I1059)&gt;AR$4,$AL1070/$I1059,$AL1070-SUM($I1102:AQ1102))))</f>
        <v>0</v>
      </c>
      <c r="AS1102" s="31">
        <f>IF($I1059="n/a",0,IF(AS$4&lt;=$C1102,0,IF(SUM($C1102,$I1059)&gt;AS$4,$AL1070/$I1059,$AL1070-SUM($I1102:AR1102))))</f>
        <v>0</v>
      </c>
      <c r="AT1102" s="31">
        <f>IF($I1059="n/a",0,IF(AT$4&lt;=$C1102,0,IF(SUM($C1102,$I1059)&gt;AT$4,$AL1070/$I1059,$AL1070-SUM($I1102:AS1102))))</f>
        <v>0</v>
      </c>
      <c r="AU1102" s="31">
        <f>IF($I1059="n/a",0,IF(AU$4&lt;=$C1102,0,IF(SUM($C1102,$I1059)&gt;AU$4,$AL1070/$I1059,$AL1070-SUM($I1102:AT1102))))</f>
        <v>0</v>
      </c>
      <c r="AV1102" s="31">
        <f>IF($I1059="n/a",0,IF(AV$4&lt;=$C1102,0,IF(SUM($C1102,$I1059)&gt;AV$4,$AL1070/$I1059,$AL1070-SUM($I1102:AU1102))))</f>
        <v>0</v>
      </c>
      <c r="AW1102" s="31">
        <f>IF($I1059="n/a",0,IF(AW$4&lt;=$C1102,0,IF(SUM($C1102,$I1059)&gt;AW$4,$AL1070/$I1059,$AL1070-SUM($I1102:AV1102))))</f>
        <v>0</v>
      </c>
      <c r="AX1102" s="31">
        <f>IF($I1059="n/a",0,IF(AX$4&lt;=$C1102,0,IF(SUM($C1102,$I1059)&gt;AX$4,$AL1070/$I1059,$AL1070-SUM($I1102:AW1102))))</f>
        <v>0</v>
      </c>
      <c r="AY1102" s="31">
        <f>IF($I1059="n/a",0,IF(AY$4&lt;=$C1102,0,IF(SUM($C1102,$I1059)&gt;AY$4,$AL1070/$I1059,$AL1070-SUM($I1102:AX1102))))</f>
        <v>0</v>
      </c>
      <c r="AZ1102" s="31">
        <f>IF($I1059="n/a",0,IF(AZ$4&lt;=$C1102,0,IF(SUM($C1102,$I1059)&gt;AZ$4,$AL1070/$I1059,$AL1070-SUM($I1102:AY1102))))</f>
        <v>0</v>
      </c>
      <c r="BA1102" s="31">
        <f>IF($I1059="n/a",0,IF(BA$4&lt;=$C1102,0,IF(SUM($C1102,$I1059)&gt;BA$4,$AL1070/$I1059,$AL1070-SUM($I1102:AZ1102))))</f>
        <v>0</v>
      </c>
      <c r="BB1102" s="31">
        <f>IF($I1059="n/a",0,IF(BB$4&lt;=$C1102,0,IF(SUM($C1102,$I1059)&gt;BB$4,$AL1070/$I1059,$AL1070-SUM($I1102:BA1102))))</f>
        <v>0</v>
      </c>
      <c r="BC1102" s="31">
        <f>IF($I1059="n/a",0,IF(BC$4&lt;=$C1102,0,IF(SUM($C1102,$I1059)&gt;BC$4,$AL1070/$I1059,$AL1070-SUM($I1102:BB1102))))</f>
        <v>0</v>
      </c>
      <c r="BD1102" s="31">
        <f>IF($I1059="n/a",0,IF(BD$4&lt;=$C1102,0,IF(SUM($C1102,$I1059)&gt;BD$4,$AL1070/$I1059,$AL1070-SUM($I1102:BC1102))))</f>
        <v>0</v>
      </c>
      <c r="BE1102" s="31">
        <f>IF($I1059="n/a",0,IF(BE$4&lt;=$C1102,0,IF(SUM($C1102,$I1059)&gt;BE$4,$AL1070/$I1059,$AL1070-SUM($I1102:BD1102))))</f>
        <v>0</v>
      </c>
      <c r="BF1102" s="31">
        <f>IF($I1059="n/a",0,IF(BF$4&lt;=$C1102,0,IF(SUM($C1102,$I1059)&gt;BF$4,$AL1070/$I1059,$AL1070-SUM($I1102:BE1102))))</f>
        <v>0</v>
      </c>
      <c r="BG1102" s="31">
        <f>IF($I1059="n/a",0,IF(BG$4&lt;=$C1102,0,IF(SUM($C1102,$I1059)&gt;BG$4,$AL1070/$I1059,$AL1070-SUM($I1102:BF1102))))</f>
        <v>0</v>
      </c>
      <c r="BH1102" s="31">
        <f>IF($I1059="n/a",0,IF(BH$4&lt;=$C1102,0,IF(SUM($C1102,$I1059)&gt;BH$4,$AL1070/$I1059,$AL1070-SUM($I1102:BG1102))))</f>
        <v>0</v>
      </c>
      <c r="BI1102" s="31">
        <f>IF($I1059="n/a",0,IF(BI$4&lt;=$C1102,0,IF(SUM($C1102,$I1059)&gt;BI$4,$AL1070/$I1059,$AL1070-SUM($I1102:BH1102))))</f>
        <v>0</v>
      </c>
      <c r="BJ1102" s="31">
        <f>IF($I1059="n/a",0,IF(BJ$4&lt;=$C1102,0,IF(SUM($C1102,$I1059)&gt;BJ$4,$AL1070/$I1059,$AL1070-SUM($I1102:BI1102))))</f>
        <v>0</v>
      </c>
      <c r="BK1102" s="31">
        <f>IF($I1059="n/a",0,IF(BK$4&lt;=$C1102,0,IF(SUM($C1102,$I1059)&gt;BK$4,$AL1070/$I1059,$AL1070-SUM($I1102:BJ1102))))</f>
        <v>0</v>
      </c>
      <c r="BL1102" s="31">
        <f>IF($I1059="n/a",0,IF(BL$4&lt;=$C1102,0,IF(SUM($C1102,$I1059)&gt;BL$4,$AL1070/$I1059,$AL1070-SUM($I1102:BK1102))))</f>
        <v>0</v>
      </c>
      <c r="BM1102" s="31">
        <f>IF($I1059="n/a",0,IF(BM$4&lt;=$C1102,0,IF(SUM($C1102,$I1059)&gt;BM$4,$AL1070/$I1059,$AL1070-SUM($I1102:BL1102))))</f>
        <v>0</v>
      </c>
      <c r="BN1102" s="31">
        <f>IF($I1059="n/a",0,IF(BN$4&lt;=$C1102,0,IF(SUM($C1102,$I1059)&gt;BN$4,$AL1070/$I1059,$AL1070-SUM($I1102:BM1102))))</f>
        <v>0</v>
      </c>
      <c r="BO1102" s="31">
        <f>IF($I1059="n/a",0,IF(BO$4&lt;=$C1102,0,IF(SUM($C1102,$I1059)&gt;BO$4,$AL1070/$I1059,$AL1070-SUM($I1102:BN1102))))</f>
        <v>0</v>
      </c>
      <c r="BP1102" s="31">
        <f>IF($I1059="n/a",0,IF(BP$4&lt;=$C1102,0,IF(SUM($C1102,$I1059)&gt;BP$4,$AL1070/$I1059,$AL1070-SUM($I1102:BO1102))))</f>
        <v>0</v>
      </c>
      <c r="BQ1102" s="31">
        <f>IF($I1059="n/a",0,IF(BQ$4&lt;=$C1102,0,IF(SUM($C1102,$I1059)&gt;BQ$4,$AL1070/$I1059,$AL1070-SUM($I1102:BP1102))))</f>
        <v>0</v>
      </c>
      <c r="BR1102" s="31">
        <f>IF($I1059="n/a",0,IF(BR$4&lt;=$C1102,0,IF(SUM($C1102,$I1059)&gt;BR$4,$AL1070/$I1059,$AL1070-SUM($I1102:BQ1102))))</f>
        <v>0</v>
      </c>
      <c r="BS1102" s="31">
        <f>IF($I1059="n/a",0,IF(BS$4&lt;=$C1102,0,IF(SUM($C1102,$I1059)&gt;BS$4,$AL1070/$I1059,$AL1070-SUM($I1102:BR1102))))</f>
        <v>0</v>
      </c>
      <c r="BT1102" s="31">
        <f>IF($I1059="n/a",0,IF(BT$4&lt;=$C1102,0,IF(SUM($C1102,$I1059)&gt;BT$4,$AL1070/$I1059,$AL1070-SUM($I1102:BS1102))))</f>
        <v>0</v>
      </c>
      <c r="BU1102" s="31">
        <f>IF($I1059="n/a",0,IF(BU$4&lt;=$C1102,0,IF(SUM($C1102,$I1059)&gt;BU$4,$AL1070/$I1059,$AL1070-SUM($I1102:BT1102))))</f>
        <v>0</v>
      </c>
      <c r="BV1102" s="31">
        <f>IF($I1059="n/a",0,IF(BV$4&lt;=$C1102,0,IF(SUM($C1102,$I1059)&gt;BV$4,$AL1070/$I1059,$AL1070-SUM($I1102:BU1102))))</f>
        <v>0</v>
      </c>
      <c r="BW1102" s="31">
        <f>IF($I1059="n/a",0,IF(BW$4&lt;=$C1102,0,IF(SUM($C1102,$I1059)&gt;BW$4,$AL1070/$I1059,$AL1070-SUM($I1102:BV1102))))</f>
        <v>0</v>
      </c>
      <c r="BX1102" s="31">
        <f>IF($I1059="n/a",0,IF(BX$4&lt;=$C1102,0,IF(SUM($C1102,$I1059)&gt;BX$4,$AL1070/$I1059,$AL1070-SUM($I1102:BW1102))))</f>
        <v>0</v>
      </c>
      <c r="BY1102" s="31">
        <f>IF($I1059="n/a",0,IF(BY$4&lt;=$C1102,0,IF(SUM($C1102,$I1059)&gt;BY$4,$AL1070/$I1059,$AL1070-SUM($I1102:BX1102))))</f>
        <v>0</v>
      </c>
      <c r="BZ1102" s="31">
        <f>IF($I1059="n/a",0,IF(BZ$4&lt;=$C1102,0,IF(SUM($C1102,$I1059)&gt;BZ$4,$AL1070/$I1059,$AL1070-SUM($I1102:BY1102))))</f>
        <v>0</v>
      </c>
      <c r="CA1102" s="31">
        <f>IF($I1059="n/a",0,IF(CA$4&lt;=$C1102,0,IF(SUM($C1102,$I1059)&gt;CA$4,$AL1070/$I1059,$AL1070-SUM($I1102:BZ1102))))</f>
        <v>0</v>
      </c>
      <c r="CB1102" s="31">
        <f>IF($I1059="n/a",0,IF(CB$4&lt;=$C1102,0,IF(SUM($C1102,$I1059)&gt;CB$4,$AL1070/$I1059,$AL1070-SUM($I1102:CA1102))))</f>
        <v>0</v>
      </c>
      <c r="CC1102" s="31">
        <f>IF($I1059="n/a",0,IF(CC$4&lt;=$C1102,0,IF(SUM($C1102,$I1059)&gt;CC$4,$AL1070/$I1059,$AL1070-SUM($I1102:CB1102))))</f>
        <v>0</v>
      </c>
      <c r="CD1102" s="31">
        <f>IF($I1059="n/a",0,IF(CD$4&lt;=$C1102,0,IF(SUM($C1102,$I1059)&gt;CD$4,$AL1070/$I1059,$AL1070-SUM($I1102:CC1102))))</f>
        <v>0</v>
      </c>
      <c r="CE1102" s="31">
        <f>IF($I1059="n/a",0,IF(CE$4&lt;=$C1102,0,IF(SUM($C1102,$I1059)&gt;CE$4,$AL1070/$I1059,$AL1070-SUM($I1102:CD1102))))</f>
        <v>0</v>
      </c>
      <c r="CF1102" s="31">
        <f>IF($I1059="n/a",0,IF(CF$4&lt;=$C1102,0,IF(SUM($C1102,$I1059)&gt;CF$4,$AL1070/$I1059,$AL1070-SUM($I1102:CE1102))))</f>
        <v>0</v>
      </c>
    </row>
    <row r="1103" spans="3:84" ht="12.75" customHeight="1">
      <c r="C1103" s="202">
        <v>2045</v>
      </c>
      <c r="D1103" s="21" t="s">
        <v>202</v>
      </c>
      <c r="E1103" s="21" t="s">
        <v>197</v>
      </c>
      <c r="I1103" s="31"/>
      <c r="J1103" s="31">
        <f>IF($I1059="n/a",0,IF(J$4&lt;=$C1103,0,IF(SUM($C1103,$I1059)&gt;J$4,$AM1070/$I1059,$AM1070-SUM($I1103:I1103))))</f>
        <v>0</v>
      </c>
      <c r="K1103" s="31">
        <f>IF($I1059="n/a",0,IF(K$4&lt;=$C1103,0,IF(SUM($C1103,$I1059)&gt;K$4,$AM1070/$I1059,$AM1070-SUM($I1103:J1103))))</f>
        <v>0</v>
      </c>
      <c r="L1103" s="31">
        <f>IF($I1059="n/a",0,IF(L$4&lt;=$C1103,0,IF(SUM($C1103,$I1059)&gt;L$4,$AM1070/$I1059,$AM1070-SUM($I1103:K1103))))</f>
        <v>0</v>
      </c>
      <c r="M1103" s="31">
        <f>IF($I1059="n/a",0,IF(M$4&lt;=$C1103,0,IF(SUM($C1103,$I1059)&gt;M$4,$AM1070/$I1059,$AM1070-SUM($I1103:L1103))))</f>
        <v>0</v>
      </c>
      <c r="N1103" s="31">
        <f>IF($I1059="n/a",0,IF(N$4&lt;=$C1103,0,IF(SUM($C1103,$I1059)&gt;N$4,$AM1070/$I1059,$AM1070-SUM($I1103:M1103))))</f>
        <v>0</v>
      </c>
      <c r="O1103" s="31">
        <f>IF($I1059="n/a",0,IF(O$4&lt;=$C1103,0,IF(SUM($C1103,$I1059)&gt;O$4,$AM1070/$I1059,$AM1070-SUM($I1103:N1103))))</f>
        <v>0</v>
      </c>
      <c r="P1103" s="31">
        <f>IF($I1059="n/a",0,IF(P$4&lt;=$C1103,0,IF(SUM($C1103,$I1059)&gt;P$4,$AM1070/$I1059,$AM1070-SUM($I1103:O1103))))</f>
        <v>0</v>
      </c>
      <c r="Q1103" s="31">
        <f>IF($I1059="n/a",0,IF(Q$4&lt;=$C1103,0,IF(SUM($C1103,$I1059)&gt;Q$4,$AM1070/$I1059,$AM1070-SUM($I1103:P1103))))</f>
        <v>0</v>
      </c>
      <c r="R1103" s="31">
        <f>IF($I1059="n/a",0,IF(R$4&lt;=$C1103,0,IF(SUM($C1103,$I1059)&gt;R$4,$AM1070/$I1059,$AM1070-SUM($I1103:Q1103))))</f>
        <v>0</v>
      </c>
      <c r="S1103" s="31">
        <f>IF($I1059="n/a",0,IF(S$4&lt;=$C1103,0,IF(SUM($C1103,$I1059)&gt;S$4,$AM1070/$I1059,$AM1070-SUM($I1103:R1103))))</f>
        <v>0</v>
      </c>
      <c r="T1103" s="31">
        <f>IF($I1059="n/a",0,IF(T$4&lt;=$C1103,0,IF(SUM($C1103,$I1059)&gt;T$4,$AM1070/$I1059,$AM1070-SUM($I1103:S1103))))</f>
        <v>0</v>
      </c>
      <c r="U1103" s="31">
        <f>IF($I1059="n/a",0,IF(U$4&lt;=$C1103,0,IF(SUM($C1103,$I1059)&gt;U$4,$AM1070/$I1059,$AM1070-SUM($I1103:T1103))))</f>
        <v>0</v>
      </c>
      <c r="V1103" s="31">
        <f>IF($I1059="n/a",0,IF(V$4&lt;=$C1103,0,IF(SUM($C1103,$I1059)&gt;V$4,$AM1070/$I1059,$AM1070-SUM($I1103:U1103))))</f>
        <v>0</v>
      </c>
      <c r="W1103" s="31">
        <f>IF($I1059="n/a",0,IF(W$4&lt;=$C1103,0,IF(SUM($C1103,$I1059)&gt;W$4,$AM1070/$I1059,$AM1070-SUM($I1103:V1103))))</f>
        <v>0</v>
      </c>
      <c r="X1103" s="31">
        <f>IF($I1059="n/a",0,IF(X$4&lt;=$C1103,0,IF(SUM($C1103,$I1059)&gt;X$4,$AM1070/$I1059,$AM1070-SUM($I1103:W1103))))</f>
        <v>0</v>
      </c>
      <c r="Y1103" s="31">
        <f>IF($I1059="n/a",0,IF(Y$4&lt;=$C1103,0,IF(SUM($C1103,$I1059)&gt;Y$4,$AM1070/$I1059,$AM1070-SUM($I1103:X1103))))</f>
        <v>0</v>
      </c>
      <c r="Z1103" s="31">
        <f>IF($I1059="n/a",0,IF(Z$4&lt;=$C1103,0,IF(SUM($C1103,$I1059)&gt;Z$4,$AM1070/$I1059,$AM1070-SUM($I1103:Y1103))))</f>
        <v>0</v>
      </c>
      <c r="AA1103" s="31">
        <f>IF($I1059="n/a",0,IF(AA$4&lt;=$C1103,0,IF(SUM($C1103,$I1059)&gt;AA$4,$AM1070/$I1059,$AM1070-SUM($I1103:Z1103))))</f>
        <v>0</v>
      </c>
      <c r="AB1103" s="31">
        <f>IF($I1059="n/a",0,IF(AB$4&lt;=$C1103,0,IF(SUM($C1103,$I1059)&gt;AB$4,$AM1070/$I1059,$AM1070-SUM($I1103:AA1103))))</f>
        <v>0</v>
      </c>
      <c r="AC1103" s="31">
        <f>IF($I1059="n/a",0,IF(AC$4&lt;=$C1103,0,IF(SUM($C1103,$I1059)&gt;AC$4,$AM1070/$I1059,$AM1070-SUM($I1103:AB1103))))</f>
        <v>0</v>
      </c>
      <c r="AD1103" s="31">
        <f>IF($I1059="n/a",0,IF(AD$4&lt;=$C1103,0,IF(SUM($C1103,$I1059)&gt;AD$4,$AM1070/$I1059,$AM1070-SUM($I1103:AC1103))))</f>
        <v>0</v>
      </c>
      <c r="AE1103" s="31">
        <f>IF($I1059="n/a",0,IF(AE$4&lt;=$C1103,0,IF(SUM($C1103,$I1059)&gt;AE$4,$AM1070/$I1059,$AM1070-SUM($I1103:AD1103))))</f>
        <v>0</v>
      </c>
      <c r="AF1103" s="31">
        <f>IF($I1059="n/a",0,IF(AF$4&lt;=$C1103,0,IF(SUM($C1103,$I1059)&gt;AF$4,$AM1070/$I1059,$AM1070-SUM($I1103:AE1103))))</f>
        <v>0</v>
      </c>
      <c r="AG1103" s="31">
        <f>IF($I1059="n/a",0,IF(AG$4&lt;=$C1103,0,IF(SUM($C1103,$I1059)&gt;AG$4,$AM1070/$I1059,$AM1070-SUM($I1103:AF1103))))</f>
        <v>0</v>
      </c>
      <c r="AH1103" s="31">
        <f>IF($I1059="n/a",0,IF(AH$4&lt;=$C1103,0,IF(SUM($C1103,$I1059)&gt;AH$4,$AM1070/$I1059,$AM1070-SUM($I1103:AG1103))))</f>
        <v>0</v>
      </c>
      <c r="AI1103" s="31">
        <f>IF($I1059="n/a",0,IF(AI$4&lt;=$C1103,0,IF(SUM($C1103,$I1059)&gt;AI$4,$AM1070/$I1059,$AM1070-SUM($I1103:AH1103))))</f>
        <v>0</v>
      </c>
      <c r="AJ1103" s="31">
        <f>IF($I1059="n/a",0,IF(AJ$4&lt;=$C1103,0,IF(SUM($C1103,$I1059)&gt;AJ$4,$AM1070/$I1059,$AM1070-SUM($I1103:AI1103))))</f>
        <v>0</v>
      </c>
      <c r="AK1103" s="31">
        <f>IF($I1059="n/a",0,IF(AK$4&lt;=$C1103,0,IF(SUM($C1103,$I1059)&gt;AK$4,$AM1070/$I1059,$AM1070-SUM($I1103:AJ1103))))</f>
        <v>0</v>
      </c>
      <c r="AL1103" s="31">
        <f>IF($I1059="n/a",0,IF(AL$4&lt;=$C1103,0,IF(SUM($C1103,$I1059)&gt;AL$4,$AM1070/$I1059,$AM1070-SUM($I1103:AK1103))))</f>
        <v>0</v>
      </c>
      <c r="AM1103" s="31">
        <f>IF($I1059="n/a",0,IF(AM$4&lt;=$C1103,0,IF(SUM($C1103,$I1059)&gt;AM$4,$AM1070/$I1059,$AM1070-SUM($I1103:AL1103))))</f>
        <v>0</v>
      </c>
      <c r="AN1103" s="31">
        <f>IF($I1059="n/a",0,IF(AN$4&lt;=$C1103,0,IF(SUM($C1103,$I1059)&gt;AN$4,$AM1070/$I1059,$AM1070-SUM($I1103:AM1103))))</f>
        <v>0</v>
      </c>
      <c r="AO1103" s="31">
        <f>IF($I1059="n/a",0,IF(AO$4&lt;=$C1103,0,IF(SUM($C1103,$I1059)&gt;AO$4,$AM1070/$I1059,$AM1070-SUM($I1103:AN1103))))</f>
        <v>0</v>
      </c>
      <c r="AP1103" s="31">
        <f>IF($I1059="n/a",0,IF(AP$4&lt;=$C1103,0,IF(SUM($C1103,$I1059)&gt;AP$4,$AM1070/$I1059,$AM1070-SUM($I1103:AO1103))))</f>
        <v>0</v>
      </c>
      <c r="AQ1103" s="31">
        <f>IF($I1059="n/a",0,IF(AQ$4&lt;=$C1103,0,IF(SUM($C1103,$I1059)&gt;AQ$4,$AM1070/$I1059,$AM1070-SUM($I1103:AP1103))))</f>
        <v>0</v>
      </c>
      <c r="AR1103" s="31">
        <f>IF($I1059="n/a",0,IF(AR$4&lt;=$C1103,0,IF(SUM($C1103,$I1059)&gt;AR$4,$AM1070/$I1059,$AM1070-SUM($I1103:AQ1103))))</f>
        <v>0</v>
      </c>
      <c r="AS1103" s="31">
        <f>IF($I1059="n/a",0,IF(AS$4&lt;=$C1103,0,IF(SUM($C1103,$I1059)&gt;AS$4,$AM1070/$I1059,$AM1070-SUM($I1103:AR1103))))</f>
        <v>0</v>
      </c>
      <c r="AT1103" s="31">
        <f>IF($I1059="n/a",0,IF(AT$4&lt;=$C1103,0,IF(SUM($C1103,$I1059)&gt;AT$4,$AM1070/$I1059,$AM1070-SUM($I1103:AS1103))))</f>
        <v>0</v>
      </c>
      <c r="AU1103" s="31">
        <f>IF($I1059="n/a",0,IF(AU$4&lt;=$C1103,0,IF(SUM($C1103,$I1059)&gt;AU$4,$AM1070/$I1059,$AM1070-SUM($I1103:AT1103))))</f>
        <v>0</v>
      </c>
      <c r="AV1103" s="31">
        <f>IF($I1059="n/a",0,IF(AV$4&lt;=$C1103,0,IF(SUM($C1103,$I1059)&gt;AV$4,$AM1070/$I1059,$AM1070-SUM($I1103:AU1103))))</f>
        <v>0</v>
      </c>
      <c r="AW1103" s="31">
        <f>IF($I1059="n/a",0,IF(AW$4&lt;=$C1103,0,IF(SUM($C1103,$I1059)&gt;AW$4,$AM1070/$I1059,$AM1070-SUM($I1103:AV1103))))</f>
        <v>0</v>
      </c>
      <c r="AX1103" s="31">
        <f>IF($I1059="n/a",0,IF(AX$4&lt;=$C1103,0,IF(SUM($C1103,$I1059)&gt;AX$4,$AM1070/$I1059,$AM1070-SUM($I1103:AW1103))))</f>
        <v>0</v>
      </c>
      <c r="AY1103" s="31">
        <f>IF($I1059="n/a",0,IF(AY$4&lt;=$C1103,0,IF(SUM($C1103,$I1059)&gt;AY$4,$AM1070/$I1059,$AM1070-SUM($I1103:AX1103))))</f>
        <v>0</v>
      </c>
      <c r="AZ1103" s="31">
        <f>IF($I1059="n/a",0,IF(AZ$4&lt;=$C1103,0,IF(SUM($C1103,$I1059)&gt;AZ$4,$AM1070/$I1059,$AM1070-SUM($I1103:AY1103))))</f>
        <v>0</v>
      </c>
      <c r="BA1103" s="31">
        <f>IF($I1059="n/a",0,IF(BA$4&lt;=$C1103,0,IF(SUM($C1103,$I1059)&gt;BA$4,$AM1070/$I1059,$AM1070-SUM($I1103:AZ1103))))</f>
        <v>0</v>
      </c>
      <c r="BB1103" s="31">
        <f>IF($I1059="n/a",0,IF(BB$4&lt;=$C1103,0,IF(SUM($C1103,$I1059)&gt;BB$4,$AM1070/$I1059,$AM1070-SUM($I1103:BA1103))))</f>
        <v>0</v>
      </c>
      <c r="BC1103" s="31">
        <f>IF($I1059="n/a",0,IF(BC$4&lt;=$C1103,0,IF(SUM($C1103,$I1059)&gt;BC$4,$AM1070/$I1059,$AM1070-SUM($I1103:BB1103))))</f>
        <v>0</v>
      </c>
      <c r="BD1103" s="31">
        <f>IF($I1059="n/a",0,IF(BD$4&lt;=$C1103,0,IF(SUM($C1103,$I1059)&gt;BD$4,$AM1070/$I1059,$AM1070-SUM($I1103:BC1103))))</f>
        <v>0</v>
      </c>
      <c r="BE1103" s="31">
        <f>IF($I1059="n/a",0,IF(BE$4&lt;=$C1103,0,IF(SUM($C1103,$I1059)&gt;BE$4,$AM1070/$I1059,$AM1070-SUM($I1103:BD1103))))</f>
        <v>0</v>
      </c>
      <c r="BF1103" s="31">
        <f>IF($I1059="n/a",0,IF(BF$4&lt;=$C1103,0,IF(SUM($C1103,$I1059)&gt;BF$4,$AM1070/$I1059,$AM1070-SUM($I1103:BE1103))))</f>
        <v>0</v>
      </c>
      <c r="BG1103" s="31">
        <f>IF($I1059="n/a",0,IF(BG$4&lt;=$C1103,0,IF(SUM($C1103,$I1059)&gt;BG$4,$AM1070/$I1059,$AM1070-SUM($I1103:BF1103))))</f>
        <v>0</v>
      </c>
      <c r="BH1103" s="31">
        <f>IF($I1059="n/a",0,IF(BH$4&lt;=$C1103,0,IF(SUM($C1103,$I1059)&gt;BH$4,$AM1070/$I1059,$AM1070-SUM($I1103:BG1103))))</f>
        <v>0</v>
      </c>
      <c r="BI1103" s="31">
        <f>IF($I1059="n/a",0,IF(BI$4&lt;=$C1103,0,IF(SUM($C1103,$I1059)&gt;BI$4,$AM1070/$I1059,$AM1070-SUM($I1103:BH1103))))</f>
        <v>0</v>
      </c>
      <c r="BJ1103" s="31">
        <f>IF($I1059="n/a",0,IF(BJ$4&lt;=$C1103,0,IF(SUM($C1103,$I1059)&gt;BJ$4,$AM1070/$I1059,$AM1070-SUM($I1103:BI1103))))</f>
        <v>0</v>
      </c>
      <c r="BK1103" s="31">
        <f>IF($I1059="n/a",0,IF(BK$4&lt;=$C1103,0,IF(SUM($C1103,$I1059)&gt;BK$4,$AM1070/$I1059,$AM1070-SUM($I1103:BJ1103))))</f>
        <v>0</v>
      </c>
      <c r="BL1103" s="31">
        <f>IF($I1059="n/a",0,IF(BL$4&lt;=$C1103,0,IF(SUM($C1103,$I1059)&gt;BL$4,$AM1070/$I1059,$AM1070-SUM($I1103:BK1103))))</f>
        <v>0</v>
      </c>
      <c r="BM1103" s="31">
        <f>IF($I1059="n/a",0,IF(BM$4&lt;=$C1103,0,IF(SUM($C1103,$I1059)&gt;BM$4,$AM1070/$I1059,$AM1070-SUM($I1103:BL1103))))</f>
        <v>0</v>
      </c>
      <c r="BN1103" s="31">
        <f>IF($I1059="n/a",0,IF(BN$4&lt;=$C1103,0,IF(SUM($C1103,$I1059)&gt;BN$4,$AM1070/$I1059,$AM1070-SUM($I1103:BM1103))))</f>
        <v>0</v>
      </c>
      <c r="BO1103" s="31">
        <f>IF($I1059="n/a",0,IF(BO$4&lt;=$C1103,0,IF(SUM($C1103,$I1059)&gt;BO$4,$AM1070/$I1059,$AM1070-SUM($I1103:BN1103))))</f>
        <v>0</v>
      </c>
      <c r="BP1103" s="31">
        <f>IF($I1059="n/a",0,IF(BP$4&lt;=$C1103,0,IF(SUM($C1103,$I1059)&gt;BP$4,$AM1070/$I1059,$AM1070-SUM($I1103:BO1103))))</f>
        <v>0</v>
      </c>
      <c r="BQ1103" s="31">
        <f>IF($I1059="n/a",0,IF(BQ$4&lt;=$C1103,0,IF(SUM($C1103,$I1059)&gt;BQ$4,$AM1070/$I1059,$AM1070-SUM($I1103:BP1103))))</f>
        <v>0</v>
      </c>
      <c r="BR1103" s="31">
        <f>IF($I1059="n/a",0,IF(BR$4&lt;=$C1103,0,IF(SUM($C1103,$I1059)&gt;BR$4,$AM1070/$I1059,$AM1070-SUM($I1103:BQ1103))))</f>
        <v>0</v>
      </c>
      <c r="BS1103" s="31">
        <f>IF($I1059="n/a",0,IF(BS$4&lt;=$C1103,0,IF(SUM($C1103,$I1059)&gt;BS$4,$AM1070/$I1059,$AM1070-SUM($I1103:BR1103))))</f>
        <v>0</v>
      </c>
      <c r="BT1103" s="31">
        <f>IF($I1059="n/a",0,IF(BT$4&lt;=$C1103,0,IF(SUM($C1103,$I1059)&gt;BT$4,$AM1070/$I1059,$AM1070-SUM($I1103:BS1103))))</f>
        <v>0</v>
      </c>
      <c r="BU1103" s="31">
        <f>IF($I1059="n/a",0,IF(BU$4&lt;=$C1103,0,IF(SUM($C1103,$I1059)&gt;BU$4,$AM1070/$I1059,$AM1070-SUM($I1103:BT1103))))</f>
        <v>0</v>
      </c>
      <c r="BV1103" s="31">
        <f>IF($I1059="n/a",0,IF(BV$4&lt;=$C1103,0,IF(SUM($C1103,$I1059)&gt;BV$4,$AM1070/$I1059,$AM1070-SUM($I1103:BU1103))))</f>
        <v>0</v>
      </c>
      <c r="BW1103" s="31">
        <f>IF($I1059="n/a",0,IF(BW$4&lt;=$C1103,0,IF(SUM($C1103,$I1059)&gt;BW$4,$AM1070/$I1059,$AM1070-SUM($I1103:BV1103))))</f>
        <v>0</v>
      </c>
      <c r="BX1103" s="31">
        <f>IF($I1059="n/a",0,IF(BX$4&lt;=$C1103,0,IF(SUM($C1103,$I1059)&gt;BX$4,$AM1070/$I1059,$AM1070-SUM($I1103:BW1103))))</f>
        <v>0</v>
      </c>
      <c r="BY1103" s="31">
        <f>IF($I1059="n/a",0,IF(BY$4&lt;=$C1103,0,IF(SUM($C1103,$I1059)&gt;BY$4,$AM1070/$I1059,$AM1070-SUM($I1103:BX1103))))</f>
        <v>0</v>
      </c>
      <c r="BZ1103" s="31">
        <f>IF($I1059="n/a",0,IF(BZ$4&lt;=$C1103,0,IF(SUM($C1103,$I1059)&gt;BZ$4,$AM1070/$I1059,$AM1070-SUM($I1103:BY1103))))</f>
        <v>0</v>
      </c>
      <c r="CA1103" s="31">
        <f>IF($I1059="n/a",0,IF(CA$4&lt;=$C1103,0,IF(SUM($C1103,$I1059)&gt;CA$4,$AM1070/$I1059,$AM1070-SUM($I1103:BZ1103))))</f>
        <v>0</v>
      </c>
      <c r="CB1103" s="31">
        <f>IF($I1059="n/a",0,IF(CB$4&lt;=$C1103,0,IF(SUM($C1103,$I1059)&gt;CB$4,$AM1070/$I1059,$AM1070-SUM($I1103:CA1103))))</f>
        <v>0</v>
      </c>
      <c r="CC1103" s="31">
        <f>IF($I1059="n/a",0,IF(CC$4&lt;=$C1103,0,IF(SUM($C1103,$I1059)&gt;CC$4,$AM1070/$I1059,$AM1070-SUM($I1103:CB1103))))</f>
        <v>0</v>
      </c>
      <c r="CD1103" s="31">
        <f>IF($I1059="n/a",0,IF(CD$4&lt;=$C1103,0,IF(SUM($C1103,$I1059)&gt;CD$4,$AM1070/$I1059,$AM1070-SUM($I1103:CC1103))))</f>
        <v>0</v>
      </c>
      <c r="CE1103" s="31">
        <f>IF($I1059="n/a",0,IF(CE$4&lt;=$C1103,0,IF(SUM($C1103,$I1059)&gt;CE$4,$AM1070/$I1059,$AM1070-SUM($I1103:CD1103))))</f>
        <v>0</v>
      </c>
      <c r="CF1103" s="31">
        <f>IF($I1059="n/a",0,IF(CF$4&lt;=$C1103,0,IF(SUM($C1103,$I1059)&gt;CF$4,$AM1070/$I1059,$AM1070-SUM($I1103:CE1103))))</f>
        <v>0</v>
      </c>
    </row>
    <row r="1104" spans="3:84" ht="12.75" customHeight="1">
      <c r="D1104" s="21"/>
      <c r="E1104" s="21"/>
      <c r="I1104" s="31"/>
    </row>
    <row r="1105" spans="1:2018" s="158" customFormat="1" ht="12.75" customHeight="1">
      <c r="A1105"/>
      <c r="B1105" s="101"/>
      <c r="C1105" s="101"/>
      <c r="D1105" s="101" t="s">
        <v>9</v>
      </c>
      <c r="E1105" s="101" t="s">
        <v>197</v>
      </c>
      <c r="F1105" s="101"/>
      <c r="G1105" s="101"/>
      <c r="H1105" s="101"/>
      <c r="I1105" s="101"/>
      <c r="J1105" s="101">
        <f t="shared" ref="J1105:AO1105" si="3427">J1064+SUM(J1072:J1103)</f>
        <v>13.494076389668813</v>
      </c>
      <c r="K1105" s="101">
        <f t="shared" si="3427"/>
        <v>14.661656323230254</v>
      </c>
      <c r="L1105" s="101">
        <f t="shared" si="3427"/>
        <v>16.97294687997131</v>
      </c>
      <c r="M1105" s="101">
        <f t="shared" si="3427"/>
        <v>18.498112813587962</v>
      </c>
      <c r="N1105" s="101">
        <f t="shared" si="3427"/>
        <v>20.080143613413085</v>
      </c>
      <c r="O1105" s="101">
        <f t="shared" si="3427"/>
        <v>21.869150933819576</v>
      </c>
      <c r="P1105" s="101">
        <f t="shared" si="3427"/>
        <v>8.5512735143758434</v>
      </c>
      <c r="Q1105" s="101">
        <f t="shared" si="3427"/>
        <v>8.5512735143758434</v>
      </c>
      <c r="R1105" s="101">
        <f t="shared" si="3427"/>
        <v>8.5512735143758434</v>
      </c>
      <c r="S1105" s="101">
        <f t="shared" si="3427"/>
        <v>8.5513490560345016</v>
      </c>
      <c r="T1105" s="101">
        <f t="shared" si="3427"/>
        <v>7.4071207211442882</v>
      </c>
      <c r="U1105" s="101">
        <f t="shared" si="3427"/>
        <v>5.1187043768668312</v>
      </c>
      <c r="V1105" s="101">
        <f t="shared" si="3427"/>
        <v>3.5778159507876843</v>
      </c>
      <c r="W1105" s="101">
        <f t="shared" si="3427"/>
        <v>1.9969224482867334</v>
      </c>
      <c r="X1105" s="101">
        <f t="shared" si="3427"/>
        <v>3.9305636645803332E-2</v>
      </c>
      <c r="Y1105" s="101">
        <f t="shared" si="3427"/>
        <v>0</v>
      </c>
      <c r="Z1105" s="101">
        <f t="shared" si="3427"/>
        <v>0</v>
      </c>
      <c r="AA1105" s="101">
        <f t="shared" si="3427"/>
        <v>0</v>
      </c>
      <c r="AB1105" s="101">
        <f t="shared" si="3427"/>
        <v>0</v>
      </c>
      <c r="AC1105" s="101">
        <f t="shared" si="3427"/>
        <v>0</v>
      </c>
      <c r="AD1105" s="101">
        <f t="shared" si="3427"/>
        <v>0</v>
      </c>
      <c r="AE1105" s="101">
        <f t="shared" si="3427"/>
        <v>0</v>
      </c>
      <c r="AF1105" s="101">
        <f t="shared" si="3427"/>
        <v>0</v>
      </c>
      <c r="AG1105" s="101">
        <f t="shared" si="3427"/>
        <v>0</v>
      </c>
      <c r="AH1105" s="101">
        <f t="shared" si="3427"/>
        <v>0</v>
      </c>
      <c r="AI1105" s="101">
        <f t="shared" si="3427"/>
        <v>0</v>
      </c>
      <c r="AJ1105" s="101">
        <f t="shared" si="3427"/>
        <v>0</v>
      </c>
      <c r="AK1105" s="101">
        <f t="shared" si="3427"/>
        <v>0</v>
      </c>
      <c r="AL1105" s="101">
        <f t="shared" si="3427"/>
        <v>0</v>
      </c>
      <c r="AM1105" s="101">
        <f t="shared" si="3427"/>
        <v>0</v>
      </c>
      <c r="AN1105" s="101">
        <f t="shared" si="3427"/>
        <v>0</v>
      </c>
      <c r="AO1105" s="101">
        <f t="shared" si="3427"/>
        <v>0</v>
      </c>
      <c r="AP1105" s="101">
        <f t="shared" ref="AP1105:BU1105" si="3428">AP1064+SUM(AP1072:AP1103)</f>
        <v>0</v>
      </c>
      <c r="AQ1105" s="101">
        <f t="shared" si="3428"/>
        <v>0</v>
      </c>
      <c r="AR1105" s="101">
        <f t="shared" si="3428"/>
        <v>0</v>
      </c>
      <c r="AS1105" s="101">
        <f t="shared" si="3428"/>
        <v>0</v>
      </c>
      <c r="AT1105" s="101">
        <f t="shared" si="3428"/>
        <v>0</v>
      </c>
      <c r="AU1105" s="101">
        <f t="shared" si="3428"/>
        <v>0</v>
      </c>
      <c r="AV1105" s="101">
        <f t="shared" si="3428"/>
        <v>0</v>
      </c>
      <c r="AW1105" s="101">
        <f t="shared" si="3428"/>
        <v>0</v>
      </c>
      <c r="AX1105" s="101">
        <f t="shared" si="3428"/>
        <v>0</v>
      </c>
      <c r="AY1105" s="101">
        <f t="shared" si="3428"/>
        <v>0</v>
      </c>
      <c r="AZ1105" s="101">
        <f t="shared" si="3428"/>
        <v>0</v>
      </c>
      <c r="BA1105" s="101">
        <f t="shared" si="3428"/>
        <v>0</v>
      </c>
      <c r="BB1105" s="101">
        <f t="shared" si="3428"/>
        <v>0</v>
      </c>
      <c r="BC1105" s="101">
        <f t="shared" si="3428"/>
        <v>0</v>
      </c>
      <c r="BD1105" s="101">
        <f t="shared" si="3428"/>
        <v>0</v>
      </c>
      <c r="BE1105" s="101">
        <f t="shared" si="3428"/>
        <v>0</v>
      </c>
      <c r="BF1105" s="101">
        <f t="shared" si="3428"/>
        <v>0</v>
      </c>
      <c r="BG1105" s="101">
        <f t="shared" si="3428"/>
        <v>0</v>
      </c>
      <c r="BH1105" s="101">
        <f t="shared" si="3428"/>
        <v>0</v>
      </c>
      <c r="BI1105" s="101">
        <f t="shared" si="3428"/>
        <v>0</v>
      </c>
      <c r="BJ1105" s="101">
        <f t="shared" si="3428"/>
        <v>0</v>
      </c>
      <c r="BK1105" s="101">
        <f t="shared" si="3428"/>
        <v>0</v>
      </c>
      <c r="BL1105" s="101">
        <f t="shared" si="3428"/>
        <v>0</v>
      </c>
      <c r="BM1105" s="101">
        <f t="shared" si="3428"/>
        <v>0</v>
      </c>
      <c r="BN1105" s="101">
        <f t="shared" si="3428"/>
        <v>0</v>
      </c>
      <c r="BO1105" s="101">
        <f t="shared" si="3428"/>
        <v>0</v>
      </c>
      <c r="BP1105" s="101">
        <f t="shared" si="3428"/>
        <v>0</v>
      </c>
      <c r="BQ1105" s="101">
        <f t="shared" si="3428"/>
        <v>0</v>
      </c>
      <c r="BR1105" s="101">
        <f t="shared" si="3428"/>
        <v>0</v>
      </c>
      <c r="BS1105" s="101">
        <f t="shared" si="3428"/>
        <v>0</v>
      </c>
      <c r="BT1105" s="101">
        <f t="shared" si="3428"/>
        <v>0</v>
      </c>
      <c r="BU1105" s="101">
        <f t="shared" si="3428"/>
        <v>0</v>
      </c>
      <c r="BV1105" s="101">
        <f t="shared" ref="BV1105:CF1105" si="3429">BV1064+SUM(BV1072:BV1103)</f>
        <v>0</v>
      </c>
      <c r="BW1105" s="101">
        <f t="shared" si="3429"/>
        <v>0</v>
      </c>
      <c r="BX1105" s="101">
        <f t="shared" si="3429"/>
        <v>0</v>
      </c>
      <c r="BY1105" s="101">
        <f t="shared" si="3429"/>
        <v>0</v>
      </c>
      <c r="BZ1105" s="101">
        <f t="shared" si="3429"/>
        <v>0</v>
      </c>
      <c r="CA1105" s="101">
        <f t="shared" si="3429"/>
        <v>0</v>
      </c>
      <c r="CB1105" s="101">
        <f t="shared" si="3429"/>
        <v>0</v>
      </c>
      <c r="CC1105" s="101">
        <f t="shared" si="3429"/>
        <v>0</v>
      </c>
      <c r="CD1105" s="101">
        <f t="shared" si="3429"/>
        <v>0</v>
      </c>
      <c r="CE1105" s="101">
        <f t="shared" si="3429"/>
        <v>0</v>
      </c>
      <c r="CF1105" s="101">
        <f t="shared" si="3429"/>
        <v>0</v>
      </c>
    </row>
    <row r="1106" spans="1:2018" ht="12.75" customHeight="1">
      <c r="D1106" s="17" t="s">
        <v>8</v>
      </c>
      <c r="E1106" s="160" t="s">
        <v>197</v>
      </c>
      <c r="I1106" s="31"/>
      <c r="J1106" s="158">
        <f t="shared" ref="J1106:AO1106" si="3430">J1070-SUM(J1074:J1103)+I1106</f>
        <v>10.531571000724206</v>
      </c>
      <c r="K1106" s="1">
        <f t="shared" si="3430"/>
        <v>30.211831888967069</v>
      </c>
      <c r="L1106" s="1">
        <f t="shared" si="3430"/>
        <v>40.489958119886793</v>
      </c>
      <c r="M1106" s="1">
        <f t="shared" si="3430"/>
        <v>49.75583951039026</v>
      </c>
      <c r="N1106" s="1">
        <f t="shared" si="3430"/>
        <v>60.896614413903848</v>
      </c>
      <c r="O1106" s="1">
        <f t="shared" si="3430"/>
        <v>52.345265357869344</v>
      </c>
      <c r="P1106" s="1">
        <f t="shared" si="3430"/>
        <v>43.793916301834841</v>
      </c>
      <c r="Q1106" s="1">
        <f t="shared" si="3430"/>
        <v>35.242567245800338</v>
      </c>
      <c r="R1106" s="1">
        <f t="shared" si="3430"/>
        <v>26.691218189765834</v>
      </c>
      <c r="S1106" s="1">
        <f t="shared" si="3430"/>
        <v>18.139869133731331</v>
      </c>
      <c r="T1106" s="1">
        <f t="shared" si="3430"/>
        <v>10.732748412587043</v>
      </c>
      <c r="U1106" s="1">
        <f t="shared" si="3430"/>
        <v>5.6140440357202115</v>
      </c>
      <c r="V1106" s="1">
        <f t="shared" si="3430"/>
        <v>2.0362280849325272</v>
      </c>
      <c r="W1106" s="1">
        <f t="shared" si="3430"/>
        <v>3.9305636645793784E-2</v>
      </c>
      <c r="X1106" s="1">
        <f t="shared" si="3430"/>
        <v>-9.5479180117763462E-15</v>
      </c>
      <c r="Y1106" s="1">
        <f t="shared" si="3430"/>
        <v>-9.5479180117763462E-15</v>
      </c>
      <c r="Z1106" s="1">
        <f t="shared" si="3430"/>
        <v>-9.5479180117763462E-15</v>
      </c>
      <c r="AA1106" s="1">
        <f t="shared" si="3430"/>
        <v>-9.5479180117763462E-15</v>
      </c>
      <c r="AB1106" s="1">
        <f t="shared" si="3430"/>
        <v>-9.5479180117763462E-15</v>
      </c>
      <c r="AC1106" s="1">
        <f t="shared" si="3430"/>
        <v>-9.5479180117763462E-15</v>
      </c>
      <c r="AD1106" s="1">
        <f t="shared" si="3430"/>
        <v>-9.5479180117763462E-15</v>
      </c>
      <c r="AE1106" s="1">
        <f t="shared" si="3430"/>
        <v>-9.5479180117763462E-15</v>
      </c>
      <c r="AF1106" s="1">
        <f t="shared" si="3430"/>
        <v>-9.5479180117763462E-15</v>
      </c>
      <c r="AG1106" s="1">
        <f t="shared" si="3430"/>
        <v>-9.5479180117763462E-15</v>
      </c>
      <c r="AH1106" s="1">
        <f t="shared" si="3430"/>
        <v>-9.5479180117763462E-15</v>
      </c>
      <c r="AI1106" s="1">
        <f t="shared" si="3430"/>
        <v>-9.5479180117763462E-15</v>
      </c>
      <c r="AJ1106" s="1">
        <f t="shared" si="3430"/>
        <v>-9.5479180117763462E-15</v>
      </c>
      <c r="AK1106" s="1">
        <f t="shared" si="3430"/>
        <v>-9.5479180117763462E-15</v>
      </c>
      <c r="AL1106" s="1">
        <f t="shared" si="3430"/>
        <v>-9.5479180117763462E-15</v>
      </c>
      <c r="AM1106" s="1">
        <f t="shared" si="3430"/>
        <v>-9.5479180117763462E-15</v>
      </c>
      <c r="AN1106" s="1">
        <f t="shared" si="3430"/>
        <v>-9.5479180117763462E-15</v>
      </c>
      <c r="AO1106" s="1">
        <f t="shared" si="3430"/>
        <v>-9.5479180117763462E-15</v>
      </c>
      <c r="AP1106" s="1">
        <f t="shared" ref="AP1106:BU1106" si="3431">AP1070-SUM(AP1074:AP1103)+AO1106</f>
        <v>-9.5479180117763462E-15</v>
      </c>
      <c r="AQ1106" s="1">
        <f t="shared" si="3431"/>
        <v>-9.5479180117763462E-15</v>
      </c>
      <c r="AR1106" s="1">
        <f t="shared" si="3431"/>
        <v>-9.5479180117763462E-15</v>
      </c>
      <c r="AS1106" s="1">
        <f t="shared" si="3431"/>
        <v>-9.5479180117763462E-15</v>
      </c>
      <c r="AT1106" s="1">
        <f t="shared" si="3431"/>
        <v>-9.5479180117763462E-15</v>
      </c>
      <c r="AU1106" s="1">
        <f t="shared" si="3431"/>
        <v>-9.5479180117763462E-15</v>
      </c>
      <c r="AV1106" s="1">
        <f t="shared" si="3431"/>
        <v>-9.5479180117763462E-15</v>
      </c>
      <c r="AW1106" s="1">
        <f t="shared" si="3431"/>
        <v>-9.5479180117763462E-15</v>
      </c>
      <c r="AX1106" s="1">
        <f t="shared" si="3431"/>
        <v>-9.5479180117763462E-15</v>
      </c>
      <c r="AY1106" s="1">
        <f t="shared" si="3431"/>
        <v>-9.5479180117763462E-15</v>
      </c>
      <c r="AZ1106" s="1">
        <f t="shared" si="3431"/>
        <v>-9.5479180117763462E-15</v>
      </c>
      <c r="BA1106" s="1">
        <f t="shared" si="3431"/>
        <v>-9.5479180117763462E-15</v>
      </c>
      <c r="BB1106" s="1">
        <f t="shared" si="3431"/>
        <v>-9.5479180117763462E-15</v>
      </c>
      <c r="BC1106" s="1">
        <f t="shared" si="3431"/>
        <v>-9.5479180117763462E-15</v>
      </c>
      <c r="BD1106" s="1">
        <f t="shared" si="3431"/>
        <v>-9.5479180117763462E-15</v>
      </c>
      <c r="BE1106" s="1">
        <f t="shared" si="3431"/>
        <v>-9.5479180117763462E-15</v>
      </c>
      <c r="BF1106" s="1">
        <f t="shared" si="3431"/>
        <v>-9.5479180117763462E-15</v>
      </c>
      <c r="BG1106" s="1">
        <f t="shared" si="3431"/>
        <v>-9.5479180117763462E-15</v>
      </c>
      <c r="BH1106" s="1">
        <f t="shared" si="3431"/>
        <v>-9.5479180117763462E-15</v>
      </c>
      <c r="BI1106" s="1">
        <f t="shared" si="3431"/>
        <v>-9.5479180117763462E-15</v>
      </c>
      <c r="BJ1106" s="1">
        <f t="shared" si="3431"/>
        <v>-9.5479180117763462E-15</v>
      </c>
      <c r="BK1106" s="1">
        <f t="shared" si="3431"/>
        <v>-9.5479180117763462E-15</v>
      </c>
      <c r="BL1106" s="1">
        <f t="shared" si="3431"/>
        <v>-9.5479180117763462E-15</v>
      </c>
      <c r="BM1106" s="1">
        <f t="shared" si="3431"/>
        <v>-9.5479180117763462E-15</v>
      </c>
      <c r="BN1106" s="1">
        <f t="shared" si="3431"/>
        <v>-9.5479180117763462E-15</v>
      </c>
      <c r="BO1106" s="1">
        <f t="shared" si="3431"/>
        <v>-9.5479180117763462E-15</v>
      </c>
      <c r="BP1106" s="1">
        <f t="shared" si="3431"/>
        <v>-9.5479180117763462E-15</v>
      </c>
      <c r="BQ1106" s="1">
        <f t="shared" si="3431"/>
        <v>-9.5479180117763462E-15</v>
      </c>
      <c r="BR1106" s="158">
        <f t="shared" si="3431"/>
        <v>-9.5479180117763462E-15</v>
      </c>
      <c r="BS1106" s="158">
        <f t="shared" si="3431"/>
        <v>-9.5479180117763462E-15</v>
      </c>
      <c r="BT1106" s="158">
        <f t="shared" si="3431"/>
        <v>-9.5479180117763462E-15</v>
      </c>
      <c r="BU1106" s="158">
        <f t="shared" si="3431"/>
        <v>-9.5479180117763462E-15</v>
      </c>
      <c r="BV1106" s="158">
        <f t="shared" ref="BV1106:CF1106" si="3432">BV1070-SUM(BV1074:BV1103)+BU1106</f>
        <v>-9.5479180117763462E-15</v>
      </c>
      <c r="BW1106" s="158">
        <f t="shared" si="3432"/>
        <v>-9.5479180117763462E-15</v>
      </c>
      <c r="BX1106" s="158">
        <f t="shared" si="3432"/>
        <v>-9.5479180117763462E-15</v>
      </c>
      <c r="BY1106" s="158">
        <f t="shared" si="3432"/>
        <v>-9.5479180117763462E-15</v>
      </c>
      <c r="BZ1106" s="158">
        <f t="shared" si="3432"/>
        <v>-9.5479180117763462E-15</v>
      </c>
      <c r="CA1106" s="158">
        <f t="shared" si="3432"/>
        <v>-9.5479180117763462E-15</v>
      </c>
      <c r="CB1106" s="158">
        <f t="shared" si="3432"/>
        <v>-9.5479180117763462E-15</v>
      </c>
      <c r="CC1106" s="158">
        <f t="shared" si="3432"/>
        <v>-9.5479180117763462E-15</v>
      </c>
      <c r="CD1106" s="158">
        <f t="shared" si="3432"/>
        <v>-9.5479180117763462E-15</v>
      </c>
      <c r="CE1106" s="158">
        <f t="shared" si="3432"/>
        <v>-9.5479180117763462E-15</v>
      </c>
      <c r="CF1106" s="158">
        <f t="shared" si="3432"/>
        <v>-9.5479180117763462E-15</v>
      </c>
    </row>
    <row r="1107" spans="1:2018" ht="12.75" customHeight="1">
      <c r="D1107" s="17" t="str">
        <f>"Total Closing RAB - "&amp;B1057</f>
        <v>Total Closing RAB - Motor Vehicles</v>
      </c>
      <c r="E1107" s="160" t="s">
        <v>197</v>
      </c>
      <c r="I1107" s="31"/>
      <c r="J1107" s="158">
        <f t="shared" ref="J1107:AO1107" si="3433">J1106+J1067</f>
        <v>77.825753978843181</v>
      </c>
      <c r="K1107" s="1">
        <f t="shared" si="3433"/>
        <v>84.011938477417232</v>
      </c>
      <c r="L1107" s="1">
        <f t="shared" si="3433"/>
        <v>80.795988318668151</v>
      </c>
      <c r="M1107" s="1">
        <f t="shared" si="3433"/>
        <v>76.567793319502812</v>
      </c>
      <c r="N1107" s="1">
        <f t="shared" si="3433"/>
        <v>74.21449183334758</v>
      </c>
      <c r="O1107" s="1">
        <f t="shared" si="3433"/>
        <v>52.345265357869344</v>
      </c>
      <c r="P1107" s="1">
        <f t="shared" si="3433"/>
        <v>43.793916301834841</v>
      </c>
      <c r="Q1107" s="1">
        <f t="shared" si="3433"/>
        <v>35.242567245800338</v>
      </c>
      <c r="R1107" s="1">
        <f t="shared" si="3433"/>
        <v>26.691218189765834</v>
      </c>
      <c r="S1107" s="1">
        <f t="shared" si="3433"/>
        <v>18.139869133731331</v>
      </c>
      <c r="T1107" s="1">
        <f t="shared" si="3433"/>
        <v>10.732748412587043</v>
      </c>
      <c r="U1107" s="1">
        <f t="shared" si="3433"/>
        <v>5.6140440357202115</v>
      </c>
      <c r="V1107" s="1">
        <f t="shared" si="3433"/>
        <v>2.0362280849325272</v>
      </c>
      <c r="W1107" s="1">
        <f t="shared" si="3433"/>
        <v>3.9305636645793784E-2</v>
      </c>
      <c r="X1107" s="1">
        <f t="shared" si="3433"/>
        <v>-9.5479180117763462E-15</v>
      </c>
      <c r="Y1107" s="1">
        <f t="shared" si="3433"/>
        <v>-9.5479180117763462E-15</v>
      </c>
      <c r="Z1107" s="1">
        <f t="shared" si="3433"/>
        <v>-9.5479180117763462E-15</v>
      </c>
      <c r="AA1107" s="1">
        <f t="shared" si="3433"/>
        <v>-9.5479180117763462E-15</v>
      </c>
      <c r="AB1107" s="1">
        <f t="shared" si="3433"/>
        <v>-9.5479180117763462E-15</v>
      </c>
      <c r="AC1107" s="1">
        <f t="shared" si="3433"/>
        <v>-9.5479180117763462E-15</v>
      </c>
      <c r="AD1107" s="1">
        <f t="shared" si="3433"/>
        <v>-9.5479180117763462E-15</v>
      </c>
      <c r="AE1107" s="1">
        <f t="shared" si="3433"/>
        <v>-9.5479180117763462E-15</v>
      </c>
      <c r="AF1107" s="1">
        <f t="shared" si="3433"/>
        <v>-9.5479180117763462E-15</v>
      </c>
      <c r="AG1107" s="1">
        <f t="shared" si="3433"/>
        <v>-9.5479180117763462E-15</v>
      </c>
      <c r="AH1107" s="1">
        <f t="shared" si="3433"/>
        <v>-9.5479180117763462E-15</v>
      </c>
      <c r="AI1107" s="1">
        <f t="shared" si="3433"/>
        <v>-9.5479180117763462E-15</v>
      </c>
      <c r="AJ1107" s="1">
        <f t="shared" si="3433"/>
        <v>-9.5479180117763462E-15</v>
      </c>
      <c r="AK1107" s="1">
        <f t="shared" si="3433"/>
        <v>-9.5479180117763462E-15</v>
      </c>
      <c r="AL1107" s="1">
        <f t="shared" si="3433"/>
        <v>-9.5479180117763462E-15</v>
      </c>
      <c r="AM1107" s="1">
        <f t="shared" si="3433"/>
        <v>-9.5479180117763462E-15</v>
      </c>
      <c r="AN1107" s="1">
        <f t="shared" si="3433"/>
        <v>-9.5479180117763462E-15</v>
      </c>
      <c r="AO1107" s="1">
        <f t="shared" si="3433"/>
        <v>-9.5479180117763462E-15</v>
      </c>
      <c r="AP1107" s="1">
        <f t="shared" ref="AP1107:BU1107" si="3434">AP1106+AP1067</f>
        <v>-9.5479180117763462E-15</v>
      </c>
      <c r="AQ1107" s="1">
        <f t="shared" si="3434"/>
        <v>-9.5479180117763462E-15</v>
      </c>
      <c r="AR1107" s="1">
        <f t="shared" si="3434"/>
        <v>-9.5479180117763462E-15</v>
      </c>
      <c r="AS1107" s="1">
        <f t="shared" si="3434"/>
        <v>-9.5479180117763462E-15</v>
      </c>
      <c r="AT1107" s="1">
        <f t="shared" si="3434"/>
        <v>-9.5479180117763462E-15</v>
      </c>
      <c r="AU1107" s="1">
        <f t="shared" si="3434"/>
        <v>-9.5479180117763462E-15</v>
      </c>
      <c r="AV1107" s="1">
        <f t="shared" si="3434"/>
        <v>-9.5479180117763462E-15</v>
      </c>
      <c r="AW1107" s="1">
        <f t="shared" si="3434"/>
        <v>-9.5479180117763462E-15</v>
      </c>
      <c r="AX1107" s="1">
        <f t="shared" si="3434"/>
        <v>-9.5479180117763462E-15</v>
      </c>
      <c r="AY1107" s="1">
        <f t="shared" si="3434"/>
        <v>-9.5479180117763462E-15</v>
      </c>
      <c r="AZ1107" s="1">
        <f t="shared" si="3434"/>
        <v>-9.5479180117763462E-15</v>
      </c>
      <c r="BA1107" s="1">
        <f t="shared" si="3434"/>
        <v>-9.5479180117763462E-15</v>
      </c>
      <c r="BB1107" s="1">
        <f t="shared" si="3434"/>
        <v>-9.5479180117763462E-15</v>
      </c>
      <c r="BC1107" s="1">
        <f t="shared" si="3434"/>
        <v>-9.5479180117763462E-15</v>
      </c>
      <c r="BD1107" s="1">
        <f t="shared" si="3434"/>
        <v>-9.5479180117763462E-15</v>
      </c>
      <c r="BE1107" s="1">
        <f t="shared" si="3434"/>
        <v>-9.5479180117763462E-15</v>
      </c>
      <c r="BF1107" s="1">
        <f t="shared" si="3434"/>
        <v>-9.5479180117763462E-15</v>
      </c>
      <c r="BG1107" s="1">
        <f t="shared" si="3434"/>
        <v>-9.5479180117763462E-15</v>
      </c>
      <c r="BH1107" s="1">
        <f t="shared" si="3434"/>
        <v>-9.5479180117763462E-15</v>
      </c>
      <c r="BI1107" s="1">
        <f t="shared" si="3434"/>
        <v>-9.5479180117763462E-15</v>
      </c>
      <c r="BJ1107" s="1">
        <f t="shared" si="3434"/>
        <v>-9.5479180117763462E-15</v>
      </c>
      <c r="BK1107" s="1">
        <f t="shared" si="3434"/>
        <v>-9.5479180117763462E-15</v>
      </c>
      <c r="BL1107" s="1">
        <f t="shared" si="3434"/>
        <v>-9.5479180117763462E-15</v>
      </c>
      <c r="BM1107" s="1">
        <f t="shared" si="3434"/>
        <v>-9.5479180117763462E-15</v>
      </c>
      <c r="BN1107" s="1">
        <f t="shared" si="3434"/>
        <v>-9.5479180117763462E-15</v>
      </c>
      <c r="BO1107" s="1">
        <f t="shared" si="3434"/>
        <v>-9.5479180117763462E-15</v>
      </c>
      <c r="BP1107" s="1">
        <f t="shared" si="3434"/>
        <v>-9.5479180117763462E-15</v>
      </c>
      <c r="BQ1107" s="1">
        <f t="shared" si="3434"/>
        <v>-9.5479180117763462E-15</v>
      </c>
      <c r="BR1107" s="158">
        <f t="shared" si="3434"/>
        <v>-9.5479180117763462E-15</v>
      </c>
      <c r="BS1107" s="158">
        <f t="shared" si="3434"/>
        <v>-9.5479180117763462E-15</v>
      </c>
      <c r="BT1107" s="158">
        <f t="shared" si="3434"/>
        <v>-9.5479180117763462E-15</v>
      </c>
      <c r="BU1107" s="158">
        <f t="shared" si="3434"/>
        <v>-9.5479180117763462E-15</v>
      </c>
      <c r="BV1107" s="158">
        <f t="shared" ref="BV1107:CF1107" si="3435">BV1106+BV1067</f>
        <v>-9.5479180117763462E-15</v>
      </c>
      <c r="BW1107" s="158">
        <f t="shared" si="3435"/>
        <v>-9.5479180117763462E-15</v>
      </c>
      <c r="BX1107" s="158">
        <f t="shared" si="3435"/>
        <v>-9.5479180117763462E-15</v>
      </c>
      <c r="BY1107" s="158">
        <f t="shared" si="3435"/>
        <v>-9.5479180117763462E-15</v>
      </c>
      <c r="BZ1107" s="158">
        <f t="shared" si="3435"/>
        <v>-9.5479180117763462E-15</v>
      </c>
      <c r="CA1107" s="158">
        <f t="shared" si="3435"/>
        <v>-9.5479180117763462E-15</v>
      </c>
      <c r="CB1107" s="158">
        <f t="shared" si="3435"/>
        <v>-9.5479180117763462E-15</v>
      </c>
      <c r="CC1107" s="158">
        <f t="shared" si="3435"/>
        <v>-9.5479180117763462E-15</v>
      </c>
      <c r="CD1107" s="158">
        <f t="shared" si="3435"/>
        <v>-9.5479180117763462E-15</v>
      </c>
      <c r="CE1107" s="158">
        <f t="shared" si="3435"/>
        <v>-9.5479180117763462E-15</v>
      </c>
      <c r="CF1107" s="158">
        <f t="shared" si="3435"/>
        <v>-9.5479180117763462E-15</v>
      </c>
    </row>
    <row r="1109" spans="1:2018" s="14" customFormat="1" ht="12.75" customHeight="1">
      <c r="A1109"/>
      <c r="B1109" s="16" t="str">
        <f>Inputs!C115</f>
        <v>Plant &amp; Equipment</v>
      </c>
      <c r="C1109" s="179"/>
      <c r="D1109" s="19"/>
      <c r="E1109" s="19"/>
      <c r="F1109" s="15"/>
      <c r="G1109" s="15"/>
      <c r="H1109" s="15"/>
      <c r="I1109" s="32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</row>
    <row r="1110" spans="1:2018" ht="12.75" customHeight="1">
      <c r="B1110" s="6"/>
      <c r="C1110" s="180" t="s">
        <v>1</v>
      </c>
      <c r="I1110" s="1">
        <f>INDEX(Inputs!$E$94:$E$121, MATCH(B1109, Inputs!$C$94:$C$121,0))</f>
        <v>5.0592367937590064</v>
      </c>
    </row>
    <row r="1111" spans="1:2018" ht="12.75" customHeight="1">
      <c r="B1111" s="6"/>
      <c r="C1111" s="180" t="s">
        <v>2</v>
      </c>
      <c r="I1111" s="1">
        <f>INDEX(Inputs!$F$94:$F$121, MATCH(B1109, Inputs!$C$94:$C$121,0))</f>
        <v>6.76</v>
      </c>
    </row>
    <row r="1112" spans="1:2018" ht="12.75" customHeight="1">
      <c r="B1112" s="6"/>
      <c r="C1112" s="180"/>
      <c r="I1112" s="31"/>
    </row>
    <row r="1113" spans="1:2018" ht="12.75" customHeight="1">
      <c r="C1113" s="169" t="s">
        <v>3</v>
      </c>
      <c r="I1113" s="31"/>
    </row>
    <row r="1114" spans="1:2018" s="158" customFormat="1" ht="12.75" customHeight="1">
      <c r="A1114"/>
      <c r="C1114" s="169"/>
      <c r="D1114" s="102" t="s">
        <v>33</v>
      </c>
      <c r="E1114" s="102" t="s">
        <v>197</v>
      </c>
      <c r="F1114" s="101"/>
      <c r="G1114" s="101"/>
      <c r="H1114" s="101"/>
      <c r="I1114" s="103"/>
      <c r="J1114" s="109">
        <f>IF(OR($I1110=0,I1119=0,$I1110="n/a"),0,SIGN($I1119)*MIN(ABS($I1119/$I1110), ABS($I1119-SUM($I1114:I1114))))</f>
        <v>5.4330204147981176</v>
      </c>
      <c r="K1114" s="109">
        <f>IF(OR($I1110=0,J1119=0,$I1110="n/a"),0,SIGN($I1119)*MIN(ABS($I1119/$I1110), ABS($I1119-SUM($I1114:J1114))))</f>
        <v>5.4330204147981176</v>
      </c>
      <c r="L1114" s="109">
        <f>IF(OR($I1110=0,K1119=0,$I1110="n/a"),0,SIGN($I1119)*MIN(ABS($I1119/$I1110), ABS($I1119-SUM($I1114:K1114))))</f>
        <v>5.4330204147981176</v>
      </c>
      <c r="M1114" s="109">
        <f>IF(OR($I1110=0,L1119=0,$I1110="n/a"),0,SIGN($I1119)*MIN(ABS($I1119/$I1110), ABS($I1119-SUM($I1114:L1114))))</f>
        <v>5.4330204147981176</v>
      </c>
      <c r="N1114" s="109">
        <f>IF(OR($I1110=0,M1119=0,$I1110="n/a"),0,SIGN($I1119)*MIN(ABS($I1119/$I1110), ABS($I1119-SUM($I1114:M1114))))</f>
        <v>5.4330204147981176</v>
      </c>
      <c r="O1114" s="109">
        <f>IF(OR($I1110=0,N1119=0,$I1110="n/a"),0,SIGN($I1119)*MIN(ABS($I1119/$I1110), ABS($I1119-SUM($I1114:N1114))))</f>
        <v>0.32183470979986595</v>
      </c>
      <c r="P1114" s="109">
        <f>IF(OR($I1110=0,O1119=0,$I1110="n/a"),0,SIGN($I1119)*MIN(ABS($I1119/$I1110), ABS($I1119-SUM($I1114:O1114))))</f>
        <v>0</v>
      </c>
      <c r="Q1114" s="109">
        <f>IF(OR($I1110=0,P1119=0,$I1110="n/a"),0,SIGN($I1119)*MIN(ABS($I1119/$I1110), ABS($I1119-SUM($I1114:P1114))))</f>
        <v>0</v>
      </c>
      <c r="R1114" s="109">
        <f>IF(OR($I1110=0,Q1119=0,$I1110="n/a"),0,SIGN($I1119)*MIN(ABS($I1119/$I1110), ABS($I1119-SUM($I1114:Q1114))))</f>
        <v>0</v>
      </c>
      <c r="S1114" s="109">
        <f>IF(OR($I1110=0,R1119=0,$I1110="n/a"),0,SIGN($I1119)*MIN(ABS($I1119/$I1110), ABS($I1119-SUM($I1114:R1114))))</f>
        <v>0</v>
      </c>
      <c r="T1114" s="109">
        <f>IF(OR($I1110=0,S1119=0,$I1110="n/a"),0,SIGN($I1119)*MIN(ABS($I1119/$I1110), ABS($I1119-SUM($I1114:S1114))))</f>
        <v>0</v>
      </c>
      <c r="U1114" s="109">
        <f>IF(OR($I1110=0,T1119=0,$I1110="n/a"),0,SIGN($I1119)*MIN(ABS($I1119/$I1110), ABS($I1119-SUM($I1114:T1114))))</f>
        <v>0</v>
      </c>
      <c r="V1114" s="109">
        <f>IF(OR($I1110=0,U1119=0,$I1110="n/a"),0,SIGN($I1119)*MIN(ABS($I1119/$I1110), ABS($I1119-SUM($I1114:U1114))))</f>
        <v>0</v>
      </c>
      <c r="W1114" s="109">
        <f>IF(OR($I1110=0,V1119=0,$I1110="n/a"),0,SIGN($I1119)*MIN(ABS($I1119/$I1110), ABS($I1119-SUM($I1114:V1114))))</f>
        <v>0</v>
      </c>
      <c r="X1114" s="109">
        <f>IF(OR($I1110=0,W1119=0,$I1110="n/a"),0,SIGN($I1119)*MIN(ABS($I1119/$I1110), ABS($I1119-SUM($I1114:W1114))))</f>
        <v>0</v>
      </c>
      <c r="Y1114" s="109">
        <f>IF(OR($I1110=0,X1119=0,$I1110="n/a"),0,SIGN($I1119)*MIN(ABS($I1119/$I1110), ABS($I1119-SUM($I1114:X1114))))</f>
        <v>0</v>
      </c>
      <c r="Z1114" s="109">
        <f>IF(OR($I1110=0,Y1119=0,$I1110="n/a"),0,SIGN($I1119)*MIN(ABS($I1119/$I1110), ABS($I1119-SUM($I1114:Y1114))))</f>
        <v>0</v>
      </c>
      <c r="AA1114" s="109">
        <f>IF(OR($I1110=0,Z1119=0,$I1110="n/a"),0,SIGN($I1119)*MIN(ABS($I1119/$I1110), ABS($I1119-SUM($I1114:Z1114))))</f>
        <v>0</v>
      </c>
      <c r="AB1114" s="109">
        <f>IF(OR($I1110=0,AA1119=0,$I1110="n/a"),0,SIGN($I1119)*MIN(ABS($I1119/$I1110), ABS($I1119-SUM($I1114:AA1114))))</f>
        <v>0</v>
      </c>
      <c r="AC1114" s="109">
        <f>IF(OR($I1110=0,AB1119=0,$I1110="n/a"),0,SIGN($I1119)*MIN(ABS($I1119/$I1110), ABS($I1119-SUM($I1114:AB1114))))</f>
        <v>0</v>
      </c>
      <c r="AD1114" s="109">
        <f>IF(OR($I1110=0,AC1119=0,$I1110="n/a"),0,SIGN($I1119)*MIN(ABS($I1119/$I1110), ABS($I1119-SUM($I1114:AC1114))))</f>
        <v>0</v>
      </c>
      <c r="AE1114" s="109">
        <f>IF(OR($I1110=0,AD1119=0,$I1110="n/a"),0,SIGN($I1119)*MIN(ABS($I1119/$I1110), ABS($I1119-SUM($I1114:AD1114))))</f>
        <v>0</v>
      </c>
      <c r="AF1114" s="109">
        <f>IF(OR($I1110=0,AE1119=0,$I1110="n/a"),0,SIGN($I1119)*MIN(ABS($I1119/$I1110), ABS($I1119-SUM($I1114:AE1114))))</f>
        <v>0</v>
      </c>
      <c r="AG1114" s="109">
        <f>IF(OR($I1110=0,AF1119=0,$I1110="n/a"),0,SIGN($I1119)*MIN(ABS($I1119/$I1110), ABS($I1119-SUM($I1114:AF1114))))</f>
        <v>0</v>
      </c>
      <c r="AH1114" s="109">
        <f>IF(OR($I1110=0,AG1119=0,$I1110="n/a"),0,SIGN($I1119)*MIN(ABS($I1119/$I1110), ABS($I1119-SUM($I1114:AG1114))))</f>
        <v>0</v>
      </c>
      <c r="AI1114" s="109">
        <f>IF(OR($I1110=0,AH1119=0,$I1110="n/a"),0,SIGN($I1119)*MIN(ABS($I1119/$I1110), ABS($I1119-SUM($I1114:AH1114))))</f>
        <v>0</v>
      </c>
      <c r="AJ1114" s="109">
        <f>IF(OR($I1110=0,AI1119=0,$I1110="n/a"),0,SIGN($I1119)*MIN(ABS($I1119/$I1110), ABS($I1119-SUM($I1114:AI1114))))</f>
        <v>0</v>
      </c>
      <c r="AK1114" s="109">
        <f>IF(OR($I1110=0,AJ1119=0,$I1110="n/a"),0,SIGN($I1119)*MIN(ABS($I1119/$I1110), ABS($I1119-SUM($I1114:AJ1114))))</f>
        <v>0</v>
      </c>
      <c r="AL1114" s="109">
        <f>IF(OR($I1110=0,AK1119=0,$I1110="n/a"),0,SIGN($I1119)*MIN(ABS($I1119/$I1110), ABS($I1119-SUM($I1114:AK1114))))</f>
        <v>0</v>
      </c>
      <c r="AM1114" s="109">
        <f>IF(OR($I1110=0,AL1119=0,$I1110="n/a"),0,SIGN($I1119)*MIN(ABS($I1119/$I1110), ABS($I1119-SUM($I1114:AL1114))))</f>
        <v>0</v>
      </c>
      <c r="AN1114" s="109">
        <f>IF(OR($I1110=0,AM1119=0,$I1110="n/a"),0,SIGN($I1119)*MIN(ABS($I1119/$I1110), ABS($I1119-SUM($I1114:AM1114))))</f>
        <v>0</v>
      </c>
      <c r="AO1114" s="109">
        <f>IF(OR($I1110=0,AN1119=0,$I1110="n/a"),0,SIGN($I1119)*MIN(ABS($I1119/$I1110), ABS($I1119-SUM($I1114:AN1114))))</f>
        <v>0</v>
      </c>
      <c r="AP1114" s="109">
        <f>IF(OR($I1110=0,AO1119=0,$I1110="n/a"),0,SIGN($I1119)*MIN(ABS($I1119/$I1110), ABS($I1119-SUM($I1114:AO1114))))</f>
        <v>0</v>
      </c>
      <c r="AQ1114" s="109">
        <f>IF(OR($I1110=0,AP1119=0,$I1110="n/a"),0,SIGN($I1119)*MIN(ABS($I1119/$I1110), ABS($I1119-SUM($I1114:AP1114))))</f>
        <v>0</v>
      </c>
      <c r="AR1114" s="109">
        <f>IF(OR($I1110=0,AQ1119=0,$I1110="n/a"),0,SIGN($I1119)*MIN(ABS($I1119/$I1110), ABS($I1119-SUM($I1114:AQ1114))))</f>
        <v>0</v>
      </c>
      <c r="AS1114" s="109">
        <f>IF(OR($I1110=0,AR1119=0,$I1110="n/a"),0,SIGN($I1119)*MIN(ABS($I1119/$I1110), ABS($I1119-SUM($I1114:AR1114))))</f>
        <v>0</v>
      </c>
      <c r="AT1114" s="109">
        <f>IF(OR($I1110=0,AS1119=0,$I1110="n/a"),0,SIGN($I1119)*MIN(ABS($I1119/$I1110), ABS($I1119-SUM($I1114:AS1114))))</f>
        <v>0</v>
      </c>
      <c r="AU1114" s="109">
        <f>IF(OR($I1110=0,AT1119=0,$I1110="n/a"),0,SIGN($I1119)*MIN(ABS($I1119/$I1110), ABS($I1119-SUM($I1114:AT1114))))</f>
        <v>0</v>
      </c>
      <c r="AV1114" s="109">
        <f>IF(OR($I1110=0,AU1119=0,$I1110="n/a"),0,SIGN($I1119)*MIN(ABS($I1119/$I1110), ABS($I1119-SUM($I1114:AU1114))))</f>
        <v>0</v>
      </c>
      <c r="AW1114" s="109">
        <f>IF(OR($I1110=0,AV1119=0,$I1110="n/a"),0,SIGN($I1119)*MIN(ABS($I1119/$I1110), ABS($I1119-SUM($I1114:AV1114))))</f>
        <v>0</v>
      </c>
      <c r="AX1114" s="109">
        <f>IF(OR($I1110=0,AW1119=0,$I1110="n/a"),0,SIGN($I1119)*MIN(ABS($I1119/$I1110), ABS($I1119-SUM($I1114:AW1114))))</f>
        <v>0</v>
      </c>
      <c r="AY1114" s="109">
        <f>IF(OR($I1110=0,AX1119=0,$I1110="n/a"),0,SIGN($I1119)*MIN(ABS($I1119/$I1110), ABS($I1119-SUM($I1114:AX1114))))</f>
        <v>0</v>
      </c>
      <c r="AZ1114" s="109">
        <f>IF(OR($I1110=0,AY1119=0,$I1110="n/a"),0,SIGN($I1119)*MIN(ABS($I1119/$I1110), ABS($I1119-SUM($I1114:AY1114))))</f>
        <v>0</v>
      </c>
      <c r="BA1114" s="109">
        <f>IF(OR($I1110=0,AZ1119=0,$I1110="n/a"),0,SIGN($I1119)*MIN(ABS($I1119/$I1110), ABS($I1119-SUM($I1114:AZ1114))))</f>
        <v>0</v>
      </c>
      <c r="BB1114" s="109">
        <f>IF(OR($I1110=0,BA1119=0,$I1110="n/a"),0,SIGN($I1119)*MIN(ABS($I1119/$I1110), ABS($I1119-SUM($I1114:BA1114))))</f>
        <v>0</v>
      </c>
      <c r="BC1114" s="109">
        <f>IF(OR($I1110=0,BB1119=0,$I1110="n/a"),0,SIGN($I1119)*MIN(ABS($I1119/$I1110), ABS($I1119-SUM($I1114:BB1114))))</f>
        <v>0</v>
      </c>
      <c r="BD1114" s="109">
        <f>IF(OR($I1110=0,BC1119=0,$I1110="n/a"),0,SIGN($I1119)*MIN(ABS($I1119/$I1110), ABS($I1119-SUM($I1114:BC1114))))</f>
        <v>0</v>
      </c>
      <c r="BE1114" s="109">
        <f>IF(OR($I1110=0,BD1119=0,$I1110="n/a"),0,SIGN($I1119)*MIN(ABS($I1119/$I1110), ABS($I1119-SUM($I1114:BD1114))))</f>
        <v>0</v>
      </c>
      <c r="BF1114" s="109">
        <f>IF(OR($I1110=0,BE1119=0,$I1110="n/a"),0,SIGN($I1119)*MIN(ABS($I1119/$I1110), ABS($I1119-SUM($I1114:BE1114))))</f>
        <v>0</v>
      </c>
      <c r="BG1114" s="109">
        <f>IF(OR($I1110=0,BF1119=0,$I1110="n/a"),0,SIGN($I1119)*MIN(ABS($I1119/$I1110), ABS($I1119-SUM($I1114:BF1114))))</f>
        <v>0</v>
      </c>
      <c r="BH1114" s="109">
        <f>IF(OR($I1110=0,BG1119=0,$I1110="n/a"),0,SIGN($I1119)*MIN(ABS($I1119/$I1110), ABS($I1119-SUM($I1114:BG1114))))</f>
        <v>0</v>
      </c>
      <c r="BI1114" s="109">
        <f>IF(OR($I1110=0,BH1119=0,$I1110="n/a"),0,SIGN($I1119)*MIN(ABS($I1119/$I1110), ABS($I1119-SUM($I1114:BH1114))))</f>
        <v>0</v>
      </c>
      <c r="BJ1114" s="109">
        <f>IF(OR($I1110=0,BI1119=0,$I1110="n/a"),0,SIGN($I1119)*MIN(ABS($I1119/$I1110), ABS($I1119-SUM($I1114:BI1114))))</f>
        <v>0</v>
      </c>
      <c r="BK1114" s="109">
        <f>IF(OR($I1110=0,BJ1119=0,$I1110="n/a"),0,SIGN($I1119)*MIN(ABS($I1119/$I1110), ABS($I1119-SUM($I1114:BJ1114))))</f>
        <v>0</v>
      </c>
      <c r="BL1114" s="109">
        <f>IF(OR($I1110=0,BK1119=0,$I1110="n/a"),0,SIGN($I1119)*MIN(ABS($I1119/$I1110), ABS($I1119-SUM($I1114:BK1114))))</f>
        <v>0</v>
      </c>
      <c r="BM1114" s="109">
        <f>IF(OR($I1110=0,BL1119=0,$I1110="n/a"),0,SIGN($I1119)*MIN(ABS($I1119/$I1110), ABS($I1119-SUM($I1114:BL1114))))</f>
        <v>0</v>
      </c>
      <c r="BN1114" s="109">
        <f>IF(OR($I1110=0,BM1119=0,$I1110="n/a"),0,SIGN($I1119)*MIN(ABS($I1119/$I1110), ABS($I1119-SUM($I1114:BM1114))))</f>
        <v>0</v>
      </c>
      <c r="BO1114" s="109">
        <f>IF(OR($I1110=0,BN1119=0,$I1110="n/a"),0,SIGN($I1119)*MIN(ABS($I1119/$I1110), ABS($I1119-SUM($I1114:BN1114))))</f>
        <v>0</v>
      </c>
      <c r="BP1114" s="109">
        <f>IF(OR($I1110=0,BO1119=0,$I1110="n/a"),0,SIGN($I1119)*MIN(ABS($I1119/$I1110), ABS($I1119-SUM($I1114:BO1114))))</f>
        <v>0</v>
      </c>
      <c r="BQ1114" s="109">
        <f>IF(OR($I1110=0,BP1119=0,$I1110="n/a"),0,SIGN($I1119)*MIN(ABS($I1119/$I1110), ABS($I1119-SUM($I1114:BP1114))))</f>
        <v>0</v>
      </c>
      <c r="BR1114" s="109">
        <f>IF(OR($I1110=0,BQ1119=0,$I1110="n/a"),0,SIGN($I1119)*MIN(ABS($I1119/$I1110), ABS($I1119-SUM($I1114:BQ1114))))</f>
        <v>0</v>
      </c>
      <c r="BS1114" s="109">
        <f>IF(OR($I1110=0,BR1119=0,$I1110="n/a"),0,SIGN($I1119)*MIN(ABS($I1119/$I1110), ABS($I1119-SUM($I1114:BR1114))))</f>
        <v>0</v>
      </c>
      <c r="BT1114" s="109">
        <f>IF(OR($I1110=0,BS1119=0,$I1110="n/a"),0,SIGN($I1119)*MIN(ABS($I1119/$I1110), ABS($I1119-SUM($I1114:BS1114))))</f>
        <v>0</v>
      </c>
      <c r="BU1114" s="109">
        <f>IF(OR($I1110=0,BT1119=0,$I1110="n/a"),0,SIGN($I1119)*MIN(ABS($I1119/$I1110), ABS($I1119-SUM($I1114:BT1114))))</f>
        <v>0</v>
      </c>
      <c r="BV1114" s="109">
        <f>IF(OR($I1110=0,BU1119=0,$I1110="n/a"),0,SIGN($I1119)*MIN(ABS($I1119/$I1110), ABS($I1119-SUM($I1114:BU1114))))</f>
        <v>0</v>
      </c>
      <c r="BW1114" s="109">
        <f>IF(OR($I1110=0,BV1119=0,$I1110="n/a"),0,SIGN($I1119)*MIN(ABS($I1119/$I1110), ABS($I1119-SUM($I1114:BV1114))))</f>
        <v>0</v>
      </c>
      <c r="BX1114" s="109">
        <f>IF(OR($I1110=0,BW1119=0,$I1110="n/a"),0,SIGN($I1119)*MIN(ABS($I1119/$I1110), ABS($I1119-SUM($I1114:BW1114))))</f>
        <v>0</v>
      </c>
      <c r="BY1114" s="109">
        <f>IF(OR($I1110=0,BX1119=0,$I1110="n/a"),0,SIGN($I1119)*MIN(ABS($I1119/$I1110), ABS($I1119-SUM($I1114:BX1114))))</f>
        <v>0</v>
      </c>
      <c r="BZ1114" s="109">
        <f>IF(OR($I1110=0,BY1119=0,$I1110="n/a"),0,SIGN($I1119)*MIN(ABS($I1119/$I1110), ABS($I1119-SUM($I1114:BY1114))))</f>
        <v>0</v>
      </c>
      <c r="CA1114" s="109">
        <f>IF(OR($I1110=0,BZ1119=0,$I1110="n/a"),0,SIGN($I1119)*MIN(ABS($I1119/$I1110), ABS($I1119-SUM($I1114:BZ1114))))</f>
        <v>0</v>
      </c>
      <c r="CB1114" s="109">
        <f>IF(OR($I1110=0,CA1119=0,$I1110="n/a"),0,SIGN($I1119)*MIN(ABS($I1119/$I1110), ABS($I1119-SUM($I1114:CA1114))))</f>
        <v>0</v>
      </c>
      <c r="CC1114" s="109">
        <f>IF(OR($I1110=0,CB1119=0,$I1110="n/a"),0,SIGN($I1119)*MIN(ABS($I1119/$I1110), ABS($I1119-SUM($I1114:CB1114))))</f>
        <v>0</v>
      </c>
      <c r="CD1114" s="109">
        <f>IF(OR($I1110=0,CC1119=0,$I1110="n/a"),0,SIGN($I1119)*MIN(ABS($I1119/$I1110), ABS($I1119-SUM($I1114:CC1114))))</f>
        <v>0</v>
      </c>
      <c r="CE1114" s="109">
        <f>IF(OR($I1110=0,CD1119=0,$I1110="n/a"),0,SIGN($I1119)*MIN(ABS($I1119/$I1110), ABS($I1119-SUM($I1114:CD1114))))</f>
        <v>0</v>
      </c>
      <c r="CF1114" s="109">
        <f>IF(OR($I1110=0,CE1119=0,$I1110="n/a"),0,SIGN($I1119)*MIN(ABS($I1119/$I1110), ABS($I1119-SUM($I1114:CE1114))))</f>
        <v>0</v>
      </c>
    </row>
    <row r="1115" spans="1:2018" s="158" customFormat="1" ht="12.75" customHeight="1">
      <c r="D1115" s="102" t="s">
        <v>156</v>
      </c>
      <c r="E1115" s="101" t="s">
        <v>197</v>
      </c>
      <c r="F1115" s="101"/>
      <c r="G1115" s="101"/>
      <c r="H1115" s="101"/>
      <c r="I1115" s="103"/>
      <c r="J1115" s="268"/>
      <c r="K1115" s="268"/>
      <c r="L1115" s="268"/>
      <c r="M1115" s="268"/>
      <c r="N1115" s="268"/>
      <c r="O1115" s="109">
        <f>IFERROR(IF(OR($I1110=0,N1119=0),0,IF($N1118&gt;0,(MIN($N1118/IF($I1110&lt;=5,1,($I1110-5)),$N1118-SUM($N1115:N1115))), (MAX($N1118/IF($I1110&lt;=5,1,($I1110-5)),$N1118-SUM($N1115:N1115))))),0)</f>
        <v>0</v>
      </c>
      <c r="P1115" s="109">
        <f>IFERROR(IF(OR($I1110=0,O1119=0),0,IF($N1118&gt;0,(MIN($N1118/IF($I1110&lt;=5,1,($I1110-5)),$N1118-SUM($N1115:O1115))), (MAX($N1118/IF($I1110&lt;=5,1,($I1110-5)),$N1118-SUM($N1115:O1115))))),0)</f>
        <v>0</v>
      </c>
      <c r="Q1115" s="109">
        <f>IFERROR(IF(OR($I1110=0,P1119=0),0,IF($N1118&gt;0,(MIN($N1118/IF($I1110&lt;=5,1,($I1110-5)),$N1118-SUM($N1115:P1115))), (MAX($N1118/IF($I1110&lt;=5,1,($I1110-5)),$N1118-SUM($N1115:P1115))))),0)</f>
        <v>0</v>
      </c>
      <c r="R1115" s="109">
        <f>IFERROR(IF(OR($I1110=0,Q1119=0),0,IF($N1118&gt;0,(MIN($N1118/IF($I1110&lt;=5,1,($I1110-5)),$N1118-SUM($N1115:Q1115))), (MAX($N1118/IF($I1110&lt;=5,1,($I1110-5)),$N1118-SUM($N1115:Q1115))))),0)</f>
        <v>0</v>
      </c>
      <c r="S1115" s="109">
        <f>IFERROR(IF(OR($I1110=0,R1119=0),0,IF($N1118&gt;0,(MIN($N1118/IF($I1110&lt;=5,1,($I1110-5)),$N1118-SUM($N1115:R1115))), (MAX($N1118/IF($I1110&lt;=5,1,($I1110-5)),$N1118-SUM($N1115:R1115))))),0)</f>
        <v>0</v>
      </c>
      <c r="T1115" s="109">
        <f>IFERROR(IF(OR($I1110=0,S1119=0),0,IF($N1118&gt;0,(MIN($N1118/IF($I1110&lt;=5,1,($I1110-5)),$N1118-SUM($N1115:S1115))), (MAX($N1118/IF($I1110&lt;=5,1,($I1110-5)),$N1118-SUM($N1115:S1115))))),0)</f>
        <v>0</v>
      </c>
      <c r="U1115" s="109">
        <f>IFERROR(IF(OR($I1110=0,T1119=0),0,IF($N1118&gt;0,(MIN($N1118/IF($I1110&lt;=5,1,($I1110-5)),$N1118-SUM($N1115:T1115))), (MAX($N1118/IF($I1110&lt;=5,1,($I1110-5)),$N1118-SUM($N1115:T1115))))),0)</f>
        <v>0</v>
      </c>
      <c r="V1115" s="109">
        <f>IFERROR(IF(OR($I1110=0,U1119=0),0,IF($N1118&gt;0,(MIN($N1118/IF($I1110&lt;=5,1,($I1110-5)),$N1118-SUM($N1115:U1115))), (MAX($N1118/IF($I1110&lt;=5,1,($I1110-5)),$N1118-SUM($N1115:U1115))))),0)</f>
        <v>0</v>
      </c>
      <c r="W1115" s="109">
        <f>IFERROR(IF(OR($I1110=0,V1119=0),0,IF($N1118&gt;0,(MIN($N1118/IF($I1110&lt;=5,1,($I1110-5)),$N1118-SUM($N1115:V1115))), (MAX($N1118/IF($I1110&lt;=5,1,($I1110-5)),$N1118-SUM($N1115:V1115))))),0)</f>
        <v>0</v>
      </c>
      <c r="X1115" s="109">
        <f>IFERROR(IF(OR($I1110=0,W1119=0),0,IF($N1118&gt;0,(MIN($N1118/IF($I1110&lt;=5,1,($I1110-5)),$N1118-SUM($N1115:W1115))), (MAX($N1118/IF($I1110&lt;=5,1,($I1110-5)),$N1118-SUM($N1115:W1115))))),0)</f>
        <v>0</v>
      </c>
      <c r="Y1115" s="109">
        <f>IFERROR(IF(OR($I1110=0,X1119=0),0,IF($N1118&gt;0,(MIN($N1118/IF($I1110&lt;=5,1,($I1110-5)),$N1118-SUM($N1115:X1115))), (MAX($N1118/IF($I1110&lt;=5,1,($I1110-5)),$N1118-SUM($N1115:X1115))))),0)</f>
        <v>0</v>
      </c>
      <c r="Z1115" s="109">
        <f>IFERROR(IF(OR($I1110=0,Y1119=0),0,IF($N1118&gt;0,(MIN($N1118/IF($I1110&lt;=5,1,($I1110-5)),$N1118-SUM($N1115:Y1115))), (MAX($N1118/IF($I1110&lt;=5,1,($I1110-5)),$N1118-SUM($N1115:Y1115))))),0)</f>
        <v>0</v>
      </c>
      <c r="AA1115" s="109">
        <f>IFERROR(IF(OR($I1110=0,Z1119=0),0,IF($N1118&gt;0,(MIN($N1118/IF($I1110&lt;=5,1,($I1110-5)),$N1118-SUM($N1115:Z1115))), (MAX($N1118/IF($I1110&lt;=5,1,($I1110-5)),$N1118-SUM($N1115:Z1115))))),0)</f>
        <v>0</v>
      </c>
      <c r="AB1115" s="109">
        <f>IFERROR(IF(OR($I1110=0,AA1119=0),0,IF($N1118&gt;0,(MIN($N1118/IF($I1110&lt;=5,1,($I1110-5)),$N1118-SUM($N1115:AA1115))), (MAX($N1118/IF($I1110&lt;=5,1,($I1110-5)),$N1118-SUM($N1115:AA1115))))),0)</f>
        <v>0</v>
      </c>
      <c r="AC1115" s="109">
        <f>IFERROR(IF(OR($I1110=0,AB1119=0),0,IF($N1118&gt;0,(MIN($N1118/IF($I1110&lt;=5,1,($I1110-5)),$N1118-SUM($N1115:AB1115))), (MAX($N1118/IF($I1110&lt;=5,1,($I1110-5)),$N1118-SUM($N1115:AB1115))))),0)</f>
        <v>0</v>
      </c>
      <c r="AD1115" s="109">
        <f>IFERROR(IF(OR($I1110=0,AC1119=0),0,IF($N1118&gt;0,(MIN($N1118/IF($I1110&lt;=5,1,($I1110-5)),$N1118-SUM($N1115:AC1115))), (MAX($N1118/IF($I1110&lt;=5,1,($I1110-5)),$N1118-SUM($N1115:AC1115))))),0)</f>
        <v>0</v>
      </c>
      <c r="AE1115" s="109">
        <f>IFERROR(IF(OR($I1110=0,AD1119=0),0,IF($N1118&gt;0,(MIN($N1118/IF($I1110&lt;=5,1,($I1110-5)),$N1118-SUM($N1115:AD1115))), (MAX($N1118/IF($I1110&lt;=5,1,($I1110-5)),$N1118-SUM($N1115:AD1115))))),0)</f>
        <v>0</v>
      </c>
      <c r="AF1115" s="109">
        <f>IFERROR(IF(OR($I1110=0,AE1119=0),0,IF($N1118&gt;0,(MIN($N1118/IF($I1110&lt;=5,1,($I1110-5)),$N1118-SUM($N1115:AE1115))), (MAX($N1118/IF($I1110&lt;=5,1,($I1110-5)),$N1118-SUM($N1115:AE1115))))),0)</f>
        <v>0</v>
      </c>
      <c r="AG1115" s="109">
        <f>IFERROR(IF(OR($I1110=0,AF1119=0),0,IF($N1118&gt;0,(MIN($N1118/IF($I1110&lt;=5,1,($I1110-5)),$N1118-SUM($N1115:AF1115))), (MAX($N1118/IF($I1110&lt;=5,1,($I1110-5)),$N1118-SUM($N1115:AF1115))))),0)</f>
        <v>0</v>
      </c>
      <c r="AH1115" s="109">
        <f>IFERROR(IF(OR($I1110=0,AG1119=0),0,IF($N1118&gt;0,(MIN($N1118/IF($I1110&lt;=5,1,($I1110-5)),$N1118-SUM($N1115:AG1115))), (MAX($N1118/IF($I1110&lt;=5,1,($I1110-5)),$N1118-SUM($N1115:AG1115))))),0)</f>
        <v>0</v>
      </c>
      <c r="AI1115" s="109">
        <f>IFERROR(IF(OR($I1110=0,AH1119=0),0,IF($N1118&gt;0,(MIN($N1118/IF($I1110&lt;=5,1,($I1110-5)),$N1118-SUM($N1115:AH1115))), (MAX($N1118/IF($I1110&lt;=5,1,($I1110-5)),$N1118-SUM($N1115:AH1115))))),0)</f>
        <v>0</v>
      </c>
      <c r="AJ1115" s="109">
        <f>IFERROR(IF(OR($I1110=0,AI1119=0),0,IF($N1118&gt;0,(MIN($N1118/IF($I1110&lt;=5,1,($I1110-5)),$N1118-SUM($N1115:AI1115))), (MAX($N1118/IF($I1110&lt;=5,1,($I1110-5)),$N1118-SUM($N1115:AI1115))))),0)</f>
        <v>0</v>
      </c>
      <c r="AK1115" s="109">
        <f>IFERROR(IF(OR($I1110=0,AJ1119=0),0,IF($N1118&gt;0,(MIN($N1118/IF($I1110&lt;=5,1,($I1110-5)),$N1118-SUM($N1115:AJ1115))), (MAX($N1118/IF($I1110&lt;=5,1,($I1110-5)),$N1118-SUM($N1115:AJ1115))))),0)</f>
        <v>0</v>
      </c>
      <c r="AL1115" s="109">
        <f>IFERROR(IF(OR($I1110=0,AK1119=0),0,IF($N1118&gt;0,(MIN($N1118/IF($I1110&lt;=5,1,($I1110-5)),$N1118-SUM($N1115:AK1115))), (MAX($N1118/IF($I1110&lt;=5,1,($I1110-5)),$N1118-SUM($N1115:AK1115))))),0)</f>
        <v>0</v>
      </c>
      <c r="AM1115" s="109">
        <f>IFERROR(IF(OR($I1110=0,AL1119=0),0,IF($N1118&gt;0,(MIN($N1118/IF($I1110&lt;=5,1,($I1110-5)),$N1118-SUM($N1115:AL1115))), (MAX($N1118/IF($I1110&lt;=5,1,($I1110-5)),$N1118-SUM($N1115:AL1115))))),0)</f>
        <v>0</v>
      </c>
      <c r="AN1115" s="109">
        <f>IFERROR(IF(OR($I1110=0,AM1119=0),0,IF($N1118&gt;0,(MIN($N1118/IF($I1110&lt;=5,1,($I1110-5)),$N1118-SUM($N1115:AM1115))), (MAX($N1118/IF($I1110&lt;=5,1,($I1110-5)),$N1118-SUM($N1115:AM1115))))),0)</f>
        <v>0</v>
      </c>
      <c r="AO1115" s="109">
        <f>IFERROR(IF(OR($I1110=0,AN1119=0),0,IF($N1118&gt;0,(MIN($N1118/IF($I1110&lt;=5,1,($I1110-5)),$N1118-SUM($N1115:AN1115))), (MAX($N1118/IF($I1110&lt;=5,1,($I1110-5)),$N1118-SUM($N1115:AN1115))))),0)</f>
        <v>0</v>
      </c>
      <c r="AP1115" s="109">
        <f>IFERROR(IF(OR($I1110=0,AO1119=0),0,IF($N1118&gt;0,(MIN($N1118/IF($I1110&lt;=5,1,($I1110-5)),$N1118-SUM($N1115:AO1115))), (MAX($N1118/IF($I1110&lt;=5,1,($I1110-5)),$N1118-SUM($N1115:AO1115))))),0)</f>
        <v>0</v>
      </c>
      <c r="AQ1115" s="109">
        <f>IFERROR(IF(OR($I1110=0,AP1119=0),0,IF($N1118&gt;0,(MIN($N1118/IF($I1110&lt;=5,1,($I1110-5)),$N1118-SUM($N1115:AP1115))), (MAX($N1118/IF($I1110&lt;=5,1,($I1110-5)),$N1118-SUM($N1115:AP1115))))),0)</f>
        <v>0</v>
      </c>
      <c r="AR1115" s="109">
        <f>IFERROR(IF(OR($I1110=0,AQ1119=0),0,IF($N1118&gt;0,(MIN($N1118/IF($I1110&lt;=5,1,($I1110-5)),$N1118-SUM($N1115:AQ1115))), (MAX($N1118/IF($I1110&lt;=5,1,($I1110-5)),$N1118-SUM($N1115:AQ1115))))),0)</f>
        <v>0</v>
      </c>
      <c r="AS1115" s="109">
        <f>IFERROR(IF(OR($I1110=0,AR1119=0),0,IF($N1118&gt;0,(MIN($N1118/IF($I1110&lt;=5,1,($I1110-5)),$N1118-SUM($N1115:AR1115))), (MAX($N1118/IF($I1110&lt;=5,1,($I1110-5)),$N1118-SUM($N1115:AR1115))))),0)</f>
        <v>0</v>
      </c>
      <c r="AT1115" s="109">
        <f>IFERROR(IF(OR($I1110=0,AS1119=0),0,IF($N1118&gt;0,(MIN($N1118/IF($I1110&lt;=5,1,($I1110-5)),$N1118-SUM($N1115:AS1115))), (MAX($N1118/IF($I1110&lt;=5,1,($I1110-5)),$N1118-SUM($N1115:AS1115))))),0)</f>
        <v>0</v>
      </c>
      <c r="AU1115" s="109">
        <f>IFERROR(IF(OR($I1110=0,AT1119=0),0,IF($N1118&gt;0,(MIN($N1118/IF($I1110&lt;=5,1,($I1110-5)),$N1118-SUM($N1115:AT1115))), (MAX($N1118/IF($I1110&lt;=5,1,($I1110-5)),$N1118-SUM($N1115:AT1115))))),0)</f>
        <v>0</v>
      </c>
      <c r="AV1115" s="109">
        <f>IFERROR(IF(OR($I1110=0,AU1119=0),0,IF($N1118&gt;0,(MIN($N1118/IF($I1110&lt;=5,1,($I1110-5)),$N1118-SUM($N1115:AU1115))), (MAX($N1118/IF($I1110&lt;=5,1,($I1110-5)),$N1118-SUM($N1115:AU1115))))),0)</f>
        <v>0</v>
      </c>
      <c r="AW1115" s="109">
        <f>IFERROR(IF(OR($I1110=0,AV1119=0),0,IF($N1118&gt;0,(MIN($N1118/IF($I1110&lt;=5,1,($I1110-5)),$N1118-SUM($N1115:AV1115))), (MAX($N1118/IF($I1110&lt;=5,1,($I1110-5)),$N1118-SUM($N1115:AV1115))))),0)</f>
        <v>0</v>
      </c>
      <c r="AX1115" s="109">
        <f>IFERROR(IF(OR($I1110=0,AW1119=0),0,IF($N1118&gt;0,(MIN($N1118/IF($I1110&lt;=5,1,($I1110-5)),$N1118-SUM($N1115:AW1115))), (MAX($N1118/IF($I1110&lt;=5,1,($I1110-5)),$N1118-SUM($N1115:AW1115))))),0)</f>
        <v>0</v>
      </c>
      <c r="AY1115" s="109">
        <f>IFERROR(IF(OR($I1110=0,AX1119=0),0,IF($N1118&gt;0,(MIN($N1118/IF($I1110&lt;=5,1,($I1110-5)),$N1118-SUM($N1115:AX1115))), (MAX($N1118/IF($I1110&lt;=5,1,($I1110-5)),$N1118-SUM($N1115:AX1115))))),0)</f>
        <v>0</v>
      </c>
      <c r="AZ1115" s="109">
        <f>IFERROR(IF(OR($I1110=0,AY1119=0),0,IF($N1118&gt;0,(MIN($N1118/IF($I1110&lt;=5,1,($I1110-5)),$N1118-SUM($N1115:AY1115))), (MAX($N1118/IF($I1110&lt;=5,1,($I1110-5)),$N1118-SUM($N1115:AY1115))))),0)</f>
        <v>0</v>
      </c>
      <c r="BA1115" s="109">
        <f>IFERROR(IF(OR($I1110=0,AZ1119=0),0,IF($N1118&gt;0,(MIN($N1118/IF($I1110&lt;=5,1,($I1110-5)),$N1118-SUM($N1115:AZ1115))), (MAX($N1118/IF($I1110&lt;=5,1,($I1110-5)),$N1118-SUM($N1115:AZ1115))))),0)</f>
        <v>0</v>
      </c>
      <c r="BB1115" s="109">
        <f>IFERROR(IF(OR($I1110=0,BA1119=0),0,IF($N1118&gt;0,(MIN($N1118/IF($I1110&lt;=5,1,($I1110-5)),$N1118-SUM($N1115:BA1115))), (MAX($N1118/IF($I1110&lt;=5,1,($I1110-5)),$N1118-SUM($N1115:BA1115))))),0)</f>
        <v>0</v>
      </c>
      <c r="BC1115" s="109">
        <f>IFERROR(IF(OR($I1110=0,BB1119=0),0,IF($N1118&gt;0,(MIN($N1118/IF($I1110&lt;=5,1,($I1110-5)),$N1118-SUM($N1115:BB1115))), (MAX($N1118/IF($I1110&lt;=5,1,($I1110-5)),$N1118-SUM($N1115:BB1115))))),0)</f>
        <v>0</v>
      </c>
      <c r="BD1115" s="109">
        <f>IFERROR(IF(OR($I1110=0,BC1119=0),0,IF($N1118&gt;0,(MIN($N1118/IF($I1110&lt;=5,1,($I1110-5)),$N1118-SUM($N1115:BC1115))), (MAX($N1118/IF($I1110&lt;=5,1,($I1110-5)),$N1118-SUM($N1115:BC1115))))),0)</f>
        <v>0</v>
      </c>
      <c r="BE1115" s="109">
        <f>IFERROR(IF(OR($I1110=0,BD1119=0),0,IF($N1118&gt;0,(MIN($N1118/IF($I1110&lt;=5,1,($I1110-5)),$N1118-SUM($N1115:BD1115))), (MAX($N1118/IF($I1110&lt;=5,1,($I1110-5)),$N1118-SUM($N1115:BD1115))))),0)</f>
        <v>0</v>
      </c>
      <c r="BF1115" s="109">
        <f>IFERROR(IF(OR($I1110=0,BE1119=0),0,IF($N1118&gt;0,(MIN($N1118/IF($I1110&lt;=5,1,($I1110-5)),$N1118-SUM($N1115:BE1115))), (MAX($N1118/IF($I1110&lt;=5,1,($I1110-5)),$N1118-SUM($N1115:BE1115))))),0)</f>
        <v>0</v>
      </c>
      <c r="BG1115" s="109">
        <f>IFERROR(IF(OR($I1110=0,BF1119=0),0,IF($N1118&gt;0,(MIN($N1118/IF($I1110&lt;=5,1,($I1110-5)),$N1118-SUM($N1115:BF1115))), (MAX($N1118/IF($I1110&lt;=5,1,($I1110-5)),$N1118-SUM($N1115:BF1115))))),0)</f>
        <v>0</v>
      </c>
      <c r="BH1115" s="109">
        <f>IFERROR(IF(OR($I1110=0,BG1119=0),0,IF($N1118&gt;0,(MIN($N1118/IF($I1110&lt;=5,1,($I1110-5)),$N1118-SUM($N1115:BG1115))), (MAX($N1118/IF($I1110&lt;=5,1,($I1110-5)),$N1118-SUM($N1115:BG1115))))),0)</f>
        <v>0</v>
      </c>
      <c r="BI1115" s="109">
        <f>IFERROR(IF(OR($I1110=0,BH1119=0),0,IF($N1118&gt;0,(MIN($N1118/IF($I1110&lt;=5,1,($I1110-5)),$N1118-SUM($N1115:BH1115))), (MAX($N1118/IF($I1110&lt;=5,1,($I1110-5)),$N1118-SUM($N1115:BH1115))))),0)</f>
        <v>0</v>
      </c>
      <c r="BJ1115" s="109">
        <f>IFERROR(IF(OR($I1110=0,BI1119=0),0,IF($N1118&gt;0,(MIN($N1118/IF($I1110&lt;=5,1,($I1110-5)),$N1118-SUM($N1115:BI1115))), (MAX($N1118/IF($I1110&lt;=5,1,($I1110-5)),$N1118-SUM($N1115:BI1115))))),0)</f>
        <v>0</v>
      </c>
      <c r="BK1115" s="109">
        <f>IFERROR(IF(OR($I1110=0,BJ1119=0),0,IF($N1118&gt;0,(MIN($N1118/IF($I1110&lt;=5,1,($I1110-5)),$N1118-SUM($N1115:BJ1115))), (MAX($N1118/IF($I1110&lt;=5,1,($I1110-5)),$N1118-SUM($N1115:BJ1115))))),0)</f>
        <v>0</v>
      </c>
      <c r="BL1115" s="109">
        <f>IFERROR(IF(OR($I1110=0,BK1119=0),0,IF($N1118&gt;0,(MIN($N1118/IF($I1110&lt;=5,1,($I1110-5)),$N1118-SUM($N1115:BK1115))), (MAX($N1118/IF($I1110&lt;=5,1,($I1110-5)),$N1118-SUM($N1115:BK1115))))),0)</f>
        <v>0</v>
      </c>
      <c r="BM1115" s="109">
        <f>IFERROR(IF(OR($I1110=0,BL1119=0),0,IF($N1118&gt;0,(MIN($N1118/IF($I1110&lt;=5,1,($I1110-5)),$N1118-SUM($N1115:BL1115))), (MAX($N1118/IF($I1110&lt;=5,1,($I1110-5)),$N1118-SUM($N1115:BL1115))))),0)</f>
        <v>0</v>
      </c>
      <c r="BN1115" s="109">
        <f>IFERROR(IF(OR($I1110=0,BM1119=0),0,IF($N1118&gt;0,(MIN($N1118/IF($I1110&lt;=5,1,($I1110-5)),$N1118-SUM($N1115:BM1115))), (MAX($N1118/IF($I1110&lt;=5,1,($I1110-5)),$N1118-SUM($N1115:BM1115))))),0)</f>
        <v>0</v>
      </c>
      <c r="BO1115" s="109">
        <f>IFERROR(IF(OR($I1110=0,BN1119=0),0,IF($N1118&gt;0,(MIN($N1118/IF($I1110&lt;=5,1,($I1110-5)),$N1118-SUM($N1115:BN1115))), (MAX($N1118/IF($I1110&lt;=5,1,($I1110-5)),$N1118-SUM($N1115:BN1115))))),0)</f>
        <v>0</v>
      </c>
      <c r="BP1115" s="109">
        <f>IFERROR(IF(OR($I1110=0,BO1119=0),0,IF($N1118&gt;0,(MIN($N1118/IF($I1110&lt;=5,1,($I1110-5)),$N1118-SUM($N1115:BO1115))), (MAX($N1118/IF($I1110&lt;=5,1,($I1110-5)),$N1118-SUM($N1115:BO1115))))),0)</f>
        <v>0</v>
      </c>
      <c r="BQ1115" s="109">
        <f>IFERROR(IF(OR($I1110=0,BP1119=0),0,IF($N1118&gt;0,(MIN($N1118/IF($I1110&lt;=5,1,($I1110-5)),$N1118-SUM($N1115:BP1115))), (MAX($N1118/IF($I1110&lt;=5,1,($I1110-5)),$N1118-SUM($N1115:BP1115))))),0)</f>
        <v>0</v>
      </c>
      <c r="BR1115" s="109">
        <f>IFERROR(IF(OR($I1110=0,BQ1119=0),0,IF($N1118&gt;0,(MIN($N1118/IF($I1110&lt;=5,1,($I1110-5)),$N1118-SUM($N1115:BQ1115))), (MAX($N1118/IF($I1110&lt;=5,1,($I1110-5)),$N1118-SUM($N1115:BQ1115))))),0)</f>
        <v>0</v>
      </c>
      <c r="BS1115" s="109">
        <f>IFERROR(IF(OR($I1110=0,BR1119=0),0,IF($N1118&gt;0,(MIN($N1118/IF($I1110&lt;=5,1,($I1110-5)),$N1118-SUM($N1115:BR1115))), (MAX($N1118/IF($I1110&lt;=5,1,($I1110-5)),$N1118-SUM($N1115:BR1115))))),0)</f>
        <v>0</v>
      </c>
      <c r="BT1115" s="109">
        <f>IFERROR(IF(OR($I1110=0,BS1119=0),0,IF($N1118&gt;0,(MIN($N1118/IF($I1110&lt;=5,1,($I1110-5)),$N1118-SUM($N1115:BS1115))), (MAX($N1118/IF($I1110&lt;=5,1,($I1110-5)),$N1118-SUM($N1115:BS1115))))),0)</f>
        <v>0</v>
      </c>
      <c r="BU1115" s="109">
        <f>IFERROR(IF(OR($I1110=0,BT1119=0),0,IF($N1118&gt;0,(MIN($N1118/IF($I1110&lt;=5,1,($I1110-5)),$N1118-SUM($N1115:BT1115))), (MAX($N1118/IF($I1110&lt;=5,1,($I1110-5)),$N1118-SUM($N1115:BT1115))))),0)</f>
        <v>0</v>
      </c>
      <c r="BV1115" s="109">
        <f>IFERROR(IF(OR($I1110=0,BU1119=0),0,IF($N1118&gt;0,(MIN($N1118/IF($I1110&lt;=5,1,($I1110-5)),$N1118-SUM($N1115:BU1115))), (MAX($N1118/IF($I1110&lt;=5,1,($I1110-5)),$N1118-SUM($N1115:BU1115))))),0)</f>
        <v>0</v>
      </c>
      <c r="BW1115" s="109">
        <f>IFERROR(IF(OR($I1110=0,BV1119=0),0,IF($N1118&gt;0,(MIN($N1118/IF($I1110&lt;=5,1,($I1110-5)),$N1118-SUM($N1115:BV1115))), (MAX($N1118/IF($I1110&lt;=5,1,($I1110-5)),$N1118-SUM($N1115:BV1115))))),0)</f>
        <v>0</v>
      </c>
      <c r="BX1115" s="109">
        <f>IFERROR(IF(OR($I1110=0,BW1119=0),0,IF($N1118&gt;0,(MIN($N1118/IF($I1110&lt;=5,1,($I1110-5)),$N1118-SUM($N1115:BW1115))), (MAX($N1118/IF($I1110&lt;=5,1,($I1110-5)),$N1118-SUM($N1115:BW1115))))),0)</f>
        <v>0</v>
      </c>
      <c r="BY1115" s="109">
        <f>IFERROR(IF(OR($I1110=0,BX1119=0),0,IF($N1118&gt;0,(MIN($N1118/IF($I1110&lt;=5,1,($I1110-5)),$N1118-SUM($N1115:BX1115))), (MAX($N1118/IF($I1110&lt;=5,1,($I1110-5)),$N1118-SUM($N1115:BX1115))))),0)</f>
        <v>0</v>
      </c>
      <c r="BZ1115" s="109">
        <f>IFERROR(IF(OR($I1110=0,BY1119=0),0,IF($N1118&gt;0,(MIN($N1118/IF($I1110&lt;=5,1,($I1110-5)),$N1118-SUM($N1115:BY1115))), (MAX($N1118/IF($I1110&lt;=5,1,($I1110-5)),$N1118-SUM($N1115:BY1115))))),0)</f>
        <v>0</v>
      </c>
      <c r="CA1115" s="109">
        <f>IFERROR(IF(OR($I1110=0,BZ1119=0),0,IF($N1118&gt;0,(MIN($N1118/IF($I1110&lt;=5,1,($I1110-5)),$N1118-SUM($N1115:BZ1115))), (MAX($N1118/IF($I1110&lt;=5,1,($I1110-5)),$N1118-SUM($N1115:BZ1115))))),0)</f>
        <v>0</v>
      </c>
      <c r="CB1115" s="109">
        <f>IFERROR(IF(OR($I1110=0,CA1119=0),0,IF($N1118&gt;0,(MIN($N1118/IF($I1110&lt;=5,1,($I1110-5)),$N1118-SUM($N1115:CA1115))), (MAX($N1118/IF($I1110&lt;=5,1,($I1110-5)),$N1118-SUM($N1115:CA1115))))),0)</f>
        <v>0</v>
      </c>
      <c r="CC1115" s="109">
        <f>IFERROR(IF(OR($I1110=0,CB1119=0),0,IF($N1118&gt;0,(MIN($N1118/IF($I1110&lt;=5,1,($I1110-5)),$N1118-SUM($N1115:CB1115))), (MAX($N1118/IF($I1110&lt;=5,1,($I1110-5)),$N1118-SUM($N1115:CB1115))))),0)</f>
        <v>0</v>
      </c>
      <c r="CD1115" s="109">
        <f>IFERROR(IF(OR($I1110=0,CC1119=0),0,IF($N1118&gt;0,(MIN($N1118/IF($I1110&lt;=5,1,($I1110-5)),$N1118-SUM($N1115:CC1115))), (MAX($N1118/IF($I1110&lt;=5,1,($I1110-5)),$N1118-SUM($N1115:CC1115))))),0)</f>
        <v>0</v>
      </c>
      <c r="CE1115" s="109">
        <f>IFERROR(IF(OR($I1110=0,CD1119=0),0,IF($N1118&gt;0,(MIN($N1118/IF($I1110&lt;=5,1,($I1110-5)),$N1118-SUM($N1115:CD1115))), (MAX($N1118/IF($I1110&lt;=5,1,($I1110-5)),$N1118-SUM($N1115:CD1115))))),0)</f>
        <v>0</v>
      </c>
      <c r="CF1115" s="109">
        <f>IFERROR(IF(OR($I1110=0,CE1119=0),0,IF($N1118&gt;0,(MIN($N1118/IF($I1110&lt;=5,1,($I1110-5)),$N1118-SUM($N1115:CE1115))), (MAX($N1118/IF($I1110&lt;=5,1,($I1110-5)),$N1118-SUM($N1115:CE1115))))),0)</f>
        <v>0</v>
      </c>
    </row>
    <row r="1116" spans="1:2018" ht="12.75" customHeight="1">
      <c r="D1116" s="108" t="s">
        <v>32</v>
      </c>
      <c r="E1116" s="108" t="s">
        <v>197</v>
      </c>
      <c r="F1116" s="110"/>
      <c r="G1116" s="110"/>
      <c r="H1116" s="110"/>
      <c r="I1116" s="111"/>
      <c r="J1116" s="112">
        <f t="shared" ref="J1116:AO1116" si="3436">SUM(J1114:J1114)</f>
        <v>5.4330204147981176</v>
      </c>
      <c r="K1116" s="112">
        <f t="shared" si="3436"/>
        <v>5.4330204147981176</v>
      </c>
      <c r="L1116" s="112">
        <f t="shared" si="3436"/>
        <v>5.4330204147981176</v>
      </c>
      <c r="M1116" s="112">
        <f t="shared" si="3436"/>
        <v>5.4330204147981176</v>
      </c>
      <c r="N1116" s="112">
        <f t="shared" si="3436"/>
        <v>5.4330204147981176</v>
      </c>
      <c r="O1116" s="112">
        <f t="shared" si="3436"/>
        <v>0.32183470979986595</v>
      </c>
      <c r="P1116" s="112">
        <f t="shared" si="3436"/>
        <v>0</v>
      </c>
      <c r="Q1116" s="112">
        <f t="shared" si="3436"/>
        <v>0</v>
      </c>
      <c r="R1116" s="112">
        <f t="shared" si="3436"/>
        <v>0</v>
      </c>
      <c r="S1116" s="112">
        <f t="shared" si="3436"/>
        <v>0</v>
      </c>
      <c r="T1116" s="112">
        <f t="shared" si="3436"/>
        <v>0</v>
      </c>
      <c r="U1116" s="112">
        <f t="shared" si="3436"/>
        <v>0</v>
      </c>
      <c r="V1116" s="112">
        <f t="shared" si="3436"/>
        <v>0</v>
      </c>
      <c r="W1116" s="112">
        <f t="shared" si="3436"/>
        <v>0</v>
      </c>
      <c r="X1116" s="112">
        <f t="shared" si="3436"/>
        <v>0</v>
      </c>
      <c r="Y1116" s="112">
        <f t="shared" si="3436"/>
        <v>0</v>
      </c>
      <c r="Z1116" s="112">
        <f t="shared" si="3436"/>
        <v>0</v>
      </c>
      <c r="AA1116" s="112">
        <f t="shared" si="3436"/>
        <v>0</v>
      </c>
      <c r="AB1116" s="112">
        <f t="shared" si="3436"/>
        <v>0</v>
      </c>
      <c r="AC1116" s="112">
        <f t="shared" si="3436"/>
        <v>0</v>
      </c>
      <c r="AD1116" s="112">
        <f t="shared" si="3436"/>
        <v>0</v>
      </c>
      <c r="AE1116" s="112">
        <f t="shared" si="3436"/>
        <v>0</v>
      </c>
      <c r="AF1116" s="112">
        <f t="shared" si="3436"/>
        <v>0</v>
      </c>
      <c r="AG1116" s="112">
        <f t="shared" si="3436"/>
        <v>0</v>
      </c>
      <c r="AH1116" s="112">
        <f t="shared" si="3436"/>
        <v>0</v>
      </c>
      <c r="AI1116" s="112">
        <f t="shared" si="3436"/>
        <v>0</v>
      </c>
      <c r="AJ1116" s="112">
        <f t="shared" si="3436"/>
        <v>0</v>
      </c>
      <c r="AK1116" s="112">
        <f t="shared" si="3436"/>
        <v>0</v>
      </c>
      <c r="AL1116" s="112">
        <f t="shared" si="3436"/>
        <v>0</v>
      </c>
      <c r="AM1116" s="112">
        <f t="shared" si="3436"/>
        <v>0</v>
      </c>
      <c r="AN1116" s="112">
        <f t="shared" si="3436"/>
        <v>0</v>
      </c>
      <c r="AO1116" s="112">
        <f t="shared" si="3436"/>
        <v>0</v>
      </c>
      <c r="AP1116" s="112">
        <f t="shared" ref="AP1116:BU1116" si="3437">SUM(AP1114:AP1114)</f>
        <v>0</v>
      </c>
      <c r="AQ1116" s="112">
        <f t="shared" si="3437"/>
        <v>0</v>
      </c>
      <c r="AR1116" s="112">
        <f t="shared" si="3437"/>
        <v>0</v>
      </c>
      <c r="AS1116" s="112">
        <f t="shared" si="3437"/>
        <v>0</v>
      </c>
      <c r="AT1116" s="112">
        <f t="shared" si="3437"/>
        <v>0</v>
      </c>
      <c r="AU1116" s="112">
        <f t="shared" si="3437"/>
        <v>0</v>
      </c>
      <c r="AV1116" s="112">
        <f t="shared" si="3437"/>
        <v>0</v>
      </c>
      <c r="AW1116" s="112">
        <f t="shared" si="3437"/>
        <v>0</v>
      </c>
      <c r="AX1116" s="112">
        <f t="shared" si="3437"/>
        <v>0</v>
      </c>
      <c r="AY1116" s="112">
        <f t="shared" si="3437"/>
        <v>0</v>
      </c>
      <c r="AZ1116" s="112">
        <f t="shared" si="3437"/>
        <v>0</v>
      </c>
      <c r="BA1116" s="112">
        <f t="shared" si="3437"/>
        <v>0</v>
      </c>
      <c r="BB1116" s="112">
        <f t="shared" si="3437"/>
        <v>0</v>
      </c>
      <c r="BC1116" s="112">
        <f t="shared" si="3437"/>
        <v>0</v>
      </c>
      <c r="BD1116" s="112">
        <f t="shared" si="3437"/>
        <v>0</v>
      </c>
      <c r="BE1116" s="112">
        <f t="shared" si="3437"/>
        <v>0</v>
      </c>
      <c r="BF1116" s="112">
        <f t="shared" si="3437"/>
        <v>0</v>
      </c>
      <c r="BG1116" s="112">
        <f t="shared" si="3437"/>
        <v>0</v>
      </c>
      <c r="BH1116" s="112">
        <f t="shared" si="3437"/>
        <v>0</v>
      </c>
      <c r="BI1116" s="112">
        <f t="shared" si="3437"/>
        <v>0</v>
      </c>
      <c r="BJ1116" s="112">
        <f t="shared" si="3437"/>
        <v>0</v>
      </c>
      <c r="BK1116" s="112">
        <f t="shared" si="3437"/>
        <v>0</v>
      </c>
      <c r="BL1116" s="112">
        <f t="shared" si="3437"/>
        <v>0</v>
      </c>
      <c r="BM1116" s="112">
        <f t="shared" si="3437"/>
        <v>0</v>
      </c>
      <c r="BN1116" s="112">
        <f t="shared" si="3437"/>
        <v>0</v>
      </c>
      <c r="BO1116" s="112">
        <f t="shared" si="3437"/>
        <v>0</v>
      </c>
      <c r="BP1116" s="112">
        <f t="shared" si="3437"/>
        <v>0</v>
      </c>
      <c r="BQ1116" s="112">
        <f t="shared" si="3437"/>
        <v>0</v>
      </c>
      <c r="BR1116" s="112">
        <f t="shared" si="3437"/>
        <v>0</v>
      </c>
      <c r="BS1116" s="112">
        <f t="shared" si="3437"/>
        <v>0</v>
      </c>
      <c r="BT1116" s="112">
        <f t="shared" si="3437"/>
        <v>0</v>
      </c>
      <c r="BU1116" s="112">
        <f t="shared" si="3437"/>
        <v>0</v>
      </c>
      <c r="BV1116" s="112">
        <f t="shared" ref="BV1116:CF1116" si="3438">SUM(BV1114:BV1114)</f>
        <v>0</v>
      </c>
      <c r="BW1116" s="112">
        <f t="shared" si="3438"/>
        <v>0</v>
      </c>
      <c r="BX1116" s="112">
        <f t="shared" si="3438"/>
        <v>0</v>
      </c>
      <c r="BY1116" s="112">
        <f t="shared" si="3438"/>
        <v>0</v>
      </c>
      <c r="BZ1116" s="112">
        <f t="shared" si="3438"/>
        <v>0</v>
      </c>
      <c r="CA1116" s="112">
        <f t="shared" si="3438"/>
        <v>0</v>
      </c>
      <c r="CB1116" s="112">
        <f t="shared" si="3438"/>
        <v>0</v>
      </c>
      <c r="CC1116" s="112">
        <f t="shared" si="3438"/>
        <v>0</v>
      </c>
      <c r="CD1116" s="112">
        <f t="shared" si="3438"/>
        <v>0</v>
      </c>
      <c r="CE1116" s="112">
        <f t="shared" si="3438"/>
        <v>0</v>
      </c>
      <c r="CF1116" s="112">
        <f t="shared" si="3438"/>
        <v>0</v>
      </c>
    </row>
    <row r="1117" spans="1:2018" ht="12.75" customHeight="1">
      <c r="D1117" s="17" t="s">
        <v>213</v>
      </c>
      <c r="I1117" s="31">
        <f>IF(I$4=first_reg_period, INDEX(Inputs!$I$94:$I$121,MATCH(B1109,Inputs!$C$94:$C$121,0)),0)</f>
        <v>27.486936783790455</v>
      </c>
      <c r="J1117" s="31">
        <f>IF(J$4=first_reg_period, INDEX(Inputs!$I$94:$I$121,MATCH(C1109,Inputs!$C$94:$C$121,0)),0)</f>
        <v>0</v>
      </c>
      <c r="K1117" s="31">
        <f>IF(K$4=first_reg_period, INDEX(Inputs!$I$94:$I$121,MATCH(D1109,Inputs!$C$94:$C$121,0)),0)</f>
        <v>0</v>
      </c>
      <c r="L1117" s="31">
        <f>IF(L$4=first_reg_period, INDEX(Inputs!$I$94:$I$121,MATCH(E1109,Inputs!$C$94:$C$121,0)),0)</f>
        <v>0</v>
      </c>
      <c r="M1117" s="31">
        <f>IF(M$4=first_reg_period, INDEX(Inputs!$I$94:$I$121,MATCH(F1109,Inputs!$C$94:$C$121,0)),0)</f>
        <v>0</v>
      </c>
      <c r="N1117" s="31">
        <f>IF(N$4=first_reg_period, INDEX(Inputs!$I$94:$I$121,MATCH(G1109,Inputs!$C$94:$C$121,0)),0)</f>
        <v>0</v>
      </c>
      <c r="O1117" s="31">
        <f>IF(O$4=first_reg_period, INDEX(Inputs!$I$94:$I$121,MATCH(H1109,Inputs!$C$94:$C$121,0)),0)</f>
        <v>0</v>
      </c>
      <c r="P1117" s="31">
        <f>IF(P$4=first_reg_period, INDEX(Inputs!$I$94:$I$121,MATCH(I1109,Inputs!$C$94:$C$121,0)),0)</f>
        <v>0</v>
      </c>
      <c r="Q1117" s="31">
        <f>IF(Q$4=first_reg_period, INDEX(Inputs!$I$94:$I$121,MATCH(J1109,Inputs!$C$94:$C$121,0)),0)</f>
        <v>0</v>
      </c>
      <c r="R1117" s="31">
        <f>IF(R$4=first_reg_period, INDEX(Inputs!$I$94:$I$121,MATCH(K1109,Inputs!$C$94:$C$121,0)),0)</f>
        <v>0</v>
      </c>
      <c r="S1117" s="31">
        <f>IF(S$4=first_reg_period, INDEX(Inputs!$I$94:$I$121,MATCH(L1109,Inputs!$C$94:$C$121,0)),0)</f>
        <v>0</v>
      </c>
      <c r="T1117" s="31">
        <f>IF(T$4=first_reg_period, INDEX(Inputs!$I$94:$I$121,MATCH(M1109,Inputs!$C$94:$C$121,0)),0)</f>
        <v>0</v>
      </c>
      <c r="U1117" s="31">
        <f>IF(U$4=first_reg_period, INDEX(Inputs!$I$94:$I$121,MATCH(N1109,Inputs!$C$94:$C$121,0)),0)</f>
        <v>0</v>
      </c>
      <c r="V1117" s="31">
        <f>IF(V$4=first_reg_period, INDEX(Inputs!$I$94:$I$121,MATCH(O1109,Inputs!$C$94:$C$121,0)),0)</f>
        <v>0</v>
      </c>
      <c r="W1117" s="31">
        <f>IF(W$4=first_reg_period, INDEX(Inputs!$I$94:$I$121,MATCH(P1109,Inputs!$C$94:$C$121,0)),0)</f>
        <v>0</v>
      </c>
      <c r="X1117" s="31">
        <f>IF(X$4=first_reg_period, INDEX(Inputs!$I$94:$I$121,MATCH(Q1109,Inputs!$C$94:$C$121,0)),0)</f>
        <v>0</v>
      </c>
      <c r="Y1117" s="31">
        <f>IF(Y$4=first_reg_period, INDEX(Inputs!$I$94:$I$121,MATCH(R1109,Inputs!$C$94:$C$121,0)),0)</f>
        <v>0</v>
      </c>
      <c r="Z1117" s="31">
        <f>IF(Z$4=first_reg_period, INDEX(Inputs!$I$94:$I$121,MATCH(S1109,Inputs!$C$94:$C$121,0)),0)</f>
        <v>0</v>
      </c>
      <c r="AA1117" s="31">
        <f>IF(AA$4=first_reg_period, INDEX(Inputs!$I$94:$I$121,MATCH(T1109,Inputs!$C$94:$C$121,0)),0)</f>
        <v>0</v>
      </c>
      <c r="AB1117" s="31">
        <f>IF(AB$4=first_reg_period, INDEX(Inputs!$I$94:$I$121,MATCH(U1109,Inputs!$C$94:$C$121,0)),0)</f>
        <v>0</v>
      </c>
      <c r="AC1117" s="31">
        <f>IF(AC$4=first_reg_period, INDEX(Inputs!$I$94:$I$121,MATCH(V1109,Inputs!$C$94:$C$121,0)),0)</f>
        <v>0</v>
      </c>
      <c r="AD1117" s="31">
        <f>IF(AD$4=first_reg_period, INDEX(Inputs!$I$94:$I$121,MATCH(W1109,Inputs!$C$94:$C$121,0)),0)</f>
        <v>0</v>
      </c>
      <c r="AE1117" s="31">
        <f>IF(AE$4=first_reg_period, INDEX(Inputs!$I$94:$I$121,MATCH(X1109,Inputs!$C$94:$C$121,0)),0)</f>
        <v>0</v>
      </c>
      <c r="AF1117" s="31">
        <f>IF(AF$4=first_reg_period, INDEX(Inputs!$I$94:$I$121,MATCH(Y1109,Inputs!$C$94:$C$121,0)),0)</f>
        <v>0</v>
      </c>
      <c r="AG1117" s="31">
        <f>IF(AG$4=first_reg_period, INDEX(Inputs!$I$94:$I$121,MATCH(Z1109,Inputs!$C$94:$C$121,0)),0)</f>
        <v>0</v>
      </c>
      <c r="AH1117" s="31">
        <f>IF(AH$4=first_reg_period, INDEX(Inputs!$I$94:$I$121,MATCH(AA1109,Inputs!$C$94:$C$121,0)),0)</f>
        <v>0</v>
      </c>
      <c r="AI1117" s="31">
        <f>IF(AI$4=first_reg_period, INDEX(Inputs!$I$94:$I$121,MATCH(AB1109,Inputs!$C$94:$C$121,0)),0)</f>
        <v>0</v>
      </c>
      <c r="AJ1117" s="31">
        <f>IF(AJ$4=first_reg_period, INDEX(Inputs!$I$94:$I$121,MATCH(AC1109,Inputs!$C$94:$C$121,0)),0)</f>
        <v>0</v>
      </c>
      <c r="AK1117" s="31">
        <f>IF(AK$4=first_reg_period, INDEX(Inputs!$I$94:$I$121,MATCH(AD1109,Inputs!$C$94:$C$121,0)),0)</f>
        <v>0</v>
      </c>
      <c r="AL1117" s="31">
        <f>IF(AL$4=first_reg_period, INDEX(Inputs!$I$94:$I$121,MATCH(AE1109,Inputs!$C$94:$C$121,0)),0)</f>
        <v>0</v>
      </c>
      <c r="AM1117" s="31">
        <f>IF(AM$4=first_reg_period, INDEX(Inputs!$I$94:$I$121,MATCH(AF1109,Inputs!$C$94:$C$121,0)),0)</f>
        <v>0</v>
      </c>
      <c r="AN1117" s="31">
        <f>IF(AN$4=first_reg_period, INDEX(Inputs!$I$94:$I$121,MATCH(AG1109,Inputs!$C$94:$C$121,0)),0)</f>
        <v>0</v>
      </c>
      <c r="AO1117" s="31">
        <f>IF(AO$4=first_reg_period, INDEX(Inputs!$I$94:$I$121,MATCH(AH1109,Inputs!$C$94:$C$121,0)),0)</f>
        <v>0</v>
      </c>
      <c r="AP1117" s="31">
        <f>IF(AP$4=first_reg_period, INDEX(Inputs!$I$94:$I$121,MATCH(AI1109,Inputs!$C$94:$C$121,0)),0)</f>
        <v>0</v>
      </c>
      <c r="AQ1117" s="31">
        <f>IF(AQ$4=first_reg_period, INDEX(Inputs!$I$94:$I$121,MATCH(AJ1109,Inputs!$C$94:$C$121,0)),0)</f>
        <v>0</v>
      </c>
      <c r="AR1117" s="31">
        <f>IF(AR$4=first_reg_period, INDEX(Inputs!$I$94:$I$121,MATCH(AK1109,Inputs!$C$94:$C$121,0)),0)</f>
        <v>0</v>
      </c>
      <c r="AS1117" s="31">
        <f>IF(AS$4=first_reg_period, INDEX(Inputs!$I$94:$I$121,MATCH(AL1109,Inputs!$C$94:$C$121,0)),0)</f>
        <v>0</v>
      </c>
      <c r="AT1117" s="31">
        <f>IF(AT$4=first_reg_period, INDEX(Inputs!$I$94:$I$121,MATCH(AM1109,Inputs!$C$94:$C$121,0)),0)</f>
        <v>0</v>
      </c>
      <c r="AU1117" s="31">
        <f>IF(AU$4=first_reg_period, INDEX(Inputs!$I$94:$I$121,MATCH(AN1109,Inputs!$C$94:$C$121,0)),0)</f>
        <v>0</v>
      </c>
      <c r="AV1117" s="31">
        <f>IF(AV$4=first_reg_period, INDEX(Inputs!$I$94:$I$121,MATCH(AO1109,Inputs!$C$94:$C$121,0)),0)</f>
        <v>0</v>
      </c>
      <c r="AW1117" s="31">
        <f>IF(AW$4=first_reg_period, INDEX(Inputs!$I$94:$I$121,MATCH(AP1109,Inputs!$C$94:$C$121,0)),0)</f>
        <v>0</v>
      </c>
      <c r="AX1117" s="31">
        <f>IF(AX$4=first_reg_period, INDEX(Inputs!$I$94:$I$121,MATCH(AQ1109,Inputs!$C$94:$C$121,0)),0)</f>
        <v>0</v>
      </c>
      <c r="AY1117" s="31">
        <f>IF(AY$4=first_reg_period, INDEX(Inputs!$I$94:$I$121,MATCH(AR1109,Inputs!$C$94:$C$121,0)),0)</f>
        <v>0</v>
      </c>
      <c r="AZ1117" s="31">
        <f>IF(AZ$4=first_reg_period, INDEX(Inputs!$I$94:$I$121,MATCH(AS1109,Inputs!$C$94:$C$121,0)),0)</f>
        <v>0</v>
      </c>
      <c r="BA1117" s="31">
        <f>IF(BA$4=first_reg_period, INDEX(Inputs!$I$94:$I$121,MATCH(AT1109,Inputs!$C$94:$C$121,0)),0)</f>
        <v>0</v>
      </c>
      <c r="BB1117" s="31">
        <f>IF(BB$4=first_reg_period, INDEX(Inputs!$I$94:$I$121,MATCH(AU1109,Inputs!$C$94:$C$121,0)),0)</f>
        <v>0</v>
      </c>
      <c r="BC1117" s="31">
        <f>IF(BC$4=first_reg_period, INDEX(Inputs!$I$94:$I$121,MATCH(AV1109,Inputs!$C$94:$C$121,0)),0)</f>
        <v>0</v>
      </c>
      <c r="BD1117" s="31">
        <f>IF(BD$4=first_reg_period, INDEX(Inputs!$I$94:$I$121,MATCH(AW1109,Inputs!$C$94:$C$121,0)),0)</f>
        <v>0</v>
      </c>
      <c r="BE1117" s="31">
        <f>IF(BE$4=first_reg_period, INDEX(Inputs!$I$94:$I$121,MATCH(AX1109,Inputs!$C$94:$C$121,0)),0)</f>
        <v>0</v>
      </c>
      <c r="BF1117" s="31">
        <f>IF(BF$4=first_reg_period, INDEX(Inputs!$I$94:$I$121,MATCH(AY1109,Inputs!$C$94:$C$121,0)),0)</f>
        <v>0</v>
      </c>
      <c r="BG1117" s="31">
        <f>IF(BG$4=first_reg_period, INDEX(Inputs!$I$94:$I$121,MATCH(AZ1109,Inputs!$C$94:$C$121,0)),0)</f>
        <v>0</v>
      </c>
      <c r="BH1117" s="31">
        <f>IF(BH$4=first_reg_period, INDEX(Inputs!$I$94:$I$121,MATCH(BA1109,Inputs!$C$94:$C$121,0)),0)</f>
        <v>0</v>
      </c>
      <c r="BI1117" s="31">
        <f>IF(BI$4=first_reg_period, INDEX(Inputs!$I$94:$I$121,MATCH(BB1109,Inputs!$C$94:$C$121,0)),0)</f>
        <v>0</v>
      </c>
      <c r="BJ1117" s="31">
        <f>IF(BJ$4=first_reg_period, INDEX(Inputs!$I$94:$I$121,MATCH(BC1109,Inputs!$C$94:$C$121,0)),0)</f>
        <v>0</v>
      </c>
      <c r="BK1117" s="31">
        <f>IF(BK$4=first_reg_period, INDEX(Inputs!$I$94:$I$121,MATCH(BD1109,Inputs!$C$94:$C$121,0)),0)</f>
        <v>0</v>
      </c>
      <c r="BL1117" s="31">
        <f>IF(BL$4=first_reg_period, INDEX(Inputs!$I$94:$I$121,MATCH(BE1109,Inputs!$C$94:$C$121,0)),0)</f>
        <v>0</v>
      </c>
      <c r="BM1117" s="31">
        <f>IF(BM$4=first_reg_period, INDEX(Inputs!$I$94:$I$121,MATCH(BF1109,Inputs!$C$94:$C$121,0)),0)</f>
        <v>0</v>
      </c>
      <c r="BN1117" s="31">
        <f>IF(BN$4=first_reg_period, INDEX(Inputs!$I$94:$I$121,MATCH(BG1109,Inputs!$C$94:$C$121,0)),0)</f>
        <v>0</v>
      </c>
      <c r="BO1117" s="31">
        <f>IF(BO$4=first_reg_period, INDEX(Inputs!$I$94:$I$121,MATCH(BH1109,Inputs!$C$94:$C$121,0)),0)</f>
        <v>0</v>
      </c>
      <c r="BP1117" s="31">
        <f>IF(BP$4=first_reg_period, INDEX(Inputs!$I$94:$I$121,MATCH(BI1109,Inputs!$C$94:$C$121,0)),0)</f>
        <v>0</v>
      </c>
      <c r="BQ1117" s="31">
        <f>IF(BQ$4=first_reg_period, INDEX(Inputs!$I$94:$I$121,MATCH(BJ1109,Inputs!$C$94:$C$121,0)),0)</f>
        <v>0</v>
      </c>
      <c r="BR1117" s="31">
        <f>IF(BR$4=first_reg_period, INDEX(Inputs!$I$94:$I$121,MATCH(BK1109,Inputs!$C$94:$C$121,0)),0)</f>
        <v>0</v>
      </c>
      <c r="BS1117" s="31">
        <f>IF(BS$4=first_reg_period, INDEX(Inputs!$I$94:$I$121,MATCH(BL1109,Inputs!$C$94:$C$121,0)),0)</f>
        <v>0</v>
      </c>
      <c r="BT1117" s="31">
        <f>IF(BT$4=first_reg_period, INDEX(Inputs!$I$94:$I$121,MATCH(BM1109,Inputs!$C$94:$C$121,0)),0)</f>
        <v>0</v>
      </c>
      <c r="BU1117" s="31">
        <f>IF(BU$4=first_reg_period, INDEX(Inputs!$I$94:$I$121,MATCH(BN1109,Inputs!$C$94:$C$121,0)),0)</f>
        <v>0</v>
      </c>
      <c r="BV1117" s="31">
        <f>IF(BV$4=first_reg_period, INDEX(Inputs!$I$94:$I$121,MATCH(BO1109,Inputs!$C$94:$C$121,0)),0)</f>
        <v>0</v>
      </c>
      <c r="BW1117" s="31">
        <f>IF(BW$4=first_reg_period, INDEX(Inputs!$I$94:$I$121,MATCH(BP1109,Inputs!$C$94:$C$121,0)),0)</f>
        <v>0</v>
      </c>
      <c r="BX1117" s="31">
        <f>IF(BX$4=first_reg_period, INDEX(Inputs!$I$94:$I$121,MATCH(BQ1109,Inputs!$C$94:$C$121,0)),0)</f>
        <v>0</v>
      </c>
      <c r="BY1117" s="31">
        <f>IF(BY$4=first_reg_period, INDEX(Inputs!$I$94:$I$121,MATCH(BR1109,Inputs!$C$94:$C$121,0)),0)</f>
        <v>0</v>
      </c>
      <c r="BZ1117" s="31">
        <f>IF(BZ$4=first_reg_period, INDEX(Inputs!$I$94:$I$121,MATCH(BS1109,Inputs!$C$94:$C$121,0)),0)</f>
        <v>0</v>
      </c>
      <c r="CA1117" s="31">
        <f>IF(CA$4=first_reg_period, INDEX(Inputs!$I$94:$I$121,MATCH(BT1109,Inputs!$C$94:$C$121,0)),0)</f>
        <v>0</v>
      </c>
      <c r="CB1117" s="31">
        <f>IF(CB$4=first_reg_period, INDEX(Inputs!$I$94:$I$121,MATCH(BU1109,Inputs!$C$94:$C$121,0)),0)</f>
        <v>0</v>
      </c>
      <c r="CC1117" s="31">
        <f>IF(CC$4=first_reg_period, INDEX(Inputs!$I$94:$I$121,MATCH(BV1109,Inputs!$C$94:$C$121,0)),0)</f>
        <v>0</v>
      </c>
      <c r="CD1117" s="31">
        <f>IF(CD$4=first_reg_period, INDEX(Inputs!$I$94:$I$121,MATCH(BW1109,Inputs!$C$94:$C$121,0)),0)</f>
        <v>0</v>
      </c>
      <c r="CE1117" s="31">
        <f>IF(CE$4=first_reg_period, INDEX(Inputs!$I$94:$I$121,MATCH(BX1109,Inputs!$C$94:$C$121,0)),0)</f>
        <v>0</v>
      </c>
      <c r="CF1117" s="31">
        <f>IF(CF$4=first_reg_period, INDEX(Inputs!$I$94:$I$121,MATCH(BY1109,Inputs!$C$94:$C$121,0)),0)</f>
        <v>0</v>
      </c>
    </row>
    <row r="1118" spans="1:2018" s="101" customFormat="1" ht="12.75" customHeight="1">
      <c r="C1118" s="181"/>
      <c r="D1118" s="330" t="s">
        <v>266</v>
      </c>
      <c r="E1118" s="330" t="s">
        <v>197</v>
      </c>
      <c r="I1118" s="103"/>
      <c r="J1118" s="104">
        <f>IF(J$4=second_reg_period, INDEX(Inputs!$N$292:$N$319,MATCH($B1109,Inputs!$C$292:$C$319,0)),0)/conv_2020_2015</f>
        <v>0</v>
      </c>
      <c r="K1118" s="104">
        <f>IF(K$4=second_reg_period, INDEX(Inputs!$N$292:$N$319,MATCH($B1109,Inputs!$C$292:$C$319,0)),0)/conv_2020_2015</f>
        <v>0</v>
      </c>
      <c r="L1118" s="104">
        <f>IF(L$4=second_reg_period, INDEX(Inputs!$N$292:$N$319,MATCH($B1109,Inputs!$C$292:$C$319,0)),0)/conv_2020_2015</f>
        <v>0</v>
      </c>
      <c r="M1118" s="104">
        <f>IF(M$4=second_reg_period, INDEX(Inputs!$N$292:$N$319,MATCH($B1109,Inputs!$C$292:$C$319,0)),0)/conv_2020_2015</f>
        <v>0</v>
      </c>
      <c r="N1118" s="267">
        <f>IF(N$4=second_reg_period, INDEX(Inputs!$N$292:$N$319,MATCH($B1109,Inputs!$C$292:$C$319,0)),0)/conv_2020_2015</f>
        <v>0</v>
      </c>
      <c r="O1118" s="104">
        <f>IF(O$4=second_reg_period, INDEX(Inputs!$N$292:$N$319,MATCH($B1109,Inputs!$C$292:$C$319,0)),0)/conv_2020_2015</f>
        <v>0</v>
      </c>
      <c r="P1118" s="104">
        <f>IF(P$4=second_reg_period, INDEX(Inputs!$N$292:$N$319,MATCH($B1109,Inputs!$C$292:$C$319,0)),0)/conv_2020_2015</f>
        <v>0</v>
      </c>
      <c r="Q1118" s="104">
        <f>IF(Q$4=second_reg_period, INDEX(Inputs!$N$292:$N$319,MATCH($B1109,Inputs!$C$292:$C$319,0)),0)/conv_2020_2015</f>
        <v>0</v>
      </c>
      <c r="R1118" s="104">
        <f>IF(R$4=second_reg_period, INDEX(Inputs!$N$292:$N$319,MATCH($B1109,Inputs!$C$292:$C$319,0)),0)/conv_2020_2015</f>
        <v>0</v>
      </c>
      <c r="S1118" s="104">
        <f>IF(S$4=second_reg_period, INDEX(Inputs!$N$292:$N$319,MATCH($B1109,Inputs!$C$292:$C$319,0)),0)/conv_2020_2015</f>
        <v>0</v>
      </c>
      <c r="T1118" s="104">
        <f>IF(T$4=second_reg_period, INDEX(Inputs!$N$292:$N$319,MATCH($B1109,Inputs!$C$292:$C$319,0)),0)/conv_2020_2015</f>
        <v>0</v>
      </c>
      <c r="U1118" s="104">
        <f>IF(U$4=second_reg_period, INDEX(Inputs!$N$292:$N$319,MATCH($B1109,Inputs!$C$292:$C$319,0)),0)/conv_2020_2015</f>
        <v>0</v>
      </c>
      <c r="V1118" s="104">
        <f>IF(V$4=second_reg_period, INDEX(Inputs!$N$292:$N$319,MATCH($B1109,Inputs!$C$292:$C$319,0)),0)/conv_2020_2015</f>
        <v>0</v>
      </c>
      <c r="W1118" s="104">
        <f>IF(W$4=second_reg_period, INDEX(Inputs!$N$292:$N$319,MATCH($B1109,Inputs!$C$292:$C$319,0)),0)/conv_2020_2015</f>
        <v>0</v>
      </c>
      <c r="X1118" s="104">
        <f>IF(X$4=second_reg_period, INDEX(Inputs!$N$292:$N$319,MATCH($B1109,Inputs!$C$292:$C$319,0)),0)/conv_2020_2015</f>
        <v>0</v>
      </c>
      <c r="Y1118" s="104">
        <f>IF(Y$4=second_reg_period, INDEX(Inputs!$N$292:$N$319,MATCH($B1109,Inputs!$C$292:$C$319,0)),0)/conv_2020_2015</f>
        <v>0</v>
      </c>
      <c r="Z1118" s="104">
        <f>IF(Z$4=second_reg_period, INDEX(Inputs!$N$292:$N$319,MATCH($B1109,Inputs!$C$292:$C$319,0)),0)/conv_2020_2015</f>
        <v>0</v>
      </c>
      <c r="AA1118" s="104">
        <f>IF(AA$4=second_reg_period, INDEX(Inputs!$N$292:$N$319,MATCH($B1109,Inputs!$C$292:$C$319,0)),0)/conv_2020_2015</f>
        <v>0</v>
      </c>
      <c r="AB1118" s="104">
        <f>IF(AB$4=second_reg_period, INDEX(Inputs!$N$292:$N$319,MATCH($B1109,Inputs!$C$292:$C$319,0)),0)/conv_2020_2015</f>
        <v>0</v>
      </c>
      <c r="AC1118" s="104">
        <f>IF(AC$4=second_reg_period, INDEX(Inputs!$N$292:$N$319,MATCH($B1109,Inputs!$C$292:$C$319,0)),0)/conv_2020_2015</f>
        <v>0</v>
      </c>
      <c r="AD1118" s="104">
        <f>IF(AD$4=second_reg_period, INDEX(Inputs!$N$292:$N$319,MATCH($B1109,Inputs!$C$292:$C$319,0)),0)/conv_2020_2015</f>
        <v>0</v>
      </c>
      <c r="AE1118" s="104">
        <f>IF(AE$4=second_reg_period, INDEX(Inputs!$N$292:$N$319,MATCH($B1109,Inputs!$C$292:$C$319,0)),0)/conv_2020_2015</f>
        <v>0</v>
      </c>
      <c r="AF1118" s="104">
        <f>IF(AF$4=second_reg_period, INDEX(Inputs!$N$292:$N$319,MATCH($B1109,Inputs!$C$292:$C$319,0)),0)/conv_2020_2015</f>
        <v>0</v>
      </c>
      <c r="AG1118" s="104">
        <f>IF(AG$4=second_reg_period, INDEX(Inputs!$N$292:$N$319,MATCH($B1109,Inputs!$C$292:$C$319,0)),0)/conv_2020_2015</f>
        <v>0</v>
      </c>
      <c r="AH1118" s="104">
        <f>IF(AH$4=second_reg_period, INDEX(Inputs!$N$292:$N$319,MATCH($B1109,Inputs!$C$292:$C$319,0)),0)/conv_2020_2015</f>
        <v>0</v>
      </c>
      <c r="AI1118" s="104">
        <f>IF(AI$4=second_reg_period, INDEX(Inputs!$N$292:$N$319,MATCH($B1109,Inputs!$C$292:$C$319,0)),0)/conv_2020_2015</f>
        <v>0</v>
      </c>
      <c r="AJ1118" s="104">
        <f>IF(AJ$4=second_reg_period, INDEX(Inputs!$N$292:$N$319,MATCH($B1109,Inputs!$C$292:$C$319,0)),0)/conv_2020_2015</f>
        <v>0</v>
      </c>
      <c r="AK1118" s="104">
        <f>IF(AK$4=second_reg_period, INDEX(Inputs!$N$292:$N$319,MATCH($B1109,Inputs!$C$292:$C$319,0)),0)/conv_2020_2015</f>
        <v>0</v>
      </c>
      <c r="AL1118" s="104">
        <f>IF(AL$4=second_reg_period, INDEX(Inputs!$N$292:$N$319,MATCH($B1109,Inputs!$C$292:$C$319,0)),0)/conv_2020_2015</f>
        <v>0</v>
      </c>
      <c r="AM1118" s="104">
        <f>IF(AM$4=second_reg_period, INDEX(Inputs!$N$292:$N$319,MATCH($B1109,Inputs!$C$292:$C$319,0)),0)/conv_2020_2015</f>
        <v>0</v>
      </c>
      <c r="AN1118" s="104">
        <f>IF(AN$4=second_reg_period, INDEX(Inputs!$N$292:$N$319,MATCH($B1109,Inputs!$C$292:$C$319,0)),0)/conv_2020_2015</f>
        <v>0</v>
      </c>
      <c r="AO1118" s="104">
        <f>IF(AO$4=second_reg_period, INDEX(Inputs!$N$292:$N$319,MATCH($B1109,Inputs!$C$292:$C$319,0)),0)/conv_2020_2015</f>
        <v>0</v>
      </c>
      <c r="AP1118" s="104">
        <f>IF(AP$4=second_reg_period, INDEX(Inputs!$N$292:$N$319,MATCH($B1109,Inputs!$C$292:$C$319,0)),0)/conv_2020_2015</f>
        <v>0</v>
      </c>
      <c r="AQ1118" s="104">
        <f>IF(AQ$4=second_reg_period, INDEX(Inputs!$N$292:$N$319,MATCH($B1109,Inputs!$C$292:$C$319,0)),0)/conv_2020_2015</f>
        <v>0</v>
      </c>
      <c r="AR1118" s="104">
        <f>IF(AR$4=second_reg_period, INDEX(Inputs!$N$292:$N$319,MATCH($B1109,Inputs!$C$292:$C$319,0)),0)/conv_2020_2015</f>
        <v>0</v>
      </c>
      <c r="AS1118" s="104">
        <f>IF(AS$4=second_reg_period, INDEX(Inputs!$N$292:$N$319,MATCH($B1109,Inputs!$C$292:$C$319,0)),0)/conv_2020_2015</f>
        <v>0</v>
      </c>
      <c r="AT1118" s="104">
        <f>IF(AT$4=second_reg_period, INDEX(Inputs!$N$292:$N$319,MATCH($B1109,Inputs!$C$292:$C$319,0)),0)/conv_2020_2015</f>
        <v>0</v>
      </c>
      <c r="AU1118" s="104">
        <f>IF(AU$4=second_reg_period, INDEX(Inputs!$N$292:$N$319,MATCH($B1109,Inputs!$C$292:$C$319,0)),0)/conv_2020_2015</f>
        <v>0</v>
      </c>
      <c r="AV1118" s="104">
        <f>IF(AV$4=second_reg_period, INDEX(Inputs!$N$292:$N$319,MATCH($B1109,Inputs!$C$292:$C$319,0)),0)/conv_2020_2015</f>
        <v>0</v>
      </c>
      <c r="AW1118" s="104">
        <f>IF(AW$4=second_reg_period, INDEX(Inputs!$N$292:$N$319,MATCH($B1109,Inputs!$C$292:$C$319,0)),0)/conv_2020_2015</f>
        <v>0</v>
      </c>
      <c r="AX1118" s="104">
        <f>IF(AX$4=second_reg_period, INDEX(Inputs!$N$292:$N$319,MATCH($B1109,Inputs!$C$292:$C$319,0)),0)/conv_2020_2015</f>
        <v>0</v>
      </c>
      <c r="AY1118" s="104">
        <f>IF(AY$4=second_reg_period, INDEX(Inputs!$N$292:$N$319,MATCH($B1109,Inputs!$C$292:$C$319,0)),0)/conv_2020_2015</f>
        <v>0</v>
      </c>
      <c r="AZ1118" s="104">
        <f>IF(AZ$4=second_reg_period, INDEX(Inputs!$N$292:$N$319,MATCH($B1109,Inputs!$C$292:$C$319,0)),0)/conv_2020_2015</f>
        <v>0</v>
      </c>
      <c r="BA1118" s="104">
        <f>IF(BA$4=second_reg_period, INDEX(Inputs!$N$292:$N$319,MATCH($B1109,Inputs!$C$292:$C$319,0)),0)/conv_2020_2015</f>
        <v>0</v>
      </c>
      <c r="BB1118" s="104">
        <f>IF(BB$4=second_reg_period, INDEX(Inputs!$N$292:$N$319,MATCH($B1109,Inputs!$C$292:$C$319,0)),0)/conv_2020_2015</f>
        <v>0</v>
      </c>
      <c r="BC1118" s="104">
        <f>IF(BC$4=second_reg_period, INDEX(Inputs!$N$292:$N$319,MATCH($B1109,Inputs!$C$292:$C$319,0)),0)/conv_2020_2015</f>
        <v>0</v>
      </c>
      <c r="BD1118" s="104">
        <f>IF(BD$4=second_reg_period, INDEX(Inputs!$N$292:$N$319,MATCH($B1109,Inputs!$C$292:$C$319,0)),0)/conv_2020_2015</f>
        <v>0</v>
      </c>
      <c r="BE1118" s="104">
        <f>IF(BE$4=second_reg_period, INDEX(Inputs!$N$292:$N$319,MATCH($B1109,Inputs!$C$292:$C$319,0)),0)/conv_2020_2015</f>
        <v>0</v>
      </c>
      <c r="BF1118" s="104">
        <f>IF(BF$4=second_reg_period, INDEX(Inputs!$N$292:$N$319,MATCH($B1109,Inputs!$C$292:$C$319,0)),0)/conv_2020_2015</f>
        <v>0</v>
      </c>
      <c r="BG1118" s="104">
        <f>IF(BG$4=second_reg_period, INDEX(Inputs!$N$292:$N$319,MATCH($B1109,Inputs!$C$292:$C$319,0)),0)/conv_2020_2015</f>
        <v>0</v>
      </c>
      <c r="BH1118" s="104">
        <f>IF(BH$4=second_reg_period, INDEX(Inputs!$N$292:$N$319,MATCH($B1109,Inputs!$C$292:$C$319,0)),0)/conv_2020_2015</f>
        <v>0</v>
      </c>
      <c r="BI1118" s="104">
        <f>IF(BI$4=second_reg_period, INDEX(Inputs!$N$292:$N$319,MATCH($B1109,Inputs!$C$292:$C$319,0)),0)/conv_2020_2015</f>
        <v>0</v>
      </c>
      <c r="BJ1118" s="104">
        <f>IF(BJ$4=second_reg_period, INDEX(Inputs!$N$292:$N$319,MATCH($B1109,Inputs!$C$292:$C$319,0)),0)/conv_2020_2015</f>
        <v>0</v>
      </c>
      <c r="BK1118" s="104">
        <f>IF(BK$4=second_reg_period, INDEX(Inputs!$N$292:$N$319,MATCH($B1109,Inputs!$C$292:$C$319,0)),0)/conv_2020_2015</f>
        <v>0</v>
      </c>
      <c r="BL1118" s="104">
        <f>IF(BL$4=second_reg_period, INDEX(Inputs!$N$292:$N$319,MATCH($B1109,Inputs!$C$292:$C$319,0)),0)/conv_2020_2015</f>
        <v>0</v>
      </c>
      <c r="BM1118" s="104">
        <f>IF(BM$4=second_reg_period, INDEX(Inputs!$N$292:$N$319,MATCH($B1109,Inputs!$C$292:$C$319,0)),0)/conv_2020_2015</f>
        <v>0</v>
      </c>
      <c r="BN1118" s="104">
        <f>IF(BN$4=second_reg_period, INDEX(Inputs!$N$292:$N$319,MATCH($B1109,Inputs!$C$292:$C$319,0)),0)/conv_2020_2015</f>
        <v>0</v>
      </c>
      <c r="BO1118" s="104">
        <f>IF(BO$4=second_reg_period, INDEX(Inputs!$N$292:$N$319,MATCH($B1109,Inputs!$C$292:$C$319,0)),0)/conv_2020_2015</f>
        <v>0</v>
      </c>
      <c r="BP1118" s="104">
        <f>IF(BP$4=second_reg_period, INDEX(Inputs!$N$292:$N$319,MATCH($B1109,Inputs!$C$292:$C$319,0)),0)/conv_2020_2015</f>
        <v>0</v>
      </c>
      <c r="BQ1118" s="104">
        <f>IF(BQ$4=second_reg_period, INDEX(Inputs!$N$292:$N$319,MATCH($B1109,Inputs!$C$292:$C$319,0)),0)/conv_2020_2015</f>
        <v>0</v>
      </c>
      <c r="BR1118" s="104">
        <f>IF(BR$4=second_reg_period, INDEX(Inputs!$N$292:$N$319,MATCH($B1109,Inputs!$C$292:$C$319,0)),0)/conv_2020_2015</f>
        <v>0</v>
      </c>
      <c r="BS1118" s="104">
        <f>IF(BS$4=second_reg_period, INDEX(Inputs!$N$292:$N$319,MATCH($B1109,Inputs!$C$292:$C$319,0)),0)/conv_2020_2015</f>
        <v>0</v>
      </c>
      <c r="BT1118" s="104">
        <f>IF(BT$4=second_reg_period, INDEX(Inputs!$N$292:$N$319,MATCH($B1109,Inputs!$C$292:$C$319,0)),0)/conv_2020_2015</f>
        <v>0</v>
      </c>
      <c r="BU1118" s="104">
        <f>IF(BU$4=second_reg_period, INDEX(Inputs!$N$292:$N$319,MATCH($B1109,Inputs!$C$292:$C$319,0)),0)/conv_2020_2015</f>
        <v>0</v>
      </c>
      <c r="BV1118" s="104">
        <f>IF(BV$4=second_reg_period, INDEX(Inputs!$N$292:$N$319,MATCH($B1109,Inputs!$C$292:$C$319,0)),0)/conv_2020_2015</f>
        <v>0</v>
      </c>
      <c r="BW1118" s="104">
        <f>IF(BW$4=second_reg_period, INDEX(Inputs!$N$292:$N$319,MATCH($B1109,Inputs!$C$292:$C$319,0)),0)/conv_2020_2015</f>
        <v>0</v>
      </c>
      <c r="BX1118" s="104">
        <f>IF(BX$4=second_reg_period, INDEX(Inputs!$N$292:$N$319,MATCH($B1109,Inputs!$C$292:$C$319,0)),0)/conv_2020_2015</f>
        <v>0</v>
      </c>
      <c r="BY1118" s="104">
        <f>IF(BY$4=second_reg_period, INDEX(Inputs!$N$292:$N$319,MATCH($B1109,Inputs!$C$292:$C$319,0)),0)/conv_2020_2015</f>
        <v>0</v>
      </c>
      <c r="BZ1118" s="104">
        <f>IF(BZ$4=second_reg_period, INDEX(Inputs!$N$292:$N$319,MATCH($B1109,Inputs!$C$292:$C$319,0)),0)/conv_2020_2015</f>
        <v>0</v>
      </c>
      <c r="CA1118" s="104">
        <f>IF(CA$4=second_reg_period, INDEX(Inputs!$N$292:$N$319,MATCH($B1109,Inputs!$C$292:$C$319,0)),0)/conv_2020_2015</f>
        <v>0</v>
      </c>
      <c r="CB1118" s="104">
        <f>IF(CB$4=second_reg_period, INDEX(Inputs!$N$292:$N$319,MATCH($B1109,Inputs!$C$292:$C$319,0)),0)/conv_2020_2015</f>
        <v>0</v>
      </c>
      <c r="CC1118" s="104">
        <f>IF(CC$4=second_reg_period, INDEX(Inputs!$N$292:$N$319,MATCH($B1109,Inputs!$C$292:$C$319,0)),0)/conv_2020_2015</f>
        <v>0</v>
      </c>
      <c r="CD1118" s="104">
        <f>IF(CD$4=second_reg_period, INDEX(Inputs!$N$292:$N$319,MATCH($B1109,Inputs!$C$292:$C$319,0)),0)/conv_2020_2015</f>
        <v>0</v>
      </c>
      <c r="CE1118" s="104">
        <f>IF(CE$4=second_reg_period, INDEX(Inputs!$N$292:$N$319,MATCH($B1109,Inputs!$C$292:$C$319,0)),0)/conv_2020_2015</f>
        <v>0</v>
      </c>
      <c r="CF1118" s="104">
        <f>IF(CF$4=second_reg_period, INDEX(Inputs!$N$292:$N$319,MATCH($B1109,Inputs!$C$292:$C$319,0)),0)/conv_2020_2015</f>
        <v>0</v>
      </c>
      <c r="CG1118" s="158"/>
      <c r="CH1118" s="158"/>
      <c r="CI1118" s="158"/>
      <c r="CJ1118" s="158"/>
      <c r="CK1118" s="158"/>
      <c r="CL1118" s="158"/>
      <c r="CM1118" s="158"/>
      <c r="CN1118" s="158"/>
      <c r="CO1118" s="158"/>
      <c r="CP1118" s="158"/>
      <c r="CQ1118" s="158"/>
      <c r="CR1118" s="158"/>
      <c r="CS1118" s="158"/>
      <c r="CT1118" s="158"/>
      <c r="CU1118" s="158"/>
      <c r="CV1118" s="158"/>
      <c r="CW1118" s="158"/>
      <c r="CX1118" s="158"/>
      <c r="CY1118" s="158"/>
      <c r="CZ1118" s="158"/>
      <c r="DA1118" s="158"/>
      <c r="DB1118" s="158"/>
      <c r="DC1118" s="158"/>
      <c r="DD1118" s="158"/>
      <c r="DE1118" s="158"/>
      <c r="DF1118" s="158"/>
      <c r="DG1118" s="158"/>
      <c r="DH1118" s="158"/>
      <c r="DI1118" s="158"/>
      <c r="DJ1118" s="158"/>
      <c r="DK1118" s="158"/>
      <c r="DL1118" s="158"/>
      <c r="DM1118" s="158"/>
      <c r="DN1118" s="158"/>
      <c r="DO1118" s="158"/>
      <c r="DP1118" s="158"/>
      <c r="DQ1118" s="158"/>
      <c r="DR1118" s="158"/>
      <c r="DS1118" s="158"/>
      <c r="DT1118" s="158"/>
      <c r="DU1118" s="158"/>
      <c r="DV1118" s="158"/>
      <c r="DW1118" s="158"/>
      <c r="DX1118" s="158"/>
      <c r="DY1118" s="158"/>
      <c r="DZ1118" s="158"/>
      <c r="EA1118" s="158"/>
      <c r="EB1118" s="158"/>
      <c r="EC1118" s="158"/>
      <c r="ED1118" s="158"/>
      <c r="EE1118" s="158"/>
      <c r="EF1118" s="158"/>
      <c r="EG1118" s="158"/>
      <c r="EH1118" s="158"/>
      <c r="EI1118" s="158"/>
      <c r="EJ1118" s="158"/>
      <c r="EK1118" s="158"/>
      <c r="EL1118" s="158"/>
      <c r="EM1118" s="158"/>
      <c r="EN1118" s="158"/>
      <c r="EO1118" s="158"/>
      <c r="EP1118" s="158"/>
      <c r="EQ1118" s="158"/>
      <c r="ER1118" s="158"/>
      <c r="ES1118" s="158"/>
      <c r="ET1118" s="158"/>
      <c r="EU1118" s="158"/>
      <c r="EV1118" s="158"/>
      <c r="EW1118" s="158"/>
      <c r="EX1118" s="158"/>
      <c r="EY1118" s="158"/>
      <c r="EZ1118" s="158"/>
      <c r="FA1118" s="158"/>
      <c r="FB1118" s="158"/>
      <c r="FC1118" s="158"/>
      <c r="FD1118" s="158"/>
      <c r="FE1118" s="158"/>
      <c r="FF1118" s="158"/>
      <c r="FG1118" s="158"/>
      <c r="FH1118" s="158"/>
      <c r="FI1118" s="158"/>
      <c r="FJ1118" s="158"/>
      <c r="FK1118" s="158"/>
      <c r="FL1118" s="158"/>
      <c r="FM1118" s="158"/>
      <c r="FN1118" s="158"/>
      <c r="FO1118" s="158"/>
      <c r="FP1118" s="158"/>
      <c r="FQ1118" s="158"/>
      <c r="FR1118" s="158"/>
      <c r="FS1118" s="158"/>
      <c r="FT1118" s="158"/>
      <c r="FU1118" s="158"/>
      <c r="FV1118" s="158"/>
      <c r="FW1118" s="158"/>
      <c r="FX1118" s="158"/>
      <c r="FY1118" s="158"/>
      <c r="FZ1118" s="158"/>
      <c r="GA1118" s="158"/>
      <c r="GB1118" s="158"/>
      <c r="GC1118" s="158"/>
      <c r="GD1118" s="158"/>
      <c r="GE1118" s="158"/>
      <c r="GF1118" s="158"/>
      <c r="GG1118" s="158"/>
      <c r="GH1118" s="158"/>
      <c r="GI1118" s="158"/>
      <c r="GJ1118" s="158"/>
      <c r="GK1118" s="158"/>
      <c r="GL1118" s="158"/>
      <c r="GM1118" s="158"/>
      <c r="GN1118" s="158"/>
      <c r="GO1118" s="158"/>
      <c r="GP1118" s="158"/>
      <c r="GQ1118" s="158"/>
      <c r="GR1118" s="158"/>
      <c r="GS1118" s="158"/>
      <c r="GT1118" s="158"/>
      <c r="GU1118" s="158"/>
      <c r="GV1118" s="158"/>
      <c r="GW1118" s="158"/>
      <c r="GX1118" s="158"/>
      <c r="GY1118" s="158"/>
      <c r="GZ1118" s="158"/>
      <c r="HA1118" s="158"/>
      <c r="HB1118" s="158"/>
      <c r="HC1118" s="158"/>
      <c r="HD1118" s="158"/>
      <c r="HE1118" s="158"/>
      <c r="HF1118" s="158"/>
      <c r="HG1118" s="158"/>
      <c r="HH1118" s="158"/>
      <c r="HI1118" s="158"/>
      <c r="HJ1118" s="158"/>
      <c r="HK1118" s="158"/>
      <c r="HL1118" s="158"/>
      <c r="HM1118" s="158"/>
      <c r="HN1118" s="158"/>
      <c r="HO1118" s="158"/>
      <c r="HP1118" s="158"/>
      <c r="HQ1118" s="158"/>
      <c r="HR1118" s="158"/>
      <c r="HS1118" s="158"/>
      <c r="HT1118" s="158"/>
      <c r="HU1118" s="158"/>
      <c r="HV1118" s="158"/>
      <c r="HW1118" s="158"/>
      <c r="HX1118" s="158"/>
      <c r="HY1118" s="158"/>
      <c r="HZ1118" s="158"/>
      <c r="IA1118" s="158"/>
      <c r="IB1118" s="158"/>
      <c r="IC1118" s="158"/>
      <c r="ID1118" s="158"/>
      <c r="IE1118" s="158"/>
      <c r="IF1118" s="158"/>
      <c r="IG1118" s="158"/>
      <c r="IH1118" s="158"/>
      <c r="II1118" s="158"/>
      <c r="IJ1118" s="158"/>
      <c r="IK1118" s="158"/>
      <c r="IL1118" s="158"/>
      <c r="IM1118" s="158"/>
      <c r="IN1118" s="158"/>
      <c r="IO1118" s="158"/>
      <c r="IP1118" s="158"/>
      <c r="IQ1118" s="158"/>
      <c r="IR1118" s="158"/>
      <c r="IS1118" s="158"/>
      <c r="IT1118" s="158"/>
      <c r="IU1118" s="158"/>
      <c r="IV1118" s="158"/>
      <c r="IW1118" s="158"/>
      <c r="IX1118" s="158"/>
      <c r="IY1118" s="158"/>
      <c r="IZ1118" s="158"/>
      <c r="JA1118" s="158"/>
      <c r="JB1118" s="158"/>
      <c r="JC1118" s="158"/>
      <c r="JD1118" s="158"/>
      <c r="JE1118" s="158"/>
      <c r="JF1118" s="158"/>
      <c r="JG1118" s="158"/>
      <c r="JH1118" s="158"/>
      <c r="JI1118" s="158"/>
      <c r="JJ1118" s="158"/>
      <c r="JK1118" s="158"/>
      <c r="JL1118" s="158"/>
      <c r="JM1118" s="158"/>
      <c r="JN1118" s="158"/>
      <c r="JO1118" s="158"/>
      <c r="JP1118" s="158"/>
      <c r="JQ1118" s="158"/>
      <c r="JR1118" s="158"/>
      <c r="JS1118" s="158"/>
      <c r="JT1118" s="158"/>
      <c r="JU1118" s="158"/>
      <c r="JV1118" s="158"/>
      <c r="JW1118" s="158"/>
      <c r="JX1118" s="158"/>
      <c r="JY1118" s="158"/>
      <c r="JZ1118" s="158"/>
      <c r="KA1118" s="158"/>
      <c r="KB1118" s="158"/>
      <c r="KC1118" s="158"/>
      <c r="KD1118" s="158"/>
      <c r="KE1118" s="158"/>
      <c r="KF1118" s="158"/>
      <c r="KG1118" s="158"/>
      <c r="KH1118" s="158"/>
      <c r="KI1118" s="158"/>
      <c r="KJ1118" s="158"/>
      <c r="KK1118" s="158"/>
      <c r="KL1118" s="158"/>
      <c r="KM1118" s="158"/>
      <c r="KN1118" s="158"/>
      <c r="KO1118" s="158"/>
      <c r="KP1118" s="158"/>
      <c r="KQ1118" s="158"/>
      <c r="KR1118" s="158"/>
      <c r="KS1118" s="158"/>
      <c r="KT1118" s="158"/>
      <c r="KU1118" s="158"/>
      <c r="KV1118" s="158"/>
      <c r="KW1118" s="158"/>
      <c r="KX1118" s="158"/>
      <c r="KY1118" s="158"/>
      <c r="KZ1118" s="158"/>
      <c r="LA1118" s="158"/>
      <c r="LB1118" s="158"/>
      <c r="LC1118" s="158"/>
      <c r="LD1118" s="158"/>
      <c r="LE1118" s="158"/>
      <c r="LF1118" s="158"/>
      <c r="LG1118" s="158"/>
      <c r="LH1118" s="158"/>
      <c r="LI1118" s="158"/>
      <c r="LJ1118" s="158"/>
      <c r="LK1118" s="158"/>
      <c r="LL1118" s="158"/>
      <c r="LM1118" s="158"/>
      <c r="LN1118" s="158"/>
      <c r="LO1118" s="158"/>
      <c r="LP1118" s="158"/>
      <c r="LQ1118" s="158"/>
      <c r="LR1118" s="158"/>
      <c r="LS1118" s="158"/>
      <c r="LT1118" s="158"/>
      <c r="LU1118" s="158"/>
      <c r="LV1118" s="158"/>
      <c r="LW1118" s="158"/>
      <c r="LX1118" s="158"/>
      <c r="LY1118" s="158"/>
      <c r="LZ1118" s="158"/>
      <c r="MA1118" s="158"/>
      <c r="MB1118" s="158"/>
      <c r="MC1118" s="158"/>
      <c r="MD1118" s="158"/>
      <c r="ME1118" s="158"/>
      <c r="MF1118" s="158"/>
      <c r="MG1118" s="158"/>
      <c r="MH1118" s="158"/>
      <c r="MI1118" s="158"/>
      <c r="MJ1118" s="158"/>
      <c r="MK1118" s="158"/>
      <c r="ML1118" s="158"/>
      <c r="MM1118" s="158"/>
      <c r="MN1118" s="158"/>
      <c r="MO1118" s="158"/>
      <c r="MP1118" s="158"/>
      <c r="MQ1118" s="158"/>
      <c r="MR1118" s="158"/>
      <c r="MS1118" s="158"/>
      <c r="MT1118" s="158"/>
      <c r="MU1118" s="158"/>
      <c r="MV1118" s="158"/>
      <c r="MW1118" s="158"/>
      <c r="MX1118" s="158"/>
      <c r="MY1118" s="158"/>
      <c r="MZ1118" s="158"/>
      <c r="NA1118" s="158"/>
      <c r="NB1118" s="158"/>
      <c r="NC1118" s="158"/>
      <c r="ND1118" s="158"/>
      <c r="NE1118" s="158"/>
      <c r="NF1118" s="158"/>
      <c r="NG1118" s="158"/>
      <c r="NH1118" s="158"/>
      <c r="NI1118" s="158"/>
      <c r="NJ1118" s="158"/>
      <c r="NK1118" s="158"/>
      <c r="NL1118" s="158"/>
      <c r="NM1118" s="158"/>
      <c r="NN1118" s="158"/>
      <c r="NO1118" s="158"/>
      <c r="NP1118" s="158"/>
      <c r="NQ1118" s="158"/>
      <c r="NR1118" s="158"/>
      <c r="NS1118" s="158"/>
      <c r="NT1118" s="158"/>
      <c r="NU1118" s="158"/>
      <c r="NV1118" s="158"/>
      <c r="NW1118" s="158"/>
      <c r="NX1118" s="158"/>
      <c r="NY1118" s="158"/>
      <c r="NZ1118" s="158"/>
      <c r="OA1118" s="158"/>
      <c r="OB1118" s="158"/>
      <c r="OC1118" s="158"/>
      <c r="OD1118" s="158"/>
      <c r="OE1118" s="158"/>
      <c r="OF1118" s="158"/>
      <c r="OG1118" s="158"/>
      <c r="OH1118" s="158"/>
      <c r="OI1118" s="158"/>
      <c r="OJ1118" s="158"/>
      <c r="OK1118" s="158"/>
      <c r="OL1118" s="158"/>
      <c r="OM1118" s="158"/>
      <c r="ON1118" s="158"/>
      <c r="OO1118" s="158"/>
      <c r="OP1118" s="158"/>
      <c r="OQ1118" s="158"/>
      <c r="OR1118" s="158"/>
      <c r="OS1118" s="158"/>
      <c r="OT1118" s="158"/>
      <c r="OU1118" s="158"/>
      <c r="OV1118" s="158"/>
      <c r="OW1118" s="158"/>
      <c r="OX1118" s="158"/>
      <c r="OY1118" s="158"/>
      <c r="OZ1118" s="158"/>
      <c r="PA1118" s="158"/>
      <c r="PB1118" s="158"/>
      <c r="PC1118" s="158"/>
      <c r="PD1118" s="158"/>
      <c r="PE1118" s="158"/>
      <c r="PF1118" s="158"/>
      <c r="PG1118" s="158"/>
      <c r="PH1118" s="158"/>
      <c r="PI1118" s="158"/>
      <c r="PJ1118" s="158"/>
      <c r="PK1118" s="158"/>
      <c r="PL1118" s="158"/>
      <c r="PM1118" s="158"/>
      <c r="PN1118" s="158"/>
      <c r="PO1118" s="158"/>
      <c r="PP1118" s="158"/>
      <c r="PQ1118" s="158"/>
      <c r="PR1118" s="158"/>
      <c r="PS1118" s="158"/>
      <c r="PT1118" s="158"/>
      <c r="PU1118" s="158"/>
      <c r="PV1118" s="158"/>
      <c r="PW1118" s="158"/>
      <c r="PX1118" s="158"/>
      <c r="PY1118" s="158"/>
      <c r="PZ1118" s="158"/>
      <c r="QA1118" s="158"/>
      <c r="QB1118" s="158"/>
      <c r="QC1118" s="158"/>
      <c r="QD1118" s="158"/>
      <c r="QE1118" s="158"/>
      <c r="QF1118" s="158"/>
      <c r="QG1118" s="158"/>
      <c r="QH1118" s="158"/>
      <c r="QI1118" s="158"/>
      <c r="QJ1118" s="158"/>
      <c r="QK1118" s="158"/>
      <c r="QL1118" s="158"/>
      <c r="QM1118" s="158"/>
      <c r="QN1118" s="158"/>
      <c r="QO1118" s="158"/>
      <c r="QP1118" s="158"/>
      <c r="QQ1118" s="158"/>
      <c r="QR1118" s="158"/>
      <c r="QS1118" s="158"/>
      <c r="QT1118" s="158"/>
      <c r="QU1118" s="158"/>
      <c r="QV1118" s="158"/>
      <c r="QW1118" s="158"/>
      <c r="QX1118" s="158"/>
      <c r="QY1118" s="158"/>
      <c r="QZ1118" s="158"/>
      <c r="RA1118" s="158"/>
      <c r="RB1118" s="158"/>
      <c r="RC1118" s="158"/>
      <c r="RD1118" s="158"/>
      <c r="RE1118" s="158"/>
      <c r="RF1118" s="158"/>
      <c r="RG1118" s="158"/>
      <c r="RH1118" s="158"/>
      <c r="RI1118" s="158"/>
      <c r="RJ1118" s="158"/>
      <c r="RK1118" s="158"/>
      <c r="RL1118" s="158"/>
      <c r="RM1118" s="158"/>
      <c r="RN1118" s="158"/>
      <c r="RO1118" s="158"/>
      <c r="RP1118" s="158"/>
      <c r="RQ1118" s="158"/>
      <c r="RR1118" s="158"/>
      <c r="RS1118" s="158"/>
      <c r="RT1118" s="158"/>
      <c r="RU1118" s="158"/>
      <c r="RV1118" s="158"/>
      <c r="RW1118" s="158"/>
      <c r="RX1118" s="158"/>
      <c r="RY1118" s="158"/>
      <c r="RZ1118" s="158"/>
      <c r="SA1118" s="158"/>
      <c r="SB1118" s="158"/>
      <c r="SC1118" s="158"/>
      <c r="SD1118" s="158"/>
      <c r="SE1118" s="158"/>
      <c r="SF1118" s="158"/>
      <c r="SG1118" s="158"/>
      <c r="SH1118" s="158"/>
      <c r="SI1118" s="158"/>
      <c r="SJ1118" s="158"/>
      <c r="SK1118" s="158"/>
      <c r="SL1118" s="158"/>
      <c r="SM1118" s="158"/>
      <c r="SN1118" s="158"/>
      <c r="SO1118" s="158"/>
      <c r="SP1118" s="158"/>
      <c r="SQ1118" s="158"/>
      <c r="SR1118" s="158"/>
      <c r="SS1118" s="158"/>
      <c r="ST1118" s="158"/>
      <c r="SU1118" s="158"/>
      <c r="SV1118" s="158"/>
      <c r="SW1118" s="158"/>
      <c r="SX1118" s="158"/>
      <c r="SY1118" s="158"/>
      <c r="SZ1118" s="158"/>
      <c r="TA1118" s="158"/>
      <c r="TB1118" s="158"/>
      <c r="TC1118" s="158"/>
      <c r="TD1118" s="158"/>
      <c r="TE1118" s="158"/>
      <c r="TF1118" s="158"/>
      <c r="TG1118" s="158"/>
      <c r="TH1118" s="158"/>
      <c r="TI1118" s="158"/>
      <c r="TJ1118" s="158"/>
      <c r="TK1118" s="158"/>
      <c r="TL1118" s="158"/>
      <c r="TM1118" s="158"/>
      <c r="TN1118" s="158"/>
      <c r="TO1118" s="158"/>
      <c r="TP1118" s="158"/>
      <c r="TQ1118" s="158"/>
      <c r="TR1118" s="158"/>
      <c r="TS1118" s="158"/>
      <c r="TT1118" s="158"/>
      <c r="TU1118" s="158"/>
      <c r="TV1118" s="158"/>
      <c r="TW1118" s="158"/>
      <c r="TX1118" s="158"/>
      <c r="TY1118" s="158"/>
      <c r="TZ1118" s="158"/>
      <c r="UA1118" s="158"/>
      <c r="UB1118" s="158"/>
      <c r="UC1118" s="158"/>
      <c r="UD1118" s="158"/>
      <c r="UE1118" s="158"/>
      <c r="UF1118" s="158"/>
      <c r="UG1118" s="158"/>
      <c r="UH1118" s="158"/>
      <c r="UI1118" s="158"/>
      <c r="UJ1118" s="158"/>
      <c r="UK1118" s="158"/>
      <c r="UL1118" s="158"/>
      <c r="UM1118" s="158"/>
      <c r="UN1118" s="158"/>
      <c r="UO1118" s="158"/>
      <c r="UP1118" s="158"/>
      <c r="UQ1118" s="158"/>
      <c r="UR1118" s="158"/>
      <c r="US1118" s="158"/>
      <c r="UT1118" s="158"/>
      <c r="UU1118" s="158"/>
      <c r="UV1118" s="158"/>
      <c r="UW1118" s="158"/>
      <c r="UX1118" s="158"/>
      <c r="UY1118" s="158"/>
      <c r="UZ1118" s="158"/>
      <c r="VA1118" s="158"/>
      <c r="VB1118" s="158"/>
      <c r="VC1118" s="158"/>
      <c r="VD1118" s="158"/>
      <c r="VE1118" s="158"/>
      <c r="VF1118" s="158"/>
      <c r="VG1118" s="158"/>
      <c r="VH1118" s="158"/>
      <c r="VI1118" s="158"/>
      <c r="VJ1118" s="158"/>
      <c r="VK1118" s="158"/>
      <c r="VL1118" s="158"/>
      <c r="VM1118" s="158"/>
      <c r="VN1118" s="158"/>
      <c r="VO1118" s="158"/>
      <c r="VP1118" s="158"/>
      <c r="VQ1118" s="158"/>
      <c r="VR1118" s="158"/>
      <c r="VS1118" s="158"/>
      <c r="VT1118" s="158"/>
      <c r="VU1118" s="158"/>
      <c r="VV1118" s="158"/>
      <c r="VW1118" s="158"/>
      <c r="VX1118" s="158"/>
      <c r="VY1118" s="158"/>
      <c r="VZ1118" s="158"/>
      <c r="WA1118" s="158"/>
      <c r="WB1118" s="158"/>
      <c r="WC1118" s="158"/>
      <c r="WD1118" s="158"/>
      <c r="WE1118" s="158"/>
      <c r="WF1118" s="158"/>
      <c r="WG1118" s="158"/>
      <c r="WH1118" s="158"/>
      <c r="WI1118" s="158"/>
      <c r="WJ1118" s="158"/>
      <c r="WK1118" s="158"/>
      <c r="WL1118" s="158"/>
      <c r="WM1118" s="158"/>
      <c r="WN1118" s="158"/>
      <c r="WO1118" s="158"/>
      <c r="WP1118" s="158"/>
      <c r="WQ1118" s="158"/>
      <c r="WR1118" s="158"/>
      <c r="WS1118" s="158"/>
      <c r="WT1118" s="158"/>
      <c r="WU1118" s="158"/>
      <c r="WV1118" s="158"/>
      <c r="WW1118" s="158"/>
      <c r="WX1118" s="158"/>
      <c r="WY1118" s="158"/>
      <c r="WZ1118" s="158"/>
      <c r="XA1118" s="158"/>
      <c r="XB1118" s="158"/>
      <c r="XC1118" s="158"/>
      <c r="XD1118" s="158"/>
      <c r="XE1118" s="158"/>
      <c r="XF1118" s="158"/>
      <c r="XG1118" s="158"/>
      <c r="XH1118" s="158"/>
      <c r="XI1118" s="158"/>
      <c r="XJ1118" s="158"/>
      <c r="XK1118" s="158"/>
      <c r="XL1118" s="158"/>
      <c r="XM1118" s="158"/>
      <c r="XN1118" s="158"/>
      <c r="XO1118" s="158"/>
      <c r="XP1118" s="158"/>
      <c r="XQ1118" s="158"/>
      <c r="XR1118" s="158"/>
      <c r="XS1118" s="158"/>
      <c r="XT1118" s="158"/>
      <c r="XU1118" s="158"/>
      <c r="XV1118" s="158"/>
      <c r="XW1118" s="158"/>
      <c r="XX1118" s="158"/>
      <c r="XY1118" s="158"/>
      <c r="XZ1118" s="158"/>
      <c r="YA1118" s="158"/>
      <c r="YB1118" s="158"/>
      <c r="YC1118" s="158"/>
      <c r="YD1118" s="158"/>
      <c r="YE1118" s="158"/>
      <c r="YF1118" s="158"/>
      <c r="YG1118" s="158"/>
      <c r="YH1118" s="158"/>
      <c r="YI1118" s="158"/>
      <c r="YJ1118" s="158"/>
      <c r="YK1118" s="158"/>
      <c r="YL1118" s="158"/>
      <c r="YM1118" s="158"/>
      <c r="YN1118" s="158"/>
      <c r="YO1118" s="158"/>
      <c r="YP1118" s="158"/>
      <c r="YQ1118" s="158"/>
      <c r="YR1118" s="158"/>
      <c r="YS1118" s="158"/>
      <c r="YT1118" s="158"/>
      <c r="YU1118" s="158"/>
      <c r="YV1118" s="158"/>
      <c r="YW1118" s="158"/>
      <c r="YX1118" s="158"/>
      <c r="YY1118" s="158"/>
      <c r="YZ1118" s="158"/>
      <c r="ZA1118" s="158"/>
      <c r="ZB1118" s="158"/>
      <c r="ZC1118" s="158"/>
      <c r="ZD1118" s="158"/>
      <c r="ZE1118" s="158"/>
      <c r="ZF1118" s="158"/>
      <c r="ZG1118" s="158"/>
      <c r="ZH1118" s="158"/>
      <c r="ZI1118" s="158"/>
      <c r="ZJ1118" s="158"/>
      <c r="ZK1118" s="158"/>
      <c r="ZL1118" s="158"/>
      <c r="ZM1118" s="158"/>
      <c r="ZN1118" s="158"/>
      <c r="ZO1118" s="158"/>
      <c r="ZP1118" s="158"/>
      <c r="ZQ1118" s="158"/>
      <c r="ZR1118" s="158"/>
      <c r="ZS1118" s="158"/>
      <c r="ZT1118" s="158"/>
      <c r="ZU1118" s="158"/>
      <c r="ZV1118" s="158"/>
      <c r="ZW1118" s="158"/>
      <c r="ZX1118" s="158"/>
      <c r="ZY1118" s="158"/>
      <c r="ZZ1118" s="158"/>
      <c r="AAA1118" s="158"/>
      <c r="AAB1118" s="158"/>
      <c r="AAC1118" s="158"/>
      <c r="AAD1118" s="158"/>
      <c r="AAE1118" s="158"/>
      <c r="AAF1118" s="158"/>
      <c r="AAG1118" s="158"/>
      <c r="AAH1118" s="158"/>
      <c r="AAI1118" s="158"/>
      <c r="AAJ1118" s="158"/>
      <c r="AAK1118" s="158"/>
      <c r="AAL1118" s="158"/>
      <c r="AAM1118" s="158"/>
      <c r="AAN1118" s="158"/>
      <c r="AAO1118" s="158"/>
      <c r="AAP1118" s="158"/>
      <c r="AAQ1118" s="158"/>
      <c r="AAR1118" s="158"/>
      <c r="AAS1118" s="158"/>
      <c r="AAT1118" s="158"/>
      <c r="AAU1118" s="158"/>
      <c r="AAV1118" s="158"/>
      <c r="AAW1118" s="158"/>
      <c r="AAX1118" s="158"/>
      <c r="AAY1118" s="158"/>
      <c r="AAZ1118" s="158"/>
      <c r="ABA1118" s="158"/>
      <c r="ABB1118" s="158"/>
      <c r="ABC1118" s="158"/>
      <c r="ABD1118" s="158"/>
      <c r="ABE1118" s="158"/>
      <c r="ABF1118" s="158"/>
      <c r="ABG1118" s="158"/>
      <c r="ABH1118" s="158"/>
      <c r="ABI1118" s="158"/>
      <c r="ABJ1118" s="158"/>
      <c r="ABK1118" s="158"/>
      <c r="ABL1118" s="158"/>
      <c r="ABM1118" s="158"/>
      <c r="ABN1118" s="158"/>
      <c r="ABO1118" s="158"/>
      <c r="ABP1118" s="158"/>
      <c r="ABQ1118" s="158"/>
      <c r="ABR1118" s="158"/>
      <c r="ABS1118" s="158"/>
      <c r="ABT1118" s="158"/>
      <c r="ABU1118" s="158"/>
      <c r="ABV1118" s="158"/>
      <c r="ABW1118" s="158"/>
      <c r="ABX1118" s="158"/>
      <c r="ABY1118" s="158"/>
      <c r="ABZ1118" s="158"/>
      <c r="ACA1118" s="158"/>
      <c r="ACB1118" s="158"/>
      <c r="ACC1118" s="158"/>
      <c r="ACD1118" s="158"/>
      <c r="ACE1118" s="158"/>
      <c r="ACF1118" s="158"/>
      <c r="ACG1118" s="158"/>
      <c r="ACH1118" s="158"/>
      <c r="ACI1118" s="158"/>
      <c r="ACJ1118" s="158"/>
      <c r="ACK1118" s="158"/>
      <c r="ACL1118" s="158"/>
      <c r="ACM1118" s="158"/>
      <c r="ACN1118" s="158"/>
      <c r="ACO1118" s="158"/>
      <c r="ACP1118" s="158"/>
      <c r="ACQ1118" s="158"/>
      <c r="ACR1118" s="158"/>
      <c r="ACS1118" s="158"/>
      <c r="ACT1118" s="158"/>
      <c r="ACU1118" s="158"/>
      <c r="ACV1118" s="158"/>
      <c r="ACW1118" s="158"/>
      <c r="ACX1118" s="158"/>
      <c r="ACY1118" s="158"/>
      <c r="ACZ1118" s="158"/>
      <c r="ADA1118" s="158"/>
      <c r="ADB1118" s="158"/>
      <c r="ADC1118" s="158"/>
      <c r="ADD1118" s="158"/>
      <c r="ADE1118" s="158"/>
      <c r="ADF1118" s="158"/>
      <c r="ADG1118" s="158"/>
      <c r="ADH1118" s="158"/>
      <c r="ADI1118" s="158"/>
      <c r="ADJ1118" s="158"/>
      <c r="ADK1118" s="158"/>
      <c r="ADL1118" s="158"/>
      <c r="ADM1118" s="158"/>
      <c r="ADN1118" s="158"/>
      <c r="ADO1118" s="158"/>
      <c r="ADP1118" s="158"/>
      <c r="ADQ1118" s="158"/>
      <c r="ADR1118" s="158"/>
      <c r="ADS1118" s="158"/>
      <c r="ADT1118" s="158"/>
      <c r="ADU1118" s="158"/>
      <c r="ADV1118" s="158"/>
      <c r="ADW1118" s="158"/>
      <c r="ADX1118" s="158"/>
      <c r="ADY1118" s="158"/>
      <c r="ADZ1118" s="158"/>
      <c r="AEA1118" s="158"/>
      <c r="AEB1118" s="158"/>
      <c r="AEC1118" s="158"/>
      <c r="AED1118" s="158"/>
      <c r="AEE1118" s="158"/>
      <c r="AEF1118" s="158"/>
      <c r="AEG1118" s="158"/>
      <c r="AEH1118" s="158"/>
      <c r="AEI1118" s="158"/>
      <c r="AEJ1118" s="158"/>
      <c r="AEK1118" s="158"/>
      <c r="AEL1118" s="158"/>
      <c r="AEM1118" s="158"/>
      <c r="AEN1118" s="158"/>
      <c r="AEO1118" s="158"/>
      <c r="AEP1118" s="158"/>
      <c r="AEQ1118" s="158"/>
      <c r="AER1118" s="158"/>
      <c r="AES1118" s="158"/>
      <c r="AET1118" s="158"/>
      <c r="AEU1118" s="158"/>
      <c r="AEV1118" s="158"/>
      <c r="AEW1118" s="158"/>
      <c r="AEX1118" s="158"/>
      <c r="AEY1118" s="158"/>
      <c r="AEZ1118" s="158"/>
      <c r="AFA1118" s="158"/>
      <c r="AFB1118" s="158"/>
      <c r="AFC1118" s="158"/>
      <c r="AFD1118" s="158"/>
      <c r="AFE1118" s="158"/>
      <c r="AFF1118" s="158"/>
      <c r="AFG1118" s="158"/>
      <c r="AFH1118" s="158"/>
      <c r="AFI1118" s="158"/>
      <c r="AFJ1118" s="158"/>
      <c r="AFK1118" s="158"/>
      <c r="AFL1118" s="158"/>
      <c r="AFM1118" s="158"/>
      <c r="AFN1118" s="158"/>
      <c r="AFO1118" s="158"/>
      <c r="AFP1118" s="158"/>
      <c r="AFQ1118" s="158"/>
      <c r="AFR1118" s="158"/>
      <c r="AFS1118" s="158"/>
      <c r="AFT1118" s="158"/>
      <c r="AFU1118" s="158"/>
      <c r="AFV1118" s="158"/>
      <c r="AFW1118" s="158"/>
      <c r="AFX1118" s="158"/>
      <c r="AFY1118" s="158"/>
      <c r="AFZ1118" s="158"/>
      <c r="AGA1118" s="158"/>
      <c r="AGB1118" s="158"/>
      <c r="AGC1118" s="158"/>
      <c r="AGD1118" s="158"/>
      <c r="AGE1118" s="158"/>
      <c r="AGF1118" s="158"/>
      <c r="AGG1118" s="158"/>
      <c r="AGH1118" s="158"/>
      <c r="AGI1118" s="158"/>
      <c r="AGJ1118" s="158"/>
      <c r="AGK1118" s="158"/>
      <c r="AGL1118" s="158"/>
      <c r="AGM1118" s="158"/>
      <c r="AGN1118" s="158"/>
      <c r="AGO1118" s="158"/>
      <c r="AGP1118" s="158"/>
      <c r="AGQ1118" s="158"/>
      <c r="AGR1118" s="158"/>
      <c r="AGS1118" s="158"/>
      <c r="AGT1118" s="158"/>
      <c r="AGU1118" s="158"/>
      <c r="AGV1118" s="158"/>
      <c r="AGW1118" s="158"/>
      <c r="AGX1118" s="158"/>
      <c r="AGY1118" s="158"/>
      <c r="AGZ1118" s="158"/>
      <c r="AHA1118" s="158"/>
      <c r="AHB1118" s="158"/>
      <c r="AHC1118" s="158"/>
      <c r="AHD1118" s="158"/>
      <c r="AHE1118" s="158"/>
      <c r="AHF1118" s="158"/>
      <c r="AHG1118" s="158"/>
      <c r="AHH1118" s="158"/>
      <c r="AHI1118" s="158"/>
      <c r="AHJ1118" s="158"/>
      <c r="AHK1118" s="158"/>
      <c r="AHL1118" s="158"/>
      <c r="AHM1118" s="158"/>
      <c r="AHN1118" s="158"/>
      <c r="AHO1118" s="158"/>
      <c r="AHP1118" s="158"/>
      <c r="AHQ1118" s="158"/>
      <c r="AHR1118" s="158"/>
      <c r="AHS1118" s="158"/>
      <c r="AHT1118" s="158"/>
      <c r="AHU1118" s="158"/>
      <c r="AHV1118" s="158"/>
      <c r="AHW1118" s="158"/>
      <c r="AHX1118" s="158"/>
      <c r="AHY1118" s="158"/>
      <c r="AHZ1118" s="158"/>
      <c r="AIA1118" s="158"/>
      <c r="AIB1118" s="158"/>
      <c r="AIC1118" s="158"/>
      <c r="AID1118" s="158"/>
      <c r="AIE1118" s="158"/>
      <c r="AIF1118" s="158"/>
      <c r="AIG1118" s="158"/>
      <c r="AIH1118" s="158"/>
      <c r="AII1118" s="158"/>
      <c r="AIJ1118" s="158"/>
      <c r="AIK1118" s="158"/>
      <c r="AIL1118" s="158"/>
      <c r="AIM1118" s="158"/>
      <c r="AIN1118" s="158"/>
      <c r="AIO1118" s="158"/>
      <c r="AIP1118" s="158"/>
      <c r="AIQ1118" s="158"/>
      <c r="AIR1118" s="158"/>
      <c r="AIS1118" s="158"/>
      <c r="AIT1118" s="158"/>
      <c r="AIU1118" s="158"/>
      <c r="AIV1118" s="158"/>
      <c r="AIW1118" s="158"/>
      <c r="AIX1118" s="158"/>
      <c r="AIY1118" s="158"/>
      <c r="AIZ1118" s="158"/>
      <c r="AJA1118" s="158"/>
      <c r="AJB1118" s="158"/>
      <c r="AJC1118" s="158"/>
      <c r="AJD1118" s="158"/>
      <c r="AJE1118" s="158"/>
      <c r="AJF1118" s="158"/>
      <c r="AJG1118" s="158"/>
      <c r="AJH1118" s="158"/>
      <c r="AJI1118" s="158"/>
      <c r="AJJ1118" s="158"/>
      <c r="AJK1118" s="158"/>
      <c r="AJL1118" s="158"/>
      <c r="AJM1118" s="158"/>
      <c r="AJN1118" s="158"/>
      <c r="AJO1118" s="158"/>
      <c r="AJP1118" s="158"/>
      <c r="AJQ1118" s="158"/>
      <c r="AJR1118" s="158"/>
      <c r="AJS1118" s="158"/>
      <c r="AJT1118" s="158"/>
      <c r="AJU1118" s="158"/>
      <c r="AJV1118" s="158"/>
      <c r="AJW1118" s="158"/>
      <c r="AJX1118" s="158"/>
      <c r="AJY1118" s="158"/>
      <c r="AJZ1118" s="158"/>
      <c r="AKA1118" s="158"/>
      <c r="AKB1118" s="158"/>
      <c r="AKC1118" s="158"/>
      <c r="AKD1118" s="158"/>
      <c r="AKE1118" s="158"/>
      <c r="AKF1118" s="158"/>
      <c r="AKG1118" s="158"/>
      <c r="AKH1118" s="158"/>
      <c r="AKI1118" s="158"/>
      <c r="AKJ1118" s="158"/>
      <c r="AKK1118" s="158"/>
      <c r="AKL1118" s="158"/>
      <c r="AKM1118" s="158"/>
      <c r="AKN1118" s="158"/>
      <c r="AKO1118" s="158"/>
      <c r="AKP1118" s="158"/>
      <c r="AKQ1118" s="158"/>
      <c r="AKR1118" s="158"/>
      <c r="AKS1118" s="158"/>
      <c r="AKT1118" s="158"/>
      <c r="AKU1118" s="158"/>
      <c r="AKV1118" s="158"/>
      <c r="AKW1118" s="158"/>
      <c r="AKX1118" s="158"/>
      <c r="AKY1118" s="158"/>
      <c r="AKZ1118" s="158"/>
      <c r="ALA1118" s="158"/>
      <c r="ALB1118" s="158"/>
      <c r="ALC1118" s="158"/>
      <c r="ALD1118" s="158"/>
      <c r="ALE1118" s="158"/>
      <c r="ALF1118" s="158"/>
      <c r="ALG1118" s="158"/>
      <c r="ALH1118" s="158"/>
      <c r="ALI1118" s="158"/>
      <c r="ALJ1118" s="158"/>
      <c r="ALK1118" s="158"/>
      <c r="ALL1118" s="158"/>
      <c r="ALM1118" s="158"/>
      <c r="ALN1118" s="158"/>
      <c r="ALO1118" s="158"/>
      <c r="ALP1118" s="158"/>
      <c r="ALQ1118" s="158"/>
      <c r="ALR1118" s="158"/>
      <c r="ALS1118" s="158"/>
      <c r="ALT1118" s="158"/>
      <c r="ALU1118" s="158"/>
      <c r="ALV1118" s="158"/>
      <c r="ALW1118" s="158"/>
      <c r="ALX1118" s="158"/>
      <c r="ALY1118" s="158"/>
      <c r="ALZ1118" s="158"/>
      <c r="AMA1118" s="158"/>
      <c r="AMB1118" s="158"/>
      <c r="AMC1118" s="158"/>
      <c r="AMD1118" s="158"/>
      <c r="AME1118" s="158"/>
      <c r="AMF1118" s="158"/>
      <c r="AMG1118" s="158"/>
      <c r="AMH1118" s="158"/>
      <c r="AMI1118" s="158"/>
      <c r="AMJ1118" s="158"/>
      <c r="AMK1118" s="158"/>
      <c r="AML1118" s="158"/>
      <c r="AMM1118" s="158"/>
      <c r="AMN1118" s="158"/>
      <c r="AMO1118" s="158"/>
      <c r="AMP1118" s="158"/>
      <c r="AMQ1118" s="158"/>
      <c r="AMR1118" s="158"/>
      <c r="AMS1118" s="158"/>
      <c r="AMT1118" s="158"/>
      <c r="AMU1118" s="158"/>
      <c r="AMV1118" s="158"/>
      <c r="AMW1118" s="158"/>
      <c r="AMX1118" s="158"/>
      <c r="AMY1118" s="158"/>
      <c r="AMZ1118" s="158"/>
      <c r="ANA1118" s="158"/>
      <c r="ANB1118" s="158"/>
      <c r="ANC1118" s="158"/>
      <c r="AND1118" s="158"/>
      <c r="ANE1118" s="158"/>
      <c r="ANF1118" s="158"/>
      <c r="ANG1118" s="158"/>
      <c r="ANH1118" s="158"/>
      <c r="ANI1118" s="158"/>
      <c r="ANJ1118" s="158"/>
      <c r="ANK1118" s="158"/>
      <c r="ANL1118" s="158"/>
      <c r="ANM1118" s="158"/>
      <c r="ANN1118" s="158"/>
      <c r="ANO1118" s="158"/>
      <c r="ANP1118" s="158"/>
      <c r="ANQ1118" s="158"/>
      <c r="ANR1118" s="158"/>
      <c r="ANS1118" s="158"/>
      <c r="ANT1118" s="158"/>
      <c r="ANU1118" s="158"/>
      <c r="ANV1118" s="158"/>
      <c r="ANW1118" s="158"/>
      <c r="ANX1118" s="158"/>
      <c r="ANY1118" s="158"/>
      <c r="ANZ1118" s="158"/>
      <c r="AOA1118" s="158"/>
      <c r="AOB1118" s="158"/>
      <c r="AOC1118" s="158"/>
      <c r="AOD1118" s="158"/>
      <c r="AOE1118" s="158"/>
      <c r="AOF1118" s="158"/>
      <c r="AOG1118" s="158"/>
      <c r="AOH1118" s="158"/>
      <c r="AOI1118" s="158"/>
      <c r="AOJ1118" s="158"/>
      <c r="AOK1118" s="158"/>
      <c r="AOL1118" s="158"/>
      <c r="AOM1118" s="158"/>
      <c r="AON1118" s="158"/>
      <c r="AOO1118" s="158"/>
      <c r="AOP1118" s="158"/>
      <c r="AOQ1118" s="158"/>
      <c r="AOR1118" s="158"/>
      <c r="AOS1118" s="158"/>
      <c r="AOT1118" s="158"/>
      <c r="AOU1118" s="158"/>
      <c r="AOV1118" s="158"/>
      <c r="AOW1118" s="158"/>
      <c r="AOX1118" s="158"/>
      <c r="AOY1118" s="158"/>
      <c r="AOZ1118" s="158"/>
      <c r="APA1118" s="158"/>
      <c r="APB1118" s="158"/>
      <c r="APC1118" s="158"/>
      <c r="APD1118" s="158"/>
      <c r="APE1118" s="158"/>
      <c r="APF1118" s="158"/>
      <c r="APG1118" s="158"/>
      <c r="APH1118" s="158"/>
      <c r="API1118" s="158"/>
      <c r="APJ1118" s="158"/>
      <c r="APK1118" s="158"/>
      <c r="APL1118" s="158"/>
      <c r="APM1118" s="158"/>
      <c r="APN1118" s="158"/>
      <c r="APO1118" s="158"/>
      <c r="APP1118" s="158"/>
      <c r="APQ1118" s="158"/>
      <c r="APR1118" s="158"/>
      <c r="APS1118" s="158"/>
      <c r="APT1118" s="158"/>
      <c r="APU1118" s="158"/>
      <c r="APV1118" s="158"/>
      <c r="APW1118" s="158"/>
      <c r="APX1118" s="158"/>
      <c r="APY1118" s="158"/>
      <c r="APZ1118" s="158"/>
      <c r="AQA1118" s="158"/>
      <c r="AQB1118" s="158"/>
      <c r="AQC1118" s="158"/>
      <c r="AQD1118" s="158"/>
      <c r="AQE1118" s="158"/>
      <c r="AQF1118" s="158"/>
      <c r="AQG1118" s="158"/>
      <c r="AQH1118" s="158"/>
      <c r="AQI1118" s="158"/>
      <c r="AQJ1118" s="158"/>
      <c r="AQK1118" s="158"/>
      <c r="AQL1118" s="158"/>
      <c r="AQM1118" s="158"/>
      <c r="AQN1118" s="158"/>
      <c r="AQO1118" s="158"/>
      <c r="AQP1118" s="158"/>
      <c r="AQQ1118" s="158"/>
      <c r="AQR1118" s="158"/>
      <c r="AQS1118" s="158"/>
      <c r="AQT1118" s="158"/>
      <c r="AQU1118" s="158"/>
      <c r="AQV1118" s="158"/>
      <c r="AQW1118" s="158"/>
      <c r="AQX1118" s="158"/>
      <c r="AQY1118" s="158"/>
      <c r="AQZ1118" s="158"/>
      <c r="ARA1118" s="158"/>
      <c r="ARB1118" s="158"/>
      <c r="ARC1118" s="158"/>
      <c r="ARD1118" s="158"/>
      <c r="ARE1118" s="158"/>
      <c r="ARF1118" s="158"/>
      <c r="ARG1118" s="158"/>
      <c r="ARH1118" s="158"/>
      <c r="ARI1118" s="158"/>
      <c r="ARJ1118" s="158"/>
      <c r="ARK1118" s="158"/>
      <c r="ARL1118" s="158"/>
      <c r="ARM1118" s="158"/>
      <c r="ARN1118" s="158"/>
      <c r="ARO1118" s="158"/>
      <c r="ARP1118" s="158"/>
      <c r="ARQ1118" s="158"/>
      <c r="ARR1118" s="158"/>
      <c r="ARS1118" s="158"/>
      <c r="ART1118" s="158"/>
      <c r="ARU1118" s="158"/>
      <c r="ARV1118" s="158"/>
      <c r="ARW1118" s="158"/>
      <c r="ARX1118" s="158"/>
      <c r="ARY1118" s="158"/>
      <c r="ARZ1118" s="158"/>
      <c r="ASA1118" s="158"/>
      <c r="ASB1118" s="158"/>
      <c r="ASC1118" s="158"/>
      <c r="ASD1118" s="158"/>
      <c r="ASE1118" s="158"/>
      <c r="ASF1118" s="158"/>
      <c r="ASG1118" s="158"/>
      <c r="ASH1118" s="158"/>
      <c r="ASI1118" s="158"/>
      <c r="ASJ1118" s="158"/>
      <c r="ASK1118" s="158"/>
      <c r="ASL1118" s="158"/>
      <c r="ASM1118" s="158"/>
      <c r="ASN1118" s="158"/>
      <c r="ASO1118" s="158"/>
      <c r="ASP1118" s="158"/>
      <c r="ASQ1118" s="158"/>
      <c r="ASR1118" s="158"/>
      <c r="ASS1118" s="158"/>
      <c r="AST1118" s="158"/>
      <c r="ASU1118" s="158"/>
      <c r="ASV1118" s="158"/>
      <c r="ASW1118" s="158"/>
      <c r="ASX1118" s="158"/>
      <c r="ASY1118" s="158"/>
      <c r="ASZ1118" s="158"/>
      <c r="ATA1118" s="158"/>
      <c r="ATB1118" s="158"/>
      <c r="ATC1118" s="158"/>
      <c r="ATD1118" s="158"/>
      <c r="ATE1118" s="158"/>
      <c r="ATF1118" s="158"/>
      <c r="ATG1118" s="158"/>
      <c r="ATH1118" s="158"/>
      <c r="ATI1118" s="158"/>
      <c r="ATJ1118" s="158"/>
      <c r="ATK1118" s="158"/>
      <c r="ATL1118" s="158"/>
      <c r="ATM1118" s="158"/>
      <c r="ATN1118" s="158"/>
      <c r="ATO1118" s="158"/>
      <c r="ATP1118" s="158"/>
      <c r="ATQ1118" s="158"/>
      <c r="ATR1118" s="158"/>
      <c r="ATS1118" s="158"/>
      <c r="ATT1118" s="158"/>
      <c r="ATU1118" s="158"/>
      <c r="ATV1118" s="158"/>
      <c r="ATW1118" s="158"/>
      <c r="ATX1118" s="158"/>
      <c r="ATY1118" s="158"/>
      <c r="ATZ1118" s="158"/>
      <c r="AUA1118" s="158"/>
      <c r="AUB1118" s="158"/>
      <c r="AUC1118" s="158"/>
      <c r="AUD1118" s="158"/>
      <c r="AUE1118" s="158"/>
      <c r="AUF1118" s="158"/>
      <c r="AUG1118" s="158"/>
      <c r="AUH1118" s="158"/>
      <c r="AUI1118" s="158"/>
      <c r="AUJ1118" s="158"/>
      <c r="AUK1118" s="158"/>
      <c r="AUL1118" s="158"/>
      <c r="AUM1118" s="158"/>
      <c r="AUN1118" s="158"/>
      <c r="AUO1118" s="158"/>
      <c r="AUP1118" s="158"/>
      <c r="AUQ1118" s="158"/>
      <c r="AUR1118" s="158"/>
      <c r="AUS1118" s="158"/>
      <c r="AUT1118" s="158"/>
      <c r="AUU1118" s="158"/>
      <c r="AUV1118" s="158"/>
      <c r="AUW1118" s="158"/>
      <c r="AUX1118" s="158"/>
      <c r="AUY1118" s="158"/>
      <c r="AUZ1118" s="158"/>
      <c r="AVA1118" s="158"/>
      <c r="AVB1118" s="158"/>
      <c r="AVC1118" s="158"/>
      <c r="AVD1118" s="158"/>
      <c r="AVE1118" s="158"/>
      <c r="AVF1118" s="158"/>
      <c r="AVG1118" s="158"/>
      <c r="AVH1118" s="158"/>
      <c r="AVI1118" s="158"/>
      <c r="AVJ1118" s="158"/>
      <c r="AVK1118" s="158"/>
      <c r="AVL1118" s="158"/>
      <c r="AVM1118" s="158"/>
      <c r="AVN1118" s="158"/>
      <c r="AVO1118" s="158"/>
      <c r="AVP1118" s="158"/>
      <c r="AVQ1118" s="158"/>
      <c r="AVR1118" s="158"/>
      <c r="AVS1118" s="158"/>
      <c r="AVT1118" s="158"/>
      <c r="AVU1118" s="158"/>
      <c r="AVV1118" s="158"/>
      <c r="AVW1118" s="158"/>
      <c r="AVX1118" s="158"/>
      <c r="AVY1118" s="158"/>
      <c r="AVZ1118" s="158"/>
      <c r="AWA1118" s="158"/>
      <c r="AWB1118" s="158"/>
      <c r="AWC1118" s="158"/>
      <c r="AWD1118" s="158"/>
      <c r="AWE1118" s="158"/>
      <c r="AWF1118" s="158"/>
      <c r="AWG1118" s="158"/>
      <c r="AWH1118" s="158"/>
      <c r="AWI1118" s="158"/>
      <c r="AWJ1118" s="158"/>
      <c r="AWK1118" s="158"/>
      <c r="AWL1118" s="158"/>
      <c r="AWM1118" s="158"/>
      <c r="AWN1118" s="158"/>
      <c r="AWO1118" s="158"/>
      <c r="AWP1118" s="158"/>
      <c r="AWQ1118" s="158"/>
      <c r="AWR1118" s="158"/>
      <c r="AWS1118" s="158"/>
      <c r="AWT1118" s="158"/>
      <c r="AWU1118" s="158"/>
      <c r="AWV1118" s="158"/>
      <c r="AWW1118" s="158"/>
      <c r="AWX1118" s="158"/>
      <c r="AWY1118" s="158"/>
      <c r="AWZ1118" s="158"/>
      <c r="AXA1118" s="158"/>
      <c r="AXB1118" s="158"/>
      <c r="AXC1118" s="158"/>
      <c r="AXD1118" s="158"/>
      <c r="AXE1118" s="158"/>
      <c r="AXF1118" s="158"/>
      <c r="AXG1118" s="158"/>
      <c r="AXH1118" s="158"/>
      <c r="AXI1118" s="158"/>
      <c r="AXJ1118" s="158"/>
      <c r="AXK1118" s="158"/>
      <c r="AXL1118" s="158"/>
      <c r="AXM1118" s="158"/>
      <c r="AXN1118" s="158"/>
      <c r="AXO1118" s="158"/>
      <c r="AXP1118" s="158"/>
      <c r="AXQ1118" s="158"/>
      <c r="AXR1118" s="158"/>
      <c r="AXS1118" s="158"/>
      <c r="AXT1118" s="158"/>
      <c r="AXU1118" s="158"/>
      <c r="AXV1118" s="158"/>
      <c r="AXW1118" s="158"/>
      <c r="AXX1118" s="158"/>
      <c r="AXY1118" s="158"/>
      <c r="AXZ1118" s="158"/>
      <c r="AYA1118" s="158"/>
      <c r="AYB1118" s="158"/>
      <c r="AYC1118" s="158"/>
      <c r="AYD1118" s="158"/>
      <c r="AYE1118" s="158"/>
      <c r="AYF1118" s="158"/>
      <c r="AYG1118" s="158"/>
      <c r="AYH1118" s="158"/>
      <c r="AYI1118" s="158"/>
      <c r="AYJ1118" s="158"/>
      <c r="AYK1118" s="158"/>
      <c r="AYL1118" s="158"/>
      <c r="AYM1118" s="158"/>
      <c r="AYN1118" s="158"/>
      <c r="AYO1118" s="158"/>
      <c r="AYP1118" s="158"/>
      <c r="AYQ1118" s="158"/>
      <c r="AYR1118" s="158"/>
      <c r="AYS1118" s="158"/>
      <c r="AYT1118" s="158"/>
      <c r="AYU1118" s="158"/>
      <c r="AYV1118" s="158"/>
      <c r="AYW1118" s="158"/>
      <c r="AYX1118" s="158"/>
      <c r="AYY1118" s="158"/>
      <c r="AYZ1118" s="158"/>
      <c r="AZA1118" s="158"/>
      <c r="AZB1118" s="158"/>
      <c r="AZC1118" s="158"/>
      <c r="AZD1118" s="158"/>
      <c r="AZE1118" s="158"/>
      <c r="AZF1118" s="158"/>
      <c r="AZG1118" s="158"/>
      <c r="AZH1118" s="158"/>
      <c r="AZI1118" s="158"/>
      <c r="AZJ1118" s="158"/>
      <c r="AZK1118" s="158"/>
      <c r="AZL1118" s="158"/>
      <c r="AZM1118" s="158"/>
      <c r="AZN1118" s="158"/>
      <c r="AZO1118" s="158"/>
      <c r="AZP1118" s="158"/>
      <c r="AZQ1118" s="158"/>
      <c r="AZR1118" s="158"/>
      <c r="AZS1118" s="158"/>
      <c r="AZT1118" s="158"/>
      <c r="AZU1118" s="158"/>
      <c r="AZV1118" s="158"/>
      <c r="AZW1118" s="158"/>
      <c r="AZX1118" s="158"/>
      <c r="AZY1118" s="158"/>
      <c r="AZZ1118" s="158"/>
      <c r="BAA1118" s="158"/>
      <c r="BAB1118" s="158"/>
      <c r="BAC1118" s="158"/>
      <c r="BAD1118" s="158"/>
      <c r="BAE1118" s="158"/>
      <c r="BAF1118" s="158"/>
      <c r="BAG1118" s="158"/>
      <c r="BAH1118" s="158"/>
      <c r="BAI1118" s="158"/>
      <c r="BAJ1118" s="158"/>
      <c r="BAK1118" s="158"/>
      <c r="BAL1118" s="158"/>
      <c r="BAM1118" s="158"/>
      <c r="BAN1118" s="158"/>
      <c r="BAO1118" s="158"/>
      <c r="BAP1118" s="158"/>
      <c r="BAQ1118" s="158"/>
      <c r="BAR1118" s="158"/>
      <c r="BAS1118" s="158"/>
      <c r="BAT1118" s="158"/>
      <c r="BAU1118" s="158"/>
      <c r="BAV1118" s="158"/>
      <c r="BAW1118" s="158"/>
      <c r="BAX1118" s="158"/>
      <c r="BAY1118" s="158"/>
      <c r="BAZ1118" s="158"/>
      <c r="BBA1118" s="158"/>
      <c r="BBB1118" s="158"/>
      <c r="BBC1118" s="158"/>
      <c r="BBD1118" s="158"/>
      <c r="BBE1118" s="158"/>
      <c r="BBF1118" s="158"/>
      <c r="BBG1118" s="158"/>
      <c r="BBH1118" s="158"/>
      <c r="BBI1118" s="158"/>
      <c r="BBJ1118" s="158"/>
      <c r="BBK1118" s="158"/>
      <c r="BBL1118" s="158"/>
      <c r="BBM1118" s="158"/>
      <c r="BBN1118" s="158"/>
      <c r="BBO1118" s="158"/>
      <c r="BBP1118" s="158"/>
      <c r="BBQ1118" s="158"/>
      <c r="BBR1118" s="158"/>
      <c r="BBS1118" s="158"/>
      <c r="BBT1118" s="158"/>
      <c r="BBU1118" s="158"/>
      <c r="BBV1118" s="158"/>
      <c r="BBW1118" s="158"/>
      <c r="BBX1118" s="158"/>
      <c r="BBY1118" s="158"/>
      <c r="BBZ1118" s="158"/>
      <c r="BCA1118" s="158"/>
      <c r="BCB1118" s="158"/>
      <c r="BCC1118" s="158"/>
      <c r="BCD1118" s="158"/>
      <c r="BCE1118" s="158"/>
      <c r="BCF1118" s="158"/>
      <c r="BCG1118" s="158"/>
      <c r="BCH1118" s="158"/>
      <c r="BCI1118" s="158"/>
      <c r="BCJ1118" s="158"/>
      <c r="BCK1118" s="158"/>
      <c r="BCL1118" s="158"/>
      <c r="BCM1118" s="158"/>
      <c r="BCN1118" s="158"/>
      <c r="BCO1118" s="158"/>
      <c r="BCP1118" s="158"/>
      <c r="BCQ1118" s="158"/>
      <c r="BCR1118" s="158"/>
      <c r="BCS1118" s="158"/>
      <c r="BCT1118" s="158"/>
      <c r="BCU1118" s="158"/>
      <c r="BCV1118" s="158"/>
      <c r="BCW1118" s="158"/>
      <c r="BCX1118" s="158"/>
      <c r="BCY1118" s="158"/>
      <c r="BCZ1118" s="158"/>
      <c r="BDA1118" s="158"/>
      <c r="BDB1118" s="158"/>
      <c r="BDC1118" s="158"/>
      <c r="BDD1118" s="158"/>
      <c r="BDE1118" s="158"/>
      <c r="BDF1118" s="158"/>
      <c r="BDG1118" s="158"/>
      <c r="BDH1118" s="158"/>
      <c r="BDI1118" s="158"/>
      <c r="BDJ1118" s="158"/>
      <c r="BDK1118" s="158"/>
      <c r="BDL1118" s="158"/>
      <c r="BDM1118" s="158"/>
      <c r="BDN1118" s="158"/>
      <c r="BDO1118" s="158"/>
      <c r="BDP1118" s="158"/>
      <c r="BDQ1118" s="158"/>
      <c r="BDR1118" s="158"/>
      <c r="BDS1118" s="158"/>
      <c r="BDT1118" s="158"/>
      <c r="BDU1118" s="158"/>
      <c r="BDV1118" s="158"/>
      <c r="BDW1118" s="158"/>
      <c r="BDX1118" s="158"/>
      <c r="BDY1118" s="158"/>
      <c r="BDZ1118" s="158"/>
      <c r="BEA1118" s="158"/>
      <c r="BEB1118" s="158"/>
      <c r="BEC1118" s="158"/>
      <c r="BED1118" s="158"/>
      <c r="BEE1118" s="158"/>
      <c r="BEF1118" s="158"/>
      <c r="BEG1118" s="158"/>
      <c r="BEH1118" s="158"/>
      <c r="BEI1118" s="158"/>
      <c r="BEJ1118" s="158"/>
      <c r="BEK1118" s="158"/>
      <c r="BEL1118" s="158"/>
      <c r="BEM1118" s="158"/>
      <c r="BEN1118" s="158"/>
      <c r="BEO1118" s="158"/>
      <c r="BEP1118" s="158"/>
      <c r="BEQ1118" s="158"/>
      <c r="BER1118" s="158"/>
      <c r="BES1118" s="158"/>
      <c r="BET1118" s="158"/>
      <c r="BEU1118" s="158"/>
      <c r="BEV1118" s="158"/>
      <c r="BEW1118" s="158"/>
      <c r="BEX1118" s="158"/>
      <c r="BEY1118" s="158"/>
      <c r="BEZ1118" s="158"/>
      <c r="BFA1118" s="158"/>
      <c r="BFB1118" s="158"/>
      <c r="BFC1118" s="158"/>
      <c r="BFD1118" s="158"/>
      <c r="BFE1118" s="158"/>
      <c r="BFF1118" s="158"/>
      <c r="BFG1118" s="158"/>
      <c r="BFH1118" s="158"/>
      <c r="BFI1118" s="158"/>
      <c r="BFJ1118" s="158"/>
      <c r="BFK1118" s="158"/>
      <c r="BFL1118" s="158"/>
      <c r="BFM1118" s="158"/>
      <c r="BFN1118" s="158"/>
      <c r="BFO1118" s="158"/>
      <c r="BFP1118" s="158"/>
      <c r="BFQ1118" s="158"/>
      <c r="BFR1118" s="158"/>
      <c r="BFS1118" s="158"/>
      <c r="BFT1118" s="158"/>
      <c r="BFU1118" s="158"/>
      <c r="BFV1118" s="158"/>
      <c r="BFW1118" s="158"/>
      <c r="BFX1118" s="158"/>
      <c r="BFY1118" s="158"/>
      <c r="BFZ1118" s="158"/>
      <c r="BGA1118" s="158"/>
      <c r="BGB1118" s="158"/>
      <c r="BGC1118" s="158"/>
      <c r="BGD1118" s="158"/>
      <c r="BGE1118" s="158"/>
      <c r="BGF1118" s="158"/>
      <c r="BGG1118" s="158"/>
      <c r="BGH1118" s="158"/>
      <c r="BGI1118" s="158"/>
      <c r="BGJ1118" s="158"/>
      <c r="BGK1118" s="158"/>
      <c r="BGL1118" s="158"/>
      <c r="BGM1118" s="158"/>
      <c r="BGN1118" s="158"/>
      <c r="BGO1118" s="158"/>
      <c r="BGP1118" s="158"/>
      <c r="BGQ1118" s="158"/>
      <c r="BGR1118" s="158"/>
      <c r="BGS1118" s="158"/>
      <c r="BGT1118" s="158"/>
      <c r="BGU1118" s="158"/>
      <c r="BGV1118" s="158"/>
      <c r="BGW1118" s="158"/>
      <c r="BGX1118" s="158"/>
      <c r="BGY1118" s="158"/>
      <c r="BGZ1118" s="158"/>
      <c r="BHA1118" s="158"/>
      <c r="BHB1118" s="158"/>
      <c r="BHC1118" s="158"/>
      <c r="BHD1118" s="158"/>
      <c r="BHE1118" s="158"/>
      <c r="BHF1118" s="158"/>
      <c r="BHG1118" s="158"/>
      <c r="BHH1118" s="158"/>
      <c r="BHI1118" s="158"/>
      <c r="BHJ1118" s="158"/>
      <c r="BHK1118" s="158"/>
      <c r="BHL1118" s="158"/>
      <c r="BHM1118" s="158"/>
      <c r="BHN1118" s="158"/>
      <c r="BHO1118" s="158"/>
      <c r="BHP1118" s="158"/>
      <c r="BHQ1118" s="158"/>
      <c r="BHR1118" s="158"/>
      <c r="BHS1118" s="158"/>
      <c r="BHT1118" s="158"/>
      <c r="BHU1118" s="158"/>
      <c r="BHV1118" s="158"/>
      <c r="BHW1118" s="158"/>
      <c r="BHX1118" s="158"/>
      <c r="BHY1118" s="158"/>
      <c r="BHZ1118" s="158"/>
      <c r="BIA1118" s="158"/>
      <c r="BIB1118" s="158"/>
      <c r="BIC1118" s="158"/>
      <c r="BID1118" s="158"/>
      <c r="BIE1118" s="158"/>
      <c r="BIF1118" s="158"/>
      <c r="BIG1118" s="158"/>
      <c r="BIH1118" s="158"/>
      <c r="BII1118" s="158"/>
      <c r="BIJ1118" s="158"/>
      <c r="BIK1118" s="158"/>
      <c r="BIL1118" s="158"/>
      <c r="BIM1118" s="158"/>
      <c r="BIN1118" s="158"/>
      <c r="BIO1118" s="158"/>
      <c r="BIP1118" s="158"/>
      <c r="BIQ1118" s="158"/>
      <c r="BIR1118" s="158"/>
      <c r="BIS1118" s="158"/>
      <c r="BIT1118" s="158"/>
      <c r="BIU1118" s="158"/>
      <c r="BIV1118" s="158"/>
      <c r="BIW1118" s="158"/>
      <c r="BIX1118" s="158"/>
      <c r="BIY1118" s="158"/>
      <c r="BIZ1118" s="158"/>
      <c r="BJA1118" s="158"/>
      <c r="BJB1118" s="158"/>
      <c r="BJC1118" s="158"/>
      <c r="BJD1118" s="158"/>
      <c r="BJE1118" s="158"/>
      <c r="BJF1118" s="158"/>
      <c r="BJG1118" s="158"/>
      <c r="BJH1118" s="158"/>
      <c r="BJI1118" s="158"/>
      <c r="BJJ1118" s="158"/>
      <c r="BJK1118" s="158"/>
      <c r="BJL1118" s="158"/>
      <c r="BJM1118" s="158"/>
      <c r="BJN1118" s="158"/>
      <c r="BJO1118" s="158"/>
      <c r="BJP1118" s="158"/>
      <c r="BJQ1118" s="158"/>
      <c r="BJR1118" s="158"/>
      <c r="BJS1118" s="158"/>
      <c r="BJT1118" s="158"/>
      <c r="BJU1118" s="158"/>
      <c r="BJV1118" s="158"/>
      <c r="BJW1118" s="158"/>
      <c r="BJX1118" s="158"/>
      <c r="BJY1118" s="158"/>
      <c r="BJZ1118" s="158"/>
      <c r="BKA1118" s="158"/>
      <c r="BKB1118" s="158"/>
      <c r="BKC1118" s="158"/>
      <c r="BKD1118" s="158"/>
      <c r="BKE1118" s="158"/>
      <c r="BKF1118" s="158"/>
      <c r="BKG1118" s="158"/>
      <c r="BKH1118" s="158"/>
      <c r="BKI1118" s="158"/>
      <c r="BKJ1118" s="158"/>
      <c r="BKK1118" s="158"/>
      <c r="BKL1118" s="158"/>
      <c r="BKM1118" s="158"/>
      <c r="BKN1118" s="158"/>
      <c r="BKO1118" s="158"/>
      <c r="BKP1118" s="158"/>
      <c r="BKQ1118" s="158"/>
      <c r="BKR1118" s="158"/>
      <c r="BKS1118" s="158"/>
      <c r="BKT1118" s="158"/>
      <c r="BKU1118" s="158"/>
      <c r="BKV1118" s="158"/>
      <c r="BKW1118" s="158"/>
      <c r="BKX1118" s="158"/>
      <c r="BKY1118" s="158"/>
      <c r="BKZ1118" s="158"/>
      <c r="BLA1118" s="158"/>
      <c r="BLB1118" s="158"/>
      <c r="BLC1118" s="158"/>
      <c r="BLD1118" s="158"/>
      <c r="BLE1118" s="158"/>
      <c r="BLF1118" s="158"/>
      <c r="BLG1118" s="158"/>
      <c r="BLH1118" s="158"/>
      <c r="BLI1118" s="158"/>
      <c r="BLJ1118" s="158"/>
      <c r="BLK1118" s="158"/>
      <c r="BLL1118" s="158"/>
      <c r="BLM1118" s="158"/>
      <c r="BLN1118" s="158"/>
      <c r="BLO1118" s="158"/>
      <c r="BLP1118" s="158"/>
      <c r="BLQ1118" s="158"/>
      <c r="BLR1118" s="158"/>
      <c r="BLS1118" s="158"/>
      <c r="BLT1118" s="158"/>
      <c r="BLU1118" s="158"/>
      <c r="BLV1118" s="158"/>
      <c r="BLW1118" s="158"/>
      <c r="BLX1118" s="158"/>
      <c r="BLY1118" s="158"/>
      <c r="BLZ1118" s="158"/>
      <c r="BMA1118" s="158"/>
      <c r="BMB1118" s="158"/>
      <c r="BMC1118" s="158"/>
      <c r="BMD1118" s="158"/>
      <c r="BME1118" s="158"/>
      <c r="BMF1118" s="158"/>
      <c r="BMG1118" s="158"/>
      <c r="BMH1118" s="158"/>
      <c r="BMI1118" s="158"/>
      <c r="BMJ1118" s="158"/>
      <c r="BMK1118" s="158"/>
      <c r="BML1118" s="158"/>
      <c r="BMM1118" s="158"/>
      <c r="BMN1118" s="158"/>
      <c r="BMO1118" s="158"/>
      <c r="BMP1118" s="158"/>
      <c r="BMQ1118" s="158"/>
      <c r="BMR1118" s="158"/>
      <c r="BMS1118" s="158"/>
      <c r="BMT1118" s="158"/>
      <c r="BMU1118" s="158"/>
      <c r="BMV1118" s="158"/>
      <c r="BMW1118" s="158"/>
      <c r="BMX1118" s="158"/>
      <c r="BMY1118" s="158"/>
      <c r="BMZ1118" s="158"/>
      <c r="BNA1118" s="158"/>
      <c r="BNB1118" s="158"/>
      <c r="BNC1118" s="158"/>
      <c r="BND1118" s="158"/>
      <c r="BNE1118" s="158"/>
      <c r="BNF1118" s="158"/>
      <c r="BNG1118" s="158"/>
      <c r="BNH1118" s="158"/>
      <c r="BNI1118" s="158"/>
      <c r="BNJ1118" s="158"/>
      <c r="BNK1118" s="158"/>
      <c r="BNL1118" s="158"/>
      <c r="BNM1118" s="158"/>
      <c r="BNN1118" s="158"/>
      <c r="BNO1118" s="158"/>
      <c r="BNP1118" s="158"/>
      <c r="BNQ1118" s="158"/>
      <c r="BNR1118" s="158"/>
      <c r="BNS1118" s="158"/>
      <c r="BNT1118" s="158"/>
      <c r="BNU1118" s="158"/>
      <c r="BNV1118" s="158"/>
      <c r="BNW1118" s="158"/>
      <c r="BNX1118" s="158"/>
      <c r="BNY1118" s="158"/>
      <c r="BNZ1118" s="158"/>
      <c r="BOA1118" s="158"/>
      <c r="BOB1118" s="158"/>
      <c r="BOC1118" s="158"/>
      <c r="BOD1118" s="158"/>
      <c r="BOE1118" s="158"/>
      <c r="BOF1118" s="158"/>
      <c r="BOG1118" s="158"/>
      <c r="BOH1118" s="158"/>
      <c r="BOI1118" s="158"/>
      <c r="BOJ1118" s="158"/>
      <c r="BOK1118" s="158"/>
      <c r="BOL1118" s="158"/>
      <c r="BOM1118" s="158"/>
      <c r="BON1118" s="158"/>
      <c r="BOO1118" s="158"/>
      <c r="BOP1118" s="158"/>
      <c r="BOQ1118" s="158"/>
      <c r="BOR1118" s="158"/>
      <c r="BOS1118" s="158"/>
      <c r="BOT1118" s="158"/>
      <c r="BOU1118" s="158"/>
      <c r="BOV1118" s="158"/>
      <c r="BOW1118" s="158"/>
      <c r="BOX1118" s="158"/>
      <c r="BOY1118" s="158"/>
      <c r="BOZ1118" s="158"/>
      <c r="BPA1118" s="158"/>
      <c r="BPB1118" s="158"/>
      <c r="BPC1118" s="158"/>
      <c r="BPD1118" s="158"/>
      <c r="BPE1118" s="158"/>
      <c r="BPF1118" s="158"/>
      <c r="BPG1118" s="158"/>
      <c r="BPH1118" s="158"/>
      <c r="BPI1118" s="158"/>
      <c r="BPJ1118" s="158"/>
      <c r="BPK1118" s="158"/>
      <c r="BPL1118" s="158"/>
      <c r="BPM1118" s="158"/>
      <c r="BPN1118" s="158"/>
      <c r="BPO1118" s="158"/>
      <c r="BPP1118" s="158"/>
      <c r="BPQ1118" s="158"/>
      <c r="BPR1118" s="158"/>
      <c r="BPS1118" s="158"/>
      <c r="BPT1118" s="158"/>
      <c r="BPU1118" s="158"/>
      <c r="BPV1118" s="158"/>
      <c r="BPW1118" s="158"/>
      <c r="BPX1118" s="158"/>
      <c r="BPY1118" s="158"/>
      <c r="BPZ1118" s="158"/>
      <c r="BQA1118" s="158"/>
      <c r="BQB1118" s="158"/>
      <c r="BQC1118" s="158"/>
      <c r="BQD1118" s="158"/>
      <c r="BQE1118" s="158"/>
      <c r="BQF1118" s="158"/>
      <c r="BQG1118" s="158"/>
      <c r="BQH1118" s="158"/>
      <c r="BQI1118" s="158"/>
      <c r="BQJ1118" s="158"/>
      <c r="BQK1118" s="158"/>
      <c r="BQL1118" s="158"/>
      <c r="BQM1118" s="158"/>
      <c r="BQN1118" s="158"/>
      <c r="BQO1118" s="158"/>
      <c r="BQP1118" s="158"/>
      <c r="BQQ1118" s="158"/>
      <c r="BQR1118" s="158"/>
      <c r="BQS1118" s="158"/>
      <c r="BQT1118" s="158"/>
      <c r="BQU1118" s="158"/>
      <c r="BQV1118" s="158"/>
      <c r="BQW1118" s="158"/>
      <c r="BQX1118" s="158"/>
      <c r="BQY1118" s="158"/>
      <c r="BQZ1118" s="158"/>
      <c r="BRA1118" s="158"/>
      <c r="BRB1118" s="158"/>
      <c r="BRC1118" s="158"/>
      <c r="BRD1118" s="158"/>
      <c r="BRE1118" s="158"/>
      <c r="BRF1118" s="158"/>
      <c r="BRG1118" s="158"/>
      <c r="BRH1118" s="158"/>
      <c r="BRI1118" s="158"/>
      <c r="BRJ1118" s="158"/>
      <c r="BRK1118" s="158"/>
      <c r="BRL1118" s="158"/>
      <c r="BRM1118" s="158"/>
      <c r="BRN1118" s="158"/>
      <c r="BRO1118" s="158"/>
      <c r="BRP1118" s="158"/>
      <c r="BRQ1118" s="158"/>
      <c r="BRR1118" s="158"/>
      <c r="BRS1118" s="158"/>
      <c r="BRT1118" s="158"/>
      <c r="BRU1118" s="158"/>
      <c r="BRV1118" s="158"/>
      <c r="BRW1118" s="158"/>
      <c r="BRX1118" s="158"/>
      <c r="BRY1118" s="158"/>
      <c r="BRZ1118" s="158"/>
      <c r="BSA1118" s="158"/>
      <c r="BSB1118" s="158"/>
      <c r="BSC1118" s="158"/>
      <c r="BSD1118" s="158"/>
      <c r="BSE1118" s="158"/>
      <c r="BSF1118" s="158"/>
      <c r="BSG1118" s="158"/>
      <c r="BSH1118" s="158"/>
      <c r="BSI1118" s="158"/>
      <c r="BSJ1118" s="158"/>
      <c r="BSK1118" s="158"/>
      <c r="BSL1118" s="158"/>
      <c r="BSM1118" s="158"/>
      <c r="BSN1118" s="158"/>
      <c r="BSO1118" s="158"/>
      <c r="BSP1118" s="158"/>
      <c r="BSQ1118" s="158"/>
      <c r="BSR1118" s="158"/>
      <c r="BSS1118" s="158"/>
      <c r="BST1118" s="158"/>
      <c r="BSU1118" s="158"/>
      <c r="BSV1118" s="158"/>
      <c r="BSW1118" s="158"/>
      <c r="BSX1118" s="158"/>
      <c r="BSY1118" s="158"/>
      <c r="BSZ1118" s="158"/>
      <c r="BTA1118" s="158"/>
      <c r="BTB1118" s="158"/>
      <c r="BTC1118" s="158"/>
      <c r="BTD1118" s="158"/>
      <c r="BTE1118" s="158"/>
      <c r="BTF1118" s="158"/>
      <c r="BTG1118" s="158"/>
      <c r="BTH1118" s="158"/>
      <c r="BTI1118" s="158"/>
      <c r="BTJ1118" s="158"/>
      <c r="BTK1118" s="158"/>
      <c r="BTL1118" s="158"/>
      <c r="BTM1118" s="158"/>
      <c r="BTN1118" s="158"/>
      <c r="BTO1118" s="158"/>
      <c r="BTP1118" s="158"/>
      <c r="BTQ1118" s="158"/>
      <c r="BTR1118" s="158"/>
      <c r="BTS1118" s="158"/>
      <c r="BTT1118" s="158"/>
      <c r="BTU1118" s="158"/>
      <c r="BTV1118" s="158"/>
      <c r="BTW1118" s="158"/>
      <c r="BTX1118" s="158"/>
      <c r="BTY1118" s="158"/>
      <c r="BTZ1118" s="158"/>
      <c r="BUA1118" s="158"/>
      <c r="BUB1118" s="158"/>
      <c r="BUC1118" s="158"/>
      <c r="BUD1118" s="158"/>
      <c r="BUE1118" s="158"/>
      <c r="BUF1118" s="158"/>
      <c r="BUG1118" s="158"/>
      <c r="BUH1118" s="158"/>
      <c r="BUI1118" s="158"/>
      <c r="BUJ1118" s="158"/>
      <c r="BUK1118" s="158"/>
      <c r="BUL1118" s="158"/>
      <c r="BUM1118" s="158"/>
      <c r="BUN1118" s="158"/>
      <c r="BUO1118" s="158"/>
      <c r="BUP1118" s="158"/>
      <c r="BUQ1118" s="158"/>
      <c r="BUR1118" s="158"/>
      <c r="BUS1118" s="158"/>
      <c r="BUT1118" s="158"/>
      <c r="BUU1118" s="158"/>
      <c r="BUV1118" s="158"/>
      <c r="BUW1118" s="158"/>
      <c r="BUX1118" s="158"/>
      <c r="BUY1118" s="158"/>
      <c r="BUZ1118" s="158"/>
      <c r="BVA1118" s="158"/>
      <c r="BVB1118" s="158"/>
      <c r="BVC1118" s="158"/>
      <c r="BVD1118" s="158"/>
      <c r="BVE1118" s="158"/>
      <c r="BVF1118" s="158"/>
      <c r="BVG1118" s="158"/>
      <c r="BVH1118" s="158"/>
      <c r="BVI1118" s="158"/>
      <c r="BVJ1118" s="158"/>
      <c r="BVK1118" s="158"/>
      <c r="BVL1118" s="158"/>
      <c r="BVM1118" s="158"/>
      <c r="BVN1118" s="158"/>
      <c r="BVO1118" s="158"/>
      <c r="BVP1118" s="158"/>
      <c r="BVQ1118" s="158"/>
      <c r="BVR1118" s="158"/>
      <c r="BVS1118" s="158"/>
      <c r="BVT1118" s="158"/>
      <c r="BVU1118" s="158"/>
      <c r="BVV1118" s="158"/>
      <c r="BVW1118" s="158"/>
      <c r="BVX1118" s="158"/>
      <c r="BVY1118" s="158"/>
      <c r="BVZ1118" s="158"/>
      <c r="BWA1118" s="158"/>
      <c r="BWB1118" s="158"/>
      <c r="BWC1118" s="158"/>
      <c r="BWD1118" s="158"/>
      <c r="BWE1118" s="158"/>
      <c r="BWF1118" s="158"/>
      <c r="BWG1118" s="158"/>
      <c r="BWH1118" s="158"/>
      <c r="BWI1118" s="158"/>
      <c r="BWJ1118" s="158"/>
      <c r="BWK1118" s="158"/>
      <c r="BWL1118" s="158"/>
      <c r="BWM1118" s="158"/>
      <c r="BWN1118" s="158"/>
      <c r="BWO1118" s="158"/>
      <c r="BWP1118" s="158"/>
      <c r="BWQ1118" s="158"/>
      <c r="BWR1118" s="158"/>
      <c r="BWS1118" s="158"/>
      <c r="BWT1118" s="158"/>
      <c r="BWU1118" s="158"/>
      <c r="BWV1118" s="158"/>
      <c r="BWW1118" s="158"/>
      <c r="BWX1118" s="158"/>
      <c r="BWY1118" s="158"/>
      <c r="BWZ1118" s="158"/>
      <c r="BXA1118" s="158"/>
      <c r="BXB1118" s="158"/>
      <c r="BXC1118" s="158"/>
      <c r="BXD1118" s="158"/>
      <c r="BXE1118" s="158"/>
      <c r="BXF1118" s="158"/>
      <c r="BXG1118" s="158"/>
      <c r="BXH1118" s="158"/>
      <c r="BXI1118" s="158"/>
      <c r="BXJ1118" s="158"/>
      <c r="BXK1118" s="158"/>
      <c r="BXL1118" s="158"/>
      <c r="BXM1118" s="158"/>
      <c r="BXN1118" s="158"/>
      <c r="BXO1118" s="158"/>
      <c r="BXP1118" s="158"/>
      <c r="BXQ1118" s="158"/>
      <c r="BXR1118" s="158"/>
      <c r="BXS1118" s="158"/>
      <c r="BXT1118" s="158"/>
      <c r="BXU1118" s="158"/>
      <c r="BXV1118" s="158"/>
      <c r="BXW1118" s="158"/>
      <c r="BXX1118" s="158"/>
      <c r="BXY1118" s="158"/>
      <c r="BXZ1118" s="158"/>
      <c r="BYA1118" s="158"/>
      <c r="BYB1118" s="158"/>
      <c r="BYC1118" s="158"/>
      <c r="BYD1118" s="158"/>
      <c r="BYE1118" s="158"/>
      <c r="BYF1118" s="158"/>
      <c r="BYG1118" s="158"/>
      <c r="BYH1118" s="158"/>
      <c r="BYI1118" s="158"/>
      <c r="BYJ1118" s="158"/>
      <c r="BYK1118" s="158"/>
      <c r="BYL1118" s="158"/>
      <c r="BYM1118" s="158"/>
      <c r="BYN1118" s="158"/>
      <c r="BYO1118" s="158"/>
      <c r="BYP1118" s="158"/>
    </row>
    <row r="1119" spans="1:2018" ht="12.75" customHeight="1">
      <c r="D1119" s="17" t="s">
        <v>14</v>
      </c>
      <c r="E1119" s="160" t="s">
        <v>197</v>
      </c>
      <c r="I1119" s="1">
        <f t="shared" ref="I1119" si="3439">H1119-I1116+I1117+I1118</f>
        <v>27.486936783790455</v>
      </c>
      <c r="J1119" s="158">
        <f t="shared" ref="J1119" si="3440">I1119-J1116+J1117+J1118</f>
        <v>22.053916368992336</v>
      </c>
      <c r="K1119" s="1">
        <f t="shared" ref="K1119" si="3441">J1119-K1116+K1117+K1118</f>
        <v>16.620895954194218</v>
      </c>
      <c r="L1119" s="1">
        <f t="shared" ref="L1119" si="3442">K1119-L1116+L1117+L1118</f>
        <v>11.187875539396099</v>
      </c>
      <c r="M1119" s="1">
        <f t="shared" ref="M1119" si="3443">L1119-M1116+M1117+M1118</f>
        <v>5.7548551245979818</v>
      </c>
      <c r="N1119" s="1">
        <f t="shared" ref="N1119" si="3444">M1119-N1116+N1117+N1118</f>
        <v>0.32183470979986417</v>
      </c>
      <c r="O1119" s="1">
        <f t="shared" ref="O1119" si="3445">N1119-O1116+O1117+O1118</f>
        <v>-1.7763568394002505E-15</v>
      </c>
      <c r="P1119" s="1">
        <f t="shared" ref="P1119" si="3446">O1119-P1116+P1117+P1118</f>
        <v>-1.7763568394002505E-15</v>
      </c>
      <c r="Q1119" s="1">
        <f t="shared" ref="Q1119" si="3447">P1119-Q1116+Q1117+Q1118</f>
        <v>-1.7763568394002505E-15</v>
      </c>
      <c r="R1119" s="1">
        <f t="shared" ref="R1119" si="3448">Q1119-R1116+R1117+R1118</f>
        <v>-1.7763568394002505E-15</v>
      </c>
      <c r="S1119" s="1">
        <f t="shared" ref="S1119" si="3449">R1119-S1116+S1117+S1118</f>
        <v>-1.7763568394002505E-15</v>
      </c>
      <c r="T1119" s="1">
        <f t="shared" ref="T1119" si="3450">S1119-T1116+T1117+T1118</f>
        <v>-1.7763568394002505E-15</v>
      </c>
      <c r="U1119" s="1">
        <f t="shared" ref="U1119" si="3451">T1119-U1116+U1117+U1118</f>
        <v>-1.7763568394002505E-15</v>
      </c>
      <c r="V1119" s="1">
        <f t="shared" ref="V1119" si="3452">U1119-V1116+V1117+V1118</f>
        <v>-1.7763568394002505E-15</v>
      </c>
      <c r="W1119" s="1">
        <f t="shared" ref="W1119" si="3453">V1119-W1116+W1117+W1118</f>
        <v>-1.7763568394002505E-15</v>
      </c>
      <c r="X1119" s="1">
        <f t="shared" ref="X1119" si="3454">W1119-X1116+X1117+X1118</f>
        <v>-1.7763568394002505E-15</v>
      </c>
      <c r="Y1119" s="1">
        <f t="shared" ref="Y1119" si="3455">X1119-Y1116+Y1117+Y1118</f>
        <v>-1.7763568394002505E-15</v>
      </c>
      <c r="Z1119" s="1">
        <f t="shared" ref="Z1119" si="3456">Y1119-Z1116+Z1117+Z1118</f>
        <v>-1.7763568394002505E-15</v>
      </c>
      <c r="AA1119" s="1">
        <f t="shared" ref="AA1119" si="3457">Z1119-AA1116+AA1117+AA1118</f>
        <v>-1.7763568394002505E-15</v>
      </c>
      <c r="AB1119" s="1">
        <f t="shared" ref="AB1119" si="3458">AA1119-AB1116+AB1117+AB1118</f>
        <v>-1.7763568394002505E-15</v>
      </c>
      <c r="AC1119" s="1">
        <f t="shared" ref="AC1119" si="3459">AB1119-AC1116+AC1117+AC1118</f>
        <v>-1.7763568394002505E-15</v>
      </c>
      <c r="AD1119" s="1">
        <f t="shared" ref="AD1119" si="3460">AC1119-AD1116+AD1117+AD1118</f>
        <v>-1.7763568394002505E-15</v>
      </c>
      <c r="AE1119" s="1">
        <f t="shared" ref="AE1119" si="3461">AD1119-AE1116+AE1117+AE1118</f>
        <v>-1.7763568394002505E-15</v>
      </c>
      <c r="AF1119" s="1">
        <f t="shared" ref="AF1119" si="3462">AE1119-AF1116+AF1117+AF1118</f>
        <v>-1.7763568394002505E-15</v>
      </c>
      <c r="AG1119" s="1">
        <f t="shared" ref="AG1119" si="3463">AF1119-AG1116+AG1117+AG1118</f>
        <v>-1.7763568394002505E-15</v>
      </c>
      <c r="AH1119" s="1">
        <f t="shared" ref="AH1119" si="3464">AG1119-AH1116+AH1117+AH1118</f>
        <v>-1.7763568394002505E-15</v>
      </c>
      <c r="AI1119" s="1">
        <f t="shared" ref="AI1119" si="3465">AH1119-AI1116+AI1117+AI1118</f>
        <v>-1.7763568394002505E-15</v>
      </c>
      <c r="AJ1119" s="1">
        <f t="shared" ref="AJ1119" si="3466">AI1119-AJ1116+AJ1117+AJ1118</f>
        <v>-1.7763568394002505E-15</v>
      </c>
      <c r="AK1119" s="1">
        <f t="shared" ref="AK1119" si="3467">AJ1119-AK1116+AK1117+AK1118</f>
        <v>-1.7763568394002505E-15</v>
      </c>
      <c r="AL1119" s="1">
        <f t="shared" ref="AL1119" si="3468">AK1119-AL1116+AL1117+AL1118</f>
        <v>-1.7763568394002505E-15</v>
      </c>
      <c r="AM1119" s="1">
        <f t="shared" ref="AM1119" si="3469">AL1119-AM1116+AM1117+AM1118</f>
        <v>-1.7763568394002505E-15</v>
      </c>
      <c r="AN1119" s="1">
        <f t="shared" ref="AN1119" si="3470">AM1119-AN1116+AN1117+AN1118</f>
        <v>-1.7763568394002505E-15</v>
      </c>
      <c r="AO1119" s="1">
        <f t="shared" ref="AO1119" si="3471">AN1119-AO1116+AO1117+AO1118</f>
        <v>-1.7763568394002505E-15</v>
      </c>
      <c r="AP1119" s="1">
        <f t="shared" ref="AP1119" si="3472">AO1119-AP1116+AP1117+AP1118</f>
        <v>-1.7763568394002505E-15</v>
      </c>
      <c r="AQ1119" s="1">
        <f t="shared" ref="AQ1119" si="3473">AP1119-AQ1116+AQ1117+AQ1118</f>
        <v>-1.7763568394002505E-15</v>
      </c>
      <c r="AR1119" s="1">
        <f t="shared" ref="AR1119" si="3474">AQ1119-AR1116+AR1117+AR1118</f>
        <v>-1.7763568394002505E-15</v>
      </c>
      <c r="AS1119" s="1">
        <f t="shared" ref="AS1119" si="3475">AR1119-AS1116+AS1117+AS1118</f>
        <v>-1.7763568394002505E-15</v>
      </c>
      <c r="AT1119" s="1">
        <f t="shared" ref="AT1119" si="3476">AS1119-AT1116+AT1117+AT1118</f>
        <v>-1.7763568394002505E-15</v>
      </c>
      <c r="AU1119" s="1">
        <f t="shared" ref="AU1119" si="3477">AT1119-AU1116+AU1117+AU1118</f>
        <v>-1.7763568394002505E-15</v>
      </c>
      <c r="AV1119" s="1">
        <f t="shared" ref="AV1119" si="3478">AU1119-AV1116+AV1117+AV1118</f>
        <v>-1.7763568394002505E-15</v>
      </c>
      <c r="AW1119" s="1">
        <f t="shared" ref="AW1119" si="3479">AV1119-AW1116+AW1117+AW1118</f>
        <v>-1.7763568394002505E-15</v>
      </c>
      <c r="AX1119" s="1">
        <f t="shared" ref="AX1119" si="3480">AW1119-AX1116+AX1117+AX1118</f>
        <v>-1.7763568394002505E-15</v>
      </c>
      <c r="AY1119" s="1">
        <f t="shared" ref="AY1119" si="3481">AX1119-AY1116+AY1117+AY1118</f>
        <v>-1.7763568394002505E-15</v>
      </c>
      <c r="AZ1119" s="1">
        <f t="shared" ref="AZ1119" si="3482">AY1119-AZ1116+AZ1117+AZ1118</f>
        <v>-1.7763568394002505E-15</v>
      </c>
      <c r="BA1119" s="1">
        <f t="shared" ref="BA1119" si="3483">AZ1119-BA1116+BA1117+BA1118</f>
        <v>-1.7763568394002505E-15</v>
      </c>
      <c r="BB1119" s="1">
        <f t="shared" ref="BB1119" si="3484">BA1119-BB1116+BB1117+BB1118</f>
        <v>-1.7763568394002505E-15</v>
      </c>
      <c r="BC1119" s="1">
        <f t="shared" ref="BC1119" si="3485">BB1119-BC1116+BC1117+BC1118</f>
        <v>-1.7763568394002505E-15</v>
      </c>
      <c r="BD1119" s="1">
        <f t="shared" ref="BD1119" si="3486">BC1119-BD1116+BD1117+BD1118</f>
        <v>-1.7763568394002505E-15</v>
      </c>
      <c r="BE1119" s="1">
        <f t="shared" ref="BE1119" si="3487">BD1119-BE1116+BE1117+BE1118</f>
        <v>-1.7763568394002505E-15</v>
      </c>
      <c r="BF1119" s="1">
        <f t="shared" ref="BF1119" si="3488">BE1119-BF1116+BF1117+BF1118</f>
        <v>-1.7763568394002505E-15</v>
      </c>
      <c r="BG1119" s="1">
        <f t="shared" ref="BG1119" si="3489">BF1119-BG1116+BG1117+BG1118</f>
        <v>-1.7763568394002505E-15</v>
      </c>
      <c r="BH1119" s="1">
        <f t="shared" ref="BH1119" si="3490">BG1119-BH1116+BH1117+BH1118</f>
        <v>-1.7763568394002505E-15</v>
      </c>
      <c r="BI1119" s="1">
        <f t="shared" ref="BI1119" si="3491">BH1119-BI1116+BI1117+BI1118</f>
        <v>-1.7763568394002505E-15</v>
      </c>
      <c r="BJ1119" s="1">
        <f t="shared" ref="BJ1119" si="3492">BI1119-BJ1116+BJ1117+BJ1118</f>
        <v>-1.7763568394002505E-15</v>
      </c>
      <c r="BK1119" s="1">
        <f t="shared" ref="BK1119" si="3493">BJ1119-BK1116+BK1117+BK1118</f>
        <v>-1.7763568394002505E-15</v>
      </c>
      <c r="BL1119" s="1">
        <f t="shared" ref="BL1119" si="3494">BK1119-BL1116+BL1117+BL1118</f>
        <v>-1.7763568394002505E-15</v>
      </c>
      <c r="BM1119" s="1">
        <f t="shared" ref="BM1119" si="3495">BL1119-BM1116+BM1117+BM1118</f>
        <v>-1.7763568394002505E-15</v>
      </c>
      <c r="BN1119" s="1">
        <f t="shared" ref="BN1119" si="3496">BM1119-BN1116+BN1117+BN1118</f>
        <v>-1.7763568394002505E-15</v>
      </c>
      <c r="BO1119" s="1">
        <f t="shared" ref="BO1119" si="3497">BN1119-BO1116+BO1117+BO1118</f>
        <v>-1.7763568394002505E-15</v>
      </c>
      <c r="BP1119" s="1">
        <f t="shared" ref="BP1119" si="3498">BO1119-BP1116+BP1117+BP1118</f>
        <v>-1.7763568394002505E-15</v>
      </c>
      <c r="BQ1119" s="1">
        <f t="shared" ref="BQ1119" si="3499">BP1119-BQ1116+BQ1117+BQ1118</f>
        <v>-1.7763568394002505E-15</v>
      </c>
      <c r="BR1119" s="158">
        <f t="shared" ref="BR1119" si="3500">BQ1119-BR1116+BR1117+BR1118</f>
        <v>-1.7763568394002505E-15</v>
      </c>
      <c r="BS1119" s="158">
        <f t="shared" ref="BS1119" si="3501">BR1119-BS1116+BS1117+BS1118</f>
        <v>-1.7763568394002505E-15</v>
      </c>
      <c r="BT1119" s="158">
        <f t="shared" ref="BT1119" si="3502">BS1119-BT1116+BT1117+BT1118</f>
        <v>-1.7763568394002505E-15</v>
      </c>
      <c r="BU1119" s="158">
        <f t="shared" ref="BU1119" si="3503">BT1119-BU1116+BU1117+BU1118</f>
        <v>-1.7763568394002505E-15</v>
      </c>
      <c r="BV1119" s="158">
        <f t="shared" ref="BV1119" si="3504">BU1119-BV1116+BV1117+BV1118</f>
        <v>-1.7763568394002505E-15</v>
      </c>
      <c r="BW1119" s="158">
        <f t="shared" ref="BW1119" si="3505">BV1119-BW1116+BW1117+BW1118</f>
        <v>-1.7763568394002505E-15</v>
      </c>
      <c r="BX1119" s="158">
        <f t="shared" ref="BX1119" si="3506">BW1119-BX1116+BX1117+BX1118</f>
        <v>-1.7763568394002505E-15</v>
      </c>
      <c r="BY1119" s="158">
        <f t="shared" ref="BY1119" si="3507">BX1119-BY1116+BY1117+BY1118</f>
        <v>-1.7763568394002505E-15</v>
      </c>
      <c r="BZ1119" s="158">
        <f t="shared" ref="BZ1119" si="3508">BY1119-BZ1116+BZ1117+BZ1118</f>
        <v>-1.7763568394002505E-15</v>
      </c>
      <c r="CA1119" s="158">
        <f t="shared" ref="CA1119" si="3509">BZ1119-CA1116+CA1117+CA1118</f>
        <v>-1.7763568394002505E-15</v>
      </c>
      <c r="CB1119" s="158">
        <f t="shared" ref="CB1119" si="3510">CA1119-CB1116+CB1117+CB1118</f>
        <v>-1.7763568394002505E-15</v>
      </c>
      <c r="CC1119" s="158">
        <f t="shared" ref="CC1119" si="3511">CB1119-CC1116+CC1117+CC1118</f>
        <v>-1.7763568394002505E-15</v>
      </c>
      <c r="CD1119" s="158">
        <f t="shared" ref="CD1119" si="3512">CC1119-CD1116+CD1117+CD1118</f>
        <v>-1.7763568394002505E-15</v>
      </c>
      <c r="CE1119" s="158">
        <f t="shared" ref="CE1119" si="3513">CD1119-CE1116+CE1117+CE1118</f>
        <v>-1.7763568394002505E-15</v>
      </c>
      <c r="CF1119" s="158">
        <f t="shared" ref="CF1119" si="3514">CE1119-CF1116+CF1117+CF1118</f>
        <v>-1.7763568394002505E-15</v>
      </c>
    </row>
    <row r="1120" spans="1:2018" ht="12.75" customHeight="1">
      <c r="I1120" s="31"/>
    </row>
    <row r="1121" spans="1:2018" ht="12.75" customHeight="1">
      <c r="I1121" s="31"/>
    </row>
    <row r="1122" spans="1:2018" s="158" customFormat="1" ht="12.75" customHeight="1">
      <c r="C1122" s="169" t="s">
        <v>6</v>
      </c>
      <c r="D1122" s="160"/>
      <c r="E1122" s="160" t="s">
        <v>197</v>
      </c>
      <c r="I1122" s="31"/>
      <c r="J1122" s="315">
        <f>INDEX(Inputs!J$94:J$121,MATCH($B1109,Inputs!$C$94:$C$121,0))*(1+J$7)^0.5</f>
        <v>4.5200580916666775</v>
      </c>
      <c r="K1122" s="315">
        <f>INDEX(Inputs!K$94:K$121,MATCH($B1109,Inputs!$C$94:$C$121,0))*(1+K$7)^0.5</f>
        <v>5.21217325003364</v>
      </c>
      <c r="L1122" s="315">
        <f>INDEX(Inputs!L$94:L$121,MATCH($B1109,Inputs!$C$94:$C$121,0))*(1+L$7)^0.5</f>
        <v>7.5527636301736658</v>
      </c>
      <c r="M1122" s="315">
        <f>INDEX(Inputs!M$94:M$121,MATCH($B1109,Inputs!$C$94:$C$121,0))*(1+M$7)^0.5</f>
        <v>1.3496846537949165</v>
      </c>
      <c r="N1122" s="315">
        <f>INDEX(Inputs!N$94:N$121,MATCH($B1109,Inputs!$C$94:$C$121,0))*(1+N$7)^0.5</f>
        <v>1.8981895236627282</v>
      </c>
      <c r="O1122" s="315">
        <f>INDEX(Inputs!O$94:O$121,MATCH($B1109,Inputs!$C$94:$C$121,0))*(1+O$7)^0.5</f>
        <v>0</v>
      </c>
      <c r="P1122" s="315">
        <f>INDEX(Inputs!P$94:P$121,MATCH($B1109,Inputs!$C$94:$C$121,0))*(1+P$7)^0.5</f>
        <v>0</v>
      </c>
      <c r="Q1122" s="315">
        <f>INDEX(Inputs!Q$94:Q$121,MATCH($B1109,Inputs!$C$94:$C$121,0))*(1+Q$7)^0.5</f>
        <v>0</v>
      </c>
      <c r="R1122" s="315">
        <f>INDEX(Inputs!R$94:R$121,MATCH($B1109,Inputs!$C$94:$C$121,0))*(1+R$7)^0.5</f>
        <v>0</v>
      </c>
      <c r="S1122" s="315">
        <f>INDEX(Inputs!S$94:S$121,MATCH($B1109,Inputs!$C$94:$C$121,0))*(1+S$7)^0.5</f>
        <v>0</v>
      </c>
      <c r="T1122" s="315">
        <f>INDEX(Inputs!T$94:T$121,MATCH($B1109,Inputs!$C$94:$C$121,0))*(1+T$7)^0.5</f>
        <v>0</v>
      </c>
      <c r="U1122" s="315">
        <f>INDEX(Inputs!U$94:U$121,MATCH($B1109,Inputs!$C$94:$C$121,0))*(1+U$7)^0.5</f>
        <v>0</v>
      </c>
      <c r="V1122" s="315">
        <f>INDEX(Inputs!V$94:V$121,MATCH($B1109,Inputs!$C$94:$C$121,0))*(1+V$7)^0.5</f>
        <v>0</v>
      </c>
      <c r="W1122" s="315">
        <f>INDEX(Inputs!W$94:W$121,MATCH($B1109,Inputs!$C$94:$C$121,0))*(1+W$7)^0.5</f>
        <v>0</v>
      </c>
      <c r="X1122" s="315">
        <f>INDEX(Inputs!X$94:X$121,MATCH($B1109,Inputs!$C$94:$C$121,0))*(1+X$7)^0.5</f>
        <v>0</v>
      </c>
      <c r="Y1122" s="315">
        <f>INDEX(Inputs!Y$94:Y$121,MATCH($B1109,Inputs!$C$94:$C$121,0))*(1+Y$7)^0.5</f>
        <v>0</v>
      </c>
      <c r="Z1122" s="315">
        <f>INDEX(Inputs!Z$94:Z$121,MATCH($B1109,Inputs!$C$94:$C$121,0))*(1+Z$7)^0.5</f>
        <v>0</v>
      </c>
      <c r="AA1122" s="315">
        <f>INDEX(Inputs!AA$94:AA$121,MATCH($B1109,Inputs!$C$94:$C$121,0))*(1+AA$7)^0.5</f>
        <v>0</v>
      </c>
      <c r="AB1122" s="315">
        <f>INDEX(Inputs!AB$94:AB$121,MATCH($B1109,Inputs!$C$94:$C$121,0))*(1+AB$7)^0.5</f>
        <v>0</v>
      </c>
      <c r="AC1122" s="315">
        <f>INDEX(Inputs!AC$94:AC$121,MATCH($B1109,Inputs!$C$94:$C$121,0))*(1+AC$7)^0.5</f>
        <v>0</v>
      </c>
      <c r="AD1122" s="315">
        <f>INDEX(Inputs!AD$94:AD$121,MATCH($B1109,Inputs!$C$94:$C$121,0))*(1+AD$7)^0.5</f>
        <v>0</v>
      </c>
      <c r="AE1122" s="315">
        <f>INDEX(Inputs!AE$94:AE$121,MATCH($B1109,Inputs!$C$94:$C$121,0))*(1+AE$7)^0.5</f>
        <v>0</v>
      </c>
      <c r="AF1122" s="315">
        <f>INDEX(Inputs!AF$94:AF$121,MATCH($B1109,Inputs!$C$94:$C$121,0))*(1+AF$7)^0.5</f>
        <v>0</v>
      </c>
      <c r="AG1122" s="315">
        <f>INDEX(Inputs!AG$94:AG$121,MATCH($B1109,Inputs!$C$94:$C$121,0))*(1+AG$7)^0.5</f>
        <v>0</v>
      </c>
      <c r="AH1122" s="315">
        <f>INDEX(Inputs!AH$94:AH$121,MATCH($B1109,Inputs!$C$94:$C$121,0))*(1+AH$7)^0.5</f>
        <v>0</v>
      </c>
      <c r="AI1122" s="315">
        <f>INDEX(Inputs!AI$94:AI$121,MATCH($B1109,Inputs!$C$94:$C$121,0))*(1+AI$7)^0.5</f>
        <v>0</v>
      </c>
      <c r="AJ1122" s="315">
        <f>INDEX(Inputs!AJ$94:AJ$121,MATCH($B1109,Inputs!$C$94:$C$121,0))*(1+AJ$7)^0.5</f>
        <v>0</v>
      </c>
      <c r="AK1122" s="315">
        <f>INDEX(Inputs!AK$94:AK$121,MATCH($B1109,Inputs!$C$94:$C$121,0))*(1+AK$7)^0.5</f>
        <v>0</v>
      </c>
      <c r="AL1122" s="315">
        <f>INDEX(Inputs!AL$94:AL$121,MATCH($B1109,Inputs!$C$94:$C$121,0))*(1+AL$7)^0.5</f>
        <v>0</v>
      </c>
      <c r="AM1122" s="315">
        <f>INDEX(Inputs!AM$94:AM$121,MATCH($B1109,Inputs!$C$94:$C$121,0))*(1+AM$7)^0.5</f>
        <v>0</v>
      </c>
      <c r="AN1122" s="315">
        <f>INDEX(Inputs!AN$94:AN$121,MATCH($B1109,Inputs!$C$94:$C$121,0))*(1+AN$7)^0.5</f>
        <v>0</v>
      </c>
      <c r="AO1122" s="315">
        <f>INDEX(Inputs!AO$94:AO$121,MATCH($B1109,Inputs!$C$94:$C$121,0))*(1+AO$7)^0.5</f>
        <v>0</v>
      </c>
      <c r="AP1122" s="315">
        <f>INDEX(Inputs!AP$94:AP$121,MATCH($B1109,Inputs!$C$94:$C$121,0))*(1+AP$7)^0.5</f>
        <v>0</v>
      </c>
      <c r="AQ1122" s="315">
        <f>INDEX(Inputs!AQ$94:AQ$121,MATCH($B1109,Inputs!$C$94:$C$121,0))*(1+AQ$7)^0.5</f>
        <v>0</v>
      </c>
      <c r="AR1122" s="315">
        <f>INDEX(Inputs!AR$94:AR$121,MATCH($B1109,Inputs!$C$94:$C$121,0))*(1+AR$7)^0.5</f>
        <v>0</v>
      </c>
      <c r="AS1122" s="315">
        <f>INDEX(Inputs!AS$94:AS$121,MATCH($B1109,Inputs!$C$94:$C$121,0))*(1+AS$7)^0.5</f>
        <v>0</v>
      </c>
      <c r="AT1122" s="315">
        <f>INDEX(Inputs!AT$94:AT$121,MATCH($B1109,Inputs!$C$94:$C$121,0))*(1+AT$7)^0.5</f>
        <v>0</v>
      </c>
      <c r="AU1122" s="315">
        <f>INDEX(Inputs!AU$94:AU$121,MATCH($B1109,Inputs!$C$94:$C$121,0))*(1+AU$7)^0.5</f>
        <v>0</v>
      </c>
      <c r="AV1122" s="315">
        <f>INDEX(Inputs!AV$94:AV$121,MATCH($B1109,Inputs!$C$94:$C$121,0))*(1+AV$7)^0.5</f>
        <v>0</v>
      </c>
      <c r="AW1122" s="315">
        <f>INDEX(Inputs!AW$94:AW$121,MATCH($B1109,Inputs!$C$94:$C$121,0))*(1+AW$7)^0.5</f>
        <v>0</v>
      </c>
      <c r="AX1122" s="315">
        <f>INDEX(Inputs!AX$94:AX$121,MATCH($B1109,Inputs!$C$94:$C$121,0))*(1+AX$7)^0.5</f>
        <v>0</v>
      </c>
      <c r="AY1122" s="315">
        <f>INDEX(Inputs!AY$94:AY$121,MATCH($B1109,Inputs!$C$94:$C$121,0))*(1+AY$7)^0.5</f>
        <v>0</v>
      </c>
      <c r="AZ1122" s="315">
        <f>INDEX(Inputs!AZ$94:AZ$121,MATCH($B1109,Inputs!$C$94:$C$121,0))*(1+AZ$7)^0.5</f>
        <v>0</v>
      </c>
      <c r="BA1122" s="315">
        <f>INDEX(Inputs!BA$94:BA$121,MATCH($B1109,Inputs!$C$94:$C$121,0))*(1+BA$7)^0.5</f>
        <v>0</v>
      </c>
      <c r="BB1122" s="315">
        <f>INDEX(Inputs!BB$94:BB$121,MATCH($B1109,Inputs!$C$94:$C$121,0))*(1+BB$7)^0.5</f>
        <v>0</v>
      </c>
      <c r="BC1122" s="315">
        <f>INDEX(Inputs!BC$94:BC$121,MATCH($B1109,Inputs!$C$94:$C$121,0))*(1+BC$7)^0.5</f>
        <v>0</v>
      </c>
      <c r="BD1122" s="315">
        <f>INDEX(Inputs!BD$94:BD$121,MATCH($B1109,Inputs!$C$94:$C$121,0))*(1+BD$7)^0.5</f>
        <v>0</v>
      </c>
      <c r="BE1122" s="315">
        <f>INDEX(Inputs!BE$94:BE$121,MATCH($B1109,Inputs!$C$94:$C$121,0))*(1+BE$7)^0.5</f>
        <v>0</v>
      </c>
      <c r="BF1122" s="315">
        <f>INDEX(Inputs!BF$94:BF$121,MATCH($B1109,Inputs!$C$94:$C$121,0))*(1+BF$7)^0.5</f>
        <v>0</v>
      </c>
      <c r="BG1122" s="315">
        <f>INDEX(Inputs!BG$94:BG$121,MATCH($B1109,Inputs!$C$94:$C$121,0))*(1+BG$7)^0.5</f>
        <v>0</v>
      </c>
      <c r="BH1122" s="315">
        <f>INDEX(Inputs!BH$94:BH$121,MATCH($B1109,Inputs!$C$94:$C$121,0))*(1+BH$7)^0.5</f>
        <v>0</v>
      </c>
      <c r="BI1122" s="315">
        <f>INDEX(Inputs!BI$94:BI$121,MATCH($B1109,Inputs!$C$94:$C$121,0))*(1+BI$7)^0.5</f>
        <v>0</v>
      </c>
      <c r="BJ1122" s="315">
        <f>INDEX(Inputs!BJ$94:BJ$121,MATCH($B1109,Inputs!$C$94:$C$121,0))*(1+BJ$7)^0.5</f>
        <v>0</v>
      </c>
      <c r="BK1122" s="315">
        <f>INDEX(Inputs!BK$94:BK$121,MATCH($B1109,Inputs!$C$94:$C$121,0))*(1+BK$7)^0.5</f>
        <v>0</v>
      </c>
      <c r="BL1122" s="315">
        <f>INDEX(Inputs!BL$94:BL$121,MATCH($B1109,Inputs!$C$94:$C$121,0))*(1+BL$7)^0.5</f>
        <v>0</v>
      </c>
      <c r="BM1122" s="315">
        <f>INDEX(Inputs!BM$94:BM$121,MATCH($B1109,Inputs!$C$94:$C$121,0))*(1+BM$7)^0.5</f>
        <v>0</v>
      </c>
      <c r="BN1122" s="315">
        <f>INDEX(Inputs!BN$94:BN$121,MATCH($B1109,Inputs!$C$94:$C$121,0))*(1+BN$7)^0.5</f>
        <v>0</v>
      </c>
      <c r="BO1122" s="315">
        <f>INDEX(Inputs!BO$94:BO$121,MATCH($B1109,Inputs!$C$94:$C$121,0))*(1+BO$7)^0.5</f>
        <v>0</v>
      </c>
      <c r="BP1122" s="315">
        <f>INDEX(Inputs!BP$94:BP$121,MATCH($B1109,Inputs!$C$94:$C$121,0))*(1+BP$7)^0.5</f>
        <v>0</v>
      </c>
      <c r="BQ1122" s="315">
        <f>INDEX(Inputs!BQ$94:BQ$121,MATCH($B1109,Inputs!$C$94:$C$121,0))*(1+BQ$7)^0.5</f>
        <v>0</v>
      </c>
      <c r="BR1122" s="315">
        <f>INDEX(Inputs!BR$94:BR$121,MATCH($B1109,Inputs!$C$94:$C$121,0))*(1+BR$7)^0.5</f>
        <v>0</v>
      </c>
      <c r="BS1122" s="315">
        <f>INDEX(Inputs!BS$94:BS$121,MATCH($B1109,Inputs!$C$94:$C$121,0))*(1+BS$7)^0.5</f>
        <v>0</v>
      </c>
      <c r="BT1122" s="315">
        <f>INDEX(Inputs!BT$94:BT$121,MATCH($B1109,Inputs!$C$94:$C$121,0))*(1+BT$7)^0.5</f>
        <v>0</v>
      </c>
      <c r="BU1122" s="315">
        <f>INDEX(Inputs!BU$94:BU$121,MATCH($B1109,Inputs!$C$94:$C$121,0))*(1+BU$7)^0.5</f>
        <v>0</v>
      </c>
      <c r="BV1122" s="315">
        <f>INDEX(Inputs!BV$94:BV$121,MATCH($B1109,Inputs!$C$94:$C$121,0))*(1+BV$7)^0.5</f>
        <v>0</v>
      </c>
      <c r="BW1122" s="315">
        <f>INDEX(Inputs!BW$94:BW$121,MATCH($B1109,Inputs!$C$94:$C$121,0))*(1+BW$7)^0.5</f>
        <v>0</v>
      </c>
      <c r="BX1122" s="315">
        <f>INDEX(Inputs!BX$94:BX$121,MATCH($B1109,Inputs!$C$94:$C$121,0))*(1+BX$7)^0.5</f>
        <v>0</v>
      </c>
      <c r="BY1122" s="315">
        <f>INDEX(Inputs!BY$94:BY$121,MATCH($B1109,Inputs!$C$94:$C$121,0))*(1+BY$7)^0.5</f>
        <v>0</v>
      </c>
      <c r="BZ1122" s="315">
        <f>INDEX(Inputs!BZ$94:BZ$121,MATCH($B1109,Inputs!$C$94:$C$121,0))*(1+BZ$7)^0.5</f>
        <v>0</v>
      </c>
      <c r="CA1122" s="315">
        <f>INDEX(Inputs!CA$94:CA$121,MATCH($B1109,Inputs!$C$94:$C$121,0))*(1+CA$7)^0.5</f>
        <v>0</v>
      </c>
      <c r="CB1122" s="315">
        <f>INDEX(Inputs!CB$94:CB$121,MATCH($B1109,Inputs!$C$94:$C$121,0))*(1+CB$7)^0.5</f>
        <v>0</v>
      </c>
      <c r="CC1122" s="315">
        <f>INDEX(Inputs!CC$94:CC$121,MATCH($B1109,Inputs!$C$94:$C$121,0))*(1+CC$7)^0.5</f>
        <v>0</v>
      </c>
      <c r="CD1122" s="315">
        <f>INDEX(Inputs!CD$94:CD$121,MATCH($B1109,Inputs!$C$94:$C$121,0))*(1+CD$7)^0.5</f>
        <v>0</v>
      </c>
      <c r="CE1122" s="315">
        <f>INDEX(Inputs!CE$94:CE$121,MATCH($B1109,Inputs!$C$94:$C$121,0))*(1+CE$7)^0.5</f>
        <v>0</v>
      </c>
      <c r="CF1122" s="315">
        <f>INDEX(Inputs!CF$94:CF$121,MATCH($B1109,Inputs!$C$94:$C$121,0))*(1+CF$7)^0.5</f>
        <v>0</v>
      </c>
    </row>
    <row r="1123" spans="1:2018" ht="12.75" customHeight="1">
      <c r="D1123" s="17" t="s">
        <v>10</v>
      </c>
      <c r="E1123" s="160" t="s">
        <v>197</v>
      </c>
      <c r="I1123" s="31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</row>
    <row r="1124" spans="1:2018" s="101" customFormat="1" ht="12.75" customHeight="1">
      <c r="C1124" s="245">
        <v>2015</v>
      </c>
      <c r="D1124" s="105" t="s">
        <v>144</v>
      </c>
      <c r="E1124" s="105" t="s">
        <v>197</v>
      </c>
      <c r="H1124" s="187">
        <f>INDEX(Inputs!$N$260:$N$287,MATCH($B1109,Inputs!$C$260:$C$287,0))/conv_2020_2015</f>
        <v>-8.7591823467556278E-5</v>
      </c>
      <c r="I1124" s="176"/>
      <c r="J1124" s="176">
        <f t="shared" ref="J1124" si="3515">IF($I1111="n/a",0,IF(J$4&gt;second_reg_period,IF(J$4&lt;=$I1111+$C1124,$H1124/($I1111-5),IF(AND($H1124&lt;&gt;0,I1124=0,J$4=$C1124+$I1111+1),$H1124,0)),0))</f>
        <v>0</v>
      </c>
      <c r="K1124" s="176">
        <f t="shared" ref="K1124" si="3516">IF($I1111="n/a",0,IF(K$4&gt;second_reg_period,IF(K$4&lt;=$I1111+$C1124,$H1124/($I1111-5),IF(AND($H1124&lt;&gt;0,J1124=0,K$4=$C1124+$I1111+1),$H1124,0)),0))</f>
        <v>0</v>
      </c>
      <c r="L1124" s="176">
        <f t="shared" ref="L1124" si="3517">IF($I1111="n/a",0,IF(L$4&gt;second_reg_period,IF(L$4&lt;=$I1111+$C1124,$H1124/($I1111-5),IF(AND($H1124&lt;&gt;0,K1124=0,L$4=$C1124+$I1111+1),$H1124,0)),0))</f>
        <v>0</v>
      </c>
      <c r="M1124" s="176">
        <f t="shared" ref="M1124" si="3518">IF($I1111="n/a",0,IF(M$4&gt;second_reg_period,IF(M$4&lt;=$I1111+$C1124,$H1124/($I1111-5),IF(AND($H1124&lt;&gt;0,L1124=0,M$4=$C1124+$I1111+1),$H1124,0)),0))</f>
        <v>0</v>
      </c>
      <c r="N1124" s="176">
        <f t="shared" ref="N1124" si="3519">IF($I1111="n/a",0,IF(N$4&gt;second_reg_period,IF(N$4&lt;=$I1111+$C1124,$H1124/($I1111-5),IF(AND($H1124&lt;&gt;0,M1124=0,N$4=$C1124+$I1111+1),$H1124,0)),0))</f>
        <v>0</v>
      </c>
      <c r="O1124" s="176">
        <f t="shared" ref="O1124" si="3520">IF($I1111="n/a",0,IF(O$4&gt;second_reg_period,IF(O$4&lt;=$I1111+$C1124,$H1124/($I1111-5),IF(AND($H1124&lt;&gt;0,N1124=0,O$4=$C1124+$I1111+1),$H1124,0)),0))</f>
        <v>-4.9768081515656985E-5</v>
      </c>
      <c r="P1124" s="176">
        <f t="shared" ref="P1124" si="3521">IF($I1111="n/a",0,IF(P$4&gt;second_reg_period,IF(P$4&lt;=$I1111+$C1124,$H1124/($I1111-5),IF(AND($H1124&lt;&gt;0,O1124=0,P$4=$C1124+$I1111+1),$H1124,0)),0))</f>
        <v>0</v>
      </c>
      <c r="Q1124" s="176">
        <f t="shared" ref="Q1124" si="3522">IF($I1111="n/a",0,IF(Q$4&gt;second_reg_period,IF(Q$4&lt;=$I1111+$C1124,$H1124/($I1111-5),IF(AND($H1124&lt;&gt;0,P1124=0,Q$4=$C1124+$I1111+1),$H1124,0)),0))</f>
        <v>0</v>
      </c>
      <c r="R1124" s="176">
        <f t="shared" ref="R1124" si="3523">IF($I1111="n/a",0,IF(R$4&gt;second_reg_period,IF(R$4&lt;=$I1111+$C1124,$H1124/($I1111-5),IF(AND($H1124&lt;&gt;0,Q1124=0,R$4=$C1124+$I1111+1),$H1124,0)),0))</f>
        <v>0</v>
      </c>
      <c r="S1124" s="176">
        <f t="shared" ref="S1124" si="3524">IF($I1111="n/a",0,IF(S$4&gt;second_reg_period,IF(S$4&lt;=$I1111+$C1124,$H1124/($I1111-5),IF(AND($H1124&lt;&gt;0,R1124=0,S$4=$C1124+$I1111+1),$H1124,0)),0))</f>
        <v>0</v>
      </c>
      <c r="T1124" s="176">
        <f t="shared" ref="T1124" si="3525">IF($I1111="n/a",0,IF(T$4&gt;second_reg_period,IF(T$4&lt;=$I1111+$C1124,$H1124/($I1111-5),IF(AND($H1124&lt;&gt;0,S1124=0,T$4=$C1124+$I1111+1),$H1124,0)),0))</f>
        <v>0</v>
      </c>
      <c r="U1124" s="176">
        <f t="shared" ref="U1124" si="3526">IF($I1111="n/a",0,IF(U$4&gt;second_reg_period,IF(U$4&lt;=$I1111+$C1124,$H1124/($I1111-5),IF(AND($H1124&lt;&gt;0,T1124=0,U$4=$C1124+$I1111+1),$H1124,0)),0))</f>
        <v>0</v>
      </c>
      <c r="V1124" s="176">
        <f t="shared" ref="V1124" si="3527">IF($I1111="n/a",0,IF(V$4&gt;second_reg_period,IF(V$4&lt;=$I1111+$C1124,$H1124/($I1111-5),IF(AND($H1124&lt;&gt;0,U1124=0,V$4=$C1124+$I1111+1),$H1124,0)),0))</f>
        <v>0</v>
      </c>
      <c r="W1124" s="176">
        <f t="shared" ref="W1124" si="3528">IF($I1111="n/a",0,IF(W$4&gt;second_reg_period,IF(W$4&lt;=$I1111+$C1124,$H1124/($I1111-5),IF(AND($H1124&lt;&gt;0,V1124=0,W$4=$C1124+$I1111+1),$H1124,0)),0))</f>
        <v>0</v>
      </c>
      <c r="X1124" s="176">
        <f t="shared" ref="X1124" si="3529">IF($I1111="n/a",0,IF(X$4&gt;second_reg_period,IF(X$4&lt;=$I1111+$C1124,$H1124/($I1111-5),IF(AND($H1124&lt;&gt;0,W1124=0,X$4=$C1124+$I1111+1),$H1124,0)),0))</f>
        <v>0</v>
      </c>
      <c r="Y1124" s="176">
        <f t="shared" ref="Y1124" si="3530">IF($I1111="n/a",0,IF(Y$4&gt;second_reg_period,IF(Y$4&lt;=$I1111+$C1124,$H1124/($I1111-5),IF(AND($H1124&lt;&gt;0,X1124=0,Y$4=$C1124+$I1111+1),$H1124,0)),0))</f>
        <v>0</v>
      </c>
      <c r="Z1124" s="176">
        <f t="shared" ref="Z1124" si="3531">IF($I1111="n/a",0,IF(Z$4&gt;second_reg_period,IF(Z$4&lt;=$I1111+$C1124,$H1124/($I1111-5),IF(AND($H1124&lt;&gt;0,Y1124=0,Z$4=$C1124+$I1111+1),$H1124,0)),0))</f>
        <v>0</v>
      </c>
      <c r="AA1124" s="176">
        <f t="shared" ref="AA1124" si="3532">IF($I1111="n/a",0,IF(AA$4&gt;second_reg_period,IF(AA$4&lt;=$I1111+$C1124,$H1124/($I1111-5),IF(AND($H1124&lt;&gt;0,Z1124=0,AA$4=$C1124+$I1111+1),$H1124,0)),0))</f>
        <v>0</v>
      </c>
      <c r="AB1124" s="176">
        <f t="shared" ref="AB1124" si="3533">IF($I1111="n/a",0,IF(AB$4&gt;second_reg_period,IF(AB$4&lt;=$I1111+$C1124,$H1124/($I1111-5),IF(AND($H1124&lt;&gt;0,AA1124=0,AB$4=$C1124+$I1111+1),$H1124,0)),0))</f>
        <v>0</v>
      </c>
      <c r="AC1124" s="176">
        <f t="shared" ref="AC1124" si="3534">IF($I1111="n/a",0,IF(AC$4&gt;second_reg_period,IF(AC$4&lt;=$I1111+$C1124,$H1124/($I1111-5),IF(AND($H1124&lt;&gt;0,AB1124=0,AC$4=$C1124+$I1111+1),$H1124,0)),0))</f>
        <v>0</v>
      </c>
      <c r="AD1124" s="176">
        <f t="shared" ref="AD1124" si="3535">IF($I1111="n/a",0,IF(AD$4&gt;second_reg_period,IF(AD$4&lt;=$I1111+$C1124,$H1124/($I1111-5),IF(AND($H1124&lt;&gt;0,AC1124=0,AD$4=$C1124+$I1111+1),$H1124,0)),0))</f>
        <v>0</v>
      </c>
      <c r="AE1124" s="176">
        <f t="shared" ref="AE1124" si="3536">IF($I1111="n/a",0,IF(AE$4&gt;second_reg_period,IF(AE$4&lt;=$I1111+$C1124,$H1124/($I1111-5),IF(AND($H1124&lt;&gt;0,AD1124=0,AE$4=$C1124+$I1111+1),$H1124,0)),0))</f>
        <v>0</v>
      </c>
      <c r="AF1124" s="176">
        <f t="shared" ref="AF1124" si="3537">IF($I1111="n/a",0,IF(AF$4&gt;second_reg_period,IF(AF$4&lt;=$I1111+$C1124,$H1124/($I1111-5),IF(AND($H1124&lt;&gt;0,AE1124=0,AF$4=$C1124+$I1111+1),$H1124,0)),0))</f>
        <v>0</v>
      </c>
      <c r="AG1124" s="176">
        <f t="shared" ref="AG1124" si="3538">IF($I1111="n/a",0,IF(AG$4&gt;second_reg_period,IF(AG$4&lt;=$I1111+$C1124,$H1124/($I1111-5),IF(AND($H1124&lt;&gt;0,AF1124=0,AG$4=$C1124+$I1111+1),$H1124,0)),0))</f>
        <v>0</v>
      </c>
      <c r="AH1124" s="176">
        <f t="shared" ref="AH1124" si="3539">IF($I1111="n/a",0,IF(AH$4&gt;second_reg_period,IF(AH$4&lt;=$I1111+$C1124,$H1124/($I1111-5),IF(AND($H1124&lt;&gt;0,AG1124=0,AH$4=$C1124+$I1111+1),$H1124,0)),0))</f>
        <v>0</v>
      </c>
      <c r="AI1124" s="176">
        <f t="shared" ref="AI1124" si="3540">IF($I1111="n/a",0,IF(AI$4&gt;second_reg_period,IF(AI$4&lt;=$I1111+$C1124,$H1124/($I1111-5),IF(AND($H1124&lt;&gt;0,AH1124=0,AI$4=$C1124+$I1111+1),$H1124,0)),0))</f>
        <v>0</v>
      </c>
      <c r="AJ1124" s="176">
        <f t="shared" ref="AJ1124" si="3541">IF($I1111="n/a",0,IF(AJ$4&gt;second_reg_period,IF(AJ$4&lt;=$I1111+$C1124,$H1124/($I1111-5),IF(AND($H1124&lt;&gt;0,AI1124=0,AJ$4=$C1124+$I1111+1),$H1124,0)),0))</f>
        <v>0</v>
      </c>
      <c r="AK1124" s="176">
        <f t="shared" ref="AK1124" si="3542">IF($I1111="n/a",0,IF(AK$4&gt;second_reg_period,IF(AK$4&lt;=$I1111+$C1124,$H1124/($I1111-5),IF(AND($H1124&lt;&gt;0,AJ1124=0,AK$4=$C1124+$I1111+1),$H1124,0)),0))</f>
        <v>0</v>
      </c>
      <c r="AL1124" s="176">
        <f t="shared" ref="AL1124" si="3543">IF($I1111="n/a",0,IF(AL$4&gt;second_reg_period,IF(AL$4&lt;=$I1111+$C1124,$H1124/($I1111-5),IF(AND($H1124&lt;&gt;0,AK1124=0,AL$4=$C1124+$I1111+1),$H1124,0)),0))</f>
        <v>0</v>
      </c>
      <c r="AM1124" s="176">
        <f t="shared" ref="AM1124" si="3544">IF($I1111="n/a",0,IF(AM$4&gt;second_reg_period,IF(AM$4&lt;=$I1111+$C1124,$H1124/($I1111-5),IF(AND($H1124&lt;&gt;0,AL1124=0,AM$4=$C1124+$I1111+1),$H1124,0)),0))</f>
        <v>0</v>
      </c>
      <c r="AN1124" s="176">
        <f t="shared" ref="AN1124" si="3545">IF($I1111="n/a",0,IF(AN$4&gt;second_reg_period,IF(AN$4&lt;=$I1111+$C1124,$H1124/($I1111-5),IF(AND($H1124&lt;&gt;0,AM1124=0,AN$4=$C1124+$I1111+1),$H1124,0)),0))</f>
        <v>0</v>
      </c>
      <c r="AO1124" s="176">
        <f t="shared" ref="AO1124" si="3546">IF($I1111="n/a",0,IF(AO$4&gt;second_reg_period,IF(AO$4&lt;=$I1111+$C1124,$H1124/($I1111-5),IF(AND($H1124&lt;&gt;0,AN1124=0,AO$4=$C1124+$I1111+1),$H1124,0)),0))</f>
        <v>0</v>
      </c>
      <c r="AP1124" s="176">
        <f t="shared" ref="AP1124" si="3547">IF($I1111="n/a",0,IF(AP$4&gt;second_reg_period,IF(AP$4&lt;=$I1111+$C1124,$H1124/($I1111-5),IF(AND($H1124&lt;&gt;0,AO1124=0,AP$4=$C1124+$I1111+1),$H1124,0)),0))</f>
        <v>0</v>
      </c>
      <c r="AQ1124" s="176">
        <f t="shared" ref="AQ1124" si="3548">IF($I1111="n/a",0,IF(AQ$4&gt;second_reg_period,IF(AQ$4&lt;=$I1111+$C1124,$H1124/($I1111-5),IF(AND($H1124&lt;&gt;0,AP1124=0,AQ$4=$C1124+$I1111+1),$H1124,0)),0))</f>
        <v>0</v>
      </c>
      <c r="AR1124" s="176">
        <f t="shared" ref="AR1124" si="3549">IF($I1111="n/a",0,IF(AR$4&gt;second_reg_period,IF(AR$4&lt;=$I1111+$C1124,$H1124/($I1111-5),IF(AND($H1124&lt;&gt;0,AQ1124=0,AR$4=$C1124+$I1111+1),$H1124,0)),0))</f>
        <v>0</v>
      </c>
      <c r="AS1124" s="176">
        <f t="shared" ref="AS1124" si="3550">IF($I1111="n/a",0,IF(AS$4&gt;second_reg_period,IF(AS$4&lt;=$I1111+$C1124,$H1124/($I1111-5),IF(AND($H1124&lt;&gt;0,AR1124=0,AS$4=$C1124+$I1111+1),$H1124,0)),0))</f>
        <v>0</v>
      </c>
      <c r="AT1124" s="176">
        <f t="shared" ref="AT1124" si="3551">IF($I1111="n/a",0,IF(AT$4&gt;second_reg_period,IF(AT$4&lt;=$I1111+$C1124,$H1124/($I1111-5),IF(AND($H1124&lt;&gt;0,AS1124=0,AT$4=$C1124+$I1111+1),$H1124,0)),0))</f>
        <v>0</v>
      </c>
      <c r="AU1124" s="176">
        <f t="shared" ref="AU1124" si="3552">IF($I1111="n/a",0,IF(AU$4&gt;second_reg_period,IF(AU$4&lt;=$I1111+$C1124,$H1124/($I1111-5),IF(AND($H1124&lt;&gt;0,AT1124=0,AU$4=$C1124+$I1111+1),$H1124,0)),0))</f>
        <v>0</v>
      </c>
      <c r="AV1124" s="176">
        <f t="shared" ref="AV1124" si="3553">IF($I1111="n/a",0,IF(AV$4&gt;second_reg_period,IF(AV$4&lt;=$I1111+$C1124,$H1124/($I1111-5),IF(AND($H1124&lt;&gt;0,AU1124=0,AV$4=$C1124+$I1111+1),$H1124,0)),0))</f>
        <v>0</v>
      </c>
      <c r="AW1124" s="176">
        <f t="shared" ref="AW1124" si="3554">IF($I1111="n/a",0,IF(AW$4&gt;second_reg_period,IF(AW$4&lt;=$I1111+$C1124,$H1124/($I1111-5),IF(AND($H1124&lt;&gt;0,AV1124=0,AW$4=$C1124+$I1111+1),$H1124,0)),0))</f>
        <v>0</v>
      </c>
      <c r="AX1124" s="176">
        <f t="shared" ref="AX1124" si="3555">IF($I1111="n/a",0,IF(AX$4&gt;second_reg_period,IF(AX$4&lt;=$I1111+$C1124,$H1124/($I1111-5),IF(AND($H1124&lt;&gt;0,AW1124=0,AX$4=$C1124+$I1111+1),$H1124,0)),0))</f>
        <v>0</v>
      </c>
      <c r="AY1124" s="176">
        <f t="shared" ref="AY1124" si="3556">IF($I1111="n/a",0,IF(AY$4&gt;second_reg_period,IF(AY$4&lt;=$I1111+$C1124,$H1124/($I1111-5),IF(AND($H1124&lt;&gt;0,AX1124=0,AY$4=$C1124+$I1111+1),$H1124,0)),0))</f>
        <v>0</v>
      </c>
      <c r="AZ1124" s="176">
        <f t="shared" ref="AZ1124" si="3557">IF($I1111="n/a",0,IF(AZ$4&gt;second_reg_period,IF(AZ$4&lt;=$I1111+$C1124,$H1124/($I1111-5),IF(AND($H1124&lt;&gt;0,AY1124=0,AZ$4=$C1124+$I1111+1),$H1124,0)),0))</f>
        <v>0</v>
      </c>
      <c r="BA1124" s="176">
        <f t="shared" ref="BA1124" si="3558">IF($I1111="n/a",0,IF(BA$4&gt;second_reg_period,IF(BA$4&lt;=$I1111+$C1124,$H1124/($I1111-5),IF(AND($H1124&lt;&gt;0,AZ1124=0,BA$4=$C1124+$I1111+1),$H1124,0)),0))</f>
        <v>0</v>
      </c>
      <c r="BB1124" s="176">
        <f t="shared" ref="BB1124" si="3559">IF($I1111="n/a",0,IF(BB$4&gt;second_reg_period,IF(BB$4&lt;=$I1111+$C1124,$H1124/($I1111-5),IF(AND($H1124&lt;&gt;0,BA1124=0,BB$4=$C1124+$I1111+1),$H1124,0)),0))</f>
        <v>0</v>
      </c>
      <c r="BC1124" s="176">
        <f t="shared" ref="BC1124" si="3560">IF($I1111="n/a",0,IF(BC$4&gt;second_reg_period,IF(BC$4&lt;=$I1111+$C1124,$H1124/($I1111-5),IF(AND($H1124&lt;&gt;0,BB1124=0,BC$4=$C1124+$I1111+1),$H1124,0)),0))</f>
        <v>0</v>
      </c>
      <c r="BD1124" s="176">
        <f t="shared" ref="BD1124" si="3561">IF($I1111="n/a",0,IF(BD$4&gt;second_reg_period,IF(BD$4&lt;=$I1111+$C1124,$H1124/($I1111-5),IF(AND($H1124&lt;&gt;0,BC1124=0,BD$4=$C1124+$I1111+1),$H1124,0)),0))</f>
        <v>0</v>
      </c>
      <c r="BE1124" s="176">
        <f t="shared" ref="BE1124" si="3562">IF($I1111="n/a",0,IF(BE$4&gt;second_reg_period,IF(BE$4&lt;=$I1111+$C1124,$H1124/($I1111-5),IF(AND($H1124&lt;&gt;0,BD1124=0,BE$4=$C1124+$I1111+1),$H1124,0)),0))</f>
        <v>0</v>
      </c>
      <c r="BF1124" s="176">
        <f t="shared" ref="BF1124" si="3563">IF($I1111="n/a",0,IF(BF$4&gt;second_reg_period,IF(BF$4&lt;=$I1111+$C1124,$H1124/($I1111-5),IF(AND($H1124&lt;&gt;0,BE1124=0,BF$4=$C1124+$I1111+1),$H1124,0)),0))</f>
        <v>0</v>
      </c>
      <c r="BG1124" s="176">
        <f t="shared" ref="BG1124" si="3564">IF($I1111="n/a",0,IF(BG$4&gt;second_reg_period,IF(BG$4&lt;=$I1111+$C1124,$H1124/($I1111-5),IF(AND($H1124&lt;&gt;0,BF1124=0,BG$4=$C1124+$I1111+1),$H1124,0)),0))</f>
        <v>0</v>
      </c>
      <c r="BH1124" s="176">
        <f t="shared" ref="BH1124" si="3565">IF($I1111="n/a",0,IF(BH$4&gt;second_reg_period,IF(BH$4&lt;=$I1111+$C1124,$H1124/($I1111-5),IF(AND($H1124&lt;&gt;0,BG1124=0,BH$4=$C1124+$I1111+1),$H1124,0)),0))</f>
        <v>0</v>
      </c>
      <c r="BI1124" s="176">
        <f t="shared" ref="BI1124" si="3566">IF($I1111="n/a",0,IF(BI$4&gt;second_reg_period,IF(BI$4&lt;=$I1111+$C1124,$H1124/($I1111-5),IF(AND($H1124&lt;&gt;0,BH1124=0,BI$4=$C1124+$I1111+1),$H1124,0)),0))</f>
        <v>0</v>
      </c>
      <c r="BJ1124" s="176">
        <f t="shared" ref="BJ1124" si="3567">IF($I1111="n/a",0,IF(BJ$4&gt;second_reg_period,IF(BJ$4&lt;=$I1111+$C1124,$H1124/($I1111-5),IF(AND($H1124&lt;&gt;0,BI1124=0,BJ$4=$C1124+$I1111+1),$H1124,0)),0))</f>
        <v>0</v>
      </c>
      <c r="BK1124" s="176">
        <f t="shared" ref="BK1124" si="3568">IF($I1111="n/a",0,IF(BK$4&gt;second_reg_period,IF(BK$4&lt;=$I1111+$C1124,$H1124/($I1111-5),IF(AND($H1124&lt;&gt;0,BJ1124=0,BK$4=$C1124+$I1111+1),$H1124,0)),0))</f>
        <v>0</v>
      </c>
      <c r="BL1124" s="176">
        <f t="shared" ref="BL1124" si="3569">IF($I1111="n/a",0,IF(BL$4&gt;second_reg_period,IF(BL$4&lt;=$I1111+$C1124,$H1124/($I1111-5),IF(AND($H1124&lt;&gt;0,BK1124=0,BL$4=$C1124+$I1111+1),$H1124,0)),0))</f>
        <v>0</v>
      </c>
      <c r="BM1124" s="176">
        <f t="shared" ref="BM1124" si="3570">IF($I1111="n/a",0,IF(BM$4&gt;second_reg_period,IF(BM$4&lt;=$I1111+$C1124,$H1124/($I1111-5),IF(AND($H1124&lt;&gt;0,BL1124=0,BM$4=$C1124+$I1111+1),$H1124,0)),0))</f>
        <v>0</v>
      </c>
      <c r="BN1124" s="176">
        <f t="shared" ref="BN1124" si="3571">IF($I1111="n/a",0,IF(BN$4&gt;second_reg_period,IF(BN$4&lt;=$I1111+$C1124,$H1124/($I1111-5),IF(AND($H1124&lt;&gt;0,BM1124=0,BN$4=$C1124+$I1111+1),$H1124,0)),0))</f>
        <v>0</v>
      </c>
      <c r="BO1124" s="176">
        <f t="shared" ref="BO1124" si="3572">IF($I1111="n/a",0,IF(BO$4&gt;second_reg_period,IF(BO$4&lt;=$I1111+$C1124,$H1124/($I1111-5),IF(AND($H1124&lt;&gt;0,BN1124=0,BO$4=$C1124+$I1111+1),$H1124,0)),0))</f>
        <v>0</v>
      </c>
      <c r="BP1124" s="176">
        <f t="shared" ref="BP1124" si="3573">IF($I1111="n/a",0,IF(BP$4&gt;second_reg_period,IF(BP$4&lt;=$I1111+$C1124,$H1124/($I1111-5),IF(AND($H1124&lt;&gt;0,BO1124=0,BP$4=$C1124+$I1111+1),$H1124,0)),0))</f>
        <v>0</v>
      </c>
      <c r="BQ1124" s="176">
        <f t="shared" ref="BQ1124" si="3574">IF($I1111="n/a",0,IF(BQ$4&gt;second_reg_period,IF(BQ$4&lt;=$I1111+$C1124,$H1124/($I1111-5),IF(AND($H1124&lt;&gt;0,BP1124=0,BQ$4=$C1124+$I1111+1),$H1124,0)),0))</f>
        <v>0</v>
      </c>
      <c r="BR1124" s="176">
        <f t="shared" ref="BR1124" si="3575">IF($I1111="n/a",0,IF(BR$4&gt;second_reg_period,IF(BR$4&lt;=$I1111+$C1124,$H1124/($I1111-5),IF(AND($H1124&lt;&gt;0,BQ1124=0,BR$4=$C1124+$I1111+1),$H1124,0)),0))</f>
        <v>0</v>
      </c>
      <c r="BS1124" s="176">
        <f t="shared" ref="BS1124" si="3576">IF($I1111="n/a",0,IF(BS$4&gt;second_reg_period,IF(BS$4&lt;=$I1111+$C1124,$H1124/($I1111-5),IF(AND($H1124&lt;&gt;0,BR1124=0,BS$4=$C1124+$I1111+1),$H1124,0)),0))</f>
        <v>0</v>
      </c>
      <c r="BT1124" s="176">
        <f t="shared" ref="BT1124" si="3577">IF($I1111="n/a",0,IF(BT$4&gt;second_reg_period,IF(BT$4&lt;=$I1111+$C1124,$H1124/($I1111-5),IF(AND($H1124&lt;&gt;0,BS1124=0,BT$4=$C1124+$I1111+1),$H1124,0)),0))</f>
        <v>0</v>
      </c>
      <c r="BU1124" s="176">
        <f t="shared" ref="BU1124" si="3578">IF($I1111="n/a",0,IF(BU$4&gt;second_reg_period,IF(BU$4&lt;=$I1111+$C1124,$H1124/($I1111-5),IF(AND($H1124&lt;&gt;0,BT1124=0,BU$4=$C1124+$I1111+1),$H1124,0)),0))</f>
        <v>0</v>
      </c>
      <c r="BV1124" s="176">
        <f t="shared" ref="BV1124" si="3579">IF($I1111="n/a",0,IF(BV$4&gt;second_reg_period,IF(BV$4&lt;=$I1111+$C1124,$H1124/($I1111-5),IF(AND($H1124&lt;&gt;0,BU1124=0,BV$4=$C1124+$I1111+1),$H1124,0)),0))</f>
        <v>0</v>
      </c>
      <c r="BW1124" s="176">
        <f t="shared" ref="BW1124" si="3580">IF($I1111="n/a",0,IF(BW$4&gt;second_reg_period,IF(BW$4&lt;=$I1111+$C1124,$H1124/($I1111-5),IF(AND($H1124&lt;&gt;0,BV1124=0,BW$4=$C1124+$I1111+1),$H1124,0)),0))</f>
        <v>0</v>
      </c>
      <c r="BX1124" s="176">
        <f t="shared" ref="BX1124" si="3581">IF($I1111="n/a",0,IF(BX$4&gt;second_reg_period,IF(BX$4&lt;=$I1111+$C1124,$H1124/($I1111-5),IF(AND($H1124&lt;&gt;0,BW1124=0,BX$4=$C1124+$I1111+1),$H1124,0)),0))</f>
        <v>0</v>
      </c>
      <c r="BY1124" s="176">
        <f t="shared" ref="BY1124" si="3582">IF($I1111="n/a",0,IF(BY$4&gt;second_reg_period,IF(BY$4&lt;=$I1111+$C1124,$H1124/($I1111-5),IF(AND($H1124&lt;&gt;0,BX1124=0,BY$4=$C1124+$I1111+1),$H1124,0)),0))</f>
        <v>0</v>
      </c>
      <c r="BZ1124" s="176">
        <f t="shared" ref="BZ1124" si="3583">IF($I1111="n/a",0,IF(BZ$4&gt;second_reg_period,IF(BZ$4&lt;=$I1111+$C1124,$H1124/($I1111-5),IF(AND($H1124&lt;&gt;0,BY1124=0,BZ$4=$C1124+$I1111+1),$H1124,0)),0))</f>
        <v>0</v>
      </c>
      <c r="CA1124" s="176">
        <f t="shared" ref="CA1124" si="3584">IF($I1111="n/a",0,IF(CA$4&gt;second_reg_period,IF(CA$4&lt;=$I1111+$C1124,$H1124/($I1111-5),IF(AND($H1124&lt;&gt;0,BZ1124=0,CA$4=$C1124+$I1111+1),$H1124,0)),0))</f>
        <v>0</v>
      </c>
      <c r="CB1124" s="176">
        <f t="shared" ref="CB1124" si="3585">IF($I1111="n/a",0,IF(CB$4&gt;second_reg_period,IF(CB$4&lt;=$I1111+$C1124,$H1124/($I1111-5),IF(AND($H1124&lt;&gt;0,CA1124=0,CB$4=$C1124+$I1111+1),$H1124,0)),0))</f>
        <v>0</v>
      </c>
      <c r="CC1124" s="176">
        <f t="shared" ref="CC1124" si="3586">IF($I1111="n/a",0,IF(CC$4&gt;second_reg_period,IF(CC$4&lt;=$I1111+$C1124,$H1124/($I1111-5),IF(AND($H1124&lt;&gt;0,CB1124=0,CC$4=$C1124+$I1111+1),$H1124,0)),0))</f>
        <v>0</v>
      </c>
      <c r="CD1124" s="176">
        <f t="shared" ref="CD1124" si="3587">IF($I1111="n/a",0,IF(CD$4&gt;second_reg_period,IF(CD$4&lt;=$I1111+$C1124,$H1124/($I1111-5),IF(AND($H1124&lt;&gt;0,CC1124=0,CD$4=$C1124+$I1111+1),$H1124,0)),0))</f>
        <v>0</v>
      </c>
      <c r="CE1124" s="176">
        <f t="shared" ref="CE1124" si="3588">IF($I1111="n/a",0,IF(CE$4&gt;second_reg_period,IF(CE$4&lt;=$I1111+$C1124,$H1124/($I1111-5),IF(AND($H1124&lt;&gt;0,CD1124=0,CE$4=$C1124+$I1111+1),$H1124,0)),0))</f>
        <v>0</v>
      </c>
      <c r="CF1124" s="176">
        <f t="shared" ref="CF1124" si="3589">IF($I1111="n/a",0,IF(CF$4&gt;second_reg_period,IF(CF$4&lt;=$I1111+$C1124,$H1124/($I1111-5),IF(AND($H1124&lt;&gt;0,CE1124=0,CF$4=$C1124+$I1111+1),$H1124,0)),0))</f>
        <v>0</v>
      </c>
      <c r="CG1124" s="158"/>
      <c r="CH1124" s="158"/>
      <c r="CI1124" s="158"/>
      <c r="CJ1124" s="158"/>
      <c r="CK1124" s="158"/>
      <c r="CL1124" s="158"/>
      <c r="CM1124" s="158"/>
      <c r="CN1124" s="158"/>
      <c r="CO1124" s="158"/>
      <c r="CP1124" s="158"/>
      <c r="CQ1124" s="158"/>
      <c r="CR1124" s="158"/>
      <c r="CS1124" s="158"/>
      <c r="CT1124" s="158"/>
      <c r="CU1124" s="158"/>
      <c r="CV1124" s="158"/>
      <c r="CW1124" s="158"/>
      <c r="CX1124" s="158"/>
      <c r="CY1124" s="158"/>
      <c r="CZ1124" s="158"/>
      <c r="DA1124" s="158"/>
      <c r="DB1124" s="158"/>
      <c r="DC1124" s="158"/>
      <c r="DD1124" s="158"/>
      <c r="DE1124" s="158"/>
      <c r="DF1124" s="158"/>
      <c r="DG1124" s="158"/>
      <c r="DH1124" s="158"/>
      <c r="DI1124" s="158"/>
      <c r="DJ1124" s="158"/>
      <c r="DK1124" s="158"/>
      <c r="DL1124" s="158"/>
      <c r="DM1124" s="158"/>
      <c r="DN1124" s="158"/>
      <c r="DO1124" s="158"/>
      <c r="DP1124" s="158"/>
      <c r="DQ1124" s="158"/>
      <c r="DR1124" s="158"/>
      <c r="DS1124" s="158"/>
      <c r="DT1124" s="158"/>
      <c r="DU1124" s="158"/>
      <c r="DV1124" s="158"/>
      <c r="DW1124" s="158"/>
      <c r="DX1124" s="158"/>
      <c r="DY1124" s="158"/>
      <c r="DZ1124" s="158"/>
      <c r="EA1124" s="158"/>
      <c r="EB1124" s="158"/>
      <c r="EC1124" s="158"/>
      <c r="ED1124" s="158"/>
      <c r="EE1124" s="158"/>
      <c r="EF1124" s="158"/>
      <c r="EG1124" s="158"/>
      <c r="EH1124" s="158"/>
      <c r="EI1124" s="158"/>
      <c r="EJ1124" s="158"/>
      <c r="EK1124" s="158"/>
      <c r="EL1124" s="158"/>
      <c r="EM1124" s="158"/>
      <c r="EN1124" s="158"/>
      <c r="EO1124" s="158"/>
      <c r="EP1124" s="158"/>
      <c r="EQ1124" s="158"/>
      <c r="ER1124" s="158"/>
      <c r="ES1124" s="158"/>
      <c r="ET1124" s="158"/>
      <c r="EU1124" s="158"/>
      <c r="EV1124" s="158"/>
      <c r="EW1124" s="158"/>
      <c r="EX1124" s="158"/>
      <c r="EY1124" s="158"/>
      <c r="EZ1124" s="158"/>
      <c r="FA1124" s="158"/>
      <c r="FB1124" s="158"/>
      <c r="FC1124" s="158"/>
      <c r="FD1124" s="158"/>
      <c r="FE1124" s="158"/>
      <c r="FF1124" s="158"/>
      <c r="FG1124" s="158"/>
      <c r="FH1124" s="158"/>
      <c r="FI1124" s="158"/>
      <c r="FJ1124" s="158"/>
      <c r="FK1124" s="158"/>
      <c r="FL1124" s="158"/>
      <c r="FM1124" s="158"/>
      <c r="FN1124" s="158"/>
      <c r="FO1124" s="158"/>
      <c r="FP1124" s="158"/>
      <c r="FQ1124" s="158"/>
      <c r="FR1124" s="158"/>
      <c r="FS1124" s="158"/>
      <c r="FT1124" s="158"/>
      <c r="FU1124" s="158"/>
      <c r="FV1124" s="158"/>
      <c r="FW1124" s="158"/>
      <c r="FX1124" s="158"/>
      <c r="FY1124" s="158"/>
      <c r="FZ1124" s="158"/>
      <c r="GA1124" s="158"/>
      <c r="GB1124" s="158"/>
      <c r="GC1124" s="158"/>
      <c r="GD1124" s="158"/>
      <c r="GE1124" s="158"/>
      <c r="GF1124" s="158"/>
      <c r="GG1124" s="158"/>
      <c r="GH1124" s="158"/>
      <c r="GI1124" s="158"/>
      <c r="GJ1124" s="158"/>
      <c r="GK1124" s="158"/>
      <c r="GL1124" s="158"/>
      <c r="GM1124" s="158"/>
      <c r="GN1124" s="158"/>
      <c r="GO1124" s="158"/>
      <c r="GP1124" s="158"/>
      <c r="GQ1124" s="158"/>
      <c r="GR1124" s="158"/>
      <c r="GS1124" s="158"/>
      <c r="GT1124" s="158"/>
      <c r="GU1124" s="158"/>
      <c r="GV1124" s="158"/>
      <c r="GW1124" s="158"/>
      <c r="GX1124" s="158"/>
      <c r="GY1124" s="158"/>
      <c r="GZ1124" s="158"/>
      <c r="HA1124" s="158"/>
      <c r="HB1124" s="158"/>
      <c r="HC1124" s="158"/>
      <c r="HD1124" s="158"/>
      <c r="HE1124" s="158"/>
      <c r="HF1124" s="158"/>
      <c r="HG1124" s="158"/>
      <c r="HH1124" s="158"/>
      <c r="HI1124" s="158"/>
      <c r="HJ1124" s="158"/>
      <c r="HK1124" s="158"/>
      <c r="HL1124" s="158"/>
      <c r="HM1124" s="158"/>
      <c r="HN1124" s="158"/>
      <c r="HO1124" s="158"/>
      <c r="HP1124" s="158"/>
      <c r="HQ1124" s="158"/>
      <c r="HR1124" s="158"/>
      <c r="HS1124" s="158"/>
      <c r="HT1124" s="158"/>
      <c r="HU1124" s="158"/>
      <c r="HV1124" s="158"/>
      <c r="HW1124" s="158"/>
      <c r="HX1124" s="158"/>
      <c r="HY1124" s="158"/>
      <c r="HZ1124" s="158"/>
      <c r="IA1124" s="158"/>
      <c r="IB1124" s="158"/>
      <c r="IC1124" s="158"/>
      <c r="ID1124" s="158"/>
      <c r="IE1124" s="158"/>
      <c r="IF1124" s="158"/>
      <c r="IG1124" s="158"/>
      <c r="IH1124" s="158"/>
      <c r="II1124" s="158"/>
      <c r="IJ1124" s="158"/>
      <c r="IK1124" s="158"/>
      <c r="IL1124" s="158"/>
      <c r="IM1124" s="158"/>
      <c r="IN1124" s="158"/>
      <c r="IO1124" s="158"/>
      <c r="IP1124" s="158"/>
      <c r="IQ1124" s="158"/>
      <c r="IR1124" s="158"/>
      <c r="IS1124" s="158"/>
      <c r="IT1124" s="158"/>
      <c r="IU1124" s="158"/>
      <c r="IV1124" s="158"/>
      <c r="IW1124" s="158"/>
      <c r="IX1124" s="158"/>
      <c r="IY1124" s="158"/>
      <c r="IZ1124" s="158"/>
      <c r="JA1124" s="158"/>
      <c r="JB1124" s="158"/>
      <c r="JC1124" s="158"/>
      <c r="JD1124" s="158"/>
      <c r="JE1124" s="158"/>
      <c r="JF1124" s="158"/>
      <c r="JG1124" s="158"/>
      <c r="JH1124" s="158"/>
      <c r="JI1124" s="158"/>
      <c r="JJ1124" s="158"/>
      <c r="JK1124" s="158"/>
      <c r="JL1124" s="158"/>
      <c r="JM1124" s="158"/>
      <c r="JN1124" s="158"/>
      <c r="JO1124" s="158"/>
      <c r="JP1124" s="158"/>
      <c r="JQ1124" s="158"/>
      <c r="JR1124" s="158"/>
      <c r="JS1124" s="158"/>
      <c r="JT1124" s="158"/>
      <c r="JU1124" s="158"/>
      <c r="JV1124" s="158"/>
      <c r="JW1124" s="158"/>
      <c r="JX1124" s="158"/>
      <c r="JY1124" s="158"/>
      <c r="JZ1124" s="158"/>
      <c r="KA1124" s="158"/>
      <c r="KB1124" s="158"/>
      <c r="KC1124" s="158"/>
      <c r="KD1124" s="158"/>
      <c r="KE1124" s="158"/>
      <c r="KF1124" s="158"/>
      <c r="KG1124" s="158"/>
      <c r="KH1124" s="158"/>
      <c r="KI1124" s="158"/>
      <c r="KJ1124" s="158"/>
      <c r="KK1124" s="158"/>
      <c r="KL1124" s="158"/>
      <c r="KM1124" s="158"/>
      <c r="KN1124" s="158"/>
      <c r="KO1124" s="158"/>
      <c r="KP1124" s="158"/>
      <c r="KQ1124" s="158"/>
      <c r="KR1124" s="158"/>
      <c r="KS1124" s="158"/>
      <c r="KT1124" s="158"/>
      <c r="KU1124" s="158"/>
      <c r="KV1124" s="158"/>
      <c r="KW1124" s="158"/>
      <c r="KX1124" s="158"/>
      <c r="KY1124" s="158"/>
      <c r="KZ1124" s="158"/>
      <c r="LA1124" s="158"/>
      <c r="LB1124" s="158"/>
      <c r="LC1124" s="158"/>
      <c r="LD1124" s="158"/>
      <c r="LE1124" s="158"/>
      <c r="LF1124" s="158"/>
      <c r="LG1124" s="158"/>
      <c r="LH1124" s="158"/>
      <c r="LI1124" s="158"/>
      <c r="LJ1124" s="158"/>
      <c r="LK1124" s="158"/>
      <c r="LL1124" s="158"/>
      <c r="LM1124" s="158"/>
      <c r="LN1124" s="158"/>
      <c r="LO1124" s="158"/>
      <c r="LP1124" s="158"/>
      <c r="LQ1124" s="158"/>
      <c r="LR1124" s="158"/>
      <c r="LS1124" s="158"/>
      <c r="LT1124" s="158"/>
      <c r="LU1124" s="158"/>
      <c r="LV1124" s="158"/>
      <c r="LW1124" s="158"/>
      <c r="LX1124" s="158"/>
      <c r="LY1124" s="158"/>
      <c r="LZ1124" s="158"/>
      <c r="MA1124" s="158"/>
      <c r="MB1124" s="158"/>
      <c r="MC1124" s="158"/>
      <c r="MD1124" s="158"/>
      <c r="ME1124" s="158"/>
      <c r="MF1124" s="158"/>
      <c r="MG1124" s="158"/>
      <c r="MH1124" s="158"/>
      <c r="MI1124" s="158"/>
      <c r="MJ1124" s="158"/>
      <c r="MK1124" s="158"/>
      <c r="ML1124" s="158"/>
      <c r="MM1124" s="158"/>
      <c r="MN1124" s="158"/>
      <c r="MO1124" s="158"/>
      <c r="MP1124" s="158"/>
      <c r="MQ1124" s="158"/>
      <c r="MR1124" s="158"/>
      <c r="MS1124" s="158"/>
      <c r="MT1124" s="158"/>
      <c r="MU1124" s="158"/>
      <c r="MV1124" s="158"/>
      <c r="MW1124" s="158"/>
      <c r="MX1124" s="158"/>
      <c r="MY1124" s="158"/>
      <c r="MZ1124" s="158"/>
      <c r="NA1124" s="158"/>
      <c r="NB1124" s="158"/>
      <c r="NC1124" s="158"/>
      <c r="ND1124" s="158"/>
      <c r="NE1124" s="158"/>
      <c r="NF1124" s="158"/>
      <c r="NG1124" s="158"/>
      <c r="NH1124" s="158"/>
      <c r="NI1124" s="158"/>
      <c r="NJ1124" s="158"/>
      <c r="NK1124" s="158"/>
      <c r="NL1124" s="158"/>
      <c r="NM1124" s="158"/>
      <c r="NN1124" s="158"/>
      <c r="NO1124" s="158"/>
      <c r="NP1124" s="158"/>
      <c r="NQ1124" s="158"/>
      <c r="NR1124" s="158"/>
      <c r="NS1124" s="158"/>
      <c r="NT1124" s="158"/>
      <c r="NU1124" s="158"/>
      <c r="NV1124" s="158"/>
      <c r="NW1124" s="158"/>
      <c r="NX1124" s="158"/>
      <c r="NY1124" s="158"/>
      <c r="NZ1124" s="158"/>
      <c r="OA1124" s="158"/>
      <c r="OB1124" s="158"/>
      <c r="OC1124" s="158"/>
      <c r="OD1124" s="158"/>
      <c r="OE1124" s="158"/>
      <c r="OF1124" s="158"/>
      <c r="OG1124" s="158"/>
      <c r="OH1124" s="158"/>
      <c r="OI1124" s="158"/>
      <c r="OJ1124" s="158"/>
      <c r="OK1124" s="158"/>
      <c r="OL1124" s="158"/>
      <c r="OM1124" s="158"/>
      <c r="ON1124" s="158"/>
      <c r="OO1124" s="158"/>
      <c r="OP1124" s="158"/>
      <c r="OQ1124" s="158"/>
      <c r="OR1124" s="158"/>
      <c r="OS1124" s="158"/>
      <c r="OT1124" s="158"/>
      <c r="OU1124" s="158"/>
      <c r="OV1124" s="158"/>
      <c r="OW1124" s="158"/>
      <c r="OX1124" s="158"/>
      <c r="OY1124" s="158"/>
      <c r="OZ1124" s="158"/>
      <c r="PA1124" s="158"/>
      <c r="PB1124" s="158"/>
      <c r="PC1124" s="158"/>
      <c r="PD1124" s="158"/>
      <c r="PE1124" s="158"/>
      <c r="PF1124" s="158"/>
      <c r="PG1124" s="158"/>
      <c r="PH1124" s="158"/>
      <c r="PI1124" s="158"/>
      <c r="PJ1124" s="158"/>
      <c r="PK1124" s="158"/>
      <c r="PL1124" s="158"/>
      <c r="PM1124" s="158"/>
      <c r="PN1124" s="158"/>
      <c r="PO1124" s="158"/>
      <c r="PP1124" s="158"/>
      <c r="PQ1124" s="158"/>
      <c r="PR1124" s="158"/>
      <c r="PS1124" s="158"/>
      <c r="PT1124" s="158"/>
      <c r="PU1124" s="158"/>
      <c r="PV1124" s="158"/>
      <c r="PW1124" s="158"/>
      <c r="PX1124" s="158"/>
      <c r="PY1124" s="158"/>
      <c r="PZ1124" s="158"/>
      <c r="QA1124" s="158"/>
      <c r="QB1124" s="158"/>
      <c r="QC1124" s="158"/>
      <c r="QD1124" s="158"/>
      <c r="QE1124" s="158"/>
      <c r="QF1124" s="158"/>
      <c r="QG1124" s="158"/>
      <c r="QH1124" s="158"/>
      <c r="QI1124" s="158"/>
      <c r="QJ1124" s="158"/>
      <c r="QK1124" s="158"/>
      <c r="QL1124" s="158"/>
      <c r="QM1124" s="158"/>
      <c r="QN1124" s="158"/>
      <c r="QO1124" s="158"/>
      <c r="QP1124" s="158"/>
      <c r="QQ1124" s="158"/>
      <c r="QR1124" s="158"/>
      <c r="QS1124" s="158"/>
      <c r="QT1124" s="158"/>
      <c r="QU1124" s="158"/>
      <c r="QV1124" s="158"/>
      <c r="QW1124" s="158"/>
      <c r="QX1124" s="158"/>
      <c r="QY1124" s="158"/>
      <c r="QZ1124" s="158"/>
      <c r="RA1124" s="158"/>
      <c r="RB1124" s="158"/>
      <c r="RC1124" s="158"/>
      <c r="RD1124" s="158"/>
      <c r="RE1124" s="158"/>
      <c r="RF1124" s="158"/>
      <c r="RG1124" s="158"/>
      <c r="RH1124" s="158"/>
      <c r="RI1124" s="158"/>
      <c r="RJ1124" s="158"/>
      <c r="RK1124" s="158"/>
      <c r="RL1124" s="158"/>
      <c r="RM1124" s="158"/>
      <c r="RN1124" s="158"/>
      <c r="RO1124" s="158"/>
      <c r="RP1124" s="158"/>
      <c r="RQ1124" s="158"/>
      <c r="RR1124" s="158"/>
      <c r="RS1124" s="158"/>
      <c r="RT1124" s="158"/>
      <c r="RU1124" s="158"/>
      <c r="RV1124" s="158"/>
      <c r="RW1124" s="158"/>
      <c r="RX1124" s="158"/>
      <c r="RY1124" s="158"/>
      <c r="RZ1124" s="158"/>
      <c r="SA1124" s="158"/>
      <c r="SB1124" s="158"/>
      <c r="SC1124" s="158"/>
      <c r="SD1124" s="158"/>
      <c r="SE1124" s="158"/>
      <c r="SF1124" s="158"/>
      <c r="SG1124" s="158"/>
      <c r="SH1124" s="158"/>
      <c r="SI1124" s="158"/>
      <c r="SJ1124" s="158"/>
      <c r="SK1124" s="158"/>
      <c r="SL1124" s="158"/>
      <c r="SM1124" s="158"/>
      <c r="SN1124" s="158"/>
      <c r="SO1124" s="158"/>
      <c r="SP1124" s="158"/>
      <c r="SQ1124" s="158"/>
      <c r="SR1124" s="158"/>
      <c r="SS1124" s="158"/>
      <c r="ST1124" s="158"/>
      <c r="SU1124" s="158"/>
      <c r="SV1124" s="158"/>
      <c r="SW1124" s="158"/>
      <c r="SX1124" s="158"/>
      <c r="SY1124" s="158"/>
      <c r="SZ1124" s="158"/>
      <c r="TA1124" s="158"/>
      <c r="TB1124" s="158"/>
      <c r="TC1124" s="158"/>
      <c r="TD1124" s="158"/>
      <c r="TE1124" s="158"/>
      <c r="TF1124" s="158"/>
      <c r="TG1124" s="158"/>
      <c r="TH1124" s="158"/>
      <c r="TI1124" s="158"/>
      <c r="TJ1124" s="158"/>
      <c r="TK1124" s="158"/>
      <c r="TL1124" s="158"/>
      <c r="TM1124" s="158"/>
      <c r="TN1124" s="158"/>
      <c r="TO1124" s="158"/>
      <c r="TP1124" s="158"/>
      <c r="TQ1124" s="158"/>
      <c r="TR1124" s="158"/>
      <c r="TS1124" s="158"/>
      <c r="TT1124" s="158"/>
      <c r="TU1124" s="158"/>
      <c r="TV1124" s="158"/>
      <c r="TW1124" s="158"/>
      <c r="TX1124" s="158"/>
      <c r="TY1124" s="158"/>
      <c r="TZ1124" s="158"/>
      <c r="UA1124" s="158"/>
      <c r="UB1124" s="158"/>
      <c r="UC1124" s="158"/>
      <c r="UD1124" s="158"/>
      <c r="UE1124" s="158"/>
      <c r="UF1124" s="158"/>
      <c r="UG1124" s="158"/>
      <c r="UH1124" s="158"/>
      <c r="UI1124" s="158"/>
      <c r="UJ1124" s="158"/>
      <c r="UK1124" s="158"/>
      <c r="UL1124" s="158"/>
      <c r="UM1124" s="158"/>
      <c r="UN1124" s="158"/>
      <c r="UO1124" s="158"/>
      <c r="UP1124" s="158"/>
      <c r="UQ1124" s="158"/>
      <c r="UR1124" s="158"/>
      <c r="US1124" s="158"/>
      <c r="UT1124" s="158"/>
      <c r="UU1124" s="158"/>
      <c r="UV1124" s="158"/>
      <c r="UW1124" s="158"/>
      <c r="UX1124" s="158"/>
      <c r="UY1124" s="158"/>
      <c r="UZ1124" s="158"/>
      <c r="VA1124" s="158"/>
      <c r="VB1124" s="158"/>
      <c r="VC1124" s="158"/>
      <c r="VD1124" s="158"/>
      <c r="VE1124" s="158"/>
      <c r="VF1124" s="158"/>
      <c r="VG1124" s="158"/>
      <c r="VH1124" s="158"/>
      <c r="VI1124" s="158"/>
      <c r="VJ1124" s="158"/>
      <c r="VK1124" s="158"/>
      <c r="VL1124" s="158"/>
      <c r="VM1124" s="158"/>
      <c r="VN1124" s="158"/>
      <c r="VO1124" s="158"/>
      <c r="VP1124" s="158"/>
      <c r="VQ1124" s="158"/>
      <c r="VR1124" s="158"/>
      <c r="VS1124" s="158"/>
      <c r="VT1124" s="158"/>
      <c r="VU1124" s="158"/>
      <c r="VV1124" s="158"/>
      <c r="VW1124" s="158"/>
      <c r="VX1124" s="158"/>
      <c r="VY1124" s="158"/>
      <c r="VZ1124" s="158"/>
      <c r="WA1124" s="158"/>
      <c r="WB1124" s="158"/>
      <c r="WC1124" s="158"/>
      <c r="WD1124" s="158"/>
      <c r="WE1124" s="158"/>
      <c r="WF1124" s="158"/>
      <c r="WG1124" s="158"/>
      <c r="WH1124" s="158"/>
      <c r="WI1124" s="158"/>
      <c r="WJ1124" s="158"/>
      <c r="WK1124" s="158"/>
      <c r="WL1124" s="158"/>
      <c r="WM1124" s="158"/>
      <c r="WN1124" s="158"/>
      <c r="WO1124" s="158"/>
      <c r="WP1124" s="158"/>
      <c r="WQ1124" s="158"/>
      <c r="WR1124" s="158"/>
      <c r="WS1124" s="158"/>
      <c r="WT1124" s="158"/>
      <c r="WU1124" s="158"/>
      <c r="WV1124" s="158"/>
      <c r="WW1124" s="158"/>
      <c r="WX1124" s="158"/>
      <c r="WY1124" s="158"/>
      <c r="WZ1124" s="158"/>
      <c r="XA1124" s="158"/>
      <c r="XB1124" s="158"/>
      <c r="XC1124" s="158"/>
      <c r="XD1124" s="158"/>
      <c r="XE1124" s="158"/>
      <c r="XF1124" s="158"/>
      <c r="XG1124" s="158"/>
      <c r="XH1124" s="158"/>
      <c r="XI1124" s="158"/>
      <c r="XJ1124" s="158"/>
      <c r="XK1124" s="158"/>
      <c r="XL1124" s="158"/>
      <c r="XM1124" s="158"/>
      <c r="XN1124" s="158"/>
      <c r="XO1124" s="158"/>
      <c r="XP1124" s="158"/>
      <c r="XQ1124" s="158"/>
      <c r="XR1124" s="158"/>
      <c r="XS1124" s="158"/>
      <c r="XT1124" s="158"/>
      <c r="XU1124" s="158"/>
      <c r="XV1124" s="158"/>
      <c r="XW1124" s="158"/>
      <c r="XX1124" s="158"/>
      <c r="XY1124" s="158"/>
      <c r="XZ1124" s="158"/>
      <c r="YA1124" s="158"/>
      <c r="YB1124" s="158"/>
      <c r="YC1124" s="158"/>
      <c r="YD1124" s="158"/>
      <c r="YE1124" s="158"/>
      <c r="YF1124" s="158"/>
      <c r="YG1124" s="158"/>
      <c r="YH1124" s="158"/>
      <c r="YI1124" s="158"/>
      <c r="YJ1124" s="158"/>
      <c r="YK1124" s="158"/>
      <c r="YL1124" s="158"/>
      <c r="YM1124" s="158"/>
      <c r="YN1124" s="158"/>
      <c r="YO1124" s="158"/>
      <c r="YP1124" s="158"/>
      <c r="YQ1124" s="158"/>
      <c r="YR1124" s="158"/>
      <c r="YS1124" s="158"/>
      <c r="YT1124" s="158"/>
      <c r="YU1124" s="158"/>
      <c r="YV1124" s="158"/>
      <c r="YW1124" s="158"/>
      <c r="YX1124" s="158"/>
      <c r="YY1124" s="158"/>
      <c r="YZ1124" s="158"/>
      <c r="ZA1124" s="158"/>
      <c r="ZB1124" s="158"/>
      <c r="ZC1124" s="158"/>
      <c r="ZD1124" s="158"/>
      <c r="ZE1124" s="158"/>
      <c r="ZF1124" s="158"/>
      <c r="ZG1124" s="158"/>
      <c r="ZH1124" s="158"/>
      <c r="ZI1124" s="158"/>
      <c r="ZJ1124" s="158"/>
      <c r="ZK1124" s="158"/>
      <c r="ZL1124" s="158"/>
      <c r="ZM1124" s="158"/>
      <c r="ZN1124" s="158"/>
      <c r="ZO1124" s="158"/>
      <c r="ZP1124" s="158"/>
      <c r="ZQ1124" s="158"/>
      <c r="ZR1124" s="158"/>
      <c r="ZS1124" s="158"/>
      <c r="ZT1124" s="158"/>
      <c r="ZU1124" s="158"/>
      <c r="ZV1124" s="158"/>
      <c r="ZW1124" s="158"/>
      <c r="ZX1124" s="158"/>
      <c r="ZY1124" s="158"/>
      <c r="ZZ1124" s="158"/>
      <c r="AAA1124" s="158"/>
      <c r="AAB1124" s="158"/>
      <c r="AAC1124" s="158"/>
      <c r="AAD1124" s="158"/>
      <c r="AAE1124" s="158"/>
      <c r="AAF1124" s="158"/>
      <c r="AAG1124" s="158"/>
      <c r="AAH1124" s="158"/>
      <c r="AAI1124" s="158"/>
      <c r="AAJ1124" s="158"/>
      <c r="AAK1124" s="158"/>
      <c r="AAL1124" s="158"/>
      <c r="AAM1124" s="158"/>
      <c r="AAN1124" s="158"/>
      <c r="AAO1124" s="158"/>
      <c r="AAP1124" s="158"/>
      <c r="AAQ1124" s="158"/>
      <c r="AAR1124" s="158"/>
      <c r="AAS1124" s="158"/>
      <c r="AAT1124" s="158"/>
      <c r="AAU1124" s="158"/>
      <c r="AAV1124" s="158"/>
      <c r="AAW1124" s="158"/>
      <c r="AAX1124" s="158"/>
      <c r="AAY1124" s="158"/>
      <c r="AAZ1124" s="158"/>
      <c r="ABA1124" s="158"/>
      <c r="ABB1124" s="158"/>
      <c r="ABC1124" s="158"/>
      <c r="ABD1124" s="158"/>
      <c r="ABE1124" s="158"/>
      <c r="ABF1124" s="158"/>
      <c r="ABG1124" s="158"/>
      <c r="ABH1124" s="158"/>
      <c r="ABI1124" s="158"/>
      <c r="ABJ1124" s="158"/>
      <c r="ABK1124" s="158"/>
      <c r="ABL1124" s="158"/>
      <c r="ABM1124" s="158"/>
      <c r="ABN1124" s="158"/>
      <c r="ABO1124" s="158"/>
      <c r="ABP1124" s="158"/>
      <c r="ABQ1124" s="158"/>
      <c r="ABR1124" s="158"/>
      <c r="ABS1124" s="158"/>
      <c r="ABT1124" s="158"/>
      <c r="ABU1124" s="158"/>
      <c r="ABV1124" s="158"/>
      <c r="ABW1124" s="158"/>
      <c r="ABX1124" s="158"/>
      <c r="ABY1124" s="158"/>
      <c r="ABZ1124" s="158"/>
      <c r="ACA1124" s="158"/>
      <c r="ACB1124" s="158"/>
      <c r="ACC1124" s="158"/>
      <c r="ACD1124" s="158"/>
      <c r="ACE1124" s="158"/>
      <c r="ACF1124" s="158"/>
      <c r="ACG1124" s="158"/>
      <c r="ACH1124" s="158"/>
      <c r="ACI1124" s="158"/>
      <c r="ACJ1124" s="158"/>
      <c r="ACK1124" s="158"/>
      <c r="ACL1124" s="158"/>
      <c r="ACM1124" s="158"/>
      <c r="ACN1124" s="158"/>
      <c r="ACO1124" s="158"/>
      <c r="ACP1124" s="158"/>
      <c r="ACQ1124" s="158"/>
      <c r="ACR1124" s="158"/>
      <c r="ACS1124" s="158"/>
      <c r="ACT1124" s="158"/>
      <c r="ACU1124" s="158"/>
      <c r="ACV1124" s="158"/>
      <c r="ACW1124" s="158"/>
      <c r="ACX1124" s="158"/>
      <c r="ACY1124" s="158"/>
      <c r="ACZ1124" s="158"/>
      <c r="ADA1124" s="158"/>
      <c r="ADB1124" s="158"/>
      <c r="ADC1124" s="158"/>
      <c r="ADD1124" s="158"/>
      <c r="ADE1124" s="158"/>
      <c r="ADF1124" s="158"/>
      <c r="ADG1124" s="158"/>
      <c r="ADH1124" s="158"/>
      <c r="ADI1124" s="158"/>
      <c r="ADJ1124" s="158"/>
      <c r="ADK1124" s="158"/>
      <c r="ADL1124" s="158"/>
      <c r="ADM1124" s="158"/>
      <c r="ADN1124" s="158"/>
      <c r="ADO1124" s="158"/>
      <c r="ADP1124" s="158"/>
      <c r="ADQ1124" s="158"/>
      <c r="ADR1124" s="158"/>
      <c r="ADS1124" s="158"/>
      <c r="ADT1124" s="158"/>
      <c r="ADU1124" s="158"/>
      <c r="ADV1124" s="158"/>
      <c r="ADW1124" s="158"/>
      <c r="ADX1124" s="158"/>
      <c r="ADY1124" s="158"/>
      <c r="ADZ1124" s="158"/>
      <c r="AEA1124" s="158"/>
      <c r="AEB1124" s="158"/>
      <c r="AEC1124" s="158"/>
      <c r="AED1124" s="158"/>
      <c r="AEE1124" s="158"/>
      <c r="AEF1124" s="158"/>
      <c r="AEG1124" s="158"/>
      <c r="AEH1124" s="158"/>
      <c r="AEI1124" s="158"/>
      <c r="AEJ1124" s="158"/>
      <c r="AEK1124" s="158"/>
      <c r="AEL1124" s="158"/>
      <c r="AEM1124" s="158"/>
      <c r="AEN1124" s="158"/>
      <c r="AEO1124" s="158"/>
      <c r="AEP1124" s="158"/>
      <c r="AEQ1124" s="158"/>
      <c r="AER1124" s="158"/>
      <c r="AES1124" s="158"/>
      <c r="AET1124" s="158"/>
      <c r="AEU1124" s="158"/>
      <c r="AEV1124" s="158"/>
      <c r="AEW1124" s="158"/>
      <c r="AEX1124" s="158"/>
      <c r="AEY1124" s="158"/>
      <c r="AEZ1124" s="158"/>
      <c r="AFA1124" s="158"/>
      <c r="AFB1124" s="158"/>
      <c r="AFC1124" s="158"/>
      <c r="AFD1124" s="158"/>
      <c r="AFE1124" s="158"/>
      <c r="AFF1124" s="158"/>
      <c r="AFG1124" s="158"/>
      <c r="AFH1124" s="158"/>
      <c r="AFI1124" s="158"/>
      <c r="AFJ1124" s="158"/>
      <c r="AFK1124" s="158"/>
      <c r="AFL1124" s="158"/>
      <c r="AFM1124" s="158"/>
      <c r="AFN1124" s="158"/>
      <c r="AFO1124" s="158"/>
      <c r="AFP1124" s="158"/>
      <c r="AFQ1124" s="158"/>
      <c r="AFR1124" s="158"/>
      <c r="AFS1124" s="158"/>
      <c r="AFT1124" s="158"/>
      <c r="AFU1124" s="158"/>
      <c r="AFV1124" s="158"/>
      <c r="AFW1124" s="158"/>
      <c r="AFX1124" s="158"/>
      <c r="AFY1124" s="158"/>
      <c r="AFZ1124" s="158"/>
      <c r="AGA1124" s="158"/>
      <c r="AGB1124" s="158"/>
      <c r="AGC1124" s="158"/>
      <c r="AGD1124" s="158"/>
      <c r="AGE1124" s="158"/>
      <c r="AGF1124" s="158"/>
      <c r="AGG1124" s="158"/>
      <c r="AGH1124" s="158"/>
      <c r="AGI1124" s="158"/>
      <c r="AGJ1124" s="158"/>
      <c r="AGK1124" s="158"/>
      <c r="AGL1124" s="158"/>
      <c r="AGM1124" s="158"/>
      <c r="AGN1124" s="158"/>
      <c r="AGO1124" s="158"/>
      <c r="AGP1124" s="158"/>
      <c r="AGQ1124" s="158"/>
      <c r="AGR1124" s="158"/>
      <c r="AGS1124" s="158"/>
      <c r="AGT1124" s="158"/>
      <c r="AGU1124" s="158"/>
      <c r="AGV1124" s="158"/>
      <c r="AGW1124" s="158"/>
      <c r="AGX1124" s="158"/>
      <c r="AGY1124" s="158"/>
      <c r="AGZ1124" s="158"/>
      <c r="AHA1124" s="158"/>
      <c r="AHB1124" s="158"/>
      <c r="AHC1124" s="158"/>
      <c r="AHD1124" s="158"/>
      <c r="AHE1124" s="158"/>
      <c r="AHF1124" s="158"/>
      <c r="AHG1124" s="158"/>
      <c r="AHH1124" s="158"/>
      <c r="AHI1124" s="158"/>
      <c r="AHJ1124" s="158"/>
      <c r="AHK1124" s="158"/>
      <c r="AHL1124" s="158"/>
      <c r="AHM1124" s="158"/>
      <c r="AHN1124" s="158"/>
      <c r="AHO1124" s="158"/>
      <c r="AHP1124" s="158"/>
      <c r="AHQ1124" s="158"/>
      <c r="AHR1124" s="158"/>
      <c r="AHS1124" s="158"/>
      <c r="AHT1124" s="158"/>
      <c r="AHU1124" s="158"/>
      <c r="AHV1124" s="158"/>
      <c r="AHW1124" s="158"/>
      <c r="AHX1124" s="158"/>
      <c r="AHY1124" s="158"/>
      <c r="AHZ1124" s="158"/>
      <c r="AIA1124" s="158"/>
      <c r="AIB1124" s="158"/>
      <c r="AIC1124" s="158"/>
      <c r="AID1124" s="158"/>
      <c r="AIE1124" s="158"/>
      <c r="AIF1124" s="158"/>
      <c r="AIG1124" s="158"/>
      <c r="AIH1124" s="158"/>
      <c r="AII1124" s="158"/>
      <c r="AIJ1124" s="158"/>
      <c r="AIK1124" s="158"/>
      <c r="AIL1124" s="158"/>
      <c r="AIM1124" s="158"/>
      <c r="AIN1124" s="158"/>
      <c r="AIO1124" s="158"/>
      <c r="AIP1124" s="158"/>
      <c r="AIQ1124" s="158"/>
      <c r="AIR1124" s="158"/>
      <c r="AIS1124" s="158"/>
      <c r="AIT1124" s="158"/>
      <c r="AIU1124" s="158"/>
      <c r="AIV1124" s="158"/>
      <c r="AIW1124" s="158"/>
      <c r="AIX1124" s="158"/>
      <c r="AIY1124" s="158"/>
      <c r="AIZ1124" s="158"/>
      <c r="AJA1124" s="158"/>
      <c r="AJB1124" s="158"/>
      <c r="AJC1124" s="158"/>
      <c r="AJD1124" s="158"/>
      <c r="AJE1124" s="158"/>
      <c r="AJF1124" s="158"/>
      <c r="AJG1124" s="158"/>
      <c r="AJH1124" s="158"/>
      <c r="AJI1124" s="158"/>
      <c r="AJJ1124" s="158"/>
      <c r="AJK1124" s="158"/>
      <c r="AJL1124" s="158"/>
      <c r="AJM1124" s="158"/>
      <c r="AJN1124" s="158"/>
      <c r="AJO1124" s="158"/>
      <c r="AJP1124" s="158"/>
      <c r="AJQ1124" s="158"/>
      <c r="AJR1124" s="158"/>
      <c r="AJS1124" s="158"/>
      <c r="AJT1124" s="158"/>
      <c r="AJU1124" s="158"/>
      <c r="AJV1124" s="158"/>
      <c r="AJW1124" s="158"/>
      <c r="AJX1124" s="158"/>
      <c r="AJY1124" s="158"/>
      <c r="AJZ1124" s="158"/>
      <c r="AKA1124" s="158"/>
      <c r="AKB1124" s="158"/>
      <c r="AKC1124" s="158"/>
      <c r="AKD1124" s="158"/>
      <c r="AKE1124" s="158"/>
      <c r="AKF1124" s="158"/>
      <c r="AKG1124" s="158"/>
      <c r="AKH1124" s="158"/>
      <c r="AKI1124" s="158"/>
      <c r="AKJ1124" s="158"/>
      <c r="AKK1124" s="158"/>
      <c r="AKL1124" s="158"/>
      <c r="AKM1124" s="158"/>
      <c r="AKN1124" s="158"/>
      <c r="AKO1124" s="158"/>
      <c r="AKP1124" s="158"/>
      <c r="AKQ1124" s="158"/>
      <c r="AKR1124" s="158"/>
      <c r="AKS1124" s="158"/>
      <c r="AKT1124" s="158"/>
      <c r="AKU1124" s="158"/>
      <c r="AKV1124" s="158"/>
      <c r="AKW1124" s="158"/>
      <c r="AKX1124" s="158"/>
      <c r="AKY1124" s="158"/>
      <c r="AKZ1124" s="158"/>
      <c r="ALA1124" s="158"/>
      <c r="ALB1124" s="158"/>
      <c r="ALC1124" s="158"/>
      <c r="ALD1124" s="158"/>
      <c r="ALE1124" s="158"/>
      <c r="ALF1124" s="158"/>
      <c r="ALG1124" s="158"/>
      <c r="ALH1124" s="158"/>
      <c r="ALI1124" s="158"/>
      <c r="ALJ1124" s="158"/>
      <c r="ALK1124" s="158"/>
      <c r="ALL1124" s="158"/>
      <c r="ALM1124" s="158"/>
      <c r="ALN1124" s="158"/>
      <c r="ALO1124" s="158"/>
      <c r="ALP1124" s="158"/>
      <c r="ALQ1124" s="158"/>
      <c r="ALR1124" s="158"/>
      <c r="ALS1124" s="158"/>
      <c r="ALT1124" s="158"/>
      <c r="ALU1124" s="158"/>
      <c r="ALV1124" s="158"/>
      <c r="ALW1124" s="158"/>
      <c r="ALX1124" s="158"/>
      <c r="ALY1124" s="158"/>
      <c r="ALZ1124" s="158"/>
      <c r="AMA1124" s="158"/>
      <c r="AMB1124" s="158"/>
      <c r="AMC1124" s="158"/>
      <c r="AMD1124" s="158"/>
      <c r="AME1124" s="158"/>
      <c r="AMF1124" s="158"/>
      <c r="AMG1124" s="158"/>
      <c r="AMH1124" s="158"/>
      <c r="AMI1124" s="158"/>
      <c r="AMJ1124" s="158"/>
      <c r="AMK1124" s="158"/>
      <c r="AML1124" s="158"/>
      <c r="AMM1124" s="158"/>
      <c r="AMN1124" s="158"/>
      <c r="AMO1124" s="158"/>
      <c r="AMP1124" s="158"/>
      <c r="AMQ1124" s="158"/>
      <c r="AMR1124" s="158"/>
      <c r="AMS1124" s="158"/>
      <c r="AMT1124" s="158"/>
      <c r="AMU1124" s="158"/>
      <c r="AMV1124" s="158"/>
      <c r="AMW1124" s="158"/>
      <c r="AMX1124" s="158"/>
      <c r="AMY1124" s="158"/>
      <c r="AMZ1124" s="158"/>
      <c r="ANA1124" s="158"/>
      <c r="ANB1124" s="158"/>
      <c r="ANC1124" s="158"/>
      <c r="AND1124" s="158"/>
      <c r="ANE1124" s="158"/>
      <c r="ANF1124" s="158"/>
      <c r="ANG1124" s="158"/>
      <c r="ANH1124" s="158"/>
      <c r="ANI1124" s="158"/>
      <c r="ANJ1124" s="158"/>
      <c r="ANK1124" s="158"/>
      <c r="ANL1124" s="158"/>
      <c r="ANM1124" s="158"/>
      <c r="ANN1124" s="158"/>
      <c r="ANO1124" s="158"/>
      <c r="ANP1124" s="158"/>
      <c r="ANQ1124" s="158"/>
      <c r="ANR1124" s="158"/>
      <c r="ANS1124" s="158"/>
      <c r="ANT1124" s="158"/>
      <c r="ANU1124" s="158"/>
      <c r="ANV1124" s="158"/>
      <c r="ANW1124" s="158"/>
      <c r="ANX1124" s="158"/>
      <c r="ANY1124" s="158"/>
      <c r="ANZ1124" s="158"/>
      <c r="AOA1124" s="158"/>
      <c r="AOB1124" s="158"/>
      <c r="AOC1124" s="158"/>
      <c r="AOD1124" s="158"/>
      <c r="AOE1124" s="158"/>
      <c r="AOF1124" s="158"/>
      <c r="AOG1124" s="158"/>
      <c r="AOH1124" s="158"/>
      <c r="AOI1124" s="158"/>
      <c r="AOJ1124" s="158"/>
      <c r="AOK1124" s="158"/>
      <c r="AOL1124" s="158"/>
      <c r="AOM1124" s="158"/>
      <c r="AON1124" s="158"/>
      <c r="AOO1124" s="158"/>
      <c r="AOP1124" s="158"/>
      <c r="AOQ1124" s="158"/>
      <c r="AOR1124" s="158"/>
      <c r="AOS1124" s="158"/>
      <c r="AOT1124" s="158"/>
      <c r="AOU1124" s="158"/>
      <c r="AOV1124" s="158"/>
      <c r="AOW1124" s="158"/>
      <c r="AOX1124" s="158"/>
      <c r="AOY1124" s="158"/>
      <c r="AOZ1124" s="158"/>
      <c r="APA1124" s="158"/>
      <c r="APB1124" s="158"/>
      <c r="APC1124" s="158"/>
      <c r="APD1124" s="158"/>
      <c r="APE1124" s="158"/>
      <c r="APF1124" s="158"/>
      <c r="APG1124" s="158"/>
      <c r="APH1124" s="158"/>
      <c r="API1124" s="158"/>
      <c r="APJ1124" s="158"/>
      <c r="APK1124" s="158"/>
      <c r="APL1124" s="158"/>
      <c r="APM1124" s="158"/>
      <c r="APN1124" s="158"/>
      <c r="APO1124" s="158"/>
      <c r="APP1124" s="158"/>
      <c r="APQ1124" s="158"/>
      <c r="APR1124" s="158"/>
      <c r="APS1124" s="158"/>
      <c r="APT1124" s="158"/>
      <c r="APU1124" s="158"/>
      <c r="APV1124" s="158"/>
      <c r="APW1124" s="158"/>
      <c r="APX1124" s="158"/>
      <c r="APY1124" s="158"/>
      <c r="APZ1124" s="158"/>
      <c r="AQA1124" s="158"/>
      <c r="AQB1124" s="158"/>
      <c r="AQC1124" s="158"/>
      <c r="AQD1124" s="158"/>
      <c r="AQE1124" s="158"/>
      <c r="AQF1124" s="158"/>
      <c r="AQG1124" s="158"/>
      <c r="AQH1124" s="158"/>
      <c r="AQI1124" s="158"/>
      <c r="AQJ1124" s="158"/>
      <c r="AQK1124" s="158"/>
      <c r="AQL1124" s="158"/>
      <c r="AQM1124" s="158"/>
      <c r="AQN1124" s="158"/>
      <c r="AQO1124" s="158"/>
      <c r="AQP1124" s="158"/>
      <c r="AQQ1124" s="158"/>
      <c r="AQR1124" s="158"/>
      <c r="AQS1124" s="158"/>
      <c r="AQT1124" s="158"/>
      <c r="AQU1124" s="158"/>
      <c r="AQV1124" s="158"/>
      <c r="AQW1124" s="158"/>
      <c r="AQX1124" s="158"/>
      <c r="AQY1124" s="158"/>
      <c r="AQZ1124" s="158"/>
      <c r="ARA1124" s="158"/>
      <c r="ARB1124" s="158"/>
      <c r="ARC1124" s="158"/>
      <c r="ARD1124" s="158"/>
      <c r="ARE1124" s="158"/>
      <c r="ARF1124" s="158"/>
      <c r="ARG1124" s="158"/>
      <c r="ARH1124" s="158"/>
      <c r="ARI1124" s="158"/>
      <c r="ARJ1124" s="158"/>
      <c r="ARK1124" s="158"/>
      <c r="ARL1124" s="158"/>
      <c r="ARM1124" s="158"/>
      <c r="ARN1124" s="158"/>
      <c r="ARO1124" s="158"/>
      <c r="ARP1124" s="158"/>
      <c r="ARQ1124" s="158"/>
      <c r="ARR1124" s="158"/>
      <c r="ARS1124" s="158"/>
      <c r="ART1124" s="158"/>
      <c r="ARU1124" s="158"/>
      <c r="ARV1124" s="158"/>
      <c r="ARW1124" s="158"/>
      <c r="ARX1124" s="158"/>
      <c r="ARY1124" s="158"/>
      <c r="ARZ1124" s="158"/>
      <c r="ASA1124" s="158"/>
      <c r="ASB1124" s="158"/>
      <c r="ASC1124" s="158"/>
      <c r="ASD1124" s="158"/>
      <c r="ASE1124" s="158"/>
      <c r="ASF1124" s="158"/>
      <c r="ASG1124" s="158"/>
      <c r="ASH1124" s="158"/>
      <c r="ASI1124" s="158"/>
      <c r="ASJ1124" s="158"/>
      <c r="ASK1124" s="158"/>
      <c r="ASL1124" s="158"/>
      <c r="ASM1124" s="158"/>
      <c r="ASN1124" s="158"/>
      <c r="ASO1124" s="158"/>
      <c r="ASP1124" s="158"/>
      <c r="ASQ1124" s="158"/>
      <c r="ASR1124" s="158"/>
      <c r="ASS1124" s="158"/>
      <c r="AST1124" s="158"/>
      <c r="ASU1124" s="158"/>
      <c r="ASV1124" s="158"/>
      <c r="ASW1124" s="158"/>
      <c r="ASX1124" s="158"/>
      <c r="ASY1124" s="158"/>
      <c r="ASZ1124" s="158"/>
      <c r="ATA1124" s="158"/>
      <c r="ATB1124" s="158"/>
      <c r="ATC1124" s="158"/>
      <c r="ATD1124" s="158"/>
      <c r="ATE1124" s="158"/>
      <c r="ATF1124" s="158"/>
      <c r="ATG1124" s="158"/>
      <c r="ATH1124" s="158"/>
      <c r="ATI1124" s="158"/>
      <c r="ATJ1124" s="158"/>
      <c r="ATK1124" s="158"/>
      <c r="ATL1124" s="158"/>
      <c r="ATM1124" s="158"/>
      <c r="ATN1124" s="158"/>
      <c r="ATO1124" s="158"/>
      <c r="ATP1124" s="158"/>
      <c r="ATQ1124" s="158"/>
      <c r="ATR1124" s="158"/>
      <c r="ATS1124" s="158"/>
      <c r="ATT1124" s="158"/>
      <c r="ATU1124" s="158"/>
      <c r="ATV1124" s="158"/>
      <c r="ATW1124" s="158"/>
      <c r="ATX1124" s="158"/>
      <c r="ATY1124" s="158"/>
      <c r="ATZ1124" s="158"/>
      <c r="AUA1124" s="158"/>
      <c r="AUB1124" s="158"/>
      <c r="AUC1124" s="158"/>
      <c r="AUD1124" s="158"/>
      <c r="AUE1124" s="158"/>
      <c r="AUF1124" s="158"/>
      <c r="AUG1124" s="158"/>
      <c r="AUH1124" s="158"/>
      <c r="AUI1124" s="158"/>
      <c r="AUJ1124" s="158"/>
      <c r="AUK1124" s="158"/>
      <c r="AUL1124" s="158"/>
      <c r="AUM1124" s="158"/>
      <c r="AUN1124" s="158"/>
      <c r="AUO1124" s="158"/>
      <c r="AUP1124" s="158"/>
      <c r="AUQ1124" s="158"/>
      <c r="AUR1124" s="158"/>
      <c r="AUS1124" s="158"/>
      <c r="AUT1124" s="158"/>
      <c r="AUU1124" s="158"/>
      <c r="AUV1124" s="158"/>
      <c r="AUW1124" s="158"/>
      <c r="AUX1124" s="158"/>
      <c r="AUY1124" s="158"/>
      <c r="AUZ1124" s="158"/>
      <c r="AVA1124" s="158"/>
      <c r="AVB1124" s="158"/>
      <c r="AVC1124" s="158"/>
      <c r="AVD1124" s="158"/>
      <c r="AVE1124" s="158"/>
      <c r="AVF1124" s="158"/>
      <c r="AVG1124" s="158"/>
      <c r="AVH1124" s="158"/>
      <c r="AVI1124" s="158"/>
      <c r="AVJ1124" s="158"/>
      <c r="AVK1124" s="158"/>
      <c r="AVL1124" s="158"/>
      <c r="AVM1124" s="158"/>
      <c r="AVN1124" s="158"/>
      <c r="AVO1124" s="158"/>
      <c r="AVP1124" s="158"/>
      <c r="AVQ1124" s="158"/>
      <c r="AVR1124" s="158"/>
      <c r="AVS1124" s="158"/>
      <c r="AVT1124" s="158"/>
      <c r="AVU1124" s="158"/>
      <c r="AVV1124" s="158"/>
      <c r="AVW1124" s="158"/>
      <c r="AVX1124" s="158"/>
      <c r="AVY1124" s="158"/>
      <c r="AVZ1124" s="158"/>
      <c r="AWA1124" s="158"/>
      <c r="AWB1124" s="158"/>
      <c r="AWC1124" s="158"/>
      <c r="AWD1124" s="158"/>
      <c r="AWE1124" s="158"/>
      <c r="AWF1124" s="158"/>
      <c r="AWG1124" s="158"/>
      <c r="AWH1124" s="158"/>
      <c r="AWI1124" s="158"/>
      <c r="AWJ1124" s="158"/>
      <c r="AWK1124" s="158"/>
      <c r="AWL1124" s="158"/>
      <c r="AWM1124" s="158"/>
      <c r="AWN1124" s="158"/>
      <c r="AWO1124" s="158"/>
      <c r="AWP1124" s="158"/>
      <c r="AWQ1124" s="158"/>
      <c r="AWR1124" s="158"/>
      <c r="AWS1124" s="158"/>
      <c r="AWT1124" s="158"/>
      <c r="AWU1124" s="158"/>
      <c r="AWV1124" s="158"/>
      <c r="AWW1124" s="158"/>
      <c r="AWX1124" s="158"/>
      <c r="AWY1124" s="158"/>
      <c r="AWZ1124" s="158"/>
      <c r="AXA1124" s="158"/>
      <c r="AXB1124" s="158"/>
      <c r="AXC1124" s="158"/>
      <c r="AXD1124" s="158"/>
      <c r="AXE1124" s="158"/>
      <c r="AXF1124" s="158"/>
      <c r="AXG1124" s="158"/>
      <c r="AXH1124" s="158"/>
      <c r="AXI1124" s="158"/>
      <c r="AXJ1124" s="158"/>
      <c r="AXK1124" s="158"/>
      <c r="AXL1124" s="158"/>
      <c r="AXM1124" s="158"/>
      <c r="AXN1124" s="158"/>
      <c r="AXO1124" s="158"/>
      <c r="AXP1124" s="158"/>
      <c r="AXQ1124" s="158"/>
      <c r="AXR1124" s="158"/>
      <c r="AXS1124" s="158"/>
      <c r="AXT1124" s="158"/>
      <c r="AXU1124" s="158"/>
      <c r="AXV1124" s="158"/>
      <c r="AXW1124" s="158"/>
      <c r="AXX1124" s="158"/>
      <c r="AXY1124" s="158"/>
      <c r="AXZ1124" s="158"/>
      <c r="AYA1124" s="158"/>
      <c r="AYB1124" s="158"/>
      <c r="AYC1124" s="158"/>
      <c r="AYD1124" s="158"/>
      <c r="AYE1124" s="158"/>
      <c r="AYF1124" s="158"/>
      <c r="AYG1124" s="158"/>
      <c r="AYH1124" s="158"/>
      <c r="AYI1124" s="158"/>
      <c r="AYJ1124" s="158"/>
      <c r="AYK1124" s="158"/>
      <c r="AYL1124" s="158"/>
      <c r="AYM1124" s="158"/>
      <c r="AYN1124" s="158"/>
      <c r="AYO1124" s="158"/>
      <c r="AYP1124" s="158"/>
      <c r="AYQ1124" s="158"/>
      <c r="AYR1124" s="158"/>
      <c r="AYS1124" s="158"/>
      <c r="AYT1124" s="158"/>
      <c r="AYU1124" s="158"/>
      <c r="AYV1124" s="158"/>
      <c r="AYW1124" s="158"/>
      <c r="AYX1124" s="158"/>
      <c r="AYY1124" s="158"/>
      <c r="AYZ1124" s="158"/>
      <c r="AZA1124" s="158"/>
      <c r="AZB1124" s="158"/>
      <c r="AZC1124" s="158"/>
      <c r="AZD1124" s="158"/>
      <c r="AZE1124" s="158"/>
      <c r="AZF1124" s="158"/>
      <c r="AZG1124" s="158"/>
      <c r="AZH1124" s="158"/>
      <c r="AZI1124" s="158"/>
      <c r="AZJ1124" s="158"/>
      <c r="AZK1124" s="158"/>
      <c r="AZL1124" s="158"/>
      <c r="AZM1124" s="158"/>
      <c r="AZN1124" s="158"/>
      <c r="AZO1124" s="158"/>
      <c r="AZP1124" s="158"/>
      <c r="AZQ1124" s="158"/>
      <c r="AZR1124" s="158"/>
      <c r="AZS1124" s="158"/>
      <c r="AZT1124" s="158"/>
      <c r="AZU1124" s="158"/>
      <c r="AZV1124" s="158"/>
      <c r="AZW1124" s="158"/>
      <c r="AZX1124" s="158"/>
      <c r="AZY1124" s="158"/>
      <c r="AZZ1124" s="158"/>
      <c r="BAA1124" s="158"/>
      <c r="BAB1124" s="158"/>
      <c r="BAC1124" s="158"/>
      <c r="BAD1124" s="158"/>
      <c r="BAE1124" s="158"/>
      <c r="BAF1124" s="158"/>
      <c r="BAG1124" s="158"/>
      <c r="BAH1124" s="158"/>
      <c r="BAI1124" s="158"/>
      <c r="BAJ1124" s="158"/>
      <c r="BAK1124" s="158"/>
      <c r="BAL1124" s="158"/>
      <c r="BAM1124" s="158"/>
      <c r="BAN1124" s="158"/>
      <c r="BAO1124" s="158"/>
      <c r="BAP1124" s="158"/>
      <c r="BAQ1124" s="158"/>
      <c r="BAR1124" s="158"/>
      <c r="BAS1124" s="158"/>
      <c r="BAT1124" s="158"/>
      <c r="BAU1124" s="158"/>
      <c r="BAV1124" s="158"/>
      <c r="BAW1124" s="158"/>
      <c r="BAX1124" s="158"/>
      <c r="BAY1124" s="158"/>
      <c r="BAZ1124" s="158"/>
      <c r="BBA1124" s="158"/>
      <c r="BBB1124" s="158"/>
      <c r="BBC1124" s="158"/>
      <c r="BBD1124" s="158"/>
      <c r="BBE1124" s="158"/>
      <c r="BBF1124" s="158"/>
      <c r="BBG1124" s="158"/>
      <c r="BBH1124" s="158"/>
      <c r="BBI1124" s="158"/>
      <c r="BBJ1124" s="158"/>
      <c r="BBK1124" s="158"/>
      <c r="BBL1124" s="158"/>
      <c r="BBM1124" s="158"/>
      <c r="BBN1124" s="158"/>
      <c r="BBO1124" s="158"/>
      <c r="BBP1124" s="158"/>
      <c r="BBQ1124" s="158"/>
      <c r="BBR1124" s="158"/>
      <c r="BBS1124" s="158"/>
      <c r="BBT1124" s="158"/>
      <c r="BBU1124" s="158"/>
      <c r="BBV1124" s="158"/>
      <c r="BBW1124" s="158"/>
      <c r="BBX1124" s="158"/>
      <c r="BBY1124" s="158"/>
      <c r="BBZ1124" s="158"/>
      <c r="BCA1124" s="158"/>
      <c r="BCB1124" s="158"/>
      <c r="BCC1124" s="158"/>
      <c r="BCD1124" s="158"/>
      <c r="BCE1124" s="158"/>
      <c r="BCF1124" s="158"/>
      <c r="BCG1124" s="158"/>
      <c r="BCH1124" s="158"/>
      <c r="BCI1124" s="158"/>
      <c r="BCJ1124" s="158"/>
      <c r="BCK1124" s="158"/>
      <c r="BCL1124" s="158"/>
      <c r="BCM1124" s="158"/>
      <c r="BCN1124" s="158"/>
      <c r="BCO1124" s="158"/>
      <c r="BCP1124" s="158"/>
      <c r="BCQ1124" s="158"/>
      <c r="BCR1124" s="158"/>
      <c r="BCS1124" s="158"/>
      <c r="BCT1124" s="158"/>
      <c r="BCU1124" s="158"/>
      <c r="BCV1124" s="158"/>
      <c r="BCW1124" s="158"/>
      <c r="BCX1124" s="158"/>
      <c r="BCY1124" s="158"/>
      <c r="BCZ1124" s="158"/>
      <c r="BDA1124" s="158"/>
      <c r="BDB1124" s="158"/>
      <c r="BDC1124" s="158"/>
      <c r="BDD1124" s="158"/>
      <c r="BDE1124" s="158"/>
      <c r="BDF1124" s="158"/>
      <c r="BDG1124" s="158"/>
      <c r="BDH1124" s="158"/>
      <c r="BDI1124" s="158"/>
      <c r="BDJ1124" s="158"/>
      <c r="BDK1124" s="158"/>
      <c r="BDL1124" s="158"/>
      <c r="BDM1124" s="158"/>
      <c r="BDN1124" s="158"/>
      <c r="BDO1124" s="158"/>
      <c r="BDP1124" s="158"/>
      <c r="BDQ1124" s="158"/>
      <c r="BDR1124" s="158"/>
      <c r="BDS1124" s="158"/>
      <c r="BDT1124" s="158"/>
      <c r="BDU1124" s="158"/>
      <c r="BDV1124" s="158"/>
      <c r="BDW1124" s="158"/>
      <c r="BDX1124" s="158"/>
      <c r="BDY1124" s="158"/>
      <c r="BDZ1124" s="158"/>
      <c r="BEA1124" s="158"/>
      <c r="BEB1124" s="158"/>
      <c r="BEC1124" s="158"/>
      <c r="BED1124" s="158"/>
      <c r="BEE1124" s="158"/>
      <c r="BEF1124" s="158"/>
      <c r="BEG1124" s="158"/>
      <c r="BEH1124" s="158"/>
      <c r="BEI1124" s="158"/>
      <c r="BEJ1124" s="158"/>
      <c r="BEK1124" s="158"/>
      <c r="BEL1124" s="158"/>
      <c r="BEM1124" s="158"/>
      <c r="BEN1124" s="158"/>
      <c r="BEO1124" s="158"/>
      <c r="BEP1124" s="158"/>
      <c r="BEQ1124" s="158"/>
      <c r="BER1124" s="158"/>
      <c r="BES1124" s="158"/>
      <c r="BET1124" s="158"/>
      <c r="BEU1124" s="158"/>
      <c r="BEV1124" s="158"/>
      <c r="BEW1124" s="158"/>
      <c r="BEX1124" s="158"/>
      <c r="BEY1124" s="158"/>
      <c r="BEZ1124" s="158"/>
      <c r="BFA1124" s="158"/>
      <c r="BFB1124" s="158"/>
      <c r="BFC1124" s="158"/>
      <c r="BFD1124" s="158"/>
      <c r="BFE1124" s="158"/>
      <c r="BFF1124" s="158"/>
      <c r="BFG1124" s="158"/>
      <c r="BFH1124" s="158"/>
      <c r="BFI1124" s="158"/>
      <c r="BFJ1124" s="158"/>
      <c r="BFK1124" s="158"/>
      <c r="BFL1124" s="158"/>
      <c r="BFM1124" s="158"/>
      <c r="BFN1124" s="158"/>
      <c r="BFO1124" s="158"/>
      <c r="BFP1124" s="158"/>
      <c r="BFQ1124" s="158"/>
      <c r="BFR1124" s="158"/>
      <c r="BFS1124" s="158"/>
      <c r="BFT1124" s="158"/>
      <c r="BFU1124" s="158"/>
      <c r="BFV1124" s="158"/>
      <c r="BFW1124" s="158"/>
      <c r="BFX1124" s="158"/>
      <c r="BFY1124" s="158"/>
      <c r="BFZ1124" s="158"/>
      <c r="BGA1124" s="158"/>
      <c r="BGB1124" s="158"/>
      <c r="BGC1124" s="158"/>
      <c r="BGD1124" s="158"/>
      <c r="BGE1124" s="158"/>
      <c r="BGF1124" s="158"/>
      <c r="BGG1124" s="158"/>
      <c r="BGH1124" s="158"/>
      <c r="BGI1124" s="158"/>
      <c r="BGJ1124" s="158"/>
      <c r="BGK1124" s="158"/>
      <c r="BGL1124" s="158"/>
      <c r="BGM1124" s="158"/>
      <c r="BGN1124" s="158"/>
      <c r="BGO1124" s="158"/>
      <c r="BGP1124" s="158"/>
      <c r="BGQ1124" s="158"/>
      <c r="BGR1124" s="158"/>
      <c r="BGS1124" s="158"/>
      <c r="BGT1124" s="158"/>
      <c r="BGU1124" s="158"/>
      <c r="BGV1124" s="158"/>
      <c r="BGW1124" s="158"/>
      <c r="BGX1124" s="158"/>
      <c r="BGY1124" s="158"/>
      <c r="BGZ1124" s="158"/>
      <c r="BHA1124" s="158"/>
      <c r="BHB1124" s="158"/>
      <c r="BHC1124" s="158"/>
      <c r="BHD1124" s="158"/>
      <c r="BHE1124" s="158"/>
      <c r="BHF1124" s="158"/>
      <c r="BHG1124" s="158"/>
      <c r="BHH1124" s="158"/>
      <c r="BHI1124" s="158"/>
      <c r="BHJ1124" s="158"/>
      <c r="BHK1124" s="158"/>
      <c r="BHL1124" s="158"/>
      <c r="BHM1124" s="158"/>
      <c r="BHN1124" s="158"/>
      <c r="BHO1124" s="158"/>
      <c r="BHP1124" s="158"/>
      <c r="BHQ1124" s="158"/>
      <c r="BHR1124" s="158"/>
      <c r="BHS1124" s="158"/>
      <c r="BHT1124" s="158"/>
      <c r="BHU1124" s="158"/>
      <c r="BHV1124" s="158"/>
      <c r="BHW1124" s="158"/>
      <c r="BHX1124" s="158"/>
      <c r="BHY1124" s="158"/>
      <c r="BHZ1124" s="158"/>
      <c r="BIA1124" s="158"/>
      <c r="BIB1124" s="158"/>
      <c r="BIC1124" s="158"/>
      <c r="BID1124" s="158"/>
      <c r="BIE1124" s="158"/>
      <c r="BIF1124" s="158"/>
      <c r="BIG1124" s="158"/>
      <c r="BIH1124" s="158"/>
      <c r="BII1124" s="158"/>
      <c r="BIJ1124" s="158"/>
      <c r="BIK1124" s="158"/>
      <c r="BIL1124" s="158"/>
      <c r="BIM1124" s="158"/>
      <c r="BIN1124" s="158"/>
      <c r="BIO1124" s="158"/>
      <c r="BIP1124" s="158"/>
      <c r="BIQ1124" s="158"/>
      <c r="BIR1124" s="158"/>
      <c r="BIS1124" s="158"/>
      <c r="BIT1124" s="158"/>
      <c r="BIU1124" s="158"/>
      <c r="BIV1124" s="158"/>
      <c r="BIW1124" s="158"/>
      <c r="BIX1124" s="158"/>
      <c r="BIY1124" s="158"/>
      <c r="BIZ1124" s="158"/>
      <c r="BJA1124" s="158"/>
      <c r="BJB1124" s="158"/>
      <c r="BJC1124" s="158"/>
      <c r="BJD1124" s="158"/>
      <c r="BJE1124" s="158"/>
      <c r="BJF1124" s="158"/>
      <c r="BJG1124" s="158"/>
      <c r="BJH1124" s="158"/>
      <c r="BJI1124" s="158"/>
      <c r="BJJ1124" s="158"/>
      <c r="BJK1124" s="158"/>
      <c r="BJL1124" s="158"/>
      <c r="BJM1124" s="158"/>
      <c r="BJN1124" s="158"/>
      <c r="BJO1124" s="158"/>
      <c r="BJP1124" s="158"/>
      <c r="BJQ1124" s="158"/>
      <c r="BJR1124" s="158"/>
      <c r="BJS1124" s="158"/>
      <c r="BJT1124" s="158"/>
      <c r="BJU1124" s="158"/>
      <c r="BJV1124" s="158"/>
      <c r="BJW1124" s="158"/>
      <c r="BJX1124" s="158"/>
      <c r="BJY1124" s="158"/>
      <c r="BJZ1124" s="158"/>
      <c r="BKA1124" s="158"/>
      <c r="BKB1124" s="158"/>
      <c r="BKC1124" s="158"/>
      <c r="BKD1124" s="158"/>
      <c r="BKE1124" s="158"/>
      <c r="BKF1124" s="158"/>
      <c r="BKG1124" s="158"/>
      <c r="BKH1124" s="158"/>
      <c r="BKI1124" s="158"/>
      <c r="BKJ1124" s="158"/>
      <c r="BKK1124" s="158"/>
      <c r="BKL1124" s="158"/>
      <c r="BKM1124" s="158"/>
      <c r="BKN1124" s="158"/>
      <c r="BKO1124" s="158"/>
      <c r="BKP1124" s="158"/>
      <c r="BKQ1124" s="158"/>
      <c r="BKR1124" s="158"/>
      <c r="BKS1124" s="158"/>
      <c r="BKT1124" s="158"/>
      <c r="BKU1124" s="158"/>
      <c r="BKV1124" s="158"/>
      <c r="BKW1124" s="158"/>
      <c r="BKX1124" s="158"/>
      <c r="BKY1124" s="158"/>
      <c r="BKZ1124" s="158"/>
      <c r="BLA1124" s="158"/>
      <c r="BLB1124" s="158"/>
      <c r="BLC1124" s="158"/>
      <c r="BLD1124" s="158"/>
      <c r="BLE1124" s="158"/>
      <c r="BLF1124" s="158"/>
      <c r="BLG1124" s="158"/>
      <c r="BLH1124" s="158"/>
      <c r="BLI1124" s="158"/>
      <c r="BLJ1124" s="158"/>
      <c r="BLK1124" s="158"/>
      <c r="BLL1124" s="158"/>
      <c r="BLM1124" s="158"/>
      <c r="BLN1124" s="158"/>
      <c r="BLO1124" s="158"/>
      <c r="BLP1124" s="158"/>
      <c r="BLQ1124" s="158"/>
      <c r="BLR1124" s="158"/>
      <c r="BLS1124" s="158"/>
      <c r="BLT1124" s="158"/>
      <c r="BLU1124" s="158"/>
      <c r="BLV1124" s="158"/>
      <c r="BLW1124" s="158"/>
      <c r="BLX1124" s="158"/>
      <c r="BLY1124" s="158"/>
      <c r="BLZ1124" s="158"/>
      <c r="BMA1124" s="158"/>
      <c r="BMB1124" s="158"/>
      <c r="BMC1124" s="158"/>
      <c r="BMD1124" s="158"/>
      <c r="BME1124" s="158"/>
      <c r="BMF1124" s="158"/>
      <c r="BMG1124" s="158"/>
      <c r="BMH1124" s="158"/>
      <c r="BMI1124" s="158"/>
      <c r="BMJ1124" s="158"/>
      <c r="BMK1124" s="158"/>
      <c r="BML1124" s="158"/>
      <c r="BMM1124" s="158"/>
      <c r="BMN1124" s="158"/>
      <c r="BMO1124" s="158"/>
      <c r="BMP1124" s="158"/>
      <c r="BMQ1124" s="158"/>
      <c r="BMR1124" s="158"/>
      <c r="BMS1124" s="158"/>
      <c r="BMT1124" s="158"/>
      <c r="BMU1124" s="158"/>
      <c r="BMV1124" s="158"/>
      <c r="BMW1124" s="158"/>
      <c r="BMX1124" s="158"/>
      <c r="BMY1124" s="158"/>
      <c r="BMZ1124" s="158"/>
      <c r="BNA1124" s="158"/>
      <c r="BNB1124" s="158"/>
      <c r="BNC1124" s="158"/>
      <c r="BND1124" s="158"/>
      <c r="BNE1124" s="158"/>
      <c r="BNF1124" s="158"/>
      <c r="BNG1124" s="158"/>
      <c r="BNH1124" s="158"/>
      <c r="BNI1124" s="158"/>
      <c r="BNJ1124" s="158"/>
      <c r="BNK1124" s="158"/>
      <c r="BNL1124" s="158"/>
      <c r="BNM1124" s="158"/>
      <c r="BNN1124" s="158"/>
      <c r="BNO1124" s="158"/>
      <c r="BNP1124" s="158"/>
      <c r="BNQ1124" s="158"/>
      <c r="BNR1124" s="158"/>
      <c r="BNS1124" s="158"/>
      <c r="BNT1124" s="158"/>
      <c r="BNU1124" s="158"/>
      <c r="BNV1124" s="158"/>
      <c r="BNW1124" s="158"/>
      <c r="BNX1124" s="158"/>
      <c r="BNY1124" s="158"/>
      <c r="BNZ1124" s="158"/>
      <c r="BOA1124" s="158"/>
      <c r="BOB1124" s="158"/>
      <c r="BOC1124" s="158"/>
      <c r="BOD1124" s="158"/>
      <c r="BOE1124" s="158"/>
      <c r="BOF1124" s="158"/>
      <c r="BOG1124" s="158"/>
      <c r="BOH1124" s="158"/>
      <c r="BOI1124" s="158"/>
      <c r="BOJ1124" s="158"/>
      <c r="BOK1124" s="158"/>
      <c r="BOL1124" s="158"/>
      <c r="BOM1124" s="158"/>
      <c r="BON1124" s="158"/>
      <c r="BOO1124" s="158"/>
      <c r="BOP1124" s="158"/>
      <c r="BOQ1124" s="158"/>
      <c r="BOR1124" s="158"/>
      <c r="BOS1124" s="158"/>
      <c r="BOT1124" s="158"/>
      <c r="BOU1124" s="158"/>
      <c r="BOV1124" s="158"/>
      <c r="BOW1124" s="158"/>
      <c r="BOX1124" s="158"/>
      <c r="BOY1124" s="158"/>
      <c r="BOZ1124" s="158"/>
      <c r="BPA1124" s="158"/>
      <c r="BPB1124" s="158"/>
      <c r="BPC1124" s="158"/>
      <c r="BPD1124" s="158"/>
      <c r="BPE1124" s="158"/>
      <c r="BPF1124" s="158"/>
      <c r="BPG1124" s="158"/>
      <c r="BPH1124" s="158"/>
      <c r="BPI1124" s="158"/>
      <c r="BPJ1124" s="158"/>
      <c r="BPK1124" s="158"/>
      <c r="BPL1124" s="158"/>
      <c r="BPM1124" s="158"/>
      <c r="BPN1124" s="158"/>
      <c r="BPO1124" s="158"/>
      <c r="BPP1124" s="158"/>
      <c r="BPQ1124" s="158"/>
      <c r="BPR1124" s="158"/>
      <c r="BPS1124" s="158"/>
      <c r="BPT1124" s="158"/>
      <c r="BPU1124" s="158"/>
      <c r="BPV1124" s="158"/>
      <c r="BPW1124" s="158"/>
      <c r="BPX1124" s="158"/>
      <c r="BPY1124" s="158"/>
      <c r="BPZ1124" s="158"/>
      <c r="BQA1124" s="158"/>
      <c r="BQB1124" s="158"/>
      <c r="BQC1124" s="158"/>
      <c r="BQD1124" s="158"/>
      <c r="BQE1124" s="158"/>
      <c r="BQF1124" s="158"/>
      <c r="BQG1124" s="158"/>
      <c r="BQH1124" s="158"/>
      <c r="BQI1124" s="158"/>
      <c r="BQJ1124" s="158"/>
      <c r="BQK1124" s="158"/>
      <c r="BQL1124" s="158"/>
      <c r="BQM1124" s="158"/>
      <c r="BQN1124" s="158"/>
      <c r="BQO1124" s="158"/>
      <c r="BQP1124" s="158"/>
      <c r="BQQ1124" s="158"/>
      <c r="BQR1124" s="158"/>
      <c r="BQS1124" s="158"/>
      <c r="BQT1124" s="158"/>
      <c r="BQU1124" s="158"/>
      <c r="BQV1124" s="158"/>
      <c r="BQW1124" s="158"/>
      <c r="BQX1124" s="158"/>
      <c r="BQY1124" s="158"/>
      <c r="BQZ1124" s="158"/>
      <c r="BRA1124" s="158"/>
      <c r="BRB1124" s="158"/>
      <c r="BRC1124" s="158"/>
      <c r="BRD1124" s="158"/>
      <c r="BRE1124" s="158"/>
      <c r="BRF1124" s="158"/>
      <c r="BRG1124" s="158"/>
      <c r="BRH1124" s="158"/>
      <c r="BRI1124" s="158"/>
      <c r="BRJ1124" s="158"/>
      <c r="BRK1124" s="158"/>
      <c r="BRL1124" s="158"/>
      <c r="BRM1124" s="158"/>
      <c r="BRN1124" s="158"/>
      <c r="BRO1124" s="158"/>
      <c r="BRP1124" s="158"/>
      <c r="BRQ1124" s="158"/>
      <c r="BRR1124" s="158"/>
      <c r="BRS1124" s="158"/>
      <c r="BRT1124" s="158"/>
      <c r="BRU1124" s="158"/>
      <c r="BRV1124" s="158"/>
      <c r="BRW1124" s="158"/>
      <c r="BRX1124" s="158"/>
      <c r="BRY1124" s="158"/>
      <c r="BRZ1124" s="158"/>
      <c r="BSA1124" s="158"/>
      <c r="BSB1124" s="158"/>
      <c r="BSC1124" s="158"/>
      <c r="BSD1124" s="158"/>
      <c r="BSE1124" s="158"/>
      <c r="BSF1124" s="158"/>
      <c r="BSG1124" s="158"/>
      <c r="BSH1124" s="158"/>
      <c r="BSI1124" s="158"/>
      <c r="BSJ1124" s="158"/>
      <c r="BSK1124" s="158"/>
      <c r="BSL1124" s="158"/>
      <c r="BSM1124" s="158"/>
      <c r="BSN1124" s="158"/>
      <c r="BSO1124" s="158"/>
      <c r="BSP1124" s="158"/>
      <c r="BSQ1124" s="158"/>
      <c r="BSR1124" s="158"/>
      <c r="BSS1124" s="158"/>
      <c r="BST1124" s="158"/>
      <c r="BSU1124" s="158"/>
      <c r="BSV1124" s="158"/>
      <c r="BSW1124" s="158"/>
      <c r="BSX1124" s="158"/>
      <c r="BSY1124" s="158"/>
      <c r="BSZ1124" s="158"/>
      <c r="BTA1124" s="158"/>
      <c r="BTB1124" s="158"/>
      <c r="BTC1124" s="158"/>
      <c r="BTD1124" s="158"/>
      <c r="BTE1124" s="158"/>
      <c r="BTF1124" s="158"/>
      <c r="BTG1124" s="158"/>
      <c r="BTH1124" s="158"/>
      <c r="BTI1124" s="158"/>
      <c r="BTJ1124" s="158"/>
      <c r="BTK1124" s="158"/>
      <c r="BTL1124" s="158"/>
      <c r="BTM1124" s="158"/>
      <c r="BTN1124" s="158"/>
      <c r="BTO1124" s="158"/>
      <c r="BTP1124" s="158"/>
      <c r="BTQ1124" s="158"/>
      <c r="BTR1124" s="158"/>
      <c r="BTS1124" s="158"/>
      <c r="BTT1124" s="158"/>
      <c r="BTU1124" s="158"/>
      <c r="BTV1124" s="158"/>
      <c r="BTW1124" s="158"/>
      <c r="BTX1124" s="158"/>
      <c r="BTY1124" s="158"/>
      <c r="BTZ1124" s="158"/>
      <c r="BUA1124" s="158"/>
      <c r="BUB1124" s="158"/>
      <c r="BUC1124" s="158"/>
      <c r="BUD1124" s="158"/>
      <c r="BUE1124" s="158"/>
      <c r="BUF1124" s="158"/>
      <c r="BUG1124" s="158"/>
      <c r="BUH1124" s="158"/>
      <c r="BUI1124" s="158"/>
      <c r="BUJ1124" s="158"/>
      <c r="BUK1124" s="158"/>
      <c r="BUL1124" s="158"/>
      <c r="BUM1124" s="158"/>
      <c r="BUN1124" s="158"/>
      <c r="BUO1124" s="158"/>
      <c r="BUP1124" s="158"/>
      <c r="BUQ1124" s="158"/>
      <c r="BUR1124" s="158"/>
      <c r="BUS1124" s="158"/>
      <c r="BUT1124" s="158"/>
      <c r="BUU1124" s="158"/>
      <c r="BUV1124" s="158"/>
      <c r="BUW1124" s="158"/>
      <c r="BUX1124" s="158"/>
      <c r="BUY1124" s="158"/>
      <c r="BUZ1124" s="158"/>
      <c r="BVA1124" s="158"/>
      <c r="BVB1124" s="158"/>
      <c r="BVC1124" s="158"/>
      <c r="BVD1124" s="158"/>
      <c r="BVE1124" s="158"/>
      <c r="BVF1124" s="158"/>
      <c r="BVG1124" s="158"/>
      <c r="BVH1124" s="158"/>
      <c r="BVI1124" s="158"/>
      <c r="BVJ1124" s="158"/>
      <c r="BVK1124" s="158"/>
      <c r="BVL1124" s="158"/>
      <c r="BVM1124" s="158"/>
      <c r="BVN1124" s="158"/>
      <c r="BVO1124" s="158"/>
      <c r="BVP1124" s="158"/>
      <c r="BVQ1124" s="158"/>
      <c r="BVR1124" s="158"/>
      <c r="BVS1124" s="158"/>
      <c r="BVT1124" s="158"/>
      <c r="BVU1124" s="158"/>
      <c r="BVV1124" s="158"/>
      <c r="BVW1124" s="158"/>
      <c r="BVX1124" s="158"/>
      <c r="BVY1124" s="158"/>
      <c r="BVZ1124" s="158"/>
      <c r="BWA1124" s="158"/>
      <c r="BWB1124" s="158"/>
      <c r="BWC1124" s="158"/>
      <c r="BWD1124" s="158"/>
      <c r="BWE1124" s="158"/>
      <c r="BWF1124" s="158"/>
      <c r="BWG1124" s="158"/>
      <c r="BWH1124" s="158"/>
      <c r="BWI1124" s="158"/>
      <c r="BWJ1124" s="158"/>
      <c r="BWK1124" s="158"/>
      <c r="BWL1124" s="158"/>
      <c r="BWM1124" s="158"/>
      <c r="BWN1124" s="158"/>
      <c r="BWO1124" s="158"/>
      <c r="BWP1124" s="158"/>
      <c r="BWQ1124" s="158"/>
      <c r="BWR1124" s="158"/>
      <c r="BWS1124" s="158"/>
      <c r="BWT1124" s="158"/>
      <c r="BWU1124" s="158"/>
      <c r="BWV1124" s="158"/>
      <c r="BWW1124" s="158"/>
      <c r="BWX1124" s="158"/>
      <c r="BWY1124" s="158"/>
      <c r="BWZ1124" s="158"/>
      <c r="BXA1124" s="158"/>
      <c r="BXB1124" s="158"/>
      <c r="BXC1124" s="158"/>
      <c r="BXD1124" s="158"/>
      <c r="BXE1124" s="158"/>
      <c r="BXF1124" s="158"/>
      <c r="BXG1124" s="158"/>
      <c r="BXH1124" s="158"/>
      <c r="BXI1124" s="158"/>
      <c r="BXJ1124" s="158"/>
      <c r="BXK1124" s="158"/>
      <c r="BXL1124" s="158"/>
      <c r="BXM1124" s="158"/>
      <c r="BXN1124" s="158"/>
      <c r="BXO1124" s="158"/>
      <c r="BXP1124" s="158"/>
      <c r="BXQ1124" s="158"/>
      <c r="BXR1124" s="158"/>
      <c r="BXS1124" s="158"/>
      <c r="BXT1124" s="158"/>
      <c r="BXU1124" s="158"/>
      <c r="BXV1124" s="158"/>
      <c r="BXW1124" s="158"/>
      <c r="BXX1124" s="158"/>
      <c r="BXY1124" s="158"/>
      <c r="BXZ1124" s="158"/>
      <c r="BYA1124" s="158"/>
      <c r="BYB1124" s="158"/>
      <c r="BYC1124" s="158"/>
      <c r="BYD1124" s="158"/>
      <c r="BYE1124" s="158"/>
      <c r="BYF1124" s="158"/>
      <c r="BYG1124" s="158"/>
      <c r="BYH1124" s="158"/>
      <c r="BYI1124" s="158"/>
      <c r="BYJ1124" s="158"/>
      <c r="BYK1124" s="158"/>
      <c r="BYL1124" s="158"/>
      <c r="BYM1124" s="158"/>
      <c r="BYN1124" s="158"/>
      <c r="BYO1124" s="158"/>
      <c r="BYP1124" s="158"/>
    </row>
    <row r="1125" spans="1:2018" s="101" customFormat="1" ht="12.75" customHeight="1">
      <c r="C1125" s="245">
        <v>2020</v>
      </c>
      <c r="D1125" s="105" t="s">
        <v>203</v>
      </c>
      <c r="E1125" s="105" t="s">
        <v>197</v>
      </c>
      <c r="H1125" s="187">
        <f>INDEX(Inputs!$T$260:$T$287,MATCH($B1109,Inputs!$C$260:$C$287,0))/conv_2020_2015</f>
        <v>0</v>
      </c>
      <c r="I1125" s="176"/>
      <c r="J1125" s="176">
        <f t="shared" ref="J1125:AO1125" si="3590">IF($I1111="n/a",0,IF(J$4&gt;third_reg_period,IF(J$4&lt;=$I1111+$C1125,$H1125/($I1111-5),IF(AND($H1125&lt;&gt;0,I1125=0,J$4=$C1125+$I1111+1),$H1125,0)),0))</f>
        <v>0</v>
      </c>
      <c r="K1125" s="176">
        <f t="shared" si="3590"/>
        <v>0</v>
      </c>
      <c r="L1125" s="176">
        <f t="shared" si="3590"/>
        <v>0</v>
      </c>
      <c r="M1125" s="176">
        <f t="shared" si="3590"/>
        <v>0</v>
      </c>
      <c r="N1125" s="176">
        <f t="shared" si="3590"/>
        <v>0</v>
      </c>
      <c r="O1125" s="176">
        <f t="shared" si="3590"/>
        <v>0</v>
      </c>
      <c r="P1125" s="176">
        <f t="shared" si="3590"/>
        <v>0</v>
      </c>
      <c r="Q1125" s="176">
        <f t="shared" si="3590"/>
        <v>0</v>
      </c>
      <c r="R1125" s="176">
        <f t="shared" si="3590"/>
        <v>0</v>
      </c>
      <c r="S1125" s="176">
        <f t="shared" si="3590"/>
        <v>0</v>
      </c>
      <c r="T1125" s="176">
        <f t="shared" si="3590"/>
        <v>0</v>
      </c>
      <c r="U1125" s="176">
        <f t="shared" si="3590"/>
        <v>0</v>
      </c>
      <c r="V1125" s="176">
        <f t="shared" si="3590"/>
        <v>0</v>
      </c>
      <c r="W1125" s="176">
        <f t="shared" si="3590"/>
        <v>0</v>
      </c>
      <c r="X1125" s="176">
        <f t="shared" si="3590"/>
        <v>0</v>
      </c>
      <c r="Y1125" s="176">
        <f t="shared" si="3590"/>
        <v>0</v>
      </c>
      <c r="Z1125" s="176">
        <f t="shared" si="3590"/>
        <v>0</v>
      </c>
      <c r="AA1125" s="176">
        <f t="shared" si="3590"/>
        <v>0</v>
      </c>
      <c r="AB1125" s="176">
        <f t="shared" si="3590"/>
        <v>0</v>
      </c>
      <c r="AC1125" s="176">
        <f t="shared" si="3590"/>
        <v>0</v>
      </c>
      <c r="AD1125" s="176">
        <f t="shared" si="3590"/>
        <v>0</v>
      </c>
      <c r="AE1125" s="176">
        <f t="shared" si="3590"/>
        <v>0</v>
      </c>
      <c r="AF1125" s="176">
        <f t="shared" si="3590"/>
        <v>0</v>
      </c>
      <c r="AG1125" s="176">
        <f t="shared" si="3590"/>
        <v>0</v>
      </c>
      <c r="AH1125" s="176">
        <f t="shared" si="3590"/>
        <v>0</v>
      </c>
      <c r="AI1125" s="176">
        <f t="shared" si="3590"/>
        <v>0</v>
      </c>
      <c r="AJ1125" s="176">
        <f t="shared" si="3590"/>
        <v>0</v>
      </c>
      <c r="AK1125" s="176">
        <f t="shared" si="3590"/>
        <v>0</v>
      </c>
      <c r="AL1125" s="176">
        <f t="shared" si="3590"/>
        <v>0</v>
      </c>
      <c r="AM1125" s="176">
        <f t="shared" si="3590"/>
        <v>0</v>
      </c>
      <c r="AN1125" s="176">
        <f t="shared" si="3590"/>
        <v>0</v>
      </c>
      <c r="AO1125" s="176">
        <f t="shared" si="3590"/>
        <v>0</v>
      </c>
      <c r="AP1125" s="176">
        <f t="shared" ref="AP1125:BU1125" si="3591">IF($I1111="n/a",0,IF(AP$4&gt;third_reg_period,IF(AP$4&lt;=$I1111+$C1125,$H1125/($I1111-5),IF(AND($H1125&lt;&gt;0,AO1125=0,AP$4=$C1125+$I1111+1),$H1125,0)),0))</f>
        <v>0</v>
      </c>
      <c r="AQ1125" s="176">
        <f t="shared" si="3591"/>
        <v>0</v>
      </c>
      <c r="AR1125" s="176">
        <f t="shared" si="3591"/>
        <v>0</v>
      </c>
      <c r="AS1125" s="176">
        <f t="shared" si="3591"/>
        <v>0</v>
      </c>
      <c r="AT1125" s="176">
        <f t="shared" si="3591"/>
        <v>0</v>
      </c>
      <c r="AU1125" s="176">
        <f t="shared" si="3591"/>
        <v>0</v>
      </c>
      <c r="AV1125" s="176">
        <f t="shared" si="3591"/>
        <v>0</v>
      </c>
      <c r="AW1125" s="176">
        <f t="shared" si="3591"/>
        <v>0</v>
      </c>
      <c r="AX1125" s="176">
        <f t="shared" si="3591"/>
        <v>0</v>
      </c>
      <c r="AY1125" s="176">
        <f t="shared" si="3591"/>
        <v>0</v>
      </c>
      <c r="AZ1125" s="176">
        <f t="shared" si="3591"/>
        <v>0</v>
      </c>
      <c r="BA1125" s="176">
        <f t="shared" si="3591"/>
        <v>0</v>
      </c>
      <c r="BB1125" s="176">
        <f t="shared" si="3591"/>
        <v>0</v>
      </c>
      <c r="BC1125" s="176">
        <f t="shared" si="3591"/>
        <v>0</v>
      </c>
      <c r="BD1125" s="176">
        <f t="shared" si="3591"/>
        <v>0</v>
      </c>
      <c r="BE1125" s="176">
        <f t="shared" si="3591"/>
        <v>0</v>
      </c>
      <c r="BF1125" s="176">
        <f t="shared" si="3591"/>
        <v>0</v>
      </c>
      <c r="BG1125" s="176">
        <f t="shared" si="3591"/>
        <v>0</v>
      </c>
      <c r="BH1125" s="176">
        <f t="shared" si="3591"/>
        <v>0</v>
      </c>
      <c r="BI1125" s="176">
        <f t="shared" si="3591"/>
        <v>0</v>
      </c>
      <c r="BJ1125" s="176">
        <f t="shared" si="3591"/>
        <v>0</v>
      </c>
      <c r="BK1125" s="176">
        <f t="shared" si="3591"/>
        <v>0</v>
      </c>
      <c r="BL1125" s="176">
        <f t="shared" si="3591"/>
        <v>0</v>
      </c>
      <c r="BM1125" s="176">
        <f t="shared" si="3591"/>
        <v>0</v>
      </c>
      <c r="BN1125" s="176">
        <f t="shared" si="3591"/>
        <v>0</v>
      </c>
      <c r="BO1125" s="176">
        <f t="shared" si="3591"/>
        <v>0</v>
      </c>
      <c r="BP1125" s="176">
        <f t="shared" si="3591"/>
        <v>0</v>
      </c>
      <c r="BQ1125" s="176">
        <f t="shared" si="3591"/>
        <v>0</v>
      </c>
      <c r="BR1125" s="176">
        <f t="shared" si="3591"/>
        <v>0</v>
      </c>
      <c r="BS1125" s="176">
        <f t="shared" si="3591"/>
        <v>0</v>
      </c>
      <c r="BT1125" s="176">
        <f t="shared" si="3591"/>
        <v>0</v>
      </c>
      <c r="BU1125" s="176">
        <f t="shared" si="3591"/>
        <v>0</v>
      </c>
      <c r="BV1125" s="176">
        <f t="shared" ref="BV1125:CF1125" si="3592">IF($I1111="n/a",0,IF(BV$4&gt;third_reg_period,IF(BV$4&lt;=$I1111+$C1125,$H1125/($I1111-5),IF(AND($H1125&lt;&gt;0,BU1125=0,BV$4=$C1125+$I1111+1),$H1125,0)),0))</f>
        <v>0</v>
      </c>
      <c r="BW1125" s="176">
        <f t="shared" si="3592"/>
        <v>0</v>
      </c>
      <c r="BX1125" s="176">
        <f t="shared" si="3592"/>
        <v>0</v>
      </c>
      <c r="BY1125" s="176">
        <f t="shared" si="3592"/>
        <v>0</v>
      </c>
      <c r="BZ1125" s="176">
        <f t="shared" si="3592"/>
        <v>0</v>
      </c>
      <c r="CA1125" s="176">
        <f t="shared" si="3592"/>
        <v>0</v>
      </c>
      <c r="CB1125" s="176">
        <f t="shared" si="3592"/>
        <v>0</v>
      </c>
      <c r="CC1125" s="176">
        <f t="shared" si="3592"/>
        <v>0</v>
      </c>
      <c r="CD1125" s="176">
        <f t="shared" si="3592"/>
        <v>0</v>
      </c>
      <c r="CE1125" s="176">
        <f t="shared" si="3592"/>
        <v>0</v>
      </c>
      <c r="CF1125" s="176">
        <f t="shared" si="3592"/>
        <v>0</v>
      </c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  <c r="DZ1125" s="158"/>
      <c r="EA1125" s="158"/>
      <c r="EB1125" s="158"/>
      <c r="EC1125" s="158"/>
      <c r="ED1125" s="158"/>
      <c r="EE1125" s="158"/>
      <c r="EF1125" s="158"/>
      <c r="EG1125" s="158"/>
      <c r="EH1125" s="158"/>
      <c r="EI1125" s="158"/>
      <c r="EJ1125" s="158"/>
      <c r="EK1125" s="158"/>
      <c r="EL1125" s="158"/>
      <c r="EM1125" s="158"/>
      <c r="EN1125" s="158"/>
      <c r="EO1125" s="158"/>
      <c r="EP1125" s="158"/>
      <c r="EQ1125" s="158"/>
      <c r="ER1125" s="158"/>
      <c r="ES1125" s="158"/>
      <c r="ET1125" s="158"/>
      <c r="EU1125" s="158"/>
      <c r="EV1125" s="158"/>
      <c r="EW1125" s="158"/>
      <c r="EX1125" s="158"/>
      <c r="EY1125" s="158"/>
      <c r="EZ1125" s="158"/>
      <c r="FA1125" s="158"/>
      <c r="FB1125" s="158"/>
      <c r="FC1125" s="158"/>
      <c r="FD1125" s="158"/>
      <c r="FE1125" s="158"/>
      <c r="FF1125" s="158"/>
      <c r="FG1125" s="158"/>
      <c r="FH1125" s="158"/>
      <c r="FI1125" s="158"/>
      <c r="FJ1125" s="158"/>
      <c r="FK1125" s="158"/>
      <c r="FL1125" s="158"/>
      <c r="FM1125" s="158"/>
      <c r="FN1125" s="158"/>
      <c r="FO1125" s="158"/>
      <c r="FP1125" s="158"/>
      <c r="FQ1125" s="158"/>
      <c r="FR1125" s="158"/>
      <c r="FS1125" s="158"/>
      <c r="FT1125" s="158"/>
      <c r="FU1125" s="158"/>
      <c r="FV1125" s="158"/>
      <c r="FW1125" s="158"/>
      <c r="FX1125" s="158"/>
      <c r="FY1125" s="158"/>
      <c r="FZ1125" s="158"/>
      <c r="GA1125" s="158"/>
      <c r="GB1125" s="158"/>
      <c r="GC1125" s="158"/>
      <c r="GD1125" s="158"/>
      <c r="GE1125" s="158"/>
      <c r="GF1125" s="158"/>
      <c r="GG1125" s="158"/>
      <c r="GH1125" s="158"/>
      <c r="GI1125" s="158"/>
      <c r="GJ1125" s="158"/>
      <c r="GK1125" s="158"/>
      <c r="GL1125" s="158"/>
      <c r="GM1125" s="158"/>
      <c r="GN1125" s="158"/>
      <c r="GO1125" s="158"/>
      <c r="GP1125" s="158"/>
      <c r="GQ1125" s="158"/>
      <c r="GR1125" s="158"/>
      <c r="GS1125" s="158"/>
      <c r="GT1125" s="158"/>
      <c r="GU1125" s="158"/>
      <c r="GV1125" s="158"/>
      <c r="GW1125" s="158"/>
      <c r="GX1125" s="158"/>
      <c r="GY1125" s="158"/>
      <c r="GZ1125" s="158"/>
      <c r="HA1125" s="158"/>
      <c r="HB1125" s="158"/>
      <c r="HC1125" s="158"/>
      <c r="HD1125" s="158"/>
      <c r="HE1125" s="158"/>
      <c r="HF1125" s="158"/>
      <c r="HG1125" s="158"/>
      <c r="HH1125" s="158"/>
      <c r="HI1125" s="158"/>
      <c r="HJ1125" s="158"/>
      <c r="HK1125" s="158"/>
      <c r="HL1125" s="158"/>
      <c r="HM1125" s="158"/>
      <c r="HN1125" s="158"/>
      <c r="HO1125" s="158"/>
      <c r="HP1125" s="158"/>
      <c r="HQ1125" s="158"/>
      <c r="HR1125" s="158"/>
      <c r="HS1125" s="158"/>
      <c r="HT1125" s="158"/>
      <c r="HU1125" s="158"/>
      <c r="HV1125" s="158"/>
      <c r="HW1125" s="158"/>
      <c r="HX1125" s="158"/>
      <c r="HY1125" s="158"/>
      <c r="HZ1125" s="158"/>
      <c r="IA1125" s="158"/>
      <c r="IB1125" s="158"/>
      <c r="IC1125" s="158"/>
      <c r="ID1125" s="158"/>
      <c r="IE1125" s="158"/>
      <c r="IF1125" s="158"/>
      <c r="IG1125" s="158"/>
      <c r="IH1125" s="158"/>
      <c r="II1125" s="158"/>
      <c r="IJ1125" s="158"/>
      <c r="IK1125" s="158"/>
      <c r="IL1125" s="158"/>
      <c r="IM1125" s="158"/>
      <c r="IN1125" s="158"/>
      <c r="IO1125" s="158"/>
      <c r="IP1125" s="158"/>
      <c r="IQ1125" s="158"/>
      <c r="IR1125" s="158"/>
      <c r="IS1125" s="158"/>
      <c r="IT1125" s="158"/>
      <c r="IU1125" s="158"/>
      <c r="IV1125" s="158"/>
      <c r="IW1125" s="158"/>
      <c r="IX1125" s="158"/>
      <c r="IY1125" s="158"/>
      <c r="IZ1125" s="158"/>
      <c r="JA1125" s="158"/>
      <c r="JB1125" s="158"/>
      <c r="JC1125" s="158"/>
      <c r="JD1125" s="158"/>
      <c r="JE1125" s="158"/>
      <c r="JF1125" s="158"/>
      <c r="JG1125" s="158"/>
      <c r="JH1125" s="158"/>
      <c r="JI1125" s="158"/>
      <c r="JJ1125" s="158"/>
      <c r="JK1125" s="158"/>
      <c r="JL1125" s="158"/>
      <c r="JM1125" s="158"/>
      <c r="JN1125" s="158"/>
      <c r="JO1125" s="158"/>
      <c r="JP1125" s="158"/>
      <c r="JQ1125" s="158"/>
      <c r="JR1125" s="158"/>
      <c r="JS1125" s="158"/>
      <c r="JT1125" s="158"/>
      <c r="JU1125" s="158"/>
      <c r="JV1125" s="158"/>
      <c r="JW1125" s="158"/>
      <c r="JX1125" s="158"/>
      <c r="JY1125" s="158"/>
      <c r="JZ1125" s="158"/>
      <c r="KA1125" s="158"/>
      <c r="KB1125" s="158"/>
      <c r="KC1125" s="158"/>
      <c r="KD1125" s="158"/>
      <c r="KE1125" s="158"/>
      <c r="KF1125" s="158"/>
      <c r="KG1125" s="158"/>
      <c r="KH1125" s="158"/>
      <c r="KI1125" s="158"/>
      <c r="KJ1125" s="158"/>
      <c r="KK1125" s="158"/>
      <c r="KL1125" s="158"/>
      <c r="KM1125" s="158"/>
      <c r="KN1125" s="158"/>
      <c r="KO1125" s="158"/>
      <c r="KP1125" s="158"/>
      <c r="KQ1125" s="158"/>
      <c r="KR1125" s="158"/>
      <c r="KS1125" s="158"/>
      <c r="KT1125" s="158"/>
      <c r="KU1125" s="158"/>
      <c r="KV1125" s="158"/>
      <c r="KW1125" s="158"/>
      <c r="KX1125" s="158"/>
      <c r="KY1125" s="158"/>
      <c r="KZ1125" s="158"/>
      <c r="LA1125" s="158"/>
      <c r="LB1125" s="158"/>
      <c r="LC1125" s="158"/>
      <c r="LD1125" s="158"/>
      <c r="LE1125" s="158"/>
      <c r="LF1125" s="158"/>
      <c r="LG1125" s="158"/>
      <c r="LH1125" s="158"/>
      <c r="LI1125" s="158"/>
      <c r="LJ1125" s="158"/>
      <c r="LK1125" s="158"/>
      <c r="LL1125" s="158"/>
      <c r="LM1125" s="158"/>
      <c r="LN1125" s="158"/>
      <c r="LO1125" s="158"/>
      <c r="LP1125" s="158"/>
      <c r="LQ1125" s="158"/>
      <c r="LR1125" s="158"/>
      <c r="LS1125" s="158"/>
      <c r="LT1125" s="158"/>
      <c r="LU1125" s="158"/>
      <c r="LV1125" s="158"/>
      <c r="LW1125" s="158"/>
      <c r="LX1125" s="158"/>
      <c r="LY1125" s="158"/>
      <c r="LZ1125" s="158"/>
      <c r="MA1125" s="158"/>
      <c r="MB1125" s="158"/>
      <c r="MC1125" s="158"/>
      <c r="MD1125" s="158"/>
      <c r="ME1125" s="158"/>
      <c r="MF1125" s="158"/>
      <c r="MG1125" s="158"/>
      <c r="MH1125" s="158"/>
      <c r="MI1125" s="158"/>
      <c r="MJ1125" s="158"/>
      <c r="MK1125" s="158"/>
      <c r="ML1125" s="158"/>
      <c r="MM1125" s="158"/>
      <c r="MN1125" s="158"/>
      <c r="MO1125" s="158"/>
      <c r="MP1125" s="158"/>
      <c r="MQ1125" s="158"/>
      <c r="MR1125" s="158"/>
      <c r="MS1125" s="158"/>
      <c r="MT1125" s="158"/>
      <c r="MU1125" s="158"/>
      <c r="MV1125" s="158"/>
      <c r="MW1125" s="158"/>
      <c r="MX1125" s="158"/>
      <c r="MY1125" s="158"/>
      <c r="MZ1125" s="158"/>
      <c r="NA1125" s="158"/>
      <c r="NB1125" s="158"/>
      <c r="NC1125" s="158"/>
      <c r="ND1125" s="158"/>
      <c r="NE1125" s="158"/>
      <c r="NF1125" s="158"/>
      <c r="NG1125" s="158"/>
      <c r="NH1125" s="158"/>
      <c r="NI1125" s="158"/>
      <c r="NJ1125" s="158"/>
      <c r="NK1125" s="158"/>
      <c r="NL1125" s="158"/>
      <c r="NM1125" s="158"/>
      <c r="NN1125" s="158"/>
      <c r="NO1125" s="158"/>
      <c r="NP1125" s="158"/>
      <c r="NQ1125" s="158"/>
      <c r="NR1125" s="158"/>
      <c r="NS1125" s="158"/>
      <c r="NT1125" s="158"/>
      <c r="NU1125" s="158"/>
      <c r="NV1125" s="158"/>
      <c r="NW1125" s="158"/>
      <c r="NX1125" s="158"/>
      <c r="NY1125" s="158"/>
      <c r="NZ1125" s="158"/>
      <c r="OA1125" s="158"/>
      <c r="OB1125" s="158"/>
      <c r="OC1125" s="158"/>
      <c r="OD1125" s="158"/>
      <c r="OE1125" s="158"/>
      <c r="OF1125" s="158"/>
      <c r="OG1125" s="158"/>
      <c r="OH1125" s="158"/>
      <c r="OI1125" s="158"/>
      <c r="OJ1125" s="158"/>
      <c r="OK1125" s="158"/>
      <c r="OL1125" s="158"/>
      <c r="OM1125" s="158"/>
      <c r="ON1125" s="158"/>
      <c r="OO1125" s="158"/>
      <c r="OP1125" s="158"/>
      <c r="OQ1125" s="158"/>
      <c r="OR1125" s="158"/>
      <c r="OS1125" s="158"/>
      <c r="OT1125" s="158"/>
      <c r="OU1125" s="158"/>
      <c r="OV1125" s="158"/>
      <c r="OW1125" s="158"/>
      <c r="OX1125" s="158"/>
      <c r="OY1125" s="158"/>
      <c r="OZ1125" s="158"/>
      <c r="PA1125" s="158"/>
      <c r="PB1125" s="158"/>
      <c r="PC1125" s="158"/>
      <c r="PD1125" s="158"/>
      <c r="PE1125" s="158"/>
      <c r="PF1125" s="158"/>
      <c r="PG1125" s="158"/>
      <c r="PH1125" s="158"/>
      <c r="PI1125" s="158"/>
      <c r="PJ1125" s="158"/>
      <c r="PK1125" s="158"/>
      <c r="PL1125" s="158"/>
      <c r="PM1125" s="158"/>
      <c r="PN1125" s="158"/>
      <c r="PO1125" s="158"/>
      <c r="PP1125" s="158"/>
      <c r="PQ1125" s="158"/>
      <c r="PR1125" s="158"/>
      <c r="PS1125" s="158"/>
      <c r="PT1125" s="158"/>
      <c r="PU1125" s="158"/>
      <c r="PV1125" s="158"/>
      <c r="PW1125" s="158"/>
      <c r="PX1125" s="158"/>
      <c r="PY1125" s="158"/>
      <c r="PZ1125" s="158"/>
      <c r="QA1125" s="158"/>
      <c r="QB1125" s="158"/>
      <c r="QC1125" s="158"/>
      <c r="QD1125" s="158"/>
      <c r="QE1125" s="158"/>
      <c r="QF1125" s="158"/>
      <c r="QG1125" s="158"/>
      <c r="QH1125" s="158"/>
      <c r="QI1125" s="158"/>
      <c r="QJ1125" s="158"/>
      <c r="QK1125" s="158"/>
      <c r="QL1125" s="158"/>
      <c r="QM1125" s="158"/>
      <c r="QN1125" s="158"/>
      <c r="QO1125" s="158"/>
      <c r="QP1125" s="158"/>
      <c r="QQ1125" s="158"/>
      <c r="QR1125" s="158"/>
      <c r="QS1125" s="158"/>
      <c r="QT1125" s="158"/>
      <c r="QU1125" s="158"/>
      <c r="QV1125" s="158"/>
      <c r="QW1125" s="158"/>
      <c r="QX1125" s="158"/>
      <c r="QY1125" s="158"/>
      <c r="QZ1125" s="158"/>
      <c r="RA1125" s="158"/>
      <c r="RB1125" s="158"/>
      <c r="RC1125" s="158"/>
      <c r="RD1125" s="158"/>
      <c r="RE1125" s="158"/>
      <c r="RF1125" s="158"/>
      <c r="RG1125" s="158"/>
      <c r="RH1125" s="158"/>
      <c r="RI1125" s="158"/>
      <c r="RJ1125" s="158"/>
      <c r="RK1125" s="158"/>
      <c r="RL1125" s="158"/>
      <c r="RM1125" s="158"/>
      <c r="RN1125" s="158"/>
      <c r="RO1125" s="158"/>
      <c r="RP1125" s="158"/>
      <c r="RQ1125" s="158"/>
      <c r="RR1125" s="158"/>
      <c r="RS1125" s="158"/>
      <c r="RT1125" s="158"/>
      <c r="RU1125" s="158"/>
      <c r="RV1125" s="158"/>
      <c r="RW1125" s="158"/>
      <c r="RX1125" s="158"/>
      <c r="RY1125" s="158"/>
      <c r="RZ1125" s="158"/>
      <c r="SA1125" s="158"/>
      <c r="SB1125" s="158"/>
      <c r="SC1125" s="158"/>
      <c r="SD1125" s="158"/>
      <c r="SE1125" s="158"/>
      <c r="SF1125" s="158"/>
      <c r="SG1125" s="158"/>
      <c r="SH1125" s="158"/>
      <c r="SI1125" s="158"/>
      <c r="SJ1125" s="158"/>
      <c r="SK1125" s="158"/>
      <c r="SL1125" s="158"/>
      <c r="SM1125" s="158"/>
      <c r="SN1125" s="158"/>
      <c r="SO1125" s="158"/>
      <c r="SP1125" s="158"/>
      <c r="SQ1125" s="158"/>
      <c r="SR1125" s="158"/>
      <c r="SS1125" s="158"/>
      <c r="ST1125" s="158"/>
      <c r="SU1125" s="158"/>
      <c r="SV1125" s="158"/>
      <c r="SW1125" s="158"/>
      <c r="SX1125" s="158"/>
      <c r="SY1125" s="158"/>
      <c r="SZ1125" s="158"/>
      <c r="TA1125" s="158"/>
      <c r="TB1125" s="158"/>
      <c r="TC1125" s="158"/>
      <c r="TD1125" s="158"/>
      <c r="TE1125" s="158"/>
      <c r="TF1125" s="158"/>
      <c r="TG1125" s="158"/>
      <c r="TH1125" s="158"/>
      <c r="TI1125" s="158"/>
      <c r="TJ1125" s="158"/>
      <c r="TK1125" s="158"/>
      <c r="TL1125" s="158"/>
      <c r="TM1125" s="158"/>
      <c r="TN1125" s="158"/>
      <c r="TO1125" s="158"/>
      <c r="TP1125" s="158"/>
      <c r="TQ1125" s="158"/>
      <c r="TR1125" s="158"/>
      <c r="TS1125" s="158"/>
      <c r="TT1125" s="158"/>
      <c r="TU1125" s="158"/>
      <c r="TV1125" s="158"/>
      <c r="TW1125" s="158"/>
      <c r="TX1125" s="158"/>
      <c r="TY1125" s="158"/>
      <c r="TZ1125" s="158"/>
      <c r="UA1125" s="158"/>
      <c r="UB1125" s="158"/>
      <c r="UC1125" s="158"/>
      <c r="UD1125" s="158"/>
      <c r="UE1125" s="158"/>
      <c r="UF1125" s="158"/>
      <c r="UG1125" s="158"/>
      <c r="UH1125" s="158"/>
      <c r="UI1125" s="158"/>
      <c r="UJ1125" s="158"/>
      <c r="UK1125" s="158"/>
      <c r="UL1125" s="158"/>
      <c r="UM1125" s="158"/>
      <c r="UN1125" s="158"/>
      <c r="UO1125" s="158"/>
      <c r="UP1125" s="158"/>
      <c r="UQ1125" s="158"/>
      <c r="UR1125" s="158"/>
      <c r="US1125" s="158"/>
      <c r="UT1125" s="158"/>
      <c r="UU1125" s="158"/>
      <c r="UV1125" s="158"/>
      <c r="UW1125" s="158"/>
      <c r="UX1125" s="158"/>
      <c r="UY1125" s="158"/>
      <c r="UZ1125" s="158"/>
      <c r="VA1125" s="158"/>
      <c r="VB1125" s="158"/>
      <c r="VC1125" s="158"/>
      <c r="VD1125" s="158"/>
      <c r="VE1125" s="158"/>
      <c r="VF1125" s="158"/>
      <c r="VG1125" s="158"/>
      <c r="VH1125" s="158"/>
      <c r="VI1125" s="158"/>
      <c r="VJ1125" s="158"/>
      <c r="VK1125" s="158"/>
      <c r="VL1125" s="158"/>
      <c r="VM1125" s="158"/>
      <c r="VN1125" s="158"/>
      <c r="VO1125" s="158"/>
      <c r="VP1125" s="158"/>
      <c r="VQ1125" s="158"/>
      <c r="VR1125" s="158"/>
      <c r="VS1125" s="158"/>
      <c r="VT1125" s="158"/>
      <c r="VU1125" s="158"/>
      <c r="VV1125" s="158"/>
      <c r="VW1125" s="158"/>
      <c r="VX1125" s="158"/>
      <c r="VY1125" s="158"/>
      <c r="VZ1125" s="158"/>
      <c r="WA1125" s="158"/>
      <c r="WB1125" s="158"/>
      <c r="WC1125" s="158"/>
      <c r="WD1125" s="158"/>
      <c r="WE1125" s="158"/>
      <c r="WF1125" s="158"/>
      <c r="WG1125" s="158"/>
      <c r="WH1125" s="158"/>
      <c r="WI1125" s="158"/>
      <c r="WJ1125" s="158"/>
      <c r="WK1125" s="158"/>
      <c r="WL1125" s="158"/>
      <c r="WM1125" s="158"/>
      <c r="WN1125" s="158"/>
      <c r="WO1125" s="158"/>
      <c r="WP1125" s="158"/>
      <c r="WQ1125" s="158"/>
      <c r="WR1125" s="158"/>
      <c r="WS1125" s="158"/>
      <c r="WT1125" s="158"/>
      <c r="WU1125" s="158"/>
      <c r="WV1125" s="158"/>
      <c r="WW1125" s="158"/>
      <c r="WX1125" s="158"/>
      <c r="WY1125" s="158"/>
      <c r="WZ1125" s="158"/>
      <c r="XA1125" s="158"/>
      <c r="XB1125" s="158"/>
      <c r="XC1125" s="158"/>
      <c r="XD1125" s="158"/>
      <c r="XE1125" s="158"/>
      <c r="XF1125" s="158"/>
      <c r="XG1125" s="158"/>
      <c r="XH1125" s="158"/>
      <c r="XI1125" s="158"/>
      <c r="XJ1125" s="158"/>
      <c r="XK1125" s="158"/>
      <c r="XL1125" s="158"/>
      <c r="XM1125" s="158"/>
      <c r="XN1125" s="158"/>
      <c r="XO1125" s="158"/>
      <c r="XP1125" s="158"/>
      <c r="XQ1125" s="158"/>
      <c r="XR1125" s="158"/>
      <c r="XS1125" s="158"/>
      <c r="XT1125" s="158"/>
      <c r="XU1125" s="158"/>
      <c r="XV1125" s="158"/>
      <c r="XW1125" s="158"/>
      <c r="XX1125" s="158"/>
      <c r="XY1125" s="158"/>
      <c r="XZ1125" s="158"/>
      <c r="YA1125" s="158"/>
      <c r="YB1125" s="158"/>
      <c r="YC1125" s="158"/>
      <c r="YD1125" s="158"/>
      <c r="YE1125" s="158"/>
      <c r="YF1125" s="158"/>
      <c r="YG1125" s="158"/>
      <c r="YH1125" s="158"/>
      <c r="YI1125" s="158"/>
      <c r="YJ1125" s="158"/>
      <c r="YK1125" s="158"/>
      <c r="YL1125" s="158"/>
      <c r="YM1125" s="158"/>
      <c r="YN1125" s="158"/>
      <c r="YO1125" s="158"/>
      <c r="YP1125" s="158"/>
      <c r="YQ1125" s="158"/>
      <c r="YR1125" s="158"/>
      <c r="YS1125" s="158"/>
      <c r="YT1125" s="158"/>
      <c r="YU1125" s="158"/>
      <c r="YV1125" s="158"/>
      <c r="YW1125" s="158"/>
      <c r="YX1125" s="158"/>
      <c r="YY1125" s="158"/>
      <c r="YZ1125" s="158"/>
      <c r="ZA1125" s="158"/>
      <c r="ZB1125" s="158"/>
      <c r="ZC1125" s="158"/>
      <c r="ZD1125" s="158"/>
      <c r="ZE1125" s="158"/>
      <c r="ZF1125" s="158"/>
      <c r="ZG1125" s="158"/>
      <c r="ZH1125" s="158"/>
      <c r="ZI1125" s="158"/>
      <c r="ZJ1125" s="158"/>
      <c r="ZK1125" s="158"/>
      <c r="ZL1125" s="158"/>
      <c r="ZM1125" s="158"/>
      <c r="ZN1125" s="158"/>
      <c r="ZO1125" s="158"/>
      <c r="ZP1125" s="158"/>
      <c r="ZQ1125" s="158"/>
      <c r="ZR1125" s="158"/>
      <c r="ZS1125" s="158"/>
      <c r="ZT1125" s="158"/>
      <c r="ZU1125" s="158"/>
      <c r="ZV1125" s="158"/>
      <c r="ZW1125" s="158"/>
      <c r="ZX1125" s="158"/>
      <c r="ZY1125" s="158"/>
      <c r="ZZ1125" s="158"/>
      <c r="AAA1125" s="158"/>
      <c r="AAB1125" s="158"/>
      <c r="AAC1125" s="158"/>
      <c r="AAD1125" s="158"/>
      <c r="AAE1125" s="158"/>
      <c r="AAF1125" s="158"/>
      <c r="AAG1125" s="158"/>
      <c r="AAH1125" s="158"/>
      <c r="AAI1125" s="158"/>
      <c r="AAJ1125" s="158"/>
      <c r="AAK1125" s="158"/>
      <c r="AAL1125" s="158"/>
      <c r="AAM1125" s="158"/>
      <c r="AAN1125" s="158"/>
      <c r="AAO1125" s="158"/>
      <c r="AAP1125" s="158"/>
      <c r="AAQ1125" s="158"/>
      <c r="AAR1125" s="158"/>
      <c r="AAS1125" s="158"/>
      <c r="AAT1125" s="158"/>
      <c r="AAU1125" s="158"/>
      <c r="AAV1125" s="158"/>
      <c r="AAW1125" s="158"/>
      <c r="AAX1125" s="158"/>
      <c r="AAY1125" s="158"/>
      <c r="AAZ1125" s="158"/>
      <c r="ABA1125" s="158"/>
      <c r="ABB1125" s="158"/>
      <c r="ABC1125" s="158"/>
      <c r="ABD1125" s="158"/>
      <c r="ABE1125" s="158"/>
      <c r="ABF1125" s="158"/>
      <c r="ABG1125" s="158"/>
      <c r="ABH1125" s="158"/>
      <c r="ABI1125" s="158"/>
      <c r="ABJ1125" s="158"/>
      <c r="ABK1125" s="158"/>
      <c r="ABL1125" s="158"/>
      <c r="ABM1125" s="158"/>
      <c r="ABN1125" s="158"/>
      <c r="ABO1125" s="158"/>
      <c r="ABP1125" s="158"/>
      <c r="ABQ1125" s="158"/>
      <c r="ABR1125" s="158"/>
      <c r="ABS1125" s="158"/>
      <c r="ABT1125" s="158"/>
      <c r="ABU1125" s="158"/>
      <c r="ABV1125" s="158"/>
      <c r="ABW1125" s="158"/>
      <c r="ABX1125" s="158"/>
      <c r="ABY1125" s="158"/>
      <c r="ABZ1125" s="158"/>
      <c r="ACA1125" s="158"/>
      <c r="ACB1125" s="158"/>
      <c r="ACC1125" s="158"/>
      <c r="ACD1125" s="158"/>
      <c r="ACE1125" s="158"/>
      <c r="ACF1125" s="158"/>
      <c r="ACG1125" s="158"/>
      <c r="ACH1125" s="158"/>
      <c r="ACI1125" s="158"/>
      <c r="ACJ1125" s="158"/>
      <c r="ACK1125" s="158"/>
      <c r="ACL1125" s="158"/>
      <c r="ACM1125" s="158"/>
      <c r="ACN1125" s="158"/>
      <c r="ACO1125" s="158"/>
      <c r="ACP1125" s="158"/>
      <c r="ACQ1125" s="158"/>
      <c r="ACR1125" s="158"/>
      <c r="ACS1125" s="158"/>
      <c r="ACT1125" s="158"/>
      <c r="ACU1125" s="158"/>
      <c r="ACV1125" s="158"/>
      <c r="ACW1125" s="158"/>
      <c r="ACX1125" s="158"/>
      <c r="ACY1125" s="158"/>
      <c r="ACZ1125" s="158"/>
      <c r="ADA1125" s="158"/>
      <c r="ADB1125" s="158"/>
      <c r="ADC1125" s="158"/>
      <c r="ADD1125" s="158"/>
      <c r="ADE1125" s="158"/>
      <c r="ADF1125" s="158"/>
      <c r="ADG1125" s="158"/>
      <c r="ADH1125" s="158"/>
      <c r="ADI1125" s="158"/>
      <c r="ADJ1125" s="158"/>
      <c r="ADK1125" s="158"/>
      <c r="ADL1125" s="158"/>
      <c r="ADM1125" s="158"/>
      <c r="ADN1125" s="158"/>
      <c r="ADO1125" s="158"/>
      <c r="ADP1125" s="158"/>
      <c r="ADQ1125" s="158"/>
      <c r="ADR1125" s="158"/>
      <c r="ADS1125" s="158"/>
      <c r="ADT1125" s="158"/>
      <c r="ADU1125" s="158"/>
      <c r="ADV1125" s="158"/>
      <c r="ADW1125" s="158"/>
      <c r="ADX1125" s="158"/>
      <c r="ADY1125" s="158"/>
      <c r="ADZ1125" s="158"/>
      <c r="AEA1125" s="158"/>
      <c r="AEB1125" s="158"/>
      <c r="AEC1125" s="158"/>
      <c r="AED1125" s="158"/>
      <c r="AEE1125" s="158"/>
      <c r="AEF1125" s="158"/>
      <c r="AEG1125" s="158"/>
      <c r="AEH1125" s="158"/>
      <c r="AEI1125" s="158"/>
      <c r="AEJ1125" s="158"/>
      <c r="AEK1125" s="158"/>
      <c r="AEL1125" s="158"/>
      <c r="AEM1125" s="158"/>
      <c r="AEN1125" s="158"/>
      <c r="AEO1125" s="158"/>
      <c r="AEP1125" s="158"/>
      <c r="AEQ1125" s="158"/>
      <c r="AER1125" s="158"/>
      <c r="AES1125" s="158"/>
      <c r="AET1125" s="158"/>
      <c r="AEU1125" s="158"/>
      <c r="AEV1125" s="158"/>
      <c r="AEW1125" s="158"/>
      <c r="AEX1125" s="158"/>
      <c r="AEY1125" s="158"/>
      <c r="AEZ1125" s="158"/>
      <c r="AFA1125" s="158"/>
      <c r="AFB1125" s="158"/>
      <c r="AFC1125" s="158"/>
      <c r="AFD1125" s="158"/>
      <c r="AFE1125" s="158"/>
      <c r="AFF1125" s="158"/>
      <c r="AFG1125" s="158"/>
      <c r="AFH1125" s="158"/>
      <c r="AFI1125" s="158"/>
      <c r="AFJ1125" s="158"/>
      <c r="AFK1125" s="158"/>
      <c r="AFL1125" s="158"/>
      <c r="AFM1125" s="158"/>
      <c r="AFN1125" s="158"/>
      <c r="AFO1125" s="158"/>
      <c r="AFP1125" s="158"/>
      <c r="AFQ1125" s="158"/>
      <c r="AFR1125" s="158"/>
      <c r="AFS1125" s="158"/>
      <c r="AFT1125" s="158"/>
      <c r="AFU1125" s="158"/>
      <c r="AFV1125" s="158"/>
      <c r="AFW1125" s="158"/>
      <c r="AFX1125" s="158"/>
      <c r="AFY1125" s="158"/>
      <c r="AFZ1125" s="158"/>
      <c r="AGA1125" s="158"/>
      <c r="AGB1125" s="158"/>
      <c r="AGC1125" s="158"/>
      <c r="AGD1125" s="158"/>
      <c r="AGE1125" s="158"/>
      <c r="AGF1125" s="158"/>
      <c r="AGG1125" s="158"/>
      <c r="AGH1125" s="158"/>
      <c r="AGI1125" s="158"/>
      <c r="AGJ1125" s="158"/>
      <c r="AGK1125" s="158"/>
      <c r="AGL1125" s="158"/>
      <c r="AGM1125" s="158"/>
      <c r="AGN1125" s="158"/>
      <c r="AGO1125" s="158"/>
      <c r="AGP1125" s="158"/>
      <c r="AGQ1125" s="158"/>
      <c r="AGR1125" s="158"/>
      <c r="AGS1125" s="158"/>
      <c r="AGT1125" s="158"/>
      <c r="AGU1125" s="158"/>
      <c r="AGV1125" s="158"/>
      <c r="AGW1125" s="158"/>
      <c r="AGX1125" s="158"/>
      <c r="AGY1125" s="158"/>
      <c r="AGZ1125" s="158"/>
      <c r="AHA1125" s="158"/>
      <c r="AHB1125" s="158"/>
      <c r="AHC1125" s="158"/>
      <c r="AHD1125" s="158"/>
      <c r="AHE1125" s="158"/>
      <c r="AHF1125" s="158"/>
      <c r="AHG1125" s="158"/>
      <c r="AHH1125" s="158"/>
      <c r="AHI1125" s="158"/>
      <c r="AHJ1125" s="158"/>
      <c r="AHK1125" s="158"/>
      <c r="AHL1125" s="158"/>
      <c r="AHM1125" s="158"/>
      <c r="AHN1125" s="158"/>
      <c r="AHO1125" s="158"/>
      <c r="AHP1125" s="158"/>
      <c r="AHQ1125" s="158"/>
      <c r="AHR1125" s="158"/>
      <c r="AHS1125" s="158"/>
      <c r="AHT1125" s="158"/>
      <c r="AHU1125" s="158"/>
      <c r="AHV1125" s="158"/>
      <c r="AHW1125" s="158"/>
      <c r="AHX1125" s="158"/>
      <c r="AHY1125" s="158"/>
      <c r="AHZ1125" s="158"/>
      <c r="AIA1125" s="158"/>
      <c r="AIB1125" s="158"/>
      <c r="AIC1125" s="158"/>
      <c r="AID1125" s="158"/>
      <c r="AIE1125" s="158"/>
      <c r="AIF1125" s="158"/>
      <c r="AIG1125" s="158"/>
      <c r="AIH1125" s="158"/>
      <c r="AII1125" s="158"/>
      <c r="AIJ1125" s="158"/>
      <c r="AIK1125" s="158"/>
      <c r="AIL1125" s="158"/>
      <c r="AIM1125" s="158"/>
      <c r="AIN1125" s="158"/>
      <c r="AIO1125" s="158"/>
      <c r="AIP1125" s="158"/>
      <c r="AIQ1125" s="158"/>
      <c r="AIR1125" s="158"/>
      <c r="AIS1125" s="158"/>
      <c r="AIT1125" s="158"/>
      <c r="AIU1125" s="158"/>
      <c r="AIV1125" s="158"/>
      <c r="AIW1125" s="158"/>
      <c r="AIX1125" s="158"/>
      <c r="AIY1125" s="158"/>
      <c r="AIZ1125" s="158"/>
      <c r="AJA1125" s="158"/>
      <c r="AJB1125" s="158"/>
      <c r="AJC1125" s="158"/>
      <c r="AJD1125" s="158"/>
      <c r="AJE1125" s="158"/>
      <c r="AJF1125" s="158"/>
      <c r="AJG1125" s="158"/>
      <c r="AJH1125" s="158"/>
      <c r="AJI1125" s="158"/>
      <c r="AJJ1125" s="158"/>
      <c r="AJK1125" s="158"/>
      <c r="AJL1125" s="158"/>
      <c r="AJM1125" s="158"/>
      <c r="AJN1125" s="158"/>
      <c r="AJO1125" s="158"/>
      <c r="AJP1125" s="158"/>
      <c r="AJQ1125" s="158"/>
      <c r="AJR1125" s="158"/>
      <c r="AJS1125" s="158"/>
      <c r="AJT1125" s="158"/>
      <c r="AJU1125" s="158"/>
      <c r="AJV1125" s="158"/>
      <c r="AJW1125" s="158"/>
      <c r="AJX1125" s="158"/>
      <c r="AJY1125" s="158"/>
      <c r="AJZ1125" s="158"/>
      <c r="AKA1125" s="158"/>
      <c r="AKB1125" s="158"/>
      <c r="AKC1125" s="158"/>
      <c r="AKD1125" s="158"/>
      <c r="AKE1125" s="158"/>
      <c r="AKF1125" s="158"/>
      <c r="AKG1125" s="158"/>
      <c r="AKH1125" s="158"/>
      <c r="AKI1125" s="158"/>
      <c r="AKJ1125" s="158"/>
      <c r="AKK1125" s="158"/>
      <c r="AKL1125" s="158"/>
      <c r="AKM1125" s="158"/>
      <c r="AKN1125" s="158"/>
      <c r="AKO1125" s="158"/>
      <c r="AKP1125" s="158"/>
      <c r="AKQ1125" s="158"/>
      <c r="AKR1125" s="158"/>
      <c r="AKS1125" s="158"/>
      <c r="AKT1125" s="158"/>
      <c r="AKU1125" s="158"/>
      <c r="AKV1125" s="158"/>
      <c r="AKW1125" s="158"/>
      <c r="AKX1125" s="158"/>
      <c r="AKY1125" s="158"/>
      <c r="AKZ1125" s="158"/>
      <c r="ALA1125" s="158"/>
      <c r="ALB1125" s="158"/>
      <c r="ALC1125" s="158"/>
      <c r="ALD1125" s="158"/>
      <c r="ALE1125" s="158"/>
      <c r="ALF1125" s="158"/>
      <c r="ALG1125" s="158"/>
      <c r="ALH1125" s="158"/>
      <c r="ALI1125" s="158"/>
      <c r="ALJ1125" s="158"/>
      <c r="ALK1125" s="158"/>
      <c r="ALL1125" s="158"/>
      <c r="ALM1125" s="158"/>
      <c r="ALN1125" s="158"/>
      <c r="ALO1125" s="158"/>
      <c r="ALP1125" s="158"/>
      <c r="ALQ1125" s="158"/>
      <c r="ALR1125" s="158"/>
      <c r="ALS1125" s="158"/>
      <c r="ALT1125" s="158"/>
      <c r="ALU1125" s="158"/>
      <c r="ALV1125" s="158"/>
      <c r="ALW1125" s="158"/>
      <c r="ALX1125" s="158"/>
      <c r="ALY1125" s="158"/>
      <c r="ALZ1125" s="158"/>
      <c r="AMA1125" s="158"/>
      <c r="AMB1125" s="158"/>
      <c r="AMC1125" s="158"/>
      <c r="AMD1125" s="158"/>
      <c r="AME1125" s="158"/>
      <c r="AMF1125" s="158"/>
      <c r="AMG1125" s="158"/>
      <c r="AMH1125" s="158"/>
      <c r="AMI1125" s="158"/>
      <c r="AMJ1125" s="158"/>
      <c r="AMK1125" s="158"/>
      <c r="AML1125" s="158"/>
      <c r="AMM1125" s="158"/>
      <c r="AMN1125" s="158"/>
      <c r="AMO1125" s="158"/>
      <c r="AMP1125" s="158"/>
      <c r="AMQ1125" s="158"/>
      <c r="AMR1125" s="158"/>
      <c r="AMS1125" s="158"/>
      <c r="AMT1125" s="158"/>
      <c r="AMU1125" s="158"/>
      <c r="AMV1125" s="158"/>
      <c r="AMW1125" s="158"/>
      <c r="AMX1125" s="158"/>
      <c r="AMY1125" s="158"/>
      <c r="AMZ1125" s="158"/>
      <c r="ANA1125" s="158"/>
      <c r="ANB1125" s="158"/>
      <c r="ANC1125" s="158"/>
      <c r="AND1125" s="158"/>
      <c r="ANE1125" s="158"/>
      <c r="ANF1125" s="158"/>
      <c r="ANG1125" s="158"/>
      <c r="ANH1125" s="158"/>
      <c r="ANI1125" s="158"/>
      <c r="ANJ1125" s="158"/>
      <c r="ANK1125" s="158"/>
      <c r="ANL1125" s="158"/>
      <c r="ANM1125" s="158"/>
      <c r="ANN1125" s="158"/>
      <c r="ANO1125" s="158"/>
      <c r="ANP1125" s="158"/>
      <c r="ANQ1125" s="158"/>
      <c r="ANR1125" s="158"/>
      <c r="ANS1125" s="158"/>
      <c r="ANT1125" s="158"/>
      <c r="ANU1125" s="158"/>
      <c r="ANV1125" s="158"/>
      <c r="ANW1125" s="158"/>
      <c r="ANX1125" s="158"/>
      <c r="ANY1125" s="158"/>
      <c r="ANZ1125" s="158"/>
      <c r="AOA1125" s="158"/>
      <c r="AOB1125" s="158"/>
      <c r="AOC1125" s="158"/>
      <c r="AOD1125" s="158"/>
      <c r="AOE1125" s="158"/>
      <c r="AOF1125" s="158"/>
      <c r="AOG1125" s="158"/>
      <c r="AOH1125" s="158"/>
      <c r="AOI1125" s="158"/>
      <c r="AOJ1125" s="158"/>
      <c r="AOK1125" s="158"/>
      <c r="AOL1125" s="158"/>
      <c r="AOM1125" s="158"/>
      <c r="AON1125" s="158"/>
      <c r="AOO1125" s="158"/>
      <c r="AOP1125" s="158"/>
      <c r="AOQ1125" s="158"/>
      <c r="AOR1125" s="158"/>
      <c r="AOS1125" s="158"/>
      <c r="AOT1125" s="158"/>
      <c r="AOU1125" s="158"/>
      <c r="AOV1125" s="158"/>
      <c r="AOW1125" s="158"/>
      <c r="AOX1125" s="158"/>
      <c r="AOY1125" s="158"/>
      <c r="AOZ1125" s="158"/>
      <c r="APA1125" s="158"/>
      <c r="APB1125" s="158"/>
      <c r="APC1125" s="158"/>
      <c r="APD1125" s="158"/>
      <c r="APE1125" s="158"/>
      <c r="APF1125" s="158"/>
      <c r="APG1125" s="158"/>
      <c r="APH1125" s="158"/>
      <c r="API1125" s="158"/>
      <c r="APJ1125" s="158"/>
      <c r="APK1125" s="158"/>
      <c r="APL1125" s="158"/>
      <c r="APM1125" s="158"/>
      <c r="APN1125" s="158"/>
      <c r="APO1125" s="158"/>
      <c r="APP1125" s="158"/>
      <c r="APQ1125" s="158"/>
      <c r="APR1125" s="158"/>
      <c r="APS1125" s="158"/>
      <c r="APT1125" s="158"/>
      <c r="APU1125" s="158"/>
      <c r="APV1125" s="158"/>
      <c r="APW1125" s="158"/>
      <c r="APX1125" s="158"/>
      <c r="APY1125" s="158"/>
      <c r="APZ1125" s="158"/>
      <c r="AQA1125" s="158"/>
      <c r="AQB1125" s="158"/>
      <c r="AQC1125" s="158"/>
      <c r="AQD1125" s="158"/>
      <c r="AQE1125" s="158"/>
      <c r="AQF1125" s="158"/>
      <c r="AQG1125" s="158"/>
      <c r="AQH1125" s="158"/>
      <c r="AQI1125" s="158"/>
      <c r="AQJ1125" s="158"/>
      <c r="AQK1125" s="158"/>
      <c r="AQL1125" s="158"/>
      <c r="AQM1125" s="158"/>
      <c r="AQN1125" s="158"/>
      <c r="AQO1125" s="158"/>
      <c r="AQP1125" s="158"/>
      <c r="AQQ1125" s="158"/>
      <c r="AQR1125" s="158"/>
      <c r="AQS1125" s="158"/>
      <c r="AQT1125" s="158"/>
      <c r="AQU1125" s="158"/>
      <c r="AQV1125" s="158"/>
      <c r="AQW1125" s="158"/>
      <c r="AQX1125" s="158"/>
      <c r="AQY1125" s="158"/>
      <c r="AQZ1125" s="158"/>
      <c r="ARA1125" s="158"/>
      <c r="ARB1125" s="158"/>
      <c r="ARC1125" s="158"/>
      <c r="ARD1125" s="158"/>
      <c r="ARE1125" s="158"/>
      <c r="ARF1125" s="158"/>
      <c r="ARG1125" s="158"/>
      <c r="ARH1125" s="158"/>
      <c r="ARI1125" s="158"/>
      <c r="ARJ1125" s="158"/>
      <c r="ARK1125" s="158"/>
      <c r="ARL1125" s="158"/>
      <c r="ARM1125" s="158"/>
      <c r="ARN1125" s="158"/>
      <c r="ARO1125" s="158"/>
      <c r="ARP1125" s="158"/>
      <c r="ARQ1125" s="158"/>
      <c r="ARR1125" s="158"/>
      <c r="ARS1125" s="158"/>
      <c r="ART1125" s="158"/>
      <c r="ARU1125" s="158"/>
      <c r="ARV1125" s="158"/>
      <c r="ARW1125" s="158"/>
      <c r="ARX1125" s="158"/>
      <c r="ARY1125" s="158"/>
      <c r="ARZ1125" s="158"/>
      <c r="ASA1125" s="158"/>
      <c r="ASB1125" s="158"/>
      <c r="ASC1125" s="158"/>
      <c r="ASD1125" s="158"/>
      <c r="ASE1125" s="158"/>
      <c r="ASF1125" s="158"/>
      <c r="ASG1125" s="158"/>
      <c r="ASH1125" s="158"/>
      <c r="ASI1125" s="158"/>
      <c r="ASJ1125" s="158"/>
      <c r="ASK1125" s="158"/>
      <c r="ASL1125" s="158"/>
      <c r="ASM1125" s="158"/>
      <c r="ASN1125" s="158"/>
      <c r="ASO1125" s="158"/>
      <c r="ASP1125" s="158"/>
      <c r="ASQ1125" s="158"/>
      <c r="ASR1125" s="158"/>
      <c r="ASS1125" s="158"/>
      <c r="AST1125" s="158"/>
      <c r="ASU1125" s="158"/>
      <c r="ASV1125" s="158"/>
      <c r="ASW1125" s="158"/>
      <c r="ASX1125" s="158"/>
      <c r="ASY1125" s="158"/>
      <c r="ASZ1125" s="158"/>
      <c r="ATA1125" s="158"/>
      <c r="ATB1125" s="158"/>
      <c r="ATC1125" s="158"/>
      <c r="ATD1125" s="158"/>
      <c r="ATE1125" s="158"/>
      <c r="ATF1125" s="158"/>
      <c r="ATG1125" s="158"/>
      <c r="ATH1125" s="158"/>
      <c r="ATI1125" s="158"/>
      <c r="ATJ1125" s="158"/>
      <c r="ATK1125" s="158"/>
      <c r="ATL1125" s="158"/>
      <c r="ATM1125" s="158"/>
      <c r="ATN1125" s="158"/>
      <c r="ATO1125" s="158"/>
      <c r="ATP1125" s="158"/>
      <c r="ATQ1125" s="158"/>
      <c r="ATR1125" s="158"/>
      <c r="ATS1125" s="158"/>
      <c r="ATT1125" s="158"/>
      <c r="ATU1125" s="158"/>
      <c r="ATV1125" s="158"/>
      <c r="ATW1125" s="158"/>
      <c r="ATX1125" s="158"/>
      <c r="ATY1125" s="158"/>
      <c r="ATZ1125" s="158"/>
      <c r="AUA1125" s="158"/>
      <c r="AUB1125" s="158"/>
      <c r="AUC1125" s="158"/>
      <c r="AUD1125" s="158"/>
      <c r="AUE1125" s="158"/>
      <c r="AUF1125" s="158"/>
      <c r="AUG1125" s="158"/>
      <c r="AUH1125" s="158"/>
      <c r="AUI1125" s="158"/>
      <c r="AUJ1125" s="158"/>
      <c r="AUK1125" s="158"/>
      <c r="AUL1125" s="158"/>
      <c r="AUM1125" s="158"/>
      <c r="AUN1125" s="158"/>
      <c r="AUO1125" s="158"/>
      <c r="AUP1125" s="158"/>
      <c r="AUQ1125" s="158"/>
      <c r="AUR1125" s="158"/>
      <c r="AUS1125" s="158"/>
      <c r="AUT1125" s="158"/>
      <c r="AUU1125" s="158"/>
      <c r="AUV1125" s="158"/>
      <c r="AUW1125" s="158"/>
      <c r="AUX1125" s="158"/>
      <c r="AUY1125" s="158"/>
      <c r="AUZ1125" s="158"/>
      <c r="AVA1125" s="158"/>
      <c r="AVB1125" s="158"/>
      <c r="AVC1125" s="158"/>
      <c r="AVD1125" s="158"/>
      <c r="AVE1125" s="158"/>
      <c r="AVF1125" s="158"/>
      <c r="AVG1125" s="158"/>
      <c r="AVH1125" s="158"/>
      <c r="AVI1125" s="158"/>
      <c r="AVJ1125" s="158"/>
      <c r="AVK1125" s="158"/>
      <c r="AVL1125" s="158"/>
      <c r="AVM1125" s="158"/>
      <c r="AVN1125" s="158"/>
      <c r="AVO1125" s="158"/>
      <c r="AVP1125" s="158"/>
      <c r="AVQ1125" s="158"/>
      <c r="AVR1125" s="158"/>
      <c r="AVS1125" s="158"/>
      <c r="AVT1125" s="158"/>
      <c r="AVU1125" s="158"/>
      <c r="AVV1125" s="158"/>
      <c r="AVW1125" s="158"/>
      <c r="AVX1125" s="158"/>
      <c r="AVY1125" s="158"/>
      <c r="AVZ1125" s="158"/>
      <c r="AWA1125" s="158"/>
      <c r="AWB1125" s="158"/>
      <c r="AWC1125" s="158"/>
      <c r="AWD1125" s="158"/>
      <c r="AWE1125" s="158"/>
      <c r="AWF1125" s="158"/>
      <c r="AWG1125" s="158"/>
      <c r="AWH1125" s="158"/>
      <c r="AWI1125" s="158"/>
      <c r="AWJ1125" s="158"/>
      <c r="AWK1125" s="158"/>
      <c r="AWL1125" s="158"/>
      <c r="AWM1125" s="158"/>
      <c r="AWN1125" s="158"/>
      <c r="AWO1125" s="158"/>
      <c r="AWP1125" s="158"/>
      <c r="AWQ1125" s="158"/>
      <c r="AWR1125" s="158"/>
      <c r="AWS1125" s="158"/>
      <c r="AWT1125" s="158"/>
      <c r="AWU1125" s="158"/>
      <c r="AWV1125" s="158"/>
      <c r="AWW1125" s="158"/>
      <c r="AWX1125" s="158"/>
      <c r="AWY1125" s="158"/>
      <c r="AWZ1125" s="158"/>
      <c r="AXA1125" s="158"/>
      <c r="AXB1125" s="158"/>
      <c r="AXC1125" s="158"/>
      <c r="AXD1125" s="158"/>
      <c r="AXE1125" s="158"/>
      <c r="AXF1125" s="158"/>
      <c r="AXG1125" s="158"/>
      <c r="AXH1125" s="158"/>
      <c r="AXI1125" s="158"/>
      <c r="AXJ1125" s="158"/>
      <c r="AXK1125" s="158"/>
      <c r="AXL1125" s="158"/>
      <c r="AXM1125" s="158"/>
      <c r="AXN1125" s="158"/>
      <c r="AXO1125" s="158"/>
      <c r="AXP1125" s="158"/>
      <c r="AXQ1125" s="158"/>
      <c r="AXR1125" s="158"/>
      <c r="AXS1125" s="158"/>
      <c r="AXT1125" s="158"/>
      <c r="AXU1125" s="158"/>
      <c r="AXV1125" s="158"/>
      <c r="AXW1125" s="158"/>
      <c r="AXX1125" s="158"/>
      <c r="AXY1125" s="158"/>
      <c r="AXZ1125" s="158"/>
      <c r="AYA1125" s="158"/>
      <c r="AYB1125" s="158"/>
      <c r="AYC1125" s="158"/>
      <c r="AYD1125" s="158"/>
      <c r="AYE1125" s="158"/>
      <c r="AYF1125" s="158"/>
      <c r="AYG1125" s="158"/>
      <c r="AYH1125" s="158"/>
      <c r="AYI1125" s="158"/>
      <c r="AYJ1125" s="158"/>
      <c r="AYK1125" s="158"/>
      <c r="AYL1125" s="158"/>
      <c r="AYM1125" s="158"/>
      <c r="AYN1125" s="158"/>
      <c r="AYO1125" s="158"/>
      <c r="AYP1125" s="158"/>
      <c r="AYQ1125" s="158"/>
      <c r="AYR1125" s="158"/>
      <c r="AYS1125" s="158"/>
      <c r="AYT1125" s="158"/>
      <c r="AYU1125" s="158"/>
      <c r="AYV1125" s="158"/>
      <c r="AYW1125" s="158"/>
      <c r="AYX1125" s="158"/>
      <c r="AYY1125" s="158"/>
      <c r="AYZ1125" s="158"/>
      <c r="AZA1125" s="158"/>
      <c r="AZB1125" s="158"/>
      <c r="AZC1125" s="158"/>
      <c r="AZD1125" s="158"/>
      <c r="AZE1125" s="158"/>
      <c r="AZF1125" s="158"/>
      <c r="AZG1125" s="158"/>
      <c r="AZH1125" s="158"/>
      <c r="AZI1125" s="158"/>
      <c r="AZJ1125" s="158"/>
      <c r="AZK1125" s="158"/>
      <c r="AZL1125" s="158"/>
      <c r="AZM1125" s="158"/>
      <c r="AZN1125" s="158"/>
      <c r="AZO1125" s="158"/>
      <c r="AZP1125" s="158"/>
      <c r="AZQ1125" s="158"/>
      <c r="AZR1125" s="158"/>
      <c r="AZS1125" s="158"/>
      <c r="AZT1125" s="158"/>
      <c r="AZU1125" s="158"/>
      <c r="AZV1125" s="158"/>
      <c r="AZW1125" s="158"/>
      <c r="AZX1125" s="158"/>
      <c r="AZY1125" s="158"/>
      <c r="AZZ1125" s="158"/>
      <c r="BAA1125" s="158"/>
      <c r="BAB1125" s="158"/>
      <c r="BAC1125" s="158"/>
      <c r="BAD1125" s="158"/>
      <c r="BAE1125" s="158"/>
      <c r="BAF1125" s="158"/>
      <c r="BAG1125" s="158"/>
      <c r="BAH1125" s="158"/>
      <c r="BAI1125" s="158"/>
      <c r="BAJ1125" s="158"/>
      <c r="BAK1125" s="158"/>
      <c r="BAL1125" s="158"/>
      <c r="BAM1125" s="158"/>
      <c r="BAN1125" s="158"/>
      <c r="BAO1125" s="158"/>
      <c r="BAP1125" s="158"/>
      <c r="BAQ1125" s="158"/>
      <c r="BAR1125" s="158"/>
      <c r="BAS1125" s="158"/>
      <c r="BAT1125" s="158"/>
      <c r="BAU1125" s="158"/>
      <c r="BAV1125" s="158"/>
      <c r="BAW1125" s="158"/>
      <c r="BAX1125" s="158"/>
      <c r="BAY1125" s="158"/>
      <c r="BAZ1125" s="158"/>
      <c r="BBA1125" s="158"/>
      <c r="BBB1125" s="158"/>
      <c r="BBC1125" s="158"/>
      <c r="BBD1125" s="158"/>
      <c r="BBE1125" s="158"/>
      <c r="BBF1125" s="158"/>
      <c r="BBG1125" s="158"/>
      <c r="BBH1125" s="158"/>
      <c r="BBI1125" s="158"/>
      <c r="BBJ1125" s="158"/>
      <c r="BBK1125" s="158"/>
      <c r="BBL1125" s="158"/>
      <c r="BBM1125" s="158"/>
      <c r="BBN1125" s="158"/>
      <c r="BBO1125" s="158"/>
      <c r="BBP1125" s="158"/>
      <c r="BBQ1125" s="158"/>
      <c r="BBR1125" s="158"/>
      <c r="BBS1125" s="158"/>
      <c r="BBT1125" s="158"/>
      <c r="BBU1125" s="158"/>
      <c r="BBV1125" s="158"/>
      <c r="BBW1125" s="158"/>
      <c r="BBX1125" s="158"/>
      <c r="BBY1125" s="158"/>
      <c r="BBZ1125" s="158"/>
      <c r="BCA1125" s="158"/>
      <c r="BCB1125" s="158"/>
      <c r="BCC1125" s="158"/>
      <c r="BCD1125" s="158"/>
      <c r="BCE1125" s="158"/>
      <c r="BCF1125" s="158"/>
      <c r="BCG1125" s="158"/>
      <c r="BCH1125" s="158"/>
      <c r="BCI1125" s="158"/>
      <c r="BCJ1125" s="158"/>
      <c r="BCK1125" s="158"/>
      <c r="BCL1125" s="158"/>
      <c r="BCM1125" s="158"/>
      <c r="BCN1125" s="158"/>
      <c r="BCO1125" s="158"/>
      <c r="BCP1125" s="158"/>
      <c r="BCQ1125" s="158"/>
      <c r="BCR1125" s="158"/>
      <c r="BCS1125" s="158"/>
      <c r="BCT1125" s="158"/>
      <c r="BCU1125" s="158"/>
      <c r="BCV1125" s="158"/>
      <c r="BCW1125" s="158"/>
      <c r="BCX1125" s="158"/>
      <c r="BCY1125" s="158"/>
      <c r="BCZ1125" s="158"/>
      <c r="BDA1125" s="158"/>
      <c r="BDB1125" s="158"/>
      <c r="BDC1125" s="158"/>
      <c r="BDD1125" s="158"/>
      <c r="BDE1125" s="158"/>
      <c r="BDF1125" s="158"/>
      <c r="BDG1125" s="158"/>
      <c r="BDH1125" s="158"/>
      <c r="BDI1125" s="158"/>
      <c r="BDJ1125" s="158"/>
      <c r="BDK1125" s="158"/>
      <c r="BDL1125" s="158"/>
      <c r="BDM1125" s="158"/>
      <c r="BDN1125" s="158"/>
      <c r="BDO1125" s="158"/>
      <c r="BDP1125" s="158"/>
      <c r="BDQ1125" s="158"/>
      <c r="BDR1125" s="158"/>
      <c r="BDS1125" s="158"/>
      <c r="BDT1125" s="158"/>
      <c r="BDU1125" s="158"/>
      <c r="BDV1125" s="158"/>
      <c r="BDW1125" s="158"/>
      <c r="BDX1125" s="158"/>
      <c r="BDY1125" s="158"/>
      <c r="BDZ1125" s="158"/>
      <c r="BEA1125" s="158"/>
      <c r="BEB1125" s="158"/>
      <c r="BEC1125" s="158"/>
      <c r="BED1125" s="158"/>
      <c r="BEE1125" s="158"/>
      <c r="BEF1125" s="158"/>
      <c r="BEG1125" s="158"/>
      <c r="BEH1125" s="158"/>
      <c r="BEI1125" s="158"/>
      <c r="BEJ1125" s="158"/>
      <c r="BEK1125" s="158"/>
      <c r="BEL1125" s="158"/>
      <c r="BEM1125" s="158"/>
      <c r="BEN1125" s="158"/>
      <c r="BEO1125" s="158"/>
      <c r="BEP1125" s="158"/>
      <c r="BEQ1125" s="158"/>
      <c r="BER1125" s="158"/>
      <c r="BES1125" s="158"/>
      <c r="BET1125" s="158"/>
      <c r="BEU1125" s="158"/>
      <c r="BEV1125" s="158"/>
      <c r="BEW1125" s="158"/>
      <c r="BEX1125" s="158"/>
      <c r="BEY1125" s="158"/>
      <c r="BEZ1125" s="158"/>
      <c r="BFA1125" s="158"/>
      <c r="BFB1125" s="158"/>
      <c r="BFC1125" s="158"/>
      <c r="BFD1125" s="158"/>
      <c r="BFE1125" s="158"/>
      <c r="BFF1125" s="158"/>
      <c r="BFG1125" s="158"/>
      <c r="BFH1125" s="158"/>
      <c r="BFI1125" s="158"/>
      <c r="BFJ1125" s="158"/>
      <c r="BFK1125" s="158"/>
      <c r="BFL1125" s="158"/>
      <c r="BFM1125" s="158"/>
      <c r="BFN1125" s="158"/>
      <c r="BFO1125" s="158"/>
      <c r="BFP1125" s="158"/>
      <c r="BFQ1125" s="158"/>
      <c r="BFR1125" s="158"/>
      <c r="BFS1125" s="158"/>
      <c r="BFT1125" s="158"/>
      <c r="BFU1125" s="158"/>
      <c r="BFV1125" s="158"/>
      <c r="BFW1125" s="158"/>
      <c r="BFX1125" s="158"/>
      <c r="BFY1125" s="158"/>
      <c r="BFZ1125" s="158"/>
      <c r="BGA1125" s="158"/>
      <c r="BGB1125" s="158"/>
      <c r="BGC1125" s="158"/>
      <c r="BGD1125" s="158"/>
      <c r="BGE1125" s="158"/>
      <c r="BGF1125" s="158"/>
      <c r="BGG1125" s="158"/>
      <c r="BGH1125" s="158"/>
      <c r="BGI1125" s="158"/>
      <c r="BGJ1125" s="158"/>
      <c r="BGK1125" s="158"/>
      <c r="BGL1125" s="158"/>
      <c r="BGM1125" s="158"/>
      <c r="BGN1125" s="158"/>
      <c r="BGO1125" s="158"/>
      <c r="BGP1125" s="158"/>
      <c r="BGQ1125" s="158"/>
      <c r="BGR1125" s="158"/>
      <c r="BGS1125" s="158"/>
      <c r="BGT1125" s="158"/>
      <c r="BGU1125" s="158"/>
      <c r="BGV1125" s="158"/>
      <c r="BGW1125" s="158"/>
      <c r="BGX1125" s="158"/>
      <c r="BGY1125" s="158"/>
      <c r="BGZ1125" s="158"/>
      <c r="BHA1125" s="158"/>
      <c r="BHB1125" s="158"/>
      <c r="BHC1125" s="158"/>
      <c r="BHD1125" s="158"/>
      <c r="BHE1125" s="158"/>
      <c r="BHF1125" s="158"/>
      <c r="BHG1125" s="158"/>
      <c r="BHH1125" s="158"/>
      <c r="BHI1125" s="158"/>
      <c r="BHJ1125" s="158"/>
      <c r="BHK1125" s="158"/>
      <c r="BHL1125" s="158"/>
      <c r="BHM1125" s="158"/>
      <c r="BHN1125" s="158"/>
      <c r="BHO1125" s="158"/>
      <c r="BHP1125" s="158"/>
      <c r="BHQ1125" s="158"/>
      <c r="BHR1125" s="158"/>
      <c r="BHS1125" s="158"/>
      <c r="BHT1125" s="158"/>
      <c r="BHU1125" s="158"/>
      <c r="BHV1125" s="158"/>
      <c r="BHW1125" s="158"/>
      <c r="BHX1125" s="158"/>
      <c r="BHY1125" s="158"/>
      <c r="BHZ1125" s="158"/>
      <c r="BIA1125" s="158"/>
      <c r="BIB1125" s="158"/>
      <c r="BIC1125" s="158"/>
      <c r="BID1125" s="158"/>
      <c r="BIE1125" s="158"/>
      <c r="BIF1125" s="158"/>
      <c r="BIG1125" s="158"/>
      <c r="BIH1125" s="158"/>
      <c r="BII1125" s="158"/>
      <c r="BIJ1125" s="158"/>
      <c r="BIK1125" s="158"/>
      <c r="BIL1125" s="158"/>
      <c r="BIM1125" s="158"/>
      <c r="BIN1125" s="158"/>
      <c r="BIO1125" s="158"/>
      <c r="BIP1125" s="158"/>
      <c r="BIQ1125" s="158"/>
      <c r="BIR1125" s="158"/>
      <c r="BIS1125" s="158"/>
      <c r="BIT1125" s="158"/>
      <c r="BIU1125" s="158"/>
      <c r="BIV1125" s="158"/>
      <c r="BIW1125" s="158"/>
      <c r="BIX1125" s="158"/>
      <c r="BIY1125" s="158"/>
      <c r="BIZ1125" s="158"/>
      <c r="BJA1125" s="158"/>
      <c r="BJB1125" s="158"/>
      <c r="BJC1125" s="158"/>
      <c r="BJD1125" s="158"/>
      <c r="BJE1125" s="158"/>
      <c r="BJF1125" s="158"/>
      <c r="BJG1125" s="158"/>
      <c r="BJH1125" s="158"/>
      <c r="BJI1125" s="158"/>
      <c r="BJJ1125" s="158"/>
      <c r="BJK1125" s="158"/>
      <c r="BJL1125" s="158"/>
      <c r="BJM1125" s="158"/>
      <c r="BJN1125" s="158"/>
      <c r="BJO1125" s="158"/>
      <c r="BJP1125" s="158"/>
      <c r="BJQ1125" s="158"/>
      <c r="BJR1125" s="158"/>
      <c r="BJS1125" s="158"/>
      <c r="BJT1125" s="158"/>
      <c r="BJU1125" s="158"/>
      <c r="BJV1125" s="158"/>
      <c r="BJW1125" s="158"/>
      <c r="BJX1125" s="158"/>
      <c r="BJY1125" s="158"/>
      <c r="BJZ1125" s="158"/>
      <c r="BKA1125" s="158"/>
      <c r="BKB1125" s="158"/>
      <c r="BKC1125" s="158"/>
      <c r="BKD1125" s="158"/>
      <c r="BKE1125" s="158"/>
      <c r="BKF1125" s="158"/>
      <c r="BKG1125" s="158"/>
      <c r="BKH1125" s="158"/>
      <c r="BKI1125" s="158"/>
      <c r="BKJ1125" s="158"/>
      <c r="BKK1125" s="158"/>
      <c r="BKL1125" s="158"/>
      <c r="BKM1125" s="158"/>
      <c r="BKN1125" s="158"/>
      <c r="BKO1125" s="158"/>
      <c r="BKP1125" s="158"/>
      <c r="BKQ1125" s="158"/>
      <c r="BKR1125" s="158"/>
      <c r="BKS1125" s="158"/>
      <c r="BKT1125" s="158"/>
      <c r="BKU1125" s="158"/>
      <c r="BKV1125" s="158"/>
      <c r="BKW1125" s="158"/>
      <c r="BKX1125" s="158"/>
      <c r="BKY1125" s="158"/>
      <c r="BKZ1125" s="158"/>
      <c r="BLA1125" s="158"/>
      <c r="BLB1125" s="158"/>
      <c r="BLC1125" s="158"/>
      <c r="BLD1125" s="158"/>
      <c r="BLE1125" s="158"/>
      <c r="BLF1125" s="158"/>
      <c r="BLG1125" s="158"/>
      <c r="BLH1125" s="158"/>
      <c r="BLI1125" s="158"/>
      <c r="BLJ1125" s="158"/>
      <c r="BLK1125" s="158"/>
      <c r="BLL1125" s="158"/>
      <c r="BLM1125" s="158"/>
      <c r="BLN1125" s="158"/>
      <c r="BLO1125" s="158"/>
      <c r="BLP1125" s="158"/>
      <c r="BLQ1125" s="158"/>
      <c r="BLR1125" s="158"/>
      <c r="BLS1125" s="158"/>
      <c r="BLT1125" s="158"/>
      <c r="BLU1125" s="158"/>
      <c r="BLV1125" s="158"/>
      <c r="BLW1125" s="158"/>
      <c r="BLX1125" s="158"/>
      <c r="BLY1125" s="158"/>
      <c r="BLZ1125" s="158"/>
      <c r="BMA1125" s="158"/>
      <c r="BMB1125" s="158"/>
      <c r="BMC1125" s="158"/>
      <c r="BMD1125" s="158"/>
      <c r="BME1125" s="158"/>
      <c r="BMF1125" s="158"/>
      <c r="BMG1125" s="158"/>
      <c r="BMH1125" s="158"/>
      <c r="BMI1125" s="158"/>
      <c r="BMJ1125" s="158"/>
      <c r="BMK1125" s="158"/>
      <c r="BML1125" s="158"/>
      <c r="BMM1125" s="158"/>
      <c r="BMN1125" s="158"/>
      <c r="BMO1125" s="158"/>
      <c r="BMP1125" s="158"/>
      <c r="BMQ1125" s="158"/>
      <c r="BMR1125" s="158"/>
      <c r="BMS1125" s="158"/>
      <c r="BMT1125" s="158"/>
      <c r="BMU1125" s="158"/>
      <c r="BMV1125" s="158"/>
      <c r="BMW1125" s="158"/>
      <c r="BMX1125" s="158"/>
      <c r="BMY1125" s="158"/>
      <c r="BMZ1125" s="158"/>
      <c r="BNA1125" s="158"/>
      <c r="BNB1125" s="158"/>
      <c r="BNC1125" s="158"/>
      <c r="BND1125" s="158"/>
      <c r="BNE1125" s="158"/>
      <c r="BNF1125" s="158"/>
      <c r="BNG1125" s="158"/>
      <c r="BNH1125" s="158"/>
      <c r="BNI1125" s="158"/>
      <c r="BNJ1125" s="158"/>
      <c r="BNK1125" s="158"/>
      <c r="BNL1125" s="158"/>
      <c r="BNM1125" s="158"/>
      <c r="BNN1125" s="158"/>
      <c r="BNO1125" s="158"/>
      <c r="BNP1125" s="158"/>
      <c r="BNQ1125" s="158"/>
      <c r="BNR1125" s="158"/>
      <c r="BNS1125" s="158"/>
      <c r="BNT1125" s="158"/>
      <c r="BNU1125" s="158"/>
      <c r="BNV1125" s="158"/>
      <c r="BNW1125" s="158"/>
      <c r="BNX1125" s="158"/>
      <c r="BNY1125" s="158"/>
      <c r="BNZ1125" s="158"/>
      <c r="BOA1125" s="158"/>
      <c r="BOB1125" s="158"/>
      <c r="BOC1125" s="158"/>
      <c r="BOD1125" s="158"/>
      <c r="BOE1125" s="158"/>
      <c r="BOF1125" s="158"/>
      <c r="BOG1125" s="158"/>
      <c r="BOH1125" s="158"/>
      <c r="BOI1125" s="158"/>
      <c r="BOJ1125" s="158"/>
      <c r="BOK1125" s="158"/>
      <c r="BOL1125" s="158"/>
      <c r="BOM1125" s="158"/>
      <c r="BON1125" s="158"/>
      <c r="BOO1125" s="158"/>
      <c r="BOP1125" s="158"/>
      <c r="BOQ1125" s="158"/>
      <c r="BOR1125" s="158"/>
      <c r="BOS1125" s="158"/>
      <c r="BOT1125" s="158"/>
      <c r="BOU1125" s="158"/>
      <c r="BOV1125" s="158"/>
      <c r="BOW1125" s="158"/>
      <c r="BOX1125" s="158"/>
      <c r="BOY1125" s="158"/>
      <c r="BOZ1125" s="158"/>
      <c r="BPA1125" s="158"/>
      <c r="BPB1125" s="158"/>
      <c r="BPC1125" s="158"/>
      <c r="BPD1125" s="158"/>
      <c r="BPE1125" s="158"/>
      <c r="BPF1125" s="158"/>
      <c r="BPG1125" s="158"/>
      <c r="BPH1125" s="158"/>
      <c r="BPI1125" s="158"/>
      <c r="BPJ1125" s="158"/>
      <c r="BPK1125" s="158"/>
      <c r="BPL1125" s="158"/>
      <c r="BPM1125" s="158"/>
      <c r="BPN1125" s="158"/>
      <c r="BPO1125" s="158"/>
      <c r="BPP1125" s="158"/>
      <c r="BPQ1125" s="158"/>
      <c r="BPR1125" s="158"/>
      <c r="BPS1125" s="158"/>
      <c r="BPT1125" s="158"/>
      <c r="BPU1125" s="158"/>
      <c r="BPV1125" s="158"/>
      <c r="BPW1125" s="158"/>
      <c r="BPX1125" s="158"/>
      <c r="BPY1125" s="158"/>
      <c r="BPZ1125" s="158"/>
      <c r="BQA1125" s="158"/>
      <c r="BQB1125" s="158"/>
      <c r="BQC1125" s="158"/>
      <c r="BQD1125" s="158"/>
      <c r="BQE1125" s="158"/>
      <c r="BQF1125" s="158"/>
      <c r="BQG1125" s="158"/>
      <c r="BQH1125" s="158"/>
      <c r="BQI1125" s="158"/>
      <c r="BQJ1125" s="158"/>
      <c r="BQK1125" s="158"/>
      <c r="BQL1125" s="158"/>
      <c r="BQM1125" s="158"/>
      <c r="BQN1125" s="158"/>
      <c r="BQO1125" s="158"/>
      <c r="BQP1125" s="158"/>
      <c r="BQQ1125" s="158"/>
      <c r="BQR1125" s="158"/>
      <c r="BQS1125" s="158"/>
      <c r="BQT1125" s="158"/>
      <c r="BQU1125" s="158"/>
      <c r="BQV1125" s="158"/>
      <c r="BQW1125" s="158"/>
      <c r="BQX1125" s="158"/>
      <c r="BQY1125" s="158"/>
      <c r="BQZ1125" s="158"/>
      <c r="BRA1125" s="158"/>
      <c r="BRB1125" s="158"/>
      <c r="BRC1125" s="158"/>
      <c r="BRD1125" s="158"/>
      <c r="BRE1125" s="158"/>
      <c r="BRF1125" s="158"/>
      <c r="BRG1125" s="158"/>
      <c r="BRH1125" s="158"/>
      <c r="BRI1125" s="158"/>
      <c r="BRJ1125" s="158"/>
      <c r="BRK1125" s="158"/>
      <c r="BRL1125" s="158"/>
      <c r="BRM1125" s="158"/>
      <c r="BRN1125" s="158"/>
      <c r="BRO1125" s="158"/>
      <c r="BRP1125" s="158"/>
      <c r="BRQ1125" s="158"/>
      <c r="BRR1125" s="158"/>
      <c r="BRS1125" s="158"/>
      <c r="BRT1125" s="158"/>
      <c r="BRU1125" s="158"/>
      <c r="BRV1125" s="158"/>
      <c r="BRW1125" s="158"/>
      <c r="BRX1125" s="158"/>
      <c r="BRY1125" s="158"/>
      <c r="BRZ1125" s="158"/>
      <c r="BSA1125" s="158"/>
      <c r="BSB1125" s="158"/>
      <c r="BSC1125" s="158"/>
      <c r="BSD1125" s="158"/>
      <c r="BSE1125" s="158"/>
      <c r="BSF1125" s="158"/>
      <c r="BSG1125" s="158"/>
      <c r="BSH1125" s="158"/>
      <c r="BSI1125" s="158"/>
      <c r="BSJ1125" s="158"/>
      <c r="BSK1125" s="158"/>
      <c r="BSL1125" s="158"/>
      <c r="BSM1125" s="158"/>
      <c r="BSN1125" s="158"/>
      <c r="BSO1125" s="158"/>
      <c r="BSP1125" s="158"/>
      <c r="BSQ1125" s="158"/>
      <c r="BSR1125" s="158"/>
      <c r="BSS1125" s="158"/>
      <c r="BST1125" s="158"/>
      <c r="BSU1125" s="158"/>
      <c r="BSV1125" s="158"/>
      <c r="BSW1125" s="158"/>
      <c r="BSX1125" s="158"/>
      <c r="BSY1125" s="158"/>
      <c r="BSZ1125" s="158"/>
      <c r="BTA1125" s="158"/>
      <c r="BTB1125" s="158"/>
      <c r="BTC1125" s="158"/>
      <c r="BTD1125" s="158"/>
      <c r="BTE1125" s="158"/>
      <c r="BTF1125" s="158"/>
      <c r="BTG1125" s="158"/>
      <c r="BTH1125" s="158"/>
      <c r="BTI1125" s="158"/>
      <c r="BTJ1125" s="158"/>
      <c r="BTK1125" s="158"/>
      <c r="BTL1125" s="158"/>
      <c r="BTM1125" s="158"/>
      <c r="BTN1125" s="158"/>
      <c r="BTO1125" s="158"/>
      <c r="BTP1125" s="158"/>
      <c r="BTQ1125" s="158"/>
      <c r="BTR1125" s="158"/>
      <c r="BTS1125" s="158"/>
      <c r="BTT1125" s="158"/>
      <c r="BTU1125" s="158"/>
      <c r="BTV1125" s="158"/>
      <c r="BTW1125" s="158"/>
      <c r="BTX1125" s="158"/>
      <c r="BTY1125" s="158"/>
      <c r="BTZ1125" s="158"/>
      <c r="BUA1125" s="158"/>
      <c r="BUB1125" s="158"/>
      <c r="BUC1125" s="158"/>
      <c r="BUD1125" s="158"/>
      <c r="BUE1125" s="158"/>
      <c r="BUF1125" s="158"/>
      <c r="BUG1125" s="158"/>
      <c r="BUH1125" s="158"/>
      <c r="BUI1125" s="158"/>
      <c r="BUJ1125" s="158"/>
      <c r="BUK1125" s="158"/>
      <c r="BUL1125" s="158"/>
      <c r="BUM1125" s="158"/>
      <c r="BUN1125" s="158"/>
      <c r="BUO1125" s="158"/>
      <c r="BUP1125" s="158"/>
      <c r="BUQ1125" s="158"/>
      <c r="BUR1125" s="158"/>
      <c r="BUS1125" s="158"/>
      <c r="BUT1125" s="158"/>
      <c r="BUU1125" s="158"/>
      <c r="BUV1125" s="158"/>
      <c r="BUW1125" s="158"/>
      <c r="BUX1125" s="158"/>
      <c r="BUY1125" s="158"/>
      <c r="BUZ1125" s="158"/>
      <c r="BVA1125" s="158"/>
      <c r="BVB1125" s="158"/>
      <c r="BVC1125" s="158"/>
      <c r="BVD1125" s="158"/>
      <c r="BVE1125" s="158"/>
      <c r="BVF1125" s="158"/>
      <c r="BVG1125" s="158"/>
      <c r="BVH1125" s="158"/>
      <c r="BVI1125" s="158"/>
      <c r="BVJ1125" s="158"/>
      <c r="BVK1125" s="158"/>
      <c r="BVL1125" s="158"/>
      <c r="BVM1125" s="158"/>
      <c r="BVN1125" s="158"/>
      <c r="BVO1125" s="158"/>
      <c r="BVP1125" s="158"/>
      <c r="BVQ1125" s="158"/>
      <c r="BVR1125" s="158"/>
      <c r="BVS1125" s="158"/>
      <c r="BVT1125" s="158"/>
      <c r="BVU1125" s="158"/>
      <c r="BVV1125" s="158"/>
      <c r="BVW1125" s="158"/>
      <c r="BVX1125" s="158"/>
      <c r="BVY1125" s="158"/>
      <c r="BVZ1125" s="158"/>
      <c r="BWA1125" s="158"/>
      <c r="BWB1125" s="158"/>
      <c r="BWC1125" s="158"/>
      <c r="BWD1125" s="158"/>
      <c r="BWE1125" s="158"/>
      <c r="BWF1125" s="158"/>
      <c r="BWG1125" s="158"/>
      <c r="BWH1125" s="158"/>
      <c r="BWI1125" s="158"/>
      <c r="BWJ1125" s="158"/>
      <c r="BWK1125" s="158"/>
      <c r="BWL1125" s="158"/>
      <c r="BWM1125" s="158"/>
      <c r="BWN1125" s="158"/>
      <c r="BWO1125" s="158"/>
      <c r="BWP1125" s="158"/>
      <c r="BWQ1125" s="158"/>
      <c r="BWR1125" s="158"/>
      <c r="BWS1125" s="158"/>
      <c r="BWT1125" s="158"/>
      <c r="BWU1125" s="158"/>
      <c r="BWV1125" s="158"/>
      <c r="BWW1125" s="158"/>
      <c r="BWX1125" s="158"/>
      <c r="BWY1125" s="158"/>
      <c r="BWZ1125" s="158"/>
      <c r="BXA1125" s="158"/>
      <c r="BXB1125" s="158"/>
      <c r="BXC1125" s="158"/>
      <c r="BXD1125" s="158"/>
      <c r="BXE1125" s="158"/>
      <c r="BXF1125" s="158"/>
      <c r="BXG1125" s="158"/>
      <c r="BXH1125" s="158"/>
      <c r="BXI1125" s="158"/>
      <c r="BXJ1125" s="158"/>
      <c r="BXK1125" s="158"/>
      <c r="BXL1125" s="158"/>
      <c r="BXM1125" s="158"/>
      <c r="BXN1125" s="158"/>
      <c r="BXO1125" s="158"/>
      <c r="BXP1125" s="158"/>
      <c r="BXQ1125" s="158"/>
      <c r="BXR1125" s="158"/>
      <c r="BXS1125" s="158"/>
      <c r="BXT1125" s="158"/>
      <c r="BXU1125" s="158"/>
      <c r="BXV1125" s="158"/>
      <c r="BXW1125" s="158"/>
      <c r="BXX1125" s="158"/>
      <c r="BXY1125" s="158"/>
      <c r="BXZ1125" s="158"/>
      <c r="BYA1125" s="158"/>
      <c r="BYB1125" s="158"/>
      <c r="BYC1125" s="158"/>
      <c r="BYD1125" s="158"/>
      <c r="BYE1125" s="158"/>
      <c r="BYF1125" s="158"/>
      <c r="BYG1125" s="158"/>
      <c r="BYH1125" s="158"/>
      <c r="BYI1125" s="158"/>
      <c r="BYJ1125" s="158"/>
      <c r="BYK1125" s="158"/>
      <c r="BYL1125" s="158"/>
      <c r="BYM1125" s="158"/>
      <c r="BYN1125" s="158"/>
      <c r="BYO1125" s="158"/>
      <c r="BYP1125" s="158"/>
    </row>
    <row r="1126" spans="1:2018" ht="12.75" customHeight="1">
      <c r="C1126" s="202">
        <v>2016</v>
      </c>
      <c r="D1126" s="21" t="s">
        <v>47</v>
      </c>
      <c r="E1126" s="20" t="s">
        <v>197</v>
      </c>
      <c r="I1126" s="31"/>
      <c r="J1126" s="170">
        <f>IF($I1111="n/a",0,IF(J$4&lt;=$C1126,0,IF(SUM($C1126,$I1111)&gt;J$4,$J1122/$I1111,$J1122-SUM($I1126:I1126))))</f>
        <v>0</v>
      </c>
      <c r="K1126" s="170">
        <f>IF($I1111="n/a",0,IF(K$4&lt;=$C1126,0,IF(SUM($C1126,$I1111)&gt;K$4,$J1122/$I1111,$J1122-SUM($I1126:J1126))))</f>
        <v>0.66864764669625409</v>
      </c>
      <c r="L1126" s="170">
        <f>IF($I1111="n/a",0,IF(L$4&lt;=$C1126,0,IF(SUM($C1126,$I1111)&gt;L$4,$J1122/$I1111,$J1122-SUM($I1126:K1126))))</f>
        <v>0.66864764669625409</v>
      </c>
      <c r="M1126" s="170">
        <f>IF($I1111="n/a",0,IF(M$4&lt;=$C1126,0,IF(SUM($C1126,$I1111)&gt;M$4,$J1122/$I1111,$J1122-SUM($I1126:L1126))))</f>
        <v>0.66864764669625409</v>
      </c>
      <c r="N1126" s="170">
        <f>IF($I1111="n/a",0,IF(N$4&lt;=$C1126,0,IF(SUM($C1126,$I1111)&gt;N$4,$J1122/$I1111,$J1122-SUM($I1126:M1126))))</f>
        <v>0.66864764669625409</v>
      </c>
      <c r="O1126" s="170">
        <f>IF($I1111="n/a",0,IF(O$4&lt;=$C1126,0,IF(SUM($C1126,$I1111)&gt;O$4,$J1122/$I1111,$J1122-SUM($I1126:N1126))))</f>
        <v>0.66864764669625409</v>
      </c>
      <c r="P1126" s="170">
        <f>IF($I1111="n/a",0,IF(P$4&lt;=$C1126,0,IF(SUM($C1126,$I1111)&gt;P$4,$J1122/$I1111,$J1122-SUM($I1126:O1126))))</f>
        <v>0.66864764669625409</v>
      </c>
      <c r="Q1126" s="170">
        <f>IF($I1111="n/a",0,IF(Q$4&lt;=$C1126,0,IF(SUM($C1126,$I1111)&gt;Q$4,$J1122/$I1111,$J1122-SUM($I1126:P1126))))</f>
        <v>0.50817221148915337</v>
      </c>
      <c r="R1126" s="170">
        <f>IF($I1111="n/a",0,IF(R$4&lt;=$C1126,0,IF(SUM($C1126,$I1111)&gt;R$4,$J1122/$I1111,$J1122-SUM($I1126:Q1126))))</f>
        <v>0</v>
      </c>
      <c r="S1126" s="170">
        <f>IF($I1111="n/a",0,IF(S$4&lt;=$C1126,0,IF(SUM($C1126,$I1111)&gt;S$4,$J1122/$I1111,$J1122-SUM($I1126:R1126))))</f>
        <v>0</v>
      </c>
      <c r="T1126" s="170">
        <f>IF($I1111="n/a",0,IF(T$4&lt;=$C1126,0,IF(SUM($C1126,$I1111)&gt;T$4,$J1122/$I1111,$J1122-SUM($I1126:S1126))))</f>
        <v>0</v>
      </c>
      <c r="U1126" s="170">
        <f>IF($I1111="n/a",0,IF(U$4&lt;=$C1126,0,IF(SUM($C1126,$I1111)&gt;U$4,$J1122/$I1111,$J1122-SUM($I1126:T1126))))</f>
        <v>0</v>
      </c>
      <c r="V1126" s="170">
        <f>IF($I1111="n/a",0,IF(V$4&lt;=$C1126,0,IF(SUM($C1126,$I1111)&gt;V$4,$J1122/$I1111,$J1122-SUM($I1126:U1126))))</f>
        <v>0</v>
      </c>
      <c r="W1126" s="170">
        <f>IF($I1111="n/a",0,IF(W$4&lt;=$C1126,0,IF(SUM($C1126,$I1111)&gt;W$4,$J1122/$I1111,$J1122-SUM($I1126:V1126))))</f>
        <v>0</v>
      </c>
      <c r="X1126" s="170">
        <f>IF($I1111="n/a",0,IF(X$4&lt;=$C1126,0,IF(SUM($C1126,$I1111)&gt;X$4,$J1122/$I1111,$J1122-SUM($I1126:W1126))))</f>
        <v>0</v>
      </c>
      <c r="Y1126" s="170">
        <f>IF($I1111="n/a",0,IF(Y$4&lt;=$C1126,0,IF(SUM($C1126,$I1111)&gt;Y$4,$J1122/$I1111,$J1122-SUM($I1126:X1126))))</f>
        <v>0</v>
      </c>
      <c r="Z1126" s="170">
        <f>IF($I1111="n/a",0,IF(Z$4&lt;=$C1126,0,IF(SUM($C1126,$I1111)&gt;Z$4,$J1122/$I1111,$J1122-SUM($I1126:Y1126))))</f>
        <v>0</v>
      </c>
      <c r="AA1126" s="170">
        <f>IF($I1111="n/a",0,IF(AA$4&lt;=$C1126,0,IF(SUM($C1126,$I1111)&gt;AA$4,$J1122/$I1111,$J1122-SUM($I1126:Z1126))))</f>
        <v>0</v>
      </c>
      <c r="AB1126" s="170">
        <f>IF($I1111="n/a",0,IF(AB$4&lt;=$C1126,0,IF(SUM($C1126,$I1111)&gt;AB$4,$J1122/$I1111,$J1122-SUM($I1126:AA1126))))</f>
        <v>0</v>
      </c>
      <c r="AC1126" s="170">
        <f>IF($I1111="n/a",0,IF(AC$4&lt;=$C1126,0,IF(SUM($C1126,$I1111)&gt;AC$4,$J1122/$I1111,$J1122-SUM($I1126:AB1126))))</f>
        <v>0</v>
      </c>
      <c r="AD1126" s="170">
        <f>IF($I1111="n/a",0,IF(AD$4&lt;=$C1126,0,IF(SUM($C1126,$I1111)&gt;AD$4,$J1122/$I1111,$J1122-SUM($I1126:AC1126))))</f>
        <v>0</v>
      </c>
      <c r="AE1126" s="170">
        <f>IF($I1111="n/a",0,IF(AE$4&lt;=$C1126,0,IF(SUM($C1126,$I1111)&gt;AE$4,$J1122/$I1111,$J1122-SUM($I1126:AD1126))))</f>
        <v>0</v>
      </c>
      <c r="AF1126" s="170">
        <f>IF($I1111="n/a",0,IF(AF$4&lt;=$C1126,0,IF(SUM($C1126,$I1111)&gt;AF$4,$J1122/$I1111,$J1122-SUM($I1126:AE1126))))</f>
        <v>0</v>
      </c>
      <c r="AG1126" s="170">
        <f>IF($I1111="n/a",0,IF(AG$4&lt;=$C1126,0,IF(SUM($C1126,$I1111)&gt;AG$4,$J1122/$I1111,$J1122-SUM($I1126:AF1126))))</f>
        <v>0</v>
      </c>
      <c r="AH1126" s="170">
        <f>IF($I1111="n/a",0,IF(AH$4&lt;=$C1126,0,IF(SUM($C1126,$I1111)&gt;AH$4,$J1122/$I1111,$J1122-SUM($I1126:AG1126))))</f>
        <v>0</v>
      </c>
      <c r="AI1126" s="170">
        <f>IF($I1111="n/a",0,IF(AI$4&lt;=$C1126,0,IF(SUM($C1126,$I1111)&gt;AI$4,$J1122/$I1111,$J1122-SUM($I1126:AH1126))))</f>
        <v>0</v>
      </c>
      <c r="AJ1126" s="170">
        <f>IF($I1111="n/a",0,IF(AJ$4&lt;=$C1126,0,IF(SUM($C1126,$I1111)&gt;AJ$4,$J1122/$I1111,$J1122-SUM($I1126:AI1126))))</f>
        <v>0</v>
      </c>
      <c r="AK1126" s="170">
        <f>IF($I1111="n/a",0,IF(AK$4&lt;=$C1126,0,IF(SUM($C1126,$I1111)&gt;AK$4,$J1122/$I1111,$J1122-SUM($I1126:AJ1126))))</f>
        <v>0</v>
      </c>
      <c r="AL1126" s="170">
        <f>IF($I1111="n/a",0,IF(AL$4&lt;=$C1126,0,IF(SUM($C1126,$I1111)&gt;AL$4,$J1122/$I1111,$J1122-SUM($I1126:AK1126))))</f>
        <v>0</v>
      </c>
      <c r="AM1126" s="170">
        <f>IF($I1111="n/a",0,IF(AM$4&lt;=$C1126,0,IF(SUM($C1126,$I1111)&gt;AM$4,$J1122/$I1111,$J1122-SUM($I1126:AL1126))))</f>
        <v>0</v>
      </c>
      <c r="AN1126" s="170">
        <f>IF($I1111="n/a",0,IF(AN$4&lt;=$C1126,0,IF(SUM($C1126,$I1111)&gt;AN$4,$J1122/$I1111,$J1122-SUM($I1126:AM1126))))</f>
        <v>0</v>
      </c>
      <c r="AO1126" s="170">
        <f>IF($I1111="n/a",0,IF(AO$4&lt;=$C1126,0,IF(SUM($C1126,$I1111)&gt;AO$4,$J1122/$I1111,$J1122-SUM($I1126:AN1126))))</f>
        <v>0</v>
      </c>
      <c r="AP1126" s="170">
        <f>IF($I1111="n/a",0,IF(AP$4&lt;=$C1126,0,IF(SUM($C1126,$I1111)&gt;AP$4,$J1122/$I1111,$J1122-SUM($I1126:AO1126))))</f>
        <v>0</v>
      </c>
      <c r="AQ1126" s="170">
        <f>IF($I1111="n/a",0,IF(AQ$4&lt;=$C1126,0,IF(SUM($C1126,$I1111)&gt;AQ$4,$J1122/$I1111,$J1122-SUM($I1126:AP1126))))</f>
        <v>0</v>
      </c>
      <c r="AR1126" s="170">
        <f>IF($I1111="n/a",0,IF(AR$4&lt;=$C1126,0,IF(SUM($C1126,$I1111)&gt;AR$4,$J1122/$I1111,$J1122-SUM($I1126:AQ1126))))</f>
        <v>0</v>
      </c>
      <c r="AS1126" s="170">
        <f>IF($I1111="n/a",0,IF(AS$4&lt;=$C1126,0,IF(SUM($C1126,$I1111)&gt;AS$4,$J1122/$I1111,$J1122-SUM($I1126:AR1126))))</f>
        <v>0</v>
      </c>
      <c r="AT1126" s="170">
        <f>IF($I1111="n/a",0,IF(AT$4&lt;=$C1126,0,IF(SUM($C1126,$I1111)&gt;AT$4,$J1122/$I1111,$J1122-SUM($I1126:AS1126))))</f>
        <v>0</v>
      </c>
      <c r="AU1126" s="170">
        <f>IF($I1111="n/a",0,IF(AU$4&lt;=$C1126,0,IF(SUM($C1126,$I1111)&gt;AU$4,$J1122/$I1111,$J1122-SUM($I1126:AT1126))))</f>
        <v>0</v>
      </c>
      <c r="AV1126" s="170">
        <f>IF($I1111="n/a",0,IF(AV$4&lt;=$C1126,0,IF(SUM($C1126,$I1111)&gt;AV$4,$J1122/$I1111,$J1122-SUM($I1126:AU1126))))</f>
        <v>0</v>
      </c>
      <c r="AW1126" s="170">
        <f>IF($I1111="n/a",0,IF(AW$4&lt;=$C1126,0,IF(SUM($C1126,$I1111)&gt;AW$4,$J1122/$I1111,$J1122-SUM($I1126:AV1126))))</f>
        <v>0</v>
      </c>
      <c r="AX1126" s="170">
        <f>IF($I1111="n/a",0,IF(AX$4&lt;=$C1126,0,IF(SUM($C1126,$I1111)&gt;AX$4,$J1122/$I1111,$J1122-SUM($I1126:AW1126))))</f>
        <v>0</v>
      </c>
      <c r="AY1126" s="170">
        <f>IF($I1111="n/a",0,IF(AY$4&lt;=$C1126,0,IF(SUM($C1126,$I1111)&gt;AY$4,$J1122/$I1111,$J1122-SUM($I1126:AX1126))))</f>
        <v>0</v>
      </c>
      <c r="AZ1126" s="170">
        <f>IF($I1111="n/a",0,IF(AZ$4&lt;=$C1126,0,IF(SUM($C1126,$I1111)&gt;AZ$4,$J1122/$I1111,$J1122-SUM($I1126:AY1126))))</f>
        <v>0</v>
      </c>
      <c r="BA1126" s="170">
        <f>IF($I1111="n/a",0,IF(BA$4&lt;=$C1126,0,IF(SUM($C1126,$I1111)&gt;BA$4,$J1122/$I1111,$J1122-SUM($I1126:AZ1126))))</f>
        <v>0</v>
      </c>
      <c r="BB1126" s="170">
        <f>IF($I1111="n/a",0,IF(BB$4&lt;=$C1126,0,IF(SUM($C1126,$I1111)&gt;BB$4,$J1122/$I1111,$J1122-SUM($I1126:BA1126))))</f>
        <v>0</v>
      </c>
      <c r="BC1126" s="170">
        <f>IF($I1111="n/a",0,IF(BC$4&lt;=$C1126,0,IF(SUM($C1126,$I1111)&gt;BC$4,$J1122/$I1111,$J1122-SUM($I1126:BB1126))))</f>
        <v>0</v>
      </c>
      <c r="BD1126" s="170">
        <f>IF($I1111="n/a",0,IF(BD$4&lt;=$C1126,0,IF(SUM($C1126,$I1111)&gt;BD$4,$J1122/$I1111,$J1122-SUM($I1126:BC1126))))</f>
        <v>0</v>
      </c>
      <c r="BE1126" s="170">
        <f>IF($I1111="n/a",0,IF(BE$4&lt;=$C1126,0,IF(SUM($C1126,$I1111)&gt;BE$4,$J1122/$I1111,$J1122-SUM($I1126:BD1126))))</f>
        <v>0</v>
      </c>
      <c r="BF1126" s="170">
        <f>IF($I1111="n/a",0,IF(BF$4&lt;=$C1126,0,IF(SUM($C1126,$I1111)&gt;BF$4,$J1122/$I1111,$J1122-SUM($I1126:BE1126))))</f>
        <v>0</v>
      </c>
      <c r="BG1126" s="170">
        <f>IF($I1111="n/a",0,IF(BG$4&lt;=$C1126,0,IF(SUM($C1126,$I1111)&gt;BG$4,$J1122/$I1111,$J1122-SUM($I1126:BF1126))))</f>
        <v>0</v>
      </c>
      <c r="BH1126" s="170">
        <f>IF($I1111="n/a",0,IF(BH$4&lt;=$C1126,0,IF(SUM($C1126,$I1111)&gt;BH$4,$J1122/$I1111,$J1122-SUM($I1126:BG1126))))</f>
        <v>0</v>
      </c>
      <c r="BI1126" s="170">
        <f>IF($I1111="n/a",0,IF(BI$4&lt;=$C1126,0,IF(SUM($C1126,$I1111)&gt;BI$4,$J1122/$I1111,$J1122-SUM($I1126:BH1126))))</f>
        <v>0</v>
      </c>
      <c r="BJ1126" s="170">
        <f>IF($I1111="n/a",0,IF(BJ$4&lt;=$C1126,0,IF(SUM($C1126,$I1111)&gt;BJ$4,$J1122/$I1111,$J1122-SUM($I1126:BI1126))))</f>
        <v>0</v>
      </c>
      <c r="BK1126" s="170">
        <f>IF($I1111="n/a",0,IF(BK$4&lt;=$C1126,0,IF(SUM($C1126,$I1111)&gt;BK$4,$J1122/$I1111,$J1122-SUM($I1126:BJ1126))))</f>
        <v>0</v>
      </c>
      <c r="BL1126" s="170">
        <f>IF($I1111="n/a",0,IF(BL$4&lt;=$C1126,0,IF(SUM($C1126,$I1111)&gt;BL$4,$J1122/$I1111,$J1122-SUM($I1126:BK1126))))</f>
        <v>0</v>
      </c>
      <c r="BM1126" s="170">
        <f>IF($I1111="n/a",0,IF(BM$4&lt;=$C1126,0,IF(SUM($C1126,$I1111)&gt;BM$4,$J1122/$I1111,$J1122-SUM($I1126:BL1126))))</f>
        <v>0</v>
      </c>
      <c r="BN1126" s="170">
        <f>IF($I1111="n/a",0,IF(BN$4&lt;=$C1126,0,IF(SUM($C1126,$I1111)&gt;BN$4,$J1122/$I1111,$J1122-SUM($I1126:BM1126))))</f>
        <v>0</v>
      </c>
      <c r="BO1126" s="170">
        <f>IF($I1111="n/a",0,IF(BO$4&lt;=$C1126,0,IF(SUM($C1126,$I1111)&gt;BO$4,$J1122/$I1111,$J1122-SUM($I1126:BN1126))))</f>
        <v>0</v>
      </c>
      <c r="BP1126" s="170">
        <f>IF($I1111="n/a",0,IF(BP$4&lt;=$C1126,0,IF(SUM($C1126,$I1111)&gt;BP$4,$J1122/$I1111,$J1122-SUM($I1126:BO1126))))</f>
        <v>0</v>
      </c>
      <c r="BQ1126" s="170">
        <f>IF($I1111="n/a",0,IF(BQ$4&lt;=$C1126,0,IF(SUM($C1126,$I1111)&gt;BQ$4,$J1122/$I1111,$J1122-SUM($I1126:BP1126))))</f>
        <v>0</v>
      </c>
      <c r="BR1126" s="170">
        <f>IF($I1111="n/a",0,IF(BR$4&lt;=$C1126,0,IF(SUM($C1126,$I1111)&gt;BR$4,$J1122/$I1111,$J1122-SUM($I1126:BQ1126))))</f>
        <v>0</v>
      </c>
      <c r="BS1126" s="170">
        <f>IF($I1111="n/a",0,IF(BS$4&lt;=$C1126,0,IF(SUM($C1126,$I1111)&gt;BS$4,$J1122/$I1111,$J1122-SUM($I1126:BR1126))))</f>
        <v>0</v>
      </c>
      <c r="BT1126" s="170">
        <f>IF($I1111="n/a",0,IF(BT$4&lt;=$C1126,0,IF(SUM($C1126,$I1111)&gt;BT$4,$J1122/$I1111,$J1122-SUM($I1126:BS1126))))</f>
        <v>0</v>
      </c>
      <c r="BU1126" s="170">
        <f>IF($I1111="n/a",0,IF(BU$4&lt;=$C1126,0,IF(SUM($C1126,$I1111)&gt;BU$4,$J1122/$I1111,$J1122-SUM($I1126:BT1126))))</f>
        <v>0</v>
      </c>
      <c r="BV1126" s="170">
        <f>IF($I1111="n/a",0,IF(BV$4&lt;=$C1126,0,IF(SUM($C1126,$I1111)&gt;BV$4,$J1122/$I1111,$J1122-SUM($I1126:BU1126))))</f>
        <v>0</v>
      </c>
      <c r="BW1126" s="170">
        <f>IF($I1111="n/a",0,IF(BW$4&lt;=$C1126,0,IF(SUM($C1126,$I1111)&gt;BW$4,$J1122/$I1111,$J1122-SUM($I1126:BV1126))))</f>
        <v>0</v>
      </c>
      <c r="BX1126" s="170">
        <f>IF($I1111="n/a",0,IF(BX$4&lt;=$C1126,0,IF(SUM($C1126,$I1111)&gt;BX$4,$J1122/$I1111,$J1122-SUM($I1126:BW1126))))</f>
        <v>0</v>
      </c>
      <c r="BY1126" s="170">
        <f>IF($I1111="n/a",0,IF(BY$4&lt;=$C1126,0,IF(SUM($C1126,$I1111)&gt;BY$4,$J1122/$I1111,$J1122-SUM($I1126:BX1126))))</f>
        <v>0</v>
      </c>
      <c r="BZ1126" s="170">
        <f>IF($I1111="n/a",0,IF(BZ$4&lt;=$C1126,0,IF(SUM($C1126,$I1111)&gt;BZ$4,$J1122/$I1111,$J1122-SUM($I1126:BY1126))))</f>
        <v>0</v>
      </c>
      <c r="CA1126" s="170">
        <f>IF($I1111="n/a",0,IF(CA$4&lt;=$C1126,0,IF(SUM($C1126,$I1111)&gt;CA$4,$J1122/$I1111,$J1122-SUM($I1126:BZ1126))))</f>
        <v>0</v>
      </c>
      <c r="CB1126" s="170">
        <f>IF($I1111="n/a",0,IF(CB$4&lt;=$C1126,0,IF(SUM($C1126,$I1111)&gt;CB$4,$J1122/$I1111,$J1122-SUM($I1126:CA1126))))</f>
        <v>0</v>
      </c>
      <c r="CC1126" s="170">
        <f>IF($I1111="n/a",0,IF(CC$4&lt;=$C1126,0,IF(SUM($C1126,$I1111)&gt;CC$4,$J1122/$I1111,$J1122-SUM($I1126:CB1126))))</f>
        <v>0</v>
      </c>
      <c r="CD1126" s="170">
        <f>IF($I1111="n/a",0,IF(CD$4&lt;=$C1126,0,IF(SUM($C1126,$I1111)&gt;CD$4,$J1122/$I1111,$J1122-SUM($I1126:CC1126))))</f>
        <v>0</v>
      </c>
      <c r="CE1126" s="170">
        <f>IF($I1111="n/a",0,IF(CE$4&lt;=$C1126,0,IF(SUM($C1126,$I1111)&gt;CE$4,$J1122/$I1111,$J1122-SUM($I1126:CD1126))))</f>
        <v>0</v>
      </c>
      <c r="CF1126" s="170">
        <f>IF($I1111="n/a",0,IF(CF$4&lt;=$C1126,0,IF(SUM($C1126,$I1111)&gt;CF$4,$J1122/$I1111,$J1122-SUM($I1126:CE1126))))</f>
        <v>0</v>
      </c>
    </row>
    <row r="1127" spans="1:2018" ht="12.75" customHeight="1">
      <c r="C1127" s="202">
        <v>2017</v>
      </c>
      <c r="D1127" s="21" t="s">
        <v>212</v>
      </c>
      <c r="E1127" s="21" t="s">
        <v>197</v>
      </c>
      <c r="I1127" s="31"/>
      <c r="J1127" s="170">
        <f>IF($I1111="n/a",0,IF(J$4&lt;=$C1127,0,IF(SUM($C1127,$I1111)&gt;J$4,$K1122/$I1111,$K1122-SUM($I1127:I1127))))</f>
        <v>0</v>
      </c>
      <c r="K1127" s="170">
        <f>IF($I1111="n/a",0,IF(K$4&lt;=$C1127,0,IF(SUM($C1127,$I1111)&gt;K$4,$K1122/$I1111,$K1122-SUM($I1127:J1127))))</f>
        <v>0</v>
      </c>
      <c r="L1127" s="170">
        <f>IF($I1111="n/a",0,IF(L$4&lt;=$C1127,0,IF(SUM($C1127,$I1111)&gt;L$4,$K1122/$I1111,$K1122-SUM($I1127:K1127))))</f>
        <v>0.77103154586296452</v>
      </c>
      <c r="M1127" s="170">
        <f>IF($I1111="n/a",0,IF(M$4&lt;=$C1127,0,IF(SUM($C1127,$I1111)&gt;M$4,$K1122/$I1111,$K1122-SUM($I1127:L1127))))</f>
        <v>0.77103154586296452</v>
      </c>
      <c r="N1127" s="170">
        <f>IF($I1111="n/a",0,IF(N$4&lt;=$C1127,0,IF(SUM($C1127,$I1111)&gt;N$4,$K1122/$I1111,$K1122-SUM($I1127:M1127))))</f>
        <v>0.77103154586296452</v>
      </c>
      <c r="O1127" s="170">
        <f>IF($I1111="n/a",0,IF(O$4&lt;=$C1127,0,IF(SUM($C1127,$I1111)&gt;O$4,$K1122/$I1111,$K1122-SUM($I1127:N1127))))</f>
        <v>0.77103154586296452</v>
      </c>
      <c r="P1127" s="170">
        <f>IF($I1111="n/a",0,IF(P$4&lt;=$C1127,0,IF(SUM($C1127,$I1111)&gt;P$4,$K1122/$I1111,$K1122-SUM($I1127:O1127))))</f>
        <v>0.77103154586296452</v>
      </c>
      <c r="Q1127" s="170">
        <f>IF($I1111="n/a",0,IF(Q$4&lt;=$C1127,0,IF(SUM($C1127,$I1111)&gt;Q$4,$K1122/$I1111,$K1122-SUM($I1127:P1127))))</f>
        <v>0.77103154586296452</v>
      </c>
      <c r="R1127" s="170">
        <f>IF($I1111="n/a",0,IF(R$4&lt;=$C1127,0,IF(SUM($C1127,$I1111)&gt;R$4,$K1122/$I1111,$K1122-SUM($I1127:Q1127))))</f>
        <v>0.58598397485585263</v>
      </c>
      <c r="S1127" s="170">
        <f>IF($I1111="n/a",0,IF(S$4&lt;=$C1127,0,IF(SUM($C1127,$I1111)&gt;S$4,$K1122/$I1111,$K1122-SUM($I1127:R1127))))</f>
        <v>0</v>
      </c>
      <c r="T1127" s="170">
        <f>IF($I1111="n/a",0,IF(T$4&lt;=$C1127,0,IF(SUM($C1127,$I1111)&gt;T$4,$K1122/$I1111,$K1122-SUM($I1127:S1127))))</f>
        <v>0</v>
      </c>
      <c r="U1127" s="170">
        <f>IF($I1111="n/a",0,IF(U$4&lt;=$C1127,0,IF(SUM($C1127,$I1111)&gt;U$4,$K1122/$I1111,$K1122-SUM($I1127:T1127))))</f>
        <v>0</v>
      </c>
      <c r="V1127" s="170">
        <f>IF($I1111="n/a",0,IF(V$4&lt;=$C1127,0,IF(SUM($C1127,$I1111)&gt;V$4,$K1122/$I1111,$K1122-SUM($I1127:U1127))))</f>
        <v>0</v>
      </c>
      <c r="W1127" s="170">
        <f>IF($I1111="n/a",0,IF(W$4&lt;=$C1127,0,IF(SUM($C1127,$I1111)&gt;W$4,$K1122/$I1111,$K1122-SUM($I1127:V1127))))</f>
        <v>0</v>
      </c>
      <c r="X1127" s="170">
        <f>IF($I1111="n/a",0,IF(X$4&lt;=$C1127,0,IF(SUM($C1127,$I1111)&gt;X$4,$K1122/$I1111,$K1122-SUM($I1127:W1127))))</f>
        <v>0</v>
      </c>
      <c r="Y1127" s="170">
        <f>IF($I1111="n/a",0,IF(Y$4&lt;=$C1127,0,IF(SUM($C1127,$I1111)&gt;Y$4,$K1122/$I1111,$K1122-SUM($I1127:X1127))))</f>
        <v>0</v>
      </c>
      <c r="Z1127" s="170">
        <f>IF($I1111="n/a",0,IF(Z$4&lt;=$C1127,0,IF(SUM($C1127,$I1111)&gt;Z$4,$K1122/$I1111,$K1122-SUM($I1127:Y1127))))</f>
        <v>0</v>
      </c>
      <c r="AA1127" s="170">
        <f>IF($I1111="n/a",0,IF(AA$4&lt;=$C1127,0,IF(SUM($C1127,$I1111)&gt;AA$4,$K1122/$I1111,$K1122-SUM($I1127:Z1127))))</f>
        <v>0</v>
      </c>
      <c r="AB1127" s="170">
        <f>IF($I1111="n/a",0,IF(AB$4&lt;=$C1127,0,IF(SUM($C1127,$I1111)&gt;AB$4,$K1122/$I1111,$K1122-SUM($I1127:AA1127))))</f>
        <v>0</v>
      </c>
      <c r="AC1127" s="170">
        <f>IF($I1111="n/a",0,IF(AC$4&lt;=$C1127,0,IF(SUM($C1127,$I1111)&gt;AC$4,$K1122/$I1111,$K1122-SUM($I1127:AB1127))))</f>
        <v>0</v>
      </c>
      <c r="AD1127" s="170">
        <f>IF($I1111="n/a",0,IF(AD$4&lt;=$C1127,0,IF(SUM($C1127,$I1111)&gt;AD$4,$K1122/$I1111,$K1122-SUM($I1127:AC1127))))</f>
        <v>0</v>
      </c>
      <c r="AE1127" s="170">
        <f>IF($I1111="n/a",0,IF(AE$4&lt;=$C1127,0,IF(SUM($C1127,$I1111)&gt;AE$4,$K1122/$I1111,$K1122-SUM($I1127:AD1127))))</f>
        <v>0</v>
      </c>
      <c r="AF1127" s="170">
        <f>IF($I1111="n/a",0,IF(AF$4&lt;=$C1127,0,IF(SUM($C1127,$I1111)&gt;AF$4,$K1122/$I1111,$K1122-SUM($I1127:AE1127))))</f>
        <v>0</v>
      </c>
      <c r="AG1127" s="170">
        <f>IF($I1111="n/a",0,IF(AG$4&lt;=$C1127,0,IF(SUM($C1127,$I1111)&gt;AG$4,$K1122/$I1111,$K1122-SUM($I1127:AF1127))))</f>
        <v>0</v>
      </c>
      <c r="AH1127" s="170">
        <f>IF($I1111="n/a",0,IF(AH$4&lt;=$C1127,0,IF(SUM($C1127,$I1111)&gt;AH$4,$K1122/$I1111,$K1122-SUM($I1127:AG1127))))</f>
        <v>0</v>
      </c>
      <c r="AI1127" s="170">
        <f>IF($I1111="n/a",0,IF(AI$4&lt;=$C1127,0,IF(SUM($C1127,$I1111)&gt;AI$4,$K1122/$I1111,$K1122-SUM($I1127:AH1127))))</f>
        <v>0</v>
      </c>
      <c r="AJ1127" s="170">
        <f>IF($I1111="n/a",0,IF(AJ$4&lt;=$C1127,0,IF(SUM($C1127,$I1111)&gt;AJ$4,$K1122/$I1111,$K1122-SUM($I1127:AI1127))))</f>
        <v>0</v>
      </c>
      <c r="AK1127" s="170">
        <f>IF($I1111="n/a",0,IF(AK$4&lt;=$C1127,0,IF(SUM($C1127,$I1111)&gt;AK$4,$K1122/$I1111,$K1122-SUM($I1127:AJ1127))))</f>
        <v>0</v>
      </c>
      <c r="AL1127" s="170">
        <f>IF($I1111="n/a",0,IF(AL$4&lt;=$C1127,0,IF(SUM($C1127,$I1111)&gt;AL$4,$K1122/$I1111,$K1122-SUM($I1127:AK1127))))</f>
        <v>0</v>
      </c>
      <c r="AM1127" s="170">
        <f>IF($I1111="n/a",0,IF(AM$4&lt;=$C1127,0,IF(SUM($C1127,$I1111)&gt;AM$4,$K1122/$I1111,$K1122-SUM($I1127:AL1127))))</f>
        <v>0</v>
      </c>
      <c r="AN1127" s="170">
        <f>IF($I1111="n/a",0,IF(AN$4&lt;=$C1127,0,IF(SUM($C1127,$I1111)&gt;AN$4,$K1122/$I1111,$K1122-SUM($I1127:AM1127))))</f>
        <v>0</v>
      </c>
      <c r="AO1127" s="170">
        <f>IF($I1111="n/a",0,IF(AO$4&lt;=$C1127,0,IF(SUM($C1127,$I1111)&gt;AO$4,$K1122/$I1111,$K1122-SUM($I1127:AN1127))))</f>
        <v>0</v>
      </c>
      <c r="AP1127" s="170">
        <f>IF($I1111="n/a",0,IF(AP$4&lt;=$C1127,0,IF(SUM($C1127,$I1111)&gt;AP$4,$K1122/$I1111,$K1122-SUM($I1127:AO1127))))</f>
        <v>0</v>
      </c>
      <c r="AQ1127" s="170">
        <f>IF($I1111="n/a",0,IF(AQ$4&lt;=$C1127,0,IF(SUM($C1127,$I1111)&gt;AQ$4,$K1122/$I1111,$K1122-SUM($I1127:AP1127))))</f>
        <v>0</v>
      </c>
      <c r="AR1127" s="170">
        <f>IF($I1111="n/a",0,IF(AR$4&lt;=$C1127,0,IF(SUM($C1127,$I1111)&gt;AR$4,$K1122/$I1111,$K1122-SUM($I1127:AQ1127))))</f>
        <v>0</v>
      </c>
      <c r="AS1127" s="170">
        <f>IF($I1111="n/a",0,IF(AS$4&lt;=$C1127,0,IF(SUM($C1127,$I1111)&gt;AS$4,$K1122/$I1111,$K1122-SUM($I1127:AR1127))))</f>
        <v>0</v>
      </c>
      <c r="AT1127" s="170">
        <f>IF($I1111="n/a",0,IF(AT$4&lt;=$C1127,0,IF(SUM($C1127,$I1111)&gt;AT$4,$K1122/$I1111,$K1122-SUM($I1127:AS1127))))</f>
        <v>0</v>
      </c>
      <c r="AU1127" s="170">
        <f>IF($I1111="n/a",0,IF(AU$4&lt;=$C1127,0,IF(SUM($C1127,$I1111)&gt;AU$4,$K1122/$I1111,$K1122-SUM($I1127:AT1127))))</f>
        <v>0</v>
      </c>
      <c r="AV1127" s="170">
        <f>IF($I1111="n/a",0,IF(AV$4&lt;=$C1127,0,IF(SUM($C1127,$I1111)&gt;AV$4,$K1122/$I1111,$K1122-SUM($I1127:AU1127))))</f>
        <v>0</v>
      </c>
      <c r="AW1127" s="170">
        <f>IF($I1111="n/a",0,IF(AW$4&lt;=$C1127,0,IF(SUM($C1127,$I1111)&gt;AW$4,$K1122/$I1111,$K1122-SUM($I1127:AV1127))))</f>
        <v>0</v>
      </c>
      <c r="AX1127" s="170">
        <f>IF($I1111="n/a",0,IF(AX$4&lt;=$C1127,0,IF(SUM($C1127,$I1111)&gt;AX$4,$K1122/$I1111,$K1122-SUM($I1127:AW1127))))</f>
        <v>0</v>
      </c>
      <c r="AY1127" s="170">
        <f>IF($I1111="n/a",0,IF(AY$4&lt;=$C1127,0,IF(SUM($C1127,$I1111)&gt;AY$4,$K1122/$I1111,$K1122-SUM($I1127:AX1127))))</f>
        <v>0</v>
      </c>
      <c r="AZ1127" s="170">
        <f>IF($I1111="n/a",0,IF(AZ$4&lt;=$C1127,0,IF(SUM($C1127,$I1111)&gt;AZ$4,$K1122/$I1111,$K1122-SUM($I1127:AY1127))))</f>
        <v>0</v>
      </c>
      <c r="BA1127" s="170">
        <f>IF($I1111="n/a",0,IF(BA$4&lt;=$C1127,0,IF(SUM($C1127,$I1111)&gt;BA$4,$K1122/$I1111,$K1122-SUM($I1127:AZ1127))))</f>
        <v>0</v>
      </c>
      <c r="BB1127" s="170">
        <f>IF($I1111="n/a",0,IF(BB$4&lt;=$C1127,0,IF(SUM($C1127,$I1111)&gt;BB$4,$K1122/$I1111,$K1122-SUM($I1127:BA1127))))</f>
        <v>0</v>
      </c>
      <c r="BC1127" s="170">
        <f>IF($I1111="n/a",0,IF(BC$4&lt;=$C1127,0,IF(SUM($C1127,$I1111)&gt;BC$4,$K1122/$I1111,$K1122-SUM($I1127:BB1127))))</f>
        <v>0</v>
      </c>
      <c r="BD1127" s="170">
        <f>IF($I1111="n/a",0,IF(BD$4&lt;=$C1127,0,IF(SUM($C1127,$I1111)&gt;BD$4,$K1122/$I1111,$K1122-SUM($I1127:BC1127))))</f>
        <v>0</v>
      </c>
      <c r="BE1127" s="170">
        <f>IF($I1111="n/a",0,IF(BE$4&lt;=$C1127,0,IF(SUM($C1127,$I1111)&gt;BE$4,$K1122/$I1111,$K1122-SUM($I1127:BD1127))))</f>
        <v>0</v>
      </c>
      <c r="BF1127" s="170">
        <f>IF($I1111="n/a",0,IF(BF$4&lt;=$C1127,0,IF(SUM($C1127,$I1111)&gt;BF$4,$K1122/$I1111,$K1122-SUM($I1127:BE1127))))</f>
        <v>0</v>
      </c>
      <c r="BG1127" s="170">
        <f>IF($I1111="n/a",0,IF(BG$4&lt;=$C1127,0,IF(SUM($C1127,$I1111)&gt;BG$4,$K1122/$I1111,$K1122-SUM($I1127:BF1127))))</f>
        <v>0</v>
      </c>
      <c r="BH1127" s="170">
        <f>IF($I1111="n/a",0,IF(BH$4&lt;=$C1127,0,IF(SUM($C1127,$I1111)&gt;BH$4,$K1122/$I1111,$K1122-SUM($I1127:BG1127))))</f>
        <v>0</v>
      </c>
      <c r="BI1127" s="170">
        <f>IF($I1111="n/a",0,IF(BI$4&lt;=$C1127,0,IF(SUM($C1127,$I1111)&gt;BI$4,$K1122/$I1111,$K1122-SUM($I1127:BH1127))))</f>
        <v>0</v>
      </c>
      <c r="BJ1127" s="170">
        <f>IF($I1111="n/a",0,IF(BJ$4&lt;=$C1127,0,IF(SUM($C1127,$I1111)&gt;BJ$4,$K1122/$I1111,$K1122-SUM($I1127:BI1127))))</f>
        <v>0</v>
      </c>
      <c r="BK1127" s="170">
        <f>IF($I1111="n/a",0,IF(BK$4&lt;=$C1127,0,IF(SUM($C1127,$I1111)&gt;BK$4,$K1122/$I1111,$K1122-SUM($I1127:BJ1127))))</f>
        <v>0</v>
      </c>
      <c r="BL1127" s="170">
        <f>IF($I1111="n/a",0,IF(BL$4&lt;=$C1127,0,IF(SUM($C1127,$I1111)&gt;BL$4,$K1122/$I1111,$K1122-SUM($I1127:BK1127))))</f>
        <v>0</v>
      </c>
      <c r="BM1127" s="170">
        <f>IF($I1111="n/a",0,IF(BM$4&lt;=$C1127,0,IF(SUM($C1127,$I1111)&gt;BM$4,$K1122/$I1111,$K1122-SUM($I1127:BL1127))))</f>
        <v>0</v>
      </c>
      <c r="BN1127" s="170">
        <f>IF($I1111="n/a",0,IF(BN$4&lt;=$C1127,0,IF(SUM($C1127,$I1111)&gt;BN$4,$K1122/$I1111,$K1122-SUM($I1127:BM1127))))</f>
        <v>0</v>
      </c>
      <c r="BO1127" s="170">
        <f>IF($I1111="n/a",0,IF(BO$4&lt;=$C1127,0,IF(SUM($C1127,$I1111)&gt;BO$4,$K1122/$I1111,$K1122-SUM($I1127:BN1127))))</f>
        <v>0</v>
      </c>
      <c r="BP1127" s="170">
        <f>IF($I1111="n/a",0,IF(BP$4&lt;=$C1127,0,IF(SUM($C1127,$I1111)&gt;BP$4,$K1122/$I1111,$K1122-SUM($I1127:BO1127))))</f>
        <v>0</v>
      </c>
      <c r="BQ1127" s="170">
        <f>IF($I1111="n/a",0,IF(BQ$4&lt;=$C1127,0,IF(SUM($C1127,$I1111)&gt;BQ$4,$K1122/$I1111,$K1122-SUM($I1127:BP1127))))</f>
        <v>0</v>
      </c>
      <c r="BR1127" s="170">
        <f>IF($I1111="n/a",0,IF(BR$4&lt;=$C1127,0,IF(SUM($C1127,$I1111)&gt;BR$4,$K1122/$I1111,$K1122-SUM($I1127:BQ1127))))</f>
        <v>0</v>
      </c>
      <c r="BS1127" s="170">
        <f>IF($I1111="n/a",0,IF(BS$4&lt;=$C1127,0,IF(SUM($C1127,$I1111)&gt;BS$4,$K1122/$I1111,$K1122-SUM($I1127:BR1127))))</f>
        <v>0</v>
      </c>
      <c r="BT1127" s="170">
        <f>IF($I1111="n/a",0,IF(BT$4&lt;=$C1127,0,IF(SUM($C1127,$I1111)&gt;BT$4,$K1122/$I1111,$K1122-SUM($I1127:BS1127))))</f>
        <v>0</v>
      </c>
      <c r="BU1127" s="170">
        <f>IF($I1111="n/a",0,IF(BU$4&lt;=$C1127,0,IF(SUM($C1127,$I1111)&gt;BU$4,$K1122/$I1111,$K1122-SUM($I1127:BT1127))))</f>
        <v>0</v>
      </c>
      <c r="BV1127" s="170">
        <f>IF($I1111="n/a",0,IF(BV$4&lt;=$C1127,0,IF(SUM($C1127,$I1111)&gt;BV$4,$K1122/$I1111,$K1122-SUM($I1127:BU1127))))</f>
        <v>0</v>
      </c>
      <c r="BW1127" s="170">
        <f>IF($I1111="n/a",0,IF(BW$4&lt;=$C1127,0,IF(SUM($C1127,$I1111)&gt;BW$4,$K1122/$I1111,$K1122-SUM($I1127:BV1127))))</f>
        <v>0</v>
      </c>
      <c r="BX1127" s="170">
        <f>IF($I1111="n/a",0,IF(BX$4&lt;=$C1127,0,IF(SUM($C1127,$I1111)&gt;BX$4,$K1122/$I1111,$K1122-SUM($I1127:BW1127))))</f>
        <v>0</v>
      </c>
      <c r="BY1127" s="170">
        <f>IF($I1111="n/a",0,IF(BY$4&lt;=$C1127,0,IF(SUM($C1127,$I1111)&gt;BY$4,$K1122/$I1111,$K1122-SUM($I1127:BX1127))))</f>
        <v>0</v>
      </c>
      <c r="BZ1127" s="170">
        <f>IF($I1111="n/a",0,IF(BZ$4&lt;=$C1127,0,IF(SUM($C1127,$I1111)&gt;BZ$4,$K1122/$I1111,$K1122-SUM($I1127:BY1127))))</f>
        <v>0</v>
      </c>
      <c r="CA1127" s="170">
        <f>IF($I1111="n/a",0,IF(CA$4&lt;=$C1127,0,IF(SUM($C1127,$I1111)&gt;CA$4,$K1122/$I1111,$K1122-SUM($I1127:BZ1127))))</f>
        <v>0</v>
      </c>
      <c r="CB1127" s="170">
        <f>IF($I1111="n/a",0,IF(CB$4&lt;=$C1127,0,IF(SUM($C1127,$I1111)&gt;CB$4,$K1122/$I1111,$K1122-SUM($I1127:CA1127))))</f>
        <v>0</v>
      </c>
      <c r="CC1127" s="170">
        <f>IF($I1111="n/a",0,IF(CC$4&lt;=$C1127,0,IF(SUM($C1127,$I1111)&gt;CC$4,$K1122/$I1111,$K1122-SUM($I1127:CB1127))))</f>
        <v>0</v>
      </c>
      <c r="CD1127" s="170">
        <f>IF($I1111="n/a",0,IF(CD$4&lt;=$C1127,0,IF(SUM($C1127,$I1111)&gt;CD$4,$K1122/$I1111,$K1122-SUM($I1127:CC1127))))</f>
        <v>0</v>
      </c>
      <c r="CE1127" s="170">
        <f>IF($I1111="n/a",0,IF(CE$4&lt;=$C1127,0,IF(SUM($C1127,$I1111)&gt;CE$4,$K1122/$I1111,$K1122-SUM($I1127:CD1127))))</f>
        <v>0</v>
      </c>
      <c r="CF1127" s="170">
        <f>IF($I1111="n/a",0,IF(CF$4&lt;=$C1127,0,IF(SUM($C1127,$I1111)&gt;CF$4,$K1122/$I1111,$K1122-SUM($I1127:CE1127))))</f>
        <v>0</v>
      </c>
    </row>
    <row r="1128" spans="1:2018" ht="12.75" customHeight="1">
      <c r="C1128" s="202">
        <v>2018</v>
      </c>
      <c r="D1128" s="219" t="s">
        <v>48</v>
      </c>
      <c r="E1128" s="21" t="s">
        <v>197</v>
      </c>
      <c r="I1128" s="31"/>
      <c r="J1128" s="172">
        <f>IF($I1111="n/a",0,IF(J$4&lt;=$C1128,0,IF(SUM($C1128,$I1111)&gt;J$4,$L1122/$I1111,$L1122-SUM($I1128:I1128))))</f>
        <v>0</v>
      </c>
      <c r="K1128" s="172">
        <f>IF($I1111="n/a",0,IF(K$4&lt;=$C1128,0,IF(SUM($C1128,$I1111)&gt;K$4,$L1122/$I1111,$L1122-SUM($I1128:J1128))))</f>
        <v>0</v>
      </c>
      <c r="L1128" s="172">
        <f>IF($I1111="n/a",0,IF(L$4&lt;=$C1128,0,IF(SUM($C1128,$I1111)&gt;L$4,$L1122/$I1111,$L1122-SUM($I1128:K1128))))</f>
        <v>0</v>
      </c>
      <c r="M1128" s="172">
        <f>IF($I1111="n/a",0,IF(M$4&lt;=$C1128,0,IF(SUM($C1128,$I1111)&gt;M$4,$L1122/$I1111,$L1122-SUM($I1128:L1128))))</f>
        <v>1.1172727263570512</v>
      </c>
      <c r="N1128" s="172">
        <f>IF($I1111="n/a",0,IF(N$4&lt;=$C1128,0,IF(SUM($C1128,$I1111)&gt;N$4,$L1122/$I1111,$L1122-SUM($I1128:M1128))))</f>
        <v>1.1172727263570512</v>
      </c>
      <c r="O1128" s="172">
        <f>IF($I1111="n/a",0,IF(O$4&lt;=$C1128,0,IF(SUM($C1128,$I1111)&gt;O$4,$L1122/$I1111,$L1122-SUM($I1128:N1128))))</f>
        <v>1.1172727263570512</v>
      </c>
      <c r="P1128" s="172">
        <f>IF($I1111="n/a",0,IF(P$4&lt;=$C1128,0,IF(SUM($C1128,$I1111)&gt;P$4,$L1122/$I1111,$L1122-SUM($I1128:O1128))))</f>
        <v>1.1172727263570512</v>
      </c>
      <c r="Q1128" s="172">
        <f>IF($I1111="n/a",0,IF(Q$4&lt;=$C1128,0,IF(SUM($C1128,$I1111)&gt;Q$4,$L1122/$I1111,$L1122-SUM($I1128:P1128))))</f>
        <v>1.1172727263570512</v>
      </c>
      <c r="R1128" s="172">
        <f>IF($I1111="n/a",0,IF(R$4&lt;=$C1128,0,IF(SUM($C1128,$I1111)&gt;R$4,$L1122/$I1111,$L1122-SUM($I1128:Q1128))))</f>
        <v>1.1172727263570512</v>
      </c>
      <c r="S1128" s="172">
        <f>IF($I1111="n/a",0,IF(S$4&lt;=$C1128,0,IF(SUM($C1128,$I1111)&gt;S$4,$L1122/$I1111,$L1122-SUM($I1128:R1128))))</f>
        <v>0.8491272720313594</v>
      </c>
      <c r="T1128" s="172">
        <f>IF($I1111="n/a",0,IF(T$4&lt;=$C1128,0,IF(SUM($C1128,$I1111)&gt;T$4,$L1122/$I1111,$L1122-SUM($I1128:S1128))))</f>
        <v>0</v>
      </c>
      <c r="U1128" s="172">
        <f>IF($I1111="n/a",0,IF(U$4&lt;=$C1128,0,IF(SUM($C1128,$I1111)&gt;U$4,$L1122/$I1111,$L1122-SUM($I1128:T1128))))</f>
        <v>0</v>
      </c>
      <c r="V1128" s="172">
        <f>IF($I1111="n/a",0,IF(V$4&lt;=$C1128,0,IF(SUM($C1128,$I1111)&gt;V$4,$L1122/$I1111,$L1122-SUM($I1128:U1128))))</f>
        <v>0</v>
      </c>
      <c r="W1128" s="172">
        <f>IF($I1111="n/a",0,IF(W$4&lt;=$C1128,0,IF(SUM($C1128,$I1111)&gt;W$4,$L1122/$I1111,$L1122-SUM($I1128:V1128))))</f>
        <v>0</v>
      </c>
      <c r="X1128" s="172">
        <f>IF($I1111="n/a",0,IF(X$4&lt;=$C1128,0,IF(SUM($C1128,$I1111)&gt;X$4,$L1122/$I1111,$L1122-SUM($I1128:W1128))))</f>
        <v>0</v>
      </c>
      <c r="Y1128" s="172">
        <f>IF($I1111="n/a",0,IF(Y$4&lt;=$C1128,0,IF(SUM($C1128,$I1111)&gt;Y$4,$L1122/$I1111,$L1122-SUM($I1128:X1128))))</f>
        <v>0</v>
      </c>
      <c r="Z1128" s="172">
        <f>IF($I1111="n/a",0,IF(Z$4&lt;=$C1128,0,IF(SUM($C1128,$I1111)&gt;Z$4,$L1122/$I1111,$L1122-SUM($I1128:Y1128))))</f>
        <v>0</v>
      </c>
      <c r="AA1128" s="172">
        <f>IF($I1111="n/a",0,IF(AA$4&lt;=$C1128,0,IF(SUM($C1128,$I1111)&gt;AA$4,$L1122/$I1111,$L1122-SUM($I1128:Z1128))))</f>
        <v>0</v>
      </c>
      <c r="AB1128" s="172">
        <f>IF($I1111="n/a",0,IF(AB$4&lt;=$C1128,0,IF(SUM($C1128,$I1111)&gt;AB$4,$L1122/$I1111,$L1122-SUM($I1128:AA1128))))</f>
        <v>0</v>
      </c>
      <c r="AC1128" s="172">
        <f>IF($I1111="n/a",0,IF(AC$4&lt;=$C1128,0,IF(SUM($C1128,$I1111)&gt;AC$4,$L1122/$I1111,$L1122-SUM($I1128:AB1128))))</f>
        <v>0</v>
      </c>
      <c r="AD1128" s="172">
        <f>IF($I1111="n/a",0,IF(AD$4&lt;=$C1128,0,IF(SUM($C1128,$I1111)&gt;AD$4,$L1122/$I1111,$L1122-SUM($I1128:AC1128))))</f>
        <v>0</v>
      </c>
      <c r="AE1128" s="172">
        <f>IF($I1111="n/a",0,IF(AE$4&lt;=$C1128,0,IF(SUM($C1128,$I1111)&gt;AE$4,$L1122/$I1111,$L1122-SUM($I1128:AD1128))))</f>
        <v>0</v>
      </c>
      <c r="AF1128" s="172">
        <f>IF($I1111="n/a",0,IF(AF$4&lt;=$C1128,0,IF(SUM($C1128,$I1111)&gt;AF$4,$L1122/$I1111,$L1122-SUM($I1128:AE1128))))</f>
        <v>0</v>
      </c>
      <c r="AG1128" s="172">
        <f>IF($I1111="n/a",0,IF(AG$4&lt;=$C1128,0,IF(SUM($C1128,$I1111)&gt;AG$4,$L1122/$I1111,$L1122-SUM($I1128:AF1128))))</f>
        <v>0</v>
      </c>
      <c r="AH1128" s="172">
        <f>IF($I1111="n/a",0,IF(AH$4&lt;=$C1128,0,IF(SUM($C1128,$I1111)&gt;AH$4,$L1122/$I1111,$L1122-SUM($I1128:AG1128))))</f>
        <v>0</v>
      </c>
      <c r="AI1128" s="172">
        <f>IF($I1111="n/a",0,IF(AI$4&lt;=$C1128,0,IF(SUM($C1128,$I1111)&gt;AI$4,$L1122/$I1111,$L1122-SUM($I1128:AH1128))))</f>
        <v>0</v>
      </c>
      <c r="AJ1128" s="172">
        <f>IF($I1111="n/a",0,IF(AJ$4&lt;=$C1128,0,IF(SUM($C1128,$I1111)&gt;AJ$4,$L1122/$I1111,$L1122-SUM($I1128:AI1128))))</f>
        <v>0</v>
      </c>
      <c r="AK1128" s="172">
        <f>IF($I1111="n/a",0,IF(AK$4&lt;=$C1128,0,IF(SUM($C1128,$I1111)&gt;AK$4,$L1122/$I1111,$L1122-SUM($I1128:AJ1128))))</f>
        <v>0</v>
      </c>
      <c r="AL1128" s="172">
        <f>IF($I1111="n/a",0,IF(AL$4&lt;=$C1128,0,IF(SUM($C1128,$I1111)&gt;AL$4,$L1122/$I1111,$L1122-SUM($I1128:AK1128))))</f>
        <v>0</v>
      </c>
      <c r="AM1128" s="172">
        <f>IF($I1111="n/a",0,IF(AM$4&lt;=$C1128,0,IF(SUM($C1128,$I1111)&gt;AM$4,$L1122/$I1111,$L1122-SUM($I1128:AL1128))))</f>
        <v>0</v>
      </c>
      <c r="AN1128" s="172">
        <f>IF($I1111="n/a",0,IF(AN$4&lt;=$C1128,0,IF(SUM($C1128,$I1111)&gt;AN$4,$L1122/$I1111,$L1122-SUM($I1128:AM1128))))</f>
        <v>0</v>
      </c>
      <c r="AO1128" s="172">
        <f>IF($I1111="n/a",0,IF(AO$4&lt;=$C1128,0,IF(SUM($C1128,$I1111)&gt;AO$4,$L1122/$I1111,$L1122-SUM($I1128:AN1128))))</f>
        <v>0</v>
      </c>
      <c r="AP1128" s="172">
        <f>IF($I1111="n/a",0,IF(AP$4&lt;=$C1128,0,IF(SUM($C1128,$I1111)&gt;AP$4,$L1122/$I1111,$L1122-SUM($I1128:AO1128))))</f>
        <v>0</v>
      </c>
      <c r="AQ1128" s="172">
        <f>IF($I1111="n/a",0,IF(AQ$4&lt;=$C1128,0,IF(SUM($C1128,$I1111)&gt;AQ$4,$L1122/$I1111,$L1122-SUM($I1128:AP1128))))</f>
        <v>0</v>
      </c>
      <c r="AR1128" s="172">
        <f>IF($I1111="n/a",0,IF(AR$4&lt;=$C1128,0,IF(SUM($C1128,$I1111)&gt;AR$4,$L1122/$I1111,$L1122-SUM($I1128:AQ1128))))</f>
        <v>0</v>
      </c>
      <c r="AS1128" s="172">
        <f>IF($I1111="n/a",0,IF(AS$4&lt;=$C1128,0,IF(SUM($C1128,$I1111)&gt;AS$4,$L1122/$I1111,$L1122-SUM($I1128:AR1128))))</f>
        <v>0</v>
      </c>
      <c r="AT1128" s="172">
        <f>IF($I1111="n/a",0,IF(AT$4&lt;=$C1128,0,IF(SUM($C1128,$I1111)&gt;AT$4,$L1122/$I1111,$L1122-SUM($I1128:AS1128))))</f>
        <v>0</v>
      </c>
      <c r="AU1128" s="172">
        <f>IF($I1111="n/a",0,IF(AU$4&lt;=$C1128,0,IF(SUM($C1128,$I1111)&gt;AU$4,$L1122/$I1111,$L1122-SUM($I1128:AT1128))))</f>
        <v>0</v>
      </c>
      <c r="AV1128" s="172">
        <f>IF($I1111="n/a",0,IF(AV$4&lt;=$C1128,0,IF(SUM($C1128,$I1111)&gt;AV$4,$L1122/$I1111,$L1122-SUM($I1128:AU1128))))</f>
        <v>0</v>
      </c>
      <c r="AW1128" s="172">
        <f>IF($I1111="n/a",0,IF(AW$4&lt;=$C1128,0,IF(SUM($C1128,$I1111)&gt;AW$4,$L1122/$I1111,$L1122-SUM($I1128:AV1128))))</f>
        <v>0</v>
      </c>
      <c r="AX1128" s="172">
        <f>IF($I1111="n/a",0,IF(AX$4&lt;=$C1128,0,IF(SUM($C1128,$I1111)&gt;AX$4,$L1122/$I1111,$L1122-SUM($I1128:AW1128))))</f>
        <v>0</v>
      </c>
      <c r="AY1128" s="172">
        <f>IF($I1111="n/a",0,IF(AY$4&lt;=$C1128,0,IF(SUM($C1128,$I1111)&gt;AY$4,$L1122/$I1111,$L1122-SUM($I1128:AX1128))))</f>
        <v>0</v>
      </c>
      <c r="AZ1128" s="172">
        <f>IF($I1111="n/a",0,IF(AZ$4&lt;=$C1128,0,IF(SUM($C1128,$I1111)&gt;AZ$4,$L1122/$I1111,$L1122-SUM($I1128:AY1128))))</f>
        <v>0</v>
      </c>
      <c r="BA1128" s="172">
        <f>IF($I1111="n/a",0,IF(BA$4&lt;=$C1128,0,IF(SUM($C1128,$I1111)&gt;BA$4,$L1122/$I1111,$L1122-SUM($I1128:AZ1128))))</f>
        <v>0</v>
      </c>
      <c r="BB1128" s="172">
        <f>IF($I1111="n/a",0,IF(BB$4&lt;=$C1128,0,IF(SUM($C1128,$I1111)&gt;BB$4,$L1122/$I1111,$L1122-SUM($I1128:BA1128))))</f>
        <v>0</v>
      </c>
      <c r="BC1128" s="172">
        <f>IF($I1111="n/a",0,IF(BC$4&lt;=$C1128,0,IF(SUM($C1128,$I1111)&gt;BC$4,$L1122/$I1111,$L1122-SUM($I1128:BB1128))))</f>
        <v>0</v>
      </c>
      <c r="BD1128" s="172">
        <f>IF($I1111="n/a",0,IF(BD$4&lt;=$C1128,0,IF(SUM($C1128,$I1111)&gt;BD$4,$L1122/$I1111,$L1122-SUM($I1128:BC1128))))</f>
        <v>0</v>
      </c>
      <c r="BE1128" s="172">
        <f>IF($I1111="n/a",0,IF(BE$4&lt;=$C1128,0,IF(SUM($C1128,$I1111)&gt;BE$4,$L1122/$I1111,$L1122-SUM($I1128:BD1128))))</f>
        <v>0</v>
      </c>
      <c r="BF1128" s="172">
        <f>IF($I1111="n/a",0,IF(BF$4&lt;=$C1128,0,IF(SUM($C1128,$I1111)&gt;BF$4,$L1122/$I1111,$L1122-SUM($I1128:BE1128))))</f>
        <v>0</v>
      </c>
      <c r="BG1128" s="172">
        <f>IF($I1111="n/a",0,IF(BG$4&lt;=$C1128,0,IF(SUM($C1128,$I1111)&gt;BG$4,$L1122/$I1111,$L1122-SUM($I1128:BF1128))))</f>
        <v>0</v>
      </c>
      <c r="BH1128" s="172">
        <f>IF($I1111="n/a",0,IF(BH$4&lt;=$C1128,0,IF(SUM($C1128,$I1111)&gt;BH$4,$L1122/$I1111,$L1122-SUM($I1128:BG1128))))</f>
        <v>0</v>
      </c>
      <c r="BI1128" s="172">
        <f>IF($I1111="n/a",0,IF(BI$4&lt;=$C1128,0,IF(SUM($C1128,$I1111)&gt;BI$4,$L1122/$I1111,$L1122-SUM($I1128:BH1128))))</f>
        <v>0</v>
      </c>
      <c r="BJ1128" s="172">
        <f>IF($I1111="n/a",0,IF(BJ$4&lt;=$C1128,0,IF(SUM($C1128,$I1111)&gt;BJ$4,$L1122/$I1111,$L1122-SUM($I1128:BI1128))))</f>
        <v>0</v>
      </c>
      <c r="BK1128" s="172">
        <f>IF($I1111="n/a",0,IF(BK$4&lt;=$C1128,0,IF(SUM($C1128,$I1111)&gt;BK$4,$L1122/$I1111,$L1122-SUM($I1128:BJ1128))))</f>
        <v>0</v>
      </c>
      <c r="BL1128" s="172">
        <f>IF($I1111="n/a",0,IF(BL$4&lt;=$C1128,0,IF(SUM($C1128,$I1111)&gt;BL$4,$L1122/$I1111,$L1122-SUM($I1128:BK1128))))</f>
        <v>0</v>
      </c>
      <c r="BM1128" s="172">
        <f>IF($I1111="n/a",0,IF(BM$4&lt;=$C1128,0,IF(SUM($C1128,$I1111)&gt;BM$4,$L1122/$I1111,$L1122-SUM($I1128:BL1128))))</f>
        <v>0</v>
      </c>
      <c r="BN1128" s="172">
        <f>IF($I1111="n/a",0,IF(BN$4&lt;=$C1128,0,IF(SUM($C1128,$I1111)&gt;BN$4,$L1122/$I1111,$L1122-SUM($I1128:BM1128))))</f>
        <v>0</v>
      </c>
      <c r="BO1128" s="172">
        <f>IF($I1111="n/a",0,IF(BO$4&lt;=$C1128,0,IF(SUM($C1128,$I1111)&gt;BO$4,$L1122/$I1111,$L1122-SUM($I1128:BN1128))))</f>
        <v>0</v>
      </c>
      <c r="BP1128" s="172">
        <f>IF($I1111="n/a",0,IF(BP$4&lt;=$C1128,0,IF(SUM($C1128,$I1111)&gt;BP$4,$L1122/$I1111,$L1122-SUM($I1128:BO1128))))</f>
        <v>0</v>
      </c>
      <c r="BQ1128" s="172">
        <f>IF($I1111="n/a",0,IF(BQ$4&lt;=$C1128,0,IF(SUM($C1128,$I1111)&gt;BQ$4,$L1122/$I1111,$L1122-SUM($I1128:BP1128))))</f>
        <v>0</v>
      </c>
      <c r="BR1128" s="172">
        <f>IF($I1111="n/a",0,IF(BR$4&lt;=$C1128,0,IF(SUM($C1128,$I1111)&gt;BR$4,$L1122/$I1111,$L1122-SUM($I1128:BQ1128))))</f>
        <v>0</v>
      </c>
      <c r="BS1128" s="172">
        <f>IF($I1111="n/a",0,IF(BS$4&lt;=$C1128,0,IF(SUM($C1128,$I1111)&gt;BS$4,$L1122/$I1111,$L1122-SUM($I1128:BR1128))))</f>
        <v>0</v>
      </c>
      <c r="BT1128" s="172">
        <f>IF($I1111="n/a",0,IF(BT$4&lt;=$C1128,0,IF(SUM($C1128,$I1111)&gt;BT$4,$L1122/$I1111,$L1122-SUM($I1128:BS1128))))</f>
        <v>0</v>
      </c>
      <c r="BU1128" s="172">
        <f>IF($I1111="n/a",0,IF(BU$4&lt;=$C1128,0,IF(SUM($C1128,$I1111)&gt;BU$4,$L1122/$I1111,$L1122-SUM($I1128:BT1128))))</f>
        <v>0</v>
      </c>
      <c r="BV1128" s="172">
        <f>IF($I1111="n/a",0,IF(BV$4&lt;=$C1128,0,IF(SUM($C1128,$I1111)&gt;BV$4,$L1122/$I1111,$L1122-SUM($I1128:BU1128))))</f>
        <v>0</v>
      </c>
      <c r="BW1128" s="172">
        <f>IF($I1111="n/a",0,IF(BW$4&lt;=$C1128,0,IF(SUM($C1128,$I1111)&gt;BW$4,$L1122/$I1111,$L1122-SUM($I1128:BV1128))))</f>
        <v>0</v>
      </c>
      <c r="BX1128" s="172">
        <f>IF($I1111="n/a",0,IF(BX$4&lt;=$C1128,0,IF(SUM($C1128,$I1111)&gt;BX$4,$L1122/$I1111,$L1122-SUM($I1128:BW1128))))</f>
        <v>0</v>
      </c>
      <c r="BY1128" s="172">
        <f>IF($I1111="n/a",0,IF(BY$4&lt;=$C1128,0,IF(SUM($C1128,$I1111)&gt;BY$4,$L1122/$I1111,$L1122-SUM($I1128:BX1128))))</f>
        <v>0</v>
      </c>
      <c r="BZ1128" s="172">
        <f>IF($I1111="n/a",0,IF(BZ$4&lt;=$C1128,0,IF(SUM($C1128,$I1111)&gt;BZ$4,$L1122/$I1111,$L1122-SUM($I1128:BY1128))))</f>
        <v>0</v>
      </c>
      <c r="CA1128" s="172">
        <f>IF($I1111="n/a",0,IF(CA$4&lt;=$C1128,0,IF(SUM($C1128,$I1111)&gt;CA$4,$L1122/$I1111,$L1122-SUM($I1128:BZ1128))))</f>
        <v>0</v>
      </c>
      <c r="CB1128" s="172">
        <f>IF($I1111="n/a",0,IF(CB$4&lt;=$C1128,0,IF(SUM($C1128,$I1111)&gt;CB$4,$L1122/$I1111,$L1122-SUM($I1128:CA1128))))</f>
        <v>0</v>
      </c>
      <c r="CC1128" s="172">
        <f>IF($I1111="n/a",0,IF(CC$4&lt;=$C1128,0,IF(SUM($C1128,$I1111)&gt;CC$4,$L1122/$I1111,$L1122-SUM($I1128:CB1128))))</f>
        <v>0</v>
      </c>
      <c r="CD1128" s="172">
        <f>IF($I1111="n/a",0,IF(CD$4&lt;=$C1128,0,IF(SUM($C1128,$I1111)&gt;CD$4,$L1122/$I1111,$L1122-SUM($I1128:CC1128))))</f>
        <v>0</v>
      </c>
      <c r="CE1128" s="172">
        <f>IF($I1111="n/a",0,IF(CE$4&lt;=$C1128,0,IF(SUM($C1128,$I1111)&gt;CE$4,$L1122/$I1111,$L1122-SUM($I1128:CD1128))))</f>
        <v>0</v>
      </c>
      <c r="CF1128" s="172">
        <f>IF($I1111="n/a",0,IF(CF$4&lt;=$C1128,0,IF(SUM($C1128,$I1111)&gt;CF$4,$L1122/$I1111,$L1122-SUM($I1128:CE1128))))</f>
        <v>0</v>
      </c>
    </row>
    <row r="1129" spans="1:2018" ht="12.75" customHeight="1">
      <c r="C1129" s="202">
        <v>2019</v>
      </c>
      <c r="D1129" s="219" t="s">
        <v>49</v>
      </c>
      <c r="E1129" s="21" t="s">
        <v>197</v>
      </c>
      <c r="I1129" s="31"/>
      <c r="J1129" s="171">
        <f>IF($I1111="n/a",0,IF(J$4&lt;=$C1129,0,IF(SUM($C1129,$I1111)&gt;J$4,$M1122/$I1111,$M1122-SUM($I1129:I1129))))</f>
        <v>0</v>
      </c>
      <c r="K1129" s="171">
        <f>IF($I1111="n/a",0,IF(K$4&lt;=$C1129,0,IF(SUM($C1129,$I1111)&gt;K$4,$M1122/$I1111,$M1122-SUM($I1129:J1129))))</f>
        <v>0</v>
      </c>
      <c r="L1129" s="171">
        <f>IF($I1111="n/a",0,IF(L$4&lt;=$C1129,0,IF(SUM($C1129,$I1111)&gt;L$4,$M1122/$I1111,$M1122-SUM($I1129:K1129))))</f>
        <v>0</v>
      </c>
      <c r="M1129" s="171">
        <f>IF($I1111="n/a",0,IF(M$4&lt;=$C1129,0,IF(SUM($C1129,$I1111)&gt;M$4,$M1122/$I1111,$M1122-SUM($I1129:L1129))))</f>
        <v>0</v>
      </c>
      <c r="N1129" s="171">
        <f>IF($I1111="n/a",0,IF(N$4&lt;=$C1129,0,IF(SUM($C1129,$I1111)&gt;N$4,$M1122/$I1111,$M1122-SUM($I1129:M1129))))</f>
        <v>0.19965749316492848</v>
      </c>
      <c r="O1129" s="171">
        <f>IF($I1111="n/a",0,IF(O$4&lt;=$C1129,0,IF(SUM($C1129,$I1111)&gt;O$4,$M1122/$I1111,$M1122-SUM($I1129:N1129))))</f>
        <v>0.19965749316492848</v>
      </c>
      <c r="P1129" s="171">
        <f>IF($I1111="n/a",0,IF(P$4&lt;=$C1129,0,IF(SUM($C1129,$I1111)&gt;P$4,$M1122/$I1111,$M1122-SUM($I1129:O1129))))</f>
        <v>0.19965749316492848</v>
      </c>
      <c r="Q1129" s="171">
        <f>IF($I1111="n/a",0,IF(Q$4&lt;=$C1129,0,IF(SUM($C1129,$I1111)&gt;Q$4,$M1122/$I1111,$M1122-SUM($I1129:P1129))))</f>
        <v>0.19965749316492848</v>
      </c>
      <c r="R1129" s="171">
        <f>IF($I1111="n/a",0,IF(R$4&lt;=$C1129,0,IF(SUM($C1129,$I1111)&gt;R$4,$M1122/$I1111,$M1122-SUM($I1129:Q1129))))</f>
        <v>0.19965749316492848</v>
      </c>
      <c r="S1129" s="171">
        <f>IF($I1111="n/a",0,IF(S$4&lt;=$C1129,0,IF(SUM($C1129,$I1111)&gt;S$4,$M1122/$I1111,$M1122-SUM($I1129:R1129))))</f>
        <v>0.19965749316492848</v>
      </c>
      <c r="T1129" s="171">
        <f>IF($I1111="n/a",0,IF(T$4&lt;=$C1129,0,IF(SUM($C1129,$I1111)&gt;T$4,$M1122/$I1111,$M1122-SUM($I1129:S1129))))</f>
        <v>0.15173969480534577</v>
      </c>
      <c r="U1129" s="171">
        <f>IF($I1111="n/a",0,IF(U$4&lt;=$C1129,0,IF(SUM($C1129,$I1111)&gt;U$4,$M1122/$I1111,$M1122-SUM($I1129:T1129))))</f>
        <v>0</v>
      </c>
      <c r="V1129" s="171">
        <f>IF($I1111="n/a",0,IF(V$4&lt;=$C1129,0,IF(SUM($C1129,$I1111)&gt;V$4,$M1122/$I1111,$M1122-SUM($I1129:U1129))))</f>
        <v>0</v>
      </c>
      <c r="W1129" s="171">
        <f>IF($I1111="n/a",0,IF(W$4&lt;=$C1129,0,IF(SUM($C1129,$I1111)&gt;W$4,$M1122/$I1111,$M1122-SUM($I1129:V1129))))</f>
        <v>0</v>
      </c>
      <c r="X1129" s="171">
        <f>IF($I1111="n/a",0,IF(X$4&lt;=$C1129,0,IF(SUM($C1129,$I1111)&gt;X$4,$M1122/$I1111,$M1122-SUM($I1129:W1129))))</f>
        <v>0</v>
      </c>
      <c r="Y1129" s="171">
        <f>IF($I1111="n/a",0,IF(Y$4&lt;=$C1129,0,IF(SUM($C1129,$I1111)&gt;Y$4,$M1122/$I1111,$M1122-SUM($I1129:X1129))))</f>
        <v>0</v>
      </c>
      <c r="Z1129" s="171">
        <f>IF($I1111="n/a",0,IF(Z$4&lt;=$C1129,0,IF(SUM($C1129,$I1111)&gt;Z$4,$M1122/$I1111,$M1122-SUM($I1129:Y1129))))</f>
        <v>0</v>
      </c>
      <c r="AA1129" s="171">
        <f>IF($I1111="n/a",0,IF(AA$4&lt;=$C1129,0,IF(SUM($C1129,$I1111)&gt;AA$4,$M1122/$I1111,$M1122-SUM($I1129:Z1129))))</f>
        <v>0</v>
      </c>
      <c r="AB1129" s="171">
        <f>IF($I1111="n/a",0,IF(AB$4&lt;=$C1129,0,IF(SUM($C1129,$I1111)&gt;AB$4,$M1122/$I1111,$M1122-SUM($I1129:AA1129))))</f>
        <v>0</v>
      </c>
      <c r="AC1129" s="171">
        <f>IF($I1111="n/a",0,IF(AC$4&lt;=$C1129,0,IF(SUM($C1129,$I1111)&gt;AC$4,$M1122/$I1111,$M1122-SUM($I1129:AB1129))))</f>
        <v>0</v>
      </c>
      <c r="AD1129" s="171">
        <f>IF($I1111="n/a",0,IF(AD$4&lt;=$C1129,0,IF(SUM($C1129,$I1111)&gt;AD$4,$M1122/$I1111,$M1122-SUM($I1129:AC1129))))</f>
        <v>0</v>
      </c>
      <c r="AE1129" s="171">
        <f>IF($I1111="n/a",0,IF(AE$4&lt;=$C1129,0,IF(SUM($C1129,$I1111)&gt;AE$4,$M1122/$I1111,$M1122-SUM($I1129:AD1129))))</f>
        <v>0</v>
      </c>
      <c r="AF1129" s="171">
        <f>IF($I1111="n/a",0,IF(AF$4&lt;=$C1129,0,IF(SUM($C1129,$I1111)&gt;AF$4,$M1122/$I1111,$M1122-SUM($I1129:AE1129))))</f>
        <v>0</v>
      </c>
      <c r="AG1129" s="171">
        <f>IF($I1111="n/a",0,IF(AG$4&lt;=$C1129,0,IF(SUM($C1129,$I1111)&gt;AG$4,$M1122/$I1111,$M1122-SUM($I1129:AF1129))))</f>
        <v>0</v>
      </c>
      <c r="AH1129" s="171">
        <f>IF($I1111="n/a",0,IF(AH$4&lt;=$C1129,0,IF(SUM($C1129,$I1111)&gt;AH$4,$M1122/$I1111,$M1122-SUM($I1129:AG1129))))</f>
        <v>0</v>
      </c>
      <c r="AI1129" s="171">
        <f>IF($I1111="n/a",0,IF(AI$4&lt;=$C1129,0,IF(SUM($C1129,$I1111)&gt;AI$4,$M1122/$I1111,$M1122-SUM($I1129:AH1129))))</f>
        <v>0</v>
      </c>
      <c r="AJ1129" s="171">
        <f>IF($I1111="n/a",0,IF(AJ$4&lt;=$C1129,0,IF(SUM($C1129,$I1111)&gt;AJ$4,$M1122/$I1111,$M1122-SUM($I1129:AI1129))))</f>
        <v>0</v>
      </c>
      <c r="AK1129" s="171">
        <f>IF($I1111="n/a",0,IF(AK$4&lt;=$C1129,0,IF(SUM($C1129,$I1111)&gt;AK$4,$M1122/$I1111,$M1122-SUM($I1129:AJ1129))))</f>
        <v>0</v>
      </c>
      <c r="AL1129" s="171">
        <f>IF($I1111="n/a",0,IF(AL$4&lt;=$C1129,0,IF(SUM($C1129,$I1111)&gt;AL$4,$M1122/$I1111,$M1122-SUM($I1129:AK1129))))</f>
        <v>0</v>
      </c>
      <c r="AM1129" s="171">
        <f>IF($I1111="n/a",0,IF(AM$4&lt;=$C1129,0,IF(SUM($C1129,$I1111)&gt;AM$4,$M1122/$I1111,$M1122-SUM($I1129:AL1129))))</f>
        <v>0</v>
      </c>
      <c r="AN1129" s="171">
        <f>IF($I1111="n/a",0,IF(AN$4&lt;=$C1129,0,IF(SUM($C1129,$I1111)&gt;AN$4,$M1122/$I1111,$M1122-SUM($I1129:AM1129))))</f>
        <v>0</v>
      </c>
      <c r="AO1129" s="171">
        <f>IF($I1111="n/a",0,IF(AO$4&lt;=$C1129,0,IF(SUM($C1129,$I1111)&gt;AO$4,$M1122/$I1111,$M1122-SUM($I1129:AN1129))))</f>
        <v>0</v>
      </c>
      <c r="AP1129" s="171">
        <f>IF($I1111="n/a",0,IF(AP$4&lt;=$C1129,0,IF(SUM($C1129,$I1111)&gt;AP$4,$M1122/$I1111,$M1122-SUM($I1129:AO1129))))</f>
        <v>0</v>
      </c>
      <c r="AQ1129" s="171">
        <f>IF($I1111="n/a",0,IF(AQ$4&lt;=$C1129,0,IF(SUM($C1129,$I1111)&gt;AQ$4,$M1122/$I1111,$M1122-SUM($I1129:AP1129))))</f>
        <v>0</v>
      </c>
      <c r="AR1129" s="171">
        <f>IF($I1111="n/a",0,IF(AR$4&lt;=$C1129,0,IF(SUM($C1129,$I1111)&gt;AR$4,$M1122/$I1111,$M1122-SUM($I1129:AQ1129))))</f>
        <v>0</v>
      </c>
      <c r="AS1129" s="171">
        <f>IF($I1111="n/a",0,IF(AS$4&lt;=$C1129,0,IF(SUM($C1129,$I1111)&gt;AS$4,$M1122/$I1111,$M1122-SUM($I1129:AR1129))))</f>
        <v>0</v>
      </c>
      <c r="AT1129" s="171">
        <f>IF($I1111="n/a",0,IF(AT$4&lt;=$C1129,0,IF(SUM($C1129,$I1111)&gt;AT$4,$M1122/$I1111,$M1122-SUM($I1129:AS1129))))</f>
        <v>0</v>
      </c>
      <c r="AU1129" s="171">
        <f>IF($I1111="n/a",0,IF(AU$4&lt;=$C1129,0,IF(SUM($C1129,$I1111)&gt;AU$4,$M1122/$I1111,$M1122-SUM($I1129:AT1129))))</f>
        <v>0</v>
      </c>
      <c r="AV1129" s="171">
        <f>IF($I1111="n/a",0,IF(AV$4&lt;=$C1129,0,IF(SUM($C1129,$I1111)&gt;AV$4,$M1122/$I1111,$M1122-SUM($I1129:AU1129))))</f>
        <v>0</v>
      </c>
      <c r="AW1129" s="171">
        <f>IF($I1111="n/a",0,IF(AW$4&lt;=$C1129,0,IF(SUM($C1129,$I1111)&gt;AW$4,$M1122/$I1111,$M1122-SUM($I1129:AV1129))))</f>
        <v>0</v>
      </c>
      <c r="AX1129" s="171">
        <f>IF($I1111="n/a",0,IF(AX$4&lt;=$C1129,0,IF(SUM($C1129,$I1111)&gt;AX$4,$M1122/$I1111,$M1122-SUM($I1129:AW1129))))</f>
        <v>0</v>
      </c>
      <c r="AY1129" s="171">
        <f>IF($I1111="n/a",0,IF(AY$4&lt;=$C1129,0,IF(SUM($C1129,$I1111)&gt;AY$4,$M1122/$I1111,$M1122-SUM($I1129:AX1129))))</f>
        <v>0</v>
      </c>
      <c r="AZ1129" s="171">
        <f>IF($I1111="n/a",0,IF(AZ$4&lt;=$C1129,0,IF(SUM($C1129,$I1111)&gt;AZ$4,$M1122/$I1111,$M1122-SUM($I1129:AY1129))))</f>
        <v>0</v>
      </c>
      <c r="BA1129" s="171">
        <f>IF($I1111="n/a",0,IF(BA$4&lt;=$C1129,0,IF(SUM($C1129,$I1111)&gt;BA$4,$M1122/$I1111,$M1122-SUM($I1129:AZ1129))))</f>
        <v>0</v>
      </c>
      <c r="BB1129" s="171">
        <f>IF($I1111="n/a",0,IF(BB$4&lt;=$C1129,0,IF(SUM($C1129,$I1111)&gt;BB$4,$M1122/$I1111,$M1122-SUM($I1129:BA1129))))</f>
        <v>0</v>
      </c>
      <c r="BC1129" s="171">
        <f>IF($I1111="n/a",0,IF(BC$4&lt;=$C1129,0,IF(SUM($C1129,$I1111)&gt;BC$4,$M1122/$I1111,$M1122-SUM($I1129:BB1129))))</f>
        <v>0</v>
      </c>
      <c r="BD1129" s="171">
        <f>IF($I1111="n/a",0,IF(BD$4&lt;=$C1129,0,IF(SUM($C1129,$I1111)&gt;BD$4,$M1122/$I1111,$M1122-SUM($I1129:BC1129))))</f>
        <v>0</v>
      </c>
      <c r="BE1129" s="171">
        <f>IF($I1111="n/a",0,IF(BE$4&lt;=$C1129,0,IF(SUM($C1129,$I1111)&gt;BE$4,$M1122/$I1111,$M1122-SUM($I1129:BD1129))))</f>
        <v>0</v>
      </c>
      <c r="BF1129" s="171">
        <f>IF($I1111="n/a",0,IF(BF$4&lt;=$C1129,0,IF(SUM($C1129,$I1111)&gt;BF$4,$M1122/$I1111,$M1122-SUM($I1129:BE1129))))</f>
        <v>0</v>
      </c>
      <c r="BG1129" s="171">
        <f>IF($I1111="n/a",0,IF(BG$4&lt;=$C1129,0,IF(SUM($C1129,$I1111)&gt;BG$4,$M1122/$I1111,$M1122-SUM($I1129:BF1129))))</f>
        <v>0</v>
      </c>
      <c r="BH1129" s="171">
        <f>IF($I1111="n/a",0,IF(BH$4&lt;=$C1129,0,IF(SUM($C1129,$I1111)&gt;BH$4,$M1122/$I1111,$M1122-SUM($I1129:BG1129))))</f>
        <v>0</v>
      </c>
      <c r="BI1129" s="171">
        <f>IF($I1111="n/a",0,IF(BI$4&lt;=$C1129,0,IF(SUM($C1129,$I1111)&gt;BI$4,$M1122/$I1111,$M1122-SUM($I1129:BH1129))))</f>
        <v>0</v>
      </c>
      <c r="BJ1129" s="171">
        <f>IF($I1111="n/a",0,IF(BJ$4&lt;=$C1129,0,IF(SUM($C1129,$I1111)&gt;BJ$4,$M1122/$I1111,$M1122-SUM($I1129:BI1129))))</f>
        <v>0</v>
      </c>
      <c r="BK1129" s="171">
        <f>IF($I1111="n/a",0,IF(BK$4&lt;=$C1129,0,IF(SUM($C1129,$I1111)&gt;BK$4,$M1122/$I1111,$M1122-SUM($I1129:BJ1129))))</f>
        <v>0</v>
      </c>
      <c r="BL1129" s="171">
        <f>IF($I1111="n/a",0,IF(BL$4&lt;=$C1129,0,IF(SUM($C1129,$I1111)&gt;BL$4,$M1122/$I1111,$M1122-SUM($I1129:BK1129))))</f>
        <v>0</v>
      </c>
      <c r="BM1129" s="171">
        <f>IF($I1111="n/a",0,IF(BM$4&lt;=$C1129,0,IF(SUM($C1129,$I1111)&gt;BM$4,$M1122/$I1111,$M1122-SUM($I1129:BL1129))))</f>
        <v>0</v>
      </c>
      <c r="BN1129" s="171">
        <f>IF($I1111="n/a",0,IF(BN$4&lt;=$C1129,0,IF(SUM($C1129,$I1111)&gt;BN$4,$M1122/$I1111,$M1122-SUM($I1129:BM1129))))</f>
        <v>0</v>
      </c>
      <c r="BO1129" s="171">
        <f>IF($I1111="n/a",0,IF(BO$4&lt;=$C1129,0,IF(SUM($C1129,$I1111)&gt;BO$4,$M1122/$I1111,$M1122-SUM($I1129:BN1129))))</f>
        <v>0</v>
      </c>
      <c r="BP1129" s="171">
        <f>IF($I1111="n/a",0,IF(BP$4&lt;=$C1129,0,IF(SUM($C1129,$I1111)&gt;BP$4,$M1122/$I1111,$M1122-SUM($I1129:BO1129))))</f>
        <v>0</v>
      </c>
      <c r="BQ1129" s="171">
        <f>IF($I1111="n/a",0,IF(BQ$4&lt;=$C1129,0,IF(SUM($C1129,$I1111)&gt;BQ$4,$M1122/$I1111,$M1122-SUM($I1129:BP1129))))</f>
        <v>0</v>
      </c>
      <c r="BR1129" s="171">
        <f>IF($I1111="n/a",0,IF(BR$4&lt;=$C1129,0,IF(SUM($C1129,$I1111)&gt;BR$4,$M1122/$I1111,$M1122-SUM($I1129:BQ1129))))</f>
        <v>0</v>
      </c>
      <c r="BS1129" s="171">
        <f>IF($I1111="n/a",0,IF(BS$4&lt;=$C1129,0,IF(SUM($C1129,$I1111)&gt;BS$4,$M1122/$I1111,$M1122-SUM($I1129:BR1129))))</f>
        <v>0</v>
      </c>
      <c r="BT1129" s="171">
        <f>IF($I1111="n/a",0,IF(BT$4&lt;=$C1129,0,IF(SUM($C1129,$I1111)&gt;BT$4,$M1122/$I1111,$M1122-SUM($I1129:BS1129))))</f>
        <v>0</v>
      </c>
      <c r="BU1129" s="171">
        <f>IF($I1111="n/a",0,IF(BU$4&lt;=$C1129,0,IF(SUM($C1129,$I1111)&gt;BU$4,$M1122/$I1111,$M1122-SUM($I1129:BT1129))))</f>
        <v>0</v>
      </c>
      <c r="BV1129" s="171">
        <f>IF($I1111="n/a",0,IF(BV$4&lt;=$C1129,0,IF(SUM($C1129,$I1111)&gt;BV$4,$M1122/$I1111,$M1122-SUM($I1129:BU1129))))</f>
        <v>0</v>
      </c>
      <c r="BW1129" s="171">
        <f>IF($I1111="n/a",0,IF(BW$4&lt;=$C1129,0,IF(SUM($C1129,$I1111)&gt;BW$4,$M1122/$I1111,$M1122-SUM($I1129:BV1129))))</f>
        <v>0</v>
      </c>
      <c r="BX1129" s="171">
        <f>IF($I1111="n/a",0,IF(BX$4&lt;=$C1129,0,IF(SUM($C1129,$I1111)&gt;BX$4,$M1122/$I1111,$M1122-SUM($I1129:BW1129))))</f>
        <v>0</v>
      </c>
      <c r="BY1129" s="171">
        <f>IF($I1111="n/a",0,IF(BY$4&lt;=$C1129,0,IF(SUM($C1129,$I1111)&gt;BY$4,$M1122/$I1111,$M1122-SUM($I1129:BX1129))))</f>
        <v>0</v>
      </c>
      <c r="BZ1129" s="171">
        <f>IF($I1111="n/a",0,IF(BZ$4&lt;=$C1129,0,IF(SUM($C1129,$I1111)&gt;BZ$4,$M1122/$I1111,$M1122-SUM($I1129:BY1129))))</f>
        <v>0</v>
      </c>
      <c r="CA1129" s="171">
        <f>IF($I1111="n/a",0,IF(CA$4&lt;=$C1129,0,IF(SUM($C1129,$I1111)&gt;CA$4,$M1122/$I1111,$M1122-SUM($I1129:BZ1129))))</f>
        <v>0</v>
      </c>
      <c r="CB1129" s="171">
        <f>IF($I1111="n/a",0,IF(CB$4&lt;=$C1129,0,IF(SUM($C1129,$I1111)&gt;CB$4,$M1122/$I1111,$M1122-SUM($I1129:CA1129))))</f>
        <v>0</v>
      </c>
      <c r="CC1129" s="171">
        <f>IF($I1111="n/a",0,IF(CC$4&lt;=$C1129,0,IF(SUM($C1129,$I1111)&gt;CC$4,$M1122/$I1111,$M1122-SUM($I1129:CB1129))))</f>
        <v>0</v>
      </c>
      <c r="CD1129" s="171">
        <f>IF($I1111="n/a",0,IF(CD$4&lt;=$C1129,0,IF(SUM($C1129,$I1111)&gt;CD$4,$M1122/$I1111,$M1122-SUM($I1129:CC1129))))</f>
        <v>0</v>
      </c>
      <c r="CE1129" s="171">
        <f>IF($I1111="n/a",0,IF(CE$4&lt;=$C1129,0,IF(SUM($C1129,$I1111)&gt;CE$4,$M1122/$I1111,$M1122-SUM($I1129:CD1129))))</f>
        <v>0</v>
      </c>
      <c r="CF1129" s="171">
        <f>IF($I1111="n/a",0,IF(CF$4&lt;=$C1129,0,IF(SUM($C1129,$I1111)&gt;CF$4,$M1122/$I1111,$M1122-SUM($I1129:CE1129))))</f>
        <v>0</v>
      </c>
    </row>
    <row r="1130" spans="1:2018" ht="12.75" customHeight="1">
      <c r="C1130" s="202">
        <v>2020</v>
      </c>
      <c r="D1130" s="21" t="s">
        <v>50</v>
      </c>
      <c r="E1130" s="21" t="s">
        <v>197</v>
      </c>
      <c r="I1130" s="31"/>
      <c r="J1130" s="172">
        <f>IF($I1111="n/a",0,IF(J$4&lt;=$C1130,0,IF(SUM($C1130,$I1111)&gt;J$4,$N1122/$I1111,$N1122-SUM($I1130:I1130))))</f>
        <v>0</v>
      </c>
      <c r="K1130" s="172">
        <f>IF($I1111="n/a",0,IF(K$4&lt;=$C1130,0,IF(SUM($C1130,$I1111)&gt;K$4,$N1122/$I1111,$N1122-SUM($I1130:J1130))))</f>
        <v>0</v>
      </c>
      <c r="L1130" s="172">
        <f>IF($I1111="n/a",0,IF(L$4&lt;=$C1130,0,IF(SUM($C1130,$I1111)&gt;L$4,$N1122/$I1111,$N1122-SUM($I1130:K1130))))</f>
        <v>0</v>
      </c>
      <c r="M1130" s="172">
        <f>IF($I1111="n/a",0,IF(M$4&lt;=$C1130,0,IF(SUM($C1130,$I1111)&gt;M$4,$N1122/$I1111,$N1122-SUM($I1130:L1130))))</f>
        <v>0</v>
      </c>
      <c r="N1130" s="172">
        <f>IF($I1111="n/a",0,IF(N$4&lt;=$C1130,0,IF(SUM($C1130,$I1111)&gt;N$4,$N1122/$I1111,$N1122-SUM($I1130:M1130))))</f>
        <v>0</v>
      </c>
      <c r="O1130" s="172">
        <f>IF($I1111="n/a",0,IF(O$4&lt;=$C1130,0,IF(SUM($C1130,$I1111)&gt;O$4,$N1122/$I1111,$N1122-SUM($I1130:N1130))))</f>
        <v>0.28079726681401307</v>
      </c>
      <c r="P1130" s="172">
        <f>IF($I1111="n/a",0,IF(P$4&lt;=$C1130,0,IF(SUM($C1130,$I1111)&gt;P$4,$N1122/$I1111,$N1122-SUM($I1130:O1130))))</f>
        <v>0.28079726681401307</v>
      </c>
      <c r="Q1130" s="172">
        <f>IF($I1111="n/a",0,IF(Q$4&lt;=$C1130,0,IF(SUM($C1130,$I1111)&gt;Q$4,$N1122/$I1111,$N1122-SUM($I1130:P1130))))</f>
        <v>0.28079726681401307</v>
      </c>
      <c r="R1130" s="172">
        <f>IF($I1111="n/a",0,IF(R$4&lt;=$C1130,0,IF(SUM($C1130,$I1111)&gt;R$4,$N1122/$I1111,$N1122-SUM($I1130:Q1130))))</f>
        <v>0.28079726681401307</v>
      </c>
      <c r="S1130" s="172">
        <f>IF($I1111="n/a",0,IF(S$4&lt;=$C1130,0,IF(SUM($C1130,$I1111)&gt;S$4,$N1122/$I1111,$N1122-SUM($I1130:R1130))))</f>
        <v>0.28079726681401307</v>
      </c>
      <c r="T1130" s="172">
        <f>IF($I1111="n/a",0,IF(T$4&lt;=$C1130,0,IF(SUM($C1130,$I1111)&gt;T$4,$N1122/$I1111,$N1122-SUM($I1130:S1130))))</f>
        <v>0.28079726681401307</v>
      </c>
      <c r="U1130" s="172">
        <f>IF($I1111="n/a",0,IF(U$4&lt;=$C1130,0,IF(SUM($C1130,$I1111)&gt;U$4,$N1122/$I1111,$N1122-SUM($I1130:T1130))))</f>
        <v>0.21340592277864978</v>
      </c>
      <c r="V1130" s="172">
        <f>IF($I1111="n/a",0,IF(V$4&lt;=$C1130,0,IF(SUM($C1130,$I1111)&gt;V$4,$N1122/$I1111,$N1122-SUM($I1130:U1130))))</f>
        <v>0</v>
      </c>
      <c r="W1130" s="172">
        <f>IF($I1111="n/a",0,IF(W$4&lt;=$C1130,0,IF(SUM($C1130,$I1111)&gt;W$4,$N1122/$I1111,$N1122-SUM($I1130:V1130))))</f>
        <v>0</v>
      </c>
      <c r="X1130" s="172">
        <f>IF($I1111="n/a",0,IF(X$4&lt;=$C1130,0,IF(SUM($C1130,$I1111)&gt;X$4,$N1122/$I1111,$N1122-SUM($I1130:W1130))))</f>
        <v>0</v>
      </c>
      <c r="Y1130" s="172">
        <f>IF($I1111="n/a",0,IF(Y$4&lt;=$C1130,0,IF(SUM($C1130,$I1111)&gt;Y$4,$N1122/$I1111,$N1122-SUM($I1130:X1130))))</f>
        <v>0</v>
      </c>
      <c r="Z1130" s="172">
        <f>IF($I1111="n/a",0,IF(Z$4&lt;=$C1130,0,IF(SUM($C1130,$I1111)&gt;Z$4,$N1122/$I1111,$N1122-SUM($I1130:Y1130))))</f>
        <v>0</v>
      </c>
      <c r="AA1130" s="172">
        <f>IF($I1111="n/a",0,IF(AA$4&lt;=$C1130,0,IF(SUM($C1130,$I1111)&gt;AA$4,$N1122/$I1111,$N1122-SUM($I1130:Z1130))))</f>
        <v>0</v>
      </c>
      <c r="AB1130" s="172">
        <f>IF($I1111="n/a",0,IF(AB$4&lt;=$C1130,0,IF(SUM($C1130,$I1111)&gt;AB$4,$N1122/$I1111,$N1122-SUM($I1130:AA1130))))</f>
        <v>0</v>
      </c>
      <c r="AC1130" s="172">
        <f>IF($I1111="n/a",0,IF(AC$4&lt;=$C1130,0,IF(SUM($C1130,$I1111)&gt;AC$4,$N1122/$I1111,$N1122-SUM($I1130:AB1130))))</f>
        <v>0</v>
      </c>
      <c r="AD1130" s="172">
        <f>IF($I1111="n/a",0,IF(AD$4&lt;=$C1130,0,IF(SUM($C1130,$I1111)&gt;AD$4,$N1122/$I1111,$N1122-SUM($I1130:AC1130))))</f>
        <v>0</v>
      </c>
      <c r="AE1130" s="172">
        <f>IF($I1111="n/a",0,IF(AE$4&lt;=$C1130,0,IF(SUM($C1130,$I1111)&gt;AE$4,$N1122/$I1111,$N1122-SUM($I1130:AD1130))))</f>
        <v>0</v>
      </c>
      <c r="AF1130" s="172">
        <f>IF($I1111="n/a",0,IF(AF$4&lt;=$C1130,0,IF(SUM($C1130,$I1111)&gt;AF$4,$N1122/$I1111,$N1122-SUM($I1130:AE1130))))</f>
        <v>0</v>
      </c>
      <c r="AG1130" s="172">
        <f>IF($I1111="n/a",0,IF(AG$4&lt;=$C1130,0,IF(SUM($C1130,$I1111)&gt;AG$4,$N1122/$I1111,$N1122-SUM($I1130:AF1130))))</f>
        <v>0</v>
      </c>
      <c r="AH1130" s="172">
        <f>IF($I1111="n/a",0,IF(AH$4&lt;=$C1130,0,IF(SUM($C1130,$I1111)&gt;AH$4,$N1122/$I1111,$N1122-SUM($I1130:AG1130))))</f>
        <v>0</v>
      </c>
      <c r="AI1130" s="172">
        <f>IF($I1111="n/a",0,IF(AI$4&lt;=$C1130,0,IF(SUM($C1130,$I1111)&gt;AI$4,$N1122/$I1111,$N1122-SUM($I1130:AH1130))))</f>
        <v>0</v>
      </c>
      <c r="AJ1130" s="172">
        <f>IF($I1111="n/a",0,IF(AJ$4&lt;=$C1130,0,IF(SUM($C1130,$I1111)&gt;AJ$4,$N1122/$I1111,$N1122-SUM($I1130:AI1130))))</f>
        <v>0</v>
      </c>
      <c r="AK1130" s="172">
        <f>IF($I1111="n/a",0,IF(AK$4&lt;=$C1130,0,IF(SUM($C1130,$I1111)&gt;AK$4,$N1122/$I1111,$N1122-SUM($I1130:AJ1130))))</f>
        <v>0</v>
      </c>
      <c r="AL1130" s="172">
        <f>IF($I1111="n/a",0,IF(AL$4&lt;=$C1130,0,IF(SUM($C1130,$I1111)&gt;AL$4,$N1122/$I1111,$N1122-SUM($I1130:AK1130))))</f>
        <v>0</v>
      </c>
      <c r="AM1130" s="172">
        <f>IF($I1111="n/a",0,IF(AM$4&lt;=$C1130,0,IF(SUM($C1130,$I1111)&gt;AM$4,$N1122/$I1111,$N1122-SUM($I1130:AL1130))))</f>
        <v>0</v>
      </c>
      <c r="AN1130" s="172">
        <f>IF($I1111="n/a",0,IF(AN$4&lt;=$C1130,0,IF(SUM($C1130,$I1111)&gt;AN$4,$N1122/$I1111,$N1122-SUM($I1130:AM1130))))</f>
        <v>0</v>
      </c>
      <c r="AO1130" s="172">
        <f>IF($I1111="n/a",0,IF(AO$4&lt;=$C1130,0,IF(SUM($C1130,$I1111)&gt;AO$4,$N1122/$I1111,$N1122-SUM($I1130:AN1130))))</f>
        <v>0</v>
      </c>
      <c r="AP1130" s="172">
        <f>IF($I1111="n/a",0,IF(AP$4&lt;=$C1130,0,IF(SUM($C1130,$I1111)&gt;AP$4,$N1122/$I1111,$N1122-SUM($I1130:AO1130))))</f>
        <v>0</v>
      </c>
      <c r="AQ1130" s="172">
        <f>IF($I1111="n/a",0,IF(AQ$4&lt;=$C1130,0,IF(SUM($C1130,$I1111)&gt;AQ$4,$N1122/$I1111,$N1122-SUM($I1130:AP1130))))</f>
        <v>0</v>
      </c>
      <c r="AR1130" s="172">
        <f>IF($I1111="n/a",0,IF(AR$4&lt;=$C1130,0,IF(SUM($C1130,$I1111)&gt;AR$4,$N1122/$I1111,$N1122-SUM($I1130:AQ1130))))</f>
        <v>0</v>
      </c>
      <c r="AS1130" s="172">
        <f>IF($I1111="n/a",0,IF(AS$4&lt;=$C1130,0,IF(SUM($C1130,$I1111)&gt;AS$4,$N1122/$I1111,$N1122-SUM($I1130:AR1130))))</f>
        <v>0</v>
      </c>
      <c r="AT1130" s="172">
        <f>IF($I1111="n/a",0,IF(AT$4&lt;=$C1130,0,IF(SUM($C1130,$I1111)&gt;AT$4,$N1122/$I1111,$N1122-SUM($I1130:AS1130))))</f>
        <v>0</v>
      </c>
      <c r="AU1130" s="172">
        <f>IF($I1111="n/a",0,IF(AU$4&lt;=$C1130,0,IF(SUM($C1130,$I1111)&gt;AU$4,$N1122/$I1111,$N1122-SUM($I1130:AT1130))))</f>
        <v>0</v>
      </c>
      <c r="AV1130" s="172">
        <f>IF($I1111="n/a",0,IF(AV$4&lt;=$C1130,0,IF(SUM($C1130,$I1111)&gt;AV$4,$N1122/$I1111,$N1122-SUM($I1130:AU1130))))</f>
        <v>0</v>
      </c>
      <c r="AW1130" s="172">
        <f>IF($I1111="n/a",0,IF(AW$4&lt;=$C1130,0,IF(SUM($C1130,$I1111)&gt;AW$4,$N1122/$I1111,$N1122-SUM($I1130:AV1130))))</f>
        <v>0</v>
      </c>
      <c r="AX1130" s="172">
        <f>IF($I1111="n/a",0,IF(AX$4&lt;=$C1130,0,IF(SUM($C1130,$I1111)&gt;AX$4,$N1122/$I1111,$N1122-SUM($I1130:AW1130))))</f>
        <v>0</v>
      </c>
      <c r="AY1130" s="172">
        <f>IF($I1111="n/a",0,IF(AY$4&lt;=$C1130,0,IF(SUM($C1130,$I1111)&gt;AY$4,$N1122/$I1111,$N1122-SUM($I1130:AX1130))))</f>
        <v>0</v>
      </c>
      <c r="AZ1130" s="172">
        <f>IF($I1111="n/a",0,IF(AZ$4&lt;=$C1130,0,IF(SUM($C1130,$I1111)&gt;AZ$4,$N1122/$I1111,$N1122-SUM($I1130:AY1130))))</f>
        <v>0</v>
      </c>
      <c r="BA1130" s="172">
        <f>IF($I1111="n/a",0,IF(BA$4&lt;=$C1130,0,IF(SUM($C1130,$I1111)&gt;BA$4,$N1122/$I1111,$N1122-SUM($I1130:AZ1130))))</f>
        <v>0</v>
      </c>
      <c r="BB1130" s="172">
        <f>IF($I1111="n/a",0,IF(BB$4&lt;=$C1130,0,IF(SUM($C1130,$I1111)&gt;BB$4,$N1122/$I1111,$N1122-SUM($I1130:BA1130))))</f>
        <v>0</v>
      </c>
      <c r="BC1130" s="172">
        <f>IF($I1111="n/a",0,IF(BC$4&lt;=$C1130,0,IF(SUM($C1130,$I1111)&gt;BC$4,$N1122/$I1111,$N1122-SUM($I1130:BB1130))))</f>
        <v>0</v>
      </c>
      <c r="BD1130" s="172">
        <f>IF($I1111="n/a",0,IF(BD$4&lt;=$C1130,0,IF(SUM($C1130,$I1111)&gt;BD$4,$N1122/$I1111,$N1122-SUM($I1130:BC1130))))</f>
        <v>0</v>
      </c>
      <c r="BE1130" s="172">
        <f>IF($I1111="n/a",0,IF(BE$4&lt;=$C1130,0,IF(SUM($C1130,$I1111)&gt;BE$4,$N1122/$I1111,$N1122-SUM($I1130:BD1130))))</f>
        <v>0</v>
      </c>
      <c r="BF1130" s="172">
        <f>IF($I1111="n/a",0,IF(BF$4&lt;=$C1130,0,IF(SUM($C1130,$I1111)&gt;BF$4,$N1122/$I1111,$N1122-SUM($I1130:BE1130))))</f>
        <v>0</v>
      </c>
      <c r="BG1130" s="172">
        <f>IF($I1111="n/a",0,IF(BG$4&lt;=$C1130,0,IF(SUM($C1130,$I1111)&gt;BG$4,$N1122/$I1111,$N1122-SUM($I1130:BF1130))))</f>
        <v>0</v>
      </c>
      <c r="BH1130" s="172">
        <f>IF($I1111="n/a",0,IF(BH$4&lt;=$C1130,0,IF(SUM($C1130,$I1111)&gt;BH$4,$N1122/$I1111,$N1122-SUM($I1130:BG1130))))</f>
        <v>0</v>
      </c>
      <c r="BI1130" s="172">
        <f>IF($I1111="n/a",0,IF(BI$4&lt;=$C1130,0,IF(SUM($C1130,$I1111)&gt;BI$4,$N1122/$I1111,$N1122-SUM($I1130:BH1130))))</f>
        <v>0</v>
      </c>
      <c r="BJ1130" s="172">
        <f>IF($I1111="n/a",0,IF(BJ$4&lt;=$C1130,0,IF(SUM($C1130,$I1111)&gt;BJ$4,$N1122/$I1111,$N1122-SUM($I1130:BI1130))))</f>
        <v>0</v>
      </c>
      <c r="BK1130" s="172">
        <f>IF($I1111="n/a",0,IF(BK$4&lt;=$C1130,0,IF(SUM($C1130,$I1111)&gt;BK$4,$N1122/$I1111,$N1122-SUM($I1130:BJ1130))))</f>
        <v>0</v>
      </c>
      <c r="BL1130" s="172">
        <f>IF($I1111="n/a",0,IF(BL$4&lt;=$C1130,0,IF(SUM($C1130,$I1111)&gt;BL$4,$N1122/$I1111,$N1122-SUM($I1130:BK1130))))</f>
        <v>0</v>
      </c>
      <c r="BM1130" s="172">
        <f>IF($I1111="n/a",0,IF(BM$4&lt;=$C1130,0,IF(SUM($C1130,$I1111)&gt;BM$4,$N1122/$I1111,$N1122-SUM($I1130:BL1130))))</f>
        <v>0</v>
      </c>
      <c r="BN1130" s="172">
        <f>IF($I1111="n/a",0,IF(BN$4&lt;=$C1130,0,IF(SUM($C1130,$I1111)&gt;BN$4,$N1122/$I1111,$N1122-SUM($I1130:BM1130))))</f>
        <v>0</v>
      </c>
      <c r="BO1130" s="172">
        <f>IF($I1111="n/a",0,IF(BO$4&lt;=$C1130,0,IF(SUM($C1130,$I1111)&gt;BO$4,$N1122/$I1111,$N1122-SUM($I1130:BN1130))))</f>
        <v>0</v>
      </c>
      <c r="BP1130" s="172">
        <f>IF($I1111="n/a",0,IF(BP$4&lt;=$C1130,0,IF(SUM($C1130,$I1111)&gt;BP$4,$N1122/$I1111,$N1122-SUM($I1130:BO1130))))</f>
        <v>0</v>
      </c>
      <c r="BQ1130" s="172">
        <f>IF($I1111="n/a",0,IF(BQ$4&lt;=$C1130,0,IF(SUM($C1130,$I1111)&gt;BQ$4,$N1122/$I1111,$N1122-SUM($I1130:BP1130))))</f>
        <v>0</v>
      </c>
      <c r="BR1130" s="172">
        <f>IF($I1111="n/a",0,IF(BR$4&lt;=$C1130,0,IF(SUM($C1130,$I1111)&gt;BR$4,$N1122/$I1111,$N1122-SUM($I1130:BQ1130))))</f>
        <v>0</v>
      </c>
      <c r="BS1130" s="172">
        <f>IF($I1111="n/a",0,IF(BS$4&lt;=$C1130,0,IF(SUM($C1130,$I1111)&gt;BS$4,$N1122/$I1111,$N1122-SUM($I1130:BR1130))))</f>
        <v>0</v>
      </c>
      <c r="BT1130" s="172">
        <f>IF($I1111="n/a",0,IF(BT$4&lt;=$C1130,0,IF(SUM($C1130,$I1111)&gt;BT$4,$N1122/$I1111,$N1122-SUM($I1130:BS1130))))</f>
        <v>0</v>
      </c>
      <c r="BU1130" s="172">
        <f>IF($I1111="n/a",0,IF(BU$4&lt;=$C1130,0,IF(SUM($C1130,$I1111)&gt;BU$4,$N1122/$I1111,$N1122-SUM($I1130:BT1130))))</f>
        <v>0</v>
      </c>
      <c r="BV1130" s="172">
        <f>IF($I1111="n/a",0,IF(BV$4&lt;=$C1130,0,IF(SUM($C1130,$I1111)&gt;BV$4,$N1122/$I1111,$N1122-SUM($I1130:BU1130))))</f>
        <v>0</v>
      </c>
      <c r="BW1130" s="172">
        <f>IF($I1111="n/a",0,IF(BW$4&lt;=$C1130,0,IF(SUM($C1130,$I1111)&gt;BW$4,$N1122/$I1111,$N1122-SUM($I1130:BV1130))))</f>
        <v>0</v>
      </c>
      <c r="BX1130" s="172">
        <f>IF($I1111="n/a",0,IF(BX$4&lt;=$C1130,0,IF(SUM($C1130,$I1111)&gt;BX$4,$N1122/$I1111,$N1122-SUM($I1130:BW1130))))</f>
        <v>0</v>
      </c>
      <c r="BY1130" s="172">
        <f>IF($I1111="n/a",0,IF(BY$4&lt;=$C1130,0,IF(SUM($C1130,$I1111)&gt;BY$4,$N1122/$I1111,$N1122-SUM($I1130:BX1130))))</f>
        <v>0</v>
      </c>
      <c r="BZ1130" s="172">
        <f>IF($I1111="n/a",0,IF(BZ$4&lt;=$C1130,0,IF(SUM($C1130,$I1111)&gt;BZ$4,$N1122/$I1111,$N1122-SUM($I1130:BY1130))))</f>
        <v>0</v>
      </c>
      <c r="CA1130" s="172">
        <f>IF($I1111="n/a",0,IF(CA$4&lt;=$C1130,0,IF(SUM($C1130,$I1111)&gt;CA$4,$N1122/$I1111,$N1122-SUM($I1130:BZ1130))))</f>
        <v>0</v>
      </c>
      <c r="CB1130" s="172">
        <f>IF($I1111="n/a",0,IF(CB$4&lt;=$C1130,0,IF(SUM($C1130,$I1111)&gt;CB$4,$N1122/$I1111,$N1122-SUM($I1130:CA1130))))</f>
        <v>0</v>
      </c>
      <c r="CC1130" s="172">
        <f>IF($I1111="n/a",0,IF(CC$4&lt;=$C1130,0,IF(SUM($C1130,$I1111)&gt;CC$4,$N1122/$I1111,$N1122-SUM($I1130:CB1130))))</f>
        <v>0</v>
      </c>
      <c r="CD1130" s="172">
        <f>IF($I1111="n/a",0,IF(CD$4&lt;=$C1130,0,IF(SUM($C1130,$I1111)&gt;CD$4,$N1122/$I1111,$N1122-SUM($I1130:CC1130))))</f>
        <v>0</v>
      </c>
      <c r="CE1130" s="172">
        <f>IF($I1111="n/a",0,IF(CE$4&lt;=$C1130,0,IF(SUM($C1130,$I1111)&gt;CE$4,$N1122/$I1111,$N1122-SUM($I1130:CD1130))))</f>
        <v>0</v>
      </c>
      <c r="CF1130" s="172">
        <f>IF($I1111="n/a",0,IF(CF$4&lt;=$C1130,0,IF(SUM($C1130,$I1111)&gt;CF$4,$N1122/$I1111,$N1122-SUM($I1130:CE1130))))</f>
        <v>0</v>
      </c>
    </row>
    <row r="1131" spans="1:2018" s="7" customFormat="1" ht="12.75" customHeight="1">
      <c r="A1131" s="218"/>
      <c r="C1131" s="202">
        <v>2021</v>
      </c>
      <c r="D1131" s="21" t="s">
        <v>51</v>
      </c>
      <c r="E1131" s="219" t="s">
        <v>197</v>
      </c>
      <c r="I1131" s="33"/>
      <c r="J1131" s="33">
        <f>IF($I1111="n/a",0,IF(J$4&lt;=$C1131,0,IF(SUM($C1131,$I1111)&gt;J$4,$O1122/$I1111,$O1122-SUM($I1131:I1131))))</f>
        <v>0</v>
      </c>
      <c r="K1131" s="33">
        <f>IF($I1111="n/a",0,IF(K$4&lt;=$C1131,0,IF(SUM($C1131,$I1111)&gt;K$4,$O1122/$I1111,$O1122-SUM($I1131:J1131))))</f>
        <v>0</v>
      </c>
      <c r="L1131" s="33">
        <f>IF($I1111="n/a",0,IF(L$4&lt;=$C1131,0,IF(SUM($C1131,$I1111)&gt;L$4,$O1122/$I1111,$O1122-SUM($I1131:K1131))))</f>
        <v>0</v>
      </c>
      <c r="M1131" s="33">
        <f>IF($I1111="n/a",0,IF(M$4&lt;=$C1131,0,IF(SUM($C1131,$I1111)&gt;M$4,$O1122/$I1111,$O1122-SUM($I1131:L1131))))</f>
        <v>0</v>
      </c>
      <c r="N1131" s="33">
        <f>IF($I1111="n/a",0,IF(N$4&lt;=$C1131,0,IF(SUM($C1131,$I1111)&gt;N$4,$O1122/$I1111,$O1122-SUM($I1131:M1131))))</f>
        <v>0</v>
      </c>
      <c r="O1131" s="33">
        <f>IF($I1111="n/a",0,IF(O$4&lt;=$C1131,0,IF(SUM($C1131,$I1111)&gt;O$4,$O1122/$I1111,$O1122-SUM($I1131:N1131))))</f>
        <v>0</v>
      </c>
      <c r="P1131" s="33">
        <f>IF($I1111="n/a",0,IF(P$4&lt;=$C1131,0,IF(SUM($C1131,$I1111)&gt;P$4,$O1122/$I1111,$O1122-SUM($I1131:O1131))))</f>
        <v>0</v>
      </c>
      <c r="Q1131" s="33">
        <f>IF($I1111="n/a",0,IF(Q$4&lt;=$C1131,0,IF(SUM($C1131,$I1111)&gt;Q$4,$O1122/$I1111,$O1122-SUM($I1131:P1131))))</f>
        <v>0</v>
      </c>
      <c r="R1131" s="33">
        <f>IF($I1111="n/a",0,IF(R$4&lt;=$C1131,0,IF(SUM($C1131,$I1111)&gt;R$4,$O1122/$I1111,$O1122-SUM($I1131:Q1131))))</f>
        <v>0</v>
      </c>
      <c r="S1131" s="33">
        <f>IF($I1111="n/a",0,IF(S$4&lt;=$C1131,0,IF(SUM($C1131,$I1111)&gt;S$4,$O1122/$I1111,$O1122-SUM($I1131:R1131))))</f>
        <v>0</v>
      </c>
      <c r="T1131" s="33">
        <f>IF($I1111="n/a",0,IF(T$4&lt;=$C1131,0,IF(SUM($C1131,$I1111)&gt;T$4,$O1122/$I1111,$O1122-SUM($I1131:S1131))))</f>
        <v>0</v>
      </c>
      <c r="U1131" s="33">
        <f>IF($I1111="n/a",0,IF(U$4&lt;=$C1131,0,IF(SUM($C1131,$I1111)&gt;U$4,$O1122/$I1111,$O1122-SUM($I1131:T1131))))</f>
        <v>0</v>
      </c>
      <c r="V1131" s="33">
        <f>IF($I1111="n/a",0,IF(V$4&lt;=$C1131,0,IF(SUM($C1131,$I1111)&gt;V$4,$O1122/$I1111,$O1122-SUM($I1131:U1131))))</f>
        <v>0</v>
      </c>
      <c r="W1131" s="33">
        <f>IF($I1111="n/a",0,IF(W$4&lt;=$C1131,0,IF(SUM($C1131,$I1111)&gt;W$4,$O1122/$I1111,$O1122-SUM($I1131:V1131))))</f>
        <v>0</v>
      </c>
      <c r="X1131" s="33">
        <f>IF($I1111="n/a",0,IF(X$4&lt;=$C1131,0,IF(SUM($C1131,$I1111)&gt;X$4,$O1122/$I1111,$O1122-SUM($I1131:W1131))))</f>
        <v>0</v>
      </c>
      <c r="Y1131" s="33">
        <f>IF($I1111="n/a",0,IF(Y$4&lt;=$C1131,0,IF(SUM($C1131,$I1111)&gt;Y$4,$O1122/$I1111,$O1122-SUM($I1131:X1131))))</f>
        <v>0</v>
      </c>
      <c r="Z1131" s="33">
        <f>IF($I1111="n/a",0,IF(Z$4&lt;=$C1131,0,IF(SUM($C1131,$I1111)&gt;Z$4,$O1122/$I1111,$O1122-SUM($I1131:Y1131))))</f>
        <v>0</v>
      </c>
      <c r="AA1131" s="33">
        <f>IF($I1111="n/a",0,IF(AA$4&lt;=$C1131,0,IF(SUM($C1131,$I1111)&gt;AA$4,$O1122/$I1111,$O1122-SUM($I1131:Z1131))))</f>
        <v>0</v>
      </c>
      <c r="AB1131" s="33">
        <f>IF($I1111="n/a",0,IF(AB$4&lt;=$C1131,0,IF(SUM($C1131,$I1111)&gt;AB$4,$O1122/$I1111,$O1122-SUM($I1131:AA1131))))</f>
        <v>0</v>
      </c>
      <c r="AC1131" s="33">
        <f>IF($I1111="n/a",0,IF(AC$4&lt;=$C1131,0,IF(SUM($C1131,$I1111)&gt;AC$4,$O1122/$I1111,$O1122-SUM($I1131:AB1131))))</f>
        <v>0</v>
      </c>
      <c r="AD1131" s="33">
        <f>IF($I1111="n/a",0,IF(AD$4&lt;=$C1131,0,IF(SUM($C1131,$I1111)&gt;AD$4,$O1122/$I1111,$O1122-SUM($I1131:AC1131))))</f>
        <v>0</v>
      </c>
      <c r="AE1131" s="33">
        <f>IF($I1111="n/a",0,IF(AE$4&lt;=$C1131,0,IF(SUM($C1131,$I1111)&gt;AE$4,$O1122/$I1111,$O1122-SUM($I1131:AD1131))))</f>
        <v>0</v>
      </c>
      <c r="AF1131" s="33">
        <f>IF($I1111="n/a",0,IF(AF$4&lt;=$C1131,0,IF(SUM($C1131,$I1111)&gt;AF$4,$O1122/$I1111,$O1122-SUM($I1131:AE1131))))</f>
        <v>0</v>
      </c>
      <c r="AG1131" s="33">
        <f>IF($I1111="n/a",0,IF(AG$4&lt;=$C1131,0,IF(SUM($C1131,$I1111)&gt;AG$4,$O1122/$I1111,$O1122-SUM($I1131:AF1131))))</f>
        <v>0</v>
      </c>
      <c r="AH1131" s="33">
        <f>IF($I1111="n/a",0,IF(AH$4&lt;=$C1131,0,IF(SUM($C1131,$I1111)&gt;AH$4,$O1122/$I1111,$O1122-SUM($I1131:AG1131))))</f>
        <v>0</v>
      </c>
      <c r="AI1131" s="33">
        <f>IF($I1111="n/a",0,IF(AI$4&lt;=$C1131,0,IF(SUM($C1131,$I1111)&gt;AI$4,$O1122/$I1111,$O1122-SUM($I1131:AH1131))))</f>
        <v>0</v>
      </c>
      <c r="AJ1131" s="33">
        <f>IF($I1111="n/a",0,IF(AJ$4&lt;=$C1131,0,IF(SUM($C1131,$I1111)&gt;AJ$4,$O1122/$I1111,$O1122-SUM($I1131:AI1131))))</f>
        <v>0</v>
      </c>
      <c r="AK1131" s="33">
        <f>IF($I1111="n/a",0,IF(AK$4&lt;=$C1131,0,IF(SUM($C1131,$I1111)&gt;AK$4,$O1122/$I1111,$O1122-SUM($I1131:AJ1131))))</f>
        <v>0</v>
      </c>
      <c r="AL1131" s="33">
        <f>IF($I1111="n/a",0,IF(AL$4&lt;=$C1131,0,IF(SUM($C1131,$I1111)&gt;AL$4,$O1122/$I1111,$O1122-SUM($I1131:AK1131))))</f>
        <v>0</v>
      </c>
      <c r="AM1131" s="33">
        <f>IF($I1111="n/a",0,IF(AM$4&lt;=$C1131,0,IF(SUM($C1131,$I1111)&gt;AM$4,$O1122/$I1111,$O1122-SUM($I1131:AL1131))))</f>
        <v>0</v>
      </c>
      <c r="AN1131" s="33">
        <f>IF($I1111="n/a",0,IF(AN$4&lt;=$C1131,0,IF(SUM($C1131,$I1111)&gt;AN$4,$O1122/$I1111,$O1122-SUM($I1131:AM1131))))</f>
        <v>0</v>
      </c>
      <c r="AO1131" s="33">
        <f>IF($I1111="n/a",0,IF(AO$4&lt;=$C1131,0,IF(SUM($C1131,$I1111)&gt;AO$4,$O1122/$I1111,$O1122-SUM($I1131:AN1131))))</f>
        <v>0</v>
      </c>
      <c r="AP1131" s="33">
        <f>IF($I1111="n/a",0,IF(AP$4&lt;=$C1131,0,IF(SUM($C1131,$I1111)&gt;AP$4,$O1122/$I1111,$O1122-SUM($I1131:AO1131))))</f>
        <v>0</v>
      </c>
      <c r="AQ1131" s="33">
        <f>IF($I1111="n/a",0,IF(AQ$4&lt;=$C1131,0,IF(SUM($C1131,$I1111)&gt;AQ$4,$O1122/$I1111,$O1122-SUM($I1131:AP1131))))</f>
        <v>0</v>
      </c>
      <c r="AR1131" s="33">
        <f>IF($I1111="n/a",0,IF(AR$4&lt;=$C1131,0,IF(SUM($C1131,$I1111)&gt;AR$4,$O1122/$I1111,$O1122-SUM($I1131:AQ1131))))</f>
        <v>0</v>
      </c>
      <c r="AS1131" s="33">
        <f>IF($I1111="n/a",0,IF(AS$4&lt;=$C1131,0,IF(SUM($C1131,$I1111)&gt;AS$4,$O1122/$I1111,$O1122-SUM($I1131:AR1131))))</f>
        <v>0</v>
      </c>
      <c r="AT1131" s="33">
        <f>IF($I1111="n/a",0,IF(AT$4&lt;=$C1131,0,IF(SUM($C1131,$I1111)&gt;AT$4,$O1122/$I1111,$O1122-SUM($I1131:AS1131))))</f>
        <v>0</v>
      </c>
      <c r="AU1131" s="33">
        <f>IF($I1111="n/a",0,IF(AU$4&lt;=$C1131,0,IF(SUM($C1131,$I1111)&gt;AU$4,$O1122/$I1111,$O1122-SUM($I1131:AT1131))))</f>
        <v>0</v>
      </c>
      <c r="AV1131" s="33">
        <f>IF($I1111="n/a",0,IF(AV$4&lt;=$C1131,0,IF(SUM($C1131,$I1111)&gt;AV$4,$O1122/$I1111,$O1122-SUM($I1131:AU1131))))</f>
        <v>0</v>
      </c>
      <c r="AW1131" s="33">
        <f>IF($I1111="n/a",0,IF(AW$4&lt;=$C1131,0,IF(SUM($C1131,$I1111)&gt;AW$4,$O1122/$I1111,$O1122-SUM($I1131:AV1131))))</f>
        <v>0</v>
      </c>
      <c r="AX1131" s="33">
        <f>IF($I1111="n/a",0,IF(AX$4&lt;=$C1131,0,IF(SUM($C1131,$I1111)&gt;AX$4,$O1122/$I1111,$O1122-SUM($I1131:AW1131))))</f>
        <v>0</v>
      </c>
      <c r="AY1131" s="33">
        <f>IF($I1111="n/a",0,IF(AY$4&lt;=$C1131,0,IF(SUM($C1131,$I1111)&gt;AY$4,$O1122/$I1111,$O1122-SUM($I1131:AX1131))))</f>
        <v>0</v>
      </c>
      <c r="AZ1131" s="33">
        <f>IF($I1111="n/a",0,IF(AZ$4&lt;=$C1131,0,IF(SUM($C1131,$I1111)&gt;AZ$4,$O1122/$I1111,$O1122-SUM($I1131:AY1131))))</f>
        <v>0</v>
      </c>
      <c r="BA1131" s="33">
        <f>IF($I1111="n/a",0,IF(BA$4&lt;=$C1131,0,IF(SUM($C1131,$I1111)&gt;BA$4,$O1122/$I1111,$O1122-SUM($I1131:AZ1131))))</f>
        <v>0</v>
      </c>
      <c r="BB1131" s="33">
        <f>IF($I1111="n/a",0,IF(BB$4&lt;=$C1131,0,IF(SUM($C1131,$I1111)&gt;BB$4,$O1122/$I1111,$O1122-SUM($I1131:BA1131))))</f>
        <v>0</v>
      </c>
      <c r="BC1131" s="33">
        <f>IF($I1111="n/a",0,IF(BC$4&lt;=$C1131,0,IF(SUM($C1131,$I1111)&gt;BC$4,$O1122/$I1111,$O1122-SUM($I1131:BB1131))))</f>
        <v>0</v>
      </c>
      <c r="BD1131" s="33">
        <f>IF($I1111="n/a",0,IF(BD$4&lt;=$C1131,0,IF(SUM($C1131,$I1111)&gt;BD$4,$O1122/$I1111,$O1122-SUM($I1131:BC1131))))</f>
        <v>0</v>
      </c>
      <c r="BE1131" s="33">
        <f>IF($I1111="n/a",0,IF(BE$4&lt;=$C1131,0,IF(SUM($C1131,$I1111)&gt;BE$4,$O1122/$I1111,$O1122-SUM($I1131:BD1131))))</f>
        <v>0</v>
      </c>
      <c r="BF1131" s="33">
        <f>IF($I1111="n/a",0,IF(BF$4&lt;=$C1131,0,IF(SUM($C1131,$I1111)&gt;BF$4,$O1122/$I1111,$O1122-SUM($I1131:BE1131))))</f>
        <v>0</v>
      </c>
      <c r="BG1131" s="33">
        <f>IF($I1111="n/a",0,IF(BG$4&lt;=$C1131,0,IF(SUM($C1131,$I1111)&gt;BG$4,$O1122/$I1111,$O1122-SUM($I1131:BF1131))))</f>
        <v>0</v>
      </c>
      <c r="BH1131" s="33">
        <f>IF($I1111="n/a",0,IF(BH$4&lt;=$C1131,0,IF(SUM($C1131,$I1111)&gt;BH$4,$O1122/$I1111,$O1122-SUM($I1131:BG1131))))</f>
        <v>0</v>
      </c>
      <c r="BI1131" s="33">
        <f>IF($I1111="n/a",0,IF(BI$4&lt;=$C1131,0,IF(SUM($C1131,$I1111)&gt;BI$4,$O1122/$I1111,$O1122-SUM($I1131:BH1131))))</f>
        <v>0</v>
      </c>
      <c r="BJ1131" s="33">
        <f>IF($I1111="n/a",0,IF(BJ$4&lt;=$C1131,0,IF(SUM($C1131,$I1111)&gt;BJ$4,$O1122/$I1111,$O1122-SUM($I1131:BI1131))))</f>
        <v>0</v>
      </c>
      <c r="BK1131" s="33">
        <f>IF($I1111="n/a",0,IF(BK$4&lt;=$C1131,0,IF(SUM($C1131,$I1111)&gt;BK$4,$O1122/$I1111,$O1122-SUM($I1131:BJ1131))))</f>
        <v>0</v>
      </c>
      <c r="BL1131" s="33">
        <f>IF($I1111="n/a",0,IF(BL$4&lt;=$C1131,0,IF(SUM($C1131,$I1111)&gt;BL$4,$O1122/$I1111,$O1122-SUM($I1131:BK1131))))</f>
        <v>0</v>
      </c>
      <c r="BM1131" s="33">
        <f>IF($I1111="n/a",0,IF(BM$4&lt;=$C1131,0,IF(SUM($C1131,$I1111)&gt;BM$4,$O1122/$I1111,$O1122-SUM($I1131:BL1131))))</f>
        <v>0</v>
      </c>
      <c r="BN1131" s="33">
        <f>IF($I1111="n/a",0,IF(BN$4&lt;=$C1131,0,IF(SUM($C1131,$I1111)&gt;BN$4,$O1122/$I1111,$O1122-SUM($I1131:BM1131))))</f>
        <v>0</v>
      </c>
      <c r="BO1131" s="33">
        <f>IF($I1111="n/a",0,IF(BO$4&lt;=$C1131,0,IF(SUM($C1131,$I1111)&gt;BO$4,$O1122/$I1111,$O1122-SUM($I1131:BN1131))))</f>
        <v>0</v>
      </c>
      <c r="BP1131" s="33">
        <f>IF($I1111="n/a",0,IF(BP$4&lt;=$C1131,0,IF(SUM($C1131,$I1111)&gt;BP$4,$O1122/$I1111,$O1122-SUM($I1131:BO1131))))</f>
        <v>0</v>
      </c>
      <c r="BQ1131" s="33">
        <f>IF($I1111="n/a",0,IF(BQ$4&lt;=$C1131,0,IF(SUM($C1131,$I1111)&gt;BQ$4,$O1122/$I1111,$O1122-SUM($I1131:BP1131))))</f>
        <v>0</v>
      </c>
      <c r="BR1131" s="33">
        <f>IF($I1111="n/a",0,IF(BR$4&lt;=$C1131,0,IF(SUM($C1131,$I1111)&gt;BR$4,$O1122/$I1111,$O1122-SUM($I1131:BQ1131))))</f>
        <v>0</v>
      </c>
      <c r="BS1131" s="33">
        <f>IF($I1111="n/a",0,IF(BS$4&lt;=$C1131,0,IF(SUM($C1131,$I1111)&gt;BS$4,$O1122/$I1111,$O1122-SUM($I1131:BR1131))))</f>
        <v>0</v>
      </c>
      <c r="BT1131" s="33">
        <f>IF($I1111="n/a",0,IF(BT$4&lt;=$C1131,0,IF(SUM($C1131,$I1111)&gt;BT$4,$O1122/$I1111,$O1122-SUM($I1131:BS1131))))</f>
        <v>0</v>
      </c>
      <c r="BU1131" s="33">
        <f>IF($I1111="n/a",0,IF(BU$4&lt;=$C1131,0,IF(SUM($C1131,$I1111)&gt;BU$4,$O1122/$I1111,$O1122-SUM($I1131:BT1131))))</f>
        <v>0</v>
      </c>
      <c r="BV1131" s="33">
        <f>IF($I1111="n/a",0,IF(BV$4&lt;=$C1131,0,IF(SUM($C1131,$I1111)&gt;BV$4,$O1122/$I1111,$O1122-SUM($I1131:BU1131))))</f>
        <v>0</v>
      </c>
      <c r="BW1131" s="33">
        <f>IF($I1111="n/a",0,IF(BW$4&lt;=$C1131,0,IF(SUM($C1131,$I1111)&gt;BW$4,$O1122/$I1111,$O1122-SUM($I1131:BV1131))))</f>
        <v>0</v>
      </c>
      <c r="BX1131" s="33">
        <f>IF($I1111="n/a",0,IF(BX$4&lt;=$C1131,0,IF(SUM($C1131,$I1111)&gt;BX$4,$O1122/$I1111,$O1122-SUM($I1131:BW1131))))</f>
        <v>0</v>
      </c>
      <c r="BY1131" s="33">
        <f>IF($I1111="n/a",0,IF(BY$4&lt;=$C1131,0,IF(SUM($C1131,$I1111)&gt;BY$4,$O1122/$I1111,$O1122-SUM($I1131:BX1131))))</f>
        <v>0</v>
      </c>
      <c r="BZ1131" s="33">
        <f>IF($I1111="n/a",0,IF(BZ$4&lt;=$C1131,0,IF(SUM($C1131,$I1111)&gt;BZ$4,$O1122/$I1111,$O1122-SUM($I1131:BY1131))))</f>
        <v>0</v>
      </c>
      <c r="CA1131" s="33">
        <f>IF($I1111="n/a",0,IF(CA$4&lt;=$C1131,0,IF(SUM($C1131,$I1111)&gt;CA$4,$O1122/$I1111,$O1122-SUM($I1131:BZ1131))))</f>
        <v>0</v>
      </c>
      <c r="CB1131" s="33">
        <f>IF($I1111="n/a",0,IF(CB$4&lt;=$C1131,0,IF(SUM($C1131,$I1111)&gt;CB$4,$O1122/$I1111,$O1122-SUM($I1131:CA1131))))</f>
        <v>0</v>
      </c>
      <c r="CC1131" s="33">
        <f>IF($I1111="n/a",0,IF(CC$4&lt;=$C1131,0,IF(SUM($C1131,$I1111)&gt;CC$4,$O1122/$I1111,$O1122-SUM($I1131:CB1131))))</f>
        <v>0</v>
      </c>
      <c r="CD1131" s="33">
        <f>IF($I1111="n/a",0,IF(CD$4&lt;=$C1131,0,IF(SUM($C1131,$I1111)&gt;CD$4,$O1122/$I1111,$O1122-SUM($I1131:CC1131))))</f>
        <v>0</v>
      </c>
      <c r="CE1131" s="33">
        <f>IF($I1111="n/a",0,IF(CE$4&lt;=$C1131,0,IF(SUM($C1131,$I1111)&gt;CE$4,$O1122/$I1111,$O1122-SUM($I1131:CD1131))))</f>
        <v>0</v>
      </c>
      <c r="CF1131" s="33">
        <f>IF($I1111="n/a",0,IF(CF$4&lt;=$C1131,0,IF(SUM($C1131,$I1111)&gt;CF$4,$O1122/$I1111,$O1122-SUM($I1131:CE1131))))</f>
        <v>0</v>
      </c>
    </row>
    <row r="1132" spans="1:2018" s="7" customFormat="1" ht="12.75" customHeight="1">
      <c r="A1132" s="218"/>
      <c r="C1132" s="202">
        <v>2022</v>
      </c>
      <c r="D1132" s="21" t="s">
        <v>52</v>
      </c>
      <c r="E1132" s="219" t="s">
        <v>197</v>
      </c>
      <c r="I1132" s="33"/>
      <c r="J1132" s="33">
        <f>IF($I1111="n/a",0,IF(J$4&lt;=$C1132,0,IF(SUM($C1132,$I1111)&gt;J$4,$P1122/$I1111,$P1122-SUM($I1132:I1132))))</f>
        <v>0</v>
      </c>
      <c r="K1132" s="33">
        <f>IF($I1111="n/a",0,IF(K$4&lt;=$C1132,0,IF(SUM($C1132,$I1111)&gt;K$4,$P1122/$I1111,$P1122-SUM($I1132:J1132))))</f>
        <v>0</v>
      </c>
      <c r="L1132" s="33">
        <f>IF($I1111="n/a",0,IF(L$4&lt;=$C1132,0,IF(SUM($C1132,$I1111)&gt;L$4,$P1122/$I1111,$P1122-SUM($I1132:K1132))))</f>
        <v>0</v>
      </c>
      <c r="M1132" s="33">
        <f>IF($I1111="n/a",0,IF(M$4&lt;=$C1132,0,IF(SUM($C1132,$I1111)&gt;M$4,$P1122/$I1111,$P1122-SUM($I1132:L1132))))</f>
        <v>0</v>
      </c>
      <c r="N1132" s="33">
        <f>IF($I1111="n/a",0,IF(N$4&lt;=$C1132,0,IF(SUM($C1132,$I1111)&gt;N$4,$P1122/$I1111,$P1122-SUM($I1132:M1132))))</f>
        <v>0</v>
      </c>
      <c r="O1132" s="33">
        <f>IF($I1111="n/a",0,IF(O$4&lt;=$C1132,0,IF(SUM($C1132,$I1111)&gt;O$4,$P1122/$I1111,$P1122-SUM($I1132:N1132))))</f>
        <v>0</v>
      </c>
      <c r="P1132" s="33">
        <f>IF($I1111="n/a",0,IF(P$4&lt;=$C1132,0,IF(SUM($C1132,$I1111)&gt;P$4,$P1122/$I1111,$P1122-SUM($I1132:O1132))))</f>
        <v>0</v>
      </c>
      <c r="Q1132" s="33">
        <f>IF($I1111="n/a",0,IF(Q$4&lt;=$C1132,0,IF(SUM($C1132,$I1111)&gt;Q$4,$P1122/$I1111,$P1122-SUM($I1132:P1132))))</f>
        <v>0</v>
      </c>
      <c r="R1132" s="33">
        <f>IF($I1111="n/a",0,IF(R$4&lt;=$C1132,0,IF(SUM($C1132,$I1111)&gt;R$4,$P1122/$I1111,$P1122-SUM($I1132:Q1132))))</f>
        <v>0</v>
      </c>
      <c r="S1132" s="33">
        <f>IF($I1111="n/a",0,IF(S$4&lt;=$C1132,0,IF(SUM($C1132,$I1111)&gt;S$4,$P1122/$I1111,$P1122-SUM($I1132:R1132))))</f>
        <v>0</v>
      </c>
      <c r="T1132" s="33">
        <f>IF($I1111="n/a",0,IF(T$4&lt;=$C1132,0,IF(SUM($C1132,$I1111)&gt;T$4,$P1122/$I1111,$P1122-SUM($I1132:S1132))))</f>
        <v>0</v>
      </c>
      <c r="U1132" s="33">
        <f>IF($I1111="n/a",0,IF(U$4&lt;=$C1132,0,IF(SUM($C1132,$I1111)&gt;U$4,$P1122/$I1111,$P1122-SUM($I1132:T1132))))</f>
        <v>0</v>
      </c>
      <c r="V1132" s="33">
        <f>IF($I1111="n/a",0,IF(V$4&lt;=$C1132,0,IF(SUM($C1132,$I1111)&gt;V$4,$P1122/$I1111,$P1122-SUM($I1132:U1132))))</f>
        <v>0</v>
      </c>
      <c r="W1132" s="33">
        <f>IF($I1111="n/a",0,IF(W$4&lt;=$C1132,0,IF(SUM($C1132,$I1111)&gt;W$4,$P1122/$I1111,$P1122-SUM($I1132:V1132))))</f>
        <v>0</v>
      </c>
      <c r="X1132" s="33">
        <f>IF($I1111="n/a",0,IF(X$4&lt;=$C1132,0,IF(SUM($C1132,$I1111)&gt;X$4,$P1122/$I1111,$P1122-SUM($I1132:W1132))))</f>
        <v>0</v>
      </c>
      <c r="Y1132" s="33">
        <f>IF($I1111="n/a",0,IF(Y$4&lt;=$C1132,0,IF(SUM($C1132,$I1111)&gt;Y$4,$P1122/$I1111,$P1122-SUM($I1132:X1132))))</f>
        <v>0</v>
      </c>
      <c r="Z1132" s="33">
        <f>IF($I1111="n/a",0,IF(Z$4&lt;=$C1132,0,IF(SUM($C1132,$I1111)&gt;Z$4,$P1122/$I1111,$P1122-SUM($I1132:Y1132))))</f>
        <v>0</v>
      </c>
      <c r="AA1132" s="33">
        <f>IF($I1111="n/a",0,IF(AA$4&lt;=$C1132,0,IF(SUM($C1132,$I1111)&gt;AA$4,$P1122/$I1111,$P1122-SUM($I1132:Z1132))))</f>
        <v>0</v>
      </c>
      <c r="AB1132" s="33">
        <f>IF($I1111="n/a",0,IF(AB$4&lt;=$C1132,0,IF(SUM($C1132,$I1111)&gt;AB$4,$P1122/$I1111,$P1122-SUM($I1132:AA1132))))</f>
        <v>0</v>
      </c>
      <c r="AC1132" s="33">
        <f>IF($I1111="n/a",0,IF(AC$4&lt;=$C1132,0,IF(SUM($C1132,$I1111)&gt;AC$4,$P1122/$I1111,$P1122-SUM($I1132:AB1132))))</f>
        <v>0</v>
      </c>
      <c r="AD1132" s="33">
        <f>IF($I1111="n/a",0,IF(AD$4&lt;=$C1132,0,IF(SUM($C1132,$I1111)&gt;AD$4,$P1122/$I1111,$P1122-SUM($I1132:AC1132))))</f>
        <v>0</v>
      </c>
      <c r="AE1132" s="33">
        <f>IF($I1111="n/a",0,IF(AE$4&lt;=$C1132,0,IF(SUM($C1132,$I1111)&gt;AE$4,$P1122/$I1111,$P1122-SUM($I1132:AD1132))))</f>
        <v>0</v>
      </c>
      <c r="AF1132" s="33">
        <f>IF($I1111="n/a",0,IF(AF$4&lt;=$C1132,0,IF(SUM($C1132,$I1111)&gt;AF$4,$P1122/$I1111,$P1122-SUM($I1132:AE1132))))</f>
        <v>0</v>
      </c>
      <c r="AG1132" s="33">
        <f>IF($I1111="n/a",0,IF(AG$4&lt;=$C1132,0,IF(SUM($C1132,$I1111)&gt;AG$4,$P1122/$I1111,$P1122-SUM($I1132:AF1132))))</f>
        <v>0</v>
      </c>
      <c r="AH1132" s="33">
        <f>IF($I1111="n/a",0,IF(AH$4&lt;=$C1132,0,IF(SUM($C1132,$I1111)&gt;AH$4,$P1122/$I1111,$P1122-SUM($I1132:AG1132))))</f>
        <v>0</v>
      </c>
      <c r="AI1132" s="33">
        <f>IF($I1111="n/a",0,IF(AI$4&lt;=$C1132,0,IF(SUM($C1132,$I1111)&gt;AI$4,$P1122/$I1111,$P1122-SUM($I1132:AH1132))))</f>
        <v>0</v>
      </c>
      <c r="AJ1132" s="33">
        <f>IF($I1111="n/a",0,IF(AJ$4&lt;=$C1132,0,IF(SUM($C1132,$I1111)&gt;AJ$4,$P1122/$I1111,$P1122-SUM($I1132:AI1132))))</f>
        <v>0</v>
      </c>
      <c r="AK1132" s="33">
        <f>IF($I1111="n/a",0,IF(AK$4&lt;=$C1132,0,IF(SUM($C1132,$I1111)&gt;AK$4,$P1122/$I1111,$P1122-SUM($I1132:AJ1132))))</f>
        <v>0</v>
      </c>
      <c r="AL1132" s="33">
        <f>IF($I1111="n/a",0,IF(AL$4&lt;=$C1132,0,IF(SUM($C1132,$I1111)&gt;AL$4,$P1122/$I1111,$P1122-SUM($I1132:AK1132))))</f>
        <v>0</v>
      </c>
      <c r="AM1132" s="33">
        <f>IF($I1111="n/a",0,IF(AM$4&lt;=$C1132,0,IF(SUM($C1132,$I1111)&gt;AM$4,$P1122/$I1111,$P1122-SUM($I1132:AL1132))))</f>
        <v>0</v>
      </c>
      <c r="AN1132" s="33">
        <f>IF($I1111="n/a",0,IF(AN$4&lt;=$C1132,0,IF(SUM($C1132,$I1111)&gt;AN$4,$P1122/$I1111,$P1122-SUM($I1132:AM1132))))</f>
        <v>0</v>
      </c>
      <c r="AO1132" s="33">
        <f>IF($I1111="n/a",0,IF(AO$4&lt;=$C1132,0,IF(SUM($C1132,$I1111)&gt;AO$4,$P1122/$I1111,$P1122-SUM($I1132:AN1132))))</f>
        <v>0</v>
      </c>
      <c r="AP1132" s="33">
        <f>IF($I1111="n/a",0,IF(AP$4&lt;=$C1132,0,IF(SUM($C1132,$I1111)&gt;AP$4,$P1122/$I1111,$P1122-SUM($I1132:AO1132))))</f>
        <v>0</v>
      </c>
      <c r="AQ1132" s="33">
        <f>IF($I1111="n/a",0,IF(AQ$4&lt;=$C1132,0,IF(SUM($C1132,$I1111)&gt;AQ$4,$P1122/$I1111,$P1122-SUM($I1132:AP1132))))</f>
        <v>0</v>
      </c>
      <c r="AR1132" s="33">
        <f>IF($I1111="n/a",0,IF(AR$4&lt;=$C1132,0,IF(SUM($C1132,$I1111)&gt;AR$4,$P1122/$I1111,$P1122-SUM($I1132:AQ1132))))</f>
        <v>0</v>
      </c>
      <c r="AS1132" s="33">
        <f>IF($I1111="n/a",0,IF(AS$4&lt;=$C1132,0,IF(SUM($C1132,$I1111)&gt;AS$4,$P1122/$I1111,$P1122-SUM($I1132:AR1132))))</f>
        <v>0</v>
      </c>
      <c r="AT1132" s="33">
        <f>IF($I1111="n/a",0,IF(AT$4&lt;=$C1132,0,IF(SUM($C1132,$I1111)&gt;AT$4,$P1122/$I1111,$P1122-SUM($I1132:AS1132))))</f>
        <v>0</v>
      </c>
      <c r="AU1132" s="33">
        <f>IF($I1111="n/a",0,IF(AU$4&lt;=$C1132,0,IF(SUM($C1132,$I1111)&gt;AU$4,$P1122/$I1111,$P1122-SUM($I1132:AT1132))))</f>
        <v>0</v>
      </c>
      <c r="AV1132" s="33">
        <f>IF($I1111="n/a",0,IF(AV$4&lt;=$C1132,0,IF(SUM($C1132,$I1111)&gt;AV$4,$P1122/$I1111,$P1122-SUM($I1132:AU1132))))</f>
        <v>0</v>
      </c>
      <c r="AW1132" s="33">
        <f>IF($I1111="n/a",0,IF(AW$4&lt;=$C1132,0,IF(SUM($C1132,$I1111)&gt;AW$4,$P1122/$I1111,$P1122-SUM($I1132:AV1132))))</f>
        <v>0</v>
      </c>
      <c r="AX1132" s="33">
        <f>IF($I1111="n/a",0,IF(AX$4&lt;=$C1132,0,IF(SUM($C1132,$I1111)&gt;AX$4,$P1122/$I1111,$P1122-SUM($I1132:AW1132))))</f>
        <v>0</v>
      </c>
      <c r="AY1132" s="33">
        <f>IF($I1111="n/a",0,IF(AY$4&lt;=$C1132,0,IF(SUM($C1132,$I1111)&gt;AY$4,$P1122/$I1111,$P1122-SUM($I1132:AX1132))))</f>
        <v>0</v>
      </c>
      <c r="AZ1132" s="33">
        <f>IF($I1111="n/a",0,IF(AZ$4&lt;=$C1132,0,IF(SUM($C1132,$I1111)&gt;AZ$4,$P1122/$I1111,$P1122-SUM($I1132:AY1132))))</f>
        <v>0</v>
      </c>
      <c r="BA1132" s="33">
        <f>IF($I1111="n/a",0,IF(BA$4&lt;=$C1132,0,IF(SUM($C1132,$I1111)&gt;BA$4,$P1122/$I1111,$P1122-SUM($I1132:AZ1132))))</f>
        <v>0</v>
      </c>
      <c r="BB1132" s="33">
        <f>IF($I1111="n/a",0,IF(BB$4&lt;=$C1132,0,IF(SUM($C1132,$I1111)&gt;BB$4,$P1122/$I1111,$P1122-SUM($I1132:BA1132))))</f>
        <v>0</v>
      </c>
      <c r="BC1132" s="33">
        <f>IF($I1111="n/a",0,IF(BC$4&lt;=$C1132,0,IF(SUM($C1132,$I1111)&gt;BC$4,$P1122/$I1111,$P1122-SUM($I1132:BB1132))))</f>
        <v>0</v>
      </c>
      <c r="BD1132" s="33">
        <f>IF($I1111="n/a",0,IF(BD$4&lt;=$C1132,0,IF(SUM($C1132,$I1111)&gt;BD$4,$P1122/$I1111,$P1122-SUM($I1132:BC1132))))</f>
        <v>0</v>
      </c>
      <c r="BE1132" s="33">
        <f>IF($I1111="n/a",0,IF(BE$4&lt;=$C1132,0,IF(SUM($C1132,$I1111)&gt;BE$4,$P1122/$I1111,$P1122-SUM($I1132:BD1132))))</f>
        <v>0</v>
      </c>
      <c r="BF1132" s="33">
        <f>IF($I1111="n/a",0,IF(BF$4&lt;=$C1132,0,IF(SUM($C1132,$I1111)&gt;BF$4,$P1122/$I1111,$P1122-SUM($I1132:BE1132))))</f>
        <v>0</v>
      </c>
      <c r="BG1132" s="33">
        <f>IF($I1111="n/a",0,IF(BG$4&lt;=$C1132,0,IF(SUM($C1132,$I1111)&gt;BG$4,$P1122/$I1111,$P1122-SUM($I1132:BF1132))))</f>
        <v>0</v>
      </c>
      <c r="BH1132" s="33">
        <f>IF($I1111="n/a",0,IF(BH$4&lt;=$C1132,0,IF(SUM($C1132,$I1111)&gt;BH$4,$P1122/$I1111,$P1122-SUM($I1132:BG1132))))</f>
        <v>0</v>
      </c>
      <c r="BI1132" s="33">
        <f>IF($I1111="n/a",0,IF(BI$4&lt;=$C1132,0,IF(SUM($C1132,$I1111)&gt;BI$4,$P1122/$I1111,$P1122-SUM($I1132:BH1132))))</f>
        <v>0</v>
      </c>
      <c r="BJ1132" s="33">
        <f>IF($I1111="n/a",0,IF(BJ$4&lt;=$C1132,0,IF(SUM($C1132,$I1111)&gt;BJ$4,$P1122/$I1111,$P1122-SUM($I1132:BI1132))))</f>
        <v>0</v>
      </c>
      <c r="BK1132" s="33">
        <f>IF($I1111="n/a",0,IF(BK$4&lt;=$C1132,0,IF(SUM($C1132,$I1111)&gt;BK$4,$P1122/$I1111,$P1122-SUM($I1132:BJ1132))))</f>
        <v>0</v>
      </c>
      <c r="BL1132" s="33">
        <f>IF($I1111="n/a",0,IF(BL$4&lt;=$C1132,0,IF(SUM($C1132,$I1111)&gt;BL$4,$P1122/$I1111,$P1122-SUM($I1132:BK1132))))</f>
        <v>0</v>
      </c>
      <c r="BM1132" s="33">
        <f>IF($I1111="n/a",0,IF(BM$4&lt;=$C1132,0,IF(SUM($C1132,$I1111)&gt;BM$4,$P1122/$I1111,$P1122-SUM($I1132:BL1132))))</f>
        <v>0</v>
      </c>
      <c r="BN1132" s="33">
        <f>IF($I1111="n/a",0,IF(BN$4&lt;=$C1132,0,IF(SUM($C1132,$I1111)&gt;BN$4,$P1122/$I1111,$P1122-SUM($I1132:BM1132))))</f>
        <v>0</v>
      </c>
      <c r="BO1132" s="33">
        <f>IF($I1111="n/a",0,IF(BO$4&lt;=$C1132,0,IF(SUM($C1132,$I1111)&gt;BO$4,$P1122/$I1111,$P1122-SUM($I1132:BN1132))))</f>
        <v>0</v>
      </c>
      <c r="BP1132" s="33">
        <f>IF($I1111="n/a",0,IF(BP$4&lt;=$C1132,0,IF(SUM($C1132,$I1111)&gt;BP$4,$P1122/$I1111,$P1122-SUM($I1132:BO1132))))</f>
        <v>0</v>
      </c>
      <c r="BQ1132" s="33">
        <f>IF($I1111="n/a",0,IF(BQ$4&lt;=$C1132,0,IF(SUM($C1132,$I1111)&gt;BQ$4,$P1122/$I1111,$P1122-SUM($I1132:BP1132))))</f>
        <v>0</v>
      </c>
      <c r="BR1132" s="33">
        <f>IF($I1111="n/a",0,IF(BR$4&lt;=$C1132,0,IF(SUM($C1132,$I1111)&gt;BR$4,$P1122/$I1111,$P1122-SUM($I1132:BQ1132))))</f>
        <v>0</v>
      </c>
      <c r="BS1132" s="33">
        <f>IF($I1111="n/a",0,IF(BS$4&lt;=$C1132,0,IF(SUM($C1132,$I1111)&gt;BS$4,$P1122/$I1111,$P1122-SUM($I1132:BR1132))))</f>
        <v>0</v>
      </c>
      <c r="BT1132" s="33">
        <f>IF($I1111="n/a",0,IF(BT$4&lt;=$C1132,0,IF(SUM($C1132,$I1111)&gt;BT$4,$P1122/$I1111,$P1122-SUM($I1132:BS1132))))</f>
        <v>0</v>
      </c>
      <c r="BU1132" s="33">
        <f>IF($I1111="n/a",0,IF(BU$4&lt;=$C1132,0,IF(SUM($C1132,$I1111)&gt;BU$4,$P1122/$I1111,$P1122-SUM($I1132:BT1132))))</f>
        <v>0</v>
      </c>
      <c r="BV1132" s="33">
        <f>IF($I1111="n/a",0,IF(BV$4&lt;=$C1132,0,IF(SUM($C1132,$I1111)&gt;BV$4,$P1122/$I1111,$P1122-SUM($I1132:BU1132))))</f>
        <v>0</v>
      </c>
      <c r="BW1132" s="33">
        <f>IF($I1111="n/a",0,IF(BW$4&lt;=$C1132,0,IF(SUM($C1132,$I1111)&gt;BW$4,$P1122/$I1111,$P1122-SUM($I1132:BV1132))))</f>
        <v>0</v>
      </c>
      <c r="BX1132" s="33">
        <f>IF($I1111="n/a",0,IF(BX$4&lt;=$C1132,0,IF(SUM($C1132,$I1111)&gt;BX$4,$P1122/$I1111,$P1122-SUM($I1132:BW1132))))</f>
        <v>0</v>
      </c>
      <c r="BY1132" s="33">
        <f>IF($I1111="n/a",0,IF(BY$4&lt;=$C1132,0,IF(SUM($C1132,$I1111)&gt;BY$4,$P1122/$I1111,$P1122-SUM($I1132:BX1132))))</f>
        <v>0</v>
      </c>
      <c r="BZ1132" s="33">
        <f>IF($I1111="n/a",0,IF(BZ$4&lt;=$C1132,0,IF(SUM($C1132,$I1111)&gt;BZ$4,$P1122/$I1111,$P1122-SUM($I1132:BY1132))))</f>
        <v>0</v>
      </c>
      <c r="CA1132" s="33">
        <f>IF($I1111="n/a",0,IF(CA$4&lt;=$C1132,0,IF(SUM($C1132,$I1111)&gt;CA$4,$P1122/$I1111,$P1122-SUM($I1132:BZ1132))))</f>
        <v>0</v>
      </c>
      <c r="CB1132" s="33">
        <f>IF($I1111="n/a",0,IF(CB$4&lt;=$C1132,0,IF(SUM($C1132,$I1111)&gt;CB$4,$P1122/$I1111,$P1122-SUM($I1132:CA1132))))</f>
        <v>0</v>
      </c>
      <c r="CC1132" s="33">
        <f>IF($I1111="n/a",0,IF(CC$4&lt;=$C1132,0,IF(SUM($C1132,$I1111)&gt;CC$4,$P1122/$I1111,$P1122-SUM($I1132:CB1132))))</f>
        <v>0</v>
      </c>
      <c r="CD1132" s="33">
        <f>IF($I1111="n/a",0,IF(CD$4&lt;=$C1132,0,IF(SUM($C1132,$I1111)&gt;CD$4,$P1122/$I1111,$P1122-SUM($I1132:CC1132))))</f>
        <v>0</v>
      </c>
      <c r="CE1132" s="33">
        <f>IF($I1111="n/a",0,IF(CE$4&lt;=$C1132,0,IF(SUM($C1132,$I1111)&gt;CE$4,$P1122/$I1111,$P1122-SUM($I1132:CD1132))))</f>
        <v>0</v>
      </c>
      <c r="CF1132" s="33">
        <f>IF($I1111="n/a",0,IF(CF$4&lt;=$C1132,0,IF(SUM($C1132,$I1111)&gt;CF$4,$P1122/$I1111,$P1122-SUM($I1132:CE1132))))</f>
        <v>0</v>
      </c>
    </row>
    <row r="1133" spans="1:2018" ht="12.75" customHeight="1">
      <c r="C1133" s="202">
        <v>2023</v>
      </c>
      <c r="D1133" s="21" t="s">
        <v>53</v>
      </c>
      <c r="E1133" s="21" t="s">
        <v>197</v>
      </c>
      <c r="I1133" s="31"/>
      <c r="J1133" s="31">
        <f>IF($I1111="n/a",0,IF(J$4&lt;=$C1133,0,IF(SUM($C1133,$I1111)&gt;J$4,$Q1122/$I1111,$Q1122-SUM($I1133:I1133))))</f>
        <v>0</v>
      </c>
      <c r="K1133" s="31">
        <f>IF($I1111="n/a",0,IF(K$4&lt;=$C1133,0,IF(SUM($C1133,$I1111)&gt;K$4,$Q1122/$I1111,$Q1122-SUM($I1133:J1133))))</f>
        <v>0</v>
      </c>
      <c r="L1133" s="31">
        <f>IF($I1111="n/a",0,IF(L$4&lt;=$C1133,0,IF(SUM($C1133,$I1111)&gt;L$4,$Q1122/$I1111,$Q1122-SUM($I1133:K1133))))</f>
        <v>0</v>
      </c>
      <c r="M1133" s="31">
        <f>IF($I1111="n/a",0,IF(M$4&lt;=$C1133,0,IF(SUM($C1133,$I1111)&gt;M$4,$Q1122/$I1111,$Q1122-SUM($I1133:L1133))))</f>
        <v>0</v>
      </c>
      <c r="N1133" s="31">
        <f>IF($I1111="n/a",0,IF(N$4&lt;=$C1133,0,IF(SUM($C1133,$I1111)&gt;N$4,$Q1122/$I1111,$Q1122-SUM($I1133:M1133))))</f>
        <v>0</v>
      </c>
      <c r="O1133" s="31">
        <f>IF($I1111="n/a",0,IF(O$4&lt;=$C1133,0,IF(SUM($C1133,$I1111)&gt;O$4,$Q1122/$I1111,$Q1122-SUM($I1133:N1133))))</f>
        <v>0</v>
      </c>
      <c r="P1133" s="31">
        <f>IF($I1111="n/a",0,IF(P$4&lt;=$C1133,0,IF(SUM($C1133,$I1111)&gt;P$4,$Q1122/$I1111,$Q1122-SUM($I1133:O1133))))</f>
        <v>0</v>
      </c>
      <c r="Q1133" s="31">
        <f>IF($I1111="n/a",0,IF(Q$4&lt;=$C1133,0,IF(SUM($C1133,$I1111)&gt;Q$4,$Q1122/$I1111,$Q1122-SUM($I1133:P1133))))</f>
        <v>0</v>
      </c>
      <c r="R1133" s="31">
        <f>IF($I1111="n/a",0,IF(R$4&lt;=$C1133,0,IF(SUM($C1133,$I1111)&gt;R$4,$Q1122/$I1111,$Q1122-SUM($I1133:Q1133))))</f>
        <v>0</v>
      </c>
      <c r="S1133" s="31">
        <f>IF($I1111="n/a",0,IF(S$4&lt;=$C1133,0,IF(SUM($C1133,$I1111)&gt;S$4,$Q1122/$I1111,$Q1122-SUM($I1133:R1133))))</f>
        <v>0</v>
      </c>
      <c r="T1133" s="31">
        <f>IF($I1111="n/a",0,IF(T$4&lt;=$C1133,0,IF(SUM($C1133,$I1111)&gt;T$4,$Q1122/$I1111,$Q1122-SUM($I1133:S1133))))</f>
        <v>0</v>
      </c>
      <c r="U1133" s="31">
        <f>IF($I1111="n/a",0,IF(U$4&lt;=$C1133,0,IF(SUM($C1133,$I1111)&gt;U$4,$Q1122/$I1111,$Q1122-SUM($I1133:T1133))))</f>
        <v>0</v>
      </c>
      <c r="V1133" s="31">
        <f>IF($I1111="n/a",0,IF(V$4&lt;=$C1133,0,IF(SUM($C1133,$I1111)&gt;V$4,$Q1122/$I1111,$Q1122-SUM($I1133:U1133))))</f>
        <v>0</v>
      </c>
      <c r="W1133" s="31">
        <f>IF($I1111="n/a",0,IF(W$4&lt;=$C1133,0,IF(SUM($C1133,$I1111)&gt;W$4,$Q1122/$I1111,$Q1122-SUM($I1133:V1133))))</f>
        <v>0</v>
      </c>
      <c r="X1133" s="31">
        <f>IF($I1111="n/a",0,IF(X$4&lt;=$C1133,0,IF(SUM($C1133,$I1111)&gt;X$4,$Q1122/$I1111,$Q1122-SUM($I1133:W1133))))</f>
        <v>0</v>
      </c>
      <c r="Y1133" s="31">
        <f>IF($I1111="n/a",0,IF(Y$4&lt;=$C1133,0,IF(SUM($C1133,$I1111)&gt;Y$4,$Q1122/$I1111,$Q1122-SUM($I1133:X1133))))</f>
        <v>0</v>
      </c>
      <c r="Z1133" s="31">
        <f>IF($I1111="n/a",0,IF(Z$4&lt;=$C1133,0,IF(SUM($C1133,$I1111)&gt;Z$4,$Q1122/$I1111,$Q1122-SUM($I1133:Y1133))))</f>
        <v>0</v>
      </c>
      <c r="AA1133" s="31">
        <f>IF($I1111="n/a",0,IF(AA$4&lt;=$C1133,0,IF(SUM($C1133,$I1111)&gt;AA$4,$Q1122/$I1111,$Q1122-SUM($I1133:Z1133))))</f>
        <v>0</v>
      </c>
      <c r="AB1133" s="31">
        <f>IF($I1111="n/a",0,IF(AB$4&lt;=$C1133,0,IF(SUM($C1133,$I1111)&gt;AB$4,$Q1122/$I1111,$Q1122-SUM($I1133:AA1133))))</f>
        <v>0</v>
      </c>
      <c r="AC1133" s="31">
        <f>IF($I1111="n/a",0,IF(AC$4&lt;=$C1133,0,IF(SUM($C1133,$I1111)&gt;AC$4,$Q1122/$I1111,$Q1122-SUM($I1133:AB1133))))</f>
        <v>0</v>
      </c>
      <c r="AD1133" s="31">
        <f>IF($I1111="n/a",0,IF(AD$4&lt;=$C1133,0,IF(SUM($C1133,$I1111)&gt;AD$4,$Q1122/$I1111,$Q1122-SUM($I1133:AC1133))))</f>
        <v>0</v>
      </c>
      <c r="AE1133" s="31">
        <f>IF($I1111="n/a",0,IF(AE$4&lt;=$C1133,0,IF(SUM($C1133,$I1111)&gt;AE$4,$Q1122/$I1111,$Q1122-SUM($I1133:AD1133))))</f>
        <v>0</v>
      </c>
      <c r="AF1133" s="31">
        <f>IF($I1111="n/a",0,IF(AF$4&lt;=$C1133,0,IF(SUM($C1133,$I1111)&gt;AF$4,$Q1122/$I1111,$Q1122-SUM($I1133:AE1133))))</f>
        <v>0</v>
      </c>
      <c r="AG1133" s="31">
        <f>IF($I1111="n/a",0,IF(AG$4&lt;=$C1133,0,IF(SUM($C1133,$I1111)&gt;AG$4,$Q1122/$I1111,$Q1122-SUM($I1133:AF1133))))</f>
        <v>0</v>
      </c>
      <c r="AH1133" s="31">
        <f>IF($I1111="n/a",0,IF(AH$4&lt;=$C1133,0,IF(SUM($C1133,$I1111)&gt;AH$4,$Q1122/$I1111,$Q1122-SUM($I1133:AG1133))))</f>
        <v>0</v>
      </c>
      <c r="AI1133" s="31">
        <f>IF($I1111="n/a",0,IF(AI$4&lt;=$C1133,0,IF(SUM($C1133,$I1111)&gt;AI$4,$Q1122/$I1111,$Q1122-SUM($I1133:AH1133))))</f>
        <v>0</v>
      </c>
      <c r="AJ1133" s="31">
        <f>IF($I1111="n/a",0,IF(AJ$4&lt;=$C1133,0,IF(SUM($C1133,$I1111)&gt;AJ$4,$Q1122/$I1111,$Q1122-SUM($I1133:AI1133))))</f>
        <v>0</v>
      </c>
      <c r="AK1133" s="31">
        <f>IF($I1111="n/a",0,IF(AK$4&lt;=$C1133,0,IF(SUM($C1133,$I1111)&gt;AK$4,$Q1122/$I1111,$Q1122-SUM($I1133:AJ1133))))</f>
        <v>0</v>
      </c>
      <c r="AL1133" s="31">
        <f>IF($I1111="n/a",0,IF(AL$4&lt;=$C1133,0,IF(SUM($C1133,$I1111)&gt;AL$4,$Q1122/$I1111,$Q1122-SUM($I1133:AK1133))))</f>
        <v>0</v>
      </c>
      <c r="AM1133" s="31">
        <f>IF($I1111="n/a",0,IF(AM$4&lt;=$C1133,0,IF(SUM($C1133,$I1111)&gt;AM$4,$Q1122/$I1111,$Q1122-SUM($I1133:AL1133))))</f>
        <v>0</v>
      </c>
      <c r="AN1133" s="31">
        <f>IF($I1111="n/a",0,IF(AN$4&lt;=$C1133,0,IF(SUM($C1133,$I1111)&gt;AN$4,$Q1122/$I1111,$Q1122-SUM($I1133:AM1133))))</f>
        <v>0</v>
      </c>
      <c r="AO1133" s="31">
        <f>IF($I1111="n/a",0,IF(AO$4&lt;=$C1133,0,IF(SUM($C1133,$I1111)&gt;AO$4,$Q1122/$I1111,$Q1122-SUM($I1133:AN1133))))</f>
        <v>0</v>
      </c>
      <c r="AP1133" s="31">
        <f>IF($I1111="n/a",0,IF(AP$4&lt;=$C1133,0,IF(SUM($C1133,$I1111)&gt;AP$4,$Q1122/$I1111,$Q1122-SUM($I1133:AO1133))))</f>
        <v>0</v>
      </c>
      <c r="AQ1133" s="31">
        <f>IF($I1111="n/a",0,IF(AQ$4&lt;=$C1133,0,IF(SUM($C1133,$I1111)&gt;AQ$4,$Q1122/$I1111,$Q1122-SUM($I1133:AP1133))))</f>
        <v>0</v>
      </c>
      <c r="AR1133" s="31">
        <f>IF($I1111="n/a",0,IF(AR$4&lt;=$C1133,0,IF(SUM($C1133,$I1111)&gt;AR$4,$Q1122/$I1111,$Q1122-SUM($I1133:AQ1133))))</f>
        <v>0</v>
      </c>
      <c r="AS1133" s="31">
        <f>IF($I1111="n/a",0,IF(AS$4&lt;=$C1133,0,IF(SUM($C1133,$I1111)&gt;AS$4,$Q1122/$I1111,$Q1122-SUM($I1133:AR1133))))</f>
        <v>0</v>
      </c>
      <c r="AT1133" s="31">
        <f>IF($I1111="n/a",0,IF(AT$4&lt;=$C1133,0,IF(SUM($C1133,$I1111)&gt;AT$4,$Q1122/$I1111,$Q1122-SUM($I1133:AS1133))))</f>
        <v>0</v>
      </c>
      <c r="AU1133" s="31">
        <f>IF($I1111="n/a",0,IF(AU$4&lt;=$C1133,0,IF(SUM($C1133,$I1111)&gt;AU$4,$Q1122/$I1111,$Q1122-SUM($I1133:AT1133))))</f>
        <v>0</v>
      </c>
      <c r="AV1133" s="31">
        <f>IF($I1111="n/a",0,IF(AV$4&lt;=$C1133,0,IF(SUM($C1133,$I1111)&gt;AV$4,$Q1122/$I1111,$Q1122-SUM($I1133:AU1133))))</f>
        <v>0</v>
      </c>
      <c r="AW1133" s="31">
        <f>IF($I1111="n/a",0,IF(AW$4&lt;=$C1133,0,IF(SUM($C1133,$I1111)&gt;AW$4,$Q1122/$I1111,$Q1122-SUM($I1133:AV1133))))</f>
        <v>0</v>
      </c>
      <c r="AX1133" s="31">
        <f>IF($I1111="n/a",0,IF(AX$4&lt;=$C1133,0,IF(SUM($C1133,$I1111)&gt;AX$4,$Q1122/$I1111,$Q1122-SUM($I1133:AW1133))))</f>
        <v>0</v>
      </c>
      <c r="AY1133" s="31">
        <f>IF($I1111="n/a",0,IF(AY$4&lt;=$C1133,0,IF(SUM($C1133,$I1111)&gt;AY$4,$Q1122/$I1111,$Q1122-SUM($I1133:AX1133))))</f>
        <v>0</v>
      </c>
      <c r="AZ1133" s="31">
        <f>IF($I1111="n/a",0,IF(AZ$4&lt;=$C1133,0,IF(SUM($C1133,$I1111)&gt;AZ$4,$Q1122/$I1111,$Q1122-SUM($I1133:AY1133))))</f>
        <v>0</v>
      </c>
      <c r="BA1133" s="31">
        <f>IF($I1111="n/a",0,IF(BA$4&lt;=$C1133,0,IF(SUM($C1133,$I1111)&gt;BA$4,$Q1122/$I1111,$Q1122-SUM($I1133:AZ1133))))</f>
        <v>0</v>
      </c>
      <c r="BB1133" s="31">
        <f>IF($I1111="n/a",0,IF(BB$4&lt;=$C1133,0,IF(SUM($C1133,$I1111)&gt;BB$4,$Q1122/$I1111,$Q1122-SUM($I1133:BA1133))))</f>
        <v>0</v>
      </c>
      <c r="BC1133" s="31">
        <f>IF($I1111="n/a",0,IF(BC$4&lt;=$C1133,0,IF(SUM($C1133,$I1111)&gt;BC$4,$Q1122/$I1111,$Q1122-SUM($I1133:BB1133))))</f>
        <v>0</v>
      </c>
      <c r="BD1133" s="31">
        <f>IF($I1111="n/a",0,IF(BD$4&lt;=$C1133,0,IF(SUM($C1133,$I1111)&gt;BD$4,$Q1122/$I1111,$Q1122-SUM($I1133:BC1133))))</f>
        <v>0</v>
      </c>
      <c r="BE1133" s="31">
        <f>IF($I1111="n/a",0,IF(BE$4&lt;=$C1133,0,IF(SUM($C1133,$I1111)&gt;BE$4,$Q1122/$I1111,$Q1122-SUM($I1133:BD1133))))</f>
        <v>0</v>
      </c>
      <c r="BF1133" s="31">
        <f>IF($I1111="n/a",0,IF(BF$4&lt;=$C1133,0,IF(SUM($C1133,$I1111)&gt;BF$4,$Q1122/$I1111,$Q1122-SUM($I1133:BE1133))))</f>
        <v>0</v>
      </c>
      <c r="BG1133" s="31">
        <f>IF($I1111="n/a",0,IF(BG$4&lt;=$C1133,0,IF(SUM($C1133,$I1111)&gt;BG$4,$Q1122/$I1111,$Q1122-SUM($I1133:BF1133))))</f>
        <v>0</v>
      </c>
      <c r="BH1133" s="31">
        <f>IF($I1111="n/a",0,IF(BH$4&lt;=$C1133,0,IF(SUM($C1133,$I1111)&gt;BH$4,$Q1122/$I1111,$Q1122-SUM($I1133:BG1133))))</f>
        <v>0</v>
      </c>
      <c r="BI1133" s="31">
        <f>IF($I1111="n/a",0,IF(BI$4&lt;=$C1133,0,IF(SUM($C1133,$I1111)&gt;BI$4,$Q1122/$I1111,$Q1122-SUM($I1133:BH1133))))</f>
        <v>0</v>
      </c>
      <c r="BJ1133" s="31">
        <f>IF($I1111="n/a",0,IF(BJ$4&lt;=$C1133,0,IF(SUM($C1133,$I1111)&gt;BJ$4,$Q1122/$I1111,$Q1122-SUM($I1133:BI1133))))</f>
        <v>0</v>
      </c>
      <c r="BK1133" s="31">
        <f>IF($I1111="n/a",0,IF(BK$4&lt;=$C1133,0,IF(SUM($C1133,$I1111)&gt;BK$4,$Q1122/$I1111,$Q1122-SUM($I1133:BJ1133))))</f>
        <v>0</v>
      </c>
      <c r="BL1133" s="31">
        <f>IF($I1111="n/a",0,IF(BL$4&lt;=$C1133,0,IF(SUM($C1133,$I1111)&gt;BL$4,$Q1122/$I1111,$Q1122-SUM($I1133:BK1133))))</f>
        <v>0</v>
      </c>
      <c r="BM1133" s="31">
        <f>IF($I1111="n/a",0,IF(BM$4&lt;=$C1133,0,IF(SUM($C1133,$I1111)&gt;BM$4,$Q1122/$I1111,$Q1122-SUM($I1133:BL1133))))</f>
        <v>0</v>
      </c>
      <c r="BN1133" s="31">
        <f>IF($I1111="n/a",0,IF(BN$4&lt;=$C1133,0,IF(SUM($C1133,$I1111)&gt;BN$4,$Q1122/$I1111,$Q1122-SUM($I1133:BM1133))))</f>
        <v>0</v>
      </c>
      <c r="BO1133" s="31">
        <f>IF($I1111="n/a",0,IF(BO$4&lt;=$C1133,0,IF(SUM($C1133,$I1111)&gt;BO$4,$Q1122/$I1111,$Q1122-SUM($I1133:BN1133))))</f>
        <v>0</v>
      </c>
      <c r="BP1133" s="31">
        <f>IF($I1111="n/a",0,IF(BP$4&lt;=$C1133,0,IF(SUM($C1133,$I1111)&gt;BP$4,$Q1122/$I1111,$Q1122-SUM($I1133:BO1133))))</f>
        <v>0</v>
      </c>
      <c r="BQ1133" s="31">
        <f>IF($I1111="n/a",0,IF(BQ$4&lt;=$C1133,0,IF(SUM($C1133,$I1111)&gt;BQ$4,$Q1122/$I1111,$Q1122-SUM($I1133:BP1133))))</f>
        <v>0</v>
      </c>
      <c r="BR1133" s="31">
        <f>IF($I1111="n/a",0,IF(BR$4&lt;=$C1133,0,IF(SUM($C1133,$I1111)&gt;BR$4,$Q1122/$I1111,$Q1122-SUM($I1133:BQ1133))))</f>
        <v>0</v>
      </c>
      <c r="BS1133" s="31">
        <f>IF($I1111="n/a",0,IF(BS$4&lt;=$C1133,0,IF(SUM($C1133,$I1111)&gt;BS$4,$Q1122/$I1111,$Q1122-SUM($I1133:BR1133))))</f>
        <v>0</v>
      </c>
      <c r="BT1133" s="31">
        <f>IF($I1111="n/a",0,IF(BT$4&lt;=$C1133,0,IF(SUM($C1133,$I1111)&gt;BT$4,$Q1122/$I1111,$Q1122-SUM($I1133:BS1133))))</f>
        <v>0</v>
      </c>
      <c r="BU1133" s="31">
        <f>IF($I1111="n/a",0,IF(BU$4&lt;=$C1133,0,IF(SUM($C1133,$I1111)&gt;BU$4,$Q1122/$I1111,$Q1122-SUM($I1133:BT1133))))</f>
        <v>0</v>
      </c>
      <c r="BV1133" s="31">
        <f>IF($I1111="n/a",0,IF(BV$4&lt;=$C1133,0,IF(SUM($C1133,$I1111)&gt;BV$4,$Q1122/$I1111,$Q1122-SUM($I1133:BU1133))))</f>
        <v>0</v>
      </c>
      <c r="BW1133" s="31">
        <f>IF($I1111="n/a",0,IF(BW$4&lt;=$C1133,0,IF(SUM($C1133,$I1111)&gt;BW$4,$Q1122/$I1111,$Q1122-SUM($I1133:BV1133))))</f>
        <v>0</v>
      </c>
      <c r="BX1133" s="31">
        <f>IF($I1111="n/a",0,IF(BX$4&lt;=$C1133,0,IF(SUM($C1133,$I1111)&gt;BX$4,$Q1122/$I1111,$Q1122-SUM($I1133:BW1133))))</f>
        <v>0</v>
      </c>
      <c r="BY1133" s="31">
        <f>IF($I1111="n/a",0,IF(BY$4&lt;=$C1133,0,IF(SUM($C1133,$I1111)&gt;BY$4,$Q1122/$I1111,$Q1122-SUM($I1133:BX1133))))</f>
        <v>0</v>
      </c>
      <c r="BZ1133" s="31">
        <f>IF($I1111="n/a",0,IF(BZ$4&lt;=$C1133,0,IF(SUM($C1133,$I1111)&gt;BZ$4,$Q1122/$I1111,$Q1122-SUM($I1133:BY1133))))</f>
        <v>0</v>
      </c>
      <c r="CA1133" s="31">
        <f>IF($I1111="n/a",0,IF(CA$4&lt;=$C1133,0,IF(SUM($C1133,$I1111)&gt;CA$4,$Q1122/$I1111,$Q1122-SUM($I1133:BZ1133))))</f>
        <v>0</v>
      </c>
      <c r="CB1133" s="31">
        <f>IF($I1111="n/a",0,IF(CB$4&lt;=$C1133,0,IF(SUM($C1133,$I1111)&gt;CB$4,$Q1122/$I1111,$Q1122-SUM($I1133:CA1133))))</f>
        <v>0</v>
      </c>
      <c r="CC1133" s="31">
        <f>IF($I1111="n/a",0,IF(CC$4&lt;=$C1133,0,IF(SUM($C1133,$I1111)&gt;CC$4,$Q1122/$I1111,$Q1122-SUM($I1133:CB1133))))</f>
        <v>0</v>
      </c>
      <c r="CD1133" s="31">
        <f>IF($I1111="n/a",0,IF(CD$4&lt;=$C1133,0,IF(SUM($C1133,$I1111)&gt;CD$4,$Q1122/$I1111,$Q1122-SUM($I1133:CC1133))))</f>
        <v>0</v>
      </c>
      <c r="CE1133" s="31">
        <f>IF($I1111="n/a",0,IF(CE$4&lt;=$C1133,0,IF(SUM($C1133,$I1111)&gt;CE$4,$Q1122/$I1111,$Q1122-SUM($I1133:CD1133))))</f>
        <v>0</v>
      </c>
      <c r="CF1133" s="31">
        <f>IF($I1111="n/a",0,IF(CF$4&lt;=$C1133,0,IF(SUM($C1133,$I1111)&gt;CF$4,$Q1122/$I1111,$Q1122-SUM($I1133:CE1133))))</f>
        <v>0</v>
      </c>
    </row>
    <row r="1134" spans="1:2018" ht="12.75" customHeight="1">
      <c r="C1134" s="202">
        <v>2024</v>
      </c>
      <c r="D1134" s="21" t="s">
        <v>54</v>
      </c>
      <c r="E1134" s="21" t="s">
        <v>197</v>
      </c>
      <c r="I1134" s="31"/>
      <c r="J1134" s="31">
        <f>IF($I1111="n/a",0,IF(J$4&lt;=$C1134,0,IF(SUM($C1134,$I1111)&gt;J$4,$R1122/$I1111,$R1122-SUM($I1134:I1134))))</f>
        <v>0</v>
      </c>
      <c r="K1134" s="31">
        <f>IF($I1111="n/a",0,IF(K$4&lt;=$C1134,0,IF(SUM($C1134,$I1111)&gt;K$4,$R1122/$I1111,$R1122-SUM($I1134:J1134))))</f>
        <v>0</v>
      </c>
      <c r="L1134" s="31">
        <f>IF($I1111="n/a",0,IF(L$4&lt;=$C1134,0,IF(SUM($C1134,$I1111)&gt;L$4,$R1122/$I1111,$R1122-SUM($I1134:K1134))))</f>
        <v>0</v>
      </c>
      <c r="M1134" s="31">
        <f>IF($I1111="n/a",0,IF(M$4&lt;=$C1134,0,IF(SUM($C1134,$I1111)&gt;M$4,$R1122/$I1111,$R1122-SUM($I1134:L1134))))</f>
        <v>0</v>
      </c>
      <c r="N1134" s="31">
        <f>IF($I1111="n/a",0,IF(N$4&lt;=$C1134,0,IF(SUM($C1134,$I1111)&gt;N$4,$R1122/$I1111,$R1122-SUM($I1134:M1134))))</f>
        <v>0</v>
      </c>
      <c r="O1134" s="31">
        <f>IF($I1111="n/a",0,IF(O$4&lt;=$C1134,0,IF(SUM($C1134,$I1111)&gt;O$4,$R1122/$I1111,$R1122-SUM($I1134:N1134))))</f>
        <v>0</v>
      </c>
      <c r="P1134" s="31">
        <f>IF($I1111="n/a",0,IF(P$4&lt;=$C1134,0,IF(SUM($C1134,$I1111)&gt;P$4,$R1122/$I1111,$R1122-SUM($I1134:O1134))))</f>
        <v>0</v>
      </c>
      <c r="Q1134" s="31">
        <f>IF($I1111="n/a",0,IF(Q$4&lt;=$C1134,0,IF(SUM($C1134,$I1111)&gt;Q$4,$R1122/$I1111,$R1122-SUM($I1134:P1134))))</f>
        <v>0</v>
      </c>
      <c r="R1134" s="31">
        <f>IF($I1111="n/a",0,IF(R$4&lt;=$C1134,0,IF(SUM($C1134,$I1111)&gt;R$4,$R1122/$I1111,$R1122-SUM($I1134:Q1134))))</f>
        <v>0</v>
      </c>
      <c r="S1134" s="31">
        <f>IF($I1111="n/a",0,IF(S$4&lt;=$C1134,0,IF(SUM($C1134,$I1111)&gt;S$4,$R1122/$I1111,$R1122-SUM($I1134:R1134))))</f>
        <v>0</v>
      </c>
      <c r="T1134" s="31">
        <f>IF($I1111="n/a",0,IF(T$4&lt;=$C1134,0,IF(SUM($C1134,$I1111)&gt;T$4,$R1122/$I1111,$R1122-SUM($I1134:S1134))))</f>
        <v>0</v>
      </c>
      <c r="U1134" s="31">
        <f>IF($I1111="n/a",0,IF(U$4&lt;=$C1134,0,IF(SUM($C1134,$I1111)&gt;U$4,$R1122/$I1111,$R1122-SUM($I1134:T1134))))</f>
        <v>0</v>
      </c>
      <c r="V1134" s="31">
        <f>IF($I1111="n/a",0,IF(V$4&lt;=$C1134,0,IF(SUM($C1134,$I1111)&gt;V$4,$R1122/$I1111,$R1122-SUM($I1134:U1134))))</f>
        <v>0</v>
      </c>
      <c r="W1134" s="31">
        <f>IF($I1111="n/a",0,IF(W$4&lt;=$C1134,0,IF(SUM($C1134,$I1111)&gt;W$4,$R1122/$I1111,$R1122-SUM($I1134:V1134))))</f>
        <v>0</v>
      </c>
      <c r="X1134" s="31">
        <f>IF($I1111="n/a",0,IF(X$4&lt;=$C1134,0,IF(SUM($C1134,$I1111)&gt;X$4,$R1122/$I1111,$R1122-SUM($I1134:W1134))))</f>
        <v>0</v>
      </c>
      <c r="Y1134" s="31">
        <f>IF($I1111="n/a",0,IF(Y$4&lt;=$C1134,0,IF(SUM($C1134,$I1111)&gt;Y$4,$R1122/$I1111,$R1122-SUM($I1134:X1134))))</f>
        <v>0</v>
      </c>
      <c r="Z1134" s="31">
        <f>IF($I1111="n/a",0,IF(Z$4&lt;=$C1134,0,IF(SUM($C1134,$I1111)&gt;Z$4,$R1122/$I1111,$R1122-SUM($I1134:Y1134))))</f>
        <v>0</v>
      </c>
      <c r="AA1134" s="31">
        <f>IF($I1111="n/a",0,IF(AA$4&lt;=$C1134,0,IF(SUM($C1134,$I1111)&gt;AA$4,$R1122/$I1111,$R1122-SUM($I1134:Z1134))))</f>
        <v>0</v>
      </c>
      <c r="AB1134" s="31">
        <f>IF($I1111="n/a",0,IF(AB$4&lt;=$C1134,0,IF(SUM($C1134,$I1111)&gt;AB$4,$R1122/$I1111,$R1122-SUM($I1134:AA1134))))</f>
        <v>0</v>
      </c>
      <c r="AC1134" s="31">
        <f>IF($I1111="n/a",0,IF(AC$4&lt;=$C1134,0,IF(SUM($C1134,$I1111)&gt;AC$4,$R1122/$I1111,$R1122-SUM($I1134:AB1134))))</f>
        <v>0</v>
      </c>
      <c r="AD1134" s="31">
        <f>IF($I1111="n/a",0,IF(AD$4&lt;=$C1134,0,IF(SUM($C1134,$I1111)&gt;AD$4,$R1122/$I1111,$R1122-SUM($I1134:AC1134))))</f>
        <v>0</v>
      </c>
      <c r="AE1134" s="31">
        <f>IF($I1111="n/a",0,IF(AE$4&lt;=$C1134,0,IF(SUM($C1134,$I1111)&gt;AE$4,$R1122/$I1111,$R1122-SUM($I1134:AD1134))))</f>
        <v>0</v>
      </c>
      <c r="AF1134" s="31">
        <f>IF($I1111="n/a",0,IF(AF$4&lt;=$C1134,0,IF(SUM($C1134,$I1111)&gt;AF$4,$R1122/$I1111,$R1122-SUM($I1134:AE1134))))</f>
        <v>0</v>
      </c>
      <c r="AG1134" s="31">
        <f>IF($I1111="n/a",0,IF(AG$4&lt;=$C1134,0,IF(SUM($C1134,$I1111)&gt;AG$4,$R1122/$I1111,$R1122-SUM($I1134:AF1134))))</f>
        <v>0</v>
      </c>
      <c r="AH1134" s="31">
        <f>IF($I1111="n/a",0,IF(AH$4&lt;=$C1134,0,IF(SUM($C1134,$I1111)&gt;AH$4,$R1122/$I1111,$R1122-SUM($I1134:AG1134))))</f>
        <v>0</v>
      </c>
      <c r="AI1134" s="31">
        <f>IF($I1111="n/a",0,IF(AI$4&lt;=$C1134,0,IF(SUM($C1134,$I1111)&gt;AI$4,$R1122/$I1111,$R1122-SUM($I1134:AH1134))))</f>
        <v>0</v>
      </c>
      <c r="AJ1134" s="31">
        <f>IF($I1111="n/a",0,IF(AJ$4&lt;=$C1134,0,IF(SUM($C1134,$I1111)&gt;AJ$4,$R1122/$I1111,$R1122-SUM($I1134:AI1134))))</f>
        <v>0</v>
      </c>
      <c r="AK1134" s="31">
        <f>IF($I1111="n/a",0,IF(AK$4&lt;=$C1134,0,IF(SUM($C1134,$I1111)&gt;AK$4,$R1122/$I1111,$R1122-SUM($I1134:AJ1134))))</f>
        <v>0</v>
      </c>
      <c r="AL1134" s="31">
        <f>IF($I1111="n/a",0,IF(AL$4&lt;=$C1134,0,IF(SUM($C1134,$I1111)&gt;AL$4,$R1122/$I1111,$R1122-SUM($I1134:AK1134))))</f>
        <v>0</v>
      </c>
      <c r="AM1134" s="31">
        <f>IF($I1111="n/a",0,IF(AM$4&lt;=$C1134,0,IF(SUM($C1134,$I1111)&gt;AM$4,$R1122/$I1111,$R1122-SUM($I1134:AL1134))))</f>
        <v>0</v>
      </c>
      <c r="AN1134" s="31">
        <f>IF($I1111="n/a",0,IF(AN$4&lt;=$C1134,0,IF(SUM($C1134,$I1111)&gt;AN$4,$R1122/$I1111,$R1122-SUM($I1134:AM1134))))</f>
        <v>0</v>
      </c>
      <c r="AO1134" s="31">
        <f>IF($I1111="n/a",0,IF(AO$4&lt;=$C1134,0,IF(SUM($C1134,$I1111)&gt;AO$4,$R1122/$I1111,$R1122-SUM($I1134:AN1134))))</f>
        <v>0</v>
      </c>
      <c r="AP1134" s="31">
        <f>IF($I1111="n/a",0,IF(AP$4&lt;=$C1134,0,IF(SUM($C1134,$I1111)&gt;AP$4,$R1122/$I1111,$R1122-SUM($I1134:AO1134))))</f>
        <v>0</v>
      </c>
      <c r="AQ1134" s="31">
        <f>IF($I1111="n/a",0,IF(AQ$4&lt;=$C1134,0,IF(SUM($C1134,$I1111)&gt;AQ$4,$R1122/$I1111,$R1122-SUM($I1134:AP1134))))</f>
        <v>0</v>
      </c>
      <c r="AR1134" s="31">
        <f>IF($I1111="n/a",0,IF(AR$4&lt;=$C1134,0,IF(SUM($C1134,$I1111)&gt;AR$4,$R1122/$I1111,$R1122-SUM($I1134:AQ1134))))</f>
        <v>0</v>
      </c>
      <c r="AS1134" s="31">
        <f>IF($I1111="n/a",0,IF(AS$4&lt;=$C1134,0,IF(SUM($C1134,$I1111)&gt;AS$4,$R1122/$I1111,$R1122-SUM($I1134:AR1134))))</f>
        <v>0</v>
      </c>
      <c r="AT1134" s="31">
        <f>IF($I1111="n/a",0,IF(AT$4&lt;=$C1134,0,IF(SUM($C1134,$I1111)&gt;AT$4,$R1122/$I1111,$R1122-SUM($I1134:AS1134))))</f>
        <v>0</v>
      </c>
      <c r="AU1134" s="31">
        <f>IF($I1111="n/a",0,IF(AU$4&lt;=$C1134,0,IF(SUM($C1134,$I1111)&gt;AU$4,$R1122/$I1111,$R1122-SUM($I1134:AT1134))))</f>
        <v>0</v>
      </c>
      <c r="AV1134" s="31">
        <f>IF($I1111="n/a",0,IF(AV$4&lt;=$C1134,0,IF(SUM($C1134,$I1111)&gt;AV$4,$R1122/$I1111,$R1122-SUM($I1134:AU1134))))</f>
        <v>0</v>
      </c>
      <c r="AW1134" s="31">
        <f>IF($I1111="n/a",0,IF(AW$4&lt;=$C1134,0,IF(SUM($C1134,$I1111)&gt;AW$4,$R1122/$I1111,$R1122-SUM($I1134:AV1134))))</f>
        <v>0</v>
      </c>
      <c r="AX1134" s="31">
        <f>IF($I1111="n/a",0,IF(AX$4&lt;=$C1134,0,IF(SUM($C1134,$I1111)&gt;AX$4,$R1122/$I1111,$R1122-SUM($I1134:AW1134))))</f>
        <v>0</v>
      </c>
      <c r="AY1134" s="31">
        <f>IF($I1111="n/a",0,IF(AY$4&lt;=$C1134,0,IF(SUM($C1134,$I1111)&gt;AY$4,$R1122/$I1111,$R1122-SUM($I1134:AX1134))))</f>
        <v>0</v>
      </c>
      <c r="AZ1134" s="31">
        <f>IF($I1111="n/a",0,IF(AZ$4&lt;=$C1134,0,IF(SUM($C1134,$I1111)&gt;AZ$4,$R1122/$I1111,$R1122-SUM($I1134:AY1134))))</f>
        <v>0</v>
      </c>
      <c r="BA1134" s="31">
        <f>IF($I1111="n/a",0,IF(BA$4&lt;=$C1134,0,IF(SUM($C1134,$I1111)&gt;BA$4,$R1122/$I1111,$R1122-SUM($I1134:AZ1134))))</f>
        <v>0</v>
      </c>
      <c r="BB1134" s="31">
        <f>IF($I1111="n/a",0,IF(BB$4&lt;=$C1134,0,IF(SUM($C1134,$I1111)&gt;BB$4,$R1122/$I1111,$R1122-SUM($I1134:BA1134))))</f>
        <v>0</v>
      </c>
      <c r="BC1134" s="31">
        <f>IF($I1111="n/a",0,IF(BC$4&lt;=$C1134,0,IF(SUM($C1134,$I1111)&gt;BC$4,$R1122/$I1111,$R1122-SUM($I1134:BB1134))))</f>
        <v>0</v>
      </c>
      <c r="BD1134" s="31">
        <f>IF($I1111="n/a",0,IF(BD$4&lt;=$C1134,0,IF(SUM($C1134,$I1111)&gt;BD$4,$R1122/$I1111,$R1122-SUM($I1134:BC1134))))</f>
        <v>0</v>
      </c>
      <c r="BE1134" s="31">
        <f>IF($I1111="n/a",0,IF(BE$4&lt;=$C1134,0,IF(SUM($C1134,$I1111)&gt;BE$4,$R1122/$I1111,$R1122-SUM($I1134:BD1134))))</f>
        <v>0</v>
      </c>
      <c r="BF1134" s="31">
        <f>IF($I1111="n/a",0,IF(BF$4&lt;=$C1134,0,IF(SUM($C1134,$I1111)&gt;BF$4,$R1122/$I1111,$R1122-SUM($I1134:BE1134))))</f>
        <v>0</v>
      </c>
      <c r="BG1134" s="31">
        <f>IF($I1111="n/a",0,IF(BG$4&lt;=$C1134,0,IF(SUM($C1134,$I1111)&gt;BG$4,$R1122/$I1111,$R1122-SUM($I1134:BF1134))))</f>
        <v>0</v>
      </c>
      <c r="BH1134" s="31">
        <f>IF($I1111="n/a",0,IF(BH$4&lt;=$C1134,0,IF(SUM($C1134,$I1111)&gt;BH$4,$R1122/$I1111,$R1122-SUM($I1134:BG1134))))</f>
        <v>0</v>
      </c>
      <c r="BI1134" s="31">
        <f>IF($I1111="n/a",0,IF(BI$4&lt;=$C1134,0,IF(SUM($C1134,$I1111)&gt;BI$4,$R1122/$I1111,$R1122-SUM($I1134:BH1134))))</f>
        <v>0</v>
      </c>
      <c r="BJ1134" s="31">
        <f>IF($I1111="n/a",0,IF(BJ$4&lt;=$C1134,0,IF(SUM($C1134,$I1111)&gt;BJ$4,$R1122/$I1111,$R1122-SUM($I1134:BI1134))))</f>
        <v>0</v>
      </c>
      <c r="BK1134" s="31">
        <f>IF($I1111="n/a",0,IF(BK$4&lt;=$C1134,0,IF(SUM($C1134,$I1111)&gt;BK$4,$R1122/$I1111,$R1122-SUM($I1134:BJ1134))))</f>
        <v>0</v>
      </c>
      <c r="BL1134" s="31">
        <f>IF($I1111="n/a",0,IF(BL$4&lt;=$C1134,0,IF(SUM($C1134,$I1111)&gt;BL$4,$R1122/$I1111,$R1122-SUM($I1134:BK1134))))</f>
        <v>0</v>
      </c>
      <c r="BM1134" s="31">
        <f>IF($I1111="n/a",0,IF(BM$4&lt;=$C1134,0,IF(SUM($C1134,$I1111)&gt;BM$4,$R1122/$I1111,$R1122-SUM($I1134:BL1134))))</f>
        <v>0</v>
      </c>
      <c r="BN1134" s="31">
        <f>IF($I1111="n/a",0,IF(BN$4&lt;=$C1134,0,IF(SUM($C1134,$I1111)&gt;BN$4,$R1122/$I1111,$R1122-SUM($I1134:BM1134))))</f>
        <v>0</v>
      </c>
      <c r="BO1134" s="31">
        <f>IF($I1111="n/a",0,IF(BO$4&lt;=$C1134,0,IF(SUM($C1134,$I1111)&gt;BO$4,$R1122/$I1111,$R1122-SUM($I1134:BN1134))))</f>
        <v>0</v>
      </c>
      <c r="BP1134" s="31">
        <f>IF($I1111="n/a",0,IF(BP$4&lt;=$C1134,0,IF(SUM($C1134,$I1111)&gt;BP$4,$R1122/$I1111,$R1122-SUM($I1134:BO1134))))</f>
        <v>0</v>
      </c>
      <c r="BQ1134" s="31">
        <f>IF($I1111="n/a",0,IF(BQ$4&lt;=$C1134,0,IF(SUM($C1134,$I1111)&gt;BQ$4,$R1122/$I1111,$R1122-SUM($I1134:BP1134))))</f>
        <v>0</v>
      </c>
      <c r="BR1134" s="31">
        <f>IF($I1111="n/a",0,IF(BR$4&lt;=$C1134,0,IF(SUM($C1134,$I1111)&gt;BR$4,$R1122/$I1111,$R1122-SUM($I1134:BQ1134))))</f>
        <v>0</v>
      </c>
      <c r="BS1134" s="31">
        <f>IF($I1111="n/a",0,IF(BS$4&lt;=$C1134,0,IF(SUM($C1134,$I1111)&gt;BS$4,$R1122/$I1111,$R1122-SUM($I1134:BR1134))))</f>
        <v>0</v>
      </c>
      <c r="BT1134" s="31">
        <f>IF($I1111="n/a",0,IF(BT$4&lt;=$C1134,0,IF(SUM($C1134,$I1111)&gt;BT$4,$R1122/$I1111,$R1122-SUM($I1134:BS1134))))</f>
        <v>0</v>
      </c>
      <c r="BU1134" s="31">
        <f>IF($I1111="n/a",0,IF(BU$4&lt;=$C1134,0,IF(SUM($C1134,$I1111)&gt;BU$4,$R1122/$I1111,$R1122-SUM($I1134:BT1134))))</f>
        <v>0</v>
      </c>
      <c r="BV1134" s="31">
        <f>IF($I1111="n/a",0,IF(BV$4&lt;=$C1134,0,IF(SUM($C1134,$I1111)&gt;BV$4,$R1122/$I1111,$R1122-SUM($I1134:BU1134))))</f>
        <v>0</v>
      </c>
      <c r="BW1134" s="31">
        <f>IF($I1111="n/a",0,IF(BW$4&lt;=$C1134,0,IF(SUM($C1134,$I1111)&gt;BW$4,$R1122/$I1111,$R1122-SUM($I1134:BV1134))))</f>
        <v>0</v>
      </c>
      <c r="BX1134" s="31">
        <f>IF($I1111="n/a",0,IF(BX$4&lt;=$C1134,0,IF(SUM($C1134,$I1111)&gt;BX$4,$R1122/$I1111,$R1122-SUM($I1134:BW1134))))</f>
        <v>0</v>
      </c>
      <c r="BY1134" s="31">
        <f>IF($I1111="n/a",0,IF(BY$4&lt;=$C1134,0,IF(SUM($C1134,$I1111)&gt;BY$4,$R1122/$I1111,$R1122-SUM($I1134:BX1134))))</f>
        <v>0</v>
      </c>
      <c r="BZ1134" s="31">
        <f>IF($I1111="n/a",0,IF(BZ$4&lt;=$C1134,0,IF(SUM($C1134,$I1111)&gt;BZ$4,$R1122/$I1111,$R1122-SUM($I1134:BY1134))))</f>
        <v>0</v>
      </c>
      <c r="CA1134" s="31">
        <f>IF($I1111="n/a",0,IF(CA$4&lt;=$C1134,0,IF(SUM($C1134,$I1111)&gt;CA$4,$R1122/$I1111,$R1122-SUM($I1134:BZ1134))))</f>
        <v>0</v>
      </c>
      <c r="CB1134" s="31">
        <f>IF($I1111="n/a",0,IF(CB$4&lt;=$C1134,0,IF(SUM($C1134,$I1111)&gt;CB$4,$R1122/$I1111,$R1122-SUM($I1134:CA1134))))</f>
        <v>0</v>
      </c>
      <c r="CC1134" s="31">
        <f>IF($I1111="n/a",0,IF(CC$4&lt;=$C1134,0,IF(SUM($C1134,$I1111)&gt;CC$4,$R1122/$I1111,$R1122-SUM($I1134:CB1134))))</f>
        <v>0</v>
      </c>
      <c r="CD1134" s="31">
        <f>IF($I1111="n/a",0,IF(CD$4&lt;=$C1134,0,IF(SUM($C1134,$I1111)&gt;CD$4,$R1122/$I1111,$R1122-SUM($I1134:CC1134))))</f>
        <v>0</v>
      </c>
      <c r="CE1134" s="31">
        <f>IF($I1111="n/a",0,IF(CE$4&lt;=$C1134,0,IF(SUM($C1134,$I1111)&gt;CE$4,$R1122/$I1111,$R1122-SUM($I1134:CD1134))))</f>
        <v>0</v>
      </c>
      <c r="CF1134" s="31">
        <f>IF($I1111="n/a",0,IF(CF$4&lt;=$C1134,0,IF(SUM($C1134,$I1111)&gt;CF$4,$R1122/$I1111,$R1122-SUM($I1134:CE1134))))</f>
        <v>0</v>
      </c>
    </row>
    <row r="1135" spans="1:2018" ht="12.75" customHeight="1">
      <c r="C1135" s="202">
        <v>2025</v>
      </c>
      <c r="D1135" s="21" t="s">
        <v>55</v>
      </c>
      <c r="E1135" s="21" t="s">
        <v>197</v>
      </c>
      <c r="I1135" s="31"/>
      <c r="J1135" s="31">
        <f>IF($I1111="n/a",0,IF(J$4&lt;=$C1135,0,IF(SUM($C1135,$I1111)&gt;J$4,$S1122/$I1111,$S1122-SUM($I1135:I1135))))</f>
        <v>0</v>
      </c>
      <c r="K1135" s="31">
        <f>IF($I1111="n/a",0,IF(K$4&lt;=$C1135,0,IF(SUM($C1135,$I1111)&gt;K$4,$S1122/$I1111,$S1122-SUM($I1135:J1135))))</f>
        <v>0</v>
      </c>
      <c r="L1135" s="31">
        <f>IF($I1111="n/a",0,IF(L$4&lt;=$C1135,0,IF(SUM($C1135,$I1111)&gt;L$4,$S1122/$I1111,$S1122-SUM($I1135:K1135))))</f>
        <v>0</v>
      </c>
      <c r="M1135" s="31">
        <f>IF($I1111="n/a",0,IF(M$4&lt;=$C1135,0,IF(SUM($C1135,$I1111)&gt;M$4,$S1122/$I1111,$S1122-SUM($I1135:L1135))))</f>
        <v>0</v>
      </c>
      <c r="N1135" s="31">
        <f>IF($I1111="n/a",0,IF(N$4&lt;=$C1135,0,IF(SUM($C1135,$I1111)&gt;N$4,$S1122/$I1111,$S1122-SUM($I1135:M1135))))</f>
        <v>0</v>
      </c>
      <c r="O1135" s="31">
        <f>IF($I1111="n/a",0,IF(O$4&lt;=$C1135,0,IF(SUM($C1135,$I1111)&gt;O$4,$S1122/$I1111,$S1122-SUM($I1135:N1135))))</f>
        <v>0</v>
      </c>
      <c r="P1135" s="31">
        <f>IF($I1111="n/a",0,IF(P$4&lt;=$C1135,0,IF(SUM($C1135,$I1111)&gt;P$4,$S1122/$I1111,$S1122-SUM($I1135:O1135))))</f>
        <v>0</v>
      </c>
      <c r="Q1135" s="31">
        <f>IF($I1111="n/a",0,IF(Q$4&lt;=$C1135,0,IF(SUM($C1135,$I1111)&gt;Q$4,$S1122/$I1111,$S1122-SUM($I1135:P1135))))</f>
        <v>0</v>
      </c>
      <c r="R1135" s="31">
        <f>IF($I1111="n/a",0,IF(R$4&lt;=$C1135,0,IF(SUM($C1135,$I1111)&gt;R$4,$S1122/$I1111,$S1122-SUM($I1135:Q1135))))</f>
        <v>0</v>
      </c>
      <c r="S1135" s="31">
        <f>IF($I1111="n/a",0,IF(S$4&lt;=$C1135,0,IF(SUM($C1135,$I1111)&gt;S$4,$S1122/$I1111,$S1122-SUM($I1135:R1135))))</f>
        <v>0</v>
      </c>
      <c r="T1135" s="31">
        <f>IF($I1111="n/a",0,IF(T$4&lt;=$C1135,0,IF(SUM($C1135,$I1111)&gt;T$4,$S1122/$I1111,$S1122-SUM($I1135:S1135))))</f>
        <v>0</v>
      </c>
      <c r="U1135" s="31">
        <f>IF($I1111="n/a",0,IF(U$4&lt;=$C1135,0,IF(SUM($C1135,$I1111)&gt;U$4,$S1122/$I1111,$S1122-SUM($I1135:T1135))))</f>
        <v>0</v>
      </c>
      <c r="V1135" s="31">
        <f>IF($I1111="n/a",0,IF(V$4&lt;=$C1135,0,IF(SUM($C1135,$I1111)&gt;V$4,$S1122/$I1111,$S1122-SUM($I1135:U1135))))</f>
        <v>0</v>
      </c>
      <c r="W1135" s="31">
        <f>IF($I1111="n/a",0,IF(W$4&lt;=$C1135,0,IF(SUM($C1135,$I1111)&gt;W$4,$S1122/$I1111,$S1122-SUM($I1135:V1135))))</f>
        <v>0</v>
      </c>
      <c r="X1135" s="31">
        <f>IF($I1111="n/a",0,IF(X$4&lt;=$C1135,0,IF(SUM($C1135,$I1111)&gt;X$4,$S1122/$I1111,$S1122-SUM($I1135:W1135))))</f>
        <v>0</v>
      </c>
      <c r="Y1135" s="31">
        <f>IF($I1111="n/a",0,IF(Y$4&lt;=$C1135,0,IF(SUM($C1135,$I1111)&gt;Y$4,$S1122/$I1111,$S1122-SUM($I1135:X1135))))</f>
        <v>0</v>
      </c>
      <c r="Z1135" s="31">
        <f>IF($I1111="n/a",0,IF(Z$4&lt;=$C1135,0,IF(SUM($C1135,$I1111)&gt;Z$4,$S1122/$I1111,$S1122-SUM($I1135:Y1135))))</f>
        <v>0</v>
      </c>
      <c r="AA1135" s="31">
        <f>IF($I1111="n/a",0,IF(AA$4&lt;=$C1135,0,IF(SUM($C1135,$I1111)&gt;AA$4,$S1122/$I1111,$S1122-SUM($I1135:Z1135))))</f>
        <v>0</v>
      </c>
      <c r="AB1135" s="31">
        <f>IF($I1111="n/a",0,IF(AB$4&lt;=$C1135,0,IF(SUM($C1135,$I1111)&gt;AB$4,$S1122/$I1111,$S1122-SUM($I1135:AA1135))))</f>
        <v>0</v>
      </c>
      <c r="AC1135" s="31">
        <f>IF($I1111="n/a",0,IF(AC$4&lt;=$C1135,0,IF(SUM($C1135,$I1111)&gt;AC$4,$S1122/$I1111,$S1122-SUM($I1135:AB1135))))</f>
        <v>0</v>
      </c>
      <c r="AD1135" s="31">
        <f>IF($I1111="n/a",0,IF(AD$4&lt;=$C1135,0,IF(SUM($C1135,$I1111)&gt;AD$4,$S1122/$I1111,$S1122-SUM($I1135:AC1135))))</f>
        <v>0</v>
      </c>
      <c r="AE1135" s="31">
        <f>IF($I1111="n/a",0,IF(AE$4&lt;=$C1135,0,IF(SUM($C1135,$I1111)&gt;AE$4,$S1122/$I1111,$S1122-SUM($I1135:AD1135))))</f>
        <v>0</v>
      </c>
      <c r="AF1135" s="31">
        <f>IF($I1111="n/a",0,IF(AF$4&lt;=$C1135,0,IF(SUM($C1135,$I1111)&gt;AF$4,$S1122/$I1111,$S1122-SUM($I1135:AE1135))))</f>
        <v>0</v>
      </c>
      <c r="AG1135" s="31">
        <f>IF($I1111="n/a",0,IF(AG$4&lt;=$C1135,0,IF(SUM($C1135,$I1111)&gt;AG$4,$S1122/$I1111,$S1122-SUM($I1135:AF1135))))</f>
        <v>0</v>
      </c>
      <c r="AH1135" s="31">
        <f>IF($I1111="n/a",0,IF(AH$4&lt;=$C1135,0,IF(SUM($C1135,$I1111)&gt;AH$4,$S1122/$I1111,$S1122-SUM($I1135:AG1135))))</f>
        <v>0</v>
      </c>
      <c r="AI1135" s="31">
        <f>IF($I1111="n/a",0,IF(AI$4&lt;=$C1135,0,IF(SUM($C1135,$I1111)&gt;AI$4,$S1122/$I1111,$S1122-SUM($I1135:AH1135))))</f>
        <v>0</v>
      </c>
      <c r="AJ1135" s="31">
        <f>IF($I1111="n/a",0,IF(AJ$4&lt;=$C1135,0,IF(SUM($C1135,$I1111)&gt;AJ$4,$S1122/$I1111,$S1122-SUM($I1135:AI1135))))</f>
        <v>0</v>
      </c>
      <c r="AK1135" s="31">
        <f>IF($I1111="n/a",0,IF(AK$4&lt;=$C1135,0,IF(SUM($C1135,$I1111)&gt;AK$4,$S1122/$I1111,$S1122-SUM($I1135:AJ1135))))</f>
        <v>0</v>
      </c>
      <c r="AL1135" s="31">
        <f>IF($I1111="n/a",0,IF(AL$4&lt;=$C1135,0,IF(SUM($C1135,$I1111)&gt;AL$4,$S1122/$I1111,$S1122-SUM($I1135:AK1135))))</f>
        <v>0</v>
      </c>
      <c r="AM1135" s="31">
        <f>IF($I1111="n/a",0,IF(AM$4&lt;=$C1135,0,IF(SUM($C1135,$I1111)&gt;AM$4,$S1122/$I1111,$S1122-SUM($I1135:AL1135))))</f>
        <v>0</v>
      </c>
      <c r="AN1135" s="31">
        <f>IF($I1111="n/a",0,IF(AN$4&lt;=$C1135,0,IF(SUM($C1135,$I1111)&gt;AN$4,$S1122/$I1111,$S1122-SUM($I1135:AM1135))))</f>
        <v>0</v>
      </c>
      <c r="AO1135" s="31">
        <f>IF($I1111="n/a",0,IF(AO$4&lt;=$C1135,0,IF(SUM($C1135,$I1111)&gt;AO$4,$S1122/$I1111,$S1122-SUM($I1135:AN1135))))</f>
        <v>0</v>
      </c>
      <c r="AP1135" s="31">
        <f>IF($I1111="n/a",0,IF(AP$4&lt;=$C1135,0,IF(SUM($C1135,$I1111)&gt;AP$4,$S1122/$I1111,$S1122-SUM($I1135:AO1135))))</f>
        <v>0</v>
      </c>
      <c r="AQ1135" s="31">
        <f>IF($I1111="n/a",0,IF(AQ$4&lt;=$C1135,0,IF(SUM($C1135,$I1111)&gt;AQ$4,$S1122/$I1111,$S1122-SUM($I1135:AP1135))))</f>
        <v>0</v>
      </c>
      <c r="AR1135" s="31">
        <f>IF($I1111="n/a",0,IF(AR$4&lt;=$C1135,0,IF(SUM($C1135,$I1111)&gt;AR$4,$S1122/$I1111,$S1122-SUM($I1135:AQ1135))))</f>
        <v>0</v>
      </c>
      <c r="AS1135" s="31">
        <f>IF($I1111="n/a",0,IF(AS$4&lt;=$C1135,0,IF(SUM($C1135,$I1111)&gt;AS$4,$S1122/$I1111,$S1122-SUM($I1135:AR1135))))</f>
        <v>0</v>
      </c>
      <c r="AT1135" s="31">
        <f>IF($I1111="n/a",0,IF(AT$4&lt;=$C1135,0,IF(SUM($C1135,$I1111)&gt;AT$4,$S1122/$I1111,$S1122-SUM($I1135:AS1135))))</f>
        <v>0</v>
      </c>
      <c r="AU1135" s="31">
        <f>IF($I1111="n/a",0,IF(AU$4&lt;=$C1135,0,IF(SUM($C1135,$I1111)&gt;AU$4,$S1122/$I1111,$S1122-SUM($I1135:AT1135))))</f>
        <v>0</v>
      </c>
      <c r="AV1135" s="31">
        <f>IF($I1111="n/a",0,IF(AV$4&lt;=$C1135,0,IF(SUM($C1135,$I1111)&gt;AV$4,$S1122/$I1111,$S1122-SUM($I1135:AU1135))))</f>
        <v>0</v>
      </c>
      <c r="AW1135" s="31">
        <f>IF($I1111="n/a",0,IF(AW$4&lt;=$C1135,0,IF(SUM($C1135,$I1111)&gt;AW$4,$S1122/$I1111,$S1122-SUM($I1135:AV1135))))</f>
        <v>0</v>
      </c>
      <c r="AX1135" s="31">
        <f>IF($I1111="n/a",0,IF(AX$4&lt;=$C1135,0,IF(SUM($C1135,$I1111)&gt;AX$4,$S1122/$I1111,$S1122-SUM($I1135:AW1135))))</f>
        <v>0</v>
      </c>
      <c r="AY1135" s="31">
        <f>IF($I1111="n/a",0,IF(AY$4&lt;=$C1135,0,IF(SUM($C1135,$I1111)&gt;AY$4,$S1122/$I1111,$S1122-SUM($I1135:AX1135))))</f>
        <v>0</v>
      </c>
      <c r="AZ1135" s="31">
        <f>IF($I1111="n/a",0,IF(AZ$4&lt;=$C1135,0,IF(SUM($C1135,$I1111)&gt;AZ$4,$S1122/$I1111,$S1122-SUM($I1135:AY1135))))</f>
        <v>0</v>
      </c>
      <c r="BA1135" s="31">
        <f>IF($I1111="n/a",0,IF(BA$4&lt;=$C1135,0,IF(SUM($C1135,$I1111)&gt;BA$4,$S1122/$I1111,$S1122-SUM($I1135:AZ1135))))</f>
        <v>0</v>
      </c>
      <c r="BB1135" s="31">
        <f>IF($I1111="n/a",0,IF(BB$4&lt;=$C1135,0,IF(SUM($C1135,$I1111)&gt;BB$4,$S1122/$I1111,$S1122-SUM($I1135:BA1135))))</f>
        <v>0</v>
      </c>
      <c r="BC1135" s="31">
        <f>IF($I1111="n/a",0,IF(BC$4&lt;=$C1135,0,IF(SUM($C1135,$I1111)&gt;BC$4,$S1122/$I1111,$S1122-SUM($I1135:BB1135))))</f>
        <v>0</v>
      </c>
      <c r="BD1135" s="31">
        <f>IF($I1111="n/a",0,IF(BD$4&lt;=$C1135,0,IF(SUM($C1135,$I1111)&gt;BD$4,$S1122/$I1111,$S1122-SUM($I1135:BC1135))))</f>
        <v>0</v>
      </c>
      <c r="BE1135" s="31">
        <f>IF($I1111="n/a",0,IF(BE$4&lt;=$C1135,0,IF(SUM($C1135,$I1111)&gt;BE$4,$S1122/$I1111,$S1122-SUM($I1135:BD1135))))</f>
        <v>0</v>
      </c>
      <c r="BF1135" s="31">
        <f>IF($I1111="n/a",0,IF(BF$4&lt;=$C1135,0,IF(SUM($C1135,$I1111)&gt;BF$4,$S1122/$I1111,$S1122-SUM($I1135:BE1135))))</f>
        <v>0</v>
      </c>
      <c r="BG1135" s="31">
        <f>IF($I1111="n/a",0,IF(BG$4&lt;=$C1135,0,IF(SUM($C1135,$I1111)&gt;BG$4,$S1122/$I1111,$S1122-SUM($I1135:BF1135))))</f>
        <v>0</v>
      </c>
      <c r="BH1135" s="31">
        <f>IF($I1111="n/a",0,IF(BH$4&lt;=$C1135,0,IF(SUM($C1135,$I1111)&gt;BH$4,$S1122/$I1111,$S1122-SUM($I1135:BG1135))))</f>
        <v>0</v>
      </c>
      <c r="BI1135" s="31">
        <f>IF($I1111="n/a",0,IF(BI$4&lt;=$C1135,0,IF(SUM($C1135,$I1111)&gt;BI$4,$S1122/$I1111,$S1122-SUM($I1135:BH1135))))</f>
        <v>0</v>
      </c>
      <c r="BJ1135" s="31">
        <f>IF($I1111="n/a",0,IF(BJ$4&lt;=$C1135,0,IF(SUM($C1135,$I1111)&gt;BJ$4,$S1122/$I1111,$S1122-SUM($I1135:BI1135))))</f>
        <v>0</v>
      </c>
      <c r="BK1135" s="31">
        <f>IF($I1111="n/a",0,IF(BK$4&lt;=$C1135,0,IF(SUM($C1135,$I1111)&gt;BK$4,$S1122/$I1111,$S1122-SUM($I1135:BJ1135))))</f>
        <v>0</v>
      </c>
      <c r="BL1135" s="31">
        <f>IF($I1111="n/a",0,IF(BL$4&lt;=$C1135,0,IF(SUM($C1135,$I1111)&gt;BL$4,$S1122/$I1111,$S1122-SUM($I1135:BK1135))))</f>
        <v>0</v>
      </c>
      <c r="BM1135" s="31">
        <f>IF($I1111="n/a",0,IF(BM$4&lt;=$C1135,0,IF(SUM($C1135,$I1111)&gt;BM$4,$S1122/$I1111,$S1122-SUM($I1135:BL1135))))</f>
        <v>0</v>
      </c>
      <c r="BN1135" s="31">
        <f>IF($I1111="n/a",0,IF(BN$4&lt;=$C1135,0,IF(SUM($C1135,$I1111)&gt;BN$4,$S1122/$I1111,$S1122-SUM($I1135:BM1135))))</f>
        <v>0</v>
      </c>
      <c r="BO1135" s="31">
        <f>IF($I1111="n/a",0,IF(BO$4&lt;=$C1135,0,IF(SUM($C1135,$I1111)&gt;BO$4,$S1122/$I1111,$S1122-SUM($I1135:BN1135))))</f>
        <v>0</v>
      </c>
      <c r="BP1135" s="31">
        <f>IF($I1111="n/a",0,IF(BP$4&lt;=$C1135,0,IF(SUM($C1135,$I1111)&gt;BP$4,$S1122/$I1111,$S1122-SUM($I1135:BO1135))))</f>
        <v>0</v>
      </c>
      <c r="BQ1135" s="31">
        <f>IF($I1111="n/a",0,IF(BQ$4&lt;=$C1135,0,IF(SUM($C1135,$I1111)&gt;BQ$4,$S1122/$I1111,$S1122-SUM($I1135:BP1135))))</f>
        <v>0</v>
      </c>
      <c r="BR1135" s="31">
        <f>IF($I1111="n/a",0,IF(BR$4&lt;=$C1135,0,IF(SUM($C1135,$I1111)&gt;BR$4,$S1122/$I1111,$S1122-SUM($I1135:BQ1135))))</f>
        <v>0</v>
      </c>
      <c r="BS1135" s="31">
        <f>IF($I1111="n/a",0,IF(BS$4&lt;=$C1135,0,IF(SUM($C1135,$I1111)&gt;BS$4,$S1122/$I1111,$S1122-SUM($I1135:BR1135))))</f>
        <v>0</v>
      </c>
      <c r="BT1135" s="31">
        <f>IF($I1111="n/a",0,IF(BT$4&lt;=$C1135,0,IF(SUM($C1135,$I1111)&gt;BT$4,$S1122/$I1111,$S1122-SUM($I1135:BS1135))))</f>
        <v>0</v>
      </c>
      <c r="BU1135" s="31">
        <f>IF($I1111="n/a",0,IF(BU$4&lt;=$C1135,0,IF(SUM($C1135,$I1111)&gt;BU$4,$S1122/$I1111,$S1122-SUM($I1135:BT1135))))</f>
        <v>0</v>
      </c>
      <c r="BV1135" s="31">
        <f>IF($I1111="n/a",0,IF(BV$4&lt;=$C1135,0,IF(SUM($C1135,$I1111)&gt;BV$4,$S1122/$I1111,$S1122-SUM($I1135:BU1135))))</f>
        <v>0</v>
      </c>
      <c r="BW1135" s="31">
        <f>IF($I1111="n/a",0,IF(BW$4&lt;=$C1135,0,IF(SUM($C1135,$I1111)&gt;BW$4,$S1122/$I1111,$S1122-SUM($I1135:BV1135))))</f>
        <v>0</v>
      </c>
      <c r="BX1135" s="31">
        <f>IF($I1111="n/a",0,IF(BX$4&lt;=$C1135,0,IF(SUM($C1135,$I1111)&gt;BX$4,$S1122/$I1111,$S1122-SUM($I1135:BW1135))))</f>
        <v>0</v>
      </c>
      <c r="BY1135" s="31">
        <f>IF($I1111="n/a",0,IF(BY$4&lt;=$C1135,0,IF(SUM($C1135,$I1111)&gt;BY$4,$S1122/$I1111,$S1122-SUM($I1135:BX1135))))</f>
        <v>0</v>
      </c>
      <c r="BZ1135" s="31">
        <f>IF($I1111="n/a",0,IF(BZ$4&lt;=$C1135,0,IF(SUM($C1135,$I1111)&gt;BZ$4,$S1122/$I1111,$S1122-SUM($I1135:BY1135))))</f>
        <v>0</v>
      </c>
      <c r="CA1135" s="31">
        <f>IF($I1111="n/a",0,IF(CA$4&lt;=$C1135,0,IF(SUM($C1135,$I1111)&gt;CA$4,$S1122/$I1111,$S1122-SUM($I1135:BZ1135))))</f>
        <v>0</v>
      </c>
      <c r="CB1135" s="31">
        <f>IF($I1111="n/a",0,IF(CB$4&lt;=$C1135,0,IF(SUM($C1135,$I1111)&gt;CB$4,$S1122/$I1111,$S1122-SUM($I1135:CA1135))))</f>
        <v>0</v>
      </c>
      <c r="CC1135" s="31">
        <f>IF($I1111="n/a",0,IF(CC$4&lt;=$C1135,0,IF(SUM($C1135,$I1111)&gt;CC$4,$S1122/$I1111,$S1122-SUM($I1135:CB1135))))</f>
        <v>0</v>
      </c>
      <c r="CD1135" s="31">
        <f>IF($I1111="n/a",0,IF(CD$4&lt;=$C1135,0,IF(SUM($C1135,$I1111)&gt;CD$4,$S1122/$I1111,$S1122-SUM($I1135:CC1135))))</f>
        <v>0</v>
      </c>
      <c r="CE1135" s="31">
        <f>IF($I1111="n/a",0,IF(CE$4&lt;=$C1135,0,IF(SUM($C1135,$I1111)&gt;CE$4,$S1122/$I1111,$S1122-SUM($I1135:CD1135))))</f>
        <v>0</v>
      </c>
      <c r="CF1135" s="31">
        <f>IF($I1111="n/a",0,IF(CF$4&lt;=$C1135,0,IF(SUM($C1135,$I1111)&gt;CF$4,$S1122/$I1111,$S1122-SUM($I1135:CE1135))))</f>
        <v>0</v>
      </c>
    </row>
    <row r="1136" spans="1:2018" ht="12.75" customHeight="1">
      <c r="C1136" s="202">
        <v>2026</v>
      </c>
      <c r="D1136" s="21" t="s">
        <v>56</v>
      </c>
      <c r="E1136" s="21" t="s">
        <v>197</v>
      </c>
      <c r="I1136" s="31"/>
      <c r="J1136" s="31">
        <f>IF($I1111="n/a",0,IF(J$4&lt;=$C1136,0,IF(SUM($C1136,$I1111)&gt;J$4,$T1122/$I1111,$T1122-SUM($I1136:I1136))))</f>
        <v>0</v>
      </c>
      <c r="K1136" s="31">
        <f>IF($I1111="n/a",0,IF(K$4&lt;=$C1136,0,IF(SUM($C1136,$I1111)&gt;K$4,$T1122/$I1111,$T1122-SUM($I1136:J1136))))</f>
        <v>0</v>
      </c>
      <c r="L1136" s="31">
        <f>IF($I1111="n/a",0,IF(L$4&lt;=$C1136,0,IF(SUM($C1136,$I1111)&gt;L$4,$T1122/$I1111,$T1122-SUM($I1136:K1136))))</f>
        <v>0</v>
      </c>
      <c r="M1136" s="31">
        <f>IF($I1111="n/a",0,IF(M$4&lt;=$C1136,0,IF(SUM($C1136,$I1111)&gt;M$4,$T1122/$I1111,$T1122-SUM($I1136:L1136))))</f>
        <v>0</v>
      </c>
      <c r="N1136" s="31">
        <f>IF($I1111="n/a",0,IF(N$4&lt;=$C1136,0,IF(SUM($C1136,$I1111)&gt;N$4,$T1122/$I1111,$T1122-SUM($I1136:M1136))))</f>
        <v>0</v>
      </c>
      <c r="O1136" s="31">
        <f>IF($I1111="n/a",0,IF(O$4&lt;=$C1136,0,IF(SUM($C1136,$I1111)&gt;O$4,$T1122/$I1111,$T1122-SUM($I1136:N1136))))</f>
        <v>0</v>
      </c>
      <c r="P1136" s="31">
        <f>IF($I1111="n/a",0,IF(P$4&lt;=$C1136,0,IF(SUM($C1136,$I1111)&gt;P$4,$T1122/$I1111,$T1122-SUM($I1136:O1136))))</f>
        <v>0</v>
      </c>
      <c r="Q1136" s="31">
        <f>IF($I1111="n/a",0,IF(Q$4&lt;=$C1136,0,IF(SUM($C1136,$I1111)&gt;Q$4,$T1122/$I1111,$T1122-SUM($I1136:P1136))))</f>
        <v>0</v>
      </c>
      <c r="R1136" s="31">
        <f>IF($I1111="n/a",0,IF(R$4&lt;=$C1136,0,IF(SUM($C1136,$I1111)&gt;R$4,$T1122/$I1111,$T1122-SUM($I1136:Q1136))))</f>
        <v>0</v>
      </c>
      <c r="S1136" s="31">
        <f>IF($I1111="n/a",0,IF(S$4&lt;=$C1136,0,IF(SUM($C1136,$I1111)&gt;S$4,$T1122/$I1111,$T1122-SUM($I1136:R1136))))</f>
        <v>0</v>
      </c>
      <c r="T1136" s="31">
        <f>IF($I1111="n/a",0,IF(T$4&lt;=$C1136,0,IF(SUM($C1136,$I1111)&gt;T$4,$T1122/$I1111,$T1122-SUM($I1136:S1136))))</f>
        <v>0</v>
      </c>
      <c r="U1136" s="31">
        <f>IF($I1111="n/a",0,IF(U$4&lt;=$C1136,0,IF(SUM($C1136,$I1111)&gt;U$4,$T1122/$I1111,$T1122-SUM($I1136:T1136))))</f>
        <v>0</v>
      </c>
      <c r="V1136" s="31">
        <f>IF($I1111="n/a",0,IF(V$4&lt;=$C1136,0,IF(SUM($C1136,$I1111)&gt;V$4,$T1122/$I1111,$T1122-SUM($I1136:U1136))))</f>
        <v>0</v>
      </c>
      <c r="W1136" s="31">
        <f>IF($I1111="n/a",0,IF(W$4&lt;=$C1136,0,IF(SUM($C1136,$I1111)&gt;W$4,$T1122/$I1111,$T1122-SUM($I1136:V1136))))</f>
        <v>0</v>
      </c>
      <c r="X1136" s="31">
        <f>IF($I1111="n/a",0,IF(X$4&lt;=$C1136,0,IF(SUM($C1136,$I1111)&gt;X$4,$T1122/$I1111,$T1122-SUM($I1136:W1136))))</f>
        <v>0</v>
      </c>
      <c r="Y1136" s="31">
        <f>IF($I1111="n/a",0,IF(Y$4&lt;=$C1136,0,IF(SUM($C1136,$I1111)&gt;Y$4,$T1122/$I1111,$T1122-SUM($I1136:X1136))))</f>
        <v>0</v>
      </c>
      <c r="Z1136" s="31">
        <f>IF($I1111="n/a",0,IF(Z$4&lt;=$C1136,0,IF(SUM($C1136,$I1111)&gt;Z$4,$T1122/$I1111,$T1122-SUM($I1136:Y1136))))</f>
        <v>0</v>
      </c>
      <c r="AA1136" s="31">
        <f>IF($I1111="n/a",0,IF(AA$4&lt;=$C1136,0,IF(SUM($C1136,$I1111)&gt;AA$4,$T1122/$I1111,$T1122-SUM($I1136:Z1136))))</f>
        <v>0</v>
      </c>
      <c r="AB1136" s="31">
        <f>IF($I1111="n/a",0,IF(AB$4&lt;=$C1136,0,IF(SUM($C1136,$I1111)&gt;AB$4,$T1122/$I1111,$T1122-SUM($I1136:AA1136))))</f>
        <v>0</v>
      </c>
      <c r="AC1136" s="31">
        <f>IF($I1111="n/a",0,IF(AC$4&lt;=$C1136,0,IF(SUM($C1136,$I1111)&gt;AC$4,$T1122/$I1111,$T1122-SUM($I1136:AB1136))))</f>
        <v>0</v>
      </c>
      <c r="AD1136" s="31">
        <f>IF($I1111="n/a",0,IF(AD$4&lt;=$C1136,0,IF(SUM($C1136,$I1111)&gt;AD$4,$T1122/$I1111,$T1122-SUM($I1136:AC1136))))</f>
        <v>0</v>
      </c>
      <c r="AE1136" s="31">
        <f>IF($I1111="n/a",0,IF(AE$4&lt;=$C1136,0,IF(SUM($C1136,$I1111)&gt;AE$4,$T1122/$I1111,$T1122-SUM($I1136:AD1136))))</f>
        <v>0</v>
      </c>
      <c r="AF1136" s="31">
        <f>IF($I1111="n/a",0,IF(AF$4&lt;=$C1136,0,IF(SUM($C1136,$I1111)&gt;AF$4,$T1122/$I1111,$T1122-SUM($I1136:AE1136))))</f>
        <v>0</v>
      </c>
      <c r="AG1136" s="31">
        <f>IF($I1111="n/a",0,IF(AG$4&lt;=$C1136,0,IF(SUM($C1136,$I1111)&gt;AG$4,$T1122/$I1111,$T1122-SUM($I1136:AF1136))))</f>
        <v>0</v>
      </c>
      <c r="AH1136" s="31">
        <f>IF($I1111="n/a",0,IF(AH$4&lt;=$C1136,0,IF(SUM($C1136,$I1111)&gt;AH$4,$T1122/$I1111,$T1122-SUM($I1136:AG1136))))</f>
        <v>0</v>
      </c>
      <c r="AI1136" s="31">
        <f>IF($I1111="n/a",0,IF(AI$4&lt;=$C1136,0,IF(SUM($C1136,$I1111)&gt;AI$4,$T1122/$I1111,$T1122-SUM($I1136:AH1136))))</f>
        <v>0</v>
      </c>
      <c r="AJ1136" s="31">
        <f>IF($I1111="n/a",0,IF(AJ$4&lt;=$C1136,0,IF(SUM($C1136,$I1111)&gt;AJ$4,$T1122/$I1111,$T1122-SUM($I1136:AI1136))))</f>
        <v>0</v>
      </c>
      <c r="AK1136" s="31">
        <f>IF($I1111="n/a",0,IF(AK$4&lt;=$C1136,0,IF(SUM($C1136,$I1111)&gt;AK$4,$T1122/$I1111,$T1122-SUM($I1136:AJ1136))))</f>
        <v>0</v>
      </c>
      <c r="AL1136" s="31">
        <f>IF($I1111="n/a",0,IF(AL$4&lt;=$C1136,0,IF(SUM($C1136,$I1111)&gt;AL$4,$T1122/$I1111,$T1122-SUM($I1136:AK1136))))</f>
        <v>0</v>
      </c>
      <c r="AM1136" s="31">
        <f>IF($I1111="n/a",0,IF(AM$4&lt;=$C1136,0,IF(SUM($C1136,$I1111)&gt;AM$4,$T1122/$I1111,$T1122-SUM($I1136:AL1136))))</f>
        <v>0</v>
      </c>
      <c r="AN1136" s="31">
        <f>IF($I1111="n/a",0,IF(AN$4&lt;=$C1136,0,IF(SUM($C1136,$I1111)&gt;AN$4,$T1122/$I1111,$T1122-SUM($I1136:AM1136))))</f>
        <v>0</v>
      </c>
      <c r="AO1136" s="31">
        <f>IF($I1111="n/a",0,IF(AO$4&lt;=$C1136,0,IF(SUM($C1136,$I1111)&gt;AO$4,$T1122/$I1111,$T1122-SUM($I1136:AN1136))))</f>
        <v>0</v>
      </c>
      <c r="AP1136" s="31">
        <f>IF($I1111="n/a",0,IF(AP$4&lt;=$C1136,0,IF(SUM($C1136,$I1111)&gt;AP$4,$T1122/$I1111,$T1122-SUM($I1136:AO1136))))</f>
        <v>0</v>
      </c>
      <c r="AQ1136" s="31">
        <f>IF($I1111="n/a",0,IF(AQ$4&lt;=$C1136,0,IF(SUM($C1136,$I1111)&gt;AQ$4,$T1122/$I1111,$T1122-SUM($I1136:AP1136))))</f>
        <v>0</v>
      </c>
      <c r="AR1136" s="31">
        <f>IF($I1111="n/a",0,IF(AR$4&lt;=$C1136,0,IF(SUM($C1136,$I1111)&gt;AR$4,$T1122/$I1111,$T1122-SUM($I1136:AQ1136))))</f>
        <v>0</v>
      </c>
      <c r="AS1136" s="31">
        <f>IF($I1111="n/a",0,IF(AS$4&lt;=$C1136,0,IF(SUM($C1136,$I1111)&gt;AS$4,$T1122/$I1111,$T1122-SUM($I1136:AR1136))))</f>
        <v>0</v>
      </c>
      <c r="AT1136" s="31">
        <f>IF($I1111="n/a",0,IF(AT$4&lt;=$C1136,0,IF(SUM($C1136,$I1111)&gt;AT$4,$T1122/$I1111,$T1122-SUM($I1136:AS1136))))</f>
        <v>0</v>
      </c>
      <c r="AU1136" s="31">
        <f>IF($I1111="n/a",0,IF(AU$4&lt;=$C1136,0,IF(SUM($C1136,$I1111)&gt;AU$4,$T1122/$I1111,$T1122-SUM($I1136:AT1136))))</f>
        <v>0</v>
      </c>
      <c r="AV1136" s="31">
        <f>IF($I1111="n/a",0,IF(AV$4&lt;=$C1136,0,IF(SUM($C1136,$I1111)&gt;AV$4,$T1122/$I1111,$T1122-SUM($I1136:AU1136))))</f>
        <v>0</v>
      </c>
      <c r="AW1136" s="31">
        <f>IF($I1111="n/a",0,IF(AW$4&lt;=$C1136,0,IF(SUM($C1136,$I1111)&gt;AW$4,$T1122/$I1111,$T1122-SUM($I1136:AV1136))))</f>
        <v>0</v>
      </c>
      <c r="AX1136" s="31">
        <f>IF($I1111="n/a",0,IF(AX$4&lt;=$C1136,0,IF(SUM($C1136,$I1111)&gt;AX$4,$T1122/$I1111,$T1122-SUM($I1136:AW1136))))</f>
        <v>0</v>
      </c>
      <c r="AY1136" s="31">
        <f>IF($I1111="n/a",0,IF(AY$4&lt;=$C1136,0,IF(SUM($C1136,$I1111)&gt;AY$4,$T1122/$I1111,$T1122-SUM($I1136:AX1136))))</f>
        <v>0</v>
      </c>
      <c r="AZ1136" s="31">
        <f>IF($I1111="n/a",0,IF(AZ$4&lt;=$C1136,0,IF(SUM($C1136,$I1111)&gt;AZ$4,$T1122/$I1111,$T1122-SUM($I1136:AY1136))))</f>
        <v>0</v>
      </c>
      <c r="BA1136" s="31">
        <f>IF($I1111="n/a",0,IF(BA$4&lt;=$C1136,0,IF(SUM($C1136,$I1111)&gt;BA$4,$T1122/$I1111,$T1122-SUM($I1136:AZ1136))))</f>
        <v>0</v>
      </c>
      <c r="BB1136" s="31">
        <f>IF($I1111="n/a",0,IF(BB$4&lt;=$C1136,0,IF(SUM($C1136,$I1111)&gt;BB$4,$T1122/$I1111,$T1122-SUM($I1136:BA1136))))</f>
        <v>0</v>
      </c>
      <c r="BC1136" s="31">
        <f>IF($I1111="n/a",0,IF(BC$4&lt;=$C1136,0,IF(SUM($C1136,$I1111)&gt;BC$4,$T1122/$I1111,$T1122-SUM($I1136:BB1136))))</f>
        <v>0</v>
      </c>
      <c r="BD1136" s="31">
        <f>IF($I1111="n/a",0,IF(BD$4&lt;=$C1136,0,IF(SUM($C1136,$I1111)&gt;BD$4,$T1122/$I1111,$T1122-SUM($I1136:BC1136))))</f>
        <v>0</v>
      </c>
      <c r="BE1136" s="31">
        <f>IF($I1111="n/a",0,IF(BE$4&lt;=$C1136,0,IF(SUM($C1136,$I1111)&gt;BE$4,$T1122/$I1111,$T1122-SUM($I1136:BD1136))))</f>
        <v>0</v>
      </c>
      <c r="BF1136" s="31">
        <f>IF($I1111="n/a",0,IF(BF$4&lt;=$C1136,0,IF(SUM($C1136,$I1111)&gt;BF$4,$T1122/$I1111,$T1122-SUM($I1136:BE1136))))</f>
        <v>0</v>
      </c>
      <c r="BG1136" s="31">
        <f>IF($I1111="n/a",0,IF(BG$4&lt;=$C1136,0,IF(SUM($C1136,$I1111)&gt;BG$4,$T1122/$I1111,$T1122-SUM($I1136:BF1136))))</f>
        <v>0</v>
      </c>
      <c r="BH1136" s="31">
        <f>IF($I1111="n/a",0,IF(BH$4&lt;=$C1136,0,IF(SUM($C1136,$I1111)&gt;BH$4,$T1122/$I1111,$T1122-SUM($I1136:BG1136))))</f>
        <v>0</v>
      </c>
      <c r="BI1136" s="31">
        <f>IF($I1111="n/a",0,IF(BI$4&lt;=$C1136,0,IF(SUM($C1136,$I1111)&gt;BI$4,$T1122/$I1111,$T1122-SUM($I1136:BH1136))))</f>
        <v>0</v>
      </c>
      <c r="BJ1136" s="31">
        <f>IF($I1111="n/a",0,IF(BJ$4&lt;=$C1136,0,IF(SUM($C1136,$I1111)&gt;BJ$4,$T1122/$I1111,$T1122-SUM($I1136:BI1136))))</f>
        <v>0</v>
      </c>
      <c r="BK1136" s="31">
        <f>IF($I1111="n/a",0,IF(BK$4&lt;=$C1136,0,IF(SUM($C1136,$I1111)&gt;BK$4,$T1122/$I1111,$T1122-SUM($I1136:BJ1136))))</f>
        <v>0</v>
      </c>
      <c r="BL1136" s="31">
        <f>IF($I1111="n/a",0,IF(BL$4&lt;=$C1136,0,IF(SUM($C1136,$I1111)&gt;BL$4,$T1122/$I1111,$T1122-SUM($I1136:BK1136))))</f>
        <v>0</v>
      </c>
      <c r="BM1136" s="31">
        <f>IF($I1111="n/a",0,IF(BM$4&lt;=$C1136,0,IF(SUM($C1136,$I1111)&gt;BM$4,$T1122/$I1111,$T1122-SUM($I1136:BL1136))))</f>
        <v>0</v>
      </c>
      <c r="BN1136" s="31">
        <f>IF($I1111="n/a",0,IF(BN$4&lt;=$C1136,0,IF(SUM($C1136,$I1111)&gt;BN$4,$T1122/$I1111,$T1122-SUM($I1136:BM1136))))</f>
        <v>0</v>
      </c>
      <c r="BO1136" s="31">
        <f>IF($I1111="n/a",0,IF(BO$4&lt;=$C1136,0,IF(SUM($C1136,$I1111)&gt;BO$4,$T1122/$I1111,$T1122-SUM($I1136:BN1136))))</f>
        <v>0</v>
      </c>
      <c r="BP1136" s="31">
        <f>IF($I1111="n/a",0,IF(BP$4&lt;=$C1136,0,IF(SUM($C1136,$I1111)&gt;BP$4,$T1122/$I1111,$T1122-SUM($I1136:BO1136))))</f>
        <v>0</v>
      </c>
      <c r="BQ1136" s="31">
        <f>IF($I1111="n/a",0,IF(BQ$4&lt;=$C1136,0,IF(SUM($C1136,$I1111)&gt;BQ$4,$T1122/$I1111,$T1122-SUM($I1136:BP1136))))</f>
        <v>0</v>
      </c>
      <c r="BR1136" s="31">
        <f>IF($I1111="n/a",0,IF(BR$4&lt;=$C1136,0,IF(SUM($C1136,$I1111)&gt;BR$4,$T1122/$I1111,$T1122-SUM($I1136:BQ1136))))</f>
        <v>0</v>
      </c>
      <c r="BS1136" s="31">
        <f>IF($I1111="n/a",0,IF(BS$4&lt;=$C1136,0,IF(SUM($C1136,$I1111)&gt;BS$4,$T1122/$I1111,$T1122-SUM($I1136:BR1136))))</f>
        <v>0</v>
      </c>
      <c r="BT1136" s="31">
        <f>IF($I1111="n/a",0,IF(BT$4&lt;=$C1136,0,IF(SUM($C1136,$I1111)&gt;BT$4,$T1122/$I1111,$T1122-SUM($I1136:BS1136))))</f>
        <v>0</v>
      </c>
      <c r="BU1136" s="31">
        <f>IF($I1111="n/a",0,IF(BU$4&lt;=$C1136,0,IF(SUM($C1136,$I1111)&gt;BU$4,$T1122/$I1111,$T1122-SUM($I1136:BT1136))))</f>
        <v>0</v>
      </c>
      <c r="BV1136" s="31">
        <f>IF($I1111="n/a",0,IF(BV$4&lt;=$C1136,0,IF(SUM($C1136,$I1111)&gt;BV$4,$T1122/$I1111,$T1122-SUM($I1136:BU1136))))</f>
        <v>0</v>
      </c>
      <c r="BW1136" s="31">
        <f>IF($I1111="n/a",0,IF(BW$4&lt;=$C1136,0,IF(SUM($C1136,$I1111)&gt;BW$4,$T1122/$I1111,$T1122-SUM($I1136:BV1136))))</f>
        <v>0</v>
      </c>
      <c r="BX1136" s="31">
        <f>IF($I1111="n/a",0,IF(BX$4&lt;=$C1136,0,IF(SUM($C1136,$I1111)&gt;BX$4,$T1122/$I1111,$T1122-SUM($I1136:BW1136))))</f>
        <v>0</v>
      </c>
      <c r="BY1136" s="31">
        <f>IF($I1111="n/a",0,IF(BY$4&lt;=$C1136,0,IF(SUM($C1136,$I1111)&gt;BY$4,$T1122/$I1111,$T1122-SUM($I1136:BX1136))))</f>
        <v>0</v>
      </c>
      <c r="BZ1136" s="31">
        <f>IF($I1111="n/a",0,IF(BZ$4&lt;=$C1136,0,IF(SUM($C1136,$I1111)&gt;BZ$4,$T1122/$I1111,$T1122-SUM($I1136:BY1136))))</f>
        <v>0</v>
      </c>
      <c r="CA1136" s="31">
        <f>IF($I1111="n/a",0,IF(CA$4&lt;=$C1136,0,IF(SUM($C1136,$I1111)&gt;CA$4,$T1122/$I1111,$T1122-SUM($I1136:BZ1136))))</f>
        <v>0</v>
      </c>
      <c r="CB1136" s="31">
        <f>IF($I1111="n/a",0,IF(CB$4&lt;=$C1136,0,IF(SUM($C1136,$I1111)&gt;CB$4,$T1122/$I1111,$T1122-SUM($I1136:CA1136))))</f>
        <v>0</v>
      </c>
      <c r="CC1136" s="31">
        <f>IF($I1111="n/a",0,IF(CC$4&lt;=$C1136,0,IF(SUM($C1136,$I1111)&gt;CC$4,$T1122/$I1111,$T1122-SUM($I1136:CB1136))))</f>
        <v>0</v>
      </c>
      <c r="CD1136" s="31">
        <f>IF($I1111="n/a",0,IF(CD$4&lt;=$C1136,0,IF(SUM($C1136,$I1111)&gt;CD$4,$T1122/$I1111,$T1122-SUM($I1136:CC1136))))</f>
        <v>0</v>
      </c>
      <c r="CE1136" s="31">
        <f>IF($I1111="n/a",0,IF(CE$4&lt;=$C1136,0,IF(SUM($C1136,$I1111)&gt;CE$4,$T1122/$I1111,$T1122-SUM($I1136:CD1136))))</f>
        <v>0</v>
      </c>
      <c r="CF1136" s="31">
        <f>IF($I1111="n/a",0,IF(CF$4&lt;=$C1136,0,IF(SUM($C1136,$I1111)&gt;CF$4,$T1122/$I1111,$T1122-SUM($I1136:CE1136))))</f>
        <v>0</v>
      </c>
    </row>
    <row r="1137" spans="3:84" ht="12.75" customHeight="1">
      <c r="C1137" s="202">
        <v>2027</v>
      </c>
      <c r="D1137" s="21" t="s">
        <v>57</v>
      </c>
      <c r="E1137" s="21" t="s">
        <v>197</v>
      </c>
      <c r="I1137" s="31"/>
      <c r="J1137" s="31">
        <f>IF($I1111="n/a",0,IF(J$4&lt;=$C1137,0,IF(SUM($C1137,$I1111)&gt;J$4,$U1122/$I1111,$U1122-SUM($I1137:I1137))))</f>
        <v>0</v>
      </c>
      <c r="K1137" s="31">
        <f>IF($I1111="n/a",0,IF(K$4&lt;=$C1137,0,IF(SUM($C1137,$I1111)&gt;K$4,$U1122/$I1111,$U1122-SUM($I1137:J1137))))</f>
        <v>0</v>
      </c>
      <c r="L1137" s="31">
        <f>IF($I1111="n/a",0,IF(L$4&lt;=$C1137,0,IF(SUM($C1137,$I1111)&gt;L$4,$U1122/$I1111,$U1122-SUM($I1137:K1137))))</f>
        <v>0</v>
      </c>
      <c r="M1137" s="31">
        <f>IF($I1111="n/a",0,IF(M$4&lt;=$C1137,0,IF(SUM($C1137,$I1111)&gt;M$4,$U1122/$I1111,$U1122-SUM($I1137:L1137))))</f>
        <v>0</v>
      </c>
      <c r="N1137" s="31">
        <f>IF($I1111="n/a",0,IF(N$4&lt;=$C1137,0,IF(SUM($C1137,$I1111)&gt;N$4,$U1122/$I1111,$U1122-SUM($I1137:M1137))))</f>
        <v>0</v>
      </c>
      <c r="O1137" s="31">
        <f>IF($I1111="n/a",0,IF(O$4&lt;=$C1137,0,IF(SUM($C1137,$I1111)&gt;O$4,$U1122/$I1111,$U1122-SUM($I1137:N1137))))</f>
        <v>0</v>
      </c>
      <c r="P1137" s="31">
        <f>IF($I1111="n/a",0,IF(P$4&lt;=$C1137,0,IF(SUM($C1137,$I1111)&gt;P$4,$U1122/$I1111,$U1122-SUM($I1137:O1137))))</f>
        <v>0</v>
      </c>
      <c r="Q1137" s="31">
        <f>IF($I1111="n/a",0,IF(Q$4&lt;=$C1137,0,IF(SUM($C1137,$I1111)&gt;Q$4,$U1122/$I1111,$U1122-SUM($I1137:P1137))))</f>
        <v>0</v>
      </c>
      <c r="R1137" s="31">
        <f>IF($I1111="n/a",0,IF(R$4&lt;=$C1137,0,IF(SUM($C1137,$I1111)&gt;R$4,$U1122/$I1111,$U1122-SUM($I1137:Q1137))))</f>
        <v>0</v>
      </c>
      <c r="S1137" s="31">
        <f>IF($I1111="n/a",0,IF(S$4&lt;=$C1137,0,IF(SUM($C1137,$I1111)&gt;S$4,$U1122/$I1111,$U1122-SUM($I1137:R1137))))</f>
        <v>0</v>
      </c>
      <c r="T1137" s="31">
        <f>IF($I1111="n/a",0,IF(T$4&lt;=$C1137,0,IF(SUM($C1137,$I1111)&gt;T$4,$U1122/$I1111,$U1122-SUM($I1137:S1137))))</f>
        <v>0</v>
      </c>
      <c r="U1137" s="31">
        <f>IF($I1111="n/a",0,IF(U$4&lt;=$C1137,0,IF(SUM($C1137,$I1111)&gt;U$4,$U1122/$I1111,$U1122-SUM($I1137:T1137))))</f>
        <v>0</v>
      </c>
      <c r="V1137" s="31">
        <f>IF($I1111="n/a",0,IF(V$4&lt;=$C1137,0,IF(SUM($C1137,$I1111)&gt;V$4,$U1122/$I1111,$U1122-SUM($I1137:U1137))))</f>
        <v>0</v>
      </c>
      <c r="W1137" s="31">
        <f>IF($I1111="n/a",0,IF(W$4&lt;=$C1137,0,IF(SUM($C1137,$I1111)&gt;W$4,$U1122/$I1111,$U1122-SUM($I1137:V1137))))</f>
        <v>0</v>
      </c>
      <c r="X1137" s="31">
        <f>IF($I1111="n/a",0,IF(X$4&lt;=$C1137,0,IF(SUM($C1137,$I1111)&gt;X$4,$U1122/$I1111,$U1122-SUM($I1137:W1137))))</f>
        <v>0</v>
      </c>
      <c r="Y1137" s="31">
        <f>IF($I1111="n/a",0,IF(Y$4&lt;=$C1137,0,IF(SUM($C1137,$I1111)&gt;Y$4,$U1122/$I1111,$U1122-SUM($I1137:X1137))))</f>
        <v>0</v>
      </c>
      <c r="Z1137" s="31">
        <f>IF($I1111="n/a",0,IF(Z$4&lt;=$C1137,0,IF(SUM($C1137,$I1111)&gt;Z$4,$U1122/$I1111,$U1122-SUM($I1137:Y1137))))</f>
        <v>0</v>
      </c>
      <c r="AA1137" s="31">
        <f>IF($I1111="n/a",0,IF(AA$4&lt;=$C1137,0,IF(SUM($C1137,$I1111)&gt;AA$4,$U1122/$I1111,$U1122-SUM($I1137:Z1137))))</f>
        <v>0</v>
      </c>
      <c r="AB1137" s="31">
        <f>IF($I1111="n/a",0,IF(AB$4&lt;=$C1137,0,IF(SUM($C1137,$I1111)&gt;AB$4,$U1122/$I1111,$U1122-SUM($I1137:AA1137))))</f>
        <v>0</v>
      </c>
      <c r="AC1137" s="31">
        <f>IF($I1111="n/a",0,IF(AC$4&lt;=$C1137,0,IF(SUM($C1137,$I1111)&gt;AC$4,$U1122/$I1111,$U1122-SUM($I1137:AB1137))))</f>
        <v>0</v>
      </c>
      <c r="AD1137" s="31">
        <f>IF($I1111="n/a",0,IF(AD$4&lt;=$C1137,0,IF(SUM($C1137,$I1111)&gt;AD$4,$U1122/$I1111,$U1122-SUM($I1137:AC1137))))</f>
        <v>0</v>
      </c>
      <c r="AE1137" s="31">
        <f>IF($I1111="n/a",0,IF(AE$4&lt;=$C1137,0,IF(SUM($C1137,$I1111)&gt;AE$4,$U1122/$I1111,$U1122-SUM($I1137:AD1137))))</f>
        <v>0</v>
      </c>
      <c r="AF1137" s="31">
        <f>IF($I1111="n/a",0,IF(AF$4&lt;=$C1137,0,IF(SUM($C1137,$I1111)&gt;AF$4,$U1122/$I1111,$U1122-SUM($I1137:AE1137))))</f>
        <v>0</v>
      </c>
      <c r="AG1137" s="31">
        <f>IF($I1111="n/a",0,IF(AG$4&lt;=$C1137,0,IF(SUM($C1137,$I1111)&gt;AG$4,$U1122/$I1111,$U1122-SUM($I1137:AF1137))))</f>
        <v>0</v>
      </c>
      <c r="AH1137" s="31">
        <f>IF($I1111="n/a",0,IF(AH$4&lt;=$C1137,0,IF(SUM($C1137,$I1111)&gt;AH$4,$U1122/$I1111,$U1122-SUM($I1137:AG1137))))</f>
        <v>0</v>
      </c>
      <c r="AI1137" s="31">
        <f>IF($I1111="n/a",0,IF(AI$4&lt;=$C1137,0,IF(SUM($C1137,$I1111)&gt;AI$4,$U1122/$I1111,$U1122-SUM($I1137:AH1137))))</f>
        <v>0</v>
      </c>
      <c r="AJ1137" s="31">
        <f>IF($I1111="n/a",0,IF(AJ$4&lt;=$C1137,0,IF(SUM($C1137,$I1111)&gt;AJ$4,$U1122/$I1111,$U1122-SUM($I1137:AI1137))))</f>
        <v>0</v>
      </c>
      <c r="AK1137" s="31">
        <f>IF($I1111="n/a",0,IF(AK$4&lt;=$C1137,0,IF(SUM($C1137,$I1111)&gt;AK$4,$U1122/$I1111,$U1122-SUM($I1137:AJ1137))))</f>
        <v>0</v>
      </c>
      <c r="AL1137" s="31">
        <f>IF($I1111="n/a",0,IF(AL$4&lt;=$C1137,0,IF(SUM($C1137,$I1111)&gt;AL$4,$U1122/$I1111,$U1122-SUM($I1137:AK1137))))</f>
        <v>0</v>
      </c>
      <c r="AM1137" s="31">
        <f>IF($I1111="n/a",0,IF(AM$4&lt;=$C1137,0,IF(SUM($C1137,$I1111)&gt;AM$4,$U1122/$I1111,$U1122-SUM($I1137:AL1137))))</f>
        <v>0</v>
      </c>
      <c r="AN1137" s="31">
        <f>IF($I1111="n/a",0,IF(AN$4&lt;=$C1137,0,IF(SUM($C1137,$I1111)&gt;AN$4,$U1122/$I1111,$U1122-SUM($I1137:AM1137))))</f>
        <v>0</v>
      </c>
      <c r="AO1137" s="31">
        <f>IF($I1111="n/a",0,IF(AO$4&lt;=$C1137,0,IF(SUM($C1137,$I1111)&gt;AO$4,$U1122/$I1111,$U1122-SUM($I1137:AN1137))))</f>
        <v>0</v>
      </c>
      <c r="AP1137" s="31">
        <f>IF($I1111="n/a",0,IF(AP$4&lt;=$C1137,0,IF(SUM($C1137,$I1111)&gt;AP$4,$U1122/$I1111,$U1122-SUM($I1137:AO1137))))</f>
        <v>0</v>
      </c>
      <c r="AQ1137" s="31">
        <f>IF($I1111="n/a",0,IF(AQ$4&lt;=$C1137,0,IF(SUM($C1137,$I1111)&gt;AQ$4,$U1122/$I1111,$U1122-SUM($I1137:AP1137))))</f>
        <v>0</v>
      </c>
      <c r="AR1137" s="31">
        <f>IF($I1111="n/a",0,IF(AR$4&lt;=$C1137,0,IF(SUM($C1137,$I1111)&gt;AR$4,$U1122/$I1111,$U1122-SUM($I1137:AQ1137))))</f>
        <v>0</v>
      </c>
      <c r="AS1137" s="31">
        <f>IF($I1111="n/a",0,IF(AS$4&lt;=$C1137,0,IF(SUM($C1137,$I1111)&gt;AS$4,$U1122/$I1111,$U1122-SUM($I1137:AR1137))))</f>
        <v>0</v>
      </c>
      <c r="AT1137" s="31">
        <f>IF($I1111="n/a",0,IF(AT$4&lt;=$C1137,0,IF(SUM($C1137,$I1111)&gt;AT$4,$U1122/$I1111,$U1122-SUM($I1137:AS1137))))</f>
        <v>0</v>
      </c>
      <c r="AU1137" s="31">
        <f>IF($I1111="n/a",0,IF(AU$4&lt;=$C1137,0,IF(SUM($C1137,$I1111)&gt;AU$4,$U1122/$I1111,$U1122-SUM($I1137:AT1137))))</f>
        <v>0</v>
      </c>
      <c r="AV1137" s="31">
        <f>IF($I1111="n/a",0,IF(AV$4&lt;=$C1137,0,IF(SUM($C1137,$I1111)&gt;AV$4,$U1122/$I1111,$U1122-SUM($I1137:AU1137))))</f>
        <v>0</v>
      </c>
      <c r="AW1137" s="31">
        <f>IF($I1111="n/a",0,IF(AW$4&lt;=$C1137,0,IF(SUM($C1137,$I1111)&gt;AW$4,$U1122/$I1111,$U1122-SUM($I1137:AV1137))))</f>
        <v>0</v>
      </c>
      <c r="AX1137" s="31">
        <f>IF($I1111="n/a",0,IF(AX$4&lt;=$C1137,0,IF(SUM($C1137,$I1111)&gt;AX$4,$U1122/$I1111,$U1122-SUM($I1137:AW1137))))</f>
        <v>0</v>
      </c>
      <c r="AY1137" s="31">
        <f>IF($I1111="n/a",0,IF(AY$4&lt;=$C1137,0,IF(SUM($C1137,$I1111)&gt;AY$4,$U1122/$I1111,$U1122-SUM($I1137:AX1137))))</f>
        <v>0</v>
      </c>
      <c r="AZ1137" s="31">
        <f>IF($I1111="n/a",0,IF(AZ$4&lt;=$C1137,0,IF(SUM($C1137,$I1111)&gt;AZ$4,$U1122/$I1111,$U1122-SUM($I1137:AY1137))))</f>
        <v>0</v>
      </c>
      <c r="BA1137" s="31">
        <f>IF($I1111="n/a",0,IF(BA$4&lt;=$C1137,0,IF(SUM($C1137,$I1111)&gt;BA$4,$U1122/$I1111,$U1122-SUM($I1137:AZ1137))))</f>
        <v>0</v>
      </c>
      <c r="BB1137" s="31">
        <f>IF($I1111="n/a",0,IF(BB$4&lt;=$C1137,0,IF(SUM($C1137,$I1111)&gt;BB$4,$U1122/$I1111,$U1122-SUM($I1137:BA1137))))</f>
        <v>0</v>
      </c>
      <c r="BC1137" s="31">
        <f>IF($I1111="n/a",0,IF(BC$4&lt;=$C1137,0,IF(SUM($C1137,$I1111)&gt;BC$4,$U1122/$I1111,$U1122-SUM($I1137:BB1137))))</f>
        <v>0</v>
      </c>
      <c r="BD1137" s="31">
        <f>IF($I1111="n/a",0,IF(BD$4&lt;=$C1137,0,IF(SUM($C1137,$I1111)&gt;BD$4,$U1122/$I1111,$U1122-SUM($I1137:BC1137))))</f>
        <v>0</v>
      </c>
      <c r="BE1137" s="31">
        <f>IF($I1111="n/a",0,IF(BE$4&lt;=$C1137,0,IF(SUM($C1137,$I1111)&gt;BE$4,$U1122/$I1111,$U1122-SUM($I1137:BD1137))))</f>
        <v>0</v>
      </c>
      <c r="BF1137" s="31">
        <f>IF($I1111="n/a",0,IF(BF$4&lt;=$C1137,0,IF(SUM($C1137,$I1111)&gt;BF$4,$U1122/$I1111,$U1122-SUM($I1137:BE1137))))</f>
        <v>0</v>
      </c>
      <c r="BG1137" s="31">
        <f>IF($I1111="n/a",0,IF(BG$4&lt;=$C1137,0,IF(SUM($C1137,$I1111)&gt;BG$4,$U1122/$I1111,$U1122-SUM($I1137:BF1137))))</f>
        <v>0</v>
      </c>
      <c r="BH1137" s="31">
        <f>IF($I1111="n/a",0,IF(BH$4&lt;=$C1137,0,IF(SUM($C1137,$I1111)&gt;BH$4,$U1122/$I1111,$U1122-SUM($I1137:BG1137))))</f>
        <v>0</v>
      </c>
      <c r="BI1137" s="31">
        <f>IF($I1111="n/a",0,IF(BI$4&lt;=$C1137,0,IF(SUM($C1137,$I1111)&gt;BI$4,$U1122/$I1111,$U1122-SUM($I1137:BH1137))))</f>
        <v>0</v>
      </c>
      <c r="BJ1137" s="31">
        <f>IF($I1111="n/a",0,IF(BJ$4&lt;=$C1137,0,IF(SUM($C1137,$I1111)&gt;BJ$4,$U1122/$I1111,$U1122-SUM($I1137:BI1137))))</f>
        <v>0</v>
      </c>
      <c r="BK1137" s="31">
        <f>IF($I1111="n/a",0,IF(BK$4&lt;=$C1137,0,IF(SUM($C1137,$I1111)&gt;BK$4,$U1122/$I1111,$U1122-SUM($I1137:BJ1137))))</f>
        <v>0</v>
      </c>
      <c r="BL1137" s="31">
        <f>IF($I1111="n/a",0,IF(BL$4&lt;=$C1137,0,IF(SUM($C1137,$I1111)&gt;BL$4,$U1122/$I1111,$U1122-SUM($I1137:BK1137))))</f>
        <v>0</v>
      </c>
      <c r="BM1137" s="31">
        <f>IF($I1111="n/a",0,IF(BM$4&lt;=$C1137,0,IF(SUM($C1137,$I1111)&gt;BM$4,$U1122/$I1111,$U1122-SUM($I1137:BL1137))))</f>
        <v>0</v>
      </c>
      <c r="BN1137" s="31">
        <f>IF($I1111="n/a",0,IF(BN$4&lt;=$C1137,0,IF(SUM($C1137,$I1111)&gt;BN$4,$U1122/$I1111,$U1122-SUM($I1137:BM1137))))</f>
        <v>0</v>
      </c>
      <c r="BO1137" s="31">
        <f>IF($I1111="n/a",0,IF(BO$4&lt;=$C1137,0,IF(SUM($C1137,$I1111)&gt;BO$4,$U1122/$I1111,$U1122-SUM($I1137:BN1137))))</f>
        <v>0</v>
      </c>
      <c r="BP1137" s="31">
        <f>IF($I1111="n/a",0,IF(BP$4&lt;=$C1137,0,IF(SUM($C1137,$I1111)&gt;BP$4,$U1122/$I1111,$U1122-SUM($I1137:BO1137))))</f>
        <v>0</v>
      </c>
      <c r="BQ1137" s="31">
        <f>IF($I1111="n/a",0,IF(BQ$4&lt;=$C1137,0,IF(SUM($C1137,$I1111)&gt;BQ$4,$U1122/$I1111,$U1122-SUM($I1137:BP1137))))</f>
        <v>0</v>
      </c>
      <c r="BR1137" s="31">
        <f>IF($I1111="n/a",0,IF(BR$4&lt;=$C1137,0,IF(SUM($C1137,$I1111)&gt;BR$4,$U1122/$I1111,$U1122-SUM($I1137:BQ1137))))</f>
        <v>0</v>
      </c>
      <c r="BS1137" s="31">
        <f>IF($I1111="n/a",0,IF(BS$4&lt;=$C1137,0,IF(SUM($C1137,$I1111)&gt;BS$4,$U1122/$I1111,$U1122-SUM($I1137:BR1137))))</f>
        <v>0</v>
      </c>
      <c r="BT1137" s="31">
        <f>IF($I1111="n/a",0,IF(BT$4&lt;=$C1137,0,IF(SUM($C1137,$I1111)&gt;BT$4,$U1122/$I1111,$U1122-SUM($I1137:BS1137))))</f>
        <v>0</v>
      </c>
      <c r="BU1137" s="31">
        <f>IF($I1111="n/a",0,IF(BU$4&lt;=$C1137,0,IF(SUM($C1137,$I1111)&gt;BU$4,$U1122/$I1111,$U1122-SUM($I1137:BT1137))))</f>
        <v>0</v>
      </c>
      <c r="BV1137" s="31">
        <f>IF($I1111="n/a",0,IF(BV$4&lt;=$C1137,0,IF(SUM($C1137,$I1111)&gt;BV$4,$U1122/$I1111,$U1122-SUM($I1137:BU1137))))</f>
        <v>0</v>
      </c>
      <c r="BW1137" s="31">
        <f>IF($I1111="n/a",0,IF(BW$4&lt;=$C1137,0,IF(SUM($C1137,$I1111)&gt;BW$4,$U1122/$I1111,$U1122-SUM($I1137:BV1137))))</f>
        <v>0</v>
      </c>
      <c r="BX1137" s="31">
        <f>IF($I1111="n/a",0,IF(BX$4&lt;=$C1137,0,IF(SUM($C1137,$I1111)&gt;BX$4,$U1122/$I1111,$U1122-SUM($I1137:BW1137))))</f>
        <v>0</v>
      </c>
      <c r="BY1137" s="31">
        <f>IF($I1111="n/a",0,IF(BY$4&lt;=$C1137,0,IF(SUM($C1137,$I1111)&gt;BY$4,$U1122/$I1111,$U1122-SUM($I1137:BX1137))))</f>
        <v>0</v>
      </c>
      <c r="BZ1137" s="31">
        <f>IF($I1111="n/a",0,IF(BZ$4&lt;=$C1137,0,IF(SUM($C1137,$I1111)&gt;BZ$4,$U1122/$I1111,$U1122-SUM($I1137:BY1137))))</f>
        <v>0</v>
      </c>
      <c r="CA1137" s="31">
        <f>IF($I1111="n/a",0,IF(CA$4&lt;=$C1137,0,IF(SUM($C1137,$I1111)&gt;CA$4,$U1122/$I1111,$U1122-SUM($I1137:BZ1137))))</f>
        <v>0</v>
      </c>
      <c r="CB1137" s="31">
        <f>IF($I1111="n/a",0,IF(CB$4&lt;=$C1137,0,IF(SUM($C1137,$I1111)&gt;CB$4,$U1122/$I1111,$U1122-SUM($I1137:CA1137))))</f>
        <v>0</v>
      </c>
      <c r="CC1137" s="31">
        <f>IF($I1111="n/a",0,IF(CC$4&lt;=$C1137,0,IF(SUM($C1137,$I1111)&gt;CC$4,$U1122/$I1111,$U1122-SUM($I1137:CB1137))))</f>
        <v>0</v>
      </c>
      <c r="CD1137" s="31">
        <f>IF($I1111="n/a",0,IF(CD$4&lt;=$C1137,0,IF(SUM($C1137,$I1111)&gt;CD$4,$U1122/$I1111,$U1122-SUM($I1137:CC1137))))</f>
        <v>0</v>
      </c>
      <c r="CE1137" s="31">
        <f>IF($I1111="n/a",0,IF(CE$4&lt;=$C1137,0,IF(SUM($C1137,$I1111)&gt;CE$4,$U1122/$I1111,$U1122-SUM($I1137:CD1137))))</f>
        <v>0</v>
      </c>
      <c r="CF1137" s="31">
        <f>IF($I1111="n/a",0,IF(CF$4&lt;=$C1137,0,IF(SUM($C1137,$I1111)&gt;CF$4,$U1122/$I1111,$U1122-SUM($I1137:CE1137))))</f>
        <v>0</v>
      </c>
    </row>
    <row r="1138" spans="3:84" ht="12.75" customHeight="1">
      <c r="C1138" s="202">
        <v>2028</v>
      </c>
      <c r="D1138" s="21" t="s">
        <v>58</v>
      </c>
      <c r="E1138" s="21" t="s">
        <v>197</v>
      </c>
      <c r="I1138" s="31"/>
      <c r="J1138" s="31">
        <f>IF($I1111="n/a",0,IF(J$4&lt;=$C1138,0,IF(SUM($C1138,$I1111)&gt;J$4,$V1122/$I1111,$V1122-SUM($I1138:I1138))))</f>
        <v>0</v>
      </c>
      <c r="K1138" s="31">
        <f>IF($I1111="n/a",0,IF(K$4&lt;=$C1138,0,IF(SUM($C1138,$I1111)&gt;K$4,$V1122/$I1111,$V1122-SUM($I1138:J1138))))</f>
        <v>0</v>
      </c>
      <c r="L1138" s="31">
        <f>IF($I1111="n/a",0,IF(L$4&lt;=$C1138,0,IF(SUM($C1138,$I1111)&gt;L$4,$V1122/$I1111,$V1122-SUM($I1138:K1138))))</f>
        <v>0</v>
      </c>
      <c r="M1138" s="31">
        <f>IF($I1111="n/a",0,IF(M$4&lt;=$C1138,0,IF(SUM($C1138,$I1111)&gt;M$4,$V1122/$I1111,$V1122-SUM($I1138:L1138))))</f>
        <v>0</v>
      </c>
      <c r="N1138" s="31">
        <f>IF($I1111="n/a",0,IF(N$4&lt;=$C1138,0,IF(SUM($C1138,$I1111)&gt;N$4,$V1122/$I1111,$V1122-SUM($I1138:M1138))))</f>
        <v>0</v>
      </c>
      <c r="O1138" s="31">
        <f>IF($I1111="n/a",0,IF(O$4&lt;=$C1138,0,IF(SUM($C1138,$I1111)&gt;O$4,$V1122/$I1111,$V1122-SUM($I1138:N1138))))</f>
        <v>0</v>
      </c>
      <c r="P1138" s="31">
        <f>IF($I1111="n/a",0,IF(P$4&lt;=$C1138,0,IF(SUM($C1138,$I1111)&gt;P$4,$V1122/$I1111,$V1122-SUM($I1138:O1138))))</f>
        <v>0</v>
      </c>
      <c r="Q1138" s="31">
        <f>IF($I1111="n/a",0,IF(Q$4&lt;=$C1138,0,IF(SUM($C1138,$I1111)&gt;Q$4,$V1122/$I1111,$V1122-SUM($I1138:P1138))))</f>
        <v>0</v>
      </c>
      <c r="R1138" s="31">
        <f>IF($I1111="n/a",0,IF(R$4&lt;=$C1138,0,IF(SUM($C1138,$I1111)&gt;R$4,$V1122/$I1111,$V1122-SUM($I1138:Q1138))))</f>
        <v>0</v>
      </c>
      <c r="S1138" s="31">
        <f>IF($I1111="n/a",0,IF(S$4&lt;=$C1138,0,IF(SUM($C1138,$I1111)&gt;S$4,$V1122/$I1111,$V1122-SUM($I1138:R1138))))</f>
        <v>0</v>
      </c>
      <c r="T1138" s="31">
        <f>IF($I1111="n/a",0,IF(T$4&lt;=$C1138,0,IF(SUM($C1138,$I1111)&gt;T$4,$V1122/$I1111,$V1122-SUM($I1138:S1138))))</f>
        <v>0</v>
      </c>
      <c r="U1138" s="31">
        <f>IF($I1111="n/a",0,IF(U$4&lt;=$C1138,0,IF(SUM($C1138,$I1111)&gt;U$4,$V1122/$I1111,$V1122-SUM($I1138:T1138))))</f>
        <v>0</v>
      </c>
      <c r="V1138" s="31">
        <f>IF($I1111="n/a",0,IF(V$4&lt;=$C1138,0,IF(SUM($C1138,$I1111)&gt;V$4,$V1122/$I1111,$V1122-SUM($I1138:U1138))))</f>
        <v>0</v>
      </c>
      <c r="W1138" s="31">
        <f>IF($I1111="n/a",0,IF(W$4&lt;=$C1138,0,IF(SUM($C1138,$I1111)&gt;W$4,$V1122/$I1111,$V1122-SUM($I1138:V1138))))</f>
        <v>0</v>
      </c>
      <c r="X1138" s="31">
        <f>IF($I1111="n/a",0,IF(X$4&lt;=$C1138,0,IF(SUM($C1138,$I1111)&gt;X$4,$V1122/$I1111,$V1122-SUM($I1138:W1138))))</f>
        <v>0</v>
      </c>
      <c r="Y1138" s="31">
        <f>IF($I1111="n/a",0,IF(Y$4&lt;=$C1138,0,IF(SUM($C1138,$I1111)&gt;Y$4,$V1122/$I1111,$V1122-SUM($I1138:X1138))))</f>
        <v>0</v>
      </c>
      <c r="Z1138" s="31">
        <f>IF($I1111="n/a",0,IF(Z$4&lt;=$C1138,0,IF(SUM($C1138,$I1111)&gt;Z$4,$V1122/$I1111,$V1122-SUM($I1138:Y1138))))</f>
        <v>0</v>
      </c>
      <c r="AA1138" s="31">
        <f>IF($I1111="n/a",0,IF(AA$4&lt;=$C1138,0,IF(SUM($C1138,$I1111)&gt;AA$4,$V1122/$I1111,$V1122-SUM($I1138:Z1138))))</f>
        <v>0</v>
      </c>
      <c r="AB1138" s="31">
        <f>IF($I1111="n/a",0,IF(AB$4&lt;=$C1138,0,IF(SUM($C1138,$I1111)&gt;AB$4,$V1122/$I1111,$V1122-SUM($I1138:AA1138))))</f>
        <v>0</v>
      </c>
      <c r="AC1138" s="31">
        <f>IF($I1111="n/a",0,IF(AC$4&lt;=$C1138,0,IF(SUM($C1138,$I1111)&gt;AC$4,$V1122/$I1111,$V1122-SUM($I1138:AB1138))))</f>
        <v>0</v>
      </c>
      <c r="AD1138" s="31">
        <f>IF($I1111="n/a",0,IF(AD$4&lt;=$C1138,0,IF(SUM($C1138,$I1111)&gt;AD$4,$V1122/$I1111,$V1122-SUM($I1138:AC1138))))</f>
        <v>0</v>
      </c>
      <c r="AE1138" s="31">
        <f>IF($I1111="n/a",0,IF(AE$4&lt;=$C1138,0,IF(SUM($C1138,$I1111)&gt;AE$4,$V1122/$I1111,$V1122-SUM($I1138:AD1138))))</f>
        <v>0</v>
      </c>
      <c r="AF1138" s="31">
        <f>IF($I1111="n/a",0,IF(AF$4&lt;=$C1138,0,IF(SUM($C1138,$I1111)&gt;AF$4,$V1122/$I1111,$V1122-SUM($I1138:AE1138))))</f>
        <v>0</v>
      </c>
      <c r="AG1138" s="31">
        <f>IF($I1111="n/a",0,IF(AG$4&lt;=$C1138,0,IF(SUM($C1138,$I1111)&gt;AG$4,$V1122/$I1111,$V1122-SUM($I1138:AF1138))))</f>
        <v>0</v>
      </c>
      <c r="AH1138" s="31">
        <f>IF($I1111="n/a",0,IF(AH$4&lt;=$C1138,0,IF(SUM($C1138,$I1111)&gt;AH$4,$V1122/$I1111,$V1122-SUM($I1138:AG1138))))</f>
        <v>0</v>
      </c>
      <c r="AI1138" s="31">
        <f>IF($I1111="n/a",0,IF(AI$4&lt;=$C1138,0,IF(SUM($C1138,$I1111)&gt;AI$4,$V1122/$I1111,$V1122-SUM($I1138:AH1138))))</f>
        <v>0</v>
      </c>
      <c r="AJ1138" s="31">
        <f>IF($I1111="n/a",0,IF(AJ$4&lt;=$C1138,0,IF(SUM($C1138,$I1111)&gt;AJ$4,$V1122/$I1111,$V1122-SUM($I1138:AI1138))))</f>
        <v>0</v>
      </c>
      <c r="AK1138" s="31">
        <f>IF($I1111="n/a",0,IF(AK$4&lt;=$C1138,0,IF(SUM($C1138,$I1111)&gt;AK$4,$V1122/$I1111,$V1122-SUM($I1138:AJ1138))))</f>
        <v>0</v>
      </c>
      <c r="AL1138" s="31">
        <f>IF($I1111="n/a",0,IF(AL$4&lt;=$C1138,0,IF(SUM($C1138,$I1111)&gt;AL$4,$V1122/$I1111,$V1122-SUM($I1138:AK1138))))</f>
        <v>0</v>
      </c>
      <c r="AM1138" s="31">
        <f>IF($I1111="n/a",0,IF(AM$4&lt;=$C1138,0,IF(SUM($C1138,$I1111)&gt;AM$4,$V1122/$I1111,$V1122-SUM($I1138:AL1138))))</f>
        <v>0</v>
      </c>
      <c r="AN1138" s="31">
        <f>IF($I1111="n/a",0,IF(AN$4&lt;=$C1138,0,IF(SUM($C1138,$I1111)&gt;AN$4,$V1122/$I1111,$V1122-SUM($I1138:AM1138))))</f>
        <v>0</v>
      </c>
      <c r="AO1138" s="31">
        <f>IF($I1111="n/a",0,IF(AO$4&lt;=$C1138,0,IF(SUM($C1138,$I1111)&gt;AO$4,$V1122/$I1111,$V1122-SUM($I1138:AN1138))))</f>
        <v>0</v>
      </c>
      <c r="AP1138" s="31">
        <f>IF($I1111="n/a",0,IF(AP$4&lt;=$C1138,0,IF(SUM($C1138,$I1111)&gt;AP$4,$V1122/$I1111,$V1122-SUM($I1138:AO1138))))</f>
        <v>0</v>
      </c>
      <c r="AQ1138" s="31">
        <f>IF($I1111="n/a",0,IF(AQ$4&lt;=$C1138,0,IF(SUM($C1138,$I1111)&gt;AQ$4,$V1122/$I1111,$V1122-SUM($I1138:AP1138))))</f>
        <v>0</v>
      </c>
      <c r="AR1138" s="31">
        <f>IF($I1111="n/a",0,IF(AR$4&lt;=$C1138,0,IF(SUM($C1138,$I1111)&gt;AR$4,$V1122/$I1111,$V1122-SUM($I1138:AQ1138))))</f>
        <v>0</v>
      </c>
      <c r="AS1138" s="31">
        <f>IF($I1111="n/a",0,IF(AS$4&lt;=$C1138,0,IF(SUM($C1138,$I1111)&gt;AS$4,$V1122/$I1111,$V1122-SUM($I1138:AR1138))))</f>
        <v>0</v>
      </c>
      <c r="AT1138" s="31">
        <f>IF($I1111="n/a",0,IF(AT$4&lt;=$C1138,0,IF(SUM($C1138,$I1111)&gt;AT$4,$V1122/$I1111,$V1122-SUM($I1138:AS1138))))</f>
        <v>0</v>
      </c>
      <c r="AU1138" s="31">
        <f>IF($I1111="n/a",0,IF(AU$4&lt;=$C1138,0,IF(SUM($C1138,$I1111)&gt;AU$4,$V1122/$I1111,$V1122-SUM($I1138:AT1138))))</f>
        <v>0</v>
      </c>
      <c r="AV1138" s="31">
        <f>IF($I1111="n/a",0,IF(AV$4&lt;=$C1138,0,IF(SUM($C1138,$I1111)&gt;AV$4,$V1122/$I1111,$V1122-SUM($I1138:AU1138))))</f>
        <v>0</v>
      </c>
      <c r="AW1138" s="31">
        <f>IF($I1111="n/a",0,IF(AW$4&lt;=$C1138,0,IF(SUM($C1138,$I1111)&gt;AW$4,$V1122/$I1111,$V1122-SUM($I1138:AV1138))))</f>
        <v>0</v>
      </c>
      <c r="AX1138" s="31">
        <f>IF($I1111="n/a",0,IF(AX$4&lt;=$C1138,0,IF(SUM($C1138,$I1111)&gt;AX$4,$V1122/$I1111,$V1122-SUM($I1138:AW1138))))</f>
        <v>0</v>
      </c>
      <c r="AY1138" s="31">
        <f>IF($I1111="n/a",0,IF(AY$4&lt;=$C1138,0,IF(SUM($C1138,$I1111)&gt;AY$4,$V1122/$I1111,$V1122-SUM($I1138:AX1138))))</f>
        <v>0</v>
      </c>
      <c r="AZ1138" s="31">
        <f>IF($I1111="n/a",0,IF(AZ$4&lt;=$C1138,0,IF(SUM($C1138,$I1111)&gt;AZ$4,$V1122/$I1111,$V1122-SUM($I1138:AY1138))))</f>
        <v>0</v>
      </c>
      <c r="BA1138" s="31">
        <f>IF($I1111="n/a",0,IF(BA$4&lt;=$C1138,0,IF(SUM($C1138,$I1111)&gt;BA$4,$V1122/$I1111,$V1122-SUM($I1138:AZ1138))))</f>
        <v>0</v>
      </c>
      <c r="BB1138" s="31">
        <f>IF($I1111="n/a",0,IF(BB$4&lt;=$C1138,0,IF(SUM($C1138,$I1111)&gt;BB$4,$V1122/$I1111,$V1122-SUM($I1138:BA1138))))</f>
        <v>0</v>
      </c>
      <c r="BC1138" s="31">
        <f>IF($I1111="n/a",0,IF(BC$4&lt;=$C1138,0,IF(SUM($C1138,$I1111)&gt;BC$4,$V1122/$I1111,$V1122-SUM($I1138:BB1138))))</f>
        <v>0</v>
      </c>
      <c r="BD1138" s="31">
        <f>IF($I1111="n/a",0,IF(BD$4&lt;=$C1138,0,IF(SUM($C1138,$I1111)&gt;BD$4,$V1122/$I1111,$V1122-SUM($I1138:BC1138))))</f>
        <v>0</v>
      </c>
      <c r="BE1138" s="31">
        <f>IF($I1111="n/a",0,IF(BE$4&lt;=$C1138,0,IF(SUM($C1138,$I1111)&gt;BE$4,$V1122/$I1111,$V1122-SUM($I1138:BD1138))))</f>
        <v>0</v>
      </c>
      <c r="BF1138" s="31">
        <f>IF($I1111="n/a",0,IF(BF$4&lt;=$C1138,0,IF(SUM($C1138,$I1111)&gt;BF$4,$V1122/$I1111,$V1122-SUM($I1138:BE1138))))</f>
        <v>0</v>
      </c>
      <c r="BG1138" s="31">
        <f>IF($I1111="n/a",0,IF(BG$4&lt;=$C1138,0,IF(SUM($C1138,$I1111)&gt;BG$4,$V1122/$I1111,$V1122-SUM($I1138:BF1138))))</f>
        <v>0</v>
      </c>
      <c r="BH1138" s="31">
        <f>IF($I1111="n/a",0,IF(BH$4&lt;=$C1138,0,IF(SUM($C1138,$I1111)&gt;BH$4,$V1122/$I1111,$V1122-SUM($I1138:BG1138))))</f>
        <v>0</v>
      </c>
      <c r="BI1138" s="31">
        <f>IF($I1111="n/a",0,IF(BI$4&lt;=$C1138,0,IF(SUM($C1138,$I1111)&gt;BI$4,$V1122/$I1111,$V1122-SUM($I1138:BH1138))))</f>
        <v>0</v>
      </c>
      <c r="BJ1138" s="31">
        <f>IF($I1111="n/a",0,IF(BJ$4&lt;=$C1138,0,IF(SUM($C1138,$I1111)&gt;BJ$4,$V1122/$I1111,$V1122-SUM($I1138:BI1138))))</f>
        <v>0</v>
      </c>
      <c r="BK1138" s="31">
        <f>IF($I1111="n/a",0,IF(BK$4&lt;=$C1138,0,IF(SUM($C1138,$I1111)&gt;BK$4,$V1122/$I1111,$V1122-SUM($I1138:BJ1138))))</f>
        <v>0</v>
      </c>
      <c r="BL1138" s="31">
        <f>IF($I1111="n/a",0,IF(BL$4&lt;=$C1138,0,IF(SUM($C1138,$I1111)&gt;BL$4,$V1122/$I1111,$V1122-SUM($I1138:BK1138))))</f>
        <v>0</v>
      </c>
      <c r="BM1138" s="31">
        <f>IF($I1111="n/a",0,IF(BM$4&lt;=$C1138,0,IF(SUM($C1138,$I1111)&gt;BM$4,$V1122/$I1111,$V1122-SUM($I1138:BL1138))))</f>
        <v>0</v>
      </c>
      <c r="BN1138" s="31">
        <f>IF($I1111="n/a",0,IF(BN$4&lt;=$C1138,0,IF(SUM($C1138,$I1111)&gt;BN$4,$V1122/$I1111,$V1122-SUM($I1138:BM1138))))</f>
        <v>0</v>
      </c>
      <c r="BO1138" s="31">
        <f>IF($I1111="n/a",0,IF(BO$4&lt;=$C1138,0,IF(SUM($C1138,$I1111)&gt;BO$4,$V1122/$I1111,$V1122-SUM($I1138:BN1138))))</f>
        <v>0</v>
      </c>
      <c r="BP1138" s="31">
        <f>IF($I1111="n/a",0,IF(BP$4&lt;=$C1138,0,IF(SUM($C1138,$I1111)&gt;BP$4,$V1122/$I1111,$V1122-SUM($I1138:BO1138))))</f>
        <v>0</v>
      </c>
      <c r="BQ1138" s="31">
        <f>IF($I1111="n/a",0,IF(BQ$4&lt;=$C1138,0,IF(SUM($C1138,$I1111)&gt;BQ$4,$V1122/$I1111,$V1122-SUM($I1138:BP1138))))</f>
        <v>0</v>
      </c>
      <c r="BR1138" s="31">
        <f>IF($I1111="n/a",0,IF(BR$4&lt;=$C1138,0,IF(SUM($C1138,$I1111)&gt;BR$4,$V1122/$I1111,$V1122-SUM($I1138:BQ1138))))</f>
        <v>0</v>
      </c>
      <c r="BS1138" s="31">
        <f>IF($I1111="n/a",0,IF(BS$4&lt;=$C1138,0,IF(SUM($C1138,$I1111)&gt;BS$4,$V1122/$I1111,$V1122-SUM($I1138:BR1138))))</f>
        <v>0</v>
      </c>
      <c r="BT1138" s="31">
        <f>IF($I1111="n/a",0,IF(BT$4&lt;=$C1138,0,IF(SUM($C1138,$I1111)&gt;BT$4,$V1122/$I1111,$V1122-SUM($I1138:BS1138))))</f>
        <v>0</v>
      </c>
      <c r="BU1138" s="31">
        <f>IF($I1111="n/a",0,IF(BU$4&lt;=$C1138,0,IF(SUM($C1138,$I1111)&gt;BU$4,$V1122/$I1111,$V1122-SUM($I1138:BT1138))))</f>
        <v>0</v>
      </c>
      <c r="BV1138" s="31">
        <f>IF($I1111="n/a",0,IF(BV$4&lt;=$C1138,0,IF(SUM($C1138,$I1111)&gt;BV$4,$V1122/$I1111,$V1122-SUM($I1138:BU1138))))</f>
        <v>0</v>
      </c>
      <c r="BW1138" s="31">
        <f>IF($I1111="n/a",0,IF(BW$4&lt;=$C1138,0,IF(SUM($C1138,$I1111)&gt;BW$4,$V1122/$I1111,$V1122-SUM($I1138:BV1138))))</f>
        <v>0</v>
      </c>
      <c r="BX1138" s="31">
        <f>IF($I1111="n/a",0,IF(BX$4&lt;=$C1138,0,IF(SUM($C1138,$I1111)&gt;BX$4,$V1122/$I1111,$V1122-SUM($I1138:BW1138))))</f>
        <v>0</v>
      </c>
      <c r="BY1138" s="31">
        <f>IF($I1111="n/a",0,IF(BY$4&lt;=$C1138,0,IF(SUM($C1138,$I1111)&gt;BY$4,$V1122/$I1111,$V1122-SUM($I1138:BX1138))))</f>
        <v>0</v>
      </c>
      <c r="BZ1138" s="31">
        <f>IF($I1111="n/a",0,IF(BZ$4&lt;=$C1138,0,IF(SUM($C1138,$I1111)&gt;BZ$4,$V1122/$I1111,$V1122-SUM($I1138:BY1138))))</f>
        <v>0</v>
      </c>
      <c r="CA1138" s="31">
        <f>IF($I1111="n/a",0,IF(CA$4&lt;=$C1138,0,IF(SUM($C1138,$I1111)&gt;CA$4,$V1122/$I1111,$V1122-SUM($I1138:BZ1138))))</f>
        <v>0</v>
      </c>
      <c r="CB1138" s="31">
        <f>IF($I1111="n/a",0,IF(CB$4&lt;=$C1138,0,IF(SUM($C1138,$I1111)&gt;CB$4,$V1122/$I1111,$V1122-SUM($I1138:CA1138))))</f>
        <v>0</v>
      </c>
      <c r="CC1138" s="31">
        <f>IF($I1111="n/a",0,IF(CC$4&lt;=$C1138,0,IF(SUM($C1138,$I1111)&gt;CC$4,$V1122/$I1111,$V1122-SUM($I1138:CB1138))))</f>
        <v>0</v>
      </c>
      <c r="CD1138" s="31">
        <f>IF($I1111="n/a",0,IF(CD$4&lt;=$C1138,0,IF(SUM($C1138,$I1111)&gt;CD$4,$V1122/$I1111,$V1122-SUM($I1138:CC1138))))</f>
        <v>0</v>
      </c>
      <c r="CE1138" s="31">
        <f>IF($I1111="n/a",0,IF(CE$4&lt;=$C1138,0,IF(SUM($C1138,$I1111)&gt;CE$4,$V1122/$I1111,$V1122-SUM($I1138:CD1138))))</f>
        <v>0</v>
      </c>
      <c r="CF1138" s="31">
        <f>IF($I1111="n/a",0,IF(CF$4&lt;=$C1138,0,IF(SUM($C1138,$I1111)&gt;CF$4,$V1122/$I1111,$V1122-SUM($I1138:CE1138))))</f>
        <v>0</v>
      </c>
    </row>
    <row r="1139" spans="3:84" ht="12.75" customHeight="1">
      <c r="C1139" s="202">
        <v>2029</v>
      </c>
      <c r="D1139" s="21" t="s">
        <v>59</v>
      </c>
      <c r="E1139" s="21" t="s">
        <v>197</v>
      </c>
      <c r="I1139" s="31"/>
      <c r="J1139" s="31">
        <f>IF($I1111="n/a",0,IF(J$4&lt;=$C1139,0,IF(SUM($C1139,$I1111)&gt;J$4,$W1122/$I1111,$W1122-SUM($I1139:I1139))))</f>
        <v>0</v>
      </c>
      <c r="K1139" s="31">
        <f>IF($I1111="n/a",0,IF(K$4&lt;=$C1139,0,IF(SUM($C1139,$I1111)&gt;K$4,$W1122/$I1111,$W1122-SUM($I1139:J1139))))</f>
        <v>0</v>
      </c>
      <c r="L1139" s="31">
        <f>IF($I1111="n/a",0,IF(L$4&lt;=$C1139,0,IF(SUM($C1139,$I1111)&gt;L$4,$W1122/$I1111,$W1122-SUM($I1139:K1139))))</f>
        <v>0</v>
      </c>
      <c r="M1139" s="31">
        <f>IF($I1111="n/a",0,IF(M$4&lt;=$C1139,0,IF(SUM($C1139,$I1111)&gt;M$4,$W1122/$I1111,$W1122-SUM($I1139:L1139))))</f>
        <v>0</v>
      </c>
      <c r="N1139" s="31">
        <f>IF($I1111="n/a",0,IF(N$4&lt;=$C1139,0,IF(SUM($C1139,$I1111)&gt;N$4,$W1122/$I1111,$W1122-SUM($I1139:M1139))))</f>
        <v>0</v>
      </c>
      <c r="O1139" s="31">
        <f>IF($I1111="n/a",0,IF(O$4&lt;=$C1139,0,IF(SUM($C1139,$I1111)&gt;O$4,$W1122/$I1111,$W1122-SUM($I1139:N1139))))</f>
        <v>0</v>
      </c>
      <c r="P1139" s="31">
        <f>IF($I1111="n/a",0,IF(P$4&lt;=$C1139,0,IF(SUM($C1139,$I1111)&gt;P$4,$W1122/$I1111,$W1122-SUM($I1139:O1139))))</f>
        <v>0</v>
      </c>
      <c r="Q1139" s="31">
        <f>IF($I1111="n/a",0,IF(Q$4&lt;=$C1139,0,IF(SUM($C1139,$I1111)&gt;Q$4,$W1122/$I1111,$W1122-SUM($I1139:P1139))))</f>
        <v>0</v>
      </c>
      <c r="R1139" s="31">
        <f>IF($I1111="n/a",0,IF(R$4&lt;=$C1139,0,IF(SUM($C1139,$I1111)&gt;R$4,$W1122/$I1111,$W1122-SUM($I1139:Q1139))))</f>
        <v>0</v>
      </c>
      <c r="S1139" s="31">
        <f>IF($I1111="n/a",0,IF(S$4&lt;=$C1139,0,IF(SUM($C1139,$I1111)&gt;S$4,$W1122/$I1111,$W1122-SUM($I1139:R1139))))</f>
        <v>0</v>
      </c>
      <c r="T1139" s="31">
        <f>IF($I1111="n/a",0,IF(T$4&lt;=$C1139,0,IF(SUM($C1139,$I1111)&gt;T$4,$W1122/$I1111,$W1122-SUM($I1139:S1139))))</f>
        <v>0</v>
      </c>
      <c r="U1139" s="31">
        <f>IF($I1111="n/a",0,IF(U$4&lt;=$C1139,0,IF(SUM($C1139,$I1111)&gt;U$4,$W1122/$I1111,$W1122-SUM($I1139:T1139))))</f>
        <v>0</v>
      </c>
      <c r="V1139" s="31">
        <f>IF($I1111="n/a",0,IF(V$4&lt;=$C1139,0,IF(SUM($C1139,$I1111)&gt;V$4,$W1122/$I1111,$W1122-SUM($I1139:U1139))))</f>
        <v>0</v>
      </c>
      <c r="W1139" s="31">
        <f>IF($I1111="n/a",0,IF(W$4&lt;=$C1139,0,IF(SUM($C1139,$I1111)&gt;W$4,$W1122/$I1111,$W1122-SUM($I1139:V1139))))</f>
        <v>0</v>
      </c>
      <c r="X1139" s="31">
        <f>IF($I1111="n/a",0,IF(X$4&lt;=$C1139,0,IF(SUM($C1139,$I1111)&gt;X$4,$W1122/$I1111,$W1122-SUM($I1139:W1139))))</f>
        <v>0</v>
      </c>
      <c r="Y1139" s="31">
        <f>IF($I1111="n/a",0,IF(Y$4&lt;=$C1139,0,IF(SUM($C1139,$I1111)&gt;Y$4,$W1122/$I1111,$W1122-SUM($I1139:X1139))))</f>
        <v>0</v>
      </c>
      <c r="Z1139" s="31">
        <f>IF($I1111="n/a",0,IF(Z$4&lt;=$C1139,0,IF(SUM($C1139,$I1111)&gt;Z$4,$W1122/$I1111,$W1122-SUM($I1139:Y1139))))</f>
        <v>0</v>
      </c>
      <c r="AA1139" s="31">
        <f>IF($I1111="n/a",0,IF(AA$4&lt;=$C1139,0,IF(SUM($C1139,$I1111)&gt;AA$4,$W1122/$I1111,$W1122-SUM($I1139:Z1139))))</f>
        <v>0</v>
      </c>
      <c r="AB1139" s="31">
        <f>IF($I1111="n/a",0,IF(AB$4&lt;=$C1139,0,IF(SUM($C1139,$I1111)&gt;AB$4,$W1122/$I1111,$W1122-SUM($I1139:AA1139))))</f>
        <v>0</v>
      </c>
      <c r="AC1139" s="31">
        <f>IF($I1111="n/a",0,IF(AC$4&lt;=$C1139,0,IF(SUM($C1139,$I1111)&gt;AC$4,$W1122/$I1111,$W1122-SUM($I1139:AB1139))))</f>
        <v>0</v>
      </c>
      <c r="AD1139" s="31">
        <f>IF($I1111="n/a",0,IF(AD$4&lt;=$C1139,0,IF(SUM($C1139,$I1111)&gt;AD$4,$W1122/$I1111,$W1122-SUM($I1139:AC1139))))</f>
        <v>0</v>
      </c>
      <c r="AE1139" s="31">
        <f>IF($I1111="n/a",0,IF(AE$4&lt;=$C1139,0,IF(SUM($C1139,$I1111)&gt;AE$4,$W1122/$I1111,$W1122-SUM($I1139:AD1139))))</f>
        <v>0</v>
      </c>
      <c r="AF1139" s="31">
        <f>IF($I1111="n/a",0,IF(AF$4&lt;=$C1139,0,IF(SUM($C1139,$I1111)&gt;AF$4,$W1122/$I1111,$W1122-SUM($I1139:AE1139))))</f>
        <v>0</v>
      </c>
      <c r="AG1139" s="31">
        <f>IF($I1111="n/a",0,IF(AG$4&lt;=$C1139,0,IF(SUM($C1139,$I1111)&gt;AG$4,$W1122/$I1111,$W1122-SUM($I1139:AF1139))))</f>
        <v>0</v>
      </c>
      <c r="AH1139" s="31">
        <f>IF($I1111="n/a",0,IF(AH$4&lt;=$C1139,0,IF(SUM($C1139,$I1111)&gt;AH$4,$W1122/$I1111,$W1122-SUM($I1139:AG1139))))</f>
        <v>0</v>
      </c>
      <c r="AI1139" s="31">
        <f>IF($I1111="n/a",0,IF(AI$4&lt;=$C1139,0,IF(SUM($C1139,$I1111)&gt;AI$4,$W1122/$I1111,$W1122-SUM($I1139:AH1139))))</f>
        <v>0</v>
      </c>
      <c r="AJ1139" s="31">
        <f>IF($I1111="n/a",0,IF(AJ$4&lt;=$C1139,0,IF(SUM($C1139,$I1111)&gt;AJ$4,$W1122/$I1111,$W1122-SUM($I1139:AI1139))))</f>
        <v>0</v>
      </c>
      <c r="AK1139" s="31">
        <f>IF($I1111="n/a",0,IF(AK$4&lt;=$C1139,0,IF(SUM($C1139,$I1111)&gt;AK$4,$W1122/$I1111,$W1122-SUM($I1139:AJ1139))))</f>
        <v>0</v>
      </c>
      <c r="AL1139" s="31">
        <f>IF($I1111="n/a",0,IF(AL$4&lt;=$C1139,0,IF(SUM($C1139,$I1111)&gt;AL$4,$W1122/$I1111,$W1122-SUM($I1139:AK1139))))</f>
        <v>0</v>
      </c>
      <c r="AM1139" s="31">
        <f>IF($I1111="n/a",0,IF(AM$4&lt;=$C1139,0,IF(SUM($C1139,$I1111)&gt;AM$4,$W1122/$I1111,$W1122-SUM($I1139:AL1139))))</f>
        <v>0</v>
      </c>
      <c r="AN1139" s="31">
        <f>IF($I1111="n/a",0,IF(AN$4&lt;=$C1139,0,IF(SUM($C1139,$I1111)&gt;AN$4,$W1122/$I1111,$W1122-SUM($I1139:AM1139))))</f>
        <v>0</v>
      </c>
      <c r="AO1139" s="31">
        <f>IF($I1111="n/a",0,IF(AO$4&lt;=$C1139,0,IF(SUM($C1139,$I1111)&gt;AO$4,$W1122/$I1111,$W1122-SUM($I1139:AN1139))))</f>
        <v>0</v>
      </c>
      <c r="AP1139" s="31">
        <f>IF($I1111="n/a",0,IF(AP$4&lt;=$C1139,0,IF(SUM($C1139,$I1111)&gt;AP$4,$W1122/$I1111,$W1122-SUM($I1139:AO1139))))</f>
        <v>0</v>
      </c>
      <c r="AQ1139" s="31">
        <f>IF($I1111="n/a",0,IF(AQ$4&lt;=$C1139,0,IF(SUM($C1139,$I1111)&gt;AQ$4,$W1122/$I1111,$W1122-SUM($I1139:AP1139))))</f>
        <v>0</v>
      </c>
      <c r="AR1139" s="31">
        <f>IF($I1111="n/a",0,IF(AR$4&lt;=$C1139,0,IF(SUM($C1139,$I1111)&gt;AR$4,$W1122/$I1111,$W1122-SUM($I1139:AQ1139))))</f>
        <v>0</v>
      </c>
      <c r="AS1139" s="31">
        <f>IF($I1111="n/a",0,IF(AS$4&lt;=$C1139,0,IF(SUM($C1139,$I1111)&gt;AS$4,$W1122/$I1111,$W1122-SUM($I1139:AR1139))))</f>
        <v>0</v>
      </c>
      <c r="AT1139" s="31">
        <f>IF($I1111="n/a",0,IF(AT$4&lt;=$C1139,0,IF(SUM($C1139,$I1111)&gt;AT$4,$W1122/$I1111,$W1122-SUM($I1139:AS1139))))</f>
        <v>0</v>
      </c>
      <c r="AU1139" s="31">
        <f>IF($I1111="n/a",0,IF(AU$4&lt;=$C1139,0,IF(SUM($C1139,$I1111)&gt;AU$4,$W1122/$I1111,$W1122-SUM($I1139:AT1139))))</f>
        <v>0</v>
      </c>
      <c r="AV1139" s="31">
        <f>IF($I1111="n/a",0,IF(AV$4&lt;=$C1139,0,IF(SUM($C1139,$I1111)&gt;AV$4,$W1122/$I1111,$W1122-SUM($I1139:AU1139))))</f>
        <v>0</v>
      </c>
      <c r="AW1139" s="31">
        <f>IF($I1111="n/a",0,IF(AW$4&lt;=$C1139,0,IF(SUM($C1139,$I1111)&gt;AW$4,$W1122/$I1111,$W1122-SUM($I1139:AV1139))))</f>
        <v>0</v>
      </c>
      <c r="AX1139" s="31">
        <f>IF($I1111="n/a",0,IF(AX$4&lt;=$C1139,0,IF(SUM($C1139,$I1111)&gt;AX$4,$W1122/$I1111,$W1122-SUM($I1139:AW1139))))</f>
        <v>0</v>
      </c>
      <c r="AY1139" s="31">
        <f>IF($I1111="n/a",0,IF(AY$4&lt;=$C1139,0,IF(SUM($C1139,$I1111)&gt;AY$4,$W1122/$I1111,$W1122-SUM($I1139:AX1139))))</f>
        <v>0</v>
      </c>
      <c r="AZ1139" s="31">
        <f>IF($I1111="n/a",0,IF(AZ$4&lt;=$C1139,0,IF(SUM($C1139,$I1111)&gt;AZ$4,$W1122/$I1111,$W1122-SUM($I1139:AY1139))))</f>
        <v>0</v>
      </c>
      <c r="BA1139" s="31">
        <f>IF($I1111="n/a",0,IF(BA$4&lt;=$C1139,0,IF(SUM($C1139,$I1111)&gt;BA$4,$W1122/$I1111,$W1122-SUM($I1139:AZ1139))))</f>
        <v>0</v>
      </c>
      <c r="BB1139" s="31">
        <f>IF($I1111="n/a",0,IF(BB$4&lt;=$C1139,0,IF(SUM($C1139,$I1111)&gt;BB$4,$W1122/$I1111,$W1122-SUM($I1139:BA1139))))</f>
        <v>0</v>
      </c>
      <c r="BC1139" s="31">
        <f>IF($I1111="n/a",0,IF(BC$4&lt;=$C1139,0,IF(SUM($C1139,$I1111)&gt;BC$4,$W1122/$I1111,$W1122-SUM($I1139:BB1139))))</f>
        <v>0</v>
      </c>
      <c r="BD1139" s="31">
        <f>IF($I1111="n/a",0,IF(BD$4&lt;=$C1139,0,IF(SUM($C1139,$I1111)&gt;BD$4,$W1122/$I1111,$W1122-SUM($I1139:BC1139))))</f>
        <v>0</v>
      </c>
      <c r="BE1139" s="31">
        <f>IF($I1111="n/a",0,IF(BE$4&lt;=$C1139,0,IF(SUM($C1139,$I1111)&gt;BE$4,$W1122/$I1111,$W1122-SUM($I1139:BD1139))))</f>
        <v>0</v>
      </c>
      <c r="BF1139" s="31">
        <f>IF($I1111="n/a",0,IF(BF$4&lt;=$C1139,0,IF(SUM($C1139,$I1111)&gt;BF$4,$W1122/$I1111,$W1122-SUM($I1139:BE1139))))</f>
        <v>0</v>
      </c>
      <c r="BG1139" s="31">
        <f>IF($I1111="n/a",0,IF(BG$4&lt;=$C1139,0,IF(SUM($C1139,$I1111)&gt;BG$4,$W1122/$I1111,$W1122-SUM($I1139:BF1139))))</f>
        <v>0</v>
      </c>
      <c r="BH1139" s="31">
        <f>IF($I1111="n/a",0,IF(BH$4&lt;=$C1139,0,IF(SUM($C1139,$I1111)&gt;BH$4,$W1122/$I1111,$W1122-SUM($I1139:BG1139))))</f>
        <v>0</v>
      </c>
      <c r="BI1139" s="31">
        <f>IF($I1111="n/a",0,IF(BI$4&lt;=$C1139,0,IF(SUM($C1139,$I1111)&gt;BI$4,$W1122/$I1111,$W1122-SUM($I1139:BH1139))))</f>
        <v>0</v>
      </c>
      <c r="BJ1139" s="31">
        <f>IF($I1111="n/a",0,IF(BJ$4&lt;=$C1139,0,IF(SUM($C1139,$I1111)&gt;BJ$4,$W1122/$I1111,$W1122-SUM($I1139:BI1139))))</f>
        <v>0</v>
      </c>
      <c r="BK1139" s="31">
        <f>IF($I1111="n/a",0,IF(BK$4&lt;=$C1139,0,IF(SUM($C1139,$I1111)&gt;BK$4,$W1122/$I1111,$W1122-SUM($I1139:BJ1139))))</f>
        <v>0</v>
      </c>
      <c r="BL1139" s="31">
        <f>IF($I1111="n/a",0,IF(BL$4&lt;=$C1139,0,IF(SUM($C1139,$I1111)&gt;BL$4,$W1122/$I1111,$W1122-SUM($I1139:BK1139))))</f>
        <v>0</v>
      </c>
      <c r="BM1139" s="31">
        <f>IF($I1111="n/a",0,IF(BM$4&lt;=$C1139,0,IF(SUM($C1139,$I1111)&gt;BM$4,$W1122/$I1111,$W1122-SUM($I1139:BL1139))))</f>
        <v>0</v>
      </c>
      <c r="BN1139" s="31">
        <f>IF($I1111="n/a",0,IF(BN$4&lt;=$C1139,0,IF(SUM($C1139,$I1111)&gt;BN$4,$W1122/$I1111,$W1122-SUM($I1139:BM1139))))</f>
        <v>0</v>
      </c>
      <c r="BO1139" s="31">
        <f>IF($I1111="n/a",0,IF(BO$4&lt;=$C1139,0,IF(SUM($C1139,$I1111)&gt;BO$4,$W1122/$I1111,$W1122-SUM($I1139:BN1139))))</f>
        <v>0</v>
      </c>
      <c r="BP1139" s="31">
        <f>IF($I1111="n/a",0,IF(BP$4&lt;=$C1139,0,IF(SUM($C1139,$I1111)&gt;BP$4,$W1122/$I1111,$W1122-SUM($I1139:BO1139))))</f>
        <v>0</v>
      </c>
      <c r="BQ1139" s="31">
        <f>IF($I1111="n/a",0,IF(BQ$4&lt;=$C1139,0,IF(SUM($C1139,$I1111)&gt;BQ$4,$W1122/$I1111,$W1122-SUM($I1139:BP1139))))</f>
        <v>0</v>
      </c>
      <c r="BR1139" s="31">
        <f>IF($I1111="n/a",0,IF(BR$4&lt;=$C1139,0,IF(SUM($C1139,$I1111)&gt;BR$4,$W1122/$I1111,$W1122-SUM($I1139:BQ1139))))</f>
        <v>0</v>
      </c>
      <c r="BS1139" s="31">
        <f>IF($I1111="n/a",0,IF(BS$4&lt;=$C1139,0,IF(SUM($C1139,$I1111)&gt;BS$4,$W1122/$I1111,$W1122-SUM($I1139:BR1139))))</f>
        <v>0</v>
      </c>
      <c r="BT1139" s="31">
        <f>IF($I1111="n/a",0,IF(BT$4&lt;=$C1139,0,IF(SUM($C1139,$I1111)&gt;BT$4,$W1122/$I1111,$W1122-SUM($I1139:BS1139))))</f>
        <v>0</v>
      </c>
      <c r="BU1139" s="31">
        <f>IF($I1111="n/a",0,IF(BU$4&lt;=$C1139,0,IF(SUM($C1139,$I1111)&gt;BU$4,$W1122/$I1111,$W1122-SUM($I1139:BT1139))))</f>
        <v>0</v>
      </c>
      <c r="BV1139" s="31">
        <f>IF($I1111="n/a",0,IF(BV$4&lt;=$C1139,0,IF(SUM($C1139,$I1111)&gt;BV$4,$W1122/$I1111,$W1122-SUM($I1139:BU1139))))</f>
        <v>0</v>
      </c>
      <c r="BW1139" s="31">
        <f>IF($I1111="n/a",0,IF(BW$4&lt;=$C1139,0,IF(SUM($C1139,$I1111)&gt;BW$4,$W1122/$I1111,$W1122-SUM($I1139:BV1139))))</f>
        <v>0</v>
      </c>
      <c r="BX1139" s="31">
        <f>IF($I1111="n/a",0,IF(BX$4&lt;=$C1139,0,IF(SUM($C1139,$I1111)&gt;BX$4,$W1122/$I1111,$W1122-SUM($I1139:BW1139))))</f>
        <v>0</v>
      </c>
      <c r="BY1139" s="31">
        <f>IF($I1111="n/a",0,IF(BY$4&lt;=$C1139,0,IF(SUM($C1139,$I1111)&gt;BY$4,$W1122/$I1111,$W1122-SUM($I1139:BX1139))))</f>
        <v>0</v>
      </c>
      <c r="BZ1139" s="31">
        <f>IF($I1111="n/a",0,IF(BZ$4&lt;=$C1139,0,IF(SUM($C1139,$I1111)&gt;BZ$4,$W1122/$I1111,$W1122-SUM($I1139:BY1139))))</f>
        <v>0</v>
      </c>
      <c r="CA1139" s="31">
        <f>IF($I1111="n/a",0,IF(CA$4&lt;=$C1139,0,IF(SUM($C1139,$I1111)&gt;CA$4,$W1122/$I1111,$W1122-SUM($I1139:BZ1139))))</f>
        <v>0</v>
      </c>
      <c r="CB1139" s="31">
        <f>IF($I1111="n/a",0,IF(CB$4&lt;=$C1139,0,IF(SUM($C1139,$I1111)&gt;CB$4,$W1122/$I1111,$W1122-SUM($I1139:CA1139))))</f>
        <v>0</v>
      </c>
      <c r="CC1139" s="31">
        <f>IF($I1111="n/a",0,IF(CC$4&lt;=$C1139,0,IF(SUM($C1139,$I1111)&gt;CC$4,$W1122/$I1111,$W1122-SUM($I1139:CB1139))))</f>
        <v>0</v>
      </c>
      <c r="CD1139" s="31">
        <f>IF($I1111="n/a",0,IF(CD$4&lt;=$C1139,0,IF(SUM($C1139,$I1111)&gt;CD$4,$W1122/$I1111,$W1122-SUM($I1139:CC1139))))</f>
        <v>0</v>
      </c>
      <c r="CE1139" s="31">
        <f>IF($I1111="n/a",0,IF(CE$4&lt;=$C1139,0,IF(SUM($C1139,$I1111)&gt;CE$4,$W1122/$I1111,$W1122-SUM($I1139:CD1139))))</f>
        <v>0</v>
      </c>
      <c r="CF1139" s="31">
        <f>IF($I1111="n/a",0,IF(CF$4&lt;=$C1139,0,IF(SUM($C1139,$I1111)&gt;CF$4,$W1122/$I1111,$W1122-SUM($I1139:CE1139))))</f>
        <v>0</v>
      </c>
    </row>
    <row r="1140" spans="3:84" ht="12.75" customHeight="1">
      <c r="C1140" s="202">
        <v>2030</v>
      </c>
      <c r="D1140" s="21" t="s">
        <v>60</v>
      </c>
      <c r="E1140" s="21" t="s">
        <v>197</v>
      </c>
      <c r="I1140" s="31"/>
      <c r="J1140" s="31">
        <f>IF($I1111="n/a",0,IF(J$4&lt;=$C1140,0,IF(SUM($C1140,$I1111)&gt;J$4,$X1122/$I1111,$X1122-SUM($I1140:I1140))))</f>
        <v>0</v>
      </c>
      <c r="K1140" s="31">
        <f>IF($I1111="n/a",0,IF(K$4&lt;=$C1140,0,IF(SUM($C1140,$I1111)&gt;K$4,$X1122/$I1111,$X1122-SUM($I1140:J1140))))</f>
        <v>0</v>
      </c>
      <c r="L1140" s="31">
        <f>IF($I1111="n/a",0,IF(L$4&lt;=$C1140,0,IF(SUM($C1140,$I1111)&gt;L$4,$X1122/$I1111,$X1122-SUM($I1140:K1140))))</f>
        <v>0</v>
      </c>
      <c r="M1140" s="31">
        <f>IF($I1111="n/a",0,IF(M$4&lt;=$C1140,0,IF(SUM($C1140,$I1111)&gt;M$4,$X1122/$I1111,$X1122-SUM($I1140:L1140))))</f>
        <v>0</v>
      </c>
      <c r="N1140" s="31">
        <f>IF($I1111="n/a",0,IF(N$4&lt;=$C1140,0,IF(SUM($C1140,$I1111)&gt;N$4,$X1122/$I1111,$X1122-SUM($I1140:M1140))))</f>
        <v>0</v>
      </c>
      <c r="O1140" s="31">
        <f>IF($I1111="n/a",0,IF(O$4&lt;=$C1140,0,IF(SUM($C1140,$I1111)&gt;O$4,$X1122/$I1111,$X1122-SUM($I1140:N1140))))</f>
        <v>0</v>
      </c>
      <c r="P1140" s="31">
        <f>IF($I1111="n/a",0,IF(P$4&lt;=$C1140,0,IF(SUM($C1140,$I1111)&gt;P$4,$X1122/$I1111,$X1122-SUM($I1140:O1140))))</f>
        <v>0</v>
      </c>
      <c r="Q1140" s="31">
        <f>IF($I1111="n/a",0,IF(Q$4&lt;=$C1140,0,IF(SUM($C1140,$I1111)&gt;Q$4,$X1122/$I1111,$X1122-SUM($I1140:P1140))))</f>
        <v>0</v>
      </c>
      <c r="R1140" s="31">
        <f>IF($I1111="n/a",0,IF(R$4&lt;=$C1140,0,IF(SUM($C1140,$I1111)&gt;R$4,$X1122/$I1111,$X1122-SUM($I1140:Q1140))))</f>
        <v>0</v>
      </c>
      <c r="S1140" s="31">
        <f>IF($I1111="n/a",0,IF(S$4&lt;=$C1140,0,IF(SUM($C1140,$I1111)&gt;S$4,$X1122/$I1111,$X1122-SUM($I1140:R1140))))</f>
        <v>0</v>
      </c>
      <c r="T1140" s="31">
        <f>IF($I1111="n/a",0,IF(T$4&lt;=$C1140,0,IF(SUM($C1140,$I1111)&gt;T$4,$X1122/$I1111,$X1122-SUM($I1140:S1140))))</f>
        <v>0</v>
      </c>
      <c r="U1140" s="31">
        <f>IF($I1111="n/a",0,IF(U$4&lt;=$C1140,0,IF(SUM($C1140,$I1111)&gt;U$4,$X1122/$I1111,$X1122-SUM($I1140:T1140))))</f>
        <v>0</v>
      </c>
      <c r="V1140" s="31">
        <f>IF($I1111="n/a",0,IF(V$4&lt;=$C1140,0,IF(SUM($C1140,$I1111)&gt;V$4,$X1122/$I1111,$X1122-SUM($I1140:U1140))))</f>
        <v>0</v>
      </c>
      <c r="W1140" s="31">
        <f>IF($I1111="n/a",0,IF(W$4&lt;=$C1140,0,IF(SUM($C1140,$I1111)&gt;W$4,$X1122/$I1111,$X1122-SUM($I1140:V1140))))</f>
        <v>0</v>
      </c>
      <c r="X1140" s="31">
        <f>IF($I1111="n/a",0,IF(X$4&lt;=$C1140,0,IF(SUM($C1140,$I1111)&gt;X$4,$X1122/$I1111,$X1122-SUM($I1140:W1140))))</f>
        <v>0</v>
      </c>
      <c r="Y1140" s="31">
        <f>IF($I1111="n/a",0,IF(Y$4&lt;=$C1140,0,IF(SUM($C1140,$I1111)&gt;Y$4,$X1122/$I1111,$X1122-SUM($I1140:X1140))))</f>
        <v>0</v>
      </c>
      <c r="Z1140" s="31">
        <f>IF($I1111="n/a",0,IF(Z$4&lt;=$C1140,0,IF(SUM($C1140,$I1111)&gt;Z$4,$X1122/$I1111,$X1122-SUM($I1140:Y1140))))</f>
        <v>0</v>
      </c>
      <c r="AA1140" s="31">
        <f>IF($I1111="n/a",0,IF(AA$4&lt;=$C1140,0,IF(SUM($C1140,$I1111)&gt;AA$4,$X1122/$I1111,$X1122-SUM($I1140:Z1140))))</f>
        <v>0</v>
      </c>
      <c r="AB1140" s="31">
        <f>IF($I1111="n/a",0,IF(AB$4&lt;=$C1140,0,IF(SUM($C1140,$I1111)&gt;AB$4,$X1122/$I1111,$X1122-SUM($I1140:AA1140))))</f>
        <v>0</v>
      </c>
      <c r="AC1140" s="31">
        <f>IF($I1111="n/a",0,IF(AC$4&lt;=$C1140,0,IF(SUM($C1140,$I1111)&gt;AC$4,$X1122/$I1111,$X1122-SUM($I1140:AB1140))))</f>
        <v>0</v>
      </c>
      <c r="AD1140" s="31">
        <f>IF($I1111="n/a",0,IF(AD$4&lt;=$C1140,0,IF(SUM($C1140,$I1111)&gt;AD$4,$X1122/$I1111,$X1122-SUM($I1140:AC1140))))</f>
        <v>0</v>
      </c>
      <c r="AE1140" s="31">
        <f>IF($I1111="n/a",0,IF(AE$4&lt;=$C1140,0,IF(SUM($C1140,$I1111)&gt;AE$4,$X1122/$I1111,$X1122-SUM($I1140:AD1140))))</f>
        <v>0</v>
      </c>
      <c r="AF1140" s="31">
        <f>IF($I1111="n/a",0,IF(AF$4&lt;=$C1140,0,IF(SUM($C1140,$I1111)&gt;AF$4,$X1122/$I1111,$X1122-SUM($I1140:AE1140))))</f>
        <v>0</v>
      </c>
      <c r="AG1140" s="31">
        <f>IF($I1111="n/a",0,IF(AG$4&lt;=$C1140,0,IF(SUM($C1140,$I1111)&gt;AG$4,$X1122/$I1111,$X1122-SUM($I1140:AF1140))))</f>
        <v>0</v>
      </c>
      <c r="AH1140" s="31">
        <f>IF($I1111="n/a",0,IF(AH$4&lt;=$C1140,0,IF(SUM($C1140,$I1111)&gt;AH$4,$X1122/$I1111,$X1122-SUM($I1140:AG1140))))</f>
        <v>0</v>
      </c>
      <c r="AI1140" s="31">
        <f>IF($I1111="n/a",0,IF(AI$4&lt;=$C1140,0,IF(SUM($C1140,$I1111)&gt;AI$4,$X1122/$I1111,$X1122-SUM($I1140:AH1140))))</f>
        <v>0</v>
      </c>
      <c r="AJ1140" s="31">
        <f>IF($I1111="n/a",0,IF(AJ$4&lt;=$C1140,0,IF(SUM($C1140,$I1111)&gt;AJ$4,$X1122/$I1111,$X1122-SUM($I1140:AI1140))))</f>
        <v>0</v>
      </c>
      <c r="AK1140" s="31">
        <f>IF($I1111="n/a",0,IF(AK$4&lt;=$C1140,0,IF(SUM($C1140,$I1111)&gt;AK$4,$X1122/$I1111,$X1122-SUM($I1140:AJ1140))))</f>
        <v>0</v>
      </c>
      <c r="AL1140" s="31">
        <f>IF($I1111="n/a",0,IF(AL$4&lt;=$C1140,0,IF(SUM($C1140,$I1111)&gt;AL$4,$X1122/$I1111,$X1122-SUM($I1140:AK1140))))</f>
        <v>0</v>
      </c>
      <c r="AM1140" s="31">
        <f>IF($I1111="n/a",0,IF(AM$4&lt;=$C1140,0,IF(SUM($C1140,$I1111)&gt;AM$4,$X1122/$I1111,$X1122-SUM($I1140:AL1140))))</f>
        <v>0</v>
      </c>
      <c r="AN1140" s="31">
        <f>IF($I1111="n/a",0,IF(AN$4&lt;=$C1140,0,IF(SUM($C1140,$I1111)&gt;AN$4,$X1122/$I1111,$X1122-SUM($I1140:AM1140))))</f>
        <v>0</v>
      </c>
      <c r="AO1140" s="31">
        <f>IF($I1111="n/a",0,IF(AO$4&lt;=$C1140,0,IF(SUM($C1140,$I1111)&gt;AO$4,$X1122/$I1111,$X1122-SUM($I1140:AN1140))))</f>
        <v>0</v>
      </c>
      <c r="AP1140" s="31">
        <f>IF($I1111="n/a",0,IF(AP$4&lt;=$C1140,0,IF(SUM($C1140,$I1111)&gt;AP$4,$X1122/$I1111,$X1122-SUM($I1140:AO1140))))</f>
        <v>0</v>
      </c>
      <c r="AQ1140" s="31">
        <f>IF($I1111="n/a",0,IF(AQ$4&lt;=$C1140,0,IF(SUM($C1140,$I1111)&gt;AQ$4,$X1122/$I1111,$X1122-SUM($I1140:AP1140))))</f>
        <v>0</v>
      </c>
      <c r="AR1140" s="31">
        <f>IF($I1111="n/a",0,IF(AR$4&lt;=$C1140,0,IF(SUM($C1140,$I1111)&gt;AR$4,$X1122/$I1111,$X1122-SUM($I1140:AQ1140))))</f>
        <v>0</v>
      </c>
      <c r="AS1140" s="31">
        <f>IF($I1111="n/a",0,IF(AS$4&lt;=$C1140,0,IF(SUM($C1140,$I1111)&gt;AS$4,$X1122/$I1111,$X1122-SUM($I1140:AR1140))))</f>
        <v>0</v>
      </c>
      <c r="AT1140" s="31">
        <f>IF($I1111="n/a",0,IF(AT$4&lt;=$C1140,0,IF(SUM($C1140,$I1111)&gt;AT$4,$X1122/$I1111,$X1122-SUM($I1140:AS1140))))</f>
        <v>0</v>
      </c>
      <c r="AU1140" s="31">
        <f>IF($I1111="n/a",0,IF(AU$4&lt;=$C1140,0,IF(SUM($C1140,$I1111)&gt;AU$4,$X1122/$I1111,$X1122-SUM($I1140:AT1140))))</f>
        <v>0</v>
      </c>
      <c r="AV1140" s="31">
        <f>IF($I1111="n/a",0,IF(AV$4&lt;=$C1140,0,IF(SUM($C1140,$I1111)&gt;AV$4,$X1122/$I1111,$X1122-SUM($I1140:AU1140))))</f>
        <v>0</v>
      </c>
      <c r="AW1140" s="31">
        <f>IF($I1111="n/a",0,IF(AW$4&lt;=$C1140,0,IF(SUM($C1140,$I1111)&gt;AW$4,$X1122/$I1111,$X1122-SUM($I1140:AV1140))))</f>
        <v>0</v>
      </c>
      <c r="AX1140" s="31">
        <f>IF($I1111="n/a",0,IF(AX$4&lt;=$C1140,0,IF(SUM($C1140,$I1111)&gt;AX$4,$X1122/$I1111,$X1122-SUM($I1140:AW1140))))</f>
        <v>0</v>
      </c>
      <c r="AY1140" s="31">
        <f>IF($I1111="n/a",0,IF(AY$4&lt;=$C1140,0,IF(SUM($C1140,$I1111)&gt;AY$4,$X1122/$I1111,$X1122-SUM($I1140:AX1140))))</f>
        <v>0</v>
      </c>
      <c r="AZ1140" s="31">
        <f>IF($I1111="n/a",0,IF(AZ$4&lt;=$C1140,0,IF(SUM($C1140,$I1111)&gt;AZ$4,$X1122/$I1111,$X1122-SUM($I1140:AY1140))))</f>
        <v>0</v>
      </c>
      <c r="BA1140" s="31">
        <f>IF($I1111="n/a",0,IF(BA$4&lt;=$C1140,0,IF(SUM($C1140,$I1111)&gt;BA$4,$X1122/$I1111,$X1122-SUM($I1140:AZ1140))))</f>
        <v>0</v>
      </c>
      <c r="BB1140" s="31">
        <f>IF($I1111="n/a",0,IF(BB$4&lt;=$C1140,0,IF(SUM($C1140,$I1111)&gt;BB$4,$X1122/$I1111,$X1122-SUM($I1140:BA1140))))</f>
        <v>0</v>
      </c>
      <c r="BC1140" s="31">
        <f>IF($I1111="n/a",0,IF(BC$4&lt;=$C1140,0,IF(SUM($C1140,$I1111)&gt;BC$4,$X1122/$I1111,$X1122-SUM($I1140:BB1140))))</f>
        <v>0</v>
      </c>
      <c r="BD1140" s="31">
        <f>IF($I1111="n/a",0,IF(BD$4&lt;=$C1140,0,IF(SUM($C1140,$I1111)&gt;BD$4,$X1122/$I1111,$X1122-SUM($I1140:BC1140))))</f>
        <v>0</v>
      </c>
      <c r="BE1140" s="31">
        <f>IF($I1111="n/a",0,IF(BE$4&lt;=$C1140,0,IF(SUM($C1140,$I1111)&gt;BE$4,$X1122/$I1111,$X1122-SUM($I1140:BD1140))))</f>
        <v>0</v>
      </c>
      <c r="BF1140" s="31">
        <f>IF($I1111="n/a",0,IF(BF$4&lt;=$C1140,0,IF(SUM($C1140,$I1111)&gt;BF$4,$X1122/$I1111,$X1122-SUM($I1140:BE1140))))</f>
        <v>0</v>
      </c>
      <c r="BG1140" s="31">
        <f>IF($I1111="n/a",0,IF(BG$4&lt;=$C1140,0,IF(SUM($C1140,$I1111)&gt;BG$4,$X1122/$I1111,$X1122-SUM($I1140:BF1140))))</f>
        <v>0</v>
      </c>
      <c r="BH1140" s="31">
        <f>IF($I1111="n/a",0,IF(BH$4&lt;=$C1140,0,IF(SUM($C1140,$I1111)&gt;BH$4,$X1122/$I1111,$X1122-SUM($I1140:BG1140))))</f>
        <v>0</v>
      </c>
      <c r="BI1140" s="31">
        <f>IF($I1111="n/a",0,IF(BI$4&lt;=$C1140,0,IF(SUM($C1140,$I1111)&gt;BI$4,$X1122/$I1111,$X1122-SUM($I1140:BH1140))))</f>
        <v>0</v>
      </c>
      <c r="BJ1140" s="31">
        <f>IF($I1111="n/a",0,IF(BJ$4&lt;=$C1140,0,IF(SUM($C1140,$I1111)&gt;BJ$4,$X1122/$I1111,$X1122-SUM($I1140:BI1140))))</f>
        <v>0</v>
      </c>
      <c r="BK1140" s="31">
        <f>IF($I1111="n/a",0,IF(BK$4&lt;=$C1140,0,IF(SUM($C1140,$I1111)&gt;BK$4,$X1122/$I1111,$X1122-SUM($I1140:BJ1140))))</f>
        <v>0</v>
      </c>
      <c r="BL1140" s="31">
        <f>IF($I1111="n/a",0,IF(BL$4&lt;=$C1140,0,IF(SUM($C1140,$I1111)&gt;BL$4,$X1122/$I1111,$X1122-SUM($I1140:BK1140))))</f>
        <v>0</v>
      </c>
      <c r="BM1140" s="31">
        <f>IF($I1111="n/a",0,IF(BM$4&lt;=$C1140,0,IF(SUM($C1140,$I1111)&gt;BM$4,$X1122/$I1111,$X1122-SUM($I1140:BL1140))))</f>
        <v>0</v>
      </c>
      <c r="BN1140" s="31">
        <f>IF($I1111="n/a",0,IF(BN$4&lt;=$C1140,0,IF(SUM($C1140,$I1111)&gt;BN$4,$X1122/$I1111,$X1122-SUM($I1140:BM1140))))</f>
        <v>0</v>
      </c>
      <c r="BO1140" s="31">
        <f>IF($I1111="n/a",0,IF(BO$4&lt;=$C1140,0,IF(SUM($C1140,$I1111)&gt;BO$4,$X1122/$I1111,$X1122-SUM($I1140:BN1140))))</f>
        <v>0</v>
      </c>
      <c r="BP1140" s="31">
        <f>IF($I1111="n/a",0,IF(BP$4&lt;=$C1140,0,IF(SUM($C1140,$I1111)&gt;BP$4,$X1122/$I1111,$X1122-SUM($I1140:BO1140))))</f>
        <v>0</v>
      </c>
      <c r="BQ1140" s="31">
        <f>IF($I1111="n/a",0,IF(BQ$4&lt;=$C1140,0,IF(SUM($C1140,$I1111)&gt;BQ$4,$X1122/$I1111,$X1122-SUM($I1140:BP1140))))</f>
        <v>0</v>
      </c>
      <c r="BR1140" s="31">
        <f>IF($I1111="n/a",0,IF(BR$4&lt;=$C1140,0,IF(SUM($C1140,$I1111)&gt;BR$4,$X1122/$I1111,$X1122-SUM($I1140:BQ1140))))</f>
        <v>0</v>
      </c>
      <c r="BS1140" s="31">
        <f>IF($I1111="n/a",0,IF(BS$4&lt;=$C1140,0,IF(SUM($C1140,$I1111)&gt;BS$4,$X1122/$I1111,$X1122-SUM($I1140:BR1140))))</f>
        <v>0</v>
      </c>
      <c r="BT1140" s="31">
        <f>IF($I1111="n/a",0,IF(BT$4&lt;=$C1140,0,IF(SUM($C1140,$I1111)&gt;BT$4,$X1122/$I1111,$X1122-SUM($I1140:BS1140))))</f>
        <v>0</v>
      </c>
      <c r="BU1140" s="31">
        <f>IF($I1111="n/a",0,IF(BU$4&lt;=$C1140,0,IF(SUM($C1140,$I1111)&gt;BU$4,$X1122/$I1111,$X1122-SUM($I1140:BT1140))))</f>
        <v>0</v>
      </c>
      <c r="BV1140" s="31">
        <f>IF($I1111="n/a",0,IF(BV$4&lt;=$C1140,0,IF(SUM($C1140,$I1111)&gt;BV$4,$X1122/$I1111,$X1122-SUM($I1140:BU1140))))</f>
        <v>0</v>
      </c>
      <c r="BW1140" s="31">
        <f>IF($I1111="n/a",0,IF(BW$4&lt;=$C1140,0,IF(SUM($C1140,$I1111)&gt;BW$4,$X1122/$I1111,$X1122-SUM($I1140:BV1140))))</f>
        <v>0</v>
      </c>
      <c r="BX1140" s="31">
        <f>IF($I1111="n/a",0,IF(BX$4&lt;=$C1140,0,IF(SUM($C1140,$I1111)&gt;BX$4,$X1122/$I1111,$X1122-SUM($I1140:BW1140))))</f>
        <v>0</v>
      </c>
      <c r="BY1140" s="31">
        <f>IF($I1111="n/a",0,IF(BY$4&lt;=$C1140,0,IF(SUM($C1140,$I1111)&gt;BY$4,$X1122/$I1111,$X1122-SUM($I1140:BX1140))))</f>
        <v>0</v>
      </c>
      <c r="BZ1140" s="31">
        <f>IF($I1111="n/a",0,IF(BZ$4&lt;=$C1140,0,IF(SUM($C1140,$I1111)&gt;BZ$4,$X1122/$I1111,$X1122-SUM($I1140:BY1140))))</f>
        <v>0</v>
      </c>
      <c r="CA1140" s="31">
        <f>IF($I1111="n/a",0,IF(CA$4&lt;=$C1140,0,IF(SUM($C1140,$I1111)&gt;CA$4,$X1122/$I1111,$X1122-SUM($I1140:BZ1140))))</f>
        <v>0</v>
      </c>
      <c r="CB1140" s="31">
        <f>IF($I1111="n/a",0,IF(CB$4&lt;=$C1140,0,IF(SUM($C1140,$I1111)&gt;CB$4,$X1122/$I1111,$X1122-SUM($I1140:CA1140))))</f>
        <v>0</v>
      </c>
      <c r="CC1140" s="31">
        <f>IF($I1111="n/a",0,IF(CC$4&lt;=$C1140,0,IF(SUM($C1140,$I1111)&gt;CC$4,$X1122/$I1111,$X1122-SUM($I1140:CB1140))))</f>
        <v>0</v>
      </c>
      <c r="CD1140" s="31">
        <f>IF($I1111="n/a",0,IF(CD$4&lt;=$C1140,0,IF(SUM($C1140,$I1111)&gt;CD$4,$X1122/$I1111,$X1122-SUM($I1140:CC1140))))</f>
        <v>0</v>
      </c>
      <c r="CE1140" s="31">
        <f>IF($I1111="n/a",0,IF(CE$4&lt;=$C1140,0,IF(SUM($C1140,$I1111)&gt;CE$4,$X1122/$I1111,$X1122-SUM($I1140:CD1140))))</f>
        <v>0</v>
      </c>
      <c r="CF1140" s="31">
        <f>IF($I1111="n/a",0,IF(CF$4&lt;=$C1140,0,IF(SUM($C1140,$I1111)&gt;CF$4,$X1122/$I1111,$X1122-SUM($I1140:CE1140))))</f>
        <v>0</v>
      </c>
    </row>
    <row r="1141" spans="3:84" ht="12.75" customHeight="1">
      <c r="C1141" s="202">
        <v>2031</v>
      </c>
      <c r="D1141" s="21" t="s">
        <v>61</v>
      </c>
      <c r="E1141" s="21" t="s">
        <v>197</v>
      </c>
      <c r="I1141" s="31"/>
      <c r="J1141" s="31">
        <f>IF($I1111="n/a",0,IF(J$4&lt;=$C1141,0,IF(SUM($C1141,$I1111)&gt;J$4,$Y1122/$I1111,$Y1122-SUM($I1141:I1141))))</f>
        <v>0</v>
      </c>
      <c r="K1141" s="31">
        <f>IF($I1111="n/a",0,IF(K$4&lt;=$C1141,0,IF(SUM($C1141,$I1111)&gt;K$4,$Y1122/$I1111,$Y1122-SUM($I1141:J1141))))</f>
        <v>0</v>
      </c>
      <c r="L1141" s="31">
        <f>IF($I1111="n/a",0,IF(L$4&lt;=$C1141,0,IF(SUM($C1141,$I1111)&gt;L$4,$Y1122/$I1111,$Y1122-SUM($I1141:K1141))))</f>
        <v>0</v>
      </c>
      <c r="M1141" s="31">
        <f>IF($I1111="n/a",0,IF(M$4&lt;=$C1141,0,IF(SUM($C1141,$I1111)&gt;M$4,$Y1122/$I1111,$Y1122-SUM($I1141:L1141))))</f>
        <v>0</v>
      </c>
      <c r="N1141" s="31">
        <f>IF($I1111="n/a",0,IF(N$4&lt;=$C1141,0,IF(SUM($C1141,$I1111)&gt;N$4,$Y1122/$I1111,$Y1122-SUM($I1141:M1141))))</f>
        <v>0</v>
      </c>
      <c r="O1141" s="31">
        <f>IF($I1111="n/a",0,IF(O$4&lt;=$C1141,0,IF(SUM($C1141,$I1111)&gt;O$4,$Y1122/$I1111,$Y1122-SUM($I1141:N1141))))</f>
        <v>0</v>
      </c>
      <c r="P1141" s="31">
        <f>IF($I1111="n/a",0,IF(P$4&lt;=$C1141,0,IF(SUM($C1141,$I1111)&gt;P$4,$Y1122/$I1111,$Y1122-SUM($I1141:O1141))))</f>
        <v>0</v>
      </c>
      <c r="Q1141" s="31">
        <f>IF($I1111="n/a",0,IF(Q$4&lt;=$C1141,0,IF(SUM($C1141,$I1111)&gt;Q$4,$Y1122/$I1111,$Y1122-SUM($I1141:P1141))))</f>
        <v>0</v>
      </c>
      <c r="R1141" s="31">
        <f>IF($I1111="n/a",0,IF(R$4&lt;=$C1141,0,IF(SUM($C1141,$I1111)&gt;R$4,$Y1122/$I1111,$Y1122-SUM($I1141:Q1141))))</f>
        <v>0</v>
      </c>
      <c r="S1141" s="31">
        <f>IF($I1111="n/a",0,IF(S$4&lt;=$C1141,0,IF(SUM($C1141,$I1111)&gt;S$4,$Y1122/$I1111,$Y1122-SUM($I1141:R1141))))</f>
        <v>0</v>
      </c>
      <c r="T1141" s="31">
        <f>IF($I1111="n/a",0,IF(T$4&lt;=$C1141,0,IF(SUM($C1141,$I1111)&gt;T$4,$Y1122/$I1111,$Y1122-SUM($I1141:S1141))))</f>
        <v>0</v>
      </c>
      <c r="U1141" s="31">
        <f>IF($I1111="n/a",0,IF(U$4&lt;=$C1141,0,IF(SUM($C1141,$I1111)&gt;U$4,$Y1122/$I1111,$Y1122-SUM($I1141:T1141))))</f>
        <v>0</v>
      </c>
      <c r="V1141" s="31">
        <f>IF($I1111="n/a",0,IF(V$4&lt;=$C1141,0,IF(SUM($C1141,$I1111)&gt;V$4,$Y1122/$I1111,$Y1122-SUM($I1141:U1141))))</f>
        <v>0</v>
      </c>
      <c r="W1141" s="31">
        <f>IF($I1111="n/a",0,IF(W$4&lt;=$C1141,0,IF(SUM($C1141,$I1111)&gt;W$4,$Y1122/$I1111,$Y1122-SUM($I1141:V1141))))</f>
        <v>0</v>
      </c>
      <c r="X1141" s="31">
        <f>IF($I1111="n/a",0,IF(X$4&lt;=$C1141,0,IF(SUM($C1141,$I1111)&gt;X$4,$Y1122/$I1111,$Y1122-SUM($I1141:W1141))))</f>
        <v>0</v>
      </c>
      <c r="Y1141" s="31">
        <f>IF($I1111="n/a",0,IF(Y$4&lt;=$C1141,0,IF(SUM($C1141,$I1111)&gt;Y$4,$Y1122/$I1111,$Y1122-SUM($I1141:X1141))))</f>
        <v>0</v>
      </c>
      <c r="Z1141" s="31">
        <f>IF($I1111="n/a",0,IF(Z$4&lt;=$C1141,0,IF(SUM($C1141,$I1111)&gt;Z$4,$Y1122/$I1111,$Y1122-SUM($I1141:Y1141))))</f>
        <v>0</v>
      </c>
      <c r="AA1141" s="31">
        <f>IF($I1111="n/a",0,IF(AA$4&lt;=$C1141,0,IF(SUM($C1141,$I1111)&gt;AA$4,$Y1122/$I1111,$Y1122-SUM($I1141:Z1141))))</f>
        <v>0</v>
      </c>
      <c r="AB1141" s="31">
        <f>IF($I1111="n/a",0,IF(AB$4&lt;=$C1141,0,IF(SUM($C1141,$I1111)&gt;AB$4,$Y1122/$I1111,$Y1122-SUM($I1141:AA1141))))</f>
        <v>0</v>
      </c>
      <c r="AC1141" s="31">
        <f>IF($I1111="n/a",0,IF(AC$4&lt;=$C1141,0,IF(SUM($C1141,$I1111)&gt;AC$4,$Y1122/$I1111,$Y1122-SUM($I1141:AB1141))))</f>
        <v>0</v>
      </c>
      <c r="AD1141" s="31">
        <f>IF($I1111="n/a",0,IF(AD$4&lt;=$C1141,0,IF(SUM($C1141,$I1111)&gt;AD$4,$Y1122/$I1111,$Y1122-SUM($I1141:AC1141))))</f>
        <v>0</v>
      </c>
      <c r="AE1141" s="31">
        <f>IF($I1111="n/a",0,IF(AE$4&lt;=$C1141,0,IF(SUM($C1141,$I1111)&gt;AE$4,$Y1122/$I1111,$Y1122-SUM($I1141:AD1141))))</f>
        <v>0</v>
      </c>
      <c r="AF1141" s="31">
        <f>IF($I1111="n/a",0,IF(AF$4&lt;=$C1141,0,IF(SUM($C1141,$I1111)&gt;AF$4,$Y1122/$I1111,$Y1122-SUM($I1141:AE1141))))</f>
        <v>0</v>
      </c>
      <c r="AG1141" s="31">
        <f>IF($I1111="n/a",0,IF(AG$4&lt;=$C1141,0,IF(SUM($C1141,$I1111)&gt;AG$4,$Y1122/$I1111,$Y1122-SUM($I1141:AF1141))))</f>
        <v>0</v>
      </c>
      <c r="AH1141" s="31">
        <f>IF($I1111="n/a",0,IF(AH$4&lt;=$C1141,0,IF(SUM($C1141,$I1111)&gt;AH$4,$Y1122/$I1111,$Y1122-SUM($I1141:AG1141))))</f>
        <v>0</v>
      </c>
      <c r="AI1141" s="31">
        <f>IF($I1111="n/a",0,IF(AI$4&lt;=$C1141,0,IF(SUM($C1141,$I1111)&gt;AI$4,$Y1122/$I1111,$Y1122-SUM($I1141:AH1141))))</f>
        <v>0</v>
      </c>
      <c r="AJ1141" s="31">
        <f>IF($I1111="n/a",0,IF(AJ$4&lt;=$C1141,0,IF(SUM($C1141,$I1111)&gt;AJ$4,$Y1122/$I1111,$Y1122-SUM($I1141:AI1141))))</f>
        <v>0</v>
      </c>
      <c r="AK1141" s="31">
        <f>IF($I1111="n/a",0,IF(AK$4&lt;=$C1141,0,IF(SUM($C1141,$I1111)&gt;AK$4,$Y1122/$I1111,$Y1122-SUM($I1141:AJ1141))))</f>
        <v>0</v>
      </c>
      <c r="AL1141" s="31">
        <f>IF($I1111="n/a",0,IF(AL$4&lt;=$C1141,0,IF(SUM($C1141,$I1111)&gt;AL$4,$Y1122/$I1111,$Y1122-SUM($I1141:AK1141))))</f>
        <v>0</v>
      </c>
      <c r="AM1141" s="31">
        <f>IF($I1111="n/a",0,IF(AM$4&lt;=$C1141,0,IF(SUM($C1141,$I1111)&gt;AM$4,$Y1122/$I1111,$Y1122-SUM($I1141:AL1141))))</f>
        <v>0</v>
      </c>
      <c r="AN1141" s="31">
        <f>IF($I1111="n/a",0,IF(AN$4&lt;=$C1141,0,IF(SUM($C1141,$I1111)&gt;AN$4,$Y1122/$I1111,$Y1122-SUM($I1141:AM1141))))</f>
        <v>0</v>
      </c>
      <c r="AO1141" s="31">
        <f>IF($I1111="n/a",0,IF(AO$4&lt;=$C1141,0,IF(SUM($C1141,$I1111)&gt;AO$4,$Y1122/$I1111,$Y1122-SUM($I1141:AN1141))))</f>
        <v>0</v>
      </c>
      <c r="AP1141" s="31">
        <f>IF($I1111="n/a",0,IF(AP$4&lt;=$C1141,0,IF(SUM($C1141,$I1111)&gt;AP$4,$Y1122/$I1111,$Y1122-SUM($I1141:AO1141))))</f>
        <v>0</v>
      </c>
      <c r="AQ1141" s="31">
        <f>IF($I1111="n/a",0,IF(AQ$4&lt;=$C1141,0,IF(SUM($C1141,$I1111)&gt;AQ$4,$Y1122/$I1111,$Y1122-SUM($I1141:AP1141))))</f>
        <v>0</v>
      </c>
      <c r="AR1141" s="31">
        <f>IF($I1111="n/a",0,IF(AR$4&lt;=$C1141,0,IF(SUM($C1141,$I1111)&gt;AR$4,$Y1122/$I1111,$Y1122-SUM($I1141:AQ1141))))</f>
        <v>0</v>
      </c>
      <c r="AS1141" s="31">
        <f>IF($I1111="n/a",0,IF(AS$4&lt;=$C1141,0,IF(SUM($C1141,$I1111)&gt;AS$4,$Y1122/$I1111,$Y1122-SUM($I1141:AR1141))))</f>
        <v>0</v>
      </c>
      <c r="AT1141" s="31">
        <f>IF($I1111="n/a",0,IF(AT$4&lt;=$C1141,0,IF(SUM($C1141,$I1111)&gt;AT$4,$Y1122/$I1111,$Y1122-SUM($I1141:AS1141))))</f>
        <v>0</v>
      </c>
      <c r="AU1141" s="31">
        <f>IF($I1111="n/a",0,IF(AU$4&lt;=$C1141,0,IF(SUM($C1141,$I1111)&gt;AU$4,$Y1122/$I1111,$Y1122-SUM($I1141:AT1141))))</f>
        <v>0</v>
      </c>
      <c r="AV1141" s="31">
        <f>IF($I1111="n/a",0,IF(AV$4&lt;=$C1141,0,IF(SUM($C1141,$I1111)&gt;AV$4,$Y1122/$I1111,$Y1122-SUM($I1141:AU1141))))</f>
        <v>0</v>
      </c>
      <c r="AW1141" s="31">
        <f>IF($I1111="n/a",0,IF(AW$4&lt;=$C1141,0,IF(SUM($C1141,$I1111)&gt;AW$4,$Y1122/$I1111,$Y1122-SUM($I1141:AV1141))))</f>
        <v>0</v>
      </c>
      <c r="AX1141" s="31">
        <f>IF($I1111="n/a",0,IF(AX$4&lt;=$C1141,0,IF(SUM($C1141,$I1111)&gt;AX$4,$Y1122/$I1111,$Y1122-SUM($I1141:AW1141))))</f>
        <v>0</v>
      </c>
      <c r="AY1141" s="31">
        <f>IF($I1111="n/a",0,IF(AY$4&lt;=$C1141,0,IF(SUM($C1141,$I1111)&gt;AY$4,$Y1122/$I1111,$Y1122-SUM($I1141:AX1141))))</f>
        <v>0</v>
      </c>
      <c r="AZ1141" s="31">
        <f>IF($I1111="n/a",0,IF(AZ$4&lt;=$C1141,0,IF(SUM($C1141,$I1111)&gt;AZ$4,$Y1122/$I1111,$Y1122-SUM($I1141:AY1141))))</f>
        <v>0</v>
      </c>
      <c r="BA1141" s="31">
        <f>IF($I1111="n/a",0,IF(BA$4&lt;=$C1141,0,IF(SUM($C1141,$I1111)&gt;BA$4,$Y1122/$I1111,$Y1122-SUM($I1141:AZ1141))))</f>
        <v>0</v>
      </c>
      <c r="BB1141" s="31">
        <f>IF($I1111="n/a",0,IF(BB$4&lt;=$C1141,0,IF(SUM($C1141,$I1111)&gt;BB$4,$Y1122/$I1111,$Y1122-SUM($I1141:BA1141))))</f>
        <v>0</v>
      </c>
      <c r="BC1141" s="31">
        <f>IF($I1111="n/a",0,IF(BC$4&lt;=$C1141,0,IF(SUM($C1141,$I1111)&gt;BC$4,$Y1122/$I1111,$Y1122-SUM($I1141:BB1141))))</f>
        <v>0</v>
      </c>
      <c r="BD1141" s="31">
        <f>IF($I1111="n/a",0,IF(BD$4&lt;=$C1141,0,IF(SUM($C1141,$I1111)&gt;BD$4,$Y1122/$I1111,$Y1122-SUM($I1141:BC1141))))</f>
        <v>0</v>
      </c>
      <c r="BE1141" s="31">
        <f>IF($I1111="n/a",0,IF(BE$4&lt;=$C1141,0,IF(SUM($C1141,$I1111)&gt;BE$4,$Y1122/$I1111,$Y1122-SUM($I1141:BD1141))))</f>
        <v>0</v>
      </c>
      <c r="BF1141" s="31">
        <f>IF($I1111="n/a",0,IF(BF$4&lt;=$C1141,0,IF(SUM($C1141,$I1111)&gt;BF$4,$Y1122/$I1111,$Y1122-SUM($I1141:BE1141))))</f>
        <v>0</v>
      </c>
      <c r="BG1141" s="31">
        <f>IF($I1111="n/a",0,IF(BG$4&lt;=$C1141,0,IF(SUM($C1141,$I1111)&gt;BG$4,$Y1122/$I1111,$Y1122-SUM($I1141:BF1141))))</f>
        <v>0</v>
      </c>
      <c r="BH1141" s="31">
        <f>IF($I1111="n/a",0,IF(BH$4&lt;=$C1141,0,IF(SUM($C1141,$I1111)&gt;BH$4,$Y1122/$I1111,$Y1122-SUM($I1141:BG1141))))</f>
        <v>0</v>
      </c>
      <c r="BI1141" s="31">
        <f>IF($I1111="n/a",0,IF(BI$4&lt;=$C1141,0,IF(SUM($C1141,$I1111)&gt;BI$4,$Y1122/$I1111,$Y1122-SUM($I1141:BH1141))))</f>
        <v>0</v>
      </c>
      <c r="BJ1141" s="31">
        <f>IF($I1111="n/a",0,IF(BJ$4&lt;=$C1141,0,IF(SUM($C1141,$I1111)&gt;BJ$4,$Y1122/$I1111,$Y1122-SUM($I1141:BI1141))))</f>
        <v>0</v>
      </c>
      <c r="BK1141" s="31">
        <f>IF($I1111="n/a",0,IF(BK$4&lt;=$C1141,0,IF(SUM($C1141,$I1111)&gt;BK$4,$Y1122/$I1111,$Y1122-SUM($I1141:BJ1141))))</f>
        <v>0</v>
      </c>
      <c r="BL1141" s="31">
        <f>IF($I1111="n/a",0,IF(BL$4&lt;=$C1141,0,IF(SUM($C1141,$I1111)&gt;BL$4,$Y1122/$I1111,$Y1122-SUM($I1141:BK1141))))</f>
        <v>0</v>
      </c>
      <c r="BM1141" s="31">
        <f>IF($I1111="n/a",0,IF(BM$4&lt;=$C1141,0,IF(SUM($C1141,$I1111)&gt;BM$4,$Y1122/$I1111,$Y1122-SUM($I1141:BL1141))))</f>
        <v>0</v>
      </c>
      <c r="BN1141" s="31">
        <f>IF($I1111="n/a",0,IF(BN$4&lt;=$C1141,0,IF(SUM($C1141,$I1111)&gt;BN$4,$Y1122/$I1111,$Y1122-SUM($I1141:BM1141))))</f>
        <v>0</v>
      </c>
      <c r="BO1141" s="31">
        <f>IF($I1111="n/a",0,IF(BO$4&lt;=$C1141,0,IF(SUM($C1141,$I1111)&gt;BO$4,$Y1122/$I1111,$Y1122-SUM($I1141:BN1141))))</f>
        <v>0</v>
      </c>
      <c r="BP1141" s="31">
        <f>IF($I1111="n/a",0,IF(BP$4&lt;=$C1141,0,IF(SUM($C1141,$I1111)&gt;BP$4,$Y1122/$I1111,$Y1122-SUM($I1141:BO1141))))</f>
        <v>0</v>
      </c>
      <c r="BQ1141" s="31">
        <f>IF($I1111="n/a",0,IF(BQ$4&lt;=$C1141,0,IF(SUM($C1141,$I1111)&gt;BQ$4,$Y1122/$I1111,$Y1122-SUM($I1141:BP1141))))</f>
        <v>0</v>
      </c>
      <c r="BR1141" s="31">
        <f>IF($I1111="n/a",0,IF(BR$4&lt;=$C1141,0,IF(SUM($C1141,$I1111)&gt;BR$4,$Y1122/$I1111,$Y1122-SUM($I1141:BQ1141))))</f>
        <v>0</v>
      </c>
      <c r="BS1141" s="31">
        <f>IF($I1111="n/a",0,IF(BS$4&lt;=$C1141,0,IF(SUM($C1141,$I1111)&gt;BS$4,$Y1122/$I1111,$Y1122-SUM($I1141:BR1141))))</f>
        <v>0</v>
      </c>
      <c r="BT1141" s="31">
        <f>IF($I1111="n/a",0,IF(BT$4&lt;=$C1141,0,IF(SUM($C1141,$I1111)&gt;BT$4,$Y1122/$I1111,$Y1122-SUM($I1141:BS1141))))</f>
        <v>0</v>
      </c>
      <c r="BU1141" s="31">
        <f>IF($I1111="n/a",0,IF(BU$4&lt;=$C1141,0,IF(SUM($C1141,$I1111)&gt;BU$4,$Y1122/$I1111,$Y1122-SUM($I1141:BT1141))))</f>
        <v>0</v>
      </c>
      <c r="BV1141" s="31">
        <f>IF($I1111="n/a",0,IF(BV$4&lt;=$C1141,0,IF(SUM($C1141,$I1111)&gt;BV$4,$Y1122/$I1111,$Y1122-SUM($I1141:BU1141))))</f>
        <v>0</v>
      </c>
      <c r="BW1141" s="31">
        <f>IF($I1111="n/a",0,IF(BW$4&lt;=$C1141,0,IF(SUM($C1141,$I1111)&gt;BW$4,$Y1122/$I1111,$Y1122-SUM($I1141:BV1141))))</f>
        <v>0</v>
      </c>
      <c r="BX1141" s="31">
        <f>IF($I1111="n/a",0,IF(BX$4&lt;=$C1141,0,IF(SUM($C1141,$I1111)&gt;BX$4,$Y1122/$I1111,$Y1122-SUM($I1141:BW1141))))</f>
        <v>0</v>
      </c>
      <c r="BY1141" s="31">
        <f>IF($I1111="n/a",0,IF(BY$4&lt;=$C1141,0,IF(SUM($C1141,$I1111)&gt;BY$4,$Y1122/$I1111,$Y1122-SUM($I1141:BX1141))))</f>
        <v>0</v>
      </c>
      <c r="BZ1141" s="31">
        <f>IF($I1111="n/a",0,IF(BZ$4&lt;=$C1141,0,IF(SUM($C1141,$I1111)&gt;BZ$4,$Y1122/$I1111,$Y1122-SUM($I1141:BY1141))))</f>
        <v>0</v>
      </c>
      <c r="CA1141" s="31">
        <f>IF($I1111="n/a",0,IF(CA$4&lt;=$C1141,0,IF(SUM($C1141,$I1111)&gt;CA$4,$Y1122/$I1111,$Y1122-SUM($I1141:BZ1141))))</f>
        <v>0</v>
      </c>
      <c r="CB1141" s="31">
        <f>IF($I1111="n/a",0,IF(CB$4&lt;=$C1141,0,IF(SUM($C1141,$I1111)&gt;CB$4,$Y1122/$I1111,$Y1122-SUM($I1141:CA1141))))</f>
        <v>0</v>
      </c>
      <c r="CC1141" s="31">
        <f>IF($I1111="n/a",0,IF(CC$4&lt;=$C1141,0,IF(SUM($C1141,$I1111)&gt;CC$4,$Y1122/$I1111,$Y1122-SUM($I1141:CB1141))))</f>
        <v>0</v>
      </c>
      <c r="CD1141" s="31">
        <f>IF($I1111="n/a",0,IF(CD$4&lt;=$C1141,0,IF(SUM($C1141,$I1111)&gt;CD$4,$Y1122/$I1111,$Y1122-SUM($I1141:CC1141))))</f>
        <v>0</v>
      </c>
      <c r="CE1141" s="31">
        <f>IF($I1111="n/a",0,IF(CE$4&lt;=$C1141,0,IF(SUM($C1141,$I1111)&gt;CE$4,$Y1122/$I1111,$Y1122-SUM($I1141:CD1141))))</f>
        <v>0</v>
      </c>
      <c r="CF1141" s="31">
        <f>IF($I1111="n/a",0,IF(CF$4&lt;=$C1141,0,IF(SUM($C1141,$I1111)&gt;CF$4,$Y1122/$I1111,$Y1122-SUM($I1141:CE1141))))</f>
        <v>0</v>
      </c>
    </row>
    <row r="1142" spans="3:84" ht="12.75" customHeight="1">
      <c r="C1142" s="202">
        <v>2032</v>
      </c>
      <c r="D1142" s="21" t="s">
        <v>62</v>
      </c>
      <c r="E1142" s="21" t="s">
        <v>197</v>
      </c>
      <c r="I1142" s="31"/>
      <c r="J1142" s="31">
        <f>IF($I1111="n/a",0,IF(J$4&lt;=$C1142,0,IF(SUM($C1142,$I1111)&gt;J$4,$Z1122/$I1111,$Z1122-SUM($I1142:I1142))))</f>
        <v>0</v>
      </c>
      <c r="K1142" s="31">
        <f>IF($I1111="n/a",0,IF(K$4&lt;=$C1142,0,IF(SUM($C1142,$I1111)&gt;K$4,$Z1122/$I1111,$Z1122-SUM($I1142:J1142))))</f>
        <v>0</v>
      </c>
      <c r="L1142" s="31">
        <f>IF($I1111="n/a",0,IF(L$4&lt;=$C1142,0,IF(SUM($C1142,$I1111)&gt;L$4,$Z1122/$I1111,$Z1122-SUM($I1142:K1142))))</f>
        <v>0</v>
      </c>
      <c r="M1142" s="31">
        <f>IF($I1111="n/a",0,IF(M$4&lt;=$C1142,0,IF(SUM($C1142,$I1111)&gt;M$4,$Z1122/$I1111,$Z1122-SUM($I1142:L1142))))</f>
        <v>0</v>
      </c>
      <c r="N1142" s="31">
        <f>IF($I1111="n/a",0,IF(N$4&lt;=$C1142,0,IF(SUM($C1142,$I1111)&gt;N$4,$Z1122/$I1111,$Z1122-SUM($I1142:M1142))))</f>
        <v>0</v>
      </c>
      <c r="O1142" s="31">
        <f>IF($I1111="n/a",0,IF(O$4&lt;=$C1142,0,IF(SUM($C1142,$I1111)&gt;O$4,$Z1122/$I1111,$Z1122-SUM($I1142:N1142))))</f>
        <v>0</v>
      </c>
      <c r="P1142" s="31">
        <f>IF($I1111="n/a",0,IF(P$4&lt;=$C1142,0,IF(SUM($C1142,$I1111)&gt;P$4,$Z1122/$I1111,$Z1122-SUM($I1142:O1142))))</f>
        <v>0</v>
      </c>
      <c r="Q1142" s="31">
        <f>IF($I1111="n/a",0,IF(Q$4&lt;=$C1142,0,IF(SUM($C1142,$I1111)&gt;Q$4,$Z1122/$I1111,$Z1122-SUM($I1142:P1142))))</f>
        <v>0</v>
      </c>
      <c r="R1142" s="31">
        <f>IF($I1111="n/a",0,IF(R$4&lt;=$C1142,0,IF(SUM($C1142,$I1111)&gt;R$4,$Z1122/$I1111,$Z1122-SUM($I1142:Q1142))))</f>
        <v>0</v>
      </c>
      <c r="S1142" s="31">
        <f>IF($I1111="n/a",0,IF(S$4&lt;=$C1142,0,IF(SUM($C1142,$I1111)&gt;S$4,$Z1122/$I1111,$Z1122-SUM($I1142:R1142))))</f>
        <v>0</v>
      </c>
      <c r="T1142" s="31">
        <f>IF($I1111="n/a",0,IF(T$4&lt;=$C1142,0,IF(SUM($C1142,$I1111)&gt;T$4,$Z1122/$I1111,$Z1122-SUM($I1142:S1142))))</f>
        <v>0</v>
      </c>
      <c r="U1142" s="31">
        <f>IF($I1111="n/a",0,IF(U$4&lt;=$C1142,0,IF(SUM($C1142,$I1111)&gt;U$4,$Z1122/$I1111,$Z1122-SUM($I1142:T1142))))</f>
        <v>0</v>
      </c>
      <c r="V1142" s="31">
        <f>IF($I1111="n/a",0,IF(V$4&lt;=$C1142,0,IF(SUM($C1142,$I1111)&gt;V$4,$Z1122/$I1111,$Z1122-SUM($I1142:U1142))))</f>
        <v>0</v>
      </c>
      <c r="W1142" s="31">
        <f>IF($I1111="n/a",0,IF(W$4&lt;=$C1142,0,IF(SUM($C1142,$I1111)&gt;W$4,$Z1122/$I1111,$Z1122-SUM($I1142:V1142))))</f>
        <v>0</v>
      </c>
      <c r="X1142" s="31">
        <f>IF($I1111="n/a",0,IF(X$4&lt;=$C1142,0,IF(SUM($C1142,$I1111)&gt;X$4,$Z1122/$I1111,$Z1122-SUM($I1142:W1142))))</f>
        <v>0</v>
      </c>
      <c r="Y1142" s="31">
        <f>IF($I1111="n/a",0,IF(Y$4&lt;=$C1142,0,IF(SUM($C1142,$I1111)&gt;Y$4,$Z1122/$I1111,$Z1122-SUM($I1142:X1142))))</f>
        <v>0</v>
      </c>
      <c r="Z1142" s="31">
        <f>IF($I1111="n/a",0,IF(Z$4&lt;=$C1142,0,IF(SUM($C1142,$I1111)&gt;Z$4,$Z1122/$I1111,$Z1122-SUM($I1142:Y1142))))</f>
        <v>0</v>
      </c>
      <c r="AA1142" s="31">
        <f>IF($I1111="n/a",0,IF(AA$4&lt;=$C1142,0,IF(SUM($C1142,$I1111)&gt;AA$4,$Z1122/$I1111,$Z1122-SUM($I1142:Z1142))))</f>
        <v>0</v>
      </c>
      <c r="AB1142" s="31">
        <f>IF($I1111="n/a",0,IF(AB$4&lt;=$C1142,0,IF(SUM($C1142,$I1111)&gt;AB$4,$Z1122/$I1111,$Z1122-SUM($I1142:AA1142))))</f>
        <v>0</v>
      </c>
      <c r="AC1142" s="31">
        <f>IF($I1111="n/a",0,IF(AC$4&lt;=$C1142,0,IF(SUM($C1142,$I1111)&gt;AC$4,$Z1122/$I1111,$Z1122-SUM($I1142:AB1142))))</f>
        <v>0</v>
      </c>
      <c r="AD1142" s="31">
        <f>IF($I1111="n/a",0,IF(AD$4&lt;=$C1142,0,IF(SUM($C1142,$I1111)&gt;AD$4,$Z1122/$I1111,$Z1122-SUM($I1142:AC1142))))</f>
        <v>0</v>
      </c>
      <c r="AE1142" s="31">
        <f>IF($I1111="n/a",0,IF(AE$4&lt;=$C1142,0,IF(SUM($C1142,$I1111)&gt;AE$4,$Z1122/$I1111,$Z1122-SUM($I1142:AD1142))))</f>
        <v>0</v>
      </c>
      <c r="AF1142" s="31">
        <f>IF($I1111="n/a",0,IF(AF$4&lt;=$C1142,0,IF(SUM($C1142,$I1111)&gt;AF$4,$Z1122/$I1111,$Z1122-SUM($I1142:AE1142))))</f>
        <v>0</v>
      </c>
      <c r="AG1142" s="31">
        <f>IF($I1111="n/a",0,IF(AG$4&lt;=$C1142,0,IF(SUM($C1142,$I1111)&gt;AG$4,$Z1122/$I1111,$Z1122-SUM($I1142:AF1142))))</f>
        <v>0</v>
      </c>
      <c r="AH1142" s="31">
        <f>IF($I1111="n/a",0,IF(AH$4&lt;=$C1142,0,IF(SUM($C1142,$I1111)&gt;AH$4,$Z1122/$I1111,$Z1122-SUM($I1142:AG1142))))</f>
        <v>0</v>
      </c>
      <c r="AI1142" s="31">
        <f>IF($I1111="n/a",0,IF(AI$4&lt;=$C1142,0,IF(SUM($C1142,$I1111)&gt;AI$4,$Z1122/$I1111,$Z1122-SUM($I1142:AH1142))))</f>
        <v>0</v>
      </c>
      <c r="AJ1142" s="31">
        <f>IF($I1111="n/a",0,IF(AJ$4&lt;=$C1142,0,IF(SUM($C1142,$I1111)&gt;AJ$4,$Z1122/$I1111,$Z1122-SUM($I1142:AI1142))))</f>
        <v>0</v>
      </c>
      <c r="AK1142" s="31">
        <f>IF($I1111="n/a",0,IF(AK$4&lt;=$C1142,0,IF(SUM($C1142,$I1111)&gt;AK$4,$Z1122/$I1111,$Z1122-SUM($I1142:AJ1142))))</f>
        <v>0</v>
      </c>
      <c r="AL1142" s="31">
        <f>IF($I1111="n/a",0,IF(AL$4&lt;=$C1142,0,IF(SUM($C1142,$I1111)&gt;AL$4,$Z1122/$I1111,$Z1122-SUM($I1142:AK1142))))</f>
        <v>0</v>
      </c>
      <c r="AM1142" s="31">
        <f>IF($I1111="n/a",0,IF(AM$4&lt;=$C1142,0,IF(SUM($C1142,$I1111)&gt;AM$4,$Z1122/$I1111,$Z1122-SUM($I1142:AL1142))))</f>
        <v>0</v>
      </c>
      <c r="AN1142" s="31">
        <f>IF($I1111="n/a",0,IF(AN$4&lt;=$C1142,0,IF(SUM($C1142,$I1111)&gt;AN$4,$Z1122/$I1111,$Z1122-SUM($I1142:AM1142))))</f>
        <v>0</v>
      </c>
      <c r="AO1142" s="31">
        <f>IF($I1111="n/a",0,IF(AO$4&lt;=$C1142,0,IF(SUM($C1142,$I1111)&gt;AO$4,$Z1122/$I1111,$Z1122-SUM($I1142:AN1142))))</f>
        <v>0</v>
      </c>
      <c r="AP1142" s="31">
        <f>IF($I1111="n/a",0,IF(AP$4&lt;=$C1142,0,IF(SUM($C1142,$I1111)&gt;AP$4,$Z1122/$I1111,$Z1122-SUM($I1142:AO1142))))</f>
        <v>0</v>
      </c>
      <c r="AQ1142" s="31">
        <f>IF($I1111="n/a",0,IF(AQ$4&lt;=$C1142,0,IF(SUM($C1142,$I1111)&gt;AQ$4,$Z1122/$I1111,$Z1122-SUM($I1142:AP1142))))</f>
        <v>0</v>
      </c>
      <c r="AR1142" s="31">
        <f>IF($I1111="n/a",0,IF(AR$4&lt;=$C1142,0,IF(SUM($C1142,$I1111)&gt;AR$4,$Z1122/$I1111,$Z1122-SUM($I1142:AQ1142))))</f>
        <v>0</v>
      </c>
      <c r="AS1142" s="31">
        <f>IF($I1111="n/a",0,IF(AS$4&lt;=$C1142,0,IF(SUM($C1142,$I1111)&gt;AS$4,$Z1122/$I1111,$Z1122-SUM($I1142:AR1142))))</f>
        <v>0</v>
      </c>
      <c r="AT1142" s="31">
        <f>IF($I1111="n/a",0,IF(AT$4&lt;=$C1142,0,IF(SUM($C1142,$I1111)&gt;AT$4,$Z1122/$I1111,$Z1122-SUM($I1142:AS1142))))</f>
        <v>0</v>
      </c>
      <c r="AU1142" s="31">
        <f>IF($I1111="n/a",0,IF(AU$4&lt;=$C1142,0,IF(SUM($C1142,$I1111)&gt;AU$4,$Z1122/$I1111,$Z1122-SUM($I1142:AT1142))))</f>
        <v>0</v>
      </c>
      <c r="AV1142" s="31">
        <f>IF($I1111="n/a",0,IF(AV$4&lt;=$C1142,0,IF(SUM($C1142,$I1111)&gt;AV$4,$Z1122/$I1111,$Z1122-SUM($I1142:AU1142))))</f>
        <v>0</v>
      </c>
      <c r="AW1142" s="31">
        <f>IF($I1111="n/a",0,IF(AW$4&lt;=$C1142,0,IF(SUM($C1142,$I1111)&gt;AW$4,$Z1122/$I1111,$Z1122-SUM($I1142:AV1142))))</f>
        <v>0</v>
      </c>
      <c r="AX1142" s="31">
        <f>IF($I1111="n/a",0,IF(AX$4&lt;=$C1142,0,IF(SUM($C1142,$I1111)&gt;AX$4,$Z1122/$I1111,$Z1122-SUM($I1142:AW1142))))</f>
        <v>0</v>
      </c>
      <c r="AY1142" s="31">
        <f>IF($I1111="n/a",0,IF(AY$4&lt;=$C1142,0,IF(SUM($C1142,$I1111)&gt;AY$4,$Z1122/$I1111,$Z1122-SUM($I1142:AX1142))))</f>
        <v>0</v>
      </c>
      <c r="AZ1142" s="31">
        <f>IF($I1111="n/a",0,IF(AZ$4&lt;=$C1142,0,IF(SUM($C1142,$I1111)&gt;AZ$4,$Z1122/$I1111,$Z1122-SUM($I1142:AY1142))))</f>
        <v>0</v>
      </c>
      <c r="BA1142" s="31">
        <f>IF($I1111="n/a",0,IF(BA$4&lt;=$C1142,0,IF(SUM($C1142,$I1111)&gt;BA$4,$Z1122/$I1111,$Z1122-SUM($I1142:AZ1142))))</f>
        <v>0</v>
      </c>
      <c r="BB1142" s="31">
        <f>IF($I1111="n/a",0,IF(BB$4&lt;=$C1142,0,IF(SUM($C1142,$I1111)&gt;BB$4,$Z1122/$I1111,$Z1122-SUM($I1142:BA1142))))</f>
        <v>0</v>
      </c>
      <c r="BC1142" s="31">
        <f>IF($I1111="n/a",0,IF(BC$4&lt;=$C1142,0,IF(SUM($C1142,$I1111)&gt;BC$4,$Z1122/$I1111,$Z1122-SUM($I1142:BB1142))))</f>
        <v>0</v>
      </c>
      <c r="BD1142" s="31">
        <f>IF($I1111="n/a",0,IF(BD$4&lt;=$C1142,0,IF(SUM($C1142,$I1111)&gt;BD$4,$Z1122/$I1111,$Z1122-SUM($I1142:BC1142))))</f>
        <v>0</v>
      </c>
      <c r="BE1142" s="31">
        <f>IF($I1111="n/a",0,IF(BE$4&lt;=$C1142,0,IF(SUM($C1142,$I1111)&gt;BE$4,$Z1122/$I1111,$Z1122-SUM($I1142:BD1142))))</f>
        <v>0</v>
      </c>
      <c r="BF1142" s="31">
        <f>IF($I1111="n/a",0,IF(BF$4&lt;=$C1142,0,IF(SUM($C1142,$I1111)&gt;BF$4,$Z1122/$I1111,$Z1122-SUM($I1142:BE1142))))</f>
        <v>0</v>
      </c>
      <c r="BG1142" s="31">
        <f>IF($I1111="n/a",0,IF(BG$4&lt;=$C1142,0,IF(SUM($C1142,$I1111)&gt;BG$4,$Z1122/$I1111,$Z1122-SUM($I1142:BF1142))))</f>
        <v>0</v>
      </c>
      <c r="BH1142" s="31">
        <f>IF($I1111="n/a",0,IF(BH$4&lt;=$C1142,0,IF(SUM($C1142,$I1111)&gt;BH$4,$Z1122/$I1111,$Z1122-SUM($I1142:BG1142))))</f>
        <v>0</v>
      </c>
      <c r="BI1142" s="31">
        <f>IF($I1111="n/a",0,IF(BI$4&lt;=$C1142,0,IF(SUM($C1142,$I1111)&gt;BI$4,$Z1122/$I1111,$Z1122-SUM($I1142:BH1142))))</f>
        <v>0</v>
      </c>
      <c r="BJ1142" s="31">
        <f>IF($I1111="n/a",0,IF(BJ$4&lt;=$C1142,0,IF(SUM($C1142,$I1111)&gt;BJ$4,$Z1122/$I1111,$Z1122-SUM($I1142:BI1142))))</f>
        <v>0</v>
      </c>
      <c r="BK1142" s="31">
        <f>IF($I1111="n/a",0,IF(BK$4&lt;=$C1142,0,IF(SUM($C1142,$I1111)&gt;BK$4,$Z1122/$I1111,$Z1122-SUM($I1142:BJ1142))))</f>
        <v>0</v>
      </c>
      <c r="BL1142" s="31">
        <f>IF($I1111="n/a",0,IF(BL$4&lt;=$C1142,0,IF(SUM($C1142,$I1111)&gt;BL$4,$Z1122/$I1111,$Z1122-SUM($I1142:BK1142))))</f>
        <v>0</v>
      </c>
      <c r="BM1142" s="31">
        <f>IF($I1111="n/a",0,IF(BM$4&lt;=$C1142,0,IF(SUM($C1142,$I1111)&gt;BM$4,$Z1122/$I1111,$Z1122-SUM($I1142:BL1142))))</f>
        <v>0</v>
      </c>
      <c r="BN1142" s="31">
        <f>IF($I1111="n/a",0,IF(BN$4&lt;=$C1142,0,IF(SUM($C1142,$I1111)&gt;BN$4,$Z1122/$I1111,$Z1122-SUM($I1142:BM1142))))</f>
        <v>0</v>
      </c>
      <c r="BO1142" s="31">
        <f>IF($I1111="n/a",0,IF(BO$4&lt;=$C1142,0,IF(SUM($C1142,$I1111)&gt;BO$4,$Z1122/$I1111,$Z1122-SUM($I1142:BN1142))))</f>
        <v>0</v>
      </c>
      <c r="BP1142" s="31">
        <f>IF($I1111="n/a",0,IF(BP$4&lt;=$C1142,0,IF(SUM($C1142,$I1111)&gt;BP$4,$Z1122/$I1111,$Z1122-SUM($I1142:BO1142))))</f>
        <v>0</v>
      </c>
      <c r="BQ1142" s="31">
        <f>IF($I1111="n/a",0,IF(BQ$4&lt;=$C1142,0,IF(SUM($C1142,$I1111)&gt;BQ$4,$Z1122/$I1111,$Z1122-SUM($I1142:BP1142))))</f>
        <v>0</v>
      </c>
      <c r="BR1142" s="31">
        <f>IF($I1111="n/a",0,IF(BR$4&lt;=$C1142,0,IF(SUM($C1142,$I1111)&gt;BR$4,$Z1122/$I1111,$Z1122-SUM($I1142:BQ1142))))</f>
        <v>0</v>
      </c>
      <c r="BS1142" s="31">
        <f>IF($I1111="n/a",0,IF(BS$4&lt;=$C1142,0,IF(SUM($C1142,$I1111)&gt;BS$4,$Z1122/$I1111,$Z1122-SUM($I1142:BR1142))))</f>
        <v>0</v>
      </c>
      <c r="BT1142" s="31">
        <f>IF($I1111="n/a",0,IF(BT$4&lt;=$C1142,0,IF(SUM($C1142,$I1111)&gt;BT$4,$Z1122/$I1111,$Z1122-SUM($I1142:BS1142))))</f>
        <v>0</v>
      </c>
      <c r="BU1142" s="31">
        <f>IF($I1111="n/a",0,IF(BU$4&lt;=$C1142,0,IF(SUM($C1142,$I1111)&gt;BU$4,$Z1122/$I1111,$Z1122-SUM($I1142:BT1142))))</f>
        <v>0</v>
      </c>
      <c r="BV1142" s="31">
        <f>IF($I1111="n/a",0,IF(BV$4&lt;=$C1142,0,IF(SUM($C1142,$I1111)&gt;BV$4,$Z1122/$I1111,$Z1122-SUM($I1142:BU1142))))</f>
        <v>0</v>
      </c>
      <c r="BW1142" s="31">
        <f>IF($I1111="n/a",0,IF(BW$4&lt;=$C1142,0,IF(SUM($C1142,$I1111)&gt;BW$4,$Z1122/$I1111,$Z1122-SUM($I1142:BV1142))))</f>
        <v>0</v>
      </c>
      <c r="BX1142" s="31">
        <f>IF($I1111="n/a",0,IF(BX$4&lt;=$C1142,0,IF(SUM($C1142,$I1111)&gt;BX$4,$Z1122/$I1111,$Z1122-SUM($I1142:BW1142))))</f>
        <v>0</v>
      </c>
      <c r="BY1142" s="31">
        <f>IF($I1111="n/a",0,IF(BY$4&lt;=$C1142,0,IF(SUM($C1142,$I1111)&gt;BY$4,$Z1122/$I1111,$Z1122-SUM($I1142:BX1142))))</f>
        <v>0</v>
      </c>
      <c r="BZ1142" s="31">
        <f>IF($I1111="n/a",0,IF(BZ$4&lt;=$C1142,0,IF(SUM($C1142,$I1111)&gt;BZ$4,$Z1122/$I1111,$Z1122-SUM($I1142:BY1142))))</f>
        <v>0</v>
      </c>
      <c r="CA1142" s="31">
        <f>IF($I1111="n/a",0,IF(CA$4&lt;=$C1142,0,IF(SUM($C1142,$I1111)&gt;CA$4,$Z1122/$I1111,$Z1122-SUM($I1142:BZ1142))))</f>
        <v>0</v>
      </c>
      <c r="CB1142" s="31">
        <f>IF($I1111="n/a",0,IF(CB$4&lt;=$C1142,0,IF(SUM($C1142,$I1111)&gt;CB$4,$Z1122/$I1111,$Z1122-SUM($I1142:CA1142))))</f>
        <v>0</v>
      </c>
      <c r="CC1142" s="31">
        <f>IF($I1111="n/a",0,IF(CC$4&lt;=$C1142,0,IF(SUM($C1142,$I1111)&gt;CC$4,$Z1122/$I1111,$Z1122-SUM($I1142:CB1142))))</f>
        <v>0</v>
      </c>
      <c r="CD1142" s="31">
        <f>IF($I1111="n/a",0,IF(CD$4&lt;=$C1142,0,IF(SUM($C1142,$I1111)&gt;CD$4,$Z1122/$I1111,$Z1122-SUM($I1142:CC1142))))</f>
        <v>0</v>
      </c>
      <c r="CE1142" s="31">
        <f>IF($I1111="n/a",0,IF(CE$4&lt;=$C1142,0,IF(SUM($C1142,$I1111)&gt;CE$4,$Z1122/$I1111,$Z1122-SUM($I1142:CD1142))))</f>
        <v>0</v>
      </c>
      <c r="CF1142" s="31">
        <f>IF($I1111="n/a",0,IF(CF$4&lt;=$C1142,0,IF(SUM($C1142,$I1111)&gt;CF$4,$Z1122/$I1111,$Z1122-SUM($I1142:CE1142))))</f>
        <v>0</v>
      </c>
    </row>
    <row r="1143" spans="3:84" ht="12.75" customHeight="1">
      <c r="C1143" s="202">
        <v>2033</v>
      </c>
      <c r="D1143" s="21" t="s">
        <v>63</v>
      </c>
      <c r="E1143" s="21" t="s">
        <v>197</v>
      </c>
      <c r="I1143" s="31"/>
      <c r="J1143" s="31">
        <f>IF($I1111="n/a",0,IF(J$4&lt;=$C1143,0,IF(SUM($C1143,$I1111)&gt;J$4,$AA1122/$I1111,$AA1122-SUM($I1143:I1143))))</f>
        <v>0</v>
      </c>
      <c r="K1143" s="31">
        <f>IF($I1111="n/a",0,IF(K$4&lt;=$C1143,0,IF(SUM($C1143,$I1111)&gt;K$4,$AA1122/$I1111,$AA1122-SUM($I1143:J1143))))</f>
        <v>0</v>
      </c>
      <c r="L1143" s="31">
        <f>IF($I1111="n/a",0,IF(L$4&lt;=$C1143,0,IF(SUM($C1143,$I1111)&gt;L$4,$AA1122/$I1111,$AA1122-SUM($I1143:K1143))))</f>
        <v>0</v>
      </c>
      <c r="M1143" s="31">
        <f>IF($I1111="n/a",0,IF(M$4&lt;=$C1143,0,IF(SUM($C1143,$I1111)&gt;M$4,$AA1122/$I1111,$AA1122-SUM($I1143:L1143))))</f>
        <v>0</v>
      </c>
      <c r="N1143" s="31">
        <f>IF($I1111="n/a",0,IF(N$4&lt;=$C1143,0,IF(SUM($C1143,$I1111)&gt;N$4,$AA1122/$I1111,$AA1122-SUM($I1143:M1143))))</f>
        <v>0</v>
      </c>
      <c r="O1143" s="31">
        <f>IF($I1111="n/a",0,IF(O$4&lt;=$C1143,0,IF(SUM($C1143,$I1111)&gt;O$4,$AA1122/$I1111,$AA1122-SUM($I1143:N1143))))</f>
        <v>0</v>
      </c>
      <c r="P1143" s="31">
        <f>IF($I1111="n/a",0,IF(P$4&lt;=$C1143,0,IF(SUM($C1143,$I1111)&gt;P$4,$AA1122/$I1111,$AA1122-SUM($I1143:O1143))))</f>
        <v>0</v>
      </c>
      <c r="Q1143" s="31">
        <f>IF($I1111="n/a",0,IF(Q$4&lt;=$C1143,0,IF(SUM($C1143,$I1111)&gt;Q$4,$AA1122/$I1111,$AA1122-SUM($I1143:P1143))))</f>
        <v>0</v>
      </c>
      <c r="R1143" s="31">
        <f>IF($I1111="n/a",0,IF(R$4&lt;=$C1143,0,IF(SUM($C1143,$I1111)&gt;R$4,$AA1122/$I1111,$AA1122-SUM($I1143:Q1143))))</f>
        <v>0</v>
      </c>
      <c r="S1143" s="31">
        <f>IF($I1111="n/a",0,IF(S$4&lt;=$C1143,0,IF(SUM($C1143,$I1111)&gt;S$4,$AA1122/$I1111,$AA1122-SUM($I1143:R1143))))</f>
        <v>0</v>
      </c>
      <c r="T1143" s="31">
        <f>IF($I1111="n/a",0,IF(T$4&lt;=$C1143,0,IF(SUM($C1143,$I1111)&gt;T$4,$AA1122/$I1111,$AA1122-SUM($I1143:S1143))))</f>
        <v>0</v>
      </c>
      <c r="U1143" s="31">
        <f>IF($I1111="n/a",0,IF(U$4&lt;=$C1143,0,IF(SUM($C1143,$I1111)&gt;U$4,$AA1122/$I1111,$AA1122-SUM($I1143:T1143))))</f>
        <v>0</v>
      </c>
      <c r="V1143" s="31">
        <f>IF($I1111="n/a",0,IF(V$4&lt;=$C1143,0,IF(SUM($C1143,$I1111)&gt;V$4,$AA1122/$I1111,$AA1122-SUM($I1143:U1143))))</f>
        <v>0</v>
      </c>
      <c r="W1143" s="31">
        <f>IF($I1111="n/a",0,IF(W$4&lt;=$C1143,0,IF(SUM($C1143,$I1111)&gt;W$4,$AA1122/$I1111,$AA1122-SUM($I1143:V1143))))</f>
        <v>0</v>
      </c>
      <c r="X1143" s="31">
        <f>IF($I1111="n/a",0,IF(X$4&lt;=$C1143,0,IF(SUM($C1143,$I1111)&gt;X$4,$AA1122/$I1111,$AA1122-SUM($I1143:W1143))))</f>
        <v>0</v>
      </c>
      <c r="Y1143" s="31">
        <f>IF($I1111="n/a",0,IF(Y$4&lt;=$C1143,0,IF(SUM($C1143,$I1111)&gt;Y$4,$AA1122/$I1111,$AA1122-SUM($I1143:X1143))))</f>
        <v>0</v>
      </c>
      <c r="Z1143" s="31">
        <f>IF($I1111="n/a",0,IF(Z$4&lt;=$C1143,0,IF(SUM($C1143,$I1111)&gt;Z$4,$AA1122/$I1111,$AA1122-SUM($I1143:Y1143))))</f>
        <v>0</v>
      </c>
      <c r="AA1143" s="31">
        <f>IF($I1111="n/a",0,IF(AA$4&lt;=$C1143,0,IF(SUM($C1143,$I1111)&gt;AA$4,$AA1122/$I1111,$AA1122-SUM($I1143:Z1143))))</f>
        <v>0</v>
      </c>
      <c r="AB1143" s="31">
        <f>IF($I1111="n/a",0,IF(AB$4&lt;=$C1143,0,IF(SUM($C1143,$I1111)&gt;AB$4,$AA1122/$I1111,$AA1122-SUM($I1143:AA1143))))</f>
        <v>0</v>
      </c>
      <c r="AC1143" s="31">
        <f>IF($I1111="n/a",0,IF(AC$4&lt;=$C1143,0,IF(SUM($C1143,$I1111)&gt;AC$4,$AA1122/$I1111,$AA1122-SUM($I1143:AB1143))))</f>
        <v>0</v>
      </c>
      <c r="AD1143" s="31">
        <f>IF($I1111="n/a",0,IF(AD$4&lt;=$C1143,0,IF(SUM($C1143,$I1111)&gt;AD$4,$AA1122/$I1111,$AA1122-SUM($I1143:AC1143))))</f>
        <v>0</v>
      </c>
      <c r="AE1143" s="31">
        <f>IF($I1111="n/a",0,IF(AE$4&lt;=$C1143,0,IF(SUM($C1143,$I1111)&gt;AE$4,$AA1122/$I1111,$AA1122-SUM($I1143:AD1143))))</f>
        <v>0</v>
      </c>
      <c r="AF1143" s="31">
        <f>IF($I1111="n/a",0,IF(AF$4&lt;=$C1143,0,IF(SUM($C1143,$I1111)&gt;AF$4,$AA1122/$I1111,$AA1122-SUM($I1143:AE1143))))</f>
        <v>0</v>
      </c>
      <c r="AG1143" s="31">
        <f>IF($I1111="n/a",0,IF(AG$4&lt;=$C1143,0,IF(SUM($C1143,$I1111)&gt;AG$4,$AA1122/$I1111,$AA1122-SUM($I1143:AF1143))))</f>
        <v>0</v>
      </c>
      <c r="AH1143" s="31">
        <f>IF($I1111="n/a",0,IF(AH$4&lt;=$C1143,0,IF(SUM($C1143,$I1111)&gt;AH$4,$AA1122/$I1111,$AA1122-SUM($I1143:AG1143))))</f>
        <v>0</v>
      </c>
      <c r="AI1143" s="31">
        <f>IF($I1111="n/a",0,IF(AI$4&lt;=$C1143,0,IF(SUM($C1143,$I1111)&gt;AI$4,$AA1122/$I1111,$AA1122-SUM($I1143:AH1143))))</f>
        <v>0</v>
      </c>
      <c r="AJ1143" s="31">
        <f>IF($I1111="n/a",0,IF(AJ$4&lt;=$C1143,0,IF(SUM($C1143,$I1111)&gt;AJ$4,$AA1122/$I1111,$AA1122-SUM($I1143:AI1143))))</f>
        <v>0</v>
      </c>
      <c r="AK1143" s="31">
        <f>IF($I1111="n/a",0,IF(AK$4&lt;=$C1143,0,IF(SUM($C1143,$I1111)&gt;AK$4,$AA1122/$I1111,$AA1122-SUM($I1143:AJ1143))))</f>
        <v>0</v>
      </c>
      <c r="AL1143" s="31">
        <f>IF($I1111="n/a",0,IF(AL$4&lt;=$C1143,0,IF(SUM($C1143,$I1111)&gt;AL$4,$AA1122/$I1111,$AA1122-SUM($I1143:AK1143))))</f>
        <v>0</v>
      </c>
      <c r="AM1143" s="31">
        <f>IF($I1111="n/a",0,IF(AM$4&lt;=$C1143,0,IF(SUM($C1143,$I1111)&gt;AM$4,$AA1122/$I1111,$AA1122-SUM($I1143:AL1143))))</f>
        <v>0</v>
      </c>
      <c r="AN1143" s="31">
        <f>IF($I1111="n/a",0,IF(AN$4&lt;=$C1143,0,IF(SUM($C1143,$I1111)&gt;AN$4,$AA1122/$I1111,$AA1122-SUM($I1143:AM1143))))</f>
        <v>0</v>
      </c>
      <c r="AO1143" s="31">
        <f>IF($I1111="n/a",0,IF(AO$4&lt;=$C1143,0,IF(SUM($C1143,$I1111)&gt;AO$4,$AA1122/$I1111,$AA1122-SUM($I1143:AN1143))))</f>
        <v>0</v>
      </c>
      <c r="AP1143" s="31">
        <f>IF($I1111="n/a",0,IF(AP$4&lt;=$C1143,0,IF(SUM($C1143,$I1111)&gt;AP$4,$AA1122/$I1111,$AA1122-SUM($I1143:AO1143))))</f>
        <v>0</v>
      </c>
      <c r="AQ1143" s="31">
        <f>IF($I1111="n/a",0,IF(AQ$4&lt;=$C1143,0,IF(SUM($C1143,$I1111)&gt;AQ$4,$AA1122/$I1111,$AA1122-SUM($I1143:AP1143))))</f>
        <v>0</v>
      </c>
      <c r="AR1143" s="31">
        <f>IF($I1111="n/a",0,IF(AR$4&lt;=$C1143,0,IF(SUM($C1143,$I1111)&gt;AR$4,$AA1122/$I1111,$AA1122-SUM($I1143:AQ1143))))</f>
        <v>0</v>
      </c>
      <c r="AS1143" s="31">
        <f>IF($I1111="n/a",0,IF(AS$4&lt;=$C1143,0,IF(SUM($C1143,$I1111)&gt;AS$4,$AA1122/$I1111,$AA1122-SUM($I1143:AR1143))))</f>
        <v>0</v>
      </c>
      <c r="AT1143" s="31">
        <f>IF($I1111="n/a",0,IF(AT$4&lt;=$C1143,0,IF(SUM($C1143,$I1111)&gt;AT$4,$AA1122/$I1111,$AA1122-SUM($I1143:AS1143))))</f>
        <v>0</v>
      </c>
      <c r="AU1143" s="31">
        <f>IF($I1111="n/a",0,IF(AU$4&lt;=$C1143,0,IF(SUM($C1143,$I1111)&gt;AU$4,$AA1122/$I1111,$AA1122-SUM($I1143:AT1143))))</f>
        <v>0</v>
      </c>
      <c r="AV1143" s="31">
        <f>IF($I1111="n/a",0,IF(AV$4&lt;=$C1143,0,IF(SUM($C1143,$I1111)&gt;AV$4,$AA1122/$I1111,$AA1122-SUM($I1143:AU1143))))</f>
        <v>0</v>
      </c>
      <c r="AW1143" s="31">
        <f>IF($I1111="n/a",0,IF(AW$4&lt;=$C1143,0,IF(SUM($C1143,$I1111)&gt;AW$4,$AA1122/$I1111,$AA1122-SUM($I1143:AV1143))))</f>
        <v>0</v>
      </c>
      <c r="AX1143" s="31">
        <f>IF($I1111="n/a",0,IF(AX$4&lt;=$C1143,0,IF(SUM($C1143,$I1111)&gt;AX$4,$AA1122/$I1111,$AA1122-SUM($I1143:AW1143))))</f>
        <v>0</v>
      </c>
      <c r="AY1143" s="31">
        <f>IF($I1111="n/a",0,IF(AY$4&lt;=$C1143,0,IF(SUM($C1143,$I1111)&gt;AY$4,$AA1122/$I1111,$AA1122-SUM($I1143:AX1143))))</f>
        <v>0</v>
      </c>
      <c r="AZ1143" s="31">
        <f>IF($I1111="n/a",0,IF(AZ$4&lt;=$C1143,0,IF(SUM($C1143,$I1111)&gt;AZ$4,$AA1122/$I1111,$AA1122-SUM($I1143:AY1143))))</f>
        <v>0</v>
      </c>
      <c r="BA1143" s="31">
        <f>IF($I1111="n/a",0,IF(BA$4&lt;=$C1143,0,IF(SUM($C1143,$I1111)&gt;BA$4,$AA1122/$I1111,$AA1122-SUM($I1143:AZ1143))))</f>
        <v>0</v>
      </c>
      <c r="BB1143" s="31">
        <f>IF($I1111="n/a",0,IF(BB$4&lt;=$C1143,0,IF(SUM($C1143,$I1111)&gt;BB$4,$AA1122/$I1111,$AA1122-SUM($I1143:BA1143))))</f>
        <v>0</v>
      </c>
      <c r="BC1143" s="31">
        <f>IF($I1111="n/a",0,IF(BC$4&lt;=$C1143,0,IF(SUM($C1143,$I1111)&gt;BC$4,$AA1122/$I1111,$AA1122-SUM($I1143:BB1143))))</f>
        <v>0</v>
      </c>
      <c r="BD1143" s="31">
        <f>IF($I1111="n/a",0,IF(BD$4&lt;=$C1143,0,IF(SUM($C1143,$I1111)&gt;BD$4,$AA1122/$I1111,$AA1122-SUM($I1143:BC1143))))</f>
        <v>0</v>
      </c>
      <c r="BE1143" s="31">
        <f>IF($I1111="n/a",0,IF(BE$4&lt;=$C1143,0,IF(SUM($C1143,$I1111)&gt;BE$4,$AA1122/$I1111,$AA1122-SUM($I1143:BD1143))))</f>
        <v>0</v>
      </c>
      <c r="BF1143" s="31">
        <f>IF($I1111="n/a",0,IF(BF$4&lt;=$C1143,0,IF(SUM($C1143,$I1111)&gt;BF$4,$AA1122/$I1111,$AA1122-SUM($I1143:BE1143))))</f>
        <v>0</v>
      </c>
      <c r="BG1143" s="31">
        <f>IF($I1111="n/a",0,IF(BG$4&lt;=$C1143,0,IF(SUM($C1143,$I1111)&gt;BG$4,$AA1122/$I1111,$AA1122-SUM($I1143:BF1143))))</f>
        <v>0</v>
      </c>
      <c r="BH1143" s="31">
        <f>IF($I1111="n/a",0,IF(BH$4&lt;=$C1143,0,IF(SUM($C1143,$I1111)&gt;BH$4,$AA1122/$I1111,$AA1122-SUM($I1143:BG1143))))</f>
        <v>0</v>
      </c>
      <c r="BI1143" s="31">
        <f>IF($I1111="n/a",0,IF(BI$4&lt;=$C1143,0,IF(SUM($C1143,$I1111)&gt;BI$4,$AA1122/$I1111,$AA1122-SUM($I1143:BH1143))))</f>
        <v>0</v>
      </c>
      <c r="BJ1143" s="31">
        <f>IF($I1111="n/a",0,IF(BJ$4&lt;=$C1143,0,IF(SUM($C1143,$I1111)&gt;BJ$4,$AA1122/$I1111,$AA1122-SUM($I1143:BI1143))))</f>
        <v>0</v>
      </c>
      <c r="BK1143" s="31">
        <f>IF($I1111="n/a",0,IF(BK$4&lt;=$C1143,0,IF(SUM($C1143,$I1111)&gt;BK$4,$AA1122/$I1111,$AA1122-SUM($I1143:BJ1143))))</f>
        <v>0</v>
      </c>
      <c r="BL1143" s="31">
        <f>IF($I1111="n/a",0,IF(BL$4&lt;=$C1143,0,IF(SUM($C1143,$I1111)&gt;BL$4,$AA1122/$I1111,$AA1122-SUM($I1143:BK1143))))</f>
        <v>0</v>
      </c>
      <c r="BM1143" s="31">
        <f>IF($I1111="n/a",0,IF(BM$4&lt;=$C1143,0,IF(SUM($C1143,$I1111)&gt;BM$4,$AA1122/$I1111,$AA1122-SUM($I1143:BL1143))))</f>
        <v>0</v>
      </c>
      <c r="BN1143" s="31">
        <f>IF($I1111="n/a",0,IF(BN$4&lt;=$C1143,0,IF(SUM($C1143,$I1111)&gt;BN$4,$AA1122/$I1111,$AA1122-SUM($I1143:BM1143))))</f>
        <v>0</v>
      </c>
      <c r="BO1143" s="31">
        <f>IF($I1111="n/a",0,IF(BO$4&lt;=$C1143,0,IF(SUM($C1143,$I1111)&gt;BO$4,$AA1122/$I1111,$AA1122-SUM($I1143:BN1143))))</f>
        <v>0</v>
      </c>
      <c r="BP1143" s="31">
        <f>IF($I1111="n/a",0,IF(BP$4&lt;=$C1143,0,IF(SUM($C1143,$I1111)&gt;BP$4,$AA1122/$I1111,$AA1122-SUM($I1143:BO1143))))</f>
        <v>0</v>
      </c>
      <c r="BQ1143" s="31">
        <f>IF($I1111="n/a",0,IF(BQ$4&lt;=$C1143,0,IF(SUM($C1143,$I1111)&gt;BQ$4,$AA1122/$I1111,$AA1122-SUM($I1143:BP1143))))</f>
        <v>0</v>
      </c>
      <c r="BR1143" s="31">
        <f>IF($I1111="n/a",0,IF(BR$4&lt;=$C1143,0,IF(SUM($C1143,$I1111)&gt;BR$4,$AA1122/$I1111,$AA1122-SUM($I1143:BQ1143))))</f>
        <v>0</v>
      </c>
      <c r="BS1143" s="31">
        <f>IF($I1111="n/a",0,IF(BS$4&lt;=$C1143,0,IF(SUM($C1143,$I1111)&gt;BS$4,$AA1122/$I1111,$AA1122-SUM($I1143:BR1143))))</f>
        <v>0</v>
      </c>
      <c r="BT1143" s="31">
        <f>IF($I1111="n/a",0,IF(BT$4&lt;=$C1143,0,IF(SUM($C1143,$I1111)&gt;BT$4,$AA1122/$I1111,$AA1122-SUM($I1143:BS1143))))</f>
        <v>0</v>
      </c>
      <c r="BU1143" s="31">
        <f>IF($I1111="n/a",0,IF(BU$4&lt;=$C1143,0,IF(SUM($C1143,$I1111)&gt;BU$4,$AA1122/$I1111,$AA1122-SUM($I1143:BT1143))))</f>
        <v>0</v>
      </c>
      <c r="BV1143" s="31">
        <f>IF($I1111="n/a",0,IF(BV$4&lt;=$C1143,0,IF(SUM($C1143,$I1111)&gt;BV$4,$AA1122/$I1111,$AA1122-SUM($I1143:BU1143))))</f>
        <v>0</v>
      </c>
      <c r="BW1143" s="31">
        <f>IF($I1111="n/a",0,IF(BW$4&lt;=$C1143,0,IF(SUM($C1143,$I1111)&gt;BW$4,$AA1122/$I1111,$AA1122-SUM($I1143:BV1143))))</f>
        <v>0</v>
      </c>
      <c r="BX1143" s="31">
        <f>IF($I1111="n/a",0,IF(BX$4&lt;=$C1143,0,IF(SUM($C1143,$I1111)&gt;BX$4,$AA1122/$I1111,$AA1122-SUM($I1143:BW1143))))</f>
        <v>0</v>
      </c>
      <c r="BY1143" s="31">
        <f>IF($I1111="n/a",0,IF(BY$4&lt;=$C1143,0,IF(SUM($C1143,$I1111)&gt;BY$4,$AA1122/$I1111,$AA1122-SUM($I1143:BX1143))))</f>
        <v>0</v>
      </c>
      <c r="BZ1143" s="31">
        <f>IF($I1111="n/a",0,IF(BZ$4&lt;=$C1143,0,IF(SUM($C1143,$I1111)&gt;BZ$4,$AA1122/$I1111,$AA1122-SUM($I1143:BY1143))))</f>
        <v>0</v>
      </c>
      <c r="CA1143" s="31">
        <f>IF($I1111="n/a",0,IF(CA$4&lt;=$C1143,0,IF(SUM($C1143,$I1111)&gt;CA$4,$AA1122/$I1111,$AA1122-SUM($I1143:BZ1143))))</f>
        <v>0</v>
      </c>
      <c r="CB1143" s="31">
        <f>IF($I1111="n/a",0,IF(CB$4&lt;=$C1143,0,IF(SUM($C1143,$I1111)&gt;CB$4,$AA1122/$I1111,$AA1122-SUM($I1143:CA1143))))</f>
        <v>0</v>
      </c>
      <c r="CC1143" s="31">
        <f>IF($I1111="n/a",0,IF(CC$4&lt;=$C1143,0,IF(SUM($C1143,$I1111)&gt;CC$4,$AA1122/$I1111,$AA1122-SUM($I1143:CB1143))))</f>
        <v>0</v>
      </c>
      <c r="CD1143" s="31">
        <f>IF($I1111="n/a",0,IF(CD$4&lt;=$C1143,0,IF(SUM($C1143,$I1111)&gt;CD$4,$AA1122/$I1111,$AA1122-SUM($I1143:CC1143))))</f>
        <v>0</v>
      </c>
      <c r="CE1143" s="31">
        <f>IF($I1111="n/a",0,IF(CE$4&lt;=$C1143,0,IF(SUM($C1143,$I1111)&gt;CE$4,$AA1122/$I1111,$AA1122-SUM($I1143:CD1143))))</f>
        <v>0</v>
      </c>
      <c r="CF1143" s="31">
        <f>IF($I1111="n/a",0,IF(CF$4&lt;=$C1143,0,IF(SUM($C1143,$I1111)&gt;CF$4,$AA1122/$I1111,$AA1122-SUM($I1143:CE1143))))</f>
        <v>0</v>
      </c>
    </row>
    <row r="1144" spans="3:84" ht="12.75" customHeight="1">
      <c r="C1144" s="202">
        <v>2034</v>
      </c>
      <c r="D1144" s="21" t="s">
        <v>64</v>
      </c>
      <c r="E1144" s="21" t="s">
        <v>197</v>
      </c>
      <c r="I1144" s="31"/>
      <c r="J1144" s="31">
        <f>IF($I1111="n/a",0,IF(J$4&lt;=$C1144,0,IF(SUM($C1144,$I1111)&gt;J$4,$AB1122/$I1111,$AB1122-SUM($I1144:I1144))))</f>
        <v>0</v>
      </c>
      <c r="K1144" s="31">
        <f>IF($I1111="n/a",0,IF(K$4&lt;=$C1144,0,IF(SUM($C1144,$I1111)&gt;K$4,$AB1122/$I1111,$AB1122-SUM($I1144:J1144))))</f>
        <v>0</v>
      </c>
      <c r="L1144" s="31">
        <f>IF($I1111="n/a",0,IF(L$4&lt;=$C1144,0,IF(SUM($C1144,$I1111)&gt;L$4,$AB1122/$I1111,$AB1122-SUM($I1144:K1144))))</f>
        <v>0</v>
      </c>
      <c r="M1144" s="31">
        <f>IF($I1111="n/a",0,IF(M$4&lt;=$C1144,0,IF(SUM($C1144,$I1111)&gt;M$4,$AB1122/$I1111,$AB1122-SUM($I1144:L1144))))</f>
        <v>0</v>
      </c>
      <c r="N1144" s="31">
        <f>IF($I1111="n/a",0,IF(N$4&lt;=$C1144,0,IF(SUM($C1144,$I1111)&gt;N$4,$AB1122/$I1111,$AB1122-SUM($I1144:M1144))))</f>
        <v>0</v>
      </c>
      <c r="O1144" s="31">
        <f>IF($I1111="n/a",0,IF(O$4&lt;=$C1144,0,IF(SUM($C1144,$I1111)&gt;O$4,$AB1122/$I1111,$AB1122-SUM($I1144:N1144))))</f>
        <v>0</v>
      </c>
      <c r="P1144" s="31">
        <f>IF($I1111="n/a",0,IF(P$4&lt;=$C1144,0,IF(SUM($C1144,$I1111)&gt;P$4,$AB1122/$I1111,$AB1122-SUM($I1144:O1144))))</f>
        <v>0</v>
      </c>
      <c r="Q1144" s="31">
        <f>IF($I1111="n/a",0,IF(Q$4&lt;=$C1144,0,IF(SUM($C1144,$I1111)&gt;Q$4,$AB1122/$I1111,$AB1122-SUM($I1144:P1144))))</f>
        <v>0</v>
      </c>
      <c r="R1144" s="31">
        <f>IF($I1111="n/a",0,IF(R$4&lt;=$C1144,0,IF(SUM($C1144,$I1111)&gt;R$4,$AB1122/$I1111,$AB1122-SUM($I1144:Q1144))))</f>
        <v>0</v>
      </c>
      <c r="S1144" s="31">
        <f>IF($I1111="n/a",0,IF(S$4&lt;=$C1144,0,IF(SUM($C1144,$I1111)&gt;S$4,$AB1122/$I1111,$AB1122-SUM($I1144:R1144))))</f>
        <v>0</v>
      </c>
      <c r="T1144" s="31">
        <f>IF($I1111="n/a",0,IF(T$4&lt;=$C1144,0,IF(SUM($C1144,$I1111)&gt;T$4,$AB1122/$I1111,$AB1122-SUM($I1144:S1144))))</f>
        <v>0</v>
      </c>
      <c r="U1144" s="31">
        <f>IF($I1111="n/a",0,IF(U$4&lt;=$C1144,0,IF(SUM($C1144,$I1111)&gt;U$4,$AB1122/$I1111,$AB1122-SUM($I1144:T1144))))</f>
        <v>0</v>
      </c>
      <c r="V1144" s="31">
        <f>IF($I1111="n/a",0,IF(V$4&lt;=$C1144,0,IF(SUM($C1144,$I1111)&gt;V$4,$AB1122/$I1111,$AB1122-SUM($I1144:U1144))))</f>
        <v>0</v>
      </c>
      <c r="W1144" s="31">
        <f>IF($I1111="n/a",0,IF(W$4&lt;=$C1144,0,IF(SUM($C1144,$I1111)&gt;W$4,$AB1122/$I1111,$AB1122-SUM($I1144:V1144))))</f>
        <v>0</v>
      </c>
      <c r="X1144" s="31">
        <f>IF($I1111="n/a",0,IF(X$4&lt;=$C1144,0,IF(SUM($C1144,$I1111)&gt;X$4,$AB1122/$I1111,$AB1122-SUM($I1144:W1144))))</f>
        <v>0</v>
      </c>
      <c r="Y1144" s="31">
        <f>IF($I1111="n/a",0,IF(Y$4&lt;=$C1144,0,IF(SUM($C1144,$I1111)&gt;Y$4,$AB1122/$I1111,$AB1122-SUM($I1144:X1144))))</f>
        <v>0</v>
      </c>
      <c r="Z1144" s="31">
        <f>IF($I1111="n/a",0,IF(Z$4&lt;=$C1144,0,IF(SUM($C1144,$I1111)&gt;Z$4,$AB1122/$I1111,$AB1122-SUM($I1144:Y1144))))</f>
        <v>0</v>
      </c>
      <c r="AA1144" s="31">
        <f>IF($I1111="n/a",0,IF(AA$4&lt;=$C1144,0,IF(SUM($C1144,$I1111)&gt;AA$4,$AB1122/$I1111,$AB1122-SUM($I1144:Z1144))))</f>
        <v>0</v>
      </c>
      <c r="AB1144" s="31">
        <f>IF($I1111="n/a",0,IF(AB$4&lt;=$C1144,0,IF(SUM($C1144,$I1111)&gt;AB$4,$AB1122/$I1111,$AB1122-SUM($I1144:AA1144))))</f>
        <v>0</v>
      </c>
      <c r="AC1144" s="31">
        <f>IF($I1111="n/a",0,IF(AC$4&lt;=$C1144,0,IF(SUM($C1144,$I1111)&gt;AC$4,$AB1122/$I1111,$AB1122-SUM($I1144:AB1144))))</f>
        <v>0</v>
      </c>
      <c r="AD1144" s="31">
        <f>IF($I1111="n/a",0,IF(AD$4&lt;=$C1144,0,IF(SUM($C1144,$I1111)&gt;AD$4,$AB1122/$I1111,$AB1122-SUM($I1144:AC1144))))</f>
        <v>0</v>
      </c>
      <c r="AE1144" s="31">
        <f>IF($I1111="n/a",0,IF(AE$4&lt;=$C1144,0,IF(SUM($C1144,$I1111)&gt;AE$4,$AB1122/$I1111,$AB1122-SUM($I1144:AD1144))))</f>
        <v>0</v>
      </c>
      <c r="AF1144" s="31">
        <f>IF($I1111="n/a",0,IF(AF$4&lt;=$C1144,0,IF(SUM($C1144,$I1111)&gt;AF$4,$AB1122/$I1111,$AB1122-SUM($I1144:AE1144))))</f>
        <v>0</v>
      </c>
      <c r="AG1144" s="31">
        <f>IF($I1111="n/a",0,IF(AG$4&lt;=$C1144,0,IF(SUM($C1144,$I1111)&gt;AG$4,$AB1122/$I1111,$AB1122-SUM($I1144:AF1144))))</f>
        <v>0</v>
      </c>
      <c r="AH1144" s="31">
        <f>IF($I1111="n/a",0,IF(AH$4&lt;=$C1144,0,IF(SUM($C1144,$I1111)&gt;AH$4,$AB1122/$I1111,$AB1122-SUM($I1144:AG1144))))</f>
        <v>0</v>
      </c>
      <c r="AI1144" s="31">
        <f>IF($I1111="n/a",0,IF(AI$4&lt;=$C1144,0,IF(SUM($C1144,$I1111)&gt;AI$4,$AB1122/$I1111,$AB1122-SUM($I1144:AH1144))))</f>
        <v>0</v>
      </c>
      <c r="AJ1144" s="31">
        <f>IF($I1111="n/a",0,IF(AJ$4&lt;=$C1144,0,IF(SUM($C1144,$I1111)&gt;AJ$4,$AB1122/$I1111,$AB1122-SUM($I1144:AI1144))))</f>
        <v>0</v>
      </c>
      <c r="AK1144" s="31">
        <f>IF($I1111="n/a",0,IF(AK$4&lt;=$C1144,0,IF(SUM($C1144,$I1111)&gt;AK$4,$AB1122/$I1111,$AB1122-SUM($I1144:AJ1144))))</f>
        <v>0</v>
      </c>
      <c r="AL1144" s="31">
        <f>IF($I1111="n/a",0,IF(AL$4&lt;=$C1144,0,IF(SUM($C1144,$I1111)&gt;AL$4,$AB1122/$I1111,$AB1122-SUM($I1144:AK1144))))</f>
        <v>0</v>
      </c>
      <c r="AM1144" s="31">
        <f>IF($I1111="n/a",0,IF(AM$4&lt;=$C1144,0,IF(SUM($C1144,$I1111)&gt;AM$4,$AB1122/$I1111,$AB1122-SUM($I1144:AL1144))))</f>
        <v>0</v>
      </c>
      <c r="AN1144" s="31">
        <f>IF($I1111="n/a",0,IF(AN$4&lt;=$C1144,0,IF(SUM($C1144,$I1111)&gt;AN$4,$AB1122/$I1111,$AB1122-SUM($I1144:AM1144))))</f>
        <v>0</v>
      </c>
      <c r="AO1144" s="31">
        <f>IF($I1111="n/a",0,IF(AO$4&lt;=$C1144,0,IF(SUM($C1144,$I1111)&gt;AO$4,$AB1122/$I1111,$AB1122-SUM($I1144:AN1144))))</f>
        <v>0</v>
      </c>
      <c r="AP1144" s="31">
        <f>IF($I1111="n/a",0,IF(AP$4&lt;=$C1144,0,IF(SUM($C1144,$I1111)&gt;AP$4,$AB1122/$I1111,$AB1122-SUM($I1144:AO1144))))</f>
        <v>0</v>
      </c>
      <c r="AQ1144" s="31">
        <f>IF($I1111="n/a",0,IF(AQ$4&lt;=$C1144,0,IF(SUM($C1144,$I1111)&gt;AQ$4,$AB1122/$I1111,$AB1122-SUM($I1144:AP1144))))</f>
        <v>0</v>
      </c>
      <c r="AR1144" s="31">
        <f>IF($I1111="n/a",0,IF(AR$4&lt;=$C1144,0,IF(SUM($C1144,$I1111)&gt;AR$4,$AB1122/$I1111,$AB1122-SUM($I1144:AQ1144))))</f>
        <v>0</v>
      </c>
      <c r="AS1144" s="31">
        <f>IF($I1111="n/a",0,IF(AS$4&lt;=$C1144,0,IF(SUM($C1144,$I1111)&gt;AS$4,$AB1122/$I1111,$AB1122-SUM($I1144:AR1144))))</f>
        <v>0</v>
      </c>
      <c r="AT1144" s="31">
        <f>IF($I1111="n/a",0,IF(AT$4&lt;=$C1144,0,IF(SUM($C1144,$I1111)&gt;AT$4,$AB1122/$I1111,$AB1122-SUM($I1144:AS1144))))</f>
        <v>0</v>
      </c>
      <c r="AU1144" s="31">
        <f>IF($I1111="n/a",0,IF(AU$4&lt;=$C1144,0,IF(SUM($C1144,$I1111)&gt;AU$4,$AB1122/$I1111,$AB1122-SUM($I1144:AT1144))))</f>
        <v>0</v>
      </c>
      <c r="AV1144" s="31">
        <f>IF($I1111="n/a",0,IF(AV$4&lt;=$C1144,0,IF(SUM($C1144,$I1111)&gt;AV$4,$AB1122/$I1111,$AB1122-SUM($I1144:AU1144))))</f>
        <v>0</v>
      </c>
      <c r="AW1144" s="31">
        <f>IF($I1111="n/a",0,IF(AW$4&lt;=$C1144,0,IF(SUM($C1144,$I1111)&gt;AW$4,$AB1122/$I1111,$AB1122-SUM($I1144:AV1144))))</f>
        <v>0</v>
      </c>
      <c r="AX1144" s="31">
        <f>IF($I1111="n/a",0,IF(AX$4&lt;=$C1144,0,IF(SUM($C1144,$I1111)&gt;AX$4,$AB1122/$I1111,$AB1122-SUM($I1144:AW1144))))</f>
        <v>0</v>
      </c>
      <c r="AY1144" s="31">
        <f>IF($I1111="n/a",0,IF(AY$4&lt;=$C1144,0,IF(SUM($C1144,$I1111)&gt;AY$4,$AB1122/$I1111,$AB1122-SUM($I1144:AX1144))))</f>
        <v>0</v>
      </c>
      <c r="AZ1144" s="31">
        <f>IF($I1111="n/a",0,IF(AZ$4&lt;=$C1144,0,IF(SUM($C1144,$I1111)&gt;AZ$4,$AB1122/$I1111,$AB1122-SUM($I1144:AY1144))))</f>
        <v>0</v>
      </c>
      <c r="BA1144" s="31">
        <f>IF($I1111="n/a",0,IF(BA$4&lt;=$C1144,0,IF(SUM($C1144,$I1111)&gt;BA$4,$AB1122/$I1111,$AB1122-SUM($I1144:AZ1144))))</f>
        <v>0</v>
      </c>
      <c r="BB1144" s="31">
        <f>IF($I1111="n/a",0,IF(BB$4&lt;=$C1144,0,IF(SUM($C1144,$I1111)&gt;BB$4,$AB1122/$I1111,$AB1122-SUM($I1144:BA1144))))</f>
        <v>0</v>
      </c>
      <c r="BC1144" s="31">
        <f>IF($I1111="n/a",0,IF(BC$4&lt;=$C1144,0,IF(SUM($C1144,$I1111)&gt;BC$4,$AB1122/$I1111,$AB1122-SUM($I1144:BB1144))))</f>
        <v>0</v>
      </c>
      <c r="BD1144" s="31">
        <f>IF($I1111="n/a",0,IF(BD$4&lt;=$C1144,0,IF(SUM($C1144,$I1111)&gt;BD$4,$AB1122/$I1111,$AB1122-SUM($I1144:BC1144))))</f>
        <v>0</v>
      </c>
      <c r="BE1144" s="31">
        <f>IF($I1111="n/a",0,IF(BE$4&lt;=$C1144,0,IF(SUM($C1144,$I1111)&gt;BE$4,$AB1122/$I1111,$AB1122-SUM($I1144:BD1144))))</f>
        <v>0</v>
      </c>
      <c r="BF1144" s="31">
        <f>IF($I1111="n/a",0,IF(BF$4&lt;=$C1144,0,IF(SUM($C1144,$I1111)&gt;BF$4,$AB1122/$I1111,$AB1122-SUM($I1144:BE1144))))</f>
        <v>0</v>
      </c>
      <c r="BG1144" s="31">
        <f>IF($I1111="n/a",0,IF(BG$4&lt;=$C1144,0,IF(SUM($C1144,$I1111)&gt;BG$4,$AB1122/$I1111,$AB1122-SUM($I1144:BF1144))))</f>
        <v>0</v>
      </c>
      <c r="BH1144" s="31">
        <f>IF($I1111="n/a",0,IF(BH$4&lt;=$C1144,0,IF(SUM($C1144,$I1111)&gt;BH$4,$AB1122/$I1111,$AB1122-SUM($I1144:BG1144))))</f>
        <v>0</v>
      </c>
      <c r="BI1144" s="31">
        <f>IF($I1111="n/a",0,IF(BI$4&lt;=$C1144,0,IF(SUM($C1144,$I1111)&gt;BI$4,$AB1122/$I1111,$AB1122-SUM($I1144:BH1144))))</f>
        <v>0</v>
      </c>
      <c r="BJ1144" s="31">
        <f>IF($I1111="n/a",0,IF(BJ$4&lt;=$C1144,0,IF(SUM($C1144,$I1111)&gt;BJ$4,$AB1122/$I1111,$AB1122-SUM($I1144:BI1144))))</f>
        <v>0</v>
      </c>
      <c r="BK1144" s="31">
        <f>IF($I1111="n/a",0,IF(BK$4&lt;=$C1144,0,IF(SUM($C1144,$I1111)&gt;BK$4,$AB1122/$I1111,$AB1122-SUM($I1144:BJ1144))))</f>
        <v>0</v>
      </c>
      <c r="BL1144" s="31">
        <f>IF($I1111="n/a",0,IF(BL$4&lt;=$C1144,0,IF(SUM($C1144,$I1111)&gt;BL$4,$AB1122/$I1111,$AB1122-SUM($I1144:BK1144))))</f>
        <v>0</v>
      </c>
      <c r="BM1144" s="31">
        <f>IF($I1111="n/a",0,IF(BM$4&lt;=$C1144,0,IF(SUM($C1144,$I1111)&gt;BM$4,$AB1122/$I1111,$AB1122-SUM($I1144:BL1144))))</f>
        <v>0</v>
      </c>
      <c r="BN1144" s="31">
        <f>IF($I1111="n/a",0,IF(BN$4&lt;=$C1144,0,IF(SUM($C1144,$I1111)&gt;BN$4,$AB1122/$I1111,$AB1122-SUM($I1144:BM1144))))</f>
        <v>0</v>
      </c>
      <c r="BO1144" s="31">
        <f>IF($I1111="n/a",0,IF(BO$4&lt;=$C1144,0,IF(SUM($C1144,$I1111)&gt;BO$4,$AB1122/$I1111,$AB1122-SUM($I1144:BN1144))))</f>
        <v>0</v>
      </c>
      <c r="BP1144" s="31">
        <f>IF($I1111="n/a",0,IF(BP$4&lt;=$C1144,0,IF(SUM($C1144,$I1111)&gt;BP$4,$AB1122/$I1111,$AB1122-SUM($I1144:BO1144))))</f>
        <v>0</v>
      </c>
      <c r="BQ1144" s="31">
        <f>IF($I1111="n/a",0,IF(BQ$4&lt;=$C1144,0,IF(SUM($C1144,$I1111)&gt;BQ$4,$AB1122/$I1111,$AB1122-SUM($I1144:BP1144))))</f>
        <v>0</v>
      </c>
      <c r="BR1144" s="31">
        <f>IF($I1111="n/a",0,IF(BR$4&lt;=$C1144,0,IF(SUM($C1144,$I1111)&gt;BR$4,$AB1122/$I1111,$AB1122-SUM($I1144:BQ1144))))</f>
        <v>0</v>
      </c>
      <c r="BS1144" s="31">
        <f>IF($I1111="n/a",0,IF(BS$4&lt;=$C1144,0,IF(SUM($C1144,$I1111)&gt;BS$4,$AB1122/$I1111,$AB1122-SUM($I1144:BR1144))))</f>
        <v>0</v>
      </c>
      <c r="BT1144" s="31">
        <f>IF($I1111="n/a",0,IF(BT$4&lt;=$C1144,0,IF(SUM($C1144,$I1111)&gt;BT$4,$AB1122/$I1111,$AB1122-SUM($I1144:BS1144))))</f>
        <v>0</v>
      </c>
      <c r="BU1144" s="31">
        <f>IF($I1111="n/a",0,IF(BU$4&lt;=$C1144,0,IF(SUM($C1144,$I1111)&gt;BU$4,$AB1122/$I1111,$AB1122-SUM($I1144:BT1144))))</f>
        <v>0</v>
      </c>
      <c r="BV1144" s="31">
        <f>IF($I1111="n/a",0,IF(BV$4&lt;=$C1144,0,IF(SUM($C1144,$I1111)&gt;BV$4,$AB1122/$I1111,$AB1122-SUM($I1144:BU1144))))</f>
        <v>0</v>
      </c>
      <c r="BW1144" s="31">
        <f>IF($I1111="n/a",0,IF(BW$4&lt;=$C1144,0,IF(SUM($C1144,$I1111)&gt;BW$4,$AB1122/$I1111,$AB1122-SUM($I1144:BV1144))))</f>
        <v>0</v>
      </c>
      <c r="BX1144" s="31">
        <f>IF($I1111="n/a",0,IF(BX$4&lt;=$C1144,0,IF(SUM($C1144,$I1111)&gt;BX$4,$AB1122/$I1111,$AB1122-SUM($I1144:BW1144))))</f>
        <v>0</v>
      </c>
      <c r="BY1144" s="31">
        <f>IF($I1111="n/a",0,IF(BY$4&lt;=$C1144,0,IF(SUM($C1144,$I1111)&gt;BY$4,$AB1122/$I1111,$AB1122-SUM($I1144:BX1144))))</f>
        <v>0</v>
      </c>
      <c r="BZ1144" s="31">
        <f>IF($I1111="n/a",0,IF(BZ$4&lt;=$C1144,0,IF(SUM($C1144,$I1111)&gt;BZ$4,$AB1122/$I1111,$AB1122-SUM($I1144:BY1144))))</f>
        <v>0</v>
      </c>
      <c r="CA1144" s="31">
        <f>IF($I1111="n/a",0,IF(CA$4&lt;=$C1144,0,IF(SUM($C1144,$I1111)&gt;CA$4,$AB1122/$I1111,$AB1122-SUM($I1144:BZ1144))))</f>
        <v>0</v>
      </c>
      <c r="CB1144" s="31">
        <f>IF($I1111="n/a",0,IF(CB$4&lt;=$C1144,0,IF(SUM($C1144,$I1111)&gt;CB$4,$AB1122/$I1111,$AB1122-SUM($I1144:CA1144))))</f>
        <v>0</v>
      </c>
      <c r="CC1144" s="31">
        <f>IF($I1111="n/a",0,IF(CC$4&lt;=$C1144,0,IF(SUM($C1144,$I1111)&gt;CC$4,$AB1122/$I1111,$AB1122-SUM($I1144:CB1144))))</f>
        <v>0</v>
      </c>
      <c r="CD1144" s="31">
        <f>IF($I1111="n/a",0,IF(CD$4&lt;=$C1144,0,IF(SUM($C1144,$I1111)&gt;CD$4,$AB1122/$I1111,$AB1122-SUM($I1144:CC1144))))</f>
        <v>0</v>
      </c>
      <c r="CE1144" s="31">
        <f>IF($I1111="n/a",0,IF(CE$4&lt;=$C1144,0,IF(SUM($C1144,$I1111)&gt;CE$4,$AB1122/$I1111,$AB1122-SUM($I1144:CD1144))))</f>
        <v>0</v>
      </c>
      <c r="CF1144" s="31">
        <f>IF($I1111="n/a",0,IF(CF$4&lt;=$C1144,0,IF(SUM($C1144,$I1111)&gt;CF$4,$AB1122/$I1111,$AB1122-SUM($I1144:CE1144))))</f>
        <v>0</v>
      </c>
    </row>
    <row r="1145" spans="3:84" ht="12.75" customHeight="1">
      <c r="C1145" s="202">
        <v>2035</v>
      </c>
      <c r="D1145" s="21" t="s">
        <v>65</v>
      </c>
      <c r="E1145" s="21" t="s">
        <v>197</v>
      </c>
      <c r="I1145" s="31"/>
      <c r="J1145" s="31">
        <f>IF($I1111="n/a",0,IF(J$4&lt;=$C1145,0,IF(SUM($C1145,$I1111)&gt;J$4,$AC1122/$I1111,$AC1122-SUM($I1145:I1145))))</f>
        <v>0</v>
      </c>
      <c r="K1145" s="31">
        <f>IF($I1111="n/a",0,IF(K$4&lt;=$C1145,0,IF(SUM($C1145,$I1111)&gt;K$4,$AC1122/$I1111,$AC1122-SUM($I1145:J1145))))</f>
        <v>0</v>
      </c>
      <c r="L1145" s="31">
        <f>IF($I1111="n/a",0,IF(L$4&lt;=$C1145,0,IF(SUM($C1145,$I1111)&gt;L$4,$AC1122/$I1111,$AC1122-SUM($I1145:K1145))))</f>
        <v>0</v>
      </c>
      <c r="M1145" s="31">
        <f>IF($I1111="n/a",0,IF(M$4&lt;=$C1145,0,IF(SUM($C1145,$I1111)&gt;M$4,$AC1122/$I1111,$AC1122-SUM($I1145:L1145))))</f>
        <v>0</v>
      </c>
      <c r="N1145" s="31">
        <f>IF($I1111="n/a",0,IF(N$4&lt;=$C1145,0,IF(SUM($C1145,$I1111)&gt;N$4,$AC1122/$I1111,$AC1122-SUM($I1145:M1145))))</f>
        <v>0</v>
      </c>
      <c r="O1145" s="31">
        <f>IF($I1111="n/a",0,IF(O$4&lt;=$C1145,0,IF(SUM($C1145,$I1111)&gt;O$4,$AC1122/$I1111,$AC1122-SUM($I1145:N1145))))</f>
        <v>0</v>
      </c>
      <c r="P1145" s="31">
        <f>IF($I1111="n/a",0,IF(P$4&lt;=$C1145,0,IF(SUM($C1145,$I1111)&gt;P$4,$AC1122/$I1111,$AC1122-SUM($I1145:O1145))))</f>
        <v>0</v>
      </c>
      <c r="Q1145" s="31">
        <f>IF($I1111="n/a",0,IF(Q$4&lt;=$C1145,0,IF(SUM($C1145,$I1111)&gt;Q$4,$AC1122/$I1111,$AC1122-SUM($I1145:P1145))))</f>
        <v>0</v>
      </c>
      <c r="R1145" s="31">
        <f>IF($I1111="n/a",0,IF(R$4&lt;=$C1145,0,IF(SUM($C1145,$I1111)&gt;R$4,$AC1122/$I1111,$AC1122-SUM($I1145:Q1145))))</f>
        <v>0</v>
      </c>
      <c r="S1145" s="31">
        <f>IF($I1111="n/a",0,IF(S$4&lt;=$C1145,0,IF(SUM($C1145,$I1111)&gt;S$4,$AC1122/$I1111,$AC1122-SUM($I1145:R1145))))</f>
        <v>0</v>
      </c>
      <c r="T1145" s="31">
        <f>IF($I1111="n/a",0,IF(T$4&lt;=$C1145,0,IF(SUM($C1145,$I1111)&gt;T$4,$AC1122/$I1111,$AC1122-SUM($I1145:S1145))))</f>
        <v>0</v>
      </c>
      <c r="U1145" s="31">
        <f>IF($I1111="n/a",0,IF(U$4&lt;=$C1145,0,IF(SUM($C1145,$I1111)&gt;U$4,$AC1122/$I1111,$AC1122-SUM($I1145:T1145))))</f>
        <v>0</v>
      </c>
      <c r="V1145" s="31">
        <f>IF($I1111="n/a",0,IF(V$4&lt;=$C1145,0,IF(SUM($C1145,$I1111)&gt;V$4,$AC1122/$I1111,$AC1122-SUM($I1145:U1145))))</f>
        <v>0</v>
      </c>
      <c r="W1145" s="31">
        <f>IF($I1111="n/a",0,IF(W$4&lt;=$C1145,0,IF(SUM($C1145,$I1111)&gt;W$4,$AC1122/$I1111,$AC1122-SUM($I1145:V1145))))</f>
        <v>0</v>
      </c>
      <c r="X1145" s="31">
        <f>IF($I1111="n/a",0,IF(X$4&lt;=$C1145,0,IF(SUM($C1145,$I1111)&gt;X$4,$AC1122/$I1111,$AC1122-SUM($I1145:W1145))))</f>
        <v>0</v>
      </c>
      <c r="Y1145" s="31">
        <f>IF($I1111="n/a",0,IF(Y$4&lt;=$C1145,0,IF(SUM($C1145,$I1111)&gt;Y$4,$AC1122/$I1111,$AC1122-SUM($I1145:X1145))))</f>
        <v>0</v>
      </c>
      <c r="Z1145" s="31">
        <f>IF($I1111="n/a",0,IF(Z$4&lt;=$C1145,0,IF(SUM($C1145,$I1111)&gt;Z$4,$AC1122/$I1111,$AC1122-SUM($I1145:Y1145))))</f>
        <v>0</v>
      </c>
      <c r="AA1145" s="31">
        <f>IF($I1111="n/a",0,IF(AA$4&lt;=$C1145,0,IF(SUM($C1145,$I1111)&gt;AA$4,$AC1122/$I1111,$AC1122-SUM($I1145:Z1145))))</f>
        <v>0</v>
      </c>
      <c r="AB1145" s="31">
        <f>IF($I1111="n/a",0,IF(AB$4&lt;=$C1145,0,IF(SUM($C1145,$I1111)&gt;AB$4,$AC1122/$I1111,$AC1122-SUM($I1145:AA1145))))</f>
        <v>0</v>
      </c>
      <c r="AC1145" s="31">
        <f>IF($I1111="n/a",0,IF(AC$4&lt;=$C1145,0,IF(SUM($C1145,$I1111)&gt;AC$4,$AC1122/$I1111,$AC1122-SUM($I1145:AB1145))))</f>
        <v>0</v>
      </c>
      <c r="AD1145" s="31">
        <f>IF($I1111="n/a",0,IF(AD$4&lt;=$C1145,0,IF(SUM($C1145,$I1111)&gt;AD$4,$AC1122/$I1111,$AC1122-SUM($I1145:AC1145))))</f>
        <v>0</v>
      </c>
      <c r="AE1145" s="31">
        <f>IF($I1111="n/a",0,IF(AE$4&lt;=$C1145,0,IF(SUM($C1145,$I1111)&gt;AE$4,$AC1122/$I1111,$AC1122-SUM($I1145:AD1145))))</f>
        <v>0</v>
      </c>
      <c r="AF1145" s="31">
        <f>IF($I1111="n/a",0,IF(AF$4&lt;=$C1145,0,IF(SUM($C1145,$I1111)&gt;AF$4,$AC1122/$I1111,$AC1122-SUM($I1145:AE1145))))</f>
        <v>0</v>
      </c>
      <c r="AG1145" s="31">
        <f>IF($I1111="n/a",0,IF(AG$4&lt;=$C1145,0,IF(SUM($C1145,$I1111)&gt;AG$4,$AC1122/$I1111,$AC1122-SUM($I1145:AF1145))))</f>
        <v>0</v>
      </c>
      <c r="AH1145" s="31">
        <f>IF($I1111="n/a",0,IF(AH$4&lt;=$C1145,0,IF(SUM($C1145,$I1111)&gt;AH$4,$AC1122/$I1111,$AC1122-SUM($I1145:AG1145))))</f>
        <v>0</v>
      </c>
      <c r="AI1145" s="31">
        <f>IF($I1111="n/a",0,IF(AI$4&lt;=$C1145,0,IF(SUM($C1145,$I1111)&gt;AI$4,$AC1122/$I1111,$AC1122-SUM($I1145:AH1145))))</f>
        <v>0</v>
      </c>
      <c r="AJ1145" s="31">
        <f>IF($I1111="n/a",0,IF(AJ$4&lt;=$C1145,0,IF(SUM($C1145,$I1111)&gt;AJ$4,$AC1122/$I1111,$AC1122-SUM($I1145:AI1145))))</f>
        <v>0</v>
      </c>
      <c r="AK1145" s="31">
        <f>IF($I1111="n/a",0,IF(AK$4&lt;=$C1145,0,IF(SUM($C1145,$I1111)&gt;AK$4,$AC1122/$I1111,$AC1122-SUM($I1145:AJ1145))))</f>
        <v>0</v>
      </c>
      <c r="AL1145" s="31">
        <f>IF($I1111="n/a",0,IF(AL$4&lt;=$C1145,0,IF(SUM($C1145,$I1111)&gt;AL$4,$AC1122/$I1111,$AC1122-SUM($I1145:AK1145))))</f>
        <v>0</v>
      </c>
      <c r="AM1145" s="31">
        <f>IF($I1111="n/a",0,IF(AM$4&lt;=$C1145,0,IF(SUM($C1145,$I1111)&gt;AM$4,$AC1122/$I1111,$AC1122-SUM($I1145:AL1145))))</f>
        <v>0</v>
      </c>
      <c r="AN1145" s="31">
        <f>IF($I1111="n/a",0,IF(AN$4&lt;=$C1145,0,IF(SUM($C1145,$I1111)&gt;AN$4,$AC1122/$I1111,$AC1122-SUM($I1145:AM1145))))</f>
        <v>0</v>
      </c>
      <c r="AO1145" s="31">
        <f>IF($I1111="n/a",0,IF(AO$4&lt;=$C1145,0,IF(SUM($C1145,$I1111)&gt;AO$4,$AC1122/$I1111,$AC1122-SUM($I1145:AN1145))))</f>
        <v>0</v>
      </c>
      <c r="AP1145" s="31">
        <f>IF($I1111="n/a",0,IF(AP$4&lt;=$C1145,0,IF(SUM($C1145,$I1111)&gt;AP$4,$AC1122/$I1111,$AC1122-SUM($I1145:AO1145))))</f>
        <v>0</v>
      </c>
      <c r="AQ1145" s="31">
        <f>IF($I1111="n/a",0,IF(AQ$4&lt;=$C1145,0,IF(SUM($C1145,$I1111)&gt;AQ$4,$AC1122/$I1111,$AC1122-SUM($I1145:AP1145))))</f>
        <v>0</v>
      </c>
      <c r="AR1145" s="31">
        <f>IF($I1111="n/a",0,IF(AR$4&lt;=$C1145,0,IF(SUM($C1145,$I1111)&gt;AR$4,$AC1122/$I1111,$AC1122-SUM($I1145:AQ1145))))</f>
        <v>0</v>
      </c>
      <c r="AS1145" s="31">
        <f>IF($I1111="n/a",0,IF(AS$4&lt;=$C1145,0,IF(SUM($C1145,$I1111)&gt;AS$4,$AC1122/$I1111,$AC1122-SUM($I1145:AR1145))))</f>
        <v>0</v>
      </c>
      <c r="AT1145" s="31">
        <f>IF($I1111="n/a",0,IF(AT$4&lt;=$C1145,0,IF(SUM($C1145,$I1111)&gt;AT$4,$AC1122/$I1111,$AC1122-SUM($I1145:AS1145))))</f>
        <v>0</v>
      </c>
      <c r="AU1145" s="31">
        <f>IF($I1111="n/a",0,IF(AU$4&lt;=$C1145,0,IF(SUM($C1145,$I1111)&gt;AU$4,$AC1122/$I1111,$AC1122-SUM($I1145:AT1145))))</f>
        <v>0</v>
      </c>
      <c r="AV1145" s="31">
        <f>IF($I1111="n/a",0,IF(AV$4&lt;=$C1145,0,IF(SUM($C1145,$I1111)&gt;AV$4,$AC1122/$I1111,$AC1122-SUM($I1145:AU1145))))</f>
        <v>0</v>
      </c>
      <c r="AW1145" s="31">
        <f>IF($I1111="n/a",0,IF(AW$4&lt;=$C1145,0,IF(SUM($C1145,$I1111)&gt;AW$4,$AC1122/$I1111,$AC1122-SUM($I1145:AV1145))))</f>
        <v>0</v>
      </c>
      <c r="AX1145" s="31">
        <f>IF($I1111="n/a",0,IF(AX$4&lt;=$C1145,0,IF(SUM($C1145,$I1111)&gt;AX$4,$AC1122/$I1111,$AC1122-SUM($I1145:AW1145))))</f>
        <v>0</v>
      </c>
      <c r="AY1145" s="31">
        <f>IF($I1111="n/a",0,IF(AY$4&lt;=$C1145,0,IF(SUM($C1145,$I1111)&gt;AY$4,$AC1122/$I1111,$AC1122-SUM($I1145:AX1145))))</f>
        <v>0</v>
      </c>
      <c r="AZ1145" s="31">
        <f>IF($I1111="n/a",0,IF(AZ$4&lt;=$C1145,0,IF(SUM($C1145,$I1111)&gt;AZ$4,$AC1122/$I1111,$AC1122-SUM($I1145:AY1145))))</f>
        <v>0</v>
      </c>
      <c r="BA1145" s="31">
        <f>IF($I1111="n/a",0,IF(BA$4&lt;=$C1145,0,IF(SUM($C1145,$I1111)&gt;BA$4,$AC1122/$I1111,$AC1122-SUM($I1145:AZ1145))))</f>
        <v>0</v>
      </c>
      <c r="BB1145" s="31">
        <f>IF($I1111="n/a",0,IF(BB$4&lt;=$C1145,0,IF(SUM($C1145,$I1111)&gt;BB$4,$AC1122/$I1111,$AC1122-SUM($I1145:BA1145))))</f>
        <v>0</v>
      </c>
      <c r="BC1145" s="31">
        <f>IF($I1111="n/a",0,IF(BC$4&lt;=$C1145,0,IF(SUM($C1145,$I1111)&gt;BC$4,$AC1122/$I1111,$AC1122-SUM($I1145:BB1145))))</f>
        <v>0</v>
      </c>
      <c r="BD1145" s="31">
        <f>IF($I1111="n/a",0,IF(BD$4&lt;=$C1145,0,IF(SUM($C1145,$I1111)&gt;BD$4,$AC1122/$I1111,$AC1122-SUM($I1145:BC1145))))</f>
        <v>0</v>
      </c>
      <c r="BE1145" s="31">
        <f>IF($I1111="n/a",0,IF(BE$4&lt;=$C1145,0,IF(SUM($C1145,$I1111)&gt;BE$4,$AC1122/$I1111,$AC1122-SUM($I1145:BD1145))))</f>
        <v>0</v>
      </c>
      <c r="BF1145" s="31">
        <f>IF($I1111="n/a",0,IF(BF$4&lt;=$C1145,0,IF(SUM($C1145,$I1111)&gt;BF$4,$AC1122/$I1111,$AC1122-SUM($I1145:BE1145))))</f>
        <v>0</v>
      </c>
      <c r="BG1145" s="31">
        <f>IF($I1111="n/a",0,IF(BG$4&lt;=$C1145,0,IF(SUM($C1145,$I1111)&gt;BG$4,$AC1122/$I1111,$AC1122-SUM($I1145:BF1145))))</f>
        <v>0</v>
      </c>
      <c r="BH1145" s="31">
        <f>IF($I1111="n/a",0,IF(BH$4&lt;=$C1145,0,IF(SUM($C1145,$I1111)&gt;BH$4,$AC1122/$I1111,$AC1122-SUM($I1145:BG1145))))</f>
        <v>0</v>
      </c>
      <c r="BI1145" s="31">
        <f>IF($I1111="n/a",0,IF(BI$4&lt;=$C1145,0,IF(SUM($C1145,$I1111)&gt;BI$4,$AC1122/$I1111,$AC1122-SUM($I1145:BH1145))))</f>
        <v>0</v>
      </c>
      <c r="BJ1145" s="31">
        <f>IF($I1111="n/a",0,IF(BJ$4&lt;=$C1145,0,IF(SUM($C1145,$I1111)&gt;BJ$4,$AC1122/$I1111,$AC1122-SUM($I1145:BI1145))))</f>
        <v>0</v>
      </c>
      <c r="BK1145" s="31">
        <f>IF($I1111="n/a",0,IF(BK$4&lt;=$C1145,0,IF(SUM($C1145,$I1111)&gt;BK$4,$AC1122/$I1111,$AC1122-SUM($I1145:BJ1145))))</f>
        <v>0</v>
      </c>
      <c r="BL1145" s="31">
        <f>IF($I1111="n/a",0,IF(BL$4&lt;=$C1145,0,IF(SUM($C1145,$I1111)&gt;BL$4,$AC1122/$I1111,$AC1122-SUM($I1145:BK1145))))</f>
        <v>0</v>
      </c>
      <c r="BM1145" s="31">
        <f>IF($I1111="n/a",0,IF(BM$4&lt;=$C1145,0,IF(SUM($C1145,$I1111)&gt;BM$4,$AC1122/$I1111,$AC1122-SUM($I1145:BL1145))))</f>
        <v>0</v>
      </c>
      <c r="BN1145" s="31">
        <f>IF($I1111="n/a",0,IF(BN$4&lt;=$C1145,0,IF(SUM($C1145,$I1111)&gt;BN$4,$AC1122/$I1111,$AC1122-SUM($I1145:BM1145))))</f>
        <v>0</v>
      </c>
      <c r="BO1145" s="31">
        <f>IF($I1111="n/a",0,IF(BO$4&lt;=$C1145,0,IF(SUM($C1145,$I1111)&gt;BO$4,$AC1122/$I1111,$AC1122-SUM($I1145:BN1145))))</f>
        <v>0</v>
      </c>
      <c r="BP1145" s="31">
        <f>IF($I1111="n/a",0,IF(BP$4&lt;=$C1145,0,IF(SUM($C1145,$I1111)&gt;BP$4,$AC1122/$I1111,$AC1122-SUM($I1145:BO1145))))</f>
        <v>0</v>
      </c>
      <c r="BQ1145" s="31">
        <f>IF($I1111="n/a",0,IF(BQ$4&lt;=$C1145,0,IF(SUM($C1145,$I1111)&gt;BQ$4,$AC1122/$I1111,$AC1122-SUM($I1145:BP1145))))</f>
        <v>0</v>
      </c>
      <c r="BR1145" s="31">
        <f>IF($I1111="n/a",0,IF(BR$4&lt;=$C1145,0,IF(SUM($C1145,$I1111)&gt;BR$4,$AC1122/$I1111,$AC1122-SUM($I1145:BQ1145))))</f>
        <v>0</v>
      </c>
      <c r="BS1145" s="31">
        <f>IF($I1111="n/a",0,IF(BS$4&lt;=$C1145,0,IF(SUM($C1145,$I1111)&gt;BS$4,$AC1122/$I1111,$AC1122-SUM($I1145:BR1145))))</f>
        <v>0</v>
      </c>
      <c r="BT1145" s="31">
        <f>IF($I1111="n/a",0,IF(BT$4&lt;=$C1145,0,IF(SUM($C1145,$I1111)&gt;BT$4,$AC1122/$I1111,$AC1122-SUM($I1145:BS1145))))</f>
        <v>0</v>
      </c>
      <c r="BU1145" s="31">
        <f>IF($I1111="n/a",0,IF(BU$4&lt;=$C1145,0,IF(SUM($C1145,$I1111)&gt;BU$4,$AC1122/$I1111,$AC1122-SUM($I1145:BT1145))))</f>
        <v>0</v>
      </c>
      <c r="BV1145" s="31">
        <f>IF($I1111="n/a",0,IF(BV$4&lt;=$C1145,0,IF(SUM($C1145,$I1111)&gt;BV$4,$AC1122/$I1111,$AC1122-SUM($I1145:BU1145))))</f>
        <v>0</v>
      </c>
      <c r="BW1145" s="31">
        <f>IF($I1111="n/a",0,IF(BW$4&lt;=$C1145,0,IF(SUM($C1145,$I1111)&gt;BW$4,$AC1122/$I1111,$AC1122-SUM($I1145:BV1145))))</f>
        <v>0</v>
      </c>
      <c r="BX1145" s="31">
        <f>IF($I1111="n/a",0,IF(BX$4&lt;=$C1145,0,IF(SUM($C1145,$I1111)&gt;BX$4,$AC1122/$I1111,$AC1122-SUM($I1145:BW1145))))</f>
        <v>0</v>
      </c>
      <c r="BY1145" s="31">
        <f>IF($I1111="n/a",0,IF(BY$4&lt;=$C1145,0,IF(SUM($C1145,$I1111)&gt;BY$4,$AC1122/$I1111,$AC1122-SUM($I1145:BX1145))))</f>
        <v>0</v>
      </c>
      <c r="BZ1145" s="31">
        <f>IF($I1111="n/a",0,IF(BZ$4&lt;=$C1145,0,IF(SUM($C1145,$I1111)&gt;BZ$4,$AC1122/$I1111,$AC1122-SUM($I1145:BY1145))))</f>
        <v>0</v>
      </c>
      <c r="CA1145" s="31">
        <f>IF($I1111="n/a",0,IF(CA$4&lt;=$C1145,0,IF(SUM($C1145,$I1111)&gt;CA$4,$AC1122/$I1111,$AC1122-SUM($I1145:BZ1145))))</f>
        <v>0</v>
      </c>
      <c r="CB1145" s="31">
        <f>IF($I1111="n/a",0,IF(CB$4&lt;=$C1145,0,IF(SUM($C1145,$I1111)&gt;CB$4,$AC1122/$I1111,$AC1122-SUM($I1145:CA1145))))</f>
        <v>0</v>
      </c>
      <c r="CC1145" s="31">
        <f>IF($I1111="n/a",0,IF(CC$4&lt;=$C1145,0,IF(SUM($C1145,$I1111)&gt;CC$4,$AC1122/$I1111,$AC1122-SUM($I1145:CB1145))))</f>
        <v>0</v>
      </c>
      <c r="CD1145" s="31">
        <f>IF($I1111="n/a",0,IF(CD$4&lt;=$C1145,0,IF(SUM($C1145,$I1111)&gt;CD$4,$AC1122/$I1111,$AC1122-SUM($I1145:CC1145))))</f>
        <v>0</v>
      </c>
      <c r="CE1145" s="31">
        <f>IF($I1111="n/a",0,IF(CE$4&lt;=$C1145,0,IF(SUM($C1145,$I1111)&gt;CE$4,$AC1122/$I1111,$AC1122-SUM($I1145:CD1145))))</f>
        <v>0</v>
      </c>
      <c r="CF1145" s="31">
        <f>IF($I1111="n/a",0,IF(CF$4&lt;=$C1145,0,IF(SUM($C1145,$I1111)&gt;CF$4,$AC1122/$I1111,$AC1122-SUM($I1145:CE1145))))</f>
        <v>0</v>
      </c>
    </row>
    <row r="1146" spans="3:84" ht="12.75" customHeight="1">
      <c r="C1146" s="202">
        <v>2036</v>
      </c>
      <c r="D1146" s="21" t="s">
        <v>66</v>
      </c>
      <c r="E1146" s="21" t="s">
        <v>197</v>
      </c>
      <c r="I1146" s="31"/>
      <c r="J1146" s="31">
        <f>IF($I1111="n/a",0,IF(J$4&lt;=$C1146,0,IF(SUM($C1146,$I1111)&gt;J$4,$AD1122/$I1111,$AD1122-SUM($I1146:I1146))))</f>
        <v>0</v>
      </c>
      <c r="K1146" s="31">
        <f>IF($I1111="n/a",0,IF(K$4&lt;=$C1146,0,IF(SUM($C1146,$I1111)&gt;K$4,$AD1122/$I1111,$AD1122-SUM($I1146:J1146))))</f>
        <v>0</v>
      </c>
      <c r="L1146" s="31">
        <f>IF($I1111="n/a",0,IF(L$4&lt;=$C1146,0,IF(SUM($C1146,$I1111)&gt;L$4,$AD1122/$I1111,$AD1122-SUM($I1146:K1146))))</f>
        <v>0</v>
      </c>
      <c r="M1146" s="31">
        <f>IF($I1111="n/a",0,IF(M$4&lt;=$C1146,0,IF(SUM($C1146,$I1111)&gt;M$4,$AD1122/$I1111,$AD1122-SUM($I1146:L1146))))</f>
        <v>0</v>
      </c>
      <c r="N1146" s="31">
        <f>IF($I1111="n/a",0,IF(N$4&lt;=$C1146,0,IF(SUM($C1146,$I1111)&gt;N$4,$AD1122/$I1111,$AD1122-SUM($I1146:M1146))))</f>
        <v>0</v>
      </c>
      <c r="O1146" s="31">
        <f>IF($I1111="n/a",0,IF(O$4&lt;=$C1146,0,IF(SUM($C1146,$I1111)&gt;O$4,$AD1122/$I1111,$AD1122-SUM($I1146:N1146))))</f>
        <v>0</v>
      </c>
      <c r="P1146" s="31">
        <f>IF($I1111="n/a",0,IF(P$4&lt;=$C1146,0,IF(SUM($C1146,$I1111)&gt;P$4,$AD1122/$I1111,$AD1122-SUM($I1146:O1146))))</f>
        <v>0</v>
      </c>
      <c r="Q1146" s="31">
        <f>IF($I1111="n/a",0,IF(Q$4&lt;=$C1146,0,IF(SUM($C1146,$I1111)&gt;Q$4,$AD1122/$I1111,$AD1122-SUM($I1146:P1146))))</f>
        <v>0</v>
      </c>
      <c r="R1146" s="31">
        <f>IF($I1111="n/a",0,IF(R$4&lt;=$C1146,0,IF(SUM($C1146,$I1111)&gt;R$4,$AD1122/$I1111,$AD1122-SUM($I1146:Q1146))))</f>
        <v>0</v>
      </c>
      <c r="S1146" s="31">
        <f>IF($I1111="n/a",0,IF(S$4&lt;=$C1146,0,IF(SUM($C1146,$I1111)&gt;S$4,$AD1122/$I1111,$AD1122-SUM($I1146:R1146))))</f>
        <v>0</v>
      </c>
      <c r="T1146" s="31">
        <f>IF($I1111="n/a",0,IF(T$4&lt;=$C1146,0,IF(SUM($C1146,$I1111)&gt;T$4,$AD1122/$I1111,$AD1122-SUM($I1146:S1146))))</f>
        <v>0</v>
      </c>
      <c r="U1146" s="31">
        <f>IF($I1111="n/a",0,IF(U$4&lt;=$C1146,0,IF(SUM($C1146,$I1111)&gt;U$4,$AD1122/$I1111,$AD1122-SUM($I1146:T1146))))</f>
        <v>0</v>
      </c>
      <c r="V1146" s="31">
        <f>IF($I1111="n/a",0,IF(V$4&lt;=$C1146,0,IF(SUM($C1146,$I1111)&gt;V$4,$AD1122/$I1111,$AD1122-SUM($I1146:U1146))))</f>
        <v>0</v>
      </c>
      <c r="W1146" s="31">
        <f>IF($I1111="n/a",0,IF(W$4&lt;=$C1146,0,IF(SUM($C1146,$I1111)&gt;W$4,$AD1122/$I1111,$AD1122-SUM($I1146:V1146))))</f>
        <v>0</v>
      </c>
      <c r="X1146" s="31">
        <f>IF($I1111="n/a",0,IF(X$4&lt;=$C1146,0,IF(SUM($C1146,$I1111)&gt;X$4,$AD1122/$I1111,$AD1122-SUM($I1146:W1146))))</f>
        <v>0</v>
      </c>
      <c r="Y1146" s="31">
        <f>IF($I1111="n/a",0,IF(Y$4&lt;=$C1146,0,IF(SUM($C1146,$I1111)&gt;Y$4,$AD1122/$I1111,$AD1122-SUM($I1146:X1146))))</f>
        <v>0</v>
      </c>
      <c r="Z1146" s="31">
        <f>IF($I1111="n/a",0,IF(Z$4&lt;=$C1146,0,IF(SUM($C1146,$I1111)&gt;Z$4,$AD1122/$I1111,$AD1122-SUM($I1146:Y1146))))</f>
        <v>0</v>
      </c>
      <c r="AA1146" s="31">
        <f>IF($I1111="n/a",0,IF(AA$4&lt;=$C1146,0,IF(SUM($C1146,$I1111)&gt;AA$4,$AD1122/$I1111,$AD1122-SUM($I1146:Z1146))))</f>
        <v>0</v>
      </c>
      <c r="AB1146" s="31">
        <f>IF($I1111="n/a",0,IF(AB$4&lt;=$C1146,0,IF(SUM($C1146,$I1111)&gt;AB$4,$AD1122/$I1111,$AD1122-SUM($I1146:AA1146))))</f>
        <v>0</v>
      </c>
      <c r="AC1146" s="31">
        <f>IF($I1111="n/a",0,IF(AC$4&lt;=$C1146,0,IF(SUM($C1146,$I1111)&gt;AC$4,$AD1122/$I1111,$AD1122-SUM($I1146:AB1146))))</f>
        <v>0</v>
      </c>
      <c r="AD1146" s="31">
        <f>IF($I1111="n/a",0,IF(AD$4&lt;=$C1146,0,IF(SUM($C1146,$I1111)&gt;AD$4,$AD1122/$I1111,$AD1122-SUM($I1146:AC1146))))</f>
        <v>0</v>
      </c>
      <c r="AE1146" s="31">
        <f>IF($I1111="n/a",0,IF(AE$4&lt;=$C1146,0,IF(SUM($C1146,$I1111)&gt;AE$4,$AD1122/$I1111,$AD1122-SUM($I1146:AD1146))))</f>
        <v>0</v>
      </c>
      <c r="AF1146" s="31">
        <f>IF($I1111="n/a",0,IF(AF$4&lt;=$C1146,0,IF(SUM($C1146,$I1111)&gt;AF$4,$AD1122/$I1111,$AD1122-SUM($I1146:AE1146))))</f>
        <v>0</v>
      </c>
      <c r="AG1146" s="31">
        <f>IF($I1111="n/a",0,IF(AG$4&lt;=$C1146,0,IF(SUM($C1146,$I1111)&gt;AG$4,$AD1122/$I1111,$AD1122-SUM($I1146:AF1146))))</f>
        <v>0</v>
      </c>
      <c r="AH1146" s="31">
        <f>IF($I1111="n/a",0,IF(AH$4&lt;=$C1146,0,IF(SUM($C1146,$I1111)&gt;AH$4,$AD1122/$I1111,$AD1122-SUM($I1146:AG1146))))</f>
        <v>0</v>
      </c>
      <c r="AI1146" s="31">
        <f>IF($I1111="n/a",0,IF(AI$4&lt;=$C1146,0,IF(SUM($C1146,$I1111)&gt;AI$4,$AD1122/$I1111,$AD1122-SUM($I1146:AH1146))))</f>
        <v>0</v>
      </c>
      <c r="AJ1146" s="31">
        <f>IF($I1111="n/a",0,IF(AJ$4&lt;=$C1146,0,IF(SUM($C1146,$I1111)&gt;AJ$4,$AD1122/$I1111,$AD1122-SUM($I1146:AI1146))))</f>
        <v>0</v>
      </c>
      <c r="AK1146" s="31">
        <f>IF($I1111="n/a",0,IF(AK$4&lt;=$C1146,0,IF(SUM($C1146,$I1111)&gt;AK$4,$AD1122/$I1111,$AD1122-SUM($I1146:AJ1146))))</f>
        <v>0</v>
      </c>
      <c r="AL1146" s="31">
        <f>IF($I1111="n/a",0,IF(AL$4&lt;=$C1146,0,IF(SUM($C1146,$I1111)&gt;AL$4,$AD1122/$I1111,$AD1122-SUM($I1146:AK1146))))</f>
        <v>0</v>
      </c>
      <c r="AM1146" s="31">
        <f>IF($I1111="n/a",0,IF(AM$4&lt;=$C1146,0,IF(SUM($C1146,$I1111)&gt;AM$4,$AD1122/$I1111,$AD1122-SUM($I1146:AL1146))))</f>
        <v>0</v>
      </c>
      <c r="AN1146" s="31">
        <f>IF($I1111="n/a",0,IF(AN$4&lt;=$C1146,0,IF(SUM($C1146,$I1111)&gt;AN$4,$AD1122/$I1111,$AD1122-SUM($I1146:AM1146))))</f>
        <v>0</v>
      </c>
      <c r="AO1146" s="31">
        <f>IF($I1111="n/a",0,IF(AO$4&lt;=$C1146,0,IF(SUM($C1146,$I1111)&gt;AO$4,$AD1122/$I1111,$AD1122-SUM($I1146:AN1146))))</f>
        <v>0</v>
      </c>
      <c r="AP1146" s="31">
        <f>IF($I1111="n/a",0,IF(AP$4&lt;=$C1146,0,IF(SUM($C1146,$I1111)&gt;AP$4,$AD1122/$I1111,$AD1122-SUM($I1146:AO1146))))</f>
        <v>0</v>
      </c>
      <c r="AQ1146" s="31">
        <f>IF($I1111="n/a",0,IF(AQ$4&lt;=$C1146,0,IF(SUM($C1146,$I1111)&gt;AQ$4,$AD1122/$I1111,$AD1122-SUM($I1146:AP1146))))</f>
        <v>0</v>
      </c>
      <c r="AR1146" s="31">
        <f>IF($I1111="n/a",0,IF(AR$4&lt;=$C1146,0,IF(SUM($C1146,$I1111)&gt;AR$4,$AD1122/$I1111,$AD1122-SUM($I1146:AQ1146))))</f>
        <v>0</v>
      </c>
      <c r="AS1146" s="31">
        <f>IF($I1111="n/a",0,IF(AS$4&lt;=$C1146,0,IF(SUM($C1146,$I1111)&gt;AS$4,$AD1122/$I1111,$AD1122-SUM($I1146:AR1146))))</f>
        <v>0</v>
      </c>
      <c r="AT1146" s="31">
        <f>IF($I1111="n/a",0,IF(AT$4&lt;=$C1146,0,IF(SUM($C1146,$I1111)&gt;AT$4,$AD1122/$I1111,$AD1122-SUM($I1146:AS1146))))</f>
        <v>0</v>
      </c>
      <c r="AU1146" s="31">
        <f>IF($I1111="n/a",0,IF(AU$4&lt;=$C1146,0,IF(SUM($C1146,$I1111)&gt;AU$4,$AD1122/$I1111,$AD1122-SUM($I1146:AT1146))))</f>
        <v>0</v>
      </c>
      <c r="AV1146" s="31">
        <f>IF($I1111="n/a",0,IF(AV$4&lt;=$C1146,0,IF(SUM($C1146,$I1111)&gt;AV$4,$AD1122/$I1111,$AD1122-SUM($I1146:AU1146))))</f>
        <v>0</v>
      </c>
      <c r="AW1146" s="31">
        <f>IF($I1111="n/a",0,IF(AW$4&lt;=$C1146,0,IF(SUM($C1146,$I1111)&gt;AW$4,$AD1122/$I1111,$AD1122-SUM($I1146:AV1146))))</f>
        <v>0</v>
      </c>
      <c r="AX1146" s="31">
        <f>IF($I1111="n/a",0,IF(AX$4&lt;=$C1146,0,IF(SUM($C1146,$I1111)&gt;AX$4,$AD1122/$I1111,$AD1122-SUM($I1146:AW1146))))</f>
        <v>0</v>
      </c>
      <c r="AY1146" s="31">
        <f>IF($I1111="n/a",0,IF(AY$4&lt;=$C1146,0,IF(SUM($C1146,$I1111)&gt;AY$4,$AD1122/$I1111,$AD1122-SUM($I1146:AX1146))))</f>
        <v>0</v>
      </c>
      <c r="AZ1146" s="31">
        <f>IF($I1111="n/a",0,IF(AZ$4&lt;=$C1146,0,IF(SUM($C1146,$I1111)&gt;AZ$4,$AD1122/$I1111,$AD1122-SUM($I1146:AY1146))))</f>
        <v>0</v>
      </c>
      <c r="BA1146" s="31">
        <f>IF($I1111="n/a",0,IF(BA$4&lt;=$C1146,0,IF(SUM($C1146,$I1111)&gt;BA$4,$AD1122/$I1111,$AD1122-SUM($I1146:AZ1146))))</f>
        <v>0</v>
      </c>
      <c r="BB1146" s="31">
        <f>IF($I1111="n/a",0,IF(BB$4&lt;=$C1146,0,IF(SUM($C1146,$I1111)&gt;BB$4,$AD1122/$I1111,$AD1122-SUM($I1146:BA1146))))</f>
        <v>0</v>
      </c>
      <c r="BC1146" s="31">
        <f>IF($I1111="n/a",0,IF(BC$4&lt;=$C1146,0,IF(SUM($C1146,$I1111)&gt;BC$4,$AD1122/$I1111,$AD1122-SUM($I1146:BB1146))))</f>
        <v>0</v>
      </c>
      <c r="BD1146" s="31">
        <f>IF($I1111="n/a",0,IF(BD$4&lt;=$C1146,0,IF(SUM($C1146,$I1111)&gt;BD$4,$AD1122/$I1111,$AD1122-SUM($I1146:BC1146))))</f>
        <v>0</v>
      </c>
      <c r="BE1146" s="31">
        <f>IF($I1111="n/a",0,IF(BE$4&lt;=$C1146,0,IF(SUM($C1146,$I1111)&gt;BE$4,$AD1122/$I1111,$AD1122-SUM($I1146:BD1146))))</f>
        <v>0</v>
      </c>
      <c r="BF1146" s="31">
        <f>IF($I1111="n/a",0,IF(BF$4&lt;=$C1146,0,IF(SUM($C1146,$I1111)&gt;BF$4,$AD1122/$I1111,$AD1122-SUM($I1146:BE1146))))</f>
        <v>0</v>
      </c>
      <c r="BG1146" s="31">
        <f>IF($I1111="n/a",0,IF(BG$4&lt;=$C1146,0,IF(SUM($C1146,$I1111)&gt;BG$4,$AD1122/$I1111,$AD1122-SUM($I1146:BF1146))))</f>
        <v>0</v>
      </c>
      <c r="BH1146" s="31">
        <f>IF($I1111="n/a",0,IF(BH$4&lt;=$C1146,0,IF(SUM($C1146,$I1111)&gt;BH$4,$AD1122/$I1111,$AD1122-SUM($I1146:BG1146))))</f>
        <v>0</v>
      </c>
      <c r="BI1146" s="31">
        <f>IF($I1111="n/a",0,IF(BI$4&lt;=$C1146,0,IF(SUM($C1146,$I1111)&gt;BI$4,$AD1122/$I1111,$AD1122-SUM($I1146:BH1146))))</f>
        <v>0</v>
      </c>
      <c r="BJ1146" s="31">
        <f>IF($I1111="n/a",0,IF(BJ$4&lt;=$C1146,0,IF(SUM($C1146,$I1111)&gt;BJ$4,$AD1122/$I1111,$AD1122-SUM($I1146:BI1146))))</f>
        <v>0</v>
      </c>
      <c r="BK1146" s="31">
        <f>IF($I1111="n/a",0,IF(BK$4&lt;=$C1146,0,IF(SUM($C1146,$I1111)&gt;BK$4,$AD1122/$I1111,$AD1122-SUM($I1146:BJ1146))))</f>
        <v>0</v>
      </c>
      <c r="BL1146" s="31">
        <f>IF($I1111="n/a",0,IF(BL$4&lt;=$C1146,0,IF(SUM($C1146,$I1111)&gt;BL$4,$AD1122/$I1111,$AD1122-SUM($I1146:BK1146))))</f>
        <v>0</v>
      </c>
      <c r="BM1146" s="31">
        <f>IF($I1111="n/a",0,IF(BM$4&lt;=$C1146,0,IF(SUM($C1146,$I1111)&gt;BM$4,$AD1122/$I1111,$AD1122-SUM($I1146:BL1146))))</f>
        <v>0</v>
      </c>
      <c r="BN1146" s="31">
        <f>IF($I1111="n/a",0,IF(BN$4&lt;=$C1146,0,IF(SUM($C1146,$I1111)&gt;BN$4,$AD1122/$I1111,$AD1122-SUM($I1146:BM1146))))</f>
        <v>0</v>
      </c>
      <c r="BO1146" s="31">
        <f>IF($I1111="n/a",0,IF(BO$4&lt;=$C1146,0,IF(SUM($C1146,$I1111)&gt;BO$4,$AD1122/$I1111,$AD1122-SUM($I1146:BN1146))))</f>
        <v>0</v>
      </c>
      <c r="BP1146" s="31">
        <f>IF($I1111="n/a",0,IF(BP$4&lt;=$C1146,0,IF(SUM($C1146,$I1111)&gt;BP$4,$AD1122/$I1111,$AD1122-SUM($I1146:BO1146))))</f>
        <v>0</v>
      </c>
      <c r="BQ1146" s="31">
        <f>IF($I1111="n/a",0,IF(BQ$4&lt;=$C1146,0,IF(SUM($C1146,$I1111)&gt;BQ$4,$AD1122/$I1111,$AD1122-SUM($I1146:BP1146))))</f>
        <v>0</v>
      </c>
      <c r="BR1146" s="31">
        <f>IF($I1111="n/a",0,IF(BR$4&lt;=$C1146,0,IF(SUM($C1146,$I1111)&gt;BR$4,$AD1122/$I1111,$AD1122-SUM($I1146:BQ1146))))</f>
        <v>0</v>
      </c>
      <c r="BS1146" s="31">
        <f>IF($I1111="n/a",0,IF(BS$4&lt;=$C1146,0,IF(SUM($C1146,$I1111)&gt;BS$4,$AD1122/$I1111,$AD1122-SUM($I1146:BR1146))))</f>
        <v>0</v>
      </c>
      <c r="BT1146" s="31">
        <f>IF($I1111="n/a",0,IF(BT$4&lt;=$C1146,0,IF(SUM($C1146,$I1111)&gt;BT$4,$AD1122/$I1111,$AD1122-SUM($I1146:BS1146))))</f>
        <v>0</v>
      </c>
      <c r="BU1146" s="31">
        <f>IF($I1111="n/a",0,IF(BU$4&lt;=$C1146,0,IF(SUM($C1146,$I1111)&gt;BU$4,$AD1122/$I1111,$AD1122-SUM($I1146:BT1146))))</f>
        <v>0</v>
      </c>
      <c r="BV1146" s="31">
        <f>IF($I1111="n/a",0,IF(BV$4&lt;=$C1146,0,IF(SUM($C1146,$I1111)&gt;BV$4,$AD1122/$I1111,$AD1122-SUM($I1146:BU1146))))</f>
        <v>0</v>
      </c>
      <c r="BW1146" s="31">
        <f>IF($I1111="n/a",0,IF(BW$4&lt;=$C1146,0,IF(SUM($C1146,$I1111)&gt;BW$4,$AD1122/$I1111,$AD1122-SUM($I1146:BV1146))))</f>
        <v>0</v>
      </c>
      <c r="BX1146" s="31">
        <f>IF($I1111="n/a",0,IF(BX$4&lt;=$C1146,0,IF(SUM($C1146,$I1111)&gt;BX$4,$AD1122/$I1111,$AD1122-SUM($I1146:BW1146))))</f>
        <v>0</v>
      </c>
      <c r="BY1146" s="31">
        <f>IF($I1111="n/a",0,IF(BY$4&lt;=$C1146,0,IF(SUM($C1146,$I1111)&gt;BY$4,$AD1122/$I1111,$AD1122-SUM($I1146:BX1146))))</f>
        <v>0</v>
      </c>
      <c r="BZ1146" s="31">
        <f>IF($I1111="n/a",0,IF(BZ$4&lt;=$C1146,0,IF(SUM($C1146,$I1111)&gt;BZ$4,$AD1122/$I1111,$AD1122-SUM($I1146:BY1146))))</f>
        <v>0</v>
      </c>
      <c r="CA1146" s="31">
        <f>IF($I1111="n/a",0,IF(CA$4&lt;=$C1146,0,IF(SUM($C1146,$I1111)&gt;CA$4,$AD1122/$I1111,$AD1122-SUM($I1146:BZ1146))))</f>
        <v>0</v>
      </c>
      <c r="CB1146" s="31">
        <f>IF($I1111="n/a",0,IF(CB$4&lt;=$C1146,0,IF(SUM($C1146,$I1111)&gt;CB$4,$AD1122/$I1111,$AD1122-SUM($I1146:CA1146))))</f>
        <v>0</v>
      </c>
      <c r="CC1146" s="31">
        <f>IF($I1111="n/a",0,IF(CC$4&lt;=$C1146,0,IF(SUM($C1146,$I1111)&gt;CC$4,$AD1122/$I1111,$AD1122-SUM($I1146:CB1146))))</f>
        <v>0</v>
      </c>
      <c r="CD1146" s="31">
        <f>IF($I1111="n/a",0,IF(CD$4&lt;=$C1146,0,IF(SUM($C1146,$I1111)&gt;CD$4,$AD1122/$I1111,$AD1122-SUM($I1146:CC1146))))</f>
        <v>0</v>
      </c>
      <c r="CE1146" s="31">
        <f>IF($I1111="n/a",0,IF(CE$4&lt;=$C1146,0,IF(SUM($C1146,$I1111)&gt;CE$4,$AD1122/$I1111,$AD1122-SUM($I1146:CD1146))))</f>
        <v>0</v>
      </c>
      <c r="CF1146" s="31">
        <f>IF($I1111="n/a",0,IF(CF$4&lt;=$C1146,0,IF(SUM($C1146,$I1111)&gt;CF$4,$AD1122/$I1111,$AD1122-SUM($I1146:CE1146))))</f>
        <v>0</v>
      </c>
    </row>
    <row r="1147" spans="3:84" ht="12.75" customHeight="1">
      <c r="C1147" s="202">
        <v>2037</v>
      </c>
      <c r="D1147" s="21" t="s">
        <v>67</v>
      </c>
      <c r="E1147" s="21" t="s">
        <v>197</v>
      </c>
      <c r="I1147" s="31"/>
      <c r="J1147" s="31">
        <f>IF($I1111="n/a",0,IF(J$4&lt;=$C1147,0,IF(SUM($C1147,$I1111)&gt;J$4,$AE1122/$I1111,$AE1122-SUM($I1147:I1147))))</f>
        <v>0</v>
      </c>
      <c r="K1147" s="31">
        <f>IF($I1111="n/a",0,IF(K$4&lt;=$C1147,0,IF(SUM($C1147,$I1111)&gt;K$4,$AE1122/$I1111,$AE1122-SUM($I1147:J1147))))</f>
        <v>0</v>
      </c>
      <c r="L1147" s="31">
        <f>IF($I1111="n/a",0,IF(L$4&lt;=$C1147,0,IF(SUM($C1147,$I1111)&gt;L$4,$AE1122/$I1111,$AE1122-SUM($I1147:K1147))))</f>
        <v>0</v>
      </c>
      <c r="M1147" s="31">
        <f>IF($I1111="n/a",0,IF(M$4&lt;=$C1147,0,IF(SUM($C1147,$I1111)&gt;M$4,$AE1122/$I1111,$AE1122-SUM($I1147:L1147))))</f>
        <v>0</v>
      </c>
      <c r="N1147" s="31">
        <f>IF($I1111="n/a",0,IF(N$4&lt;=$C1147,0,IF(SUM($C1147,$I1111)&gt;N$4,$AE1122/$I1111,$AE1122-SUM($I1147:M1147))))</f>
        <v>0</v>
      </c>
      <c r="O1147" s="31">
        <f>IF($I1111="n/a",0,IF(O$4&lt;=$C1147,0,IF(SUM($C1147,$I1111)&gt;O$4,$AE1122/$I1111,$AE1122-SUM($I1147:N1147))))</f>
        <v>0</v>
      </c>
      <c r="P1147" s="31">
        <f>IF($I1111="n/a",0,IF(P$4&lt;=$C1147,0,IF(SUM($C1147,$I1111)&gt;P$4,$AE1122/$I1111,$AE1122-SUM($I1147:O1147))))</f>
        <v>0</v>
      </c>
      <c r="Q1147" s="31">
        <f>IF($I1111="n/a",0,IF(Q$4&lt;=$C1147,0,IF(SUM($C1147,$I1111)&gt;Q$4,$AE1122/$I1111,$AE1122-SUM($I1147:P1147))))</f>
        <v>0</v>
      </c>
      <c r="R1147" s="31">
        <f>IF($I1111="n/a",0,IF(R$4&lt;=$C1147,0,IF(SUM($C1147,$I1111)&gt;R$4,$AE1122/$I1111,$AE1122-SUM($I1147:Q1147))))</f>
        <v>0</v>
      </c>
      <c r="S1147" s="31">
        <f>IF($I1111="n/a",0,IF(S$4&lt;=$C1147,0,IF(SUM($C1147,$I1111)&gt;S$4,$AE1122/$I1111,$AE1122-SUM($I1147:R1147))))</f>
        <v>0</v>
      </c>
      <c r="T1147" s="31">
        <f>IF($I1111="n/a",0,IF(T$4&lt;=$C1147,0,IF(SUM($C1147,$I1111)&gt;T$4,$AE1122/$I1111,$AE1122-SUM($I1147:S1147))))</f>
        <v>0</v>
      </c>
      <c r="U1147" s="31">
        <f>IF($I1111="n/a",0,IF(U$4&lt;=$C1147,0,IF(SUM($C1147,$I1111)&gt;U$4,$AE1122/$I1111,$AE1122-SUM($I1147:T1147))))</f>
        <v>0</v>
      </c>
      <c r="V1147" s="31">
        <f>IF($I1111="n/a",0,IF(V$4&lt;=$C1147,0,IF(SUM($C1147,$I1111)&gt;V$4,$AE1122/$I1111,$AE1122-SUM($I1147:U1147))))</f>
        <v>0</v>
      </c>
      <c r="W1147" s="31">
        <f>IF($I1111="n/a",0,IF(W$4&lt;=$C1147,0,IF(SUM($C1147,$I1111)&gt;W$4,$AE1122/$I1111,$AE1122-SUM($I1147:V1147))))</f>
        <v>0</v>
      </c>
      <c r="X1147" s="31">
        <f>IF($I1111="n/a",0,IF(X$4&lt;=$C1147,0,IF(SUM($C1147,$I1111)&gt;X$4,$AE1122/$I1111,$AE1122-SUM($I1147:W1147))))</f>
        <v>0</v>
      </c>
      <c r="Y1147" s="31">
        <f>IF($I1111="n/a",0,IF(Y$4&lt;=$C1147,0,IF(SUM($C1147,$I1111)&gt;Y$4,$AE1122/$I1111,$AE1122-SUM($I1147:X1147))))</f>
        <v>0</v>
      </c>
      <c r="Z1147" s="31">
        <f>IF($I1111="n/a",0,IF(Z$4&lt;=$C1147,0,IF(SUM($C1147,$I1111)&gt;Z$4,$AE1122/$I1111,$AE1122-SUM($I1147:Y1147))))</f>
        <v>0</v>
      </c>
      <c r="AA1147" s="31">
        <f>IF($I1111="n/a",0,IF(AA$4&lt;=$C1147,0,IF(SUM($C1147,$I1111)&gt;AA$4,$AE1122/$I1111,$AE1122-SUM($I1147:Z1147))))</f>
        <v>0</v>
      </c>
      <c r="AB1147" s="31">
        <f>IF($I1111="n/a",0,IF(AB$4&lt;=$C1147,0,IF(SUM($C1147,$I1111)&gt;AB$4,$AE1122/$I1111,$AE1122-SUM($I1147:AA1147))))</f>
        <v>0</v>
      </c>
      <c r="AC1147" s="31">
        <f>IF($I1111="n/a",0,IF(AC$4&lt;=$C1147,0,IF(SUM($C1147,$I1111)&gt;AC$4,$AE1122/$I1111,$AE1122-SUM($I1147:AB1147))))</f>
        <v>0</v>
      </c>
      <c r="AD1147" s="31">
        <f>IF($I1111="n/a",0,IF(AD$4&lt;=$C1147,0,IF(SUM($C1147,$I1111)&gt;AD$4,$AE1122/$I1111,$AE1122-SUM($I1147:AC1147))))</f>
        <v>0</v>
      </c>
      <c r="AE1147" s="31">
        <f>IF($I1111="n/a",0,IF(AE$4&lt;=$C1147,0,IF(SUM($C1147,$I1111)&gt;AE$4,$AE1122/$I1111,$AE1122-SUM($I1147:AD1147))))</f>
        <v>0</v>
      </c>
      <c r="AF1147" s="31">
        <f>IF($I1111="n/a",0,IF(AF$4&lt;=$C1147,0,IF(SUM($C1147,$I1111)&gt;AF$4,$AE1122/$I1111,$AE1122-SUM($I1147:AE1147))))</f>
        <v>0</v>
      </c>
      <c r="AG1147" s="31">
        <f>IF($I1111="n/a",0,IF(AG$4&lt;=$C1147,0,IF(SUM($C1147,$I1111)&gt;AG$4,$AE1122/$I1111,$AE1122-SUM($I1147:AF1147))))</f>
        <v>0</v>
      </c>
      <c r="AH1147" s="31">
        <f>IF($I1111="n/a",0,IF(AH$4&lt;=$C1147,0,IF(SUM($C1147,$I1111)&gt;AH$4,$AE1122/$I1111,$AE1122-SUM($I1147:AG1147))))</f>
        <v>0</v>
      </c>
      <c r="AI1147" s="31">
        <f>IF($I1111="n/a",0,IF(AI$4&lt;=$C1147,0,IF(SUM($C1147,$I1111)&gt;AI$4,$AE1122/$I1111,$AE1122-SUM($I1147:AH1147))))</f>
        <v>0</v>
      </c>
      <c r="AJ1147" s="31">
        <f>IF($I1111="n/a",0,IF(AJ$4&lt;=$C1147,0,IF(SUM($C1147,$I1111)&gt;AJ$4,$AE1122/$I1111,$AE1122-SUM($I1147:AI1147))))</f>
        <v>0</v>
      </c>
      <c r="AK1147" s="31">
        <f>IF($I1111="n/a",0,IF(AK$4&lt;=$C1147,0,IF(SUM($C1147,$I1111)&gt;AK$4,$AE1122/$I1111,$AE1122-SUM($I1147:AJ1147))))</f>
        <v>0</v>
      </c>
      <c r="AL1147" s="31">
        <f>IF($I1111="n/a",0,IF(AL$4&lt;=$C1147,0,IF(SUM($C1147,$I1111)&gt;AL$4,$AE1122/$I1111,$AE1122-SUM($I1147:AK1147))))</f>
        <v>0</v>
      </c>
      <c r="AM1147" s="31">
        <f>IF($I1111="n/a",0,IF(AM$4&lt;=$C1147,0,IF(SUM($C1147,$I1111)&gt;AM$4,$AE1122/$I1111,$AE1122-SUM($I1147:AL1147))))</f>
        <v>0</v>
      </c>
      <c r="AN1147" s="31">
        <f>IF($I1111="n/a",0,IF(AN$4&lt;=$C1147,0,IF(SUM($C1147,$I1111)&gt;AN$4,$AE1122/$I1111,$AE1122-SUM($I1147:AM1147))))</f>
        <v>0</v>
      </c>
      <c r="AO1147" s="31">
        <f>IF($I1111="n/a",0,IF(AO$4&lt;=$C1147,0,IF(SUM($C1147,$I1111)&gt;AO$4,$AE1122/$I1111,$AE1122-SUM($I1147:AN1147))))</f>
        <v>0</v>
      </c>
      <c r="AP1147" s="31">
        <f>IF($I1111="n/a",0,IF(AP$4&lt;=$C1147,0,IF(SUM($C1147,$I1111)&gt;AP$4,$AE1122/$I1111,$AE1122-SUM($I1147:AO1147))))</f>
        <v>0</v>
      </c>
      <c r="AQ1147" s="31">
        <f>IF($I1111="n/a",0,IF(AQ$4&lt;=$C1147,0,IF(SUM($C1147,$I1111)&gt;AQ$4,$AE1122/$I1111,$AE1122-SUM($I1147:AP1147))))</f>
        <v>0</v>
      </c>
      <c r="AR1147" s="31">
        <f>IF($I1111="n/a",0,IF(AR$4&lt;=$C1147,0,IF(SUM($C1147,$I1111)&gt;AR$4,$AE1122/$I1111,$AE1122-SUM($I1147:AQ1147))))</f>
        <v>0</v>
      </c>
      <c r="AS1147" s="31">
        <f>IF($I1111="n/a",0,IF(AS$4&lt;=$C1147,0,IF(SUM($C1147,$I1111)&gt;AS$4,$AE1122/$I1111,$AE1122-SUM($I1147:AR1147))))</f>
        <v>0</v>
      </c>
      <c r="AT1147" s="31">
        <f>IF($I1111="n/a",0,IF(AT$4&lt;=$C1147,0,IF(SUM($C1147,$I1111)&gt;AT$4,$AE1122/$I1111,$AE1122-SUM($I1147:AS1147))))</f>
        <v>0</v>
      </c>
      <c r="AU1147" s="31">
        <f>IF($I1111="n/a",0,IF(AU$4&lt;=$C1147,0,IF(SUM($C1147,$I1111)&gt;AU$4,$AE1122/$I1111,$AE1122-SUM($I1147:AT1147))))</f>
        <v>0</v>
      </c>
      <c r="AV1147" s="31">
        <f>IF($I1111="n/a",0,IF(AV$4&lt;=$C1147,0,IF(SUM($C1147,$I1111)&gt;AV$4,$AE1122/$I1111,$AE1122-SUM($I1147:AU1147))))</f>
        <v>0</v>
      </c>
      <c r="AW1147" s="31">
        <f>IF($I1111="n/a",0,IF(AW$4&lt;=$C1147,0,IF(SUM($C1147,$I1111)&gt;AW$4,$AE1122/$I1111,$AE1122-SUM($I1147:AV1147))))</f>
        <v>0</v>
      </c>
      <c r="AX1147" s="31">
        <f>IF($I1111="n/a",0,IF(AX$4&lt;=$C1147,0,IF(SUM($C1147,$I1111)&gt;AX$4,$AE1122/$I1111,$AE1122-SUM($I1147:AW1147))))</f>
        <v>0</v>
      </c>
      <c r="AY1147" s="31">
        <f>IF($I1111="n/a",0,IF(AY$4&lt;=$C1147,0,IF(SUM($C1147,$I1111)&gt;AY$4,$AE1122/$I1111,$AE1122-SUM($I1147:AX1147))))</f>
        <v>0</v>
      </c>
      <c r="AZ1147" s="31">
        <f>IF($I1111="n/a",0,IF(AZ$4&lt;=$C1147,0,IF(SUM($C1147,$I1111)&gt;AZ$4,$AE1122/$I1111,$AE1122-SUM($I1147:AY1147))))</f>
        <v>0</v>
      </c>
      <c r="BA1147" s="31">
        <f>IF($I1111="n/a",0,IF(BA$4&lt;=$C1147,0,IF(SUM($C1147,$I1111)&gt;BA$4,$AE1122/$I1111,$AE1122-SUM($I1147:AZ1147))))</f>
        <v>0</v>
      </c>
      <c r="BB1147" s="31">
        <f>IF($I1111="n/a",0,IF(BB$4&lt;=$C1147,0,IF(SUM($C1147,$I1111)&gt;BB$4,$AE1122/$I1111,$AE1122-SUM($I1147:BA1147))))</f>
        <v>0</v>
      </c>
      <c r="BC1147" s="31">
        <f>IF($I1111="n/a",0,IF(BC$4&lt;=$C1147,0,IF(SUM($C1147,$I1111)&gt;BC$4,$AE1122/$I1111,$AE1122-SUM($I1147:BB1147))))</f>
        <v>0</v>
      </c>
      <c r="BD1147" s="31">
        <f>IF($I1111="n/a",0,IF(BD$4&lt;=$C1147,0,IF(SUM($C1147,$I1111)&gt;BD$4,$AE1122/$I1111,$AE1122-SUM($I1147:BC1147))))</f>
        <v>0</v>
      </c>
      <c r="BE1147" s="31">
        <f>IF($I1111="n/a",0,IF(BE$4&lt;=$C1147,0,IF(SUM($C1147,$I1111)&gt;BE$4,$AE1122/$I1111,$AE1122-SUM($I1147:BD1147))))</f>
        <v>0</v>
      </c>
      <c r="BF1147" s="31">
        <f>IF($I1111="n/a",0,IF(BF$4&lt;=$C1147,0,IF(SUM($C1147,$I1111)&gt;BF$4,$AE1122/$I1111,$AE1122-SUM($I1147:BE1147))))</f>
        <v>0</v>
      </c>
      <c r="BG1147" s="31">
        <f>IF($I1111="n/a",0,IF(BG$4&lt;=$C1147,0,IF(SUM($C1147,$I1111)&gt;BG$4,$AE1122/$I1111,$AE1122-SUM($I1147:BF1147))))</f>
        <v>0</v>
      </c>
      <c r="BH1147" s="31">
        <f>IF($I1111="n/a",0,IF(BH$4&lt;=$C1147,0,IF(SUM($C1147,$I1111)&gt;BH$4,$AE1122/$I1111,$AE1122-SUM($I1147:BG1147))))</f>
        <v>0</v>
      </c>
      <c r="BI1147" s="31">
        <f>IF($I1111="n/a",0,IF(BI$4&lt;=$C1147,0,IF(SUM($C1147,$I1111)&gt;BI$4,$AE1122/$I1111,$AE1122-SUM($I1147:BH1147))))</f>
        <v>0</v>
      </c>
      <c r="BJ1147" s="31">
        <f>IF($I1111="n/a",0,IF(BJ$4&lt;=$C1147,0,IF(SUM($C1147,$I1111)&gt;BJ$4,$AE1122/$I1111,$AE1122-SUM($I1147:BI1147))))</f>
        <v>0</v>
      </c>
      <c r="BK1147" s="31">
        <f>IF($I1111="n/a",0,IF(BK$4&lt;=$C1147,0,IF(SUM($C1147,$I1111)&gt;BK$4,$AE1122/$I1111,$AE1122-SUM($I1147:BJ1147))))</f>
        <v>0</v>
      </c>
      <c r="BL1147" s="31">
        <f>IF($I1111="n/a",0,IF(BL$4&lt;=$C1147,0,IF(SUM($C1147,$I1111)&gt;BL$4,$AE1122/$I1111,$AE1122-SUM($I1147:BK1147))))</f>
        <v>0</v>
      </c>
      <c r="BM1147" s="31">
        <f>IF($I1111="n/a",0,IF(BM$4&lt;=$C1147,0,IF(SUM($C1147,$I1111)&gt;BM$4,$AE1122/$I1111,$AE1122-SUM($I1147:BL1147))))</f>
        <v>0</v>
      </c>
      <c r="BN1147" s="31">
        <f>IF($I1111="n/a",0,IF(BN$4&lt;=$C1147,0,IF(SUM($C1147,$I1111)&gt;BN$4,$AE1122/$I1111,$AE1122-SUM($I1147:BM1147))))</f>
        <v>0</v>
      </c>
      <c r="BO1147" s="31">
        <f>IF($I1111="n/a",0,IF(BO$4&lt;=$C1147,0,IF(SUM($C1147,$I1111)&gt;BO$4,$AE1122/$I1111,$AE1122-SUM($I1147:BN1147))))</f>
        <v>0</v>
      </c>
      <c r="BP1147" s="31">
        <f>IF($I1111="n/a",0,IF(BP$4&lt;=$C1147,0,IF(SUM($C1147,$I1111)&gt;BP$4,$AE1122/$I1111,$AE1122-SUM($I1147:BO1147))))</f>
        <v>0</v>
      </c>
      <c r="BQ1147" s="31">
        <f>IF($I1111="n/a",0,IF(BQ$4&lt;=$C1147,0,IF(SUM($C1147,$I1111)&gt;BQ$4,$AE1122/$I1111,$AE1122-SUM($I1147:BP1147))))</f>
        <v>0</v>
      </c>
      <c r="BR1147" s="31">
        <f>IF($I1111="n/a",0,IF(BR$4&lt;=$C1147,0,IF(SUM($C1147,$I1111)&gt;BR$4,$AE1122/$I1111,$AE1122-SUM($I1147:BQ1147))))</f>
        <v>0</v>
      </c>
      <c r="BS1147" s="31">
        <f>IF($I1111="n/a",0,IF(BS$4&lt;=$C1147,0,IF(SUM($C1147,$I1111)&gt;BS$4,$AE1122/$I1111,$AE1122-SUM($I1147:BR1147))))</f>
        <v>0</v>
      </c>
      <c r="BT1147" s="31">
        <f>IF($I1111="n/a",0,IF(BT$4&lt;=$C1147,0,IF(SUM($C1147,$I1111)&gt;BT$4,$AE1122/$I1111,$AE1122-SUM($I1147:BS1147))))</f>
        <v>0</v>
      </c>
      <c r="BU1147" s="31">
        <f>IF($I1111="n/a",0,IF(BU$4&lt;=$C1147,0,IF(SUM($C1147,$I1111)&gt;BU$4,$AE1122/$I1111,$AE1122-SUM($I1147:BT1147))))</f>
        <v>0</v>
      </c>
      <c r="BV1147" s="31">
        <f>IF($I1111="n/a",0,IF(BV$4&lt;=$C1147,0,IF(SUM($C1147,$I1111)&gt;BV$4,$AE1122/$I1111,$AE1122-SUM($I1147:BU1147))))</f>
        <v>0</v>
      </c>
      <c r="BW1147" s="31">
        <f>IF($I1111="n/a",0,IF(BW$4&lt;=$C1147,0,IF(SUM($C1147,$I1111)&gt;BW$4,$AE1122/$I1111,$AE1122-SUM($I1147:BV1147))))</f>
        <v>0</v>
      </c>
      <c r="BX1147" s="31">
        <f>IF($I1111="n/a",0,IF(BX$4&lt;=$C1147,0,IF(SUM($C1147,$I1111)&gt;BX$4,$AE1122/$I1111,$AE1122-SUM($I1147:BW1147))))</f>
        <v>0</v>
      </c>
      <c r="BY1147" s="31">
        <f>IF($I1111="n/a",0,IF(BY$4&lt;=$C1147,0,IF(SUM($C1147,$I1111)&gt;BY$4,$AE1122/$I1111,$AE1122-SUM($I1147:BX1147))))</f>
        <v>0</v>
      </c>
      <c r="BZ1147" s="31">
        <f>IF($I1111="n/a",0,IF(BZ$4&lt;=$C1147,0,IF(SUM($C1147,$I1111)&gt;BZ$4,$AE1122/$I1111,$AE1122-SUM($I1147:BY1147))))</f>
        <v>0</v>
      </c>
      <c r="CA1147" s="31">
        <f>IF($I1111="n/a",0,IF(CA$4&lt;=$C1147,0,IF(SUM($C1147,$I1111)&gt;CA$4,$AE1122/$I1111,$AE1122-SUM($I1147:BZ1147))))</f>
        <v>0</v>
      </c>
      <c r="CB1147" s="31">
        <f>IF($I1111="n/a",0,IF(CB$4&lt;=$C1147,0,IF(SUM($C1147,$I1111)&gt;CB$4,$AE1122/$I1111,$AE1122-SUM($I1147:CA1147))))</f>
        <v>0</v>
      </c>
      <c r="CC1147" s="31">
        <f>IF($I1111="n/a",0,IF(CC$4&lt;=$C1147,0,IF(SUM($C1147,$I1111)&gt;CC$4,$AE1122/$I1111,$AE1122-SUM($I1147:CB1147))))</f>
        <v>0</v>
      </c>
      <c r="CD1147" s="31">
        <f>IF($I1111="n/a",0,IF(CD$4&lt;=$C1147,0,IF(SUM($C1147,$I1111)&gt;CD$4,$AE1122/$I1111,$AE1122-SUM($I1147:CC1147))))</f>
        <v>0</v>
      </c>
      <c r="CE1147" s="31">
        <f>IF($I1111="n/a",0,IF(CE$4&lt;=$C1147,0,IF(SUM($C1147,$I1111)&gt;CE$4,$AE1122/$I1111,$AE1122-SUM($I1147:CD1147))))</f>
        <v>0</v>
      </c>
      <c r="CF1147" s="31">
        <f>IF($I1111="n/a",0,IF(CF$4&lt;=$C1147,0,IF(SUM($C1147,$I1111)&gt;CF$4,$AE1122/$I1111,$AE1122-SUM($I1147:CE1147))))</f>
        <v>0</v>
      </c>
    </row>
    <row r="1148" spans="3:84" ht="12.75" customHeight="1">
      <c r="C1148" s="202">
        <v>2038</v>
      </c>
      <c r="D1148" s="21" t="s">
        <v>68</v>
      </c>
      <c r="E1148" s="21" t="s">
        <v>197</v>
      </c>
      <c r="I1148" s="31"/>
      <c r="J1148" s="31">
        <f>IF($I1111="n/a",0,IF(J$4&lt;=$C1148,0,IF(SUM($C1148,$I1111)&gt;J$4,$AF1122/$I1111,$AF1122-SUM($I1148:I1148))))</f>
        <v>0</v>
      </c>
      <c r="K1148" s="31">
        <f>IF($I1111="n/a",0,IF(K$4&lt;=$C1148,0,IF(SUM($C1148,$I1111)&gt;K$4,$AF1122/$I1111,$AF1122-SUM($I1148:J1148))))</f>
        <v>0</v>
      </c>
      <c r="L1148" s="31">
        <f>IF($I1111="n/a",0,IF(L$4&lt;=$C1148,0,IF(SUM($C1148,$I1111)&gt;L$4,$AF1122/$I1111,$AF1122-SUM($I1148:K1148))))</f>
        <v>0</v>
      </c>
      <c r="M1148" s="31">
        <f>IF($I1111="n/a",0,IF(M$4&lt;=$C1148,0,IF(SUM($C1148,$I1111)&gt;M$4,$AF1122/$I1111,$AF1122-SUM($I1148:L1148))))</f>
        <v>0</v>
      </c>
      <c r="N1148" s="31">
        <f>IF($I1111="n/a",0,IF(N$4&lt;=$C1148,0,IF(SUM($C1148,$I1111)&gt;N$4,$AF1122/$I1111,$AF1122-SUM($I1148:M1148))))</f>
        <v>0</v>
      </c>
      <c r="O1148" s="31">
        <f>IF($I1111="n/a",0,IF(O$4&lt;=$C1148,0,IF(SUM($C1148,$I1111)&gt;O$4,$AF1122/$I1111,$AF1122-SUM($I1148:N1148))))</f>
        <v>0</v>
      </c>
      <c r="P1148" s="31">
        <f>IF($I1111="n/a",0,IF(P$4&lt;=$C1148,0,IF(SUM($C1148,$I1111)&gt;P$4,$AF1122/$I1111,$AF1122-SUM($I1148:O1148))))</f>
        <v>0</v>
      </c>
      <c r="Q1148" s="31">
        <f>IF($I1111="n/a",0,IF(Q$4&lt;=$C1148,0,IF(SUM($C1148,$I1111)&gt;Q$4,$AF1122/$I1111,$AF1122-SUM($I1148:P1148))))</f>
        <v>0</v>
      </c>
      <c r="R1148" s="31">
        <f>IF($I1111="n/a",0,IF(R$4&lt;=$C1148,0,IF(SUM($C1148,$I1111)&gt;R$4,$AF1122/$I1111,$AF1122-SUM($I1148:Q1148))))</f>
        <v>0</v>
      </c>
      <c r="S1148" s="31">
        <f>IF($I1111="n/a",0,IF(S$4&lt;=$C1148,0,IF(SUM($C1148,$I1111)&gt;S$4,$AF1122/$I1111,$AF1122-SUM($I1148:R1148))))</f>
        <v>0</v>
      </c>
      <c r="T1148" s="31">
        <f>IF($I1111="n/a",0,IF(T$4&lt;=$C1148,0,IF(SUM($C1148,$I1111)&gt;T$4,$AF1122/$I1111,$AF1122-SUM($I1148:S1148))))</f>
        <v>0</v>
      </c>
      <c r="U1148" s="31">
        <f>IF($I1111="n/a",0,IF(U$4&lt;=$C1148,0,IF(SUM($C1148,$I1111)&gt;U$4,$AF1122/$I1111,$AF1122-SUM($I1148:T1148))))</f>
        <v>0</v>
      </c>
      <c r="V1148" s="31">
        <f>IF($I1111="n/a",0,IF(V$4&lt;=$C1148,0,IF(SUM($C1148,$I1111)&gt;V$4,$AF1122/$I1111,$AF1122-SUM($I1148:U1148))))</f>
        <v>0</v>
      </c>
      <c r="W1148" s="31">
        <f>IF($I1111="n/a",0,IF(W$4&lt;=$C1148,0,IF(SUM($C1148,$I1111)&gt;W$4,$AF1122/$I1111,$AF1122-SUM($I1148:V1148))))</f>
        <v>0</v>
      </c>
      <c r="X1148" s="31">
        <f>IF($I1111="n/a",0,IF(X$4&lt;=$C1148,0,IF(SUM($C1148,$I1111)&gt;X$4,$AF1122/$I1111,$AF1122-SUM($I1148:W1148))))</f>
        <v>0</v>
      </c>
      <c r="Y1148" s="31">
        <f>IF($I1111="n/a",0,IF(Y$4&lt;=$C1148,0,IF(SUM($C1148,$I1111)&gt;Y$4,$AF1122/$I1111,$AF1122-SUM($I1148:X1148))))</f>
        <v>0</v>
      </c>
      <c r="Z1148" s="31">
        <f>IF($I1111="n/a",0,IF(Z$4&lt;=$C1148,0,IF(SUM($C1148,$I1111)&gt;Z$4,$AF1122/$I1111,$AF1122-SUM($I1148:Y1148))))</f>
        <v>0</v>
      </c>
      <c r="AA1148" s="31">
        <f>IF($I1111="n/a",0,IF(AA$4&lt;=$C1148,0,IF(SUM($C1148,$I1111)&gt;AA$4,$AF1122/$I1111,$AF1122-SUM($I1148:Z1148))))</f>
        <v>0</v>
      </c>
      <c r="AB1148" s="31">
        <f>IF($I1111="n/a",0,IF(AB$4&lt;=$C1148,0,IF(SUM($C1148,$I1111)&gt;AB$4,$AF1122/$I1111,$AF1122-SUM($I1148:AA1148))))</f>
        <v>0</v>
      </c>
      <c r="AC1148" s="31">
        <f>IF($I1111="n/a",0,IF(AC$4&lt;=$C1148,0,IF(SUM($C1148,$I1111)&gt;AC$4,$AF1122/$I1111,$AF1122-SUM($I1148:AB1148))))</f>
        <v>0</v>
      </c>
      <c r="AD1148" s="31">
        <f>IF($I1111="n/a",0,IF(AD$4&lt;=$C1148,0,IF(SUM($C1148,$I1111)&gt;AD$4,$AF1122/$I1111,$AF1122-SUM($I1148:AC1148))))</f>
        <v>0</v>
      </c>
      <c r="AE1148" s="31">
        <f>IF($I1111="n/a",0,IF(AE$4&lt;=$C1148,0,IF(SUM($C1148,$I1111)&gt;AE$4,$AF1122/$I1111,$AF1122-SUM($I1148:AD1148))))</f>
        <v>0</v>
      </c>
      <c r="AF1148" s="31">
        <f>IF($I1111="n/a",0,IF(AF$4&lt;=$C1148,0,IF(SUM($C1148,$I1111)&gt;AF$4,$AF1122/$I1111,$AF1122-SUM($I1148:AE1148))))</f>
        <v>0</v>
      </c>
      <c r="AG1148" s="31">
        <f>IF($I1111="n/a",0,IF(AG$4&lt;=$C1148,0,IF(SUM($C1148,$I1111)&gt;AG$4,$AF1122/$I1111,$AF1122-SUM($I1148:AF1148))))</f>
        <v>0</v>
      </c>
      <c r="AH1148" s="31">
        <f>IF($I1111="n/a",0,IF(AH$4&lt;=$C1148,0,IF(SUM($C1148,$I1111)&gt;AH$4,$AF1122/$I1111,$AF1122-SUM($I1148:AG1148))))</f>
        <v>0</v>
      </c>
      <c r="AI1148" s="31">
        <f>IF($I1111="n/a",0,IF(AI$4&lt;=$C1148,0,IF(SUM($C1148,$I1111)&gt;AI$4,$AF1122/$I1111,$AF1122-SUM($I1148:AH1148))))</f>
        <v>0</v>
      </c>
      <c r="AJ1148" s="31">
        <f>IF($I1111="n/a",0,IF(AJ$4&lt;=$C1148,0,IF(SUM($C1148,$I1111)&gt;AJ$4,$AF1122/$I1111,$AF1122-SUM($I1148:AI1148))))</f>
        <v>0</v>
      </c>
      <c r="AK1148" s="31">
        <f>IF($I1111="n/a",0,IF(AK$4&lt;=$C1148,0,IF(SUM($C1148,$I1111)&gt;AK$4,$AF1122/$I1111,$AF1122-SUM($I1148:AJ1148))))</f>
        <v>0</v>
      </c>
      <c r="AL1148" s="31">
        <f>IF($I1111="n/a",0,IF(AL$4&lt;=$C1148,0,IF(SUM($C1148,$I1111)&gt;AL$4,$AF1122/$I1111,$AF1122-SUM($I1148:AK1148))))</f>
        <v>0</v>
      </c>
      <c r="AM1148" s="31">
        <f>IF($I1111="n/a",0,IF(AM$4&lt;=$C1148,0,IF(SUM($C1148,$I1111)&gt;AM$4,$AF1122/$I1111,$AF1122-SUM($I1148:AL1148))))</f>
        <v>0</v>
      </c>
      <c r="AN1148" s="31">
        <f>IF($I1111="n/a",0,IF(AN$4&lt;=$C1148,0,IF(SUM($C1148,$I1111)&gt;AN$4,$AF1122/$I1111,$AF1122-SUM($I1148:AM1148))))</f>
        <v>0</v>
      </c>
      <c r="AO1148" s="31">
        <f>IF($I1111="n/a",0,IF(AO$4&lt;=$C1148,0,IF(SUM($C1148,$I1111)&gt;AO$4,$AF1122/$I1111,$AF1122-SUM($I1148:AN1148))))</f>
        <v>0</v>
      </c>
      <c r="AP1148" s="31">
        <f>IF($I1111="n/a",0,IF(AP$4&lt;=$C1148,0,IF(SUM($C1148,$I1111)&gt;AP$4,$AF1122/$I1111,$AF1122-SUM($I1148:AO1148))))</f>
        <v>0</v>
      </c>
      <c r="AQ1148" s="31">
        <f>IF($I1111="n/a",0,IF(AQ$4&lt;=$C1148,0,IF(SUM($C1148,$I1111)&gt;AQ$4,$AF1122/$I1111,$AF1122-SUM($I1148:AP1148))))</f>
        <v>0</v>
      </c>
      <c r="AR1148" s="31">
        <f>IF($I1111="n/a",0,IF(AR$4&lt;=$C1148,0,IF(SUM($C1148,$I1111)&gt;AR$4,$AF1122/$I1111,$AF1122-SUM($I1148:AQ1148))))</f>
        <v>0</v>
      </c>
      <c r="AS1148" s="31">
        <f>IF($I1111="n/a",0,IF(AS$4&lt;=$C1148,0,IF(SUM($C1148,$I1111)&gt;AS$4,$AF1122/$I1111,$AF1122-SUM($I1148:AR1148))))</f>
        <v>0</v>
      </c>
      <c r="AT1148" s="31">
        <f>IF($I1111="n/a",0,IF(AT$4&lt;=$C1148,0,IF(SUM($C1148,$I1111)&gt;AT$4,$AF1122/$I1111,$AF1122-SUM($I1148:AS1148))))</f>
        <v>0</v>
      </c>
      <c r="AU1148" s="31">
        <f>IF($I1111="n/a",0,IF(AU$4&lt;=$C1148,0,IF(SUM($C1148,$I1111)&gt;AU$4,$AF1122/$I1111,$AF1122-SUM($I1148:AT1148))))</f>
        <v>0</v>
      </c>
      <c r="AV1148" s="31">
        <f>IF($I1111="n/a",0,IF(AV$4&lt;=$C1148,0,IF(SUM($C1148,$I1111)&gt;AV$4,$AF1122/$I1111,$AF1122-SUM($I1148:AU1148))))</f>
        <v>0</v>
      </c>
      <c r="AW1148" s="31">
        <f>IF($I1111="n/a",0,IF(AW$4&lt;=$C1148,0,IF(SUM($C1148,$I1111)&gt;AW$4,$AF1122/$I1111,$AF1122-SUM($I1148:AV1148))))</f>
        <v>0</v>
      </c>
      <c r="AX1148" s="31">
        <f>IF($I1111="n/a",0,IF(AX$4&lt;=$C1148,0,IF(SUM($C1148,$I1111)&gt;AX$4,$AF1122/$I1111,$AF1122-SUM($I1148:AW1148))))</f>
        <v>0</v>
      </c>
      <c r="AY1148" s="31">
        <f>IF($I1111="n/a",0,IF(AY$4&lt;=$C1148,0,IF(SUM($C1148,$I1111)&gt;AY$4,$AF1122/$I1111,$AF1122-SUM($I1148:AX1148))))</f>
        <v>0</v>
      </c>
      <c r="AZ1148" s="31">
        <f>IF($I1111="n/a",0,IF(AZ$4&lt;=$C1148,0,IF(SUM($C1148,$I1111)&gt;AZ$4,$AF1122/$I1111,$AF1122-SUM($I1148:AY1148))))</f>
        <v>0</v>
      </c>
      <c r="BA1148" s="31">
        <f>IF($I1111="n/a",0,IF(BA$4&lt;=$C1148,0,IF(SUM($C1148,$I1111)&gt;BA$4,$AF1122/$I1111,$AF1122-SUM($I1148:AZ1148))))</f>
        <v>0</v>
      </c>
      <c r="BB1148" s="31">
        <f>IF($I1111="n/a",0,IF(BB$4&lt;=$C1148,0,IF(SUM($C1148,$I1111)&gt;BB$4,$AF1122/$I1111,$AF1122-SUM($I1148:BA1148))))</f>
        <v>0</v>
      </c>
      <c r="BC1148" s="31">
        <f>IF($I1111="n/a",0,IF(BC$4&lt;=$C1148,0,IF(SUM($C1148,$I1111)&gt;BC$4,$AF1122/$I1111,$AF1122-SUM($I1148:BB1148))))</f>
        <v>0</v>
      </c>
      <c r="BD1148" s="31">
        <f>IF($I1111="n/a",0,IF(BD$4&lt;=$C1148,0,IF(SUM($C1148,$I1111)&gt;BD$4,$AF1122/$I1111,$AF1122-SUM($I1148:BC1148))))</f>
        <v>0</v>
      </c>
      <c r="BE1148" s="31">
        <f>IF($I1111="n/a",0,IF(BE$4&lt;=$C1148,0,IF(SUM($C1148,$I1111)&gt;BE$4,$AF1122/$I1111,$AF1122-SUM($I1148:BD1148))))</f>
        <v>0</v>
      </c>
      <c r="BF1148" s="31">
        <f>IF($I1111="n/a",0,IF(BF$4&lt;=$C1148,0,IF(SUM($C1148,$I1111)&gt;BF$4,$AF1122/$I1111,$AF1122-SUM($I1148:BE1148))))</f>
        <v>0</v>
      </c>
      <c r="BG1148" s="31">
        <f>IF($I1111="n/a",0,IF(BG$4&lt;=$C1148,0,IF(SUM($C1148,$I1111)&gt;BG$4,$AF1122/$I1111,$AF1122-SUM($I1148:BF1148))))</f>
        <v>0</v>
      </c>
      <c r="BH1148" s="31">
        <f>IF($I1111="n/a",0,IF(BH$4&lt;=$C1148,0,IF(SUM($C1148,$I1111)&gt;BH$4,$AF1122/$I1111,$AF1122-SUM($I1148:BG1148))))</f>
        <v>0</v>
      </c>
      <c r="BI1148" s="31">
        <f>IF($I1111="n/a",0,IF(BI$4&lt;=$C1148,0,IF(SUM($C1148,$I1111)&gt;BI$4,$AF1122/$I1111,$AF1122-SUM($I1148:BH1148))))</f>
        <v>0</v>
      </c>
      <c r="BJ1148" s="31">
        <f>IF($I1111="n/a",0,IF(BJ$4&lt;=$C1148,0,IF(SUM($C1148,$I1111)&gt;BJ$4,$AF1122/$I1111,$AF1122-SUM($I1148:BI1148))))</f>
        <v>0</v>
      </c>
      <c r="BK1148" s="31">
        <f>IF($I1111="n/a",0,IF(BK$4&lt;=$C1148,0,IF(SUM($C1148,$I1111)&gt;BK$4,$AF1122/$I1111,$AF1122-SUM($I1148:BJ1148))))</f>
        <v>0</v>
      </c>
      <c r="BL1148" s="31">
        <f>IF($I1111="n/a",0,IF(BL$4&lt;=$C1148,0,IF(SUM($C1148,$I1111)&gt;BL$4,$AF1122/$I1111,$AF1122-SUM($I1148:BK1148))))</f>
        <v>0</v>
      </c>
      <c r="BM1148" s="31">
        <f>IF($I1111="n/a",0,IF(BM$4&lt;=$C1148,0,IF(SUM($C1148,$I1111)&gt;BM$4,$AF1122/$I1111,$AF1122-SUM($I1148:BL1148))))</f>
        <v>0</v>
      </c>
      <c r="BN1148" s="31">
        <f>IF($I1111="n/a",0,IF(BN$4&lt;=$C1148,0,IF(SUM($C1148,$I1111)&gt;BN$4,$AF1122/$I1111,$AF1122-SUM($I1148:BM1148))))</f>
        <v>0</v>
      </c>
      <c r="BO1148" s="31">
        <f>IF($I1111="n/a",0,IF(BO$4&lt;=$C1148,0,IF(SUM($C1148,$I1111)&gt;BO$4,$AF1122/$I1111,$AF1122-SUM($I1148:BN1148))))</f>
        <v>0</v>
      </c>
      <c r="BP1148" s="31">
        <f>IF($I1111="n/a",0,IF(BP$4&lt;=$C1148,0,IF(SUM($C1148,$I1111)&gt;BP$4,$AF1122/$I1111,$AF1122-SUM($I1148:BO1148))))</f>
        <v>0</v>
      </c>
      <c r="BQ1148" s="31">
        <f>IF($I1111="n/a",0,IF(BQ$4&lt;=$C1148,0,IF(SUM($C1148,$I1111)&gt;BQ$4,$AF1122/$I1111,$AF1122-SUM($I1148:BP1148))))</f>
        <v>0</v>
      </c>
      <c r="BR1148" s="31">
        <f>IF($I1111="n/a",0,IF(BR$4&lt;=$C1148,0,IF(SUM($C1148,$I1111)&gt;BR$4,$AF1122/$I1111,$AF1122-SUM($I1148:BQ1148))))</f>
        <v>0</v>
      </c>
      <c r="BS1148" s="31">
        <f>IF($I1111="n/a",0,IF(BS$4&lt;=$C1148,0,IF(SUM($C1148,$I1111)&gt;BS$4,$AF1122/$I1111,$AF1122-SUM($I1148:BR1148))))</f>
        <v>0</v>
      </c>
      <c r="BT1148" s="31">
        <f>IF($I1111="n/a",0,IF(BT$4&lt;=$C1148,0,IF(SUM($C1148,$I1111)&gt;BT$4,$AF1122/$I1111,$AF1122-SUM($I1148:BS1148))))</f>
        <v>0</v>
      </c>
      <c r="BU1148" s="31">
        <f>IF($I1111="n/a",0,IF(BU$4&lt;=$C1148,0,IF(SUM($C1148,$I1111)&gt;BU$4,$AF1122/$I1111,$AF1122-SUM($I1148:BT1148))))</f>
        <v>0</v>
      </c>
      <c r="BV1148" s="31">
        <f>IF($I1111="n/a",0,IF(BV$4&lt;=$C1148,0,IF(SUM($C1148,$I1111)&gt;BV$4,$AF1122/$I1111,$AF1122-SUM($I1148:BU1148))))</f>
        <v>0</v>
      </c>
      <c r="BW1148" s="31">
        <f>IF($I1111="n/a",0,IF(BW$4&lt;=$C1148,0,IF(SUM($C1148,$I1111)&gt;BW$4,$AF1122/$I1111,$AF1122-SUM($I1148:BV1148))))</f>
        <v>0</v>
      </c>
      <c r="BX1148" s="31">
        <f>IF($I1111="n/a",0,IF(BX$4&lt;=$C1148,0,IF(SUM($C1148,$I1111)&gt;BX$4,$AF1122/$I1111,$AF1122-SUM($I1148:BW1148))))</f>
        <v>0</v>
      </c>
      <c r="BY1148" s="31">
        <f>IF($I1111="n/a",0,IF(BY$4&lt;=$C1148,0,IF(SUM($C1148,$I1111)&gt;BY$4,$AF1122/$I1111,$AF1122-SUM($I1148:BX1148))))</f>
        <v>0</v>
      </c>
      <c r="BZ1148" s="31">
        <f>IF($I1111="n/a",0,IF(BZ$4&lt;=$C1148,0,IF(SUM($C1148,$I1111)&gt;BZ$4,$AF1122/$I1111,$AF1122-SUM($I1148:BY1148))))</f>
        <v>0</v>
      </c>
      <c r="CA1148" s="31">
        <f>IF($I1111="n/a",0,IF(CA$4&lt;=$C1148,0,IF(SUM($C1148,$I1111)&gt;CA$4,$AF1122/$I1111,$AF1122-SUM($I1148:BZ1148))))</f>
        <v>0</v>
      </c>
      <c r="CB1148" s="31">
        <f>IF($I1111="n/a",0,IF(CB$4&lt;=$C1148,0,IF(SUM($C1148,$I1111)&gt;CB$4,$AF1122/$I1111,$AF1122-SUM($I1148:CA1148))))</f>
        <v>0</v>
      </c>
      <c r="CC1148" s="31">
        <f>IF($I1111="n/a",0,IF(CC$4&lt;=$C1148,0,IF(SUM($C1148,$I1111)&gt;CC$4,$AF1122/$I1111,$AF1122-SUM($I1148:CB1148))))</f>
        <v>0</v>
      </c>
      <c r="CD1148" s="31">
        <f>IF($I1111="n/a",0,IF(CD$4&lt;=$C1148,0,IF(SUM($C1148,$I1111)&gt;CD$4,$AF1122/$I1111,$AF1122-SUM($I1148:CC1148))))</f>
        <v>0</v>
      </c>
      <c r="CE1148" s="31">
        <f>IF($I1111="n/a",0,IF(CE$4&lt;=$C1148,0,IF(SUM($C1148,$I1111)&gt;CE$4,$AF1122/$I1111,$AF1122-SUM($I1148:CD1148))))</f>
        <v>0</v>
      </c>
      <c r="CF1148" s="31">
        <f>IF($I1111="n/a",0,IF(CF$4&lt;=$C1148,0,IF(SUM($C1148,$I1111)&gt;CF$4,$AF1122/$I1111,$AF1122-SUM($I1148:CE1148))))</f>
        <v>0</v>
      </c>
    </row>
    <row r="1149" spans="3:84" ht="12.75" customHeight="1">
      <c r="C1149" s="202">
        <v>2039</v>
      </c>
      <c r="D1149" s="21" t="s">
        <v>69</v>
      </c>
      <c r="E1149" s="21" t="s">
        <v>197</v>
      </c>
      <c r="I1149" s="31"/>
      <c r="J1149" s="31">
        <f>IF($I1111="n/a",0,IF(J$4&lt;=$C1149,0,IF(SUM($C1149,$I1111)&gt;J$4,$AG1122/$I1111,$AG1122-SUM($I1149:I1149))))</f>
        <v>0</v>
      </c>
      <c r="K1149" s="31">
        <f>IF($I1111="n/a",0,IF(K$4&lt;=$C1149,0,IF(SUM($C1149,$I1111)&gt;K$4,$AG1122/$I1111,$AG1122-SUM($I1149:J1149))))</f>
        <v>0</v>
      </c>
      <c r="L1149" s="31">
        <f>IF($I1111="n/a",0,IF(L$4&lt;=$C1149,0,IF(SUM($C1149,$I1111)&gt;L$4,$AG1122/$I1111,$AG1122-SUM($I1149:K1149))))</f>
        <v>0</v>
      </c>
      <c r="M1149" s="31">
        <f>IF($I1111="n/a",0,IF(M$4&lt;=$C1149,0,IF(SUM($C1149,$I1111)&gt;M$4,$AG1122/$I1111,$AG1122-SUM($I1149:L1149))))</f>
        <v>0</v>
      </c>
      <c r="N1149" s="31">
        <f>IF($I1111="n/a",0,IF(N$4&lt;=$C1149,0,IF(SUM($C1149,$I1111)&gt;N$4,$AG1122/$I1111,$AG1122-SUM($I1149:M1149))))</f>
        <v>0</v>
      </c>
      <c r="O1149" s="31">
        <f>IF($I1111="n/a",0,IF(O$4&lt;=$C1149,0,IF(SUM($C1149,$I1111)&gt;O$4,$AG1122/$I1111,$AG1122-SUM($I1149:N1149))))</f>
        <v>0</v>
      </c>
      <c r="P1149" s="31">
        <f>IF($I1111="n/a",0,IF(P$4&lt;=$C1149,0,IF(SUM($C1149,$I1111)&gt;P$4,$AG1122/$I1111,$AG1122-SUM($I1149:O1149))))</f>
        <v>0</v>
      </c>
      <c r="Q1149" s="31">
        <f>IF($I1111="n/a",0,IF(Q$4&lt;=$C1149,0,IF(SUM($C1149,$I1111)&gt;Q$4,$AG1122/$I1111,$AG1122-SUM($I1149:P1149))))</f>
        <v>0</v>
      </c>
      <c r="R1149" s="31">
        <f>IF($I1111="n/a",0,IF(R$4&lt;=$C1149,0,IF(SUM($C1149,$I1111)&gt;R$4,$AG1122/$I1111,$AG1122-SUM($I1149:Q1149))))</f>
        <v>0</v>
      </c>
      <c r="S1149" s="31">
        <f>IF($I1111="n/a",0,IF(S$4&lt;=$C1149,0,IF(SUM($C1149,$I1111)&gt;S$4,$AG1122/$I1111,$AG1122-SUM($I1149:R1149))))</f>
        <v>0</v>
      </c>
      <c r="T1149" s="31">
        <f>IF($I1111="n/a",0,IF(T$4&lt;=$C1149,0,IF(SUM($C1149,$I1111)&gt;T$4,$AG1122/$I1111,$AG1122-SUM($I1149:S1149))))</f>
        <v>0</v>
      </c>
      <c r="U1149" s="31">
        <f>IF($I1111="n/a",0,IF(U$4&lt;=$C1149,0,IF(SUM($C1149,$I1111)&gt;U$4,$AG1122/$I1111,$AG1122-SUM($I1149:T1149))))</f>
        <v>0</v>
      </c>
      <c r="V1149" s="31">
        <f>IF($I1111="n/a",0,IF(V$4&lt;=$C1149,0,IF(SUM($C1149,$I1111)&gt;V$4,$AG1122/$I1111,$AG1122-SUM($I1149:U1149))))</f>
        <v>0</v>
      </c>
      <c r="W1149" s="31">
        <f>IF($I1111="n/a",0,IF(W$4&lt;=$C1149,0,IF(SUM($C1149,$I1111)&gt;W$4,$AG1122/$I1111,$AG1122-SUM($I1149:V1149))))</f>
        <v>0</v>
      </c>
      <c r="X1149" s="31">
        <f>IF($I1111="n/a",0,IF(X$4&lt;=$C1149,0,IF(SUM($C1149,$I1111)&gt;X$4,$AG1122/$I1111,$AG1122-SUM($I1149:W1149))))</f>
        <v>0</v>
      </c>
      <c r="Y1149" s="31">
        <f>IF($I1111="n/a",0,IF(Y$4&lt;=$C1149,0,IF(SUM($C1149,$I1111)&gt;Y$4,$AG1122/$I1111,$AG1122-SUM($I1149:X1149))))</f>
        <v>0</v>
      </c>
      <c r="Z1149" s="31">
        <f>IF($I1111="n/a",0,IF(Z$4&lt;=$C1149,0,IF(SUM($C1149,$I1111)&gt;Z$4,$AG1122/$I1111,$AG1122-SUM($I1149:Y1149))))</f>
        <v>0</v>
      </c>
      <c r="AA1149" s="31">
        <f>IF($I1111="n/a",0,IF(AA$4&lt;=$C1149,0,IF(SUM($C1149,$I1111)&gt;AA$4,$AG1122/$I1111,$AG1122-SUM($I1149:Z1149))))</f>
        <v>0</v>
      </c>
      <c r="AB1149" s="31">
        <f>IF($I1111="n/a",0,IF(AB$4&lt;=$C1149,0,IF(SUM($C1149,$I1111)&gt;AB$4,$AG1122/$I1111,$AG1122-SUM($I1149:AA1149))))</f>
        <v>0</v>
      </c>
      <c r="AC1149" s="31">
        <f>IF($I1111="n/a",0,IF(AC$4&lt;=$C1149,0,IF(SUM($C1149,$I1111)&gt;AC$4,$AG1122/$I1111,$AG1122-SUM($I1149:AB1149))))</f>
        <v>0</v>
      </c>
      <c r="AD1149" s="31">
        <f>IF($I1111="n/a",0,IF(AD$4&lt;=$C1149,0,IF(SUM($C1149,$I1111)&gt;AD$4,$AG1122/$I1111,$AG1122-SUM($I1149:AC1149))))</f>
        <v>0</v>
      </c>
      <c r="AE1149" s="31">
        <f>IF($I1111="n/a",0,IF(AE$4&lt;=$C1149,0,IF(SUM($C1149,$I1111)&gt;AE$4,$AG1122/$I1111,$AG1122-SUM($I1149:AD1149))))</f>
        <v>0</v>
      </c>
      <c r="AF1149" s="31">
        <f>IF($I1111="n/a",0,IF(AF$4&lt;=$C1149,0,IF(SUM($C1149,$I1111)&gt;AF$4,$AG1122/$I1111,$AG1122-SUM($I1149:AE1149))))</f>
        <v>0</v>
      </c>
      <c r="AG1149" s="31">
        <f>IF($I1111="n/a",0,IF(AG$4&lt;=$C1149,0,IF(SUM($C1149,$I1111)&gt;AG$4,$AG1122/$I1111,$AG1122-SUM($I1149:AF1149))))</f>
        <v>0</v>
      </c>
      <c r="AH1149" s="31">
        <f>IF($I1111="n/a",0,IF(AH$4&lt;=$C1149,0,IF(SUM($C1149,$I1111)&gt;AH$4,$AG1122/$I1111,$AG1122-SUM($I1149:AG1149))))</f>
        <v>0</v>
      </c>
      <c r="AI1149" s="31">
        <f>IF($I1111="n/a",0,IF(AI$4&lt;=$C1149,0,IF(SUM($C1149,$I1111)&gt;AI$4,$AG1122/$I1111,$AG1122-SUM($I1149:AH1149))))</f>
        <v>0</v>
      </c>
      <c r="AJ1149" s="31">
        <f>IF($I1111="n/a",0,IF(AJ$4&lt;=$C1149,0,IF(SUM($C1149,$I1111)&gt;AJ$4,$AG1122/$I1111,$AG1122-SUM($I1149:AI1149))))</f>
        <v>0</v>
      </c>
      <c r="AK1149" s="31">
        <f>IF($I1111="n/a",0,IF(AK$4&lt;=$C1149,0,IF(SUM($C1149,$I1111)&gt;AK$4,$AG1122/$I1111,$AG1122-SUM($I1149:AJ1149))))</f>
        <v>0</v>
      </c>
      <c r="AL1149" s="31">
        <f>IF($I1111="n/a",0,IF(AL$4&lt;=$C1149,0,IF(SUM($C1149,$I1111)&gt;AL$4,$AG1122/$I1111,$AG1122-SUM($I1149:AK1149))))</f>
        <v>0</v>
      </c>
      <c r="AM1149" s="31">
        <f>IF($I1111="n/a",0,IF(AM$4&lt;=$C1149,0,IF(SUM($C1149,$I1111)&gt;AM$4,$AG1122/$I1111,$AG1122-SUM($I1149:AL1149))))</f>
        <v>0</v>
      </c>
      <c r="AN1149" s="31">
        <f>IF($I1111="n/a",0,IF(AN$4&lt;=$C1149,0,IF(SUM($C1149,$I1111)&gt;AN$4,$AG1122/$I1111,$AG1122-SUM($I1149:AM1149))))</f>
        <v>0</v>
      </c>
      <c r="AO1149" s="31">
        <f>IF($I1111="n/a",0,IF(AO$4&lt;=$C1149,0,IF(SUM($C1149,$I1111)&gt;AO$4,$AG1122/$I1111,$AG1122-SUM($I1149:AN1149))))</f>
        <v>0</v>
      </c>
      <c r="AP1149" s="31">
        <f>IF($I1111="n/a",0,IF(AP$4&lt;=$C1149,0,IF(SUM($C1149,$I1111)&gt;AP$4,$AG1122/$I1111,$AG1122-SUM($I1149:AO1149))))</f>
        <v>0</v>
      </c>
      <c r="AQ1149" s="31">
        <f>IF($I1111="n/a",0,IF(AQ$4&lt;=$C1149,0,IF(SUM($C1149,$I1111)&gt;AQ$4,$AG1122/$I1111,$AG1122-SUM($I1149:AP1149))))</f>
        <v>0</v>
      </c>
      <c r="AR1149" s="31">
        <f>IF($I1111="n/a",0,IF(AR$4&lt;=$C1149,0,IF(SUM($C1149,$I1111)&gt;AR$4,$AG1122/$I1111,$AG1122-SUM($I1149:AQ1149))))</f>
        <v>0</v>
      </c>
      <c r="AS1149" s="31">
        <f>IF($I1111="n/a",0,IF(AS$4&lt;=$C1149,0,IF(SUM($C1149,$I1111)&gt;AS$4,$AG1122/$I1111,$AG1122-SUM($I1149:AR1149))))</f>
        <v>0</v>
      </c>
      <c r="AT1149" s="31">
        <f>IF($I1111="n/a",0,IF(AT$4&lt;=$C1149,0,IF(SUM($C1149,$I1111)&gt;AT$4,$AG1122/$I1111,$AG1122-SUM($I1149:AS1149))))</f>
        <v>0</v>
      </c>
      <c r="AU1149" s="31">
        <f>IF($I1111="n/a",0,IF(AU$4&lt;=$C1149,0,IF(SUM($C1149,$I1111)&gt;AU$4,$AG1122/$I1111,$AG1122-SUM($I1149:AT1149))))</f>
        <v>0</v>
      </c>
      <c r="AV1149" s="31">
        <f>IF($I1111="n/a",0,IF(AV$4&lt;=$C1149,0,IF(SUM($C1149,$I1111)&gt;AV$4,$AG1122/$I1111,$AG1122-SUM($I1149:AU1149))))</f>
        <v>0</v>
      </c>
      <c r="AW1149" s="31">
        <f>IF($I1111="n/a",0,IF(AW$4&lt;=$C1149,0,IF(SUM($C1149,$I1111)&gt;AW$4,$AG1122/$I1111,$AG1122-SUM($I1149:AV1149))))</f>
        <v>0</v>
      </c>
      <c r="AX1149" s="31">
        <f>IF($I1111="n/a",0,IF(AX$4&lt;=$C1149,0,IF(SUM($C1149,$I1111)&gt;AX$4,$AG1122/$I1111,$AG1122-SUM($I1149:AW1149))))</f>
        <v>0</v>
      </c>
      <c r="AY1149" s="31">
        <f>IF($I1111="n/a",0,IF(AY$4&lt;=$C1149,0,IF(SUM($C1149,$I1111)&gt;AY$4,$AG1122/$I1111,$AG1122-SUM($I1149:AX1149))))</f>
        <v>0</v>
      </c>
      <c r="AZ1149" s="31">
        <f>IF($I1111="n/a",0,IF(AZ$4&lt;=$C1149,0,IF(SUM($C1149,$I1111)&gt;AZ$4,$AG1122/$I1111,$AG1122-SUM($I1149:AY1149))))</f>
        <v>0</v>
      </c>
      <c r="BA1149" s="31">
        <f>IF($I1111="n/a",0,IF(BA$4&lt;=$C1149,0,IF(SUM($C1149,$I1111)&gt;BA$4,$AG1122/$I1111,$AG1122-SUM($I1149:AZ1149))))</f>
        <v>0</v>
      </c>
      <c r="BB1149" s="31">
        <f>IF($I1111="n/a",0,IF(BB$4&lt;=$C1149,0,IF(SUM($C1149,$I1111)&gt;BB$4,$AG1122/$I1111,$AG1122-SUM($I1149:BA1149))))</f>
        <v>0</v>
      </c>
      <c r="BC1149" s="31">
        <f>IF($I1111="n/a",0,IF(BC$4&lt;=$C1149,0,IF(SUM($C1149,$I1111)&gt;BC$4,$AG1122/$I1111,$AG1122-SUM($I1149:BB1149))))</f>
        <v>0</v>
      </c>
      <c r="BD1149" s="31">
        <f>IF($I1111="n/a",0,IF(BD$4&lt;=$C1149,0,IF(SUM($C1149,$I1111)&gt;BD$4,$AG1122/$I1111,$AG1122-SUM($I1149:BC1149))))</f>
        <v>0</v>
      </c>
      <c r="BE1149" s="31">
        <f>IF($I1111="n/a",0,IF(BE$4&lt;=$C1149,0,IF(SUM($C1149,$I1111)&gt;BE$4,$AG1122/$I1111,$AG1122-SUM($I1149:BD1149))))</f>
        <v>0</v>
      </c>
      <c r="BF1149" s="31">
        <f>IF($I1111="n/a",0,IF(BF$4&lt;=$C1149,0,IF(SUM($C1149,$I1111)&gt;BF$4,$AG1122/$I1111,$AG1122-SUM($I1149:BE1149))))</f>
        <v>0</v>
      </c>
      <c r="BG1149" s="31">
        <f>IF($I1111="n/a",0,IF(BG$4&lt;=$C1149,0,IF(SUM($C1149,$I1111)&gt;BG$4,$AG1122/$I1111,$AG1122-SUM($I1149:BF1149))))</f>
        <v>0</v>
      </c>
      <c r="BH1149" s="31">
        <f>IF($I1111="n/a",0,IF(BH$4&lt;=$C1149,0,IF(SUM($C1149,$I1111)&gt;BH$4,$AG1122/$I1111,$AG1122-SUM($I1149:BG1149))))</f>
        <v>0</v>
      </c>
      <c r="BI1149" s="31">
        <f>IF($I1111="n/a",0,IF(BI$4&lt;=$C1149,0,IF(SUM($C1149,$I1111)&gt;BI$4,$AG1122/$I1111,$AG1122-SUM($I1149:BH1149))))</f>
        <v>0</v>
      </c>
      <c r="BJ1149" s="31">
        <f>IF($I1111="n/a",0,IF(BJ$4&lt;=$C1149,0,IF(SUM($C1149,$I1111)&gt;BJ$4,$AG1122/$I1111,$AG1122-SUM($I1149:BI1149))))</f>
        <v>0</v>
      </c>
      <c r="BK1149" s="31">
        <f>IF($I1111="n/a",0,IF(BK$4&lt;=$C1149,0,IF(SUM($C1149,$I1111)&gt;BK$4,$AG1122/$I1111,$AG1122-SUM($I1149:BJ1149))))</f>
        <v>0</v>
      </c>
      <c r="BL1149" s="31">
        <f>IF($I1111="n/a",0,IF(BL$4&lt;=$C1149,0,IF(SUM($C1149,$I1111)&gt;BL$4,$AG1122/$I1111,$AG1122-SUM($I1149:BK1149))))</f>
        <v>0</v>
      </c>
      <c r="BM1149" s="31">
        <f>IF($I1111="n/a",0,IF(BM$4&lt;=$C1149,0,IF(SUM($C1149,$I1111)&gt;BM$4,$AG1122/$I1111,$AG1122-SUM($I1149:BL1149))))</f>
        <v>0</v>
      </c>
      <c r="BN1149" s="31">
        <f>IF($I1111="n/a",0,IF(BN$4&lt;=$C1149,0,IF(SUM($C1149,$I1111)&gt;BN$4,$AG1122/$I1111,$AG1122-SUM($I1149:BM1149))))</f>
        <v>0</v>
      </c>
      <c r="BO1149" s="31">
        <f>IF($I1111="n/a",0,IF(BO$4&lt;=$C1149,0,IF(SUM($C1149,$I1111)&gt;BO$4,$AG1122/$I1111,$AG1122-SUM($I1149:BN1149))))</f>
        <v>0</v>
      </c>
      <c r="BP1149" s="31">
        <f>IF($I1111="n/a",0,IF(BP$4&lt;=$C1149,0,IF(SUM($C1149,$I1111)&gt;BP$4,$AG1122/$I1111,$AG1122-SUM($I1149:BO1149))))</f>
        <v>0</v>
      </c>
      <c r="BQ1149" s="31">
        <f>IF($I1111="n/a",0,IF(BQ$4&lt;=$C1149,0,IF(SUM($C1149,$I1111)&gt;BQ$4,$AG1122/$I1111,$AG1122-SUM($I1149:BP1149))))</f>
        <v>0</v>
      </c>
      <c r="BR1149" s="31">
        <f>IF($I1111="n/a",0,IF(BR$4&lt;=$C1149,0,IF(SUM($C1149,$I1111)&gt;BR$4,$AG1122/$I1111,$AG1122-SUM($I1149:BQ1149))))</f>
        <v>0</v>
      </c>
      <c r="BS1149" s="31">
        <f>IF($I1111="n/a",0,IF(BS$4&lt;=$C1149,0,IF(SUM($C1149,$I1111)&gt;BS$4,$AG1122/$I1111,$AG1122-SUM($I1149:BR1149))))</f>
        <v>0</v>
      </c>
      <c r="BT1149" s="31">
        <f>IF($I1111="n/a",0,IF(BT$4&lt;=$C1149,0,IF(SUM($C1149,$I1111)&gt;BT$4,$AG1122/$I1111,$AG1122-SUM($I1149:BS1149))))</f>
        <v>0</v>
      </c>
      <c r="BU1149" s="31">
        <f>IF($I1111="n/a",0,IF(BU$4&lt;=$C1149,0,IF(SUM($C1149,$I1111)&gt;BU$4,$AG1122/$I1111,$AG1122-SUM($I1149:BT1149))))</f>
        <v>0</v>
      </c>
      <c r="BV1149" s="31">
        <f>IF($I1111="n/a",0,IF(BV$4&lt;=$C1149,0,IF(SUM($C1149,$I1111)&gt;BV$4,$AG1122/$I1111,$AG1122-SUM($I1149:BU1149))))</f>
        <v>0</v>
      </c>
      <c r="BW1149" s="31">
        <f>IF($I1111="n/a",0,IF(BW$4&lt;=$C1149,0,IF(SUM($C1149,$I1111)&gt;BW$4,$AG1122/$I1111,$AG1122-SUM($I1149:BV1149))))</f>
        <v>0</v>
      </c>
      <c r="BX1149" s="31">
        <f>IF($I1111="n/a",0,IF(BX$4&lt;=$C1149,0,IF(SUM($C1149,$I1111)&gt;BX$4,$AG1122/$I1111,$AG1122-SUM($I1149:BW1149))))</f>
        <v>0</v>
      </c>
      <c r="BY1149" s="31">
        <f>IF($I1111="n/a",0,IF(BY$4&lt;=$C1149,0,IF(SUM($C1149,$I1111)&gt;BY$4,$AG1122/$I1111,$AG1122-SUM($I1149:BX1149))))</f>
        <v>0</v>
      </c>
      <c r="BZ1149" s="31">
        <f>IF($I1111="n/a",0,IF(BZ$4&lt;=$C1149,0,IF(SUM($C1149,$I1111)&gt;BZ$4,$AG1122/$I1111,$AG1122-SUM($I1149:BY1149))))</f>
        <v>0</v>
      </c>
      <c r="CA1149" s="31">
        <f>IF($I1111="n/a",0,IF(CA$4&lt;=$C1149,0,IF(SUM($C1149,$I1111)&gt;CA$4,$AG1122/$I1111,$AG1122-SUM($I1149:BZ1149))))</f>
        <v>0</v>
      </c>
      <c r="CB1149" s="31">
        <f>IF($I1111="n/a",0,IF(CB$4&lt;=$C1149,0,IF(SUM($C1149,$I1111)&gt;CB$4,$AG1122/$I1111,$AG1122-SUM($I1149:CA1149))))</f>
        <v>0</v>
      </c>
      <c r="CC1149" s="31">
        <f>IF($I1111="n/a",0,IF(CC$4&lt;=$C1149,0,IF(SUM($C1149,$I1111)&gt;CC$4,$AG1122/$I1111,$AG1122-SUM($I1149:CB1149))))</f>
        <v>0</v>
      </c>
      <c r="CD1149" s="31">
        <f>IF($I1111="n/a",0,IF(CD$4&lt;=$C1149,0,IF(SUM($C1149,$I1111)&gt;CD$4,$AG1122/$I1111,$AG1122-SUM($I1149:CC1149))))</f>
        <v>0</v>
      </c>
      <c r="CE1149" s="31">
        <f>IF($I1111="n/a",0,IF(CE$4&lt;=$C1149,0,IF(SUM($C1149,$I1111)&gt;CE$4,$AG1122/$I1111,$AG1122-SUM($I1149:CD1149))))</f>
        <v>0</v>
      </c>
      <c r="CF1149" s="31">
        <f>IF($I1111="n/a",0,IF(CF$4&lt;=$C1149,0,IF(SUM($C1149,$I1111)&gt;CF$4,$AG1122/$I1111,$AG1122-SUM($I1149:CE1149))))</f>
        <v>0</v>
      </c>
    </row>
    <row r="1150" spans="3:84" ht="12.75" customHeight="1">
      <c r="C1150" s="202">
        <v>2040</v>
      </c>
      <c r="D1150" s="21" t="s">
        <v>70</v>
      </c>
      <c r="E1150" s="21" t="s">
        <v>197</v>
      </c>
      <c r="I1150" s="31"/>
      <c r="J1150" s="31">
        <f>IF($I1111="n/a",0,IF(J$4&lt;=$C1150,0,IF(SUM($C1150,$I1111)&gt;J$4,$AH1122/$I1111,$AH1122-SUM($I1150:I1150))))</f>
        <v>0</v>
      </c>
      <c r="K1150" s="31">
        <f>IF($I1111="n/a",0,IF(K$4&lt;=$C1150,0,IF(SUM($C1150,$I1111)&gt;K$4,$AH1122/$I1111,$AH1122-SUM($I1150:J1150))))</f>
        <v>0</v>
      </c>
      <c r="L1150" s="31">
        <f>IF($I1111="n/a",0,IF(L$4&lt;=$C1150,0,IF(SUM($C1150,$I1111)&gt;L$4,$AH1122/$I1111,$AH1122-SUM($I1150:K1150))))</f>
        <v>0</v>
      </c>
      <c r="M1150" s="31">
        <f>IF($I1111="n/a",0,IF(M$4&lt;=$C1150,0,IF(SUM($C1150,$I1111)&gt;M$4,$AH1122/$I1111,$AH1122-SUM($I1150:L1150))))</f>
        <v>0</v>
      </c>
      <c r="N1150" s="31">
        <f>IF($I1111="n/a",0,IF(N$4&lt;=$C1150,0,IF(SUM($C1150,$I1111)&gt;N$4,$AH1122/$I1111,$AH1122-SUM($I1150:M1150))))</f>
        <v>0</v>
      </c>
      <c r="O1150" s="31">
        <f>IF($I1111="n/a",0,IF(O$4&lt;=$C1150,0,IF(SUM($C1150,$I1111)&gt;O$4,$AH1122/$I1111,$AH1122-SUM($I1150:N1150))))</f>
        <v>0</v>
      </c>
      <c r="P1150" s="31">
        <f>IF($I1111="n/a",0,IF(P$4&lt;=$C1150,0,IF(SUM($C1150,$I1111)&gt;P$4,$AH1122/$I1111,$AH1122-SUM($I1150:O1150))))</f>
        <v>0</v>
      </c>
      <c r="Q1150" s="31">
        <f>IF($I1111="n/a",0,IF(Q$4&lt;=$C1150,0,IF(SUM($C1150,$I1111)&gt;Q$4,$AH1122/$I1111,$AH1122-SUM($I1150:P1150))))</f>
        <v>0</v>
      </c>
      <c r="R1150" s="31">
        <f>IF($I1111="n/a",0,IF(R$4&lt;=$C1150,0,IF(SUM($C1150,$I1111)&gt;R$4,$AH1122/$I1111,$AH1122-SUM($I1150:Q1150))))</f>
        <v>0</v>
      </c>
      <c r="S1150" s="31">
        <f>IF($I1111="n/a",0,IF(S$4&lt;=$C1150,0,IF(SUM($C1150,$I1111)&gt;S$4,$AH1122/$I1111,$AH1122-SUM($I1150:R1150))))</f>
        <v>0</v>
      </c>
      <c r="T1150" s="31">
        <f>IF($I1111="n/a",0,IF(T$4&lt;=$C1150,0,IF(SUM($C1150,$I1111)&gt;T$4,$AH1122/$I1111,$AH1122-SUM($I1150:S1150))))</f>
        <v>0</v>
      </c>
      <c r="U1150" s="31">
        <f>IF($I1111="n/a",0,IF(U$4&lt;=$C1150,0,IF(SUM($C1150,$I1111)&gt;U$4,$AH1122/$I1111,$AH1122-SUM($I1150:T1150))))</f>
        <v>0</v>
      </c>
      <c r="V1150" s="31">
        <f>IF($I1111="n/a",0,IF(V$4&lt;=$C1150,0,IF(SUM($C1150,$I1111)&gt;V$4,$AH1122/$I1111,$AH1122-SUM($I1150:U1150))))</f>
        <v>0</v>
      </c>
      <c r="W1150" s="31">
        <f>IF($I1111="n/a",0,IF(W$4&lt;=$C1150,0,IF(SUM($C1150,$I1111)&gt;W$4,$AH1122/$I1111,$AH1122-SUM($I1150:V1150))))</f>
        <v>0</v>
      </c>
      <c r="X1150" s="31">
        <f>IF($I1111="n/a",0,IF(X$4&lt;=$C1150,0,IF(SUM($C1150,$I1111)&gt;X$4,$AH1122/$I1111,$AH1122-SUM($I1150:W1150))))</f>
        <v>0</v>
      </c>
      <c r="Y1150" s="31">
        <f>IF($I1111="n/a",0,IF(Y$4&lt;=$C1150,0,IF(SUM($C1150,$I1111)&gt;Y$4,$AH1122/$I1111,$AH1122-SUM($I1150:X1150))))</f>
        <v>0</v>
      </c>
      <c r="Z1150" s="31">
        <f>IF($I1111="n/a",0,IF(Z$4&lt;=$C1150,0,IF(SUM($C1150,$I1111)&gt;Z$4,$AH1122/$I1111,$AH1122-SUM($I1150:Y1150))))</f>
        <v>0</v>
      </c>
      <c r="AA1150" s="31">
        <f>IF($I1111="n/a",0,IF(AA$4&lt;=$C1150,0,IF(SUM($C1150,$I1111)&gt;AA$4,$AH1122/$I1111,$AH1122-SUM($I1150:Z1150))))</f>
        <v>0</v>
      </c>
      <c r="AB1150" s="31">
        <f>IF($I1111="n/a",0,IF(AB$4&lt;=$C1150,0,IF(SUM($C1150,$I1111)&gt;AB$4,$AH1122/$I1111,$AH1122-SUM($I1150:AA1150))))</f>
        <v>0</v>
      </c>
      <c r="AC1150" s="31">
        <f>IF($I1111="n/a",0,IF(AC$4&lt;=$C1150,0,IF(SUM($C1150,$I1111)&gt;AC$4,$AH1122/$I1111,$AH1122-SUM($I1150:AB1150))))</f>
        <v>0</v>
      </c>
      <c r="AD1150" s="31">
        <f>IF($I1111="n/a",0,IF(AD$4&lt;=$C1150,0,IF(SUM($C1150,$I1111)&gt;AD$4,$AH1122/$I1111,$AH1122-SUM($I1150:AC1150))))</f>
        <v>0</v>
      </c>
      <c r="AE1150" s="31">
        <f>IF($I1111="n/a",0,IF(AE$4&lt;=$C1150,0,IF(SUM($C1150,$I1111)&gt;AE$4,$AH1122/$I1111,$AH1122-SUM($I1150:AD1150))))</f>
        <v>0</v>
      </c>
      <c r="AF1150" s="31">
        <f>IF($I1111="n/a",0,IF(AF$4&lt;=$C1150,0,IF(SUM($C1150,$I1111)&gt;AF$4,$AH1122/$I1111,$AH1122-SUM($I1150:AE1150))))</f>
        <v>0</v>
      </c>
      <c r="AG1150" s="31">
        <f>IF($I1111="n/a",0,IF(AG$4&lt;=$C1150,0,IF(SUM($C1150,$I1111)&gt;AG$4,$AH1122/$I1111,$AH1122-SUM($I1150:AF1150))))</f>
        <v>0</v>
      </c>
      <c r="AH1150" s="31">
        <f>IF($I1111="n/a",0,IF(AH$4&lt;=$C1150,0,IF(SUM($C1150,$I1111)&gt;AH$4,$AH1122/$I1111,$AH1122-SUM($I1150:AG1150))))</f>
        <v>0</v>
      </c>
      <c r="AI1150" s="31">
        <f>IF($I1111="n/a",0,IF(AI$4&lt;=$C1150,0,IF(SUM($C1150,$I1111)&gt;AI$4,$AH1122/$I1111,$AH1122-SUM($I1150:AH1150))))</f>
        <v>0</v>
      </c>
      <c r="AJ1150" s="31">
        <f>IF($I1111="n/a",0,IF(AJ$4&lt;=$C1150,0,IF(SUM($C1150,$I1111)&gt;AJ$4,$AH1122/$I1111,$AH1122-SUM($I1150:AI1150))))</f>
        <v>0</v>
      </c>
      <c r="AK1150" s="31">
        <f>IF($I1111="n/a",0,IF(AK$4&lt;=$C1150,0,IF(SUM($C1150,$I1111)&gt;AK$4,$AH1122/$I1111,$AH1122-SUM($I1150:AJ1150))))</f>
        <v>0</v>
      </c>
      <c r="AL1150" s="31">
        <f>IF($I1111="n/a",0,IF(AL$4&lt;=$C1150,0,IF(SUM($C1150,$I1111)&gt;AL$4,$AH1122/$I1111,$AH1122-SUM($I1150:AK1150))))</f>
        <v>0</v>
      </c>
      <c r="AM1150" s="31">
        <f>IF($I1111="n/a",0,IF(AM$4&lt;=$C1150,0,IF(SUM($C1150,$I1111)&gt;AM$4,$AH1122/$I1111,$AH1122-SUM($I1150:AL1150))))</f>
        <v>0</v>
      </c>
      <c r="AN1150" s="31">
        <f>IF($I1111="n/a",0,IF(AN$4&lt;=$C1150,0,IF(SUM($C1150,$I1111)&gt;AN$4,$AH1122/$I1111,$AH1122-SUM($I1150:AM1150))))</f>
        <v>0</v>
      </c>
      <c r="AO1150" s="31">
        <f>IF($I1111="n/a",0,IF(AO$4&lt;=$C1150,0,IF(SUM($C1150,$I1111)&gt;AO$4,$AH1122/$I1111,$AH1122-SUM($I1150:AN1150))))</f>
        <v>0</v>
      </c>
      <c r="AP1150" s="31">
        <f>IF($I1111="n/a",0,IF(AP$4&lt;=$C1150,0,IF(SUM($C1150,$I1111)&gt;AP$4,$AH1122/$I1111,$AH1122-SUM($I1150:AO1150))))</f>
        <v>0</v>
      </c>
      <c r="AQ1150" s="31">
        <f>IF($I1111="n/a",0,IF(AQ$4&lt;=$C1150,0,IF(SUM($C1150,$I1111)&gt;AQ$4,$AH1122/$I1111,$AH1122-SUM($I1150:AP1150))))</f>
        <v>0</v>
      </c>
      <c r="AR1150" s="31">
        <f>IF($I1111="n/a",0,IF(AR$4&lt;=$C1150,0,IF(SUM($C1150,$I1111)&gt;AR$4,$AH1122/$I1111,$AH1122-SUM($I1150:AQ1150))))</f>
        <v>0</v>
      </c>
      <c r="AS1150" s="31">
        <f>IF($I1111="n/a",0,IF(AS$4&lt;=$C1150,0,IF(SUM($C1150,$I1111)&gt;AS$4,$AH1122/$I1111,$AH1122-SUM($I1150:AR1150))))</f>
        <v>0</v>
      </c>
      <c r="AT1150" s="31">
        <f>IF($I1111="n/a",0,IF(AT$4&lt;=$C1150,0,IF(SUM($C1150,$I1111)&gt;AT$4,$AH1122/$I1111,$AH1122-SUM($I1150:AS1150))))</f>
        <v>0</v>
      </c>
      <c r="AU1150" s="31">
        <f>IF($I1111="n/a",0,IF(AU$4&lt;=$C1150,0,IF(SUM($C1150,$I1111)&gt;AU$4,$AH1122/$I1111,$AH1122-SUM($I1150:AT1150))))</f>
        <v>0</v>
      </c>
      <c r="AV1150" s="31">
        <f>IF($I1111="n/a",0,IF(AV$4&lt;=$C1150,0,IF(SUM($C1150,$I1111)&gt;AV$4,$AH1122/$I1111,$AH1122-SUM($I1150:AU1150))))</f>
        <v>0</v>
      </c>
      <c r="AW1150" s="31">
        <f>IF($I1111="n/a",0,IF(AW$4&lt;=$C1150,0,IF(SUM($C1150,$I1111)&gt;AW$4,$AH1122/$I1111,$AH1122-SUM($I1150:AV1150))))</f>
        <v>0</v>
      </c>
      <c r="AX1150" s="31">
        <f>IF($I1111="n/a",0,IF(AX$4&lt;=$C1150,0,IF(SUM($C1150,$I1111)&gt;AX$4,$AH1122/$I1111,$AH1122-SUM($I1150:AW1150))))</f>
        <v>0</v>
      </c>
      <c r="AY1150" s="31">
        <f>IF($I1111="n/a",0,IF(AY$4&lt;=$C1150,0,IF(SUM($C1150,$I1111)&gt;AY$4,$AH1122/$I1111,$AH1122-SUM($I1150:AX1150))))</f>
        <v>0</v>
      </c>
      <c r="AZ1150" s="31">
        <f>IF($I1111="n/a",0,IF(AZ$4&lt;=$C1150,0,IF(SUM($C1150,$I1111)&gt;AZ$4,$AH1122/$I1111,$AH1122-SUM($I1150:AY1150))))</f>
        <v>0</v>
      </c>
      <c r="BA1150" s="31">
        <f>IF($I1111="n/a",0,IF(BA$4&lt;=$C1150,0,IF(SUM($C1150,$I1111)&gt;BA$4,$AH1122/$I1111,$AH1122-SUM($I1150:AZ1150))))</f>
        <v>0</v>
      </c>
      <c r="BB1150" s="31">
        <f>IF($I1111="n/a",0,IF(BB$4&lt;=$C1150,0,IF(SUM($C1150,$I1111)&gt;BB$4,$AH1122/$I1111,$AH1122-SUM($I1150:BA1150))))</f>
        <v>0</v>
      </c>
      <c r="BC1150" s="31">
        <f>IF($I1111="n/a",0,IF(BC$4&lt;=$C1150,0,IF(SUM($C1150,$I1111)&gt;BC$4,$AH1122/$I1111,$AH1122-SUM($I1150:BB1150))))</f>
        <v>0</v>
      </c>
      <c r="BD1150" s="31">
        <f>IF($I1111="n/a",0,IF(BD$4&lt;=$C1150,0,IF(SUM($C1150,$I1111)&gt;BD$4,$AH1122/$I1111,$AH1122-SUM($I1150:BC1150))))</f>
        <v>0</v>
      </c>
      <c r="BE1150" s="31">
        <f>IF($I1111="n/a",0,IF(BE$4&lt;=$C1150,0,IF(SUM($C1150,$I1111)&gt;BE$4,$AH1122/$I1111,$AH1122-SUM($I1150:BD1150))))</f>
        <v>0</v>
      </c>
      <c r="BF1150" s="31">
        <f>IF($I1111="n/a",0,IF(BF$4&lt;=$C1150,0,IF(SUM($C1150,$I1111)&gt;BF$4,$AH1122/$I1111,$AH1122-SUM($I1150:BE1150))))</f>
        <v>0</v>
      </c>
      <c r="BG1150" s="31">
        <f>IF($I1111="n/a",0,IF(BG$4&lt;=$C1150,0,IF(SUM($C1150,$I1111)&gt;BG$4,$AH1122/$I1111,$AH1122-SUM($I1150:BF1150))))</f>
        <v>0</v>
      </c>
      <c r="BH1150" s="31">
        <f>IF($I1111="n/a",0,IF(BH$4&lt;=$C1150,0,IF(SUM($C1150,$I1111)&gt;BH$4,$AH1122/$I1111,$AH1122-SUM($I1150:BG1150))))</f>
        <v>0</v>
      </c>
      <c r="BI1150" s="31">
        <f>IF($I1111="n/a",0,IF(BI$4&lt;=$C1150,0,IF(SUM($C1150,$I1111)&gt;BI$4,$AH1122/$I1111,$AH1122-SUM($I1150:BH1150))))</f>
        <v>0</v>
      </c>
      <c r="BJ1150" s="31">
        <f>IF($I1111="n/a",0,IF(BJ$4&lt;=$C1150,0,IF(SUM($C1150,$I1111)&gt;BJ$4,$AH1122/$I1111,$AH1122-SUM($I1150:BI1150))))</f>
        <v>0</v>
      </c>
      <c r="BK1150" s="31">
        <f>IF($I1111="n/a",0,IF(BK$4&lt;=$C1150,0,IF(SUM($C1150,$I1111)&gt;BK$4,$AH1122/$I1111,$AH1122-SUM($I1150:BJ1150))))</f>
        <v>0</v>
      </c>
      <c r="BL1150" s="31">
        <f>IF($I1111="n/a",0,IF(BL$4&lt;=$C1150,0,IF(SUM($C1150,$I1111)&gt;BL$4,$AH1122/$I1111,$AH1122-SUM($I1150:BK1150))))</f>
        <v>0</v>
      </c>
      <c r="BM1150" s="31">
        <f>IF($I1111="n/a",0,IF(BM$4&lt;=$C1150,0,IF(SUM($C1150,$I1111)&gt;BM$4,$AH1122/$I1111,$AH1122-SUM($I1150:BL1150))))</f>
        <v>0</v>
      </c>
      <c r="BN1150" s="31">
        <f>IF($I1111="n/a",0,IF(BN$4&lt;=$C1150,0,IF(SUM($C1150,$I1111)&gt;BN$4,$AH1122/$I1111,$AH1122-SUM($I1150:BM1150))))</f>
        <v>0</v>
      </c>
      <c r="BO1150" s="31">
        <f>IF($I1111="n/a",0,IF(BO$4&lt;=$C1150,0,IF(SUM($C1150,$I1111)&gt;BO$4,$AH1122/$I1111,$AH1122-SUM($I1150:BN1150))))</f>
        <v>0</v>
      </c>
      <c r="BP1150" s="31">
        <f>IF($I1111="n/a",0,IF(BP$4&lt;=$C1150,0,IF(SUM($C1150,$I1111)&gt;BP$4,$AH1122/$I1111,$AH1122-SUM($I1150:BO1150))))</f>
        <v>0</v>
      </c>
      <c r="BQ1150" s="31">
        <f>IF($I1111="n/a",0,IF(BQ$4&lt;=$C1150,0,IF(SUM($C1150,$I1111)&gt;BQ$4,$AH1122/$I1111,$AH1122-SUM($I1150:BP1150))))</f>
        <v>0</v>
      </c>
      <c r="BR1150" s="31">
        <f>IF($I1111="n/a",0,IF(BR$4&lt;=$C1150,0,IF(SUM($C1150,$I1111)&gt;BR$4,$AH1122/$I1111,$AH1122-SUM($I1150:BQ1150))))</f>
        <v>0</v>
      </c>
      <c r="BS1150" s="31">
        <f>IF($I1111="n/a",0,IF(BS$4&lt;=$C1150,0,IF(SUM($C1150,$I1111)&gt;BS$4,$AH1122/$I1111,$AH1122-SUM($I1150:BR1150))))</f>
        <v>0</v>
      </c>
      <c r="BT1150" s="31">
        <f>IF($I1111="n/a",0,IF(BT$4&lt;=$C1150,0,IF(SUM($C1150,$I1111)&gt;BT$4,$AH1122/$I1111,$AH1122-SUM($I1150:BS1150))))</f>
        <v>0</v>
      </c>
      <c r="BU1150" s="31">
        <f>IF($I1111="n/a",0,IF(BU$4&lt;=$C1150,0,IF(SUM($C1150,$I1111)&gt;BU$4,$AH1122/$I1111,$AH1122-SUM($I1150:BT1150))))</f>
        <v>0</v>
      </c>
      <c r="BV1150" s="31">
        <f>IF($I1111="n/a",0,IF(BV$4&lt;=$C1150,0,IF(SUM($C1150,$I1111)&gt;BV$4,$AH1122/$I1111,$AH1122-SUM($I1150:BU1150))))</f>
        <v>0</v>
      </c>
      <c r="BW1150" s="31">
        <f>IF($I1111="n/a",0,IF(BW$4&lt;=$C1150,0,IF(SUM($C1150,$I1111)&gt;BW$4,$AH1122/$I1111,$AH1122-SUM($I1150:BV1150))))</f>
        <v>0</v>
      </c>
      <c r="BX1150" s="31">
        <f>IF($I1111="n/a",0,IF(BX$4&lt;=$C1150,0,IF(SUM($C1150,$I1111)&gt;BX$4,$AH1122/$I1111,$AH1122-SUM($I1150:BW1150))))</f>
        <v>0</v>
      </c>
      <c r="BY1150" s="31">
        <f>IF($I1111="n/a",0,IF(BY$4&lt;=$C1150,0,IF(SUM($C1150,$I1111)&gt;BY$4,$AH1122/$I1111,$AH1122-SUM($I1150:BX1150))))</f>
        <v>0</v>
      </c>
      <c r="BZ1150" s="31">
        <f>IF($I1111="n/a",0,IF(BZ$4&lt;=$C1150,0,IF(SUM($C1150,$I1111)&gt;BZ$4,$AH1122/$I1111,$AH1122-SUM($I1150:BY1150))))</f>
        <v>0</v>
      </c>
      <c r="CA1150" s="31">
        <f>IF($I1111="n/a",0,IF(CA$4&lt;=$C1150,0,IF(SUM($C1150,$I1111)&gt;CA$4,$AH1122/$I1111,$AH1122-SUM($I1150:BZ1150))))</f>
        <v>0</v>
      </c>
      <c r="CB1150" s="31">
        <f>IF($I1111="n/a",0,IF(CB$4&lt;=$C1150,0,IF(SUM($C1150,$I1111)&gt;CB$4,$AH1122/$I1111,$AH1122-SUM($I1150:CA1150))))</f>
        <v>0</v>
      </c>
      <c r="CC1150" s="31">
        <f>IF($I1111="n/a",0,IF(CC$4&lt;=$C1150,0,IF(SUM($C1150,$I1111)&gt;CC$4,$AH1122/$I1111,$AH1122-SUM($I1150:CB1150))))</f>
        <v>0</v>
      </c>
      <c r="CD1150" s="31">
        <f>IF($I1111="n/a",0,IF(CD$4&lt;=$C1150,0,IF(SUM($C1150,$I1111)&gt;CD$4,$AH1122/$I1111,$AH1122-SUM($I1150:CC1150))))</f>
        <v>0</v>
      </c>
      <c r="CE1150" s="31">
        <f>IF($I1111="n/a",0,IF(CE$4&lt;=$C1150,0,IF(SUM($C1150,$I1111)&gt;CE$4,$AH1122/$I1111,$AH1122-SUM($I1150:CD1150))))</f>
        <v>0</v>
      </c>
      <c r="CF1150" s="31">
        <f>IF($I1111="n/a",0,IF(CF$4&lt;=$C1150,0,IF(SUM($C1150,$I1111)&gt;CF$4,$AH1122/$I1111,$AH1122-SUM($I1150:CE1150))))</f>
        <v>0</v>
      </c>
    </row>
    <row r="1151" spans="3:84" ht="12.75" customHeight="1">
      <c r="C1151" s="202">
        <v>2041</v>
      </c>
      <c r="D1151" s="21" t="s">
        <v>198</v>
      </c>
      <c r="E1151" s="21" t="s">
        <v>197</v>
      </c>
      <c r="I1151" s="31"/>
      <c r="J1151" s="31">
        <f>IF($I1111="n/a",0,IF(J$4&lt;=$C1151,0,IF(SUM($C1151,$I1111)&gt;J$4,$AI1122/$I1111,$AI1122-SUM($I1151:I1151))))</f>
        <v>0</v>
      </c>
      <c r="K1151" s="31">
        <f>IF($I1111="n/a",0,IF(K$4&lt;=$C1151,0,IF(SUM($C1151,$I1111)&gt;K$4,$AI1122/$I1111,$AI1122-SUM($I1151:J1151))))</f>
        <v>0</v>
      </c>
      <c r="L1151" s="31">
        <f>IF($I1111="n/a",0,IF(L$4&lt;=$C1151,0,IF(SUM($C1151,$I1111)&gt;L$4,$AI1122/$I1111,$AI1122-SUM($I1151:K1151))))</f>
        <v>0</v>
      </c>
      <c r="M1151" s="31">
        <f>IF($I1111="n/a",0,IF(M$4&lt;=$C1151,0,IF(SUM($C1151,$I1111)&gt;M$4,$AI1122/$I1111,$AI1122-SUM($I1151:L1151))))</f>
        <v>0</v>
      </c>
      <c r="N1151" s="31">
        <f>IF($I1111="n/a",0,IF(N$4&lt;=$C1151,0,IF(SUM($C1151,$I1111)&gt;N$4,$AI1122/$I1111,$AI1122-SUM($I1151:M1151))))</f>
        <v>0</v>
      </c>
      <c r="O1151" s="31">
        <f>IF($I1111="n/a",0,IF(O$4&lt;=$C1151,0,IF(SUM($C1151,$I1111)&gt;O$4,$AI1122/$I1111,$AI1122-SUM($I1151:N1151))))</f>
        <v>0</v>
      </c>
      <c r="P1151" s="31">
        <f>IF($I1111="n/a",0,IF(P$4&lt;=$C1151,0,IF(SUM($C1151,$I1111)&gt;P$4,$AI1122/$I1111,$AI1122-SUM($I1151:O1151))))</f>
        <v>0</v>
      </c>
      <c r="Q1151" s="31">
        <f>IF($I1111="n/a",0,IF(Q$4&lt;=$C1151,0,IF(SUM($C1151,$I1111)&gt;Q$4,$AI1122/$I1111,$AI1122-SUM($I1151:P1151))))</f>
        <v>0</v>
      </c>
      <c r="R1151" s="31">
        <f>IF($I1111="n/a",0,IF(R$4&lt;=$C1151,0,IF(SUM($C1151,$I1111)&gt;R$4,$AI1122/$I1111,$AI1122-SUM($I1151:Q1151))))</f>
        <v>0</v>
      </c>
      <c r="S1151" s="31">
        <f>IF($I1111="n/a",0,IF(S$4&lt;=$C1151,0,IF(SUM($C1151,$I1111)&gt;S$4,$AI1122/$I1111,$AI1122-SUM($I1151:R1151))))</f>
        <v>0</v>
      </c>
      <c r="T1151" s="31">
        <f>IF($I1111="n/a",0,IF(T$4&lt;=$C1151,0,IF(SUM($C1151,$I1111)&gt;T$4,$AI1122/$I1111,$AI1122-SUM($I1151:S1151))))</f>
        <v>0</v>
      </c>
      <c r="U1151" s="31">
        <f>IF($I1111="n/a",0,IF(U$4&lt;=$C1151,0,IF(SUM($C1151,$I1111)&gt;U$4,$AI1122/$I1111,$AI1122-SUM($I1151:T1151))))</f>
        <v>0</v>
      </c>
      <c r="V1151" s="31">
        <f>IF($I1111="n/a",0,IF(V$4&lt;=$C1151,0,IF(SUM($C1151,$I1111)&gt;V$4,$AI1122/$I1111,$AI1122-SUM($I1151:U1151))))</f>
        <v>0</v>
      </c>
      <c r="W1151" s="31">
        <f>IF($I1111="n/a",0,IF(W$4&lt;=$C1151,0,IF(SUM($C1151,$I1111)&gt;W$4,$AI1122/$I1111,$AI1122-SUM($I1151:V1151))))</f>
        <v>0</v>
      </c>
      <c r="X1151" s="31">
        <f>IF($I1111="n/a",0,IF(X$4&lt;=$C1151,0,IF(SUM($C1151,$I1111)&gt;X$4,$AI1122/$I1111,$AI1122-SUM($I1151:W1151))))</f>
        <v>0</v>
      </c>
      <c r="Y1151" s="31">
        <f>IF($I1111="n/a",0,IF(Y$4&lt;=$C1151,0,IF(SUM($C1151,$I1111)&gt;Y$4,$AI1122/$I1111,$AI1122-SUM($I1151:X1151))))</f>
        <v>0</v>
      </c>
      <c r="Z1151" s="31">
        <f>IF($I1111="n/a",0,IF(Z$4&lt;=$C1151,0,IF(SUM($C1151,$I1111)&gt;Z$4,$AI1122/$I1111,$AI1122-SUM($I1151:Y1151))))</f>
        <v>0</v>
      </c>
      <c r="AA1151" s="31">
        <f>IF($I1111="n/a",0,IF(AA$4&lt;=$C1151,0,IF(SUM($C1151,$I1111)&gt;AA$4,$AI1122/$I1111,$AI1122-SUM($I1151:Z1151))))</f>
        <v>0</v>
      </c>
      <c r="AB1151" s="31">
        <f>IF($I1111="n/a",0,IF(AB$4&lt;=$C1151,0,IF(SUM($C1151,$I1111)&gt;AB$4,$AI1122/$I1111,$AI1122-SUM($I1151:AA1151))))</f>
        <v>0</v>
      </c>
      <c r="AC1151" s="31">
        <f>IF($I1111="n/a",0,IF(AC$4&lt;=$C1151,0,IF(SUM($C1151,$I1111)&gt;AC$4,$AI1122/$I1111,$AI1122-SUM($I1151:AB1151))))</f>
        <v>0</v>
      </c>
      <c r="AD1151" s="31">
        <f>IF($I1111="n/a",0,IF(AD$4&lt;=$C1151,0,IF(SUM($C1151,$I1111)&gt;AD$4,$AI1122/$I1111,$AI1122-SUM($I1151:AC1151))))</f>
        <v>0</v>
      </c>
      <c r="AE1151" s="31">
        <f>IF($I1111="n/a",0,IF(AE$4&lt;=$C1151,0,IF(SUM($C1151,$I1111)&gt;AE$4,$AI1122/$I1111,$AI1122-SUM($I1151:AD1151))))</f>
        <v>0</v>
      </c>
      <c r="AF1151" s="31">
        <f>IF($I1111="n/a",0,IF(AF$4&lt;=$C1151,0,IF(SUM($C1151,$I1111)&gt;AF$4,$AI1122/$I1111,$AI1122-SUM($I1151:AE1151))))</f>
        <v>0</v>
      </c>
      <c r="AG1151" s="31">
        <f>IF($I1111="n/a",0,IF(AG$4&lt;=$C1151,0,IF(SUM($C1151,$I1111)&gt;AG$4,$AI1122/$I1111,$AI1122-SUM($I1151:AF1151))))</f>
        <v>0</v>
      </c>
      <c r="AH1151" s="31">
        <f>IF($I1111="n/a",0,IF(AH$4&lt;=$C1151,0,IF(SUM($C1151,$I1111)&gt;AH$4,$AI1122/$I1111,$AI1122-SUM($I1151:AG1151))))</f>
        <v>0</v>
      </c>
      <c r="AI1151" s="31">
        <f>IF($I1111="n/a",0,IF(AI$4&lt;=$C1151,0,IF(SUM($C1151,$I1111)&gt;AI$4,$AI1122/$I1111,$AI1122-SUM($I1151:AH1151))))</f>
        <v>0</v>
      </c>
      <c r="AJ1151" s="31">
        <f>IF($I1111="n/a",0,IF(AJ$4&lt;=$C1151,0,IF(SUM($C1151,$I1111)&gt;AJ$4,$AI1122/$I1111,$AI1122-SUM($I1151:AI1151))))</f>
        <v>0</v>
      </c>
      <c r="AK1151" s="31">
        <f>IF($I1111="n/a",0,IF(AK$4&lt;=$C1151,0,IF(SUM($C1151,$I1111)&gt;AK$4,$AI1122/$I1111,$AI1122-SUM($I1151:AJ1151))))</f>
        <v>0</v>
      </c>
      <c r="AL1151" s="31">
        <f>IF($I1111="n/a",0,IF(AL$4&lt;=$C1151,0,IF(SUM($C1151,$I1111)&gt;AL$4,$AI1122/$I1111,$AI1122-SUM($I1151:AK1151))))</f>
        <v>0</v>
      </c>
      <c r="AM1151" s="31">
        <f>IF($I1111="n/a",0,IF(AM$4&lt;=$C1151,0,IF(SUM($C1151,$I1111)&gt;AM$4,$AI1122/$I1111,$AI1122-SUM($I1151:AL1151))))</f>
        <v>0</v>
      </c>
      <c r="AN1151" s="31">
        <f>IF($I1111="n/a",0,IF(AN$4&lt;=$C1151,0,IF(SUM($C1151,$I1111)&gt;AN$4,$AI1122/$I1111,$AI1122-SUM($I1151:AM1151))))</f>
        <v>0</v>
      </c>
      <c r="AO1151" s="31">
        <f>IF($I1111="n/a",0,IF(AO$4&lt;=$C1151,0,IF(SUM($C1151,$I1111)&gt;AO$4,$AI1122/$I1111,$AI1122-SUM($I1151:AN1151))))</f>
        <v>0</v>
      </c>
      <c r="AP1151" s="31">
        <f>IF($I1111="n/a",0,IF(AP$4&lt;=$C1151,0,IF(SUM($C1151,$I1111)&gt;AP$4,$AI1122/$I1111,$AI1122-SUM($I1151:AO1151))))</f>
        <v>0</v>
      </c>
      <c r="AQ1151" s="31">
        <f>IF($I1111="n/a",0,IF(AQ$4&lt;=$C1151,0,IF(SUM($C1151,$I1111)&gt;AQ$4,$AI1122/$I1111,$AI1122-SUM($I1151:AP1151))))</f>
        <v>0</v>
      </c>
      <c r="AR1151" s="31">
        <f>IF($I1111="n/a",0,IF(AR$4&lt;=$C1151,0,IF(SUM($C1151,$I1111)&gt;AR$4,$AI1122/$I1111,$AI1122-SUM($I1151:AQ1151))))</f>
        <v>0</v>
      </c>
      <c r="AS1151" s="31">
        <f>IF($I1111="n/a",0,IF(AS$4&lt;=$C1151,0,IF(SUM($C1151,$I1111)&gt;AS$4,$AI1122/$I1111,$AI1122-SUM($I1151:AR1151))))</f>
        <v>0</v>
      </c>
      <c r="AT1151" s="31">
        <f>IF($I1111="n/a",0,IF(AT$4&lt;=$C1151,0,IF(SUM($C1151,$I1111)&gt;AT$4,$AI1122/$I1111,$AI1122-SUM($I1151:AS1151))))</f>
        <v>0</v>
      </c>
      <c r="AU1151" s="31">
        <f>IF($I1111="n/a",0,IF(AU$4&lt;=$C1151,0,IF(SUM($C1151,$I1111)&gt;AU$4,$AI1122/$I1111,$AI1122-SUM($I1151:AT1151))))</f>
        <v>0</v>
      </c>
      <c r="AV1151" s="31">
        <f>IF($I1111="n/a",0,IF(AV$4&lt;=$C1151,0,IF(SUM($C1151,$I1111)&gt;AV$4,$AI1122/$I1111,$AI1122-SUM($I1151:AU1151))))</f>
        <v>0</v>
      </c>
      <c r="AW1151" s="31">
        <f>IF($I1111="n/a",0,IF(AW$4&lt;=$C1151,0,IF(SUM($C1151,$I1111)&gt;AW$4,$AI1122/$I1111,$AI1122-SUM($I1151:AV1151))))</f>
        <v>0</v>
      </c>
      <c r="AX1151" s="31">
        <f>IF($I1111="n/a",0,IF(AX$4&lt;=$C1151,0,IF(SUM($C1151,$I1111)&gt;AX$4,$AI1122/$I1111,$AI1122-SUM($I1151:AW1151))))</f>
        <v>0</v>
      </c>
      <c r="AY1151" s="31">
        <f>IF($I1111="n/a",0,IF(AY$4&lt;=$C1151,0,IF(SUM($C1151,$I1111)&gt;AY$4,$AI1122/$I1111,$AI1122-SUM($I1151:AX1151))))</f>
        <v>0</v>
      </c>
      <c r="AZ1151" s="31">
        <f>IF($I1111="n/a",0,IF(AZ$4&lt;=$C1151,0,IF(SUM($C1151,$I1111)&gt;AZ$4,$AI1122/$I1111,$AI1122-SUM($I1151:AY1151))))</f>
        <v>0</v>
      </c>
      <c r="BA1151" s="31">
        <f>IF($I1111="n/a",0,IF(BA$4&lt;=$C1151,0,IF(SUM($C1151,$I1111)&gt;BA$4,$AI1122/$I1111,$AI1122-SUM($I1151:AZ1151))))</f>
        <v>0</v>
      </c>
      <c r="BB1151" s="31">
        <f>IF($I1111="n/a",0,IF(BB$4&lt;=$C1151,0,IF(SUM($C1151,$I1111)&gt;BB$4,$AI1122/$I1111,$AI1122-SUM($I1151:BA1151))))</f>
        <v>0</v>
      </c>
      <c r="BC1151" s="31">
        <f>IF($I1111="n/a",0,IF(BC$4&lt;=$C1151,0,IF(SUM($C1151,$I1111)&gt;BC$4,$AI1122/$I1111,$AI1122-SUM($I1151:BB1151))))</f>
        <v>0</v>
      </c>
      <c r="BD1151" s="31">
        <f>IF($I1111="n/a",0,IF(BD$4&lt;=$C1151,0,IF(SUM($C1151,$I1111)&gt;BD$4,$AI1122/$I1111,$AI1122-SUM($I1151:BC1151))))</f>
        <v>0</v>
      </c>
      <c r="BE1151" s="31">
        <f>IF($I1111="n/a",0,IF(BE$4&lt;=$C1151,0,IF(SUM($C1151,$I1111)&gt;BE$4,$AI1122/$I1111,$AI1122-SUM($I1151:BD1151))))</f>
        <v>0</v>
      </c>
      <c r="BF1151" s="31">
        <f>IF($I1111="n/a",0,IF(BF$4&lt;=$C1151,0,IF(SUM($C1151,$I1111)&gt;BF$4,$AI1122/$I1111,$AI1122-SUM($I1151:BE1151))))</f>
        <v>0</v>
      </c>
      <c r="BG1151" s="31">
        <f>IF($I1111="n/a",0,IF(BG$4&lt;=$C1151,0,IF(SUM($C1151,$I1111)&gt;BG$4,$AI1122/$I1111,$AI1122-SUM($I1151:BF1151))))</f>
        <v>0</v>
      </c>
      <c r="BH1151" s="31">
        <f>IF($I1111="n/a",0,IF(BH$4&lt;=$C1151,0,IF(SUM($C1151,$I1111)&gt;BH$4,$AI1122/$I1111,$AI1122-SUM($I1151:BG1151))))</f>
        <v>0</v>
      </c>
      <c r="BI1151" s="31">
        <f>IF($I1111="n/a",0,IF(BI$4&lt;=$C1151,0,IF(SUM($C1151,$I1111)&gt;BI$4,$AI1122/$I1111,$AI1122-SUM($I1151:BH1151))))</f>
        <v>0</v>
      </c>
      <c r="BJ1151" s="31">
        <f>IF($I1111="n/a",0,IF(BJ$4&lt;=$C1151,0,IF(SUM($C1151,$I1111)&gt;BJ$4,$AI1122/$I1111,$AI1122-SUM($I1151:BI1151))))</f>
        <v>0</v>
      </c>
      <c r="BK1151" s="31">
        <f>IF($I1111="n/a",0,IF(BK$4&lt;=$C1151,0,IF(SUM($C1151,$I1111)&gt;BK$4,$AI1122/$I1111,$AI1122-SUM($I1151:BJ1151))))</f>
        <v>0</v>
      </c>
      <c r="BL1151" s="31">
        <f>IF($I1111="n/a",0,IF(BL$4&lt;=$C1151,0,IF(SUM($C1151,$I1111)&gt;BL$4,$AI1122/$I1111,$AI1122-SUM($I1151:BK1151))))</f>
        <v>0</v>
      </c>
      <c r="BM1151" s="31">
        <f>IF($I1111="n/a",0,IF(BM$4&lt;=$C1151,0,IF(SUM($C1151,$I1111)&gt;BM$4,$AI1122/$I1111,$AI1122-SUM($I1151:BL1151))))</f>
        <v>0</v>
      </c>
      <c r="BN1151" s="31">
        <f>IF($I1111="n/a",0,IF(BN$4&lt;=$C1151,0,IF(SUM($C1151,$I1111)&gt;BN$4,$AI1122/$I1111,$AI1122-SUM($I1151:BM1151))))</f>
        <v>0</v>
      </c>
      <c r="BO1151" s="31">
        <f>IF($I1111="n/a",0,IF(BO$4&lt;=$C1151,0,IF(SUM($C1151,$I1111)&gt;BO$4,$AI1122/$I1111,$AI1122-SUM($I1151:BN1151))))</f>
        <v>0</v>
      </c>
      <c r="BP1151" s="31">
        <f>IF($I1111="n/a",0,IF(BP$4&lt;=$C1151,0,IF(SUM($C1151,$I1111)&gt;BP$4,$AI1122/$I1111,$AI1122-SUM($I1151:BO1151))))</f>
        <v>0</v>
      </c>
      <c r="BQ1151" s="31">
        <f>IF($I1111="n/a",0,IF(BQ$4&lt;=$C1151,0,IF(SUM($C1151,$I1111)&gt;BQ$4,$AI1122/$I1111,$AI1122-SUM($I1151:BP1151))))</f>
        <v>0</v>
      </c>
      <c r="BR1151" s="31">
        <f>IF($I1111="n/a",0,IF(BR$4&lt;=$C1151,0,IF(SUM($C1151,$I1111)&gt;BR$4,$AI1122/$I1111,$AI1122-SUM($I1151:BQ1151))))</f>
        <v>0</v>
      </c>
      <c r="BS1151" s="31">
        <f>IF($I1111="n/a",0,IF(BS$4&lt;=$C1151,0,IF(SUM($C1151,$I1111)&gt;BS$4,$AI1122/$I1111,$AI1122-SUM($I1151:BR1151))))</f>
        <v>0</v>
      </c>
      <c r="BT1151" s="31">
        <f>IF($I1111="n/a",0,IF(BT$4&lt;=$C1151,0,IF(SUM($C1151,$I1111)&gt;BT$4,$AI1122/$I1111,$AI1122-SUM($I1151:BS1151))))</f>
        <v>0</v>
      </c>
      <c r="BU1151" s="31">
        <f>IF($I1111="n/a",0,IF(BU$4&lt;=$C1151,0,IF(SUM($C1151,$I1111)&gt;BU$4,$AI1122/$I1111,$AI1122-SUM($I1151:BT1151))))</f>
        <v>0</v>
      </c>
      <c r="BV1151" s="31">
        <f>IF($I1111="n/a",0,IF(BV$4&lt;=$C1151,0,IF(SUM($C1151,$I1111)&gt;BV$4,$AI1122/$I1111,$AI1122-SUM($I1151:BU1151))))</f>
        <v>0</v>
      </c>
      <c r="BW1151" s="31">
        <f>IF($I1111="n/a",0,IF(BW$4&lt;=$C1151,0,IF(SUM($C1151,$I1111)&gt;BW$4,$AI1122/$I1111,$AI1122-SUM($I1151:BV1151))))</f>
        <v>0</v>
      </c>
      <c r="BX1151" s="31">
        <f>IF($I1111="n/a",0,IF(BX$4&lt;=$C1151,0,IF(SUM($C1151,$I1111)&gt;BX$4,$AI1122/$I1111,$AI1122-SUM($I1151:BW1151))))</f>
        <v>0</v>
      </c>
      <c r="BY1151" s="31">
        <f>IF($I1111="n/a",0,IF(BY$4&lt;=$C1151,0,IF(SUM($C1151,$I1111)&gt;BY$4,$AI1122/$I1111,$AI1122-SUM($I1151:BX1151))))</f>
        <v>0</v>
      </c>
      <c r="BZ1151" s="31">
        <f>IF($I1111="n/a",0,IF(BZ$4&lt;=$C1151,0,IF(SUM($C1151,$I1111)&gt;BZ$4,$AI1122/$I1111,$AI1122-SUM($I1151:BY1151))))</f>
        <v>0</v>
      </c>
      <c r="CA1151" s="31">
        <f>IF($I1111="n/a",0,IF(CA$4&lt;=$C1151,0,IF(SUM($C1151,$I1111)&gt;CA$4,$AI1122/$I1111,$AI1122-SUM($I1151:BZ1151))))</f>
        <v>0</v>
      </c>
      <c r="CB1151" s="31">
        <f>IF($I1111="n/a",0,IF(CB$4&lt;=$C1151,0,IF(SUM($C1151,$I1111)&gt;CB$4,$AI1122/$I1111,$AI1122-SUM($I1151:CA1151))))</f>
        <v>0</v>
      </c>
      <c r="CC1151" s="31">
        <f>IF($I1111="n/a",0,IF(CC$4&lt;=$C1151,0,IF(SUM($C1151,$I1111)&gt;CC$4,$AI1122/$I1111,$AI1122-SUM($I1151:CB1151))))</f>
        <v>0</v>
      </c>
      <c r="CD1151" s="31">
        <f>IF($I1111="n/a",0,IF(CD$4&lt;=$C1151,0,IF(SUM($C1151,$I1111)&gt;CD$4,$AI1122/$I1111,$AI1122-SUM($I1151:CC1151))))</f>
        <v>0</v>
      </c>
      <c r="CE1151" s="31">
        <f>IF($I1111="n/a",0,IF(CE$4&lt;=$C1151,0,IF(SUM($C1151,$I1111)&gt;CE$4,$AI1122/$I1111,$AI1122-SUM($I1151:CD1151))))</f>
        <v>0</v>
      </c>
      <c r="CF1151" s="31">
        <f>IF($I1111="n/a",0,IF(CF$4&lt;=$C1151,0,IF(SUM($C1151,$I1111)&gt;CF$4,$AI1122/$I1111,$AI1122-SUM($I1151:CE1151))))</f>
        <v>0</v>
      </c>
    </row>
    <row r="1152" spans="3:84" ht="12.75" customHeight="1">
      <c r="C1152" s="202">
        <v>2042</v>
      </c>
      <c r="D1152" s="21" t="s">
        <v>199</v>
      </c>
      <c r="E1152" s="21" t="s">
        <v>197</v>
      </c>
      <c r="I1152" s="31"/>
      <c r="J1152" s="31">
        <f>IF($I1111="n/a",0,IF(J$4&lt;=$C1152,0,IF(SUM($C1152,$I1111)&gt;J$4,$AJ1122/$I1111,$AJ1122-SUM($I1152:I1152))))</f>
        <v>0</v>
      </c>
      <c r="K1152" s="31">
        <f>IF($I1111="n/a",0,IF(K$4&lt;=$C1152,0,IF(SUM($C1152,$I1111)&gt;K$4,$AJ1122/$I1111,$AJ1122-SUM($I1152:J1152))))</f>
        <v>0</v>
      </c>
      <c r="L1152" s="31">
        <f>IF($I1111="n/a",0,IF(L$4&lt;=$C1152,0,IF(SUM($C1152,$I1111)&gt;L$4,$AJ1122/$I1111,$AJ1122-SUM($I1152:K1152))))</f>
        <v>0</v>
      </c>
      <c r="M1152" s="31">
        <f>IF($I1111="n/a",0,IF(M$4&lt;=$C1152,0,IF(SUM($C1152,$I1111)&gt;M$4,$AJ1122/$I1111,$AJ1122-SUM($I1152:L1152))))</f>
        <v>0</v>
      </c>
      <c r="N1152" s="31">
        <f>IF($I1111="n/a",0,IF(N$4&lt;=$C1152,0,IF(SUM($C1152,$I1111)&gt;N$4,$AJ1122/$I1111,$AJ1122-SUM($I1152:M1152))))</f>
        <v>0</v>
      </c>
      <c r="O1152" s="31">
        <f>IF($I1111="n/a",0,IF(O$4&lt;=$C1152,0,IF(SUM($C1152,$I1111)&gt;O$4,$AJ1122/$I1111,$AJ1122-SUM($I1152:N1152))))</f>
        <v>0</v>
      </c>
      <c r="P1152" s="31">
        <f>IF($I1111="n/a",0,IF(P$4&lt;=$C1152,0,IF(SUM($C1152,$I1111)&gt;P$4,$AJ1122/$I1111,$AJ1122-SUM($I1152:O1152))))</f>
        <v>0</v>
      </c>
      <c r="Q1152" s="31">
        <f>IF($I1111="n/a",0,IF(Q$4&lt;=$C1152,0,IF(SUM($C1152,$I1111)&gt;Q$4,$AJ1122/$I1111,$AJ1122-SUM($I1152:P1152))))</f>
        <v>0</v>
      </c>
      <c r="R1152" s="31">
        <f>IF($I1111="n/a",0,IF(R$4&lt;=$C1152,0,IF(SUM($C1152,$I1111)&gt;R$4,$AJ1122/$I1111,$AJ1122-SUM($I1152:Q1152))))</f>
        <v>0</v>
      </c>
      <c r="S1152" s="31">
        <f>IF($I1111="n/a",0,IF(S$4&lt;=$C1152,0,IF(SUM($C1152,$I1111)&gt;S$4,$AJ1122/$I1111,$AJ1122-SUM($I1152:R1152))))</f>
        <v>0</v>
      </c>
      <c r="T1152" s="31">
        <f>IF($I1111="n/a",0,IF(T$4&lt;=$C1152,0,IF(SUM($C1152,$I1111)&gt;T$4,$AJ1122/$I1111,$AJ1122-SUM($I1152:S1152))))</f>
        <v>0</v>
      </c>
      <c r="U1152" s="31">
        <f>IF($I1111="n/a",0,IF(U$4&lt;=$C1152,0,IF(SUM($C1152,$I1111)&gt;U$4,$AJ1122/$I1111,$AJ1122-SUM($I1152:T1152))))</f>
        <v>0</v>
      </c>
      <c r="V1152" s="31">
        <f>IF($I1111="n/a",0,IF(V$4&lt;=$C1152,0,IF(SUM($C1152,$I1111)&gt;V$4,$AJ1122/$I1111,$AJ1122-SUM($I1152:U1152))))</f>
        <v>0</v>
      </c>
      <c r="W1152" s="31">
        <f>IF($I1111="n/a",0,IF(W$4&lt;=$C1152,0,IF(SUM($C1152,$I1111)&gt;W$4,$AJ1122/$I1111,$AJ1122-SUM($I1152:V1152))))</f>
        <v>0</v>
      </c>
      <c r="X1152" s="31">
        <f>IF($I1111="n/a",0,IF(X$4&lt;=$C1152,0,IF(SUM($C1152,$I1111)&gt;X$4,$AJ1122/$I1111,$AJ1122-SUM($I1152:W1152))))</f>
        <v>0</v>
      </c>
      <c r="Y1152" s="31">
        <f>IF($I1111="n/a",0,IF(Y$4&lt;=$C1152,0,IF(SUM($C1152,$I1111)&gt;Y$4,$AJ1122/$I1111,$AJ1122-SUM($I1152:X1152))))</f>
        <v>0</v>
      </c>
      <c r="Z1152" s="31">
        <f>IF($I1111="n/a",0,IF(Z$4&lt;=$C1152,0,IF(SUM($C1152,$I1111)&gt;Z$4,$AJ1122/$I1111,$AJ1122-SUM($I1152:Y1152))))</f>
        <v>0</v>
      </c>
      <c r="AA1152" s="31">
        <f>IF($I1111="n/a",0,IF(AA$4&lt;=$C1152,0,IF(SUM($C1152,$I1111)&gt;AA$4,$AJ1122/$I1111,$AJ1122-SUM($I1152:Z1152))))</f>
        <v>0</v>
      </c>
      <c r="AB1152" s="31">
        <f>IF($I1111="n/a",0,IF(AB$4&lt;=$C1152,0,IF(SUM($C1152,$I1111)&gt;AB$4,$AJ1122/$I1111,$AJ1122-SUM($I1152:AA1152))))</f>
        <v>0</v>
      </c>
      <c r="AC1152" s="31">
        <f>IF($I1111="n/a",0,IF(AC$4&lt;=$C1152,0,IF(SUM($C1152,$I1111)&gt;AC$4,$AJ1122/$I1111,$AJ1122-SUM($I1152:AB1152))))</f>
        <v>0</v>
      </c>
      <c r="AD1152" s="31">
        <f>IF($I1111="n/a",0,IF(AD$4&lt;=$C1152,0,IF(SUM($C1152,$I1111)&gt;AD$4,$AJ1122/$I1111,$AJ1122-SUM($I1152:AC1152))))</f>
        <v>0</v>
      </c>
      <c r="AE1152" s="31">
        <f>IF($I1111="n/a",0,IF(AE$4&lt;=$C1152,0,IF(SUM($C1152,$I1111)&gt;AE$4,$AJ1122/$I1111,$AJ1122-SUM($I1152:AD1152))))</f>
        <v>0</v>
      </c>
      <c r="AF1152" s="31">
        <f>IF($I1111="n/a",0,IF(AF$4&lt;=$C1152,0,IF(SUM($C1152,$I1111)&gt;AF$4,$AJ1122/$I1111,$AJ1122-SUM($I1152:AE1152))))</f>
        <v>0</v>
      </c>
      <c r="AG1152" s="31">
        <f>IF($I1111="n/a",0,IF(AG$4&lt;=$C1152,0,IF(SUM($C1152,$I1111)&gt;AG$4,$AJ1122/$I1111,$AJ1122-SUM($I1152:AF1152))))</f>
        <v>0</v>
      </c>
      <c r="AH1152" s="31">
        <f>IF($I1111="n/a",0,IF(AH$4&lt;=$C1152,0,IF(SUM($C1152,$I1111)&gt;AH$4,$AJ1122/$I1111,$AJ1122-SUM($I1152:AG1152))))</f>
        <v>0</v>
      </c>
      <c r="AI1152" s="31">
        <f>IF($I1111="n/a",0,IF(AI$4&lt;=$C1152,0,IF(SUM($C1152,$I1111)&gt;AI$4,$AJ1122/$I1111,$AJ1122-SUM($I1152:AH1152))))</f>
        <v>0</v>
      </c>
      <c r="AJ1152" s="31">
        <f>IF($I1111="n/a",0,IF(AJ$4&lt;=$C1152,0,IF(SUM($C1152,$I1111)&gt;AJ$4,$AJ1122/$I1111,$AJ1122-SUM($I1152:AI1152))))</f>
        <v>0</v>
      </c>
      <c r="AK1152" s="31">
        <f>IF($I1111="n/a",0,IF(AK$4&lt;=$C1152,0,IF(SUM($C1152,$I1111)&gt;AK$4,$AJ1122/$I1111,$AJ1122-SUM($I1152:AJ1152))))</f>
        <v>0</v>
      </c>
      <c r="AL1152" s="31">
        <f>IF($I1111="n/a",0,IF(AL$4&lt;=$C1152,0,IF(SUM($C1152,$I1111)&gt;AL$4,$AJ1122/$I1111,$AJ1122-SUM($I1152:AK1152))))</f>
        <v>0</v>
      </c>
      <c r="AM1152" s="31">
        <f>IF($I1111="n/a",0,IF(AM$4&lt;=$C1152,0,IF(SUM($C1152,$I1111)&gt;AM$4,$AJ1122/$I1111,$AJ1122-SUM($I1152:AL1152))))</f>
        <v>0</v>
      </c>
      <c r="AN1152" s="31">
        <f>IF($I1111="n/a",0,IF(AN$4&lt;=$C1152,0,IF(SUM($C1152,$I1111)&gt;AN$4,$AJ1122/$I1111,$AJ1122-SUM($I1152:AM1152))))</f>
        <v>0</v>
      </c>
      <c r="AO1152" s="31">
        <f>IF($I1111="n/a",0,IF(AO$4&lt;=$C1152,0,IF(SUM($C1152,$I1111)&gt;AO$4,$AJ1122/$I1111,$AJ1122-SUM($I1152:AN1152))))</f>
        <v>0</v>
      </c>
      <c r="AP1152" s="31">
        <f>IF($I1111="n/a",0,IF(AP$4&lt;=$C1152,0,IF(SUM($C1152,$I1111)&gt;AP$4,$AJ1122/$I1111,$AJ1122-SUM($I1152:AO1152))))</f>
        <v>0</v>
      </c>
      <c r="AQ1152" s="31">
        <f>IF($I1111="n/a",0,IF(AQ$4&lt;=$C1152,0,IF(SUM($C1152,$I1111)&gt;AQ$4,$AJ1122/$I1111,$AJ1122-SUM($I1152:AP1152))))</f>
        <v>0</v>
      </c>
      <c r="AR1152" s="31">
        <f>IF($I1111="n/a",0,IF(AR$4&lt;=$C1152,0,IF(SUM($C1152,$I1111)&gt;AR$4,$AJ1122/$I1111,$AJ1122-SUM($I1152:AQ1152))))</f>
        <v>0</v>
      </c>
      <c r="AS1152" s="31">
        <f>IF($I1111="n/a",0,IF(AS$4&lt;=$C1152,0,IF(SUM($C1152,$I1111)&gt;AS$4,$AJ1122/$I1111,$AJ1122-SUM($I1152:AR1152))))</f>
        <v>0</v>
      </c>
      <c r="AT1152" s="31">
        <f>IF($I1111="n/a",0,IF(AT$4&lt;=$C1152,0,IF(SUM($C1152,$I1111)&gt;AT$4,$AJ1122/$I1111,$AJ1122-SUM($I1152:AS1152))))</f>
        <v>0</v>
      </c>
      <c r="AU1152" s="31">
        <f>IF($I1111="n/a",0,IF(AU$4&lt;=$C1152,0,IF(SUM($C1152,$I1111)&gt;AU$4,$AJ1122/$I1111,$AJ1122-SUM($I1152:AT1152))))</f>
        <v>0</v>
      </c>
      <c r="AV1152" s="31">
        <f>IF($I1111="n/a",0,IF(AV$4&lt;=$C1152,0,IF(SUM($C1152,$I1111)&gt;AV$4,$AJ1122/$I1111,$AJ1122-SUM($I1152:AU1152))))</f>
        <v>0</v>
      </c>
      <c r="AW1152" s="31">
        <f>IF($I1111="n/a",0,IF(AW$4&lt;=$C1152,0,IF(SUM($C1152,$I1111)&gt;AW$4,$AJ1122/$I1111,$AJ1122-SUM($I1152:AV1152))))</f>
        <v>0</v>
      </c>
      <c r="AX1152" s="31">
        <f>IF($I1111="n/a",0,IF(AX$4&lt;=$C1152,0,IF(SUM($C1152,$I1111)&gt;AX$4,$AJ1122/$I1111,$AJ1122-SUM($I1152:AW1152))))</f>
        <v>0</v>
      </c>
      <c r="AY1152" s="31">
        <f>IF($I1111="n/a",0,IF(AY$4&lt;=$C1152,0,IF(SUM($C1152,$I1111)&gt;AY$4,$AJ1122/$I1111,$AJ1122-SUM($I1152:AX1152))))</f>
        <v>0</v>
      </c>
      <c r="AZ1152" s="31">
        <f>IF($I1111="n/a",0,IF(AZ$4&lt;=$C1152,0,IF(SUM($C1152,$I1111)&gt;AZ$4,$AJ1122/$I1111,$AJ1122-SUM($I1152:AY1152))))</f>
        <v>0</v>
      </c>
      <c r="BA1152" s="31">
        <f>IF($I1111="n/a",0,IF(BA$4&lt;=$C1152,0,IF(SUM($C1152,$I1111)&gt;BA$4,$AJ1122/$I1111,$AJ1122-SUM($I1152:AZ1152))))</f>
        <v>0</v>
      </c>
      <c r="BB1152" s="31">
        <f>IF($I1111="n/a",0,IF(BB$4&lt;=$C1152,0,IF(SUM($C1152,$I1111)&gt;BB$4,$AJ1122/$I1111,$AJ1122-SUM($I1152:BA1152))))</f>
        <v>0</v>
      </c>
      <c r="BC1152" s="31">
        <f>IF($I1111="n/a",0,IF(BC$4&lt;=$C1152,0,IF(SUM($C1152,$I1111)&gt;BC$4,$AJ1122/$I1111,$AJ1122-SUM($I1152:BB1152))))</f>
        <v>0</v>
      </c>
      <c r="BD1152" s="31">
        <f>IF($I1111="n/a",0,IF(BD$4&lt;=$C1152,0,IF(SUM($C1152,$I1111)&gt;BD$4,$AJ1122/$I1111,$AJ1122-SUM($I1152:BC1152))))</f>
        <v>0</v>
      </c>
      <c r="BE1152" s="31">
        <f>IF($I1111="n/a",0,IF(BE$4&lt;=$C1152,0,IF(SUM($C1152,$I1111)&gt;BE$4,$AJ1122/$I1111,$AJ1122-SUM($I1152:BD1152))))</f>
        <v>0</v>
      </c>
      <c r="BF1152" s="31">
        <f>IF($I1111="n/a",0,IF(BF$4&lt;=$C1152,0,IF(SUM($C1152,$I1111)&gt;BF$4,$AJ1122/$I1111,$AJ1122-SUM($I1152:BE1152))))</f>
        <v>0</v>
      </c>
      <c r="BG1152" s="31">
        <f>IF($I1111="n/a",0,IF(BG$4&lt;=$C1152,0,IF(SUM($C1152,$I1111)&gt;BG$4,$AJ1122/$I1111,$AJ1122-SUM($I1152:BF1152))))</f>
        <v>0</v>
      </c>
      <c r="BH1152" s="31">
        <f>IF($I1111="n/a",0,IF(BH$4&lt;=$C1152,0,IF(SUM($C1152,$I1111)&gt;BH$4,$AJ1122/$I1111,$AJ1122-SUM($I1152:BG1152))))</f>
        <v>0</v>
      </c>
      <c r="BI1152" s="31">
        <f>IF($I1111="n/a",0,IF(BI$4&lt;=$C1152,0,IF(SUM($C1152,$I1111)&gt;BI$4,$AJ1122/$I1111,$AJ1122-SUM($I1152:BH1152))))</f>
        <v>0</v>
      </c>
      <c r="BJ1152" s="31">
        <f>IF($I1111="n/a",0,IF(BJ$4&lt;=$C1152,0,IF(SUM($C1152,$I1111)&gt;BJ$4,$AJ1122/$I1111,$AJ1122-SUM($I1152:BI1152))))</f>
        <v>0</v>
      </c>
      <c r="BK1152" s="31">
        <f>IF($I1111="n/a",0,IF(BK$4&lt;=$C1152,0,IF(SUM($C1152,$I1111)&gt;BK$4,$AJ1122/$I1111,$AJ1122-SUM($I1152:BJ1152))))</f>
        <v>0</v>
      </c>
      <c r="BL1152" s="31">
        <f>IF($I1111="n/a",0,IF(BL$4&lt;=$C1152,0,IF(SUM($C1152,$I1111)&gt;BL$4,$AJ1122/$I1111,$AJ1122-SUM($I1152:BK1152))))</f>
        <v>0</v>
      </c>
      <c r="BM1152" s="31">
        <f>IF($I1111="n/a",0,IF(BM$4&lt;=$C1152,0,IF(SUM($C1152,$I1111)&gt;BM$4,$AJ1122/$I1111,$AJ1122-SUM($I1152:BL1152))))</f>
        <v>0</v>
      </c>
      <c r="BN1152" s="31">
        <f>IF($I1111="n/a",0,IF(BN$4&lt;=$C1152,0,IF(SUM($C1152,$I1111)&gt;BN$4,$AJ1122/$I1111,$AJ1122-SUM($I1152:BM1152))))</f>
        <v>0</v>
      </c>
      <c r="BO1152" s="31">
        <f>IF($I1111="n/a",0,IF(BO$4&lt;=$C1152,0,IF(SUM($C1152,$I1111)&gt;BO$4,$AJ1122/$I1111,$AJ1122-SUM($I1152:BN1152))))</f>
        <v>0</v>
      </c>
      <c r="BP1152" s="31">
        <f>IF($I1111="n/a",0,IF(BP$4&lt;=$C1152,0,IF(SUM($C1152,$I1111)&gt;BP$4,$AJ1122/$I1111,$AJ1122-SUM($I1152:BO1152))))</f>
        <v>0</v>
      </c>
      <c r="BQ1152" s="31">
        <f>IF($I1111="n/a",0,IF(BQ$4&lt;=$C1152,0,IF(SUM($C1152,$I1111)&gt;BQ$4,$AJ1122/$I1111,$AJ1122-SUM($I1152:BP1152))))</f>
        <v>0</v>
      </c>
      <c r="BR1152" s="31">
        <f>IF($I1111="n/a",0,IF(BR$4&lt;=$C1152,0,IF(SUM($C1152,$I1111)&gt;BR$4,$AJ1122/$I1111,$AJ1122-SUM($I1152:BQ1152))))</f>
        <v>0</v>
      </c>
      <c r="BS1152" s="31">
        <f>IF($I1111="n/a",0,IF(BS$4&lt;=$C1152,0,IF(SUM($C1152,$I1111)&gt;BS$4,$AJ1122/$I1111,$AJ1122-SUM($I1152:BR1152))))</f>
        <v>0</v>
      </c>
      <c r="BT1152" s="31">
        <f>IF($I1111="n/a",0,IF(BT$4&lt;=$C1152,0,IF(SUM($C1152,$I1111)&gt;BT$4,$AJ1122/$I1111,$AJ1122-SUM($I1152:BS1152))))</f>
        <v>0</v>
      </c>
      <c r="BU1152" s="31">
        <f>IF($I1111="n/a",0,IF(BU$4&lt;=$C1152,0,IF(SUM($C1152,$I1111)&gt;BU$4,$AJ1122/$I1111,$AJ1122-SUM($I1152:BT1152))))</f>
        <v>0</v>
      </c>
      <c r="BV1152" s="31">
        <f>IF($I1111="n/a",0,IF(BV$4&lt;=$C1152,0,IF(SUM($C1152,$I1111)&gt;BV$4,$AJ1122/$I1111,$AJ1122-SUM($I1152:BU1152))))</f>
        <v>0</v>
      </c>
      <c r="BW1152" s="31">
        <f>IF($I1111="n/a",0,IF(BW$4&lt;=$C1152,0,IF(SUM($C1152,$I1111)&gt;BW$4,$AJ1122/$I1111,$AJ1122-SUM($I1152:BV1152))))</f>
        <v>0</v>
      </c>
      <c r="BX1152" s="31">
        <f>IF($I1111="n/a",0,IF(BX$4&lt;=$C1152,0,IF(SUM($C1152,$I1111)&gt;BX$4,$AJ1122/$I1111,$AJ1122-SUM($I1152:BW1152))))</f>
        <v>0</v>
      </c>
      <c r="BY1152" s="31">
        <f>IF($I1111="n/a",0,IF(BY$4&lt;=$C1152,0,IF(SUM($C1152,$I1111)&gt;BY$4,$AJ1122/$I1111,$AJ1122-SUM($I1152:BX1152))))</f>
        <v>0</v>
      </c>
      <c r="BZ1152" s="31">
        <f>IF($I1111="n/a",0,IF(BZ$4&lt;=$C1152,0,IF(SUM($C1152,$I1111)&gt;BZ$4,$AJ1122/$I1111,$AJ1122-SUM($I1152:BY1152))))</f>
        <v>0</v>
      </c>
      <c r="CA1152" s="31">
        <f>IF($I1111="n/a",0,IF(CA$4&lt;=$C1152,0,IF(SUM($C1152,$I1111)&gt;CA$4,$AJ1122/$I1111,$AJ1122-SUM($I1152:BZ1152))))</f>
        <v>0</v>
      </c>
      <c r="CB1152" s="31">
        <f>IF($I1111="n/a",0,IF(CB$4&lt;=$C1152,0,IF(SUM($C1152,$I1111)&gt;CB$4,$AJ1122/$I1111,$AJ1122-SUM($I1152:CA1152))))</f>
        <v>0</v>
      </c>
      <c r="CC1152" s="31">
        <f>IF($I1111="n/a",0,IF(CC$4&lt;=$C1152,0,IF(SUM($C1152,$I1111)&gt;CC$4,$AJ1122/$I1111,$AJ1122-SUM($I1152:CB1152))))</f>
        <v>0</v>
      </c>
      <c r="CD1152" s="31">
        <f>IF($I1111="n/a",0,IF(CD$4&lt;=$C1152,0,IF(SUM($C1152,$I1111)&gt;CD$4,$AJ1122/$I1111,$AJ1122-SUM($I1152:CC1152))))</f>
        <v>0</v>
      </c>
      <c r="CE1152" s="31">
        <f>IF($I1111="n/a",0,IF(CE$4&lt;=$C1152,0,IF(SUM($C1152,$I1111)&gt;CE$4,$AJ1122/$I1111,$AJ1122-SUM($I1152:CD1152))))</f>
        <v>0</v>
      </c>
      <c r="CF1152" s="31">
        <f>IF($I1111="n/a",0,IF(CF$4&lt;=$C1152,0,IF(SUM($C1152,$I1111)&gt;CF$4,$AJ1122/$I1111,$AJ1122-SUM($I1152:CE1152))))</f>
        <v>0</v>
      </c>
    </row>
    <row r="1153" spans="1:84" ht="12.75" customHeight="1">
      <c r="C1153" s="202">
        <v>2043</v>
      </c>
      <c r="D1153" s="21" t="s">
        <v>200</v>
      </c>
      <c r="E1153" s="21" t="s">
        <v>197</v>
      </c>
      <c r="I1153" s="31"/>
      <c r="J1153" s="31">
        <f>IF($I1111="n/a",0,IF(J$4&lt;=$C1153,0,IF(SUM($C1153,$I1111)&gt;J$4,$AK1122/$I1111,$AK1122-SUM($I1153:I1153))))</f>
        <v>0</v>
      </c>
      <c r="K1153" s="31">
        <f>IF($I1111="n/a",0,IF(K$4&lt;=$C1153,0,IF(SUM($C1153,$I1111)&gt;K$4,$AK1122/$I1111,$AK1122-SUM($I1153:J1153))))</f>
        <v>0</v>
      </c>
      <c r="L1153" s="31">
        <f>IF($I1111="n/a",0,IF(L$4&lt;=$C1153,0,IF(SUM($C1153,$I1111)&gt;L$4,$AK1122/$I1111,$AK1122-SUM($I1153:K1153))))</f>
        <v>0</v>
      </c>
      <c r="M1153" s="31">
        <f>IF($I1111="n/a",0,IF(M$4&lt;=$C1153,0,IF(SUM($C1153,$I1111)&gt;M$4,$AK1122/$I1111,$AK1122-SUM($I1153:L1153))))</f>
        <v>0</v>
      </c>
      <c r="N1153" s="31">
        <f>IF($I1111="n/a",0,IF(N$4&lt;=$C1153,0,IF(SUM($C1153,$I1111)&gt;N$4,$AK1122/$I1111,$AK1122-SUM($I1153:M1153))))</f>
        <v>0</v>
      </c>
      <c r="O1153" s="31">
        <f>IF($I1111="n/a",0,IF(O$4&lt;=$C1153,0,IF(SUM($C1153,$I1111)&gt;O$4,$AK1122/$I1111,$AK1122-SUM($I1153:N1153))))</f>
        <v>0</v>
      </c>
      <c r="P1153" s="31">
        <f>IF($I1111="n/a",0,IF(P$4&lt;=$C1153,0,IF(SUM($C1153,$I1111)&gt;P$4,$AK1122/$I1111,$AK1122-SUM($I1153:O1153))))</f>
        <v>0</v>
      </c>
      <c r="Q1153" s="31">
        <f>IF($I1111="n/a",0,IF(Q$4&lt;=$C1153,0,IF(SUM($C1153,$I1111)&gt;Q$4,$AK1122/$I1111,$AK1122-SUM($I1153:P1153))))</f>
        <v>0</v>
      </c>
      <c r="R1153" s="31">
        <f>IF($I1111="n/a",0,IF(R$4&lt;=$C1153,0,IF(SUM($C1153,$I1111)&gt;R$4,$AK1122/$I1111,$AK1122-SUM($I1153:Q1153))))</f>
        <v>0</v>
      </c>
      <c r="S1153" s="31">
        <f>IF($I1111="n/a",0,IF(S$4&lt;=$C1153,0,IF(SUM($C1153,$I1111)&gt;S$4,$AK1122/$I1111,$AK1122-SUM($I1153:R1153))))</f>
        <v>0</v>
      </c>
      <c r="T1153" s="31">
        <f>IF($I1111="n/a",0,IF(T$4&lt;=$C1153,0,IF(SUM($C1153,$I1111)&gt;T$4,$AK1122/$I1111,$AK1122-SUM($I1153:S1153))))</f>
        <v>0</v>
      </c>
      <c r="U1153" s="31">
        <f>IF($I1111="n/a",0,IF(U$4&lt;=$C1153,0,IF(SUM($C1153,$I1111)&gt;U$4,$AK1122/$I1111,$AK1122-SUM($I1153:T1153))))</f>
        <v>0</v>
      </c>
      <c r="V1153" s="31">
        <f>IF($I1111="n/a",0,IF(V$4&lt;=$C1153,0,IF(SUM($C1153,$I1111)&gt;V$4,$AK1122/$I1111,$AK1122-SUM($I1153:U1153))))</f>
        <v>0</v>
      </c>
      <c r="W1153" s="31">
        <f>IF($I1111="n/a",0,IF(W$4&lt;=$C1153,0,IF(SUM($C1153,$I1111)&gt;W$4,$AK1122/$I1111,$AK1122-SUM($I1153:V1153))))</f>
        <v>0</v>
      </c>
      <c r="X1153" s="31">
        <f>IF($I1111="n/a",0,IF(X$4&lt;=$C1153,0,IF(SUM($C1153,$I1111)&gt;X$4,$AK1122/$I1111,$AK1122-SUM($I1153:W1153))))</f>
        <v>0</v>
      </c>
      <c r="Y1153" s="31">
        <f>IF($I1111="n/a",0,IF(Y$4&lt;=$C1153,0,IF(SUM($C1153,$I1111)&gt;Y$4,$AK1122/$I1111,$AK1122-SUM($I1153:X1153))))</f>
        <v>0</v>
      </c>
      <c r="Z1153" s="31">
        <f>IF($I1111="n/a",0,IF(Z$4&lt;=$C1153,0,IF(SUM($C1153,$I1111)&gt;Z$4,$AK1122/$I1111,$AK1122-SUM($I1153:Y1153))))</f>
        <v>0</v>
      </c>
      <c r="AA1153" s="31">
        <f>IF($I1111="n/a",0,IF(AA$4&lt;=$C1153,0,IF(SUM($C1153,$I1111)&gt;AA$4,$AK1122/$I1111,$AK1122-SUM($I1153:Z1153))))</f>
        <v>0</v>
      </c>
      <c r="AB1153" s="31">
        <f>IF($I1111="n/a",0,IF(AB$4&lt;=$C1153,0,IF(SUM($C1153,$I1111)&gt;AB$4,$AK1122/$I1111,$AK1122-SUM($I1153:AA1153))))</f>
        <v>0</v>
      </c>
      <c r="AC1153" s="31">
        <f>IF($I1111="n/a",0,IF(AC$4&lt;=$C1153,0,IF(SUM($C1153,$I1111)&gt;AC$4,$AK1122/$I1111,$AK1122-SUM($I1153:AB1153))))</f>
        <v>0</v>
      </c>
      <c r="AD1153" s="31">
        <f>IF($I1111="n/a",0,IF(AD$4&lt;=$C1153,0,IF(SUM($C1153,$I1111)&gt;AD$4,$AK1122/$I1111,$AK1122-SUM($I1153:AC1153))))</f>
        <v>0</v>
      </c>
      <c r="AE1153" s="31">
        <f>IF($I1111="n/a",0,IF(AE$4&lt;=$C1153,0,IF(SUM($C1153,$I1111)&gt;AE$4,$AK1122/$I1111,$AK1122-SUM($I1153:AD1153))))</f>
        <v>0</v>
      </c>
      <c r="AF1153" s="31">
        <f>IF($I1111="n/a",0,IF(AF$4&lt;=$C1153,0,IF(SUM($C1153,$I1111)&gt;AF$4,$AK1122/$I1111,$AK1122-SUM($I1153:AE1153))))</f>
        <v>0</v>
      </c>
      <c r="AG1153" s="31">
        <f>IF($I1111="n/a",0,IF(AG$4&lt;=$C1153,0,IF(SUM($C1153,$I1111)&gt;AG$4,$AK1122/$I1111,$AK1122-SUM($I1153:AF1153))))</f>
        <v>0</v>
      </c>
      <c r="AH1153" s="31">
        <f>IF($I1111="n/a",0,IF(AH$4&lt;=$C1153,0,IF(SUM($C1153,$I1111)&gt;AH$4,$AK1122/$I1111,$AK1122-SUM($I1153:AG1153))))</f>
        <v>0</v>
      </c>
      <c r="AI1153" s="31">
        <f>IF($I1111="n/a",0,IF(AI$4&lt;=$C1153,0,IF(SUM($C1153,$I1111)&gt;AI$4,$AK1122/$I1111,$AK1122-SUM($I1153:AH1153))))</f>
        <v>0</v>
      </c>
      <c r="AJ1153" s="31">
        <f>IF($I1111="n/a",0,IF(AJ$4&lt;=$C1153,0,IF(SUM($C1153,$I1111)&gt;AJ$4,$AK1122/$I1111,$AK1122-SUM($I1153:AI1153))))</f>
        <v>0</v>
      </c>
      <c r="AK1153" s="31">
        <f>IF($I1111="n/a",0,IF(AK$4&lt;=$C1153,0,IF(SUM($C1153,$I1111)&gt;AK$4,$AK1122/$I1111,$AK1122-SUM($I1153:AJ1153))))</f>
        <v>0</v>
      </c>
      <c r="AL1153" s="31">
        <f>IF($I1111="n/a",0,IF(AL$4&lt;=$C1153,0,IF(SUM($C1153,$I1111)&gt;AL$4,$AK1122/$I1111,$AK1122-SUM($I1153:AK1153))))</f>
        <v>0</v>
      </c>
      <c r="AM1153" s="31">
        <f>IF($I1111="n/a",0,IF(AM$4&lt;=$C1153,0,IF(SUM($C1153,$I1111)&gt;AM$4,$AK1122/$I1111,$AK1122-SUM($I1153:AL1153))))</f>
        <v>0</v>
      </c>
      <c r="AN1153" s="31">
        <f>IF($I1111="n/a",0,IF(AN$4&lt;=$C1153,0,IF(SUM($C1153,$I1111)&gt;AN$4,$AK1122/$I1111,$AK1122-SUM($I1153:AM1153))))</f>
        <v>0</v>
      </c>
      <c r="AO1153" s="31">
        <f>IF($I1111="n/a",0,IF(AO$4&lt;=$C1153,0,IF(SUM($C1153,$I1111)&gt;AO$4,$AK1122/$I1111,$AK1122-SUM($I1153:AN1153))))</f>
        <v>0</v>
      </c>
      <c r="AP1153" s="31">
        <f>IF($I1111="n/a",0,IF(AP$4&lt;=$C1153,0,IF(SUM($C1153,$I1111)&gt;AP$4,$AK1122/$I1111,$AK1122-SUM($I1153:AO1153))))</f>
        <v>0</v>
      </c>
      <c r="AQ1153" s="31">
        <f>IF($I1111="n/a",0,IF(AQ$4&lt;=$C1153,0,IF(SUM($C1153,$I1111)&gt;AQ$4,$AK1122/$I1111,$AK1122-SUM($I1153:AP1153))))</f>
        <v>0</v>
      </c>
      <c r="AR1153" s="31">
        <f>IF($I1111="n/a",0,IF(AR$4&lt;=$C1153,0,IF(SUM($C1153,$I1111)&gt;AR$4,$AK1122/$I1111,$AK1122-SUM($I1153:AQ1153))))</f>
        <v>0</v>
      </c>
      <c r="AS1153" s="31">
        <f>IF($I1111="n/a",0,IF(AS$4&lt;=$C1153,0,IF(SUM($C1153,$I1111)&gt;AS$4,$AK1122/$I1111,$AK1122-SUM($I1153:AR1153))))</f>
        <v>0</v>
      </c>
      <c r="AT1153" s="31">
        <f>IF($I1111="n/a",0,IF(AT$4&lt;=$C1153,0,IF(SUM($C1153,$I1111)&gt;AT$4,$AK1122/$I1111,$AK1122-SUM($I1153:AS1153))))</f>
        <v>0</v>
      </c>
      <c r="AU1153" s="31">
        <f>IF($I1111="n/a",0,IF(AU$4&lt;=$C1153,0,IF(SUM($C1153,$I1111)&gt;AU$4,$AK1122/$I1111,$AK1122-SUM($I1153:AT1153))))</f>
        <v>0</v>
      </c>
      <c r="AV1153" s="31">
        <f>IF($I1111="n/a",0,IF(AV$4&lt;=$C1153,0,IF(SUM($C1153,$I1111)&gt;AV$4,$AK1122/$I1111,$AK1122-SUM($I1153:AU1153))))</f>
        <v>0</v>
      </c>
      <c r="AW1153" s="31">
        <f>IF($I1111="n/a",0,IF(AW$4&lt;=$C1153,0,IF(SUM($C1153,$I1111)&gt;AW$4,$AK1122/$I1111,$AK1122-SUM($I1153:AV1153))))</f>
        <v>0</v>
      </c>
      <c r="AX1153" s="31">
        <f>IF($I1111="n/a",0,IF(AX$4&lt;=$C1153,0,IF(SUM($C1153,$I1111)&gt;AX$4,$AK1122/$I1111,$AK1122-SUM($I1153:AW1153))))</f>
        <v>0</v>
      </c>
      <c r="AY1153" s="31">
        <f>IF($I1111="n/a",0,IF(AY$4&lt;=$C1153,0,IF(SUM($C1153,$I1111)&gt;AY$4,$AK1122/$I1111,$AK1122-SUM($I1153:AX1153))))</f>
        <v>0</v>
      </c>
      <c r="AZ1153" s="31">
        <f>IF($I1111="n/a",0,IF(AZ$4&lt;=$C1153,0,IF(SUM($C1153,$I1111)&gt;AZ$4,$AK1122/$I1111,$AK1122-SUM($I1153:AY1153))))</f>
        <v>0</v>
      </c>
      <c r="BA1153" s="31">
        <f>IF($I1111="n/a",0,IF(BA$4&lt;=$C1153,0,IF(SUM($C1153,$I1111)&gt;BA$4,$AK1122/$I1111,$AK1122-SUM($I1153:AZ1153))))</f>
        <v>0</v>
      </c>
      <c r="BB1153" s="31">
        <f>IF($I1111="n/a",0,IF(BB$4&lt;=$C1153,0,IF(SUM($C1153,$I1111)&gt;BB$4,$AK1122/$I1111,$AK1122-SUM($I1153:BA1153))))</f>
        <v>0</v>
      </c>
      <c r="BC1153" s="31">
        <f>IF($I1111="n/a",0,IF(BC$4&lt;=$C1153,0,IF(SUM($C1153,$I1111)&gt;BC$4,$AK1122/$I1111,$AK1122-SUM($I1153:BB1153))))</f>
        <v>0</v>
      </c>
      <c r="BD1153" s="31">
        <f>IF($I1111="n/a",0,IF(BD$4&lt;=$C1153,0,IF(SUM($C1153,$I1111)&gt;BD$4,$AK1122/$I1111,$AK1122-SUM($I1153:BC1153))))</f>
        <v>0</v>
      </c>
      <c r="BE1153" s="31">
        <f>IF($I1111="n/a",0,IF(BE$4&lt;=$C1153,0,IF(SUM($C1153,$I1111)&gt;BE$4,$AK1122/$I1111,$AK1122-SUM($I1153:BD1153))))</f>
        <v>0</v>
      </c>
      <c r="BF1153" s="31">
        <f>IF($I1111="n/a",0,IF(BF$4&lt;=$C1153,0,IF(SUM($C1153,$I1111)&gt;BF$4,$AK1122/$I1111,$AK1122-SUM($I1153:BE1153))))</f>
        <v>0</v>
      </c>
      <c r="BG1153" s="31">
        <f>IF($I1111="n/a",0,IF(BG$4&lt;=$C1153,0,IF(SUM($C1153,$I1111)&gt;BG$4,$AK1122/$I1111,$AK1122-SUM($I1153:BF1153))))</f>
        <v>0</v>
      </c>
      <c r="BH1153" s="31">
        <f>IF($I1111="n/a",0,IF(BH$4&lt;=$C1153,0,IF(SUM($C1153,$I1111)&gt;BH$4,$AK1122/$I1111,$AK1122-SUM($I1153:BG1153))))</f>
        <v>0</v>
      </c>
      <c r="BI1153" s="31">
        <f>IF($I1111="n/a",0,IF(BI$4&lt;=$C1153,0,IF(SUM($C1153,$I1111)&gt;BI$4,$AK1122/$I1111,$AK1122-SUM($I1153:BH1153))))</f>
        <v>0</v>
      </c>
      <c r="BJ1153" s="31">
        <f>IF($I1111="n/a",0,IF(BJ$4&lt;=$C1153,0,IF(SUM($C1153,$I1111)&gt;BJ$4,$AK1122/$I1111,$AK1122-SUM($I1153:BI1153))))</f>
        <v>0</v>
      </c>
      <c r="BK1153" s="31">
        <f>IF($I1111="n/a",0,IF(BK$4&lt;=$C1153,0,IF(SUM($C1153,$I1111)&gt;BK$4,$AK1122/$I1111,$AK1122-SUM($I1153:BJ1153))))</f>
        <v>0</v>
      </c>
      <c r="BL1153" s="31">
        <f>IF($I1111="n/a",0,IF(BL$4&lt;=$C1153,0,IF(SUM($C1153,$I1111)&gt;BL$4,$AK1122/$I1111,$AK1122-SUM($I1153:BK1153))))</f>
        <v>0</v>
      </c>
      <c r="BM1153" s="31">
        <f>IF($I1111="n/a",0,IF(BM$4&lt;=$C1153,0,IF(SUM($C1153,$I1111)&gt;BM$4,$AK1122/$I1111,$AK1122-SUM($I1153:BL1153))))</f>
        <v>0</v>
      </c>
      <c r="BN1153" s="31">
        <f>IF($I1111="n/a",0,IF(BN$4&lt;=$C1153,0,IF(SUM($C1153,$I1111)&gt;BN$4,$AK1122/$I1111,$AK1122-SUM($I1153:BM1153))))</f>
        <v>0</v>
      </c>
      <c r="BO1153" s="31">
        <f>IF($I1111="n/a",0,IF(BO$4&lt;=$C1153,0,IF(SUM($C1153,$I1111)&gt;BO$4,$AK1122/$I1111,$AK1122-SUM($I1153:BN1153))))</f>
        <v>0</v>
      </c>
      <c r="BP1153" s="31">
        <f>IF($I1111="n/a",0,IF(BP$4&lt;=$C1153,0,IF(SUM($C1153,$I1111)&gt;BP$4,$AK1122/$I1111,$AK1122-SUM($I1153:BO1153))))</f>
        <v>0</v>
      </c>
      <c r="BQ1153" s="31">
        <f>IF($I1111="n/a",0,IF(BQ$4&lt;=$C1153,0,IF(SUM($C1153,$I1111)&gt;BQ$4,$AK1122/$I1111,$AK1122-SUM($I1153:BP1153))))</f>
        <v>0</v>
      </c>
      <c r="BR1153" s="31">
        <f>IF($I1111="n/a",0,IF(BR$4&lt;=$C1153,0,IF(SUM($C1153,$I1111)&gt;BR$4,$AK1122/$I1111,$AK1122-SUM($I1153:BQ1153))))</f>
        <v>0</v>
      </c>
      <c r="BS1153" s="31">
        <f>IF($I1111="n/a",0,IF(BS$4&lt;=$C1153,0,IF(SUM($C1153,$I1111)&gt;BS$4,$AK1122/$I1111,$AK1122-SUM($I1153:BR1153))))</f>
        <v>0</v>
      </c>
      <c r="BT1153" s="31">
        <f>IF($I1111="n/a",0,IF(BT$4&lt;=$C1153,0,IF(SUM($C1153,$I1111)&gt;BT$4,$AK1122/$I1111,$AK1122-SUM($I1153:BS1153))))</f>
        <v>0</v>
      </c>
      <c r="BU1153" s="31">
        <f>IF($I1111="n/a",0,IF(BU$4&lt;=$C1153,0,IF(SUM($C1153,$I1111)&gt;BU$4,$AK1122/$I1111,$AK1122-SUM($I1153:BT1153))))</f>
        <v>0</v>
      </c>
      <c r="BV1153" s="31">
        <f>IF($I1111="n/a",0,IF(BV$4&lt;=$C1153,0,IF(SUM($C1153,$I1111)&gt;BV$4,$AK1122/$I1111,$AK1122-SUM($I1153:BU1153))))</f>
        <v>0</v>
      </c>
      <c r="BW1153" s="31">
        <f>IF($I1111="n/a",0,IF(BW$4&lt;=$C1153,0,IF(SUM($C1153,$I1111)&gt;BW$4,$AK1122/$I1111,$AK1122-SUM($I1153:BV1153))))</f>
        <v>0</v>
      </c>
      <c r="BX1153" s="31">
        <f>IF($I1111="n/a",0,IF(BX$4&lt;=$C1153,0,IF(SUM($C1153,$I1111)&gt;BX$4,$AK1122/$I1111,$AK1122-SUM($I1153:BW1153))))</f>
        <v>0</v>
      </c>
      <c r="BY1153" s="31">
        <f>IF($I1111="n/a",0,IF(BY$4&lt;=$C1153,0,IF(SUM($C1153,$I1111)&gt;BY$4,$AK1122/$I1111,$AK1122-SUM($I1153:BX1153))))</f>
        <v>0</v>
      </c>
      <c r="BZ1153" s="31">
        <f>IF($I1111="n/a",0,IF(BZ$4&lt;=$C1153,0,IF(SUM($C1153,$I1111)&gt;BZ$4,$AK1122/$I1111,$AK1122-SUM($I1153:BY1153))))</f>
        <v>0</v>
      </c>
      <c r="CA1153" s="31">
        <f>IF($I1111="n/a",0,IF(CA$4&lt;=$C1153,0,IF(SUM($C1153,$I1111)&gt;CA$4,$AK1122/$I1111,$AK1122-SUM($I1153:BZ1153))))</f>
        <v>0</v>
      </c>
      <c r="CB1153" s="31">
        <f>IF($I1111="n/a",0,IF(CB$4&lt;=$C1153,0,IF(SUM($C1153,$I1111)&gt;CB$4,$AK1122/$I1111,$AK1122-SUM($I1153:CA1153))))</f>
        <v>0</v>
      </c>
      <c r="CC1153" s="31">
        <f>IF($I1111="n/a",0,IF(CC$4&lt;=$C1153,0,IF(SUM($C1153,$I1111)&gt;CC$4,$AK1122/$I1111,$AK1122-SUM($I1153:CB1153))))</f>
        <v>0</v>
      </c>
      <c r="CD1153" s="31">
        <f>IF($I1111="n/a",0,IF(CD$4&lt;=$C1153,0,IF(SUM($C1153,$I1111)&gt;CD$4,$AK1122/$I1111,$AK1122-SUM($I1153:CC1153))))</f>
        <v>0</v>
      </c>
      <c r="CE1153" s="31">
        <f>IF($I1111="n/a",0,IF(CE$4&lt;=$C1153,0,IF(SUM($C1153,$I1111)&gt;CE$4,$AK1122/$I1111,$AK1122-SUM($I1153:CD1153))))</f>
        <v>0</v>
      </c>
      <c r="CF1153" s="31">
        <f>IF($I1111="n/a",0,IF(CF$4&lt;=$C1153,0,IF(SUM($C1153,$I1111)&gt;CF$4,$AK1122/$I1111,$AK1122-SUM($I1153:CE1153))))</f>
        <v>0</v>
      </c>
    </row>
    <row r="1154" spans="1:84" ht="12.75" customHeight="1">
      <c r="C1154" s="202">
        <v>2044</v>
      </c>
      <c r="D1154" s="21" t="s">
        <v>201</v>
      </c>
      <c r="E1154" s="21" t="s">
        <v>197</v>
      </c>
      <c r="I1154" s="31"/>
      <c r="J1154" s="31">
        <f>IF($I1111="n/a",0,IF(J$4&lt;=$C1154,0,IF(SUM($C1154,$I1111)&gt;J$4,$AL1122/$I1111,$AL1122-SUM($I1154:I1154))))</f>
        <v>0</v>
      </c>
      <c r="K1154" s="31">
        <f>IF($I1111="n/a",0,IF(K$4&lt;=$C1154,0,IF(SUM($C1154,$I1111)&gt;K$4,$AL1122/$I1111,$AL1122-SUM($I1154:J1154))))</f>
        <v>0</v>
      </c>
      <c r="L1154" s="31">
        <f>IF($I1111="n/a",0,IF(L$4&lt;=$C1154,0,IF(SUM($C1154,$I1111)&gt;L$4,$AL1122/$I1111,$AL1122-SUM($I1154:K1154))))</f>
        <v>0</v>
      </c>
      <c r="M1154" s="31">
        <f>IF($I1111="n/a",0,IF(M$4&lt;=$C1154,0,IF(SUM($C1154,$I1111)&gt;M$4,$AL1122/$I1111,$AL1122-SUM($I1154:L1154))))</f>
        <v>0</v>
      </c>
      <c r="N1154" s="31">
        <f>IF($I1111="n/a",0,IF(N$4&lt;=$C1154,0,IF(SUM($C1154,$I1111)&gt;N$4,$AL1122/$I1111,$AL1122-SUM($I1154:M1154))))</f>
        <v>0</v>
      </c>
      <c r="O1154" s="31">
        <f>IF($I1111="n/a",0,IF(O$4&lt;=$C1154,0,IF(SUM($C1154,$I1111)&gt;O$4,$AL1122/$I1111,$AL1122-SUM($I1154:N1154))))</f>
        <v>0</v>
      </c>
      <c r="P1154" s="31">
        <f>IF($I1111="n/a",0,IF(P$4&lt;=$C1154,0,IF(SUM($C1154,$I1111)&gt;P$4,$AL1122/$I1111,$AL1122-SUM($I1154:O1154))))</f>
        <v>0</v>
      </c>
      <c r="Q1154" s="31">
        <f>IF($I1111="n/a",0,IF(Q$4&lt;=$C1154,0,IF(SUM($C1154,$I1111)&gt;Q$4,$AL1122/$I1111,$AL1122-SUM($I1154:P1154))))</f>
        <v>0</v>
      </c>
      <c r="R1154" s="31">
        <f>IF($I1111="n/a",0,IF(R$4&lt;=$C1154,0,IF(SUM($C1154,$I1111)&gt;R$4,$AL1122/$I1111,$AL1122-SUM($I1154:Q1154))))</f>
        <v>0</v>
      </c>
      <c r="S1154" s="31">
        <f>IF($I1111="n/a",0,IF(S$4&lt;=$C1154,0,IF(SUM($C1154,$I1111)&gt;S$4,$AL1122/$I1111,$AL1122-SUM($I1154:R1154))))</f>
        <v>0</v>
      </c>
      <c r="T1154" s="31">
        <f>IF($I1111="n/a",0,IF(T$4&lt;=$C1154,0,IF(SUM($C1154,$I1111)&gt;T$4,$AL1122/$I1111,$AL1122-SUM($I1154:S1154))))</f>
        <v>0</v>
      </c>
      <c r="U1154" s="31">
        <f>IF($I1111="n/a",0,IF(U$4&lt;=$C1154,0,IF(SUM($C1154,$I1111)&gt;U$4,$AL1122/$I1111,$AL1122-SUM($I1154:T1154))))</f>
        <v>0</v>
      </c>
      <c r="V1154" s="31">
        <f>IF($I1111="n/a",0,IF(V$4&lt;=$C1154,0,IF(SUM($C1154,$I1111)&gt;V$4,$AL1122/$I1111,$AL1122-SUM($I1154:U1154))))</f>
        <v>0</v>
      </c>
      <c r="W1154" s="31">
        <f>IF($I1111="n/a",0,IF(W$4&lt;=$C1154,0,IF(SUM($C1154,$I1111)&gt;W$4,$AL1122/$I1111,$AL1122-SUM($I1154:V1154))))</f>
        <v>0</v>
      </c>
      <c r="X1154" s="31">
        <f>IF($I1111="n/a",0,IF(X$4&lt;=$C1154,0,IF(SUM($C1154,$I1111)&gt;X$4,$AL1122/$I1111,$AL1122-SUM($I1154:W1154))))</f>
        <v>0</v>
      </c>
      <c r="Y1154" s="31">
        <f>IF($I1111="n/a",0,IF(Y$4&lt;=$C1154,0,IF(SUM($C1154,$I1111)&gt;Y$4,$AL1122/$I1111,$AL1122-SUM($I1154:X1154))))</f>
        <v>0</v>
      </c>
      <c r="Z1154" s="31">
        <f>IF($I1111="n/a",0,IF(Z$4&lt;=$C1154,0,IF(SUM($C1154,$I1111)&gt;Z$4,$AL1122/$I1111,$AL1122-SUM($I1154:Y1154))))</f>
        <v>0</v>
      </c>
      <c r="AA1154" s="31">
        <f>IF($I1111="n/a",0,IF(AA$4&lt;=$C1154,0,IF(SUM($C1154,$I1111)&gt;AA$4,$AL1122/$I1111,$AL1122-SUM($I1154:Z1154))))</f>
        <v>0</v>
      </c>
      <c r="AB1154" s="31">
        <f>IF($I1111="n/a",0,IF(AB$4&lt;=$C1154,0,IF(SUM($C1154,$I1111)&gt;AB$4,$AL1122/$I1111,$AL1122-SUM($I1154:AA1154))))</f>
        <v>0</v>
      </c>
      <c r="AC1154" s="31">
        <f>IF($I1111="n/a",0,IF(AC$4&lt;=$C1154,0,IF(SUM($C1154,$I1111)&gt;AC$4,$AL1122/$I1111,$AL1122-SUM($I1154:AB1154))))</f>
        <v>0</v>
      </c>
      <c r="AD1154" s="31">
        <f>IF($I1111="n/a",0,IF(AD$4&lt;=$C1154,0,IF(SUM($C1154,$I1111)&gt;AD$4,$AL1122/$I1111,$AL1122-SUM($I1154:AC1154))))</f>
        <v>0</v>
      </c>
      <c r="AE1154" s="31">
        <f>IF($I1111="n/a",0,IF(AE$4&lt;=$C1154,0,IF(SUM($C1154,$I1111)&gt;AE$4,$AL1122/$I1111,$AL1122-SUM($I1154:AD1154))))</f>
        <v>0</v>
      </c>
      <c r="AF1154" s="31">
        <f>IF($I1111="n/a",0,IF(AF$4&lt;=$C1154,0,IF(SUM($C1154,$I1111)&gt;AF$4,$AL1122/$I1111,$AL1122-SUM($I1154:AE1154))))</f>
        <v>0</v>
      </c>
      <c r="AG1154" s="31">
        <f>IF($I1111="n/a",0,IF(AG$4&lt;=$C1154,0,IF(SUM($C1154,$I1111)&gt;AG$4,$AL1122/$I1111,$AL1122-SUM($I1154:AF1154))))</f>
        <v>0</v>
      </c>
      <c r="AH1154" s="31">
        <f>IF($I1111="n/a",0,IF(AH$4&lt;=$C1154,0,IF(SUM($C1154,$I1111)&gt;AH$4,$AL1122/$I1111,$AL1122-SUM($I1154:AG1154))))</f>
        <v>0</v>
      </c>
      <c r="AI1154" s="31">
        <f>IF($I1111="n/a",0,IF(AI$4&lt;=$C1154,0,IF(SUM($C1154,$I1111)&gt;AI$4,$AL1122/$I1111,$AL1122-SUM($I1154:AH1154))))</f>
        <v>0</v>
      </c>
      <c r="AJ1154" s="31">
        <f>IF($I1111="n/a",0,IF(AJ$4&lt;=$C1154,0,IF(SUM($C1154,$I1111)&gt;AJ$4,$AL1122/$I1111,$AL1122-SUM($I1154:AI1154))))</f>
        <v>0</v>
      </c>
      <c r="AK1154" s="31">
        <f>IF($I1111="n/a",0,IF(AK$4&lt;=$C1154,0,IF(SUM($C1154,$I1111)&gt;AK$4,$AL1122/$I1111,$AL1122-SUM($I1154:AJ1154))))</f>
        <v>0</v>
      </c>
      <c r="AL1154" s="31">
        <f>IF($I1111="n/a",0,IF(AL$4&lt;=$C1154,0,IF(SUM($C1154,$I1111)&gt;AL$4,$AL1122/$I1111,$AL1122-SUM($I1154:AK1154))))</f>
        <v>0</v>
      </c>
      <c r="AM1154" s="31">
        <f>IF($I1111="n/a",0,IF(AM$4&lt;=$C1154,0,IF(SUM($C1154,$I1111)&gt;AM$4,$AL1122/$I1111,$AL1122-SUM($I1154:AL1154))))</f>
        <v>0</v>
      </c>
      <c r="AN1154" s="31">
        <f>IF($I1111="n/a",0,IF(AN$4&lt;=$C1154,0,IF(SUM($C1154,$I1111)&gt;AN$4,$AL1122/$I1111,$AL1122-SUM($I1154:AM1154))))</f>
        <v>0</v>
      </c>
      <c r="AO1154" s="31">
        <f>IF($I1111="n/a",0,IF(AO$4&lt;=$C1154,0,IF(SUM($C1154,$I1111)&gt;AO$4,$AL1122/$I1111,$AL1122-SUM($I1154:AN1154))))</f>
        <v>0</v>
      </c>
      <c r="AP1154" s="31">
        <f>IF($I1111="n/a",0,IF(AP$4&lt;=$C1154,0,IF(SUM($C1154,$I1111)&gt;AP$4,$AL1122/$I1111,$AL1122-SUM($I1154:AO1154))))</f>
        <v>0</v>
      </c>
      <c r="AQ1154" s="31">
        <f>IF($I1111="n/a",0,IF(AQ$4&lt;=$C1154,0,IF(SUM($C1154,$I1111)&gt;AQ$4,$AL1122/$I1111,$AL1122-SUM($I1154:AP1154))))</f>
        <v>0</v>
      </c>
      <c r="AR1154" s="31">
        <f>IF($I1111="n/a",0,IF(AR$4&lt;=$C1154,0,IF(SUM($C1154,$I1111)&gt;AR$4,$AL1122/$I1111,$AL1122-SUM($I1154:AQ1154))))</f>
        <v>0</v>
      </c>
      <c r="AS1154" s="31">
        <f>IF($I1111="n/a",0,IF(AS$4&lt;=$C1154,0,IF(SUM($C1154,$I1111)&gt;AS$4,$AL1122/$I1111,$AL1122-SUM($I1154:AR1154))))</f>
        <v>0</v>
      </c>
      <c r="AT1154" s="31">
        <f>IF($I1111="n/a",0,IF(AT$4&lt;=$C1154,0,IF(SUM($C1154,$I1111)&gt;AT$4,$AL1122/$I1111,$AL1122-SUM($I1154:AS1154))))</f>
        <v>0</v>
      </c>
      <c r="AU1154" s="31">
        <f>IF($I1111="n/a",0,IF(AU$4&lt;=$C1154,0,IF(SUM($C1154,$I1111)&gt;AU$4,$AL1122/$I1111,$AL1122-SUM($I1154:AT1154))))</f>
        <v>0</v>
      </c>
      <c r="AV1154" s="31">
        <f>IF($I1111="n/a",0,IF(AV$4&lt;=$C1154,0,IF(SUM($C1154,$I1111)&gt;AV$4,$AL1122/$I1111,$AL1122-SUM($I1154:AU1154))))</f>
        <v>0</v>
      </c>
      <c r="AW1154" s="31">
        <f>IF($I1111="n/a",0,IF(AW$4&lt;=$C1154,0,IF(SUM($C1154,$I1111)&gt;AW$4,$AL1122/$I1111,$AL1122-SUM($I1154:AV1154))))</f>
        <v>0</v>
      </c>
      <c r="AX1154" s="31">
        <f>IF($I1111="n/a",0,IF(AX$4&lt;=$C1154,0,IF(SUM($C1154,$I1111)&gt;AX$4,$AL1122/$I1111,$AL1122-SUM($I1154:AW1154))))</f>
        <v>0</v>
      </c>
      <c r="AY1154" s="31">
        <f>IF($I1111="n/a",0,IF(AY$4&lt;=$C1154,0,IF(SUM($C1154,$I1111)&gt;AY$4,$AL1122/$I1111,$AL1122-SUM($I1154:AX1154))))</f>
        <v>0</v>
      </c>
      <c r="AZ1154" s="31">
        <f>IF($I1111="n/a",0,IF(AZ$4&lt;=$C1154,0,IF(SUM($C1154,$I1111)&gt;AZ$4,$AL1122/$I1111,$AL1122-SUM($I1154:AY1154))))</f>
        <v>0</v>
      </c>
      <c r="BA1154" s="31">
        <f>IF($I1111="n/a",0,IF(BA$4&lt;=$C1154,0,IF(SUM($C1154,$I1111)&gt;BA$4,$AL1122/$I1111,$AL1122-SUM($I1154:AZ1154))))</f>
        <v>0</v>
      </c>
      <c r="BB1154" s="31">
        <f>IF($I1111="n/a",0,IF(BB$4&lt;=$C1154,0,IF(SUM($C1154,$I1111)&gt;BB$4,$AL1122/$I1111,$AL1122-SUM($I1154:BA1154))))</f>
        <v>0</v>
      </c>
      <c r="BC1154" s="31">
        <f>IF($I1111="n/a",0,IF(BC$4&lt;=$C1154,0,IF(SUM($C1154,$I1111)&gt;BC$4,$AL1122/$I1111,$AL1122-SUM($I1154:BB1154))))</f>
        <v>0</v>
      </c>
      <c r="BD1154" s="31">
        <f>IF($I1111="n/a",0,IF(BD$4&lt;=$C1154,0,IF(SUM($C1154,$I1111)&gt;BD$4,$AL1122/$I1111,$AL1122-SUM($I1154:BC1154))))</f>
        <v>0</v>
      </c>
      <c r="BE1154" s="31">
        <f>IF($I1111="n/a",0,IF(BE$4&lt;=$C1154,0,IF(SUM($C1154,$I1111)&gt;BE$4,$AL1122/$I1111,$AL1122-SUM($I1154:BD1154))))</f>
        <v>0</v>
      </c>
      <c r="BF1154" s="31">
        <f>IF($I1111="n/a",0,IF(BF$4&lt;=$C1154,0,IF(SUM($C1154,$I1111)&gt;BF$4,$AL1122/$I1111,$AL1122-SUM($I1154:BE1154))))</f>
        <v>0</v>
      </c>
      <c r="BG1154" s="31">
        <f>IF($I1111="n/a",0,IF(BG$4&lt;=$C1154,0,IF(SUM($C1154,$I1111)&gt;BG$4,$AL1122/$I1111,$AL1122-SUM($I1154:BF1154))))</f>
        <v>0</v>
      </c>
      <c r="BH1154" s="31">
        <f>IF($I1111="n/a",0,IF(BH$4&lt;=$C1154,0,IF(SUM($C1154,$I1111)&gt;BH$4,$AL1122/$I1111,$AL1122-SUM($I1154:BG1154))))</f>
        <v>0</v>
      </c>
      <c r="BI1154" s="31">
        <f>IF($I1111="n/a",0,IF(BI$4&lt;=$C1154,0,IF(SUM($C1154,$I1111)&gt;BI$4,$AL1122/$I1111,$AL1122-SUM($I1154:BH1154))))</f>
        <v>0</v>
      </c>
      <c r="BJ1154" s="31">
        <f>IF($I1111="n/a",0,IF(BJ$4&lt;=$C1154,0,IF(SUM($C1154,$I1111)&gt;BJ$4,$AL1122/$I1111,$AL1122-SUM($I1154:BI1154))))</f>
        <v>0</v>
      </c>
      <c r="BK1154" s="31">
        <f>IF($I1111="n/a",0,IF(BK$4&lt;=$C1154,0,IF(SUM($C1154,$I1111)&gt;BK$4,$AL1122/$I1111,$AL1122-SUM($I1154:BJ1154))))</f>
        <v>0</v>
      </c>
      <c r="BL1154" s="31">
        <f>IF($I1111="n/a",0,IF(BL$4&lt;=$C1154,0,IF(SUM($C1154,$I1111)&gt;BL$4,$AL1122/$I1111,$AL1122-SUM($I1154:BK1154))))</f>
        <v>0</v>
      </c>
      <c r="BM1154" s="31">
        <f>IF($I1111="n/a",0,IF(BM$4&lt;=$C1154,0,IF(SUM($C1154,$I1111)&gt;BM$4,$AL1122/$I1111,$AL1122-SUM($I1154:BL1154))))</f>
        <v>0</v>
      </c>
      <c r="BN1154" s="31">
        <f>IF($I1111="n/a",0,IF(BN$4&lt;=$C1154,0,IF(SUM($C1154,$I1111)&gt;BN$4,$AL1122/$I1111,$AL1122-SUM($I1154:BM1154))))</f>
        <v>0</v>
      </c>
      <c r="BO1154" s="31">
        <f>IF($I1111="n/a",0,IF(BO$4&lt;=$C1154,0,IF(SUM($C1154,$I1111)&gt;BO$4,$AL1122/$I1111,$AL1122-SUM($I1154:BN1154))))</f>
        <v>0</v>
      </c>
      <c r="BP1154" s="31">
        <f>IF($I1111="n/a",0,IF(BP$4&lt;=$C1154,0,IF(SUM($C1154,$I1111)&gt;BP$4,$AL1122/$I1111,$AL1122-SUM($I1154:BO1154))))</f>
        <v>0</v>
      </c>
      <c r="BQ1154" s="31">
        <f>IF($I1111="n/a",0,IF(BQ$4&lt;=$C1154,0,IF(SUM($C1154,$I1111)&gt;BQ$4,$AL1122/$I1111,$AL1122-SUM($I1154:BP1154))))</f>
        <v>0</v>
      </c>
      <c r="BR1154" s="31">
        <f>IF($I1111="n/a",0,IF(BR$4&lt;=$C1154,0,IF(SUM($C1154,$I1111)&gt;BR$4,$AL1122/$I1111,$AL1122-SUM($I1154:BQ1154))))</f>
        <v>0</v>
      </c>
      <c r="BS1154" s="31">
        <f>IF($I1111="n/a",0,IF(BS$4&lt;=$C1154,0,IF(SUM($C1154,$I1111)&gt;BS$4,$AL1122/$I1111,$AL1122-SUM($I1154:BR1154))))</f>
        <v>0</v>
      </c>
      <c r="BT1154" s="31">
        <f>IF($I1111="n/a",0,IF(BT$4&lt;=$C1154,0,IF(SUM($C1154,$I1111)&gt;BT$4,$AL1122/$I1111,$AL1122-SUM($I1154:BS1154))))</f>
        <v>0</v>
      </c>
      <c r="BU1154" s="31">
        <f>IF($I1111="n/a",0,IF(BU$4&lt;=$C1154,0,IF(SUM($C1154,$I1111)&gt;BU$4,$AL1122/$I1111,$AL1122-SUM($I1154:BT1154))))</f>
        <v>0</v>
      </c>
      <c r="BV1154" s="31">
        <f>IF($I1111="n/a",0,IF(BV$4&lt;=$C1154,0,IF(SUM($C1154,$I1111)&gt;BV$4,$AL1122/$I1111,$AL1122-SUM($I1154:BU1154))))</f>
        <v>0</v>
      </c>
      <c r="BW1154" s="31">
        <f>IF($I1111="n/a",0,IF(BW$4&lt;=$C1154,0,IF(SUM($C1154,$I1111)&gt;BW$4,$AL1122/$I1111,$AL1122-SUM($I1154:BV1154))))</f>
        <v>0</v>
      </c>
      <c r="BX1154" s="31">
        <f>IF($I1111="n/a",0,IF(BX$4&lt;=$C1154,0,IF(SUM($C1154,$I1111)&gt;BX$4,$AL1122/$I1111,$AL1122-SUM($I1154:BW1154))))</f>
        <v>0</v>
      </c>
      <c r="BY1154" s="31">
        <f>IF($I1111="n/a",0,IF(BY$4&lt;=$C1154,0,IF(SUM($C1154,$I1111)&gt;BY$4,$AL1122/$I1111,$AL1122-SUM($I1154:BX1154))))</f>
        <v>0</v>
      </c>
      <c r="BZ1154" s="31">
        <f>IF($I1111="n/a",0,IF(BZ$4&lt;=$C1154,0,IF(SUM($C1154,$I1111)&gt;BZ$4,$AL1122/$I1111,$AL1122-SUM($I1154:BY1154))))</f>
        <v>0</v>
      </c>
      <c r="CA1154" s="31">
        <f>IF($I1111="n/a",0,IF(CA$4&lt;=$C1154,0,IF(SUM($C1154,$I1111)&gt;CA$4,$AL1122/$I1111,$AL1122-SUM($I1154:BZ1154))))</f>
        <v>0</v>
      </c>
      <c r="CB1154" s="31">
        <f>IF($I1111="n/a",0,IF(CB$4&lt;=$C1154,0,IF(SUM($C1154,$I1111)&gt;CB$4,$AL1122/$I1111,$AL1122-SUM($I1154:CA1154))))</f>
        <v>0</v>
      </c>
      <c r="CC1154" s="31">
        <f>IF($I1111="n/a",0,IF(CC$4&lt;=$C1154,0,IF(SUM($C1154,$I1111)&gt;CC$4,$AL1122/$I1111,$AL1122-SUM($I1154:CB1154))))</f>
        <v>0</v>
      </c>
      <c r="CD1154" s="31">
        <f>IF($I1111="n/a",0,IF(CD$4&lt;=$C1154,0,IF(SUM($C1154,$I1111)&gt;CD$4,$AL1122/$I1111,$AL1122-SUM($I1154:CC1154))))</f>
        <v>0</v>
      </c>
      <c r="CE1154" s="31">
        <f>IF($I1111="n/a",0,IF(CE$4&lt;=$C1154,0,IF(SUM($C1154,$I1111)&gt;CE$4,$AL1122/$I1111,$AL1122-SUM($I1154:CD1154))))</f>
        <v>0</v>
      </c>
      <c r="CF1154" s="31">
        <f>IF($I1111="n/a",0,IF(CF$4&lt;=$C1154,0,IF(SUM($C1154,$I1111)&gt;CF$4,$AL1122/$I1111,$AL1122-SUM($I1154:CE1154))))</f>
        <v>0</v>
      </c>
    </row>
    <row r="1155" spans="1:84" ht="12.75" customHeight="1">
      <c r="C1155" s="202">
        <v>2045</v>
      </c>
      <c r="D1155" s="21" t="s">
        <v>202</v>
      </c>
      <c r="E1155" s="21" t="s">
        <v>197</v>
      </c>
      <c r="I1155" s="31"/>
      <c r="J1155" s="31">
        <f>IF($I1111="n/a",0,IF(J$4&lt;=$C1155,0,IF(SUM($C1155,$I1111)&gt;J$4,$AM1122/$I1111,$AM1122-SUM($I1155:I1155))))</f>
        <v>0</v>
      </c>
      <c r="K1155" s="31">
        <f>IF($I1111="n/a",0,IF(K$4&lt;=$C1155,0,IF(SUM($C1155,$I1111)&gt;K$4,$AM1122/$I1111,$AM1122-SUM($I1155:J1155))))</f>
        <v>0</v>
      </c>
      <c r="L1155" s="31">
        <f>IF($I1111="n/a",0,IF(L$4&lt;=$C1155,0,IF(SUM($C1155,$I1111)&gt;L$4,$AM1122/$I1111,$AM1122-SUM($I1155:K1155))))</f>
        <v>0</v>
      </c>
      <c r="M1155" s="31">
        <f>IF($I1111="n/a",0,IF(M$4&lt;=$C1155,0,IF(SUM($C1155,$I1111)&gt;M$4,$AM1122/$I1111,$AM1122-SUM($I1155:L1155))))</f>
        <v>0</v>
      </c>
      <c r="N1155" s="31">
        <f>IF($I1111="n/a",0,IF(N$4&lt;=$C1155,0,IF(SUM($C1155,$I1111)&gt;N$4,$AM1122/$I1111,$AM1122-SUM($I1155:M1155))))</f>
        <v>0</v>
      </c>
      <c r="O1155" s="31">
        <f>IF($I1111="n/a",0,IF(O$4&lt;=$C1155,0,IF(SUM($C1155,$I1111)&gt;O$4,$AM1122/$I1111,$AM1122-SUM($I1155:N1155))))</f>
        <v>0</v>
      </c>
      <c r="P1155" s="31">
        <f>IF($I1111="n/a",0,IF(P$4&lt;=$C1155,0,IF(SUM($C1155,$I1111)&gt;P$4,$AM1122/$I1111,$AM1122-SUM($I1155:O1155))))</f>
        <v>0</v>
      </c>
      <c r="Q1155" s="31">
        <f>IF($I1111="n/a",0,IF(Q$4&lt;=$C1155,0,IF(SUM($C1155,$I1111)&gt;Q$4,$AM1122/$I1111,$AM1122-SUM($I1155:P1155))))</f>
        <v>0</v>
      </c>
      <c r="R1155" s="31">
        <f>IF($I1111="n/a",0,IF(R$4&lt;=$C1155,0,IF(SUM($C1155,$I1111)&gt;R$4,$AM1122/$I1111,$AM1122-SUM($I1155:Q1155))))</f>
        <v>0</v>
      </c>
      <c r="S1155" s="31">
        <f>IF($I1111="n/a",0,IF(S$4&lt;=$C1155,0,IF(SUM($C1155,$I1111)&gt;S$4,$AM1122/$I1111,$AM1122-SUM($I1155:R1155))))</f>
        <v>0</v>
      </c>
      <c r="T1155" s="31">
        <f>IF($I1111="n/a",0,IF(T$4&lt;=$C1155,0,IF(SUM($C1155,$I1111)&gt;T$4,$AM1122/$I1111,$AM1122-SUM($I1155:S1155))))</f>
        <v>0</v>
      </c>
      <c r="U1155" s="31">
        <f>IF($I1111="n/a",0,IF(U$4&lt;=$C1155,0,IF(SUM($C1155,$I1111)&gt;U$4,$AM1122/$I1111,$AM1122-SUM($I1155:T1155))))</f>
        <v>0</v>
      </c>
      <c r="V1155" s="31">
        <f>IF($I1111="n/a",0,IF(V$4&lt;=$C1155,0,IF(SUM($C1155,$I1111)&gt;V$4,$AM1122/$I1111,$AM1122-SUM($I1155:U1155))))</f>
        <v>0</v>
      </c>
      <c r="W1155" s="31">
        <f>IF($I1111="n/a",0,IF(W$4&lt;=$C1155,0,IF(SUM($C1155,$I1111)&gt;W$4,$AM1122/$I1111,$AM1122-SUM($I1155:V1155))))</f>
        <v>0</v>
      </c>
      <c r="X1155" s="31">
        <f>IF($I1111="n/a",0,IF(X$4&lt;=$C1155,0,IF(SUM($C1155,$I1111)&gt;X$4,$AM1122/$I1111,$AM1122-SUM($I1155:W1155))))</f>
        <v>0</v>
      </c>
      <c r="Y1155" s="31">
        <f>IF($I1111="n/a",0,IF(Y$4&lt;=$C1155,0,IF(SUM($C1155,$I1111)&gt;Y$4,$AM1122/$I1111,$AM1122-SUM($I1155:X1155))))</f>
        <v>0</v>
      </c>
      <c r="Z1155" s="31">
        <f>IF($I1111="n/a",0,IF(Z$4&lt;=$C1155,0,IF(SUM($C1155,$I1111)&gt;Z$4,$AM1122/$I1111,$AM1122-SUM($I1155:Y1155))))</f>
        <v>0</v>
      </c>
      <c r="AA1155" s="31">
        <f>IF($I1111="n/a",0,IF(AA$4&lt;=$C1155,0,IF(SUM($C1155,$I1111)&gt;AA$4,$AM1122/$I1111,$AM1122-SUM($I1155:Z1155))))</f>
        <v>0</v>
      </c>
      <c r="AB1155" s="31">
        <f>IF($I1111="n/a",0,IF(AB$4&lt;=$C1155,0,IF(SUM($C1155,$I1111)&gt;AB$4,$AM1122/$I1111,$AM1122-SUM($I1155:AA1155))))</f>
        <v>0</v>
      </c>
      <c r="AC1155" s="31">
        <f>IF($I1111="n/a",0,IF(AC$4&lt;=$C1155,0,IF(SUM($C1155,$I1111)&gt;AC$4,$AM1122/$I1111,$AM1122-SUM($I1155:AB1155))))</f>
        <v>0</v>
      </c>
      <c r="AD1155" s="31">
        <f>IF($I1111="n/a",0,IF(AD$4&lt;=$C1155,0,IF(SUM($C1155,$I1111)&gt;AD$4,$AM1122/$I1111,$AM1122-SUM($I1155:AC1155))))</f>
        <v>0</v>
      </c>
      <c r="AE1155" s="31">
        <f>IF($I1111="n/a",0,IF(AE$4&lt;=$C1155,0,IF(SUM($C1155,$I1111)&gt;AE$4,$AM1122/$I1111,$AM1122-SUM($I1155:AD1155))))</f>
        <v>0</v>
      </c>
      <c r="AF1155" s="31">
        <f>IF($I1111="n/a",0,IF(AF$4&lt;=$C1155,0,IF(SUM($C1155,$I1111)&gt;AF$4,$AM1122/$I1111,$AM1122-SUM($I1155:AE1155))))</f>
        <v>0</v>
      </c>
      <c r="AG1155" s="31">
        <f>IF($I1111="n/a",0,IF(AG$4&lt;=$C1155,0,IF(SUM($C1155,$I1111)&gt;AG$4,$AM1122/$I1111,$AM1122-SUM($I1155:AF1155))))</f>
        <v>0</v>
      </c>
      <c r="AH1155" s="31">
        <f>IF($I1111="n/a",0,IF(AH$4&lt;=$C1155,0,IF(SUM($C1155,$I1111)&gt;AH$4,$AM1122/$I1111,$AM1122-SUM($I1155:AG1155))))</f>
        <v>0</v>
      </c>
      <c r="AI1155" s="31">
        <f>IF($I1111="n/a",0,IF(AI$4&lt;=$C1155,0,IF(SUM($C1155,$I1111)&gt;AI$4,$AM1122/$I1111,$AM1122-SUM($I1155:AH1155))))</f>
        <v>0</v>
      </c>
      <c r="AJ1155" s="31">
        <f>IF($I1111="n/a",0,IF(AJ$4&lt;=$C1155,0,IF(SUM($C1155,$I1111)&gt;AJ$4,$AM1122/$I1111,$AM1122-SUM($I1155:AI1155))))</f>
        <v>0</v>
      </c>
      <c r="AK1155" s="31">
        <f>IF($I1111="n/a",0,IF(AK$4&lt;=$C1155,0,IF(SUM($C1155,$I1111)&gt;AK$4,$AM1122/$I1111,$AM1122-SUM($I1155:AJ1155))))</f>
        <v>0</v>
      </c>
      <c r="AL1155" s="31">
        <f>IF($I1111="n/a",0,IF(AL$4&lt;=$C1155,0,IF(SUM($C1155,$I1111)&gt;AL$4,$AM1122/$I1111,$AM1122-SUM($I1155:AK1155))))</f>
        <v>0</v>
      </c>
      <c r="AM1155" s="31">
        <f>IF($I1111="n/a",0,IF(AM$4&lt;=$C1155,0,IF(SUM($C1155,$I1111)&gt;AM$4,$AM1122/$I1111,$AM1122-SUM($I1155:AL1155))))</f>
        <v>0</v>
      </c>
      <c r="AN1155" s="31">
        <f>IF($I1111="n/a",0,IF(AN$4&lt;=$C1155,0,IF(SUM($C1155,$I1111)&gt;AN$4,$AM1122/$I1111,$AM1122-SUM($I1155:AM1155))))</f>
        <v>0</v>
      </c>
      <c r="AO1155" s="31">
        <f>IF($I1111="n/a",0,IF(AO$4&lt;=$C1155,0,IF(SUM($C1155,$I1111)&gt;AO$4,$AM1122/$I1111,$AM1122-SUM($I1155:AN1155))))</f>
        <v>0</v>
      </c>
      <c r="AP1155" s="31">
        <f>IF($I1111="n/a",0,IF(AP$4&lt;=$C1155,0,IF(SUM($C1155,$I1111)&gt;AP$4,$AM1122/$I1111,$AM1122-SUM($I1155:AO1155))))</f>
        <v>0</v>
      </c>
      <c r="AQ1155" s="31">
        <f>IF($I1111="n/a",0,IF(AQ$4&lt;=$C1155,0,IF(SUM($C1155,$I1111)&gt;AQ$4,$AM1122/$I1111,$AM1122-SUM($I1155:AP1155))))</f>
        <v>0</v>
      </c>
      <c r="AR1155" s="31">
        <f>IF($I1111="n/a",0,IF(AR$4&lt;=$C1155,0,IF(SUM($C1155,$I1111)&gt;AR$4,$AM1122/$I1111,$AM1122-SUM($I1155:AQ1155))))</f>
        <v>0</v>
      </c>
      <c r="AS1155" s="31">
        <f>IF($I1111="n/a",0,IF(AS$4&lt;=$C1155,0,IF(SUM($C1155,$I1111)&gt;AS$4,$AM1122/$I1111,$AM1122-SUM($I1155:AR1155))))</f>
        <v>0</v>
      </c>
      <c r="AT1155" s="31">
        <f>IF($I1111="n/a",0,IF(AT$4&lt;=$C1155,0,IF(SUM($C1155,$I1111)&gt;AT$4,$AM1122/$I1111,$AM1122-SUM($I1155:AS1155))))</f>
        <v>0</v>
      </c>
      <c r="AU1155" s="31">
        <f>IF($I1111="n/a",0,IF(AU$4&lt;=$C1155,0,IF(SUM($C1155,$I1111)&gt;AU$4,$AM1122/$I1111,$AM1122-SUM($I1155:AT1155))))</f>
        <v>0</v>
      </c>
      <c r="AV1155" s="31">
        <f>IF($I1111="n/a",0,IF(AV$4&lt;=$C1155,0,IF(SUM($C1155,$I1111)&gt;AV$4,$AM1122/$I1111,$AM1122-SUM($I1155:AU1155))))</f>
        <v>0</v>
      </c>
      <c r="AW1155" s="31">
        <f>IF($I1111="n/a",0,IF(AW$4&lt;=$C1155,0,IF(SUM($C1155,$I1111)&gt;AW$4,$AM1122/$I1111,$AM1122-SUM($I1155:AV1155))))</f>
        <v>0</v>
      </c>
      <c r="AX1155" s="31">
        <f>IF($I1111="n/a",0,IF(AX$4&lt;=$C1155,0,IF(SUM($C1155,$I1111)&gt;AX$4,$AM1122/$I1111,$AM1122-SUM($I1155:AW1155))))</f>
        <v>0</v>
      </c>
      <c r="AY1155" s="31">
        <f>IF($I1111="n/a",0,IF(AY$4&lt;=$C1155,0,IF(SUM($C1155,$I1111)&gt;AY$4,$AM1122/$I1111,$AM1122-SUM($I1155:AX1155))))</f>
        <v>0</v>
      </c>
      <c r="AZ1155" s="31">
        <f>IF($I1111="n/a",0,IF(AZ$4&lt;=$C1155,0,IF(SUM($C1155,$I1111)&gt;AZ$4,$AM1122/$I1111,$AM1122-SUM($I1155:AY1155))))</f>
        <v>0</v>
      </c>
      <c r="BA1155" s="31">
        <f>IF($I1111="n/a",0,IF(BA$4&lt;=$C1155,0,IF(SUM($C1155,$I1111)&gt;BA$4,$AM1122/$I1111,$AM1122-SUM($I1155:AZ1155))))</f>
        <v>0</v>
      </c>
      <c r="BB1155" s="31">
        <f>IF($I1111="n/a",0,IF(BB$4&lt;=$C1155,0,IF(SUM($C1155,$I1111)&gt;BB$4,$AM1122/$I1111,$AM1122-SUM($I1155:BA1155))))</f>
        <v>0</v>
      </c>
      <c r="BC1155" s="31">
        <f>IF($I1111="n/a",0,IF(BC$4&lt;=$C1155,0,IF(SUM($C1155,$I1111)&gt;BC$4,$AM1122/$I1111,$AM1122-SUM($I1155:BB1155))))</f>
        <v>0</v>
      </c>
      <c r="BD1155" s="31">
        <f>IF($I1111="n/a",0,IF(BD$4&lt;=$C1155,0,IF(SUM($C1155,$I1111)&gt;BD$4,$AM1122/$I1111,$AM1122-SUM($I1155:BC1155))))</f>
        <v>0</v>
      </c>
      <c r="BE1155" s="31">
        <f>IF($I1111="n/a",0,IF(BE$4&lt;=$C1155,0,IF(SUM($C1155,$I1111)&gt;BE$4,$AM1122/$I1111,$AM1122-SUM($I1155:BD1155))))</f>
        <v>0</v>
      </c>
      <c r="BF1155" s="31">
        <f>IF($I1111="n/a",0,IF(BF$4&lt;=$C1155,0,IF(SUM($C1155,$I1111)&gt;BF$4,$AM1122/$I1111,$AM1122-SUM($I1155:BE1155))))</f>
        <v>0</v>
      </c>
      <c r="BG1155" s="31">
        <f>IF($I1111="n/a",0,IF(BG$4&lt;=$C1155,0,IF(SUM($C1155,$I1111)&gt;BG$4,$AM1122/$I1111,$AM1122-SUM($I1155:BF1155))))</f>
        <v>0</v>
      </c>
      <c r="BH1155" s="31">
        <f>IF($I1111="n/a",0,IF(BH$4&lt;=$C1155,0,IF(SUM($C1155,$I1111)&gt;BH$4,$AM1122/$I1111,$AM1122-SUM($I1155:BG1155))))</f>
        <v>0</v>
      </c>
      <c r="BI1155" s="31">
        <f>IF($I1111="n/a",0,IF(BI$4&lt;=$C1155,0,IF(SUM($C1155,$I1111)&gt;BI$4,$AM1122/$I1111,$AM1122-SUM($I1155:BH1155))))</f>
        <v>0</v>
      </c>
      <c r="BJ1155" s="31">
        <f>IF($I1111="n/a",0,IF(BJ$4&lt;=$C1155,0,IF(SUM($C1155,$I1111)&gt;BJ$4,$AM1122/$I1111,$AM1122-SUM($I1155:BI1155))))</f>
        <v>0</v>
      </c>
      <c r="BK1155" s="31">
        <f>IF($I1111="n/a",0,IF(BK$4&lt;=$C1155,0,IF(SUM($C1155,$I1111)&gt;BK$4,$AM1122/$I1111,$AM1122-SUM($I1155:BJ1155))))</f>
        <v>0</v>
      </c>
      <c r="BL1155" s="31">
        <f>IF($I1111="n/a",0,IF(BL$4&lt;=$C1155,0,IF(SUM($C1155,$I1111)&gt;BL$4,$AM1122/$I1111,$AM1122-SUM($I1155:BK1155))))</f>
        <v>0</v>
      </c>
      <c r="BM1155" s="31">
        <f>IF($I1111="n/a",0,IF(BM$4&lt;=$C1155,0,IF(SUM($C1155,$I1111)&gt;BM$4,$AM1122/$I1111,$AM1122-SUM($I1155:BL1155))))</f>
        <v>0</v>
      </c>
      <c r="BN1155" s="31">
        <f>IF($I1111="n/a",0,IF(BN$4&lt;=$C1155,0,IF(SUM($C1155,$I1111)&gt;BN$4,$AM1122/$I1111,$AM1122-SUM($I1155:BM1155))))</f>
        <v>0</v>
      </c>
      <c r="BO1155" s="31">
        <f>IF($I1111="n/a",0,IF(BO$4&lt;=$C1155,0,IF(SUM($C1155,$I1111)&gt;BO$4,$AM1122/$I1111,$AM1122-SUM($I1155:BN1155))))</f>
        <v>0</v>
      </c>
      <c r="BP1155" s="31">
        <f>IF($I1111="n/a",0,IF(BP$4&lt;=$C1155,0,IF(SUM($C1155,$I1111)&gt;BP$4,$AM1122/$I1111,$AM1122-SUM($I1155:BO1155))))</f>
        <v>0</v>
      </c>
      <c r="BQ1155" s="31">
        <f>IF($I1111="n/a",0,IF(BQ$4&lt;=$C1155,0,IF(SUM($C1155,$I1111)&gt;BQ$4,$AM1122/$I1111,$AM1122-SUM($I1155:BP1155))))</f>
        <v>0</v>
      </c>
      <c r="BR1155" s="31">
        <f>IF($I1111="n/a",0,IF(BR$4&lt;=$C1155,0,IF(SUM($C1155,$I1111)&gt;BR$4,$AM1122/$I1111,$AM1122-SUM($I1155:BQ1155))))</f>
        <v>0</v>
      </c>
      <c r="BS1155" s="31">
        <f>IF($I1111="n/a",0,IF(BS$4&lt;=$C1155,0,IF(SUM($C1155,$I1111)&gt;BS$4,$AM1122/$I1111,$AM1122-SUM($I1155:BR1155))))</f>
        <v>0</v>
      </c>
      <c r="BT1155" s="31">
        <f>IF($I1111="n/a",0,IF(BT$4&lt;=$C1155,0,IF(SUM($C1155,$I1111)&gt;BT$4,$AM1122/$I1111,$AM1122-SUM($I1155:BS1155))))</f>
        <v>0</v>
      </c>
      <c r="BU1155" s="31">
        <f>IF($I1111="n/a",0,IF(BU$4&lt;=$C1155,0,IF(SUM($C1155,$I1111)&gt;BU$4,$AM1122/$I1111,$AM1122-SUM($I1155:BT1155))))</f>
        <v>0</v>
      </c>
      <c r="BV1155" s="31">
        <f>IF($I1111="n/a",0,IF(BV$4&lt;=$C1155,0,IF(SUM($C1155,$I1111)&gt;BV$4,$AM1122/$I1111,$AM1122-SUM($I1155:BU1155))))</f>
        <v>0</v>
      </c>
      <c r="BW1155" s="31">
        <f>IF($I1111="n/a",0,IF(BW$4&lt;=$C1155,0,IF(SUM($C1155,$I1111)&gt;BW$4,$AM1122/$I1111,$AM1122-SUM($I1155:BV1155))))</f>
        <v>0</v>
      </c>
      <c r="BX1155" s="31">
        <f>IF($I1111="n/a",0,IF(BX$4&lt;=$C1155,0,IF(SUM($C1155,$I1111)&gt;BX$4,$AM1122/$I1111,$AM1122-SUM($I1155:BW1155))))</f>
        <v>0</v>
      </c>
      <c r="BY1155" s="31">
        <f>IF($I1111="n/a",0,IF(BY$4&lt;=$C1155,0,IF(SUM($C1155,$I1111)&gt;BY$4,$AM1122/$I1111,$AM1122-SUM($I1155:BX1155))))</f>
        <v>0</v>
      </c>
      <c r="BZ1155" s="31">
        <f>IF($I1111="n/a",0,IF(BZ$4&lt;=$C1155,0,IF(SUM($C1155,$I1111)&gt;BZ$4,$AM1122/$I1111,$AM1122-SUM($I1155:BY1155))))</f>
        <v>0</v>
      </c>
      <c r="CA1155" s="31">
        <f>IF($I1111="n/a",0,IF(CA$4&lt;=$C1155,0,IF(SUM($C1155,$I1111)&gt;CA$4,$AM1122/$I1111,$AM1122-SUM($I1155:BZ1155))))</f>
        <v>0</v>
      </c>
      <c r="CB1155" s="31">
        <f>IF($I1111="n/a",0,IF(CB$4&lt;=$C1155,0,IF(SUM($C1155,$I1111)&gt;CB$4,$AM1122/$I1111,$AM1122-SUM($I1155:CA1155))))</f>
        <v>0</v>
      </c>
      <c r="CC1155" s="31">
        <f>IF($I1111="n/a",0,IF(CC$4&lt;=$C1155,0,IF(SUM($C1155,$I1111)&gt;CC$4,$AM1122/$I1111,$AM1122-SUM($I1155:CB1155))))</f>
        <v>0</v>
      </c>
      <c r="CD1155" s="31">
        <f>IF($I1111="n/a",0,IF(CD$4&lt;=$C1155,0,IF(SUM($C1155,$I1111)&gt;CD$4,$AM1122/$I1111,$AM1122-SUM($I1155:CC1155))))</f>
        <v>0</v>
      </c>
      <c r="CE1155" s="31">
        <f>IF($I1111="n/a",0,IF(CE$4&lt;=$C1155,0,IF(SUM($C1155,$I1111)&gt;CE$4,$AM1122/$I1111,$AM1122-SUM($I1155:CD1155))))</f>
        <v>0</v>
      </c>
      <c r="CF1155" s="31">
        <f>IF($I1111="n/a",0,IF(CF$4&lt;=$C1155,0,IF(SUM($C1155,$I1111)&gt;CF$4,$AM1122/$I1111,$AM1122-SUM($I1155:CE1155))))</f>
        <v>0</v>
      </c>
    </row>
    <row r="1156" spans="1:84" ht="12.75" customHeight="1">
      <c r="D1156" s="21"/>
      <c r="E1156" s="21"/>
      <c r="I1156" s="31"/>
    </row>
    <row r="1157" spans="1:84" s="158" customFormat="1" ht="12.75" customHeight="1">
      <c r="A1157"/>
      <c r="B1157" s="101"/>
      <c r="C1157" s="101"/>
      <c r="D1157" s="101" t="s">
        <v>9</v>
      </c>
      <c r="E1157" s="101" t="s">
        <v>197</v>
      </c>
      <c r="F1157" s="101"/>
      <c r="G1157" s="101"/>
      <c r="H1157" s="101"/>
      <c r="I1157" s="101"/>
      <c r="J1157" s="101">
        <f t="shared" ref="J1157:AO1157" si="3593">J1116+SUM(J1124:J1155)</f>
        <v>5.4330204147981176</v>
      </c>
      <c r="K1157" s="101">
        <f t="shared" si="3593"/>
        <v>6.1016680614943715</v>
      </c>
      <c r="L1157" s="101">
        <f t="shared" si="3593"/>
        <v>6.8726996073573368</v>
      </c>
      <c r="M1157" s="101">
        <f t="shared" si="3593"/>
        <v>7.9899723337143875</v>
      </c>
      <c r="N1157" s="101">
        <f t="shared" si="3593"/>
        <v>8.1896298268793153</v>
      </c>
      <c r="O1157" s="101">
        <f t="shared" si="3593"/>
        <v>3.3591916206135615</v>
      </c>
      <c r="P1157" s="101">
        <f t="shared" si="3593"/>
        <v>3.0374066788952119</v>
      </c>
      <c r="Q1157" s="101">
        <f t="shared" si="3593"/>
        <v>2.8769312436881105</v>
      </c>
      <c r="R1157" s="101">
        <f t="shared" si="3593"/>
        <v>2.1837114611918453</v>
      </c>
      <c r="S1157" s="101">
        <f t="shared" si="3593"/>
        <v>1.3295820320103009</v>
      </c>
      <c r="T1157" s="101">
        <f t="shared" si="3593"/>
        <v>0.43253696161935884</v>
      </c>
      <c r="U1157" s="101">
        <f t="shared" si="3593"/>
        <v>0.21340592277864978</v>
      </c>
      <c r="V1157" s="101">
        <f t="shared" si="3593"/>
        <v>0</v>
      </c>
      <c r="W1157" s="101">
        <f t="shared" si="3593"/>
        <v>0</v>
      </c>
      <c r="X1157" s="101">
        <f t="shared" si="3593"/>
        <v>0</v>
      </c>
      <c r="Y1157" s="101">
        <f t="shared" si="3593"/>
        <v>0</v>
      </c>
      <c r="Z1157" s="101">
        <f t="shared" si="3593"/>
        <v>0</v>
      </c>
      <c r="AA1157" s="101">
        <f t="shared" si="3593"/>
        <v>0</v>
      </c>
      <c r="AB1157" s="101">
        <f t="shared" si="3593"/>
        <v>0</v>
      </c>
      <c r="AC1157" s="101">
        <f t="shared" si="3593"/>
        <v>0</v>
      </c>
      <c r="AD1157" s="101">
        <f t="shared" si="3593"/>
        <v>0</v>
      </c>
      <c r="AE1157" s="101">
        <f t="shared" si="3593"/>
        <v>0</v>
      </c>
      <c r="AF1157" s="101">
        <f t="shared" si="3593"/>
        <v>0</v>
      </c>
      <c r="AG1157" s="101">
        <f t="shared" si="3593"/>
        <v>0</v>
      </c>
      <c r="AH1157" s="101">
        <f t="shared" si="3593"/>
        <v>0</v>
      </c>
      <c r="AI1157" s="101">
        <f t="shared" si="3593"/>
        <v>0</v>
      </c>
      <c r="AJ1157" s="101">
        <f t="shared" si="3593"/>
        <v>0</v>
      </c>
      <c r="AK1157" s="101">
        <f t="shared" si="3593"/>
        <v>0</v>
      </c>
      <c r="AL1157" s="101">
        <f t="shared" si="3593"/>
        <v>0</v>
      </c>
      <c r="AM1157" s="101">
        <f t="shared" si="3593"/>
        <v>0</v>
      </c>
      <c r="AN1157" s="101">
        <f t="shared" si="3593"/>
        <v>0</v>
      </c>
      <c r="AO1157" s="101">
        <f t="shared" si="3593"/>
        <v>0</v>
      </c>
      <c r="AP1157" s="101">
        <f t="shared" ref="AP1157:BU1157" si="3594">AP1116+SUM(AP1124:AP1155)</f>
        <v>0</v>
      </c>
      <c r="AQ1157" s="101">
        <f t="shared" si="3594"/>
        <v>0</v>
      </c>
      <c r="AR1157" s="101">
        <f t="shared" si="3594"/>
        <v>0</v>
      </c>
      <c r="AS1157" s="101">
        <f t="shared" si="3594"/>
        <v>0</v>
      </c>
      <c r="AT1157" s="101">
        <f t="shared" si="3594"/>
        <v>0</v>
      </c>
      <c r="AU1157" s="101">
        <f t="shared" si="3594"/>
        <v>0</v>
      </c>
      <c r="AV1157" s="101">
        <f t="shared" si="3594"/>
        <v>0</v>
      </c>
      <c r="AW1157" s="101">
        <f t="shared" si="3594"/>
        <v>0</v>
      </c>
      <c r="AX1157" s="101">
        <f t="shared" si="3594"/>
        <v>0</v>
      </c>
      <c r="AY1157" s="101">
        <f t="shared" si="3594"/>
        <v>0</v>
      </c>
      <c r="AZ1157" s="101">
        <f t="shared" si="3594"/>
        <v>0</v>
      </c>
      <c r="BA1157" s="101">
        <f t="shared" si="3594"/>
        <v>0</v>
      </c>
      <c r="BB1157" s="101">
        <f t="shared" si="3594"/>
        <v>0</v>
      </c>
      <c r="BC1157" s="101">
        <f t="shared" si="3594"/>
        <v>0</v>
      </c>
      <c r="BD1157" s="101">
        <f t="shared" si="3594"/>
        <v>0</v>
      </c>
      <c r="BE1157" s="101">
        <f t="shared" si="3594"/>
        <v>0</v>
      </c>
      <c r="BF1157" s="101">
        <f t="shared" si="3594"/>
        <v>0</v>
      </c>
      <c r="BG1157" s="101">
        <f t="shared" si="3594"/>
        <v>0</v>
      </c>
      <c r="BH1157" s="101">
        <f t="shared" si="3594"/>
        <v>0</v>
      </c>
      <c r="BI1157" s="101">
        <f t="shared" si="3594"/>
        <v>0</v>
      </c>
      <c r="BJ1157" s="101">
        <f t="shared" si="3594"/>
        <v>0</v>
      </c>
      <c r="BK1157" s="101">
        <f t="shared" si="3594"/>
        <v>0</v>
      </c>
      <c r="BL1157" s="101">
        <f t="shared" si="3594"/>
        <v>0</v>
      </c>
      <c r="BM1157" s="101">
        <f t="shared" si="3594"/>
        <v>0</v>
      </c>
      <c r="BN1157" s="101">
        <f t="shared" si="3594"/>
        <v>0</v>
      </c>
      <c r="BO1157" s="101">
        <f t="shared" si="3594"/>
        <v>0</v>
      </c>
      <c r="BP1157" s="101">
        <f t="shared" si="3594"/>
        <v>0</v>
      </c>
      <c r="BQ1157" s="101">
        <f t="shared" si="3594"/>
        <v>0</v>
      </c>
      <c r="BR1157" s="101">
        <f t="shared" si="3594"/>
        <v>0</v>
      </c>
      <c r="BS1157" s="101">
        <f t="shared" si="3594"/>
        <v>0</v>
      </c>
      <c r="BT1157" s="101">
        <f t="shared" si="3594"/>
        <v>0</v>
      </c>
      <c r="BU1157" s="101">
        <f t="shared" si="3594"/>
        <v>0</v>
      </c>
      <c r="BV1157" s="101">
        <f t="shared" ref="BV1157:CF1157" si="3595">BV1116+SUM(BV1124:BV1155)</f>
        <v>0</v>
      </c>
      <c r="BW1157" s="101">
        <f t="shared" si="3595"/>
        <v>0</v>
      </c>
      <c r="BX1157" s="101">
        <f t="shared" si="3595"/>
        <v>0</v>
      </c>
      <c r="BY1157" s="101">
        <f t="shared" si="3595"/>
        <v>0</v>
      </c>
      <c r="BZ1157" s="101">
        <f t="shared" si="3595"/>
        <v>0</v>
      </c>
      <c r="CA1157" s="101">
        <f t="shared" si="3595"/>
        <v>0</v>
      </c>
      <c r="CB1157" s="101">
        <f t="shared" si="3595"/>
        <v>0</v>
      </c>
      <c r="CC1157" s="101">
        <f t="shared" si="3595"/>
        <v>0</v>
      </c>
      <c r="CD1157" s="101">
        <f t="shared" si="3595"/>
        <v>0</v>
      </c>
      <c r="CE1157" s="101">
        <f t="shared" si="3595"/>
        <v>0</v>
      </c>
      <c r="CF1157" s="101">
        <f t="shared" si="3595"/>
        <v>0</v>
      </c>
    </row>
    <row r="1158" spans="1:84" ht="12.75" customHeight="1">
      <c r="D1158" s="17" t="s">
        <v>8</v>
      </c>
      <c r="E1158" s="160" t="s">
        <v>197</v>
      </c>
      <c r="I1158" s="31"/>
      <c r="J1158" s="158">
        <f t="shared" ref="J1158:AO1158" si="3596">J1122-SUM(J1126:J1155)+I1158</f>
        <v>4.5200580916666775</v>
      </c>
      <c r="K1158" s="1">
        <f t="shared" si="3596"/>
        <v>9.0635836950040627</v>
      </c>
      <c r="L1158" s="1">
        <f t="shared" si="3596"/>
        <v>15.176668132618509</v>
      </c>
      <c r="M1158" s="1">
        <f t="shared" si="3596"/>
        <v>13.969400867497155</v>
      </c>
      <c r="N1158" s="1">
        <f t="shared" si="3596"/>
        <v>13.110980979078684</v>
      </c>
      <c r="O1158" s="1">
        <f t="shared" si="3596"/>
        <v>10.073574300183473</v>
      </c>
      <c r="P1158" s="1">
        <f t="shared" si="3596"/>
        <v>7.0361676212882616</v>
      </c>
      <c r="Q1158" s="1">
        <f t="shared" si="3596"/>
        <v>4.1592363776001511</v>
      </c>
      <c r="R1158" s="1">
        <f t="shared" si="3596"/>
        <v>1.9755249164083057</v>
      </c>
      <c r="S1158" s="1">
        <f t="shared" si="3596"/>
        <v>0.64594288439800485</v>
      </c>
      <c r="T1158" s="1">
        <f t="shared" si="3596"/>
        <v>0.21340592277864601</v>
      </c>
      <c r="U1158" s="1">
        <f t="shared" si="3596"/>
        <v>-3.7747582837255322E-15</v>
      </c>
      <c r="V1158" s="1">
        <f t="shared" si="3596"/>
        <v>-3.7747582837255322E-15</v>
      </c>
      <c r="W1158" s="1">
        <f t="shared" si="3596"/>
        <v>-3.7747582837255322E-15</v>
      </c>
      <c r="X1158" s="1">
        <f t="shared" si="3596"/>
        <v>-3.7747582837255322E-15</v>
      </c>
      <c r="Y1158" s="1">
        <f t="shared" si="3596"/>
        <v>-3.7747582837255322E-15</v>
      </c>
      <c r="Z1158" s="1">
        <f t="shared" si="3596"/>
        <v>-3.7747582837255322E-15</v>
      </c>
      <c r="AA1158" s="1">
        <f t="shared" si="3596"/>
        <v>-3.7747582837255322E-15</v>
      </c>
      <c r="AB1158" s="1">
        <f t="shared" si="3596"/>
        <v>-3.7747582837255322E-15</v>
      </c>
      <c r="AC1158" s="1">
        <f t="shared" si="3596"/>
        <v>-3.7747582837255322E-15</v>
      </c>
      <c r="AD1158" s="1">
        <f t="shared" si="3596"/>
        <v>-3.7747582837255322E-15</v>
      </c>
      <c r="AE1158" s="1">
        <f t="shared" si="3596"/>
        <v>-3.7747582837255322E-15</v>
      </c>
      <c r="AF1158" s="1">
        <f t="shared" si="3596"/>
        <v>-3.7747582837255322E-15</v>
      </c>
      <c r="AG1158" s="1">
        <f t="shared" si="3596"/>
        <v>-3.7747582837255322E-15</v>
      </c>
      <c r="AH1158" s="1">
        <f t="shared" si="3596"/>
        <v>-3.7747582837255322E-15</v>
      </c>
      <c r="AI1158" s="1">
        <f t="shared" si="3596"/>
        <v>-3.7747582837255322E-15</v>
      </c>
      <c r="AJ1158" s="1">
        <f t="shared" si="3596"/>
        <v>-3.7747582837255322E-15</v>
      </c>
      <c r="AK1158" s="1">
        <f t="shared" si="3596"/>
        <v>-3.7747582837255322E-15</v>
      </c>
      <c r="AL1158" s="1">
        <f t="shared" si="3596"/>
        <v>-3.7747582837255322E-15</v>
      </c>
      <c r="AM1158" s="1">
        <f t="shared" si="3596"/>
        <v>-3.7747582837255322E-15</v>
      </c>
      <c r="AN1158" s="1">
        <f t="shared" si="3596"/>
        <v>-3.7747582837255322E-15</v>
      </c>
      <c r="AO1158" s="1">
        <f t="shared" si="3596"/>
        <v>-3.7747582837255322E-15</v>
      </c>
      <c r="AP1158" s="1">
        <f t="shared" ref="AP1158:BU1158" si="3597">AP1122-SUM(AP1126:AP1155)+AO1158</f>
        <v>-3.7747582837255322E-15</v>
      </c>
      <c r="AQ1158" s="1">
        <f t="shared" si="3597"/>
        <v>-3.7747582837255322E-15</v>
      </c>
      <c r="AR1158" s="1">
        <f t="shared" si="3597"/>
        <v>-3.7747582837255322E-15</v>
      </c>
      <c r="AS1158" s="1">
        <f t="shared" si="3597"/>
        <v>-3.7747582837255322E-15</v>
      </c>
      <c r="AT1158" s="1">
        <f t="shared" si="3597"/>
        <v>-3.7747582837255322E-15</v>
      </c>
      <c r="AU1158" s="1">
        <f t="shared" si="3597"/>
        <v>-3.7747582837255322E-15</v>
      </c>
      <c r="AV1158" s="1">
        <f t="shared" si="3597"/>
        <v>-3.7747582837255322E-15</v>
      </c>
      <c r="AW1158" s="1">
        <f t="shared" si="3597"/>
        <v>-3.7747582837255322E-15</v>
      </c>
      <c r="AX1158" s="1">
        <f t="shared" si="3597"/>
        <v>-3.7747582837255322E-15</v>
      </c>
      <c r="AY1158" s="1">
        <f t="shared" si="3597"/>
        <v>-3.7747582837255322E-15</v>
      </c>
      <c r="AZ1158" s="1">
        <f t="shared" si="3597"/>
        <v>-3.7747582837255322E-15</v>
      </c>
      <c r="BA1158" s="1">
        <f t="shared" si="3597"/>
        <v>-3.7747582837255322E-15</v>
      </c>
      <c r="BB1158" s="1">
        <f t="shared" si="3597"/>
        <v>-3.7747582837255322E-15</v>
      </c>
      <c r="BC1158" s="1">
        <f t="shared" si="3597"/>
        <v>-3.7747582837255322E-15</v>
      </c>
      <c r="BD1158" s="1">
        <f t="shared" si="3597"/>
        <v>-3.7747582837255322E-15</v>
      </c>
      <c r="BE1158" s="1">
        <f t="shared" si="3597"/>
        <v>-3.7747582837255322E-15</v>
      </c>
      <c r="BF1158" s="1">
        <f t="shared" si="3597"/>
        <v>-3.7747582837255322E-15</v>
      </c>
      <c r="BG1158" s="1">
        <f t="shared" si="3597"/>
        <v>-3.7747582837255322E-15</v>
      </c>
      <c r="BH1158" s="1">
        <f t="shared" si="3597"/>
        <v>-3.7747582837255322E-15</v>
      </c>
      <c r="BI1158" s="1">
        <f t="shared" si="3597"/>
        <v>-3.7747582837255322E-15</v>
      </c>
      <c r="BJ1158" s="1">
        <f t="shared" si="3597"/>
        <v>-3.7747582837255322E-15</v>
      </c>
      <c r="BK1158" s="1">
        <f t="shared" si="3597"/>
        <v>-3.7747582837255322E-15</v>
      </c>
      <c r="BL1158" s="1">
        <f t="shared" si="3597"/>
        <v>-3.7747582837255322E-15</v>
      </c>
      <c r="BM1158" s="1">
        <f t="shared" si="3597"/>
        <v>-3.7747582837255322E-15</v>
      </c>
      <c r="BN1158" s="1">
        <f t="shared" si="3597"/>
        <v>-3.7747582837255322E-15</v>
      </c>
      <c r="BO1158" s="1">
        <f t="shared" si="3597"/>
        <v>-3.7747582837255322E-15</v>
      </c>
      <c r="BP1158" s="1">
        <f t="shared" si="3597"/>
        <v>-3.7747582837255322E-15</v>
      </c>
      <c r="BQ1158" s="1">
        <f t="shared" si="3597"/>
        <v>-3.7747582837255322E-15</v>
      </c>
      <c r="BR1158" s="158">
        <f t="shared" si="3597"/>
        <v>-3.7747582837255322E-15</v>
      </c>
      <c r="BS1158" s="158">
        <f t="shared" si="3597"/>
        <v>-3.7747582837255322E-15</v>
      </c>
      <c r="BT1158" s="158">
        <f t="shared" si="3597"/>
        <v>-3.7747582837255322E-15</v>
      </c>
      <c r="BU1158" s="158">
        <f t="shared" si="3597"/>
        <v>-3.7747582837255322E-15</v>
      </c>
      <c r="BV1158" s="158">
        <f t="shared" ref="BV1158:CF1158" si="3598">BV1122-SUM(BV1126:BV1155)+BU1158</f>
        <v>-3.7747582837255322E-15</v>
      </c>
      <c r="BW1158" s="158">
        <f t="shared" si="3598"/>
        <v>-3.7747582837255322E-15</v>
      </c>
      <c r="BX1158" s="158">
        <f t="shared" si="3598"/>
        <v>-3.7747582837255322E-15</v>
      </c>
      <c r="BY1158" s="158">
        <f t="shared" si="3598"/>
        <v>-3.7747582837255322E-15</v>
      </c>
      <c r="BZ1158" s="158">
        <f t="shared" si="3598"/>
        <v>-3.7747582837255322E-15</v>
      </c>
      <c r="CA1158" s="158">
        <f t="shared" si="3598"/>
        <v>-3.7747582837255322E-15</v>
      </c>
      <c r="CB1158" s="158">
        <f t="shared" si="3598"/>
        <v>-3.7747582837255322E-15</v>
      </c>
      <c r="CC1158" s="158">
        <f t="shared" si="3598"/>
        <v>-3.7747582837255322E-15</v>
      </c>
      <c r="CD1158" s="158">
        <f t="shared" si="3598"/>
        <v>-3.7747582837255322E-15</v>
      </c>
      <c r="CE1158" s="158">
        <f t="shared" si="3598"/>
        <v>-3.7747582837255322E-15</v>
      </c>
      <c r="CF1158" s="158">
        <f t="shared" si="3598"/>
        <v>-3.7747582837255322E-15</v>
      </c>
    </row>
    <row r="1159" spans="1:84" ht="12.75" customHeight="1">
      <c r="D1159" s="17" t="str">
        <f>"Total Closing RAB - "&amp;B1109</f>
        <v>Total Closing RAB - Plant &amp; Equipment</v>
      </c>
      <c r="E1159" s="160" t="s">
        <v>197</v>
      </c>
      <c r="I1159" s="31"/>
      <c r="J1159" s="158">
        <f t="shared" ref="J1159:AO1159" si="3599">J1158+J1119</f>
        <v>26.573974460659013</v>
      </c>
      <c r="K1159" s="1">
        <f t="shared" si="3599"/>
        <v>25.684479649198281</v>
      </c>
      <c r="L1159" s="1">
        <f t="shared" si="3599"/>
        <v>26.364543672014609</v>
      </c>
      <c r="M1159" s="1">
        <f t="shared" si="3599"/>
        <v>19.724255992095138</v>
      </c>
      <c r="N1159" s="1">
        <f t="shared" si="3599"/>
        <v>13.432815688878549</v>
      </c>
      <c r="O1159" s="1">
        <f t="shared" si="3599"/>
        <v>10.073574300183472</v>
      </c>
      <c r="P1159" s="1">
        <f t="shared" si="3599"/>
        <v>7.0361676212882598</v>
      </c>
      <c r="Q1159" s="1">
        <f t="shared" si="3599"/>
        <v>4.1592363776001493</v>
      </c>
      <c r="R1159" s="1">
        <f t="shared" si="3599"/>
        <v>1.975524916408304</v>
      </c>
      <c r="S1159" s="1">
        <f t="shared" si="3599"/>
        <v>0.64594288439800307</v>
      </c>
      <c r="T1159" s="1">
        <f t="shared" si="3599"/>
        <v>0.21340592277864423</v>
      </c>
      <c r="U1159" s="1">
        <f t="shared" si="3599"/>
        <v>-5.5511151231257827E-15</v>
      </c>
      <c r="V1159" s="1">
        <f t="shared" si="3599"/>
        <v>-5.5511151231257827E-15</v>
      </c>
      <c r="W1159" s="1">
        <f t="shared" si="3599"/>
        <v>-5.5511151231257827E-15</v>
      </c>
      <c r="X1159" s="1">
        <f t="shared" si="3599"/>
        <v>-5.5511151231257827E-15</v>
      </c>
      <c r="Y1159" s="1">
        <f t="shared" si="3599"/>
        <v>-5.5511151231257827E-15</v>
      </c>
      <c r="Z1159" s="1">
        <f t="shared" si="3599"/>
        <v>-5.5511151231257827E-15</v>
      </c>
      <c r="AA1159" s="1">
        <f t="shared" si="3599"/>
        <v>-5.5511151231257827E-15</v>
      </c>
      <c r="AB1159" s="1">
        <f t="shared" si="3599"/>
        <v>-5.5511151231257827E-15</v>
      </c>
      <c r="AC1159" s="1">
        <f t="shared" si="3599"/>
        <v>-5.5511151231257827E-15</v>
      </c>
      <c r="AD1159" s="1">
        <f t="shared" si="3599"/>
        <v>-5.5511151231257827E-15</v>
      </c>
      <c r="AE1159" s="1">
        <f t="shared" si="3599"/>
        <v>-5.5511151231257827E-15</v>
      </c>
      <c r="AF1159" s="1">
        <f t="shared" si="3599"/>
        <v>-5.5511151231257827E-15</v>
      </c>
      <c r="AG1159" s="1">
        <f t="shared" si="3599"/>
        <v>-5.5511151231257827E-15</v>
      </c>
      <c r="AH1159" s="1">
        <f t="shared" si="3599"/>
        <v>-5.5511151231257827E-15</v>
      </c>
      <c r="AI1159" s="1">
        <f t="shared" si="3599"/>
        <v>-5.5511151231257827E-15</v>
      </c>
      <c r="AJ1159" s="1">
        <f t="shared" si="3599"/>
        <v>-5.5511151231257827E-15</v>
      </c>
      <c r="AK1159" s="1">
        <f t="shared" si="3599"/>
        <v>-5.5511151231257827E-15</v>
      </c>
      <c r="AL1159" s="1">
        <f t="shared" si="3599"/>
        <v>-5.5511151231257827E-15</v>
      </c>
      <c r="AM1159" s="1">
        <f t="shared" si="3599"/>
        <v>-5.5511151231257827E-15</v>
      </c>
      <c r="AN1159" s="1">
        <f t="shared" si="3599"/>
        <v>-5.5511151231257827E-15</v>
      </c>
      <c r="AO1159" s="1">
        <f t="shared" si="3599"/>
        <v>-5.5511151231257827E-15</v>
      </c>
      <c r="AP1159" s="1">
        <f t="shared" ref="AP1159:BU1159" si="3600">AP1158+AP1119</f>
        <v>-5.5511151231257827E-15</v>
      </c>
      <c r="AQ1159" s="1">
        <f t="shared" si="3600"/>
        <v>-5.5511151231257827E-15</v>
      </c>
      <c r="AR1159" s="1">
        <f t="shared" si="3600"/>
        <v>-5.5511151231257827E-15</v>
      </c>
      <c r="AS1159" s="1">
        <f t="shared" si="3600"/>
        <v>-5.5511151231257827E-15</v>
      </c>
      <c r="AT1159" s="1">
        <f t="shared" si="3600"/>
        <v>-5.5511151231257827E-15</v>
      </c>
      <c r="AU1159" s="1">
        <f t="shared" si="3600"/>
        <v>-5.5511151231257827E-15</v>
      </c>
      <c r="AV1159" s="1">
        <f t="shared" si="3600"/>
        <v>-5.5511151231257827E-15</v>
      </c>
      <c r="AW1159" s="1">
        <f t="shared" si="3600"/>
        <v>-5.5511151231257827E-15</v>
      </c>
      <c r="AX1159" s="1">
        <f t="shared" si="3600"/>
        <v>-5.5511151231257827E-15</v>
      </c>
      <c r="AY1159" s="1">
        <f t="shared" si="3600"/>
        <v>-5.5511151231257827E-15</v>
      </c>
      <c r="AZ1159" s="1">
        <f t="shared" si="3600"/>
        <v>-5.5511151231257827E-15</v>
      </c>
      <c r="BA1159" s="1">
        <f t="shared" si="3600"/>
        <v>-5.5511151231257827E-15</v>
      </c>
      <c r="BB1159" s="1">
        <f t="shared" si="3600"/>
        <v>-5.5511151231257827E-15</v>
      </c>
      <c r="BC1159" s="1">
        <f t="shared" si="3600"/>
        <v>-5.5511151231257827E-15</v>
      </c>
      <c r="BD1159" s="1">
        <f t="shared" si="3600"/>
        <v>-5.5511151231257827E-15</v>
      </c>
      <c r="BE1159" s="1">
        <f t="shared" si="3600"/>
        <v>-5.5511151231257827E-15</v>
      </c>
      <c r="BF1159" s="1">
        <f t="shared" si="3600"/>
        <v>-5.5511151231257827E-15</v>
      </c>
      <c r="BG1159" s="1">
        <f t="shared" si="3600"/>
        <v>-5.5511151231257827E-15</v>
      </c>
      <c r="BH1159" s="1">
        <f t="shared" si="3600"/>
        <v>-5.5511151231257827E-15</v>
      </c>
      <c r="BI1159" s="1">
        <f t="shared" si="3600"/>
        <v>-5.5511151231257827E-15</v>
      </c>
      <c r="BJ1159" s="1">
        <f t="shared" si="3600"/>
        <v>-5.5511151231257827E-15</v>
      </c>
      <c r="BK1159" s="1">
        <f t="shared" si="3600"/>
        <v>-5.5511151231257827E-15</v>
      </c>
      <c r="BL1159" s="1">
        <f t="shared" si="3600"/>
        <v>-5.5511151231257827E-15</v>
      </c>
      <c r="BM1159" s="1">
        <f t="shared" si="3600"/>
        <v>-5.5511151231257827E-15</v>
      </c>
      <c r="BN1159" s="1">
        <f t="shared" si="3600"/>
        <v>-5.5511151231257827E-15</v>
      </c>
      <c r="BO1159" s="1">
        <f t="shared" si="3600"/>
        <v>-5.5511151231257827E-15</v>
      </c>
      <c r="BP1159" s="1">
        <f t="shared" si="3600"/>
        <v>-5.5511151231257827E-15</v>
      </c>
      <c r="BQ1159" s="1">
        <f t="shared" si="3600"/>
        <v>-5.5511151231257827E-15</v>
      </c>
      <c r="BR1159" s="158">
        <f t="shared" si="3600"/>
        <v>-5.5511151231257827E-15</v>
      </c>
      <c r="BS1159" s="158">
        <f t="shared" si="3600"/>
        <v>-5.5511151231257827E-15</v>
      </c>
      <c r="BT1159" s="158">
        <f t="shared" si="3600"/>
        <v>-5.5511151231257827E-15</v>
      </c>
      <c r="BU1159" s="158">
        <f t="shared" si="3600"/>
        <v>-5.5511151231257827E-15</v>
      </c>
      <c r="BV1159" s="158">
        <f t="shared" ref="BV1159:CF1159" si="3601">BV1158+BV1119</f>
        <v>-5.5511151231257827E-15</v>
      </c>
      <c r="BW1159" s="158">
        <f t="shared" si="3601"/>
        <v>-5.5511151231257827E-15</v>
      </c>
      <c r="BX1159" s="158">
        <f t="shared" si="3601"/>
        <v>-5.5511151231257827E-15</v>
      </c>
      <c r="BY1159" s="158">
        <f t="shared" si="3601"/>
        <v>-5.5511151231257827E-15</v>
      </c>
      <c r="BZ1159" s="158">
        <f t="shared" si="3601"/>
        <v>-5.5511151231257827E-15</v>
      </c>
      <c r="CA1159" s="158">
        <f t="shared" si="3601"/>
        <v>-5.5511151231257827E-15</v>
      </c>
      <c r="CB1159" s="158">
        <f t="shared" si="3601"/>
        <v>-5.5511151231257827E-15</v>
      </c>
      <c r="CC1159" s="158">
        <f t="shared" si="3601"/>
        <v>-5.5511151231257827E-15</v>
      </c>
      <c r="CD1159" s="158">
        <f t="shared" si="3601"/>
        <v>-5.5511151231257827E-15</v>
      </c>
      <c r="CE1159" s="158">
        <f t="shared" si="3601"/>
        <v>-5.5511151231257827E-15</v>
      </c>
      <c r="CF1159" s="158">
        <f t="shared" si="3601"/>
        <v>-5.5511151231257827E-15</v>
      </c>
    </row>
    <row r="1161" spans="1:84" s="14" customFormat="1" ht="12.75" customHeight="1">
      <c r="A1161"/>
      <c r="B1161" s="16" t="str">
        <f>Inputs!C116</f>
        <v>Buildings</v>
      </c>
      <c r="C1161" s="179"/>
      <c r="D1161" s="19"/>
      <c r="E1161" s="19"/>
      <c r="F1161" s="15"/>
      <c r="G1161" s="15"/>
      <c r="H1161" s="15"/>
      <c r="I1161" s="32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</row>
    <row r="1162" spans="1:84" ht="12.75" customHeight="1">
      <c r="B1162" s="6"/>
      <c r="C1162" s="180" t="s">
        <v>1</v>
      </c>
      <c r="I1162" s="1">
        <f>INDEX(Inputs!$E$94:$E$121, MATCH(B1161, Inputs!$C$94:$C$121,0))</f>
        <v>34.142302289647816</v>
      </c>
    </row>
    <row r="1163" spans="1:84" ht="12.75" customHeight="1">
      <c r="B1163" s="6"/>
      <c r="C1163" s="180" t="s">
        <v>2</v>
      </c>
      <c r="I1163" s="1">
        <f>INDEX(Inputs!$F$94:$F$121, MATCH(B1161, Inputs!$C$94:$C$121,0))</f>
        <v>40</v>
      </c>
    </row>
    <row r="1164" spans="1:84" ht="12.75" customHeight="1">
      <c r="B1164" s="6"/>
      <c r="C1164" s="180"/>
      <c r="I1164" s="31"/>
    </row>
    <row r="1165" spans="1:84" ht="12.75" customHeight="1">
      <c r="C1165" s="169" t="s">
        <v>3</v>
      </c>
      <c r="I1165" s="31"/>
    </row>
    <row r="1166" spans="1:84" s="158" customFormat="1" ht="12.75" customHeight="1">
      <c r="A1166"/>
      <c r="C1166" s="169"/>
      <c r="D1166" s="102" t="s">
        <v>33</v>
      </c>
      <c r="E1166" s="102" t="s">
        <v>197</v>
      </c>
      <c r="F1166" s="101"/>
      <c r="G1166" s="101"/>
      <c r="H1166" s="101"/>
      <c r="I1166" s="103"/>
      <c r="J1166" s="109">
        <f>IF(OR($I1162=0,I1171=0,$I1162="n/a"),0,SIGN($I1171)*MIN(ABS($I1171/$I1162), ABS($I1171-SUM($I1166:I1166))))</f>
        <v>6.6348909526350477</v>
      </c>
      <c r="K1166" s="109">
        <f>IF(OR($I1162=0,J1171=0,$I1162="n/a"),0,SIGN($I1171)*MIN(ABS($I1171/$I1162), ABS($I1171-SUM($I1166:J1166))))</f>
        <v>6.6348909526350477</v>
      </c>
      <c r="L1166" s="109">
        <f>IF(OR($I1162=0,K1171=0,$I1162="n/a"),0,SIGN($I1171)*MIN(ABS($I1171/$I1162), ABS($I1171-SUM($I1166:K1166))))</f>
        <v>6.6348909526350477</v>
      </c>
      <c r="M1166" s="109">
        <f>IF(OR($I1162=0,L1171=0,$I1162="n/a"),0,SIGN($I1171)*MIN(ABS($I1171/$I1162), ABS($I1171-SUM($I1166:L1166))))</f>
        <v>6.6348909526350477</v>
      </c>
      <c r="N1166" s="109">
        <f>IF(OR($I1162=0,M1171=0,$I1162="n/a"),0,SIGN($I1171)*MIN(ABS($I1171/$I1162), ABS($I1171-SUM($I1166:M1166))))</f>
        <v>6.6348909526350477</v>
      </c>
      <c r="O1166" s="109">
        <f>IF(OR($I1162=0,N1171=0,$I1162="n/a"),0,SIGN($I1171)*MIN(ABS($I1171/$I1162), ABS($I1171-SUM($I1166:N1166))))</f>
        <v>6.6348909526350477</v>
      </c>
      <c r="P1166" s="109">
        <f>IF(OR($I1162=0,O1171=0,$I1162="n/a"),0,SIGN($I1171)*MIN(ABS($I1171/$I1162), ABS($I1171-SUM($I1166:O1166))))</f>
        <v>6.6348909526350477</v>
      </c>
      <c r="Q1166" s="109">
        <f>IF(OR($I1162=0,P1171=0,$I1162="n/a"),0,SIGN($I1171)*MIN(ABS($I1171/$I1162), ABS($I1171-SUM($I1166:P1166))))</f>
        <v>6.6348909526350477</v>
      </c>
      <c r="R1166" s="109">
        <f>IF(OR($I1162=0,Q1171=0,$I1162="n/a"),0,SIGN($I1171)*MIN(ABS($I1171/$I1162), ABS($I1171-SUM($I1166:Q1166))))</f>
        <v>6.6348909526350477</v>
      </c>
      <c r="S1166" s="109">
        <f>IF(OR($I1162=0,R1171=0,$I1162="n/a"),0,SIGN($I1171)*MIN(ABS($I1171/$I1162), ABS($I1171-SUM($I1166:R1166))))</f>
        <v>6.6348909526350477</v>
      </c>
      <c r="T1166" s="109">
        <f>IF(OR($I1162=0,S1171=0,$I1162="n/a"),0,SIGN($I1171)*MIN(ABS($I1171/$I1162), ABS($I1171-SUM($I1166:S1166))))</f>
        <v>6.6348909526350477</v>
      </c>
      <c r="U1166" s="109">
        <f>IF(OR($I1162=0,T1171=0,$I1162="n/a"),0,SIGN($I1171)*MIN(ABS($I1171/$I1162), ABS($I1171-SUM($I1166:T1166))))</f>
        <v>6.6348909526350477</v>
      </c>
      <c r="V1166" s="109">
        <f>IF(OR($I1162=0,U1171=0,$I1162="n/a"),0,SIGN($I1171)*MIN(ABS($I1171/$I1162), ABS($I1171-SUM($I1166:U1166))))</f>
        <v>6.6348909526350477</v>
      </c>
      <c r="W1166" s="109">
        <f>IF(OR($I1162=0,V1171=0,$I1162="n/a"),0,SIGN($I1171)*MIN(ABS($I1171/$I1162), ABS($I1171-SUM($I1166:V1166))))</f>
        <v>6.6348909526350477</v>
      </c>
      <c r="X1166" s="109">
        <f>IF(OR($I1162=0,W1171=0,$I1162="n/a"),0,SIGN($I1171)*MIN(ABS($I1171/$I1162), ABS($I1171-SUM($I1166:W1166))))</f>
        <v>6.6348909526350477</v>
      </c>
      <c r="Y1166" s="109">
        <f>IF(OR($I1162=0,X1171=0,$I1162="n/a"),0,SIGN($I1171)*MIN(ABS($I1171/$I1162), ABS($I1171-SUM($I1166:X1166))))</f>
        <v>6.6348909526350477</v>
      </c>
      <c r="Z1166" s="109">
        <f>IF(OR($I1162=0,Y1171=0,$I1162="n/a"),0,SIGN($I1171)*MIN(ABS($I1171/$I1162), ABS($I1171-SUM($I1166:Y1166))))</f>
        <v>6.6348909526350477</v>
      </c>
      <c r="AA1166" s="109">
        <f>IF(OR($I1162=0,Z1171=0,$I1162="n/a"),0,SIGN($I1171)*MIN(ABS($I1171/$I1162), ABS($I1171-SUM($I1166:Z1166))))</f>
        <v>6.6348909526350477</v>
      </c>
      <c r="AB1166" s="109">
        <f>IF(OR($I1162=0,AA1171=0,$I1162="n/a"),0,SIGN($I1171)*MIN(ABS($I1171/$I1162), ABS($I1171-SUM($I1166:AA1166))))</f>
        <v>6.6348909526350477</v>
      </c>
      <c r="AC1166" s="109">
        <f>IF(OR($I1162=0,AB1171=0,$I1162="n/a"),0,SIGN($I1171)*MIN(ABS($I1171/$I1162), ABS($I1171-SUM($I1166:AB1166))))</f>
        <v>6.6348909526350477</v>
      </c>
      <c r="AD1166" s="109">
        <f>IF(OR($I1162=0,AC1171=0,$I1162="n/a"),0,SIGN($I1171)*MIN(ABS($I1171/$I1162), ABS($I1171-SUM($I1166:AC1166))))</f>
        <v>6.6348909526350477</v>
      </c>
      <c r="AE1166" s="109">
        <f>IF(OR($I1162=0,AD1171=0,$I1162="n/a"),0,SIGN($I1171)*MIN(ABS($I1171/$I1162), ABS($I1171-SUM($I1166:AD1166))))</f>
        <v>6.6348909526350477</v>
      </c>
      <c r="AF1166" s="109">
        <f>IF(OR($I1162=0,AE1171=0,$I1162="n/a"),0,SIGN($I1171)*MIN(ABS($I1171/$I1162), ABS($I1171-SUM($I1166:AE1166))))</f>
        <v>6.6348909526350477</v>
      </c>
      <c r="AG1166" s="109">
        <f>IF(OR($I1162=0,AF1171=0,$I1162="n/a"),0,SIGN($I1171)*MIN(ABS($I1171/$I1162), ABS($I1171-SUM($I1166:AF1166))))</f>
        <v>6.6348909526350477</v>
      </c>
      <c r="AH1166" s="109">
        <f>IF(OR($I1162=0,AG1171=0,$I1162="n/a"),0,SIGN($I1171)*MIN(ABS($I1171/$I1162), ABS($I1171-SUM($I1166:AG1166))))</f>
        <v>6.6348909526350477</v>
      </c>
      <c r="AI1166" s="109">
        <f>IF(OR($I1162=0,AH1171=0,$I1162="n/a"),0,SIGN($I1171)*MIN(ABS($I1171/$I1162), ABS($I1171-SUM($I1166:AH1166))))</f>
        <v>6.6348909526350477</v>
      </c>
      <c r="AJ1166" s="109">
        <f>IF(OR($I1162=0,AI1171=0,$I1162="n/a"),0,SIGN($I1171)*MIN(ABS($I1171/$I1162), ABS($I1171-SUM($I1166:AI1166))))</f>
        <v>6.6348909526350477</v>
      </c>
      <c r="AK1166" s="109">
        <f>IF(OR($I1162=0,AJ1171=0,$I1162="n/a"),0,SIGN($I1171)*MIN(ABS($I1171/$I1162), ABS($I1171-SUM($I1166:AJ1166))))</f>
        <v>6.6348909526350477</v>
      </c>
      <c r="AL1166" s="109">
        <f>IF(OR($I1162=0,AK1171=0,$I1162="n/a"),0,SIGN($I1171)*MIN(ABS($I1171/$I1162), ABS($I1171-SUM($I1166:AK1166))))</f>
        <v>6.6348909526350477</v>
      </c>
      <c r="AM1166" s="109">
        <f>IF(OR($I1162=0,AL1171=0,$I1162="n/a"),0,SIGN($I1171)*MIN(ABS($I1171/$I1162), ABS($I1171-SUM($I1166:AL1166))))</f>
        <v>6.6348909526350477</v>
      </c>
      <c r="AN1166" s="109">
        <f>IF(OR($I1162=0,AM1171=0,$I1162="n/a"),0,SIGN($I1171)*MIN(ABS($I1171/$I1162), ABS($I1171-SUM($I1166:AM1166))))</f>
        <v>6.6348909526350477</v>
      </c>
      <c r="AO1166" s="109">
        <f>IF(OR($I1162=0,AN1171=0,$I1162="n/a"),0,SIGN($I1171)*MIN(ABS($I1171/$I1162), ABS($I1171-SUM($I1166:AN1166))))</f>
        <v>6.6348909526350477</v>
      </c>
      <c r="AP1166" s="109">
        <f>IF(OR($I1162=0,AO1171=0,$I1162="n/a"),0,SIGN($I1171)*MIN(ABS($I1171/$I1162), ABS($I1171-SUM($I1166:AO1166))))</f>
        <v>6.6348909526350477</v>
      </c>
      <c r="AQ1166" s="109">
        <f>IF(OR($I1162=0,AP1171=0,$I1162="n/a"),0,SIGN($I1171)*MIN(ABS($I1171/$I1162), ABS($I1171-SUM($I1166:AP1166))))</f>
        <v>6.6348909526350477</v>
      </c>
      <c r="AR1166" s="109">
        <f>IF(OR($I1162=0,AQ1171=0,$I1162="n/a"),0,SIGN($I1171)*MIN(ABS($I1171/$I1162), ABS($I1171-SUM($I1166:AQ1166))))</f>
        <v>0.94416017412333986</v>
      </c>
      <c r="AS1166" s="109">
        <f>IF(OR($I1162=0,AR1171=0,$I1162="n/a"),0,SIGN($I1171)*MIN(ABS($I1171/$I1162), ABS($I1171-SUM($I1166:AR1166))))</f>
        <v>0</v>
      </c>
      <c r="AT1166" s="109">
        <f>IF(OR($I1162=0,AS1171=0,$I1162="n/a"),0,SIGN($I1171)*MIN(ABS($I1171/$I1162), ABS($I1171-SUM($I1166:AS1166))))</f>
        <v>0</v>
      </c>
      <c r="AU1166" s="109">
        <f>IF(OR($I1162=0,AT1171=0,$I1162="n/a"),0,SIGN($I1171)*MIN(ABS($I1171/$I1162), ABS($I1171-SUM($I1166:AT1166))))</f>
        <v>0</v>
      </c>
      <c r="AV1166" s="109">
        <f>IF(OR($I1162=0,AU1171=0,$I1162="n/a"),0,SIGN($I1171)*MIN(ABS($I1171/$I1162), ABS($I1171-SUM($I1166:AU1166))))</f>
        <v>0</v>
      </c>
      <c r="AW1166" s="109">
        <f>IF(OR($I1162=0,AV1171=0,$I1162="n/a"),0,SIGN($I1171)*MIN(ABS($I1171/$I1162), ABS($I1171-SUM($I1166:AV1166))))</f>
        <v>0</v>
      </c>
      <c r="AX1166" s="109">
        <f>IF(OR($I1162=0,AW1171=0,$I1162="n/a"),0,SIGN($I1171)*MIN(ABS($I1171/$I1162), ABS($I1171-SUM($I1166:AW1166))))</f>
        <v>0</v>
      </c>
      <c r="AY1166" s="109">
        <f>IF(OR($I1162=0,AX1171=0,$I1162="n/a"),0,SIGN($I1171)*MIN(ABS($I1171/$I1162), ABS($I1171-SUM($I1166:AX1166))))</f>
        <v>0</v>
      </c>
      <c r="AZ1166" s="109">
        <f>IF(OR($I1162=0,AY1171=0,$I1162="n/a"),0,SIGN($I1171)*MIN(ABS($I1171/$I1162), ABS($I1171-SUM($I1166:AY1166))))</f>
        <v>0</v>
      </c>
      <c r="BA1166" s="109">
        <f>IF(OR($I1162=0,AZ1171=0,$I1162="n/a"),0,SIGN($I1171)*MIN(ABS($I1171/$I1162), ABS($I1171-SUM($I1166:AZ1166))))</f>
        <v>0</v>
      </c>
      <c r="BB1166" s="109">
        <f>IF(OR($I1162=0,BA1171=0,$I1162="n/a"),0,SIGN($I1171)*MIN(ABS($I1171/$I1162), ABS($I1171-SUM($I1166:BA1166))))</f>
        <v>0</v>
      </c>
      <c r="BC1166" s="109">
        <f>IF(OR($I1162=0,BB1171=0,$I1162="n/a"),0,SIGN($I1171)*MIN(ABS($I1171/$I1162), ABS($I1171-SUM($I1166:BB1166))))</f>
        <v>0</v>
      </c>
      <c r="BD1166" s="109">
        <f>IF(OR($I1162=0,BC1171=0,$I1162="n/a"),0,SIGN($I1171)*MIN(ABS($I1171/$I1162), ABS($I1171-SUM($I1166:BC1166))))</f>
        <v>0</v>
      </c>
      <c r="BE1166" s="109">
        <f>IF(OR($I1162=0,BD1171=0,$I1162="n/a"),0,SIGN($I1171)*MIN(ABS($I1171/$I1162), ABS($I1171-SUM($I1166:BD1166))))</f>
        <v>0</v>
      </c>
      <c r="BF1166" s="109">
        <f>IF(OR($I1162=0,BE1171=0,$I1162="n/a"),0,SIGN($I1171)*MIN(ABS($I1171/$I1162), ABS($I1171-SUM($I1166:BE1166))))</f>
        <v>0</v>
      </c>
      <c r="BG1166" s="109">
        <f>IF(OR($I1162=0,BF1171=0,$I1162="n/a"),0,SIGN($I1171)*MIN(ABS($I1171/$I1162), ABS($I1171-SUM($I1166:BF1166))))</f>
        <v>0</v>
      </c>
      <c r="BH1166" s="109">
        <f>IF(OR($I1162=0,BG1171=0,$I1162="n/a"),0,SIGN($I1171)*MIN(ABS($I1171/$I1162), ABS($I1171-SUM($I1166:BG1166))))</f>
        <v>0</v>
      </c>
      <c r="BI1166" s="109">
        <f>IF(OR($I1162=0,BH1171=0,$I1162="n/a"),0,SIGN($I1171)*MIN(ABS($I1171/$I1162), ABS($I1171-SUM($I1166:BH1166))))</f>
        <v>0</v>
      </c>
      <c r="BJ1166" s="109">
        <f>IF(OR($I1162=0,BI1171=0,$I1162="n/a"),0,SIGN($I1171)*MIN(ABS($I1171/$I1162), ABS($I1171-SUM($I1166:BI1166))))</f>
        <v>0</v>
      </c>
      <c r="BK1166" s="109">
        <f>IF(OR($I1162=0,BJ1171=0,$I1162="n/a"),0,SIGN($I1171)*MIN(ABS($I1171/$I1162), ABS($I1171-SUM($I1166:BJ1166))))</f>
        <v>0</v>
      </c>
      <c r="BL1166" s="109">
        <f>IF(OR($I1162=0,BK1171=0,$I1162="n/a"),0,SIGN($I1171)*MIN(ABS($I1171/$I1162), ABS($I1171-SUM($I1166:BK1166))))</f>
        <v>0</v>
      </c>
      <c r="BM1166" s="109">
        <f>IF(OR($I1162=0,BL1171=0,$I1162="n/a"),0,SIGN($I1171)*MIN(ABS($I1171/$I1162), ABS($I1171-SUM($I1166:BL1166))))</f>
        <v>0</v>
      </c>
      <c r="BN1166" s="109">
        <f>IF(OR($I1162=0,BM1171=0,$I1162="n/a"),0,SIGN($I1171)*MIN(ABS($I1171/$I1162), ABS($I1171-SUM($I1166:BM1166))))</f>
        <v>0</v>
      </c>
      <c r="BO1166" s="109">
        <f>IF(OR($I1162=0,BN1171=0,$I1162="n/a"),0,SIGN($I1171)*MIN(ABS($I1171/$I1162), ABS($I1171-SUM($I1166:BN1166))))</f>
        <v>0</v>
      </c>
      <c r="BP1166" s="109">
        <f>IF(OR($I1162=0,BO1171=0,$I1162="n/a"),0,SIGN($I1171)*MIN(ABS($I1171/$I1162), ABS($I1171-SUM($I1166:BO1166))))</f>
        <v>0</v>
      </c>
      <c r="BQ1166" s="109">
        <f>IF(OR($I1162=0,BP1171=0,$I1162="n/a"),0,SIGN($I1171)*MIN(ABS($I1171/$I1162), ABS($I1171-SUM($I1166:BP1166))))</f>
        <v>0</v>
      </c>
      <c r="BR1166" s="109">
        <f>IF(OR($I1162=0,BQ1171=0,$I1162="n/a"),0,SIGN($I1171)*MIN(ABS($I1171/$I1162), ABS($I1171-SUM($I1166:BQ1166))))</f>
        <v>0</v>
      </c>
      <c r="BS1166" s="109">
        <f>IF(OR($I1162=0,BR1171=0,$I1162="n/a"),0,SIGN($I1171)*MIN(ABS($I1171/$I1162), ABS($I1171-SUM($I1166:BR1166))))</f>
        <v>0</v>
      </c>
      <c r="BT1166" s="109">
        <f>IF(OR($I1162=0,BS1171=0,$I1162="n/a"),0,SIGN($I1171)*MIN(ABS($I1171/$I1162), ABS($I1171-SUM($I1166:BS1166))))</f>
        <v>0</v>
      </c>
      <c r="BU1166" s="109">
        <f>IF(OR($I1162=0,BT1171=0,$I1162="n/a"),0,SIGN($I1171)*MIN(ABS($I1171/$I1162), ABS($I1171-SUM($I1166:BT1166))))</f>
        <v>0</v>
      </c>
      <c r="BV1166" s="109">
        <f>IF(OR($I1162=0,BU1171=0,$I1162="n/a"),0,SIGN($I1171)*MIN(ABS($I1171/$I1162), ABS($I1171-SUM($I1166:BU1166))))</f>
        <v>0</v>
      </c>
      <c r="BW1166" s="109">
        <f>IF(OR($I1162=0,BV1171=0,$I1162="n/a"),0,SIGN($I1171)*MIN(ABS($I1171/$I1162), ABS($I1171-SUM($I1166:BV1166))))</f>
        <v>0</v>
      </c>
      <c r="BX1166" s="109">
        <f>IF(OR($I1162=0,BW1171=0,$I1162="n/a"),0,SIGN($I1171)*MIN(ABS($I1171/$I1162), ABS($I1171-SUM($I1166:BW1166))))</f>
        <v>0</v>
      </c>
      <c r="BY1166" s="109">
        <f>IF(OR($I1162=0,BX1171=0,$I1162="n/a"),0,SIGN($I1171)*MIN(ABS($I1171/$I1162), ABS($I1171-SUM($I1166:BX1166))))</f>
        <v>0</v>
      </c>
      <c r="BZ1166" s="109">
        <f>IF(OR($I1162=0,BY1171=0,$I1162="n/a"),0,SIGN($I1171)*MIN(ABS($I1171/$I1162), ABS($I1171-SUM($I1166:BY1166))))</f>
        <v>0</v>
      </c>
      <c r="CA1166" s="109">
        <f>IF(OR($I1162=0,BZ1171=0,$I1162="n/a"),0,SIGN($I1171)*MIN(ABS($I1171/$I1162), ABS($I1171-SUM($I1166:BZ1166))))</f>
        <v>0</v>
      </c>
      <c r="CB1166" s="109">
        <f>IF(OR($I1162=0,CA1171=0,$I1162="n/a"),0,SIGN($I1171)*MIN(ABS($I1171/$I1162), ABS($I1171-SUM($I1166:CA1166))))</f>
        <v>0</v>
      </c>
      <c r="CC1166" s="109">
        <f>IF(OR($I1162=0,CB1171=0,$I1162="n/a"),0,SIGN($I1171)*MIN(ABS($I1171/$I1162), ABS($I1171-SUM($I1166:CB1166))))</f>
        <v>0</v>
      </c>
      <c r="CD1166" s="109">
        <f>IF(OR($I1162=0,CC1171=0,$I1162="n/a"),0,SIGN($I1171)*MIN(ABS($I1171/$I1162), ABS($I1171-SUM($I1166:CC1166))))</f>
        <v>0</v>
      </c>
      <c r="CE1166" s="109">
        <f>IF(OR($I1162=0,CD1171=0,$I1162="n/a"),0,SIGN($I1171)*MIN(ABS($I1171/$I1162), ABS($I1171-SUM($I1166:CD1166))))</f>
        <v>0</v>
      </c>
      <c r="CF1166" s="109">
        <f>IF(OR($I1162=0,CE1171=0,$I1162="n/a"),0,SIGN($I1171)*MIN(ABS($I1171/$I1162), ABS($I1171-SUM($I1166:CE1166))))</f>
        <v>0</v>
      </c>
    </row>
    <row r="1167" spans="1:84" s="158" customFormat="1" ht="12.75" customHeight="1">
      <c r="D1167" s="102" t="s">
        <v>156</v>
      </c>
      <c r="E1167" s="101" t="s">
        <v>197</v>
      </c>
      <c r="F1167" s="101"/>
      <c r="G1167" s="101"/>
      <c r="H1167" s="101"/>
      <c r="I1167" s="103"/>
      <c r="J1167" s="268"/>
      <c r="K1167" s="268"/>
      <c r="L1167" s="268"/>
      <c r="M1167" s="268"/>
      <c r="N1167" s="268"/>
      <c r="O1167" s="109">
        <f>IFERROR(IF(OR($I1162=0,N1171=0),0,IF($N1170&gt;0,(MIN($N1170/IF($I1162&lt;=5,1,($I1162-5)),$N1170-SUM($N1167:N1167))), (MAX($N1170/IF($I1162&lt;=5,1,($I1162-5)),$N1170-SUM($N1167:N1167))))),0)</f>
        <v>0</v>
      </c>
      <c r="P1167" s="109">
        <f>IFERROR(IF(OR($I1162=0,O1171=0),0,IF($N1170&gt;0,(MIN($N1170/IF($I1162&lt;=5,1,($I1162-5)),$N1170-SUM($N1167:O1167))), (MAX($N1170/IF($I1162&lt;=5,1,($I1162-5)),$N1170-SUM($N1167:O1167))))),0)</f>
        <v>0</v>
      </c>
      <c r="Q1167" s="109">
        <f>IFERROR(IF(OR($I1162=0,P1171=0),0,IF($N1170&gt;0,(MIN($N1170/IF($I1162&lt;=5,1,($I1162-5)),$N1170-SUM($N1167:P1167))), (MAX($N1170/IF($I1162&lt;=5,1,($I1162-5)),$N1170-SUM($N1167:P1167))))),0)</f>
        <v>0</v>
      </c>
      <c r="R1167" s="109">
        <f>IFERROR(IF(OR($I1162=0,Q1171=0),0,IF($N1170&gt;0,(MIN($N1170/IF($I1162&lt;=5,1,($I1162-5)),$N1170-SUM($N1167:Q1167))), (MAX($N1170/IF($I1162&lt;=5,1,($I1162-5)),$N1170-SUM($N1167:Q1167))))),0)</f>
        <v>0</v>
      </c>
      <c r="S1167" s="109">
        <f>IFERROR(IF(OR($I1162=0,R1171=0),0,IF($N1170&gt;0,(MIN($N1170/IF($I1162&lt;=5,1,($I1162-5)),$N1170-SUM($N1167:R1167))), (MAX($N1170/IF($I1162&lt;=5,1,($I1162-5)),$N1170-SUM($N1167:R1167))))),0)</f>
        <v>0</v>
      </c>
      <c r="T1167" s="109">
        <f>IFERROR(IF(OR($I1162=0,S1171=0),0,IF($N1170&gt;0,(MIN($N1170/IF($I1162&lt;=5,1,($I1162-5)),$N1170-SUM($N1167:S1167))), (MAX($N1170/IF($I1162&lt;=5,1,($I1162-5)),$N1170-SUM($N1167:S1167))))),0)</f>
        <v>0</v>
      </c>
      <c r="U1167" s="109">
        <f>IFERROR(IF(OR($I1162=0,T1171=0),0,IF($N1170&gt;0,(MIN($N1170/IF($I1162&lt;=5,1,($I1162-5)),$N1170-SUM($N1167:T1167))), (MAX($N1170/IF($I1162&lt;=5,1,($I1162-5)),$N1170-SUM($N1167:T1167))))),0)</f>
        <v>0</v>
      </c>
      <c r="V1167" s="109">
        <f>IFERROR(IF(OR($I1162=0,U1171=0),0,IF($N1170&gt;0,(MIN($N1170/IF($I1162&lt;=5,1,($I1162-5)),$N1170-SUM($N1167:U1167))), (MAX($N1170/IF($I1162&lt;=5,1,($I1162-5)),$N1170-SUM($N1167:U1167))))),0)</f>
        <v>0</v>
      </c>
      <c r="W1167" s="109">
        <f>IFERROR(IF(OR($I1162=0,V1171=0),0,IF($N1170&gt;0,(MIN($N1170/IF($I1162&lt;=5,1,($I1162-5)),$N1170-SUM($N1167:V1167))), (MAX($N1170/IF($I1162&lt;=5,1,($I1162-5)),$N1170-SUM($N1167:V1167))))),0)</f>
        <v>0</v>
      </c>
      <c r="X1167" s="109">
        <f>IFERROR(IF(OR($I1162=0,W1171=0),0,IF($N1170&gt;0,(MIN($N1170/IF($I1162&lt;=5,1,($I1162-5)),$N1170-SUM($N1167:W1167))), (MAX($N1170/IF($I1162&lt;=5,1,($I1162-5)),$N1170-SUM($N1167:W1167))))),0)</f>
        <v>0</v>
      </c>
      <c r="Y1167" s="109">
        <f>IFERROR(IF(OR($I1162=0,X1171=0),0,IF($N1170&gt;0,(MIN($N1170/IF($I1162&lt;=5,1,($I1162-5)),$N1170-SUM($N1167:X1167))), (MAX($N1170/IF($I1162&lt;=5,1,($I1162-5)),$N1170-SUM($N1167:X1167))))),0)</f>
        <v>0</v>
      </c>
      <c r="Z1167" s="109">
        <f>IFERROR(IF(OR($I1162=0,Y1171=0),0,IF($N1170&gt;0,(MIN($N1170/IF($I1162&lt;=5,1,($I1162-5)),$N1170-SUM($N1167:Y1167))), (MAX($N1170/IF($I1162&lt;=5,1,($I1162-5)),$N1170-SUM($N1167:Y1167))))),0)</f>
        <v>0</v>
      </c>
      <c r="AA1167" s="109">
        <f>IFERROR(IF(OR($I1162=0,Z1171=0),0,IF($N1170&gt;0,(MIN($N1170/IF($I1162&lt;=5,1,($I1162-5)),$N1170-SUM($N1167:Z1167))), (MAX($N1170/IF($I1162&lt;=5,1,($I1162-5)),$N1170-SUM($N1167:Z1167))))),0)</f>
        <v>0</v>
      </c>
      <c r="AB1167" s="109">
        <f>IFERROR(IF(OR($I1162=0,AA1171=0),0,IF($N1170&gt;0,(MIN($N1170/IF($I1162&lt;=5,1,($I1162-5)),$N1170-SUM($N1167:AA1167))), (MAX($N1170/IF($I1162&lt;=5,1,($I1162-5)),$N1170-SUM($N1167:AA1167))))),0)</f>
        <v>0</v>
      </c>
      <c r="AC1167" s="109">
        <f>IFERROR(IF(OR($I1162=0,AB1171=0),0,IF($N1170&gt;0,(MIN($N1170/IF($I1162&lt;=5,1,($I1162-5)),$N1170-SUM($N1167:AB1167))), (MAX($N1170/IF($I1162&lt;=5,1,($I1162-5)),$N1170-SUM($N1167:AB1167))))),0)</f>
        <v>0</v>
      </c>
      <c r="AD1167" s="109">
        <f>IFERROR(IF(OR($I1162=0,AC1171=0),0,IF($N1170&gt;0,(MIN($N1170/IF($I1162&lt;=5,1,($I1162-5)),$N1170-SUM($N1167:AC1167))), (MAX($N1170/IF($I1162&lt;=5,1,($I1162-5)),$N1170-SUM($N1167:AC1167))))),0)</f>
        <v>0</v>
      </c>
      <c r="AE1167" s="109">
        <f>IFERROR(IF(OR($I1162=0,AD1171=0),0,IF($N1170&gt;0,(MIN($N1170/IF($I1162&lt;=5,1,($I1162-5)),$N1170-SUM($N1167:AD1167))), (MAX($N1170/IF($I1162&lt;=5,1,($I1162-5)),$N1170-SUM($N1167:AD1167))))),0)</f>
        <v>0</v>
      </c>
      <c r="AF1167" s="109">
        <f>IFERROR(IF(OR($I1162=0,AE1171=0),0,IF($N1170&gt;0,(MIN($N1170/IF($I1162&lt;=5,1,($I1162-5)),$N1170-SUM($N1167:AE1167))), (MAX($N1170/IF($I1162&lt;=5,1,($I1162-5)),$N1170-SUM($N1167:AE1167))))),0)</f>
        <v>0</v>
      </c>
      <c r="AG1167" s="109">
        <f>IFERROR(IF(OR($I1162=0,AF1171=0),0,IF($N1170&gt;0,(MIN($N1170/IF($I1162&lt;=5,1,($I1162-5)),$N1170-SUM($N1167:AF1167))), (MAX($N1170/IF($I1162&lt;=5,1,($I1162-5)),$N1170-SUM($N1167:AF1167))))),0)</f>
        <v>0</v>
      </c>
      <c r="AH1167" s="109">
        <f>IFERROR(IF(OR($I1162=0,AG1171=0),0,IF($N1170&gt;0,(MIN($N1170/IF($I1162&lt;=5,1,($I1162-5)),$N1170-SUM($N1167:AG1167))), (MAX($N1170/IF($I1162&lt;=5,1,($I1162-5)),$N1170-SUM($N1167:AG1167))))),0)</f>
        <v>0</v>
      </c>
      <c r="AI1167" s="109">
        <f>IFERROR(IF(OR($I1162=0,AH1171=0),0,IF($N1170&gt;0,(MIN($N1170/IF($I1162&lt;=5,1,($I1162-5)),$N1170-SUM($N1167:AH1167))), (MAX($N1170/IF($I1162&lt;=5,1,($I1162-5)),$N1170-SUM($N1167:AH1167))))),0)</f>
        <v>0</v>
      </c>
      <c r="AJ1167" s="109">
        <f>IFERROR(IF(OR($I1162=0,AI1171=0),0,IF($N1170&gt;0,(MIN($N1170/IF($I1162&lt;=5,1,($I1162-5)),$N1170-SUM($N1167:AI1167))), (MAX($N1170/IF($I1162&lt;=5,1,($I1162-5)),$N1170-SUM($N1167:AI1167))))),0)</f>
        <v>0</v>
      </c>
      <c r="AK1167" s="109">
        <f>IFERROR(IF(OR($I1162=0,AJ1171=0),0,IF($N1170&gt;0,(MIN($N1170/IF($I1162&lt;=5,1,($I1162-5)),$N1170-SUM($N1167:AJ1167))), (MAX($N1170/IF($I1162&lt;=5,1,($I1162-5)),$N1170-SUM($N1167:AJ1167))))),0)</f>
        <v>0</v>
      </c>
      <c r="AL1167" s="109">
        <f>IFERROR(IF(OR($I1162=0,AK1171=0),0,IF($N1170&gt;0,(MIN($N1170/IF($I1162&lt;=5,1,($I1162-5)),$N1170-SUM($N1167:AK1167))), (MAX($N1170/IF($I1162&lt;=5,1,($I1162-5)),$N1170-SUM($N1167:AK1167))))),0)</f>
        <v>0</v>
      </c>
      <c r="AM1167" s="109">
        <f>IFERROR(IF(OR($I1162=0,AL1171=0),0,IF($N1170&gt;0,(MIN($N1170/IF($I1162&lt;=5,1,($I1162-5)),$N1170-SUM($N1167:AL1167))), (MAX($N1170/IF($I1162&lt;=5,1,($I1162-5)),$N1170-SUM($N1167:AL1167))))),0)</f>
        <v>0</v>
      </c>
      <c r="AN1167" s="109">
        <f>IFERROR(IF(OR($I1162=0,AM1171=0),0,IF($N1170&gt;0,(MIN($N1170/IF($I1162&lt;=5,1,($I1162-5)),$N1170-SUM($N1167:AM1167))), (MAX($N1170/IF($I1162&lt;=5,1,($I1162-5)),$N1170-SUM($N1167:AM1167))))),0)</f>
        <v>0</v>
      </c>
      <c r="AO1167" s="109">
        <f>IFERROR(IF(OR($I1162=0,AN1171=0),0,IF($N1170&gt;0,(MIN($N1170/IF($I1162&lt;=5,1,($I1162-5)),$N1170-SUM($N1167:AN1167))), (MAX($N1170/IF($I1162&lt;=5,1,($I1162-5)),$N1170-SUM($N1167:AN1167))))),0)</f>
        <v>0</v>
      </c>
      <c r="AP1167" s="109">
        <f>IFERROR(IF(OR($I1162=0,AO1171=0),0,IF($N1170&gt;0,(MIN($N1170/IF($I1162&lt;=5,1,($I1162-5)),$N1170-SUM($N1167:AO1167))), (MAX($N1170/IF($I1162&lt;=5,1,($I1162-5)),$N1170-SUM($N1167:AO1167))))),0)</f>
        <v>0</v>
      </c>
      <c r="AQ1167" s="109">
        <f>IFERROR(IF(OR($I1162=0,AP1171=0),0,IF($N1170&gt;0,(MIN($N1170/IF($I1162&lt;=5,1,($I1162-5)),$N1170-SUM($N1167:AP1167))), (MAX($N1170/IF($I1162&lt;=5,1,($I1162-5)),$N1170-SUM($N1167:AP1167))))),0)</f>
        <v>0</v>
      </c>
      <c r="AR1167" s="109">
        <f>IFERROR(IF(OR($I1162=0,AQ1171=0),0,IF($N1170&gt;0,(MIN($N1170/IF($I1162&lt;=5,1,($I1162-5)),$N1170-SUM($N1167:AQ1167))), (MAX($N1170/IF($I1162&lt;=5,1,($I1162-5)),$N1170-SUM($N1167:AQ1167))))),0)</f>
        <v>0</v>
      </c>
      <c r="AS1167" s="109">
        <f>IFERROR(IF(OR($I1162=0,AR1171=0),0,IF($N1170&gt;0,(MIN($N1170/IF($I1162&lt;=5,1,($I1162-5)),$N1170-SUM($N1167:AR1167))), (MAX($N1170/IF($I1162&lt;=5,1,($I1162-5)),$N1170-SUM($N1167:AR1167))))),0)</f>
        <v>0</v>
      </c>
      <c r="AT1167" s="109">
        <f>IFERROR(IF(OR($I1162=0,AS1171=0),0,IF($N1170&gt;0,(MIN($N1170/IF($I1162&lt;=5,1,($I1162-5)),$N1170-SUM($N1167:AS1167))), (MAX($N1170/IF($I1162&lt;=5,1,($I1162-5)),$N1170-SUM($N1167:AS1167))))),0)</f>
        <v>0</v>
      </c>
      <c r="AU1167" s="109">
        <f>IFERROR(IF(OR($I1162=0,AT1171=0),0,IF($N1170&gt;0,(MIN($N1170/IF($I1162&lt;=5,1,($I1162-5)),$N1170-SUM($N1167:AT1167))), (MAX($N1170/IF($I1162&lt;=5,1,($I1162-5)),$N1170-SUM($N1167:AT1167))))),0)</f>
        <v>0</v>
      </c>
      <c r="AV1167" s="109">
        <f>IFERROR(IF(OR($I1162=0,AU1171=0),0,IF($N1170&gt;0,(MIN($N1170/IF($I1162&lt;=5,1,($I1162-5)),$N1170-SUM($N1167:AU1167))), (MAX($N1170/IF($I1162&lt;=5,1,($I1162-5)),$N1170-SUM($N1167:AU1167))))),0)</f>
        <v>0</v>
      </c>
      <c r="AW1167" s="109">
        <f>IFERROR(IF(OR($I1162=0,AV1171=0),0,IF($N1170&gt;0,(MIN($N1170/IF($I1162&lt;=5,1,($I1162-5)),$N1170-SUM($N1167:AV1167))), (MAX($N1170/IF($I1162&lt;=5,1,($I1162-5)),$N1170-SUM($N1167:AV1167))))),0)</f>
        <v>0</v>
      </c>
      <c r="AX1167" s="109">
        <f>IFERROR(IF(OR($I1162=0,AW1171=0),0,IF($N1170&gt;0,(MIN($N1170/IF($I1162&lt;=5,1,($I1162-5)),$N1170-SUM($N1167:AW1167))), (MAX($N1170/IF($I1162&lt;=5,1,($I1162-5)),$N1170-SUM($N1167:AW1167))))),0)</f>
        <v>0</v>
      </c>
      <c r="AY1167" s="109">
        <f>IFERROR(IF(OR($I1162=0,AX1171=0),0,IF($N1170&gt;0,(MIN($N1170/IF($I1162&lt;=5,1,($I1162-5)),$N1170-SUM($N1167:AX1167))), (MAX($N1170/IF($I1162&lt;=5,1,($I1162-5)),$N1170-SUM($N1167:AX1167))))),0)</f>
        <v>0</v>
      </c>
      <c r="AZ1167" s="109">
        <f>IFERROR(IF(OR($I1162=0,AY1171=0),0,IF($N1170&gt;0,(MIN($N1170/IF($I1162&lt;=5,1,($I1162-5)),$N1170-SUM($N1167:AY1167))), (MAX($N1170/IF($I1162&lt;=5,1,($I1162-5)),$N1170-SUM($N1167:AY1167))))),0)</f>
        <v>0</v>
      </c>
      <c r="BA1167" s="109">
        <f>IFERROR(IF(OR($I1162=0,AZ1171=0),0,IF($N1170&gt;0,(MIN($N1170/IF($I1162&lt;=5,1,($I1162-5)),$N1170-SUM($N1167:AZ1167))), (MAX($N1170/IF($I1162&lt;=5,1,($I1162-5)),$N1170-SUM($N1167:AZ1167))))),0)</f>
        <v>0</v>
      </c>
      <c r="BB1167" s="109">
        <f>IFERROR(IF(OR($I1162=0,BA1171=0),0,IF($N1170&gt;0,(MIN($N1170/IF($I1162&lt;=5,1,($I1162-5)),$N1170-SUM($N1167:BA1167))), (MAX($N1170/IF($I1162&lt;=5,1,($I1162-5)),$N1170-SUM($N1167:BA1167))))),0)</f>
        <v>0</v>
      </c>
      <c r="BC1167" s="109">
        <f>IFERROR(IF(OR($I1162=0,BB1171=0),0,IF($N1170&gt;0,(MIN($N1170/IF($I1162&lt;=5,1,($I1162-5)),$N1170-SUM($N1167:BB1167))), (MAX($N1170/IF($I1162&lt;=5,1,($I1162-5)),$N1170-SUM($N1167:BB1167))))),0)</f>
        <v>0</v>
      </c>
      <c r="BD1167" s="109">
        <f>IFERROR(IF(OR($I1162=0,BC1171=0),0,IF($N1170&gt;0,(MIN($N1170/IF($I1162&lt;=5,1,($I1162-5)),$N1170-SUM($N1167:BC1167))), (MAX($N1170/IF($I1162&lt;=5,1,($I1162-5)),$N1170-SUM($N1167:BC1167))))),0)</f>
        <v>0</v>
      </c>
      <c r="BE1167" s="109">
        <f>IFERROR(IF(OR($I1162=0,BD1171=0),0,IF($N1170&gt;0,(MIN($N1170/IF($I1162&lt;=5,1,($I1162-5)),$N1170-SUM($N1167:BD1167))), (MAX($N1170/IF($I1162&lt;=5,1,($I1162-5)),$N1170-SUM($N1167:BD1167))))),0)</f>
        <v>0</v>
      </c>
      <c r="BF1167" s="109">
        <f>IFERROR(IF(OR($I1162=0,BE1171=0),0,IF($N1170&gt;0,(MIN($N1170/IF($I1162&lt;=5,1,($I1162-5)),$N1170-SUM($N1167:BE1167))), (MAX($N1170/IF($I1162&lt;=5,1,($I1162-5)),$N1170-SUM($N1167:BE1167))))),0)</f>
        <v>0</v>
      </c>
      <c r="BG1167" s="109">
        <f>IFERROR(IF(OR($I1162=0,BF1171=0),0,IF($N1170&gt;0,(MIN($N1170/IF($I1162&lt;=5,1,($I1162-5)),$N1170-SUM($N1167:BF1167))), (MAX($N1170/IF($I1162&lt;=5,1,($I1162-5)),$N1170-SUM($N1167:BF1167))))),0)</f>
        <v>0</v>
      </c>
      <c r="BH1167" s="109">
        <f>IFERROR(IF(OR($I1162=0,BG1171=0),0,IF($N1170&gt;0,(MIN($N1170/IF($I1162&lt;=5,1,($I1162-5)),$N1170-SUM($N1167:BG1167))), (MAX($N1170/IF($I1162&lt;=5,1,($I1162-5)),$N1170-SUM($N1167:BG1167))))),0)</f>
        <v>0</v>
      </c>
      <c r="BI1167" s="109">
        <f>IFERROR(IF(OR($I1162=0,BH1171=0),0,IF($N1170&gt;0,(MIN($N1170/IF($I1162&lt;=5,1,($I1162-5)),$N1170-SUM($N1167:BH1167))), (MAX($N1170/IF($I1162&lt;=5,1,($I1162-5)),$N1170-SUM($N1167:BH1167))))),0)</f>
        <v>0</v>
      </c>
      <c r="BJ1167" s="109">
        <f>IFERROR(IF(OR($I1162=0,BI1171=0),0,IF($N1170&gt;0,(MIN($N1170/IF($I1162&lt;=5,1,($I1162-5)),$N1170-SUM($N1167:BI1167))), (MAX($N1170/IF($I1162&lt;=5,1,($I1162-5)),$N1170-SUM($N1167:BI1167))))),0)</f>
        <v>0</v>
      </c>
      <c r="BK1167" s="109">
        <f>IFERROR(IF(OR($I1162=0,BJ1171=0),0,IF($N1170&gt;0,(MIN($N1170/IF($I1162&lt;=5,1,($I1162-5)),$N1170-SUM($N1167:BJ1167))), (MAX($N1170/IF($I1162&lt;=5,1,($I1162-5)),$N1170-SUM($N1167:BJ1167))))),0)</f>
        <v>0</v>
      </c>
      <c r="BL1167" s="109">
        <f>IFERROR(IF(OR($I1162=0,BK1171=0),0,IF($N1170&gt;0,(MIN($N1170/IF($I1162&lt;=5,1,($I1162-5)),$N1170-SUM($N1167:BK1167))), (MAX($N1170/IF($I1162&lt;=5,1,($I1162-5)),$N1170-SUM($N1167:BK1167))))),0)</f>
        <v>0</v>
      </c>
      <c r="BM1167" s="109">
        <f>IFERROR(IF(OR($I1162=0,BL1171=0),0,IF($N1170&gt;0,(MIN($N1170/IF($I1162&lt;=5,1,($I1162-5)),$N1170-SUM($N1167:BL1167))), (MAX($N1170/IF($I1162&lt;=5,1,($I1162-5)),$N1170-SUM($N1167:BL1167))))),0)</f>
        <v>0</v>
      </c>
      <c r="BN1167" s="109">
        <f>IFERROR(IF(OR($I1162=0,BM1171=0),0,IF($N1170&gt;0,(MIN($N1170/IF($I1162&lt;=5,1,($I1162-5)),$N1170-SUM($N1167:BM1167))), (MAX($N1170/IF($I1162&lt;=5,1,($I1162-5)),$N1170-SUM($N1167:BM1167))))),0)</f>
        <v>0</v>
      </c>
      <c r="BO1167" s="109">
        <f>IFERROR(IF(OR($I1162=0,BN1171=0),0,IF($N1170&gt;0,(MIN($N1170/IF($I1162&lt;=5,1,($I1162-5)),$N1170-SUM($N1167:BN1167))), (MAX($N1170/IF($I1162&lt;=5,1,($I1162-5)),$N1170-SUM($N1167:BN1167))))),0)</f>
        <v>0</v>
      </c>
      <c r="BP1167" s="109">
        <f>IFERROR(IF(OR($I1162=0,BO1171=0),0,IF($N1170&gt;0,(MIN($N1170/IF($I1162&lt;=5,1,($I1162-5)),$N1170-SUM($N1167:BO1167))), (MAX($N1170/IF($I1162&lt;=5,1,($I1162-5)),$N1170-SUM($N1167:BO1167))))),0)</f>
        <v>0</v>
      </c>
      <c r="BQ1167" s="109">
        <f>IFERROR(IF(OR($I1162=0,BP1171=0),0,IF($N1170&gt;0,(MIN($N1170/IF($I1162&lt;=5,1,($I1162-5)),$N1170-SUM($N1167:BP1167))), (MAX($N1170/IF($I1162&lt;=5,1,($I1162-5)),$N1170-SUM($N1167:BP1167))))),0)</f>
        <v>0</v>
      </c>
      <c r="BR1167" s="109">
        <f>IFERROR(IF(OR($I1162=0,BQ1171=0),0,IF($N1170&gt;0,(MIN($N1170/IF($I1162&lt;=5,1,($I1162-5)),$N1170-SUM($N1167:BQ1167))), (MAX($N1170/IF($I1162&lt;=5,1,($I1162-5)),$N1170-SUM($N1167:BQ1167))))),0)</f>
        <v>0</v>
      </c>
      <c r="BS1167" s="109">
        <f>IFERROR(IF(OR($I1162=0,BR1171=0),0,IF($N1170&gt;0,(MIN($N1170/IF($I1162&lt;=5,1,($I1162-5)),$N1170-SUM($N1167:BR1167))), (MAX($N1170/IF($I1162&lt;=5,1,($I1162-5)),$N1170-SUM($N1167:BR1167))))),0)</f>
        <v>0</v>
      </c>
      <c r="BT1167" s="109">
        <f>IFERROR(IF(OR($I1162=0,BS1171=0),0,IF($N1170&gt;0,(MIN($N1170/IF($I1162&lt;=5,1,($I1162-5)),$N1170-SUM($N1167:BS1167))), (MAX($N1170/IF($I1162&lt;=5,1,($I1162-5)),$N1170-SUM($N1167:BS1167))))),0)</f>
        <v>0</v>
      </c>
      <c r="BU1167" s="109">
        <f>IFERROR(IF(OR($I1162=0,BT1171=0),0,IF($N1170&gt;0,(MIN($N1170/IF($I1162&lt;=5,1,($I1162-5)),$N1170-SUM($N1167:BT1167))), (MAX($N1170/IF($I1162&lt;=5,1,($I1162-5)),$N1170-SUM($N1167:BT1167))))),0)</f>
        <v>0</v>
      </c>
      <c r="BV1167" s="109">
        <f>IFERROR(IF(OR($I1162=0,BU1171=0),0,IF($N1170&gt;0,(MIN($N1170/IF($I1162&lt;=5,1,($I1162-5)),$N1170-SUM($N1167:BU1167))), (MAX($N1170/IF($I1162&lt;=5,1,($I1162-5)),$N1170-SUM($N1167:BU1167))))),0)</f>
        <v>0</v>
      </c>
      <c r="BW1167" s="109">
        <f>IFERROR(IF(OR($I1162=0,BV1171=0),0,IF($N1170&gt;0,(MIN($N1170/IF($I1162&lt;=5,1,($I1162-5)),$N1170-SUM($N1167:BV1167))), (MAX($N1170/IF($I1162&lt;=5,1,($I1162-5)),$N1170-SUM($N1167:BV1167))))),0)</f>
        <v>0</v>
      </c>
      <c r="BX1167" s="109">
        <f>IFERROR(IF(OR($I1162=0,BW1171=0),0,IF($N1170&gt;0,(MIN($N1170/IF($I1162&lt;=5,1,($I1162-5)),$N1170-SUM($N1167:BW1167))), (MAX($N1170/IF($I1162&lt;=5,1,($I1162-5)),$N1170-SUM($N1167:BW1167))))),0)</f>
        <v>0</v>
      </c>
      <c r="BY1167" s="109">
        <f>IFERROR(IF(OR($I1162=0,BX1171=0),0,IF($N1170&gt;0,(MIN($N1170/IF($I1162&lt;=5,1,($I1162-5)),$N1170-SUM($N1167:BX1167))), (MAX($N1170/IF($I1162&lt;=5,1,($I1162-5)),$N1170-SUM($N1167:BX1167))))),0)</f>
        <v>0</v>
      </c>
      <c r="BZ1167" s="109">
        <f>IFERROR(IF(OR($I1162=0,BY1171=0),0,IF($N1170&gt;0,(MIN($N1170/IF($I1162&lt;=5,1,($I1162-5)),$N1170-SUM($N1167:BY1167))), (MAX($N1170/IF($I1162&lt;=5,1,($I1162-5)),$N1170-SUM($N1167:BY1167))))),0)</f>
        <v>0</v>
      </c>
      <c r="CA1167" s="109">
        <f>IFERROR(IF(OR($I1162=0,BZ1171=0),0,IF($N1170&gt;0,(MIN($N1170/IF($I1162&lt;=5,1,($I1162-5)),$N1170-SUM($N1167:BZ1167))), (MAX($N1170/IF($I1162&lt;=5,1,($I1162-5)),$N1170-SUM($N1167:BZ1167))))),0)</f>
        <v>0</v>
      </c>
      <c r="CB1167" s="109">
        <f>IFERROR(IF(OR($I1162=0,CA1171=0),0,IF($N1170&gt;0,(MIN($N1170/IF($I1162&lt;=5,1,($I1162-5)),$N1170-SUM($N1167:CA1167))), (MAX($N1170/IF($I1162&lt;=5,1,($I1162-5)),$N1170-SUM($N1167:CA1167))))),0)</f>
        <v>0</v>
      </c>
      <c r="CC1167" s="109">
        <f>IFERROR(IF(OR($I1162=0,CB1171=0),0,IF($N1170&gt;0,(MIN($N1170/IF($I1162&lt;=5,1,($I1162-5)),$N1170-SUM($N1167:CB1167))), (MAX($N1170/IF($I1162&lt;=5,1,($I1162-5)),$N1170-SUM($N1167:CB1167))))),0)</f>
        <v>0</v>
      </c>
      <c r="CD1167" s="109">
        <f>IFERROR(IF(OR($I1162=0,CC1171=0),0,IF($N1170&gt;0,(MIN($N1170/IF($I1162&lt;=5,1,($I1162-5)),$N1170-SUM($N1167:CC1167))), (MAX($N1170/IF($I1162&lt;=5,1,($I1162-5)),$N1170-SUM($N1167:CC1167))))),0)</f>
        <v>0</v>
      </c>
      <c r="CE1167" s="109">
        <f>IFERROR(IF(OR($I1162=0,CD1171=0),0,IF($N1170&gt;0,(MIN($N1170/IF($I1162&lt;=5,1,($I1162-5)),$N1170-SUM($N1167:CD1167))), (MAX($N1170/IF($I1162&lt;=5,1,($I1162-5)),$N1170-SUM($N1167:CD1167))))),0)</f>
        <v>0</v>
      </c>
      <c r="CF1167" s="109">
        <f>IFERROR(IF(OR($I1162=0,CE1171=0),0,IF($N1170&gt;0,(MIN($N1170/IF($I1162&lt;=5,1,($I1162-5)),$N1170-SUM($N1167:CE1167))), (MAX($N1170/IF($I1162&lt;=5,1,($I1162-5)),$N1170-SUM($N1167:CE1167))))),0)</f>
        <v>0</v>
      </c>
    </row>
    <row r="1168" spans="1:84" ht="12.75" customHeight="1">
      <c r="D1168" s="108" t="s">
        <v>32</v>
      </c>
      <c r="E1168" s="108" t="s">
        <v>197</v>
      </c>
      <c r="F1168" s="110"/>
      <c r="G1168" s="110"/>
      <c r="H1168" s="110"/>
      <c r="I1168" s="111"/>
      <c r="J1168" s="112">
        <f t="shared" ref="J1168:AO1168" si="3602">SUM(J1166:J1166)</f>
        <v>6.6348909526350477</v>
      </c>
      <c r="K1168" s="112">
        <f t="shared" si="3602"/>
        <v>6.6348909526350477</v>
      </c>
      <c r="L1168" s="112">
        <f t="shared" si="3602"/>
        <v>6.6348909526350477</v>
      </c>
      <c r="M1168" s="112">
        <f t="shared" si="3602"/>
        <v>6.6348909526350477</v>
      </c>
      <c r="N1168" s="112">
        <f t="shared" si="3602"/>
        <v>6.6348909526350477</v>
      </c>
      <c r="O1168" s="112">
        <f t="shared" si="3602"/>
        <v>6.6348909526350477</v>
      </c>
      <c r="P1168" s="112">
        <f t="shared" si="3602"/>
        <v>6.6348909526350477</v>
      </c>
      <c r="Q1168" s="112">
        <f t="shared" si="3602"/>
        <v>6.6348909526350477</v>
      </c>
      <c r="R1168" s="112">
        <f t="shared" si="3602"/>
        <v>6.6348909526350477</v>
      </c>
      <c r="S1168" s="112">
        <f t="shared" si="3602"/>
        <v>6.6348909526350477</v>
      </c>
      <c r="T1168" s="112">
        <f t="shared" si="3602"/>
        <v>6.6348909526350477</v>
      </c>
      <c r="U1168" s="112">
        <f t="shared" si="3602"/>
        <v>6.6348909526350477</v>
      </c>
      <c r="V1168" s="112">
        <f t="shared" si="3602"/>
        <v>6.6348909526350477</v>
      </c>
      <c r="W1168" s="112">
        <f t="shared" si="3602"/>
        <v>6.6348909526350477</v>
      </c>
      <c r="X1168" s="112">
        <f t="shared" si="3602"/>
        <v>6.6348909526350477</v>
      </c>
      <c r="Y1168" s="112">
        <f t="shared" si="3602"/>
        <v>6.6348909526350477</v>
      </c>
      <c r="Z1168" s="112">
        <f t="shared" si="3602"/>
        <v>6.6348909526350477</v>
      </c>
      <c r="AA1168" s="112">
        <f t="shared" si="3602"/>
        <v>6.6348909526350477</v>
      </c>
      <c r="AB1168" s="112">
        <f t="shared" si="3602"/>
        <v>6.6348909526350477</v>
      </c>
      <c r="AC1168" s="112">
        <f t="shared" si="3602"/>
        <v>6.6348909526350477</v>
      </c>
      <c r="AD1168" s="112">
        <f t="shared" si="3602"/>
        <v>6.6348909526350477</v>
      </c>
      <c r="AE1168" s="112">
        <f t="shared" si="3602"/>
        <v>6.6348909526350477</v>
      </c>
      <c r="AF1168" s="112">
        <f t="shared" si="3602"/>
        <v>6.6348909526350477</v>
      </c>
      <c r="AG1168" s="112">
        <f t="shared" si="3602"/>
        <v>6.6348909526350477</v>
      </c>
      <c r="AH1168" s="112">
        <f t="shared" si="3602"/>
        <v>6.6348909526350477</v>
      </c>
      <c r="AI1168" s="112">
        <f t="shared" si="3602"/>
        <v>6.6348909526350477</v>
      </c>
      <c r="AJ1168" s="112">
        <f t="shared" si="3602"/>
        <v>6.6348909526350477</v>
      </c>
      <c r="AK1168" s="112">
        <f t="shared" si="3602"/>
        <v>6.6348909526350477</v>
      </c>
      <c r="AL1168" s="112">
        <f t="shared" si="3602"/>
        <v>6.6348909526350477</v>
      </c>
      <c r="AM1168" s="112">
        <f t="shared" si="3602"/>
        <v>6.6348909526350477</v>
      </c>
      <c r="AN1168" s="112">
        <f t="shared" si="3602"/>
        <v>6.6348909526350477</v>
      </c>
      <c r="AO1168" s="112">
        <f t="shared" si="3602"/>
        <v>6.6348909526350477</v>
      </c>
      <c r="AP1168" s="112">
        <f t="shared" ref="AP1168:BU1168" si="3603">SUM(AP1166:AP1166)</f>
        <v>6.6348909526350477</v>
      </c>
      <c r="AQ1168" s="112">
        <f t="shared" si="3603"/>
        <v>6.6348909526350477</v>
      </c>
      <c r="AR1168" s="112">
        <f t="shared" si="3603"/>
        <v>0.94416017412333986</v>
      </c>
      <c r="AS1168" s="112">
        <f t="shared" si="3603"/>
        <v>0</v>
      </c>
      <c r="AT1168" s="112">
        <f t="shared" si="3603"/>
        <v>0</v>
      </c>
      <c r="AU1168" s="112">
        <f t="shared" si="3603"/>
        <v>0</v>
      </c>
      <c r="AV1168" s="112">
        <f t="shared" si="3603"/>
        <v>0</v>
      </c>
      <c r="AW1168" s="112">
        <f t="shared" si="3603"/>
        <v>0</v>
      </c>
      <c r="AX1168" s="112">
        <f t="shared" si="3603"/>
        <v>0</v>
      </c>
      <c r="AY1168" s="112">
        <f t="shared" si="3603"/>
        <v>0</v>
      </c>
      <c r="AZ1168" s="112">
        <f t="shared" si="3603"/>
        <v>0</v>
      </c>
      <c r="BA1168" s="112">
        <f t="shared" si="3603"/>
        <v>0</v>
      </c>
      <c r="BB1168" s="112">
        <f t="shared" si="3603"/>
        <v>0</v>
      </c>
      <c r="BC1168" s="112">
        <f t="shared" si="3603"/>
        <v>0</v>
      </c>
      <c r="BD1168" s="112">
        <f t="shared" si="3603"/>
        <v>0</v>
      </c>
      <c r="BE1168" s="112">
        <f t="shared" si="3603"/>
        <v>0</v>
      </c>
      <c r="BF1168" s="112">
        <f t="shared" si="3603"/>
        <v>0</v>
      </c>
      <c r="BG1168" s="112">
        <f t="shared" si="3603"/>
        <v>0</v>
      </c>
      <c r="BH1168" s="112">
        <f t="shared" si="3603"/>
        <v>0</v>
      </c>
      <c r="BI1168" s="112">
        <f t="shared" si="3603"/>
        <v>0</v>
      </c>
      <c r="BJ1168" s="112">
        <f t="shared" si="3603"/>
        <v>0</v>
      </c>
      <c r="BK1168" s="112">
        <f t="shared" si="3603"/>
        <v>0</v>
      </c>
      <c r="BL1168" s="112">
        <f t="shared" si="3603"/>
        <v>0</v>
      </c>
      <c r="BM1168" s="112">
        <f t="shared" si="3603"/>
        <v>0</v>
      </c>
      <c r="BN1168" s="112">
        <f t="shared" si="3603"/>
        <v>0</v>
      </c>
      <c r="BO1168" s="112">
        <f t="shared" si="3603"/>
        <v>0</v>
      </c>
      <c r="BP1168" s="112">
        <f t="shared" si="3603"/>
        <v>0</v>
      </c>
      <c r="BQ1168" s="112">
        <f t="shared" si="3603"/>
        <v>0</v>
      </c>
      <c r="BR1168" s="112">
        <f t="shared" si="3603"/>
        <v>0</v>
      </c>
      <c r="BS1168" s="112">
        <f t="shared" si="3603"/>
        <v>0</v>
      </c>
      <c r="BT1168" s="112">
        <f t="shared" si="3603"/>
        <v>0</v>
      </c>
      <c r="BU1168" s="112">
        <f t="shared" si="3603"/>
        <v>0</v>
      </c>
      <c r="BV1168" s="112">
        <f t="shared" ref="BV1168:CF1168" si="3604">SUM(BV1166:BV1166)</f>
        <v>0</v>
      </c>
      <c r="BW1168" s="112">
        <f t="shared" si="3604"/>
        <v>0</v>
      </c>
      <c r="BX1168" s="112">
        <f t="shared" si="3604"/>
        <v>0</v>
      </c>
      <c r="BY1168" s="112">
        <f t="shared" si="3604"/>
        <v>0</v>
      </c>
      <c r="BZ1168" s="112">
        <f t="shared" si="3604"/>
        <v>0</v>
      </c>
      <c r="CA1168" s="112">
        <f t="shared" si="3604"/>
        <v>0</v>
      </c>
      <c r="CB1168" s="112">
        <f t="shared" si="3604"/>
        <v>0</v>
      </c>
      <c r="CC1168" s="112">
        <f t="shared" si="3604"/>
        <v>0</v>
      </c>
      <c r="CD1168" s="112">
        <f t="shared" si="3604"/>
        <v>0</v>
      </c>
      <c r="CE1168" s="112">
        <f t="shared" si="3604"/>
        <v>0</v>
      </c>
      <c r="CF1168" s="112">
        <f t="shared" si="3604"/>
        <v>0</v>
      </c>
    </row>
    <row r="1169" spans="1:2018" ht="12.75" customHeight="1">
      <c r="D1169" s="17" t="s">
        <v>213</v>
      </c>
      <c r="I1169" s="31">
        <f>IF(I$4=first_reg_period, INDEX(Inputs!$I$94:$I$121,MATCH(B1161,Inputs!$C$94:$C$121,0)),0)</f>
        <v>226.53045256371516</v>
      </c>
      <c r="J1169" s="31">
        <f>IF(J$4=first_reg_period, INDEX(Inputs!$I$94:$I$121,MATCH(C1161,Inputs!$C$94:$C$121,0)),0)</f>
        <v>0</v>
      </c>
      <c r="K1169" s="31">
        <f>IF(K$4=first_reg_period, INDEX(Inputs!$I$94:$I$121,MATCH(D1161,Inputs!$C$94:$C$121,0)),0)</f>
        <v>0</v>
      </c>
      <c r="L1169" s="31">
        <f>IF(L$4=first_reg_period, INDEX(Inputs!$I$94:$I$121,MATCH(E1161,Inputs!$C$94:$C$121,0)),0)</f>
        <v>0</v>
      </c>
      <c r="M1169" s="31">
        <f>IF(M$4=first_reg_period, INDEX(Inputs!$I$94:$I$121,MATCH(F1161,Inputs!$C$94:$C$121,0)),0)</f>
        <v>0</v>
      </c>
      <c r="N1169" s="31">
        <f>IF(N$4=first_reg_period, INDEX(Inputs!$I$94:$I$121,MATCH(G1161,Inputs!$C$94:$C$121,0)),0)</f>
        <v>0</v>
      </c>
      <c r="O1169" s="31">
        <f>IF(O$4=first_reg_period, INDEX(Inputs!$I$94:$I$121,MATCH(H1161,Inputs!$C$94:$C$121,0)),0)</f>
        <v>0</v>
      </c>
      <c r="P1169" s="31">
        <f>IF(P$4=first_reg_period, INDEX(Inputs!$I$94:$I$121,MATCH(I1161,Inputs!$C$94:$C$121,0)),0)</f>
        <v>0</v>
      </c>
      <c r="Q1169" s="31">
        <f>IF(Q$4=first_reg_period, INDEX(Inputs!$I$94:$I$121,MATCH(J1161,Inputs!$C$94:$C$121,0)),0)</f>
        <v>0</v>
      </c>
      <c r="R1169" s="31">
        <f>IF(R$4=first_reg_period, INDEX(Inputs!$I$94:$I$121,MATCH(K1161,Inputs!$C$94:$C$121,0)),0)</f>
        <v>0</v>
      </c>
      <c r="S1169" s="31">
        <f>IF(S$4=first_reg_period, INDEX(Inputs!$I$94:$I$121,MATCH(L1161,Inputs!$C$94:$C$121,0)),0)</f>
        <v>0</v>
      </c>
      <c r="T1169" s="31">
        <f>IF(T$4=first_reg_period, INDEX(Inputs!$I$94:$I$121,MATCH(M1161,Inputs!$C$94:$C$121,0)),0)</f>
        <v>0</v>
      </c>
      <c r="U1169" s="31">
        <f>IF(U$4=first_reg_period, INDEX(Inputs!$I$94:$I$121,MATCH(N1161,Inputs!$C$94:$C$121,0)),0)</f>
        <v>0</v>
      </c>
      <c r="V1169" s="31">
        <f>IF(V$4=first_reg_period, INDEX(Inputs!$I$94:$I$121,MATCH(O1161,Inputs!$C$94:$C$121,0)),0)</f>
        <v>0</v>
      </c>
      <c r="W1169" s="31">
        <f>IF(W$4=first_reg_period, INDEX(Inputs!$I$94:$I$121,MATCH(P1161,Inputs!$C$94:$C$121,0)),0)</f>
        <v>0</v>
      </c>
      <c r="X1169" s="31">
        <f>IF(X$4=first_reg_period, INDEX(Inputs!$I$94:$I$121,MATCH(Q1161,Inputs!$C$94:$C$121,0)),0)</f>
        <v>0</v>
      </c>
      <c r="Y1169" s="31">
        <f>IF(Y$4=first_reg_period, INDEX(Inputs!$I$94:$I$121,MATCH(R1161,Inputs!$C$94:$C$121,0)),0)</f>
        <v>0</v>
      </c>
      <c r="Z1169" s="31">
        <f>IF(Z$4=first_reg_period, INDEX(Inputs!$I$94:$I$121,MATCH(S1161,Inputs!$C$94:$C$121,0)),0)</f>
        <v>0</v>
      </c>
      <c r="AA1169" s="31">
        <f>IF(AA$4=first_reg_period, INDEX(Inputs!$I$94:$I$121,MATCH(T1161,Inputs!$C$94:$C$121,0)),0)</f>
        <v>0</v>
      </c>
      <c r="AB1169" s="31">
        <f>IF(AB$4=first_reg_period, INDEX(Inputs!$I$94:$I$121,MATCH(U1161,Inputs!$C$94:$C$121,0)),0)</f>
        <v>0</v>
      </c>
      <c r="AC1169" s="31">
        <f>IF(AC$4=first_reg_period, INDEX(Inputs!$I$94:$I$121,MATCH(V1161,Inputs!$C$94:$C$121,0)),0)</f>
        <v>0</v>
      </c>
      <c r="AD1169" s="31">
        <f>IF(AD$4=first_reg_period, INDEX(Inputs!$I$94:$I$121,MATCH(W1161,Inputs!$C$94:$C$121,0)),0)</f>
        <v>0</v>
      </c>
      <c r="AE1169" s="31">
        <f>IF(AE$4=first_reg_period, INDEX(Inputs!$I$94:$I$121,MATCH(X1161,Inputs!$C$94:$C$121,0)),0)</f>
        <v>0</v>
      </c>
      <c r="AF1169" s="31">
        <f>IF(AF$4=first_reg_period, INDEX(Inputs!$I$94:$I$121,MATCH(Y1161,Inputs!$C$94:$C$121,0)),0)</f>
        <v>0</v>
      </c>
      <c r="AG1169" s="31">
        <f>IF(AG$4=first_reg_period, INDEX(Inputs!$I$94:$I$121,MATCH(Z1161,Inputs!$C$94:$C$121,0)),0)</f>
        <v>0</v>
      </c>
      <c r="AH1169" s="31">
        <f>IF(AH$4=first_reg_period, INDEX(Inputs!$I$94:$I$121,MATCH(AA1161,Inputs!$C$94:$C$121,0)),0)</f>
        <v>0</v>
      </c>
      <c r="AI1169" s="31">
        <f>IF(AI$4=first_reg_period, INDEX(Inputs!$I$94:$I$121,MATCH(AB1161,Inputs!$C$94:$C$121,0)),0)</f>
        <v>0</v>
      </c>
      <c r="AJ1169" s="31">
        <f>IF(AJ$4=first_reg_period, INDEX(Inputs!$I$94:$I$121,MATCH(AC1161,Inputs!$C$94:$C$121,0)),0)</f>
        <v>0</v>
      </c>
      <c r="AK1169" s="31">
        <f>IF(AK$4=first_reg_period, INDEX(Inputs!$I$94:$I$121,MATCH(AD1161,Inputs!$C$94:$C$121,0)),0)</f>
        <v>0</v>
      </c>
      <c r="AL1169" s="31">
        <f>IF(AL$4=first_reg_period, INDEX(Inputs!$I$94:$I$121,MATCH(AE1161,Inputs!$C$94:$C$121,0)),0)</f>
        <v>0</v>
      </c>
      <c r="AM1169" s="31">
        <f>IF(AM$4=first_reg_period, INDEX(Inputs!$I$94:$I$121,MATCH(AF1161,Inputs!$C$94:$C$121,0)),0)</f>
        <v>0</v>
      </c>
      <c r="AN1169" s="31">
        <f>IF(AN$4=first_reg_period, INDEX(Inputs!$I$94:$I$121,MATCH(AG1161,Inputs!$C$94:$C$121,0)),0)</f>
        <v>0</v>
      </c>
      <c r="AO1169" s="31">
        <f>IF(AO$4=first_reg_period, INDEX(Inputs!$I$94:$I$121,MATCH(AH1161,Inputs!$C$94:$C$121,0)),0)</f>
        <v>0</v>
      </c>
      <c r="AP1169" s="31">
        <f>IF(AP$4=first_reg_period, INDEX(Inputs!$I$94:$I$121,MATCH(AI1161,Inputs!$C$94:$C$121,0)),0)</f>
        <v>0</v>
      </c>
      <c r="AQ1169" s="31">
        <f>IF(AQ$4=first_reg_period, INDEX(Inputs!$I$94:$I$121,MATCH(AJ1161,Inputs!$C$94:$C$121,0)),0)</f>
        <v>0</v>
      </c>
      <c r="AR1169" s="31">
        <f>IF(AR$4=first_reg_period, INDEX(Inputs!$I$94:$I$121,MATCH(AK1161,Inputs!$C$94:$C$121,0)),0)</f>
        <v>0</v>
      </c>
      <c r="AS1169" s="31">
        <f>IF(AS$4=first_reg_period, INDEX(Inputs!$I$94:$I$121,MATCH(AL1161,Inputs!$C$94:$C$121,0)),0)</f>
        <v>0</v>
      </c>
      <c r="AT1169" s="31">
        <f>IF(AT$4=first_reg_period, INDEX(Inputs!$I$94:$I$121,MATCH(AM1161,Inputs!$C$94:$C$121,0)),0)</f>
        <v>0</v>
      </c>
      <c r="AU1169" s="31">
        <f>IF(AU$4=first_reg_period, INDEX(Inputs!$I$94:$I$121,MATCH(AN1161,Inputs!$C$94:$C$121,0)),0)</f>
        <v>0</v>
      </c>
      <c r="AV1169" s="31">
        <f>IF(AV$4=first_reg_period, INDEX(Inputs!$I$94:$I$121,MATCH(AO1161,Inputs!$C$94:$C$121,0)),0)</f>
        <v>0</v>
      </c>
      <c r="AW1169" s="31">
        <f>IF(AW$4=first_reg_period, INDEX(Inputs!$I$94:$I$121,MATCH(AP1161,Inputs!$C$94:$C$121,0)),0)</f>
        <v>0</v>
      </c>
      <c r="AX1169" s="31">
        <f>IF(AX$4=first_reg_period, INDEX(Inputs!$I$94:$I$121,MATCH(AQ1161,Inputs!$C$94:$C$121,0)),0)</f>
        <v>0</v>
      </c>
      <c r="AY1169" s="31">
        <f>IF(AY$4=first_reg_period, INDEX(Inputs!$I$94:$I$121,MATCH(AR1161,Inputs!$C$94:$C$121,0)),0)</f>
        <v>0</v>
      </c>
      <c r="AZ1169" s="31">
        <f>IF(AZ$4=first_reg_period, INDEX(Inputs!$I$94:$I$121,MATCH(AS1161,Inputs!$C$94:$C$121,0)),0)</f>
        <v>0</v>
      </c>
      <c r="BA1169" s="31">
        <f>IF(BA$4=first_reg_period, INDEX(Inputs!$I$94:$I$121,MATCH(AT1161,Inputs!$C$94:$C$121,0)),0)</f>
        <v>0</v>
      </c>
      <c r="BB1169" s="31">
        <f>IF(BB$4=first_reg_period, INDEX(Inputs!$I$94:$I$121,MATCH(AU1161,Inputs!$C$94:$C$121,0)),0)</f>
        <v>0</v>
      </c>
      <c r="BC1169" s="31">
        <f>IF(BC$4=first_reg_period, INDEX(Inputs!$I$94:$I$121,MATCH(AV1161,Inputs!$C$94:$C$121,0)),0)</f>
        <v>0</v>
      </c>
      <c r="BD1169" s="31">
        <f>IF(BD$4=first_reg_period, INDEX(Inputs!$I$94:$I$121,MATCH(AW1161,Inputs!$C$94:$C$121,0)),0)</f>
        <v>0</v>
      </c>
      <c r="BE1169" s="31">
        <f>IF(BE$4=first_reg_period, INDEX(Inputs!$I$94:$I$121,MATCH(AX1161,Inputs!$C$94:$C$121,0)),0)</f>
        <v>0</v>
      </c>
      <c r="BF1169" s="31">
        <f>IF(BF$4=first_reg_period, INDEX(Inputs!$I$94:$I$121,MATCH(AY1161,Inputs!$C$94:$C$121,0)),0)</f>
        <v>0</v>
      </c>
      <c r="BG1169" s="31">
        <f>IF(BG$4=first_reg_period, INDEX(Inputs!$I$94:$I$121,MATCH(AZ1161,Inputs!$C$94:$C$121,0)),0)</f>
        <v>0</v>
      </c>
      <c r="BH1169" s="31">
        <f>IF(BH$4=first_reg_period, INDEX(Inputs!$I$94:$I$121,MATCH(BA1161,Inputs!$C$94:$C$121,0)),0)</f>
        <v>0</v>
      </c>
      <c r="BI1169" s="31">
        <f>IF(BI$4=first_reg_period, INDEX(Inputs!$I$94:$I$121,MATCH(BB1161,Inputs!$C$94:$C$121,0)),0)</f>
        <v>0</v>
      </c>
      <c r="BJ1169" s="31">
        <f>IF(BJ$4=first_reg_period, INDEX(Inputs!$I$94:$I$121,MATCH(BC1161,Inputs!$C$94:$C$121,0)),0)</f>
        <v>0</v>
      </c>
      <c r="BK1169" s="31">
        <f>IF(BK$4=first_reg_period, INDEX(Inputs!$I$94:$I$121,MATCH(BD1161,Inputs!$C$94:$C$121,0)),0)</f>
        <v>0</v>
      </c>
      <c r="BL1169" s="31">
        <f>IF(BL$4=first_reg_period, INDEX(Inputs!$I$94:$I$121,MATCH(BE1161,Inputs!$C$94:$C$121,0)),0)</f>
        <v>0</v>
      </c>
      <c r="BM1169" s="31">
        <f>IF(BM$4=first_reg_period, INDEX(Inputs!$I$94:$I$121,MATCH(BF1161,Inputs!$C$94:$C$121,0)),0)</f>
        <v>0</v>
      </c>
      <c r="BN1169" s="31">
        <f>IF(BN$4=first_reg_period, INDEX(Inputs!$I$94:$I$121,MATCH(BG1161,Inputs!$C$94:$C$121,0)),0)</f>
        <v>0</v>
      </c>
      <c r="BO1169" s="31">
        <f>IF(BO$4=first_reg_period, INDEX(Inputs!$I$94:$I$121,MATCH(BH1161,Inputs!$C$94:$C$121,0)),0)</f>
        <v>0</v>
      </c>
      <c r="BP1169" s="31">
        <f>IF(BP$4=first_reg_period, INDEX(Inputs!$I$94:$I$121,MATCH(BI1161,Inputs!$C$94:$C$121,0)),0)</f>
        <v>0</v>
      </c>
      <c r="BQ1169" s="31">
        <f>IF(BQ$4=first_reg_period, INDEX(Inputs!$I$94:$I$121,MATCH(BJ1161,Inputs!$C$94:$C$121,0)),0)</f>
        <v>0</v>
      </c>
      <c r="BR1169" s="31">
        <f>IF(BR$4=first_reg_period, INDEX(Inputs!$I$94:$I$121,MATCH(BK1161,Inputs!$C$94:$C$121,0)),0)</f>
        <v>0</v>
      </c>
      <c r="BS1169" s="31">
        <f>IF(BS$4=first_reg_period, INDEX(Inputs!$I$94:$I$121,MATCH(BL1161,Inputs!$C$94:$C$121,0)),0)</f>
        <v>0</v>
      </c>
      <c r="BT1169" s="31">
        <f>IF(BT$4=first_reg_period, INDEX(Inputs!$I$94:$I$121,MATCH(BM1161,Inputs!$C$94:$C$121,0)),0)</f>
        <v>0</v>
      </c>
      <c r="BU1169" s="31">
        <f>IF(BU$4=first_reg_period, INDEX(Inputs!$I$94:$I$121,MATCH(BN1161,Inputs!$C$94:$C$121,0)),0)</f>
        <v>0</v>
      </c>
      <c r="BV1169" s="31">
        <f>IF(BV$4=first_reg_period, INDEX(Inputs!$I$94:$I$121,MATCH(BO1161,Inputs!$C$94:$C$121,0)),0)</f>
        <v>0</v>
      </c>
      <c r="BW1169" s="31">
        <f>IF(BW$4=first_reg_period, INDEX(Inputs!$I$94:$I$121,MATCH(BP1161,Inputs!$C$94:$C$121,0)),0)</f>
        <v>0</v>
      </c>
      <c r="BX1169" s="31">
        <f>IF(BX$4=first_reg_period, INDEX(Inputs!$I$94:$I$121,MATCH(BQ1161,Inputs!$C$94:$C$121,0)),0)</f>
        <v>0</v>
      </c>
      <c r="BY1169" s="31">
        <f>IF(BY$4=first_reg_period, INDEX(Inputs!$I$94:$I$121,MATCH(BR1161,Inputs!$C$94:$C$121,0)),0)</f>
        <v>0</v>
      </c>
      <c r="BZ1169" s="31">
        <f>IF(BZ$4=first_reg_period, INDEX(Inputs!$I$94:$I$121,MATCH(BS1161,Inputs!$C$94:$C$121,0)),0)</f>
        <v>0</v>
      </c>
      <c r="CA1169" s="31">
        <f>IF(CA$4=first_reg_period, INDEX(Inputs!$I$94:$I$121,MATCH(BT1161,Inputs!$C$94:$C$121,0)),0)</f>
        <v>0</v>
      </c>
      <c r="CB1169" s="31">
        <f>IF(CB$4=first_reg_period, INDEX(Inputs!$I$94:$I$121,MATCH(BU1161,Inputs!$C$94:$C$121,0)),0)</f>
        <v>0</v>
      </c>
      <c r="CC1169" s="31">
        <f>IF(CC$4=first_reg_period, INDEX(Inputs!$I$94:$I$121,MATCH(BV1161,Inputs!$C$94:$C$121,0)),0)</f>
        <v>0</v>
      </c>
      <c r="CD1169" s="31">
        <f>IF(CD$4=first_reg_period, INDEX(Inputs!$I$94:$I$121,MATCH(BW1161,Inputs!$C$94:$C$121,0)),0)</f>
        <v>0</v>
      </c>
      <c r="CE1169" s="31">
        <f>IF(CE$4=first_reg_period, INDEX(Inputs!$I$94:$I$121,MATCH(BX1161,Inputs!$C$94:$C$121,0)),0)</f>
        <v>0</v>
      </c>
      <c r="CF1169" s="31">
        <f>IF(CF$4=first_reg_period, INDEX(Inputs!$I$94:$I$121,MATCH(BY1161,Inputs!$C$94:$C$121,0)),0)</f>
        <v>0</v>
      </c>
    </row>
    <row r="1170" spans="1:2018" s="101" customFormat="1" ht="12.75" customHeight="1">
      <c r="C1170" s="181"/>
      <c r="D1170" s="330" t="s">
        <v>266</v>
      </c>
      <c r="E1170" s="330" t="s">
        <v>197</v>
      </c>
      <c r="I1170" s="103"/>
      <c r="J1170" s="104">
        <f>IF(J$4=second_reg_period, INDEX(Inputs!$N$292:$N$319,MATCH($B1161,Inputs!$C$292:$C$319,0)),0)/conv_2020_2015</f>
        <v>0</v>
      </c>
      <c r="K1170" s="104">
        <f>IF(K$4=second_reg_period, INDEX(Inputs!$N$292:$N$319,MATCH($B1161,Inputs!$C$292:$C$319,0)),0)/conv_2020_2015</f>
        <v>0</v>
      </c>
      <c r="L1170" s="104">
        <f>IF(L$4=second_reg_period, INDEX(Inputs!$N$292:$N$319,MATCH($B1161,Inputs!$C$292:$C$319,0)),0)/conv_2020_2015</f>
        <v>0</v>
      </c>
      <c r="M1170" s="104">
        <f>IF(M$4=second_reg_period, INDEX(Inputs!$N$292:$N$319,MATCH($B1161,Inputs!$C$292:$C$319,0)),0)/conv_2020_2015</f>
        <v>0</v>
      </c>
      <c r="N1170" s="267">
        <f>IF(N$4=second_reg_period, INDEX(Inputs!$N$292:$N$319,MATCH($B1161,Inputs!$C$292:$C$319,0)),0)/conv_2020_2015</f>
        <v>0</v>
      </c>
      <c r="O1170" s="104">
        <f>IF(O$4=second_reg_period, INDEX(Inputs!$N$292:$N$319,MATCH($B1161,Inputs!$C$292:$C$319,0)),0)/conv_2020_2015</f>
        <v>0</v>
      </c>
      <c r="P1170" s="104">
        <f>IF(P$4=second_reg_period, INDEX(Inputs!$N$292:$N$319,MATCH($B1161,Inputs!$C$292:$C$319,0)),0)/conv_2020_2015</f>
        <v>0</v>
      </c>
      <c r="Q1170" s="104">
        <f>IF(Q$4=second_reg_period, INDEX(Inputs!$N$292:$N$319,MATCH($B1161,Inputs!$C$292:$C$319,0)),0)/conv_2020_2015</f>
        <v>0</v>
      </c>
      <c r="R1170" s="104">
        <f>IF(R$4=second_reg_period, INDEX(Inputs!$N$292:$N$319,MATCH($B1161,Inputs!$C$292:$C$319,0)),0)/conv_2020_2015</f>
        <v>0</v>
      </c>
      <c r="S1170" s="104">
        <f>IF(S$4=second_reg_period, INDEX(Inputs!$N$292:$N$319,MATCH($B1161,Inputs!$C$292:$C$319,0)),0)/conv_2020_2015</f>
        <v>0</v>
      </c>
      <c r="T1170" s="104">
        <f>IF(T$4=second_reg_period, INDEX(Inputs!$N$292:$N$319,MATCH($B1161,Inputs!$C$292:$C$319,0)),0)/conv_2020_2015</f>
        <v>0</v>
      </c>
      <c r="U1170" s="104">
        <f>IF(U$4=second_reg_period, INDEX(Inputs!$N$292:$N$319,MATCH($B1161,Inputs!$C$292:$C$319,0)),0)/conv_2020_2015</f>
        <v>0</v>
      </c>
      <c r="V1170" s="104">
        <f>IF(V$4=second_reg_period, INDEX(Inputs!$N$292:$N$319,MATCH($B1161,Inputs!$C$292:$C$319,0)),0)/conv_2020_2015</f>
        <v>0</v>
      </c>
      <c r="W1170" s="104">
        <f>IF(W$4=second_reg_period, INDEX(Inputs!$N$292:$N$319,MATCH($B1161,Inputs!$C$292:$C$319,0)),0)/conv_2020_2015</f>
        <v>0</v>
      </c>
      <c r="X1170" s="104">
        <f>IF(X$4=second_reg_period, INDEX(Inputs!$N$292:$N$319,MATCH($B1161,Inputs!$C$292:$C$319,0)),0)/conv_2020_2015</f>
        <v>0</v>
      </c>
      <c r="Y1170" s="104">
        <f>IF(Y$4=second_reg_period, INDEX(Inputs!$N$292:$N$319,MATCH($B1161,Inputs!$C$292:$C$319,0)),0)/conv_2020_2015</f>
        <v>0</v>
      </c>
      <c r="Z1170" s="104">
        <f>IF(Z$4=second_reg_period, INDEX(Inputs!$N$292:$N$319,MATCH($B1161,Inputs!$C$292:$C$319,0)),0)/conv_2020_2015</f>
        <v>0</v>
      </c>
      <c r="AA1170" s="104">
        <f>IF(AA$4=second_reg_period, INDEX(Inputs!$N$292:$N$319,MATCH($B1161,Inputs!$C$292:$C$319,0)),0)/conv_2020_2015</f>
        <v>0</v>
      </c>
      <c r="AB1170" s="104">
        <f>IF(AB$4=second_reg_period, INDEX(Inputs!$N$292:$N$319,MATCH($B1161,Inputs!$C$292:$C$319,0)),0)/conv_2020_2015</f>
        <v>0</v>
      </c>
      <c r="AC1170" s="104">
        <f>IF(AC$4=second_reg_period, INDEX(Inputs!$N$292:$N$319,MATCH($B1161,Inputs!$C$292:$C$319,0)),0)/conv_2020_2015</f>
        <v>0</v>
      </c>
      <c r="AD1170" s="104">
        <f>IF(AD$4=second_reg_period, INDEX(Inputs!$N$292:$N$319,MATCH($B1161,Inputs!$C$292:$C$319,0)),0)/conv_2020_2015</f>
        <v>0</v>
      </c>
      <c r="AE1170" s="104">
        <f>IF(AE$4=second_reg_period, INDEX(Inputs!$N$292:$N$319,MATCH($B1161,Inputs!$C$292:$C$319,0)),0)/conv_2020_2015</f>
        <v>0</v>
      </c>
      <c r="AF1170" s="104">
        <f>IF(AF$4=second_reg_period, INDEX(Inputs!$N$292:$N$319,MATCH($B1161,Inputs!$C$292:$C$319,0)),0)/conv_2020_2015</f>
        <v>0</v>
      </c>
      <c r="AG1170" s="104">
        <f>IF(AG$4=second_reg_period, INDEX(Inputs!$N$292:$N$319,MATCH($B1161,Inputs!$C$292:$C$319,0)),0)/conv_2020_2015</f>
        <v>0</v>
      </c>
      <c r="AH1170" s="104">
        <f>IF(AH$4=second_reg_period, INDEX(Inputs!$N$292:$N$319,MATCH($B1161,Inputs!$C$292:$C$319,0)),0)/conv_2020_2015</f>
        <v>0</v>
      </c>
      <c r="AI1170" s="104">
        <f>IF(AI$4=second_reg_period, INDEX(Inputs!$N$292:$N$319,MATCH($B1161,Inputs!$C$292:$C$319,0)),0)/conv_2020_2015</f>
        <v>0</v>
      </c>
      <c r="AJ1170" s="104">
        <f>IF(AJ$4=second_reg_period, INDEX(Inputs!$N$292:$N$319,MATCH($B1161,Inputs!$C$292:$C$319,0)),0)/conv_2020_2015</f>
        <v>0</v>
      </c>
      <c r="AK1170" s="104">
        <f>IF(AK$4=second_reg_period, INDEX(Inputs!$N$292:$N$319,MATCH($B1161,Inputs!$C$292:$C$319,0)),0)/conv_2020_2015</f>
        <v>0</v>
      </c>
      <c r="AL1170" s="104">
        <f>IF(AL$4=second_reg_period, INDEX(Inputs!$N$292:$N$319,MATCH($B1161,Inputs!$C$292:$C$319,0)),0)/conv_2020_2015</f>
        <v>0</v>
      </c>
      <c r="AM1170" s="104">
        <f>IF(AM$4=second_reg_period, INDEX(Inputs!$N$292:$N$319,MATCH($B1161,Inputs!$C$292:$C$319,0)),0)/conv_2020_2015</f>
        <v>0</v>
      </c>
      <c r="AN1170" s="104">
        <f>IF(AN$4=second_reg_period, INDEX(Inputs!$N$292:$N$319,MATCH($B1161,Inputs!$C$292:$C$319,0)),0)/conv_2020_2015</f>
        <v>0</v>
      </c>
      <c r="AO1170" s="104">
        <f>IF(AO$4=second_reg_period, INDEX(Inputs!$N$292:$N$319,MATCH($B1161,Inputs!$C$292:$C$319,0)),0)/conv_2020_2015</f>
        <v>0</v>
      </c>
      <c r="AP1170" s="104">
        <f>IF(AP$4=second_reg_period, INDEX(Inputs!$N$292:$N$319,MATCH($B1161,Inputs!$C$292:$C$319,0)),0)/conv_2020_2015</f>
        <v>0</v>
      </c>
      <c r="AQ1170" s="104">
        <f>IF(AQ$4=second_reg_period, INDEX(Inputs!$N$292:$N$319,MATCH($B1161,Inputs!$C$292:$C$319,0)),0)/conv_2020_2015</f>
        <v>0</v>
      </c>
      <c r="AR1170" s="104">
        <f>IF(AR$4=second_reg_period, INDEX(Inputs!$N$292:$N$319,MATCH($B1161,Inputs!$C$292:$C$319,0)),0)/conv_2020_2015</f>
        <v>0</v>
      </c>
      <c r="AS1170" s="104">
        <f>IF(AS$4=second_reg_period, INDEX(Inputs!$N$292:$N$319,MATCH($B1161,Inputs!$C$292:$C$319,0)),0)/conv_2020_2015</f>
        <v>0</v>
      </c>
      <c r="AT1170" s="104">
        <f>IF(AT$4=second_reg_period, INDEX(Inputs!$N$292:$N$319,MATCH($B1161,Inputs!$C$292:$C$319,0)),0)/conv_2020_2015</f>
        <v>0</v>
      </c>
      <c r="AU1170" s="104">
        <f>IF(AU$4=second_reg_period, INDEX(Inputs!$N$292:$N$319,MATCH($B1161,Inputs!$C$292:$C$319,0)),0)/conv_2020_2015</f>
        <v>0</v>
      </c>
      <c r="AV1170" s="104">
        <f>IF(AV$4=second_reg_period, INDEX(Inputs!$N$292:$N$319,MATCH($B1161,Inputs!$C$292:$C$319,0)),0)/conv_2020_2015</f>
        <v>0</v>
      </c>
      <c r="AW1170" s="104">
        <f>IF(AW$4=second_reg_period, INDEX(Inputs!$N$292:$N$319,MATCH($B1161,Inputs!$C$292:$C$319,0)),0)/conv_2020_2015</f>
        <v>0</v>
      </c>
      <c r="AX1170" s="104">
        <f>IF(AX$4=second_reg_period, INDEX(Inputs!$N$292:$N$319,MATCH($B1161,Inputs!$C$292:$C$319,0)),0)/conv_2020_2015</f>
        <v>0</v>
      </c>
      <c r="AY1170" s="104">
        <f>IF(AY$4=second_reg_period, INDEX(Inputs!$N$292:$N$319,MATCH($B1161,Inputs!$C$292:$C$319,0)),0)/conv_2020_2015</f>
        <v>0</v>
      </c>
      <c r="AZ1170" s="104">
        <f>IF(AZ$4=second_reg_period, INDEX(Inputs!$N$292:$N$319,MATCH($B1161,Inputs!$C$292:$C$319,0)),0)/conv_2020_2015</f>
        <v>0</v>
      </c>
      <c r="BA1170" s="104">
        <f>IF(BA$4=second_reg_period, INDEX(Inputs!$N$292:$N$319,MATCH($B1161,Inputs!$C$292:$C$319,0)),0)/conv_2020_2015</f>
        <v>0</v>
      </c>
      <c r="BB1170" s="104">
        <f>IF(BB$4=second_reg_period, INDEX(Inputs!$N$292:$N$319,MATCH($B1161,Inputs!$C$292:$C$319,0)),0)/conv_2020_2015</f>
        <v>0</v>
      </c>
      <c r="BC1170" s="104">
        <f>IF(BC$4=second_reg_period, INDEX(Inputs!$N$292:$N$319,MATCH($B1161,Inputs!$C$292:$C$319,0)),0)/conv_2020_2015</f>
        <v>0</v>
      </c>
      <c r="BD1170" s="104">
        <f>IF(BD$4=second_reg_period, INDEX(Inputs!$N$292:$N$319,MATCH($B1161,Inputs!$C$292:$C$319,0)),0)/conv_2020_2015</f>
        <v>0</v>
      </c>
      <c r="BE1170" s="104">
        <f>IF(BE$4=second_reg_period, INDEX(Inputs!$N$292:$N$319,MATCH($B1161,Inputs!$C$292:$C$319,0)),0)/conv_2020_2015</f>
        <v>0</v>
      </c>
      <c r="BF1170" s="104">
        <f>IF(BF$4=second_reg_period, INDEX(Inputs!$N$292:$N$319,MATCH($B1161,Inputs!$C$292:$C$319,0)),0)/conv_2020_2015</f>
        <v>0</v>
      </c>
      <c r="BG1170" s="104">
        <f>IF(BG$4=second_reg_period, INDEX(Inputs!$N$292:$N$319,MATCH($B1161,Inputs!$C$292:$C$319,0)),0)/conv_2020_2015</f>
        <v>0</v>
      </c>
      <c r="BH1170" s="104">
        <f>IF(BH$4=second_reg_period, INDEX(Inputs!$N$292:$N$319,MATCH($B1161,Inputs!$C$292:$C$319,0)),0)/conv_2020_2015</f>
        <v>0</v>
      </c>
      <c r="BI1170" s="104">
        <f>IF(BI$4=second_reg_period, INDEX(Inputs!$N$292:$N$319,MATCH($B1161,Inputs!$C$292:$C$319,0)),0)/conv_2020_2015</f>
        <v>0</v>
      </c>
      <c r="BJ1170" s="104">
        <f>IF(BJ$4=second_reg_period, INDEX(Inputs!$N$292:$N$319,MATCH($B1161,Inputs!$C$292:$C$319,0)),0)/conv_2020_2015</f>
        <v>0</v>
      </c>
      <c r="BK1170" s="104">
        <f>IF(BK$4=second_reg_period, INDEX(Inputs!$N$292:$N$319,MATCH($B1161,Inputs!$C$292:$C$319,0)),0)/conv_2020_2015</f>
        <v>0</v>
      </c>
      <c r="BL1170" s="104">
        <f>IF(BL$4=second_reg_period, INDEX(Inputs!$N$292:$N$319,MATCH($B1161,Inputs!$C$292:$C$319,0)),0)/conv_2020_2015</f>
        <v>0</v>
      </c>
      <c r="BM1170" s="104">
        <f>IF(BM$4=second_reg_period, INDEX(Inputs!$N$292:$N$319,MATCH($B1161,Inputs!$C$292:$C$319,0)),0)/conv_2020_2015</f>
        <v>0</v>
      </c>
      <c r="BN1170" s="104">
        <f>IF(BN$4=second_reg_period, INDEX(Inputs!$N$292:$N$319,MATCH($B1161,Inputs!$C$292:$C$319,0)),0)/conv_2020_2015</f>
        <v>0</v>
      </c>
      <c r="BO1170" s="104">
        <f>IF(BO$4=second_reg_period, INDEX(Inputs!$N$292:$N$319,MATCH($B1161,Inputs!$C$292:$C$319,0)),0)/conv_2020_2015</f>
        <v>0</v>
      </c>
      <c r="BP1170" s="104">
        <f>IF(BP$4=second_reg_period, INDEX(Inputs!$N$292:$N$319,MATCH($B1161,Inputs!$C$292:$C$319,0)),0)/conv_2020_2015</f>
        <v>0</v>
      </c>
      <c r="BQ1170" s="104">
        <f>IF(BQ$4=second_reg_period, INDEX(Inputs!$N$292:$N$319,MATCH($B1161,Inputs!$C$292:$C$319,0)),0)/conv_2020_2015</f>
        <v>0</v>
      </c>
      <c r="BR1170" s="104">
        <f>IF(BR$4=second_reg_period, INDEX(Inputs!$N$292:$N$319,MATCH($B1161,Inputs!$C$292:$C$319,0)),0)/conv_2020_2015</f>
        <v>0</v>
      </c>
      <c r="BS1170" s="104">
        <f>IF(BS$4=second_reg_period, INDEX(Inputs!$N$292:$N$319,MATCH($B1161,Inputs!$C$292:$C$319,0)),0)/conv_2020_2015</f>
        <v>0</v>
      </c>
      <c r="BT1170" s="104">
        <f>IF(BT$4=second_reg_period, INDEX(Inputs!$N$292:$N$319,MATCH($B1161,Inputs!$C$292:$C$319,0)),0)/conv_2020_2015</f>
        <v>0</v>
      </c>
      <c r="BU1170" s="104">
        <f>IF(BU$4=second_reg_period, INDEX(Inputs!$N$292:$N$319,MATCH($B1161,Inputs!$C$292:$C$319,0)),0)/conv_2020_2015</f>
        <v>0</v>
      </c>
      <c r="BV1170" s="104">
        <f>IF(BV$4=second_reg_period, INDEX(Inputs!$N$292:$N$319,MATCH($B1161,Inputs!$C$292:$C$319,0)),0)/conv_2020_2015</f>
        <v>0</v>
      </c>
      <c r="BW1170" s="104">
        <f>IF(BW$4=second_reg_period, INDEX(Inputs!$N$292:$N$319,MATCH($B1161,Inputs!$C$292:$C$319,0)),0)/conv_2020_2015</f>
        <v>0</v>
      </c>
      <c r="BX1170" s="104">
        <f>IF(BX$4=second_reg_period, INDEX(Inputs!$N$292:$N$319,MATCH($B1161,Inputs!$C$292:$C$319,0)),0)/conv_2020_2015</f>
        <v>0</v>
      </c>
      <c r="BY1170" s="104">
        <f>IF(BY$4=second_reg_period, INDEX(Inputs!$N$292:$N$319,MATCH($B1161,Inputs!$C$292:$C$319,0)),0)/conv_2020_2015</f>
        <v>0</v>
      </c>
      <c r="BZ1170" s="104">
        <f>IF(BZ$4=second_reg_period, INDEX(Inputs!$N$292:$N$319,MATCH($B1161,Inputs!$C$292:$C$319,0)),0)/conv_2020_2015</f>
        <v>0</v>
      </c>
      <c r="CA1170" s="104">
        <f>IF(CA$4=second_reg_period, INDEX(Inputs!$N$292:$N$319,MATCH($B1161,Inputs!$C$292:$C$319,0)),0)/conv_2020_2015</f>
        <v>0</v>
      </c>
      <c r="CB1170" s="104">
        <f>IF(CB$4=second_reg_period, INDEX(Inputs!$N$292:$N$319,MATCH($B1161,Inputs!$C$292:$C$319,0)),0)/conv_2020_2015</f>
        <v>0</v>
      </c>
      <c r="CC1170" s="104">
        <f>IF(CC$4=second_reg_period, INDEX(Inputs!$N$292:$N$319,MATCH($B1161,Inputs!$C$292:$C$319,0)),0)/conv_2020_2015</f>
        <v>0</v>
      </c>
      <c r="CD1170" s="104">
        <f>IF(CD$4=second_reg_period, INDEX(Inputs!$N$292:$N$319,MATCH($B1161,Inputs!$C$292:$C$319,0)),0)/conv_2020_2015</f>
        <v>0</v>
      </c>
      <c r="CE1170" s="104">
        <f>IF(CE$4=second_reg_period, INDEX(Inputs!$N$292:$N$319,MATCH($B1161,Inputs!$C$292:$C$319,0)),0)/conv_2020_2015</f>
        <v>0</v>
      </c>
      <c r="CF1170" s="104">
        <f>IF(CF$4=second_reg_period, INDEX(Inputs!$N$292:$N$319,MATCH($B1161,Inputs!$C$292:$C$319,0)),0)/conv_2020_2015</f>
        <v>0</v>
      </c>
      <c r="CG1170" s="158"/>
      <c r="CH1170" s="158"/>
      <c r="CI1170" s="158"/>
      <c r="CJ1170" s="158"/>
      <c r="CK1170" s="158"/>
      <c r="CL1170" s="158"/>
      <c r="CM1170" s="158"/>
      <c r="CN1170" s="158"/>
      <c r="CO1170" s="158"/>
      <c r="CP1170" s="158"/>
      <c r="CQ1170" s="158"/>
      <c r="CR1170" s="158"/>
      <c r="CS1170" s="158"/>
      <c r="CT1170" s="158"/>
      <c r="CU1170" s="158"/>
      <c r="CV1170" s="158"/>
      <c r="CW1170" s="158"/>
      <c r="CX1170" s="158"/>
      <c r="CY1170" s="158"/>
      <c r="CZ1170" s="158"/>
      <c r="DA1170" s="158"/>
      <c r="DB1170" s="158"/>
      <c r="DC1170" s="158"/>
      <c r="DD1170" s="158"/>
      <c r="DE1170" s="158"/>
      <c r="DF1170" s="158"/>
      <c r="DG1170" s="158"/>
      <c r="DH1170" s="158"/>
      <c r="DI1170" s="158"/>
      <c r="DJ1170" s="158"/>
      <c r="DK1170" s="158"/>
      <c r="DL1170" s="158"/>
      <c r="DM1170" s="158"/>
      <c r="DN1170" s="158"/>
      <c r="DO1170" s="158"/>
      <c r="DP1170" s="158"/>
      <c r="DQ1170" s="158"/>
      <c r="DR1170" s="158"/>
      <c r="DS1170" s="158"/>
      <c r="DT1170" s="158"/>
      <c r="DU1170" s="158"/>
      <c r="DV1170" s="158"/>
      <c r="DW1170" s="158"/>
      <c r="DX1170" s="158"/>
      <c r="DY1170" s="158"/>
      <c r="DZ1170" s="158"/>
      <c r="EA1170" s="158"/>
      <c r="EB1170" s="158"/>
      <c r="EC1170" s="158"/>
      <c r="ED1170" s="158"/>
      <c r="EE1170" s="158"/>
      <c r="EF1170" s="158"/>
      <c r="EG1170" s="158"/>
      <c r="EH1170" s="158"/>
      <c r="EI1170" s="158"/>
      <c r="EJ1170" s="158"/>
      <c r="EK1170" s="158"/>
      <c r="EL1170" s="158"/>
      <c r="EM1170" s="158"/>
      <c r="EN1170" s="158"/>
      <c r="EO1170" s="158"/>
      <c r="EP1170" s="158"/>
      <c r="EQ1170" s="158"/>
      <c r="ER1170" s="158"/>
      <c r="ES1170" s="158"/>
      <c r="ET1170" s="158"/>
      <c r="EU1170" s="158"/>
      <c r="EV1170" s="158"/>
      <c r="EW1170" s="158"/>
      <c r="EX1170" s="158"/>
      <c r="EY1170" s="158"/>
      <c r="EZ1170" s="158"/>
      <c r="FA1170" s="158"/>
      <c r="FB1170" s="158"/>
      <c r="FC1170" s="158"/>
      <c r="FD1170" s="158"/>
      <c r="FE1170" s="158"/>
      <c r="FF1170" s="158"/>
      <c r="FG1170" s="158"/>
      <c r="FH1170" s="158"/>
      <c r="FI1170" s="158"/>
      <c r="FJ1170" s="158"/>
      <c r="FK1170" s="158"/>
      <c r="FL1170" s="158"/>
      <c r="FM1170" s="158"/>
      <c r="FN1170" s="158"/>
      <c r="FO1170" s="158"/>
      <c r="FP1170" s="158"/>
      <c r="FQ1170" s="158"/>
      <c r="FR1170" s="158"/>
      <c r="FS1170" s="158"/>
      <c r="FT1170" s="158"/>
      <c r="FU1170" s="158"/>
      <c r="FV1170" s="158"/>
      <c r="FW1170" s="158"/>
      <c r="FX1170" s="158"/>
      <c r="FY1170" s="158"/>
      <c r="FZ1170" s="158"/>
      <c r="GA1170" s="158"/>
      <c r="GB1170" s="158"/>
      <c r="GC1170" s="158"/>
      <c r="GD1170" s="158"/>
      <c r="GE1170" s="158"/>
      <c r="GF1170" s="158"/>
      <c r="GG1170" s="158"/>
      <c r="GH1170" s="158"/>
      <c r="GI1170" s="158"/>
      <c r="GJ1170" s="158"/>
      <c r="GK1170" s="158"/>
      <c r="GL1170" s="158"/>
      <c r="GM1170" s="158"/>
      <c r="GN1170" s="158"/>
      <c r="GO1170" s="158"/>
      <c r="GP1170" s="158"/>
      <c r="GQ1170" s="158"/>
      <c r="GR1170" s="158"/>
      <c r="GS1170" s="158"/>
      <c r="GT1170" s="158"/>
      <c r="GU1170" s="158"/>
      <c r="GV1170" s="158"/>
      <c r="GW1170" s="158"/>
      <c r="GX1170" s="158"/>
      <c r="GY1170" s="158"/>
      <c r="GZ1170" s="158"/>
      <c r="HA1170" s="158"/>
      <c r="HB1170" s="158"/>
      <c r="HC1170" s="158"/>
      <c r="HD1170" s="158"/>
      <c r="HE1170" s="158"/>
      <c r="HF1170" s="158"/>
      <c r="HG1170" s="158"/>
      <c r="HH1170" s="158"/>
      <c r="HI1170" s="158"/>
      <c r="HJ1170" s="158"/>
      <c r="HK1170" s="158"/>
      <c r="HL1170" s="158"/>
      <c r="HM1170" s="158"/>
      <c r="HN1170" s="158"/>
      <c r="HO1170" s="158"/>
      <c r="HP1170" s="158"/>
      <c r="HQ1170" s="158"/>
      <c r="HR1170" s="158"/>
      <c r="HS1170" s="158"/>
      <c r="HT1170" s="158"/>
      <c r="HU1170" s="158"/>
      <c r="HV1170" s="158"/>
      <c r="HW1170" s="158"/>
      <c r="HX1170" s="158"/>
      <c r="HY1170" s="158"/>
      <c r="HZ1170" s="158"/>
      <c r="IA1170" s="158"/>
      <c r="IB1170" s="158"/>
      <c r="IC1170" s="158"/>
      <c r="ID1170" s="158"/>
      <c r="IE1170" s="158"/>
      <c r="IF1170" s="158"/>
      <c r="IG1170" s="158"/>
      <c r="IH1170" s="158"/>
      <c r="II1170" s="158"/>
      <c r="IJ1170" s="158"/>
      <c r="IK1170" s="158"/>
      <c r="IL1170" s="158"/>
      <c r="IM1170" s="158"/>
      <c r="IN1170" s="158"/>
      <c r="IO1170" s="158"/>
      <c r="IP1170" s="158"/>
      <c r="IQ1170" s="158"/>
      <c r="IR1170" s="158"/>
      <c r="IS1170" s="158"/>
      <c r="IT1170" s="158"/>
      <c r="IU1170" s="158"/>
      <c r="IV1170" s="158"/>
      <c r="IW1170" s="158"/>
      <c r="IX1170" s="158"/>
      <c r="IY1170" s="158"/>
      <c r="IZ1170" s="158"/>
      <c r="JA1170" s="158"/>
      <c r="JB1170" s="158"/>
      <c r="JC1170" s="158"/>
      <c r="JD1170" s="158"/>
      <c r="JE1170" s="158"/>
      <c r="JF1170" s="158"/>
      <c r="JG1170" s="158"/>
      <c r="JH1170" s="158"/>
      <c r="JI1170" s="158"/>
      <c r="JJ1170" s="158"/>
      <c r="JK1170" s="158"/>
      <c r="JL1170" s="158"/>
      <c r="JM1170" s="158"/>
      <c r="JN1170" s="158"/>
      <c r="JO1170" s="158"/>
      <c r="JP1170" s="158"/>
      <c r="JQ1170" s="158"/>
      <c r="JR1170" s="158"/>
      <c r="JS1170" s="158"/>
      <c r="JT1170" s="158"/>
      <c r="JU1170" s="158"/>
      <c r="JV1170" s="158"/>
      <c r="JW1170" s="158"/>
      <c r="JX1170" s="158"/>
      <c r="JY1170" s="158"/>
      <c r="JZ1170" s="158"/>
      <c r="KA1170" s="158"/>
      <c r="KB1170" s="158"/>
      <c r="KC1170" s="158"/>
      <c r="KD1170" s="158"/>
      <c r="KE1170" s="158"/>
      <c r="KF1170" s="158"/>
      <c r="KG1170" s="158"/>
      <c r="KH1170" s="158"/>
      <c r="KI1170" s="158"/>
      <c r="KJ1170" s="158"/>
      <c r="KK1170" s="158"/>
      <c r="KL1170" s="158"/>
      <c r="KM1170" s="158"/>
      <c r="KN1170" s="158"/>
      <c r="KO1170" s="158"/>
      <c r="KP1170" s="158"/>
      <c r="KQ1170" s="158"/>
      <c r="KR1170" s="158"/>
      <c r="KS1170" s="158"/>
      <c r="KT1170" s="158"/>
      <c r="KU1170" s="158"/>
      <c r="KV1170" s="158"/>
      <c r="KW1170" s="158"/>
      <c r="KX1170" s="158"/>
      <c r="KY1170" s="158"/>
      <c r="KZ1170" s="158"/>
      <c r="LA1170" s="158"/>
      <c r="LB1170" s="158"/>
      <c r="LC1170" s="158"/>
      <c r="LD1170" s="158"/>
      <c r="LE1170" s="158"/>
      <c r="LF1170" s="158"/>
      <c r="LG1170" s="158"/>
      <c r="LH1170" s="158"/>
      <c r="LI1170" s="158"/>
      <c r="LJ1170" s="158"/>
      <c r="LK1170" s="158"/>
      <c r="LL1170" s="158"/>
      <c r="LM1170" s="158"/>
      <c r="LN1170" s="158"/>
      <c r="LO1170" s="158"/>
      <c r="LP1170" s="158"/>
      <c r="LQ1170" s="158"/>
      <c r="LR1170" s="158"/>
      <c r="LS1170" s="158"/>
      <c r="LT1170" s="158"/>
      <c r="LU1170" s="158"/>
      <c r="LV1170" s="158"/>
      <c r="LW1170" s="158"/>
      <c r="LX1170" s="158"/>
      <c r="LY1170" s="158"/>
      <c r="LZ1170" s="158"/>
      <c r="MA1170" s="158"/>
      <c r="MB1170" s="158"/>
      <c r="MC1170" s="158"/>
      <c r="MD1170" s="158"/>
      <c r="ME1170" s="158"/>
      <c r="MF1170" s="158"/>
      <c r="MG1170" s="158"/>
      <c r="MH1170" s="158"/>
      <c r="MI1170" s="158"/>
      <c r="MJ1170" s="158"/>
      <c r="MK1170" s="158"/>
      <c r="ML1170" s="158"/>
      <c r="MM1170" s="158"/>
      <c r="MN1170" s="158"/>
      <c r="MO1170" s="158"/>
      <c r="MP1170" s="158"/>
      <c r="MQ1170" s="158"/>
      <c r="MR1170" s="158"/>
      <c r="MS1170" s="158"/>
      <c r="MT1170" s="158"/>
      <c r="MU1170" s="158"/>
      <c r="MV1170" s="158"/>
      <c r="MW1170" s="158"/>
      <c r="MX1170" s="158"/>
      <c r="MY1170" s="158"/>
      <c r="MZ1170" s="158"/>
      <c r="NA1170" s="158"/>
      <c r="NB1170" s="158"/>
      <c r="NC1170" s="158"/>
      <c r="ND1170" s="158"/>
      <c r="NE1170" s="158"/>
      <c r="NF1170" s="158"/>
      <c r="NG1170" s="158"/>
      <c r="NH1170" s="158"/>
      <c r="NI1170" s="158"/>
      <c r="NJ1170" s="158"/>
      <c r="NK1170" s="158"/>
      <c r="NL1170" s="158"/>
      <c r="NM1170" s="158"/>
      <c r="NN1170" s="158"/>
      <c r="NO1170" s="158"/>
      <c r="NP1170" s="158"/>
      <c r="NQ1170" s="158"/>
      <c r="NR1170" s="158"/>
      <c r="NS1170" s="158"/>
      <c r="NT1170" s="158"/>
      <c r="NU1170" s="158"/>
      <c r="NV1170" s="158"/>
      <c r="NW1170" s="158"/>
      <c r="NX1170" s="158"/>
      <c r="NY1170" s="158"/>
      <c r="NZ1170" s="158"/>
      <c r="OA1170" s="158"/>
      <c r="OB1170" s="158"/>
      <c r="OC1170" s="158"/>
      <c r="OD1170" s="158"/>
      <c r="OE1170" s="158"/>
      <c r="OF1170" s="158"/>
      <c r="OG1170" s="158"/>
      <c r="OH1170" s="158"/>
      <c r="OI1170" s="158"/>
      <c r="OJ1170" s="158"/>
      <c r="OK1170" s="158"/>
      <c r="OL1170" s="158"/>
      <c r="OM1170" s="158"/>
      <c r="ON1170" s="158"/>
      <c r="OO1170" s="158"/>
      <c r="OP1170" s="158"/>
      <c r="OQ1170" s="158"/>
      <c r="OR1170" s="158"/>
      <c r="OS1170" s="158"/>
      <c r="OT1170" s="158"/>
      <c r="OU1170" s="158"/>
      <c r="OV1170" s="158"/>
      <c r="OW1170" s="158"/>
      <c r="OX1170" s="158"/>
      <c r="OY1170" s="158"/>
      <c r="OZ1170" s="158"/>
      <c r="PA1170" s="158"/>
      <c r="PB1170" s="158"/>
      <c r="PC1170" s="158"/>
      <c r="PD1170" s="158"/>
      <c r="PE1170" s="158"/>
      <c r="PF1170" s="158"/>
      <c r="PG1170" s="158"/>
      <c r="PH1170" s="158"/>
      <c r="PI1170" s="158"/>
      <c r="PJ1170" s="158"/>
      <c r="PK1170" s="158"/>
      <c r="PL1170" s="158"/>
      <c r="PM1170" s="158"/>
      <c r="PN1170" s="158"/>
      <c r="PO1170" s="158"/>
      <c r="PP1170" s="158"/>
      <c r="PQ1170" s="158"/>
      <c r="PR1170" s="158"/>
      <c r="PS1170" s="158"/>
      <c r="PT1170" s="158"/>
      <c r="PU1170" s="158"/>
      <c r="PV1170" s="158"/>
      <c r="PW1170" s="158"/>
      <c r="PX1170" s="158"/>
      <c r="PY1170" s="158"/>
      <c r="PZ1170" s="158"/>
      <c r="QA1170" s="158"/>
      <c r="QB1170" s="158"/>
      <c r="QC1170" s="158"/>
      <c r="QD1170" s="158"/>
      <c r="QE1170" s="158"/>
      <c r="QF1170" s="158"/>
      <c r="QG1170" s="158"/>
      <c r="QH1170" s="158"/>
      <c r="QI1170" s="158"/>
      <c r="QJ1170" s="158"/>
      <c r="QK1170" s="158"/>
      <c r="QL1170" s="158"/>
      <c r="QM1170" s="158"/>
      <c r="QN1170" s="158"/>
      <c r="QO1170" s="158"/>
      <c r="QP1170" s="158"/>
      <c r="QQ1170" s="158"/>
      <c r="QR1170" s="158"/>
      <c r="QS1170" s="158"/>
      <c r="QT1170" s="158"/>
      <c r="QU1170" s="158"/>
      <c r="QV1170" s="158"/>
      <c r="QW1170" s="158"/>
      <c r="QX1170" s="158"/>
      <c r="QY1170" s="158"/>
      <c r="QZ1170" s="158"/>
      <c r="RA1170" s="158"/>
      <c r="RB1170" s="158"/>
      <c r="RC1170" s="158"/>
      <c r="RD1170" s="158"/>
      <c r="RE1170" s="158"/>
      <c r="RF1170" s="158"/>
      <c r="RG1170" s="158"/>
      <c r="RH1170" s="158"/>
      <c r="RI1170" s="158"/>
      <c r="RJ1170" s="158"/>
      <c r="RK1170" s="158"/>
      <c r="RL1170" s="158"/>
      <c r="RM1170" s="158"/>
      <c r="RN1170" s="158"/>
      <c r="RO1170" s="158"/>
      <c r="RP1170" s="158"/>
      <c r="RQ1170" s="158"/>
      <c r="RR1170" s="158"/>
      <c r="RS1170" s="158"/>
      <c r="RT1170" s="158"/>
      <c r="RU1170" s="158"/>
      <c r="RV1170" s="158"/>
      <c r="RW1170" s="158"/>
      <c r="RX1170" s="158"/>
      <c r="RY1170" s="158"/>
      <c r="RZ1170" s="158"/>
      <c r="SA1170" s="158"/>
      <c r="SB1170" s="158"/>
      <c r="SC1170" s="158"/>
      <c r="SD1170" s="158"/>
      <c r="SE1170" s="158"/>
      <c r="SF1170" s="158"/>
      <c r="SG1170" s="158"/>
      <c r="SH1170" s="158"/>
      <c r="SI1170" s="158"/>
      <c r="SJ1170" s="158"/>
      <c r="SK1170" s="158"/>
      <c r="SL1170" s="158"/>
      <c r="SM1170" s="158"/>
      <c r="SN1170" s="158"/>
      <c r="SO1170" s="158"/>
      <c r="SP1170" s="158"/>
      <c r="SQ1170" s="158"/>
      <c r="SR1170" s="158"/>
      <c r="SS1170" s="158"/>
      <c r="ST1170" s="158"/>
      <c r="SU1170" s="158"/>
      <c r="SV1170" s="158"/>
      <c r="SW1170" s="158"/>
      <c r="SX1170" s="158"/>
      <c r="SY1170" s="158"/>
      <c r="SZ1170" s="158"/>
      <c r="TA1170" s="158"/>
      <c r="TB1170" s="158"/>
      <c r="TC1170" s="158"/>
      <c r="TD1170" s="158"/>
      <c r="TE1170" s="158"/>
      <c r="TF1170" s="158"/>
      <c r="TG1170" s="158"/>
      <c r="TH1170" s="158"/>
      <c r="TI1170" s="158"/>
      <c r="TJ1170" s="158"/>
      <c r="TK1170" s="158"/>
      <c r="TL1170" s="158"/>
      <c r="TM1170" s="158"/>
      <c r="TN1170" s="158"/>
      <c r="TO1170" s="158"/>
      <c r="TP1170" s="158"/>
      <c r="TQ1170" s="158"/>
      <c r="TR1170" s="158"/>
      <c r="TS1170" s="158"/>
      <c r="TT1170" s="158"/>
      <c r="TU1170" s="158"/>
      <c r="TV1170" s="158"/>
      <c r="TW1170" s="158"/>
      <c r="TX1170" s="158"/>
      <c r="TY1170" s="158"/>
      <c r="TZ1170" s="158"/>
      <c r="UA1170" s="158"/>
      <c r="UB1170" s="158"/>
      <c r="UC1170" s="158"/>
      <c r="UD1170" s="158"/>
      <c r="UE1170" s="158"/>
      <c r="UF1170" s="158"/>
      <c r="UG1170" s="158"/>
      <c r="UH1170" s="158"/>
      <c r="UI1170" s="158"/>
      <c r="UJ1170" s="158"/>
      <c r="UK1170" s="158"/>
      <c r="UL1170" s="158"/>
      <c r="UM1170" s="158"/>
      <c r="UN1170" s="158"/>
      <c r="UO1170" s="158"/>
      <c r="UP1170" s="158"/>
      <c r="UQ1170" s="158"/>
      <c r="UR1170" s="158"/>
      <c r="US1170" s="158"/>
      <c r="UT1170" s="158"/>
      <c r="UU1170" s="158"/>
      <c r="UV1170" s="158"/>
      <c r="UW1170" s="158"/>
      <c r="UX1170" s="158"/>
      <c r="UY1170" s="158"/>
      <c r="UZ1170" s="158"/>
      <c r="VA1170" s="158"/>
      <c r="VB1170" s="158"/>
      <c r="VC1170" s="158"/>
      <c r="VD1170" s="158"/>
      <c r="VE1170" s="158"/>
      <c r="VF1170" s="158"/>
      <c r="VG1170" s="158"/>
      <c r="VH1170" s="158"/>
      <c r="VI1170" s="158"/>
      <c r="VJ1170" s="158"/>
      <c r="VK1170" s="158"/>
      <c r="VL1170" s="158"/>
      <c r="VM1170" s="158"/>
      <c r="VN1170" s="158"/>
      <c r="VO1170" s="158"/>
      <c r="VP1170" s="158"/>
      <c r="VQ1170" s="158"/>
      <c r="VR1170" s="158"/>
      <c r="VS1170" s="158"/>
      <c r="VT1170" s="158"/>
      <c r="VU1170" s="158"/>
      <c r="VV1170" s="158"/>
      <c r="VW1170" s="158"/>
      <c r="VX1170" s="158"/>
      <c r="VY1170" s="158"/>
      <c r="VZ1170" s="158"/>
      <c r="WA1170" s="158"/>
      <c r="WB1170" s="158"/>
      <c r="WC1170" s="158"/>
      <c r="WD1170" s="158"/>
      <c r="WE1170" s="158"/>
      <c r="WF1170" s="158"/>
      <c r="WG1170" s="158"/>
      <c r="WH1170" s="158"/>
      <c r="WI1170" s="158"/>
      <c r="WJ1170" s="158"/>
      <c r="WK1170" s="158"/>
      <c r="WL1170" s="158"/>
      <c r="WM1170" s="158"/>
      <c r="WN1170" s="158"/>
      <c r="WO1170" s="158"/>
      <c r="WP1170" s="158"/>
      <c r="WQ1170" s="158"/>
      <c r="WR1170" s="158"/>
      <c r="WS1170" s="158"/>
      <c r="WT1170" s="158"/>
      <c r="WU1170" s="158"/>
      <c r="WV1170" s="158"/>
      <c r="WW1170" s="158"/>
      <c r="WX1170" s="158"/>
      <c r="WY1170" s="158"/>
      <c r="WZ1170" s="158"/>
      <c r="XA1170" s="158"/>
      <c r="XB1170" s="158"/>
      <c r="XC1170" s="158"/>
      <c r="XD1170" s="158"/>
      <c r="XE1170" s="158"/>
      <c r="XF1170" s="158"/>
      <c r="XG1170" s="158"/>
      <c r="XH1170" s="158"/>
      <c r="XI1170" s="158"/>
      <c r="XJ1170" s="158"/>
      <c r="XK1170" s="158"/>
      <c r="XL1170" s="158"/>
      <c r="XM1170" s="158"/>
      <c r="XN1170" s="158"/>
      <c r="XO1170" s="158"/>
      <c r="XP1170" s="158"/>
      <c r="XQ1170" s="158"/>
      <c r="XR1170" s="158"/>
      <c r="XS1170" s="158"/>
      <c r="XT1170" s="158"/>
      <c r="XU1170" s="158"/>
      <c r="XV1170" s="158"/>
      <c r="XW1170" s="158"/>
      <c r="XX1170" s="158"/>
      <c r="XY1170" s="158"/>
      <c r="XZ1170" s="158"/>
      <c r="YA1170" s="158"/>
      <c r="YB1170" s="158"/>
      <c r="YC1170" s="158"/>
      <c r="YD1170" s="158"/>
      <c r="YE1170" s="158"/>
      <c r="YF1170" s="158"/>
      <c r="YG1170" s="158"/>
      <c r="YH1170" s="158"/>
      <c r="YI1170" s="158"/>
      <c r="YJ1170" s="158"/>
      <c r="YK1170" s="158"/>
      <c r="YL1170" s="158"/>
      <c r="YM1170" s="158"/>
      <c r="YN1170" s="158"/>
      <c r="YO1170" s="158"/>
      <c r="YP1170" s="158"/>
      <c r="YQ1170" s="158"/>
      <c r="YR1170" s="158"/>
      <c r="YS1170" s="158"/>
      <c r="YT1170" s="158"/>
      <c r="YU1170" s="158"/>
      <c r="YV1170" s="158"/>
      <c r="YW1170" s="158"/>
      <c r="YX1170" s="158"/>
      <c r="YY1170" s="158"/>
      <c r="YZ1170" s="158"/>
      <c r="ZA1170" s="158"/>
      <c r="ZB1170" s="158"/>
      <c r="ZC1170" s="158"/>
      <c r="ZD1170" s="158"/>
      <c r="ZE1170" s="158"/>
      <c r="ZF1170" s="158"/>
      <c r="ZG1170" s="158"/>
      <c r="ZH1170" s="158"/>
      <c r="ZI1170" s="158"/>
      <c r="ZJ1170" s="158"/>
      <c r="ZK1170" s="158"/>
      <c r="ZL1170" s="158"/>
      <c r="ZM1170" s="158"/>
      <c r="ZN1170" s="158"/>
      <c r="ZO1170" s="158"/>
      <c r="ZP1170" s="158"/>
      <c r="ZQ1170" s="158"/>
      <c r="ZR1170" s="158"/>
      <c r="ZS1170" s="158"/>
      <c r="ZT1170" s="158"/>
      <c r="ZU1170" s="158"/>
      <c r="ZV1170" s="158"/>
      <c r="ZW1170" s="158"/>
      <c r="ZX1170" s="158"/>
      <c r="ZY1170" s="158"/>
      <c r="ZZ1170" s="158"/>
      <c r="AAA1170" s="158"/>
      <c r="AAB1170" s="158"/>
      <c r="AAC1170" s="158"/>
      <c r="AAD1170" s="158"/>
      <c r="AAE1170" s="158"/>
      <c r="AAF1170" s="158"/>
      <c r="AAG1170" s="158"/>
      <c r="AAH1170" s="158"/>
      <c r="AAI1170" s="158"/>
      <c r="AAJ1170" s="158"/>
      <c r="AAK1170" s="158"/>
      <c r="AAL1170" s="158"/>
      <c r="AAM1170" s="158"/>
      <c r="AAN1170" s="158"/>
      <c r="AAO1170" s="158"/>
      <c r="AAP1170" s="158"/>
      <c r="AAQ1170" s="158"/>
      <c r="AAR1170" s="158"/>
      <c r="AAS1170" s="158"/>
      <c r="AAT1170" s="158"/>
      <c r="AAU1170" s="158"/>
      <c r="AAV1170" s="158"/>
      <c r="AAW1170" s="158"/>
      <c r="AAX1170" s="158"/>
      <c r="AAY1170" s="158"/>
      <c r="AAZ1170" s="158"/>
      <c r="ABA1170" s="158"/>
      <c r="ABB1170" s="158"/>
      <c r="ABC1170" s="158"/>
      <c r="ABD1170" s="158"/>
      <c r="ABE1170" s="158"/>
      <c r="ABF1170" s="158"/>
      <c r="ABG1170" s="158"/>
      <c r="ABH1170" s="158"/>
      <c r="ABI1170" s="158"/>
      <c r="ABJ1170" s="158"/>
      <c r="ABK1170" s="158"/>
      <c r="ABL1170" s="158"/>
      <c r="ABM1170" s="158"/>
      <c r="ABN1170" s="158"/>
      <c r="ABO1170" s="158"/>
      <c r="ABP1170" s="158"/>
      <c r="ABQ1170" s="158"/>
      <c r="ABR1170" s="158"/>
      <c r="ABS1170" s="158"/>
      <c r="ABT1170" s="158"/>
      <c r="ABU1170" s="158"/>
      <c r="ABV1170" s="158"/>
      <c r="ABW1170" s="158"/>
      <c r="ABX1170" s="158"/>
      <c r="ABY1170" s="158"/>
      <c r="ABZ1170" s="158"/>
      <c r="ACA1170" s="158"/>
      <c r="ACB1170" s="158"/>
      <c r="ACC1170" s="158"/>
      <c r="ACD1170" s="158"/>
      <c r="ACE1170" s="158"/>
      <c r="ACF1170" s="158"/>
      <c r="ACG1170" s="158"/>
      <c r="ACH1170" s="158"/>
      <c r="ACI1170" s="158"/>
      <c r="ACJ1170" s="158"/>
      <c r="ACK1170" s="158"/>
      <c r="ACL1170" s="158"/>
      <c r="ACM1170" s="158"/>
      <c r="ACN1170" s="158"/>
      <c r="ACO1170" s="158"/>
      <c r="ACP1170" s="158"/>
      <c r="ACQ1170" s="158"/>
      <c r="ACR1170" s="158"/>
      <c r="ACS1170" s="158"/>
      <c r="ACT1170" s="158"/>
      <c r="ACU1170" s="158"/>
      <c r="ACV1170" s="158"/>
      <c r="ACW1170" s="158"/>
      <c r="ACX1170" s="158"/>
      <c r="ACY1170" s="158"/>
      <c r="ACZ1170" s="158"/>
      <c r="ADA1170" s="158"/>
      <c r="ADB1170" s="158"/>
      <c r="ADC1170" s="158"/>
      <c r="ADD1170" s="158"/>
      <c r="ADE1170" s="158"/>
      <c r="ADF1170" s="158"/>
      <c r="ADG1170" s="158"/>
      <c r="ADH1170" s="158"/>
      <c r="ADI1170" s="158"/>
      <c r="ADJ1170" s="158"/>
      <c r="ADK1170" s="158"/>
      <c r="ADL1170" s="158"/>
      <c r="ADM1170" s="158"/>
      <c r="ADN1170" s="158"/>
      <c r="ADO1170" s="158"/>
      <c r="ADP1170" s="158"/>
      <c r="ADQ1170" s="158"/>
      <c r="ADR1170" s="158"/>
      <c r="ADS1170" s="158"/>
      <c r="ADT1170" s="158"/>
      <c r="ADU1170" s="158"/>
      <c r="ADV1170" s="158"/>
      <c r="ADW1170" s="158"/>
      <c r="ADX1170" s="158"/>
      <c r="ADY1170" s="158"/>
      <c r="ADZ1170" s="158"/>
      <c r="AEA1170" s="158"/>
      <c r="AEB1170" s="158"/>
      <c r="AEC1170" s="158"/>
      <c r="AED1170" s="158"/>
      <c r="AEE1170" s="158"/>
      <c r="AEF1170" s="158"/>
      <c r="AEG1170" s="158"/>
      <c r="AEH1170" s="158"/>
      <c r="AEI1170" s="158"/>
      <c r="AEJ1170" s="158"/>
      <c r="AEK1170" s="158"/>
      <c r="AEL1170" s="158"/>
      <c r="AEM1170" s="158"/>
      <c r="AEN1170" s="158"/>
      <c r="AEO1170" s="158"/>
      <c r="AEP1170" s="158"/>
      <c r="AEQ1170" s="158"/>
      <c r="AER1170" s="158"/>
      <c r="AES1170" s="158"/>
      <c r="AET1170" s="158"/>
      <c r="AEU1170" s="158"/>
      <c r="AEV1170" s="158"/>
      <c r="AEW1170" s="158"/>
      <c r="AEX1170" s="158"/>
      <c r="AEY1170" s="158"/>
      <c r="AEZ1170" s="158"/>
      <c r="AFA1170" s="158"/>
      <c r="AFB1170" s="158"/>
      <c r="AFC1170" s="158"/>
      <c r="AFD1170" s="158"/>
      <c r="AFE1170" s="158"/>
      <c r="AFF1170" s="158"/>
      <c r="AFG1170" s="158"/>
      <c r="AFH1170" s="158"/>
      <c r="AFI1170" s="158"/>
      <c r="AFJ1170" s="158"/>
      <c r="AFK1170" s="158"/>
      <c r="AFL1170" s="158"/>
      <c r="AFM1170" s="158"/>
      <c r="AFN1170" s="158"/>
      <c r="AFO1170" s="158"/>
      <c r="AFP1170" s="158"/>
      <c r="AFQ1170" s="158"/>
      <c r="AFR1170" s="158"/>
      <c r="AFS1170" s="158"/>
      <c r="AFT1170" s="158"/>
      <c r="AFU1170" s="158"/>
      <c r="AFV1170" s="158"/>
      <c r="AFW1170" s="158"/>
      <c r="AFX1170" s="158"/>
      <c r="AFY1170" s="158"/>
      <c r="AFZ1170" s="158"/>
      <c r="AGA1170" s="158"/>
      <c r="AGB1170" s="158"/>
      <c r="AGC1170" s="158"/>
      <c r="AGD1170" s="158"/>
      <c r="AGE1170" s="158"/>
      <c r="AGF1170" s="158"/>
      <c r="AGG1170" s="158"/>
      <c r="AGH1170" s="158"/>
      <c r="AGI1170" s="158"/>
      <c r="AGJ1170" s="158"/>
      <c r="AGK1170" s="158"/>
      <c r="AGL1170" s="158"/>
      <c r="AGM1170" s="158"/>
      <c r="AGN1170" s="158"/>
      <c r="AGO1170" s="158"/>
      <c r="AGP1170" s="158"/>
      <c r="AGQ1170" s="158"/>
      <c r="AGR1170" s="158"/>
      <c r="AGS1170" s="158"/>
      <c r="AGT1170" s="158"/>
      <c r="AGU1170" s="158"/>
      <c r="AGV1170" s="158"/>
      <c r="AGW1170" s="158"/>
      <c r="AGX1170" s="158"/>
      <c r="AGY1170" s="158"/>
      <c r="AGZ1170" s="158"/>
      <c r="AHA1170" s="158"/>
      <c r="AHB1170" s="158"/>
      <c r="AHC1170" s="158"/>
      <c r="AHD1170" s="158"/>
      <c r="AHE1170" s="158"/>
      <c r="AHF1170" s="158"/>
      <c r="AHG1170" s="158"/>
      <c r="AHH1170" s="158"/>
      <c r="AHI1170" s="158"/>
      <c r="AHJ1170" s="158"/>
      <c r="AHK1170" s="158"/>
      <c r="AHL1170" s="158"/>
      <c r="AHM1170" s="158"/>
      <c r="AHN1170" s="158"/>
      <c r="AHO1170" s="158"/>
      <c r="AHP1170" s="158"/>
      <c r="AHQ1170" s="158"/>
      <c r="AHR1170" s="158"/>
      <c r="AHS1170" s="158"/>
      <c r="AHT1170" s="158"/>
      <c r="AHU1170" s="158"/>
      <c r="AHV1170" s="158"/>
      <c r="AHW1170" s="158"/>
      <c r="AHX1170" s="158"/>
      <c r="AHY1170" s="158"/>
      <c r="AHZ1170" s="158"/>
      <c r="AIA1170" s="158"/>
      <c r="AIB1170" s="158"/>
      <c r="AIC1170" s="158"/>
      <c r="AID1170" s="158"/>
      <c r="AIE1170" s="158"/>
      <c r="AIF1170" s="158"/>
      <c r="AIG1170" s="158"/>
      <c r="AIH1170" s="158"/>
      <c r="AII1170" s="158"/>
      <c r="AIJ1170" s="158"/>
      <c r="AIK1170" s="158"/>
      <c r="AIL1170" s="158"/>
      <c r="AIM1170" s="158"/>
      <c r="AIN1170" s="158"/>
      <c r="AIO1170" s="158"/>
      <c r="AIP1170" s="158"/>
      <c r="AIQ1170" s="158"/>
      <c r="AIR1170" s="158"/>
      <c r="AIS1170" s="158"/>
      <c r="AIT1170" s="158"/>
      <c r="AIU1170" s="158"/>
      <c r="AIV1170" s="158"/>
      <c r="AIW1170" s="158"/>
      <c r="AIX1170" s="158"/>
      <c r="AIY1170" s="158"/>
      <c r="AIZ1170" s="158"/>
      <c r="AJA1170" s="158"/>
      <c r="AJB1170" s="158"/>
      <c r="AJC1170" s="158"/>
      <c r="AJD1170" s="158"/>
      <c r="AJE1170" s="158"/>
      <c r="AJF1170" s="158"/>
      <c r="AJG1170" s="158"/>
      <c r="AJH1170" s="158"/>
      <c r="AJI1170" s="158"/>
      <c r="AJJ1170" s="158"/>
      <c r="AJK1170" s="158"/>
      <c r="AJL1170" s="158"/>
      <c r="AJM1170" s="158"/>
      <c r="AJN1170" s="158"/>
      <c r="AJO1170" s="158"/>
      <c r="AJP1170" s="158"/>
      <c r="AJQ1170" s="158"/>
      <c r="AJR1170" s="158"/>
      <c r="AJS1170" s="158"/>
      <c r="AJT1170" s="158"/>
      <c r="AJU1170" s="158"/>
      <c r="AJV1170" s="158"/>
      <c r="AJW1170" s="158"/>
      <c r="AJX1170" s="158"/>
      <c r="AJY1170" s="158"/>
      <c r="AJZ1170" s="158"/>
      <c r="AKA1170" s="158"/>
      <c r="AKB1170" s="158"/>
      <c r="AKC1170" s="158"/>
      <c r="AKD1170" s="158"/>
      <c r="AKE1170" s="158"/>
      <c r="AKF1170" s="158"/>
      <c r="AKG1170" s="158"/>
      <c r="AKH1170" s="158"/>
      <c r="AKI1170" s="158"/>
      <c r="AKJ1170" s="158"/>
      <c r="AKK1170" s="158"/>
      <c r="AKL1170" s="158"/>
      <c r="AKM1170" s="158"/>
      <c r="AKN1170" s="158"/>
      <c r="AKO1170" s="158"/>
      <c r="AKP1170" s="158"/>
      <c r="AKQ1170" s="158"/>
      <c r="AKR1170" s="158"/>
      <c r="AKS1170" s="158"/>
      <c r="AKT1170" s="158"/>
      <c r="AKU1170" s="158"/>
      <c r="AKV1170" s="158"/>
      <c r="AKW1170" s="158"/>
      <c r="AKX1170" s="158"/>
      <c r="AKY1170" s="158"/>
      <c r="AKZ1170" s="158"/>
      <c r="ALA1170" s="158"/>
      <c r="ALB1170" s="158"/>
      <c r="ALC1170" s="158"/>
      <c r="ALD1170" s="158"/>
      <c r="ALE1170" s="158"/>
      <c r="ALF1170" s="158"/>
      <c r="ALG1170" s="158"/>
      <c r="ALH1170" s="158"/>
      <c r="ALI1170" s="158"/>
      <c r="ALJ1170" s="158"/>
      <c r="ALK1170" s="158"/>
      <c r="ALL1170" s="158"/>
      <c r="ALM1170" s="158"/>
      <c r="ALN1170" s="158"/>
      <c r="ALO1170" s="158"/>
      <c r="ALP1170" s="158"/>
      <c r="ALQ1170" s="158"/>
      <c r="ALR1170" s="158"/>
      <c r="ALS1170" s="158"/>
      <c r="ALT1170" s="158"/>
      <c r="ALU1170" s="158"/>
      <c r="ALV1170" s="158"/>
      <c r="ALW1170" s="158"/>
      <c r="ALX1170" s="158"/>
      <c r="ALY1170" s="158"/>
      <c r="ALZ1170" s="158"/>
      <c r="AMA1170" s="158"/>
      <c r="AMB1170" s="158"/>
      <c r="AMC1170" s="158"/>
      <c r="AMD1170" s="158"/>
      <c r="AME1170" s="158"/>
      <c r="AMF1170" s="158"/>
      <c r="AMG1170" s="158"/>
      <c r="AMH1170" s="158"/>
      <c r="AMI1170" s="158"/>
      <c r="AMJ1170" s="158"/>
      <c r="AMK1170" s="158"/>
      <c r="AML1170" s="158"/>
      <c r="AMM1170" s="158"/>
      <c r="AMN1170" s="158"/>
      <c r="AMO1170" s="158"/>
      <c r="AMP1170" s="158"/>
      <c r="AMQ1170" s="158"/>
      <c r="AMR1170" s="158"/>
      <c r="AMS1170" s="158"/>
      <c r="AMT1170" s="158"/>
      <c r="AMU1170" s="158"/>
      <c r="AMV1170" s="158"/>
      <c r="AMW1170" s="158"/>
      <c r="AMX1170" s="158"/>
      <c r="AMY1170" s="158"/>
      <c r="AMZ1170" s="158"/>
      <c r="ANA1170" s="158"/>
      <c r="ANB1170" s="158"/>
      <c r="ANC1170" s="158"/>
      <c r="AND1170" s="158"/>
      <c r="ANE1170" s="158"/>
      <c r="ANF1170" s="158"/>
      <c r="ANG1170" s="158"/>
      <c r="ANH1170" s="158"/>
      <c r="ANI1170" s="158"/>
      <c r="ANJ1170" s="158"/>
      <c r="ANK1170" s="158"/>
      <c r="ANL1170" s="158"/>
      <c r="ANM1170" s="158"/>
      <c r="ANN1170" s="158"/>
      <c r="ANO1170" s="158"/>
      <c r="ANP1170" s="158"/>
      <c r="ANQ1170" s="158"/>
      <c r="ANR1170" s="158"/>
      <c r="ANS1170" s="158"/>
      <c r="ANT1170" s="158"/>
      <c r="ANU1170" s="158"/>
      <c r="ANV1170" s="158"/>
      <c r="ANW1170" s="158"/>
      <c r="ANX1170" s="158"/>
      <c r="ANY1170" s="158"/>
      <c r="ANZ1170" s="158"/>
      <c r="AOA1170" s="158"/>
      <c r="AOB1170" s="158"/>
      <c r="AOC1170" s="158"/>
      <c r="AOD1170" s="158"/>
      <c r="AOE1170" s="158"/>
      <c r="AOF1170" s="158"/>
      <c r="AOG1170" s="158"/>
      <c r="AOH1170" s="158"/>
      <c r="AOI1170" s="158"/>
      <c r="AOJ1170" s="158"/>
      <c r="AOK1170" s="158"/>
      <c r="AOL1170" s="158"/>
      <c r="AOM1170" s="158"/>
      <c r="AON1170" s="158"/>
      <c r="AOO1170" s="158"/>
      <c r="AOP1170" s="158"/>
      <c r="AOQ1170" s="158"/>
      <c r="AOR1170" s="158"/>
      <c r="AOS1170" s="158"/>
      <c r="AOT1170" s="158"/>
      <c r="AOU1170" s="158"/>
      <c r="AOV1170" s="158"/>
      <c r="AOW1170" s="158"/>
      <c r="AOX1170" s="158"/>
      <c r="AOY1170" s="158"/>
      <c r="AOZ1170" s="158"/>
      <c r="APA1170" s="158"/>
      <c r="APB1170" s="158"/>
      <c r="APC1170" s="158"/>
      <c r="APD1170" s="158"/>
      <c r="APE1170" s="158"/>
      <c r="APF1170" s="158"/>
      <c r="APG1170" s="158"/>
      <c r="APH1170" s="158"/>
      <c r="API1170" s="158"/>
      <c r="APJ1170" s="158"/>
      <c r="APK1170" s="158"/>
      <c r="APL1170" s="158"/>
      <c r="APM1170" s="158"/>
      <c r="APN1170" s="158"/>
      <c r="APO1170" s="158"/>
      <c r="APP1170" s="158"/>
      <c r="APQ1170" s="158"/>
      <c r="APR1170" s="158"/>
      <c r="APS1170" s="158"/>
      <c r="APT1170" s="158"/>
      <c r="APU1170" s="158"/>
      <c r="APV1170" s="158"/>
      <c r="APW1170" s="158"/>
      <c r="APX1170" s="158"/>
      <c r="APY1170" s="158"/>
      <c r="APZ1170" s="158"/>
      <c r="AQA1170" s="158"/>
      <c r="AQB1170" s="158"/>
      <c r="AQC1170" s="158"/>
      <c r="AQD1170" s="158"/>
      <c r="AQE1170" s="158"/>
      <c r="AQF1170" s="158"/>
      <c r="AQG1170" s="158"/>
      <c r="AQH1170" s="158"/>
      <c r="AQI1170" s="158"/>
      <c r="AQJ1170" s="158"/>
      <c r="AQK1170" s="158"/>
      <c r="AQL1170" s="158"/>
      <c r="AQM1170" s="158"/>
      <c r="AQN1170" s="158"/>
      <c r="AQO1170" s="158"/>
      <c r="AQP1170" s="158"/>
      <c r="AQQ1170" s="158"/>
      <c r="AQR1170" s="158"/>
      <c r="AQS1170" s="158"/>
      <c r="AQT1170" s="158"/>
      <c r="AQU1170" s="158"/>
      <c r="AQV1170" s="158"/>
      <c r="AQW1170" s="158"/>
      <c r="AQX1170" s="158"/>
      <c r="AQY1170" s="158"/>
      <c r="AQZ1170" s="158"/>
      <c r="ARA1170" s="158"/>
      <c r="ARB1170" s="158"/>
      <c r="ARC1170" s="158"/>
      <c r="ARD1170" s="158"/>
      <c r="ARE1170" s="158"/>
      <c r="ARF1170" s="158"/>
      <c r="ARG1170" s="158"/>
      <c r="ARH1170" s="158"/>
      <c r="ARI1170" s="158"/>
      <c r="ARJ1170" s="158"/>
      <c r="ARK1170" s="158"/>
      <c r="ARL1170" s="158"/>
      <c r="ARM1170" s="158"/>
      <c r="ARN1170" s="158"/>
      <c r="ARO1170" s="158"/>
      <c r="ARP1170" s="158"/>
      <c r="ARQ1170" s="158"/>
      <c r="ARR1170" s="158"/>
      <c r="ARS1170" s="158"/>
      <c r="ART1170" s="158"/>
      <c r="ARU1170" s="158"/>
      <c r="ARV1170" s="158"/>
      <c r="ARW1170" s="158"/>
      <c r="ARX1170" s="158"/>
      <c r="ARY1170" s="158"/>
      <c r="ARZ1170" s="158"/>
      <c r="ASA1170" s="158"/>
      <c r="ASB1170" s="158"/>
      <c r="ASC1170" s="158"/>
      <c r="ASD1170" s="158"/>
      <c r="ASE1170" s="158"/>
      <c r="ASF1170" s="158"/>
      <c r="ASG1170" s="158"/>
      <c r="ASH1170" s="158"/>
      <c r="ASI1170" s="158"/>
      <c r="ASJ1170" s="158"/>
      <c r="ASK1170" s="158"/>
      <c r="ASL1170" s="158"/>
      <c r="ASM1170" s="158"/>
      <c r="ASN1170" s="158"/>
      <c r="ASO1170" s="158"/>
      <c r="ASP1170" s="158"/>
      <c r="ASQ1170" s="158"/>
      <c r="ASR1170" s="158"/>
      <c r="ASS1170" s="158"/>
      <c r="AST1170" s="158"/>
      <c r="ASU1170" s="158"/>
      <c r="ASV1170" s="158"/>
      <c r="ASW1170" s="158"/>
      <c r="ASX1170" s="158"/>
      <c r="ASY1170" s="158"/>
      <c r="ASZ1170" s="158"/>
      <c r="ATA1170" s="158"/>
      <c r="ATB1170" s="158"/>
      <c r="ATC1170" s="158"/>
      <c r="ATD1170" s="158"/>
      <c r="ATE1170" s="158"/>
      <c r="ATF1170" s="158"/>
      <c r="ATG1170" s="158"/>
      <c r="ATH1170" s="158"/>
      <c r="ATI1170" s="158"/>
      <c r="ATJ1170" s="158"/>
      <c r="ATK1170" s="158"/>
      <c r="ATL1170" s="158"/>
      <c r="ATM1170" s="158"/>
      <c r="ATN1170" s="158"/>
      <c r="ATO1170" s="158"/>
      <c r="ATP1170" s="158"/>
      <c r="ATQ1170" s="158"/>
      <c r="ATR1170" s="158"/>
      <c r="ATS1170" s="158"/>
      <c r="ATT1170" s="158"/>
      <c r="ATU1170" s="158"/>
      <c r="ATV1170" s="158"/>
      <c r="ATW1170" s="158"/>
      <c r="ATX1170" s="158"/>
      <c r="ATY1170" s="158"/>
      <c r="ATZ1170" s="158"/>
      <c r="AUA1170" s="158"/>
      <c r="AUB1170" s="158"/>
      <c r="AUC1170" s="158"/>
      <c r="AUD1170" s="158"/>
      <c r="AUE1170" s="158"/>
      <c r="AUF1170" s="158"/>
      <c r="AUG1170" s="158"/>
      <c r="AUH1170" s="158"/>
      <c r="AUI1170" s="158"/>
      <c r="AUJ1170" s="158"/>
      <c r="AUK1170" s="158"/>
      <c r="AUL1170" s="158"/>
      <c r="AUM1170" s="158"/>
      <c r="AUN1170" s="158"/>
      <c r="AUO1170" s="158"/>
      <c r="AUP1170" s="158"/>
      <c r="AUQ1170" s="158"/>
      <c r="AUR1170" s="158"/>
      <c r="AUS1170" s="158"/>
      <c r="AUT1170" s="158"/>
      <c r="AUU1170" s="158"/>
      <c r="AUV1170" s="158"/>
      <c r="AUW1170" s="158"/>
      <c r="AUX1170" s="158"/>
      <c r="AUY1170" s="158"/>
      <c r="AUZ1170" s="158"/>
      <c r="AVA1170" s="158"/>
      <c r="AVB1170" s="158"/>
      <c r="AVC1170" s="158"/>
      <c r="AVD1170" s="158"/>
      <c r="AVE1170" s="158"/>
      <c r="AVF1170" s="158"/>
      <c r="AVG1170" s="158"/>
      <c r="AVH1170" s="158"/>
      <c r="AVI1170" s="158"/>
      <c r="AVJ1170" s="158"/>
      <c r="AVK1170" s="158"/>
      <c r="AVL1170" s="158"/>
      <c r="AVM1170" s="158"/>
      <c r="AVN1170" s="158"/>
      <c r="AVO1170" s="158"/>
      <c r="AVP1170" s="158"/>
      <c r="AVQ1170" s="158"/>
      <c r="AVR1170" s="158"/>
      <c r="AVS1170" s="158"/>
      <c r="AVT1170" s="158"/>
      <c r="AVU1170" s="158"/>
      <c r="AVV1170" s="158"/>
      <c r="AVW1170" s="158"/>
      <c r="AVX1170" s="158"/>
      <c r="AVY1170" s="158"/>
      <c r="AVZ1170" s="158"/>
      <c r="AWA1170" s="158"/>
      <c r="AWB1170" s="158"/>
      <c r="AWC1170" s="158"/>
      <c r="AWD1170" s="158"/>
      <c r="AWE1170" s="158"/>
      <c r="AWF1170" s="158"/>
      <c r="AWG1170" s="158"/>
      <c r="AWH1170" s="158"/>
      <c r="AWI1170" s="158"/>
      <c r="AWJ1170" s="158"/>
      <c r="AWK1170" s="158"/>
      <c r="AWL1170" s="158"/>
      <c r="AWM1170" s="158"/>
      <c r="AWN1170" s="158"/>
      <c r="AWO1170" s="158"/>
      <c r="AWP1170" s="158"/>
      <c r="AWQ1170" s="158"/>
      <c r="AWR1170" s="158"/>
      <c r="AWS1170" s="158"/>
      <c r="AWT1170" s="158"/>
      <c r="AWU1170" s="158"/>
      <c r="AWV1170" s="158"/>
      <c r="AWW1170" s="158"/>
      <c r="AWX1170" s="158"/>
      <c r="AWY1170" s="158"/>
      <c r="AWZ1170" s="158"/>
      <c r="AXA1170" s="158"/>
      <c r="AXB1170" s="158"/>
      <c r="AXC1170" s="158"/>
      <c r="AXD1170" s="158"/>
      <c r="AXE1170" s="158"/>
      <c r="AXF1170" s="158"/>
      <c r="AXG1170" s="158"/>
      <c r="AXH1170" s="158"/>
      <c r="AXI1170" s="158"/>
      <c r="AXJ1170" s="158"/>
      <c r="AXK1170" s="158"/>
      <c r="AXL1170" s="158"/>
      <c r="AXM1170" s="158"/>
      <c r="AXN1170" s="158"/>
      <c r="AXO1170" s="158"/>
      <c r="AXP1170" s="158"/>
      <c r="AXQ1170" s="158"/>
      <c r="AXR1170" s="158"/>
      <c r="AXS1170" s="158"/>
      <c r="AXT1170" s="158"/>
      <c r="AXU1170" s="158"/>
      <c r="AXV1170" s="158"/>
      <c r="AXW1170" s="158"/>
      <c r="AXX1170" s="158"/>
      <c r="AXY1170" s="158"/>
      <c r="AXZ1170" s="158"/>
      <c r="AYA1170" s="158"/>
      <c r="AYB1170" s="158"/>
      <c r="AYC1170" s="158"/>
      <c r="AYD1170" s="158"/>
      <c r="AYE1170" s="158"/>
      <c r="AYF1170" s="158"/>
      <c r="AYG1170" s="158"/>
      <c r="AYH1170" s="158"/>
      <c r="AYI1170" s="158"/>
      <c r="AYJ1170" s="158"/>
      <c r="AYK1170" s="158"/>
      <c r="AYL1170" s="158"/>
      <c r="AYM1170" s="158"/>
      <c r="AYN1170" s="158"/>
      <c r="AYO1170" s="158"/>
      <c r="AYP1170" s="158"/>
      <c r="AYQ1170" s="158"/>
      <c r="AYR1170" s="158"/>
      <c r="AYS1170" s="158"/>
      <c r="AYT1170" s="158"/>
      <c r="AYU1170" s="158"/>
      <c r="AYV1170" s="158"/>
      <c r="AYW1170" s="158"/>
      <c r="AYX1170" s="158"/>
      <c r="AYY1170" s="158"/>
      <c r="AYZ1170" s="158"/>
      <c r="AZA1170" s="158"/>
      <c r="AZB1170" s="158"/>
      <c r="AZC1170" s="158"/>
      <c r="AZD1170" s="158"/>
      <c r="AZE1170" s="158"/>
      <c r="AZF1170" s="158"/>
      <c r="AZG1170" s="158"/>
      <c r="AZH1170" s="158"/>
      <c r="AZI1170" s="158"/>
      <c r="AZJ1170" s="158"/>
      <c r="AZK1170" s="158"/>
      <c r="AZL1170" s="158"/>
      <c r="AZM1170" s="158"/>
      <c r="AZN1170" s="158"/>
      <c r="AZO1170" s="158"/>
      <c r="AZP1170" s="158"/>
      <c r="AZQ1170" s="158"/>
      <c r="AZR1170" s="158"/>
      <c r="AZS1170" s="158"/>
      <c r="AZT1170" s="158"/>
      <c r="AZU1170" s="158"/>
      <c r="AZV1170" s="158"/>
      <c r="AZW1170" s="158"/>
      <c r="AZX1170" s="158"/>
      <c r="AZY1170" s="158"/>
      <c r="AZZ1170" s="158"/>
      <c r="BAA1170" s="158"/>
      <c r="BAB1170" s="158"/>
      <c r="BAC1170" s="158"/>
      <c r="BAD1170" s="158"/>
      <c r="BAE1170" s="158"/>
      <c r="BAF1170" s="158"/>
      <c r="BAG1170" s="158"/>
      <c r="BAH1170" s="158"/>
      <c r="BAI1170" s="158"/>
      <c r="BAJ1170" s="158"/>
      <c r="BAK1170" s="158"/>
      <c r="BAL1170" s="158"/>
      <c r="BAM1170" s="158"/>
      <c r="BAN1170" s="158"/>
      <c r="BAO1170" s="158"/>
      <c r="BAP1170" s="158"/>
      <c r="BAQ1170" s="158"/>
      <c r="BAR1170" s="158"/>
      <c r="BAS1170" s="158"/>
      <c r="BAT1170" s="158"/>
      <c r="BAU1170" s="158"/>
      <c r="BAV1170" s="158"/>
      <c r="BAW1170" s="158"/>
      <c r="BAX1170" s="158"/>
      <c r="BAY1170" s="158"/>
      <c r="BAZ1170" s="158"/>
      <c r="BBA1170" s="158"/>
      <c r="BBB1170" s="158"/>
      <c r="BBC1170" s="158"/>
      <c r="BBD1170" s="158"/>
      <c r="BBE1170" s="158"/>
      <c r="BBF1170" s="158"/>
      <c r="BBG1170" s="158"/>
      <c r="BBH1170" s="158"/>
      <c r="BBI1170" s="158"/>
      <c r="BBJ1170" s="158"/>
      <c r="BBK1170" s="158"/>
      <c r="BBL1170" s="158"/>
      <c r="BBM1170" s="158"/>
      <c r="BBN1170" s="158"/>
      <c r="BBO1170" s="158"/>
      <c r="BBP1170" s="158"/>
      <c r="BBQ1170" s="158"/>
      <c r="BBR1170" s="158"/>
      <c r="BBS1170" s="158"/>
      <c r="BBT1170" s="158"/>
      <c r="BBU1170" s="158"/>
      <c r="BBV1170" s="158"/>
      <c r="BBW1170" s="158"/>
      <c r="BBX1170" s="158"/>
      <c r="BBY1170" s="158"/>
      <c r="BBZ1170" s="158"/>
      <c r="BCA1170" s="158"/>
      <c r="BCB1170" s="158"/>
      <c r="BCC1170" s="158"/>
      <c r="BCD1170" s="158"/>
      <c r="BCE1170" s="158"/>
      <c r="BCF1170" s="158"/>
      <c r="BCG1170" s="158"/>
      <c r="BCH1170" s="158"/>
      <c r="BCI1170" s="158"/>
      <c r="BCJ1170" s="158"/>
      <c r="BCK1170" s="158"/>
      <c r="BCL1170" s="158"/>
      <c r="BCM1170" s="158"/>
      <c r="BCN1170" s="158"/>
      <c r="BCO1170" s="158"/>
      <c r="BCP1170" s="158"/>
      <c r="BCQ1170" s="158"/>
      <c r="BCR1170" s="158"/>
      <c r="BCS1170" s="158"/>
      <c r="BCT1170" s="158"/>
      <c r="BCU1170" s="158"/>
      <c r="BCV1170" s="158"/>
      <c r="BCW1170" s="158"/>
      <c r="BCX1170" s="158"/>
      <c r="BCY1170" s="158"/>
      <c r="BCZ1170" s="158"/>
      <c r="BDA1170" s="158"/>
      <c r="BDB1170" s="158"/>
      <c r="BDC1170" s="158"/>
      <c r="BDD1170" s="158"/>
      <c r="BDE1170" s="158"/>
      <c r="BDF1170" s="158"/>
      <c r="BDG1170" s="158"/>
      <c r="BDH1170" s="158"/>
      <c r="BDI1170" s="158"/>
      <c r="BDJ1170" s="158"/>
      <c r="BDK1170" s="158"/>
      <c r="BDL1170" s="158"/>
      <c r="BDM1170" s="158"/>
      <c r="BDN1170" s="158"/>
      <c r="BDO1170" s="158"/>
      <c r="BDP1170" s="158"/>
      <c r="BDQ1170" s="158"/>
      <c r="BDR1170" s="158"/>
      <c r="BDS1170" s="158"/>
      <c r="BDT1170" s="158"/>
      <c r="BDU1170" s="158"/>
      <c r="BDV1170" s="158"/>
      <c r="BDW1170" s="158"/>
      <c r="BDX1170" s="158"/>
      <c r="BDY1170" s="158"/>
      <c r="BDZ1170" s="158"/>
      <c r="BEA1170" s="158"/>
      <c r="BEB1170" s="158"/>
      <c r="BEC1170" s="158"/>
      <c r="BED1170" s="158"/>
      <c r="BEE1170" s="158"/>
      <c r="BEF1170" s="158"/>
      <c r="BEG1170" s="158"/>
      <c r="BEH1170" s="158"/>
      <c r="BEI1170" s="158"/>
      <c r="BEJ1170" s="158"/>
      <c r="BEK1170" s="158"/>
      <c r="BEL1170" s="158"/>
      <c r="BEM1170" s="158"/>
      <c r="BEN1170" s="158"/>
      <c r="BEO1170" s="158"/>
      <c r="BEP1170" s="158"/>
      <c r="BEQ1170" s="158"/>
      <c r="BER1170" s="158"/>
      <c r="BES1170" s="158"/>
      <c r="BET1170" s="158"/>
      <c r="BEU1170" s="158"/>
      <c r="BEV1170" s="158"/>
      <c r="BEW1170" s="158"/>
      <c r="BEX1170" s="158"/>
      <c r="BEY1170" s="158"/>
      <c r="BEZ1170" s="158"/>
      <c r="BFA1170" s="158"/>
      <c r="BFB1170" s="158"/>
      <c r="BFC1170" s="158"/>
      <c r="BFD1170" s="158"/>
      <c r="BFE1170" s="158"/>
      <c r="BFF1170" s="158"/>
      <c r="BFG1170" s="158"/>
      <c r="BFH1170" s="158"/>
      <c r="BFI1170" s="158"/>
      <c r="BFJ1170" s="158"/>
      <c r="BFK1170" s="158"/>
      <c r="BFL1170" s="158"/>
      <c r="BFM1170" s="158"/>
      <c r="BFN1170" s="158"/>
      <c r="BFO1170" s="158"/>
      <c r="BFP1170" s="158"/>
      <c r="BFQ1170" s="158"/>
      <c r="BFR1170" s="158"/>
      <c r="BFS1170" s="158"/>
      <c r="BFT1170" s="158"/>
      <c r="BFU1170" s="158"/>
      <c r="BFV1170" s="158"/>
      <c r="BFW1170" s="158"/>
      <c r="BFX1170" s="158"/>
      <c r="BFY1170" s="158"/>
      <c r="BFZ1170" s="158"/>
      <c r="BGA1170" s="158"/>
      <c r="BGB1170" s="158"/>
      <c r="BGC1170" s="158"/>
      <c r="BGD1170" s="158"/>
      <c r="BGE1170" s="158"/>
      <c r="BGF1170" s="158"/>
      <c r="BGG1170" s="158"/>
      <c r="BGH1170" s="158"/>
      <c r="BGI1170" s="158"/>
      <c r="BGJ1170" s="158"/>
      <c r="BGK1170" s="158"/>
      <c r="BGL1170" s="158"/>
      <c r="BGM1170" s="158"/>
      <c r="BGN1170" s="158"/>
      <c r="BGO1170" s="158"/>
      <c r="BGP1170" s="158"/>
      <c r="BGQ1170" s="158"/>
      <c r="BGR1170" s="158"/>
      <c r="BGS1170" s="158"/>
      <c r="BGT1170" s="158"/>
      <c r="BGU1170" s="158"/>
      <c r="BGV1170" s="158"/>
      <c r="BGW1170" s="158"/>
      <c r="BGX1170" s="158"/>
      <c r="BGY1170" s="158"/>
      <c r="BGZ1170" s="158"/>
      <c r="BHA1170" s="158"/>
      <c r="BHB1170" s="158"/>
      <c r="BHC1170" s="158"/>
      <c r="BHD1170" s="158"/>
      <c r="BHE1170" s="158"/>
      <c r="BHF1170" s="158"/>
      <c r="BHG1170" s="158"/>
      <c r="BHH1170" s="158"/>
      <c r="BHI1170" s="158"/>
      <c r="BHJ1170" s="158"/>
      <c r="BHK1170" s="158"/>
      <c r="BHL1170" s="158"/>
      <c r="BHM1170" s="158"/>
      <c r="BHN1170" s="158"/>
      <c r="BHO1170" s="158"/>
      <c r="BHP1170" s="158"/>
      <c r="BHQ1170" s="158"/>
      <c r="BHR1170" s="158"/>
      <c r="BHS1170" s="158"/>
      <c r="BHT1170" s="158"/>
      <c r="BHU1170" s="158"/>
      <c r="BHV1170" s="158"/>
      <c r="BHW1170" s="158"/>
      <c r="BHX1170" s="158"/>
      <c r="BHY1170" s="158"/>
      <c r="BHZ1170" s="158"/>
      <c r="BIA1170" s="158"/>
      <c r="BIB1170" s="158"/>
      <c r="BIC1170" s="158"/>
      <c r="BID1170" s="158"/>
      <c r="BIE1170" s="158"/>
      <c r="BIF1170" s="158"/>
      <c r="BIG1170" s="158"/>
      <c r="BIH1170" s="158"/>
      <c r="BII1170" s="158"/>
      <c r="BIJ1170" s="158"/>
      <c r="BIK1170" s="158"/>
      <c r="BIL1170" s="158"/>
      <c r="BIM1170" s="158"/>
      <c r="BIN1170" s="158"/>
      <c r="BIO1170" s="158"/>
      <c r="BIP1170" s="158"/>
      <c r="BIQ1170" s="158"/>
      <c r="BIR1170" s="158"/>
      <c r="BIS1170" s="158"/>
      <c r="BIT1170" s="158"/>
      <c r="BIU1170" s="158"/>
      <c r="BIV1170" s="158"/>
      <c r="BIW1170" s="158"/>
      <c r="BIX1170" s="158"/>
      <c r="BIY1170" s="158"/>
      <c r="BIZ1170" s="158"/>
      <c r="BJA1170" s="158"/>
      <c r="BJB1170" s="158"/>
      <c r="BJC1170" s="158"/>
      <c r="BJD1170" s="158"/>
      <c r="BJE1170" s="158"/>
      <c r="BJF1170" s="158"/>
      <c r="BJG1170" s="158"/>
      <c r="BJH1170" s="158"/>
      <c r="BJI1170" s="158"/>
      <c r="BJJ1170" s="158"/>
      <c r="BJK1170" s="158"/>
      <c r="BJL1170" s="158"/>
      <c r="BJM1170" s="158"/>
      <c r="BJN1170" s="158"/>
      <c r="BJO1170" s="158"/>
      <c r="BJP1170" s="158"/>
      <c r="BJQ1170" s="158"/>
      <c r="BJR1170" s="158"/>
      <c r="BJS1170" s="158"/>
      <c r="BJT1170" s="158"/>
      <c r="BJU1170" s="158"/>
      <c r="BJV1170" s="158"/>
      <c r="BJW1170" s="158"/>
      <c r="BJX1170" s="158"/>
      <c r="BJY1170" s="158"/>
      <c r="BJZ1170" s="158"/>
      <c r="BKA1170" s="158"/>
      <c r="BKB1170" s="158"/>
      <c r="BKC1170" s="158"/>
      <c r="BKD1170" s="158"/>
      <c r="BKE1170" s="158"/>
      <c r="BKF1170" s="158"/>
      <c r="BKG1170" s="158"/>
      <c r="BKH1170" s="158"/>
      <c r="BKI1170" s="158"/>
      <c r="BKJ1170" s="158"/>
      <c r="BKK1170" s="158"/>
      <c r="BKL1170" s="158"/>
      <c r="BKM1170" s="158"/>
      <c r="BKN1170" s="158"/>
      <c r="BKO1170" s="158"/>
      <c r="BKP1170" s="158"/>
      <c r="BKQ1170" s="158"/>
      <c r="BKR1170" s="158"/>
      <c r="BKS1170" s="158"/>
      <c r="BKT1170" s="158"/>
      <c r="BKU1170" s="158"/>
      <c r="BKV1170" s="158"/>
      <c r="BKW1170" s="158"/>
      <c r="BKX1170" s="158"/>
      <c r="BKY1170" s="158"/>
      <c r="BKZ1170" s="158"/>
      <c r="BLA1170" s="158"/>
      <c r="BLB1170" s="158"/>
      <c r="BLC1170" s="158"/>
      <c r="BLD1170" s="158"/>
      <c r="BLE1170" s="158"/>
      <c r="BLF1170" s="158"/>
      <c r="BLG1170" s="158"/>
      <c r="BLH1170" s="158"/>
      <c r="BLI1170" s="158"/>
      <c r="BLJ1170" s="158"/>
      <c r="BLK1170" s="158"/>
      <c r="BLL1170" s="158"/>
      <c r="BLM1170" s="158"/>
      <c r="BLN1170" s="158"/>
      <c r="BLO1170" s="158"/>
      <c r="BLP1170" s="158"/>
      <c r="BLQ1170" s="158"/>
      <c r="BLR1170" s="158"/>
      <c r="BLS1170" s="158"/>
      <c r="BLT1170" s="158"/>
      <c r="BLU1170" s="158"/>
      <c r="BLV1170" s="158"/>
      <c r="BLW1170" s="158"/>
      <c r="BLX1170" s="158"/>
      <c r="BLY1170" s="158"/>
      <c r="BLZ1170" s="158"/>
      <c r="BMA1170" s="158"/>
      <c r="BMB1170" s="158"/>
      <c r="BMC1170" s="158"/>
      <c r="BMD1170" s="158"/>
      <c r="BME1170" s="158"/>
      <c r="BMF1170" s="158"/>
      <c r="BMG1170" s="158"/>
      <c r="BMH1170" s="158"/>
      <c r="BMI1170" s="158"/>
      <c r="BMJ1170" s="158"/>
      <c r="BMK1170" s="158"/>
      <c r="BML1170" s="158"/>
      <c r="BMM1170" s="158"/>
      <c r="BMN1170" s="158"/>
      <c r="BMO1170" s="158"/>
      <c r="BMP1170" s="158"/>
      <c r="BMQ1170" s="158"/>
      <c r="BMR1170" s="158"/>
      <c r="BMS1170" s="158"/>
      <c r="BMT1170" s="158"/>
      <c r="BMU1170" s="158"/>
      <c r="BMV1170" s="158"/>
      <c r="BMW1170" s="158"/>
      <c r="BMX1170" s="158"/>
      <c r="BMY1170" s="158"/>
      <c r="BMZ1170" s="158"/>
      <c r="BNA1170" s="158"/>
      <c r="BNB1170" s="158"/>
      <c r="BNC1170" s="158"/>
      <c r="BND1170" s="158"/>
      <c r="BNE1170" s="158"/>
      <c r="BNF1170" s="158"/>
      <c r="BNG1170" s="158"/>
      <c r="BNH1170" s="158"/>
      <c r="BNI1170" s="158"/>
      <c r="BNJ1170" s="158"/>
      <c r="BNK1170" s="158"/>
      <c r="BNL1170" s="158"/>
      <c r="BNM1170" s="158"/>
      <c r="BNN1170" s="158"/>
      <c r="BNO1170" s="158"/>
      <c r="BNP1170" s="158"/>
      <c r="BNQ1170" s="158"/>
      <c r="BNR1170" s="158"/>
      <c r="BNS1170" s="158"/>
      <c r="BNT1170" s="158"/>
      <c r="BNU1170" s="158"/>
      <c r="BNV1170" s="158"/>
      <c r="BNW1170" s="158"/>
      <c r="BNX1170" s="158"/>
      <c r="BNY1170" s="158"/>
      <c r="BNZ1170" s="158"/>
      <c r="BOA1170" s="158"/>
      <c r="BOB1170" s="158"/>
      <c r="BOC1170" s="158"/>
      <c r="BOD1170" s="158"/>
      <c r="BOE1170" s="158"/>
      <c r="BOF1170" s="158"/>
      <c r="BOG1170" s="158"/>
      <c r="BOH1170" s="158"/>
      <c r="BOI1170" s="158"/>
      <c r="BOJ1170" s="158"/>
      <c r="BOK1170" s="158"/>
      <c r="BOL1170" s="158"/>
      <c r="BOM1170" s="158"/>
      <c r="BON1170" s="158"/>
      <c r="BOO1170" s="158"/>
      <c r="BOP1170" s="158"/>
      <c r="BOQ1170" s="158"/>
      <c r="BOR1170" s="158"/>
      <c r="BOS1170" s="158"/>
      <c r="BOT1170" s="158"/>
      <c r="BOU1170" s="158"/>
      <c r="BOV1170" s="158"/>
      <c r="BOW1170" s="158"/>
      <c r="BOX1170" s="158"/>
      <c r="BOY1170" s="158"/>
      <c r="BOZ1170" s="158"/>
      <c r="BPA1170" s="158"/>
      <c r="BPB1170" s="158"/>
      <c r="BPC1170" s="158"/>
      <c r="BPD1170" s="158"/>
      <c r="BPE1170" s="158"/>
      <c r="BPF1170" s="158"/>
      <c r="BPG1170" s="158"/>
      <c r="BPH1170" s="158"/>
      <c r="BPI1170" s="158"/>
      <c r="BPJ1170" s="158"/>
      <c r="BPK1170" s="158"/>
      <c r="BPL1170" s="158"/>
      <c r="BPM1170" s="158"/>
      <c r="BPN1170" s="158"/>
      <c r="BPO1170" s="158"/>
      <c r="BPP1170" s="158"/>
      <c r="BPQ1170" s="158"/>
      <c r="BPR1170" s="158"/>
      <c r="BPS1170" s="158"/>
      <c r="BPT1170" s="158"/>
      <c r="BPU1170" s="158"/>
      <c r="BPV1170" s="158"/>
      <c r="BPW1170" s="158"/>
      <c r="BPX1170" s="158"/>
      <c r="BPY1170" s="158"/>
      <c r="BPZ1170" s="158"/>
      <c r="BQA1170" s="158"/>
      <c r="BQB1170" s="158"/>
      <c r="BQC1170" s="158"/>
      <c r="BQD1170" s="158"/>
      <c r="BQE1170" s="158"/>
      <c r="BQF1170" s="158"/>
      <c r="BQG1170" s="158"/>
      <c r="BQH1170" s="158"/>
      <c r="BQI1170" s="158"/>
      <c r="BQJ1170" s="158"/>
      <c r="BQK1170" s="158"/>
      <c r="BQL1170" s="158"/>
      <c r="BQM1170" s="158"/>
      <c r="BQN1170" s="158"/>
      <c r="BQO1170" s="158"/>
      <c r="BQP1170" s="158"/>
      <c r="BQQ1170" s="158"/>
      <c r="BQR1170" s="158"/>
      <c r="BQS1170" s="158"/>
      <c r="BQT1170" s="158"/>
      <c r="BQU1170" s="158"/>
      <c r="BQV1170" s="158"/>
      <c r="BQW1170" s="158"/>
      <c r="BQX1170" s="158"/>
      <c r="BQY1170" s="158"/>
      <c r="BQZ1170" s="158"/>
      <c r="BRA1170" s="158"/>
      <c r="BRB1170" s="158"/>
      <c r="BRC1170" s="158"/>
      <c r="BRD1170" s="158"/>
      <c r="BRE1170" s="158"/>
      <c r="BRF1170" s="158"/>
      <c r="BRG1170" s="158"/>
      <c r="BRH1170" s="158"/>
      <c r="BRI1170" s="158"/>
      <c r="BRJ1170" s="158"/>
      <c r="BRK1170" s="158"/>
      <c r="BRL1170" s="158"/>
      <c r="BRM1170" s="158"/>
      <c r="BRN1170" s="158"/>
      <c r="BRO1170" s="158"/>
      <c r="BRP1170" s="158"/>
      <c r="BRQ1170" s="158"/>
      <c r="BRR1170" s="158"/>
      <c r="BRS1170" s="158"/>
      <c r="BRT1170" s="158"/>
      <c r="BRU1170" s="158"/>
      <c r="BRV1170" s="158"/>
      <c r="BRW1170" s="158"/>
      <c r="BRX1170" s="158"/>
      <c r="BRY1170" s="158"/>
      <c r="BRZ1170" s="158"/>
      <c r="BSA1170" s="158"/>
      <c r="BSB1170" s="158"/>
      <c r="BSC1170" s="158"/>
      <c r="BSD1170" s="158"/>
      <c r="BSE1170" s="158"/>
      <c r="BSF1170" s="158"/>
      <c r="BSG1170" s="158"/>
      <c r="BSH1170" s="158"/>
      <c r="BSI1170" s="158"/>
      <c r="BSJ1170" s="158"/>
      <c r="BSK1170" s="158"/>
      <c r="BSL1170" s="158"/>
      <c r="BSM1170" s="158"/>
      <c r="BSN1170" s="158"/>
      <c r="BSO1170" s="158"/>
      <c r="BSP1170" s="158"/>
      <c r="BSQ1170" s="158"/>
      <c r="BSR1170" s="158"/>
      <c r="BSS1170" s="158"/>
      <c r="BST1170" s="158"/>
      <c r="BSU1170" s="158"/>
      <c r="BSV1170" s="158"/>
      <c r="BSW1170" s="158"/>
      <c r="BSX1170" s="158"/>
      <c r="BSY1170" s="158"/>
      <c r="BSZ1170" s="158"/>
      <c r="BTA1170" s="158"/>
      <c r="BTB1170" s="158"/>
      <c r="BTC1170" s="158"/>
      <c r="BTD1170" s="158"/>
      <c r="BTE1170" s="158"/>
      <c r="BTF1170" s="158"/>
      <c r="BTG1170" s="158"/>
      <c r="BTH1170" s="158"/>
      <c r="BTI1170" s="158"/>
      <c r="BTJ1170" s="158"/>
      <c r="BTK1170" s="158"/>
      <c r="BTL1170" s="158"/>
      <c r="BTM1170" s="158"/>
      <c r="BTN1170" s="158"/>
      <c r="BTO1170" s="158"/>
      <c r="BTP1170" s="158"/>
      <c r="BTQ1170" s="158"/>
      <c r="BTR1170" s="158"/>
      <c r="BTS1170" s="158"/>
      <c r="BTT1170" s="158"/>
      <c r="BTU1170" s="158"/>
      <c r="BTV1170" s="158"/>
      <c r="BTW1170" s="158"/>
      <c r="BTX1170" s="158"/>
      <c r="BTY1170" s="158"/>
      <c r="BTZ1170" s="158"/>
      <c r="BUA1170" s="158"/>
      <c r="BUB1170" s="158"/>
      <c r="BUC1170" s="158"/>
      <c r="BUD1170" s="158"/>
      <c r="BUE1170" s="158"/>
      <c r="BUF1170" s="158"/>
      <c r="BUG1170" s="158"/>
      <c r="BUH1170" s="158"/>
      <c r="BUI1170" s="158"/>
      <c r="BUJ1170" s="158"/>
      <c r="BUK1170" s="158"/>
      <c r="BUL1170" s="158"/>
      <c r="BUM1170" s="158"/>
      <c r="BUN1170" s="158"/>
      <c r="BUO1170" s="158"/>
      <c r="BUP1170" s="158"/>
      <c r="BUQ1170" s="158"/>
      <c r="BUR1170" s="158"/>
      <c r="BUS1170" s="158"/>
      <c r="BUT1170" s="158"/>
      <c r="BUU1170" s="158"/>
      <c r="BUV1170" s="158"/>
      <c r="BUW1170" s="158"/>
      <c r="BUX1170" s="158"/>
      <c r="BUY1170" s="158"/>
      <c r="BUZ1170" s="158"/>
      <c r="BVA1170" s="158"/>
      <c r="BVB1170" s="158"/>
      <c r="BVC1170" s="158"/>
      <c r="BVD1170" s="158"/>
      <c r="BVE1170" s="158"/>
      <c r="BVF1170" s="158"/>
      <c r="BVG1170" s="158"/>
      <c r="BVH1170" s="158"/>
      <c r="BVI1170" s="158"/>
      <c r="BVJ1170" s="158"/>
      <c r="BVK1170" s="158"/>
      <c r="BVL1170" s="158"/>
      <c r="BVM1170" s="158"/>
      <c r="BVN1170" s="158"/>
      <c r="BVO1170" s="158"/>
      <c r="BVP1170" s="158"/>
      <c r="BVQ1170" s="158"/>
      <c r="BVR1170" s="158"/>
      <c r="BVS1170" s="158"/>
      <c r="BVT1170" s="158"/>
      <c r="BVU1170" s="158"/>
      <c r="BVV1170" s="158"/>
      <c r="BVW1170" s="158"/>
      <c r="BVX1170" s="158"/>
      <c r="BVY1170" s="158"/>
      <c r="BVZ1170" s="158"/>
      <c r="BWA1170" s="158"/>
      <c r="BWB1170" s="158"/>
      <c r="BWC1170" s="158"/>
      <c r="BWD1170" s="158"/>
      <c r="BWE1170" s="158"/>
      <c r="BWF1170" s="158"/>
      <c r="BWG1170" s="158"/>
      <c r="BWH1170" s="158"/>
      <c r="BWI1170" s="158"/>
      <c r="BWJ1170" s="158"/>
      <c r="BWK1170" s="158"/>
      <c r="BWL1170" s="158"/>
      <c r="BWM1170" s="158"/>
      <c r="BWN1170" s="158"/>
      <c r="BWO1170" s="158"/>
      <c r="BWP1170" s="158"/>
      <c r="BWQ1170" s="158"/>
      <c r="BWR1170" s="158"/>
      <c r="BWS1170" s="158"/>
      <c r="BWT1170" s="158"/>
      <c r="BWU1170" s="158"/>
      <c r="BWV1170" s="158"/>
      <c r="BWW1170" s="158"/>
      <c r="BWX1170" s="158"/>
      <c r="BWY1170" s="158"/>
      <c r="BWZ1170" s="158"/>
      <c r="BXA1170" s="158"/>
      <c r="BXB1170" s="158"/>
      <c r="BXC1170" s="158"/>
      <c r="BXD1170" s="158"/>
      <c r="BXE1170" s="158"/>
      <c r="BXF1170" s="158"/>
      <c r="BXG1170" s="158"/>
      <c r="BXH1170" s="158"/>
      <c r="BXI1170" s="158"/>
      <c r="BXJ1170" s="158"/>
      <c r="BXK1170" s="158"/>
      <c r="BXL1170" s="158"/>
      <c r="BXM1170" s="158"/>
      <c r="BXN1170" s="158"/>
      <c r="BXO1170" s="158"/>
      <c r="BXP1170" s="158"/>
      <c r="BXQ1170" s="158"/>
      <c r="BXR1170" s="158"/>
      <c r="BXS1170" s="158"/>
      <c r="BXT1170" s="158"/>
      <c r="BXU1170" s="158"/>
      <c r="BXV1170" s="158"/>
      <c r="BXW1170" s="158"/>
      <c r="BXX1170" s="158"/>
      <c r="BXY1170" s="158"/>
      <c r="BXZ1170" s="158"/>
      <c r="BYA1170" s="158"/>
      <c r="BYB1170" s="158"/>
      <c r="BYC1170" s="158"/>
      <c r="BYD1170" s="158"/>
      <c r="BYE1170" s="158"/>
      <c r="BYF1170" s="158"/>
      <c r="BYG1170" s="158"/>
      <c r="BYH1170" s="158"/>
      <c r="BYI1170" s="158"/>
      <c r="BYJ1170" s="158"/>
      <c r="BYK1170" s="158"/>
      <c r="BYL1170" s="158"/>
      <c r="BYM1170" s="158"/>
      <c r="BYN1170" s="158"/>
      <c r="BYO1170" s="158"/>
      <c r="BYP1170" s="158"/>
    </row>
    <row r="1171" spans="1:2018" ht="12.75" customHeight="1">
      <c r="D1171" s="17" t="s">
        <v>14</v>
      </c>
      <c r="E1171" s="160" t="s">
        <v>197</v>
      </c>
      <c r="I1171" s="1">
        <f t="shared" ref="I1171" si="3605">H1171-I1168+I1169+I1170</f>
        <v>226.53045256371516</v>
      </c>
      <c r="J1171" s="158">
        <f t="shared" ref="J1171" si="3606">I1171-J1168+J1169+J1170</f>
        <v>219.8955616110801</v>
      </c>
      <c r="K1171" s="1">
        <f t="shared" ref="K1171" si="3607">J1171-K1168+K1169+K1170</f>
        <v>213.26067065844504</v>
      </c>
      <c r="L1171" s="1">
        <f t="shared" ref="L1171" si="3608">K1171-L1168+L1169+L1170</f>
        <v>206.62577970580998</v>
      </c>
      <c r="M1171" s="1">
        <f t="shared" ref="M1171" si="3609">L1171-M1168+M1169+M1170</f>
        <v>199.99088875317491</v>
      </c>
      <c r="N1171" s="1">
        <f t="shared" ref="N1171" si="3610">M1171-N1168+N1169+N1170</f>
        <v>193.35599780053985</v>
      </c>
      <c r="O1171" s="1">
        <f t="shared" ref="O1171" si="3611">N1171-O1168+O1169+O1170</f>
        <v>186.72110684790479</v>
      </c>
      <c r="P1171" s="1">
        <f t="shared" ref="P1171" si="3612">O1171-P1168+P1169+P1170</f>
        <v>180.08621589526973</v>
      </c>
      <c r="Q1171" s="1">
        <f t="shared" ref="Q1171" si="3613">P1171-Q1168+Q1169+Q1170</f>
        <v>173.45132494263467</v>
      </c>
      <c r="R1171" s="1">
        <f t="shared" ref="R1171" si="3614">Q1171-R1168+R1169+R1170</f>
        <v>166.81643398999961</v>
      </c>
      <c r="S1171" s="1">
        <f t="shared" ref="S1171" si="3615">R1171-S1168+S1169+S1170</f>
        <v>160.18154303736455</v>
      </c>
      <c r="T1171" s="1">
        <f t="shared" ref="T1171" si="3616">S1171-T1168+T1169+T1170</f>
        <v>153.54665208472949</v>
      </c>
      <c r="U1171" s="1">
        <f t="shared" ref="U1171" si="3617">T1171-U1168+U1169+U1170</f>
        <v>146.91176113209443</v>
      </c>
      <c r="V1171" s="1">
        <f t="shared" ref="V1171" si="3618">U1171-V1168+V1169+V1170</f>
        <v>140.27687017945937</v>
      </c>
      <c r="W1171" s="1">
        <f t="shared" ref="W1171" si="3619">V1171-W1168+W1169+W1170</f>
        <v>133.6419792268243</v>
      </c>
      <c r="X1171" s="1">
        <f t="shared" ref="X1171" si="3620">W1171-X1168+X1169+X1170</f>
        <v>127.00708827418926</v>
      </c>
      <c r="Y1171" s="1">
        <f t="shared" ref="Y1171" si="3621">X1171-Y1168+Y1169+Y1170</f>
        <v>120.37219732155421</v>
      </c>
      <c r="Z1171" s="1">
        <f t="shared" ref="Z1171" si="3622">Y1171-Z1168+Z1169+Z1170</f>
        <v>113.73730636891916</v>
      </c>
      <c r="AA1171" s="1">
        <f t="shared" ref="AA1171" si="3623">Z1171-AA1168+AA1169+AA1170</f>
        <v>107.10241541628412</v>
      </c>
      <c r="AB1171" s="1">
        <f t="shared" ref="AB1171" si="3624">AA1171-AB1168+AB1169+AB1170</f>
        <v>100.46752446364907</v>
      </c>
      <c r="AC1171" s="1">
        <f t="shared" ref="AC1171" si="3625">AB1171-AC1168+AC1169+AC1170</f>
        <v>93.832633511014023</v>
      </c>
      <c r="AD1171" s="1">
        <f t="shared" ref="AD1171" si="3626">AC1171-AD1168+AD1169+AD1170</f>
        <v>87.197742558378977</v>
      </c>
      <c r="AE1171" s="1">
        <f t="shared" ref="AE1171" si="3627">AD1171-AE1168+AE1169+AE1170</f>
        <v>80.56285160574393</v>
      </c>
      <c r="AF1171" s="1">
        <f t="shared" ref="AF1171" si="3628">AE1171-AF1168+AF1169+AF1170</f>
        <v>73.927960653108883</v>
      </c>
      <c r="AG1171" s="1">
        <f t="shared" ref="AG1171" si="3629">AF1171-AG1168+AG1169+AG1170</f>
        <v>67.293069700473836</v>
      </c>
      <c r="AH1171" s="1">
        <f t="shared" ref="AH1171" si="3630">AG1171-AH1168+AH1169+AH1170</f>
        <v>60.658178747838789</v>
      </c>
      <c r="AI1171" s="1">
        <f t="shared" ref="AI1171" si="3631">AH1171-AI1168+AI1169+AI1170</f>
        <v>54.023287795203743</v>
      </c>
      <c r="AJ1171" s="1">
        <f t="shared" ref="AJ1171" si="3632">AI1171-AJ1168+AJ1169+AJ1170</f>
        <v>47.388396842568696</v>
      </c>
      <c r="AK1171" s="1">
        <f t="shared" ref="AK1171" si="3633">AJ1171-AK1168+AK1169+AK1170</f>
        <v>40.753505889933649</v>
      </c>
      <c r="AL1171" s="1">
        <f t="shared" ref="AL1171" si="3634">AK1171-AL1168+AL1169+AL1170</f>
        <v>34.118614937298602</v>
      </c>
      <c r="AM1171" s="1">
        <f t="shared" ref="AM1171" si="3635">AL1171-AM1168+AM1169+AM1170</f>
        <v>27.483723984663555</v>
      </c>
      <c r="AN1171" s="1">
        <f t="shared" ref="AN1171" si="3636">AM1171-AN1168+AN1169+AN1170</f>
        <v>20.848833032028509</v>
      </c>
      <c r="AO1171" s="1">
        <f t="shared" ref="AO1171" si="3637">AN1171-AO1168+AO1169+AO1170</f>
        <v>14.213942079393462</v>
      </c>
      <c r="AP1171" s="1">
        <f t="shared" ref="AP1171" si="3638">AO1171-AP1168+AP1169+AP1170</f>
        <v>7.5790511267584142</v>
      </c>
      <c r="AQ1171" s="1">
        <f t="shared" ref="AQ1171" si="3639">AP1171-AQ1168+AQ1169+AQ1170</f>
        <v>0.9441601741233665</v>
      </c>
      <c r="AR1171" s="1">
        <f t="shared" ref="AR1171" si="3640">AQ1171-AR1168+AR1169+AR1170</f>
        <v>2.6645352591003757E-14</v>
      </c>
      <c r="AS1171" s="1">
        <f t="shared" ref="AS1171" si="3641">AR1171-AS1168+AS1169+AS1170</f>
        <v>2.6645352591003757E-14</v>
      </c>
      <c r="AT1171" s="1">
        <f t="shared" ref="AT1171" si="3642">AS1171-AT1168+AT1169+AT1170</f>
        <v>2.6645352591003757E-14</v>
      </c>
      <c r="AU1171" s="1">
        <f t="shared" ref="AU1171" si="3643">AT1171-AU1168+AU1169+AU1170</f>
        <v>2.6645352591003757E-14</v>
      </c>
      <c r="AV1171" s="1">
        <f t="shared" ref="AV1171" si="3644">AU1171-AV1168+AV1169+AV1170</f>
        <v>2.6645352591003757E-14</v>
      </c>
      <c r="AW1171" s="1">
        <f t="shared" ref="AW1171" si="3645">AV1171-AW1168+AW1169+AW1170</f>
        <v>2.6645352591003757E-14</v>
      </c>
      <c r="AX1171" s="1">
        <f t="shared" ref="AX1171" si="3646">AW1171-AX1168+AX1169+AX1170</f>
        <v>2.6645352591003757E-14</v>
      </c>
      <c r="AY1171" s="1">
        <f t="shared" ref="AY1171" si="3647">AX1171-AY1168+AY1169+AY1170</f>
        <v>2.6645352591003757E-14</v>
      </c>
      <c r="AZ1171" s="1">
        <f t="shared" ref="AZ1171" si="3648">AY1171-AZ1168+AZ1169+AZ1170</f>
        <v>2.6645352591003757E-14</v>
      </c>
      <c r="BA1171" s="1">
        <f t="shared" ref="BA1171" si="3649">AZ1171-BA1168+BA1169+BA1170</f>
        <v>2.6645352591003757E-14</v>
      </c>
      <c r="BB1171" s="1">
        <f t="shared" ref="BB1171" si="3650">BA1171-BB1168+BB1169+BB1170</f>
        <v>2.6645352591003757E-14</v>
      </c>
      <c r="BC1171" s="1">
        <f t="shared" ref="BC1171" si="3651">BB1171-BC1168+BC1169+BC1170</f>
        <v>2.6645352591003757E-14</v>
      </c>
      <c r="BD1171" s="1">
        <f t="shared" ref="BD1171" si="3652">BC1171-BD1168+BD1169+BD1170</f>
        <v>2.6645352591003757E-14</v>
      </c>
      <c r="BE1171" s="1">
        <f t="shared" ref="BE1171" si="3653">BD1171-BE1168+BE1169+BE1170</f>
        <v>2.6645352591003757E-14</v>
      </c>
      <c r="BF1171" s="1">
        <f t="shared" ref="BF1171" si="3654">BE1171-BF1168+BF1169+BF1170</f>
        <v>2.6645352591003757E-14</v>
      </c>
      <c r="BG1171" s="1">
        <f t="shared" ref="BG1171" si="3655">BF1171-BG1168+BG1169+BG1170</f>
        <v>2.6645352591003757E-14</v>
      </c>
      <c r="BH1171" s="1">
        <f t="shared" ref="BH1171" si="3656">BG1171-BH1168+BH1169+BH1170</f>
        <v>2.6645352591003757E-14</v>
      </c>
      <c r="BI1171" s="1">
        <f t="shared" ref="BI1171" si="3657">BH1171-BI1168+BI1169+BI1170</f>
        <v>2.6645352591003757E-14</v>
      </c>
      <c r="BJ1171" s="1">
        <f t="shared" ref="BJ1171" si="3658">BI1171-BJ1168+BJ1169+BJ1170</f>
        <v>2.6645352591003757E-14</v>
      </c>
      <c r="BK1171" s="1">
        <f t="shared" ref="BK1171" si="3659">BJ1171-BK1168+BK1169+BK1170</f>
        <v>2.6645352591003757E-14</v>
      </c>
      <c r="BL1171" s="1">
        <f t="shared" ref="BL1171" si="3660">BK1171-BL1168+BL1169+BL1170</f>
        <v>2.6645352591003757E-14</v>
      </c>
      <c r="BM1171" s="1">
        <f t="shared" ref="BM1171" si="3661">BL1171-BM1168+BM1169+BM1170</f>
        <v>2.6645352591003757E-14</v>
      </c>
      <c r="BN1171" s="1">
        <f t="shared" ref="BN1171" si="3662">BM1171-BN1168+BN1169+BN1170</f>
        <v>2.6645352591003757E-14</v>
      </c>
      <c r="BO1171" s="1">
        <f t="shared" ref="BO1171" si="3663">BN1171-BO1168+BO1169+BO1170</f>
        <v>2.6645352591003757E-14</v>
      </c>
      <c r="BP1171" s="1">
        <f t="shared" ref="BP1171" si="3664">BO1171-BP1168+BP1169+BP1170</f>
        <v>2.6645352591003757E-14</v>
      </c>
      <c r="BQ1171" s="1">
        <f t="shared" ref="BQ1171" si="3665">BP1171-BQ1168+BQ1169+BQ1170</f>
        <v>2.6645352591003757E-14</v>
      </c>
      <c r="BR1171" s="158">
        <f t="shared" ref="BR1171" si="3666">BQ1171-BR1168+BR1169+BR1170</f>
        <v>2.6645352591003757E-14</v>
      </c>
      <c r="BS1171" s="158">
        <f t="shared" ref="BS1171" si="3667">BR1171-BS1168+BS1169+BS1170</f>
        <v>2.6645352591003757E-14</v>
      </c>
      <c r="BT1171" s="158">
        <f t="shared" ref="BT1171" si="3668">BS1171-BT1168+BT1169+BT1170</f>
        <v>2.6645352591003757E-14</v>
      </c>
      <c r="BU1171" s="158">
        <f t="shared" ref="BU1171" si="3669">BT1171-BU1168+BU1169+BU1170</f>
        <v>2.6645352591003757E-14</v>
      </c>
      <c r="BV1171" s="158">
        <f t="shared" ref="BV1171" si="3670">BU1171-BV1168+BV1169+BV1170</f>
        <v>2.6645352591003757E-14</v>
      </c>
      <c r="BW1171" s="158">
        <f t="shared" ref="BW1171" si="3671">BV1171-BW1168+BW1169+BW1170</f>
        <v>2.6645352591003757E-14</v>
      </c>
      <c r="BX1171" s="158">
        <f t="shared" ref="BX1171" si="3672">BW1171-BX1168+BX1169+BX1170</f>
        <v>2.6645352591003757E-14</v>
      </c>
      <c r="BY1171" s="158">
        <f t="shared" ref="BY1171" si="3673">BX1171-BY1168+BY1169+BY1170</f>
        <v>2.6645352591003757E-14</v>
      </c>
      <c r="BZ1171" s="158">
        <f t="shared" ref="BZ1171" si="3674">BY1171-BZ1168+BZ1169+BZ1170</f>
        <v>2.6645352591003757E-14</v>
      </c>
      <c r="CA1171" s="158">
        <f t="shared" ref="CA1171" si="3675">BZ1171-CA1168+CA1169+CA1170</f>
        <v>2.6645352591003757E-14</v>
      </c>
      <c r="CB1171" s="158">
        <f t="shared" ref="CB1171" si="3676">CA1171-CB1168+CB1169+CB1170</f>
        <v>2.6645352591003757E-14</v>
      </c>
      <c r="CC1171" s="158">
        <f t="shared" ref="CC1171" si="3677">CB1171-CC1168+CC1169+CC1170</f>
        <v>2.6645352591003757E-14</v>
      </c>
      <c r="CD1171" s="158">
        <f t="shared" ref="CD1171" si="3678">CC1171-CD1168+CD1169+CD1170</f>
        <v>2.6645352591003757E-14</v>
      </c>
      <c r="CE1171" s="158">
        <f t="shared" ref="CE1171" si="3679">CD1171-CE1168+CE1169+CE1170</f>
        <v>2.6645352591003757E-14</v>
      </c>
      <c r="CF1171" s="158">
        <f t="shared" ref="CF1171" si="3680">CE1171-CF1168+CF1169+CF1170</f>
        <v>2.6645352591003757E-14</v>
      </c>
    </row>
    <row r="1172" spans="1:2018" ht="12.75" customHeight="1">
      <c r="I1172" s="31"/>
    </row>
    <row r="1173" spans="1:2018" ht="12.75" customHeight="1">
      <c r="I1173" s="31"/>
    </row>
    <row r="1174" spans="1:2018" s="158" customFormat="1" ht="12.75" customHeight="1">
      <c r="C1174" s="169" t="s">
        <v>6</v>
      </c>
      <c r="D1174" s="160"/>
      <c r="E1174" s="160" t="s">
        <v>197</v>
      </c>
      <c r="I1174" s="31"/>
      <c r="J1174" s="315">
        <f>INDEX(Inputs!J$94:J$121,MATCH($B1161,Inputs!$C$94:$C$121,0))*(1+J$7)^0.5</f>
        <v>11.412430936071786</v>
      </c>
      <c r="K1174" s="315">
        <f>INDEX(Inputs!K$94:K$121,MATCH($B1161,Inputs!$C$94:$C$121,0))*(1+K$7)^0.5</f>
        <v>13.84441258654496</v>
      </c>
      <c r="L1174" s="315">
        <f>INDEX(Inputs!L$94:L$121,MATCH($B1161,Inputs!$C$94:$C$121,0))*(1+L$7)^0.5</f>
        <v>4.3111009113044583</v>
      </c>
      <c r="M1174" s="315">
        <f>INDEX(Inputs!M$94:M$121,MATCH($B1161,Inputs!$C$94:$C$121,0))*(1+M$7)^0.5</f>
        <v>9.3116374238530444</v>
      </c>
      <c r="N1174" s="315">
        <f>INDEX(Inputs!N$94:N$121,MATCH($B1161,Inputs!$C$94:$C$121,0))*(1+N$7)^0.5</f>
        <v>12.87206931308129</v>
      </c>
      <c r="O1174" s="315">
        <f>INDEX(Inputs!O$94:O$121,MATCH($B1161,Inputs!$C$94:$C$121,0))*(1+O$7)^0.5</f>
        <v>0</v>
      </c>
      <c r="P1174" s="315">
        <f>INDEX(Inputs!P$94:P$121,MATCH($B1161,Inputs!$C$94:$C$121,0))*(1+P$7)^0.5</f>
        <v>0</v>
      </c>
      <c r="Q1174" s="315">
        <f>INDEX(Inputs!Q$94:Q$121,MATCH($B1161,Inputs!$C$94:$C$121,0))*(1+Q$7)^0.5</f>
        <v>0</v>
      </c>
      <c r="R1174" s="315">
        <f>INDEX(Inputs!R$94:R$121,MATCH($B1161,Inputs!$C$94:$C$121,0))*(1+R$7)^0.5</f>
        <v>0</v>
      </c>
      <c r="S1174" s="315">
        <f>INDEX(Inputs!S$94:S$121,MATCH($B1161,Inputs!$C$94:$C$121,0))*(1+S$7)^0.5</f>
        <v>0</v>
      </c>
      <c r="T1174" s="315">
        <f>INDEX(Inputs!T$94:T$121,MATCH($B1161,Inputs!$C$94:$C$121,0))*(1+T$7)^0.5</f>
        <v>0</v>
      </c>
      <c r="U1174" s="315">
        <f>INDEX(Inputs!U$94:U$121,MATCH($B1161,Inputs!$C$94:$C$121,0))*(1+U$7)^0.5</f>
        <v>0</v>
      </c>
      <c r="V1174" s="315">
        <f>INDEX(Inputs!V$94:V$121,MATCH($B1161,Inputs!$C$94:$C$121,0))*(1+V$7)^0.5</f>
        <v>0</v>
      </c>
      <c r="W1174" s="315">
        <f>INDEX(Inputs!W$94:W$121,MATCH($B1161,Inputs!$C$94:$C$121,0))*(1+W$7)^0.5</f>
        <v>0</v>
      </c>
      <c r="X1174" s="315">
        <f>INDEX(Inputs!X$94:X$121,MATCH($B1161,Inputs!$C$94:$C$121,0))*(1+X$7)^0.5</f>
        <v>0</v>
      </c>
      <c r="Y1174" s="315">
        <f>INDEX(Inputs!Y$94:Y$121,MATCH($B1161,Inputs!$C$94:$C$121,0))*(1+Y$7)^0.5</f>
        <v>0</v>
      </c>
      <c r="Z1174" s="315">
        <f>INDEX(Inputs!Z$94:Z$121,MATCH($B1161,Inputs!$C$94:$C$121,0))*(1+Z$7)^0.5</f>
        <v>0</v>
      </c>
      <c r="AA1174" s="315">
        <f>INDEX(Inputs!AA$94:AA$121,MATCH($B1161,Inputs!$C$94:$C$121,0))*(1+AA$7)^0.5</f>
        <v>0</v>
      </c>
      <c r="AB1174" s="315">
        <f>INDEX(Inputs!AB$94:AB$121,MATCH($B1161,Inputs!$C$94:$C$121,0))*(1+AB$7)^0.5</f>
        <v>0</v>
      </c>
      <c r="AC1174" s="315">
        <f>INDEX(Inputs!AC$94:AC$121,MATCH($B1161,Inputs!$C$94:$C$121,0))*(1+AC$7)^0.5</f>
        <v>0</v>
      </c>
      <c r="AD1174" s="315">
        <f>INDEX(Inputs!AD$94:AD$121,MATCH($B1161,Inputs!$C$94:$C$121,0))*(1+AD$7)^0.5</f>
        <v>0</v>
      </c>
      <c r="AE1174" s="315">
        <f>INDEX(Inputs!AE$94:AE$121,MATCH($B1161,Inputs!$C$94:$C$121,0))*(1+AE$7)^0.5</f>
        <v>0</v>
      </c>
      <c r="AF1174" s="315">
        <f>INDEX(Inputs!AF$94:AF$121,MATCH($B1161,Inputs!$C$94:$C$121,0))*(1+AF$7)^0.5</f>
        <v>0</v>
      </c>
      <c r="AG1174" s="315">
        <f>INDEX(Inputs!AG$94:AG$121,MATCH($B1161,Inputs!$C$94:$C$121,0))*(1+AG$7)^0.5</f>
        <v>0</v>
      </c>
      <c r="AH1174" s="315">
        <f>INDEX(Inputs!AH$94:AH$121,MATCH($B1161,Inputs!$C$94:$C$121,0))*(1+AH$7)^0.5</f>
        <v>0</v>
      </c>
      <c r="AI1174" s="315">
        <f>INDEX(Inputs!AI$94:AI$121,MATCH($B1161,Inputs!$C$94:$C$121,0))*(1+AI$7)^0.5</f>
        <v>0</v>
      </c>
      <c r="AJ1174" s="315">
        <f>INDEX(Inputs!AJ$94:AJ$121,MATCH($B1161,Inputs!$C$94:$C$121,0))*(1+AJ$7)^0.5</f>
        <v>0</v>
      </c>
      <c r="AK1174" s="315">
        <f>INDEX(Inputs!AK$94:AK$121,MATCH($B1161,Inputs!$C$94:$C$121,0))*(1+AK$7)^0.5</f>
        <v>0</v>
      </c>
      <c r="AL1174" s="315">
        <f>INDEX(Inputs!AL$94:AL$121,MATCH($B1161,Inputs!$C$94:$C$121,0))*(1+AL$7)^0.5</f>
        <v>0</v>
      </c>
      <c r="AM1174" s="315">
        <f>INDEX(Inputs!AM$94:AM$121,MATCH($B1161,Inputs!$C$94:$C$121,0))*(1+AM$7)^0.5</f>
        <v>0</v>
      </c>
      <c r="AN1174" s="315">
        <f>INDEX(Inputs!AN$94:AN$121,MATCH($B1161,Inputs!$C$94:$C$121,0))*(1+AN$7)^0.5</f>
        <v>0</v>
      </c>
      <c r="AO1174" s="315">
        <f>INDEX(Inputs!AO$94:AO$121,MATCH($B1161,Inputs!$C$94:$C$121,0))*(1+AO$7)^0.5</f>
        <v>0</v>
      </c>
      <c r="AP1174" s="315">
        <f>INDEX(Inputs!AP$94:AP$121,MATCH($B1161,Inputs!$C$94:$C$121,0))*(1+AP$7)^0.5</f>
        <v>0</v>
      </c>
      <c r="AQ1174" s="315">
        <f>INDEX(Inputs!AQ$94:AQ$121,MATCH($B1161,Inputs!$C$94:$C$121,0))*(1+AQ$7)^0.5</f>
        <v>0</v>
      </c>
      <c r="AR1174" s="315">
        <f>INDEX(Inputs!AR$94:AR$121,MATCH($B1161,Inputs!$C$94:$C$121,0))*(1+AR$7)^0.5</f>
        <v>0</v>
      </c>
      <c r="AS1174" s="315">
        <f>INDEX(Inputs!AS$94:AS$121,MATCH($B1161,Inputs!$C$94:$C$121,0))*(1+AS$7)^0.5</f>
        <v>0</v>
      </c>
      <c r="AT1174" s="315">
        <f>INDEX(Inputs!AT$94:AT$121,MATCH($B1161,Inputs!$C$94:$C$121,0))*(1+AT$7)^0.5</f>
        <v>0</v>
      </c>
      <c r="AU1174" s="315">
        <f>INDEX(Inputs!AU$94:AU$121,MATCH($B1161,Inputs!$C$94:$C$121,0))*(1+AU$7)^0.5</f>
        <v>0</v>
      </c>
      <c r="AV1174" s="315">
        <f>INDEX(Inputs!AV$94:AV$121,MATCH($B1161,Inputs!$C$94:$C$121,0))*(1+AV$7)^0.5</f>
        <v>0</v>
      </c>
      <c r="AW1174" s="315">
        <f>INDEX(Inputs!AW$94:AW$121,MATCH($B1161,Inputs!$C$94:$C$121,0))*(1+AW$7)^0.5</f>
        <v>0</v>
      </c>
      <c r="AX1174" s="315">
        <f>INDEX(Inputs!AX$94:AX$121,MATCH($B1161,Inputs!$C$94:$C$121,0))*(1+AX$7)^0.5</f>
        <v>0</v>
      </c>
      <c r="AY1174" s="315">
        <f>INDEX(Inputs!AY$94:AY$121,MATCH($B1161,Inputs!$C$94:$C$121,0))*(1+AY$7)^0.5</f>
        <v>0</v>
      </c>
      <c r="AZ1174" s="315">
        <f>INDEX(Inputs!AZ$94:AZ$121,MATCH($B1161,Inputs!$C$94:$C$121,0))*(1+AZ$7)^0.5</f>
        <v>0</v>
      </c>
      <c r="BA1174" s="315">
        <f>INDEX(Inputs!BA$94:BA$121,MATCH($B1161,Inputs!$C$94:$C$121,0))*(1+BA$7)^0.5</f>
        <v>0</v>
      </c>
      <c r="BB1174" s="315">
        <f>INDEX(Inputs!BB$94:BB$121,MATCH($B1161,Inputs!$C$94:$C$121,0))*(1+BB$7)^0.5</f>
        <v>0</v>
      </c>
      <c r="BC1174" s="315">
        <f>INDEX(Inputs!BC$94:BC$121,MATCH($B1161,Inputs!$C$94:$C$121,0))*(1+BC$7)^0.5</f>
        <v>0</v>
      </c>
      <c r="BD1174" s="315">
        <f>INDEX(Inputs!BD$94:BD$121,MATCH($B1161,Inputs!$C$94:$C$121,0))*(1+BD$7)^0.5</f>
        <v>0</v>
      </c>
      <c r="BE1174" s="315">
        <f>INDEX(Inputs!BE$94:BE$121,MATCH($B1161,Inputs!$C$94:$C$121,0))*(1+BE$7)^0.5</f>
        <v>0</v>
      </c>
      <c r="BF1174" s="315">
        <f>INDEX(Inputs!BF$94:BF$121,MATCH($B1161,Inputs!$C$94:$C$121,0))*(1+BF$7)^0.5</f>
        <v>0</v>
      </c>
      <c r="BG1174" s="315">
        <f>INDEX(Inputs!BG$94:BG$121,MATCH($B1161,Inputs!$C$94:$C$121,0))*(1+BG$7)^0.5</f>
        <v>0</v>
      </c>
      <c r="BH1174" s="315">
        <f>INDEX(Inputs!BH$94:BH$121,MATCH($B1161,Inputs!$C$94:$C$121,0))*(1+BH$7)^0.5</f>
        <v>0</v>
      </c>
      <c r="BI1174" s="315">
        <f>INDEX(Inputs!BI$94:BI$121,MATCH($B1161,Inputs!$C$94:$C$121,0))*(1+BI$7)^0.5</f>
        <v>0</v>
      </c>
      <c r="BJ1174" s="315">
        <f>INDEX(Inputs!BJ$94:BJ$121,MATCH($B1161,Inputs!$C$94:$C$121,0))*(1+BJ$7)^0.5</f>
        <v>0</v>
      </c>
      <c r="BK1174" s="315">
        <f>INDEX(Inputs!BK$94:BK$121,MATCH($B1161,Inputs!$C$94:$C$121,0))*(1+BK$7)^0.5</f>
        <v>0</v>
      </c>
      <c r="BL1174" s="315">
        <f>INDEX(Inputs!BL$94:BL$121,MATCH($B1161,Inputs!$C$94:$C$121,0))*(1+BL$7)^0.5</f>
        <v>0</v>
      </c>
      <c r="BM1174" s="315">
        <f>INDEX(Inputs!BM$94:BM$121,MATCH($B1161,Inputs!$C$94:$C$121,0))*(1+BM$7)^0.5</f>
        <v>0</v>
      </c>
      <c r="BN1174" s="315">
        <f>INDEX(Inputs!BN$94:BN$121,MATCH($B1161,Inputs!$C$94:$C$121,0))*(1+BN$7)^0.5</f>
        <v>0</v>
      </c>
      <c r="BO1174" s="315">
        <f>INDEX(Inputs!BO$94:BO$121,MATCH($B1161,Inputs!$C$94:$C$121,0))*(1+BO$7)^0.5</f>
        <v>0</v>
      </c>
      <c r="BP1174" s="315">
        <f>INDEX(Inputs!BP$94:BP$121,MATCH($B1161,Inputs!$C$94:$C$121,0))*(1+BP$7)^0.5</f>
        <v>0</v>
      </c>
      <c r="BQ1174" s="315">
        <f>INDEX(Inputs!BQ$94:BQ$121,MATCH($B1161,Inputs!$C$94:$C$121,0))*(1+BQ$7)^0.5</f>
        <v>0</v>
      </c>
      <c r="BR1174" s="315">
        <f>INDEX(Inputs!BR$94:BR$121,MATCH($B1161,Inputs!$C$94:$C$121,0))*(1+BR$7)^0.5</f>
        <v>0</v>
      </c>
      <c r="BS1174" s="315">
        <f>INDEX(Inputs!BS$94:BS$121,MATCH($B1161,Inputs!$C$94:$C$121,0))*(1+BS$7)^0.5</f>
        <v>0</v>
      </c>
      <c r="BT1174" s="315">
        <f>INDEX(Inputs!BT$94:BT$121,MATCH($B1161,Inputs!$C$94:$C$121,0))*(1+BT$7)^0.5</f>
        <v>0</v>
      </c>
      <c r="BU1174" s="315">
        <f>INDEX(Inputs!BU$94:BU$121,MATCH($B1161,Inputs!$C$94:$C$121,0))*(1+BU$7)^0.5</f>
        <v>0</v>
      </c>
      <c r="BV1174" s="315">
        <f>INDEX(Inputs!BV$94:BV$121,MATCH($B1161,Inputs!$C$94:$C$121,0))*(1+BV$7)^0.5</f>
        <v>0</v>
      </c>
      <c r="BW1174" s="315">
        <f>INDEX(Inputs!BW$94:BW$121,MATCH($B1161,Inputs!$C$94:$C$121,0))*(1+BW$7)^0.5</f>
        <v>0</v>
      </c>
      <c r="BX1174" s="315">
        <f>INDEX(Inputs!BX$94:BX$121,MATCH($B1161,Inputs!$C$94:$C$121,0))*(1+BX$7)^0.5</f>
        <v>0</v>
      </c>
      <c r="BY1174" s="315">
        <f>INDEX(Inputs!BY$94:BY$121,MATCH($B1161,Inputs!$C$94:$C$121,0))*(1+BY$7)^0.5</f>
        <v>0</v>
      </c>
      <c r="BZ1174" s="315">
        <f>INDEX(Inputs!BZ$94:BZ$121,MATCH($B1161,Inputs!$C$94:$C$121,0))*(1+BZ$7)^0.5</f>
        <v>0</v>
      </c>
      <c r="CA1174" s="315">
        <f>INDEX(Inputs!CA$94:CA$121,MATCH($B1161,Inputs!$C$94:$C$121,0))*(1+CA$7)^0.5</f>
        <v>0</v>
      </c>
      <c r="CB1174" s="315">
        <f>INDEX(Inputs!CB$94:CB$121,MATCH($B1161,Inputs!$C$94:$C$121,0))*(1+CB$7)^0.5</f>
        <v>0</v>
      </c>
      <c r="CC1174" s="315">
        <f>INDEX(Inputs!CC$94:CC$121,MATCH($B1161,Inputs!$C$94:$C$121,0))*(1+CC$7)^0.5</f>
        <v>0</v>
      </c>
      <c r="CD1174" s="315">
        <f>INDEX(Inputs!CD$94:CD$121,MATCH($B1161,Inputs!$C$94:$C$121,0))*(1+CD$7)^0.5</f>
        <v>0</v>
      </c>
      <c r="CE1174" s="315">
        <f>INDEX(Inputs!CE$94:CE$121,MATCH($B1161,Inputs!$C$94:$C$121,0))*(1+CE$7)^0.5</f>
        <v>0</v>
      </c>
      <c r="CF1174" s="315">
        <f>INDEX(Inputs!CF$94:CF$121,MATCH($B1161,Inputs!$C$94:$C$121,0))*(1+CF$7)^0.5</f>
        <v>0</v>
      </c>
    </row>
    <row r="1175" spans="1:2018" ht="12.75" customHeight="1">
      <c r="D1175" s="17" t="s">
        <v>10</v>
      </c>
      <c r="I1175" s="31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</row>
    <row r="1176" spans="1:2018" s="101" customFormat="1" ht="12.75" customHeight="1">
      <c r="C1176" s="245">
        <v>2015</v>
      </c>
      <c r="D1176" s="105" t="s">
        <v>144</v>
      </c>
      <c r="E1176" s="105" t="s">
        <v>197</v>
      </c>
      <c r="H1176" s="187">
        <f>INDEX(Inputs!$N$260:$N$287,MATCH($B1161,Inputs!$C$260:$C$287,0))/conv_2020_2015</f>
        <v>-5.4272799712974955E-4</v>
      </c>
      <c r="I1176" s="176"/>
      <c r="J1176" s="176">
        <f t="shared" ref="J1176" si="3681">IF($I1163="n/a",0,IF(J$4&gt;second_reg_period,IF(J$4&lt;=$I1163+$C1176,$H1176/($I1163-5),IF(AND($H1176&lt;&gt;0,I1176=0,J$4=$C1176+$I1163+1),$H1176,0)),0))</f>
        <v>0</v>
      </c>
      <c r="K1176" s="176">
        <f t="shared" ref="K1176" si="3682">IF($I1163="n/a",0,IF(K$4&gt;second_reg_period,IF(K$4&lt;=$I1163+$C1176,$H1176/($I1163-5),IF(AND($H1176&lt;&gt;0,J1176=0,K$4=$C1176+$I1163+1),$H1176,0)),0))</f>
        <v>0</v>
      </c>
      <c r="L1176" s="176">
        <f t="shared" ref="L1176" si="3683">IF($I1163="n/a",0,IF(L$4&gt;second_reg_period,IF(L$4&lt;=$I1163+$C1176,$H1176/($I1163-5),IF(AND($H1176&lt;&gt;0,K1176=0,L$4=$C1176+$I1163+1),$H1176,0)),0))</f>
        <v>0</v>
      </c>
      <c r="M1176" s="176">
        <f t="shared" ref="M1176" si="3684">IF($I1163="n/a",0,IF(M$4&gt;second_reg_period,IF(M$4&lt;=$I1163+$C1176,$H1176/($I1163-5),IF(AND($H1176&lt;&gt;0,L1176=0,M$4=$C1176+$I1163+1),$H1176,0)),0))</f>
        <v>0</v>
      </c>
      <c r="N1176" s="176">
        <f t="shared" ref="N1176" si="3685">IF($I1163="n/a",0,IF(N$4&gt;second_reg_period,IF(N$4&lt;=$I1163+$C1176,$H1176/($I1163-5),IF(AND($H1176&lt;&gt;0,M1176=0,N$4=$C1176+$I1163+1),$H1176,0)),0))</f>
        <v>0</v>
      </c>
      <c r="O1176" s="176">
        <f t="shared" ref="O1176" si="3686">IF($I1163="n/a",0,IF(O$4&gt;second_reg_period,IF(O$4&lt;=$I1163+$C1176,$H1176/($I1163-5),IF(AND($H1176&lt;&gt;0,N1176=0,O$4=$C1176+$I1163+1),$H1176,0)),0))</f>
        <v>-1.5506514203707131E-5</v>
      </c>
      <c r="P1176" s="176">
        <f t="shared" ref="P1176" si="3687">IF($I1163="n/a",0,IF(P$4&gt;second_reg_period,IF(P$4&lt;=$I1163+$C1176,$H1176/($I1163-5),IF(AND($H1176&lt;&gt;0,O1176=0,P$4=$C1176+$I1163+1),$H1176,0)),0))</f>
        <v>-1.5506514203707131E-5</v>
      </c>
      <c r="Q1176" s="176">
        <f t="shared" ref="Q1176" si="3688">IF($I1163="n/a",0,IF(Q$4&gt;second_reg_period,IF(Q$4&lt;=$I1163+$C1176,$H1176/($I1163-5),IF(AND($H1176&lt;&gt;0,P1176=0,Q$4=$C1176+$I1163+1),$H1176,0)),0))</f>
        <v>-1.5506514203707131E-5</v>
      </c>
      <c r="R1176" s="176">
        <f t="shared" ref="R1176" si="3689">IF($I1163="n/a",0,IF(R$4&gt;second_reg_period,IF(R$4&lt;=$I1163+$C1176,$H1176/($I1163-5),IF(AND($H1176&lt;&gt;0,Q1176=0,R$4=$C1176+$I1163+1),$H1176,0)),0))</f>
        <v>-1.5506514203707131E-5</v>
      </c>
      <c r="S1176" s="176">
        <f t="shared" ref="S1176" si="3690">IF($I1163="n/a",0,IF(S$4&gt;second_reg_period,IF(S$4&lt;=$I1163+$C1176,$H1176/($I1163-5),IF(AND($H1176&lt;&gt;0,R1176=0,S$4=$C1176+$I1163+1),$H1176,0)),0))</f>
        <v>-1.5506514203707131E-5</v>
      </c>
      <c r="T1176" s="176">
        <f t="shared" ref="T1176" si="3691">IF($I1163="n/a",0,IF(T$4&gt;second_reg_period,IF(T$4&lt;=$I1163+$C1176,$H1176/($I1163-5),IF(AND($H1176&lt;&gt;0,S1176=0,T$4=$C1176+$I1163+1),$H1176,0)),0))</f>
        <v>-1.5506514203707131E-5</v>
      </c>
      <c r="U1176" s="176">
        <f t="shared" ref="U1176" si="3692">IF($I1163="n/a",0,IF(U$4&gt;second_reg_period,IF(U$4&lt;=$I1163+$C1176,$H1176/($I1163-5),IF(AND($H1176&lt;&gt;0,T1176=0,U$4=$C1176+$I1163+1),$H1176,0)),0))</f>
        <v>-1.5506514203707131E-5</v>
      </c>
      <c r="V1176" s="176">
        <f t="shared" ref="V1176" si="3693">IF($I1163="n/a",0,IF(V$4&gt;second_reg_period,IF(V$4&lt;=$I1163+$C1176,$H1176/($I1163-5),IF(AND($H1176&lt;&gt;0,U1176=0,V$4=$C1176+$I1163+1),$H1176,0)),0))</f>
        <v>-1.5506514203707131E-5</v>
      </c>
      <c r="W1176" s="176">
        <f t="shared" ref="W1176" si="3694">IF($I1163="n/a",0,IF(W$4&gt;second_reg_period,IF(W$4&lt;=$I1163+$C1176,$H1176/($I1163-5),IF(AND($H1176&lt;&gt;0,V1176=0,W$4=$C1176+$I1163+1),$H1176,0)),0))</f>
        <v>-1.5506514203707131E-5</v>
      </c>
      <c r="X1176" s="176">
        <f t="shared" ref="X1176" si="3695">IF($I1163="n/a",0,IF(X$4&gt;second_reg_period,IF(X$4&lt;=$I1163+$C1176,$H1176/($I1163-5),IF(AND($H1176&lt;&gt;0,W1176=0,X$4=$C1176+$I1163+1),$H1176,0)),0))</f>
        <v>-1.5506514203707131E-5</v>
      </c>
      <c r="Y1176" s="176">
        <f t="shared" ref="Y1176" si="3696">IF($I1163="n/a",0,IF(Y$4&gt;second_reg_period,IF(Y$4&lt;=$I1163+$C1176,$H1176/($I1163-5),IF(AND($H1176&lt;&gt;0,X1176=0,Y$4=$C1176+$I1163+1),$H1176,0)),0))</f>
        <v>-1.5506514203707131E-5</v>
      </c>
      <c r="Z1176" s="176">
        <f t="shared" ref="Z1176" si="3697">IF($I1163="n/a",0,IF(Z$4&gt;second_reg_period,IF(Z$4&lt;=$I1163+$C1176,$H1176/($I1163-5),IF(AND($H1176&lt;&gt;0,Y1176=0,Z$4=$C1176+$I1163+1),$H1176,0)),0))</f>
        <v>-1.5506514203707131E-5</v>
      </c>
      <c r="AA1176" s="176">
        <f t="shared" ref="AA1176" si="3698">IF($I1163="n/a",0,IF(AA$4&gt;second_reg_period,IF(AA$4&lt;=$I1163+$C1176,$H1176/($I1163-5),IF(AND($H1176&lt;&gt;0,Z1176=0,AA$4=$C1176+$I1163+1),$H1176,0)),0))</f>
        <v>-1.5506514203707131E-5</v>
      </c>
      <c r="AB1176" s="176">
        <f t="shared" ref="AB1176" si="3699">IF($I1163="n/a",0,IF(AB$4&gt;second_reg_period,IF(AB$4&lt;=$I1163+$C1176,$H1176/($I1163-5),IF(AND($H1176&lt;&gt;0,AA1176=0,AB$4=$C1176+$I1163+1),$H1176,0)),0))</f>
        <v>-1.5506514203707131E-5</v>
      </c>
      <c r="AC1176" s="176">
        <f t="shared" ref="AC1176" si="3700">IF($I1163="n/a",0,IF(AC$4&gt;second_reg_period,IF(AC$4&lt;=$I1163+$C1176,$H1176/($I1163-5),IF(AND($H1176&lt;&gt;0,AB1176=0,AC$4=$C1176+$I1163+1),$H1176,0)),0))</f>
        <v>-1.5506514203707131E-5</v>
      </c>
      <c r="AD1176" s="176">
        <f t="shared" ref="AD1176" si="3701">IF($I1163="n/a",0,IF(AD$4&gt;second_reg_period,IF(AD$4&lt;=$I1163+$C1176,$H1176/($I1163-5),IF(AND($H1176&lt;&gt;0,AC1176=0,AD$4=$C1176+$I1163+1),$H1176,0)),0))</f>
        <v>-1.5506514203707131E-5</v>
      </c>
      <c r="AE1176" s="176">
        <f t="shared" ref="AE1176" si="3702">IF($I1163="n/a",0,IF(AE$4&gt;second_reg_period,IF(AE$4&lt;=$I1163+$C1176,$H1176/($I1163-5),IF(AND($H1176&lt;&gt;0,AD1176=0,AE$4=$C1176+$I1163+1),$H1176,0)),0))</f>
        <v>-1.5506514203707131E-5</v>
      </c>
      <c r="AF1176" s="176">
        <f t="shared" ref="AF1176" si="3703">IF($I1163="n/a",0,IF(AF$4&gt;second_reg_period,IF(AF$4&lt;=$I1163+$C1176,$H1176/($I1163-5),IF(AND($H1176&lt;&gt;0,AE1176=0,AF$4=$C1176+$I1163+1),$H1176,0)),0))</f>
        <v>-1.5506514203707131E-5</v>
      </c>
      <c r="AG1176" s="176">
        <f t="shared" ref="AG1176" si="3704">IF($I1163="n/a",0,IF(AG$4&gt;second_reg_period,IF(AG$4&lt;=$I1163+$C1176,$H1176/($I1163-5),IF(AND($H1176&lt;&gt;0,AF1176=0,AG$4=$C1176+$I1163+1),$H1176,0)),0))</f>
        <v>-1.5506514203707131E-5</v>
      </c>
      <c r="AH1176" s="176">
        <f t="shared" ref="AH1176" si="3705">IF($I1163="n/a",0,IF(AH$4&gt;second_reg_period,IF(AH$4&lt;=$I1163+$C1176,$H1176/($I1163-5),IF(AND($H1176&lt;&gt;0,AG1176=0,AH$4=$C1176+$I1163+1),$H1176,0)),0))</f>
        <v>-1.5506514203707131E-5</v>
      </c>
      <c r="AI1176" s="176">
        <f t="shared" ref="AI1176" si="3706">IF($I1163="n/a",0,IF(AI$4&gt;second_reg_period,IF(AI$4&lt;=$I1163+$C1176,$H1176/($I1163-5),IF(AND($H1176&lt;&gt;0,AH1176=0,AI$4=$C1176+$I1163+1),$H1176,0)),0))</f>
        <v>-1.5506514203707131E-5</v>
      </c>
      <c r="AJ1176" s="176">
        <f t="shared" ref="AJ1176" si="3707">IF($I1163="n/a",0,IF(AJ$4&gt;second_reg_period,IF(AJ$4&lt;=$I1163+$C1176,$H1176/($I1163-5),IF(AND($H1176&lt;&gt;0,AI1176=0,AJ$4=$C1176+$I1163+1),$H1176,0)),0))</f>
        <v>-1.5506514203707131E-5</v>
      </c>
      <c r="AK1176" s="176">
        <f t="shared" ref="AK1176" si="3708">IF($I1163="n/a",0,IF(AK$4&gt;second_reg_period,IF(AK$4&lt;=$I1163+$C1176,$H1176/($I1163-5),IF(AND($H1176&lt;&gt;0,AJ1176=0,AK$4=$C1176+$I1163+1),$H1176,0)),0))</f>
        <v>-1.5506514203707131E-5</v>
      </c>
      <c r="AL1176" s="176">
        <f t="shared" ref="AL1176" si="3709">IF($I1163="n/a",0,IF(AL$4&gt;second_reg_period,IF(AL$4&lt;=$I1163+$C1176,$H1176/($I1163-5),IF(AND($H1176&lt;&gt;0,AK1176=0,AL$4=$C1176+$I1163+1),$H1176,0)),0))</f>
        <v>-1.5506514203707131E-5</v>
      </c>
      <c r="AM1176" s="176">
        <f t="shared" ref="AM1176" si="3710">IF($I1163="n/a",0,IF(AM$4&gt;second_reg_period,IF(AM$4&lt;=$I1163+$C1176,$H1176/($I1163-5),IF(AND($H1176&lt;&gt;0,AL1176=0,AM$4=$C1176+$I1163+1),$H1176,0)),0))</f>
        <v>-1.5506514203707131E-5</v>
      </c>
      <c r="AN1176" s="176">
        <f t="shared" ref="AN1176" si="3711">IF($I1163="n/a",0,IF(AN$4&gt;second_reg_period,IF(AN$4&lt;=$I1163+$C1176,$H1176/($I1163-5),IF(AND($H1176&lt;&gt;0,AM1176=0,AN$4=$C1176+$I1163+1),$H1176,0)),0))</f>
        <v>-1.5506514203707131E-5</v>
      </c>
      <c r="AO1176" s="176">
        <f t="shared" ref="AO1176" si="3712">IF($I1163="n/a",0,IF(AO$4&gt;second_reg_period,IF(AO$4&lt;=$I1163+$C1176,$H1176/($I1163-5),IF(AND($H1176&lt;&gt;0,AN1176=0,AO$4=$C1176+$I1163+1),$H1176,0)),0))</f>
        <v>-1.5506514203707131E-5</v>
      </c>
      <c r="AP1176" s="176">
        <f t="shared" ref="AP1176" si="3713">IF($I1163="n/a",0,IF(AP$4&gt;second_reg_period,IF(AP$4&lt;=$I1163+$C1176,$H1176/($I1163-5),IF(AND($H1176&lt;&gt;0,AO1176=0,AP$4=$C1176+$I1163+1),$H1176,0)),0))</f>
        <v>-1.5506514203707131E-5</v>
      </c>
      <c r="AQ1176" s="176">
        <f t="shared" ref="AQ1176" si="3714">IF($I1163="n/a",0,IF(AQ$4&gt;second_reg_period,IF(AQ$4&lt;=$I1163+$C1176,$H1176/($I1163-5),IF(AND($H1176&lt;&gt;0,AP1176=0,AQ$4=$C1176+$I1163+1),$H1176,0)),0))</f>
        <v>-1.5506514203707131E-5</v>
      </c>
      <c r="AR1176" s="176">
        <f t="shared" ref="AR1176" si="3715">IF($I1163="n/a",0,IF(AR$4&gt;second_reg_period,IF(AR$4&lt;=$I1163+$C1176,$H1176/($I1163-5),IF(AND($H1176&lt;&gt;0,AQ1176=0,AR$4=$C1176+$I1163+1),$H1176,0)),0))</f>
        <v>-1.5506514203707131E-5</v>
      </c>
      <c r="AS1176" s="176">
        <f t="shared" ref="AS1176" si="3716">IF($I1163="n/a",0,IF(AS$4&gt;second_reg_period,IF(AS$4&lt;=$I1163+$C1176,$H1176/($I1163-5),IF(AND($H1176&lt;&gt;0,AR1176=0,AS$4=$C1176+$I1163+1),$H1176,0)),0))</f>
        <v>-1.5506514203707131E-5</v>
      </c>
      <c r="AT1176" s="176">
        <f t="shared" ref="AT1176" si="3717">IF($I1163="n/a",0,IF(AT$4&gt;second_reg_period,IF(AT$4&lt;=$I1163+$C1176,$H1176/($I1163-5),IF(AND($H1176&lt;&gt;0,AS1176=0,AT$4=$C1176+$I1163+1),$H1176,0)),0))</f>
        <v>-1.5506514203707131E-5</v>
      </c>
      <c r="AU1176" s="176">
        <f t="shared" ref="AU1176" si="3718">IF($I1163="n/a",0,IF(AU$4&gt;second_reg_period,IF(AU$4&lt;=$I1163+$C1176,$H1176/($I1163-5),IF(AND($H1176&lt;&gt;0,AT1176=0,AU$4=$C1176+$I1163+1),$H1176,0)),0))</f>
        <v>-1.5506514203707131E-5</v>
      </c>
      <c r="AV1176" s="176">
        <f t="shared" ref="AV1176" si="3719">IF($I1163="n/a",0,IF(AV$4&gt;second_reg_period,IF(AV$4&lt;=$I1163+$C1176,$H1176/($I1163-5),IF(AND($H1176&lt;&gt;0,AU1176=0,AV$4=$C1176+$I1163+1),$H1176,0)),0))</f>
        <v>-1.5506514203707131E-5</v>
      </c>
      <c r="AW1176" s="176">
        <f t="shared" ref="AW1176" si="3720">IF($I1163="n/a",0,IF(AW$4&gt;second_reg_period,IF(AW$4&lt;=$I1163+$C1176,$H1176/($I1163-5),IF(AND($H1176&lt;&gt;0,AV1176=0,AW$4=$C1176+$I1163+1),$H1176,0)),0))</f>
        <v>-1.5506514203707131E-5</v>
      </c>
      <c r="AX1176" s="176">
        <f t="shared" ref="AX1176" si="3721">IF($I1163="n/a",0,IF(AX$4&gt;second_reg_period,IF(AX$4&lt;=$I1163+$C1176,$H1176/($I1163-5),IF(AND($H1176&lt;&gt;0,AW1176=0,AX$4=$C1176+$I1163+1),$H1176,0)),0))</f>
        <v>0</v>
      </c>
      <c r="AY1176" s="176">
        <f t="shared" ref="AY1176" si="3722">IF($I1163="n/a",0,IF(AY$4&gt;second_reg_period,IF(AY$4&lt;=$I1163+$C1176,$H1176/($I1163-5),IF(AND($H1176&lt;&gt;0,AX1176=0,AY$4=$C1176+$I1163+1),$H1176,0)),0))</f>
        <v>0</v>
      </c>
      <c r="AZ1176" s="176">
        <f t="shared" ref="AZ1176" si="3723">IF($I1163="n/a",0,IF(AZ$4&gt;second_reg_period,IF(AZ$4&lt;=$I1163+$C1176,$H1176/($I1163-5),IF(AND($H1176&lt;&gt;0,AY1176=0,AZ$4=$C1176+$I1163+1),$H1176,0)),0))</f>
        <v>0</v>
      </c>
      <c r="BA1176" s="176">
        <f t="shared" ref="BA1176" si="3724">IF($I1163="n/a",0,IF(BA$4&gt;second_reg_period,IF(BA$4&lt;=$I1163+$C1176,$H1176/($I1163-5),IF(AND($H1176&lt;&gt;0,AZ1176=0,BA$4=$C1176+$I1163+1),$H1176,0)),0))</f>
        <v>0</v>
      </c>
      <c r="BB1176" s="176">
        <f t="shared" ref="BB1176" si="3725">IF($I1163="n/a",0,IF(BB$4&gt;second_reg_period,IF(BB$4&lt;=$I1163+$C1176,$H1176/($I1163-5),IF(AND($H1176&lt;&gt;0,BA1176=0,BB$4=$C1176+$I1163+1),$H1176,0)),0))</f>
        <v>0</v>
      </c>
      <c r="BC1176" s="176">
        <f t="shared" ref="BC1176" si="3726">IF($I1163="n/a",0,IF(BC$4&gt;second_reg_period,IF(BC$4&lt;=$I1163+$C1176,$H1176/($I1163-5),IF(AND($H1176&lt;&gt;0,BB1176=0,BC$4=$C1176+$I1163+1),$H1176,0)),0))</f>
        <v>0</v>
      </c>
      <c r="BD1176" s="176">
        <f t="shared" ref="BD1176" si="3727">IF($I1163="n/a",0,IF(BD$4&gt;second_reg_period,IF(BD$4&lt;=$I1163+$C1176,$H1176/($I1163-5),IF(AND($H1176&lt;&gt;0,BC1176=0,BD$4=$C1176+$I1163+1),$H1176,0)),0))</f>
        <v>0</v>
      </c>
      <c r="BE1176" s="176">
        <f t="shared" ref="BE1176" si="3728">IF($I1163="n/a",0,IF(BE$4&gt;second_reg_period,IF(BE$4&lt;=$I1163+$C1176,$H1176/($I1163-5),IF(AND($H1176&lt;&gt;0,BD1176=0,BE$4=$C1176+$I1163+1),$H1176,0)),0))</f>
        <v>0</v>
      </c>
      <c r="BF1176" s="176">
        <f t="shared" ref="BF1176" si="3729">IF($I1163="n/a",0,IF(BF$4&gt;second_reg_period,IF(BF$4&lt;=$I1163+$C1176,$H1176/($I1163-5),IF(AND($H1176&lt;&gt;0,BE1176=0,BF$4=$C1176+$I1163+1),$H1176,0)),0))</f>
        <v>0</v>
      </c>
      <c r="BG1176" s="176">
        <f t="shared" ref="BG1176" si="3730">IF($I1163="n/a",0,IF(BG$4&gt;second_reg_period,IF(BG$4&lt;=$I1163+$C1176,$H1176/($I1163-5),IF(AND($H1176&lt;&gt;0,BF1176=0,BG$4=$C1176+$I1163+1),$H1176,0)),0))</f>
        <v>0</v>
      </c>
      <c r="BH1176" s="176">
        <f t="shared" ref="BH1176" si="3731">IF($I1163="n/a",0,IF(BH$4&gt;second_reg_period,IF(BH$4&lt;=$I1163+$C1176,$H1176/($I1163-5),IF(AND($H1176&lt;&gt;0,BG1176=0,BH$4=$C1176+$I1163+1),$H1176,0)),0))</f>
        <v>0</v>
      </c>
      <c r="BI1176" s="176">
        <f t="shared" ref="BI1176" si="3732">IF($I1163="n/a",0,IF(BI$4&gt;second_reg_period,IF(BI$4&lt;=$I1163+$C1176,$H1176/($I1163-5),IF(AND($H1176&lt;&gt;0,BH1176=0,BI$4=$C1176+$I1163+1),$H1176,0)),0))</f>
        <v>0</v>
      </c>
      <c r="BJ1176" s="176">
        <f t="shared" ref="BJ1176" si="3733">IF($I1163="n/a",0,IF(BJ$4&gt;second_reg_period,IF(BJ$4&lt;=$I1163+$C1176,$H1176/($I1163-5),IF(AND($H1176&lt;&gt;0,BI1176=0,BJ$4=$C1176+$I1163+1),$H1176,0)),0))</f>
        <v>0</v>
      </c>
      <c r="BK1176" s="176">
        <f t="shared" ref="BK1176" si="3734">IF($I1163="n/a",0,IF(BK$4&gt;second_reg_period,IF(BK$4&lt;=$I1163+$C1176,$H1176/($I1163-5),IF(AND($H1176&lt;&gt;0,BJ1176=0,BK$4=$C1176+$I1163+1),$H1176,0)),0))</f>
        <v>0</v>
      </c>
      <c r="BL1176" s="176">
        <f t="shared" ref="BL1176" si="3735">IF($I1163="n/a",0,IF(BL$4&gt;second_reg_period,IF(BL$4&lt;=$I1163+$C1176,$H1176/($I1163-5),IF(AND($H1176&lt;&gt;0,BK1176=0,BL$4=$C1176+$I1163+1),$H1176,0)),0))</f>
        <v>0</v>
      </c>
      <c r="BM1176" s="176">
        <f t="shared" ref="BM1176" si="3736">IF($I1163="n/a",0,IF(BM$4&gt;second_reg_period,IF(BM$4&lt;=$I1163+$C1176,$H1176/($I1163-5),IF(AND($H1176&lt;&gt;0,BL1176=0,BM$4=$C1176+$I1163+1),$H1176,0)),0))</f>
        <v>0</v>
      </c>
      <c r="BN1176" s="176">
        <f t="shared" ref="BN1176" si="3737">IF($I1163="n/a",0,IF(BN$4&gt;second_reg_period,IF(BN$4&lt;=$I1163+$C1176,$H1176/($I1163-5),IF(AND($H1176&lt;&gt;0,BM1176=0,BN$4=$C1176+$I1163+1),$H1176,0)),0))</f>
        <v>0</v>
      </c>
      <c r="BO1176" s="176">
        <f t="shared" ref="BO1176" si="3738">IF($I1163="n/a",0,IF(BO$4&gt;second_reg_period,IF(BO$4&lt;=$I1163+$C1176,$H1176/($I1163-5),IF(AND($H1176&lt;&gt;0,BN1176=0,BO$4=$C1176+$I1163+1),$H1176,0)),0))</f>
        <v>0</v>
      </c>
      <c r="BP1176" s="176">
        <f t="shared" ref="BP1176" si="3739">IF($I1163="n/a",0,IF(BP$4&gt;second_reg_period,IF(BP$4&lt;=$I1163+$C1176,$H1176/($I1163-5),IF(AND($H1176&lt;&gt;0,BO1176=0,BP$4=$C1176+$I1163+1),$H1176,0)),0))</f>
        <v>0</v>
      </c>
      <c r="BQ1176" s="176">
        <f t="shared" ref="BQ1176" si="3740">IF($I1163="n/a",0,IF(BQ$4&gt;second_reg_period,IF(BQ$4&lt;=$I1163+$C1176,$H1176/($I1163-5),IF(AND($H1176&lt;&gt;0,BP1176=0,BQ$4=$C1176+$I1163+1),$H1176,0)),0))</f>
        <v>0</v>
      </c>
      <c r="BR1176" s="176">
        <f t="shared" ref="BR1176" si="3741">IF($I1163="n/a",0,IF(BR$4&gt;second_reg_period,IF(BR$4&lt;=$I1163+$C1176,$H1176/($I1163-5),IF(AND($H1176&lt;&gt;0,BQ1176=0,BR$4=$C1176+$I1163+1),$H1176,0)),0))</f>
        <v>0</v>
      </c>
      <c r="BS1176" s="176">
        <f t="shared" ref="BS1176" si="3742">IF($I1163="n/a",0,IF(BS$4&gt;second_reg_period,IF(BS$4&lt;=$I1163+$C1176,$H1176/($I1163-5),IF(AND($H1176&lt;&gt;0,BR1176=0,BS$4=$C1176+$I1163+1),$H1176,0)),0))</f>
        <v>0</v>
      </c>
      <c r="BT1176" s="176">
        <f t="shared" ref="BT1176" si="3743">IF($I1163="n/a",0,IF(BT$4&gt;second_reg_period,IF(BT$4&lt;=$I1163+$C1176,$H1176/($I1163-5),IF(AND($H1176&lt;&gt;0,BS1176=0,BT$4=$C1176+$I1163+1),$H1176,0)),0))</f>
        <v>0</v>
      </c>
      <c r="BU1176" s="176">
        <f t="shared" ref="BU1176" si="3744">IF($I1163="n/a",0,IF(BU$4&gt;second_reg_period,IF(BU$4&lt;=$I1163+$C1176,$H1176/($I1163-5),IF(AND($H1176&lt;&gt;0,BT1176=0,BU$4=$C1176+$I1163+1),$H1176,0)),0))</f>
        <v>0</v>
      </c>
      <c r="BV1176" s="176">
        <f t="shared" ref="BV1176" si="3745">IF($I1163="n/a",0,IF(BV$4&gt;second_reg_period,IF(BV$4&lt;=$I1163+$C1176,$H1176/($I1163-5),IF(AND($H1176&lt;&gt;0,BU1176=0,BV$4=$C1176+$I1163+1),$H1176,0)),0))</f>
        <v>0</v>
      </c>
      <c r="BW1176" s="176">
        <f t="shared" ref="BW1176" si="3746">IF($I1163="n/a",0,IF(BW$4&gt;second_reg_period,IF(BW$4&lt;=$I1163+$C1176,$H1176/($I1163-5),IF(AND($H1176&lt;&gt;0,BV1176=0,BW$4=$C1176+$I1163+1),$H1176,0)),0))</f>
        <v>0</v>
      </c>
      <c r="BX1176" s="176">
        <f t="shared" ref="BX1176" si="3747">IF($I1163="n/a",0,IF(BX$4&gt;second_reg_period,IF(BX$4&lt;=$I1163+$C1176,$H1176/($I1163-5),IF(AND($H1176&lt;&gt;0,BW1176=0,BX$4=$C1176+$I1163+1),$H1176,0)),0))</f>
        <v>0</v>
      </c>
      <c r="BY1176" s="176">
        <f t="shared" ref="BY1176" si="3748">IF($I1163="n/a",0,IF(BY$4&gt;second_reg_period,IF(BY$4&lt;=$I1163+$C1176,$H1176/($I1163-5),IF(AND($H1176&lt;&gt;0,BX1176=0,BY$4=$C1176+$I1163+1),$H1176,0)),0))</f>
        <v>0</v>
      </c>
      <c r="BZ1176" s="176">
        <f t="shared" ref="BZ1176" si="3749">IF($I1163="n/a",0,IF(BZ$4&gt;second_reg_period,IF(BZ$4&lt;=$I1163+$C1176,$H1176/($I1163-5),IF(AND($H1176&lt;&gt;0,BY1176=0,BZ$4=$C1176+$I1163+1),$H1176,0)),0))</f>
        <v>0</v>
      </c>
      <c r="CA1176" s="176">
        <f t="shared" ref="CA1176" si="3750">IF($I1163="n/a",0,IF(CA$4&gt;second_reg_period,IF(CA$4&lt;=$I1163+$C1176,$H1176/($I1163-5),IF(AND($H1176&lt;&gt;0,BZ1176=0,CA$4=$C1176+$I1163+1),$H1176,0)),0))</f>
        <v>0</v>
      </c>
      <c r="CB1176" s="176">
        <f t="shared" ref="CB1176" si="3751">IF($I1163="n/a",0,IF(CB$4&gt;second_reg_period,IF(CB$4&lt;=$I1163+$C1176,$H1176/($I1163-5),IF(AND($H1176&lt;&gt;0,CA1176=0,CB$4=$C1176+$I1163+1),$H1176,0)),0))</f>
        <v>0</v>
      </c>
      <c r="CC1176" s="176">
        <f t="shared" ref="CC1176" si="3752">IF($I1163="n/a",0,IF(CC$4&gt;second_reg_period,IF(CC$4&lt;=$I1163+$C1176,$H1176/($I1163-5),IF(AND($H1176&lt;&gt;0,CB1176=0,CC$4=$C1176+$I1163+1),$H1176,0)),0))</f>
        <v>0</v>
      </c>
      <c r="CD1176" s="176">
        <f t="shared" ref="CD1176" si="3753">IF($I1163="n/a",0,IF(CD$4&gt;second_reg_period,IF(CD$4&lt;=$I1163+$C1176,$H1176/($I1163-5),IF(AND($H1176&lt;&gt;0,CC1176=0,CD$4=$C1176+$I1163+1),$H1176,0)),0))</f>
        <v>0</v>
      </c>
      <c r="CE1176" s="176">
        <f t="shared" ref="CE1176" si="3754">IF($I1163="n/a",0,IF(CE$4&gt;second_reg_period,IF(CE$4&lt;=$I1163+$C1176,$H1176/($I1163-5),IF(AND($H1176&lt;&gt;0,CD1176=0,CE$4=$C1176+$I1163+1),$H1176,0)),0))</f>
        <v>0</v>
      </c>
      <c r="CF1176" s="176">
        <f t="shared" ref="CF1176" si="3755">IF($I1163="n/a",0,IF(CF$4&gt;second_reg_period,IF(CF$4&lt;=$I1163+$C1176,$H1176/($I1163-5),IF(AND($H1176&lt;&gt;0,CE1176=0,CF$4=$C1176+$I1163+1),$H1176,0)),0))</f>
        <v>0</v>
      </c>
      <c r="CG1176" s="158"/>
      <c r="CH1176" s="158"/>
      <c r="CI1176" s="158"/>
      <c r="CJ1176" s="158"/>
      <c r="CK1176" s="158"/>
      <c r="CL1176" s="158"/>
      <c r="CM1176" s="158"/>
      <c r="CN1176" s="158"/>
      <c r="CO1176" s="158"/>
      <c r="CP1176" s="158"/>
      <c r="CQ1176" s="158"/>
      <c r="CR1176" s="158"/>
      <c r="CS1176" s="158"/>
      <c r="CT1176" s="158"/>
      <c r="CU1176" s="158"/>
      <c r="CV1176" s="158"/>
      <c r="CW1176" s="158"/>
      <c r="CX1176" s="158"/>
      <c r="CY1176" s="158"/>
      <c r="CZ1176" s="158"/>
      <c r="DA1176" s="158"/>
      <c r="DB1176" s="158"/>
      <c r="DC1176" s="158"/>
      <c r="DD1176" s="158"/>
      <c r="DE1176" s="158"/>
      <c r="DF1176" s="158"/>
      <c r="DG1176" s="158"/>
      <c r="DH1176" s="158"/>
      <c r="DI1176" s="158"/>
      <c r="DJ1176" s="158"/>
      <c r="DK1176" s="158"/>
      <c r="DL1176" s="158"/>
      <c r="DM1176" s="158"/>
      <c r="DN1176" s="158"/>
      <c r="DO1176" s="158"/>
      <c r="DP1176" s="158"/>
      <c r="DQ1176" s="158"/>
      <c r="DR1176" s="158"/>
      <c r="DS1176" s="158"/>
      <c r="DT1176" s="158"/>
      <c r="DU1176" s="158"/>
      <c r="DV1176" s="158"/>
      <c r="DW1176" s="158"/>
      <c r="DX1176" s="158"/>
      <c r="DY1176" s="158"/>
      <c r="DZ1176" s="158"/>
      <c r="EA1176" s="158"/>
      <c r="EB1176" s="158"/>
      <c r="EC1176" s="158"/>
      <c r="ED1176" s="158"/>
      <c r="EE1176" s="158"/>
      <c r="EF1176" s="158"/>
      <c r="EG1176" s="158"/>
      <c r="EH1176" s="158"/>
      <c r="EI1176" s="158"/>
      <c r="EJ1176" s="158"/>
      <c r="EK1176" s="158"/>
      <c r="EL1176" s="158"/>
      <c r="EM1176" s="158"/>
      <c r="EN1176" s="158"/>
      <c r="EO1176" s="158"/>
      <c r="EP1176" s="158"/>
      <c r="EQ1176" s="158"/>
      <c r="ER1176" s="158"/>
      <c r="ES1176" s="158"/>
      <c r="ET1176" s="158"/>
      <c r="EU1176" s="158"/>
      <c r="EV1176" s="158"/>
      <c r="EW1176" s="158"/>
      <c r="EX1176" s="158"/>
      <c r="EY1176" s="158"/>
      <c r="EZ1176" s="158"/>
      <c r="FA1176" s="158"/>
      <c r="FB1176" s="158"/>
      <c r="FC1176" s="158"/>
      <c r="FD1176" s="158"/>
      <c r="FE1176" s="158"/>
      <c r="FF1176" s="158"/>
      <c r="FG1176" s="158"/>
      <c r="FH1176" s="158"/>
      <c r="FI1176" s="158"/>
      <c r="FJ1176" s="158"/>
      <c r="FK1176" s="158"/>
      <c r="FL1176" s="158"/>
      <c r="FM1176" s="158"/>
      <c r="FN1176" s="158"/>
      <c r="FO1176" s="158"/>
      <c r="FP1176" s="158"/>
      <c r="FQ1176" s="158"/>
      <c r="FR1176" s="158"/>
      <c r="FS1176" s="158"/>
      <c r="FT1176" s="158"/>
      <c r="FU1176" s="158"/>
      <c r="FV1176" s="158"/>
      <c r="FW1176" s="158"/>
      <c r="FX1176" s="158"/>
      <c r="FY1176" s="158"/>
      <c r="FZ1176" s="158"/>
      <c r="GA1176" s="158"/>
      <c r="GB1176" s="158"/>
      <c r="GC1176" s="158"/>
      <c r="GD1176" s="158"/>
      <c r="GE1176" s="158"/>
      <c r="GF1176" s="158"/>
      <c r="GG1176" s="158"/>
      <c r="GH1176" s="158"/>
      <c r="GI1176" s="158"/>
      <c r="GJ1176" s="158"/>
      <c r="GK1176" s="158"/>
      <c r="GL1176" s="158"/>
      <c r="GM1176" s="158"/>
      <c r="GN1176" s="158"/>
      <c r="GO1176" s="158"/>
      <c r="GP1176" s="158"/>
      <c r="GQ1176" s="158"/>
      <c r="GR1176" s="158"/>
      <c r="GS1176" s="158"/>
      <c r="GT1176" s="158"/>
      <c r="GU1176" s="158"/>
      <c r="GV1176" s="158"/>
      <c r="GW1176" s="158"/>
      <c r="GX1176" s="158"/>
      <c r="GY1176" s="158"/>
      <c r="GZ1176" s="158"/>
      <c r="HA1176" s="158"/>
      <c r="HB1176" s="158"/>
      <c r="HC1176" s="158"/>
      <c r="HD1176" s="158"/>
      <c r="HE1176" s="158"/>
      <c r="HF1176" s="158"/>
      <c r="HG1176" s="158"/>
      <c r="HH1176" s="158"/>
      <c r="HI1176" s="158"/>
      <c r="HJ1176" s="158"/>
      <c r="HK1176" s="158"/>
      <c r="HL1176" s="158"/>
      <c r="HM1176" s="158"/>
      <c r="HN1176" s="158"/>
      <c r="HO1176" s="158"/>
      <c r="HP1176" s="158"/>
      <c r="HQ1176" s="158"/>
      <c r="HR1176" s="158"/>
      <c r="HS1176" s="158"/>
      <c r="HT1176" s="158"/>
      <c r="HU1176" s="158"/>
      <c r="HV1176" s="158"/>
      <c r="HW1176" s="158"/>
      <c r="HX1176" s="158"/>
      <c r="HY1176" s="158"/>
      <c r="HZ1176" s="158"/>
      <c r="IA1176" s="158"/>
      <c r="IB1176" s="158"/>
      <c r="IC1176" s="158"/>
      <c r="ID1176" s="158"/>
      <c r="IE1176" s="158"/>
      <c r="IF1176" s="158"/>
      <c r="IG1176" s="158"/>
      <c r="IH1176" s="158"/>
      <c r="II1176" s="158"/>
      <c r="IJ1176" s="158"/>
      <c r="IK1176" s="158"/>
      <c r="IL1176" s="158"/>
      <c r="IM1176" s="158"/>
      <c r="IN1176" s="158"/>
      <c r="IO1176" s="158"/>
      <c r="IP1176" s="158"/>
      <c r="IQ1176" s="158"/>
      <c r="IR1176" s="158"/>
      <c r="IS1176" s="158"/>
      <c r="IT1176" s="158"/>
      <c r="IU1176" s="158"/>
      <c r="IV1176" s="158"/>
      <c r="IW1176" s="158"/>
      <c r="IX1176" s="158"/>
      <c r="IY1176" s="158"/>
      <c r="IZ1176" s="158"/>
      <c r="JA1176" s="158"/>
      <c r="JB1176" s="158"/>
      <c r="JC1176" s="158"/>
      <c r="JD1176" s="158"/>
      <c r="JE1176" s="158"/>
      <c r="JF1176" s="158"/>
      <c r="JG1176" s="158"/>
      <c r="JH1176" s="158"/>
      <c r="JI1176" s="158"/>
      <c r="JJ1176" s="158"/>
      <c r="JK1176" s="158"/>
      <c r="JL1176" s="158"/>
      <c r="JM1176" s="158"/>
      <c r="JN1176" s="158"/>
      <c r="JO1176" s="158"/>
      <c r="JP1176" s="158"/>
      <c r="JQ1176" s="158"/>
      <c r="JR1176" s="158"/>
      <c r="JS1176" s="158"/>
      <c r="JT1176" s="158"/>
      <c r="JU1176" s="158"/>
      <c r="JV1176" s="158"/>
      <c r="JW1176" s="158"/>
      <c r="JX1176" s="158"/>
      <c r="JY1176" s="158"/>
      <c r="JZ1176" s="158"/>
      <c r="KA1176" s="158"/>
      <c r="KB1176" s="158"/>
      <c r="KC1176" s="158"/>
      <c r="KD1176" s="158"/>
      <c r="KE1176" s="158"/>
      <c r="KF1176" s="158"/>
      <c r="KG1176" s="158"/>
      <c r="KH1176" s="158"/>
      <c r="KI1176" s="158"/>
      <c r="KJ1176" s="158"/>
      <c r="KK1176" s="158"/>
      <c r="KL1176" s="158"/>
      <c r="KM1176" s="158"/>
      <c r="KN1176" s="158"/>
      <c r="KO1176" s="158"/>
      <c r="KP1176" s="158"/>
      <c r="KQ1176" s="158"/>
      <c r="KR1176" s="158"/>
      <c r="KS1176" s="158"/>
      <c r="KT1176" s="158"/>
      <c r="KU1176" s="158"/>
      <c r="KV1176" s="158"/>
      <c r="KW1176" s="158"/>
      <c r="KX1176" s="158"/>
      <c r="KY1176" s="158"/>
      <c r="KZ1176" s="158"/>
      <c r="LA1176" s="158"/>
      <c r="LB1176" s="158"/>
      <c r="LC1176" s="158"/>
      <c r="LD1176" s="158"/>
      <c r="LE1176" s="158"/>
      <c r="LF1176" s="158"/>
      <c r="LG1176" s="158"/>
      <c r="LH1176" s="158"/>
      <c r="LI1176" s="158"/>
      <c r="LJ1176" s="158"/>
      <c r="LK1176" s="158"/>
      <c r="LL1176" s="158"/>
      <c r="LM1176" s="158"/>
      <c r="LN1176" s="158"/>
      <c r="LO1176" s="158"/>
      <c r="LP1176" s="158"/>
      <c r="LQ1176" s="158"/>
      <c r="LR1176" s="158"/>
      <c r="LS1176" s="158"/>
      <c r="LT1176" s="158"/>
      <c r="LU1176" s="158"/>
      <c r="LV1176" s="158"/>
      <c r="LW1176" s="158"/>
      <c r="LX1176" s="158"/>
      <c r="LY1176" s="158"/>
      <c r="LZ1176" s="158"/>
      <c r="MA1176" s="158"/>
      <c r="MB1176" s="158"/>
      <c r="MC1176" s="158"/>
      <c r="MD1176" s="158"/>
      <c r="ME1176" s="158"/>
      <c r="MF1176" s="158"/>
      <c r="MG1176" s="158"/>
      <c r="MH1176" s="158"/>
      <c r="MI1176" s="158"/>
      <c r="MJ1176" s="158"/>
      <c r="MK1176" s="158"/>
      <c r="ML1176" s="158"/>
      <c r="MM1176" s="158"/>
      <c r="MN1176" s="158"/>
      <c r="MO1176" s="158"/>
      <c r="MP1176" s="158"/>
      <c r="MQ1176" s="158"/>
      <c r="MR1176" s="158"/>
      <c r="MS1176" s="158"/>
      <c r="MT1176" s="158"/>
      <c r="MU1176" s="158"/>
      <c r="MV1176" s="158"/>
      <c r="MW1176" s="158"/>
      <c r="MX1176" s="158"/>
      <c r="MY1176" s="158"/>
      <c r="MZ1176" s="158"/>
      <c r="NA1176" s="158"/>
      <c r="NB1176" s="158"/>
      <c r="NC1176" s="158"/>
      <c r="ND1176" s="158"/>
      <c r="NE1176" s="158"/>
      <c r="NF1176" s="158"/>
      <c r="NG1176" s="158"/>
      <c r="NH1176" s="158"/>
      <c r="NI1176" s="158"/>
      <c r="NJ1176" s="158"/>
      <c r="NK1176" s="158"/>
      <c r="NL1176" s="158"/>
      <c r="NM1176" s="158"/>
      <c r="NN1176" s="158"/>
      <c r="NO1176" s="158"/>
      <c r="NP1176" s="158"/>
      <c r="NQ1176" s="158"/>
      <c r="NR1176" s="158"/>
      <c r="NS1176" s="158"/>
      <c r="NT1176" s="158"/>
      <c r="NU1176" s="158"/>
      <c r="NV1176" s="158"/>
      <c r="NW1176" s="158"/>
      <c r="NX1176" s="158"/>
      <c r="NY1176" s="158"/>
      <c r="NZ1176" s="158"/>
      <c r="OA1176" s="158"/>
      <c r="OB1176" s="158"/>
      <c r="OC1176" s="158"/>
      <c r="OD1176" s="158"/>
      <c r="OE1176" s="158"/>
      <c r="OF1176" s="158"/>
      <c r="OG1176" s="158"/>
      <c r="OH1176" s="158"/>
      <c r="OI1176" s="158"/>
      <c r="OJ1176" s="158"/>
      <c r="OK1176" s="158"/>
      <c r="OL1176" s="158"/>
      <c r="OM1176" s="158"/>
      <c r="ON1176" s="158"/>
      <c r="OO1176" s="158"/>
      <c r="OP1176" s="158"/>
      <c r="OQ1176" s="158"/>
      <c r="OR1176" s="158"/>
      <c r="OS1176" s="158"/>
      <c r="OT1176" s="158"/>
      <c r="OU1176" s="158"/>
      <c r="OV1176" s="158"/>
      <c r="OW1176" s="158"/>
      <c r="OX1176" s="158"/>
      <c r="OY1176" s="158"/>
      <c r="OZ1176" s="158"/>
      <c r="PA1176" s="158"/>
      <c r="PB1176" s="158"/>
      <c r="PC1176" s="158"/>
      <c r="PD1176" s="158"/>
      <c r="PE1176" s="158"/>
      <c r="PF1176" s="158"/>
      <c r="PG1176" s="158"/>
      <c r="PH1176" s="158"/>
      <c r="PI1176" s="158"/>
      <c r="PJ1176" s="158"/>
      <c r="PK1176" s="158"/>
      <c r="PL1176" s="158"/>
      <c r="PM1176" s="158"/>
      <c r="PN1176" s="158"/>
      <c r="PO1176" s="158"/>
      <c r="PP1176" s="158"/>
      <c r="PQ1176" s="158"/>
      <c r="PR1176" s="158"/>
      <c r="PS1176" s="158"/>
      <c r="PT1176" s="158"/>
      <c r="PU1176" s="158"/>
      <c r="PV1176" s="158"/>
      <c r="PW1176" s="158"/>
      <c r="PX1176" s="158"/>
      <c r="PY1176" s="158"/>
      <c r="PZ1176" s="158"/>
      <c r="QA1176" s="158"/>
      <c r="QB1176" s="158"/>
      <c r="QC1176" s="158"/>
      <c r="QD1176" s="158"/>
      <c r="QE1176" s="158"/>
      <c r="QF1176" s="158"/>
      <c r="QG1176" s="158"/>
      <c r="QH1176" s="158"/>
      <c r="QI1176" s="158"/>
      <c r="QJ1176" s="158"/>
      <c r="QK1176" s="158"/>
      <c r="QL1176" s="158"/>
      <c r="QM1176" s="158"/>
      <c r="QN1176" s="158"/>
      <c r="QO1176" s="158"/>
      <c r="QP1176" s="158"/>
      <c r="QQ1176" s="158"/>
      <c r="QR1176" s="158"/>
      <c r="QS1176" s="158"/>
      <c r="QT1176" s="158"/>
      <c r="QU1176" s="158"/>
      <c r="QV1176" s="158"/>
      <c r="QW1176" s="158"/>
      <c r="QX1176" s="158"/>
      <c r="QY1176" s="158"/>
      <c r="QZ1176" s="158"/>
      <c r="RA1176" s="158"/>
      <c r="RB1176" s="158"/>
      <c r="RC1176" s="158"/>
      <c r="RD1176" s="158"/>
      <c r="RE1176" s="158"/>
      <c r="RF1176" s="158"/>
      <c r="RG1176" s="158"/>
      <c r="RH1176" s="158"/>
      <c r="RI1176" s="158"/>
      <c r="RJ1176" s="158"/>
      <c r="RK1176" s="158"/>
      <c r="RL1176" s="158"/>
      <c r="RM1176" s="158"/>
      <c r="RN1176" s="158"/>
      <c r="RO1176" s="158"/>
      <c r="RP1176" s="158"/>
      <c r="RQ1176" s="158"/>
      <c r="RR1176" s="158"/>
      <c r="RS1176" s="158"/>
      <c r="RT1176" s="158"/>
      <c r="RU1176" s="158"/>
      <c r="RV1176" s="158"/>
      <c r="RW1176" s="158"/>
      <c r="RX1176" s="158"/>
      <c r="RY1176" s="158"/>
      <c r="RZ1176" s="158"/>
      <c r="SA1176" s="158"/>
      <c r="SB1176" s="158"/>
      <c r="SC1176" s="158"/>
      <c r="SD1176" s="158"/>
      <c r="SE1176" s="158"/>
      <c r="SF1176" s="158"/>
      <c r="SG1176" s="158"/>
      <c r="SH1176" s="158"/>
      <c r="SI1176" s="158"/>
      <c r="SJ1176" s="158"/>
      <c r="SK1176" s="158"/>
      <c r="SL1176" s="158"/>
      <c r="SM1176" s="158"/>
      <c r="SN1176" s="158"/>
      <c r="SO1176" s="158"/>
      <c r="SP1176" s="158"/>
      <c r="SQ1176" s="158"/>
      <c r="SR1176" s="158"/>
      <c r="SS1176" s="158"/>
      <c r="ST1176" s="158"/>
      <c r="SU1176" s="158"/>
      <c r="SV1176" s="158"/>
      <c r="SW1176" s="158"/>
      <c r="SX1176" s="158"/>
      <c r="SY1176" s="158"/>
      <c r="SZ1176" s="158"/>
      <c r="TA1176" s="158"/>
      <c r="TB1176" s="158"/>
      <c r="TC1176" s="158"/>
      <c r="TD1176" s="158"/>
      <c r="TE1176" s="158"/>
      <c r="TF1176" s="158"/>
      <c r="TG1176" s="158"/>
      <c r="TH1176" s="158"/>
      <c r="TI1176" s="158"/>
      <c r="TJ1176" s="158"/>
      <c r="TK1176" s="158"/>
      <c r="TL1176" s="158"/>
      <c r="TM1176" s="158"/>
      <c r="TN1176" s="158"/>
      <c r="TO1176" s="158"/>
      <c r="TP1176" s="158"/>
      <c r="TQ1176" s="158"/>
      <c r="TR1176" s="158"/>
      <c r="TS1176" s="158"/>
      <c r="TT1176" s="158"/>
      <c r="TU1176" s="158"/>
      <c r="TV1176" s="158"/>
      <c r="TW1176" s="158"/>
      <c r="TX1176" s="158"/>
      <c r="TY1176" s="158"/>
      <c r="TZ1176" s="158"/>
      <c r="UA1176" s="158"/>
      <c r="UB1176" s="158"/>
      <c r="UC1176" s="158"/>
      <c r="UD1176" s="158"/>
      <c r="UE1176" s="158"/>
      <c r="UF1176" s="158"/>
      <c r="UG1176" s="158"/>
      <c r="UH1176" s="158"/>
      <c r="UI1176" s="158"/>
      <c r="UJ1176" s="158"/>
      <c r="UK1176" s="158"/>
      <c r="UL1176" s="158"/>
      <c r="UM1176" s="158"/>
      <c r="UN1176" s="158"/>
      <c r="UO1176" s="158"/>
      <c r="UP1176" s="158"/>
      <c r="UQ1176" s="158"/>
      <c r="UR1176" s="158"/>
      <c r="US1176" s="158"/>
      <c r="UT1176" s="158"/>
      <c r="UU1176" s="158"/>
      <c r="UV1176" s="158"/>
      <c r="UW1176" s="158"/>
      <c r="UX1176" s="158"/>
      <c r="UY1176" s="158"/>
      <c r="UZ1176" s="158"/>
      <c r="VA1176" s="158"/>
      <c r="VB1176" s="158"/>
      <c r="VC1176" s="158"/>
      <c r="VD1176" s="158"/>
      <c r="VE1176" s="158"/>
      <c r="VF1176" s="158"/>
      <c r="VG1176" s="158"/>
      <c r="VH1176" s="158"/>
      <c r="VI1176" s="158"/>
      <c r="VJ1176" s="158"/>
      <c r="VK1176" s="158"/>
      <c r="VL1176" s="158"/>
      <c r="VM1176" s="158"/>
      <c r="VN1176" s="158"/>
      <c r="VO1176" s="158"/>
      <c r="VP1176" s="158"/>
      <c r="VQ1176" s="158"/>
      <c r="VR1176" s="158"/>
      <c r="VS1176" s="158"/>
      <c r="VT1176" s="158"/>
      <c r="VU1176" s="158"/>
      <c r="VV1176" s="158"/>
      <c r="VW1176" s="158"/>
      <c r="VX1176" s="158"/>
      <c r="VY1176" s="158"/>
      <c r="VZ1176" s="158"/>
      <c r="WA1176" s="158"/>
      <c r="WB1176" s="158"/>
      <c r="WC1176" s="158"/>
      <c r="WD1176" s="158"/>
      <c r="WE1176" s="158"/>
      <c r="WF1176" s="158"/>
      <c r="WG1176" s="158"/>
      <c r="WH1176" s="158"/>
      <c r="WI1176" s="158"/>
      <c r="WJ1176" s="158"/>
      <c r="WK1176" s="158"/>
      <c r="WL1176" s="158"/>
      <c r="WM1176" s="158"/>
      <c r="WN1176" s="158"/>
      <c r="WO1176" s="158"/>
      <c r="WP1176" s="158"/>
      <c r="WQ1176" s="158"/>
      <c r="WR1176" s="158"/>
      <c r="WS1176" s="158"/>
      <c r="WT1176" s="158"/>
      <c r="WU1176" s="158"/>
      <c r="WV1176" s="158"/>
      <c r="WW1176" s="158"/>
      <c r="WX1176" s="158"/>
      <c r="WY1176" s="158"/>
      <c r="WZ1176" s="158"/>
      <c r="XA1176" s="158"/>
      <c r="XB1176" s="158"/>
      <c r="XC1176" s="158"/>
      <c r="XD1176" s="158"/>
      <c r="XE1176" s="158"/>
      <c r="XF1176" s="158"/>
      <c r="XG1176" s="158"/>
      <c r="XH1176" s="158"/>
      <c r="XI1176" s="158"/>
      <c r="XJ1176" s="158"/>
      <c r="XK1176" s="158"/>
      <c r="XL1176" s="158"/>
      <c r="XM1176" s="158"/>
      <c r="XN1176" s="158"/>
      <c r="XO1176" s="158"/>
      <c r="XP1176" s="158"/>
      <c r="XQ1176" s="158"/>
      <c r="XR1176" s="158"/>
      <c r="XS1176" s="158"/>
      <c r="XT1176" s="158"/>
      <c r="XU1176" s="158"/>
      <c r="XV1176" s="158"/>
      <c r="XW1176" s="158"/>
      <c r="XX1176" s="158"/>
      <c r="XY1176" s="158"/>
      <c r="XZ1176" s="158"/>
      <c r="YA1176" s="158"/>
      <c r="YB1176" s="158"/>
      <c r="YC1176" s="158"/>
      <c r="YD1176" s="158"/>
      <c r="YE1176" s="158"/>
      <c r="YF1176" s="158"/>
      <c r="YG1176" s="158"/>
      <c r="YH1176" s="158"/>
      <c r="YI1176" s="158"/>
      <c r="YJ1176" s="158"/>
      <c r="YK1176" s="158"/>
      <c r="YL1176" s="158"/>
      <c r="YM1176" s="158"/>
      <c r="YN1176" s="158"/>
      <c r="YO1176" s="158"/>
      <c r="YP1176" s="158"/>
      <c r="YQ1176" s="158"/>
      <c r="YR1176" s="158"/>
      <c r="YS1176" s="158"/>
      <c r="YT1176" s="158"/>
      <c r="YU1176" s="158"/>
      <c r="YV1176" s="158"/>
      <c r="YW1176" s="158"/>
      <c r="YX1176" s="158"/>
      <c r="YY1176" s="158"/>
      <c r="YZ1176" s="158"/>
      <c r="ZA1176" s="158"/>
      <c r="ZB1176" s="158"/>
      <c r="ZC1176" s="158"/>
      <c r="ZD1176" s="158"/>
      <c r="ZE1176" s="158"/>
      <c r="ZF1176" s="158"/>
      <c r="ZG1176" s="158"/>
      <c r="ZH1176" s="158"/>
      <c r="ZI1176" s="158"/>
      <c r="ZJ1176" s="158"/>
      <c r="ZK1176" s="158"/>
      <c r="ZL1176" s="158"/>
      <c r="ZM1176" s="158"/>
      <c r="ZN1176" s="158"/>
      <c r="ZO1176" s="158"/>
      <c r="ZP1176" s="158"/>
      <c r="ZQ1176" s="158"/>
      <c r="ZR1176" s="158"/>
      <c r="ZS1176" s="158"/>
      <c r="ZT1176" s="158"/>
      <c r="ZU1176" s="158"/>
      <c r="ZV1176" s="158"/>
      <c r="ZW1176" s="158"/>
      <c r="ZX1176" s="158"/>
      <c r="ZY1176" s="158"/>
      <c r="ZZ1176" s="158"/>
      <c r="AAA1176" s="158"/>
      <c r="AAB1176" s="158"/>
      <c r="AAC1176" s="158"/>
      <c r="AAD1176" s="158"/>
      <c r="AAE1176" s="158"/>
      <c r="AAF1176" s="158"/>
      <c r="AAG1176" s="158"/>
      <c r="AAH1176" s="158"/>
      <c r="AAI1176" s="158"/>
      <c r="AAJ1176" s="158"/>
      <c r="AAK1176" s="158"/>
      <c r="AAL1176" s="158"/>
      <c r="AAM1176" s="158"/>
      <c r="AAN1176" s="158"/>
      <c r="AAO1176" s="158"/>
      <c r="AAP1176" s="158"/>
      <c r="AAQ1176" s="158"/>
      <c r="AAR1176" s="158"/>
      <c r="AAS1176" s="158"/>
      <c r="AAT1176" s="158"/>
      <c r="AAU1176" s="158"/>
      <c r="AAV1176" s="158"/>
      <c r="AAW1176" s="158"/>
      <c r="AAX1176" s="158"/>
      <c r="AAY1176" s="158"/>
      <c r="AAZ1176" s="158"/>
      <c r="ABA1176" s="158"/>
      <c r="ABB1176" s="158"/>
      <c r="ABC1176" s="158"/>
      <c r="ABD1176" s="158"/>
      <c r="ABE1176" s="158"/>
      <c r="ABF1176" s="158"/>
      <c r="ABG1176" s="158"/>
      <c r="ABH1176" s="158"/>
      <c r="ABI1176" s="158"/>
      <c r="ABJ1176" s="158"/>
      <c r="ABK1176" s="158"/>
      <c r="ABL1176" s="158"/>
      <c r="ABM1176" s="158"/>
      <c r="ABN1176" s="158"/>
      <c r="ABO1176" s="158"/>
      <c r="ABP1176" s="158"/>
      <c r="ABQ1176" s="158"/>
      <c r="ABR1176" s="158"/>
      <c r="ABS1176" s="158"/>
      <c r="ABT1176" s="158"/>
      <c r="ABU1176" s="158"/>
      <c r="ABV1176" s="158"/>
      <c r="ABW1176" s="158"/>
      <c r="ABX1176" s="158"/>
      <c r="ABY1176" s="158"/>
      <c r="ABZ1176" s="158"/>
      <c r="ACA1176" s="158"/>
      <c r="ACB1176" s="158"/>
      <c r="ACC1176" s="158"/>
      <c r="ACD1176" s="158"/>
      <c r="ACE1176" s="158"/>
      <c r="ACF1176" s="158"/>
      <c r="ACG1176" s="158"/>
      <c r="ACH1176" s="158"/>
      <c r="ACI1176" s="158"/>
      <c r="ACJ1176" s="158"/>
      <c r="ACK1176" s="158"/>
      <c r="ACL1176" s="158"/>
      <c r="ACM1176" s="158"/>
      <c r="ACN1176" s="158"/>
      <c r="ACO1176" s="158"/>
      <c r="ACP1176" s="158"/>
      <c r="ACQ1176" s="158"/>
      <c r="ACR1176" s="158"/>
      <c r="ACS1176" s="158"/>
      <c r="ACT1176" s="158"/>
      <c r="ACU1176" s="158"/>
      <c r="ACV1176" s="158"/>
      <c r="ACW1176" s="158"/>
      <c r="ACX1176" s="158"/>
      <c r="ACY1176" s="158"/>
      <c r="ACZ1176" s="158"/>
      <c r="ADA1176" s="158"/>
      <c r="ADB1176" s="158"/>
      <c r="ADC1176" s="158"/>
      <c r="ADD1176" s="158"/>
      <c r="ADE1176" s="158"/>
      <c r="ADF1176" s="158"/>
      <c r="ADG1176" s="158"/>
      <c r="ADH1176" s="158"/>
      <c r="ADI1176" s="158"/>
      <c r="ADJ1176" s="158"/>
      <c r="ADK1176" s="158"/>
      <c r="ADL1176" s="158"/>
      <c r="ADM1176" s="158"/>
      <c r="ADN1176" s="158"/>
      <c r="ADO1176" s="158"/>
      <c r="ADP1176" s="158"/>
      <c r="ADQ1176" s="158"/>
      <c r="ADR1176" s="158"/>
      <c r="ADS1176" s="158"/>
      <c r="ADT1176" s="158"/>
      <c r="ADU1176" s="158"/>
      <c r="ADV1176" s="158"/>
      <c r="ADW1176" s="158"/>
      <c r="ADX1176" s="158"/>
      <c r="ADY1176" s="158"/>
      <c r="ADZ1176" s="158"/>
      <c r="AEA1176" s="158"/>
      <c r="AEB1176" s="158"/>
      <c r="AEC1176" s="158"/>
      <c r="AED1176" s="158"/>
      <c r="AEE1176" s="158"/>
      <c r="AEF1176" s="158"/>
      <c r="AEG1176" s="158"/>
      <c r="AEH1176" s="158"/>
      <c r="AEI1176" s="158"/>
      <c r="AEJ1176" s="158"/>
      <c r="AEK1176" s="158"/>
      <c r="AEL1176" s="158"/>
      <c r="AEM1176" s="158"/>
      <c r="AEN1176" s="158"/>
      <c r="AEO1176" s="158"/>
      <c r="AEP1176" s="158"/>
      <c r="AEQ1176" s="158"/>
      <c r="AER1176" s="158"/>
      <c r="AES1176" s="158"/>
      <c r="AET1176" s="158"/>
      <c r="AEU1176" s="158"/>
      <c r="AEV1176" s="158"/>
      <c r="AEW1176" s="158"/>
      <c r="AEX1176" s="158"/>
      <c r="AEY1176" s="158"/>
      <c r="AEZ1176" s="158"/>
      <c r="AFA1176" s="158"/>
      <c r="AFB1176" s="158"/>
      <c r="AFC1176" s="158"/>
      <c r="AFD1176" s="158"/>
      <c r="AFE1176" s="158"/>
      <c r="AFF1176" s="158"/>
      <c r="AFG1176" s="158"/>
      <c r="AFH1176" s="158"/>
      <c r="AFI1176" s="158"/>
      <c r="AFJ1176" s="158"/>
      <c r="AFK1176" s="158"/>
      <c r="AFL1176" s="158"/>
      <c r="AFM1176" s="158"/>
      <c r="AFN1176" s="158"/>
      <c r="AFO1176" s="158"/>
      <c r="AFP1176" s="158"/>
      <c r="AFQ1176" s="158"/>
      <c r="AFR1176" s="158"/>
      <c r="AFS1176" s="158"/>
      <c r="AFT1176" s="158"/>
      <c r="AFU1176" s="158"/>
      <c r="AFV1176" s="158"/>
      <c r="AFW1176" s="158"/>
      <c r="AFX1176" s="158"/>
      <c r="AFY1176" s="158"/>
      <c r="AFZ1176" s="158"/>
      <c r="AGA1176" s="158"/>
      <c r="AGB1176" s="158"/>
      <c r="AGC1176" s="158"/>
      <c r="AGD1176" s="158"/>
      <c r="AGE1176" s="158"/>
      <c r="AGF1176" s="158"/>
      <c r="AGG1176" s="158"/>
      <c r="AGH1176" s="158"/>
      <c r="AGI1176" s="158"/>
      <c r="AGJ1176" s="158"/>
      <c r="AGK1176" s="158"/>
      <c r="AGL1176" s="158"/>
      <c r="AGM1176" s="158"/>
      <c r="AGN1176" s="158"/>
      <c r="AGO1176" s="158"/>
      <c r="AGP1176" s="158"/>
      <c r="AGQ1176" s="158"/>
      <c r="AGR1176" s="158"/>
      <c r="AGS1176" s="158"/>
      <c r="AGT1176" s="158"/>
      <c r="AGU1176" s="158"/>
      <c r="AGV1176" s="158"/>
      <c r="AGW1176" s="158"/>
      <c r="AGX1176" s="158"/>
      <c r="AGY1176" s="158"/>
      <c r="AGZ1176" s="158"/>
      <c r="AHA1176" s="158"/>
      <c r="AHB1176" s="158"/>
      <c r="AHC1176" s="158"/>
      <c r="AHD1176" s="158"/>
      <c r="AHE1176" s="158"/>
      <c r="AHF1176" s="158"/>
      <c r="AHG1176" s="158"/>
      <c r="AHH1176" s="158"/>
      <c r="AHI1176" s="158"/>
      <c r="AHJ1176" s="158"/>
      <c r="AHK1176" s="158"/>
      <c r="AHL1176" s="158"/>
      <c r="AHM1176" s="158"/>
      <c r="AHN1176" s="158"/>
      <c r="AHO1176" s="158"/>
      <c r="AHP1176" s="158"/>
      <c r="AHQ1176" s="158"/>
      <c r="AHR1176" s="158"/>
      <c r="AHS1176" s="158"/>
      <c r="AHT1176" s="158"/>
      <c r="AHU1176" s="158"/>
      <c r="AHV1176" s="158"/>
      <c r="AHW1176" s="158"/>
      <c r="AHX1176" s="158"/>
      <c r="AHY1176" s="158"/>
      <c r="AHZ1176" s="158"/>
      <c r="AIA1176" s="158"/>
      <c r="AIB1176" s="158"/>
      <c r="AIC1176" s="158"/>
      <c r="AID1176" s="158"/>
      <c r="AIE1176" s="158"/>
      <c r="AIF1176" s="158"/>
      <c r="AIG1176" s="158"/>
      <c r="AIH1176" s="158"/>
      <c r="AII1176" s="158"/>
      <c r="AIJ1176" s="158"/>
      <c r="AIK1176" s="158"/>
      <c r="AIL1176" s="158"/>
      <c r="AIM1176" s="158"/>
      <c r="AIN1176" s="158"/>
      <c r="AIO1176" s="158"/>
      <c r="AIP1176" s="158"/>
      <c r="AIQ1176" s="158"/>
      <c r="AIR1176" s="158"/>
      <c r="AIS1176" s="158"/>
      <c r="AIT1176" s="158"/>
      <c r="AIU1176" s="158"/>
      <c r="AIV1176" s="158"/>
      <c r="AIW1176" s="158"/>
      <c r="AIX1176" s="158"/>
      <c r="AIY1176" s="158"/>
      <c r="AIZ1176" s="158"/>
      <c r="AJA1176" s="158"/>
      <c r="AJB1176" s="158"/>
      <c r="AJC1176" s="158"/>
      <c r="AJD1176" s="158"/>
      <c r="AJE1176" s="158"/>
      <c r="AJF1176" s="158"/>
      <c r="AJG1176" s="158"/>
      <c r="AJH1176" s="158"/>
      <c r="AJI1176" s="158"/>
      <c r="AJJ1176" s="158"/>
      <c r="AJK1176" s="158"/>
      <c r="AJL1176" s="158"/>
      <c r="AJM1176" s="158"/>
      <c r="AJN1176" s="158"/>
      <c r="AJO1176" s="158"/>
      <c r="AJP1176" s="158"/>
      <c r="AJQ1176" s="158"/>
      <c r="AJR1176" s="158"/>
      <c r="AJS1176" s="158"/>
      <c r="AJT1176" s="158"/>
      <c r="AJU1176" s="158"/>
      <c r="AJV1176" s="158"/>
      <c r="AJW1176" s="158"/>
      <c r="AJX1176" s="158"/>
      <c r="AJY1176" s="158"/>
      <c r="AJZ1176" s="158"/>
      <c r="AKA1176" s="158"/>
      <c r="AKB1176" s="158"/>
      <c r="AKC1176" s="158"/>
      <c r="AKD1176" s="158"/>
      <c r="AKE1176" s="158"/>
      <c r="AKF1176" s="158"/>
      <c r="AKG1176" s="158"/>
      <c r="AKH1176" s="158"/>
      <c r="AKI1176" s="158"/>
      <c r="AKJ1176" s="158"/>
      <c r="AKK1176" s="158"/>
      <c r="AKL1176" s="158"/>
      <c r="AKM1176" s="158"/>
      <c r="AKN1176" s="158"/>
      <c r="AKO1176" s="158"/>
      <c r="AKP1176" s="158"/>
      <c r="AKQ1176" s="158"/>
      <c r="AKR1176" s="158"/>
      <c r="AKS1176" s="158"/>
      <c r="AKT1176" s="158"/>
      <c r="AKU1176" s="158"/>
      <c r="AKV1176" s="158"/>
      <c r="AKW1176" s="158"/>
      <c r="AKX1176" s="158"/>
      <c r="AKY1176" s="158"/>
      <c r="AKZ1176" s="158"/>
      <c r="ALA1176" s="158"/>
      <c r="ALB1176" s="158"/>
      <c r="ALC1176" s="158"/>
      <c r="ALD1176" s="158"/>
      <c r="ALE1176" s="158"/>
      <c r="ALF1176" s="158"/>
      <c r="ALG1176" s="158"/>
      <c r="ALH1176" s="158"/>
      <c r="ALI1176" s="158"/>
      <c r="ALJ1176" s="158"/>
      <c r="ALK1176" s="158"/>
      <c r="ALL1176" s="158"/>
      <c r="ALM1176" s="158"/>
      <c r="ALN1176" s="158"/>
      <c r="ALO1176" s="158"/>
      <c r="ALP1176" s="158"/>
      <c r="ALQ1176" s="158"/>
      <c r="ALR1176" s="158"/>
      <c r="ALS1176" s="158"/>
      <c r="ALT1176" s="158"/>
      <c r="ALU1176" s="158"/>
      <c r="ALV1176" s="158"/>
      <c r="ALW1176" s="158"/>
      <c r="ALX1176" s="158"/>
      <c r="ALY1176" s="158"/>
      <c r="ALZ1176" s="158"/>
      <c r="AMA1176" s="158"/>
      <c r="AMB1176" s="158"/>
      <c r="AMC1176" s="158"/>
      <c r="AMD1176" s="158"/>
      <c r="AME1176" s="158"/>
      <c r="AMF1176" s="158"/>
      <c r="AMG1176" s="158"/>
      <c r="AMH1176" s="158"/>
      <c r="AMI1176" s="158"/>
      <c r="AMJ1176" s="158"/>
      <c r="AMK1176" s="158"/>
      <c r="AML1176" s="158"/>
      <c r="AMM1176" s="158"/>
      <c r="AMN1176" s="158"/>
      <c r="AMO1176" s="158"/>
      <c r="AMP1176" s="158"/>
      <c r="AMQ1176" s="158"/>
      <c r="AMR1176" s="158"/>
      <c r="AMS1176" s="158"/>
      <c r="AMT1176" s="158"/>
      <c r="AMU1176" s="158"/>
      <c r="AMV1176" s="158"/>
      <c r="AMW1176" s="158"/>
      <c r="AMX1176" s="158"/>
      <c r="AMY1176" s="158"/>
      <c r="AMZ1176" s="158"/>
      <c r="ANA1176" s="158"/>
      <c r="ANB1176" s="158"/>
      <c r="ANC1176" s="158"/>
      <c r="AND1176" s="158"/>
      <c r="ANE1176" s="158"/>
      <c r="ANF1176" s="158"/>
      <c r="ANG1176" s="158"/>
      <c r="ANH1176" s="158"/>
      <c r="ANI1176" s="158"/>
      <c r="ANJ1176" s="158"/>
      <c r="ANK1176" s="158"/>
      <c r="ANL1176" s="158"/>
      <c r="ANM1176" s="158"/>
      <c r="ANN1176" s="158"/>
      <c r="ANO1176" s="158"/>
      <c r="ANP1176" s="158"/>
      <c r="ANQ1176" s="158"/>
      <c r="ANR1176" s="158"/>
      <c r="ANS1176" s="158"/>
      <c r="ANT1176" s="158"/>
      <c r="ANU1176" s="158"/>
      <c r="ANV1176" s="158"/>
      <c r="ANW1176" s="158"/>
      <c r="ANX1176" s="158"/>
      <c r="ANY1176" s="158"/>
      <c r="ANZ1176" s="158"/>
      <c r="AOA1176" s="158"/>
      <c r="AOB1176" s="158"/>
      <c r="AOC1176" s="158"/>
      <c r="AOD1176" s="158"/>
      <c r="AOE1176" s="158"/>
      <c r="AOF1176" s="158"/>
      <c r="AOG1176" s="158"/>
      <c r="AOH1176" s="158"/>
      <c r="AOI1176" s="158"/>
      <c r="AOJ1176" s="158"/>
      <c r="AOK1176" s="158"/>
      <c r="AOL1176" s="158"/>
      <c r="AOM1176" s="158"/>
      <c r="AON1176" s="158"/>
      <c r="AOO1176" s="158"/>
      <c r="AOP1176" s="158"/>
      <c r="AOQ1176" s="158"/>
      <c r="AOR1176" s="158"/>
      <c r="AOS1176" s="158"/>
      <c r="AOT1176" s="158"/>
      <c r="AOU1176" s="158"/>
      <c r="AOV1176" s="158"/>
      <c r="AOW1176" s="158"/>
      <c r="AOX1176" s="158"/>
      <c r="AOY1176" s="158"/>
      <c r="AOZ1176" s="158"/>
      <c r="APA1176" s="158"/>
      <c r="APB1176" s="158"/>
      <c r="APC1176" s="158"/>
      <c r="APD1176" s="158"/>
      <c r="APE1176" s="158"/>
      <c r="APF1176" s="158"/>
      <c r="APG1176" s="158"/>
      <c r="APH1176" s="158"/>
      <c r="API1176" s="158"/>
      <c r="APJ1176" s="158"/>
      <c r="APK1176" s="158"/>
      <c r="APL1176" s="158"/>
      <c r="APM1176" s="158"/>
      <c r="APN1176" s="158"/>
      <c r="APO1176" s="158"/>
      <c r="APP1176" s="158"/>
      <c r="APQ1176" s="158"/>
      <c r="APR1176" s="158"/>
      <c r="APS1176" s="158"/>
      <c r="APT1176" s="158"/>
      <c r="APU1176" s="158"/>
      <c r="APV1176" s="158"/>
      <c r="APW1176" s="158"/>
      <c r="APX1176" s="158"/>
      <c r="APY1176" s="158"/>
      <c r="APZ1176" s="158"/>
      <c r="AQA1176" s="158"/>
      <c r="AQB1176" s="158"/>
      <c r="AQC1176" s="158"/>
      <c r="AQD1176" s="158"/>
      <c r="AQE1176" s="158"/>
      <c r="AQF1176" s="158"/>
      <c r="AQG1176" s="158"/>
      <c r="AQH1176" s="158"/>
      <c r="AQI1176" s="158"/>
      <c r="AQJ1176" s="158"/>
      <c r="AQK1176" s="158"/>
      <c r="AQL1176" s="158"/>
      <c r="AQM1176" s="158"/>
      <c r="AQN1176" s="158"/>
      <c r="AQO1176" s="158"/>
      <c r="AQP1176" s="158"/>
      <c r="AQQ1176" s="158"/>
      <c r="AQR1176" s="158"/>
      <c r="AQS1176" s="158"/>
      <c r="AQT1176" s="158"/>
      <c r="AQU1176" s="158"/>
      <c r="AQV1176" s="158"/>
      <c r="AQW1176" s="158"/>
      <c r="AQX1176" s="158"/>
      <c r="AQY1176" s="158"/>
      <c r="AQZ1176" s="158"/>
      <c r="ARA1176" s="158"/>
      <c r="ARB1176" s="158"/>
      <c r="ARC1176" s="158"/>
      <c r="ARD1176" s="158"/>
      <c r="ARE1176" s="158"/>
      <c r="ARF1176" s="158"/>
      <c r="ARG1176" s="158"/>
      <c r="ARH1176" s="158"/>
      <c r="ARI1176" s="158"/>
      <c r="ARJ1176" s="158"/>
      <c r="ARK1176" s="158"/>
      <c r="ARL1176" s="158"/>
      <c r="ARM1176" s="158"/>
      <c r="ARN1176" s="158"/>
      <c r="ARO1176" s="158"/>
      <c r="ARP1176" s="158"/>
      <c r="ARQ1176" s="158"/>
      <c r="ARR1176" s="158"/>
      <c r="ARS1176" s="158"/>
      <c r="ART1176" s="158"/>
      <c r="ARU1176" s="158"/>
      <c r="ARV1176" s="158"/>
      <c r="ARW1176" s="158"/>
      <c r="ARX1176" s="158"/>
      <c r="ARY1176" s="158"/>
      <c r="ARZ1176" s="158"/>
      <c r="ASA1176" s="158"/>
      <c r="ASB1176" s="158"/>
      <c r="ASC1176" s="158"/>
      <c r="ASD1176" s="158"/>
      <c r="ASE1176" s="158"/>
      <c r="ASF1176" s="158"/>
      <c r="ASG1176" s="158"/>
      <c r="ASH1176" s="158"/>
      <c r="ASI1176" s="158"/>
      <c r="ASJ1176" s="158"/>
      <c r="ASK1176" s="158"/>
      <c r="ASL1176" s="158"/>
      <c r="ASM1176" s="158"/>
      <c r="ASN1176" s="158"/>
      <c r="ASO1176" s="158"/>
      <c r="ASP1176" s="158"/>
      <c r="ASQ1176" s="158"/>
      <c r="ASR1176" s="158"/>
      <c r="ASS1176" s="158"/>
      <c r="AST1176" s="158"/>
      <c r="ASU1176" s="158"/>
      <c r="ASV1176" s="158"/>
      <c r="ASW1176" s="158"/>
      <c r="ASX1176" s="158"/>
      <c r="ASY1176" s="158"/>
      <c r="ASZ1176" s="158"/>
      <c r="ATA1176" s="158"/>
      <c r="ATB1176" s="158"/>
      <c r="ATC1176" s="158"/>
      <c r="ATD1176" s="158"/>
      <c r="ATE1176" s="158"/>
      <c r="ATF1176" s="158"/>
      <c r="ATG1176" s="158"/>
      <c r="ATH1176" s="158"/>
      <c r="ATI1176" s="158"/>
      <c r="ATJ1176" s="158"/>
      <c r="ATK1176" s="158"/>
      <c r="ATL1176" s="158"/>
      <c r="ATM1176" s="158"/>
      <c r="ATN1176" s="158"/>
      <c r="ATO1176" s="158"/>
      <c r="ATP1176" s="158"/>
      <c r="ATQ1176" s="158"/>
      <c r="ATR1176" s="158"/>
      <c r="ATS1176" s="158"/>
      <c r="ATT1176" s="158"/>
      <c r="ATU1176" s="158"/>
      <c r="ATV1176" s="158"/>
      <c r="ATW1176" s="158"/>
      <c r="ATX1176" s="158"/>
      <c r="ATY1176" s="158"/>
      <c r="ATZ1176" s="158"/>
      <c r="AUA1176" s="158"/>
      <c r="AUB1176" s="158"/>
      <c r="AUC1176" s="158"/>
      <c r="AUD1176" s="158"/>
      <c r="AUE1176" s="158"/>
      <c r="AUF1176" s="158"/>
      <c r="AUG1176" s="158"/>
      <c r="AUH1176" s="158"/>
      <c r="AUI1176" s="158"/>
      <c r="AUJ1176" s="158"/>
      <c r="AUK1176" s="158"/>
      <c r="AUL1176" s="158"/>
      <c r="AUM1176" s="158"/>
      <c r="AUN1176" s="158"/>
      <c r="AUO1176" s="158"/>
      <c r="AUP1176" s="158"/>
      <c r="AUQ1176" s="158"/>
      <c r="AUR1176" s="158"/>
      <c r="AUS1176" s="158"/>
      <c r="AUT1176" s="158"/>
      <c r="AUU1176" s="158"/>
      <c r="AUV1176" s="158"/>
      <c r="AUW1176" s="158"/>
      <c r="AUX1176" s="158"/>
      <c r="AUY1176" s="158"/>
      <c r="AUZ1176" s="158"/>
      <c r="AVA1176" s="158"/>
      <c r="AVB1176" s="158"/>
      <c r="AVC1176" s="158"/>
      <c r="AVD1176" s="158"/>
      <c r="AVE1176" s="158"/>
      <c r="AVF1176" s="158"/>
      <c r="AVG1176" s="158"/>
      <c r="AVH1176" s="158"/>
      <c r="AVI1176" s="158"/>
      <c r="AVJ1176" s="158"/>
      <c r="AVK1176" s="158"/>
      <c r="AVL1176" s="158"/>
      <c r="AVM1176" s="158"/>
      <c r="AVN1176" s="158"/>
      <c r="AVO1176" s="158"/>
      <c r="AVP1176" s="158"/>
      <c r="AVQ1176" s="158"/>
      <c r="AVR1176" s="158"/>
      <c r="AVS1176" s="158"/>
      <c r="AVT1176" s="158"/>
      <c r="AVU1176" s="158"/>
      <c r="AVV1176" s="158"/>
      <c r="AVW1176" s="158"/>
      <c r="AVX1176" s="158"/>
      <c r="AVY1176" s="158"/>
      <c r="AVZ1176" s="158"/>
      <c r="AWA1176" s="158"/>
      <c r="AWB1176" s="158"/>
      <c r="AWC1176" s="158"/>
      <c r="AWD1176" s="158"/>
      <c r="AWE1176" s="158"/>
      <c r="AWF1176" s="158"/>
      <c r="AWG1176" s="158"/>
      <c r="AWH1176" s="158"/>
      <c r="AWI1176" s="158"/>
      <c r="AWJ1176" s="158"/>
      <c r="AWK1176" s="158"/>
      <c r="AWL1176" s="158"/>
      <c r="AWM1176" s="158"/>
      <c r="AWN1176" s="158"/>
      <c r="AWO1176" s="158"/>
      <c r="AWP1176" s="158"/>
      <c r="AWQ1176" s="158"/>
      <c r="AWR1176" s="158"/>
      <c r="AWS1176" s="158"/>
      <c r="AWT1176" s="158"/>
      <c r="AWU1176" s="158"/>
      <c r="AWV1176" s="158"/>
      <c r="AWW1176" s="158"/>
      <c r="AWX1176" s="158"/>
      <c r="AWY1176" s="158"/>
      <c r="AWZ1176" s="158"/>
      <c r="AXA1176" s="158"/>
      <c r="AXB1176" s="158"/>
      <c r="AXC1176" s="158"/>
      <c r="AXD1176" s="158"/>
      <c r="AXE1176" s="158"/>
      <c r="AXF1176" s="158"/>
      <c r="AXG1176" s="158"/>
      <c r="AXH1176" s="158"/>
      <c r="AXI1176" s="158"/>
      <c r="AXJ1176" s="158"/>
      <c r="AXK1176" s="158"/>
      <c r="AXL1176" s="158"/>
      <c r="AXM1176" s="158"/>
      <c r="AXN1176" s="158"/>
      <c r="AXO1176" s="158"/>
      <c r="AXP1176" s="158"/>
      <c r="AXQ1176" s="158"/>
      <c r="AXR1176" s="158"/>
      <c r="AXS1176" s="158"/>
      <c r="AXT1176" s="158"/>
      <c r="AXU1176" s="158"/>
      <c r="AXV1176" s="158"/>
      <c r="AXW1176" s="158"/>
      <c r="AXX1176" s="158"/>
      <c r="AXY1176" s="158"/>
      <c r="AXZ1176" s="158"/>
      <c r="AYA1176" s="158"/>
      <c r="AYB1176" s="158"/>
      <c r="AYC1176" s="158"/>
      <c r="AYD1176" s="158"/>
      <c r="AYE1176" s="158"/>
      <c r="AYF1176" s="158"/>
      <c r="AYG1176" s="158"/>
      <c r="AYH1176" s="158"/>
      <c r="AYI1176" s="158"/>
      <c r="AYJ1176" s="158"/>
      <c r="AYK1176" s="158"/>
      <c r="AYL1176" s="158"/>
      <c r="AYM1176" s="158"/>
      <c r="AYN1176" s="158"/>
      <c r="AYO1176" s="158"/>
      <c r="AYP1176" s="158"/>
      <c r="AYQ1176" s="158"/>
      <c r="AYR1176" s="158"/>
      <c r="AYS1176" s="158"/>
      <c r="AYT1176" s="158"/>
      <c r="AYU1176" s="158"/>
      <c r="AYV1176" s="158"/>
      <c r="AYW1176" s="158"/>
      <c r="AYX1176" s="158"/>
      <c r="AYY1176" s="158"/>
      <c r="AYZ1176" s="158"/>
      <c r="AZA1176" s="158"/>
      <c r="AZB1176" s="158"/>
      <c r="AZC1176" s="158"/>
      <c r="AZD1176" s="158"/>
      <c r="AZE1176" s="158"/>
      <c r="AZF1176" s="158"/>
      <c r="AZG1176" s="158"/>
      <c r="AZH1176" s="158"/>
      <c r="AZI1176" s="158"/>
      <c r="AZJ1176" s="158"/>
      <c r="AZK1176" s="158"/>
      <c r="AZL1176" s="158"/>
      <c r="AZM1176" s="158"/>
      <c r="AZN1176" s="158"/>
      <c r="AZO1176" s="158"/>
      <c r="AZP1176" s="158"/>
      <c r="AZQ1176" s="158"/>
      <c r="AZR1176" s="158"/>
      <c r="AZS1176" s="158"/>
      <c r="AZT1176" s="158"/>
      <c r="AZU1176" s="158"/>
      <c r="AZV1176" s="158"/>
      <c r="AZW1176" s="158"/>
      <c r="AZX1176" s="158"/>
      <c r="AZY1176" s="158"/>
      <c r="AZZ1176" s="158"/>
      <c r="BAA1176" s="158"/>
      <c r="BAB1176" s="158"/>
      <c r="BAC1176" s="158"/>
      <c r="BAD1176" s="158"/>
      <c r="BAE1176" s="158"/>
      <c r="BAF1176" s="158"/>
      <c r="BAG1176" s="158"/>
      <c r="BAH1176" s="158"/>
      <c r="BAI1176" s="158"/>
      <c r="BAJ1176" s="158"/>
      <c r="BAK1176" s="158"/>
      <c r="BAL1176" s="158"/>
      <c r="BAM1176" s="158"/>
      <c r="BAN1176" s="158"/>
      <c r="BAO1176" s="158"/>
      <c r="BAP1176" s="158"/>
      <c r="BAQ1176" s="158"/>
      <c r="BAR1176" s="158"/>
      <c r="BAS1176" s="158"/>
      <c r="BAT1176" s="158"/>
      <c r="BAU1176" s="158"/>
      <c r="BAV1176" s="158"/>
      <c r="BAW1176" s="158"/>
      <c r="BAX1176" s="158"/>
      <c r="BAY1176" s="158"/>
      <c r="BAZ1176" s="158"/>
      <c r="BBA1176" s="158"/>
      <c r="BBB1176" s="158"/>
      <c r="BBC1176" s="158"/>
      <c r="BBD1176" s="158"/>
      <c r="BBE1176" s="158"/>
      <c r="BBF1176" s="158"/>
      <c r="BBG1176" s="158"/>
      <c r="BBH1176" s="158"/>
      <c r="BBI1176" s="158"/>
      <c r="BBJ1176" s="158"/>
      <c r="BBK1176" s="158"/>
      <c r="BBL1176" s="158"/>
      <c r="BBM1176" s="158"/>
      <c r="BBN1176" s="158"/>
      <c r="BBO1176" s="158"/>
      <c r="BBP1176" s="158"/>
      <c r="BBQ1176" s="158"/>
      <c r="BBR1176" s="158"/>
      <c r="BBS1176" s="158"/>
      <c r="BBT1176" s="158"/>
      <c r="BBU1176" s="158"/>
      <c r="BBV1176" s="158"/>
      <c r="BBW1176" s="158"/>
      <c r="BBX1176" s="158"/>
      <c r="BBY1176" s="158"/>
      <c r="BBZ1176" s="158"/>
      <c r="BCA1176" s="158"/>
      <c r="BCB1176" s="158"/>
      <c r="BCC1176" s="158"/>
      <c r="BCD1176" s="158"/>
      <c r="BCE1176" s="158"/>
      <c r="BCF1176" s="158"/>
      <c r="BCG1176" s="158"/>
      <c r="BCH1176" s="158"/>
      <c r="BCI1176" s="158"/>
      <c r="BCJ1176" s="158"/>
      <c r="BCK1176" s="158"/>
      <c r="BCL1176" s="158"/>
      <c r="BCM1176" s="158"/>
      <c r="BCN1176" s="158"/>
      <c r="BCO1176" s="158"/>
      <c r="BCP1176" s="158"/>
      <c r="BCQ1176" s="158"/>
      <c r="BCR1176" s="158"/>
      <c r="BCS1176" s="158"/>
      <c r="BCT1176" s="158"/>
      <c r="BCU1176" s="158"/>
      <c r="BCV1176" s="158"/>
      <c r="BCW1176" s="158"/>
      <c r="BCX1176" s="158"/>
      <c r="BCY1176" s="158"/>
      <c r="BCZ1176" s="158"/>
      <c r="BDA1176" s="158"/>
      <c r="BDB1176" s="158"/>
      <c r="BDC1176" s="158"/>
      <c r="BDD1176" s="158"/>
      <c r="BDE1176" s="158"/>
      <c r="BDF1176" s="158"/>
      <c r="BDG1176" s="158"/>
      <c r="BDH1176" s="158"/>
      <c r="BDI1176" s="158"/>
      <c r="BDJ1176" s="158"/>
      <c r="BDK1176" s="158"/>
      <c r="BDL1176" s="158"/>
      <c r="BDM1176" s="158"/>
      <c r="BDN1176" s="158"/>
      <c r="BDO1176" s="158"/>
      <c r="BDP1176" s="158"/>
      <c r="BDQ1176" s="158"/>
      <c r="BDR1176" s="158"/>
      <c r="BDS1176" s="158"/>
      <c r="BDT1176" s="158"/>
      <c r="BDU1176" s="158"/>
      <c r="BDV1176" s="158"/>
      <c r="BDW1176" s="158"/>
      <c r="BDX1176" s="158"/>
      <c r="BDY1176" s="158"/>
      <c r="BDZ1176" s="158"/>
      <c r="BEA1176" s="158"/>
      <c r="BEB1176" s="158"/>
      <c r="BEC1176" s="158"/>
      <c r="BED1176" s="158"/>
      <c r="BEE1176" s="158"/>
      <c r="BEF1176" s="158"/>
      <c r="BEG1176" s="158"/>
      <c r="BEH1176" s="158"/>
      <c r="BEI1176" s="158"/>
      <c r="BEJ1176" s="158"/>
      <c r="BEK1176" s="158"/>
      <c r="BEL1176" s="158"/>
      <c r="BEM1176" s="158"/>
      <c r="BEN1176" s="158"/>
      <c r="BEO1176" s="158"/>
      <c r="BEP1176" s="158"/>
      <c r="BEQ1176" s="158"/>
      <c r="BER1176" s="158"/>
      <c r="BES1176" s="158"/>
      <c r="BET1176" s="158"/>
      <c r="BEU1176" s="158"/>
      <c r="BEV1176" s="158"/>
      <c r="BEW1176" s="158"/>
      <c r="BEX1176" s="158"/>
      <c r="BEY1176" s="158"/>
      <c r="BEZ1176" s="158"/>
      <c r="BFA1176" s="158"/>
      <c r="BFB1176" s="158"/>
      <c r="BFC1176" s="158"/>
      <c r="BFD1176" s="158"/>
      <c r="BFE1176" s="158"/>
      <c r="BFF1176" s="158"/>
      <c r="BFG1176" s="158"/>
      <c r="BFH1176" s="158"/>
      <c r="BFI1176" s="158"/>
      <c r="BFJ1176" s="158"/>
      <c r="BFK1176" s="158"/>
      <c r="BFL1176" s="158"/>
      <c r="BFM1176" s="158"/>
      <c r="BFN1176" s="158"/>
      <c r="BFO1176" s="158"/>
      <c r="BFP1176" s="158"/>
      <c r="BFQ1176" s="158"/>
      <c r="BFR1176" s="158"/>
      <c r="BFS1176" s="158"/>
      <c r="BFT1176" s="158"/>
      <c r="BFU1176" s="158"/>
      <c r="BFV1176" s="158"/>
      <c r="BFW1176" s="158"/>
      <c r="BFX1176" s="158"/>
      <c r="BFY1176" s="158"/>
      <c r="BFZ1176" s="158"/>
      <c r="BGA1176" s="158"/>
      <c r="BGB1176" s="158"/>
      <c r="BGC1176" s="158"/>
      <c r="BGD1176" s="158"/>
      <c r="BGE1176" s="158"/>
      <c r="BGF1176" s="158"/>
      <c r="BGG1176" s="158"/>
      <c r="BGH1176" s="158"/>
      <c r="BGI1176" s="158"/>
      <c r="BGJ1176" s="158"/>
      <c r="BGK1176" s="158"/>
      <c r="BGL1176" s="158"/>
      <c r="BGM1176" s="158"/>
      <c r="BGN1176" s="158"/>
      <c r="BGO1176" s="158"/>
      <c r="BGP1176" s="158"/>
      <c r="BGQ1176" s="158"/>
      <c r="BGR1176" s="158"/>
      <c r="BGS1176" s="158"/>
      <c r="BGT1176" s="158"/>
      <c r="BGU1176" s="158"/>
      <c r="BGV1176" s="158"/>
      <c r="BGW1176" s="158"/>
      <c r="BGX1176" s="158"/>
      <c r="BGY1176" s="158"/>
      <c r="BGZ1176" s="158"/>
      <c r="BHA1176" s="158"/>
      <c r="BHB1176" s="158"/>
      <c r="BHC1176" s="158"/>
      <c r="BHD1176" s="158"/>
      <c r="BHE1176" s="158"/>
      <c r="BHF1176" s="158"/>
      <c r="BHG1176" s="158"/>
      <c r="BHH1176" s="158"/>
      <c r="BHI1176" s="158"/>
      <c r="BHJ1176" s="158"/>
      <c r="BHK1176" s="158"/>
      <c r="BHL1176" s="158"/>
      <c r="BHM1176" s="158"/>
      <c r="BHN1176" s="158"/>
      <c r="BHO1176" s="158"/>
      <c r="BHP1176" s="158"/>
      <c r="BHQ1176" s="158"/>
      <c r="BHR1176" s="158"/>
      <c r="BHS1176" s="158"/>
      <c r="BHT1176" s="158"/>
      <c r="BHU1176" s="158"/>
      <c r="BHV1176" s="158"/>
      <c r="BHW1176" s="158"/>
      <c r="BHX1176" s="158"/>
      <c r="BHY1176" s="158"/>
      <c r="BHZ1176" s="158"/>
      <c r="BIA1176" s="158"/>
      <c r="BIB1176" s="158"/>
      <c r="BIC1176" s="158"/>
      <c r="BID1176" s="158"/>
      <c r="BIE1176" s="158"/>
      <c r="BIF1176" s="158"/>
      <c r="BIG1176" s="158"/>
      <c r="BIH1176" s="158"/>
      <c r="BII1176" s="158"/>
      <c r="BIJ1176" s="158"/>
      <c r="BIK1176" s="158"/>
      <c r="BIL1176" s="158"/>
      <c r="BIM1176" s="158"/>
      <c r="BIN1176" s="158"/>
      <c r="BIO1176" s="158"/>
      <c r="BIP1176" s="158"/>
      <c r="BIQ1176" s="158"/>
      <c r="BIR1176" s="158"/>
      <c r="BIS1176" s="158"/>
      <c r="BIT1176" s="158"/>
      <c r="BIU1176" s="158"/>
      <c r="BIV1176" s="158"/>
      <c r="BIW1176" s="158"/>
      <c r="BIX1176" s="158"/>
      <c r="BIY1176" s="158"/>
      <c r="BIZ1176" s="158"/>
      <c r="BJA1176" s="158"/>
      <c r="BJB1176" s="158"/>
      <c r="BJC1176" s="158"/>
      <c r="BJD1176" s="158"/>
      <c r="BJE1176" s="158"/>
      <c r="BJF1176" s="158"/>
      <c r="BJG1176" s="158"/>
      <c r="BJH1176" s="158"/>
      <c r="BJI1176" s="158"/>
      <c r="BJJ1176" s="158"/>
      <c r="BJK1176" s="158"/>
      <c r="BJL1176" s="158"/>
      <c r="BJM1176" s="158"/>
      <c r="BJN1176" s="158"/>
      <c r="BJO1176" s="158"/>
      <c r="BJP1176" s="158"/>
      <c r="BJQ1176" s="158"/>
      <c r="BJR1176" s="158"/>
      <c r="BJS1176" s="158"/>
      <c r="BJT1176" s="158"/>
      <c r="BJU1176" s="158"/>
      <c r="BJV1176" s="158"/>
      <c r="BJW1176" s="158"/>
      <c r="BJX1176" s="158"/>
      <c r="BJY1176" s="158"/>
      <c r="BJZ1176" s="158"/>
      <c r="BKA1176" s="158"/>
      <c r="BKB1176" s="158"/>
      <c r="BKC1176" s="158"/>
      <c r="BKD1176" s="158"/>
      <c r="BKE1176" s="158"/>
      <c r="BKF1176" s="158"/>
      <c r="BKG1176" s="158"/>
      <c r="BKH1176" s="158"/>
      <c r="BKI1176" s="158"/>
      <c r="BKJ1176" s="158"/>
      <c r="BKK1176" s="158"/>
      <c r="BKL1176" s="158"/>
      <c r="BKM1176" s="158"/>
      <c r="BKN1176" s="158"/>
      <c r="BKO1176" s="158"/>
      <c r="BKP1176" s="158"/>
      <c r="BKQ1176" s="158"/>
      <c r="BKR1176" s="158"/>
      <c r="BKS1176" s="158"/>
      <c r="BKT1176" s="158"/>
      <c r="BKU1176" s="158"/>
      <c r="BKV1176" s="158"/>
      <c r="BKW1176" s="158"/>
      <c r="BKX1176" s="158"/>
      <c r="BKY1176" s="158"/>
      <c r="BKZ1176" s="158"/>
      <c r="BLA1176" s="158"/>
      <c r="BLB1176" s="158"/>
      <c r="BLC1176" s="158"/>
      <c r="BLD1176" s="158"/>
      <c r="BLE1176" s="158"/>
      <c r="BLF1176" s="158"/>
      <c r="BLG1176" s="158"/>
      <c r="BLH1176" s="158"/>
      <c r="BLI1176" s="158"/>
      <c r="BLJ1176" s="158"/>
      <c r="BLK1176" s="158"/>
      <c r="BLL1176" s="158"/>
      <c r="BLM1176" s="158"/>
      <c r="BLN1176" s="158"/>
      <c r="BLO1176" s="158"/>
      <c r="BLP1176" s="158"/>
      <c r="BLQ1176" s="158"/>
      <c r="BLR1176" s="158"/>
      <c r="BLS1176" s="158"/>
      <c r="BLT1176" s="158"/>
      <c r="BLU1176" s="158"/>
      <c r="BLV1176" s="158"/>
      <c r="BLW1176" s="158"/>
      <c r="BLX1176" s="158"/>
      <c r="BLY1176" s="158"/>
      <c r="BLZ1176" s="158"/>
      <c r="BMA1176" s="158"/>
      <c r="BMB1176" s="158"/>
      <c r="BMC1176" s="158"/>
      <c r="BMD1176" s="158"/>
      <c r="BME1176" s="158"/>
      <c r="BMF1176" s="158"/>
      <c r="BMG1176" s="158"/>
      <c r="BMH1176" s="158"/>
      <c r="BMI1176" s="158"/>
      <c r="BMJ1176" s="158"/>
      <c r="BMK1176" s="158"/>
      <c r="BML1176" s="158"/>
      <c r="BMM1176" s="158"/>
      <c r="BMN1176" s="158"/>
      <c r="BMO1176" s="158"/>
      <c r="BMP1176" s="158"/>
      <c r="BMQ1176" s="158"/>
      <c r="BMR1176" s="158"/>
      <c r="BMS1176" s="158"/>
      <c r="BMT1176" s="158"/>
      <c r="BMU1176" s="158"/>
      <c r="BMV1176" s="158"/>
      <c r="BMW1176" s="158"/>
      <c r="BMX1176" s="158"/>
      <c r="BMY1176" s="158"/>
      <c r="BMZ1176" s="158"/>
      <c r="BNA1176" s="158"/>
      <c r="BNB1176" s="158"/>
      <c r="BNC1176" s="158"/>
      <c r="BND1176" s="158"/>
      <c r="BNE1176" s="158"/>
      <c r="BNF1176" s="158"/>
      <c r="BNG1176" s="158"/>
      <c r="BNH1176" s="158"/>
      <c r="BNI1176" s="158"/>
      <c r="BNJ1176" s="158"/>
      <c r="BNK1176" s="158"/>
      <c r="BNL1176" s="158"/>
      <c r="BNM1176" s="158"/>
      <c r="BNN1176" s="158"/>
      <c r="BNO1176" s="158"/>
      <c r="BNP1176" s="158"/>
      <c r="BNQ1176" s="158"/>
      <c r="BNR1176" s="158"/>
      <c r="BNS1176" s="158"/>
      <c r="BNT1176" s="158"/>
      <c r="BNU1176" s="158"/>
      <c r="BNV1176" s="158"/>
      <c r="BNW1176" s="158"/>
      <c r="BNX1176" s="158"/>
      <c r="BNY1176" s="158"/>
      <c r="BNZ1176" s="158"/>
      <c r="BOA1176" s="158"/>
      <c r="BOB1176" s="158"/>
      <c r="BOC1176" s="158"/>
      <c r="BOD1176" s="158"/>
      <c r="BOE1176" s="158"/>
      <c r="BOF1176" s="158"/>
      <c r="BOG1176" s="158"/>
      <c r="BOH1176" s="158"/>
      <c r="BOI1176" s="158"/>
      <c r="BOJ1176" s="158"/>
      <c r="BOK1176" s="158"/>
      <c r="BOL1176" s="158"/>
      <c r="BOM1176" s="158"/>
      <c r="BON1176" s="158"/>
      <c r="BOO1176" s="158"/>
      <c r="BOP1176" s="158"/>
      <c r="BOQ1176" s="158"/>
      <c r="BOR1176" s="158"/>
      <c r="BOS1176" s="158"/>
      <c r="BOT1176" s="158"/>
      <c r="BOU1176" s="158"/>
      <c r="BOV1176" s="158"/>
      <c r="BOW1176" s="158"/>
      <c r="BOX1176" s="158"/>
      <c r="BOY1176" s="158"/>
      <c r="BOZ1176" s="158"/>
      <c r="BPA1176" s="158"/>
      <c r="BPB1176" s="158"/>
      <c r="BPC1176" s="158"/>
      <c r="BPD1176" s="158"/>
      <c r="BPE1176" s="158"/>
      <c r="BPF1176" s="158"/>
      <c r="BPG1176" s="158"/>
      <c r="BPH1176" s="158"/>
      <c r="BPI1176" s="158"/>
      <c r="BPJ1176" s="158"/>
      <c r="BPK1176" s="158"/>
      <c r="BPL1176" s="158"/>
      <c r="BPM1176" s="158"/>
      <c r="BPN1176" s="158"/>
      <c r="BPO1176" s="158"/>
      <c r="BPP1176" s="158"/>
      <c r="BPQ1176" s="158"/>
      <c r="BPR1176" s="158"/>
      <c r="BPS1176" s="158"/>
      <c r="BPT1176" s="158"/>
      <c r="BPU1176" s="158"/>
      <c r="BPV1176" s="158"/>
      <c r="BPW1176" s="158"/>
      <c r="BPX1176" s="158"/>
      <c r="BPY1176" s="158"/>
      <c r="BPZ1176" s="158"/>
      <c r="BQA1176" s="158"/>
      <c r="BQB1176" s="158"/>
      <c r="BQC1176" s="158"/>
      <c r="BQD1176" s="158"/>
      <c r="BQE1176" s="158"/>
      <c r="BQF1176" s="158"/>
      <c r="BQG1176" s="158"/>
      <c r="BQH1176" s="158"/>
      <c r="BQI1176" s="158"/>
      <c r="BQJ1176" s="158"/>
      <c r="BQK1176" s="158"/>
      <c r="BQL1176" s="158"/>
      <c r="BQM1176" s="158"/>
      <c r="BQN1176" s="158"/>
      <c r="BQO1176" s="158"/>
      <c r="BQP1176" s="158"/>
      <c r="BQQ1176" s="158"/>
      <c r="BQR1176" s="158"/>
      <c r="BQS1176" s="158"/>
      <c r="BQT1176" s="158"/>
      <c r="BQU1176" s="158"/>
      <c r="BQV1176" s="158"/>
      <c r="BQW1176" s="158"/>
      <c r="BQX1176" s="158"/>
      <c r="BQY1176" s="158"/>
      <c r="BQZ1176" s="158"/>
      <c r="BRA1176" s="158"/>
      <c r="BRB1176" s="158"/>
      <c r="BRC1176" s="158"/>
      <c r="BRD1176" s="158"/>
      <c r="BRE1176" s="158"/>
      <c r="BRF1176" s="158"/>
      <c r="BRG1176" s="158"/>
      <c r="BRH1176" s="158"/>
      <c r="BRI1176" s="158"/>
      <c r="BRJ1176" s="158"/>
      <c r="BRK1176" s="158"/>
      <c r="BRL1176" s="158"/>
      <c r="BRM1176" s="158"/>
      <c r="BRN1176" s="158"/>
      <c r="BRO1176" s="158"/>
      <c r="BRP1176" s="158"/>
      <c r="BRQ1176" s="158"/>
      <c r="BRR1176" s="158"/>
      <c r="BRS1176" s="158"/>
      <c r="BRT1176" s="158"/>
      <c r="BRU1176" s="158"/>
      <c r="BRV1176" s="158"/>
      <c r="BRW1176" s="158"/>
      <c r="BRX1176" s="158"/>
      <c r="BRY1176" s="158"/>
      <c r="BRZ1176" s="158"/>
      <c r="BSA1176" s="158"/>
      <c r="BSB1176" s="158"/>
      <c r="BSC1176" s="158"/>
      <c r="BSD1176" s="158"/>
      <c r="BSE1176" s="158"/>
      <c r="BSF1176" s="158"/>
      <c r="BSG1176" s="158"/>
      <c r="BSH1176" s="158"/>
      <c r="BSI1176" s="158"/>
      <c r="BSJ1176" s="158"/>
      <c r="BSK1176" s="158"/>
      <c r="BSL1176" s="158"/>
      <c r="BSM1176" s="158"/>
      <c r="BSN1176" s="158"/>
      <c r="BSO1176" s="158"/>
      <c r="BSP1176" s="158"/>
      <c r="BSQ1176" s="158"/>
      <c r="BSR1176" s="158"/>
      <c r="BSS1176" s="158"/>
      <c r="BST1176" s="158"/>
      <c r="BSU1176" s="158"/>
      <c r="BSV1176" s="158"/>
      <c r="BSW1176" s="158"/>
      <c r="BSX1176" s="158"/>
      <c r="BSY1176" s="158"/>
      <c r="BSZ1176" s="158"/>
      <c r="BTA1176" s="158"/>
      <c r="BTB1176" s="158"/>
      <c r="BTC1176" s="158"/>
      <c r="BTD1176" s="158"/>
      <c r="BTE1176" s="158"/>
      <c r="BTF1176" s="158"/>
      <c r="BTG1176" s="158"/>
      <c r="BTH1176" s="158"/>
      <c r="BTI1176" s="158"/>
      <c r="BTJ1176" s="158"/>
      <c r="BTK1176" s="158"/>
      <c r="BTL1176" s="158"/>
      <c r="BTM1176" s="158"/>
      <c r="BTN1176" s="158"/>
      <c r="BTO1176" s="158"/>
      <c r="BTP1176" s="158"/>
      <c r="BTQ1176" s="158"/>
      <c r="BTR1176" s="158"/>
      <c r="BTS1176" s="158"/>
      <c r="BTT1176" s="158"/>
      <c r="BTU1176" s="158"/>
      <c r="BTV1176" s="158"/>
      <c r="BTW1176" s="158"/>
      <c r="BTX1176" s="158"/>
      <c r="BTY1176" s="158"/>
      <c r="BTZ1176" s="158"/>
      <c r="BUA1176" s="158"/>
      <c r="BUB1176" s="158"/>
      <c r="BUC1176" s="158"/>
      <c r="BUD1176" s="158"/>
      <c r="BUE1176" s="158"/>
      <c r="BUF1176" s="158"/>
      <c r="BUG1176" s="158"/>
      <c r="BUH1176" s="158"/>
      <c r="BUI1176" s="158"/>
      <c r="BUJ1176" s="158"/>
      <c r="BUK1176" s="158"/>
      <c r="BUL1176" s="158"/>
      <c r="BUM1176" s="158"/>
      <c r="BUN1176" s="158"/>
      <c r="BUO1176" s="158"/>
      <c r="BUP1176" s="158"/>
      <c r="BUQ1176" s="158"/>
      <c r="BUR1176" s="158"/>
      <c r="BUS1176" s="158"/>
      <c r="BUT1176" s="158"/>
      <c r="BUU1176" s="158"/>
      <c r="BUV1176" s="158"/>
      <c r="BUW1176" s="158"/>
      <c r="BUX1176" s="158"/>
      <c r="BUY1176" s="158"/>
      <c r="BUZ1176" s="158"/>
      <c r="BVA1176" s="158"/>
      <c r="BVB1176" s="158"/>
      <c r="BVC1176" s="158"/>
      <c r="BVD1176" s="158"/>
      <c r="BVE1176" s="158"/>
      <c r="BVF1176" s="158"/>
      <c r="BVG1176" s="158"/>
      <c r="BVH1176" s="158"/>
      <c r="BVI1176" s="158"/>
      <c r="BVJ1176" s="158"/>
      <c r="BVK1176" s="158"/>
      <c r="BVL1176" s="158"/>
      <c r="BVM1176" s="158"/>
      <c r="BVN1176" s="158"/>
      <c r="BVO1176" s="158"/>
      <c r="BVP1176" s="158"/>
      <c r="BVQ1176" s="158"/>
      <c r="BVR1176" s="158"/>
      <c r="BVS1176" s="158"/>
      <c r="BVT1176" s="158"/>
      <c r="BVU1176" s="158"/>
      <c r="BVV1176" s="158"/>
      <c r="BVW1176" s="158"/>
      <c r="BVX1176" s="158"/>
      <c r="BVY1176" s="158"/>
      <c r="BVZ1176" s="158"/>
      <c r="BWA1176" s="158"/>
      <c r="BWB1176" s="158"/>
      <c r="BWC1176" s="158"/>
      <c r="BWD1176" s="158"/>
      <c r="BWE1176" s="158"/>
      <c r="BWF1176" s="158"/>
      <c r="BWG1176" s="158"/>
      <c r="BWH1176" s="158"/>
      <c r="BWI1176" s="158"/>
      <c r="BWJ1176" s="158"/>
      <c r="BWK1176" s="158"/>
      <c r="BWL1176" s="158"/>
      <c r="BWM1176" s="158"/>
      <c r="BWN1176" s="158"/>
      <c r="BWO1176" s="158"/>
      <c r="BWP1176" s="158"/>
      <c r="BWQ1176" s="158"/>
      <c r="BWR1176" s="158"/>
      <c r="BWS1176" s="158"/>
      <c r="BWT1176" s="158"/>
      <c r="BWU1176" s="158"/>
      <c r="BWV1176" s="158"/>
      <c r="BWW1176" s="158"/>
      <c r="BWX1176" s="158"/>
      <c r="BWY1176" s="158"/>
      <c r="BWZ1176" s="158"/>
      <c r="BXA1176" s="158"/>
      <c r="BXB1176" s="158"/>
      <c r="BXC1176" s="158"/>
      <c r="BXD1176" s="158"/>
      <c r="BXE1176" s="158"/>
      <c r="BXF1176" s="158"/>
      <c r="BXG1176" s="158"/>
      <c r="BXH1176" s="158"/>
      <c r="BXI1176" s="158"/>
      <c r="BXJ1176" s="158"/>
      <c r="BXK1176" s="158"/>
      <c r="BXL1176" s="158"/>
      <c r="BXM1176" s="158"/>
      <c r="BXN1176" s="158"/>
      <c r="BXO1176" s="158"/>
      <c r="BXP1176" s="158"/>
      <c r="BXQ1176" s="158"/>
      <c r="BXR1176" s="158"/>
      <c r="BXS1176" s="158"/>
      <c r="BXT1176" s="158"/>
      <c r="BXU1176" s="158"/>
      <c r="BXV1176" s="158"/>
      <c r="BXW1176" s="158"/>
      <c r="BXX1176" s="158"/>
      <c r="BXY1176" s="158"/>
      <c r="BXZ1176" s="158"/>
      <c r="BYA1176" s="158"/>
      <c r="BYB1176" s="158"/>
      <c r="BYC1176" s="158"/>
      <c r="BYD1176" s="158"/>
      <c r="BYE1176" s="158"/>
      <c r="BYF1176" s="158"/>
      <c r="BYG1176" s="158"/>
      <c r="BYH1176" s="158"/>
      <c r="BYI1176" s="158"/>
      <c r="BYJ1176" s="158"/>
      <c r="BYK1176" s="158"/>
      <c r="BYL1176" s="158"/>
      <c r="BYM1176" s="158"/>
      <c r="BYN1176" s="158"/>
      <c r="BYO1176" s="158"/>
      <c r="BYP1176" s="158"/>
    </row>
    <row r="1177" spans="1:2018" s="101" customFormat="1" ht="12.75" customHeight="1">
      <c r="C1177" s="245">
        <v>2020</v>
      </c>
      <c r="D1177" s="105" t="s">
        <v>203</v>
      </c>
      <c r="E1177" s="105" t="s">
        <v>197</v>
      </c>
      <c r="H1177" s="187">
        <f>INDEX(Inputs!$T$260:$T$287,MATCH($B1161,Inputs!$C$260:$C$287,0))/conv_2020_2015</f>
        <v>0</v>
      </c>
      <c r="I1177" s="176"/>
      <c r="J1177" s="176">
        <f t="shared" ref="J1177:AO1177" si="3756">IF($I1163="n/a",0,IF(J$4&gt;third_reg_period,IF(J$4&lt;=$I1163+$C1177,$H1177/($I1163-5),IF(AND($H1177&lt;&gt;0,I1177=0,J$4=$C1177+$I1163+1),$H1177,0)),0))</f>
        <v>0</v>
      </c>
      <c r="K1177" s="176">
        <f t="shared" si="3756"/>
        <v>0</v>
      </c>
      <c r="L1177" s="176">
        <f t="shared" si="3756"/>
        <v>0</v>
      </c>
      <c r="M1177" s="176">
        <f t="shared" si="3756"/>
        <v>0</v>
      </c>
      <c r="N1177" s="176">
        <f t="shared" si="3756"/>
        <v>0</v>
      </c>
      <c r="O1177" s="176">
        <f t="shared" si="3756"/>
        <v>0</v>
      </c>
      <c r="P1177" s="176">
        <f t="shared" si="3756"/>
        <v>0</v>
      </c>
      <c r="Q1177" s="176">
        <f t="shared" si="3756"/>
        <v>0</v>
      </c>
      <c r="R1177" s="176">
        <f t="shared" si="3756"/>
        <v>0</v>
      </c>
      <c r="S1177" s="176">
        <f t="shared" si="3756"/>
        <v>0</v>
      </c>
      <c r="T1177" s="176">
        <f t="shared" si="3756"/>
        <v>0</v>
      </c>
      <c r="U1177" s="176">
        <f t="shared" si="3756"/>
        <v>0</v>
      </c>
      <c r="V1177" s="176">
        <f t="shared" si="3756"/>
        <v>0</v>
      </c>
      <c r="W1177" s="176">
        <f t="shared" si="3756"/>
        <v>0</v>
      </c>
      <c r="X1177" s="176">
        <f t="shared" si="3756"/>
        <v>0</v>
      </c>
      <c r="Y1177" s="176">
        <f t="shared" si="3756"/>
        <v>0</v>
      </c>
      <c r="Z1177" s="176">
        <f t="shared" si="3756"/>
        <v>0</v>
      </c>
      <c r="AA1177" s="176">
        <f t="shared" si="3756"/>
        <v>0</v>
      </c>
      <c r="AB1177" s="176">
        <f t="shared" si="3756"/>
        <v>0</v>
      </c>
      <c r="AC1177" s="176">
        <f t="shared" si="3756"/>
        <v>0</v>
      </c>
      <c r="AD1177" s="176">
        <f t="shared" si="3756"/>
        <v>0</v>
      </c>
      <c r="AE1177" s="176">
        <f t="shared" si="3756"/>
        <v>0</v>
      </c>
      <c r="AF1177" s="176">
        <f t="shared" si="3756"/>
        <v>0</v>
      </c>
      <c r="AG1177" s="176">
        <f t="shared" si="3756"/>
        <v>0</v>
      </c>
      <c r="AH1177" s="176">
        <f t="shared" si="3756"/>
        <v>0</v>
      </c>
      <c r="AI1177" s="176">
        <f t="shared" si="3756"/>
        <v>0</v>
      </c>
      <c r="AJ1177" s="176">
        <f t="shared" si="3756"/>
        <v>0</v>
      </c>
      <c r="AK1177" s="176">
        <f t="shared" si="3756"/>
        <v>0</v>
      </c>
      <c r="AL1177" s="176">
        <f t="shared" si="3756"/>
        <v>0</v>
      </c>
      <c r="AM1177" s="176">
        <f t="shared" si="3756"/>
        <v>0</v>
      </c>
      <c r="AN1177" s="176">
        <f t="shared" si="3756"/>
        <v>0</v>
      </c>
      <c r="AO1177" s="176">
        <f t="shared" si="3756"/>
        <v>0</v>
      </c>
      <c r="AP1177" s="176">
        <f t="shared" ref="AP1177:BU1177" si="3757">IF($I1163="n/a",0,IF(AP$4&gt;third_reg_period,IF(AP$4&lt;=$I1163+$C1177,$H1177/($I1163-5),IF(AND($H1177&lt;&gt;0,AO1177=0,AP$4=$C1177+$I1163+1),$H1177,0)),0))</f>
        <v>0</v>
      </c>
      <c r="AQ1177" s="176">
        <f t="shared" si="3757"/>
        <v>0</v>
      </c>
      <c r="AR1177" s="176">
        <f t="shared" si="3757"/>
        <v>0</v>
      </c>
      <c r="AS1177" s="176">
        <f t="shared" si="3757"/>
        <v>0</v>
      </c>
      <c r="AT1177" s="176">
        <f t="shared" si="3757"/>
        <v>0</v>
      </c>
      <c r="AU1177" s="176">
        <f t="shared" si="3757"/>
        <v>0</v>
      </c>
      <c r="AV1177" s="176">
        <f t="shared" si="3757"/>
        <v>0</v>
      </c>
      <c r="AW1177" s="176">
        <f t="shared" si="3757"/>
        <v>0</v>
      </c>
      <c r="AX1177" s="176">
        <f t="shared" si="3757"/>
        <v>0</v>
      </c>
      <c r="AY1177" s="176">
        <f t="shared" si="3757"/>
        <v>0</v>
      </c>
      <c r="AZ1177" s="176">
        <f t="shared" si="3757"/>
        <v>0</v>
      </c>
      <c r="BA1177" s="176">
        <f t="shared" si="3757"/>
        <v>0</v>
      </c>
      <c r="BB1177" s="176">
        <f t="shared" si="3757"/>
        <v>0</v>
      </c>
      <c r="BC1177" s="176">
        <f t="shared" si="3757"/>
        <v>0</v>
      </c>
      <c r="BD1177" s="176">
        <f t="shared" si="3757"/>
        <v>0</v>
      </c>
      <c r="BE1177" s="176">
        <f t="shared" si="3757"/>
        <v>0</v>
      </c>
      <c r="BF1177" s="176">
        <f t="shared" si="3757"/>
        <v>0</v>
      </c>
      <c r="BG1177" s="176">
        <f t="shared" si="3757"/>
        <v>0</v>
      </c>
      <c r="BH1177" s="176">
        <f t="shared" si="3757"/>
        <v>0</v>
      </c>
      <c r="BI1177" s="176">
        <f t="shared" si="3757"/>
        <v>0</v>
      </c>
      <c r="BJ1177" s="176">
        <f t="shared" si="3757"/>
        <v>0</v>
      </c>
      <c r="BK1177" s="176">
        <f t="shared" si="3757"/>
        <v>0</v>
      </c>
      <c r="BL1177" s="176">
        <f t="shared" si="3757"/>
        <v>0</v>
      </c>
      <c r="BM1177" s="176">
        <f t="shared" si="3757"/>
        <v>0</v>
      </c>
      <c r="BN1177" s="176">
        <f t="shared" si="3757"/>
        <v>0</v>
      </c>
      <c r="BO1177" s="176">
        <f t="shared" si="3757"/>
        <v>0</v>
      </c>
      <c r="BP1177" s="176">
        <f t="shared" si="3757"/>
        <v>0</v>
      </c>
      <c r="BQ1177" s="176">
        <f t="shared" si="3757"/>
        <v>0</v>
      </c>
      <c r="BR1177" s="176">
        <f t="shared" si="3757"/>
        <v>0</v>
      </c>
      <c r="BS1177" s="176">
        <f t="shared" si="3757"/>
        <v>0</v>
      </c>
      <c r="BT1177" s="176">
        <f t="shared" si="3757"/>
        <v>0</v>
      </c>
      <c r="BU1177" s="176">
        <f t="shared" si="3757"/>
        <v>0</v>
      </c>
      <c r="BV1177" s="176">
        <f t="shared" ref="BV1177:CF1177" si="3758">IF($I1163="n/a",0,IF(BV$4&gt;third_reg_period,IF(BV$4&lt;=$I1163+$C1177,$H1177/($I1163-5),IF(AND($H1177&lt;&gt;0,BU1177=0,BV$4=$C1177+$I1163+1),$H1177,0)),0))</f>
        <v>0</v>
      </c>
      <c r="BW1177" s="176">
        <f t="shared" si="3758"/>
        <v>0</v>
      </c>
      <c r="BX1177" s="176">
        <f t="shared" si="3758"/>
        <v>0</v>
      </c>
      <c r="BY1177" s="176">
        <f t="shared" si="3758"/>
        <v>0</v>
      </c>
      <c r="BZ1177" s="176">
        <f t="shared" si="3758"/>
        <v>0</v>
      </c>
      <c r="CA1177" s="176">
        <f t="shared" si="3758"/>
        <v>0</v>
      </c>
      <c r="CB1177" s="176">
        <f t="shared" si="3758"/>
        <v>0</v>
      </c>
      <c r="CC1177" s="176">
        <f t="shared" si="3758"/>
        <v>0</v>
      </c>
      <c r="CD1177" s="176">
        <f t="shared" si="3758"/>
        <v>0</v>
      </c>
      <c r="CE1177" s="176">
        <f t="shared" si="3758"/>
        <v>0</v>
      </c>
      <c r="CF1177" s="176">
        <f t="shared" si="3758"/>
        <v>0</v>
      </c>
      <c r="CG1177" s="158"/>
      <c r="CH1177" s="158"/>
      <c r="CI1177" s="158"/>
      <c r="CJ1177" s="158"/>
      <c r="CK1177" s="158"/>
      <c r="CL1177" s="158"/>
      <c r="CM1177" s="158"/>
      <c r="CN1177" s="158"/>
      <c r="CO1177" s="158"/>
      <c r="CP1177" s="158"/>
      <c r="CQ1177" s="158"/>
      <c r="CR1177" s="158"/>
      <c r="CS1177" s="158"/>
      <c r="CT1177" s="158"/>
      <c r="CU1177" s="158"/>
      <c r="CV1177" s="158"/>
      <c r="CW1177" s="158"/>
      <c r="CX1177" s="158"/>
      <c r="CY1177" s="158"/>
      <c r="CZ1177" s="158"/>
      <c r="DA1177" s="158"/>
      <c r="DB1177" s="158"/>
      <c r="DC1177" s="158"/>
      <c r="DD1177" s="158"/>
      <c r="DE1177" s="158"/>
      <c r="DF1177" s="158"/>
      <c r="DG1177" s="158"/>
      <c r="DH1177" s="158"/>
      <c r="DI1177" s="158"/>
      <c r="DJ1177" s="158"/>
      <c r="DK1177" s="158"/>
      <c r="DL1177" s="158"/>
      <c r="DM1177" s="158"/>
      <c r="DN1177" s="158"/>
      <c r="DO1177" s="158"/>
      <c r="DP1177" s="158"/>
      <c r="DQ1177" s="158"/>
      <c r="DR1177" s="158"/>
      <c r="DS1177" s="158"/>
      <c r="DT1177" s="158"/>
      <c r="DU1177" s="158"/>
      <c r="DV1177" s="158"/>
      <c r="DW1177" s="158"/>
      <c r="DX1177" s="158"/>
      <c r="DY1177" s="158"/>
      <c r="DZ1177" s="158"/>
      <c r="EA1177" s="158"/>
      <c r="EB1177" s="158"/>
      <c r="EC1177" s="158"/>
      <c r="ED1177" s="158"/>
      <c r="EE1177" s="158"/>
      <c r="EF1177" s="158"/>
      <c r="EG1177" s="158"/>
      <c r="EH1177" s="158"/>
      <c r="EI1177" s="158"/>
      <c r="EJ1177" s="158"/>
      <c r="EK1177" s="158"/>
      <c r="EL1177" s="158"/>
      <c r="EM1177" s="158"/>
      <c r="EN1177" s="158"/>
      <c r="EO1177" s="158"/>
      <c r="EP1177" s="158"/>
      <c r="EQ1177" s="158"/>
      <c r="ER1177" s="158"/>
      <c r="ES1177" s="158"/>
      <c r="ET1177" s="158"/>
      <c r="EU1177" s="158"/>
      <c r="EV1177" s="158"/>
      <c r="EW1177" s="158"/>
      <c r="EX1177" s="158"/>
      <c r="EY1177" s="158"/>
      <c r="EZ1177" s="158"/>
      <c r="FA1177" s="158"/>
      <c r="FB1177" s="158"/>
      <c r="FC1177" s="158"/>
      <c r="FD1177" s="158"/>
      <c r="FE1177" s="158"/>
      <c r="FF1177" s="158"/>
      <c r="FG1177" s="158"/>
      <c r="FH1177" s="158"/>
      <c r="FI1177" s="158"/>
      <c r="FJ1177" s="158"/>
      <c r="FK1177" s="158"/>
      <c r="FL1177" s="158"/>
      <c r="FM1177" s="158"/>
      <c r="FN1177" s="158"/>
      <c r="FO1177" s="158"/>
      <c r="FP1177" s="158"/>
      <c r="FQ1177" s="158"/>
      <c r="FR1177" s="158"/>
      <c r="FS1177" s="158"/>
      <c r="FT1177" s="158"/>
      <c r="FU1177" s="158"/>
      <c r="FV1177" s="158"/>
      <c r="FW1177" s="158"/>
      <c r="FX1177" s="158"/>
      <c r="FY1177" s="158"/>
      <c r="FZ1177" s="158"/>
      <c r="GA1177" s="158"/>
      <c r="GB1177" s="158"/>
      <c r="GC1177" s="158"/>
      <c r="GD1177" s="158"/>
      <c r="GE1177" s="158"/>
      <c r="GF1177" s="158"/>
      <c r="GG1177" s="158"/>
      <c r="GH1177" s="158"/>
      <c r="GI1177" s="158"/>
      <c r="GJ1177" s="158"/>
      <c r="GK1177" s="158"/>
      <c r="GL1177" s="158"/>
      <c r="GM1177" s="158"/>
      <c r="GN1177" s="158"/>
      <c r="GO1177" s="158"/>
      <c r="GP1177" s="158"/>
      <c r="GQ1177" s="158"/>
      <c r="GR1177" s="158"/>
      <c r="GS1177" s="158"/>
      <c r="GT1177" s="158"/>
      <c r="GU1177" s="158"/>
      <c r="GV1177" s="158"/>
      <c r="GW1177" s="158"/>
      <c r="GX1177" s="158"/>
      <c r="GY1177" s="158"/>
      <c r="GZ1177" s="158"/>
      <c r="HA1177" s="158"/>
      <c r="HB1177" s="158"/>
      <c r="HC1177" s="158"/>
      <c r="HD1177" s="158"/>
      <c r="HE1177" s="158"/>
      <c r="HF1177" s="158"/>
      <c r="HG1177" s="158"/>
      <c r="HH1177" s="158"/>
      <c r="HI1177" s="158"/>
      <c r="HJ1177" s="158"/>
      <c r="HK1177" s="158"/>
      <c r="HL1177" s="158"/>
      <c r="HM1177" s="158"/>
      <c r="HN1177" s="158"/>
      <c r="HO1177" s="158"/>
      <c r="HP1177" s="158"/>
      <c r="HQ1177" s="158"/>
      <c r="HR1177" s="158"/>
      <c r="HS1177" s="158"/>
      <c r="HT1177" s="158"/>
      <c r="HU1177" s="158"/>
      <c r="HV1177" s="158"/>
      <c r="HW1177" s="158"/>
      <c r="HX1177" s="158"/>
      <c r="HY1177" s="158"/>
      <c r="HZ1177" s="158"/>
      <c r="IA1177" s="158"/>
      <c r="IB1177" s="158"/>
      <c r="IC1177" s="158"/>
      <c r="ID1177" s="158"/>
      <c r="IE1177" s="158"/>
      <c r="IF1177" s="158"/>
      <c r="IG1177" s="158"/>
      <c r="IH1177" s="158"/>
      <c r="II1177" s="158"/>
      <c r="IJ1177" s="158"/>
      <c r="IK1177" s="158"/>
      <c r="IL1177" s="158"/>
      <c r="IM1177" s="158"/>
      <c r="IN1177" s="158"/>
      <c r="IO1177" s="158"/>
      <c r="IP1177" s="158"/>
      <c r="IQ1177" s="158"/>
      <c r="IR1177" s="158"/>
      <c r="IS1177" s="158"/>
      <c r="IT1177" s="158"/>
      <c r="IU1177" s="158"/>
      <c r="IV1177" s="158"/>
      <c r="IW1177" s="158"/>
      <c r="IX1177" s="158"/>
      <c r="IY1177" s="158"/>
      <c r="IZ1177" s="158"/>
      <c r="JA1177" s="158"/>
      <c r="JB1177" s="158"/>
      <c r="JC1177" s="158"/>
      <c r="JD1177" s="158"/>
      <c r="JE1177" s="158"/>
      <c r="JF1177" s="158"/>
      <c r="JG1177" s="158"/>
      <c r="JH1177" s="158"/>
      <c r="JI1177" s="158"/>
      <c r="JJ1177" s="158"/>
      <c r="JK1177" s="158"/>
      <c r="JL1177" s="158"/>
      <c r="JM1177" s="158"/>
      <c r="JN1177" s="158"/>
      <c r="JO1177" s="158"/>
      <c r="JP1177" s="158"/>
      <c r="JQ1177" s="158"/>
      <c r="JR1177" s="158"/>
      <c r="JS1177" s="158"/>
      <c r="JT1177" s="158"/>
      <c r="JU1177" s="158"/>
      <c r="JV1177" s="158"/>
      <c r="JW1177" s="158"/>
      <c r="JX1177" s="158"/>
      <c r="JY1177" s="158"/>
      <c r="JZ1177" s="158"/>
      <c r="KA1177" s="158"/>
      <c r="KB1177" s="158"/>
      <c r="KC1177" s="158"/>
      <c r="KD1177" s="158"/>
      <c r="KE1177" s="158"/>
      <c r="KF1177" s="158"/>
      <c r="KG1177" s="158"/>
      <c r="KH1177" s="158"/>
      <c r="KI1177" s="158"/>
      <c r="KJ1177" s="158"/>
      <c r="KK1177" s="158"/>
      <c r="KL1177" s="158"/>
      <c r="KM1177" s="158"/>
      <c r="KN1177" s="158"/>
      <c r="KO1177" s="158"/>
      <c r="KP1177" s="158"/>
      <c r="KQ1177" s="158"/>
      <c r="KR1177" s="158"/>
      <c r="KS1177" s="158"/>
      <c r="KT1177" s="158"/>
      <c r="KU1177" s="158"/>
      <c r="KV1177" s="158"/>
      <c r="KW1177" s="158"/>
      <c r="KX1177" s="158"/>
      <c r="KY1177" s="158"/>
      <c r="KZ1177" s="158"/>
      <c r="LA1177" s="158"/>
      <c r="LB1177" s="158"/>
      <c r="LC1177" s="158"/>
      <c r="LD1177" s="158"/>
      <c r="LE1177" s="158"/>
      <c r="LF1177" s="158"/>
      <c r="LG1177" s="158"/>
      <c r="LH1177" s="158"/>
      <c r="LI1177" s="158"/>
      <c r="LJ1177" s="158"/>
      <c r="LK1177" s="158"/>
      <c r="LL1177" s="158"/>
      <c r="LM1177" s="158"/>
      <c r="LN1177" s="158"/>
      <c r="LO1177" s="158"/>
      <c r="LP1177" s="158"/>
      <c r="LQ1177" s="158"/>
      <c r="LR1177" s="158"/>
      <c r="LS1177" s="158"/>
      <c r="LT1177" s="158"/>
      <c r="LU1177" s="158"/>
      <c r="LV1177" s="158"/>
      <c r="LW1177" s="158"/>
      <c r="LX1177" s="158"/>
      <c r="LY1177" s="158"/>
      <c r="LZ1177" s="158"/>
      <c r="MA1177" s="158"/>
      <c r="MB1177" s="158"/>
      <c r="MC1177" s="158"/>
      <c r="MD1177" s="158"/>
      <c r="ME1177" s="158"/>
      <c r="MF1177" s="158"/>
      <c r="MG1177" s="158"/>
      <c r="MH1177" s="158"/>
      <c r="MI1177" s="158"/>
      <c r="MJ1177" s="158"/>
      <c r="MK1177" s="158"/>
      <c r="ML1177" s="158"/>
      <c r="MM1177" s="158"/>
      <c r="MN1177" s="158"/>
      <c r="MO1177" s="158"/>
      <c r="MP1177" s="158"/>
      <c r="MQ1177" s="158"/>
      <c r="MR1177" s="158"/>
      <c r="MS1177" s="158"/>
      <c r="MT1177" s="158"/>
      <c r="MU1177" s="158"/>
      <c r="MV1177" s="158"/>
      <c r="MW1177" s="158"/>
      <c r="MX1177" s="158"/>
      <c r="MY1177" s="158"/>
      <c r="MZ1177" s="158"/>
      <c r="NA1177" s="158"/>
      <c r="NB1177" s="158"/>
      <c r="NC1177" s="158"/>
      <c r="ND1177" s="158"/>
      <c r="NE1177" s="158"/>
      <c r="NF1177" s="158"/>
      <c r="NG1177" s="158"/>
      <c r="NH1177" s="158"/>
      <c r="NI1177" s="158"/>
      <c r="NJ1177" s="158"/>
      <c r="NK1177" s="158"/>
      <c r="NL1177" s="158"/>
      <c r="NM1177" s="158"/>
      <c r="NN1177" s="158"/>
      <c r="NO1177" s="158"/>
      <c r="NP1177" s="158"/>
      <c r="NQ1177" s="158"/>
      <c r="NR1177" s="158"/>
      <c r="NS1177" s="158"/>
      <c r="NT1177" s="158"/>
      <c r="NU1177" s="158"/>
      <c r="NV1177" s="158"/>
      <c r="NW1177" s="158"/>
      <c r="NX1177" s="158"/>
      <c r="NY1177" s="158"/>
      <c r="NZ1177" s="158"/>
      <c r="OA1177" s="158"/>
      <c r="OB1177" s="158"/>
      <c r="OC1177" s="158"/>
      <c r="OD1177" s="158"/>
      <c r="OE1177" s="158"/>
      <c r="OF1177" s="158"/>
      <c r="OG1177" s="158"/>
      <c r="OH1177" s="158"/>
      <c r="OI1177" s="158"/>
      <c r="OJ1177" s="158"/>
      <c r="OK1177" s="158"/>
      <c r="OL1177" s="158"/>
      <c r="OM1177" s="158"/>
      <c r="ON1177" s="158"/>
      <c r="OO1177" s="158"/>
      <c r="OP1177" s="158"/>
      <c r="OQ1177" s="158"/>
      <c r="OR1177" s="158"/>
      <c r="OS1177" s="158"/>
      <c r="OT1177" s="158"/>
      <c r="OU1177" s="158"/>
      <c r="OV1177" s="158"/>
      <c r="OW1177" s="158"/>
      <c r="OX1177" s="158"/>
      <c r="OY1177" s="158"/>
      <c r="OZ1177" s="158"/>
      <c r="PA1177" s="158"/>
      <c r="PB1177" s="158"/>
      <c r="PC1177" s="158"/>
      <c r="PD1177" s="158"/>
      <c r="PE1177" s="158"/>
      <c r="PF1177" s="158"/>
      <c r="PG1177" s="158"/>
      <c r="PH1177" s="158"/>
      <c r="PI1177" s="158"/>
      <c r="PJ1177" s="158"/>
      <c r="PK1177" s="158"/>
      <c r="PL1177" s="158"/>
      <c r="PM1177" s="158"/>
      <c r="PN1177" s="158"/>
      <c r="PO1177" s="158"/>
      <c r="PP1177" s="158"/>
      <c r="PQ1177" s="158"/>
      <c r="PR1177" s="158"/>
      <c r="PS1177" s="158"/>
      <c r="PT1177" s="158"/>
      <c r="PU1177" s="158"/>
      <c r="PV1177" s="158"/>
      <c r="PW1177" s="158"/>
      <c r="PX1177" s="158"/>
      <c r="PY1177" s="158"/>
      <c r="PZ1177" s="158"/>
      <c r="QA1177" s="158"/>
      <c r="QB1177" s="158"/>
      <c r="QC1177" s="158"/>
      <c r="QD1177" s="158"/>
      <c r="QE1177" s="158"/>
      <c r="QF1177" s="158"/>
      <c r="QG1177" s="158"/>
      <c r="QH1177" s="158"/>
      <c r="QI1177" s="158"/>
      <c r="QJ1177" s="158"/>
      <c r="QK1177" s="158"/>
      <c r="QL1177" s="158"/>
      <c r="QM1177" s="158"/>
      <c r="QN1177" s="158"/>
      <c r="QO1177" s="158"/>
      <c r="QP1177" s="158"/>
      <c r="QQ1177" s="158"/>
      <c r="QR1177" s="158"/>
      <c r="QS1177" s="158"/>
      <c r="QT1177" s="158"/>
      <c r="QU1177" s="158"/>
      <c r="QV1177" s="158"/>
      <c r="QW1177" s="158"/>
      <c r="QX1177" s="158"/>
      <c r="QY1177" s="158"/>
      <c r="QZ1177" s="158"/>
      <c r="RA1177" s="158"/>
      <c r="RB1177" s="158"/>
      <c r="RC1177" s="158"/>
      <c r="RD1177" s="158"/>
      <c r="RE1177" s="158"/>
      <c r="RF1177" s="158"/>
      <c r="RG1177" s="158"/>
      <c r="RH1177" s="158"/>
      <c r="RI1177" s="158"/>
      <c r="RJ1177" s="158"/>
      <c r="RK1177" s="158"/>
      <c r="RL1177" s="158"/>
      <c r="RM1177" s="158"/>
      <c r="RN1177" s="158"/>
      <c r="RO1177" s="158"/>
      <c r="RP1177" s="158"/>
      <c r="RQ1177" s="158"/>
      <c r="RR1177" s="158"/>
      <c r="RS1177" s="158"/>
      <c r="RT1177" s="158"/>
      <c r="RU1177" s="158"/>
      <c r="RV1177" s="158"/>
      <c r="RW1177" s="158"/>
      <c r="RX1177" s="158"/>
      <c r="RY1177" s="158"/>
      <c r="RZ1177" s="158"/>
      <c r="SA1177" s="158"/>
      <c r="SB1177" s="158"/>
      <c r="SC1177" s="158"/>
      <c r="SD1177" s="158"/>
      <c r="SE1177" s="158"/>
      <c r="SF1177" s="158"/>
      <c r="SG1177" s="158"/>
      <c r="SH1177" s="158"/>
      <c r="SI1177" s="158"/>
      <c r="SJ1177" s="158"/>
      <c r="SK1177" s="158"/>
      <c r="SL1177" s="158"/>
      <c r="SM1177" s="158"/>
      <c r="SN1177" s="158"/>
      <c r="SO1177" s="158"/>
      <c r="SP1177" s="158"/>
      <c r="SQ1177" s="158"/>
      <c r="SR1177" s="158"/>
      <c r="SS1177" s="158"/>
      <c r="ST1177" s="158"/>
      <c r="SU1177" s="158"/>
      <c r="SV1177" s="158"/>
      <c r="SW1177" s="158"/>
      <c r="SX1177" s="158"/>
      <c r="SY1177" s="158"/>
      <c r="SZ1177" s="158"/>
      <c r="TA1177" s="158"/>
      <c r="TB1177" s="158"/>
      <c r="TC1177" s="158"/>
      <c r="TD1177" s="158"/>
      <c r="TE1177" s="158"/>
      <c r="TF1177" s="158"/>
      <c r="TG1177" s="158"/>
      <c r="TH1177" s="158"/>
      <c r="TI1177" s="158"/>
      <c r="TJ1177" s="158"/>
      <c r="TK1177" s="158"/>
      <c r="TL1177" s="158"/>
      <c r="TM1177" s="158"/>
      <c r="TN1177" s="158"/>
      <c r="TO1177" s="158"/>
      <c r="TP1177" s="158"/>
      <c r="TQ1177" s="158"/>
      <c r="TR1177" s="158"/>
      <c r="TS1177" s="158"/>
      <c r="TT1177" s="158"/>
      <c r="TU1177" s="158"/>
      <c r="TV1177" s="158"/>
      <c r="TW1177" s="158"/>
      <c r="TX1177" s="158"/>
      <c r="TY1177" s="158"/>
      <c r="TZ1177" s="158"/>
      <c r="UA1177" s="158"/>
      <c r="UB1177" s="158"/>
      <c r="UC1177" s="158"/>
      <c r="UD1177" s="158"/>
      <c r="UE1177" s="158"/>
      <c r="UF1177" s="158"/>
      <c r="UG1177" s="158"/>
      <c r="UH1177" s="158"/>
      <c r="UI1177" s="158"/>
      <c r="UJ1177" s="158"/>
      <c r="UK1177" s="158"/>
      <c r="UL1177" s="158"/>
      <c r="UM1177" s="158"/>
      <c r="UN1177" s="158"/>
      <c r="UO1177" s="158"/>
      <c r="UP1177" s="158"/>
      <c r="UQ1177" s="158"/>
      <c r="UR1177" s="158"/>
      <c r="US1177" s="158"/>
      <c r="UT1177" s="158"/>
      <c r="UU1177" s="158"/>
      <c r="UV1177" s="158"/>
      <c r="UW1177" s="158"/>
      <c r="UX1177" s="158"/>
      <c r="UY1177" s="158"/>
      <c r="UZ1177" s="158"/>
      <c r="VA1177" s="158"/>
      <c r="VB1177" s="158"/>
      <c r="VC1177" s="158"/>
      <c r="VD1177" s="158"/>
      <c r="VE1177" s="158"/>
      <c r="VF1177" s="158"/>
      <c r="VG1177" s="158"/>
      <c r="VH1177" s="158"/>
      <c r="VI1177" s="158"/>
      <c r="VJ1177" s="158"/>
      <c r="VK1177" s="158"/>
      <c r="VL1177" s="158"/>
      <c r="VM1177" s="158"/>
      <c r="VN1177" s="158"/>
      <c r="VO1177" s="158"/>
      <c r="VP1177" s="158"/>
      <c r="VQ1177" s="158"/>
      <c r="VR1177" s="158"/>
      <c r="VS1177" s="158"/>
      <c r="VT1177" s="158"/>
      <c r="VU1177" s="158"/>
      <c r="VV1177" s="158"/>
      <c r="VW1177" s="158"/>
      <c r="VX1177" s="158"/>
      <c r="VY1177" s="158"/>
      <c r="VZ1177" s="158"/>
      <c r="WA1177" s="158"/>
      <c r="WB1177" s="158"/>
      <c r="WC1177" s="158"/>
      <c r="WD1177" s="158"/>
      <c r="WE1177" s="158"/>
      <c r="WF1177" s="158"/>
      <c r="WG1177" s="158"/>
      <c r="WH1177" s="158"/>
      <c r="WI1177" s="158"/>
      <c r="WJ1177" s="158"/>
      <c r="WK1177" s="158"/>
      <c r="WL1177" s="158"/>
      <c r="WM1177" s="158"/>
      <c r="WN1177" s="158"/>
      <c r="WO1177" s="158"/>
      <c r="WP1177" s="158"/>
      <c r="WQ1177" s="158"/>
      <c r="WR1177" s="158"/>
      <c r="WS1177" s="158"/>
      <c r="WT1177" s="158"/>
      <c r="WU1177" s="158"/>
      <c r="WV1177" s="158"/>
      <c r="WW1177" s="158"/>
      <c r="WX1177" s="158"/>
      <c r="WY1177" s="158"/>
      <c r="WZ1177" s="158"/>
      <c r="XA1177" s="158"/>
      <c r="XB1177" s="158"/>
      <c r="XC1177" s="158"/>
      <c r="XD1177" s="158"/>
      <c r="XE1177" s="158"/>
      <c r="XF1177" s="158"/>
      <c r="XG1177" s="158"/>
      <c r="XH1177" s="158"/>
      <c r="XI1177" s="158"/>
      <c r="XJ1177" s="158"/>
      <c r="XK1177" s="158"/>
      <c r="XL1177" s="158"/>
      <c r="XM1177" s="158"/>
      <c r="XN1177" s="158"/>
      <c r="XO1177" s="158"/>
      <c r="XP1177" s="158"/>
      <c r="XQ1177" s="158"/>
      <c r="XR1177" s="158"/>
      <c r="XS1177" s="158"/>
      <c r="XT1177" s="158"/>
      <c r="XU1177" s="158"/>
      <c r="XV1177" s="158"/>
      <c r="XW1177" s="158"/>
      <c r="XX1177" s="158"/>
      <c r="XY1177" s="158"/>
      <c r="XZ1177" s="158"/>
      <c r="YA1177" s="158"/>
      <c r="YB1177" s="158"/>
      <c r="YC1177" s="158"/>
      <c r="YD1177" s="158"/>
      <c r="YE1177" s="158"/>
      <c r="YF1177" s="158"/>
      <c r="YG1177" s="158"/>
      <c r="YH1177" s="158"/>
      <c r="YI1177" s="158"/>
      <c r="YJ1177" s="158"/>
      <c r="YK1177" s="158"/>
      <c r="YL1177" s="158"/>
      <c r="YM1177" s="158"/>
      <c r="YN1177" s="158"/>
      <c r="YO1177" s="158"/>
      <c r="YP1177" s="158"/>
      <c r="YQ1177" s="158"/>
      <c r="YR1177" s="158"/>
      <c r="YS1177" s="158"/>
      <c r="YT1177" s="158"/>
      <c r="YU1177" s="158"/>
      <c r="YV1177" s="158"/>
      <c r="YW1177" s="158"/>
      <c r="YX1177" s="158"/>
      <c r="YY1177" s="158"/>
      <c r="YZ1177" s="158"/>
      <c r="ZA1177" s="158"/>
      <c r="ZB1177" s="158"/>
      <c r="ZC1177" s="158"/>
      <c r="ZD1177" s="158"/>
      <c r="ZE1177" s="158"/>
      <c r="ZF1177" s="158"/>
      <c r="ZG1177" s="158"/>
      <c r="ZH1177" s="158"/>
      <c r="ZI1177" s="158"/>
      <c r="ZJ1177" s="158"/>
      <c r="ZK1177" s="158"/>
      <c r="ZL1177" s="158"/>
      <c r="ZM1177" s="158"/>
      <c r="ZN1177" s="158"/>
      <c r="ZO1177" s="158"/>
      <c r="ZP1177" s="158"/>
      <c r="ZQ1177" s="158"/>
      <c r="ZR1177" s="158"/>
      <c r="ZS1177" s="158"/>
      <c r="ZT1177" s="158"/>
      <c r="ZU1177" s="158"/>
      <c r="ZV1177" s="158"/>
      <c r="ZW1177" s="158"/>
      <c r="ZX1177" s="158"/>
      <c r="ZY1177" s="158"/>
      <c r="ZZ1177" s="158"/>
      <c r="AAA1177" s="158"/>
      <c r="AAB1177" s="158"/>
      <c r="AAC1177" s="158"/>
      <c r="AAD1177" s="158"/>
      <c r="AAE1177" s="158"/>
      <c r="AAF1177" s="158"/>
      <c r="AAG1177" s="158"/>
      <c r="AAH1177" s="158"/>
      <c r="AAI1177" s="158"/>
      <c r="AAJ1177" s="158"/>
      <c r="AAK1177" s="158"/>
      <c r="AAL1177" s="158"/>
      <c r="AAM1177" s="158"/>
      <c r="AAN1177" s="158"/>
      <c r="AAO1177" s="158"/>
      <c r="AAP1177" s="158"/>
      <c r="AAQ1177" s="158"/>
      <c r="AAR1177" s="158"/>
      <c r="AAS1177" s="158"/>
      <c r="AAT1177" s="158"/>
      <c r="AAU1177" s="158"/>
      <c r="AAV1177" s="158"/>
      <c r="AAW1177" s="158"/>
      <c r="AAX1177" s="158"/>
      <c r="AAY1177" s="158"/>
      <c r="AAZ1177" s="158"/>
      <c r="ABA1177" s="158"/>
      <c r="ABB1177" s="158"/>
      <c r="ABC1177" s="158"/>
      <c r="ABD1177" s="158"/>
      <c r="ABE1177" s="158"/>
      <c r="ABF1177" s="158"/>
      <c r="ABG1177" s="158"/>
      <c r="ABH1177" s="158"/>
      <c r="ABI1177" s="158"/>
      <c r="ABJ1177" s="158"/>
      <c r="ABK1177" s="158"/>
      <c r="ABL1177" s="158"/>
      <c r="ABM1177" s="158"/>
      <c r="ABN1177" s="158"/>
      <c r="ABO1177" s="158"/>
      <c r="ABP1177" s="158"/>
      <c r="ABQ1177" s="158"/>
      <c r="ABR1177" s="158"/>
      <c r="ABS1177" s="158"/>
      <c r="ABT1177" s="158"/>
      <c r="ABU1177" s="158"/>
      <c r="ABV1177" s="158"/>
      <c r="ABW1177" s="158"/>
      <c r="ABX1177" s="158"/>
      <c r="ABY1177" s="158"/>
      <c r="ABZ1177" s="158"/>
      <c r="ACA1177" s="158"/>
      <c r="ACB1177" s="158"/>
      <c r="ACC1177" s="158"/>
      <c r="ACD1177" s="158"/>
      <c r="ACE1177" s="158"/>
      <c r="ACF1177" s="158"/>
      <c r="ACG1177" s="158"/>
      <c r="ACH1177" s="158"/>
      <c r="ACI1177" s="158"/>
      <c r="ACJ1177" s="158"/>
      <c r="ACK1177" s="158"/>
      <c r="ACL1177" s="158"/>
      <c r="ACM1177" s="158"/>
      <c r="ACN1177" s="158"/>
      <c r="ACO1177" s="158"/>
      <c r="ACP1177" s="158"/>
      <c r="ACQ1177" s="158"/>
      <c r="ACR1177" s="158"/>
      <c r="ACS1177" s="158"/>
      <c r="ACT1177" s="158"/>
      <c r="ACU1177" s="158"/>
      <c r="ACV1177" s="158"/>
      <c r="ACW1177" s="158"/>
      <c r="ACX1177" s="158"/>
      <c r="ACY1177" s="158"/>
      <c r="ACZ1177" s="158"/>
      <c r="ADA1177" s="158"/>
      <c r="ADB1177" s="158"/>
      <c r="ADC1177" s="158"/>
      <c r="ADD1177" s="158"/>
      <c r="ADE1177" s="158"/>
      <c r="ADF1177" s="158"/>
      <c r="ADG1177" s="158"/>
      <c r="ADH1177" s="158"/>
      <c r="ADI1177" s="158"/>
      <c r="ADJ1177" s="158"/>
      <c r="ADK1177" s="158"/>
      <c r="ADL1177" s="158"/>
      <c r="ADM1177" s="158"/>
      <c r="ADN1177" s="158"/>
      <c r="ADO1177" s="158"/>
      <c r="ADP1177" s="158"/>
      <c r="ADQ1177" s="158"/>
      <c r="ADR1177" s="158"/>
      <c r="ADS1177" s="158"/>
      <c r="ADT1177" s="158"/>
      <c r="ADU1177" s="158"/>
      <c r="ADV1177" s="158"/>
      <c r="ADW1177" s="158"/>
      <c r="ADX1177" s="158"/>
      <c r="ADY1177" s="158"/>
      <c r="ADZ1177" s="158"/>
      <c r="AEA1177" s="158"/>
      <c r="AEB1177" s="158"/>
      <c r="AEC1177" s="158"/>
      <c r="AED1177" s="158"/>
      <c r="AEE1177" s="158"/>
      <c r="AEF1177" s="158"/>
      <c r="AEG1177" s="158"/>
      <c r="AEH1177" s="158"/>
      <c r="AEI1177" s="158"/>
      <c r="AEJ1177" s="158"/>
      <c r="AEK1177" s="158"/>
      <c r="AEL1177" s="158"/>
      <c r="AEM1177" s="158"/>
      <c r="AEN1177" s="158"/>
      <c r="AEO1177" s="158"/>
      <c r="AEP1177" s="158"/>
      <c r="AEQ1177" s="158"/>
      <c r="AER1177" s="158"/>
      <c r="AES1177" s="158"/>
      <c r="AET1177" s="158"/>
      <c r="AEU1177" s="158"/>
      <c r="AEV1177" s="158"/>
      <c r="AEW1177" s="158"/>
      <c r="AEX1177" s="158"/>
      <c r="AEY1177" s="158"/>
      <c r="AEZ1177" s="158"/>
      <c r="AFA1177" s="158"/>
      <c r="AFB1177" s="158"/>
      <c r="AFC1177" s="158"/>
      <c r="AFD1177" s="158"/>
      <c r="AFE1177" s="158"/>
      <c r="AFF1177" s="158"/>
      <c r="AFG1177" s="158"/>
      <c r="AFH1177" s="158"/>
      <c r="AFI1177" s="158"/>
      <c r="AFJ1177" s="158"/>
      <c r="AFK1177" s="158"/>
      <c r="AFL1177" s="158"/>
      <c r="AFM1177" s="158"/>
      <c r="AFN1177" s="158"/>
      <c r="AFO1177" s="158"/>
      <c r="AFP1177" s="158"/>
      <c r="AFQ1177" s="158"/>
      <c r="AFR1177" s="158"/>
      <c r="AFS1177" s="158"/>
      <c r="AFT1177" s="158"/>
      <c r="AFU1177" s="158"/>
      <c r="AFV1177" s="158"/>
      <c r="AFW1177" s="158"/>
      <c r="AFX1177" s="158"/>
      <c r="AFY1177" s="158"/>
      <c r="AFZ1177" s="158"/>
      <c r="AGA1177" s="158"/>
      <c r="AGB1177" s="158"/>
      <c r="AGC1177" s="158"/>
      <c r="AGD1177" s="158"/>
      <c r="AGE1177" s="158"/>
      <c r="AGF1177" s="158"/>
      <c r="AGG1177" s="158"/>
      <c r="AGH1177" s="158"/>
      <c r="AGI1177" s="158"/>
      <c r="AGJ1177" s="158"/>
      <c r="AGK1177" s="158"/>
      <c r="AGL1177" s="158"/>
      <c r="AGM1177" s="158"/>
      <c r="AGN1177" s="158"/>
      <c r="AGO1177" s="158"/>
      <c r="AGP1177" s="158"/>
      <c r="AGQ1177" s="158"/>
      <c r="AGR1177" s="158"/>
      <c r="AGS1177" s="158"/>
      <c r="AGT1177" s="158"/>
      <c r="AGU1177" s="158"/>
      <c r="AGV1177" s="158"/>
      <c r="AGW1177" s="158"/>
      <c r="AGX1177" s="158"/>
      <c r="AGY1177" s="158"/>
      <c r="AGZ1177" s="158"/>
      <c r="AHA1177" s="158"/>
      <c r="AHB1177" s="158"/>
      <c r="AHC1177" s="158"/>
      <c r="AHD1177" s="158"/>
      <c r="AHE1177" s="158"/>
      <c r="AHF1177" s="158"/>
      <c r="AHG1177" s="158"/>
      <c r="AHH1177" s="158"/>
      <c r="AHI1177" s="158"/>
      <c r="AHJ1177" s="158"/>
      <c r="AHK1177" s="158"/>
      <c r="AHL1177" s="158"/>
      <c r="AHM1177" s="158"/>
      <c r="AHN1177" s="158"/>
      <c r="AHO1177" s="158"/>
      <c r="AHP1177" s="158"/>
      <c r="AHQ1177" s="158"/>
      <c r="AHR1177" s="158"/>
      <c r="AHS1177" s="158"/>
      <c r="AHT1177" s="158"/>
      <c r="AHU1177" s="158"/>
      <c r="AHV1177" s="158"/>
      <c r="AHW1177" s="158"/>
      <c r="AHX1177" s="158"/>
      <c r="AHY1177" s="158"/>
      <c r="AHZ1177" s="158"/>
      <c r="AIA1177" s="158"/>
      <c r="AIB1177" s="158"/>
      <c r="AIC1177" s="158"/>
      <c r="AID1177" s="158"/>
      <c r="AIE1177" s="158"/>
      <c r="AIF1177" s="158"/>
      <c r="AIG1177" s="158"/>
      <c r="AIH1177" s="158"/>
      <c r="AII1177" s="158"/>
      <c r="AIJ1177" s="158"/>
      <c r="AIK1177" s="158"/>
      <c r="AIL1177" s="158"/>
      <c r="AIM1177" s="158"/>
      <c r="AIN1177" s="158"/>
      <c r="AIO1177" s="158"/>
      <c r="AIP1177" s="158"/>
      <c r="AIQ1177" s="158"/>
      <c r="AIR1177" s="158"/>
      <c r="AIS1177" s="158"/>
      <c r="AIT1177" s="158"/>
      <c r="AIU1177" s="158"/>
      <c r="AIV1177" s="158"/>
      <c r="AIW1177" s="158"/>
      <c r="AIX1177" s="158"/>
      <c r="AIY1177" s="158"/>
      <c r="AIZ1177" s="158"/>
      <c r="AJA1177" s="158"/>
      <c r="AJB1177" s="158"/>
      <c r="AJC1177" s="158"/>
      <c r="AJD1177" s="158"/>
      <c r="AJE1177" s="158"/>
      <c r="AJF1177" s="158"/>
      <c r="AJG1177" s="158"/>
      <c r="AJH1177" s="158"/>
      <c r="AJI1177" s="158"/>
      <c r="AJJ1177" s="158"/>
      <c r="AJK1177" s="158"/>
      <c r="AJL1177" s="158"/>
      <c r="AJM1177" s="158"/>
      <c r="AJN1177" s="158"/>
      <c r="AJO1177" s="158"/>
      <c r="AJP1177" s="158"/>
      <c r="AJQ1177" s="158"/>
      <c r="AJR1177" s="158"/>
      <c r="AJS1177" s="158"/>
      <c r="AJT1177" s="158"/>
      <c r="AJU1177" s="158"/>
      <c r="AJV1177" s="158"/>
      <c r="AJW1177" s="158"/>
      <c r="AJX1177" s="158"/>
      <c r="AJY1177" s="158"/>
      <c r="AJZ1177" s="158"/>
      <c r="AKA1177" s="158"/>
      <c r="AKB1177" s="158"/>
      <c r="AKC1177" s="158"/>
      <c r="AKD1177" s="158"/>
      <c r="AKE1177" s="158"/>
      <c r="AKF1177" s="158"/>
      <c r="AKG1177" s="158"/>
      <c r="AKH1177" s="158"/>
      <c r="AKI1177" s="158"/>
      <c r="AKJ1177" s="158"/>
      <c r="AKK1177" s="158"/>
      <c r="AKL1177" s="158"/>
      <c r="AKM1177" s="158"/>
      <c r="AKN1177" s="158"/>
      <c r="AKO1177" s="158"/>
      <c r="AKP1177" s="158"/>
      <c r="AKQ1177" s="158"/>
      <c r="AKR1177" s="158"/>
      <c r="AKS1177" s="158"/>
      <c r="AKT1177" s="158"/>
      <c r="AKU1177" s="158"/>
      <c r="AKV1177" s="158"/>
      <c r="AKW1177" s="158"/>
      <c r="AKX1177" s="158"/>
      <c r="AKY1177" s="158"/>
      <c r="AKZ1177" s="158"/>
      <c r="ALA1177" s="158"/>
      <c r="ALB1177" s="158"/>
      <c r="ALC1177" s="158"/>
      <c r="ALD1177" s="158"/>
      <c r="ALE1177" s="158"/>
      <c r="ALF1177" s="158"/>
      <c r="ALG1177" s="158"/>
      <c r="ALH1177" s="158"/>
      <c r="ALI1177" s="158"/>
      <c r="ALJ1177" s="158"/>
      <c r="ALK1177" s="158"/>
      <c r="ALL1177" s="158"/>
      <c r="ALM1177" s="158"/>
      <c r="ALN1177" s="158"/>
      <c r="ALO1177" s="158"/>
      <c r="ALP1177" s="158"/>
      <c r="ALQ1177" s="158"/>
      <c r="ALR1177" s="158"/>
      <c r="ALS1177" s="158"/>
      <c r="ALT1177" s="158"/>
      <c r="ALU1177" s="158"/>
      <c r="ALV1177" s="158"/>
      <c r="ALW1177" s="158"/>
      <c r="ALX1177" s="158"/>
      <c r="ALY1177" s="158"/>
      <c r="ALZ1177" s="158"/>
      <c r="AMA1177" s="158"/>
      <c r="AMB1177" s="158"/>
      <c r="AMC1177" s="158"/>
      <c r="AMD1177" s="158"/>
      <c r="AME1177" s="158"/>
      <c r="AMF1177" s="158"/>
      <c r="AMG1177" s="158"/>
      <c r="AMH1177" s="158"/>
      <c r="AMI1177" s="158"/>
      <c r="AMJ1177" s="158"/>
      <c r="AMK1177" s="158"/>
      <c r="AML1177" s="158"/>
      <c r="AMM1177" s="158"/>
      <c r="AMN1177" s="158"/>
      <c r="AMO1177" s="158"/>
      <c r="AMP1177" s="158"/>
      <c r="AMQ1177" s="158"/>
      <c r="AMR1177" s="158"/>
      <c r="AMS1177" s="158"/>
      <c r="AMT1177" s="158"/>
      <c r="AMU1177" s="158"/>
      <c r="AMV1177" s="158"/>
      <c r="AMW1177" s="158"/>
      <c r="AMX1177" s="158"/>
      <c r="AMY1177" s="158"/>
      <c r="AMZ1177" s="158"/>
      <c r="ANA1177" s="158"/>
      <c r="ANB1177" s="158"/>
      <c r="ANC1177" s="158"/>
      <c r="AND1177" s="158"/>
      <c r="ANE1177" s="158"/>
      <c r="ANF1177" s="158"/>
      <c r="ANG1177" s="158"/>
      <c r="ANH1177" s="158"/>
      <c r="ANI1177" s="158"/>
      <c r="ANJ1177" s="158"/>
      <c r="ANK1177" s="158"/>
      <c r="ANL1177" s="158"/>
      <c r="ANM1177" s="158"/>
      <c r="ANN1177" s="158"/>
      <c r="ANO1177" s="158"/>
      <c r="ANP1177" s="158"/>
      <c r="ANQ1177" s="158"/>
      <c r="ANR1177" s="158"/>
      <c r="ANS1177" s="158"/>
      <c r="ANT1177" s="158"/>
      <c r="ANU1177" s="158"/>
      <c r="ANV1177" s="158"/>
      <c r="ANW1177" s="158"/>
      <c r="ANX1177" s="158"/>
      <c r="ANY1177" s="158"/>
      <c r="ANZ1177" s="158"/>
      <c r="AOA1177" s="158"/>
      <c r="AOB1177" s="158"/>
      <c r="AOC1177" s="158"/>
      <c r="AOD1177" s="158"/>
      <c r="AOE1177" s="158"/>
      <c r="AOF1177" s="158"/>
      <c r="AOG1177" s="158"/>
      <c r="AOH1177" s="158"/>
      <c r="AOI1177" s="158"/>
      <c r="AOJ1177" s="158"/>
      <c r="AOK1177" s="158"/>
      <c r="AOL1177" s="158"/>
      <c r="AOM1177" s="158"/>
      <c r="AON1177" s="158"/>
      <c r="AOO1177" s="158"/>
      <c r="AOP1177" s="158"/>
      <c r="AOQ1177" s="158"/>
      <c r="AOR1177" s="158"/>
      <c r="AOS1177" s="158"/>
      <c r="AOT1177" s="158"/>
      <c r="AOU1177" s="158"/>
      <c r="AOV1177" s="158"/>
      <c r="AOW1177" s="158"/>
      <c r="AOX1177" s="158"/>
      <c r="AOY1177" s="158"/>
      <c r="AOZ1177" s="158"/>
      <c r="APA1177" s="158"/>
      <c r="APB1177" s="158"/>
      <c r="APC1177" s="158"/>
      <c r="APD1177" s="158"/>
      <c r="APE1177" s="158"/>
      <c r="APF1177" s="158"/>
      <c r="APG1177" s="158"/>
      <c r="APH1177" s="158"/>
      <c r="API1177" s="158"/>
      <c r="APJ1177" s="158"/>
      <c r="APK1177" s="158"/>
      <c r="APL1177" s="158"/>
      <c r="APM1177" s="158"/>
      <c r="APN1177" s="158"/>
      <c r="APO1177" s="158"/>
      <c r="APP1177" s="158"/>
      <c r="APQ1177" s="158"/>
      <c r="APR1177" s="158"/>
      <c r="APS1177" s="158"/>
      <c r="APT1177" s="158"/>
      <c r="APU1177" s="158"/>
      <c r="APV1177" s="158"/>
      <c r="APW1177" s="158"/>
      <c r="APX1177" s="158"/>
      <c r="APY1177" s="158"/>
      <c r="APZ1177" s="158"/>
      <c r="AQA1177" s="158"/>
      <c r="AQB1177" s="158"/>
      <c r="AQC1177" s="158"/>
      <c r="AQD1177" s="158"/>
      <c r="AQE1177" s="158"/>
      <c r="AQF1177" s="158"/>
      <c r="AQG1177" s="158"/>
      <c r="AQH1177" s="158"/>
      <c r="AQI1177" s="158"/>
      <c r="AQJ1177" s="158"/>
      <c r="AQK1177" s="158"/>
      <c r="AQL1177" s="158"/>
      <c r="AQM1177" s="158"/>
      <c r="AQN1177" s="158"/>
      <c r="AQO1177" s="158"/>
      <c r="AQP1177" s="158"/>
      <c r="AQQ1177" s="158"/>
      <c r="AQR1177" s="158"/>
      <c r="AQS1177" s="158"/>
      <c r="AQT1177" s="158"/>
      <c r="AQU1177" s="158"/>
      <c r="AQV1177" s="158"/>
      <c r="AQW1177" s="158"/>
      <c r="AQX1177" s="158"/>
      <c r="AQY1177" s="158"/>
      <c r="AQZ1177" s="158"/>
      <c r="ARA1177" s="158"/>
      <c r="ARB1177" s="158"/>
      <c r="ARC1177" s="158"/>
      <c r="ARD1177" s="158"/>
      <c r="ARE1177" s="158"/>
      <c r="ARF1177" s="158"/>
      <c r="ARG1177" s="158"/>
      <c r="ARH1177" s="158"/>
      <c r="ARI1177" s="158"/>
      <c r="ARJ1177" s="158"/>
      <c r="ARK1177" s="158"/>
      <c r="ARL1177" s="158"/>
      <c r="ARM1177" s="158"/>
      <c r="ARN1177" s="158"/>
      <c r="ARO1177" s="158"/>
      <c r="ARP1177" s="158"/>
      <c r="ARQ1177" s="158"/>
      <c r="ARR1177" s="158"/>
      <c r="ARS1177" s="158"/>
      <c r="ART1177" s="158"/>
      <c r="ARU1177" s="158"/>
      <c r="ARV1177" s="158"/>
      <c r="ARW1177" s="158"/>
      <c r="ARX1177" s="158"/>
      <c r="ARY1177" s="158"/>
      <c r="ARZ1177" s="158"/>
      <c r="ASA1177" s="158"/>
      <c r="ASB1177" s="158"/>
      <c r="ASC1177" s="158"/>
      <c r="ASD1177" s="158"/>
      <c r="ASE1177" s="158"/>
      <c r="ASF1177" s="158"/>
      <c r="ASG1177" s="158"/>
      <c r="ASH1177" s="158"/>
      <c r="ASI1177" s="158"/>
      <c r="ASJ1177" s="158"/>
      <c r="ASK1177" s="158"/>
      <c r="ASL1177" s="158"/>
      <c r="ASM1177" s="158"/>
      <c r="ASN1177" s="158"/>
      <c r="ASO1177" s="158"/>
      <c r="ASP1177" s="158"/>
      <c r="ASQ1177" s="158"/>
      <c r="ASR1177" s="158"/>
      <c r="ASS1177" s="158"/>
      <c r="AST1177" s="158"/>
      <c r="ASU1177" s="158"/>
      <c r="ASV1177" s="158"/>
      <c r="ASW1177" s="158"/>
      <c r="ASX1177" s="158"/>
      <c r="ASY1177" s="158"/>
      <c r="ASZ1177" s="158"/>
      <c r="ATA1177" s="158"/>
      <c r="ATB1177" s="158"/>
      <c r="ATC1177" s="158"/>
      <c r="ATD1177" s="158"/>
      <c r="ATE1177" s="158"/>
      <c r="ATF1177" s="158"/>
      <c r="ATG1177" s="158"/>
      <c r="ATH1177" s="158"/>
      <c r="ATI1177" s="158"/>
      <c r="ATJ1177" s="158"/>
      <c r="ATK1177" s="158"/>
      <c r="ATL1177" s="158"/>
      <c r="ATM1177" s="158"/>
      <c r="ATN1177" s="158"/>
      <c r="ATO1177" s="158"/>
      <c r="ATP1177" s="158"/>
      <c r="ATQ1177" s="158"/>
      <c r="ATR1177" s="158"/>
      <c r="ATS1177" s="158"/>
      <c r="ATT1177" s="158"/>
      <c r="ATU1177" s="158"/>
      <c r="ATV1177" s="158"/>
      <c r="ATW1177" s="158"/>
      <c r="ATX1177" s="158"/>
      <c r="ATY1177" s="158"/>
      <c r="ATZ1177" s="158"/>
      <c r="AUA1177" s="158"/>
      <c r="AUB1177" s="158"/>
      <c r="AUC1177" s="158"/>
      <c r="AUD1177" s="158"/>
      <c r="AUE1177" s="158"/>
      <c r="AUF1177" s="158"/>
      <c r="AUG1177" s="158"/>
      <c r="AUH1177" s="158"/>
      <c r="AUI1177" s="158"/>
      <c r="AUJ1177" s="158"/>
      <c r="AUK1177" s="158"/>
      <c r="AUL1177" s="158"/>
      <c r="AUM1177" s="158"/>
      <c r="AUN1177" s="158"/>
      <c r="AUO1177" s="158"/>
      <c r="AUP1177" s="158"/>
      <c r="AUQ1177" s="158"/>
      <c r="AUR1177" s="158"/>
      <c r="AUS1177" s="158"/>
      <c r="AUT1177" s="158"/>
      <c r="AUU1177" s="158"/>
      <c r="AUV1177" s="158"/>
      <c r="AUW1177" s="158"/>
      <c r="AUX1177" s="158"/>
      <c r="AUY1177" s="158"/>
      <c r="AUZ1177" s="158"/>
      <c r="AVA1177" s="158"/>
      <c r="AVB1177" s="158"/>
      <c r="AVC1177" s="158"/>
      <c r="AVD1177" s="158"/>
      <c r="AVE1177" s="158"/>
      <c r="AVF1177" s="158"/>
      <c r="AVG1177" s="158"/>
      <c r="AVH1177" s="158"/>
      <c r="AVI1177" s="158"/>
      <c r="AVJ1177" s="158"/>
      <c r="AVK1177" s="158"/>
      <c r="AVL1177" s="158"/>
      <c r="AVM1177" s="158"/>
      <c r="AVN1177" s="158"/>
      <c r="AVO1177" s="158"/>
      <c r="AVP1177" s="158"/>
      <c r="AVQ1177" s="158"/>
      <c r="AVR1177" s="158"/>
      <c r="AVS1177" s="158"/>
      <c r="AVT1177" s="158"/>
      <c r="AVU1177" s="158"/>
      <c r="AVV1177" s="158"/>
      <c r="AVW1177" s="158"/>
      <c r="AVX1177" s="158"/>
      <c r="AVY1177" s="158"/>
      <c r="AVZ1177" s="158"/>
      <c r="AWA1177" s="158"/>
      <c r="AWB1177" s="158"/>
      <c r="AWC1177" s="158"/>
      <c r="AWD1177" s="158"/>
      <c r="AWE1177" s="158"/>
      <c r="AWF1177" s="158"/>
      <c r="AWG1177" s="158"/>
      <c r="AWH1177" s="158"/>
      <c r="AWI1177" s="158"/>
      <c r="AWJ1177" s="158"/>
      <c r="AWK1177" s="158"/>
      <c r="AWL1177" s="158"/>
      <c r="AWM1177" s="158"/>
      <c r="AWN1177" s="158"/>
      <c r="AWO1177" s="158"/>
      <c r="AWP1177" s="158"/>
      <c r="AWQ1177" s="158"/>
      <c r="AWR1177" s="158"/>
      <c r="AWS1177" s="158"/>
      <c r="AWT1177" s="158"/>
      <c r="AWU1177" s="158"/>
      <c r="AWV1177" s="158"/>
      <c r="AWW1177" s="158"/>
      <c r="AWX1177" s="158"/>
      <c r="AWY1177" s="158"/>
      <c r="AWZ1177" s="158"/>
      <c r="AXA1177" s="158"/>
      <c r="AXB1177" s="158"/>
      <c r="AXC1177" s="158"/>
      <c r="AXD1177" s="158"/>
      <c r="AXE1177" s="158"/>
      <c r="AXF1177" s="158"/>
      <c r="AXG1177" s="158"/>
      <c r="AXH1177" s="158"/>
      <c r="AXI1177" s="158"/>
      <c r="AXJ1177" s="158"/>
      <c r="AXK1177" s="158"/>
      <c r="AXL1177" s="158"/>
      <c r="AXM1177" s="158"/>
      <c r="AXN1177" s="158"/>
      <c r="AXO1177" s="158"/>
      <c r="AXP1177" s="158"/>
      <c r="AXQ1177" s="158"/>
      <c r="AXR1177" s="158"/>
      <c r="AXS1177" s="158"/>
      <c r="AXT1177" s="158"/>
      <c r="AXU1177" s="158"/>
      <c r="AXV1177" s="158"/>
      <c r="AXW1177" s="158"/>
      <c r="AXX1177" s="158"/>
      <c r="AXY1177" s="158"/>
      <c r="AXZ1177" s="158"/>
      <c r="AYA1177" s="158"/>
      <c r="AYB1177" s="158"/>
      <c r="AYC1177" s="158"/>
      <c r="AYD1177" s="158"/>
      <c r="AYE1177" s="158"/>
      <c r="AYF1177" s="158"/>
      <c r="AYG1177" s="158"/>
      <c r="AYH1177" s="158"/>
      <c r="AYI1177" s="158"/>
      <c r="AYJ1177" s="158"/>
      <c r="AYK1177" s="158"/>
      <c r="AYL1177" s="158"/>
      <c r="AYM1177" s="158"/>
      <c r="AYN1177" s="158"/>
      <c r="AYO1177" s="158"/>
      <c r="AYP1177" s="158"/>
      <c r="AYQ1177" s="158"/>
      <c r="AYR1177" s="158"/>
      <c r="AYS1177" s="158"/>
      <c r="AYT1177" s="158"/>
      <c r="AYU1177" s="158"/>
      <c r="AYV1177" s="158"/>
      <c r="AYW1177" s="158"/>
      <c r="AYX1177" s="158"/>
      <c r="AYY1177" s="158"/>
      <c r="AYZ1177" s="158"/>
      <c r="AZA1177" s="158"/>
      <c r="AZB1177" s="158"/>
      <c r="AZC1177" s="158"/>
      <c r="AZD1177" s="158"/>
      <c r="AZE1177" s="158"/>
      <c r="AZF1177" s="158"/>
      <c r="AZG1177" s="158"/>
      <c r="AZH1177" s="158"/>
      <c r="AZI1177" s="158"/>
      <c r="AZJ1177" s="158"/>
      <c r="AZK1177" s="158"/>
      <c r="AZL1177" s="158"/>
      <c r="AZM1177" s="158"/>
      <c r="AZN1177" s="158"/>
      <c r="AZO1177" s="158"/>
      <c r="AZP1177" s="158"/>
      <c r="AZQ1177" s="158"/>
      <c r="AZR1177" s="158"/>
      <c r="AZS1177" s="158"/>
      <c r="AZT1177" s="158"/>
      <c r="AZU1177" s="158"/>
      <c r="AZV1177" s="158"/>
      <c r="AZW1177" s="158"/>
      <c r="AZX1177" s="158"/>
      <c r="AZY1177" s="158"/>
      <c r="AZZ1177" s="158"/>
      <c r="BAA1177" s="158"/>
      <c r="BAB1177" s="158"/>
      <c r="BAC1177" s="158"/>
      <c r="BAD1177" s="158"/>
      <c r="BAE1177" s="158"/>
      <c r="BAF1177" s="158"/>
      <c r="BAG1177" s="158"/>
      <c r="BAH1177" s="158"/>
      <c r="BAI1177" s="158"/>
      <c r="BAJ1177" s="158"/>
      <c r="BAK1177" s="158"/>
      <c r="BAL1177" s="158"/>
      <c r="BAM1177" s="158"/>
      <c r="BAN1177" s="158"/>
      <c r="BAO1177" s="158"/>
      <c r="BAP1177" s="158"/>
      <c r="BAQ1177" s="158"/>
      <c r="BAR1177" s="158"/>
      <c r="BAS1177" s="158"/>
      <c r="BAT1177" s="158"/>
      <c r="BAU1177" s="158"/>
      <c r="BAV1177" s="158"/>
      <c r="BAW1177" s="158"/>
      <c r="BAX1177" s="158"/>
      <c r="BAY1177" s="158"/>
      <c r="BAZ1177" s="158"/>
      <c r="BBA1177" s="158"/>
      <c r="BBB1177" s="158"/>
      <c r="BBC1177" s="158"/>
      <c r="BBD1177" s="158"/>
      <c r="BBE1177" s="158"/>
      <c r="BBF1177" s="158"/>
      <c r="BBG1177" s="158"/>
      <c r="BBH1177" s="158"/>
      <c r="BBI1177" s="158"/>
      <c r="BBJ1177" s="158"/>
      <c r="BBK1177" s="158"/>
      <c r="BBL1177" s="158"/>
      <c r="BBM1177" s="158"/>
      <c r="BBN1177" s="158"/>
      <c r="BBO1177" s="158"/>
      <c r="BBP1177" s="158"/>
      <c r="BBQ1177" s="158"/>
      <c r="BBR1177" s="158"/>
      <c r="BBS1177" s="158"/>
      <c r="BBT1177" s="158"/>
      <c r="BBU1177" s="158"/>
      <c r="BBV1177" s="158"/>
      <c r="BBW1177" s="158"/>
      <c r="BBX1177" s="158"/>
      <c r="BBY1177" s="158"/>
      <c r="BBZ1177" s="158"/>
      <c r="BCA1177" s="158"/>
      <c r="BCB1177" s="158"/>
      <c r="BCC1177" s="158"/>
      <c r="BCD1177" s="158"/>
      <c r="BCE1177" s="158"/>
      <c r="BCF1177" s="158"/>
      <c r="BCG1177" s="158"/>
      <c r="BCH1177" s="158"/>
      <c r="BCI1177" s="158"/>
      <c r="BCJ1177" s="158"/>
      <c r="BCK1177" s="158"/>
      <c r="BCL1177" s="158"/>
      <c r="BCM1177" s="158"/>
      <c r="BCN1177" s="158"/>
      <c r="BCO1177" s="158"/>
      <c r="BCP1177" s="158"/>
      <c r="BCQ1177" s="158"/>
      <c r="BCR1177" s="158"/>
      <c r="BCS1177" s="158"/>
      <c r="BCT1177" s="158"/>
      <c r="BCU1177" s="158"/>
      <c r="BCV1177" s="158"/>
      <c r="BCW1177" s="158"/>
      <c r="BCX1177" s="158"/>
      <c r="BCY1177" s="158"/>
      <c r="BCZ1177" s="158"/>
      <c r="BDA1177" s="158"/>
      <c r="BDB1177" s="158"/>
      <c r="BDC1177" s="158"/>
      <c r="BDD1177" s="158"/>
      <c r="BDE1177" s="158"/>
      <c r="BDF1177" s="158"/>
      <c r="BDG1177" s="158"/>
      <c r="BDH1177" s="158"/>
      <c r="BDI1177" s="158"/>
      <c r="BDJ1177" s="158"/>
      <c r="BDK1177" s="158"/>
      <c r="BDL1177" s="158"/>
      <c r="BDM1177" s="158"/>
      <c r="BDN1177" s="158"/>
      <c r="BDO1177" s="158"/>
      <c r="BDP1177" s="158"/>
      <c r="BDQ1177" s="158"/>
      <c r="BDR1177" s="158"/>
      <c r="BDS1177" s="158"/>
      <c r="BDT1177" s="158"/>
      <c r="BDU1177" s="158"/>
      <c r="BDV1177" s="158"/>
      <c r="BDW1177" s="158"/>
      <c r="BDX1177" s="158"/>
      <c r="BDY1177" s="158"/>
      <c r="BDZ1177" s="158"/>
      <c r="BEA1177" s="158"/>
      <c r="BEB1177" s="158"/>
      <c r="BEC1177" s="158"/>
      <c r="BED1177" s="158"/>
      <c r="BEE1177" s="158"/>
      <c r="BEF1177" s="158"/>
      <c r="BEG1177" s="158"/>
      <c r="BEH1177" s="158"/>
      <c r="BEI1177" s="158"/>
      <c r="BEJ1177" s="158"/>
      <c r="BEK1177" s="158"/>
      <c r="BEL1177" s="158"/>
      <c r="BEM1177" s="158"/>
      <c r="BEN1177" s="158"/>
      <c r="BEO1177" s="158"/>
      <c r="BEP1177" s="158"/>
      <c r="BEQ1177" s="158"/>
      <c r="BER1177" s="158"/>
      <c r="BES1177" s="158"/>
      <c r="BET1177" s="158"/>
      <c r="BEU1177" s="158"/>
      <c r="BEV1177" s="158"/>
      <c r="BEW1177" s="158"/>
      <c r="BEX1177" s="158"/>
      <c r="BEY1177" s="158"/>
      <c r="BEZ1177" s="158"/>
      <c r="BFA1177" s="158"/>
      <c r="BFB1177" s="158"/>
      <c r="BFC1177" s="158"/>
      <c r="BFD1177" s="158"/>
      <c r="BFE1177" s="158"/>
      <c r="BFF1177" s="158"/>
      <c r="BFG1177" s="158"/>
      <c r="BFH1177" s="158"/>
      <c r="BFI1177" s="158"/>
      <c r="BFJ1177" s="158"/>
      <c r="BFK1177" s="158"/>
      <c r="BFL1177" s="158"/>
      <c r="BFM1177" s="158"/>
      <c r="BFN1177" s="158"/>
      <c r="BFO1177" s="158"/>
      <c r="BFP1177" s="158"/>
      <c r="BFQ1177" s="158"/>
      <c r="BFR1177" s="158"/>
      <c r="BFS1177" s="158"/>
      <c r="BFT1177" s="158"/>
      <c r="BFU1177" s="158"/>
      <c r="BFV1177" s="158"/>
      <c r="BFW1177" s="158"/>
      <c r="BFX1177" s="158"/>
      <c r="BFY1177" s="158"/>
      <c r="BFZ1177" s="158"/>
      <c r="BGA1177" s="158"/>
      <c r="BGB1177" s="158"/>
      <c r="BGC1177" s="158"/>
      <c r="BGD1177" s="158"/>
      <c r="BGE1177" s="158"/>
      <c r="BGF1177" s="158"/>
      <c r="BGG1177" s="158"/>
      <c r="BGH1177" s="158"/>
      <c r="BGI1177" s="158"/>
      <c r="BGJ1177" s="158"/>
      <c r="BGK1177" s="158"/>
      <c r="BGL1177" s="158"/>
      <c r="BGM1177" s="158"/>
      <c r="BGN1177" s="158"/>
      <c r="BGO1177" s="158"/>
      <c r="BGP1177" s="158"/>
      <c r="BGQ1177" s="158"/>
      <c r="BGR1177" s="158"/>
      <c r="BGS1177" s="158"/>
      <c r="BGT1177" s="158"/>
      <c r="BGU1177" s="158"/>
      <c r="BGV1177" s="158"/>
      <c r="BGW1177" s="158"/>
      <c r="BGX1177" s="158"/>
      <c r="BGY1177" s="158"/>
      <c r="BGZ1177" s="158"/>
      <c r="BHA1177" s="158"/>
      <c r="BHB1177" s="158"/>
      <c r="BHC1177" s="158"/>
      <c r="BHD1177" s="158"/>
      <c r="BHE1177" s="158"/>
      <c r="BHF1177" s="158"/>
      <c r="BHG1177" s="158"/>
      <c r="BHH1177" s="158"/>
      <c r="BHI1177" s="158"/>
      <c r="BHJ1177" s="158"/>
      <c r="BHK1177" s="158"/>
      <c r="BHL1177" s="158"/>
      <c r="BHM1177" s="158"/>
      <c r="BHN1177" s="158"/>
      <c r="BHO1177" s="158"/>
      <c r="BHP1177" s="158"/>
      <c r="BHQ1177" s="158"/>
      <c r="BHR1177" s="158"/>
      <c r="BHS1177" s="158"/>
      <c r="BHT1177" s="158"/>
      <c r="BHU1177" s="158"/>
      <c r="BHV1177" s="158"/>
      <c r="BHW1177" s="158"/>
      <c r="BHX1177" s="158"/>
      <c r="BHY1177" s="158"/>
      <c r="BHZ1177" s="158"/>
      <c r="BIA1177" s="158"/>
      <c r="BIB1177" s="158"/>
      <c r="BIC1177" s="158"/>
      <c r="BID1177" s="158"/>
      <c r="BIE1177" s="158"/>
      <c r="BIF1177" s="158"/>
      <c r="BIG1177" s="158"/>
      <c r="BIH1177" s="158"/>
      <c r="BII1177" s="158"/>
      <c r="BIJ1177" s="158"/>
      <c r="BIK1177" s="158"/>
      <c r="BIL1177" s="158"/>
      <c r="BIM1177" s="158"/>
      <c r="BIN1177" s="158"/>
      <c r="BIO1177" s="158"/>
      <c r="BIP1177" s="158"/>
      <c r="BIQ1177" s="158"/>
      <c r="BIR1177" s="158"/>
      <c r="BIS1177" s="158"/>
      <c r="BIT1177" s="158"/>
      <c r="BIU1177" s="158"/>
      <c r="BIV1177" s="158"/>
      <c r="BIW1177" s="158"/>
      <c r="BIX1177" s="158"/>
      <c r="BIY1177" s="158"/>
      <c r="BIZ1177" s="158"/>
      <c r="BJA1177" s="158"/>
      <c r="BJB1177" s="158"/>
      <c r="BJC1177" s="158"/>
      <c r="BJD1177" s="158"/>
      <c r="BJE1177" s="158"/>
      <c r="BJF1177" s="158"/>
      <c r="BJG1177" s="158"/>
      <c r="BJH1177" s="158"/>
      <c r="BJI1177" s="158"/>
      <c r="BJJ1177" s="158"/>
      <c r="BJK1177" s="158"/>
      <c r="BJL1177" s="158"/>
      <c r="BJM1177" s="158"/>
      <c r="BJN1177" s="158"/>
      <c r="BJO1177" s="158"/>
      <c r="BJP1177" s="158"/>
      <c r="BJQ1177" s="158"/>
      <c r="BJR1177" s="158"/>
      <c r="BJS1177" s="158"/>
      <c r="BJT1177" s="158"/>
      <c r="BJU1177" s="158"/>
      <c r="BJV1177" s="158"/>
      <c r="BJW1177" s="158"/>
      <c r="BJX1177" s="158"/>
      <c r="BJY1177" s="158"/>
      <c r="BJZ1177" s="158"/>
      <c r="BKA1177" s="158"/>
      <c r="BKB1177" s="158"/>
      <c r="BKC1177" s="158"/>
      <c r="BKD1177" s="158"/>
      <c r="BKE1177" s="158"/>
      <c r="BKF1177" s="158"/>
      <c r="BKG1177" s="158"/>
      <c r="BKH1177" s="158"/>
      <c r="BKI1177" s="158"/>
      <c r="BKJ1177" s="158"/>
      <c r="BKK1177" s="158"/>
      <c r="BKL1177" s="158"/>
      <c r="BKM1177" s="158"/>
      <c r="BKN1177" s="158"/>
      <c r="BKO1177" s="158"/>
      <c r="BKP1177" s="158"/>
      <c r="BKQ1177" s="158"/>
      <c r="BKR1177" s="158"/>
      <c r="BKS1177" s="158"/>
      <c r="BKT1177" s="158"/>
      <c r="BKU1177" s="158"/>
      <c r="BKV1177" s="158"/>
      <c r="BKW1177" s="158"/>
      <c r="BKX1177" s="158"/>
      <c r="BKY1177" s="158"/>
      <c r="BKZ1177" s="158"/>
      <c r="BLA1177" s="158"/>
      <c r="BLB1177" s="158"/>
      <c r="BLC1177" s="158"/>
      <c r="BLD1177" s="158"/>
      <c r="BLE1177" s="158"/>
      <c r="BLF1177" s="158"/>
      <c r="BLG1177" s="158"/>
      <c r="BLH1177" s="158"/>
      <c r="BLI1177" s="158"/>
      <c r="BLJ1177" s="158"/>
      <c r="BLK1177" s="158"/>
      <c r="BLL1177" s="158"/>
      <c r="BLM1177" s="158"/>
      <c r="BLN1177" s="158"/>
      <c r="BLO1177" s="158"/>
      <c r="BLP1177" s="158"/>
      <c r="BLQ1177" s="158"/>
      <c r="BLR1177" s="158"/>
      <c r="BLS1177" s="158"/>
      <c r="BLT1177" s="158"/>
      <c r="BLU1177" s="158"/>
      <c r="BLV1177" s="158"/>
      <c r="BLW1177" s="158"/>
      <c r="BLX1177" s="158"/>
      <c r="BLY1177" s="158"/>
      <c r="BLZ1177" s="158"/>
      <c r="BMA1177" s="158"/>
      <c r="BMB1177" s="158"/>
      <c r="BMC1177" s="158"/>
      <c r="BMD1177" s="158"/>
      <c r="BME1177" s="158"/>
      <c r="BMF1177" s="158"/>
      <c r="BMG1177" s="158"/>
      <c r="BMH1177" s="158"/>
      <c r="BMI1177" s="158"/>
      <c r="BMJ1177" s="158"/>
      <c r="BMK1177" s="158"/>
      <c r="BML1177" s="158"/>
      <c r="BMM1177" s="158"/>
      <c r="BMN1177" s="158"/>
      <c r="BMO1177" s="158"/>
      <c r="BMP1177" s="158"/>
      <c r="BMQ1177" s="158"/>
      <c r="BMR1177" s="158"/>
      <c r="BMS1177" s="158"/>
      <c r="BMT1177" s="158"/>
      <c r="BMU1177" s="158"/>
      <c r="BMV1177" s="158"/>
      <c r="BMW1177" s="158"/>
      <c r="BMX1177" s="158"/>
      <c r="BMY1177" s="158"/>
      <c r="BMZ1177" s="158"/>
      <c r="BNA1177" s="158"/>
      <c r="BNB1177" s="158"/>
      <c r="BNC1177" s="158"/>
      <c r="BND1177" s="158"/>
      <c r="BNE1177" s="158"/>
      <c r="BNF1177" s="158"/>
      <c r="BNG1177" s="158"/>
      <c r="BNH1177" s="158"/>
      <c r="BNI1177" s="158"/>
      <c r="BNJ1177" s="158"/>
      <c r="BNK1177" s="158"/>
      <c r="BNL1177" s="158"/>
      <c r="BNM1177" s="158"/>
      <c r="BNN1177" s="158"/>
      <c r="BNO1177" s="158"/>
      <c r="BNP1177" s="158"/>
      <c r="BNQ1177" s="158"/>
      <c r="BNR1177" s="158"/>
      <c r="BNS1177" s="158"/>
      <c r="BNT1177" s="158"/>
      <c r="BNU1177" s="158"/>
      <c r="BNV1177" s="158"/>
      <c r="BNW1177" s="158"/>
      <c r="BNX1177" s="158"/>
      <c r="BNY1177" s="158"/>
      <c r="BNZ1177" s="158"/>
      <c r="BOA1177" s="158"/>
      <c r="BOB1177" s="158"/>
      <c r="BOC1177" s="158"/>
      <c r="BOD1177" s="158"/>
      <c r="BOE1177" s="158"/>
      <c r="BOF1177" s="158"/>
      <c r="BOG1177" s="158"/>
      <c r="BOH1177" s="158"/>
      <c r="BOI1177" s="158"/>
      <c r="BOJ1177" s="158"/>
      <c r="BOK1177" s="158"/>
      <c r="BOL1177" s="158"/>
      <c r="BOM1177" s="158"/>
      <c r="BON1177" s="158"/>
      <c r="BOO1177" s="158"/>
      <c r="BOP1177" s="158"/>
      <c r="BOQ1177" s="158"/>
      <c r="BOR1177" s="158"/>
      <c r="BOS1177" s="158"/>
      <c r="BOT1177" s="158"/>
      <c r="BOU1177" s="158"/>
      <c r="BOV1177" s="158"/>
      <c r="BOW1177" s="158"/>
      <c r="BOX1177" s="158"/>
      <c r="BOY1177" s="158"/>
      <c r="BOZ1177" s="158"/>
      <c r="BPA1177" s="158"/>
      <c r="BPB1177" s="158"/>
      <c r="BPC1177" s="158"/>
      <c r="BPD1177" s="158"/>
      <c r="BPE1177" s="158"/>
      <c r="BPF1177" s="158"/>
      <c r="BPG1177" s="158"/>
      <c r="BPH1177" s="158"/>
      <c r="BPI1177" s="158"/>
      <c r="BPJ1177" s="158"/>
      <c r="BPK1177" s="158"/>
      <c r="BPL1177" s="158"/>
      <c r="BPM1177" s="158"/>
      <c r="BPN1177" s="158"/>
      <c r="BPO1177" s="158"/>
      <c r="BPP1177" s="158"/>
      <c r="BPQ1177" s="158"/>
      <c r="BPR1177" s="158"/>
      <c r="BPS1177" s="158"/>
      <c r="BPT1177" s="158"/>
      <c r="BPU1177" s="158"/>
      <c r="BPV1177" s="158"/>
      <c r="BPW1177" s="158"/>
      <c r="BPX1177" s="158"/>
      <c r="BPY1177" s="158"/>
      <c r="BPZ1177" s="158"/>
      <c r="BQA1177" s="158"/>
      <c r="BQB1177" s="158"/>
      <c r="BQC1177" s="158"/>
      <c r="BQD1177" s="158"/>
      <c r="BQE1177" s="158"/>
      <c r="BQF1177" s="158"/>
      <c r="BQG1177" s="158"/>
      <c r="BQH1177" s="158"/>
      <c r="BQI1177" s="158"/>
      <c r="BQJ1177" s="158"/>
      <c r="BQK1177" s="158"/>
      <c r="BQL1177" s="158"/>
      <c r="BQM1177" s="158"/>
      <c r="BQN1177" s="158"/>
      <c r="BQO1177" s="158"/>
      <c r="BQP1177" s="158"/>
      <c r="BQQ1177" s="158"/>
      <c r="BQR1177" s="158"/>
      <c r="BQS1177" s="158"/>
      <c r="BQT1177" s="158"/>
      <c r="BQU1177" s="158"/>
      <c r="BQV1177" s="158"/>
      <c r="BQW1177" s="158"/>
      <c r="BQX1177" s="158"/>
      <c r="BQY1177" s="158"/>
      <c r="BQZ1177" s="158"/>
      <c r="BRA1177" s="158"/>
      <c r="BRB1177" s="158"/>
      <c r="BRC1177" s="158"/>
      <c r="BRD1177" s="158"/>
      <c r="BRE1177" s="158"/>
      <c r="BRF1177" s="158"/>
      <c r="BRG1177" s="158"/>
      <c r="BRH1177" s="158"/>
      <c r="BRI1177" s="158"/>
      <c r="BRJ1177" s="158"/>
      <c r="BRK1177" s="158"/>
      <c r="BRL1177" s="158"/>
      <c r="BRM1177" s="158"/>
      <c r="BRN1177" s="158"/>
      <c r="BRO1177" s="158"/>
      <c r="BRP1177" s="158"/>
      <c r="BRQ1177" s="158"/>
      <c r="BRR1177" s="158"/>
      <c r="BRS1177" s="158"/>
      <c r="BRT1177" s="158"/>
      <c r="BRU1177" s="158"/>
      <c r="BRV1177" s="158"/>
      <c r="BRW1177" s="158"/>
      <c r="BRX1177" s="158"/>
      <c r="BRY1177" s="158"/>
      <c r="BRZ1177" s="158"/>
      <c r="BSA1177" s="158"/>
      <c r="BSB1177" s="158"/>
      <c r="BSC1177" s="158"/>
      <c r="BSD1177" s="158"/>
      <c r="BSE1177" s="158"/>
      <c r="BSF1177" s="158"/>
      <c r="BSG1177" s="158"/>
      <c r="BSH1177" s="158"/>
      <c r="BSI1177" s="158"/>
      <c r="BSJ1177" s="158"/>
      <c r="BSK1177" s="158"/>
      <c r="BSL1177" s="158"/>
      <c r="BSM1177" s="158"/>
      <c r="BSN1177" s="158"/>
      <c r="BSO1177" s="158"/>
      <c r="BSP1177" s="158"/>
      <c r="BSQ1177" s="158"/>
      <c r="BSR1177" s="158"/>
      <c r="BSS1177" s="158"/>
      <c r="BST1177" s="158"/>
      <c r="BSU1177" s="158"/>
      <c r="BSV1177" s="158"/>
      <c r="BSW1177" s="158"/>
      <c r="BSX1177" s="158"/>
      <c r="BSY1177" s="158"/>
      <c r="BSZ1177" s="158"/>
      <c r="BTA1177" s="158"/>
      <c r="BTB1177" s="158"/>
      <c r="BTC1177" s="158"/>
      <c r="BTD1177" s="158"/>
      <c r="BTE1177" s="158"/>
      <c r="BTF1177" s="158"/>
      <c r="BTG1177" s="158"/>
      <c r="BTH1177" s="158"/>
      <c r="BTI1177" s="158"/>
      <c r="BTJ1177" s="158"/>
      <c r="BTK1177" s="158"/>
      <c r="BTL1177" s="158"/>
      <c r="BTM1177" s="158"/>
      <c r="BTN1177" s="158"/>
      <c r="BTO1177" s="158"/>
      <c r="BTP1177" s="158"/>
      <c r="BTQ1177" s="158"/>
      <c r="BTR1177" s="158"/>
      <c r="BTS1177" s="158"/>
      <c r="BTT1177" s="158"/>
      <c r="BTU1177" s="158"/>
      <c r="BTV1177" s="158"/>
      <c r="BTW1177" s="158"/>
      <c r="BTX1177" s="158"/>
      <c r="BTY1177" s="158"/>
      <c r="BTZ1177" s="158"/>
      <c r="BUA1177" s="158"/>
      <c r="BUB1177" s="158"/>
      <c r="BUC1177" s="158"/>
      <c r="BUD1177" s="158"/>
      <c r="BUE1177" s="158"/>
      <c r="BUF1177" s="158"/>
      <c r="BUG1177" s="158"/>
      <c r="BUH1177" s="158"/>
      <c r="BUI1177" s="158"/>
      <c r="BUJ1177" s="158"/>
      <c r="BUK1177" s="158"/>
      <c r="BUL1177" s="158"/>
      <c r="BUM1177" s="158"/>
      <c r="BUN1177" s="158"/>
      <c r="BUO1177" s="158"/>
      <c r="BUP1177" s="158"/>
      <c r="BUQ1177" s="158"/>
      <c r="BUR1177" s="158"/>
      <c r="BUS1177" s="158"/>
      <c r="BUT1177" s="158"/>
      <c r="BUU1177" s="158"/>
      <c r="BUV1177" s="158"/>
      <c r="BUW1177" s="158"/>
      <c r="BUX1177" s="158"/>
      <c r="BUY1177" s="158"/>
      <c r="BUZ1177" s="158"/>
      <c r="BVA1177" s="158"/>
      <c r="BVB1177" s="158"/>
      <c r="BVC1177" s="158"/>
      <c r="BVD1177" s="158"/>
      <c r="BVE1177" s="158"/>
      <c r="BVF1177" s="158"/>
      <c r="BVG1177" s="158"/>
      <c r="BVH1177" s="158"/>
      <c r="BVI1177" s="158"/>
      <c r="BVJ1177" s="158"/>
      <c r="BVK1177" s="158"/>
      <c r="BVL1177" s="158"/>
      <c r="BVM1177" s="158"/>
      <c r="BVN1177" s="158"/>
      <c r="BVO1177" s="158"/>
      <c r="BVP1177" s="158"/>
      <c r="BVQ1177" s="158"/>
      <c r="BVR1177" s="158"/>
      <c r="BVS1177" s="158"/>
      <c r="BVT1177" s="158"/>
      <c r="BVU1177" s="158"/>
      <c r="BVV1177" s="158"/>
      <c r="BVW1177" s="158"/>
      <c r="BVX1177" s="158"/>
      <c r="BVY1177" s="158"/>
      <c r="BVZ1177" s="158"/>
      <c r="BWA1177" s="158"/>
      <c r="BWB1177" s="158"/>
      <c r="BWC1177" s="158"/>
      <c r="BWD1177" s="158"/>
      <c r="BWE1177" s="158"/>
      <c r="BWF1177" s="158"/>
      <c r="BWG1177" s="158"/>
      <c r="BWH1177" s="158"/>
      <c r="BWI1177" s="158"/>
      <c r="BWJ1177" s="158"/>
      <c r="BWK1177" s="158"/>
      <c r="BWL1177" s="158"/>
      <c r="BWM1177" s="158"/>
      <c r="BWN1177" s="158"/>
      <c r="BWO1177" s="158"/>
      <c r="BWP1177" s="158"/>
      <c r="BWQ1177" s="158"/>
      <c r="BWR1177" s="158"/>
      <c r="BWS1177" s="158"/>
      <c r="BWT1177" s="158"/>
      <c r="BWU1177" s="158"/>
      <c r="BWV1177" s="158"/>
      <c r="BWW1177" s="158"/>
      <c r="BWX1177" s="158"/>
      <c r="BWY1177" s="158"/>
      <c r="BWZ1177" s="158"/>
      <c r="BXA1177" s="158"/>
      <c r="BXB1177" s="158"/>
      <c r="BXC1177" s="158"/>
      <c r="BXD1177" s="158"/>
      <c r="BXE1177" s="158"/>
      <c r="BXF1177" s="158"/>
      <c r="BXG1177" s="158"/>
      <c r="BXH1177" s="158"/>
      <c r="BXI1177" s="158"/>
      <c r="BXJ1177" s="158"/>
      <c r="BXK1177" s="158"/>
      <c r="BXL1177" s="158"/>
      <c r="BXM1177" s="158"/>
      <c r="BXN1177" s="158"/>
      <c r="BXO1177" s="158"/>
      <c r="BXP1177" s="158"/>
      <c r="BXQ1177" s="158"/>
      <c r="BXR1177" s="158"/>
      <c r="BXS1177" s="158"/>
      <c r="BXT1177" s="158"/>
      <c r="BXU1177" s="158"/>
      <c r="BXV1177" s="158"/>
      <c r="BXW1177" s="158"/>
      <c r="BXX1177" s="158"/>
      <c r="BXY1177" s="158"/>
      <c r="BXZ1177" s="158"/>
      <c r="BYA1177" s="158"/>
      <c r="BYB1177" s="158"/>
      <c r="BYC1177" s="158"/>
      <c r="BYD1177" s="158"/>
      <c r="BYE1177" s="158"/>
      <c r="BYF1177" s="158"/>
      <c r="BYG1177" s="158"/>
      <c r="BYH1177" s="158"/>
      <c r="BYI1177" s="158"/>
      <c r="BYJ1177" s="158"/>
      <c r="BYK1177" s="158"/>
      <c r="BYL1177" s="158"/>
      <c r="BYM1177" s="158"/>
      <c r="BYN1177" s="158"/>
      <c r="BYO1177" s="158"/>
      <c r="BYP1177" s="158"/>
    </row>
    <row r="1178" spans="1:2018" ht="12.75" customHeight="1">
      <c r="C1178" s="202">
        <v>2016</v>
      </c>
      <c r="D1178" s="21" t="s">
        <v>47</v>
      </c>
      <c r="E1178" s="20" t="s">
        <v>197</v>
      </c>
      <c r="I1178" s="31"/>
      <c r="J1178" s="170">
        <f>IF($I1163="n/a",0,IF(J$4&lt;=$C1178,0,IF(SUM($C1178,$I1163)&gt;J$4,$J1174/$I1163,$J1174-SUM($I1178:I1178))))</f>
        <v>0</v>
      </c>
      <c r="K1178" s="170">
        <f>IF($I1163="n/a",0,IF(K$4&lt;=$C1178,0,IF(SUM($C1178,$I1163)&gt;K$4,$J1174/$I1163,$J1174-SUM($I1178:J1178))))</f>
        <v>0.28531077340179467</v>
      </c>
      <c r="L1178" s="170">
        <f>IF($I1163="n/a",0,IF(L$4&lt;=$C1178,0,IF(SUM($C1178,$I1163)&gt;L$4,$J1174/$I1163,$J1174-SUM($I1178:K1178))))</f>
        <v>0.28531077340179467</v>
      </c>
      <c r="M1178" s="170">
        <f>IF($I1163="n/a",0,IF(M$4&lt;=$C1178,0,IF(SUM($C1178,$I1163)&gt;M$4,$J1174/$I1163,$J1174-SUM($I1178:L1178))))</f>
        <v>0.28531077340179467</v>
      </c>
      <c r="N1178" s="170">
        <f>IF($I1163="n/a",0,IF(N$4&lt;=$C1178,0,IF(SUM($C1178,$I1163)&gt;N$4,$J1174/$I1163,$J1174-SUM($I1178:M1178))))</f>
        <v>0.28531077340179467</v>
      </c>
      <c r="O1178" s="170">
        <f>IF($I1163="n/a",0,IF(O$4&lt;=$C1178,0,IF(SUM($C1178,$I1163)&gt;O$4,$J1174/$I1163,$J1174-SUM($I1178:N1178))))</f>
        <v>0.28531077340179467</v>
      </c>
      <c r="P1178" s="170">
        <f>IF($I1163="n/a",0,IF(P$4&lt;=$C1178,0,IF(SUM($C1178,$I1163)&gt;P$4,$J1174/$I1163,$J1174-SUM($I1178:O1178))))</f>
        <v>0.28531077340179467</v>
      </c>
      <c r="Q1178" s="170">
        <f>IF($I1163="n/a",0,IF(Q$4&lt;=$C1178,0,IF(SUM($C1178,$I1163)&gt;Q$4,$J1174/$I1163,$J1174-SUM($I1178:P1178))))</f>
        <v>0.28531077340179467</v>
      </c>
      <c r="R1178" s="170">
        <f>IF($I1163="n/a",0,IF(R$4&lt;=$C1178,0,IF(SUM($C1178,$I1163)&gt;R$4,$J1174/$I1163,$J1174-SUM($I1178:Q1178))))</f>
        <v>0.28531077340179467</v>
      </c>
      <c r="S1178" s="170">
        <f>IF($I1163="n/a",0,IF(S$4&lt;=$C1178,0,IF(SUM($C1178,$I1163)&gt;S$4,$J1174/$I1163,$J1174-SUM($I1178:R1178))))</f>
        <v>0.28531077340179467</v>
      </c>
      <c r="T1178" s="170">
        <f>IF($I1163="n/a",0,IF(T$4&lt;=$C1178,0,IF(SUM($C1178,$I1163)&gt;T$4,$J1174/$I1163,$J1174-SUM($I1178:S1178))))</f>
        <v>0.28531077340179467</v>
      </c>
      <c r="U1178" s="170">
        <f>IF($I1163="n/a",0,IF(U$4&lt;=$C1178,0,IF(SUM($C1178,$I1163)&gt;U$4,$J1174/$I1163,$J1174-SUM($I1178:T1178))))</f>
        <v>0.28531077340179467</v>
      </c>
      <c r="V1178" s="170">
        <f>IF($I1163="n/a",0,IF(V$4&lt;=$C1178,0,IF(SUM($C1178,$I1163)&gt;V$4,$J1174/$I1163,$J1174-SUM($I1178:U1178))))</f>
        <v>0.28531077340179467</v>
      </c>
      <c r="W1178" s="170">
        <f>IF($I1163="n/a",0,IF(W$4&lt;=$C1178,0,IF(SUM($C1178,$I1163)&gt;W$4,$J1174/$I1163,$J1174-SUM($I1178:V1178))))</f>
        <v>0.28531077340179467</v>
      </c>
      <c r="X1178" s="170">
        <f>IF($I1163="n/a",0,IF(X$4&lt;=$C1178,0,IF(SUM($C1178,$I1163)&gt;X$4,$J1174/$I1163,$J1174-SUM($I1178:W1178))))</f>
        <v>0.28531077340179467</v>
      </c>
      <c r="Y1178" s="170">
        <f>IF($I1163="n/a",0,IF(Y$4&lt;=$C1178,0,IF(SUM($C1178,$I1163)&gt;Y$4,$J1174/$I1163,$J1174-SUM($I1178:X1178))))</f>
        <v>0.28531077340179467</v>
      </c>
      <c r="Z1178" s="170">
        <f>IF($I1163="n/a",0,IF(Z$4&lt;=$C1178,0,IF(SUM($C1178,$I1163)&gt;Z$4,$J1174/$I1163,$J1174-SUM($I1178:Y1178))))</f>
        <v>0.28531077340179467</v>
      </c>
      <c r="AA1178" s="170">
        <f>IF($I1163="n/a",0,IF(AA$4&lt;=$C1178,0,IF(SUM($C1178,$I1163)&gt;AA$4,$J1174/$I1163,$J1174-SUM($I1178:Z1178))))</f>
        <v>0.28531077340179467</v>
      </c>
      <c r="AB1178" s="170">
        <f>IF($I1163="n/a",0,IF(AB$4&lt;=$C1178,0,IF(SUM($C1178,$I1163)&gt;AB$4,$J1174/$I1163,$J1174-SUM($I1178:AA1178))))</f>
        <v>0.28531077340179467</v>
      </c>
      <c r="AC1178" s="170">
        <f>IF($I1163="n/a",0,IF(AC$4&lt;=$C1178,0,IF(SUM($C1178,$I1163)&gt;AC$4,$J1174/$I1163,$J1174-SUM($I1178:AB1178))))</f>
        <v>0.28531077340179467</v>
      </c>
      <c r="AD1178" s="170">
        <f>IF($I1163="n/a",0,IF(AD$4&lt;=$C1178,0,IF(SUM($C1178,$I1163)&gt;AD$4,$J1174/$I1163,$J1174-SUM($I1178:AC1178))))</f>
        <v>0.28531077340179467</v>
      </c>
      <c r="AE1178" s="170">
        <f>IF($I1163="n/a",0,IF(AE$4&lt;=$C1178,0,IF(SUM($C1178,$I1163)&gt;AE$4,$J1174/$I1163,$J1174-SUM($I1178:AD1178))))</f>
        <v>0.28531077340179467</v>
      </c>
      <c r="AF1178" s="170">
        <f>IF($I1163="n/a",0,IF(AF$4&lt;=$C1178,0,IF(SUM($C1178,$I1163)&gt;AF$4,$J1174/$I1163,$J1174-SUM($I1178:AE1178))))</f>
        <v>0.28531077340179467</v>
      </c>
      <c r="AG1178" s="170">
        <f>IF($I1163="n/a",0,IF(AG$4&lt;=$C1178,0,IF(SUM($C1178,$I1163)&gt;AG$4,$J1174/$I1163,$J1174-SUM($I1178:AF1178))))</f>
        <v>0.28531077340179467</v>
      </c>
      <c r="AH1178" s="170">
        <f>IF($I1163="n/a",0,IF(AH$4&lt;=$C1178,0,IF(SUM($C1178,$I1163)&gt;AH$4,$J1174/$I1163,$J1174-SUM($I1178:AG1178))))</f>
        <v>0.28531077340179467</v>
      </c>
      <c r="AI1178" s="170">
        <f>IF($I1163="n/a",0,IF(AI$4&lt;=$C1178,0,IF(SUM($C1178,$I1163)&gt;AI$4,$J1174/$I1163,$J1174-SUM($I1178:AH1178))))</f>
        <v>0.28531077340179467</v>
      </c>
      <c r="AJ1178" s="170">
        <f>IF($I1163="n/a",0,IF(AJ$4&lt;=$C1178,0,IF(SUM($C1178,$I1163)&gt;AJ$4,$J1174/$I1163,$J1174-SUM($I1178:AI1178))))</f>
        <v>0.28531077340179467</v>
      </c>
      <c r="AK1178" s="170">
        <f>IF($I1163="n/a",0,IF(AK$4&lt;=$C1178,0,IF(SUM($C1178,$I1163)&gt;AK$4,$J1174/$I1163,$J1174-SUM($I1178:AJ1178))))</f>
        <v>0.28531077340179467</v>
      </c>
      <c r="AL1178" s="170">
        <f>IF($I1163="n/a",0,IF(AL$4&lt;=$C1178,0,IF(SUM($C1178,$I1163)&gt;AL$4,$J1174/$I1163,$J1174-SUM($I1178:AK1178))))</f>
        <v>0.28531077340179467</v>
      </c>
      <c r="AM1178" s="170">
        <f>IF($I1163="n/a",0,IF(AM$4&lt;=$C1178,0,IF(SUM($C1178,$I1163)&gt;AM$4,$J1174/$I1163,$J1174-SUM($I1178:AL1178))))</f>
        <v>0.28531077340179467</v>
      </c>
      <c r="AN1178" s="170">
        <f>IF($I1163="n/a",0,IF(AN$4&lt;=$C1178,0,IF(SUM($C1178,$I1163)&gt;AN$4,$J1174/$I1163,$J1174-SUM($I1178:AM1178))))</f>
        <v>0.28531077340179467</v>
      </c>
      <c r="AO1178" s="170">
        <f>IF($I1163="n/a",0,IF(AO$4&lt;=$C1178,0,IF(SUM($C1178,$I1163)&gt;AO$4,$J1174/$I1163,$J1174-SUM($I1178:AN1178))))</f>
        <v>0.28531077340179467</v>
      </c>
      <c r="AP1178" s="170">
        <f>IF($I1163="n/a",0,IF(AP$4&lt;=$C1178,0,IF(SUM($C1178,$I1163)&gt;AP$4,$J1174/$I1163,$J1174-SUM($I1178:AO1178))))</f>
        <v>0.28531077340179467</v>
      </c>
      <c r="AQ1178" s="170">
        <f>IF($I1163="n/a",0,IF(AQ$4&lt;=$C1178,0,IF(SUM($C1178,$I1163)&gt;AQ$4,$J1174/$I1163,$J1174-SUM($I1178:AP1178))))</f>
        <v>0.28531077340179467</v>
      </c>
      <c r="AR1178" s="170">
        <f>IF($I1163="n/a",0,IF(AR$4&lt;=$C1178,0,IF(SUM($C1178,$I1163)&gt;AR$4,$J1174/$I1163,$J1174-SUM($I1178:AQ1178))))</f>
        <v>0.28531077340179467</v>
      </c>
      <c r="AS1178" s="170">
        <f>IF($I1163="n/a",0,IF(AS$4&lt;=$C1178,0,IF(SUM($C1178,$I1163)&gt;AS$4,$J1174/$I1163,$J1174-SUM($I1178:AR1178))))</f>
        <v>0.28531077340179467</v>
      </c>
      <c r="AT1178" s="170">
        <f>IF($I1163="n/a",0,IF(AT$4&lt;=$C1178,0,IF(SUM($C1178,$I1163)&gt;AT$4,$J1174/$I1163,$J1174-SUM($I1178:AS1178))))</f>
        <v>0.28531077340179467</v>
      </c>
      <c r="AU1178" s="170">
        <f>IF($I1163="n/a",0,IF(AU$4&lt;=$C1178,0,IF(SUM($C1178,$I1163)&gt;AU$4,$J1174/$I1163,$J1174-SUM($I1178:AT1178))))</f>
        <v>0.28531077340179467</v>
      </c>
      <c r="AV1178" s="170">
        <f>IF($I1163="n/a",0,IF(AV$4&lt;=$C1178,0,IF(SUM($C1178,$I1163)&gt;AV$4,$J1174/$I1163,$J1174-SUM($I1178:AU1178))))</f>
        <v>0.28531077340179467</v>
      </c>
      <c r="AW1178" s="170">
        <f>IF($I1163="n/a",0,IF(AW$4&lt;=$C1178,0,IF(SUM($C1178,$I1163)&gt;AW$4,$J1174/$I1163,$J1174-SUM($I1178:AV1178))))</f>
        <v>0.28531077340179467</v>
      </c>
      <c r="AX1178" s="170">
        <f>IF($I1163="n/a",0,IF(AX$4&lt;=$C1178,0,IF(SUM($C1178,$I1163)&gt;AX$4,$J1174/$I1163,$J1174-SUM($I1178:AW1178))))</f>
        <v>0.2853107734017879</v>
      </c>
      <c r="AY1178" s="170">
        <f>IF($I1163="n/a",0,IF(AY$4&lt;=$C1178,0,IF(SUM($C1178,$I1163)&gt;AY$4,$J1174/$I1163,$J1174-SUM($I1178:AX1178))))</f>
        <v>0</v>
      </c>
      <c r="AZ1178" s="170">
        <f>IF($I1163="n/a",0,IF(AZ$4&lt;=$C1178,0,IF(SUM($C1178,$I1163)&gt;AZ$4,$J1174/$I1163,$J1174-SUM($I1178:AY1178))))</f>
        <v>0</v>
      </c>
      <c r="BA1178" s="170">
        <f>IF($I1163="n/a",0,IF(BA$4&lt;=$C1178,0,IF(SUM($C1178,$I1163)&gt;BA$4,$J1174/$I1163,$J1174-SUM($I1178:AZ1178))))</f>
        <v>0</v>
      </c>
      <c r="BB1178" s="170">
        <f>IF($I1163="n/a",0,IF(BB$4&lt;=$C1178,0,IF(SUM($C1178,$I1163)&gt;BB$4,$J1174/$I1163,$J1174-SUM($I1178:BA1178))))</f>
        <v>0</v>
      </c>
      <c r="BC1178" s="170">
        <f>IF($I1163="n/a",0,IF(BC$4&lt;=$C1178,0,IF(SUM($C1178,$I1163)&gt;BC$4,$J1174/$I1163,$J1174-SUM($I1178:BB1178))))</f>
        <v>0</v>
      </c>
      <c r="BD1178" s="170">
        <f>IF($I1163="n/a",0,IF(BD$4&lt;=$C1178,0,IF(SUM($C1178,$I1163)&gt;BD$4,$J1174/$I1163,$J1174-SUM($I1178:BC1178))))</f>
        <v>0</v>
      </c>
      <c r="BE1178" s="170">
        <f>IF($I1163="n/a",0,IF(BE$4&lt;=$C1178,0,IF(SUM($C1178,$I1163)&gt;BE$4,$J1174/$I1163,$J1174-SUM($I1178:BD1178))))</f>
        <v>0</v>
      </c>
      <c r="BF1178" s="170">
        <f>IF($I1163="n/a",0,IF(BF$4&lt;=$C1178,0,IF(SUM($C1178,$I1163)&gt;BF$4,$J1174/$I1163,$J1174-SUM($I1178:BE1178))))</f>
        <v>0</v>
      </c>
      <c r="BG1178" s="170">
        <f>IF($I1163="n/a",0,IF(BG$4&lt;=$C1178,0,IF(SUM($C1178,$I1163)&gt;BG$4,$J1174/$I1163,$J1174-SUM($I1178:BF1178))))</f>
        <v>0</v>
      </c>
      <c r="BH1178" s="170">
        <f>IF($I1163="n/a",0,IF(BH$4&lt;=$C1178,0,IF(SUM($C1178,$I1163)&gt;BH$4,$J1174/$I1163,$J1174-SUM($I1178:BG1178))))</f>
        <v>0</v>
      </c>
      <c r="BI1178" s="170">
        <f>IF($I1163="n/a",0,IF(BI$4&lt;=$C1178,0,IF(SUM($C1178,$I1163)&gt;BI$4,$J1174/$I1163,$J1174-SUM($I1178:BH1178))))</f>
        <v>0</v>
      </c>
      <c r="BJ1178" s="170">
        <f>IF($I1163="n/a",0,IF(BJ$4&lt;=$C1178,0,IF(SUM($C1178,$I1163)&gt;BJ$4,$J1174/$I1163,$J1174-SUM($I1178:BI1178))))</f>
        <v>0</v>
      </c>
      <c r="BK1178" s="170">
        <f>IF($I1163="n/a",0,IF(BK$4&lt;=$C1178,0,IF(SUM($C1178,$I1163)&gt;BK$4,$J1174/$I1163,$J1174-SUM($I1178:BJ1178))))</f>
        <v>0</v>
      </c>
      <c r="BL1178" s="170">
        <f>IF($I1163="n/a",0,IF(BL$4&lt;=$C1178,0,IF(SUM($C1178,$I1163)&gt;BL$4,$J1174/$I1163,$J1174-SUM($I1178:BK1178))))</f>
        <v>0</v>
      </c>
      <c r="BM1178" s="170">
        <f>IF($I1163="n/a",0,IF(BM$4&lt;=$C1178,0,IF(SUM($C1178,$I1163)&gt;BM$4,$J1174/$I1163,$J1174-SUM($I1178:BL1178))))</f>
        <v>0</v>
      </c>
      <c r="BN1178" s="170">
        <f>IF($I1163="n/a",0,IF(BN$4&lt;=$C1178,0,IF(SUM($C1178,$I1163)&gt;BN$4,$J1174/$I1163,$J1174-SUM($I1178:BM1178))))</f>
        <v>0</v>
      </c>
      <c r="BO1178" s="170">
        <f>IF($I1163="n/a",0,IF(BO$4&lt;=$C1178,0,IF(SUM($C1178,$I1163)&gt;BO$4,$J1174/$I1163,$J1174-SUM($I1178:BN1178))))</f>
        <v>0</v>
      </c>
      <c r="BP1178" s="170">
        <f>IF($I1163="n/a",0,IF(BP$4&lt;=$C1178,0,IF(SUM($C1178,$I1163)&gt;BP$4,$J1174/$I1163,$J1174-SUM($I1178:BO1178))))</f>
        <v>0</v>
      </c>
      <c r="BQ1178" s="170">
        <f>IF($I1163="n/a",0,IF(BQ$4&lt;=$C1178,0,IF(SUM($C1178,$I1163)&gt;BQ$4,$J1174/$I1163,$J1174-SUM($I1178:BP1178))))</f>
        <v>0</v>
      </c>
      <c r="BR1178" s="170">
        <f>IF($I1163="n/a",0,IF(BR$4&lt;=$C1178,0,IF(SUM($C1178,$I1163)&gt;BR$4,$J1174/$I1163,$J1174-SUM($I1178:BQ1178))))</f>
        <v>0</v>
      </c>
      <c r="BS1178" s="170">
        <f>IF($I1163="n/a",0,IF(BS$4&lt;=$C1178,0,IF(SUM($C1178,$I1163)&gt;BS$4,$J1174/$I1163,$J1174-SUM($I1178:BR1178))))</f>
        <v>0</v>
      </c>
      <c r="BT1178" s="170">
        <f>IF($I1163="n/a",0,IF(BT$4&lt;=$C1178,0,IF(SUM($C1178,$I1163)&gt;BT$4,$J1174/$I1163,$J1174-SUM($I1178:BS1178))))</f>
        <v>0</v>
      </c>
      <c r="BU1178" s="170">
        <f>IF($I1163="n/a",0,IF(BU$4&lt;=$C1178,0,IF(SUM($C1178,$I1163)&gt;BU$4,$J1174/$I1163,$J1174-SUM($I1178:BT1178))))</f>
        <v>0</v>
      </c>
      <c r="BV1178" s="170">
        <f>IF($I1163="n/a",0,IF(BV$4&lt;=$C1178,0,IF(SUM($C1178,$I1163)&gt;BV$4,$J1174/$I1163,$J1174-SUM($I1178:BU1178))))</f>
        <v>0</v>
      </c>
      <c r="BW1178" s="170">
        <f>IF($I1163="n/a",0,IF(BW$4&lt;=$C1178,0,IF(SUM($C1178,$I1163)&gt;BW$4,$J1174/$I1163,$J1174-SUM($I1178:BV1178))))</f>
        <v>0</v>
      </c>
      <c r="BX1178" s="170">
        <f>IF($I1163="n/a",0,IF(BX$4&lt;=$C1178,0,IF(SUM($C1178,$I1163)&gt;BX$4,$J1174/$I1163,$J1174-SUM($I1178:BW1178))))</f>
        <v>0</v>
      </c>
      <c r="BY1178" s="170">
        <f>IF($I1163="n/a",0,IF(BY$4&lt;=$C1178,0,IF(SUM($C1178,$I1163)&gt;BY$4,$J1174/$I1163,$J1174-SUM($I1178:BX1178))))</f>
        <v>0</v>
      </c>
      <c r="BZ1178" s="170">
        <f>IF($I1163="n/a",0,IF(BZ$4&lt;=$C1178,0,IF(SUM($C1178,$I1163)&gt;BZ$4,$J1174/$I1163,$J1174-SUM($I1178:BY1178))))</f>
        <v>0</v>
      </c>
      <c r="CA1178" s="170">
        <f>IF($I1163="n/a",0,IF(CA$4&lt;=$C1178,0,IF(SUM($C1178,$I1163)&gt;CA$4,$J1174/$I1163,$J1174-SUM($I1178:BZ1178))))</f>
        <v>0</v>
      </c>
      <c r="CB1178" s="170">
        <f>IF($I1163="n/a",0,IF(CB$4&lt;=$C1178,0,IF(SUM($C1178,$I1163)&gt;CB$4,$J1174/$I1163,$J1174-SUM($I1178:CA1178))))</f>
        <v>0</v>
      </c>
      <c r="CC1178" s="170">
        <f>IF($I1163="n/a",0,IF(CC$4&lt;=$C1178,0,IF(SUM($C1178,$I1163)&gt;CC$4,$J1174/$I1163,$J1174-SUM($I1178:CB1178))))</f>
        <v>0</v>
      </c>
      <c r="CD1178" s="170">
        <f>IF($I1163="n/a",0,IF(CD$4&lt;=$C1178,0,IF(SUM($C1178,$I1163)&gt;CD$4,$J1174/$I1163,$J1174-SUM($I1178:CC1178))))</f>
        <v>0</v>
      </c>
      <c r="CE1178" s="170">
        <f>IF($I1163="n/a",0,IF(CE$4&lt;=$C1178,0,IF(SUM($C1178,$I1163)&gt;CE$4,$J1174/$I1163,$J1174-SUM($I1178:CD1178))))</f>
        <v>0</v>
      </c>
      <c r="CF1178" s="170">
        <f>IF($I1163="n/a",0,IF(CF$4&lt;=$C1178,0,IF(SUM($C1178,$I1163)&gt;CF$4,$J1174/$I1163,$J1174-SUM($I1178:CE1178))))</f>
        <v>0</v>
      </c>
    </row>
    <row r="1179" spans="1:2018" ht="12.75" customHeight="1">
      <c r="C1179" s="202">
        <v>2017</v>
      </c>
      <c r="D1179" s="21" t="s">
        <v>212</v>
      </c>
      <c r="E1179" s="21" t="s">
        <v>197</v>
      </c>
      <c r="I1179" s="31"/>
      <c r="J1179" s="170">
        <f>IF($I1163="n/a",0,IF(J$4&lt;=$C1179,0,IF(SUM($C1179,$I1163)&gt;J$4,$K1174/$I1163,$K1174-SUM($I1179:I1179))))</f>
        <v>0</v>
      </c>
      <c r="K1179" s="170">
        <f>IF($I1163="n/a",0,IF(K$4&lt;=$C1179,0,IF(SUM($C1179,$I1163)&gt;K$4,$K1174/$I1163,$K1174-SUM($I1179:J1179))))</f>
        <v>0</v>
      </c>
      <c r="L1179" s="170">
        <f>IF($I1163="n/a",0,IF(L$4&lt;=$C1179,0,IF(SUM($C1179,$I1163)&gt;L$4,$K1174/$I1163,$K1174-SUM($I1179:K1179))))</f>
        <v>0.34611031466362402</v>
      </c>
      <c r="M1179" s="170">
        <f>IF($I1163="n/a",0,IF(M$4&lt;=$C1179,0,IF(SUM($C1179,$I1163)&gt;M$4,$K1174/$I1163,$K1174-SUM($I1179:L1179))))</f>
        <v>0.34611031466362402</v>
      </c>
      <c r="N1179" s="170">
        <f>IF($I1163="n/a",0,IF(N$4&lt;=$C1179,0,IF(SUM($C1179,$I1163)&gt;N$4,$K1174/$I1163,$K1174-SUM($I1179:M1179))))</f>
        <v>0.34611031466362402</v>
      </c>
      <c r="O1179" s="170">
        <f>IF($I1163="n/a",0,IF(O$4&lt;=$C1179,0,IF(SUM($C1179,$I1163)&gt;O$4,$K1174/$I1163,$K1174-SUM($I1179:N1179))))</f>
        <v>0.34611031466362402</v>
      </c>
      <c r="P1179" s="170">
        <f>IF($I1163="n/a",0,IF(P$4&lt;=$C1179,0,IF(SUM($C1179,$I1163)&gt;P$4,$K1174/$I1163,$K1174-SUM($I1179:O1179))))</f>
        <v>0.34611031466362402</v>
      </c>
      <c r="Q1179" s="170">
        <f>IF($I1163="n/a",0,IF(Q$4&lt;=$C1179,0,IF(SUM($C1179,$I1163)&gt;Q$4,$K1174/$I1163,$K1174-SUM($I1179:P1179))))</f>
        <v>0.34611031466362402</v>
      </c>
      <c r="R1179" s="170">
        <f>IF($I1163="n/a",0,IF(R$4&lt;=$C1179,0,IF(SUM($C1179,$I1163)&gt;R$4,$K1174/$I1163,$K1174-SUM($I1179:Q1179))))</f>
        <v>0.34611031466362402</v>
      </c>
      <c r="S1179" s="170">
        <f>IF($I1163="n/a",0,IF(S$4&lt;=$C1179,0,IF(SUM($C1179,$I1163)&gt;S$4,$K1174/$I1163,$K1174-SUM($I1179:R1179))))</f>
        <v>0.34611031466362402</v>
      </c>
      <c r="T1179" s="170">
        <f>IF($I1163="n/a",0,IF(T$4&lt;=$C1179,0,IF(SUM($C1179,$I1163)&gt;T$4,$K1174/$I1163,$K1174-SUM($I1179:S1179))))</f>
        <v>0.34611031466362402</v>
      </c>
      <c r="U1179" s="170">
        <f>IF($I1163="n/a",0,IF(U$4&lt;=$C1179,0,IF(SUM($C1179,$I1163)&gt;U$4,$K1174/$I1163,$K1174-SUM($I1179:T1179))))</f>
        <v>0.34611031466362402</v>
      </c>
      <c r="V1179" s="170">
        <f>IF($I1163="n/a",0,IF(V$4&lt;=$C1179,0,IF(SUM($C1179,$I1163)&gt;V$4,$K1174/$I1163,$K1174-SUM($I1179:U1179))))</f>
        <v>0.34611031466362402</v>
      </c>
      <c r="W1179" s="170">
        <f>IF($I1163="n/a",0,IF(W$4&lt;=$C1179,0,IF(SUM($C1179,$I1163)&gt;W$4,$K1174/$I1163,$K1174-SUM($I1179:V1179))))</f>
        <v>0.34611031466362402</v>
      </c>
      <c r="X1179" s="170">
        <f>IF($I1163="n/a",0,IF(X$4&lt;=$C1179,0,IF(SUM($C1179,$I1163)&gt;X$4,$K1174/$I1163,$K1174-SUM($I1179:W1179))))</f>
        <v>0.34611031466362402</v>
      </c>
      <c r="Y1179" s="170">
        <f>IF($I1163="n/a",0,IF(Y$4&lt;=$C1179,0,IF(SUM($C1179,$I1163)&gt;Y$4,$K1174/$I1163,$K1174-SUM($I1179:X1179))))</f>
        <v>0.34611031466362402</v>
      </c>
      <c r="Z1179" s="170">
        <f>IF($I1163="n/a",0,IF(Z$4&lt;=$C1179,0,IF(SUM($C1179,$I1163)&gt;Z$4,$K1174/$I1163,$K1174-SUM($I1179:Y1179))))</f>
        <v>0.34611031466362402</v>
      </c>
      <c r="AA1179" s="170">
        <f>IF($I1163="n/a",0,IF(AA$4&lt;=$C1179,0,IF(SUM($C1179,$I1163)&gt;AA$4,$K1174/$I1163,$K1174-SUM($I1179:Z1179))))</f>
        <v>0.34611031466362402</v>
      </c>
      <c r="AB1179" s="170">
        <f>IF($I1163="n/a",0,IF(AB$4&lt;=$C1179,0,IF(SUM($C1179,$I1163)&gt;AB$4,$K1174/$I1163,$K1174-SUM($I1179:AA1179))))</f>
        <v>0.34611031466362402</v>
      </c>
      <c r="AC1179" s="170">
        <f>IF($I1163="n/a",0,IF(AC$4&lt;=$C1179,0,IF(SUM($C1179,$I1163)&gt;AC$4,$K1174/$I1163,$K1174-SUM($I1179:AB1179))))</f>
        <v>0.34611031466362402</v>
      </c>
      <c r="AD1179" s="170">
        <f>IF($I1163="n/a",0,IF(AD$4&lt;=$C1179,0,IF(SUM($C1179,$I1163)&gt;AD$4,$K1174/$I1163,$K1174-SUM($I1179:AC1179))))</f>
        <v>0.34611031466362402</v>
      </c>
      <c r="AE1179" s="170">
        <f>IF($I1163="n/a",0,IF(AE$4&lt;=$C1179,0,IF(SUM($C1179,$I1163)&gt;AE$4,$K1174/$I1163,$K1174-SUM($I1179:AD1179))))</f>
        <v>0.34611031466362402</v>
      </c>
      <c r="AF1179" s="170">
        <f>IF($I1163="n/a",0,IF(AF$4&lt;=$C1179,0,IF(SUM($C1179,$I1163)&gt;AF$4,$K1174/$I1163,$K1174-SUM($I1179:AE1179))))</f>
        <v>0.34611031466362402</v>
      </c>
      <c r="AG1179" s="170">
        <f>IF($I1163="n/a",0,IF(AG$4&lt;=$C1179,0,IF(SUM($C1179,$I1163)&gt;AG$4,$K1174/$I1163,$K1174-SUM($I1179:AF1179))))</f>
        <v>0.34611031466362402</v>
      </c>
      <c r="AH1179" s="170">
        <f>IF($I1163="n/a",0,IF(AH$4&lt;=$C1179,0,IF(SUM($C1179,$I1163)&gt;AH$4,$K1174/$I1163,$K1174-SUM($I1179:AG1179))))</f>
        <v>0.34611031466362402</v>
      </c>
      <c r="AI1179" s="170">
        <f>IF($I1163="n/a",0,IF(AI$4&lt;=$C1179,0,IF(SUM($C1179,$I1163)&gt;AI$4,$K1174/$I1163,$K1174-SUM($I1179:AH1179))))</f>
        <v>0.34611031466362402</v>
      </c>
      <c r="AJ1179" s="170">
        <f>IF($I1163="n/a",0,IF(AJ$4&lt;=$C1179,0,IF(SUM($C1179,$I1163)&gt;AJ$4,$K1174/$I1163,$K1174-SUM($I1179:AI1179))))</f>
        <v>0.34611031466362402</v>
      </c>
      <c r="AK1179" s="170">
        <f>IF($I1163="n/a",0,IF(AK$4&lt;=$C1179,0,IF(SUM($C1179,$I1163)&gt;AK$4,$K1174/$I1163,$K1174-SUM($I1179:AJ1179))))</f>
        <v>0.34611031466362402</v>
      </c>
      <c r="AL1179" s="170">
        <f>IF($I1163="n/a",0,IF(AL$4&lt;=$C1179,0,IF(SUM($C1179,$I1163)&gt;AL$4,$K1174/$I1163,$K1174-SUM($I1179:AK1179))))</f>
        <v>0.34611031466362402</v>
      </c>
      <c r="AM1179" s="170">
        <f>IF($I1163="n/a",0,IF(AM$4&lt;=$C1179,0,IF(SUM($C1179,$I1163)&gt;AM$4,$K1174/$I1163,$K1174-SUM($I1179:AL1179))))</f>
        <v>0.34611031466362402</v>
      </c>
      <c r="AN1179" s="170">
        <f>IF($I1163="n/a",0,IF(AN$4&lt;=$C1179,0,IF(SUM($C1179,$I1163)&gt;AN$4,$K1174/$I1163,$K1174-SUM($I1179:AM1179))))</f>
        <v>0.34611031466362402</v>
      </c>
      <c r="AO1179" s="170">
        <f>IF($I1163="n/a",0,IF(AO$4&lt;=$C1179,0,IF(SUM($C1179,$I1163)&gt;AO$4,$K1174/$I1163,$K1174-SUM($I1179:AN1179))))</f>
        <v>0.34611031466362402</v>
      </c>
      <c r="AP1179" s="170">
        <f>IF($I1163="n/a",0,IF(AP$4&lt;=$C1179,0,IF(SUM($C1179,$I1163)&gt;AP$4,$K1174/$I1163,$K1174-SUM($I1179:AO1179))))</f>
        <v>0.34611031466362402</v>
      </c>
      <c r="AQ1179" s="170">
        <f>IF($I1163="n/a",0,IF(AQ$4&lt;=$C1179,0,IF(SUM($C1179,$I1163)&gt;AQ$4,$K1174/$I1163,$K1174-SUM($I1179:AP1179))))</f>
        <v>0.34611031466362402</v>
      </c>
      <c r="AR1179" s="170">
        <f>IF($I1163="n/a",0,IF(AR$4&lt;=$C1179,0,IF(SUM($C1179,$I1163)&gt;AR$4,$K1174/$I1163,$K1174-SUM($I1179:AQ1179))))</f>
        <v>0.34611031466362402</v>
      </c>
      <c r="AS1179" s="170">
        <f>IF($I1163="n/a",0,IF(AS$4&lt;=$C1179,0,IF(SUM($C1179,$I1163)&gt;AS$4,$K1174/$I1163,$K1174-SUM($I1179:AR1179))))</f>
        <v>0.34611031466362402</v>
      </c>
      <c r="AT1179" s="170">
        <f>IF($I1163="n/a",0,IF(AT$4&lt;=$C1179,0,IF(SUM($C1179,$I1163)&gt;AT$4,$K1174/$I1163,$K1174-SUM($I1179:AS1179))))</f>
        <v>0.34611031466362402</v>
      </c>
      <c r="AU1179" s="170">
        <f>IF($I1163="n/a",0,IF(AU$4&lt;=$C1179,0,IF(SUM($C1179,$I1163)&gt;AU$4,$K1174/$I1163,$K1174-SUM($I1179:AT1179))))</f>
        <v>0.34611031466362402</v>
      </c>
      <c r="AV1179" s="170">
        <f>IF($I1163="n/a",0,IF(AV$4&lt;=$C1179,0,IF(SUM($C1179,$I1163)&gt;AV$4,$K1174/$I1163,$K1174-SUM($I1179:AU1179))))</f>
        <v>0.34611031466362402</v>
      </c>
      <c r="AW1179" s="170">
        <f>IF($I1163="n/a",0,IF(AW$4&lt;=$C1179,0,IF(SUM($C1179,$I1163)&gt;AW$4,$K1174/$I1163,$K1174-SUM($I1179:AV1179))))</f>
        <v>0.34611031466362402</v>
      </c>
      <c r="AX1179" s="170">
        <f>IF($I1163="n/a",0,IF(AX$4&lt;=$C1179,0,IF(SUM($C1179,$I1163)&gt;AX$4,$K1174/$I1163,$K1174-SUM($I1179:AW1179))))</f>
        <v>0.34611031466362402</v>
      </c>
      <c r="AY1179" s="170">
        <f>IF($I1163="n/a",0,IF(AY$4&lt;=$C1179,0,IF(SUM($C1179,$I1163)&gt;AY$4,$K1174/$I1163,$K1174-SUM($I1179:AX1179))))</f>
        <v>0.34611031466361375</v>
      </c>
      <c r="AZ1179" s="170">
        <f>IF($I1163="n/a",0,IF(AZ$4&lt;=$C1179,0,IF(SUM($C1179,$I1163)&gt;AZ$4,$K1174/$I1163,$K1174-SUM($I1179:AY1179))))</f>
        <v>0</v>
      </c>
      <c r="BA1179" s="170">
        <f>IF($I1163="n/a",0,IF(BA$4&lt;=$C1179,0,IF(SUM($C1179,$I1163)&gt;BA$4,$K1174/$I1163,$K1174-SUM($I1179:AZ1179))))</f>
        <v>0</v>
      </c>
      <c r="BB1179" s="170">
        <f>IF($I1163="n/a",0,IF(BB$4&lt;=$C1179,0,IF(SUM($C1179,$I1163)&gt;BB$4,$K1174/$I1163,$K1174-SUM($I1179:BA1179))))</f>
        <v>0</v>
      </c>
      <c r="BC1179" s="170">
        <f>IF($I1163="n/a",0,IF(BC$4&lt;=$C1179,0,IF(SUM($C1179,$I1163)&gt;BC$4,$K1174/$I1163,$K1174-SUM($I1179:BB1179))))</f>
        <v>0</v>
      </c>
      <c r="BD1179" s="170">
        <f>IF($I1163="n/a",0,IF(BD$4&lt;=$C1179,0,IF(SUM($C1179,$I1163)&gt;BD$4,$K1174/$I1163,$K1174-SUM($I1179:BC1179))))</f>
        <v>0</v>
      </c>
      <c r="BE1179" s="170">
        <f>IF($I1163="n/a",0,IF(BE$4&lt;=$C1179,0,IF(SUM($C1179,$I1163)&gt;BE$4,$K1174/$I1163,$K1174-SUM($I1179:BD1179))))</f>
        <v>0</v>
      </c>
      <c r="BF1179" s="170">
        <f>IF($I1163="n/a",0,IF(BF$4&lt;=$C1179,0,IF(SUM($C1179,$I1163)&gt;BF$4,$K1174/$I1163,$K1174-SUM($I1179:BE1179))))</f>
        <v>0</v>
      </c>
      <c r="BG1179" s="170">
        <f>IF($I1163="n/a",0,IF(BG$4&lt;=$C1179,0,IF(SUM($C1179,$I1163)&gt;BG$4,$K1174/$I1163,$K1174-SUM($I1179:BF1179))))</f>
        <v>0</v>
      </c>
      <c r="BH1179" s="170">
        <f>IF($I1163="n/a",0,IF(BH$4&lt;=$C1179,0,IF(SUM($C1179,$I1163)&gt;BH$4,$K1174/$I1163,$K1174-SUM($I1179:BG1179))))</f>
        <v>0</v>
      </c>
      <c r="BI1179" s="170">
        <f>IF($I1163="n/a",0,IF(BI$4&lt;=$C1179,0,IF(SUM($C1179,$I1163)&gt;BI$4,$K1174/$I1163,$K1174-SUM($I1179:BH1179))))</f>
        <v>0</v>
      </c>
      <c r="BJ1179" s="170">
        <f>IF($I1163="n/a",0,IF(BJ$4&lt;=$C1179,0,IF(SUM($C1179,$I1163)&gt;BJ$4,$K1174/$I1163,$K1174-SUM($I1179:BI1179))))</f>
        <v>0</v>
      </c>
      <c r="BK1179" s="170">
        <f>IF($I1163="n/a",0,IF(BK$4&lt;=$C1179,0,IF(SUM($C1179,$I1163)&gt;BK$4,$K1174/$I1163,$K1174-SUM($I1179:BJ1179))))</f>
        <v>0</v>
      </c>
      <c r="BL1179" s="170">
        <f>IF($I1163="n/a",0,IF(BL$4&lt;=$C1179,0,IF(SUM($C1179,$I1163)&gt;BL$4,$K1174/$I1163,$K1174-SUM($I1179:BK1179))))</f>
        <v>0</v>
      </c>
      <c r="BM1179" s="170">
        <f>IF($I1163="n/a",0,IF(BM$4&lt;=$C1179,0,IF(SUM($C1179,$I1163)&gt;BM$4,$K1174/$I1163,$K1174-SUM($I1179:BL1179))))</f>
        <v>0</v>
      </c>
      <c r="BN1179" s="170">
        <f>IF($I1163="n/a",0,IF(BN$4&lt;=$C1179,0,IF(SUM($C1179,$I1163)&gt;BN$4,$K1174/$I1163,$K1174-SUM($I1179:BM1179))))</f>
        <v>0</v>
      </c>
      <c r="BO1179" s="170">
        <f>IF($I1163="n/a",0,IF(BO$4&lt;=$C1179,0,IF(SUM($C1179,$I1163)&gt;BO$4,$K1174/$I1163,$K1174-SUM($I1179:BN1179))))</f>
        <v>0</v>
      </c>
      <c r="BP1179" s="170">
        <f>IF($I1163="n/a",0,IF(BP$4&lt;=$C1179,0,IF(SUM($C1179,$I1163)&gt;BP$4,$K1174/$I1163,$K1174-SUM($I1179:BO1179))))</f>
        <v>0</v>
      </c>
      <c r="BQ1179" s="170">
        <f>IF($I1163="n/a",0,IF(BQ$4&lt;=$C1179,0,IF(SUM($C1179,$I1163)&gt;BQ$4,$K1174/$I1163,$K1174-SUM($I1179:BP1179))))</f>
        <v>0</v>
      </c>
      <c r="BR1179" s="170">
        <f>IF($I1163="n/a",0,IF(BR$4&lt;=$C1179,0,IF(SUM($C1179,$I1163)&gt;BR$4,$K1174/$I1163,$K1174-SUM($I1179:BQ1179))))</f>
        <v>0</v>
      </c>
      <c r="BS1179" s="170">
        <f>IF($I1163="n/a",0,IF(BS$4&lt;=$C1179,0,IF(SUM($C1179,$I1163)&gt;BS$4,$K1174/$I1163,$K1174-SUM($I1179:BR1179))))</f>
        <v>0</v>
      </c>
      <c r="BT1179" s="170">
        <f>IF($I1163="n/a",0,IF(BT$4&lt;=$C1179,0,IF(SUM($C1179,$I1163)&gt;BT$4,$K1174/$I1163,$K1174-SUM($I1179:BS1179))))</f>
        <v>0</v>
      </c>
      <c r="BU1179" s="170">
        <f>IF($I1163="n/a",0,IF(BU$4&lt;=$C1179,0,IF(SUM($C1179,$I1163)&gt;BU$4,$K1174/$I1163,$K1174-SUM($I1179:BT1179))))</f>
        <v>0</v>
      </c>
      <c r="BV1179" s="170">
        <f>IF($I1163="n/a",0,IF(BV$4&lt;=$C1179,0,IF(SUM($C1179,$I1163)&gt;BV$4,$K1174/$I1163,$K1174-SUM($I1179:BU1179))))</f>
        <v>0</v>
      </c>
      <c r="BW1179" s="170">
        <f>IF($I1163="n/a",0,IF(BW$4&lt;=$C1179,0,IF(SUM($C1179,$I1163)&gt;BW$4,$K1174/$I1163,$K1174-SUM($I1179:BV1179))))</f>
        <v>0</v>
      </c>
      <c r="BX1179" s="170">
        <f>IF($I1163="n/a",0,IF(BX$4&lt;=$C1179,0,IF(SUM($C1179,$I1163)&gt;BX$4,$K1174/$I1163,$K1174-SUM($I1179:BW1179))))</f>
        <v>0</v>
      </c>
      <c r="BY1179" s="170">
        <f>IF($I1163="n/a",0,IF(BY$4&lt;=$C1179,0,IF(SUM($C1179,$I1163)&gt;BY$4,$K1174/$I1163,$K1174-SUM($I1179:BX1179))))</f>
        <v>0</v>
      </c>
      <c r="BZ1179" s="170">
        <f>IF($I1163="n/a",0,IF(BZ$4&lt;=$C1179,0,IF(SUM($C1179,$I1163)&gt;BZ$4,$K1174/$I1163,$K1174-SUM($I1179:BY1179))))</f>
        <v>0</v>
      </c>
      <c r="CA1179" s="170">
        <f>IF($I1163="n/a",0,IF(CA$4&lt;=$C1179,0,IF(SUM($C1179,$I1163)&gt;CA$4,$K1174/$I1163,$K1174-SUM($I1179:BZ1179))))</f>
        <v>0</v>
      </c>
      <c r="CB1179" s="170">
        <f>IF($I1163="n/a",0,IF(CB$4&lt;=$C1179,0,IF(SUM($C1179,$I1163)&gt;CB$4,$K1174/$I1163,$K1174-SUM($I1179:CA1179))))</f>
        <v>0</v>
      </c>
      <c r="CC1179" s="170">
        <f>IF($I1163="n/a",0,IF(CC$4&lt;=$C1179,0,IF(SUM($C1179,$I1163)&gt;CC$4,$K1174/$I1163,$K1174-SUM($I1179:CB1179))))</f>
        <v>0</v>
      </c>
      <c r="CD1179" s="170">
        <f>IF($I1163="n/a",0,IF(CD$4&lt;=$C1179,0,IF(SUM($C1179,$I1163)&gt;CD$4,$K1174/$I1163,$K1174-SUM($I1179:CC1179))))</f>
        <v>0</v>
      </c>
      <c r="CE1179" s="170">
        <f>IF($I1163="n/a",0,IF(CE$4&lt;=$C1179,0,IF(SUM($C1179,$I1163)&gt;CE$4,$K1174/$I1163,$K1174-SUM($I1179:CD1179))))</f>
        <v>0</v>
      </c>
      <c r="CF1179" s="170">
        <f>IF($I1163="n/a",0,IF(CF$4&lt;=$C1179,0,IF(SUM($C1179,$I1163)&gt;CF$4,$K1174/$I1163,$K1174-SUM($I1179:CE1179))))</f>
        <v>0</v>
      </c>
    </row>
    <row r="1180" spans="1:2018" ht="12.75" customHeight="1">
      <c r="C1180" s="202">
        <v>2018</v>
      </c>
      <c r="D1180" s="219" t="s">
        <v>48</v>
      </c>
      <c r="E1180" s="21" t="s">
        <v>197</v>
      </c>
      <c r="I1180" s="31"/>
      <c r="J1180" s="172">
        <f>IF($I1163="n/a",0,IF(J$4&lt;=$C1180,0,IF(SUM($C1180,$I1163)&gt;J$4,$L1174/$I1163,$L1174-SUM($I1180:I1180))))</f>
        <v>0</v>
      </c>
      <c r="K1180" s="172">
        <f>IF($I1163="n/a",0,IF(K$4&lt;=$C1180,0,IF(SUM($C1180,$I1163)&gt;K$4,$L1174/$I1163,$L1174-SUM($I1180:J1180))))</f>
        <v>0</v>
      </c>
      <c r="L1180" s="172">
        <f>IF($I1163="n/a",0,IF(L$4&lt;=$C1180,0,IF(SUM($C1180,$I1163)&gt;L$4,$L1174/$I1163,$L1174-SUM($I1180:K1180))))</f>
        <v>0</v>
      </c>
      <c r="M1180" s="172">
        <f>IF($I1163="n/a",0,IF(M$4&lt;=$C1180,0,IF(SUM($C1180,$I1163)&gt;M$4,$L1174/$I1163,$L1174-SUM($I1180:L1180))))</f>
        <v>0.10777752278261146</v>
      </c>
      <c r="N1180" s="172">
        <f>IF($I1163="n/a",0,IF(N$4&lt;=$C1180,0,IF(SUM($C1180,$I1163)&gt;N$4,$L1174/$I1163,$L1174-SUM($I1180:M1180))))</f>
        <v>0.10777752278261146</v>
      </c>
      <c r="O1180" s="172">
        <f>IF($I1163="n/a",0,IF(O$4&lt;=$C1180,0,IF(SUM($C1180,$I1163)&gt;O$4,$L1174/$I1163,$L1174-SUM($I1180:N1180))))</f>
        <v>0.10777752278261146</v>
      </c>
      <c r="P1180" s="172">
        <f>IF($I1163="n/a",0,IF(P$4&lt;=$C1180,0,IF(SUM($C1180,$I1163)&gt;P$4,$L1174/$I1163,$L1174-SUM($I1180:O1180))))</f>
        <v>0.10777752278261146</v>
      </c>
      <c r="Q1180" s="172">
        <f>IF($I1163="n/a",0,IF(Q$4&lt;=$C1180,0,IF(SUM($C1180,$I1163)&gt;Q$4,$L1174/$I1163,$L1174-SUM($I1180:P1180))))</f>
        <v>0.10777752278261146</v>
      </c>
      <c r="R1180" s="172">
        <f>IF($I1163="n/a",0,IF(R$4&lt;=$C1180,0,IF(SUM($C1180,$I1163)&gt;R$4,$L1174/$I1163,$L1174-SUM($I1180:Q1180))))</f>
        <v>0.10777752278261146</v>
      </c>
      <c r="S1180" s="172">
        <f>IF($I1163="n/a",0,IF(S$4&lt;=$C1180,0,IF(SUM($C1180,$I1163)&gt;S$4,$L1174/$I1163,$L1174-SUM($I1180:R1180))))</f>
        <v>0.10777752278261146</v>
      </c>
      <c r="T1180" s="172">
        <f>IF($I1163="n/a",0,IF(T$4&lt;=$C1180,0,IF(SUM($C1180,$I1163)&gt;T$4,$L1174/$I1163,$L1174-SUM($I1180:S1180))))</f>
        <v>0.10777752278261146</v>
      </c>
      <c r="U1180" s="172">
        <f>IF($I1163="n/a",0,IF(U$4&lt;=$C1180,0,IF(SUM($C1180,$I1163)&gt;U$4,$L1174/$I1163,$L1174-SUM($I1180:T1180))))</f>
        <v>0.10777752278261146</v>
      </c>
      <c r="V1180" s="172">
        <f>IF($I1163="n/a",0,IF(V$4&lt;=$C1180,0,IF(SUM($C1180,$I1163)&gt;V$4,$L1174/$I1163,$L1174-SUM($I1180:U1180))))</f>
        <v>0.10777752278261146</v>
      </c>
      <c r="W1180" s="172">
        <f>IF($I1163="n/a",0,IF(W$4&lt;=$C1180,0,IF(SUM($C1180,$I1163)&gt;W$4,$L1174/$I1163,$L1174-SUM($I1180:V1180))))</f>
        <v>0.10777752278261146</v>
      </c>
      <c r="X1180" s="172">
        <f>IF($I1163="n/a",0,IF(X$4&lt;=$C1180,0,IF(SUM($C1180,$I1163)&gt;X$4,$L1174/$I1163,$L1174-SUM($I1180:W1180))))</f>
        <v>0.10777752278261146</v>
      </c>
      <c r="Y1180" s="172">
        <f>IF($I1163="n/a",0,IF(Y$4&lt;=$C1180,0,IF(SUM($C1180,$I1163)&gt;Y$4,$L1174/$I1163,$L1174-SUM($I1180:X1180))))</f>
        <v>0.10777752278261146</v>
      </c>
      <c r="Z1180" s="172">
        <f>IF($I1163="n/a",0,IF(Z$4&lt;=$C1180,0,IF(SUM($C1180,$I1163)&gt;Z$4,$L1174/$I1163,$L1174-SUM($I1180:Y1180))))</f>
        <v>0.10777752278261146</v>
      </c>
      <c r="AA1180" s="172">
        <f>IF($I1163="n/a",0,IF(AA$4&lt;=$C1180,0,IF(SUM($C1180,$I1163)&gt;AA$4,$L1174/$I1163,$L1174-SUM($I1180:Z1180))))</f>
        <v>0.10777752278261146</v>
      </c>
      <c r="AB1180" s="172">
        <f>IF($I1163="n/a",0,IF(AB$4&lt;=$C1180,0,IF(SUM($C1180,$I1163)&gt;AB$4,$L1174/$I1163,$L1174-SUM($I1180:AA1180))))</f>
        <v>0.10777752278261146</v>
      </c>
      <c r="AC1180" s="172">
        <f>IF($I1163="n/a",0,IF(AC$4&lt;=$C1180,0,IF(SUM($C1180,$I1163)&gt;AC$4,$L1174/$I1163,$L1174-SUM($I1180:AB1180))))</f>
        <v>0.10777752278261146</v>
      </c>
      <c r="AD1180" s="172">
        <f>IF($I1163="n/a",0,IF(AD$4&lt;=$C1180,0,IF(SUM($C1180,$I1163)&gt;AD$4,$L1174/$I1163,$L1174-SUM($I1180:AC1180))))</f>
        <v>0.10777752278261146</v>
      </c>
      <c r="AE1180" s="172">
        <f>IF($I1163="n/a",0,IF(AE$4&lt;=$C1180,0,IF(SUM($C1180,$I1163)&gt;AE$4,$L1174/$I1163,$L1174-SUM($I1180:AD1180))))</f>
        <v>0.10777752278261146</v>
      </c>
      <c r="AF1180" s="172">
        <f>IF($I1163="n/a",0,IF(AF$4&lt;=$C1180,0,IF(SUM($C1180,$I1163)&gt;AF$4,$L1174/$I1163,$L1174-SUM($I1180:AE1180))))</f>
        <v>0.10777752278261146</v>
      </c>
      <c r="AG1180" s="172">
        <f>IF($I1163="n/a",0,IF(AG$4&lt;=$C1180,0,IF(SUM($C1180,$I1163)&gt;AG$4,$L1174/$I1163,$L1174-SUM($I1180:AF1180))))</f>
        <v>0.10777752278261146</v>
      </c>
      <c r="AH1180" s="172">
        <f>IF($I1163="n/a",0,IF(AH$4&lt;=$C1180,0,IF(SUM($C1180,$I1163)&gt;AH$4,$L1174/$I1163,$L1174-SUM($I1180:AG1180))))</f>
        <v>0.10777752278261146</v>
      </c>
      <c r="AI1180" s="172">
        <f>IF($I1163="n/a",0,IF(AI$4&lt;=$C1180,0,IF(SUM($C1180,$I1163)&gt;AI$4,$L1174/$I1163,$L1174-SUM($I1180:AH1180))))</f>
        <v>0.10777752278261146</v>
      </c>
      <c r="AJ1180" s="172">
        <f>IF($I1163="n/a",0,IF(AJ$4&lt;=$C1180,0,IF(SUM($C1180,$I1163)&gt;AJ$4,$L1174/$I1163,$L1174-SUM($I1180:AI1180))))</f>
        <v>0.10777752278261146</v>
      </c>
      <c r="AK1180" s="172">
        <f>IF($I1163="n/a",0,IF(AK$4&lt;=$C1180,0,IF(SUM($C1180,$I1163)&gt;AK$4,$L1174/$I1163,$L1174-SUM($I1180:AJ1180))))</f>
        <v>0.10777752278261146</v>
      </c>
      <c r="AL1180" s="172">
        <f>IF($I1163="n/a",0,IF(AL$4&lt;=$C1180,0,IF(SUM($C1180,$I1163)&gt;AL$4,$L1174/$I1163,$L1174-SUM($I1180:AK1180))))</f>
        <v>0.10777752278261146</v>
      </c>
      <c r="AM1180" s="172">
        <f>IF($I1163="n/a",0,IF(AM$4&lt;=$C1180,0,IF(SUM($C1180,$I1163)&gt;AM$4,$L1174/$I1163,$L1174-SUM($I1180:AL1180))))</f>
        <v>0.10777752278261146</v>
      </c>
      <c r="AN1180" s="172">
        <f>IF($I1163="n/a",0,IF(AN$4&lt;=$C1180,0,IF(SUM($C1180,$I1163)&gt;AN$4,$L1174/$I1163,$L1174-SUM($I1180:AM1180))))</f>
        <v>0.10777752278261146</v>
      </c>
      <c r="AO1180" s="172">
        <f>IF($I1163="n/a",0,IF(AO$4&lt;=$C1180,0,IF(SUM($C1180,$I1163)&gt;AO$4,$L1174/$I1163,$L1174-SUM($I1180:AN1180))))</f>
        <v>0.10777752278261146</v>
      </c>
      <c r="AP1180" s="172">
        <f>IF($I1163="n/a",0,IF(AP$4&lt;=$C1180,0,IF(SUM($C1180,$I1163)&gt;AP$4,$L1174/$I1163,$L1174-SUM($I1180:AO1180))))</f>
        <v>0.10777752278261146</v>
      </c>
      <c r="AQ1180" s="172">
        <f>IF($I1163="n/a",0,IF(AQ$4&lt;=$C1180,0,IF(SUM($C1180,$I1163)&gt;AQ$4,$L1174/$I1163,$L1174-SUM($I1180:AP1180))))</f>
        <v>0.10777752278261146</v>
      </c>
      <c r="AR1180" s="172">
        <f>IF($I1163="n/a",0,IF(AR$4&lt;=$C1180,0,IF(SUM($C1180,$I1163)&gt;AR$4,$L1174/$I1163,$L1174-SUM($I1180:AQ1180))))</f>
        <v>0.10777752278261146</v>
      </c>
      <c r="AS1180" s="172">
        <f>IF($I1163="n/a",0,IF(AS$4&lt;=$C1180,0,IF(SUM($C1180,$I1163)&gt;AS$4,$L1174/$I1163,$L1174-SUM($I1180:AR1180))))</f>
        <v>0.10777752278261146</v>
      </c>
      <c r="AT1180" s="172">
        <f>IF($I1163="n/a",0,IF(AT$4&lt;=$C1180,0,IF(SUM($C1180,$I1163)&gt;AT$4,$L1174/$I1163,$L1174-SUM($I1180:AS1180))))</f>
        <v>0.10777752278261146</v>
      </c>
      <c r="AU1180" s="172">
        <f>IF($I1163="n/a",0,IF(AU$4&lt;=$C1180,0,IF(SUM($C1180,$I1163)&gt;AU$4,$L1174/$I1163,$L1174-SUM($I1180:AT1180))))</f>
        <v>0.10777752278261146</v>
      </c>
      <c r="AV1180" s="172">
        <f>IF($I1163="n/a",0,IF(AV$4&lt;=$C1180,0,IF(SUM($C1180,$I1163)&gt;AV$4,$L1174/$I1163,$L1174-SUM($I1180:AU1180))))</f>
        <v>0.10777752278261146</v>
      </c>
      <c r="AW1180" s="172">
        <f>IF($I1163="n/a",0,IF(AW$4&lt;=$C1180,0,IF(SUM($C1180,$I1163)&gt;AW$4,$L1174/$I1163,$L1174-SUM($I1180:AV1180))))</f>
        <v>0.10777752278261146</v>
      </c>
      <c r="AX1180" s="172">
        <f>IF($I1163="n/a",0,IF(AX$4&lt;=$C1180,0,IF(SUM($C1180,$I1163)&gt;AX$4,$L1174/$I1163,$L1174-SUM($I1180:AW1180))))</f>
        <v>0.10777752278261146</v>
      </c>
      <c r="AY1180" s="172">
        <f>IF($I1163="n/a",0,IF(AY$4&lt;=$C1180,0,IF(SUM($C1180,$I1163)&gt;AY$4,$L1174/$I1163,$L1174-SUM($I1180:AX1180))))</f>
        <v>0.10777752278261146</v>
      </c>
      <c r="AZ1180" s="172">
        <f>IF($I1163="n/a",0,IF(AZ$4&lt;=$C1180,0,IF(SUM($C1180,$I1163)&gt;AZ$4,$L1174/$I1163,$L1174-SUM($I1180:AY1180))))</f>
        <v>0.10777752278261143</v>
      </c>
      <c r="BA1180" s="172">
        <f>IF($I1163="n/a",0,IF(BA$4&lt;=$C1180,0,IF(SUM($C1180,$I1163)&gt;BA$4,$L1174/$I1163,$L1174-SUM($I1180:AZ1180))))</f>
        <v>0</v>
      </c>
      <c r="BB1180" s="172">
        <f>IF($I1163="n/a",0,IF(BB$4&lt;=$C1180,0,IF(SUM($C1180,$I1163)&gt;BB$4,$L1174/$I1163,$L1174-SUM($I1180:BA1180))))</f>
        <v>0</v>
      </c>
      <c r="BC1180" s="172">
        <f>IF($I1163="n/a",0,IF(BC$4&lt;=$C1180,0,IF(SUM($C1180,$I1163)&gt;BC$4,$L1174/$I1163,$L1174-SUM($I1180:BB1180))))</f>
        <v>0</v>
      </c>
      <c r="BD1180" s="172">
        <f>IF($I1163="n/a",0,IF(BD$4&lt;=$C1180,0,IF(SUM($C1180,$I1163)&gt;BD$4,$L1174/$I1163,$L1174-SUM($I1180:BC1180))))</f>
        <v>0</v>
      </c>
      <c r="BE1180" s="172">
        <f>IF($I1163="n/a",0,IF(BE$4&lt;=$C1180,0,IF(SUM($C1180,$I1163)&gt;BE$4,$L1174/$I1163,$L1174-SUM($I1180:BD1180))))</f>
        <v>0</v>
      </c>
      <c r="BF1180" s="172">
        <f>IF($I1163="n/a",0,IF(BF$4&lt;=$C1180,0,IF(SUM($C1180,$I1163)&gt;BF$4,$L1174/$I1163,$L1174-SUM($I1180:BE1180))))</f>
        <v>0</v>
      </c>
      <c r="BG1180" s="172">
        <f>IF($I1163="n/a",0,IF(BG$4&lt;=$C1180,0,IF(SUM($C1180,$I1163)&gt;BG$4,$L1174/$I1163,$L1174-SUM($I1180:BF1180))))</f>
        <v>0</v>
      </c>
      <c r="BH1180" s="172">
        <f>IF($I1163="n/a",0,IF(BH$4&lt;=$C1180,0,IF(SUM($C1180,$I1163)&gt;BH$4,$L1174/$I1163,$L1174-SUM($I1180:BG1180))))</f>
        <v>0</v>
      </c>
      <c r="BI1180" s="172">
        <f>IF($I1163="n/a",0,IF(BI$4&lt;=$C1180,0,IF(SUM($C1180,$I1163)&gt;BI$4,$L1174/$I1163,$L1174-SUM($I1180:BH1180))))</f>
        <v>0</v>
      </c>
      <c r="BJ1180" s="172">
        <f>IF($I1163="n/a",0,IF(BJ$4&lt;=$C1180,0,IF(SUM($C1180,$I1163)&gt;BJ$4,$L1174/$I1163,$L1174-SUM($I1180:BI1180))))</f>
        <v>0</v>
      </c>
      <c r="BK1180" s="172">
        <f>IF($I1163="n/a",0,IF(BK$4&lt;=$C1180,0,IF(SUM($C1180,$I1163)&gt;BK$4,$L1174/$I1163,$L1174-SUM($I1180:BJ1180))))</f>
        <v>0</v>
      </c>
      <c r="BL1180" s="172">
        <f>IF($I1163="n/a",0,IF(BL$4&lt;=$C1180,0,IF(SUM($C1180,$I1163)&gt;BL$4,$L1174/$I1163,$L1174-SUM($I1180:BK1180))))</f>
        <v>0</v>
      </c>
      <c r="BM1180" s="172">
        <f>IF($I1163="n/a",0,IF(BM$4&lt;=$C1180,0,IF(SUM($C1180,$I1163)&gt;BM$4,$L1174/$I1163,$L1174-SUM($I1180:BL1180))))</f>
        <v>0</v>
      </c>
      <c r="BN1180" s="172">
        <f>IF($I1163="n/a",0,IF(BN$4&lt;=$C1180,0,IF(SUM($C1180,$I1163)&gt;BN$4,$L1174/$I1163,$L1174-SUM($I1180:BM1180))))</f>
        <v>0</v>
      </c>
      <c r="BO1180" s="172">
        <f>IF($I1163="n/a",0,IF(BO$4&lt;=$C1180,0,IF(SUM($C1180,$I1163)&gt;BO$4,$L1174/$I1163,$L1174-SUM($I1180:BN1180))))</f>
        <v>0</v>
      </c>
      <c r="BP1180" s="172">
        <f>IF($I1163="n/a",0,IF(BP$4&lt;=$C1180,0,IF(SUM($C1180,$I1163)&gt;BP$4,$L1174/$I1163,$L1174-SUM($I1180:BO1180))))</f>
        <v>0</v>
      </c>
      <c r="BQ1180" s="172">
        <f>IF($I1163="n/a",0,IF(BQ$4&lt;=$C1180,0,IF(SUM($C1180,$I1163)&gt;BQ$4,$L1174/$I1163,$L1174-SUM($I1180:BP1180))))</f>
        <v>0</v>
      </c>
      <c r="BR1180" s="172">
        <f>IF($I1163="n/a",0,IF(BR$4&lt;=$C1180,0,IF(SUM($C1180,$I1163)&gt;BR$4,$L1174/$I1163,$L1174-SUM($I1180:BQ1180))))</f>
        <v>0</v>
      </c>
      <c r="BS1180" s="172">
        <f>IF($I1163="n/a",0,IF(BS$4&lt;=$C1180,0,IF(SUM($C1180,$I1163)&gt;BS$4,$L1174/$I1163,$L1174-SUM($I1180:BR1180))))</f>
        <v>0</v>
      </c>
      <c r="BT1180" s="172">
        <f>IF($I1163="n/a",0,IF(BT$4&lt;=$C1180,0,IF(SUM($C1180,$I1163)&gt;BT$4,$L1174/$I1163,$L1174-SUM($I1180:BS1180))))</f>
        <v>0</v>
      </c>
      <c r="BU1180" s="172">
        <f>IF($I1163="n/a",0,IF(BU$4&lt;=$C1180,0,IF(SUM($C1180,$I1163)&gt;BU$4,$L1174/$I1163,$L1174-SUM($I1180:BT1180))))</f>
        <v>0</v>
      </c>
      <c r="BV1180" s="172">
        <f>IF($I1163="n/a",0,IF(BV$4&lt;=$C1180,0,IF(SUM($C1180,$I1163)&gt;BV$4,$L1174/$I1163,$L1174-SUM($I1180:BU1180))))</f>
        <v>0</v>
      </c>
      <c r="BW1180" s="172">
        <f>IF($I1163="n/a",0,IF(BW$4&lt;=$C1180,0,IF(SUM($C1180,$I1163)&gt;BW$4,$L1174/$I1163,$L1174-SUM($I1180:BV1180))))</f>
        <v>0</v>
      </c>
      <c r="BX1180" s="172">
        <f>IF($I1163="n/a",0,IF(BX$4&lt;=$C1180,0,IF(SUM($C1180,$I1163)&gt;BX$4,$L1174/$I1163,$L1174-SUM($I1180:BW1180))))</f>
        <v>0</v>
      </c>
      <c r="BY1180" s="172">
        <f>IF($I1163="n/a",0,IF(BY$4&lt;=$C1180,0,IF(SUM($C1180,$I1163)&gt;BY$4,$L1174/$I1163,$L1174-SUM($I1180:BX1180))))</f>
        <v>0</v>
      </c>
      <c r="BZ1180" s="172">
        <f>IF($I1163="n/a",0,IF(BZ$4&lt;=$C1180,0,IF(SUM($C1180,$I1163)&gt;BZ$4,$L1174/$I1163,$L1174-SUM($I1180:BY1180))))</f>
        <v>0</v>
      </c>
      <c r="CA1180" s="172">
        <f>IF($I1163="n/a",0,IF(CA$4&lt;=$C1180,0,IF(SUM($C1180,$I1163)&gt;CA$4,$L1174/$I1163,$L1174-SUM($I1180:BZ1180))))</f>
        <v>0</v>
      </c>
      <c r="CB1180" s="172">
        <f>IF($I1163="n/a",0,IF(CB$4&lt;=$C1180,0,IF(SUM($C1180,$I1163)&gt;CB$4,$L1174/$I1163,$L1174-SUM($I1180:CA1180))))</f>
        <v>0</v>
      </c>
      <c r="CC1180" s="172">
        <f>IF($I1163="n/a",0,IF(CC$4&lt;=$C1180,0,IF(SUM($C1180,$I1163)&gt;CC$4,$L1174/$I1163,$L1174-SUM($I1180:CB1180))))</f>
        <v>0</v>
      </c>
      <c r="CD1180" s="172">
        <f>IF($I1163="n/a",0,IF(CD$4&lt;=$C1180,0,IF(SUM($C1180,$I1163)&gt;CD$4,$L1174/$I1163,$L1174-SUM($I1180:CC1180))))</f>
        <v>0</v>
      </c>
      <c r="CE1180" s="172">
        <f>IF($I1163="n/a",0,IF(CE$4&lt;=$C1180,0,IF(SUM($C1180,$I1163)&gt;CE$4,$L1174/$I1163,$L1174-SUM($I1180:CD1180))))</f>
        <v>0</v>
      </c>
      <c r="CF1180" s="172">
        <f>IF($I1163="n/a",0,IF(CF$4&lt;=$C1180,0,IF(SUM($C1180,$I1163)&gt;CF$4,$L1174/$I1163,$L1174-SUM($I1180:CE1180))))</f>
        <v>0</v>
      </c>
    </row>
    <row r="1181" spans="1:2018" ht="12.75" customHeight="1">
      <c r="C1181" s="202">
        <v>2019</v>
      </c>
      <c r="D1181" s="219" t="s">
        <v>49</v>
      </c>
      <c r="E1181" s="21" t="s">
        <v>197</v>
      </c>
      <c r="I1181" s="31"/>
      <c r="J1181" s="171">
        <f>IF($I1163="n/a",0,IF(J$4&lt;=$C1181,0,IF(SUM($C1181,$I1163)&gt;J$4,$M1174/$I1163,$M1174-SUM($I1181:I1181))))</f>
        <v>0</v>
      </c>
      <c r="K1181" s="171">
        <f>IF($I1163="n/a",0,IF(K$4&lt;=$C1181,0,IF(SUM($C1181,$I1163)&gt;K$4,$M1174/$I1163,$M1174-SUM($I1181:J1181))))</f>
        <v>0</v>
      </c>
      <c r="L1181" s="171">
        <f>IF($I1163="n/a",0,IF(L$4&lt;=$C1181,0,IF(SUM($C1181,$I1163)&gt;L$4,$M1174/$I1163,$M1174-SUM($I1181:K1181))))</f>
        <v>0</v>
      </c>
      <c r="M1181" s="171">
        <f>IF($I1163="n/a",0,IF(M$4&lt;=$C1181,0,IF(SUM($C1181,$I1163)&gt;M$4,$M1174/$I1163,$M1174-SUM($I1181:L1181))))</f>
        <v>0</v>
      </c>
      <c r="N1181" s="171">
        <f>IF($I1163="n/a",0,IF(N$4&lt;=$C1181,0,IF(SUM($C1181,$I1163)&gt;N$4,$M1174/$I1163,$M1174-SUM($I1181:M1181))))</f>
        <v>0.2327909355963261</v>
      </c>
      <c r="O1181" s="171">
        <f>IF($I1163="n/a",0,IF(O$4&lt;=$C1181,0,IF(SUM($C1181,$I1163)&gt;O$4,$M1174/$I1163,$M1174-SUM($I1181:N1181))))</f>
        <v>0.2327909355963261</v>
      </c>
      <c r="P1181" s="171">
        <f>IF($I1163="n/a",0,IF(P$4&lt;=$C1181,0,IF(SUM($C1181,$I1163)&gt;P$4,$M1174/$I1163,$M1174-SUM($I1181:O1181))))</f>
        <v>0.2327909355963261</v>
      </c>
      <c r="Q1181" s="171">
        <f>IF($I1163="n/a",0,IF(Q$4&lt;=$C1181,0,IF(SUM($C1181,$I1163)&gt;Q$4,$M1174/$I1163,$M1174-SUM($I1181:P1181))))</f>
        <v>0.2327909355963261</v>
      </c>
      <c r="R1181" s="171">
        <f>IF($I1163="n/a",0,IF(R$4&lt;=$C1181,0,IF(SUM($C1181,$I1163)&gt;R$4,$M1174/$I1163,$M1174-SUM($I1181:Q1181))))</f>
        <v>0.2327909355963261</v>
      </c>
      <c r="S1181" s="171">
        <f>IF($I1163="n/a",0,IF(S$4&lt;=$C1181,0,IF(SUM($C1181,$I1163)&gt;S$4,$M1174/$I1163,$M1174-SUM($I1181:R1181))))</f>
        <v>0.2327909355963261</v>
      </c>
      <c r="T1181" s="171">
        <f>IF($I1163="n/a",0,IF(T$4&lt;=$C1181,0,IF(SUM($C1181,$I1163)&gt;T$4,$M1174/$I1163,$M1174-SUM($I1181:S1181))))</f>
        <v>0.2327909355963261</v>
      </c>
      <c r="U1181" s="171">
        <f>IF($I1163="n/a",0,IF(U$4&lt;=$C1181,0,IF(SUM($C1181,$I1163)&gt;U$4,$M1174/$I1163,$M1174-SUM($I1181:T1181))))</f>
        <v>0.2327909355963261</v>
      </c>
      <c r="V1181" s="171">
        <f>IF($I1163="n/a",0,IF(V$4&lt;=$C1181,0,IF(SUM($C1181,$I1163)&gt;V$4,$M1174/$I1163,$M1174-SUM($I1181:U1181))))</f>
        <v>0.2327909355963261</v>
      </c>
      <c r="W1181" s="171">
        <f>IF($I1163="n/a",0,IF(W$4&lt;=$C1181,0,IF(SUM($C1181,$I1163)&gt;W$4,$M1174/$I1163,$M1174-SUM($I1181:V1181))))</f>
        <v>0.2327909355963261</v>
      </c>
      <c r="X1181" s="171">
        <f>IF($I1163="n/a",0,IF(X$4&lt;=$C1181,0,IF(SUM($C1181,$I1163)&gt;X$4,$M1174/$I1163,$M1174-SUM($I1181:W1181))))</f>
        <v>0.2327909355963261</v>
      </c>
      <c r="Y1181" s="171">
        <f>IF($I1163="n/a",0,IF(Y$4&lt;=$C1181,0,IF(SUM($C1181,$I1163)&gt;Y$4,$M1174/$I1163,$M1174-SUM($I1181:X1181))))</f>
        <v>0.2327909355963261</v>
      </c>
      <c r="Z1181" s="171">
        <f>IF($I1163="n/a",0,IF(Z$4&lt;=$C1181,0,IF(SUM($C1181,$I1163)&gt;Z$4,$M1174/$I1163,$M1174-SUM($I1181:Y1181))))</f>
        <v>0.2327909355963261</v>
      </c>
      <c r="AA1181" s="171">
        <f>IF($I1163="n/a",0,IF(AA$4&lt;=$C1181,0,IF(SUM($C1181,$I1163)&gt;AA$4,$M1174/$I1163,$M1174-SUM($I1181:Z1181))))</f>
        <v>0.2327909355963261</v>
      </c>
      <c r="AB1181" s="171">
        <f>IF($I1163="n/a",0,IF(AB$4&lt;=$C1181,0,IF(SUM($C1181,$I1163)&gt;AB$4,$M1174/$I1163,$M1174-SUM($I1181:AA1181))))</f>
        <v>0.2327909355963261</v>
      </c>
      <c r="AC1181" s="171">
        <f>IF($I1163="n/a",0,IF(AC$4&lt;=$C1181,0,IF(SUM($C1181,$I1163)&gt;AC$4,$M1174/$I1163,$M1174-SUM($I1181:AB1181))))</f>
        <v>0.2327909355963261</v>
      </c>
      <c r="AD1181" s="171">
        <f>IF($I1163="n/a",0,IF(AD$4&lt;=$C1181,0,IF(SUM($C1181,$I1163)&gt;AD$4,$M1174/$I1163,$M1174-SUM($I1181:AC1181))))</f>
        <v>0.2327909355963261</v>
      </c>
      <c r="AE1181" s="171">
        <f>IF($I1163="n/a",0,IF(AE$4&lt;=$C1181,0,IF(SUM($C1181,$I1163)&gt;AE$4,$M1174/$I1163,$M1174-SUM($I1181:AD1181))))</f>
        <v>0.2327909355963261</v>
      </c>
      <c r="AF1181" s="171">
        <f>IF($I1163="n/a",0,IF(AF$4&lt;=$C1181,0,IF(SUM($C1181,$I1163)&gt;AF$4,$M1174/$I1163,$M1174-SUM($I1181:AE1181))))</f>
        <v>0.2327909355963261</v>
      </c>
      <c r="AG1181" s="171">
        <f>IF($I1163="n/a",0,IF(AG$4&lt;=$C1181,0,IF(SUM($C1181,$I1163)&gt;AG$4,$M1174/$I1163,$M1174-SUM($I1181:AF1181))))</f>
        <v>0.2327909355963261</v>
      </c>
      <c r="AH1181" s="171">
        <f>IF($I1163="n/a",0,IF(AH$4&lt;=$C1181,0,IF(SUM($C1181,$I1163)&gt;AH$4,$M1174/$I1163,$M1174-SUM($I1181:AG1181))))</f>
        <v>0.2327909355963261</v>
      </c>
      <c r="AI1181" s="171">
        <f>IF($I1163="n/a",0,IF(AI$4&lt;=$C1181,0,IF(SUM($C1181,$I1163)&gt;AI$4,$M1174/$I1163,$M1174-SUM($I1181:AH1181))))</f>
        <v>0.2327909355963261</v>
      </c>
      <c r="AJ1181" s="171">
        <f>IF($I1163="n/a",0,IF(AJ$4&lt;=$C1181,0,IF(SUM($C1181,$I1163)&gt;AJ$4,$M1174/$I1163,$M1174-SUM($I1181:AI1181))))</f>
        <v>0.2327909355963261</v>
      </c>
      <c r="AK1181" s="171">
        <f>IF($I1163="n/a",0,IF(AK$4&lt;=$C1181,0,IF(SUM($C1181,$I1163)&gt;AK$4,$M1174/$I1163,$M1174-SUM($I1181:AJ1181))))</f>
        <v>0.2327909355963261</v>
      </c>
      <c r="AL1181" s="171">
        <f>IF($I1163="n/a",0,IF(AL$4&lt;=$C1181,0,IF(SUM($C1181,$I1163)&gt;AL$4,$M1174/$I1163,$M1174-SUM($I1181:AK1181))))</f>
        <v>0.2327909355963261</v>
      </c>
      <c r="AM1181" s="171">
        <f>IF($I1163="n/a",0,IF(AM$4&lt;=$C1181,0,IF(SUM($C1181,$I1163)&gt;AM$4,$M1174/$I1163,$M1174-SUM($I1181:AL1181))))</f>
        <v>0.2327909355963261</v>
      </c>
      <c r="AN1181" s="171">
        <f>IF($I1163="n/a",0,IF(AN$4&lt;=$C1181,0,IF(SUM($C1181,$I1163)&gt;AN$4,$M1174/$I1163,$M1174-SUM($I1181:AM1181))))</f>
        <v>0.2327909355963261</v>
      </c>
      <c r="AO1181" s="171">
        <f>IF($I1163="n/a",0,IF(AO$4&lt;=$C1181,0,IF(SUM($C1181,$I1163)&gt;AO$4,$M1174/$I1163,$M1174-SUM($I1181:AN1181))))</f>
        <v>0.2327909355963261</v>
      </c>
      <c r="AP1181" s="171">
        <f>IF($I1163="n/a",0,IF(AP$4&lt;=$C1181,0,IF(SUM($C1181,$I1163)&gt;AP$4,$M1174/$I1163,$M1174-SUM($I1181:AO1181))))</f>
        <v>0.2327909355963261</v>
      </c>
      <c r="AQ1181" s="171">
        <f>IF($I1163="n/a",0,IF(AQ$4&lt;=$C1181,0,IF(SUM($C1181,$I1163)&gt;AQ$4,$M1174/$I1163,$M1174-SUM($I1181:AP1181))))</f>
        <v>0.2327909355963261</v>
      </c>
      <c r="AR1181" s="171">
        <f>IF($I1163="n/a",0,IF(AR$4&lt;=$C1181,0,IF(SUM($C1181,$I1163)&gt;AR$4,$M1174/$I1163,$M1174-SUM($I1181:AQ1181))))</f>
        <v>0.2327909355963261</v>
      </c>
      <c r="AS1181" s="171">
        <f>IF($I1163="n/a",0,IF(AS$4&lt;=$C1181,0,IF(SUM($C1181,$I1163)&gt;AS$4,$M1174/$I1163,$M1174-SUM($I1181:AR1181))))</f>
        <v>0.2327909355963261</v>
      </c>
      <c r="AT1181" s="171">
        <f>IF($I1163="n/a",0,IF(AT$4&lt;=$C1181,0,IF(SUM($C1181,$I1163)&gt;AT$4,$M1174/$I1163,$M1174-SUM($I1181:AS1181))))</f>
        <v>0.2327909355963261</v>
      </c>
      <c r="AU1181" s="171">
        <f>IF($I1163="n/a",0,IF(AU$4&lt;=$C1181,0,IF(SUM($C1181,$I1163)&gt;AU$4,$M1174/$I1163,$M1174-SUM($I1181:AT1181))))</f>
        <v>0.2327909355963261</v>
      </c>
      <c r="AV1181" s="171">
        <f>IF($I1163="n/a",0,IF(AV$4&lt;=$C1181,0,IF(SUM($C1181,$I1163)&gt;AV$4,$M1174/$I1163,$M1174-SUM($I1181:AU1181))))</f>
        <v>0.2327909355963261</v>
      </c>
      <c r="AW1181" s="171">
        <f>IF($I1163="n/a",0,IF(AW$4&lt;=$C1181,0,IF(SUM($C1181,$I1163)&gt;AW$4,$M1174/$I1163,$M1174-SUM($I1181:AV1181))))</f>
        <v>0.2327909355963261</v>
      </c>
      <c r="AX1181" s="171">
        <f>IF($I1163="n/a",0,IF(AX$4&lt;=$C1181,0,IF(SUM($C1181,$I1163)&gt;AX$4,$M1174/$I1163,$M1174-SUM($I1181:AW1181))))</f>
        <v>0.2327909355963261</v>
      </c>
      <c r="AY1181" s="171">
        <f>IF($I1163="n/a",0,IF(AY$4&lt;=$C1181,0,IF(SUM($C1181,$I1163)&gt;AY$4,$M1174/$I1163,$M1174-SUM($I1181:AX1181))))</f>
        <v>0.2327909355963261</v>
      </c>
      <c r="AZ1181" s="171">
        <f>IF($I1163="n/a",0,IF(AZ$4&lt;=$C1181,0,IF(SUM($C1181,$I1163)&gt;AZ$4,$M1174/$I1163,$M1174-SUM($I1181:AY1181))))</f>
        <v>0.2327909355963261</v>
      </c>
      <c r="BA1181" s="171">
        <f>IF($I1163="n/a",0,IF(BA$4&lt;=$C1181,0,IF(SUM($C1181,$I1163)&gt;BA$4,$M1174/$I1163,$M1174-SUM($I1181:AZ1181))))</f>
        <v>0.23279093559632713</v>
      </c>
      <c r="BB1181" s="171">
        <f>IF($I1163="n/a",0,IF(BB$4&lt;=$C1181,0,IF(SUM($C1181,$I1163)&gt;BB$4,$M1174/$I1163,$M1174-SUM($I1181:BA1181))))</f>
        <v>0</v>
      </c>
      <c r="BC1181" s="171">
        <f>IF($I1163="n/a",0,IF(BC$4&lt;=$C1181,0,IF(SUM($C1181,$I1163)&gt;BC$4,$M1174/$I1163,$M1174-SUM($I1181:BB1181))))</f>
        <v>0</v>
      </c>
      <c r="BD1181" s="171">
        <f>IF($I1163="n/a",0,IF(BD$4&lt;=$C1181,0,IF(SUM($C1181,$I1163)&gt;BD$4,$M1174/$I1163,$M1174-SUM($I1181:BC1181))))</f>
        <v>0</v>
      </c>
      <c r="BE1181" s="171">
        <f>IF($I1163="n/a",0,IF(BE$4&lt;=$C1181,0,IF(SUM($C1181,$I1163)&gt;BE$4,$M1174/$I1163,$M1174-SUM($I1181:BD1181))))</f>
        <v>0</v>
      </c>
      <c r="BF1181" s="171">
        <f>IF($I1163="n/a",0,IF(BF$4&lt;=$C1181,0,IF(SUM($C1181,$I1163)&gt;BF$4,$M1174/$I1163,$M1174-SUM($I1181:BE1181))))</f>
        <v>0</v>
      </c>
      <c r="BG1181" s="171">
        <f>IF($I1163="n/a",0,IF(BG$4&lt;=$C1181,0,IF(SUM($C1181,$I1163)&gt;BG$4,$M1174/$I1163,$M1174-SUM($I1181:BF1181))))</f>
        <v>0</v>
      </c>
      <c r="BH1181" s="171">
        <f>IF($I1163="n/a",0,IF(BH$4&lt;=$C1181,0,IF(SUM($C1181,$I1163)&gt;BH$4,$M1174/$I1163,$M1174-SUM($I1181:BG1181))))</f>
        <v>0</v>
      </c>
      <c r="BI1181" s="171">
        <f>IF($I1163="n/a",0,IF(BI$4&lt;=$C1181,0,IF(SUM($C1181,$I1163)&gt;BI$4,$M1174/$I1163,$M1174-SUM($I1181:BH1181))))</f>
        <v>0</v>
      </c>
      <c r="BJ1181" s="171">
        <f>IF($I1163="n/a",0,IF(BJ$4&lt;=$C1181,0,IF(SUM($C1181,$I1163)&gt;BJ$4,$M1174/$I1163,$M1174-SUM($I1181:BI1181))))</f>
        <v>0</v>
      </c>
      <c r="BK1181" s="171">
        <f>IF($I1163="n/a",0,IF(BK$4&lt;=$C1181,0,IF(SUM($C1181,$I1163)&gt;BK$4,$M1174/$I1163,$M1174-SUM($I1181:BJ1181))))</f>
        <v>0</v>
      </c>
      <c r="BL1181" s="171">
        <f>IF($I1163="n/a",0,IF(BL$4&lt;=$C1181,0,IF(SUM($C1181,$I1163)&gt;BL$4,$M1174/$I1163,$M1174-SUM($I1181:BK1181))))</f>
        <v>0</v>
      </c>
      <c r="BM1181" s="171">
        <f>IF($I1163="n/a",0,IF(BM$4&lt;=$C1181,0,IF(SUM($C1181,$I1163)&gt;BM$4,$M1174/$I1163,$M1174-SUM($I1181:BL1181))))</f>
        <v>0</v>
      </c>
      <c r="BN1181" s="171">
        <f>IF($I1163="n/a",0,IF(BN$4&lt;=$C1181,0,IF(SUM($C1181,$I1163)&gt;BN$4,$M1174/$I1163,$M1174-SUM($I1181:BM1181))))</f>
        <v>0</v>
      </c>
      <c r="BO1181" s="171">
        <f>IF($I1163="n/a",0,IF(BO$4&lt;=$C1181,0,IF(SUM($C1181,$I1163)&gt;BO$4,$M1174/$I1163,$M1174-SUM($I1181:BN1181))))</f>
        <v>0</v>
      </c>
      <c r="BP1181" s="171">
        <f>IF($I1163="n/a",0,IF(BP$4&lt;=$C1181,0,IF(SUM($C1181,$I1163)&gt;BP$4,$M1174/$I1163,$M1174-SUM($I1181:BO1181))))</f>
        <v>0</v>
      </c>
      <c r="BQ1181" s="171">
        <f>IF($I1163="n/a",0,IF(BQ$4&lt;=$C1181,0,IF(SUM($C1181,$I1163)&gt;BQ$4,$M1174/$I1163,$M1174-SUM($I1181:BP1181))))</f>
        <v>0</v>
      </c>
      <c r="BR1181" s="171">
        <f>IF($I1163="n/a",0,IF(BR$4&lt;=$C1181,0,IF(SUM($C1181,$I1163)&gt;BR$4,$M1174/$I1163,$M1174-SUM($I1181:BQ1181))))</f>
        <v>0</v>
      </c>
      <c r="BS1181" s="171">
        <f>IF($I1163="n/a",0,IF(BS$4&lt;=$C1181,0,IF(SUM($C1181,$I1163)&gt;BS$4,$M1174/$I1163,$M1174-SUM($I1181:BR1181))))</f>
        <v>0</v>
      </c>
      <c r="BT1181" s="171">
        <f>IF($I1163="n/a",0,IF(BT$4&lt;=$C1181,0,IF(SUM($C1181,$I1163)&gt;BT$4,$M1174/$I1163,$M1174-SUM($I1181:BS1181))))</f>
        <v>0</v>
      </c>
      <c r="BU1181" s="171">
        <f>IF($I1163="n/a",0,IF(BU$4&lt;=$C1181,0,IF(SUM($C1181,$I1163)&gt;BU$4,$M1174/$I1163,$M1174-SUM($I1181:BT1181))))</f>
        <v>0</v>
      </c>
      <c r="BV1181" s="171">
        <f>IF($I1163="n/a",0,IF(BV$4&lt;=$C1181,0,IF(SUM($C1181,$I1163)&gt;BV$4,$M1174/$I1163,$M1174-SUM($I1181:BU1181))))</f>
        <v>0</v>
      </c>
      <c r="BW1181" s="171">
        <f>IF($I1163="n/a",0,IF(BW$4&lt;=$C1181,0,IF(SUM($C1181,$I1163)&gt;BW$4,$M1174/$I1163,$M1174-SUM($I1181:BV1181))))</f>
        <v>0</v>
      </c>
      <c r="BX1181" s="171">
        <f>IF($I1163="n/a",0,IF(BX$4&lt;=$C1181,0,IF(SUM($C1181,$I1163)&gt;BX$4,$M1174/$I1163,$M1174-SUM($I1181:BW1181))))</f>
        <v>0</v>
      </c>
      <c r="BY1181" s="171">
        <f>IF($I1163="n/a",0,IF(BY$4&lt;=$C1181,0,IF(SUM($C1181,$I1163)&gt;BY$4,$M1174/$I1163,$M1174-SUM($I1181:BX1181))))</f>
        <v>0</v>
      </c>
      <c r="BZ1181" s="171">
        <f>IF($I1163="n/a",0,IF(BZ$4&lt;=$C1181,0,IF(SUM($C1181,$I1163)&gt;BZ$4,$M1174/$I1163,$M1174-SUM($I1181:BY1181))))</f>
        <v>0</v>
      </c>
      <c r="CA1181" s="171">
        <f>IF($I1163="n/a",0,IF(CA$4&lt;=$C1181,0,IF(SUM($C1181,$I1163)&gt;CA$4,$M1174/$I1163,$M1174-SUM($I1181:BZ1181))))</f>
        <v>0</v>
      </c>
      <c r="CB1181" s="171">
        <f>IF($I1163="n/a",0,IF(CB$4&lt;=$C1181,0,IF(SUM($C1181,$I1163)&gt;CB$4,$M1174/$I1163,$M1174-SUM($I1181:CA1181))))</f>
        <v>0</v>
      </c>
      <c r="CC1181" s="171">
        <f>IF($I1163="n/a",0,IF(CC$4&lt;=$C1181,0,IF(SUM($C1181,$I1163)&gt;CC$4,$M1174/$I1163,$M1174-SUM($I1181:CB1181))))</f>
        <v>0</v>
      </c>
      <c r="CD1181" s="171">
        <f>IF($I1163="n/a",0,IF(CD$4&lt;=$C1181,0,IF(SUM($C1181,$I1163)&gt;CD$4,$M1174/$I1163,$M1174-SUM($I1181:CC1181))))</f>
        <v>0</v>
      </c>
      <c r="CE1181" s="171">
        <f>IF($I1163="n/a",0,IF(CE$4&lt;=$C1181,0,IF(SUM($C1181,$I1163)&gt;CE$4,$M1174/$I1163,$M1174-SUM($I1181:CD1181))))</f>
        <v>0</v>
      </c>
      <c r="CF1181" s="171">
        <f>IF($I1163="n/a",0,IF(CF$4&lt;=$C1181,0,IF(SUM($C1181,$I1163)&gt;CF$4,$M1174/$I1163,$M1174-SUM($I1181:CE1181))))</f>
        <v>0</v>
      </c>
    </row>
    <row r="1182" spans="1:2018" ht="12.75" customHeight="1">
      <c r="C1182" s="202">
        <v>2020</v>
      </c>
      <c r="D1182" s="21" t="s">
        <v>50</v>
      </c>
      <c r="E1182" s="21" t="s">
        <v>197</v>
      </c>
      <c r="I1182" s="31"/>
      <c r="J1182" s="172">
        <f>IF($I1163="n/a",0,IF(J$4&lt;=$C1182,0,IF(SUM($C1182,$I1163)&gt;J$4,$N1174/$I1163,$N1174-SUM($I1182:I1182))))</f>
        <v>0</v>
      </c>
      <c r="K1182" s="172">
        <f>IF($I1163="n/a",0,IF(K$4&lt;=$C1182,0,IF(SUM($C1182,$I1163)&gt;K$4,$N1174/$I1163,$N1174-SUM($I1182:J1182))))</f>
        <v>0</v>
      </c>
      <c r="L1182" s="172">
        <f>IF($I1163="n/a",0,IF(L$4&lt;=$C1182,0,IF(SUM($C1182,$I1163)&gt;L$4,$N1174/$I1163,$N1174-SUM($I1182:K1182))))</f>
        <v>0</v>
      </c>
      <c r="M1182" s="172">
        <f>IF($I1163="n/a",0,IF(M$4&lt;=$C1182,0,IF(SUM($C1182,$I1163)&gt;M$4,$N1174/$I1163,$N1174-SUM($I1182:L1182))))</f>
        <v>0</v>
      </c>
      <c r="N1182" s="172">
        <f>IF($I1163="n/a",0,IF(N$4&lt;=$C1182,0,IF(SUM($C1182,$I1163)&gt;N$4,$N1174/$I1163,$N1174-SUM($I1182:M1182))))</f>
        <v>0</v>
      </c>
      <c r="O1182" s="172">
        <f>IF($I1163="n/a",0,IF(O$4&lt;=$C1182,0,IF(SUM($C1182,$I1163)&gt;O$4,$N1174/$I1163,$N1174-SUM($I1182:N1182))))</f>
        <v>0.32180173282703228</v>
      </c>
      <c r="P1182" s="172">
        <f>IF($I1163="n/a",0,IF(P$4&lt;=$C1182,0,IF(SUM($C1182,$I1163)&gt;P$4,$N1174/$I1163,$N1174-SUM($I1182:O1182))))</f>
        <v>0.32180173282703228</v>
      </c>
      <c r="Q1182" s="172">
        <f>IF($I1163="n/a",0,IF(Q$4&lt;=$C1182,0,IF(SUM($C1182,$I1163)&gt;Q$4,$N1174/$I1163,$N1174-SUM($I1182:P1182))))</f>
        <v>0.32180173282703228</v>
      </c>
      <c r="R1182" s="172">
        <f>IF($I1163="n/a",0,IF(R$4&lt;=$C1182,0,IF(SUM($C1182,$I1163)&gt;R$4,$N1174/$I1163,$N1174-SUM($I1182:Q1182))))</f>
        <v>0.32180173282703228</v>
      </c>
      <c r="S1182" s="172">
        <f>IF($I1163="n/a",0,IF(S$4&lt;=$C1182,0,IF(SUM($C1182,$I1163)&gt;S$4,$N1174/$I1163,$N1174-SUM($I1182:R1182))))</f>
        <v>0.32180173282703228</v>
      </c>
      <c r="T1182" s="172">
        <f>IF($I1163="n/a",0,IF(T$4&lt;=$C1182,0,IF(SUM($C1182,$I1163)&gt;T$4,$N1174/$I1163,$N1174-SUM($I1182:S1182))))</f>
        <v>0.32180173282703228</v>
      </c>
      <c r="U1182" s="172">
        <f>IF($I1163="n/a",0,IF(U$4&lt;=$C1182,0,IF(SUM($C1182,$I1163)&gt;U$4,$N1174/$I1163,$N1174-SUM($I1182:T1182))))</f>
        <v>0.32180173282703228</v>
      </c>
      <c r="V1182" s="172">
        <f>IF($I1163="n/a",0,IF(V$4&lt;=$C1182,0,IF(SUM($C1182,$I1163)&gt;V$4,$N1174/$I1163,$N1174-SUM($I1182:U1182))))</f>
        <v>0.32180173282703228</v>
      </c>
      <c r="W1182" s="172">
        <f>IF($I1163="n/a",0,IF(W$4&lt;=$C1182,0,IF(SUM($C1182,$I1163)&gt;W$4,$N1174/$I1163,$N1174-SUM($I1182:V1182))))</f>
        <v>0.32180173282703228</v>
      </c>
      <c r="X1182" s="172">
        <f>IF($I1163="n/a",0,IF(X$4&lt;=$C1182,0,IF(SUM($C1182,$I1163)&gt;X$4,$N1174/$I1163,$N1174-SUM($I1182:W1182))))</f>
        <v>0.32180173282703228</v>
      </c>
      <c r="Y1182" s="172">
        <f>IF($I1163="n/a",0,IF(Y$4&lt;=$C1182,0,IF(SUM($C1182,$I1163)&gt;Y$4,$N1174/$I1163,$N1174-SUM($I1182:X1182))))</f>
        <v>0.32180173282703228</v>
      </c>
      <c r="Z1182" s="172">
        <f>IF($I1163="n/a",0,IF(Z$4&lt;=$C1182,0,IF(SUM($C1182,$I1163)&gt;Z$4,$N1174/$I1163,$N1174-SUM($I1182:Y1182))))</f>
        <v>0.32180173282703228</v>
      </c>
      <c r="AA1182" s="172">
        <f>IF($I1163="n/a",0,IF(AA$4&lt;=$C1182,0,IF(SUM($C1182,$I1163)&gt;AA$4,$N1174/$I1163,$N1174-SUM($I1182:Z1182))))</f>
        <v>0.32180173282703228</v>
      </c>
      <c r="AB1182" s="172">
        <f>IF($I1163="n/a",0,IF(AB$4&lt;=$C1182,0,IF(SUM($C1182,$I1163)&gt;AB$4,$N1174/$I1163,$N1174-SUM($I1182:AA1182))))</f>
        <v>0.32180173282703228</v>
      </c>
      <c r="AC1182" s="172">
        <f>IF($I1163="n/a",0,IF(AC$4&lt;=$C1182,0,IF(SUM($C1182,$I1163)&gt;AC$4,$N1174/$I1163,$N1174-SUM($I1182:AB1182))))</f>
        <v>0.32180173282703228</v>
      </c>
      <c r="AD1182" s="172">
        <f>IF($I1163="n/a",0,IF(AD$4&lt;=$C1182,0,IF(SUM($C1182,$I1163)&gt;AD$4,$N1174/$I1163,$N1174-SUM($I1182:AC1182))))</f>
        <v>0.32180173282703228</v>
      </c>
      <c r="AE1182" s="172">
        <f>IF($I1163="n/a",0,IF(AE$4&lt;=$C1182,0,IF(SUM($C1182,$I1163)&gt;AE$4,$N1174/$I1163,$N1174-SUM($I1182:AD1182))))</f>
        <v>0.32180173282703228</v>
      </c>
      <c r="AF1182" s="172">
        <f>IF($I1163="n/a",0,IF(AF$4&lt;=$C1182,0,IF(SUM($C1182,$I1163)&gt;AF$4,$N1174/$I1163,$N1174-SUM($I1182:AE1182))))</f>
        <v>0.32180173282703228</v>
      </c>
      <c r="AG1182" s="172">
        <f>IF($I1163="n/a",0,IF(AG$4&lt;=$C1182,0,IF(SUM($C1182,$I1163)&gt;AG$4,$N1174/$I1163,$N1174-SUM($I1182:AF1182))))</f>
        <v>0.32180173282703228</v>
      </c>
      <c r="AH1182" s="172">
        <f>IF($I1163="n/a",0,IF(AH$4&lt;=$C1182,0,IF(SUM($C1182,$I1163)&gt;AH$4,$N1174/$I1163,$N1174-SUM($I1182:AG1182))))</f>
        <v>0.32180173282703228</v>
      </c>
      <c r="AI1182" s="172">
        <f>IF($I1163="n/a",0,IF(AI$4&lt;=$C1182,0,IF(SUM($C1182,$I1163)&gt;AI$4,$N1174/$I1163,$N1174-SUM($I1182:AH1182))))</f>
        <v>0.32180173282703228</v>
      </c>
      <c r="AJ1182" s="172">
        <f>IF($I1163="n/a",0,IF(AJ$4&lt;=$C1182,0,IF(SUM($C1182,$I1163)&gt;AJ$4,$N1174/$I1163,$N1174-SUM($I1182:AI1182))))</f>
        <v>0.32180173282703228</v>
      </c>
      <c r="AK1182" s="172">
        <f>IF($I1163="n/a",0,IF(AK$4&lt;=$C1182,0,IF(SUM($C1182,$I1163)&gt;AK$4,$N1174/$I1163,$N1174-SUM($I1182:AJ1182))))</f>
        <v>0.32180173282703228</v>
      </c>
      <c r="AL1182" s="172">
        <f>IF($I1163="n/a",0,IF(AL$4&lt;=$C1182,0,IF(SUM($C1182,$I1163)&gt;AL$4,$N1174/$I1163,$N1174-SUM($I1182:AK1182))))</f>
        <v>0.32180173282703228</v>
      </c>
      <c r="AM1182" s="172">
        <f>IF($I1163="n/a",0,IF(AM$4&lt;=$C1182,0,IF(SUM($C1182,$I1163)&gt;AM$4,$N1174/$I1163,$N1174-SUM($I1182:AL1182))))</f>
        <v>0.32180173282703228</v>
      </c>
      <c r="AN1182" s="172">
        <f>IF($I1163="n/a",0,IF(AN$4&lt;=$C1182,0,IF(SUM($C1182,$I1163)&gt;AN$4,$N1174/$I1163,$N1174-SUM($I1182:AM1182))))</f>
        <v>0.32180173282703228</v>
      </c>
      <c r="AO1182" s="172">
        <f>IF($I1163="n/a",0,IF(AO$4&lt;=$C1182,0,IF(SUM($C1182,$I1163)&gt;AO$4,$N1174/$I1163,$N1174-SUM($I1182:AN1182))))</f>
        <v>0.32180173282703228</v>
      </c>
      <c r="AP1182" s="172">
        <f>IF($I1163="n/a",0,IF(AP$4&lt;=$C1182,0,IF(SUM($C1182,$I1163)&gt;AP$4,$N1174/$I1163,$N1174-SUM($I1182:AO1182))))</f>
        <v>0.32180173282703228</v>
      </c>
      <c r="AQ1182" s="172">
        <f>IF($I1163="n/a",0,IF(AQ$4&lt;=$C1182,0,IF(SUM($C1182,$I1163)&gt;AQ$4,$N1174/$I1163,$N1174-SUM($I1182:AP1182))))</f>
        <v>0.32180173282703228</v>
      </c>
      <c r="AR1182" s="172">
        <f>IF($I1163="n/a",0,IF(AR$4&lt;=$C1182,0,IF(SUM($C1182,$I1163)&gt;AR$4,$N1174/$I1163,$N1174-SUM($I1182:AQ1182))))</f>
        <v>0.32180173282703228</v>
      </c>
      <c r="AS1182" s="172">
        <f>IF($I1163="n/a",0,IF(AS$4&lt;=$C1182,0,IF(SUM($C1182,$I1163)&gt;AS$4,$N1174/$I1163,$N1174-SUM($I1182:AR1182))))</f>
        <v>0.32180173282703228</v>
      </c>
      <c r="AT1182" s="172">
        <f>IF($I1163="n/a",0,IF(AT$4&lt;=$C1182,0,IF(SUM($C1182,$I1163)&gt;AT$4,$N1174/$I1163,$N1174-SUM($I1182:AS1182))))</f>
        <v>0.32180173282703228</v>
      </c>
      <c r="AU1182" s="172">
        <f>IF($I1163="n/a",0,IF(AU$4&lt;=$C1182,0,IF(SUM($C1182,$I1163)&gt;AU$4,$N1174/$I1163,$N1174-SUM($I1182:AT1182))))</f>
        <v>0.32180173282703228</v>
      </c>
      <c r="AV1182" s="172">
        <f>IF($I1163="n/a",0,IF(AV$4&lt;=$C1182,0,IF(SUM($C1182,$I1163)&gt;AV$4,$N1174/$I1163,$N1174-SUM($I1182:AU1182))))</f>
        <v>0.32180173282703228</v>
      </c>
      <c r="AW1182" s="172">
        <f>IF($I1163="n/a",0,IF(AW$4&lt;=$C1182,0,IF(SUM($C1182,$I1163)&gt;AW$4,$N1174/$I1163,$N1174-SUM($I1182:AV1182))))</f>
        <v>0.32180173282703228</v>
      </c>
      <c r="AX1182" s="172">
        <f>IF($I1163="n/a",0,IF(AX$4&lt;=$C1182,0,IF(SUM($C1182,$I1163)&gt;AX$4,$N1174/$I1163,$N1174-SUM($I1182:AW1182))))</f>
        <v>0.32180173282703228</v>
      </c>
      <c r="AY1182" s="172">
        <f>IF($I1163="n/a",0,IF(AY$4&lt;=$C1182,0,IF(SUM($C1182,$I1163)&gt;AY$4,$N1174/$I1163,$N1174-SUM($I1182:AX1182))))</f>
        <v>0.32180173282703228</v>
      </c>
      <c r="AZ1182" s="172">
        <f>IF($I1163="n/a",0,IF(AZ$4&lt;=$C1182,0,IF(SUM($C1182,$I1163)&gt;AZ$4,$N1174/$I1163,$N1174-SUM($I1182:AY1182))))</f>
        <v>0.32180173282703228</v>
      </c>
      <c r="BA1182" s="172">
        <f>IF($I1163="n/a",0,IF(BA$4&lt;=$C1182,0,IF(SUM($C1182,$I1163)&gt;BA$4,$N1174/$I1163,$N1174-SUM($I1182:AZ1182))))</f>
        <v>0.32180173282703228</v>
      </c>
      <c r="BB1182" s="172">
        <f>IF($I1163="n/a",0,IF(BB$4&lt;=$C1182,0,IF(SUM($C1182,$I1163)&gt;BB$4,$N1174/$I1163,$N1174-SUM($I1182:BA1182))))</f>
        <v>0.32180173282703706</v>
      </c>
      <c r="BC1182" s="172">
        <f>IF($I1163="n/a",0,IF(BC$4&lt;=$C1182,0,IF(SUM($C1182,$I1163)&gt;BC$4,$N1174/$I1163,$N1174-SUM($I1182:BB1182))))</f>
        <v>0</v>
      </c>
      <c r="BD1182" s="172">
        <f>IF($I1163="n/a",0,IF(BD$4&lt;=$C1182,0,IF(SUM($C1182,$I1163)&gt;BD$4,$N1174/$I1163,$N1174-SUM($I1182:BC1182))))</f>
        <v>0</v>
      </c>
      <c r="BE1182" s="172">
        <f>IF($I1163="n/a",0,IF(BE$4&lt;=$C1182,0,IF(SUM($C1182,$I1163)&gt;BE$4,$N1174/$I1163,$N1174-SUM($I1182:BD1182))))</f>
        <v>0</v>
      </c>
      <c r="BF1182" s="172">
        <f>IF($I1163="n/a",0,IF(BF$4&lt;=$C1182,0,IF(SUM($C1182,$I1163)&gt;BF$4,$N1174/$I1163,$N1174-SUM($I1182:BE1182))))</f>
        <v>0</v>
      </c>
      <c r="BG1182" s="172">
        <f>IF($I1163="n/a",0,IF(BG$4&lt;=$C1182,0,IF(SUM($C1182,$I1163)&gt;BG$4,$N1174/$I1163,$N1174-SUM($I1182:BF1182))))</f>
        <v>0</v>
      </c>
      <c r="BH1182" s="172">
        <f>IF($I1163="n/a",0,IF(BH$4&lt;=$C1182,0,IF(SUM($C1182,$I1163)&gt;BH$4,$N1174/$I1163,$N1174-SUM($I1182:BG1182))))</f>
        <v>0</v>
      </c>
      <c r="BI1182" s="172">
        <f>IF($I1163="n/a",0,IF(BI$4&lt;=$C1182,0,IF(SUM($C1182,$I1163)&gt;BI$4,$N1174/$I1163,$N1174-SUM($I1182:BH1182))))</f>
        <v>0</v>
      </c>
      <c r="BJ1182" s="172">
        <f>IF($I1163="n/a",0,IF(BJ$4&lt;=$C1182,0,IF(SUM($C1182,$I1163)&gt;BJ$4,$N1174/$I1163,$N1174-SUM($I1182:BI1182))))</f>
        <v>0</v>
      </c>
      <c r="BK1182" s="172">
        <f>IF($I1163="n/a",0,IF(BK$4&lt;=$C1182,0,IF(SUM($C1182,$I1163)&gt;BK$4,$N1174/$I1163,$N1174-SUM($I1182:BJ1182))))</f>
        <v>0</v>
      </c>
      <c r="BL1182" s="172">
        <f>IF($I1163="n/a",0,IF(BL$4&lt;=$C1182,0,IF(SUM($C1182,$I1163)&gt;BL$4,$N1174/$I1163,$N1174-SUM($I1182:BK1182))))</f>
        <v>0</v>
      </c>
      <c r="BM1182" s="172">
        <f>IF($I1163="n/a",0,IF(BM$4&lt;=$C1182,0,IF(SUM($C1182,$I1163)&gt;BM$4,$N1174/$I1163,$N1174-SUM($I1182:BL1182))))</f>
        <v>0</v>
      </c>
      <c r="BN1182" s="172">
        <f>IF($I1163="n/a",0,IF(BN$4&lt;=$C1182,0,IF(SUM($C1182,$I1163)&gt;BN$4,$N1174/$I1163,$N1174-SUM($I1182:BM1182))))</f>
        <v>0</v>
      </c>
      <c r="BO1182" s="172">
        <f>IF($I1163="n/a",0,IF(BO$4&lt;=$C1182,0,IF(SUM($C1182,$I1163)&gt;BO$4,$N1174/$I1163,$N1174-SUM($I1182:BN1182))))</f>
        <v>0</v>
      </c>
      <c r="BP1182" s="172">
        <f>IF($I1163="n/a",0,IF(BP$4&lt;=$C1182,0,IF(SUM($C1182,$I1163)&gt;BP$4,$N1174/$I1163,$N1174-SUM($I1182:BO1182))))</f>
        <v>0</v>
      </c>
      <c r="BQ1182" s="172">
        <f>IF($I1163="n/a",0,IF(BQ$4&lt;=$C1182,0,IF(SUM($C1182,$I1163)&gt;BQ$4,$N1174/$I1163,$N1174-SUM($I1182:BP1182))))</f>
        <v>0</v>
      </c>
      <c r="BR1182" s="172">
        <f>IF($I1163="n/a",0,IF(BR$4&lt;=$C1182,0,IF(SUM($C1182,$I1163)&gt;BR$4,$N1174/$I1163,$N1174-SUM($I1182:BQ1182))))</f>
        <v>0</v>
      </c>
      <c r="BS1182" s="172">
        <f>IF($I1163="n/a",0,IF(BS$4&lt;=$C1182,0,IF(SUM($C1182,$I1163)&gt;BS$4,$N1174/$I1163,$N1174-SUM($I1182:BR1182))))</f>
        <v>0</v>
      </c>
      <c r="BT1182" s="172">
        <f>IF($I1163="n/a",0,IF(BT$4&lt;=$C1182,0,IF(SUM($C1182,$I1163)&gt;BT$4,$N1174/$I1163,$N1174-SUM($I1182:BS1182))))</f>
        <v>0</v>
      </c>
      <c r="BU1182" s="172">
        <f>IF($I1163="n/a",0,IF(BU$4&lt;=$C1182,0,IF(SUM($C1182,$I1163)&gt;BU$4,$N1174/$I1163,$N1174-SUM($I1182:BT1182))))</f>
        <v>0</v>
      </c>
      <c r="BV1182" s="172">
        <f>IF($I1163="n/a",0,IF(BV$4&lt;=$C1182,0,IF(SUM($C1182,$I1163)&gt;BV$4,$N1174/$I1163,$N1174-SUM($I1182:BU1182))))</f>
        <v>0</v>
      </c>
      <c r="BW1182" s="172">
        <f>IF($I1163="n/a",0,IF(BW$4&lt;=$C1182,0,IF(SUM($C1182,$I1163)&gt;BW$4,$N1174/$I1163,$N1174-SUM($I1182:BV1182))))</f>
        <v>0</v>
      </c>
      <c r="BX1182" s="172">
        <f>IF($I1163="n/a",0,IF(BX$4&lt;=$C1182,0,IF(SUM($C1182,$I1163)&gt;BX$4,$N1174/$I1163,$N1174-SUM($I1182:BW1182))))</f>
        <v>0</v>
      </c>
      <c r="BY1182" s="172">
        <f>IF($I1163="n/a",0,IF(BY$4&lt;=$C1182,0,IF(SUM($C1182,$I1163)&gt;BY$4,$N1174/$I1163,$N1174-SUM($I1182:BX1182))))</f>
        <v>0</v>
      </c>
      <c r="BZ1182" s="172">
        <f>IF($I1163="n/a",0,IF(BZ$4&lt;=$C1182,0,IF(SUM($C1182,$I1163)&gt;BZ$4,$N1174/$I1163,$N1174-SUM($I1182:BY1182))))</f>
        <v>0</v>
      </c>
      <c r="CA1182" s="172">
        <f>IF($I1163="n/a",0,IF(CA$4&lt;=$C1182,0,IF(SUM($C1182,$I1163)&gt;CA$4,$N1174/$I1163,$N1174-SUM($I1182:BZ1182))))</f>
        <v>0</v>
      </c>
      <c r="CB1182" s="172">
        <f>IF($I1163="n/a",0,IF(CB$4&lt;=$C1182,0,IF(SUM($C1182,$I1163)&gt;CB$4,$N1174/$I1163,$N1174-SUM($I1182:CA1182))))</f>
        <v>0</v>
      </c>
      <c r="CC1182" s="172">
        <f>IF($I1163="n/a",0,IF(CC$4&lt;=$C1182,0,IF(SUM($C1182,$I1163)&gt;CC$4,$N1174/$I1163,$N1174-SUM($I1182:CB1182))))</f>
        <v>0</v>
      </c>
      <c r="CD1182" s="172">
        <f>IF($I1163="n/a",0,IF(CD$4&lt;=$C1182,0,IF(SUM($C1182,$I1163)&gt;CD$4,$N1174/$I1163,$N1174-SUM($I1182:CC1182))))</f>
        <v>0</v>
      </c>
      <c r="CE1182" s="172">
        <f>IF($I1163="n/a",0,IF(CE$4&lt;=$C1182,0,IF(SUM($C1182,$I1163)&gt;CE$4,$N1174/$I1163,$N1174-SUM($I1182:CD1182))))</f>
        <v>0</v>
      </c>
      <c r="CF1182" s="172">
        <f>IF($I1163="n/a",0,IF(CF$4&lt;=$C1182,0,IF(SUM($C1182,$I1163)&gt;CF$4,$N1174/$I1163,$N1174-SUM($I1182:CE1182))))</f>
        <v>0</v>
      </c>
    </row>
    <row r="1183" spans="1:2018" s="7" customFormat="1" ht="12.75" customHeight="1">
      <c r="A1183" s="218"/>
      <c r="C1183" s="202">
        <v>2021</v>
      </c>
      <c r="D1183" s="21" t="s">
        <v>51</v>
      </c>
      <c r="E1183" s="219" t="s">
        <v>197</v>
      </c>
      <c r="I1183" s="33"/>
      <c r="J1183" s="33">
        <f>IF($I1163="n/a",0,IF(J$4&lt;=$C1183,0,IF(SUM($C1183,$I1163)&gt;J$4,$O1174/$I1163,$O1174-SUM($I1183:I1183))))</f>
        <v>0</v>
      </c>
      <c r="K1183" s="33">
        <f>IF($I1163="n/a",0,IF(K$4&lt;=$C1183,0,IF(SUM($C1183,$I1163)&gt;K$4,$O1174/$I1163,$O1174-SUM($I1183:J1183))))</f>
        <v>0</v>
      </c>
      <c r="L1183" s="33">
        <f>IF($I1163="n/a",0,IF(L$4&lt;=$C1183,0,IF(SUM($C1183,$I1163)&gt;L$4,$O1174/$I1163,$O1174-SUM($I1183:K1183))))</f>
        <v>0</v>
      </c>
      <c r="M1183" s="33">
        <f>IF($I1163="n/a",0,IF(M$4&lt;=$C1183,0,IF(SUM($C1183,$I1163)&gt;M$4,$O1174/$I1163,$O1174-SUM($I1183:L1183))))</f>
        <v>0</v>
      </c>
      <c r="N1183" s="33">
        <f>IF($I1163="n/a",0,IF(N$4&lt;=$C1183,0,IF(SUM($C1183,$I1163)&gt;N$4,$O1174/$I1163,$O1174-SUM($I1183:M1183))))</f>
        <v>0</v>
      </c>
      <c r="O1183" s="33">
        <f>IF($I1163="n/a",0,IF(O$4&lt;=$C1183,0,IF(SUM($C1183,$I1163)&gt;O$4,$O1174/$I1163,$O1174-SUM($I1183:N1183))))</f>
        <v>0</v>
      </c>
      <c r="P1183" s="33">
        <f>IF($I1163="n/a",0,IF(P$4&lt;=$C1183,0,IF(SUM($C1183,$I1163)&gt;P$4,$O1174/$I1163,$O1174-SUM($I1183:O1183))))</f>
        <v>0</v>
      </c>
      <c r="Q1183" s="33">
        <f>IF($I1163="n/a",0,IF(Q$4&lt;=$C1183,0,IF(SUM($C1183,$I1163)&gt;Q$4,$O1174/$I1163,$O1174-SUM($I1183:P1183))))</f>
        <v>0</v>
      </c>
      <c r="R1183" s="33">
        <f>IF($I1163="n/a",0,IF(R$4&lt;=$C1183,0,IF(SUM($C1183,$I1163)&gt;R$4,$O1174/$I1163,$O1174-SUM($I1183:Q1183))))</f>
        <v>0</v>
      </c>
      <c r="S1183" s="33">
        <f>IF($I1163="n/a",0,IF(S$4&lt;=$C1183,0,IF(SUM($C1183,$I1163)&gt;S$4,$O1174/$I1163,$O1174-SUM($I1183:R1183))))</f>
        <v>0</v>
      </c>
      <c r="T1183" s="33">
        <f>IF($I1163="n/a",0,IF(T$4&lt;=$C1183,0,IF(SUM($C1183,$I1163)&gt;T$4,$O1174/$I1163,$O1174-SUM($I1183:S1183))))</f>
        <v>0</v>
      </c>
      <c r="U1183" s="33">
        <f>IF($I1163="n/a",0,IF(U$4&lt;=$C1183,0,IF(SUM($C1183,$I1163)&gt;U$4,$O1174/$I1163,$O1174-SUM($I1183:T1183))))</f>
        <v>0</v>
      </c>
      <c r="V1183" s="33">
        <f>IF($I1163="n/a",0,IF(V$4&lt;=$C1183,0,IF(SUM($C1183,$I1163)&gt;V$4,$O1174/$I1163,$O1174-SUM($I1183:U1183))))</f>
        <v>0</v>
      </c>
      <c r="W1183" s="33">
        <f>IF($I1163="n/a",0,IF(W$4&lt;=$C1183,0,IF(SUM($C1183,$I1163)&gt;W$4,$O1174/$I1163,$O1174-SUM($I1183:V1183))))</f>
        <v>0</v>
      </c>
      <c r="X1183" s="33">
        <f>IF($I1163="n/a",0,IF(X$4&lt;=$C1183,0,IF(SUM($C1183,$I1163)&gt;X$4,$O1174/$I1163,$O1174-SUM($I1183:W1183))))</f>
        <v>0</v>
      </c>
      <c r="Y1183" s="33">
        <f>IF($I1163="n/a",0,IF(Y$4&lt;=$C1183,0,IF(SUM($C1183,$I1163)&gt;Y$4,$O1174/$I1163,$O1174-SUM($I1183:X1183))))</f>
        <v>0</v>
      </c>
      <c r="Z1183" s="33">
        <f>IF($I1163="n/a",0,IF(Z$4&lt;=$C1183,0,IF(SUM($C1183,$I1163)&gt;Z$4,$O1174/$I1163,$O1174-SUM($I1183:Y1183))))</f>
        <v>0</v>
      </c>
      <c r="AA1183" s="33">
        <f>IF($I1163="n/a",0,IF(AA$4&lt;=$C1183,0,IF(SUM($C1183,$I1163)&gt;AA$4,$O1174/$I1163,$O1174-SUM($I1183:Z1183))))</f>
        <v>0</v>
      </c>
      <c r="AB1183" s="33">
        <f>IF($I1163="n/a",0,IF(AB$4&lt;=$C1183,0,IF(SUM($C1183,$I1163)&gt;AB$4,$O1174/$I1163,$O1174-SUM($I1183:AA1183))))</f>
        <v>0</v>
      </c>
      <c r="AC1183" s="33">
        <f>IF($I1163="n/a",0,IF(AC$4&lt;=$C1183,0,IF(SUM($C1183,$I1163)&gt;AC$4,$O1174/$I1163,$O1174-SUM($I1183:AB1183))))</f>
        <v>0</v>
      </c>
      <c r="AD1183" s="33">
        <f>IF($I1163="n/a",0,IF(AD$4&lt;=$C1183,0,IF(SUM($C1183,$I1163)&gt;AD$4,$O1174/$I1163,$O1174-SUM($I1183:AC1183))))</f>
        <v>0</v>
      </c>
      <c r="AE1183" s="33">
        <f>IF($I1163="n/a",0,IF(AE$4&lt;=$C1183,0,IF(SUM($C1183,$I1163)&gt;AE$4,$O1174/$I1163,$O1174-SUM($I1183:AD1183))))</f>
        <v>0</v>
      </c>
      <c r="AF1183" s="33">
        <f>IF($I1163="n/a",0,IF(AF$4&lt;=$C1183,0,IF(SUM($C1183,$I1163)&gt;AF$4,$O1174/$I1163,$O1174-SUM($I1183:AE1183))))</f>
        <v>0</v>
      </c>
      <c r="AG1183" s="33">
        <f>IF($I1163="n/a",0,IF(AG$4&lt;=$C1183,0,IF(SUM($C1183,$I1163)&gt;AG$4,$O1174/$I1163,$O1174-SUM($I1183:AF1183))))</f>
        <v>0</v>
      </c>
      <c r="AH1183" s="33">
        <f>IF($I1163="n/a",0,IF(AH$4&lt;=$C1183,0,IF(SUM($C1183,$I1163)&gt;AH$4,$O1174/$I1163,$O1174-SUM($I1183:AG1183))))</f>
        <v>0</v>
      </c>
      <c r="AI1183" s="33">
        <f>IF($I1163="n/a",0,IF(AI$4&lt;=$C1183,0,IF(SUM($C1183,$I1163)&gt;AI$4,$O1174/$I1163,$O1174-SUM($I1183:AH1183))))</f>
        <v>0</v>
      </c>
      <c r="AJ1183" s="33">
        <f>IF($I1163="n/a",0,IF(AJ$4&lt;=$C1183,0,IF(SUM($C1183,$I1163)&gt;AJ$4,$O1174/$I1163,$O1174-SUM($I1183:AI1183))))</f>
        <v>0</v>
      </c>
      <c r="AK1183" s="33">
        <f>IF($I1163="n/a",0,IF(AK$4&lt;=$C1183,0,IF(SUM($C1183,$I1163)&gt;AK$4,$O1174/$I1163,$O1174-SUM($I1183:AJ1183))))</f>
        <v>0</v>
      </c>
      <c r="AL1183" s="33">
        <f>IF($I1163="n/a",0,IF(AL$4&lt;=$C1183,0,IF(SUM($C1183,$I1163)&gt;AL$4,$O1174/$I1163,$O1174-SUM($I1183:AK1183))))</f>
        <v>0</v>
      </c>
      <c r="AM1183" s="33">
        <f>IF($I1163="n/a",0,IF(AM$4&lt;=$C1183,0,IF(SUM($C1183,$I1163)&gt;AM$4,$O1174/$I1163,$O1174-SUM($I1183:AL1183))))</f>
        <v>0</v>
      </c>
      <c r="AN1183" s="33">
        <f>IF($I1163="n/a",0,IF(AN$4&lt;=$C1183,0,IF(SUM($C1183,$I1163)&gt;AN$4,$O1174/$I1163,$O1174-SUM($I1183:AM1183))))</f>
        <v>0</v>
      </c>
      <c r="AO1183" s="33">
        <f>IF($I1163="n/a",0,IF(AO$4&lt;=$C1183,0,IF(SUM($C1183,$I1163)&gt;AO$4,$O1174/$I1163,$O1174-SUM($I1183:AN1183))))</f>
        <v>0</v>
      </c>
      <c r="AP1183" s="33">
        <f>IF($I1163="n/a",0,IF(AP$4&lt;=$C1183,0,IF(SUM($C1183,$I1163)&gt;AP$4,$O1174/$I1163,$O1174-SUM($I1183:AO1183))))</f>
        <v>0</v>
      </c>
      <c r="AQ1183" s="33">
        <f>IF($I1163="n/a",0,IF(AQ$4&lt;=$C1183,0,IF(SUM($C1183,$I1163)&gt;AQ$4,$O1174/$I1163,$O1174-SUM($I1183:AP1183))))</f>
        <v>0</v>
      </c>
      <c r="AR1183" s="33">
        <f>IF($I1163="n/a",0,IF(AR$4&lt;=$C1183,0,IF(SUM($C1183,$I1163)&gt;AR$4,$O1174/$I1163,$O1174-SUM($I1183:AQ1183))))</f>
        <v>0</v>
      </c>
      <c r="AS1183" s="33">
        <f>IF($I1163="n/a",0,IF(AS$4&lt;=$C1183,0,IF(SUM($C1183,$I1163)&gt;AS$4,$O1174/$I1163,$O1174-SUM($I1183:AR1183))))</f>
        <v>0</v>
      </c>
      <c r="AT1183" s="33">
        <f>IF($I1163="n/a",0,IF(AT$4&lt;=$C1183,0,IF(SUM($C1183,$I1163)&gt;AT$4,$O1174/$I1163,$O1174-SUM($I1183:AS1183))))</f>
        <v>0</v>
      </c>
      <c r="AU1183" s="33">
        <f>IF($I1163="n/a",0,IF(AU$4&lt;=$C1183,0,IF(SUM($C1183,$I1163)&gt;AU$4,$O1174/$I1163,$O1174-SUM($I1183:AT1183))))</f>
        <v>0</v>
      </c>
      <c r="AV1183" s="33">
        <f>IF($I1163="n/a",0,IF(AV$4&lt;=$C1183,0,IF(SUM($C1183,$I1163)&gt;AV$4,$O1174/$I1163,$O1174-SUM($I1183:AU1183))))</f>
        <v>0</v>
      </c>
      <c r="AW1183" s="33">
        <f>IF($I1163="n/a",0,IF(AW$4&lt;=$C1183,0,IF(SUM($C1183,$I1163)&gt;AW$4,$O1174/$I1163,$O1174-SUM($I1183:AV1183))))</f>
        <v>0</v>
      </c>
      <c r="AX1183" s="33">
        <f>IF($I1163="n/a",0,IF(AX$4&lt;=$C1183,0,IF(SUM($C1183,$I1163)&gt;AX$4,$O1174/$I1163,$O1174-SUM($I1183:AW1183))))</f>
        <v>0</v>
      </c>
      <c r="AY1183" s="33">
        <f>IF($I1163="n/a",0,IF(AY$4&lt;=$C1183,0,IF(SUM($C1183,$I1163)&gt;AY$4,$O1174/$I1163,$O1174-SUM($I1183:AX1183))))</f>
        <v>0</v>
      </c>
      <c r="AZ1183" s="33">
        <f>IF($I1163="n/a",0,IF(AZ$4&lt;=$C1183,0,IF(SUM($C1183,$I1163)&gt;AZ$4,$O1174/$I1163,$O1174-SUM($I1183:AY1183))))</f>
        <v>0</v>
      </c>
      <c r="BA1183" s="33">
        <f>IF($I1163="n/a",0,IF(BA$4&lt;=$C1183,0,IF(SUM($C1183,$I1163)&gt;BA$4,$O1174/$I1163,$O1174-SUM($I1183:AZ1183))))</f>
        <v>0</v>
      </c>
      <c r="BB1183" s="33">
        <f>IF($I1163="n/a",0,IF(BB$4&lt;=$C1183,0,IF(SUM($C1183,$I1163)&gt;BB$4,$O1174/$I1163,$O1174-SUM($I1183:BA1183))))</f>
        <v>0</v>
      </c>
      <c r="BC1183" s="33">
        <f>IF($I1163="n/a",0,IF(BC$4&lt;=$C1183,0,IF(SUM($C1183,$I1163)&gt;BC$4,$O1174/$I1163,$O1174-SUM($I1183:BB1183))))</f>
        <v>0</v>
      </c>
      <c r="BD1183" s="33">
        <f>IF($I1163="n/a",0,IF(BD$4&lt;=$C1183,0,IF(SUM($C1183,$I1163)&gt;BD$4,$O1174/$I1163,$O1174-SUM($I1183:BC1183))))</f>
        <v>0</v>
      </c>
      <c r="BE1183" s="33">
        <f>IF($I1163="n/a",0,IF(BE$4&lt;=$C1183,0,IF(SUM($C1183,$I1163)&gt;BE$4,$O1174/$I1163,$O1174-SUM($I1183:BD1183))))</f>
        <v>0</v>
      </c>
      <c r="BF1183" s="33">
        <f>IF($I1163="n/a",0,IF(BF$4&lt;=$C1183,0,IF(SUM($C1183,$I1163)&gt;BF$4,$O1174/$I1163,$O1174-SUM($I1183:BE1183))))</f>
        <v>0</v>
      </c>
      <c r="BG1183" s="33">
        <f>IF($I1163="n/a",0,IF(BG$4&lt;=$C1183,0,IF(SUM($C1183,$I1163)&gt;BG$4,$O1174/$I1163,$O1174-SUM($I1183:BF1183))))</f>
        <v>0</v>
      </c>
      <c r="BH1183" s="33">
        <f>IF($I1163="n/a",0,IF(BH$4&lt;=$C1183,0,IF(SUM($C1183,$I1163)&gt;BH$4,$O1174/$I1163,$O1174-SUM($I1183:BG1183))))</f>
        <v>0</v>
      </c>
      <c r="BI1183" s="33">
        <f>IF($I1163="n/a",0,IF(BI$4&lt;=$C1183,0,IF(SUM($C1183,$I1163)&gt;BI$4,$O1174/$I1163,$O1174-SUM($I1183:BH1183))))</f>
        <v>0</v>
      </c>
      <c r="BJ1183" s="33">
        <f>IF($I1163="n/a",0,IF(BJ$4&lt;=$C1183,0,IF(SUM($C1183,$I1163)&gt;BJ$4,$O1174/$I1163,$O1174-SUM($I1183:BI1183))))</f>
        <v>0</v>
      </c>
      <c r="BK1183" s="33">
        <f>IF($I1163="n/a",0,IF(BK$4&lt;=$C1183,0,IF(SUM($C1183,$I1163)&gt;BK$4,$O1174/$I1163,$O1174-SUM($I1183:BJ1183))))</f>
        <v>0</v>
      </c>
      <c r="BL1183" s="33">
        <f>IF($I1163="n/a",0,IF(BL$4&lt;=$C1183,0,IF(SUM($C1183,$I1163)&gt;BL$4,$O1174/$I1163,$O1174-SUM($I1183:BK1183))))</f>
        <v>0</v>
      </c>
      <c r="BM1183" s="33">
        <f>IF($I1163="n/a",0,IF(BM$4&lt;=$C1183,0,IF(SUM($C1183,$I1163)&gt;BM$4,$O1174/$I1163,$O1174-SUM($I1183:BL1183))))</f>
        <v>0</v>
      </c>
      <c r="BN1183" s="33">
        <f>IF($I1163="n/a",0,IF(BN$4&lt;=$C1183,0,IF(SUM($C1183,$I1163)&gt;BN$4,$O1174/$I1163,$O1174-SUM($I1183:BM1183))))</f>
        <v>0</v>
      </c>
      <c r="BO1183" s="33">
        <f>IF($I1163="n/a",0,IF(BO$4&lt;=$C1183,0,IF(SUM($C1183,$I1163)&gt;BO$4,$O1174/$I1163,$O1174-SUM($I1183:BN1183))))</f>
        <v>0</v>
      </c>
      <c r="BP1183" s="33">
        <f>IF($I1163="n/a",0,IF(BP$4&lt;=$C1183,0,IF(SUM($C1183,$I1163)&gt;BP$4,$O1174/$I1163,$O1174-SUM($I1183:BO1183))))</f>
        <v>0</v>
      </c>
      <c r="BQ1183" s="33">
        <f>IF($I1163="n/a",0,IF(BQ$4&lt;=$C1183,0,IF(SUM($C1183,$I1163)&gt;BQ$4,$O1174/$I1163,$O1174-SUM($I1183:BP1183))))</f>
        <v>0</v>
      </c>
      <c r="BR1183" s="33">
        <f>IF($I1163="n/a",0,IF(BR$4&lt;=$C1183,0,IF(SUM($C1183,$I1163)&gt;BR$4,$O1174/$I1163,$O1174-SUM($I1183:BQ1183))))</f>
        <v>0</v>
      </c>
      <c r="BS1183" s="33">
        <f>IF($I1163="n/a",0,IF(BS$4&lt;=$C1183,0,IF(SUM($C1183,$I1163)&gt;BS$4,$O1174/$I1163,$O1174-SUM($I1183:BR1183))))</f>
        <v>0</v>
      </c>
      <c r="BT1183" s="33">
        <f>IF($I1163="n/a",0,IF(BT$4&lt;=$C1183,0,IF(SUM($C1183,$I1163)&gt;BT$4,$O1174/$I1163,$O1174-SUM($I1183:BS1183))))</f>
        <v>0</v>
      </c>
      <c r="BU1183" s="33">
        <f>IF($I1163="n/a",0,IF(BU$4&lt;=$C1183,0,IF(SUM($C1183,$I1163)&gt;BU$4,$O1174/$I1163,$O1174-SUM($I1183:BT1183))))</f>
        <v>0</v>
      </c>
      <c r="BV1183" s="33">
        <f>IF($I1163="n/a",0,IF(BV$4&lt;=$C1183,0,IF(SUM($C1183,$I1163)&gt;BV$4,$O1174/$I1163,$O1174-SUM($I1183:BU1183))))</f>
        <v>0</v>
      </c>
      <c r="BW1183" s="33">
        <f>IF($I1163="n/a",0,IF(BW$4&lt;=$C1183,0,IF(SUM($C1183,$I1163)&gt;BW$4,$O1174/$I1163,$O1174-SUM($I1183:BV1183))))</f>
        <v>0</v>
      </c>
      <c r="BX1183" s="33">
        <f>IF($I1163="n/a",0,IF(BX$4&lt;=$C1183,0,IF(SUM($C1183,$I1163)&gt;BX$4,$O1174/$I1163,$O1174-SUM($I1183:BW1183))))</f>
        <v>0</v>
      </c>
      <c r="BY1183" s="33">
        <f>IF($I1163="n/a",0,IF(BY$4&lt;=$C1183,0,IF(SUM($C1183,$I1163)&gt;BY$4,$O1174/$I1163,$O1174-SUM($I1183:BX1183))))</f>
        <v>0</v>
      </c>
      <c r="BZ1183" s="33">
        <f>IF($I1163="n/a",0,IF(BZ$4&lt;=$C1183,0,IF(SUM($C1183,$I1163)&gt;BZ$4,$O1174/$I1163,$O1174-SUM($I1183:BY1183))))</f>
        <v>0</v>
      </c>
      <c r="CA1183" s="33">
        <f>IF($I1163="n/a",0,IF(CA$4&lt;=$C1183,0,IF(SUM($C1183,$I1163)&gt;CA$4,$O1174/$I1163,$O1174-SUM($I1183:BZ1183))))</f>
        <v>0</v>
      </c>
      <c r="CB1183" s="33">
        <f>IF($I1163="n/a",0,IF(CB$4&lt;=$C1183,0,IF(SUM($C1183,$I1163)&gt;CB$4,$O1174/$I1163,$O1174-SUM($I1183:CA1183))))</f>
        <v>0</v>
      </c>
      <c r="CC1183" s="33">
        <f>IF($I1163="n/a",0,IF(CC$4&lt;=$C1183,0,IF(SUM($C1183,$I1163)&gt;CC$4,$O1174/$I1163,$O1174-SUM($I1183:CB1183))))</f>
        <v>0</v>
      </c>
      <c r="CD1183" s="33">
        <f>IF($I1163="n/a",0,IF(CD$4&lt;=$C1183,0,IF(SUM($C1183,$I1163)&gt;CD$4,$O1174/$I1163,$O1174-SUM($I1183:CC1183))))</f>
        <v>0</v>
      </c>
      <c r="CE1183" s="33">
        <f>IF($I1163="n/a",0,IF(CE$4&lt;=$C1183,0,IF(SUM($C1183,$I1163)&gt;CE$4,$O1174/$I1163,$O1174-SUM($I1183:CD1183))))</f>
        <v>0</v>
      </c>
      <c r="CF1183" s="33">
        <f>IF($I1163="n/a",0,IF(CF$4&lt;=$C1183,0,IF(SUM($C1183,$I1163)&gt;CF$4,$O1174/$I1163,$O1174-SUM($I1183:CE1183))))</f>
        <v>0</v>
      </c>
    </row>
    <row r="1184" spans="1:2018" s="7" customFormat="1" ht="12.75" customHeight="1">
      <c r="A1184" s="218"/>
      <c r="C1184" s="202">
        <v>2022</v>
      </c>
      <c r="D1184" s="21" t="s">
        <v>52</v>
      </c>
      <c r="E1184" s="219" t="s">
        <v>197</v>
      </c>
      <c r="I1184" s="33"/>
      <c r="J1184" s="33">
        <f>IF($I1163="n/a",0,IF(J$4&lt;=$C1184,0,IF(SUM($C1184,$I1163)&gt;J$4,$P1174/$I1163,$P1174-SUM($I1184:I1184))))</f>
        <v>0</v>
      </c>
      <c r="K1184" s="33">
        <f>IF($I1163="n/a",0,IF(K$4&lt;=$C1184,0,IF(SUM($C1184,$I1163)&gt;K$4,$P1174/$I1163,$P1174-SUM($I1184:J1184))))</f>
        <v>0</v>
      </c>
      <c r="L1184" s="33">
        <f>IF($I1163="n/a",0,IF(L$4&lt;=$C1184,0,IF(SUM($C1184,$I1163)&gt;L$4,$P1174/$I1163,$P1174-SUM($I1184:K1184))))</f>
        <v>0</v>
      </c>
      <c r="M1184" s="33">
        <f>IF($I1163="n/a",0,IF(M$4&lt;=$C1184,0,IF(SUM($C1184,$I1163)&gt;M$4,$P1174/$I1163,$P1174-SUM($I1184:L1184))))</f>
        <v>0</v>
      </c>
      <c r="N1184" s="33">
        <f>IF($I1163="n/a",0,IF(N$4&lt;=$C1184,0,IF(SUM($C1184,$I1163)&gt;N$4,$P1174/$I1163,$P1174-SUM($I1184:M1184))))</f>
        <v>0</v>
      </c>
      <c r="O1184" s="33">
        <f>IF($I1163="n/a",0,IF(O$4&lt;=$C1184,0,IF(SUM($C1184,$I1163)&gt;O$4,$P1174/$I1163,$P1174-SUM($I1184:N1184))))</f>
        <v>0</v>
      </c>
      <c r="P1184" s="33">
        <f>IF($I1163="n/a",0,IF(P$4&lt;=$C1184,0,IF(SUM($C1184,$I1163)&gt;P$4,$P1174/$I1163,$P1174-SUM($I1184:O1184))))</f>
        <v>0</v>
      </c>
      <c r="Q1184" s="33">
        <f>IF($I1163="n/a",0,IF(Q$4&lt;=$C1184,0,IF(SUM($C1184,$I1163)&gt;Q$4,$P1174/$I1163,$P1174-SUM($I1184:P1184))))</f>
        <v>0</v>
      </c>
      <c r="R1184" s="33">
        <f>IF($I1163="n/a",0,IF(R$4&lt;=$C1184,0,IF(SUM($C1184,$I1163)&gt;R$4,$P1174/$I1163,$P1174-SUM($I1184:Q1184))))</f>
        <v>0</v>
      </c>
      <c r="S1184" s="33">
        <f>IF($I1163="n/a",0,IF(S$4&lt;=$C1184,0,IF(SUM($C1184,$I1163)&gt;S$4,$P1174/$I1163,$P1174-SUM($I1184:R1184))))</f>
        <v>0</v>
      </c>
      <c r="T1184" s="33">
        <f>IF($I1163="n/a",0,IF(T$4&lt;=$C1184,0,IF(SUM($C1184,$I1163)&gt;T$4,$P1174/$I1163,$P1174-SUM($I1184:S1184))))</f>
        <v>0</v>
      </c>
      <c r="U1184" s="33">
        <f>IF($I1163="n/a",0,IF(U$4&lt;=$C1184,0,IF(SUM($C1184,$I1163)&gt;U$4,$P1174/$I1163,$P1174-SUM($I1184:T1184))))</f>
        <v>0</v>
      </c>
      <c r="V1184" s="33">
        <f>IF($I1163="n/a",0,IF(V$4&lt;=$C1184,0,IF(SUM($C1184,$I1163)&gt;V$4,$P1174/$I1163,$P1174-SUM($I1184:U1184))))</f>
        <v>0</v>
      </c>
      <c r="W1184" s="33">
        <f>IF($I1163="n/a",0,IF(W$4&lt;=$C1184,0,IF(SUM($C1184,$I1163)&gt;W$4,$P1174/$I1163,$P1174-SUM($I1184:V1184))))</f>
        <v>0</v>
      </c>
      <c r="X1184" s="33">
        <f>IF($I1163="n/a",0,IF(X$4&lt;=$C1184,0,IF(SUM($C1184,$I1163)&gt;X$4,$P1174/$I1163,$P1174-SUM($I1184:W1184))))</f>
        <v>0</v>
      </c>
      <c r="Y1184" s="33">
        <f>IF($I1163="n/a",0,IF(Y$4&lt;=$C1184,0,IF(SUM($C1184,$I1163)&gt;Y$4,$P1174/$I1163,$P1174-SUM($I1184:X1184))))</f>
        <v>0</v>
      </c>
      <c r="Z1184" s="33">
        <f>IF($I1163="n/a",0,IF(Z$4&lt;=$C1184,0,IF(SUM($C1184,$I1163)&gt;Z$4,$P1174/$I1163,$P1174-SUM($I1184:Y1184))))</f>
        <v>0</v>
      </c>
      <c r="AA1184" s="33">
        <f>IF($I1163="n/a",0,IF(AA$4&lt;=$C1184,0,IF(SUM($C1184,$I1163)&gt;AA$4,$P1174/$I1163,$P1174-SUM($I1184:Z1184))))</f>
        <v>0</v>
      </c>
      <c r="AB1184" s="33">
        <f>IF($I1163="n/a",0,IF(AB$4&lt;=$C1184,0,IF(SUM($C1184,$I1163)&gt;AB$4,$P1174/$I1163,$P1174-SUM($I1184:AA1184))))</f>
        <v>0</v>
      </c>
      <c r="AC1184" s="33">
        <f>IF($I1163="n/a",0,IF(AC$4&lt;=$C1184,0,IF(SUM($C1184,$I1163)&gt;AC$4,$P1174/$I1163,$P1174-SUM($I1184:AB1184))))</f>
        <v>0</v>
      </c>
      <c r="AD1184" s="33">
        <f>IF($I1163="n/a",0,IF(AD$4&lt;=$C1184,0,IF(SUM($C1184,$I1163)&gt;AD$4,$P1174/$I1163,$P1174-SUM($I1184:AC1184))))</f>
        <v>0</v>
      </c>
      <c r="AE1184" s="33">
        <f>IF($I1163="n/a",0,IF(AE$4&lt;=$C1184,0,IF(SUM($C1184,$I1163)&gt;AE$4,$P1174/$I1163,$P1174-SUM($I1184:AD1184))))</f>
        <v>0</v>
      </c>
      <c r="AF1184" s="33">
        <f>IF($I1163="n/a",0,IF(AF$4&lt;=$C1184,0,IF(SUM($C1184,$I1163)&gt;AF$4,$P1174/$I1163,$P1174-SUM($I1184:AE1184))))</f>
        <v>0</v>
      </c>
      <c r="AG1184" s="33">
        <f>IF($I1163="n/a",0,IF(AG$4&lt;=$C1184,0,IF(SUM($C1184,$I1163)&gt;AG$4,$P1174/$I1163,$P1174-SUM($I1184:AF1184))))</f>
        <v>0</v>
      </c>
      <c r="AH1184" s="33">
        <f>IF($I1163="n/a",0,IF(AH$4&lt;=$C1184,0,IF(SUM($C1184,$I1163)&gt;AH$4,$P1174/$I1163,$P1174-SUM($I1184:AG1184))))</f>
        <v>0</v>
      </c>
      <c r="AI1184" s="33">
        <f>IF($I1163="n/a",0,IF(AI$4&lt;=$C1184,0,IF(SUM($C1184,$I1163)&gt;AI$4,$P1174/$I1163,$P1174-SUM($I1184:AH1184))))</f>
        <v>0</v>
      </c>
      <c r="AJ1184" s="33">
        <f>IF($I1163="n/a",0,IF(AJ$4&lt;=$C1184,0,IF(SUM($C1184,$I1163)&gt;AJ$4,$P1174/$I1163,$P1174-SUM($I1184:AI1184))))</f>
        <v>0</v>
      </c>
      <c r="AK1184" s="33">
        <f>IF($I1163="n/a",0,IF(AK$4&lt;=$C1184,0,IF(SUM($C1184,$I1163)&gt;AK$4,$P1174/$I1163,$P1174-SUM($I1184:AJ1184))))</f>
        <v>0</v>
      </c>
      <c r="AL1184" s="33">
        <f>IF($I1163="n/a",0,IF(AL$4&lt;=$C1184,0,IF(SUM($C1184,$I1163)&gt;AL$4,$P1174/$I1163,$P1174-SUM($I1184:AK1184))))</f>
        <v>0</v>
      </c>
      <c r="AM1184" s="33">
        <f>IF($I1163="n/a",0,IF(AM$4&lt;=$C1184,0,IF(SUM($C1184,$I1163)&gt;AM$4,$P1174/$I1163,$P1174-SUM($I1184:AL1184))))</f>
        <v>0</v>
      </c>
      <c r="AN1184" s="33">
        <f>IF($I1163="n/a",0,IF(AN$4&lt;=$C1184,0,IF(SUM($C1184,$I1163)&gt;AN$4,$P1174/$I1163,$P1174-SUM($I1184:AM1184))))</f>
        <v>0</v>
      </c>
      <c r="AO1184" s="33">
        <f>IF($I1163="n/a",0,IF(AO$4&lt;=$C1184,0,IF(SUM($C1184,$I1163)&gt;AO$4,$P1174/$I1163,$P1174-SUM($I1184:AN1184))))</f>
        <v>0</v>
      </c>
      <c r="AP1184" s="33">
        <f>IF($I1163="n/a",0,IF(AP$4&lt;=$C1184,0,IF(SUM($C1184,$I1163)&gt;AP$4,$P1174/$I1163,$P1174-SUM($I1184:AO1184))))</f>
        <v>0</v>
      </c>
      <c r="AQ1184" s="33">
        <f>IF($I1163="n/a",0,IF(AQ$4&lt;=$C1184,0,IF(SUM($C1184,$I1163)&gt;AQ$4,$P1174/$I1163,$P1174-SUM($I1184:AP1184))))</f>
        <v>0</v>
      </c>
      <c r="AR1184" s="33">
        <f>IF($I1163="n/a",0,IF(AR$4&lt;=$C1184,0,IF(SUM($C1184,$I1163)&gt;AR$4,$P1174/$I1163,$P1174-SUM($I1184:AQ1184))))</f>
        <v>0</v>
      </c>
      <c r="AS1184" s="33">
        <f>IF($I1163="n/a",0,IF(AS$4&lt;=$C1184,0,IF(SUM($C1184,$I1163)&gt;AS$4,$P1174/$I1163,$P1174-SUM($I1184:AR1184))))</f>
        <v>0</v>
      </c>
      <c r="AT1184" s="33">
        <f>IF($I1163="n/a",0,IF(AT$4&lt;=$C1184,0,IF(SUM($C1184,$I1163)&gt;AT$4,$P1174/$I1163,$P1174-SUM($I1184:AS1184))))</f>
        <v>0</v>
      </c>
      <c r="AU1184" s="33">
        <f>IF($I1163="n/a",0,IF(AU$4&lt;=$C1184,0,IF(SUM($C1184,$I1163)&gt;AU$4,$P1174/$I1163,$P1174-SUM($I1184:AT1184))))</f>
        <v>0</v>
      </c>
      <c r="AV1184" s="33">
        <f>IF($I1163="n/a",0,IF(AV$4&lt;=$C1184,0,IF(SUM($C1184,$I1163)&gt;AV$4,$P1174/$I1163,$P1174-SUM($I1184:AU1184))))</f>
        <v>0</v>
      </c>
      <c r="AW1184" s="33">
        <f>IF($I1163="n/a",0,IF(AW$4&lt;=$C1184,0,IF(SUM($C1184,$I1163)&gt;AW$4,$P1174/$I1163,$P1174-SUM($I1184:AV1184))))</f>
        <v>0</v>
      </c>
      <c r="AX1184" s="33">
        <f>IF($I1163="n/a",0,IF(AX$4&lt;=$C1184,0,IF(SUM($C1184,$I1163)&gt;AX$4,$P1174/$I1163,$P1174-SUM($I1184:AW1184))))</f>
        <v>0</v>
      </c>
      <c r="AY1184" s="33">
        <f>IF($I1163="n/a",0,IF(AY$4&lt;=$C1184,0,IF(SUM($C1184,$I1163)&gt;AY$4,$P1174/$I1163,$P1174-SUM($I1184:AX1184))))</f>
        <v>0</v>
      </c>
      <c r="AZ1184" s="33">
        <f>IF($I1163="n/a",0,IF(AZ$4&lt;=$C1184,0,IF(SUM($C1184,$I1163)&gt;AZ$4,$P1174/$I1163,$P1174-SUM($I1184:AY1184))))</f>
        <v>0</v>
      </c>
      <c r="BA1184" s="33">
        <f>IF($I1163="n/a",0,IF(BA$4&lt;=$C1184,0,IF(SUM($C1184,$I1163)&gt;BA$4,$P1174/$I1163,$P1174-SUM($I1184:AZ1184))))</f>
        <v>0</v>
      </c>
      <c r="BB1184" s="33">
        <f>IF($I1163="n/a",0,IF(BB$4&lt;=$C1184,0,IF(SUM($C1184,$I1163)&gt;BB$4,$P1174/$I1163,$P1174-SUM($I1184:BA1184))))</f>
        <v>0</v>
      </c>
      <c r="BC1184" s="33">
        <f>IF($I1163="n/a",0,IF(BC$4&lt;=$C1184,0,IF(SUM($C1184,$I1163)&gt;BC$4,$P1174/$I1163,$P1174-SUM($I1184:BB1184))))</f>
        <v>0</v>
      </c>
      <c r="BD1184" s="33">
        <f>IF($I1163="n/a",0,IF(BD$4&lt;=$C1184,0,IF(SUM($C1184,$I1163)&gt;BD$4,$P1174/$I1163,$P1174-SUM($I1184:BC1184))))</f>
        <v>0</v>
      </c>
      <c r="BE1184" s="33">
        <f>IF($I1163="n/a",0,IF(BE$4&lt;=$C1184,0,IF(SUM($C1184,$I1163)&gt;BE$4,$P1174/$I1163,$P1174-SUM($I1184:BD1184))))</f>
        <v>0</v>
      </c>
      <c r="BF1184" s="33">
        <f>IF($I1163="n/a",0,IF(BF$4&lt;=$C1184,0,IF(SUM($C1184,$I1163)&gt;BF$4,$P1174/$I1163,$P1174-SUM($I1184:BE1184))))</f>
        <v>0</v>
      </c>
      <c r="BG1184" s="33">
        <f>IF($I1163="n/a",0,IF(BG$4&lt;=$C1184,0,IF(SUM($C1184,$I1163)&gt;BG$4,$P1174/$I1163,$P1174-SUM($I1184:BF1184))))</f>
        <v>0</v>
      </c>
      <c r="BH1184" s="33">
        <f>IF($I1163="n/a",0,IF(BH$4&lt;=$C1184,0,IF(SUM($C1184,$I1163)&gt;BH$4,$P1174/$I1163,$P1174-SUM($I1184:BG1184))))</f>
        <v>0</v>
      </c>
      <c r="BI1184" s="33">
        <f>IF($I1163="n/a",0,IF(BI$4&lt;=$C1184,0,IF(SUM($C1184,$I1163)&gt;BI$4,$P1174/$I1163,$P1174-SUM($I1184:BH1184))))</f>
        <v>0</v>
      </c>
      <c r="BJ1184" s="33">
        <f>IF($I1163="n/a",0,IF(BJ$4&lt;=$C1184,0,IF(SUM($C1184,$I1163)&gt;BJ$4,$P1174/$I1163,$P1174-SUM($I1184:BI1184))))</f>
        <v>0</v>
      </c>
      <c r="BK1184" s="33">
        <f>IF($I1163="n/a",0,IF(BK$4&lt;=$C1184,0,IF(SUM($C1184,$I1163)&gt;BK$4,$P1174/$I1163,$P1174-SUM($I1184:BJ1184))))</f>
        <v>0</v>
      </c>
      <c r="BL1184" s="33">
        <f>IF($I1163="n/a",0,IF(BL$4&lt;=$C1184,0,IF(SUM($C1184,$I1163)&gt;BL$4,$P1174/$I1163,$P1174-SUM($I1184:BK1184))))</f>
        <v>0</v>
      </c>
      <c r="BM1184" s="33">
        <f>IF($I1163="n/a",0,IF(BM$4&lt;=$C1184,0,IF(SUM($C1184,$I1163)&gt;BM$4,$P1174/$I1163,$P1174-SUM($I1184:BL1184))))</f>
        <v>0</v>
      </c>
      <c r="BN1184" s="33">
        <f>IF($I1163="n/a",0,IF(BN$4&lt;=$C1184,0,IF(SUM($C1184,$I1163)&gt;BN$4,$P1174/$I1163,$P1174-SUM($I1184:BM1184))))</f>
        <v>0</v>
      </c>
      <c r="BO1184" s="33">
        <f>IF($I1163="n/a",0,IF(BO$4&lt;=$C1184,0,IF(SUM($C1184,$I1163)&gt;BO$4,$P1174/$I1163,$P1174-SUM($I1184:BN1184))))</f>
        <v>0</v>
      </c>
      <c r="BP1184" s="33">
        <f>IF($I1163="n/a",0,IF(BP$4&lt;=$C1184,0,IF(SUM($C1184,$I1163)&gt;BP$4,$P1174/$I1163,$P1174-SUM($I1184:BO1184))))</f>
        <v>0</v>
      </c>
      <c r="BQ1184" s="33">
        <f>IF($I1163="n/a",0,IF(BQ$4&lt;=$C1184,0,IF(SUM($C1184,$I1163)&gt;BQ$4,$P1174/$I1163,$P1174-SUM($I1184:BP1184))))</f>
        <v>0</v>
      </c>
      <c r="BR1184" s="33">
        <f>IF($I1163="n/a",0,IF(BR$4&lt;=$C1184,0,IF(SUM($C1184,$I1163)&gt;BR$4,$P1174/$I1163,$P1174-SUM($I1184:BQ1184))))</f>
        <v>0</v>
      </c>
      <c r="BS1184" s="33">
        <f>IF($I1163="n/a",0,IF(BS$4&lt;=$C1184,0,IF(SUM($C1184,$I1163)&gt;BS$4,$P1174/$I1163,$P1174-SUM($I1184:BR1184))))</f>
        <v>0</v>
      </c>
      <c r="BT1184" s="33">
        <f>IF($I1163="n/a",0,IF(BT$4&lt;=$C1184,0,IF(SUM($C1184,$I1163)&gt;BT$4,$P1174/$I1163,$P1174-SUM($I1184:BS1184))))</f>
        <v>0</v>
      </c>
      <c r="BU1184" s="33">
        <f>IF($I1163="n/a",0,IF(BU$4&lt;=$C1184,0,IF(SUM($C1184,$I1163)&gt;BU$4,$P1174/$I1163,$P1174-SUM($I1184:BT1184))))</f>
        <v>0</v>
      </c>
      <c r="BV1184" s="33">
        <f>IF($I1163="n/a",0,IF(BV$4&lt;=$C1184,0,IF(SUM($C1184,$I1163)&gt;BV$4,$P1174/$I1163,$P1174-SUM($I1184:BU1184))))</f>
        <v>0</v>
      </c>
      <c r="BW1184" s="33">
        <f>IF($I1163="n/a",0,IF(BW$4&lt;=$C1184,0,IF(SUM($C1184,$I1163)&gt;BW$4,$P1174/$I1163,$P1174-SUM($I1184:BV1184))))</f>
        <v>0</v>
      </c>
      <c r="BX1184" s="33">
        <f>IF($I1163="n/a",0,IF(BX$4&lt;=$C1184,0,IF(SUM($C1184,$I1163)&gt;BX$4,$P1174/$I1163,$P1174-SUM($I1184:BW1184))))</f>
        <v>0</v>
      </c>
      <c r="BY1184" s="33">
        <f>IF($I1163="n/a",0,IF(BY$4&lt;=$C1184,0,IF(SUM($C1184,$I1163)&gt;BY$4,$P1174/$I1163,$P1174-SUM($I1184:BX1184))))</f>
        <v>0</v>
      </c>
      <c r="BZ1184" s="33">
        <f>IF($I1163="n/a",0,IF(BZ$4&lt;=$C1184,0,IF(SUM($C1184,$I1163)&gt;BZ$4,$P1174/$I1163,$P1174-SUM($I1184:BY1184))))</f>
        <v>0</v>
      </c>
      <c r="CA1184" s="33">
        <f>IF($I1163="n/a",0,IF(CA$4&lt;=$C1184,0,IF(SUM($C1184,$I1163)&gt;CA$4,$P1174/$I1163,$P1174-SUM($I1184:BZ1184))))</f>
        <v>0</v>
      </c>
      <c r="CB1184" s="33">
        <f>IF($I1163="n/a",0,IF(CB$4&lt;=$C1184,0,IF(SUM($C1184,$I1163)&gt;CB$4,$P1174/$I1163,$P1174-SUM($I1184:CA1184))))</f>
        <v>0</v>
      </c>
      <c r="CC1184" s="33">
        <f>IF($I1163="n/a",0,IF(CC$4&lt;=$C1184,0,IF(SUM($C1184,$I1163)&gt;CC$4,$P1174/$I1163,$P1174-SUM($I1184:CB1184))))</f>
        <v>0</v>
      </c>
      <c r="CD1184" s="33">
        <f>IF($I1163="n/a",0,IF(CD$4&lt;=$C1184,0,IF(SUM($C1184,$I1163)&gt;CD$4,$P1174/$I1163,$P1174-SUM($I1184:CC1184))))</f>
        <v>0</v>
      </c>
      <c r="CE1184" s="33">
        <f>IF($I1163="n/a",0,IF(CE$4&lt;=$C1184,0,IF(SUM($C1184,$I1163)&gt;CE$4,$P1174/$I1163,$P1174-SUM($I1184:CD1184))))</f>
        <v>0</v>
      </c>
      <c r="CF1184" s="33">
        <f>IF($I1163="n/a",0,IF(CF$4&lt;=$C1184,0,IF(SUM($C1184,$I1163)&gt;CF$4,$P1174/$I1163,$P1174-SUM($I1184:CE1184))))</f>
        <v>0</v>
      </c>
    </row>
    <row r="1185" spans="3:84" ht="12.75" customHeight="1">
      <c r="C1185" s="202">
        <v>2023</v>
      </c>
      <c r="D1185" s="21" t="s">
        <v>53</v>
      </c>
      <c r="E1185" s="21" t="s">
        <v>197</v>
      </c>
      <c r="I1185" s="31"/>
      <c r="J1185" s="31">
        <f>IF($I1163="n/a",0,IF(J$4&lt;=$C1185,0,IF(SUM($C1185,$I1163)&gt;J$4,$Q1174/$I1163,$Q1174-SUM($I1185:I1185))))</f>
        <v>0</v>
      </c>
      <c r="K1185" s="31">
        <f>IF($I1163="n/a",0,IF(K$4&lt;=$C1185,0,IF(SUM($C1185,$I1163)&gt;K$4,$Q1174/$I1163,$Q1174-SUM($I1185:J1185))))</f>
        <v>0</v>
      </c>
      <c r="L1185" s="31">
        <f>IF($I1163="n/a",0,IF(L$4&lt;=$C1185,0,IF(SUM($C1185,$I1163)&gt;L$4,$Q1174/$I1163,$Q1174-SUM($I1185:K1185))))</f>
        <v>0</v>
      </c>
      <c r="M1185" s="31">
        <f>IF($I1163="n/a",0,IF(M$4&lt;=$C1185,0,IF(SUM($C1185,$I1163)&gt;M$4,$Q1174/$I1163,$Q1174-SUM($I1185:L1185))))</f>
        <v>0</v>
      </c>
      <c r="N1185" s="31">
        <f>IF($I1163="n/a",0,IF(N$4&lt;=$C1185,0,IF(SUM($C1185,$I1163)&gt;N$4,$Q1174/$I1163,$Q1174-SUM($I1185:M1185))))</f>
        <v>0</v>
      </c>
      <c r="O1185" s="31">
        <f>IF($I1163="n/a",0,IF(O$4&lt;=$C1185,0,IF(SUM($C1185,$I1163)&gt;O$4,$Q1174/$I1163,$Q1174-SUM($I1185:N1185))))</f>
        <v>0</v>
      </c>
      <c r="P1185" s="31">
        <f>IF($I1163="n/a",0,IF(P$4&lt;=$C1185,0,IF(SUM($C1185,$I1163)&gt;P$4,$Q1174/$I1163,$Q1174-SUM($I1185:O1185))))</f>
        <v>0</v>
      </c>
      <c r="Q1185" s="31">
        <f>IF($I1163="n/a",0,IF(Q$4&lt;=$C1185,0,IF(SUM($C1185,$I1163)&gt;Q$4,$Q1174/$I1163,$Q1174-SUM($I1185:P1185))))</f>
        <v>0</v>
      </c>
      <c r="R1185" s="31">
        <f>IF($I1163="n/a",0,IF(R$4&lt;=$C1185,0,IF(SUM($C1185,$I1163)&gt;R$4,$Q1174/$I1163,$Q1174-SUM($I1185:Q1185))))</f>
        <v>0</v>
      </c>
      <c r="S1185" s="31">
        <f>IF($I1163="n/a",0,IF(S$4&lt;=$C1185,0,IF(SUM($C1185,$I1163)&gt;S$4,$Q1174/$I1163,$Q1174-SUM($I1185:R1185))))</f>
        <v>0</v>
      </c>
      <c r="T1185" s="31">
        <f>IF($I1163="n/a",0,IF(T$4&lt;=$C1185,0,IF(SUM($C1185,$I1163)&gt;T$4,$Q1174/$I1163,$Q1174-SUM($I1185:S1185))))</f>
        <v>0</v>
      </c>
      <c r="U1185" s="31">
        <f>IF($I1163="n/a",0,IF(U$4&lt;=$C1185,0,IF(SUM($C1185,$I1163)&gt;U$4,$Q1174/$I1163,$Q1174-SUM($I1185:T1185))))</f>
        <v>0</v>
      </c>
      <c r="V1185" s="31">
        <f>IF($I1163="n/a",0,IF(V$4&lt;=$C1185,0,IF(SUM($C1185,$I1163)&gt;V$4,$Q1174/$I1163,$Q1174-SUM($I1185:U1185))))</f>
        <v>0</v>
      </c>
      <c r="W1185" s="31">
        <f>IF($I1163="n/a",0,IF(W$4&lt;=$C1185,0,IF(SUM($C1185,$I1163)&gt;W$4,$Q1174/$I1163,$Q1174-SUM($I1185:V1185))))</f>
        <v>0</v>
      </c>
      <c r="X1185" s="31">
        <f>IF($I1163="n/a",0,IF(X$4&lt;=$C1185,0,IF(SUM($C1185,$I1163)&gt;X$4,$Q1174/$I1163,$Q1174-SUM($I1185:W1185))))</f>
        <v>0</v>
      </c>
      <c r="Y1185" s="31">
        <f>IF($I1163="n/a",0,IF(Y$4&lt;=$C1185,0,IF(SUM($C1185,$I1163)&gt;Y$4,$Q1174/$I1163,$Q1174-SUM($I1185:X1185))))</f>
        <v>0</v>
      </c>
      <c r="Z1185" s="31">
        <f>IF($I1163="n/a",0,IF(Z$4&lt;=$C1185,0,IF(SUM($C1185,$I1163)&gt;Z$4,$Q1174/$I1163,$Q1174-SUM($I1185:Y1185))))</f>
        <v>0</v>
      </c>
      <c r="AA1185" s="31">
        <f>IF($I1163="n/a",0,IF(AA$4&lt;=$C1185,0,IF(SUM($C1185,$I1163)&gt;AA$4,$Q1174/$I1163,$Q1174-SUM($I1185:Z1185))))</f>
        <v>0</v>
      </c>
      <c r="AB1185" s="31">
        <f>IF($I1163="n/a",0,IF(AB$4&lt;=$C1185,0,IF(SUM($C1185,$I1163)&gt;AB$4,$Q1174/$I1163,$Q1174-SUM($I1185:AA1185))))</f>
        <v>0</v>
      </c>
      <c r="AC1185" s="31">
        <f>IF($I1163="n/a",0,IF(AC$4&lt;=$C1185,0,IF(SUM($C1185,$I1163)&gt;AC$4,$Q1174/$I1163,$Q1174-SUM($I1185:AB1185))))</f>
        <v>0</v>
      </c>
      <c r="AD1185" s="31">
        <f>IF($I1163="n/a",0,IF(AD$4&lt;=$C1185,0,IF(SUM($C1185,$I1163)&gt;AD$4,$Q1174/$I1163,$Q1174-SUM($I1185:AC1185))))</f>
        <v>0</v>
      </c>
      <c r="AE1185" s="31">
        <f>IF($I1163="n/a",0,IF(AE$4&lt;=$C1185,0,IF(SUM($C1185,$I1163)&gt;AE$4,$Q1174/$I1163,$Q1174-SUM($I1185:AD1185))))</f>
        <v>0</v>
      </c>
      <c r="AF1185" s="31">
        <f>IF($I1163="n/a",0,IF(AF$4&lt;=$C1185,0,IF(SUM($C1185,$I1163)&gt;AF$4,$Q1174/$I1163,$Q1174-SUM($I1185:AE1185))))</f>
        <v>0</v>
      </c>
      <c r="AG1185" s="31">
        <f>IF($I1163="n/a",0,IF(AG$4&lt;=$C1185,0,IF(SUM($C1185,$I1163)&gt;AG$4,$Q1174/$I1163,$Q1174-SUM($I1185:AF1185))))</f>
        <v>0</v>
      </c>
      <c r="AH1185" s="31">
        <f>IF($I1163="n/a",0,IF(AH$4&lt;=$C1185,0,IF(SUM($C1185,$I1163)&gt;AH$4,$Q1174/$I1163,$Q1174-SUM($I1185:AG1185))))</f>
        <v>0</v>
      </c>
      <c r="AI1185" s="31">
        <f>IF($I1163="n/a",0,IF(AI$4&lt;=$C1185,0,IF(SUM($C1185,$I1163)&gt;AI$4,$Q1174/$I1163,$Q1174-SUM($I1185:AH1185))))</f>
        <v>0</v>
      </c>
      <c r="AJ1185" s="31">
        <f>IF($I1163="n/a",0,IF(AJ$4&lt;=$C1185,0,IF(SUM($C1185,$I1163)&gt;AJ$4,$Q1174/$I1163,$Q1174-SUM($I1185:AI1185))))</f>
        <v>0</v>
      </c>
      <c r="AK1185" s="31">
        <f>IF($I1163="n/a",0,IF(AK$4&lt;=$C1185,0,IF(SUM($C1185,$I1163)&gt;AK$4,$Q1174/$I1163,$Q1174-SUM($I1185:AJ1185))))</f>
        <v>0</v>
      </c>
      <c r="AL1185" s="31">
        <f>IF($I1163="n/a",0,IF(AL$4&lt;=$C1185,0,IF(SUM($C1185,$I1163)&gt;AL$4,$Q1174/$I1163,$Q1174-SUM($I1185:AK1185))))</f>
        <v>0</v>
      </c>
      <c r="AM1185" s="31">
        <f>IF($I1163="n/a",0,IF(AM$4&lt;=$C1185,0,IF(SUM($C1185,$I1163)&gt;AM$4,$Q1174/$I1163,$Q1174-SUM($I1185:AL1185))))</f>
        <v>0</v>
      </c>
      <c r="AN1185" s="31">
        <f>IF($I1163="n/a",0,IF(AN$4&lt;=$C1185,0,IF(SUM($C1185,$I1163)&gt;AN$4,$Q1174/$I1163,$Q1174-SUM($I1185:AM1185))))</f>
        <v>0</v>
      </c>
      <c r="AO1185" s="31">
        <f>IF($I1163="n/a",0,IF(AO$4&lt;=$C1185,0,IF(SUM($C1185,$I1163)&gt;AO$4,$Q1174/$I1163,$Q1174-SUM($I1185:AN1185))))</f>
        <v>0</v>
      </c>
      <c r="AP1185" s="31">
        <f>IF($I1163="n/a",0,IF(AP$4&lt;=$C1185,0,IF(SUM($C1185,$I1163)&gt;AP$4,$Q1174/$I1163,$Q1174-SUM($I1185:AO1185))))</f>
        <v>0</v>
      </c>
      <c r="AQ1185" s="31">
        <f>IF($I1163="n/a",0,IF(AQ$4&lt;=$C1185,0,IF(SUM($C1185,$I1163)&gt;AQ$4,$Q1174/$I1163,$Q1174-SUM($I1185:AP1185))))</f>
        <v>0</v>
      </c>
      <c r="AR1185" s="31">
        <f>IF($I1163="n/a",0,IF(AR$4&lt;=$C1185,0,IF(SUM($C1185,$I1163)&gt;AR$4,$Q1174/$I1163,$Q1174-SUM($I1185:AQ1185))))</f>
        <v>0</v>
      </c>
      <c r="AS1185" s="31">
        <f>IF($I1163="n/a",0,IF(AS$4&lt;=$C1185,0,IF(SUM($C1185,$I1163)&gt;AS$4,$Q1174/$I1163,$Q1174-SUM($I1185:AR1185))))</f>
        <v>0</v>
      </c>
      <c r="AT1185" s="31">
        <f>IF($I1163="n/a",0,IF(AT$4&lt;=$C1185,0,IF(SUM($C1185,$I1163)&gt;AT$4,$Q1174/$I1163,$Q1174-SUM($I1185:AS1185))))</f>
        <v>0</v>
      </c>
      <c r="AU1185" s="31">
        <f>IF($I1163="n/a",0,IF(AU$4&lt;=$C1185,0,IF(SUM($C1185,$I1163)&gt;AU$4,$Q1174/$I1163,$Q1174-SUM($I1185:AT1185))))</f>
        <v>0</v>
      </c>
      <c r="AV1185" s="31">
        <f>IF($I1163="n/a",0,IF(AV$4&lt;=$C1185,0,IF(SUM($C1185,$I1163)&gt;AV$4,$Q1174/$I1163,$Q1174-SUM($I1185:AU1185))))</f>
        <v>0</v>
      </c>
      <c r="AW1185" s="31">
        <f>IF($I1163="n/a",0,IF(AW$4&lt;=$C1185,0,IF(SUM($C1185,$I1163)&gt;AW$4,$Q1174/$I1163,$Q1174-SUM($I1185:AV1185))))</f>
        <v>0</v>
      </c>
      <c r="AX1185" s="31">
        <f>IF($I1163="n/a",0,IF(AX$4&lt;=$C1185,0,IF(SUM($C1185,$I1163)&gt;AX$4,$Q1174/$I1163,$Q1174-SUM($I1185:AW1185))))</f>
        <v>0</v>
      </c>
      <c r="AY1185" s="31">
        <f>IF($I1163="n/a",0,IF(AY$4&lt;=$C1185,0,IF(SUM($C1185,$I1163)&gt;AY$4,$Q1174/$I1163,$Q1174-SUM($I1185:AX1185))))</f>
        <v>0</v>
      </c>
      <c r="AZ1185" s="31">
        <f>IF($I1163="n/a",0,IF(AZ$4&lt;=$C1185,0,IF(SUM($C1185,$I1163)&gt;AZ$4,$Q1174/$I1163,$Q1174-SUM($I1185:AY1185))))</f>
        <v>0</v>
      </c>
      <c r="BA1185" s="31">
        <f>IF($I1163="n/a",0,IF(BA$4&lt;=$C1185,0,IF(SUM($C1185,$I1163)&gt;BA$4,$Q1174/$I1163,$Q1174-SUM($I1185:AZ1185))))</f>
        <v>0</v>
      </c>
      <c r="BB1185" s="31">
        <f>IF($I1163="n/a",0,IF(BB$4&lt;=$C1185,0,IF(SUM($C1185,$I1163)&gt;BB$4,$Q1174/$I1163,$Q1174-SUM($I1185:BA1185))))</f>
        <v>0</v>
      </c>
      <c r="BC1185" s="31">
        <f>IF($I1163="n/a",0,IF(BC$4&lt;=$C1185,0,IF(SUM($C1185,$I1163)&gt;BC$4,$Q1174/$I1163,$Q1174-SUM($I1185:BB1185))))</f>
        <v>0</v>
      </c>
      <c r="BD1185" s="31">
        <f>IF($I1163="n/a",0,IF(BD$4&lt;=$C1185,0,IF(SUM($C1185,$I1163)&gt;BD$4,$Q1174/$I1163,$Q1174-SUM($I1185:BC1185))))</f>
        <v>0</v>
      </c>
      <c r="BE1185" s="31">
        <f>IF($I1163="n/a",0,IF(BE$4&lt;=$C1185,0,IF(SUM($C1185,$I1163)&gt;BE$4,$Q1174/$I1163,$Q1174-SUM($I1185:BD1185))))</f>
        <v>0</v>
      </c>
      <c r="BF1185" s="31">
        <f>IF($I1163="n/a",0,IF(BF$4&lt;=$C1185,0,IF(SUM($C1185,$I1163)&gt;BF$4,$Q1174/$I1163,$Q1174-SUM($I1185:BE1185))))</f>
        <v>0</v>
      </c>
      <c r="BG1185" s="31">
        <f>IF($I1163="n/a",0,IF(BG$4&lt;=$C1185,0,IF(SUM($C1185,$I1163)&gt;BG$4,$Q1174/$I1163,$Q1174-SUM($I1185:BF1185))))</f>
        <v>0</v>
      </c>
      <c r="BH1185" s="31">
        <f>IF($I1163="n/a",0,IF(BH$4&lt;=$C1185,0,IF(SUM($C1185,$I1163)&gt;BH$4,$Q1174/$I1163,$Q1174-SUM($I1185:BG1185))))</f>
        <v>0</v>
      </c>
      <c r="BI1185" s="31">
        <f>IF($I1163="n/a",0,IF(BI$4&lt;=$C1185,0,IF(SUM($C1185,$I1163)&gt;BI$4,$Q1174/$I1163,$Q1174-SUM($I1185:BH1185))))</f>
        <v>0</v>
      </c>
      <c r="BJ1185" s="31">
        <f>IF($I1163="n/a",0,IF(BJ$4&lt;=$C1185,0,IF(SUM($C1185,$I1163)&gt;BJ$4,$Q1174/$I1163,$Q1174-SUM($I1185:BI1185))))</f>
        <v>0</v>
      </c>
      <c r="BK1185" s="31">
        <f>IF($I1163="n/a",0,IF(BK$4&lt;=$C1185,0,IF(SUM($C1185,$I1163)&gt;BK$4,$Q1174/$I1163,$Q1174-SUM($I1185:BJ1185))))</f>
        <v>0</v>
      </c>
      <c r="BL1185" s="31">
        <f>IF($I1163="n/a",0,IF(BL$4&lt;=$C1185,0,IF(SUM($C1185,$I1163)&gt;BL$4,$Q1174/$I1163,$Q1174-SUM($I1185:BK1185))))</f>
        <v>0</v>
      </c>
      <c r="BM1185" s="31">
        <f>IF($I1163="n/a",0,IF(BM$4&lt;=$C1185,0,IF(SUM($C1185,$I1163)&gt;BM$4,$Q1174/$I1163,$Q1174-SUM($I1185:BL1185))))</f>
        <v>0</v>
      </c>
      <c r="BN1185" s="31">
        <f>IF($I1163="n/a",0,IF(BN$4&lt;=$C1185,0,IF(SUM($C1185,$I1163)&gt;BN$4,$Q1174/$I1163,$Q1174-SUM($I1185:BM1185))))</f>
        <v>0</v>
      </c>
      <c r="BO1185" s="31">
        <f>IF($I1163="n/a",0,IF(BO$4&lt;=$C1185,0,IF(SUM($C1185,$I1163)&gt;BO$4,$Q1174/$I1163,$Q1174-SUM($I1185:BN1185))))</f>
        <v>0</v>
      </c>
      <c r="BP1185" s="31">
        <f>IF($I1163="n/a",0,IF(BP$4&lt;=$C1185,0,IF(SUM($C1185,$I1163)&gt;BP$4,$Q1174/$I1163,$Q1174-SUM($I1185:BO1185))))</f>
        <v>0</v>
      </c>
      <c r="BQ1185" s="31">
        <f>IF($I1163="n/a",0,IF(BQ$4&lt;=$C1185,0,IF(SUM($C1185,$I1163)&gt;BQ$4,$Q1174/$I1163,$Q1174-SUM($I1185:BP1185))))</f>
        <v>0</v>
      </c>
      <c r="BR1185" s="31">
        <f>IF($I1163="n/a",0,IF(BR$4&lt;=$C1185,0,IF(SUM($C1185,$I1163)&gt;BR$4,$Q1174/$I1163,$Q1174-SUM($I1185:BQ1185))))</f>
        <v>0</v>
      </c>
      <c r="BS1185" s="31">
        <f>IF($I1163="n/a",0,IF(BS$4&lt;=$C1185,0,IF(SUM($C1185,$I1163)&gt;BS$4,$Q1174/$I1163,$Q1174-SUM($I1185:BR1185))))</f>
        <v>0</v>
      </c>
      <c r="BT1185" s="31">
        <f>IF($I1163="n/a",0,IF(BT$4&lt;=$C1185,0,IF(SUM($C1185,$I1163)&gt;BT$4,$Q1174/$I1163,$Q1174-SUM($I1185:BS1185))))</f>
        <v>0</v>
      </c>
      <c r="BU1185" s="31">
        <f>IF($I1163="n/a",0,IF(BU$4&lt;=$C1185,0,IF(SUM($C1185,$I1163)&gt;BU$4,$Q1174/$I1163,$Q1174-SUM($I1185:BT1185))))</f>
        <v>0</v>
      </c>
      <c r="BV1185" s="31">
        <f>IF($I1163="n/a",0,IF(BV$4&lt;=$C1185,0,IF(SUM($C1185,$I1163)&gt;BV$4,$Q1174/$I1163,$Q1174-SUM($I1185:BU1185))))</f>
        <v>0</v>
      </c>
      <c r="BW1185" s="31">
        <f>IF($I1163="n/a",0,IF(BW$4&lt;=$C1185,0,IF(SUM($C1185,$I1163)&gt;BW$4,$Q1174/$I1163,$Q1174-SUM($I1185:BV1185))))</f>
        <v>0</v>
      </c>
      <c r="BX1185" s="31">
        <f>IF($I1163="n/a",0,IF(BX$4&lt;=$C1185,0,IF(SUM($C1185,$I1163)&gt;BX$4,$Q1174/$I1163,$Q1174-SUM($I1185:BW1185))))</f>
        <v>0</v>
      </c>
      <c r="BY1185" s="31">
        <f>IF($I1163="n/a",0,IF(BY$4&lt;=$C1185,0,IF(SUM($C1185,$I1163)&gt;BY$4,$Q1174/$I1163,$Q1174-SUM($I1185:BX1185))))</f>
        <v>0</v>
      </c>
      <c r="BZ1185" s="31">
        <f>IF($I1163="n/a",0,IF(BZ$4&lt;=$C1185,0,IF(SUM($C1185,$I1163)&gt;BZ$4,$Q1174/$I1163,$Q1174-SUM($I1185:BY1185))))</f>
        <v>0</v>
      </c>
      <c r="CA1185" s="31">
        <f>IF($I1163="n/a",0,IF(CA$4&lt;=$C1185,0,IF(SUM($C1185,$I1163)&gt;CA$4,$Q1174/$I1163,$Q1174-SUM($I1185:BZ1185))))</f>
        <v>0</v>
      </c>
      <c r="CB1185" s="31">
        <f>IF($I1163="n/a",0,IF(CB$4&lt;=$C1185,0,IF(SUM($C1185,$I1163)&gt;CB$4,$Q1174/$I1163,$Q1174-SUM($I1185:CA1185))))</f>
        <v>0</v>
      </c>
      <c r="CC1185" s="31">
        <f>IF($I1163="n/a",0,IF(CC$4&lt;=$C1185,0,IF(SUM($C1185,$I1163)&gt;CC$4,$Q1174/$I1163,$Q1174-SUM($I1185:CB1185))))</f>
        <v>0</v>
      </c>
      <c r="CD1185" s="31">
        <f>IF($I1163="n/a",0,IF(CD$4&lt;=$C1185,0,IF(SUM($C1185,$I1163)&gt;CD$4,$Q1174/$I1163,$Q1174-SUM($I1185:CC1185))))</f>
        <v>0</v>
      </c>
      <c r="CE1185" s="31">
        <f>IF($I1163="n/a",0,IF(CE$4&lt;=$C1185,0,IF(SUM($C1185,$I1163)&gt;CE$4,$Q1174/$I1163,$Q1174-SUM($I1185:CD1185))))</f>
        <v>0</v>
      </c>
      <c r="CF1185" s="31">
        <f>IF($I1163="n/a",0,IF(CF$4&lt;=$C1185,0,IF(SUM($C1185,$I1163)&gt;CF$4,$Q1174/$I1163,$Q1174-SUM($I1185:CE1185))))</f>
        <v>0</v>
      </c>
    </row>
    <row r="1186" spans="3:84" ht="12.75" customHeight="1">
      <c r="C1186" s="202">
        <v>2024</v>
      </c>
      <c r="D1186" s="21" t="s">
        <v>54</v>
      </c>
      <c r="E1186" s="21" t="s">
        <v>197</v>
      </c>
      <c r="I1186" s="31"/>
      <c r="J1186" s="31">
        <f>IF($I1163="n/a",0,IF(J$4&lt;=$C1186,0,IF(SUM($C1186,$I1163)&gt;J$4,$R1174/$I1163,$R1174-SUM($I1186:I1186))))</f>
        <v>0</v>
      </c>
      <c r="K1186" s="31">
        <f>IF($I1163="n/a",0,IF(K$4&lt;=$C1186,0,IF(SUM($C1186,$I1163)&gt;K$4,$R1174/$I1163,$R1174-SUM($I1186:J1186))))</f>
        <v>0</v>
      </c>
      <c r="L1186" s="31">
        <f>IF($I1163="n/a",0,IF(L$4&lt;=$C1186,0,IF(SUM($C1186,$I1163)&gt;L$4,$R1174/$I1163,$R1174-SUM($I1186:K1186))))</f>
        <v>0</v>
      </c>
      <c r="M1186" s="31">
        <f>IF($I1163="n/a",0,IF(M$4&lt;=$C1186,0,IF(SUM($C1186,$I1163)&gt;M$4,$R1174/$I1163,$R1174-SUM($I1186:L1186))))</f>
        <v>0</v>
      </c>
      <c r="N1186" s="31">
        <f>IF($I1163="n/a",0,IF(N$4&lt;=$C1186,0,IF(SUM($C1186,$I1163)&gt;N$4,$R1174/$I1163,$R1174-SUM($I1186:M1186))))</f>
        <v>0</v>
      </c>
      <c r="O1186" s="31">
        <f>IF($I1163="n/a",0,IF(O$4&lt;=$C1186,0,IF(SUM($C1186,$I1163)&gt;O$4,$R1174/$I1163,$R1174-SUM($I1186:N1186))))</f>
        <v>0</v>
      </c>
      <c r="P1186" s="31">
        <f>IF($I1163="n/a",0,IF(P$4&lt;=$C1186,0,IF(SUM($C1186,$I1163)&gt;P$4,$R1174/$I1163,$R1174-SUM($I1186:O1186))))</f>
        <v>0</v>
      </c>
      <c r="Q1186" s="31">
        <f>IF($I1163="n/a",0,IF(Q$4&lt;=$C1186,0,IF(SUM($C1186,$I1163)&gt;Q$4,$R1174/$I1163,$R1174-SUM($I1186:P1186))))</f>
        <v>0</v>
      </c>
      <c r="R1186" s="31">
        <f>IF($I1163="n/a",0,IF(R$4&lt;=$C1186,0,IF(SUM($C1186,$I1163)&gt;R$4,$R1174/$I1163,$R1174-SUM($I1186:Q1186))))</f>
        <v>0</v>
      </c>
      <c r="S1186" s="31">
        <f>IF($I1163="n/a",0,IF(S$4&lt;=$C1186,0,IF(SUM($C1186,$I1163)&gt;S$4,$R1174/$I1163,$R1174-SUM($I1186:R1186))))</f>
        <v>0</v>
      </c>
      <c r="T1186" s="31">
        <f>IF($I1163="n/a",0,IF(T$4&lt;=$C1186,0,IF(SUM($C1186,$I1163)&gt;T$4,$R1174/$I1163,$R1174-SUM($I1186:S1186))))</f>
        <v>0</v>
      </c>
      <c r="U1186" s="31">
        <f>IF($I1163="n/a",0,IF(U$4&lt;=$C1186,0,IF(SUM($C1186,$I1163)&gt;U$4,$R1174/$I1163,$R1174-SUM($I1186:T1186))))</f>
        <v>0</v>
      </c>
      <c r="V1186" s="31">
        <f>IF($I1163="n/a",0,IF(V$4&lt;=$C1186,0,IF(SUM($C1186,$I1163)&gt;V$4,$R1174/$I1163,$R1174-SUM($I1186:U1186))))</f>
        <v>0</v>
      </c>
      <c r="W1186" s="31">
        <f>IF($I1163="n/a",0,IF(W$4&lt;=$C1186,0,IF(SUM($C1186,$I1163)&gt;W$4,$R1174/$I1163,$R1174-SUM($I1186:V1186))))</f>
        <v>0</v>
      </c>
      <c r="X1186" s="31">
        <f>IF($I1163="n/a",0,IF(X$4&lt;=$C1186,0,IF(SUM($C1186,$I1163)&gt;X$4,$R1174/$I1163,$R1174-SUM($I1186:W1186))))</f>
        <v>0</v>
      </c>
      <c r="Y1186" s="31">
        <f>IF($I1163="n/a",0,IF(Y$4&lt;=$C1186,0,IF(SUM($C1186,$I1163)&gt;Y$4,$R1174/$I1163,$R1174-SUM($I1186:X1186))))</f>
        <v>0</v>
      </c>
      <c r="Z1186" s="31">
        <f>IF($I1163="n/a",0,IF(Z$4&lt;=$C1186,0,IF(SUM($C1186,$I1163)&gt;Z$4,$R1174/$I1163,$R1174-SUM($I1186:Y1186))))</f>
        <v>0</v>
      </c>
      <c r="AA1186" s="31">
        <f>IF($I1163="n/a",0,IF(AA$4&lt;=$C1186,0,IF(SUM($C1186,$I1163)&gt;AA$4,$R1174/$I1163,$R1174-SUM($I1186:Z1186))))</f>
        <v>0</v>
      </c>
      <c r="AB1186" s="31">
        <f>IF($I1163="n/a",0,IF(AB$4&lt;=$C1186,0,IF(SUM($C1186,$I1163)&gt;AB$4,$R1174/$I1163,$R1174-SUM($I1186:AA1186))))</f>
        <v>0</v>
      </c>
      <c r="AC1186" s="31">
        <f>IF($I1163="n/a",0,IF(AC$4&lt;=$C1186,0,IF(SUM($C1186,$I1163)&gt;AC$4,$R1174/$I1163,$R1174-SUM($I1186:AB1186))))</f>
        <v>0</v>
      </c>
      <c r="AD1186" s="31">
        <f>IF($I1163="n/a",0,IF(AD$4&lt;=$C1186,0,IF(SUM($C1186,$I1163)&gt;AD$4,$R1174/$I1163,$R1174-SUM($I1186:AC1186))))</f>
        <v>0</v>
      </c>
      <c r="AE1186" s="31">
        <f>IF($I1163="n/a",0,IF(AE$4&lt;=$C1186,0,IF(SUM($C1186,$I1163)&gt;AE$4,$R1174/$I1163,$R1174-SUM($I1186:AD1186))))</f>
        <v>0</v>
      </c>
      <c r="AF1186" s="31">
        <f>IF($I1163="n/a",0,IF(AF$4&lt;=$C1186,0,IF(SUM($C1186,$I1163)&gt;AF$4,$R1174/$I1163,$R1174-SUM($I1186:AE1186))))</f>
        <v>0</v>
      </c>
      <c r="AG1186" s="31">
        <f>IF($I1163="n/a",0,IF(AG$4&lt;=$C1186,0,IF(SUM($C1186,$I1163)&gt;AG$4,$R1174/$I1163,$R1174-SUM($I1186:AF1186))))</f>
        <v>0</v>
      </c>
      <c r="AH1186" s="31">
        <f>IF($I1163="n/a",0,IF(AH$4&lt;=$C1186,0,IF(SUM($C1186,$I1163)&gt;AH$4,$R1174/$I1163,$R1174-SUM($I1186:AG1186))))</f>
        <v>0</v>
      </c>
      <c r="AI1186" s="31">
        <f>IF($I1163="n/a",0,IF(AI$4&lt;=$C1186,0,IF(SUM($C1186,$I1163)&gt;AI$4,$R1174/$I1163,$R1174-SUM($I1186:AH1186))))</f>
        <v>0</v>
      </c>
      <c r="AJ1186" s="31">
        <f>IF($I1163="n/a",0,IF(AJ$4&lt;=$C1186,0,IF(SUM($C1186,$I1163)&gt;AJ$4,$R1174/$I1163,$R1174-SUM($I1186:AI1186))))</f>
        <v>0</v>
      </c>
      <c r="AK1186" s="31">
        <f>IF($I1163="n/a",0,IF(AK$4&lt;=$C1186,0,IF(SUM($C1186,$I1163)&gt;AK$4,$R1174/$I1163,$R1174-SUM($I1186:AJ1186))))</f>
        <v>0</v>
      </c>
      <c r="AL1186" s="31">
        <f>IF($I1163="n/a",0,IF(AL$4&lt;=$C1186,0,IF(SUM($C1186,$I1163)&gt;AL$4,$R1174/$I1163,$R1174-SUM($I1186:AK1186))))</f>
        <v>0</v>
      </c>
      <c r="AM1186" s="31">
        <f>IF($I1163="n/a",0,IF(AM$4&lt;=$C1186,0,IF(SUM($C1186,$I1163)&gt;AM$4,$R1174/$I1163,$R1174-SUM($I1186:AL1186))))</f>
        <v>0</v>
      </c>
      <c r="AN1186" s="31">
        <f>IF($I1163="n/a",0,IF(AN$4&lt;=$C1186,0,IF(SUM($C1186,$I1163)&gt;AN$4,$R1174/$I1163,$R1174-SUM($I1186:AM1186))))</f>
        <v>0</v>
      </c>
      <c r="AO1186" s="31">
        <f>IF($I1163="n/a",0,IF(AO$4&lt;=$C1186,0,IF(SUM($C1186,$I1163)&gt;AO$4,$R1174/$I1163,$R1174-SUM($I1186:AN1186))))</f>
        <v>0</v>
      </c>
      <c r="AP1186" s="31">
        <f>IF($I1163="n/a",0,IF(AP$4&lt;=$C1186,0,IF(SUM($C1186,$I1163)&gt;AP$4,$R1174/$I1163,$R1174-SUM($I1186:AO1186))))</f>
        <v>0</v>
      </c>
      <c r="AQ1186" s="31">
        <f>IF($I1163="n/a",0,IF(AQ$4&lt;=$C1186,0,IF(SUM($C1186,$I1163)&gt;AQ$4,$R1174/$I1163,$R1174-SUM($I1186:AP1186))))</f>
        <v>0</v>
      </c>
      <c r="AR1186" s="31">
        <f>IF($I1163="n/a",0,IF(AR$4&lt;=$C1186,0,IF(SUM($C1186,$I1163)&gt;AR$4,$R1174/$I1163,$R1174-SUM($I1186:AQ1186))))</f>
        <v>0</v>
      </c>
      <c r="AS1186" s="31">
        <f>IF($I1163="n/a",0,IF(AS$4&lt;=$C1186,0,IF(SUM($C1186,$I1163)&gt;AS$4,$R1174/$I1163,$R1174-SUM($I1186:AR1186))))</f>
        <v>0</v>
      </c>
      <c r="AT1186" s="31">
        <f>IF($I1163="n/a",0,IF(AT$4&lt;=$C1186,0,IF(SUM($C1186,$I1163)&gt;AT$4,$R1174/$I1163,$R1174-SUM($I1186:AS1186))))</f>
        <v>0</v>
      </c>
      <c r="AU1186" s="31">
        <f>IF($I1163="n/a",0,IF(AU$4&lt;=$C1186,0,IF(SUM($C1186,$I1163)&gt;AU$4,$R1174/$I1163,$R1174-SUM($I1186:AT1186))))</f>
        <v>0</v>
      </c>
      <c r="AV1186" s="31">
        <f>IF($I1163="n/a",0,IF(AV$4&lt;=$C1186,0,IF(SUM($C1186,$I1163)&gt;AV$4,$R1174/$I1163,$R1174-SUM($I1186:AU1186))))</f>
        <v>0</v>
      </c>
      <c r="AW1186" s="31">
        <f>IF($I1163="n/a",0,IF(AW$4&lt;=$C1186,0,IF(SUM($C1186,$I1163)&gt;AW$4,$R1174/$I1163,$R1174-SUM($I1186:AV1186))))</f>
        <v>0</v>
      </c>
      <c r="AX1186" s="31">
        <f>IF($I1163="n/a",0,IF(AX$4&lt;=$C1186,0,IF(SUM($C1186,$I1163)&gt;AX$4,$R1174/$I1163,$R1174-SUM($I1186:AW1186))))</f>
        <v>0</v>
      </c>
      <c r="AY1186" s="31">
        <f>IF($I1163="n/a",0,IF(AY$4&lt;=$C1186,0,IF(SUM($C1186,$I1163)&gt;AY$4,$R1174/$I1163,$R1174-SUM($I1186:AX1186))))</f>
        <v>0</v>
      </c>
      <c r="AZ1186" s="31">
        <f>IF($I1163="n/a",0,IF(AZ$4&lt;=$C1186,0,IF(SUM($C1186,$I1163)&gt;AZ$4,$R1174/$I1163,$R1174-SUM($I1186:AY1186))))</f>
        <v>0</v>
      </c>
      <c r="BA1186" s="31">
        <f>IF($I1163="n/a",0,IF(BA$4&lt;=$C1186,0,IF(SUM($C1186,$I1163)&gt;BA$4,$R1174/$I1163,$R1174-SUM($I1186:AZ1186))))</f>
        <v>0</v>
      </c>
      <c r="BB1186" s="31">
        <f>IF($I1163="n/a",0,IF(BB$4&lt;=$C1186,0,IF(SUM($C1186,$I1163)&gt;BB$4,$R1174/$I1163,$R1174-SUM($I1186:BA1186))))</f>
        <v>0</v>
      </c>
      <c r="BC1186" s="31">
        <f>IF($I1163="n/a",0,IF(BC$4&lt;=$C1186,0,IF(SUM($C1186,$I1163)&gt;BC$4,$R1174/$I1163,$R1174-SUM($I1186:BB1186))))</f>
        <v>0</v>
      </c>
      <c r="BD1186" s="31">
        <f>IF($I1163="n/a",0,IF(BD$4&lt;=$C1186,0,IF(SUM($C1186,$I1163)&gt;BD$4,$R1174/$I1163,$R1174-SUM($I1186:BC1186))))</f>
        <v>0</v>
      </c>
      <c r="BE1186" s="31">
        <f>IF($I1163="n/a",0,IF(BE$4&lt;=$C1186,0,IF(SUM($C1186,$I1163)&gt;BE$4,$R1174/$I1163,$R1174-SUM($I1186:BD1186))))</f>
        <v>0</v>
      </c>
      <c r="BF1186" s="31">
        <f>IF($I1163="n/a",0,IF(BF$4&lt;=$C1186,0,IF(SUM($C1186,$I1163)&gt;BF$4,$R1174/$I1163,$R1174-SUM($I1186:BE1186))))</f>
        <v>0</v>
      </c>
      <c r="BG1186" s="31">
        <f>IF($I1163="n/a",0,IF(BG$4&lt;=$C1186,0,IF(SUM($C1186,$I1163)&gt;BG$4,$R1174/$I1163,$R1174-SUM($I1186:BF1186))))</f>
        <v>0</v>
      </c>
      <c r="BH1186" s="31">
        <f>IF($I1163="n/a",0,IF(BH$4&lt;=$C1186,0,IF(SUM($C1186,$I1163)&gt;BH$4,$R1174/$I1163,$R1174-SUM($I1186:BG1186))))</f>
        <v>0</v>
      </c>
      <c r="BI1186" s="31">
        <f>IF($I1163="n/a",0,IF(BI$4&lt;=$C1186,0,IF(SUM($C1186,$I1163)&gt;BI$4,$R1174/$I1163,$R1174-SUM($I1186:BH1186))))</f>
        <v>0</v>
      </c>
      <c r="BJ1186" s="31">
        <f>IF($I1163="n/a",0,IF(BJ$4&lt;=$C1186,0,IF(SUM($C1186,$I1163)&gt;BJ$4,$R1174/$I1163,$R1174-SUM($I1186:BI1186))))</f>
        <v>0</v>
      </c>
      <c r="BK1186" s="31">
        <f>IF($I1163="n/a",0,IF(BK$4&lt;=$C1186,0,IF(SUM($C1186,$I1163)&gt;BK$4,$R1174/$I1163,$R1174-SUM($I1186:BJ1186))))</f>
        <v>0</v>
      </c>
      <c r="BL1186" s="31">
        <f>IF($I1163="n/a",0,IF(BL$4&lt;=$C1186,0,IF(SUM($C1186,$I1163)&gt;BL$4,$R1174/$I1163,$R1174-SUM($I1186:BK1186))))</f>
        <v>0</v>
      </c>
      <c r="BM1186" s="31">
        <f>IF($I1163="n/a",0,IF(BM$4&lt;=$C1186,0,IF(SUM($C1186,$I1163)&gt;BM$4,$R1174/$I1163,$R1174-SUM($I1186:BL1186))))</f>
        <v>0</v>
      </c>
      <c r="BN1186" s="31">
        <f>IF($I1163="n/a",0,IF(BN$4&lt;=$C1186,0,IF(SUM($C1186,$I1163)&gt;BN$4,$R1174/$I1163,$R1174-SUM($I1186:BM1186))))</f>
        <v>0</v>
      </c>
      <c r="BO1186" s="31">
        <f>IF($I1163="n/a",0,IF(BO$4&lt;=$C1186,0,IF(SUM($C1186,$I1163)&gt;BO$4,$R1174/$I1163,$R1174-SUM($I1186:BN1186))))</f>
        <v>0</v>
      </c>
      <c r="BP1186" s="31">
        <f>IF($I1163="n/a",0,IF(BP$4&lt;=$C1186,0,IF(SUM($C1186,$I1163)&gt;BP$4,$R1174/$I1163,$R1174-SUM($I1186:BO1186))))</f>
        <v>0</v>
      </c>
      <c r="BQ1186" s="31">
        <f>IF($I1163="n/a",0,IF(BQ$4&lt;=$C1186,0,IF(SUM($C1186,$I1163)&gt;BQ$4,$R1174/$I1163,$R1174-SUM($I1186:BP1186))))</f>
        <v>0</v>
      </c>
      <c r="BR1186" s="31">
        <f>IF($I1163="n/a",0,IF(BR$4&lt;=$C1186,0,IF(SUM($C1186,$I1163)&gt;BR$4,$R1174/$I1163,$R1174-SUM($I1186:BQ1186))))</f>
        <v>0</v>
      </c>
      <c r="BS1186" s="31">
        <f>IF($I1163="n/a",0,IF(BS$4&lt;=$C1186,0,IF(SUM($C1186,$I1163)&gt;BS$4,$R1174/$I1163,$R1174-SUM($I1186:BR1186))))</f>
        <v>0</v>
      </c>
      <c r="BT1186" s="31">
        <f>IF($I1163="n/a",0,IF(BT$4&lt;=$C1186,0,IF(SUM($C1186,$I1163)&gt;BT$4,$R1174/$I1163,$R1174-SUM($I1186:BS1186))))</f>
        <v>0</v>
      </c>
      <c r="BU1186" s="31">
        <f>IF($I1163="n/a",0,IF(BU$4&lt;=$C1186,0,IF(SUM($C1186,$I1163)&gt;BU$4,$R1174/$I1163,$R1174-SUM($I1186:BT1186))))</f>
        <v>0</v>
      </c>
      <c r="BV1186" s="31">
        <f>IF($I1163="n/a",0,IF(BV$4&lt;=$C1186,0,IF(SUM($C1186,$I1163)&gt;BV$4,$R1174/$I1163,$R1174-SUM($I1186:BU1186))))</f>
        <v>0</v>
      </c>
      <c r="BW1186" s="31">
        <f>IF($I1163="n/a",0,IF(BW$4&lt;=$C1186,0,IF(SUM($C1186,$I1163)&gt;BW$4,$R1174/$I1163,$R1174-SUM($I1186:BV1186))))</f>
        <v>0</v>
      </c>
      <c r="BX1186" s="31">
        <f>IF($I1163="n/a",0,IF(BX$4&lt;=$C1186,0,IF(SUM($C1186,$I1163)&gt;BX$4,$R1174/$I1163,$R1174-SUM($I1186:BW1186))))</f>
        <v>0</v>
      </c>
      <c r="BY1186" s="31">
        <f>IF($I1163="n/a",0,IF(BY$4&lt;=$C1186,0,IF(SUM($C1186,$I1163)&gt;BY$4,$R1174/$I1163,$R1174-SUM($I1186:BX1186))))</f>
        <v>0</v>
      </c>
      <c r="BZ1186" s="31">
        <f>IF($I1163="n/a",0,IF(BZ$4&lt;=$C1186,0,IF(SUM($C1186,$I1163)&gt;BZ$4,$R1174/$I1163,$R1174-SUM($I1186:BY1186))))</f>
        <v>0</v>
      </c>
      <c r="CA1186" s="31">
        <f>IF($I1163="n/a",0,IF(CA$4&lt;=$C1186,0,IF(SUM($C1186,$I1163)&gt;CA$4,$R1174/$I1163,$R1174-SUM($I1186:BZ1186))))</f>
        <v>0</v>
      </c>
      <c r="CB1186" s="31">
        <f>IF($I1163="n/a",0,IF(CB$4&lt;=$C1186,0,IF(SUM($C1186,$I1163)&gt;CB$4,$R1174/$I1163,$R1174-SUM($I1186:CA1186))))</f>
        <v>0</v>
      </c>
      <c r="CC1186" s="31">
        <f>IF($I1163="n/a",0,IF(CC$4&lt;=$C1186,0,IF(SUM($C1186,$I1163)&gt;CC$4,$R1174/$I1163,$R1174-SUM($I1186:CB1186))))</f>
        <v>0</v>
      </c>
      <c r="CD1186" s="31">
        <f>IF($I1163="n/a",0,IF(CD$4&lt;=$C1186,0,IF(SUM($C1186,$I1163)&gt;CD$4,$R1174/$I1163,$R1174-SUM($I1186:CC1186))))</f>
        <v>0</v>
      </c>
      <c r="CE1186" s="31">
        <f>IF($I1163="n/a",0,IF(CE$4&lt;=$C1186,0,IF(SUM($C1186,$I1163)&gt;CE$4,$R1174/$I1163,$R1174-SUM($I1186:CD1186))))</f>
        <v>0</v>
      </c>
      <c r="CF1186" s="31">
        <f>IF($I1163="n/a",0,IF(CF$4&lt;=$C1186,0,IF(SUM($C1186,$I1163)&gt;CF$4,$R1174/$I1163,$R1174-SUM($I1186:CE1186))))</f>
        <v>0</v>
      </c>
    </row>
    <row r="1187" spans="3:84" ht="12.75" customHeight="1">
      <c r="C1187" s="202">
        <v>2025</v>
      </c>
      <c r="D1187" s="21" t="s">
        <v>55</v>
      </c>
      <c r="E1187" s="21" t="s">
        <v>197</v>
      </c>
      <c r="I1187" s="31"/>
      <c r="J1187" s="31">
        <f>IF($I1163="n/a",0,IF(J$4&lt;=$C1187,0,IF(SUM($C1187,$I1163)&gt;J$4,$S1174/$I1163,$S1174-SUM($I1187:I1187))))</f>
        <v>0</v>
      </c>
      <c r="K1187" s="31">
        <f>IF($I1163="n/a",0,IF(K$4&lt;=$C1187,0,IF(SUM($C1187,$I1163)&gt;K$4,$S1174/$I1163,$S1174-SUM($I1187:J1187))))</f>
        <v>0</v>
      </c>
      <c r="L1187" s="31">
        <f>IF($I1163="n/a",0,IF(L$4&lt;=$C1187,0,IF(SUM($C1187,$I1163)&gt;L$4,$S1174/$I1163,$S1174-SUM($I1187:K1187))))</f>
        <v>0</v>
      </c>
      <c r="M1187" s="31">
        <f>IF($I1163="n/a",0,IF(M$4&lt;=$C1187,0,IF(SUM($C1187,$I1163)&gt;M$4,$S1174/$I1163,$S1174-SUM($I1187:L1187))))</f>
        <v>0</v>
      </c>
      <c r="N1187" s="31">
        <f>IF($I1163="n/a",0,IF(N$4&lt;=$C1187,0,IF(SUM($C1187,$I1163)&gt;N$4,$S1174/$I1163,$S1174-SUM($I1187:M1187))))</f>
        <v>0</v>
      </c>
      <c r="O1187" s="31">
        <f>IF($I1163="n/a",0,IF(O$4&lt;=$C1187,0,IF(SUM($C1187,$I1163)&gt;O$4,$S1174/$I1163,$S1174-SUM($I1187:N1187))))</f>
        <v>0</v>
      </c>
      <c r="P1187" s="31">
        <f>IF($I1163="n/a",0,IF(P$4&lt;=$C1187,0,IF(SUM($C1187,$I1163)&gt;P$4,$S1174/$I1163,$S1174-SUM($I1187:O1187))))</f>
        <v>0</v>
      </c>
      <c r="Q1187" s="31">
        <f>IF($I1163="n/a",0,IF(Q$4&lt;=$C1187,0,IF(SUM($C1187,$I1163)&gt;Q$4,$S1174/$I1163,$S1174-SUM($I1187:P1187))))</f>
        <v>0</v>
      </c>
      <c r="R1187" s="31">
        <f>IF($I1163="n/a",0,IF(R$4&lt;=$C1187,0,IF(SUM($C1187,$I1163)&gt;R$4,$S1174/$I1163,$S1174-SUM($I1187:Q1187))))</f>
        <v>0</v>
      </c>
      <c r="S1187" s="31">
        <f>IF($I1163="n/a",0,IF(S$4&lt;=$C1187,0,IF(SUM($C1187,$I1163)&gt;S$4,$S1174/$I1163,$S1174-SUM($I1187:R1187))))</f>
        <v>0</v>
      </c>
      <c r="T1187" s="31">
        <f>IF($I1163="n/a",0,IF(T$4&lt;=$C1187,0,IF(SUM($C1187,$I1163)&gt;T$4,$S1174/$I1163,$S1174-SUM($I1187:S1187))))</f>
        <v>0</v>
      </c>
      <c r="U1187" s="31">
        <f>IF($I1163="n/a",0,IF(U$4&lt;=$C1187,0,IF(SUM($C1187,$I1163)&gt;U$4,$S1174/$I1163,$S1174-SUM($I1187:T1187))))</f>
        <v>0</v>
      </c>
      <c r="V1187" s="31">
        <f>IF($I1163="n/a",0,IF(V$4&lt;=$C1187,0,IF(SUM($C1187,$I1163)&gt;V$4,$S1174/$I1163,$S1174-SUM($I1187:U1187))))</f>
        <v>0</v>
      </c>
      <c r="W1187" s="31">
        <f>IF($I1163="n/a",0,IF(W$4&lt;=$C1187,0,IF(SUM($C1187,$I1163)&gt;W$4,$S1174/$I1163,$S1174-SUM($I1187:V1187))))</f>
        <v>0</v>
      </c>
      <c r="X1187" s="31">
        <f>IF($I1163="n/a",0,IF(X$4&lt;=$C1187,0,IF(SUM($C1187,$I1163)&gt;X$4,$S1174/$I1163,$S1174-SUM($I1187:W1187))))</f>
        <v>0</v>
      </c>
      <c r="Y1187" s="31">
        <f>IF($I1163="n/a",0,IF(Y$4&lt;=$C1187,0,IF(SUM($C1187,$I1163)&gt;Y$4,$S1174/$I1163,$S1174-SUM($I1187:X1187))))</f>
        <v>0</v>
      </c>
      <c r="Z1187" s="31">
        <f>IF($I1163="n/a",0,IF(Z$4&lt;=$C1187,0,IF(SUM($C1187,$I1163)&gt;Z$4,$S1174/$I1163,$S1174-SUM($I1187:Y1187))))</f>
        <v>0</v>
      </c>
      <c r="AA1187" s="31">
        <f>IF($I1163="n/a",0,IF(AA$4&lt;=$C1187,0,IF(SUM($C1187,$I1163)&gt;AA$4,$S1174/$I1163,$S1174-SUM($I1187:Z1187))))</f>
        <v>0</v>
      </c>
      <c r="AB1187" s="31">
        <f>IF($I1163="n/a",0,IF(AB$4&lt;=$C1187,0,IF(SUM($C1187,$I1163)&gt;AB$4,$S1174/$I1163,$S1174-SUM($I1187:AA1187))))</f>
        <v>0</v>
      </c>
      <c r="AC1187" s="31">
        <f>IF($I1163="n/a",0,IF(AC$4&lt;=$C1187,0,IF(SUM($C1187,$I1163)&gt;AC$4,$S1174/$I1163,$S1174-SUM($I1187:AB1187))))</f>
        <v>0</v>
      </c>
      <c r="AD1187" s="31">
        <f>IF($I1163="n/a",0,IF(AD$4&lt;=$C1187,0,IF(SUM($C1187,$I1163)&gt;AD$4,$S1174/$I1163,$S1174-SUM($I1187:AC1187))))</f>
        <v>0</v>
      </c>
      <c r="AE1187" s="31">
        <f>IF($I1163="n/a",0,IF(AE$4&lt;=$C1187,0,IF(SUM($C1187,$I1163)&gt;AE$4,$S1174/$I1163,$S1174-SUM($I1187:AD1187))))</f>
        <v>0</v>
      </c>
      <c r="AF1187" s="31">
        <f>IF($I1163="n/a",0,IF(AF$4&lt;=$C1187,0,IF(SUM($C1187,$I1163)&gt;AF$4,$S1174/$I1163,$S1174-SUM($I1187:AE1187))))</f>
        <v>0</v>
      </c>
      <c r="AG1187" s="31">
        <f>IF($I1163="n/a",0,IF(AG$4&lt;=$C1187,0,IF(SUM($C1187,$I1163)&gt;AG$4,$S1174/$I1163,$S1174-SUM($I1187:AF1187))))</f>
        <v>0</v>
      </c>
      <c r="AH1187" s="31">
        <f>IF($I1163="n/a",0,IF(AH$4&lt;=$C1187,0,IF(SUM($C1187,$I1163)&gt;AH$4,$S1174/$I1163,$S1174-SUM($I1187:AG1187))))</f>
        <v>0</v>
      </c>
      <c r="AI1187" s="31">
        <f>IF($I1163="n/a",0,IF(AI$4&lt;=$C1187,0,IF(SUM($C1187,$I1163)&gt;AI$4,$S1174/$I1163,$S1174-SUM($I1187:AH1187))))</f>
        <v>0</v>
      </c>
      <c r="AJ1187" s="31">
        <f>IF($I1163="n/a",0,IF(AJ$4&lt;=$C1187,0,IF(SUM($C1187,$I1163)&gt;AJ$4,$S1174/$I1163,$S1174-SUM($I1187:AI1187))))</f>
        <v>0</v>
      </c>
      <c r="AK1187" s="31">
        <f>IF($I1163="n/a",0,IF(AK$4&lt;=$C1187,0,IF(SUM($C1187,$I1163)&gt;AK$4,$S1174/$I1163,$S1174-SUM($I1187:AJ1187))))</f>
        <v>0</v>
      </c>
      <c r="AL1187" s="31">
        <f>IF($I1163="n/a",0,IF(AL$4&lt;=$C1187,0,IF(SUM($C1187,$I1163)&gt;AL$4,$S1174/$I1163,$S1174-SUM($I1187:AK1187))))</f>
        <v>0</v>
      </c>
      <c r="AM1187" s="31">
        <f>IF($I1163="n/a",0,IF(AM$4&lt;=$C1187,0,IF(SUM($C1187,$I1163)&gt;AM$4,$S1174/$I1163,$S1174-SUM($I1187:AL1187))))</f>
        <v>0</v>
      </c>
      <c r="AN1187" s="31">
        <f>IF($I1163="n/a",0,IF(AN$4&lt;=$C1187,0,IF(SUM($C1187,$I1163)&gt;AN$4,$S1174/$I1163,$S1174-SUM($I1187:AM1187))))</f>
        <v>0</v>
      </c>
      <c r="AO1187" s="31">
        <f>IF($I1163="n/a",0,IF(AO$4&lt;=$C1187,0,IF(SUM($C1187,$I1163)&gt;AO$4,$S1174/$I1163,$S1174-SUM($I1187:AN1187))))</f>
        <v>0</v>
      </c>
      <c r="AP1187" s="31">
        <f>IF($I1163="n/a",0,IF(AP$4&lt;=$C1187,0,IF(SUM($C1187,$I1163)&gt;AP$4,$S1174/$I1163,$S1174-SUM($I1187:AO1187))))</f>
        <v>0</v>
      </c>
      <c r="AQ1187" s="31">
        <f>IF($I1163="n/a",0,IF(AQ$4&lt;=$C1187,0,IF(SUM($C1187,$I1163)&gt;AQ$4,$S1174/$I1163,$S1174-SUM($I1187:AP1187))))</f>
        <v>0</v>
      </c>
      <c r="AR1187" s="31">
        <f>IF($I1163="n/a",0,IF(AR$4&lt;=$C1187,0,IF(SUM($C1187,$I1163)&gt;AR$4,$S1174/$I1163,$S1174-SUM($I1187:AQ1187))))</f>
        <v>0</v>
      </c>
      <c r="AS1187" s="31">
        <f>IF($I1163="n/a",0,IF(AS$4&lt;=$C1187,0,IF(SUM($C1187,$I1163)&gt;AS$4,$S1174/$I1163,$S1174-SUM($I1187:AR1187))))</f>
        <v>0</v>
      </c>
      <c r="AT1187" s="31">
        <f>IF($I1163="n/a",0,IF(AT$4&lt;=$C1187,0,IF(SUM($C1187,$I1163)&gt;AT$4,$S1174/$I1163,$S1174-SUM($I1187:AS1187))))</f>
        <v>0</v>
      </c>
      <c r="AU1187" s="31">
        <f>IF($I1163="n/a",0,IF(AU$4&lt;=$C1187,0,IF(SUM($C1187,$I1163)&gt;AU$4,$S1174/$I1163,$S1174-SUM($I1187:AT1187))))</f>
        <v>0</v>
      </c>
      <c r="AV1187" s="31">
        <f>IF($I1163="n/a",0,IF(AV$4&lt;=$C1187,0,IF(SUM($C1187,$I1163)&gt;AV$4,$S1174/$I1163,$S1174-SUM($I1187:AU1187))))</f>
        <v>0</v>
      </c>
      <c r="AW1187" s="31">
        <f>IF($I1163="n/a",0,IF(AW$4&lt;=$C1187,0,IF(SUM($C1187,$I1163)&gt;AW$4,$S1174/$I1163,$S1174-SUM($I1187:AV1187))))</f>
        <v>0</v>
      </c>
      <c r="AX1187" s="31">
        <f>IF($I1163="n/a",0,IF(AX$4&lt;=$C1187,0,IF(SUM($C1187,$I1163)&gt;AX$4,$S1174/$I1163,$S1174-SUM($I1187:AW1187))))</f>
        <v>0</v>
      </c>
      <c r="AY1187" s="31">
        <f>IF($I1163="n/a",0,IF(AY$4&lt;=$C1187,0,IF(SUM($C1187,$I1163)&gt;AY$4,$S1174/$I1163,$S1174-SUM($I1187:AX1187))))</f>
        <v>0</v>
      </c>
      <c r="AZ1187" s="31">
        <f>IF($I1163="n/a",0,IF(AZ$4&lt;=$C1187,0,IF(SUM($C1187,$I1163)&gt;AZ$4,$S1174/$I1163,$S1174-SUM($I1187:AY1187))))</f>
        <v>0</v>
      </c>
      <c r="BA1187" s="31">
        <f>IF($I1163="n/a",0,IF(BA$4&lt;=$C1187,0,IF(SUM($C1187,$I1163)&gt;BA$4,$S1174/$I1163,$S1174-SUM($I1187:AZ1187))))</f>
        <v>0</v>
      </c>
      <c r="BB1187" s="31">
        <f>IF($I1163="n/a",0,IF(BB$4&lt;=$C1187,0,IF(SUM($C1187,$I1163)&gt;BB$4,$S1174/$I1163,$S1174-SUM($I1187:BA1187))))</f>
        <v>0</v>
      </c>
      <c r="BC1187" s="31">
        <f>IF($I1163="n/a",0,IF(BC$4&lt;=$C1187,0,IF(SUM($C1187,$I1163)&gt;BC$4,$S1174/$I1163,$S1174-SUM($I1187:BB1187))))</f>
        <v>0</v>
      </c>
      <c r="BD1187" s="31">
        <f>IF($I1163="n/a",0,IF(BD$4&lt;=$C1187,0,IF(SUM($C1187,$I1163)&gt;BD$4,$S1174/$I1163,$S1174-SUM($I1187:BC1187))))</f>
        <v>0</v>
      </c>
      <c r="BE1187" s="31">
        <f>IF($I1163="n/a",0,IF(BE$4&lt;=$C1187,0,IF(SUM($C1187,$I1163)&gt;BE$4,$S1174/$I1163,$S1174-SUM($I1187:BD1187))))</f>
        <v>0</v>
      </c>
      <c r="BF1187" s="31">
        <f>IF($I1163="n/a",0,IF(BF$4&lt;=$C1187,0,IF(SUM($C1187,$I1163)&gt;BF$4,$S1174/$I1163,$S1174-SUM($I1187:BE1187))))</f>
        <v>0</v>
      </c>
      <c r="BG1187" s="31">
        <f>IF($I1163="n/a",0,IF(BG$4&lt;=$C1187,0,IF(SUM($C1187,$I1163)&gt;BG$4,$S1174/$I1163,$S1174-SUM($I1187:BF1187))))</f>
        <v>0</v>
      </c>
      <c r="BH1187" s="31">
        <f>IF($I1163="n/a",0,IF(BH$4&lt;=$C1187,0,IF(SUM($C1187,$I1163)&gt;BH$4,$S1174/$I1163,$S1174-SUM($I1187:BG1187))))</f>
        <v>0</v>
      </c>
      <c r="BI1187" s="31">
        <f>IF($I1163="n/a",0,IF(BI$4&lt;=$C1187,0,IF(SUM($C1187,$I1163)&gt;BI$4,$S1174/$I1163,$S1174-SUM($I1187:BH1187))))</f>
        <v>0</v>
      </c>
      <c r="BJ1187" s="31">
        <f>IF($I1163="n/a",0,IF(BJ$4&lt;=$C1187,0,IF(SUM($C1187,$I1163)&gt;BJ$4,$S1174/$I1163,$S1174-SUM($I1187:BI1187))))</f>
        <v>0</v>
      </c>
      <c r="BK1187" s="31">
        <f>IF($I1163="n/a",0,IF(BK$4&lt;=$C1187,0,IF(SUM($C1187,$I1163)&gt;BK$4,$S1174/$I1163,$S1174-SUM($I1187:BJ1187))))</f>
        <v>0</v>
      </c>
      <c r="BL1187" s="31">
        <f>IF($I1163="n/a",0,IF(BL$4&lt;=$C1187,0,IF(SUM($C1187,$I1163)&gt;BL$4,$S1174/$I1163,$S1174-SUM($I1187:BK1187))))</f>
        <v>0</v>
      </c>
      <c r="BM1187" s="31">
        <f>IF($I1163="n/a",0,IF(BM$4&lt;=$C1187,0,IF(SUM($C1187,$I1163)&gt;BM$4,$S1174/$I1163,$S1174-SUM($I1187:BL1187))))</f>
        <v>0</v>
      </c>
      <c r="BN1187" s="31">
        <f>IF($I1163="n/a",0,IF(BN$4&lt;=$C1187,0,IF(SUM($C1187,$I1163)&gt;BN$4,$S1174/$I1163,$S1174-SUM($I1187:BM1187))))</f>
        <v>0</v>
      </c>
      <c r="BO1187" s="31">
        <f>IF($I1163="n/a",0,IF(BO$4&lt;=$C1187,0,IF(SUM($C1187,$I1163)&gt;BO$4,$S1174/$I1163,$S1174-SUM($I1187:BN1187))))</f>
        <v>0</v>
      </c>
      <c r="BP1187" s="31">
        <f>IF($I1163="n/a",0,IF(BP$4&lt;=$C1187,0,IF(SUM($C1187,$I1163)&gt;BP$4,$S1174/$I1163,$S1174-SUM($I1187:BO1187))))</f>
        <v>0</v>
      </c>
      <c r="BQ1187" s="31">
        <f>IF($I1163="n/a",0,IF(BQ$4&lt;=$C1187,0,IF(SUM($C1187,$I1163)&gt;BQ$4,$S1174/$I1163,$S1174-SUM($I1187:BP1187))))</f>
        <v>0</v>
      </c>
      <c r="BR1187" s="31">
        <f>IF($I1163="n/a",0,IF(BR$4&lt;=$C1187,0,IF(SUM($C1187,$I1163)&gt;BR$4,$S1174/$I1163,$S1174-SUM($I1187:BQ1187))))</f>
        <v>0</v>
      </c>
      <c r="BS1187" s="31">
        <f>IF($I1163="n/a",0,IF(BS$4&lt;=$C1187,0,IF(SUM($C1187,$I1163)&gt;BS$4,$S1174/$I1163,$S1174-SUM($I1187:BR1187))))</f>
        <v>0</v>
      </c>
      <c r="BT1187" s="31">
        <f>IF($I1163="n/a",0,IF(BT$4&lt;=$C1187,0,IF(SUM($C1187,$I1163)&gt;BT$4,$S1174/$I1163,$S1174-SUM($I1187:BS1187))))</f>
        <v>0</v>
      </c>
      <c r="BU1187" s="31">
        <f>IF($I1163="n/a",0,IF(BU$4&lt;=$C1187,0,IF(SUM($C1187,$I1163)&gt;BU$4,$S1174/$I1163,$S1174-SUM($I1187:BT1187))))</f>
        <v>0</v>
      </c>
      <c r="BV1187" s="31">
        <f>IF($I1163="n/a",0,IF(BV$4&lt;=$C1187,0,IF(SUM($C1187,$I1163)&gt;BV$4,$S1174/$I1163,$S1174-SUM($I1187:BU1187))))</f>
        <v>0</v>
      </c>
      <c r="BW1187" s="31">
        <f>IF($I1163="n/a",0,IF(BW$4&lt;=$C1187,0,IF(SUM($C1187,$I1163)&gt;BW$4,$S1174/$I1163,$S1174-SUM($I1187:BV1187))))</f>
        <v>0</v>
      </c>
      <c r="BX1187" s="31">
        <f>IF($I1163="n/a",0,IF(BX$4&lt;=$C1187,0,IF(SUM($C1187,$I1163)&gt;BX$4,$S1174/$I1163,$S1174-SUM($I1187:BW1187))))</f>
        <v>0</v>
      </c>
      <c r="BY1187" s="31">
        <f>IF($I1163="n/a",0,IF(BY$4&lt;=$C1187,0,IF(SUM($C1187,$I1163)&gt;BY$4,$S1174/$I1163,$S1174-SUM($I1187:BX1187))))</f>
        <v>0</v>
      </c>
      <c r="BZ1187" s="31">
        <f>IF($I1163="n/a",0,IF(BZ$4&lt;=$C1187,0,IF(SUM($C1187,$I1163)&gt;BZ$4,$S1174/$I1163,$S1174-SUM($I1187:BY1187))))</f>
        <v>0</v>
      </c>
      <c r="CA1187" s="31">
        <f>IF($I1163="n/a",0,IF(CA$4&lt;=$C1187,0,IF(SUM($C1187,$I1163)&gt;CA$4,$S1174/$I1163,$S1174-SUM($I1187:BZ1187))))</f>
        <v>0</v>
      </c>
      <c r="CB1187" s="31">
        <f>IF($I1163="n/a",0,IF(CB$4&lt;=$C1187,0,IF(SUM($C1187,$I1163)&gt;CB$4,$S1174/$I1163,$S1174-SUM($I1187:CA1187))))</f>
        <v>0</v>
      </c>
      <c r="CC1187" s="31">
        <f>IF($I1163="n/a",0,IF(CC$4&lt;=$C1187,0,IF(SUM($C1187,$I1163)&gt;CC$4,$S1174/$I1163,$S1174-SUM($I1187:CB1187))))</f>
        <v>0</v>
      </c>
      <c r="CD1187" s="31">
        <f>IF($I1163="n/a",0,IF(CD$4&lt;=$C1187,0,IF(SUM($C1187,$I1163)&gt;CD$4,$S1174/$I1163,$S1174-SUM($I1187:CC1187))))</f>
        <v>0</v>
      </c>
      <c r="CE1187" s="31">
        <f>IF($I1163="n/a",0,IF(CE$4&lt;=$C1187,0,IF(SUM($C1187,$I1163)&gt;CE$4,$S1174/$I1163,$S1174-SUM($I1187:CD1187))))</f>
        <v>0</v>
      </c>
      <c r="CF1187" s="31">
        <f>IF($I1163="n/a",0,IF(CF$4&lt;=$C1187,0,IF(SUM($C1187,$I1163)&gt;CF$4,$S1174/$I1163,$S1174-SUM($I1187:CE1187))))</f>
        <v>0</v>
      </c>
    </row>
    <row r="1188" spans="3:84" ht="12.75" customHeight="1">
      <c r="C1188" s="202">
        <v>2026</v>
      </c>
      <c r="D1188" s="21" t="s">
        <v>56</v>
      </c>
      <c r="E1188" s="21" t="s">
        <v>197</v>
      </c>
      <c r="I1188" s="31"/>
      <c r="J1188" s="31">
        <f>IF($I1163="n/a",0,IF(J$4&lt;=$C1188,0,IF(SUM($C1188,$I1163)&gt;J$4,$T1174/$I1163,$T1174-SUM($I1188:I1188))))</f>
        <v>0</v>
      </c>
      <c r="K1188" s="31">
        <f>IF($I1163="n/a",0,IF(K$4&lt;=$C1188,0,IF(SUM($C1188,$I1163)&gt;K$4,$T1174/$I1163,$T1174-SUM($I1188:J1188))))</f>
        <v>0</v>
      </c>
      <c r="L1188" s="31">
        <f>IF($I1163="n/a",0,IF(L$4&lt;=$C1188,0,IF(SUM($C1188,$I1163)&gt;L$4,$T1174/$I1163,$T1174-SUM($I1188:K1188))))</f>
        <v>0</v>
      </c>
      <c r="M1188" s="31">
        <f>IF($I1163="n/a",0,IF(M$4&lt;=$C1188,0,IF(SUM($C1188,$I1163)&gt;M$4,$T1174/$I1163,$T1174-SUM($I1188:L1188))))</f>
        <v>0</v>
      </c>
      <c r="N1188" s="31">
        <f>IF($I1163="n/a",0,IF(N$4&lt;=$C1188,0,IF(SUM($C1188,$I1163)&gt;N$4,$T1174/$I1163,$T1174-SUM($I1188:M1188))))</f>
        <v>0</v>
      </c>
      <c r="O1188" s="31">
        <f>IF($I1163="n/a",0,IF(O$4&lt;=$C1188,0,IF(SUM($C1188,$I1163)&gt;O$4,$T1174/$I1163,$T1174-SUM($I1188:N1188))))</f>
        <v>0</v>
      </c>
      <c r="P1188" s="31">
        <f>IF($I1163="n/a",0,IF(P$4&lt;=$C1188,0,IF(SUM($C1188,$I1163)&gt;P$4,$T1174/$I1163,$T1174-SUM($I1188:O1188))))</f>
        <v>0</v>
      </c>
      <c r="Q1188" s="31">
        <f>IF($I1163="n/a",0,IF(Q$4&lt;=$C1188,0,IF(SUM($C1188,$I1163)&gt;Q$4,$T1174/$I1163,$T1174-SUM($I1188:P1188))))</f>
        <v>0</v>
      </c>
      <c r="R1188" s="31">
        <f>IF($I1163="n/a",0,IF(R$4&lt;=$C1188,0,IF(SUM($C1188,$I1163)&gt;R$4,$T1174/$I1163,$T1174-SUM($I1188:Q1188))))</f>
        <v>0</v>
      </c>
      <c r="S1188" s="31">
        <f>IF($I1163="n/a",0,IF(S$4&lt;=$C1188,0,IF(SUM($C1188,$I1163)&gt;S$4,$T1174/$I1163,$T1174-SUM($I1188:R1188))))</f>
        <v>0</v>
      </c>
      <c r="T1188" s="31">
        <f>IF($I1163="n/a",0,IF(T$4&lt;=$C1188,0,IF(SUM($C1188,$I1163)&gt;T$4,$T1174/$I1163,$T1174-SUM($I1188:S1188))))</f>
        <v>0</v>
      </c>
      <c r="U1188" s="31">
        <f>IF($I1163="n/a",0,IF(U$4&lt;=$C1188,0,IF(SUM($C1188,$I1163)&gt;U$4,$T1174/$I1163,$T1174-SUM($I1188:T1188))))</f>
        <v>0</v>
      </c>
      <c r="V1188" s="31">
        <f>IF($I1163="n/a",0,IF(V$4&lt;=$C1188,0,IF(SUM($C1188,$I1163)&gt;V$4,$T1174/$I1163,$T1174-SUM($I1188:U1188))))</f>
        <v>0</v>
      </c>
      <c r="W1188" s="31">
        <f>IF($I1163="n/a",0,IF(W$4&lt;=$C1188,0,IF(SUM($C1188,$I1163)&gt;W$4,$T1174/$I1163,$T1174-SUM($I1188:V1188))))</f>
        <v>0</v>
      </c>
      <c r="X1188" s="31">
        <f>IF($I1163="n/a",0,IF(X$4&lt;=$C1188,0,IF(SUM($C1188,$I1163)&gt;X$4,$T1174/$I1163,$T1174-SUM($I1188:W1188))))</f>
        <v>0</v>
      </c>
      <c r="Y1188" s="31">
        <f>IF($I1163="n/a",0,IF(Y$4&lt;=$C1188,0,IF(SUM($C1188,$I1163)&gt;Y$4,$T1174/$I1163,$T1174-SUM($I1188:X1188))))</f>
        <v>0</v>
      </c>
      <c r="Z1188" s="31">
        <f>IF($I1163="n/a",0,IF(Z$4&lt;=$C1188,0,IF(SUM($C1188,$I1163)&gt;Z$4,$T1174/$I1163,$T1174-SUM($I1188:Y1188))))</f>
        <v>0</v>
      </c>
      <c r="AA1188" s="31">
        <f>IF($I1163="n/a",0,IF(AA$4&lt;=$C1188,0,IF(SUM($C1188,$I1163)&gt;AA$4,$T1174/$I1163,$T1174-SUM($I1188:Z1188))))</f>
        <v>0</v>
      </c>
      <c r="AB1188" s="31">
        <f>IF($I1163="n/a",0,IF(AB$4&lt;=$C1188,0,IF(SUM($C1188,$I1163)&gt;AB$4,$T1174/$I1163,$T1174-SUM($I1188:AA1188))))</f>
        <v>0</v>
      </c>
      <c r="AC1188" s="31">
        <f>IF($I1163="n/a",0,IF(AC$4&lt;=$C1188,0,IF(SUM($C1188,$I1163)&gt;AC$4,$T1174/$I1163,$T1174-SUM($I1188:AB1188))))</f>
        <v>0</v>
      </c>
      <c r="AD1188" s="31">
        <f>IF($I1163="n/a",0,IF(AD$4&lt;=$C1188,0,IF(SUM($C1188,$I1163)&gt;AD$4,$T1174/$I1163,$T1174-SUM($I1188:AC1188))))</f>
        <v>0</v>
      </c>
      <c r="AE1188" s="31">
        <f>IF($I1163="n/a",0,IF(AE$4&lt;=$C1188,0,IF(SUM($C1188,$I1163)&gt;AE$4,$T1174/$I1163,$T1174-SUM($I1188:AD1188))))</f>
        <v>0</v>
      </c>
      <c r="AF1188" s="31">
        <f>IF($I1163="n/a",0,IF(AF$4&lt;=$C1188,0,IF(SUM($C1188,$I1163)&gt;AF$4,$T1174/$I1163,$T1174-SUM($I1188:AE1188))))</f>
        <v>0</v>
      </c>
      <c r="AG1188" s="31">
        <f>IF($I1163="n/a",0,IF(AG$4&lt;=$C1188,0,IF(SUM($C1188,$I1163)&gt;AG$4,$T1174/$I1163,$T1174-SUM($I1188:AF1188))))</f>
        <v>0</v>
      </c>
      <c r="AH1188" s="31">
        <f>IF($I1163="n/a",0,IF(AH$4&lt;=$C1188,0,IF(SUM($C1188,$I1163)&gt;AH$4,$T1174/$I1163,$T1174-SUM($I1188:AG1188))))</f>
        <v>0</v>
      </c>
      <c r="AI1188" s="31">
        <f>IF($I1163="n/a",0,IF(AI$4&lt;=$C1188,0,IF(SUM($C1188,$I1163)&gt;AI$4,$T1174/$I1163,$T1174-SUM($I1188:AH1188))))</f>
        <v>0</v>
      </c>
      <c r="AJ1188" s="31">
        <f>IF($I1163="n/a",0,IF(AJ$4&lt;=$C1188,0,IF(SUM($C1188,$I1163)&gt;AJ$4,$T1174/$I1163,$T1174-SUM($I1188:AI1188))))</f>
        <v>0</v>
      </c>
      <c r="AK1188" s="31">
        <f>IF($I1163="n/a",0,IF(AK$4&lt;=$C1188,0,IF(SUM($C1188,$I1163)&gt;AK$4,$T1174/$I1163,$T1174-SUM($I1188:AJ1188))))</f>
        <v>0</v>
      </c>
      <c r="AL1188" s="31">
        <f>IF($I1163="n/a",0,IF(AL$4&lt;=$C1188,0,IF(SUM($C1188,$I1163)&gt;AL$4,$T1174/$I1163,$T1174-SUM($I1188:AK1188))))</f>
        <v>0</v>
      </c>
      <c r="AM1188" s="31">
        <f>IF($I1163="n/a",0,IF(AM$4&lt;=$C1188,0,IF(SUM($C1188,$I1163)&gt;AM$4,$T1174/$I1163,$T1174-SUM($I1188:AL1188))))</f>
        <v>0</v>
      </c>
      <c r="AN1188" s="31">
        <f>IF($I1163="n/a",0,IF(AN$4&lt;=$C1188,0,IF(SUM($C1188,$I1163)&gt;AN$4,$T1174/$I1163,$T1174-SUM($I1188:AM1188))))</f>
        <v>0</v>
      </c>
      <c r="AO1188" s="31">
        <f>IF($I1163="n/a",0,IF(AO$4&lt;=$C1188,0,IF(SUM($C1188,$I1163)&gt;AO$4,$T1174/$I1163,$T1174-SUM($I1188:AN1188))))</f>
        <v>0</v>
      </c>
      <c r="AP1188" s="31">
        <f>IF($I1163="n/a",0,IF(AP$4&lt;=$C1188,0,IF(SUM($C1188,$I1163)&gt;AP$4,$T1174/$I1163,$T1174-SUM($I1188:AO1188))))</f>
        <v>0</v>
      </c>
      <c r="AQ1188" s="31">
        <f>IF($I1163="n/a",0,IF(AQ$4&lt;=$C1188,0,IF(SUM($C1188,$I1163)&gt;AQ$4,$T1174/$I1163,$T1174-SUM($I1188:AP1188))))</f>
        <v>0</v>
      </c>
      <c r="AR1188" s="31">
        <f>IF($I1163="n/a",0,IF(AR$4&lt;=$C1188,0,IF(SUM($C1188,$I1163)&gt;AR$4,$T1174/$I1163,$T1174-SUM($I1188:AQ1188))))</f>
        <v>0</v>
      </c>
      <c r="AS1188" s="31">
        <f>IF($I1163="n/a",0,IF(AS$4&lt;=$C1188,0,IF(SUM($C1188,$I1163)&gt;AS$4,$T1174/$I1163,$T1174-SUM($I1188:AR1188))))</f>
        <v>0</v>
      </c>
      <c r="AT1188" s="31">
        <f>IF($I1163="n/a",0,IF(AT$4&lt;=$C1188,0,IF(SUM($C1188,$I1163)&gt;AT$4,$T1174/$I1163,$T1174-SUM($I1188:AS1188))))</f>
        <v>0</v>
      </c>
      <c r="AU1188" s="31">
        <f>IF($I1163="n/a",0,IF(AU$4&lt;=$C1188,0,IF(SUM($C1188,$I1163)&gt;AU$4,$T1174/$I1163,$T1174-SUM($I1188:AT1188))))</f>
        <v>0</v>
      </c>
      <c r="AV1188" s="31">
        <f>IF($I1163="n/a",0,IF(AV$4&lt;=$C1188,0,IF(SUM($C1188,$I1163)&gt;AV$4,$T1174/$I1163,$T1174-SUM($I1188:AU1188))))</f>
        <v>0</v>
      </c>
      <c r="AW1188" s="31">
        <f>IF($I1163="n/a",0,IF(AW$4&lt;=$C1188,0,IF(SUM($C1188,$I1163)&gt;AW$4,$T1174/$I1163,$T1174-SUM($I1188:AV1188))))</f>
        <v>0</v>
      </c>
      <c r="AX1188" s="31">
        <f>IF($I1163="n/a",0,IF(AX$4&lt;=$C1188,0,IF(SUM($C1188,$I1163)&gt;AX$4,$T1174/$I1163,$T1174-SUM($I1188:AW1188))))</f>
        <v>0</v>
      </c>
      <c r="AY1188" s="31">
        <f>IF($I1163="n/a",0,IF(AY$4&lt;=$C1188,0,IF(SUM($C1188,$I1163)&gt;AY$4,$T1174/$I1163,$T1174-SUM($I1188:AX1188))))</f>
        <v>0</v>
      </c>
      <c r="AZ1188" s="31">
        <f>IF($I1163="n/a",0,IF(AZ$4&lt;=$C1188,0,IF(SUM($C1188,$I1163)&gt;AZ$4,$T1174/$I1163,$T1174-SUM($I1188:AY1188))))</f>
        <v>0</v>
      </c>
      <c r="BA1188" s="31">
        <f>IF($I1163="n/a",0,IF(BA$4&lt;=$C1188,0,IF(SUM($C1188,$I1163)&gt;BA$4,$T1174/$I1163,$T1174-SUM($I1188:AZ1188))))</f>
        <v>0</v>
      </c>
      <c r="BB1188" s="31">
        <f>IF($I1163="n/a",0,IF(BB$4&lt;=$C1188,0,IF(SUM($C1188,$I1163)&gt;BB$4,$T1174/$I1163,$T1174-SUM($I1188:BA1188))))</f>
        <v>0</v>
      </c>
      <c r="BC1188" s="31">
        <f>IF($I1163="n/a",0,IF(BC$4&lt;=$C1188,0,IF(SUM($C1188,$I1163)&gt;BC$4,$T1174/$I1163,$T1174-SUM($I1188:BB1188))))</f>
        <v>0</v>
      </c>
      <c r="BD1188" s="31">
        <f>IF($I1163="n/a",0,IF(BD$4&lt;=$C1188,0,IF(SUM($C1188,$I1163)&gt;BD$4,$T1174/$I1163,$T1174-SUM($I1188:BC1188))))</f>
        <v>0</v>
      </c>
      <c r="BE1188" s="31">
        <f>IF($I1163="n/a",0,IF(BE$4&lt;=$C1188,0,IF(SUM($C1188,$I1163)&gt;BE$4,$T1174/$I1163,$T1174-SUM($I1188:BD1188))))</f>
        <v>0</v>
      </c>
      <c r="BF1188" s="31">
        <f>IF($I1163="n/a",0,IF(BF$4&lt;=$C1188,0,IF(SUM($C1188,$I1163)&gt;BF$4,$T1174/$I1163,$T1174-SUM($I1188:BE1188))))</f>
        <v>0</v>
      </c>
      <c r="BG1188" s="31">
        <f>IF($I1163="n/a",0,IF(BG$4&lt;=$C1188,0,IF(SUM($C1188,$I1163)&gt;BG$4,$T1174/$I1163,$T1174-SUM($I1188:BF1188))))</f>
        <v>0</v>
      </c>
      <c r="BH1188" s="31">
        <f>IF($I1163="n/a",0,IF(BH$4&lt;=$C1188,0,IF(SUM($C1188,$I1163)&gt;BH$4,$T1174/$I1163,$T1174-SUM($I1188:BG1188))))</f>
        <v>0</v>
      </c>
      <c r="BI1188" s="31">
        <f>IF($I1163="n/a",0,IF(BI$4&lt;=$C1188,0,IF(SUM($C1188,$I1163)&gt;BI$4,$T1174/$I1163,$T1174-SUM($I1188:BH1188))))</f>
        <v>0</v>
      </c>
      <c r="BJ1188" s="31">
        <f>IF($I1163="n/a",0,IF(BJ$4&lt;=$C1188,0,IF(SUM($C1188,$I1163)&gt;BJ$4,$T1174/$I1163,$T1174-SUM($I1188:BI1188))))</f>
        <v>0</v>
      </c>
      <c r="BK1188" s="31">
        <f>IF($I1163="n/a",0,IF(BK$4&lt;=$C1188,0,IF(SUM($C1188,$I1163)&gt;BK$4,$T1174/$I1163,$T1174-SUM($I1188:BJ1188))))</f>
        <v>0</v>
      </c>
      <c r="BL1188" s="31">
        <f>IF($I1163="n/a",0,IF(BL$4&lt;=$C1188,0,IF(SUM($C1188,$I1163)&gt;BL$4,$T1174/$I1163,$T1174-SUM($I1188:BK1188))))</f>
        <v>0</v>
      </c>
      <c r="BM1188" s="31">
        <f>IF($I1163="n/a",0,IF(BM$4&lt;=$C1188,0,IF(SUM($C1188,$I1163)&gt;BM$4,$T1174/$I1163,$T1174-SUM($I1188:BL1188))))</f>
        <v>0</v>
      </c>
      <c r="BN1188" s="31">
        <f>IF($I1163="n/a",0,IF(BN$4&lt;=$C1188,0,IF(SUM($C1188,$I1163)&gt;BN$4,$T1174/$I1163,$T1174-SUM($I1188:BM1188))))</f>
        <v>0</v>
      </c>
      <c r="BO1188" s="31">
        <f>IF($I1163="n/a",0,IF(BO$4&lt;=$C1188,0,IF(SUM($C1188,$I1163)&gt;BO$4,$T1174/$I1163,$T1174-SUM($I1188:BN1188))))</f>
        <v>0</v>
      </c>
      <c r="BP1188" s="31">
        <f>IF($I1163="n/a",0,IF(BP$4&lt;=$C1188,0,IF(SUM($C1188,$I1163)&gt;BP$4,$T1174/$I1163,$T1174-SUM($I1188:BO1188))))</f>
        <v>0</v>
      </c>
      <c r="BQ1188" s="31">
        <f>IF($I1163="n/a",0,IF(BQ$4&lt;=$C1188,0,IF(SUM($C1188,$I1163)&gt;BQ$4,$T1174/$I1163,$T1174-SUM($I1188:BP1188))))</f>
        <v>0</v>
      </c>
      <c r="BR1188" s="31">
        <f>IF($I1163="n/a",0,IF(BR$4&lt;=$C1188,0,IF(SUM($C1188,$I1163)&gt;BR$4,$T1174/$I1163,$T1174-SUM($I1188:BQ1188))))</f>
        <v>0</v>
      </c>
      <c r="BS1188" s="31">
        <f>IF($I1163="n/a",0,IF(BS$4&lt;=$C1188,0,IF(SUM($C1188,$I1163)&gt;BS$4,$T1174/$I1163,$T1174-SUM($I1188:BR1188))))</f>
        <v>0</v>
      </c>
      <c r="BT1188" s="31">
        <f>IF($I1163="n/a",0,IF(BT$4&lt;=$C1188,0,IF(SUM($C1188,$I1163)&gt;BT$4,$T1174/$I1163,$T1174-SUM($I1188:BS1188))))</f>
        <v>0</v>
      </c>
      <c r="BU1188" s="31">
        <f>IF($I1163="n/a",0,IF(BU$4&lt;=$C1188,0,IF(SUM($C1188,$I1163)&gt;BU$4,$T1174/$I1163,$T1174-SUM($I1188:BT1188))))</f>
        <v>0</v>
      </c>
      <c r="BV1188" s="31">
        <f>IF($I1163="n/a",0,IF(BV$4&lt;=$C1188,0,IF(SUM($C1188,$I1163)&gt;BV$4,$T1174/$I1163,$T1174-SUM($I1188:BU1188))))</f>
        <v>0</v>
      </c>
      <c r="BW1188" s="31">
        <f>IF($I1163="n/a",0,IF(BW$4&lt;=$C1188,0,IF(SUM($C1188,$I1163)&gt;BW$4,$T1174/$I1163,$T1174-SUM($I1188:BV1188))))</f>
        <v>0</v>
      </c>
      <c r="BX1188" s="31">
        <f>IF($I1163="n/a",0,IF(BX$4&lt;=$C1188,0,IF(SUM($C1188,$I1163)&gt;BX$4,$T1174/$I1163,$T1174-SUM($I1188:BW1188))))</f>
        <v>0</v>
      </c>
      <c r="BY1188" s="31">
        <f>IF($I1163="n/a",0,IF(BY$4&lt;=$C1188,0,IF(SUM($C1188,$I1163)&gt;BY$4,$T1174/$I1163,$T1174-SUM($I1188:BX1188))))</f>
        <v>0</v>
      </c>
      <c r="BZ1188" s="31">
        <f>IF($I1163="n/a",0,IF(BZ$4&lt;=$C1188,0,IF(SUM($C1188,$I1163)&gt;BZ$4,$T1174/$I1163,$T1174-SUM($I1188:BY1188))))</f>
        <v>0</v>
      </c>
      <c r="CA1188" s="31">
        <f>IF($I1163="n/a",0,IF(CA$4&lt;=$C1188,0,IF(SUM($C1188,$I1163)&gt;CA$4,$T1174/$I1163,$T1174-SUM($I1188:BZ1188))))</f>
        <v>0</v>
      </c>
      <c r="CB1188" s="31">
        <f>IF($I1163="n/a",0,IF(CB$4&lt;=$C1188,0,IF(SUM($C1188,$I1163)&gt;CB$4,$T1174/$I1163,$T1174-SUM($I1188:CA1188))))</f>
        <v>0</v>
      </c>
      <c r="CC1188" s="31">
        <f>IF($I1163="n/a",0,IF(CC$4&lt;=$C1188,0,IF(SUM($C1188,$I1163)&gt;CC$4,$T1174/$I1163,$T1174-SUM($I1188:CB1188))))</f>
        <v>0</v>
      </c>
      <c r="CD1188" s="31">
        <f>IF($I1163="n/a",0,IF(CD$4&lt;=$C1188,0,IF(SUM($C1188,$I1163)&gt;CD$4,$T1174/$I1163,$T1174-SUM($I1188:CC1188))))</f>
        <v>0</v>
      </c>
      <c r="CE1188" s="31">
        <f>IF($I1163="n/a",0,IF(CE$4&lt;=$C1188,0,IF(SUM($C1188,$I1163)&gt;CE$4,$T1174/$I1163,$T1174-SUM($I1188:CD1188))))</f>
        <v>0</v>
      </c>
      <c r="CF1188" s="31">
        <f>IF($I1163="n/a",0,IF(CF$4&lt;=$C1188,0,IF(SUM($C1188,$I1163)&gt;CF$4,$T1174/$I1163,$T1174-SUM($I1188:CE1188))))</f>
        <v>0</v>
      </c>
    </row>
    <row r="1189" spans="3:84" ht="12.75" customHeight="1">
      <c r="C1189" s="202">
        <v>2027</v>
      </c>
      <c r="D1189" s="21" t="s">
        <v>57</v>
      </c>
      <c r="E1189" s="21" t="s">
        <v>197</v>
      </c>
      <c r="I1189" s="31"/>
      <c r="J1189" s="31">
        <f>IF($I1163="n/a",0,IF(J$4&lt;=$C1189,0,IF(SUM($C1189,$I1163)&gt;J$4,$U1174/$I1163,$U1174-SUM($I1189:I1189))))</f>
        <v>0</v>
      </c>
      <c r="K1189" s="31">
        <f>IF($I1163="n/a",0,IF(K$4&lt;=$C1189,0,IF(SUM($C1189,$I1163)&gt;K$4,$U1174/$I1163,$U1174-SUM($I1189:J1189))))</f>
        <v>0</v>
      </c>
      <c r="L1189" s="31">
        <f>IF($I1163="n/a",0,IF(L$4&lt;=$C1189,0,IF(SUM($C1189,$I1163)&gt;L$4,$U1174/$I1163,$U1174-SUM($I1189:K1189))))</f>
        <v>0</v>
      </c>
      <c r="M1189" s="31">
        <f>IF($I1163="n/a",0,IF(M$4&lt;=$C1189,0,IF(SUM($C1189,$I1163)&gt;M$4,$U1174/$I1163,$U1174-SUM($I1189:L1189))))</f>
        <v>0</v>
      </c>
      <c r="N1189" s="31">
        <f>IF($I1163="n/a",0,IF(N$4&lt;=$C1189,0,IF(SUM($C1189,$I1163)&gt;N$4,$U1174/$I1163,$U1174-SUM($I1189:M1189))))</f>
        <v>0</v>
      </c>
      <c r="O1189" s="31">
        <f>IF($I1163="n/a",0,IF(O$4&lt;=$C1189,0,IF(SUM($C1189,$I1163)&gt;O$4,$U1174/$I1163,$U1174-SUM($I1189:N1189))))</f>
        <v>0</v>
      </c>
      <c r="P1189" s="31">
        <f>IF($I1163="n/a",0,IF(P$4&lt;=$C1189,0,IF(SUM($C1189,$I1163)&gt;P$4,$U1174/$I1163,$U1174-SUM($I1189:O1189))))</f>
        <v>0</v>
      </c>
      <c r="Q1189" s="31">
        <f>IF($I1163="n/a",0,IF(Q$4&lt;=$C1189,0,IF(SUM($C1189,$I1163)&gt;Q$4,$U1174/$I1163,$U1174-SUM($I1189:P1189))))</f>
        <v>0</v>
      </c>
      <c r="R1189" s="31">
        <f>IF($I1163="n/a",0,IF(R$4&lt;=$C1189,0,IF(SUM($C1189,$I1163)&gt;R$4,$U1174/$I1163,$U1174-SUM($I1189:Q1189))))</f>
        <v>0</v>
      </c>
      <c r="S1189" s="31">
        <f>IF($I1163="n/a",0,IF(S$4&lt;=$C1189,0,IF(SUM($C1189,$I1163)&gt;S$4,$U1174/$I1163,$U1174-SUM($I1189:R1189))))</f>
        <v>0</v>
      </c>
      <c r="T1189" s="31">
        <f>IF($I1163="n/a",0,IF(T$4&lt;=$C1189,0,IF(SUM($C1189,$I1163)&gt;T$4,$U1174/$I1163,$U1174-SUM($I1189:S1189))))</f>
        <v>0</v>
      </c>
      <c r="U1189" s="31">
        <f>IF($I1163="n/a",0,IF(U$4&lt;=$C1189,0,IF(SUM($C1189,$I1163)&gt;U$4,$U1174/$I1163,$U1174-SUM($I1189:T1189))))</f>
        <v>0</v>
      </c>
      <c r="V1189" s="31">
        <f>IF($I1163="n/a",0,IF(V$4&lt;=$C1189,0,IF(SUM($C1189,$I1163)&gt;V$4,$U1174/$I1163,$U1174-SUM($I1189:U1189))))</f>
        <v>0</v>
      </c>
      <c r="W1189" s="31">
        <f>IF($I1163="n/a",0,IF(W$4&lt;=$C1189,0,IF(SUM($C1189,$I1163)&gt;W$4,$U1174/$I1163,$U1174-SUM($I1189:V1189))))</f>
        <v>0</v>
      </c>
      <c r="X1189" s="31">
        <f>IF($I1163="n/a",0,IF(X$4&lt;=$C1189,0,IF(SUM($C1189,$I1163)&gt;X$4,$U1174/$I1163,$U1174-SUM($I1189:W1189))))</f>
        <v>0</v>
      </c>
      <c r="Y1189" s="31">
        <f>IF($I1163="n/a",0,IF(Y$4&lt;=$C1189,0,IF(SUM($C1189,$I1163)&gt;Y$4,$U1174/$I1163,$U1174-SUM($I1189:X1189))))</f>
        <v>0</v>
      </c>
      <c r="Z1189" s="31">
        <f>IF($I1163="n/a",0,IF(Z$4&lt;=$C1189,0,IF(SUM($C1189,$I1163)&gt;Z$4,$U1174/$I1163,$U1174-SUM($I1189:Y1189))))</f>
        <v>0</v>
      </c>
      <c r="AA1189" s="31">
        <f>IF($I1163="n/a",0,IF(AA$4&lt;=$C1189,0,IF(SUM($C1189,$I1163)&gt;AA$4,$U1174/$I1163,$U1174-SUM($I1189:Z1189))))</f>
        <v>0</v>
      </c>
      <c r="AB1189" s="31">
        <f>IF($I1163="n/a",0,IF(AB$4&lt;=$C1189,0,IF(SUM($C1189,$I1163)&gt;AB$4,$U1174/$I1163,$U1174-SUM($I1189:AA1189))))</f>
        <v>0</v>
      </c>
      <c r="AC1189" s="31">
        <f>IF($I1163="n/a",0,IF(AC$4&lt;=$C1189,0,IF(SUM($C1189,$I1163)&gt;AC$4,$U1174/$I1163,$U1174-SUM($I1189:AB1189))))</f>
        <v>0</v>
      </c>
      <c r="AD1189" s="31">
        <f>IF($I1163="n/a",0,IF(AD$4&lt;=$C1189,0,IF(SUM($C1189,$I1163)&gt;AD$4,$U1174/$I1163,$U1174-SUM($I1189:AC1189))))</f>
        <v>0</v>
      </c>
      <c r="AE1189" s="31">
        <f>IF($I1163="n/a",0,IF(AE$4&lt;=$C1189,0,IF(SUM($C1189,$I1163)&gt;AE$4,$U1174/$I1163,$U1174-SUM($I1189:AD1189))))</f>
        <v>0</v>
      </c>
      <c r="AF1189" s="31">
        <f>IF($I1163="n/a",0,IF(AF$4&lt;=$C1189,0,IF(SUM($C1189,$I1163)&gt;AF$4,$U1174/$I1163,$U1174-SUM($I1189:AE1189))))</f>
        <v>0</v>
      </c>
      <c r="AG1189" s="31">
        <f>IF($I1163="n/a",0,IF(AG$4&lt;=$C1189,0,IF(SUM($C1189,$I1163)&gt;AG$4,$U1174/$I1163,$U1174-SUM($I1189:AF1189))))</f>
        <v>0</v>
      </c>
      <c r="AH1189" s="31">
        <f>IF($I1163="n/a",0,IF(AH$4&lt;=$C1189,0,IF(SUM($C1189,$I1163)&gt;AH$4,$U1174/$I1163,$U1174-SUM($I1189:AG1189))))</f>
        <v>0</v>
      </c>
      <c r="AI1189" s="31">
        <f>IF($I1163="n/a",0,IF(AI$4&lt;=$C1189,0,IF(SUM($C1189,$I1163)&gt;AI$4,$U1174/$I1163,$U1174-SUM($I1189:AH1189))))</f>
        <v>0</v>
      </c>
      <c r="AJ1189" s="31">
        <f>IF($I1163="n/a",0,IF(AJ$4&lt;=$C1189,0,IF(SUM($C1189,$I1163)&gt;AJ$4,$U1174/$I1163,$U1174-SUM($I1189:AI1189))))</f>
        <v>0</v>
      </c>
      <c r="AK1189" s="31">
        <f>IF($I1163="n/a",0,IF(AK$4&lt;=$C1189,0,IF(SUM($C1189,$I1163)&gt;AK$4,$U1174/$I1163,$U1174-SUM($I1189:AJ1189))))</f>
        <v>0</v>
      </c>
      <c r="AL1189" s="31">
        <f>IF($I1163="n/a",0,IF(AL$4&lt;=$C1189,0,IF(SUM($C1189,$I1163)&gt;AL$4,$U1174/$I1163,$U1174-SUM($I1189:AK1189))))</f>
        <v>0</v>
      </c>
      <c r="AM1189" s="31">
        <f>IF($I1163="n/a",0,IF(AM$4&lt;=$C1189,0,IF(SUM($C1189,$I1163)&gt;AM$4,$U1174/$I1163,$U1174-SUM($I1189:AL1189))))</f>
        <v>0</v>
      </c>
      <c r="AN1189" s="31">
        <f>IF($I1163="n/a",0,IF(AN$4&lt;=$C1189,0,IF(SUM($C1189,$I1163)&gt;AN$4,$U1174/$I1163,$U1174-SUM($I1189:AM1189))))</f>
        <v>0</v>
      </c>
      <c r="AO1189" s="31">
        <f>IF($I1163="n/a",0,IF(AO$4&lt;=$C1189,0,IF(SUM($C1189,$I1163)&gt;AO$4,$U1174/$I1163,$U1174-SUM($I1189:AN1189))))</f>
        <v>0</v>
      </c>
      <c r="AP1189" s="31">
        <f>IF($I1163="n/a",0,IF(AP$4&lt;=$C1189,0,IF(SUM($C1189,$I1163)&gt;AP$4,$U1174/$I1163,$U1174-SUM($I1189:AO1189))))</f>
        <v>0</v>
      </c>
      <c r="AQ1189" s="31">
        <f>IF($I1163="n/a",0,IF(AQ$4&lt;=$C1189,0,IF(SUM($C1189,$I1163)&gt;AQ$4,$U1174/$I1163,$U1174-SUM($I1189:AP1189))))</f>
        <v>0</v>
      </c>
      <c r="AR1189" s="31">
        <f>IF($I1163="n/a",0,IF(AR$4&lt;=$C1189,0,IF(SUM($C1189,$I1163)&gt;AR$4,$U1174/$I1163,$U1174-SUM($I1189:AQ1189))))</f>
        <v>0</v>
      </c>
      <c r="AS1189" s="31">
        <f>IF($I1163="n/a",0,IF(AS$4&lt;=$C1189,0,IF(SUM($C1189,$I1163)&gt;AS$4,$U1174/$I1163,$U1174-SUM($I1189:AR1189))))</f>
        <v>0</v>
      </c>
      <c r="AT1189" s="31">
        <f>IF($I1163="n/a",0,IF(AT$4&lt;=$C1189,0,IF(SUM($C1189,$I1163)&gt;AT$4,$U1174/$I1163,$U1174-SUM($I1189:AS1189))))</f>
        <v>0</v>
      </c>
      <c r="AU1189" s="31">
        <f>IF($I1163="n/a",0,IF(AU$4&lt;=$C1189,0,IF(SUM($C1189,$I1163)&gt;AU$4,$U1174/$I1163,$U1174-SUM($I1189:AT1189))))</f>
        <v>0</v>
      </c>
      <c r="AV1189" s="31">
        <f>IF($I1163="n/a",0,IF(AV$4&lt;=$C1189,0,IF(SUM($C1189,$I1163)&gt;AV$4,$U1174/$I1163,$U1174-SUM($I1189:AU1189))))</f>
        <v>0</v>
      </c>
      <c r="AW1189" s="31">
        <f>IF($I1163="n/a",0,IF(AW$4&lt;=$C1189,0,IF(SUM($C1189,$I1163)&gt;AW$4,$U1174/$I1163,$U1174-SUM($I1189:AV1189))))</f>
        <v>0</v>
      </c>
      <c r="AX1189" s="31">
        <f>IF($I1163="n/a",0,IF(AX$4&lt;=$C1189,0,IF(SUM($C1189,$I1163)&gt;AX$4,$U1174/$I1163,$U1174-SUM($I1189:AW1189))))</f>
        <v>0</v>
      </c>
      <c r="AY1189" s="31">
        <f>IF($I1163="n/a",0,IF(AY$4&lt;=$C1189,0,IF(SUM($C1189,$I1163)&gt;AY$4,$U1174/$I1163,$U1174-SUM($I1189:AX1189))))</f>
        <v>0</v>
      </c>
      <c r="AZ1189" s="31">
        <f>IF($I1163="n/a",0,IF(AZ$4&lt;=$C1189,0,IF(SUM($C1189,$I1163)&gt;AZ$4,$U1174/$I1163,$U1174-SUM($I1189:AY1189))))</f>
        <v>0</v>
      </c>
      <c r="BA1189" s="31">
        <f>IF($I1163="n/a",0,IF(BA$4&lt;=$C1189,0,IF(SUM($C1189,$I1163)&gt;BA$4,$U1174/$I1163,$U1174-SUM($I1189:AZ1189))))</f>
        <v>0</v>
      </c>
      <c r="BB1189" s="31">
        <f>IF($I1163="n/a",0,IF(BB$4&lt;=$C1189,0,IF(SUM($C1189,$I1163)&gt;BB$4,$U1174/$I1163,$U1174-SUM($I1189:BA1189))))</f>
        <v>0</v>
      </c>
      <c r="BC1189" s="31">
        <f>IF($I1163="n/a",0,IF(BC$4&lt;=$C1189,0,IF(SUM($C1189,$I1163)&gt;BC$4,$U1174/$I1163,$U1174-SUM($I1189:BB1189))))</f>
        <v>0</v>
      </c>
      <c r="BD1189" s="31">
        <f>IF($I1163="n/a",0,IF(BD$4&lt;=$C1189,0,IF(SUM($C1189,$I1163)&gt;BD$4,$U1174/$I1163,$U1174-SUM($I1189:BC1189))))</f>
        <v>0</v>
      </c>
      <c r="BE1189" s="31">
        <f>IF($I1163="n/a",0,IF(BE$4&lt;=$C1189,0,IF(SUM($C1189,$I1163)&gt;BE$4,$U1174/$I1163,$U1174-SUM($I1189:BD1189))))</f>
        <v>0</v>
      </c>
      <c r="BF1189" s="31">
        <f>IF($I1163="n/a",0,IF(BF$4&lt;=$C1189,0,IF(SUM($C1189,$I1163)&gt;BF$4,$U1174/$I1163,$U1174-SUM($I1189:BE1189))))</f>
        <v>0</v>
      </c>
      <c r="BG1189" s="31">
        <f>IF($I1163="n/a",0,IF(BG$4&lt;=$C1189,0,IF(SUM($C1189,$I1163)&gt;BG$4,$U1174/$I1163,$U1174-SUM($I1189:BF1189))))</f>
        <v>0</v>
      </c>
      <c r="BH1189" s="31">
        <f>IF($I1163="n/a",0,IF(BH$4&lt;=$C1189,0,IF(SUM($C1189,$I1163)&gt;BH$4,$U1174/$I1163,$U1174-SUM($I1189:BG1189))))</f>
        <v>0</v>
      </c>
      <c r="BI1189" s="31">
        <f>IF($I1163="n/a",0,IF(BI$4&lt;=$C1189,0,IF(SUM($C1189,$I1163)&gt;BI$4,$U1174/$I1163,$U1174-SUM($I1189:BH1189))))</f>
        <v>0</v>
      </c>
      <c r="BJ1189" s="31">
        <f>IF($I1163="n/a",0,IF(BJ$4&lt;=$C1189,0,IF(SUM($C1189,$I1163)&gt;BJ$4,$U1174/$I1163,$U1174-SUM($I1189:BI1189))))</f>
        <v>0</v>
      </c>
      <c r="BK1189" s="31">
        <f>IF($I1163="n/a",0,IF(BK$4&lt;=$C1189,0,IF(SUM($C1189,$I1163)&gt;BK$4,$U1174/$I1163,$U1174-SUM($I1189:BJ1189))))</f>
        <v>0</v>
      </c>
      <c r="BL1189" s="31">
        <f>IF($I1163="n/a",0,IF(BL$4&lt;=$C1189,0,IF(SUM($C1189,$I1163)&gt;BL$4,$U1174/$I1163,$U1174-SUM($I1189:BK1189))))</f>
        <v>0</v>
      </c>
      <c r="BM1189" s="31">
        <f>IF($I1163="n/a",0,IF(BM$4&lt;=$C1189,0,IF(SUM($C1189,$I1163)&gt;BM$4,$U1174/$I1163,$U1174-SUM($I1189:BL1189))))</f>
        <v>0</v>
      </c>
      <c r="BN1189" s="31">
        <f>IF($I1163="n/a",0,IF(BN$4&lt;=$C1189,0,IF(SUM($C1189,$I1163)&gt;BN$4,$U1174/$I1163,$U1174-SUM($I1189:BM1189))))</f>
        <v>0</v>
      </c>
      <c r="BO1189" s="31">
        <f>IF($I1163="n/a",0,IF(BO$4&lt;=$C1189,0,IF(SUM($C1189,$I1163)&gt;BO$4,$U1174/$I1163,$U1174-SUM($I1189:BN1189))))</f>
        <v>0</v>
      </c>
      <c r="BP1189" s="31">
        <f>IF($I1163="n/a",0,IF(BP$4&lt;=$C1189,0,IF(SUM($C1189,$I1163)&gt;BP$4,$U1174/$I1163,$U1174-SUM($I1189:BO1189))))</f>
        <v>0</v>
      </c>
      <c r="BQ1189" s="31">
        <f>IF($I1163="n/a",0,IF(BQ$4&lt;=$C1189,0,IF(SUM($C1189,$I1163)&gt;BQ$4,$U1174/$I1163,$U1174-SUM($I1189:BP1189))))</f>
        <v>0</v>
      </c>
      <c r="BR1189" s="31">
        <f>IF($I1163="n/a",0,IF(BR$4&lt;=$C1189,0,IF(SUM($C1189,$I1163)&gt;BR$4,$U1174/$I1163,$U1174-SUM($I1189:BQ1189))))</f>
        <v>0</v>
      </c>
      <c r="BS1189" s="31">
        <f>IF($I1163="n/a",0,IF(BS$4&lt;=$C1189,0,IF(SUM($C1189,$I1163)&gt;BS$4,$U1174/$I1163,$U1174-SUM($I1189:BR1189))))</f>
        <v>0</v>
      </c>
      <c r="BT1189" s="31">
        <f>IF($I1163="n/a",0,IF(BT$4&lt;=$C1189,0,IF(SUM($C1189,$I1163)&gt;BT$4,$U1174/$I1163,$U1174-SUM($I1189:BS1189))))</f>
        <v>0</v>
      </c>
      <c r="BU1189" s="31">
        <f>IF($I1163="n/a",0,IF(BU$4&lt;=$C1189,0,IF(SUM($C1189,$I1163)&gt;BU$4,$U1174/$I1163,$U1174-SUM($I1189:BT1189))))</f>
        <v>0</v>
      </c>
      <c r="BV1189" s="31">
        <f>IF($I1163="n/a",0,IF(BV$4&lt;=$C1189,0,IF(SUM($C1189,$I1163)&gt;BV$4,$U1174/$I1163,$U1174-SUM($I1189:BU1189))))</f>
        <v>0</v>
      </c>
      <c r="BW1189" s="31">
        <f>IF($I1163="n/a",0,IF(BW$4&lt;=$C1189,0,IF(SUM($C1189,$I1163)&gt;BW$4,$U1174/$I1163,$U1174-SUM($I1189:BV1189))))</f>
        <v>0</v>
      </c>
      <c r="BX1189" s="31">
        <f>IF($I1163="n/a",0,IF(BX$4&lt;=$C1189,0,IF(SUM($C1189,$I1163)&gt;BX$4,$U1174/$I1163,$U1174-SUM($I1189:BW1189))))</f>
        <v>0</v>
      </c>
      <c r="BY1189" s="31">
        <f>IF($I1163="n/a",0,IF(BY$4&lt;=$C1189,0,IF(SUM($C1189,$I1163)&gt;BY$4,$U1174/$I1163,$U1174-SUM($I1189:BX1189))))</f>
        <v>0</v>
      </c>
      <c r="BZ1189" s="31">
        <f>IF($I1163="n/a",0,IF(BZ$4&lt;=$C1189,0,IF(SUM($C1189,$I1163)&gt;BZ$4,$U1174/$I1163,$U1174-SUM($I1189:BY1189))))</f>
        <v>0</v>
      </c>
      <c r="CA1189" s="31">
        <f>IF($I1163="n/a",0,IF(CA$4&lt;=$C1189,0,IF(SUM($C1189,$I1163)&gt;CA$4,$U1174/$I1163,$U1174-SUM($I1189:BZ1189))))</f>
        <v>0</v>
      </c>
      <c r="CB1189" s="31">
        <f>IF($I1163="n/a",0,IF(CB$4&lt;=$C1189,0,IF(SUM($C1189,$I1163)&gt;CB$4,$U1174/$I1163,$U1174-SUM($I1189:CA1189))))</f>
        <v>0</v>
      </c>
      <c r="CC1189" s="31">
        <f>IF($I1163="n/a",0,IF(CC$4&lt;=$C1189,0,IF(SUM($C1189,$I1163)&gt;CC$4,$U1174/$I1163,$U1174-SUM($I1189:CB1189))))</f>
        <v>0</v>
      </c>
      <c r="CD1189" s="31">
        <f>IF($I1163="n/a",0,IF(CD$4&lt;=$C1189,0,IF(SUM($C1189,$I1163)&gt;CD$4,$U1174/$I1163,$U1174-SUM($I1189:CC1189))))</f>
        <v>0</v>
      </c>
      <c r="CE1189" s="31">
        <f>IF($I1163="n/a",0,IF(CE$4&lt;=$C1189,0,IF(SUM($C1189,$I1163)&gt;CE$4,$U1174/$I1163,$U1174-SUM($I1189:CD1189))))</f>
        <v>0</v>
      </c>
      <c r="CF1189" s="31">
        <f>IF($I1163="n/a",0,IF(CF$4&lt;=$C1189,0,IF(SUM($C1189,$I1163)&gt;CF$4,$U1174/$I1163,$U1174-SUM($I1189:CE1189))))</f>
        <v>0</v>
      </c>
    </row>
    <row r="1190" spans="3:84" ht="12.75" customHeight="1">
      <c r="C1190" s="202">
        <v>2028</v>
      </c>
      <c r="D1190" s="21" t="s">
        <v>58</v>
      </c>
      <c r="E1190" s="21" t="s">
        <v>197</v>
      </c>
      <c r="I1190" s="31"/>
      <c r="J1190" s="31">
        <f>IF($I1163="n/a",0,IF(J$4&lt;=$C1190,0,IF(SUM($C1190,$I1163)&gt;J$4,$V1174/$I1163,$V1174-SUM($I1190:I1190))))</f>
        <v>0</v>
      </c>
      <c r="K1190" s="31">
        <f>IF($I1163="n/a",0,IF(K$4&lt;=$C1190,0,IF(SUM($C1190,$I1163)&gt;K$4,$V1174/$I1163,$V1174-SUM($I1190:J1190))))</f>
        <v>0</v>
      </c>
      <c r="L1190" s="31">
        <f>IF($I1163="n/a",0,IF(L$4&lt;=$C1190,0,IF(SUM($C1190,$I1163)&gt;L$4,$V1174/$I1163,$V1174-SUM($I1190:K1190))))</f>
        <v>0</v>
      </c>
      <c r="M1190" s="31">
        <f>IF($I1163="n/a",0,IF(M$4&lt;=$C1190,0,IF(SUM($C1190,$I1163)&gt;M$4,$V1174/$I1163,$V1174-SUM($I1190:L1190))))</f>
        <v>0</v>
      </c>
      <c r="N1190" s="31">
        <f>IF($I1163="n/a",0,IF(N$4&lt;=$C1190,0,IF(SUM($C1190,$I1163)&gt;N$4,$V1174/$I1163,$V1174-SUM($I1190:M1190))))</f>
        <v>0</v>
      </c>
      <c r="O1190" s="31">
        <f>IF($I1163="n/a",0,IF(O$4&lt;=$C1190,0,IF(SUM($C1190,$I1163)&gt;O$4,$V1174/$I1163,$V1174-SUM($I1190:N1190))))</f>
        <v>0</v>
      </c>
      <c r="P1190" s="31">
        <f>IF($I1163="n/a",0,IF(P$4&lt;=$C1190,0,IF(SUM($C1190,$I1163)&gt;P$4,$V1174/$I1163,$V1174-SUM($I1190:O1190))))</f>
        <v>0</v>
      </c>
      <c r="Q1190" s="31">
        <f>IF($I1163="n/a",0,IF(Q$4&lt;=$C1190,0,IF(SUM($C1190,$I1163)&gt;Q$4,$V1174/$I1163,$V1174-SUM($I1190:P1190))))</f>
        <v>0</v>
      </c>
      <c r="R1190" s="31">
        <f>IF($I1163="n/a",0,IF(R$4&lt;=$C1190,0,IF(SUM($C1190,$I1163)&gt;R$4,$V1174/$I1163,$V1174-SUM($I1190:Q1190))))</f>
        <v>0</v>
      </c>
      <c r="S1190" s="31">
        <f>IF($I1163="n/a",0,IF(S$4&lt;=$C1190,0,IF(SUM($C1190,$I1163)&gt;S$4,$V1174/$I1163,$V1174-SUM($I1190:R1190))))</f>
        <v>0</v>
      </c>
      <c r="T1190" s="31">
        <f>IF($I1163="n/a",0,IF(T$4&lt;=$C1190,0,IF(SUM($C1190,$I1163)&gt;T$4,$V1174/$I1163,$V1174-SUM($I1190:S1190))))</f>
        <v>0</v>
      </c>
      <c r="U1190" s="31">
        <f>IF($I1163="n/a",0,IF(U$4&lt;=$C1190,0,IF(SUM($C1190,$I1163)&gt;U$4,$V1174/$I1163,$V1174-SUM($I1190:T1190))))</f>
        <v>0</v>
      </c>
      <c r="V1190" s="31">
        <f>IF($I1163="n/a",0,IF(V$4&lt;=$C1190,0,IF(SUM($C1190,$I1163)&gt;V$4,$V1174/$I1163,$V1174-SUM($I1190:U1190))))</f>
        <v>0</v>
      </c>
      <c r="W1190" s="31">
        <f>IF($I1163="n/a",0,IF(W$4&lt;=$C1190,0,IF(SUM($C1190,$I1163)&gt;W$4,$V1174/$I1163,$V1174-SUM($I1190:V1190))))</f>
        <v>0</v>
      </c>
      <c r="X1190" s="31">
        <f>IF($I1163="n/a",0,IF(X$4&lt;=$C1190,0,IF(SUM($C1190,$I1163)&gt;X$4,$V1174/$I1163,$V1174-SUM($I1190:W1190))))</f>
        <v>0</v>
      </c>
      <c r="Y1190" s="31">
        <f>IF($I1163="n/a",0,IF(Y$4&lt;=$C1190,0,IF(SUM($C1190,$I1163)&gt;Y$4,$V1174/$I1163,$V1174-SUM($I1190:X1190))))</f>
        <v>0</v>
      </c>
      <c r="Z1190" s="31">
        <f>IF($I1163="n/a",0,IF(Z$4&lt;=$C1190,0,IF(SUM($C1190,$I1163)&gt;Z$4,$V1174/$I1163,$V1174-SUM($I1190:Y1190))))</f>
        <v>0</v>
      </c>
      <c r="AA1190" s="31">
        <f>IF($I1163="n/a",0,IF(AA$4&lt;=$C1190,0,IF(SUM($C1190,$I1163)&gt;AA$4,$V1174/$I1163,$V1174-SUM($I1190:Z1190))))</f>
        <v>0</v>
      </c>
      <c r="AB1190" s="31">
        <f>IF($I1163="n/a",0,IF(AB$4&lt;=$C1190,0,IF(SUM($C1190,$I1163)&gt;AB$4,$V1174/$I1163,$V1174-SUM($I1190:AA1190))))</f>
        <v>0</v>
      </c>
      <c r="AC1190" s="31">
        <f>IF($I1163="n/a",0,IF(AC$4&lt;=$C1190,0,IF(SUM($C1190,$I1163)&gt;AC$4,$V1174/$I1163,$V1174-SUM($I1190:AB1190))))</f>
        <v>0</v>
      </c>
      <c r="AD1190" s="31">
        <f>IF($I1163="n/a",0,IF(AD$4&lt;=$C1190,0,IF(SUM($C1190,$I1163)&gt;AD$4,$V1174/$I1163,$V1174-SUM($I1190:AC1190))))</f>
        <v>0</v>
      </c>
      <c r="AE1190" s="31">
        <f>IF($I1163="n/a",0,IF(AE$4&lt;=$C1190,0,IF(SUM($C1190,$I1163)&gt;AE$4,$V1174/$I1163,$V1174-SUM($I1190:AD1190))))</f>
        <v>0</v>
      </c>
      <c r="AF1190" s="31">
        <f>IF($I1163="n/a",0,IF(AF$4&lt;=$C1190,0,IF(SUM($C1190,$I1163)&gt;AF$4,$V1174/$I1163,$V1174-SUM($I1190:AE1190))))</f>
        <v>0</v>
      </c>
      <c r="AG1190" s="31">
        <f>IF($I1163="n/a",0,IF(AG$4&lt;=$C1190,0,IF(SUM($C1190,$I1163)&gt;AG$4,$V1174/$I1163,$V1174-SUM($I1190:AF1190))))</f>
        <v>0</v>
      </c>
      <c r="AH1190" s="31">
        <f>IF($I1163="n/a",0,IF(AH$4&lt;=$C1190,0,IF(SUM($C1190,$I1163)&gt;AH$4,$V1174/$I1163,$V1174-SUM($I1190:AG1190))))</f>
        <v>0</v>
      </c>
      <c r="AI1190" s="31">
        <f>IF($I1163="n/a",0,IF(AI$4&lt;=$C1190,0,IF(SUM($C1190,$I1163)&gt;AI$4,$V1174/$I1163,$V1174-SUM($I1190:AH1190))))</f>
        <v>0</v>
      </c>
      <c r="AJ1190" s="31">
        <f>IF($I1163="n/a",0,IF(AJ$4&lt;=$C1190,0,IF(SUM($C1190,$I1163)&gt;AJ$4,$V1174/$I1163,$V1174-SUM($I1190:AI1190))))</f>
        <v>0</v>
      </c>
      <c r="AK1190" s="31">
        <f>IF($I1163="n/a",0,IF(AK$4&lt;=$C1190,0,IF(SUM($C1190,$I1163)&gt;AK$4,$V1174/$I1163,$V1174-SUM($I1190:AJ1190))))</f>
        <v>0</v>
      </c>
      <c r="AL1190" s="31">
        <f>IF($I1163="n/a",0,IF(AL$4&lt;=$C1190,0,IF(SUM($C1190,$I1163)&gt;AL$4,$V1174/$I1163,$V1174-SUM($I1190:AK1190))))</f>
        <v>0</v>
      </c>
      <c r="AM1190" s="31">
        <f>IF($I1163="n/a",0,IF(AM$4&lt;=$C1190,0,IF(SUM($C1190,$I1163)&gt;AM$4,$V1174/$I1163,$V1174-SUM($I1190:AL1190))))</f>
        <v>0</v>
      </c>
      <c r="AN1190" s="31">
        <f>IF($I1163="n/a",0,IF(AN$4&lt;=$C1190,0,IF(SUM($C1190,$I1163)&gt;AN$4,$V1174/$I1163,$V1174-SUM($I1190:AM1190))))</f>
        <v>0</v>
      </c>
      <c r="AO1190" s="31">
        <f>IF($I1163="n/a",0,IF(AO$4&lt;=$C1190,0,IF(SUM($C1190,$I1163)&gt;AO$4,$V1174/$I1163,$V1174-SUM($I1190:AN1190))))</f>
        <v>0</v>
      </c>
      <c r="AP1190" s="31">
        <f>IF($I1163="n/a",0,IF(AP$4&lt;=$C1190,0,IF(SUM($C1190,$I1163)&gt;AP$4,$V1174/$I1163,$V1174-SUM($I1190:AO1190))))</f>
        <v>0</v>
      </c>
      <c r="AQ1190" s="31">
        <f>IF($I1163="n/a",0,IF(AQ$4&lt;=$C1190,0,IF(SUM($C1190,$I1163)&gt;AQ$4,$V1174/$I1163,$V1174-SUM($I1190:AP1190))))</f>
        <v>0</v>
      </c>
      <c r="AR1190" s="31">
        <f>IF($I1163="n/a",0,IF(AR$4&lt;=$C1190,0,IF(SUM($C1190,$I1163)&gt;AR$4,$V1174/$I1163,$V1174-SUM($I1190:AQ1190))))</f>
        <v>0</v>
      </c>
      <c r="AS1190" s="31">
        <f>IF($I1163="n/a",0,IF(AS$4&lt;=$C1190,0,IF(SUM($C1190,$I1163)&gt;AS$4,$V1174/$I1163,$V1174-SUM($I1190:AR1190))))</f>
        <v>0</v>
      </c>
      <c r="AT1190" s="31">
        <f>IF($I1163="n/a",0,IF(AT$4&lt;=$C1190,0,IF(SUM($C1190,$I1163)&gt;AT$4,$V1174/$I1163,$V1174-SUM($I1190:AS1190))))</f>
        <v>0</v>
      </c>
      <c r="AU1190" s="31">
        <f>IF($I1163="n/a",0,IF(AU$4&lt;=$C1190,0,IF(SUM($C1190,$I1163)&gt;AU$4,$V1174/$I1163,$V1174-SUM($I1190:AT1190))))</f>
        <v>0</v>
      </c>
      <c r="AV1190" s="31">
        <f>IF($I1163="n/a",0,IF(AV$4&lt;=$C1190,0,IF(SUM($C1190,$I1163)&gt;AV$4,$V1174/$I1163,$V1174-SUM($I1190:AU1190))))</f>
        <v>0</v>
      </c>
      <c r="AW1190" s="31">
        <f>IF($I1163="n/a",0,IF(AW$4&lt;=$C1190,0,IF(SUM($C1190,$I1163)&gt;AW$4,$V1174/$I1163,$V1174-SUM($I1190:AV1190))))</f>
        <v>0</v>
      </c>
      <c r="AX1190" s="31">
        <f>IF($I1163="n/a",0,IF(AX$4&lt;=$C1190,0,IF(SUM($C1190,$I1163)&gt;AX$4,$V1174/$I1163,$V1174-SUM($I1190:AW1190))))</f>
        <v>0</v>
      </c>
      <c r="AY1190" s="31">
        <f>IF($I1163="n/a",0,IF(AY$4&lt;=$C1190,0,IF(SUM($C1190,$I1163)&gt;AY$4,$V1174/$I1163,$V1174-SUM($I1190:AX1190))))</f>
        <v>0</v>
      </c>
      <c r="AZ1190" s="31">
        <f>IF($I1163="n/a",0,IF(AZ$4&lt;=$C1190,0,IF(SUM($C1190,$I1163)&gt;AZ$4,$V1174/$I1163,$V1174-SUM($I1190:AY1190))))</f>
        <v>0</v>
      </c>
      <c r="BA1190" s="31">
        <f>IF($I1163="n/a",0,IF(BA$4&lt;=$C1190,0,IF(SUM($C1190,$I1163)&gt;BA$4,$V1174/$I1163,$V1174-SUM($I1190:AZ1190))))</f>
        <v>0</v>
      </c>
      <c r="BB1190" s="31">
        <f>IF($I1163="n/a",0,IF(BB$4&lt;=$C1190,0,IF(SUM($C1190,$I1163)&gt;BB$4,$V1174/$I1163,$V1174-SUM($I1190:BA1190))))</f>
        <v>0</v>
      </c>
      <c r="BC1190" s="31">
        <f>IF($I1163="n/a",0,IF(BC$4&lt;=$C1190,0,IF(SUM($C1190,$I1163)&gt;BC$4,$V1174/$I1163,$V1174-SUM($I1190:BB1190))))</f>
        <v>0</v>
      </c>
      <c r="BD1190" s="31">
        <f>IF($I1163="n/a",0,IF(BD$4&lt;=$C1190,0,IF(SUM($C1190,$I1163)&gt;BD$4,$V1174/$I1163,$V1174-SUM($I1190:BC1190))))</f>
        <v>0</v>
      </c>
      <c r="BE1190" s="31">
        <f>IF($I1163="n/a",0,IF(BE$4&lt;=$C1190,0,IF(SUM($C1190,$I1163)&gt;BE$4,$V1174/$I1163,$V1174-SUM($I1190:BD1190))))</f>
        <v>0</v>
      </c>
      <c r="BF1190" s="31">
        <f>IF($I1163="n/a",0,IF(BF$4&lt;=$C1190,0,IF(SUM($C1190,$I1163)&gt;BF$4,$V1174/$I1163,$V1174-SUM($I1190:BE1190))))</f>
        <v>0</v>
      </c>
      <c r="BG1190" s="31">
        <f>IF($I1163="n/a",0,IF(BG$4&lt;=$C1190,0,IF(SUM($C1190,$I1163)&gt;BG$4,$V1174/$I1163,$V1174-SUM($I1190:BF1190))))</f>
        <v>0</v>
      </c>
      <c r="BH1190" s="31">
        <f>IF($I1163="n/a",0,IF(BH$4&lt;=$C1190,0,IF(SUM($C1190,$I1163)&gt;BH$4,$V1174/$I1163,$V1174-SUM($I1190:BG1190))))</f>
        <v>0</v>
      </c>
      <c r="BI1190" s="31">
        <f>IF($I1163="n/a",0,IF(BI$4&lt;=$C1190,0,IF(SUM($C1190,$I1163)&gt;BI$4,$V1174/$I1163,$V1174-SUM($I1190:BH1190))))</f>
        <v>0</v>
      </c>
      <c r="BJ1190" s="31">
        <f>IF($I1163="n/a",0,IF(BJ$4&lt;=$C1190,0,IF(SUM($C1190,$I1163)&gt;BJ$4,$V1174/$I1163,$V1174-SUM($I1190:BI1190))))</f>
        <v>0</v>
      </c>
      <c r="BK1190" s="31">
        <f>IF($I1163="n/a",0,IF(BK$4&lt;=$C1190,0,IF(SUM($C1190,$I1163)&gt;BK$4,$V1174/$I1163,$V1174-SUM($I1190:BJ1190))))</f>
        <v>0</v>
      </c>
      <c r="BL1190" s="31">
        <f>IF($I1163="n/a",0,IF(BL$4&lt;=$C1190,0,IF(SUM($C1190,$I1163)&gt;BL$4,$V1174/$I1163,$V1174-SUM($I1190:BK1190))))</f>
        <v>0</v>
      </c>
      <c r="BM1190" s="31">
        <f>IF($I1163="n/a",0,IF(BM$4&lt;=$C1190,0,IF(SUM($C1190,$I1163)&gt;BM$4,$V1174/$I1163,$V1174-SUM($I1190:BL1190))))</f>
        <v>0</v>
      </c>
      <c r="BN1190" s="31">
        <f>IF($I1163="n/a",0,IF(BN$4&lt;=$C1190,0,IF(SUM($C1190,$I1163)&gt;BN$4,$V1174/$I1163,$V1174-SUM($I1190:BM1190))))</f>
        <v>0</v>
      </c>
      <c r="BO1190" s="31">
        <f>IF($I1163="n/a",0,IF(BO$4&lt;=$C1190,0,IF(SUM($C1190,$I1163)&gt;BO$4,$V1174/$I1163,$V1174-SUM($I1190:BN1190))))</f>
        <v>0</v>
      </c>
      <c r="BP1190" s="31">
        <f>IF($I1163="n/a",0,IF(BP$4&lt;=$C1190,0,IF(SUM($C1190,$I1163)&gt;BP$4,$V1174/$I1163,$V1174-SUM($I1190:BO1190))))</f>
        <v>0</v>
      </c>
      <c r="BQ1190" s="31">
        <f>IF($I1163="n/a",0,IF(BQ$4&lt;=$C1190,0,IF(SUM($C1190,$I1163)&gt;BQ$4,$V1174/$I1163,$V1174-SUM($I1190:BP1190))))</f>
        <v>0</v>
      </c>
      <c r="BR1190" s="31">
        <f>IF($I1163="n/a",0,IF(BR$4&lt;=$C1190,0,IF(SUM($C1190,$I1163)&gt;BR$4,$V1174/$I1163,$V1174-SUM($I1190:BQ1190))))</f>
        <v>0</v>
      </c>
      <c r="BS1190" s="31">
        <f>IF($I1163="n/a",0,IF(BS$4&lt;=$C1190,0,IF(SUM($C1190,$I1163)&gt;BS$4,$V1174/$I1163,$V1174-SUM($I1190:BR1190))))</f>
        <v>0</v>
      </c>
      <c r="BT1190" s="31">
        <f>IF($I1163="n/a",0,IF(BT$4&lt;=$C1190,0,IF(SUM($C1190,$I1163)&gt;BT$4,$V1174/$I1163,$V1174-SUM($I1190:BS1190))))</f>
        <v>0</v>
      </c>
      <c r="BU1190" s="31">
        <f>IF($I1163="n/a",0,IF(BU$4&lt;=$C1190,0,IF(SUM($C1190,$I1163)&gt;BU$4,$V1174/$I1163,$V1174-SUM($I1190:BT1190))))</f>
        <v>0</v>
      </c>
      <c r="BV1190" s="31">
        <f>IF($I1163="n/a",0,IF(BV$4&lt;=$C1190,0,IF(SUM($C1190,$I1163)&gt;BV$4,$V1174/$I1163,$V1174-SUM($I1190:BU1190))))</f>
        <v>0</v>
      </c>
      <c r="BW1190" s="31">
        <f>IF($I1163="n/a",0,IF(BW$4&lt;=$C1190,0,IF(SUM($C1190,$I1163)&gt;BW$4,$V1174/$I1163,$V1174-SUM($I1190:BV1190))))</f>
        <v>0</v>
      </c>
      <c r="BX1190" s="31">
        <f>IF($I1163="n/a",0,IF(BX$4&lt;=$C1190,0,IF(SUM($C1190,$I1163)&gt;BX$4,$V1174/$I1163,$V1174-SUM($I1190:BW1190))))</f>
        <v>0</v>
      </c>
      <c r="BY1190" s="31">
        <f>IF($I1163="n/a",0,IF(BY$4&lt;=$C1190,0,IF(SUM($C1190,$I1163)&gt;BY$4,$V1174/$I1163,$V1174-SUM($I1190:BX1190))))</f>
        <v>0</v>
      </c>
      <c r="BZ1190" s="31">
        <f>IF($I1163="n/a",0,IF(BZ$4&lt;=$C1190,0,IF(SUM($C1190,$I1163)&gt;BZ$4,$V1174/$I1163,$V1174-SUM($I1190:BY1190))))</f>
        <v>0</v>
      </c>
      <c r="CA1190" s="31">
        <f>IF($I1163="n/a",0,IF(CA$4&lt;=$C1190,0,IF(SUM($C1190,$I1163)&gt;CA$4,$V1174/$I1163,$V1174-SUM($I1190:BZ1190))))</f>
        <v>0</v>
      </c>
      <c r="CB1190" s="31">
        <f>IF($I1163="n/a",0,IF(CB$4&lt;=$C1190,0,IF(SUM($C1190,$I1163)&gt;CB$4,$V1174/$I1163,$V1174-SUM($I1190:CA1190))))</f>
        <v>0</v>
      </c>
      <c r="CC1190" s="31">
        <f>IF($I1163="n/a",0,IF(CC$4&lt;=$C1190,0,IF(SUM($C1190,$I1163)&gt;CC$4,$V1174/$I1163,$V1174-SUM($I1190:CB1190))))</f>
        <v>0</v>
      </c>
      <c r="CD1190" s="31">
        <f>IF($I1163="n/a",0,IF(CD$4&lt;=$C1190,0,IF(SUM($C1190,$I1163)&gt;CD$4,$V1174/$I1163,$V1174-SUM($I1190:CC1190))))</f>
        <v>0</v>
      </c>
      <c r="CE1190" s="31">
        <f>IF($I1163="n/a",0,IF(CE$4&lt;=$C1190,0,IF(SUM($C1190,$I1163)&gt;CE$4,$V1174/$I1163,$V1174-SUM($I1190:CD1190))))</f>
        <v>0</v>
      </c>
      <c r="CF1190" s="31">
        <f>IF($I1163="n/a",0,IF(CF$4&lt;=$C1190,0,IF(SUM($C1190,$I1163)&gt;CF$4,$V1174/$I1163,$V1174-SUM($I1190:CE1190))))</f>
        <v>0</v>
      </c>
    </row>
    <row r="1191" spans="3:84" ht="12.75" customHeight="1">
      <c r="C1191" s="202">
        <v>2029</v>
      </c>
      <c r="D1191" s="21" t="s">
        <v>59</v>
      </c>
      <c r="E1191" s="21" t="s">
        <v>197</v>
      </c>
      <c r="I1191" s="31"/>
      <c r="J1191" s="31">
        <f>IF($I1163="n/a",0,IF(J$4&lt;=$C1191,0,IF(SUM($C1191,$I1163)&gt;J$4,$W1174/$I1163,$W1174-SUM($I1191:I1191))))</f>
        <v>0</v>
      </c>
      <c r="K1191" s="31">
        <f>IF($I1163="n/a",0,IF(K$4&lt;=$C1191,0,IF(SUM($C1191,$I1163)&gt;K$4,$W1174/$I1163,$W1174-SUM($I1191:J1191))))</f>
        <v>0</v>
      </c>
      <c r="L1191" s="31">
        <f>IF($I1163="n/a",0,IF(L$4&lt;=$C1191,0,IF(SUM($C1191,$I1163)&gt;L$4,$W1174/$I1163,$W1174-SUM($I1191:K1191))))</f>
        <v>0</v>
      </c>
      <c r="M1191" s="31">
        <f>IF($I1163="n/a",0,IF(M$4&lt;=$C1191,0,IF(SUM($C1191,$I1163)&gt;M$4,$W1174/$I1163,$W1174-SUM($I1191:L1191))))</f>
        <v>0</v>
      </c>
      <c r="N1191" s="31">
        <f>IF($I1163="n/a",0,IF(N$4&lt;=$C1191,0,IF(SUM($C1191,$I1163)&gt;N$4,$W1174/$I1163,$W1174-SUM($I1191:M1191))))</f>
        <v>0</v>
      </c>
      <c r="O1191" s="31">
        <f>IF($I1163="n/a",0,IF(O$4&lt;=$C1191,0,IF(SUM($C1191,$I1163)&gt;O$4,$W1174/$I1163,$W1174-SUM($I1191:N1191))))</f>
        <v>0</v>
      </c>
      <c r="P1191" s="31">
        <f>IF($I1163="n/a",0,IF(P$4&lt;=$C1191,0,IF(SUM($C1191,$I1163)&gt;P$4,$W1174/$I1163,$W1174-SUM($I1191:O1191))))</f>
        <v>0</v>
      </c>
      <c r="Q1191" s="31">
        <f>IF($I1163="n/a",0,IF(Q$4&lt;=$C1191,0,IF(SUM($C1191,$I1163)&gt;Q$4,$W1174/$I1163,$W1174-SUM($I1191:P1191))))</f>
        <v>0</v>
      </c>
      <c r="R1191" s="31">
        <f>IF($I1163="n/a",0,IF(R$4&lt;=$C1191,0,IF(SUM($C1191,$I1163)&gt;R$4,$W1174/$I1163,$W1174-SUM($I1191:Q1191))))</f>
        <v>0</v>
      </c>
      <c r="S1191" s="31">
        <f>IF($I1163="n/a",0,IF(S$4&lt;=$C1191,0,IF(SUM($C1191,$I1163)&gt;S$4,$W1174/$I1163,$W1174-SUM($I1191:R1191))))</f>
        <v>0</v>
      </c>
      <c r="T1191" s="31">
        <f>IF($I1163="n/a",0,IF(T$4&lt;=$C1191,0,IF(SUM($C1191,$I1163)&gt;T$4,$W1174/$I1163,$W1174-SUM($I1191:S1191))))</f>
        <v>0</v>
      </c>
      <c r="U1191" s="31">
        <f>IF($I1163="n/a",0,IF(U$4&lt;=$C1191,0,IF(SUM($C1191,$I1163)&gt;U$4,$W1174/$I1163,$W1174-SUM($I1191:T1191))))</f>
        <v>0</v>
      </c>
      <c r="V1191" s="31">
        <f>IF($I1163="n/a",0,IF(V$4&lt;=$C1191,0,IF(SUM($C1191,$I1163)&gt;V$4,$W1174/$I1163,$W1174-SUM($I1191:U1191))))</f>
        <v>0</v>
      </c>
      <c r="W1191" s="31">
        <f>IF($I1163="n/a",0,IF(W$4&lt;=$C1191,0,IF(SUM($C1191,$I1163)&gt;W$4,$W1174/$I1163,$W1174-SUM($I1191:V1191))))</f>
        <v>0</v>
      </c>
      <c r="X1191" s="31">
        <f>IF($I1163="n/a",0,IF(X$4&lt;=$C1191,0,IF(SUM($C1191,$I1163)&gt;X$4,$W1174/$I1163,$W1174-SUM($I1191:W1191))))</f>
        <v>0</v>
      </c>
      <c r="Y1191" s="31">
        <f>IF($I1163="n/a",0,IF(Y$4&lt;=$C1191,0,IF(SUM($C1191,$I1163)&gt;Y$4,$W1174/$I1163,$W1174-SUM($I1191:X1191))))</f>
        <v>0</v>
      </c>
      <c r="Z1191" s="31">
        <f>IF($I1163="n/a",0,IF(Z$4&lt;=$C1191,0,IF(SUM($C1191,$I1163)&gt;Z$4,$W1174/$I1163,$W1174-SUM($I1191:Y1191))))</f>
        <v>0</v>
      </c>
      <c r="AA1191" s="31">
        <f>IF($I1163="n/a",0,IF(AA$4&lt;=$C1191,0,IF(SUM($C1191,$I1163)&gt;AA$4,$W1174/$I1163,$W1174-SUM($I1191:Z1191))))</f>
        <v>0</v>
      </c>
      <c r="AB1191" s="31">
        <f>IF($I1163="n/a",0,IF(AB$4&lt;=$C1191,0,IF(SUM($C1191,$I1163)&gt;AB$4,$W1174/$I1163,$W1174-SUM($I1191:AA1191))))</f>
        <v>0</v>
      </c>
      <c r="AC1191" s="31">
        <f>IF($I1163="n/a",0,IF(AC$4&lt;=$C1191,0,IF(SUM($C1191,$I1163)&gt;AC$4,$W1174/$I1163,$W1174-SUM($I1191:AB1191))))</f>
        <v>0</v>
      </c>
      <c r="AD1191" s="31">
        <f>IF($I1163="n/a",0,IF(AD$4&lt;=$C1191,0,IF(SUM($C1191,$I1163)&gt;AD$4,$W1174/$I1163,$W1174-SUM($I1191:AC1191))))</f>
        <v>0</v>
      </c>
      <c r="AE1191" s="31">
        <f>IF($I1163="n/a",0,IF(AE$4&lt;=$C1191,0,IF(SUM($C1191,$I1163)&gt;AE$4,$W1174/$I1163,$W1174-SUM($I1191:AD1191))))</f>
        <v>0</v>
      </c>
      <c r="AF1191" s="31">
        <f>IF($I1163="n/a",0,IF(AF$4&lt;=$C1191,0,IF(SUM($C1191,$I1163)&gt;AF$4,$W1174/$I1163,$W1174-SUM($I1191:AE1191))))</f>
        <v>0</v>
      </c>
      <c r="AG1191" s="31">
        <f>IF($I1163="n/a",0,IF(AG$4&lt;=$C1191,0,IF(SUM($C1191,$I1163)&gt;AG$4,$W1174/$I1163,$W1174-SUM($I1191:AF1191))))</f>
        <v>0</v>
      </c>
      <c r="AH1191" s="31">
        <f>IF($I1163="n/a",0,IF(AH$4&lt;=$C1191,0,IF(SUM($C1191,$I1163)&gt;AH$4,$W1174/$I1163,$W1174-SUM($I1191:AG1191))))</f>
        <v>0</v>
      </c>
      <c r="AI1191" s="31">
        <f>IF($I1163="n/a",0,IF(AI$4&lt;=$C1191,0,IF(SUM($C1191,$I1163)&gt;AI$4,$W1174/$I1163,$W1174-SUM($I1191:AH1191))))</f>
        <v>0</v>
      </c>
      <c r="AJ1191" s="31">
        <f>IF($I1163="n/a",0,IF(AJ$4&lt;=$C1191,0,IF(SUM($C1191,$I1163)&gt;AJ$4,$W1174/$I1163,$W1174-SUM($I1191:AI1191))))</f>
        <v>0</v>
      </c>
      <c r="AK1191" s="31">
        <f>IF($I1163="n/a",0,IF(AK$4&lt;=$C1191,0,IF(SUM($C1191,$I1163)&gt;AK$4,$W1174/$I1163,$W1174-SUM($I1191:AJ1191))))</f>
        <v>0</v>
      </c>
      <c r="AL1191" s="31">
        <f>IF($I1163="n/a",0,IF(AL$4&lt;=$C1191,0,IF(SUM($C1191,$I1163)&gt;AL$4,$W1174/$I1163,$W1174-SUM($I1191:AK1191))))</f>
        <v>0</v>
      </c>
      <c r="AM1191" s="31">
        <f>IF($I1163="n/a",0,IF(AM$4&lt;=$C1191,0,IF(SUM($C1191,$I1163)&gt;AM$4,$W1174/$I1163,$W1174-SUM($I1191:AL1191))))</f>
        <v>0</v>
      </c>
      <c r="AN1191" s="31">
        <f>IF($I1163="n/a",0,IF(AN$4&lt;=$C1191,0,IF(SUM($C1191,$I1163)&gt;AN$4,$W1174/$I1163,$W1174-SUM($I1191:AM1191))))</f>
        <v>0</v>
      </c>
      <c r="AO1191" s="31">
        <f>IF($I1163="n/a",0,IF(AO$4&lt;=$C1191,0,IF(SUM($C1191,$I1163)&gt;AO$4,$W1174/$I1163,$W1174-SUM($I1191:AN1191))))</f>
        <v>0</v>
      </c>
      <c r="AP1191" s="31">
        <f>IF($I1163="n/a",0,IF(AP$4&lt;=$C1191,0,IF(SUM($C1191,$I1163)&gt;AP$4,$W1174/$I1163,$W1174-SUM($I1191:AO1191))))</f>
        <v>0</v>
      </c>
      <c r="AQ1191" s="31">
        <f>IF($I1163="n/a",0,IF(AQ$4&lt;=$C1191,0,IF(SUM($C1191,$I1163)&gt;AQ$4,$W1174/$I1163,$W1174-SUM($I1191:AP1191))))</f>
        <v>0</v>
      </c>
      <c r="AR1191" s="31">
        <f>IF($I1163="n/a",0,IF(AR$4&lt;=$C1191,0,IF(SUM($C1191,$I1163)&gt;AR$4,$W1174/$I1163,$W1174-SUM($I1191:AQ1191))))</f>
        <v>0</v>
      </c>
      <c r="AS1191" s="31">
        <f>IF($I1163="n/a",0,IF(AS$4&lt;=$C1191,0,IF(SUM($C1191,$I1163)&gt;AS$4,$W1174/$I1163,$W1174-SUM($I1191:AR1191))))</f>
        <v>0</v>
      </c>
      <c r="AT1191" s="31">
        <f>IF($I1163="n/a",0,IF(AT$4&lt;=$C1191,0,IF(SUM($C1191,$I1163)&gt;AT$4,$W1174/$I1163,$W1174-SUM($I1191:AS1191))))</f>
        <v>0</v>
      </c>
      <c r="AU1191" s="31">
        <f>IF($I1163="n/a",0,IF(AU$4&lt;=$C1191,0,IF(SUM($C1191,$I1163)&gt;AU$4,$W1174/$I1163,$W1174-SUM($I1191:AT1191))))</f>
        <v>0</v>
      </c>
      <c r="AV1191" s="31">
        <f>IF($I1163="n/a",0,IF(AV$4&lt;=$C1191,0,IF(SUM($C1191,$I1163)&gt;AV$4,$W1174/$I1163,$W1174-SUM($I1191:AU1191))))</f>
        <v>0</v>
      </c>
      <c r="AW1191" s="31">
        <f>IF($I1163="n/a",0,IF(AW$4&lt;=$C1191,0,IF(SUM($C1191,$I1163)&gt;AW$4,$W1174/$I1163,$W1174-SUM($I1191:AV1191))))</f>
        <v>0</v>
      </c>
      <c r="AX1191" s="31">
        <f>IF($I1163="n/a",0,IF(AX$4&lt;=$C1191,0,IF(SUM($C1191,$I1163)&gt;AX$4,$W1174/$I1163,$W1174-SUM($I1191:AW1191))))</f>
        <v>0</v>
      </c>
      <c r="AY1191" s="31">
        <f>IF($I1163="n/a",0,IF(AY$4&lt;=$C1191,0,IF(SUM($C1191,$I1163)&gt;AY$4,$W1174/$I1163,$W1174-SUM($I1191:AX1191))))</f>
        <v>0</v>
      </c>
      <c r="AZ1191" s="31">
        <f>IF($I1163="n/a",0,IF(AZ$4&lt;=$C1191,0,IF(SUM($C1191,$I1163)&gt;AZ$4,$W1174/$I1163,$W1174-SUM($I1191:AY1191))))</f>
        <v>0</v>
      </c>
      <c r="BA1191" s="31">
        <f>IF($I1163="n/a",0,IF(BA$4&lt;=$C1191,0,IF(SUM($C1191,$I1163)&gt;BA$4,$W1174/$I1163,$W1174-SUM($I1191:AZ1191))))</f>
        <v>0</v>
      </c>
      <c r="BB1191" s="31">
        <f>IF($I1163="n/a",0,IF(BB$4&lt;=$C1191,0,IF(SUM($C1191,$I1163)&gt;BB$4,$W1174/$I1163,$W1174-SUM($I1191:BA1191))))</f>
        <v>0</v>
      </c>
      <c r="BC1191" s="31">
        <f>IF($I1163="n/a",0,IF(BC$4&lt;=$C1191,0,IF(SUM($C1191,$I1163)&gt;BC$4,$W1174/$I1163,$W1174-SUM($I1191:BB1191))))</f>
        <v>0</v>
      </c>
      <c r="BD1191" s="31">
        <f>IF($I1163="n/a",0,IF(BD$4&lt;=$C1191,0,IF(SUM($C1191,$I1163)&gt;BD$4,$W1174/$I1163,$W1174-SUM($I1191:BC1191))))</f>
        <v>0</v>
      </c>
      <c r="BE1191" s="31">
        <f>IF($I1163="n/a",0,IF(BE$4&lt;=$C1191,0,IF(SUM($C1191,$I1163)&gt;BE$4,$W1174/$I1163,$W1174-SUM($I1191:BD1191))))</f>
        <v>0</v>
      </c>
      <c r="BF1191" s="31">
        <f>IF($I1163="n/a",0,IF(BF$4&lt;=$C1191,0,IF(SUM($C1191,$I1163)&gt;BF$4,$W1174/$I1163,$W1174-SUM($I1191:BE1191))))</f>
        <v>0</v>
      </c>
      <c r="BG1191" s="31">
        <f>IF($I1163="n/a",0,IF(BG$4&lt;=$C1191,0,IF(SUM($C1191,$I1163)&gt;BG$4,$W1174/$I1163,$W1174-SUM($I1191:BF1191))))</f>
        <v>0</v>
      </c>
      <c r="BH1191" s="31">
        <f>IF($I1163="n/a",0,IF(BH$4&lt;=$C1191,0,IF(SUM($C1191,$I1163)&gt;BH$4,$W1174/$I1163,$W1174-SUM($I1191:BG1191))))</f>
        <v>0</v>
      </c>
      <c r="BI1191" s="31">
        <f>IF($I1163="n/a",0,IF(BI$4&lt;=$C1191,0,IF(SUM($C1191,$I1163)&gt;BI$4,$W1174/$I1163,$W1174-SUM($I1191:BH1191))))</f>
        <v>0</v>
      </c>
      <c r="BJ1191" s="31">
        <f>IF($I1163="n/a",0,IF(BJ$4&lt;=$C1191,0,IF(SUM($C1191,$I1163)&gt;BJ$4,$W1174/$I1163,$W1174-SUM($I1191:BI1191))))</f>
        <v>0</v>
      </c>
      <c r="BK1191" s="31">
        <f>IF($I1163="n/a",0,IF(BK$4&lt;=$C1191,0,IF(SUM($C1191,$I1163)&gt;BK$4,$W1174/$I1163,$W1174-SUM($I1191:BJ1191))))</f>
        <v>0</v>
      </c>
      <c r="BL1191" s="31">
        <f>IF($I1163="n/a",0,IF(BL$4&lt;=$C1191,0,IF(SUM($C1191,$I1163)&gt;BL$4,$W1174/$I1163,$W1174-SUM($I1191:BK1191))))</f>
        <v>0</v>
      </c>
      <c r="BM1191" s="31">
        <f>IF($I1163="n/a",0,IF(BM$4&lt;=$C1191,0,IF(SUM($C1191,$I1163)&gt;BM$4,$W1174/$I1163,$W1174-SUM($I1191:BL1191))))</f>
        <v>0</v>
      </c>
      <c r="BN1191" s="31">
        <f>IF($I1163="n/a",0,IF(BN$4&lt;=$C1191,0,IF(SUM($C1191,$I1163)&gt;BN$4,$W1174/$I1163,$W1174-SUM($I1191:BM1191))))</f>
        <v>0</v>
      </c>
      <c r="BO1191" s="31">
        <f>IF($I1163="n/a",0,IF(BO$4&lt;=$C1191,0,IF(SUM($C1191,$I1163)&gt;BO$4,$W1174/$I1163,$W1174-SUM($I1191:BN1191))))</f>
        <v>0</v>
      </c>
      <c r="BP1191" s="31">
        <f>IF($I1163="n/a",0,IF(BP$4&lt;=$C1191,0,IF(SUM($C1191,$I1163)&gt;BP$4,$W1174/$I1163,$W1174-SUM($I1191:BO1191))))</f>
        <v>0</v>
      </c>
      <c r="BQ1191" s="31">
        <f>IF($I1163="n/a",0,IF(BQ$4&lt;=$C1191,0,IF(SUM($C1191,$I1163)&gt;BQ$4,$W1174/$I1163,$W1174-SUM($I1191:BP1191))))</f>
        <v>0</v>
      </c>
      <c r="BR1191" s="31">
        <f>IF($I1163="n/a",0,IF(BR$4&lt;=$C1191,0,IF(SUM($C1191,$I1163)&gt;BR$4,$W1174/$I1163,$W1174-SUM($I1191:BQ1191))))</f>
        <v>0</v>
      </c>
      <c r="BS1191" s="31">
        <f>IF($I1163="n/a",0,IF(BS$4&lt;=$C1191,0,IF(SUM($C1191,$I1163)&gt;BS$4,$W1174/$I1163,$W1174-SUM($I1191:BR1191))))</f>
        <v>0</v>
      </c>
      <c r="BT1191" s="31">
        <f>IF($I1163="n/a",0,IF(BT$4&lt;=$C1191,0,IF(SUM($C1191,$I1163)&gt;BT$4,$W1174/$I1163,$W1174-SUM($I1191:BS1191))))</f>
        <v>0</v>
      </c>
      <c r="BU1191" s="31">
        <f>IF($I1163="n/a",0,IF(BU$4&lt;=$C1191,0,IF(SUM($C1191,$I1163)&gt;BU$4,$W1174/$I1163,$W1174-SUM($I1191:BT1191))))</f>
        <v>0</v>
      </c>
      <c r="BV1191" s="31">
        <f>IF($I1163="n/a",0,IF(BV$4&lt;=$C1191,0,IF(SUM($C1191,$I1163)&gt;BV$4,$W1174/$I1163,$W1174-SUM($I1191:BU1191))))</f>
        <v>0</v>
      </c>
      <c r="BW1191" s="31">
        <f>IF($I1163="n/a",0,IF(BW$4&lt;=$C1191,0,IF(SUM($C1191,$I1163)&gt;BW$4,$W1174/$I1163,$W1174-SUM($I1191:BV1191))))</f>
        <v>0</v>
      </c>
      <c r="BX1191" s="31">
        <f>IF($I1163="n/a",0,IF(BX$4&lt;=$C1191,0,IF(SUM($C1191,$I1163)&gt;BX$4,$W1174/$I1163,$W1174-SUM($I1191:BW1191))))</f>
        <v>0</v>
      </c>
      <c r="BY1191" s="31">
        <f>IF($I1163="n/a",0,IF(BY$4&lt;=$C1191,0,IF(SUM($C1191,$I1163)&gt;BY$4,$W1174/$I1163,$W1174-SUM($I1191:BX1191))))</f>
        <v>0</v>
      </c>
      <c r="BZ1191" s="31">
        <f>IF($I1163="n/a",0,IF(BZ$4&lt;=$C1191,0,IF(SUM($C1191,$I1163)&gt;BZ$4,$W1174/$I1163,$W1174-SUM($I1191:BY1191))))</f>
        <v>0</v>
      </c>
      <c r="CA1191" s="31">
        <f>IF($I1163="n/a",0,IF(CA$4&lt;=$C1191,0,IF(SUM($C1191,$I1163)&gt;CA$4,$W1174/$I1163,$W1174-SUM($I1191:BZ1191))))</f>
        <v>0</v>
      </c>
      <c r="CB1191" s="31">
        <f>IF($I1163="n/a",0,IF(CB$4&lt;=$C1191,0,IF(SUM($C1191,$I1163)&gt;CB$4,$W1174/$I1163,$W1174-SUM($I1191:CA1191))))</f>
        <v>0</v>
      </c>
      <c r="CC1191" s="31">
        <f>IF($I1163="n/a",0,IF(CC$4&lt;=$C1191,0,IF(SUM($C1191,$I1163)&gt;CC$4,$W1174/$I1163,$W1174-SUM($I1191:CB1191))))</f>
        <v>0</v>
      </c>
      <c r="CD1191" s="31">
        <f>IF($I1163="n/a",0,IF(CD$4&lt;=$C1191,0,IF(SUM($C1191,$I1163)&gt;CD$4,$W1174/$I1163,$W1174-SUM($I1191:CC1191))))</f>
        <v>0</v>
      </c>
      <c r="CE1191" s="31">
        <f>IF($I1163="n/a",0,IF(CE$4&lt;=$C1191,0,IF(SUM($C1191,$I1163)&gt;CE$4,$W1174/$I1163,$W1174-SUM($I1191:CD1191))))</f>
        <v>0</v>
      </c>
      <c r="CF1191" s="31">
        <f>IF($I1163="n/a",0,IF(CF$4&lt;=$C1191,0,IF(SUM($C1191,$I1163)&gt;CF$4,$W1174/$I1163,$W1174-SUM($I1191:CE1191))))</f>
        <v>0</v>
      </c>
    </row>
    <row r="1192" spans="3:84" ht="12.75" customHeight="1">
      <c r="C1192" s="202">
        <v>2030</v>
      </c>
      <c r="D1192" s="21" t="s">
        <v>60</v>
      </c>
      <c r="E1192" s="21" t="s">
        <v>197</v>
      </c>
      <c r="I1192" s="31"/>
      <c r="J1192" s="31">
        <f>IF($I1163="n/a",0,IF(J$4&lt;=$C1192,0,IF(SUM($C1192,$I1163)&gt;J$4,$X1174/$I1163,$X1174-SUM($I1192:I1192))))</f>
        <v>0</v>
      </c>
      <c r="K1192" s="31">
        <f>IF($I1163="n/a",0,IF(K$4&lt;=$C1192,0,IF(SUM($C1192,$I1163)&gt;K$4,$X1174/$I1163,$X1174-SUM($I1192:J1192))))</f>
        <v>0</v>
      </c>
      <c r="L1192" s="31">
        <f>IF($I1163="n/a",0,IF(L$4&lt;=$C1192,0,IF(SUM($C1192,$I1163)&gt;L$4,$X1174/$I1163,$X1174-SUM($I1192:K1192))))</f>
        <v>0</v>
      </c>
      <c r="M1192" s="31">
        <f>IF($I1163="n/a",0,IF(M$4&lt;=$C1192,0,IF(SUM($C1192,$I1163)&gt;M$4,$X1174/$I1163,$X1174-SUM($I1192:L1192))))</f>
        <v>0</v>
      </c>
      <c r="N1192" s="31">
        <f>IF($I1163="n/a",0,IF(N$4&lt;=$C1192,0,IF(SUM($C1192,$I1163)&gt;N$4,$X1174/$I1163,$X1174-SUM($I1192:M1192))))</f>
        <v>0</v>
      </c>
      <c r="O1192" s="31">
        <f>IF($I1163="n/a",0,IF(O$4&lt;=$C1192,0,IF(SUM($C1192,$I1163)&gt;O$4,$X1174/$I1163,$X1174-SUM($I1192:N1192))))</f>
        <v>0</v>
      </c>
      <c r="P1192" s="31">
        <f>IF($I1163="n/a",0,IF(P$4&lt;=$C1192,0,IF(SUM($C1192,$I1163)&gt;P$4,$X1174/$I1163,$X1174-SUM($I1192:O1192))))</f>
        <v>0</v>
      </c>
      <c r="Q1192" s="31">
        <f>IF($I1163="n/a",0,IF(Q$4&lt;=$C1192,0,IF(SUM($C1192,$I1163)&gt;Q$4,$X1174/$I1163,$X1174-SUM($I1192:P1192))))</f>
        <v>0</v>
      </c>
      <c r="R1192" s="31">
        <f>IF($I1163="n/a",0,IF(R$4&lt;=$C1192,0,IF(SUM($C1192,$I1163)&gt;R$4,$X1174/$I1163,$X1174-SUM($I1192:Q1192))))</f>
        <v>0</v>
      </c>
      <c r="S1192" s="31">
        <f>IF($I1163="n/a",0,IF(S$4&lt;=$C1192,0,IF(SUM($C1192,$I1163)&gt;S$4,$X1174/$I1163,$X1174-SUM($I1192:R1192))))</f>
        <v>0</v>
      </c>
      <c r="T1192" s="31">
        <f>IF($I1163="n/a",0,IF(T$4&lt;=$C1192,0,IF(SUM($C1192,$I1163)&gt;T$4,$X1174/$I1163,$X1174-SUM($I1192:S1192))))</f>
        <v>0</v>
      </c>
      <c r="U1192" s="31">
        <f>IF($I1163="n/a",0,IF(U$4&lt;=$C1192,0,IF(SUM($C1192,$I1163)&gt;U$4,$X1174/$I1163,$X1174-SUM($I1192:T1192))))</f>
        <v>0</v>
      </c>
      <c r="V1192" s="31">
        <f>IF($I1163="n/a",0,IF(V$4&lt;=$C1192,0,IF(SUM($C1192,$I1163)&gt;V$4,$X1174/$I1163,$X1174-SUM($I1192:U1192))))</f>
        <v>0</v>
      </c>
      <c r="W1192" s="31">
        <f>IF($I1163="n/a",0,IF(W$4&lt;=$C1192,0,IF(SUM($C1192,$I1163)&gt;W$4,$X1174/$I1163,$X1174-SUM($I1192:V1192))))</f>
        <v>0</v>
      </c>
      <c r="X1192" s="31">
        <f>IF($I1163="n/a",0,IF(X$4&lt;=$C1192,0,IF(SUM($C1192,$I1163)&gt;X$4,$X1174/$I1163,$X1174-SUM($I1192:W1192))))</f>
        <v>0</v>
      </c>
      <c r="Y1192" s="31">
        <f>IF($I1163="n/a",0,IF(Y$4&lt;=$C1192,0,IF(SUM($C1192,$I1163)&gt;Y$4,$X1174/$I1163,$X1174-SUM($I1192:X1192))))</f>
        <v>0</v>
      </c>
      <c r="Z1192" s="31">
        <f>IF($I1163="n/a",0,IF(Z$4&lt;=$C1192,0,IF(SUM($C1192,$I1163)&gt;Z$4,$X1174/$I1163,$X1174-SUM($I1192:Y1192))))</f>
        <v>0</v>
      </c>
      <c r="AA1192" s="31">
        <f>IF($I1163="n/a",0,IF(AA$4&lt;=$C1192,0,IF(SUM($C1192,$I1163)&gt;AA$4,$X1174/$I1163,$X1174-SUM($I1192:Z1192))))</f>
        <v>0</v>
      </c>
      <c r="AB1192" s="31">
        <f>IF($I1163="n/a",0,IF(AB$4&lt;=$C1192,0,IF(SUM($C1192,$I1163)&gt;AB$4,$X1174/$I1163,$X1174-SUM($I1192:AA1192))))</f>
        <v>0</v>
      </c>
      <c r="AC1192" s="31">
        <f>IF($I1163="n/a",0,IF(AC$4&lt;=$C1192,0,IF(SUM($C1192,$I1163)&gt;AC$4,$X1174/$I1163,$X1174-SUM($I1192:AB1192))))</f>
        <v>0</v>
      </c>
      <c r="AD1192" s="31">
        <f>IF($I1163="n/a",0,IF(AD$4&lt;=$C1192,0,IF(SUM($C1192,$I1163)&gt;AD$4,$X1174/$I1163,$X1174-SUM($I1192:AC1192))))</f>
        <v>0</v>
      </c>
      <c r="AE1192" s="31">
        <f>IF($I1163="n/a",0,IF(AE$4&lt;=$C1192,0,IF(SUM($C1192,$I1163)&gt;AE$4,$X1174/$I1163,$X1174-SUM($I1192:AD1192))))</f>
        <v>0</v>
      </c>
      <c r="AF1192" s="31">
        <f>IF($I1163="n/a",0,IF(AF$4&lt;=$C1192,0,IF(SUM($C1192,$I1163)&gt;AF$4,$X1174/$I1163,$X1174-SUM($I1192:AE1192))))</f>
        <v>0</v>
      </c>
      <c r="AG1192" s="31">
        <f>IF($I1163="n/a",0,IF(AG$4&lt;=$C1192,0,IF(SUM($C1192,$I1163)&gt;AG$4,$X1174/$I1163,$X1174-SUM($I1192:AF1192))))</f>
        <v>0</v>
      </c>
      <c r="AH1192" s="31">
        <f>IF($I1163="n/a",0,IF(AH$4&lt;=$C1192,0,IF(SUM($C1192,$I1163)&gt;AH$4,$X1174/$I1163,$X1174-SUM($I1192:AG1192))))</f>
        <v>0</v>
      </c>
      <c r="AI1192" s="31">
        <f>IF($I1163="n/a",0,IF(AI$4&lt;=$C1192,0,IF(SUM($C1192,$I1163)&gt;AI$4,$X1174/$I1163,$X1174-SUM($I1192:AH1192))))</f>
        <v>0</v>
      </c>
      <c r="AJ1192" s="31">
        <f>IF($I1163="n/a",0,IF(AJ$4&lt;=$C1192,0,IF(SUM($C1192,$I1163)&gt;AJ$4,$X1174/$I1163,$X1174-SUM($I1192:AI1192))))</f>
        <v>0</v>
      </c>
      <c r="AK1192" s="31">
        <f>IF($I1163="n/a",0,IF(AK$4&lt;=$C1192,0,IF(SUM($C1192,$I1163)&gt;AK$4,$X1174/$I1163,$X1174-SUM($I1192:AJ1192))))</f>
        <v>0</v>
      </c>
      <c r="AL1192" s="31">
        <f>IF($I1163="n/a",0,IF(AL$4&lt;=$C1192,0,IF(SUM($C1192,$I1163)&gt;AL$4,$X1174/$I1163,$X1174-SUM($I1192:AK1192))))</f>
        <v>0</v>
      </c>
      <c r="AM1192" s="31">
        <f>IF($I1163="n/a",0,IF(AM$4&lt;=$C1192,0,IF(SUM($C1192,$I1163)&gt;AM$4,$X1174/$I1163,$X1174-SUM($I1192:AL1192))))</f>
        <v>0</v>
      </c>
      <c r="AN1192" s="31">
        <f>IF($I1163="n/a",0,IF(AN$4&lt;=$C1192,0,IF(SUM($C1192,$I1163)&gt;AN$4,$X1174/$I1163,$X1174-SUM($I1192:AM1192))))</f>
        <v>0</v>
      </c>
      <c r="AO1192" s="31">
        <f>IF($I1163="n/a",0,IF(AO$4&lt;=$C1192,0,IF(SUM($C1192,$I1163)&gt;AO$4,$X1174/$I1163,$X1174-SUM($I1192:AN1192))))</f>
        <v>0</v>
      </c>
      <c r="AP1192" s="31">
        <f>IF($I1163="n/a",0,IF(AP$4&lt;=$C1192,0,IF(SUM($C1192,$I1163)&gt;AP$4,$X1174/$I1163,$X1174-SUM($I1192:AO1192))))</f>
        <v>0</v>
      </c>
      <c r="AQ1192" s="31">
        <f>IF($I1163="n/a",0,IF(AQ$4&lt;=$C1192,0,IF(SUM($C1192,$I1163)&gt;AQ$4,$X1174/$I1163,$X1174-SUM($I1192:AP1192))))</f>
        <v>0</v>
      </c>
      <c r="AR1192" s="31">
        <f>IF($I1163="n/a",0,IF(AR$4&lt;=$C1192,0,IF(SUM($C1192,$I1163)&gt;AR$4,$X1174/$I1163,$X1174-SUM($I1192:AQ1192))))</f>
        <v>0</v>
      </c>
      <c r="AS1192" s="31">
        <f>IF($I1163="n/a",0,IF(AS$4&lt;=$C1192,0,IF(SUM($C1192,$I1163)&gt;AS$4,$X1174/$I1163,$X1174-SUM($I1192:AR1192))))</f>
        <v>0</v>
      </c>
      <c r="AT1192" s="31">
        <f>IF($I1163="n/a",0,IF(AT$4&lt;=$C1192,0,IF(SUM($C1192,$I1163)&gt;AT$4,$X1174/$I1163,$X1174-SUM($I1192:AS1192))))</f>
        <v>0</v>
      </c>
      <c r="AU1192" s="31">
        <f>IF($I1163="n/a",0,IF(AU$4&lt;=$C1192,0,IF(SUM($C1192,$I1163)&gt;AU$4,$X1174/$I1163,$X1174-SUM($I1192:AT1192))))</f>
        <v>0</v>
      </c>
      <c r="AV1192" s="31">
        <f>IF($I1163="n/a",0,IF(AV$4&lt;=$C1192,0,IF(SUM($C1192,$I1163)&gt;AV$4,$X1174/$I1163,$X1174-SUM($I1192:AU1192))))</f>
        <v>0</v>
      </c>
      <c r="AW1192" s="31">
        <f>IF($I1163="n/a",0,IF(AW$4&lt;=$C1192,0,IF(SUM($C1192,$I1163)&gt;AW$4,$X1174/$I1163,$X1174-SUM($I1192:AV1192))))</f>
        <v>0</v>
      </c>
      <c r="AX1192" s="31">
        <f>IF($I1163="n/a",0,IF(AX$4&lt;=$C1192,0,IF(SUM($C1192,$I1163)&gt;AX$4,$X1174/$I1163,$X1174-SUM($I1192:AW1192))))</f>
        <v>0</v>
      </c>
      <c r="AY1192" s="31">
        <f>IF($I1163="n/a",0,IF(AY$4&lt;=$C1192,0,IF(SUM($C1192,$I1163)&gt;AY$4,$X1174/$I1163,$X1174-SUM($I1192:AX1192))))</f>
        <v>0</v>
      </c>
      <c r="AZ1192" s="31">
        <f>IF($I1163="n/a",0,IF(AZ$4&lt;=$C1192,0,IF(SUM($C1192,$I1163)&gt;AZ$4,$X1174/$I1163,$X1174-SUM($I1192:AY1192))))</f>
        <v>0</v>
      </c>
      <c r="BA1192" s="31">
        <f>IF($I1163="n/a",0,IF(BA$4&lt;=$C1192,0,IF(SUM($C1192,$I1163)&gt;BA$4,$X1174/$I1163,$X1174-SUM($I1192:AZ1192))))</f>
        <v>0</v>
      </c>
      <c r="BB1192" s="31">
        <f>IF($I1163="n/a",0,IF(BB$4&lt;=$C1192,0,IF(SUM($C1192,$I1163)&gt;BB$4,$X1174/$I1163,$X1174-SUM($I1192:BA1192))))</f>
        <v>0</v>
      </c>
      <c r="BC1192" s="31">
        <f>IF($I1163="n/a",0,IF(BC$4&lt;=$C1192,0,IF(SUM($C1192,$I1163)&gt;BC$4,$X1174/$I1163,$X1174-SUM($I1192:BB1192))))</f>
        <v>0</v>
      </c>
      <c r="BD1192" s="31">
        <f>IF($I1163="n/a",0,IF(BD$4&lt;=$C1192,0,IF(SUM($C1192,$I1163)&gt;BD$4,$X1174/$I1163,$X1174-SUM($I1192:BC1192))))</f>
        <v>0</v>
      </c>
      <c r="BE1192" s="31">
        <f>IF($I1163="n/a",0,IF(BE$4&lt;=$C1192,0,IF(SUM($C1192,$I1163)&gt;BE$4,$X1174/$I1163,$X1174-SUM($I1192:BD1192))))</f>
        <v>0</v>
      </c>
      <c r="BF1192" s="31">
        <f>IF($I1163="n/a",0,IF(BF$4&lt;=$C1192,0,IF(SUM($C1192,$I1163)&gt;BF$4,$X1174/$I1163,$X1174-SUM($I1192:BE1192))))</f>
        <v>0</v>
      </c>
      <c r="BG1192" s="31">
        <f>IF($I1163="n/a",0,IF(BG$4&lt;=$C1192,0,IF(SUM($C1192,$I1163)&gt;BG$4,$X1174/$I1163,$X1174-SUM($I1192:BF1192))))</f>
        <v>0</v>
      </c>
      <c r="BH1192" s="31">
        <f>IF($I1163="n/a",0,IF(BH$4&lt;=$C1192,0,IF(SUM($C1192,$I1163)&gt;BH$4,$X1174/$I1163,$X1174-SUM($I1192:BG1192))))</f>
        <v>0</v>
      </c>
      <c r="BI1192" s="31">
        <f>IF($I1163="n/a",0,IF(BI$4&lt;=$C1192,0,IF(SUM($C1192,$I1163)&gt;BI$4,$X1174/$I1163,$X1174-SUM($I1192:BH1192))))</f>
        <v>0</v>
      </c>
      <c r="BJ1192" s="31">
        <f>IF($I1163="n/a",0,IF(BJ$4&lt;=$C1192,0,IF(SUM($C1192,$I1163)&gt;BJ$4,$X1174/$I1163,$X1174-SUM($I1192:BI1192))))</f>
        <v>0</v>
      </c>
      <c r="BK1192" s="31">
        <f>IF($I1163="n/a",0,IF(BK$4&lt;=$C1192,0,IF(SUM($C1192,$I1163)&gt;BK$4,$X1174/$I1163,$X1174-SUM($I1192:BJ1192))))</f>
        <v>0</v>
      </c>
      <c r="BL1192" s="31">
        <f>IF($I1163="n/a",0,IF(BL$4&lt;=$C1192,0,IF(SUM($C1192,$I1163)&gt;BL$4,$X1174/$I1163,$X1174-SUM($I1192:BK1192))))</f>
        <v>0</v>
      </c>
      <c r="BM1192" s="31">
        <f>IF($I1163="n/a",0,IF(BM$4&lt;=$C1192,0,IF(SUM($C1192,$I1163)&gt;BM$4,$X1174/$I1163,$X1174-SUM($I1192:BL1192))))</f>
        <v>0</v>
      </c>
      <c r="BN1192" s="31">
        <f>IF($I1163="n/a",0,IF(BN$4&lt;=$C1192,0,IF(SUM($C1192,$I1163)&gt;BN$4,$X1174/$I1163,$X1174-SUM($I1192:BM1192))))</f>
        <v>0</v>
      </c>
      <c r="BO1192" s="31">
        <f>IF($I1163="n/a",0,IF(BO$4&lt;=$C1192,0,IF(SUM($C1192,$I1163)&gt;BO$4,$X1174/$I1163,$X1174-SUM($I1192:BN1192))))</f>
        <v>0</v>
      </c>
      <c r="BP1192" s="31">
        <f>IF($I1163="n/a",0,IF(BP$4&lt;=$C1192,0,IF(SUM($C1192,$I1163)&gt;BP$4,$X1174/$I1163,$X1174-SUM($I1192:BO1192))))</f>
        <v>0</v>
      </c>
      <c r="BQ1192" s="31">
        <f>IF($I1163="n/a",0,IF(BQ$4&lt;=$C1192,0,IF(SUM($C1192,$I1163)&gt;BQ$4,$X1174/$I1163,$X1174-SUM($I1192:BP1192))))</f>
        <v>0</v>
      </c>
      <c r="BR1192" s="31">
        <f>IF($I1163="n/a",0,IF(BR$4&lt;=$C1192,0,IF(SUM($C1192,$I1163)&gt;BR$4,$X1174/$I1163,$X1174-SUM($I1192:BQ1192))))</f>
        <v>0</v>
      </c>
      <c r="BS1192" s="31">
        <f>IF($I1163="n/a",0,IF(BS$4&lt;=$C1192,0,IF(SUM($C1192,$I1163)&gt;BS$4,$X1174/$I1163,$X1174-SUM($I1192:BR1192))))</f>
        <v>0</v>
      </c>
      <c r="BT1192" s="31">
        <f>IF($I1163="n/a",0,IF(BT$4&lt;=$C1192,0,IF(SUM($C1192,$I1163)&gt;BT$4,$X1174/$I1163,$X1174-SUM($I1192:BS1192))))</f>
        <v>0</v>
      </c>
      <c r="BU1192" s="31">
        <f>IF($I1163="n/a",0,IF(BU$4&lt;=$C1192,0,IF(SUM($C1192,$I1163)&gt;BU$4,$X1174/$I1163,$X1174-SUM($I1192:BT1192))))</f>
        <v>0</v>
      </c>
      <c r="BV1192" s="31">
        <f>IF($I1163="n/a",0,IF(BV$4&lt;=$C1192,0,IF(SUM($C1192,$I1163)&gt;BV$4,$X1174/$I1163,$X1174-SUM($I1192:BU1192))))</f>
        <v>0</v>
      </c>
      <c r="BW1192" s="31">
        <f>IF($I1163="n/a",0,IF(BW$4&lt;=$C1192,0,IF(SUM($C1192,$I1163)&gt;BW$4,$X1174/$I1163,$X1174-SUM($I1192:BV1192))))</f>
        <v>0</v>
      </c>
      <c r="BX1192" s="31">
        <f>IF($I1163="n/a",0,IF(BX$4&lt;=$C1192,0,IF(SUM($C1192,$I1163)&gt;BX$4,$X1174/$I1163,$X1174-SUM($I1192:BW1192))))</f>
        <v>0</v>
      </c>
      <c r="BY1192" s="31">
        <f>IF($I1163="n/a",0,IF(BY$4&lt;=$C1192,0,IF(SUM($C1192,$I1163)&gt;BY$4,$X1174/$I1163,$X1174-SUM($I1192:BX1192))))</f>
        <v>0</v>
      </c>
      <c r="BZ1192" s="31">
        <f>IF($I1163="n/a",0,IF(BZ$4&lt;=$C1192,0,IF(SUM($C1192,$I1163)&gt;BZ$4,$X1174/$I1163,$X1174-SUM($I1192:BY1192))))</f>
        <v>0</v>
      </c>
      <c r="CA1192" s="31">
        <f>IF($I1163="n/a",0,IF(CA$4&lt;=$C1192,0,IF(SUM($C1192,$I1163)&gt;CA$4,$X1174/$I1163,$X1174-SUM($I1192:BZ1192))))</f>
        <v>0</v>
      </c>
      <c r="CB1192" s="31">
        <f>IF($I1163="n/a",0,IF(CB$4&lt;=$C1192,0,IF(SUM($C1192,$I1163)&gt;CB$4,$X1174/$I1163,$X1174-SUM($I1192:CA1192))))</f>
        <v>0</v>
      </c>
      <c r="CC1192" s="31">
        <f>IF($I1163="n/a",0,IF(CC$4&lt;=$C1192,0,IF(SUM($C1192,$I1163)&gt;CC$4,$X1174/$I1163,$X1174-SUM($I1192:CB1192))))</f>
        <v>0</v>
      </c>
      <c r="CD1192" s="31">
        <f>IF($I1163="n/a",0,IF(CD$4&lt;=$C1192,0,IF(SUM($C1192,$I1163)&gt;CD$4,$X1174/$I1163,$X1174-SUM($I1192:CC1192))))</f>
        <v>0</v>
      </c>
      <c r="CE1192" s="31">
        <f>IF($I1163="n/a",0,IF(CE$4&lt;=$C1192,0,IF(SUM($C1192,$I1163)&gt;CE$4,$X1174/$I1163,$X1174-SUM($I1192:CD1192))))</f>
        <v>0</v>
      </c>
      <c r="CF1192" s="31">
        <f>IF($I1163="n/a",0,IF(CF$4&lt;=$C1192,0,IF(SUM($C1192,$I1163)&gt;CF$4,$X1174/$I1163,$X1174-SUM($I1192:CE1192))))</f>
        <v>0</v>
      </c>
    </row>
    <row r="1193" spans="3:84" ht="12.75" customHeight="1">
      <c r="C1193" s="202">
        <v>2031</v>
      </c>
      <c r="D1193" s="21" t="s">
        <v>61</v>
      </c>
      <c r="E1193" s="21" t="s">
        <v>197</v>
      </c>
      <c r="I1193" s="31"/>
      <c r="J1193" s="31">
        <f>IF($I1163="n/a",0,IF(J$4&lt;=$C1193,0,IF(SUM($C1193,$I1163)&gt;J$4,$Y1174/$I1163,$Y1174-SUM($I1193:I1193))))</f>
        <v>0</v>
      </c>
      <c r="K1193" s="31">
        <f>IF($I1163="n/a",0,IF(K$4&lt;=$C1193,0,IF(SUM($C1193,$I1163)&gt;K$4,$Y1174/$I1163,$Y1174-SUM($I1193:J1193))))</f>
        <v>0</v>
      </c>
      <c r="L1193" s="31">
        <f>IF($I1163="n/a",0,IF(L$4&lt;=$C1193,0,IF(SUM($C1193,$I1163)&gt;L$4,$Y1174/$I1163,$Y1174-SUM($I1193:K1193))))</f>
        <v>0</v>
      </c>
      <c r="M1193" s="31">
        <f>IF($I1163="n/a",0,IF(M$4&lt;=$C1193,0,IF(SUM($C1193,$I1163)&gt;M$4,$Y1174/$I1163,$Y1174-SUM($I1193:L1193))))</f>
        <v>0</v>
      </c>
      <c r="N1193" s="31">
        <f>IF($I1163="n/a",0,IF(N$4&lt;=$C1193,0,IF(SUM($C1193,$I1163)&gt;N$4,$Y1174/$I1163,$Y1174-SUM($I1193:M1193))))</f>
        <v>0</v>
      </c>
      <c r="O1193" s="31">
        <f>IF($I1163="n/a",0,IF(O$4&lt;=$C1193,0,IF(SUM($C1193,$I1163)&gt;O$4,$Y1174/$I1163,$Y1174-SUM($I1193:N1193))))</f>
        <v>0</v>
      </c>
      <c r="P1193" s="31">
        <f>IF($I1163="n/a",0,IF(P$4&lt;=$C1193,0,IF(SUM($C1193,$I1163)&gt;P$4,$Y1174/$I1163,$Y1174-SUM($I1193:O1193))))</f>
        <v>0</v>
      </c>
      <c r="Q1193" s="31">
        <f>IF($I1163="n/a",0,IF(Q$4&lt;=$C1193,0,IF(SUM($C1193,$I1163)&gt;Q$4,$Y1174/$I1163,$Y1174-SUM($I1193:P1193))))</f>
        <v>0</v>
      </c>
      <c r="R1193" s="31">
        <f>IF($I1163="n/a",0,IF(R$4&lt;=$C1193,0,IF(SUM($C1193,$I1163)&gt;R$4,$Y1174/$I1163,$Y1174-SUM($I1193:Q1193))))</f>
        <v>0</v>
      </c>
      <c r="S1193" s="31">
        <f>IF($I1163="n/a",0,IF(S$4&lt;=$C1193,0,IF(SUM($C1193,$I1163)&gt;S$4,$Y1174/$I1163,$Y1174-SUM($I1193:R1193))))</f>
        <v>0</v>
      </c>
      <c r="T1193" s="31">
        <f>IF($I1163="n/a",0,IF(T$4&lt;=$C1193,0,IF(SUM($C1193,$I1163)&gt;T$4,$Y1174/$I1163,$Y1174-SUM($I1193:S1193))))</f>
        <v>0</v>
      </c>
      <c r="U1193" s="31">
        <f>IF($I1163="n/a",0,IF(U$4&lt;=$C1193,0,IF(SUM($C1193,$I1163)&gt;U$4,$Y1174/$I1163,$Y1174-SUM($I1193:T1193))))</f>
        <v>0</v>
      </c>
      <c r="V1193" s="31">
        <f>IF($I1163="n/a",0,IF(V$4&lt;=$C1193,0,IF(SUM($C1193,$I1163)&gt;V$4,$Y1174/$I1163,$Y1174-SUM($I1193:U1193))))</f>
        <v>0</v>
      </c>
      <c r="W1193" s="31">
        <f>IF($I1163="n/a",0,IF(W$4&lt;=$C1193,0,IF(SUM($C1193,$I1163)&gt;W$4,$Y1174/$I1163,$Y1174-SUM($I1193:V1193))))</f>
        <v>0</v>
      </c>
      <c r="X1193" s="31">
        <f>IF($I1163="n/a",0,IF(X$4&lt;=$C1193,0,IF(SUM($C1193,$I1163)&gt;X$4,$Y1174/$I1163,$Y1174-SUM($I1193:W1193))))</f>
        <v>0</v>
      </c>
      <c r="Y1193" s="31">
        <f>IF($I1163="n/a",0,IF(Y$4&lt;=$C1193,0,IF(SUM($C1193,$I1163)&gt;Y$4,$Y1174/$I1163,$Y1174-SUM($I1193:X1193))))</f>
        <v>0</v>
      </c>
      <c r="Z1193" s="31">
        <f>IF($I1163="n/a",0,IF(Z$4&lt;=$C1193,0,IF(SUM($C1193,$I1163)&gt;Z$4,$Y1174/$I1163,$Y1174-SUM($I1193:Y1193))))</f>
        <v>0</v>
      </c>
      <c r="AA1193" s="31">
        <f>IF($I1163="n/a",0,IF(AA$4&lt;=$C1193,0,IF(SUM($C1193,$I1163)&gt;AA$4,$Y1174/$I1163,$Y1174-SUM($I1193:Z1193))))</f>
        <v>0</v>
      </c>
      <c r="AB1193" s="31">
        <f>IF($I1163="n/a",0,IF(AB$4&lt;=$C1193,0,IF(SUM($C1193,$I1163)&gt;AB$4,$Y1174/$I1163,$Y1174-SUM($I1193:AA1193))))</f>
        <v>0</v>
      </c>
      <c r="AC1193" s="31">
        <f>IF($I1163="n/a",0,IF(AC$4&lt;=$C1193,0,IF(SUM($C1193,$I1163)&gt;AC$4,$Y1174/$I1163,$Y1174-SUM($I1193:AB1193))))</f>
        <v>0</v>
      </c>
      <c r="AD1193" s="31">
        <f>IF($I1163="n/a",0,IF(AD$4&lt;=$C1193,0,IF(SUM($C1193,$I1163)&gt;AD$4,$Y1174/$I1163,$Y1174-SUM($I1193:AC1193))))</f>
        <v>0</v>
      </c>
      <c r="AE1193" s="31">
        <f>IF($I1163="n/a",0,IF(AE$4&lt;=$C1193,0,IF(SUM($C1193,$I1163)&gt;AE$4,$Y1174/$I1163,$Y1174-SUM($I1193:AD1193))))</f>
        <v>0</v>
      </c>
      <c r="AF1193" s="31">
        <f>IF($I1163="n/a",0,IF(AF$4&lt;=$C1193,0,IF(SUM($C1193,$I1163)&gt;AF$4,$Y1174/$I1163,$Y1174-SUM($I1193:AE1193))))</f>
        <v>0</v>
      </c>
      <c r="AG1193" s="31">
        <f>IF($I1163="n/a",0,IF(AG$4&lt;=$C1193,0,IF(SUM($C1193,$I1163)&gt;AG$4,$Y1174/$I1163,$Y1174-SUM($I1193:AF1193))))</f>
        <v>0</v>
      </c>
      <c r="AH1193" s="31">
        <f>IF($I1163="n/a",0,IF(AH$4&lt;=$C1193,0,IF(SUM($C1193,$I1163)&gt;AH$4,$Y1174/$I1163,$Y1174-SUM($I1193:AG1193))))</f>
        <v>0</v>
      </c>
      <c r="AI1193" s="31">
        <f>IF($I1163="n/a",0,IF(AI$4&lt;=$C1193,0,IF(SUM($C1193,$I1163)&gt;AI$4,$Y1174/$I1163,$Y1174-SUM($I1193:AH1193))))</f>
        <v>0</v>
      </c>
      <c r="AJ1193" s="31">
        <f>IF($I1163="n/a",0,IF(AJ$4&lt;=$C1193,0,IF(SUM($C1193,$I1163)&gt;AJ$4,$Y1174/$I1163,$Y1174-SUM($I1193:AI1193))))</f>
        <v>0</v>
      </c>
      <c r="AK1193" s="31">
        <f>IF($I1163="n/a",0,IF(AK$4&lt;=$C1193,0,IF(SUM($C1193,$I1163)&gt;AK$4,$Y1174/$I1163,$Y1174-SUM($I1193:AJ1193))))</f>
        <v>0</v>
      </c>
      <c r="AL1193" s="31">
        <f>IF($I1163="n/a",0,IF(AL$4&lt;=$C1193,0,IF(SUM($C1193,$I1163)&gt;AL$4,$Y1174/$I1163,$Y1174-SUM($I1193:AK1193))))</f>
        <v>0</v>
      </c>
      <c r="AM1193" s="31">
        <f>IF($I1163="n/a",0,IF(AM$4&lt;=$C1193,0,IF(SUM($C1193,$I1163)&gt;AM$4,$Y1174/$I1163,$Y1174-SUM($I1193:AL1193))))</f>
        <v>0</v>
      </c>
      <c r="AN1193" s="31">
        <f>IF($I1163="n/a",0,IF(AN$4&lt;=$C1193,0,IF(SUM($C1193,$I1163)&gt;AN$4,$Y1174/$I1163,$Y1174-SUM($I1193:AM1193))))</f>
        <v>0</v>
      </c>
      <c r="AO1193" s="31">
        <f>IF($I1163="n/a",0,IF(AO$4&lt;=$C1193,0,IF(SUM($C1193,$I1163)&gt;AO$4,$Y1174/$I1163,$Y1174-SUM($I1193:AN1193))))</f>
        <v>0</v>
      </c>
      <c r="AP1193" s="31">
        <f>IF($I1163="n/a",0,IF(AP$4&lt;=$C1193,0,IF(SUM($C1193,$I1163)&gt;AP$4,$Y1174/$I1163,$Y1174-SUM($I1193:AO1193))))</f>
        <v>0</v>
      </c>
      <c r="AQ1193" s="31">
        <f>IF($I1163="n/a",0,IF(AQ$4&lt;=$C1193,0,IF(SUM($C1193,$I1163)&gt;AQ$4,$Y1174/$I1163,$Y1174-SUM($I1193:AP1193))))</f>
        <v>0</v>
      </c>
      <c r="AR1193" s="31">
        <f>IF($I1163="n/a",0,IF(AR$4&lt;=$C1193,0,IF(SUM($C1193,$I1163)&gt;AR$4,$Y1174/$I1163,$Y1174-SUM($I1193:AQ1193))))</f>
        <v>0</v>
      </c>
      <c r="AS1193" s="31">
        <f>IF($I1163="n/a",0,IF(AS$4&lt;=$C1193,0,IF(SUM($C1193,$I1163)&gt;AS$4,$Y1174/$I1163,$Y1174-SUM($I1193:AR1193))))</f>
        <v>0</v>
      </c>
      <c r="AT1193" s="31">
        <f>IF($I1163="n/a",0,IF(AT$4&lt;=$C1193,0,IF(SUM($C1193,$I1163)&gt;AT$4,$Y1174/$I1163,$Y1174-SUM($I1193:AS1193))))</f>
        <v>0</v>
      </c>
      <c r="AU1193" s="31">
        <f>IF($I1163="n/a",0,IF(AU$4&lt;=$C1193,0,IF(SUM($C1193,$I1163)&gt;AU$4,$Y1174/$I1163,$Y1174-SUM($I1193:AT1193))))</f>
        <v>0</v>
      </c>
      <c r="AV1193" s="31">
        <f>IF($I1163="n/a",0,IF(AV$4&lt;=$C1193,0,IF(SUM($C1193,$I1163)&gt;AV$4,$Y1174/$I1163,$Y1174-SUM($I1193:AU1193))))</f>
        <v>0</v>
      </c>
      <c r="AW1193" s="31">
        <f>IF($I1163="n/a",0,IF(AW$4&lt;=$C1193,0,IF(SUM($C1193,$I1163)&gt;AW$4,$Y1174/$I1163,$Y1174-SUM($I1193:AV1193))))</f>
        <v>0</v>
      </c>
      <c r="AX1193" s="31">
        <f>IF($I1163="n/a",0,IF(AX$4&lt;=$C1193,0,IF(SUM($C1193,$I1163)&gt;AX$4,$Y1174/$I1163,$Y1174-SUM($I1193:AW1193))))</f>
        <v>0</v>
      </c>
      <c r="AY1193" s="31">
        <f>IF($I1163="n/a",0,IF(AY$4&lt;=$C1193,0,IF(SUM($C1193,$I1163)&gt;AY$4,$Y1174/$I1163,$Y1174-SUM($I1193:AX1193))))</f>
        <v>0</v>
      </c>
      <c r="AZ1193" s="31">
        <f>IF($I1163="n/a",0,IF(AZ$4&lt;=$C1193,0,IF(SUM($C1193,$I1163)&gt;AZ$4,$Y1174/$I1163,$Y1174-SUM($I1193:AY1193))))</f>
        <v>0</v>
      </c>
      <c r="BA1193" s="31">
        <f>IF($I1163="n/a",0,IF(BA$4&lt;=$C1193,0,IF(SUM($C1193,$I1163)&gt;BA$4,$Y1174/$I1163,$Y1174-SUM($I1193:AZ1193))))</f>
        <v>0</v>
      </c>
      <c r="BB1193" s="31">
        <f>IF($I1163="n/a",0,IF(BB$4&lt;=$C1193,0,IF(SUM($C1193,$I1163)&gt;BB$4,$Y1174/$I1163,$Y1174-SUM($I1193:BA1193))))</f>
        <v>0</v>
      </c>
      <c r="BC1193" s="31">
        <f>IF($I1163="n/a",0,IF(BC$4&lt;=$C1193,0,IF(SUM($C1193,$I1163)&gt;BC$4,$Y1174/$I1163,$Y1174-SUM($I1193:BB1193))))</f>
        <v>0</v>
      </c>
      <c r="BD1193" s="31">
        <f>IF($I1163="n/a",0,IF(BD$4&lt;=$C1193,0,IF(SUM($C1193,$I1163)&gt;BD$4,$Y1174/$I1163,$Y1174-SUM($I1193:BC1193))))</f>
        <v>0</v>
      </c>
      <c r="BE1193" s="31">
        <f>IF($I1163="n/a",0,IF(BE$4&lt;=$C1193,0,IF(SUM($C1193,$I1163)&gt;BE$4,$Y1174/$I1163,$Y1174-SUM($I1193:BD1193))))</f>
        <v>0</v>
      </c>
      <c r="BF1193" s="31">
        <f>IF($I1163="n/a",0,IF(BF$4&lt;=$C1193,0,IF(SUM($C1193,$I1163)&gt;BF$4,$Y1174/$I1163,$Y1174-SUM($I1193:BE1193))))</f>
        <v>0</v>
      </c>
      <c r="BG1193" s="31">
        <f>IF($I1163="n/a",0,IF(BG$4&lt;=$C1193,0,IF(SUM($C1193,$I1163)&gt;BG$4,$Y1174/$I1163,$Y1174-SUM($I1193:BF1193))))</f>
        <v>0</v>
      </c>
      <c r="BH1193" s="31">
        <f>IF($I1163="n/a",0,IF(BH$4&lt;=$C1193,0,IF(SUM($C1193,$I1163)&gt;BH$4,$Y1174/$I1163,$Y1174-SUM($I1193:BG1193))))</f>
        <v>0</v>
      </c>
      <c r="BI1193" s="31">
        <f>IF($I1163="n/a",0,IF(BI$4&lt;=$C1193,0,IF(SUM($C1193,$I1163)&gt;BI$4,$Y1174/$I1163,$Y1174-SUM($I1193:BH1193))))</f>
        <v>0</v>
      </c>
      <c r="BJ1193" s="31">
        <f>IF($I1163="n/a",0,IF(BJ$4&lt;=$C1193,0,IF(SUM($C1193,$I1163)&gt;BJ$4,$Y1174/$I1163,$Y1174-SUM($I1193:BI1193))))</f>
        <v>0</v>
      </c>
      <c r="BK1193" s="31">
        <f>IF($I1163="n/a",0,IF(BK$4&lt;=$C1193,0,IF(SUM($C1193,$I1163)&gt;BK$4,$Y1174/$I1163,$Y1174-SUM($I1193:BJ1193))))</f>
        <v>0</v>
      </c>
      <c r="BL1193" s="31">
        <f>IF($I1163="n/a",0,IF(BL$4&lt;=$C1193,0,IF(SUM($C1193,$I1163)&gt;BL$4,$Y1174/$I1163,$Y1174-SUM($I1193:BK1193))))</f>
        <v>0</v>
      </c>
      <c r="BM1193" s="31">
        <f>IF($I1163="n/a",0,IF(BM$4&lt;=$C1193,0,IF(SUM($C1193,$I1163)&gt;BM$4,$Y1174/$I1163,$Y1174-SUM($I1193:BL1193))))</f>
        <v>0</v>
      </c>
      <c r="BN1193" s="31">
        <f>IF($I1163="n/a",0,IF(BN$4&lt;=$C1193,0,IF(SUM($C1193,$I1163)&gt;BN$4,$Y1174/$I1163,$Y1174-SUM($I1193:BM1193))))</f>
        <v>0</v>
      </c>
      <c r="BO1193" s="31">
        <f>IF($I1163="n/a",0,IF(BO$4&lt;=$C1193,0,IF(SUM($C1193,$I1163)&gt;BO$4,$Y1174/$I1163,$Y1174-SUM($I1193:BN1193))))</f>
        <v>0</v>
      </c>
      <c r="BP1193" s="31">
        <f>IF($I1163="n/a",0,IF(BP$4&lt;=$C1193,0,IF(SUM($C1193,$I1163)&gt;BP$4,$Y1174/$I1163,$Y1174-SUM($I1193:BO1193))))</f>
        <v>0</v>
      </c>
      <c r="BQ1193" s="31">
        <f>IF($I1163="n/a",0,IF(BQ$4&lt;=$C1193,0,IF(SUM($C1193,$I1163)&gt;BQ$4,$Y1174/$I1163,$Y1174-SUM($I1193:BP1193))))</f>
        <v>0</v>
      </c>
      <c r="BR1193" s="31">
        <f>IF($I1163="n/a",0,IF(BR$4&lt;=$C1193,0,IF(SUM($C1193,$I1163)&gt;BR$4,$Y1174/$I1163,$Y1174-SUM($I1193:BQ1193))))</f>
        <v>0</v>
      </c>
      <c r="BS1193" s="31">
        <f>IF($I1163="n/a",0,IF(BS$4&lt;=$C1193,0,IF(SUM($C1193,$I1163)&gt;BS$4,$Y1174/$I1163,$Y1174-SUM($I1193:BR1193))))</f>
        <v>0</v>
      </c>
      <c r="BT1193" s="31">
        <f>IF($I1163="n/a",0,IF(BT$4&lt;=$C1193,0,IF(SUM($C1193,$I1163)&gt;BT$4,$Y1174/$I1163,$Y1174-SUM($I1193:BS1193))))</f>
        <v>0</v>
      </c>
      <c r="BU1193" s="31">
        <f>IF($I1163="n/a",0,IF(BU$4&lt;=$C1193,0,IF(SUM($C1193,$I1163)&gt;BU$4,$Y1174/$I1163,$Y1174-SUM($I1193:BT1193))))</f>
        <v>0</v>
      </c>
      <c r="BV1193" s="31">
        <f>IF($I1163="n/a",0,IF(BV$4&lt;=$C1193,0,IF(SUM($C1193,$I1163)&gt;BV$4,$Y1174/$I1163,$Y1174-SUM($I1193:BU1193))))</f>
        <v>0</v>
      </c>
      <c r="BW1193" s="31">
        <f>IF($I1163="n/a",0,IF(BW$4&lt;=$C1193,0,IF(SUM($C1193,$I1163)&gt;BW$4,$Y1174/$I1163,$Y1174-SUM($I1193:BV1193))))</f>
        <v>0</v>
      </c>
      <c r="BX1193" s="31">
        <f>IF($I1163="n/a",0,IF(BX$4&lt;=$C1193,0,IF(SUM($C1193,$I1163)&gt;BX$4,$Y1174/$I1163,$Y1174-SUM($I1193:BW1193))))</f>
        <v>0</v>
      </c>
      <c r="BY1193" s="31">
        <f>IF($I1163="n/a",0,IF(BY$4&lt;=$C1193,0,IF(SUM($C1193,$I1163)&gt;BY$4,$Y1174/$I1163,$Y1174-SUM($I1193:BX1193))))</f>
        <v>0</v>
      </c>
      <c r="BZ1193" s="31">
        <f>IF($I1163="n/a",0,IF(BZ$4&lt;=$C1193,0,IF(SUM($C1193,$I1163)&gt;BZ$4,$Y1174/$I1163,$Y1174-SUM($I1193:BY1193))))</f>
        <v>0</v>
      </c>
      <c r="CA1193" s="31">
        <f>IF($I1163="n/a",0,IF(CA$4&lt;=$C1193,0,IF(SUM($C1193,$I1163)&gt;CA$4,$Y1174/$I1163,$Y1174-SUM($I1193:BZ1193))))</f>
        <v>0</v>
      </c>
      <c r="CB1193" s="31">
        <f>IF($I1163="n/a",0,IF(CB$4&lt;=$C1193,0,IF(SUM($C1193,$I1163)&gt;CB$4,$Y1174/$I1163,$Y1174-SUM($I1193:CA1193))))</f>
        <v>0</v>
      </c>
      <c r="CC1193" s="31">
        <f>IF($I1163="n/a",0,IF(CC$4&lt;=$C1193,0,IF(SUM($C1193,$I1163)&gt;CC$4,$Y1174/$I1163,$Y1174-SUM($I1193:CB1193))))</f>
        <v>0</v>
      </c>
      <c r="CD1193" s="31">
        <f>IF($I1163="n/a",0,IF(CD$4&lt;=$C1193,0,IF(SUM($C1193,$I1163)&gt;CD$4,$Y1174/$I1163,$Y1174-SUM($I1193:CC1193))))</f>
        <v>0</v>
      </c>
      <c r="CE1193" s="31">
        <f>IF($I1163="n/a",0,IF(CE$4&lt;=$C1193,0,IF(SUM($C1193,$I1163)&gt;CE$4,$Y1174/$I1163,$Y1174-SUM($I1193:CD1193))))</f>
        <v>0</v>
      </c>
      <c r="CF1193" s="31">
        <f>IF($I1163="n/a",0,IF(CF$4&lt;=$C1193,0,IF(SUM($C1193,$I1163)&gt;CF$4,$Y1174/$I1163,$Y1174-SUM($I1193:CE1193))))</f>
        <v>0</v>
      </c>
    </row>
    <row r="1194" spans="3:84" ht="12.75" customHeight="1">
      <c r="C1194" s="202">
        <v>2032</v>
      </c>
      <c r="D1194" s="21" t="s">
        <v>62</v>
      </c>
      <c r="E1194" s="21" t="s">
        <v>197</v>
      </c>
      <c r="I1194" s="31"/>
      <c r="J1194" s="31">
        <f>IF($I1163="n/a",0,IF(J$4&lt;=$C1194,0,IF(SUM($C1194,$I1163)&gt;J$4,$Z1174/$I1163,$Z1174-SUM($I1194:I1194))))</f>
        <v>0</v>
      </c>
      <c r="K1194" s="31">
        <f>IF($I1163="n/a",0,IF(K$4&lt;=$C1194,0,IF(SUM($C1194,$I1163)&gt;K$4,$Z1174/$I1163,$Z1174-SUM($I1194:J1194))))</f>
        <v>0</v>
      </c>
      <c r="L1194" s="31">
        <f>IF($I1163="n/a",0,IF(L$4&lt;=$C1194,0,IF(SUM($C1194,$I1163)&gt;L$4,$Z1174/$I1163,$Z1174-SUM($I1194:K1194))))</f>
        <v>0</v>
      </c>
      <c r="M1194" s="31">
        <f>IF($I1163="n/a",0,IF(M$4&lt;=$C1194,0,IF(SUM($C1194,$I1163)&gt;M$4,$Z1174/$I1163,$Z1174-SUM($I1194:L1194))))</f>
        <v>0</v>
      </c>
      <c r="N1194" s="31">
        <f>IF($I1163="n/a",0,IF(N$4&lt;=$C1194,0,IF(SUM($C1194,$I1163)&gt;N$4,$Z1174/$I1163,$Z1174-SUM($I1194:M1194))))</f>
        <v>0</v>
      </c>
      <c r="O1194" s="31">
        <f>IF($I1163="n/a",0,IF(O$4&lt;=$C1194,0,IF(SUM($C1194,$I1163)&gt;O$4,$Z1174/$I1163,$Z1174-SUM($I1194:N1194))))</f>
        <v>0</v>
      </c>
      <c r="P1194" s="31">
        <f>IF($I1163="n/a",0,IF(P$4&lt;=$C1194,0,IF(SUM($C1194,$I1163)&gt;P$4,$Z1174/$I1163,$Z1174-SUM($I1194:O1194))))</f>
        <v>0</v>
      </c>
      <c r="Q1194" s="31">
        <f>IF($I1163="n/a",0,IF(Q$4&lt;=$C1194,0,IF(SUM($C1194,$I1163)&gt;Q$4,$Z1174/$I1163,$Z1174-SUM($I1194:P1194))))</f>
        <v>0</v>
      </c>
      <c r="R1194" s="31">
        <f>IF($I1163="n/a",0,IF(R$4&lt;=$C1194,0,IF(SUM($C1194,$I1163)&gt;R$4,$Z1174/$I1163,$Z1174-SUM($I1194:Q1194))))</f>
        <v>0</v>
      </c>
      <c r="S1194" s="31">
        <f>IF($I1163="n/a",0,IF(S$4&lt;=$C1194,0,IF(SUM($C1194,$I1163)&gt;S$4,$Z1174/$I1163,$Z1174-SUM($I1194:R1194))))</f>
        <v>0</v>
      </c>
      <c r="T1194" s="31">
        <f>IF($I1163="n/a",0,IF(T$4&lt;=$C1194,0,IF(SUM($C1194,$I1163)&gt;T$4,$Z1174/$I1163,$Z1174-SUM($I1194:S1194))))</f>
        <v>0</v>
      </c>
      <c r="U1194" s="31">
        <f>IF($I1163="n/a",0,IF(U$4&lt;=$C1194,0,IF(SUM($C1194,$I1163)&gt;U$4,$Z1174/$I1163,$Z1174-SUM($I1194:T1194))))</f>
        <v>0</v>
      </c>
      <c r="V1194" s="31">
        <f>IF($I1163="n/a",0,IF(V$4&lt;=$C1194,0,IF(SUM($C1194,$I1163)&gt;V$4,$Z1174/$I1163,$Z1174-SUM($I1194:U1194))))</f>
        <v>0</v>
      </c>
      <c r="W1194" s="31">
        <f>IF($I1163="n/a",0,IF(W$4&lt;=$C1194,0,IF(SUM($C1194,$I1163)&gt;W$4,$Z1174/$I1163,$Z1174-SUM($I1194:V1194))))</f>
        <v>0</v>
      </c>
      <c r="X1194" s="31">
        <f>IF($I1163="n/a",0,IF(X$4&lt;=$C1194,0,IF(SUM($C1194,$I1163)&gt;X$4,$Z1174/$I1163,$Z1174-SUM($I1194:W1194))))</f>
        <v>0</v>
      </c>
      <c r="Y1194" s="31">
        <f>IF($I1163="n/a",0,IF(Y$4&lt;=$C1194,0,IF(SUM($C1194,$I1163)&gt;Y$4,$Z1174/$I1163,$Z1174-SUM($I1194:X1194))))</f>
        <v>0</v>
      </c>
      <c r="Z1194" s="31">
        <f>IF($I1163="n/a",0,IF(Z$4&lt;=$C1194,0,IF(SUM($C1194,$I1163)&gt;Z$4,$Z1174/$I1163,$Z1174-SUM($I1194:Y1194))))</f>
        <v>0</v>
      </c>
      <c r="AA1194" s="31">
        <f>IF($I1163="n/a",0,IF(AA$4&lt;=$C1194,0,IF(SUM($C1194,$I1163)&gt;AA$4,$Z1174/$I1163,$Z1174-SUM($I1194:Z1194))))</f>
        <v>0</v>
      </c>
      <c r="AB1194" s="31">
        <f>IF($I1163="n/a",0,IF(AB$4&lt;=$C1194,0,IF(SUM($C1194,$I1163)&gt;AB$4,$Z1174/$I1163,$Z1174-SUM($I1194:AA1194))))</f>
        <v>0</v>
      </c>
      <c r="AC1194" s="31">
        <f>IF($I1163="n/a",0,IF(AC$4&lt;=$C1194,0,IF(SUM($C1194,$I1163)&gt;AC$4,$Z1174/$I1163,$Z1174-SUM($I1194:AB1194))))</f>
        <v>0</v>
      </c>
      <c r="AD1194" s="31">
        <f>IF($I1163="n/a",0,IF(AD$4&lt;=$C1194,0,IF(SUM($C1194,$I1163)&gt;AD$4,$Z1174/$I1163,$Z1174-SUM($I1194:AC1194))))</f>
        <v>0</v>
      </c>
      <c r="AE1194" s="31">
        <f>IF($I1163="n/a",0,IF(AE$4&lt;=$C1194,0,IF(SUM($C1194,$I1163)&gt;AE$4,$Z1174/$I1163,$Z1174-SUM($I1194:AD1194))))</f>
        <v>0</v>
      </c>
      <c r="AF1194" s="31">
        <f>IF($I1163="n/a",0,IF(AF$4&lt;=$C1194,0,IF(SUM($C1194,$I1163)&gt;AF$4,$Z1174/$I1163,$Z1174-SUM($I1194:AE1194))))</f>
        <v>0</v>
      </c>
      <c r="AG1194" s="31">
        <f>IF($I1163="n/a",0,IF(AG$4&lt;=$C1194,0,IF(SUM($C1194,$I1163)&gt;AG$4,$Z1174/$I1163,$Z1174-SUM($I1194:AF1194))))</f>
        <v>0</v>
      </c>
      <c r="AH1194" s="31">
        <f>IF($I1163="n/a",0,IF(AH$4&lt;=$C1194,0,IF(SUM($C1194,$I1163)&gt;AH$4,$Z1174/$I1163,$Z1174-SUM($I1194:AG1194))))</f>
        <v>0</v>
      </c>
      <c r="AI1194" s="31">
        <f>IF($I1163="n/a",0,IF(AI$4&lt;=$C1194,0,IF(SUM($C1194,$I1163)&gt;AI$4,$Z1174/$I1163,$Z1174-SUM($I1194:AH1194))))</f>
        <v>0</v>
      </c>
      <c r="AJ1194" s="31">
        <f>IF($I1163="n/a",0,IF(AJ$4&lt;=$C1194,0,IF(SUM($C1194,$I1163)&gt;AJ$4,$Z1174/$I1163,$Z1174-SUM($I1194:AI1194))))</f>
        <v>0</v>
      </c>
      <c r="AK1194" s="31">
        <f>IF($I1163="n/a",0,IF(AK$4&lt;=$C1194,0,IF(SUM($C1194,$I1163)&gt;AK$4,$Z1174/$I1163,$Z1174-SUM($I1194:AJ1194))))</f>
        <v>0</v>
      </c>
      <c r="AL1194" s="31">
        <f>IF($I1163="n/a",0,IF(AL$4&lt;=$C1194,0,IF(SUM($C1194,$I1163)&gt;AL$4,$Z1174/$I1163,$Z1174-SUM($I1194:AK1194))))</f>
        <v>0</v>
      </c>
      <c r="AM1194" s="31">
        <f>IF($I1163="n/a",0,IF(AM$4&lt;=$C1194,0,IF(SUM($C1194,$I1163)&gt;AM$4,$Z1174/$I1163,$Z1174-SUM($I1194:AL1194))))</f>
        <v>0</v>
      </c>
      <c r="AN1194" s="31">
        <f>IF($I1163="n/a",0,IF(AN$4&lt;=$C1194,0,IF(SUM($C1194,$I1163)&gt;AN$4,$Z1174/$I1163,$Z1174-SUM($I1194:AM1194))))</f>
        <v>0</v>
      </c>
      <c r="AO1194" s="31">
        <f>IF($I1163="n/a",0,IF(AO$4&lt;=$C1194,0,IF(SUM($C1194,$I1163)&gt;AO$4,$Z1174/$I1163,$Z1174-SUM($I1194:AN1194))))</f>
        <v>0</v>
      </c>
      <c r="AP1194" s="31">
        <f>IF($I1163="n/a",0,IF(AP$4&lt;=$C1194,0,IF(SUM($C1194,$I1163)&gt;AP$4,$Z1174/$I1163,$Z1174-SUM($I1194:AO1194))))</f>
        <v>0</v>
      </c>
      <c r="AQ1194" s="31">
        <f>IF($I1163="n/a",0,IF(AQ$4&lt;=$C1194,0,IF(SUM($C1194,$I1163)&gt;AQ$4,$Z1174/$I1163,$Z1174-SUM($I1194:AP1194))))</f>
        <v>0</v>
      </c>
      <c r="AR1194" s="31">
        <f>IF($I1163="n/a",0,IF(AR$4&lt;=$C1194,0,IF(SUM($C1194,$I1163)&gt;AR$4,$Z1174/$I1163,$Z1174-SUM($I1194:AQ1194))))</f>
        <v>0</v>
      </c>
      <c r="AS1194" s="31">
        <f>IF($I1163="n/a",0,IF(AS$4&lt;=$C1194,0,IF(SUM($C1194,$I1163)&gt;AS$4,$Z1174/$I1163,$Z1174-SUM($I1194:AR1194))))</f>
        <v>0</v>
      </c>
      <c r="AT1194" s="31">
        <f>IF($I1163="n/a",0,IF(AT$4&lt;=$C1194,0,IF(SUM($C1194,$I1163)&gt;AT$4,$Z1174/$I1163,$Z1174-SUM($I1194:AS1194))))</f>
        <v>0</v>
      </c>
      <c r="AU1194" s="31">
        <f>IF($I1163="n/a",0,IF(AU$4&lt;=$C1194,0,IF(SUM($C1194,$I1163)&gt;AU$4,$Z1174/$I1163,$Z1174-SUM($I1194:AT1194))))</f>
        <v>0</v>
      </c>
      <c r="AV1194" s="31">
        <f>IF($I1163="n/a",0,IF(AV$4&lt;=$C1194,0,IF(SUM($C1194,$I1163)&gt;AV$4,$Z1174/$I1163,$Z1174-SUM($I1194:AU1194))))</f>
        <v>0</v>
      </c>
      <c r="AW1194" s="31">
        <f>IF($I1163="n/a",0,IF(AW$4&lt;=$C1194,0,IF(SUM($C1194,$I1163)&gt;AW$4,$Z1174/$I1163,$Z1174-SUM($I1194:AV1194))))</f>
        <v>0</v>
      </c>
      <c r="AX1194" s="31">
        <f>IF($I1163="n/a",0,IF(AX$4&lt;=$C1194,0,IF(SUM($C1194,$I1163)&gt;AX$4,$Z1174/$I1163,$Z1174-SUM($I1194:AW1194))))</f>
        <v>0</v>
      </c>
      <c r="AY1194" s="31">
        <f>IF($I1163="n/a",0,IF(AY$4&lt;=$C1194,0,IF(SUM($C1194,$I1163)&gt;AY$4,$Z1174/$I1163,$Z1174-SUM($I1194:AX1194))))</f>
        <v>0</v>
      </c>
      <c r="AZ1194" s="31">
        <f>IF($I1163="n/a",0,IF(AZ$4&lt;=$C1194,0,IF(SUM($C1194,$I1163)&gt;AZ$4,$Z1174/$I1163,$Z1174-SUM($I1194:AY1194))))</f>
        <v>0</v>
      </c>
      <c r="BA1194" s="31">
        <f>IF($I1163="n/a",0,IF(BA$4&lt;=$C1194,0,IF(SUM($C1194,$I1163)&gt;BA$4,$Z1174/$I1163,$Z1174-SUM($I1194:AZ1194))))</f>
        <v>0</v>
      </c>
      <c r="BB1194" s="31">
        <f>IF($I1163="n/a",0,IF(BB$4&lt;=$C1194,0,IF(SUM($C1194,$I1163)&gt;BB$4,$Z1174/$I1163,$Z1174-SUM($I1194:BA1194))))</f>
        <v>0</v>
      </c>
      <c r="BC1194" s="31">
        <f>IF($I1163="n/a",0,IF(BC$4&lt;=$C1194,0,IF(SUM($C1194,$I1163)&gt;BC$4,$Z1174/$I1163,$Z1174-SUM($I1194:BB1194))))</f>
        <v>0</v>
      </c>
      <c r="BD1194" s="31">
        <f>IF($I1163="n/a",0,IF(BD$4&lt;=$C1194,0,IF(SUM($C1194,$I1163)&gt;BD$4,$Z1174/$I1163,$Z1174-SUM($I1194:BC1194))))</f>
        <v>0</v>
      </c>
      <c r="BE1194" s="31">
        <f>IF($I1163="n/a",0,IF(BE$4&lt;=$C1194,0,IF(SUM($C1194,$I1163)&gt;BE$4,$Z1174/$I1163,$Z1174-SUM($I1194:BD1194))))</f>
        <v>0</v>
      </c>
      <c r="BF1194" s="31">
        <f>IF($I1163="n/a",0,IF(BF$4&lt;=$C1194,0,IF(SUM($C1194,$I1163)&gt;BF$4,$Z1174/$I1163,$Z1174-SUM($I1194:BE1194))))</f>
        <v>0</v>
      </c>
      <c r="BG1194" s="31">
        <f>IF($I1163="n/a",0,IF(BG$4&lt;=$C1194,0,IF(SUM($C1194,$I1163)&gt;BG$4,$Z1174/$I1163,$Z1174-SUM($I1194:BF1194))))</f>
        <v>0</v>
      </c>
      <c r="BH1194" s="31">
        <f>IF($I1163="n/a",0,IF(BH$4&lt;=$C1194,0,IF(SUM($C1194,$I1163)&gt;BH$4,$Z1174/$I1163,$Z1174-SUM($I1194:BG1194))))</f>
        <v>0</v>
      </c>
      <c r="BI1194" s="31">
        <f>IF($I1163="n/a",0,IF(BI$4&lt;=$C1194,0,IF(SUM($C1194,$I1163)&gt;BI$4,$Z1174/$I1163,$Z1174-SUM($I1194:BH1194))))</f>
        <v>0</v>
      </c>
      <c r="BJ1194" s="31">
        <f>IF($I1163="n/a",0,IF(BJ$4&lt;=$C1194,0,IF(SUM($C1194,$I1163)&gt;BJ$4,$Z1174/$I1163,$Z1174-SUM($I1194:BI1194))))</f>
        <v>0</v>
      </c>
      <c r="BK1194" s="31">
        <f>IF($I1163="n/a",0,IF(BK$4&lt;=$C1194,0,IF(SUM($C1194,$I1163)&gt;BK$4,$Z1174/$I1163,$Z1174-SUM($I1194:BJ1194))))</f>
        <v>0</v>
      </c>
      <c r="BL1194" s="31">
        <f>IF($I1163="n/a",0,IF(BL$4&lt;=$C1194,0,IF(SUM($C1194,$I1163)&gt;BL$4,$Z1174/$I1163,$Z1174-SUM($I1194:BK1194))))</f>
        <v>0</v>
      </c>
      <c r="BM1194" s="31">
        <f>IF($I1163="n/a",0,IF(BM$4&lt;=$C1194,0,IF(SUM($C1194,$I1163)&gt;BM$4,$Z1174/$I1163,$Z1174-SUM($I1194:BL1194))))</f>
        <v>0</v>
      </c>
      <c r="BN1194" s="31">
        <f>IF($I1163="n/a",0,IF(BN$4&lt;=$C1194,0,IF(SUM($C1194,$I1163)&gt;BN$4,$Z1174/$I1163,$Z1174-SUM($I1194:BM1194))))</f>
        <v>0</v>
      </c>
      <c r="BO1194" s="31">
        <f>IF($I1163="n/a",0,IF(BO$4&lt;=$C1194,0,IF(SUM($C1194,$I1163)&gt;BO$4,$Z1174/$I1163,$Z1174-SUM($I1194:BN1194))))</f>
        <v>0</v>
      </c>
      <c r="BP1194" s="31">
        <f>IF($I1163="n/a",0,IF(BP$4&lt;=$C1194,0,IF(SUM($C1194,$I1163)&gt;BP$4,$Z1174/$I1163,$Z1174-SUM($I1194:BO1194))))</f>
        <v>0</v>
      </c>
      <c r="BQ1194" s="31">
        <f>IF($I1163="n/a",0,IF(BQ$4&lt;=$C1194,0,IF(SUM($C1194,$I1163)&gt;BQ$4,$Z1174/$I1163,$Z1174-SUM($I1194:BP1194))))</f>
        <v>0</v>
      </c>
      <c r="BR1194" s="31">
        <f>IF($I1163="n/a",0,IF(BR$4&lt;=$C1194,0,IF(SUM($C1194,$I1163)&gt;BR$4,$Z1174/$I1163,$Z1174-SUM($I1194:BQ1194))))</f>
        <v>0</v>
      </c>
      <c r="BS1194" s="31">
        <f>IF($I1163="n/a",0,IF(BS$4&lt;=$C1194,0,IF(SUM($C1194,$I1163)&gt;BS$4,$Z1174/$I1163,$Z1174-SUM($I1194:BR1194))))</f>
        <v>0</v>
      </c>
      <c r="BT1194" s="31">
        <f>IF($I1163="n/a",0,IF(BT$4&lt;=$C1194,0,IF(SUM($C1194,$I1163)&gt;BT$4,$Z1174/$I1163,$Z1174-SUM($I1194:BS1194))))</f>
        <v>0</v>
      </c>
      <c r="BU1194" s="31">
        <f>IF($I1163="n/a",0,IF(BU$4&lt;=$C1194,0,IF(SUM($C1194,$I1163)&gt;BU$4,$Z1174/$I1163,$Z1174-SUM($I1194:BT1194))))</f>
        <v>0</v>
      </c>
      <c r="BV1194" s="31">
        <f>IF($I1163="n/a",0,IF(BV$4&lt;=$C1194,0,IF(SUM($C1194,$I1163)&gt;BV$4,$Z1174/$I1163,$Z1174-SUM($I1194:BU1194))))</f>
        <v>0</v>
      </c>
      <c r="BW1194" s="31">
        <f>IF($I1163="n/a",0,IF(BW$4&lt;=$C1194,0,IF(SUM($C1194,$I1163)&gt;BW$4,$Z1174/$I1163,$Z1174-SUM($I1194:BV1194))))</f>
        <v>0</v>
      </c>
      <c r="BX1194" s="31">
        <f>IF($I1163="n/a",0,IF(BX$4&lt;=$C1194,0,IF(SUM($C1194,$I1163)&gt;BX$4,$Z1174/$I1163,$Z1174-SUM($I1194:BW1194))))</f>
        <v>0</v>
      </c>
      <c r="BY1194" s="31">
        <f>IF($I1163="n/a",0,IF(BY$4&lt;=$C1194,0,IF(SUM($C1194,$I1163)&gt;BY$4,$Z1174/$I1163,$Z1174-SUM($I1194:BX1194))))</f>
        <v>0</v>
      </c>
      <c r="BZ1194" s="31">
        <f>IF($I1163="n/a",0,IF(BZ$4&lt;=$C1194,0,IF(SUM($C1194,$I1163)&gt;BZ$4,$Z1174/$I1163,$Z1174-SUM($I1194:BY1194))))</f>
        <v>0</v>
      </c>
      <c r="CA1194" s="31">
        <f>IF($I1163="n/a",0,IF(CA$4&lt;=$C1194,0,IF(SUM($C1194,$I1163)&gt;CA$4,$Z1174/$I1163,$Z1174-SUM($I1194:BZ1194))))</f>
        <v>0</v>
      </c>
      <c r="CB1194" s="31">
        <f>IF($I1163="n/a",0,IF(CB$4&lt;=$C1194,0,IF(SUM($C1194,$I1163)&gt;CB$4,$Z1174/$I1163,$Z1174-SUM($I1194:CA1194))))</f>
        <v>0</v>
      </c>
      <c r="CC1194" s="31">
        <f>IF($I1163="n/a",0,IF(CC$4&lt;=$C1194,0,IF(SUM($C1194,$I1163)&gt;CC$4,$Z1174/$I1163,$Z1174-SUM($I1194:CB1194))))</f>
        <v>0</v>
      </c>
      <c r="CD1194" s="31">
        <f>IF($I1163="n/a",0,IF(CD$4&lt;=$C1194,0,IF(SUM($C1194,$I1163)&gt;CD$4,$Z1174/$I1163,$Z1174-SUM($I1194:CC1194))))</f>
        <v>0</v>
      </c>
      <c r="CE1194" s="31">
        <f>IF($I1163="n/a",0,IF(CE$4&lt;=$C1194,0,IF(SUM($C1194,$I1163)&gt;CE$4,$Z1174/$I1163,$Z1174-SUM($I1194:CD1194))))</f>
        <v>0</v>
      </c>
      <c r="CF1194" s="31">
        <f>IF($I1163="n/a",0,IF(CF$4&lt;=$C1194,0,IF(SUM($C1194,$I1163)&gt;CF$4,$Z1174/$I1163,$Z1174-SUM($I1194:CE1194))))</f>
        <v>0</v>
      </c>
    </row>
    <row r="1195" spans="3:84" ht="12.75" customHeight="1">
      <c r="C1195" s="202">
        <v>2033</v>
      </c>
      <c r="D1195" s="21" t="s">
        <v>63</v>
      </c>
      <c r="E1195" s="21" t="s">
        <v>197</v>
      </c>
      <c r="I1195" s="31"/>
      <c r="J1195" s="31">
        <f>IF($I1163="n/a",0,IF(J$4&lt;=$C1195,0,IF(SUM($C1195,$I1163)&gt;J$4,$AA1174/$I1163,$AA1174-SUM($I1195:I1195))))</f>
        <v>0</v>
      </c>
      <c r="K1195" s="31">
        <f>IF($I1163="n/a",0,IF(K$4&lt;=$C1195,0,IF(SUM($C1195,$I1163)&gt;K$4,$AA1174/$I1163,$AA1174-SUM($I1195:J1195))))</f>
        <v>0</v>
      </c>
      <c r="L1195" s="31">
        <f>IF($I1163="n/a",0,IF(L$4&lt;=$C1195,0,IF(SUM($C1195,$I1163)&gt;L$4,$AA1174/$I1163,$AA1174-SUM($I1195:K1195))))</f>
        <v>0</v>
      </c>
      <c r="M1195" s="31">
        <f>IF($I1163="n/a",0,IF(M$4&lt;=$C1195,0,IF(SUM($C1195,$I1163)&gt;M$4,$AA1174/$I1163,$AA1174-SUM($I1195:L1195))))</f>
        <v>0</v>
      </c>
      <c r="N1195" s="31">
        <f>IF($I1163="n/a",0,IF(N$4&lt;=$C1195,0,IF(SUM($C1195,$I1163)&gt;N$4,$AA1174/$I1163,$AA1174-SUM($I1195:M1195))))</f>
        <v>0</v>
      </c>
      <c r="O1195" s="31">
        <f>IF($I1163="n/a",0,IF(O$4&lt;=$C1195,0,IF(SUM($C1195,$I1163)&gt;O$4,$AA1174/$I1163,$AA1174-SUM($I1195:N1195))))</f>
        <v>0</v>
      </c>
      <c r="P1195" s="31">
        <f>IF($I1163="n/a",0,IF(P$4&lt;=$C1195,0,IF(SUM($C1195,$I1163)&gt;P$4,$AA1174/$I1163,$AA1174-SUM($I1195:O1195))))</f>
        <v>0</v>
      </c>
      <c r="Q1195" s="31">
        <f>IF($I1163="n/a",0,IF(Q$4&lt;=$C1195,0,IF(SUM($C1195,$I1163)&gt;Q$4,$AA1174/$I1163,$AA1174-SUM($I1195:P1195))))</f>
        <v>0</v>
      </c>
      <c r="R1195" s="31">
        <f>IF($I1163="n/a",0,IF(R$4&lt;=$C1195,0,IF(SUM($C1195,$I1163)&gt;R$4,$AA1174/$I1163,$AA1174-SUM($I1195:Q1195))))</f>
        <v>0</v>
      </c>
      <c r="S1195" s="31">
        <f>IF($I1163="n/a",0,IF(S$4&lt;=$C1195,0,IF(SUM($C1195,$I1163)&gt;S$4,$AA1174/$I1163,$AA1174-SUM($I1195:R1195))))</f>
        <v>0</v>
      </c>
      <c r="T1195" s="31">
        <f>IF($I1163="n/a",0,IF(T$4&lt;=$C1195,0,IF(SUM($C1195,$I1163)&gt;T$4,$AA1174/$I1163,$AA1174-SUM($I1195:S1195))))</f>
        <v>0</v>
      </c>
      <c r="U1195" s="31">
        <f>IF($I1163="n/a",0,IF(U$4&lt;=$C1195,0,IF(SUM($C1195,$I1163)&gt;U$4,$AA1174/$I1163,$AA1174-SUM($I1195:T1195))))</f>
        <v>0</v>
      </c>
      <c r="V1195" s="31">
        <f>IF($I1163="n/a",0,IF(V$4&lt;=$C1195,0,IF(SUM($C1195,$I1163)&gt;V$4,$AA1174/$I1163,$AA1174-SUM($I1195:U1195))))</f>
        <v>0</v>
      </c>
      <c r="W1195" s="31">
        <f>IF($I1163="n/a",0,IF(W$4&lt;=$C1195,0,IF(SUM($C1195,$I1163)&gt;W$4,$AA1174/$I1163,$AA1174-SUM($I1195:V1195))))</f>
        <v>0</v>
      </c>
      <c r="X1195" s="31">
        <f>IF($I1163="n/a",0,IF(X$4&lt;=$C1195,0,IF(SUM($C1195,$I1163)&gt;X$4,$AA1174/$I1163,$AA1174-SUM($I1195:W1195))))</f>
        <v>0</v>
      </c>
      <c r="Y1195" s="31">
        <f>IF($I1163="n/a",0,IF(Y$4&lt;=$C1195,0,IF(SUM($C1195,$I1163)&gt;Y$4,$AA1174/$I1163,$AA1174-SUM($I1195:X1195))))</f>
        <v>0</v>
      </c>
      <c r="Z1195" s="31">
        <f>IF($I1163="n/a",0,IF(Z$4&lt;=$C1195,0,IF(SUM($C1195,$I1163)&gt;Z$4,$AA1174/$I1163,$AA1174-SUM($I1195:Y1195))))</f>
        <v>0</v>
      </c>
      <c r="AA1195" s="31">
        <f>IF($I1163="n/a",0,IF(AA$4&lt;=$C1195,0,IF(SUM($C1195,$I1163)&gt;AA$4,$AA1174/$I1163,$AA1174-SUM($I1195:Z1195))))</f>
        <v>0</v>
      </c>
      <c r="AB1195" s="31">
        <f>IF($I1163="n/a",0,IF(AB$4&lt;=$C1195,0,IF(SUM($C1195,$I1163)&gt;AB$4,$AA1174/$I1163,$AA1174-SUM($I1195:AA1195))))</f>
        <v>0</v>
      </c>
      <c r="AC1195" s="31">
        <f>IF($I1163="n/a",0,IF(AC$4&lt;=$C1195,0,IF(SUM($C1195,$I1163)&gt;AC$4,$AA1174/$I1163,$AA1174-SUM($I1195:AB1195))))</f>
        <v>0</v>
      </c>
      <c r="AD1195" s="31">
        <f>IF($I1163="n/a",0,IF(AD$4&lt;=$C1195,0,IF(SUM($C1195,$I1163)&gt;AD$4,$AA1174/$I1163,$AA1174-SUM($I1195:AC1195))))</f>
        <v>0</v>
      </c>
      <c r="AE1195" s="31">
        <f>IF($I1163="n/a",0,IF(AE$4&lt;=$C1195,0,IF(SUM($C1195,$I1163)&gt;AE$4,$AA1174/$I1163,$AA1174-SUM($I1195:AD1195))))</f>
        <v>0</v>
      </c>
      <c r="AF1195" s="31">
        <f>IF($I1163="n/a",0,IF(AF$4&lt;=$C1195,0,IF(SUM($C1195,$I1163)&gt;AF$4,$AA1174/$I1163,$AA1174-SUM($I1195:AE1195))))</f>
        <v>0</v>
      </c>
      <c r="AG1195" s="31">
        <f>IF($I1163="n/a",0,IF(AG$4&lt;=$C1195,0,IF(SUM($C1195,$I1163)&gt;AG$4,$AA1174/$I1163,$AA1174-SUM($I1195:AF1195))))</f>
        <v>0</v>
      </c>
      <c r="AH1195" s="31">
        <f>IF($I1163="n/a",0,IF(AH$4&lt;=$C1195,0,IF(SUM($C1195,$I1163)&gt;AH$4,$AA1174/$I1163,$AA1174-SUM($I1195:AG1195))))</f>
        <v>0</v>
      </c>
      <c r="AI1195" s="31">
        <f>IF($I1163="n/a",0,IF(AI$4&lt;=$C1195,0,IF(SUM($C1195,$I1163)&gt;AI$4,$AA1174/$I1163,$AA1174-SUM($I1195:AH1195))))</f>
        <v>0</v>
      </c>
      <c r="AJ1195" s="31">
        <f>IF($I1163="n/a",0,IF(AJ$4&lt;=$C1195,0,IF(SUM($C1195,$I1163)&gt;AJ$4,$AA1174/$I1163,$AA1174-SUM($I1195:AI1195))))</f>
        <v>0</v>
      </c>
      <c r="AK1195" s="31">
        <f>IF($I1163="n/a",0,IF(AK$4&lt;=$C1195,0,IF(SUM($C1195,$I1163)&gt;AK$4,$AA1174/$I1163,$AA1174-SUM($I1195:AJ1195))))</f>
        <v>0</v>
      </c>
      <c r="AL1195" s="31">
        <f>IF($I1163="n/a",0,IF(AL$4&lt;=$C1195,0,IF(SUM($C1195,$I1163)&gt;AL$4,$AA1174/$I1163,$AA1174-SUM($I1195:AK1195))))</f>
        <v>0</v>
      </c>
      <c r="AM1195" s="31">
        <f>IF($I1163="n/a",0,IF(AM$4&lt;=$C1195,0,IF(SUM($C1195,$I1163)&gt;AM$4,$AA1174/$I1163,$AA1174-SUM($I1195:AL1195))))</f>
        <v>0</v>
      </c>
      <c r="AN1195" s="31">
        <f>IF($I1163="n/a",0,IF(AN$4&lt;=$C1195,0,IF(SUM($C1195,$I1163)&gt;AN$4,$AA1174/$I1163,$AA1174-SUM($I1195:AM1195))))</f>
        <v>0</v>
      </c>
      <c r="AO1195" s="31">
        <f>IF($I1163="n/a",0,IF(AO$4&lt;=$C1195,0,IF(SUM($C1195,$I1163)&gt;AO$4,$AA1174/$I1163,$AA1174-SUM($I1195:AN1195))))</f>
        <v>0</v>
      </c>
      <c r="AP1195" s="31">
        <f>IF($I1163="n/a",0,IF(AP$4&lt;=$C1195,0,IF(SUM($C1195,$I1163)&gt;AP$4,$AA1174/$I1163,$AA1174-SUM($I1195:AO1195))))</f>
        <v>0</v>
      </c>
      <c r="AQ1195" s="31">
        <f>IF($I1163="n/a",0,IF(AQ$4&lt;=$C1195,0,IF(SUM($C1195,$I1163)&gt;AQ$4,$AA1174/$I1163,$AA1174-SUM($I1195:AP1195))))</f>
        <v>0</v>
      </c>
      <c r="AR1195" s="31">
        <f>IF($I1163="n/a",0,IF(AR$4&lt;=$C1195,0,IF(SUM($C1195,$I1163)&gt;AR$4,$AA1174/$I1163,$AA1174-SUM($I1195:AQ1195))))</f>
        <v>0</v>
      </c>
      <c r="AS1195" s="31">
        <f>IF($I1163="n/a",0,IF(AS$4&lt;=$C1195,0,IF(SUM($C1195,$I1163)&gt;AS$4,$AA1174/$I1163,$AA1174-SUM($I1195:AR1195))))</f>
        <v>0</v>
      </c>
      <c r="AT1195" s="31">
        <f>IF($I1163="n/a",0,IF(AT$4&lt;=$C1195,0,IF(SUM($C1195,$I1163)&gt;AT$4,$AA1174/$I1163,$AA1174-SUM($I1195:AS1195))))</f>
        <v>0</v>
      </c>
      <c r="AU1195" s="31">
        <f>IF($I1163="n/a",0,IF(AU$4&lt;=$C1195,0,IF(SUM($C1195,$I1163)&gt;AU$4,$AA1174/$I1163,$AA1174-SUM($I1195:AT1195))))</f>
        <v>0</v>
      </c>
      <c r="AV1195" s="31">
        <f>IF($I1163="n/a",0,IF(AV$4&lt;=$C1195,0,IF(SUM($C1195,$I1163)&gt;AV$4,$AA1174/$I1163,$AA1174-SUM($I1195:AU1195))))</f>
        <v>0</v>
      </c>
      <c r="AW1195" s="31">
        <f>IF($I1163="n/a",0,IF(AW$4&lt;=$C1195,0,IF(SUM($C1195,$I1163)&gt;AW$4,$AA1174/$I1163,$AA1174-SUM($I1195:AV1195))))</f>
        <v>0</v>
      </c>
      <c r="AX1195" s="31">
        <f>IF($I1163="n/a",0,IF(AX$4&lt;=$C1195,0,IF(SUM($C1195,$I1163)&gt;AX$4,$AA1174/$I1163,$AA1174-SUM($I1195:AW1195))))</f>
        <v>0</v>
      </c>
      <c r="AY1195" s="31">
        <f>IF($I1163="n/a",0,IF(AY$4&lt;=$C1195,0,IF(SUM($C1195,$I1163)&gt;AY$4,$AA1174/$I1163,$AA1174-SUM($I1195:AX1195))))</f>
        <v>0</v>
      </c>
      <c r="AZ1195" s="31">
        <f>IF($I1163="n/a",0,IF(AZ$4&lt;=$C1195,0,IF(SUM($C1195,$I1163)&gt;AZ$4,$AA1174/$I1163,$AA1174-SUM($I1195:AY1195))))</f>
        <v>0</v>
      </c>
      <c r="BA1195" s="31">
        <f>IF($I1163="n/a",0,IF(BA$4&lt;=$C1195,0,IF(SUM($C1195,$I1163)&gt;BA$4,$AA1174/$I1163,$AA1174-SUM($I1195:AZ1195))))</f>
        <v>0</v>
      </c>
      <c r="BB1195" s="31">
        <f>IF($I1163="n/a",0,IF(BB$4&lt;=$C1195,0,IF(SUM($C1195,$I1163)&gt;BB$4,$AA1174/$I1163,$AA1174-SUM($I1195:BA1195))))</f>
        <v>0</v>
      </c>
      <c r="BC1195" s="31">
        <f>IF($I1163="n/a",0,IF(BC$4&lt;=$C1195,0,IF(SUM($C1195,$I1163)&gt;BC$4,$AA1174/$I1163,$AA1174-SUM($I1195:BB1195))))</f>
        <v>0</v>
      </c>
      <c r="BD1195" s="31">
        <f>IF($I1163="n/a",0,IF(BD$4&lt;=$C1195,0,IF(SUM($C1195,$I1163)&gt;BD$4,$AA1174/$I1163,$AA1174-SUM($I1195:BC1195))))</f>
        <v>0</v>
      </c>
      <c r="BE1195" s="31">
        <f>IF($I1163="n/a",0,IF(BE$4&lt;=$C1195,0,IF(SUM($C1195,$I1163)&gt;BE$4,$AA1174/$I1163,$AA1174-SUM($I1195:BD1195))))</f>
        <v>0</v>
      </c>
      <c r="BF1195" s="31">
        <f>IF($I1163="n/a",0,IF(BF$4&lt;=$C1195,0,IF(SUM($C1195,$I1163)&gt;BF$4,$AA1174/$I1163,$AA1174-SUM($I1195:BE1195))))</f>
        <v>0</v>
      </c>
      <c r="BG1195" s="31">
        <f>IF($I1163="n/a",0,IF(BG$4&lt;=$C1195,0,IF(SUM($C1195,$I1163)&gt;BG$4,$AA1174/$I1163,$AA1174-SUM($I1195:BF1195))))</f>
        <v>0</v>
      </c>
      <c r="BH1195" s="31">
        <f>IF($I1163="n/a",0,IF(BH$4&lt;=$C1195,0,IF(SUM($C1195,$I1163)&gt;BH$4,$AA1174/$I1163,$AA1174-SUM($I1195:BG1195))))</f>
        <v>0</v>
      </c>
      <c r="BI1195" s="31">
        <f>IF($I1163="n/a",0,IF(BI$4&lt;=$C1195,0,IF(SUM($C1195,$I1163)&gt;BI$4,$AA1174/$I1163,$AA1174-SUM($I1195:BH1195))))</f>
        <v>0</v>
      </c>
      <c r="BJ1195" s="31">
        <f>IF($I1163="n/a",0,IF(BJ$4&lt;=$C1195,0,IF(SUM($C1195,$I1163)&gt;BJ$4,$AA1174/$I1163,$AA1174-SUM($I1195:BI1195))))</f>
        <v>0</v>
      </c>
      <c r="BK1195" s="31">
        <f>IF($I1163="n/a",0,IF(BK$4&lt;=$C1195,0,IF(SUM($C1195,$I1163)&gt;BK$4,$AA1174/$I1163,$AA1174-SUM($I1195:BJ1195))))</f>
        <v>0</v>
      </c>
      <c r="BL1195" s="31">
        <f>IF($I1163="n/a",0,IF(BL$4&lt;=$C1195,0,IF(SUM($C1195,$I1163)&gt;BL$4,$AA1174/$I1163,$AA1174-SUM($I1195:BK1195))))</f>
        <v>0</v>
      </c>
      <c r="BM1195" s="31">
        <f>IF($I1163="n/a",0,IF(BM$4&lt;=$C1195,0,IF(SUM($C1195,$I1163)&gt;BM$4,$AA1174/$I1163,$AA1174-SUM($I1195:BL1195))))</f>
        <v>0</v>
      </c>
      <c r="BN1195" s="31">
        <f>IF($I1163="n/a",0,IF(BN$4&lt;=$C1195,0,IF(SUM($C1195,$I1163)&gt;BN$4,$AA1174/$I1163,$AA1174-SUM($I1195:BM1195))))</f>
        <v>0</v>
      </c>
      <c r="BO1195" s="31">
        <f>IF($I1163="n/a",0,IF(BO$4&lt;=$C1195,0,IF(SUM($C1195,$I1163)&gt;BO$4,$AA1174/$I1163,$AA1174-SUM($I1195:BN1195))))</f>
        <v>0</v>
      </c>
      <c r="BP1195" s="31">
        <f>IF($I1163="n/a",0,IF(BP$4&lt;=$C1195,0,IF(SUM($C1195,$I1163)&gt;BP$4,$AA1174/$I1163,$AA1174-SUM($I1195:BO1195))))</f>
        <v>0</v>
      </c>
      <c r="BQ1195" s="31">
        <f>IF($I1163="n/a",0,IF(BQ$4&lt;=$C1195,0,IF(SUM($C1195,$I1163)&gt;BQ$4,$AA1174/$I1163,$AA1174-SUM($I1195:BP1195))))</f>
        <v>0</v>
      </c>
      <c r="BR1195" s="31">
        <f>IF($I1163="n/a",0,IF(BR$4&lt;=$C1195,0,IF(SUM($C1195,$I1163)&gt;BR$4,$AA1174/$I1163,$AA1174-SUM($I1195:BQ1195))))</f>
        <v>0</v>
      </c>
      <c r="BS1195" s="31">
        <f>IF($I1163="n/a",0,IF(BS$4&lt;=$C1195,0,IF(SUM($C1195,$I1163)&gt;BS$4,$AA1174/$I1163,$AA1174-SUM($I1195:BR1195))))</f>
        <v>0</v>
      </c>
      <c r="BT1195" s="31">
        <f>IF($I1163="n/a",0,IF(BT$4&lt;=$C1195,0,IF(SUM($C1195,$I1163)&gt;BT$4,$AA1174/$I1163,$AA1174-SUM($I1195:BS1195))))</f>
        <v>0</v>
      </c>
      <c r="BU1195" s="31">
        <f>IF($I1163="n/a",0,IF(BU$4&lt;=$C1195,0,IF(SUM($C1195,$I1163)&gt;BU$4,$AA1174/$I1163,$AA1174-SUM($I1195:BT1195))))</f>
        <v>0</v>
      </c>
      <c r="BV1195" s="31">
        <f>IF($I1163="n/a",0,IF(BV$4&lt;=$C1195,0,IF(SUM($C1195,$I1163)&gt;BV$4,$AA1174/$I1163,$AA1174-SUM($I1195:BU1195))))</f>
        <v>0</v>
      </c>
      <c r="BW1195" s="31">
        <f>IF($I1163="n/a",0,IF(BW$4&lt;=$C1195,0,IF(SUM($C1195,$I1163)&gt;BW$4,$AA1174/$I1163,$AA1174-SUM($I1195:BV1195))))</f>
        <v>0</v>
      </c>
      <c r="BX1195" s="31">
        <f>IF($I1163="n/a",0,IF(BX$4&lt;=$C1195,0,IF(SUM($C1195,$I1163)&gt;BX$4,$AA1174/$I1163,$AA1174-SUM($I1195:BW1195))))</f>
        <v>0</v>
      </c>
      <c r="BY1195" s="31">
        <f>IF($I1163="n/a",0,IF(BY$4&lt;=$C1195,0,IF(SUM($C1195,$I1163)&gt;BY$4,$AA1174/$I1163,$AA1174-SUM($I1195:BX1195))))</f>
        <v>0</v>
      </c>
      <c r="BZ1195" s="31">
        <f>IF($I1163="n/a",0,IF(BZ$4&lt;=$C1195,0,IF(SUM($C1195,$I1163)&gt;BZ$4,$AA1174/$I1163,$AA1174-SUM($I1195:BY1195))))</f>
        <v>0</v>
      </c>
      <c r="CA1195" s="31">
        <f>IF($I1163="n/a",0,IF(CA$4&lt;=$C1195,0,IF(SUM($C1195,$I1163)&gt;CA$4,$AA1174/$I1163,$AA1174-SUM($I1195:BZ1195))))</f>
        <v>0</v>
      </c>
      <c r="CB1195" s="31">
        <f>IF($I1163="n/a",0,IF(CB$4&lt;=$C1195,0,IF(SUM($C1195,$I1163)&gt;CB$4,$AA1174/$I1163,$AA1174-SUM($I1195:CA1195))))</f>
        <v>0</v>
      </c>
      <c r="CC1195" s="31">
        <f>IF($I1163="n/a",0,IF(CC$4&lt;=$C1195,0,IF(SUM($C1195,$I1163)&gt;CC$4,$AA1174/$I1163,$AA1174-SUM($I1195:CB1195))))</f>
        <v>0</v>
      </c>
      <c r="CD1195" s="31">
        <f>IF($I1163="n/a",0,IF(CD$4&lt;=$C1195,0,IF(SUM($C1195,$I1163)&gt;CD$4,$AA1174/$I1163,$AA1174-SUM($I1195:CC1195))))</f>
        <v>0</v>
      </c>
      <c r="CE1195" s="31">
        <f>IF($I1163="n/a",0,IF(CE$4&lt;=$C1195,0,IF(SUM($C1195,$I1163)&gt;CE$4,$AA1174/$I1163,$AA1174-SUM($I1195:CD1195))))</f>
        <v>0</v>
      </c>
      <c r="CF1195" s="31">
        <f>IF($I1163="n/a",0,IF(CF$4&lt;=$C1195,0,IF(SUM($C1195,$I1163)&gt;CF$4,$AA1174/$I1163,$AA1174-SUM($I1195:CE1195))))</f>
        <v>0</v>
      </c>
    </row>
    <row r="1196" spans="3:84" ht="12.75" customHeight="1">
      <c r="C1196" s="202">
        <v>2034</v>
      </c>
      <c r="D1196" s="21" t="s">
        <v>64</v>
      </c>
      <c r="E1196" s="21" t="s">
        <v>197</v>
      </c>
      <c r="I1196" s="31"/>
      <c r="J1196" s="31">
        <f>IF($I1163="n/a",0,IF(J$4&lt;=$C1196,0,IF(SUM($C1196,$I1163)&gt;J$4,$AB1174/$I1163,$AB1174-SUM($I1196:I1196))))</f>
        <v>0</v>
      </c>
      <c r="K1196" s="31">
        <f>IF($I1163="n/a",0,IF(K$4&lt;=$C1196,0,IF(SUM($C1196,$I1163)&gt;K$4,$AB1174/$I1163,$AB1174-SUM($I1196:J1196))))</f>
        <v>0</v>
      </c>
      <c r="L1196" s="31">
        <f>IF($I1163="n/a",0,IF(L$4&lt;=$C1196,0,IF(SUM($C1196,$I1163)&gt;L$4,$AB1174/$I1163,$AB1174-SUM($I1196:K1196))))</f>
        <v>0</v>
      </c>
      <c r="M1196" s="31">
        <f>IF($I1163="n/a",0,IF(M$4&lt;=$C1196,0,IF(SUM($C1196,$I1163)&gt;M$4,$AB1174/$I1163,$AB1174-SUM($I1196:L1196))))</f>
        <v>0</v>
      </c>
      <c r="N1196" s="31">
        <f>IF($I1163="n/a",0,IF(N$4&lt;=$C1196,0,IF(SUM($C1196,$I1163)&gt;N$4,$AB1174/$I1163,$AB1174-SUM($I1196:M1196))))</f>
        <v>0</v>
      </c>
      <c r="O1196" s="31">
        <f>IF($I1163="n/a",0,IF(O$4&lt;=$C1196,0,IF(SUM($C1196,$I1163)&gt;O$4,$AB1174/$I1163,$AB1174-SUM($I1196:N1196))))</f>
        <v>0</v>
      </c>
      <c r="P1196" s="31">
        <f>IF($I1163="n/a",0,IF(P$4&lt;=$C1196,0,IF(SUM($C1196,$I1163)&gt;P$4,$AB1174/$I1163,$AB1174-SUM($I1196:O1196))))</f>
        <v>0</v>
      </c>
      <c r="Q1196" s="31">
        <f>IF($I1163="n/a",0,IF(Q$4&lt;=$C1196,0,IF(SUM($C1196,$I1163)&gt;Q$4,$AB1174/$I1163,$AB1174-SUM($I1196:P1196))))</f>
        <v>0</v>
      </c>
      <c r="R1196" s="31">
        <f>IF($I1163="n/a",0,IF(R$4&lt;=$C1196,0,IF(SUM($C1196,$I1163)&gt;R$4,$AB1174/$I1163,$AB1174-SUM($I1196:Q1196))))</f>
        <v>0</v>
      </c>
      <c r="S1196" s="31">
        <f>IF($I1163="n/a",0,IF(S$4&lt;=$C1196,0,IF(SUM($C1196,$I1163)&gt;S$4,$AB1174/$I1163,$AB1174-SUM($I1196:R1196))))</f>
        <v>0</v>
      </c>
      <c r="T1196" s="31">
        <f>IF($I1163="n/a",0,IF(T$4&lt;=$C1196,0,IF(SUM($C1196,$I1163)&gt;T$4,$AB1174/$I1163,$AB1174-SUM($I1196:S1196))))</f>
        <v>0</v>
      </c>
      <c r="U1196" s="31">
        <f>IF($I1163="n/a",0,IF(U$4&lt;=$C1196,0,IF(SUM($C1196,$I1163)&gt;U$4,$AB1174/$I1163,$AB1174-SUM($I1196:T1196))))</f>
        <v>0</v>
      </c>
      <c r="V1196" s="31">
        <f>IF($I1163="n/a",0,IF(V$4&lt;=$C1196,0,IF(SUM($C1196,$I1163)&gt;V$4,$AB1174/$I1163,$AB1174-SUM($I1196:U1196))))</f>
        <v>0</v>
      </c>
      <c r="W1196" s="31">
        <f>IF($I1163="n/a",0,IF(W$4&lt;=$C1196,0,IF(SUM($C1196,$I1163)&gt;W$4,$AB1174/$I1163,$AB1174-SUM($I1196:V1196))))</f>
        <v>0</v>
      </c>
      <c r="X1196" s="31">
        <f>IF($I1163="n/a",0,IF(X$4&lt;=$C1196,0,IF(SUM($C1196,$I1163)&gt;X$4,$AB1174/$I1163,$AB1174-SUM($I1196:W1196))))</f>
        <v>0</v>
      </c>
      <c r="Y1196" s="31">
        <f>IF($I1163="n/a",0,IF(Y$4&lt;=$C1196,0,IF(SUM($C1196,$I1163)&gt;Y$4,$AB1174/$I1163,$AB1174-SUM($I1196:X1196))))</f>
        <v>0</v>
      </c>
      <c r="Z1196" s="31">
        <f>IF($I1163="n/a",0,IF(Z$4&lt;=$C1196,0,IF(SUM($C1196,$I1163)&gt;Z$4,$AB1174/$I1163,$AB1174-SUM($I1196:Y1196))))</f>
        <v>0</v>
      </c>
      <c r="AA1196" s="31">
        <f>IF($I1163="n/a",0,IF(AA$4&lt;=$C1196,0,IF(SUM($C1196,$I1163)&gt;AA$4,$AB1174/$I1163,$AB1174-SUM($I1196:Z1196))))</f>
        <v>0</v>
      </c>
      <c r="AB1196" s="31">
        <f>IF($I1163="n/a",0,IF(AB$4&lt;=$C1196,0,IF(SUM($C1196,$I1163)&gt;AB$4,$AB1174/$I1163,$AB1174-SUM($I1196:AA1196))))</f>
        <v>0</v>
      </c>
      <c r="AC1196" s="31">
        <f>IF($I1163="n/a",0,IF(AC$4&lt;=$C1196,0,IF(SUM($C1196,$I1163)&gt;AC$4,$AB1174/$I1163,$AB1174-SUM($I1196:AB1196))))</f>
        <v>0</v>
      </c>
      <c r="AD1196" s="31">
        <f>IF($I1163="n/a",0,IF(AD$4&lt;=$C1196,0,IF(SUM($C1196,$I1163)&gt;AD$4,$AB1174/$I1163,$AB1174-SUM($I1196:AC1196))))</f>
        <v>0</v>
      </c>
      <c r="AE1196" s="31">
        <f>IF($I1163="n/a",0,IF(AE$4&lt;=$C1196,0,IF(SUM($C1196,$I1163)&gt;AE$4,$AB1174/$I1163,$AB1174-SUM($I1196:AD1196))))</f>
        <v>0</v>
      </c>
      <c r="AF1196" s="31">
        <f>IF($I1163="n/a",0,IF(AF$4&lt;=$C1196,0,IF(SUM($C1196,$I1163)&gt;AF$4,$AB1174/$I1163,$AB1174-SUM($I1196:AE1196))))</f>
        <v>0</v>
      </c>
      <c r="AG1196" s="31">
        <f>IF($I1163="n/a",0,IF(AG$4&lt;=$C1196,0,IF(SUM($C1196,$I1163)&gt;AG$4,$AB1174/$I1163,$AB1174-SUM($I1196:AF1196))))</f>
        <v>0</v>
      </c>
      <c r="AH1196" s="31">
        <f>IF($I1163="n/a",0,IF(AH$4&lt;=$C1196,0,IF(SUM($C1196,$I1163)&gt;AH$4,$AB1174/$I1163,$AB1174-SUM($I1196:AG1196))))</f>
        <v>0</v>
      </c>
      <c r="AI1196" s="31">
        <f>IF($I1163="n/a",0,IF(AI$4&lt;=$C1196,0,IF(SUM($C1196,$I1163)&gt;AI$4,$AB1174/$I1163,$AB1174-SUM($I1196:AH1196))))</f>
        <v>0</v>
      </c>
      <c r="AJ1196" s="31">
        <f>IF($I1163="n/a",0,IF(AJ$4&lt;=$C1196,0,IF(SUM($C1196,$I1163)&gt;AJ$4,$AB1174/$I1163,$AB1174-SUM($I1196:AI1196))))</f>
        <v>0</v>
      </c>
      <c r="AK1196" s="31">
        <f>IF($I1163="n/a",0,IF(AK$4&lt;=$C1196,0,IF(SUM($C1196,$I1163)&gt;AK$4,$AB1174/$I1163,$AB1174-SUM($I1196:AJ1196))))</f>
        <v>0</v>
      </c>
      <c r="AL1196" s="31">
        <f>IF($I1163="n/a",0,IF(AL$4&lt;=$C1196,0,IF(SUM($C1196,$I1163)&gt;AL$4,$AB1174/$I1163,$AB1174-SUM($I1196:AK1196))))</f>
        <v>0</v>
      </c>
      <c r="AM1196" s="31">
        <f>IF($I1163="n/a",0,IF(AM$4&lt;=$C1196,0,IF(SUM($C1196,$I1163)&gt;AM$4,$AB1174/$I1163,$AB1174-SUM($I1196:AL1196))))</f>
        <v>0</v>
      </c>
      <c r="AN1196" s="31">
        <f>IF($I1163="n/a",0,IF(AN$4&lt;=$C1196,0,IF(SUM($C1196,$I1163)&gt;AN$4,$AB1174/$I1163,$AB1174-SUM($I1196:AM1196))))</f>
        <v>0</v>
      </c>
      <c r="AO1196" s="31">
        <f>IF($I1163="n/a",0,IF(AO$4&lt;=$C1196,0,IF(SUM($C1196,$I1163)&gt;AO$4,$AB1174/$I1163,$AB1174-SUM($I1196:AN1196))))</f>
        <v>0</v>
      </c>
      <c r="AP1196" s="31">
        <f>IF($I1163="n/a",0,IF(AP$4&lt;=$C1196,0,IF(SUM($C1196,$I1163)&gt;AP$4,$AB1174/$I1163,$AB1174-SUM($I1196:AO1196))))</f>
        <v>0</v>
      </c>
      <c r="AQ1196" s="31">
        <f>IF($I1163="n/a",0,IF(AQ$4&lt;=$C1196,0,IF(SUM($C1196,$I1163)&gt;AQ$4,$AB1174/$I1163,$AB1174-SUM($I1196:AP1196))))</f>
        <v>0</v>
      </c>
      <c r="AR1196" s="31">
        <f>IF($I1163="n/a",0,IF(AR$4&lt;=$C1196,0,IF(SUM($C1196,$I1163)&gt;AR$4,$AB1174/$I1163,$AB1174-SUM($I1196:AQ1196))))</f>
        <v>0</v>
      </c>
      <c r="AS1196" s="31">
        <f>IF($I1163="n/a",0,IF(AS$4&lt;=$C1196,0,IF(SUM($C1196,$I1163)&gt;AS$4,$AB1174/$I1163,$AB1174-SUM($I1196:AR1196))))</f>
        <v>0</v>
      </c>
      <c r="AT1196" s="31">
        <f>IF($I1163="n/a",0,IF(AT$4&lt;=$C1196,0,IF(SUM($C1196,$I1163)&gt;AT$4,$AB1174/$I1163,$AB1174-SUM($I1196:AS1196))))</f>
        <v>0</v>
      </c>
      <c r="AU1196" s="31">
        <f>IF($I1163="n/a",0,IF(AU$4&lt;=$C1196,0,IF(SUM($C1196,$I1163)&gt;AU$4,$AB1174/$I1163,$AB1174-SUM($I1196:AT1196))))</f>
        <v>0</v>
      </c>
      <c r="AV1196" s="31">
        <f>IF($I1163="n/a",0,IF(AV$4&lt;=$C1196,0,IF(SUM($C1196,$I1163)&gt;AV$4,$AB1174/$I1163,$AB1174-SUM($I1196:AU1196))))</f>
        <v>0</v>
      </c>
      <c r="AW1196" s="31">
        <f>IF($I1163="n/a",0,IF(AW$4&lt;=$C1196,0,IF(SUM($C1196,$I1163)&gt;AW$4,$AB1174/$I1163,$AB1174-SUM($I1196:AV1196))))</f>
        <v>0</v>
      </c>
      <c r="AX1196" s="31">
        <f>IF($I1163="n/a",0,IF(AX$4&lt;=$C1196,0,IF(SUM($C1196,$I1163)&gt;AX$4,$AB1174/$I1163,$AB1174-SUM($I1196:AW1196))))</f>
        <v>0</v>
      </c>
      <c r="AY1196" s="31">
        <f>IF($I1163="n/a",0,IF(AY$4&lt;=$C1196,0,IF(SUM($C1196,$I1163)&gt;AY$4,$AB1174/$I1163,$AB1174-SUM($I1196:AX1196))))</f>
        <v>0</v>
      </c>
      <c r="AZ1196" s="31">
        <f>IF($I1163="n/a",0,IF(AZ$4&lt;=$C1196,0,IF(SUM($C1196,$I1163)&gt;AZ$4,$AB1174/$I1163,$AB1174-SUM($I1196:AY1196))))</f>
        <v>0</v>
      </c>
      <c r="BA1196" s="31">
        <f>IF($I1163="n/a",0,IF(BA$4&lt;=$C1196,0,IF(SUM($C1196,$I1163)&gt;BA$4,$AB1174/$I1163,$AB1174-SUM($I1196:AZ1196))))</f>
        <v>0</v>
      </c>
      <c r="BB1196" s="31">
        <f>IF($I1163="n/a",0,IF(BB$4&lt;=$C1196,0,IF(SUM($C1196,$I1163)&gt;BB$4,$AB1174/$I1163,$AB1174-SUM($I1196:BA1196))))</f>
        <v>0</v>
      </c>
      <c r="BC1196" s="31">
        <f>IF($I1163="n/a",0,IF(BC$4&lt;=$C1196,0,IF(SUM($C1196,$I1163)&gt;BC$4,$AB1174/$I1163,$AB1174-SUM($I1196:BB1196))))</f>
        <v>0</v>
      </c>
      <c r="BD1196" s="31">
        <f>IF($I1163="n/a",0,IF(BD$4&lt;=$C1196,0,IF(SUM($C1196,$I1163)&gt;BD$4,$AB1174/$I1163,$AB1174-SUM($I1196:BC1196))))</f>
        <v>0</v>
      </c>
      <c r="BE1196" s="31">
        <f>IF($I1163="n/a",0,IF(BE$4&lt;=$C1196,0,IF(SUM($C1196,$I1163)&gt;BE$4,$AB1174/$I1163,$AB1174-SUM($I1196:BD1196))))</f>
        <v>0</v>
      </c>
      <c r="BF1196" s="31">
        <f>IF($I1163="n/a",0,IF(BF$4&lt;=$C1196,0,IF(SUM($C1196,$I1163)&gt;BF$4,$AB1174/$I1163,$AB1174-SUM($I1196:BE1196))))</f>
        <v>0</v>
      </c>
      <c r="BG1196" s="31">
        <f>IF($I1163="n/a",0,IF(BG$4&lt;=$C1196,0,IF(SUM($C1196,$I1163)&gt;BG$4,$AB1174/$I1163,$AB1174-SUM($I1196:BF1196))))</f>
        <v>0</v>
      </c>
      <c r="BH1196" s="31">
        <f>IF($I1163="n/a",0,IF(BH$4&lt;=$C1196,0,IF(SUM($C1196,$I1163)&gt;BH$4,$AB1174/$I1163,$AB1174-SUM($I1196:BG1196))))</f>
        <v>0</v>
      </c>
      <c r="BI1196" s="31">
        <f>IF($I1163="n/a",0,IF(BI$4&lt;=$C1196,0,IF(SUM($C1196,$I1163)&gt;BI$4,$AB1174/$I1163,$AB1174-SUM($I1196:BH1196))))</f>
        <v>0</v>
      </c>
      <c r="BJ1196" s="31">
        <f>IF($I1163="n/a",0,IF(BJ$4&lt;=$C1196,0,IF(SUM($C1196,$I1163)&gt;BJ$4,$AB1174/$I1163,$AB1174-SUM($I1196:BI1196))))</f>
        <v>0</v>
      </c>
      <c r="BK1196" s="31">
        <f>IF($I1163="n/a",0,IF(BK$4&lt;=$C1196,0,IF(SUM($C1196,$I1163)&gt;BK$4,$AB1174/$I1163,$AB1174-SUM($I1196:BJ1196))))</f>
        <v>0</v>
      </c>
      <c r="BL1196" s="31">
        <f>IF($I1163="n/a",0,IF(BL$4&lt;=$C1196,0,IF(SUM($C1196,$I1163)&gt;BL$4,$AB1174/$I1163,$AB1174-SUM($I1196:BK1196))))</f>
        <v>0</v>
      </c>
      <c r="BM1196" s="31">
        <f>IF($I1163="n/a",0,IF(BM$4&lt;=$C1196,0,IF(SUM($C1196,$I1163)&gt;BM$4,$AB1174/$I1163,$AB1174-SUM($I1196:BL1196))))</f>
        <v>0</v>
      </c>
      <c r="BN1196" s="31">
        <f>IF($I1163="n/a",0,IF(BN$4&lt;=$C1196,0,IF(SUM($C1196,$I1163)&gt;BN$4,$AB1174/$I1163,$AB1174-SUM($I1196:BM1196))))</f>
        <v>0</v>
      </c>
      <c r="BO1196" s="31">
        <f>IF($I1163="n/a",0,IF(BO$4&lt;=$C1196,0,IF(SUM($C1196,$I1163)&gt;BO$4,$AB1174/$I1163,$AB1174-SUM($I1196:BN1196))))</f>
        <v>0</v>
      </c>
      <c r="BP1196" s="31">
        <f>IF($I1163="n/a",0,IF(BP$4&lt;=$C1196,0,IF(SUM($C1196,$I1163)&gt;BP$4,$AB1174/$I1163,$AB1174-SUM($I1196:BO1196))))</f>
        <v>0</v>
      </c>
      <c r="BQ1196" s="31">
        <f>IF($I1163="n/a",0,IF(BQ$4&lt;=$C1196,0,IF(SUM($C1196,$I1163)&gt;BQ$4,$AB1174/$I1163,$AB1174-SUM($I1196:BP1196))))</f>
        <v>0</v>
      </c>
      <c r="BR1196" s="31">
        <f>IF($I1163="n/a",0,IF(BR$4&lt;=$C1196,0,IF(SUM($C1196,$I1163)&gt;BR$4,$AB1174/$I1163,$AB1174-SUM($I1196:BQ1196))))</f>
        <v>0</v>
      </c>
      <c r="BS1196" s="31">
        <f>IF($I1163="n/a",0,IF(BS$4&lt;=$C1196,0,IF(SUM($C1196,$I1163)&gt;BS$4,$AB1174/$I1163,$AB1174-SUM($I1196:BR1196))))</f>
        <v>0</v>
      </c>
      <c r="BT1196" s="31">
        <f>IF($I1163="n/a",0,IF(BT$4&lt;=$C1196,0,IF(SUM($C1196,$I1163)&gt;BT$4,$AB1174/$I1163,$AB1174-SUM($I1196:BS1196))))</f>
        <v>0</v>
      </c>
      <c r="BU1196" s="31">
        <f>IF($I1163="n/a",0,IF(BU$4&lt;=$C1196,0,IF(SUM($C1196,$I1163)&gt;BU$4,$AB1174/$I1163,$AB1174-SUM($I1196:BT1196))))</f>
        <v>0</v>
      </c>
      <c r="BV1196" s="31">
        <f>IF($I1163="n/a",0,IF(BV$4&lt;=$C1196,0,IF(SUM($C1196,$I1163)&gt;BV$4,$AB1174/$I1163,$AB1174-SUM($I1196:BU1196))))</f>
        <v>0</v>
      </c>
      <c r="BW1196" s="31">
        <f>IF($I1163="n/a",0,IF(BW$4&lt;=$C1196,0,IF(SUM($C1196,$I1163)&gt;BW$4,$AB1174/$I1163,$AB1174-SUM($I1196:BV1196))))</f>
        <v>0</v>
      </c>
      <c r="BX1196" s="31">
        <f>IF($I1163="n/a",0,IF(BX$4&lt;=$C1196,0,IF(SUM($C1196,$I1163)&gt;BX$4,$AB1174/$I1163,$AB1174-SUM($I1196:BW1196))))</f>
        <v>0</v>
      </c>
      <c r="BY1196" s="31">
        <f>IF($I1163="n/a",0,IF(BY$4&lt;=$C1196,0,IF(SUM($C1196,$I1163)&gt;BY$4,$AB1174/$I1163,$AB1174-SUM($I1196:BX1196))))</f>
        <v>0</v>
      </c>
      <c r="BZ1196" s="31">
        <f>IF($I1163="n/a",0,IF(BZ$4&lt;=$C1196,0,IF(SUM($C1196,$I1163)&gt;BZ$4,$AB1174/$I1163,$AB1174-SUM($I1196:BY1196))))</f>
        <v>0</v>
      </c>
      <c r="CA1196" s="31">
        <f>IF($I1163="n/a",0,IF(CA$4&lt;=$C1196,0,IF(SUM($C1196,$I1163)&gt;CA$4,$AB1174/$I1163,$AB1174-SUM($I1196:BZ1196))))</f>
        <v>0</v>
      </c>
      <c r="CB1196" s="31">
        <f>IF($I1163="n/a",0,IF(CB$4&lt;=$C1196,0,IF(SUM($C1196,$I1163)&gt;CB$4,$AB1174/$I1163,$AB1174-SUM($I1196:CA1196))))</f>
        <v>0</v>
      </c>
      <c r="CC1196" s="31">
        <f>IF($I1163="n/a",0,IF(CC$4&lt;=$C1196,0,IF(SUM($C1196,$I1163)&gt;CC$4,$AB1174/$I1163,$AB1174-SUM($I1196:CB1196))))</f>
        <v>0</v>
      </c>
      <c r="CD1196" s="31">
        <f>IF($I1163="n/a",0,IF(CD$4&lt;=$C1196,0,IF(SUM($C1196,$I1163)&gt;CD$4,$AB1174/$I1163,$AB1174-SUM($I1196:CC1196))))</f>
        <v>0</v>
      </c>
      <c r="CE1196" s="31">
        <f>IF($I1163="n/a",0,IF(CE$4&lt;=$C1196,0,IF(SUM($C1196,$I1163)&gt;CE$4,$AB1174/$I1163,$AB1174-SUM($I1196:CD1196))))</f>
        <v>0</v>
      </c>
      <c r="CF1196" s="31">
        <f>IF($I1163="n/a",0,IF(CF$4&lt;=$C1196,0,IF(SUM($C1196,$I1163)&gt;CF$4,$AB1174/$I1163,$AB1174-SUM($I1196:CE1196))))</f>
        <v>0</v>
      </c>
    </row>
    <row r="1197" spans="3:84" ht="12.75" customHeight="1">
      <c r="C1197" s="202">
        <v>2035</v>
      </c>
      <c r="D1197" s="21" t="s">
        <v>65</v>
      </c>
      <c r="E1197" s="21" t="s">
        <v>197</v>
      </c>
      <c r="I1197" s="31"/>
      <c r="J1197" s="31">
        <f>IF($I1163="n/a",0,IF(J$4&lt;=$C1197,0,IF(SUM($C1197,$I1163)&gt;J$4,$AC1174/$I1163,$AC1174-SUM($I1197:I1197))))</f>
        <v>0</v>
      </c>
      <c r="K1197" s="31">
        <f>IF($I1163="n/a",0,IF(K$4&lt;=$C1197,0,IF(SUM($C1197,$I1163)&gt;K$4,$AC1174/$I1163,$AC1174-SUM($I1197:J1197))))</f>
        <v>0</v>
      </c>
      <c r="L1197" s="31">
        <f>IF($I1163="n/a",0,IF(L$4&lt;=$C1197,0,IF(SUM($C1197,$I1163)&gt;L$4,$AC1174/$I1163,$AC1174-SUM($I1197:K1197))))</f>
        <v>0</v>
      </c>
      <c r="M1197" s="31">
        <f>IF($I1163="n/a",0,IF(M$4&lt;=$C1197,0,IF(SUM($C1197,$I1163)&gt;M$4,$AC1174/$I1163,$AC1174-SUM($I1197:L1197))))</f>
        <v>0</v>
      </c>
      <c r="N1197" s="31">
        <f>IF($I1163="n/a",0,IF(N$4&lt;=$C1197,0,IF(SUM($C1197,$I1163)&gt;N$4,$AC1174/$I1163,$AC1174-SUM($I1197:M1197))))</f>
        <v>0</v>
      </c>
      <c r="O1197" s="31">
        <f>IF($I1163="n/a",0,IF(O$4&lt;=$C1197,0,IF(SUM($C1197,$I1163)&gt;O$4,$AC1174/$I1163,$AC1174-SUM($I1197:N1197))))</f>
        <v>0</v>
      </c>
      <c r="P1197" s="31">
        <f>IF($I1163="n/a",0,IF(P$4&lt;=$C1197,0,IF(SUM($C1197,$I1163)&gt;P$4,$AC1174/$I1163,$AC1174-SUM($I1197:O1197))))</f>
        <v>0</v>
      </c>
      <c r="Q1197" s="31">
        <f>IF($I1163="n/a",0,IF(Q$4&lt;=$C1197,0,IF(SUM($C1197,$I1163)&gt;Q$4,$AC1174/$I1163,$AC1174-SUM($I1197:P1197))))</f>
        <v>0</v>
      </c>
      <c r="R1197" s="31">
        <f>IF($I1163="n/a",0,IF(R$4&lt;=$C1197,0,IF(SUM($C1197,$I1163)&gt;R$4,$AC1174/$I1163,$AC1174-SUM($I1197:Q1197))))</f>
        <v>0</v>
      </c>
      <c r="S1197" s="31">
        <f>IF($I1163="n/a",0,IF(S$4&lt;=$C1197,0,IF(SUM($C1197,$I1163)&gt;S$4,$AC1174/$I1163,$AC1174-SUM($I1197:R1197))))</f>
        <v>0</v>
      </c>
      <c r="T1197" s="31">
        <f>IF($I1163="n/a",0,IF(T$4&lt;=$C1197,0,IF(SUM($C1197,$I1163)&gt;T$4,$AC1174/$I1163,$AC1174-SUM($I1197:S1197))))</f>
        <v>0</v>
      </c>
      <c r="U1197" s="31">
        <f>IF($I1163="n/a",0,IF(U$4&lt;=$C1197,0,IF(SUM($C1197,$I1163)&gt;U$4,$AC1174/$I1163,$AC1174-SUM($I1197:T1197))))</f>
        <v>0</v>
      </c>
      <c r="V1197" s="31">
        <f>IF($I1163="n/a",0,IF(V$4&lt;=$C1197,0,IF(SUM($C1197,$I1163)&gt;V$4,$AC1174/$I1163,$AC1174-SUM($I1197:U1197))))</f>
        <v>0</v>
      </c>
      <c r="W1197" s="31">
        <f>IF($I1163="n/a",0,IF(W$4&lt;=$C1197,0,IF(SUM($C1197,$I1163)&gt;W$4,$AC1174/$I1163,$AC1174-SUM($I1197:V1197))))</f>
        <v>0</v>
      </c>
      <c r="X1197" s="31">
        <f>IF($I1163="n/a",0,IF(X$4&lt;=$C1197,0,IF(SUM($C1197,$I1163)&gt;X$4,$AC1174/$I1163,$AC1174-SUM($I1197:W1197))))</f>
        <v>0</v>
      </c>
      <c r="Y1197" s="31">
        <f>IF($I1163="n/a",0,IF(Y$4&lt;=$C1197,0,IF(SUM($C1197,$I1163)&gt;Y$4,$AC1174/$I1163,$AC1174-SUM($I1197:X1197))))</f>
        <v>0</v>
      </c>
      <c r="Z1197" s="31">
        <f>IF($I1163="n/a",0,IF(Z$4&lt;=$C1197,0,IF(SUM($C1197,$I1163)&gt;Z$4,$AC1174/$I1163,$AC1174-SUM($I1197:Y1197))))</f>
        <v>0</v>
      </c>
      <c r="AA1197" s="31">
        <f>IF($I1163="n/a",0,IF(AA$4&lt;=$C1197,0,IF(SUM($C1197,$I1163)&gt;AA$4,$AC1174/$I1163,$AC1174-SUM($I1197:Z1197))))</f>
        <v>0</v>
      </c>
      <c r="AB1197" s="31">
        <f>IF($I1163="n/a",0,IF(AB$4&lt;=$C1197,0,IF(SUM($C1197,$I1163)&gt;AB$4,$AC1174/$I1163,$AC1174-SUM($I1197:AA1197))))</f>
        <v>0</v>
      </c>
      <c r="AC1197" s="31">
        <f>IF($I1163="n/a",0,IF(AC$4&lt;=$C1197,0,IF(SUM($C1197,$I1163)&gt;AC$4,$AC1174/$I1163,$AC1174-SUM($I1197:AB1197))))</f>
        <v>0</v>
      </c>
      <c r="AD1197" s="31">
        <f>IF($I1163="n/a",0,IF(AD$4&lt;=$C1197,0,IF(SUM($C1197,$I1163)&gt;AD$4,$AC1174/$I1163,$AC1174-SUM($I1197:AC1197))))</f>
        <v>0</v>
      </c>
      <c r="AE1197" s="31">
        <f>IF($I1163="n/a",0,IF(AE$4&lt;=$C1197,0,IF(SUM($C1197,$I1163)&gt;AE$4,$AC1174/$I1163,$AC1174-SUM($I1197:AD1197))))</f>
        <v>0</v>
      </c>
      <c r="AF1197" s="31">
        <f>IF($I1163="n/a",0,IF(AF$4&lt;=$C1197,0,IF(SUM($C1197,$I1163)&gt;AF$4,$AC1174/$I1163,$AC1174-SUM($I1197:AE1197))))</f>
        <v>0</v>
      </c>
      <c r="AG1197" s="31">
        <f>IF($I1163="n/a",0,IF(AG$4&lt;=$C1197,0,IF(SUM($C1197,$I1163)&gt;AG$4,$AC1174/$I1163,$AC1174-SUM($I1197:AF1197))))</f>
        <v>0</v>
      </c>
      <c r="AH1197" s="31">
        <f>IF($I1163="n/a",0,IF(AH$4&lt;=$C1197,0,IF(SUM($C1197,$I1163)&gt;AH$4,$AC1174/$I1163,$AC1174-SUM($I1197:AG1197))))</f>
        <v>0</v>
      </c>
      <c r="AI1197" s="31">
        <f>IF($I1163="n/a",0,IF(AI$4&lt;=$C1197,0,IF(SUM($C1197,$I1163)&gt;AI$4,$AC1174/$I1163,$AC1174-SUM($I1197:AH1197))))</f>
        <v>0</v>
      </c>
      <c r="AJ1197" s="31">
        <f>IF($I1163="n/a",0,IF(AJ$4&lt;=$C1197,0,IF(SUM($C1197,$I1163)&gt;AJ$4,$AC1174/$I1163,$AC1174-SUM($I1197:AI1197))))</f>
        <v>0</v>
      </c>
      <c r="AK1197" s="31">
        <f>IF($I1163="n/a",0,IF(AK$4&lt;=$C1197,0,IF(SUM($C1197,$I1163)&gt;AK$4,$AC1174/$I1163,$AC1174-SUM($I1197:AJ1197))))</f>
        <v>0</v>
      </c>
      <c r="AL1197" s="31">
        <f>IF($I1163="n/a",0,IF(AL$4&lt;=$C1197,0,IF(SUM($C1197,$I1163)&gt;AL$4,$AC1174/$I1163,$AC1174-SUM($I1197:AK1197))))</f>
        <v>0</v>
      </c>
      <c r="AM1197" s="31">
        <f>IF($I1163="n/a",0,IF(AM$4&lt;=$C1197,0,IF(SUM($C1197,$I1163)&gt;AM$4,$AC1174/$I1163,$AC1174-SUM($I1197:AL1197))))</f>
        <v>0</v>
      </c>
      <c r="AN1197" s="31">
        <f>IF($I1163="n/a",0,IF(AN$4&lt;=$C1197,0,IF(SUM($C1197,$I1163)&gt;AN$4,$AC1174/$I1163,$AC1174-SUM($I1197:AM1197))))</f>
        <v>0</v>
      </c>
      <c r="AO1197" s="31">
        <f>IF($I1163="n/a",0,IF(AO$4&lt;=$C1197,0,IF(SUM($C1197,$I1163)&gt;AO$4,$AC1174/$I1163,$AC1174-SUM($I1197:AN1197))))</f>
        <v>0</v>
      </c>
      <c r="AP1197" s="31">
        <f>IF($I1163="n/a",0,IF(AP$4&lt;=$C1197,0,IF(SUM($C1197,$I1163)&gt;AP$4,$AC1174/$I1163,$AC1174-SUM($I1197:AO1197))))</f>
        <v>0</v>
      </c>
      <c r="AQ1197" s="31">
        <f>IF($I1163="n/a",0,IF(AQ$4&lt;=$C1197,0,IF(SUM($C1197,$I1163)&gt;AQ$4,$AC1174/$I1163,$AC1174-SUM($I1197:AP1197))))</f>
        <v>0</v>
      </c>
      <c r="AR1197" s="31">
        <f>IF($I1163="n/a",0,IF(AR$4&lt;=$C1197,0,IF(SUM($C1197,$I1163)&gt;AR$4,$AC1174/$I1163,$AC1174-SUM($I1197:AQ1197))))</f>
        <v>0</v>
      </c>
      <c r="AS1197" s="31">
        <f>IF($I1163="n/a",0,IF(AS$4&lt;=$C1197,0,IF(SUM($C1197,$I1163)&gt;AS$4,$AC1174/$I1163,$AC1174-SUM($I1197:AR1197))))</f>
        <v>0</v>
      </c>
      <c r="AT1197" s="31">
        <f>IF($I1163="n/a",0,IF(AT$4&lt;=$C1197,0,IF(SUM($C1197,$I1163)&gt;AT$4,$AC1174/$I1163,$AC1174-SUM($I1197:AS1197))))</f>
        <v>0</v>
      </c>
      <c r="AU1197" s="31">
        <f>IF($I1163="n/a",0,IF(AU$4&lt;=$C1197,0,IF(SUM($C1197,$I1163)&gt;AU$4,$AC1174/$I1163,$AC1174-SUM($I1197:AT1197))))</f>
        <v>0</v>
      </c>
      <c r="AV1197" s="31">
        <f>IF($I1163="n/a",0,IF(AV$4&lt;=$C1197,0,IF(SUM($C1197,$I1163)&gt;AV$4,$AC1174/$I1163,$AC1174-SUM($I1197:AU1197))))</f>
        <v>0</v>
      </c>
      <c r="AW1197" s="31">
        <f>IF($I1163="n/a",0,IF(AW$4&lt;=$C1197,0,IF(SUM($C1197,$I1163)&gt;AW$4,$AC1174/$I1163,$AC1174-SUM($I1197:AV1197))))</f>
        <v>0</v>
      </c>
      <c r="AX1197" s="31">
        <f>IF($I1163="n/a",0,IF(AX$4&lt;=$C1197,0,IF(SUM($C1197,$I1163)&gt;AX$4,$AC1174/$I1163,$AC1174-SUM($I1197:AW1197))))</f>
        <v>0</v>
      </c>
      <c r="AY1197" s="31">
        <f>IF($I1163="n/a",0,IF(AY$4&lt;=$C1197,0,IF(SUM($C1197,$I1163)&gt;AY$4,$AC1174/$I1163,$AC1174-SUM($I1197:AX1197))))</f>
        <v>0</v>
      </c>
      <c r="AZ1197" s="31">
        <f>IF($I1163="n/a",0,IF(AZ$4&lt;=$C1197,0,IF(SUM($C1197,$I1163)&gt;AZ$4,$AC1174/$I1163,$AC1174-SUM($I1197:AY1197))))</f>
        <v>0</v>
      </c>
      <c r="BA1197" s="31">
        <f>IF($I1163="n/a",0,IF(BA$4&lt;=$C1197,0,IF(SUM($C1197,$I1163)&gt;BA$4,$AC1174/$I1163,$AC1174-SUM($I1197:AZ1197))))</f>
        <v>0</v>
      </c>
      <c r="BB1197" s="31">
        <f>IF($I1163="n/a",0,IF(BB$4&lt;=$C1197,0,IF(SUM($C1197,$I1163)&gt;BB$4,$AC1174/$I1163,$AC1174-SUM($I1197:BA1197))))</f>
        <v>0</v>
      </c>
      <c r="BC1197" s="31">
        <f>IF($I1163="n/a",0,IF(BC$4&lt;=$C1197,0,IF(SUM($C1197,$I1163)&gt;BC$4,$AC1174/$I1163,$AC1174-SUM($I1197:BB1197))))</f>
        <v>0</v>
      </c>
      <c r="BD1197" s="31">
        <f>IF($I1163="n/a",0,IF(BD$4&lt;=$C1197,0,IF(SUM($C1197,$I1163)&gt;BD$4,$AC1174/$I1163,$AC1174-SUM($I1197:BC1197))))</f>
        <v>0</v>
      </c>
      <c r="BE1197" s="31">
        <f>IF($I1163="n/a",0,IF(BE$4&lt;=$C1197,0,IF(SUM($C1197,$I1163)&gt;BE$4,$AC1174/$I1163,$AC1174-SUM($I1197:BD1197))))</f>
        <v>0</v>
      </c>
      <c r="BF1197" s="31">
        <f>IF($I1163="n/a",0,IF(BF$4&lt;=$C1197,0,IF(SUM($C1197,$I1163)&gt;BF$4,$AC1174/$I1163,$AC1174-SUM($I1197:BE1197))))</f>
        <v>0</v>
      </c>
      <c r="BG1197" s="31">
        <f>IF($I1163="n/a",0,IF(BG$4&lt;=$C1197,0,IF(SUM($C1197,$I1163)&gt;BG$4,$AC1174/$I1163,$AC1174-SUM($I1197:BF1197))))</f>
        <v>0</v>
      </c>
      <c r="BH1197" s="31">
        <f>IF($I1163="n/a",0,IF(BH$4&lt;=$C1197,0,IF(SUM($C1197,$I1163)&gt;BH$4,$AC1174/$I1163,$AC1174-SUM($I1197:BG1197))))</f>
        <v>0</v>
      </c>
      <c r="BI1197" s="31">
        <f>IF($I1163="n/a",0,IF(BI$4&lt;=$C1197,0,IF(SUM($C1197,$I1163)&gt;BI$4,$AC1174/$I1163,$AC1174-SUM($I1197:BH1197))))</f>
        <v>0</v>
      </c>
      <c r="BJ1197" s="31">
        <f>IF($I1163="n/a",0,IF(BJ$4&lt;=$C1197,0,IF(SUM($C1197,$I1163)&gt;BJ$4,$AC1174/$I1163,$AC1174-SUM($I1197:BI1197))))</f>
        <v>0</v>
      </c>
      <c r="BK1197" s="31">
        <f>IF($I1163="n/a",0,IF(BK$4&lt;=$C1197,0,IF(SUM($C1197,$I1163)&gt;BK$4,$AC1174/$I1163,$AC1174-SUM($I1197:BJ1197))))</f>
        <v>0</v>
      </c>
      <c r="BL1197" s="31">
        <f>IF($I1163="n/a",0,IF(BL$4&lt;=$C1197,0,IF(SUM($C1197,$I1163)&gt;BL$4,$AC1174/$I1163,$AC1174-SUM($I1197:BK1197))))</f>
        <v>0</v>
      </c>
      <c r="BM1197" s="31">
        <f>IF($I1163="n/a",0,IF(BM$4&lt;=$C1197,0,IF(SUM($C1197,$I1163)&gt;BM$4,$AC1174/$I1163,$AC1174-SUM($I1197:BL1197))))</f>
        <v>0</v>
      </c>
      <c r="BN1197" s="31">
        <f>IF($I1163="n/a",0,IF(BN$4&lt;=$C1197,0,IF(SUM($C1197,$I1163)&gt;BN$4,$AC1174/$I1163,$AC1174-SUM($I1197:BM1197))))</f>
        <v>0</v>
      </c>
      <c r="BO1197" s="31">
        <f>IF($I1163="n/a",0,IF(BO$4&lt;=$C1197,0,IF(SUM($C1197,$I1163)&gt;BO$4,$AC1174/$I1163,$AC1174-SUM($I1197:BN1197))))</f>
        <v>0</v>
      </c>
      <c r="BP1197" s="31">
        <f>IF($I1163="n/a",0,IF(BP$4&lt;=$C1197,0,IF(SUM($C1197,$I1163)&gt;BP$4,$AC1174/$I1163,$AC1174-SUM($I1197:BO1197))))</f>
        <v>0</v>
      </c>
      <c r="BQ1197" s="31">
        <f>IF($I1163="n/a",0,IF(BQ$4&lt;=$C1197,0,IF(SUM($C1197,$I1163)&gt;BQ$4,$AC1174/$I1163,$AC1174-SUM($I1197:BP1197))))</f>
        <v>0</v>
      </c>
      <c r="BR1197" s="31">
        <f>IF($I1163="n/a",0,IF(BR$4&lt;=$C1197,0,IF(SUM($C1197,$I1163)&gt;BR$4,$AC1174/$I1163,$AC1174-SUM($I1197:BQ1197))))</f>
        <v>0</v>
      </c>
      <c r="BS1197" s="31">
        <f>IF($I1163="n/a",0,IF(BS$4&lt;=$C1197,0,IF(SUM($C1197,$I1163)&gt;BS$4,$AC1174/$I1163,$AC1174-SUM($I1197:BR1197))))</f>
        <v>0</v>
      </c>
      <c r="BT1197" s="31">
        <f>IF($I1163="n/a",0,IF(BT$4&lt;=$C1197,0,IF(SUM($C1197,$I1163)&gt;BT$4,$AC1174/$I1163,$AC1174-SUM($I1197:BS1197))))</f>
        <v>0</v>
      </c>
      <c r="BU1197" s="31">
        <f>IF($I1163="n/a",0,IF(BU$4&lt;=$C1197,0,IF(SUM($C1197,$I1163)&gt;BU$4,$AC1174/$I1163,$AC1174-SUM($I1197:BT1197))))</f>
        <v>0</v>
      </c>
      <c r="BV1197" s="31">
        <f>IF($I1163="n/a",0,IF(BV$4&lt;=$C1197,0,IF(SUM($C1197,$I1163)&gt;BV$4,$AC1174/$I1163,$AC1174-SUM($I1197:BU1197))))</f>
        <v>0</v>
      </c>
      <c r="BW1197" s="31">
        <f>IF($I1163="n/a",0,IF(BW$4&lt;=$C1197,0,IF(SUM($C1197,$I1163)&gt;BW$4,$AC1174/$I1163,$AC1174-SUM($I1197:BV1197))))</f>
        <v>0</v>
      </c>
      <c r="BX1197" s="31">
        <f>IF($I1163="n/a",0,IF(BX$4&lt;=$C1197,0,IF(SUM($C1197,$I1163)&gt;BX$4,$AC1174/$I1163,$AC1174-SUM($I1197:BW1197))))</f>
        <v>0</v>
      </c>
      <c r="BY1197" s="31">
        <f>IF($I1163="n/a",0,IF(BY$4&lt;=$C1197,0,IF(SUM($C1197,$I1163)&gt;BY$4,$AC1174/$I1163,$AC1174-SUM($I1197:BX1197))))</f>
        <v>0</v>
      </c>
      <c r="BZ1197" s="31">
        <f>IF($I1163="n/a",0,IF(BZ$4&lt;=$C1197,0,IF(SUM($C1197,$I1163)&gt;BZ$4,$AC1174/$I1163,$AC1174-SUM($I1197:BY1197))))</f>
        <v>0</v>
      </c>
      <c r="CA1197" s="31">
        <f>IF($I1163="n/a",0,IF(CA$4&lt;=$C1197,0,IF(SUM($C1197,$I1163)&gt;CA$4,$AC1174/$I1163,$AC1174-SUM($I1197:BZ1197))))</f>
        <v>0</v>
      </c>
      <c r="CB1197" s="31">
        <f>IF($I1163="n/a",0,IF(CB$4&lt;=$C1197,0,IF(SUM($C1197,$I1163)&gt;CB$4,$AC1174/$I1163,$AC1174-SUM($I1197:CA1197))))</f>
        <v>0</v>
      </c>
      <c r="CC1197" s="31">
        <f>IF($I1163="n/a",0,IF(CC$4&lt;=$C1197,0,IF(SUM($C1197,$I1163)&gt;CC$4,$AC1174/$I1163,$AC1174-SUM($I1197:CB1197))))</f>
        <v>0</v>
      </c>
      <c r="CD1197" s="31">
        <f>IF($I1163="n/a",0,IF(CD$4&lt;=$C1197,0,IF(SUM($C1197,$I1163)&gt;CD$4,$AC1174/$I1163,$AC1174-SUM($I1197:CC1197))))</f>
        <v>0</v>
      </c>
      <c r="CE1197" s="31">
        <f>IF($I1163="n/a",0,IF(CE$4&lt;=$C1197,0,IF(SUM($C1197,$I1163)&gt;CE$4,$AC1174/$I1163,$AC1174-SUM($I1197:CD1197))))</f>
        <v>0</v>
      </c>
      <c r="CF1197" s="31">
        <f>IF($I1163="n/a",0,IF(CF$4&lt;=$C1197,0,IF(SUM($C1197,$I1163)&gt;CF$4,$AC1174/$I1163,$AC1174-SUM($I1197:CE1197))))</f>
        <v>0</v>
      </c>
    </row>
    <row r="1198" spans="3:84" ht="12.75" customHeight="1">
      <c r="C1198" s="202">
        <v>2036</v>
      </c>
      <c r="D1198" s="21" t="s">
        <v>66</v>
      </c>
      <c r="E1198" s="21" t="s">
        <v>197</v>
      </c>
      <c r="I1198" s="31"/>
      <c r="J1198" s="31">
        <f>IF($I1163="n/a",0,IF(J$4&lt;=$C1198,0,IF(SUM($C1198,$I1163)&gt;J$4,$AD1174/$I1163,$AD1174-SUM($I1198:I1198))))</f>
        <v>0</v>
      </c>
      <c r="K1198" s="31">
        <f>IF($I1163="n/a",0,IF(K$4&lt;=$C1198,0,IF(SUM($C1198,$I1163)&gt;K$4,$AD1174/$I1163,$AD1174-SUM($I1198:J1198))))</f>
        <v>0</v>
      </c>
      <c r="L1198" s="31">
        <f>IF($I1163="n/a",0,IF(L$4&lt;=$C1198,0,IF(SUM($C1198,$I1163)&gt;L$4,$AD1174/$I1163,$AD1174-SUM($I1198:K1198))))</f>
        <v>0</v>
      </c>
      <c r="M1198" s="31">
        <f>IF($I1163="n/a",0,IF(M$4&lt;=$C1198,0,IF(SUM($C1198,$I1163)&gt;M$4,$AD1174/$I1163,$AD1174-SUM($I1198:L1198))))</f>
        <v>0</v>
      </c>
      <c r="N1198" s="31">
        <f>IF($I1163="n/a",0,IF(N$4&lt;=$C1198,0,IF(SUM($C1198,$I1163)&gt;N$4,$AD1174/$I1163,$AD1174-SUM($I1198:M1198))))</f>
        <v>0</v>
      </c>
      <c r="O1198" s="31">
        <f>IF($I1163="n/a",0,IF(O$4&lt;=$C1198,0,IF(SUM($C1198,$I1163)&gt;O$4,$AD1174/$I1163,$AD1174-SUM($I1198:N1198))))</f>
        <v>0</v>
      </c>
      <c r="P1198" s="31">
        <f>IF($I1163="n/a",0,IF(P$4&lt;=$C1198,0,IF(SUM($C1198,$I1163)&gt;P$4,$AD1174/$I1163,$AD1174-SUM($I1198:O1198))))</f>
        <v>0</v>
      </c>
      <c r="Q1198" s="31">
        <f>IF($I1163="n/a",0,IF(Q$4&lt;=$C1198,0,IF(SUM($C1198,$I1163)&gt;Q$4,$AD1174/$I1163,$AD1174-SUM($I1198:P1198))))</f>
        <v>0</v>
      </c>
      <c r="R1198" s="31">
        <f>IF($I1163="n/a",0,IF(R$4&lt;=$C1198,0,IF(SUM($C1198,$I1163)&gt;R$4,$AD1174/$I1163,$AD1174-SUM($I1198:Q1198))))</f>
        <v>0</v>
      </c>
      <c r="S1198" s="31">
        <f>IF($I1163="n/a",0,IF(S$4&lt;=$C1198,0,IF(SUM($C1198,$I1163)&gt;S$4,$AD1174/$I1163,$AD1174-SUM($I1198:R1198))))</f>
        <v>0</v>
      </c>
      <c r="T1198" s="31">
        <f>IF($I1163="n/a",0,IF(T$4&lt;=$C1198,0,IF(SUM($C1198,$I1163)&gt;T$4,$AD1174/$I1163,$AD1174-SUM($I1198:S1198))))</f>
        <v>0</v>
      </c>
      <c r="U1198" s="31">
        <f>IF($I1163="n/a",0,IF(U$4&lt;=$C1198,0,IF(SUM($C1198,$I1163)&gt;U$4,$AD1174/$I1163,$AD1174-SUM($I1198:T1198))))</f>
        <v>0</v>
      </c>
      <c r="V1198" s="31">
        <f>IF($I1163="n/a",0,IF(V$4&lt;=$C1198,0,IF(SUM($C1198,$I1163)&gt;V$4,$AD1174/$I1163,$AD1174-SUM($I1198:U1198))))</f>
        <v>0</v>
      </c>
      <c r="W1198" s="31">
        <f>IF($I1163="n/a",0,IF(W$4&lt;=$C1198,0,IF(SUM($C1198,$I1163)&gt;W$4,$AD1174/$I1163,$AD1174-SUM($I1198:V1198))))</f>
        <v>0</v>
      </c>
      <c r="X1198" s="31">
        <f>IF($I1163="n/a",0,IF(X$4&lt;=$C1198,0,IF(SUM($C1198,$I1163)&gt;X$4,$AD1174/$I1163,$AD1174-SUM($I1198:W1198))))</f>
        <v>0</v>
      </c>
      <c r="Y1198" s="31">
        <f>IF($I1163="n/a",0,IF(Y$4&lt;=$C1198,0,IF(SUM($C1198,$I1163)&gt;Y$4,$AD1174/$I1163,$AD1174-SUM($I1198:X1198))))</f>
        <v>0</v>
      </c>
      <c r="Z1198" s="31">
        <f>IF($I1163="n/a",0,IF(Z$4&lt;=$C1198,0,IF(SUM($C1198,$I1163)&gt;Z$4,$AD1174/$I1163,$AD1174-SUM($I1198:Y1198))))</f>
        <v>0</v>
      </c>
      <c r="AA1198" s="31">
        <f>IF($I1163="n/a",0,IF(AA$4&lt;=$C1198,0,IF(SUM($C1198,$I1163)&gt;AA$4,$AD1174/$I1163,$AD1174-SUM($I1198:Z1198))))</f>
        <v>0</v>
      </c>
      <c r="AB1198" s="31">
        <f>IF($I1163="n/a",0,IF(AB$4&lt;=$C1198,0,IF(SUM($C1198,$I1163)&gt;AB$4,$AD1174/$I1163,$AD1174-SUM($I1198:AA1198))))</f>
        <v>0</v>
      </c>
      <c r="AC1198" s="31">
        <f>IF($I1163="n/a",0,IF(AC$4&lt;=$C1198,0,IF(SUM($C1198,$I1163)&gt;AC$4,$AD1174/$I1163,$AD1174-SUM($I1198:AB1198))))</f>
        <v>0</v>
      </c>
      <c r="AD1198" s="31">
        <f>IF($I1163="n/a",0,IF(AD$4&lt;=$C1198,0,IF(SUM($C1198,$I1163)&gt;AD$4,$AD1174/$I1163,$AD1174-SUM($I1198:AC1198))))</f>
        <v>0</v>
      </c>
      <c r="AE1198" s="31">
        <f>IF($I1163="n/a",0,IF(AE$4&lt;=$C1198,0,IF(SUM($C1198,$I1163)&gt;AE$4,$AD1174/$I1163,$AD1174-SUM($I1198:AD1198))))</f>
        <v>0</v>
      </c>
      <c r="AF1198" s="31">
        <f>IF($I1163="n/a",0,IF(AF$4&lt;=$C1198,0,IF(SUM($C1198,$I1163)&gt;AF$4,$AD1174/$I1163,$AD1174-SUM($I1198:AE1198))))</f>
        <v>0</v>
      </c>
      <c r="AG1198" s="31">
        <f>IF($I1163="n/a",0,IF(AG$4&lt;=$C1198,0,IF(SUM($C1198,$I1163)&gt;AG$4,$AD1174/$I1163,$AD1174-SUM($I1198:AF1198))))</f>
        <v>0</v>
      </c>
      <c r="AH1198" s="31">
        <f>IF($I1163="n/a",0,IF(AH$4&lt;=$C1198,0,IF(SUM($C1198,$I1163)&gt;AH$4,$AD1174/$I1163,$AD1174-SUM($I1198:AG1198))))</f>
        <v>0</v>
      </c>
      <c r="AI1198" s="31">
        <f>IF($I1163="n/a",0,IF(AI$4&lt;=$C1198,0,IF(SUM($C1198,$I1163)&gt;AI$4,$AD1174/$I1163,$AD1174-SUM($I1198:AH1198))))</f>
        <v>0</v>
      </c>
      <c r="AJ1198" s="31">
        <f>IF($I1163="n/a",0,IF(AJ$4&lt;=$C1198,0,IF(SUM($C1198,$I1163)&gt;AJ$4,$AD1174/$I1163,$AD1174-SUM($I1198:AI1198))))</f>
        <v>0</v>
      </c>
      <c r="AK1198" s="31">
        <f>IF($I1163="n/a",0,IF(AK$4&lt;=$C1198,0,IF(SUM($C1198,$I1163)&gt;AK$4,$AD1174/$I1163,$AD1174-SUM($I1198:AJ1198))))</f>
        <v>0</v>
      </c>
      <c r="AL1198" s="31">
        <f>IF($I1163="n/a",0,IF(AL$4&lt;=$C1198,0,IF(SUM($C1198,$I1163)&gt;AL$4,$AD1174/$I1163,$AD1174-SUM($I1198:AK1198))))</f>
        <v>0</v>
      </c>
      <c r="AM1198" s="31">
        <f>IF($I1163="n/a",0,IF(AM$4&lt;=$C1198,0,IF(SUM($C1198,$I1163)&gt;AM$4,$AD1174/$I1163,$AD1174-SUM($I1198:AL1198))))</f>
        <v>0</v>
      </c>
      <c r="AN1198" s="31">
        <f>IF($I1163="n/a",0,IF(AN$4&lt;=$C1198,0,IF(SUM($C1198,$I1163)&gt;AN$4,$AD1174/$I1163,$AD1174-SUM($I1198:AM1198))))</f>
        <v>0</v>
      </c>
      <c r="AO1198" s="31">
        <f>IF($I1163="n/a",0,IF(AO$4&lt;=$C1198,0,IF(SUM($C1198,$I1163)&gt;AO$4,$AD1174/$I1163,$AD1174-SUM($I1198:AN1198))))</f>
        <v>0</v>
      </c>
      <c r="AP1198" s="31">
        <f>IF($I1163="n/a",0,IF(AP$4&lt;=$C1198,0,IF(SUM($C1198,$I1163)&gt;AP$4,$AD1174/$I1163,$AD1174-SUM($I1198:AO1198))))</f>
        <v>0</v>
      </c>
      <c r="AQ1198" s="31">
        <f>IF($I1163="n/a",0,IF(AQ$4&lt;=$C1198,0,IF(SUM($C1198,$I1163)&gt;AQ$4,$AD1174/$I1163,$AD1174-SUM($I1198:AP1198))))</f>
        <v>0</v>
      </c>
      <c r="AR1198" s="31">
        <f>IF($I1163="n/a",0,IF(AR$4&lt;=$C1198,0,IF(SUM($C1198,$I1163)&gt;AR$4,$AD1174/$I1163,$AD1174-SUM($I1198:AQ1198))))</f>
        <v>0</v>
      </c>
      <c r="AS1198" s="31">
        <f>IF($I1163="n/a",0,IF(AS$4&lt;=$C1198,0,IF(SUM($C1198,$I1163)&gt;AS$4,$AD1174/$I1163,$AD1174-SUM($I1198:AR1198))))</f>
        <v>0</v>
      </c>
      <c r="AT1198" s="31">
        <f>IF($I1163="n/a",0,IF(AT$4&lt;=$C1198,0,IF(SUM($C1198,$I1163)&gt;AT$4,$AD1174/$I1163,$AD1174-SUM($I1198:AS1198))))</f>
        <v>0</v>
      </c>
      <c r="AU1198" s="31">
        <f>IF($I1163="n/a",0,IF(AU$4&lt;=$C1198,0,IF(SUM($C1198,$I1163)&gt;AU$4,$AD1174/$I1163,$AD1174-SUM($I1198:AT1198))))</f>
        <v>0</v>
      </c>
      <c r="AV1198" s="31">
        <f>IF($I1163="n/a",0,IF(AV$4&lt;=$C1198,0,IF(SUM($C1198,$I1163)&gt;AV$4,$AD1174/$I1163,$AD1174-SUM($I1198:AU1198))))</f>
        <v>0</v>
      </c>
      <c r="AW1198" s="31">
        <f>IF($I1163="n/a",0,IF(AW$4&lt;=$C1198,0,IF(SUM($C1198,$I1163)&gt;AW$4,$AD1174/$I1163,$AD1174-SUM($I1198:AV1198))))</f>
        <v>0</v>
      </c>
      <c r="AX1198" s="31">
        <f>IF($I1163="n/a",0,IF(AX$4&lt;=$C1198,0,IF(SUM($C1198,$I1163)&gt;AX$4,$AD1174/$I1163,$AD1174-SUM($I1198:AW1198))))</f>
        <v>0</v>
      </c>
      <c r="AY1198" s="31">
        <f>IF($I1163="n/a",0,IF(AY$4&lt;=$C1198,0,IF(SUM($C1198,$I1163)&gt;AY$4,$AD1174/$I1163,$AD1174-SUM($I1198:AX1198))))</f>
        <v>0</v>
      </c>
      <c r="AZ1198" s="31">
        <f>IF($I1163="n/a",0,IF(AZ$4&lt;=$C1198,0,IF(SUM($C1198,$I1163)&gt;AZ$4,$AD1174/$I1163,$AD1174-SUM($I1198:AY1198))))</f>
        <v>0</v>
      </c>
      <c r="BA1198" s="31">
        <f>IF($I1163="n/a",0,IF(BA$4&lt;=$C1198,0,IF(SUM($C1198,$I1163)&gt;BA$4,$AD1174/$I1163,$AD1174-SUM($I1198:AZ1198))))</f>
        <v>0</v>
      </c>
      <c r="BB1198" s="31">
        <f>IF($I1163="n/a",0,IF(BB$4&lt;=$C1198,0,IF(SUM($C1198,$I1163)&gt;BB$4,$AD1174/$I1163,$AD1174-SUM($I1198:BA1198))))</f>
        <v>0</v>
      </c>
      <c r="BC1198" s="31">
        <f>IF($I1163="n/a",0,IF(BC$4&lt;=$C1198,0,IF(SUM($C1198,$I1163)&gt;BC$4,$AD1174/$I1163,$AD1174-SUM($I1198:BB1198))))</f>
        <v>0</v>
      </c>
      <c r="BD1198" s="31">
        <f>IF($I1163="n/a",0,IF(BD$4&lt;=$C1198,0,IF(SUM($C1198,$I1163)&gt;BD$4,$AD1174/$I1163,$AD1174-SUM($I1198:BC1198))))</f>
        <v>0</v>
      </c>
      <c r="BE1198" s="31">
        <f>IF($I1163="n/a",0,IF(BE$4&lt;=$C1198,0,IF(SUM($C1198,$I1163)&gt;BE$4,$AD1174/$I1163,$AD1174-SUM($I1198:BD1198))))</f>
        <v>0</v>
      </c>
      <c r="BF1198" s="31">
        <f>IF($I1163="n/a",0,IF(BF$4&lt;=$C1198,0,IF(SUM($C1198,$I1163)&gt;BF$4,$AD1174/$I1163,$AD1174-SUM($I1198:BE1198))))</f>
        <v>0</v>
      </c>
      <c r="BG1198" s="31">
        <f>IF($I1163="n/a",0,IF(BG$4&lt;=$C1198,0,IF(SUM($C1198,$I1163)&gt;BG$4,$AD1174/$I1163,$AD1174-SUM($I1198:BF1198))))</f>
        <v>0</v>
      </c>
      <c r="BH1198" s="31">
        <f>IF($I1163="n/a",0,IF(BH$4&lt;=$C1198,0,IF(SUM($C1198,$I1163)&gt;BH$4,$AD1174/$I1163,$AD1174-SUM($I1198:BG1198))))</f>
        <v>0</v>
      </c>
      <c r="BI1198" s="31">
        <f>IF($I1163="n/a",0,IF(BI$4&lt;=$C1198,0,IF(SUM($C1198,$I1163)&gt;BI$4,$AD1174/$I1163,$AD1174-SUM($I1198:BH1198))))</f>
        <v>0</v>
      </c>
      <c r="BJ1198" s="31">
        <f>IF($I1163="n/a",0,IF(BJ$4&lt;=$C1198,0,IF(SUM($C1198,$I1163)&gt;BJ$4,$AD1174/$I1163,$AD1174-SUM($I1198:BI1198))))</f>
        <v>0</v>
      </c>
      <c r="BK1198" s="31">
        <f>IF($I1163="n/a",0,IF(BK$4&lt;=$C1198,0,IF(SUM($C1198,$I1163)&gt;BK$4,$AD1174/$I1163,$AD1174-SUM($I1198:BJ1198))))</f>
        <v>0</v>
      </c>
      <c r="BL1198" s="31">
        <f>IF($I1163="n/a",0,IF(BL$4&lt;=$C1198,0,IF(SUM($C1198,$I1163)&gt;BL$4,$AD1174/$I1163,$AD1174-SUM($I1198:BK1198))))</f>
        <v>0</v>
      </c>
      <c r="BM1198" s="31">
        <f>IF($I1163="n/a",0,IF(BM$4&lt;=$C1198,0,IF(SUM($C1198,$I1163)&gt;BM$4,$AD1174/$I1163,$AD1174-SUM($I1198:BL1198))))</f>
        <v>0</v>
      </c>
      <c r="BN1198" s="31">
        <f>IF($I1163="n/a",0,IF(BN$4&lt;=$C1198,0,IF(SUM($C1198,$I1163)&gt;BN$4,$AD1174/$I1163,$AD1174-SUM($I1198:BM1198))))</f>
        <v>0</v>
      </c>
      <c r="BO1198" s="31">
        <f>IF($I1163="n/a",0,IF(BO$4&lt;=$C1198,0,IF(SUM($C1198,$I1163)&gt;BO$4,$AD1174/$I1163,$AD1174-SUM($I1198:BN1198))))</f>
        <v>0</v>
      </c>
      <c r="BP1198" s="31">
        <f>IF($I1163="n/a",0,IF(BP$4&lt;=$C1198,0,IF(SUM($C1198,$I1163)&gt;BP$4,$AD1174/$I1163,$AD1174-SUM($I1198:BO1198))))</f>
        <v>0</v>
      </c>
      <c r="BQ1198" s="31">
        <f>IF($I1163="n/a",0,IF(BQ$4&lt;=$C1198,0,IF(SUM($C1198,$I1163)&gt;BQ$4,$AD1174/$I1163,$AD1174-SUM($I1198:BP1198))))</f>
        <v>0</v>
      </c>
      <c r="BR1198" s="31">
        <f>IF($I1163="n/a",0,IF(BR$4&lt;=$C1198,0,IF(SUM($C1198,$I1163)&gt;BR$4,$AD1174/$I1163,$AD1174-SUM($I1198:BQ1198))))</f>
        <v>0</v>
      </c>
      <c r="BS1198" s="31">
        <f>IF($I1163="n/a",0,IF(BS$4&lt;=$C1198,0,IF(SUM($C1198,$I1163)&gt;BS$4,$AD1174/$I1163,$AD1174-SUM($I1198:BR1198))))</f>
        <v>0</v>
      </c>
      <c r="BT1198" s="31">
        <f>IF($I1163="n/a",0,IF(BT$4&lt;=$C1198,0,IF(SUM($C1198,$I1163)&gt;BT$4,$AD1174/$I1163,$AD1174-SUM($I1198:BS1198))))</f>
        <v>0</v>
      </c>
      <c r="BU1198" s="31">
        <f>IF($I1163="n/a",0,IF(BU$4&lt;=$C1198,0,IF(SUM($C1198,$I1163)&gt;BU$4,$AD1174/$I1163,$AD1174-SUM($I1198:BT1198))))</f>
        <v>0</v>
      </c>
      <c r="BV1198" s="31">
        <f>IF($I1163="n/a",0,IF(BV$4&lt;=$C1198,0,IF(SUM($C1198,$I1163)&gt;BV$4,$AD1174/$I1163,$AD1174-SUM($I1198:BU1198))))</f>
        <v>0</v>
      </c>
      <c r="BW1198" s="31">
        <f>IF($I1163="n/a",0,IF(BW$4&lt;=$C1198,0,IF(SUM($C1198,$I1163)&gt;BW$4,$AD1174/$I1163,$AD1174-SUM($I1198:BV1198))))</f>
        <v>0</v>
      </c>
      <c r="BX1198" s="31">
        <f>IF($I1163="n/a",0,IF(BX$4&lt;=$C1198,0,IF(SUM($C1198,$I1163)&gt;BX$4,$AD1174/$I1163,$AD1174-SUM($I1198:BW1198))))</f>
        <v>0</v>
      </c>
      <c r="BY1198" s="31">
        <f>IF($I1163="n/a",0,IF(BY$4&lt;=$C1198,0,IF(SUM($C1198,$I1163)&gt;BY$4,$AD1174/$I1163,$AD1174-SUM($I1198:BX1198))))</f>
        <v>0</v>
      </c>
      <c r="BZ1198" s="31">
        <f>IF($I1163="n/a",0,IF(BZ$4&lt;=$C1198,0,IF(SUM($C1198,$I1163)&gt;BZ$4,$AD1174/$I1163,$AD1174-SUM($I1198:BY1198))))</f>
        <v>0</v>
      </c>
      <c r="CA1198" s="31">
        <f>IF($I1163="n/a",0,IF(CA$4&lt;=$C1198,0,IF(SUM($C1198,$I1163)&gt;CA$4,$AD1174/$I1163,$AD1174-SUM($I1198:BZ1198))))</f>
        <v>0</v>
      </c>
      <c r="CB1198" s="31">
        <f>IF($I1163="n/a",0,IF(CB$4&lt;=$C1198,0,IF(SUM($C1198,$I1163)&gt;CB$4,$AD1174/$I1163,$AD1174-SUM($I1198:CA1198))))</f>
        <v>0</v>
      </c>
      <c r="CC1198" s="31">
        <f>IF($I1163="n/a",0,IF(CC$4&lt;=$C1198,0,IF(SUM($C1198,$I1163)&gt;CC$4,$AD1174/$I1163,$AD1174-SUM($I1198:CB1198))))</f>
        <v>0</v>
      </c>
      <c r="CD1198" s="31">
        <f>IF($I1163="n/a",0,IF(CD$4&lt;=$C1198,0,IF(SUM($C1198,$I1163)&gt;CD$4,$AD1174/$I1163,$AD1174-SUM($I1198:CC1198))))</f>
        <v>0</v>
      </c>
      <c r="CE1198" s="31">
        <f>IF($I1163="n/a",0,IF(CE$4&lt;=$C1198,0,IF(SUM($C1198,$I1163)&gt;CE$4,$AD1174/$I1163,$AD1174-SUM($I1198:CD1198))))</f>
        <v>0</v>
      </c>
      <c r="CF1198" s="31">
        <f>IF($I1163="n/a",0,IF(CF$4&lt;=$C1198,0,IF(SUM($C1198,$I1163)&gt;CF$4,$AD1174/$I1163,$AD1174-SUM($I1198:CE1198))))</f>
        <v>0</v>
      </c>
    </row>
    <row r="1199" spans="3:84" ht="12.75" customHeight="1">
      <c r="C1199" s="202">
        <v>2037</v>
      </c>
      <c r="D1199" s="21" t="s">
        <v>67</v>
      </c>
      <c r="E1199" s="21" t="s">
        <v>197</v>
      </c>
      <c r="I1199" s="31"/>
      <c r="J1199" s="31">
        <f>IF($I1163="n/a",0,IF(J$4&lt;=$C1199,0,IF(SUM($C1199,$I1163)&gt;J$4,$AE1174/$I1163,$AE1174-SUM($I1199:I1199))))</f>
        <v>0</v>
      </c>
      <c r="K1199" s="31">
        <f>IF($I1163="n/a",0,IF(K$4&lt;=$C1199,0,IF(SUM($C1199,$I1163)&gt;K$4,$AE1174/$I1163,$AE1174-SUM($I1199:J1199))))</f>
        <v>0</v>
      </c>
      <c r="L1199" s="31">
        <f>IF($I1163="n/a",0,IF(L$4&lt;=$C1199,0,IF(SUM($C1199,$I1163)&gt;L$4,$AE1174/$I1163,$AE1174-SUM($I1199:K1199))))</f>
        <v>0</v>
      </c>
      <c r="M1199" s="31">
        <f>IF($I1163="n/a",0,IF(M$4&lt;=$C1199,0,IF(SUM($C1199,$I1163)&gt;M$4,$AE1174/$I1163,$AE1174-SUM($I1199:L1199))))</f>
        <v>0</v>
      </c>
      <c r="N1199" s="31">
        <f>IF($I1163="n/a",0,IF(N$4&lt;=$C1199,0,IF(SUM($C1199,$I1163)&gt;N$4,$AE1174/$I1163,$AE1174-SUM($I1199:M1199))))</f>
        <v>0</v>
      </c>
      <c r="O1199" s="31">
        <f>IF($I1163="n/a",0,IF(O$4&lt;=$C1199,0,IF(SUM($C1199,$I1163)&gt;O$4,$AE1174/$I1163,$AE1174-SUM($I1199:N1199))))</f>
        <v>0</v>
      </c>
      <c r="P1199" s="31">
        <f>IF($I1163="n/a",0,IF(P$4&lt;=$C1199,0,IF(SUM($C1199,$I1163)&gt;P$4,$AE1174/$I1163,$AE1174-SUM($I1199:O1199))))</f>
        <v>0</v>
      </c>
      <c r="Q1199" s="31">
        <f>IF($I1163="n/a",0,IF(Q$4&lt;=$C1199,0,IF(SUM($C1199,$I1163)&gt;Q$4,$AE1174/$I1163,$AE1174-SUM($I1199:P1199))))</f>
        <v>0</v>
      </c>
      <c r="R1199" s="31">
        <f>IF($I1163="n/a",0,IF(R$4&lt;=$C1199,0,IF(SUM($C1199,$I1163)&gt;R$4,$AE1174/$I1163,$AE1174-SUM($I1199:Q1199))))</f>
        <v>0</v>
      </c>
      <c r="S1199" s="31">
        <f>IF($I1163="n/a",0,IF(S$4&lt;=$C1199,0,IF(SUM($C1199,$I1163)&gt;S$4,$AE1174/$I1163,$AE1174-SUM($I1199:R1199))))</f>
        <v>0</v>
      </c>
      <c r="T1199" s="31">
        <f>IF($I1163="n/a",0,IF(T$4&lt;=$C1199,0,IF(SUM($C1199,$I1163)&gt;T$4,$AE1174/$I1163,$AE1174-SUM($I1199:S1199))))</f>
        <v>0</v>
      </c>
      <c r="U1199" s="31">
        <f>IF($I1163="n/a",0,IF(U$4&lt;=$C1199,0,IF(SUM($C1199,$I1163)&gt;U$4,$AE1174/$I1163,$AE1174-SUM($I1199:T1199))))</f>
        <v>0</v>
      </c>
      <c r="V1199" s="31">
        <f>IF($I1163="n/a",0,IF(V$4&lt;=$C1199,0,IF(SUM($C1199,$I1163)&gt;V$4,$AE1174/$I1163,$AE1174-SUM($I1199:U1199))))</f>
        <v>0</v>
      </c>
      <c r="W1199" s="31">
        <f>IF($I1163="n/a",0,IF(W$4&lt;=$C1199,0,IF(SUM($C1199,$I1163)&gt;W$4,$AE1174/$I1163,$AE1174-SUM($I1199:V1199))))</f>
        <v>0</v>
      </c>
      <c r="X1199" s="31">
        <f>IF($I1163="n/a",0,IF(X$4&lt;=$C1199,0,IF(SUM($C1199,$I1163)&gt;X$4,$AE1174/$I1163,$AE1174-SUM($I1199:W1199))))</f>
        <v>0</v>
      </c>
      <c r="Y1199" s="31">
        <f>IF($I1163="n/a",0,IF(Y$4&lt;=$C1199,0,IF(SUM($C1199,$I1163)&gt;Y$4,$AE1174/$I1163,$AE1174-SUM($I1199:X1199))))</f>
        <v>0</v>
      </c>
      <c r="Z1199" s="31">
        <f>IF($I1163="n/a",0,IF(Z$4&lt;=$C1199,0,IF(SUM($C1199,$I1163)&gt;Z$4,$AE1174/$I1163,$AE1174-SUM($I1199:Y1199))))</f>
        <v>0</v>
      </c>
      <c r="AA1199" s="31">
        <f>IF($I1163="n/a",0,IF(AA$4&lt;=$C1199,0,IF(SUM($C1199,$I1163)&gt;AA$4,$AE1174/$I1163,$AE1174-SUM($I1199:Z1199))))</f>
        <v>0</v>
      </c>
      <c r="AB1199" s="31">
        <f>IF($I1163="n/a",0,IF(AB$4&lt;=$C1199,0,IF(SUM($C1199,$I1163)&gt;AB$4,$AE1174/$I1163,$AE1174-SUM($I1199:AA1199))))</f>
        <v>0</v>
      </c>
      <c r="AC1199" s="31">
        <f>IF($I1163="n/a",0,IF(AC$4&lt;=$C1199,0,IF(SUM($C1199,$I1163)&gt;AC$4,$AE1174/$I1163,$AE1174-SUM($I1199:AB1199))))</f>
        <v>0</v>
      </c>
      <c r="AD1199" s="31">
        <f>IF($I1163="n/a",0,IF(AD$4&lt;=$C1199,0,IF(SUM($C1199,$I1163)&gt;AD$4,$AE1174/$I1163,$AE1174-SUM($I1199:AC1199))))</f>
        <v>0</v>
      </c>
      <c r="AE1199" s="31">
        <f>IF($I1163="n/a",0,IF(AE$4&lt;=$C1199,0,IF(SUM($C1199,$I1163)&gt;AE$4,$AE1174/$I1163,$AE1174-SUM($I1199:AD1199))))</f>
        <v>0</v>
      </c>
      <c r="AF1199" s="31">
        <f>IF($I1163="n/a",0,IF(AF$4&lt;=$C1199,0,IF(SUM($C1199,$I1163)&gt;AF$4,$AE1174/$I1163,$AE1174-SUM($I1199:AE1199))))</f>
        <v>0</v>
      </c>
      <c r="AG1199" s="31">
        <f>IF($I1163="n/a",0,IF(AG$4&lt;=$C1199,0,IF(SUM($C1199,$I1163)&gt;AG$4,$AE1174/$I1163,$AE1174-SUM($I1199:AF1199))))</f>
        <v>0</v>
      </c>
      <c r="AH1199" s="31">
        <f>IF($I1163="n/a",0,IF(AH$4&lt;=$C1199,0,IF(SUM($C1199,$I1163)&gt;AH$4,$AE1174/$I1163,$AE1174-SUM($I1199:AG1199))))</f>
        <v>0</v>
      </c>
      <c r="AI1199" s="31">
        <f>IF($I1163="n/a",0,IF(AI$4&lt;=$C1199,0,IF(SUM($C1199,$I1163)&gt;AI$4,$AE1174/$I1163,$AE1174-SUM($I1199:AH1199))))</f>
        <v>0</v>
      </c>
      <c r="AJ1199" s="31">
        <f>IF($I1163="n/a",0,IF(AJ$4&lt;=$C1199,0,IF(SUM($C1199,$I1163)&gt;AJ$4,$AE1174/$I1163,$AE1174-SUM($I1199:AI1199))))</f>
        <v>0</v>
      </c>
      <c r="AK1199" s="31">
        <f>IF($I1163="n/a",0,IF(AK$4&lt;=$C1199,0,IF(SUM($C1199,$I1163)&gt;AK$4,$AE1174/$I1163,$AE1174-SUM($I1199:AJ1199))))</f>
        <v>0</v>
      </c>
      <c r="AL1199" s="31">
        <f>IF($I1163="n/a",0,IF(AL$4&lt;=$C1199,0,IF(SUM($C1199,$I1163)&gt;AL$4,$AE1174/$I1163,$AE1174-SUM($I1199:AK1199))))</f>
        <v>0</v>
      </c>
      <c r="AM1199" s="31">
        <f>IF($I1163="n/a",0,IF(AM$4&lt;=$C1199,0,IF(SUM($C1199,$I1163)&gt;AM$4,$AE1174/$I1163,$AE1174-SUM($I1199:AL1199))))</f>
        <v>0</v>
      </c>
      <c r="AN1199" s="31">
        <f>IF($I1163="n/a",0,IF(AN$4&lt;=$C1199,0,IF(SUM($C1199,$I1163)&gt;AN$4,$AE1174/$I1163,$AE1174-SUM($I1199:AM1199))))</f>
        <v>0</v>
      </c>
      <c r="AO1199" s="31">
        <f>IF($I1163="n/a",0,IF(AO$4&lt;=$C1199,0,IF(SUM($C1199,$I1163)&gt;AO$4,$AE1174/$I1163,$AE1174-SUM($I1199:AN1199))))</f>
        <v>0</v>
      </c>
      <c r="AP1199" s="31">
        <f>IF($I1163="n/a",0,IF(AP$4&lt;=$C1199,0,IF(SUM($C1199,$I1163)&gt;AP$4,$AE1174/$I1163,$AE1174-SUM($I1199:AO1199))))</f>
        <v>0</v>
      </c>
      <c r="AQ1199" s="31">
        <f>IF($I1163="n/a",0,IF(AQ$4&lt;=$C1199,0,IF(SUM($C1199,$I1163)&gt;AQ$4,$AE1174/$I1163,$AE1174-SUM($I1199:AP1199))))</f>
        <v>0</v>
      </c>
      <c r="AR1199" s="31">
        <f>IF($I1163="n/a",0,IF(AR$4&lt;=$C1199,0,IF(SUM($C1199,$I1163)&gt;AR$4,$AE1174/$I1163,$AE1174-SUM($I1199:AQ1199))))</f>
        <v>0</v>
      </c>
      <c r="AS1199" s="31">
        <f>IF($I1163="n/a",0,IF(AS$4&lt;=$C1199,0,IF(SUM($C1199,$I1163)&gt;AS$4,$AE1174/$I1163,$AE1174-SUM($I1199:AR1199))))</f>
        <v>0</v>
      </c>
      <c r="AT1199" s="31">
        <f>IF($I1163="n/a",0,IF(AT$4&lt;=$C1199,0,IF(SUM($C1199,$I1163)&gt;AT$4,$AE1174/$I1163,$AE1174-SUM($I1199:AS1199))))</f>
        <v>0</v>
      </c>
      <c r="AU1199" s="31">
        <f>IF($I1163="n/a",0,IF(AU$4&lt;=$C1199,0,IF(SUM($C1199,$I1163)&gt;AU$4,$AE1174/$I1163,$AE1174-SUM($I1199:AT1199))))</f>
        <v>0</v>
      </c>
      <c r="AV1199" s="31">
        <f>IF($I1163="n/a",0,IF(AV$4&lt;=$C1199,0,IF(SUM($C1199,$I1163)&gt;AV$4,$AE1174/$I1163,$AE1174-SUM($I1199:AU1199))))</f>
        <v>0</v>
      </c>
      <c r="AW1199" s="31">
        <f>IF($I1163="n/a",0,IF(AW$4&lt;=$C1199,0,IF(SUM($C1199,$I1163)&gt;AW$4,$AE1174/$I1163,$AE1174-SUM($I1199:AV1199))))</f>
        <v>0</v>
      </c>
      <c r="AX1199" s="31">
        <f>IF($I1163="n/a",0,IF(AX$4&lt;=$C1199,0,IF(SUM($C1199,$I1163)&gt;AX$4,$AE1174/$I1163,$AE1174-SUM($I1199:AW1199))))</f>
        <v>0</v>
      </c>
      <c r="AY1199" s="31">
        <f>IF($I1163="n/a",0,IF(AY$4&lt;=$C1199,0,IF(SUM($C1199,$I1163)&gt;AY$4,$AE1174/$I1163,$AE1174-SUM($I1199:AX1199))))</f>
        <v>0</v>
      </c>
      <c r="AZ1199" s="31">
        <f>IF($I1163="n/a",0,IF(AZ$4&lt;=$C1199,0,IF(SUM($C1199,$I1163)&gt;AZ$4,$AE1174/$I1163,$AE1174-SUM($I1199:AY1199))))</f>
        <v>0</v>
      </c>
      <c r="BA1199" s="31">
        <f>IF($I1163="n/a",0,IF(BA$4&lt;=$C1199,0,IF(SUM($C1199,$I1163)&gt;BA$4,$AE1174/$I1163,$AE1174-SUM($I1199:AZ1199))))</f>
        <v>0</v>
      </c>
      <c r="BB1199" s="31">
        <f>IF($I1163="n/a",0,IF(BB$4&lt;=$C1199,0,IF(SUM($C1199,$I1163)&gt;BB$4,$AE1174/$I1163,$AE1174-SUM($I1199:BA1199))))</f>
        <v>0</v>
      </c>
      <c r="BC1199" s="31">
        <f>IF($I1163="n/a",0,IF(BC$4&lt;=$C1199,0,IF(SUM($C1199,$I1163)&gt;BC$4,$AE1174/$I1163,$AE1174-SUM($I1199:BB1199))))</f>
        <v>0</v>
      </c>
      <c r="BD1199" s="31">
        <f>IF($I1163="n/a",0,IF(BD$4&lt;=$C1199,0,IF(SUM($C1199,$I1163)&gt;BD$4,$AE1174/$I1163,$AE1174-SUM($I1199:BC1199))))</f>
        <v>0</v>
      </c>
      <c r="BE1199" s="31">
        <f>IF($I1163="n/a",0,IF(BE$4&lt;=$C1199,0,IF(SUM($C1199,$I1163)&gt;BE$4,$AE1174/$I1163,$AE1174-SUM($I1199:BD1199))))</f>
        <v>0</v>
      </c>
      <c r="BF1199" s="31">
        <f>IF($I1163="n/a",0,IF(BF$4&lt;=$C1199,0,IF(SUM($C1199,$I1163)&gt;BF$4,$AE1174/$I1163,$AE1174-SUM($I1199:BE1199))))</f>
        <v>0</v>
      </c>
      <c r="BG1199" s="31">
        <f>IF($I1163="n/a",0,IF(BG$4&lt;=$C1199,0,IF(SUM($C1199,$I1163)&gt;BG$4,$AE1174/$I1163,$AE1174-SUM($I1199:BF1199))))</f>
        <v>0</v>
      </c>
      <c r="BH1199" s="31">
        <f>IF($I1163="n/a",0,IF(BH$4&lt;=$C1199,0,IF(SUM($C1199,$I1163)&gt;BH$4,$AE1174/$I1163,$AE1174-SUM($I1199:BG1199))))</f>
        <v>0</v>
      </c>
      <c r="BI1199" s="31">
        <f>IF($I1163="n/a",0,IF(BI$4&lt;=$C1199,0,IF(SUM($C1199,$I1163)&gt;BI$4,$AE1174/$I1163,$AE1174-SUM($I1199:BH1199))))</f>
        <v>0</v>
      </c>
      <c r="BJ1199" s="31">
        <f>IF($I1163="n/a",0,IF(BJ$4&lt;=$C1199,0,IF(SUM($C1199,$I1163)&gt;BJ$4,$AE1174/$I1163,$AE1174-SUM($I1199:BI1199))))</f>
        <v>0</v>
      </c>
      <c r="BK1199" s="31">
        <f>IF($I1163="n/a",0,IF(BK$4&lt;=$C1199,0,IF(SUM($C1199,$I1163)&gt;BK$4,$AE1174/$I1163,$AE1174-SUM($I1199:BJ1199))))</f>
        <v>0</v>
      </c>
      <c r="BL1199" s="31">
        <f>IF($I1163="n/a",0,IF(BL$4&lt;=$C1199,0,IF(SUM($C1199,$I1163)&gt;BL$4,$AE1174/$I1163,$AE1174-SUM($I1199:BK1199))))</f>
        <v>0</v>
      </c>
      <c r="BM1199" s="31">
        <f>IF($I1163="n/a",0,IF(BM$4&lt;=$C1199,0,IF(SUM($C1199,$I1163)&gt;BM$4,$AE1174/$I1163,$AE1174-SUM($I1199:BL1199))))</f>
        <v>0</v>
      </c>
      <c r="BN1199" s="31">
        <f>IF($I1163="n/a",0,IF(BN$4&lt;=$C1199,0,IF(SUM($C1199,$I1163)&gt;BN$4,$AE1174/$I1163,$AE1174-SUM($I1199:BM1199))))</f>
        <v>0</v>
      </c>
      <c r="BO1199" s="31">
        <f>IF($I1163="n/a",0,IF(BO$4&lt;=$C1199,0,IF(SUM($C1199,$I1163)&gt;BO$4,$AE1174/$I1163,$AE1174-SUM($I1199:BN1199))))</f>
        <v>0</v>
      </c>
      <c r="BP1199" s="31">
        <f>IF($I1163="n/a",0,IF(BP$4&lt;=$C1199,0,IF(SUM($C1199,$I1163)&gt;BP$4,$AE1174/$I1163,$AE1174-SUM($I1199:BO1199))))</f>
        <v>0</v>
      </c>
      <c r="BQ1199" s="31">
        <f>IF($I1163="n/a",0,IF(BQ$4&lt;=$C1199,0,IF(SUM($C1199,$I1163)&gt;BQ$4,$AE1174/$I1163,$AE1174-SUM($I1199:BP1199))))</f>
        <v>0</v>
      </c>
      <c r="BR1199" s="31">
        <f>IF($I1163="n/a",0,IF(BR$4&lt;=$C1199,0,IF(SUM($C1199,$I1163)&gt;BR$4,$AE1174/$I1163,$AE1174-SUM($I1199:BQ1199))))</f>
        <v>0</v>
      </c>
      <c r="BS1199" s="31">
        <f>IF($I1163="n/a",0,IF(BS$4&lt;=$C1199,0,IF(SUM($C1199,$I1163)&gt;BS$4,$AE1174/$I1163,$AE1174-SUM($I1199:BR1199))))</f>
        <v>0</v>
      </c>
      <c r="BT1199" s="31">
        <f>IF($I1163="n/a",0,IF(BT$4&lt;=$C1199,0,IF(SUM($C1199,$I1163)&gt;BT$4,$AE1174/$I1163,$AE1174-SUM($I1199:BS1199))))</f>
        <v>0</v>
      </c>
      <c r="BU1199" s="31">
        <f>IF($I1163="n/a",0,IF(BU$4&lt;=$C1199,0,IF(SUM($C1199,$I1163)&gt;BU$4,$AE1174/$I1163,$AE1174-SUM($I1199:BT1199))))</f>
        <v>0</v>
      </c>
      <c r="BV1199" s="31">
        <f>IF($I1163="n/a",0,IF(BV$4&lt;=$C1199,0,IF(SUM($C1199,$I1163)&gt;BV$4,$AE1174/$I1163,$AE1174-SUM($I1199:BU1199))))</f>
        <v>0</v>
      </c>
      <c r="BW1199" s="31">
        <f>IF($I1163="n/a",0,IF(BW$4&lt;=$C1199,0,IF(SUM($C1199,$I1163)&gt;BW$4,$AE1174/$I1163,$AE1174-SUM($I1199:BV1199))))</f>
        <v>0</v>
      </c>
      <c r="BX1199" s="31">
        <f>IF($I1163="n/a",0,IF(BX$4&lt;=$C1199,0,IF(SUM($C1199,$I1163)&gt;BX$4,$AE1174/$I1163,$AE1174-SUM($I1199:BW1199))))</f>
        <v>0</v>
      </c>
      <c r="BY1199" s="31">
        <f>IF($I1163="n/a",0,IF(BY$4&lt;=$C1199,0,IF(SUM($C1199,$I1163)&gt;BY$4,$AE1174/$I1163,$AE1174-SUM($I1199:BX1199))))</f>
        <v>0</v>
      </c>
      <c r="BZ1199" s="31">
        <f>IF($I1163="n/a",0,IF(BZ$4&lt;=$C1199,0,IF(SUM($C1199,$I1163)&gt;BZ$4,$AE1174/$I1163,$AE1174-SUM($I1199:BY1199))))</f>
        <v>0</v>
      </c>
      <c r="CA1199" s="31">
        <f>IF($I1163="n/a",0,IF(CA$4&lt;=$C1199,0,IF(SUM($C1199,$I1163)&gt;CA$4,$AE1174/$I1163,$AE1174-SUM($I1199:BZ1199))))</f>
        <v>0</v>
      </c>
      <c r="CB1199" s="31">
        <f>IF($I1163="n/a",0,IF(CB$4&lt;=$C1199,0,IF(SUM($C1199,$I1163)&gt;CB$4,$AE1174/$I1163,$AE1174-SUM($I1199:CA1199))))</f>
        <v>0</v>
      </c>
      <c r="CC1199" s="31">
        <f>IF($I1163="n/a",0,IF(CC$4&lt;=$C1199,0,IF(SUM($C1199,$I1163)&gt;CC$4,$AE1174/$I1163,$AE1174-SUM($I1199:CB1199))))</f>
        <v>0</v>
      </c>
      <c r="CD1199" s="31">
        <f>IF($I1163="n/a",0,IF(CD$4&lt;=$C1199,0,IF(SUM($C1199,$I1163)&gt;CD$4,$AE1174/$I1163,$AE1174-SUM($I1199:CC1199))))</f>
        <v>0</v>
      </c>
      <c r="CE1199" s="31">
        <f>IF($I1163="n/a",0,IF(CE$4&lt;=$C1199,0,IF(SUM($C1199,$I1163)&gt;CE$4,$AE1174/$I1163,$AE1174-SUM($I1199:CD1199))))</f>
        <v>0</v>
      </c>
      <c r="CF1199" s="31">
        <f>IF($I1163="n/a",0,IF(CF$4&lt;=$C1199,0,IF(SUM($C1199,$I1163)&gt;CF$4,$AE1174/$I1163,$AE1174-SUM($I1199:CE1199))))</f>
        <v>0</v>
      </c>
    </row>
    <row r="1200" spans="3:84" ht="12.75" customHeight="1">
      <c r="C1200" s="202">
        <v>2038</v>
      </c>
      <c r="D1200" s="21" t="s">
        <v>68</v>
      </c>
      <c r="E1200" s="21" t="s">
        <v>197</v>
      </c>
      <c r="I1200" s="31"/>
      <c r="J1200" s="31">
        <f>IF($I1163="n/a",0,IF(J$4&lt;=$C1200,0,IF(SUM($C1200,$I1163)&gt;J$4,$AF1174/$I1163,$AF1174-SUM($I1200:I1200))))</f>
        <v>0</v>
      </c>
      <c r="K1200" s="31">
        <f>IF($I1163="n/a",0,IF(K$4&lt;=$C1200,0,IF(SUM($C1200,$I1163)&gt;K$4,$AF1174/$I1163,$AF1174-SUM($I1200:J1200))))</f>
        <v>0</v>
      </c>
      <c r="L1200" s="31">
        <f>IF($I1163="n/a",0,IF(L$4&lt;=$C1200,0,IF(SUM($C1200,$I1163)&gt;L$4,$AF1174/$I1163,$AF1174-SUM($I1200:K1200))))</f>
        <v>0</v>
      </c>
      <c r="M1200" s="31">
        <f>IF($I1163="n/a",0,IF(M$4&lt;=$C1200,0,IF(SUM($C1200,$I1163)&gt;M$4,$AF1174/$I1163,$AF1174-SUM($I1200:L1200))))</f>
        <v>0</v>
      </c>
      <c r="N1200" s="31">
        <f>IF($I1163="n/a",0,IF(N$4&lt;=$C1200,0,IF(SUM($C1200,$I1163)&gt;N$4,$AF1174/$I1163,$AF1174-SUM($I1200:M1200))))</f>
        <v>0</v>
      </c>
      <c r="O1200" s="31">
        <f>IF($I1163="n/a",0,IF(O$4&lt;=$C1200,0,IF(SUM($C1200,$I1163)&gt;O$4,$AF1174/$I1163,$AF1174-SUM($I1200:N1200))))</f>
        <v>0</v>
      </c>
      <c r="P1200" s="31">
        <f>IF($I1163="n/a",0,IF(P$4&lt;=$C1200,0,IF(SUM($C1200,$I1163)&gt;P$4,$AF1174/$I1163,$AF1174-SUM($I1200:O1200))))</f>
        <v>0</v>
      </c>
      <c r="Q1200" s="31">
        <f>IF($I1163="n/a",0,IF(Q$4&lt;=$C1200,0,IF(SUM($C1200,$I1163)&gt;Q$4,$AF1174/$I1163,$AF1174-SUM($I1200:P1200))))</f>
        <v>0</v>
      </c>
      <c r="R1200" s="31">
        <f>IF($I1163="n/a",0,IF(R$4&lt;=$C1200,0,IF(SUM($C1200,$I1163)&gt;R$4,$AF1174/$I1163,$AF1174-SUM($I1200:Q1200))))</f>
        <v>0</v>
      </c>
      <c r="S1200" s="31">
        <f>IF($I1163="n/a",0,IF(S$4&lt;=$C1200,0,IF(SUM($C1200,$I1163)&gt;S$4,$AF1174/$I1163,$AF1174-SUM($I1200:R1200))))</f>
        <v>0</v>
      </c>
      <c r="T1200" s="31">
        <f>IF($I1163="n/a",0,IF(T$4&lt;=$C1200,0,IF(SUM($C1200,$I1163)&gt;T$4,$AF1174/$I1163,$AF1174-SUM($I1200:S1200))))</f>
        <v>0</v>
      </c>
      <c r="U1200" s="31">
        <f>IF($I1163="n/a",0,IF(U$4&lt;=$C1200,0,IF(SUM($C1200,$I1163)&gt;U$4,$AF1174/$I1163,$AF1174-SUM($I1200:T1200))))</f>
        <v>0</v>
      </c>
      <c r="V1200" s="31">
        <f>IF($I1163="n/a",0,IF(V$4&lt;=$C1200,0,IF(SUM($C1200,$I1163)&gt;V$4,$AF1174/$I1163,$AF1174-SUM($I1200:U1200))))</f>
        <v>0</v>
      </c>
      <c r="W1200" s="31">
        <f>IF($I1163="n/a",0,IF(W$4&lt;=$C1200,0,IF(SUM($C1200,$I1163)&gt;W$4,$AF1174/$I1163,$AF1174-SUM($I1200:V1200))))</f>
        <v>0</v>
      </c>
      <c r="X1200" s="31">
        <f>IF($I1163="n/a",0,IF(X$4&lt;=$C1200,0,IF(SUM($C1200,$I1163)&gt;X$4,$AF1174/$I1163,$AF1174-SUM($I1200:W1200))))</f>
        <v>0</v>
      </c>
      <c r="Y1200" s="31">
        <f>IF($I1163="n/a",0,IF(Y$4&lt;=$C1200,0,IF(SUM($C1200,$I1163)&gt;Y$4,$AF1174/$I1163,$AF1174-SUM($I1200:X1200))))</f>
        <v>0</v>
      </c>
      <c r="Z1200" s="31">
        <f>IF($I1163="n/a",0,IF(Z$4&lt;=$C1200,0,IF(SUM($C1200,$I1163)&gt;Z$4,$AF1174/$I1163,$AF1174-SUM($I1200:Y1200))))</f>
        <v>0</v>
      </c>
      <c r="AA1200" s="31">
        <f>IF($I1163="n/a",0,IF(AA$4&lt;=$C1200,0,IF(SUM($C1200,$I1163)&gt;AA$4,$AF1174/$I1163,$AF1174-SUM($I1200:Z1200))))</f>
        <v>0</v>
      </c>
      <c r="AB1200" s="31">
        <f>IF($I1163="n/a",0,IF(AB$4&lt;=$C1200,0,IF(SUM($C1200,$I1163)&gt;AB$4,$AF1174/$I1163,$AF1174-SUM($I1200:AA1200))))</f>
        <v>0</v>
      </c>
      <c r="AC1200" s="31">
        <f>IF($I1163="n/a",0,IF(AC$4&lt;=$C1200,0,IF(SUM($C1200,$I1163)&gt;AC$4,$AF1174/$I1163,$AF1174-SUM($I1200:AB1200))))</f>
        <v>0</v>
      </c>
      <c r="AD1200" s="31">
        <f>IF($I1163="n/a",0,IF(AD$4&lt;=$C1200,0,IF(SUM($C1200,$I1163)&gt;AD$4,$AF1174/$I1163,$AF1174-SUM($I1200:AC1200))))</f>
        <v>0</v>
      </c>
      <c r="AE1200" s="31">
        <f>IF($I1163="n/a",0,IF(AE$4&lt;=$C1200,0,IF(SUM($C1200,$I1163)&gt;AE$4,$AF1174/$I1163,$AF1174-SUM($I1200:AD1200))))</f>
        <v>0</v>
      </c>
      <c r="AF1200" s="31">
        <f>IF($I1163="n/a",0,IF(AF$4&lt;=$C1200,0,IF(SUM($C1200,$I1163)&gt;AF$4,$AF1174/$I1163,$AF1174-SUM($I1200:AE1200))))</f>
        <v>0</v>
      </c>
      <c r="AG1200" s="31">
        <f>IF($I1163="n/a",0,IF(AG$4&lt;=$C1200,0,IF(SUM($C1200,$I1163)&gt;AG$4,$AF1174/$I1163,$AF1174-SUM($I1200:AF1200))))</f>
        <v>0</v>
      </c>
      <c r="AH1200" s="31">
        <f>IF($I1163="n/a",0,IF(AH$4&lt;=$C1200,0,IF(SUM($C1200,$I1163)&gt;AH$4,$AF1174/$I1163,$AF1174-SUM($I1200:AG1200))))</f>
        <v>0</v>
      </c>
      <c r="AI1200" s="31">
        <f>IF($I1163="n/a",0,IF(AI$4&lt;=$C1200,0,IF(SUM($C1200,$I1163)&gt;AI$4,$AF1174/$I1163,$AF1174-SUM($I1200:AH1200))))</f>
        <v>0</v>
      </c>
      <c r="AJ1200" s="31">
        <f>IF($I1163="n/a",0,IF(AJ$4&lt;=$C1200,0,IF(SUM($C1200,$I1163)&gt;AJ$4,$AF1174/$I1163,$AF1174-SUM($I1200:AI1200))))</f>
        <v>0</v>
      </c>
      <c r="AK1200" s="31">
        <f>IF($I1163="n/a",0,IF(AK$4&lt;=$C1200,0,IF(SUM($C1200,$I1163)&gt;AK$4,$AF1174/$I1163,$AF1174-SUM($I1200:AJ1200))))</f>
        <v>0</v>
      </c>
      <c r="AL1200" s="31">
        <f>IF($I1163="n/a",0,IF(AL$4&lt;=$C1200,0,IF(SUM($C1200,$I1163)&gt;AL$4,$AF1174/$I1163,$AF1174-SUM($I1200:AK1200))))</f>
        <v>0</v>
      </c>
      <c r="AM1200" s="31">
        <f>IF($I1163="n/a",0,IF(AM$4&lt;=$C1200,0,IF(SUM($C1200,$I1163)&gt;AM$4,$AF1174/$I1163,$AF1174-SUM($I1200:AL1200))))</f>
        <v>0</v>
      </c>
      <c r="AN1200" s="31">
        <f>IF($I1163="n/a",0,IF(AN$4&lt;=$C1200,0,IF(SUM($C1200,$I1163)&gt;AN$4,$AF1174/$I1163,$AF1174-SUM($I1200:AM1200))))</f>
        <v>0</v>
      </c>
      <c r="AO1200" s="31">
        <f>IF($I1163="n/a",0,IF(AO$4&lt;=$C1200,0,IF(SUM($C1200,$I1163)&gt;AO$4,$AF1174/$I1163,$AF1174-SUM($I1200:AN1200))))</f>
        <v>0</v>
      </c>
      <c r="AP1200" s="31">
        <f>IF($I1163="n/a",0,IF(AP$4&lt;=$C1200,0,IF(SUM($C1200,$I1163)&gt;AP$4,$AF1174/$I1163,$AF1174-SUM($I1200:AO1200))))</f>
        <v>0</v>
      </c>
      <c r="AQ1200" s="31">
        <f>IF($I1163="n/a",0,IF(AQ$4&lt;=$C1200,0,IF(SUM($C1200,$I1163)&gt;AQ$4,$AF1174/$I1163,$AF1174-SUM($I1200:AP1200))))</f>
        <v>0</v>
      </c>
      <c r="AR1200" s="31">
        <f>IF($I1163="n/a",0,IF(AR$4&lt;=$C1200,0,IF(SUM($C1200,$I1163)&gt;AR$4,$AF1174/$I1163,$AF1174-SUM($I1200:AQ1200))))</f>
        <v>0</v>
      </c>
      <c r="AS1200" s="31">
        <f>IF($I1163="n/a",0,IF(AS$4&lt;=$C1200,0,IF(SUM($C1200,$I1163)&gt;AS$4,$AF1174/$I1163,$AF1174-SUM($I1200:AR1200))))</f>
        <v>0</v>
      </c>
      <c r="AT1200" s="31">
        <f>IF($I1163="n/a",0,IF(AT$4&lt;=$C1200,0,IF(SUM($C1200,$I1163)&gt;AT$4,$AF1174/$I1163,$AF1174-SUM($I1200:AS1200))))</f>
        <v>0</v>
      </c>
      <c r="AU1200" s="31">
        <f>IF($I1163="n/a",0,IF(AU$4&lt;=$C1200,0,IF(SUM($C1200,$I1163)&gt;AU$4,$AF1174/$I1163,$AF1174-SUM($I1200:AT1200))))</f>
        <v>0</v>
      </c>
      <c r="AV1200" s="31">
        <f>IF($I1163="n/a",0,IF(AV$4&lt;=$C1200,0,IF(SUM($C1200,$I1163)&gt;AV$4,$AF1174/$I1163,$AF1174-SUM($I1200:AU1200))))</f>
        <v>0</v>
      </c>
      <c r="AW1200" s="31">
        <f>IF($I1163="n/a",0,IF(AW$4&lt;=$C1200,0,IF(SUM($C1200,$I1163)&gt;AW$4,$AF1174/$I1163,$AF1174-SUM($I1200:AV1200))))</f>
        <v>0</v>
      </c>
      <c r="AX1200" s="31">
        <f>IF($I1163="n/a",0,IF(AX$4&lt;=$C1200,0,IF(SUM($C1200,$I1163)&gt;AX$4,$AF1174/$I1163,$AF1174-SUM($I1200:AW1200))))</f>
        <v>0</v>
      </c>
      <c r="AY1200" s="31">
        <f>IF($I1163="n/a",0,IF(AY$4&lt;=$C1200,0,IF(SUM($C1200,$I1163)&gt;AY$4,$AF1174/$I1163,$AF1174-SUM($I1200:AX1200))))</f>
        <v>0</v>
      </c>
      <c r="AZ1200" s="31">
        <f>IF($I1163="n/a",0,IF(AZ$4&lt;=$C1200,0,IF(SUM($C1200,$I1163)&gt;AZ$4,$AF1174/$I1163,$AF1174-SUM($I1200:AY1200))))</f>
        <v>0</v>
      </c>
      <c r="BA1200" s="31">
        <f>IF($I1163="n/a",0,IF(BA$4&lt;=$C1200,0,IF(SUM($C1200,$I1163)&gt;BA$4,$AF1174/$I1163,$AF1174-SUM($I1200:AZ1200))))</f>
        <v>0</v>
      </c>
      <c r="BB1200" s="31">
        <f>IF($I1163="n/a",0,IF(BB$4&lt;=$C1200,0,IF(SUM($C1200,$I1163)&gt;BB$4,$AF1174/$I1163,$AF1174-SUM($I1200:BA1200))))</f>
        <v>0</v>
      </c>
      <c r="BC1200" s="31">
        <f>IF($I1163="n/a",0,IF(BC$4&lt;=$C1200,0,IF(SUM($C1200,$I1163)&gt;BC$4,$AF1174/$I1163,$AF1174-SUM($I1200:BB1200))))</f>
        <v>0</v>
      </c>
      <c r="BD1200" s="31">
        <f>IF($I1163="n/a",0,IF(BD$4&lt;=$C1200,0,IF(SUM($C1200,$I1163)&gt;BD$4,$AF1174/$I1163,$AF1174-SUM($I1200:BC1200))))</f>
        <v>0</v>
      </c>
      <c r="BE1200" s="31">
        <f>IF($I1163="n/a",0,IF(BE$4&lt;=$C1200,0,IF(SUM($C1200,$I1163)&gt;BE$4,$AF1174/$I1163,$AF1174-SUM($I1200:BD1200))))</f>
        <v>0</v>
      </c>
      <c r="BF1200" s="31">
        <f>IF($I1163="n/a",0,IF(BF$4&lt;=$C1200,0,IF(SUM($C1200,$I1163)&gt;BF$4,$AF1174/$I1163,$AF1174-SUM($I1200:BE1200))))</f>
        <v>0</v>
      </c>
      <c r="BG1200" s="31">
        <f>IF($I1163="n/a",0,IF(BG$4&lt;=$C1200,0,IF(SUM($C1200,$I1163)&gt;BG$4,$AF1174/$I1163,$AF1174-SUM($I1200:BF1200))))</f>
        <v>0</v>
      </c>
      <c r="BH1200" s="31">
        <f>IF($I1163="n/a",0,IF(BH$4&lt;=$C1200,0,IF(SUM($C1200,$I1163)&gt;BH$4,$AF1174/$I1163,$AF1174-SUM($I1200:BG1200))))</f>
        <v>0</v>
      </c>
      <c r="BI1200" s="31">
        <f>IF($I1163="n/a",0,IF(BI$4&lt;=$C1200,0,IF(SUM($C1200,$I1163)&gt;BI$4,$AF1174/$I1163,$AF1174-SUM($I1200:BH1200))))</f>
        <v>0</v>
      </c>
      <c r="BJ1200" s="31">
        <f>IF($I1163="n/a",0,IF(BJ$4&lt;=$C1200,0,IF(SUM($C1200,$I1163)&gt;BJ$4,$AF1174/$I1163,$AF1174-SUM($I1200:BI1200))))</f>
        <v>0</v>
      </c>
      <c r="BK1200" s="31">
        <f>IF($I1163="n/a",0,IF(BK$4&lt;=$C1200,0,IF(SUM($C1200,$I1163)&gt;BK$4,$AF1174/$I1163,$AF1174-SUM($I1200:BJ1200))))</f>
        <v>0</v>
      </c>
      <c r="BL1200" s="31">
        <f>IF($I1163="n/a",0,IF(BL$4&lt;=$C1200,0,IF(SUM($C1200,$I1163)&gt;BL$4,$AF1174/$I1163,$AF1174-SUM($I1200:BK1200))))</f>
        <v>0</v>
      </c>
      <c r="BM1200" s="31">
        <f>IF($I1163="n/a",0,IF(BM$4&lt;=$C1200,0,IF(SUM($C1200,$I1163)&gt;BM$4,$AF1174/$I1163,$AF1174-SUM($I1200:BL1200))))</f>
        <v>0</v>
      </c>
      <c r="BN1200" s="31">
        <f>IF($I1163="n/a",0,IF(BN$4&lt;=$C1200,0,IF(SUM($C1200,$I1163)&gt;BN$4,$AF1174/$I1163,$AF1174-SUM($I1200:BM1200))))</f>
        <v>0</v>
      </c>
      <c r="BO1200" s="31">
        <f>IF($I1163="n/a",0,IF(BO$4&lt;=$C1200,0,IF(SUM($C1200,$I1163)&gt;BO$4,$AF1174/$I1163,$AF1174-SUM($I1200:BN1200))))</f>
        <v>0</v>
      </c>
      <c r="BP1200" s="31">
        <f>IF($I1163="n/a",0,IF(BP$4&lt;=$C1200,0,IF(SUM($C1200,$I1163)&gt;BP$4,$AF1174/$I1163,$AF1174-SUM($I1200:BO1200))))</f>
        <v>0</v>
      </c>
      <c r="BQ1200" s="31">
        <f>IF($I1163="n/a",0,IF(BQ$4&lt;=$C1200,0,IF(SUM($C1200,$I1163)&gt;BQ$4,$AF1174/$I1163,$AF1174-SUM($I1200:BP1200))))</f>
        <v>0</v>
      </c>
      <c r="BR1200" s="31">
        <f>IF($I1163="n/a",0,IF(BR$4&lt;=$C1200,0,IF(SUM($C1200,$I1163)&gt;BR$4,$AF1174/$I1163,$AF1174-SUM($I1200:BQ1200))))</f>
        <v>0</v>
      </c>
      <c r="BS1200" s="31">
        <f>IF($I1163="n/a",0,IF(BS$4&lt;=$C1200,0,IF(SUM($C1200,$I1163)&gt;BS$4,$AF1174/$I1163,$AF1174-SUM($I1200:BR1200))))</f>
        <v>0</v>
      </c>
      <c r="BT1200" s="31">
        <f>IF($I1163="n/a",0,IF(BT$4&lt;=$C1200,0,IF(SUM($C1200,$I1163)&gt;BT$4,$AF1174/$I1163,$AF1174-SUM($I1200:BS1200))))</f>
        <v>0</v>
      </c>
      <c r="BU1200" s="31">
        <f>IF($I1163="n/a",0,IF(BU$4&lt;=$C1200,0,IF(SUM($C1200,$I1163)&gt;BU$4,$AF1174/$I1163,$AF1174-SUM($I1200:BT1200))))</f>
        <v>0</v>
      </c>
      <c r="BV1200" s="31">
        <f>IF($I1163="n/a",0,IF(BV$4&lt;=$C1200,0,IF(SUM($C1200,$I1163)&gt;BV$4,$AF1174/$I1163,$AF1174-SUM($I1200:BU1200))))</f>
        <v>0</v>
      </c>
      <c r="BW1200" s="31">
        <f>IF($I1163="n/a",0,IF(BW$4&lt;=$C1200,0,IF(SUM($C1200,$I1163)&gt;BW$4,$AF1174/$I1163,$AF1174-SUM($I1200:BV1200))))</f>
        <v>0</v>
      </c>
      <c r="BX1200" s="31">
        <f>IF($I1163="n/a",0,IF(BX$4&lt;=$C1200,0,IF(SUM($C1200,$I1163)&gt;BX$4,$AF1174/$I1163,$AF1174-SUM($I1200:BW1200))))</f>
        <v>0</v>
      </c>
      <c r="BY1200" s="31">
        <f>IF($I1163="n/a",0,IF(BY$4&lt;=$C1200,0,IF(SUM($C1200,$I1163)&gt;BY$4,$AF1174/$I1163,$AF1174-SUM($I1200:BX1200))))</f>
        <v>0</v>
      </c>
      <c r="BZ1200" s="31">
        <f>IF($I1163="n/a",0,IF(BZ$4&lt;=$C1200,0,IF(SUM($C1200,$I1163)&gt;BZ$4,$AF1174/$I1163,$AF1174-SUM($I1200:BY1200))))</f>
        <v>0</v>
      </c>
      <c r="CA1200" s="31">
        <f>IF($I1163="n/a",0,IF(CA$4&lt;=$C1200,0,IF(SUM($C1200,$I1163)&gt;CA$4,$AF1174/$I1163,$AF1174-SUM($I1200:BZ1200))))</f>
        <v>0</v>
      </c>
      <c r="CB1200" s="31">
        <f>IF($I1163="n/a",0,IF(CB$4&lt;=$C1200,0,IF(SUM($C1200,$I1163)&gt;CB$4,$AF1174/$I1163,$AF1174-SUM($I1200:CA1200))))</f>
        <v>0</v>
      </c>
      <c r="CC1200" s="31">
        <f>IF($I1163="n/a",0,IF(CC$4&lt;=$C1200,0,IF(SUM($C1200,$I1163)&gt;CC$4,$AF1174/$I1163,$AF1174-SUM($I1200:CB1200))))</f>
        <v>0</v>
      </c>
      <c r="CD1200" s="31">
        <f>IF($I1163="n/a",0,IF(CD$4&lt;=$C1200,0,IF(SUM($C1200,$I1163)&gt;CD$4,$AF1174/$I1163,$AF1174-SUM($I1200:CC1200))))</f>
        <v>0</v>
      </c>
      <c r="CE1200" s="31">
        <f>IF($I1163="n/a",0,IF(CE$4&lt;=$C1200,0,IF(SUM($C1200,$I1163)&gt;CE$4,$AF1174/$I1163,$AF1174-SUM($I1200:CD1200))))</f>
        <v>0</v>
      </c>
      <c r="CF1200" s="31">
        <f>IF($I1163="n/a",0,IF(CF$4&lt;=$C1200,0,IF(SUM($C1200,$I1163)&gt;CF$4,$AF1174/$I1163,$AF1174-SUM($I1200:CE1200))))</f>
        <v>0</v>
      </c>
    </row>
    <row r="1201" spans="1:84" ht="12.75" customHeight="1">
      <c r="C1201" s="202">
        <v>2039</v>
      </c>
      <c r="D1201" s="21" t="s">
        <v>69</v>
      </c>
      <c r="E1201" s="21" t="s">
        <v>197</v>
      </c>
      <c r="I1201" s="31"/>
      <c r="J1201" s="31">
        <f>IF($I1163="n/a",0,IF(J$4&lt;=$C1201,0,IF(SUM($C1201,$I1163)&gt;J$4,$AG1174/$I1163,$AG1174-SUM($I1201:I1201))))</f>
        <v>0</v>
      </c>
      <c r="K1201" s="31">
        <f>IF($I1163="n/a",0,IF(K$4&lt;=$C1201,0,IF(SUM($C1201,$I1163)&gt;K$4,$AG1174/$I1163,$AG1174-SUM($I1201:J1201))))</f>
        <v>0</v>
      </c>
      <c r="L1201" s="31">
        <f>IF($I1163="n/a",0,IF(L$4&lt;=$C1201,0,IF(SUM($C1201,$I1163)&gt;L$4,$AG1174/$I1163,$AG1174-SUM($I1201:K1201))))</f>
        <v>0</v>
      </c>
      <c r="M1201" s="31">
        <f>IF($I1163="n/a",0,IF(M$4&lt;=$C1201,0,IF(SUM($C1201,$I1163)&gt;M$4,$AG1174/$I1163,$AG1174-SUM($I1201:L1201))))</f>
        <v>0</v>
      </c>
      <c r="N1201" s="31">
        <f>IF($I1163="n/a",0,IF(N$4&lt;=$C1201,0,IF(SUM($C1201,$I1163)&gt;N$4,$AG1174/$I1163,$AG1174-SUM($I1201:M1201))))</f>
        <v>0</v>
      </c>
      <c r="O1201" s="31">
        <f>IF($I1163="n/a",0,IF(O$4&lt;=$C1201,0,IF(SUM($C1201,$I1163)&gt;O$4,$AG1174/$I1163,$AG1174-SUM($I1201:N1201))))</f>
        <v>0</v>
      </c>
      <c r="P1201" s="31">
        <f>IF($I1163="n/a",0,IF(P$4&lt;=$C1201,0,IF(SUM($C1201,$I1163)&gt;P$4,$AG1174/$I1163,$AG1174-SUM($I1201:O1201))))</f>
        <v>0</v>
      </c>
      <c r="Q1201" s="31">
        <f>IF($I1163="n/a",0,IF(Q$4&lt;=$C1201,0,IF(SUM($C1201,$I1163)&gt;Q$4,$AG1174/$I1163,$AG1174-SUM($I1201:P1201))))</f>
        <v>0</v>
      </c>
      <c r="R1201" s="31">
        <f>IF($I1163="n/a",0,IF(R$4&lt;=$C1201,0,IF(SUM($C1201,$I1163)&gt;R$4,$AG1174/$I1163,$AG1174-SUM($I1201:Q1201))))</f>
        <v>0</v>
      </c>
      <c r="S1201" s="31">
        <f>IF($I1163="n/a",0,IF(S$4&lt;=$C1201,0,IF(SUM($C1201,$I1163)&gt;S$4,$AG1174/$I1163,$AG1174-SUM($I1201:R1201))))</f>
        <v>0</v>
      </c>
      <c r="T1201" s="31">
        <f>IF($I1163="n/a",0,IF(T$4&lt;=$C1201,0,IF(SUM($C1201,$I1163)&gt;T$4,$AG1174/$I1163,$AG1174-SUM($I1201:S1201))))</f>
        <v>0</v>
      </c>
      <c r="U1201" s="31">
        <f>IF($I1163="n/a",0,IF(U$4&lt;=$C1201,0,IF(SUM($C1201,$I1163)&gt;U$4,$AG1174/$I1163,$AG1174-SUM($I1201:T1201))))</f>
        <v>0</v>
      </c>
      <c r="V1201" s="31">
        <f>IF($I1163="n/a",0,IF(V$4&lt;=$C1201,0,IF(SUM($C1201,$I1163)&gt;V$4,$AG1174/$I1163,$AG1174-SUM($I1201:U1201))))</f>
        <v>0</v>
      </c>
      <c r="W1201" s="31">
        <f>IF($I1163="n/a",0,IF(W$4&lt;=$C1201,0,IF(SUM($C1201,$I1163)&gt;W$4,$AG1174/$I1163,$AG1174-SUM($I1201:V1201))))</f>
        <v>0</v>
      </c>
      <c r="X1201" s="31">
        <f>IF($I1163="n/a",0,IF(X$4&lt;=$C1201,0,IF(SUM($C1201,$I1163)&gt;X$4,$AG1174/$I1163,$AG1174-SUM($I1201:W1201))))</f>
        <v>0</v>
      </c>
      <c r="Y1201" s="31">
        <f>IF($I1163="n/a",0,IF(Y$4&lt;=$C1201,0,IF(SUM($C1201,$I1163)&gt;Y$4,$AG1174/$I1163,$AG1174-SUM($I1201:X1201))))</f>
        <v>0</v>
      </c>
      <c r="Z1201" s="31">
        <f>IF($I1163="n/a",0,IF(Z$4&lt;=$C1201,0,IF(SUM($C1201,$I1163)&gt;Z$4,$AG1174/$I1163,$AG1174-SUM($I1201:Y1201))))</f>
        <v>0</v>
      </c>
      <c r="AA1201" s="31">
        <f>IF($I1163="n/a",0,IF(AA$4&lt;=$C1201,0,IF(SUM($C1201,$I1163)&gt;AA$4,$AG1174/$I1163,$AG1174-SUM($I1201:Z1201))))</f>
        <v>0</v>
      </c>
      <c r="AB1201" s="31">
        <f>IF($I1163="n/a",0,IF(AB$4&lt;=$C1201,0,IF(SUM($C1201,$I1163)&gt;AB$4,$AG1174/$I1163,$AG1174-SUM($I1201:AA1201))))</f>
        <v>0</v>
      </c>
      <c r="AC1201" s="31">
        <f>IF($I1163="n/a",0,IF(AC$4&lt;=$C1201,0,IF(SUM($C1201,$I1163)&gt;AC$4,$AG1174/$I1163,$AG1174-SUM($I1201:AB1201))))</f>
        <v>0</v>
      </c>
      <c r="AD1201" s="31">
        <f>IF($I1163="n/a",0,IF(AD$4&lt;=$C1201,0,IF(SUM($C1201,$I1163)&gt;AD$4,$AG1174/$I1163,$AG1174-SUM($I1201:AC1201))))</f>
        <v>0</v>
      </c>
      <c r="AE1201" s="31">
        <f>IF($I1163="n/a",0,IF(AE$4&lt;=$C1201,0,IF(SUM($C1201,$I1163)&gt;AE$4,$AG1174/$I1163,$AG1174-SUM($I1201:AD1201))))</f>
        <v>0</v>
      </c>
      <c r="AF1201" s="31">
        <f>IF($I1163="n/a",0,IF(AF$4&lt;=$C1201,0,IF(SUM($C1201,$I1163)&gt;AF$4,$AG1174/$I1163,$AG1174-SUM($I1201:AE1201))))</f>
        <v>0</v>
      </c>
      <c r="AG1201" s="31">
        <f>IF($I1163="n/a",0,IF(AG$4&lt;=$C1201,0,IF(SUM($C1201,$I1163)&gt;AG$4,$AG1174/$I1163,$AG1174-SUM($I1201:AF1201))))</f>
        <v>0</v>
      </c>
      <c r="AH1201" s="31">
        <f>IF($I1163="n/a",0,IF(AH$4&lt;=$C1201,0,IF(SUM($C1201,$I1163)&gt;AH$4,$AG1174/$I1163,$AG1174-SUM($I1201:AG1201))))</f>
        <v>0</v>
      </c>
      <c r="AI1201" s="31">
        <f>IF($I1163="n/a",0,IF(AI$4&lt;=$C1201,0,IF(SUM($C1201,$I1163)&gt;AI$4,$AG1174/$I1163,$AG1174-SUM($I1201:AH1201))))</f>
        <v>0</v>
      </c>
      <c r="AJ1201" s="31">
        <f>IF($I1163="n/a",0,IF(AJ$4&lt;=$C1201,0,IF(SUM($C1201,$I1163)&gt;AJ$4,$AG1174/$I1163,$AG1174-SUM($I1201:AI1201))))</f>
        <v>0</v>
      </c>
      <c r="AK1201" s="31">
        <f>IF($I1163="n/a",0,IF(AK$4&lt;=$C1201,0,IF(SUM($C1201,$I1163)&gt;AK$4,$AG1174/$I1163,$AG1174-SUM($I1201:AJ1201))))</f>
        <v>0</v>
      </c>
      <c r="AL1201" s="31">
        <f>IF($I1163="n/a",0,IF(AL$4&lt;=$C1201,0,IF(SUM($C1201,$I1163)&gt;AL$4,$AG1174/$I1163,$AG1174-SUM($I1201:AK1201))))</f>
        <v>0</v>
      </c>
      <c r="AM1201" s="31">
        <f>IF($I1163="n/a",0,IF(AM$4&lt;=$C1201,0,IF(SUM($C1201,$I1163)&gt;AM$4,$AG1174/$I1163,$AG1174-SUM($I1201:AL1201))))</f>
        <v>0</v>
      </c>
      <c r="AN1201" s="31">
        <f>IF($I1163="n/a",0,IF(AN$4&lt;=$C1201,0,IF(SUM($C1201,$I1163)&gt;AN$4,$AG1174/$I1163,$AG1174-SUM($I1201:AM1201))))</f>
        <v>0</v>
      </c>
      <c r="AO1201" s="31">
        <f>IF($I1163="n/a",0,IF(AO$4&lt;=$C1201,0,IF(SUM($C1201,$I1163)&gt;AO$4,$AG1174/$I1163,$AG1174-SUM($I1201:AN1201))))</f>
        <v>0</v>
      </c>
      <c r="AP1201" s="31">
        <f>IF($I1163="n/a",0,IF(AP$4&lt;=$C1201,0,IF(SUM($C1201,$I1163)&gt;AP$4,$AG1174/$I1163,$AG1174-SUM($I1201:AO1201))))</f>
        <v>0</v>
      </c>
      <c r="AQ1201" s="31">
        <f>IF($I1163="n/a",0,IF(AQ$4&lt;=$C1201,0,IF(SUM($C1201,$I1163)&gt;AQ$4,$AG1174/$I1163,$AG1174-SUM($I1201:AP1201))))</f>
        <v>0</v>
      </c>
      <c r="AR1201" s="31">
        <f>IF($I1163="n/a",0,IF(AR$4&lt;=$C1201,0,IF(SUM($C1201,$I1163)&gt;AR$4,$AG1174/$I1163,$AG1174-SUM($I1201:AQ1201))))</f>
        <v>0</v>
      </c>
      <c r="AS1201" s="31">
        <f>IF($I1163="n/a",0,IF(AS$4&lt;=$C1201,0,IF(SUM($C1201,$I1163)&gt;AS$4,$AG1174/$I1163,$AG1174-SUM($I1201:AR1201))))</f>
        <v>0</v>
      </c>
      <c r="AT1201" s="31">
        <f>IF($I1163="n/a",0,IF(AT$4&lt;=$C1201,0,IF(SUM($C1201,$I1163)&gt;AT$4,$AG1174/$I1163,$AG1174-SUM($I1201:AS1201))))</f>
        <v>0</v>
      </c>
      <c r="AU1201" s="31">
        <f>IF($I1163="n/a",0,IF(AU$4&lt;=$C1201,0,IF(SUM($C1201,$I1163)&gt;AU$4,$AG1174/$I1163,$AG1174-SUM($I1201:AT1201))))</f>
        <v>0</v>
      </c>
      <c r="AV1201" s="31">
        <f>IF($I1163="n/a",0,IF(AV$4&lt;=$C1201,0,IF(SUM($C1201,$I1163)&gt;AV$4,$AG1174/$I1163,$AG1174-SUM($I1201:AU1201))))</f>
        <v>0</v>
      </c>
      <c r="AW1201" s="31">
        <f>IF($I1163="n/a",0,IF(AW$4&lt;=$C1201,0,IF(SUM($C1201,$I1163)&gt;AW$4,$AG1174/$I1163,$AG1174-SUM($I1201:AV1201))))</f>
        <v>0</v>
      </c>
      <c r="AX1201" s="31">
        <f>IF($I1163="n/a",0,IF(AX$4&lt;=$C1201,0,IF(SUM($C1201,$I1163)&gt;AX$4,$AG1174/$I1163,$AG1174-SUM($I1201:AW1201))))</f>
        <v>0</v>
      </c>
      <c r="AY1201" s="31">
        <f>IF($I1163="n/a",0,IF(AY$4&lt;=$C1201,0,IF(SUM($C1201,$I1163)&gt;AY$4,$AG1174/$I1163,$AG1174-SUM($I1201:AX1201))))</f>
        <v>0</v>
      </c>
      <c r="AZ1201" s="31">
        <f>IF($I1163="n/a",0,IF(AZ$4&lt;=$C1201,0,IF(SUM($C1201,$I1163)&gt;AZ$4,$AG1174/$I1163,$AG1174-SUM($I1201:AY1201))))</f>
        <v>0</v>
      </c>
      <c r="BA1201" s="31">
        <f>IF($I1163="n/a",0,IF(BA$4&lt;=$C1201,0,IF(SUM($C1201,$I1163)&gt;BA$4,$AG1174/$I1163,$AG1174-SUM($I1201:AZ1201))))</f>
        <v>0</v>
      </c>
      <c r="BB1201" s="31">
        <f>IF($I1163="n/a",0,IF(BB$4&lt;=$C1201,0,IF(SUM($C1201,$I1163)&gt;BB$4,$AG1174/$I1163,$AG1174-SUM($I1201:BA1201))))</f>
        <v>0</v>
      </c>
      <c r="BC1201" s="31">
        <f>IF($I1163="n/a",0,IF(BC$4&lt;=$C1201,0,IF(SUM($C1201,$I1163)&gt;BC$4,$AG1174/$I1163,$AG1174-SUM($I1201:BB1201))))</f>
        <v>0</v>
      </c>
      <c r="BD1201" s="31">
        <f>IF($I1163="n/a",0,IF(BD$4&lt;=$C1201,0,IF(SUM($C1201,$I1163)&gt;BD$4,$AG1174/$I1163,$AG1174-SUM($I1201:BC1201))))</f>
        <v>0</v>
      </c>
      <c r="BE1201" s="31">
        <f>IF($I1163="n/a",0,IF(BE$4&lt;=$C1201,0,IF(SUM($C1201,$I1163)&gt;BE$4,$AG1174/$I1163,$AG1174-SUM($I1201:BD1201))))</f>
        <v>0</v>
      </c>
      <c r="BF1201" s="31">
        <f>IF($I1163="n/a",0,IF(BF$4&lt;=$C1201,0,IF(SUM($C1201,$I1163)&gt;BF$4,$AG1174/$I1163,$AG1174-SUM($I1201:BE1201))))</f>
        <v>0</v>
      </c>
      <c r="BG1201" s="31">
        <f>IF($I1163="n/a",0,IF(BG$4&lt;=$C1201,0,IF(SUM($C1201,$I1163)&gt;BG$4,$AG1174/$I1163,$AG1174-SUM($I1201:BF1201))))</f>
        <v>0</v>
      </c>
      <c r="BH1201" s="31">
        <f>IF($I1163="n/a",0,IF(BH$4&lt;=$C1201,0,IF(SUM($C1201,$I1163)&gt;BH$4,$AG1174/$I1163,$AG1174-SUM($I1201:BG1201))))</f>
        <v>0</v>
      </c>
      <c r="BI1201" s="31">
        <f>IF($I1163="n/a",0,IF(BI$4&lt;=$C1201,0,IF(SUM($C1201,$I1163)&gt;BI$4,$AG1174/$I1163,$AG1174-SUM($I1201:BH1201))))</f>
        <v>0</v>
      </c>
      <c r="BJ1201" s="31">
        <f>IF($I1163="n/a",0,IF(BJ$4&lt;=$C1201,0,IF(SUM($C1201,$I1163)&gt;BJ$4,$AG1174/$I1163,$AG1174-SUM($I1201:BI1201))))</f>
        <v>0</v>
      </c>
      <c r="BK1201" s="31">
        <f>IF($I1163="n/a",0,IF(BK$4&lt;=$C1201,0,IF(SUM($C1201,$I1163)&gt;BK$4,$AG1174/$I1163,$AG1174-SUM($I1201:BJ1201))))</f>
        <v>0</v>
      </c>
      <c r="BL1201" s="31">
        <f>IF($I1163="n/a",0,IF(BL$4&lt;=$C1201,0,IF(SUM($C1201,$I1163)&gt;BL$4,$AG1174/$I1163,$AG1174-SUM($I1201:BK1201))))</f>
        <v>0</v>
      </c>
      <c r="BM1201" s="31">
        <f>IF($I1163="n/a",0,IF(BM$4&lt;=$C1201,0,IF(SUM($C1201,$I1163)&gt;BM$4,$AG1174/$I1163,$AG1174-SUM($I1201:BL1201))))</f>
        <v>0</v>
      </c>
      <c r="BN1201" s="31">
        <f>IF($I1163="n/a",0,IF(BN$4&lt;=$C1201,0,IF(SUM($C1201,$I1163)&gt;BN$4,$AG1174/$I1163,$AG1174-SUM($I1201:BM1201))))</f>
        <v>0</v>
      </c>
      <c r="BO1201" s="31">
        <f>IF($I1163="n/a",0,IF(BO$4&lt;=$C1201,0,IF(SUM($C1201,$I1163)&gt;BO$4,$AG1174/$I1163,$AG1174-SUM($I1201:BN1201))))</f>
        <v>0</v>
      </c>
      <c r="BP1201" s="31">
        <f>IF($I1163="n/a",0,IF(BP$4&lt;=$C1201,0,IF(SUM($C1201,$I1163)&gt;BP$4,$AG1174/$I1163,$AG1174-SUM($I1201:BO1201))))</f>
        <v>0</v>
      </c>
      <c r="BQ1201" s="31">
        <f>IF($I1163="n/a",0,IF(BQ$4&lt;=$C1201,0,IF(SUM($C1201,$I1163)&gt;BQ$4,$AG1174/$I1163,$AG1174-SUM($I1201:BP1201))))</f>
        <v>0</v>
      </c>
      <c r="BR1201" s="31">
        <f>IF($I1163="n/a",0,IF(BR$4&lt;=$C1201,0,IF(SUM($C1201,$I1163)&gt;BR$4,$AG1174/$I1163,$AG1174-SUM($I1201:BQ1201))))</f>
        <v>0</v>
      </c>
      <c r="BS1201" s="31">
        <f>IF($I1163="n/a",0,IF(BS$4&lt;=$C1201,0,IF(SUM($C1201,$I1163)&gt;BS$4,$AG1174/$I1163,$AG1174-SUM($I1201:BR1201))))</f>
        <v>0</v>
      </c>
      <c r="BT1201" s="31">
        <f>IF($I1163="n/a",0,IF(BT$4&lt;=$C1201,0,IF(SUM($C1201,$I1163)&gt;BT$4,$AG1174/$I1163,$AG1174-SUM($I1201:BS1201))))</f>
        <v>0</v>
      </c>
      <c r="BU1201" s="31">
        <f>IF($I1163="n/a",0,IF(BU$4&lt;=$C1201,0,IF(SUM($C1201,$I1163)&gt;BU$4,$AG1174/$I1163,$AG1174-SUM($I1201:BT1201))))</f>
        <v>0</v>
      </c>
      <c r="BV1201" s="31">
        <f>IF($I1163="n/a",0,IF(BV$4&lt;=$C1201,0,IF(SUM($C1201,$I1163)&gt;BV$4,$AG1174/$I1163,$AG1174-SUM($I1201:BU1201))))</f>
        <v>0</v>
      </c>
      <c r="BW1201" s="31">
        <f>IF($I1163="n/a",0,IF(BW$4&lt;=$C1201,0,IF(SUM($C1201,$I1163)&gt;BW$4,$AG1174/$I1163,$AG1174-SUM($I1201:BV1201))))</f>
        <v>0</v>
      </c>
      <c r="BX1201" s="31">
        <f>IF($I1163="n/a",0,IF(BX$4&lt;=$C1201,0,IF(SUM($C1201,$I1163)&gt;BX$4,$AG1174/$I1163,$AG1174-SUM($I1201:BW1201))))</f>
        <v>0</v>
      </c>
      <c r="BY1201" s="31">
        <f>IF($I1163="n/a",0,IF(BY$4&lt;=$C1201,0,IF(SUM($C1201,$I1163)&gt;BY$4,$AG1174/$I1163,$AG1174-SUM($I1201:BX1201))))</f>
        <v>0</v>
      </c>
      <c r="BZ1201" s="31">
        <f>IF($I1163="n/a",0,IF(BZ$4&lt;=$C1201,0,IF(SUM($C1201,$I1163)&gt;BZ$4,$AG1174/$I1163,$AG1174-SUM($I1201:BY1201))))</f>
        <v>0</v>
      </c>
      <c r="CA1201" s="31">
        <f>IF($I1163="n/a",0,IF(CA$4&lt;=$C1201,0,IF(SUM($C1201,$I1163)&gt;CA$4,$AG1174/$I1163,$AG1174-SUM($I1201:BZ1201))))</f>
        <v>0</v>
      </c>
      <c r="CB1201" s="31">
        <f>IF($I1163="n/a",0,IF(CB$4&lt;=$C1201,0,IF(SUM($C1201,$I1163)&gt;CB$4,$AG1174/$I1163,$AG1174-SUM($I1201:CA1201))))</f>
        <v>0</v>
      </c>
      <c r="CC1201" s="31">
        <f>IF($I1163="n/a",0,IF(CC$4&lt;=$C1201,0,IF(SUM($C1201,$I1163)&gt;CC$4,$AG1174/$I1163,$AG1174-SUM($I1201:CB1201))))</f>
        <v>0</v>
      </c>
      <c r="CD1201" s="31">
        <f>IF($I1163="n/a",0,IF(CD$4&lt;=$C1201,0,IF(SUM($C1201,$I1163)&gt;CD$4,$AG1174/$I1163,$AG1174-SUM($I1201:CC1201))))</f>
        <v>0</v>
      </c>
      <c r="CE1201" s="31">
        <f>IF($I1163="n/a",0,IF(CE$4&lt;=$C1201,0,IF(SUM($C1201,$I1163)&gt;CE$4,$AG1174/$I1163,$AG1174-SUM($I1201:CD1201))))</f>
        <v>0</v>
      </c>
      <c r="CF1201" s="31">
        <f>IF($I1163="n/a",0,IF(CF$4&lt;=$C1201,0,IF(SUM($C1201,$I1163)&gt;CF$4,$AG1174/$I1163,$AG1174-SUM($I1201:CE1201))))</f>
        <v>0</v>
      </c>
    </row>
    <row r="1202" spans="1:84" ht="12.75" customHeight="1">
      <c r="C1202" s="202">
        <v>2040</v>
      </c>
      <c r="D1202" s="21" t="s">
        <v>70</v>
      </c>
      <c r="E1202" s="21" t="s">
        <v>197</v>
      </c>
      <c r="I1202" s="31"/>
      <c r="J1202" s="31">
        <f>IF($I1163="n/a",0,IF(J$4&lt;=$C1202,0,IF(SUM($C1202,$I1163)&gt;J$4,$AH1174/$I1163,$AH1174-SUM($I1202:I1202))))</f>
        <v>0</v>
      </c>
      <c r="K1202" s="31">
        <f>IF($I1163="n/a",0,IF(K$4&lt;=$C1202,0,IF(SUM($C1202,$I1163)&gt;K$4,$AH1174/$I1163,$AH1174-SUM($I1202:J1202))))</f>
        <v>0</v>
      </c>
      <c r="L1202" s="31">
        <f>IF($I1163="n/a",0,IF(L$4&lt;=$C1202,0,IF(SUM($C1202,$I1163)&gt;L$4,$AH1174/$I1163,$AH1174-SUM($I1202:K1202))))</f>
        <v>0</v>
      </c>
      <c r="M1202" s="31">
        <f>IF($I1163="n/a",0,IF(M$4&lt;=$C1202,0,IF(SUM($C1202,$I1163)&gt;M$4,$AH1174/$I1163,$AH1174-SUM($I1202:L1202))))</f>
        <v>0</v>
      </c>
      <c r="N1202" s="31">
        <f>IF($I1163="n/a",0,IF(N$4&lt;=$C1202,0,IF(SUM($C1202,$I1163)&gt;N$4,$AH1174/$I1163,$AH1174-SUM($I1202:M1202))))</f>
        <v>0</v>
      </c>
      <c r="O1202" s="31">
        <f>IF($I1163="n/a",0,IF(O$4&lt;=$C1202,0,IF(SUM($C1202,$I1163)&gt;O$4,$AH1174/$I1163,$AH1174-SUM($I1202:N1202))))</f>
        <v>0</v>
      </c>
      <c r="P1202" s="31">
        <f>IF($I1163="n/a",0,IF(P$4&lt;=$C1202,0,IF(SUM($C1202,$I1163)&gt;P$4,$AH1174/$I1163,$AH1174-SUM($I1202:O1202))))</f>
        <v>0</v>
      </c>
      <c r="Q1202" s="31">
        <f>IF($I1163="n/a",0,IF(Q$4&lt;=$C1202,0,IF(SUM($C1202,$I1163)&gt;Q$4,$AH1174/$I1163,$AH1174-SUM($I1202:P1202))))</f>
        <v>0</v>
      </c>
      <c r="R1202" s="31">
        <f>IF($I1163="n/a",0,IF(R$4&lt;=$C1202,0,IF(SUM($C1202,$I1163)&gt;R$4,$AH1174/$I1163,$AH1174-SUM($I1202:Q1202))))</f>
        <v>0</v>
      </c>
      <c r="S1202" s="31">
        <f>IF($I1163="n/a",0,IF(S$4&lt;=$C1202,0,IF(SUM($C1202,$I1163)&gt;S$4,$AH1174/$I1163,$AH1174-SUM($I1202:R1202))))</f>
        <v>0</v>
      </c>
      <c r="T1202" s="31">
        <f>IF($I1163="n/a",0,IF(T$4&lt;=$C1202,0,IF(SUM($C1202,$I1163)&gt;T$4,$AH1174/$I1163,$AH1174-SUM($I1202:S1202))))</f>
        <v>0</v>
      </c>
      <c r="U1202" s="31">
        <f>IF($I1163="n/a",0,IF(U$4&lt;=$C1202,0,IF(SUM($C1202,$I1163)&gt;U$4,$AH1174/$I1163,$AH1174-SUM($I1202:T1202))))</f>
        <v>0</v>
      </c>
      <c r="V1202" s="31">
        <f>IF($I1163="n/a",0,IF(V$4&lt;=$C1202,0,IF(SUM($C1202,$I1163)&gt;V$4,$AH1174/$I1163,$AH1174-SUM($I1202:U1202))))</f>
        <v>0</v>
      </c>
      <c r="W1202" s="31">
        <f>IF($I1163="n/a",0,IF(W$4&lt;=$C1202,0,IF(SUM($C1202,$I1163)&gt;W$4,$AH1174/$I1163,$AH1174-SUM($I1202:V1202))))</f>
        <v>0</v>
      </c>
      <c r="X1202" s="31">
        <f>IF($I1163="n/a",0,IF(X$4&lt;=$C1202,0,IF(SUM($C1202,$I1163)&gt;X$4,$AH1174/$I1163,$AH1174-SUM($I1202:W1202))))</f>
        <v>0</v>
      </c>
      <c r="Y1202" s="31">
        <f>IF($I1163="n/a",0,IF(Y$4&lt;=$C1202,0,IF(SUM($C1202,$I1163)&gt;Y$4,$AH1174/$I1163,$AH1174-SUM($I1202:X1202))))</f>
        <v>0</v>
      </c>
      <c r="Z1202" s="31">
        <f>IF($I1163="n/a",0,IF(Z$4&lt;=$C1202,0,IF(SUM($C1202,$I1163)&gt;Z$4,$AH1174/$I1163,$AH1174-SUM($I1202:Y1202))))</f>
        <v>0</v>
      </c>
      <c r="AA1202" s="31">
        <f>IF($I1163="n/a",0,IF(AA$4&lt;=$C1202,0,IF(SUM($C1202,$I1163)&gt;AA$4,$AH1174/$I1163,$AH1174-SUM($I1202:Z1202))))</f>
        <v>0</v>
      </c>
      <c r="AB1202" s="31">
        <f>IF($I1163="n/a",0,IF(AB$4&lt;=$C1202,0,IF(SUM($C1202,$I1163)&gt;AB$4,$AH1174/$I1163,$AH1174-SUM($I1202:AA1202))))</f>
        <v>0</v>
      </c>
      <c r="AC1202" s="31">
        <f>IF($I1163="n/a",0,IF(AC$4&lt;=$C1202,0,IF(SUM($C1202,$I1163)&gt;AC$4,$AH1174/$I1163,$AH1174-SUM($I1202:AB1202))))</f>
        <v>0</v>
      </c>
      <c r="AD1202" s="31">
        <f>IF($I1163="n/a",0,IF(AD$4&lt;=$C1202,0,IF(SUM($C1202,$I1163)&gt;AD$4,$AH1174/$I1163,$AH1174-SUM($I1202:AC1202))))</f>
        <v>0</v>
      </c>
      <c r="AE1202" s="31">
        <f>IF($I1163="n/a",0,IF(AE$4&lt;=$C1202,0,IF(SUM($C1202,$I1163)&gt;AE$4,$AH1174/$I1163,$AH1174-SUM($I1202:AD1202))))</f>
        <v>0</v>
      </c>
      <c r="AF1202" s="31">
        <f>IF($I1163="n/a",0,IF(AF$4&lt;=$C1202,0,IF(SUM($C1202,$I1163)&gt;AF$4,$AH1174/$I1163,$AH1174-SUM($I1202:AE1202))))</f>
        <v>0</v>
      </c>
      <c r="AG1202" s="31">
        <f>IF($I1163="n/a",0,IF(AG$4&lt;=$C1202,0,IF(SUM($C1202,$I1163)&gt;AG$4,$AH1174/$I1163,$AH1174-SUM($I1202:AF1202))))</f>
        <v>0</v>
      </c>
      <c r="AH1202" s="31">
        <f>IF($I1163="n/a",0,IF(AH$4&lt;=$C1202,0,IF(SUM($C1202,$I1163)&gt;AH$4,$AH1174/$I1163,$AH1174-SUM($I1202:AG1202))))</f>
        <v>0</v>
      </c>
      <c r="AI1202" s="31">
        <f>IF($I1163="n/a",0,IF(AI$4&lt;=$C1202,0,IF(SUM($C1202,$I1163)&gt;AI$4,$AH1174/$I1163,$AH1174-SUM($I1202:AH1202))))</f>
        <v>0</v>
      </c>
      <c r="AJ1202" s="31">
        <f>IF($I1163="n/a",0,IF(AJ$4&lt;=$C1202,0,IF(SUM($C1202,$I1163)&gt;AJ$4,$AH1174/$I1163,$AH1174-SUM($I1202:AI1202))))</f>
        <v>0</v>
      </c>
      <c r="AK1202" s="31">
        <f>IF($I1163="n/a",0,IF(AK$4&lt;=$C1202,0,IF(SUM($C1202,$I1163)&gt;AK$4,$AH1174/$I1163,$AH1174-SUM($I1202:AJ1202))))</f>
        <v>0</v>
      </c>
      <c r="AL1202" s="31">
        <f>IF($I1163="n/a",0,IF(AL$4&lt;=$C1202,0,IF(SUM($C1202,$I1163)&gt;AL$4,$AH1174/$I1163,$AH1174-SUM($I1202:AK1202))))</f>
        <v>0</v>
      </c>
      <c r="AM1202" s="31">
        <f>IF($I1163="n/a",0,IF(AM$4&lt;=$C1202,0,IF(SUM($C1202,$I1163)&gt;AM$4,$AH1174/$I1163,$AH1174-SUM($I1202:AL1202))))</f>
        <v>0</v>
      </c>
      <c r="AN1202" s="31">
        <f>IF($I1163="n/a",0,IF(AN$4&lt;=$C1202,0,IF(SUM($C1202,$I1163)&gt;AN$4,$AH1174/$I1163,$AH1174-SUM($I1202:AM1202))))</f>
        <v>0</v>
      </c>
      <c r="AO1202" s="31">
        <f>IF($I1163="n/a",0,IF(AO$4&lt;=$C1202,0,IF(SUM($C1202,$I1163)&gt;AO$4,$AH1174/$I1163,$AH1174-SUM($I1202:AN1202))))</f>
        <v>0</v>
      </c>
      <c r="AP1202" s="31">
        <f>IF($I1163="n/a",0,IF(AP$4&lt;=$C1202,0,IF(SUM($C1202,$I1163)&gt;AP$4,$AH1174/$I1163,$AH1174-SUM($I1202:AO1202))))</f>
        <v>0</v>
      </c>
      <c r="AQ1202" s="31">
        <f>IF($I1163="n/a",0,IF(AQ$4&lt;=$C1202,0,IF(SUM($C1202,$I1163)&gt;AQ$4,$AH1174/$I1163,$AH1174-SUM($I1202:AP1202))))</f>
        <v>0</v>
      </c>
      <c r="AR1202" s="31">
        <f>IF($I1163="n/a",0,IF(AR$4&lt;=$C1202,0,IF(SUM($C1202,$I1163)&gt;AR$4,$AH1174/$I1163,$AH1174-SUM($I1202:AQ1202))))</f>
        <v>0</v>
      </c>
      <c r="AS1202" s="31">
        <f>IF($I1163="n/a",0,IF(AS$4&lt;=$C1202,0,IF(SUM($C1202,$I1163)&gt;AS$4,$AH1174/$I1163,$AH1174-SUM($I1202:AR1202))))</f>
        <v>0</v>
      </c>
      <c r="AT1202" s="31">
        <f>IF($I1163="n/a",0,IF(AT$4&lt;=$C1202,0,IF(SUM($C1202,$I1163)&gt;AT$4,$AH1174/$I1163,$AH1174-SUM($I1202:AS1202))))</f>
        <v>0</v>
      </c>
      <c r="AU1202" s="31">
        <f>IF($I1163="n/a",0,IF(AU$4&lt;=$C1202,0,IF(SUM($C1202,$I1163)&gt;AU$4,$AH1174/$I1163,$AH1174-SUM($I1202:AT1202))))</f>
        <v>0</v>
      </c>
      <c r="AV1202" s="31">
        <f>IF($I1163="n/a",0,IF(AV$4&lt;=$C1202,0,IF(SUM($C1202,$I1163)&gt;AV$4,$AH1174/$I1163,$AH1174-SUM($I1202:AU1202))))</f>
        <v>0</v>
      </c>
      <c r="AW1202" s="31">
        <f>IF($I1163="n/a",0,IF(AW$4&lt;=$C1202,0,IF(SUM($C1202,$I1163)&gt;AW$4,$AH1174/$I1163,$AH1174-SUM($I1202:AV1202))))</f>
        <v>0</v>
      </c>
      <c r="AX1202" s="31">
        <f>IF($I1163="n/a",0,IF(AX$4&lt;=$C1202,0,IF(SUM($C1202,$I1163)&gt;AX$4,$AH1174/$I1163,$AH1174-SUM($I1202:AW1202))))</f>
        <v>0</v>
      </c>
      <c r="AY1202" s="31">
        <f>IF($I1163="n/a",0,IF(AY$4&lt;=$C1202,0,IF(SUM($C1202,$I1163)&gt;AY$4,$AH1174/$I1163,$AH1174-SUM($I1202:AX1202))))</f>
        <v>0</v>
      </c>
      <c r="AZ1202" s="31">
        <f>IF($I1163="n/a",0,IF(AZ$4&lt;=$C1202,0,IF(SUM($C1202,$I1163)&gt;AZ$4,$AH1174/$I1163,$AH1174-SUM($I1202:AY1202))))</f>
        <v>0</v>
      </c>
      <c r="BA1202" s="31">
        <f>IF($I1163="n/a",0,IF(BA$4&lt;=$C1202,0,IF(SUM($C1202,$I1163)&gt;BA$4,$AH1174/$I1163,$AH1174-SUM($I1202:AZ1202))))</f>
        <v>0</v>
      </c>
      <c r="BB1202" s="31">
        <f>IF($I1163="n/a",0,IF(BB$4&lt;=$C1202,0,IF(SUM($C1202,$I1163)&gt;BB$4,$AH1174/$I1163,$AH1174-SUM($I1202:BA1202))))</f>
        <v>0</v>
      </c>
      <c r="BC1202" s="31">
        <f>IF($I1163="n/a",0,IF(BC$4&lt;=$C1202,0,IF(SUM($C1202,$I1163)&gt;BC$4,$AH1174/$I1163,$AH1174-SUM($I1202:BB1202))))</f>
        <v>0</v>
      </c>
      <c r="BD1202" s="31">
        <f>IF($I1163="n/a",0,IF(BD$4&lt;=$C1202,0,IF(SUM($C1202,$I1163)&gt;BD$4,$AH1174/$I1163,$AH1174-SUM($I1202:BC1202))))</f>
        <v>0</v>
      </c>
      <c r="BE1202" s="31">
        <f>IF($I1163="n/a",0,IF(BE$4&lt;=$C1202,0,IF(SUM($C1202,$I1163)&gt;BE$4,$AH1174/$I1163,$AH1174-SUM($I1202:BD1202))))</f>
        <v>0</v>
      </c>
      <c r="BF1202" s="31">
        <f>IF($I1163="n/a",0,IF(BF$4&lt;=$C1202,0,IF(SUM($C1202,$I1163)&gt;BF$4,$AH1174/$I1163,$AH1174-SUM($I1202:BE1202))))</f>
        <v>0</v>
      </c>
      <c r="BG1202" s="31">
        <f>IF($I1163="n/a",0,IF(BG$4&lt;=$C1202,0,IF(SUM($C1202,$I1163)&gt;BG$4,$AH1174/$I1163,$AH1174-SUM($I1202:BF1202))))</f>
        <v>0</v>
      </c>
      <c r="BH1202" s="31">
        <f>IF($I1163="n/a",0,IF(BH$4&lt;=$C1202,0,IF(SUM($C1202,$I1163)&gt;BH$4,$AH1174/$I1163,$AH1174-SUM($I1202:BG1202))))</f>
        <v>0</v>
      </c>
      <c r="BI1202" s="31">
        <f>IF($I1163="n/a",0,IF(BI$4&lt;=$C1202,0,IF(SUM($C1202,$I1163)&gt;BI$4,$AH1174/$I1163,$AH1174-SUM($I1202:BH1202))))</f>
        <v>0</v>
      </c>
      <c r="BJ1202" s="31">
        <f>IF($I1163="n/a",0,IF(BJ$4&lt;=$C1202,0,IF(SUM($C1202,$I1163)&gt;BJ$4,$AH1174/$I1163,$AH1174-SUM($I1202:BI1202))))</f>
        <v>0</v>
      </c>
      <c r="BK1202" s="31">
        <f>IF($I1163="n/a",0,IF(BK$4&lt;=$C1202,0,IF(SUM($C1202,$I1163)&gt;BK$4,$AH1174/$I1163,$AH1174-SUM($I1202:BJ1202))))</f>
        <v>0</v>
      </c>
      <c r="BL1202" s="31">
        <f>IF($I1163="n/a",0,IF(BL$4&lt;=$C1202,0,IF(SUM($C1202,$I1163)&gt;BL$4,$AH1174/$I1163,$AH1174-SUM($I1202:BK1202))))</f>
        <v>0</v>
      </c>
      <c r="BM1202" s="31">
        <f>IF($I1163="n/a",0,IF(BM$4&lt;=$C1202,0,IF(SUM($C1202,$I1163)&gt;BM$4,$AH1174/$I1163,$AH1174-SUM($I1202:BL1202))))</f>
        <v>0</v>
      </c>
      <c r="BN1202" s="31">
        <f>IF($I1163="n/a",0,IF(BN$4&lt;=$C1202,0,IF(SUM($C1202,$I1163)&gt;BN$4,$AH1174/$I1163,$AH1174-SUM($I1202:BM1202))))</f>
        <v>0</v>
      </c>
      <c r="BO1202" s="31">
        <f>IF($I1163="n/a",0,IF(BO$4&lt;=$C1202,0,IF(SUM($C1202,$I1163)&gt;BO$4,$AH1174/$I1163,$AH1174-SUM($I1202:BN1202))))</f>
        <v>0</v>
      </c>
      <c r="BP1202" s="31">
        <f>IF($I1163="n/a",0,IF(BP$4&lt;=$C1202,0,IF(SUM($C1202,$I1163)&gt;BP$4,$AH1174/$I1163,$AH1174-SUM($I1202:BO1202))))</f>
        <v>0</v>
      </c>
      <c r="BQ1202" s="31">
        <f>IF($I1163="n/a",0,IF(BQ$4&lt;=$C1202,0,IF(SUM($C1202,$I1163)&gt;BQ$4,$AH1174/$I1163,$AH1174-SUM($I1202:BP1202))))</f>
        <v>0</v>
      </c>
      <c r="BR1202" s="31">
        <f>IF($I1163="n/a",0,IF(BR$4&lt;=$C1202,0,IF(SUM($C1202,$I1163)&gt;BR$4,$AH1174/$I1163,$AH1174-SUM($I1202:BQ1202))))</f>
        <v>0</v>
      </c>
      <c r="BS1202" s="31">
        <f>IF($I1163="n/a",0,IF(BS$4&lt;=$C1202,0,IF(SUM($C1202,$I1163)&gt;BS$4,$AH1174/$I1163,$AH1174-SUM($I1202:BR1202))))</f>
        <v>0</v>
      </c>
      <c r="BT1202" s="31">
        <f>IF($I1163="n/a",0,IF(BT$4&lt;=$C1202,0,IF(SUM($C1202,$I1163)&gt;BT$4,$AH1174/$I1163,$AH1174-SUM($I1202:BS1202))))</f>
        <v>0</v>
      </c>
      <c r="BU1202" s="31">
        <f>IF($I1163="n/a",0,IF(BU$4&lt;=$C1202,0,IF(SUM($C1202,$I1163)&gt;BU$4,$AH1174/$I1163,$AH1174-SUM($I1202:BT1202))))</f>
        <v>0</v>
      </c>
      <c r="BV1202" s="31">
        <f>IF($I1163="n/a",0,IF(BV$4&lt;=$C1202,0,IF(SUM($C1202,$I1163)&gt;BV$4,$AH1174/$I1163,$AH1174-SUM($I1202:BU1202))))</f>
        <v>0</v>
      </c>
      <c r="BW1202" s="31">
        <f>IF($I1163="n/a",0,IF(BW$4&lt;=$C1202,0,IF(SUM($C1202,$I1163)&gt;BW$4,$AH1174/$I1163,$AH1174-SUM($I1202:BV1202))))</f>
        <v>0</v>
      </c>
      <c r="BX1202" s="31">
        <f>IF($I1163="n/a",0,IF(BX$4&lt;=$C1202,0,IF(SUM($C1202,$I1163)&gt;BX$4,$AH1174/$I1163,$AH1174-SUM($I1202:BW1202))))</f>
        <v>0</v>
      </c>
      <c r="BY1202" s="31">
        <f>IF($I1163="n/a",0,IF(BY$4&lt;=$C1202,0,IF(SUM($C1202,$I1163)&gt;BY$4,$AH1174/$I1163,$AH1174-SUM($I1202:BX1202))))</f>
        <v>0</v>
      </c>
      <c r="BZ1202" s="31">
        <f>IF($I1163="n/a",0,IF(BZ$4&lt;=$C1202,0,IF(SUM($C1202,$I1163)&gt;BZ$4,$AH1174/$I1163,$AH1174-SUM($I1202:BY1202))))</f>
        <v>0</v>
      </c>
      <c r="CA1202" s="31">
        <f>IF($I1163="n/a",0,IF(CA$4&lt;=$C1202,0,IF(SUM($C1202,$I1163)&gt;CA$4,$AH1174/$I1163,$AH1174-SUM($I1202:BZ1202))))</f>
        <v>0</v>
      </c>
      <c r="CB1202" s="31">
        <f>IF($I1163="n/a",0,IF(CB$4&lt;=$C1202,0,IF(SUM($C1202,$I1163)&gt;CB$4,$AH1174/$I1163,$AH1174-SUM($I1202:CA1202))))</f>
        <v>0</v>
      </c>
      <c r="CC1202" s="31">
        <f>IF($I1163="n/a",0,IF(CC$4&lt;=$C1202,0,IF(SUM($C1202,$I1163)&gt;CC$4,$AH1174/$I1163,$AH1174-SUM($I1202:CB1202))))</f>
        <v>0</v>
      </c>
      <c r="CD1202" s="31">
        <f>IF($I1163="n/a",0,IF(CD$4&lt;=$C1202,0,IF(SUM($C1202,$I1163)&gt;CD$4,$AH1174/$I1163,$AH1174-SUM($I1202:CC1202))))</f>
        <v>0</v>
      </c>
      <c r="CE1202" s="31">
        <f>IF($I1163="n/a",0,IF(CE$4&lt;=$C1202,0,IF(SUM($C1202,$I1163)&gt;CE$4,$AH1174/$I1163,$AH1174-SUM($I1202:CD1202))))</f>
        <v>0</v>
      </c>
      <c r="CF1202" s="31">
        <f>IF($I1163="n/a",0,IF(CF$4&lt;=$C1202,0,IF(SUM($C1202,$I1163)&gt;CF$4,$AH1174/$I1163,$AH1174-SUM($I1202:CE1202))))</f>
        <v>0</v>
      </c>
    </row>
    <row r="1203" spans="1:84" ht="12.75" customHeight="1">
      <c r="C1203" s="202">
        <v>2041</v>
      </c>
      <c r="D1203" s="21" t="s">
        <v>198</v>
      </c>
      <c r="E1203" s="21" t="s">
        <v>197</v>
      </c>
      <c r="I1203" s="31"/>
      <c r="J1203" s="31">
        <f>IF($I1163="n/a",0,IF(J$4&lt;=$C1203,0,IF(SUM($C1203,$I1163)&gt;J$4,$AI1174/$I1163,$AI1174-SUM($I1203:I1203))))</f>
        <v>0</v>
      </c>
      <c r="K1203" s="31">
        <f>IF($I1163="n/a",0,IF(K$4&lt;=$C1203,0,IF(SUM($C1203,$I1163)&gt;K$4,$AI1174/$I1163,$AI1174-SUM($I1203:J1203))))</f>
        <v>0</v>
      </c>
      <c r="L1203" s="31">
        <f>IF($I1163="n/a",0,IF(L$4&lt;=$C1203,0,IF(SUM($C1203,$I1163)&gt;L$4,$AI1174/$I1163,$AI1174-SUM($I1203:K1203))))</f>
        <v>0</v>
      </c>
      <c r="M1203" s="31">
        <f>IF($I1163="n/a",0,IF(M$4&lt;=$C1203,0,IF(SUM($C1203,$I1163)&gt;M$4,$AI1174/$I1163,$AI1174-SUM($I1203:L1203))))</f>
        <v>0</v>
      </c>
      <c r="N1203" s="31">
        <f>IF($I1163="n/a",0,IF(N$4&lt;=$C1203,0,IF(SUM($C1203,$I1163)&gt;N$4,$AI1174/$I1163,$AI1174-SUM($I1203:M1203))))</f>
        <v>0</v>
      </c>
      <c r="O1203" s="31">
        <f>IF($I1163="n/a",0,IF(O$4&lt;=$C1203,0,IF(SUM($C1203,$I1163)&gt;O$4,$AI1174/$I1163,$AI1174-SUM($I1203:N1203))))</f>
        <v>0</v>
      </c>
      <c r="P1203" s="31">
        <f>IF($I1163="n/a",0,IF(P$4&lt;=$C1203,0,IF(SUM($C1203,$I1163)&gt;P$4,$AI1174/$I1163,$AI1174-SUM($I1203:O1203))))</f>
        <v>0</v>
      </c>
      <c r="Q1203" s="31">
        <f>IF($I1163="n/a",0,IF(Q$4&lt;=$C1203,0,IF(SUM($C1203,$I1163)&gt;Q$4,$AI1174/$I1163,$AI1174-SUM($I1203:P1203))))</f>
        <v>0</v>
      </c>
      <c r="R1203" s="31">
        <f>IF($I1163="n/a",0,IF(R$4&lt;=$C1203,0,IF(SUM($C1203,$I1163)&gt;R$4,$AI1174/$I1163,$AI1174-SUM($I1203:Q1203))))</f>
        <v>0</v>
      </c>
      <c r="S1203" s="31">
        <f>IF($I1163="n/a",0,IF(S$4&lt;=$C1203,0,IF(SUM($C1203,$I1163)&gt;S$4,$AI1174/$I1163,$AI1174-SUM($I1203:R1203))))</f>
        <v>0</v>
      </c>
      <c r="T1203" s="31">
        <f>IF($I1163="n/a",0,IF(T$4&lt;=$C1203,0,IF(SUM($C1203,$I1163)&gt;T$4,$AI1174/$I1163,$AI1174-SUM($I1203:S1203))))</f>
        <v>0</v>
      </c>
      <c r="U1203" s="31">
        <f>IF($I1163="n/a",0,IF(U$4&lt;=$C1203,0,IF(SUM($C1203,$I1163)&gt;U$4,$AI1174/$I1163,$AI1174-SUM($I1203:T1203))))</f>
        <v>0</v>
      </c>
      <c r="V1203" s="31">
        <f>IF($I1163="n/a",0,IF(V$4&lt;=$C1203,0,IF(SUM($C1203,$I1163)&gt;V$4,$AI1174/$I1163,$AI1174-SUM($I1203:U1203))))</f>
        <v>0</v>
      </c>
      <c r="W1203" s="31">
        <f>IF($I1163="n/a",0,IF(W$4&lt;=$C1203,0,IF(SUM($C1203,$I1163)&gt;W$4,$AI1174/$I1163,$AI1174-SUM($I1203:V1203))))</f>
        <v>0</v>
      </c>
      <c r="X1203" s="31">
        <f>IF($I1163="n/a",0,IF(X$4&lt;=$C1203,0,IF(SUM($C1203,$I1163)&gt;X$4,$AI1174/$I1163,$AI1174-SUM($I1203:W1203))))</f>
        <v>0</v>
      </c>
      <c r="Y1203" s="31">
        <f>IF($I1163="n/a",0,IF(Y$4&lt;=$C1203,0,IF(SUM($C1203,$I1163)&gt;Y$4,$AI1174/$I1163,$AI1174-SUM($I1203:X1203))))</f>
        <v>0</v>
      </c>
      <c r="Z1203" s="31">
        <f>IF($I1163="n/a",0,IF(Z$4&lt;=$C1203,0,IF(SUM($C1203,$I1163)&gt;Z$4,$AI1174/$I1163,$AI1174-SUM($I1203:Y1203))))</f>
        <v>0</v>
      </c>
      <c r="AA1203" s="31">
        <f>IF($I1163="n/a",0,IF(AA$4&lt;=$C1203,0,IF(SUM($C1203,$I1163)&gt;AA$4,$AI1174/$I1163,$AI1174-SUM($I1203:Z1203))))</f>
        <v>0</v>
      </c>
      <c r="AB1203" s="31">
        <f>IF($I1163="n/a",0,IF(AB$4&lt;=$C1203,0,IF(SUM($C1203,$I1163)&gt;AB$4,$AI1174/$I1163,$AI1174-SUM($I1203:AA1203))))</f>
        <v>0</v>
      </c>
      <c r="AC1203" s="31">
        <f>IF($I1163="n/a",0,IF(AC$4&lt;=$C1203,0,IF(SUM($C1203,$I1163)&gt;AC$4,$AI1174/$I1163,$AI1174-SUM($I1203:AB1203))))</f>
        <v>0</v>
      </c>
      <c r="AD1203" s="31">
        <f>IF($I1163="n/a",0,IF(AD$4&lt;=$C1203,0,IF(SUM($C1203,$I1163)&gt;AD$4,$AI1174/$I1163,$AI1174-SUM($I1203:AC1203))))</f>
        <v>0</v>
      </c>
      <c r="AE1203" s="31">
        <f>IF($I1163="n/a",0,IF(AE$4&lt;=$C1203,0,IF(SUM($C1203,$I1163)&gt;AE$4,$AI1174/$I1163,$AI1174-SUM($I1203:AD1203))))</f>
        <v>0</v>
      </c>
      <c r="AF1203" s="31">
        <f>IF($I1163="n/a",0,IF(AF$4&lt;=$C1203,0,IF(SUM($C1203,$I1163)&gt;AF$4,$AI1174/$I1163,$AI1174-SUM($I1203:AE1203))))</f>
        <v>0</v>
      </c>
      <c r="AG1203" s="31">
        <f>IF($I1163="n/a",0,IF(AG$4&lt;=$C1203,0,IF(SUM($C1203,$I1163)&gt;AG$4,$AI1174/$I1163,$AI1174-SUM($I1203:AF1203))))</f>
        <v>0</v>
      </c>
      <c r="AH1203" s="31">
        <f>IF($I1163="n/a",0,IF(AH$4&lt;=$C1203,0,IF(SUM($C1203,$I1163)&gt;AH$4,$AI1174/$I1163,$AI1174-SUM($I1203:AG1203))))</f>
        <v>0</v>
      </c>
      <c r="AI1203" s="31">
        <f>IF($I1163="n/a",0,IF(AI$4&lt;=$C1203,0,IF(SUM($C1203,$I1163)&gt;AI$4,$AI1174/$I1163,$AI1174-SUM($I1203:AH1203))))</f>
        <v>0</v>
      </c>
      <c r="AJ1203" s="31">
        <f>IF($I1163="n/a",0,IF(AJ$4&lt;=$C1203,0,IF(SUM($C1203,$I1163)&gt;AJ$4,$AI1174/$I1163,$AI1174-SUM($I1203:AI1203))))</f>
        <v>0</v>
      </c>
      <c r="AK1203" s="31">
        <f>IF($I1163="n/a",0,IF(AK$4&lt;=$C1203,0,IF(SUM($C1203,$I1163)&gt;AK$4,$AI1174/$I1163,$AI1174-SUM($I1203:AJ1203))))</f>
        <v>0</v>
      </c>
      <c r="AL1203" s="31">
        <f>IF($I1163="n/a",0,IF(AL$4&lt;=$C1203,0,IF(SUM($C1203,$I1163)&gt;AL$4,$AI1174/$I1163,$AI1174-SUM($I1203:AK1203))))</f>
        <v>0</v>
      </c>
      <c r="AM1203" s="31">
        <f>IF($I1163="n/a",0,IF(AM$4&lt;=$C1203,0,IF(SUM($C1203,$I1163)&gt;AM$4,$AI1174/$I1163,$AI1174-SUM($I1203:AL1203))))</f>
        <v>0</v>
      </c>
      <c r="AN1203" s="31">
        <f>IF($I1163="n/a",0,IF(AN$4&lt;=$C1203,0,IF(SUM($C1203,$I1163)&gt;AN$4,$AI1174/$I1163,$AI1174-SUM($I1203:AM1203))))</f>
        <v>0</v>
      </c>
      <c r="AO1203" s="31">
        <f>IF($I1163="n/a",0,IF(AO$4&lt;=$C1203,0,IF(SUM($C1203,$I1163)&gt;AO$4,$AI1174/$I1163,$AI1174-SUM($I1203:AN1203))))</f>
        <v>0</v>
      </c>
      <c r="AP1203" s="31">
        <f>IF($I1163="n/a",0,IF(AP$4&lt;=$C1203,0,IF(SUM($C1203,$I1163)&gt;AP$4,$AI1174/$I1163,$AI1174-SUM($I1203:AO1203))))</f>
        <v>0</v>
      </c>
      <c r="AQ1203" s="31">
        <f>IF($I1163="n/a",0,IF(AQ$4&lt;=$C1203,0,IF(SUM($C1203,$I1163)&gt;AQ$4,$AI1174/$I1163,$AI1174-SUM($I1203:AP1203))))</f>
        <v>0</v>
      </c>
      <c r="AR1203" s="31">
        <f>IF($I1163="n/a",0,IF(AR$4&lt;=$C1203,0,IF(SUM($C1203,$I1163)&gt;AR$4,$AI1174/$I1163,$AI1174-SUM($I1203:AQ1203))))</f>
        <v>0</v>
      </c>
      <c r="AS1203" s="31">
        <f>IF($I1163="n/a",0,IF(AS$4&lt;=$C1203,0,IF(SUM($C1203,$I1163)&gt;AS$4,$AI1174/$I1163,$AI1174-SUM($I1203:AR1203))))</f>
        <v>0</v>
      </c>
      <c r="AT1203" s="31">
        <f>IF($I1163="n/a",0,IF(AT$4&lt;=$C1203,0,IF(SUM($C1203,$I1163)&gt;AT$4,$AI1174/$I1163,$AI1174-SUM($I1203:AS1203))))</f>
        <v>0</v>
      </c>
      <c r="AU1203" s="31">
        <f>IF($I1163="n/a",0,IF(AU$4&lt;=$C1203,0,IF(SUM($C1203,$I1163)&gt;AU$4,$AI1174/$I1163,$AI1174-SUM($I1203:AT1203))))</f>
        <v>0</v>
      </c>
      <c r="AV1203" s="31">
        <f>IF($I1163="n/a",0,IF(AV$4&lt;=$C1203,0,IF(SUM($C1203,$I1163)&gt;AV$4,$AI1174/$I1163,$AI1174-SUM($I1203:AU1203))))</f>
        <v>0</v>
      </c>
      <c r="AW1203" s="31">
        <f>IF($I1163="n/a",0,IF(AW$4&lt;=$C1203,0,IF(SUM($C1203,$I1163)&gt;AW$4,$AI1174/$I1163,$AI1174-SUM($I1203:AV1203))))</f>
        <v>0</v>
      </c>
      <c r="AX1203" s="31">
        <f>IF($I1163="n/a",0,IF(AX$4&lt;=$C1203,0,IF(SUM($C1203,$I1163)&gt;AX$4,$AI1174/$I1163,$AI1174-SUM($I1203:AW1203))))</f>
        <v>0</v>
      </c>
      <c r="AY1203" s="31">
        <f>IF($I1163="n/a",0,IF(AY$4&lt;=$C1203,0,IF(SUM($C1203,$I1163)&gt;AY$4,$AI1174/$I1163,$AI1174-SUM($I1203:AX1203))))</f>
        <v>0</v>
      </c>
      <c r="AZ1203" s="31">
        <f>IF($I1163="n/a",0,IF(AZ$4&lt;=$C1203,0,IF(SUM($C1203,$I1163)&gt;AZ$4,$AI1174/$I1163,$AI1174-SUM($I1203:AY1203))))</f>
        <v>0</v>
      </c>
      <c r="BA1203" s="31">
        <f>IF($I1163="n/a",0,IF(BA$4&lt;=$C1203,0,IF(SUM($C1203,$I1163)&gt;BA$4,$AI1174/$I1163,$AI1174-SUM($I1203:AZ1203))))</f>
        <v>0</v>
      </c>
      <c r="BB1203" s="31">
        <f>IF($I1163="n/a",0,IF(BB$4&lt;=$C1203,0,IF(SUM($C1203,$I1163)&gt;BB$4,$AI1174/$I1163,$AI1174-SUM($I1203:BA1203))))</f>
        <v>0</v>
      </c>
      <c r="BC1203" s="31">
        <f>IF($I1163="n/a",0,IF(BC$4&lt;=$C1203,0,IF(SUM($C1203,$I1163)&gt;BC$4,$AI1174/$I1163,$AI1174-SUM($I1203:BB1203))))</f>
        <v>0</v>
      </c>
      <c r="BD1203" s="31">
        <f>IF($I1163="n/a",0,IF(BD$4&lt;=$C1203,0,IF(SUM($C1203,$I1163)&gt;BD$4,$AI1174/$I1163,$AI1174-SUM($I1203:BC1203))))</f>
        <v>0</v>
      </c>
      <c r="BE1203" s="31">
        <f>IF($I1163="n/a",0,IF(BE$4&lt;=$C1203,0,IF(SUM($C1203,$I1163)&gt;BE$4,$AI1174/$I1163,$AI1174-SUM($I1203:BD1203))))</f>
        <v>0</v>
      </c>
      <c r="BF1203" s="31">
        <f>IF($I1163="n/a",0,IF(BF$4&lt;=$C1203,0,IF(SUM($C1203,$I1163)&gt;BF$4,$AI1174/$I1163,$AI1174-SUM($I1203:BE1203))))</f>
        <v>0</v>
      </c>
      <c r="BG1203" s="31">
        <f>IF($I1163="n/a",0,IF(BG$4&lt;=$C1203,0,IF(SUM($C1203,$I1163)&gt;BG$4,$AI1174/$I1163,$AI1174-SUM($I1203:BF1203))))</f>
        <v>0</v>
      </c>
      <c r="BH1203" s="31">
        <f>IF($I1163="n/a",0,IF(BH$4&lt;=$C1203,0,IF(SUM($C1203,$I1163)&gt;BH$4,$AI1174/$I1163,$AI1174-SUM($I1203:BG1203))))</f>
        <v>0</v>
      </c>
      <c r="BI1203" s="31">
        <f>IF($I1163="n/a",0,IF(BI$4&lt;=$C1203,0,IF(SUM($C1203,$I1163)&gt;BI$4,$AI1174/$I1163,$AI1174-SUM($I1203:BH1203))))</f>
        <v>0</v>
      </c>
      <c r="BJ1203" s="31">
        <f>IF($I1163="n/a",0,IF(BJ$4&lt;=$C1203,0,IF(SUM($C1203,$I1163)&gt;BJ$4,$AI1174/$I1163,$AI1174-SUM($I1203:BI1203))))</f>
        <v>0</v>
      </c>
      <c r="BK1203" s="31">
        <f>IF($I1163="n/a",0,IF(BK$4&lt;=$C1203,0,IF(SUM($C1203,$I1163)&gt;BK$4,$AI1174/$I1163,$AI1174-SUM($I1203:BJ1203))))</f>
        <v>0</v>
      </c>
      <c r="BL1203" s="31">
        <f>IF($I1163="n/a",0,IF(BL$4&lt;=$C1203,0,IF(SUM($C1203,$I1163)&gt;BL$4,$AI1174/$I1163,$AI1174-SUM($I1203:BK1203))))</f>
        <v>0</v>
      </c>
      <c r="BM1203" s="31">
        <f>IF($I1163="n/a",0,IF(BM$4&lt;=$C1203,0,IF(SUM($C1203,$I1163)&gt;BM$4,$AI1174/$I1163,$AI1174-SUM($I1203:BL1203))))</f>
        <v>0</v>
      </c>
      <c r="BN1203" s="31">
        <f>IF($I1163="n/a",0,IF(BN$4&lt;=$C1203,0,IF(SUM($C1203,$I1163)&gt;BN$4,$AI1174/$I1163,$AI1174-SUM($I1203:BM1203))))</f>
        <v>0</v>
      </c>
      <c r="BO1203" s="31">
        <f>IF($I1163="n/a",0,IF(BO$4&lt;=$C1203,0,IF(SUM($C1203,$I1163)&gt;BO$4,$AI1174/$I1163,$AI1174-SUM($I1203:BN1203))))</f>
        <v>0</v>
      </c>
      <c r="BP1203" s="31">
        <f>IF($I1163="n/a",0,IF(BP$4&lt;=$C1203,0,IF(SUM($C1203,$I1163)&gt;BP$4,$AI1174/$I1163,$AI1174-SUM($I1203:BO1203))))</f>
        <v>0</v>
      </c>
      <c r="BQ1203" s="31">
        <f>IF($I1163="n/a",0,IF(BQ$4&lt;=$C1203,0,IF(SUM($C1203,$I1163)&gt;BQ$4,$AI1174/$I1163,$AI1174-SUM($I1203:BP1203))))</f>
        <v>0</v>
      </c>
      <c r="BR1203" s="31">
        <f>IF($I1163="n/a",0,IF(BR$4&lt;=$C1203,0,IF(SUM($C1203,$I1163)&gt;BR$4,$AI1174/$I1163,$AI1174-SUM($I1203:BQ1203))))</f>
        <v>0</v>
      </c>
      <c r="BS1203" s="31">
        <f>IF($I1163="n/a",0,IF(BS$4&lt;=$C1203,0,IF(SUM($C1203,$I1163)&gt;BS$4,$AI1174/$I1163,$AI1174-SUM($I1203:BR1203))))</f>
        <v>0</v>
      </c>
      <c r="BT1203" s="31">
        <f>IF($I1163="n/a",0,IF(BT$4&lt;=$C1203,0,IF(SUM($C1203,$I1163)&gt;BT$4,$AI1174/$I1163,$AI1174-SUM($I1203:BS1203))))</f>
        <v>0</v>
      </c>
      <c r="BU1203" s="31">
        <f>IF($I1163="n/a",0,IF(BU$4&lt;=$C1203,0,IF(SUM($C1203,$I1163)&gt;BU$4,$AI1174/$I1163,$AI1174-SUM($I1203:BT1203))))</f>
        <v>0</v>
      </c>
      <c r="BV1203" s="31">
        <f>IF($I1163="n/a",0,IF(BV$4&lt;=$C1203,0,IF(SUM($C1203,$I1163)&gt;BV$4,$AI1174/$I1163,$AI1174-SUM($I1203:BU1203))))</f>
        <v>0</v>
      </c>
      <c r="BW1203" s="31">
        <f>IF($I1163="n/a",0,IF(BW$4&lt;=$C1203,0,IF(SUM($C1203,$I1163)&gt;BW$4,$AI1174/$I1163,$AI1174-SUM($I1203:BV1203))))</f>
        <v>0</v>
      </c>
      <c r="BX1203" s="31">
        <f>IF($I1163="n/a",0,IF(BX$4&lt;=$C1203,0,IF(SUM($C1203,$I1163)&gt;BX$4,$AI1174/$I1163,$AI1174-SUM($I1203:BW1203))))</f>
        <v>0</v>
      </c>
      <c r="BY1203" s="31">
        <f>IF($I1163="n/a",0,IF(BY$4&lt;=$C1203,0,IF(SUM($C1203,$I1163)&gt;BY$4,$AI1174/$I1163,$AI1174-SUM($I1203:BX1203))))</f>
        <v>0</v>
      </c>
      <c r="BZ1203" s="31">
        <f>IF($I1163="n/a",0,IF(BZ$4&lt;=$C1203,0,IF(SUM($C1203,$I1163)&gt;BZ$4,$AI1174/$I1163,$AI1174-SUM($I1203:BY1203))))</f>
        <v>0</v>
      </c>
      <c r="CA1203" s="31">
        <f>IF($I1163="n/a",0,IF(CA$4&lt;=$C1203,0,IF(SUM($C1203,$I1163)&gt;CA$4,$AI1174/$I1163,$AI1174-SUM($I1203:BZ1203))))</f>
        <v>0</v>
      </c>
      <c r="CB1203" s="31">
        <f>IF($I1163="n/a",0,IF(CB$4&lt;=$C1203,0,IF(SUM($C1203,$I1163)&gt;CB$4,$AI1174/$I1163,$AI1174-SUM($I1203:CA1203))))</f>
        <v>0</v>
      </c>
      <c r="CC1203" s="31">
        <f>IF($I1163="n/a",0,IF(CC$4&lt;=$C1203,0,IF(SUM($C1203,$I1163)&gt;CC$4,$AI1174/$I1163,$AI1174-SUM($I1203:CB1203))))</f>
        <v>0</v>
      </c>
      <c r="CD1203" s="31">
        <f>IF($I1163="n/a",0,IF(CD$4&lt;=$C1203,0,IF(SUM($C1203,$I1163)&gt;CD$4,$AI1174/$I1163,$AI1174-SUM($I1203:CC1203))))</f>
        <v>0</v>
      </c>
      <c r="CE1203" s="31">
        <f>IF($I1163="n/a",0,IF(CE$4&lt;=$C1203,0,IF(SUM($C1203,$I1163)&gt;CE$4,$AI1174/$I1163,$AI1174-SUM($I1203:CD1203))))</f>
        <v>0</v>
      </c>
      <c r="CF1203" s="31">
        <f>IF($I1163="n/a",0,IF(CF$4&lt;=$C1203,0,IF(SUM($C1203,$I1163)&gt;CF$4,$AI1174/$I1163,$AI1174-SUM($I1203:CE1203))))</f>
        <v>0</v>
      </c>
    </row>
    <row r="1204" spans="1:84" ht="12.75" customHeight="1">
      <c r="C1204" s="202">
        <v>2042</v>
      </c>
      <c r="D1204" s="21" t="s">
        <v>199</v>
      </c>
      <c r="E1204" s="21" t="s">
        <v>197</v>
      </c>
      <c r="I1204" s="31"/>
      <c r="J1204" s="31">
        <f>IF($I1163="n/a",0,IF(J$4&lt;=$C1204,0,IF(SUM($C1204,$I1163)&gt;J$4,$AJ1174/$I1163,$AJ1174-SUM($I1204:I1204))))</f>
        <v>0</v>
      </c>
      <c r="K1204" s="31">
        <f>IF($I1163="n/a",0,IF(K$4&lt;=$C1204,0,IF(SUM($C1204,$I1163)&gt;K$4,$AJ1174/$I1163,$AJ1174-SUM($I1204:J1204))))</f>
        <v>0</v>
      </c>
      <c r="L1204" s="31">
        <f>IF($I1163="n/a",0,IF(L$4&lt;=$C1204,0,IF(SUM($C1204,$I1163)&gt;L$4,$AJ1174/$I1163,$AJ1174-SUM($I1204:K1204))))</f>
        <v>0</v>
      </c>
      <c r="M1204" s="31">
        <f>IF($I1163="n/a",0,IF(M$4&lt;=$C1204,0,IF(SUM($C1204,$I1163)&gt;M$4,$AJ1174/$I1163,$AJ1174-SUM($I1204:L1204))))</f>
        <v>0</v>
      </c>
      <c r="N1204" s="31">
        <f>IF($I1163="n/a",0,IF(N$4&lt;=$C1204,0,IF(SUM($C1204,$I1163)&gt;N$4,$AJ1174/$I1163,$AJ1174-SUM($I1204:M1204))))</f>
        <v>0</v>
      </c>
      <c r="O1204" s="31">
        <f>IF($I1163="n/a",0,IF(O$4&lt;=$C1204,0,IF(SUM($C1204,$I1163)&gt;O$4,$AJ1174/$I1163,$AJ1174-SUM($I1204:N1204))))</f>
        <v>0</v>
      </c>
      <c r="P1204" s="31">
        <f>IF($I1163="n/a",0,IF(P$4&lt;=$C1204,0,IF(SUM($C1204,$I1163)&gt;P$4,$AJ1174/$I1163,$AJ1174-SUM($I1204:O1204))))</f>
        <v>0</v>
      </c>
      <c r="Q1204" s="31">
        <f>IF($I1163="n/a",0,IF(Q$4&lt;=$C1204,0,IF(SUM($C1204,$I1163)&gt;Q$4,$AJ1174/$I1163,$AJ1174-SUM($I1204:P1204))))</f>
        <v>0</v>
      </c>
      <c r="R1204" s="31">
        <f>IF($I1163="n/a",0,IF(R$4&lt;=$C1204,0,IF(SUM($C1204,$I1163)&gt;R$4,$AJ1174/$I1163,$AJ1174-SUM($I1204:Q1204))))</f>
        <v>0</v>
      </c>
      <c r="S1204" s="31">
        <f>IF($I1163="n/a",0,IF(S$4&lt;=$C1204,0,IF(SUM($C1204,$I1163)&gt;S$4,$AJ1174/$I1163,$AJ1174-SUM($I1204:R1204))))</f>
        <v>0</v>
      </c>
      <c r="T1204" s="31">
        <f>IF($I1163="n/a",0,IF(T$4&lt;=$C1204,0,IF(SUM($C1204,$I1163)&gt;T$4,$AJ1174/$I1163,$AJ1174-SUM($I1204:S1204))))</f>
        <v>0</v>
      </c>
      <c r="U1204" s="31">
        <f>IF($I1163="n/a",0,IF(U$4&lt;=$C1204,0,IF(SUM($C1204,$I1163)&gt;U$4,$AJ1174/$I1163,$AJ1174-SUM($I1204:T1204))))</f>
        <v>0</v>
      </c>
      <c r="V1204" s="31">
        <f>IF($I1163="n/a",0,IF(V$4&lt;=$C1204,0,IF(SUM($C1204,$I1163)&gt;V$4,$AJ1174/$I1163,$AJ1174-SUM($I1204:U1204))))</f>
        <v>0</v>
      </c>
      <c r="W1204" s="31">
        <f>IF($I1163="n/a",0,IF(W$4&lt;=$C1204,0,IF(SUM($C1204,$I1163)&gt;W$4,$AJ1174/$I1163,$AJ1174-SUM($I1204:V1204))))</f>
        <v>0</v>
      </c>
      <c r="X1204" s="31">
        <f>IF($I1163="n/a",0,IF(X$4&lt;=$C1204,0,IF(SUM($C1204,$I1163)&gt;X$4,$AJ1174/$I1163,$AJ1174-SUM($I1204:W1204))))</f>
        <v>0</v>
      </c>
      <c r="Y1204" s="31">
        <f>IF($I1163="n/a",0,IF(Y$4&lt;=$C1204,0,IF(SUM($C1204,$I1163)&gt;Y$4,$AJ1174/$I1163,$AJ1174-SUM($I1204:X1204))))</f>
        <v>0</v>
      </c>
      <c r="Z1204" s="31">
        <f>IF($I1163="n/a",0,IF(Z$4&lt;=$C1204,0,IF(SUM($C1204,$I1163)&gt;Z$4,$AJ1174/$I1163,$AJ1174-SUM($I1204:Y1204))))</f>
        <v>0</v>
      </c>
      <c r="AA1204" s="31">
        <f>IF($I1163="n/a",0,IF(AA$4&lt;=$C1204,0,IF(SUM($C1204,$I1163)&gt;AA$4,$AJ1174/$I1163,$AJ1174-SUM($I1204:Z1204))))</f>
        <v>0</v>
      </c>
      <c r="AB1204" s="31">
        <f>IF($I1163="n/a",0,IF(AB$4&lt;=$C1204,0,IF(SUM($C1204,$I1163)&gt;AB$4,$AJ1174/$I1163,$AJ1174-SUM($I1204:AA1204))))</f>
        <v>0</v>
      </c>
      <c r="AC1204" s="31">
        <f>IF($I1163="n/a",0,IF(AC$4&lt;=$C1204,0,IF(SUM($C1204,$I1163)&gt;AC$4,$AJ1174/$I1163,$AJ1174-SUM($I1204:AB1204))))</f>
        <v>0</v>
      </c>
      <c r="AD1204" s="31">
        <f>IF($I1163="n/a",0,IF(AD$4&lt;=$C1204,0,IF(SUM($C1204,$I1163)&gt;AD$4,$AJ1174/$I1163,$AJ1174-SUM($I1204:AC1204))))</f>
        <v>0</v>
      </c>
      <c r="AE1204" s="31">
        <f>IF($I1163="n/a",0,IF(AE$4&lt;=$C1204,0,IF(SUM($C1204,$I1163)&gt;AE$4,$AJ1174/$I1163,$AJ1174-SUM($I1204:AD1204))))</f>
        <v>0</v>
      </c>
      <c r="AF1204" s="31">
        <f>IF($I1163="n/a",0,IF(AF$4&lt;=$C1204,0,IF(SUM($C1204,$I1163)&gt;AF$4,$AJ1174/$I1163,$AJ1174-SUM($I1204:AE1204))))</f>
        <v>0</v>
      </c>
      <c r="AG1204" s="31">
        <f>IF($I1163="n/a",0,IF(AG$4&lt;=$C1204,0,IF(SUM($C1204,$I1163)&gt;AG$4,$AJ1174/$I1163,$AJ1174-SUM($I1204:AF1204))))</f>
        <v>0</v>
      </c>
      <c r="AH1204" s="31">
        <f>IF($I1163="n/a",0,IF(AH$4&lt;=$C1204,0,IF(SUM($C1204,$I1163)&gt;AH$4,$AJ1174/$I1163,$AJ1174-SUM($I1204:AG1204))))</f>
        <v>0</v>
      </c>
      <c r="AI1204" s="31">
        <f>IF($I1163="n/a",0,IF(AI$4&lt;=$C1204,0,IF(SUM($C1204,$I1163)&gt;AI$4,$AJ1174/$I1163,$AJ1174-SUM($I1204:AH1204))))</f>
        <v>0</v>
      </c>
      <c r="AJ1204" s="31">
        <f>IF($I1163="n/a",0,IF(AJ$4&lt;=$C1204,0,IF(SUM($C1204,$I1163)&gt;AJ$4,$AJ1174/$I1163,$AJ1174-SUM($I1204:AI1204))))</f>
        <v>0</v>
      </c>
      <c r="AK1204" s="31">
        <f>IF($I1163="n/a",0,IF(AK$4&lt;=$C1204,0,IF(SUM($C1204,$I1163)&gt;AK$4,$AJ1174/$I1163,$AJ1174-SUM($I1204:AJ1204))))</f>
        <v>0</v>
      </c>
      <c r="AL1204" s="31">
        <f>IF($I1163="n/a",0,IF(AL$4&lt;=$C1204,0,IF(SUM($C1204,$I1163)&gt;AL$4,$AJ1174/$I1163,$AJ1174-SUM($I1204:AK1204))))</f>
        <v>0</v>
      </c>
      <c r="AM1204" s="31">
        <f>IF($I1163="n/a",0,IF(AM$4&lt;=$C1204,0,IF(SUM($C1204,$I1163)&gt;AM$4,$AJ1174/$I1163,$AJ1174-SUM($I1204:AL1204))))</f>
        <v>0</v>
      </c>
      <c r="AN1204" s="31">
        <f>IF($I1163="n/a",0,IF(AN$4&lt;=$C1204,0,IF(SUM($C1204,$I1163)&gt;AN$4,$AJ1174/$I1163,$AJ1174-SUM($I1204:AM1204))))</f>
        <v>0</v>
      </c>
      <c r="AO1204" s="31">
        <f>IF($I1163="n/a",0,IF(AO$4&lt;=$C1204,0,IF(SUM($C1204,$I1163)&gt;AO$4,$AJ1174/$I1163,$AJ1174-SUM($I1204:AN1204))))</f>
        <v>0</v>
      </c>
      <c r="AP1204" s="31">
        <f>IF($I1163="n/a",0,IF(AP$4&lt;=$C1204,0,IF(SUM($C1204,$I1163)&gt;AP$4,$AJ1174/$I1163,$AJ1174-SUM($I1204:AO1204))))</f>
        <v>0</v>
      </c>
      <c r="AQ1204" s="31">
        <f>IF($I1163="n/a",0,IF(AQ$4&lt;=$C1204,0,IF(SUM($C1204,$I1163)&gt;AQ$4,$AJ1174/$I1163,$AJ1174-SUM($I1204:AP1204))))</f>
        <v>0</v>
      </c>
      <c r="AR1204" s="31">
        <f>IF($I1163="n/a",0,IF(AR$4&lt;=$C1204,0,IF(SUM($C1204,$I1163)&gt;AR$4,$AJ1174/$I1163,$AJ1174-SUM($I1204:AQ1204))))</f>
        <v>0</v>
      </c>
      <c r="AS1204" s="31">
        <f>IF($I1163="n/a",0,IF(AS$4&lt;=$C1204,0,IF(SUM($C1204,$I1163)&gt;AS$4,$AJ1174/$I1163,$AJ1174-SUM($I1204:AR1204))))</f>
        <v>0</v>
      </c>
      <c r="AT1204" s="31">
        <f>IF($I1163="n/a",0,IF(AT$4&lt;=$C1204,0,IF(SUM($C1204,$I1163)&gt;AT$4,$AJ1174/$I1163,$AJ1174-SUM($I1204:AS1204))))</f>
        <v>0</v>
      </c>
      <c r="AU1204" s="31">
        <f>IF($I1163="n/a",0,IF(AU$4&lt;=$C1204,0,IF(SUM($C1204,$I1163)&gt;AU$4,$AJ1174/$I1163,$AJ1174-SUM($I1204:AT1204))))</f>
        <v>0</v>
      </c>
      <c r="AV1204" s="31">
        <f>IF($I1163="n/a",0,IF(AV$4&lt;=$C1204,0,IF(SUM($C1204,$I1163)&gt;AV$4,$AJ1174/$I1163,$AJ1174-SUM($I1204:AU1204))))</f>
        <v>0</v>
      </c>
      <c r="AW1204" s="31">
        <f>IF($I1163="n/a",0,IF(AW$4&lt;=$C1204,0,IF(SUM($C1204,$I1163)&gt;AW$4,$AJ1174/$I1163,$AJ1174-SUM($I1204:AV1204))))</f>
        <v>0</v>
      </c>
      <c r="AX1204" s="31">
        <f>IF($I1163="n/a",0,IF(AX$4&lt;=$C1204,0,IF(SUM($C1204,$I1163)&gt;AX$4,$AJ1174/$I1163,$AJ1174-SUM($I1204:AW1204))))</f>
        <v>0</v>
      </c>
      <c r="AY1204" s="31">
        <f>IF($I1163="n/a",0,IF(AY$4&lt;=$C1204,0,IF(SUM($C1204,$I1163)&gt;AY$4,$AJ1174/$I1163,$AJ1174-SUM($I1204:AX1204))))</f>
        <v>0</v>
      </c>
      <c r="AZ1204" s="31">
        <f>IF($I1163="n/a",0,IF(AZ$4&lt;=$C1204,0,IF(SUM($C1204,$I1163)&gt;AZ$4,$AJ1174/$I1163,$AJ1174-SUM($I1204:AY1204))))</f>
        <v>0</v>
      </c>
      <c r="BA1204" s="31">
        <f>IF($I1163="n/a",0,IF(BA$4&lt;=$C1204,0,IF(SUM($C1204,$I1163)&gt;BA$4,$AJ1174/$I1163,$AJ1174-SUM($I1204:AZ1204))))</f>
        <v>0</v>
      </c>
      <c r="BB1204" s="31">
        <f>IF($I1163="n/a",0,IF(BB$4&lt;=$C1204,0,IF(SUM($C1204,$I1163)&gt;BB$4,$AJ1174/$I1163,$AJ1174-SUM($I1204:BA1204))))</f>
        <v>0</v>
      </c>
      <c r="BC1204" s="31">
        <f>IF($I1163="n/a",0,IF(BC$4&lt;=$C1204,0,IF(SUM($C1204,$I1163)&gt;BC$4,$AJ1174/$I1163,$AJ1174-SUM($I1204:BB1204))))</f>
        <v>0</v>
      </c>
      <c r="BD1204" s="31">
        <f>IF($I1163="n/a",0,IF(BD$4&lt;=$C1204,0,IF(SUM($C1204,$I1163)&gt;BD$4,$AJ1174/$I1163,$AJ1174-SUM($I1204:BC1204))))</f>
        <v>0</v>
      </c>
      <c r="BE1204" s="31">
        <f>IF($I1163="n/a",0,IF(BE$4&lt;=$C1204,0,IF(SUM($C1204,$I1163)&gt;BE$4,$AJ1174/$I1163,$AJ1174-SUM($I1204:BD1204))))</f>
        <v>0</v>
      </c>
      <c r="BF1204" s="31">
        <f>IF($I1163="n/a",0,IF(BF$4&lt;=$C1204,0,IF(SUM($C1204,$I1163)&gt;BF$4,$AJ1174/$I1163,$AJ1174-SUM($I1204:BE1204))))</f>
        <v>0</v>
      </c>
      <c r="BG1204" s="31">
        <f>IF($I1163="n/a",0,IF(BG$4&lt;=$C1204,0,IF(SUM($C1204,$I1163)&gt;BG$4,$AJ1174/$I1163,$AJ1174-SUM($I1204:BF1204))))</f>
        <v>0</v>
      </c>
      <c r="BH1204" s="31">
        <f>IF($I1163="n/a",0,IF(BH$4&lt;=$C1204,0,IF(SUM($C1204,$I1163)&gt;BH$4,$AJ1174/$I1163,$AJ1174-SUM($I1204:BG1204))))</f>
        <v>0</v>
      </c>
      <c r="BI1204" s="31">
        <f>IF($I1163="n/a",0,IF(BI$4&lt;=$C1204,0,IF(SUM($C1204,$I1163)&gt;BI$4,$AJ1174/$I1163,$AJ1174-SUM($I1204:BH1204))))</f>
        <v>0</v>
      </c>
      <c r="BJ1204" s="31">
        <f>IF($I1163="n/a",0,IF(BJ$4&lt;=$C1204,0,IF(SUM($C1204,$I1163)&gt;BJ$4,$AJ1174/$I1163,$AJ1174-SUM($I1204:BI1204))))</f>
        <v>0</v>
      </c>
      <c r="BK1204" s="31">
        <f>IF($I1163="n/a",0,IF(BK$4&lt;=$C1204,0,IF(SUM($C1204,$I1163)&gt;BK$4,$AJ1174/$I1163,$AJ1174-SUM($I1204:BJ1204))))</f>
        <v>0</v>
      </c>
      <c r="BL1204" s="31">
        <f>IF($I1163="n/a",0,IF(BL$4&lt;=$C1204,0,IF(SUM($C1204,$I1163)&gt;BL$4,$AJ1174/$I1163,$AJ1174-SUM($I1204:BK1204))))</f>
        <v>0</v>
      </c>
      <c r="BM1204" s="31">
        <f>IF($I1163="n/a",0,IF(BM$4&lt;=$C1204,0,IF(SUM($C1204,$I1163)&gt;BM$4,$AJ1174/$I1163,$AJ1174-SUM($I1204:BL1204))))</f>
        <v>0</v>
      </c>
      <c r="BN1204" s="31">
        <f>IF($I1163="n/a",0,IF(BN$4&lt;=$C1204,0,IF(SUM($C1204,$I1163)&gt;BN$4,$AJ1174/$I1163,$AJ1174-SUM($I1204:BM1204))))</f>
        <v>0</v>
      </c>
      <c r="BO1204" s="31">
        <f>IF($I1163="n/a",0,IF(BO$4&lt;=$C1204,0,IF(SUM($C1204,$I1163)&gt;BO$4,$AJ1174/$I1163,$AJ1174-SUM($I1204:BN1204))))</f>
        <v>0</v>
      </c>
      <c r="BP1204" s="31">
        <f>IF($I1163="n/a",0,IF(BP$4&lt;=$C1204,0,IF(SUM($C1204,$I1163)&gt;BP$4,$AJ1174/$I1163,$AJ1174-SUM($I1204:BO1204))))</f>
        <v>0</v>
      </c>
      <c r="BQ1204" s="31">
        <f>IF($I1163="n/a",0,IF(BQ$4&lt;=$C1204,0,IF(SUM($C1204,$I1163)&gt;BQ$4,$AJ1174/$I1163,$AJ1174-SUM($I1204:BP1204))))</f>
        <v>0</v>
      </c>
      <c r="BR1204" s="31">
        <f>IF($I1163="n/a",0,IF(BR$4&lt;=$C1204,0,IF(SUM($C1204,$I1163)&gt;BR$4,$AJ1174/$I1163,$AJ1174-SUM($I1204:BQ1204))))</f>
        <v>0</v>
      </c>
      <c r="BS1204" s="31">
        <f>IF($I1163="n/a",0,IF(BS$4&lt;=$C1204,0,IF(SUM($C1204,$I1163)&gt;BS$4,$AJ1174/$I1163,$AJ1174-SUM($I1204:BR1204))))</f>
        <v>0</v>
      </c>
      <c r="BT1204" s="31">
        <f>IF($I1163="n/a",0,IF(BT$4&lt;=$C1204,0,IF(SUM($C1204,$I1163)&gt;BT$4,$AJ1174/$I1163,$AJ1174-SUM($I1204:BS1204))))</f>
        <v>0</v>
      </c>
      <c r="BU1204" s="31">
        <f>IF($I1163="n/a",0,IF(BU$4&lt;=$C1204,0,IF(SUM($C1204,$I1163)&gt;BU$4,$AJ1174/$I1163,$AJ1174-SUM($I1204:BT1204))))</f>
        <v>0</v>
      </c>
      <c r="BV1204" s="31">
        <f>IF($I1163="n/a",0,IF(BV$4&lt;=$C1204,0,IF(SUM($C1204,$I1163)&gt;BV$4,$AJ1174/$I1163,$AJ1174-SUM($I1204:BU1204))))</f>
        <v>0</v>
      </c>
      <c r="BW1204" s="31">
        <f>IF($I1163="n/a",0,IF(BW$4&lt;=$C1204,0,IF(SUM($C1204,$I1163)&gt;BW$4,$AJ1174/$I1163,$AJ1174-SUM($I1204:BV1204))))</f>
        <v>0</v>
      </c>
      <c r="BX1204" s="31">
        <f>IF($I1163="n/a",0,IF(BX$4&lt;=$C1204,0,IF(SUM($C1204,$I1163)&gt;BX$4,$AJ1174/$I1163,$AJ1174-SUM($I1204:BW1204))))</f>
        <v>0</v>
      </c>
      <c r="BY1204" s="31">
        <f>IF($I1163="n/a",0,IF(BY$4&lt;=$C1204,0,IF(SUM($C1204,$I1163)&gt;BY$4,$AJ1174/$I1163,$AJ1174-SUM($I1204:BX1204))))</f>
        <v>0</v>
      </c>
      <c r="BZ1204" s="31">
        <f>IF($I1163="n/a",0,IF(BZ$4&lt;=$C1204,0,IF(SUM($C1204,$I1163)&gt;BZ$4,$AJ1174/$I1163,$AJ1174-SUM($I1204:BY1204))))</f>
        <v>0</v>
      </c>
      <c r="CA1204" s="31">
        <f>IF($I1163="n/a",0,IF(CA$4&lt;=$C1204,0,IF(SUM($C1204,$I1163)&gt;CA$4,$AJ1174/$I1163,$AJ1174-SUM($I1204:BZ1204))))</f>
        <v>0</v>
      </c>
      <c r="CB1204" s="31">
        <f>IF($I1163="n/a",0,IF(CB$4&lt;=$C1204,0,IF(SUM($C1204,$I1163)&gt;CB$4,$AJ1174/$I1163,$AJ1174-SUM($I1204:CA1204))))</f>
        <v>0</v>
      </c>
      <c r="CC1204" s="31">
        <f>IF($I1163="n/a",0,IF(CC$4&lt;=$C1204,0,IF(SUM($C1204,$I1163)&gt;CC$4,$AJ1174/$I1163,$AJ1174-SUM($I1204:CB1204))))</f>
        <v>0</v>
      </c>
      <c r="CD1204" s="31">
        <f>IF($I1163="n/a",0,IF(CD$4&lt;=$C1204,0,IF(SUM($C1204,$I1163)&gt;CD$4,$AJ1174/$I1163,$AJ1174-SUM($I1204:CC1204))))</f>
        <v>0</v>
      </c>
      <c r="CE1204" s="31">
        <f>IF($I1163="n/a",0,IF(CE$4&lt;=$C1204,0,IF(SUM($C1204,$I1163)&gt;CE$4,$AJ1174/$I1163,$AJ1174-SUM($I1204:CD1204))))</f>
        <v>0</v>
      </c>
      <c r="CF1204" s="31">
        <f>IF($I1163="n/a",0,IF(CF$4&lt;=$C1204,0,IF(SUM($C1204,$I1163)&gt;CF$4,$AJ1174/$I1163,$AJ1174-SUM($I1204:CE1204))))</f>
        <v>0</v>
      </c>
    </row>
    <row r="1205" spans="1:84" ht="12.75" customHeight="1">
      <c r="C1205" s="202">
        <v>2043</v>
      </c>
      <c r="D1205" s="21" t="s">
        <v>200</v>
      </c>
      <c r="E1205" s="21" t="s">
        <v>197</v>
      </c>
      <c r="I1205" s="31"/>
      <c r="J1205" s="31">
        <f>IF($I1163="n/a",0,IF(J$4&lt;=$C1205,0,IF(SUM($C1205,$I1163)&gt;J$4,$AK1174/$I1163,$AK1174-SUM($I1205:I1205))))</f>
        <v>0</v>
      </c>
      <c r="K1205" s="31">
        <f>IF($I1163="n/a",0,IF(K$4&lt;=$C1205,0,IF(SUM($C1205,$I1163)&gt;K$4,$AK1174/$I1163,$AK1174-SUM($I1205:J1205))))</f>
        <v>0</v>
      </c>
      <c r="L1205" s="31">
        <f>IF($I1163="n/a",0,IF(L$4&lt;=$C1205,0,IF(SUM($C1205,$I1163)&gt;L$4,$AK1174/$I1163,$AK1174-SUM($I1205:K1205))))</f>
        <v>0</v>
      </c>
      <c r="M1205" s="31">
        <f>IF($I1163="n/a",0,IF(M$4&lt;=$C1205,0,IF(SUM($C1205,$I1163)&gt;M$4,$AK1174/$I1163,$AK1174-SUM($I1205:L1205))))</f>
        <v>0</v>
      </c>
      <c r="N1205" s="31">
        <f>IF($I1163="n/a",0,IF(N$4&lt;=$C1205,0,IF(SUM($C1205,$I1163)&gt;N$4,$AK1174/$I1163,$AK1174-SUM($I1205:M1205))))</f>
        <v>0</v>
      </c>
      <c r="O1205" s="31">
        <f>IF($I1163="n/a",0,IF(O$4&lt;=$C1205,0,IF(SUM($C1205,$I1163)&gt;O$4,$AK1174/$I1163,$AK1174-SUM($I1205:N1205))))</f>
        <v>0</v>
      </c>
      <c r="P1205" s="31">
        <f>IF($I1163="n/a",0,IF(P$4&lt;=$C1205,0,IF(SUM($C1205,$I1163)&gt;P$4,$AK1174/$I1163,$AK1174-SUM($I1205:O1205))))</f>
        <v>0</v>
      </c>
      <c r="Q1205" s="31">
        <f>IF($I1163="n/a",0,IF(Q$4&lt;=$C1205,0,IF(SUM($C1205,$I1163)&gt;Q$4,$AK1174/$I1163,$AK1174-SUM($I1205:P1205))))</f>
        <v>0</v>
      </c>
      <c r="R1205" s="31">
        <f>IF($I1163="n/a",0,IF(R$4&lt;=$C1205,0,IF(SUM($C1205,$I1163)&gt;R$4,$AK1174/$I1163,$AK1174-SUM($I1205:Q1205))))</f>
        <v>0</v>
      </c>
      <c r="S1205" s="31">
        <f>IF($I1163="n/a",0,IF(S$4&lt;=$C1205,0,IF(SUM($C1205,$I1163)&gt;S$4,$AK1174/$I1163,$AK1174-SUM($I1205:R1205))))</f>
        <v>0</v>
      </c>
      <c r="T1205" s="31">
        <f>IF($I1163="n/a",0,IF(T$4&lt;=$C1205,0,IF(SUM($C1205,$I1163)&gt;T$4,$AK1174/$I1163,$AK1174-SUM($I1205:S1205))))</f>
        <v>0</v>
      </c>
      <c r="U1205" s="31">
        <f>IF($I1163="n/a",0,IF(U$4&lt;=$C1205,0,IF(SUM($C1205,$I1163)&gt;U$4,$AK1174/$I1163,$AK1174-SUM($I1205:T1205))))</f>
        <v>0</v>
      </c>
      <c r="V1205" s="31">
        <f>IF($I1163="n/a",0,IF(V$4&lt;=$C1205,0,IF(SUM($C1205,$I1163)&gt;V$4,$AK1174/$I1163,$AK1174-SUM($I1205:U1205))))</f>
        <v>0</v>
      </c>
      <c r="W1205" s="31">
        <f>IF($I1163="n/a",0,IF(W$4&lt;=$C1205,0,IF(SUM($C1205,$I1163)&gt;W$4,$AK1174/$I1163,$AK1174-SUM($I1205:V1205))))</f>
        <v>0</v>
      </c>
      <c r="X1205" s="31">
        <f>IF($I1163="n/a",0,IF(X$4&lt;=$C1205,0,IF(SUM($C1205,$I1163)&gt;X$4,$AK1174/$I1163,$AK1174-SUM($I1205:W1205))))</f>
        <v>0</v>
      </c>
      <c r="Y1205" s="31">
        <f>IF($I1163="n/a",0,IF(Y$4&lt;=$C1205,0,IF(SUM($C1205,$I1163)&gt;Y$4,$AK1174/$I1163,$AK1174-SUM($I1205:X1205))))</f>
        <v>0</v>
      </c>
      <c r="Z1205" s="31">
        <f>IF($I1163="n/a",0,IF(Z$4&lt;=$C1205,0,IF(SUM($C1205,$I1163)&gt;Z$4,$AK1174/$I1163,$AK1174-SUM($I1205:Y1205))))</f>
        <v>0</v>
      </c>
      <c r="AA1205" s="31">
        <f>IF($I1163="n/a",0,IF(AA$4&lt;=$C1205,0,IF(SUM($C1205,$I1163)&gt;AA$4,$AK1174/$I1163,$AK1174-SUM($I1205:Z1205))))</f>
        <v>0</v>
      </c>
      <c r="AB1205" s="31">
        <f>IF($I1163="n/a",0,IF(AB$4&lt;=$C1205,0,IF(SUM($C1205,$I1163)&gt;AB$4,$AK1174/$I1163,$AK1174-SUM($I1205:AA1205))))</f>
        <v>0</v>
      </c>
      <c r="AC1205" s="31">
        <f>IF($I1163="n/a",0,IF(AC$4&lt;=$C1205,0,IF(SUM($C1205,$I1163)&gt;AC$4,$AK1174/$I1163,$AK1174-SUM($I1205:AB1205))))</f>
        <v>0</v>
      </c>
      <c r="AD1205" s="31">
        <f>IF($I1163="n/a",0,IF(AD$4&lt;=$C1205,0,IF(SUM($C1205,$I1163)&gt;AD$4,$AK1174/$I1163,$AK1174-SUM($I1205:AC1205))))</f>
        <v>0</v>
      </c>
      <c r="AE1205" s="31">
        <f>IF($I1163="n/a",0,IF(AE$4&lt;=$C1205,0,IF(SUM($C1205,$I1163)&gt;AE$4,$AK1174/$I1163,$AK1174-SUM($I1205:AD1205))))</f>
        <v>0</v>
      </c>
      <c r="AF1205" s="31">
        <f>IF($I1163="n/a",0,IF(AF$4&lt;=$C1205,0,IF(SUM($C1205,$I1163)&gt;AF$4,$AK1174/$I1163,$AK1174-SUM($I1205:AE1205))))</f>
        <v>0</v>
      </c>
      <c r="AG1205" s="31">
        <f>IF($I1163="n/a",0,IF(AG$4&lt;=$C1205,0,IF(SUM($C1205,$I1163)&gt;AG$4,$AK1174/$I1163,$AK1174-SUM($I1205:AF1205))))</f>
        <v>0</v>
      </c>
      <c r="AH1205" s="31">
        <f>IF($I1163="n/a",0,IF(AH$4&lt;=$C1205,0,IF(SUM($C1205,$I1163)&gt;AH$4,$AK1174/$I1163,$AK1174-SUM($I1205:AG1205))))</f>
        <v>0</v>
      </c>
      <c r="AI1205" s="31">
        <f>IF($I1163="n/a",0,IF(AI$4&lt;=$C1205,0,IF(SUM($C1205,$I1163)&gt;AI$4,$AK1174/$I1163,$AK1174-SUM($I1205:AH1205))))</f>
        <v>0</v>
      </c>
      <c r="AJ1205" s="31">
        <f>IF($I1163="n/a",0,IF(AJ$4&lt;=$C1205,0,IF(SUM($C1205,$I1163)&gt;AJ$4,$AK1174/$I1163,$AK1174-SUM($I1205:AI1205))))</f>
        <v>0</v>
      </c>
      <c r="AK1205" s="31">
        <f>IF($I1163="n/a",0,IF(AK$4&lt;=$C1205,0,IF(SUM($C1205,$I1163)&gt;AK$4,$AK1174/$I1163,$AK1174-SUM($I1205:AJ1205))))</f>
        <v>0</v>
      </c>
      <c r="AL1205" s="31">
        <f>IF($I1163="n/a",0,IF(AL$4&lt;=$C1205,0,IF(SUM($C1205,$I1163)&gt;AL$4,$AK1174/$I1163,$AK1174-SUM($I1205:AK1205))))</f>
        <v>0</v>
      </c>
      <c r="AM1205" s="31">
        <f>IF($I1163="n/a",0,IF(AM$4&lt;=$C1205,0,IF(SUM($C1205,$I1163)&gt;AM$4,$AK1174/$I1163,$AK1174-SUM($I1205:AL1205))))</f>
        <v>0</v>
      </c>
      <c r="AN1205" s="31">
        <f>IF($I1163="n/a",0,IF(AN$4&lt;=$C1205,0,IF(SUM($C1205,$I1163)&gt;AN$4,$AK1174/$I1163,$AK1174-SUM($I1205:AM1205))))</f>
        <v>0</v>
      </c>
      <c r="AO1205" s="31">
        <f>IF($I1163="n/a",0,IF(AO$4&lt;=$C1205,0,IF(SUM($C1205,$I1163)&gt;AO$4,$AK1174/$I1163,$AK1174-SUM($I1205:AN1205))))</f>
        <v>0</v>
      </c>
      <c r="AP1205" s="31">
        <f>IF($I1163="n/a",0,IF(AP$4&lt;=$C1205,0,IF(SUM($C1205,$I1163)&gt;AP$4,$AK1174/$I1163,$AK1174-SUM($I1205:AO1205))))</f>
        <v>0</v>
      </c>
      <c r="AQ1205" s="31">
        <f>IF($I1163="n/a",0,IF(AQ$4&lt;=$C1205,0,IF(SUM($C1205,$I1163)&gt;AQ$4,$AK1174/$I1163,$AK1174-SUM($I1205:AP1205))))</f>
        <v>0</v>
      </c>
      <c r="AR1205" s="31">
        <f>IF($I1163="n/a",0,IF(AR$4&lt;=$C1205,0,IF(SUM($C1205,$I1163)&gt;AR$4,$AK1174/$I1163,$AK1174-SUM($I1205:AQ1205))))</f>
        <v>0</v>
      </c>
      <c r="AS1205" s="31">
        <f>IF($I1163="n/a",0,IF(AS$4&lt;=$C1205,0,IF(SUM($C1205,$I1163)&gt;AS$4,$AK1174/$I1163,$AK1174-SUM($I1205:AR1205))))</f>
        <v>0</v>
      </c>
      <c r="AT1205" s="31">
        <f>IF($I1163="n/a",0,IF(AT$4&lt;=$C1205,0,IF(SUM($C1205,$I1163)&gt;AT$4,$AK1174/$I1163,$AK1174-SUM($I1205:AS1205))))</f>
        <v>0</v>
      </c>
      <c r="AU1205" s="31">
        <f>IF($I1163="n/a",0,IF(AU$4&lt;=$C1205,0,IF(SUM($C1205,$I1163)&gt;AU$4,$AK1174/$I1163,$AK1174-SUM($I1205:AT1205))))</f>
        <v>0</v>
      </c>
      <c r="AV1205" s="31">
        <f>IF($I1163="n/a",0,IF(AV$4&lt;=$C1205,0,IF(SUM($C1205,$I1163)&gt;AV$4,$AK1174/$I1163,$AK1174-SUM($I1205:AU1205))))</f>
        <v>0</v>
      </c>
      <c r="AW1205" s="31">
        <f>IF($I1163="n/a",0,IF(AW$4&lt;=$C1205,0,IF(SUM($C1205,$I1163)&gt;AW$4,$AK1174/$I1163,$AK1174-SUM($I1205:AV1205))))</f>
        <v>0</v>
      </c>
      <c r="AX1205" s="31">
        <f>IF($I1163="n/a",0,IF(AX$4&lt;=$C1205,0,IF(SUM($C1205,$I1163)&gt;AX$4,$AK1174/$I1163,$AK1174-SUM($I1205:AW1205))))</f>
        <v>0</v>
      </c>
      <c r="AY1205" s="31">
        <f>IF($I1163="n/a",0,IF(AY$4&lt;=$C1205,0,IF(SUM($C1205,$I1163)&gt;AY$4,$AK1174/$I1163,$AK1174-SUM($I1205:AX1205))))</f>
        <v>0</v>
      </c>
      <c r="AZ1205" s="31">
        <f>IF($I1163="n/a",0,IF(AZ$4&lt;=$C1205,0,IF(SUM($C1205,$I1163)&gt;AZ$4,$AK1174/$I1163,$AK1174-SUM($I1205:AY1205))))</f>
        <v>0</v>
      </c>
      <c r="BA1205" s="31">
        <f>IF($I1163="n/a",0,IF(BA$4&lt;=$C1205,0,IF(SUM($C1205,$I1163)&gt;BA$4,$AK1174/$I1163,$AK1174-SUM($I1205:AZ1205))))</f>
        <v>0</v>
      </c>
      <c r="BB1205" s="31">
        <f>IF($I1163="n/a",0,IF(BB$4&lt;=$C1205,0,IF(SUM($C1205,$I1163)&gt;BB$4,$AK1174/$I1163,$AK1174-SUM($I1205:BA1205))))</f>
        <v>0</v>
      </c>
      <c r="BC1205" s="31">
        <f>IF($I1163="n/a",0,IF(BC$4&lt;=$C1205,0,IF(SUM($C1205,$I1163)&gt;BC$4,$AK1174/$I1163,$AK1174-SUM($I1205:BB1205))))</f>
        <v>0</v>
      </c>
      <c r="BD1205" s="31">
        <f>IF($I1163="n/a",0,IF(BD$4&lt;=$C1205,0,IF(SUM($C1205,$I1163)&gt;BD$4,$AK1174/$I1163,$AK1174-SUM($I1205:BC1205))))</f>
        <v>0</v>
      </c>
      <c r="BE1205" s="31">
        <f>IF($I1163="n/a",0,IF(BE$4&lt;=$C1205,0,IF(SUM($C1205,$I1163)&gt;BE$4,$AK1174/$I1163,$AK1174-SUM($I1205:BD1205))))</f>
        <v>0</v>
      </c>
      <c r="BF1205" s="31">
        <f>IF($I1163="n/a",0,IF(BF$4&lt;=$C1205,0,IF(SUM($C1205,$I1163)&gt;BF$4,$AK1174/$I1163,$AK1174-SUM($I1205:BE1205))))</f>
        <v>0</v>
      </c>
      <c r="BG1205" s="31">
        <f>IF($I1163="n/a",0,IF(BG$4&lt;=$C1205,0,IF(SUM($C1205,$I1163)&gt;BG$4,$AK1174/$I1163,$AK1174-SUM($I1205:BF1205))))</f>
        <v>0</v>
      </c>
      <c r="BH1205" s="31">
        <f>IF($I1163="n/a",0,IF(BH$4&lt;=$C1205,0,IF(SUM($C1205,$I1163)&gt;BH$4,$AK1174/$I1163,$AK1174-SUM($I1205:BG1205))))</f>
        <v>0</v>
      </c>
      <c r="BI1205" s="31">
        <f>IF($I1163="n/a",0,IF(BI$4&lt;=$C1205,0,IF(SUM($C1205,$I1163)&gt;BI$4,$AK1174/$I1163,$AK1174-SUM($I1205:BH1205))))</f>
        <v>0</v>
      </c>
      <c r="BJ1205" s="31">
        <f>IF($I1163="n/a",0,IF(BJ$4&lt;=$C1205,0,IF(SUM($C1205,$I1163)&gt;BJ$4,$AK1174/$I1163,$AK1174-SUM($I1205:BI1205))))</f>
        <v>0</v>
      </c>
      <c r="BK1205" s="31">
        <f>IF($I1163="n/a",0,IF(BK$4&lt;=$C1205,0,IF(SUM($C1205,$I1163)&gt;BK$4,$AK1174/$I1163,$AK1174-SUM($I1205:BJ1205))))</f>
        <v>0</v>
      </c>
      <c r="BL1205" s="31">
        <f>IF($I1163="n/a",0,IF(BL$4&lt;=$C1205,0,IF(SUM($C1205,$I1163)&gt;BL$4,$AK1174/$I1163,$AK1174-SUM($I1205:BK1205))))</f>
        <v>0</v>
      </c>
      <c r="BM1205" s="31">
        <f>IF($I1163="n/a",0,IF(BM$4&lt;=$C1205,0,IF(SUM($C1205,$I1163)&gt;BM$4,$AK1174/$I1163,$AK1174-SUM($I1205:BL1205))))</f>
        <v>0</v>
      </c>
      <c r="BN1205" s="31">
        <f>IF($I1163="n/a",0,IF(BN$4&lt;=$C1205,0,IF(SUM($C1205,$I1163)&gt;BN$4,$AK1174/$I1163,$AK1174-SUM($I1205:BM1205))))</f>
        <v>0</v>
      </c>
      <c r="BO1205" s="31">
        <f>IF($I1163="n/a",0,IF(BO$4&lt;=$C1205,0,IF(SUM($C1205,$I1163)&gt;BO$4,$AK1174/$I1163,$AK1174-SUM($I1205:BN1205))))</f>
        <v>0</v>
      </c>
      <c r="BP1205" s="31">
        <f>IF($I1163="n/a",0,IF(BP$4&lt;=$C1205,0,IF(SUM($C1205,$I1163)&gt;BP$4,$AK1174/$I1163,$AK1174-SUM($I1205:BO1205))))</f>
        <v>0</v>
      </c>
      <c r="BQ1205" s="31">
        <f>IF($I1163="n/a",0,IF(BQ$4&lt;=$C1205,0,IF(SUM($C1205,$I1163)&gt;BQ$4,$AK1174/$I1163,$AK1174-SUM($I1205:BP1205))))</f>
        <v>0</v>
      </c>
      <c r="BR1205" s="31">
        <f>IF($I1163="n/a",0,IF(BR$4&lt;=$C1205,0,IF(SUM($C1205,$I1163)&gt;BR$4,$AK1174/$I1163,$AK1174-SUM($I1205:BQ1205))))</f>
        <v>0</v>
      </c>
      <c r="BS1205" s="31">
        <f>IF($I1163="n/a",0,IF(BS$4&lt;=$C1205,0,IF(SUM($C1205,$I1163)&gt;BS$4,$AK1174/$I1163,$AK1174-SUM($I1205:BR1205))))</f>
        <v>0</v>
      </c>
      <c r="BT1205" s="31">
        <f>IF($I1163="n/a",0,IF(BT$4&lt;=$C1205,0,IF(SUM($C1205,$I1163)&gt;BT$4,$AK1174/$I1163,$AK1174-SUM($I1205:BS1205))))</f>
        <v>0</v>
      </c>
      <c r="BU1205" s="31">
        <f>IF($I1163="n/a",0,IF(BU$4&lt;=$C1205,0,IF(SUM($C1205,$I1163)&gt;BU$4,$AK1174/$I1163,$AK1174-SUM($I1205:BT1205))))</f>
        <v>0</v>
      </c>
      <c r="BV1205" s="31">
        <f>IF($I1163="n/a",0,IF(BV$4&lt;=$C1205,0,IF(SUM($C1205,$I1163)&gt;BV$4,$AK1174/$I1163,$AK1174-SUM($I1205:BU1205))))</f>
        <v>0</v>
      </c>
      <c r="BW1205" s="31">
        <f>IF($I1163="n/a",0,IF(BW$4&lt;=$C1205,0,IF(SUM($C1205,$I1163)&gt;BW$4,$AK1174/$I1163,$AK1174-SUM($I1205:BV1205))))</f>
        <v>0</v>
      </c>
      <c r="BX1205" s="31">
        <f>IF($I1163="n/a",0,IF(BX$4&lt;=$C1205,0,IF(SUM($C1205,$I1163)&gt;BX$4,$AK1174/$I1163,$AK1174-SUM($I1205:BW1205))))</f>
        <v>0</v>
      </c>
      <c r="BY1205" s="31">
        <f>IF($I1163="n/a",0,IF(BY$4&lt;=$C1205,0,IF(SUM($C1205,$I1163)&gt;BY$4,$AK1174/$I1163,$AK1174-SUM($I1205:BX1205))))</f>
        <v>0</v>
      </c>
      <c r="BZ1205" s="31">
        <f>IF($I1163="n/a",0,IF(BZ$4&lt;=$C1205,0,IF(SUM($C1205,$I1163)&gt;BZ$4,$AK1174/$I1163,$AK1174-SUM($I1205:BY1205))))</f>
        <v>0</v>
      </c>
      <c r="CA1205" s="31">
        <f>IF($I1163="n/a",0,IF(CA$4&lt;=$C1205,0,IF(SUM($C1205,$I1163)&gt;CA$4,$AK1174/$I1163,$AK1174-SUM($I1205:BZ1205))))</f>
        <v>0</v>
      </c>
      <c r="CB1205" s="31">
        <f>IF($I1163="n/a",0,IF(CB$4&lt;=$C1205,0,IF(SUM($C1205,$I1163)&gt;CB$4,$AK1174/$I1163,$AK1174-SUM($I1205:CA1205))))</f>
        <v>0</v>
      </c>
      <c r="CC1205" s="31">
        <f>IF($I1163="n/a",0,IF(CC$4&lt;=$C1205,0,IF(SUM($C1205,$I1163)&gt;CC$4,$AK1174/$I1163,$AK1174-SUM($I1205:CB1205))))</f>
        <v>0</v>
      </c>
      <c r="CD1205" s="31">
        <f>IF($I1163="n/a",0,IF(CD$4&lt;=$C1205,0,IF(SUM($C1205,$I1163)&gt;CD$4,$AK1174/$I1163,$AK1174-SUM($I1205:CC1205))))</f>
        <v>0</v>
      </c>
      <c r="CE1205" s="31">
        <f>IF($I1163="n/a",0,IF(CE$4&lt;=$C1205,0,IF(SUM($C1205,$I1163)&gt;CE$4,$AK1174/$I1163,$AK1174-SUM($I1205:CD1205))))</f>
        <v>0</v>
      </c>
      <c r="CF1205" s="31">
        <f>IF($I1163="n/a",0,IF(CF$4&lt;=$C1205,0,IF(SUM($C1205,$I1163)&gt;CF$4,$AK1174/$I1163,$AK1174-SUM($I1205:CE1205))))</f>
        <v>0</v>
      </c>
    </row>
    <row r="1206" spans="1:84" ht="12.75" customHeight="1">
      <c r="C1206" s="202">
        <v>2044</v>
      </c>
      <c r="D1206" s="21" t="s">
        <v>201</v>
      </c>
      <c r="E1206" s="21" t="s">
        <v>197</v>
      </c>
      <c r="I1206" s="31"/>
      <c r="J1206" s="31">
        <f>IF($I1163="n/a",0,IF(J$4&lt;=$C1206,0,IF(SUM($C1206,$I1163)&gt;J$4,$AL1174/$I1163,$AL1174-SUM($I1206:I1206))))</f>
        <v>0</v>
      </c>
      <c r="K1206" s="31">
        <f>IF($I1163="n/a",0,IF(K$4&lt;=$C1206,0,IF(SUM($C1206,$I1163)&gt;K$4,$AL1174/$I1163,$AL1174-SUM($I1206:J1206))))</f>
        <v>0</v>
      </c>
      <c r="L1206" s="31">
        <f>IF($I1163="n/a",0,IF(L$4&lt;=$C1206,0,IF(SUM($C1206,$I1163)&gt;L$4,$AL1174/$I1163,$AL1174-SUM($I1206:K1206))))</f>
        <v>0</v>
      </c>
      <c r="M1206" s="31">
        <f>IF($I1163="n/a",0,IF(M$4&lt;=$C1206,0,IF(SUM($C1206,$I1163)&gt;M$4,$AL1174/$I1163,$AL1174-SUM($I1206:L1206))))</f>
        <v>0</v>
      </c>
      <c r="N1206" s="31">
        <f>IF($I1163="n/a",0,IF(N$4&lt;=$C1206,0,IF(SUM($C1206,$I1163)&gt;N$4,$AL1174/$I1163,$AL1174-SUM($I1206:M1206))))</f>
        <v>0</v>
      </c>
      <c r="O1206" s="31">
        <f>IF($I1163="n/a",0,IF(O$4&lt;=$C1206,0,IF(SUM($C1206,$I1163)&gt;O$4,$AL1174/$I1163,$AL1174-SUM($I1206:N1206))))</f>
        <v>0</v>
      </c>
      <c r="P1206" s="31">
        <f>IF($I1163="n/a",0,IF(P$4&lt;=$C1206,0,IF(SUM($C1206,$I1163)&gt;P$4,$AL1174/$I1163,$AL1174-SUM($I1206:O1206))))</f>
        <v>0</v>
      </c>
      <c r="Q1206" s="31">
        <f>IF($I1163="n/a",0,IF(Q$4&lt;=$C1206,0,IF(SUM($C1206,$I1163)&gt;Q$4,$AL1174/$I1163,$AL1174-SUM($I1206:P1206))))</f>
        <v>0</v>
      </c>
      <c r="R1206" s="31">
        <f>IF($I1163="n/a",0,IF(R$4&lt;=$C1206,0,IF(SUM($C1206,$I1163)&gt;R$4,$AL1174/$I1163,$AL1174-SUM($I1206:Q1206))))</f>
        <v>0</v>
      </c>
      <c r="S1206" s="31">
        <f>IF($I1163="n/a",0,IF(S$4&lt;=$C1206,0,IF(SUM($C1206,$I1163)&gt;S$4,$AL1174/$I1163,$AL1174-SUM($I1206:R1206))))</f>
        <v>0</v>
      </c>
      <c r="T1206" s="31">
        <f>IF($I1163="n/a",0,IF(T$4&lt;=$C1206,0,IF(SUM($C1206,$I1163)&gt;T$4,$AL1174/$I1163,$AL1174-SUM($I1206:S1206))))</f>
        <v>0</v>
      </c>
      <c r="U1206" s="31">
        <f>IF($I1163="n/a",0,IF(U$4&lt;=$C1206,0,IF(SUM($C1206,$I1163)&gt;U$4,$AL1174/$I1163,$AL1174-SUM($I1206:T1206))))</f>
        <v>0</v>
      </c>
      <c r="V1206" s="31">
        <f>IF($I1163="n/a",0,IF(V$4&lt;=$C1206,0,IF(SUM($C1206,$I1163)&gt;V$4,$AL1174/$I1163,$AL1174-SUM($I1206:U1206))))</f>
        <v>0</v>
      </c>
      <c r="W1206" s="31">
        <f>IF($I1163="n/a",0,IF(W$4&lt;=$C1206,0,IF(SUM($C1206,$I1163)&gt;W$4,$AL1174/$I1163,$AL1174-SUM($I1206:V1206))))</f>
        <v>0</v>
      </c>
      <c r="X1206" s="31">
        <f>IF($I1163="n/a",0,IF(X$4&lt;=$C1206,0,IF(SUM($C1206,$I1163)&gt;X$4,$AL1174/$I1163,$AL1174-SUM($I1206:W1206))))</f>
        <v>0</v>
      </c>
      <c r="Y1206" s="31">
        <f>IF($I1163="n/a",0,IF(Y$4&lt;=$C1206,0,IF(SUM($C1206,$I1163)&gt;Y$4,$AL1174/$I1163,$AL1174-SUM($I1206:X1206))))</f>
        <v>0</v>
      </c>
      <c r="Z1206" s="31">
        <f>IF($I1163="n/a",0,IF(Z$4&lt;=$C1206,0,IF(SUM($C1206,$I1163)&gt;Z$4,$AL1174/$I1163,$AL1174-SUM($I1206:Y1206))))</f>
        <v>0</v>
      </c>
      <c r="AA1206" s="31">
        <f>IF($I1163="n/a",0,IF(AA$4&lt;=$C1206,0,IF(SUM($C1206,$I1163)&gt;AA$4,$AL1174/$I1163,$AL1174-SUM($I1206:Z1206))))</f>
        <v>0</v>
      </c>
      <c r="AB1206" s="31">
        <f>IF($I1163="n/a",0,IF(AB$4&lt;=$C1206,0,IF(SUM($C1206,$I1163)&gt;AB$4,$AL1174/$I1163,$AL1174-SUM($I1206:AA1206))))</f>
        <v>0</v>
      </c>
      <c r="AC1206" s="31">
        <f>IF($I1163="n/a",0,IF(AC$4&lt;=$C1206,0,IF(SUM($C1206,$I1163)&gt;AC$4,$AL1174/$I1163,$AL1174-SUM($I1206:AB1206))))</f>
        <v>0</v>
      </c>
      <c r="AD1206" s="31">
        <f>IF($I1163="n/a",0,IF(AD$4&lt;=$C1206,0,IF(SUM($C1206,$I1163)&gt;AD$4,$AL1174/$I1163,$AL1174-SUM($I1206:AC1206))))</f>
        <v>0</v>
      </c>
      <c r="AE1206" s="31">
        <f>IF($I1163="n/a",0,IF(AE$4&lt;=$C1206,0,IF(SUM($C1206,$I1163)&gt;AE$4,$AL1174/$I1163,$AL1174-SUM($I1206:AD1206))))</f>
        <v>0</v>
      </c>
      <c r="AF1206" s="31">
        <f>IF($I1163="n/a",0,IF(AF$4&lt;=$C1206,0,IF(SUM($C1206,$I1163)&gt;AF$4,$AL1174/$I1163,$AL1174-SUM($I1206:AE1206))))</f>
        <v>0</v>
      </c>
      <c r="AG1206" s="31">
        <f>IF($I1163="n/a",0,IF(AG$4&lt;=$C1206,0,IF(SUM($C1206,$I1163)&gt;AG$4,$AL1174/$I1163,$AL1174-SUM($I1206:AF1206))))</f>
        <v>0</v>
      </c>
      <c r="AH1206" s="31">
        <f>IF($I1163="n/a",0,IF(AH$4&lt;=$C1206,0,IF(SUM($C1206,$I1163)&gt;AH$4,$AL1174/$I1163,$AL1174-SUM($I1206:AG1206))))</f>
        <v>0</v>
      </c>
      <c r="AI1206" s="31">
        <f>IF($I1163="n/a",0,IF(AI$4&lt;=$C1206,0,IF(SUM($C1206,$I1163)&gt;AI$4,$AL1174/$I1163,$AL1174-SUM($I1206:AH1206))))</f>
        <v>0</v>
      </c>
      <c r="AJ1206" s="31">
        <f>IF($I1163="n/a",0,IF(AJ$4&lt;=$C1206,0,IF(SUM($C1206,$I1163)&gt;AJ$4,$AL1174/$I1163,$AL1174-SUM($I1206:AI1206))))</f>
        <v>0</v>
      </c>
      <c r="AK1206" s="31">
        <f>IF($I1163="n/a",0,IF(AK$4&lt;=$C1206,0,IF(SUM($C1206,$I1163)&gt;AK$4,$AL1174/$I1163,$AL1174-SUM($I1206:AJ1206))))</f>
        <v>0</v>
      </c>
      <c r="AL1206" s="31">
        <f>IF($I1163="n/a",0,IF(AL$4&lt;=$C1206,0,IF(SUM($C1206,$I1163)&gt;AL$4,$AL1174/$I1163,$AL1174-SUM($I1206:AK1206))))</f>
        <v>0</v>
      </c>
      <c r="AM1206" s="31">
        <f>IF($I1163="n/a",0,IF(AM$4&lt;=$C1206,0,IF(SUM($C1206,$I1163)&gt;AM$4,$AL1174/$I1163,$AL1174-SUM($I1206:AL1206))))</f>
        <v>0</v>
      </c>
      <c r="AN1206" s="31">
        <f>IF($I1163="n/a",0,IF(AN$4&lt;=$C1206,0,IF(SUM($C1206,$I1163)&gt;AN$4,$AL1174/$I1163,$AL1174-SUM($I1206:AM1206))))</f>
        <v>0</v>
      </c>
      <c r="AO1206" s="31">
        <f>IF($I1163="n/a",0,IF(AO$4&lt;=$C1206,0,IF(SUM($C1206,$I1163)&gt;AO$4,$AL1174/$I1163,$AL1174-SUM($I1206:AN1206))))</f>
        <v>0</v>
      </c>
      <c r="AP1206" s="31">
        <f>IF($I1163="n/a",0,IF(AP$4&lt;=$C1206,0,IF(SUM($C1206,$I1163)&gt;AP$4,$AL1174/$I1163,$AL1174-SUM($I1206:AO1206))))</f>
        <v>0</v>
      </c>
      <c r="AQ1206" s="31">
        <f>IF($I1163="n/a",0,IF(AQ$4&lt;=$C1206,0,IF(SUM($C1206,$I1163)&gt;AQ$4,$AL1174/$I1163,$AL1174-SUM($I1206:AP1206))))</f>
        <v>0</v>
      </c>
      <c r="AR1206" s="31">
        <f>IF($I1163="n/a",0,IF(AR$4&lt;=$C1206,0,IF(SUM($C1206,$I1163)&gt;AR$4,$AL1174/$I1163,$AL1174-SUM($I1206:AQ1206))))</f>
        <v>0</v>
      </c>
      <c r="AS1206" s="31">
        <f>IF($I1163="n/a",0,IF(AS$4&lt;=$C1206,0,IF(SUM($C1206,$I1163)&gt;AS$4,$AL1174/$I1163,$AL1174-SUM($I1206:AR1206))))</f>
        <v>0</v>
      </c>
      <c r="AT1206" s="31">
        <f>IF($I1163="n/a",0,IF(AT$4&lt;=$C1206,0,IF(SUM($C1206,$I1163)&gt;AT$4,$AL1174/$I1163,$AL1174-SUM($I1206:AS1206))))</f>
        <v>0</v>
      </c>
      <c r="AU1206" s="31">
        <f>IF($I1163="n/a",0,IF(AU$4&lt;=$C1206,0,IF(SUM($C1206,$I1163)&gt;AU$4,$AL1174/$I1163,$AL1174-SUM($I1206:AT1206))))</f>
        <v>0</v>
      </c>
      <c r="AV1206" s="31">
        <f>IF($I1163="n/a",0,IF(AV$4&lt;=$C1206,0,IF(SUM($C1206,$I1163)&gt;AV$4,$AL1174/$I1163,$AL1174-SUM($I1206:AU1206))))</f>
        <v>0</v>
      </c>
      <c r="AW1206" s="31">
        <f>IF($I1163="n/a",0,IF(AW$4&lt;=$C1206,0,IF(SUM($C1206,$I1163)&gt;AW$4,$AL1174/$I1163,$AL1174-SUM($I1206:AV1206))))</f>
        <v>0</v>
      </c>
      <c r="AX1206" s="31">
        <f>IF($I1163="n/a",0,IF(AX$4&lt;=$C1206,0,IF(SUM($C1206,$I1163)&gt;AX$4,$AL1174/$I1163,$AL1174-SUM($I1206:AW1206))))</f>
        <v>0</v>
      </c>
      <c r="AY1206" s="31">
        <f>IF($I1163="n/a",0,IF(AY$4&lt;=$C1206,0,IF(SUM($C1206,$I1163)&gt;AY$4,$AL1174/$I1163,$AL1174-SUM($I1206:AX1206))))</f>
        <v>0</v>
      </c>
      <c r="AZ1206" s="31">
        <f>IF($I1163="n/a",0,IF(AZ$4&lt;=$C1206,0,IF(SUM($C1206,$I1163)&gt;AZ$4,$AL1174/$I1163,$AL1174-SUM($I1206:AY1206))))</f>
        <v>0</v>
      </c>
      <c r="BA1206" s="31">
        <f>IF($I1163="n/a",0,IF(BA$4&lt;=$C1206,0,IF(SUM($C1206,$I1163)&gt;BA$4,$AL1174/$I1163,$AL1174-SUM($I1206:AZ1206))))</f>
        <v>0</v>
      </c>
      <c r="BB1206" s="31">
        <f>IF($I1163="n/a",0,IF(BB$4&lt;=$C1206,0,IF(SUM($C1206,$I1163)&gt;BB$4,$AL1174/$I1163,$AL1174-SUM($I1206:BA1206))))</f>
        <v>0</v>
      </c>
      <c r="BC1206" s="31">
        <f>IF($I1163="n/a",0,IF(BC$4&lt;=$C1206,0,IF(SUM($C1206,$I1163)&gt;BC$4,$AL1174/$I1163,$AL1174-SUM($I1206:BB1206))))</f>
        <v>0</v>
      </c>
      <c r="BD1206" s="31">
        <f>IF($I1163="n/a",0,IF(BD$4&lt;=$C1206,0,IF(SUM($C1206,$I1163)&gt;BD$4,$AL1174/$I1163,$AL1174-SUM($I1206:BC1206))))</f>
        <v>0</v>
      </c>
      <c r="BE1206" s="31">
        <f>IF($I1163="n/a",0,IF(BE$4&lt;=$C1206,0,IF(SUM($C1206,$I1163)&gt;BE$4,$AL1174/$I1163,$AL1174-SUM($I1206:BD1206))))</f>
        <v>0</v>
      </c>
      <c r="BF1206" s="31">
        <f>IF($I1163="n/a",0,IF(BF$4&lt;=$C1206,0,IF(SUM($C1206,$I1163)&gt;BF$4,$AL1174/$I1163,$AL1174-SUM($I1206:BE1206))))</f>
        <v>0</v>
      </c>
      <c r="BG1206" s="31">
        <f>IF($I1163="n/a",0,IF(BG$4&lt;=$C1206,0,IF(SUM($C1206,$I1163)&gt;BG$4,$AL1174/$I1163,$AL1174-SUM($I1206:BF1206))))</f>
        <v>0</v>
      </c>
      <c r="BH1206" s="31">
        <f>IF($I1163="n/a",0,IF(BH$4&lt;=$C1206,0,IF(SUM($C1206,$I1163)&gt;BH$4,$AL1174/$I1163,$AL1174-SUM($I1206:BG1206))))</f>
        <v>0</v>
      </c>
      <c r="BI1206" s="31">
        <f>IF($I1163="n/a",0,IF(BI$4&lt;=$C1206,0,IF(SUM($C1206,$I1163)&gt;BI$4,$AL1174/$I1163,$AL1174-SUM($I1206:BH1206))))</f>
        <v>0</v>
      </c>
      <c r="BJ1206" s="31">
        <f>IF($I1163="n/a",0,IF(BJ$4&lt;=$C1206,0,IF(SUM($C1206,$I1163)&gt;BJ$4,$AL1174/$I1163,$AL1174-SUM($I1206:BI1206))))</f>
        <v>0</v>
      </c>
      <c r="BK1206" s="31">
        <f>IF($I1163="n/a",0,IF(BK$4&lt;=$C1206,0,IF(SUM($C1206,$I1163)&gt;BK$4,$AL1174/$I1163,$AL1174-SUM($I1206:BJ1206))))</f>
        <v>0</v>
      </c>
      <c r="BL1206" s="31">
        <f>IF($I1163="n/a",0,IF(BL$4&lt;=$C1206,0,IF(SUM($C1206,$I1163)&gt;BL$4,$AL1174/$I1163,$AL1174-SUM($I1206:BK1206))))</f>
        <v>0</v>
      </c>
      <c r="BM1206" s="31">
        <f>IF($I1163="n/a",0,IF(BM$4&lt;=$C1206,0,IF(SUM($C1206,$I1163)&gt;BM$4,$AL1174/$I1163,$AL1174-SUM($I1206:BL1206))))</f>
        <v>0</v>
      </c>
      <c r="BN1206" s="31">
        <f>IF($I1163="n/a",0,IF(BN$4&lt;=$C1206,0,IF(SUM($C1206,$I1163)&gt;BN$4,$AL1174/$I1163,$AL1174-SUM($I1206:BM1206))))</f>
        <v>0</v>
      </c>
      <c r="BO1206" s="31">
        <f>IF($I1163="n/a",0,IF(BO$4&lt;=$C1206,0,IF(SUM($C1206,$I1163)&gt;BO$4,$AL1174/$I1163,$AL1174-SUM($I1206:BN1206))))</f>
        <v>0</v>
      </c>
      <c r="BP1206" s="31">
        <f>IF($I1163="n/a",0,IF(BP$4&lt;=$C1206,0,IF(SUM($C1206,$I1163)&gt;BP$4,$AL1174/$I1163,$AL1174-SUM($I1206:BO1206))))</f>
        <v>0</v>
      </c>
      <c r="BQ1206" s="31">
        <f>IF($I1163="n/a",0,IF(BQ$4&lt;=$C1206,0,IF(SUM($C1206,$I1163)&gt;BQ$4,$AL1174/$I1163,$AL1174-SUM($I1206:BP1206))))</f>
        <v>0</v>
      </c>
      <c r="BR1206" s="31">
        <f>IF($I1163="n/a",0,IF(BR$4&lt;=$C1206,0,IF(SUM($C1206,$I1163)&gt;BR$4,$AL1174/$I1163,$AL1174-SUM($I1206:BQ1206))))</f>
        <v>0</v>
      </c>
      <c r="BS1206" s="31">
        <f>IF($I1163="n/a",0,IF(BS$4&lt;=$C1206,0,IF(SUM($C1206,$I1163)&gt;BS$4,$AL1174/$I1163,$AL1174-SUM($I1206:BR1206))))</f>
        <v>0</v>
      </c>
      <c r="BT1206" s="31">
        <f>IF($I1163="n/a",0,IF(BT$4&lt;=$C1206,0,IF(SUM($C1206,$I1163)&gt;BT$4,$AL1174/$I1163,$AL1174-SUM($I1206:BS1206))))</f>
        <v>0</v>
      </c>
      <c r="BU1206" s="31">
        <f>IF($I1163="n/a",0,IF(BU$4&lt;=$C1206,0,IF(SUM($C1206,$I1163)&gt;BU$4,$AL1174/$I1163,$AL1174-SUM($I1206:BT1206))))</f>
        <v>0</v>
      </c>
      <c r="BV1206" s="31">
        <f>IF($I1163="n/a",0,IF(BV$4&lt;=$C1206,0,IF(SUM($C1206,$I1163)&gt;BV$4,$AL1174/$I1163,$AL1174-SUM($I1206:BU1206))))</f>
        <v>0</v>
      </c>
      <c r="BW1206" s="31">
        <f>IF($I1163="n/a",0,IF(BW$4&lt;=$C1206,0,IF(SUM($C1206,$I1163)&gt;BW$4,$AL1174/$I1163,$AL1174-SUM($I1206:BV1206))))</f>
        <v>0</v>
      </c>
      <c r="BX1206" s="31">
        <f>IF($I1163="n/a",0,IF(BX$4&lt;=$C1206,0,IF(SUM($C1206,$I1163)&gt;BX$4,$AL1174/$I1163,$AL1174-SUM($I1206:BW1206))))</f>
        <v>0</v>
      </c>
      <c r="BY1206" s="31">
        <f>IF($I1163="n/a",0,IF(BY$4&lt;=$C1206,0,IF(SUM($C1206,$I1163)&gt;BY$4,$AL1174/$I1163,$AL1174-SUM($I1206:BX1206))))</f>
        <v>0</v>
      </c>
      <c r="BZ1206" s="31">
        <f>IF($I1163="n/a",0,IF(BZ$4&lt;=$C1206,0,IF(SUM($C1206,$I1163)&gt;BZ$4,$AL1174/$I1163,$AL1174-SUM($I1206:BY1206))))</f>
        <v>0</v>
      </c>
      <c r="CA1206" s="31">
        <f>IF($I1163="n/a",0,IF(CA$4&lt;=$C1206,0,IF(SUM($C1206,$I1163)&gt;CA$4,$AL1174/$I1163,$AL1174-SUM($I1206:BZ1206))))</f>
        <v>0</v>
      </c>
      <c r="CB1206" s="31">
        <f>IF($I1163="n/a",0,IF(CB$4&lt;=$C1206,0,IF(SUM($C1206,$I1163)&gt;CB$4,$AL1174/$I1163,$AL1174-SUM($I1206:CA1206))))</f>
        <v>0</v>
      </c>
      <c r="CC1206" s="31">
        <f>IF($I1163="n/a",0,IF(CC$4&lt;=$C1206,0,IF(SUM($C1206,$I1163)&gt;CC$4,$AL1174/$I1163,$AL1174-SUM($I1206:CB1206))))</f>
        <v>0</v>
      </c>
      <c r="CD1206" s="31">
        <f>IF($I1163="n/a",0,IF(CD$4&lt;=$C1206,0,IF(SUM($C1206,$I1163)&gt;CD$4,$AL1174/$I1163,$AL1174-SUM($I1206:CC1206))))</f>
        <v>0</v>
      </c>
      <c r="CE1206" s="31">
        <f>IF($I1163="n/a",0,IF(CE$4&lt;=$C1206,0,IF(SUM($C1206,$I1163)&gt;CE$4,$AL1174/$I1163,$AL1174-SUM($I1206:CD1206))))</f>
        <v>0</v>
      </c>
      <c r="CF1206" s="31">
        <f>IF($I1163="n/a",0,IF(CF$4&lt;=$C1206,0,IF(SUM($C1206,$I1163)&gt;CF$4,$AL1174/$I1163,$AL1174-SUM($I1206:CE1206))))</f>
        <v>0</v>
      </c>
    </row>
    <row r="1207" spans="1:84" ht="12.75" customHeight="1">
      <c r="C1207" s="202">
        <v>2045</v>
      </c>
      <c r="D1207" s="21" t="s">
        <v>202</v>
      </c>
      <c r="E1207" s="21" t="s">
        <v>197</v>
      </c>
      <c r="I1207" s="31"/>
      <c r="J1207" s="31">
        <f>IF($I1163="n/a",0,IF(J$4&lt;=$C1207,0,IF(SUM($C1207,$I1163)&gt;J$4,$AM1174/$I1163,$AM1174-SUM($I1207:I1207))))</f>
        <v>0</v>
      </c>
      <c r="K1207" s="31">
        <f>IF($I1163="n/a",0,IF(K$4&lt;=$C1207,0,IF(SUM($C1207,$I1163)&gt;K$4,$AM1174/$I1163,$AM1174-SUM($I1207:J1207))))</f>
        <v>0</v>
      </c>
      <c r="L1207" s="31">
        <f>IF($I1163="n/a",0,IF(L$4&lt;=$C1207,0,IF(SUM($C1207,$I1163)&gt;L$4,$AM1174/$I1163,$AM1174-SUM($I1207:K1207))))</f>
        <v>0</v>
      </c>
      <c r="M1207" s="31">
        <f>IF($I1163="n/a",0,IF(M$4&lt;=$C1207,0,IF(SUM($C1207,$I1163)&gt;M$4,$AM1174/$I1163,$AM1174-SUM($I1207:L1207))))</f>
        <v>0</v>
      </c>
      <c r="N1207" s="31">
        <f>IF($I1163="n/a",0,IF(N$4&lt;=$C1207,0,IF(SUM($C1207,$I1163)&gt;N$4,$AM1174/$I1163,$AM1174-SUM($I1207:M1207))))</f>
        <v>0</v>
      </c>
      <c r="O1207" s="31">
        <f>IF($I1163="n/a",0,IF(O$4&lt;=$C1207,0,IF(SUM($C1207,$I1163)&gt;O$4,$AM1174/$I1163,$AM1174-SUM($I1207:N1207))))</f>
        <v>0</v>
      </c>
      <c r="P1207" s="31">
        <f>IF($I1163="n/a",0,IF(P$4&lt;=$C1207,0,IF(SUM($C1207,$I1163)&gt;P$4,$AM1174/$I1163,$AM1174-SUM($I1207:O1207))))</f>
        <v>0</v>
      </c>
      <c r="Q1207" s="31">
        <f>IF($I1163="n/a",0,IF(Q$4&lt;=$C1207,0,IF(SUM($C1207,$I1163)&gt;Q$4,$AM1174/$I1163,$AM1174-SUM($I1207:P1207))))</f>
        <v>0</v>
      </c>
      <c r="R1207" s="31">
        <f>IF($I1163="n/a",0,IF(R$4&lt;=$C1207,0,IF(SUM($C1207,$I1163)&gt;R$4,$AM1174/$I1163,$AM1174-SUM($I1207:Q1207))))</f>
        <v>0</v>
      </c>
      <c r="S1207" s="31">
        <f>IF($I1163="n/a",0,IF(S$4&lt;=$C1207,0,IF(SUM($C1207,$I1163)&gt;S$4,$AM1174/$I1163,$AM1174-SUM($I1207:R1207))))</f>
        <v>0</v>
      </c>
      <c r="T1207" s="31">
        <f>IF($I1163="n/a",0,IF(T$4&lt;=$C1207,0,IF(SUM($C1207,$I1163)&gt;T$4,$AM1174/$I1163,$AM1174-SUM($I1207:S1207))))</f>
        <v>0</v>
      </c>
      <c r="U1207" s="31">
        <f>IF($I1163="n/a",0,IF(U$4&lt;=$C1207,0,IF(SUM($C1207,$I1163)&gt;U$4,$AM1174/$I1163,$AM1174-SUM($I1207:T1207))))</f>
        <v>0</v>
      </c>
      <c r="V1207" s="31">
        <f>IF($I1163="n/a",0,IF(V$4&lt;=$C1207,0,IF(SUM($C1207,$I1163)&gt;V$4,$AM1174/$I1163,$AM1174-SUM($I1207:U1207))))</f>
        <v>0</v>
      </c>
      <c r="W1207" s="31">
        <f>IF($I1163="n/a",0,IF(W$4&lt;=$C1207,0,IF(SUM($C1207,$I1163)&gt;W$4,$AM1174/$I1163,$AM1174-SUM($I1207:V1207))))</f>
        <v>0</v>
      </c>
      <c r="X1207" s="31">
        <f>IF($I1163="n/a",0,IF(X$4&lt;=$C1207,0,IF(SUM($C1207,$I1163)&gt;X$4,$AM1174/$I1163,$AM1174-SUM($I1207:W1207))))</f>
        <v>0</v>
      </c>
      <c r="Y1207" s="31">
        <f>IF($I1163="n/a",0,IF(Y$4&lt;=$C1207,0,IF(SUM($C1207,$I1163)&gt;Y$4,$AM1174/$I1163,$AM1174-SUM($I1207:X1207))))</f>
        <v>0</v>
      </c>
      <c r="Z1207" s="31">
        <f>IF($I1163="n/a",0,IF(Z$4&lt;=$C1207,0,IF(SUM($C1207,$I1163)&gt;Z$4,$AM1174/$I1163,$AM1174-SUM($I1207:Y1207))))</f>
        <v>0</v>
      </c>
      <c r="AA1207" s="31">
        <f>IF($I1163="n/a",0,IF(AA$4&lt;=$C1207,0,IF(SUM($C1207,$I1163)&gt;AA$4,$AM1174/$I1163,$AM1174-SUM($I1207:Z1207))))</f>
        <v>0</v>
      </c>
      <c r="AB1207" s="31">
        <f>IF($I1163="n/a",0,IF(AB$4&lt;=$C1207,0,IF(SUM($C1207,$I1163)&gt;AB$4,$AM1174/$I1163,$AM1174-SUM($I1207:AA1207))))</f>
        <v>0</v>
      </c>
      <c r="AC1207" s="31">
        <f>IF($I1163="n/a",0,IF(AC$4&lt;=$C1207,0,IF(SUM($C1207,$I1163)&gt;AC$4,$AM1174/$I1163,$AM1174-SUM($I1207:AB1207))))</f>
        <v>0</v>
      </c>
      <c r="AD1207" s="31">
        <f>IF($I1163="n/a",0,IF(AD$4&lt;=$C1207,0,IF(SUM($C1207,$I1163)&gt;AD$4,$AM1174/$I1163,$AM1174-SUM($I1207:AC1207))))</f>
        <v>0</v>
      </c>
      <c r="AE1207" s="31">
        <f>IF($I1163="n/a",0,IF(AE$4&lt;=$C1207,0,IF(SUM($C1207,$I1163)&gt;AE$4,$AM1174/$I1163,$AM1174-SUM($I1207:AD1207))))</f>
        <v>0</v>
      </c>
      <c r="AF1207" s="31">
        <f>IF($I1163="n/a",0,IF(AF$4&lt;=$C1207,0,IF(SUM($C1207,$I1163)&gt;AF$4,$AM1174/$I1163,$AM1174-SUM($I1207:AE1207))))</f>
        <v>0</v>
      </c>
      <c r="AG1207" s="31">
        <f>IF($I1163="n/a",0,IF(AG$4&lt;=$C1207,0,IF(SUM($C1207,$I1163)&gt;AG$4,$AM1174/$I1163,$AM1174-SUM($I1207:AF1207))))</f>
        <v>0</v>
      </c>
      <c r="AH1207" s="31">
        <f>IF($I1163="n/a",0,IF(AH$4&lt;=$C1207,0,IF(SUM($C1207,$I1163)&gt;AH$4,$AM1174/$I1163,$AM1174-SUM($I1207:AG1207))))</f>
        <v>0</v>
      </c>
      <c r="AI1207" s="31">
        <f>IF($I1163="n/a",0,IF(AI$4&lt;=$C1207,0,IF(SUM($C1207,$I1163)&gt;AI$4,$AM1174/$I1163,$AM1174-SUM($I1207:AH1207))))</f>
        <v>0</v>
      </c>
      <c r="AJ1207" s="31">
        <f>IF($I1163="n/a",0,IF(AJ$4&lt;=$C1207,0,IF(SUM($C1207,$I1163)&gt;AJ$4,$AM1174/$I1163,$AM1174-SUM($I1207:AI1207))))</f>
        <v>0</v>
      </c>
      <c r="AK1207" s="31">
        <f>IF($I1163="n/a",0,IF(AK$4&lt;=$C1207,0,IF(SUM($C1207,$I1163)&gt;AK$4,$AM1174/$I1163,$AM1174-SUM($I1207:AJ1207))))</f>
        <v>0</v>
      </c>
      <c r="AL1207" s="31">
        <f>IF($I1163="n/a",0,IF(AL$4&lt;=$C1207,0,IF(SUM($C1207,$I1163)&gt;AL$4,$AM1174/$I1163,$AM1174-SUM($I1207:AK1207))))</f>
        <v>0</v>
      </c>
      <c r="AM1207" s="31">
        <f>IF($I1163="n/a",0,IF(AM$4&lt;=$C1207,0,IF(SUM($C1207,$I1163)&gt;AM$4,$AM1174/$I1163,$AM1174-SUM($I1207:AL1207))))</f>
        <v>0</v>
      </c>
      <c r="AN1207" s="31">
        <f>IF($I1163="n/a",0,IF(AN$4&lt;=$C1207,0,IF(SUM($C1207,$I1163)&gt;AN$4,$AM1174/$I1163,$AM1174-SUM($I1207:AM1207))))</f>
        <v>0</v>
      </c>
      <c r="AO1207" s="31">
        <f>IF($I1163="n/a",0,IF(AO$4&lt;=$C1207,0,IF(SUM($C1207,$I1163)&gt;AO$4,$AM1174/$I1163,$AM1174-SUM($I1207:AN1207))))</f>
        <v>0</v>
      </c>
      <c r="AP1207" s="31">
        <f>IF($I1163="n/a",0,IF(AP$4&lt;=$C1207,0,IF(SUM($C1207,$I1163)&gt;AP$4,$AM1174/$I1163,$AM1174-SUM($I1207:AO1207))))</f>
        <v>0</v>
      </c>
      <c r="AQ1207" s="31">
        <f>IF($I1163="n/a",0,IF(AQ$4&lt;=$C1207,0,IF(SUM($C1207,$I1163)&gt;AQ$4,$AM1174/$I1163,$AM1174-SUM($I1207:AP1207))))</f>
        <v>0</v>
      </c>
      <c r="AR1207" s="31">
        <f>IF($I1163="n/a",0,IF(AR$4&lt;=$C1207,0,IF(SUM($C1207,$I1163)&gt;AR$4,$AM1174/$I1163,$AM1174-SUM($I1207:AQ1207))))</f>
        <v>0</v>
      </c>
      <c r="AS1207" s="31">
        <f>IF($I1163="n/a",0,IF(AS$4&lt;=$C1207,0,IF(SUM($C1207,$I1163)&gt;AS$4,$AM1174/$I1163,$AM1174-SUM($I1207:AR1207))))</f>
        <v>0</v>
      </c>
      <c r="AT1207" s="31">
        <f>IF($I1163="n/a",0,IF(AT$4&lt;=$C1207,0,IF(SUM($C1207,$I1163)&gt;AT$4,$AM1174/$I1163,$AM1174-SUM($I1207:AS1207))))</f>
        <v>0</v>
      </c>
      <c r="AU1207" s="31">
        <f>IF($I1163="n/a",0,IF(AU$4&lt;=$C1207,0,IF(SUM($C1207,$I1163)&gt;AU$4,$AM1174/$I1163,$AM1174-SUM($I1207:AT1207))))</f>
        <v>0</v>
      </c>
      <c r="AV1207" s="31">
        <f>IF($I1163="n/a",0,IF(AV$4&lt;=$C1207,0,IF(SUM($C1207,$I1163)&gt;AV$4,$AM1174/$I1163,$AM1174-SUM($I1207:AU1207))))</f>
        <v>0</v>
      </c>
      <c r="AW1207" s="31">
        <f>IF($I1163="n/a",0,IF(AW$4&lt;=$C1207,0,IF(SUM($C1207,$I1163)&gt;AW$4,$AM1174/$I1163,$AM1174-SUM($I1207:AV1207))))</f>
        <v>0</v>
      </c>
      <c r="AX1207" s="31">
        <f>IF($I1163="n/a",0,IF(AX$4&lt;=$C1207,0,IF(SUM($C1207,$I1163)&gt;AX$4,$AM1174/$I1163,$AM1174-SUM($I1207:AW1207))))</f>
        <v>0</v>
      </c>
      <c r="AY1207" s="31">
        <f>IF($I1163="n/a",0,IF(AY$4&lt;=$C1207,0,IF(SUM($C1207,$I1163)&gt;AY$4,$AM1174/$I1163,$AM1174-SUM($I1207:AX1207))))</f>
        <v>0</v>
      </c>
      <c r="AZ1207" s="31">
        <f>IF($I1163="n/a",0,IF(AZ$4&lt;=$C1207,0,IF(SUM($C1207,$I1163)&gt;AZ$4,$AM1174/$I1163,$AM1174-SUM($I1207:AY1207))))</f>
        <v>0</v>
      </c>
      <c r="BA1207" s="31">
        <f>IF($I1163="n/a",0,IF(BA$4&lt;=$C1207,0,IF(SUM($C1207,$I1163)&gt;BA$4,$AM1174/$I1163,$AM1174-SUM($I1207:AZ1207))))</f>
        <v>0</v>
      </c>
      <c r="BB1207" s="31">
        <f>IF($I1163="n/a",0,IF(BB$4&lt;=$C1207,0,IF(SUM($C1207,$I1163)&gt;BB$4,$AM1174/$I1163,$AM1174-SUM($I1207:BA1207))))</f>
        <v>0</v>
      </c>
      <c r="BC1207" s="31">
        <f>IF($I1163="n/a",0,IF(BC$4&lt;=$C1207,0,IF(SUM($C1207,$I1163)&gt;BC$4,$AM1174/$I1163,$AM1174-SUM($I1207:BB1207))))</f>
        <v>0</v>
      </c>
      <c r="BD1207" s="31">
        <f>IF($I1163="n/a",0,IF(BD$4&lt;=$C1207,0,IF(SUM($C1207,$I1163)&gt;BD$4,$AM1174/$I1163,$AM1174-SUM($I1207:BC1207))))</f>
        <v>0</v>
      </c>
      <c r="BE1207" s="31">
        <f>IF($I1163="n/a",0,IF(BE$4&lt;=$C1207,0,IF(SUM($C1207,$I1163)&gt;BE$4,$AM1174/$I1163,$AM1174-SUM($I1207:BD1207))))</f>
        <v>0</v>
      </c>
      <c r="BF1207" s="31">
        <f>IF($I1163="n/a",0,IF(BF$4&lt;=$C1207,0,IF(SUM($C1207,$I1163)&gt;BF$4,$AM1174/$I1163,$AM1174-SUM($I1207:BE1207))))</f>
        <v>0</v>
      </c>
      <c r="BG1207" s="31">
        <f>IF($I1163="n/a",0,IF(BG$4&lt;=$C1207,0,IF(SUM($C1207,$I1163)&gt;BG$4,$AM1174/$I1163,$AM1174-SUM($I1207:BF1207))))</f>
        <v>0</v>
      </c>
      <c r="BH1207" s="31">
        <f>IF($I1163="n/a",0,IF(BH$4&lt;=$C1207,0,IF(SUM($C1207,$I1163)&gt;BH$4,$AM1174/$I1163,$AM1174-SUM($I1207:BG1207))))</f>
        <v>0</v>
      </c>
      <c r="BI1207" s="31">
        <f>IF($I1163="n/a",0,IF(BI$4&lt;=$C1207,0,IF(SUM($C1207,$I1163)&gt;BI$4,$AM1174/$I1163,$AM1174-SUM($I1207:BH1207))))</f>
        <v>0</v>
      </c>
      <c r="BJ1207" s="31">
        <f>IF($I1163="n/a",0,IF(BJ$4&lt;=$C1207,0,IF(SUM($C1207,$I1163)&gt;BJ$4,$AM1174/$I1163,$AM1174-SUM($I1207:BI1207))))</f>
        <v>0</v>
      </c>
      <c r="BK1207" s="31">
        <f>IF($I1163="n/a",0,IF(BK$4&lt;=$C1207,0,IF(SUM($C1207,$I1163)&gt;BK$4,$AM1174/$I1163,$AM1174-SUM($I1207:BJ1207))))</f>
        <v>0</v>
      </c>
      <c r="BL1207" s="31">
        <f>IF($I1163="n/a",0,IF(BL$4&lt;=$C1207,0,IF(SUM($C1207,$I1163)&gt;BL$4,$AM1174/$I1163,$AM1174-SUM($I1207:BK1207))))</f>
        <v>0</v>
      </c>
      <c r="BM1207" s="31">
        <f>IF($I1163="n/a",0,IF(BM$4&lt;=$C1207,0,IF(SUM($C1207,$I1163)&gt;BM$4,$AM1174/$I1163,$AM1174-SUM($I1207:BL1207))))</f>
        <v>0</v>
      </c>
      <c r="BN1207" s="31">
        <f>IF($I1163="n/a",0,IF(BN$4&lt;=$C1207,0,IF(SUM($C1207,$I1163)&gt;BN$4,$AM1174/$I1163,$AM1174-SUM($I1207:BM1207))))</f>
        <v>0</v>
      </c>
      <c r="BO1207" s="31">
        <f>IF($I1163="n/a",0,IF(BO$4&lt;=$C1207,0,IF(SUM($C1207,$I1163)&gt;BO$4,$AM1174/$I1163,$AM1174-SUM($I1207:BN1207))))</f>
        <v>0</v>
      </c>
      <c r="BP1207" s="31">
        <f>IF($I1163="n/a",0,IF(BP$4&lt;=$C1207,0,IF(SUM($C1207,$I1163)&gt;BP$4,$AM1174/$I1163,$AM1174-SUM($I1207:BO1207))))</f>
        <v>0</v>
      </c>
      <c r="BQ1207" s="31">
        <f>IF($I1163="n/a",0,IF(BQ$4&lt;=$C1207,0,IF(SUM($C1207,$I1163)&gt;BQ$4,$AM1174/$I1163,$AM1174-SUM($I1207:BP1207))))</f>
        <v>0</v>
      </c>
      <c r="BR1207" s="31">
        <f>IF($I1163="n/a",0,IF(BR$4&lt;=$C1207,0,IF(SUM($C1207,$I1163)&gt;BR$4,$AM1174/$I1163,$AM1174-SUM($I1207:BQ1207))))</f>
        <v>0</v>
      </c>
      <c r="BS1207" s="31">
        <f>IF($I1163="n/a",0,IF(BS$4&lt;=$C1207,0,IF(SUM($C1207,$I1163)&gt;BS$4,$AM1174/$I1163,$AM1174-SUM($I1207:BR1207))))</f>
        <v>0</v>
      </c>
      <c r="BT1207" s="31">
        <f>IF($I1163="n/a",0,IF(BT$4&lt;=$C1207,0,IF(SUM($C1207,$I1163)&gt;BT$4,$AM1174/$I1163,$AM1174-SUM($I1207:BS1207))))</f>
        <v>0</v>
      </c>
      <c r="BU1207" s="31">
        <f>IF($I1163="n/a",0,IF(BU$4&lt;=$C1207,0,IF(SUM($C1207,$I1163)&gt;BU$4,$AM1174/$I1163,$AM1174-SUM($I1207:BT1207))))</f>
        <v>0</v>
      </c>
      <c r="BV1207" s="31">
        <f>IF($I1163="n/a",0,IF(BV$4&lt;=$C1207,0,IF(SUM($C1207,$I1163)&gt;BV$4,$AM1174/$I1163,$AM1174-SUM($I1207:BU1207))))</f>
        <v>0</v>
      </c>
      <c r="BW1207" s="31">
        <f>IF($I1163="n/a",0,IF(BW$4&lt;=$C1207,0,IF(SUM($C1207,$I1163)&gt;BW$4,$AM1174/$I1163,$AM1174-SUM($I1207:BV1207))))</f>
        <v>0</v>
      </c>
      <c r="BX1207" s="31">
        <f>IF($I1163="n/a",0,IF(BX$4&lt;=$C1207,0,IF(SUM($C1207,$I1163)&gt;BX$4,$AM1174/$I1163,$AM1174-SUM($I1207:BW1207))))</f>
        <v>0</v>
      </c>
      <c r="BY1207" s="31">
        <f>IF($I1163="n/a",0,IF(BY$4&lt;=$C1207,0,IF(SUM($C1207,$I1163)&gt;BY$4,$AM1174/$I1163,$AM1174-SUM($I1207:BX1207))))</f>
        <v>0</v>
      </c>
      <c r="BZ1207" s="31">
        <f>IF($I1163="n/a",0,IF(BZ$4&lt;=$C1207,0,IF(SUM($C1207,$I1163)&gt;BZ$4,$AM1174/$I1163,$AM1174-SUM($I1207:BY1207))))</f>
        <v>0</v>
      </c>
      <c r="CA1207" s="31">
        <f>IF($I1163="n/a",0,IF(CA$4&lt;=$C1207,0,IF(SUM($C1207,$I1163)&gt;CA$4,$AM1174/$I1163,$AM1174-SUM($I1207:BZ1207))))</f>
        <v>0</v>
      </c>
      <c r="CB1207" s="31">
        <f>IF($I1163="n/a",0,IF(CB$4&lt;=$C1207,0,IF(SUM($C1207,$I1163)&gt;CB$4,$AM1174/$I1163,$AM1174-SUM($I1207:CA1207))))</f>
        <v>0</v>
      </c>
      <c r="CC1207" s="31">
        <f>IF($I1163="n/a",0,IF(CC$4&lt;=$C1207,0,IF(SUM($C1207,$I1163)&gt;CC$4,$AM1174/$I1163,$AM1174-SUM($I1207:CB1207))))</f>
        <v>0</v>
      </c>
      <c r="CD1207" s="31">
        <f>IF($I1163="n/a",0,IF(CD$4&lt;=$C1207,0,IF(SUM($C1207,$I1163)&gt;CD$4,$AM1174/$I1163,$AM1174-SUM($I1207:CC1207))))</f>
        <v>0</v>
      </c>
      <c r="CE1207" s="31">
        <f>IF($I1163="n/a",0,IF(CE$4&lt;=$C1207,0,IF(SUM($C1207,$I1163)&gt;CE$4,$AM1174/$I1163,$AM1174-SUM($I1207:CD1207))))</f>
        <v>0</v>
      </c>
      <c r="CF1207" s="31">
        <f>IF($I1163="n/a",0,IF(CF$4&lt;=$C1207,0,IF(SUM($C1207,$I1163)&gt;CF$4,$AM1174/$I1163,$AM1174-SUM($I1207:CE1207))))</f>
        <v>0</v>
      </c>
    </row>
    <row r="1208" spans="1:84" ht="12.75" customHeight="1">
      <c r="D1208" s="21"/>
      <c r="E1208" s="21"/>
      <c r="I1208" s="31"/>
    </row>
    <row r="1209" spans="1:84" s="158" customFormat="1" ht="12.75" customHeight="1">
      <c r="A1209"/>
      <c r="B1209" s="101"/>
      <c r="C1209" s="101"/>
      <c r="D1209" s="101" t="s">
        <v>9</v>
      </c>
      <c r="E1209" s="101" t="s">
        <v>197</v>
      </c>
      <c r="F1209" s="101"/>
      <c r="G1209" s="101"/>
      <c r="H1209" s="101"/>
      <c r="I1209" s="101"/>
      <c r="J1209" s="101">
        <f t="shared" ref="J1209:AO1209" si="3759">J1168+SUM(J1176:J1207)</f>
        <v>6.6348909526350477</v>
      </c>
      <c r="K1209" s="101">
        <f t="shared" si="3759"/>
        <v>6.9202017260368427</v>
      </c>
      <c r="L1209" s="101">
        <f t="shared" si="3759"/>
        <v>7.2663120407004662</v>
      </c>
      <c r="M1209" s="101">
        <f t="shared" si="3759"/>
        <v>7.3740895634830776</v>
      </c>
      <c r="N1209" s="101">
        <f t="shared" si="3759"/>
        <v>7.6068804990794039</v>
      </c>
      <c r="O1209" s="101">
        <f t="shared" si="3759"/>
        <v>7.9286667253922323</v>
      </c>
      <c r="P1209" s="101">
        <f t="shared" si="3759"/>
        <v>7.9286667253922323</v>
      </c>
      <c r="Q1209" s="101">
        <f t="shared" si="3759"/>
        <v>7.9286667253922323</v>
      </c>
      <c r="R1209" s="101">
        <f t="shared" si="3759"/>
        <v>7.9286667253922323</v>
      </c>
      <c r="S1209" s="101">
        <f t="shared" si="3759"/>
        <v>7.9286667253922323</v>
      </c>
      <c r="T1209" s="101">
        <f t="shared" si="3759"/>
        <v>7.9286667253922323</v>
      </c>
      <c r="U1209" s="101">
        <f t="shared" si="3759"/>
        <v>7.9286667253922323</v>
      </c>
      <c r="V1209" s="101">
        <f t="shared" si="3759"/>
        <v>7.9286667253922323</v>
      </c>
      <c r="W1209" s="101">
        <f t="shared" si="3759"/>
        <v>7.9286667253922323</v>
      </c>
      <c r="X1209" s="101">
        <f t="shared" si="3759"/>
        <v>7.9286667253922323</v>
      </c>
      <c r="Y1209" s="101">
        <f t="shared" si="3759"/>
        <v>7.9286667253922323</v>
      </c>
      <c r="Z1209" s="101">
        <f t="shared" si="3759"/>
        <v>7.9286667253922323</v>
      </c>
      <c r="AA1209" s="101">
        <f t="shared" si="3759"/>
        <v>7.9286667253922323</v>
      </c>
      <c r="AB1209" s="101">
        <f t="shared" si="3759"/>
        <v>7.9286667253922323</v>
      </c>
      <c r="AC1209" s="101">
        <f t="shared" si="3759"/>
        <v>7.9286667253922323</v>
      </c>
      <c r="AD1209" s="101">
        <f t="shared" si="3759"/>
        <v>7.9286667253922323</v>
      </c>
      <c r="AE1209" s="101">
        <f t="shared" si="3759"/>
        <v>7.9286667253922323</v>
      </c>
      <c r="AF1209" s="101">
        <f t="shared" si="3759"/>
        <v>7.9286667253922323</v>
      </c>
      <c r="AG1209" s="101">
        <f t="shared" si="3759"/>
        <v>7.9286667253922323</v>
      </c>
      <c r="AH1209" s="101">
        <f t="shared" si="3759"/>
        <v>7.9286667253922323</v>
      </c>
      <c r="AI1209" s="101">
        <f t="shared" si="3759"/>
        <v>7.9286667253922323</v>
      </c>
      <c r="AJ1209" s="101">
        <f t="shared" si="3759"/>
        <v>7.9286667253922323</v>
      </c>
      <c r="AK1209" s="101">
        <f t="shared" si="3759"/>
        <v>7.9286667253922323</v>
      </c>
      <c r="AL1209" s="101">
        <f t="shared" si="3759"/>
        <v>7.9286667253922323</v>
      </c>
      <c r="AM1209" s="101">
        <f t="shared" si="3759"/>
        <v>7.9286667253922323</v>
      </c>
      <c r="AN1209" s="101">
        <f t="shared" si="3759"/>
        <v>7.9286667253922323</v>
      </c>
      <c r="AO1209" s="101">
        <f t="shared" si="3759"/>
        <v>7.9286667253922323</v>
      </c>
      <c r="AP1209" s="101">
        <f t="shared" ref="AP1209:BU1209" si="3760">AP1168+SUM(AP1176:AP1207)</f>
        <v>7.9286667253922323</v>
      </c>
      <c r="AQ1209" s="101">
        <f t="shared" si="3760"/>
        <v>7.9286667253922323</v>
      </c>
      <c r="AR1209" s="101">
        <f t="shared" si="3760"/>
        <v>2.2379359468805244</v>
      </c>
      <c r="AS1209" s="101">
        <f t="shared" si="3760"/>
        <v>1.2937757727571848</v>
      </c>
      <c r="AT1209" s="101">
        <f t="shared" si="3760"/>
        <v>1.2937757727571848</v>
      </c>
      <c r="AU1209" s="101">
        <f t="shared" si="3760"/>
        <v>1.2937757727571848</v>
      </c>
      <c r="AV1209" s="101">
        <f t="shared" si="3760"/>
        <v>1.2937757727571848</v>
      </c>
      <c r="AW1209" s="101">
        <f t="shared" si="3760"/>
        <v>1.2937757727571848</v>
      </c>
      <c r="AX1209" s="101">
        <f t="shared" si="3760"/>
        <v>1.2937912792713817</v>
      </c>
      <c r="AY1209" s="101">
        <f t="shared" si="3760"/>
        <v>1.0084805058695836</v>
      </c>
      <c r="AZ1209" s="101">
        <f t="shared" si="3760"/>
        <v>0.66237019120596985</v>
      </c>
      <c r="BA1209" s="101">
        <f t="shared" si="3760"/>
        <v>0.55459266842335941</v>
      </c>
      <c r="BB1209" s="101">
        <f t="shared" si="3760"/>
        <v>0.32180173282703706</v>
      </c>
      <c r="BC1209" s="101">
        <f t="shared" si="3760"/>
        <v>0</v>
      </c>
      <c r="BD1209" s="101">
        <f t="shared" si="3760"/>
        <v>0</v>
      </c>
      <c r="BE1209" s="101">
        <f t="shared" si="3760"/>
        <v>0</v>
      </c>
      <c r="BF1209" s="101">
        <f t="shared" si="3760"/>
        <v>0</v>
      </c>
      <c r="BG1209" s="101">
        <f t="shared" si="3760"/>
        <v>0</v>
      </c>
      <c r="BH1209" s="101">
        <f t="shared" si="3760"/>
        <v>0</v>
      </c>
      <c r="BI1209" s="101">
        <f t="shared" si="3760"/>
        <v>0</v>
      </c>
      <c r="BJ1209" s="101">
        <f t="shared" si="3760"/>
        <v>0</v>
      </c>
      <c r="BK1209" s="101">
        <f t="shared" si="3760"/>
        <v>0</v>
      </c>
      <c r="BL1209" s="101">
        <f t="shared" si="3760"/>
        <v>0</v>
      </c>
      <c r="BM1209" s="101">
        <f t="shared" si="3760"/>
        <v>0</v>
      </c>
      <c r="BN1209" s="101">
        <f t="shared" si="3760"/>
        <v>0</v>
      </c>
      <c r="BO1209" s="101">
        <f t="shared" si="3760"/>
        <v>0</v>
      </c>
      <c r="BP1209" s="101">
        <f t="shared" si="3760"/>
        <v>0</v>
      </c>
      <c r="BQ1209" s="101">
        <f t="shared" si="3760"/>
        <v>0</v>
      </c>
      <c r="BR1209" s="101">
        <f t="shared" si="3760"/>
        <v>0</v>
      </c>
      <c r="BS1209" s="101">
        <f t="shared" si="3760"/>
        <v>0</v>
      </c>
      <c r="BT1209" s="101">
        <f t="shared" si="3760"/>
        <v>0</v>
      </c>
      <c r="BU1209" s="101">
        <f t="shared" si="3760"/>
        <v>0</v>
      </c>
      <c r="BV1209" s="101">
        <f t="shared" ref="BV1209:CF1209" si="3761">BV1168+SUM(BV1176:BV1207)</f>
        <v>0</v>
      </c>
      <c r="BW1209" s="101">
        <f t="shared" si="3761"/>
        <v>0</v>
      </c>
      <c r="BX1209" s="101">
        <f t="shared" si="3761"/>
        <v>0</v>
      </c>
      <c r="BY1209" s="101">
        <f t="shared" si="3761"/>
        <v>0</v>
      </c>
      <c r="BZ1209" s="101">
        <f t="shared" si="3761"/>
        <v>0</v>
      </c>
      <c r="CA1209" s="101">
        <f t="shared" si="3761"/>
        <v>0</v>
      </c>
      <c r="CB1209" s="101">
        <f t="shared" si="3761"/>
        <v>0</v>
      </c>
      <c r="CC1209" s="101">
        <f t="shared" si="3761"/>
        <v>0</v>
      </c>
      <c r="CD1209" s="101">
        <f t="shared" si="3761"/>
        <v>0</v>
      </c>
      <c r="CE1209" s="101">
        <f t="shared" si="3761"/>
        <v>0</v>
      </c>
      <c r="CF1209" s="101">
        <f t="shared" si="3761"/>
        <v>0</v>
      </c>
    </row>
    <row r="1210" spans="1:84" ht="12.75" customHeight="1">
      <c r="D1210" s="17" t="s">
        <v>8</v>
      </c>
      <c r="E1210" s="160" t="s">
        <v>197</v>
      </c>
      <c r="I1210" s="31"/>
      <c r="J1210" s="158">
        <f t="shared" ref="J1210:AO1210" si="3762">J1174-SUM(J1178:J1207)+I1210</f>
        <v>11.412430936071786</v>
      </c>
      <c r="K1210" s="1">
        <f t="shared" si="3762"/>
        <v>24.971532749214951</v>
      </c>
      <c r="L1210" s="1">
        <f t="shared" si="3762"/>
        <v>28.651212572453993</v>
      </c>
      <c r="M1210" s="1">
        <f t="shared" si="3762"/>
        <v>37.223651385459007</v>
      </c>
      <c r="N1210" s="1">
        <f t="shared" si="3762"/>
        <v>49.123731152095942</v>
      </c>
      <c r="O1210" s="1">
        <f t="shared" si="3762"/>
        <v>47.829939872824554</v>
      </c>
      <c r="P1210" s="1">
        <f t="shared" si="3762"/>
        <v>46.536148593553165</v>
      </c>
      <c r="Q1210" s="1">
        <f t="shared" si="3762"/>
        <v>45.242357314281776</v>
      </c>
      <c r="R1210" s="1">
        <f t="shared" si="3762"/>
        <v>43.948566035010387</v>
      </c>
      <c r="S1210" s="1">
        <f t="shared" si="3762"/>
        <v>42.654774755738998</v>
      </c>
      <c r="T1210" s="1">
        <f t="shared" si="3762"/>
        <v>41.360983476467609</v>
      </c>
      <c r="U1210" s="1">
        <f t="shared" si="3762"/>
        <v>40.067192197196221</v>
      </c>
      <c r="V1210" s="1">
        <f t="shared" si="3762"/>
        <v>38.773400917924832</v>
      </c>
      <c r="W1210" s="1">
        <f t="shared" si="3762"/>
        <v>37.479609638653443</v>
      </c>
      <c r="X1210" s="1">
        <f t="shared" si="3762"/>
        <v>36.185818359382054</v>
      </c>
      <c r="Y1210" s="1">
        <f t="shared" si="3762"/>
        <v>34.892027080110665</v>
      </c>
      <c r="Z1210" s="1">
        <f t="shared" si="3762"/>
        <v>33.598235800839277</v>
      </c>
      <c r="AA1210" s="1">
        <f t="shared" si="3762"/>
        <v>32.304444521567888</v>
      </c>
      <c r="AB1210" s="1">
        <f t="shared" si="3762"/>
        <v>31.010653242296499</v>
      </c>
      <c r="AC1210" s="1">
        <f t="shared" si="3762"/>
        <v>29.71686196302511</v>
      </c>
      <c r="AD1210" s="1">
        <f t="shared" si="3762"/>
        <v>28.423070683753721</v>
      </c>
      <c r="AE1210" s="1">
        <f t="shared" si="3762"/>
        <v>27.129279404482332</v>
      </c>
      <c r="AF1210" s="1">
        <f t="shared" si="3762"/>
        <v>25.835488125210944</v>
      </c>
      <c r="AG1210" s="1">
        <f t="shared" si="3762"/>
        <v>24.541696845939555</v>
      </c>
      <c r="AH1210" s="1">
        <f t="shared" si="3762"/>
        <v>23.247905566668166</v>
      </c>
      <c r="AI1210" s="1">
        <f t="shared" si="3762"/>
        <v>21.954114287396777</v>
      </c>
      <c r="AJ1210" s="1">
        <f t="shared" si="3762"/>
        <v>20.660323008125388</v>
      </c>
      <c r="AK1210" s="1">
        <f t="shared" si="3762"/>
        <v>19.366531728854</v>
      </c>
      <c r="AL1210" s="1">
        <f t="shared" si="3762"/>
        <v>18.072740449582611</v>
      </c>
      <c r="AM1210" s="1">
        <f t="shared" si="3762"/>
        <v>16.778949170311222</v>
      </c>
      <c r="AN1210" s="1">
        <f t="shared" si="3762"/>
        <v>15.485157891039833</v>
      </c>
      <c r="AO1210" s="1">
        <f t="shared" si="3762"/>
        <v>14.191366611768444</v>
      </c>
      <c r="AP1210" s="1">
        <f t="shared" ref="AP1210:BU1210" si="3763">AP1174-SUM(AP1178:AP1207)+AO1210</f>
        <v>12.897575332497055</v>
      </c>
      <c r="AQ1210" s="1">
        <f t="shared" si="3763"/>
        <v>11.603784053225667</v>
      </c>
      <c r="AR1210" s="1">
        <f t="shared" si="3763"/>
        <v>10.309992773954278</v>
      </c>
      <c r="AS1210" s="1">
        <f t="shared" si="3763"/>
        <v>9.016201494682889</v>
      </c>
      <c r="AT1210" s="1">
        <f t="shared" si="3763"/>
        <v>7.7224102154115002</v>
      </c>
      <c r="AU1210" s="1">
        <f t="shared" si="3763"/>
        <v>6.4286189361401114</v>
      </c>
      <c r="AV1210" s="1">
        <f t="shared" si="3763"/>
        <v>5.1348276568687226</v>
      </c>
      <c r="AW1210" s="1">
        <f t="shared" si="3763"/>
        <v>3.8410363775973337</v>
      </c>
      <c r="AX1210" s="1">
        <f t="shared" si="3763"/>
        <v>2.547245098325952</v>
      </c>
      <c r="AY1210" s="1">
        <f t="shared" si="3763"/>
        <v>1.5387645924563684</v>
      </c>
      <c r="AZ1210" s="1">
        <f t="shared" si="3763"/>
        <v>0.87639440125039858</v>
      </c>
      <c r="BA1210" s="1">
        <f t="shared" si="3763"/>
        <v>0.32180173282703917</v>
      </c>
      <c r="BB1210" s="1">
        <f t="shared" si="3763"/>
        <v>2.1094237467877974E-15</v>
      </c>
      <c r="BC1210" s="1">
        <f t="shared" si="3763"/>
        <v>2.1094237467877974E-15</v>
      </c>
      <c r="BD1210" s="1">
        <f t="shared" si="3763"/>
        <v>2.1094237467877974E-15</v>
      </c>
      <c r="BE1210" s="1">
        <f t="shared" si="3763"/>
        <v>2.1094237467877974E-15</v>
      </c>
      <c r="BF1210" s="1">
        <f t="shared" si="3763"/>
        <v>2.1094237467877974E-15</v>
      </c>
      <c r="BG1210" s="1">
        <f t="shared" si="3763"/>
        <v>2.1094237467877974E-15</v>
      </c>
      <c r="BH1210" s="1">
        <f t="shared" si="3763"/>
        <v>2.1094237467877974E-15</v>
      </c>
      <c r="BI1210" s="1">
        <f t="shared" si="3763"/>
        <v>2.1094237467877974E-15</v>
      </c>
      <c r="BJ1210" s="1">
        <f t="shared" si="3763"/>
        <v>2.1094237467877974E-15</v>
      </c>
      <c r="BK1210" s="1">
        <f t="shared" si="3763"/>
        <v>2.1094237467877974E-15</v>
      </c>
      <c r="BL1210" s="1">
        <f t="shared" si="3763"/>
        <v>2.1094237467877974E-15</v>
      </c>
      <c r="BM1210" s="1">
        <f t="shared" si="3763"/>
        <v>2.1094237467877974E-15</v>
      </c>
      <c r="BN1210" s="1">
        <f t="shared" si="3763"/>
        <v>2.1094237467877974E-15</v>
      </c>
      <c r="BO1210" s="1">
        <f t="shared" si="3763"/>
        <v>2.1094237467877974E-15</v>
      </c>
      <c r="BP1210" s="1">
        <f t="shared" si="3763"/>
        <v>2.1094237467877974E-15</v>
      </c>
      <c r="BQ1210" s="1">
        <f t="shared" si="3763"/>
        <v>2.1094237467877974E-15</v>
      </c>
      <c r="BR1210" s="158">
        <f t="shared" si="3763"/>
        <v>2.1094237467877974E-15</v>
      </c>
      <c r="BS1210" s="158">
        <f t="shared" si="3763"/>
        <v>2.1094237467877974E-15</v>
      </c>
      <c r="BT1210" s="158">
        <f t="shared" si="3763"/>
        <v>2.1094237467877974E-15</v>
      </c>
      <c r="BU1210" s="158">
        <f t="shared" si="3763"/>
        <v>2.1094237467877974E-15</v>
      </c>
      <c r="BV1210" s="158">
        <f t="shared" ref="BV1210:CF1210" si="3764">BV1174-SUM(BV1178:BV1207)+BU1210</f>
        <v>2.1094237467877974E-15</v>
      </c>
      <c r="BW1210" s="158">
        <f t="shared" si="3764"/>
        <v>2.1094237467877974E-15</v>
      </c>
      <c r="BX1210" s="158">
        <f t="shared" si="3764"/>
        <v>2.1094237467877974E-15</v>
      </c>
      <c r="BY1210" s="158">
        <f t="shared" si="3764"/>
        <v>2.1094237467877974E-15</v>
      </c>
      <c r="BZ1210" s="158">
        <f t="shared" si="3764"/>
        <v>2.1094237467877974E-15</v>
      </c>
      <c r="CA1210" s="158">
        <f t="shared" si="3764"/>
        <v>2.1094237467877974E-15</v>
      </c>
      <c r="CB1210" s="158">
        <f t="shared" si="3764"/>
        <v>2.1094237467877974E-15</v>
      </c>
      <c r="CC1210" s="158">
        <f t="shared" si="3764"/>
        <v>2.1094237467877974E-15</v>
      </c>
      <c r="CD1210" s="158">
        <f t="shared" si="3764"/>
        <v>2.1094237467877974E-15</v>
      </c>
      <c r="CE1210" s="158">
        <f t="shared" si="3764"/>
        <v>2.1094237467877974E-15</v>
      </c>
      <c r="CF1210" s="158">
        <f t="shared" si="3764"/>
        <v>2.1094237467877974E-15</v>
      </c>
    </row>
    <row r="1211" spans="1:84" ht="12.75" customHeight="1">
      <c r="D1211" s="17" t="str">
        <f>"Total Closing RAB - "&amp;B1161</f>
        <v>Total Closing RAB - Buildings</v>
      </c>
      <c r="E1211" s="160" t="s">
        <v>197</v>
      </c>
      <c r="I1211" s="31"/>
      <c r="J1211" s="158">
        <f t="shared" ref="J1211:AO1211" si="3765">J1210+J1171</f>
        <v>231.30799254715188</v>
      </c>
      <c r="K1211" s="1">
        <f t="shared" si="3765"/>
        <v>238.23220340765999</v>
      </c>
      <c r="L1211" s="1">
        <f t="shared" si="3765"/>
        <v>235.27699227826398</v>
      </c>
      <c r="M1211" s="1">
        <f t="shared" si="3765"/>
        <v>237.21454013863394</v>
      </c>
      <c r="N1211" s="1">
        <f t="shared" si="3765"/>
        <v>242.47972895263581</v>
      </c>
      <c r="O1211" s="1">
        <f t="shared" si="3765"/>
        <v>234.55104672072935</v>
      </c>
      <c r="P1211" s="1">
        <f t="shared" si="3765"/>
        <v>226.62236448882288</v>
      </c>
      <c r="Q1211" s="1">
        <f t="shared" si="3765"/>
        <v>218.69368225691645</v>
      </c>
      <c r="R1211" s="1">
        <f t="shared" si="3765"/>
        <v>210.76500002501001</v>
      </c>
      <c r="S1211" s="1">
        <f t="shared" si="3765"/>
        <v>202.83631779310355</v>
      </c>
      <c r="T1211" s="1">
        <f t="shared" si="3765"/>
        <v>194.90763556119708</v>
      </c>
      <c r="U1211" s="1">
        <f t="shared" si="3765"/>
        <v>186.97895332929065</v>
      </c>
      <c r="V1211" s="1">
        <f t="shared" si="3765"/>
        <v>179.05027109738421</v>
      </c>
      <c r="W1211" s="1">
        <f t="shared" si="3765"/>
        <v>171.12158886547775</v>
      </c>
      <c r="X1211" s="1">
        <f t="shared" si="3765"/>
        <v>163.19290663357131</v>
      </c>
      <c r="Y1211" s="1">
        <f t="shared" si="3765"/>
        <v>155.26422440166488</v>
      </c>
      <c r="Z1211" s="1">
        <f t="shared" si="3765"/>
        <v>147.33554216975844</v>
      </c>
      <c r="AA1211" s="1">
        <f t="shared" si="3765"/>
        <v>139.406859937852</v>
      </c>
      <c r="AB1211" s="1">
        <f t="shared" si="3765"/>
        <v>131.47817770594557</v>
      </c>
      <c r="AC1211" s="1">
        <f t="shared" si="3765"/>
        <v>123.54949547403913</v>
      </c>
      <c r="AD1211" s="1">
        <f t="shared" si="3765"/>
        <v>115.6208132421327</v>
      </c>
      <c r="AE1211" s="1">
        <f t="shared" si="3765"/>
        <v>107.69213101022626</v>
      </c>
      <c r="AF1211" s="1">
        <f t="shared" si="3765"/>
        <v>99.763448778319827</v>
      </c>
      <c r="AG1211" s="1">
        <f t="shared" si="3765"/>
        <v>91.834766546413391</v>
      </c>
      <c r="AH1211" s="1">
        <f t="shared" si="3765"/>
        <v>83.906084314506955</v>
      </c>
      <c r="AI1211" s="1">
        <f t="shared" si="3765"/>
        <v>75.97740208260052</v>
      </c>
      <c r="AJ1211" s="1">
        <f t="shared" si="3765"/>
        <v>68.048719850694084</v>
      </c>
      <c r="AK1211" s="1">
        <f t="shared" si="3765"/>
        <v>60.120037618787649</v>
      </c>
      <c r="AL1211" s="1">
        <f t="shared" si="3765"/>
        <v>52.191355386881213</v>
      </c>
      <c r="AM1211" s="1">
        <f t="shared" si="3765"/>
        <v>44.262673154974777</v>
      </c>
      <c r="AN1211" s="1">
        <f t="shared" si="3765"/>
        <v>36.333990923068342</v>
      </c>
      <c r="AO1211" s="1">
        <f t="shared" si="3765"/>
        <v>28.405308691161906</v>
      </c>
      <c r="AP1211" s="1">
        <f t="shared" ref="AP1211:BU1211" si="3766">AP1210+AP1171</f>
        <v>20.476626459255471</v>
      </c>
      <c r="AQ1211" s="1">
        <f t="shared" si="3766"/>
        <v>12.547944227349033</v>
      </c>
      <c r="AR1211" s="1">
        <f t="shared" si="3766"/>
        <v>10.309992773954304</v>
      </c>
      <c r="AS1211" s="1">
        <f t="shared" si="3766"/>
        <v>9.0162014946829157</v>
      </c>
      <c r="AT1211" s="1">
        <f t="shared" si="3766"/>
        <v>7.7224102154115268</v>
      </c>
      <c r="AU1211" s="1">
        <f t="shared" si="3766"/>
        <v>6.428618936140138</v>
      </c>
      <c r="AV1211" s="1">
        <f t="shared" si="3766"/>
        <v>5.1348276568687492</v>
      </c>
      <c r="AW1211" s="1">
        <f t="shared" si="3766"/>
        <v>3.8410363775973604</v>
      </c>
      <c r="AX1211" s="1">
        <f t="shared" si="3766"/>
        <v>2.5472450983259787</v>
      </c>
      <c r="AY1211" s="1">
        <f t="shared" si="3766"/>
        <v>1.5387645924563951</v>
      </c>
      <c r="AZ1211" s="1">
        <f t="shared" si="3766"/>
        <v>0.87639440125042523</v>
      </c>
      <c r="BA1211" s="1">
        <f t="shared" si="3766"/>
        <v>0.32180173282706581</v>
      </c>
      <c r="BB1211" s="1">
        <f t="shared" si="3766"/>
        <v>2.8754776337791554E-14</v>
      </c>
      <c r="BC1211" s="1">
        <f t="shared" si="3766"/>
        <v>2.8754776337791554E-14</v>
      </c>
      <c r="BD1211" s="1">
        <f t="shared" si="3766"/>
        <v>2.8754776337791554E-14</v>
      </c>
      <c r="BE1211" s="1">
        <f t="shared" si="3766"/>
        <v>2.8754776337791554E-14</v>
      </c>
      <c r="BF1211" s="1">
        <f t="shared" si="3766"/>
        <v>2.8754776337791554E-14</v>
      </c>
      <c r="BG1211" s="1">
        <f t="shared" si="3766"/>
        <v>2.8754776337791554E-14</v>
      </c>
      <c r="BH1211" s="1">
        <f t="shared" si="3766"/>
        <v>2.8754776337791554E-14</v>
      </c>
      <c r="BI1211" s="1">
        <f t="shared" si="3766"/>
        <v>2.8754776337791554E-14</v>
      </c>
      <c r="BJ1211" s="1">
        <f t="shared" si="3766"/>
        <v>2.8754776337791554E-14</v>
      </c>
      <c r="BK1211" s="1">
        <f t="shared" si="3766"/>
        <v>2.8754776337791554E-14</v>
      </c>
      <c r="BL1211" s="1">
        <f t="shared" si="3766"/>
        <v>2.8754776337791554E-14</v>
      </c>
      <c r="BM1211" s="1">
        <f t="shared" si="3766"/>
        <v>2.8754776337791554E-14</v>
      </c>
      <c r="BN1211" s="1">
        <f t="shared" si="3766"/>
        <v>2.8754776337791554E-14</v>
      </c>
      <c r="BO1211" s="1">
        <f t="shared" si="3766"/>
        <v>2.8754776337791554E-14</v>
      </c>
      <c r="BP1211" s="1">
        <f t="shared" si="3766"/>
        <v>2.8754776337791554E-14</v>
      </c>
      <c r="BQ1211" s="1">
        <f t="shared" si="3766"/>
        <v>2.8754776337791554E-14</v>
      </c>
      <c r="BR1211" s="158">
        <f t="shared" si="3766"/>
        <v>2.8754776337791554E-14</v>
      </c>
      <c r="BS1211" s="158">
        <f t="shared" si="3766"/>
        <v>2.8754776337791554E-14</v>
      </c>
      <c r="BT1211" s="158">
        <f t="shared" si="3766"/>
        <v>2.8754776337791554E-14</v>
      </c>
      <c r="BU1211" s="158">
        <f t="shared" si="3766"/>
        <v>2.8754776337791554E-14</v>
      </c>
      <c r="BV1211" s="158">
        <f t="shared" ref="BV1211:CF1211" si="3767">BV1210+BV1171</f>
        <v>2.8754776337791554E-14</v>
      </c>
      <c r="BW1211" s="158">
        <f t="shared" si="3767"/>
        <v>2.8754776337791554E-14</v>
      </c>
      <c r="BX1211" s="158">
        <f t="shared" si="3767"/>
        <v>2.8754776337791554E-14</v>
      </c>
      <c r="BY1211" s="158">
        <f t="shared" si="3767"/>
        <v>2.8754776337791554E-14</v>
      </c>
      <c r="BZ1211" s="158">
        <f t="shared" si="3767"/>
        <v>2.8754776337791554E-14</v>
      </c>
      <c r="CA1211" s="158">
        <f t="shared" si="3767"/>
        <v>2.8754776337791554E-14</v>
      </c>
      <c r="CB1211" s="158">
        <f t="shared" si="3767"/>
        <v>2.8754776337791554E-14</v>
      </c>
      <c r="CC1211" s="158">
        <f t="shared" si="3767"/>
        <v>2.8754776337791554E-14</v>
      </c>
      <c r="CD1211" s="158">
        <f t="shared" si="3767"/>
        <v>2.8754776337791554E-14</v>
      </c>
      <c r="CE1211" s="158">
        <f t="shared" si="3767"/>
        <v>2.8754776337791554E-14</v>
      </c>
      <c r="CF1211" s="158">
        <f t="shared" si="3767"/>
        <v>2.8754776337791554E-14</v>
      </c>
    </row>
    <row r="1213" spans="1:84" s="14" customFormat="1" ht="12.75" customHeight="1">
      <c r="A1213"/>
      <c r="B1213" s="16" t="str">
        <f>Inputs!C117</f>
        <v>Land</v>
      </c>
      <c r="C1213" s="179"/>
      <c r="D1213" s="19"/>
      <c r="E1213" s="19"/>
      <c r="F1213" s="15"/>
      <c r="G1213" s="15"/>
      <c r="H1213" s="15"/>
      <c r="I1213" s="32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</row>
    <row r="1214" spans="1:84" ht="12.75" customHeight="1">
      <c r="B1214" s="6"/>
      <c r="C1214" s="180" t="s">
        <v>1</v>
      </c>
      <c r="I1214" s="1" t="str">
        <f>INDEX(Inputs!$E$94:$E$121, MATCH(B1213, Inputs!$C$94:$C$121,0))</f>
        <v>n/a</v>
      </c>
    </row>
    <row r="1215" spans="1:84" ht="12.75" customHeight="1">
      <c r="B1215" s="6"/>
      <c r="C1215" s="180" t="s">
        <v>2</v>
      </c>
      <c r="I1215" s="1" t="str">
        <f>INDEX(Inputs!$F$94:$F$121, MATCH(B1213, Inputs!$C$94:$C$121,0))</f>
        <v>n/a</v>
      </c>
    </row>
    <row r="1216" spans="1:84" ht="12.75" customHeight="1">
      <c r="B1216" s="6"/>
      <c r="C1216" s="180"/>
      <c r="I1216" s="31"/>
    </row>
    <row r="1217" spans="1:2018" ht="12.75" customHeight="1">
      <c r="C1217" s="169" t="s">
        <v>3</v>
      </c>
      <c r="I1217" s="31"/>
    </row>
    <row r="1218" spans="1:2018" s="158" customFormat="1" ht="12.75" customHeight="1">
      <c r="A1218"/>
      <c r="C1218" s="169"/>
      <c r="D1218" s="102" t="s">
        <v>33</v>
      </c>
      <c r="E1218" s="102" t="s">
        <v>197</v>
      </c>
      <c r="F1218" s="101"/>
      <c r="G1218" s="101"/>
      <c r="H1218" s="101"/>
      <c r="I1218" s="103"/>
      <c r="J1218" s="109">
        <f>IF(OR($I1214=0,I1223=0,$I1214="n/a"),0,SIGN($I1223)*MIN(ABS($I1223/$I1214), ABS($I1223-SUM($I1218:I1218))))</f>
        <v>0</v>
      </c>
      <c r="K1218" s="109">
        <f>IF(OR($I1214=0,J1223=0,$I1214="n/a"),0,SIGN($I1223)*MIN(ABS($I1223/$I1214), ABS($I1223-SUM($I1218:J1218))))</f>
        <v>0</v>
      </c>
      <c r="L1218" s="109">
        <f>IF(OR($I1214=0,K1223=0,$I1214="n/a"),0,SIGN($I1223)*MIN(ABS($I1223/$I1214), ABS($I1223-SUM($I1218:K1218))))</f>
        <v>0</v>
      </c>
      <c r="M1218" s="109">
        <f>IF(OR($I1214=0,L1223=0,$I1214="n/a"),0,SIGN($I1223)*MIN(ABS($I1223/$I1214), ABS($I1223-SUM($I1218:L1218))))</f>
        <v>0</v>
      </c>
      <c r="N1218" s="109">
        <f>IF(OR($I1214=0,M1223=0,$I1214="n/a"),0,SIGN($I1223)*MIN(ABS($I1223/$I1214), ABS($I1223-SUM($I1218:M1218))))</f>
        <v>0</v>
      </c>
      <c r="O1218" s="109">
        <f>IF(OR($I1214=0,N1223=0,$I1214="n/a"),0,SIGN($I1223)*MIN(ABS($I1223/$I1214), ABS($I1223-SUM($I1218:N1218))))</f>
        <v>0</v>
      </c>
      <c r="P1218" s="109">
        <f>IF(OR($I1214=0,O1223=0,$I1214="n/a"),0,SIGN($I1223)*MIN(ABS($I1223/$I1214), ABS($I1223-SUM($I1218:O1218))))</f>
        <v>0</v>
      </c>
      <c r="Q1218" s="109">
        <f>IF(OR($I1214=0,P1223=0,$I1214="n/a"),0,SIGN($I1223)*MIN(ABS($I1223/$I1214), ABS($I1223-SUM($I1218:P1218))))</f>
        <v>0</v>
      </c>
      <c r="R1218" s="109">
        <f>IF(OR($I1214=0,Q1223=0,$I1214="n/a"),0,SIGN($I1223)*MIN(ABS($I1223/$I1214), ABS($I1223-SUM($I1218:Q1218))))</f>
        <v>0</v>
      </c>
      <c r="S1218" s="109">
        <f>IF(OR($I1214=0,R1223=0,$I1214="n/a"),0,SIGN($I1223)*MIN(ABS($I1223/$I1214), ABS($I1223-SUM($I1218:R1218))))</f>
        <v>0</v>
      </c>
      <c r="T1218" s="109">
        <f>IF(OR($I1214=0,S1223=0,$I1214="n/a"),0,SIGN($I1223)*MIN(ABS($I1223/$I1214), ABS($I1223-SUM($I1218:S1218))))</f>
        <v>0</v>
      </c>
      <c r="U1218" s="109">
        <f>IF(OR($I1214=0,T1223=0,$I1214="n/a"),0,SIGN($I1223)*MIN(ABS($I1223/$I1214), ABS($I1223-SUM($I1218:T1218))))</f>
        <v>0</v>
      </c>
      <c r="V1218" s="109">
        <f>IF(OR($I1214=0,U1223=0,$I1214="n/a"),0,SIGN($I1223)*MIN(ABS($I1223/$I1214), ABS($I1223-SUM($I1218:U1218))))</f>
        <v>0</v>
      </c>
      <c r="W1218" s="109">
        <f>IF(OR($I1214=0,V1223=0,$I1214="n/a"),0,SIGN($I1223)*MIN(ABS($I1223/$I1214), ABS($I1223-SUM($I1218:V1218))))</f>
        <v>0</v>
      </c>
      <c r="X1218" s="109">
        <f>IF(OR($I1214=0,W1223=0,$I1214="n/a"),0,SIGN($I1223)*MIN(ABS($I1223/$I1214), ABS($I1223-SUM($I1218:W1218))))</f>
        <v>0</v>
      </c>
      <c r="Y1218" s="109">
        <f>IF(OR($I1214=0,X1223=0,$I1214="n/a"),0,SIGN($I1223)*MIN(ABS($I1223/$I1214), ABS($I1223-SUM($I1218:X1218))))</f>
        <v>0</v>
      </c>
      <c r="Z1218" s="109">
        <f>IF(OR($I1214=0,Y1223=0,$I1214="n/a"),0,SIGN($I1223)*MIN(ABS($I1223/$I1214), ABS($I1223-SUM($I1218:Y1218))))</f>
        <v>0</v>
      </c>
      <c r="AA1218" s="109">
        <f>IF(OR($I1214=0,Z1223=0,$I1214="n/a"),0,SIGN($I1223)*MIN(ABS($I1223/$I1214), ABS($I1223-SUM($I1218:Z1218))))</f>
        <v>0</v>
      </c>
      <c r="AB1218" s="109">
        <f>IF(OR($I1214=0,AA1223=0,$I1214="n/a"),0,SIGN($I1223)*MIN(ABS($I1223/$I1214), ABS($I1223-SUM($I1218:AA1218))))</f>
        <v>0</v>
      </c>
      <c r="AC1218" s="109">
        <f>IF(OR($I1214=0,AB1223=0,$I1214="n/a"),0,SIGN($I1223)*MIN(ABS($I1223/$I1214), ABS($I1223-SUM($I1218:AB1218))))</f>
        <v>0</v>
      </c>
      <c r="AD1218" s="109">
        <f>IF(OR($I1214=0,AC1223=0,$I1214="n/a"),0,SIGN($I1223)*MIN(ABS($I1223/$I1214), ABS($I1223-SUM($I1218:AC1218))))</f>
        <v>0</v>
      </c>
      <c r="AE1218" s="109">
        <f>IF(OR($I1214=0,AD1223=0,$I1214="n/a"),0,SIGN($I1223)*MIN(ABS($I1223/$I1214), ABS($I1223-SUM($I1218:AD1218))))</f>
        <v>0</v>
      </c>
      <c r="AF1218" s="109">
        <f>IF(OR($I1214=0,AE1223=0,$I1214="n/a"),0,SIGN($I1223)*MIN(ABS($I1223/$I1214), ABS($I1223-SUM($I1218:AE1218))))</f>
        <v>0</v>
      </c>
      <c r="AG1218" s="109">
        <f>IF(OR($I1214=0,AF1223=0,$I1214="n/a"),0,SIGN($I1223)*MIN(ABS($I1223/$I1214), ABS($I1223-SUM($I1218:AF1218))))</f>
        <v>0</v>
      </c>
      <c r="AH1218" s="109">
        <f>IF(OR($I1214=0,AG1223=0,$I1214="n/a"),0,SIGN($I1223)*MIN(ABS($I1223/$I1214), ABS($I1223-SUM($I1218:AG1218))))</f>
        <v>0</v>
      </c>
      <c r="AI1218" s="109">
        <f>IF(OR($I1214=0,AH1223=0,$I1214="n/a"),0,SIGN($I1223)*MIN(ABS($I1223/$I1214), ABS($I1223-SUM($I1218:AH1218))))</f>
        <v>0</v>
      </c>
      <c r="AJ1218" s="109">
        <f>IF(OR($I1214=0,AI1223=0,$I1214="n/a"),0,SIGN($I1223)*MIN(ABS($I1223/$I1214), ABS($I1223-SUM($I1218:AI1218))))</f>
        <v>0</v>
      </c>
      <c r="AK1218" s="109">
        <f>IF(OR($I1214=0,AJ1223=0,$I1214="n/a"),0,SIGN($I1223)*MIN(ABS($I1223/$I1214), ABS($I1223-SUM($I1218:AJ1218))))</f>
        <v>0</v>
      </c>
      <c r="AL1218" s="109">
        <f>IF(OR($I1214=0,AK1223=0,$I1214="n/a"),0,SIGN($I1223)*MIN(ABS($I1223/$I1214), ABS($I1223-SUM($I1218:AK1218))))</f>
        <v>0</v>
      </c>
      <c r="AM1218" s="109">
        <f>IF(OR($I1214=0,AL1223=0,$I1214="n/a"),0,SIGN($I1223)*MIN(ABS($I1223/$I1214), ABS($I1223-SUM($I1218:AL1218))))</f>
        <v>0</v>
      </c>
      <c r="AN1218" s="109">
        <f>IF(OR($I1214=0,AM1223=0,$I1214="n/a"),0,SIGN($I1223)*MIN(ABS($I1223/$I1214), ABS($I1223-SUM($I1218:AM1218))))</f>
        <v>0</v>
      </c>
      <c r="AO1218" s="109">
        <f>IF(OR($I1214=0,AN1223=0,$I1214="n/a"),0,SIGN($I1223)*MIN(ABS($I1223/$I1214), ABS($I1223-SUM($I1218:AN1218))))</f>
        <v>0</v>
      </c>
      <c r="AP1218" s="109">
        <f>IF(OR($I1214=0,AO1223=0,$I1214="n/a"),0,SIGN($I1223)*MIN(ABS($I1223/$I1214), ABS($I1223-SUM($I1218:AO1218))))</f>
        <v>0</v>
      </c>
      <c r="AQ1218" s="109">
        <f>IF(OR($I1214=0,AP1223=0,$I1214="n/a"),0,SIGN($I1223)*MIN(ABS($I1223/$I1214), ABS($I1223-SUM($I1218:AP1218))))</f>
        <v>0</v>
      </c>
      <c r="AR1218" s="109">
        <f>IF(OR($I1214=0,AQ1223=0,$I1214="n/a"),0,SIGN($I1223)*MIN(ABS($I1223/$I1214), ABS($I1223-SUM($I1218:AQ1218))))</f>
        <v>0</v>
      </c>
      <c r="AS1218" s="109">
        <f>IF(OR($I1214=0,AR1223=0,$I1214="n/a"),0,SIGN($I1223)*MIN(ABS($I1223/$I1214), ABS($I1223-SUM($I1218:AR1218))))</f>
        <v>0</v>
      </c>
      <c r="AT1218" s="109">
        <f>IF(OR($I1214=0,AS1223=0,$I1214="n/a"),0,SIGN($I1223)*MIN(ABS($I1223/$I1214), ABS($I1223-SUM($I1218:AS1218))))</f>
        <v>0</v>
      </c>
      <c r="AU1218" s="109">
        <f>IF(OR($I1214=0,AT1223=0,$I1214="n/a"),0,SIGN($I1223)*MIN(ABS($I1223/$I1214), ABS($I1223-SUM($I1218:AT1218))))</f>
        <v>0</v>
      </c>
      <c r="AV1218" s="109">
        <f>IF(OR($I1214=0,AU1223=0,$I1214="n/a"),0,SIGN($I1223)*MIN(ABS($I1223/$I1214), ABS($I1223-SUM($I1218:AU1218))))</f>
        <v>0</v>
      </c>
      <c r="AW1218" s="109">
        <f>IF(OR($I1214=0,AV1223=0,$I1214="n/a"),0,SIGN($I1223)*MIN(ABS($I1223/$I1214), ABS($I1223-SUM($I1218:AV1218))))</f>
        <v>0</v>
      </c>
      <c r="AX1218" s="109">
        <f>IF(OR($I1214=0,AW1223=0,$I1214="n/a"),0,SIGN($I1223)*MIN(ABS($I1223/$I1214), ABS($I1223-SUM($I1218:AW1218))))</f>
        <v>0</v>
      </c>
      <c r="AY1218" s="109">
        <f>IF(OR($I1214=0,AX1223=0,$I1214="n/a"),0,SIGN($I1223)*MIN(ABS($I1223/$I1214), ABS($I1223-SUM($I1218:AX1218))))</f>
        <v>0</v>
      </c>
      <c r="AZ1218" s="109">
        <f>IF(OR($I1214=0,AY1223=0,$I1214="n/a"),0,SIGN($I1223)*MIN(ABS($I1223/$I1214), ABS($I1223-SUM($I1218:AY1218))))</f>
        <v>0</v>
      </c>
      <c r="BA1218" s="109">
        <f>IF(OR($I1214=0,AZ1223=0,$I1214="n/a"),0,SIGN($I1223)*MIN(ABS($I1223/$I1214), ABS($I1223-SUM($I1218:AZ1218))))</f>
        <v>0</v>
      </c>
      <c r="BB1218" s="109">
        <f>IF(OR($I1214=0,BA1223=0,$I1214="n/a"),0,SIGN($I1223)*MIN(ABS($I1223/$I1214), ABS($I1223-SUM($I1218:BA1218))))</f>
        <v>0</v>
      </c>
      <c r="BC1218" s="109">
        <f>IF(OR($I1214=0,BB1223=0,$I1214="n/a"),0,SIGN($I1223)*MIN(ABS($I1223/$I1214), ABS($I1223-SUM($I1218:BB1218))))</f>
        <v>0</v>
      </c>
      <c r="BD1218" s="109">
        <f>IF(OR($I1214=0,BC1223=0,$I1214="n/a"),0,SIGN($I1223)*MIN(ABS($I1223/$I1214), ABS($I1223-SUM($I1218:BC1218))))</f>
        <v>0</v>
      </c>
      <c r="BE1218" s="109">
        <f>IF(OR($I1214=0,BD1223=0,$I1214="n/a"),0,SIGN($I1223)*MIN(ABS($I1223/$I1214), ABS($I1223-SUM($I1218:BD1218))))</f>
        <v>0</v>
      </c>
      <c r="BF1218" s="109">
        <f>IF(OR($I1214=0,BE1223=0,$I1214="n/a"),0,SIGN($I1223)*MIN(ABS($I1223/$I1214), ABS($I1223-SUM($I1218:BE1218))))</f>
        <v>0</v>
      </c>
      <c r="BG1218" s="109">
        <f>IF(OR($I1214=0,BF1223=0,$I1214="n/a"),0,SIGN($I1223)*MIN(ABS($I1223/$I1214), ABS($I1223-SUM($I1218:BF1218))))</f>
        <v>0</v>
      </c>
      <c r="BH1218" s="109">
        <f>IF(OR($I1214=0,BG1223=0,$I1214="n/a"),0,SIGN($I1223)*MIN(ABS($I1223/$I1214), ABS($I1223-SUM($I1218:BG1218))))</f>
        <v>0</v>
      </c>
      <c r="BI1218" s="109">
        <f>IF(OR($I1214=0,BH1223=0,$I1214="n/a"),0,SIGN($I1223)*MIN(ABS($I1223/$I1214), ABS($I1223-SUM($I1218:BH1218))))</f>
        <v>0</v>
      </c>
      <c r="BJ1218" s="109">
        <f>IF(OR($I1214=0,BI1223=0,$I1214="n/a"),0,SIGN($I1223)*MIN(ABS($I1223/$I1214), ABS($I1223-SUM($I1218:BI1218))))</f>
        <v>0</v>
      </c>
      <c r="BK1218" s="109">
        <f>IF(OR($I1214=0,BJ1223=0,$I1214="n/a"),0,SIGN($I1223)*MIN(ABS($I1223/$I1214), ABS($I1223-SUM($I1218:BJ1218))))</f>
        <v>0</v>
      </c>
      <c r="BL1218" s="109">
        <f>IF(OR($I1214=0,BK1223=0,$I1214="n/a"),0,SIGN($I1223)*MIN(ABS($I1223/$I1214), ABS($I1223-SUM($I1218:BK1218))))</f>
        <v>0</v>
      </c>
      <c r="BM1218" s="109">
        <f>IF(OR($I1214=0,BL1223=0,$I1214="n/a"),0,SIGN($I1223)*MIN(ABS($I1223/$I1214), ABS($I1223-SUM($I1218:BL1218))))</f>
        <v>0</v>
      </c>
      <c r="BN1218" s="109">
        <f>IF(OR($I1214=0,BM1223=0,$I1214="n/a"),0,SIGN($I1223)*MIN(ABS($I1223/$I1214), ABS($I1223-SUM($I1218:BM1218))))</f>
        <v>0</v>
      </c>
      <c r="BO1218" s="109">
        <f>IF(OR($I1214=0,BN1223=0,$I1214="n/a"),0,SIGN($I1223)*MIN(ABS($I1223/$I1214), ABS($I1223-SUM($I1218:BN1218))))</f>
        <v>0</v>
      </c>
      <c r="BP1218" s="109">
        <f>IF(OR($I1214=0,BO1223=0,$I1214="n/a"),0,SIGN($I1223)*MIN(ABS($I1223/$I1214), ABS($I1223-SUM($I1218:BO1218))))</f>
        <v>0</v>
      </c>
      <c r="BQ1218" s="109">
        <f>IF(OR($I1214=0,BP1223=0,$I1214="n/a"),0,SIGN($I1223)*MIN(ABS($I1223/$I1214), ABS($I1223-SUM($I1218:BP1218))))</f>
        <v>0</v>
      </c>
      <c r="BR1218" s="109">
        <f>IF(OR($I1214=0,BQ1223=0,$I1214="n/a"),0,SIGN($I1223)*MIN(ABS($I1223/$I1214), ABS($I1223-SUM($I1218:BQ1218))))</f>
        <v>0</v>
      </c>
      <c r="BS1218" s="109">
        <f>IF(OR($I1214=0,BR1223=0,$I1214="n/a"),0,SIGN($I1223)*MIN(ABS($I1223/$I1214), ABS($I1223-SUM($I1218:BR1218))))</f>
        <v>0</v>
      </c>
      <c r="BT1218" s="109">
        <f>IF(OR($I1214=0,BS1223=0,$I1214="n/a"),0,SIGN($I1223)*MIN(ABS($I1223/$I1214), ABS($I1223-SUM($I1218:BS1218))))</f>
        <v>0</v>
      </c>
      <c r="BU1218" s="109">
        <f>IF(OR($I1214=0,BT1223=0,$I1214="n/a"),0,SIGN($I1223)*MIN(ABS($I1223/$I1214), ABS($I1223-SUM($I1218:BT1218))))</f>
        <v>0</v>
      </c>
      <c r="BV1218" s="109">
        <f>IF(OR($I1214=0,BU1223=0,$I1214="n/a"),0,SIGN($I1223)*MIN(ABS($I1223/$I1214), ABS($I1223-SUM($I1218:BU1218))))</f>
        <v>0</v>
      </c>
      <c r="BW1218" s="109">
        <f>IF(OR($I1214=0,BV1223=0,$I1214="n/a"),0,SIGN($I1223)*MIN(ABS($I1223/$I1214), ABS($I1223-SUM($I1218:BV1218))))</f>
        <v>0</v>
      </c>
      <c r="BX1218" s="109">
        <f>IF(OR($I1214=0,BW1223=0,$I1214="n/a"),0,SIGN($I1223)*MIN(ABS($I1223/$I1214), ABS($I1223-SUM($I1218:BW1218))))</f>
        <v>0</v>
      </c>
      <c r="BY1218" s="109">
        <f>IF(OR($I1214=0,BX1223=0,$I1214="n/a"),0,SIGN($I1223)*MIN(ABS($I1223/$I1214), ABS($I1223-SUM($I1218:BX1218))))</f>
        <v>0</v>
      </c>
      <c r="BZ1218" s="109">
        <f>IF(OR($I1214=0,BY1223=0,$I1214="n/a"),0,SIGN($I1223)*MIN(ABS($I1223/$I1214), ABS($I1223-SUM($I1218:BY1218))))</f>
        <v>0</v>
      </c>
      <c r="CA1218" s="109">
        <f>IF(OR($I1214=0,BZ1223=0,$I1214="n/a"),0,SIGN($I1223)*MIN(ABS($I1223/$I1214), ABS($I1223-SUM($I1218:BZ1218))))</f>
        <v>0</v>
      </c>
      <c r="CB1218" s="109">
        <f>IF(OR($I1214=0,CA1223=0,$I1214="n/a"),0,SIGN($I1223)*MIN(ABS($I1223/$I1214), ABS($I1223-SUM($I1218:CA1218))))</f>
        <v>0</v>
      </c>
      <c r="CC1218" s="109">
        <f>IF(OR($I1214=0,CB1223=0,$I1214="n/a"),0,SIGN($I1223)*MIN(ABS($I1223/$I1214), ABS($I1223-SUM($I1218:CB1218))))</f>
        <v>0</v>
      </c>
      <c r="CD1218" s="109">
        <f>IF(OR($I1214=0,CC1223=0,$I1214="n/a"),0,SIGN($I1223)*MIN(ABS($I1223/$I1214), ABS($I1223-SUM($I1218:CC1218))))</f>
        <v>0</v>
      </c>
      <c r="CE1218" s="109">
        <f>IF(OR($I1214=0,CD1223=0,$I1214="n/a"),0,SIGN($I1223)*MIN(ABS($I1223/$I1214), ABS($I1223-SUM($I1218:CD1218))))</f>
        <v>0</v>
      </c>
      <c r="CF1218" s="109">
        <f>IF(OR($I1214=0,CE1223=0,$I1214="n/a"),0,SIGN($I1223)*MIN(ABS($I1223/$I1214), ABS($I1223-SUM($I1218:CE1218))))</f>
        <v>0</v>
      </c>
    </row>
    <row r="1219" spans="1:2018" s="158" customFormat="1" ht="12.75" customHeight="1">
      <c r="D1219" s="102" t="s">
        <v>156</v>
      </c>
      <c r="E1219" s="101" t="s">
        <v>197</v>
      </c>
      <c r="F1219" s="101"/>
      <c r="G1219" s="101"/>
      <c r="H1219" s="101"/>
      <c r="I1219" s="103"/>
      <c r="J1219" s="268"/>
      <c r="K1219" s="268"/>
      <c r="L1219" s="268"/>
      <c r="M1219" s="268"/>
      <c r="N1219" s="268"/>
      <c r="O1219" s="109">
        <f>IFERROR(IF(OR($I1214=0,N1223=0),0,IF($N1222&gt;0,(MIN($N1222/IF($I1214&lt;=5,1,($I1214-5)),$N1222-SUM($N1219:N1219))), (MAX($N1222/IF($I1214&lt;=5,1,($I1214-5)),$N1222-SUM($N1219:N1219))))),0)</f>
        <v>0</v>
      </c>
      <c r="P1219" s="109">
        <f>IFERROR(IF(OR($I1214=0,O1223=0),0,IF($N1222&gt;0,(MIN($N1222/IF($I1214&lt;=5,1,($I1214-5)),$N1222-SUM($N1219:O1219))), (MAX($N1222/IF($I1214&lt;=5,1,($I1214-5)),$N1222-SUM($N1219:O1219))))),0)</f>
        <v>0</v>
      </c>
      <c r="Q1219" s="109">
        <f>IFERROR(IF(OR($I1214=0,P1223=0),0,IF($N1222&gt;0,(MIN($N1222/IF($I1214&lt;=5,1,($I1214-5)),$N1222-SUM($N1219:P1219))), (MAX($N1222/IF($I1214&lt;=5,1,($I1214-5)),$N1222-SUM($N1219:P1219))))),0)</f>
        <v>0</v>
      </c>
      <c r="R1219" s="109">
        <f>IFERROR(IF(OR($I1214=0,Q1223=0),0,IF($N1222&gt;0,(MIN($N1222/IF($I1214&lt;=5,1,($I1214-5)),$N1222-SUM($N1219:Q1219))), (MAX($N1222/IF($I1214&lt;=5,1,($I1214-5)),$N1222-SUM($N1219:Q1219))))),0)</f>
        <v>0</v>
      </c>
      <c r="S1219" s="109">
        <f>IFERROR(IF(OR($I1214=0,R1223=0),0,IF($N1222&gt;0,(MIN($N1222/IF($I1214&lt;=5,1,($I1214-5)),$N1222-SUM($N1219:R1219))), (MAX($N1222/IF($I1214&lt;=5,1,($I1214-5)),$N1222-SUM($N1219:R1219))))),0)</f>
        <v>0</v>
      </c>
      <c r="T1219" s="109">
        <f>IFERROR(IF(OR($I1214=0,S1223=0),0,IF($N1222&gt;0,(MIN($N1222/IF($I1214&lt;=5,1,($I1214-5)),$N1222-SUM($N1219:S1219))), (MAX($N1222/IF($I1214&lt;=5,1,($I1214-5)),$N1222-SUM($N1219:S1219))))),0)</f>
        <v>0</v>
      </c>
      <c r="U1219" s="109">
        <f>IFERROR(IF(OR($I1214=0,T1223=0),0,IF($N1222&gt;0,(MIN($N1222/IF($I1214&lt;=5,1,($I1214-5)),$N1222-SUM($N1219:T1219))), (MAX($N1222/IF($I1214&lt;=5,1,($I1214-5)),$N1222-SUM($N1219:T1219))))),0)</f>
        <v>0</v>
      </c>
      <c r="V1219" s="109">
        <f>IFERROR(IF(OR($I1214=0,U1223=0),0,IF($N1222&gt;0,(MIN($N1222/IF($I1214&lt;=5,1,($I1214-5)),$N1222-SUM($N1219:U1219))), (MAX($N1222/IF($I1214&lt;=5,1,($I1214-5)),$N1222-SUM($N1219:U1219))))),0)</f>
        <v>0</v>
      </c>
      <c r="W1219" s="109">
        <f>IFERROR(IF(OR($I1214=0,V1223=0),0,IF($N1222&gt;0,(MIN($N1222/IF($I1214&lt;=5,1,($I1214-5)),$N1222-SUM($N1219:V1219))), (MAX($N1222/IF($I1214&lt;=5,1,($I1214-5)),$N1222-SUM($N1219:V1219))))),0)</f>
        <v>0</v>
      </c>
      <c r="X1219" s="109">
        <f>IFERROR(IF(OR($I1214=0,W1223=0),0,IF($N1222&gt;0,(MIN($N1222/IF($I1214&lt;=5,1,($I1214-5)),$N1222-SUM($N1219:W1219))), (MAX($N1222/IF($I1214&lt;=5,1,($I1214-5)),$N1222-SUM($N1219:W1219))))),0)</f>
        <v>0</v>
      </c>
      <c r="Y1219" s="109">
        <f>IFERROR(IF(OR($I1214=0,X1223=0),0,IF($N1222&gt;0,(MIN($N1222/IF($I1214&lt;=5,1,($I1214-5)),$N1222-SUM($N1219:X1219))), (MAX($N1222/IF($I1214&lt;=5,1,($I1214-5)),$N1222-SUM($N1219:X1219))))),0)</f>
        <v>0</v>
      </c>
      <c r="Z1219" s="109">
        <f>IFERROR(IF(OR($I1214=0,Y1223=0),0,IF($N1222&gt;0,(MIN($N1222/IF($I1214&lt;=5,1,($I1214-5)),$N1222-SUM($N1219:Y1219))), (MAX($N1222/IF($I1214&lt;=5,1,($I1214-5)),$N1222-SUM($N1219:Y1219))))),0)</f>
        <v>0</v>
      </c>
      <c r="AA1219" s="109">
        <f>IFERROR(IF(OR($I1214=0,Z1223=0),0,IF($N1222&gt;0,(MIN($N1222/IF($I1214&lt;=5,1,($I1214-5)),$N1222-SUM($N1219:Z1219))), (MAX($N1222/IF($I1214&lt;=5,1,($I1214-5)),$N1222-SUM($N1219:Z1219))))),0)</f>
        <v>0</v>
      </c>
      <c r="AB1219" s="109">
        <f>IFERROR(IF(OR($I1214=0,AA1223=0),0,IF($N1222&gt;0,(MIN($N1222/IF($I1214&lt;=5,1,($I1214-5)),$N1222-SUM($N1219:AA1219))), (MAX($N1222/IF($I1214&lt;=5,1,($I1214-5)),$N1222-SUM($N1219:AA1219))))),0)</f>
        <v>0</v>
      </c>
      <c r="AC1219" s="109">
        <f>IFERROR(IF(OR($I1214=0,AB1223=0),0,IF($N1222&gt;0,(MIN($N1222/IF($I1214&lt;=5,1,($I1214-5)),$N1222-SUM($N1219:AB1219))), (MAX($N1222/IF($I1214&lt;=5,1,($I1214-5)),$N1222-SUM($N1219:AB1219))))),0)</f>
        <v>0</v>
      </c>
      <c r="AD1219" s="109">
        <f>IFERROR(IF(OR($I1214=0,AC1223=0),0,IF($N1222&gt;0,(MIN($N1222/IF($I1214&lt;=5,1,($I1214-5)),$N1222-SUM($N1219:AC1219))), (MAX($N1222/IF($I1214&lt;=5,1,($I1214-5)),$N1222-SUM($N1219:AC1219))))),0)</f>
        <v>0</v>
      </c>
      <c r="AE1219" s="109">
        <f>IFERROR(IF(OR($I1214=0,AD1223=0),0,IF($N1222&gt;0,(MIN($N1222/IF($I1214&lt;=5,1,($I1214-5)),$N1222-SUM($N1219:AD1219))), (MAX($N1222/IF($I1214&lt;=5,1,($I1214-5)),$N1222-SUM($N1219:AD1219))))),0)</f>
        <v>0</v>
      </c>
      <c r="AF1219" s="109">
        <f>IFERROR(IF(OR($I1214=0,AE1223=0),0,IF($N1222&gt;0,(MIN($N1222/IF($I1214&lt;=5,1,($I1214-5)),$N1222-SUM($N1219:AE1219))), (MAX($N1222/IF($I1214&lt;=5,1,($I1214-5)),$N1222-SUM($N1219:AE1219))))),0)</f>
        <v>0</v>
      </c>
      <c r="AG1219" s="109">
        <f>IFERROR(IF(OR($I1214=0,AF1223=0),0,IF($N1222&gt;0,(MIN($N1222/IF($I1214&lt;=5,1,($I1214-5)),$N1222-SUM($N1219:AF1219))), (MAX($N1222/IF($I1214&lt;=5,1,($I1214-5)),$N1222-SUM($N1219:AF1219))))),0)</f>
        <v>0</v>
      </c>
      <c r="AH1219" s="109">
        <f>IFERROR(IF(OR($I1214=0,AG1223=0),0,IF($N1222&gt;0,(MIN($N1222/IF($I1214&lt;=5,1,($I1214-5)),$N1222-SUM($N1219:AG1219))), (MAX($N1222/IF($I1214&lt;=5,1,($I1214-5)),$N1222-SUM($N1219:AG1219))))),0)</f>
        <v>0</v>
      </c>
      <c r="AI1219" s="109">
        <f>IFERROR(IF(OR($I1214=0,AH1223=0),0,IF($N1222&gt;0,(MIN($N1222/IF($I1214&lt;=5,1,($I1214-5)),$N1222-SUM($N1219:AH1219))), (MAX($N1222/IF($I1214&lt;=5,1,($I1214-5)),$N1222-SUM($N1219:AH1219))))),0)</f>
        <v>0</v>
      </c>
      <c r="AJ1219" s="109">
        <f>IFERROR(IF(OR($I1214=0,AI1223=0),0,IF($N1222&gt;0,(MIN($N1222/IF($I1214&lt;=5,1,($I1214-5)),$N1222-SUM($N1219:AI1219))), (MAX($N1222/IF($I1214&lt;=5,1,($I1214-5)),$N1222-SUM($N1219:AI1219))))),0)</f>
        <v>0</v>
      </c>
      <c r="AK1219" s="109">
        <f>IFERROR(IF(OR($I1214=0,AJ1223=0),0,IF($N1222&gt;0,(MIN($N1222/IF($I1214&lt;=5,1,($I1214-5)),$N1222-SUM($N1219:AJ1219))), (MAX($N1222/IF($I1214&lt;=5,1,($I1214-5)),$N1222-SUM($N1219:AJ1219))))),0)</f>
        <v>0</v>
      </c>
      <c r="AL1219" s="109">
        <f>IFERROR(IF(OR($I1214=0,AK1223=0),0,IF($N1222&gt;0,(MIN($N1222/IF($I1214&lt;=5,1,($I1214-5)),$N1222-SUM($N1219:AK1219))), (MAX($N1222/IF($I1214&lt;=5,1,($I1214-5)),$N1222-SUM($N1219:AK1219))))),0)</f>
        <v>0</v>
      </c>
      <c r="AM1219" s="109">
        <f>IFERROR(IF(OR($I1214=0,AL1223=0),0,IF($N1222&gt;0,(MIN($N1222/IF($I1214&lt;=5,1,($I1214-5)),$N1222-SUM($N1219:AL1219))), (MAX($N1222/IF($I1214&lt;=5,1,($I1214-5)),$N1222-SUM($N1219:AL1219))))),0)</f>
        <v>0</v>
      </c>
      <c r="AN1219" s="109">
        <f>IFERROR(IF(OR($I1214=0,AM1223=0),0,IF($N1222&gt;0,(MIN($N1222/IF($I1214&lt;=5,1,($I1214-5)),$N1222-SUM($N1219:AM1219))), (MAX($N1222/IF($I1214&lt;=5,1,($I1214-5)),$N1222-SUM($N1219:AM1219))))),0)</f>
        <v>0</v>
      </c>
      <c r="AO1219" s="109">
        <f>IFERROR(IF(OR($I1214=0,AN1223=0),0,IF($N1222&gt;0,(MIN($N1222/IF($I1214&lt;=5,1,($I1214-5)),$N1222-SUM($N1219:AN1219))), (MAX($N1222/IF($I1214&lt;=5,1,($I1214-5)),$N1222-SUM($N1219:AN1219))))),0)</f>
        <v>0</v>
      </c>
      <c r="AP1219" s="109">
        <f>IFERROR(IF(OR($I1214=0,AO1223=0),0,IF($N1222&gt;0,(MIN($N1222/IF($I1214&lt;=5,1,($I1214-5)),$N1222-SUM($N1219:AO1219))), (MAX($N1222/IF($I1214&lt;=5,1,($I1214-5)),$N1222-SUM($N1219:AO1219))))),0)</f>
        <v>0</v>
      </c>
      <c r="AQ1219" s="109">
        <f>IFERROR(IF(OR($I1214=0,AP1223=0),0,IF($N1222&gt;0,(MIN($N1222/IF($I1214&lt;=5,1,($I1214-5)),$N1222-SUM($N1219:AP1219))), (MAX($N1222/IF($I1214&lt;=5,1,($I1214-5)),$N1222-SUM($N1219:AP1219))))),0)</f>
        <v>0</v>
      </c>
      <c r="AR1219" s="109">
        <f>IFERROR(IF(OR($I1214=0,AQ1223=0),0,IF($N1222&gt;0,(MIN($N1222/IF($I1214&lt;=5,1,($I1214-5)),$N1222-SUM($N1219:AQ1219))), (MAX($N1222/IF($I1214&lt;=5,1,($I1214-5)),$N1222-SUM($N1219:AQ1219))))),0)</f>
        <v>0</v>
      </c>
      <c r="AS1219" s="109">
        <f>IFERROR(IF(OR($I1214=0,AR1223=0),0,IF($N1222&gt;0,(MIN($N1222/IF($I1214&lt;=5,1,($I1214-5)),$N1222-SUM($N1219:AR1219))), (MAX($N1222/IF($I1214&lt;=5,1,($I1214-5)),$N1222-SUM($N1219:AR1219))))),0)</f>
        <v>0</v>
      </c>
      <c r="AT1219" s="109">
        <f>IFERROR(IF(OR($I1214=0,AS1223=0),0,IF($N1222&gt;0,(MIN($N1222/IF($I1214&lt;=5,1,($I1214-5)),$N1222-SUM($N1219:AS1219))), (MAX($N1222/IF($I1214&lt;=5,1,($I1214-5)),$N1222-SUM($N1219:AS1219))))),0)</f>
        <v>0</v>
      </c>
      <c r="AU1219" s="109">
        <f>IFERROR(IF(OR($I1214=0,AT1223=0),0,IF($N1222&gt;0,(MIN($N1222/IF($I1214&lt;=5,1,($I1214-5)),$N1222-SUM($N1219:AT1219))), (MAX($N1222/IF($I1214&lt;=5,1,($I1214-5)),$N1222-SUM($N1219:AT1219))))),0)</f>
        <v>0</v>
      </c>
      <c r="AV1219" s="109">
        <f>IFERROR(IF(OR($I1214=0,AU1223=0),0,IF($N1222&gt;0,(MIN($N1222/IF($I1214&lt;=5,1,($I1214-5)),$N1222-SUM($N1219:AU1219))), (MAX($N1222/IF($I1214&lt;=5,1,($I1214-5)),$N1222-SUM($N1219:AU1219))))),0)</f>
        <v>0</v>
      </c>
      <c r="AW1219" s="109">
        <f>IFERROR(IF(OR($I1214=0,AV1223=0),0,IF($N1222&gt;0,(MIN($N1222/IF($I1214&lt;=5,1,($I1214-5)),$N1222-SUM($N1219:AV1219))), (MAX($N1222/IF($I1214&lt;=5,1,($I1214-5)),$N1222-SUM($N1219:AV1219))))),0)</f>
        <v>0</v>
      </c>
      <c r="AX1219" s="109">
        <f>IFERROR(IF(OR($I1214=0,AW1223=0),0,IF($N1222&gt;0,(MIN($N1222/IF($I1214&lt;=5,1,($I1214-5)),$N1222-SUM($N1219:AW1219))), (MAX($N1222/IF($I1214&lt;=5,1,($I1214-5)),$N1222-SUM($N1219:AW1219))))),0)</f>
        <v>0</v>
      </c>
      <c r="AY1219" s="109">
        <f>IFERROR(IF(OR($I1214=0,AX1223=0),0,IF($N1222&gt;0,(MIN($N1222/IF($I1214&lt;=5,1,($I1214-5)),$N1222-SUM($N1219:AX1219))), (MAX($N1222/IF($I1214&lt;=5,1,($I1214-5)),$N1222-SUM($N1219:AX1219))))),0)</f>
        <v>0</v>
      </c>
      <c r="AZ1219" s="109">
        <f>IFERROR(IF(OR($I1214=0,AY1223=0),0,IF($N1222&gt;0,(MIN($N1222/IF($I1214&lt;=5,1,($I1214-5)),$N1222-SUM($N1219:AY1219))), (MAX($N1222/IF($I1214&lt;=5,1,($I1214-5)),$N1222-SUM($N1219:AY1219))))),0)</f>
        <v>0</v>
      </c>
      <c r="BA1219" s="109">
        <f>IFERROR(IF(OR($I1214=0,AZ1223=0),0,IF($N1222&gt;0,(MIN($N1222/IF($I1214&lt;=5,1,($I1214-5)),$N1222-SUM($N1219:AZ1219))), (MAX($N1222/IF($I1214&lt;=5,1,($I1214-5)),$N1222-SUM($N1219:AZ1219))))),0)</f>
        <v>0</v>
      </c>
      <c r="BB1219" s="109">
        <f>IFERROR(IF(OR($I1214=0,BA1223=0),0,IF($N1222&gt;0,(MIN($N1222/IF($I1214&lt;=5,1,($I1214-5)),$N1222-SUM($N1219:BA1219))), (MAX($N1222/IF($I1214&lt;=5,1,($I1214-5)),$N1222-SUM($N1219:BA1219))))),0)</f>
        <v>0</v>
      </c>
      <c r="BC1219" s="109">
        <f>IFERROR(IF(OR($I1214=0,BB1223=0),0,IF($N1222&gt;0,(MIN($N1222/IF($I1214&lt;=5,1,($I1214-5)),$N1222-SUM($N1219:BB1219))), (MAX($N1222/IF($I1214&lt;=5,1,($I1214-5)),$N1222-SUM($N1219:BB1219))))),0)</f>
        <v>0</v>
      </c>
      <c r="BD1219" s="109">
        <f>IFERROR(IF(OR($I1214=0,BC1223=0),0,IF($N1222&gt;0,(MIN($N1222/IF($I1214&lt;=5,1,($I1214-5)),$N1222-SUM($N1219:BC1219))), (MAX($N1222/IF($I1214&lt;=5,1,($I1214-5)),$N1222-SUM($N1219:BC1219))))),0)</f>
        <v>0</v>
      </c>
      <c r="BE1219" s="109">
        <f>IFERROR(IF(OR($I1214=0,BD1223=0),0,IF($N1222&gt;0,(MIN($N1222/IF($I1214&lt;=5,1,($I1214-5)),$N1222-SUM($N1219:BD1219))), (MAX($N1222/IF($I1214&lt;=5,1,($I1214-5)),$N1222-SUM($N1219:BD1219))))),0)</f>
        <v>0</v>
      </c>
      <c r="BF1219" s="109">
        <f>IFERROR(IF(OR($I1214=0,BE1223=0),0,IF($N1222&gt;0,(MIN($N1222/IF($I1214&lt;=5,1,($I1214-5)),$N1222-SUM($N1219:BE1219))), (MAX($N1222/IF($I1214&lt;=5,1,($I1214-5)),$N1222-SUM($N1219:BE1219))))),0)</f>
        <v>0</v>
      </c>
      <c r="BG1219" s="109">
        <f>IFERROR(IF(OR($I1214=0,BF1223=0),0,IF($N1222&gt;0,(MIN($N1222/IF($I1214&lt;=5,1,($I1214-5)),$N1222-SUM($N1219:BF1219))), (MAX($N1222/IF($I1214&lt;=5,1,($I1214-5)),$N1222-SUM($N1219:BF1219))))),0)</f>
        <v>0</v>
      </c>
      <c r="BH1219" s="109">
        <f>IFERROR(IF(OR($I1214=0,BG1223=0),0,IF($N1222&gt;0,(MIN($N1222/IF($I1214&lt;=5,1,($I1214-5)),$N1222-SUM($N1219:BG1219))), (MAX($N1222/IF($I1214&lt;=5,1,($I1214-5)),$N1222-SUM($N1219:BG1219))))),0)</f>
        <v>0</v>
      </c>
      <c r="BI1219" s="109">
        <f>IFERROR(IF(OR($I1214=0,BH1223=0),0,IF($N1222&gt;0,(MIN($N1222/IF($I1214&lt;=5,1,($I1214-5)),$N1222-SUM($N1219:BH1219))), (MAX($N1222/IF($I1214&lt;=5,1,($I1214-5)),$N1222-SUM($N1219:BH1219))))),0)</f>
        <v>0</v>
      </c>
      <c r="BJ1219" s="109">
        <f>IFERROR(IF(OR($I1214=0,BI1223=0),0,IF($N1222&gt;0,(MIN($N1222/IF($I1214&lt;=5,1,($I1214-5)),$N1222-SUM($N1219:BI1219))), (MAX($N1222/IF($I1214&lt;=5,1,($I1214-5)),$N1222-SUM($N1219:BI1219))))),0)</f>
        <v>0</v>
      </c>
      <c r="BK1219" s="109">
        <f>IFERROR(IF(OR($I1214=0,BJ1223=0),0,IF($N1222&gt;0,(MIN($N1222/IF($I1214&lt;=5,1,($I1214-5)),$N1222-SUM($N1219:BJ1219))), (MAX($N1222/IF($I1214&lt;=5,1,($I1214-5)),$N1222-SUM($N1219:BJ1219))))),0)</f>
        <v>0</v>
      </c>
      <c r="BL1219" s="109">
        <f>IFERROR(IF(OR($I1214=0,BK1223=0),0,IF($N1222&gt;0,(MIN($N1222/IF($I1214&lt;=5,1,($I1214-5)),$N1222-SUM($N1219:BK1219))), (MAX($N1222/IF($I1214&lt;=5,1,($I1214-5)),$N1222-SUM($N1219:BK1219))))),0)</f>
        <v>0</v>
      </c>
      <c r="BM1219" s="109">
        <f>IFERROR(IF(OR($I1214=0,BL1223=0),0,IF($N1222&gt;0,(MIN($N1222/IF($I1214&lt;=5,1,($I1214-5)),$N1222-SUM($N1219:BL1219))), (MAX($N1222/IF($I1214&lt;=5,1,($I1214-5)),$N1222-SUM($N1219:BL1219))))),0)</f>
        <v>0</v>
      </c>
      <c r="BN1219" s="109">
        <f>IFERROR(IF(OR($I1214=0,BM1223=0),0,IF($N1222&gt;0,(MIN($N1222/IF($I1214&lt;=5,1,($I1214-5)),$N1222-SUM($N1219:BM1219))), (MAX($N1222/IF($I1214&lt;=5,1,($I1214-5)),$N1222-SUM($N1219:BM1219))))),0)</f>
        <v>0</v>
      </c>
      <c r="BO1219" s="109">
        <f>IFERROR(IF(OR($I1214=0,BN1223=0),0,IF($N1222&gt;0,(MIN($N1222/IF($I1214&lt;=5,1,($I1214-5)),$N1222-SUM($N1219:BN1219))), (MAX($N1222/IF($I1214&lt;=5,1,($I1214-5)),$N1222-SUM($N1219:BN1219))))),0)</f>
        <v>0</v>
      </c>
      <c r="BP1219" s="109">
        <f>IFERROR(IF(OR($I1214=0,BO1223=0),0,IF($N1222&gt;0,(MIN($N1222/IF($I1214&lt;=5,1,($I1214-5)),$N1222-SUM($N1219:BO1219))), (MAX($N1222/IF($I1214&lt;=5,1,($I1214-5)),$N1222-SUM($N1219:BO1219))))),0)</f>
        <v>0</v>
      </c>
      <c r="BQ1219" s="109">
        <f>IFERROR(IF(OR($I1214=0,BP1223=0),0,IF($N1222&gt;0,(MIN($N1222/IF($I1214&lt;=5,1,($I1214-5)),$N1222-SUM($N1219:BP1219))), (MAX($N1222/IF($I1214&lt;=5,1,($I1214-5)),$N1222-SUM($N1219:BP1219))))),0)</f>
        <v>0</v>
      </c>
      <c r="BR1219" s="109">
        <f>IFERROR(IF(OR($I1214=0,BQ1223=0),0,IF($N1222&gt;0,(MIN($N1222/IF($I1214&lt;=5,1,($I1214-5)),$N1222-SUM($N1219:BQ1219))), (MAX($N1222/IF($I1214&lt;=5,1,($I1214-5)),$N1222-SUM($N1219:BQ1219))))),0)</f>
        <v>0</v>
      </c>
      <c r="BS1219" s="109">
        <f>IFERROR(IF(OR($I1214=0,BR1223=0),0,IF($N1222&gt;0,(MIN($N1222/IF($I1214&lt;=5,1,($I1214-5)),$N1222-SUM($N1219:BR1219))), (MAX($N1222/IF($I1214&lt;=5,1,($I1214-5)),$N1222-SUM($N1219:BR1219))))),0)</f>
        <v>0</v>
      </c>
      <c r="BT1219" s="109">
        <f>IFERROR(IF(OR($I1214=0,BS1223=0),0,IF($N1222&gt;0,(MIN($N1222/IF($I1214&lt;=5,1,($I1214-5)),$N1222-SUM($N1219:BS1219))), (MAX($N1222/IF($I1214&lt;=5,1,($I1214-5)),$N1222-SUM($N1219:BS1219))))),0)</f>
        <v>0</v>
      </c>
      <c r="BU1219" s="109">
        <f>IFERROR(IF(OR($I1214=0,BT1223=0),0,IF($N1222&gt;0,(MIN($N1222/IF($I1214&lt;=5,1,($I1214-5)),$N1222-SUM($N1219:BT1219))), (MAX($N1222/IF($I1214&lt;=5,1,($I1214-5)),$N1222-SUM($N1219:BT1219))))),0)</f>
        <v>0</v>
      </c>
      <c r="BV1219" s="109">
        <f>IFERROR(IF(OR($I1214=0,BU1223=0),0,IF($N1222&gt;0,(MIN($N1222/IF($I1214&lt;=5,1,($I1214-5)),$N1222-SUM($N1219:BU1219))), (MAX($N1222/IF($I1214&lt;=5,1,($I1214-5)),$N1222-SUM($N1219:BU1219))))),0)</f>
        <v>0</v>
      </c>
      <c r="BW1219" s="109">
        <f>IFERROR(IF(OR($I1214=0,BV1223=0),0,IF($N1222&gt;0,(MIN($N1222/IF($I1214&lt;=5,1,($I1214-5)),$N1222-SUM($N1219:BV1219))), (MAX($N1222/IF($I1214&lt;=5,1,($I1214-5)),$N1222-SUM($N1219:BV1219))))),0)</f>
        <v>0</v>
      </c>
      <c r="BX1219" s="109">
        <f>IFERROR(IF(OR($I1214=0,BW1223=0),0,IF($N1222&gt;0,(MIN($N1222/IF($I1214&lt;=5,1,($I1214-5)),$N1222-SUM($N1219:BW1219))), (MAX($N1222/IF($I1214&lt;=5,1,($I1214-5)),$N1222-SUM($N1219:BW1219))))),0)</f>
        <v>0</v>
      </c>
      <c r="BY1219" s="109">
        <f>IFERROR(IF(OR($I1214=0,BX1223=0),0,IF($N1222&gt;0,(MIN($N1222/IF($I1214&lt;=5,1,($I1214-5)),$N1222-SUM($N1219:BX1219))), (MAX($N1222/IF($I1214&lt;=5,1,($I1214-5)),$N1222-SUM($N1219:BX1219))))),0)</f>
        <v>0</v>
      </c>
      <c r="BZ1219" s="109">
        <f>IFERROR(IF(OR($I1214=0,BY1223=0),0,IF($N1222&gt;0,(MIN($N1222/IF($I1214&lt;=5,1,($I1214-5)),$N1222-SUM($N1219:BY1219))), (MAX($N1222/IF($I1214&lt;=5,1,($I1214-5)),$N1222-SUM($N1219:BY1219))))),0)</f>
        <v>0</v>
      </c>
      <c r="CA1219" s="109">
        <f>IFERROR(IF(OR($I1214=0,BZ1223=0),0,IF($N1222&gt;0,(MIN($N1222/IF($I1214&lt;=5,1,($I1214-5)),$N1222-SUM($N1219:BZ1219))), (MAX($N1222/IF($I1214&lt;=5,1,($I1214-5)),$N1222-SUM($N1219:BZ1219))))),0)</f>
        <v>0</v>
      </c>
      <c r="CB1219" s="109">
        <f>IFERROR(IF(OR($I1214=0,CA1223=0),0,IF($N1222&gt;0,(MIN($N1222/IF($I1214&lt;=5,1,($I1214-5)),$N1222-SUM($N1219:CA1219))), (MAX($N1222/IF($I1214&lt;=5,1,($I1214-5)),$N1222-SUM($N1219:CA1219))))),0)</f>
        <v>0</v>
      </c>
      <c r="CC1219" s="109">
        <f>IFERROR(IF(OR($I1214=0,CB1223=0),0,IF($N1222&gt;0,(MIN($N1222/IF($I1214&lt;=5,1,($I1214-5)),$N1222-SUM($N1219:CB1219))), (MAX($N1222/IF($I1214&lt;=5,1,($I1214-5)),$N1222-SUM($N1219:CB1219))))),0)</f>
        <v>0</v>
      </c>
      <c r="CD1219" s="109">
        <f>IFERROR(IF(OR($I1214=0,CC1223=0),0,IF($N1222&gt;0,(MIN($N1222/IF($I1214&lt;=5,1,($I1214-5)),$N1222-SUM($N1219:CC1219))), (MAX($N1222/IF($I1214&lt;=5,1,($I1214-5)),$N1222-SUM($N1219:CC1219))))),0)</f>
        <v>0</v>
      </c>
      <c r="CE1219" s="109">
        <f>IFERROR(IF(OR($I1214=0,CD1223=0),0,IF($N1222&gt;0,(MIN($N1222/IF($I1214&lt;=5,1,($I1214-5)),$N1222-SUM($N1219:CD1219))), (MAX($N1222/IF($I1214&lt;=5,1,($I1214-5)),$N1222-SUM($N1219:CD1219))))),0)</f>
        <v>0</v>
      </c>
      <c r="CF1219" s="109">
        <f>IFERROR(IF(OR($I1214=0,CE1223=0),0,IF($N1222&gt;0,(MIN($N1222/IF($I1214&lt;=5,1,($I1214-5)),$N1222-SUM($N1219:CE1219))), (MAX($N1222/IF($I1214&lt;=5,1,($I1214-5)),$N1222-SUM($N1219:CE1219))))),0)</f>
        <v>0</v>
      </c>
    </row>
    <row r="1220" spans="1:2018" ht="12.75" customHeight="1">
      <c r="D1220" s="108" t="s">
        <v>32</v>
      </c>
      <c r="E1220" s="108" t="s">
        <v>197</v>
      </c>
      <c r="F1220" s="110"/>
      <c r="G1220" s="110"/>
      <c r="H1220" s="110"/>
      <c r="I1220" s="111"/>
      <c r="J1220" s="112">
        <f t="shared" ref="J1220:AO1220" si="3768">SUM(J1218:J1218)</f>
        <v>0</v>
      </c>
      <c r="K1220" s="112">
        <f t="shared" si="3768"/>
        <v>0</v>
      </c>
      <c r="L1220" s="112">
        <f t="shared" si="3768"/>
        <v>0</v>
      </c>
      <c r="M1220" s="112">
        <f t="shared" si="3768"/>
        <v>0</v>
      </c>
      <c r="N1220" s="112">
        <f t="shared" si="3768"/>
        <v>0</v>
      </c>
      <c r="O1220" s="112">
        <f t="shared" si="3768"/>
        <v>0</v>
      </c>
      <c r="P1220" s="112">
        <f t="shared" si="3768"/>
        <v>0</v>
      </c>
      <c r="Q1220" s="112">
        <f t="shared" si="3768"/>
        <v>0</v>
      </c>
      <c r="R1220" s="112">
        <f t="shared" si="3768"/>
        <v>0</v>
      </c>
      <c r="S1220" s="112">
        <f t="shared" si="3768"/>
        <v>0</v>
      </c>
      <c r="T1220" s="112">
        <f t="shared" si="3768"/>
        <v>0</v>
      </c>
      <c r="U1220" s="112">
        <f t="shared" si="3768"/>
        <v>0</v>
      </c>
      <c r="V1220" s="112">
        <f t="shared" si="3768"/>
        <v>0</v>
      </c>
      <c r="W1220" s="112">
        <f t="shared" si="3768"/>
        <v>0</v>
      </c>
      <c r="X1220" s="112">
        <f t="shared" si="3768"/>
        <v>0</v>
      </c>
      <c r="Y1220" s="112">
        <f t="shared" si="3768"/>
        <v>0</v>
      </c>
      <c r="Z1220" s="112">
        <f t="shared" si="3768"/>
        <v>0</v>
      </c>
      <c r="AA1220" s="112">
        <f t="shared" si="3768"/>
        <v>0</v>
      </c>
      <c r="AB1220" s="112">
        <f t="shared" si="3768"/>
        <v>0</v>
      </c>
      <c r="AC1220" s="112">
        <f t="shared" si="3768"/>
        <v>0</v>
      </c>
      <c r="AD1220" s="112">
        <f t="shared" si="3768"/>
        <v>0</v>
      </c>
      <c r="AE1220" s="112">
        <f t="shared" si="3768"/>
        <v>0</v>
      </c>
      <c r="AF1220" s="112">
        <f t="shared" si="3768"/>
        <v>0</v>
      </c>
      <c r="AG1220" s="112">
        <f t="shared" si="3768"/>
        <v>0</v>
      </c>
      <c r="AH1220" s="112">
        <f t="shared" si="3768"/>
        <v>0</v>
      </c>
      <c r="AI1220" s="112">
        <f t="shared" si="3768"/>
        <v>0</v>
      </c>
      <c r="AJ1220" s="112">
        <f t="shared" si="3768"/>
        <v>0</v>
      </c>
      <c r="AK1220" s="112">
        <f t="shared" si="3768"/>
        <v>0</v>
      </c>
      <c r="AL1220" s="112">
        <f t="shared" si="3768"/>
        <v>0</v>
      </c>
      <c r="AM1220" s="112">
        <f t="shared" si="3768"/>
        <v>0</v>
      </c>
      <c r="AN1220" s="112">
        <f t="shared" si="3768"/>
        <v>0</v>
      </c>
      <c r="AO1220" s="112">
        <f t="shared" si="3768"/>
        <v>0</v>
      </c>
      <c r="AP1220" s="112">
        <f t="shared" ref="AP1220:BU1220" si="3769">SUM(AP1218:AP1218)</f>
        <v>0</v>
      </c>
      <c r="AQ1220" s="112">
        <f t="shared" si="3769"/>
        <v>0</v>
      </c>
      <c r="AR1220" s="112">
        <f t="shared" si="3769"/>
        <v>0</v>
      </c>
      <c r="AS1220" s="112">
        <f t="shared" si="3769"/>
        <v>0</v>
      </c>
      <c r="AT1220" s="112">
        <f t="shared" si="3769"/>
        <v>0</v>
      </c>
      <c r="AU1220" s="112">
        <f t="shared" si="3769"/>
        <v>0</v>
      </c>
      <c r="AV1220" s="112">
        <f t="shared" si="3769"/>
        <v>0</v>
      </c>
      <c r="AW1220" s="112">
        <f t="shared" si="3769"/>
        <v>0</v>
      </c>
      <c r="AX1220" s="112">
        <f t="shared" si="3769"/>
        <v>0</v>
      </c>
      <c r="AY1220" s="112">
        <f t="shared" si="3769"/>
        <v>0</v>
      </c>
      <c r="AZ1220" s="112">
        <f t="shared" si="3769"/>
        <v>0</v>
      </c>
      <c r="BA1220" s="112">
        <f t="shared" si="3769"/>
        <v>0</v>
      </c>
      <c r="BB1220" s="112">
        <f t="shared" si="3769"/>
        <v>0</v>
      </c>
      <c r="BC1220" s="112">
        <f t="shared" si="3769"/>
        <v>0</v>
      </c>
      <c r="BD1220" s="112">
        <f t="shared" si="3769"/>
        <v>0</v>
      </c>
      <c r="BE1220" s="112">
        <f t="shared" si="3769"/>
        <v>0</v>
      </c>
      <c r="BF1220" s="112">
        <f t="shared" si="3769"/>
        <v>0</v>
      </c>
      <c r="BG1220" s="112">
        <f t="shared" si="3769"/>
        <v>0</v>
      </c>
      <c r="BH1220" s="112">
        <f t="shared" si="3769"/>
        <v>0</v>
      </c>
      <c r="BI1220" s="112">
        <f t="shared" si="3769"/>
        <v>0</v>
      </c>
      <c r="BJ1220" s="112">
        <f t="shared" si="3769"/>
        <v>0</v>
      </c>
      <c r="BK1220" s="112">
        <f t="shared" si="3769"/>
        <v>0</v>
      </c>
      <c r="BL1220" s="112">
        <f t="shared" si="3769"/>
        <v>0</v>
      </c>
      <c r="BM1220" s="112">
        <f t="shared" si="3769"/>
        <v>0</v>
      </c>
      <c r="BN1220" s="112">
        <f t="shared" si="3769"/>
        <v>0</v>
      </c>
      <c r="BO1220" s="112">
        <f t="shared" si="3769"/>
        <v>0</v>
      </c>
      <c r="BP1220" s="112">
        <f t="shared" si="3769"/>
        <v>0</v>
      </c>
      <c r="BQ1220" s="112">
        <f t="shared" si="3769"/>
        <v>0</v>
      </c>
      <c r="BR1220" s="112">
        <f t="shared" si="3769"/>
        <v>0</v>
      </c>
      <c r="BS1220" s="112">
        <f t="shared" si="3769"/>
        <v>0</v>
      </c>
      <c r="BT1220" s="112">
        <f t="shared" si="3769"/>
        <v>0</v>
      </c>
      <c r="BU1220" s="112">
        <f t="shared" si="3769"/>
        <v>0</v>
      </c>
      <c r="BV1220" s="112">
        <f t="shared" ref="BV1220:CF1220" si="3770">SUM(BV1218:BV1218)</f>
        <v>0</v>
      </c>
      <c r="BW1220" s="112">
        <f t="shared" si="3770"/>
        <v>0</v>
      </c>
      <c r="BX1220" s="112">
        <f t="shared" si="3770"/>
        <v>0</v>
      </c>
      <c r="BY1220" s="112">
        <f t="shared" si="3770"/>
        <v>0</v>
      </c>
      <c r="BZ1220" s="112">
        <f t="shared" si="3770"/>
        <v>0</v>
      </c>
      <c r="CA1220" s="112">
        <f t="shared" si="3770"/>
        <v>0</v>
      </c>
      <c r="CB1220" s="112">
        <f t="shared" si="3770"/>
        <v>0</v>
      </c>
      <c r="CC1220" s="112">
        <f t="shared" si="3770"/>
        <v>0</v>
      </c>
      <c r="CD1220" s="112">
        <f t="shared" si="3770"/>
        <v>0</v>
      </c>
      <c r="CE1220" s="112">
        <f t="shared" si="3770"/>
        <v>0</v>
      </c>
      <c r="CF1220" s="112">
        <f t="shared" si="3770"/>
        <v>0</v>
      </c>
    </row>
    <row r="1221" spans="1:2018" ht="12.75" customHeight="1">
      <c r="D1221" s="17" t="s">
        <v>213</v>
      </c>
      <c r="I1221" s="31">
        <f>IF(I$4=first_reg_period, INDEX(Inputs!$I$94:$I$121,MATCH(B1213,Inputs!$C$94:$C$121,0)),0)</f>
        <v>148.17247917461779</v>
      </c>
      <c r="J1221" s="31">
        <f>IF(J$4=first_reg_period, INDEX(Inputs!$I$94:$I$121,MATCH(C1213,Inputs!$C$94:$C$121,0)),0)</f>
        <v>0</v>
      </c>
      <c r="K1221" s="31">
        <f>IF(K$4=first_reg_period, INDEX(Inputs!$I$94:$I$121,MATCH(D1213,Inputs!$C$94:$C$121,0)),0)</f>
        <v>0</v>
      </c>
      <c r="L1221" s="31">
        <f>IF(L$4=first_reg_period, INDEX(Inputs!$I$94:$I$121,MATCH(E1213,Inputs!$C$94:$C$121,0)),0)</f>
        <v>0</v>
      </c>
      <c r="M1221" s="31">
        <f>IF(M$4=first_reg_period, INDEX(Inputs!$I$94:$I$121,MATCH(F1213,Inputs!$C$94:$C$121,0)),0)</f>
        <v>0</v>
      </c>
      <c r="N1221" s="31">
        <f>IF(N$4=first_reg_period, INDEX(Inputs!$I$94:$I$121,MATCH(G1213,Inputs!$C$94:$C$121,0)),0)</f>
        <v>0</v>
      </c>
      <c r="O1221" s="31">
        <f>IF(O$4=first_reg_period, INDEX(Inputs!$I$94:$I$121,MATCH(H1213,Inputs!$C$94:$C$121,0)),0)</f>
        <v>0</v>
      </c>
      <c r="P1221" s="31">
        <f>IF(P$4=first_reg_period, INDEX(Inputs!$I$94:$I$121,MATCH(I1213,Inputs!$C$94:$C$121,0)),0)</f>
        <v>0</v>
      </c>
      <c r="Q1221" s="31">
        <f>IF(Q$4=first_reg_period, INDEX(Inputs!$I$94:$I$121,MATCH(J1213,Inputs!$C$94:$C$121,0)),0)</f>
        <v>0</v>
      </c>
      <c r="R1221" s="31">
        <f>IF(R$4=first_reg_period, INDEX(Inputs!$I$94:$I$121,MATCH(K1213,Inputs!$C$94:$C$121,0)),0)</f>
        <v>0</v>
      </c>
      <c r="S1221" s="31">
        <f>IF(S$4=first_reg_period, INDEX(Inputs!$I$94:$I$121,MATCH(L1213,Inputs!$C$94:$C$121,0)),0)</f>
        <v>0</v>
      </c>
      <c r="T1221" s="31">
        <f>IF(T$4=first_reg_period, INDEX(Inputs!$I$94:$I$121,MATCH(M1213,Inputs!$C$94:$C$121,0)),0)</f>
        <v>0</v>
      </c>
      <c r="U1221" s="31">
        <f>IF(U$4=first_reg_period, INDEX(Inputs!$I$94:$I$121,MATCH(N1213,Inputs!$C$94:$C$121,0)),0)</f>
        <v>0</v>
      </c>
      <c r="V1221" s="31">
        <f>IF(V$4=first_reg_period, INDEX(Inputs!$I$94:$I$121,MATCH(O1213,Inputs!$C$94:$C$121,0)),0)</f>
        <v>0</v>
      </c>
      <c r="W1221" s="31">
        <f>IF(W$4=first_reg_period, INDEX(Inputs!$I$94:$I$121,MATCH(P1213,Inputs!$C$94:$C$121,0)),0)</f>
        <v>0</v>
      </c>
      <c r="X1221" s="31">
        <f>IF(X$4=first_reg_period, INDEX(Inputs!$I$94:$I$121,MATCH(Q1213,Inputs!$C$94:$C$121,0)),0)</f>
        <v>0</v>
      </c>
      <c r="Y1221" s="31">
        <f>IF(Y$4=first_reg_period, INDEX(Inputs!$I$94:$I$121,MATCH(R1213,Inputs!$C$94:$C$121,0)),0)</f>
        <v>0</v>
      </c>
      <c r="Z1221" s="31">
        <f>IF(Z$4=first_reg_period, INDEX(Inputs!$I$94:$I$121,MATCH(S1213,Inputs!$C$94:$C$121,0)),0)</f>
        <v>0</v>
      </c>
      <c r="AA1221" s="31">
        <f>IF(AA$4=first_reg_period, INDEX(Inputs!$I$94:$I$121,MATCH(T1213,Inputs!$C$94:$C$121,0)),0)</f>
        <v>0</v>
      </c>
      <c r="AB1221" s="31">
        <f>IF(AB$4=first_reg_period, INDEX(Inputs!$I$94:$I$121,MATCH(U1213,Inputs!$C$94:$C$121,0)),0)</f>
        <v>0</v>
      </c>
      <c r="AC1221" s="31">
        <f>IF(AC$4=first_reg_period, INDEX(Inputs!$I$94:$I$121,MATCH(V1213,Inputs!$C$94:$C$121,0)),0)</f>
        <v>0</v>
      </c>
      <c r="AD1221" s="31">
        <f>IF(AD$4=first_reg_period, INDEX(Inputs!$I$94:$I$121,MATCH(W1213,Inputs!$C$94:$C$121,0)),0)</f>
        <v>0</v>
      </c>
      <c r="AE1221" s="31">
        <f>IF(AE$4=first_reg_period, INDEX(Inputs!$I$94:$I$121,MATCH(X1213,Inputs!$C$94:$C$121,0)),0)</f>
        <v>0</v>
      </c>
      <c r="AF1221" s="31">
        <f>IF(AF$4=first_reg_period, INDEX(Inputs!$I$94:$I$121,MATCH(Y1213,Inputs!$C$94:$C$121,0)),0)</f>
        <v>0</v>
      </c>
      <c r="AG1221" s="31">
        <f>IF(AG$4=first_reg_period, INDEX(Inputs!$I$94:$I$121,MATCH(Z1213,Inputs!$C$94:$C$121,0)),0)</f>
        <v>0</v>
      </c>
      <c r="AH1221" s="31">
        <f>IF(AH$4=first_reg_period, INDEX(Inputs!$I$94:$I$121,MATCH(AA1213,Inputs!$C$94:$C$121,0)),0)</f>
        <v>0</v>
      </c>
      <c r="AI1221" s="31">
        <f>IF(AI$4=first_reg_period, INDEX(Inputs!$I$94:$I$121,MATCH(AB1213,Inputs!$C$94:$C$121,0)),0)</f>
        <v>0</v>
      </c>
      <c r="AJ1221" s="31">
        <f>IF(AJ$4=first_reg_period, INDEX(Inputs!$I$94:$I$121,MATCH(AC1213,Inputs!$C$94:$C$121,0)),0)</f>
        <v>0</v>
      </c>
      <c r="AK1221" s="31">
        <f>IF(AK$4=first_reg_period, INDEX(Inputs!$I$94:$I$121,MATCH(AD1213,Inputs!$C$94:$C$121,0)),0)</f>
        <v>0</v>
      </c>
      <c r="AL1221" s="31">
        <f>IF(AL$4=first_reg_period, INDEX(Inputs!$I$94:$I$121,MATCH(AE1213,Inputs!$C$94:$C$121,0)),0)</f>
        <v>0</v>
      </c>
      <c r="AM1221" s="31">
        <f>IF(AM$4=first_reg_period, INDEX(Inputs!$I$94:$I$121,MATCH(AF1213,Inputs!$C$94:$C$121,0)),0)</f>
        <v>0</v>
      </c>
      <c r="AN1221" s="31">
        <f>IF(AN$4=first_reg_period, INDEX(Inputs!$I$94:$I$121,MATCH(AG1213,Inputs!$C$94:$C$121,0)),0)</f>
        <v>0</v>
      </c>
      <c r="AO1221" s="31">
        <f>IF(AO$4=first_reg_period, INDEX(Inputs!$I$94:$I$121,MATCH(AH1213,Inputs!$C$94:$C$121,0)),0)</f>
        <v>0</v>
      </c>
      <c r="AP1221" s="31">
        <f>IF(AP$4=first_reg_period, INDEX(Inputs!$I$94:$I$121,MATCH(AI1213,Inputs!$C$94:$C$121,0)),0)</f>
        <v>0</v>
      </c>
      <c r="AQ1221" s="31">
        <f>IF(AQ$4=first_reg_period, INDEX(Inputs!$I$94:$I$121,MATCH(AJ1213,Inputs!$C$94:$C$121,0)),0)</f>
        <v>0</v>
      </c>
      <c r="AR1221" s="31">
        <f>IF(AR$4=first_reg_period, INDEX(Inputs!$I$94:$I$121,MATCH(AK1213,Inputs!$C$94:$C$121,0)),0)</f>
        <v>0</v>
      </c>
      <c r="AS1221" s="31">
        <f>IF(AS$4=first_reg_period, INDEX(Inputs!$I$94:$I$121,MATCH(AL1213,Inputs!$C$94:$C$121,0)),0)</f>
        <v>0</v>
      </c>
      <c r="AT1221" s="31">
        <f>IF(AT$4=first_reg_period, INDEX(Inputs!$I$94:$I$121,MATCH(AM1213,Inputs!$C$94:$C$121,0)),0)</f>
        <v>0</v>
      </c>
      <c r="AU1221" s="31">
        <f>IF(AU$4=first_reg_period, INDEX(Inputs!$I$94:$I$121,MATCH(AN1213,Inputs!$C$94:$C$121,0)),0)</f>
        <v>0</v>
      </c>
      <c r="AV1221" s="31">
        <f>IF(AV$4=first_reg_period, INDEX(Inputs!$I$94:$I$121,MATCH(AO1213,Inputs!$C$94:$C$121,0)),0)</f>
        <v>0</v>
      </c>
      <c r="AW1221" s="31">
        <f>IF(AW$4=first_reg_period, INDEX(Inputs!$I$94:$I$121,MATCH(AP1213,Inputs!$C$94:$C$121,0)),0)</f>
        <v>0</v>
      </c>
      <c r="AX1221" s="31">
        <f>IF(AX$4=first_reg_period, INDEX(Inputs!$I$94:$I$121,MATCH(AQ1213,Inputs!$C$94:$C$121,0)),0)</f>
        <v>0</v>
      </c>
      <c r="AY1221" s="31">
        <f>IF(AY$4=first_reg_period, INDEX(Inputs!$I$94:$I$121,MATCH(AR1213,Inputs!$C$94:$C$121,0)),0)</f>
        <v>0</v>
      </c>
      <c r="AZ1221" s="31">
        <f>IF(AZ$4=first_reg_period, INDEX(Inputs!$I$94:$I$121,MATCH(AS1213,Inputs!$C$94:$C$121,0)),0)</f>
        <v>0</v>
      </c>
      <c r="BA1221" s="31">
        <f>IF(BA$4=first_reg_period, INDEX(Inputs!$I$94:$I$121,MATCH(AT1213,Inputs!$C$94:$C$121,0)),0)</f>
        <v>0</v>
      </c>
      <c r="BB1221" s="31">
        <f>IF(BB$4=first_reg_period, INDEX(Inputs!$I$94:$I$121,MATCH(AU1213,Inputs!$C$94:$C$121,0)),0)</f>
        <v>0</v>
      </c>
      <c r="BC1221" s="31">
        <f>IF(BC$4=first_reg_period, INDEX(Inputs!$I$94:$I$121,MATCH(AV1213,Inputs!$C$94:$C$121,0)),0)</f>
        <v>0</v>
      </c>
      <c r="BD1221" s="31">
        <f>IF(BD$4=first_reg_period, INDEX(Inputs!$I$94:$I$121,MATCH(AW1213,Inputs!$C$94:$C$121,0)),0)</f>
        <v>0</v>
      </c>
      <c r="BE1221" s="31">
        <f>IF(BE$4=first_reg_period, INDEX(Inputs!$I$94:$I$121,MATCH(AX1213,Inputs!$C$94:$C$121,0)),0)</f>
        <v>0</v>
      </c>
      <c r="BF1221" s="31">
        <f>IF(BF$4=first_reg_period, INDEX(Inputs!$I$94:$I$121,MATCH(AY1213,Inputs!$C$94:$C$121,0)),0)</f>
        <v>0</v>
      </c>
      <c r="BG1221" s="31">
        <f>IF(BG$4=first_reg_period, INDEX(Inputs!$I$94:$I$121,MATCH(AZ1213,Inputs!$C$94:$C$121,0)),0)</f>
        <v>0</v>
      </c>
      <c r="BH1221" s="31">
        <f>IF(BH$4=first_reg_period, INDEX(Inputs!$I$94:$I$121,MATCH(BA1213,Inputs!$C$94:$C$121,0)),0)</f>
        <v>0</v>
      </c>
      <c r="BI1221" s="31">
        <f>IF(BI$4=first_reg_period, INDEX(Inputs!$I$94:$I$121,MATCH(BB1213,Inputs!$C$94:$C$121,0)),0)</f>
        <v>0</v>
      </c>
      <c r="BJ1221" s="31">
        <f>IF(BJ$4=first_reg_period, INDEX(Inputs!$I$94:$I$121,MATCH(BC1213,Inputs!$C$94:$C$121,0)),0)</f>
        <v>0</v>
      </c>
      <c r="BK1221" s="31">
        <f>IF(BK$4=first_reg_period, INDEX(Inputs!$I$94:$I$121,MATCH(BD1213,Inputs!$C$94:$C$121,0)),0)</f>
        <v>0</v>
      </c>
      <c r="BL1221" s="31">
        <f>IF(BL$4=first_reg_period, INDEX(Inputs!$I$94:$I$121,MATCH(BE1213,Inputs!$C$94:$C$121,0)),0)</f>
        <v>0</v>
      </c>
      <c r="BM1221" s="31">
        <f>IF(BM$4=first_reg_period, INDEX(Inputs!$I$94:$I$121,MATCH(BF1213,Inputs!$C$94:$C$121,0)),0)</f>
        <v>0</v>
      </c>
      <c r="BN1221" s="31">
        <f>IF(BN$4=first_reg_period, INDEX(Inputs!$I$94:$I$121,MATCH(BG1213,Inputs!$C$94:$C$121,0)),0)</f>
        <v>0</v>
      </c>
      <c r="BO1221" s="31">
        <f>IF(BO$4=first_reg_period, INDEX(Inputs!$I$94:$I$121,MATCH(BH1213,Inputs!$C$94:$C$121,0)),0)</f>
        <v>0</v>
      </c>
      <c r="BP1221" s="31">
        <f>IF(BP$4=first_reg_period, INDEX(Inputs!$I$94:$I$121,MATCH(BI1213,Inputs!$C$94:$C$121,0)),0)</f>
        <v>0</v>
      </c>
      <c r="BQ1221" s="31">
        <f>IF(BQ$4=first_reg_period, INDEX(Inputs!$I$94:$I$121,MATCH(BJ1213,Inputs!$C$94:$C$121,0)),0)</f>
        <v>0</v>
      </c>
      <c r="BR1221" s="31">
        <f>IF(BR$4=first_reg_period, INDEX(Inputs!$I$94:$I$121,MATCH(BK1213,Inputs!$C$94:$C$121,0)),0)</f>
        <v>0</v>
      </c>
      <c r="BS1221" s="31">
        <f>IF(BS$4=first_reg_period, INDEX(Inputs!$I$94:$I$121,MATCH(BL1213,Inputs!$C$94:$C$121,0)),0)</f>
        <v>0</v>
      </c>
      <c r="BT1221" s="31">
        <f>IF(BT$4=first_reg_period, INDEX(Inputs!$I$94:$I$121,MATCH(BM1213,Inputs!$C$94:$C$121,0)),0)</f>
        <v>0</v>
      </c>
      <c r="BU1221" s="31">
        <f>IF(BU$4=first_reg_period, INDEX(Inputs!$I$94:$I$121,MATCH(BN1213,Inputs!$C$94:$C$121,0)),0)</f>
        <v>0</v>
      </c>
      <c r="BV1221" s="31">
        <f>IF(BV$4=first_reg_period, INDEX(Inputs!$I$94:$I$121,MATCH(BO1213,Inputs!$C$94:$C$121,0)),0)</f>
        <v>0</v>
      </c>
      <c r="BW1221" s="31">
        <f>IF(BW$4=first_reg_period, INDEX(Inputs!$I$94:$I$121,MATCH(BP1213,Inputs!$C$94:$C$121,0)),0)</f>
        <v>0</v>
      </c>
      <c r="BX1221" s="31">
        <f>IF(BX$4=first_reg_period, INDEX(Inputs!$I$94:$I$121,MATCH(BQ1213,Inputs!$C$94:$C$121,0)),0)</f>
        <v>0</v>
      </c>
      <c r="BY1221" s="31">
        <f>IF(BY$4=first_reg_period, INDEX(Inputs!$I$94:$I$121,MATCH(BR1213,Inputs!$C$94:$C$121,0)),0)</f>
        <v>0</v>
      </c>
      <c r="BZ1221" s="31">
        <f>IF(BZ$4=first_reg_period, INDEX(Inputs!$I$94:$I$121,MATCH(BS1213,Inputs!$C$94:$C$121,0)),0)</f>
        <v>0</v>
      </c>
      <c r="CA1221" s="31">
        <f>IF(CA$4=first_reg_period, INDEX(Inputs!$I$94:$I$121,MATCH(BT1213,Inputs!$C$94:$C$121,0)),0)</f>
        <v>0</v>
      </c>
      <c r="CB1221" s="31">
        <f>IF(CB$4=first_reg_period, INDEX(Inputs!$I$94:$I$121,MATCH(BU1213,Inputs!$C$94:$C$121,0)),0)</f>
        <v>0</v>
      </c>
      <c r="CC1221" s="31">
        <f>IF(CC$4=first_reg_period, INDEX(Inputs!$I$94:$I$121,MATCH(BV1213,Inputs!$C$94:$C$121,0)),0)</f>
        <v>0</v>
      </c>
      <c r="CD1221" s="31">
        <f>IF(CD$4=first_reg_period, INDEX(Inputs!$I$94:$I$121,MATCH(BW1213,Inputs!$C$94:$C$121,0)),0)</f>
        <v>0</v>
      </c>
      <c r="CE1221" s="31">
        <f>IF(CE$4=first_reg_period, INDEX(Inputs!$I$94:$I$121,MATCH(BX1213,Inputs!$C$94:$C$121,0)),0)</f>
        <v>0</v>
      </c>
      <c r="CF1221" s="31">
        <f>IF(CF$4=first_reg_period, INDEX(Inputs!$I$94:$I$121,MATCH(BY1213,Inputs!$C$94:$C$121,0)),0)</f>
        <v>0</v>
      </c>
    </row>
    <row r="1222" spans="1:2018" s="101" customFormat="1" ht="12.75" customHeight="1">
      <c r="C1222" s="181"/>
      <c r="D1222" s="330" t="s">
        <v>266</v>
      </c>
      <c r="E1222" s="330" t="s">
        <v>197</v>
      </c>
      <c r="I1222" s="103"/>
      <c r="J1222" s="104">
        <f>IF(J$4=second_reg_period, INDEX(Inputs!$N$292:$N$319,MATCH($B1213,Inputs!$C$292:$C$319,0)),0)/conv_2020_2015</f>
        <v>0</v>
      </c>
      <c r="K1222" s="104">
        <f>IF(K$4=second_reg_period, INDEX(Inputs!$N$292:$N$319,MATCH($B1213,Inputs!$C$292:$C$319,0)),0)/conv_2020_2015</f>
        <v>0</v>
      </c>
      <c r="L1222" s="104">
        <f>IF(L$4=second_reg_period, INDEX(Inputs!$N$292:$N$319,MATCH($B1213,Inputs!$C$292:$C$319,0)),0)/conv_2020_2015</f>
        <v>0</v>
      </c>
      <c r="M1222" s="104">
        <f>IF(M$4=second_reg_period, INDEX(Inputs!$N$292:$N$319,MATCH($B1213,Inputs!$C$292:$C$319,0)),0)/conv_2020_2015</f>
        <v>0</v>
      </c>
      <c r="N1222" s="267">
        <f>IF(N$4=second_reg_period, INDEX(Inputs!$N$292:$N$319,MATCH($B1213,Inputs!$C$292:$C$319,0)),0)/conv_2020_2015</f>
        <v>0</v>
      </c>
      <c r="O1222" s="104">
        <f>IF(O$4=second_reg_period, INDEX(Inputs!$N$292:$N$319,MATCH($B1213,Inputs!$C$292:$C$319,0)),0)/conv_2020_2015</f>
        <v>0</v>
      </c>
      <c r="P1222" s="104">
        <f>IF(P$4=second_reg_period, INDEX(Inputs!$N$292:$N$319,MATCH($B1213,Inputs!$C$292:$C$319,0)),0)/conv_2020_2015</f>
        <v>0</v>
      </c>
      <c r="Q1222" s="104">
        <f>IF(Q$4=second_reg_period, INDEX(Inputs!$N$292:$N$319,MATCH($B1213,Inputs!$C$292:$C$319,0)),0)/conv_2020_2015</f>
        <v>0</v>
      </c>
      <c r="R1222" s="104">
        <f>IF(R$4=second_reg_period, INDEX(Inputs!$N$292:$N$319,MATCH($B1213,Inputs!$C$292:$C$319,0)),0)/conv_2020_2015</f>
        <v>0</v>
      </c>
      <c r="S1222" s="104">
        <f>IF(S$4=second_reg_period, INDEX(Inputs!$N$292:$N$319,MATCH($B1213,Inputs!$C$292:$C$319,0)),0)/conv_2020_2015</f>
        <v>0</v>
      </c>
      <c r="T1222" s="104">
        <f>IF(T$4=second_reg_period, INDEX(Inputs!$N$292:$N$319,MATCH($B1213,Inputs!$C$292:$C$319,0)),0)/conv_2020_2015</f>
        <v>0</v>
      </c>
      <c r="U1222" s="104">
        <f>IF(U$4=second_reg_period, INDEX(Inputs!$N$292:$N$319,MATCH($B1213,Inputs!$C$292:$C$319,0)),0)/conv_2020_2015</f>
        <v>0</v>
      </c>
      <c r="V1222" s="104">
        <f>IF(V$4=second_reg_period, INDEX(Inputs!$N$292:$N$319,MATCH($B1213,Inputs!$C$292:$C$319,0)),0)/conv_2020_2015</f>
        <v>0</v>
      </c>
      <c r="W1222" s="104">
        <f>IF(W$4=second_reg_period, INDEX(Inputs!$N$292:$N$319,MATCH($B1213,Inputs!$C$292:$C$319,0)),0)/conv_2020_2015</f>
        <v>0</v>
      </c>
      <c r="X1222" s="104">
        <f>IF(X$4=second_reg_period, INDEX(Inputs!$N$292:$N$319,MATCH($B1213,Inputs!$C$292:$C$319,0)),0)/conv_2020_2015</f>
        <v>0</v>
      </c>
      <c r="Y1222" s="104">
        <f>IF(Y$4=second_reg_period, INDEX(Inputs!$N$292:$N$319,MATCH($B1213,Inputs!$C$292:$C$319,0)),0)/conv_2020_2015</f>
        <v>0</v>
      </c>
      <c r="Z1222" s="104">
        <f>IF(Z$4=second_reg_period, INDEX(Inputs!$N$292:$N$319,MATCH($B1213,Inputs!$C$292:$C$319,0)),0)/conv_2020_2015</f>
        <v>0</v>
      </c>
      <c r="AA1222" s="104">
        <f>IF(AA$4=second_reg_period, INDEX(Inputs!$N$292:$N$319,MATCH($B1213,Inputs!$C$292:$C$319,0)),0)/conv_2020_2015</f>
        <v>0</v>
      </c>
      <c r="AB1222" s="104">
        <f>IF(AB$4=second_reg_period, INDEX(Inputs!$N$292:$N$319,MATCH($B1213,Inputs!$C$292:$C$319,0)),0)/conv_2020_2015</f>
        <v>0</v>
      </c>
      <c r="AC1222" s="104">
        <f>IF(AC$4=second_reg_period, INDEX(Inputs!$N$292:$N$319,MATCH($B1213,Inputs!$C$292:$C$319,0)),0)/conv_2020_2015</f>
        <v>0</v>
      </c>
      <c r="AD1222" s="104">
        <f>IF(AD$4=second_reg_period, INDEX(Inputs!$N$292:$N$319,MATCH($B1213,Inputs!$C$292:$C$319,0)),0)/conv_2020_2015</f>
        <v>0</v>
      </c>
      <c r="AE1222" s="104">
        <f>IF(AE$4=second_reg_period, INDEX(Inputs!$N$292:$N$319,MATCH($B1213,Inputs!$C$292:$C$319,0)),0)/conv_2020_2015</f>
        <v>0</v>
      </c>
      <c r="AF1222" s="104">
        <f>IF(AF$4=second_reg_period, INDEX(Inputs!$N$292:$N$319,MATCH($B1213,Inputs!$C$292:$C$319,0)),0)/conv_2020_2015</f>
        <v>0</v>
      </c>
      <c r="AG1222" s="104">
        <f>IF(AG$4=second_reg_period, INDEX(Inputs!$N$292:$N$319,MATCH($B1213,Inputs!$C$292:$C$319,0)),0)/conv_2020_2015</f>
        <v>0</v>
      </c>
      <c r="AH1222" s="104">
        <f>IF(AH$4=second_reg_period, INDEX(Inputs!$N$292:$N$319,MATCH($B1213,Inputs!$C$292:$C$319,0)),0)/conv_2020_2015</f>
        <v>0</v>
      </c>
      <c r="AI1222" s="104">
        <f>IF(AI$4=second_reg_period, INDEX(Inputs!$N$292:$N$319,MATCH($B1213,Inputs!$C$292:$C$319,0)),0)/conv_2020_2015</f>
        <v>0</v>
      </c>
      <c r="AJ1222" s="104">
        <f>IF(AJ$4=second_reg_period, INDEX(Inputs!$N$292:$N$319,MATCH($B1213,Inputs!$C$292:$C$319,0)),0)/conv_2020_2015</f>
        <v>0</v>
      </c>
      <c r="AK1222" s="104">
        <f>IF(AK$4=second_reg_period, INDEX(Inputs!$N$292:$N$319,MATCH($B1213,Inputs!$C$292:$C$319,0)),0)/conv_2020_2015</f>
        <v>0</v>
      </c>
      <c r="AL1222" s="104">
        <f>IF(AL$4=second_reg_period, INDEX(Inputs!$N$292:$N$319,MATCH($B1213,Inputs!$C$292:$C$319,0)),0)/conv_2020_2015</f>
        <v>0</v>
      </c>
      <c r="AM1222" s="104">
        <f>IF(AM$4=second_reg_period, INDEX(Inputs!$N$292:$N$319,MATCH($B1213,Inputs!$C$292:$C$319,0)),0)/conv_2020_2015</f>
        <v>0</v>
      </c>
      <c r="AN1222" s="104">
        <f>IF(AN$4=second_reg_period, INDEX(Inputs!$N$292:$N$319,MATCH($B1213,Inputs!$C$292:$C$319,0)),0)/conv_2020_2015</f>
        <v>0</v>
      </c>
      <c r="AO1222" s="104">
        <f>IF(AO$4=second_reg_period, INDEX(Inputs!$N$292:$N$319,MATCH($B1213,Inputs!$C$292:$C$319,0)),0)/conv_2020_2015</f>
        <v>0</v>
      </c>
      <c r="AP1222" s="104">
        <f>IF(AP$4=second_reg_period, INDEX(Inputs!$N$292:$N$319,MATCH($B1213,Inputs!$C$292:$C$319,0)),0)/conv_2020_2015</f>
        <v>0</v>
      </c>
      <c r="AQ1222" s="104">
        <f>IF(AQ$4=second_reg_period, INDEX(Inputs!$N$292:$N$319,MATCH($B1213,Inputs!$C$292:$C$319,0)),0)/conv_2020_2015</f>
        <v>0</v>
      </c>
      <c r="AR1222" s="104">
        <f>IF(AR$4=second_reg_period, INDEX(Inputs!$N$292:$N$319,MATCH($B1213,Inputs!$C$292:$C$319,0)),0)/conv_2020_2015</f>
        <v>0</v>
      </c>
      <c r="AS1222" s="104">
        <f>IF(AS$4=second_reg_period, INDEX(Inputs!$N$292:$N$319,MATCH($B1213,Inputs!$C$292:$C$319,0)),0)/conv_2020_2015</f>
        <v>0</v>
      </c>
      <c r="AT1222" s="104">
        <f>IF(AT$4=second_reg_period, INDEX(Inputs!$N$292:$N$319,MATCH($B1213,Inputs!$C$292:$C$319,0)),0)/conv_2020_2015</f>
        <v>0</v>
      </c>
      <c r="AU1222" s="104">
        <f>IF(AU$4=second_reg_period, INDEX(Inputs!$N$292:$N$319,MATCH($B1213,Inputs!$C$292:$C$319,0)),0)/conv_2020_2015</f>
        <v>0</v>
      </c>
      <c r="AV1222" s="104">
        <f>IF(AV$4=second_reg_period, INDEX(Inputs!$N$292:$N$319,MATCH($B1213,Inputs!$C$292:$C$319,0)),0)/conv_2020_2015</f>
        <v>0</v>
      </c>
      <c r="AW1222" s="104">
        <f>IF(AW$4=second_reg_period, INDEX(Inputs!$N$292:$N$319,MATCH($B1213,Inputs!$C$292:$C$319,0)),0)/conv_2020_2015</f>
        <v>0</v>
      </c>
      <c r="AX1222" s="104">
        <f>IF(AX$4=second_reg_period, INDEX(Inputs!$N$292:$N$319,MATCH($B1213,Inputs!$C$292:$C$319,0)),0)/conv_2020_2015</f>
        <v>0</v>
      </c>
      <c r="AY1222" s="104">
        <f>IF(AY$4=second_reg_period, INDEX(Inputs!$N$292:$N$319,MATCH($B1213,Inputs!$C$292:$C$319,0)),0)/conv_2020_2015</f>
        <v>0</v>
      </c>
      <c r="AZ1222" s="104">
        <f>IF(AZ$4=second_reg_period, INDEX(Inputs!$N$292:$N$319,MATCH($B1213,Inputs!$C$292:$C$319,0)),0)/conv_2020_2015</f>
        <v>0</v>
      </c>
      <c r="BA1222" s="104">
        <f>IF(BA$4=second_reg_period, INDEX(Inputs!$N$292:$N$319,MATCH($B1213,Inputs!$C$292:$C$319,0)),0)/conv_2020_2015</f>
        <v>0</v>
      </c>
      <c r="BB1222" s="104">
        <f>IF(BB$4=second_reg_period, INDEX(Inputs!$N$292:$N$319,MATCH($B1213,Inputs!$C$292:$C$319,0)),0)/conv_2020_2015</f>
        <v>0</v>
      </c>
      <c r="BC1222" s="104">
        <f>IF(BC$4=second_reg_period, INDEX(Inputs!$N$292:$N$319,MATCH($B1213,Inputs!$C$292:$C$319,0)),0)/conv_2020_2015</f>
        <v>0</v>
      </c>
      <c r="BD1222" s="104">
        <f>IF(BD$4=second_reg_period, INDEX(Inputs!$N$292:$N$319,MATCH($B1213,Inputs!$C$292:$C$319,0)),0)/conv_2020_2015</f>
        <v>0</v>
      </c>
      <c r="BE1222" s="104">
        <f>IF(BE$4=second_reg_period, INDEX(Inputs!$N$292:$N$319,MATCH($B1213,Inputs!$C$292:$C$319,0)),0)/conv_2020_2015</f>
        <v>0</v>
      </c>
      <c r="BF1222" s="104">
        <f>IF(BF$4=second_reg_period, INDEX(Inputs!$N$292:$N$319,MATCH($B1213,Inputs!$C$292:$C$319,0)),0)/conv_2020_2015</f>
        <v>0</v>
      </c>
      <c r="BG1222" s="104">
        <f>IF(BG$4=second_reg_period, INDEX(Inputs!$N$292:$N$319,MATCH($B1213,Inputs!$C$292:$C$319,0)),0)/conv_2020_2015</f>
        <v>0</v>
      </c>
      <c r="BH1222" s="104">
        <f>IF(BH$4=second_reg_period, INDEX(Inputs!$N$292:$N$319,MATCH($B1213,Inputs!$C$292:$C$319,0)),0)/conv_2020_2015</f>
        <v>0</v>
      </c>
      <c r="BI1222" s="104">
        <f>IF(BI$4=second_reg_period, INDEX(Inputs!$N$292:$N$319,MATCH($B1213,Inputs!$C$292:$C$319,0)),0)/conv_2020_2015</f>
        <v>0</v>
      </c>
      <c r="BJ1222" s="104">
        <f>IF(BJ$4=second_reg_period, INDEX(Inputs!$N$292:$N$319,MATCH($B1213,Inputs!$C$292:$C$319,0)),0)/conv_2020_2015</f>
        <v>0</v>
      </c>
      <c r="BK1222" s="104">
        <f>IF(BK$4=second_reg_period, INDEX(Inputs!$N$292:$N$319,MATCH($B1213,Inputs!$C$292:$C$319,0)),0)/conv_2020_2015</f>
        <v>0</v>
      </c>
      <c r="BL1222" s="104">
        <f>IF(BL$4=second_reg_period, INDEX(Inputs!$N$292:$N$319,MATCH($B1213,Inputs!$C$292:$C$319,0)),0)/conv_2020_2015</f>
        <v>0</v>
      </c>
      <c r="BM1222" s="104">
        <f>IF(BM$4=second_reg_period, INDEX(Inputs!$N$292:$N$319,MATCH($B1213,Inputs!$C$292:$C$319,0)),0)/conv_2020_2015</f>
        <v>0</v>
      </c>
      <c r="BN1222" s="104">
        <f>IF(BN$4=second_reg_period, INDEX(Inputs!$N$292:$N$319,MATCH($B1213,Inputs!$C$292:$C$319,0)),0)/conv_2020_2015</f>
        <v>0</v>
      </c>
      <c r="BO1222" s="104">
        <f>IF(BO$4=second_reg_period, INDEX(Inputs!$N$292:$N$319,MATCH($B1213,Inputs!$C$292:$C$319,0)),0)/conv_2020_2015</f>
        <v>0</v>
      </c>
      <c r="BP1222" s="104">
        <f>IF(BP$4=second_reg_period, INDEX(Inputs!$N$292:$N$319,MATCH($B1213,Inputs!$C$292:$C$319,0)),0)/conv_2020_2015</f>
        <v>0</v>
      </c>
      <c r="BQ1222" s="104">
        <f>IF(BQ$4=second_reg_period, INDEX(Inputs!$N$292:$N$319,MATCH($B1213,Inputs!$C$292:$C$319,0)),0)/conv_2020_2015</f>
        <v>0</v>
      </c>
      <c r="BR1222" s="104">
        <f>IF(BR$4=second_reg_period, INDEX(Inputs!$N$292:$N$319,MATCH($B1213,Inputs!$C$292:$C$319,0)),0)/conv_2020_2015</f>
        <v>0</v>
      </c>
      <c r="BS1222" s="104">
        <f>IF(BS$4=second_reg_period, INDEX(Inputs!$N$292:$N$319,MATCH($B1213,Inputs!$C$292:$C$319,0)),0)/conv_2020_2015</f>
        <v>0</v>
      </c>
      <c r="BT1222" s="104">
        <f>IF(BT$4=second_reg_period, INDEX(Inputs!$N$292:$N$319,MATCH($B1213,Inputs!$C$292:$C$319,0)),0)/conv_2020_2015</f>
        <v>0</v>
      </c>
      <c r="BU1222" s="104">
        <f>IF(BU$4=second_reg_period, INDEX(Inputs!$N$292:$N$319,MATCH($B1213,Inputs!$C$292:$C$319,0)),0)/conv_2020_2015</f>
        <v>0</v>
      </c>
      <c r="BV1222" s="104">
        <f>IF(BV$4=second_reg_period, INDEX(Inputs!$N$292:$N$319,MATCH($B1213,Inputs!$C$292:$C$319,0)),0)/conv_2020_2015</f>
        <v>0</v>
      </c>
      <c r="BW1222" s="104">
        <f>IF(BW$4=second_reg_period, INDEX(Inputs!$N$292:$N$319,MATCH($B1213,Inputs!$C$292:$C$319,0)),0)/conv_2020_2015</f>
        <v>0</v>
      </c>
      <c r="BX1222" s="104">
        <f>IF(BX$4=second_reg_period, INDEX(Inputs!$N$292:$N$319,MATCH($B1213,Inputs!$C$292:$C$319,0)),0)/conv_2020_2015</f>
        <v>0</v>
      </c>
      <c r="BY1222" s="104">
        <f>IF(BY$4=second_reg_period, INDEX(Inputs!$N$292:$N$319,MATCH($B1213,Inputs!$C$292:$C$319,0)),0)/conv_2020_2015</f>
        <v>0</v>
      </c>
      <c r="BZ1222" s="104">
        <f>IF(BZ$4=second_reg_period, INDEX(Inputs!$N$292:$N$319,MATCH($B1213,Inputs!$C$292:$C$319,0)),0)/conv_2020_2015</f>
        <v>0</v>
      </c>
      <c r="CA1222" s="104">
        <f>IF(CA$4=second_reg_period, INDEX(Inputs!$N$292:$N$319,MATCH($B1213,Inputs!$C$292:$C$319,0)),0)/conv_2020_2015</f>
        <v>0</v>
      </c>
      <c r="CB1222" s="104">
        <f>IF(CB$4=second_reg_period, INDEX(Inputs!$N$292:$N$319,MATCH($B1213,Inputs!$C$292:$C$319,0)),0)/conv_2020_2015</f>
        <v>0</v>
      </c>
      <c r="CC1222" s="104">
        <f>IF(CC$4=second_reg_period, INDEX(Inputs!$N$292:$N$319,MATCH($B1213,Inputs!$C$292:$C$319,0)),0)/conv_2020_2015</f>
        <v>0</v>
      </c>
      <c r="CD1222" s="104">
        <f>IF(CD$4=second_reg_period, INDEX(Inputs!$N$292:$N$319,MATCH($B1213,Inputs!$C$292:$C$319,0)),0)/conv_2020_2015</f>
        <v>0</v>
      </c>
      <c r="CE1222" s="104">
        <f>IF(CE$4=second_reg_period, INDEX(Inputs!$N$292:$N$319,MATCH($B1213,Inputs!$C$292:$C$319,0)),0)/conv_2020_2015</f>
        <v>0</v>
      </c>
      <c r="CF1222" s="104">
        <f>IF(CF$4=second_reg_period, INDEX(Inputs!$N$292:$N$319,MATCH($B1213,Inputs!$C$292:$C$319,0)),0)/conv_2020_2015</f>
        <v>0</v>
      </c>
      <c r="CG1222" s="158"/>
      <c r="CH1222" s="158"/>
      <c r="CI1222" s="158"/>
      <c r="CJ1222" s="158"/>
      <c r="CK1222" s="158"/>
      <c r="CL1222" s="158"/>
      <c r="CM1222" s="158"/>
      <c r="CN1222" s="158"/>
      <c r="CO1222" s="158"/>
      <c r="CP1222" s="158"/>
      <c r="CQ1222" s="158"/>
      <c r="CR1222" s="158"/>
      <c r="CS1222" s="158"/>
      <c r="CT1222" s="158"/>
      <c r="CU1222" s="158"/>
      <c r="CV1222" s="158"/>
      <c r="CW1222" s="158"/>
      <c r="CX1222" s="158"/>
      <c r="CY1222" s="158"/>
      <c r="CZ1222" s="158"/>
      <c r="DA1222" s="158"/>
      <c r="DB1222" s="158"/>
      <c r="DC1222" s="158"/>
      <c r="DD1222" s="158"/>
      <c r="DE1222" s="158"/>
      <c r="DF1222" s="158"/>
      <c r="DG1222" s="158"/>
      <c r="DH1222" s="158"/>
      <c r="DI1222" s="158"/>
      <c r="DJ1222" s="158"/>
      <c r="DK1222" s="158"/>
      <c r="DL1222" s="158"/>
      <c r="DM1222" s="158"/>
      <c r="DN1222" s="158"/>
      <c r="DO1222" s="158"/>
      <c r="DP1222" s="158"/>
      <c r="DQ1222" s="158"/>
      <c r="DR1222" s="158"/>
      <c r="DS1222" s="158"/>
      <c r="DT1222" s="158"/>
      <c r="DU1222" s="158"/>
      <c r="DV1222" s="158"/>
      <c r="DW1222" s="158"/>
      <c r="DX1222" s="158"/>
      <c r="DY1222" s="158"/>
      <c r="DZ1222" s="158"/>
      <c r="EA1222" s="158"/>
      <c r="EB1222" s="158"/>
      <c r="EC1222" s="158"/>
      <c r="ED1222" s="158"/>
      <c r="EE1222" s="158"/>
      <c r="EF1222" s="158"/>
      <c r="EG1222" s="158"/>
      <c r="EH1222" s="158"/>
      <c r="EI1222" s="158"/>
      <c r="EJ1222" s="158"/>
      <c r="EK1222" s="158"/>
      <c r="EL1222" s="158"/>
      <c r="EM1222" s="158"/>
      <c r="EN1222" s="158"/>
      <c r="EO1222" s="158"/>
      <c r="EP1222" s="158"/>
      <c r="EQ1222" s="158"/>
      <c r="ER1222" s="158"/>
      <c r="ES1222" s="158"/>
      <c r="ET1222" s="158"/>
      <c r="EU1222" s="158"/>
      <c r="EV1222" s="158"/>
      <c r="EW1222" s="158"/>
      <c r="EX1222" s="158"/>
      <c r="EY1222" s="158"/>
      <c r="EZ1222" s="158"/>
      <c r="FA1222" s="158"/>
      <c r="FB1222" s="158"/>
      <c r="FC1222" s="158"/>
      <c r="FD1222" s="158"/>
      <c r="FE1222" s="158"/>
      <c r="FF1222" s="158"/>
      <c r="FG1222" s="158"/>
      <c r="FH1222" s="158"/>
      <c r="FI1222" s="158"/>
      <c r="FJ1222" s="158"/>
      <c r="FK1222" s="158"/>
      <c r="FL1222" s="158"/>
      <c r="FM1222" s="158"/>
      <c r="FN1222" s="158"/>
      <c r="FO1222" s="158"/>
      <c r="FP1222" s="158"/>
      <c r="FQ1222" s="158"/>
      <c r="FR1222" s="158"/>
      <c r="FS1222" s="158"/>
      <c r="FT1222" s="158"/>
      <c r="FU1222" s="158"/>
      <c r="FV1222" s="158"/>
      <c r="FW1222" s="158"/>
      <c r="FX1222" s="158"/>
      <c r="FY1222" s="158"/>
      <c r="FZ1222" s="158"/>
      <c r="GA1222" s="158"/>
      <c r="GB1222" s="158"/>
      <c r="GC1222" s="158"/>
      <c r="GD1222" s="158"/>
      <c r="GE1222" s="158"/>
      <c r="GF1222" s="158"/>
      <c r="GG1222" s="158"/>
      <c r="GH1222" s="158"/>
      <c r="GI1222" s="158"/>
      <c r="GJ1222" s="158"/>
      <c r="GK1222" s="158"/>
      <c r="GL1222" s="158"/>
      <c r="GM1222" s="158"/>
      <c r="GN1222" s="158"/>
      <c r="GO1222" s="158"/>
      <c r="GP1222" s="158"/>
      <c r="GQ1222" s="158"/>
      <c r="GR1222" s="158"/>
      <c r="GS1222" s="158"/>
      <c r="GT1222" s="158"/>
      <c r="GU1222" s="158"/>
      <c r="GV1222" s="158"/>
      <c r="GW1222" s="158"/>
      <c r="GX1222" s="158"/>
      <c r="GY1222" s="158"/>
      <c r="GZ1222" s="158"/>
      <c r="HA1222" s="158"/>
      <c r="HB1222" s="158"/>
      <c r="HC1222" s="158"/>
      <c r="HD1222" s="158"/>
      <c r="HE1222" s="158"/>
      <c r="HF1222" s="158"/>
      <c r="HG1222" s="158"/>
      <c r="HH1222" s="158"/>
      <c r="HI1222" s="158"/>
      <c r="HJ1222" s="158"/>
      <c r="HK1222" s="158"/>
      <c r="HL1222" s="158"/>
      <c r="HM1222" s="158"/>
      <c r="HN1222" s="158"/>
      <c r="HO1222" s="158"/>
      <c r="HP1222" s="158"/>
      <c r="HQ1222" s="158"/>
      <c r="HR1222" s="158"/>
      <c r="HS1222" s="158"/>
      <c r="HT1222" s="158"/>
      <c r="HU1222" s="158"/>
      <c r="HV1222" s="158"/>
      <c r="HW1222" s="158"/>
      <c r="HX1222" s="158"/>
      <c r="HY1222" s="158"/>
      <c r="HZ1222" s="158"/>
      <c r="IA1222" s="158"/>
      <c r="IB1222" s="158"/>
      <c r="IC1222" s="158"/>
      <c r="ID1222" s="158"/>
      <c r="IE1222" s="158"/>
      <c r="IF1222" s="158"/>
      <c r="IG1222" s="158"/>
      <c r="IH1222" s="158"/>
      <c r="II1222" s="158"/>
      <c r="IJ1222" s="158"/>
      <c r="IK1222" s="158"/>
      <c r="IL1222" s="158"/>
      <c r="IM1222" s="158"/>
      <c r="IN1222" s="158"/>
      <c r="IO1222" s="158"/>
      <c r="IP1222" s="158"/>
      <c r="IQ1222" s="158"/>
      <c r="IR1222" s="158"/>
      <c r="IS1222" s="158"/>
      <c r="IT1222" s="158"/>
      <c r="IU1222" s="158"/>
      <c r="IV1222" s="158"/>
      <c r="IW1222" s="158"/>
      <c r="IX1222" s="158"/>
      <c r="IY1222" s="158"/>
      <c r="IZ1222" s="158"/>
      <c r="JA1222" s="158"/>
      <c r="JB1222" s="158"/>
      <c r="JC1222" s="158"/>
      <c r="JD1222" s="158"/>
      <c r="JE1222" s="158"/>
      <c r="JF1222" s="158"/>
      <c r="JG1222" s="158"/>
      <c r="JH1222" s="158"/>
      <c r="JI1222" s="158"/>
      <c r="JJ1222" s="158"/>
      <c r="JK1222" s="158"/>
      <c r="JL1222" s="158"/>
      <c r="JM1222" s="158"/>
      <c r="JN1222" s="158"/>
      <c r="JO1222" s="158"/>
      <c r="JP1222" s="158"/>
      <c r="JQ1222" s="158"/>
      <c r="JR1222" s="158"/>
      <c r="JS1222" s="158"/>
      <c r="JT1222" s="158"/>
      <c r="JU1222" s="158"/>
      <c r="JV1222" s="158"/>
      <c r="JW1222" s="158"/>
      <c r="JX1222" s="158"/>
      <c r="JY1222" s="158"/>
      <c r="JZ1222" s="158"/>
      <c r="KA1222" s="158"/>
      <c r="KB1222" s="158"/>
      <c r="KC1222" s="158"/>
      <c r="KD1222" s="158"/>
      <c r="KE1222" s="158"/>
      <c r="KF1222" s="158"/>
      <c r="KG1222" s="158"/>
      <c r="KH1222" s="158"/>
      <c r="KI1222" s="158"/>
      <c r="KJ1222" s="158"/>
      <c r="KK1222" s="158"/>
      <c r="KL1222" s="158"/>
      <c r="KM1222" s="158"/>
      <c r="KN1222" s="158"/>
      <c r="KO1222" s="158"/>
      <c r="KP1222" s="158"/>
      <c r="KQ1222" s="158"/>
      <c r="KR1222" s="158"/>
      <c r="KS1222" s="158"/>
      <c r="KT1222" s="158"/>
      <c r="KU1222" s="158"/>
      <c r="KV1222" s="158"/>
      <c r="KW1222" s="158"/>
      <c r="KX1222" s="158"/>
      <c r="KY1222" s="158"/>
      <c r="KZ1222" s="158"/>
      <c r="LA1222" s="158"/>
      <c r="LB1222" s="158"/>
      <c r="LC1222" s="158"/>
      <c r="LD1222" s="158"/>
      <c r="LE1222" s="158"/>
      <c r="LF1222" s="158"/>
      <c r="LG1222" s="158"/>
      <c r="LH1222" s="158"/>
      <c r="LI1222" s="158"/>
      <c r="LJ1222" s="158"/>
      <c r="LK1222" s="158"/>
      <c r="LL1222" s="158"/>
      <c r="LM1222" s="158"/>
      <c r="LN1222" s="158"/>
      <c r="LO1222" s="158"/>
      <c r="LP1222" s="158"/>
      <c r="LQ1222" s="158"/>
      <c r="LR1222" s="158"/>
      <c r="LS1222" s="158"/>
      <c r="LT1222" s="158"/>
      <c r="LU1222" s="158"/>
      <c r="LV1222" s="158"/>
      <c r="LW1222" s="158"/>
      <c r="LX1222" s="158"/>
      <c r="LY1222" s="158"/>
      <c r="LZ1222" s="158"/>
      <c r="MA1222" s="158"/>
      <c r="MB1222" s="158"/>
      <c r="MC1222" s="158"/>
      <c r="MD1222" s="158"/>
      <c r="ME1222" s="158"/>
      <c r="MF1222" s="158"/>
      <c r="MG1222" s="158"/>
      <c r="MH1222" s="158"/>
      <c r="MI1222" s="158"/>
      <c r="MJ1222" s="158"/>
      <c r="MK1222" s="158"/>
      <c r="ML1222" s="158"/>
      <c r="MM1222" s="158"/>
      <c r="MN1222" s="158"/>
      <c r="MO1222" s="158"/>
      <c r="MP1222" s="158"/>
      <c r="MQ1222" s="158"/>
      <c r="MR1222" s="158"/>
      <c r="MS1222" s="158"/>
      <c r="MT1222" s="158"/>
      <c r="MU1222" s="158"/>
      <c r="MV1222" s="158"/>
      <c r="MW1222" s="158"/>
      <c r="MX1222" s="158"/>
      <c r="MY1222" s="158"/>
      <c r="MZ1222" s="158"/>
      <c r="NA1222" s="158"/>
      <c r="NB1222" s="158"/>
      <c r="NC1222" s="158"/>
      <c r="ND1222" s="158"/>
      <c r="NE1222" s="158"/>
      <c r="NF1222" s="158"/>
      <c r="NG1222" s="158"/>
      <c r="NH1222" s="158"/>
      <c r="NI1222" s="158"/>
      <c r="NJ1222" s="158"/>
      <c r="NK1222" s="158"/>
      <c r="NL1222" s="158"/>
      <c r="NM1222" s="158"/>
      <c r="NN1222" s="158"/>
      <c r="NO1222" s="158"/>
      <c r="NP1222" s="158"/>
      <c r="NQ1222" s="158"/>
      <c r="NR1222" s="158"/>
      <c r="NS1222" s="158"/>
      <c r="NT1222" s="158"/>
      <c r="NU1222" s="158"/>
      <c r="NV1222" s="158"/>
      <c r="NW1222" s="158"/>
      <c r="NX1222" s="158"/>
      <c r="NY1222" s="158"/>
      <c r="NZ1222" s="158"/>
      <c r="OA1222" s="158"/>
      <c r="OB1222" s="158"/>
      <c r="OC1222" s="158"/>
      <c r="OD1222" s="158"/>
      <c r="OE1222" s="158"/>
      <c r="OF1222" s="158"/>
      <c r="OG1222" s="158"/>
      <c r="OH1222" s="158"/>
      <c r="OI1222" s="158"/>
      <c r="OJ1222" s="158"/>
      <c r="OK1222" s="158"/>
      <c r="OL1222" s="158"/>
      <c r="OM1222" s="158"/>
      <c r="ON1222" s="158"/>
      <c r="OO1222" s="158"/>
      <c r="OP1222" s="158"/>
      <c r="OQ1222" s="158"/>
      <c r="OR1222" s="158"/>
      <c r="OS1222" s="158"/>
      <c r="OT1222" s="158"/>
      <c r="OU1222" s="158"/>
      <c r="OV1222" s="158"/>
      <c r="OW1222" s="158"/>
      <c r="OX1222" s="158"/>
      <c r="OY1222" s="158"/>
      <c r="OZ1222" s="158"/>
      <c r="PA1222" s="158"/>
      <c r="PB1222" s="158"/>
      <c r="PC1222" s="158"/>
      <c r="PD1222" s="158"/>
      <c r="PE1222" s="158"/>
      <c r="PF1222" s="158"/>
      <c r="PG1222" s="158"/>
      <c r="PH1222" s="158"/>
      <c r="PI1222" s="158"/>
      <c r="PJ1222" s="158"/>
      <c r="PK1222" s="158"/>
      <c r="PL1222" s="158"/>
      <c r="PM1222" s="158"/>
      <c r="PN1222" s="158"/>
      <c r="PO1222" s="158"/>
      <c r="PP1222" s="158"/>
      <c r="PQ1222" s="158"/>
      <c r="PR1222" s="158"/>
      <c r="PS1222" s="158"/>
      <c r="PT1222" s="158"/>
      <c r="PU1222" s="158"/>
      <c r="PV1222" s="158"/>
      <c r="PW1222" s="158"/>
      <c r="PX1222" s="158"/>
      <c r="PY1222" s="158"/>
      <c r="PZ1222" s="158"/>
      <c r="QA1222" s="158"/>
      <c r="QB1222" s="158"/>
      <c r="QC1222" s="158"/>
      <c r="QD1222" s="158"/>
      <c r="QE1222" s="158"/>
      <c r="QF1222" s="158"/>
      <c r="QG1222" s="158"/>
      <c r="QH1222" s="158"/>
      <c r="QI1222" s="158"/>
      <c r="QJ1222" s="158"/>
      <c r="QK1222" s="158"/>
      <c r="QL1222" s="158"/>
      <c r="QM1222" s="158"/>
      <c r="QN1222" s="158"/>
      <c r="QO1222" s="158"/>
      <c r="QP1222" s="158"/>
      <c r="QQ1222" s="158"/>
      <c r="QR1222" s="158"/>
      <c r="QS1222" s="158"/>
      <c r="QT1222" s="158"/>
      <c r="QU1222" s="158"/>
      <c r="QV1222" s="158"/>
      <c r="QW1222" s="158"/>
      <c r="QX1222" s="158"/>
      <c r="QY1222" s="158"/>
      <c r="QZ1222" s="158"/>
      <c r="RA1222" s="158"/>
      <c r="RB1222" s="158"/>
      <c r="RC1222" s="158"/>
      <c r="RD1222" s="158"/>
      <c r="RE1222" s="158"/>
      <c r="RF1222" s="158"/>
      <c r="RG1222" s="158"/>
      <c r="RH1222" s="158"/>
      <c r="RI1222" s="158"/>
      <c r="RJ1222" s="158"/>
      <c r="RK1222" s="158"/>
      <c r="RL1222" s="158"/>
      <c r="RM1222" s="158"/>
      <c r="RN1222" s="158"/>
      <c r="RO1222" s="158"/>
      <c r="RP1222" s="158"/>
      <c r="RQ1222" s="158"/>
      <c r="RR1222" s="158"/>
      <c r="RS1222" s="158"/>
      <c r="RT1222" s="158"/>
      <c r="RU1222" s="158"/>
      <c r="RV1222" s="158"/>
      <c r="RW1222" s="158"/>
      <c r="RX1222" s="158"/>
      <c r="RY1222" s="158"/>
      <c r="RZ1222" s="158"/>
      <c r="SA1222" s="158"/>
      <c r="SB1222" s="158"/>
      <c r="SC1222" s="158"/>
      <c r="SD1222" s="158"/>
      <c r="SE1222" s="158"/>
      <c r="SF1222" s="158"/>
      <c r="SG1222" s="158"/>
      <c r="SH1222" s="158"/>
      <c r="SI1222" s="158"/>
      <c r="SJ1222" s="158"/>
      <c r="SK1222" s="158"/>
      <c r="SL1222" s="158"/>
      <c r="SM1222" s="158"/>
      <c r="SN1222" s="158"/>
      <c r="SO1222" s="158"/>
      <c r="SP1222" s="158"/>
      <c r="SQ1222" s="158"/>
      <c r="SR1222" s="158"/>
      <c r="SS1222" s="158"/>
      <c r="ST1222" s="158"/>
      <c r="SU1222" s="158"/>
      <c r="SV1222" s="158"/>
      <c r="SW1222" s="158"/>
      <c r="SX1222" s="158"/>
      <c r="SY1222" s="158"/>
      <c r="SZ1222" s="158"/>
      <c r="TA1222" s="158"/>
      <c r="TB1222" s="158"/>
      <c r="TC1222" s="158"/>
      <c r="TD1222" s="158"/>
      <c r="TE1222" s="158"/>
      <c r="TF1222" s="158"/>
      <c r="TG1222" s="158"/>
      <c r="TH1222" s="158"/>
      <c r="TI1222" s="158"/>
      <c r="TJ1222" s="158"/>
      <c r="TK1222" s="158"/>
      <c r="TL1222" s="158"/>
      <c r="TM1222" s="158"/>
      <c r="TN1222" s="158"/>
      <c r="TO1222" s="158"/>
      <c r="TP1222" s="158"/>
      <c r="TQ1222" s="158"/>
      <c r="TR1222" s="158"/>
      <c r="TS1222" s="158"/>
      <c r="TT1222" s="158"/>
      <c r="TU1222" s="158"/>
      <c r="TV1222" s="158"/>
      <c r="TW1222" s="158"/>
      <c r="TX1222" s="158"/>
      <c r="TY1222" s="158"/>
      <c r="TZ1222" s="158"/>
      <c r="UA1222" s="158"/>
      <c r="UB1222" s="158"/>
      <c r="UC1222" s="158"/>
      <c r="UD1222" s="158"/>
      <c r="UE1222" s="158"/>
      <c r="UF1222" s="158"/>
      <c r="UG1222" s="158"/>
      <c r="UH1222" s="158"/>
      <c r="UI1222" s="158"/>
      <c r="UJ1222" s="158"/>
      <c r="UK1222" s="158"/>
      <c r="UL1222" s="158"/>
      <c r="UM1222" s="158"/>
      <c r="UN1222" s="158"/>
      <c r="UO1222" s="158"/>
      <c r="UP1222" s="158"/>
      <c r="UQ1222" s="158"/>
      <c r="UR1222" s="158"/>
      <c r="US1222" s="158"/>
      <c r="UT1222" s="158"/>
      <c r="UU1222" s="158"/>
      <c r="UV1222" s="158"/>
      <c r="UW1222" s="158"/>
      <c r="UX1222" s="158"/>
      <c r="UY1222" s="158"/>
      <c r="UZ1222" s="158"/>
      <c r="VA1222" s="158"/>
      <c r="VB1222" s="158"/>
      <c r="VC1222" s="158"/>
      <c r="VD1222" s="158"/>
      <c r="VE1222" s="158"/>
      <c r="VF1222" s="158"/>
      <c r="VG1222" s="158"/>
      <c r="VH1222" s="158"/>
      <c r="VI1222" s="158"/>
      <c r="VJ1222" s="158"/>
      <c r="VK1222" s="158"/>
      <c r="VL1222" s="158"/>
      <c r="VM1222" s="158"/>
      <c r="VN1222" s="158"/>
      <c r="VO1222" s="158"/>
      <c r="VP1222" s="158"/>
      <c r="VQ1222" s="158"/>
      <c r="VR1222" s="158"/>
      <c r="VS1222" s="158"/>
      <c r="VT1222" s="158"/>
      <c r="VU1222" s="158"/>
      <c r="VV1222" s="158"/>
      <c r="VW1222" s="158"/>
      <c r="VX1222" s="158"/>
      <c r="VY1222" s="158"/>
      <c r="VZ1222" s="158"/>
      <c r="WA1222" s="158"/>
      <c r="WB1222" s="158"/>
      <c r="WC1222" s="158"/>
      <c r="WD1222" s="158"/>
      <c r="WE1222" s="158"/>
      <c r="WF1222" s="158"/>
      <c r="WG1222" s="158"/>
      <c r="WH1222" s="158"/>
      <c r="WI1222" s="158"/>
      <c r="WJ1222" s="158"/>
      <c r="WK1222" s="158"/>
      <c r="WL1222" s="158"/>
      <c r="WM1222" s="158"/>
      <c r="WN1222" s="158"/>
      <c r="WO1222" s="158"/>
      <c r="WP1222" s="158"/>
      <c r="WQ1222" s="158"/>
      <c r="WR1222" s="158"/>
      <c r="WS1222" s="158"/>
      <c r="WT1222" s="158"/>
      <c r="WU1222" s="158"/>
      <c r="WV1222" s="158"/>
      <c r="WW1222" s="158"/>
      <c r="WX1222" s="158"/>
      <c r="WY1222" s="158"/>
      <c r="WZ1222" s="158"/>
      <c r="XA1222" s="158"/>
      <c r="XB1222" s="158"/>
      <c r="XC1222" s="158"/>
      <c r="XD1222" s="158"/>
      <c r="XE1222" s="158"/>
      <c r="XF1222" s="158"/>
      <c r="XG1222" s="158"/>
      <c r="XH1222" s="158"/>
      <c r="XI1222" s="158"/>
      <c r="XJ1222" s="158"/>
      <c r="XK1222" s="158"/>
      <c r="XL1222" s="158"/>
      <c r="XM1222" s="158"/>
      <c r="XN1222" s="158"/>
      <c r="XO1222" s="158"/>
      <c r="XP1222" s="158"/>
      <c r="XQ1222" s="158"/>
      <c r="XR1222" s="158"/>
      <c r="XS1222" s="158"/>
      <c r="XT1222" s="158"/>
      <c r="XU1222" s="158"/>
      <c r="XV1222" s="158"/>
      <c r="XW1222" s="158"/>
      <c r="XX1222" s="158"/>
      <c r="XY1222" s="158"/>
      <c r="XZ1222" s="158"/>
      <c r="YA1222" s="158"/>
      <c r="YB1222" s="158"/>
      <c r="YC1222" s="158"/>
      <c r="YD1222" s="158"/>
      <c r="YE1222" s="158"/>
      <c r="YF1222" s="158"/>
      <c r="YG1222" s="158"/>
      <c r="YH1222" s="158"/>
      <c r="YI1222" s="158"/>
      <c r="YJ1222" s="158"/>
      <c r="YK1222" s="158"/>
      <c r="YL1222" s="158"/>
      <c r="YM1222" s="158"/>
      <c r="YN1222" s="158"/>
      <c r="YO1222" s="158"/>
      <c r="YP1222" s="158"/>
      <c r="YQ1222" s="158"/>
      <c r="YR1222" s="158"/>
      <c r="YS1222" s="158"/>
      <c r="YT1222" s="158"/>
      <c r="YU1222" s="158"/>
      <c r="YV1222" s="158"/>
      <c r="YW1222" s="158"/>
      <c r="YX1222" s="158"/>
      <c r="YY1222" s="158"/>
      <c r="YZ1222" s="158"/>
      <c r="ZA1222" s="158"/>
      <c r="ZB1222" s="158"/>
      <c r="ZC1222" s="158"/>
      <c r="ZD1222" s="158"/>
      <c r="ZE1222" s="158"/>
      <c r="ZF1222" s="158"/>
      <c r="ZG1222" s="158"/>
      <c r="ZH1222" s="158"/>
      <c r="ZI1222" s="158"/>
      <c r="ZJ1222" s="158"/>
      <c r="ZK1222" s="158"/>
      <c r="ZL1222" s="158"/>
      <c r="ZM1222" s="158"/>
      <c r="ZN1222" s="158"/>
      <c r="ZO1222" s="158"/>
      <c r="ZP1222" s="158"/>
      <c r="ZQ1222" s="158"/>
      <c r="ZR1222" s="158"/>
      <c r="ZS1222" s="158"/>
      <c r="ZT1222" s="158"/>
      <c r="ZU1222" s="158"/>
      <c r="ZV1222" s="158"/>
      <c r="ZW1222" s="158"/>
      <c r="ZX1222" s="158"/>
      <c r="ZY1222" s="158"/>
      <c r="ZZ1222" s="158"/>
      <c r="AAA1222" s="158"/>
      <c r="AAB1222" s="158"/>
      <c r="AAC1222" s="158"/>
      <c r="AAD1222" s="158"/>
      <c r="AAE1222" s="158"/>
      <c r="AAF1222" s="158"/>
      <c r="AAG1222" s="158"/>
      <c r="AAH1222" s="158"/>
      <c r="AAI1222" s="158"/>
      <c r="AAJ1222" s="158"/>
      <c r="AAK1222" s="158"/>
      <c r="AAL1222" s="158"/>
      <c r="AAM1222" s="158"/>
      <c r="AAN1222" s="158"/>
      <c r="AAO1222" s="158"/>
      <c r="AAP1222" s="158"/>
      <c r="AAQ1222" s="158"/>
      <c r="AAR1222" s="158"/>
      <c r="AAS1222" s="158"/>
      <c r="AAT1222" s="158"/>
      <c r="AAU1222" s="158"/>
      <c r="AAV1222" s="158"/>
      <c r="AAW1222" s="158"/>
      <c r="AAX1222" s="158"/>
      <c r="AAY1222" s="158"/>
      <c r="AAZ1222" s="158"/>
      <c r="ABA1222" s="158"/>
      <c r="ABB1222" s="158"/>
      <c r="ABC1222" s="158"/>
      <c r="ABD1222" s="158"/>
      <c r="ABE1222" s="158"/>
      <c r="ABF1222" s="158"/>
      <c r="ABG1222" s="158"/>
      <c r="ABH1222" s="158"/>
      <c r="ABI1222" s="158"/>
      <c r="ABJ1222" s="158"/>
      <c r="ABK1222" s="158"/>
      <c r="ABL1222" s="158"/>
      <c r="ABM1222" s="158"/>
      <c r="ABN1222" s="158"/>
      <c r="ABO1222" s="158"/>
      <c r="ABP1222" s="158"/>
      <c r="ABQ1222" s="158"/>
      <c r="ABR1222" s="158"/>
      <c r="ABS1222" s="158"/>
      <c r="ABT1222" s="158"/>
      <c r="ABU1222" s="158"/>
      <c r="ABV1222" s="158"/>
      <c r="ABW1222" s="158"/>
      <c r="ABX1222" s="158"/>
      <c r="ABY1222" s="158"/>
      <c r="ABZ1222" s="158"/>
      <c r="ACA1222" s="158"/>
      <c r="ACB1222" s="158"/>
      <c r="ACC1222" s="158"/>
      <c r="ACD1222" s="158"/>
      <c r="ACE1222" s="158"/>
      <c r="ACF1222" s="158"/>
      <c r="ACG1222" s="158"/>
      <c r="ACH1222" s="158"/>
      <c r="ACI1222" s="158"/>
      <c r="ACJ1222" s="158"/>
      <c r="ACK1222" s="158"/>
      <c r="ACL1222" s="158"/>
      <c r="ACM1222" s="158"/>
      <c r="ACN1222" s="158"/>
      <c r="ACO1222" s="158"/>
      <c r="ACP1222" s="158"/>
      <c r="ACQ1222" s="158"/>
      <c r="ACR1222" s="158"/>
      <c r="ACS1222" s="158"/>
      <c r="ACT1222" s="158"/>
      <c r="ACU1222" s="158"/>
      <c r="ACV1222" s="158"/>
      <c r="ACW1222" s="158"/>
      <c r="ACX1222" s="158"/>
      <c r="ACY1222" s="158"/>
      <c r="ACZ1222" s="158"/>
      <c r="ADA1222" s="158"/>
      <c r="ADB1222" s="158"/>
      <c r="ADC1222" s="158"/>
      <c r="ADD1222" s="158"/>
      <c r="ADE1222" s="158"/>
      <c r="ADF1222" s="158"/>
      <c r="ADG1222" s="158"/>
      <c r="ADH1222" s="158"/>
      <c r="ADI1222" s="158"/>
      <c r="ADJ1222" s="158"/>
      <c r="ADK1222" s="158"/>
      <c r="ADL1222" s="158"/>
      <c r="ADM1222" s="158"/>
      <c r="ADN1222" s="158"/>
      <c r="ADO1222" s="158"/>
      <c r="ADP1222" s="158"/>
      <c r="ADQ1222" s="158"/>
      <c r="ADR1222" s="158"/>
      <c r="ADS1222" s="158"/>
      <c r="ADT1222" s="158"/>
      <c r="ADU1222" s="158"/>
      <c r="ADV1222" s="158"/>
      <c r="ADW1222" s="158"/>
      <c r="ADX1222" s="158"/>
      <c r="ADY1222" s="158"/>
      <c r="ADZ1222" s="158"/>
      <c r="AEA1222" s="158"/>
      <c r="AEB1222" s="158"/>
      <c r="AEC1222" s="158"/>
      <c r="AED1222" s="158"/>
      <c r="AEE1222" s="158"/>
      <c r="AEF1222" s="158"/>
      <c r="AEG1222" s="158"/>
      <c r="AEH1222" s="158"/>
      <c r="AEI1222" s="158"/>
      <c r="AEJ1222" s="158"/>
      <c r="AEK1222" s="158"/>
      <c r="AEL1222" s="158"/>
      <c r="AEM1222" s="158"/>
      <c r="AEN1222" s="158"/>
      <c r="AEO1222" s="158"/>
      <c r="AEP1222" s="158"/>
      <c r="AEQ1222" s="158"/>
      <c r="AER1222" s="158"/>
      <c r="AES1222" s="158"/>
      <c r="AET1222" s="158"/>
      <c r="AEU1222" s="158"/>
      <c r="AEV1222" s="158"/>
      <c r="AEW1222" s="158"/>
      <c r="AEX1222" s="158"/>
      <c r="AEY1222" s="158"/>
      <c r="AEZ1222" s="158"/>
      <c r="AFA1222" s="158"/>
      <c r="AFB1222" s="158"/>
      <c r="AFC1222" s="158"/>
      <c r="AFD1222" s="158"/>
      <c r="AFE1222" s="158"/>
      <c r="AFF1222" s="158"/>
      <c r="AFG1222" s="158"/>
      <c r="AFH1222" s="158"/>
      <c r="AFI1222" s="158"/>
      <c r="AFJ1222" s="158"/>
      <c r="AFK1222" s="158"/>
      <c r="AFL1222" s="158"/>
      <c r="AFM1222" s="158"/>
      <c r="AFN1222" s="158"/>
      <c r="AFO1222" s="158"/>
      <c r="AFP1222" s="158"/>
      <c r="AFQ1222" s="158"/>
      <c r="AFR1222" s="158"/>
      <c r="AFS1222" s="158"/>
      <c r="AFT1222" s="158"/>
      <c r="AFU1222" s="158"/>
      <c r="AFV1222" s="158"/>
      <c r="AFW1222" s="158"/>
      <c r="AFX1222" s="158"/>
      <c r="AFY1222" s="158"/>
      <c r="AFZ1222" s="158"/>
      <c r="AGA1222" s="158"/>
      <c r="AGB1222" s="158"/>
      <c r="AGC1222" s="158"/>
      <c r="AGD1222" s="158"/>
      <c r="AGE1222" s="158"/>
      <c r="AGF1222" s="158"/>
      <c r="AGG1222" s="158"/>
      <c r="AGH1222" s="158"/>
      <c r="AGI1222" s="158"/>
      <c r="AGJ1222" s="158"/>
      <c r="AGK1222" s="158"/>
      <c r="AGL1222" s="158"/>
      <c r="AGM1222" s="158"/>
      <c r="AGN1222" s="158"/>
      <c r="AGO1222" s="158"/>
      <c r="AGP1222" s="158"/>
      <c r="AGQ1222" s="158"/>
      <c r="AGR1222" s="158"/>
      <c r="AGS1222" s="158"/>
      <c r="AGT1222" s="158"/>
      <c r="AGU1222" s="158"/>
      <c r="AGV1222" s="158"/>
      <c r="AGW1222" s="158"/>
      <c r="AGX1222" s="158"/>
      <c r="AGY1222" s="158"/>
      <c r="AGZ1222" s="158"/>
      <c r="AHA1222" s="158"/>
      <c r="AHB1222" s="158"/>
      <c r="AHC1222" s="158"/>
      <c r="AHD1222" s="158"/>
      <c r="AHE1222" s="158"/>
      <c r="AHF1222" s="158"/>
      <c r="AHG1222" s="158"/>
      <c r="AHH1222" s="158"/>
      <c r="AHI1222" s="158"/>
      <c r="AHJ1222" s="158"/>
      <c r="AHK1222" s="158"/>
      <c r="AHL1222" s="158"/>
      <c r="AHM1222" s="158"/>
      <c r="AHN1222" s="158"/>
      <c r="AHO1222" s="158"/>
      <c r="AHP1222" s="158"/>
      <c r="AHQ1222" s="158"/>
      <c r="AHR1222" s="158"/>
      <c r="AHS1222" s="158"/>
      <c r="AHT1222" s="158"/>
      <c r="AHU1222" s="158"/>
      <c r="AHV1222" s="158"/>
      <c r="AHW1222" s="158"/>
      <c r="AHX1222" s="158"/>
      <c r="AHY1222" s="158"/>
      <c r="AHZ1222" s="158"/>
      <c r="AIA1222" s="158"/>
      <c r="AIB1222" s="158"/>
      <c r="AIC1222" s="158"/>
      <c r="AID1222" s="158"/>
      <c r="AIE1222" s="158"/>
      <c r="AIF1222" s="158"/>
      <c r="AIG1222" s="158"/>
      <c r="AIH1222" s="158"/>
      <c r="AII1222" s="158"/>
      <c r="AIJ1222" s="158"/>
      <c r="AIK1222" s="158"/>
      <c r="AIL1222" s="158"/>
      <c r="AIM1222" s="158"/>
      <c r="AIN1222" s="158"/>
      <c r="AIO1222" s="158"/>
      <c r="AIP1222" s="158"/>
      <c r="AIQ1222" s="158"/>
      <c r="AIR1222" s="158"/>
      <c r="AIS1222" s="158"/>
      <c r="AIT1222" s="158"/>
      <c r="AIU1222" s="158"/>
      <c r="AIV1222" s="158"/>
      <c r="AIW1222" s="158"/>
      <c r="AIX1222" s="158"/>
      <c r="AIY1222" s="158"/>
      <c r="AIZ1222" s="158"/>
      <c r="AJA1222" s="158"/>
      <c r="AJB1222" s="158"/>
      <c r="AJC1222" s="158"/>
      <c r="AJD1222" s="158"/>
      <c r="AJE1222" s="158"/>
      <c r="AJF1222" s="158"/>
      <c r="AJG1222" s="158"/>
      <c r="AJH1222" s="158"/>
      <c r="AJI1222" s="158"/>
      <c r="AJJ1222" s="158"/>
      <c r="AJK1222" s="158"/>
      <c r="AJL1222" s="158"/>
      <c r="AJM1222" s="158"/>
      <c r="AJN1222" s="158"/>
      <c r="AJO1222" s="158"/>
      <c r="AJP1222" s="158"/>
      <c r="AJQ1222" s="158"/>
      <c r="AJR1222" s="158"/>
      <c r="AJS1222" s="158"/>
      <c r="AJT1222" s="158"/>
      <c r="AJU1222" s="158"/>
      <c r="AJV1222" s="158"/>
      <c r="AJW1222" s="158"/>
      <c r="AJX1222" s="158"/>
      <c r="AJY1222" s="158"/>
      <c r="AJZ1222" s="158"/>
      <c r="AKA1222" s="158"/>
      <c r="AKB1222" s="158"/>
      <c r="AKC1222" s="158"/>
      <c r="AKD1222" s="158"/>
      <c r="AKE1222" s="158"/>
      <c r="AKF1222" s="158"/>
      <c r="AKG1222" s="158"/>
      <c r="AKH1222" s="158"/>
      <c r="AKI1222" s="158"/>
      <c r="AKJ1222" s="158"/>
      <c r="AKK1222" s="158"/>
      <c r="AKL1222" s="158"/>
      <c r="AKM1222" s="158"/>
      <c r="AKN1222" s="158"/>
      <c r="AKO1222" s="158"/>
      <c r="AKP1222" s="158"/>
      <c r="AKQ1222" s="158"/>
      <c r="AKR1222" s="158"/>
      <c r="AKS1222" s="158"/>
      <c r="AKT1222" s="158"/>
      <c r="AKU1222" s="158"/>
      <c r="AKV1222" s="158"/>
      <c r="AKW1222" s="158"/>
      <c r="AKX1222" s="158"/>
      <c r="AKY1222" s="158"/>
      <c r="AKZ1222" s="158"/>
      <c r="ALA1222" s="158"/>
      <c r="ALB1222" s="158"/>
      <c r="ALC1222" s="158"/>
      <c r="ALD1222" s="158"/>
      <c r="ALE1222" s="158"/>
      <c r="ALF1222" s="158"/>
      <c r="ALG1222" s="158"/>
      <c r="ALH1222" s="158"/>
      <c r="ALI1222" s="158"/>
      <c r="ALJ1222" s="158"/>
      <c r="ALK1222" s="158"/>
      <c r="ALL1222" s="158"/>
      <c r="ALM1222" s="158"/>
      <c r="ALN1222" s="158"/>
      <c r="ALO1222" s="158"/>
      <c r="ALP1222" s="158"/>
      <c r="ALQ1222" s="158"/>
      <c r="ALR1222" s="158"/>
      <c r="ALS1222" s="158"/>
      <c r="ALT1222" s="158"/>
      <c r="ALU1222" s="158"/>
      <c r="ALV1222" s="158"/>
      <c r="ALW1222" s="158"/>
      <c r="ALX1222" s="158"/>
      <c r="ALY1222" s="158"/>
      <c r="ALZ1222" s="158"/>
      <c r="AMA1222" s="158"/>
      <c r="AMB1222" s="158"/>
      <c r="AMC1222" s="158"/>
      <c r="AMD1222" s="158"/>
      <c r="AME1222" s="158"/>
      <c r="AMF1222" s="158"/>
      <c r="AMG1222" s="158"/>
      <c r="AMH1222" s="158"/>
      <c r="AMI1222" s="158"/>
      <c r="AMJ1222" s="158"/>
      <c r="AMK1222" s="158"/>
      <c r="AML1222" s="158"/>
      <c r="AMM1222" s="158"/>
      <c r="AMN1222" s="158"/>
      <c r="AMO1222" s="158"/>
      <c r="AMP1222" s="158"/>
      <c r="AMQ1222" s="158"/>
      <c r="AMR1222" s="158"/>
      <c r="AMS1222" s="158"/>
      <c r="AMT1222" s="158"/>
      <c r="AMU1222" s="158"/>
      <c r="AMV1222" s="158"/>
      <c r="AMW1222" s="158"/>
      <c r="AMX1222" s="158"/>
      <c r="AMY1222" s="158"/>
      <c r="AMZ1222" s="158"/>
      <c r="ANA1222" s="158"/>
      <c r="ANB1222" s="158"/>
      <c r="ANC1222" s="158"/>
      <c r="AND1222" s="158"/>
      <c r="ANE1222" s="158"/>
      <c r="ANF1222" s="158"/>
      <c r="ANG1222" s="158"/>
      <c r="ANH1222" s="158"/>
      <c r="ANI1222" s="158"/>
      <c r="ANJ1222" s="158"/>
      <c r="ANK1222" s="158"/>
      <c r="ANL1222" s="158"/>
      <c r="ANM1222" s="158"/>
      <c r="ANN1222" s="158"/>
      <c r="ANO1222" s="158"/>
      <c r="ANP1222" s="158"/>
      <c r="ANQ1222" s="158"/>
      <c r="ANR1222" s="158"/>
      <c r="ANS1222" s="158"/>
      <c r="ANT1222" s="158"/>
      <c r="ANU1222" s="158"/>
      <c r="ANV1222" s="158"/>
      <c r="ANW1222" s="158"/>
      <c r="ANX1222" s="158"/>
      <c r="ANY1222" s="158"/>
      <c r="ANZ1222" s="158"/>
      <c r="AOA1222" s="158"/>
      <c r="AOB1222" s="158"/>
      <c r="AOC1222" s="158"/>
      <c r="AOD1222" s="158"/>
      <c r="AOE1222" s="158"/>
      <c r="AOF1222" s="158"/>
      <c r="AOG1222" s="158"/>
      <c r="AOH1222" s="158"/>
      <c r="AOI1222" s="158"/>
      <c r="AOJ1222" s="158"/>
      <c r="AOK1222" s="158"/>
      <c r="AOL1222" s="158"/>
      <c r="AOM1222" s="158"/>
      <c r="AON1222" s="158"/>
      <c r="AOO1222" s="158"/>
      <c r="AOP1222" s="158"/>
      <c r="AOQ1222" s="158"/>
      <c r="AOR1222" s="158"/>
      <c r="AOS1222" s="158"/>
      <c r="AOT1222" s="158"/>
      <c r="AOU1222" s="158"/>
      <c r="AOV1222" s="158"/>
      <c r="AOW1222" s="158"/>
      <c r="AOX1222" s="158"/>
      <c r="AOY1222" s="158"/>
      <c r="AOZ1222" s="158"/>
      <c r="APA1222" s="158"/>
      <c r="APB1222" s="158"/>
      <c r="APC1222" s="158"/>
      <c r="APD1222" s="158"/>
      <c r="APE1222" s="158"/>
      <c r="APF1222" s="158"/>
      <c r="APG1222" s="158"/>
      <c r="APH1222" s="158"/>
      <c r="API1222" s="158"/>
      <c r="APJ1222" s="158"/>
      <c r="APK1222" s="158"/>
      <c r="APL1222" s="158"/>
      <c r="APM1222" s="158"/>
      <c r="APN1222" s="158"/>
      <c r="APO1222" s="158"/>
      <c r="APP1222" s="158"/>
      <c r="APQ1222" s="158"/>
      <c r="APR1222" s="158"/>
      <c r="APS1222" s="158"/>
      <c r="APT1222" s="158"/>
      <c r="APU1222" s="158"/>
      <c r="APV1222" s="158"/>
      <c r="APW1222" s="158"/>
      <c r="APX1222" s="158"/>
      <c r="APY1222" s="158"/>
      <c r="APZ1222" s="158"/>
      <c r="AQA1222" s="158"/>
      <c r="AQB1222" s="158"/>
      <c r="AQC1222" s="158"/>
      <c r="AQD1222" s="158"/>
      <c r="AQE1222" s="158"/>
      <c r="AQF1222" s="158"/>
      <c r="AQG1222" s="158"/>
      <c r="AQH1222" s="158"/>
      <c r="AQI1222" s="158"/>
      <c r="AQJ1222" s="158"/>
      <c r="AQK1222" s="158"/>
      <c r="AQL1222" s="158"/>
      <c r="AQM1222" s="158"/>
      <c r="AQN1222" s="158"/>
      <c r="AQO1222" s="158"/>
      <c r="AQP1222" s="158"/>
      <c r="AQQ1222" s="158"/>
      <c r="AQR1222" s="158"/>
      <c r="AQS1222" s="158"/>
      <c r="AQT1222" s="158"/>
      <c r="AQU1222" s="158"/>
      <c r="AQV1222" s="158"/>
      <c r="AQW1222" s="158"/>
      <c r="AQX1222" s="158"/>
      <c r="AQY1222" s="158"/>
      <c r="AQZ1222" s="158"/>
      <c r="ARA1222" s="158"/>
      <c r="ARB1222" s="158"/>
      <c r="ARC1222" s="158"/>
      <c r="ARD1222" s="158"/>
      <c r="ARE1222" s="158"/>
      <c r="ARF1222" s="158"/>
      <c r="ARG1222" s="158"/>
      <c r="ARH1222" s="158"/>
      <c r="ARI1222" s="158"/>
      <c r="ARJ1222" s="158"/>
      <c r="ARK1222" s="158"/>
      <c r="ARL1222" s="158"/>
      <c r="ARM1222" s="158"/>
      <c r="ARN1222" s="158"/>
      <c r="ARO1222" s="158"/>
      <c r="ARP1222" s="158"/>
      <c r="ARQ1222" s="158"/>
      <c r="ARR1222" s="158"/>
      <c r="ARS1222" s="158"/>
      <c r="ART1222" s="158"/>
      <c r="ARU1222" s="158"/>
      <c r="ARV1222" s="158"/>
      <c r="ARW1222" s="158"/>
      <c r="ARX1222" s="158"/>
      <c r="ARY1222" s="158"/>
      <c r="ARZ1222" s="158"/>
      <c r="ASA1222" s="158"/>
      <c r="ASB1222" s="158"/>
      <c r="ASC1222" s="158"/>
      <c r="ASD1222" s="158"/>
      <c r="ASE1222" s="158"/>
      <c r="ASF1222" s="158"/>
      <c r="ASG1222" s="158"/>
      <c r="ASH1222" s="158"/>
      <c r="ASI1222" s="158"/>
      <c r="ASJ1222" s="158"/>
      <c r="ASK1222" s="158"/>
      <c r="ASL1222" s="158"/>
      <c r="ASM1222" s="158"/>
      <c r="ASN1222" s="158"/>
      <c r="ASO1222" s="158"/>
      <c r="ASP1222" s="158"/>
      <c r="ASQ1222" s="158"/>
      <c r="ASR1222" s="158"/>
      <c r="ASS1222" s="158"/>
      <c r="AST1222" s="158"/>
      <c r="ASU1222" s="158"/>
      <c r="ASV1222" s="158"/>
      <c r="ASW1222" s="158"/>
      <c r="ASX1222" s="158"/>
      <c r="ASY1222" s="158"/>
      <c r="ASZ1222" s="158"/>
      <c r="ATA1222" s="158"/>
      <c r="ATB1222" s="158"/>
      <c r="ATC1222" s="158"/>
      <c r="ATD1222" s="158"/>
      <c r="ATE1222" s="158"/>
      <c r="ATF1222" s="158"/>
      <c r="ATG1222" s="158"/>
      <c r="ATH1222" s="158"/>
      <c r="ATI1222" s="158"/>
      <c r="ATJ1222" s="158"/>
      <c r="ATK1222" s="158"/>
      <c r="ATL1222" s="158"/>
      <c r="ATM1222" s="158"/>
      <c r="ATN1222" s="158"/>
      <c r="ATO1222" s="158"/>
      <c r="ATP1222" s="158"/>
      <c r="ATQ1222" s="158"/>
      <c r="ATR1222" s="158"/>
      <c r="ATS1222" s="158"/>
      <c r="ATT1222" s="158"/>
      <c r="ATU1222" s="158"/>
      <c r="ATV1222" s="158"/>
      <c r="ATW1222" s="158"/>
      <c r="ATX1222" s="158"/>
      <c r="ATY1222" s="158"/>
      <c r="ATZ1222" s="158"/>
      <c r="AUA1222" s="158"/>
      <c r="AUB1222" s="158"/>
      <c r="AUC1222" s="158"/>
      <c r="AUD1222" s="158"/>
      <c r="AUE1222" s="158"/>
      <c r="AUF1222" s="158"/>
      <c r="AUG1222" s="158"/>
      <c r="AUH1222" s="158"/>
      <c r="AUI1222" s="158"/>
      <c r="AUJ1222" s="158"/>
      <c r="AUK1222" s="158"/>
      <c r="AUL1222" s="158"/>
      <c r="AUM1222" s="158"/>
      <c r="AUN1222" s="158"/>
      <c r="AUO1222" s="158"/>
      <c r="AUP1222" s="158"/>
      <c r="AUQ1222" s="158"/>
      <c r="AUR1222" s="158"/>
      <c r="AUS1222" s="158"/>
      <c r="AUT1222" s="158"/>
      <c r="AUU1222" s="158"/>
      <c r="AUV1222" s="158"/>
      <c r="AUW1222" s="158"/>
      <c r="AUX1222" s="158"/>
      <c r="AUY1222" s="158"/>
      <c r="AUZ1222" s="158"/>
      <c r="AVA1222" s="158"/>
      <c r="AVB1222" s="158"/>
      <c r="AVC1222" s="158"/>
      <c r="AVD1222" s="158"/>
      <c r="AVE1222" s="158"/>
      <c r="AVF1222" s="158"/>
      <c r="AVG1222" s="158"/>
      <c r="AVH1222" s="158"/>
      <c r="AVI1222" s="158"/>
      <c r="AVJ1222" s="158"/>
      <c r="AVK1222" s="158"/>
      <c r="AVL1222" s="158"/>
      <c r="AVM1222" s="158"/>
      <c r="AVN1222" s="158"/>
      <c r="AVO1222" s="158"/>
      <c r="AVP1222" s="158"/>
      <c r="AVQ1222" s="158"/>
      <c r="AVR1222" s="158"/>
      <c r="AVS1222" s="158"/>
      <c r="AVT1222" s="158"/>
      <c r="AVU1222" s="158"/>
      <c r="AVV1222" s="158"/>
      <c r="AVW1222" s="158"/>
      <c r="AVX1222" s="158"/>
      <c r="AVY1222" s="158"/>
      <c r="AVZ1222" s="158"/>
      <c r="AWA1222" s="158"/>
      <c r="AWB1222" s="158"/>
      <c r="AWC1222" s="158"/>
      <c r="AWD1222" s="158"/>
      <c r="AWE1222" s="158"/>
      <c r="AWF1222" s="158"/>
      <c r="AWG1222" s="158"/>
      <c r="AWH1222" s="158"/>
      <c r="AWI1222" s="158"/>
      <c r="AWJ1222" s="158"/>
      <c r="AWK1222" s="158"/>
      <c r="AWL1222" s="158"/>
      <c r="AWM1222" s="158"/>
      <c r="AWN1222" s="158"/>
      <c r="AWO1222" s="158"/>
      <c r="AWP1222" s="158"/>
      <c r="AWQ1222" s="158"/>
      <c r="AWR1222" s="158"/>
      <c r="AWS1222" s="158"/>
      <c r="AWT1222" s="158"/>
      <c r="AWU1222" s="158"/>
      <c r="AWV1222" s="158"/>
      <c r="AWW1222" s="158"/>
      <c r="AWX1222" s="158"/>
      <c r="AWY1222" s="158"/>
      <c r="AWZ1222" s="158"/>
      <c r="AXA1222" s="158"/>
      <c r="AXB1222" s="158"/>
      <c r="AXC1222" s="158"/>
      <c r="AXD1222" s="158"/>
      <c r="AXE1222" s="158"/>
      <c r="AXF1222" s="158"/>
      <c r="AXG1222" s="158"/>
      <c r="AXH1222" s="158"/>
      <c r="AXI1222" s="158"/>
      <c r="AXJ1222" s="158"/>
      <c r="AXK1222" s="158"/>
      <c r="AXL1222" s="158"/>
      <c r="AXM1222" s="158"/>
      <c r="AXN1222" s="158"/>
      <c r="AXO1222" s="158"/>
      <c r="AXP1222" s="158"/>
      <c r="AXQ1222" s="158"/>
      <c r="AXR1222" s="158"/>
      <c r="AXS1222" s="158"/>
      <c r="AXT1222" s="158"/>
      <c r="AXU1222" s="158"/>
      <c r="AXV1222" s="158"/>
      <c r="AXW1222" s="158"/>
      <c r="AXX1222" s="158"/>
      <c r="AXY1222" s="158"/>
      <c r="AXZ1222" s="158"/>
      <c r="AYA1222" s="158"/>
      <c r="AYB1222" s="158"/>
      <c r="AYC1222" s="158"/>
      <c r="AYD1222" s="158"/>
      <c r="AYE1222" s="158"/>
      <c r="AYF1222" s="158"/>
      <c r="AYG1222" s="158"/>
      <c r="AYH1222" s="158"/>
      <c r="AYI1222" s="158"/>
      <c r="AYJ1222" s="158"/>
      <c r="AYK1222" s="158"/>
      <c r="AYL1222" s="158"/>
      <c r="AYM1222" s="158"/>
      <c r="AYN1222" s="158"/>
      <c r="AYO1222" s="158"/>
      <c r="AYP1222" s="158"/>
      <c r="AYQ1222" s="158"/>
      <c r="AYR1222" s="158"/>
      <c r="AYS1222" s="158"/>
      <c r="AYT1222" s="158"/>
      <c r="AYU1222" s="158"/>
      <c r="AYV1222" s="158"/>
      <c r="AYW1222" s="158"/>
      <c r="AYX1222" s="158"/>
      <c r="AYY1222" s="158"/>
      <c r="AYZ1222" s="158"/>
      <c r="AZA1222" s="158"/>
      <c r="AZB1222" s="158"/>
      <c r="AZC1222" s="158"/>
      <c r="AZD1222" s="158"/>
      <c r="AZE1222" s="158"/>
      <c r="AZF1222" s="158"/>
      <c r="AZG1222" s="158"/>
      <c r="AZH1222" s="158"/>
      <c r="AZI1222" s="158"/>
      <c r="AZJ1222" s="158"/>
      <c r="AZK1222" s="158"/>
      <c r="AZL1222" s="158"/>
      <c r="AZM1222" s="158"/>
      <c r="AZN1222" s="158"/>
      <c r="AZO1222" s="158"/>
      <c r="AZP1222" s="158"/>
      <c r="AZQ1222" s="158"/>
      <c r="AZR1222" s="158"/>
      <c r="AZS1222" s="158"/>
      <c r="AZT1222" s="158"/>
      <c r="AZU1222" s="158"/>
      <c r="AZV1222" s="158"/>
      <c r="AZW1222" s="158"/>
      <c r="AZX1222" s="158"/>
      <c r="AZY1222" s="158"/>
      <c r="AZZ1222" s="158"/>
      <c r="BAA1222" s="158"/>
      <c r="BAB1222" s="158"/>
      <c r="BAC1222" s="158"/>
      <c r="BAD1222" s="158"/>
      <c r="BAE1222" s="158"/>
      <c r="BAF1222" s="158"/>
      <c r="BAG1222" s="158"/>
      <c r="BAH1222" s="158"/>
      <c r="BAI1222" s="158"/>
      <c r="BAJ1222" s="158"/>
      <c r="BAK1222" s="158"/>
      <c r="BAL1222" s="158"/>
      <c r="BAM1222" s="158"/>
      <c r="BAN1222" s="158"/>
      <c r="BAO1222" s="158"/>
      <c r="BAP1222" s="158"/>
      <c r="BAQ1222" s="158"/>
      <c r="BAR1222" s="158"/>
      <c r="BAS1222" s="158"/>
      <c r="BAT1222" s="158"/>
      <c r="BAU1222" s="158"/>
      <c r="BAV1222" s="158"/>
      <c r="BAW1222" s="158"/>
      <c r="BAX1222" s="158"/>
      <c r="BAY1222" s="158"/>
      <c r="BAZ1222" s="158"/>
      <c r="BBA1222" s="158"/>
      <c r="BBB1222" s="158"/>
      <c r="BBC1222" s="158"/>
      <c r="BBD1222" s="158"/>
      <c r="BBE1222" s="158"/>
      <c r="BBF1222" s="158"/>
      <c r="BBG1222" s="158"/>
      <c r="BBH1222" s="158"/>
      <c r="BBI1222" s="158"/>
      <c r="BBJ1222" s="158"/>
      <c r="BBK1222" s="158"/>
      <c r="BBL1222" s="158"/>
      <c r="BBM1222" s="158"/>
      <c r="BBN1222" s="158"/>
      <c r="BBO1222" s="158"/>
      <c r="BBP1222" s="158"/>
      <c r="BBQ1222" s="158"/>
      <c r="BBR1222" s="158"/>
      <c r="BBS1222" s="158"/>
      <c r="BBT1222" s="158"/>
      <c r="BBU1222" s="158"/>
      <c r="BBV1222" s="158"/>
      <c r="BBW1222" s="158"/>
      <c r="BBX1222" s="158"/>
      <c r="BBY1222" s="158"/>
      <c r="BBZ1222" s="158"/>
      <c r="BCA1222" s="158"/>
      <c r="BCB1222" s="158"/>
      <c r="BCC1222" s="158"/>
      <c r="BCD1222" s="158"/>
      <c r="BCE1222" s="158"/>
      <c r="BCF1222" s="158"/>
      <c r="BCG1222" s="158"/>
      <c r="BCH1222" s="158"/>
      <c r="BCI1222" s="158"/>
      <c r="BCJ1222" s="158"/>
      <c r="BCK1222" s="158"/>
      <c r="BCL1222" s="158"/>
      <c r="BCM1222" s="158"/>
      <c r="BCN1222" s="158"/>
      <c r="BCO1222" s="158"/>
      <c r="BCP1222" s="158"/>
      <c r="BCQ1222" s="158"/>
      <c r="BCR1222" s="158"/>
      <c r="BCS1222" s="158"/>
      <c r="BCT1222" s="158"/>
      <c r="BCU1222" s="158"/>
      <c r="BCV1222" s="158"/>
      <c r="BCW1222" s="158"/>
      <c r="BCX1222" s="158"/>
      <c r="BCY1222" s="158"/>
      <c r="BCZ1222" s="158"/>
      <c r="BDA1222" s="158"/>
      <c r="BDB1222" s="158"/>
      <c r="BDC1222" s="158"/>
      <c r="BDD1222" s="158"/>
      <c r="BDE1222" s="158"/>
      <c r="BDF1222" s="158"/>
      <c r="BDG1222" s="158"/>
      <c r="BDH1222" s="158"/>
      <c r="BDI1222" s="158"/>
      <c r="BDJ1222" s="158"/>
      <c r="BDK1222" s="158"/>
      <c r="BDL1222" s="158"/>
      <c r="BDM1222" s="158"/>
      <c r="BDN1222" s="158"/>
      <c r="BDO1222" s="158"/>
      <c r="BDP1222" s="158"/>
      <c r="BDQ1222" s="158"/>
      <c r="BDR1222" s="158"/>
      <c r="BDS1222" s="158"/>
      <c r="BDT1222" s="158"/>
      <c r="BDU1222" s="158"/>
      <c r="BDV1222" s="158"/>
      <c r="BDW1222" s="158"/>
      <c r="BDX1222" s="158"/>
      <c r="BDY1222" s="158"/>
      <c r="BDZ1222" s="158"/>
      <c r="BEA1222" s="158"/>
      <c r="BEB1222" s="158"/>
      <c r="BEC1222" s="158"/>
      <c r="BED1222" s="158"/>
      <c r="BEE1222" s="158"/>
      <c r="BEF1222" s="158"/>
      <c r="BEG1222" s="158"/>
      <c r="BEH1222" s="158"/>
      <c r="BEI1222" s="158"/>
      <c r="BEJ1222" s="158"/>
      <c r="BEK1222" s="158"/>
      <c r="BEL1222" s="158"/>
      <c r="BEM1222" s="158"/>
      <c r="BEN1222" s="158"/>
      <c r="BEO1222" s="158"/>
      <c r="BEP1222" s="158"/>
      <c r="BEQ1222" s="158"/>
      <c r="BER1222" s="158"/>
      <c r="BES1222" s="158"/>
      <c r="BET1222" s="158"/>
      <c r="BEU1222" s="158"/>
      <c r="BEV1222" s="158"/>
      <c r="BEW1222" s="158"/>
      <c r="BEX1222" s="158"/>
      <c r="BEY1222" s="158"/>
      <c r="BEZ1222" s="158"/>
      <c r="BFA1222" s="158"/>
      <c r="BFB1222" s="158"/>
      <c r="BFC1222" s="158"/>
      <c r="BFD1222" s="158"/>
      <c r="BFE1222" s="158"/>
      <c r="BFF1222" s="158"/>
      <c r="BFG1222" s="158"/>
      <c r="BFH1222" s="158"/>
      <c r="BFI1222" s="158"/>
      <c r="BFJ1222" s="158"/>
      <c r="BFK1222" s="158"/>
      <c r="BFL1222" s="158"/>
      <c r="BFM1222" s="158"/>
      <c r="BFN1222" s="158"/>
      <c r="BFO1222" s="158"/>
      <c r="BFP1222" s="158"/>
      <c r="BFQ1222" s="158"/>
      <c r="BFR1222" s="158"/>
      <c r="BFS1222" s="158"/>
      <c r="BFT1222" s="158"/>
      <c r="BFU1222" s="158"/>
      <c r="BFV1222" s="158"/>
      <c r="BFW1222" s="158"/>
      <c r="BFX1222" s="158"/>
      <c r="BFY1222" s="158"/>
      <c r="BFZ1222" s="158"/>
      <c r="BGA1222" s="158"/>
      <c r="BGB1222" s="158"/>
      <c r="BGC1222" s="158"/>
      <c r="BGD1222" s="158"/>
      <c r="BGE1222" s="158"/>
      <c r="BGF1222" s="158"/>
      <c r="BGG1222" s="158"/>
      <c r="BGH1222" s="158"/>
      <c r="BGI1222" s="158"/>
      <c r="BGJ1222" s="158"/>
      <c r="BGK1222" s="158"/>
      <c r="BGL1222" s="158"/>
      <c r="BGM1222" s="158"/>
      <c r="BGN1222" s="158"/>
      <c r="BGO1222" s="158"/>
      <c r="BGP1222" s="158"/>
      <c r="BGQ1222" s="158"/>
      <c r="BGR1222" s="158"/>
      <c r="BGS1222" s="158"/>
      <c r="BGT1222" s="158"/>
      <c r="BGU1222" s="158"/>
      <c r="BGV1222" s="158"/>
      <c r="BGW1222" s="158"/>
      <c r="BGX1222" s="158"/>
      <c r="BGY1222" s="158"/>
      <c r="BGZ1222" s="158"/>
      <c r="BHA1222" s="158"/>
      <c r="BHB1222" s="158"/>
      <c r="BHC1222" s="158"/>
      <c r="BHD1222" s="158"/>
      <c r="BHE1222" s="158"/>
      <c r="BHF1222" s="158"/>
      <c r="BHG1222" s="158"/>
      <c r="BHH1222" s="158"/>
      <c r="BHI1222" s="158"/>
      <c r="BHJ1222" s="158"/>
      <c r="BHK1222" s="158"/>
      <c r="BHL1222" s="158"/>
      <c r="BHM1222" s="158"/>
      <c r="BHN1222" s="158"/>
      <c r="BHO1222" s="158"/>
      <c r="BHP1222" s="158"/>
      <c r="BHQ1222" s="158"/>
      <c r="BHR1222" s="158"/>
      <c r="BHS1222" s="158"/>
      <c r="BHT1222" s="158"/>
      <c r="BHU1222" s="158"/>
      <c r="BHV1222" s="158"/>
      <c r="BHW1222" s="158"/>
      <c r="BHX1222" s="158"/>
      <c r="BHY1222" s="158"/>
      <c r="BHZ1222" s="158"/>
      <c r="BIA1222" s="158"/>
      <c r="BIB1222" s="158"/>
      <c r="BIC1222" s="158"/>
      <c r="BID1222" s="158"/>
      <c r="BIE1222" s="158"/>
      <c r="BIF1222" s="158"/>
      <c r="BIG1222" s="158"/>
      <c r="BIH1222" s="158"/>
      <c r="BII1222" s="158"/>
      <c r="BIJ1222" s="158"/>
      <c r="BIK1222" s="158"/>
      <c r="BIL1222" s="158"/>
      <c r="BIM1222" s="158"/>
      <c r="BIN1222" s="158"/>
      <c r="BIO1222" s="158"/>
      <c r="BIP1222" s="158"/>
      <c r="BIQ1222" s="158"/>
      <c r="BIR1222" s="158"/>
      <c r="BIS1222" s="158"/>
      <c r="BIT1222" s="158"/>
      <c r="BIU1222" s="158"/>
      <c r="BIV1222" s="158"/>
      <c r="BIW1222" s="158"/>
      <c r="BIX1222" s="158"/>
      <c r="BIY1222" s="158"/>
      <c r="BIZ1222" s="158"/>
      <c r="BJA1222" s="158"/>
      <c r="BJB1222" s="158"/>
      <c r="BJC1222" s="158"/>
      <c r="BJD1222" s="158"/>
      <c r="BJE1222" s="158"/>
      <c r="BJF1222" s="158"/>
      <c r="BJG1222" s="158"/>
      <c r="BJH1222" s="158"/>
      <c r="BJI1222" s="158"/>
      <c r="BJJ1222" s="158"/>
      <c r="BJK1222" s="158"/>
      <c r="BJL1222" s="158"/>
      <c r="BJM1222" s="158"/>
      <c r="BJN1222" s="158"/>
      <c r="BJO1222" s="158"/>
      <c r="BJP1222" s="158"/>
      <c r="BJQ1222" s="158"/>
      <c r="BJR1222" s="158"/>
      <c r="BJS1222" s="158"/>
      <c r="BJT1222" s="158"/>
      <c r="BJU1222" s="158"/>
      <c r="BJV1222" s="158"/>
      <c r="BJW1222" s="158"/>
      <c r="BJX1222" s="158"/>
      <c r="BJY1222" s="158"/>
      <c r="BJZ1222" s="158"/>
      <c r="BKA1222" s="158"/>
      <c r="BKB1222" s="158"/>
      <c r="BKC1222" s="158"/>
      <c r="BKD1222" s="158"/>
      <c r="BKE1222" s="158"/>
      <c r="BKF1222" s="158"/>
      <c r="BKG1222" s="158"/>
      <c r="BKH1222" s="158"/>
      <c r="BKI1222" s="158"/>
      <c r="BKJ1222" s="158"/>
      <c r="BKK1222" s="158"/>
      <c r="BKL1222" s="158"/>
      <c r="BKM1222" s="158"/>
      <c r="BKN1222" s="158"/>
      <c r="BKO1222" s="158"/>
      <c r="BKP1222" s="158"/>
      <c r="BKQ1222" s="158"/>
      <c r="BKR1222" s="158"/>
      <c r="BKS1222" s="158"/>
      <c r="BKT1222" s="158"/>
      <c r="BKU1222" s="158"/>
      <c r="BKV1222" s="158"/>
      <c r="BKW1222" s="158"/>
      <c r="BKX1222" s="158"/>
      <c r="BKY1222" s="158"/>
      <c r="BKZ1222" s="158"/>
      <c r="BLA1222" s="158"/>
      <c r="BLB1222" s="158"/>
      <c r="BLC1222" s="158"/>
      <c r="BLD1222" s="158"/>
      <c r="BLE1222" s="158"/>
      <c r="BLF1222" s="158"/>
      <c r="BLG1222" s="158"/>
      <c r="BLH1222" s="158"/>
      <c r="BLI1222" s="158"/>
      <c r="BLJ1222" s="158"/>
      <c r="BLK1222" s="158"/>
      <c r="BLL1222" s="158"/>
      <c r="BLM1222" s="158"/>
      <c r="BLN1222" s="158"/>
      <c r="BLO1222" s="158"/>
      <c r="BLP1222" s="158"/>
      <c r="BLQ1222" s="158"/>
      <c r="BLR1222" s="158"/>
      <c r="BLS1222" s="158"/>
      <c r="BLT1222" s="158"/>
      <c r="BLU1222" s="158"/>
      <c r="BLV1222" s="158"/>
      <c r="BLW1222" s="158"/>
      <c r="BLX1222" s="158"/>
      <c r="BLY1222" s="158"/>
      <c r="BLZ1222" s="158"/>
      <c r="BMA1222" s="158"/>
      <c r="BMB1222" s="158"/>
      <c r="BMC1222" s="158"/>
      <c r="BMD1222" s="158"/>
      <c r="BME1222" s="158"/>
      <c r="BMF1222" s="158"/>
      <c r="BMG1222" s="158"/>
      <c r="BMH1222" s="158"/>
      <c r="BMI1222" s="158"/>
      <c r="BMJ1222" s="158"/>
      <c r="BMK1222" s="158"/>
      <c r="BML1222" s="158"/>
      <c r="BMM1222" s="158"/>
      <c r="BMN1222" s="158"/>
      <c r="BMO1222" s="158"/>
      <c r="BMP1222" s="158"/>
      <c r="BMQ1222" s="158"/>
      <c r="BMR1222" s="158"/>
      <c r="BMS1222" s="158"/>
      <c r="BMT1222" s="158"/>
      <c r="BMU1222" s="158"/>
      <c r="BMV1222" s="158"/>
      <c r="BMW1222" s="158"/>
      <c r="BMX1222" s="158"/>
      <c r="BMY1222" s="158"/>
      <c r="BMZ1222" s="158"/>
      <c r="BNA1222" s="158"/>
      <c r="BNB1222" s="158"/>
      <c r="BNC1222" s="158"/>
      <c r="BND1222" s="158"/>
      <c r="BNE1222" s="158"/>
      <c r="BNF1222" s="158"/>
      <c r="BNG1222" s="158"/>
      <c r="BNH1222" s="158"/>
      <c r="BNI1222" s="158"/>
      <c r="BNJ1222" s="158"/>
      <c r="BNK1222" s="158"/>
      <c r="BNL1222" s="158"/>
      <c r="BNM1222" s="158"/>
      <c r="BNN1222" s="158"/>
      <c r="BNO1222" s="158"/>
      <c r="BNP1222" s="158"/>
      <c r="BNQ1222" s="158"/>
      <c r="BNR1222" s="158"/>
      <c r="BNS1222" s="158"/>
      <c r="BNT1222" s="158"/>
      <c r="BNU1222" s="158"/>
      <c r="BNV1222" s="158"/>
      <c r="BNW1222" s="158"/>
      <c r="BNX1222" s="158"/>
      <c r="BNY1222" s="158"/>
      <c r="BNZ1222" s="158"/>
      <c r="BOA1222" s="158"/>
      <c r="BOB1222" s="158"/>
      <c r="BOC1222" s="158"/>
      <c r="BOD1222" s="158"/>
      <c r="BOE1222" s="158"/>
      <c r="BOF1222" s="158"/>
      <c r="BOG1222" s="158"/>
      <c r="BOH1222" s="158"/>
      <c r="BOI1222" s="158"/>
      <c r="BOJ1222" s="158"/>
      <c r="BOK1222" s="158"/>
      <c r="BOL1222" s="158"/>
      <c r="BOM1222" s="158"/>
      <c r="BON1222" s="158"/>
      <c r="BOO1222" s="158"/>
      <c r="BOP1222" s="158"/>
      <c r="BOQ1222" s="158"/>
      <c r="BOR1222" s="158"/>
      <c r="BOS1222" s="158"/>
      <c r="BOT1222" s="158"/>
      <c r="BOU1222" s="158"/>
      <c r="BOV1222" s="158"/>
      <c r="BOW1222" s="158"/>
      <c r="BOX1222" s="158"/>
      <c r="BOY1222" s="158"/>
      <c r="BOZ1222" s="158"/>
      <c r="BPA1222" s="158"/>
      <c r="BPB1222" s="158"/>
      <c r="BPC1222" s="158"/>
      <c r="BPD1222" s="158"/>
      <c r="BPE1222" s="158"/>
      <c r="BPF1222" s="158"/>
      <c r="BPG1222" s="158"/>
      <c r="BPH1222" s="158"/>
      <c r="BPI1222" s="158"/>
      <c r="BPJ1222" s="158"/>
      <c r="BPK1222" s="158"/>
      <c r="BPL1222" s="158"/>
      <c r="BPM1222" s="158"/>
      <c r="BPN1222" s="158"/>
      <c r="BPO1222" s="158"/>
      <c r="BPP1222" s="158"/>
      <c r="BPQ1222" s="158"/>
      <c r="BPR1222" s="158"/>
      <c r="BPS1222" s="158"/>
      <c r="BPT1222" s="158"/>
      <c r="BPU1222" s="158"/>
      <c r="BPV1222" s="158"/>
      <c r="BPW1222" s="158"/>
      <c r="BPX1222" s="158"/>
      <c r="BPY1222" s="158"/>
      <c r="BPZ1222" s="158"/>
      <c r="BQA1222" s="158"/>
      <c r="BQB1222" s="158"/>
      <c r="BQC1222" s="158"/>
      <c r="BQD1222" s="158"/>
      <c r="BQE1222" s="158"/>
      <c r="BQF1222" s="158"/>
      <c r="BQG1222" s="158"/>
      <c r="BQH1222" s="158"/>
      <c r="BQI1222" s="158"/>
      <c r="BQJ1222" s="158"/>
      <c r="BQK1222" s="158"/>
      <c r="BQL1222" s="158"/>
      <c r="BQM1222" s="158"/>
      <c r="BQN1222" s="158"/>
      <c r="BQO1222" s="158"/>
      <c r="BQP1222" s="158"/>
      <c r="BQQ1222" s="158"/>
      <c r="BQR1222" s="158"/>
      <c r="BQS1222" s="158"/>
      <c r="BQT1222" s="158"/>
      <c r="BQU1222" s="158"/>
      <c r="BQV1222" s="158"/>
      <c r="BQW1222" s="158"/>
      <c r="BQX1222" s="158"/>
      <c r="BQY1222" s="158"/>
      <c r="BQZ1222" s="158"/>
      <c r="BRA1222" s="158"/>
      <c r="BRB1222" s="158"/>
      <c r="BRC1222" s="158"/>
      <c r="BRD1222" s="158"/>
      <c r="BRE1222" s="158"/>
      <c r="BRF1222" s="158"/>
      <c r="BRG1222" s="158"/>
      <c r="BRH1222" s="158"/>
      <c r="BRI1222" s="158"/>
      <c r="BRJ1222" s="158"/>
      <c r="BRK1222" s="158"/>
      <c r="BRL1222" s="158"/>
      <c r="BRM1222" s="158"/>
      <c r="BRN1222" s="158"/>
      <c r="BRO1222" s="158"/>
      <c r="BRP1222" s="158"/>
      <c r="BRQ1222" s="158"/>
      <c r="BRR1222" s="158"/>
      <c r="BRS1222" s="158"/>
      <c r="BRT1222" s="158"/>
      <c r="BRU1222" s="158"/>
      <c r="BRV1222" s="158"/>
      <c r="BRW1222" s="158"/>
      <c r="BRX1222" s="158"/>
      <c r="BRY1222" s="158"/>
      <c r="BRZ1222" s="158"/>
      <c r="BSA1222" s="158"/>
      <c r="BSB1222" s="158"/>
      <c r="BSC1222" s="158"/>
      <c r="BSD1222" s="158"/>
      <c r="BSE1222" s="158"/>
      <c r="BSF1222" s="158"/>
      <c r="BSG1222" s="158"/>
      <c r="BSH1222" s="158"/>
      <c r="BSI1222" s="158"/>
      <c r="BSJ1222" s="158"/>
      <c r="BSK1222" s="158"/>
      <c r="BSL1222" s="158"/>
      <c r="BSM1222" s="158"/>
      <c r="BSN1222" s="158"/>
      <c r="BSO1222" s="158"/>
      <c r="BSP1222" s="158"/>
      <c r="BSQ1222" s="158"/>
      <c r="BSR1222" s="158"/>
      <c r="BSS1222" s="158"/>
      <c r="BST1222" s="158"/>
      <c r="BSU1222" s="158"/>
      <c r="BSV1222" s="158"/>
      <c r="BSW1222" s="158"/>
      <c r="BSX1222" s="158"/>
      <c r="BSY1222" s="158"/>
      <c r="BSZ1222" s="158"/>
      <c r="BTA1222" s="158"/>
      <c r="BTB1222" s="158"/>
      <c r="BTC1222" s="158"/>
      <c r="BTD1222" s="158"/>
      <c r="BTE1222" s="158"/>
      <c r="BTF1222" s="158"/>
      <c r="BTG1222" s="158"/>
      <c r="BTH1222" s="158"/>
      <c r="BTI1222" s="158"/>
      <c r="BTJ1222" s="158"/>
      <c r="BTK1222" s="158"/>
      <c r="BTL1222" s="158"/>
      <c r="BTM1222" s="158"/>
      <c r="BTN1222" s="158"/>
      <c r="BTO1222" s="158"/>
      <c r="BTP1222" s="158"/>
      <c r="BTQ1222" s="158"/>
      <c r="BTR1222" s="158"/>
      <c r="BTS1222" s="158"/>
      <c r="BTT1222" s="158"/>
      <c r="BTU1222" s="158"/>
      <c r="BTV1222" s="158"/>
      <c r="BTW1222" s="158"/>
      <c r="BTX1222" s="158"/>
      <c r="BTY1222" s="158"/>
      <c r="BTZ1222" s="158"/>
      <c r="BUA1222" s="158"/>
      <c r="BUB1222" s="158"/>
      <c r="BUC1222" s="158"/>
      <c r="BUD1222" s="158"/>
      <c r="BUE1222" s="158"/>
      <c r="BUF1222" s="158"/>
      <c r="BUG1222" s="158"/>
      <c r="BUH1222" s="158"/>
      <c r="BUI1222" s="158"/>
      <c r="BUJ1222" s="158"/>
      <c r="BUK1222" s="158"/>
      <c r="BUL1222" s="158"/>
      <c r="BUM1222" s="158"/>
      <c r="BUN1222" s="158"/>
      <c r="BUO1222" s="158"/>
      <c r="BUP1222" s="158"/>
      <c r="BUQ1222" s="158"/>
      <c r="BUR1222" s="158"/>
      <c r="BUS1222" s="158"/>
      <c r="BUT1222" s="158"/>
      <c r="BUU1222" s="158"/>
      <c r="BUV1222" s="158"/>
      <c r="BUW1222" s="158"/>
      <c r="BUX1222" s="158"/>
      <c r="BUY1222" s="158"/>
      <c r="BUZ1222" s="158"/>
      <c r="BVA1222" s="158"/>
      <c r="BVB1222" s="158"/>
      <c r="BVC1222" s="158"/>
      <c r="BVD1222" s="158"/>
      <c r="BVE1222" s="158"/>
      <c r="BVF1222" s="158"/>
      <c r="BVG1222" s="158"/>
      <c r="BVH1222" s="158"/>
      <c r="BVI1222" s="158"/>
      <c r="BVJ1222" s="158"/>
      <c r="BVK1222" s="158"/>
      <c r="BVL1222" s="158"/>
      <c r="BVM1222" s="158"/>
      <c r="BVN1222" s="158"/>
      <c r="BVO1222" s="158"/>
      <c r="BVP1222" s="158"/>
      <c r="BVQ1222" s="158"/>
      <c r="BVR1222" s="158"/>
      <c r="BVS1222" s="158"/>
      <c r="BVT1222" s="158"/>
      <c r="BVU1222" s="158"/>
      <c r="BVV1222" s="158"/>
      <c r="BVW1222" s="158"/>
      <c r="BVX1222" s="158"/>
      <c r="BVY1222" s="158"/>
      <c r="BVZ1222" s="158"/>
      <c r="BWA1222" s="158"/>
      <c r="BWB1222" s="158"/>
      <c r="BWC1222" s="158"/>
      <c r="BWD1222" s="158"/>
      <c r="BWE1222" s="158"/>
      <c r="BWF1222" s="158"/>
      <c r="BWG1222" s="158"/>
      <c r="BWH1222" s="158"/>
      <c r="BWI1222" s="158"/>
      <c r="BWJ1222" s="158"/>
      <c r="BWK1222" s="158"/>
      <c r="BWL1222" s="158"/>
      <c r="BWM1222" s="158"/>
      <c r="BWN1222" s="158"/>
      <c r="BWO1222" s="158"/>
      <c r="BWP1222" s="158"/>
      <c r="BWQ1222" s="158"/>
      <c r="BWR1222" s="158"/>
      <c r="BWS1222" s="158"/>
      <c r="BWT1222" s="158"/>
      <c r="BWU1222" s="158"/>
      <c r="BWV1222" s="158"/>
      <c r="BWW1222" s="158"/>
      <c r="BWX1222" s="158"/>
      <c r="BWY1222" s="158"/>
      <c r="BWZ1222" s="158"/>
      <c r="BXA1222" s="158"/>
      <c r="BXB1222" s="158"/>
      <c r="BXC1222" s="158"/>
      <c r="BXD1222" s="158"/>
      <c r="BXE1222" s="158"/>
      <c r="BXF1222" s="158"/>
      <c r="BXG1222" s="158"/>
      <c r="BXH1222" s="158"/>
      <c r="BXI1222" s="158"/>
      <c r="BXJ1222" s="158"/>
      <c r="BXK1222" s="158"/>
      <c r="BXL1222" s="158"/>
      <c r="BXM1222" s="158"/>
      <c r="BXN1222" s="158"/>
      <c r="BXO1222" s="158"/>
      <c r="BXP1222" s="158"/>
      <c r="BXQ1222" s="158"/>
      <c r="BXR1222" s="158"/>
      <c r="BXS1222" s="158"/>
      <c r="BXT1222" s="158"/>
      <c r="BXU1222" s="158"/>
      <c r="BXV1222" s="158"/>
      <c r="BXW1222" s="158"/>
      <c r="BXX1222" s="158"/>
      <c r="BXY1222" s="158"/>
      <c r="BXZ1222" s="158"/>
      <c r="BYA1222" s="158"/>
      <c r="BYB1222" s="158"/>
      <c r="BYC1222" s="158"/>
      <c r="BYD1222" s="158"/>
      <c r="BYE1222" s="158"/>
      <c r="BYF1222" s="158"/>
      <c r="BYG1222" s="158"/>
      <c r="BYH1222" s="158"/>
      <c r="BYI1222" s="158"/>
      <c r="BYJ1222" s="158"/>
      <c r="BYK1222" s="158"/>
      <c r="BYL1222" s="158"/>
      <c r="BYM1222" s="158"/>
      <c r="BYN1222" s="158"/>
      <c r="BYO1222" s="158"/>
      <c r="BYP1222" s="158"/>
    </row>
    <row r="1223" spans="1:2018" ht="12.75" customHeight="1">
      <c r="D1223" s="17" t="s">
        <v>14</v>
      </c>
      <c r="E1223" s="160" t="s">
        <v>197</v>
      </c>
      <c r="I1223" s="1">
        <f t="shared" ref="I1223" si="3771">H1223-I1220+I1221+I1222</f>
        <v>148.17247917461779</v>
      </c>
      <c r="J1223" s="158">
        <f t="shared" ref="J1223" si="3772">I1223-J1220+J1221+J1222</f>
        <v>148.17247917461779</v>
      </c>
      <c r="K1223" s="1">
        <f t="shared" ref="K1223" si="3773">J1223-K1220+K1221+K1222</f>
        <v>148.17247917461779</v>
      </c>
      <c r="L1223" s="1">
        <f t="shared" ref="L1223" si="3774">K1223-L1220+L1221+L1222</f>
        <v>148.17247917461779</v>
      </c>
      <c r="M1223" s="1">
        <f t="shared" ref="M1223" si="3775">L1223-M1220+M1221+M1222</f>
        <v>148.17247917461779</v>
      </c>
      <c r="N1223" s="1">
        <f t="shared" ref="N1223" si="3776">M1223-N1220+N1221+N1222</f>
        <v>148.17247917461779</v>
      </c>
      <c r="O1223" s="1">
        <f t="shared" ref="O1223" si="3777">N1223-O1220+O1221+O1222</f>
        <v>148.17247917461779</v>
      </c>
      <c r="P1223" s="1">
        <f t="shared" ref="P1223" si="3778">O1223-P1220+P1221+P1222</f>
        <v>148.17247917461779</v>
      </c>
      <c r="Q1223" s="1">
        <f t="shared" ref="Q1223" si="3779">P1223-Q1220+Q1221+Q1222</f>
        <v>148.17247917461779</v>
      </c>
      <c r="R1223" s="1">
        <f t="shared" ref="R1223" si="3780">Q1223-R1220+R1221+R1222</f>
        <v>148.17247917461779</v>
      </c>
      <c r="S1223" s="1">
        <f t="shared" ref="S1223" si="3781">R1223-S1220+S1221+S1222</f>
        <v>148.17247917461779</v>
      </c>
      <c r="T1223" s="1">
        <f t="shared" ref="T1223" si="3782">S1223-T1220+T1221+T1222</f>
        <v>148.17247917461779</v>
      </c>
      <c r="U1223" s="1">
        <f t="shared" ref="U1223" si="3783">T1223-U1220+U1221+U1222</f>
        <v>148.17247917461779</v>
      </c>
      <c r="V1223" s="1">
        <f t="shared" ref="V1223" si="3784">U1223-V1220+V1221+V1222</f>
        <v>148.17247917461779</v>
      </c>
      <c r="W1223" s="1">
        <f t="shared" ref="W1223" si="3785">V1223-W1220+W1221+W1222</f>
        <v>148.17247917461779</v>
      </c>
      <c r="X1223" s="1">
        <f t="shared" ref="X1223" si="3786">W1223-X1220+X1221+X1222</f>
        <v>148.17247917461779</v>
      </c>
      <c r="Y1223" s="1">
        <f t="shared" ref="Y1223" si="3787">X1223-Y1220+Y1221+Y1222</f>
        <v>148.17247917461779</v>
      </c>
      <c r="Z1223" s="1">
        <f t="shared" ref="Z1223" si="3788">Y1223-Z1220+Z1221+Z1222</f>
        <v>148.17247917461779</v>
      </c>
      <c r="AA1223" s="1">
        <f t="shared" ref="AA1223" si="3789">Z1223-AA1220+AA1221+AA1222</f>
        <v>148.17247917461779</v>
      </c>
      <c r="AB1223" s="1">
        <f t="shared" ref="AB1223" si="3790">AA1223-AB1220+AB1221+AB1222</f>
        <v>148.17247917461779</v>
      </c>
      <c r="AC1223" s="1">
        <f t="shared" ref="AC1223" si="3791">AB1223-AC1220+AC1221+AC1222</f>
        <v>148.17247917461779</v>
      </c>
      <c r="AD1223" s="1">
        <f t="shared" ref="AD1223" si="3792">AC1223-AD1220+AD1221+AD1222</f>
        <v>148.17247917461779</v>
      </c>
      <c r="AE1223" s="1">
        <f t="shared" ref="AE1223" si="3793">AD1223-AE1220+AE1221+AE1222</f>
        <v>148.17247917461779</v>
      </c>
      <c r="AF1223" s="1">
        <f t="shared" ref="AF1223" si="3794">AE1223-AF1220+AF1221+AF1222</f>
        <v>148.17247917461779</v>
      </c>
      <c r="AG1223" s="1">
        <f t="shared" ref="AG1223" si="3795">AF1223-AG1220+AG1221+AG1222</f>
        <v>148.17247917461779</v>
      </c>
      <c r="AH1223" s="1">
        <f t="shared" ref="AH1223" si="3796">AG1223-AH1220+AH1221+AH1222</f>
        <v>148.17247917461779</v>
      </c>
      <c r="AI1223" s="1">
        <f t="shared" ref="AI1223" si="3797">AH1223-AI1220+AI1221+AI1222</f>
        <v>148.17247917461779</v>
      </c>
      <c r="AJ1223" s="1">
        <f t="shared" ref="AJ1223" si="3798">AI1223-AJ1220+AJ1221+AJ1222</f>
        <v>148.17247917461779</v>
      </c>
      <c r="AK1223" s="1">
        <f t="shared" ref="AK1223" si="3799">AJ1223-AK1220+AK1221+AK1222</f>
        <v>148.17247917461779</v>
      </c>
      <c r="AL1223" s="1">
        <f t="shared" ref="AL1223" si="3800">AK1223-AL1220+AL1221+AL1222</f>
        <v>148.17247917461779</v>
      </c>
      <c r="AM1223" s="1">
        <f t="shared" ref="AM1223" si="3801">AL1223-AM1220+AM1221+AM1222</f>
        <v>148.17247917461779</v>
      </c>
      <c r="AN1223" s="1">
        <f t="shared" ref="AN1223" si="3802">AM1223-AN1220+AN1221+AN1222</f>
        <v>148.17247917461779</v>
      </c>
      <c r="AO1223" s="1">
        <f t="shared" ref="AO1223" si="3803">AN1223-AO1220+AO1221+AO1222</f>
        <v>148.17247917461779</v>
      </c>
      <c r="AP1223" s="1">
        <f t="shared" ref="AP1223" si="3804">AO1223-AP1220+AP1221+AP1222</f>
        <v>148.17247917461779</v>
      </c>
      <c r="AQ1223" s="1">
        <f t="shared" ref="AQ1223" si="3805">AP1223-AQ1220+AQ1221+AQ1222</f>
        <v>148.17247917461779</v>
      </c>
      <c r="AR1223" s="1">
        <f t="shared" ref="AR1223" si="3806">AQ1223-AR1220+AR1221+AR1222</f>
        <v>148.17247917461779</v>
      </c>
      <c r="AS1223" s="1">
        <f t="shared" ref="AS1223" si="3807">AR1223-AS1220+AS1221+AS1222</f>
        <v>148.17247917461779</v>
      </c>
      <c r="AT1223" s="1">
        <f t="shared" ref="AT1223" si="3808">AS1223-AT1220+AT1221+AT1222</f>
        <v>148.17247917461779</v>
      </c>
      <c r="AU1223" s="1">
        <f t="shared" ref="AU1223" si="3809">AT1223-AU1220+AU1221+AU1222</f>
        <v>148.17247917461779</v>
      </c>
      <c r="AV1223" s="1">
        <f t="shared" ref="AV1223" si="3810">AU1223-AV1220+AV1221+AV1222</f>
        <v>148.17247917461779</v>
      </c>
      <c r="AW1223" s="1">
        <f t="shared" ref="AW1223" si="3811">AV1223-AW1220+AW1221+AW1222</f>
        <v>148.17247917461779</v>
      </c>
      <c r="AX1223" s="1">
        <f t="shared" ref="AX1223" si="3812">AW1223-AX1220+AX1221+AX1222</f>
        <v>148.17247917461779</v>
      </c>
      <c r="AY1223" s="1">
        <f t="shared" ref="AY1223" si="3813">AX1223-AY1220+AY1221+AY1222</f>
        <v>148.17247917461779</v>
      </c>
      <c r="AZ1223" s="1">
        <f t="shared" ref="AZ1223" si="3814">AY1223-AZ1220+AZ1221+AZ1222</f>
        <v>148.17247917461779</v>
      </c>
      <c r="BA1223" s="1">
        <f t="shared" ref="BA1223" si="3815">AZ1223-BA1220+BA1221+BA1222</f>
        <v>148.17247917461779</v>
      </c>
      <c r="BB1223" s="1">
        <f t="shared" ref="BB1223" si="3816">BA1223-BB1220+BB1221+BB1222</f>
        <v>148.17247917461779</v>
      </c>
      <c r="BC1223" s="1">
        <f t="shared" ref="BC1223" si="3817">BB1223-BC1220+BC1221+BC1222</f>
        <v>148.17247917461779</v>
      </c>
      <c r="BD1223" s="1">
        <f t="shared" ref="BD1223" si="3818">BC1223-BD1220+BD1221+BD1222</f>
        <v>148.17247917461779</v>
      </c>
      <c r="BE1223" s="1">
        <f t="shared" ref="BE1223" si="3819">BD1223-BE1220+BE1221+BE1222</f>
        <v>148.17247917461779</v>
      </c>
      <c r="BF1223" s="1">
        <f t="shared" ref="BF1223" si="3820">BE1223-BF1220+BF1221+BF1222</f>
        <v>148.17247917461779</v>
      </c>
      <c r="BG1223" s="1">
        <f t="shared" ref="BG1223" si="3821">BF1223-BG1220+BG1221+BG1222</f>
        <v>148.17247917461779</v>
      </c>
      <c r="BH1223" s="1">
        <f t="shared" ref="BH1223" si="3822">BG1223-BH1220+BH1221+BH1222</f>
        <v>148.17247917461779</v>
      </c>
      <c r="BI1223" s="1">
        <f t="shared" ref="BI1223" si="3823">BH1223-BI1220+BI1221+BI1222</f>
        <v>148.17247917461779</v>
      </c>
      <c r="BJ1223" s="1">
        <f t="shared" ref="BJ1223" si="3824">BI1223-BJ1220+BJ1221+BJ1222</f>
        <v>148.17247917461779</v>
      </c>
      <c r="BK1223" s="1">
        <f t="shared" ref="BK1223" si="3825">BJ1223-BK1220+BK1221+BK1222</f>
        <v>148.17247917461779</v>
      </c>
      <c r="BL1223" s="1">
        <f t="shared" ref="BL1223" si="3826">BK1223-BL1220+BL1221+BL1222</f>
        <v>148.17247917461779</v>
      </c>
      <c r="BM1223" s="1">
        <f t="shared" ref="BM1223" si="3827">BL1223-BM1220+BM1221+BM1222</f>
        <v>148.17247917461779</v>
      </c>
      <c r="BN1223" s="1">
        <f t="shared" ref="BN1223" si="3828">BM1223-BN1220+BN1221+BN1222</f>
        <v>148.17247917461779</v>
      </c>
      <c r="BO1223" s="1">
        <f t="shared" ref="BO1223" si="3829">BN1223-BO1220+BO1221+BO1222</f>
        <v>148.17247917461779</v>
      </c>
      <c r="BP1223" s="1">
        <f t="shared" ref="BP1223" si="3830">BO1223-BP1220+BP1221+BP1222</f>
        <v>148.17247917461779</v>
      </c>
      <c r="BQ1223" s="1">
        <f t="shared" ref="BQ1223" si="3831">BP1223-BQ1220+BQ1221+BQ1222</f>
        <v>148.17247917461779</v>
      </c>
      <c r="BR1223" s="158">
        <f t="shared" ref="BR1223" si="3832">BQ1223-BR1220+BR1221+BR1222</f>
        <v>148.17247917461779</v>
      </c>
      <c r="BS1223" s="158">
        <f t="shared" ref="BS1223" si="3833">BR1223-BS1220+BS1221+BS1222</f>
        <v>148.17247917461779</v>
      </c>
      <c r="BT1223" s="158">
        <f t="shared" ref="BT1223" si="3834">BS1223-BT1220+BT1221+BT1222</f>
        <v>148.17247917461779</v>
      </c>
      <c r="BU1223" s="158">
        <f t="shared" ref="BU1223" si="3835">BT1223-BU1220+BU1221+BU1222</f>
        <v>148.17247917461779</v>
      </c>
      <c r="BV1223" s="158">
        <f t="shared" ref="BV1223" si="3836">BU1223-BV1220+BV1221+BV1222</f>
        <v>148.17247917461779</v>
      </c>
      <c r="BW1223" s="158">
        <f t="shared" ref="BW1223" si="3837">BV1223-BW1220+BW1221+BW1222</f>
        <v>148.17247917461779</v>
      </c>
      <c r="BX1223" s="158">
        <f t="shared" ref="BX1223" si="3838">BW1223-BX1220+BX1221+BX1222</f>
        <v>148.17247917461779</v>
      </c>
      <c r="BY1223" s="158">
        <f t="shared" ref="BY1223" si="3839">BX1223-BY1220+BY1221+BY1222</f>
        <v>148.17247917461779</v>
      </c>
      <c r="BZ1223" s="158">
        <f t="shared" ref="BZ1223" si="3840">BY1223-BZ1220+BZ1221+BZ1222</f>
        <v>148.17247917461779</v>
      </c>
      <c r="CA1223" s="158">
        <f t="shared" ref="CA1223" si="3841">BZ1223-CA1220+CA1221+CA1222</f>
        <v>148.17247917461779</v>
      </c>
      <c r="CB1223" s="158">
        <f t="shared" ref="CB1223" si="3842">CA1223-CB1220+CB1221+CB1222</f>
        <v>148.17247917461779</v>
      </c>
      <c r="CC1223" s="158">
        <f t="shared" ref="CC1223" si="3843">CB1223-CC1220+CC1221+CC1222</f>
        <v>148.17247917461779</v>
      </c>
      <c r="CD1223" s="158">
        <f t="shared" ref="CD1223" si="3844">CC1223-CD1220+CD1221+CD1222</f>
        <v>148.17247917461779</v>
      </c>
      <c r="CE1223" s="158">
        <f t="shared" ref="CE1223" si="3845">CD1223-CE1220+CE1221+CE1222</f>
        <v>148.17247917461779</v>
      </c>
      <c r="CF1223" s="158">
        <f t="shared" ref="CF1223" si="3846">CE1223-CF1220+CF1221+CF1222</f>
        <v>148.17247917461779</v>
      </c>
    </row>
    <row r="1224" spans="1:2018" ht="12.75" customHeight="1">
      <c r="I1224" s="31"/>
    </row>
    <row r="1225" spans="1:2018" ht="12.75" customHeight="1">
      <c r="I1225" s="31"/>
    </row>
    <row r="1226" spans="1:2018" s="158" customFormat="1" ht="12.75" customHeight="1">
      <c r="C1226" s="169" t="s">
        <v>6</v>
      </c>
      <c r="D1226" s="160"/>
      <c r="E1226" s="160" t="s">
        <v>197</v>
      </c>
      <c r="I1226" s="31"/>
      <c r="J1226" s="315">
        <f>INDEX(Inputs!J$94:J$121,MATCH($B1213,Inputs!$C$94:$C$121,0))*(1+J$7)^0.5</f>
        <v>3.5300120677254783</v>
      </c>
      <c r="K1226" s="315">
        <f>INDEX(Inputs!K$94:K$121,MATCH($B1213,Inputs!$C$94:$C$121,0))*(1+K$7)^0.5</f>
        <v>9.3137025816830463E-2</v>
      </c>
      <c r="L1226" s="315">
        <f>INDEX(Inputs!L$94:L$121,MATCH($B1213,Inputs!$C$94:$C$121,0))*(1+L$7)^0.5</f>
        <v>-0.96343708297741382</v>
      </c>
      <c r="M1226" s="315">
        <f>INDEX(Inputs!M$94:M$121,MATCH($B1213,Inputs!$C$94:$C$121,0))*(1+M$7)^0.5</f>
        <v>0</v>
      </c>
      <c r="N1226" s="315">
        <f>INDEX(Inputs!N$94:N$121,MATCH($B1213,Inputs!$C$94:$C$121,0))*(1+N$7)^0.5</f>
        <v>0</v>
      </c>
      <c r="O1226" s="315">
        <f>INDEX(Inputs!O$94:O$121,MATCH($B1213,Inputs!$C$94:$C$121,0))*(1+O$7)^0.5</f>
        <v>0</v>
      </c>
      <c r="P1226" s="315">
        <f>INDEX(Inputs!P$94:P$121,MATCH($B1213,Inputs!$C$94:$C$121,0))*(1+P$7)^0.5</f>
        <v>0</v>
      </c>
      <c r="Q1226" s="315">
        <f>INDEX(Inputs!Q$94:Q$121,MATCH($B1213,Inputs!$C$94:$C$121,0))*(1+Q$7)^0.5</f>
        <v>0</v>
      </c>
      <c r="R1226" s="315">
        <f>INDEX(Inputs!R$94:R$121,MATCH($B1213,Inputs!$C$94:$C$121,0))*(1+R$7)^0.5</f>
        <v>0</v>
      </c>
      <c r="S1226" s="315">
        <f>INDEX(Inputs!S$94:S$121,MATCH($B1213,Inputs!$C$94:$C$121,0))*(1+S$7)^0.5</f>
        <v>0</v>
      </c>
      <c r="T1226" s="315">
        <f>INDEX(Inputs!T$94:T$121,MATCH($B1213,Inputs!$C$94:$C$121,0))*(1+T$7)^0.5</f>
        <v>0</v>
      </c>
      <c r="U1226" s="315">
        <f>INDEX(Inputs!U$94:U$121,MATCH($B1213,Inputs!$C$94:$C$121,0))*(1+U$7)^0.5</f>
        <v>0</v>
      </c>
      <c r="V1226" s="315">
        <f>INDEX(Inputs!V$94:V$121,MATCH($B1213,Inputs!$C$94:$C$121,0))*(1+V$7)^0.5</f>
        <v>0</v>
      </c>
      <c r="W1226" s="315">
        <f>INDEX(Inputs!W$94:W$121,MATCH($B1213,Inputs!$C$94:$C$121,0))*(1+W$7)^0.5</f>
        <v>0</v>
      </c>
      <c r="X1226" s="315">
        <f>INDEX(Inputs!X$94:X$121,MATCH($B1213,Inputs!$C$94:$C$121,0))*(1+X$7)^0.5</f>
        <v>0</v>
      </c>
      <c r="Y1226" s="315">
        <f>INDEX(Inputs!Y$94:Y$121,MATCH($B1213,Inputs!$C$94:$C$121,0))*(1+Y$7)^0.5</f>
        <v>0</v>
      </c>
      <c r="Z1226" s="315">
        <f>INDEX(Inputs!Z$94:Z$121,MATCH($B1213,Inputs!$C$94:$C$121,0))*(1+Z$7)^0.5</f>
        <v>0</v>
      </c>
      <c r="AA1226" s="315">
        <f>INDEX(Inputs!AA$94:AA$121,MATCH($B1213,Inputs!$C$94:$C$121,0))*(1+AA$7)^0.5</f>
        <v>0</v>
      </c>
      <c r="AB1226" s="315">
        <f>INDEX(Inputs!AB$94:AB$121,MATCH($B1213,Inputs!$C$94:$C$121,0))*(1+AB$7)^0.5</f>
        <v>0</v>
      </c>
      <c r="AC1226" s="315">
        <f>INDEX(Inputs!AC$94:AC$121,MATCH($B1213,Inputs!$C$94:$C$121,0))*(1+AC$7)^0.5</f>
        <v>0</v>
      </c>
      <c r="AD1226" s="315">
        <f>INDEX(Inputs!AD$94:AD$121,MATCH($B1213,Inputs!$C$94:$C$121,0))*(1+AD$7)^0.5</f>
        <v>0</v>
      </c>
      <c r="AE1226" s="315">
        <f>INDEX(Inputs!AE$94:AE$121,MATCH($B1213,Inputs!$C$94:$C$121,0))*(1+AE$7)^0.5</f>
        <v>0</v>
      </c>
      <c r="AF1226" s="315">
        <f>INDEX(Inputs!AF$94:AF$121,MATCH($B1213,Inputs!$C$94:$C$121,0))*(1+AF$7)^0.5</f>
        <v>0</v>
      </c>
      <c r="AG1226" s="315">
        <f>INDEX(Inputs!AG$94:AG$121,MATCH($B1213,Inputs!$C$94:$C$121,0))*(1+AG$7)^0.5</f>
        <v>0</v>
      </c>
      <c r="AH1226" s="315">
        <f>INDEX(Inputs!AH$94:AH$121,MATCH($B1213,Inputs!$C$94:$C$121,0))*(1+AH$7)^0.5</f>
        <v>0</v>
      </c>
      <c r="AI1226" s="315">
        <f>INDEX(Inputs!AI$94:AI$121,MATCH($B1213,Inputs!$C$94:$C$121,0))*(1+AI$7)^0.5</f>
        <v>0</v>
      </c>
      <c r="AJ1226" s="315">
        <f>INDEX(Inputs!AJ$94:AJ$121,MATCH($B1213,Inputs!$C$94:$C$121,0))*(1+AJ$7)^0.5</f>
        <v>0</v>
      </c>
      <c r="AK1226" s="315">
        <f>INDEX(Inputs!AK$94:AK$121,MATCH($B1213,Inputs!$C$94:$C$121,0))*(1+AK$7)^0.5</f>
        <v>0</v>
      </c>
      <c r="AL1226" s="315">
        <f>INDEX(Inputs!AL$94:AL$121,MATCH($B1213,Inputs!$C$94:$C$121,0))*(1+AL$7)^0.5</f>
        <v>0</v>
      </c>
      <c r="AM1226" s="315">
        <f>INDEX(Inputs!AM$94:AM$121,MATCH($B1213,Inputs!$C$94:$C$121,0))*(1+AM$7)^0.5</f>
        <v>0</v>
      </c>
      <c r="AN1226" s="315">
        <f>INDEX(Inputs!AN$94:AN$121,MATCH($B1213,Inputs!$C$94:$C$121,0))*(1+AN$7)^0.5</f>
        <v>0</v>
      </c>
      <c r="AO1226" s="315">
        <f>INDEX(Inputs!AO$94:AO$121,MATCH($B1213,Inputs!$C$94:$C$121,0))*(1+AO$7)^0.5</f>
        <v>0</v>
      </c>
      <c r="AP1226" s="315">
        <f>INDEX(Inputs!AP$94:AP$121,MATCH($B1213,Inputs!$C$94:$C$121,0))*(1+AP$7)^0.5</f>
        <v>0</v>
      </c>
      <c r="AQ1226" s="315">
        <f>INDEX(Inputs!AQ$94:AQ$121,MATCH($B1213,Inputs!$C$94:$C$121,0))*(1+AQ$7)^0.5</f>
        <v>0</v>
      </c>
      <c r="AR1226" s="315">
        <f>INDEX(Inputs!AR$94:AR$121,MATCH($B1213,Inputs!$C$94:$C$121,0))*(1+AR$7)^0.5</f>
        <v>0</v>
      </c>
      <c r="AS1226" s="315">
        <f>INDEX(Inputs!AS$94:AS$121,MATCH($B1213,Inputs!$C$94:$C$121,0))*(1+AS$7)^0.5</f>
        <v>0</v>
      </c>
      <c r="AT1226" s="315">
        <f>INDEX(Inputs!AT$94:AT$121,MATCH($B1213,Inputs!$C$94:$C$121,0))*(1+AT$7)^0.5</f>
        <v>0</v>
      </c>
      <c r="AU1226" s="315">
        <f>INDEX(Inputs!AU$94:AU$121,MATCH($B1213,Inputs!$C$94:$C$121,0))*(1+AU$7)^0.5</f>
        <v>0</v>
      </c>
      <c r="AV1226" s="315">
        <f>INDEX(Inputs!AV$94:AV$121,MATCH($B1213,Inputs!$C$94:$C$121,0))*(1+AV$7)^0.5</f>
        <v>0</v>
      </c>
      <c r="AW1226" s="315">
        <f>INDEX(Inputs!AW$94:AW$121,MATCH($B1213,Inputs!$C$94:$C$121,0))*(1+AW$7)^0.5</f>
        <v>0</v>
      </c>
      <c r="AX1226" s="315">
        <f>INDEX(Inputs!AX$94:AX$121,MATCH($B1213,Inputs!$C$94:$C$121,0))*(1+AX$7)^0.5</f>
        <v>0</v>
      </c>
      <c r="AY1226" s="315">
        <f>INDEX(Inputs!AY$94:AY$121,MATCH($B1213,Inputs!$C$94:$C$121,0))*(1+AY$7)^0.5</f>
        <v>0</v>
      </c>
      <c r="AZ1226" s="315">
        <f>INDEX(Inputs!AZ$94:AZ$121,MATCH($B1213,Inputs!$C$94:$C$121,0))*(1+AZ$7)^0.5</f>
        <v>0</v>
      </c>
      <c r="BA1226" s="315">
        <f>INDEX(Inputs!BA$94:BA$121,MATCH($B1213,Inputs!$C$94:$C$121,0))*(1+BA$7)^0.5</f>
        <v>0</v>
      </c>
      <c r="BB1226" s="315">
        <f>INDEX(Inputs!BB$94:BB$121,MATCH($B1213,Inputs!$C$94:$C$121,0))*(1+BB$7)^0.5</f>
        <v>0</v>
      </c>
      <c r="BC1226" s="315">
        <f>INDEX(Inputs!BC$94:BC$121,MATCH($B1213,Inputs!$C$94:$C$121,0))*(1+BC$7)^0.5</f>
        <v>0</v>
      </c>
      <c r="BD1226" s="315">
        <f>INDEX(Inputs!BD$94:BD$121,MATCH($B1213,Inputs!$C$94:$C$121,0))*(1+BD$7)^0.5</f>
        <v>0</v>
      </c>
      <c r="BE1226" s="315">
        <f>INDEX(Inputs!BE$94:BE$121,MATCH($B1213,Inputs!$C$94:$C$121,0))*(1+BE$7)^0.5</f>
        <v>0</v>
      </c>
      <c r="BF1226" s="315">
        <f>INDEX(Inputs!BF$94:BF$121,MATCH($B1213,Inputs!$C$94:$C$121,0))*(1+BF$7)^0.5</f>
        <v>0</v>
      </c>
      <c r="BG1226" s="315">
        <f>INDEX(Inputs!BG$94:BG$121,MATCH($B1213,Inputs!$C$94:$C$121,0))*(1+BG$7)^0.5</f>
        <v>0</v>
      </c>
      <c r="BH1226" s="315">
        <f>INDEX(Inputs!BH$94:BH$121,MATCH($B1213,Inputs!$C$94:$C$121,0))*(1+BH$7)^0.5</f>
        <v>0</v>
      </c>
      <c r="BI1226" s="315">
        <f>INDEX(Inputs!BI$94:BI$121,MATCH($B1213,Inputs!$C$94:$C$121,0))*(1+BI$7)^0.5</f>
        <v>0</v>
      </c>
      <c r="BJ1226" s="315">
        <f>INDEX(Inputs!BJ$94:BJ$121,MATCH($B1213,Inputs!$C$94:$C$121,0))*(1+BJ$7)^0.5</f>
        <v>0</v>
      </c>
      <c r="BK1226" s="315">
        <f>INDEX(Inputs!BK$94:BK$121,MATCH($B1213,Inputs!$C$94:$C$121,0))*(1+BK$7)^0.5</f>
        <v>0</v>
      </c>
      <c r="BL1226" s="315">
        <f>INDEX(Inputs!BL$94:BL$121,MATCH($B1213,Inputs!$C$94:$C$121,0))*(1+BL$7)^0.5</f>
        <v>0</v>
      </c>
      <c r="BM1226" s="315">
        <f>INDEX(Inputs!BM$94:BM$121,MATCH($B1213,Inputs!$C$94:$C$121,0))*(1+BM$7)^0.5</f>
        <v>0</v>
      </c>
      <c r="BN1226" s="315">
        <f>INDEX(Inputs!BN$94:BN$121,MATCH($B1213,Inputs!$C$94:$C$121,0))*(1+BN$7)^0.5</f>
        <v>0</v>
      </c>
      <c r="BO1226" s="315">
        <f>INDEX(Inputs!BO$94:BO$121,MATCH($B1213,Inputs!$C$94:$C$121,0))*(1+BO$7)^0.5</f>
        <v>0</v>
      </c>
      <c r="BP1226" s="315">
        <f>INDEX(Inputs!BP$94:BP$121,MATCH($B1213,Inputs!$C$94:$C$121,0))*(1+BP$7)^0.5</f>
        <v>0</v>
      </c>
      <c r="BQ1226" s="315">
        <f>INDEX(Inputs!BQ$94:BQ$121,MATCH($B1213,Inputs!$C$94:$C$121,0))*(1+BQ$7)^0.5</f>
        <v>0</v>
      </c>
      <c r="BR1226" s="315">
        <f>INDEX(Inputs!BR$94:BR$121,MATCH($B1213,Inputs!$C$94:$C$121,0))*(1+BR$7)^0.5</f>
        <v>0</v>
      </c>
      <c r="BS1226" s="315">
        <f>INDEX(Inputs!BS$94:BS$121,MATCH($B1213,Inputs!$C$94:$C$121,0))*(1+BS$7)^0.5</f>
        <v>0</v>
      </c>
      <c r="BT1226" s="315">
        <f>INDEX(Inputs!BT$94:BT$121,MATCH($B1213,Inputs!$C$94:$C$121,0))*(1+BT$7)^0.5</f>
        <v>0</v>
      </c>
      <c r="BU1226" s="315">
        <f>INDEX(Inputs!BU$94:BU$121,MATCH($B1213,Inputs!$C$94:$C$121,0))*(1+BU$7)^0.5</f>
        <v>0</v>
      </c>
      <c r="BV1226" s="315">
        <f>INDEX(Inputs!BV$94:BV$121,MATCH($B1213,Inputs!$C$94:$C$121,0))*(1+BV$7)^0.5</f>
        <v>0</v>
      </c>
      <c r="BW1226" s="315">
        <f>INDEX(Inputs!BW$94:BW$121,MATCH($B1213,Inputs!$C$94:$C$121,0))*(1+BW$7)^0.5</f>
        <v>0</v>
      </c>
      <c r="BX1226" s="315">
        <f>INDEX(Inputs!BX$94:BX$121,MATCH($B1213,Inputs!$C$94:$C$121,0))*(1+BX$7)^0.5</f>
        <v>0</v>
      </c>
      <c r="BY1226" s="315">
        <f>INDEX(Inputs!BY$94:BY$121,MATCH($B1213,Inputs!$C$94:$C$121,0))*(1+BY$7)^0.5</f>
        <v>0</v>
      </c>
      <c r="BZ1226" s="315">
        <f>INDEX(Inputs!BZ$94:BZ$121,MATCH($B1213,Inputs!$C$94:$C$121,0))*(1+BZ$7)^0.5</f>
        <v>0</v>
      </c>
      <c r="CA1226" s="315">
        <f>INDEX(Inputs!CA$94:CA$121,MATCH($B1213,Inputs!$C$94:$C$121,0))*(1+CA$7)^0.5</f>
        <v>0</v>
      </c>
      <c r="CB1226" s="315">
        <f>INDEX(Inputs!CB$94:CB$121,MATCH($B1213,Inputs!$C$94:$C$121,0))*(1+CB$7)^0.5</f>
        <v>0</v>
      </c>
      <c r="CC1226" s="315">
        <f>INDEX(Inputs!CC$94:CC$121,MATCH($B1213,Inputs!$C$94:$C$121,0))*(1+CC$7)^0.5</f>
        <v>0</v>
      </c>
      <c r="CD1226" s="315">
        <f>INDEX(Inputs!CD$94:CD$121,MATCH($B1213,Inputs!$C$94:$C$121,0))*(1+CD$7)^0.5</f>
        <v>0</v>
      </c>
      <c r="CE1226" s="315">
        <f>INDEX(Inputs!CE$94:CE$121,MATCH($B1213,Inputs!$C$94:$C$121,0))*(1+CE$7)^0.5</f>
        <v>0</v>
      </c>
      <c r="CF1226" s="315">
        <f>INDEX(Inputs!CF$94:CF$121,MATCH($B1213,Inputs!$C$94:$C$121,0))*(1+CF$7)^0.5</f>
        <v>0</v>
      </c>
    </row>
    <row r="1227" spans="1:2018" ht="12.75" customHeight="1">
      <c r="D1227" s="17" t="s">
        <v>10</v>
      </c>
      <c r="I1227" s="31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</row>
    <row r="1228" spans="1:2018" s="101" customFormat="1" ht="12.75" customHeight="1">
      <c r="C1228" s="245">
        <v>2015</v>
      </c>
      <c r="D1228" s="105" t="s">
        <v>144</v>
      </c>
      <c r="E1228" s="105" t="s">
        <v>197</v>
      </c>
      <c r="H1228" s="187">
        <f>INDEX(Inputs!$N$260:$N$287,MATCH($B1213,Inputs!$C$260:$C$287,0))/conv_2020_2015</f>
        <v>-6.9139667453336049E-8</v>
      </c>
      <c r="I1228" s="176"/>
      <c r="J1228" s="176">
        <f t="shared" ref="J1228" si="3847">IF($I1215="n/a",0,IF(J$4&gt;second_reg_period,IF(J$4&lt;=$I1215+$C1228,$H1228/($I1215-5),IF(AND($H1228&lt;&gt;0,I1228=0,J$4=$C1228+$I1215+1),$H1228,0)),0))</f>
        <v>0</v>
      </c>
      <c r="K1228" s="176">
        <f t="shared" ref="K1228" si="3848">IF($I1215="n/a",0,IF(K$4&gt;second_reg_period,IF(K$4&lt;=$I1215+$C1228,$H1228/($I1215-5),IF(AND($H1228&lt;&gt;0,J1228=0,K$4=$C1228+$I1215+1),$H1228,0)),0))</f>
        <v>0</v>
      </c>
      <c r="L1228" s="176">
        <f t="shared" ref="L1228" si="3849">IF($I1215="n/a",0,IF(L$4&gt;second_reg_period,IF(L$4&lt;=$I1215+$C1228,$H1228/($I1215-5),IF(AND($H1228&lt;&gt;0,K1228=0,L$4=$C1228+$I1215+1),$H1228,0)),0))</f>
        <v>0</v>
      </c>
      <c r="M1228" s="176">
        <f t="shared" ref="M1228" si="3850">IF($I1215="n/a",0,IF(M$4&gt;second_reg_period,IF(M$4&lt;=$I1215+$C1228,$H1228/($I1215-5),IF(AND($H1228&lt;&gt;0,L1228=0,M$4=$C1228+$I1215+1),$H1228,0)),0))</f>
        <v>0</v>
      </c>
      <c r="N1228" s="176">
        <f t="shared" ref="N1228" si="3851">IF($I1215="n/a",0,IF(N$4&gt;second_reg_period,IF(N$4&lt;=$I1215+$C1228,$H1228/($I1215-5),IF(AND($H1228&lt;&gt;0,M1228=0,N$4=$C1228+$I1215+1),$H1228,0)),0))</f>
        <v>0</v>
      </c>
      <c r="O1228" s="176">
        <f t="shared" ref="O1228" si="3852">IF($I1215="n/a",0,IF(O$4&gt;second_reg_period,IF(O$4&lt;=$I1215+$C1228,$H1228/($I1215-5),IF(AND($H1228&lt;&gt;0,N1228=0,O$4=$C1228+$I1215+1),$H1228,0)),0))</f>
        <v>0</v>
      </c>
      <c r="P1228" s="176">
        <f t="shared" ref="P1228" si="3853">IF($I1215="n/a",0,IF(P$4&gt;second_reg_period,IF(P$4&lt;=$I1215+$C1228,$H1228/($I1215-5),IF(AND($H1228&lt;&gt;0,O1228=0,P$4=$C1228+$I1215+1),$H1228,0)),0))</f>
        <v>0</v>
      </c>
      <c r="Q1228" s="176">
        <f t="shared" ref="Q1228" si="3854">IF($I1215="n/a",0,IF(Q$4&gt;second_reg_period,IF(Q$4&lt;=$I1215+$C1228,$H1228/($I1215-5),IF(AND($H1228&lt;&gt;0,P1228=0,Q$4=$C1228+$I1215+1),$H1228,0)),0))</f>
        <v>0</v>
      </c>
      <c r="R1228" s="176">
        <f t="shared" ref="R1228" si="3855">IF($I1215="n/a",0,IF(R$4&gt;second_reg_period,IF(R$4&lt;=$I1215+$C1228,$H1228/($I1215-5),IF(AND($H1228&lt;&gt;0,Q1228=0,R$4=$C1228+$I1215+1),$H1228,0)),0))</f>
        <v>0</v>
      </c>
      <c r="S1228" s="176">
        <f t="shared" ref="S1228" si="3856">IF($I1215="n/a",0,IF(S$4&gt;second_reg_period,IF(S$4&lt;=$I1215+$C1228,$H1228/($I1215-5),IF(AND($H1228&lt;&gt;0,R1228=0,S$4=$C1228+$I1215+1),$H1228,0)),0))</f>
        <v>0</v>
      </c>
      <c r="T1228" s="176">
        <f t="shared" ref="T1228" si="3857">IF($I1215="n/a",0,IF(T$4&gt;second_reg_period,IF(T$4&lt;=$I1215+$C1228,$H1228/($I1215-5),IF(AND($H1228&lt;&gt;0,S1228=0,T$4=$C1228+$I1215+1),$H1228,0)),0))</f>
        <v>0</v>
      </c>
      <c r="U1228" s="176">
        <f t="shared" ref="U1228" si="3858">IF($I1215="n/a",0,IF(U$4&gt;second_reg_period,IF(U$4&lt;=$I1215+$C1228,$H1228/($I1215-5),IF(AND($H1228&lt;&gt;0,T1228=0,U$4=$C1228+$I1215+1),$H1228,0)),0))</f>
        <v>0</v>
      </c>
      <c r="V1228" s="176">
        <f t="shared" ref="V1228" si="3859">IF($I1215="n/a",0,IF(V$4&gt;second_reg_period,IF(V$4&lt;=$I1215+$C1228,$H1228/($I1215-5),IF(AND($H1228&lt;&gt;0,U1228=0,V$4=$C1228+$I1215+1),$H1228,0)),0))</f>
        <v>0</v>
      </c>
      <c r="W1228" s="176">
        <f t="shared" ref="W1228" si="3860">IF($I1215="n/a",0,IF(W$4&gt;second_reg_period,IF(W$4&lt;=$I1215+$C1228,$H1228/($I1215-5),IF(AND($H1228&lt;&gt;0,V1228=0,W$4=$C1228+$I1215+1),$H1228,0)),0))</f>
        <v>0</v>
      </c>
      <c r="X1228" s="176">
        <f t="shared" ref="X1228" si="3861">IF($I1215="n/a",0,IF(X$4&gt;second_reg_period,IF(X$4&lt;=$I1215+$C1228,$H1228/($I1215-5),IF(AND($H1228&lt;&gt;0,W1228=0,X$4=$C1228+$I1215+1),$H1228,0)),0))</f>
        <v>0</v>
      </c>
      <c r="Y1228" s="176">
        <f t="shared" ref="Y1228" si="3862">IF($I1215="n/a",0,IF(Y$4&gt;second_reg_period,IF(Y$4&lt;=$I1215+$C1228,$H1228/($I1215-5),IF(AND($H1228&lt;&gt;0,X1228=0,Y$4=$C1228+$I1215+1),$H1228,0)),0))</f>
        <v>0</v>
      </c>
      <c r="Z1228" s="176">
        <f t="shared" ref="Z1228" si="3863">IF($I1215="n/a",0,IF(Z$4&gt;second_reg_period,IF(Z$4&lt;=$I1215+$C1228,$H1228/($I1215-5),IF(AND($H1228&lt;&gt;0,Y1228=0,Z$4=$C1228+$I1215+1),$H1228,0)),0))</f>
        <v>0</v>
      </c>
      <c r="AA1228" s="176">
        <f t="shared" ref="AA1228" si="3864">IF($I1215="n/a",0,IF(AA$4&gt;second_reg_period,IF(AA$4&lt;=$I1215+$C1228,$H1228/($I1215-5),IF(AND($H1228&lt;&gt;0,Z1228=0,AA$4=$C1228+$I1215+1),$H1228,0)),0))</f>
        <v>0</v>
      </c>
      <c r="AB1228" s="176">
        <f t="shared" ref="AB1228" si="3865">IF($I1215="n/a",0,IF(AB$4&gt;second_reg_period,IF(AB$4&lt;=$I1215+$C1228,$H1228/($I1215-5),IF(AND($H1228&lt;&gt;0,AA1228=0,AB$4=$C1228+$I1215+1),$H1228,0)),0))</f>
        <v>0</v>
      </c>
      <c r="AC1228" s="176">
        <f t="shared" ref="AC1228" si="3866">IF($I1215="n/a",0,IF(AC$4&gt;second_reg_period,IF(AC$4&lt;=$I1215+$C1228,$H1228/($I1215-5),IF(AND($H1228&lt;&gt;0,AB1228=0,AC$4=$C1228+$I1215+1),$H1228,0)),0))</f>
        <v>0</v>
      </c>
      <c r="AD1228" s="176">
        <f t="shared" ref="AD1228" si="3867">IF($I1215="n/a",0,IF(AD$4&gt;second_reg_period,IF(AD$4&lt;=$I1215+$C1228,$H1228/($I1215-5),IF(AND($H1228&lt;&gt;0,AC1228=0,AD$4=$C1228+$I1215+1),$H1228,0)),0))</f>
        <v>0</v>
      </c>
      <c r="AE1228" s="176">
        <f t="shared" ref="AE1228" si="3868">IF($I1215="n/a",0,IF(AE$4&gt;second_reg_period,IF(AE$4&lt;=$I1215+$C1228,$H1228/($I1215-5),IF(AND($H1228&lt;&gt;0,AD1228=0,AE$4=$C1228+$I1215+1),$H1228,0)),0))</f>
        <v>0</v>
      </c>
      <c r="AF1228" s="176">
        <f t="shared" ref="AF1228" si="3869">IF($I1215="n/a",0,IF(AF$4&gt;second_reg_period,IF(AF$4&lt;=$I1215+$C1228,$H1228/($I1215-5),IF(AND($H1228&lt;&gt;0,AE1228=0,AF$4=$C1228+$I1215+1),$H1228,0)),0))</f>
        <v>0</v>
      </c>
      <c r="AG1228" s="176">
        <f t="shared" ref="AG1228" si="3870">IF($I1215="n/a",0,IF(AG$4&gt;second_reg_period,IF(AG$4&lt;=$I1215+$C1228,$H1228/($I1215-5),IF(AND($H1228&lt;&gt;0,AF1228=0,AG$4=$C1228+$I1215+1),$H1228,0)),0))</f>
        <v>0</v>
      </c>
      <c r="AH1228" s="176">
        <f t="shared" ref="AH1228" si="3871">IF($I1215="n/a",0,IF(AH$4&gt;second_reg_period,IF(AH$4&lt;=$I1215+$C1228,$H1228/($I1215-5),IF(AND($H1228&lt;&gt;0,AG1228=0,AH$4=$C1228+$I1215+1),$H1228,0)),0))</f>
        <v>0</v>
      </c>
      <c r="AI1228" s="176">
        <f t="shared" ref="AI1228" si="3872">IF($I1215="n/a",0,IF(AI$4&gt;second_reg_period,IF(AI$4&lt;=$I1215+$C1228,$H1228/($I1215-5),IF(AND($H1228&lt;&gt;0,AH1228=0,AI$4=$C1228+$I1215+1),$H1228,0)),0))</f>
        <v>0</v>
      </c>
      <c r="AJ1228" s="176">
        <f t="shared" ref="AJ1228" si="3873">IF($I1215="n/a",0,IF(AJ$4&gt;second_reg_period,IF(AJ$4&lt;=$I1215+$C1228,$H1228/($I1215-5),IF(AND($H1228&lt;&gt;0,AI1228=0,AJ$4=$C1228+$I1215+1),$H1228,0)),0))</f>
        <v>0</v>
      </c>
      <c r="AK1228" s="176">
        <f t="shared" ref="AK1228" si="3874">IF($I1215="n/a",0,IF(AK$4&gt;second_reg_period,IF(AK$4&lt;=$I1215+$C1228,$H1228/($I1215-5),IF(AND($H1228&lt;&gt;0,AJ1228=0,AK$4=$C1228+$I1215+1),$H1228,0)),0))</f>
        <v>0</v>
      </c>
      <c r="AL1228" s="176">
        <f t="shared" ref="AL1228" si="3875">IF($I1215="n/a",0,IF(AL$4&gt;second_reg_period,IF(AL$4&lt;=$I1215+$C1228,$H1228/($I1215-5),IF(AND($H1228&lt;&gt;0,AK1228=0,AL$4=$C1228+$I1215+1),$H1228,0)),0))</f>
        <v>0</v>
      </c>
      <c r="AM1228" s="176">
        <f t="shared" ref="AM1228" si="3876">IF($I1215="n/a",0,IF(AM$4&gt;second_reg_period,IF(AM$4&lt;=$I1215+$C1228,$H1228/($I1215-5),IF(AND($H1228&lt;&gt;0,AL1228=0,AM$4=$C1228+$I1215+1),$H1228,0)),0))</f>
        <v>0</v>
      </c>
      <c r="AN1228" s="176">
        <f t="shared" ref="AN1228" si="3877">IF($I1215="n/a",0,IF(AN$4&gt;second_reg_period,IF(AN$4&lt;=$I1215+$C1228,$H1228/($I1215-5),IF(AND($H1228&lt;&gt;0,AM1228=0,AN$4=$C1228+$I1215+1),$H1228,0)),0))</f>
        <v>0</v>
      </c>
      <c r="AO1228" s="176">
        <f t="shared" ref="AO1228" si="3878">IF($I1215="n/a",0,IF(AO$4&gt;second_reg_period,IF(AO$4&lt;=$I1215+$C1228,$H1228/($I1215-5),IF(AND($H1228&lt;&gt;0,AN1228=0,AO$4=$C1228+$I1215+1),$H1228,0)),0))</f>
        <v>0</v>
      </c>
      <c r="AP1228" s="176">
        <f t="shared" ref="AP1228" si="3879">IF($I1215="n/a",0,IF(AP$4&gt;second_reg_period,IF(AP$4&lt;=$I1215+$C1228,$H1228/($I1215-5),IF(AND($H1228&lt;&gt;0,AO1228=0,AP$4=$C1228+$I1215+1),$H1228,0)),0))</f>
        <v>0</v>
      </c>
      <c r="AQ1228" s="176">
        <f t="shared" ref="AQ1228" si="3880">IF($I1215="n/a",0,IF(AQ$4&gt;second_reg_period,IF(AQ$4&lt;=$I1215+$C1228,$H1228/($I1215-5),IF(AND($H1228&lt;&gt;0,AP1228=0,AQ$4=$C1228+$I1215+1),$H1228,0)),0))</f>
        <v>0</v>
      </c>
      <c r="AR1228" s="176">
        <f t="shared" ref="AR1228" si="3881">IF($I1215="n/a",0,IF(AR$4&gt;second_reg_period,IF(AR$4&lt;=$I1215+$C1228,$H1228/($I1215-5),IF(AND($H1228&lt;&gt;0,AQ1228=0,AR$4=$C1228+$I1215+1),$H1228,0)),0))</f>
        <v>0</v>
      </c>
      <c r="AS1228" s="176">
        <f t="shared" ref="AS1228" si="3882">IF($I1215="n/a",0,IF(AS$4&gt;second_reg_period,IF(AS$4&lt;=$I1215+$C1228,$H1228/($I1215-5),IF(AND($H1228&lt;&gt;0,AR1228=0,AS$4=$C1228+$I1215+1),$H1228,0)),0))</f>
        <v>0</v>
      </c>
      <c r="AT1228" s="176">
        <f t="shared" ref="AT1228" si="3883">IF($I1215="n/a",0,IF(AT$4&gt;second_reg_period,IF(AT$4&lt;=$I1215+$C1228,$H1228/($I1215-5),IF(AND($H1228&lt;&gt;0,AS1228=0,AT$4=$C1228+$I1215+1),$H1228,0)),0))</f>
        <v>0</v>
      </c>
      <c r="AU1228" s="176">
        <f t="shared" ref="AU1228" si="3884">IF($I1215="n/a",0,IF(AU$4&gt;second_reg_period,IF(AU$4&lt;=$I1215+$C1228,$H1228/($I1215-5),IF(AND($H1228&lt;&gt;0,AT1228=0,AU$4=$C1228+$I1215+1),$H1228,0)),0))</f>
        <v>0</v>
      </c>
      <c r="AV1228" s="176">
        <f t="shared" ref="AV1228" si="3885">IF($I1215="n/a",0,IF(AV$4&gt;second_reg_period,IF(AV$4&lt;=$I1215+$C1228,$H1228/($I1215-5),IF(AND($H1228&lt;&gt;0,AU1228=0,AV$4=$C1228+$I1215+1),$H1228,0)),0))</f>
        <v>0</v>
      </c>
      <c r="AW1228" s="176">
        <f t="shared" ref="AW1228" si="3886">IF($I1215="n/a",0,IF(AW$4&gt;second_reg_period,IF(AW$4&lt;=$I1215+$C1228,$H1228/($I1215-5),IF(AND($H1228&lt;&gt;0,AV1228=0,AW$4=$C1228+$I1215+1),$H1228,0)),0))</f>
        <v>0</v>
      </c>
      <c r="AX1228" s="176">
        <f t="shared" ref="AX1228" si="3887">IF($I1215="n/a",0,IF(AX$4&gt;second_reg_period,IF(AX$4&lt;=$I1215+$C1228,$H1228/($I1215-5),IF(AND($H1228&lt;&gt;0,AW1228=0,AX$4=$C1228+$I1215+1),$H1228,0)),0))</f>
        <v>0</v>
      </c>
      <c r="AY1228" s="176">
        <f t="shared" ref="AY1228" si="3888">IF($I1215="n/a",0,IF(AY$4&gt;second_reg_period,IF(AY$4&lt;=$I1215+$C1228,$H1228/($I1215-5),IF(AND($H1228&lt;&gt;0,AX1228=0,AY$4=$C1228+$I1215+1),$H1228,0)),0))</f>
        <v>0</v>
      </c>
      <c r="AZ1228" s="176">
        <f t="shared" ref="AZ1228" si="3889">IF($I1215="n/a",0,IF(AZ$4&gt;second_reg_period,IF(AZ$4&lt;=$I1215+$C1228,$H1228/($I1215-5),IF(AND($H1228&lt;&gt;0,AY1228=0,AZ$4=$C1228+$I1215+1),$H1228,0)),0))</f>
        <v>0</v>
      </c>
      <c r="BA1228" s="176">
        <f t="shared" ref="BA1228" si="3890">IF($I1215="n/a",0,IF(BA$4&gt;second_reg_period,IF(BA$4&lt;=$I1215+$C1228,$H1228/($I1215-5),IF(AND($H1228&lt;&gt;0,AZ1228=0,BA$4=$C1228+$I1215+1),$H1228,0)),0))</f>
        <v>0</v>
      </c>
      <c r="BB1228" s="176">
        <f t="shared" ref="BB1228" si="3891">IF($I1215="n/a",0,IF(BB$4&gt;second_reg_period,IF(BB$4&lt;=$I1215+$C1228,$H1228/($I1215-5),IF(AND($H1228&lt;&gt;0,BA1228=0,BB$4=$C1228+$I1215+1),$H1228,0)),0))</f>
        <v>0</v>
      </c>
      <c r="BC1228" s="176">
        <f t="shared" ref="BC1228" si="3892">IF($I1215="n/a",0,IF(BC$4&gt;second_reg_period,IF(BC$4&lt;=$I1215+$C1228,$H1228/($I1215-5),IF(AND($H1228&lt;&gt;0,BB1228=0,BC$4=$C1228+$I1215+1),$H1228,0)),0))</f>
        <v>0</v>
      </c>
      <c r="BD1228" s="176">
        <f t="shared" ref="BD1228" si="3893">IF($I1215="n/a",0,IF(BD$4&gt;second_reg_period,IF(BD$4&lt;=$I1215+$C1228,$H1228/($I1215-5),IF(AND($H1228&lt;&gt;0,BC1228=0,BD$4=$C1228+$I1215+1),$H1228,0)),0))</f>
        <v>0</v>
      </c>
      <c r="BE1228" s="176">
        <f t="shared" ref="BE1228" si="3894">IF($I1215="n/a",0,IF(BE$4&gt;second_reg_period,IF(BE$4&lt;=$I1215+$C1228,$H1228/($I1215-5),IF(AND($H1228&lt;&gt;0,BD1228=0,BE$4=$C1228+$I1215+1),$H1228,0)),0))</f>
        <v>0</v>
      </c>
      <c r="BF1228" s="176">
        <f t="shared" ref="BF1228" si="3895">IF($I1215="n/a",0,IF(BF$4&gt;second_reg_period,IF(BF$4&lt;=$I1215+$C1228,$H1228/($I1215-5),IF(AND($H1228&lt;&gt;0,BE1228=0,BF$4=$C1228+$I1215+1),$H1228,0)),0))</f>
        <v>0</v>
      </c>
      <c r="BG1228" s="176">
        <f t="shared" ref="BG1228" si="3896">IF($I1215="n/a",0,IF(BG$4&gt;second_reg_period,IF(BG$4&lt;=$I1215+$C1228,$H1228/($I1215-5),IF(AND($H1228&lt;&gt;0,BF1228=0,BG$4=$C1228+$I1215+1),$H1228,0)),0))</f>
        <v>0</v>
      </c>
      <c r="BH1228" s="176">
        <f t="shared" ref="BH1228" si="3897">IF($I1215="n/a",0,IF(BH$4&gt;second_reg_period,IF(BH$4&lt;=$I1215+$C1228,$H1228/($I1215-5),IF(AND($H1228&lt;&gt;0,BG1228=0,BH$4=$C1228+$I1215+1),$H1228,0)),0))</f>
        <v>0</v>
      </c>
      <c r="BI1228" s="176">
        <f t="shared" ref="BI1228" si="3898">IF($I1215="n/a",0,IF(BI$4&gt;second_reg_period,IF(BI$4&lt;=$I1215+$C1228,$H1228/($I1215-5),IF(AND($H1228&lt;&gt;0,BH1228=0,BI$4=$C1228+$I1215+1),$H1228,0)),0))</f>
        <v>0</v>
      </c>
      <c r="BJ1228" s="176">
        <f t="shared" ref="BJ1228" si="3899">IF($I1215="n/a",0,IF(BJ$4&gt;second_reg_period,IF(BJ$4&lt;=$I1215+$C1228,$H1228/($I1215-5),IF(AND($H1228&lt;&gt;0,BI1228=0,BJ$4=$C1228+$I1215+1),$H1228,0)),0))</f>
        <v>0</v>
      </c>
      <c r="BK1228" s="176">
        <f t="shared" ref="BK1228" si="3900">IF($I1215="n/a",0,IF(BK$4&gt;second_reg_period,IF(BK$4&lt;=$I1215+$C1228,$H1228/($I1215-5),IF(AND($H1228&lt;&gt;0,BJ1228=0,BK$4=$C1228+$I1215+1),$H1228,0)),0))</f>
        <v>0</v>
      </c>
      <c r="BL1228" s="176">
        <f t="shared" ref="BL1228" si="3901">IF($I1215="n/a",0,IF(BL$4&gt;second_reg_period,IF(BL$4&lt;=$I1215+$C1228,$H1228/($I1215-5),IF(AND($H1228&lt;&gt;0,BK1228=0,BL$4=$C1228+$I1215+1),$H1228,0)),0))</f>
        <v>0</v>
      </c>
      <c r="BM1228" s="176">
        <f t="shared" ref="BM1228" si="3902">IF($I1215="n/a",0,IF(BM$4&gt;second_reg_period,IF(BM$4&lt;=$I1215+$C1228,$H1228/($I1215-5),IF(AND($H1228&lt;&gt;0,BL1228=0,BM$4=$C1228+$I1215+1),$H1228,0)),0))</f>
        <v>0</v>
      </c>
      <c r="BN1228" s="176">
        <f t="shared" ref="BN1228" si="3903">IF($I1215="n/a",0,IF(BN$4&gt;second_reg_period,IF(BN$4&lt;=$I1215+$C1228,$H1228/($I1215-5),IF(AND($H1228&lt;&gt;0,BM1228=0,BN$4=$C1228+$I1215+1),$H1228,0)),0))</f>
        <v>0</v>
      </c>
      <c r="BO1228" s="176">
        <f t="shared" ref="BO1228" si="3904">IF($I1215="n/a",0,IF(BO$4&gt;second_reg_period,IF(BO$4&lt;=$I1215+$C1228,$H1228/($I1215-5),IF(AND($H1228&lt;&gt;0,BN1228=0,BO$4=$C1228+$I1215+1),$H1228,0)),0))</f>
        <v>0</v>
      </c>
      <c r="BP1228" s="176">
        <f t="shared" ref="BP1228" si="3905">IF($I1215="n/a",0,IF(BP$4&gt;second_reg_period,IF(BP$4&lt;=$I1215+$C1228,$H1228/($I1215-5),IF(AND($H1228&lt;&gt;0,BO1228=0,BP$4=$C1228+$I1215+1),$H1228,0)),0))</f>
        <v>0</v>
      </c>
      <c r="BQ1228" s="176">
        <f t="shared" ref="BQ1228" si="3906">IF($I1215="n/a",0,IF(BQ$4&gt;second_reg_period,IF(BQ$4&lt;=$I1215+$C1228,$H1228/($I1215-5),IF(AND($H1228&lt;&gt;0,BP1228=0,BQ$4=$C1228+$I1215+1),$H1228,0)),0))</f>
        <v>0</v>
      </c>
      <c r="BR1228" s="176">
        <f t="shared" ref="BR1228" si="3907">IF($I1215="n/a",0,IF(BR$4&gt;second_reg_period,IF(BR$4&lt;=$I1215+$C1228,$H1228/($I1215-5),IF(AND($H1228&lt;&gt;0,BQ1228=0,BR$4=$C1228+$I1215+1),$H1228,0)),0))</f>
        <v>0</v>
      </c>
      <c r="BS1228" s="176">
        <f t="shared" ref="BS1228" si="3908">IF($I1215="n/a",0,IF(BS$4&gt;second_reg_period,IF(BS$4&lt;=$I1215+$C1228,$H1228/($I1215-5),IF(AND($H1228&lt;&gt;0,BR1228=0,BS$4=$C1228+$I1215+1),$H1228,0)),0))</f>
        <v>0</v>
      </c>
      <c r="BT1228" s="176">
        <f t="shared" ref="BT1228" si="3909">IF($I1215="n/a",0,IF(BT$4&gt;second_reg_period,IF(BT$4&lt;=$I1215+$C1228,$H1228/($I1215-5),IF(AND($H1228&lt;&gt;0,BS1228=0,BT$4=$C1228+$I1215+1),$H1228,0)),0))</f>
        <v>0</v>
      </c>
      <c r="BU1228" s="176">
        <f t="shared" ref="BU1228" si="3910">IF($I1215="n/a",0,IF(BU$4&gt;second_reg_period,IF(BU$4&lt;=$I1215+$C1228,$H1228/($I1215-5),IF(AND($H1228&lt;&gt;0,BT1228=0,BU$4=$C1228+$I1215+1),$H1228,0)),0))</f>
        <v>0</v>
      </c>
      <c r="BV1228" s="176">
        <f t="shared" ref="BV1228" si="3911">IF($I1215="n/a",0,IF(BV$4&gt;second_reg_period,IF(BV$4&lt;=$I1215+$C1228,$H1228/($I1215-5),IF(AND($H1228&lt;&gt;0,BU1228=0,BV$4=$C1228+$I1215+1),$H1228,0)),0))</f>
        <v>0</v>
      </c>
      <c r="BW1228" s="176">
        <f t="shared" ref="BW1228" si="3912">IF($I1215="n/a",0,IF(BW$4&gt;second_reg_period,IF(BW$4&lt;=$I1215+$C1228,$H1228/($I1215-5),IF(AND($H1228&lt;&gt;0,BV1228=0,BW$4=$C1228+$I1215+1),$H1228,0)),0))</f>
        <v>0</v>
      </c>
      <c r="BX1228" s="176">
        <f t="shared" ref="BX1228" si="3913">IF($I1215="n/a",0,IF(BX$4&gt;second_reg_period,IF(BX$4&lt;=$I1215+$C1228,$H1228/($I1215-5),IF(AND($H1228&lt;&gt;0,BW1228=0,BX$4=$C1228+$I1215+1),$H1228,0)),0))</f>
        <v>0</v>
      </c>
      <c r="BY1228" s="176">
        <f t="shared" ref="BY1228" si="3914">IF($I1215="n/a",0,IF(BY$4&gt;second_reg_period,IF(BY$4&lt;=$I1215+$C1228,$H1228/($I1215-5),IF(AND($H1228&lt;&gt;0,BX1228=0,BY$4=$C1228+$I1215+1),$H1228,0)),0))</f>
        <v>0</v>
      </c>
      <c r="BZ1228" s="176">
        <f t="shared" ref="BZ1228" si="3915">IF($I1215="n/a",0,IF(BZ$4&gt;second_reg_period,IF(BZ$4&lt;=$I1215+$C1228,$H1228/($I1215-5),IF(AND($H1228&lt;&gt;0,BY1228=0,BZ$4=$C1228+$I1215+1),$H1228,0)),0))</f>
        <v>0</v>
      </c>
      <c r="CA1228" s="176">
        <f t="shared" ref="CA1228" si="3916">IF($I1215="n/a",0,IF(CA$4&gt;second_reg_period,IF(CA$4&lt;=$I1215+$C1228,$H1228/($I1215-5),IF(AND($H1228&lt;&gt;0,BZ1228=0,CA$4=$C1228+$I1215+1),$H1228,0)),0))</f>
        <v>0</v>
      </c>
      <c r="CB1228" s="176">
        <f t="shared" ref="CB1228" si="3917">IF($I1215="n/a",0,IF(CB$4&gt;second_reg_period,IF(CB$4&lt;=$I1215+$C1228,$H1228/($I1215-5),IF(AND($H1228&lt;&gt;0,CA1228=0,CB$4=$C1228+$I1215+1),$H1228,0)),0))</f>
        <v>0</v>
      </c>
      <c r="CC1228" s="176">
        <f t="shared" ref="CC1228" si="3918">IF($I1215="n/a",0,IF(CC$4&gt;second_reg_period,IF(CC$4&lt;=$I1215+$C1228,$H1228/($I1215-5),IF(AND($H1228&lt;&gt;0,CB1228=0,CC$4=$C1228+$I1215+1),$H1228,0)),0))</f>
        <v>0</v>
      </c>
      <c r="CD1228" s="176">
        <f t="shared" ref="CD1228" si="3919">IF($I1215="n/a",0,IF(CD$4&gt;second_reg_period,IF(CD$4&lt;=$I1215+$C1228,$H1228/($I1215-5),IF(AND($H1228&lt;&gt;0,CC1228=0,CD$4=$C1228+$I1215+1),$H1228,0)),0))</f>
        <v>0</v>
      </c>
      <c r="CE1228" s="176">
        <f t="shared" ref="CE1228" si="3920">IF($I1215="n/a",0,IF(CE$4&gt;second_reg_period,IF(CE$4&lt;=$I1215+$C1228,$H1228/($I1215-5),IF(AND($H1228&lt;&gt;0,CD1228=0,CE$4=$C1228+$I1215+1),$H1228,0)),0))</f>
        <v>0</v>
      </c>
      <c r="CF1228" s="176">
        <f t="shared" ref="CF1228" si="3921">IF($I1215="n/a",0,IF(CF$4&gt;second_reg_period,IF(CF$4&lt;=$I1215+$C1228,$H1228/($I1215-5),IF(AND($H1228&lt;&gt;0,CE1228=0,CF$4=$C1228+$I1215+1),$H1228,0)),0))</f>
        <v>0</v>
      </c>
      <c r="CG1228" s="158"/>
      <c r="CH1228" s="158"/>
      <c r="CI1228" s="158"/>
      <c r="CJ1228" s="158"/>
      <c r="CK1228" s="158"/>
      <c r="CL1228" s="158"/>
      <c r="CM1228" s="158"/>
      <c r="CN1228" s="158"/>
      <c r="CO1228" s="158"/>
      <c r="CP1228" s="158"/>
      <c r="CQ1228" s="158"/>
      <c r="CR1228" s="158"/>
      <c r="CS1228" s="158"/>
      <c r="CT1228" s="158"/>
      <c r="CU1228" s="158"/>
      <c r="CV1228" s="158"/>
      <c r="CW1228" s="158"/>
      <c r="CX1228" s="158"/>
      <c r="CY1228" s="158"/>
      <c r="CZ1228" s="158"/>
      <c r="DA1228" s="158"/>
      <c r="DB1228" s="158"/>
      <c r="DC1228" s="158"/>
      <c r="DD1228" s="158"/>
      <c r="DE1228" s="158"/>
      <c r="DF1228" s="158"/>
      <c r="DG1228" s="158"/>
      <c r="DH1228" s="158"/>
      <c r="DI1228" s="158"/>
      <c r="DJ1228" s="158"/>
      <c r="DK1228" s="158"/>
      <c r="DL1228" s="158"/>
      <c r="DM1228" s="158"/>
      <c r="DN1228" s="158"/>
      <c r="DO1228" s="158"/>
      <c r="DP1228" s="158"/>
      <c r="DQ1228" s="158"/>
      <c r="DR1228" s="158"/>
      <c r="DS1228" s="158"/>
      <c r="DT1228" s="158"/>
      <c r="DU1228" s="158"/>
      <c r="DV1228" s="158"/>
      <c r="DW1228" s="158"/>
      <c r="DX1228" s="158"/>
      <c r="DY1228" s="158"/>
      <c r="DZ1228" s="158"/>
      <c r="EA1228" s="158"/>
      <c r="EB1228" s="158"/>
      <c r="EC1228" s="158"/>
      <c r="ED1228" s="158"/>
      <c r="EE1228" s="158"/>
      <c r="EF1228" s="158"/>
      <c r="EG1228" s="158"/>
      <c r="EH1228" s="158"/>
      <c r="EI1228" s="158"/>
      <c r="EJ1228" s="158"/>
      <c r="EK1228" s="158"/>
      <c r="EL1228" s="158"/>
      <c r="EM1228" s="158"/>
      <c r="EN1228" s="158"/>
      <c r="EO1228" s="158"/>
      <c r="EP1228" s="158"/>
      <c r="EQ1228" s="158"/>
      <c r="ER1228" s="158"/>
      <c r="ES1228" s="158"/>
      <c r="ET1228" s="158"/>
      <c r="EU1228" s="158"/>
      <c r="EV1228" s="158"/>
      <c r="EW1228" s="158"/>
      <c r="EX1228" s="158"/>
      <c r="EY1228" s="158"/>
      <c r="EZ1228" s="158"/>
      <c r="FA1228" s="158"/>
      <c r="FB1228" s="158"/>
      <c r="FC1228" s="158"/>
      <c r="FD1228" s="158"/>
      <c r="FE1228" s="158"/>
      <c r="FF1228" s="158"/>
      <c r="FG1228" s="158"/>
      <c r="FH1228" s="158"/>
      <c r="FI1228" s="158"/>
      <c r="FJ1228" s="158"/>
      <c r="FK1228" s="158"/>
      <c r="FL1228" s="158"/>
      <c r="FM1228" s="158"/>
      <c r="FN1228" s="158"/>
      <c r="FO1228" s="158"/>
      <c r="FP1228" s="158"/>
      <c r="FQ1228" s="158"/>
      <c r="FR1228" s="158"/>
      <c r="FS1228" s="158"/>
      <c r="FT1228" s="158"/>
      <c r="FU1228" s="158"/>
      <c r="FV1228" s="158"/>
      <c r="FW1228" s="158"/>
      <c r="FX1228" s="158"/>
      <c r="FY1228" s="158"/>
      <c r="FZ1228" s="158"/>
      <c r="GA1228" s="158"/>
      <c r="GB1228" s="158"/>
      <c r="GC1228" s="158"/>
      <c r="GD1228" s="158"/>
      <c r="GE1228" s="158"/>
      <c r="GF1228" s="158"/>
      <c r="GG1228" s="158"/>
      <c r="GH1228" s="158"/>
      <c r="GI1228" s="158"/>
      <c r="GJ1228" s="158"/>
      <c r="GK1228" s="158"/>
      <c r="GL1228" s="158"/>
      <c r="GM1228" s="158"/>
      <c r="GN1228" s="158"/>
      <c r="GO1228" s="158"/>
      <c r="GP1228" s="158"/>
      <c r="GQ1228" s="158"/>
      <c r="GR1228" s="158"/>
      <c r="GS1228" s="158"/>
      <c r="GT1228" s="158"/>
      <c r="GU1228" s="158"/>
      <c r="GV1228" s="158"/>
      <c r="GW1228" s="158"/>
      <c r="GX1228" s="158"/>
      <c r="GY1228" s="158"/>
      <c r="GZ1228" s="158"/>
      <c r="HA1228" s="158"/>
      <c r="HB1228" s="158"/>
      <c r="HC1228" s="158"/>
      <c r="HD1228" s="158"/>
      <c r="HE1228" s="158"/>
      <c r="HF1228" s="158"/>
      <c r="HG1228" s="158"/>
      <c r="HH1228" s="158"/>
      <c r="HI1228" s="158"/>
      <c r="HJ1228" s="158"/>
      <c r="HK1228" s="158"/>
      <c r="HL1228" s="158"/>
      <c r="HM1228" s="158"/>
      <c r="HN1228" s="158"/>
      <c r="HO1228" s="158"/>
      <c r="HP1228" s="158"/>
      <c r="HQ1228" s="158"/>
      <c r="HR1228" s="158"/>
      <c r="HS1228" s="158"/>
      <c r="HT1228" s="158"/>
      <c r="HU1228" s="158"/>
      <c r="HV1228" s="158"/>
      <c r="HW1228" s="158"/>
      <c r="HX1228" s="158"/>
      <c r="HY1228" s="158"/>
      <c r="HZ1228" s="158"/>
      <c r="IA1228" s="158"/>
      <c r="IB1228" s="158"/>
      <c r="IC1228" s="158"/>
      <c r="ID1228" s="158"/>
      <c r="IE1228" s="158"/>
      <c r="IF1228" s="158"/>
      <c r="IG1228" s="158"/>
      <c r="IH1228" s="158"/>
      <c r="II1228" s="158"/>
      <c r="IJ1228" s="158"/>
      <c r="IK1228" s="158"/>
      <c r="IL1228" s="158"/>
      <c r="IM1228" s="158"/>
      <c r="IN1228" s="158"/>
      <c r="IO1228" s="158"/>
      <c r="IP1228" s="158"/>
      <c r="IQ1228" s="158"/>
      <c r="IR1228" s="158"/>
      <c r="IS1228" s="158"/>
      <c r="IT1228" s="158"/>
      <c r="IU1228" s="158"/>
      <c r="IV1228" s="158"/>
      <c r="IW1228" s="158"/>
      <c r="IX1228" s="158"/>
      <c r="IY1228" s="158"/>
      <c r="IZ1228" s="158"/>
      <c r="JA1228" s="158"/>
      <c r="JB1228" s="158"/>
      <c r="JC1228" s="158"/>
      <c r="JD1228" s="158"/>
      <c r="JE1228" s="158"/>
      <c r="JF1228" s="158"/>
      <c r="JG1228" s="158"/>
      <c r="JH1228" s="158"/>
      <c r="JI1228" s="158"/>
      <c r="JJ1228" s="158"/>
      <c r="JK1228" s="158"/>
      <c r="JL1228" s="158"/>
      <c r="JM1228" s="158"/>
      <c r="JN1228" s="158"/>
      <c r="JO1228" s="158"/>
      <c r="JP1228" s="158"/>
      <c r="JQ1228" s="158"/>
      <c r="JR1228" s="158"/>
      <c r="JS1228" s="158"/>
      <c r="JT1228" s="158"/>
      <c r="JU1228" s="158"/>
      <c r="JV1228" s="158"/>
      <c r="JW1228" s="158"/>
      <c r="JX1228" s="158"/>
      <c r="JY1228" s="158"/>
      <c r="JZ1228" s="158"/>
      <c r="KA1228" s="158"/>
      <c r="KB1228" s="158"/>
      <c r="KC1228" s="158"/>
      <c r="KD1228" s="158"/>
      <c r="KE1228" s="158"/>
      <c r="KF1228" s="158"/>
      <c r="KG1228" s="158"/>
      <c r="KH1228" s="158"/>
      <c r="KI1228" s="158"/>
      <c r="KJ1228" s="158"/>
      <c r="KK1228" s="158"/>
      <c r="KL1228" s="158"/>
      <c r="KM1228" s="158"/>
      <c r="KN1228" s="158"/>
      <c r="KO1228" s="158"/>
      <c r="KP1228" s="158"/>
      <c r="KQ1228" s="158"/>
      <c r="KR1228" s="158"/>
      <c r="KS1228" s="158"/>
      <c r="KT1228" s="158"/>
      <c r="KU1228" s="158"/>
      <c r="KV1228" s="158"/>
      <c r="KW1228" s="158"/>
      <c r="KX1228" s="158"/>
      <c r="KY1228" s="158"/>
      <c r="KZ1228" s="158"/>
      <c r="LA1228" s="158"/>
      <c r="LB1228" s="158"/>
      <c r="LC1228" s="158"/>
      <c r="LD1228" s="158"/>
      <c r="LE1228" s="158"/>
      <c r="LF1228" s="158"/>
      <c r="LG1228" s="158"/>
      <c r="LH1228" s="158"/>
      <c r="LI1228" s="158"/>
      <c r="LJ1228" s="158"/>
      <c r="LK1228" s="158"/>
      <c r="LL1228" s="158"/>
      <c r="LM1228" s="158"/>
      <c r="LN1228" s="158"/>
      <c r="LO1228" s="158"/>
      <c r="LP1228" s="158"/>
      <c r="LQ1228" s="158"/>
      <c r="LR1228" s="158"/>
      <c r="LS1228" s="158"/>
      <c r="LT1228" s="158"/>
      <c r="LU1228" s="158"/>
      <c r="LV1228" s="158"/>
      <c r="LW1228" s="158"/>
      <c r="LX1228" s="158"/>
      <c r="LY1228" s="158"/>
      <c r="LZ1228" s="158"/>
      <c r="MA1228" s="158"/>
      <c r="MB1228" s="158"/>
      <c r="MC1228" s="158"/>
      <c r="MD1228" s="158"/>
      <c r="ME1228" s="158"/>
      <c r="MF1228" s="158"/>
      <c r="MG1228" s="158"/>
      <c r="MH1228" s="158"/>
      <c r="MI1228" s="158"/>
      <c r="MJ1228" s="158"/>
      <c r="MK1228" s="158"/>
      <c r="ML1228" s="158"/>
      <c r="MM1228" s="158"/>
      <c r="MN1228" s="158"/>
      <c r="MO1228" s="158"/>
      <c r="MP1228" s="158"/>
      <c r="MQ1228" s="158"/>
      <c r="MR1228" s="158"/>
      <c r="MS1228" s="158"/>
      <c r="MT1228" s="158"/>
      <c r="MU1228" s="158"/>
      <c r="MV1228" s="158"/>
      <c r="MW1228" s="158"/>
      <c r="MX1228" s="158"/>
      <c r="MY1228" s="158"/>
      <c r="MZ1228" s="158"/>
      <c r="NA1228" s="158"/>
      <c r="NB1228" s="158"/>
      <c r="NC1228" s="158"/>
      <c r="ND1228" s="158"/>
      <c r="NE1228" s="158"/>
      <c r="NF1228" s="158"/>
      <c r="NG1228" s="158"/>
      <c r="NH1228" s="158"/>
      <c r="NI1228" s="158"/>
      <c r="NJ1228" s="158"/>
      <c r="NK1228" s="158"/>
      <c r="NL1228" s="158"/>
      <c r="NM1228" s="158"/>
      <c r="NN1228" s="158"/>
      <c r="NO1228" s="158"/>
      <c r="NP1228" s="158"/>
      <c r="NQ1228" s="158"/>
      <c r="NR1228" s="158"/>
      <c r="NS1228" s="158"/>
      <c r="NT1228" s="158"/>
      <c r="NU1228" s="158"/>
      <c r="NV1228" s="158"/>
      <c r="NW1228" s="158"/>
      <c r="NX1228" s="158"/>
      <c r="NY1228" s="158"/>
      <c r="NZ1228" s="158"/>
      <c r="OA1228" s="158"/>
      <c r="OB1228" s="158"/>
      <c r="OC1228" s="158"/>
      <c r="OD1228" s="158"/>
      <c r="OE1228" s="158"/>
      <c r="OF1228" s="158"/>
      <c r="OG1228" s="158"/>
      <c r="OH1228" s="158"/>
      <c r="OI1228" s="158"/>
      <c r="OJ1228" s="158"/>
      <c r="OK1228" s="158"/>
      <c r="OL1228" s="158"/>
      <c r="OM1228" s="158"/>
      <c r="ON1228" s="158"/>
      <c r="OO1228" s="158"/>
      <c r="OP1228" s="158"/>
      <c r="OQ1228" s="158"/>
      <c r="OR1228" s="158"/>
      <c r="OS1228" s="158"/>
      <c r="OT1228" s="158"/>
      <c r="OU1228" s="158"/>
      <c r="OV1228" s="158"/>
      <c r="OW1228" s="158"/>
      <c r="OX1228" s="158"/>
      <c r="OY1228" s="158"/>
      <c r="OZ1228" s="158"/>
      <c r="PA1228" s="158"/>
      <c r="PB1228" s="158"/>
      <c r="PC1228" s="158"/>
      <c r="PD1228" s="158"/>
      <c r="PE1228" s="158"/>
      <c r="PF1228" s="158"/>
      <c r="PG1228" s="158"/>
      <c r="PH1228" s="158"/>
      <c r="PI1228" s="158"/>
      <c r="PJ1228" s="158"/>
      <c r="PK1228" s="158"/>
      <c r="PL1228" s="158"/>
      <c r="PM1228" s="158"/>
      <c r="PN1228" s="158"/>
      <c r="PO1228" s="158"/>
      <c r="PP1228" s="158"/>
      <c r="PQ1228" s="158"/>
      <c r="PR1228" s="158"/>
      <c r="PS1228" s="158"/>
      <c r="PT1228" s="158"/>
      <c r="PU1228" s="158"/>
      <c r="PV1228" s="158"/>
      <c r="PW1228" s="158"/>
      <c r="PX1228" s="158"/>
      <c r="PY1228" s="158"/>
      <c r="PZ1228" s="158"/>
      <c r="QA1228" s="158"/>
      <c r="QB1228" s="158"/>
      <c r="QC1228" s="158"/>
      <c r="QD1228" s="158"/>
      <c r="QE1228" s="158"/>
      <c r="QF1228" s="158"/>
      <c r="QG1228" s="158"/>
      <c r="QH1228" s="158"/>
      <c r="QI1228" s="158"/>
      <c r="QJ1228" s="158"/>
      <c r="QK1228" s="158"/>
      <c r="QL1228" s="158"/>
      <c r="QM1228" s="158"/>
      <c r="QN1228" s="158"/>
      <c r="QO1228" s="158"/>
      <c r="QP1228" s="158"/>
      <c r="QQ1228" s="158"/>
      <c r="QR1228" s="158"/>
      <c r="QS1228" s="158"/>
      <c r="QT1228" s="158"/>
      <c r="QU1228" s="158"/>
      <c r="QV1228" s="158"/>
      <c r="QW1228" s="158"/>
      <c r="QX1228" s="158"/>
      <c r="QY1228" s="158"/>
      <c r="QZ1228" s="158"/>
      <c r="RA1228" s="158"/>
      <c r="RB1228" s="158"/>
      <c r="RC1228" s="158"/>
      <c r="RD1228" s="158"/>
      <c r="RE1228" s="158"/>
      <c r="RF1228" s="158"/>
      <c r="RG1228" s="158"/>
      <c r="RH1228" s="158"/>
      <c r="RI1228" s="158"/>
      <c r="RJ1228" s="158"/>
      <c r="RK1228" s="158"/>
      <c r="RL1228" s="158"/>
      <c r="RM1228" s="158"/>
      <c r="RN1228" s="158"/>
      <c r="RO1228" s="158"/>
      <c r="RP1228" s="158"/>
      <c r="RQ1228" s="158"/>
      <c r="RR1228" s="158"/>
      <c r="RS1228" s="158"/>
      <c r="RT1228" s="158"/>
      <c r="RU1228" s="158"/>
      <c r="RV1228" s="158"/>
      <c r="RW1228" s="158"/>
      <c r="RX1228" s="158"/>
      <c r="RY1228" s="158"/>
      <c r="RZ1228" s="158"/>
      <c r="SA1228" s="158"/>
      <c r="SB1228" s="158"/>
      <c r="SC1228" s="158"/>
      <c r="SD1228" s="158"/>
      <c r="SE1228" s="158"/>
      <c r="SF1228" s="158"/>
      <c r="SG1228" s="158"/>
      <c r="SH1228" s="158"/>
      <c r="SI1228" s="158"/>
      <c r="SJ1228" s="158"/>
      <c r="SK1228" s="158"/>
      <c r="SL1228" s="158"/>
      <c r="SM1228" s="158"/>
      <c r="SN1228" s="158"/>
      <c r="SO1228" s="158"/>
      <c r="SP1228" s="158"/>
      <c r="SQ1228" s="158"/>
      <c r="SR1228" s="158"/>
      <c r="SS1228" s="158"/>
      <c r="ST1228" s="158"/>
      <c r="SU1228" s="158"/>
      <c r="SV1228" s="158"/>
      <c r="SW1228" s="158"/>
      <c r="SX1228" s="158"/>
      <c r="SY1228" s="158"/>
      <c r="SZ1228" s="158"/>
      <c r="TA1228" s="158"/>
      <c r="TB1228" s="158"/>
      <c r="TC1228" s="158"/>
      <c r="TD1228" s="158"/>
      <c r="TE1228" s="158"/>
      <c r="TF1228" s="158"/>
      <c r="TG1228" s="158"/>
      <c r="TH1228" s="158"/>
      <c r="TI1228" s="158"/>
      <c r="TJ1228" s="158"/>
      <c r="TK1228" s="158"/>
      <c r="TL1228" s="158"/>
      <c r="TM1228" s="158"/>
      <c r="TN1228" s="158"/>
      <c r="TO1228" s="158"/>
      <c r="TP1228" s="158"/>
      <c r="TQ1228" s="158"/>
      <c r="TR1228" s="158"/>
      <c r="TS1228" s="158"/>
      <c r="TT1228" s="158"/>
      <c r="TU1228" s="158"/>
      <c r="TV1228" s="158"/>
      <c r="TW1228" s="158"/>
      <c r="TX1228" s="158"/>
      <c r="TY1228" s="158"/>
      <c r="TZ1228" s="158"/>
      <c r="UA1228" s="158"/>
      <c r="UB1228" s="158"/>
      <c r="UC1228" s="158"/>
      <c r="UD1228" s="158"/>
      <c r="UE1228" s="158"/>
      <c r="UF1228" s="158"/>
      <c r="UG1228" s="158"/>
      <c r="UH1228" s="158"/>
      <c r="UI1228" s="158"/>
      <c r="UJ1228" s="158"/>
      <c r="UK1228" s="158"/>
      <c r="UL1228" s="158"/>
      <c r="UM1228" s="158"/>
      <c r="UN1228" s="158"/>
      <c r="UO1228" s="158"/>
      <c r="UP1228" s="158"/>
      <c r="UQ1228" s="158"/>
      <c r="UR1228" s="158"/>
      <c r="US1228" s="158"/>
      <c r="UT1228" s="158"/>
      <c r="UU1228" s="158"/>
      <c r="UV1228" s="158"/>
      <c r="UW1228" s="158"/>
      <c r="UX1228" s="158"/>
      <c r="UY1228" s="158"/>
      <c r="UZ1228" s="158"/>
      <c r="VA1228" s="158"/>
      <c r="VB1228" s="158"/>
      <c r="VC1228" s="158"/>
      <c r="VD1228" s="158"/>
      <c r="VE1228" s="158"/>
      <c r="VF1228" s="158"/>
      <c r="VG1228" s="158"/>
      <c r="VH1228" s="158"/>
      <c r="VI1228" s="158"/>
      <c r="VJ1228" s="158"/>
      <c r="VK1228" s="158"/>
      <c r="VL1228" s="158"/>
      <c r="VM1228" s="158"/>
      <c r="VN1228" s="158"/>
      <c r="VO1228" s="158"/>
      <c r="VP1228" s="158"/>
      <c r="VQ1228" s="158"/>
      <c r="VR1228" s="158"/>
      <c r="VS1228" s="158"/>
      <c r="VT1228" s="158"/>
      <c r="VU1228" s="158"/>
      <c r="VV1228" s="158"/>
      <c r="VW1228" s="158"/>
      <c r="VX1228" s="158"/>
      <c r="VY1228" s="158"/>
      <c r="VZ1228" s="158"/>
      <c r="WA1228" s="158"/>
      <c r="WB1228" s="158"/>
      <c r="WC1228" s="158"/>
      <c r="WD1228" s="158"/>
      <c r="WE1228" s="158"/>
      <c r="WF1228" s="158"/>
      <c r="WG1228" s="158"/>
      <c r="WH1228" s="158"/>
      <c r="WI1228" s="158"/>
      <c r="WJ1228" s="158"/>
      <c r="WK1228" s="158"/>
      <c r="WL1228" s="158"/>
      <c r="WM1228" s="158"/>
      <c r="WN1228" s="158"/>
      <c r="WO1228" s="158"/>
      <c r="WP1228" s="158"/>
      <c r="WQ1228" s="158"/>
      <c r="WR1228" s="158"/>
      <c r="WS1228" s="158"/>
      <c r="WT1228" s="158"/>
      <c r="WU1228" s="158"/>
      <c r="WV1228" s="158"/>
      <c r="WW1228" s="158"/>
      <c r="WX1228" s="158"/>
      <c r="WY1228" s="158"/>
      <c r="WZ1228" s="158"/>
      <c r="XA1228" s="158"/>
      <c r="XB1228" s="158"/>
      <c r="XC1228" s="158"/>
      <c r="XD1228" s="158"/>
      <c r="XE1228" s="158"/>
      <c r="XF1228" s="158"/>
      <c r="XG1228" s="158"/>
      <c r="XH1228" s="158"/>
      <c r="XI1228" s="158"/>
      <c r="XJ1228" s="158"/>
      <c r="XK1228" s="158"/>
      <c r="XL1228" s="158"/>
      <c r="XM1228" s="158"/>
      <c r="XN1228" s="158"/>
      <c r="XO1228" s="158"/>
      <c r="XP1228" s="158"/>
      <c r="XQ1228" s="158"/>
      <c r="XR1228" s="158"/>
      <c r="XS1228" s="158"/>
      <c r="XT1228" s="158"/>
      <c r="XU1228" s="158"/>
      <c r="XV1228" s="158"/>
      <c r="XW1228" s="158"/>
      <c r="XX1228" s="158"/>
      <c r="XY1228" s="158"/>
      <c r="XZ1228" s="158"/>
      <c r="YA1228" s="158"/>
      <c r="YB1228" s="158"/>
      <c r="YC1228" s="158"/>
      <c r="YD1228" s="158"/>
      <c r="YE1228" s="158"/>
      <c r="YF1228" s="158"/>
      <c r="YG1228" s="158"/>
      <c r="YH1228" s="158"/>
      <c r="YI1228" s="158"/>
      <c r="YJ1228" s="158"/>
      <c r="YK1228" s="158"/>
      <c r="YL1228" s="158"/>
      <c r="YM1228" s="158"/>
      <c r="YN1228" s="158"/>
      <c r="YO1228" s="158"/>
      <c r="YP1228" s="158"/>
      <c r="YQ1228" s="158"/>
      <c r="YR1228" s="158"/>
      <c r="YS1228" s="158"/>
      <c r="YT1228" s="158"/>
      <c r="YU1228" s="158"/>
      <c r="YV1228" s="158"/>
      <c r="YW1228" s="158"/>
      <c r="YX1228" s="158"/>
      <c r="YY1228" s="158"/>
      <c r="YZ1228" s="158"/>
      <c r="ZA1228" s="158"/>
      <c r="ZB1228" s="158"/>
      <c r="ZC1228" s="158"/>
      <c r="ZD1228" s="158"/>
      <c r="ZE1228" s="158"/>
      <c r="ZF1228" s="158"/>
      <c r="ZG1228" s="158"/>
      <c r="ZH1228" s="158"/>
      <c r="ZI1228" s="158"/>
      <c r="ZJ1228" s="158"/>
      <c r="ZK1228" s="158"/>
      <c r="ZL1228" s="158"/>
      <c r="ZM1228" s="158"/>
      <c r="ZN1228" s="158"/>
      <c r="ZO1228" s="158"/>
      <c r="ZP1228" s="158"/>
      <c r="ZQ1228" s="158"/>
      <c r="ZR1228" s="158"/>
      <c r="ZS1228" s="158"/>
      <c r="ZT1228" s="158"/>
      <c r="ZU1228" s="158"/>
      <c r="ZV1228" s="158"/>
      <c r="ZW1228" s="158"/>
      <c r="ZX1228" s="158"/>
      <c r="ZY1228" s="158"/>
      <c r="ZZ1228" s="158"/>
      <c r="AAA1228" s="158"/>
      <c r="AAB1228" s="158"/>
      <c r="AAC1228" s="158"/>
      <c r="AAD1228" s="158"/>
      <c r="AAE1228" s="158"/>
      <c r="AAF1228" s="158"/>
      <c r="AAG1228" s="158"/>
      <c r="AAH1228" s="158"/>
      <c r="AAI1228" s="158"/>
      <c r="AAJ1228" s="158"/>
      <c r="AAK1228" s="158"/>
      <c r="AAL1228" s="158"/>
      <c r="AAM1228" s="158"/>
      <c r="AAN1228" s="158"/>
      <c r="AAO1228" s="158"/>
      <c r="AAP1228" s="158"/>
      <c r="AAQ1228" s="158"/>
      <c r="AAR1228" s="158"/>
      <c r="AAS1228" s="158"/>
      <c r="AAT1228" s="158"/>
      <c r="AAU1228" s="158"/>
      <c r="AAV1228" s="158"/>
      <c r="AAW1228" s="158"/>
      <c r="AAX1228" s="158"/>
      <c r="AAY1228" s="158"/>
      <c r="AAZ1228" s="158"/>
      <c r="ABA1228" s="158"/>
      <c r="ABB1228" s="158"/>
      <c r="ABC1228" s="158"/>
      <c r="ABD1228" s="158"/>
      <c r="ABE1228" s="158"/>
      <c r="ABF1228" s="158"/>
      <c r="ABG1228" s="158"/>
      <c r="ABH1228" s="158"/>
      <c r="ABI1228" s="158"/>
      <c r="ABJ1228" s="158"/>
      <c r="ABK1228" s="158"/>
      <c r="ABL1228" s="158"/>
      <c r="ABM1228" s="158"/>
      <c r="ABN1228" s="158"/>
      <c r="ABO1228" s="158"/>
      <c r="ABP1228" s="158"/>
      <c r="ABQ1228" s="158"/>
      <c r="ABR1228" s="158"/>
      <c r="ABS1228" s="158"/>
      <c r="ABT1228" s="158"/>
      <c r="ABU1228" s="158"/>
      <c r="ABV1228" s="158"/>
      <c r="ABW1228" s="158"/>
      <c r="ABX1228" s="158"/>
      <c r="ABY1228" s="158"/>
      <c r="ABZ1228" s="158"/>
      <c r="ACA1228" s="158"/>
      <c r="ACB1228" s="158"/>
      <c r="ACC1228" s="158"/>
      <c r="ACD1228" s="158"/>
      <c r="ACE1228" s="158"/>
      <c r="ACF1228" s="158"/>
      <c r="ACG1228" s="158"/>
      <c r="ACH1228" s="158"/>
      <c r="ACI1228" s="158"/>
      <c r="ACJ1228" s="158"/>
      <c r="ACK1228" s="158"/>
      <c r="ACL1228" s="158"/>
      <c r="ACM1228" s="158"/>
      <c r="ACN1228" s="158"/>
      <c r="ACO1228" s="158"/>
      <c r="ACP1228" s="158"/>
      <c r="ACQ1228" s="158"/>
      <c r="ACR1228" s="158"/>
      <c r="ACS1228" s="158"/>
      <c r="ACT1228" s="158"/>
      <c r="ACU1228" s="158"/>
      <c r="ACV1228" s="158"/>
      <c r="ACW1228" s="158"/>
      <c r="ACX1228" s="158"/>
      <c r="ACY1228" s="158"/>
      <c r="ACZ1228" s="158"/>
      <c r="ADA1228" s="158"/>
      <c r="ADB1228" s="158"/>
      <c r="ADC1228" s="158"/>
      <c r="ADD1228" s="158"/>
      <c r="ADE1228" s="158"/>
      <c r="ADF1228" s="158"/>
      <c r="ADG1228" s="158"/>
      <c r="ADH1228" s="158"/>
      <c r="ADI1228" s="158"/>
      <c r="ADJ1228" s="158"/>
      <c r="ADK1228" s="158"/>
      <c r="ADL1228" s="158"/>
      <c r="ADM1228" s="158"/>
      <c r="ADN1228" s="158"/>
      <c r="ADO1228" s="158"/>
      <c r="ADP1228" s="158"/>
      <c r="ADQ1228" s="158"/>
      <c r="ADR1228" s="158"/>
      <c r="ADS1228" s="158"/>
      <c r="ADT1228" s="158"/>
      <c r="ADU1228" s="158"/>
      <c r="ADV1228" s="158"/>
      <c r="ADW1228" s="158"/>
      <c r="ADX1228" s="158"/>
      <c r="ADY1228" s="158"/>
      <c r="ADZ1228" s="158"/>
      <c r="AEA1228" s="158"/>
      <c r="AEB1228" s="158"/>
      <c r="AEC1228" s="158"/>
      <c r="AED1228" s="158"/>
      <c r="AEE1228" s="158"/>
      <c r="AEF1228" s="158"/>
      <c r="AEG1228" s="158"/>
      <c r="AEH1228" s="158"/>
      <c r="AEI1228" s="158"/>
      <c r="AEJ1228" s="158"/>
      <c r="AEK1228" s="158"/>
      <c r="AEL1228" s="158"/>
      <c r="AEM1228" s="158"/>
      <c r="AEN1228" s="158"/>
      <c r="AEO1228" s="158"/>
      <c r="AEP1228" s="158"/>
      <c r="AEQ1228" s="158"/>
      <c r="AER1228" s="158"/>
      <c r="AES1228" s="158"/>
      <c r="AET1228" s="158"/>
      <c r="AEU1228" s="158"/>
      <c r="AEV1228" s="158"/>
      <c r="AEW1228" s="158"/>
      <c r="AEX1228" s="158"/>
      <c r="AEY1228" s="158"/>
      <c r="AEZ1228" s="158"/>
      <c r="AFA1228" s="158"/>
      <c r="AFB1228" s="158"/>
      <c r="AFC1228" s="158"/>
      <c r="AFD1228" s="158"/>
      <c r="AFE1228" s="158"/>
      <c r="AFF1228" s="158"/>
      <c r="AFG1228" s="158"/>
      <c r="AFH1228" s="158"/>
      <c r="AFI1228" s="158"/>
      <c r="AFJ1228" s="158"/>
      <c r="AFK1228" s="158"/>
      <c r="AFL1228" s="158"/>
      <c r="AFM1228" s="158"/>
      <c r="AFN1228" s="158"/>
      <c r="AFO1228" s="158"/>
      <c r="AFP1228" s="158"/>
      <c r="AFQ1228" s="158"/>
      <c r="AFR1228" s="158"/>
      <c r="AFS1228" s="158"/>
      <c r="AFT1228" s="158"/>
      <c r="AFU1228" s="158"/>
      <c r="AFV1228" s="158"/>
      <c r="AFW1228" s="158"/>
      <c r="AFX1228" s="158"/>
      <c r="AFY1228" s="158"/>
      <c r="AFZ1228" s="158"/>
      <c r="AGA1228" s="158"/>
      <c r="AGB1228" s="158"/>
      <c r="AGC1228" s="158"/>
      <c r="AGD1228" s="158"/>
      <c r="AGE1228" s="158"/>
      <c r="AGF1228" s="158"/>
      <c r="AGG1228" s="158"/>
      <c r="AGH1228" s="158"/>
      <c r="AGI1228" s="158"/>
      <c r="AGJ1228" s="158"/>
      <c r="AGK1228" s="158"/>
      <c r="AGL1228" s="158"/>
      <c r="AGM1228" s="158"/>
      <c r="AGN1228" s="158"/>
      <c r="AGO1228" s="158"/>
      <c r="AGP1228" s="158"/>
      <c r="AGQ1228" s="158"/>
      <c r="AGR1228" s="158"/>
      <c r="AGS1228" s="158"/>
      <c r="AGT1228" s="158"/>
      <c r="AGU1228" s="158"/>
      <c r="AGV1228" s="158"/>
      <c r="AGW1228" s="158"/>
      <c r="AGX1228" s="158"/>
      <c r="AGY1228" s="158"/>
      <c r="AGZ1228" s="158"/>
      <c r="AHA1228" s="158"/>
      <c r="AHB1228" s="158"/>
      <c r="AHC1228" s="158"/>
      <c r="AHD1228" s="158"/>
      <c r="AHE1228" s="158"/>
      <c r="AHF1228" s="158"/>
      <c r="AHG1228" s="158"/>
      <c r="AHH1228" s="158"/>
      <c r="AHI1228" s="158"/>
      <c r="AHJ1228" s="158"/>
      <c r="AHK1228" s="158"/>
      <c r="AHL1228" s="158"/>
      <c r="AHM1228" s="158"/>
      <c r="AHN1228" s="158"/>
      <c r="AHO1228" s="158"/>
      <c r="AHP1228" s="158"/>
      <c r="AHQ1228" s="158"/>
      <c r="AHR1228" s="158"/>
      <c r="AHS1228" s="158"/>
      <c r="AHT1228" s="158"/>
      <c r="AHU1228" s="158"/>
      <c r="AHV1228" s="158"/>
      <c r="AHW1228" s="158"/>
      <c r="AHX1228" s="158"/>
      <c r="AHY1228" s="158"/>
      <c r="AHZ1228" s="158"/>
      <c r="AIA1228" s="158"/>
      <c r="AIB1228" s="158"/>
      <c r="AIC1228" s="158"/>
      <c r="AID1228" s="158"/>
      <c r="AIE1228" s="158"/>
      <c r="AIF1228" s="158"/>
      <c r="AIG1228" s="158"/>
      <c r="AIH1228" s="158"/>
      <c r="AII1228" s="158"/>
      <c r="AIJ1228" s="158"/>
      <c r="AIK1228" s="158"/>
      <c r="AIL1228" s="158"/>
      <c r="AIM1228" s="158"/>
      <c r="AIN1228" s="158"/>
      <c r="AIO1228" s="158"/>
      <c r="AIP1228" s="158"/>
      <c r="AIQ1228" s="158"/>
      <c r="AIR1228" s="158"/>
      <c r="AIS1228" s="158"/>
      <c r="AIT1228" s="158"/>
      <c r="AIU1228" s="158"/>
      <c r="AIV1228" s="158"/>
      <c r="AIW1228" s="158"/>
      <c r="AIX1228" s="158"/>
      <c r="AIY1228" s="158"/>
      <c r="AIZ1228" s="158"/>
      <c r="AJA1228" s="158"/>
      <c r="AJB1228" s="158"/>
      <c r="AJC1228" s="158"/>
      <c r="AJD1228" s="158"/>
      <c r="AJE1228" s="158"/>
      <c r="AJF1228" s="158"/>
      <c r="AJG1228" s="158"/>
      <c r="AJH1228" s="158"/>
      <c r="AJI1228" s="158"/>
      <c r="AJJ1228" s="158"/>
      <c r="AJK1228" s="158"/>
      <c r="AJL1228" s="158"/>
      <c r="AJM1228" s="158"/>
      <c r="AJN1228" s="158"/>
      <c r="AJO1228" s="158"/>
      <c r="AJP1228" s="158"/>
      <c r="AJQ1228" s="158"/>
      <c r="AJR1228" s="158"/>
      <c r="AJS1228" s="158"/>
      <c r="AJT1228" s="158"/>
      <c r="AJU1228" s="158"/>
      <c r="AJV1228" s="158"/>
      <c r="AJW1228" s="158"/>
      <c r="AJX1228" s="158"/>
      <c r="AJY1228" s="158"/>
      <c r="AJZ1228" s="158"/>
      <c r="AKA1228" s="158"/>
      <c r="AKB1228" s="158"/>
      <c r="AKC1228" s="158"/>
      <c r="AKD1228" s="158"/>
      <c r="AKE1228" s="158"/>
      <c r="AKF1228" s="158"/>
      <c r="AKG1228" s="158"/>
      <c r="AKH1228" s="158"/>
      <c r="AKI1228" s="158"/>
      <c r="AKJ1228" s="158"/>
      <c r="AKK1228" s="158"/>
      <c r="AKL1228" s="158"/>
      <c r="AKM1228" s="158"/>
      <c r="AKN1228" s="158"/>
      <c r="AKO1228" s="158"/>
      <c r="AKP1228" s="158"/>
      <c r="AKQ1228" s="158"/>
      <c r="AKR1228" s="158"/>
      <c r="AKS1228" s="158"/>
      <c r="AKT1228" s="158"/>
      <c r="AKU1228" s="158"/>
      <c r="AKV1228" s="158"/>
      <c r="AKW1228" s="158"/>
      <c r="AKX1228" s="158"/>
      <c r="AKY1228" s="158"/>
      <c r="AKZ1228" s="158"/>
      <c r="ALA1228" s="158"/>
      <c r="ALB1228" s="158"/>
      <c r="ALC1228" s="158"/>
      <c r="ALD1228" s="158"/>
      <c r="ALE1228" s="158"/>
      <c r="ALF1228" s="158"/>
      <c r="ALG1228" s="158"/>
      <c r="ALH1228" s="158"/>
      <c r="ALI1228" s="158"/>
      <c r="ALJ1228" s="158"/>
      <c r="ALK1228" s="158"/>
      <c r="ALL1228" s="158"/>
      <c r="ALM1228" s="158"/>
      <c r="ALN1228" s="158"/>
      <c r="ALO1228" s="158"/>
      <c r="ALP1228" s="158"/>
      <c r="ALQ1228" s="158"/>
      <c r="ALR1228" s="158"/>
      <c r="ALS1228" s="158"/>
      <c r="ALT1228" s="158"/>
      <c r="ALU1228" s="158"/>
      <c r="ALV1228" s="158"/>
      <c r="ALW1228" s="158"/>
      <c r="ALX1228" s="158"/>
      <c r="ALY1228" s="158"/>
      <c r="ALZ1228" s="158"/>
      <c r="AMA1228" s="158"/>
      <c r="AMB1228" s="158"/>
      <c r="AMC1228" s="158"/>
      <c r="AMD1228" s="158"/>
      <c r="AME1228" s="158"/>
      <c r="AMF1228" s="158"/>
      <c r="AMG1228" s="158"/>
      <c r="AMH1228" s="158"/>
      <c r="AMI1228" s="158"/>
      <c r="AMJ1228" s="158"/>
      <c r="AMK1228" s="158"/>
      <c r="AML1228" s="158"/>
      <c r="AMM1228" s="158"/>
      <c r="AMN1228" s="158"/>
      <c r="AMO1228" s="158"/>
      <c r="AMP1228" s="158"/>
      <c r="AMQ1228" s="158"/>
      <c r="AMR1228" s="158"/>
      <c r="AMS1228" s="158"/>
      <c r="AMT1228" s="158"/>
      <c r="AMU1228" s="158"/>
      <c r="AMV1228" s="158"/>
      <c r="AMW1228" s="158"/>
      <c r="AMX1228" s="158"/>
      <c r="AMY1228" s="158"/>
      <c r="AMZ1228" s="158"/>
      <c r="ANA1228" s="158"/>
      <c r="ANB1228" s="158"/>
      <c r="ANC1228" s="158"/>
      <c r="AND1228" s="158"/>
      <c r="ANE1228" s="158"/>
      <c r="ANF1228" s="158"/>
      <c r="ANG1228" s="158"/>
      <c r="ANH1228" s="158"/>
      <c r="ANI1228" s="158"/>
      <c r="ANJ1228" s="158"/>
      <c r="ANK1228" s="158"/>
      <c r="ANL1228" s="158"/>
      <c r="ANM1228" s="158"/>
      <c r="ANN1228" s="158"/>
      <c r="ANO1228" s="158"/>
      <c r="ANP1228" s="158"/>
      <c r="ANQ1228" s="158"/>
      <c r="ANR1228" s="158"/>
      <c r="ANS1228" s="158"/>
      <c r="ANT1228" s="158"/>
      <c r="ANU1228" s="158"/>
      <c r="ANV1228" s="158"/>
      <c r="ANW1228" s="158"/>
      <c r="ANX1228" s="158"/>
      <c r="ANY1228" s="158"/>
      <c r="ANZ1228" s="158"/>
      <c r="AOA1228" s="158"/>
      <c r="AOB1228" s="158"/>
      <c r="AOC1228" s="158"/>
      <c r="AOD1228" s="158"/>
      <c r="AOE1228" s="158"/>
      <c r="AOF1228" s="158"/>
      <c r="AOG1228" s="158"/>
      <c r="AOH1228" s="158"/>
      <c r="AOI1228" s="158"/>
      <c r="AOJ1228" s="158"/>
      <c r="AOK1228" s="158"/>
      <c r="AOL1228" s="158"/>
      <c r="AOM1228" s="158"/>
      <c r="AON1228" s="158"/>
      <c r="AOO1228" s="158"/>
      <c r="AOP1228" s="158"/>
      <c r="AOQ1228" s="158"/>
      <c r="AOR1228" s="158"/>
      <c r="AOS1228" s="158"/>
      <c r="AOT1228" s="158"/>
      <c r="AOU1228" s="158"/>
      <c r="AOV1228" s="158"/>
      <c r="AOW1228" s="158"/>
      <c r="AOX1228" s="158"/>
      <c r="AOY1228" s="158"/>
      <c r="AOZ1228" s="158"/>
      <c r="APA1228" s="158"/>
      <c r="APB1228" s="158"/>
      <c r="APC1228" s="158"/>
      <c r="APD1228" s="158"/>
      <c r="APE1228" s="158"/>
      <c r="APF1228" s="158"/>
      <c r="APG1228" s="158"/>
      <c r="APH1228" s="158"/>
      <c r="API1228" s="158"/>
      <c r="APJ1228" s="158"/>
      <c r="APK1228" s="158"/>
      <c r="APL1228" s="158"/>
      <c r="APM1228" s="158"/>
      <c r="APN1228" s="158"/>
      <c r="APO1228" s="158"/>
      <c r="APP1228" s="158"/>
      <c r="APQ1228" s="158"/>
      <c r="APR1228" s="158"/>
      <c r="APS1228" s="158"/>
      <c r="APT1228" s="158"/>
      <c r="APU1228" s="158"/>
      <c r="APV1228" s="158"/>
      <c r="APW1228" s="158"/>
      <c r="APX1228" s="158"/>
      <c r="APY1228" s="158"/>
      <c r="APZ1228" s="158"/>
      <c r="AQA1228" s="158"/>
      <c r="AQB1228" s="158"/>
      <c r="AQC1228" s="158"/>
      <c r="AQD1228" s="158"/>
      <c r="AQE1228" s="158"/>
      <c r="AQF1228" s="158"/>
      <c r="AQG1228" s="158"/>
      <c r="AQH1228" s="158"/>
      <c r="AQI1228" s="158"/>
      <c r="AQJ1228" s="158"/>
      <c r="AQK1228" s="158"/>
      <c r="AQL1228" s="158"/>
      <c r="AQM1228" s="158"/>
      <c r="AQN1228" s="158"/>
      <c r="AQO1228" s="158"/>
      <c r="AQP1228" s="158"/>
      <c r="AQQ1228" s="158"/>
      <c r="AQR1228" s="158"/>
      <c r="AQS1228" s="158"/>
      <c r="AQT1228" s="158"/>
      <c r="AQU1228" s="158"/>
      <c r="AQV1228" s="158"/>
      <c r="AQW1228" s="158"/>
      <c r="AQX1228" s="158"/>
      <c r="AQY1228" s="158"/>
      <c r="AQZ1228" s="158"/>
      <c r="ARA1228" s="158"/>
      <c r="ARB1228" s="158"/>
      <c r="ARC1228" s="158"/>
      <c r="ARD1228" s="158"/>
      <c r="ARE1228" s="158"/>
      <c r="ARF1228" s="158"/>
      <c r="ARG1228" s="158"/>
      <c r="ARH1228" s="158"/>
      <c r="ARI1228" s="158"/>
      <c r="ARJ1228" s="158"/>
      <c r="ARK1228" s="158"/>
      <c r="ARL1228" s="158"/>
      <c r="ARM1228" s="158"/>
      <c r="ARN1228" s="158"/>
      <c r="ARO1228" s="158"/>
      <c r="ARP1228" s="158"/>
      <c r="ARQ1228" s="158"/>
      <c r="ARR1228" s="158"/>
      <c r="ARS1228" s="158"/>
      <c r="ART1228" s="158"/>
      <c r="ARU1228" s="158"/>
      <c r="ARV1228" s="158"/>
      <c r="ARW1228" s="158"/>
      <c r="ARX1228" s="158"/>
      <c r="ARY1228" s="158"/>
      <c r="ARZ1228" s="158"/>
      <c r="ASA1228" s="158"/>
      <c r="ASB1228" s="158"/>
      <c r="ASC1228" s="158"/>
      <c r="ASD1228" s="158"/>
      <c r="ASE1228" s="158"/>
      <c r="ASF1228" s="158"/>
      <c r="ASG1228" s="158"/>
      <c r="ASH1228" s="158"/>
      <c r="ASI1228" s="158"/>
      <c r="ASJ1228" s="158"/>
      <c r="ASK1228" s="158"/>
      <c r="ASL1228" s="158"/>
      <c r="ASM1228" s="158"/>
      <c r="ASN1228" s="158"/>
      <c r="ASO1228" s="158"/>
      <c r="ASP1228" s="158"/>
      <c r="ASQ1228" s="158"/>
      <c r="ASR1228" s="158"/>
      <c r="ASS1228" s="158"/>
      <c r="AST1228" s="158"/>
      <c r="ASU1228" s="158"/>
      <c r="ASV1228" s="158"/>
      <c r="ASW1228" s="158"/>
      <c r="ASX1228" s="158"/>
      <c r="ASY1228" s="158"/>
      <c r="ASZ1228" s="158"/>
      <c r="ATA1228" s="158"/>
      <c r="ATB1228" s="158"/>
      <c r="ATC1228" s="158"/>
      <c r="ATD1228" s="158"/>
      <c r="ATE1228" s="158"/>
      <c r="ATF1228" s="158"/>
      <c r="ATG1228" s="158"/>
      <c r="ATH1228" s="158"/>
      <c r="ATI1228" s="158"/>
      <c r="ATJ1228" s="158"/>
      <c r="ATK1228" s="158"/>
      <c r="ATL1228" s="158"/>
      <c r="ATM1228" s="158"/>
      <c r="ATN1228" s="158"/>
      <c r="ATO1228" s="158"/>
      <c r="ATP1228" s="158"/>
      <c r="ATQ1228" s="158"/>
      <c r="ATR1228" s="158"/>
      <c r="ATS1228" s="158"/>
      <c r="ATT1228" s="158"/>
      <c r="ATU1228" s="158"/>
      <c r="ATV1228" s="158"/>
      <c r="ATW1228" s="158"/>
      <c r="ATX1228" s="158"/>
      <c r="ATY1228" s="158"/>
      <c r="ATZ1228" s="158"/>
      <c r="AUA1228" s="158"/>
      <c r="AUB1228" s="158"/>
      <c r="AUC1228" s="158"/>
      <c r="AUD1228" s="158"/>
      <c r="AUE1228" s="158"/>
      <c r="AUF1228" s="158"/>
      <c r="AUG1228" s="158"/>
      <c r="AUH1228" s="158"/>
      <c r="AUI1228" s="158"/>
      <c r="AUJ1228" s="158"/>
      <c r="AUK1228" s="158"/>
      <c r="AUL1228" s="158"/>
      <c r="AUM1228" s="158"/>
      <c r="AUN1228" s="158"/>
      <c r="AUO1228" s="158"/>
      <c r="AUP1228" s="158"/>
      <c r="AUQ1228" s="158"/>
      <c r="AUR1228" s="158"/>
      <c r="AUS1228" s="158"/>
      <c r="AUT1228" s="158"/>
      <c r="AUU1228" s="158"/>
      <c r="AUV1228" s="158"/>
      <c r="AUW1228" s="158"/>
      <c r="AUX1228" s="158"/>
      <c r="AUY1228" s="158"/>
      <c r="AUZ1228" s="158"/>
      <c r="AVA1228" s="158"/>
      <c r="AVB1228" s="158"/>
      <c r="AVC1228" s="158"/>
      <c r="AVD1228" s="158"/>
      <c r="AVE1228" s="158"/>
      <c r="AVF1228" s="158"/>
      <c r="AVG1228" s="158"/>
      <c r="AVH1228" s="158"/>
      <c r="AVI1228" s="158"/>
      <c r="AVJ1228" s="158"/>
      <c r="AVK1228" s="158"/>
      <c r="AVL1228" s="158"/>
      <c r="AVM1228" s="158"/>
      <c r="AVN1228" s="158"/>
      <c r="AVO1228" s="158"/>
      <c r="AVP1228" s="158"/>
      <c r="AVQ1228" s="158"/>
      <c r="AVR1228" s="158"/>
      <c r="AVS1228" s="158"/>
      <c r="AVT1228" s="158"/>
      <c r="AVU1228" s="158"/>
      <c r="AVV1228" s="158"/>
      <c r="AVW1228" s="158"/>
      <c r="AVX1228" s="158"/>
      <c r="AVY1228" s="158"/>
      <c r="AVZ1228" s="158"/>
      <c r="AWA1228" s="158"/>
      <c r="AWB1228" s="158"/>
      <c r="AWC1228" s="158"/>
      <c r="AWD1228" s="158"/>
      <c r="AWE1228" s="158"/>
      <c r="AWF1228" s="158"/>
      <c r="AWG1228" s="158"/>
      <c r="AWH1228" s="158"/>
      <c r="AWI1228" s="158"/>
      <c r="AWJ1228" s="158"/>
      <c r="AWK1228" s="158"/>
      <c r="AWL1228" s="158"/>
      <c r="AWM1228" s="158"/>
      <c r="AWN1228" s="158"/>
      <c r="AWO1228" s="158"/>
      <c r="AWP1228" s="158"/>
      <c r="AWQ1228" s="158"/>
      <c r="AWR1228" s="158"/>
      <c r="AWS1228" s="158"/>
      <c r="AWT1228" s="158"/>
      <c r="AWU1228" s="158"/>
      <c r="AWV1228" s="158"/>
      <c r="AWW1228" s="158"/>
      <c r="AWX1228" s="158"/>
      <c r="AWY1228" s="158"/>
      <c r="AWZ1228" s="158"/>
      <c r="AXA1228" s="158"/>
      <c r="AXB1228" s="158"/>
      <c r="AXC1228" s="158"/>
      <c r="AXD1228" s="158"/>
      <c r="AXE1228" s="158"/>
      <c r="AXF1228" s="158"/>
      <c r="AXG1228" s="158"/>
      <c r="AXH1228" s="158"/>
      <c r="AXI1228" s="158"/>
      <c r="AXJ1228" s="158"/>
      <c r="AXK1228" s="158"/>
      <c r="AXL1228" s="158"/>
      <c r="AXM1228" s="158"/>
      <c r="AXN1228" s="158"/>
      <c r="AXO1228" s="158"/>
      <c r="AXP1228" s="158"/>
      <c r="AXQ1228" s="158"/>
      <c r="AXR1228" s="158"/>
      <c r="AXS1228" s="158"/>
      <c r="AXT1228" s="158"/>
      <c r="AXU1228" s="158"/>
      <c r="AXV1228" s="158"/>
      <c r="AXW1228" s="158"/>
      <c r="AXX1228" s="158"/>
      <c r="AXY1228" s="158"/>
      <c r="AXZ1228" s="158"/>
      <c r="AYA1228" s="158"/>
      <c r="AYB1228" s="158"/>
      <c r="AYC1228" s="158"/>
      <c r="AYD1228" s="158"/>
      <c r="AYE1228" s="158"/>
      <c r="AYF1228" s="158"/>
      <c r="AYG1228" s="158"/>
      <c r="AYH1228" s="158"/>
      <c r="AYI1228" s="158"/>
      <c r="AYJ1228" s="158"/>
      <c r="AYK1228" s="158"/>
      <c r="AYL1228" s="158"/>
      <c r="AYM1228" s="158"/>
      <c r="AYN1228" s="158"/>
      <c r="AYO1228" s="158"/>
      <c r="AYP1228" s="158"/>
      <c r="AYQ1228" s="158"/>
      <c r="AYR1228" s="158"/>
      <c r="AYS1228" s="158"/>
      <c r="AYT1228" s="158"/>
      <c r="AYU1228" s="158"/>
      <c r="AYV1228" s="158"/>
      <c r="AYW1228" s="158"/>
      <c r="AYX1228" s="158"/>
      <c r="AYY1228" s="158"/>
      <c r="AYZ1228" s="158"/>
      <c r="AZA1228" s="158"/>
      <c r="AZB1228" s="158"/>
      <c r="AZC1228" s="158"/>
      <c r="AZD1228" s="158"/>
      <c r="AZE1228" s="158"/>
      <c r="AZF1228" s="158"/>
      <c r="AZG1228" s="158"/>
      <c r="AZH1228" s="158"/>
      <c r="AZI1228" s="158"/>
      <c r="AZJ1228" s="158"/>
      <c r="AZK1228" s="158"/>
      <c r="AZL1228" s="158"/>
      <c r="AZM1228" s="158"/>
      <c r="AZN1228" s="158"/>
      <c r="AZO1228" s="158"/>
      <c r="AZP1228" s="158"/>
      <c r="AZQ1228" s="158"/>
      <c r="AZR1228" s="158"/>
      <c r="AZS1228" s="158"/>
      <c r="AZT1228" s="158"/>
      <c r="AZU1228" s="158"/>
      <c r="AZV1228" s="158"/>
      <c r="AZW1228" s="158"/>
      <c r="AZX1228" s="158"/>
      <c r="AZY1228" s="158"/>
      <c r="AZZ1228" s="158"/>
      <c r="BAA1228" s="158"/>
      <c r="BAB1228" s="158"/>
      <c r="BAC1228" s="158"/>
      <c r="BAD1228" s="158"/>
      <c r="BAE1228" s="158"/>
      <c r="BAF1228" s="158"/>
      <c r="BAG1228" s="158"/>
      <c r="BAH1228" s="158"/>
      <c r="BAI1228" s="158"/>
      <c r="BAJ1228" s="158"/>
      <c r="BAK1228" s="158"/>
      <c r="BAL1228" s="158"/>
      <c r="BAM1228" s="158"/>
      <c r="BAN1228" s="158"/>
      <c r="BAO1228" s="158"/>
      <c r="BAP1228" s="158"/>
      <c r="BAQ1228" s="158"/>
      <c r="BAR1228" s="158"/>
      <c r="BAS1228" s="158"/>
      <c r="BAT1228" s="158"/>
      <c r="BAU1228" s="158"/>
      <c r="BAV1228" s="158"/>
      <c r="BAW1228" s="158"/>
      <c r="BAX1228" s="158"/>
      <c r="BAY1228" s="158"/>
      <c r="BAZ1228" s="158"/>
      <c r="BBA1228" s="158"/>
      <c r="BBB1228" s="158"/>
      <c r="BBC1228" s="158"/>
      <c r="BBD1228" s="158"/>
      <c r="BBE1228" s="158"/>
      <c r="BBF1228" s="158"/>
      <c r="BBG1228" s="158"/>
      <c r="BBH1228" s="158"/>
      <c r="BBI1228" s="158"/>
      <c r="BBJ1228" s="158"/>
      <c r="BBK1228" s="158"/>
      <c r="BBL1228" s="158"/>
      <c r="BBM1228" s="158"/>
      <c r="BBN1228" s="158"/>
      <c r="BBO1228" s="158"/>
      <c r="BBP1228" s="158"/>
      <c r="BBQ1228" s="158"/>
      <c r="BBR1228" s="158"/>
      <c r="BBS1228" s="158"/>
      <c r="BBT1228" s="158"/>
      <c r="BBU1228" s="158"/>
      <c r="BBV1228" s="158"/>
      <c r="BBW1228" s="158"/>
      <c r="BBX1228" s="158"/>
      <c r="BBY1228" s="158"/>
      <c r="BBZ1228" s="158"/>
      <c r="BCA1228" s="158"/>
      <c r="BCB1228" s="158"/>
      <c r="BCC1228" s="158"/>
      <c r="BCD1228" s="158"/>
      <c r="BCE1228" s="158"/>
      <c r="BCF1228" s="158"/>
      <c r="BCG1228" s="158"/>
      <c r="BCH1228" s="158"/>
      <c r="BCI1228" s="158"/>
      <c r="BCJ1228" s="158"/>
      <c r="BCK1228" s="158"/>
      <c r="BCL1228" s="158"/>
      <c r="BCM1228" s="158"/>
      <c r="BCN1228" s="158"/>
      <c r="BCO1228" s="158"/>
      <c r="BCP1228" s="158"/>
      <c r="BCQ1228" s="158"/>
      <c r="BCR1228" s="158"/>
      <c r="BCS1228" s="158"/>
      <c r="BCT1228" s="158"/>
      <c r="BCU1228" s="158"/>
      <c r="BCV1228" s="158"/>
      <c r="BCW1228" s="158"/>
      <c r="BCX1228" s="158"/>
      <c r="BCY1228" s="158"/>
      <c r="BCZ1228" s="158"/>
      <c r="BDA1228" s="158"/>
      <c r="BDB1228" s="158"/>
      <c r="BDC1228" s="158"/>
      <c r="BDD1228" s="158"/>
      <c r="BDE1228" s="158"/>
      <c r="BDF1228" s="158"/>
      <c r="BDG1228" s="158"/>
      <c r="BDH1228" s="158"/>
      <c r="BDI1228" s="158"/>
      <c r="BDJ1228" s="158"/>
      <c r="BDK1228" s="158"/>
      <c r="BDL1228" s="158"/>
      <c r="BDM1228" s="158"/>
      <c r="BDN1228" s="158"/>
      <c r="BDO1228" s="158"/>
      <c r="BDP1228" s="158"/>
      <c r="BDQ1228" s="158"/>
      <c r="BDR1228" s="158"/>
      <c r="BDS1228" s="158"/>
      <c r="BDT1228" s="158"/>
      <c r="BDU1228" s="158"/>
      <c r="BDV1228" s="158"/>
      <c r="BDW1228" s="158"/>
      <c r="BDX1228" s="158"/>
      <c r="BDY1228" s="158"/>
      <c r="BDZ1228" s="158"/>
      <c r="BEA1228" s="158"/>
      <c r="BEB1228" s="158"/>
      <c r="BEC1228" s="158"/>
      <c r="BED1228" s="158"/>
      <c r="BEE1228" s="158"/>
      <c r="BEF1228" s="158"/>
      <c r="BEG1228" s="158"/>
      <c r="BEH1228" s="158"/>
      <c r="BEI1228" s="158"/>
      <c r="BEJ1228" s="158"/>
      <c r="BEK1228" s="158"/>
      <c r="BEL1228" s="158"/>
      <c r="BEM1228" s="158"/>
      <c r="BEN1228" s="158"/>
      <c r="BEO1228" s="158"/>
      <c r="BEP1228" s="158"/>
      <c r="BEQ1228" s="158"/>
      <c r="BER1228" s="158"/>
      <c r="BES1228" s="158"/>
      <c r="BET1228" s="158"/>
      <c r="BEU1228" s="158"/>
      <c r="BEV1228" s="158"/>
      <c r="BEW1228" s="158"/>
      <c r="BEX1228" s="158"/>
      <c r="BEY1228" s="158"/>
      <c r="BEZ1228" s="158"/>
      <c r="BFA1228" s="158"/>
      <c r="BFB1228" s="158"/>
      <c r="BFC1228" s="158"/>
      <c r="BFD1228" s="158"/>
      <c r="BFE1228" s="158"/>
      <c r="BFF1228" s="158"/>
      <c r="BFG1228" s="158"/>
      <c r="BFH1228" s="158"/>
      <c r="BFI1228" s="158"/>
      <c r="BFJ1228" s="158"/>
      <c r="BFK1228" s="158"/>
      <c r="BFL1228" s="158"/>
      <c r="BFM1228" s="158"/>
      <c r="BFN1228" s="158"/>
      <c r="BFO1228" s="158"/>
      <c r="BFP1228" s="158"/>
      <c r="BFQ1228" s="158"/>
      <c r="BFR1228" s="158"/>
      <c r="BFS1228" s="158"/>
      <c r="BFT1228" s="158"/>
      <c r="BFU1228" s="158"/>
      <c r="BFV1228" s="158"/>
      <c r="BFW1228" s="158"/>
      <c r="BFX1228" s="158"/>
      <c r="BFY1228" s="158"/>
      <c r="BFZ1228" s="158"/>
      <c r="BGA1228" s="158"/>
      <c r="BGB1228" s="158"/>
      <c r="BGC1228" s="158"/>
      <c r="BGD1228" s="158"/>
      <c r="BGE1228" s="158"/>
      <c r="BGF1228" s="158"/>
      <c r="BGG1228" s="158"/>
      <c r="BGH1228" s="158"/>
      <c r="BGI1228" s="158"/>
      <c r="BGJ1228" s="158"/>
      <c r="BGK1228" s="158"/>
      <c r="BGL1228" s="158"/>
      <c r="BGM1228" s="158"/>
      <c r="BGN1228" s="158"/>
      <c r="BGO1228" s="158"/>
      <c r="BGP1228" s="158"/>
      <c r="BGQ1228" s="158"/>
      <c r="BGR1228" s="158"/>
      <c r="BGS1228" s="158"/>
      <c r="BGT1228" s="158"/>
      <c r="BGU1228" s="158"/>
      <c r="BGV1228" s="158"/>
      <c r="BGW1228" s="158"/>
      <c r="BGX1228" s="158"/>
      <c r="BGY1228" s="158"/>
      <c r="BGZ1228" s="158"/>
      <c r="BHA1228" s="158"/>
      <c r="BHB1228" s="158"/>
      <c r="BHC1228" s="158"/>
      <c r="BHD1228" s="158"/>
      <c r="BHE1228" s="158"/>
      <c r="BHF1228" s="158"/>
      <c r="BHG1228" s="158"/>
      <c r="BHH1228" s="158"/>
      <c r="BHI1228" s="158"/>
      <c r="BHJ1228" s="158"/>
      <c r="BHK1228" s="158"/>
      <c r="BHL1228" s="158"/>
      <c r="BHM1228" s="158"/>
      <c r="BHN1228" s="158"/>
      <c r="BHO1228" s="158"/>
      <c r="BHP1228" s="158"/>
      <c r="BHQ1228" s="158"/>
      <c r="BHR1228" s="158"/>
      <c r="BHS1228" s="158"/>
      <c r="BHT1228" s="158"/>
      <c r="BHU1228" s="158"/>
      <c r="BHV1228" s="158"/>
      <c r="BHW1228" s="158"/>
      <c r="BHX1228" s="158"/>
      <c r="BHY1228" s="158"/>
      <c r="BHZ1228" s="158"/>
      <c r="BIA1228" s="158"/>
      <c r="BIB1228" s="158"/>
      <c r="BIC1228" s="158"/>
      <c r="BID1228" s="158"/>
      <c r="BIE1228" s="158"/>
      <c r="BIF1228" s="158"/>
      <c r="BIG1228" s="158"/>
      <c r="BIH1228" s="158"/>
      <c r="BII1228" s="158"/>
      <c r="BIJ1228" s="158"/>
      <c r="BIK1228" s="158"/>
      <c r="BIL1228" s="158"/>
      <c r="BIM1228" s="158"/>
      <c r="BIN1228" s="158"/>
      <c r="BIO1228" s="158"/>
      <c r="BIP1228" s="158"/>
      <c r="BIQ1228" s="158"/>
      <c r="BIR1228" s="158"/>
      <c r="BIS1228" s="158"/>
      <c r="BIT1228" s="158"/>
      <c r="BIU1228" s="158"/>
      <c r="BIV1228" s="158"/>
      <c r="BIW1228" s="158"/>
      <c r="BIX1228" s="158"/>
      <c r="BIY1228" s="158"/>
      <c r="BIZ1228" s="158"/>
      <c r="BJA1228" s="158"/>
      <c r="BJB1228" s="158"/>
      <c r="BJC1228" s="158"/>
      <c r="BJD1228" s="158"/>
      <c r="BJE1228" s="158"/>
      <c r="BJF1228" s="158"/>
      <c r="BJG1228" s="158"/>
      <c r="BJH1228" s="158"/>
      <c r="BJI1228" s="158"/>
      <c r="BJJ1228" s="158"/>
      <c r="BJK1228" s="158"/>
      <c r="BJL1228" s="158"/>
      <c r="BJM1228" s="158"/>
      <c r="BJN1228" s="158"/>
      <c r="BJO1228" s="158"/>
      <c r="BJP1228" s="158"/>
      <c r="BJQ1228" s="158"/>
      <c r="BJR1228" s="158"/>
      <c r="BJS1228" s="158"/>
      <c r="BJT1228" s="158"/>
      <c r="BJU1228" s="158"/>
      <c r="BJV1228" s="158"/>
      <c r="BJW1228" s="158"/>
      <c r="BJX1228" s="158"/>
      <c r="BJY1228" s="158"/>
      <c r="BJZ1228" s="158"/>
      <c r="BKA1228" s="158"/>
      <c r="BKB1228" s="158"/>
      <c r="BKC1228" s="158"/>
      <c r="BKD1228" s="158"/>
      <c r="BKE1228" s="158"/>
      <c r="BKF1228" s="158"/>
      <c r="BKG1228" s="158"/>
      <c r="BKH1228" s="158"/>
      <c r="BKI1228" s="158"/>
      <c r="BKJ1228" s="158"/>
      <c r="BKK1228" s="158"/>
      <c r="BKL1228" s="158"/>
      <c r="BKM1228" s="158"/>
      <c r="BKN1228" s="158"/>
      <c r="BKO1228" s="158"/>
      <c r="BKP1228" s="158"/>
      <c r="BKQ1228" s="158"/>
      <c r="BKR1228" s="158"/>
      <c r="BKS1228" s="158"/>
      <c r="BKT1228" s="158"/>
      <c r="BKU1228" s="158"/>
      <c r="BKV1228" s="158"/>
      <c r="BKW1228" s="158"/>
      <c r="BKX1228" s="158"/>
      <c r="BKY1228" s="158"/>
      <c r="BKZ1228" s="158"/>
      <c r="BLA1228" s="158"/>
      <c r="BLB1228" s="158"/>
      <c r="BLC1228" s="158"/>
      <c r="BLD1228" s="158"/>
      <c r="BLE1228" s="158"/>
      <c r="BLF1228" s="158"/>
      <c r="BLG1228" s="158"/>
      <c r="BLH1228" s="158"/>
      <c r="BLI1228" s="158"/>
      <c r="BLJ1228" s="158"/>
      <c r="BLK1228" s="158"/>
      <c r="BLL1228" s="158"/>
      <c r="BLM1228" s="158"/>
      <c r="BLN1228" s="158"/>
      <c r="BLO1228" s="158"/>
      <c r="BLP1228" s="158"/>
      <c r="BLQ1228" s="158"/>
      <c r="BLR1228" s="158"/>
      <c r="BLS1228" s="158"/>
      <c r="BLT1228" s="158"/>
      <c r="BLU1228" s="158"/>
      <c r="BLV1228" s="158"/>
      <c r="BLW1228" s="158"/>
      <c r="BLX1228" s="158"/>
      <c r="BLY1228" s="158"/>
      <c r="BLZ1228" s="158"/>
      <c r="BMA1228" s="158"/>
      <c r="BMB1228" s="158"/>
      <c r="BMC1228" s="158"/>
      <c r="BMD1228" s="158"/>
      <c r="BME1228" s="158"/>
      <c r="BMF1228" s="158"/>
      <c r="BMG1228" s="158"/>
      <c r="BMH1228" s="158"/>
      <c r="BMI1228" s="158"/>
      <c r="BMJ1228" s="158"/>
      <c r="BMK1228" s="158"/>
      <c r="BML1228" s="158"/>
      <c r="BMM1228" s="158"/>
      <c r="BMN1228" s="158"/>
      <c r="BMO1228" s="158"/>
      <c r="BMP1228" s="158"/>
      <c r="BMQ1228" s="158"/>
      <c r="BMR1228" s="158"/>
      <c r="BMS1228" s="158"/>
      <c r="BMT1228" s="158"/>
      <c r="BMU1228" s="158"/>
      <c r="BMV1228" s="158"/>
      <c r="BMW1228" s="158"/>
      <c r="BMX1228" s="158"/>
      <c r="BMY1228" s="158"/>
      <c r="BMZ1228" s="158"/>
      <c r="BNA1228" s="158"/>
      <c r="BNB1228" s="158"/>
      <c r="BNC1228" s="158"/>
      <c r="BND1228" s="158"/>
      <c r="BNE1228" s="158"/>
      <c r="BNF1228" s="158"/>
      <c r="BNG1228" s="158"/>
      <c r="BNH1228" s="158"/>
      <c r="BNI1228" s="158"/>
      <c r="BNJ1228" s="158"/>
      <c r="BNK1228" s="158"/>
      <c r="BNL1228" s="158"/>
      <c r="BNM1228" s="158"/>
      <c r="BNN1228" s="158"/>
      <c r="BNO1228" s="158"/>
      <c r="BNP1228" s="158"/>
      <c r="BNQ1228" s="158"/>
      <c r="BNR1228" s="158"/>
      <c r="BNS1228" s="158"/>
      <c r="BNT1228" s="158"/>
      <c r="BNU1228" s="158"/>
      <c r="BNV1228" s="158"/>
      <c r="BNW1228" s="158"/>
      <c r="BNX1228" s="158"/>
      <c r="BNY1228" s="158"/>
      <c r="BNZ1228" s="158"/>
      <c r="BOA1228" s="158"/>
      <c r="BOB1228" s="158"/>
      <c r="BOC1228" s="158"/>
      <c r="BOD1228" s="158"/>
      <c r="BOE1228" s="158"/>
      <c r="BOF1228" s="158"/>
      <c r="BOG1228" s="158"/>
      <c r="BOH1228" s="158"/>
      <c r="BOI1228" s="158"/>
      <c r="BOJ1228" s="158"/>
      <c r="BOK1228" s="158"/>
      <c r="BOL1228" s="158"/>
      <c r="BOM1228" s="158"/>
      <c r="BON1228" s="158"/>
      <c r="BOO1228" s="158"/>
      <c r="BOP1228" s="158"/>
      <c r="BOQ1228" s="158"/>
      <c r="BOR1228" s="158"/>
      <c r="BOS1228" s="158"/>
      <c r="BOT1228" s="158"/>
      <c r="BOU1228" s="158"/>
      <c r="BOV1228" s="158"/>
      <c r="BOW1228" s="158"/>
      <c r="BOX1228" s="158"/>
      <c r="BOY1228" s="158"/>
      <c r="BOZ1228" s="158"/>
      <c r="BPA1228" s="158"/>
      <c r="BPB1228" s="158"/>
      <c r="BPC1228" s="158"/>
      <c r="BPD1228" s="158"/>
      <c r="BPE1228" s="158"/>
      <c r="BPF1228" s="158"/>
      <c r="BPG1228" s="158"/>
      <c r="BPH1228" s="158"/>
      <c r="BPI1228" s="158"/>
      <c r="BPJ1228" s="158"/>
      <c r="BPK1228" s="158"/>
      <c r="BPL1228" s="158"/>
      <c r="BPM1228" s="158"/>
      <c r="BPN1228" s="158"/>
      <c r="BPO1228" s="158"/>
      <c r="BPP1228" s="158"/>
      <c r="BPQ1228" s="158"/>
      <c r="BPR1228" s="158"/>
      <c r="BPS1228" s="158"/>
      <c r="BPT1228" s="158"/>
      <c r="BPU1228" s="158"/>
      <c r="BPV1228" s="158"/>
      <c r="BPW1228" s="158"/>
      <c r="BPX1228" s="158"/>
      <c r="BPY1228" s="158"/>
      <c r="BPZ1228" s="158"/>
      <c r="BQA1228" s="158"/>
      <c r="BQB1228" s="158"/>
      <c r="BQC1228" s="158"/>
      <c r="BQD1228" s="158"/>
      <c r="BQE1228" s="158"/>
      <c r="BQF1228" s="158"/>
      <c r="BQG1228" s="158"/>
      <c r="BQH1228" s="158"/>
      <c r="BQI1228" s="158"/>
      <c r="BQJ1228" s="158"/>
      <c r="BQK1228" s="158"/>
      <c r="BQL1228" s="158"/>
      <c r="BQM1228" s="158"/>
      <c r="BQN1228" s="158"/>
      <c r="BQO1228" s="158"/>
      <c r="BQP1228" s="158"/>
      <c r="BQQ1228" s="158"/>
      <c r="BQR1228" s="158"/>
      <c r="BQS1228" s="158"/>
      <c r="BQT1228" s="158"/>
      <c r="BQU1228" s="158"/>
      <c r="BQV1228" s="158"/>
      <c r="BQW1228" s="158"/>
      <c r="BQX1228" s="158"/>
      <c r="BQY1228" s="158"/>
      <c r="BQZ1228" s="158"/>
      <c r="BRA1228" s="158"/>
      <c r="BRB1228" s="158"/>
      <c r="BRC1228" s="158"/>
      <c r="BRD1228" s="158"/>
      <c r="BRE1228" s="158"/>
      <c r="BRF1228" s="158"/>
      <c r="BRG1228" s="158"/>
      <c r="BRH1228" s="158"/>
      <c r="BRI1228" s="158"/>
      <c r="BRJ1228" s="158"/>
      <c r="BRK1228" s="158"/>
      <c r="BRL1228" s="158"/>
      <c r="BRM1228" s="158"/>
      <c r="BRN1228" s="158"/>
      <c r="BRO1228" s="158"/>
      <c r="BRP1228" s="158"/>
      <c r="BRQ1228" s="158"/>
      <c r="BRR1228" s="158"/>
      <c r="BRS1228" s="158"/>
      <c r="BRT1228" s="158"/>
      <c r="BRU1228" s="158"/>
      <c r="BRV1228" s="158"/>
      <c r="BRW1228" s="158"/>
      <c r="BRX1228" s="158"/>
      <c r="BRY1228" s="158"/>
      <c r="BRZ1228" s="158"/>
      <c r="BSA1228" s="158"/>
      <c r="BSB1228" s="158"/>
      <c r="BSC1228" s="158"/>
      <c r="BSD1228" s="158"/>
      <c r="BSE1228" s="158"/>
      <c r="BSF1228" s="158"/>
      <c r="BSG1228" s="158"/>
      <c r="BSH1228" s="158"/>
      <c r="BSI1228" s="158"/>
      <c r="BSJ1228" s="158"/>
      <c r="BSK1228" s="158"/>
      <c r="BSL1228" s="158"/>
      <c r="BSM1228" s="158"/>
      <c r="BSN1228" s="158"/>
      <c r="BSO1228" s="158"/>
      <c r="BSP1228" s="158"/>
      <c r="BSQ1228" s="158"/>
      <c r="BSR1228" s="158"/>
      <c r="BSS1228" s="158"/>
      <c r="BST1228" s="158"/>
      <c r="BSU1228" s="158"/>
      <c r="BSV1228" s="158"/>
      <c r="BSW1228" s="158"/>
      <c r="BSX1228" s="158"/>
      <c r="BSY1228" s="158"/>
      <c r="BSZ1228" s="158"/>
      <c r="BTA1228" s="158"/>
      <c r="BTB1228" s="158"/>
      <c r="BTC1228" s="158"/>
      <c r="BTD1228" s="158"/>
      <c r="BTE1228" s="158"/>
      <c r="BTF1228" s="158"/>
      <c r="BTG1228" s="158"/>
      <c r="BTH1228" s="158"/>
      <c r="BTI1228" s="158"/>
      <c r="BTJ1228" s="158"/>
      <c r="BTK1228" s="158"/>
      <c r="BTL1228" s="158"/>
      <c r="BTM1228" s="158"/>
      <c r="BTN1228" s="158"/>
      <c r="BTO1228" s="158"/>
      <c r="BTP1228" s="158"/>
      <c r="BTQ1228" s="158"/>
      <c r="BTR1228" s="158"/>
      <c r="BTS1228" s="158"/>
      <c r="BTT1228" s="158"/>
      <c r="BTU1228" s="158"/>
      <c r="BTV1228" s="158"/>
      <c r="BTW1228" s="158"/>
      <c r="BTX1228" s="158"/>
      <c r="BTY1228" s="158"/>
      <c r="BTZ1228" s="158"/>
      <c r="BUA1228" s="158"/>
      <c r="BUB1228" s="158"/>
      <c r="BUC1228" s="158"/>
      <c r="BUD1228" s="158"/>
      <c r="BUE1228" s="158"/>
      <c r="BUF1228" s="158"/>
      <c r="BUG1228" s="158"/>
      <c r="BUH1228" s="158"/>
      <c r="BUI1228" s="158"/>
      <c r="BUJ1228" s="158"/>
      <c r="BUK1228" s="158"/>
      <c r="BUL1228" s="158"/>
      <c r="BUM1228" s="158"/>
      <c r="BUN1228" s="158"/>
      <c r="BUO1228" s="158"/>
      <c r="BUP1228" s="158"/>
      <c r="BUQ1228" s="158"/>
      <c r="BUR1228" s="158"/>
      <c r="BUS1228" s="158"/>
      <c r="BUT1228" s="158"/>
      <c r="BUU1228" s="158"/>
      <c r="BUV1228" s="158"/>
      <c r="BUW1228" s="158"/>
      <c r="BUX1228" s="158"/>
      <c r="BUY1228" s="158"/>
      <c r="BUZ1228" s="158"/>
      <c r="BVA1228" s="158"/>
      <c r="BVB1228" s="158"/>
      <c r="BVC1228" s="158"/>
      <c r="BVD1228" s="158"/>
      <c r="BVE1228" s="158"/>
      <c r="BVF1228" s="158"/>
      <c r="BVG1228" s="158"/>
      <c r="BVH1228" s="158"/>
      <c r="BVI1228" s="158"/>
      <c r="BVJ1228" s="158"/>
      <c r="BVK1228" s="158"/>
      <c r="BVL1228" s="158"/>
      <c r="BVM1228" s="158"/>
      <c r="BVN1228" s="158"/>
      <c r="BVO1228" s="158"/>
      <c r="BVP1228" s="158"/>
      <c r="BVQ1228" s="158"/>
      <c r="BVR1228" s="158"/>
      <c r="BVS1228" s="158"/>
      <c r="BVT1228" s="158"/>
      <c r="BVU1228" s="158"/>
      <c r="BVV1228" s="158"/>
      <c r="BVW1228" s="158"/>
      <c r="BVX1228" s="158"/>
      <c r="BVY1228" s="158"/>
      <c r="BVZ1228" s="158"/>
      <c r="BWA1228" s="158"/>
      <c r="BWB1228" s="158"/>
      <c r="BWC1228" s="158"/>
      <c r="BWD1228" s="158"/>
      <c r="BWE1228" s="158"/>
      <c r="BWF1228" s="158"/>
      <c r="BWG1228" s="158"/>
      <c r="BWH1228" s="158"/>
      <c r="BWI1228" s="158"/>
      <c r="BWJ1228" s="158"/>
      <c r="BWK1228" s="158"/>
      <c r="BWL1228" s="158"/>
      <c r="BWM1228" s="158"/>
      <c r="BWN1228" s="158"/>
      <c r="BWO1228" s="158"/>
      <c r="BWP1228" s="158"/>
      <c r="BWQ1228" s="158"/>
      <c r="BWR1228" s="158"/>
      <c r="BWS1228" s="158"/>
      <c r="BWT1228" s="158"/>
      <c r="BWU1228" s="158"/>
      <c r="BWV1228" s="158"/>
      <c r="BWW1228" s="158"/>
      <c r="BWX1228" s="158"/>
      <c r="BWY1228" s="158"/>
      <c r="BWZ1228" s="158"/>
      <c r="BXA1228" s="158"/>
      <c r="BXB1228" s="158"/>
      <c r="BXC1228" s="158"/>
      <c r="BXD1228" s="158"/>
      <c r="BXE1228" s="158"/>
      <c r="BXF1228" s="158"/>
      <c r="BXG1228" s="158"/>
      <c r="BXH1228" s="158"/>
      <c r="BXI1228" s="158"/>
      <c r="BXJ1228" s="158"/>
      <c r="BXK1228" s="158"/>
      <c r="BXL1228" s="158"/>
      <c r="BXM1228" s="158"/>
      <c r="BXN1228" s="158"/>
      <c r="BXO1228" s="158"/>
      <c r="BXP1228" s="158"/>
      <c r="BXQ1228" s="158"/>
      <c r="BXR1228" s="158"/>
      <c r="BXS1228" s="158"/>
      <c r="BXT1228" s="158"/>
      <c r="BXU1228" s="158"/>
      <c r="BXV1228" s="158"/>
      <c r="BXW1228" s="158"/>
      <c r="BXX1228" s="158"/>
      <c r="BXY1228" s="158"/>
      <c r="BXZ1228" s="158"/>
      <c r="BYA1228" s="158"/>
      <c r="BYB1228" s="158"/>
      <c r="BYC1228" s="158"/>
      <c r="BYD1228" s="158"/>
      <c r="BYE1228" s="158"/>
      <c r="BYF1228" s="158"/>
      <c r="BYG1228" s="158"/>
      <c r="BYH1228" s="158"/>
      <c r="BYI1228" s="158"/>
      <c r="BYJ1228" s="158"/>
      <c r="BYK1228" s="158"/>
      <c r="BYL1228" s="158"/>
      <c r="BYM1228" s="158"/>
      <c r="BYN1228" s="158"/>
      <c r="BYO1228" s="158"/>
      <c r="BYP1228" s="158"/>
    </row>
    <row r="1229" spans="1:2018" s="101" customFormat="1" ht="12.75" customHeight="1">
      <c r="C1229" s="245">
        <v>2020</v>
      </c>
      <c r="D1229" s="105" t="s">
        <v>203</v>
      </c>
      <c r="E1229" s="105" t="s">
        <v>197</v>
      </c>
      <c r="H1229" s="187">
        <f>INDEX(Inputs!$T$260:$T$287,MATCH($B1213,Inputs!$C$260:$C$287,0))/conv_2020_2015</f>
        <v>0</v>
      </c>
      <c r="I1229" s="176"/>
      <c r="J1229" s="176">
        <f t="shared" ref="J1229:AO1229" si="3922">IF($I1215="n/a",0,IF(J$4&gt;third_reg_period,IF(J$4&lt;=$I1215+$C1229,$H1229/($I1215-5),IF(AND($H1229&lt;&gt;0,I1229=0,J$4=$C1229+$I1215+1),$H1229,0)),0))</f>
        <v>0</v>
      </c>
      <c r="K1229" s="176">
        <f t="shared" si="3922"/>
        <v>0</v>
      </c>
      <c r="L1229" s="176">
        <f t="shared" si="3922"/>
        <v>0</v>
      </c>
      <c r="M1229" s="176">
        <f t="shared" si="3922"/>
        <v>0</v>
      </c>
      <c r="N1229" s="176">
        <f t="shared" si="3922"/>
        <v>0</v>
      </c>
      <c r="O1229" s="176">
        <f t="shared" si="3922"/>
        <v>0</v>
      </c>
      <c r="P1229" s="176">
        <f t="shared" si="3922"/>
        <v>0</v>
      </c>
      <c r="Q1229" s="176">
        <f t="shared" si="3922"/>
        <v>0</v>
      </c>
      <c r="R1229" s="176">
        <f t="shared" si="3922"/>
        <v>0</v>
      </c>
      <c r="S1229" s="176">
        <f t="shared" si="3922"/>
        <v>0</v>
      </c>
      <c r="T1229" s="176">
        <f t="shared" si="3922"/>
        <v>0</v>
      </c>
      <c r="U1229" s="176">
        <f t="shared" si="3922"/>
        <v>0</v>
      </c>
      <c r="V1229" s="176">
        <f t="shared" si="3922"/>
        <v>0</v>
      </c>
      <c r="W1229" s="176">
        <f t="shared" si="3922"/>
        <v>0</v>
      </c>
      <c r="X1229" s="176">
        <f t="shared" si="3922"/>
        <v>0</v>
      </c>
      <c r="Y1229" s="176">
        <f t="shared" si="3922"/>
        <v>0</v>
      </c>
      <c r="Z1229" s="176">
        <f t="shared" si="3922"/>
        <v>0</v>
      </c>
      <c r="AA1229" s="176">
        <f t="shared" si="3922"/>
        <v>0</v>
      </c>
      <c r="AB1229" s="176">
        <f t="shared" si="3922"/>
        <v>0</v>
      </c>
      <c r="AC1229" s="176">
        <f t="shared" si="3922"/>
        <v>0</v>
      </c>
      <c r="AD1229" s="176">
        <f t="shared" si="3922"/>
        <v>0</v>
      </c>
      <c r="AE1229" s="176">
        <f t="shared" si="3922"/>
        <v>0</v>
      </c>
      <c r="AF1229" s="176">
        <f t="shared" si="3922"/>
        <v>0</v>
      </c>
      <c r="AG1229" s="176">
        <f t="shared" si="3922"/>
        <v>0</v>
      </c>
      <c r="AH1229" s="176">
        <f t="shared" si="3922"/>
        <v>0</v>
      </c>
      <c r="AI1229" s="176">
        <f t="shared" si="3922"/>
        <v>0</v>
      </c>
      <c r="AJ1229" s="176">
        <f t="shared" si="3922"/>
        <v>0</v>
      </c>
      <c r="AK1229" s="176">
        <f t="shared" si="3922"/>
        <v>0</v>
      </c>
      <c r="AL1229" s="176">
        <f t="shared" si="3922"/>
        <v>0</v>
      </c>
      <c r="AM1229" s="176">
        <f t="shared" si="3922"/>
        <v>0</v>
      </c>
      <c r="AN1229" s="176">
        <f t="shared" si="3922"/>
        <v>0</v>
      </c>
      <c r="AO1229" s="176">
        <f t="shared" si="3922"/>
        <v>0</v>
      </c>
      <c r="AP1229" s="176">
        <f t="shared" ref="AP1229:BU1229" si="3923">IF($I1215="n/a",0,IF(AP$4&gt;third_reg_period,IF(AP$4&lt;=$I1215+$C1229,$H1229/($I1215-5),IF(AND($H1229&lt;&gt;0,AO1229=0,AP$4=$C1229+$I1215+1),$H1229,0)),0))</f>
        <v>0</v>
      </c>
      <c r="AQ1229" s="176">
        <f t="shared" si="3923"/>
        <v>0</v>
      </c>
      <c r="AR1229" s="176">
        <f t="shared" si="3923"/>
        <v>0</v>
      </c>
      <c r="AS1229" s="176">
        <f t="shared" si="3923"/>
        <v>0</v>
      </c>
      <c r="AT1229" s="176">
        <f t="shared" si="3923"/>
        <v>0</v>
      </c>
      <c r="AU1229" s="176">
        <f t="shared" si="3923"/>
        <v>0</v>
      </c>
      <c r="AV1229" s="176">
        <f t="shared" si="3923"/>
        <v>0</v>
      </c>
      <c r="AW1229" s="176">
        <f t="shared" si="3923"/>
        <v>0</v>
      </c>
      <c r="AX1229" s="176">
        <f t="shared" si="3923"/>
        <v>0</v>
      </c>
      <c r="AY1229" s="176">
        <f t="shared" si="3923"/>
        <v>0</v>
      </c>
      <c r="AZ1229" s="176">
        <f t="shared" si="3923"/>
        <v>0</v>
      </c>
      <c r="BA1229" s="176">
        <f t="shared" si="3923"/>
        <v>0</v>
      </c>
      <c r="BB1229" s="176">
        <f t="shared" si="3923"/>
        <v>0</v>
      </c>
      <c r="BC1229" s="176">
        <f t="shared" si="3923"/>
        <v>0</v>
      </c>
      <c r="BD1229" s="176">
        <f t="shared" si="3923"/>
        <v>0</v>
      </c>
      <c r="BE1229" s="176">
        <f t="shared" si="3923"/>
        <v>0</v>
      </c>
      <c r="BF1229" s="176">
        <f t="shared" si="3923"/>
        <v>0</v>
      </c>
      <c r="BG1229" s="176">
        <f t="shared" si="3923"/>
        <v>0</v>
      </c>
      <c r="BH1229" s="176">
        <f t="shared" si="3923"/>
        <v>0</v>
      </c>
      <c r="BI1229" s="176">
        <f t="shared" si="3923"/>
        <v>0</v>
      </c>
      <c r="BJ1229" s="176">
        <f t="shared" si="3923"/>
        <v>0</v>
      </c>
      <c r="BK1229" s="176">
        <f t="shared" si="3923"/>
        <v>0</v>
      </c>
      <c r="BL1229" s="176">
        <f t="shared" si="3923"/>
        <v>0</v>
      </c>
      <c r="BM1229" s="176">
        <f t="shared" si="3923"/>
        <v>0</v>
      </c>
      <c r="BN1229" s="176">
        <f t="shared" si="3923"/>
        <v>0</v>
      </c>
      <c r="BO1229" s="176">
        <f t="shared" si="3923"/>
        <v>0</v>
      </c>
      <c r="BP1229" s="176">
        <f t="shared" si="3923"/>
        <v>0</v>
      </c>
      <c r="BQ1229" s="176">
        <f t="shared" si="3923"/>
        <v>0</v>
      </c>
      <c r="BR1229" s="176">
        <f t="shared" si="3923"/>
        <v>0</v>
      </c>
      <c r="BS1229" s="176">
        <f t="shared" si="3923"/>
        <v>0</v>
      </c>
      <c r="BT1229" s="176">
        <f t="shared" si="3923"/>
        <v>0</v>
      </c>
      <c r="BU1229" s="176">
        <f t="shared" si="3923"/>
        <v>0</v>
      </c>
      <c r="BV1229" s="176">
        <f t="shared" ref="BV1229:CF1229" si="3924">IF($I1215="n/a",0,IF(BV$4&gt;third_reg_period,IF(BV$4&lt;=$I1215+$C1229,$H1229/($I1215-5),IF(AND($H1229&lt;&gt;0,BU1229=0,BV$4=$C1229+$I1215+1),$H1229,0)),0))</f>
        <v>0</v>
      </c>
      <c r="BW1229" s="176">
        <f t="shared" si="3924"/>
        <v>0</v>
      </c>
      <c r="BX1229" s="176">
        <f t="shared" si="3924"/>
        <v>0</v>
      </c>
      <c r="BY1229" s="176">
        <f t="shared" si="3924"/>
        <v>0</v>
      </c>
      <c r="BZ1229" s="176">
        <f t="shared" si="3924"/>
        <v>0</v>
      </c>
      <c r="CA1229" s="176">
        <f t="shared" si="3924"/>
        <v>0</v>
      </c>
      <c r="CB1229" s="176">
        <f t="shared" si="3924"/>
        <v>0</v>
      </c>
      <c r="CC1229" s="176">
        <f t="shared" si="3924"/>
        <v>0</v>
      </c>
      <c r="CD1229" s="176">
        <f t="shared" si="3924"/>
        <v>0</v>
      </c>
      <c r="CE1229" s="176">
        <f t="shared" si="3924"/>
        <v>0</v>
      </c>
      <c r="CF1229" s="176">
        <f t="shared" si="3924"/>
        <v>0</v>
      </c>
      <c r="CG1229" s="158"/>
      <c r="CH1229" s="158"/>
      <c r="CI1229" s="158"/>
      <c r="CJ1229" s="158"/>
      <c r="CK1229" s="158"/>
      <c r="CL1229" s="158"/>
      <c r="CM1229" s="158"/>
      <c r="CN1229" s="158"/>
      <c r="CO1229" s="158"/>
      <c r="CP1229" s="158"/>
      <c r="CQ1229" s="158"/>
      <c r="CR1229" s="158"/>
      <c r="CS1229" s="158"/>
      <c r="CT1229" s="158"/>
      <c r="CU1229" s="158"/>
      <c r="CV1229" s="158"/>
      <c r="CW1229" s="158"/>
      <c r="CX1229" s="158"/>
      <c r="CY1229" s="158"/>
      <c r="CZ1229" s="158"/>
      <c r="DA1229" s="158"/>
      <c r="DB1229" s="158"/>
      <c r="DC1229" s="158"/>
      <c r="DD1229" s="158"/>
      <c r="DE1229" s="158"/>
      <c r="DF1229" s="158"/>
      <c r="DG1229" s="158"/>
      <c r="DH1229" s="158"/>
      <c r="DI1229" s="158"/>
      <c r="DJ1229" s="158"/>
      <c r="DK1229" s="158"/>
      <c r="DL1229" s="158"/>
      <c r="DM1229" s="158"/>
      <c r="DN1229" s="158"/>
      <c r="DO1229" s="158"/>
      <c r="DP1229" s="158"/>
      <c r="DQ1229" s="158"/>
      <c r="DR1229" s="158"/>
      <c r="DS1229" s="158"/>
      <c r="DT1229" s="158"/>
      <c r="DU1229" s="158"/>
      <c r="DV1229" s="158"/>
      <c r="DW1229" s="158"/>
      <c r="DX1229" s="158"/>
      <c r="DY1229" s="158"/>
      <c r="DZ1229" s="158"/>
      <c r="EA1229" s="158"/>
      <c r="EB1229" s="158"/>
      <c r="EC1229" s="158"/>
      <c r="ED1229" s="158"/>
      <c r="EE1229" s="158"/>
      <c r="EF1229" s="158"/>
      <c r="EG1229" s="158"/>
      <c r="EH1229" s="158"/>
      <c r="EI1229" s="158"/>
      <c r="EJ1229" s="158"/>
      <c r="EK1229" s="158"/>
      <c r="EL1229" s="158"/>
      <c r="EM1229" s="158"/>
      <c r="EN1229" s="158"/>
      <c r="EO1229" s="158"/>
      <c r="EP1229" s="158"/>
      <c r="EQ1229" s="158"/>
      <c r="ER1229" s="158"/>
      <c r="ES1229" s="158"/>
      <c r="ET1229" s="158"/>
      <c r="EU1229" s="158"/>
      <c r="EV1229" s="158"/>
      <c r="EW1229" s="158"/>
      <c r="EX1229" s="158"/>
      <c r="EY1229" s="158"/>
      <c r="EZ1229" s="158"/>
      <c r="FA1229" s="158"/>
      <c r="FB1229" s="158"/>
      <c r="FC1229" s="158"/>
      <c r="FD1229" s="158"/>
      <c r="FE1229" s="158"/>
      <c r="FF1229" s="158"/>
      <c r="FG1229" s="158"/>
      <c r="FH1229" s="158"/>
      <c r="FI1229" s="158"/>
      <c r="FJ1229" s="158"/>
      <c r="FK1229" s="158"/>
      <c r="FL1229" s="158"/>
      <c r="FM1229" s="158"/>
      <c r="FN1229" s="158"/>
      <c r="FO1229" s="158"/>
      <c r="FP1229" s="158"/>
      <c r="FQ1229" s="158"/>
      <c r="FR1229" s="158"/>
      <c r="FS1229" s="158"/>
      <c r="FT1229" s="158"/>
      <c r="FU1229" s="158"/>
      <c r="FV1229" s="158"/>
      <c r="FW1229" s="158"/>
      <c r="FX1229" s="158"/>
      <c r="FY1229" s="158"/>
      <c r="FZ1229" s="158"/>
      <c r="GA1229" s="158"/>
      <c r="GB1229" s="158"/>
      <c r="GC1229" s="158"/>
      <c r="GD1229" s="158"/>
      <c r="GE1229" s="158"/>
      <c r="GF1229" s="158"/>
      <c r="GG1229" s="158"/>
      <c r="GH1229" s="158"/>
      <c r="GI1229" s="158"/>
      <c r="GJ1229" s="158"/>
      <c r="GK1229" s="158"/>
      <c r="GL1229" s="158"/>
      <c r="GM1229" s="158"/>
      <c r="GN1229" s="158"/>
      <c r="GO1229" s="158"/>
      <c r="GP1229" s="158"/>
      <c r="GQ1229" s="158"/>
      <c r="GR1229" s="158"/>
      <c r="GS1229" s="158"/>
      <c r="GT1229" s="158"/>
      <c r="GU1229" s="158"/>
      <c r="GV1229" s="158"/>
      <c r="GW1229" s="158"/>
      <c r="GX1229" s="158"/>
      <c r="GY1229" s="158"/>
      <c r="GZ1229" s="158"/>
      <c r="HA1229" s="158"/>
      <c r="HB1229" s="158"/>
      <c r="HC1229" s="158"/>
      <c r="HD1229" s="158"/>
      <c r="HE1229" s="158"/>
      <c r="HF1229" s="158"/>
      <c r="HG1229" s="158"/>
      <c r="HH1229" s="158"/>
      <c r="HI1229" s="158"/>
      <c r="HJ1229" s="158"/>
      <c r="HK1229" s="158"/>
      <c r="HL1229" s="158"/>
      <c r="HM1229" s="158"/>
      <c r="HN1229" s="158"/>
      <c r="HO1229" s="158"/>
      <c r="HP1229" s="158"/>
      <c r="HQ1229" s="158"/>
      <c r="HR1229" s="158"/>
      <c r="HS1229" s="158"/>
      <c r="HT1229" s="158"/>
      <c r="HU1229" s="158"/>
      <c r="HV1229" s="158"/>
      <c r="HW1229" s="158"/>
      <c r="HX1229" s="158"/>
      <c r="HY1229" s="158"/>
      <c r="HZ1229" s="158"/>
      <c r="IA1229" s="158"/>
      <c r="IB1229" s="158"/>
      <c r="IC1229" s="158"/>
      <c r="ID1229" s="158"/>
      <c r="IE1229" s="158"/>
      <c r="IF1229" s="158"/>
      <c r="IG1229" s="158"/>
      <c r="IH1229" s="158"/>
      <c r="II1229" s="158"/>
      <c r="IJ1229" s="158"/>
      <c r="IK1229" s="158"/>
      <c r="IL1229" s="158"/>
      <c r="IM1229" s="158"/>
      <c r="IN1229" s="158"/>
      <c r="IO1229" s="158"/>
      <c r="IP1229" s="158"/>
      <c r="IQ1229" s="158"/>
      <c r="IR1229" s="158"/>
      <c r="IS1229" s="158"/>
      <c r="IT1229" s="158"/>
      <c r="IU1229" s="158"/>
      <c r="IV1229" s="158"/>
      <c r="IW1229" s="158"/>
      <c r="IX1229" s="158"/>
      <c r="IY1229" s="158"/>
      <c r="IZ1229" s="158"/>
      <c r="JA1229" s="158"/>
      <c r="JB1229" s="158"/>
      <c r="JC1229" s="158"/>
      <c r="JD1229" s="158"/>
      <c r="JE1229" s="158"/>
      <c r="JF1229" s="158"/>
      <c r="JG1229" s="158"/>
      <c r="JH1229" s="158"/>
      <c r="JI1229" s="158"/>
      <c r="JJ1229" s="158"/>
      <c r="JK1229" s="158"/>
      <c r="JL1229" s="158"/>
      <c r="JM1229" s="158"/>
      <c r="JN1229" s="158"/>
      <c r="JO1229" s="158"/>
      <c r="JP1229" s="158"/>
      <c r="JQ1229" s="158"/>
      <c r="JR1229" s="158"/>
      <c r="JS1229" s="158"/>
      <c r="JT1229" s="158"/>
      <c r="JU1229" s="158"/>
      <c r="JV1229" s="158"/>
      <c r="JW1229" s="158"/>
      <c r="JX1229" s="158"/>
      <c r="JY1229" s="158"/>
      <c r="JZ1229" s="158"/>
      <c r="KA1229" s="158"/>
      <c r="KB1229" s="158"/>
      <c r="KC1229" s="158"/>
      <c r="KD1229" s="158"/>
      <c r="KE1229" s="158"/>
      <c r="KF1229" s="158"/>
      <c r="KG1229" s="158"/>
      <c r="KH1229" s="158"/>
      <c r="KI1229" s="158"/>
      <c r="KJ1229" s="158"/>
      <c r="KK1229" s="158"/>
      <c r="KL1229" s="158"/>
      <c r="KM1229" s="158"/>
      <c r="KN1229" s="158"/>
      <c r="KO1229" s="158"/>
      <c r="KP1229" s="158"/>
      <c r="KQ1229" s="158"/>
      <c r="KR1229" s="158"/>
      <c r="KS1229" s="158"/>
      <c r="KT1229" s="158"/>
      <c r="KU1229" s="158"/>
      <c r="KV1229" s="158"/>
      <c r="KW1229" s="158"/>
      <c r="KX1229" s="158"/>
      <c r="KY1229" s="158"/>
      <c r="KZ1229" s="158"/>
      <c r="LA1229" s="158"/>
      <c r="LB1229" s="158"/>
      <c r="LC1229" s="158"/>
      <c r="LD1229" s="158"/>
      <c r="LE1229" s="158"/>
      <c r="LF1229" s="158"/>
      <c r="LG1229" s="158"/>
      <c r="LH1229" s="158"/>
      <c r="LI1229" s="158"/>
      <c r="LJ1229" s="158"/>
      <c r="LK1229" s="158"/>
      <c r="LL1229" s="158"/>
      <c r="LM1229" s="158"/>
      <c r="LN1229" s="158"/>
      <c r="LO1229" s="158"/>
      <c r="LP1229" s="158"/>
      <c r="LQ1229" s="158"/>
      <c r="LR1229" s="158"/>
      <c r="LS1229" s="158"/>
      <c r="LT1229" s="158"/>
      <c r="LU1229" s="158"/>
      <c r="LV1229" s="158"/>
      <c r="LW1229" s="158"/>
      <c r="LX1229" s="158"/>
      <c r="LY1229" s="158"/>
      <c r="LZ1229" s="158"/>
      <c r="MA1229" s="158"/>
      <c r="MB1229" s="158"/>
      <c r="MC1229" s="158"/>
      <c r="MD1229" s="158"/>
      <c r="ME1229" s="158"/>
      <c r="MF1229" s="158"/>
      <c r="MG1229" s="158"/>
      <c r="MH1229" s="158"/>
      <c r="MI1229" s="158"/>
      <c r="MJ1229" s="158"/>
      <c r="MK1229" s="158"/>
      <c r="ML1229" s="158"/>
      <c r="MM1229" s="158"/>
      <c r="MN1229" s="158"/>
      <c r="MO1229" s="158"/>
      <c r="MP1229" s="158"/>
      <c r="MQ1229" s="158"/>
      <c r="MR1229" s="158"/>
      <c r="MS1229" s="158"/>
      <c r="MT1229" s="158"/>
      <c r="MU1229" s="158"/>
      <c r="MV1229" s="158"/>
      <c r="MW1229" s="158"/>
      <c r="MX1229" s="158"/>
      <c r="MY1229" s="158"/>
      <c r="MZ1229" s="158"/>
      <c r="NA1229" s="158"/>
      <c r="NB1229" s="158"/>
      <c r="NC1229" s="158"/>
      <c r="ND1229" s="158"/>
      <c r="NE1229" s="158"/>
      <c r="NF1229" s="158"/>
      <c r="NG1229" s="158"/>
      <c r="NH1229" s="158"/>
      <c r="NI1229" s="158"/>
      <c r="NJ1229" s="158"/>
      <c r="NK1229" s="158"/>
      <c r="NL1229" s="158"/>
      <c r="NM1229" s="158"/>
      <c r="NN1229" s="158"/>
      <c r="NO1229" s="158"/>
      <c r="NP1229" s="158"/>
      <c r="NQ1229" s="158"/>
      <c r="NR1229" s="158"/>
      <c r="NS1229" s="158"/>
      <c r="NT1229" s="158"/>
      <c r="NU1229" s="158"/>
      <c r="NV1229" s="158"/>
      <c r="NW1229" s="158"/>
      <c r="NX1229" s="158"/>
      <c r="NY1229" s="158"/>
      <c r="NZ1229" s="158"/>
      <c r="OA1229" s="158"/>
      <c r="OB1229" s="158"/>
      <c r="OC1229" s="158"/>
      <c r="OD1229" s="158"/>
      <c r="OE1229" s="158"/>
      <c r="OF1229" s="158"/>
      <c r="OG1229" s="158"/>
      <c r="OH1229" s="158"/>
      <c r="OI1229" s="158"/>
      <c r="OJ1229" s="158"/>
      <c r="OK1229" s="158"/>
      <c r="OL1229" s="158"/>
      <c r="OM1229" s="158"/>
      <c r="ON1229" s="158"/>
      <c r="OO1229" s="158"/>
      <c r="OP1229" s="158"/>
      <c r="OQ1229" s="158"/>
      <c r="OR1229" s="158"/>
      <c r="OS1229" s="158"/>
      <c r="OT1229" s="158"/>
      <c r="OU1229" s="158"/>
      <c r="OV1229" s="158"/>
      <c r="OW1229" s="158"/>
      <c r="OX1229" s="158"/>
      <c r="OY1229" s="158"/>
      <c r="OZ1229" s="158"/>
      <c r="PA1229" s="158"/>
      <c r="PB1229" s="158"/>
      <c r="PC1229" s="158"/>
      <c r="PD1229" s="158"/>
      <c r="PE1229" s="158"/>
      <c r="PF1229" s="158"/>
      <c r="PG1229" s="158"/>
      <c r="PH1229" s="158"/>
      <c r="PI1229" s="158"/>
      <c r="PJ1229" s="158"/>
      <c r="PK1229" s="158"/>
      <c r="PL1229" s="158"/>
      <c r="PM1229" s="158"/>
      <c r="PN1229" s="158"/>
      <c r="PO1229" s="158"/>
      <c r="PP1229" s="158"/>
      <c r="PQ1229" s="158"/>
      <c r="PR1229" s="158"/>
      <c r="PS1229" s="158"/>
      <c r="PT1229" s="158"/>
      <c r="PU1229" s="158"/>
      <c r="PV1229" s="158"/>
      <c r="PW1229" s="158"/>
      <c r="PX1229" s="158"/>
      <c r="PY1229" s="158"/>
      <c r="PZ1229" s="158"/>
      <c r="QA1229" s="158"/>
      <c r="QB1229" s="158"/>
      <c r="QC1229" s="158"/>
      <c r="QD1229" s="158"/>
      <c r="QE1229" s="158"/>
      <c r="QF1229" s="158"/>
      <c r="QG1229" s="158"/>
      <c r="QH1229" s="158"/>
      <c r="QI1229" s="158"/>
      <c r="QJ1229" s="158"/>
      <c r="QK1229" s="158"/>
      <c r="QL1229" s="158"/>
      <c r="QM1229" s="158"/>
      <c r="QN1229" s="158"/>
      <c r="QO1229" s="158"/>
      <c r="QP1229" s="158"/>
      <c r="QQ1229" s="158"/>
      <c r="QR1229" s="158"/>
      <c r="QS1229" s="158"/>
      <c r="QT1229" s="158"/>
      <c r="QU1229" s="158"/>
      <c r="QV1229" s="158"/>
      <c r="QW1229" s="158"/>
      <c r="QX1229" s="158"/>
      <c r="QY1229" s="158"/>
      <c r="QZ1229" s="158"/>
      <c r="RA1229" s="158"/>
      <c r="RB1229" s="158"/>
      <c r="RC1229" s="158"/>
      <c r="RD1229" s="158"/>
      <c r="RE1229" s="158"/>
      <c r="RF1229" s="158"/>
      <c r="RG1229" s="158"/>
      <c r="RH1229" s="158"/>
      <c r="RI1229" s="158"/>
      <c r="RJ1229" s="158"/>
      <c r="RK1229" s="158"/>
      <c r="RL1229" s="158"/>
      <c r="RM1229" s="158"/>
      <c r="RN1229" s="158"/>
      <c r="RO1229" s="158"/>
      <c r="RP1229" s="158"/>
      <c r="RQ1229" s="158"/>
      <c r="RR1229" s="158"/>
      <c r="RS1229" s="158"/>
      <c r="RT1229" s="158"/>
      <c r="RU1229" s="158"/>
      <c r="RV1229" s="158"/>
      <c r="RW1229" s="158"/>
      <c r="RX1229" s="158"/>
      <c r="RY1229" s="158"/>
      <c r="RZ1229" s="158"/>
      <c r="SA1229" s="158"/>
      <c r="SB1229" s="158"/>
      <c r="SC1229" s="158"/>
      <c r="SD1229" s="158"/>
      <c r="SE1229" s="158"/>
      <c r="SF1229" s="158"/>
      <c r="SG1229" s="158"/>
      <c r="SH1229" s="158"/>
      <c r="SI1229" s="158"/>
      <c r="SJ1229" s="158"/>
      <c r="SK1229" s="158"/>
      <c r="SL1229" s="158"/>
      <c r="SM1229" s="158"/>
      <c r="SN1229" s="158"/>
      <c r="SO1229" s="158"/>
      <c r="SP1229" s="158"/>
      <c r="SQ1229" s="158"/>
      <c r="SR1229" s="158"/>
      <c r="SS1229" s="158"/>
      <c r="ST1229" s="158"/>
      <c r="SU1229" s="158"/>
      <c r="SV1229" s="158"/>
      <c r="SW1229" s="158"/>
      <c r="SX1229" s="158"/>
      <c r="SY1229" s="158"/>
      <c r="SZ1229" s="158"/>
      <c r="TA1229" s="158"/>
      <c r="TB1229" s="158"/>
      <c r="TC1229" s="158"/>
      <c r="TD1229" s="158"/>
      <c r="TE1229" s="158"/>
      <c r="TF1229" s="158"/>
      <c r="TG1229" s="158"/>
      <c r="TH1229" s="158"/>
      <c r="TI1229" s="158"/>
      <c r="TJ1229" s="158"/>
      <c r="TK1229" s="158"/>
      <c r="TL1229" s="158"/>
      <c r="TM1229" s="158"/>
      <c r="TN1229" s="158"/>
      <c r="TO1229" s="158"/>
      <c r="TP1229" s="158"/>
      <c r="TQ1229" s="158"/>
      <c r="TR1229" s="158"/>
      <c r="TS1229" s="158"/>
      <c r="TT1229" s="158"/>
      <c r="TU1229" s="158"/>
      <c r="TV1229" s="158"/>
      <c r="TW1229" s="158"/>
      <c r="TX1229" s="158"/>
      <c r="TY1229" s="158"/>
      <c r="TZ1229" s="158"/>
      <c r="UA1229" s="158"/>
      <c r="UB1229" s="158"/>
      <c r="UC1229" s="158"/>
      <c r="UD1229" s="158"/>
      <c r="UE1229" s="158"/>
      <c r="UF1229" s="158"/>
      <c r="UG1229" s="158"/>
      <c r="UH1229" s="158"/>
      <c r="UI1229" s="158"/>
      <c r="UJ1229" s="158"/>
      <c r="UK1229" s="158"/>
      <c r="UL1229" s="158"/>
      <c r="UM1229" s="158"/>
      <c r="UN1229" s="158"/>
      <c r="UO1229" s="158"/>
      <c r="UP1229" s="158"/>
      <c r="UQ1229" s="158"/>
      <c r="UR1229" s="158"/>
      <c r="US1229" s="158"/>
      <c r="UT1229" s="158"/>
      <c r="UU1229" s="158"/>
      <c r="UV1229" s="158"/>
      <c r="UW1229" s="158"/>
      <c r="UX1229" s="158"/>
      <c r="UY1229" s="158"/>
      <c r="UZ1229" s="158"/>
      <c r="VA1229" s="158"/>
      <c r="VB1229" s="158"/>
      <c r="VC1229" s="158"/>
      <c r="VD1229" s="158"/>
      <c r="VE1229" s="158"/>
      <c r="VF1229" s="158"/>
      <c r="VG1229" s="158"/>
      <c r="VH1229" s="158"/>
      <c r="VI1229" s="158"/>
      <c r="VJ1229" s="158"/>
      <c r="VK1229" s="158"/>
      <c r="VL1229" s="158"/>
      <c r="VM1229" s="158"/>
      <c r="VN1229" s="158"/>
      <c r="VO1229" s="158"/>
      <c r="VP1229" s="158"/>
      <c r="VQ1229" s="158"/>
      <c r="VR1229" s="158"/>
      <c r="VS1229" s="158"/>
      <c r="VT1229" s="158"/>
      <c r="VU1229" s="158"/>
      <c r="VV1229" s="158"/>
      <c r="VW1229" s="158"/>
      <c r="VX1229" s="158"/>
      <c r="VY1229" s="158"/>
      <c r="VZ1229" s="158"/>
      <c r="WA1229" s="158"/>
      <c r="WB1229" s="158"/>
      <c r="WC1229" s="158"/>
      <c r="WD1229" s="158"/>
      <c r="WE1229" s="158"/>
      <c r="WF1229" s="158"/>
      <c r="WG1229" s="158"/>
      <c r="WH1229" s="158"/>
      <c r="WI1229" s="158"/>
      <c r="WJ1229" s="158"/>
      <c r="WK1229" s="158"/>
      <c r="WL1229" s="158"/>
      <c r="WM1229" s="158"/>
      <c r="WN1229" s="158"/>
      <c r="WO1229" s="158"/>
      <c r="WP1229" s="158"/>
      <c r="WQ1229" s="158"/>
      <c r="WR1229" s="158"/>
      <c r="WS1229" s="158"/>
      <c r="WT1229" s="158"/>
      <c r="WU1229" s="158"/>
      <c r="WV1229" s="158"/>
      <c r="WW1229" s="158"/>
      <c r="WX1229" s="158"/>
      <c r="WY1229" s="158"/>
      <c r="WZ1229" s="158"/>
      <c r="XA1229" s="158"/>
      <c r="XB1229" s="158"/>
      <c r="XC1229" s="158"/>
      <c r="XD1229" s="158"/>
      <c r="XE1229" s="158"/>
      <c r="XF1229" s="158"/>
      <c r="XG1229" s="158"/>
      <c r="XH1229" s="158"/>
      <c r="XI1229" s="158"/>
      <c r="XJ1229" s="158"/>
      <c r="XK1229" s="158"/>
      <c r="XL1229" s="158"/>
      <c r="XM1229" s="158"/>
      <c r="XN1229" s="158"/>
      <c r="XO1229" s="158"/>
      <c r="XP1229" s="158"/>
      <c r="XQ1229" s="158"/>
      <c r="XR1229" s="158"/>
      <c r="XS1229" s="158"/>
      <c r="XT1229" s="158"/>
      <c r="XU1229" s="158"/>
      <c r="XV1229" s="158"/>
      <c r="XW1229" s="158"/>
      <c r="XX1229" s="158"/>
      <c r="XY1229" s="158"/>
      <c r="XZ1229" s="158"/>
      <c r="YA1229" s="158"/>
      <c r="YB1229" s="158"/>
      <c r="YC1229" s="158"/>
      <c r="YD1229" s="158"/>
      <c r="YE1229" s="158"/>
      <c r="YF1229" s="158"/>
      <c r="YG1229" s="158"/>
      <c r="YH1229" s="158"/>
      <c r="YI1229" s="158"/>
      <c r="YJ1229" s="158"/>
      <c r="YK1229" s="158"/>
      <c r="YL1229" s="158"/>
      <c r="YM1229" s="158"/>
      <c r="YN1229" s="158"/>
      <c r="YO1229" s="158"/>
      <c r="YP1229" s="158"/>
      <c r="YQ1229" s="158"/>
      <c r="YR1229" s="158"/>
      <c r="YS1229" s="158"/>
      <c r="YT1229" s="158"/>
      <c r="YU1229" s="158"/>
      <c r="YV1229" s="158"/>
      <c r="YW1229" s="158"/>
      <c r="YX1229" s="158"/>
      <c r="YY1229" s="158"/>
      <c r="YZ1229" s="158"/>
      <c r="ZA1229" s="158"/>
      <c r="ZB1229" s="158"/>
      <c r="ZC1229" s="158"/>
      <c r="ZD1229" s="158"/>
      <c r="ZE1229" s="158"/>
      <c r="ZF1229" s="158"/>
      <c r="ZG1229" s="158"/>
      <c r="ZH1229" s="158"/>
      <c r="ZI1229" s="158"/>
      <c r="ZJ1229" s="158"/>
      <c r="ZK1229" s="158"/>
      <c r="ZL1229" s="158"/>
      <c r="ZM1229" s="158"/>
      <c r="ZN1229" s="158"/>
      <c r="ZO1229" s="158"/>
      <c r="ZP1229" s="158"/>
      <c r="ZQ1229" s="158"/>
      <c r="ZR1229" s="158"/>
      <c r="ZS1229" s="158"/>
      <c r="ZT1229" s="158"/>
      <c r="ZU1229" s="158"/>
      <c r="ZV1229" s="158"/>
      <c r="ZW1229" s="158"/>
      <c r="ZX1229" s="158"/>
      <c r="ZY1229" s="158"/>
      <c r="ZZ1229" s="158"/>
      <c r="AAA1229" s="158"/>
      <c r="AAB1229" s="158"/>
      <c r="AAC1229" s="158"/>
      <c r="AAD1229" s="158"/>
      <c r="AAE1229" s="158"/>
      <c r="AAF1229" s="158"/>
      <c r="AAG1229" s="158"/>
      <c r="AAH1229" s="158"/>
      <c r="AAI1229" s="158"/>
      <c r="AAJ1229" s="158"/>
      <c r="AAK1229" s="158"/>
      <c r="AAL1229" s="158"/>
      <c r="AAM1229" s="158"/>
      <c r="AAN1229" s="158"/>
      <c r="AAO1229" s="158"/>
      <c r="AAP1229" s="158"/>
      <c r="AAQ1229" s="158"/>
      <c r="AAR1229" s="158"/>
      <c r="AAS1229" s="158"/>
      <c r="AAT1229" s="158"/>
      <c r="AAU1229" s="158"/>
      <c r="AAV1229" s="158"/>
      <c r="AAW1229" s="158"/>
      <c r="AAX1229" s="158"/>
      <c r="AAY1229" s="158"/>
      <c r="AAZ1229" s="158"/>
      <c r="ABA1229" s="158"/>
      <c r="ABB1229" s="158"/>
      <c r="ABC1229" s="158"/>
      <c r="ABD1229" s="158"/>
      <c r="ABE1229" s="158"/>
      <c r="ABF1229" s="158"/>
      <c r="ABG1229" s="158"/>
      <c r="ABH1229" s="158"/>
      <c r="ABI1229" s="158"/>
      <c r="ABJ1229" s="158"/>
      <c r="ABK1229" s="158"/>
      <c r="ABL1229" s="158"/>
      <c r="ABM1229" s="158"/>
      <c r="ABN1229" s="158"/>
      <c r="ABO1229" s="158"/>
      <c r="ABP1229" s="158"/>
      <c r="ABQ1229" s="158"/>
      <c r="ABR1229" s="158"/>
      <c r="ABS1229" s="158"/>
      <c r="ABT1229" s="158"/>
      <c r="ABU1229" s="158"/>
      <c r="ABV1229" s="158"/>
      <c r="ABW1229" s="158"/>
      <c r="ABX1229" s="158"/>
      <c r="ABY1229" s="158"/>
      <c r="ABZ1229" s="158"/>
      <c r="ACA1229" s="158"/>
      <c r="ACB1229" s="158"/>
      <c r="ACC1229" s="158"/>
      <c r="ACD1229" s="158"/>
      <c r="ACE1229" s="158"/>
      <c r="ACF1229" s="158"/>
      <c r="ACG1229" s="158"/>
      <c r="ACH1229" s="158"/>
      <c r="ACI1229" s="158"/>
      <c r="ACJ1229" s="158"/>
      <c r="ACK1229" s="158"/>
      <c r="ACL1229" s="158"/>
      <c r="ACM1229" s="158"/>
      <c r="ACN1229" s="158"/>
      <c r="ACO1229" s="158"/>
      <c r="ACP1229" s="158"/>
      <c r="ACQ1229" s="158"/>
      <c r="ACR1229" s="158"/>
      <c r="ACS1229" s="158"/>
      <c r="ACT1229" s="158"/>
      <c r="ACU1229" s="158"/>
      <c r="ACV1229" s="158"/>
      <c r="ACW1229" s="158"/>
      <c r="ACX1229" s="158"/>
      <c r="ACY1229" s="158"/>
      <c r="ACZ1229" s="158"/>
      <c r="ADA1229" s="158"/>
      <c r="ADB1229" s="158"/>
      <c r="ADC1229" s="158"/>
      <c r="ADD1229" s="158"/>
      <c r="ADE1229" s="158"/>
      <c r="ADF1229" s="158"/>
      <c r="ADG1229" s="158"/>
      <c r="ADH1229" s="158"/>
      <c r="ADI1229" s="158"/>
      <c r="ADJ1229" s="158"/>
      <c r="ADK1229" s="158"/>
      <c r="ADL1229" s="158"/>
      <c r="ADM1229" s="158"/>
      <c r="ADN1229" s="158"/>
      <c r="ADO1229" s="158"/>
      <c r="ADP1229" s="158"/>
      <c r="ADQ1229" s="158"/>
      <c r="ADR1229" s="158"/>
      <c r="ADS1229" s="158"/>
      <c r="ADT1229" s="158"/>
      <c r="ADU1229" s="158"/>
      <c r="ADV1229" s="158"/>
      <c r="ADW1229" s="158"/>
      <c r="ADX1229" s="158"/>
      <c r="ADY1229" s="158"/>
      <c r="ADZ1229" s="158"/>
      <c r="AEA1229" s="158"/>
      <c r="AEB1229" s="158"/>
      <c r="AEC1229" s="158"/>
      <c r="AED1229" s="158"/>
      <c r="AEE1229" s="158"/>
      <c r="AEF1229" s="158"/>
      <c r="AEG1229" s="158"/>
      <c r="AEH1229" s="158"/>
      <c r="AEI1229" s="158"/>
      <c r="AEJ1229" s="158"/>
      <c r="AEK1229" s="158"/>
      <c r="AEL1229" s="158"/>
      <c r="AEM1229" s="158"/>
      <c r="AEN1229" s="158"/>
      <c r="AEO1229" s="158"/>
      <c r="AEP1229" s="158"/>
      <c r="AEQ1229" s="158"/>
      <c r="AER1229" s="158"/>
      <c r="AES1229" s="158"/>
      <c r="AET1229" s="158"/>
      <c r="AEU1229" s="158"/>
      <c r="AEV1229" s="158"/>
      <c r="AEW1229" s="158"/>
      <c r="AEX1229" s="158"/>
      <c r="AEY1229" s="158"/>
      <c r="AEZ1229" s="158"/>
      <c r="AFA1229" s="158"/>
      <c r="AFB1229" s="158"/>
      <c r="AFC1229" s="158"/>
      <c r="AFD1229" s="158"/>
      <c r="AFE1229" s="158"/>
      <c r="AFF1229" s="158"/>
      <c r="AFG1229" s="158"/>
      <c r="AFH1229" s="158"/>
      <c r="AFI1229" s="158"/>
      <c r="AFJ1229" s="158"/>
      <c r="AFK1229" s="158"/>
      <c r="AFL1229" s="158"/>
      <c r="AFM1229" s="158"/>
      <c r="AFN1229" s="158"/>
      <c r="AFO1229" s="158"/>
      <c r="AFP1229" s="158"/>
      <c r="AFQ1229" s="158"/>
      <c r="AFR1229" s="158"/>
      <c r="AFS1229" s="158"/>
      <c r="AFT1229" s="158"/>
      <c r="AFU1229" s="158"/>
      <c r="AFV1229" s="158"/>
      <c r="AFW1229" s="158"/>
      <c r="AFX1229" s="158"/>
      <c r="AFY1229" s="158"/>
      <c r="AFZ1229" s="158"/>
      <c r="AGA1229" s="158"/>
      <c r="AGB1229" s="158"/>
      <c r="AGC1229" s="158"/>
      <c r="AGD1229" s="158"/>
      <c r="AGE1229" s="158"/>
      <c r="AGF1229" s="158"/>
      <c r="AGG1229" s="158"/>
      <c r="AGH1229" s="158"/>
      <c r="AGI1229" s="158"/>
      <c r="AGJ1229" s="158"/>
      <c r="AGK1229" s="158"/>
      <c r="AGL1229" s="158"/>
      <c r="AGM1229" s="158"/>
      <c r="AGN1229" s="158"/>
      <c r="AGO1229" s="158"/>
      <c r="AGP1229" s="158"/>
      <c r="AGQ1229" s="158"/>
      <c r="AGR1229" s="158"/>
      <c r="AGS1229" s="158"/>
      <c r="AGT1229" s="158"/>
      <c r="AGU1229" s="158"/>
      <c r="AGV1229" s="158"/>
      <c r="AGW1229" s="158"/>
      <c r="AGX1229" s="158"/>
      <c r="AGY1229" s="158"/>
      <c r="AGZ1229" s="158"/>
      <c r="AHA1229" s="158"/>
      <c r="AHB1229" s="158"/>
      <c r="AHC1229" s="158"/>
      <c r="AHD1229" s="158"/>
      <c r="AHE1229" s="158"/>
      <c r="AHF1229" s="158"/>
      <c r="AHG1229" s="158"/>
      <c r="AHH1229" s="158"/>
      <c r="AHI1229" s="158"/>
      <c r="AHJ1229" s="158"/>
      <c r="AHK1229" s="158"/>
      <c r="AHL1229" s="158"/>
      <c r="AHM1229" s="158"/>
      <c r="AHN1229" s="158"/>
      <c r="AHO1229" s="158"/>
      <c r="AHP1229" s="158"/>
      <c r="AHQ1229" s="158"/>
      <c r="AHR1229" s="158"/>
      <c r="AHS1229" s="158"/>
      <c r="AHT1229" s="158"/>
      <c r="AHU1229" s="158"/>
      <c r="AHV1229" s="158"/>
      <c r="AHW1229" s="158"/>
      <c r="AHX1229" s="158"/>
      <c r="AHY1229" s="158"/>
      <c r="AHZ1229" s="158"/>
      <c r="AIA1229" s="158"/>
      <c r="AIB1229" s="158"/>
      <c r="AIC1229" s="158"/>
      <c r="AID1229" s="158"/>
      <c r="AIE1229" s="158"/>
      <c r="AIF1229" s="158"/>
      <c r="AIG1229" s="158"/>
      <c r="AIH1229" s="158"/>
      <c r="AII1229" s="158"/>
      <c r="AIJ1229" s="158"/>
      <c r="AIK1229" s="158"/>
      <c r="AIL1229" s="158"/>
      <c r="AIM1229" s="158"/>
      <c r="AIN1229" s="158"/>
      <c r="AIO1229" s="158"/>
      <c r="AIP1229" s="158"/>
      <c r="AIQ1229" s="158"/>
      <c r="AIR1229" s="158"/>
      <c r="AIS1229" s="158"/>
      <c r="AIT1229" s="158"/>
      <c r="AIU1229" s="158"/>
      <c r="AIV1229" s="158"/>
      <c r="AIW1229" s="158"/>
      <c r="AIX1229" s="158"/>
      <c r="AIY1229" s="158"/>
      <c r="AIZ1229" s="158"/>
      <c r="AJA1229" s="158"/>
      <c r="AJB1229" s="158"/>
      <c r="AJC1229" s="158"/>
      <c r="AJD1229" s="158"/>
      <c r="AJE1229" s="158"/>
      <c r="AJF1229" s="158"/>
      <c r="AJG1229" s="158"/>
      <c r="AJH1229" s="158"/>
      <c r="AJI1229" s="158"/>
      <c r="AJJ1229" s="158"/>
      <c r="AJK1229" s="158"/>
      <c r="AJL1229" s="158"/>
      <c r="AJM1229" s="158"/>
      <c r="AJN1229" s="158"/>
      <c r="AJO1229" s="158"/>
      <c r="AJP1229" s="158"/>
      <c r="AJQ1229" s="158"/>
      <c r="AJR1229" s="158"/>
      <c r="AJS1229" s="158"/>
      <c r="AJT1229" s="158"/>
      <c r="AJU1229" s="158"/>
      <c r="AJV1229" s="158"/>
      <c r="AJW1229" s="158"/>
      <c r="AJX1229" s="158"/>
      <c r="AJY1229" s="158"/>
      <c r="AJZ1229" s="158"/>
      <c r="AKA1229" s="158"/>
      <c r="AKB1229" s="158"/>
      <c r="AKC1229" s="158"/>
      <c r="AKD1229" s="158"/>
      <c r="AKE1229" s="158"/>
      <c r="AKF1229" s="158"/>
      <c r="AKG1229" s="158"/>
      <c r="AKH1229" s="158"/>
      <c r="AKI1229" s="158"/>
      <c r="AKJ1229" s="158"/>
      <c r="AKK1229" s="158"/>
      <c r="AKL1229" s="158"/>
      <c r="AKM1229" s="158"/>
      <c r="AKN1229" s="158"/>
      <c r="AKO1229" s="158"/>
      <c r="AKP1229" s="158"/>
      <c r="AKQ1229" s="158"/>
      <c r="AKR1229" s="158"/>
      <c r="AKS1229" s="158"/>
      <c r="AKT1229" s="158"/>
      <c r="AKU1229" s="158"/>
      <c r="AKV1229" s="158"/>
      <c r="AKW1229" s="158"/>
      <c r="AKX1229" s="158"/>
      <c r="AKY1229" s="158"/>
      <c r="AKZ1229" s="158"/>
      <c r="ALA1229" s="158"/>
      <c r="ALB1229" s="158"/>
      <c r="ALC1229" s="158"/>
      <c r="ALD1229" s="158"/>
      <c r="ALE1229" s="158"/>
      <c r="ALF1229" s="158"/>
      <c r="ALG1229" s="158"/>
      <c r="ALH1229" s="158"/>
      <c r="ALI1229" s="158"/>
      <c r="ALJ1229" s="158"/>
      <c r="ALK1229" s="158"/>
      <c r="ALL1229" s="158"/>
      <c r="ALM1229" s="158"/>
      <c r="ALN1229" s="158"/>
      <c r="ALO1229" s="158"/>
      <c r="ALP1229" s="158"/>
      <c r="ALQ1229" s="158"/>
      <c r="ALR1229" s="158"/>
      <c r="ALS1229" s="158"/>
      <c r="ALT1229" s="158"/>
      <c r="ALU1229" s="158"/>
      <c r="ALV1229" s="158"/>
      <c r="ALW1229" s="158"/>
      <c r="ALX1229" s="158"/>
      <c r="ALY1229" s="158"/>
      <c r="ALZ1229" s="158"/>
      <c r="AMA1229" s="158"/>
      <c r="AMB1229" s="158"/>
      <c r="AMC1229" s="158"/>
      <c r="AMD1229" s="158"/>
      <c r="AME1229" s="158"/>
      <c r="AMF1229" s="158"/>
      <c r="AMG1229" s="158"/>
      <c r="AMH1229" s="158"/>
      <c r="AMI1229" s="158"/>
      <c r="AMJ1229" s="158"/>
      <c r="AMK1229" s="158"/>
      <c r="AML1229" s="158"/>
      <c r="AMM1229" s="158"/>
      <c r="AMN1229" s="158"/>
      <c r="AMO1229" s="158"/>
      <c r="AMP1229" s="158"/>
      <c r="AMQ1229" s="158"/>
      <c r="AMR1229" s="158"/>
      <c r="AMS1229" s="158"/>
      <c r="AMT1229" s="158"/>
      <c r="AMU1229" s="158"/>
      <c r="AMV1229" s="158"/>
      <c r="AMW1229" s="158"/>
      <c r="AMX1229" s="158"/>
      <c r="AMY1229" s="158"/>
      <c r="AMZ1229" s="158"/>
      <c r="ANA1229" s="158"/>
      <c r="ANB1229" s="158"/>
      <c r="ANC1229" s="158"/>
      <c r="AND1229" s="158"/>
      <c r="ANE1229" s="158"/>
      <c r="ANF1229" s="158"/>
      <c r="ANG1229" s="158"/>
      <c r="ANH1229" s="158"/>
      <c r="ANI1229" s="158"/>
      <c r="ANJ1229" s="158"/>
      <c r="ANK1229" s="158"/>
      <c r="ANL1229" s="158"/>
      <c r="ANM1229" s="158"/>
      <c r="ANN1229" s="158"/>
      <c r="ANO1229" s="158"/>
      <c r="ANP1229" s="158"/>
      <c r="ANQ1229" s="158"/>
      <c r="ANR1229" s="158"/>
      <c r="ANS1229" s="158"/>
      <c r="ANT1229" s="158"/>
      <c r="ANU1229" s="158"/>
      <c r="ANV1229" s="158"/>
      <c r="ANW1229" s="158"/>
      <c r="ANX1229" s="158"/>
      <c r="ANY1229" s="158"/>
      <c r="ANZ1229" s="158"/>
      <c r="AOA1229" s="158"/>
      <c r="AOB1229" s="158"/>
      <c r="AOC1229" s="158"/>
      <c r="AOD1229" s="158"/>
      <c r="AOE1229" s="158"/>
      <c r="AOF1229" s="158"/>
      <c r="AOG1229" s="158"/>
      <c r="AOH1229" s="158"/>
      <c r="AOI1229" s="158"/>
      <c r="AOJ1229" s="158"/>
      <c r="AOK1229" s="158"/>
      <c r="AOL1229" s="158"/>
      <c r="AOM1229" s="158"/>
      <c r="AON1229" s="158"/>
      <c r="AOO1229" s="158"/>
      <c r="AOP1229" s="158"/>
      <c r="AOQ1229" s="158"/>
      <c r="AOR1229" s="158"/>
      <c r="AOS1229" s="158"/>
      <c r="AOT1229" s="158"/>
      <c r="AOU1229" s="158"/>
      <c r="AOV1229" s="158"/>
      <c r="AOW1229" s="158"/>
      <c r="AOX1229" s="158"/>
      <c r="AOY1229" s="158"/>
      <c r="AOZ1229" s="158"/>
      <c r="APA1229" s="158"/>
      <c r="APB1229" s="158"/>
      <c r="APC1229" s="158"/>
      <c r="APD1229" s="158"/>
      <c r="APE1229" s="158"/>
      <c r="APF1229" s="158"/>
      <c r="APG1229" s="158"/>
      <c r="APH1229" s="158"/>
      <c r="API1229" s="158"/>
      <c r="APJ1229" s="158"/>
      <c r="APK1229" s="158"/>
      <c r="APL1229" s="158"/>
      <c r="APM1229" s="158"/>
      <c r="APN1229" s="158"/>
      <c r="APO1229" s="158"/>
      <c r="APP1229" s="158"/>
      <c r="APQ1229" s="158"/>
      <c r="APR1229" s="158"/>
      <c r="APS1229" s="158"/>
      <c r="APT1229" s="158"/>
      <c r="APU1229" s="158"/>
      <c r="APV1229" s="158"/>
      <c r="APW1229" s="158"/>
      <c r="APX1229" s="158"/>
      <c r="APY1229" s="158"/>
      <c r="APZ1229" s="158"/>
      <c r="AQA1229" s="158"/>
      <c r="AQB1229" s="158"/>
      <c r="AQC1229" s="158"/>
      <c r="AQD1229" s="158"/>
      <c r="AQE1229" s="158"/>
      <c r="AQF1229" s="158"/>
      <c r="AQG1229" s="158"/>
      <c r="AQH1229" s="158"/>
      <c r="AQI1229" s="158"/>
      <c r="AQJ1229" s="158"/>
      <c r="AQK1229" s="158"/>
      <c r="AQL1229" s="158"/>
      <c r="AQM1229" s="158"/>
      <c r="AQN1229" s="158"/>
      <c r="AQO1229" s="158"/>
      <c r="AQP1229" s="158"/>
      <c r="AQQ1229" s="158"/>
      <c r="AQR1229" s="158"/>
      <c r="AQS1229" s="158"/>
      <c r="AQT1229" s="158"/>
      <c r="AQU1229" s="158"/>
      <c r="AQV1229" s="158"/>
      <c r="AQW1229" s="158"/>
      <c r="AQX1229" s="158"/>
      <c r="AQY1229" s="158"/>
      <c r="AQZ1229" s="158"/>
      <c r="ARA1229" s="158"/>
      <c r="ARB1229" s="158"/>
      <c r="ARC1229" s="158"/>
      <c r="ARD1229" s="158"/>
      <c r="ARE1229" s="158"/>
      <c r="ARF1229" s="158"/>
      <c r="ARG1229" s="158"/>
      <c r="ARH1229" s="158"/>
      <c r="ARI1229" s="158"/>
      <c r="ARJ1229" s="158"/>
      <c r="ARK1229" s="158"/>
      <c r="ARL1229" s="158"/>
      <c r="ARM1229" s="158"/>
      <c r="ARN1229" s="158"/>
      <c r="ARO1229" s="158"/>
      <c r="ARP1229" s="158"/>
      <c r="ARQ1229" s="158"/>
      <c r="ARR1229" s="158"/>
      <c r="ARS1229" s="158"/>
      <c r="ART1229" s="158"/>
      <c r="ARU1229" s="158"/>
      <c r="ARV1229" s="158"/>
      <c r="ARW1229" s="158"/>
      <c r="ARX1229" s="158"/>
      <c r="ARY1229" s="158"/>
      <c r="ARZ1229" s="158"/>
      <c r="ASA1229" s="158"/>
      <c r="ASB1229" s="158"/>
      <c r="ASC1229" s="158"/>
      <c r="ASD1229" s="158"/>
      <c r="ASE1229" s="158"/>
      <c r="ASF1229" s="158"/>
      <c r="ASG1229" s="158"/>
      <c r="ASH1229" s="158"/>
      <c r="ASI1229" s="158"/>
      <c r="ASJ1229" s="158"/>
      <c r="ASK1229" s="158"/>
      <c r="ASL1229" s="158"/>
      <c r="ASM1229" s="158"/>
      <c r="ASN1229" s="158"/>
      <c r="ASO1229" s="158"/>
      <c r="ASP1229" s="158"/>
      <c r="ASQ1229" s="158"/>
      <c r="ASR1229" s="158"/>
      <c r="ASS1229" s="158"/>
      <c r="AST1229" s="158"/>
      <c r="ASU1229" s="158"/>
      <c r="ASV1229" s="158"/>
      <c r="ASW1229" s="158"/>
      <c r="ASX1229" s="158"/>
      <c r="ASY1229" s="158"/>
      <c r="ASZ1229" s="158"/>
      <c r="ATA1229" s="158"/>
      <c r="ATB1229" s="158"/>
      <c r="ATC1229" s="158"/>
      <c r="ATD1229" s="158"/>
      <c r="ATE1229" s="158"/>
      <c r="ATF1229" s="158"/>
      <c r="ATG1229" s="158"/>
      <c r="ATH1229" s="158"/>
      <c r="ATI1229" s="158"/>
      <c r="ATJ1229" s="158"/>
      <c r="ATK1229" s="158"/>
      <c r="ATL1229" s="158"/>
      <c r="ATM1229" s="158"/>
      <c r="ATN1229" s="158"/>
      <c r="ATO1229" s="158"/>
      <c r="ATP1229" s="158"/>
      <c r="ATQ1229" s="158"/>
      <c r="ATR1229" s="158"/>
      <c r="ATS1229" s="158"/>
      <c r="ATT1229" s="158"/>
      <c r="ATU1229" s="158"/>
      <c r="ATV1229" s="158"/>
      <c r="ATW1229" s="158"/>
      <c r="ATX1229" s="158"/>
      <c r="ATY1229" s="158"/>
      <c r="ATZ1229" s="158"/>
      <c r="AUA1229" s="158"/>
      <c r="AUB1229" s="158"/>
      <c r="AUC1229" s="158"/>
      <c r="AUD1229" s="158"/>
      <c r="AUE1229" s="158"/>
      <c r="AUF1229" s="158"/>
      <c r="AUG1229" s="158"/>
      <c r="AUH1229" s="158"/>
      <c r="AUI1229" s="158"/>
      <c r="AUJ1229" s="158"/>
      <c r="AUK1229" s="158"/>
      <c r="AUL1229" s="158"/>
      <c r="AUM1229" s="158"/>
      <c r="AUN1229" s="158"/>
      <c r="AUO1229" s="158"/>
      <c r="AUP1229" s="158"/>
      <c r="AUQ1229" s="158"/>
      <c r="AUR1229" s="158"/>
      <c r="AUS1229" s="158"/>
      <c r="AUT1229" s="158"/>
      <c r="AUU1229" s="158"/>
      <c r="AUV1229" s="158"/>
      <c r="AUW1229" s="158"/>
      <c r="AUX1229" s="158"/>
      <c r="AUY1229" s="158"/>
      <c r="AUZ1229" s="158"/>
      <c r="AVA1229" s="158"/>
      <c r="AVB1229" s="158"/>
      <c r="AVC1229" s="158"/>
      <c r="AVD1229" s="158"/>
      <c r="AVE1229" s="158"/>
      <c r="AVF1229" s="158"/>
      <c r="AVG1229" s="158"/>
      <c r="AVH1229" s="158"/>
      <c r="AVI1229" s="158"/>
      <c r="AVJ1229" s="158"/>
      <c r="AVK1229" s="158"/>
      <c r="AVL1229" s="158"/>
      <c r="AVM1229" s="158"/>
      <c r="AVN1229" s="158"/>
      <c r="AVO1229" s="158"/>
      <c r="AVP1229" s="158"/>
      <c r="AVQ1229" s="158"/>
      <c r="AVR1229" s="158"/>
      <c r="AVS1229" s="158"/>
      <c r="AVT1229" s="158"/>
      <c r="AVU1229" s="158"/>
      <c r="AVV1229" s="158"/>
      <c r="AVW1229" s="158"/>
      <c r="AVX1229" s="158"/>
      <c r="AVY1229" s="158"/>
      <c r="AVZ1229" s="158"/>
      <c r="AWA1229" s="158"/>
      <c r="AWB1229" s="158"/>
      <c r="AWC1229" s="158"/>
      <c r="AWD1229" s="158"/>
      <c r="AWE1229" s="158"/>
      <c r="AWF1229" s="158"/>
      <c r="AWG1229" s="158"/>
      <c r="AWH1229" s="158"/>
      <c r="AWI1229" s="158"/>
      <c r="AWJ1229" s="158"/>
      <c r="AWK1229" s="158"/>
      <c r="AWL1229" s="158"/>
      <c r="AWM1229" s="158"/>
      <c r="AWN1229" s="158"/>
      <c r="AWO1229" s="158"/>
      <c r="AWP1229" s="158"/>
      <c r="AWQ1229" s="158"/>
      <c r="AWR1229" s="158"/>
      <c r="AWS1229" s="158"/>
      <c r="AWT1229" s="158"/>
      <c r="AWU1229" s="158"/>
      <c r="AWV1229" s="158"/>
      <c r="AWW1229" s="158"/>
      <c r="AWX1229" s="158"/>
      <c r="AWY1229" s="158"/>
      <c r="AWZ1229" s="158"/>
      <c r="AXA1229" s="158"/>
      <c r="AXB1229" s="158"/>
      <c r="AXC1229" s="158"/>
      <c r="AXD1229" s="158"/>
      <c r="AXE1229" s="158"/>
      <c r="AXF1229" s="158"/>
      <c r="AXG1229" s="158"/>
      <c r="AXH1229" s="158"/>
      <c r="AXI1229" s="158"/>
      <c r="AXJ1229" s="158"/>
      <c r="AXK1229" s="158"/>
      <c r="AXL1229" s="158"/>
      <c r="AXM1229" s="158"/>
      <c r="AXN1229" s="158"/>
      <c r="AXO1229" s="158"/>
      <c r="AXP1229" s="158"/>
      <c r="AXQ1229" s="158"/>
      <c r="AXR1229" s="158"/>
      <c r="AXS1229" s="158"/>
      <c r="AXT1229" s="158"/>
      <c r="AXU1229" s="158"/>
      <c r="AXV1229" s="158"/>
      <c r="AXW1229" s="158"/>
      <c r="AXX1229" s="158"/>
      <c r="AXY1229" s="158"/>
      <c r="AXZ1229" s="158"/>
      <c r="AYA1229" s="158"/>
      <c r="AYB1229" s="158"/>
      <c r="AYC1229" s="158"/>
      <c r="AYD1229" s="158"/>
      <c r="AYE1229" s="158"/>
      <c r="AYF1229" s="158"/>
      <c r="AYG1229" s="158"/>
      <c r="AYH1229" s="158"/>
      <c r="AYI1229" s="158"/>
      <c r="AYJ1229" s="158"/>
      <c r="AYK1229" s="158"/>
      <c r="AYL1229" s="158"/>
      <c r="AYM1229" s="158"/>
      <c r="AYN1229" s="158"/>
      <c r="AYO1229" s="158"/>
      <c r="AYP1229" s="158"/>
      <c r="AYQ1229" s="158"/>
      <c r="AYR1229" s="158"/>
      <c r="AYS1229" s="158"/>
      <c r="AYT1229" s="158"/>
      <c r="AYU1229" s="158"/>
      <c r="AYV1229" s="158"/>
      <c r="AYW1229" s="158"/>
      <c r="AYX1229" s="158"/>
      <c r="AYY1229" s="158"/>
      <c r="AYZ1229" s="158"/>
      <c r="AZA1229" s="158"/>
      <c r="AZB1229" s="158"/>
      <c r="AZC1229" s="158"/>
      <c r="AZD1229" s="158"/>
      <c r="AZE1229" s="158"/>
      <c r="AZF1229" s="158"/>
      <c r="AZG1229" s="158"/>
      <c r="AZH1229" s="158"/>
      <c r="AZI1229" s="158"/>
      <c r="AZJ1229" s="158"/>
      <c r="AZK1229" s="158"/>
      <c r="AZL1229" s="158"/>
      <c r="AZM1229" s="158"/>
      <c r="AZN1229" s="158"/>
      <c r="AZO1229" s="158"/>
      <c r="AZP1229" s="158"/>
      <c r="AZQ1229" s="158"/>
      <c r="AZR1229" s="158"/>
      <c r="AZS1229" s="158"/>
      <c r="AZT1229" s="158"/>
      <c r="AZU1229" s="158"/>
      <c r="AZV1229" s="158"/>
      <c r="AZW1229" s="158"/>
      <c r="AZX1229" s="158"/>
      <c r="AZY1229" s="158"/>
      <c r="AZZ1229" s="158"/>
      <c r="BAA1229" s="158"/>
      <c r="BAB1229" s="158"/>
      <c r="BAC1229" s="158"/>
      <c r="BAD1229" s="158"/>
      <c r="BAE1229" s="158"/>
      <c r="BAF1229" s="158"/>
      <c r="BAG1229" s="158"/>
      <c r="BAH1229" s="158"/>
      <c r="BAI1229" s="158"/>
      <c r="BAJ1229" s="158"/>
      <c r="BAK1229" s="158"/>
      <c r="BAL1229" s="158"/>
      <c r="BAM1229" s="158"/>
      <c r="BAN1229" s="158"/>
      <c r="BAO1229" s="158"/>
      <c r="BAP1229" s="158"/>
      <c r="BAQ1229" s="158"/>
      <c r="BAR1229" s="158"/>
      <c r="BAS1229" s="158"/>
      <c r="BAT1229" s="158"/>
      <c r="BAU1229" s="158"/>
      <c r="BAV1229" s="158"/>
      <c r="BAW1229" s="158"/>
      <c r="BAX1229" s="158"/>
      <c r="BAY1229" s="158"/>
      <c r="BAZ1229" s="158"/>
      <c r="BBA1229" s="158"/>
      <c r="BBB1229" s="158"/>
      <c r="BBC1229" s="158"/>
      <c r="BBD1229" s="158"/>
      <c r="BBE1229" s="158"/>
      <c r="BBF1229" s="158"/>
      <c r="BBG1229" s="158"/>
      <c r="BBH1229" s="158"/>
      <c r="BBI1229" s="158"/>
      <c r="BBJ1229" s="158"/>
      <c r="BBK1229" s="158"/>
      <c r="BBL1229" s="158"/>
      <c r="BBM1229" s="158"/>
      <c r="BBN1229" s="158"/>
      <c r="BBO1229" s="158"/>
      <c r="BBP1229" s="158"/>
      <c r="BBQ1229" s="158"/>
      <c r="BBR1229" s="158"/>
      <c r="BBS1229" s="158"/>
      <c r="BBT1229" s="158"/>
      <c r="BBU1229" s="158"/>
      <c r="BBV1229" s="158"/>
      <c r="BBW1229" s="158"/>
      <c r="BBX1229" s="158"/>
      <c r="BBY1229" s="158"/>
      <c r="BBZ1229" s="158"/>
      <c r="BCA1229" s="158"/>
      <c r="BCB1229" s="158"/>
      <c r="BCC1229" s="158"/>
      <c r="BCD1229" s="158"/>
      <c r="BCE1229" s="158"/>
      <c r="BCF1229" s="158"/>
      <c r="BCG1229" s="158"/>
      <c r="BCH1229" s="158"/>
      <c r="BCI1229" s="158"/>
      <c r="BCJ1229" s="158"/>
      <c r="BCK1229" s="158"/>
      <c r="BCL1229" s="158"/>
      <c r="BCM1229" s="158"/>
      <c r="BCN1229" s="158"/>
      <c r="BCO1229" s="158"/>
      <c r="BCP1229" s="158"/>
      <c r="BCQ1229" s="158"/>
      <c r="BCR1229" s="158"/>
      <c r="BCS1229" s="158"/>
      <c r="BCT1229" s="158"/>
      <c r="BCU1229" s="158"/>
      <c r="BCV1229" s="158"/>
      <c r="BCW1229" s="158"/>
      <c r="BCX1229" s="158"/>
      <c r="BCY1229" s="158"/>
      <c r="BCZ1229" s="158"/>
      <c r="BDA1229" s="158"/>
      <c r="BDB1229" s="158"/>
      <c r="BDC1229" s="158"/>
      <c r="BDD1229" s="158"/>
      <c r="BDE1229" s="158"/>
      <c r="BDF1229" s="158"/>
      <c r="BDG1229" s="158"/>
      <c r="BDH1229" s="158"/>
      <c r="BDI1229" s="158"/>
      <c r="BDJ1229" s="158"/>
      <c r="BDK1229" s="158"/>
      <c r="BDL1229" s="158"/>
      <c r="BDM1229" s="158"/>
      <c r="BDN1229" s="158"/>
      <c r="BDO1229" s="158"/>
      <c r="BDP1229" s="158"/>
      <c r="BDQ1229" s="158"/>
      <c r="BDR1229" s="158"/>
      <c r="BDS1229" s="158"/>
      <c r="BDT1229" s="158"/>
      <c r="BDU1229" s="158"/>
      <c r="BDV1229" s="158"/>
      <c r="BDW1229" s="158"/>
      <c r="BDX1229" s="158"/>
      <c r="BDY1229" s="158"/>
      <c r="BDZ1229" s="158"/>
      <c r="BEA1229" s="158"/>
      <c r="BEB1229" s="158"/>
      <c r="BEC1229" s="158"/>
      <c r="BED1229" s="158"/>
      <c r="BEE1229" s="158"/>
      <c r="BEF1229" s="158"/>
      <c r="BEG1229" s="158"/>
      <c r="BEH1229" s="158"/>
      <c r="BEI1229" s="158"/>
      <c r="BEJ1229" s="158"/>
      <c r="BEK1229" s="158"/>
      <c r="BEL1229" s="158"/>
      <c r="BEM1229" s="158"/>
      <c r="BEN1229" s="158"/>
      <c r="BEO1229" s="158"/>
      <c r="BEP1229" s="158"/>
      <c r="BEQ1229" s="158"/>
      <c r="BER1229" s="158"/>
      <c r="BES1229" s="158"/>
      <c r="BET1229" s="158"/>
      <c r="BEU1229" s="158"/>
      <c r="BEV1229" s="158"/>
      <c r="BEW1229" s="158"/>
      <c r="BEX1229" s="158"/>
      <c r="BEY1229" s="158"/>
      <c r="BEZ1229" s="158"/>
      <c r="BFA1229" s="158"/>
      <c r="BFB1229" s="158"/>
      <c r="BFC1229" s="158"/>
      <c r="BFD1229" s="158"/>
      <c r="BFE1229" s="158"/>
      <c r="BFF1229" s="158"/>
      <c r="BFG1229" s="158"/>
      <c r="BFH1229" s="158"/>
      <c r="BFI1229" s="158"/>
      <c r="BFJ1229" s="158"/>
      <c r="BFK1229" s="158"/>
      <c r="BFL1229" s="158"/>
      <c r="BFM1229" s="158"/>
      <c r="BFN1229" s="158"/>
      <c r="BFO1229" s="158"/>
      <c r="BFP1229" s="158"/>
      <c r="BFQ1229" s="158"/>
      <c r="BFR1229" s="158"/>
      <c r="BFS1229" s="158"/>
      <c r="BFT1229" s="158"/>
      <c r="BFU1229" s="158"/>
      <c r="BFV1229" s="158"/>
      <c r="BFW1229" s="158"/>
      <c r="BFX1229" s="158"/>
      <c r="BFY1229" s="158"/>
      <c r="BFZ1229" s="158"/>
      <c r="BGA1229" s="158"/>
      <c r="BGB1229" s="158"/>
      <c r="BGC1229" s="158"/>
      <c r="BGD1229" s="158"/>
      <c r="BGE1229" s="158"/>
      <c r="BGF1229" s="158"/>
      <c r="BGG1229" s="158"/>
      <c r="BGH1229" s="158"/>
      <c r="BGI1229" s="158"/>
      <c r="BGJ1229" s="158"/>
      <c r="BGK1229" s="158"/>
      <c r="BGL1229" s="158"/>
      <c r="BGM1229" s="158"/>
      <c r="BGN1229" s="158"/>
      <c r="BGO1229" s="158"/>
      <c r="BGP1229" s="158"/>
      <c r="BGQ1229" s="158"/>
      <c r="BGR1229" s="158"/>
      <c r="BGS1229" s="158"/>
      <c r="BGT1229" s="158"/>
      <c r="BGU1229" s="158"/>
      <c r="BGV1229" s="158"/>
      <c r="BGW1229" s="158"/>
      <c r="BGX1229" s="158"/>
      <c r="BGY1229" s="158"/>
      <c r="BGZ1229" s="158"/>
      <c r="BHA1229" s="158"/>
      <c r="BHB1229" s="158"/>
      <c r="BHC1229" s="158"/>
      <c r="BHD1229" s="158"/>
      <c r="BHE1229" s="158"/>
      <c r="BHF1229" s="158"/>
      <c r="BHG1229" s="158"/>
      <c r="BHH1229" s="158"/>
      <c r="BHI1229" s="158"/>
      <c r="BHJ1229" s="158"/>
      <c r="BHK1229" s="158"/>
      <c r="BHL1229" s="158"/>
      <c r="BHM1229" s="158"/>
      <c r="BHN1229" s="158"/>
      <c r="BHO1229" s="158"/>
      <c r="BHP1229" s="158"/>
      <c r="BHQ1229" s="158"/>
      <c r="BHR1229" s="158"/>
      <c r="BHS1229" s="158"/>
      <c r="BHT1229" s="158"/>
      <c r="BHU1229" s="158"/>
      <c r="BHV1229" s="158"/>
      <c r="BHW1229" s="158"/>
      <c r="BHX1229" s="158"/>
      <c r="BHY1229" s="158"/>
      <c r="BHZ1229" s="158"/>
      <c r="BIA1229" s="158"/>
      <c r="BIB1229" s="158"/>
      <c r="BIC1229" s="158"/>
      <c r="BID1229" s="158"/>
      <c r="BIE1229" s="158"/>
      <c r="BIF1229" s="158"/>
      <c r="BIG1229" s="158"/>
      <c r="BIH1229" s="158"/>
      <c r="BII1229" s="158"/>
      <c r="BIJ1229" s="158"/>
      <c r="BIK1229" s="158"/>
      <c r="BIL1229" s="158"/>
      <c r="BIM1229" s="158"/>
      <c r="BIN1229" s="158"/>
      <c r="BIO1229" s="158"/>
      <c r="BIP1229" s="158"/>
      <c r="BIQ1229" s="158"/>
      <c r="BIR1229" s="158"/>
      <c r="BIS1229" s="158"/>
      <c r="BIT1229" s="158"/>
      <c r="BIU1229" s="158"/>
      <c r="BIV1229" s="158"/>
      <c r="BIW1229" s="158"/>
      <c r="BIX1229" s="158"/>
      <c r="BIY1229" s="158"/>
      <c r="BIZ1229" s="158"/>
      <c r="BJA1229" s="158"/>
      <c r="BJB1229" s="158"/>
      <c r="BJC1229" s="158"/>
      <c r="BJD1229" s="158"/>
      <c r="BJE1229" s="158"/>
      <c r="BJF1229" s="158"/>
      <c r="BJG1229" s="158"/>
      <c r="BJH1229" s="158"/>
      <c r="BJI1229" s="158"/>
      <c r="BJJ1229" s="158"/>
      <c r="BJK1229" s="158"/>
      <c r="BJL1229" s="158"/>
      <c r="BJM1229" s="158"/>
      <c r="BJN1229" s="158"/>
      <c r="BJO1229" s="158"/>
      <c r="BJP1229" s="158"/>
      <c r="BJQ1229" s="158"/>
      <c r="BJR1229" s="158"/>
      <c r="BJS1229" s="158"/>
      <c r="BJT1229" s="158"/>
      <c r="BJU1229" s="158"/>
      <c r="BJV1229" s="158"/>
      <c r="BJW1229" s="158"/>
      <c r="BJX1229" s="158"/>
      <c r="BJY1229" s="158"/>
      <c r="BJZ1229" s="158"/>
      <c r="BKA1229" s="158"/>
      <c r="BKB1229" s="158"/>
      <c r="BKC1229" s="158"/>
      <c r="BKD1229" s="158"/>
      <c r="BKE1229" s="158"/>
      <c r="BKF1229" s="158"/>
      <c r="BKG1229" s="158"/>
      <c r="BKH1229" s="158"/>
      <c r="BKI1229" s="158"/>
      <c r="BKJ1229" s="158"/>
      <c r="BKK1229" s="158"/>
      <c r="BKL1229" s="158"/>
      <c r="BKM1229" s="158"/>
      <c r="BKN1229" s="158"/>
      <c r="BKO1229" s="158"/>
      <c r="BKP1229" s="158"/>
      <c r="BKQ1229" s="158"/>
      <c r="BKR1229" s="158"/>
      <c r="BKS1229" s="158"/>
      <c r="BKT1229" s="158"/>
      <c r="BKU1229" s="158"/>
      <c r="BKV1229" s="158"/>
      <c r="BKW1229" s="158"/>
      <c r="BKX1229" s="158"/>
      <c r="BKY1229" s="158"/>
      <c r="BKZ1229" s="158"/>
      <c r="BLA1229" s="158"/>
      <c r="BLB1229" s="158"/>
      <c r="BLC1229" s="158"/>
      <c r="BLD1229" s="158"/>
      <c r="BLE1229" s="158"/>
      <c r="BLF1229" s="158"/>
      <c r="BLG1229" s="158"/>
      <c r="BLH1229" s="158"/>
      <c r="BLI1229" s="158"/>
      <c r="BLJ1229" s="158"/>
      <c r="BLK1229" s="158"/>
      <c r="BLL1229" s="158"/>
      <c r="BLM1229" s="158"/>
      <c r="BLN1229" s="158"/>
      <c r="BLO1229" s="158"/>
      <c r="BLP1229" s="158"/>
      <c r="BLQ1229" s="158"/>
      <c r="BLR1229" s="158"/>
      <c r="BLS1229" s="158"/>
      <c r="BLT1229" s="158"/>
      <c r="BLU1229" s="158"/>
      <c r="BLV1229" s="158"/>
      <c r="BLW1229" s="158"/>
      <c r="BLX1229" s="158"/>
      <c r="BLY1229" s="158"/>
      <c r="BLZ1229" s="158"/>
      <c r="BMA1229" s="158"/>
      <c r="BMB1229" s="158"/>
      <c r="BMC1229" s="158"/>
      <c r="BMD1229" s="158"/>
      <c r="BME1229" s="158"/>
      <c r="BMF1229" s="158"/>
      <c r="BMG1229" s="158"/>
      <c r="BMH1229" s="158"/>
      <c r="BMI1229" s="158"/>
      <c r="BMJ1229" s="158"/>
      <c r="BMK1229" s="158"/>
      <c r="BML1229" s="158"/>
      <c r="BMM1229" s="158"/>
      <c r="BMN1229" s="158"/>
      <c r="BMO1229" s="158"/>
      <c r="BMP1229" s="158"/>
      <c r="BMQ1229" s="158"/>
      <c r="BMR1229" s="158"/>
      <c r="BMS1229" s="158"/>
      <c r="BMT1229" s="158"/>
      <c r="BMU1229" s="158"/>
      <c r="BMV1229" s="158"/>
      <c r="BMW1229" s="158"/>
      <c r="BMX1229" s="158"/>
      <c r="BMY1229" s="158"/>
      <c r="BMZ1229" s="158"/>
      <c r="BNA1229" s="158"/>
      <c r="BNB1229" s="158"/>
      <c r="BNC1229" s="158"/>
      <c r="BND1229" s="158"/>
      <c r="BNE1229" s="158"/>
      <c r="BNF1229" s="158"/>
      <c r="BNG1229" s="158"/>
      <c r="BNH1229" s="158"/>
      <c r="BNI1229" s="158"/>
      <c r="BNJ1229" s="158"/>
      <c r="BNK1229" s="158"/>
      <c r="BNL1229" s="158"/>
      <c r="BNM1229" s="158"/>
      <c r="BNN1229" s="158"/>
      <c r="BNO1229" s="158"/>
      <c r="BNP1229" s="158"/>
      <c r="BNQ1229" s="158"/>
      <c r="BNR1229" s="158"/>
      <c r="BNS1229" s="158"/>
      <c r="BNT1229" s="158"/>
      <c r="BNU1229" s="158"/>
      <c r="BNV1229" s="158"/>
      <c r="BNW1229" s="158"/>
      <c r="BNX1229" s="158"/>
      <c r="BNY1229" s="158"/>
      <c r="BNZ1229" s="158"/>
      <c r="BOA1229" s="158"/>
      <c r="BOB1229" s="158"/>
      <c r="BOC1229" s="158"/>
      <c r="BOD1229" s="158"/>
      <c r="BOE1229" s="158"/>
      <c r="BOF1229" s="158"/>
      <c r="BOG1229" s="158"/>
      <c r="BOH1229" s="158"/>
      <c r="BOI1229" s="158"/>
      <c r="BOJ1229" s="158"/>
      <c r="BOK1229" s="158"/>
      <c r="BOL1229" s="158"/>
      <c r="BOM1229" s="158"/>
      <c r="BON1229" s="158"/>
      <c r="BOO1229" s="158"/>
      <c r="BOP1229" s="158"/>
      <c r="BOQ1229" s="158"/>
      <c r="BOR1229" s="158"/>
      <c r="BOS1229" s="158"/>
      <c r="BOT1229" s="158"/>
      <c r="BOU1229" s="158"/>
      <c r="BOV1229" s="158"/>
      <c r="BOW1229" s="158"/>
      <c r="BOX1229" s="158"/>
      <c r="BOY1229" s="158"/>
      <c r="BOZ1229" s="158"/>
      <c r="BPA1229" s="158"/>
      <c r="BPB1229" s="158"/>
      <c r="BPC1229" s="158"/>
      <c r="BPD1229" s="158"/>
      <c r="BPE1229" s="158"/>
      <c r="BPF1229" s="158"/>
      <c r="BPG1229" s="158"/>
      <c r="BPH1229" s="158"/>
      <c r="BPI1229" s="158"/>
      <c r="BPJ1229" s="158"/>
      <c r="BPK1229" s="158"/>
      <c r="BPL1229" s="158"/>
      <c r="BPM1229" s="158"/>
      <c r="BPN1229" s="158"/>
      <c r="BPO1229" s="158"/>
      <c r="BPP1229" s="158"/>
      <c r="BPQ1229" s="158"/>
      <c r="BPR1229" s="158"/>
      <c r="BPS1229" s="158"/>
      <c r="BPT1229" s="158"/>
      <c r="BPU1229" s="158"/>
      <c r="BPV1229" s="158"/>
      <c r="BPW1229" s="158"/>
      <c r="BPX1229" s="158"/>
      <c r="BPY1229" s="158"/>
      <c r="BPZ1229" s="158"/>
      <c r="BQA1229" s="158"/>
      <c r="BQB1229" s="158"/>
      <c r="BQC1229" s="158"/>
      <c r="BQD1229" s="158"/>
      <c r="BQE1229" s="158"/>
      <c r="BQF1229" s="158"/>
      <c r="BQG1229" s="158"/>
      <c r="BQH1229" s="158"/>
      <c r="BQI1229" s="158"/>
      <c r="BQJ1229" s="158"/>
      <c r="BQK1229" s="158"/>
      <c r="BQL1229" s="158"/>
      <c r="BQM1229" s="158"/>
      <c r="BQN1229" s="158"/>
      <c r="BQO1229" s="158"/>
      <c r="BQP1229" s="158"/>
      <c r="BQQ1229" s="158"/>
      <c r="BQR1229" s="158"/>
      <c r="BQS1229" s="158"/>
      <c r="BQT1229" s="158"/>
      <c r="BQU1229" s="158"/>
      <c r="BQV1229" s="158"/>
      <c r="BQW1229" s="158"/>
      <c r="BQX1229" s="158"/>
      <c r="BQY1229" s="158"/>
      <c r="BQZ1229" s="158"/>
      <c r="BRA1229" s="158"/>
      <c r="BRB1229" s="158"/>
      <c r="BRC1229" s="158"/>
      <c r="BRD1229" s="158"/>
      <c r="BRE1229" s="158"/>
      <c r="BRF1229" s="158"/>
      <c r="BRG1229" s="158"/>
      <c r="BRH1229" s="158"/>
      <c r="BRI1229" s="158"/>
      <c r="BRJ1229" s="158"/>
      <c r="BRK1229" s="158"/>
      <c r="BRL1229" s="158"/>
      <c r="BRM1229" s="158"/>
      <c r="BRN1229" s="158"/>
      <c r="BRO1229" s="158"/>
      <c r="BRP1229" s="158"/>
      <c r="BRQ1229" s="158"/>
      <c r="BRR1229" s="158"/>
      <c r="BRS1229" s="158"/>
      <c r="BRT1229" s="158"/>
      <c r="BRU1229" s="158"/>
      <c r="BRV1229" s="158"/>
      <c r="BRW1229" s="158"/>
      <c r="BRX1229" s="158"/>
      <c r="BRY1229" s="158"/>
      <c r="BRZ1229" s="158"/>
      <c r="BSA1229" s="158"/>
      <c r="BSB1229" s="158"/>
      <c r="BSC1229" s="158"/>
      <c r="BSD1229" s="158"/>
      <c r="BSE1229" s="158"/>
      <c r="BSF1229" s="158"/>
      <c r="BSG1229" s="158"/>
      <c r="BSH1229" s="158"/>
      <c r="BSI1229" s="158"/>
      <c r="BSJ1229" s="158"/>
      <c r="BSK1229" s="158"/>
      <c r="BSL1229" s="158"/>
      <c r="BSM1229" s="158"/>
      <c r="BSN1229" s="158"/>
      <c r="BSO1229" s="158"/>
      <c r="BSP1229" s="158"/>
      <c r="BSQ1229" s="158"/>
      <c r="BSR1229" s="158"/>
      <c r="BSS1229" s="158"/>
      <c r="BST1229" s="158"/>
      <c r="BSU1229" s="158"/>
      <c r="BSV1229" s="158"/>
      <c r="BSW1229" s="158"/>
      <c r="BSX1229" s="158"/>
      <c r="BSY1229" s="158"/>
      <c r="BSZ1229" s="158"/>
      <c r="BTA1229" s="158"/>
      <c r="BTB1229" s="158"/>
      <c r="BTC1229" s="158"/>
      <c r="BTD1229" s="158"/>
      <c r="BTE1229" s="158"/>
      <c r="BTF1229" s="158"/>
      <c r="BTG1229" s="158"/>
      <c r="BTH1229" s="158"/>
      <c r="BTI1229" s="158"/>
      <c r="BTJ1229" s="158"/>
      <c r="BTK1229" s="158"/>
      <c r="BTL1229" s="158"/>
      <c r="BTM1229" s="158"/>
      <c r="BTN1229" s="158"/>
      <c r="BTO1229" s="158"/>
      <c r="BTP1229" s="158"/>
      <c r="BTQ1229" s="158"/>
      <c r="BTR1229" s="158"/>
      <c r="BTS1229" s="158"/>
      <c r="BTT1229" s="158"/>
      <c r="BTU1229" s="158"/>
      <c r="BTV1229" s="158"/>
      <c r="BTW1229" s="158"/>
      <c r="BTX1229" s="158"/>
      <c r="BTY1229" s="158"/>
      <c r="BTZ1229" s="158"/>
      <c r="BUA1229" s="158"/>
      <c r="BUB1229" s="158"/>
      <c r="BUC1229" s="158"/>
      <c r="BUD1229" s="158"/>
      <c r="BUE1229" s="158"/>
      <c r="BUF1229" s="158"/>
      <c r="BUG1229" s="158"/>
      <c r="BUH1229" s="158"/>
      <c r="BUI1229" s="158"/>
      <c r="BUJ1229" s="158"/>
      <c r="BUK1229" s="158"/>
      <c r="BUL1229" s="158"/>
      <c r="BUM1229" s="158"/>
      <c r="BUN1229" s="158"/>
      <c r="BUO1229" s="158"/>
      <c r="BUP1229" s="158"/>
      <c r="BUQ1229" s="158"/>
      <c r="BUR1229" s="158"/>
      <c r="BUS1229" s="158"/>
      <c r="BUT1229" s="158"/>
      <c r="BUU1229" s="158"/>
      <c r="BUV1229" s="158"/>
      <c r="BUW1229" s="158"/>
      <c r="BUX1229" s="158"/>
      <c r="BUY1229" s="158"/>
      <c r="BUZ1229" s="158"/>
      <c r="BVA1229" s="158"/>
      <c r="BVB1229" s="158"/>
      <c r="BVC1229" s="158"/>
      <c r="BVD1229" s="158"/>
      <c r="BVE1229" s="158"/>
      <c r="BVF1229" s="158"/>
      <c r="BVG1229" s="158"/>
      <c r="BVH1229" s="158"/>
      <c r="BVI1229" s="158"/>
      <c r="BVJ1229" s="158"/>
      <c r="BVK1229" s="158"/>
      <c r="BVL1229" s="158"/>
      <c r="BVM1229" s="158"/>
      <c r="BVN1229" s="158"/>
      <c r="BVO1229" s="158"/>
      <c r="BVP1229" s="158"/>
      <c r="BVQ1229" s="158"/>
      <c r="BVR1229" s="158"/>
      <c r="BVS1229" s="158"/>
      <c r="BVT1229" s="158"/>
      <c r="BVU1229" s="158"/>
      <c r="BVV1229" s="158"/>
      <c r="BVW1229" s="158"/>
      <c r="BVX1229" s="158"/>
      <c r="BVY1229" s="158"/>
      <c r="BVZ1229" s="158"/>
      <c r="BWA1229" s="158"/>
      <c r="BWB1229" s="158"/>
      <c r="BWC1229" s="158"/>
      <c r="BWD1229" s="158"/>
      <c r="BWE1229" s="158"/>
      <c r="BWF1229" s="158"/>
      <c r="BWG1229" s="158"/>
      <c r="BWH1229" s="158"/>
      <c r="BWI1229" s="158"/>
      <c r="BWJ1229" s="158"/>
      <c r="BWK1229" s="158"/>
      <c r="BWL1229" s="158"/>
      <c r="BWM1229" s="158"/>
      <c r="BWN1229" s="158"/>
      <c r="BWO1229" s="158"/>
      <c r="BWP1229" s="158"/>
      <c r="BWQ1229" s="158"/>
      <c r="BWR1229" s="158"/>
      <c r="BWS1229" s="158"/>
      <c r="BWT1229" s="158"/>
      <c r="BWU1229" s="158"/>
      <c r="BWV1229" s="158"/>
      <c r="BWW1229" s="158"/>
      <c r="BWX1229" s="158"/>
      <c r="BWY1229" s="158"/>
      <c r="BWZ1229" s="158"/>
      <c r="BXA1229" s="158"/>
      <c r="BXB1229" s="158"/>
      <c r="BXC1229" s="158"/>
      <c r="BXD1229" s="158"/>
      <c r="BXE1229" s="158"/>
      <c r="BXF1229" s="158"/>
      <c r="BXG1229" s="158"/>
      <c r="BXH1229" s="158"/>
      <c r="BXI1229" s="158"/>
      <c r="BXJ1229" s="158"/>
      <c r="BXK1229" s="158"/>
      <c r="BXL1229" s="158"/>
      <c r="BXM1229" s="158"/>
      <c r="BXN1229" s="158"/>
      <c r="BXO1229" s="158"/>
      <c r="BXP1229" s="158"/>
      <c r="BXQ1229" s="158"/>
      <c r="BXR1229" s="158"/>
      <c r="BXS1229" s="158"/>
      <c r="BXT1229" s="158"/>
      <c r="BXU1229" s="158"/>
      <c r="BXV1229" s="158"/>
      <c r="BXW1229" s="158"/>
      <c r="BXX1229" s="158"/>
      <c r="BXY1229" s="158"/>
      <c r="BXZ1229" s="158"/>
      <c r="BYA1229" s="158"/>
      <c r="BYB1229" s="158"/>
      <c r="BYC1229" s="158"/>
      <c r="BYD1229" s="158"/>
      <c r="BYE1229" s="158"/>
      <c r="BYF1229" s="158"/>
      <c r="BYG1229" s="158"/>
      <c r="BYH1229" s="158"/>
      <c r="BYI1229" s="158"/>
      <c r="BYJ1229" s="158"/>
      <c r="BYK1229" s="158"/>
      <c r="BYL1229" s="158"/>
      <c r="BYM1229" s="158"/>
      <c r="BYN1229" s="158"/>
      <c r="BYO1229" s="158"/>
      <c r="BYP1229" s="158"/>
    </row>
    <row r="1230" spans="1:2018" ht="12.75" customHeight="1">
      <c r="C1230" s="202">
        <v>2016</v>
      </c>
      <c r="D1230" s="21" t="s">
        <v>47</v>
      </c>
      <c r="E1230" s="20" t="s">
        <v>197</v>
      </c>
      <c r="I1230" s="31"/>
      <c r="J1230" s="170">
        <f>IF($I1215="n/a",0,IF(J$4&lt;=$C1230,0,IF(SUM($C1230,$I1215)&gt;J$4,$J1226/$I1215,$J1226-SUM($I1230:I1230))))</f>
        <v>0</v>
      </c>
      <c r="K1230" s="170">
        <f>IF($I1215="n/a",0,IF(K$4&lt;=$C1230,0,IF(SUM($C1230,$I1215)&gt;K$4,$J1226/$I1215,$J1226-SUM($I1230:J1230))))</f>
        <v>0</v>
      </c>
      <c r="L1230" s="170">
        <f>IF($I1215="n/a",0,IF(L$4&lt;=$C1230,0,IF(SUM($C1230,$I1215)&gt;L$4,$J1226/$I1215,$J1226-SUM($I1230:K1230))))</f>
        <v>0</v>
      </c>
      <c r="M1230" s="170">
        <f>IF($I1215="n/a",0,IF(M$4&lt;=$C1230,0,IF(SUM($C1230,$I1215)&gt;M$4,$J1226/$I1215,$J1226-SUM($I1230:L1230))))</f>
        <v>0</v>
      </c>
      <c r="N1230" s="170">
        <f>IF($I1215="n/a",0,IF(N$4&lt;=$C1230,0,IF(SUM($C1230,$I1215)&gt;N$4,$J1226/$I1215,$J1226-SUM($I1230:M1230))))</f>
        <v>0</v>
      </c>
      <c r="O1230" s="170">
        <f>IF($I1215="n/a",0,IF(O$4&lt;=$C1230,0,IF(SUM($C1230,$I1215)&gt;O$4,$J1226/$I1215,$J1226-SUM($I1230:N1230))))</f>
        <v>0</v>
      </c>
      <c r="P1230" s="170">
        <f>IF($I1215="n/a",0,IF(P$4&lt;=$C1230,0,IF(SUM($C1230,$I1215)&gt;P$4,$J1226/$I1215,$J1226-SUM($I1230:O1230))))</f>
        <v>0</v>
      </c>
      <c r="Q1230" s="170">
        <f>IF($I1215="n/a",0,IF(Q$4&lt;=$C1230,0,IF(SUM($C1230,$I1215)&gt;Q$4,$J1226/$I1215,$J1226-SUM($I1230:P1230))))</f>
        <v>0</v>
      </c>
      <c r="R1230" s="170">
        <f>IF($I1215="n/a",0,IF(R$4&lt;=$C1230,0,IF(SUM($C1230,$I1215)&gt;R$4,$J1226/$I1215,$J1226-SUM($I1230:Q1230))))</f>
        <v>0</v>
      </c>
      <c r="S1230" s="170">
        <f>IF($I1215="n/a",0,IF(S$4&lt;=$C1230,0,IF(SUM($C1230,$I1215)&gt;S$4,$J1226/$I1215,$J1226-SUM($I1230:R1230))))</f>
        <v>0</v>
      </c>
      <c r="T1230" s="170">
        <f>IF($I1215="n/a",0,IF(T$4&lt;=$C1230,0,IF(SUM($C1230,$I1215)&gt;T$4,$J1226/$I1215,$J1226-SUM($I1230:S1230))))</f>
        <v>0</v>
      </c>
      <c r="U1230" s="170">
        <f>IF($I1215="n/a",0,IF(U$4&lt;=$C1230,0,IF(SUM($C1230,$I1215)&gt;U$4,$J1226/$I1215,$J1226-SUM($I1230:T1230))))</f>
        <v>0</v>
      </c>
      <c r="V1230" s="170">
        <f>IF($I1215="n/a",0,IF(V$4&lt;=$C1230,0,IF(SUM($C1230,$I1215)&gt;V$4,$J1226/$I1215,$J1226-SUM($I1230:U1230))))</f>
        <v>0</v>
      </c>
      <c r="W1230" s="170">
        <f>IF($I1215="n/a",0,IF(W$4&lt;=$C1230,0,IF(SUM($C1230,$I1215)&gt;W$4,$J1226/$I1215,$J1226-SUM($I1230:V1230))))</f>
        <v>0</v>
      </c>
      <c r="X1230" s="170">
        <f>IF($I1215="n/a",0,IF(X$4&lt;=$C1230,0,IF(SUM($C1230,$I1215)&gt;X$4,$J1226/$I1215,$J1226-SUM($I1230:W1230))))</f>
        <v>0</v>
      </c>
      <c r="Y1230" s="170">
        <f>IF($I1215="n/a",0,IF(Y$4&lt;=$C1230,0,IF(SUM($C1230,$I1215)&gt;Y$4,$J1226/$I1215,$J1226-SUM($I1230:X1230))))</f>
        <v>0</v>
      </c>
      <c r="Z1230" s="170">
        <f>IF($I1215="n/a",0,IF(Z$4&lt;=$C1230,0,IF(SUM($C1230,$I1215)&gt;Z$4,$J1226/$I1215,$J1226-SUM($I1230:Y1230))))</f>
        <v>0</v>
      </c>
      <c r="AA1230" s="170">
        <f>IF($I1215="n/a",0,IF(AA$4&lt;=$C1230,0,IF(SUM($C1230,$I1215)&gt;AA$4,$J1226/$I1215,$J1226-SUM($I1230:Z1230))))</f>
        <v>0</v>
      </c>
      <c r="AB1230" s="170">
        <f>IF($I1215="n/a",0,IF(AB$4&lt;=$C1230,0,IF(SUM($C1230,$I1215)&gt;AB$4,$J1226/$I1215,$J1226-SUM($I1230:AA1230))))</f>
        <v>0</v>
      </c>
      <c r="AC1230" s="170">
        <f>IF($I1215="n/a",0,IF(AC$4&lt;=$C1230,0,IF(SUM($C1230,$I1215)&gt;AC$4,$J1226/$I1215,$J1226-SUM($I1230:AB1230))))</f>
        <v>0</v>
      </c>
      <c r="AD1230" s="170">
        <f>IF($I1215="n/a",0,IF(AD$4&lt;=$C1230,0,IF(SUM($C1230,$I1215)&gt;AD$4,$J1226/$I1215,$J1226-SUM($I1230:AC1230))))</f>
        <v>0</v>
      </c>
      <c r="AE1230" s="170">
        <f>IF($I1215="n/a",0,IF(AE$4&lt;=$C1230,0,IF(SUM($C1230,$I1215)&gt;AE$4,$J1226/$I1215,$J1226-SUM($I1230:AD1230))))</f>
        <v>0</v>
      </c>
      <c r="AF1230" s="170">
        <f>IF($I1215="n/a",0,IF(AF$4&lt;=$C1230,0,IF(SUM($C1230,$I1215)&gt;AF$4,$J1226/$I1215,$J1226-SUM($I1230:AE1230))))</f>
        <v>0</v>
      </c>
      <c r="AG1230" s="170">
        <f>IF($I1215="n/a",0,IF(AG$4&lt;=$C1230,0,IF(SUM($C1230,$I1215)&gt;AG$4,$J1226/$I1215,$J1226-SUM($I1230:AF1230))))</f>
        <v>0</v>
      </c>
      <c r="AH1230" s="170">
        <f>IF($I1215="n/a",0,IF(AH$4&lt;=$C1230,0,IF(SUM($C1230,$I1215)&gt;AH$4,$J1226/$I1215,$J1226-SUM($I1230:AG1230))))</f>
        <v>0</v>
      </c>
      <c r="AI1230" s="170">
        <f>IF($I1215="n/a",0,IF(AI$4&lt;=$C1230,0,IF(SUM($C1230,$I1215)&gt;AI$4,$J1226/$I1215,$J1226-SUM($I1230:AH1230))))</f>
        <v>0</v>
      </c>
      <c r="AJ1230" s="170">
        <f>IF($I1215="n/a",0,IF(AJ$4&lt;=$C1230,0,IF(SUM($C1230,$I1215)&gt;AJ$4,$J1226/$I1215,$J1226-SUM($I1230:AI1230))))</f>
        <v>0</v>
      </c>
      <c r="AK1230" s="170">
        <f>IF($I1215="n/a",0,IF(AK$4&lt;=$C1230,0,IF(SUM($C1230,$I1215)&gt;AK$4,$J1226/$I1215,$J1226-SUM($I1230:AJ1230))))</f>
        <v>0</v>
      </c>
      <c r="AL1230" s="170">
        <f>IF($I1215="n/a",0,IF(AL$4&lt;=$C1230,0,IF(SUM($C1230,$I1215)&gt;AL$4,$J1226/$I1215,$J1226-SUM($I1230:AK1230))))</f>
        <v>0</v>
      </c>
      <c r="AM1230" s="170">
        <f>IF($I1215="n/a",0,IF(AM$4&lt;=$C1230,0,IF(SUM($C1230,$I1215)&gt;AM$4,$J1226/$I1215,$J1226-SUM($I1230:AL1230))))</f>
        <v>0</v>
      </c>
      <c r="AN1230" s="170">
        <f>IF($I1215="n/a",0,IF(AN$4&lt;=$C1230,0,IF(SUM($C1230,$I1215)&gt;AN$4,$J1226/$I1215,$J1226-SUM($I1230:AM1230))))</f>
        <v>0</v>
      </c>
      <c r="AO1230" s="170">
        <f>IF($I1215="n/a",0,IF(AO$4&lt;=$C1230,0,IF(SUM($C1230,$I1215)&gt;AO$4,$J1226/$I1215,$J1226-SUM($I1230:AN1230))))</f>
        <v>0</v>
      </c>
      <c r="AP1230" s="170">
        <f>IF($I1215="n/a",0,IF(AP$4&lt;=$C1230,0,IF(SUM($C1230,$I1215)&gt;AP$4,$J1226/$I1215,$J1226-SUM($I1230:AO1230))))</f>
        <v>0</v>
      </c>
      <c r="AQ1230" s="170">
        <f>IF($I1215="n/a",0,IF(AQ$4&lt;=$C1230,0,IF(SUM($C1230,$I1215)&gt;AQ$4,$J1226/$I1215,$J1226-SUM($I1230:AP1230))))</f>
        <v>0</v>
      </c>
      <c r="AR1230" s="170">
        <f>IF($I1215="n/a",0,IF(AR$4&lt;=$C1230,0,IF(SUM($C1230,$I1215)&gt;AR$4,$J1226/$I1215,$J1226-SUM($I1230:AQ1230))))</f>
        <v>0</v>
      </c>
      <c r="AS1230" s="170">
        <f>IF($I1215="n/a",0,IF(AS$4&lt;=$C1230,0,IF(SUM($C1230,$I1215)&gt;AS$4,$J1226/$I1215,$J1226-SUM($I1230:AR1230))))</f>
        <v>0</v>
      </c>
      <c r="AT1230" s="170">
        <f>IF($I1215="n/a",0,IF(AT$4&lt;=$C1230,0,IF(SUM($C1230,$I1215)&gt;AT$4,$J1226/$I1215,$J1226-SUM($I1230:AS1230))))</f>
        <v>0</v>
      </c>
      <c r="AU1230" s="170">
        <f>IF($I1215="n/a",0,IF(AU$4&lt;=$C1230,0,IF(SUM($C1230,$I1215)&gt;AU$4,$J1226/$I1215,$J1226-SUM($I1230:AT1230))))</f>
        <v>0</v>
      </c>
      <c r="AV1230" s="170">
        <f>IF($I1215="n/a",0,IF(AV$4&lt;=$C1230,0,IF(SUM($C1230,$I1215)&gt;AV$4,$J1226/$I1215,$J1226-SUM($I1230:AU1230))))</f>
        <v>0</v>
      </c>
      <c r="AW1230" s="170">
        <f>IF($I1215="n/a",0,IF(AW$4&lt;=$C1230,0,IF(SUM($C1230,$I1215)&gt;AW$4,$J1226/$I1215,$J1226-SUM($I1230:AV1230))))</f>
        <v>0</v>
      </c>
      <c r="AX1230" s="170">
        <f>IF($I1215="n/a",0,IF(AX$4&lt;=$C1230,0,IF(SUM($C1230,$I1215)&gt;AX$4,$J1226/$I1215,$J1226-SUM($I1230:AW1230))))</f>
        <v>0</v>
      </c>
      <c r="AY1230" s="170">
        <f>IF($I1215="n/a",0,IF(AY$4&lt;=$C1230,0,IF(SUM($C1230,$I1215)&gt;AY$4,$J1226/$I1215,$J1226-SUM($I1230:AX1230))))</f>
        <v>0</v>
      </c>
      <c r="AZ1230" s="170">
        <f>IF($I1215="n/a",0,IF(AZ$4&lt;=$C1230,0,IF(SUM($C1230,$I1215)&gt;AZ$4,$J1226/$I1215,$J1226-SUM($I1230:AY1230))))</f>
        <v>0</v>
      </c>
      <c r="BA1230" s="170">
        <f>IF($I1215="n/a",0,IF(BA$4&lt;=$C1230,0,IF(SUM($C1230,$I1215)&gt;BA$4,$J1226/$I1215,$J1226-SUM($I1230:AZ1230))))</f>
        <v>0</v>
      </c>
      <c r="BB1230" s="170">
        <f>IF($I1215="n/a",0,IF(BB$4&lt;=$C1230,0,IF(SUM($C1230,$I1215)&gt;BB$4,$J1226/$I1215,$J1226-SUM($I1230:BA1230))))</f>
        <v>0</v>
      </c>
      <c r="BC1230" s="170">
        <f>IF($I1215="n/a",0,IF(BC$4&lt;=$C1230,0,IF(SUM($C1230,$I1215)&gt;BC$4,$J1226/$I1215,$J1226-SUM($I1230:BB1230))))</f>
        <v>0</v>
      </c>
      <c r="BD1230" s="170">
        <f>IF($I1215="n/a",0,IF(BD$4&lt;=$C1230,0,IF(SUM($C1230,$I1215)&gt;BD$4,$J1226/$I1215,$J1226-SUM($I1230:BC1230))))</f>
        <v>0</v>
      </c>
      <c r="BE1230" s="170">
        <f>IF($I1215="n/a",0,IF(BE$4&lt;=$C1230,0,IF(SUM($C1230,$I1215)&gt;BE$4,$J1226/$I1215,$J1226-SUM($I1230:BD1230))))</f>
        <v>0</v>
      </c>
      <c r="BF1230" s="170">
        <f>IF($I1215="n/a",0,IF(BF$4&lt;=$C1230,0,IF(SUM($C1230,$I1215)&gt;BF$4,$J1226/$I1215,$J1226-SUM($I1230:BE1230))))</f>
        <v>0</v>
      </c>
      <c r="BG1230" s="170">
        <f>IF($I1215="n/a",0,IF(BG$4&lt;=$C1230,0,IF(SUM($C1230,$I1215)&gt;BG$4,$J1226/$I1215,$J1226-SUM($I1230:BF1230))))</f>
        <v>0</v>
      </c>
      <c r="BH1230" s="170">
        <f>IF($I1215="n/a",0,IF(BH$4&lt;=$C1230,0,IF(SUM($C1230,$I1215)&gt;BH$4,$J1226/$I1215,$J1226-SUM($I1230:BG1230))))</f>
        <v>0</v>
      </c>
      <c r="BI1230" s="170">
        <f>IF($I1215="n/a",0,IF(BI$4&lt;=$C1230,0,IF(SUM($C1230,$I1215)&gt;BI$4,$J1226/$I1215,$J1226-SUM($I1230:BH1230))))</f>
        <v>0</v>
      </c>
      <c r="BJ1230" s="170">
        <f>IF($I1215="n/a",0,IF(BJ$4&lt;=$C1230,0,IF(SUM($C1230,$I1215)&gt;BJ$4,$J1226/$I1215,$J1226-SUM($I1230:BI1230))))</f>
        <v>0</v>
      </c>
      <c r="BK1230" s="170">
        <f>IF($I1215="n/a",0,IF(BK$4&lt;=$C1230,0,IF(SUM($C1230,$I1215)&gt;BK$4,$J1226/$I1215,$J1226-SUM($I1230:BJ1230))))</f>
        <v>0</v>
      </c>
      <c r="BL1230" s="170">
        <f>IF($I1215="n/a",0,IF(BL$4&lt;=$C1230,0,IF(SUM($C1230,$I1215)&gt;BL$4,$J1226/$I1215,$J1226-SUM($I1230:BK1230))))</f>
        <v>0</v>
      </c>
      <c r="BM1230" s="170">
        <f>IF($I1215="n/a",0,IF(BM$4&lt;=$C1230,0,IF(SUM($C1230,$I1215)&gt;BM$4,$J1226/$I1215,$J1226-SUM($I1230:BL1230))))</f>
        <v>0</v>
      </c>
      <c r="BN1230" s="170">
        <f>IF($I1215="n/a",0,IF(BN$4&lt;=$C1230,0,IF(SUM($C1230,$I1215)&gt;BN$4,$J1226/$I1215,$J1226-SUM($I1230:BM1230))))</f>
        <v>0</v>
      </c>
      <c r="BO1230" s="170">
        <f>IF($I1215="n/a",0,IF(BO$4&lt;=$C1230,0,IF(SUM($C1230,$I1215)&gt;BO$4,$J1226/$I1215,$J1226-SUM($I1230:BN1230))))</f>
        <v>0</v>
      </c>
      <c r="BP1230" s="170">
        <f>IF($I1215="n/a",0,IF(BP$4&lt;=$C1230,0,IF(SUM($C1230,$I1215)&gt;BP$4,$J1226/$I1215,$J1226-SUM($I1230:BO1230))))</f>
        <v>0</v>
      </c>
      <c r="BQ1230" s="170">
        <f>IF($I1215="n/a",0,IF(BQ$4&lt;=$C1230,0,IF(SUM($C1230,$I1215)&gt;BQ$4,$J1226/$I1215,$J1226-SUM($I1230:BP1230))))</f>
        <v>0</v>
      </c>
      <c r="BR1230" s="170">
        <f>IF($I1215="n/a",0,IF(BR$4&lt;=$C1230,0,IF(SUM($C1230,$I1215)&gt;BR$4,$J1226/$I1215,$J1226-SUM($I1230:BQ1230))))</f>
        <v>0</v>
      </c>
      <c r="BS1230" s="170">
        <f>IF($I1215="n/a",0,IF(BS$4&lt;=$C1230,0,IF(SUM($C1230,$I1215)&gt;BS$4,$J1226/$I1215,$J1226-SUM($I1230:BR1230))))</f>
        <v>0</v>
      </c>
      <c r="BT1230" s="170">
        <f>IF($I1215="n/a",0,IF(BT$4&lt;=$C1230,0,IF(SUM($C1230,$I1215)&gt;BT$4,$J1226/$I1215,$J1226-SUM($I1230:BS1230))))</f>
        <v>0</v>
      </c>
      <c r="BU1230" s="170">
        <f>IF($I1215="n/a",0,IF(BU$4&lt;=$C1230,0,IF(SUM($C1230,$I1215)&gt;BU$4,$J1226/$I1215,$J1226-SUM($I1230:BT1230))))</f>
        <v>0</v>
      </c>
      <c r="BV1230" s="170">
        <f>IF($I1215="n/a",0,IF(BV$4&lt;=$C1230,0,IF(SUM($C1230,$I1215)&gt;BV$4,$J1226/$I1215,$J1226-SUM($I1230:BU1230))))</f>
        <v>0</v>
      </c>
      <c r="BW1230" s="170">
        <f>IF($I1215="n/a",0,IF(BW$4&lt;=$C1230,0,IF(SUM($C1230,$I1215)&gt;BW$4,$J1226/$I1215,$J1226-SUM($I1230:BV1230))))</f>
        <v>0</v>
      </c>
      <c r="BX1230" s="170">
        <f>IF($I1215="n/a",0,IF(BX$4&lt;=$C1230,0,IF(SUM($C1230,$I1215)&gt;BX$4,$J1226/$I1215,$J1226-SUM($I1230:BW1230))))</f>
        <v>0</v>
      </c>
      <c r="BY1230" s="170">
        <f>IF($I1215="n/a",0,IF(BY$4&lt;=$C1230,0,IF(SUM($C1230,$I1215)&gt;BY$4,$J1226/$I1215,$J1226-SUM($I1230:BX1230))))</f>
        <v>0</v>
      </c>
      <c r="BZ1230" s="170">
        <f>IF($I1215="n/a",0,IF(BZ$4&lt;=$C1230,0,IF(SUM($C1230,$I1215)&gt;BZ$4,$J1226/$I1215,$J1226-SUM($I1230:BY1230))))</f>
        <v>0</v>
      </c>
      <c r="CA1230" s="170">
        <f>IF($I1215="n/a",0,IF(CA$4&lt;=$C1230,0,IF(SUM($C1230,$I1215)&gt;CA$4,$J1226/$I1215,$J1226-SUM($I1230:BZ1230))))</f>
        <v>0</v>
      </c>
      <c r="CB1230" s="170">
        <f>IF($I1215="n/a",0,IF(CB$4&lt;=$C1230,0,IF(SUM($C1230,$I1215)&gt;CB$4,$J1226/$I1215,$J1226-SUM($I1230:CA1230))))</f>
        <v>0</v>
      </c>
      <c r="CC1230" s="170">
        <f>IF($I1215="n/a",0,IF(CC$4&lt;=$C1230,0,IF(SUM($C1230,$I1215)&gt;CC$4,$J1226/$I1215,$J1226-SUM($I1230:CB1230))))</f>
        <v>0</v>
      </c>
      <c r="CD1230" s="170">
        <f>IF($I1215="n/a",0,IF(CD$4&lt;=$C1230,0,IF(SUM($C1230,$I1215)&gt;CD$4,$J1226/$I1215,$J1226-SUM($I1230:CC1230))))</f>
        <v>0</v>
      </c>
      <c r="CE1230" s="170">
        <f>IF($I1215="n/a",0,IF(CE$4&lt;=$C1230,0,IF(SUM($C1230,$I1215)&gt;CE$4,$J1226/$I1215,$J1226-SUM($I1230:CD1230))))</f>
        <v>0</v>
      </c>
      <c r="CF1230" s="170">
        <f>IF($I1215="n/a",0,IF(CF$4&lt;=$C1230,0,IF(SUM($C1230,$I1215)&gt;CF$4,$J1226/$I1215,$J1226-SUM($I1230:CE1230))))</f>
        <v>0</v>
      </c>
    </row>
    <row r="1231" spans="1:2018" ht="12.75" customHeight="1">
      <c r="C1231" s="202">
        <v>2017</v>
      </c>
      <c r="D1231" s="21" t="s">
        <v>212</v>
      </c>
      <c r="E1231" s="21" t="s">
        <v>197</v>
      </c>
      <c r="I1231" s="31"/>
      <c r="J1231" s="170">
        <f>IF($I1215="n/a",0,IF(J$4&lt;=$C1231,0,IF(SUM($C1231,$I1215)&gt;J$4,$K1226/$I1215,$K1226-SUM($I1231:I1231))))</f>
        <v>0</v>
      </c>
      <c r="K1231" s="170">
        <f>IF($I1215="n/a",0,IF(K$4&lt;=$C1231,0,IF(SUM($C1231,$I1215)&gt;K$4,$K1226/$I1215,$K1226-SUM($I1231:J1231))))</f>
        <v>0</v>
      </c>
      <c r="L1231" s="170">
        <f>IF($I1215="n/a",0,IF(L$4&lt;=$C1231,0,IF(SUM($C1231,$I1215)&gt;L$4,$K1226/$I1215,$K1226-SUM($I1231:K1231))))</f>
        <v>0</v>
      </c>
      <c r="M1231" s="170">
        <f>IF($I1215="n/a",0,IF(M$4&lt;=$C1231,0,IF(SUM($C1231,$I1215)&gt;M$4,$K1226/$I1215,$K1226-SUM($I1231:L1231))))</f>
        <v>0</v>
      </c>
      <c r="N1231" s="170">
        <f>IF($I1215="n/a",0,IF(N$4&lt;=$C1231,0,IF(SUM($C1231,$I1215)&gt;N$4,$K1226/$I1215,$K1226-SUM($I1231:M1231))))</f>
        <v>0</v>
      </c>
      <c r="O1231" s="170">
        <f>IF($I1215="n/a",0,IF(O$4&lt;=$C1231,0,IF(SUM($C1231,$I1215)&gt;O$4,$K1226/$I1215,$K1226-SUM($I1231:N1231))))</f>
        <v>0</v>
      </c>
      <c r="P1231" s="170">
        <f>IF($I1215="n/a",0,IF(P$4&lt;=$C1231,0,IF(SUM($C1231,$I1215)&gt;P$4,$K1226/$I1215,$K1226-SUM($I1231:O1231))))</f>
        <v>0</v>
      </c>
      <c r="Q1231" s="170">
        <f>IF($I1215="n/a",0,IF(Q$4&lt;=$C1231,0,IF(SUM($C1231,$I1215)&gt;Q$4,$K1226/$I1215,$K1226-SUM($I1231:P1231))))</f>
        <v>0</v>
      </c>
      <c r="R1231" s="170">
        <f>IF($I1215="n/a",0,IF(R$4&lt;=$C1231,0,IF(SUM($C1231,$I1215)&gt;R$4,$K1226/$I1215,$K1226-SUM($I1231:Q1231))))</f>
        <v>0</v>
      </c>
      <c r="S1231" s="170">
        <f>IF($I1215="n/a",0,IF(S$4&lt;=$C1231,0,IF(SUM($C1231,$I1215)&gt;S$4,$K1226/$I1215,$K1226-SUM($I1231:R1231))))</f>
        <v>0</v>
      </c>
      <c r="T1231" s="170">
        <f>IF($I1215="n/a",0,IF(T$4&lt;=$C1231,0,IF(SUM($C1231,$I1215)&gt;T$4,$K1226/$I1215,$K1226-SUM($I1231:S1231))))</f>
        <v>0</v>
      </c>
      <c r="U1231" s="170">
        <f>IF($I1215="n/a",0,IF(U$4&lt;=$C1231,0,IF(SUM($C1231,$I1215)&gt;U$4,$K1226/$I1215,$K1226-SUM($I1231:T1231))))</f>
        <v>0</v>
      </c>
      <c r="V1231" s="170">
        <f>IF($I1215="n/a",0,IF(V$4&lt;=$C1231,0,IF(SUM($C1231,$I1215)&gt;V$4,$K1226/$I1215,$K1226-SUM($I1231:U1231))))</f>
        <v>0</v>
      </c>
      <c r="W1231" s="170">
        <f>IF($I1215="n/a",0,IF(W$4&lt;=$C1231,0,IF(SUM($C1231,$I1215)&gt;W$4,$K1226/$I1215,$K1226-SUM($I1231:V1231))))</f>
        <v>0</v>
      </c>
      <c r="X1231" s="170">
        <f>IF($I1215="n/a",0,IF(X$4&lt;=$C1231,0,IF(SUM($C1231,$I1215)&gt;X$4,$K1226/$I1215,$K1226-SUM($I1231:W1231))))</f>
        <v>0</v>
      </c>
      <c r="Y1231" s="170">
        <f>IF($I1215="n/a",0,IF(Y$4&lt;=$C1231,0,IF(SUM($C1231,$I1215)&gt;Y$4,$K1226/$I1215,$K1226-SUM($I1231:X1231))))</f>
        <v>0</v>
      </c>
      <c r="Z1231" s="170">
        <f>IF($I1215="n/a",0,IF(Z$4&lt;=$C1231,0,IF(SUM($C1231,$I1215)&gt;Z$4,$K1226/$I1215,$K1226-SUM($I1231:Y1231))))</f>
        <v>0</v>
      </c>
      <c r="AA1231" s="170">
        <f>IF($I1215="n/a",0,IF(AA$4&lt;=$C1231,0,IF(SUM($C1231,$I1215)&gt;AA$4,$K1226/$I1215,$K1226-SUM($I1231:Z1231))))</f>
        <v>0</v>
      </c>
      <c r="AB1231" s="170">
        <f>IF($I1215="n/a",0,IF(AB$4&lt;=$C1231,0,IF(SUM($C1231,$I1215)&gt;AB$4,$K1226/$I1215,$K1226-SUM($I1231:AA1231))))</f>
        <v>0</v>
      </c>
      <c r="AC1231" s="170">
        <f>IF($I1215="n/a",0,IF(AC$4&lt;=$C1231,0,IF(SUM($C1231,$I1215)&gt;AC$4,$K1226/$I1215,$K1226-SUM($I1231:AB1231))))</f>
        <v>0</v>
      </c>
      <c r="AD1231" s="170">
        <f>IF($I1215="n/a",0,IF(AD$4&lt;=$C1231,0,IF(SUM($C1231,$I1215)&gt;AD$4,$K1226/$I1215,$K1226-SUM($I1231:AC1231))))</f>
        <v>0</v>
      </c>
      <c r="AE1231" s="170">
        <f>IF($I1215="n/a",0,IF(AE$4&lt;=$C1231,0,IF(SUM($C1231,$I1215)&gt;AE$4,$K1226/$I1215,$K1226-SUM($I1231:AD1231))))</f>
        <v>0</v>
      </c>
      <c r="AF1231" s="170">
        <f>IF($I1215="n/a",0,IF(AF$4&lt;=$C1231,0,IF(SUM($C1231,$I1215)&gt;AF$4,$K1226/$I1215,$K1226-SUM($I1231:AE1231))))</f>
        <v>0</v>
      </c>
      <c r="AG1231" s="170">
        <f>IF($I1215="n/a",0,IF(AG$4&lt;=$C1231,0,IF(SUM($C1231,$I1215)&gt;AG$4,$K1226/$I1215,$K1226-SUM($I1231:AF1231))))</f>
        <v>0</v>
      </c>
      <c r="AH1231" s="170">
        <f>IF($I1215="n/a",0,IF(AH$4&lt;=$C1231,0,IF(SUM($C1231,$I1215)&gt;AH$4,$K1226/$I1215,$K1226-SUM($I1231:AG1231))))</f>
        <v>0</v>
      </c>
      <c r="AI1231" s="170">
        <f>IF($I1215="n/a",0,IF(AI$4&lt;=$C1231,0,IF(SUM($C1231,$I1215)&gt;AI$4,$K1226/$I1215,$K1226-SUM($I1231:AH1231))))</f>
        <v>0</v>
      </c>
      <c r="AJ1231" s="170">
        <f>IF($I1215="n/a",0,IF(AJ$4&lt;=$C1231,0,IF(SUM($C1231,$I1215)&gt;AJ$4,$K1226/$I1215,$K1226-SUM($I1231:AI1231))))</f>
        <v>0</v>
      </c>
      <c r="AK1231" s="170">
        <f>IF($I1215="n/a",0,IF(AK$4&lt;=$C1231,0,IF(SUM($C1231,$I1215)&gt;AK$4,$K1226/$I1215,$K1226-SUM($I1231:AJ1231))))</f>
        <v>0</v>
      </c>
      <c r="AL1231" s="170">
        <f>IF($I1215="n/a",0,IF(AL$4&lt;=$C1231,0,IF(SUM($C1231,$I1215)&gt;AL$4,$K1226/$I1215,$K1226-SUM($I1231:AK1231))))</f>
        <v>0</v>
      </c>
      <c r="AM1231" s="170">
        <f>IF($I1215="n/a",0,IF(AM$4&lt;=$C1231,0,IF(SUM($C1231,$I1215)&gt;AM$4,$K1226/$I1215,$K1226-SUM($I1231:AL1231))))</f>
        <v>0</v>
      </c>
      <c r="AN1231" s="170">
        <f>IF($I1215="n/a",0,IF(AN$4&lt;=$C1231,0,IF(SUM($C1231,$I1215)&gt;AN$4,$K1226/$I1215,$K1226-SUM($I1231:AM1231))))</f>
        <v>0</v>
      </c>
      <c r="AO1231" s="170">
        <f>IF($I1215="n/a",0,IF(AO$4&lt;=$C1231,0,IF(SUM($C1231,$I1215)&gt;AO$4,$K1226/$I1215,$K1226-SUM($I1231:AN1231))))</f>
        <v>0</v>
      </c>
      <c r="AP1231" s="170">
        <f>IF($I1215="n/a",0,IF(AP$4&lt;=$C1231,0,IF(SUM($C1231,$I1215)&gt;AP$4,$K1226/$I1215,$K1226-SUM($I1231:AO1231))))</f>
        <v>0</v>
      </c>
      <c r="AQ1231" s="170">
        <f>IF($I1215="n/a",0,IF(AQ$4&lt;=$C1231,0,IF(SUM($C1231,$I1215)&gt;AQ$4,$K1226/$I1215,$K1226-SUM($I1231:AP1231))))</f>
        <v>0</v>
      </c>
      <c r="AR1231" s="170">
        <f>IF($I1215="n/a",0,IF(AR$4&lt;=$C1231,0,IF(SUM($C1231,$I1215)&gt;AR$4,$K1226/$I1215,$K1226-SUM($I1231:AQ1231))))</f>
        <v>0</v>
      </c>
      <c r="AS1231" s="170">
        <f>IF($I1215="n/a",0,IF(AS$4&lt;=$C1231,0,IF(SUM($C1231,$I1215)&gt;AS$4,$K1226/$I1215,$K1226-SUM($I1231:AR1231))))</f>
        <v>0</v>
      </c>
      <c r="AT1231" s="170">
        <f>IF($I1215="n/a",0,IF(AT$4&lt;=$C1231,0,IF(SUM($C1231,$I1215)&gt;AT$4,$K1226/$I1215,$K1226-SUM($I1231:AS1231))))</f>
        <v>0</v>
      </c>
      <c r="AU1231" s="170">
        <f>IF($I1215="n/a",0,IF(AU$4&lt;=$C1231,0,IF(SUM($C1231,$I1215)&gt;AU$4,$K1226/$I1215,$K1226-SUM($I1231:AT1231))))</f>
        <v>0</v>
      </c>
      <c r="AV1231" s="170">
        <f>IF($I1215="n/a",0,IF(AV$4&lt;=$C1231,0,IF(SUM($C1231,$I1215)&gt;AV$4,$K1226/$I1215,$K1226-SUM($I1231:AU1231))))</f>
        <v>0</v>
      </c>
      <c r="AW1231" s="170">
        <f>IF($I1215="n/a",0,IF(AW$4&lt;=$C1231,0,IF(SUM($C1231,$I1215)&gt;AW$4,$K1226/$I1215,$K1226-SUM($I1231:AV1231))))</f>
        <v>0</v>
      </c>
      <c r="AX1231" s="170">
        <f>IF($I1215="n/a",0,IF(AX$4&lt;=$C1231,0,IF(SUM($C1231,$I1215)&gt;AX$4,$K1226/$I1215,$K1226-SUM($I1231:AW1231))))</f>
        <v>0</v>
      </c>
      <c r="AY1231" s="170">
        <f>IF($I1215="n/a",0,IF(AY$4&lt;=$C1231,0,IF(SUM($C1231,$I1215)&gt;AY$4,$K1226/$I1215,$K1226-SUM($I1231:AX1231))))</f>
        <v>0</v>
      </c>
      <c r="AZ1231" s="170">
        <f>IF($I1215="n/a",0,IF(AZ$4&lt;=$C1231,0,IF(SUM($C1231,$I1215)&gt;AZ$4,$K1226/$I1215,$K1226-SUM($I1231:AY1231))))</f>
        <v>0</v>
      </c>
      <c r="BA1231" s="170">
        <f>IF($I1215="n/a",0,IF(BA$4&lt;=$C1231,0,IF(SUM($C1231,$I1215)&gt;BA$4,$K1226/$I1215,$K1226-SUM($I1231:AZ1231))))</f>
        <v>0</v>
      </c>
      <c r="BB1231" s="170">
        <f>IF($I1215="n/a",0,IF(BB$4&lt;=$C1231,0,IF(SUM($C1231,$I1215)&gt;BB$4,$K1226/$I1215,$K1226-SUM($I1231:BA1231))))</f>
        <v>0</v>
      </c>
      <c r="BC1231" s="170">
        <f>IF($I1215="n/a",0,IF(BC$4&lt;=$C1231,0,IF(SUM($C1231,$I1215)&gt;BC$4,$K1226/$I1215,$K1226-SUM($I1231:BB1231))))</f>
        <v>0</v>
      </c>
      <c r="BD1231" s="170">
        <f>IF($I1215="n/a",0,IF(BD$4&lt;=$C1231,0,IF(SUM($C1231,$I1215)&gt;BD$4,$K1226/$I1215,$K1226-SUM($I1231:BC1231))))</f>
        <v>0</v>
      </c>
      <c r="BE1231" s="170">
        <f>IF($I1215="n/a",0,IF(BE$4&lt;=$C1231,0,IF(SUM($C1231,$I1215)&gt;BE$4,$K1226/$I1215,$K1226-SUM($I1231:BD1231))))</f>
        <v>0</v>
      </c>
      <c r="BF1231" s="170">
        <f>IF($I1215="n/a",0,IF(BF$4&lt;=$C1231,0,IF(SUM($C1231,$I1215)&gt;BF$4,$K1226/$I1215,$K1226-SUM($I1231:BE1231))))</f>
        <v>0</v>
      </c>
      <c r="BG1231" s="170">
        <f>IF($I1215="n/a",0,IF(BG$4&lt;=$C1231,0,IF(SUM($C1231,$I1215)&gt;BG$4,$K1226/$I1215,$K1226-SUM($I1231:BF1231))))</f>
        <v>0</v>
      </c>
      <c r="BH1231" s="170">
        <f>IF($I1215="n/a",0,IF(BH$4&lt;=$C1231,0,IF(SUM($C1231,$I1215)&gt;BH$4,$K1226/$I1215,$K1226-SUM($I1231:BG1231))))</f>
        <v>0</v>
      </c>
      <c r="BI1231" s="170">
        <f>IF($I1215="n/a",0,IF(BI$4&lt;=$C1231,0,IF(SUM($C1231,$I1215)&gt;BI$4,$K1226/$I1215,$K1226-SUM($I1231:BH1231))))</f>
        <v>0</v>
      </c>
      <c r="BJ1231" s="170">
        <f>IF($I1215="n/a",0,IF(BJ$4&lt;=$C1231,0,IF(SUM($C1231,$I1215)&gt;BJ$4,$K1226/$I1215,$K1226-SUM($I1231:BI1231))))</f>
        <v>0</v>
      </c>
      <c r="BK1231" s="170">
        <f>IF($I1215="n/a",0,IF(BK$4&lt;=$C1231,0,IF(SUM($C1231,$I1215)&gt;BK$4,$K1226/$I1215,$K1226-SUM($I1231:BJ1231))))</f>
        <v>0</v>
      </c>
      <c r="BL1231" s="170">
        <f>IF($I1215="n/a",0,IF(BL$4&lt;=$C1231,0,IF(SUM($C1231,$I1215)&gt;BL$4,$K1226/$I1215,$K1226-SUM($I1231:BK1231))))</f>
        <v>0</v>
      </c>
      <c r="BM1231" s="170">
        <f>IF($I1215="n/a",0,IF(BM$4&lt;=$C1231,0,IF(SUM($C1231,$I1215)&gt;BM$4,$K1226/$I1215,$K1226-SUM($I1231:BL1231))))</f>
        <v>0</v>
      </c>
      <c r="BN1231" s="170">
        <f>IF($I1215="n/a",0,IF(BN$4&lt;=$C1231,0,IF(SUM($C1231,$I1215)&gt;BN$4,$K1226/$I1215,$K1226-SUM($I1231:BM1231))))</f>
        <v>0</v>
      </c>
      <c r="BO1231" s="170">
        <f>IF($I1215="n/a",0,IF(BO$4&lt;=$C1231,0,IF(SUM($C1231,$I1215)&gt;BO$4,$K1226/$I1215,$K1226-SUM($I1231:BN1231))))</f>
        <v>0</v>
      </c>
      <c r="BP1231" s="170">
        <f>IF($I1215="n/a",0,IF(BP$4&lt;=$C1231,0,IF(SUM($C1231,$I1215)&gt;BP$4,$K1226/$I1215,$K1226-SUM($I1231:BO1231))))</f>
        <v>0</v>
      </c>
      <c r="BQ1231" s="170">
        <f>IF($I1215="n/a",0,IF(BQ$4&lt;=$C1231,0,IF(SUM($C1231,$I1215)&gt;BQ$4,$K1226/$I1215,$K1226-SUM($I1231:BP1231))))</f>
        <v>0</v>
      </c>
      <c r="BR1231" s="170">
        <f>IF($I1215="n/a",0,IF(BR$4&lt;=$C1231,0,IF(SUM($C1231,$I1215)&gt;BR$4,$K1226/$I1215,$K1226-SUM($I1231:BQ1231))))</f>
        <v>0</v>
      </c>
      <c r="BS1231" s="170">
        <f>IF($I1215="n/a",0,IF(BS$4&lt;=$C1231,0,IF(SUM($C1231,$I1215)&gt;BS$4,$K1226/$I1215,$K1226-SUM($I1231:BR1231))))</f>
        <v>0</v>
      </c>
      <c r="BT1231" s="170">
        <f>IF($I1215="n/a",0,IF(BT$4&lt;=$C1231,0,IF(SUM($C1231,$I1215)&gt;BT$4,$K1226/$I1215,$K1226-SUM($I1231:BS1231))))</f>
        <v>0</v>
      </c>
      <c r="BU1231" s="170">
        <f>IF($I1215="n/a",0,IF(BU$4&lt;=$C1231,0,IF(SUM($C1231,$I1215)&gt;BU$4,$K1226/$I1215,$K1226-SUM($I1231:BT1231))))</f>
        <v>0</v>
      </c>
      <c r="BV1231" s="170">
        <f>IF($I1215="n/a",0,IF(BV$4&lt;=$C1231,0,IF(SUM($C1231,$I1215)&gt;BV$4,$K1226/$I1215,$K1226-SUM($I1231:BU1231))))</f>
        <v>0</v>
      </c>
      <c r="BW1231" s="170">
        <f>IF($I1215="n/a",0,IF(BW$4&lt;=$C1231,0,IF(SUM($C1231,$I1215)&gt;BW$4,$K1226/$I1215,$K1226-SUM($I1231:BV1231))))</f>
        <v>0</v>
      </c>
      <c r="BX1231" s="170">
        <f>IF($I1215="n/a",0,IF(BX$4&lt;=$C1231,0,IF(SUM($C1231,$I1215)&gt;BX$4,$K1226/$I1215,$K1226-SUM($I1231:BW1231))))</f>
        <v>0</v>
      </c>
      <c r="BY1231" s="170">
        <f>IF($I1215="n/a",0,IF(BY$4&lt;=$C1231,0,IF(SUM($C1231,$I1215)&gt;BY$4,$K1226/$I1215,$K1226-SUM($I1231:BX1231))))</f>
        <v>0</v>
      </c>
      <c r="BZ1231" s="170">
        <f>IF($I1215="n/a",0,IF(BZ$4&lt;=$C1231,0,IF(SUM($C1231,$I1215)&gt;BZ$4,$K1226/$I1215,$K1226-SUM($I1231:BY1231))))</f>
        <v>0</v>
      </c>
      <c r="CA1231" s="170">
        <f>IF($I1215="n/a",0,IF(CA$4&lt;=$C1231,0,IF(SUM($C1231,$I1215)&gt;CA$4,$K1226/$I1215,$K1226-SUM($I1231:BZ1231))))</f>
        <v>0</v>
      </c>
      <c r="CB1231" s="170">
        <f>IF($I1215="n/a",0,IF(CB$4&lt;=$C1231,0,IF(SUM($C1231,$I1215)&gt;CB$4,$K1226/$I1215,$K1226-SUM($I1231:CA1231))))</f>
        <v>0</v>
      </c>
      <c r="CC1231" s="170">
        <f>IF($I1215="n/a",0,IF(CC$4&lt;=$C1231,0,IF(SUM($C1231,$I1215)&gt;CC$4,$K1226/$I1215,$K1226-SUM($I1231:CB1231))))</f>
        <v>0</v>
      </c>
      <c r="CD1231" s="170">
        <f>IF($I1215="n/a",0,IF(CD$4&lt;=$C1231,0,IF(SUM($C1231,$I1215)&gt;CD$4,$K1226/$I1215,$K1226-SUM($I1231:CC1231))))</f>
        <v>0</v>
      </c>
      <c r="CE1231" s="170">
        <f>IF($I1215="n/a",0,IF(CE$4&lt;=$C1231,0,IF(SUM($C1231,$I1215)&gt;CE$4,$K1226/$I1215,$K1226-SUM($I1231:CD1231))))</f>
        <v>0</v>
      </c>
      <c r="CF1231" s="170">
        <f>IF($I1215="n/a",0,IF(CF$4&lt;=$C1231,0,IF(SUM($C1231,$I1215)&gt;CF$4,$K1226/$I1215,$K1226-SUM($I1231:CE1231))))</f>
        <v>0</v>
      </c>
    </row>
    <row r="1232" spans="1:2018" ht="12.75" customHeight="1">
      <c r="C1232" s="202">
        <v>2018</v>
      </c>
      <c r="D1232" s="219" t="s">
        <v>48</v>
      </c>
      <c r="E1232" s="21" t="s">
        <v>197</v>
      </c>
      <c r="I1232" s="31"/>
      <c r="J1232" s="172">
        <f>IF($I1215="n/a",0,IF(J$4&lt;=$C1232,0,IF(SUM($C1232,$I1215)&gt;J$4,$L1226/$I1215,$L1226-SUM($I1232:I1232))))</f>
        <v>0</v>
      </c>
      <c r="K1232" s="172">
        <f>IF($I1215="n/a",0,IF(K$4&lt;=$C1232,0,IF(SUM($C1232,$I1215)&gt;K$4,$L1226/$I1215,$L1226-SUM($I1232:J1232))))</f>
        <v>0</v>
      </c>
      <c r="L1232" s="172">
        <f>IF($I1215="n/a",0,IF(L$4&lt;=$C1232,0,IF(SUM($C1232,$I1215)&gt;L$4,$L1226/$I1215,$L1226-SUM($I1232:K1232))))</f>
        <v>0</v>
      </c>
      <c r="M1232" s="172">
        <f>IF($I1215="n/a",0,IF(M$4&lt;=$C1232,0,IF(SUM($C1232,$I1215)&gt;M$4,$L1226/$I1215,$L1226-SUM($I1232:L1232))))</f>
        <v>0</v>
      </c>
      <c r="N1232" s="172">
        <f>IF($I1215="n/a",0,IF(N$4&lt;=$C1232,0,IF(SUM($C1232,$I1215)&gt;N$4,$L1226/$I1215,$L1226-SUM($I1232:M1232))))</f>
        <v>0</v>
      </c>
      <c r="O1232" s="172">
        <f>IF($I1215="n/a",0,IF(O$4&lt;=$C1232,0,IF(SUM($C1232,$I1215)&gt;O$4,$L1226/$I1215,$L1226-SUM($I1232:N1232))))</f>
        <v>0</v>
      </c>
      <c r="P1232" s="172">
        <f>IF($I1215="n/a",0,IF(P$4&lt;=$C1232,0,IF(SUM($C1232,$I1215)&gt;P$4,$L1226/$I1215,$L1226-SUM($I1232:O1232))))</f>
        <v>0</v>
      </c>
      <c r="Q1232" s="172">
        <f>IF($I1215="n/a",0,IF(Q$4&lt;=$C1232,0,IF(SUM($C1232,$I1215)&gt;Q$4,$L1226/$I1215,$L1226-SUM($I1232:P1232))))</f>
        <v>0</v>
      </c>
      <c r="R1232" s="172">
        <f>IF($I1215="n/a",0,IF(R$4&lt;=$C1232,0,IF(SUM($C1232,$I1215)&gt;R$4,$L1226/$I1215,$L1226-SUM($I1232:Q1232))))</f>
        <v>0</v>
      </c>
      <c r="S1232" s="172">
        <f>IF($I1215="n/a",0,IF(S$4&lt;=$C1232,0,IF(SUM($C1232,$I1215)&gt;S$4,$L1226/$I1215,$L1226-SUM($I1232:R1232))))</f>
        <v>0</v>
      </c>
      <c r="T1232" s="172">
        <f>IF($I1215="n/a",0,IF(T$4&lt;=$C1232,0,IF(SUM($C1232,$I1215)&gt;T$4,$L1226/$I1215,$L1226-SUM($I1232:S1232))))</f>
        <v>0</v>
      </c>
      <c r="U1232" s="172">
        <f>IF($I1215="n/a",0,IF(U$4&lt;=$C1232,0,IF(SUM($C1232,$I1215)&gt;U$4,$L1226/$I1215,$L1226-SUM($I1232:T1232))))</f>
        <v>0</v>
      </c>
      <c r="V1232" s="172">
        <f>IF($I1215="n/a",0,IF(V$4&lt;=$C1232,0,IF(SUM($C1232,$I1215)&gt;V$4,$L1226/$I1215,$L1226-SUM($I1232:U1232))))</f>
        <v>0</v>
      </c>
      <c r="W1232" s="172">
        <f>IF($I1215="n/a",0,IF(W$4&lt;=$C1232,0,IF(SUM($C1232,$I1215)&gt;W$4,$L1226/$I1215,$L1226-SUM($I1232:V1232))))</f>
        <v>0</v>
      </c>
      <c r="X1232" s="172">
        <f>IF($I1215="n/a",0,IF(X$4&lt;=$C1232,0,IF(SUM($C1232,$I1215)&gt;X$4,$L1226/$I1215,$L1226-SUM($I1232:W1232))))</f>
        <v>0</v>
      </c>
      <c r="Y1232" s="172">
        <f>IF($I1215="n/a",0,IF(Y$4&lt;=$C1232,0,IF(SUM($C1232,$I1215)&gt;Y$4,$L1226/$I1215,$L1226-SUM($I1232:X1232))))</f>
        <v>0</v>
      </c>
      <c r="Z1232" s="172">
        <f>IF($I1215="n/a",0,IF(Z$4&lt;=$C1232,0,IF(SUM($C1232,$I1215)&gt;Z$4,$L1226/$I1215,$L1226-SUM($I1232:Y1232))))</f>
        <v>0</v>
      </c>
      <c r="AA1232" s="172">
        <f>IF($I1215="n/a",0,IF(AA$4&lt;=$C1232,0,IF(SUM($C1232,$I1215)&gt;AA$4,$L1226/$I1215,$L1226-SUM($I1232:Z1232))))</f>
        <v>0</v>
      </c>
      <c r="AB1232" s="172">
        <f>IF($I1215="n/a",0,IF(AB$4&lt;=$C1232,0,IF(SUM($C1232,$I1215)&gt;AB$4,$L1226/$I1215,$L1226-SUM($I1232:AA1232))))</f>
        <v>0</v>
      </c>
      <c r="AC1232" s="172">
        <f>IF($I1215="n/a",0,IF(AC$4&lt;=$C1232,0,IF(SUM($C1232,$I1215)&gt;AC$4,$L1226/$I1215,$L1226-SUM($I1232:AB1232))))</f>
        <v>0</v>
      </c>
      <c r="AD1232" s="172">
        <f>IF($I1215="n/a",0,IF(AD$4&lt;=$C1232,0,IF(SUM($C1232,$I1215)&gt;AD$4,$L1226/$I1215,$L1226-SUM($I1232:AC1232))))</f>
        <v>0</v>
      </c>
      <c r="AE1232" s="172">
        <f>IF($I1215="n/a",0,IF(AE$4&lt;=$C1232,0,IF(SUM($C1232,$I1215)&gt;AE$4,$L1226/$I1215,$L1226-SUM($I1232:AD1232))))</f>
        <v>0</v>
      </c>
      <c r="AF1232" s="172">
        <f>IF($I1215="n/a",0,IF(AF$4&lt;=$C1232,0,IF(SUM($C1232,$I1215)&gt;AF$4,$L1226/$I1215,$L1226-SUM($I1232:AE1232))))</f>
        <v>0</v>
      </c>
      <c r="AG1232" s="172">
        <f>IF($I1215="n/a",0,IF(AG$4&lt;=$C1232,0,IF(SUM($C1232,$I1215)&gt;AG$4,$L1226/$I1215,$L1226-SUM($I1232:AF1232))))</f>
        <v>0</v>
      </c>
      <c r="AH1232" s="172">
        <f>IF($I1215="n/a",0,IF(AH$4&lt;=$C1232,0,IF(SUM($C1232,$I1215)&gt;AH$4,$L1226/$I1215,$L1226-SUM($I1232:AG1232))))</f>
        <v>0</v>
      </c>
      <c r="AI1232" s="172">
        <f>IF($I1215="n/a",0,IF(AI$4&lt;=$C1232,0,IF(SUM($C1232,$I1215)&gt;AI$4,$L1226/$I1215,$L1226-SUM($I1232:AH1232))))</f>
        <v>0</v>
      </c>
      <c r="AJ1232" s="172">
        <f>IF($I1215="n/a",0,IF(AJ$4&lt;=$C1232,0,IF(SUM($C1232,$I1215)&gt;AJ$4,$L1226/$I1215,$L1226-SUM($I1232:AI1232))))</f>
        <v>0</v>
      </c>
      <c r="AK1232" s="172">
        <f>IF($I1215="n/a",0,IF(AK$4&lt;=$C1232,0,IF(SUM($C1232,$I1215)&gt;AK$4,$L1226/$I1215,$L1226-SUM($I1232:AJ1232))))</f>
        <v>0</v>
      </c>
      <c r="AL1232" s="172">
        <f>IF($I1215="n/a",0,IF(AL$4&lt;=$C1232,0,IF(SUM($C1232,$I1215)&gt;AL$4,$L1226/$I1215,$L1226-SUM($I1232:AK1232))))</f>
        <v>0</v>
      </c>
      <c r="AM1232" s="172">
        <f>IF($I1215="n/a",0,IF(AM$4&lt;=$C1232,0,IF(SUM($C1232,$I1215)&gt;AM$4,$L1226/$I1215,$L1226-SUM($I1232:AL1232))))</f>
        <v>0</v>
      </c>
      <c r="AN1232" s="172">
        <f>IF($I1215="n/a",0,IF(AN$4&lt;=$C1232,0,IF(SUM($C1232,$I1215)&gt;AN$4,$L1226/$I1215,$L1226-SUM($I1232:AM1232))))</f>
        <v>0</v>
      </c>
      <c r="AO1232" s="172">
        <f>IF($I1215="n/a",0,IF(AO$4&lt;=$C1232,0,IF(SUM($C1232,$I1215)&gt;AO$4,$L1226/$I1215,$L1226-SUM($I1232:AN1232))))</f>
        <v>0</v>
      </c>
      <c r="AP1232" s="172">
        <f>IF($I1215="n/a",0,IF(AP$4&lt;=$C1232,0,IF(SUM($C1232,$I1215)&gt;AP$4,$L1226/$I1215,$L1226-SUM($I1232:AO1232))))</f>
        <v>0</v>
      </c>
      <c r="AQ1232" s="172">
        <f>IF($I1215="n/a",0,IF(AQ$4&lt;=$C1232,0,IF(SUM($C1232,$I1215)&gt;AQ$4,$L1226/$I1215,$L1226-SUM($I1232:AP1232))))</f>
        <v>0</v>
      </c>
      <c r="AR1232" s="172">
        <f>IF($I1215="n/a",0,IF(AR$4&lt;=$C1232,0,IF(SUM($C1232,$I1215)&gt;AR$4,$L1226/$I1215,$L1226-SUM($I1232:AQ1232))))</f>
        <v>0</v>
      </c>
      <c r="AS1232" s="172">
        <f>IF($I1215="n/a",0,IF(AS$4&lt;=$C1232,0,IF(SUM($C1232,$I1215)&gt;AS$4,$L1226/$I1215,$L1226-SUM($I1232:AR1232))))</f>
        <v>0</v>
      </c>
      <c r="AT1232" s="172">
        <f>IF($I1215="n/a",0,IF(AT$4&lt;=$C1232,0,IF(SUM($C1232,$I1215)&gt;AT$4,$L1226/$I1215,$L1226-SUM($I1232:AS1232))))</f>
        <v>0</v>
      </c>
      <c r="AU1232" s="172">
        <f>IF($I1215="n/a",0,IF(AU$4&lt;=$C1232,0,IF(SUM($C1232,$I1215)&gt;AU$4,$L1226/$I1215,$L1226-SUM($I1232:AT1232))))</f>
        <v>0</v>
      </c>
      <c r="AV1232" s="172">
        <f>IF($I1215="n/a",0,IF(AV$4&lt;=$C1232,0,IF(SUM($C1232,$I1215)&gt;AV$4,$L1226/$I1215,$L1226-SUM($I1232:AU1232))))</f>
        <v>0</v>
      </c>
      <c r="AW1232" s="172">
        <f>IF($I1215="n/a",0,IF(AW$4&lt;=$C1232,0,IF(SUM($C1232,$I1215)&gt;AW$4,$L1226/$I1215,$L1226-SUM($I1232:AV1232))))</f>
        <v>0</v>
      </c>
      <c r="AX1232" s="172">
        <f>IF($I1215="n/a",0,IF(AX$4&lt;=$C1232,0,IF(SUM($C1232,$I1215)&gt;AX$4,$L1226/$I1215,$L1226-SUM($I1232:AW1232))))</f>
        <v>0</v>
      </c>
      <c r="AY1232" s="172">
        <f>IF($I1215="n/a",0,IF(AY$4&lt;=$C1232,0,IF(SUM($C1232,$I1215)&gt;AY$4,$L1226/$I1215,$L1226-SUM($I1232:AX1232))))</f>
        <v>0</v>
      </c>
      <c r="AZ1232" s="172">
        <f>IF($I1215="n/a",0,IF(AZ$4&lt;=$C1232,0,IF(SUM($C1232,$I1215)&gt;AZ$4,$L1226/$I1215,$L1226-SUM($I1232:AY1232))))</f>
        <v>0</v>
      </c>
      <c r="BA1232" s="172">
        <f>IF($I1215="n/a",0,IF(BA$4&lt;=$C1232,0,IF(SUM($C1232,$I1215)&gt;BA$4,$L1226/$I1215,$L1226-SUM($I1232:AZ1232))))</f>
        <v>0</v>
      </c>
      <c r="BB1232" s="172">
        <f>IF($I1215="n/a",0,IF(BB$4&lt;=$C1232,0,IF(SUM($C1232,$I1215)&gt;BB$4,$L1226/$I1215,$L1226-SUM($I1232:BA1232))))</f>
        <v>0</v>
      </c>
      <c r="BC1232" s="172">
        <f>IF($I1215="n/a",0,IF(BC$4&lt;=$C1232,0,IF(SUM($C1232,$I1215)&gt;BC$4,$L1226/$I1215,$L1226-SUM($I1232:BB1232))))</f>
        <v>0</v>
      </c>
      <c r="BD1232" s="172">
        <f>IF($I1215="n/a",0,IF(BD$4&lt;=$C1232,0,IF(SUM($C1232,$I1215)&gt;BD$4,$L1226/$I1215,$L1226-SUM($I1232:BC1232))))</f>
        <v>0</v>
      </c>
      <c r="BE1232" s="172">
        <f>IF($I1215="n/a",0,IF(BE$4&lt;=$C1232,0,IF(SUM($C1232,$I1215)&gt;BE$4,$L1226/$I1215,$L1226-SUM($I1232:BD1232))))</f>
        <v>0</v>
      </c>
      <c r="BF1232" s="172">
        <f>IF($I1215="n/a",0,IF(BF$4&lt;=$C1232,0,IF(SUM($C1232,$I1215)&gt;BF$4,$L1226/$I1215,$L1226-SUM($I1232:BE1232))))</f>
        <v>0</v>
      </c>
      <c r="BG1232" s="172">
        <f>IF($I1215="n/a",0,IF(BG$4&lt;=$C1232,0,IF(SUM($C1232,$I1215)&gt;BG$4,$L1226/$I1215,$L1226-SUM($I1232:BF1232))))</f>
        <v>0</v>
      </c>
      <c r="BH1232" s="172">
        <f>IF($I1215="n/a",0,IF(BH$4&lt;=$C1232,0,IF(SUM($C1232,$I1215)&gt;BH$4,$L1226/$I1215,$L1226-SUM($I1232:BG1232))))</f>
        <v>0</v>
      </c>
      <c r="BI1232" s="172">
        <f>IF($I1215="n/a",0,IF(BI$4&lt;=$C1232,0,IF(SUM($C1232,$I1215)&gt;BI$4,$L1226/$I1215,$L1226-SUM($I1232:BH1232))))</f>
        <v>0</v>
      </c>
      <c r="BJ1232" s="172">
        <f>IF($I1215="n/a",0,IF(BJ$4&lt;=$C1232,0,IF(SUM($C1232,$I1215)&gt;BJ$4,$L1226/$I1215,$L1226-SUM($I1232:BI1232))))</f>
        <v>0</v>
      </c>
      <c r="BK1232" s="172">
        <f>IF($I1215="n/a",0,IF(BK$4&lt;=$C1232,0,IF(SUM($C1232,$I1215)&gt;BK$4,$L1226/$I1215,$L1226-SUM($I1232:BJ1232))))</f>
        <v>0</v>
      </c>
      <c r="BL1232" s="172">
        <f>IF($I1215="n/a",0,IF(BL$4&lt;=$C1232,0,IF(SUM($C1232,$I1215)&gt;BL$4,$L1226/$I1215,$L1226-SUM($I1232:BK1232))))</f>
        <v>0</v>
      </c>
      <c r="BM1232" s="172">
        <f>IF($I1215="n/a",0,IF(BM$4&lt;=$C1232,0,IF(SUM($C1232,$I1215)&gt;BM$4,$L1226/$I1215,$L1226-SUM($I1232:BL1232))))</f>
        <v>0</v>
      </c>
      <c r="BN1232" s="172">
        <f>IF($I1215="n/a",0,IF(BN$4&lt;=$C1232,0,IF(SUM($C1232,$I1215)&gt;BN$4,$L1226/$I1215,$L1226-SUM($I1232:BM1232))))</f>
        <v>0</v>
      </c>
      <c r="BO1232" s="172">
        <f>IF($I1215="n/a",0,IF(BO$4&lt;=$C1232,0,IF(SUM($C1232,$I1215)&gt;BO$4,$L1226/$I1215,$L1226-SUM($I1232:BN1232))))</f>
        <v>0</v>
      </c>
      <c r="BP1232" s="172">
        <f>IF($I1215="n/a",0,IF(BP$4&lt;=$C1232,0,IF(SUM($C1232,$I1215)&gt;BP$4,$L1226/$I1215,$L1226-SUM($I1232:BO1232))))</f>
        <v>0</v>
      </c>
      <c r="BQ1232" s="172">
        <f>IF($I1215="n/a",0,IF(BQ$4&lt;=$C1232,0,IF(SUM($C1232,$I1215)&gt;BQ$4,$L1226/$I1215,$L1226-SUM($I1232:BP1232))))</f>
        <v>0</v>
      </c>
      <c r="BR1232" s="172">
        <f>IF($I1215="n/a",0,IF(BR$4&lt;=$C1232,0,IF(SUM($C1232,$I1215)&gt;BR$4,$L1226/$I1215,$L1226-SUM($I1232:BQ1232))))</f>
        <v>0</v>
      </c>
      <c r="BS1232" s="172">
        <f>IF($I1215="n/a",0,IF(BS$4&lt;=$C1232,0,IF(SUM($C1232,$I1215)&gt;BS$4,$L1226/$I1215,$L1226-SUM($I1232:BR1232))))</f>
        <v>0</v>
      </c>
      <c r="BT1232" s="172">
        <f>IF($I1215="n/a",0,IF(BT$4&lt;=$C1232,0,IF(SUM($C1232,$I1215)&gt;BT$4,$L1226/$I1215,$L1226-SUM($I1232:BS1232))))</f>
        <v>0</v>
      </c>
      <c r="BU1232" s="172">
        <f>IF($I1215="n/a",0,IF(BU$4&lt;=$C1232,0,IF(SUM($C1232,$I1215)&gt;BU$4,$L1226/$I1215,$L1226-SUM($I1232:BT1232))))</f>
        <v>0</v>
      </c>
      <c r="BV1232" s="172">
        <f>IF($I1215="n/a",0,IF(BV$4&lt;=$C1232,0,IF(SUM($C1232,$I1215)&gt;BV$4,$L1226/$I1215,$L1226-SUM($I1232:BU1232))))</f>
        <v>0</v>
      </c>
      <c r="BW1232" s="172">
        <f>IF($I1215="n/a",0,IF(BW$4&lt;=$C1232,0,IF(SUM($C1232,$I1215)&gt;BW$4,$L1226/$I1215,$L1226-SUM($I1232:BV1232))))</f>
        <v>0</v>
      </c>
      <c r="BX1232" s="172">
        <f>IF($I1215="n/a",0,IF(BX$4&lt;=$C1232,0,IF(SUM($C1232,$I1215)&gt;BX$4,$L1226/$I1215,$L1226-SUM($I1232:BW1232))))</f>
        <v>0</v>
      </c>
      <c r="BY1232" s="172">
        <f>IF($I1215="n/a",0,IF(BY$4&lt;=$C1232,0,IF(SUM($C1232,$I1215)&gt;BY$4,$L1226/$I1215,$L1226-SUM($I1232:BX1232))))</f>
        <v>0</v>
      </c>
      <c r="BZ1232" s="172">
        <f>IF($I1215="n/a",0,IF(BZ$4&lt;=$C1232,0,IF(SUM($C1232,$I1215)&gt;BZ$4,$L1226/$I1215,$L1226-SUM($I1232:BY1232))))</f>
        <v>0</v>
      </c>
      <c r="CA1232" s="172">
        <f>IF($I1215="n/a",0,IF(CA$4&lt;=$C1232,0,IF(SUM($C1232,$I1215)&gt;CA$4,$L1226/$I1215,$L1226-SUM($I1232:BZ1232))))</f>
        <v>0</v>
      </c>
      <c r="CB1232" s="172">
        <f>IF($I1215="n/a",0,IF(CB$4&lt;=$C1232,0,IF(SUM($C1232,$I1215)&gt;CB$4,$L1226/$I1215,$L1226-SUM($I1232:CA1232))))</f>
        <v>0</v>
      </c>
      <c r="CC1232" s="172">
        <f>IF($I1215="n/a",0,IF(CC$4&lt;=$C1232,0,IF(SUM($C1232,$I1215)&gt;CC$4,$L1226/$I1215,$L1226-SUM($I1232:CB1232))))</f>
        <v>0</v>
      </c>
      <c r="CD1232" s="172">
        <f>IF($I1215="n/a",0,IF(CD$4&lt;=$C1232,0,IF(SUM($C1232,$I1215)&gt;CD$4,$L1226/$I1215,$L1226-SUM($I1232:CC1232))))</f>
        <v>0</v>
      </c>
      <c r="CE1232" s="172">
        <f>IF($I1215="n/a",0,IF(CE$4&lt;=$C1232,0,IF(SUM($C1232,$I1215)&gt;CE$4,$L1226/$I1215,$L1226-SUM($I1232:CD1232))))</f>
        <v>0</v>
      </c>
      <c r="CF1232" s="172">
        <f>IF($I1215="n/a",0,IF(CF$4&lt;=$C1232,0,IF(SUM($C1232,$I1215)&gt;CF$4,$L1226/$I1215,$L1226-SUM($I1232:CE1232))))</f>
        <v>0</v>
      </c>
    </row>
    <row r="1233" spans="1:84" ht="12.75" customHeight="1">
      <c r="C1233" s="202">
        <v>2019</v>
      </c>
      <c r="D1233" s="219" t="s">
        <v>49</v>
      </c>
      <c r="E1233" s="21" t="s">
        <v>197</v>
      </c>
      <c r="I1233" s="31"/>
      <c r="J1233" s="171">
        <f>IF($I1215="n/a",0,IF(J$4&lt;=$C1233,0,IF(SUM($C1233,$I1215)&gt;J$4,$M1226/$I1215,$M1226-SUM($I1233:I1233))))</f>
        <v>0</v>
      </c>
      <c r="K1233" s="171">
        <f>IF($I1215="n/a",0,IF(K$4&lt;=$C1233,0,IF(SUM($C1233,$I1215)&gt;K$4,$M1226/$I1215,$M1226-SUM($I1233:J1233))))</f>
        <v>0</v>
      </c>
      <c r="L1233" s="171">
        <f>IF($I1215="n/a",0,IF(L$4&lt;=$C1233,0,IF(SUM($C1233,$I1215)&gt;L$4,$M1226/$I1215,$M1226-SUM($I1233:K1233))))</f>
        <v>0</v>
      </c>
      <c r="M1233" s="171">
        <f>IF($I1215="n/a",0,IF(M$4&lt;=$C1233,0,IF(SUM($C1233,$I1215)&gt;M$4,$M1226/$I1215,$M1226-SUM($I1233:L1233))))</f>
        <v>0</v>
      </c>
      <c r="N1233" s="171">
        <f>IF($I1215="n/a",0,IF(N$4&lt;=$C1233,0,IF(SUM($C1233,$I1215)&gt;N$4,$M1226/$I1215,$M1226-SUM($I1233:M1233))))</f>
        <v>0</v>
      </c>
      <c r="O1233" s="171">
        <f>IF($I1215="n/a",0,IF(O$4&lt;=$C1233,0,IF(SUM($C1233,$I1215)&gt;O$4,$M1226/$I1215,$M1226-SUM($I1233:N1233))))</f>
        <v>0</v>
      </c>
      <c r="P1233" s="171">
        <f>IF($I1215="n/a",0,IF(P$4&lt;=$C1233,0,IF(SUM($C1233,$I1215)&gt;P$4,$M1226/$I1215,$M1226-SUM($I1233:O1233))))</f>
        <v>0</v>
      </c>
      <c r="Q1233" s="171">
        <f>IF($I1215="n/a",0,IF(Q$4&lt;=$C1233,0,IF(SUM($C1233,$I1215)&gt;Q$4,$M1226/$I1215,$M1226-SUM($I1233:P1233))))</f>
        <v>0</v>
      </c>
      <c r="R1233" s="171">
        <f>IF($I1215="n/a",0,IF(R$4&lt;=$C1233,0,IF(SUM($C1233,$I1215)&gt;R$4,$M1226/$I1215,$M1226-SUM($I1233:Q1233))))</f>
        <v>0</v>
      </c>
      <c r="S1233" s="171">
        <f>IF($I1215="n/a",0,IF(S$4&lt;=$C1233,0,IF(SUM($C1233,$I1215)&gt;S$4,$M1226/$I1215,$M1226-SUM($I1233:R1233))))</f>
        <v>0</v>
      </c>
      <c r="T1233" s="171">
        <f>IF($I1215="n/a",0,IF(T$4&lt;=$C1233,0,IF(SUM($C1233,$I1215)&gt;T$4,$M1226/$I1215,$M1226-SUM($I1233:S1233))))</f>
        <v>0</v>
      </c>
      <c r="U1233" s="171">
        <f>IF($I1215="n/a",0,IF(U$4&lt;=$C1233,0,IF(SUM($C1233,$I1215)&gt;U$4,$M1226/$I1215,$M1226-SUM($I1233:T1233))))</f>
        <v>0</v>
      </c>
      <c r="V1233" s="171">
        <f>IF($I1215="n/a",0,IF(V$4&lt;=$C1233,0,IF(SUM($C1233,$I1215)&gt;V$4,$M1226/$I1215,$M1226-SUM($I1233:U1233))))</f>
        <v>0</v>
      </c>
      <c r="W1233" s="171">
        <f>IF($I1215="n/a",0,IF(W$4&lt;=$C1233,0,IF(SUM($C1233,$I1215)&gt;W$4,$M1226/$I1215,$M1226-SUM($I1233:V1233))))</f>
        <v>0</v>
      </c>
      <c r="X1233" s="171">
        <f>IF($I1215="n/a",0,IF(X$4&lt;=$C1233,0,IF(SUM($C1233,$I1215)&gt;X$4,$M1226/$I1215,$M1226-SUM($I1233:W1233))))</f>
        <v>0</v>
      </c>
      <c r="Y1233" s="171">
        <f>IF($I1215="n/a",0,IF(Y$4&lt;=$C1233,0,IF(SUM($C1233,$I1215)&gt;Y$4,$M1226/$I1215,$M1226-SUM($I1233:X1233))))</f>
        <v>0</v>
      </c>
      <c r="Z1233" s="171">
        <f>IF($I1215="n/a",0,IF(Z$4&lt;=$C1233,0,IF(SUM($C1233,$I1215)&gt;Z$4,$M1226/$I1215,$M1226-SUM($I1233:Y1233))))</f>
        <v>0</v>
      </c>
      <c r="AA1233" s="171">
        <f>IF($I1215="n/a",0,IF(AA$4&lt;=$C1233,0,IF(SUM($C1233,$I1215)&gt;AA$4,$M1226/$I1215,$M1226-SUM($I1233:Z1233))))</f>
        <v>0</v>
      </c>
      <c r="AB1233" s="171">
        <f>IF($I1215="n/a",0,IF(AB$4&lt;=$C1233,0,IF(SUM($C1233,$I1215)&gt;AB$4,$M1226/$I1215,$M1226-SUM($I1233:AA1233))))</f>
        <v>0</v>
      </c>
      <c r="AC1233" s="171">
        <f>IF($I1215="n/a",0,IF(AC$4&lt;=$C1233,0,IF(SUM($C1233,$I1215)&gt;AC$4,$M1226/$I1215,$M1226-SUM($I1233:AB1233))))</f>
        <v>0</v>
      </c>
      <c r="AD1233" s="171">
        <f>IF($I1215="n/a",0,IF(AD$4&lt;=$C1233,0,IF(SUM($C1233,$I1215)&gt;AD$4,$M1226/$I1215,$M1226-SUM($I1233:AC1233))))</f>
        <v>0</v>
      </c>
      <c r="AE1233" s="171">
        <f>IF($I1215="n/a",0,IF(AE$4&lt;=$C1233,0,IF(SUM($C1233,$I1215)&gt;AE$4,$M1226/$I1215,$M1226-SUM($I1233:AD1233))))</f>
        <v>0</v>
      </c>
      <c r="AF1233" s="171">
        <f>IF($I1215="n/a",0,IF(AF$4&lt;=$C1233,0,IF(SUM($C1233,$I1215)&gt;AF$4,$M1226/$I1215,$M1226-SUM($I1233:AE1233))))</f>
        <v>0</v>
      </c>
      <c r="AG1233" s="171">
        <f>IF($I1215="n/a",0,IF(AG$4&lt;=$C1233,0,IF(SUM($C1233,$I1215)&gt;AG$4,$M1226/$I1215,$M1226-SUM($I1233:AF1233))))</f>
        <v>0</v>
      </c>
      <c r="AH1233" s="171">
        <f>IF($I1215="n/a",0,IF(AH$4&lt;=$C1233,0,IF(SUM($C1233,$I1215)&gt;AH$4,$M1226/$I1215,$M1226-SUM($I1233:AG1233))))</f>
        <v>0</v>
      </c>
      <c r="AI1233" s="171">
        <f>IF($I1215="n/a",0,IF(AI$4&lt;=$C1233,0,IF(SUM($C1233,$I1215)&gt;AI$4,$M1226/$I1215,$M1226-SUM($I1233:AH1233))))</f>
        <v>0</v>
      </c>
      <c r="AJ1233" s="171">
        <f>IF($I1215="n/a",0,IF(AJ$4&lt;=$C1233,0,IF(SUM($C1233,$I1215)&gt;AJ$4,$M1226/$I1215,$M1226-SUM($I1233:AI1233))))</f>
        <v>0</v>
      </c>
      <c r="AK1233" s="171">
        <f>IF($I1215="n/a",0,IF(AK$4&lt;=$C1233,0,IF(SUM($C1233,$I1215)&gt;AK$4,$M1226/$I1215,$M1226-SUM($I1233:AJ1233))))</f>
        <v>0</v>
      </c>
      <c r="AL1233" s="171">
        <f>IF($I1215="n/a",0,IF(AL$4&lt;=$C1233,0,IF(SUM($C1233,$I1215)&gt;AL$4,$M1226/$I1215,$M1226-SUM($I1233:AK1233))))</f>
        <v>0</v>
      </c>
      <c r="AM1233" s="171">
        <f>IF($I1215="n/a",0,IF(AM$4&lt;=$C1233,0,IF(SUM($C1233,$I1215)&gt;AM$4,$M1226/$I1215,$M1226-SUM($I1233:AL1233))))</f>
        <v>0</v>
      </c>
      <c r="AN1233" s="171">
        <f>IF($I1215="n/a",0,IF(AN$4&lt;=$C1233,0,IF(SUM($C1233,$I1215)&gt;AN$4,$M1226/$I1215,$M1226-SUM($I1233:AM1233))))</f>
        <v>0</v>
      </c>
      <c r="AO1233" s="171">
        <f>IF($I1215="n/a",0,IF(AO$4&lt;=$C1233,0,IF(SUM($C1233,$I1215)&gt;AO$4,$M1226/$I1215,$M1226-SUM($I1233:AN1233))))</f>
        <v>0</v>
      </c>
      <c r="AP1233" s="171">
        <f>IF($I1215="n/a",0,IF(AP$4&lt;=$C1233,0,IF(SUM($C1233,$I1215)&gt;AP$4,$M1226/$I1215,$M1226-SUM($I1233:AO1233))))</f>
        <v>0</v>
      </c>
      <c r="AQ1233" s="171">
        <f>IF($I1215="n/a",0,IF(AQ$4&lt;=$C1233,0,IF(SUM($C1233,$I1215)&gt;AQ$4,$M1226/$I1215,$M1226-SUM($I1233:AP1233))))</f>
        <v>0</v>
      </c>
      <c r="AR1233" s="171">
        <f>IF($I1215="n/a",0,IF(AR$4&lt;=$C1233,0,IF(SUM($C1233,$I1215)&gt;AR$4,$M1226/$I1215,$M1226-SUM($I1233:AQ1233))))</f>
        <v>0</v>
      </c>
      <c r="AS1233" s="171">
        <f>IF($I1215="n/a",0,IF(AS$4&lt;=$C1233,0,IF(SUM($C1233,$I1215)&gt;AS$4,$M1226/$I1215,$M1226-SUM($I1233:AR1233))))</f>
        <v>0</v>
      </c>
      <c r="AT1233" s="171">
        <f>IF($I1215="n/a",0,IF(AT$4&lt;=$C1233,0,IF(SUM($C1233,$I1215)&gt;AT$4,$M1226/$I1215,$M1226-SUM($I1233:AS1233))))</f>
        <v>0</v>
      </c>
      <c r="AU1233" s="171">
        <f>IF($I1215="n/a",0,IF(AU$4&lt;=$C1233,0,IF(SUM($C1233,$I1215)&gt;AU$4,$M1226/$I1215,$M1226-SUM($I1233:AT1233))))</f>
        <v>0</v>
      </c>
      <c r="AV1233" s="171">
        <f>IF($I1215="n/a",0,IF(AV$4&lt;=$C1233,0,IF(SUM($C1233,$I1215)&gt;AV$4,$M1226/$I1215,$M1226-SUM($I1233:AU1233))))</f>
        <v>0</v>
      </c>
      <c r="AW1233" s="171">
        <f>IF($I1215="n/a",0,IF(AW$4&lt;=$C1233,0,IF(SUM($C1233,$I1215)&gt;AW$4,$M1226/$I1215,$M1226-SUM($I1233:AV1233))))</f>
        <v>0</v>
      </c>
      <c r="AX1233" s="171">
        <f>IF($I1215="n/a",0,IF(AX$4&lt;=$C1233,0,IF(SUM($C1233,$I1215)&gt;AX$4,$M1226/$I1215,$M1226-SUM($I1233:AW1233))))</f>
        <v>0</v>
      </c>
      <c r="AY1233" s="171">
        <f>IF($I1215="n/a",0,IF(AY$4&lt;=$C1233,0,IF(SUM($C1233,$I1215)&gt;AY$4,$M1226/$I1215,$M1226-SUM($I1233:AX1233))))</f>
        <v>0</v>
      </c>
      <c r="AZ1233" s="171">
        <f>IF($I1215="n/a",0,IF(AZ$4&lt;=$C1233,0,IF(SUM($C1233,$I1215)&gt;AZ$4,$M1226/$I1215,$M1226-SUM($I1233:AY1233))))</f>
        <v>0</v>
      </c>
      <c r="BA1233" s="171">
        <f>IF($I1215="n/a",0,IF(BA$4&lt;=$C1233,0,IF(SUM($C1233,$I1215)&gt;BA$4,$M1226/$I1215,$M1226-SUM($I1233:AZ1233))))</f>
        <v>0</v>
      </c>
      <c r="BB1233" s="171">
        <f>IF($I1215="n/a",0,IF(BB$4&lt;=$C1233,0,IF(SUM($C1233,$I1215)&gt;BB$4,$M1226/$I1215,$M1226-SUM($I1233:BA1233))))</f>
        <v>0</v>
      </c>
      <c r="BC1233" s="171">
        <f>IF($I1215="n/a",0,IF(BC$4&lt;=$C1233,0,IF(SUM($C1233,$I1215)&gt;BC$4,$M1226/$I1215,$M1226-SUM($I1233:BB1233))))</f>
        <v>0</v>
      </c>
      <c r="BD1233" s="171">
        <f>IF($I1215="n/a",0,IF(BD$4&lt;=$C1233,0,IF(SUM($C1233,$I1215)&gt;BD$4,$M1226/$I1215,$M1226-SUM($I1233:BC1233))))</f>
        <v>0</v>
      </c>
      <c r="BE1233" s="171">
        <f>IF($I1215="n/a",0,IF(BE$4&lt;=$C1233,0,IF(SUM($C1233,$I1215)&gt;BE$4,$M1226/$I1215,$M1226-SUM($I1233:BD1233))))</f>
        <v>0</v>
      </c>
      <c r="BF1233" s="171">
        <f>IF($I1215="n/a",0,IF(BF$4&lt;=$C1233,0,IF(SUM($C1233,$I1215)&gt;BF$4,$M1226/$I1215,$M1226-SUM($I1233:BE1233))))</f>
        <v>0</v>
      </c>
      <c r="BG1233" s="171">
        <f>IF($I1215="n/a",0,IF(BG$4&lt;=$C1233,0,IF(SUM($C1233,$I1215)&gt;BG$4,$M1226/$I1215,$M1226-SUM($I1233:BF1233))))</f>
        <v>0</v>
      </c>
      <c r="BH1233" s="171">
        <f>IF($I1215="n/a",0,IF(BH$4&lt;=$C1233,0,IF(SUM($C1233,$I1215)&gt;BH$4,$M1226/$I1215,$M1226-SUM($I1233:BG1233))))</f>
        <v>0</v>
      </c>
      <c r="BI1233" s="171">
        <f>IF($I1215="n/a",0,IF(BI$4&lt;=$C1233,0,IF(SUM($C1233,$I1215)&gt;BI$4,$M1226/$I1215,$M1226-SUM($I1233:BH1233))))</f>
        <v>0</v>
      </c>
      <c r="BJ1233" s="171">
        <f>IF($I1215="n/a",0,IF(BJ$4&lt;=$C1233,0,IF(SUM($C1233,$I1215)&gt;BJ$4,$M1226/$I1215,$M1226-SUM($I1233:BI1233))))</f>
        <v>0</v>
      </c>
      <c r="BK1233" s="171">
        <f>IF($I1215="n/a",0,IF(BK$4&lt;=$C1233,0,IF(SUM($C1233,$I1215)&gt;BK$4,$M1226/$I1215,$M1226-SUM($I1233:BJ1233))))</f>
        <v>0</v>
      </c>
      <c r="BL1233" s="171">
        <f>IF($I1215="n/a",0,IF(BL$4&lt;=$C1233,0,IF(SUM($C1233,$I1215)&gt;BL$4,$M1226/$I1215,$M1226-SUM($I1233:BK1233))))</f>
        <v>0</v>
      </c>
      <c r="BM1233" s="171">
        <f>IF($I1215="n/a",0,IF(BM$4&lt;=$C1233,0,IF(SUM($C1233,$I1215)&gt;BM$4,$M1226/$I1215,$M1226-SUM($I1233:BL1233))))</f>
        <v>0</v>
      </c>
      <c r="BN1233" s="171">
        <f>IF($I1215="n/a",0,IF(BN$4&lt;=$C1233,0,IF(SUM($C1233,$I1215)&gt;BN$4,$M1226/$I1215,$M1226-SUM($I1233:BM1233))))</f>
        <v>0</v>
      </c>
      <c r="BO1233" s="171">
        <f>IF($I1215="n/a",0,IF(BO$4&lt;=$C1233,0,IF(SUM($C1233,$I1215)&gt;BO$4,$M1226/$I1215,$M1226-SUM($I1233:BN1233))))</f>
        <v>0</v>
      </c>
      <c r="BP1233" s="171">
        <f>IF($I1215="n/a",0,IF(BP$4&lt;=$C1233,0,IF(SUM($C1233,$I1215)&gt;BP$4,$M1226/$I1215,$M1226-SUM($I1233:BO1233))))</f>
        <v>0</v>
      </c>
      <c r="BQ1233" s="171">
        <f>IF($I1215="n/a",0,IF(BQ$4&lt;=$C1233,0,IF(SUM($C1233,$I1215)&gt;BQ$4,$M1226/$I1215,$M1226-SUM($I1233:BP1233))))</f>
        <v>0</v>
      </c>
      <c r="BR1233" s="171">
        <f>IF($I1215="n/a",0,IF(BR$4&lt;=$C1233,0,IF(SUM($C1233,$I1215)&gt;BR$4,$M1226/$I1215,$M1226-SUM($I1233:BQ1233))))</f>
        <v>0</v>
      </c>
      <c r="BS1233" s="171">
        <f>IF($I1215="n/a",0,IF(BS$4&lt;=$C1233,0,IF(SUM($C1233,$I1215)&gt;BS$4,$M1226/$I1215,$M1226-SUM($I1233:BR1233))))</f>
        <v>0</v>
      </c>
      <c r="BT1233" s="171">
        <f>IF($I1215="n/a",0,IF(BT$4&lt;=$C1233,0,IF(SUM($C1233,$I1215)&gt;BT$4,$M1226/$I1215,$M1226-SUM($I1233:BS1233))))</f>
        <v>0</v>
      </c>
      <c r="BU1233" s="171">
        <f>IF($I1215="n/a",0,IF(BU$4&lt;=$C1233,0,IF(SUM($C1233,$I1215)&gt;BU$4,$M1226/$I1215,$M1226-SUM($I1233:BT1233))))</f>
        <v>0</v>
      </c>
      <c r="BV1233" s="171">
        <f>IF($I1215="n/a",0,IF(BV$4&lt;=$C1233,0,IF(SUM($C1233,$I1215)&gt;BV$4,$M1226/$I1215,$M1226-SUM($I1233:BU1233))))</f>
        <v>0</v>
      </c>
      <c r="BW1233" s="171">
        <f>IF($I1215="n/a",0,IF(BW$4&lt;=$C1233,0,IF(SUM($C1233,$I1215)&gt;BW$4,$M1226/$I1215,$M1226-SUM($I1233:BV1233))))</f>
        <v>0</v>
      </c>
      <c r="BX1233" s="171">
        <f>IF($I1215="n/a",0,IF(BX$4&lt;=$C1233,0,IF(SUM($C1233,$I1215)&gt;BX$4,$M1226/$I1215,$M1226-SUM($I1233:BW1233))))</f>
        <v>0</v>
      </c>
      <c r="BY1233" s="171">
        <f>IF($I1215="n/a",0,IF(BY$4&lt;=$C1233,0,IF(SUM($C1233,$I1215)&gt;BY$4,$M1226/$I1215,$M1226-SUM($I1233:BX1233))))</f>
        <v>0</v>
      </c>
      <c r="BZ1233" s="171">
        <f>IF($I1215="n/a",0,IF(BZ$4&lt;=$C1233,0,IF(SUM($C1233,$I1215)&gt;BZ$4,$M1226/$I1215,$M1226-SUM($I1233:BY1233))))</f>
        <v>0</v>
      </c>
      <c r="CA1233" s="171">
        <f>IF($I1215="n/a",0,IF(CA$4&lt;=$C1233,0,IF(SUM($C1233,$I1215)&gt;CA$4,$M1226/$I1215,$M1226-SUM($I1233:BZ1233))))</f>
        <v>0</v>
      </c>
      <c r="CB1233" s="171">
        <f>IF($I1215="n/a",0,IF(CB$4&lt;=$C1233,0,IF(SUM($C1233,$I1215)&gt;CB$4,$M1226/$I1215,$M1226-SUM($I1233:CA1233))))</f>
        <v>0</v>
      </c>
      <c r="CC1233" s="171">
        <f>IF($I1215="n/a",0,IF(CC$4&lt;=$C1233,0,IF(SUM($C1233,$I1215)&gt;CC$4,$M1226/$I1215,$M1226-SUM($I1233:CB1233))))</f>
        <v>0</v>
      </c>
      <c r="CD1233" s="171">
        <f>IF($I1215="n/a",0,IF(CD$4&lt;=$C1233,0,IF(SUM($C1233,$I1215)&gt;CD$4,$M1226/$I1215,$M1226-SUM($I1233:CC1233))))</f>
        <v>0</v>
      </c>
      <c r="CE1233" s="171">
        <f>IF($I1215="n/a",0,IF(CE$4&lt;=$C1233,0,IF(SUM($C1233,$I1215)&gt;CE$4,$M1226/$I1215,$M1226-SUM($I1233:CD1233))))</f>
        <v>0</v>
      </c>
      <c r="CF1233" s="171">
        <f>IF($I1215="n/a",0,IF(CF$4&lt;=$C1233,0,IF(SUM($C1233,$I1215)&gt;CF$4,$M1226/$I1215,$M1226-SUM($I1233:CE1233))))</f>
        <v>0</v>
      </c>
    </row>
    <row r="1234" spans="1:84" ht="12.75" customHeight="1">
      <c r="C1234" s="202">
        <v>2020</v>
      </c>
      <c r="D1234" s="21" t="s">
        <v>50</v>
      </c>
      <c r="E1234" s="21" t="s">
        <v>197</v>
      </c>
      <c r="I1234" s="31"/>
      <c r="J1234" s="172">
        <f>IF($I1215="n/a",0,IF(J$4&lt;=$C1234,0,IF(SUM($C1234,$I1215)&gt;J$4,$N1226/$I1215,$N1226-SUM($I1234:I1234))))</f>
        <v>0</v>
      </c>
      <c r="K1234" s="172">
        <f>IF($I1215="n/a",0,IF(K$4&lt;=$C1234,0,IF(SUM($C1234,$I1215)&gt;K$4,$N1226/$I1215,$N1226-SUM($I1234:J1234))))</f>
        <v>0</v>
      </c>
      <c r="L1234" s="172">
        <f>IF($I1215="n/a",0,IF(L$4&lt;=$C1234,0,IF(SUM($C1234,$I1215)&gt;L$4,$N1226/$I1215,$N1226-SUM($I1234:K1234))))</f>
        <v>0</v>
      </c>
      <c r="M1234" s="172">
        <f>IF($I1215="n/a",0,IF(M$4&lt;=$C1234,0,IF(SUM($C1234,$I1215)&gt;M$4,$N1226/$I1215,$N1226-SUM($I1234:L1234))))</f>
        <v>0</v>
      </c>
      <c r="N1234" s="172">
        <f>IF($I1215="n/a",0,IF(N$4&lt;=$C1234,0,IF(SUM($C1234,$I1215)&gt;N$4,$N1226/$I1215,$N1226-SUM($I1234:M1234))))</f>
        <v>0</v>
      </c>
      <c r="O1234" s="172">
        <f>IF($I1215="n/a",0,IF(O$4&lt;=$C1234,0,IF(SUM($C1234,$I1215)&gt;O$4,$N1226/$I1215,$N1226-SUM($I1234:N1234))))</f>
        <v>0</v>
      </c>
      <c r="P1234" s="172">
        <f>IF($I1215="n/a",0,IF(P$4&lt;=$C1234,0,IF(SUM($C1234,$I1215)&gt;P$4,$N1226/$I1215,$N1226-SUM($I1234:O1234))))</f>
        <v>0</v>
      </c>
      <c r="Q1234" s="172">
        <f>IF($I1215="n/a",0,IF(Q$4&lt;=$C1234,0,IF(SUM($C1234,$I1215)&gt;Q$4,$N1226/$I1215,$N1226-SUM($I1234:P1234))))</f>
        <v>0</v>
      </c>
      <c r="R1234" s="172">
        <f>IF($I1215="n/a",0,IF(R$4&lt;=$C1234,0,IF(SUM($C1234,$I1215)&gt;R$4,$N1226/$I1215,$N1226-SUM($I1234:Q1234))))</f>
        <v>0</v>
      </c>
      <c r="S1234" s="172">
        <f>IF($I1215="n/a",0,IF(S$4&lt;=$C1234,0,IF(SUM($C1234,$I1215)&gt;S$4,$N1226/$I1215,$N1226-SUM($I1234:R1234))))</f>
        <v>0</v>
      </c>
      <c r="T1234" s="172">
        <f>IF($I1215="n/a",0,IF(T$4&lt;=$C1234,0,IF(SUM($C1234,$I1215)&gt;T$4,$N1226/$I1215,$N1226-SUM($I1234:S1234))))</f>
        <v>0</v>
      </c>
      <c r="U1234" s="172">
        <f>IF($I1215="n/a",0,IF(U$4&lt;=$C1234,0,IF(SUM($C1234,$I1215)&gt;U$4,$N1226/$I1215,$N1226-SUM($I1234:T1234))))</f>
        <v>0</v>
      </c>
      <c r="V1234" s="172">
        <f>IF($I1215="n/a",0,IF(V$4&lt;=$C1234,0,IF(SUM($C1234,$I1215)&gt;V$4,$N1226/$I1215,$N1226-SUM($I1234:U1234))))</f>
        <v>0</v>
      </c>
      <c r="W1234" s="172">
        <f>IF($I1215="n/a",0,IF(W$4&lt;=$C1234,0,IF(SUM($C1234,$I1215)&gt;W$4,$N1226/$I1215,$N1226-SUM($I1234:V1234))))</f>
        <v>0</v>
      </c>
      <c r="X1234" s="172">
        <f>IF($I1215="n/a",0,IF(X$4&lt;=$C1234,0,IF(SUM($C1234,$I1215)&gt;X$4,$N1226/$I1215,$N1226-SUM($I1234:W1234))))</f>
        <v>0</v>
      </c>
      <c r="Y1234" s="172">
        <f>IF($I1215="n/a",0,IF(Y$4&lt;=$C1234,0,IF(SUM($C1234,$I1215)&gt;Y$4,$N1226/$I1215,$N1226-SUM($I1234:X1234))))</f>
        <v>0</v>
      </c>
      <c r="Z1234" s="172">
        <f>IF($I1215="n/a",0,IF(Z$4&lt;=$C1234,0,IF(SUM($C1234,$I1215)&gt;Z$4,$N1226/$I1215,$N1226-SUM($I1234:Y1234))))</f>
        <v>0</v>
      </c>
      <c r="AA1234" s="172">
        <f>IF($I1215="n/a",0,IF(AA$4&lt;=$C1234,0,IF(SUM($C1234,$I1215)&gt;AA$4,$N1226/$I1215,$N1226-SUM($I1234:Z1234))))</f>
        <v>0</v>
      </c>
      <c r="AB1234" s="172">
        <f>IF($I1215="n/a",0,IF(AB$4&lt;=$C1234,0,IF(SUM($C1234,$I1215)&gt;AB$4,$N1226/$I1215,$N1226-SUM($I1234:AA1234))))</f>
        <v>0</v>
      </c>
      <c r="AC1234" s="172">
        <f>IF($I1215="n/a",0,IF(AC$4&lt;=$C1234,0,IF(SUM($C1234,$I1215)&gt;AC$4,$N1226/$I1215,$N1226-SUM($I1234:AB1234))))</f>
        <v>0</v>
      </c>
      <c r="AD1234" s="172">
        <f>IF($I1215="n/a",0,IF(AD$4&lt;=$C1234,0,IF(SUM($C1234,$I1215)&gt;AD$4,$N1226/$I1215,$N1226-SUM($I1234:AC1234))))</f>
        <v>0</v>
      </c>
      <c r="AE1234" s="172">
        <f>IF($I1215="n/a",0,IF(AE$4&lt;=$C1234,0,IF(SUM($C1234,$I1215)&gt;AE$4,$N1226/$I1215,$N1226-SUM($I1234:AD1234))))</f>
        <v>0</v>
      </c>
      <c r="AF1234" s="172">
        <f>IF($I1215="n/a",0,IF(AF$4&lt;=$C1234,0,IF(SUM($C1234,$I1215)&gt;AF$4,$N1226/$I1215,$N1226-SUM($I1234:AE1234))))</f>
        <v>0</v>
      </c>
      <c r="AG1234" s="172">
        <f>IF($I1215="n/a",0,IF(AG$4&lt;=$C1234,0,IF(SUM($C1234,$I1215)&gt;AG$4,$N1226/$I1215,$N1226-SUM($I1234:AF1234))))</f>
        <v>0</v>
      </c>
      <c r="AH1234" s="172">
        <f>IF($I1215="n/a",0,IF(AH$4&lt;=$C1234,0,IF(SUM($C1234,$I1215)&gt;AH$4,$N1226/$I1215,$N1226-SUM($I1234:AG1234))))</f>
        <v>0</v>
      </c>
      <c r="AI1234" s="172">
        <f>IF($I1215="n/a",0,IF(AI$4&lt;=$C1234,0,IF(SUM($C1234,$I1215)&gt;AI$4,$N1226/$I1215,$N1226-SUM($I1234:AH1234))))</f>
        <v>0</v>
      </c>
      <c r="AJ1234" s="172">
        <f>IF($I1215="n/a",0,IF(AJ$4&lt;=$C1234,0,IF(SUM($C1234,$I1215)&gt;AJ$4,$N1226/$I1215,$N1226-SUM($I1234:AI1234))))</f>
        <v>0</v>
      </c>
      <c r="AK1234" s="172">
        <f>IF($I1215="n/a",0,IF(AK$4&lt;=$C1234,0,IF(SUM($C1234,$I1215)&gt;AK$4,$N1226/$I1215,$N1226-SUM($I1234:AJ1234))))</f>
        <v>0</v>
      </c>
      <c r="AL1234" s="172">
        <f>IF($I1215="n/a",0,IF(AL$4&lt;=$C1234,0,IF(SUM($C1234,$I1215)&gt;AL$4,$N1226/$I1215,$N1226-SUM($I1234:AK1234))))</f>
        <v>0</v>
      </c>
      <c r="AM1234" s="172">
        <f>IF($I1215="n/a",0,IF(AM$4&lt;=$C1234,0,IF(SUM($C1234,$I1215)&gt;AM$4,$N1226/$I1215,$N1226-SUM($I1234:AL1234))))</f>
        <v>0</v>
      </c>
      <c r="AN1234" s="172">
        <f>IF($I1215="n/a",0,IF(AN$4&lt;=$C1234,0,IF(SUM($C1234,$I1215)&gt;AN$4,$N1226/$I1215,$N1226-SUM($I1234:AM1234))))</f>
        <v>0</v>
      </c>
      <c r="AO1234" s="172">
        <f>IF($I1215="n/a",0,IF(AO$4&lt;=$C1234,0,IF(SUM($C1234,$I1215)&gt;AO$4,$N1226/$I1215,$N1226-SUM($I1234:AN1234))))</f>
        <v>0</v>
      </c>
      <c r="AP1234" s="172">
        <f>IF($I1215="n/a",0,IF(AP$4&lt;=$C1234,0,IF(SUM($C1234,$I1215)&gt;AP$4,$N1226/$I1215,$N1226-SUM($I1234:AO1234))))</f>
        <v>0</v>
      </c>
      <c r="AQ1234" s="172">
        <f>IF($I1215="n/a",0,IF(AQ$4&lt;=$C1234,0,IF(SUM($C1234,$I1215)&gt;AQ$4,$N1226/$I1215,$N1226-SUM($I1234:AP1234))))</f>
        <v>0</v>
      </c>
      <c r="AR1234" s="172">
        <f>IF($I1215="n/a",0,IF(AR$4&lt;=$C1234,0,IF(SUM($C1234,$I1215)&gt;AR$4,$N1226/$I1215,$N1226-SUM($I1234:AQ1234))))</f>
        <v>0</v>
      </c>
      <c r="AS1234" s="172">
        <f>IF($I1215="n/a",0,IF(AS$4&lt;=$C1234,0,IF(SUM($C1234,$I1215)&gt;AS$4,$N1226/$I1215,$N1226-SUM($I1234:AR1234))))</f>
        <v>0</v>
      </c>
      <c r="AT1234" s="172">
        <f>IF($I1215="n/a",0,IF(AT$4&lt;=$C1234,0,IF(SUM($C1234,$I1215)&gt;AT$4,$N1226/$I1215,$N1226-SUM($I1234:AS1234))))</f>
        <v>0</v>
      </c>
      <c r="AU1234" s="172">
        <f>IF($I1215="n/a",0,IF(AU$4&lt;=$C1234,0,IF(SUM($C1234,$I1215)&gt;AU$4,$N1226/$I1215,$N1226-SUM($I1234:AT1234))))</f>
        <v>0</v>
      </c>
      <c r="AV1234" s="172">
        <f>IF($I1215="n/a",0,IF(AV$4&lt;=$C1234,0,IF(SUM($C1234,$I1215)&gt;AV$4,$N1226/$I1215,$N1226-SUM($I1234:AU1234))))</f>
        <v>0</v>
      </c>
      <c r="AW1234" s="172">
        <f>IF($I1215="n/a",0,IF(AW$4&lt;=$C1234,0,IF(SUM($C1234,$I1215)&gt;AW$4,$N1226/$I1215,$N1226-SUM($I1234:AV1234))))</f>
        <v>0</v>
      </c>
      <c r="AX1234" s="172">
        <f>IF($I1215="n/a",0,IF(AX$4&lt;=$C1234,0,IF(SUM($C1234,$I1215)&gt;AX$4,$N1226/$I1215,$N1226-SUM($I1234:AW1234))))</f>
        <v>0</v>
      </c>
      <c r="AY1234" s="172">
        <f>IF($I1215="n/a",0,IF(AY$4&lt;=$C1234,0,IF(SUM($C1234,$I1215)&gt;AY$4,$N1226/$I1215,$N1226-SUM($I1234:AX1234))))</f>
        <v>0</v>
      </c>
      <c r="AZ1234" s="172">
        <f>IF($I1215="n/a",0,IF(AZ$4&lt;=$C1234,0,IF(SUM($C1234,$I1215)&gt;AZ$4,$N1226/$I1215,$N1226-SUM($I1234:AY1234))))</f>
        <v>0</v>
      </c>
      <c r="BA1234" s="172">
        <f>IF($I1215="n/a",0,IF(BA$4&lt;=$C1234,0,IF(SUM($C1234,$I1215)&gt;BA$4,$N1226/$I1215,$N1226-SUM($I1234:AZ1234))))</f>
        <v>0</v>
      </c>
      <c r="BB1234" s="172">
        <f>IF($I1215="n/a",0,IF(BB$4&lt;=$C1234,0,IF(SUM($C1234,$I1215)&gt;BB$4,$N1226/$I1215,$N1226-SUM($I1234:BA1234))))</f>
        <v>0</v>
      </c>
      <c r="BC1234" s="172">
        <f>IF($I1215="n/a",0,IF(BC$4&lt;=$C1234,0,IF(SUM($C1234,$I1215)&gt;BC$4,$N1226/$I1215,$N1226-SUM($I1234:BB1234))))</f>
        <v>0</v>
      </c>
      <c r="BD1234" s="172">
        <f>IF($I1215="n/a",0,IF(BD$4&lt;=$C1234,0,IF(SUM($C1234,$I1215)&gt;BD$4,$N1226/$I1215,$N1226-SUM($I1234:BC1234))))</f>
        <v>0</v>
      </c>
      <c r="BE1234" s="172">
        <f>IF($I1215="n/a",0,IF(BE$4&lt;=$C1234,0,IF(SUM($C1234,$I1215)&gt;BE$4,$N1226/$I1215,$N1226-SUM($I1234:BD1234))))</f>
        <v>0</v>
      </c>
      <c r="BF1234" s="172">
        <f>IF($I1215="n/a",0,IF(BF$4&lt;=$C1234,0,IF(SUM($C1234,$I1215)&gt;BF$4,$N1226/$I1215,$N1226-SUM($I1234:BE1234))))</f>
        <v>0</v>
      </c>
      <c r="BG1234" s="172">
        <f>IF($I1215="n/a",0,IF(BG$4&lt;=$C1234,0,IF(SUM($C1234,$I1215)&gt;BG$4,$N1226/$I1215,$N1226-SUM($I1234:BF1234))))</f>
        <v>0</v>
      </c>
      <c r="BH1234" s="172">
        <f>IF($I1215="n/a",0,IF(BH$4&lt;=$C1234,0,IF(SUM($C1234,$I1215)&gt;BH$4,$N1226/$I1215,$N1226-SUM($I1234:BG1234))))</f>
        <v>0</v>
      </c>
      <c r="BI1234" s="172">
        <f>IF($I1215="n/a",0,IF(BI$4&lt;=$C1234,0,IF(SUM($C1234,$I1215)&gt;BI$4,$N1226/$I1215,$N1226-SUM($I1234:BH1234))))</f>
        <v>0</v>
      </c>
      <c r="BJ1234" s="172">
        <f>IF($I1215="n/a",0,IF(BJ$4&lt;=$C1234,0,IF(SUM($C1234,$I1215)&gt;BJ$4,$N1226/$I1215,$N1226-SUM($I1234:BI1234))))</f>
        <v>0</v>
      </c>
      <c r="BK1234" s="172">
        <f>IF($I1215="n/a",0,IF(BK$4&lt;=$C1234,0,IF(SUM($C1234,$I1215)&gt;BK$4,$N1226/$I1215,$N1226-SUM($I1234:BJ1234))))</f>
        <v>0</v>
      </c>
      <c r="BL1234" s="172">
        <f>IF($I1215="n/a",0,IF(BL$4&lt;=$C1234,0,IF(SUM($C1234,$I1215)&gt;BL$4,$N1226/$I1215,$N1226-SUM($I1234:BK1234))))</f>
        <v>0</v>
      </c>
      <c r="BM1234" s="172">
        <f>IF($I1215="n/a",0,IF(BM$4&lt;=$C1234,0,IF(SUM($C1234,$I1215)&gt;BM$4,$N1226/$I1215,$N1226-SUM($I1234:BL1234))))</f>
        <v>0</v>
      </c>
      <c r="BN1234" s="172">
        <f>IF($I1215="n/a",0,IF(BN$4&lt;=$C1234,0,IF(SUM($C1234,$I1215)&gt;BN$4,$N1226/$I1215,$N1226-SUM($I1234:BM1234))))</f>
        <v>0</v>
      </c>
      <c r="BO1234" s="172">
        <f>IF($I1215="n/a",0,IF(BO$4&lt;=$C1234,0,IF(SUM($C1234,$I1215)&gt;BO$4,$N1226/$I1215,$N1226-SUM($I1234:BN1234))))</f>
        <v>0</v>
      </c>
      <c r="BP1234" s="172">
        <f>IF($I1215="n/a",0,IF(BP$4&lt;=$C1234,0,IF(SUM($C1234,$I1215)&gt;BP$4,$N1226/$I1215,$N1226-SUM($I1234:BO1234))))</f>
        <v>0</v>
      </c>
      <c r="BQ1234" s="172">
        <f>IF($I1215="n/a",0,IF(BQ$4&lt;=$C1234,0,IF(SUM($C1234,$I1215)&gt;BQ$4,$N1226/$I1215,$N1226-SUM($I1234:BP1234))))</f>
        <v>0</v>
      </c>
      <c r="BR1234" s="172">
        <f>IF($I1215="n/a",0,IF(BR$4&lt;=$C1234,0,IF(SUM($C1234,$I1215)&gt;BR$4,$N1226/$I1215,$N1226-SUM($I1234:BQ1234))))</f>
        <v>0</v>
      </c>
      <c r="BS1234" s="172">
        <f>IF($I1215="n/a",0,IF(BS$4&lt;=$C1234,0,IF(SUM($C1234,$I1215)&gt;BS$4,$N1226/$I1215,$N1226-SUM($I1234:BR1234))))</f>
        <v>0</v>
      </c>
      <c r="BT1234" s="172">
        <f>IF($I1215="n/a",0,IF(BT$4&lt;=$C1234,0,IF(SUM($C1234,$I1215)&gt;BT$4,$N1226/$I1215,$N1226-SUM($I1234:BS1234))))</f>
        <v>0</v>
      </c>
      <c r="BU1234" s="172">
        <f>IF($I1215="n/a",0,IF(BU$4&lt;=$C1234,0,IF(SUM($C1234,$I1215)&gt;BU$4,$N1226/$I1215,$N1226-SUM($I1234:BT1234))))</f>
        <v>0</v>
      </c>
      <c r="BV1234" s="172">
        <f>IF($I1215="n/a",0,IF(BV$4&lt;=$C1234,0,IF(SUM($C1234,$I1215)&gt;BV$4,$N1226/$I1215,$N1226-SUM($I1234:BU1234))))</f>
        <v>0</v>
      </c>
      <c r="BW1234" s="172">
        <f>IF($I1215="n/a",0,IF(BW$4&lt;=$C1234,0,IF(SUM($C1234,$I1215)&gt;BW$4,$N1226/$I1215,$N1226-SUM($I1234:BV1234))))</f>
        <v>0</v>
      </c>
      <c r="BX1234" s="172">
        <f>IF($I1215="n/a",0,IF(BX$4&lt;=$C1234,0,IF(SUM($C1234,$I1215)&gt;BX$4,$N1226/$I1215,$N1226-SUM($I1234:BW1234))))</f>
        <v>0</v>
      </c>
      <c r="BY1234" s="172">
        <f>IF($I1215="n/a",0,IF(BY$4&lt;=$C1234,0,IF(SUM($C1234,$I1215)&gt;BY$4,$N1226/$I1215,$N1226-SUM($I1234:BX1234))))</f>
        <v>0</v>
      </c>
      <c r="BZ1234" s="172">
        <f>IF($I1215="n/a",0,IF(BZ$4&lt;=$C1234,0,IF(SUM($C1234,$I1215)&gt;BZ$4,$N1226/$I1215,$N1226-SUM($I1234:BY1234))))</f>
        <v>0</v>
      </c>
      <c r="CA1234" s="172">
        <f>IF($I1215="n/a",0,IF(CA$4&lt;=$C1234,0,IF(SUM($C1234,$I1215)&gt;CA$4,$N1226/$I1215,$N1226-SUM($I1234:BZ1234))))</f>
        <v>0</v>
      </c>
      <c r="CB1234" s="172">
        <f>IF($I1215="n/a",0,IF(CB$4&lt;=$C1234,0,IF(SUM($C1234,$I1215)&gt;CB$4,$N1226/$I1215,$N1226-SUM($I1234:CA1234))))</f>
        <v>0</v>
      </c>
      <c r="CC1234" s="172">
        <f>IF($I1215="n/a",0,IF(CC$4&lt;=$C1234,0,IF(SUM($C1234,$I1215)&gt;CC$4,$N1226/$I1215,$N1226-SUM($I1234:CB1234))))</f>
        <v>0</v>
      </c>
      <c r="CD1234" s="172">
        <f>IF($I1215="n/a",0,IF(CD$4&lt;=$C1234,0,IF(SUM($C1234,$I1215)&gt;CD$4,$N1226/$I1215,$N1226-SUM($I1234:CC1234))))</f>
        <v>0</v>
      </c>
      <c r="CE1234" s="172">
        <f>IF($I1215="n/a",0,IF(CE$4&lt;=$C1234,0,IF(SUM($C1234,$I1215)&gt;CE$4,$N1226/$I1215,$N1226-SUM($I1234:CD1234))))</f>
        <v>0</v>
      </c>
      <c r="CF1234" s="172">
        <f>IF($I1215="n/a",0,IF(CF$4&lt;=$C1234,0,IF(SUM($C1234,$I1215)&gt;CF$4,$N1226/$I1215,$N1226-SUM($I1234:CE1234))))</f>
        <v>0</v>
      </c>
    </row>
    <row r="1235" spans="1:84" s="7" customFormat="1" ht="12.75" customHeight="1">
      <c r="A1235" s="218"/>
      <c r="C1235" s="202">
        <v>2021</v>
      </c>
      <c r="D1235" s="21" t="s">
        <v>51</v>
      </c>
      <c r="E1235" s="219" t="s">
        <v>197</v>
      </c>
      <c r="I1235" s="33"/>
      <c r="J1235" s="33">
        <f>IF($I1215="n/a",0,IF(J$4&lt;=$C1235,0,IF(SUM($C1235,$I1215)&gt;J$4,$O1226/$I1215,$O1226-SUM($I1235:I1235))))</f>
        <v>0</v>
      </c>
      <c r="K1235" s="33">
        <f>IF($I1215="n/a",0,IF(K$4&lt;=$C1235,0,IF(SUM($C1235,$I1215)&gt;K$4,$O1226/$I1215,$O1226-SUM($I1235:J1235))))</f>
        <v>0</v>
      </c>
      <c r="L1235" s="33">
        <f>IF($I1215="n/a",0,IF(L$4&lt;=$C1235,0,IF(SUM($C1235,$I1215)&gt;L$4,$O1226/$I1215,$O1226-SUM($I1235:K1235))))</f>
        <v>0</v>
      </c>
      <c r="M1235" s="33">
        <f>IF($I1215="n/a",0,IF(M$4&lt;=$C1235,0,IF(SUM($C1235,$I1215)&gt;M$4,$O1226/$I1215,$O1226-SUM($I1235:L1235))))</f>
        <v>0</v>
      </c>
      <c r="N1235" s="33">
        <f>IF($I1215="n/a",0,IF(N$4&lt;=$C1235,0,IF(SUM($C1235,$I1215)&gt;N$4,$O1226/$I1215,$O1226-SUM($I1235:M1235))))</f>
        <v>0</v>
      </c>
      <c r="O1235" s="33">
        <f>IF($I1215="n/a",0,IF(O$4&lt;=$C1235,0,IF(SUM($C1235,$I1215)&gt;O$4,$O1226/$I1215,$O1226-SUM($I1235:N1235))))</f>
        <v>0</v>
      </c>
      <c r="P1235" s="33">
        <f>IF($I1215="n/a",0,IF(P$4&lt;=$C1235,0,IF(SUM($C1235,$I1215)&gt;P$4,$O1226/$I1215,$O1226-SUM($I1235:O1235))))</f>
        <v>0</v>
      </c>
      <c r="Q1235" s="33">
        <f>IF($I1215="n/a",0,IF(Q$4&lt;=$C1235,0,IF(SUM($C1235,$I1215)&gt;Q$4,$O1226/$I1215,$O1226-SUM($I1235:P1235))))</f>
        <v>0</v>
      </c>
      <c r="R1235" s="33">
        <f>IF($I1215="n/a",0,IF(R$4&lt;=$C1235,0,IF(SUM($C1235,$I1215)&gt;R$4,$O1226/$I1215,$O1226-SUM($I1235:Q1235))))</f>
        <v>0</v>
      </c>
      <c r="S1235" s="33">
        <f>IF($I1215="n/a",0,IF(S$4&lt;=$C1235,0,IF(SUM($C1235,$I1215)&gt;S$4,$O1226/$I1215,$O1226-SUM($I1235:R1235))))</f>
        <v>0</v>
      </c>
      <c r="T1235" s="33">
        <f>IF($I1215="n/a",0,IF(T$4&lt;=$C1235,0,IF(SUM($C1235,$I1215)&gt;T$4,$O1226/$I1215,$O1226-SUM($I1235:S1235))))</f>
        <v>0</v>
      </c>
      <c r="U1235" s="33">
        <f>IF($I1215="n/a",0,IF(U$4&lt;=$C1235,0,IF(SUM($C1235,$I1215)&gt;U$4,$O1226/$I1215,$O1226-SUM($I1235:T1235))))</f>
        <v>0</v>
      </c>
      <c r="V1235" s="33">
        <f>IF($I1215="n/a",0,IF(V$4&lt;=$C1235,0,IF(SUM($C1235,$I1215)&gt;V$4,$O1226/$I1215,$O1226-SUM($I1235:U1235))))</f>
        <v>0</v>
      </c>
      <c r="W1235" s="33">
        <f>IF($I1215="n/a",0,IF(W$4&lt;=$C1235,0,IF(SUM($C1235,$I1215)&gt;W$4,$O1226/$I1215,$O1226-SUM($I1235:V1235))))</f>
        <v>0</v>
      </c>
      <c r="X1235" s="33">
        <f>IF($I1215="n/a",0,IF(X$4&lt;=$C1235,0,IF(SUM($C1235,$I1215)&gt;X$4,$O1226/$I1215,$O1226-SUM($I1235:W1235))))</f>
        <v>0</v>
      </c>
      <c r="Y1235" s="33">
        <f>IF($I1215="n/a",0,IF(Y$4&lt;=$C1235,0,IF(SUM($C1235,$I1215)&gt;Y$4,$O1226/$I1215,$O1226-SUM($I1235:X1235))))</f>
        <v>0</v>
      </c>
      <c r="Z1235" s="33">
        <f>IF($I1215="n/a",0,IF(Z$4&lt;=$C1235,0,IF(SUM($C1235,$I1215)&gt;Z$4,$O1226/$I1215,$O1226-SUM($I1235:Y1235))))</f>
        <v>0</v>
      </c>
      <c r="AA1235" s="33">
        <f>IF($I1215="n/a",0,IF(AA$4&lt;=$C1235,0,IF(SUM($C1235,$I1215)&gt;AA$4,$O1226/$I1215,$O1226-SUM($I1235:Z1235))))</f>
        <v>0</v>
      </c>
      <c r="AB1235" s="33">
        <f>IF($I1215="n/a",0,IF(AB$4&lt;=$C1235,0,IF(SUM($C1235,$I1215)&gt;AB$4,$O1226/$I1215,$O1226-SUM($I1235:AA1235))))</f>
        <v>0</v>
      </c>
      <c r="AC1235" s="33">
        <f>IF($I1215="n/a",0,IF(AC$4&lt;=$C1235,0,IF(SUM($C1235,$I1215)&gt;AC$4,$O1226/$I1215,$O1226-SUM($I1235:AB1235))))</f>
        <v>0</v>
      </c>
      <c r="AD1235" s="33">
        <f>IF($I1215="n/a",0,IF(AD$4&lt;=$C1235,0,IF(SUM($C1235,$I1215)&gt;AD$4,$O1226/$I1215,$O1226-SUM($I1235:AC1235))))</f>
        <v>0</v>
      </c>
      <c r="AE1235" s="33">
        <f>IF($I1215="n/a",0,IF(AE$4&lt;=$C1235,0,IF(SUM($C1235,$I1215)&gt;AE$4,$O1226/$I1215,$O1226-SUM($I1235:AD1235))))</f>
        <v>0</v>
      </c>
      <c r="AF1235" s="33">
        <f>IF($I1215="n/a",0,IF(AF$4&lt;=$C1235,0,IF(SUM($C1235,$I1215)&gt;AF$4,$O1226/$I1215,$O1226-SUM($I1235:AE1235))))</f>
        <v>0</v>
      </c>
      <c r="AG1235" s="33">
        <f>IF($I1215="n/a",0,IF(AG$4&lt;=$C1235,0,IF(SUM($C1235,$I1215)&gt;AG$4,$O1226/$I1215,$O1226-SUM($I1235:AF1235))))</f>
        <v>0</v>
      </c>
      <c r="AH1235" s="33">
        <f>IF($I1215="n/a",0,IF(AH$4&lt;=$C1235,0,IF(SUM($C1235,$I1215)&gt;AH$4,$O1226/$I1215,$O1226-SUM($I1235:AG1235))))</f>
        <v>0</v>
      </c>
      <c r="AI1235" s="33">
        <f>IF($I1215="n/a",0,IF(AI$4&lt;=$C1235,0,IF(SUM($C1235,$I1215)&gt;AI$4,$O1226/$I1215,$O1226-SUM($I1235:AH1235))))</f>
        <v>0</v>
      </c>
      <c r="AJ1235" s="33">
        <f>IF($I1215="n/a",0,IF(AJ$4&lt;=$C1235,0,IF(SUM($C1235,$I1215)&gt;AJ$4,$O1226/$I1215,$O1226-SUM($I1235:AI1235))))</f>
        <v>0</v>
      </c>
      <c r="AK1235" s="33">
        <f>IF($I1215="n/a",0,IF(AK$4&lt;=$C1235,0,IF(SUM($C1235,$I1215)&gt;AK$4,$O1226/$I1215,$O1226-SUM($I1235:AJ1235))))</f>
        <v>0</v>
      </c>
      <c r="AL1235" s="33">
        <f>IF($I1215="n/a",0,IF(AL$4&lt;=$C1235,0,IF(SUM($C1235,$I1215)&gt;AL$4,$O1226/$I1215,$O1226-SUM($I1235:AK1235))))</f>
        <v>0</v>
      </c>
      <c r="AM1235" s="33">
        <f>IF($I1215="n/a",0,IF(AM$4&lt;=$C1235,0,IF(SUM($C1235,$I1215)&gt;AM$4,$O1226/$I1215,$O1226-SUM($I1235:AL1235))))</f>
        <v>0</v>
      </c>
      <c r="AN1235" s="33">
        <f>IF($I1215="n/a",0,IF(AN$4&lt;=$C1235,0,IF(SUM($C1235,$I1215)&gt;AN$4,$O1226/$I1215,$O1226-SUM($I1235:AM1235))))</f>
        <v>0</v>
      </c>
      <c r="AO1235" s="33">
        <f>IF($I1215="n/a",0,IF(AO$4&lt;=$C1235,0,IF(SUM($C1235,$I1215)&gt;AO$4,$O1226/$I1215,$O1226-SUM($I1235:AN1235))))</f>
        <v>0</v>
      </c>
      <c r="AP1235" s="33">
        <f>IF($I1215="n/a",0,IF(AP$4&lt;=$C1235,0,IF(SUM($C1235,$I1215)&gt;AP$4,$O1226/$I1215,$O1226-SUM($I1235:AO1235))))</f>
        <v>0</v>
      </c>
      <c r="AQ1235" s="33">
        <f>IF($I1215="n/a",0,IF(AQ$4&lt;=$C1235,0,IF(SUM($C1235,$I1215)&gt;AQ$4,$O1226/$I1215,$O1226-SUM($I1235:AP1235))))</f>
        <v>0</v>
      </c>
      <c r="AR1235" s="33">
        <f>IF($I1215="n/a",0,IF(AR$4&lt;=$C1235,0,IF(SUM($C1235,$I1215)&gt;AR$4,$O1226/$I1215,$O1226-SUM($I1235:AQ1235))))</f>
        <v>0</v>
      </c>
      <c r="AS1235" s="33">
        <f>IF($I1215="n/a",0,IF(AS$4&lt;=$C1235,0,IF(SUM($C1235,$I1215)&gt;AS$4,$O1226/$I1215,$O1226-SUM($I1235:AR1235))))</f>
        <v>0</v>
      </c>
      <c r="AT1235" s="33">
        <f>IF($I1215="n/a",0,IF(AT$4&lt;=$C1235,0,IF(SUM($C1235,$I1215)&gt;AT$4,$O1226/$I1215,$O1226-SUM($I1235:AS1235))))</f>
        <v>0</v>
      </c>
      <c r="AU1235" s="33">
        <f>IF($I1215="n/a",0,IF(AU$4&lt;=$C1235,0,IF(SUM($C1235,$I1215)&gt;AU$4,$O1226/$I1215,$O1226-SUM($I1235:AT1235))))</f>
        <v>0</v>
      </c>
      <c r="AV1235" s="33">
        <f>IF($I1215="n/a",0,IF(AV$4&lt;=$C1235,0,IF(SUM($C1235,$I1215)&gt;AV$4,$O1226/$I1215,$O1226-SUM($I1235:AU1235))))</f>
        <v>0</v>
      </c>
      <c r="AW1235" s="33">
        <f>IF($I1215="n/a",0,IF(AW$4&lt;=$C1235,0,IF(SUM($C1235,$I1215)&gt;AW$4,$O1226/$I1215,$O1226-SUM($I1235:AV1235))))</f>
        <v>0</v>
      </c>
      <c r="AX1235" s="33">
        <f>IF($I1215="n/a",0,IF(AX$4&lt;=$C1235,0,IF(SUM($C1235,$I1215)&gt;AX$4,$O1226/$I1215,$O1226-SUM($I1235:AW1235))))</f>
        <v>0</v>
      </c>
      <c r="AY1235" s="33">
        <f>IF($I1215="n/a",0,IF(AY$4&lt;=$C1235,0,IF(SUM($C1235,$I1215)&gt;AY$4,$O1226/$I1215,$O1226-SUM($I1235:AX1235))))</f>
        <v>0</v>
      </c>
      <c r="AZ1235" s="33">
        <f>IF($I1215="n/a",0,IF(AZ$4&lt;=$C1235,0,IF(SUM($C1235,$I1215)&gt;AZ$4,$O1226/$I1215,$O1226-SUM($I1235:AY1235))))</f>
        <v>0</v>
      </c>
      <c r="BA1235" s="33">
        <f>IF($I1215="n/a",0,IF(BA$4&lt;=$C1235,0,IF(SUM($C1235,$I1215)&gt;BA$4,$O1226/$I1215,$O1226-SUM($I1235:AZ1235))))</f>
        <v>0</v>
      </c>
      <c r="BB1235" s="33">
        <f>IF($I1215="n/a",0,IF(BB$4&lt;=$C1235,0,IF(SUM($C1235,$I1215)&gt;BB$4,$O1226/$I1215,$O1226-SUM($I1235:BA1235))))</f>
        <v>0</v>
      </c>
      <c r="BC1235" s="33">
        <f>IF($I1215="n/a",0,IF(BC$4&lt;=$C1235,0,IF(SUM($C1235,$I1215)&gt;BC$4,$O1226/$I1215,$O1226-SUM($I1235:BB1235))))</f>
        <v>0</v>
      </c>
      <c r="BD1235" s="33">
        <f>IF($I1215="n/a",0,IF(BD$4&lt;=$C1235,0,IF(SUM($C1235,$I1215)&gt;BD$4,$O1226/$I1215,$O1226-SUM($I1235:BC1235))))</f>
        <v>0</v>
      </c>
      <c r="BE1235" s="33">
        <f>IF($I1215="n/a",0,IF(BE$4&lt;=$C1235,0,IF(SUM($C1235,$I1215)&gt;BE$4,$O1226/$I1215,$O1226-SUM($I1235:BD1235))))</f>
        <v>0</v>
      </c>
      <c r="BF1235" s="33">
        <f>IF($I1215="n/a",0,IF(BF$4&lt;=$C1235,0,IF(SUM($C1235,$I1215)&gt;BF$4,$O1226/$I1215,$O1226-SUM($I1235:BE1235))))</f>
        <v>0</v>
      </c>
      <c r="BG1235" s="33">
        <f>IF($I1215="n/a",0,IF(BG$4&lt;=$C1235,0,IF(SUM($C1235,$I1215)&gt;BG$4,$O1226/$I1215,$O1226-SUM($I1235:BF1235))))</f>
        <v>0</v>
      </c>
      <c r="BH1235" s="33">
        <f>IF($I1215="n/a",0,IF(BH$4&lt;=$C1235,0,IF(SUM($C1235,$I1215)&gt;BH$4,$O1226/$I1215,$O1226-SUM($I1235:BG1235))))</f>
        <v>0</v>
      </c>
      <c r="BI1235" s="33">
        <f>IF($I1215="n/a",0,IF(BI$4&lt;=$C1235,0,IF(SUM($C1235,$I1215)&gt;BI$4,$O1226/$I1215,$O1226-SUM($I1235:BH1235))))</f>
        <v>0</v>
      </c>
      <c r="BJ1235" s="33">
        <f>IF($I1215="n/a",0,IF(BJ$4&lt;=$C1235,0,IF(SUM($C1235,$I1215)&gt;BJ$4,$O1226/$I1215,$O1226-SUM($I1235:BI1235))))</f>
        <v>0</v>
      </c>
      <c r="BK1235" s="33">
        <f>IF($I1215="n/a",0,IF(BK$4&lt;=$C1235,0,IF(SUM($C1235,$I1215)&gt;BK$4,$O1226/$I1215,$O1226-SUM($I1235:BJ1235))))</f>
        <v>0</v>
      </c>
      <c r="BL1235" s="33">
        <f>IF($I1215="n/a",0,IF(BL$4&lt;=$C1235,0,IF(SUM($C1235,$I1215)&gt;BL$4,$O1226/$I1215,$O1226-SUM($I1235:BK1235))))</f>
        <v>0</v>
      </c>
      <c r="BM1235" s="33">
        <f>IF($I1215="n/a",0,IF(BM$4&lt;=$C1235,0,IF(SUM($C1235,$I1215)&gt;BM$4,$O1226/$I1215,$O1226-SUM($I1235:BL1235))))</f>
        <v>0</v>
      </c>
      <c r="BN1235" s="33">
        <f>IF($I1215="n/a",0,IF(BN$4&lt;=$C1235,0,IF(SUM($C1235,$I1215)&gt;BN$4,$O1226/$I1215,$O1226-SUM($I1235:BM1235))))</f>
        <v>0</v>
      </c>
      <c r="BO1235" s="33">
        <f>IF($I1215="n/a",0,IF(BO$4&lt;=$C1235,0,IF(SUM($C1235,$I1215)&gt;BO$4,$O1226/$I1215,$O1226-SUM($I1235:BN1235))))</f>
        <v>0</v>
      </c>
      <c r="BP1235" s="33">
        <f>IF($I1215="n/a",0,IF(BP$4&lt;=$C1235,0,IF(SUM($C1235,$I1215)&gt;BP$4,$O1226/$I1215,$O1226-SUM($I1235:BO1235))))</f>
        <v>0</v>
      </c>
      <c r="BQ1235" s="33">
        <f>IF($I1215="n/a",0,IF(BQ$4&lt;=$C1235,0,IF(SUM($C1235,$I1215)&gt;BQ$4,$O1226/$I1215,$O1226-SUM($I1235:BP1235))))</f>
        <v>0</v>
      </c>
      <c r="BR1235" s="33">
        <f>IF($I1215="n/a",0,IF(BR$4&lt;=$C1235,0,IF(SUM($C1235,$I1215)&gt;BR$4,$O1226/$I1215,$O1226-SUM($I1235:BQ1235))))</f>
        <v>0</v>
      </c>
      <c r="BS1235" s="33">
        <f>IF($I1215="n/a",0,IF(BS$4&lt;=$C1235,0,IF(SUM($C1235,$I1215)&gt;BS$4,$O1226/$I1215,$O1226-SUM($I1235:BR1235))))</f>
        <v>0</v>
      </c>
      <c r="BT1235" s="33">
        <f>IF($I1215="n/a",0,IF(BT$4&lt;=$C1235,0,IF(SUM($C1235,$I1215)&gt;BT$4,$O1226/$I1215,$O1226-SUM($I1235:BS1235))))</f>
        <v>0</v>
      </c>
      <c r="BU1235" s="33">
        <f>IF($I1215="n/a",0,IF(BU$4&lt;=$C1235,0,IF(SUM($C1235,$I1215)&gt;BU$4,$O1226/$I1215,$O1226-SUM($I1235:BT1235))))</f>
        <v>0</v>
      </c>
      <c r="BV1235" s="33">
        <f>IF($I1215="n/a",0,IF(BV$4&lt;=$C1235,0,IF(SUM($C1235,$I1215)&gt;BV$4,$O1226/$I1215,$O1226-SUM($I1235:BU1235))))</f>
        <v>0</v>
      </c>
      <c r="BW1235" s="33">
        <f>IF($I1215="n/a",0,IF(BW$4&lt;=$C1235,0,IF(SUM($C1235,$I1215)&gt;BW$4,$O1226/$I1215,$O1226-SUM($I1235:BV1235))))</f>
        <v>0</v>
      </c>
      <c r="BX1235" s="33">
        <f>IF($I1215="n/a",0,IF(BX$4&lt;=$C1235,0,IF(SUM($C1235,$I1215)&gt;BX$4,$O1226/$I1215,$O1226-SUM($I1235:BW1235))))</f>
        <v>0</v>
      </c>
      <c r="BY1235" s="33">
        <f>IF($I1215="n/a",0,IF(BY$4&lt;=$C1235,0,IF(SUM($C1235,$I1215)&gt;BY$4,$O1226/$I1215,$O1226-SUM($I1235:BX1235))))</f>
        <v>0</v>
      </c>
      <c r="BZ1235" s="33">
        <f>IF($I1215="n/a",0,IF(BZ$4&lt;=$C1235,0,IF(SUM($C1235,$I1215)&gt;BZ$4,$O1226/$I1215,$O1226-SUM($I1235:BY1235))))</f>
        <v>0</v>
      </c>
      <c r="CA1235" s="33">
        <f>IF($I1215="n/a",0,IF(CA$4&lt;=$C1235,0,IF(SUM($C1235,$I1215)&gt;CA$4,$O1226/$I1215,$O1226-SUM($I1235:BZ1235))))</f>
        <v>0</v>
      </c>
      <c r="CB1235" s="33">
        <f>IF($I1215="n/a",0,IF(CB$4&lt;=$C1235,0,IF(SUM($C1235,$I1215)&gt;CB$4,$O1226/$I1215,$O1226-SUM($I1235:CA1235))))</f>
        <v>0</v>
      </c>
      <c r="CC1235" s="33">
        <f>IF($I1215="n/a",0,IF(CC$4&lt;=$C1235,0,IF(SUM($C1235,$I1215)&gt;CC$4,$O1226/$I1215,$O1226-SUM($I1235:CB1235))))</f>
        <v>0</v>
      </c>
      <c r="CD1235" s="33">
        <f>IF($I1215="n/a",0,IF(CD$4&lt;=$C1235,0,IF(SUM($C1235,$I1215)&gt;CD$4,$O1226/$I1215,$O1226-SUM($I1235:CC1235))))</f>
        <v>0</v>
      </c>
      <c r="CE1235" s="33">
        <f>IF($I1215="n/a",0,IF(CE$4&lt;=$C1235,0,IF(SUM($C1235,$I1215)&gt;CE$4,$O1226/$I1215,$O1226-SUM($I1235:CD1235))))</f>
        <v>0</v>
      </c>
      <c r="CF1235" s="33">
        <f>IF($I1215="n/a",0,IF(CF$4&lt;=$C1235,0,IF(SUM($C1235,$I1215)&gt;CF$4,$O1226/$I1215,$O1226-SUM($I1235:CE1235))))</f>
        <v>0</v>
      </c>
    </row>
    <row r="1236" spans="1:84" s="7" customFormat="1" ht="12.75" customHeight="1">
      <c r="A1236" s="218"/>
      <c r="C1236" s="202">
        <v>2022</v>
      </c>
      <c r="D1236" s="21" t="s">
        <v>52</v>
      </c>
      <c r="E1236" s="219" t="s">
        <v>197</v>
      </c>
      <c r="I1236" s="33"/>
      <c r="J1236" s="33">
        <f>IF($I1215="n/a",0,IF(J$4&lt;=$C1236,0,IF(SUM($C1236,$I1215)&gt;J$4,$P1226/$I1215,$P1226-SUM($I1236:I1236))))</f>
        <v>0</v>
      </c>
      <c r="K1236" s="33">
        <f>IF($I1215="n/a",0,IF(K$4&lt;=$C1236,0,IF(SUM($C1236,$I1215)&gt;K$4,$P1226/$I1215,$P1226-SUM($I1236:J1236))))</f>
        <v>0</v>
      </c>
      <c r="L1236" s="33">
        <f>IF($I1215="n/a",0,IF(L$4&lt;=$C1236,0,IF(SUM($C1236,$I1215)&gt;L$4,$P1226/$I1215,$P1226-SUM($I1236:K1236))))</f>
        <v>0</v>
      </c>
      <c r="M1236" s="33">
        <f>IF($I1215="n/a",0,IF(M$4&lt;=$C1236,0,IF(SUM($C1236,$I1215)&gt;M$4,$P1226/$I1215,$P1226-SUM($I1236:L1236))))</f>
        <v>0</v>
      </c>
      <c r="N1236" s="33">
        <f>IF($I1215="n/a",0,IF(N$4&lt;=$C1236,0,IF(SUM($C1236,$I1215)&gt;N$4,$P1226/$I1215,$P1226-SUM($I1236:M1236))))</f>
        <v>0</v>
      </c>
      <c r="O1236" s="33">
        <f>IF($I1215="n/a",0,IF(O$4&lt;=$C1236,0,IF(SUM($C1236,$I1215)&gt;O$4,$P1226/$I1215,$P1226-SUM($I1236:N1236))))</f>
        <v>0</v>
      </c>
      <c r="P1236" s="33">
        <f>IF($I1215="n/a",0,IF(P$4&lt;=$C1236,0,IF(SUM($C1236,$I1215)&gt;P$4,$P1226/$I1215,$P1226-SUM($I1236:O1236))))</f>
        <v>0</v>
      </c>
      <c r="Q1236" s="33">
        <f>IF($I1215="n/a",0,IF(Q$4&lt;=$C1236,0,IF(SUM($C1236,$I1215)&gt;Q$4,$P1226/$I1215,$P1226-SUM($I1236:P1236))))</f>
        <v>0</v>
      </c>
      <c r="R1236" s="33">
        <f>IF($I1215="n/a",0,IF(R$4&lt;=$C1236,0,IF(SUM($C1236,$I1215)&gt;R$4,$P1226/$I1215,$P1226-SUM($I1236:Q1236))))</f>
        <v>0</v>
      </c>
      <c r="S1236" s="33">
        <f>IF($I1215="n/a",0,IF(S$4&lt;=$C1236,0,IF(SUM($C1236,$I1215)&gt;S$4,$P1226/$I1215,$P1226-SUM($I1236:R1236))))</f>
        <v>0</v>
      </c>
      <c r="T1236" s="33">
        <f>IF($I1215="n/a",0,IF(T$4&lt;=$C1236,0,IF(SUM($C1236,$I1215)&gt;T$4,$P1226/$I1215,$P1226-SUM($I1236:S1236))))</f>
        <v>0</v>
      </c>
      <c r="U1236" s="33">
        <f>IF($I1215="n/a",0,IF(U$4&lt;=$C1236,0,IF(SUM($C1236,$I1215)&gt;U$4,$P1226/$I1215,$P1226-SUM($I1236:T1236))))</f>
        <v>0</v>
      </c>
      <c r="V1236" s="33">
        <f>IF($I1215="n/a",0,IF(V$4&lt;=$C1236,0,IF(SUM($C1236,$I1215)&gt;V$4,$P1226/$I1215,$P1226-SUM($I1236:U1236))))</f>
        <v>0</v>
      </c>
      <c r="W1236" s="33">
        <f>IF($I1215="n/a",0,IF(W$4&lt;=$C1236,0,IF(SUM($C1236,$I1215)&gt;W$4,$P1226/$I1215,$P1226-SUM($I1236:V1236))))</f>
        <v>0</v>
      </c>
      <c r="X1236" s="33">
        <f>IF($I1215="n/a",0,IF(X$4&lt;=$C1236,0,IF(SUM($C1236,$I1215)&gt;X$4,$P1226/$I1215,$P1226-SUM($I1236:W1236))))</f>
        <v>0</v>
      </c>
      <c r="Y1236" s="33">
        <f>IF($I1215="n/a",0,IF(Y$4&lt;=$C1236,0,IF(SUM($C1236,$I1215)&gt;Y$4,$P1226/$I1215,$P1226-SUM($I1236:X1236))))</f>
        <v>0</v>
      </c>
      <c r="Z1236" s="33">
        <f>IF($I1215="n/a",0,IF(Z$4&lt;=$C1236,0,IF(SUM($C1236,$I1215)&gt;Z$4,$P1226/$I1215,$P1226-SUM($I1236:Y1236))))</f>
        <v>0</v>
      </c>
      <c r="AA1236" s="33">
        <f>IF($I1215="n/a",0,IF(AA$4&lt;=$C1236,0,IF(SUM($C1236,$I1215)&gt;AA$4,$P1226/$I1215,$P1226-SUM($I1236:Z1236))))</f>
        <v>0</v>
      </c>
      <c r="AB1236" s="33">
        <f>IF($I1215="n/a",0,IF(AB$4&lt;=$C1236,0,IF(SUM($C1236,$I1215)&gt;AB$4,$P1226/$I1215,$P1226-SUM($I1236:AA1236))))</f>
        <v>0</v>
      </c>
      <c r="AC1236" s="33">
        <f>IF($I1215="n/a",0,IF(AC$4&lt;=$C1236,0,IF(SUM($C1236,$I1215)&gt;AC$4,$P1226/$I1215,$P1226-SUM($I1236:AB1236))))</f>
        <v>0</v>
      </c>
      <c r="AD1236" s="33">
        <f>IF($I1215="n/a",0,IF(AD$4&lt;=$C1236,0,IF(SUM($C1236,$I1215)&gt;AD$4,$P1226/$I1215,$P1226-SUM($I1236:AC1236))))</f>
        <v>0</v>
      </c>
      <c r="AE1236" s="33">
        <f>IF($I1215="n/a",0,IF(AE$4&lt;=$C1236,0,IF(SUM($C1236,$I1215)&gt;AE$4,$P1226/$I1215,$P1226-SUM($I1236:AD1236))))</f>
        <v>0</v>
      </c>
      <c r="AF1236" s="33">
        <f>IF($I1215="n/a",0,IF(AF$4&lt;=$C1236,0,IF(SUM($C1236,$I1215)&gt;AF$4,$P1226/$I1215,$P1226-SUM($I1236:AE1236))))</f>
        <v>0</v>
      </c>
      <c r="AG1236" s="33">
        <f>IF($I1215="n/a",0,IF(AG$4&lt;=$C1236,0,IF(SUM($C1236,$I1215)&gt;AG$4,$P1226/$I1215,$P1226-SUM($I1236:AF1236))))</f>
        <v>0</v>
      </c>
      <c r="AH1236" s="33">
        <f>IF($I1215="n/a",0,IF(AH$4&lt;=$C1236,0,IF(SUM($C1236,$I1215)&gt;AH$4,$P1226/$I1215,$P1226-SUM($I1236:AG1236))))</f>
        <v>0</v>
      </c>
      <c r="AI1236" s="33">
        <f>IF($I1215="n/a",0,IF(AI$4&lt;=$C1236,0,IF(SUM($C1236,$I1215)&gt;AI$4,$P1226/$I1215,$P1226-SUM($I1236:AH1236))))</f>
        <v>0</v>
      </c>
      <c r="AJ1236" s="33">
        <f>IF($I1215="n/a",0,IF(AJ$4&lt;=$C1236,0,IF(SUM($C1236,$I1215)&gt;AJ$4,$P1226/$I1215,$P1226-SUM($I1236:AI1236))))</f>
        <v>0</v>
      </c>
      <c r="AK1236" s="33">
        <f>IF($I1215="n/a",0,IF(AK$4&lt;=$C1236,0,IF(SUM($C1236,$I1215)&gt;AK$4,$P1226/$I1215,$P1226-SUM($I1236:AJ1236))))</f>
        <v>0</v>
      </c>
      <c r="AL1236" s="33">
        <f>IF($I1215="n/a",0,IF(AL$4&lt;=$C1236,0,IF(SUM($C1236,$I1215)&gt;AL$4,$P1226/$I1215,$P1226-SUM($I1236:AK1236))))</f>
        <v>0</v>
      </c>
      <c r="AM1236" s="33">
        <f>IF($I1215="n/a",0,IF(AM$4&lt;=$C1236,0,IF(SUM($C1236,$I1215)&gt;AM$4,$P1226/$I1215,$P1226-SUM($I1236:AL1236))))</f>
        <v>0</v>
      </c>
      <c r="AN1236" s="33">
        <f>IF($I1215="n/a",0,IF(AN$4&lt;=$C1236,0,IF(SUM($C1236,$I1215)&gt;AN$4,$P1226/$I1215,$P1226-SUM($I1236:AM1236))))</f>
        <v>0</v>
      </c>
      <c r="AO1236" s="33">
        <f>IF($I1215="n/a",0,IF(AO$4&lt;=$C1236,0,IF(SUM($C1236,$I1215)&gt;AO$4,$P1226/$I1215,$P1226-SUM($I1236:AN1236))))</f>
        <v>0</v>
      </c>
      <c r="AP1236" s="33">
        <f>IF($I1215="n/a",0,IF(AP$4&lt;=$C1236,0,IF(SUM($C1236,$I1215)&gt;AP$4,$P1226/$I1215,$P1226-SUM($I1236:AO1236))))</f>
        <v>0</v>
      </c>
      <c r="AQ1236" s="33">
        <f>IF($I1215="n/a",0,IF(AQ$4&lt;=$C1236,0,IF(SUM($C1236,$I1215)&gt;AQ$4,$P1226/$I1215,$P1226-SUM($I1236:AP1236))))</f>
        <v>0</v>
      </c>
      <c r="AR1236" s="33">
        <f>IF($I1215="n/a",0,IF(AR$4&lt;=$C1236,0,IF(SUM($C1236,$I1215)&gt;AR$4,$P1226/$I1215,$P1226-SUM($I1236:AQ1236))))</f>
        <v>0</v>
      </c>
      <c r="AS1236" s="33">
        <f>IF($I1215="n/a",0,IF(AS$4&lt;=$C1236,0,IF(SUM($C1236,$I1215)&gt;AS$4,$P1226/$I1215,$P1226-SUM($I1236:AR1236))))</f>
        <v>0</v>
      </c>
      <c r="AT1236" s="33">
        <f>IF($I1215="n/a",0,IF(AT$4&lt;=$C1236,0,IF(SUM($C1236,$I1215)&gt;AT$4,$P1226/$I1215,$P1226-SUM($I1236:AS1236))))</f>
        <v>0</v>
      </c>
      <c r="AU1236" s="33">
        <f>IF($I1215="n/a",0,IF(AU$4&lt;=$C1236,0,IF(SUM($C1236,$I1215)&gt;AU$4,$P1226/$I1215,$P1226-SUM($I1236:AT1236))))</f>
        <v>0</v>
      </c>
      <c r="AV1236" s="33">
        <f>IF($I1215="n/a",0,IF(AV$4&lt;=$C1236,0,IF(SUM($C1236,$I1215)&gt;AV$4,$P1226/$I1215,$P1226-SUM($I1236:AU1236))))</f>
        <v>0</v>
      </c>
      <c r="AW1236" s="33">
        <f>IF($I1215="n/a",0,IF(AW$4&lt;=$C1236,0,IF(SUM($C1236,$I1215)&gt;AW$4,$P1226/$I1215,$P1226-SUM($I1236:AV1236))))</f>
        <v>0</v>
      </c>
      <c r="AX1236" s="33">
        <f>IF($I1215="n/a",0,IF(AX$4&lt;=$C1236,0,IF(SUM($C1236,$I1215)&gt;AX$4,$P1226/$I1215,$P1226-SUM($I1236:AW1236))))</f>
        <v>0</v>
      </c>
      <c r="AY1236" s="33">
        <f>IF($I1215="n/a",0,IF(AY$4&lt;=$C1236,0,IF(SUM($C1236,$I1215)&gt;AY$4,$P1226/$I1215,$P1226-SUM($I1236:AX1236))))</f>
        <v>0</v>
      </c>
      <c r="AZ1236" s="33">
        <f>IF($I1215="n/a",0,IF(AZ$4&lt;=$C1236,0,IF(SUM($C1236,$I1215)&gt;AZ$4,$P1226/$I1215,$P1226-SUM($I1236:AY1236))))</f>
        <v>0</v>
      </c>
      <c r="BA1236" s="33">
        <f>IF($I1215="n/a",0,IF(BA$4&lt;=$C1236,0,IF(SUM($C1236,$I1215)&gt;BA$4,$P1226/$I1215,$P1226-SUM($I1236:AZ1236))))</f>
        <v>0</v>
      </c>
      <c r="BB1236" s="33">
        <f>IF($I1215="n/a",0,IF(BB$4&lt;=$C1236,0,IF(SUM($C1236,$I1215)&gt;BB$4,$P1226/$I1215,$P1226-SUM($I1236:BA1236))))</f>
        <v>0</v>
      </c>
      <c r="BC1236" s="33">
        <f>IF($I1215="n/a",0,IF(BC$4&lt;=$C1236,0,IF(SUM($C1236,$I1215)&gt;BC$4,$P1226/$I1215,$P1226-SUM($I1236:BB1236))))</f>
        <v>0</v>
      </c>
      <c r="BD1236" s="33">
        <f>IF($I1215="n/a",0,IF(BD$4&lt;=$C1236,0,IF(SUM($C1236,$I1215)&gt;BD$4,$P1226/$I1215,$P1226-SUM($I1236:BC1236))))</f>
        <v>0</v>
      </c>
      <c r="BE1236" s="33">
        <f>IF($I1215="n/a",0,IF(BE$4&lt;=$C1236,0,IF(SUM($C1236,$I1215)&gt;BE$4,$P1226/$I1215,$P1226-SUM($I1236:BD1236))))</f>
        <v>0</v>
      </c>
      <c r="BF1236" s="33">
        <f>IF($I1215="n/a",0,IF(BF$4&lt;=$C1236,0,IF(SUM($C1236,$I1215)&gt;BF$4,$P1226/$I1215,$P1226-SUM($I1236:BE1236))))</f>
        <v>0</v>
      </c>
      <c r="BG1236" s="33">
        <f>IF($I1215="n/a",0,IF(BG$4&lt;=$C1236,0,IF(SUM($C1236,$I1215)&gt;BG$4,$P1226/$I1215,$P1226-SUM($I1236:BF1236))))</f>
        <v>0</v>
      </c>
      <c r="BH1236" s="33">
        <f>IF($I1215="n/a",0,IF(BH$4&lt;=$C1236,0,IF(SUM($C1236,$I1215)&gt;BH$4,$P1226/$I1215,$P1226-SUM($I1236:BG1236))))</f>
        <v>0</v>
      </c>
      <c r="BI1236" s="33">
        <f>IF($I1215="n/a",0,IF(BI$4&lt;=$C1236,0,IF(SUM($C1236,$I1215)&gt;BI$4,$P1226/$I1215,$P1226-SUM($I1236:BH1236))))</f>
        <v>0</v>
      </c>
      <c r="BJ1236" s="33">
        <f>IF($I1215="n/a",0,IF(BJ$4&lt;=$C1236,0,IF(SUM($C1236,$I1215)&gt;BJ$4,$P1226/$I1215,$P1226-SUM($I1236:BI1236))))</f>
        <v>0</v>
      </c>
      <c r="BK1236" s="33">
        <f>IF($I1215="n/a",0,IF(BK$4&lt;=$C1236,0,IF(SUM($C1236,$I1215)&gt;BK$4,$P1226/$I1215,$P1226-SUM($I1236:BJ1236))))</f>
        <v>0</v>
      </c>
      <c r="BL1236" s="33">
        <f>IF($I1215="n/a",0,IF(BL$4&lt;=$C1236,0,IF(SUM($C1236,$I1215)&gt;BL$4,$P1226/$I1215,$P1226-SUM($I1236:BK1236))))</f>
        <v>0</v>
      </c>
      <c r="BM1236" s="33">
        <f>IF($I1215="n/a",0,IF(BM$4&lt;=$C1236,0,IF(SUM($C1236,$I1215)&gt;BM$4,$P1226/$I1215,$P1226-SUM($I1236:BL1236))))</f>
        <v>0</v>
      </c>
      <c r="BN1236" s="33">
        <f>IF($I1215="n/a",0,IF(BN$4&lt;=$C1236,0,IF(SUM($C1236,$I1215)&gt;BN$4,$P1226/$I1215,$P1226-SUM($I1236:BM1236))))</f>
        <v>0</v>
      </c>
      <c r="BO1236" s="33">
        <f>IF($I1215="n/a",0,IF(BO$4&lt;=$C1236,0,IF(SUM($C1236,$I1215)&gt;BO$4,$P1226/$I1215,$P1226-SUM($I1236:BN1236))))</f>
        <v>0</v>
      </c>
      <c r="BP1236" s="33">
        <f>IF($I1215="n/a",0,IF(BP$4&lt;=$C1236,0,IF(SUM($C1236,$I1215)&gt;BP$4,$P1226/$I1215,$P1226-SUM($I1236:BO1236))))</f>
        <v>0</v>
      </c>
      <c r="BQ1236" s="33">
        <f>IF($I1215="n/a",0,IF(BQ$4&lt;=$C1236,0,IF(SUM($C1236,$I1215)&gt;BQ$4,$P1226/$I1215,$P1226-SUM($I1236:BP1236))))</f>
        <v>0</v>
      </c>
      <c r="BR1236" s="33">
        <f>IF($I1215="n/a",0,IF(BR$4&lt;=$C1236,0,IF(SUM($C1236,$I1215)&gt;BR$4,$P1226/$I1215,$P1226-SUM($I1236:BQ1236))))</f>
        <v>0</v>
      </c>
      <c r="BS1236" s="33">
        <f>IF($I1215="n/a",0,IF(BS$4&lt;=$C1236,0,IF(SUM($C1236,$I1215)&gt;BS$4,$P1226/$I1215,$P1226-SUM($I1236:BR1236))))</f>
        <v>0</v>
      </c>
      <c r="BT1236" s="33">
        <f>IF($I1215="n/a",0,IF(BT$4&lt;=$C1236,0,IF(SUM($C1236,$I1215)&gt;BT$4,$P1226/$I1215,$P1226-SUM($I1236:BS1236))))</f>
        <v>0</v>
      </c>
      <c r="BU1236" s="33">
        <f>IF($I1215="n/a",0,IF(BU$4&lt;=$C1236,0,IF(SUM($C1236,$I1215)&gt;BU$4,$P1226/$I1215,$P1226-SUM($I1236:BT1236))))</f>
        <v>0</v>
      </c>
      <c r="BV1236" s="33">
        <f>IF($I1215="n/a",0,IF(BV$4&lt;=$C1236,0,IF(SUM($C1236,$I1215)&gt;BV$4,$P1226/$I1215,$P1226-SUM($I1236:BU1236))))</f>
        <v>0</v>
      </c>
      <c r="BW1236" s="33">
        <f>IF($I1215="n/a",0,IF(BW$4&lt;=$C1236,0,IF(SUM($C1236,$I1215)&gt;BW$4,$P1226/$I1215,$P1226-SUM($I1236:BV1236))))</f>
        <v>0</v>
      </c>
      <c r="BX1236" s="33">
        <f>IF($I1215="n/a",0,IF(BX$4&lt;=$C1236,0,IF(SUM($C1236,$I1215)&gt;BX$4,$P1226/$I1215,$P1226-SUM($I1236:BW1236))))</f>
        <v>0</v>
      </c>
      <c r="BY1236" s="33">
        <f>IF($I1215="n/a",0,IF(BY$4&lt;=$C1236,0,IF(SUM($C1236,$I1215)&gt;BY$4,$P1226/$I1215,$P1226-SUM($I1236:BX1236))))</f>
        <v>0</v>
      </c>
      <c r="BZ1236" s="33">
        <f>IF($I1215="n/a",0,IF(BZ$4&lt;=$C1236,0,IF(SUM($C1236,$I1215)&gt;BZ$4,$P1226/$I1215,$P1226-SUM($I1236:BY1236))))</f>
        <v>0</v>
      </c>
      <c r="CA1236" s="33">
        <f>IF($I1215="n/a",0,IF(CA$4&lt;=$C1236,0,IF(SUM($C1236,$I1215)&gt;CA$4,$P1226/$I1215,$P1226-SUM($I1236:BZ1236))))</f>
        <v>0</v>
      </c>
      <c r="CB1236" s="33">
        <f>IF($I1215="n/a",0,IF(CB$4&lt;=$C1236,0,IF(SUM($C1236,$I1215)&gt;CB$4,$P1226/$I1215,$P1226-SUM($I1236:CA1236))))</f>
        <v>0</v>
      </c>
      <c r="CC1236" s="33">
        <f>IF($I1215="n/a",0,IF(CC$4&lt;=$C1236,0,IF(SUM($C1236,$I1215)&gt;CC$4,$P1226/$I1215,$P1226-SUM($I1236:CB1236))))</f>
        <v>0</v>
      </c>
      <c r="CD1236" s="33">
        <f>IF($I1215="n/a",0,IF(CD$4&lt;=$C1236,0,IF(SUM($C1236,$I1215)&gt;CD$4,$P1226/$I1215,$P1226-SUM($I1236:CC1236))))</f>
        <v>0</v>
      </c>
      <c r="CE1236" s="33">
        <f>IF($I1215="n/a",0,IF(CE$4&lt;=$C1236,0,IF(SUM($C1236,$I1215)&gt;CE$4,$P1226/$I1215,$P1226-SUM($I1236:CD1236))))</f>
        <v>0</v>
      </c>
      <c r="CF1236" s="33">
        <f>IF($I1215="n/a",0,IF(CF$4&lt;=$C1236,0,IF(SUM($C1236,$I1215)&gt;CF$4,$P1226/$I1215,$P1226-SUM($I1236:CE1236))))</f>
        <v>0</v>
      </c>
    </row>
    <row r="1237" spans="1:84" ht="12.75" customHeight="1">
      <c r="C1237" s="202">
        <v>2023</v>
      </c>
      <c r="D1237" s="21" t="s">
        <v>53</v>
      </c>
      <c r="E1237" s="21" t="s">
        <v>197</v>
      </c>
      <c r="I1237" s="31"/>
      <c r="J1237" s="31">
        <f>IF($I1215="n/a",0,IF(J$4&lt;=$C1237,0,IF(SUM($C1237,$I1215)&gt;J$4,$Q1226/$I1215,$Q1226-SUM($I1237:I1237))))</f>
        <v>0</v>
      </c>
      <c r="K1237" s="31">
        <f>IF($I1215="n/a",0,IF(K$4&lt;=$C1237,0,IF(SUM($C1237,$I1215)&gt;K$4,$Q1226/$I1215,$Q1226-SUM($I1237:J1237))))</f>
        <v>0</v>
      </c>
      <c r="L1237" s="31">
        <f>IF($I1215="n/a",0,IF(L$4&lt;=$C1237,0,IF(SUM($C1237,$I1215)&gt;L$4,$Q1226/$I1215,$Q1226-SUM($I1237:K1237))))</f>
        <v>0</v>
      </c>
      <c r="M1237" s="31">
        <f>IF($I1215="n/a",0,IF(M$4&lt;=$C1237,0,IF(SUM($C1237,$I1215)&gt;M$4,$Q1226/$I1215,$Q1226-SUM($I1237:L1237))))</f>
        <v>0</v>
      </c>
      <c r="N1237" s="31">
        <f>IF($I1215="n/a",0,IF(N$4&lt;=$C1237,0,IF(SUM($C1237,$I1215)&gt;N$4,$Q1226/$I1215,$Q1226-SUM($I1237:M1237))))</f>
        <v>0</v>
      </c>
      <c r="O1237" s="31">
        <f>IF($I1215="n/a",0,IF(O$4&lt;=$C1237,0,IF(SUM($C1237,$I1215)&gt;O$4,$Q1226/$I1215,$Q1226-SUM($I1237:N1237))))</f>
        <v>0</v>
      </c>
      <c r="P1237" s="31">
        <f>IF($I1215="n/a",0,IF(P$4&lt;=$C1237,0,IF(SUM($C1237,$I1215)&gt;P$4,$Q1226/$I1215,$Q1226-SUM($I1237:O1237))))</f>
        <v>0</v>
      </c>
      <c r="Q1237" s="31">
        <f>IF($I1215="n/a",0,IF(Q$4&lt;=$C1237,0,IF(SUM($C1237,$I1215)&gt;Q$4,$Q1226/$I1215,$Q1226-SUM($I1237:P1237))))</f>
        <v>0</v>
      </c>
      <c r="R1237" s="31">
        <f>IF($I1215="n/a",0,IF(R$4&lt;=$C1237,0,IF(SUM($C1237,$I1215)&gt;R$4,$Q1226/$I1215,$Q1226-SUM($I1237:Q1237))))</f>
        <v>0</v>
      </c>
      <c r="S1237" s="31">
        <f>IF($I1215="n/a",0,IF(S$4&lt;=$C1237,0,IF(SUM($C1237,$I1215)&gt;S$4,$Q1226/$I1215,$Q1226-SUM($I1237:R1237))))</f>
        <v>0</v>
      </c>
      <c r="T1237" s="31">
        <f>IF($I1215="n/a",0,IF(T$4&lt;=$C1237,0,IF(SUM($C1237,$I1215)&gt;T$4,$Q1226/$I1215,$Q1226-SUM($I1237:S1237))))</f>
        <v>0</v>
      </c>
      <c r="U1237" s="31">
        <f>IF($I1215="n/a",0,IF(U$4&lt;=$C1237,0,IF(SUM($C1237,$I1215)&gt;U$4,$Q1226/$I1215,$Q1226-SUM($I1237:T1237))))</f>
        <v>0</v>
      </c>
      <c r="V1237" s="31">
        <f>IF($I1215="n/a",0,IF(V$4&lt;=$C1237,0,IF(SUM($C1237,$I1215)&gt;V$4,$Q1226/$I1215,$Q1226-SUM($I1237:U1237))))</f>
        <v>0</v>
      </c>
      <c r="W1237" s="31">
        <f>IF($I1215="n/a",0,IF(W$4&lt;=$C1237,0,IF(SUM($C1237,$I1215)&gt;W$4,$Q1226/$I1215,$Q1226-SUM($I1237:V1237))))</f>
        <v>0</v>
      </c>
      <c r="X1237" s="31">
        <f>IF($I1215="n/a",0,IF(X$4&lt;=$C1237,0,IF(SUM($C1237,$I1215)&gt;X$4,$Q1226/$I1215,$Q1226-SUM($I1237:W1237))))</f>
        <v>0</v>
      </c>
      <c r="Y1237" s="31">
        <f>IF($I1215="n/a",0,IF(Y$4&lt;=$C1237,0,IF(SUM($C1237,$I1215)&gt;Y$4,$Q1226/$I1215,$Q1226-SUM($I1237:X1237))))</f>
        <v>0</v>
      </c>
      <c r="Z1237" s="31">
        <f>IF($I1215="n/a",0,IF(Z$4&lt;=$C1237,0,IF(SUM($C1237,$I1215)&gt;Z$4,$Q1226/$I1215,$Q1226-SUM($I1237:Y1237))))</f>
        <v>0</v>
      </c>
      <c r="AA1237" s="31">
        <f>IF($I1215="n/a",0,IF(AA$4&lt;=$C1237,0,IF(SUM($C1237,$I1215)&gt;AA$4,$Q1226/$I1215,$Q1226-SUM($I1237:Z1237))))</f>
        <v>0</v>
      </c>
      <c r="AB1237" s="31">
        <f>IF($I1215="n/a",0,IF(AB$4&lt;=$C1237,0,IF(SUM($C1237,$I1215)&gt;AB$4,$Q1226/$I1215,$Q1226-SUM($I1237:AA1237))))</f>
        <v>0</v>
      </c>
      <c r="AC1237" s="31">
        <f>IF($I1215="n/a",0,IF(AC$4&lt;=$C1237,0,IF(SUM($C1237,$I1215)&gt;AC$4,$Q1226/$I1215,$Q1226-SUM($I1237:AB1237))))</f>
        <v>0</v>
      </c>
      <c r="AD1237" s="31">
        <f>IF($I1215="n/a",0,IF(AD$4&lt;=$C1237,0,IF(SUM($C1237,$I1215)&gt;AD$4,$Q1226/$I1215,$Q1226-SUM($I1237:AC1237))))</f>
        <v>0</v>
      </c>
      <c r="AE1237" s="31">
        <f>IF($I1215="n/a",0,IF(AE$4&lt;=$C1237,0,IF(SUM($C1237,$I1215)&gt;AE$4,$Q1226/$I1215,$Q1226-SUM($I1237:AD1237))))</f>
        <v>0</v>
      </c>
      <c r="AF1237" s="31">
        <f>IF($I1215="n/a",0,IF(AF$4&lt;=$C1237,0,IF(SUM($C1237,$I1215)&gt;AF$4,$Q1226/$I1215,$Q1226-SUM($I1237:AE1237))))</f>
        <v>0</v>
      </c>
      <c r="AG1237" s="31">
        <f>IF($I1215="n/a",0,IF(AG$4&lt;=$C1237,0,IF(SUM($C1237,$I1215)&gt;AG$4,$Q1226/$I1215,$Q1226-SUM($I1237:AF1237))))</f>
        <v>0</v>
      </c>
      <c r="AH1237" s="31">
        <f>IF($I1215="n/a",0,IF(AH$4&lt;=$C1237,0,IF(SUM($C1237,$I1215)&gt;AH$4,$Q1226/$I1215,$Q1226-SUM($I1237:AG1237))))</f>
        <v>0</v>
      </c>
      <c r="AI1237" s="31">
        <f>IF($I1215="n/a",0,IF(AI$4&lt;=$C1237,0,IF(SUM($C1237,$I1215)&gt;AI$4,$Q1226/$I1215,$Q1226-SUM($I1237:AH1237))))</f>
        <v>0</v>
      </c>
      <c r="AJ1237" s="31">
        <f>IF($I1215="n/a",0,IF(AJ$4&lt;=$C1237,0,IF(SUM($C1237,$I1215)&gt;AJ$4,$Q1226/$I1215,$Q1226-SUM($I1237:AI1237))))</f>
        <v>0</v>
      </c>
      <c r="AK1237" s="31">
        <f>IF($I1215="n/a",0,IF(AK$4&lt;=$C1237,0,IF(SUM($C1237,$I1215)&gt;AK$4,$Q1226/$I1215,$Q1226-SUM($I1237:AJ1237))))</f>
        <v>0</v>
      </c>
      <c r="AL1237" s="31">
        <f>IF($I1215="n/a",0,IF(AL$4&lt;=$C1237,0,IF(SUM($C1237,$I1215)&gt;AL$4,$Q1226/$I1215,$Q1226-SUM($I1237:AK1237))))</f>
        <v>0</v>
      </c>
      <c r="AM1237" s="31">
        <f>IF($I1215="n/a",0,IF(AM$4&lt;=$C1237,0,IF(SUM($C1237,$I1215)&gt;AM$4,$Q1226/$I1215,$Q1226-SUM($I1237:AL1237))))</f>
        <v>0</v>
      </c>
      <c r="AN1237" s="31">
        <f>IF($I1215="n/a",0,IF(AN$4&lt;=$C1237,0,IF(SUM($C1237,$I1215)&gt;AN$4,$Q1226/$I1215,$Q1226-SUM($I1237:AM1237))))</f>
        <v>0</v>
      </c>
      <c r="AO1237" s="31">
        <f>IF($I1215="n/a",0,IF(AO$4&lt;=$C1237,0,IF(SUM($C1237,$I1215)&gt;AO$4,$Q1226/$I1215,$Q1226-SUM($I1237:AN1237))))</f>
        <v>0</v>
      </c>
      <c r="AP1237" s="31">
        <f>IF($I1215="n/a",0,IF(AP$4&lt;=$C1237,0,IF(SUM($C1237,$I1215)&gt;AP$4,$Q1226/$I1215,$Q1226-SUM($I1237:AO1237))))</f>
        <v>0</v>
      </c>
      <c r="AQ1237" s="31">
        <f>IF($I1215="n/a",0,IF(AQ$4&lt;=$C1237,0,IF(SUM($C1237,$I1215)&gt;AQ$4,$Q1226/$I1215,$Q1226-SUM($I1237:AP1237))))</f>
        <v>0</v>
      </c>
      <c r="AR1237" s="31">
        <f>IF($I1215="n/a",0,IF(AR$4&lt;=$C1237,0,IF(SUM($C1237,$I1215)&gt;AR$4,$Q1226/$I1215,$Q1226-SUM($I1237:AQ1237))))</f>
        <v>0</v>
      </c>
      <c r="AS1237" s="31">
        <f>IF($I1215="n/a",0,IF(AS$4&lt;=$C1237,0,IF(SUM($C1237,$I1215)&gt;AS$4,$Q1226/$I1215,$Q1226-SUM($I1237:AR1237))))</f>
        <v>0</v>
      </c>
      <c r="AT1237" s="31">
        <f>IF($I1215="n/a",0,IF(AT$4&lt;=$C1237,0,IF(SUM($C1237,$I1215)&gt;AT$4,$Q1226/$I1215,$Q1226-SUM($I1237:AS1237))))</f>
        <v>0</v>
      </c>
      <c r="AU1237" s="31">
        <f>IF($I1215="n/a",0,IF(AU$4&lt;=$C1237,0,IF(SUM($C1237,$I1215)&gt;AU$4,$Q1226/$I1215,$Q1226-SUM($I1237:AT1237))))</f>
        <v>0</v>
      </c>
      <c r="AV1237" s="31">
        <f>IF($I1215="n/a",0,IF(AV$4&lt;=$C1237,0,IF(SUM($C1237,$I1215)&gt;AV$4,$Q1226/$I1215,$Q1226-SUM($I1237:AU1237))))</f>
        <v>0</v>
      </c>
      <c r="AW1237" s="31">
        <f>IF($I1215="n/a",0,IF(AW$4&lt;=$C1237,0,IF(SUM($C1237,$I1215)&gt;AW$4,$Q1226/$I1215,$Q1226-SUM($I1237:AV1237))))</f>
        <v>0</v>
      </c>
      <c r="AX1237" s="31">
        <f>IF($I1215="n/a",0,IF(AX$4&lt;=$C1237,0,IF(SUM($C1237,$I1215)&gt;AX$4,$Q1226/$I1215,$Q1226-SUM($I1237:AW1237))))</f>
        <v>0</v>
      </c>
      <c r="AY1237" s="31">
        <f>IF($I1215="n/a",0,IF(AY$4&lt;=$C1237,0,IF(SUM($C1237,$I1215)&gt;AY$4,$Q1226/$I1215,$Q1226-SUM($I1237:AX1237))))</f>
        <v>0</v>
      </c>
      <c r="AZ1237" s="31">
        <f>IF($I1215="n/a",0,IF(AZ$4&lt;=$C1237,0,IF(SUM($C1237,$I1215)&gt;AZ$4,$Q1226/$I1215,$Q1226-SUM($I1237:AY1237))))</f>
        <v>0</v>
      </c>
      <c r="BA1237" s="31">
        <f>IF($I1215="n/a",0,IF(BA$4&lt;=$C1237,0,IF(SUM($C1237,$I1215)&gt;BA$4,$Q1226/$I1215,$Q1226-SUM($I1237:AZ1237))))</f>
        <v>0</v>
      </c>
      <c r="BB1237" s="31">
        <f>IF($I1215="n/a",0,IF(BB$4&lt;=$C1237,0,IF(SUM($C1237,$I1215)&gt;BB$4,$Q1226/$I1215,$Q1226-SUM($I1237:BA1237))))</f>
        <v>0</v>
      </c>
      <c r="BC1237" s="31">
        <f>IF($I1215="n/a",0,IF(BC$4&lt;=$C1237,0,IF(SUM($C1237,$I1215)&gt;BC$4,$Q1226/$I1215,$Q1226-SUM($I1237:BB1237))))</f>
        <v>0</v>
      </c>
      <c r="BD1237" s="31">
        <f>IF($I1215="n/a",0,IF(BD$4&lt;=$C1237,0,IF(SUM($C1237,$I1215)&gt;BD$4,$Q1226/$I1215,$Q1226-SUM($I1237:BC1237))))</f>
        <v>0</v>
      </c>
      <c r="BE1237" s="31">
        <f>IF($I1215="n/a",0,IF(BE$4&lt;=$C1237,0,IF(SUM($C1237,$I1215)&gt;BE$4,$Q1226/$I1215,$Q1226-SUM($I1237:BD1237))))</f>
        <v>0</v>
      </c>
      <c r="BF1237" s="31">
        <f>IF($I1215="n/a",0,IF(BF$4&lt;=$C1237,0,IF(SUM($C1237,$I1215)&gt;BF$4,$Q1226/$I1215,$Q1226-SUM($I1237:BE1237))))</f>
        <v>0</v>
      </c>
      <c r="BG1237" s="31">
        <f>IF($I1215="n/a",0,IF(BG$4&lt;=$C1237,0,IF(SUM($C1237,$I1215)&gt;BG$4,$Q1226/$I1215,$Q1226-SUM($I1237:BF1237))))</f>
        <v>0</v>
      </c>
      <c r="BH1237" s="31">
        <f>IF($I1215="n/a",0,IF(BH$4&lt;=$C1237,0,IF(SUM($C1237,$I1215)&gt;BH$4,$Q1226/$I1215,$Q1226-SUM($I1237:BG1237))))</f>
        <v>0</v>
      </c>
      <c r="BI1237" s="31">
        <f>IF($I1215="n/a",0,IF(BI$4&lt;=$C1237,0,IF(SUM($C1237,$I1215)&gt;BI$4,$Q1226/$I1215,$Q1226-SUM($I1237:BH1237))))</f>
        <v>0</v>
      </c>
      <c r="BJ1237" s="31">
        <f>IF($I1215="n/a",0,IF(BJ$4&lt;=$C1237,0,IF(SUM($C1237,$I1215)&gt;BJ$4,$Q1226/$I1215,$Q1226-SUM($I1237:BI1237))))</f>
        <v>0</v>
      </c>
      <c r="BK1237" s="31">
        <f>IF($I1215="n/a",0,IF(BK$4&lt;=$C1237,0,IF(SUM($C1237,$I1215)&gt;BK$4,$Q1226/$I1215,$Q1226-SUM($I1237:BJ1237))))</f>
        <v>0</v>
      </c>
      <c r="BL1237" s="31">
        <f>IF($I1215="n/a",0,IF(BL$4&lt;=$C1237,0,IF(SUM($C1237,$I1215)&gt;BL$4,$Q1226/$I1215,$Q1226-SUM($I1237:BK1237))))</f>
        <v>0</v>
      </c>
      <c r="BM1237" s="31">
        <f>IF($I1215="n/a",0,IF(BM$4&lt;=$C1237,0,IF(SUM($C1237,$I1215)&gt;BM$4,$Q1226/$I1215,$Q1226-SUM($I1237:BL1237))))</f>
        <v>0</v>
      </c>
      <c r="BN1237" s="31">
        <f>IF($I1215="n/a",0,IF(BN$4&lt;=$C1237,0,IF(SUM($C1237,$I1215)&gt;BN$4,$Q1226/$I1215,$Q1226-SUM($I1237:BM1237))))</f>
        <v>0</v>
      </c>
      <c r="BO1237" s="31">
        <f>IF($I1215="n/a",0,IF(BO$4&lt;=$C1237,0,IF(SUM($C1237,$I1215)&gt;BO$4,$Q1226/$I1215,$Q1226-SUM($I1237:BN1237))))</f>
        <v>0</v>
      </c>
      <c r="BP1237" s="31">
        <f>IF($I1215="n/a",0,IF(BP$4&lt;=$C1237,0,IF(SUM($C1237,$I1215)&gt;BP$4,$Q1226/$I1215,$Q1226-SUM($I1237:BO1237))))</f>
        <v>0</v>
      </c>
      <c r="BQ1237" s="31">
        <f>IF($I1215="n/a",0,IF(BQ$4&lt;=$C1237,0,IF(SUM($C1237,$I1215)&gt;BQ$4,$Q1226/$I1215,$Q1226-SUM($I1237:BP1237))))</f>
        <v>0</v>
      </c>
      <c r="BR1237" s="31">
        <f>IF($I1215="n/a",0,IF(BR$4&lt;=$C1237,0,IF(SUM($C1237,$I1215)&gt;BR$4,$Q1226/$I1215,$Q1226-SUM($I1237:BQ1237))))</f>
        <v>0</v>
      </c>
      <c r="BS1237" s="31">
        <f>IF($I1215="n/a",0,IF(BS$4&lt;=$C1237,0,IF(SUM($C1237,$I1215)&gt;BS$4,$Q1226/$I1215,$Q1226-SUM($I1237:BR1237))))</f>
        <v>0</v>
      </c>
      <c r="BT1237" s="31">
        <f>IF($I1215="n/a",0,IF(BT$4&lt;=$C1237,0,IF(SUM($C1237,$I1215)&gt;BT$4,$Q1226/$I1215,$Q1226-SUM($I1237:BS1237))))</f>
        <v>0</v>
      </c>
      <c r="BU1237" s="31">
        <f>IF($I1215="n/a",0,IF(BU$4&lt;=$C1237,0,IF(SUM($C1237,$I1215)&gt;BU$4,$Q1226/$I1215,$Q1226-SUM($I1237:BT1237))))</f>
        <v>0</v>
      </c>
      <c r="BV1237" s="31">
        <f>IF($I1215="n/a",0,IF(BV$4&lt;=$C1237,0,IF(SUM($C1237,$I1215)&gt;BV$4,$Q1226/$I1215,$Q1226-SUM($I1237:BU1237))))</f>
        <v>0</v>
      </c>
      <c r="BW1237" s="31">
        <f>IF($I1215="n/a",0,IF(BW$4&lt;=$C1237,0,IF(SUM($C1237,$I1215)&gt;BW$4,$Q1226/$I1215,$Q1226-SUM($I1237:BV1237))))</f>
        <v>0</v>
      </c>
      <c r="BX1237" s="31">
        <f>IF($I1215="n/a",0,IF(BX$4&lt;=$C1237,0,IF(SUM($C1237,$I1215)&gt;BX$4,$Q1226/$I1215,$Q1226-SUM($I1237:BW1237))))</f>
        <v>0</v>
      </c>
      <c r="BY1237" s="31">
        <f>IF($I1215="n/a",0,IF(BY$4&lt;=$C1237,0,IF(SUM($C1237,$I1215)&gt;BY$4,$Q1226/$I1215,$Q1226-SUM($I1237:BX1237))))</f>
        <v>0</v>
      </c>
      <c r="BZ1237" s="31">
        <f>IF($I1215="n/a",0,IF(BZ$4&lt;=$C1237,0,IF(SUM($C1237,$I1215)&gt;BZ$4,$Q1226/$I1215,$Q1226-SUM($I1237:BY1237))))</f>
        <v>0</v>
      </c>
      <c r="CA1237" s="31">
        <f>IF($I1215="n/a",0,IF(CA$4&lt;=$C1237,0,IF(SUM($C1237,$I1215)&gt;CA$4,$Q1226/$I1215,$Q1226-SUM($I1237:BZ1237))))</f>
        <v>0</v>
      </c>
      <c r="CB1237" s="31">
        <f>IF($I1215="n/a",0,IF(CB$4&lt;=$C1237,0,IF(SUM($C1237,$I1215)&gt;CB$4,$Q1226/$I1215,$Q1226-SUM($I1237:CA1237))))</f>
        <v>0</v>
      </c>
      <c r="CC1237" s="31">
        <f>IF($I1215="n/a",0,IF(CC$4&lt;=$C1237,0,IF(SUM($C1237,$I1215)&gt;CC$4,$Q1226/$I1215,$Q1226-SUM($I1237:CB1237))))</f>
        <v>0</v>
      </c>
      <c r="CD1237" s="31">
        <f>IF($I1215="n/a",0,IF(CD$4&lt;=$C1237,0,IF(SUM($C1237,$I1215)&gt;CD$4,$Q1226/$I1215,$Q1226-SUM($I1237:CC1237))))</f>
        <v>0</v>
      </c>
      <c r="CE1237" s="31">
        <f>IF($I1215="n/a",0,IF(CE$4&lt;=$C1237,0,IF(SUM($C1237,$I1215)&gt;CE$4,$Q1226/$I1215,$Q1226-SUM($I1237:CD1237))))</f>
        <v>0</v>
      </c>
      <c r="CF1237" s="31">
        <f>IF($I1215="n/a",0,IF(CF$4&lt;=$C1237,0,IF(SUM($C1237,$I1215)&gt;CF$4,$Q1226/$I1215,$Q1226-SUM($I1237:CE1237))))</f>
        <v>0</v>
      </c>
    </row>
    <row r="1238" spans="1:84" ht="12.75" customHeight="1">
      <c r="C1238" s="202">
        <v>2024</v>
      </c>
      <c r="D1238" s="21" t="s">
        <v>54</v>
      </c>
      <c r="E1238" s="21" t="s">
        <v>197</v>
      </c>
      <c r="I1238" s="31"/>
      <c r="J1238" s="31">
        <f>IF($I1215="n/a",0,IF(J$4&lt;=$C1238,0,IF(SUM($C1238,$I1215)&gt;J$4,$R1226/$I1215,$R1226-SUM($I1238:I1238))))</f>
        <v>0</v>
      </c>
      <c r="K1238" s="31">
        <f>IF($I1215="n/a",0,IF(K$4&lt;=$C1238,0,IF(SUM($C1238,$I1215)&gt;K$4,$R1226/$I1215,$R1226-SUM($I1238:J1238))))</f>
        <v>0</v>
      </c>
      <c r="L1238" s="31">
        <f>IF($I1215="n/a",0,IF(L$4&lt;=$C1238,0,IF(SUM($C1238,$I1215)&gt;L$4,$R1226/$I1215,$R1226-SUM($I1238:K1238))))</f>
        <v>0</v>
      </c>
      <c r="M1238" s="31">
        <f>IF($I1215="n/a",0,IF(M$4&lt;=$C1238,0,IF(SUM($C1238,$I1215)&gt;M$4,$R1226/$I1215,$R1226-SUM($I1238:L1238))))</f>
        <v>0</v>
      </c>
      <c r="N1238" s="31">
        <f>IF($I1215="n/a",0,IF(N$4&lt;=$C1238,0,IF(SUM($C1238,$I1215)&gt;N$4,$R1226/$I1215,$R1226-SUM($I1238:M1238))))</f>
        <v>0</v>
      </c>
      <c r="O1238" s="31">
        <f>IF($I1215="n/a",0,IF(O$4&lt;=$C1238,0,IF(SUM($C1238,$I1215)&gt;O$4,$R1226/$I1215,$R1226-SUM($I1238:N1238))))</f>
        <v>0</v>
      </c>
      <c r="P1238" s="31">
        <f>IF($I1215="n/a",0,IF(P$4&lt;=$C1238,0,IF(SUM($C1238,$I1215)&gt;P$4,$R1226/$I1215,$R1226-SUM($I1238:O1238))))</f>
        <v>0</v>
      </c>
      <c r="Q1238" s="31">
        <f>IF($I1215="n/a",0,IF(Q$4&lt;=$C1238,0,IF(SUM($C1238,$I1215)&gt;Q$4,$R1226/$I1215,$R1226-SUM($I1238:P1238))))</f>
        <v>0</v>
      </c>
      <c r="R1238" s="31">
        <f>IF($I1215="n/a",0,IF(R$4&lt;=$C1238,0,IF(SUM($C1238,$I1215)&gt;R$4,$R1226/$I1215,$R1226-SUM($I1238:Q1238))))</f>
        <v>0</v>
      </c>
      <c r="S1238" s="31">
        <f>IF($I1215="n/a",0,IF(S$4&lt;=$C1238,0,IF(SUM($C1238,$I1215)&gt;S$4,$R1226/$I1215,$R1226-SUM($I1238:R1238))))</f>
        <v>0</v>
      </c>
      <c r="T1238" s="31">
        <f>IF($I1215="n/a",0,IF(T$4&lt;=$C1238,0,IF(SUM($C1238,$I1215)&gt;T$4,$R1226/$I1215,$R1226-SUM($I1238:S1238))))</f>
        <v>0</v>
      </c>
      <c r="U1238" s="31">
        <f>IF($I1215="n/a",0,IF(U$4&lt;=$C1238,0,IF(SUM($C1238,$I1215)&gt;U$4,$R1226/$I1215,$R1226-SUM($I1238:T1238))))</f>
        <v>0</v>
      </c>
      <c r="V1238" s="31">
        <f>IF($I1215="n/a",0,IF(V$4&lt;=$C1238,0,IF(SUM($C1238,$I1215)&gt;V$4,$R1226/$I1215,$R1226-SUM($I1238:U1238))))</f>
        <v>0</v>
      </c>
      <c r="W1238" s="31">
        <f>IF($I1215="n/a",0,IF(W$4&lt;=$C1238,0,IF(SUM($C1238,$I1215)&gt;W$4,$R1226/$I1215,$R1226-SUM($I1238:V1238))))</f>
        <v>0</v>
      </c>
      <c r="X1238" s="31">
        <f>IF($I1215="n/a",0,IF(X$4&lt;=$C1238,0,IF(SUM($C1238,$I1215)&gt;X$4,$R1226/$I1215,$R1226-SUM($I1238:W1238))))</f>
        <v>0</v>
      </c>
      <c r="Y1238" s="31">
        <f>IF($I1215="n/a",0,IF(Y$4&lt;=$C1238,0,IF(SUM($C1238,$I1215)&gt;Y$4,$R1226/$I1215,$R1226-SUM($I1238:X1238))))</f>
        <v>0</v>
      </c>
      <c r="Z1238" s="31">
        <f>IF($I1215="n/a",0,IF(Z$4&lt;=$C1238,0,IF(SUM($C1238,$I1215)&gt;Z$4,$R1226/$I1215,$R1226-SUM($I1238:Y1238))))</f>
        <v>0</v>
      </c>
      <c r="AA1238" s="31">
        <f>IF($I1215="n/a",0,IF(AA$4&lt;=$C1238,0,IF(SUM($C1238,$I1215)&gt;AA$4,$R1226/$I1215,$R1226-SUM($I1238:Z1238))))</f>
        <v>0</v>
      </c>
      <c r="AB1238" s="31">
        <f>IF($I1215="n/a",0,IF(AB$4&lt;=$C1238,0,IF(SUM($C1238,$I1215)&gt;AB$4,$R1226/$I1215,$R1226-SUM($I1238:AA1238))))</f>
        <v>0</v>
      </c>
      <c r="AC1238" s="31">
        <f>IF($I1215="n/a",0,IF(AC$4&lt;=$C1238,0,IF(SUM($C1238,$I1215)&gt;AC$4,$R1226/$I1215,$R1226-SUM($I1238:AB1238))))</f>
        <v>0</v>
      </c>
      <c r="AD1238" s="31">
        <f>IF($I1215="n/a",0,IF(AD$4&lt;=$C1238,0,IF(SUM($C1238,$I1215)&gt;AD$4,$R1226/$I1215,$R1226-SUM($I1238:AC1238))))</f>
        <v>0</v>
      </c>
      <c r="AE1238" s="31">
        <f>IF($I1215="n/a",0,IF(AE$4&lt;=$C1238,0,IF(SUM($C1238,$I1215)&gt;AE$4,$R1226/$I1215,$R1226-SUM($I1238:AD1238))))</f>
        <v>0</v>
      </c>
      <c r="AF1238" s="31">
        <f>IF($I1215="n/a",0,IF(AF$4&lt;=$C1238,0,IF(SUM($C1238,$I1215)&gt;AF$4,$R1226/$I1215,$R1226-SUM($I1238:AE1238))))</f>
        <v>0</v>
      </c>
      <c r="AG1238" s="31">
        <f>IF($I1215="n/a",0,IF(AG$4&lt;=$C1238,0,IF(SUM($C1238,$I1215)&gt;AG$4,$R1226/$I1215,$R1226-SUM($I1238:AF1238))))</f>
        <v>0</v>
      </c>
      <c r="AH1238" s="31">
        <f>IF($I1215="n/a",0,IF(AH$4&lt;=$C1238,0,IF(SUM($C1238,$I1215)&gt;AH$4,$R1226/$I1215,$R1226-SUM($I1238:AG1238))))</f>
        <v>0</v>
      </c>
      <c r="AI1238" s="31">
        <f>IF($I1215="n/a",0,IF(AI$4&lt;=$C1238,0,IF(SUM($C1238,$I1215)&gt;AI$4,$R1226/$I1215,$R1226-SUM($I1238:AH1238))))</f>
        <v>0</v>
      </c>
      <c r="AJ1238" s="31">
        <f>IF($I1215="n/a",0,IF(AJ$4&lt;=$C1238,0,IF(SUM($C1238,$I1215)&gt;AJ$4,$R1226/$I1215,$R1226-SUM($I1238:AI1238))))</f>
        <v>0</v>
      </c>
      <c r="AK1238" s="31">
        <f>IF($I1215="n/a",0,IF(AK$4&lt;=$C1238,0,IF(SUM($C1238,$I1215)&gt;AK$4,$R1226/$I1215,$R1226-SUM($I1238:AJ1238))))</f>
        <v>0</v>
      </c>
      <c r="AL1238" s="31">
        <f>IF($I1215="n/a",0,IF(AL$4&lt;=$C1238,0,IF(SUM($C1238,$I1215)&gt;AL$4,$R1226/$I1215,$R1226-SUM($I1238:AK1238))))</f>
        <v>0</v>
      </c>
      <c r="AM1238" s="31">
        <f>IF($I1215="n/a",0,IF(AM$4&lt;=$C1238,0,IF(SUM($C1238,$I1215)&gt;AM$4,$R1226/$I1215,$R1226-SUM($I1238:AL1238))))</f>
        <v>0</v>
      </c>
      <c r="AN1238" s="31">
        <f>IF($I1215="n/a",0,IF(AN$4&lt;=$C1238,0,IF(SUM($C1238,$I1215)&gt;AN$4,$R1226/$I1215,$R1226-SUM($I1238:AM1238))))</f>
        <v>0</v>
      </c>
      <c r="AO1238" s="31">
        <f>IF($I1215="n/a",0,IF(AO$4&lt;=$C1238,0,IF(SUM($C1238,$I1215)&gt;AO$4,$R1226/$I1215,$R1226-SUM($I1238:AN1238))))</f>
        <v>0</v>
      </c>
      <c r="AP1238" s="31">
        <f>IF($I1215="n/a",0,IF(AP$4&lt;=$C1238,0,IF(SUM($C1238,$I1215)&gt;AP$4,$R1226/$I1215,$R1226-SUM($I1238:AO1238))))</f>
        <v>0</v>
      </c>
      <c r="AQ1238" s="31">
        <f>IF($I1215="n/a",0,IF(AQ$4&lt;=$C1238,0,IF(SUM($C1238,$I1215)&gt;AQ$4,$R1226/$I1215,$R1226-SUM($I1238:AP1238))))</f>
        <v>0</v>
      </c>
      <c r="AR1238" s="31">
        <f>IF($I1215="n/a",0,IF(AR$4&lt;=$C1238,0,IF(SUM($C1238,$I1215)&gt;AR$4,$R1226/$I1215,$R1226-SUM($I1238:AQ1238))))</f>
        <v>0</v>
      </c>
      <c r="AS1238" s="31">
        <f>IF($I1215="n/a",0,IF(AS$4&lt;=$C1238,0,IF(SUM($C1238,$I1215)&gt;AS$4,$R1226/$I1215,$R1226-SUM($I1238:AR1238))))</f>
        <v>0</v>
      </c>
      <c r="AT1238" s="31">
        <f>IF($I1215="n/a",0,IF(AT$4&lt;=$C1238,0,IF(SUM($C1238,$I1215)&gt;AT$4,$R1226/$I1215,$R1226-SUM($I1238:AS1238))))</f>
        <v>0</v>
      </c>
      <c r="AU1238" s="31">
        <f>IF($I1215="n/a",0,IF(AU$4&lt;=$C1238,0,IF(SUM($C1238,$I1215)&gt;AU$4,$R1226/$I1215,$R1226-SUM($I1238:AT1238))))</f>
        <v>0</v>
      </c>
      <c r="AV1238" s="31">
        <f>IF($I1215="n/a",0,IF(AV$4&lt;=$C1238,0,IF(SUM($C1238,$I1215)&gt;AV$4,$R1226/$I1215,$R1226-SUM($I1238:AU1238))))</f>
        <v>0</v>
      </c>
      <c r="AW1238" s="31">
        <f>IF($I1215="n/a",0,IF(AW$4&lt;=$C1238,0,IF(SUM($C1238,$I1215)&gt;AW$4,$R1226/$I1215,$R1226-SUM($I1238:AV1238))))</f>
        <v>0</v>
      </c>
      <c r="AX1238" s="31">
        <f>IF($I1215="n/a",0,IF(AX$4&lt;=$C1238,0,IF(SUM($C1238,$I1215)&gt;AX$4,$R1226/$I1215,$R1226-SUM($I1238:AW1238))))</f>
        <v>0</v>
      </c>
      <c r="AY1238" s="31">
        <f>IF($I1215="n/a",0,IF(AY$4&lt;=$C1238,0,IF(SUM($C1238,$I1215)&gt;AY$4,$R1226/$I1215,$R1226-SUM($I1238:AX1238))))</f>
        <v>0</v>
      </c>
      <c r="AZ1238" s="31">
        <f>IF($I1215="n/a",0,IF(AZ$4&lt;=$C1238,0,IF(SUM($C1238,$I1215)&gt;AZ$4,$R1226/$I1215,$R1226-SUM($I1238:AY1238))))</f>
        <v>0</v>
      </c>
      <c r="BA1238" s="31">
        <f>IF($I1215="n/a",0,IF(BA$4&lt;=$C1238,0,IF(SUM($C1238,$I1215)&gt;BA$4,$R1226/$I1215,$R1226-SUM($I1238:AZ1238))))</f>
        <v>0</v>
      </c>
      <c r="BB1238" s="31">
        <f>IF($I1215="n/a",0,IF(BB$4&lt;=$C1238,0,IF(SUM($C1238,$I1215)&gt;BB$4,$R1226/$I1215,$R1226-SUM($I1238:BA1238))))</f>
        <v>0</v>
      </c>
      <c r="BC1238" s="31">
        <f>IF($I1215="n/a",0,IF(BC$4&lt;=$C1238,0,IF(SUM($C1238,$I1215)&gt;BC$4,$R1226/$I1215,$R1226-SUM($I1238:BB1238))))</f>
        <v>0</v>
      </c>
      <c r="BD1238" s="31">
        <f>IF($I1215="n/a",0,IF(BD$4&lt;=$C1238,0,IF(SUM($C1238,$I1215)&gt;BD$4,$R1226/$I1215,$R1226-SUM($I1238:BC1238))))</f>
        <v>0</v>
      </c>
      <c r="BE1238" s="31">
        <f>IF($I1215="n/a",0,IF(BE$4&lt;=$C1238,0,IF(SUM($C1238,$I1215)&gt;BE$4,$R1226/$I1215,$R1226-SUM($I1238:BD1238))))</f>
        <v>0</v>
      </c>
      <c r="BF1238" s="31">
        <f>IF($I1215="n/a",0,IF(BF$4&lt;=$C1238,0,IF(SUM($C1238,$I1215)&gt;BF$4,$R1226/$I1215,$R1226-SUM($I1238:BE1238))))</f>
        <v>0</v>
      </c>
      <c r="BG1238" s="31">
        <f>IF($I1215="n/a",0,IF(BG$4&lt;=$C1238,0,IF(SUM($C1238,$I1215)&gt;BG$4,$R1226/$I1215,$R1226-SUM($I1238:BF1238))))</f>
        <v>0</v>
      </c>
      <c r="BH1238" s="31">
        <f>IF($I1215="n/a",0,IF(BH$4&lt;=$C1238,0,IF(SUM($C1238,$I1215)&gt;BH$4,$R1226/$I1215,$R1226-SUM($I1238:BG1238))))</f>
        <v>0</v>
      </c>
      <c r="BI1238" s="31">
        <f>IF($I1215="n/a",0,IF(BI$4&lt;=$C1238,0,IF(SUM($C1238,$I1215)&gt;BI$4,$R1226/$I1215,$R1226-SUM($I1238:BH1238))))</f>
        <v>0</v>
      </c>
      <c r="BJ1238" s="31">
        <f>IF($I1215="n/a",0,IF(BJ$4&lt;=$C1238,0,IF(SUM($C1238,$I1215)&gt;BJ$4,$R1226/$I1215,$R1226-SUM($I1238:BI1238))))</f>
        <v>0</v>
      </c>
      <c r="BK1238" s="31">
        <f>IF($I1215="n/a",0,IF(BK$4&lt;=$C1238,0,IF(SUM($C1238,$I1215)&gt;BK$4,$R1226/$I1215,$R1226-SUM($I1238:BJ1238))))</f>
        <v>0</v>
      </c>
      <c r="BL1238" s="31">
        <f>IF($I1215="n/a",0,IF(BL$4&lt;=$C1238,0,IF(SUM($C1238,$I1215)&gt;BL$4,$R1226/$I1215,$R1226-SUM($I1238:BK1238))))</f>
        <v>0</v>
      </c>
      <c r="BM1238" s="31">
        <f>IF($I1215="n/a",0,IF(BM$4&lt;=$C1238,0,IF(SUM($C1238,$I1215)&gt;BM$4,$R1226/$I1215,$R1226-SUM($I1238:BL1238))))</f>
        <v>0</v>
      </c>
      <c r="BN1238" s="31">
        <f>IF($I1215="n/a",0,IF(BN$4&lt;=$C1238,0,IF(SUM($C1238,$I1215)&gt;BN$4,$R1226/$I1215,$R1226-SUM($I1238:BM1238))))</f>
        <v>0</v>
      </c>
      <c r="BO1238" s="31">
        <f>IF($I1215="n/a",0,IF(BO$4&lt;=$C1238,0,IF(SUM($C1238,$I1215)&gt;BO$4,$R1226/$I1215,$R1226-SUM($I1238:BN1238))))</f>
        <v>0</v>
      </c>
      <c r="BP1238" s="31">
        <f>IF($I1215="n/a",0,IF(BP$4&lt;=$C1238,0,IF(SUM($C1238,$I1215)&gt;BP$4,$R1226/$I1215,$R1226-SUM($I1238:BO1238))))</f>
        <v>0</v>
      </c>
      <c r="BQ1238" s="31">
        <f>IF($I1215="n/a",0,IF(BQ$4&lt;=$C1238,0,IF(SUM($C1238,$I1215)&gt;BQ$4,$R1226/$I1215,$R1226-SUM($I1238:BP1238))))</f>
        <v>0</v>
      </c>
      <c r="BR1238" s="31">
        <f>IF($I1215="n/a",0,IF(BR$4&lt;=$C1238,0,IF(SUM($C1238,$I1215)&gt;BR$4,$R1226/$I1215,$R1226-SUM($I1238:BQ1238))))</f>
        <v>0</v>
      </c>
      <c r="BS1238" s="31">
        <f>IF($I1215="n/a",0,IF(BS$4&lt;=$C1238,0,IF(SUM($C1238,$I1215)&gt;BS$4,$R1226/$I1215,$R1226-SUM($I1238:BR1238))))</f>
        <v>0</v>
      </c>
      <c r="BT1238" s="31">
        <f>IF($I1215="n/a",0,IF(BT$4&lt;=$C1238,0,IF(SUM($C1238,$I1215)&gt;BT$4,$R1226/$I1215,$R1226-SUM($I1238:BS1238))))</f>
        <v>0</v>
      </c>
      <c r="BU1238" s="31">
        <f>IF($I1215="n/a",0,IF(BU$4&lt;=$C1238,0,IF(SUM($C1238,$I1215)&gt;BU$4,$R1226/$I1215,$R1226-SUM($I1238:BT1238))))</f>
        <v>0</v>
      </c>
      <c r="BV1238" s="31">
        <f>IF($I1215="n/a",0,IF(BV$4&lt;=$C1238,0,IF(SUM($C1238,$I1215)&gt;BV$4,$R1226/$I1215,$R1226-SUM($I1238:BU1238))))</f>
        <v>0</v>
      </c>
      <c r="BW1238" s="31">
        <f>IF($I1215="n/a",0,IF(BW$4&lt;=$C1238,0,IF(SUM($C1238,$I1215)&gt;BW$4,$R1226/$I1215,$R1226-SUM($I1238:BV1238))))</f>
        <v>0</v>
      </c>
      <c r="BX1238" s="31">
        <f>IF($I1215="n/a",0,IF(BX$4&lt;=$C1238,0,IF(SUM($C1238,$I1215)&gt;BX$4,$R1226/$I1215,$R1226-SUM($I1238:BW1238))))</f>
        <v>0</v>
      </c>
      <c r="BY1238" s="31">
        <f>IF($I1215="n/a",0,IF(BY$4&lt;=$C1238,0,IF(SUM($C1238,$I1215)&gt;BY$4,$R1226/$I1215,$R1226-SUM($I1238:BX1238))))</f>
        <v>0</v>
      </c>
      <c r="BZ1238" s="31">
        <f>IF($I1215="n/a",0,IF(BZ$4&lt;=$C1238,0,IF(SUM($C1238,$I1215)&gt;BZ$4,$R1226/$I1215,$R1226-SUM($I1238:BY1238))))</f>
        <v>0</v>
      </c>
      <c r="CA1238" s="31">
        <f>IF($I1215="n/a",0,IF(CA$4&lt;=$C1238,0,IF(SUM($C1238,$I1215)&gt;CA$4,$R1226/$I1215,$R1226-SUM($I1238:BZ1238))))</f>
        <v>0</v>
      </c>
      <c r="CB1238" s="31">
        <f>IF($I1215="n/a",0,IF(CB$4&lt;=$C1238,0,IF(SUM($C1238,$I1215)&gt;CB$4,$R1226/$I1215,$R1226-SUM($I1238:CA1238))))</f>
        <v>0</v>
      </c>
      <c r="CC1238" s="31">
        <f>IF($I1215="n/a",0,IF(CC$4&lt;=$C1238,0,IF(SUM($C1238,$I1215)&gt;CC$4,$R1226/$I1215,$R1226-SUM($I1238:CB1238))))</f>
        <v>0</v>
      </c>
      <c r="CD1238" s="31">
        <f>IF($I1215="n/a",0,IF(CD$4&lt;=$C1238,0,IF(SUM($C1238,$I1215)&gt;CD$4,$R1226/$I1215,$R1226-SUM($I1238:CC1238))))</f>
        <v>0</v>
      </c>
      <c r="CE1238" s="31">
        <f>IF($I1215="n/a",0,IF(CE$4&lt;=$C1238,0,IF(SUM($C1238,$I1215)&gt;CE$4,$R1226/$I1215,$R1226-SUM($I1238:CD1238))))</f>
        <v>0</v>
      </c>
      <c r="CF1238" s="31">
        <f>IF($I1215="n/a",0,IF(CF$4&lt;=$C1238,0,IF(SUM($C1238,$I1215)&gt;CF$4,$R1226/$I1215,$R1226-SUM($I1238:CE1238))))</f>
        <v>0</v>
      </c>
    </row>
    <row r="1239" spans="1:84" ht="12.75" customHeight="1">
      <c r="C1239" s="202">
        <v>2025</v>
      </c>
      <c r="D1239" s="21" t="s">
        <v>55</v>
      </c>
      <c r="E1239" s="21" t="s">
        <v>197</v>
      </c>
      <c r="I1239" s="31"/>
      <c r="J1239" s="31">
        <f>IF($I1215="n/a",0,IF(J$4&lt;=$C1239,0,IF(SUM($C1239,$I1215)&gt;J$4,$S1226/$I1215,$S1226-SUM($I1239:I1239))))</f>
        <v>0</v>
      </c>
      <c r="K1239" s="31">
        <f>IF($I1215="n/a",0,IF(K$4&lt;=$C1239,0,IF(SUM($C1239,$I1215)&gt;K$4,$S1226/$I1215,$S1226-SUM($I1239:J1239))))</f>
        <v>0</v>
      </c>
      <c r="L1239" s="31">
        <f>IF($I1215="n/a",0,IF(L$4&lt;=$C1239,0,IF(SUM($C1239,$I1215)&gt;L$4,$S1226/$I1215,$S1226-SUM($I1239:K1239))))</f>
        <v>0</v>
      </c>
      <c r="M1239" s="31">
        <f>IF($I1215="n/a",0,IF(M$4&lt;=$C1239,0,IF(SUM($C1239,$I1215)&gt;M$4,$S1226/$I1215,$S1226-SUM($I1239:L1239))))</f>
        <v>0</v>
      </c>
      <c r="N1239" s="31">
        <f>IF($I1215="n/a",0,IF(N$4&lt;=$C1239,0,IF(SUM($C1239,$I1215)&gt;N$4,$S1226/$I1215,$S1226-SUM($I1239:M1239))))</f>
        <v>0</v>
      </c>
      <c r="O1239" s="31">
        <f>IF($I1215="n/a",0,IF(O$4&lt;=$C1239,0,IF(SUM($C1239,$I1215)&gt;O$4,$S1226/$I1215,$S1226-SUM($I1239:N1239))))</f>
        <v>0</v>
      </c>
      <c r="P1239" s="31">
        <f>IF($I1215="n/a",0,IF(P$4&lt;=$C1239,0,IF(SUM($C1239,$I1215)&gt;P$4,$S1226/$I1215,$S1226-SUM($I1239:O1239))))</f>
        <v>0</v>
      </c>
      <c r="Q1239" s="31">
        <f>IF($I1215="n/a",0,IF(Q$4&lt;=$C1239,0,IF(SUM($C1239,$I1215)&gt;Q$4,$S1226/$I1215,$S1226-SUM($I1239:P1239))))</f>
        <v>0</v>
      </c>
      <c r="R1239" s="31">
        <f>IF($I1215="n/a",0,IF(R$4&lt;=$C1239,0,IF(SUM($C1239,$I1215)&gt;R$4,$S1226/$I1215,$S1226-SUM($I1239:Q1239))))</f>
        <v>0</v>
      </c>
      <c r="S1239" s="31">
        <f>IF($I1215="n/a",0,IF(S$4&lt;=$C1239,0,IF(SUM($C1239,$I1215)&gt;S$4,$S1226/$I1215,$S1226-SUM($I1239:R1239))))</f>
        <v>0</v>
      </c>
      <c r="T1239" s="31">
        <f>IF($I1215="n/a",0,IF(T$4&lt;=$C1239,0,IF(SUM($C1239,$I1215)&gt;T$4,$S1226/$I1215,$S1226-SUM($I1239:S1239))))</f>
        <v>0</v>
      </c>
      <c r="U1239" s="31">
        <f>IF($I1215="n/a",0,IF(U$4&lt;=$C1239,0,IF(SUM($C1239,$I1215)&gt;U$4,$S1226/$I1215,$S1226-SUM($I1239:T1239))))</f>
        <v>0</v>
      </c>
      <c r="V1239" s="31">
        <f>IF($I1215="n/a",0,IF(V$4&lt;=$C1239,0,IF(SUM($C1239,$I1215)&gt;V$4,$S1226/$I1215,$S1226-SUM($I1239:U1239))))</f>
        <v>0</v>
      </c>
      <c r="W1239" s="31">
        <f>IF($I1215="n/a",0,IF(W$4&lt;=$C1239,0,IF(SUM($C1239,$I1215)&gt;W$4,$S1226/$I1215,$S1226-SUM($I1239:V1239))))</f>
        <v>0</v>
      </c>
      <c r="X1239" s="31">
        <f>IF($I1215="n/a",0,IF(X$4&lt;=$C1239,0,IF(SUM($C1239,$I1215)&gt;X$4,$S1226/$I1215,$S1226-SUM($I1239:W1239))))</f>
        <v>0</v>
      </c>
      <c r="Y1239" s="31">
        <f>IF($I1215="n/a",0,IF(Y$4&lt;=$C1239,0,IF(SUM($C1239,$I1215)&gt;Y$4,$S1226/$I1215,$S1226-SUM($I1239:X1239))))</f>
        <v>0</v>
      </c>
      <c r="Z1239" s="31">
        <f>IF($I1215="n/a",0,IF(Z$4&lt;=$C1239,0,IF(SUM($C1239,$I1215)&gt;Z$4,$S1226/$I1215,$S1226-SUM($I1239:Y1239))))</f>
        <v>0</v>
      </c>
      <c r="AA1239" s="31">
        <f>IF($I1215="n/a",0,IF(AA$4&lt;=$C1239,0,IF(SUM($C1239,$I1215)&gt;AA$4,$S1226/$I1215,$S1226-SUM($I1239:Z1239))))</f>
        <v>0</v>
      </c>
      <c r="AB1239" s="31">
        <f>IF($I1215="n/a",0,IF(AB$4&lt;=$C1239,0,IF(SUM($C1239,$I1215)&gt;AB$4,$S1226/$I1215,$S1226-SUM($I1239:AA1239))))</f>
        <v>0</v>
      </c>
      <c r="AC1239" s="31">
        <f>IF($I1215="n/a",0,IF(AC$4&lt;=$C1239,0,IF(SUM($C1239,$I1215)&gt;AC$4,$S1226/$I1215,$S1226-SUM($I1239:AB1239))))</f>
        <v>0</v>
      </c>
      <c r="AD1239" s="31">
        <f>IF($I1215="n/a",0,IF(AD$4&lt;=$C1239,0,IF(SUM($C1239,$I1215)&gt;AD$4,$S1226/$I1215,$S1226-SUM($I1239:AC1239))))</f>
        <v>0</v>
      </c>
      <c r="AE1239" s="31">
        <f>IF($I1215="n/a",0,IF(AE$4&lt;=$C1239,0,IF(SUM($C1239,$I1215)&gt;AE$4,$S1226/$I1215,$S1226-SUM($I1239:AD1239))))</f>
        <v>0</v>
      </c>
      <c r="AF1239" s="31">
        <f>IF($I1215="n/a",0,IF(AF$4&lt;=$C1239,0,IF(SUM($C1239,$I1215)&gt;AF$4,$S1226/$I1215,$S1226-SUM($I1239:AE1239))))</f>
        <v>0</v>
      </c>
      <c r="AG1239" s="31">
        <f>IF($I1215="n/a",0,IF(AG$4&lt;=$C1239,0,IF(SUM($C1239,$I1215)&gt;AG$4,$S1226/$I1215,$S1226-SUM($I1239:AF1239))))</f>
        <v>0</v>
      </c>
      <c r="AH1239" s="31">
        <f>IF($I1215="n/a",0,IF(AH$4&lt;=$C1239,0,IF(SUM($C1239,$I1215)&gt;AH$4,$S1226/$I1215,$S1226-SUM($I1239:AG1239))))</f>
        <v>0</v>
      </c>
      <c r="AI1239" s="31">
        <f>IF($I1215="n/a",0,IF(AI$4&lt;=$C1239,0,IF(SUM($C1239,$I1215)&gt;AI$4,$S1226/$I1215,$S1226-SUM($I1239:AH1239))))</f>
        <v>0</v>
      </c>
      <c r="AJ1239" s="31">
        <f>IF($I1215="n/a",0,IF(AJ$4&lt;=$C1239,0,IF(SUM($C1239,$I1215)&gt;AJ$4,$S1226/$I1215,$S1226-SUM($I1239:AI1239))))</f>
        <v>0</v>
      </c>
      <c r="AK1239" s="31">
        <f>IF($I1215="n/a",0,IF(AK$4&lt;=$C1239,0,IF(SUM($C1239,$I1215)&gt;AK$4,$S1226/$I1215,$S1226-SUM($I1239:AJ1239))))</f>
        <v>0</v>
      </c>
      <c r="AL1239" s="31">
        <f>IF($I1215="n/a",0,IF(AL$4&lt;=$C1239,0,IF(SUM($C1239,$I1215)&gt;AL$4,$S1226/$I1215,$S1226-SUM($I1239:AK1239))))</f>
        <v>0</v>
      </c>
      <c r="AM1239" s="31">
        <f>IF($I1215="n/a",0,IF(AM$4&lt;=$C1239,0,IF(SUM($C1239,$I1215)&gt;AM$4,$S1226/$I1215,$S1226-SUM($I1239:AL1239))))</f>
        <v>0</v>
      </c>
      <c r="AN1239" s="31">
        <f>IF($I1215="n/a",0,IF(AN$4&lt;=$C1239,0,IF(SUM($C1239,$I1215)&gt;AN$4,$S1226/$I1215,$S1226-SUM($I1239:AM1239))))</f>
        <v>0</v>
      </c>
      <c r="AO1239" s="31">
        <f>IF($I1215="n/a",0,IF(AO$4&lt;=$C1239,0,IF(SUM($C1239,$I1215)&gt;AO$4,$S1226/$I1215,$S1226-SUM($I1239:AN1239))))</f>
        <v>0</v>
      </c>
      <c r="AP1239" s="31">
        <f>IF($I1215="n/a",0,IF(AP$4&lt;=$C1239,0,IF(SUM($C1239,$I1215)&gt;AP$4,$S1226/$I1215,$S1226-SUM($I1239:AO1239))))</f>
        <v>0</v>
      </c>
      <c r="AQ1239" s="31">
        <f>IF($I1215="n/a",0,IF(AQ$4&lt;=$C1239,0,IF(SUM($C1239,$I1215)&gt;AQ$4,$S1226/$I1215,$S1226-SUM($I1239:AP1239))))</f>
        <v>0</v>
      </c>
      <c r="AR1239" s="31">
        <f>IF($I1215="n/a",0,IF(AR$4&lt;=$C1239,0,IF(SUM($C1239,$I1215)&gt;AR$4,$S1226/$I1215,$S1226-SUM($I1239:AQ1239))))</f>
        <v>0</v>
      </c>
      <c r="AS1239" s="31">
        <f>IF($I1215="n/a",0,IF(AS$4&lt;=$C1239,0,IF(SUM($C1239,$I1215)&gt;AS$4,$S1226/$I1215,$S1226-SUM($I1239:AR1239))))</f>
        <v>0</v>
      </c>
      <c r="AT1239" s="31">
        <f>IF($I1215="n/a",0,IF(AT$4&lt;=$C1239,0,IF(SUM($C1239,$I1215)&gt;AT$4,$S1226/$I1215,$S1226-SUM($I1239:AS1239))))</f>
        <v>0</v>
      </c>
      <c r="AU1239" s="31">
        <f>IF($I1215="n/a",0,IF(AU$4&lt;=$C1239,0,IF(SUM($C1239,$I1215)&gt;AU$4,$S1226/$I1215,$S1226-SUM($I1239:AT1239))))</f>
        <v>0</v>
      </c>
      <c r="AV1239" s="31">
        <f>IF($I1215="n/a",0,IF(AV$4&lt;=$C1239,0,IF(SUM($C1239,$I1215)&gt;AV$4,$S1226/$I1215,$S1226-SUM($I1239:AU1239))))</f>
        <v>0</v>
      </c>
      <c r="AW1239" s="31">
        <f>IF($I1215="n/a",0,IF(AW$4&lt;=$C1239,0,IF(SUM($C1239,$I1215)&gt;AW$4,$S1226/$I1215,$S1226-SUM($I1239:AV1239))))</f>
        <v>0</v>
      </c>
      <c r="AX1239" s="31">
        <f>IF($I1215="n/a",0,IF(AX$4&lt;=$C1239,0,IF(SUM($C1239,$I1215)&gt;AX$4,$S1226/$I1215,$S1226-SUM($I1239:AW1239))))</f>
        <v>0</v>
      </c>
      <c r="AY1239" s="31">
        <f>IF($I1215="n/a",0,IF(AY$4&lt;=$C1239,0,IF(SUM($C1239,$I1215)&gt;AY$4,$S1226/$I1215,$S1226-SUM($I1239:AX1239))))</f>
        <v>0</v>
      </c>
      <c r="AZ1239" s="31">
        <f>IF($I1215="n/a",0,IF(AZ$4&lt;=$C1239,0,IF(SUM($C1239,$I1215)&gt;AZ$4,$S1226/$I1215,$S1226-SUM($I1239:AY1239))))</f>
        <v>0</v>
      </c>
      <c r="BA1239" s="31">
        <f>IF($I1215="n/a",0,IF(BA$4&lt;=$C1239,0,IF(SUM($C1239,$I1215)&gt;BA$4,$S1226/$I1215,$S1226-SUM($I1239:AZ1239))))</f>
        <v>0</v>
      </c>
      <c r="BB1239" s="31">
        <f>IF($I1215="n/a",0,IF(BB$4&lt;=$C1239,0,IF(SUM($C1239,$I1215)&gt;BB$4,$S1226/$I1215,$S1226-SUM($I1239:BA1239))))</f>
        <v>0</v>
      </c>
      <c r="BC1239" s="31">
        <f>IF($I1215="n/a",0,IF(BC$4&lt;=$C1239,0,IF(SUM($C1239,$I1215)&gt;BC$4,$S1226/$I1215,$S1226-SUM($I1239:BB1239))))</f>
        <v>0</v>
      </c>
      <c r="BD1239" s="31">
        <f>IF($I1215="n/a",0,IF(BD$4&lt;=$C1239,0,IF(SUM($C1239,$I1215)&gt;BD$4,$S1226/$I1215,$S1226-SUM($I1239:BC1239))))</f>
        <v>0</v>
      </c>
      <c r="BE1239" s="31">
        <f>IF($I1215="n/a",0,IF(BE$4&lt;=$C1239,0,IF(SUM($C1239,$I1215)&gt;BE$4,$S1226/$I1215,$S1226-SUM($I1239:BD1239))))</f>
        <v>0</v>
      </c>
      <c r="BF1239" s="31">
        <f>IF($I1215="n/a",0,IF(BF$4&lt;=$C1239,0,IF(SUM($C1239,$I1215)&gt;BF$4,$S1226/$I1215,$S1226-SUM($I1239:BE1239))))</f>
        <v>0</v>
      </c>
      <c r="BG1239" s="31">
        <f>IF($I1215="n/a",0,IF(BG$4&lt;=$C1239,0,IF(SUM($C1239,$I1215)&gt;BG$4,$S1226/$I1215,$S1226-SUM($I1239:BF1239))))</f>
        <v>0</v>
      </c>
      <c r="BH1239" s="31">
        <f>IF($I1215="n/a",0,IF(BH$4&lt;=$C1239,0,IF(SUM($C1239,$I1215)&gt;BH$4,$S1226/$I1215,$S1226-SUM($I1239:BG1239))))</f>
        <v>0</v>
      </c>
      <c r="BI1239" s="31">
        <f>IF($I1215="n/a",0,IF(BI$4&lt;=$C1239,0,IF(SUM($C1239,$I1215)&gt;BI$4,$S1226/$I1215,$S1226-SUM($I1239:BH1239))))</f>
        <v>0</v>
      </c>
      <c r="BJ1239" s="31">
        <f>IF($I1215="n/a",0,IF(BJ$4&lt;=$C1239,0,IF(SUM($C1239,$I1215)&gt;BJ$4,$S1226/$I1215,$S1226-SUM($I1239:BI1239))))</f>
        <v>0</v>
      </c>
      <c r="BK1239" s="31">
        <f>IF($I1215="n/a",0,IF(BK$4&lt;=$C1239,0,IF(SUM($C1239,$I1215)&gt;BK$4,$S1226/$I1215,$S1226-SUM($I1239:BJ1239))))</f>
        <v>0</v>
      </c>
      <c r="BL1239" s="31">
        <f>IF($I1215="n/a",0,IF(BL$4&lt;=$C1239,0,IF(SUM($C1239,$I1215)&gt;BL$4,$S1226/$I1215,$S1226-SUM($I1239:BK1239))))</f>
        <v>0</v>
      </c>
      <c r="BM1239" s="31">
        <f>IF($I1215="n/a",0,IF(BM$4&lt;=$C1239,0,IF(SUM($C1239,$I1215)&gt;BM$4,$S1226/$I1215,$S1226-SUM($I1239:BL1239))))</f>
        <v>0</v>
      </c>
      <c r="BN1239" s="31">
        <f>IF($I1215="n/a",0,IF(BN$4&lt;=$C1239,0,IF(SUM($C1239,$I1215)&gt;BN$4,$S1226/$I1215,$S1226-SUM($I1239:BM1239))))</f>
        <v>0</v>
      </c>
      <c r="BO1239" s="31">
        <f>IF($I1215="n/a",0,IF(BO$4&lt;=$C1239,0,IF(SUM($C1239,$I1215)&gt;BO$4,$S1226/$I1215,$S1226-SUM($I1239:BN1239))))</f>
        <v>0</v>
      </c>
      <c r="BP1239" s="31">
        <f>IF($I1215="n/a",0,IF(BP$4&lt;=$C1239,0,IF(SUM($C1239,$I1215)&gt;BP$4,$S1226/$I1215,$S1226-SUM($I1239:BO1239))))</f>
        <v>0</v>
      </c>
      <c r="BQ1239" s="31">
        <f>IF($I1215="n/a",0,IF(BQ$4&lt;=$C1239,0,IF(SUM($C1239,$I1215)&gt;BQ$4,$S1226/$I1215,$S1226-SUM($I1239:BP1239))))</f>
        <v>0</v>
      </c>
      <c r="BR1239" s="31">
        <f>IF($I1215="n/a",0,IF(BR$4&lt;=$C1239,0,IF(SUM($C1239,$I1215)&gt;BR$4,$S1226/$I1215,$S1226-SUM($I1239:BQ1239))))</f>
        <v>0</v>
      </c>
      <c r="BS1239" s="31">
        <f>IF($I1215="n/a",0,IF(BS$4&lt;=$C1239,0,IF(SUM($C1239,$I1215)&gt;BS$4,$S1226/$I1215,$S1226-SUM($I1239:BR1239))))</f>
        <v>0</v>
      </c>
      <c r="BT1239" s="31">
        <f>IF($I1215="n/a",0,IF(BT$4&lt;=$C1239,0,IF(SUM($C1239,$I1215)&gt;BT$4,$S1226/$I1215,$S1226-SUM($I1239:BS1239))))</f>
        <v>0</v>
      </c>
      <c r="BU1239" s="31">
        <f>IF($I1215="n/a",0,IF(BU$4&lt;=$C1239,0,IF(SUM($C1239,$I1215)&gt;BU$4,$S1226/$I1215,$S1226-SUM($I1239:BT1239))))</f>
        <v>0</v>
      </c>
      <c r="BV1239" s="31">
        <f>IF($I1215="n/a",0,IF(BV$4&lt;=$C1239,0,IF(SUM($C1239,$I1215)&gt;BV$4,$S1226/$I1215,$S1226-SUM($I1239:BU1239))))</f>
        <v>0</v>
      </c>
      <c r="BW1239" s="31">
        <f>IF($I1215="n/a",0,IF(BW$4&lt;=$C1239,0,IF(SUM($C1239,$I1215)&gt;BW$4,$S1226/$I1215,$S1226-SUM($I1239:BV1239))))</f>
        <v>0</v>
      </c>
      <c r="BX1239" s="31">
        <f>IF($I1215="n/a",0,IF(BX$4&lt;=$C1239,0,IF(SUM($C1239,$I1215)&gt;BX$4,$S1226/$I1215,$S1226-SUM($I1239:BW1239))))</f>
        <v>0</v>
      </c>
      <c r="BY1239" s="31">
        <f>IF($I1215="n/a",0,IF(BY$4&lt;=$C1239,0,IF(SUM($C1239,$I1215)&gt;BY$4,$S1226/$I1215,$S1226-SUM($I1239:BX1239))))</f>
        <v>0</v>
      </c>
      <c r="BZ1239" s="31">
        <f>IF($I1215="n/a",0,IF(BZ$4&lt;=$C1239,0,IF(SUM($C1239,$I1215)&gt;BZ$4,$S1226/$I1215,$S1226-SUM($I1239:BY1239))))</f>
        <v>0</v>
      </c>
      <c r="CA1239" s="31">
        <f>IF($I1215="n/a",0,IF(CA$4&lt;=$C1239,0,IF(SUM($C1239,$I1215)&gt;CA$4,$S1226/$I1215,$S1226-SUM($I1239:BZ1239))))</f>
        <v>0</v>
      </c>
      <c r="CB1239" s="31">
        <f>IF($I1215="n/a",0,IF(CB$4&lt;=$C1239,0,IF(SUM($C1239,$I1215)&gt;CB$4,$S1226/$I1215,$S1226-SUM($I1239:CA1239))))</f>
        <v>0</v>
      </c>
      <c r="CC1239" s="31">
        <f>IF($I1215="n/a",0,IF(CC$4&lt;=$C1239,0,IF(SUM($C1239,$I1215)&gt;CC$4,$S1226/$I1215,$S1226-SUM($I1239:CB1239))))</f>
        <v>0</v>
      </c>
      <c r="CD1239" s="31">
        <f>IF($I1215="n/a",0,IF(CD$4&lt;=$C1239,0,IF(SUM($C1239,$I1215)&gt;CD$4,$S1226/$I1215,$S1226-SUM($I1239:CC1239))))</f>
        <v>0</v>
      </c>
      <c r="CE1239" s="31">
        <f>IF($I1215="n/a",0,IF(CE$4&lt;=$C1239,0,IF(SUM($C1239,$I1215)&gt;CE$4,$S1226/$I1215,$S1226-SUM($I1239:CD1239))))</f>
        <v>0</v>
      </c>
      <c r="CF1239" s="31">
        <f>IF($I1215="n/a",0,IF(CF$4&lt;=$C1239,0,IF(SUM($C1239,$I1215)&gt;CF$4,$S1226/$I1215,$S1226-SUM($I1239:CE1239))))</f>
        <v>0</v>
      </c>
    </row>
    <row r="1240" spans="1:84" ht="12.75" customHeight="1">
      <c r="C1240" s="202">
        <v>2026</v>
      </c>
      <c r="D1240" s="21" t="s">
        <v>56</v>
      </c>
      <c r="E1240" s="21" t="s">
        <v>197</v>
      </c>
      <c r="I1240" s="31"/>
      <c r="J1240" s="31">
        <f>IF($I1215="n/a",0,IF(J$4&lt;=$C1240,0,IF(SUM($C1240,$I1215)&gt;J$4,$T1226/$I1215,$T1226-SUM($I1240:I1240))))</f>
        <v>0</v>
      </c>
      <c r="K1240" s="31">
        <f>IF($I1215="n/a",0,IF(K$4&lt;=$C1240,0,IF(SUM($C1240,$I1215)&gt;K$4,$T1226/$I1215,$T1226-SUM($I1240:J1240))))</f>
        <v>0</v>
      </c>
      <c r="L1240" s="31">
        <f>IF($I1215="n/a",0,IF(L$4&lt;=$C1240,0,IF(SUM($C1240,$I1215)&gt;L$4,$T1226/$I1215,$T1226-SUM($I1240:K1240))))</f>
        <v>0</v>
      </c>
      <c r="M1240" s="31">
        <f>IF($I1215="n/a",0,IF(M$4&lt;=$C1240,0,IF(SUM($C1240,$I1215)&gt;M$4,$T1226/$I1215,$T1226-SUM($I1240:L1240))))</f>
        <v>0</v>
      </c>
      <c r="N1240" s="31">
        <f>IF($I1215="n/a",0,IF(N$4&lt;=$C1240,0,IF(SUM($C1240,$I1215)&gt;N$4,$T1226/$I1215,$T1226-SUM($I1240:M1240))))</f>
        <v>0</v>
      </c>
      <c r="O1240" s="31">
        <f>IF($I1215="n/a",0,IF(O$4&lt;=$C1240,0,IF(SUM($C1240,$I1215)&gt;O$4,$T1226/$I1215,$T1226-SUM($I1240:N1240))))</f>
        <v>0</v>
      </c>
      <c r="P1240" s="31">
        <f>IF($I1215="n/a",0,IF(P$4&lt;=$C1240,0,IF(SUM($C1240,$I1215)&gt;P$4,$T1226/$I1215,$T1226-SUM($I1240:O1240))))</f>
        <v>0</v>
      </c>
      <c r="Q1240" s="31">
        <f>IF($I1215="n/a",0,IF(Q$4&lt;=$C1240,0,IF(SUM($C1240,$I1215)&gt;Q$4,$T1226/$I1215,$T1226-SUM($I1240:P1240))))</f>
        <v>0</v>
      </c>
      <c r="R1240" s="31">
        <f>IF($I1215="n/a",0,IF(R$4&lt;=$C1240,0,IF(SUM($C1240,$I1215)&gt;R$4,$T1226/$I1215,$T1226-SUM($I1240:Q1240))))</f>
        <v>0</v>
      </c>
      <c r="S1240" s="31">
        <f>IF($I1215="n/a",0,IF(S$4&lt;=$C1240,0,IF(SUM($C1240,$I1215)&gt;S$4,$T1226/$I1215,$T1226-SUM($I1240:R1240))))</f>
        <v>0</v>
      </c>
      <c r="T1240" s="31">
        <f>IF($I1215="n/a",0,IF(T$4&lt;=$C1240,0,IF(SUM($C1240,$I1215)&gt;T$4,$T1226/$I1215,$T1226-SUM($I1240:S1240))))</f>
        <v>0</v>
      </c>
      <c r="U1240" s="31">
        <f>IF($I1215="n/a",0,IF(U$4&lt;=$C1240,0,IF(SUM($C1240,$I1215)&gt;U$4,$T1226/$I1215,$T1226-SUM($I1240:T1240))))</f>
        <v>0</v>
      </c>
      <c r="V1240" s="31">
        <f>IF($I1215="n/a",0,IF(V$4&lt;=$C1240,0,IF(SUM($C1240,$I1215)&gt;V$4,$T1226/$I1215,$T1226-SUM($I1240:U1240))))</f>
        <v>0</v>
      </c>
      <c r="W1240" s="31">
        <f>IF($I1215="n/a",0,IF(W$4&lt;=$C1240,0,IF(SUM($C1240,$I1215)&gt;W$4,$T1226/$I1215,$T1226-SUM($I1240:V1240))))</f>
        <v>0</v>
      </c>
      <c r="X1240" s="31">
        <f>IF($I1215="n/a",0,IF(X$4&lt;=$C1240,0,IF(SUM($C1240,$I1215)&gt;X$4,$T1226/$I1215,$T1226-SUM($I1240:W1240))))</f>
        <v>0</v>
      </c>
      <c r="Y1240" s="31">
        <f>IF($I1215="n/a",0,IF(Y$4&lt;=$C1240,0,IF(SUM($C1240,$I1215)&gt;Y$4,$T1226/$I1215,$T1226-SUM($I1240:X1240))))</f>
        <v>0</v>
      </c>
      <c r="Z1240" s="31">
        <f>IF($I1215="n/a",0,IF(Z$4&lt;=$C1240,0,IF(SUM($C1240,$I1215)&gt;Z$4,$T1226/$I1215,$T1226-SUM($I1240:Y1240))))</f>
        <v>0</v>
      </c>
      <c r="AA1240" s="31">
        <f>IF($I1215="n/a",0,IF(AA$4&lt;=$C1240,0,IF(SUM($C1240,$I1215)&gt;AA$4,$T1226/$I1215,$T1226-SUM($I1240:Z1240))))</f>
        <v>0</v>
      </c>
      <c r="AB1240" s="31">
        <f>IF($I1215="n/a",0,IF(AB$4&lt;=$C1240,0,IF(SUM($C1240,$I1215)&gt;AB$4,$T1226/$I1215,$T1226-SUM($I1240:AA1240))))</f>
        <v>0</v>
      </c>
      <c r="AC1240" s="31">
        <f>IF($I1215="n/a",0,IF(AC$4&lt;=$C1240,0,IF(SUM($C1240,$I1215)&gt;AC$4,$T1226/$I1215,$T1226-SUM($I1240:AB1240))))</f>
        <v>0</v>
      </c>
      <c r="AD1240" s="31">
        <f>IF($I1215="n/a",0,IF(AD$4&lt;=$C1240,0,IF(SUM($C1240,$I1215)&gt;AD$4,$T1226/$I1215,$T1226-SUM($I1240:AC1240))))</f>
        <v>0</v>
      </c>
      <c r="AE1240" s="31">
        <f>IF($I1215="n/a",0,IF(AE$4&lt;=$C1240,0,IF(SUM($C1240,$I1215)&gt;AE$4,$T1226/$I1215,$T1226-SUM($I1240:AD1240))))</f>
        <v>0</v>
      </c>
      <c r="AF1240" s="31">
        <f>IF($I1215="n/a",0,IF(AF$4&lt;=$C1240,0,IF(SUM($C1240,$I1215)&gt;AF$4,$T1226/$I1215,$T1226-SUM($I1240:AE1240))))</f>
        <v>0</v>
      </c>
      <c r="AG1240" s="31">
        <f>IF($I1215="n/a",0,IF(AG$4&lt;=$C1240,0,IF(SUM($C1240,$I1215)&gt;AG$4,$T1226/$I1215,$T1226-SUM($I1240:AF1240))))</f>
        <v>0</v>
      </c>
      <c r="AH1240" s="31">
        <f>IF($I1215="n/a",0,IF(AH$4&lt;=$C1240,0,IF(SUM($C1240,$I1215)&gt;AH$4,$T1226/$I1215,$T1226-SUM($I1240:AG1240))))</f>
        <v>0</v>
      </c>
      <c r="AI1240" s="31">
        <f>IF($I1215="n/a",0,IF(AI$4&lt;=$C1240,0,IF(SUM($C1240,$I1215)&gt;AI$4,$T1226/$I1215,$T1226-SUM($I1240:AH1240))))</f>
        <v>0</v>
      </c>
      <c r="AJ1240" s="31">
        <f>IF($I1215="n/a",0,IF(AJ$4&lt;=$C1240,0,IF(SUM($C1240,$I1215)&gt;AJ$4,$T1226/$I1215,$T1226-SUM($I1240:AI1240))))</f>
        <v>0</v>
      </c>
      <c r="AK1240" s="31">
        <f>IF($I1215="n/a",0,IF(AK$4&lt;=$C1240,0,IF(SUM($C1240,$I1215)&gt;AK$4,$T1226/$I1215,$T1226-SUM($I1240:AJ1240))))</f>
        <v>0</v>
      </c>
      <c r="AL1240" s="31">
        <f>IF($I1215="n/a",0,IF(AL$4&lt;=$C1240,0,IF(SUM($C1240,$I1215)&gt;AL$4,$T1226/$I1215,$T1226-SUM($I1240:AK1240))))</f>
        <v>0</v>
      </c>
      <c r="AM1240" s="31">
        <f>IF($I1215="n/a",0,IF(AM$4&lt;=$C1240,0,IF(SUM($C1240,$I1215)&gt;AM$4,$T1226/$I1215,$T1226-SUM($I1240:AL1240))))</f>
        <v>0</v>
      </c>
      <c r="AN1240" s="31">
        <f>IF($I1215="n/a",0,IF(AN$4&lt;=$C1240,0,IF(SUM($C1240,$I1215)&gt;AN$4,$T1226/$I1215,$T1226-SUM($I1240:AM1240))))</f>
        <v>0</v>
      </c>
      <c r="AO1240" s="31">
        <f>IF($I1215="n/a",0,IF(AO$4&lt;=$C1240,0,IF(SUM($C1240,$I1215)&gt;AO$4,$T1226/$I1215,$T1226-SUM($I1240:AN1240))))</f>
        <v>0</v>
      </c>
      <c r="AP1240" s="31">
        <f>IF($I1215="n/a",0,IF(AP$4&lt;=$C1240,0,IF(SUM($C1240,$I1215)&gt;AP$4,$T1226/$I1215,$T1226-SUM($I1240:AO1240))))</f>
        <v>0</v>
      </c>
      <c r="AQ1240" s="31">
        <f>IF($I1215="n/a",0,IF(AQ$4&lt;=$C1240,0,IF(SUM($C1240,$I1215)&gt;AQ$4,$T1226/$I1215,$T1226-SUM($I1240:AP1240))))</f>
        <v>0</v>
      </c>
      <c r="AR1240" s="31">
        <f>IF($I1215="n/a",0,IF(AR$4&lt;=$C1240,0,IF(SUM($C1240,$I1215)&gt;AR$4,$T1226/$I1215,$T1226-SUM($I1240:AQ1240))))</f>
        <v>0</v>
      </c>
      <c r="AS1240" s="31">
        <f>IF($I1215="n/a",0,IF(AS$4&lt;=$C1240,0,IF(SUM($C1240,$I1215)&gt;AS$4,$T1226/$I1215,$T1226-SUM($I1240:AR1240))))</f>
        <v>0</v>
      </c>
      <c r="AT1240" s="31">
        <f>IF($I1215="n/a",0,IF(AT$4&lt;=$C1240,0,IF(SUM($C1240,$I1215)&gt;AT$4,$T1226/$I1215,$T1226-SUM($I1240:AS1240))))</f>
        <v>0</v>
      </c>
      <c r="AU1240" s="31">
        <f>IF($I1215="n/a",0,IF(AU$4&lt;=$C1240,0,IF(SUM($C1240,$I1215)&gt;AU$4,$T1226/$I1215,$T1226-SUM($I1240:AT1240))))</f>
        <v>0</v>
      </c>
      <c r="AV1240" s="31">
        <f>IF($I1215="n/a",0,IF(AV$4&lt;=$C1240,0,IF(SUM($C1240,$I1215)&gt;AV$4,$T1226/$I1215,$T1226-SUM($I1240:AU1240))))</f>
        <v>0</v>
      </c>
      <c r="AW1240" s="31">
        <f>IF($I1215="n/a",0,IF(AW$4&lt;=$C1240,0,IF(SUM($C1240,$I1215)&gt;AW$4,$T1226/$I1215,$T1226-SUM($I1240:AV1240))))</f>
        <v>0</v>
      </c>
      <c r="AX1240" s="31">
        <f>IF($I1215="n/a",0,IF(AX$4&lt;=$C1240,0,IF(SUM($C1240,$I1215)&gt;AX$4,$T1226/$I1215,$T1226-SUM($I1240:AW1240))))</f>
        <v>0</v>
      </c>
      <c r="AY1240" s="31">
        <f>IF($I1215="n/a",0,IF(AY$4&lt;=$C1240,0,IF(SUM($C1240,$I1215)&gt;AY$4,$T1226/$I1215,$T1226-SUM($I1240:AX1240))))</f>
        <v>0</v>
      </c>
      <c r="AZ1240" s="31">
        <f>IF($I1215="n/a",0,IF(AZ$4&lt;=$C1240,0,IF(SUM($C1240,$I1215)&gt;AZ$4,$T1226/$I1215,$T1226-SUM($I1240:AY1240))))</f>
        <v>0</v>
      </c>
      <c r="BA1240" s="31">
        <f>IF($I1215="n/a",0,IF(BA$4&lt;=$C1240,0,IF(SUM($C1240,$I1215)&gt;BA$4,$T1226/$I1215,$T1226-SUM($I1240:AZ1240))))</f>
        <v>0</v>
      </c>
      <c r="BB1240" s="31">
        <f>IF($I1215="n/a",0,IF(BB$4&lt;=$C1240,0,IF(SUM($C1240,$I1215)&gt;BB$4,$T1226/$I1215,$T1226-SUM($I1240:BA1240))))</f>
        <v>0</v>
      </c>
      <c r="BC1240" s="31">
        <f>IF($I1215="n/a",0,IF(BC$4&lt;=$C1240,0,IF(SUM($C1240,$I1215)&gt;BC$4,$T1226/$I1215,$T1226-SUM($I1240:BB1240))))</f>
        <v>0</v>
      </c>
      <c r="BD1240" s="31">
        <f>IF($I1215="n/a",0,IF(BD$4&lt;=$C1240,0,IF(SUM($C1240,$I1215)&gt;BD$4,$T1226/$I1215,$T1226-SUM($I1240:BC1240))))</f>
        <v>0</v>
      </c>
      <c r="BE1240" s="31">
        <f>IF($I1215="n/a",0,IF(BE$4&lt;=$C1240,0,IF(SUM($C1240,$I1215)&gt;BE$4,$T1226/$I1215,$T1226-SUM($I1240:BD1240))))</f>
        <v>0</v>
      </c>
      <c r="BF1240" s="31">
        <f>IF($I1215="n/a",0,IF(BF$4&lt;=$C1240,0,IF(SUM($C1240,$I1215)&gt;BF$4,$T1226/$I1215,$T1226-SUM($I1240:BE1240))))</f>
        <v>0</v>
      </c>
      <c r="BG1240" s="31">
        <f>IF($I1215="n/a",0,IF(BG$4&lt;=$C1240,0,IF(SUM($C1240,$I1215)&gt;BG$4,$T1226/$I1215,$T1226-SUM($I1240:BF1240))))</f>
        <v>0</v>
      </c>
      <c r="BH1240" s="31">
        <f>IF($I1215="n/a",0,IF(BH$4&lt;=$C1240,0,IF(SUM($C1240,$I1215)&gt;BH$4,$T1226/$I1215,$T1226-SUM($I1240:BG1240))))</f>
        <v>0</v>
      </c>
      <c r="BI1240" s="31">
        <f>IF($I1215="n/a",0,IF(BI$4&lt;=$C1240,0,IF(SUM($C1240,$I1215)&gt;BI$4,$T1226/$I1215,$T1226-SUM($I1240:BH1240))))</f>
        <v>0</v>
      </c>
      <c r="BJ1240" s="31">
        <f>IF($I1215="n/a",0,IF(BJ$4&lt;=$C1240,0,IF(SUM($C1240,$I1215)&gt;BJ$4,$T1226/$I1215,$T1226-SUM($I1240:BI1240))))</f>
        <v>0</v>
      </c>
      <c r="BK1240" s="31">
        <f>IF($I1215="n/a",0,IF(BK$4&lt;=$C1240,0,IF(SUM($C1240,$I1215)&gt;BK$4,$T1226/$I1215,$T1226-SUM($I1240:BJ1240))))</f>
        <v>0</v>
      </c>
      <c r="BL1240" s="31">
        <f>IF($I1215="n/a",0,IF(BL$4&lt;=$C1240,0,IF(SUM($C1240,$I1215)&gt;BL$4,$T1226/$I1215,$T1226-SUM($I1240:BK1240))))</f>
        <v>0</v>
      </c>
      <c r="BM1240" s="31">
        <f>IF($I1215="n/a",0,IF(BM$4&lt;=$C1240,0,IF(SUM($C1240,$I1215)&gt;BM$4,$T1226/$I1215,$T1226-SUM($I1240:BL1240))))</f>
        <v>0</v>
      </c>
      <c r="BN1240" s="31">
        <f>IF($I1215="n/a",0,IF(BN$4&lt;=$C1240,0,IF(SUM($C1240,$I1215)&gt;BN$4,$T1226/$I1215,$T1226-SUM($I1240:BM1240))))</f>
        <v>0</v>
      </c>
      <c r="BO1240" s="31">
        <f>IF($I1215="n/a",0,IF(BO$4&lt;=$C1240,0,IF(SUM($C1240,$I1215)&gt;BO$4,$T1226/$I1215,$T1226-SUM($I1240:BN1240))))</f>
        <v>0</v>
      </c>
      <c r="BP1240" s="31">
        <f>IF($I1215="n/a",0,IF(BP$4&lt;=$C1240,0,IF(SUM($C1240,$I1215)&gt;BP$4,$T1226/$I1215,$T1226-SUM($I1240:BO1240))))</f>
        <v>0</v>
      </c>
      <c r="BQ1240" s="31">
        <f>IF($I1215="n/a",0,IF(BQ$4&lt;=$C1240,0,IF(SUM($C1240,$I1215)&gt;BQ$4,$T1226/$I1215,$T1226-SUM($I1240:BP1240))))</f>
        <v>0</v>
      </c>
      <c r="BR1240" s="31">
        <f>IF($I1215="n/a",0,IF(BR$4&lt;=$C1240,0,IF(SUM($C1240,$I1215)&gt;BR$4,$T1226/$I1215,$T1226-SUM($I1240:BQ1240))))</f>
        <v>0</v>
      </c>
      <c r="BS1240" s="31">
        <f>IF($I1215="n/a",0,IF(BS$4&lt;=$C1240,0,IF(SUM($C1240,$I1215)&gt;BS$4,$T1226/$I1215,$T1226-SUM($I1240:BR1240))))</f>
        <v>0</v>
      </c>
      <c r="BT1240" s="31">
        <f>IF($I1215="n/a",0,IF(BT$4&lt;=$C1240,0,IF(SUM($C1240,$I1215)&gt;BT$4,$T1226/$I1215,$T1226-SUM($I1240:BS1240))))</f>
        <v>0</v>
      </c>
      <c r="BU1240" s="31">
        <f>IF($I1215="n/a",0,IF(BU$4&lt;=$C1240,0,IF(SUM($C1240,$I1215)&gt;BU$4,$T1226/$I1215,$T1226-SUM($I1240:BT1240))))</f>
        <v>0</v>
      </c>
      <c r="BV1240" s="31">
        <f>IF($I1215="n/a",0,IF(BV$4&lt;=$C1240,0,IF(SUM($C1240,$I1215)&gt;BV$4,$T1226/$I1215,$T1226-SUM($I1240:BU1240))))</f>
        <v>0</v>
      </c>
      <c r="BW1240" s="31">
        <f>IF($I1215="n/a",0,IF(BW$4&lt;=$C1240,0,IF(SUM($C1240,$I1215)&gt;BW$4,$T1226/$I1215,$T1226-SUM($I1240:BV1240))))</f>
        <v>0</v>
      </c>
      <c r="BX1240" s="31">
        <f>IF($I1215="n/a",0,IF(BX$4&lt;=$C1240,0,IF(SUM($C1240,$I1215)&gt;BX$4,$T1226/$I1215,$T1226-SUM($I1240:BW1240))))</f>
        <v>0</v>
      </c>
      <c r="BY1240" s="31">
        <f>IF($I1215="n/a",0,IF(BY$4&lt;=$C1240,0,IF(SUM($C1240,$I1215)&gt;BY$4,$T1226/$I1215,$T1226-SUM($I1240:BX1240))))</f>
        <v>0</v>
      </c>
      <c r="BZ1240" s="31">
        <f>IF($I1215="n/a",0,IF(BZ$4&lt;=$C1240,0,IF(SUM($C1240,$I1215)&gt;BZ$4,$T1226/$I1215,$T1226-SUM($I1240:BY1240))))</f>
        <v>0</v>
      </c>
      <c r="CA1240" s="31">
        <f>IF($I1215="n/a",0,IF(CA$4&lt;=$C1240,0,IF(SUM($C1240,$I1215)&gt;CA$4,$T1226/$I1215,$T1226-SUM($I1240:BZ1240))))</f>
        <v>0</v>
      </c>
      <c r="CB1240" s="31">
        <f>IF($I1215="n/a",0,IF(CB$4&lt;=$C1240,0,IF(SUM($C1240,$I1215)&gt;CB$4,$T1226/$I1215,$T1226-SUM($I1240:CA1240))))</f>
        <v>0</v>
      </c>
      <c r="CC1240" s="31">
        <f>IF($I1215="n/a",0,IF(CC$4&lt;=$C1240,0,IF(SUM($C1240,$I1215)&gt;CC$4,$T1226/$I1215,$T1226-SUM($I1240:CB1240))))</f>
        <v>0</v>
      </c>
      <c r="CD1240" s="31">
        <f>IF($I1215="n/a",0,IF(CD$4&lt;=$C1240,0,IF(SUM($C1240,$I1215)&gt;CD$4,$T1226/$I1215,$T1226-SUM($I1240:CC1240))))</f>
        <v>0</v>
      </c>
      <c r="CE1240" s="31">
        <f>IF($I1215="n/a",0,IF(CE$4&lt;=$C1240,0,IF(SUM($C1240,$I1215)&gt;CE$4,$T1226/$I1215,$T1226-SUM($I1240:CD1240))))</f>
        <v>0</v>
      </c>
      <c r="CF1240" s="31">
        <f>IF($I1215="n/a",0,IF(CF$4&lt;=$C1240,0,IF(SUM($C1240,$I1215)&gt;CF$4,$T1226/$I1215,$T1226-SUM($I1240:CE1240))))</f>
        <v>0</v>
      </c>
    </row>
    <row r="1241" spans="1:84" ht="12.75" customHeight="1">
      <c r="C1241" s="202">
        <v>2027</v>
      </c>
      <c r="D1241" s="21" t="s">
        <v>57</v>
      </c>
      <c r="E1241" s="21" t="s">
        <v>197</v>
      </c>
      <c r="I1241" s="31"/>
      <c r="J1241" s="31">
        <f>IF($I1215="n/a",0,IF(J$4&lt;=$C1241,0,IF(SUM($C1241,$I1215)&gt;J$4,$U1226/$I1215,$U1226-SUM($I1241:I1241))))</f>
        <v>0</v>
      </c>
      <c r="K1241" s="31">
        <f>IF($I1215="n/a",0,IF(K$4&lt;=$C1241,0,IF(SUM($C1241,$I1215)&gt;K$4,$U1226/$I1215,$U1226-SUM($I1241:J1241))))</f>
        <v>0</v>
      </c>
      <c r="L1241" s="31">
        <f>IF($I1215="n/a",0,IF(L$4&lt;=$C1241,0,IF(SUM($C1241,$I1215)&gt;L$4,$U1226/$I1215,$U1226-SUM($I1241:K1241))))</f>
        <v>0</v>
      </c>
      <c r="M1241" s="31">
        <f>IF($I1215="n/a",0,IF(M$4&lt;=$C1241,0,IF(SUM($C1241,$I1215)&gt;M$4,$U1226/$I1215,$U1226-SUM($I1241:L1241))))</f>
        <v>0</v>
      </c>
      <c r="N1241" s="31">
        <f>IF($I1215="n/a",0,IF(N$4&lt;=$C1241,0,IF(SUM($C1241,$I1215)&gt;N$4,$U1226/$I1215,$U1226-SUM($I1241:M1241))))</f>
        <v>0</v>
      </c>
      <c r="O1241" s="31">
        <f>IF($I1215="n/a",0,IF(O$4&lt;=$C1241,0,IF(SUM($C1241,$I1215)&gt;O$4,$U1226/$I1215,$U1226-SUM($I1241:N1241))))</f>
        <v>0</v>
      </c>
      <c r="P1241" s="31">
        <f>IF($I1215="n/a",0,IF(P$4&lt;=$C1241,0,IF(SUM($C1241,$I1215)&gt;P$4,$U1226/$I1215,$U1226-SUM($I1241:O1241))))</f>
        <v>0</v>
      </c>
      <c r="Q1241" s="31">
        <f>IF($I1215="n/a",0,IF(Q$4&lt;=$C1241,0,IF(SUM($C1241,$I1215)&gt;Q$4,$U1226/$I1215,$U1226-SUM($I1241:P1241))))</f>
        <v>0</v>
      </c>
      <c r="R1241" s="31">
        <f>IF($I1215="n/a",0,IF(R$4&lt;=$C1241,0,IF(SUM($C1241,$I1215)&gt;R$4,$U1226/$I1215,$U1226-SUM($I1241:Q1241))))</f>
        <v>0</v>
      </c>
      <c r="S1241" s="31">
        <f>IF($I1215="n/a",0,IF(S$4&lt;=$C1241,0,IF(SUM($C1241,$I1215)&gt;S$4,$U1226/$I1215,$U1226-SUM($I1241:R1241))))</f>
        <v>0</v>
      </c>
      <c r="T1241" s="31">
        <f>IF($I1215="n/a",0,IF(T$4&lt;=$C1241,0,IF(SUM($C1241,$I1215)&gt;T$4,$U1226/$I1215,$U1226-SUM($I1241:S1241))))</f>
        <v>0</v>
      </c>
      <c r="U1241" s="31">
        <f>IF($I1215="n/a",0,IF(U$4&lt;=$C1241,0,IF(SUM($C1241,$I1215)&gt;U$4,$U1226/$I1215,$U1226-SUM($I1241:T1241))))</f>
        <v>0</v>
      </c>
      <c r="V1241" s="31">
        <f>IF($I1215="n/a",0,IF(V$4&lt;=$C1241,0,IF(SUM($C1241,$I1215)&gt;V$4,$U1226/$I1215,$U1226-SUM($I1241:U1241))))</f>
        <v>0</v>
      </c>
      <c r="W1241" s="31">
        <f>IF($I1215="n/a",0,IF(W$4&lt;=$C1241,0,IF(SUM($C1241,$I1215)&gt;W$4,$U1226/$I1215,$U1226-SUM($I1241:V1241))))</f>
        <v>0</v>
      </c>
      <c r="X1241" s="31">
        <f>IF($I1215="n/a",0,IF(X$4&lt;=$C1241,0,IF(SUM($C1241,$I1215)&gt;X$4,$U1226/$I1215,$U1226-SUM($I1241:W1241))))</f>
        <v>0</v>
      </c>
      <c r="Y1241" s="31">
        <f>IF($I1215="n/a",0,IF(Y$4&lt;=$C1241,0,IF(SUM($C1241,$I1215)&gt;Y$4,$U1226/$I1215,$U1226-SUM($I1241:X1241))))</f>
        <v>0</v>
      </c>
      <c r="Z1241" s="31">
        <f>IF($I1215="n/a",0,IF(Z$4&lt;=$C1241,0,IF(SUM($C1241,$I1215)&gt;Z$4,$U1226/$I1215,$U1226-SUM($I1241:Y1241))))</f>
        <v>0</v>
      </c>
      <c r="AA1241" s="31">
        <f>IF($I1215="n/a",0,IF(AA$4&lt;=$C1241,0,IF(SUM($C1241,$I1215)&gt;AA$4,$U1226/$I1215,$U1226-SUM($I1241:Z1241))))</f>
        <v>0</v>
      </c>
      <c r="AB1241" s="31">
        <f>IF($I1215="n/a",0,IF(AB$4&lt;=$C1241,0,IF(SUM($C1241,$I1215)&gt;AB$4,$U1226/$I1215,$U1226-SUM($I1241:AA1241))))</f>
        <v>0</v>
      </c>
      <c r="AC1241" s="31">
        <f>IF($I1215="n/a",0,IF(AC$4&lt;=$C1241,0,IF(SUM($C1241,$I1215)&gt;AC$4,$U1226/$I1215,$U1226-SUM($I1241:AB1241))))</f>
        <v>0</v>
      </c>
      <c r="AD1241" s="31">
        <f>IF($I1215="n/a",0,IF(AD$4&lt;=$C1241,0,IF(SUM($C1241,$I1215)&gt;AD$4,$U1226/$I1215,$U1226-SUM($I1241:AC1241))))</f>
        <v>0</v>
      </c>
      <c r="AE1241" s="31">
        <f>IF($I1215="n/a",0,IF(AE$4&lt;=$C1241,0,IF(SUM($C1241,$I1215)&gt;AE$4,$U1226/$I1215,$U1226-SUM($I1241:AD1241))))</f>
        <v>0</v>
      </c>
      <c r="AF1241" s="31">
        <f>IF($I1215="n/a",0,IF(AF$4&lt;=$C1241,0,IF(SUM($C1241,$I1215)&gt;AF$4,$U1226/$I1215,$U1226-SUM($I1241:AE1241))))</f>
        <v>0</v>
      </c>
      <c r="AG1241" s="31">
        <f>IF($I1215="n/a",0,IF(AG$4&lt;=$C1241,0,IF(SUM($C1241,$I1215)&gt;AG$4,$U1226/$I1215,$U1226-SUM($I1241:AF1241))))</f>
        <v>0</v>
      </c>
      <c r="AH1241" s="31">
        <f>IF($I1215="n/a",0,IF(AH$4&lt;=$C1241,0,IF(SUM($C1241,$I1215)&gt;AH$4,$U1226/$I1215,$U1226-SUM($I1241:AG1241))))</f>
        <v>0</v>
      </c>
      <c r="AI1241" s="31">
        <f>IF($I1215="n/a",0,IF(AI$4&lt;=$C1241,0,IF(SUM($C1241,$I1215)&gt;AI$4,$U1226/$I1215,$U1226-SUM($I1241:AH1241))))</f>
        <v>0</v>
      </c>
      <c r="AJ1241" s="31">
        <f>IF($I1215="n/a",0,IF(AJ$4&lt;=$C1241,0,IF(SUM($C1241,$I1215)&gt;AJ$4,$U1226/$I1215,$U1226-SUM($I1241:AI1241))))</f>
        <v>0</v>
      </c>
      <c r="AK1241" s="31">
        <f>IF($I1215="n/a",0,IF(AK$4&lt;=$C1241,0,IF(SUM($C1241,$I1215)&gt;AK$4,$U1226/$I1215,$U1226-SUM($I1241:AJ1241))))</f>
        <v>0</v>
      </c>
      <c r="AL1241" s="31">
        <f>IF($I1215="n/a",0,IF(AL$4&lt;=$C1241,0,IF(SUM($C1241,$I1215)&gt;AL$4,$U1226/$I1215,$U1226-SUM($I1241:AK1241))))</f>
        <v>0</v>
      </c>
      <c r="AM1241" s="31">
        <f>IF($I1215="n/a",0,IF(AM$4&lt;=$C1241,0,IF(SUM($C1241,$I1215)&gt;AM$4,$U1226/$I1215,$U1226-SUM($I1241:AL1241))))</f>
        <v>0</v>
      </c>
      <c r="AN1241" s="31">
        <f>IF($I1215="n/a",0,IF(AN$4&lt;=$C1241,0,IF(SUM($C1241,$I1215)&gt;AN$4,$U1226/$I1215,$U1226-SUM($I1241:AM1241))))</f>
        <v>0</v>
      </c>
      <c r="AO1241" s="31">
        <f>IF($I1215="n/a",0,IF(AO$4&lt;=$C1241,0,IF(SUM($C1241,$I1215)&gt;AO$4,$U1226/$I1215,$U1226-SUM($I1241:AN1241))))</f>
        <v>0</v>
      </c>
      <c r="AP1241" s="31">
        <f>IF($I1215="n/a",0,IF(AP$4&lt;=$C1241,0,IF(SUM($C1241,$I1215)&gt;AP$4,$U1226/$I1215,$U1226-SUM($I1241:AO1241))))</f>
        <v>0</v>
      </c>
      <c r="AQ1241" s="31">
        <f>IF($I1215="n/a",0,IF(AQ$4&lt;=$C1241,0,IF(SUM($C1241,$I1215)&gt;AQ$4,$U1226/$I1215,$U1226-SUM($I1241:AP1241))))</f>
        <v>0</v>
      </c>
      <c r="AR1241" s="31">
        <f>IF($I1215="n/a",0,IF(AR$4&lt;=$C1241,0,IF(SUM($C1241,$I1215)&gt;AR$4,$U1226/$I1215,$U1226-SUM($I1241:AQ1241))))</f>
        <v>0</v>
      </c>
      <c r="AS1241" s="31">
        <f>IF($I1215="n/a",0,IF(AS$4&lt;=$C1241,0,IF(SUM($C1241,$I1215)&gt;AS$4,$U1226/$I1215,$U1226-SUM($I1241:AR1241))))</f>
        <v>0</v>
      </c>
      <c r="AT1241" s="31">
        <f>IF($I1215="n/a",0,IF(AT$4&lt;=$C1241,0,IF(SUM($C1241,$I1215)&gt;AT$4,$U1226/$I1215,$U1226-SUM($I1241:AS1241))))</f>
        <v>0</v>
      </c>
      <c r="AU1241" s="31">
        <f>IF($I1215="n/a",0,IF(AU$4&lt;=$C1241,0,IF(SUM($C1241,$I1215)&gt;AU$4,$U1226/$I1215,$U1226-SUM($I1241:AT1241))))</f>
        <v>0</v>
      </c>
      <c r="AV1241" s="31">
        <f>IF($I1215="n/a",0,IF(AV$4&lt;=$C1241,0,IF(SUM($C1241,$I1215)&gt;AV$4,$U1226/$I1215,$U1226-SUM($I1241:AU1241))))</f>
        <v>0</v>
      </c>
      <c r="AW1241" s="31">
        <f>IF($I1215="n/a",0,IF(AW$4&lt;=$C1241,0,IF(SUM($C1241,$I1215)&gt;AW$4,$U1226/$I1215,$U1226-SUM($I1241:AV1241))))</f>
        <v>0</v>
      </c>
      <c r="AX1241" s="31">
        <f>IF($I1215="n/a",0,IF(AX$4&lt;=$C1241,0,IF(SUM($C1241,$I1215)&gt;AX$4,$U1226/$I1215,$U1226-SUM($I1241:AW1241))))</f>
        <v>0</v>
      </c>
      <c r="AY1241" s="31">
        <f>IF($I1215="n/a",0,IF(AY$4&lt;=$C1241,0,IF(SUM($C1241,$I1215)&gt;AY$4,$U1226/$I1215,$U1226-SUM($I1241:AX1241))))</f>
        <v>0</v>
      </c>
      <c r="AZ1241" s="31">
        <f>IF($I1215="n/a",0,IF(AZ$4&lt;=$C1241,0,IF(SUM($C1241,$I1215)&gt;AZ$4,$U1226/$I1215,$U1226-SUM($I1241:AY1241))))</f>
        <v>0</v>
      </c>
      <c r="BA1241" s="31">
        <f>IF($I1215="n/a",0,IF(BA$4&lt;=$C1241,0,IF(SUM($C1241,$I1215)&gt;BA$4,$U1226/$I1215,$U1226-SUM($I1241:AZ1241))))</f>
        <v>0</v>
      </c>
      <c r="BB1241" s="31">
        <f>IF($I1215="n/a",0,IF(BB$4&lt;=$C1241,0,IF(SUM($C1241,$I1215)&gt;BB$4,$U1226/$I1215,$U1226-SUM($I1241:BA1241))))</f>
        <v>0</v>
      </c>
      <c r="BC1241" s="31">
        <f>IF($I1215="n/a",0,IF(BC$4&lt;=$C1241,0,IF(SUM($C1241,$I1215)&gt;BC$4,$U1226/$I1215,$U1226-SUM($I1241:BB1241))))</f>
        <v>0</v>
      </c>
      <c r="BD1241" s="31">
        <f>IF($I1215="n/a",0,IF(BD$4&lt;=$C1241,0,IF(SUM($C1241,$I1215)&gt;BD$4,$U1226/$I1215,$U1226-SUM($I1241:BC1241))))</f>
        <v>0</v>
      </c>
      <c r="BE1241" s="31">
        <f>IF($I1215="n/a",0,IF(BE$4&lt;=$C1241,0,IF(SUM($C1241,$I1215)&gt;BE$4,$U1226/$I1215,$U1226-SUM($I1241:BD1241))))</f>
        <v>0</v>
      </c>
      <c r="BF1241" s="31">
        <f>IF($I1215="n/a",0,IF(BF$4&lt;=$C1241,0,IF(SUM($C1241,$I1215)&gt;BF$4,$U1226/$I1215,$U1226-SUM($I1241:BE1241))))</f>
        <v>0</v>
      </c>
      <c r="BG1241" s="31">
        <f>IF($I1215="n/a",0,IF(BG$4&lt;=$C1241,0,IF(SUM($C1241,$I1215)&gt;BG$4,$U1226/$I1215,$U1226-SUM($I1241:BF1241))))</f>
        <v>0</v>
      </c>
      <c r="BH1241" s="31">
        <f>IF($I1215="n/a",0,IF(BH$4&lt;=$C1241,0,IF(SUM($C1241,$I1215)&gt;BH$4,$U1226/$I1215,$U1226-SUM($I1241:BG1241))))</f>
        <v>0</v>
      </c>
      <c r="BI1241" s="31">
        <f>IF($I1215="n/a",0,IF(BI$4&lt;=$C1241,0,IF(SUM($C1241,$I1215)&gt;BI$4,$U1226/$I1215,$U1226-SUM($I1241:BH1241))))</f>
        <v>0</v>
      </c>
      <c r="BJ1241" s="31">
        <f>IF($I1215="n/a",0,IF(BJ$4&lt;=$C1241,0,IF(SUM($C1241,$I1215)&gt;BJ$4,$U1226/$I1215,$U1226-SUM($I1241:BI1241))))</f>
        <v>0</v>
      </c>
      <c r="BK1241" s="31">
        <f>IF($I1215="n/a",0,IF(BK$4&lt;=$C1241,0,IF(SUM($C1241,$I1215)&gt;BK$4,$U1226/$I1215,$U1226-SUM($I1241:BJ1241))))</f>
        <v>0</v>
      </c>
      <c r="BL1241" s="31">
        <f>IF($I1215="n/a",0,IF(BL$4&lt;=$C1241,0,IF(SUM($C1241,$I1215)&gt;BL$4,$U1226/$I1215,$U1226-SUM($I1241:BK1241))))</f>
        <v>0</v>
      </c>
      <c r="BM1241" s="31">
        <f>IF($I1215="n/a",0,IF(BM$4&lt;=$C1241,0,IF(SUM($C1241,$I1215)&gt;BM$4,$U1226/$I1215,$U1226-SUM($I1241:BL1241))))</f>
        <v>0</v>
      </c>
      <c r="BN1241" s="31">
        <f>IF($I1215="n/a",0,IF(BN$4&lt;=$C1241,0,IF(SUM($C1241,$I1215)&gt;BN$4,$U1226/$I1215,$U1226-SUM($I1241:BM1241))))</f>
        <v>0</v>
      </c>
      <c r="BO1241" s="31">
        <f>IF($I1215="n/a",0,IF(BO$4&lt;=$C1241,0,IF(SUM($C1241,$I1215)&gt;BO$4,$U1226/$I1215,$U1226-SUM($I1241:BN1241))))</f>
        <v>0</v>
      </c>
      <c r="BP1241" s="31">
        <f>IF($I1215="n/a",0,IF(BP$4&lt;=$C1241,0,IF(SUM($C1241,$I1215)&gt;BP$4,$U1226/$I1215,$U1226-SUM($I1241:BO1241))))</f>
        <v>0</v>
      </c>
      <c r="BQ1241" s="31">
        <f>IF($I1215="n/a",0,IF(BQ$4&lt;=$C1241,0,IF(SUM($C1241,$I1215)&gt;BQ$4,$U1226/$I1215,$U1226-SUM($I1241:BP1241))))</f>
        <v>0</v>
      </c>
      <c r="BR1241" s="31">
        <f>IF($I1215="n/a",0,IF(BR$4&lt;=$C1241,0,IF(SUM($C1241,$I1215)&gt;BR$4,$U1226/$I1215,$U1226-SUM($I1241:BQ1241))))</f>
        <v>0</v>
      </c>
      <c r="BS1241" s="31">
        <f>IF($I1215="n/a",0,IF(BS$4&lt;=$C1241,0,IF(SUM($C1241,$I1215)&gt;BS$4,$U1226/$I1215,$U1226-SUM($I1241:BR1241))))</f>
        <v>0</v>
      </c>
      <c r="BT1241" s="31">
        <f>IF($I1215="n/a",0,IF(BT$4&lt;=$C1241,0,IF(SUM($C1241,$I1215)&gt;BT$4,$U1226/$I1215,$U1226-SUM($I1241:BS1241))))</f>
        <v>0</v>
      </c>
      <c r="BU1241" s="31">
        <f>IF($I1215="n/a",0,IF(BU$4&lt;=$C1241,0,IF(SUM($C1241,$I1215)&gt;BU$4,$U1226/$I1215,$U1226-SUM($I1241:BT1241))))</f>
        <v>0</v>
      </c>
      <c r="BV1241" s="31">
        <f>IF($I1215="n/a",0,IF(BV$4&lt;=$C1241,0,IF(SUM($C1241,$I1215)&gt;BV$4,$U1226/$I1215,$U1226-SUM($I1241:BU1241))))</f>
        <v>0</v>
      </c>
      <c r="BW1241" s="31">
        <f>IF($I1215="n/a",0,IF(BW$4&lt;=$C1241,0,IF(SUM($C1241,$I1215)&gt;BW$4,$U1226/$I1215,$U1226-SUM($I1241:BV1241))))</f>
        <v>0</v>
      </c>
      <c r="BX1241" s="31">
        <f>IF($I1215="n/a",0,IF(BX$4&lt;=$C1241,0,IF(SUM($C1241,$I1215)&gt;BX$4,$U1226/$I1215,$U1226-SUM($I1241:BW1241))))</f>
        <v>0</v>
      </c>
      <c r="BY1241" s="31">
        <f>IF($I1215="n/a",0,IF(BY$4&lt;=$C1241,0,IF(SUM($C1241,$I1215)&gt;BY$4,$U1226/$I1215,$U1226-SUM($I1241:BX1241))))</f>
        <v>0</v>
      </c>
      <c r="BZ1241" s="31">
        <f>IF($I1215="n/a",0,IF(BZ$4&lt;=$C1241,0,IF(SUM($C1241,$I1215)&gt;BZ$4,$U1226/$I1215,$U1226-SUM($I1241:BY1241))))</f>
        <v>0</v>
      </c>
      <c r="CA1241" s="31">
        <f>IF($I1215="n/a",0,IF(CA$4&lt;=$C1241,0,IF(SUM($C1241,$I1215)&gt;CA$4,$U1226/$I1215,$U1226-SUM($I1241:BZ1241))))</f>
        <v>0</v>
      </c>
      <c r="CB1241" s="31">
        <f>IF($I1215="n/a",0,IF(CB$4&lt;=$C1241,0,IF(SUM($C1241,$I1215)&gt;CB$4,$U1226/$I1215,$U1226-SUM($I1241:CA1241))))</f>
        <v>0</v>
      </c>
      <c r="CC1241" s="31">
        <f>IF($I1215="n/a",0,IF(CC$4&lt;=$C1241,0,IF(SUM($C1241,$I1215)&gt;CC$4,$U1226/$I1215,$U1226-SUM($I1241:CB1241))))</f>
        <v>0</v>
      </c>
      <c r="CD1241" s="31">
        <f>IF($I1215="n/a",0,IF(CD$4&lt;=$C1241,0,IF(SUM($C1241,$I1215)&gt;CD$4,$U1226/$I1215,$U1226-SUM($I1241:CC1241))))</f>
        <v>0</v>
      </c>
      <c r="CE1241" s="31">
        <f>IF($I1215="n/a",0,IF(CE$4&lt;=$C1241,0,IF(SUM($C1241,$I1215)&gt;CE$4,$U1226/$I1215,$U1226-SUM($I1241:CD1241))))</f>
        <v>0</v>
      </c>
      <c r="CF1241" s="31">
        <f>IF($I1215="n/a",0,IF(CF$4&lt;=$C1241,0,IF(SUM($C1241,$I1215)&gt;CF$4,$U1226/$I1215,$U1226-SUM($I1241:CE1241))))</f>
        <v>0</v>
      </c>
    </row>
    <row r="1242" spans="1:84" ht="12.75" customHeight="1">
      <c r="C1242" s="202">
        <v>2028</v>
      </c>
      <c r="D1242" s="21" t="s">
        <v>58</v>
      </c>
      <c r="E1242" s="21" t="s">
        <v>197</v>
      </c>
      <c r="I1242" s="31"/>
      <c r="J1242" s="31">
        <f>IF($I1215="n/a",0,IF(J$4&lt;=$C1242,0,IF(SUM($C1242,$I1215)&gt;J$4,$V1226/$I1215,$V1226-SUM($I1242:I1242))))</f>
        <v>0</v>
      </c>
      <c r="K1242" s="31">
        <f>IF($I1215="n/a",0,IF(K$4&lt;=$C1242,0,IF(SUM($C1242,$I1215)&gt;K$4,$V1226/$I1215,$V1226-SUM($I1242:J1242))))</f>
        <v>0</v>
      </c>
      <c r="L1242" s="31">
        <f>IF($I1215="n/a",0,IF(L$4&lt;=$C1242,0,IF(SUM($C1242,$I1215)&gt;L$4,$V1226/$I1215,$V1226-SUM($I1242:K1242))))</f>
        <v>0</v>
      </c>
      <c r="M1242" s="31">
        <f>IF($I1215="n/a",0,IF(M$4&lt;=$C1242,0,IF(SUM($C1242,$I1215)&gt;M$4,$V1226/$I1215,$V1226-SUM($I1242:L1242))))</f>
        <v>0</v>
      </c>
      <c r="N1242" s="31">
        <f>IF($I1215="n/a",0,IF(N$4&lt;=$C1242,0,IF(SUM($C1242,$I1215)&gt;N$4,$V1226/$I1215,$V1226-SUM($I1242:M1242))))</f>
        <v>0</v>
      </c>
      <c r="O1242" s="31">
        <f>IF($I1215="n/a",0,IF(O$4&lt;=$C1242,0,IF(SUM($C1242,$I1215)&gt;O$4,$V1226/$I1215,$V1226-SUM($I1242:N1242))))</f>
        <v>0</v>
      </c>
      <c r="P1242" s="31">
        <f>IF($I1215="n/a",0,IF(P$4&lt;=$C1242,0,IF(SUM($C1242,$I1215)&gt;P$4,$V1226/$I1215,$V1226-SUM($I1242:O1242))))</f>
        <v>0</v>
      </c>
      <c r="Q1242" s="31">
        <f>IF($I1215="n/a",0,IF(Q$4&lt;=$C1242,0,IF(SUM($C1242,$I1215)&gt;Q$4,$V1226/$I1215,$V1226-SUM($I1242:P1242))))</f>
        <v>0</v>
      </c>
      <c r="R1242" s="31">
        <f>IF($I1215="n/a",0,IF(R$4&lt;=$C1242,0,IF(SUM($C1242,$I1215)&gt;R$4,$V1226/$I1215,$V1226-SUM($I1242:Q1242))))</f>
        <v>0</v>
      </c>
      <c r="S1242" s="31">
        <f>IF($I1215="n/a",0,IF(S$4&lt;=$C1242,0,IF(SUM($C1242,$I1215)&gt;S$4,$V1226/$I1215,$V1226-SUM($I1242:R1242))))</f>
        <v>0</v>
      </c>
      <c r="T1242" s="31">
        <f>IF($I1215="n/a",0,IF(T$4&lt;=$C1242,0,IF(SUM($C1242,$I1215)&gt;T$4,$V1226/$I1215,$V1226-SUM($I1242:S1242))))</f>
        <v>0</v>
      </c>
      <c r="U1242" s="31">
        <f>IF($I1215="n/a",0,IF(U$4&lt;=$C1242,0,IF(SUM($C1242,$I1215)&gt;U$4,$V1226/$I1215,$V1226-SUM($I1242:T1242))))</f>
        <v>0</v>
      </c>
      <c r="V1242" s="31">
        <f>IF($I1215="n/a",0,IF(V$4&lt;=$C1242,0,IF(SUM($C1242,$I1215)&gt;V$4,$V1226/$I1215,$V1226-SUM($I1242:U1242))))</f>
        <v>0</v>
      </c>
      <c r="W1242" s="31">
        <f>IF($I1215="n/a",0,IF(W$4&lt;=$C1242,0,IF(SUM($C1242,$I1215)&gt;W$4,$V1226/$I1215,$V1226-SUM($I1242:V1242))))</f>
        <v>0</v>
      </c>
      <c r="X1242" s="31">
        <f>IF($I1215="n/a",0,IF(X$4&lt;=$C1242,0,IF(SUM($C1242,$I1215)&gt;X$4,$V1226/$I1215,$V1226-SUM($I1242:W1242))))</f>
        <v>0</v>
      </c>
      <c r="Y1242" s="31">
        <f>IF($I1215="n/a",0,IF(Y$4&lt;=$C1242,0,IF(SUM($C1242,$I1215)&gt;Y$4,$V1226/$I1215,$V1226-SUM($I1242:X1242))))</f>
        <v>0</v>
      </c>
      <c r="Z1242" s="31">
        <f>IF($I1215="n/a",0,IF(Z$4&lt;=$C1242,0,IF(SUM($C1242,$I1215)&gt;Z$4,$V1226/$I1215,$V1226-SUM($I1242:Y1242))))</f>
        <v>0</v>
      </c>
      <c r="AA1242" s="31">
        <f>IF($I1215="n/a",0,IF(AA$4&lt;=$C1242,0,IF(SUM($C1242,$I1215)&gt;AA$4,$V1226/$I1215,$V1226-SUM($I1242:Z1242))))</f>
        <v>0</v>
      </c>
      <c r="AB1242" s="31">
        <f>IF($I1215="n/a",0,IF(AB$4&lt;=$C1242,0,IF(SUM($C1242,$I1215)&gt;AB$4,$V1226/$I1215,$V1226-SUM($I1242:AA1242))))</f>
        <v>0</v>
      </c>
      <c r="AC1242" s="31">
        <f>IF($I1215="n/a",0,IF(AC$4&lt;=$C1242,0,IF(SUM($C1242,$I1215)&gt;AC$4,$V1226/$I1215,$V1226-SUM($I1242:AB1242))))</f>
        <v>0</v>
      </c>
      <c r="AD1242" s="31">
        <f>IF($I1215="n/a",0,IF(AD$4&lt;=$C1242,0,IF(SUM($C1242,$I1215)&gt;AD$4,$V1226/$I1215,$V1226-SUM($I1242:AC1242))))</f>
        <v>0</v>
      </c>
      <c r="AE1242" s="31">
        <f>IF($I1215="n/a",0,IF(AE$4&lt;=$C1242,0,IF(SUM($C1242,$I1215)&gt;AE$4,$V1226/$I1215,$V1226-SUM($I1242:AD1242))))</f>
        <v>0</v>
      </c>
      <c r="AF1242" s="31">
        <f>IF($I1215="n/a",0,IF(AF$4&lt;=$C1242,0,IF(SUM($C1242,$I1215)&gt;AF$4,$V1226/$I1215,$V1226-SUM($I1242:AE1242))))</f>
        <v>0</v>
      </c>
      <c r="AG1242" s="31">
        <f>IF($I1215="n/a",0,IF(AG$4&lt;=$C1242,0,IF(SUM($C1242,$I1215)&gt;AG$4,$V1226/$I1215,$V1226-SUM($I1242:AF1242))))</f>
        <v>0</v>
      </c>
      <c r="AH1242" s="31">
        <f>IF($I1215="n/a",0,IF(AH$4&lt;=$C1242,0,IF(SUM($C1242,$I1215)&gt;AH$4,$V1226/$I1215,$V1226-SUM($I1242:AG1242))))</f>
        <v>0</v>
      </c>
      <c r="AI1242" s="31">
        <f>IF($I1215="n/a",0,IF(AI$4&lt;=$C1242,0,IF(SUM($C1242,$I1215)&gt;AI$4,$V1226/$I1215,$V1226-SUM($I1242:AH1242))))</f>
        <v>0</v>
      </c>
      <c r="AJ1242" s="31">
        <f>IF($I1215="n/a",0,IF(AJ$4&lt;=$C1242,0,IF(SUM($C1242,$I1215)&gt;AJ$4,$V1226/$I1215,$V1226-SUM($I1242:AI1242))))</f>
        <v>0</v>
      </c>
      <c r="AK1242" s="31">
        <f>IF($I1215="n/a",0,IF(AK$4&lt;=$C1242,0,IF(SUM($C1242,$I1215)&gt;AK$4,$V1226/$I1215,$V1226-SUM($I1242:AJ1242))))</f>
        <v>0</v>
      </c>
      <c r="AL1242" s="31">
        <f>IF($I1215="n/a",0,IF(AL$4&lt;=$C1242,0,IF(SUM($C1242,$I1215)&gt;AL$4,$V1226/$I1215,$V1226-SUM($I1242:AK1242))))</f>
        <v>0</v>
      </c>
      <c r="AM1242" s="31">
        <f>IF($I1215="n/a",0,IF(AM$4&lt;=$C1242,0,IF(SUM($C1242,$I1215)&gt;AM$4,$V1226/$I1215,$V1226-SUM($I1242:AL1242))))</f>
        <v>0</v>
      </c>
      <c r="AN1242" s="31">
        <f>IF($I1215="n/a",0,IF(AN$4&lt;=$C1242,0,IF(SUM($C1242,$I1215)&gt;AN$4,$V1226/$I1215,$V1226-SUM($I1242:AM1242))))</f>
        <v>0</v>
      </c>
      <c r="AO1242" s="31">
        <f>IF($I1215="n/a",0,IF(AO$4&lt;=$C1242,0,IF(SUM($C1242,$I1215)&gt;AO$4,$V1226/$I1215,$V1226-SUM($I1242:AN1242))))</f>
        <v>0</v>
      </c>
      <c r="AP1242" s="31">
        <f>IF($I1215="n/a",0,IF(AP$4&lt;=$C1242,0,IF(SUM($C1242,$I1215)&gt;AP$4,$V1226/$I1215,$V1226-SUM($I1242:AO1242))))</f>
        <v>0</v>
      </c>
      <c r="AQ1242" s="31">
        <f>IF($I1215="n/a",0,IF(AQ$4&lt;=$C1242,0,IF(SUM($C1242,$I1215)&gt;AQ$4,$V1226/$I1215,$V1226-SUM($I1242:AP1242))))</f>
        <v>0</v>
      </c>
      <c r="AR1242" s="31">
        <f>IF($I1215="n/a",0,IF(AR$4&lt;=$C1242,0,IF(SUM($C1242,$I1215)&gt;AR$4,$V1226/$I1215,$V1226-SUM($I1242:AQ1242))))</f>
        <v>0</v>
      </c>
      <c r="AS1242" s="31">
        <f>IF($I1215="n/a",0,IF(AS$4&lt;=$C1242,0,IF(SUM($C1242,$I1215)&gt;AS$4,$V1226/$I1215,$V1226-SUM($I1242:AR1242))))</f>
        <v>0</v>
      </c>
      <c r="AT1242" s="31">
        <f>IF($I1215="n/a",0,IF(AT$4&lt;=$C1242,0,IF(SUM($C1242,$I1215)&gt;AT$4,$V1226/$I1215,$V1226-SUM($I1242:AS1242))))</f>
        <v>0</v>
      </c>
      <c r="AU1242" s="31">
        <f>IF($I1215="n/a",0,IF(AU$4&lt;=$C1242,0,IF(SUM($C1242,$I1215)&gt;AU$4,$V1226/$I1215,$V1226-SUM($I1242:AT1242))))</f>
        <v>0</v>
      </c>
      <c r="AV1242" s="31">
        <f>IF($I1215="n/a",0,IF(AV$4&lt;=$C1242,0,IF(SUM($C1242,$I1215)&gt;AV$4,$V1226/$I1215,$V1226-SUM($I1242:AU1242))))</f>
        <v>0</v>
      </c>
      <c r="AW1242" s="31">
        <f>IF($I1215="n/a",0,IF(AW$4&lt;=$C1242,0,IF(SUM($C1242,$I1215)&gt;AW$4,$V1226/$I1215,$V1226-SUM($I1242:AV1242))))</f>
        <v>0</v>
      </c>
      <c r="AX1242" s="31">
        <f>IF($I1215="n/a",0,IF(AX$4&lt;=$C1242,0,IF(SUM($C1242,$I1215)&gt;AX$4,$V1226/$I1215,$V1226-SUM($I1242:AW1242))))</f>
        <v>0</v>
      </c>
      <c r="AY1242" s="31">
        <f>IF($I1215="n/a",0,IF(AY$4&lt;=$C1242,0,IF(SUM($C1242,$I1215)&gt;AY$4,$V1226/$I1215,$V1226-SUM($I1242:AX1242))))</f>
        <v>0</v>
      </c>
      <c r="AZ1242" s="31">
        <f>IF($I1215="n/a",0,IF(AZ$4&lt;=$C1242,0,IF(SUM($C1242,$I1215)&gt;AZ$4,$V1226/$I1215,$V1226-SUM($I1242:AY1242))))</f>
        <v>0</v>
      </c>
      <c r="BA1242" s="31">
        <f>IF($I1215="n/a",0,IF(BA$4&lt;=$C1242,0,IF(SUM($C1242,$I1215)&gt;BA$4,$V1226/$I1215,$V1226-SUM($I1242:AZ1242))))</f>
        <v>0</v>
      </c>
      <c r="BB1242" s="31">
        <f>IF($I1215="n/a",0,IF(BB$4&lt;=$C1242,0,IF(SUM($C1242,$I1215)&gt;BB$4,$V1226/$I1215,$V1226-SUM($I1242:BA1242))))</f>
        <v>0</v>
      </c>
      <c r="BC1242" s="31">
        <f>IF($I1215="n/a",0,IF(BC$4&lt;=$C1242,0,IF(SUM($C1242,$I1215)&gt;BC$4,$V1226/$I1215,$V1226-SUM($I1242:BB1242))))</f>
        <v>0</v>
      </c>
      <c r="BD1242" s="31">
        <f>IF($I1215="n/a",0,IF(BD$4&lt;=$C1242,0,IF(SUM($C1242,$I1215)&gt;BD$4,$V1226/$I1215,$V1226-SUM($I1242:BC1242))))</f>
        <v>0</v>
      </c>
      <c r="BE1242" s="31">
        <f>IF($I1215="n/a",0,IF(BE$4&lt;=$C1242,0,IF(SUM($C1242,$I1215)&gt;BE$4,$V1226/$I1215,$V1226-SUM($I1242:BD1242))))</f>
        <v>0</v>
      </c>
      <c r="BF1242" s="31">
        <f>IF($I1215="n/a",0,IF(BF$4&lt;=$C1242,0,IF(SUM($C1242,$I1215)&gt;BF$4,$V1226/$I1215,$V1226-SUM($I1242:BE1242))))</f>
        <v>0</v>
      </c>
      <c r="BG1242" s="31">
        <f>IF($I1215="n/a",0,IF(BG$4&lt;=$C1242,0,IF(SUM($C1242,$I1215)&gt;BG$4,$V1226/$I1215,$V1226-SUM($I1242:BF1242))))</f>
        <v>0</v>
      </c>
      <c r="BH1242" s="31">
        <f>IF($I1215="n/a",0,IF(BH$4&lt;=$C1242,0,IF(SUM($C1242,$I1215)&gt;BH$4,$V1226/$I1215,$V1226-SUM($I1242:BG1242))))</f>
        <v>0</v>
      </c>
      <c r="BI1242" s="31">
        <f>IF($I1215="n/a",0,IF(BI$4&lt;=$C1242,0,IF(SUM($C1242,$I1215)&gt;BI$4,$V1226/$I1215,$V1226-SUM($I1242:BH1242))))</f>
        <v>0</v>
      </c>
      <c r="BJ1242" s="31">
        <f>IF($I1215="n/a",0,IF(BJ$4&lt;=$C1242,0,IF(SUM($C1242,$I1215)&gt;BJ$4,$V1226/$I1215,$V1226-SUM($I1242:BI1242))))</f>
        <v>0</v>
      </c>
      <c r="BK1242" s="31">
        <f>IF($I1215="n/a",0,IF(BK$4&lt;=$C1242,0,IF(SUM($C1242,$I1215)&gt;BK$4,$V1226/$I1215,$V1226-SUM($I1242:BJ1242))))</f>
        <v>0</v>
      </c>
      <c r="BL1242" s="31">
        <f>IF($I1215="n/a",0,IF(BL$4&lt;=$C1242,0,IF(SUM($C1242,$I1215)&gt;BL$4,$V1226/$I1215,$V1226-SUM($I1242:BK1242))))</f>
        <v>0</v>
      </c>
      <c r="BM1242" s="31">
        <f>IF($I1215="n/a",0,IF(BM$4&lt;=$C1242,0,IF(SUM($C1242,$I1215)&gt;BM$4,$V1226/$I1215,$V1226-SUM($I1242:BL1242))))</f>
        <v>0</v>
      </c>
      <c r="BN1242" s="31">
        <f>IF($I1215="n/a",0,IF(BN$4&lt;=$C1242,0,IF(SUM($C1242,$I1215)&gt;BN$4,$V1226/$I1215,$V1226-SUM($I1242:BM1242))))</f>
        <v>0</v>
      </c>
      <c r="BO1242" s="31">
        <f>IF($I1215="n/a",0,IF(BO$4&lt;=$C1242,0,IF(SUM($C1242,$I1215)&gt;BO$4,$V1226/$I1215,$V1226-SUM($I1242:BN1242))))</f>
        <v>0</v>
      </c>
      <c r="BP1242" s="31">
        <f>IF($I1215="n/a",0,IF(BP$4&lt;=$C1242,0,IF(SUM($C1242,$I1215)&gt;BP$4,$V1226/$I1215,$V1226-SUM($I1242:BO1242))))</f>
        <v>0</v>
      </c>
      <c r="BQ1242" s="31">
        <f>IF($I1215="n/a",0,IF(BQ$4&lt;=$C1242,0,IF(SUM($C1242,$I1215)&gt;BQ$4,$V1226/$I1215,$V1226-SUM($I1242:BP1242))))</f>
        <v>0</v>
      </c>
      <c r="BR1242" s="31">
        <f>IF($I1215="n/a",0,IF(BR$4&lt;=$C1242,0,IF(SUM($C1242,$I1215)&gt;BR$4,$V1226/$I1215,$V1226-SUM($I1242:BQ1242))))</f>
        <v>0</v>
      </c>
      <c r="BS1242" s="31">
        <f>IF($I1215="n/a",0,IF(BS$4&lt;=$C1242,0,IF(SUM($C1242,$I1215)&gt;BS$4,$V1226/$I1215,$V1226-SUM($I1242:BR1242))))</f>
        <v>0</v>
      </c>
      <c r="BT1242" s="31">
        <f>IF($I1215="n/a",0,IF(BT$4&lt;=$C1242,0,IF(SUM($C1242,$I1215)&gt;BT$4,$V1226/$I1215,$V1226-SUM($I1242:BS1242))))</f>
        <v>0</v>
      </c>
      <c r="BU1242" s="31">
        <f>IF($I1215="n/a",0,IF(BU$4&lt;=$C1242,0,IF(SUM($C1242,$I1215)&gt;BU$4,$V1226/$I1215,$V1226-SUM($I1242:BT1242))))</f>
        <v>0</v>
      </c>
      <c r="BV1242" s="31">
        <f>IF($I1215="n/a",0,IF(BV$4&lt;=$C1242,0,IF(SUM($C1242,$I1215)&gt;BV$4,$V1226/$I1215,$V1226-SUM($I1242:BU1242))))</f>
        <v>0</v>
      </c>
      <c r="BW1242" s="31">
        <f>IF($I1215="n/a",0,IF(BW$4&lt;=$C1242,0,IF(SUM($C1242,$I1215)&gt;BW$4,$V1226/$I1215,$V1226-SUM($I1242:BV1242))))</f>
        <v>0</v>
      </c>
      <c r="BX1242" s="31">
        <f>IF($I1215="n/a",0,IF(BX$4&lt;=$C1242,0,IF(SUM($C1242,$I1215)&gt;BX$4,$V1226/$I1215,$V1226-SUM($I1242:BW1242))))</f>
        <v>0</v>
      </c>
      <c r="BY1242" s="31">
        <f>IF($I1215="n/a",0,IF(BY$4&lt;=$C1242,0,IF(SUM($C1242,$I1215)&gt;BY$4,$V1226/$I1215,$V1226-SUM($I1242:BX1242))))</f>
        <v>0</v>
      </c>
      <c r="BZ1242" s="31">
        <f>IF($I1215="n/a",0,IF(BZ$4&lt;=$C1242,0,IF(SUM($C1242,$I1215)&gt;BZ$4,$V1226/$I1215,$V1226-SUM($I1242:BY1242))))</f>
        <v>0</v>
      </c>
      <c r="CA1242" s="31">
        <f>IF($I1215="n/a",0,IF(CA$4&lt;=$C1242,0,IF(SUM($C1242,$I1215)&gt;CA$4,$V1226/$I1215,$V1226-SUM($I1242:BZ1242))))</f>
        <v>0</v>
      </c>
      <c r="CB1242" s="31">
        <f>IF($I1215="n/a",0,IF(CB$4&lt;=$C1242,0,IF(SUM($C1242,$I1215)&gt;CB$4,$V1226/$I1215,$V1226-SUM($I1242:CA1242))))</f>
        <v>0</v>
      </c>
      <c r="CC1242" s="31">
        <f>IF($I1215="n/a",0,IF(CC$4&lt;=$C1242,0,IF(SUM($C1242,$I1215)&gt;CC$4,$V1226/$I1215,$V1226-SUM($I1242:CB1242))))</f>
        <v>0</v>
      </c>
      <c r="CD1242" s="31">
        <f>IF($I1215="n/a",0,IF(CD$4&lt;=$C1242,0,IF(SUM($C1242,$I1215)&gt;CD$4,$V1226/$I1215,$V1226-SUM($I1242:CC1242))))</f>
        <v>0</v>
      </c>
      <c r="CE1242" s="31">
        <f>IF($I1215="n/a",0,IF(CE$4&lt;=$C1242,0,IF(SUM($C1242,$I1215)&gt;CE$4,$V1226/$I1215,$V1226-SUM($I1242:CD1242))))</f>
        <v>0</v>
      </c>
      <c r="CF1242" s="31">
        <f>IF($I1215="n/a",0,IF(CF$4&lt;=$C1242,0,IF(SUM($C1242,$I1215)&gt;CF$4,$V1226/$I1215,$V1226-SUM($I1242:CE1242))))</f>
        <v>0</v>
      </c>
    </row>
    <row r="1243" spans="1:84" ht="12.75" customHeight="1">
      <c r="C1243" s="202">
        <v>2029</v>
      </c>
      <c r="D1243" s="21" t="s">
        <v>59</v>
      </c>
      <c r="E1243" s="21" t="s">
        <v>197</v>
      </c>
      <c r="I1243" s="31"/>
      <c r="J1243" s="31">
        <f>IF($I1215="n/a",0,IF(J$4&lt;=$C1243,0,IF(SUM($C1243,$I1215)&gt;J$4,$W1226/$I1215,$W1226-SUM($I1243:I1243))))</f>
        <v>0</v>
      </c>
      <c r="K1243" s="31">
        <f>IF($I1215="n/a",0,IF(K$4&lt;=$C1243,0,IF(SUM($C1243,$I1215)&gt;K$4,$W1226/$I1215,$W1226-SUM($I1243:J1243))))</f>
        <v>0</v>
      </c>
      <c r="L1243" s="31">
        <f>IF($I1215="n/a",0,IF(L$4&lt;=$C1243,0,IF(SUM($C1243,$I1215)&gt;L$4,$W1226/$I1215,$W1226-SUM($I1243:K1243))))</f>
        <v>0</v>
      </c>
      <c r="M1243" s="31">
        <f>IF($I1215="n/a",0,IF(M$4&lt;=$C1243,0,IF(SUM($C1243,$I1215)&gt;M$4,$W1226/$I1215,$W1226-SUM($I1243:L1243))))</f>
        <v>0</v>
      </c>
      <c r="N1243" s="31">
        <f>IF($I1215="n/a",0,IF(N$4&lt;=$C1243,0,IF(SUM($C1243,$I1215)&gt;N$4,$W1226/$I1215,$W1226-SUM($I1243:M1243))))</f>
        <v>0</v>
      </c>
      <c r="O1243" s="31">
        <f>IF($I1215="n/a",0,IF(O$4&lt;=$C1243,0,IF(SUM($C1243,$I1215)&gt;O$4,$W1226/$I1215,$W1226-SUM($I1243:N1243))))</f>
        <v>0</v>
      </c>
      <c r="P1243" s="31">
        <f>IF($I1215="n/a",0,IF(P$4&lt;=$C1243,0,IF(SUM($C1243,$I1215)&gt;P$4,$W1226/$I1215,$W1226-SUM($I1243:O1243))))</f>
        <v>0</v>
      </c>
      <c r="Q1243" s="31">
        <f>IF($I1215="n/a",0,IF(Q$4&lt;=$C1243,0,IF(SUM($C1243,$I1215)&gt;Q$4,$W1226/$I1215,$W1226-SUM($I1243:P1243))))</f>
        <v>0</v>
      </c>
      <c r="R1243" s="31">
        <f>IF($I1215="n/a",0,IF(R$4&lt;=$C1243,0,IF(SUM($C1243,$I1215)&gt;R$4,$W1226/$I1215,$W1226-SUM($I1243:Q1243))))</f>
        <v>0</v>
      </c>
      <c r="S1243" s="31">
        <f>IF($I1215="n/a",0,IF(S$4&lt;=$C1243,0,IF(SUM($C1243,$I1215)&gt;S$4,$W1226/$I1215,$W1226-SUM($I1243:R1243))))</f>
        <v>0</v>
      </c>
      <c r="T1243" s="31">
        <f>IF($I1215="n/a",0,IF(T$4&lt;=$C1243,0,IF(SUM($C1243,$I1215)&gt;T$4,$W1226/$I1215,$W1226-SUM($I1243:S1243))))</f>
        <v>0</v>
      </c>
      <c r="U1243" s="31">
        <f>IF($I1215="n/a",0,IF(U$4&lt;=$C1243,0,IF(SUM($C1243,$I1215)&gt;U$4,$W1226/$I1215,$W1226-SUM($I1243:T1243))))</f>
        <v>0</v>
      </c>
      <c r="V1243" s="31">
        <f>IF($I1215="n/a",0,IF(V$4&lt;=$C1243,0,IF(SUM($C1243,$I1215)&gt;V$4,$W1226/$I1215,$W1226-SUM($I1243:U1243))))</f>
        <v>0</v>
      </c>
      <c r="W1243" s="31">
        <f>IF($I1215="n/a",0,IF(W$4&lt;=$C1243,0,IF(SUM($C1243,$I1215)&gt;W$4,$W1226/$I1215,$W1226-SUM($I1243:V1243))))</f>
        <v>0</v>
      </c>
      <c r="X1243" s="31">
        <f>IF($I1215="n/a",0,IF(X$4&lt;=$C1243,0,IF(SUM($C1243,$I1215)&gt;X$4,$W1226/$I1215,$W1226-SUM($I1243:W1243))))</f>
        <v>0</v>
      </c>
      <c r="Y1243" s="31">
        <f>IF($I1215="n/a",0,IF(Y$4&lt;=$C1243,0,IF(SUM($C1243,$I1215)&gt;Y$4,$W1226/$I1215,$W1226-SUM($I1243:X1243))))</f>
        <v>0</v>
      </c>
      <c r="Z1243" s="31">
        <f>IF($I1215="n/a",0,IF(Z$4&lt;=$C1243,0,IF(SUM($C1243,$I1215)&gt;Z$4,$W1226/$I1215,$W1226-SUM($I1243:Y1243))))</f>
        <v>0</v>
      </c>
      <c r="AA1243" s="31">
        <f>IF($I1215="n/a",0,IF(AA$4&lt;=$C1243,0,IF(SUM($C1243,$I1215)&gt;AA$4,$W1226/$I1215,$W1226-SUM($I1243:Z1243))))</f>
        <v>0</v>
      </c>
      <c r="AB1243" s="31">
        <f>IF($I1215="n/a",0,IF(AB$4&lt;=$C1243,0,IF(SUM($C1243,$I1215)&gt;AB$4,$W1226/$I1215,$W1226-SUM($I1243:AA1243))))</f>
        <v>0</v>
      </c>
      <c r="AC1243" s="31">
        <f>IF($I1215="n/a",0,IF(AC$4&lt;=$C1243,0,IF(SUM($C1243,$I1215)&gt;AC$4,$W1226/$I1215,$W1226-SUM($I1243:AB1243))))</f>
        <v>0</v>
      </c>
      <c r="AD1243" s="31">
        <f>IF($I1215="n/a",0,IF(AD$4&lt;=$C1243,0,IF(SUM($C1243,$I1215)&gt;AD$4,$W1226/$I1215,$W1226-SUM($I1243:AC1243))))</f>
        <v>0</v>
      </c>
      <c r="AE1243" s="31">
        <f>IF($I1215="n/a",0,IF(AE$4&lt;=$C1243,0,IF(SUM($C1243,$I1215)&gt;AE$4,$W1226/$I1215,$W1226-SUM($I1243:AD1243))))</f>
        <v>0</v>
      </c>
      <c r="AF1243" s="31">
        <f>IF($I1215="n/a",0,IF(AF$4&lt;=$C1243,0,IF(SUM($C1243,$I1215)&gt;AF$4,$W1226/$I1215,$W1226-SUM($I1243:AE1243))))</f>
        <v>0</v>
      </c>
      <c r="AG1243" s="31">
        <f>IF($I1215="n/a",0,IF(AG$4&lt;=$C1243,0,IF(SUM($C1243,$I1215)&gt;AG$4,$W1226/$I1215,$W1226-SUM($I1243:AF1243))))</f>
        <v>0</v>
      </c>
      <c r="AH1243" s="31">
        <f>IF($I1215="n/a",0,IF(AH$4&lt;=$C1243,0,IF(SUM($C1243,$I1215)&gt;AH$4,$W1226/$I1215,$W1226-SUM($I1243:AG1243))))</f>
        <v>0</v>
      </c>
      <c r="AI1243" s="31">
        <f>IF($I1215="n/a",0,IF(AI$4&lt;=$C1243,0,IF(SUM($C1243,$I1215)&gt;AI$4,$W1226/$I1215,$W1226-SUM($I1243:AH1243))))</f>
        <v>0</v>
      </c>
      <c r="AJ1243" s="31">
        <f>IF($I1215="n/a",0,IF(AJ$4&lt;=$C1243,0,IF(SUM($C1243,$I1215)&gt;AJ$4,$W1226/$I1215,$W1226-SUM($I1243:AI1243))))</f>
        <v>0</v>
      </c>
      <c r="AK1243" s="31">
        <f>IF($I1215="n/a",0,IF(AK$4&lt;=$C1243,0,IF(SUM($C1243,$I1215)&gt;AK$4,$W1226/$I1215,$W1226-SUM($I1243:AJ1243))))</f>
        <v>0</v>
      </c>
      <c r="AL1243" s="31">
        <f>IF($I1215="n/a",0,IF(AL$4&lt;=$C1243,0,IF(SUM($C1243,$I1215)&gt;AL$4,$W1226/$I1215,$W1226-SUM($I1243:AK1243))))</f>
        <v>0</v>
      </c>
      <c r="AM1243" s="31">
        <f>IF($I1215="n/a",0,IF(AM$4&lt;=$C1243,0,IF(SUM($C1243,$I1215)&gt;AM$4,$W1226/$I1215,$W1226-SUM($I1243:AL1243))))</f>
        <v>0</v>
      </c>
      <c r="AN1243" s="31">
        <f>IF($I1215="n/a",0,IF(AN$4&lt;=$C1243,0,IF(SUM($C1243,$I1215)&gt;AN$4,$W1226/$I1215,$W1226-SUM($I1243:AM1243))))</f>
        <v>0</v>
      </c>
      <c r="AO1243" s="31">
        <f>IF($I1215="n/a",0,IF(AO$4&lt;=$C1243,0,IF(SUM($C1243,$I1215)&gt;AO$4,$W1226/$I1215,$W1226-SUM($I1243:AN1243))))</f>
        <v>0</v>
      </c>
      <c r="AP1243" s="31">
        <f>IF($I1215="n/a",0,IF(AP$4&lt;=$C1243,0,IF(SUM($C1243,$I1215)&gt;AP$4,$W1226/$I1215,$W1226-SUM($I1243:AO1243))))</f>
        <v>0</v>
      </c>
      <c r="AQ1243" s="31">
        <f>IF($I1215="n/a",0,IF(AQ$4&lt;=$C1243,0,IF(SUM($C1243,$I1215)&gt;AQ$4,$W1226/$I1215,$W1226-SUM($I1243:AP1243))))</f>
        <v>0</v>
      </c>
      <c r="AR1243" s="31">
        <f>IF($I1215="n/a",0,IF(AR$4&lt;=$C1243,0,IF(SUM($C1243,$I1215)&gt;AR$4,$W1226/$I1215,$W1226-SUM($I1243:AQ1243))))</f>
        <v>0</v>
      </c>
      <c r="AS1243" s="31">
        <f>IF($I1215="n/a",0,IF(AS$4&lt;=$C1243,0,IF(SUM($C1243,$I1215)&gt;AS$4,$W1226/$I1215,$W1226-SUM($I1243:AR1243))))</f>
        <v>0</v>
      </c>
      <c r="AT1243" s="31">
        <f>IF($I1215="n/a",0,IF(AT$4&lt;=$C1243,0,IF(SUM($C1243,$I1215)&gt;AT$4,$W1226/$I1215,$W1226-SUM($I1243:AS1243))))</f>
        <v>0</v>
      </c>
      <c r="AU1243" s="31">
        <f>IF($I1215="n/a",0,IF(AU$4&lt;=$C1243,0,IF(SUM($C1243,$I1215)&gt;AU$4,$W1226/$I1215,$W1226-SUM($I1243:AT1243))))</f>
        <v>0</v>
      </c>
      <c r="AV1243" s="31">
        <f>IF($I1215="n/a",0,IF(AV$4&lt;=$C1243,0,IF(SUM($C1243,$I1215)&gt;AV$4,$W1226/$I1215,$W1226-SUM($I1243:AU1243))))</f>
        <v>0</v>
      </c>
      <c r="AW1243" s="31">
        <f>IF($I1215="n/a",0,IF(AW$4&lt;=$C1243,0,IF(SUM($C1243,$I1215)&gt;AW$4,$W1226/$I1215,$W1226-SUM($I1243:AV1243))))</f>
        <v>0</v>
      </c>
      <c r="AX1243" s="31">
        <f>IF($I1215="n/a",0,IF(AX$4&lt;=$C1243,0,IF(SUM($C1243,$I1215)&gt;AX$4,$W1226/$I1215,$W1226-SUM($I1243:AW1243))))</f>
        <v>0</v>
      </c>
      <c r="AY1243" s="31">
        <f>IF($I1215="n/a",0,IF(AY$4&lt;=$C1243,0,IF(SUM($C1243,$I1215)&gt;AY$4,$W1226/$I1215,$W1226-SUM($I1243:AX1243))))</f>
        <v>0</v>
      </c>
      <c r="AZ1243" s="31">
        <f>IF($I1215="n/a",0,IF(AZ$4&lt;=$C1243,0,IF(SUM($C1243,$I1215)&gt;AZ$4,$W1226/$I1215,$W1226-SUM($I1243:AY1243))))</f>
        <v>0</v>
      </c>
      <c r="BA1243" s="31">
        <f>IF($I1215="n/a",0,IF(BA$4&lt;=$C1243,0,IF(SUM($C1243,$I1215)&gt;BA$4,$W1226/$I1215,$W1226-SUM($I1243:AZ1243))))</f>
        <v>0</v>
      </c>
      <c r="BB1243" s="31">
        <f>IF($I1215="n/a",0,IF(BB$4&lt;=$C1243,0,IF(SUM($C1243,$I1215)&gt;BB$4,$W1226/$I1215,$W1226-SUM($I1243:BA1243))))</f>
        <v>0</v>
      </c>
      <c r="BC1243" s="31">
        <f>IF($I1215="n/a",0,IF(BC$4&lt;=$C1243,0,IF(SUM($C1243,$I1215)&gt;BC$4,$W1226/$I1215,$W1226-SUM($I1243:BB1243))))</f>
        <v>0</v>
      </c>
      <c r="BD1243" s="31">
        <f>IF($I1215="n/a",0,IF(BD$4&lt;=$C1243,0,IF(SUM($C1243,$I1215)&gt;BD$4,$W1226/$I1215,$W1226-SUM($I1243:BC1243))))</f>
        <v>0</v>
      </c>
      <c r="BE1243" s="31">
        <f>IF($I1215="n/a",0,IF(BE$4&lt;=$C1243,0,IF(SUM($C1243,$I1215)&gt;BE$4,$W1226/$I1215,$W1226-SUM($I1243:BD1243))))</f>
        <v>0</v>
      </c>
      <c r="BF1243" s="31">
        <f>IF($I1215="n/a",0,IF(BF$4&lt;=$C1243,0,IF(SUM($C1243,$I1215)&gt;BF$4,$W1226/$I1215,$W1226-SUM($I1243:BE1243))))</f>
        <v>0</v>
      </c>
      <c r="BG1243" s="31">
        <f>IF($I1215="n/a",0,IF(BG$4&lt;=$C1243,0,IF(SUM($C1243,$I1215)&gt;BG$4,$W1226/$I1215,$W1226-SUM($I1243:BF1243))))</f>
        <v>0</v>
      </c>
      <c r="BH1243" s="31">
        <f>IF($I1215="n/a",0,IF(BH$4&lt;=$C1243,0,IF(SUM($C1243,$I1215)&gt;BH$4,$W1226/$I1215,$W1226-SUM($I1243:BG1243))))</f>
        <v>0</v>
      </c>
      <c r="BI1243" s="31">
        <f>IF($I1215="n/a",0,IF(BI$4&lt;=$C1243,0,IF(SUM($C1243,$I1215)&gt;BI$4,$W1226/$I1215,$W1226-SUM($I1243:BH1243))))</f>
        <v>0</v>
      </c>
      <c r="BJ1243" s="31">
        <f>IF($I1215="n/a",0,IF(BJ$4&lt;=$C1243,0,IF(SUM($C1243,$I1215)&gt;BJ$4,$W1226/$I1215,$W1226-SUM($I1243:BI1243))))</f>
        <v>0</v>
      </c>
      <c r="BK1243" s="31">
        <f>IF($I1215="n/a",0,IF(BK$4&lt;=$C1243,0,IF(SUM($C1243,$I1215)&gt;BK$4,$W1226/$I1215,$W1226-SUM($I1243:BJ1243))))</f>
        <v>0</v>
      </c>
      <c r="BL1243" s="31">
        <f>IF($I1215="n/a",0,IF(BL$4&lt;=$C1243,0,IF(SUM($C1243,$I1215)&gt;BL$4,$W1226/$I1215,$W1226-SUM($I1243:BK1243))))</f>
        <v>0</v>
      </c>
      <c r="BM1243" s="31">
        <f>IF($I1215="n/a",0,IF(BM$4&lt;=$C1243,0,IF(SUM($C1243,$I1215)&gt;BM$4,$W1226/$I1215,$W1226-SUM($I1243:BL1243))))</f>
        <v>0</v>
      </c>
      <c r="BN1243" s="31">
        <f>IF($I1215="n/a",0,IF(BN$4&lt;=$C1243,0,IF(SUM($C1243,$I1215)&gt;BN$4,$W1226/$I1215,$W1226-SUM($I1243:BM1243))))</f>
        <v>0</v>
      </c>
      <c r="BO1243" s="31">
        <f>IF($I1215="n/a",0,IF(BO$4&lt;=$C1243,0,IF(SUM($C1243,$I1215)&gt;BO$4,$W1226/$I1215,$W1226-SUM($I1243:BN1243))))</f>
        <v>0</v>
      </c>
      <c r="BP1243" s="31">
        <f>IF($I1215="n/a",0,IF(BP$4&lt;=$C1243,0,IF(SUM($C1243,$I1215)&gt;BP$4,$W1226/$I1215,$W1226-SUM($I1243:BO1243))))</f>
        <v>0</v>
      </c>
      <c r="BQ1243" s="31">
        <f>IF($I1215="n/a",0,IF(BQ$4&lt;=$C1243,0,IF(SUM($C1243,$I1215)&gt;BQ$4,$W1226/$I1215,$W1226-SUM($I1243:BP1243))))</f>
        <v>0</v>
      </c>
      <c r="BR1243" s="31">
        <f>IF($I1215="n/a",0,IF(BR$4&lt;=$C1243,0,IF(SUM($C1243,$I1215)&gt;BR$4,$W1226/$I1215,$W1226-SUM($I1243:BQ1243))))</f>
        <v>0</v>
      </c>
      <c r="BS1243" s="31">
        <f>IF($I1215="n/a",0,IF(BS$4&lt;=$C1243,0,IF(SUM($C1243,$I1215)&gt;BS$4,$W1226/$I1215,$W1226-SUM($I1243:BR1243))))</f>
        <v>0</v>
      </c>
      <c r="BT1243" s="31">
        <f>IF($I1215="n/a",0,IF(BT$4&lt;=$C1243,0,IF(SUM($C1243,$I1215)&gt;BT$4,$W1226/$I1215,$W1226-SUM($I1243:BS1243))))</f>
        <v>0</v>
      </c>
      <c r="BU1243" s="31">
        <f>IF($I1215="n/a",0,IF(BU$4&lt;=$C1243,0,IF(SUM($C1243,$I1215)&gt;BU$4,$W1226/$I1215,$W1226-SUM($I1243:BT1243))))</f>
        <v>0</v>
      </c>
      <c r="BV1243" s="31">
        <f>IF($I1215="n/a",0,IF(BV$4&lt;=$C1243,0,IF(SUM($C1243,$I1215)&gt;BV$4,$W1226/$I1215,$W1226-SUM($I1243:BU1243))))</f>
        <v>0</v>
      </c>
      <c r="BW1243" s="31">
        <f>IF($I1215="n/a",0,IF(BW$4&lt;=$C1243,0,IF(SUM($C1243,$I1215)&gt;BW$4,$W1226/$I1215,$W1226-SUM($I1243:BV1243))))</f>
        <v>0</v>
      </c>
      <c r="BX1243" s="31">
        <f>IF($I1215="n/a",0,IF(BX$4&lt;=$C1243,0,IF(SUM($C1243,$I1215)&gt;BX$4,$W1226/$I1215,$W1226-SUM($I1243:BW1243))))</f>
        <v>0</v>
      </c>
      <c r="BY1243" s="31">
        <f>IF($I1215="n/a",0,IF(BY$4&lt;=$C1243,0,IF(SUM($C1243,$I1215)&gt;BY$4,$W1226/$I1215,$W1226-SUM($I1243:BX1243))))</f>
        <v>0</v>
      </c>
      <c r="BZ1243" s="31">
        <f>IF($I1215="n/a",0,IF(BZ$4&lt;=$C1243,0,IF(SUM($C1243,$I1215)&gt;BZ$4,$W1226/$I1215,$W1226-SUM($I1243:BY1243))))</f>
        <v>0</v>
      </c>
      <c r="CA1243" s="31">
        <f>IF($I1215="n/a",0,IF(CA$4&lt;=$C1243,0,IF(SUM($C1243,$I1215)&gt;CA$4,$W1226/$I1215,$W1226-SUM($I1243:BZ1243))))</f>
        <v>0</v>
      </c>
      <c r="CB1243" s="31">
        <f>IF($I1215="n/a",0,IF(CB$4&lt;=$C1243,0,IF(SUM($C1243,$I1215)&gt;CB$4,$W1226/$I1215,$W1226-SUM($I1243:CA1243))))</f>
        <v>0</v>
      </c>
      <c r="CC1243" s="31">
        <f>IF($I1215="n/a",0,IF(CC$4&lt;=$C1243,0,IF(SUM($C1243,$I1215)&gt;CC$4,$W1226/$I1215,$W1226-SUM($I1243:CB1243))))</f>
        <v>0</v>
      </c>
      <c r="CD1243" s="31">
        <f>IF($I1215="n/a",0,IF(CD$4&lt;=$C1243,0,IF(SUM($C1243,$I1215)&gt;CD$4,$W1226/$I1215,$W1226-SUM($I1243:CC1243))))</f>
        <v>0</v>
      </c>
      <c r="CE1243" s="31">
        <f>IF($I1215="n/a",0,IF(CE$4&lt;=$C1243,0,IF(SUM($C1243,$I1215)&gt;CE$4,$W1226/$I1215,$W1226-SUM($I1243:CD1243))))</f>
        <v>0</v>
      </c>
      <c r="CF1243" s="31">
        <f>IF($I1215="n/a",0,IF(CF$4&lt;=$C1243,0,IF(SUM($C1243,$I1215)&gt;CF$4,$W1226/$I1215,$W1226-SUM($I1243:CE1243))))</f>
        <v>0</v>
      </c>
    </row>
    <row r="1244" spans="1:84" ht="12.75" customHeight="1">
      <c r="C1244" s="202">
        <v>2030</v>
      </c>
      <c r="D1244" s="21" t="s">
        <v>60</v>
      </c>
      <c r="E1244" s="21" t="s">
        <v>197</v>
      </c>
      <c r="I1244" s="31"/>
      <c r="J1244" s="31">
        <f>IF($I1215="n/a",0,IF(J$4&lt;=$C1244,0,IF(SUM($C1244,$I1215)&gt;J$4,$X1226/$I1215,$X1226-SUM($I1244:I1244))))</f>
        <v>0</v>
      </c>
      <c r="K1244" s="31">
        <f>IF($I1215="n/a",0,IF(K$4&lt;=$C1244,0,IF(SUM($C1244,$I1215)&gt;K$4,$X1226/$I1215,$X1226-SUM($I1244:J1244))))</f>
        <v>0</v>
      </c>
      <c r="L1244" s="31">
        <f>IF($I1215="n/a",0,IF(L$4&lt;=$C1244,0,IF(SUM($C1244,$I1215)&gt;L$4,$X1226/$I1215,$X1226-SUM($I1244:K1244))))</f>
        <v>0</v>
      </c>
      <c r="M1244" s="31">
        <f>IF($I1215="n/a",0,IF(M$4&lt;=$C1244,0,IF(SUM($C1244,$I1215)&gt;M$4,$X1226/$I1215,$X1226-SUM($I1244:L1244))))</f>
        <v>0</v>
      </c>
      <c r="N1244" s="31">
        <f>IF($I1215="n/a",0,IF(N$4&lt;=$C1244,0,IF(SUM($C1244,$I1215)&gt;N$4,$X1226/$I1215,$X1226-SUM($I1244:M1244))))</f>
        <v>0</v>
      </c>
      <c r="O1244" s="31">
        <f>IF($I1215="n/a",0,IF(O$4&lt;=$C1244,0,IF(SUM($C1244,$I1215)&gt;O$4,$X1226/$I1215,$X1226-SUM($I1244:N1244))))</f>
        <v>0</v>
      </c>
      <c r="P1244" s="31">
        <f>IF($I1215="n/a",0,IF(P$4&lt;=$C1244,0,IF(SUM($C1244,$I1215)&gt;P$4,$X1226/$I1215,$X1226-SUM($I1244:O1244))))</f>
        <v>0</v>
      </c>
      <c r="Q1244" s="31">
        <f>IF($I1215="n/a",0,IF(Q$4&lt;=$C1244,0,IF(SUM($C1244,$I1215)&gt;Q$4,$X1226/$I1215,$X1226-SUM($I1244:P1244))))</f>
        <v>0</v>
      </c>
      <c r="R1244" s="31">
        <f>IF($I1215="n/a",0,IF(R$4&lt;=$C1244,0,IF(SUM($C1244,$I1215)&gt;R$4,$X1226/$I1215,$X1226-SUM($I1244:Q1244))))</f>
        <v>0</v>
      </c>
      <c r="S1244" s="31">
        <f>IF($I1215="n/a",0,IF(S$4&lt;=$C1244,0,IF(SUM($C1244,$I1215)&gt;S$4,$X1226/$I1215,$X1226-SUM($I1244:R1244))))</f>
        <v>0</v>
      </c>
      <c r="T1244" s="31">
        <f>IF($I1215="n/a",0,IF(T$4&lt;=$C1244,0,IF(SUM($C1244,$I1215)&gt;T$4,$X1226/$I1215,$X1226-SUM($I1244:S1244))))</f>
        <v>0</v>
      </c>
      <c r="U1244" s="31">
        <f>IF($I1215="n/a",0,IF(U$4&lt;=$C1244,0,IF(SUM($C1244,$I1215)&gt;U$4,$X1226/$I1215,$X1226-SUM($I1244:T1244))))</f>
        <v>0</v>
      </c>
      <c r="V1244" s="31">
        <f>IF($I1215="n/a",0,IF(V$4&lt;=$C1244,0,IF(SUM($C1244,$I1215)&gt;V$4,$X1226/$I1215,$X1226-SUM($I1244:U1244))))</f>
        <v>0</v>
      </c>
      <c r="W1244" s="31">
        <f>IF($I1215="n/a",0,IF(W$4&lt;=$C1244,0,IF(SUM($C1244,$I1215)&gt;W$4,$X1226/$I1215,$X1226-SUM($I1244:V1244))))</f>
        <v>0</v>
      </c>
      <c r="X1244" s="31">
        <f>IF($I1215="n/a",0,IF(X$4&lt;=$C1244,0,IF(SUM($C1244,$I1215)&gt;X$4,$X1226/$I1215,$X1226-SUM($I1244:W1244))))</f>
        <v>0</v>
      </c>
      <c r="Y1244" s="31">
        <f>IF($I1215="n/a",0,IF(Y$4&lt;=$C1244,0,IF(SUM($C1244,$I1215)&gt;Y$4,$X1226/$I1215,$X1226-SUM($I1244:X1244))))</f>
        <v>0</v>
      </c>
      <c r="Z1244" s="31">
        <f>IF($I1215="n/a",0,IF(Z$4&lt;=$C1244,0,IF(SUM($C1244,$I1215)&gt;Z$4,$X1226/$I1215,$X1226-SUM($I1244:Y1244))))</f>
        <v>0</v>
      </c>
      <c r="AA1244" s="31">
        <f>IF($I1215="n/a",0,IF(AA$4&lt;=$C1244,0,IF(SUM($C1244,$I1215)&gt;AA$4,$X1226/$I1215,$X1226-SUM($I1244:Z1244))))</f>
        <v>0</v>
      </c>
      <c r="AB1244" s="31">
        <f>IF($I1215="n/a",0,IF(AB$4&lt;=$C1244,0,IF(SUM($C1244,$I1215)&gt;AB$4,$X1226/$I1215,$X1226-SUM($I1244:AA1244))))</f>
        <v>0</v>
      </c>
      <c r="AC1244" s="31">
        <f>IF($I1215="n/a",0,IF(AC$4&lt;=$C1244,0,IF(SUM($C1244,$I1215)&gt;AC$4,$X1226/$I1215,$X1226-SUM($I1244:AB1244))))</f>
        <v>0</v>
      </c>
      <c r="AD1244" s="31">
        <f>IF($I1215="n/a",0,IF(AD$4&lt;=$C1244,0,IF(SUM($C1244,$I1215)&gt;AD$4,$X1226/$I1215,$X1226-SUM($I1244:AC1244))))</f>
        <v>0</v>
      </c>
      <c r="AE1244" s="31">
        <f>IF($I1215="n/a",0,IF(AE$4&lt;=$C1244,0,IF(SUM($C1244,$I1215)&gt;AE$4,$X1226/$I1215,$X1226-SUM($I1244:AD1244))))</f>
        <v>0</v>
      </c>
      <c r="AF1244" s="31">
        <f>IF($I1215="n/a",0,IF(AF$4&lt;=$C1244,0,IF(SUM($C1244,$I1215)&gt;AF$4,$X1226/$I1215,$X1226-SUM($I1244:AE1244))))</f>
        <v>0</v>
      </c>
      <c r="AG1244" s="31">
        <f>IF($I1215="n/a",0,IF(AG$4&lt;=$C1244,0,IF(SUM($C1244,$I1215)&gt;AG$4,$X1226/$I1215,$X1226-SUM($I1244:AF1244))))</f>
        <v>0</v>
      </c>
      <c r="AH1244" s="31">
        <f>IF($I1215="n/a",0,IF(AH$4&lt;=$C1244,0,IF(SUM($C1244,$I1215)&gt;AH$4,$X1226/$I1215,$X1226-SUM($I1244:AG1244))))</f>
        <v>0</v>
      </c>
      <c r="AI1244" s="31">
        <f>IF($I1215="n/a",0,IF(AI$4&lt;=$C1244,0,IF(SUM($C1244,$I1215)&gt;AI$4,$X1226/$I1215,$X1226-SUM($I1244:AH1244))))</f>
        <v>0</v>
      </c>
      <c r="AJ1244" s="31">
        <f>IF($I1215="n/a",0,IF(AJ$4&lt;=$C1244,0,IF(SUM($C1244,$I1215)&gt;AJ$4,$X1226/$I1215,$X1226-SUM($I1244:AI1244))))</f>
        <v>0</v>
      </c>
      <c r="AK1244" s="31">
        <f>IF($I1215="n/a",0,IF(AK$4&lt;=$C1244,0,IF(SUM($C1244,$I1215)&gt;AK$4,$X1226/$I1215,$X1226-SUM($I1244:AJ1244))))</f>
        <v>0</v>
      </c>
      <c r="AL1244" s="31">
        <f>IF($I1215="n/a",0,IF(AL$4&lt;=$C1244,0,IF(SUM($C1244,$I1215)&gt;AL$4,$X1226/$I1215,$X1226-SUM($I1244:AK1244))))</f>
        <v>0</v>
      </c>
      <c r="AM1244" s="31">
        <f>IF($I1215="n/a",0,IF(AM$4&lt;=$C1244,0,IF(SUM($C1244,$I1215)&gt;AM$4,$X1226/$I1215,$X1226-SUM($I1244:AL1244))))</f>
        <v>0</v>
      </c>
      <c r="AN1244" s="31">
        <f>IF($I1215="n/a",0,IF(AN$4&lt;=$C1244,0,IF(SUM($C1244,$I1215)&gt;AN$4,$X1226/$I1215,$X1226-SUM($I1244:AM1244))))</f>
        <v>0</v>
      </c>
      <c r="AO1244" s="31">
        <f>IF($I1215="n/a",0,IF(AO$4&lt;=$C1244,0,IF(SUM($C1244,$I1215)&gt;AO$4,$X1226/$I1215,$X1226-SUM($I1244:AN1244))))</f>
        <v>0</v>
      </c>
      <c r="AP1244" s="31">
        <f>IF($I1215="n/a",0,IF(AP$4&lt;=$C1244,0,IF(SUM($C1244,$I1215)&gt;AP$4,$X1226/$I1215,$X1226-SUM($I1244:AO1244))))</f>
        <v>0</v>
      </c>
      <c r="AQ1244" s="31">
        <f>IF($I1215="n/a",0,IF(AQ$4&lt;=$C1244,0,IF(SUM($C1244,$I1215)&gt;AQ$4,$X1226/$I1215,$X1226-SUM($I1244:AP1244))))</f>
        <v>0</v>
      </c>
      <c r="AR1244" s="31">
        <f>IF($I1215="n/a",0,IF(AR$4&lt;=$C1244,0,IF(SUM($C1244,$I1215)&gt;AR$4,$X1226/$I1215,$X1226-SUM($I1244:AQ1244))))</f>
        <v>0</v>
      </c>
      <c r="AS1244" s="31">
        <f>IF($I1215="n/a",0,IF(AS$4&lt;=$C1244,0,IF(SUM($C1244,$I1215)&gt;AS$4,$X1226/$I1215,$X1226-SUM($I1244:AR1244))))</f>
        <v>0</v>
      </c>
      <c r="AT1244" s="31">
        <f>IF($I1215="n/a",0,IF(AT$4&lt;=$C1244,0,IF(SUM($C1244,$I1215)&gt;AT$4,$X1226/$I1215,$X1226-SUM($I1244:AS1244))))</f>
        <v>0</v>
      </c>
      <c r="AU1244" s="31">
        <f>IF($I1215="n/a",0,IF(AU$4&lt;=$C1244,0,IF(SUM($C1244,$I1215)&gt;AU$4,$X1226/$I1215,$X1226-SUM($I1244:AT1244))))</f>
        <v>0</v>
      </c>
      <c r="AV1244" s="31">
        <f>IF($I1215="n/a",0,IF(AV$4&lt;=$C1244,0,IF(SUM($C1244,$I1215)&gt;AV$4,$X1226/$I1215,$X1226-SUM($I1244:AU1244))))</f>
        <v>0</v>
      </c>
      <c r="AW1244" s="31">
        <f>IF($I1215="n/a",0,IF(AW$4&lt;=$C1244,0,IF(SUM($C1244,$I1215)&gt;AW$4,$X1226/$I1215,$X1226-SUM($I1244:AV1244))))</f>
        <v>0</v>
      </c>
      <c r="AX1244" s="31">
        <f>IF($I1215="n/a",0,IF(AX$4&lt;=$C1244,0,IF(SUM($C1244,$I1215)&gt;AX$4,$X1226/$I1215,$X1226-SUM($I1244:AW1244))))</f>
        <v>0</v>
      </c>
      <c r="AY1244" s="31">
        <f>IF($I1215="n/a",0,IF(AY$4&lt;=$C1244,0,IF(SUM($C1244,$I1215)&gt;AY$4,$X1226/$I1215,$X1226-SUM($I1244:AX1244))))</f>
        <v>0</v>
      </c>
      <c r="AZ1244" s="31">
        <f>IF($I1215="n/a",0,IF(AZ$4&lt;=$C1244,0,IF(SUM($C1244,$I1215)&gt;AZ$4,$X1226/$I1215,$X1226-SUM($I1244:AY1244))))</f>
        <v>0</v>
      </c>
      <c r="BA1244" s="31">
        <f>IF($I1215="n/a",0,IF(BA$4&lt;=$C1244,0,IF(SUM($C1244,$I1215)&gt;BA$4,$X1226/$I1215,$X1226-SUM($I1244:AZ1244))))</f>
        <v>0</v>
      </c>
      <c r="BB1244" s="31">
        <f>IF($I1215="n/a",0,IF(BB$4&lt;=$C1244,0,IF(SUM($C1244,$I1215)&gt;BB$4,$X1226/$I1215,$X1226-SUM($I1244:BA1244))))</f>
        <v>0</v>
      </c>
      <c r="BC1244" s="31">
        <f>IF($I1215="n/a",0,IF(BC$4&lt;=$C1244,0,IF(SUM($C1244,$I1215)&gt;BC$4,$X1226/$I1215,$X1226-SUM($I1244:BB1244))))</f>
        <v>0</v>
      </c>
      <c r="BD1244" s="31">
        <f>IF($I1215="n/a",0,IF(BD$4&lt;=$C1244,0,IF(SUM($C1244,$I1215)&gt;BD$4,$X1226/$I1215,$X1226-SUM($I1244:BC1244))))</f>
        <v>0</v>
      </c>
      <c r="BE1244" s="31">
        <f>IF($I1215="n/a",0,IF(BE$4&lt;=$C1244,0,IF(SUM($C1244,$I1215)&gt;BE$4,$X1226/$I1215,$X1226-SUM($I1244:BD1244))))</f>
        <v>0</v>
      </c>
      <c r="BF1244" s="31">
        <f>IF($I1215="n/a",0,IF(BF$4&lt;=$C1244,0,IF(SUM($C1244,$I1215)&gt;BF$4,$X1226/$I1215,$X1226-SUM($I1244:BE1244))))</f>
        <v>0</v>
      </c>
      <c r="BG1244" s="31">
        <f>IF($I1215="n/a",0,IF(BG$4&lt;=$C1244,0,IF(SUM($C1244,$I1215)&gt;BG$4,$X1226/$I1215,$X1226-SUM($I1244:BF1244))))</f>
        <v>0</v>
      </c>
      <c r="BH1244" s="31">
        <f>IF($I1215="n/a",0,IF(BH$4&lt;=$C1244,0,IF(SUM($C1244,$I1215)&gt;BH$4,$X1226/$I1215,$X1226-SUM($I1244:BG1244))))</f>
        <v>0</v>
      </c>
      <c r="BI1244" s="31">
        <f>IF($I1215="n/a",0,IF(BI$4&lt;=$C1244,0,IF(SUM($C1244,$I1215)&gt;BI$4,$X1226/$I1215,$X1226-SUM($I1244:BH1244))))</f>
        <v>0</v>
      </c>
      <c r="BJ1244" s="31">
        <f>IF($I1215="n/a",0,IF(BJ$4&lt;=$C1244,0,IF(SUM($C1244,$I1215)&gt;BJ$4,$X1226/$I1215,$X1226-SUM($I1244:BI1244))))</f>
        <v>0</v>
      </c>
      <c r="BK1244" s="31">
        <f>IF($I1215="n/a",0,IF(BK$4&lt;=$C1244,0,IF(SUM($C1244,$I1215)&gt;BK$4,$X1226/$I1215,$X1226-SUM($I1244:BJ1244))))</f>
        <v>0</v>
      </c>
      <c r="BL1244" s="31">
        <f>IF($I1215="n/a",0,IF(BL$4&lt;=$C1244,0,IF(SUM($C1244,$I1215)&gt;BL$4,$X1226/$I1215,$X1226-SUM($I1244:BK1244))))</f>
        <v>0</v>
      </c>
      <c r="BM1244" s="31">
        <f>IF($I1215="n/a",0,IF(BM$4&lt;=$C1244,0,IF(SUM($C1244,$I1215)&gt;BM$4,$X1226/$I1215,$X1226-SUM($I1244:BL1244))))</f>
        <v>0</v>
      </c>
      <c r="BN1244" s="31">
        <f>IF($I1215="n/a",0,IF(BN$4&lt;=$C1244,0,IF(SUM($C1244,$I1215)&gt;BN$4,$X1226/$I1215,$X1226-SUM($I1244:BM1244))))</f>
        <v>0</v>
      </c>
      <c r="BO1244" s="31">
        <f>IF($I1215="n/a",0,IF(BO$4&lt;=$C1244,0,IF(SUM($C1244,$I1215)&gt;BO$4,$X1226/$I1215,$X1226-SUM($I1244:BN1244))))</f>
        <v>0</v>
      </c>
      <c r="BP1244" s="31">
        <f>IF($I1215="n/a",0,IF(BP$4&lt;=$C1244,0,IF(SUM($C1244,$I1215)&gt;BP$4,$X1226/$I1215,$X1226-SUM($I1244:BO1244))))</f>
        <v>0</v>
      </c>
      <c r="BQ1244" s="31">
        <f>IF($I1215="n/a",0,IF(BQ$4&lt;=$C1244,0,IF(SUM($C1244,$I1215)&gt;BQ$4,$X1226/$I1215,$X1226-SUM($I1244:BP1244))))</f>
        <v>0</v>
      </c>
      <c r="BR1244" s="31">
        <f>IF($I1215="n/a",0,IF(BR$4&lt;=$C1244,0,IF(SUM($C1244,$I1215)&gt;BR$4,$X1226/$I1215,$X1226-SUM($I1244:BQ1244))))</f>
        <v>0</v>
      </c>
      <c r="BS1244" s="31">
        <f>IF($I1215="n/a",0,IF(BS$4&lt;=$C1244,0,IF(SUM($C1244,$I1215)&gt;BS$4,$X1226/$I1215,$X1226-SUM($I1244:BR1244))))</f>
        <v>0</v>
      </c>
      <c r="BT1244" s="31">
        <f>IF($I1215="n/a",0,IF(BT$4&lt;=$C1244,0,IF(SUM($C1244,$I1215)&gt;BT$4,$X1226/$I1215,$X1226-SUM($I1244:BS1244))))</f>
        <v>0</v>
      </c>
      <c r="BU1244" s="31">
        <f>IF($I1215="n/a",0,IF(BU$4&lt;=$C1244,0,IF(SUM($C1244,$I1215)&gt;BU$4,$X1226/$I1215,$X1226-SUM($I1244:BT1244))))</f>
        <v>0</v>
      </c>
      <c r="BV1244" s="31">
        <f>IF($I1215="n/a",0,IF(BV$4&lt;=$C1244,0,IF(SUM($C1244,$I1215)&gt;BV$4,$X1226/$I1215,$X1226-SUM($I1244:BU1244))))</f>
        <v>0</v>
      </c>
      <c r="BW1244" s="31">
        <f>IF($I1215="n/a",0,IF(BW$4&lt;=$C1244,0,IF(SUM($C1244,$I1215)&gt;BW$4,$X1226/$I1215,$X1226-SUM($I1244:BV1244))))</f>
        <v>0</v>
      </c>
      <c r="BX1244" s="31">
        <f>IF($I1215="n/a",0,IF(BX$4&lt;=$C1244,0,IF(SUM($C1244,$I1215)&gt;BX$4,$X1226/$I1215,$X1226-SUM($I1244:BW1244))))</f>
        <v>0</v>
      </c>
      <c r="BY1244" s="31">
        <f>IF($I1215="n/a",0,IF(BY$4&lt;=$C1244,0,IF(SUM($C1244,$I1215)&gt;BY$4,$X1226/$I1215,$X1226-SUM($I1244:BX1244))))</f>
        <v>0</v>
      </c>
      <c r="BZ1244" s="31">
        <f>IF($I1215="n/a",0,IF(BZ$4&lt;=$C1244,0,IF(SUM($C1244,$I1215)&gt;BZ$4,$X1226/$I1215,$X1226-SUM($I1244:BY1244))))</f>
        <v>0</v>
      </c>
      <c r="CA1244" s="31">
        <f>IF($I1215="n/a",0,IF(CA$4&lt;=$C1244,0,IF(SUM($C1244,$I1215)&gt;CA$4,$X1226/$I1215,$X1226-SUM($I1244:BZ1244))))</f>
        <v>0</v>
      </c>
      <c r="CB1244" s="31">
        <f>IF($I1215="n/a",0,IF(CB$4&lt;=$C1244,0,IF(SUM($C1244,$I1215)&gt;CB$4,$X1226/$I1215,$X1226-SUM($I1244:CA1244))))</f>
        <v>0</v>
      </c>
      <c r="CC1244" s="31">
        <f>IF($I1215="n/a",0,IF(CC$4&lt;=$C1244,0,IF(SUM($C1244,$I1215)&gt;CC$4,$X1226/$I1215,$X1226-SUM($I1244:CB1244))))</f>
        <v>0</v>
      </c>
      <c r="CD1244" s="31">
        <f>IF($I1215="n/a",0,IF(CD$4&lt;=$C1244,0,IF(SUM($C1244,$I1215)&gt;CD$4,$X1226/$I1215,$X1226-SUM($I1244:CC1244))))</f>
        <v>0</v>
      </c>
      <c r="CE1244" s="31">
        <f>IF($I1215="n/a",0,IF(CE$4&lt;=$C1244,0,IF(SUM($C1244,$I1215)&gt;CE$4,$X1226/$I1215,$X1226-SUM($I1244:CD1244))))</f>
        <v>0</v>
      </c>
      <c r="CF1244" s="31">
        <f>IF($I1215="n/a",0,IF(CF$4&lt;=$C1244,0,IF(SUM($C1244,$I1215)&gt;CF$4,$X1226/$I1215,$X1226-SUM($I1244:CE1244))))</f>
        <v>0</v>
      </c>
    </row>
    <row r="1245" spans="1:84" ht="12.75" customHeight="1">
      <c r="C1245" s="202">
        <v>2031</v>
      </c>
      <c r="D1245" s="21" t="s">
        <v>61</v>
      </c>
      <c r="E1245" s="21" t="s">
        <v>197</v>
      </c>
      <c r="I1245" s="31"/>
      <c r="J1245" s="31">
        <f>IF($I1215="n/a",0,IF(J$4&lt;=$C1245,0,IF(SUM($C1245,$I1215)&gt;J$4,$Y1226/$I1215,$Y1226-SUM($I1245:I1245))))</f>
        <v>0</v>
      </c>
      <c r="K1245" s="31">
        <f>IF($I1215="n/a",0,IF(K$4&lt;=$C1245,0,IF(SUM($C1245,$I1215)&gt;K$4,$Y1226/$I1215,$Y1226-SUM($I1245:J1245))))</f>
        <v>0</v>
      </c>
      <c r="L1245" s="31">
        <f>IF($I1215="n/a",0,IF(L$4&lt;=$C1245,0,IF(SUM($C1245,$I1215)&gt;L$4,$Y1226/$I1215,$Y1226-SUM($I1245:K1245))))</f>
        <v>0</v>
      </c>
      <c r="M1245" s="31">
        <f>IF($I1215="n/a",0,IF(M$4&lt;=$C1245,0,IF(SUM($C1245,$I1215)&gt;M$4,$Y1226/$I1215,$Y1226-SUM($I1245:L1245))))</f>
        <v>0</v>
      </c>
      <c r="N1245" s="31">
        <f>IF($I1215="n/a",0,IF(N$4&lt;=$C1245,0,IF(SUM($C1245,$I1215)&gt;N$4,$Y1226/$I1215,$Y1226-SUM($I1245:M1245))))</f>
        <v>0</v>
      </c>
      <c r="O1245" s="31">
        <f>IF($I1215="n/a",0,IF(O$4&lt;=$C1245,0,IF(SUM($C1245,$I1215)&gt;O$4,$Y1226/$I1215,$Y1226-SUM($I1245:N1245))))</f>
        <v>0</v>
      </c>
      <c r="P1245" s="31">
        <f>IF($I1215="n/a",0,IF(P$4&lt;=$C1245,0,IF(SUM($C1245,$I1215)&gt;P$4,$Y1226/$I1215,$Y1226-SUM($I1245:O1245))))</f>
        <v>0</v>
      </c>
      <c r="Q1245" s="31">
        <f>IF($I1215="n/a",0,IF(Q$4&lt;=$C1245,0,IF(SUM($C1245,$I1215)&gt;Q$4,$Y1226/$I1215,$Y1226-SUM($I1245:P1245))))</f>
        <v>0</v>
      </c>
      <c r="R1245" s="31">
        <f>IF($I1215="n/a",0,IF(R$4&lt;=$C1245,0,IF(SUM($C1245,$I1215)&gt;R$4,$Y1226/$I1215,$Y1226-SUM($I1245:Q1245))))</f>
        <v>0</v>
      </c>
      <c r="S1245" s="31">
        <f>IF($I1215="n/a",0,IF(S$4&lt;=$C1245,0,IF(SUM($C1245,$I1215)&gt;S$4,$Y1226/$I1215,$Y1226-SUM($I1245:R1245))))</f>
        <v>0</v>
      </c>
      <c r="T1245" s="31">
        <f>IF($I1215="n/a",0,IF(T$4&lt;=$C1245,0,IF(SUM($C1245,$I1215)&gt;T$4,$Y1226/$I1215,$Y1226-SUM($I1245:S1245))))</f>
        <v>0</v>
      </c>
      <c r="U1245" s="31">
        <f>IF($I1215="n/a",0,IF(U$4&lt;=$C1245,0,IF(SUM($C1245,$I1215)&gt;U$4,$Y1226/$I1215,$Y1226-SUM($I1245:T1245))))</f>
        <v>0</v>
      </c>
      <c r="V1245" s="31">
        <f>IF($I1215="n/a",0,IF(V$4&lt;=$C1245,0,IF(SUM($C1245,$I1215)&gt;V$4,$Y1226/$I1215,$Y1226-SUM($I1245:U1245))))</f>
        <v>0</v>
      </c>
      <c r="W1245" s="31">
        <f>IF($I1215="n/a",0,IF(W$4&lt;=$C1245,0,IF(SUM($C1245,$I1215)&gt;W$4,$Y1226/$I1215,$Y1226-SUM($I1245:V1245))))</f>
        <v>0</v>
      </c>
      <c r="X1245" s="31">
        <f>IF($I1215="n/a",0,IF(X$4&lt;=$C1245,0,IF(SUM($C1245,$I1215)&gt;X$4,$Y1226/$I1215,$Y1226-SUM($I1245:W1245))))</f>
        <v>0</v>
      </c>
      <c r="Y1245" s="31">
        <f>IF($I1215="n/a",0,IF(Y$4&lt;=$C1245,0,IF(SUM($C1245,$I1215)&gt;Y$4,$Y1226/$I1215,$Y1226-SUM($I1245:X1245))))</f>
        <v>0</v>
      </c>
      <c r="Z1245" s="31">
        <f>IF($I1215="n/a",0,IF(Z$4&lt;=$C1245,0,IF(SUM($C1245,$I1215)&gt;Z$4,$Y1226/$I1215,$Y1226-SUM($I1245:Y1245))))</f>
        <v>0</v>
      </c>
      <c r="AA1245" s="31">
        <f>IF($I1215="n/a",0,IF(AA$4&lt;=$C1245,0,IF(SUM($C1245,$I1215)&gt;AA$4,$Y1226/$I1215,$Y1226-SUM($I1245:Z1245))))</f>
        <v>0</v>
      </c>
      <c r="AB1245" s="31">
        <f>IF($I1215="n/a",0,IF(AB$4&lt;=$C1245,0,IF(SUM($C1245,$I1215)&gt;AB$4,$Y1226/$I1215,$Y1226-SUM($I1245:AA1245))))</f>
        <v>0</v>
      </c>
      <c r="AC1245" s="31">
        <f>IF($I1215="n/a",0,IF(AC$4&lt;=$C1245,0,IF(SUM($C1245,$I1215)&gt;AC$4,$Y1226/$I1215,$Y1226-SUM($I1245:AB1245))))</f>
        <v>0</v>
      </c>
      <c r="AD1245" s="31">
        <f>IF($I1215="n/a",0,IF(AD$4&lt;=$C1245,0,IF(SUM($C1245,$I1215)&gt;AD$4,$Y1226/$I1215,$Y1226-SUM($I1245:AC1245))))</f>
        <v>0</v>
      </c>
      <c r="AE1245" s="31">
        <f>IF($I1215="n/a",0,IF(AE$4&lt;=$C1245,0,IF(SUM($C1245,$I1215)&gt;AE$4,$Y1226/$I1215,$Y1226-SUM($I1245:AD1245))))</f>
        <v>0</v>
      </c>
      <c r="AF1245" s="31">
        <f>IF($I1215="n/a",0,IF(AF$4&lt;=$C1245,0,IF(SUM($C1245,$I1215)&gt;AF$4,$Y1226/$I1215,$Y1226-SUM($I1245:AE1245))))</f>
        <v>0</v>
      </c>
      <c r="AG1245" s="31">
        <f>IF($I1215="n/a",0,IF(AG$4&lt;=$C1245,0,IF(SUM($C1245,$I1215)&gt;AG$4,$Y1226/$I1215,$Y1226-SUM($I1245:AF1245))))</f>
        <v>0</v>
      </c>
      <c r="AH1245" s="31">
        <f>IF($I1215="n/a",0,IF(AH$4&lt;=$C1245,0,IF(SUM($C1245,$I1215)&gt;AH$4,$Y1226/$I1215,$Y1226-SUM($I1245:AG1245))))</f>
        <v>0</v>
      </c>
      <c r="AI1245" s="31">
        <f>IF($I1215="n/a",0,IF(AI$4&lt;=$C1245,0,IF(SUM($C1245,$I1215)&gt;AI$4,$Y1226/$I1215,$Y1226-SUM($I1245:AH1245))))</f>
        <v>0</v>
      </c>
      <c r="AJ1245" s="31">
        <f>IF($I1215="n/a",0,IF(AJ$4&lt;=$C1245,0,IF(SUM($C1245,$I1215)&gt;AJ$4,$Y1226/$I1215,$Y1226-SUM($I1245:AI1245))))</f>
        <v>0</v>
      </c>
      <c r="AK1245" s="31">
        <f>IF($I1215="n/a",0,IF(AK$4&lt;=$C1245,0,IF(SUM($C1245,$I1215)&gt;AK$4,$Y1226/$I1215,$Y1226-SUM($I1245:AJ1245))))</f>
        <v>0</v>
      </c>
      <c r="AL1245" s="31">
        <f>IF($I1215="n/a",0,IF(AL$4&lt;=$C1245,0,IF(SUM($C1245,$I1215)&gt;AL$4,$Y1226/$I1215,$Y1226-SUM($I1245:AK1245))))</f>
        <v>0</v>
      </c>
      <c r="AM1245" s="31">
        <f>IF($I1215="n/a",0,IF(AM$4&lt;=$C1245,0,IF(SUM($C1245,$I1215)&gt;AM$4,$Y1226/$I1215,$Y1226-SUM($I1245:AL1245))))</f>
        <v>0</v>
      </c>
      <c r="AN1245" s="31">
        <f>IF($I1215="n/a",0,IF(AN$4&lt;=$C1245,0,IF(SUM($C1245,$I1215)&gt;AN$4,$Y1226/$I1215,$Y1226-SUM($I1245:AM1245))))</f>
        <v>0</v>
      </c>
      <c r="AO1245" s="31">
        <f>IF($I1215="n/a",0,IF(AO$4&lt;=$C1245,0,IF(SUM($C1245,$I1215)&gt;AO$4,$Y1226/$I1215,$Y1226-SUM($I1245:AN1245))))</f>
        <v>0</v>
      </c>
      <c r="AP1245" s="31">
        <f>IF($I1215="n/a",0,IF(AP$4&lt;=$C1245,0,IF(SUM($C1245,$I1215)&gt;AP$4,$Y1226/$I1215,$Y1226-SUM($I1245:AO1245))))</f>
        <v>0</v>
      </c>
      <c r="AQ1245" s="31">
        <f>IF($I1215="n/a",0,IF(AQ$4&lt;=$C1245,0,IF(SUM($C1245,$I1215)&gt;AQ$4,$Y1226/$I1215,$Y1226-SUM($I1245:AP1245))))</f>
        <v>0</v>
      </c>
      <c r="AR1245" s="31">
        <f>IF($I1215="n/a",0,IF(AR$4&lt;=$C1245,0,IF(SUM($C1245,$I1215)&gt;AR$4,$Y1226/$I1215,$Y1226-SUM($I1245:AQ1245))))</f>
        <v>0</v>
      </c>
      <c r="AS1245" s="31">
        <f>IF($I1215="n/a",0,IF(AS$4&lt;=$C1245,0,IF(SUM($C1245,$I1215)&gt;AS$4,$Y1226/$I1215,$Y1226-SUM($I1245:AR1245))))</f>
        <v>0</v>
      </c>
      <c r="AT1245" s="31">
        <f>IF($I1215="n/a",0,IF(AT$4&lt;=$C1245,0,IF(SUM($C1245,$I1215)&gt;AT$4,$Y1226/$I1215,$Y1226-SUM($I1245:AS1245))))</f>
        <v>0</v>
      </c>
      <c r="AU1245" s="31">
        <f>IF($I1215="n/a",0,IF(AU$4&lt;=$C1245,0,IF(SUM($C1245,$I1215)&gt;AU$4,$Y1226/$I1215,$Y1226-SUM($I1245:AT1245))))</f>
        <v>0</v>
      </c>
      <c r="AV1245" s="31">
        <f>IF($I1215="n/a",0,IF(AV$4&lt;=$C1245,0,IF(SUM($C1245,$I1215)&gt;AV$4,$Y1226/$I1215,$Y1226-SUM($I1245:AU1245))))</f>
        <v>0</v>
      </c>
      <c r="AW1245" s="31">
        <f>IF($I1215="n/a",0,IF(AW$4&lt;=$C1245,0,IF(SUM($C1245,$I1215)&gt;AW$4,$Y1226/$I1215,$Y1226-SUM($I1245:AV1245))))</f>
        <v>0</v>
      </c>
      <c r="AX1245" s="31">
        <f>IF($I1215="n/a",0,IF(AX$4&lt;=$C1245,0,IF(SUM($C1245,$I1215)&gt;AX$4,$Y1226/$I1215,$Y1226-SUM($I1245:AW1245))))</f>
        <v>0</v>
      </c>
      <c r="AY1245" s="31">
        <f>IF($I1215="n/a",0,IF(AY$4&lt;=$C1245,0,IF(SUM($C1245,$I1215)&gt;AY$4,$Y1226/$I1215,$Y1226-SUM($I1245:AX1245))))</f>
        <v>0</v>
      </c>
      <c r="AZ1245" s="31">
        <f>IF($I1215="n/a",0,IF(AZ$4&lt;=$C1245,0,IF(SUM($C1245,$I1215)&gt;AZ$4,$Y1226/$I1215,$Y1226-SUM($I1245:AY1245))))</f>
        <v>0</v>
      </c>
      <c r="BA1245" s="31">
        <f>IF($I1215="n/a",0,IF(BA$4&lt;=$C1245,0,IF(SUM($C1245,$I1215)&gt;BA$4,$Y1226/$I1215,$Y1226-SUM($I1245:AZ1245))))</f>
        <v>0</v>
      </c>
      <c r="BB1245" s="31">
        <f>IF($I1215="n/a",0,IF(BB$4&lt;=$C1245,0,IF(SUM($C1245,$I1215)&gt;BB$4,$Y1226/$I1215,$Y1226-SUM($I1245:BA1245))))</f>
        <v>0</v>
      </c>
      <c r="BC1245" s="31">
        <f>IF($I1215="n/a",0,IF(BC$4&lt;=$C1245,0,IF(SUM($C1245,$I1215)&gt;BC$4,$Y1226/$I1215,$Y1226-SUM($I1245:BB1245))))</f>
        <v>0</v>
      </c>
      <c r="BD1245" s="31">
        <f>IF($I1215="n/a",0,IF(BD$4&lt;=$C1245,0,IF(SUM($C1245,$I1215)&gt;BD$4,$Y1226/$I1215,$Y1226-SUM($I1245:BC1245))))</f>
        <v>0</v>
      </c>
      <c r="BE1245" s="31">
        <f>IF($I1215="n/a",0,IF(BE$4&lt;=$C1245,0,IF(SUM($C1245,$I1215)&gt;BE$4,$Y1226/$I1215,$Y1226-SUM($I1245:BD1245))))</f>
        <v>0</v>
      </c>
      <c r="BF1245" s="31">
        <f>IF($I1215="n/a",0,IF(BF$4&lt;=$C1245,0,IF(SUM($C1245,$I1215)&gt;BF$4,$Y1226/$I1215,$Y1226-SUM($I1245:BE1245))))</f>
        <v>0</v>
      </c>
      <c r="BG1245" s="31">
        <f>IF($I1215="n/a",0,IF(BG$4&lt;=$C1245,0,IF(SUM($C1245,$I1215)&gt;BG$4,$Y1226/$I1215,$Y1226-SUM($I1245:BF1245))))</f>
        <v>0</v>
      </c>
      <c r="BH1245" s="31">
        <f>IF($I1215="n/a",0,IF(BH$4&lt;=$C1245,0,IF(SUM($C1245,$I1215)&gt;BH$4,$Y1226/$I1215,$Y1226-SUM($I1245:BG1245))))</f>
        <v>0</v>
      </c>
      <c r="BI1245" s="31">
        <f>IF($I1215="n/a",0,IF(BI$4&lt;=$C1245,0,IF(SUM($C1245,$I1215)&gt;BI$4,$Y1226/$I1215,$Y1226-SUM($I1245:BH1245))))</f>
        <v>0</v>
      </c>
      <c r="BJ1245" s="31">
        <f>IF($I1215="n/a",0,IF(BJ$4&lt;=$C1245,0,IF(SUM($C1245,$I1215)&gt;BJ$4,$Y1226/$I1215,$Y1226-SUM($I1245:BI1245))))</f>
        <v>0</v>
      </c>
      <c r="BK1245" s="31">
        <f>IF($I1215="n/a",0,IF(BK$4&lt;=$C1245,0,IF(SUM($C1245,$I1215)&gt;BK$4,$Y1226/$I1215,$Y1226-SUM($I1245:BJ1245))))</f>
        <v>0</v>
      </c>
      <c r="BL1245" s="31">
        <f>IF($I1215="n/a",0,IF(BL$4&lt;=$C1245,0,IF(SUM($C1245,$I1215)&gt;BL$4,$Y1226/$I1215,$Y1226-SUM($I1245:BK1245))))</f>
        <v>0</v>
      </c>
      <c r="BM1245" s="31">
        <f>IF($I1215="n/a",0,IF(BM$4&lt;=$C1245,0,IF(SUM($C1245,$I1215)&gt;BM$4,$Y1226/$I1215,$Y1226-SUM($I1245:BL1245))))</f>
        <v>0</v>
      </c>
      <c r="BN1245" s="31">
        <f>IF($I1215="n/a",0,IF(BN$4&lt;=$C1245,0,IF(SUM($C1245,$I1215)&gt;BN$4,$Y1226/$I1215,$Y1226-SUM($I1245:BM1245))))</f>
        <v>0</v>
      </c>
      <c r="BO1245" s="31">
        <f>IF($I1215="n/a",0,IF(BO$4&lt;=$C1245,0,IF(SUM($C1245,$I1215)&gt;BO$4,$Y1226/$I1215,$Y1226-SUM($I1245:BN1245))))</f>
        <v>0</v>
      </c>
      <c r="BP1245" s="31">
        <f>IF($I1215="n/a",0,IF(BP$4&lt;=$C1245,0,IF(SUM($C1245,$I1215)&gt;BP$4,$Y1226/$I1215,$Y1226-SUM($I1245:BO1245))))</f>
        <v>0</v>
      </c>
      <c r="BQ1245" s="31">
        <f>IF($I1215="n/a",0,IF(BQ$4&lt;=$C1245,0,IF(SUM($C1245,$I1215)&gt;BQ$4,$Y1226/$I1215,$Y1226-SUM($I1245:BP1245))))</f>
        <v>0</v>
      </c>
      <c r="BR1245" s="31">
        <f>IF($I1215="n/a",0,IF(BR$4&lt;=$C1245,0,IF(SUM($C1245,$I1215)&gt;BR$4,$Y1226/$I1215,$Y1226-SUM($I1245:BQ1245))))</f>
        <v>0</v>
      </c>
      <c r="BS1245" s="31">
        <f>IF($I1215="n/a",0,IF(BS$4&lt;=$C1245,0,IF(SUM($C1245,$I1215)&gt;BS$4,$Y1226/$I1215,$Y1226-SUM($I1245:BR1245))))</f>
        <v>0</v>
      </c>
      <c r="BT1245" s="31">
        <f>IF($I1215="n/a",0,IF(BT$4&lt;=$C1245,0,IF(SUM($C1245,$I1215)&gt;BT$4,$Y1226/$I1215,$Y1226-SUM($I1245:BS1245))))</f>
        <v>0</v>
      </c>
      <c r="BU1245" s="31">
        <f>IF($I1215="n/a",0,IF(BU$4&lt;=$C1245,0,IF(SUM($C1245,$I1215)&gt;BU$4,$Y1226/$I1215,$Y1226-SUM($I1245:BT1245))))</f>
        <v>0</v>
      </c>
      <c r="BV1245" s="31">
        <f>IF($I1215="n/a",0,IF(BV$4&lt;=$C1245,0,IF(SUM($C1245,$I1215)&gt;BV$4,$Y1226/$I1215,$Y1226-SUM($I1245:BU1245))))</f>
        <v>0</v>
      </c>
      <c r="BW1245" s="31">
        <f>IF($I1215="n/a",0,IF(BW$4&lt;=$C1245,0,IF(SUM($C1245,$I1215)&gt;BW$4,$Y1226/$I1215,$Y1226-SUM($I1245:BV1245))))</f>
        <v>0</v>
      </c>
      <c r="BX1245" s="31">
        <f>IF($I1215="n/a",0,IF(BX$4&lt;=$C1245,0,IF(SUM($C1245,$I1215)&gt;BX$4,$Y1226/$I1215,$Y1226-SUM($I1245:BW1245))))</f>
        <v>0</v>
      </c>
      <c r="BY1245" s="31">
        <f>IF($I1215="n/a",0,IF(BY$4&lt;=$C1245,0,IF(SUM($C1245,$I1215)&gt;BY$4,$Y1226/$I1215,$Y1226-SUM($I1245:BX1245))))</f>
        <v>0</v>
      </c>
      <c r="BZ1245" s="31">
        <f>IF($I1215="n/a",0,IF(BZ$4&lt;=$C1245,0,IF(SUM($C1245,$I1215)&gt;BZ$4,$Y1226/$I1215,$Y1226-SUM($I1245:BY1245))))</f>
        <v>0</v>
      </c>
      <c r="CA1245" s="31">
        <f>IF($I1215="n/a",0,IF(CA$4&lt;=$C1245,0,IF(SUM($C1245,$I1215)&gt;CA$4,$Y1226/$I1215,$Y1226-SUM($I1245:BZ1245))))</f>
        <v>0</v>
      </c>
      <c r="CB1245" s="31">
        <f>IF($I1215="n/a",0,IF(CB$4&lt;=$C1245,0,IF(SUM($C1245,$I1215)&gt;CB$4,$Y1226/$I1215,$Y1226-SUM($I1245:CA1245))))</f>
        <v>0</v>
      </c>
      <c r="CC1245" s="31">
        <f>IF($I1215="n/a",0,IF(CC$4&lt;=$C1245,0,IF(SUM($C1245,$I1215)&gt;CC$4,$Y1226/$I1215,$Y1226-SUM($I1245:CB1245))))</f>
        <v>0</v>
      </c>
      <c r="CD1245" s="31">
        <f>IF($I1215="n/a",0,IF(CD$4&lt;=$C1245,0,IF(SUM($C1245,$I1215)&gt;CD$4,$Y1226/$I1215,$Y1226-SUM($I1245:CC1245))))</f>
        <v>0</v>
      </c>
      <c r="CE1245" s="31">
        <f>IF($I1215="n/a",0,IF(CE$4&lt;=$C1245,0,IF(SUM($C1245,$I1215)&gt;CE$4,$Y1226/$I1215,$Y1226-SUM($I1245:CD1245))))</f>
        <v>0</v>
      </c>
      <c r="CF1245" s="31">
        <f>IF($I1215="n/a",0,IF(CF$4&lt;=$C1245,0,IF(SUM($C1245,$I1215)&gt;CF$4,$Y1226/$I1215,$Y1226-SUM($I1245:CE1245))))</f>
        <v>0</v>
      </c>
    </row>
    <row r="1246" spans="1:84" ht="12.75" customHeight="1">
      <c r="C1246" s="202">
        <v>2032</v>
      </c>
      <c r="D1246" s="21" t="s">
        <v>62</v>
      </c>
      <c r="E1246" s="21" t="s">
        <v>197</v>
      </c>
      <c r="I1246" s="31"/>
      <c r="J1246" s="31">
        <f>IF($I1215="n/a",0,IF(J$4&lt;=$C1246,0,IF(SUM($C1246,$I1215)&gt;J$4,$Z1226/$I1215,$Z1226-SUM($I1246:I1246))))</f>
        <v>0</v>
      </c>
      <c r="K1246" s="31">
        <f>IF($I1215="n/a",0,IF(K$4&lt;=$C1246,0,IF(SUM($C1246,$I1215)&gt;K$4,$Z1226/$I1215,$Z1226-SUM($I1246:J1246))))</f>
        <v>0</v>
      </c>
      <c r="L1246" s="31">
        <f>IF($I1215="n/a",0,IF(L$4&lt;=$C1246,0,IF(SUM($C1246,$I1215)&gt;L$4,$Z1226/$I1215,$Z1226-SUM($I1246:K1246))))</f>
        <v>0</v>
      </c>
      <c r="M1246" s="31">
        <f>IF($I1215="n/a",0,IF(M$4&lt;=$C1246,0,IF(SUM($C1246,$I1215)&gt;M$4,$Z1226/$I1215,$Z1226-SUM($I1246:L1246))))</f>
        <v>0</v>
      </c>
      <c r="N1246" s="31">
        <f>IF($I1215="n/a",0,IF(N$4&lt;=$C1246,0,IF(SUM($C1246,$I1215)&gt;N$4,$Z1226/$I1215,$Z1226-SUM($I1246:M1246))))</f>
        <v>0</v>
      </c>
      <c r="O1246" s="31">
        <f>IF($I1215="n/a",0,IF(O$4&lt;=$C1246,0,IF(SUM($C1246,$I1215)&gt;O$4,$Z1226/$I1215,$Z1226-SUM($I1246:N1246))))</f>
        <v>0</v>
      </c>
      <c r="P1246" s="31">
        <f>IF($I1215="n/a",0,IF(P$4&lt;=$C1246,0,IF(SUM($C1246,$I1215)&gt;P$4,$Z1226/$I1215,$Z1226-SUM($I1246:O1246))))</f>
        <v>0</v>
      </c>
      <c r="Q1246" s="31">
        <f>IF($I1215="n/a",0,IF(Q$4&lt;=$C1246,0,IF(SUM($C1246,$I1215)&gt;Q$4,$Z1226/$I1215,$Z1226-SUM($I1246:P1246))))</f>
        <v>0</v>
      </c>
      <c r="R1246" s="31">
        <f>IF($I1215="n/a",0,IF(R$4&lt;=$C1246,0,IF(SUM($C1246,$I1215)&gt;R$4,$Z1226/$I1215,$Z1226-SUM($I1246:Q1246))))</f>
        <v>0</v>
      </c>
      <c r="S1246" s="31">
        <f>IF($I1215="n/a",0,IF(S$4&lt;=$C1246,0,IF(SUM($C1246,$I1215)&gt;S$4,$Z1226/$I1215,$Z1226-SUM($I1246:R1246))))</f>
        <v>0</v>
      </c>
      <c r="T1246" s="31">
        <f>IF($I1215="n/a",0,IF(T$4&lt;=$C1246,0,IF(SUM($C1246,$I1215)&gt;T$4,$Z1226/$I1215,$Z1226-SUM($I1246:S1246))))</f>
        <v>0</v>
      </c>
      <c r="U1246" s="31">
        <f>IF($I1215="n/a",0,IF(U$4&lt;=$C1246,0,IF(SUM($C1246,$I1215)&gt;U$4,$Z1226/$I1215,$Z1226-SUM($I1246:T1246))))</f>
        <v>0</v>
      </c>
      <c r="V1246" s="31">
        <f>IF($I1215="n/a",0,IF(V$4&lt;=$C1246,0,IF(SUM($C1246,$I1215)&gt;V$4,$Z1226/$I1215,$Z1226-SUM($I1246:U1246))))</f>
        <v>0</v>
      </c>
      <c r="W1246" s="31">
        <f>IF($I1215="n/a",0,IF(W$4&lt;=$C1246,0,IF(SUM($C1246,$I1215)&gt;W$4,$Z1226/$I1215,$Z1226-SUM($I1246:V1246))))</f>
        <v>0</v>
      </c>
      <c r="X1246" s="31">
        <f>IF($I1215="n/a",0,IF(X$4&lt;=$C1246,0,IF(SUM($C1246,$I1215)&gt;X$4,$Z1226/$I1215,$Z1226-SUM($I1246:W1246))))</f>
        <v>0</v>
      </c>
      <c r="Y1246" s="31">
        <f>IF($I1215="n/a",0,IF(Y$4&lt;=$C1246,0,IF(SUM($C1246,$I1215)&gt;Y$4,$Z1226/$I1215,$Z1226-SUM($I1246:X1246))))</f>
        <v>0</v>
      </c>
      <c r="Z1246" s="31">
        <f>IF($I1215="n/a",0,IF(Z$4&lt;=$C1246,0,IF(SUM($C1246,$I1215)&gt;Z$4,$Z1226/$I1215,$Z1226-SUM($I1246:Y1246))))</f>
        <v>0</v>
      </c>
      <c r="AA1246" s="31">
        <f>IF($I1215="n/a",0,IF(AA$4&lt;=$C1246,0,IF(SUM($C1246,$I1215)&gt;AA$4,$Z1226/$I1215,$Z1226-SUM($I1246:Z1246))))</f>
        <v>0</v>
      </c>
      <c r="AB1246" s="31">
        <f>IF($I1215="n/a",0,IF(AB$4&lt;=$C1246,0,IF(SUM($C1246,$I1215)&gt;AB$4,$Z1226/$I1215,$Z1226-SUM($I1246:AA1246))))</f>
        <v>0</v>
      </c>
      <c r="AC1246" s="31">
        <f>IF($I1215="n/a",0,IF(AC$4&lt;=$C1246,0,IF(SUM($C1246,$I1215)&gt;AC$4,$Z1226/$I1215,$Z1226-SUM($I1246:AB1246))))</f>
        <v>0</v>
      </c>
      <c r="AD1246" s="31">
        <f>IF($I1215="n/a",0,IF(AD$4&lt;=$C1246,0,IF(SUM($C1246,$I1215)&gt;AD$4,$Z1226/$I1215,$Z1226-SUM($I1246:AC1246))))</f>
        <v>0</v>
      </c>
      <c r="AE1246" s="31">
        <f>IF($I1215="n/a",0,IF(AE$4&lt;=$C1246,0,IF(SUM($C1246,$I1215)&gt;AE$4,$Z1226/$I1215,$Z1226-SUM($I1246:AD1246))))</f>
        <v>0</v>
      </c>
      <c r="AF1246" s="31">
        <f>IF($I1215="n/a",0,IF(AF$4&lt;=$C1246,0,IF(SUM($C1246,$I1215)&gt;AF$4,$Z1226/$I1215,$Z1226-SUM($I1246:AE1246))))</f>
        <v>0</v>
      </c>
      <c r="AG1246" s="31">
        <f>IF($I1215="n/a",0,IF(AG$4&lt;=$C1246,0,IF(SUM($C1246,$I1215)&gt;AG$4,$Z1226/$I1215,$Z1226-SUM($I1246:AF1246))))</f>
        <v>0</v>
      </c>
      <c r="AH1246" s="31">
        <f>IF($I1215="n/a",0,IF(AH$4&lt;=$C1246,0,IF(SUM($C1246,$I1215)&gt;AH$4,$Z1226/$I1215,$Z1226-SUM($I1246:AG1246))))</f>
        <v>0</v>
      </c>
      <c r="AI1246" s="31">
        <f>IF($I1215="n/a",0,IF(AI$4&lt;=$C1246,0,IF(SUM($C1246,$I1215)&gt;AI$4,$Z1226/$I1215,$Z1226-SUM($I1246:AH1246))))</f>
        <v>0</v>
      </c>
      <c r="AJ1246" s="31">
        <f>IF($I1215="n/a",0,IF(AJ$4&lt;=$C1246,0,IF(SUM($C1246,$I1215)&gt;AJ$4,$Z1226/$I1215,$Z1226-SUM($I1246:AI1246))))</f>
        <v>0</v>
      </c>
      <c r="AK1246" s="31">
        <f>IF($I1215="n/a",0,IF(AK$4&lt;=$C1246,0,IF(SUM($C1246,$I1215)&gt;AK$4,$Z1226/$I1215,$Z1226-SUM($I1246:AJ1246))))</f>
        <v>0</v>
      </c>
      <c r="AL1246" s="31">
        <f>IF($I1215="n/a",0,IF(AL$4&lt;=$C1246,0,IF(SUM($C1246,$I1215)&gt;AL$4,$Z1226/$I1215,$Z1226-SUM($I1246:AK1246))))</f>
        <v>0</v>
      </c>
      <c r="AM1246" s="31">
        <f>IF($I1215="n/a",0,IF(AM$4&lt;=$C1246,0,IF(SUM($C1246,$I1215)&gt;AM$4,$Z1226/$I1215,$Z1226-SUM($I1246:AL1246))))</f>
        <v>0</v>
      </c>
      <c r="AN1246" s="31">
        <f>IF($I1215="n/a",0,IF(AN$4&lt;=$C1246,0,IF(SUM($C1246,$I1215)&gt;AN$4,$Z1226/$I1215,$Z1226-SUM($I1246:AM1246))))</f>
        <v>0</v>
      </c>
      <c r="AO1246" s="31">
        <f>IF($I1215="n/a",0,IF(AO$4&lt;=$C1246,0,IF(SUM($C1246,$I1215)&gt;AO$4,$Z1226/$I1215,$Z1226-SUM($I1246:AN1246))))</f>
        <v>0</v>
      </c>
      <c r="AP1246" s="31">
        <f>IF($I1215="n/a",0,IF(AP$4&lt;=$C1246,0,IF(SUM($C1246,$I1215)&gt;AP$4,$Z1226/$I1215,$Z1226-SUM($I1246:AO1246))))</f>
        <v>0</v>
      </c>
      <c r="AQ1246" s="31">
        <f>IF($I1215="n/a",0,IF(AQ$4&lt;=$C1246,0,IF(SUM($C1246,$I1215)&gt;AQ$4,$Z1226/$I1215,$Z1226-SUM($I1246:AP1246))))</f>
        <v>0</v>
      </c>
      <c r="AR1246" s="31">
        <f>IF($I1215="n/a",0,IF(AR$4&lt;=$C1246,0,IF(SUM($C1246,$I1215)&gt;AR$4,$Z1226/$I1215,$Z1226-SUM($I1246:AQ1246))))</f>
        <v>0</v>
      </c>
      <c r="AS1246" s="31">
        <f>IF($I1215="n/a",0,IF(AS$4&lt;=$C1246,0,IF(SUM($C1246,$I1215)&gt;AS$4,$Z1226/$I1215,$Z1226-SUM($I1246:AR1246))))</f>
        <v>0</v>
      </c>
      <c r="AT1246" s="31">
        <f>IF($I1215="n/a",0,IF(AT$4&lt;=$C1246,0,IF(SUM($C1246,$I1215)&gt;AT$4,$Z1226/$I1215,$Z1226-SUM($I1246:AS1246))))</f>
        <v>0</v>
      </c>
      <c r="AU1246" s="31">
        <f>IF($I1215="n/a",0,IF(AU$4&lt;=$C1246,0,IF(SUM($C1246,$I1215)&gt;AU$4,$Z1226/$I1215,$Z1226-SUM($I1246:AT1246))))</f>
        <v>0</v>
      </c>
      <c r="AV1246" s="31">
        <f>IF($I1215="n/a",0,IF(AV$4&lt;=$C1246,0,IF(SUM($C1246,$I1215)&gt;AV$4,$Z1226/$I1215,$Z1226-SUM($I1246:AU1246))))</f>
        <v>0</v>
      </c>
      <c r="AW1246" s="31">
        <f>IF($I1215="n/a",0,IF(AW$4&lt;=$C1246,0,IF(SUM($C1246,$I1215)&gt;AW$4,$Z1226/$I1215,$Z1226-SUM($I1246:AV1246))))</f>
        <v>0</v>
      </c>
      <c r="AX1246" s="31">
        <f>IF($I1215="n/a",0,IF(AX$4&lt;=$C1246,0,IF(SUM($C1246,$I1215)&gt;AX$4,$Z1226/$I1215,$Z1226-SUM($I1246:AW1246))))</f>
        <v>0</v>
      </c>
      <c r="AY1246" s="31">
        <f>IF($I1215="n/a",0,IF(AY$4&lt;=$C1246,0,IF(SUM($C1246,$I1215)&gt;AY$4,$Z1226/$I1215,$Z1226-SUM($I1246:AX1246))))</f>
        <v>0</v>
      </c>
      <c r="AZ1246" s="31">
        <f>IF($I1215="n/a",0,IF(AZ$4&lt;=$C1246,0,IF(SUM($C1246,$I1215)&gt;AZ$4,$Z1226/$I1215,$Z1226-SUM($I1246:AY1246))))</f>
        <v>0</v>
      </c>
      <c r="BA1246" s="31">
        <f>IF($I1215="n/a",0,IF(BA$4&lt;=$C1246,0,IF(SUM($C1246,$I1215)&gt;BA$4,$Z1226/$I1215,$Z1226-SUM($I1246:AZ1246))))</f>
        <v>0</v>
      </c>
      <c r="BB1246" s="31">
        <f>IF($I1215="n/a",0,IF(BB$4&lt;=$C1246,0,IF(SUM($C1246,$I1215)&gt;BB$4,$Z1226/$I1215,$Z1226-SUM($I1246:BA1246))))</f>
        <v>0</v>
      </c>
      <c r="BC1246" s="31">
        <f>IF($I1215="n/a",0,IF(BC$4&lt;=$C1246,0,IF(SUM($C1246,$I1215)&gt;BC$4,$Z1226/$I1215,$Z1226-SUM($I1246:BB1246))))</f>
        <v>0</v>
      </c>
      <c r="BD1246" s="31">
        <f>IF($I1215="n/a",0,IF(BD$4&lt;=$C1246,0,IF(SUM($C1246,$I1215)&gt;BD$4,$Z1226/$I1215,$Z1226-SUM($I1246:BC1246))))</f>
        <v>0</v>
      </c>
      <c r="BE1246" s="31">
        <f>IF($I1215="n/a",0,IF(BE$4&lt;=$C1246,0,IF(SUM($C1246,$I1215)&gt;BE$4,$Z1226/$I1215,$Z1226-SUM($I1246:BD1246))))</f>
        <v>0</v>
      </c>
      <c r="BF1246" s="31">
        <f>IF($I1215="n/a",0,IF(BF$4&lt;=$C1246,0,IF(SUM($C1246,$I1215)&gt;BF$4,$Z1226/$I1215,$Z1226-SUM($I1246:BE1246))))</f>
        <v>0</v>
      </c>
      <c r="BG1246" s="31">
        <f>IF($I1215="n/a",0,IF(BG$4&lt;=$C1246,0,IF(SUM($C1246,$I1215)&gt;BG$4,$Z1226/$I1215,$Z1226-SUM($I1246:BF1246))))</f>
        <v>0</v>
      </c>
      <c r="BH1246" s="31">
        <f>IF($I1215="n/a",0,IF(BH$4&lt;=$C1246,0,IF(SUM($C1246,$I1215)&gt;BH$4,$Z1226/$I1215,$Z1226-SUM($I1246:BG1246))))</f>
        <v>0</v>
      </c>
      <c r="BI1246" s="31">
        <f>IF($I1215="n/a",0,IF(BI$4&lt;=$C1246,0,IF(SUM($C1246,$I1215)&gt;BI$4,$Z1226/$I1215,$Z1226-SUM($I1246:BH1246))))</f>
        <v>0</v>
      </c>
      <c r="BJ1246" s="31">
        <f>IF($I1215="n/a",0,IF(BJ$4&lt;=$C1246,0,IF(SUM($C1246,$I1215)&gt;BJ$4,$Z1226/$I1215,$Z1226-SUM($I1246:BI1246))))</f>
        <v>0</v>
      </c>
      <c r="BK1246" s="31">
        <f>IF($I1215="n/a",0,IF(BK$4&lt;=$C1246,0,IF(SUM($C1246,$I1215)&gt;BK$4,$Z1226/$I1215,$Z1226-SUM($I1246:BJ1246))))</f>
        <v>0</v>
      </c>
      <c r="BL1246" s="31">
        <f>IF($I1215="n/a",0,IF(BL$4&lt;=$C1246,0,IF(SUM($C1246,$I1215)&gt;BL$4,$Z1226/$I1215,$Z1226-SUM($I1246:BK1246))))</f>
        <v>0</v>
      </c>
      <c r="BM1246" s="31">
        <f>IF($I1215="n/a",0,IF(BM$4&lt;=$C1246,0,IF(SUM($C1246,$I1215)&gt;BM$4,$Z1226/$I1215,$Z1226-SUM($I1246:BL1246))))</f>
        <v>0</v>
      </c>
      <c r="BN1246" s="31">
        <f>IF($I1215="n/a",0,IF(BN$4&lt;=$C1246,0,IF(SUM($C1246,$I1215)&gt;BN$4,$Z1226/$I1215,$Z1226-SUM($I1246:BM1246))))</f>
        <v>0</v>
      </c>
      <c r="BO1246" s="31">
        <f>IF($I1215="n/a",0,IF(BO$4&lt;=$C1246,0,IF(SUM($C1246,$I1215)&gt;BO$4,$Z1226/$I1215,$Z1226-SUM($I1246:BN1246))))</f>
        <v>0</v>
      </c>
      <c r="BP1246" s="31">
        <f>IF($I1215="n/a",0,IF(BP$4&lt;=$C1246,0,IF(SUM($C1246,$I1215)&gt;BP$4,$Z1226/$I1215,$Z1226-SUM($I1246:BO1246))))</f>
        <v>0</v>
      </c>
      <c r="BQ1246" s="31">
        <f>IF($I1215="n/a",0,IF(BQ$4&lt;=$C1246,0,IF(SUM($C1246,$I1215)&gt;BQ$4,$Z1226/$I1215,$Z1226-SUM($I1246:BP1246))))</f>
        <v>0</v>
      </c>
      <c r="BR1246" s="31">
        <f>IF($I1215="n/a",0,IF(BR$4&lt;=$C1246,0,IF(SUM($C1246,$I1215)&gt;BR$4,$Z1226/$I1215,$Z1226-SUM($I1246:BQ1246))))</f>
        <v>0</v>
      </c>
      <c r="BS1246" s="31">
        <f>IF($I1215="n/a",0,IF(BS$4&lt;=$C1246,0,IF(SUM($C1246,$I1215)&gt;BS$4,$Z1226/$I1215,$Z1226-SUM($I1246:BR1246))))</f>
        <v>0</v>
      </c>
      <c r="BT1246" s="31">
        <f>IF($I1215="n/a",0,IF(BT$4&lt;=$C1246,0,IF(SUM($C1246,$I1215)&gt;BT$4,$Z1226/$I1215,$Z1226-SUM($I1246:BS1246))))</f>
        <v>0</v>
      </c>
      <c r="BU1246" s="31">
        <f>IF($I1215="n/a",0,IF(BU$4&lt;=$C1246,0,IF(SUM($C1246,$I1215)&gt;BU$4,$Z1226/$I1215,$Z1226-SUM($I1246:BT1246))))</f>
        <v>0</v>
      </c>
      <c r="BV1246" s="31">
        <f>IF($I1215="n/a",0,IF(BV$4&lt;=$C1246,0,IF(SUM($C1246,$I1215)&gt;BV$4,$Z1226/$I1215,$Z1226-SUM($I1246:BU1246))))</f>
        <v>0</v>
      </c>
      <c r="BW1246" s="31">
        <f>IF($I1215="n/a",0,IF(BW$4&lt;=$C1246,0,IF(SUM($C1246,$I1215)&gt;BW$4,$Z1226/$I1215,$Z1226-SUM($I1246:BV1246))))</f>
        <v>0</v>
      </c>
      <c r="BX1246" s="31">
        <f>IF($I1215="n/a",0,IF(BX$4&lt;=$C1246,0,IF(SUM($C1246,$I1215)&gt;BX$4,$Z1226/$I1215,$Z1226-SUM($I1246:BW1246))))</f>
        <v>0</v>
      </c>
      <c r="BY1246" s="31">
        <f>IF($I1215="n/a",0,IF(BY$4&lt;=$C1246,0,IF(SUM($C1246,$I1215)&gt;BY$4,$Z1226/$I1215,$Z1226-SUM($I1246:BX1246))))</f>
        <v>0</v>
      </c>
      <c r="BZ1246" s="31">
        <f>IF($I1215="n/a",0,IF(BZ$4&lt;=$C1246,0,IF(SUM($C1246,$I1215)&gt;BZ$4,$Z1226/$I1215,$Z1226-SUM($I1246:BY1246))))</f>
        <v>0</v>
      </c>
      <c r="CA1246" s="31">
        <f>IF($I1215="n/a",0,IF(CA$4&lt;=$C1246,0,IF(SUM($C1246,$I1215)&gt;CA$4,$Z1226/$I1215,$Z1226-SUM($I1246:BZ1246))))</f>
        <v>0</v>
      </c>
      <c r="CB1246" s="31">
        <f>IF($I1215="n/a",0,IF(CB$4&lt;=$C1246,0,IF(SUM($C1246,$I1215)&gt;CB$4,$Z1226/$I1215,$Z1226-SUM($I1246:CA1246))))</f>
        <v>0</v>
      </c>
      <c r="CC1246" s="31">
        <f>IF($I1215="n/a",0,IF(CC$4&lt;=$C1246,0,IF(SUM($C1246,$I1215)&gt;CC$4,$Z1226/$I1215,$Z1226-SUM($I1246:CB1246))))</f>
        <v>0</v>
      </c>
      <c r="CD1246" s="31">
        <f>IF($I1215="n/a",0,IF(CD$4&lt;=$C1246,0,IF(SUM($C1246,$I1215)&gt;CD$4,$Z1226/$I1215,$Z1226-SUM($I1246:CC1246))))</f>
        <v>0</v>
      </c>
      <c r="CE1246" s="31">
        <f>IF($I1215="n/a",0,IF(CE$4&lt;=$C1246,0,IF(SUM($C1246,$I1215)&gt;CE$4,$Z1226/$I1215,$Z1226-SUM($I1246:CD1246))))</f>
        <v>0</v>
      </c>
      <c r="CF1246" s="31">
        <f>IF($I1215="n/a",0,IF(CF$4&lt;=$C1246,0,IF(SUM($C1246,$I1215)&gt;CF$4,$Z1226/$I1215,$Z1226-SUM($I1246:CE1246))))</f>
        <v>0</v>
      </c>
    </row>
    <row r="1247" spans="1:84" ht="12.75" customHeight="1">
      <c r="C1247" s="202">
        <v>2033</v>
      </c>
      <c r="D1247" s="21" t="s">
        <v>63</v>
      </c>
      <c r="E1247" s="21" t="s">
        <v>197</v>
      </c>
      <c r="I1247" s="31"/>
      <c r="J1247" s="31">
        <f>IF($I1215="n/a",0,IF(J$4&lt;=$C1247,0,IF(SUM($C1247,$I1215)&gt;J$4,$AA1226/$I1215,$AA1226-SUM($I1247:I1247))))</f>
        <v>0</v>
      </c>
      <c r="K1247" s="31">
        <f>IF($I1215="n/a",0,IF(K$4&lt;=$C1247,0,IF(SUM($C1247,$I1215)&gt;K$4,$AA1226/$I1215,$AA1226-SUM($I1247:J1247))))</f>
        <v>0</v>
      </c>
      <c r="L1247" s="31">
        <f>IF($I1215="n/a",0,IF(L$4&lt;=$C1247,0,IF(SUM($C1247,$I1215)&gt;L$4,$AA1226/$I1215,$AA1226-SUM($I1247:K1247))))</f>
        <v>0</v>
      </c>
      <c r="M1247" s="31">
        <f>IF($I1215="n/a",0,IF(M$4&lt;=$C1247,0,IF(SUM($C1247,$I1215)&gt;M$4,$AA1226/$I1215,$AA1226-SUM($I1247:L1247))))</f>
        <v>0</v>
      </c>
      <c r="N1247" s="31">
        <f>IF($I1215="n/a",0,IF(N$4&lt;=$C1247,0,IF(SUM($C1247,$I1215)&gt;N$4,$AA1226/$I1215,$AA1226-SUM($I1247:M1247))))</f>
        <v>0</v>
      </c>
      <c r="O1247" s="31">
        <f>IF($I1215="n/a",0,IF(O$4&lt;=$C1247,0,IF(SUM($C1247,$I1215)&gt;O$4,$AA1226/$I1215,$AA1226-SUM($I1247:N1247))))</f>
        <v>0</v>
      </c>
      <c r="P1247" s="31">
        <f>IF($I1215="n/a",0,IF(P$4&lt;=$C1247,0,IF(SUM($C1247,$I1215)&gt;P$4,$AA1226/$I1215,$AA1226-SUM($I1247:O1247))))</f>
        <v>0</v>
      </c>
      <c r="Q1247" s="31">
        <f>IF($I1215="n/a",0,IF(Q$4&lt;=$C1247,0,IF(SUM($C1247,$I1215)&gt;Q$4,$AA1226/$I1215,$AA1226-SUM($I1247:P1247))))</f>
        <v>0</v>
      </c>
      <c r="R1247" s="31">
        <f>IF($I1215="n/a",0,IF(R$4&lt;=$C1247,0,IF(SUM($C1247,$I1215)&gt;R$4,$AA1226/$I1215,$AA1226-SUM($I1247:Q1247))))</f>
        <v>0</v>
      </c>
      <c r="S1247" s="31">
        <f>IF($I1215="n/a",0,IF(S$4&lt;=$C1247,0,IF(SUM($C1247,$I1215)&gt;S$4,$AA1226/$I1215,$AA1226-SUM($I1247:R1247))))</f>
        <v>0</v>
      </c>
      <c r="T1247" s="31">
        <f>IF($I1215="n/a",0,IF(T$4&lt;=$C1247,0,IF(SUM($C1247,$I1215)&gt;T$4,$AA1226/$I1215,$AA1226-SUM($I1247:S1247))))</f>
        <v>0</v>
      </c>
      <c r="U1247" s="31">
        <f>IF($I1215="n/a",0,IF(U$4&lt;=$C1247,0,IF(SUM($C1247,$I1215)&gt;U$4,$AA1226/$I1215,$AA1226-SUM($I1247:T1247))))</f>
        <v>0</v>
      </c>
      <c r="V1247" s="31">
        <f>IF($I1215="n/a",0,IF(V$4&lt;=$C1247,0,IF(SUM($C1247,$I1215)&gt;V$4,$AA1226/$I1215,$AA1226-SUM($I1247:U1247))))</f>
        <v>0</v>
      </c>
      <c r="W1247" s="31">
        <f>IF($I1215="n/a",0,IF(W$4&lt;=$C1247,0,IF(SUM($C1247,$I1215)&gt;W$4,$AA1226/$I1215,$AA1226-SUM($I1247:V1247))))</f>
        <v>0</v>
      </c>
      <c r="X1247" s="31">
        <f>IF($I1215="n/a",0,IF(X$4&lt;=$C1247,0,IF(SUM($C1247,$I1215)&gt;X$4,$AA1226/$I1215,$AA1226-SUM($I1247:W1247))))</f>
        <v>0</v>
      </c>
      <c r="Y1247" s="31">
        <f>IF($I1215="n/a",0,IF(Y$4&lt;=$C1247,0,IF(SUM($C1247,$I1215)&gt;Y$4,$AA1226/$I1215,$AA1226-SUM($I1247:X1247))))</f>
        <v>0</v>
      </c>
      <c r="Z1247" s="31">
        <f>IF($I1215="n/a",0,IF(Z$4&lt;=$C1247,0,IF(SUM($C1247,$I1215)&gt;Z$4,$AA1226/$I1215,$AA1226-SUM($I1247:Y1247))))</f>
        <v>0</v>
      </c>
      <c r="AA1247" s="31">
        <f>IF($I1215="n/a",0,IF(AA$4&lt;=$C1247,0,IF(SUM($C1247,$I1215)&gt;AA$4,$AA1226/$I1215,$AA1226-SUM($I1247:Z1247))))</f>
        <v>0</v>
      </c>
      <c r="AB1247" s="31">
        <f>IF($I1215="n/a",0,IF(AB$4&lt;=$C1247,0,IF(SUM($C1247,$I1215)&gt;AB$4,$AA1226/$I1215,$AA1226-SUM($I1247:AA1247))))</f>
        <v>0</v>
      </c>
      <c r="AC1247" s="31">
        <f>IF($I1215="n/a",0,IF(AC$4&lt;=$C1247,0,IF(SUM($C1247,$I1215)&gt;AC$4,$AA1226/$I1215,$AA1226-SUM($I1247:AB1247))))</f>
        <v>0</v>
      </c>
      <c r="AD1247" s="31">
        <f>IF($I1215="n/a",0,IF(AD$4&lt;=$C1247,0,IF(SUM($C1247,$I1215)&gt;AD$4,$AA1226/$I1215,$AA1226-SUM($I1247:AC1247))))</f>
        <v>0</v>
      </c>
      <c r="AE1247" s="31">
        <f>IF($I1215="n/a",0,IF(AE$4&lt;=$C1247,0,IF(SUM($C1247,$I1215)&gt;AE$4,$AA1226/$I1215,$AA1226-SUM($I1247:AD1247))))</f>
        <v>0</v>
      </c>
      <c r="AF1247" s="31">
        <f>IF($I1215="n/a",0,IF(AF$4&lt;=$C1247,0,IF(SUM($C1247,$I1215)&gt;AF$4,$AA1226/$I1215,$AA1226-SUM($I1247:AE1247))))</f>
        <v>0</v>
      </c>
      <c r="AG1247" s="31">
        <f>IF($I1215="n/a",0,IF(AG$4&lt;=$C1247,0,IF(SUM($C1247,$I1215)&gt;AG$4,$AA1226/$I1215,$AA1226-SUM($I1247:AF1247))))</f>
        <v>0</v>
      </c>
      <c r="AH1247" s="31">
        <f>IF($I1215="n/a",0,IF(AH$4&lt;=$C1247,0,IF(SUM($C1247,$I1215)&gt;AH$4,$AA1226/$I1215,$AA1226-SUM($I1247:AG1247))))</f>
        <v>0</v>
      </c>
      <c r="AI1247" s="31">
        <f>IF($I1215="n/a",0,IF(AI$4&lt;=$C1247,0,IF(SUM($C1247,$I1215)&gt;AI$4,$AA1226/$I1215,$AA1226-SUM($I1247:AH1247))))</f>
        <v>0</v>
      </c>
      <c r="AJ1247" s="31">
        <f>IF($I1215="n/a",0,IF(AJ$4&lt;=$C1247,0,IF(SUM($C1247,$I1215)&gt;AJ$4,$AA1226/$I1215,$AA1226-SUM($I1247:AI1247))))</f>
        <v>0</v>
      </c>
      <c r="AK1247" s="31">
        <f>IF($I1215="n/a",0,IF(AK$4&lt;=$C1247,0,IF(SUM($C1247,$I1215)&gt;AK$4,$AA1226/$I1215,$AA1226-SUM($I1247:AJ1247))))</f>
        <v>0</v>
      </c>
      <c r="AL1247" s="31">
        <f>IF($I1215="n/a",0,IF(AL$4&lt;=$C1247,0,IF(SUM($C1247,$I1215)&gt;AL$4,$AA1226/$I1215,$AA1226-SUM($I1247:AK1247))))</f>
        <v>0</v>
      </c>
      <c r="AM1247" s="31">
        <f>IF($I1215="n/a",0,IF(AM$4&lt;=$C1247,0,IF(SUM($C1247,$I1215)&gt;AM$4,$AA1226/$I1215,$AA1226-SUM($I1247:AL1247))))</f>
        <v>0</v>
      </c>
      <c r="AN1247" s="31">
        <f>IF($I1215="n/a",0,IF(AN$4&lt;=$C1247,0,IF(SUM($C1247,$I1215)&gt;AN$4,$AA1226/$I1215,$AA1226-SUM($I1247:AM1247))))</f>
        <v>0</v>
      </c>
      <c r="AO1247" s="31">
        <f>IF($I1215="n/a",0,IF(AO$4&lt;=$C1247,0,IF(SUM($C1247,$I1215)&gt;AO$4,$AA1226/$I1215,$AA1226-SUM($I1247:AN1247))))</f>
        <v>0</v>
      </c>
      <c r="AP1247" s="31">
        <f>IF($I1215="n/a",0,IF(AP$4&lt;=$C1247,0,IF(SUM($C1247,$I1215)&gt;AP$4,$AA1226/$I1215,$AA1226-SUM($I1247:AO1247))))</f>
        <v>0</v>
      </c>
      <c r="AQ1247" s="31">
        <f>IF($I1215="n/a",0,IF(AQ$4&lt;=$C1247,0,IF(SUM($C1247,$I1215)&gt;AQ$4,$AA1226/$I1215,$AA1226-SUM($I1247:AP1247))))</f>
        <v>0</v>
      </c>
      <c r="AR1247" s="31">
        <f>IF($I1215="n/a",0,IF(AR$4&lt;=$C1247,0,IF(SUM($C1247,$I1215)&gt;AR$4,$AA1226/$I1215,$AA1226-SUM($I1247:AQ1247))))</f>
        <v>0</v>
      </c>
      <c r="AS1247" s="31">
        <f>IF($I1215="n/a",0,IF(AS$4&lt;=$C1247,0,IF(SUM($C1247,$I1215)&gt;AS$4,$AA1226/$I1215,$AA1226-SUM($I1247:AR1247))))</f>
        <v>0</v>
      </c>
      <c r="AT1247" s="31">
        <f>IF($I1215="n/a",0,IF(AT$4&lt;=$C1247,0,IF(SUM($C1247,$I1215)&gt;AT$4,$AA1226/$I1215,$AA1226-SUM($I1247:AS1247))))</f>
        <v>0</v>
      </c>
      <c r="AU1247" s="31">
        <f>IF($I1215="n/a",0,IF(AU$4&lt;=$C1247,0,IF(SUM($C1247,$I1215)&gt;AU$4,$AA1226/$I1215,$AA1226-SUM($I1247:AT1247))))</f>
        <v>0</v>
      </c>
      <c r="AV1247" s="31">
        <f>IF($I1215="n/a",0,IF(AV$4&lt;=$C1247,0,IF(SUM($C1247,$I1215)&gt;AV$4,$AA1226/$I1215,$AA1226-SUM($I1247:AU1247))))</f>
        <v>0</v>
      </c>
      <c r="AW1247" s="31">
        <f>IF($I1215="n/a",0,IF(AW$4&lt;=$C1247,0,IF(SUM($C1247,$I1215)&gt;AW$4,$AA1226/$I1215,$AA1226-SUM($I1247:AV1247))))</f>
        <v>0</v>
      </c>
      <c r="AX1247" s="31">
        <f>IF($I1215="n/a",0,IF(AX$4&lt;=$C1247,0,IF(SUM($C1247,$I1215)&gt;AX$4,$AA1226/$I1215,$AA1226-SUM($I1247:AW1247))))</f>
        <v>0</v>
      </c>
      <c r="AY1247" s="31">
        <f>IF($I1215="n/a",0,IF(AY$4&lt;=$C1247,0,IF(SUM($C1247,$I1215)&gt;AY$4,$AA1226/$I1215,$AA1226-SUM($I1247:AX1247))))</f>
        <v>0</v>
      </c>
      <c r="AZ1247" s="31">
        <f>IF($I1215="n/a",0,IF(AZ$4&lt;=$C1247,0,IF(SUM($C1247,$I1215)&gt;AZ$4,$AA1226/$I1215,$AA1226-SUM($I1247:AY1247))))</f>
        <v>0</v>
      </c>
      <c r="BA1247" s="31">
        <f>IF($I1215="n/a",0,IF(BA$4&lt;=$C1247,0,IF(SUM($C1247,$I1215)&gt;BA$4,$AA1226/$I1215,$AA1226-SUM($I1247:AZ1247))))</f>
        <v>0</v>
      </c>
      <c r="BB1247" s="31">
        <f>IF($I1215="n/a",0,IF(BB$4&lt;=$C1247,0,IF(SUM($C1247,$I1215)&gt;BB$4,$AA1226/$I1215,$AA1226-SUM($I1247:BA1247))))</f>
        <v>0</v>
      </c>
      <c r="BC1247" s="31">
        <f>IF($I1215="n/a",0,IF(BC$4&lt;=$C1247,0,IF(SUM($C1247,$I1215)&gt;BC$4,$AA1226/$I1215,$AA1226-SUM($I1247:BB1247))))</f>
        <v>0</v>
      </c>
      <c r="BD1247" s="31">
        <f>IF($I1215="n/a",0,IF(BD$4&lt;=$C1247,0,IF(SUM($C1247,$I1215)&gt;BD$4,$AA1226/$I1215,$AA1226-SUM($I1247:BC1247))))</f>
        <v>0</v>
      </c>
      <c r="BE1247" s="31">
        <f>IF($I1215="n/a",0,IF(BE$4&lt;=$C1247,0,IF(SUM($C1247,$I1215)&gt;BE$4,$AA1226/$I1215,$AA1226-SUM($I1247:BD1247))))</f>
        <v>0</v>
      </c>
      <c r="BF1247" s="31">
        <f>IF($I1215="n/a",0,IF(BF$4&lt;=$C1247,0,IF(SUM($C1247,$I1215)&gt;BF$4,$AA1226/$I1215,$AA1226-SUM($I1247:BE1247))))</f>
        <v>0</v>
      </c>
      <c r="BG1247" s="31">
        <f>IF($I1215="n/a",0,IF(BG$4&lt;=$C1247,0,IF(SUM($C1247,$I1215)&gt;BG$4,$AA1226/$I1215,$AA1226-SUM($I1247:BF1247))))</f>
        <v>0</v>
      </c>
      <c r="BH1247" s="31">
        <f>IF($I1215="n/a",0,IF(BH$4&lt;=$C1247,0,IF(SUM($C1247,$I1215)&gt;BH$4,$AA1226/$I1215,$AA1226-SUM($I1247:BG1247))))</f>
        <v>0</v>
      </c>
      <c r="BI1247" s="31">
        <f>IF($I1215="n/a",0,IF(BI$4&lt;=$C1247,0,IF(SUM($C1247,$I1215)&gt;BI$4,$AA1226/$I1215,$AA1226-SUM($I1247:BH1247))))</f>
        <v>0</v>
      </c>
      <c r="BJ1247" s="31">
        <f>IF($I1215="n/a",0,IF(BJ$4&lt;=$C1247,0,IF(SUM($C1247,$I1215)&gt;BJ$4,$AA1226/$I1215,$AA1226-SUM($I1247:BI1247))))</f>
        <v>0</v>
      </c>
      <c r="BK1247" s="31">
        <f>IF($I1215="n/a",0,IF(BK$4&lt;=$C1247,0,IF(SUM($C1247,$I1215)&gt;BK$4,$AA1226/$I1215,$AA1226-SUM($I1247:BJ1247))))</f>
        <v>0</v>
      </c>
      <c r="BL1247" s="31">
        <f>IF($I1215="n/a",0,IF(BL$4&lt;=$C1247,0,IF(SUM($C1247,$I1215)&gt;BL$4,$AA1226/$I1215,$AA1226-SUM($I1247:BK1247))))</f>
        <v>0</v>
      </c>
      <c r="BM1247" s="31">
        <f>IF($I1215="n/a",0,IF(BM$4&lt;=$C1247,0,IF(SUM($C1247,$I1215)&gt;BM$4,$AA1226/$I1215,$AA1226-SUM($I1247:BL1247))))</f>
        <v>0</v>
      </c>
      <c r="BN1247" s="31">
        <f>IF($I1215="n/a",0,IF(BN$4&lt;=$C1247,0,IF(SUM($C1247,$I1215)&gt;BN$4,$AA1226/$I1215,$AA1226-SUM($I1247:BM1247))))</f>
        <v>0</v>
      </c>
      <c r="BO1247" s="31">
        <f>IF($I1215="n/a",0,IF(BO$4&lt;=$C1247,0,IF(SUM($C1247,$I1215)&gt;BO$4,$AA1226/$I1215,$AA1226-SUM($I1247:BN1247))))</f>
        <v>0</v>
      </c>
      <c r="BP1247" s="31">
        <f>IF($I1215="n/a",0,IF(BP$4&lt;=$C1247,0,IF(SUM($C1247,$I1215)&gt;BP$4,$AA1226/$I1215,$AA1226-SUM($I1247:BO1247))))</f>
        <v>0</v>
      </c>
      <c r="BQ1247" s="31">
        <f>IF($I1215="n/a",0,IF(BQ$4&lt;=$C1247,0,IF(SUM($C1247,$I1215)&gt;BQ$4,$AA1226/$I1215,$AA1226-SUM($I1247:BP1247))))</f>
        <v>0</v>
      </c>
      <c r="BR1247" s="31">
        <f>IF($I1215="n/a",0,IF(BR$4&lt;=$C1247,0,IF(SUM($C1247,$I1215)&gt;BR$4,$AA1226/$I1215,$AA1226-SUM($I1247:BQ1247))))</f>
        <v>0</v>
      </c>
      <c r="BS1247" s="31">
        <f>IF($I1215="n/a",0,IF(BS$4&lt;=$C1247,0,IF(SUM($C1247,$I1215)&gt;BS$4,$AA1226/$I1215,$AA1226-SUM($I1247:BR1247))))</f>
        <v>0</v>
      </c>
      <c r="BT1247" s="31">
        <f>IF($I1215="n/a",0,IF(BT$4&lt;=$C1247,0,IF(SUM($C1247,$I1215)&gt;BT$4,$AA1226/$I1215,$AA1226-SUM($I1247:BS1247))))</f>
        <v>0</v>
      </c>
      <c r="BU1247" s="31">
        <f>IF($I1215="n/a",0,IF(BU$4&lt;=$C1247,0,IF(SUM($C1247,$I1215)&gt;BU$4,$AA1226/$I1215,$AA1226-SUM($I1247:BT1247))))</f>
        <v>0</v>
      </c>
      <c r="BV1247" s="31">
        <f>IF($I1215="n/a",0,IF(BV$4&lt;=$C1247,0,IF(SUM($C1247,$I1215)&gt;BV$4,$AA1226/$I1215,$AA1226-SUM($I1247:BU1247))))</f>
        <v>0</v>
      </c>
      <c r="BW1247" s="31">
        <f>IF($I1215="n/a",0,IF(BW$4&lt;=$C1247,0,IF(SUM($C1247,$I1215)&gt;BW$4,$AA1226/$I1215,$AA1226-SUM($I1247:BV1247))))</f>
        <v>0</v>
      </c>
      <c r="BX1247" s="31">
        <f>IF($I1215="n/a",0,IF(BX$4&lt;=$C1247,0,IF(SUM($C1247,$I1215)&gt;BX$4,$AA1226/$I1215,$AA1226-SUM($I1247:BW1247))))</f>
        <v>0</v>
      </c>
      <c r="BY1247" s="31">
        <f>IF($I1215="n/a",0,IF(BY$4&lt;=$C1247,0,IF(SUM($C1247,$I1215)&gt;BY$4,$AA1226/$I1215,$AA1226-SUM($I1247:BX1247))))</f>
        <v>0</v>
      </c>
      <c r="BZ1247" s="31">
        <f>IF($I1215="n/a",0,IF(BZ$4&lt;=$C1247,0,IF(SUM($C1247,$I1215)&gt;BZ$4,$AA1226/$I1215,$AA1226-SUM($I1247:BY1247))))</f>
        <v>0</v>
      </c>
      <c r="CA1247" s="31">
        <f>IF($I1215="n/a",0,IF(CA$4&lt;=$C1247,0,IF(SUM($C1247,$I1215)&gt;CA$4,$AA1226/$I1215,$AA1226-SUM($I1247:BZ1247))))</f>
        <v>0</v>
      </c>
      <c r="CB1247" s="31">
        <f>IF($I1215="n/a",0,IF(CB$4&lt;=$C1247,0,IF(SUM($C1247,$I1215)&gt;CB$4,$AA1226/$I1215,$AA1226-SUM($I1247:CA1247))))</f>
        <v>0</v>
      </c>
      <c r="CC1247" s="31">
        <f>IF($I1215="n/a",0,IF(CC$4&lt;=$C1247,0,IF(SUM($C1247,$I1215)&gt;CC$4,$AA1226/$I1215,$AA1226-SUM($I1247:CB1247))))</f>
        <v>0</v>
      </c>
      <c r="CD1247" s="31">
        <f>IF($I1215="n/a",0,IF(CD$4&lt;=$C1247,0,IF(SUM($C1247,$I1215)&gt;CD$4,$AA1226/$I1215,$AA1226-SUM($I1247:CC1247))))</f>
        <v>0</v>
      </c>
      <c r="CE1247" s="31">
        <f>IF($I1215="n/a",0,IF(CE$4&lt;=$C1247,0,IF(SUM($C1247,$I1215)&gt;CE$4,$AA1226/$I1215,$AA1226-SUM($I1247:CD1247))))</f>
        <v>0</v>
      </c>
      <c r="CF1247" s="31">
        <f>IF($I1215="n/a",0,IF(CF$4&lt;=$C1247,0,IF(SUM($C1247,$I1215)&gt;CF$4,$AA1226/$I1215,$AA1226-SUM($I1247:CE1247))))</f>
        <v>0</v>
      </c>
    </row>
    <row r="1248" spans="1:84" ht="12.75" customHeight="1">
      <c r="C1248" s="202">
        <v>2034</v>
      </c>
      <c r="D1248" s="21" t="s">
        <v>64</v>
      </c>
      <c r="E1248" s="21" t="s">
        <v>197</v>
      </c>
      <c r="I1248" s="31"/>
      <c r="J1248" s="31">
        <f>IF($I1215="n/a",0,IF(J$4&lt;=$C1248,0,IF(SUM($C1248,$I1215)&gt;J$4,$AB1226/$I1215,$AB1226-SUM($I1248:I1248))))</f>
        <v>0</v>
      </c>
      <c r="K1248" s="31">
        <f>IF($I1215="n/a",0,IF(K$4&lt;=$C1248,0,IF(SUM($C1248,$I1215)&gt;K$4,$AB1226/$I1215,$AB1226-SUM($I1248:J1248))))</f>
        <v>0</v>
      </c>
      <c r="L1248" s="31">
        <f>IF($I1215="n/a",0,IF(L$4&lt;=$C1248,0,IF(SUM($C1248,$I1215)&gt;L$4,$AB1226/$I1215,$AB1226-SUM($I1248:K1248))))</f>
        <v>0</v>
      </c>
      <c r="M1248" s="31">
        <f>IF($I1215="n/a",0,IF(M$4&lt;=$C1248,0,IF(SUM($C1248,$I1215)&gt;M$4,$AB1226/$I1215,$AB1226-SUM($I1248:L1248))))</f>
        <v>0</v>
      </c>
      <c r="N1248" s="31">
        <f>IF($I1215="n/a",0,IF(N$4&lt;=$C1248,0,IF(SUM($C1248,$I1215)&gt;N$4,$AB1226/$I1215,$AB1226-SUM($I1248:M1248))))</f>
        <v>0</v>
      </c>
      <c r="O1248" s="31">
        <f>IF($I1215="n/a",0,IF(O$4&lt;=$C1248,0,IF(SUM($C1248,$I1215)&gt;O$4,$AB1226/$I1215,$AB1226-SUM($I1248:N1248))))</f>
        <v>0</v>
      </c>
      <c r="P1248" s="31">
        <f>IF($I1215="n/a",0,IF(P$4&lt;=$C1248,0,IF(SUM($C1248,$I1215)&gt;P$4,$AB1226/$I1215,$AB1226-SUM($I1248:O1248))))</f>
        <v>0</v>
      </c>
      <c r="Q1248" s="31">
        <f>IF($I1215="n/a",0,IF(Q$4&lt;=$C1248,0,IF(SUM($C1248,$I1215)&gt;Q$4,$AB1226/$I1215,$AB1226-SUM($I1248:P1248))))</f>
        <v>0</v>
      </c>
      <c r="R1248" s="31">
        <f>IF($I1215="n/a",0,IF(R$4&lt;=$C1248,0,IF(SUM($C1248,$I1215)&gt;R$4,$AB1226/$I1215,$AB1226-SUM($I1248:Q1248))))</f>
        <v>0</v>
      </c>
      <c r="S1248" s="31">
        <f>IF($I1215="n/a",0,IF(S$4&lt;=$C1248,0,IF(SUM($C1248,$I1215)&gt;S$4,$AB1226/$I1215,$AB1226-SUM($I1248:R1248))))</f>
        <v>0</v>
      </c>
      <c r="T1248" s="31">
        <f>IF($I1215="n/a",0,IF(T$4&lt;=$C1248,0,IF(SUM($C1248,$I1215)&gt;T$4,$AB1226/$I1215,$AB1226-SUM($I1248:S1248))))</f>
        <v>0</v>
      </c>
      <c r="U1248" s="31">
        <f>IF($I1215="n/a",0,IF(U$4&lt;=$C1248,0,IF(SUM($C1248,$I1215)&gt;U$4,$AB1226/$I1215,$AB1226-SUM($I1248:T1248))))</f>
        <v>0</v>
      </c>
      <c r="V1248" s="31">
        <f>IF($I1215="n/a",0,IF(V$4&lt;=$C1248,0,IF(SUM($C1248,$I1215)&gt;V$4,$AB1226/$I1215,$AB1226-SUM($I1248:U1248))))</f>
        <v>0</v>
      </c>
      <c r="W1248" s="31">
        <f>IF($I1215="n/a",0,IF(W$4&lt;=$C1248,0,IF(SUM($C1248,$I1215)&gt;W$4,$AB1226/$I1215,$AB1226-SUM($I1248:V1248))))</f>
        <v>0</v>
      </c>
      <c r="X1248" s="31">
        <f>IF($I1215="n/a",0,IF(X$4&lt;=$C1248,0,IF(SUM($C1248,$I1215)&gt;X$4,$AB1226/$I1215,$AB1226-SUM($I1248:W1248))))</f>
        <v>0</v>
      </c>
      <c r="Y1248" s="31">
        <f>IF($I1215="n/a",0,IF(Y$4&lt;=$C1248,0,IF(SUM($C1248,$I1215)&gt;Y$4,$AB1226/$I1215,$AB1226-SUM($I1248:X1248))))</f>
        <v>0</v>
      </c>
      <c r="Z1248" s="31">
        <f>IF($I1215="n/a",0,IF(Z$4&lt;=$C1248,0,IF(SUM($C1248,$I1215)&gt;Z$4,$AB1226/$I1215,$AB1226-SUM($I1248:Y1248))))</f>
        <v>0</v>
      </c>
      <c r="AA1248" s="31">
        <f>IF($I1215="n/a",0,IF(AA$4&lt;=$C1248,0,IF(SUM($C1248,$I1215)&gt;AA$4,$AB1226/$I1215,$AB1226-SUM($I1248:Z1248))))</f>
        <v>0</v>
      </c>
      <c r="AB1248" s="31">
        <f>IF($I1215="n/a",0,IF(AB$4&lt;=$C1248,0,IF(SUM($C1248,$I1215)&gt;AB$4,$AB1226/$I1215,$AB1226-SUM($I1248:AA1248))))</f>
        <v>0</v>
      </c>
      <c r="AC1248" s="31">
        <f>IF($I1215="n/a",0,IF(AC$4&lt;=$C1248,0,IF(SUM($C1248,$I1215)&gt;AC$4,$AB1226/$I1215,$AB1226-SUM($I1248:AB1248))))</f>
        <v>0</v>
      </c>
      <c r="AD1248" s="31">
        <f>IF($I1215="n/a",0,IF(AD$4&lt;=$C1248,0,IF(SUM($C1248,$I1215)&gt;AD$4,$AB1226/$I1215,$AB1226-SUM($I1248:AC1248))))</f>
        <v>0</v>
      </c>
      <c r="AE1248" s="31">
        <f>IF($I1215="n/a",0,IF(AE$4&lt;=$C1248,0,IF(SUM($C1248,$I1215)&gt;AE$4,$AB1226/$I1215,$AB1226-SUM($I1248:AD1248))))</f>
        <v>0</v>
      </c>
      <c r="AF1248" s="31">
        <f>IF($I1215="n/a",0,IF(AF$4&lt;=$C1248,0,IF(SUM($C1248,$I1215)&gt;AF$4,$AB1226/$I1215,$AB1226-SUM($I1248:AE1248))))</f>
        <v>0</v>
      </c>
      <c r="AG1248" s="31">
        <f>IF($I1215="n/a",0,IF(AG$4&lt;=$C1248,0,IF(SUM($C1248,$I1215)&gt;AG$4,$AB1226/$I1215,$AB1226-SUM($I1248:AF1248))))</f>
        <v>0</v>
      </c>
      <c r="AH1248" s="31">
        <f>IF($I1215="n/a",0,IF(AH$4&lt;=$C1248,0,IF(SUM($C1248,$I1215)&gt;AH$4,$AB1226/$I1215,$AB1226-SUM($I1248:AG1248))))</f>
        <v>0</v>
      </c>
      <c r="AI1248" s="31">
        <f>IF($I1215="n/a",0,IF(AI$4&lt;=$C1248,0,IF(SUM($C1248,$I1215)&gt;AI$4,$AB1226/$I1215,$AB1226-SUM($I1248:AH1248))))</f>
        <v>0</v>
      </c>
      <c r="AJ1248" s="31">
        <f>IF($I1215="n/a",0,IF(AJ$4&lt;=$C1248,0,IF(SUM($C1248,$I1215)&gt;AJ$4,$AB1226/$I1215,$AB1226-SUM($I1248:AI1248))))</f>
        <v>0</v>
      </c>
      <c r="AK1248" s="31">
        <f>IF($I1215="n/a",0,IF(AK$4&lt;=$C1248,0,IF(SUM($C1248,$I1215)&gt;AK$4,$AB1226/$I1215,$AB1226-SUM($I1248:AJ1248))))</f>
        <v>0</v>
      </c>
      <c r="AL1248" s="31">
        <f>IF($I1215="n/a",0,IF(AL$4&lt;=$C1248,0,IF(SUM($C1248,$I1215)&gt;AL$4,$AB1226/$I1215,$AB1226-SUM($I1248:AK1248))))</f>
        <v>0</v>
      </c>
      <c r="AM1248" s="31">
        <f>IF($I1215="n/a",0,IF(AM$4&lt;=$C1248,0,IF(SUM($C1248,$I1215)&gt;AM$4,$AB1226/$I1215,$AB1226-SUM($I1248:AL1248))))</f>
        <v>0</v>
      </c>
      <c r="AN1248" s="31">
        <f>IF($I1215="n/a",0,IF(AN$4&lt;=$C1248,0,IF(SUM($C1248,$I1215)&gt;AN$4,$AB1226/$I1215,$AB1226-SUM($I1248:AM1248))))</f>
        <v>0</v>
      </c>
      <c r="AO1248" s="31">
        <f>IF($I1215="n/a",0,IF(AO$4&lt;=$C1248,0,IF(SUM($C1248,$I1215)&gt;AO$4,$AB1226/$I1215,$AB1226-SUM($I1248:AN1248))))</f>
        <v>0</v>
      </c>
      <c r="AP1248" s="31">
        <f>IF($I1215="n/a",0,IF(AP$4&lt;=$C1248,0,IF(SUM($C1248,$I1215)&gt;AP$4,$AB1226/$I1215,$AB1226-SUM($I1248:AO1248))))</f>
        <v>0</v>
      </c>
      <c r="AQ1248" s="31">
        <f>IF($I1215="n/a",0,IF(AQ$4&lt;=$C1248,0,IF(SUM($C1248,$I1215)&gt;AQ$4,$AB1226/$I1215,$AB1226-SUM($I1248:AP1248))))</f>
        <v>0</v>
      </c>
      <c r="AR1248" s="31">
        <f>IF($I1215="n/a",0,IF(AR$4&lt;=$C1248,0,IF(SUM($C1248,$I1215)&gt;AR$4,$AB1226/$I1215,$AB1226-SUM($I1248:AQ1248))))</f>
        <v>0</v>
      </c>
      <c r="AS1248" s="31">
        <f>IF($I1215="n/a",0,IF(AS$4&lt;=$C1248,0,IF(SUM($C1248,$I1215)&gt;AS$4,$AB1226/$I1215,$AB1226-SUM($I1248:AR1248))))</f>
        <v>0</v>
      </c>
      <c r="AT1248" s="31">
        <f>IF($I1215="n/a",0,IF(AT$4&lt;=$C1248,0,IF(SUM($C1248,$I1215)&gt;AT$4,$AB1226/$I1215,$AB1226-SUM($I1248:AS1248))))</f>
        <v>0</v>
      </c>
      <c r="AU1248" s="31">
        <f>IF($I1215="n/a",0,IF(AU$4&lt;=$C1248,0,IF(SUM($C1248,$I1215)&gt;AU$4,$AB1226/$I1215,$AB1226-SUM($I1248:AT1248))))</f>
        <v>0</v>
      </c>
      <c r="AV1248" s="31">
        <f>IF($I1215="n/a",0,IF(AV$4&lt;=$C1248,0,IF(SUM($C1248,$I1215)&gt;AV$4,$AB1226/$I1215,$AB1226-SUM($I1248:AU1248))))</f>
        <v>0</v>
      </c>
      <c r="AW1248" s="31">
        <f>IF($I1215="n/a",0,IF(AW$4&lt;=$C1248,0,IF(SUM($C1248,$I1215)&gt;AW$4,$AB1226/$I1215,$AB1226-SUM($I1248:AV1248))))</f>
        <v>0</v>
      </c>
      <c r="AX1248" s="31">
        <f>IF($I1215="n/a",0,IF(AX$4&lt;=$C1248,0,IF(SUM($C1248,$I1215)&gt;AX$4,$AB1226/$I1215,$AB1226-SUM($I1248:AW1248))))</f>
        <v>0</v>
      </c>
      <c r="AY1248" s="31">
        <f>IF($I1215="n/a",0,IF(AY$4&lt;=$C1248,0,IF(SUM($C1248,$I1215)&gt;AY$4,$AB1226/$I1215,$AB1226-SUM($I1248:AX1248))))</f>
        <v>0</v>
      </c>
      <c r="AZ1248" s="31">
        <f>IF($I1215="n/a",0,IF(AZ$4&lt;=$C1248,0,IF(SUM($C1248,$I1215)&gt;AZ$4,$AB1226/$I1215,$AB1226-SUM($I1248:AY1248))))</f>
        <v>0</v>
      </c>
      <c r="BA1248" s="31">
        <f>IF($I1215="n/a",0,IF(BA$4&lt;=$C1248,0,IF(SUM($C1248,$I1215)&gt;BA$4,$AB1226/$I1215,$AB1226-SUM($I1248:AZ1248))))</f>
        <v>0</v>
      </c>
      <c r="BB1248" s="31">
        <f>IF($I1215="n/a",0,IF(BB$4&lt;=$C1248,0,IF(SUM($C1248,$I1215)&gt;BB$4,$AB1226/$I1215,$AB1226-SUM($I1248:BA1248))))</f>
        <v>0</v>
      </c>
      <c r="BC1248" s="31">
        <f>IF($I1215="n/a",0,IF(BC$4&lt;=$C1248,0,IF(SUM($C1248,$I1215)&gt;BC$4,$AB1226/$I1215,$AB1226-SUM($I1248:BB1248))))</f>
        <v>0</v>
      </c>
      <c r="BD1248" s="31">
        <f>IF($I1215="n/a",0,IF(BD$4&lt;=$C1248,0,IF(SUM($C1248,$I1215)&gt;BD$4,$AB1226/$I1215,$AB1226-SUM($I1248:BC1248))))</f>
        <v>0</v>
      </c>
      <c r="BE1248" s="31">
        <f>IF($I1215="n/a",0,IF(BE$4&lt;=$C1248,0,IF(SUM($C1248,$I1215)&gt;BE$4,$AB1226/$I1215,$AB1226-SUM($I1248:BD1248))))</f>
        <v>0</v>
      </c>
      <c r="BF1248" s="31">
        <f>IF($I1215="n/a",0,IF(BF$4&lt;=$C1248,0,IF(SUM($C1248,$I1215)&gt;BF$4,$AB1226/$I1215,$AB1226-SUM($I1248:BE1248))))</f>
        <v>0</v>
      </c>
      <c r="BG1248" s="31">
        <f>IF($I1215="n/a",0,IF(BG$4&lt;=$C1248,0,IF(SUM($C1248,$I1215)&gt;BG$4,$AB1226/$I1215,$AB1226-SUM($I1248:BF1248))))</f>
        <v>0</v>
      </c>
      <c r="BH1248" s="31">
        <f>IF($I1215="n/a",0,IF(BH$4&lt;=$C1248,0,IF(SUM($C1248,$I1215)&gt;BH$4,$AB1226/$I1215,$AB1226-SUM($I1248:BG1248))))</f>
        <v>0</v>
      </c>
      <c r="BI1248" s="31">
        <f>IF($I1215="n/a",0,IF(BI$4&lt;=$C1248,0,IF(SUM($C1248,$I1215)&gt;BI$4,$AB1226/$I1215,$AB1226-SUM($I1248:BH1248))))</f>
        <v>0</v>
      </c>
      <c r="BJ1248" s="31">
        <f>IF($I1215="n/a",0,IF(BJ$4&lt;=$C1248,0,IF(SUM($C1248,$I1215)&gt;BJ$4,$AB1226/$I1215,$AB1226-SUM($I1248:BI1248))))</f>
        <v>0</v>
      </c>
      <c r="BK1248" s="31">
        <f>IF($I1215="n/a",0,IF(BK$4&lt;=$C1248,0,IF(SUM($C1248,$I1215)&gt;BK$4,$AB1226/$I1215,$AB1226-SUM($I1248:BJ1248))))</f>
        <v>0</v>
      </c>
      <c r="BL1248" s="31">
        <f>IF($I1215="n/a",0,IF(BL$4&lt;=$C1248,0,IF(SUM($C1248,$I1215)&gt;BL$4,$AB1226/$I1215,$AB1226-SUM($I1248:BK1248))))</f>
        <v>0</v>
      </c>
      <c r="BM1248" s="31">
        <f>IF($I1215="n/a",0,IF(BM$4&lt;=$C1248,0,IF(SUM($C1248,$I1215)&gt;BM$4,$AB1226/$I1215,$AB1226-SUM($I1248:BL1248))))</f>
        <v>0</v>
      </c>
      <c r="BN1248" s="31">
        <f>IF($I1215="n/a",0,IF(BN$4&lt;=$C1248,0,IF(SUM($C1248,$I1215)&gt;BN$4,$AB1226/$I1215,$AB1226-SUM($I1248:BM1248))))</f>
        <v>0</v>
      </c>
      <c r="BO1248" s="31">
        <f>IF($I1215="n/a",0,IF(BO$4&lt;=$C1248,0,IF(SUM($C1248,$I1215)&gt;BO$4,$AB1226/$I1215,$AB1226-SUM($I1248:BN1248))))</f>
        <v>0</v>
      </c>
      <c r="BP1248" s="31">
        <f>IF($I1215="n/a",0,IF(BP$4&lt;=$C1248,0,IF(SUM($C1248,$I1215)&gt;BP$4,$AB1226/$I1215,$AB1226-SUM($I1248:BO1248))))</f>
        <v>0</v>
      </c>
      <c r="BQ1248" s="31">
        <f>IF($I1215="n/a",0,IF(BQ$4&lt;=$C1248,0,IF(SUM($C1248,$I1215)&gt;BQ$4,$AB1226/$I1215,$AB1226-SUM($I1248:BP1248))))</f>
        <v>0</v>
      </c>
      <c r="BR1248" s="31">
        <f>IF($I1215="n/a",0,IF(BR$4&lt;=$C1248,0,IF(SUM($C1248,$I1215)&gt;BR$4,$AB1226/$I1215,$AB1226-SUM($I1248:BQ1248))))</f>
        <v>0</v>
      </c>
      <c r="BS1248" s="31">
        <f>IF($I1215="n/a",0,IF(BS$4&lt;=$C1248,0,IF(SUM($C1248,$I1215)&gt;BS$4,$AB1226/$I1215,$AB1226-SUM($I1248:BR1248))))</f>
        <v>0</v>
      </c>
      <c r="BT1248" s="31">
        <f>IF($I1215="n/a",0,IF(BT$4&lt;=$C1248,0,IF(SUM($C1248,$I1215)&gt;BT$4,$AB1226/$I1215,$AB1226-SUM($I1248:BS1248))))</f>
        <v>0</v>
      </c>
      <c r="BU1248" s="31">
        <f>IF($I1215="n/a",0,IF(BU$4&lt;=$C1248,0,IF(SUM($C1248,$I1215)&gt;BU$4,$AB1226/$I1215,$AB1226-SUM($I1248:BT1248))))</f>
        <v>0</v>
      </c>
      <c r="BV1248" s="31">
        <f>IF($I1215="n/a",0,IF(BV$4&lt;=$C1248,0,IF(SUM($C1248,$I1215)&gt;BV$4,$AB1226/$I1215,$AB1226-SUM($I1248:BU1248))))</f>
        <v>0</v>
      </c>
      <c r="BW1248" s="31">
        <f>IF($I1215="n/a",0,IF(BW$4&lt;=$C1248,0,IF(SUM($C1248,$I1215)&gt;BW$4,$AB1226/$I1215,$AB1226-SUM($I1248:BV1248))))</f>
        <v>0</v>
      </c>
      <c r="BX1248" s="31">
        <f>IF($I1215="n/a",0,IF(BX$4&lt;=$C1248,0,IF(SUM($C1248,$I1215)&gt;BX$4,$AB1226/$I1215,$AB1226-SUM($I1248:BW1248))))</f>
        <v>0</v>
      </c>
      <c r="BY1248" s="31">
        <f>IF($I1215="n/a",0,IF(BY$4&lt;=$C1248,0,IF(SUM($C1248,$I1215)&gt;BY$4,$AB1226/$I1215,$AB1226-SUM($I1248:BX1248))))</f>
        <v>0</v>
      </c>
      <c r="BZ1248" s="31">
        <f>IF($I1215="n/a",0,IF(BZ$4&lt;=$C1248,0,IF(SUM($C1248,$I1215)&gt;BZ$4,$AB1226/$I1215,$AB1226-SUM($I1248:BY1248))))</f>
        <v>0</v>
      </c>
      <c r="CA1248" s="31">
        <f>IF($I1215="n/a",0,IF(CA$4&lt;=$C1248,0,IF(SUM($C1248,$I1215)&gt;CA$4,$AB1226/$I1215,$AB1226-SUM($I1248:BZ1248))))</f>
        <v>0</v>
      </c>
      <c r="CB1248" s="31">
        <f>IF($I1215="n/a",0,IF(CB$4&lt;=$C1248,0,IF(SUM($C1248,$I1215)&gt;CB$4,$AB1226/$I1215,$AB1226-SUM($I1248:CA1248))))</f>
        <v>0</v>
      </c>
      <c r="CC1248" s="31">
        <f>IF($I1215="n/a",0,IF(CC$4&lt;=$C1248,0,IF(SUM($C1248,$I1215)&gt;CC$4,$AB1226/$I1215,$AB1226-SUM($I1248:CB1248))))</f>
        <v>0</v>
      </c>
      <c r="CD1248" s="31">
        <f>IF($I1215="n/a",0,IF(CD$4&lt;=$C1248,0,IF(SUM($C1248,$I1215)&gt;CD$4,$AB1226/$I1215,$AB1226-SUM($I1248:CC1248))))</f>
        <v>0</v>
      </c>
      <c r="CE1248" s="31">
        <f>IF($I1215="n/a",0,IF(CE$4&lt;=$C1248,0,IF(SUM($C1248,$I1215)&gt;CE$4,$AB1226/$I1215,$AB1226-SUM($I1248:CD1248))))</f>
        <v>0</v>
      </c>
      <c r="CF1248" s="31">
        <f>IF($I1215="n/a",0,IF(CF$4&lt;=$C1248,0,IF(SUM($C1248,$I1215)&gt;CF$4,$AB1226/$I1215,$AB1226-SUM($I1248:CE1248))))</f>
        <v>0</v>
      </c>
    </row>
    <row r="1249" spans="1:84" ht="12.75" customHeight="1">
      <c r="C1249" s="202">
        <v>2035</v>
      </c>
      <c r="D1249" s="21" t="s">
        <v>65</v>
      </c>
      <c r="E1249" s="21" t="s">
        <v>197</v>
      </c>
      <c r="I1249" s="31"/>
      <c r="J1249" s="31">
        <f>IF($I1215="n/a",0,IF(J$4&lt;=$C1249,0,IF(SUM($C1249,$I1215)&gt;J$4,$AC1226/$I1215,$AC1226-SUM($I1249:I1249))))</f>
        <v>0</v>
      </c>
      <c r="K1249" s="31">
        <f>IF($I1215="n/a",0,IF(K$4&lt;=$C1249,0,IF(SUM($C1249,$I1215)&gt;K$4,$AC1226/$I1215,$AC1226-SUM($I1249:J1249))))</f>
        <v>0</v>
      </c>
      <c r="L1249" s="31">
        <f>IF($I1215="n/a",0,IF(L$4&lt;=$C1249,0,IF(SUM($C1249,$I1215)&gt;L$4,$AC1226/$I1215,$AC1226-SUM($I1249:K1249))))</f>
        <v>0</v>
      </c>
      <c r="M1249" s="31">
        <f>IF($I1215="n/a",0,IF(M$4&lt;=$C1249,0,IF(SUM($C1249,$I1215)&gt;M$4,$AC1226/$I1215,$AC1226-SUM($I1249:L1249))))</f>
        <v>0</v>
      </c>
      <c r="N1249" s="31">
        <f>IF($I1215="n/a",0,IF(N$4&lt;=$C1249,0,IF(SUM($C1249,$I1215)&gt;N$4,$AC1226/$I1215,$AC1226-SUM($I1249:M1249))))</f>
        <v>0</v>
      </c>
      <c r="O1249" s="31">
        <f>IF($I1215="n/a",0,IF(O$4&lt;=$C1249,0,IF(SUM($C1249,$I1215)&gt;O$4,$AC1226/$I1215,$AC1226-SUM($I1249:N1249))))</f>
        <v>0</v>
      </c>
      <c r="P1249" s="31">
        <f>IF($I1215="n/a",0,IF(P$4&lt;=$C1249,0,IF(SUM($C1249,$I1215)&gt;P$4,$AC1226/$I1215,$AC1226-SUM($I1249:O1249))))</f>
        <v>0</v>
      </c>
      <c r="Q1249" s="31">
        <f>IF($I1215="n/a",0,IF(Q$4&lt;=$C1249,0,IF(SUM($C1249,$I1215)&gt;Q$4,$AC1226/$I1215,$AC1226-SUM($I1249:P1249))))</f>
        <v>0</v>
      </c>
      <c r="R1249" s="31">
        <f>IF($I1215="n/a",0,IF(R$4&lt;=$C1249,0,IF(SUM($C1249,$I1215)&gt;R$4,$AC1226/$I1215,$AC1226-SUM($I1249:Q1249))))</f>
        <v>0</v>
      </c>
      <c r="S1249" s="31">
        <f>IF($I1215="n/a",0,IF(S$4&lt;=$C1249,0,IF(SUM($C1249,$I1215)&gt;S$4,$AC1226/$I1215,$AC1226-SUM($I1249:R1249))))</f>
        <v>0</v>
      </c>
      <c r="T1249" s="31">
        <f>IF($I1215="n/a",0,IF(T$4&lt;=$C1249,0,IF(SUM($C1249,$I1215)&gt;T$4,$AC1226/$I1215,$AC1226-SUM($I1249:S1249))))</f>
        <v>0</v>
      </c>
      <c r="U1249" s="31">
        <f>IF($I1215="n/a",0,IF(U$4&lt;=$C1249,0,IF(SUM($C1249,$I1215)&gt;U$4,$AC1226/$I1215,$AC1226-SUM($I1249:T1249))))</f>
        <v>0</v>
      </c>
      <c r="V1249" s="31">
        <f>IF($I1215="n/a",0,IF(V$4&lt;=$C1249,0,IF(SUM($C1249,$I1215)&gt;V$4,$AC1226/$I1215,$AC1226-SUM($I1249:U1249))))</f>
        <v>0</v>
      </c>
      <c r="W1249" s="31">
        <f>IF($I1215="n/a",0,IF(W$4&lt;=$C1249,0,IF(SUM($C1249,$I1215)&gt;W$4,$AC1226/$I1215,$AC1226-SUM($I1249:V1249))))</f>
        <v>0</v>
      </c>
      <c r="X1249" s="31">
        <f>IF($I1215="n/a",0,IF(X$4&lt;=$C1249,0,IF(SUM($C1249,$I1215)&gt;X$4,$AC1226/$I1215,$AC1226-SUM($I1249:W1249))))</f>
        <v>0</v>
      </c>
      <c r="Y1249" s="31">
        <f>IF($I1215="n/a",0,IF(Y$4&lt;=$C1249,0,IF(SUM($C1249,$I1215)&gt;Y$4,$AC1226/$I1215,$AC1226-SUM($I1249:X1249))))</f>
        <v>0</v>
      </c>
      <c r="Z1249" s="31">
        <f>IF($I1215="n/a",0,IF(Z$4&lt;=$C1249,0,IF(SUM($C1249,$I1215)&gt;Z$4,$AC1226/$I1215,$AC1226-SUM($I1249:Y1249))))</f>
        <v>0</v>
      </c>
      <c r="AA1249" s="31">
        <f>IF($I1215="n/a",0,IF(AA$4&lt;=$C1249,0,IF(SUM($C1249,$I1215)&gt;AA$4,$AC1226/$I1215,$AC1226-SUM($I1249:Z1249))))</f>
        <v>0</v>
      </c>
      <c r="AB1249" s="31">
        <f>IF($I1215="n/a",0,IF(AB$4&lt;=$C1249,0,IF(SUM($C1249,$I1215)&gt;AB$4,$AC1226/$I1215,$AC1226-SUM($I1249:AA1249))))</f>
        <v>0</v>
      </c>
      <c r="AC1249" s="31">
        <f>IF($I1215="n/a",0,IF(AC$4&lt;=$C1249,0,IF(SUM($C1249,$I1215)&gt;AC$4,$AC1226/$I1215,$AC1226-SUM($I1249:AB1249))))</f>
        <v>0</v>
      </c>
      <c r="AD1249" s="31">
        <f>IF($I1215="n/a",0,IF(AD$4&lt;=$C1249,0,IF(SUM($C1249,$I1215)&gt;AD$4,$AC1226/$I1215,$AC1226-SUM($I1249:AC1249))))</f>
        <v>0</v>
      </c>
      <c r="AE1249" s="31">
        <f>IF($I1215="n/a",0,IF(AE$4&lt;=$C1249,0,IF(SUM($C1249,$I1215)&gt;AE$4,$AC1226/$I1215,$AC1226-SUM($I1249:AD1249))))</f>
        <v>0</v>
      </c>
      <c r="AF1249" s="31">
        <f>IF($I1215="n/a",0,IF(AF$4&lt;=$C1249,0,IF(SUM($C1249,$I1215)&gt;AF$4,$AC1226/$I1215,$AC1226-SUM($I1249:AE1249))))</f>
        <v>0</v>
      </c>
      <c r="AG1249" s="31">
        <f>IF($I1215="n/a",0,IF(AG$4&lt;=$C1249,0,IF(SUM($C1249,$I1215)&gt;AG$4,$AC1226/$I1215,$AC1226-SUM($I1249:AF1249))))</f>
        <v>0</v>
      </c>
      <c r="AH1249" s="31">
        <f>IF($I1215="n/a",0,IF(AH$4&lt;=$C1249,0,IF(SUM($C1249,$I1215)&gt;AH$4,$AC1226/$I1215,$AC1226-SUM($I1249:AG1249))))</f>
        <v>0</v>
      </c>
      <c r="AI1249" s="31">
        <f>IF($I1215="n/a",0,IF(AI$4&lt;=$C1249,0,IF(SUM($C1249,$I1215)&gt;AI$4,$AC1226/$I1215,$AC1226-SUM($I1249:AH1249))))</f>
        <v>0</v>
      </c>
      <c r="AJ1249" s="31">
        <f>IF($I1215="n/a",0,IF(AJ$4&lt;=$C1249,0,IF(SUM($C1249,$I1215)&gt;AJ$4,$AC1226/$I1215,$AC1226-SUM($I1249:AI1249))))</f>
        <v>0</v>
      </c>
      <c r="AK1249" s="31">
        <f>IF($I1215="n/a",0,IF(AK$4&lt;=$C1249,0,IF(SUM($C1249,$I1215)&gt;AK$4,$AC1226/$I1215,$AC1226-SUM($I1249:AJ1249))))</f>
        <v>0</v>
      </c>
      <c r="AL1249" s="31">
        <f>IF($I1215="n/a",0,IF(AL$4&lt;=$C1249,0,IF(SUM($C1249,$I1215)&gt;AL$4,$AC1226/$I1215,$AC1226-SUM($I1249:AK1249))))</f>
        <v>0</v>
      </c>
      <c r="AM1249" s="31">
        <f>IF($I1215="n/a",0,IF(AM$4&lt;=$C1249,0,IF(SUM($C1249,$I1215)&gt;AM$4,$AC1226/$I1215,$AC1226-SUM($I1249:AL1249))))</f>
        <v>0</v>
      </c>
      <c r="AN1249" s="31">
        <f>IF($I1215="n/a",0,IF(AN$4&lt;=$C1249,0,IF(SUM($C1249,$I1215)&gt;AN$4,$AC1226/$I1215,$AC1226-SUM($I1249:AM1249))))</f>
        <v>0</v>
      </c>
      <c r="AO1249" s="31">
        <f>IF($I1215="n/a",0,IF(AO$4&lt;=$C1249,0,IF(SUM($C1249,$I1215)&gt;AO$4,$AC1226/$I1215,$AC1226-SUM($I1249:AN1249))))</f>
        <v>0</v>
      </c>
      <c r="AP1249" s="31">
        <f>IF($I1215="n/a",0,IF(AP$4&lt;=$C1249,0,IF(SUM($C1249,$I1215)&gt;AP$4,$AC1226/$I1215,$AC1226-SUM($I1249:AO1249))))</f>
        <v>0</v>
      </c>
      <c r="AQ1249" s="31">
        <f>IF($I1215="n/a",0,IF(AQ$4&lt;=$C1249,0,IF(SUM($C1249,$I1215)&gt;AQ$4,$AC1226/$I1215,$AC1226-SUM($I1249:AP1249))))</f>
        <v>0</v>
      </c>
      <c r="AR1249" s="31">
        <f>IF($I1215="n/a",0,IF(AR$4&lt;=$C1249,0,IF(SUM($C1249,$I1215)&gt;AR$4,$AC1226/$I1215,$AC1226-SUM($I1249:AQ1249))))</f>
        <v>0</v>
      </c>
      <c r="AS1249" s="31">
        <f>IF($I1215="n/a",0,IF(AS$4&lt;=$C1249,0,IF(SUM($C1249,$I1215)&gt;AS$4,$AC1226/$I1215,$AC1226-SUM($I1249:AR1249))))</f>
        <v>0</v>
      </c>
      <c r="AT1249" s="31">
        <f>IF($I1215="n/a",0,IF(AT$4&lt;=$C1249,0,IF(SUM($C1249,$I1215)&gt;AT$4,$AC1226/$I1215,$AC1226-SUM($I1249:AS1249))))</f>
        <v>0</v>
      </c>
      <c r="AU1249" s="31">
        <f>IF($I1215="n/a",0,IF(AU$4&lt;=$C1249,0,IF(SUM($C1249,$I1215)&gt;AU$4,$AC1226/$I1215,$AC1226-SUM($I1249:AT1249))))</f>
        <v>0</v>
      </c>
      <c r="AV1249" s="31">
        <f>IF($I1215="n/a",0,IF(AV$4&lt;=$C1249,0,IF(SUM($C1249,$I1215)&gt;AV$4,$AC1226/$I1215,$AC1226-SUM($I1249:AU1249))))</f>
        <v>0</v>
      </c>
      <c r="AW1249" s="31">
        <f>IF($I1215="n/a",0,IF(AW$4&lt;=$C1249,0,IF(SUM($C1249,$I1215)&gt;AW$4,$AC1226/$I1215,$AC1226-SUM($I1249:AV1249))))</f>
        <v>0</v>
      </c>
      <c r="AX1249" s="31">
        <f>IF($I1215="n/a",0,IF(AX$4&lt;=$C1249,0,IF(SUM($C1249,$I1215)&gt;AX$4,$AC1226/$I1215,$AC1226-SUM($I1249:AW1249))))</f>
        <v>0</v>
      </c>
      <c r="AY1249" s="31">
        <f>IF($I1215="n/a",0,IF(AY$4&lt;=$C1249,0,IF(SUM($C1249,$I1215)&gt;AY$4,$AC1226/$I1215,$AC1226-SUM($I1249:AX1249))))</f>
        <v>0</v>
      </c>
      <c r="AZ1249" s="31">
        <f>IF($I1215="n/a",0,IF(AZ$4&lt;=$C1249,0,IF(SUM($C1249,$I1215)&gt;AZ$4,$AC1226/$I1215,$AC1226-SUM($I1249:AY1249))))</f>
        <v>0</v>
      </c>
      <c r="BA1249" s="31">
        <f>IF($I1215="n/a",0,IF(BA$4&lt;=$C1249,0,IF(SUM($C1249,$I1215)&gt;BA$4,$AC1226/$I1215,$AC1226-SUM($I1249:AZ1249))))</f>
        <v>0</v>
      </c>
      <c r="BB1249" s="31">
        <f>IF($I1215="n/a",0,IF(BB$4&lt;=$C1249,0,IF(SUM($C1249,$I1215)&gt;BB$4,$AC1226/$I1215,$AC1226-SUM($I1249:BA1249))))</f>
        <v>0</v>
      </c>
      <c r="BC1249" s="31">
        <f>IF($I1215="n/a",0,IF(BC$4&lt;=$C1249,0,IF(SUM($C1249,$I1215)&gt;BC$4,$AC1226/$I1215,$AC1226-SUM($I1249:BB1249))))</f>
        <v>0</v>
      </c>
      <c r="BD1249" s="31">
        <f>IF($I1215="n/a",0,IF(BD$4&lt;=$C1249,0,IF(SUM($C1249,$I1215)&gt;BD$4,$AC1226/$I1215,$AC1226-SUM($I1249:BC1249))))</f>
        <v>0</v>
      </c>
      <c r="BE1249" s="31">
        <f>IF($I1215="n/a",0,IF(BE$4&lt;=$C1249,0,IF(SUM($C1249,$I1215)&gt;BE$4,$AC1226/$I1215,$AC1226-SUM($I1249:BD1249))))</f>
        <v>0</v>
      </c>
      <c r="BF1249" s="31">
        <f>IF($I1215="n/a",0,IF(BF$4&lt;=$C1249,0,IF(SUM($C1249,$I1215)&gt;BF$4,$AC1226/$I1215,$AC1226-SUM($I1249:BE1249))))</f>
        <v>0</v>
      </c>
      <c r="BG1249" s="31">
        <f>IF($I1215="n/a",0,IF(BG$4&lt;=$C1249,0,IF(SUM($C1249,$I1215)&gt;BG$4,$AC1226/$I1215,$AC1226-SUM($I1249:BF1249))))</f>
        <v>0</v>
      </c>
      <c r="BH1249" s="31">
        <f>IF($I1215="n/a",0,IF(BH$4&lt;=$C1249,0,IF(SUM($C1249,$I1215)&gt;BH$4,$AC1226/$I1215,$AC1226-SUM($I1249:BG1249))))</f>
        <v>0</v>
      </c>
      <c r="BI1249" s="31">
        <f>IF($I1215="n/a",0,IF(BI$4&lt;=$C1249,0,IF(SUM($C1249,$I1215)&gt;BI$4,$AC1226/$I1215,$AC1226-SUM($I1249:BH1249))))</f>
        <v>0</v>
      </c>
      <c r="BJ1249" s="31">
        <f>IF($I1215="n/a",0,IF(BJ$4&lt;=$C1249,0,IF(SUM($C1249,$I1215)&gt;BJ$4,$AC1226/$I1215,$AC1226-SUM($I1249:BI1249))))</f>
        <v>0</v>
      </c>
      <c r="BK1249" s="31">
        <f>IF($I1215="n/a",0,IF(BK$4&lt;=$C1249,0,IF(SUM($C1249,$I1215)&gt;BK$4,$AC1226/$I1215,$AC1226-SUM($I1249:BJ1249))))</f>
        <v>0</v>
      </c>
      <c r="BL1249" s="31">
        <f>IF($I1215="n/a",0,IF(BL$4&lt;=$C1249,0,IF(SUM($C1249,$I1215)&gt;BL$4,$AC1226/$I1215,$AC1226-SUM($I1249:BK1249))))</f>
        <v>0</v>
      </c>
      <c r="BM1249" s="31">
        <f>IF($I1215="n/a",0,IF(BM$4&lt;=$C1249,0,IF(SUM($C1249,$I1215)&gt;BM$4,$AC1226/$I1215,$AC1226-SUM($I1249:BL1249))))</f>
        <v>0</v>
      </c>
      <c r="BN1249" s="31">
        <f>IF($I1215="n/a",0,IF(BN$4&lt;=$C1249,0,IF(SUM($C1249,$I1215)&gt;BN$4,$AC1226/$I1215,$AC1226-SUM($I1249:BM1249))))</f>
        <v>0</v>
      </c>
      <c r="BO1249" s="31">
        <f>IF($I1215="n/a",0,IF(BO$4&lt;=$C1249,0,IF(SUM($C1249,$I1215)&gt;BO$4,$AC1226/$I1215,$AC1226-SUM($I1249:BN1249))))</f>
        <v>0</v>
      </c>
      <c r="BP1249" s="31">
        <f>IF($I1215="n/a",0,IF(BP$4&lt;=$C1249,0,IF(SUM($C1249,$I1215)&gt;BP$4,$AC1226/$I1215,$AC1226-SUM($I1249:BO1249))))</f>
        <v>0</v>
      </c>
      <c r="BQ1249" s="31">
        <f>IF($I1215="n/a",0,IF(BQ$4&lt;=$C1249,0,IF(SUM($C1249,$I1215)&gt;BQ$4,$AC1226/$I1215,$AC1226-SUM($I1249:BP1249))))</f>
        <v>0</v>
      </c>
      <c r="BR1249" s="31">
        <f>IF($I1215="n/a",0,IF(BR$4&lt;=$C1249,0,IF(SUM($C1249,$I1215)&gt;BR$4,$AC1226/$I1215,$AC1226-SUM($I1249:BQ1249))))</f>
        <v>0</v>
      </c>
      <c r="BS1249" s="31">
        <f>IF($I1215="n/a",0,IF(BS$4&lt;=$C1249,0,IF(SUM($C1249,$I1215)&gt;BS$4,$AC1226/$I1215,$AC1226-SUM($I1249:BR1249))))</f>
        <v>0</v>
      </c>
      <c r="BT1249" s="31">
        <f>IF($I1215="n/a",0,IF(BT$4&lt;=$C1249,0,IF(SUM($C1249,$I1215)&gt;BT$4,$AC1226/$I1215,$AC1226-SUM($I1249:BS1249))))</f>
        <v>0</v>
      </c>
      <c r="BU1249" s="31">
        <f>IF($I1215="n/a",0,IF(BU$4&lt;=$C1249,0,IF(SUM($C1249,$I1215)&gt;BU$4,$AC1226/$I1215,$AC1226-SUM($I1249:BT1249))))</f>
        <v>0</v>
      </c>
      <c r="BV1249" s="31">
        <f>IF($I1215="n/a",0,IF(BV$4&lt;=$C1249,0,IF(SUM($C1249,$I1215)&gt;BV$4,$AC1226/$I1215,$AC1226-SUM($I1249:BU1249))))</f>
        <v>0</v>
      </c>
      <c r="BW1249" s="31">
        <f>IF($I1215="n/a",0,IF(BW$4&lt;=$C1249,0,IF(SUM($C1249,$I1215)&gt;BW$4,$AC1226/$I1215,$AC1226-SUM($I1249:BV1249))))</f>
        <v>0</v>
      </c>
      <c r="BX1249" s="31">
        <f>IF($I1215="n/a",0,IF(BX$4&lt;=$C1249,0,IF(SUM($C1249,$I1215)&gt;BX$4,$AC1226/$I1215,$AC1226-SUM($I1249:BW1249))))</f>
        <v>0</v>
      </c>
      <c r="BY1249" s="31">
        <f>IF($I1215="n/a",0,IF(BY$4&lt;=$C1249,0,IF(SUM($C1249,$I1215)&gt;BY$4,$AC1226/$I1215,$AC1226-SUM($I1249:BX1249))))</f>
        <v>0</v>
      </c>
      <c r="BZ1249" s="31">
        <f>IF($I1215="n/a",0,IF(BZ$4&lt;=$C1249,0,IF(SUM($C1249,$I1215)&gt;BZ$4,$AC1226/$I1215,$AC1226-SUM($I1249:BY1249))))</f>
        <v>0</v>
      </c>
      <c r="CA1249" s="31">
        <f>IF($I1215="n/a",0,IF(CA$4&lt;=$C1249,0,IF(SUM($C1249,$I1215)&gt;CA$4,$AC1226/$I1215,$AC1226-SUM($I1249:BZ1249))))</f>
        <v>0</v>
      </c>
      <c r="CB1249" s="31">
        <f>IF($I1215="n/a",0,IF(CB$4&lt;=$C1249,0,IF(SUM($C1249,$I1215)&gt;CB$4,$AC1226/$I1215,$AC1226-SUM($I1249:CA1249))))</f>
        <v>0</v>
      </c>
      <c r="CC1249" s="31">
        <f>IF($I1215="n/a",0,IF(CC$4&lt;=$C1249,0,IF(SUM($C1249,$I1215)&gt;CC$4,$AC1226/$I1215,$AC1226-SUM($I1249:CB1249))))</f>
        <v>0</v>
      </c>
      <c r="CD1249" s="31">
        <f>IF($I1215="n/a",0,IF(CD$4&lt;=$C1249,0,IF(SUM($C1249,$I1215)&gt;CD$4,$AC1226/$I1215,$AC1226-SUM($I1249:CC1249))))</f>
        <v>0</v>
      </c>
      <c r="CE1249" s="31">
        <f>IF($I1215="n/a",0,IF(CE$4&lt;=$C1249,0,IF(SUM($C1249,$I1215)&gt;CE$4,$AC1226/$I1215,$AC1226-SUM($I1249:CD1249))))</f>
        <v>0</v>
      </c>
      <c r="CF1249" s="31">
        <f>IF($I1215="n/a",0,IF(CF$4&lt;=$C1249,0,IF(SUM($C1249,$I1215)&gt;CF$4,$AC1226/$I1215,$AC1226-SUM($I1249:CE1249))))</f>
        <v>0</v>
      </c>
    </row>
    <row r="1250" spans="1:84" ht="12.75" customHeight="1">
      <c r="C1250" s="202">
        <v>2036</v>
      </c>
      <c r="D1250" s="21" t="s">
        <v>66</v>
      </c>
      <c r="E1250" s="21" t="s">
        <v>197</v>
      </c>
      <c r="I1250" s="31"/>
      <c r="J1250" s="31">
        <f>IF($I1215="n/a",0,IF(J$4&lt;=$C1250,0,IF(SUM($C1250,$I1215)&gt;J$4,$AD1226/$I1215,$AD1226-SUM($I1250:I1250))))</f>
        <v>0</v>
      </c>
      <c r="K1250" s="31">
        <f>IF($I1215="n/a",0,IF(K$4&lt;=$C1250,0,IF(SUM($C1250,$I1215)&gt;K$4,$AD1226/$I1215,$AD1226-SUM($I1250:J1250))))</f>
        <v>0</v>
      </c>
      <c r="L1250" s="31">
        <f>IF($I1215="n/a",0,IF(L$4&lt;=$C1250,0,IF(SUM($C1250,$I1215)&gt;L$4,$AD1226/$I1215,$AD1226-SUM($I1250:K1250))))</f>
        <v>0</v>
      </c>
      <c r="M1250" s="31">
        <f>IF($I1215="n/a",0,IF(M$4&lt;=$C1250,0,IF(SUM($C1250,$I1215)&gt;M$4,$AD1226/$I1215,$AD1226-SUM($I1250:L1250))))</f>
        <v>0</v>
      </c>
      <c r="N1250" s="31">
        <f>IF($I1215="n/a",0,IF(N$4&lt;=$C1250,0,IF(SUM($C1250,$I1215)&gt;N$4,$AD1226/$I1215,$AD1226-SUM($I1250:M1250))))</f>
        <v>0</v>
      </c>
      <c r="O1250" s="31">
        <f>IF($I1215="n/a",0,IF(O$4&lt;=$C1250,0,IF(SUM($C1250,$I1215)&gt;O$4,$AD1226/$I1215,$AD1226-SUM($I1250:N1250))))</f>
        <v>0</v>
      </c>
      <c r="P1250" s="31">
        <f>IF($I1215="n/a",0,IF(P$4&lt;=$C1250,0,IF(SUM($C1250,$I1215)&gt;P$4,$AD1226/$I1215,$AD1226-SUM($I1250:O1250))))</f>
        <v>0</v>
      </c>
      <c r="Q1250" s="31">
        <f>IF($I1215="n/a",0,IF(Q$4&lt;=$C1250,0,IF(SUM($C1250,$I1215)&gt;Q$4,$AD1226/$I1215,$AD1226-SUM($I1250:P1250))))</f>
        <v>0</v>
      </c>
      <c r="R1250" s="31">
        <f>IF($I1215="n/a",0,IF(R$4&lt;=$C1250,0,IF(SUM($C1250,$I1215)&gt;R$4,$AD1226/$I1215,$AD1226-SUM($I1250:Q1250))))</f>
        <v>0</v>
      </c>
      <c r="S1250" s="31">
        <f>IF($I1215="n/a",0,IF(S$4&lt;=$C1250,0,IF(SUM($C1250,$I1215)&gt;S$4,$AD1226/$I1215,$AD1226-SUM($I1250:R1250))))</f>
        <v>0</v>
      </c>
      <c r="T1250" s="31">
        <f>IF($I1215="n/a",0,IF(T$4&lt;=$C1250,0,IF(SUM($C1250,$I1215)&gt;T$4,$AD1226/$I1215,$AD1226-SUM($I1250:S1250))))</f>
        <v>0</v>
      </c>
      <c r="U1250" s="31">
        <f>IF($I1215="n/a",0,IF(U$4&lt;=$C1250,0,IF(SUM($C1250,$I1215)&gt;U$4,$AD1226/$I1215,$AD1226-SUM($I1250:T1250))))</f>
        <v>0</v>
      </c>
      <c r="V1250" s="31">
        <f>IF($I1215="n/a",0,IF(V$4&lt;=$C1250,0,IF(SUM($C1250,$I1215)&gt;V$4,$AD1226/$I1215,$AD1226-SUM($I1250:U1250))))</f>
        <v>0</v>
      </c>
      <c r="W1250" s="31">
        <f>IF($I1215="n/a",0,IF(W$4&lt;=$C1250,0,IF(SUM($C1250,$I1215)&gt;W$4,$AD1226/$I1215,$AD1226-SUM($I1250:V1250))))</f>
        <v>0</v>
      </c>
      <c r="X1250" s="31">
        <f>IF($I1215="n/a",0,IF(X$4&lt;=$C1250,0,IF(SUM($C1250,$I1215)&gt;X$4,$AD1226/$I1215,$AD1226-SUM($I1250:W1250))))</f>
        <v>0</v>
      </c>
      <c r="Y1250" s="31">
        <f>IF($I1215="n/a",0,IF(Y$4&lt;=$C1250,0,IF(SUM($C1250,$I1215)&gt;Y$4,$AD1226/$I1215,$AD1226-SUM($I1250:X1250))))</f>
        <v>0</v>
      </c>
      <c r="Z1250" s="31">
        <f>IF($I1215="n/a",0,IF(Z$4&lt;=$C1250,0,IF(SUM($C1250,$I1215)&gt;Z$4,$AD1226/$I1215,$AD1226-SUM($I1250:Y1250))))</f>
        <v>0</v>
      </c>
      <c r="AA1250" s="31">
        <f>IF($I1215="n/a",0,IF(AA$4&lt;=$C1250,0,IF(SUM($C1250,$I1215)&gt;AA$4,$AD1226/$I1215,$AD1226-SUM($I1250:Z1250))))</f>
        <v>0</v>
      </c>
      <c r="AB1250" s="31">
        <f>IF($I1215="n/a",0,IF(AB$4&lt;=$C1250,0,IF(SUM($C1250,$I1215)&gt;AB$4,$AD1226/$I1215,$AD1226-SUM($I1250:AA1250))))</f>
        <v>0</v>
      </c>
      <c r="AC1250" s="31">
        <f>IF($I1215="n/a",0,IF(AC$4&lt;=$C1250,0,IF(SUM($C1250,$I1215)&gt;AC$4,$AD1226/$I1215,$AD1226-SUM($I1250:AB1250))))</f>
        <v>0</v>
      </c>
      <c r="AD1250" s="31">
        <f>IF($I1215="n/a",0,IF(AD$4&lt;=$C1250,0,IF(SUM($C1250,$I1215)&gt;AD$4,$AD1226/$I1215,$AD1226-SUM($I1250:AC1250))))</f>
        <v>0</v>
      </c>
      <c r="AE1250" s="31">
        <f>IF($I1215="n/a",0,IF(AE$4&lt;=$C1250,0,IF(SUM($C1250,$I1215)&gt;AE$4,$AD1226/$I1215,$AD1226-SUM($I1250:AD1250))))</f>
        <v>0</v>
      </c>
      <c r="AF1250" s="31">
        <f>IF($I1215="n/a",0,IF(AF$4&lt;=$C1250,0,IF(SUM($C1250,$I1215)&gt;AF$4,$AD1226/$I1215,$AD1226-SUM($I1250:AE1250))))</f>
        <v>0</v>
      </c>
      <c r="AG1250" s="31">
        <f>IF($I1215="n/a",0,IF(AG$4&lt;=$C1250,0,IF(SUM($C1250,$I1215)&gt;AG$4,$AD1226/$I1215,$AD1226-SUM($I1250:AF1250))))</f>
        <v>0</v>
      </c>
      <c r="AH1250" s="31">
        <f>IF($I1215="n/a",0,IF(AH$4&lt;=$C1250,0,IF(SUM($C1250,$I1215)&gt;AH$4,$AD1226/$I1215,$AD1226-SUM($I1250:AG1250))))</f>
        <v>0</v>
      </c>
      <c r="AI1250" s="31">
        <f>IF($I1215="n/a",0,IF(AI$4&lt;=$C1250,0,IF(SUM($C1250,$I1215)&gt;AI$4,$AD1226/$I1215,$AD1226-SUM($I1250:AH1250))))</f>
        <v>0</v>
      </c>
      <c r="AJ1250" s="31">
        <f>IF($I1215="n/a",0,IF(AJ$4&lt;=$C1250,0,IF(SUM($C1250,$I1215)&gt;AJ$4,$AD1226/$I1215,$AD1226-SUM($I1250:AI1250))))</f>
        <v>0</v>
      </c>
      <c r="AK1250" s="31">
        <f>IF($I1215="n/a",0,IF(AK$4&lt;=$C1250,0,IF(SUM($C1250,$I1215)&gt;AK$4,$AD1226/$I1215,$AD1226-SUM($I1250:AJ1250))))</f>
        <v>0</v>
      </c>
      <c r="AL1250" s="31">
        <f>IF($I1215="n/a",0,IF(AL$4&lt;=$C1250,0,IF(SUM($C1250,$I1215)&gt;AL$4,$AD1226/$I1215,$AD1226-SUM($I1250:AK1250))))</f>
        <v>0</v>
      </c>
      <c r="AM1250" s="31">
        <f>IF($I1215="n/a",0,IF(AM$4&lt;=$C1250,0,IF(SUM($C1250,$I1215)&gt;AM$4,$AD1226/$I1215,$AD1226-SUM($I1250:AL1250))))</f>
        <v>0</v>
      </c>
      <c r="AN1250" s="31">
        <f>IF($I1215="n/a",0,IF(AN$4&lt;=$C1250,0,IF(SUM($C1250,$I1215)&gt;AN$4,$AD1226/$I1215,$AD1226-SUM($I1250:AM1250))))</f>
        <v>0</v>
      </c>
      <c r="AO1250" s="31">
        <f>IF($I1215="n/a",0,IF(AO$4&lt;=$C1250,0,IF(SUM($C1250,$I1215)&gt;AO$4,$AD1226/$I1215,$AD1226-SUM($I1250:AN1250))))</f>
        <v>0</v>
      </c>
      <c r="AP1250" s="31">
        <f>IF($I1215="n/a",0,IF(AP$4&lt;=$C1250,0,IF(SUM($C1250,$I1215)&gt;AP$4,$AD1226/$I1215,$AD1226-SUM($I1250:AO1250))))</f>
        <v>0</v>
      </c>
      <c r="AQ1250" s="31">
        <f>IF($I1215="n/a",0,IF(AQ$4&lt;=$C1250,0,IF(SUM($C1250,$I1215)&gt;AQ$4,$AD1226/$I1215,$AD1226-SUM($I1250:AP1250))))</f>
        <v>0</v>
      </c>
      <c r="AR1250" s="31">
        <f>IF($I1215="n/a",0,IF(AR$4&lt;=$C1250,0,IF(SUM($C1250,$I1215)&gt;AR$4,$AD1226/$I1215,$AD1226-SUM($I1250:AQ1250))))</f>
        <v>0</v>
      </c>
      <c r="AS1250" s="31">
        <f>IF($I1215="n/a",0,IF(AS$4&lt;=$C1250,0,IF(SUM($C1250,$I1215)&gt;AS$4,$AD1226/$I1215,$AD1226-SUM($I1250:AR1250))))</f>
        <v>0</v>
      </c>
      <c r="AT1250" s="31">
        <f>IF($I1215="n/a",0,IF(AT$4&lt;=$C1250,0,IF(SUM($C1250,$I1215)&gt;AT$4,$AD1226/$I1215,$AD1226-SUM($I1250:AS1250))))</f>
        <v>0</v>
      </c>
      <c r="AU1250" s="31">
        <f>IF($I1215="n/a",0,IF(AU$4&lt;=$C1250,0,IF(SUM($C1250,$I1215)&gt;AU$4,$AD1226/$I1215,$AD1226-SUM($I1250:AT1250))))</f>
        <v>0</v>
      </c>
      <c r="AV1250" s="31">
        <f>IF($I1215="n/a",0,IF(AV$4&lt;=$C1250,0,IF(SUM($C1250,$I1215)&gt;AV$4,$AD1226/$I1215,$AD1226-SUM($I1250:AU1250))))</f>
        <v>0</v>
      </c>
      <c r="AW1250" s="31">
        <f>IF($I1215="n/a",0,IF(AW$4&lt;=$C1250,0,IF(SUM($C1250,$I1215)&gt;AW$4,$AD1226/$I1215,$AD1226-SUM($I1250:AV1250))))</f>
        <v>0</v>
      </c>
      <c r="AX1250" s="31">
        <f>IF($I1215="n/a",0,IF(AX$4&lt;=$C1250,0,IF(SUM($C1250,$I1215)&gt;AX$4,$AD1226/$I1215,$AD1226-SUM($I1250:AW1250))))</f>
        <v>0</v>
      </c>
      <c r="AY1250" s="31">
        <f>IF($I1215="n/a",0,IF(AY$4&lt;=$C1250,0,IF(SUM($C1250,$I1215)&gt;AY$4,$AD1226/$I1215,$AD1226-SUM($I1250:AX1250))))</f>
        <v>0</v>
      </c>
      <c r="AZ1250" s="31">
        <f>IF($I1215="n/a",0,IF(AZ$4&lt;=$C1250,0,IF(SUM($C1250,$I1215)&gt;AZ$4,$AD1226/$I1215,$AD1226-SUM($I1250:AY1250))))</f>
        <v>0</v>
      </c>
      <c r="BA1250" s="31">
        <f>IF($I1215="n/a",0,IF(BA$4&lt;=$C1250,0,IF(SUM($C1250,$I1215)&gt;BA$4,$AD1226/$I1215,$AD1226-SUM($I1250:AZ1250))))</f>
        <v>0</v>
      </c>
      <c r="BB1250" s="31">
        <f>IF($I1215="n/a",0,IF(BB$4&lt;=$C1250,0,IF(SUM($C1250,$I1215)&gt;BB$4,$AD1226/$I1215,$AD1226-SUM($I1250:BA1250))))</f>
        <v>0</v>
      </c>
      <c r="BC1250" s="31">
        <f>IF($I1215="n/a",0,IF(BC$4&lt;=$C1250,0,IF(SUM($C1250,$I1215)&gt;BC$4,$AD1226/$I1215,$AD1226-SUM($I1250:BB1250))))</f>
        <v>0</v>
      </c>
      <c r="BD1250" s="31">
        <f>IF($I1215="n/a",0,IF(BD$4&lt;=$C1250,0,IF(SUM($C1250,$I1215)&gt;BD$4,$AD1226/$I1215,$AD1226-SUM($I1250:BC1250))))</f>
        <v>0</v>
      </c>
      <c r="BE1250" s="31">
        <f>IF($I1215="n/a",0,IF(BE$4&lt;=$C1250,0,IF(SUM($C1250,$I1215)&gt;BE$4,$AD1226/$I1215,$AD1226-SUM($I1250:BD1250))))</f>
        <v>0</v>
      </c>
      <c r="BF1250" s="31">
        <f>IF($I1215="n/a",0,IF(BF$4&lt;=$C1250,0,IF(SUM($C1250,$I1215)&gt;BF$4,$AD1226/$I1215,$AD1226-SUM($I1250:BE1250))))</f>
        <v>0</v>
      </c>
      <c r="BG1250" s="31">
        <f>IF($I1215="n/a",0,IF(BG$4&lt;=$C1250,0,IF(SUM($C1250,$I1215)&gt;BG$4,$AD1226/$I1215,$AD1226-SUM($I1250:BF1250))))</f>
        <v>0</v>
      </c>
      <c r="BH1250" s="31">
        <f>IF($I1215="n/a",0,IF(BH$4&lt;=$C1250,0,IF(SUM($C1250,$I1215)&gt;BH$4,$AD1226/$I1215,$AD1226-SUM($I1250:BG1250))))</f>
        <v>0</v>
      </c>
      <c r="BI1250" s="31">
        <f>IF($I1215="n/a",0,IF(BI$4&lt;=$C1250,0,IF(SUM($C1250,$I1215)&gt;BI$4,$AD1226/$I1215,$AD1226-SUM($I1250:BH1250))))</f>
        <v>0</v>
      </c>
      <c r="BJ1250" s="31">
        <f>IF($I1215="n/a",0,IF(BJ$4&lt;=$C1250,0,IF(SUM($C1250,$I1215)&gt;BJ$4,$AD1226/$I1215,$AD1226-SUM($I1250:BI1250))))</f>
        <v>0</v>
      </c>
      <c r="BK1250" s="31">
        <f>IF($I1215="n/a",0,IF(BK$4&lt;=$C1250,0,IF(SUM($C1250,$I1215)&gt;BK$4,$AD1226/$I1215,$AD1226-SUM($I1250:BJ1250))))</f>
        <v>0</v>
      </c>
      <c r="BL1250" s="31">
        <f>IF($I1215="n/a",0,IF(BL$4&lt;=$C1250,0,IF(SUM($C1250,$I1215)&gt;BL$4,$AD1226/$I1215,$AD1226-SUM($I1250:BK1250))))</f>
        <v>0</v>
      </c>
      <c r="BM1250" s="31">
        <f>IF($I1215="n/a",0,IF(BM$4&lt;=$C1250,0,IF(SUM($C1250,$I1215)&gt;BM$4,$AD1226/$I1215,$AD1226-SUM($I1250:BL1250))))</f>
        <v>0</v>
      </c>
      <c r="BN1250" s="31">
        <f>IF($I1215="n/a",0,IF(BN$4&lt;=$C1250,0,IF(SUM($C1250,$I1215)&gt;BN$4,$AD1226/$I1215,$AD1226-SUM($I1250:BM1250))))</f>
        <v>0</v>
      </c>
      <c r="BO1250" s="31">
        <f>IF($I1215="n/a",0,IF(BO$4&lt;=$C1250,0,IF(SUM($C1250,$I1215)&gt;BO$4,$AD1226/$I1215,$AD1226-SUM($I1250:BN1250))))</f>
        <v>0</v>
      </c>
      <c r="BP1250" s="31">
        <f>IF($I1215="n/a",0,IF(BP$4&lt;=$C1250,0,IF(SUM($C1250,$I1215)&gt;BP$4,$AD1226/$I1215,$AD1226-SUM($I1250:BO1250))))</f>
        <v>0</v>
      </c>
      <c r="BQ1250" s="31">
        <f>IF($I1215="n/a",0,IF(BQ$4&lt;=$C1250,0,IF(SUM($C1250,$I1215)&gt;BQ$4,$AD1226/$I1215,$AD1226-SUM($I1250:BP1250))))</f>
        <v>0</v>
      </c>
      <c r="BR1250" s="31">
        <f>IF($I1215="n/a",0,IF(BR$4&lt;=$C1250,0,IF(SUM($C1250,$I1215)&gt;BR$4,$AD1226/$I1215,$AD1226-SUM($I1250:BQ1250))))</f>
        <v>0</v>
      </c>
      <c r="BS1250" s="31">
        <f>IF($I1215="n/a",0,IF(BS$4&lt;=$C1250,0,IF(SUM($C1250,$I1215)&gt;BS$4,$AD1226/$I1215,$AD1226-SUM($I1250:BR1250))))</f>
        <v>0</v>
      </c>
      <c r="BT1250" s="31">
        <f>IF($I1215="n/a",0,IF(BT$4&lt;=$C1250,0,IF(SUM($C1250,$I1215)&gt;BT$4,$AD1226/$I1215,$AD1226-SUM($I1250:BS1250))))</f>
        <v>0</v>
      </c>
      <c r="BU1250" s="31">
        <f>IF($I1215="n/a",0,IF(BU$4&lt;=$C1250,0,IF(SUM($C1250,$I1215)&gt;BU$4,$AD1226/$I1215,$AD1226-SUM($I1250:BT1250))))</f>
        <v>0</v>
      </c>
      <c r="BV1250" s="31">
        <f>IF($I1215="n/a",0,IF(BV$4&lt;=$C1250,0,IF(SUM($C1250,$I1215)&gt;BV$4,$AD1226/$I1215,$AD1226-SUM($I1250:BU1250))))</f>
        <v>0</v>
      </c>
      <c r="BW1250" s="31">
        <f>IF($I1215="n/a",0,IF(BW$4&lt;=$C1250,0,IF(SUM($C1250,$I1215)&gt;BW$4,$AD1226/$I1215,$AD1226-SUM($I1250:BV1250))))</f>
        <v>0</v>
      </c>
      <c r="BX1250" s="31">
        <f>IF($I1215="n/a",0,IF(BX$4&lt;=$C1250,0,IF(SUM($C1250,$I1215)&gt;BX$4,$AD1226/$I1215,$AD1226-SUM($I1250:BW1250))))</f>
        <v>0</v>
      </c>
      <c r="BY1250" s="31">
        <f>IF($I1215="n/a",0,IF(BY$4&lt;=$C1250,0,IF(SUM($C1250,$I1215)&gt;BY$4,$AD1226/$I1215,$AD1226-SUM($I1250:BX1250))))</f>
        <v>0</v>
      </c>
      <c r="BZ1250" s="31">
        <f>IF($I1215="n/a",0,IF(BZ$4&lt;=$C1250,0,IF(SUM($C1250,$I1215)&gt;BZ$4,$AD1226/$I1215,$AD1226-SUM($I1250:BY1250))))</f>
        <v>0</v>
      </c>
      <c r="CA1250" s="31">
        <f>IF($I1215="n/a",0,IF(CA$4&lt;=$C1250,0,IF(SUM($C1250,$I1215)&gt;CA$4,$AD1226/$I1215,$AD1226-SUM($I1250:BZ1250))))</f>
        <v>0</v>
      </c>
      <c r="CB1250" s="31">
        <f>IF($I1215="n/a",0,IF(CB$4&lt;=$C1250,0,IF(SUM($C1250,$I1215)&gt;CB$4,$AD1226/$I1215,$AD1226-SUM($I1250:CA1250))))</f>
        <v>0</v>
      </c>
      <c r="CC1250" s="31">
        <f>IF($I1215="n/a",0,IF(CC$4&lt;=$C1250,0,IF(SUM($C1250,$I1215)&gt;CC$4,$AD1226/$I1215,$AD1226-SUM($I1250:CB1250))))</f>
        <v>0</v>
      </c>
      <c r="CD1250" s="31">
        <f>IF($I1215="n/a",0,IF(CD$4&lt;=$C1250,0,IF(SUM($C1250,$I1215)&gt;CD$4,$AD1226/$I1215,$AD1226-SUM($I1250:CC1250))))</f>
        <v>0</v>
      </c>
      <c r="CE1250" s="31">
        <f>IF($I1215="n/a",0,IF(CE$4&lt;=$C1250,0,IF(SUM($C1250,$I1215)&gt;CE$4,$AD1226/$I1215,$AD1226-SUM($I1250:CD1250))))</f>
        <v>0</v>
      </c>
      <c r="CF1250" s="31">
        <f>IF($I1215="n/a",0,IF(CF$4&lt;=$C1250,0,IF(SUM($C1250,$I1215)&gt;CF$4,$AD1226/$I1215,$AD1226-SUM($I1250:CE1250))))</f>
        <v>0</v>
      </c>
    </row>
    <row r="1251" spans="1:84" ht="12.75" customHeight="1">
      <c r="C1251" s="202">
        <v>2037</v>
      </c>
      <c r="D1251" s="21" t="s">
        <v>67</v>
      </c>
      <c r="E1251" s="21" t="s">
        <v>197</v>
      </c>
      <c r="I1251" s="31"/>
      <c r="J1251" s="31">
        <f>IF($I1215="n/a",0,IF(J$4&lt;=$C1251,0,IF(SUM($C1251,$I1215)&gt;J$4,$AE1226/$I1215,$AE1226-SUM($I1251:I1251))))</f>
        <v>0</v>
      </c>
      <c r="K1251" s="31">
        <f>IF($I1215="n/a",0,IF(K$4&lt;=$C1251,0,IF(SUM($C1251,$I1215)&gt;K$4,$AE1226/$I1215,$AE1226-SUM($I1251:J1251))))</f>
        <v>0</v>
      </c>
      <c r="L1251" s="31">
        <f>IF($I1215="n/a",0,IF(L$4&lt;=$C1251,0,IF(SUM($C1251,$I1215)&gt;L$4,$AE1226/$I1215,$AE1226-SUM($I1251:K1251))))</f>
        <v>0</v>
      </c>
      <c r="M1251" s="31">
        <f>IF($I1215="n/a",0,IF(M$4&lt;=$C1251,0,IF(SUM($C1251,$I1215)&gt;M$4,$AE1226/$I1215,$AE1226-SUM($I1251:L1251))))</f>
        <v>0</v>
      </c>
      <c r="N1251" s="31">
        <f>IF($I1215="n/a",0,IF(N$4&lt;=$C1251,0,IF(SUM($C1251,$I1215)&gt;N$4,$AE1226/$I1215,$AE1226-SUM($I1251:M1251))))</f>
        <v>0</v>
      </c>
      <c r="O1251" s="31">
        <f>IF($I1215="n/a",0,IF(O$4&lt;=$C1251,0,IF(SUM($C1251,$I1215)&gt;O$4,$AE1226/$I1215,$AE1226-SUM($I1251:N1251))))</f>
        <v>0</v>
      </c>
      <c r="P1251" s="31">
        <f>IF($I1215="n/a",0,IF(P$4&lt;=$C1251,0,IF(SUM($C1251,$I1215)&gt;P$4,$AE1226/$I1215,$AE1226-SUM($I1251:O1251))))</f>
        <v>0</v>
      </c>
      <c r="Q1251" s="31">
        <f>IF($I1215="n/a",0,IF(Q$4&lt;=$C1251,0,IF(SUM($C1251,$I1215)&gt;Q$4,$AE1226/$I1215,$AE1226-SUM($I1251:P1251))))</f>
        <v>0</v>
      </c>
      <c r="R1251" s="31">
        <f>IF($I1215="n/a",0,IF(R$4&lt;=$C1251,0,IF(SUM($C1251,$I1215)&gt;R$4,$AE1226/$I1215,$AE1226-SUM($I1251:Q1251))))</f>
        <v>0</v>
      </c>
      <c r="S1251" s="31">
        <f>IF($I1215="n/a",0,IF(S$4&lt;=$C1251,0,IF(SUM($C1251,$I1215)&gt;S$4,$AE1226/$I1215,$AE1226-SUM($I1251:R1251))))</f>
        <v>0</v>
      </c>
      <c r="T1251" s="31">
        <f>IF($I1215="n/a",0,IF(T$4&lt;=$C1251,0,IF(SUM($C1251,$I1215)&gt;T$4,$AE1226/$I1215,$AE1226-SUM($I1251:S1251))))</f>
        <v>0</v>
      </c>
      <c r="U1251" s="31">
        <f>IF($I1215="n/a",0,IF(U$4&lt;=$C1251,0,IF(SUM($C1251,$I1215)&gt;U$4,$AE1226/$I1215,$AE1226-SUM($I1251:T1251))))</f>
        <v>0</v>
      </c>
      <c r="V1251" s="31">
        <f>IF($I1215="n/a",0,IF(V$4&lt;=$C1251,0,IF(SUM($C1251,$I1215)&gt;V$4,$AE1226/$I1215,$AE1226-SUM($I1251:U1251))))</f>
        <v>0</v>
      </c>
      <c r="W1251" s="31">
        <f>IF($I1215="n/a",0,IF(W$4&lt;=$C1251,0,IF(SUM($C1251,$I1215)&gt;W$4,$AE1226/$I1215,$AE1226-SUM($I1251:V1251))))</f>
        <v>0</v>
      </c>
      <c r="X1251" s="31">
        <f>IF($I1215="n/a",0,IF(X$4&lt;=$C1251,0,IF(SUM($C1251,$I1215)&gt;X$4,$AE1226/$I1215,$AE1226-SUM($I1251:W1251))))</f>
        <v>0</v>
      </c>
      <c r="Y1251" s="31">
        <f>IF($I1215="n/a",0,IF(Y$4&lt;=$C1251,0,IF(SUM($C1251,$I1215)&gt;Y$4,$AE1226/$I1215,$AE1226-SUM($I1251:X1251))))</f>
        <v>0</v>
      </c>
      <c r="Z1251" s="31">
        <f>IF($I1215="n/a",0,IF(Z$4&lt;=$C1251,0,IF(SUM($C1251,$I1215)&gt;Z$4,$AE1226/$I1215,$AE1226-SUM($I1251:Y1251))))</f>
        <v>0</v>
      </c>
      <c r="AA1251" s="31">
        <f>IF($I1215="n/a",0,IF(AA$4&lt;=$C1251,0,IF(SUM($C1251,$I1215)&gt;AA$4,$AE1226/$I1215,$AE1226-SUM($I1251:Z1251))))</f>
        <v>0</v>
      </c>
      <c r="AB1251" s="31">
        <f>IF($I1215="n/a",0,IF(AB$4&lt;=$C1251,0,IF(SUM($C1251,$I1215)&gt;AB$4,$AE1226/$I1215,$AE1226-SUM($I1251:AA1251))))</f>
        <v>0</v>
      </c>
      <c r="AC1251" s="31">
        <f>IF($I1215="n/a",0,IF(AC$4&lt;=$C1251,0,IF(SUM($C1251,$I1215)&gt;AC$4,$AE1226/$I1215,$AE1226-SUM($I1251:AB1251))))</f>
        <v>0</v>
      </c>
      <c r="AD1251" s="31">
        <f>IF($I1215="n/a",0,IF(AD$4&lt;=$C1251,0,IF(SUM($C1251,$I1215)&gt;AD$4,$AE1226/$I1215,$AE1226-SUM($I1251:AC1251))))</f>
        <v>0</v>
      </c>
      <c r="AE1251" s="31">
        <f>IF($I1215="n/a",0,IF(AE$4&lt;=$C1251,0,IF(SUM($C1251,$I1215)&gt;AE$4,$AE1226/$I1215,$AE1226-SUM($I1251:AD1251))))</f>
        <v>0</v>
      </c>
      <c r="AF1251" s="31">
        <f>IF($I1215="n/a",0,IF(AF$4&lt;=$C1251,0,IF(SUM($C1251,$I1215)&gt;AF$4,$AE1226/$I1215,$AE1226-SUM($I1251:AE1251))))</f>
        <v>0</v>
      </c>
      <c r="AG1251" s="31">
        <f>IF($I1215="n/a",0,IF(AG$4&lt;=$C1251,0,IF(SUM($C1251,$I1215)&gt;AG$4,$AE1226/$I1215,$AE1226-SUM($I1251:AF1251))))</f>
        <v>0</v>
      </c>
      <c r="AH1251" s="31">
        <f>IF($I1215="n/a",0,IF(AH$4&lt;=$C1251,0,IF(SUM($C1251,$I1215)&gt;AH$4,$AE1226/$I1215,$AE1226-SUM($I1251:AG1251))))</f>
        <v>0</v>
      </c>
      <c r="AI1251" s="31">
        <f>IF($I1215="n/a",0,IF(AI$4&lt;=$C1251,0,IF(SUM($C1251,$I1215)&gt;AI$4,$AE1226/$I1215,$AE1226-SUM($I1251:AH1251))))</f>
        <v>0</v>
      </c>
      <c r="AJ1251" s="31">
        <f>IF($I1215="n/a",0,IF(AJ$4&lt;=$C1251,0,IF(SUM($C1251,$I1215)&gt;AJ$4,$AE1226/$I1215,$AE1226-SUM($I1251:AI1251))))</f>
        <v>0</v>
      </c>
      <c r="AK1251" s="31">
        <f>IF($I1215="n/a",0,IF(AK$4&lt;=$C1251,0,IF(SUM($C1251,$I1215)&gt;AK$4,$AE1226/$I1215,$AE1226-SUM($I1251:AJ1251))))</f>
        <v>0</v>
      </c>
      <c r="AL1251" s="31">
        <f>IF($I1215="n/a",0,IF(AL$4&lt;=$C1251,0,IF(SUM($C1251,$I1215)&gt;AL$4,$AE1226/$I1215,$AE1226-SUM($I1251:AK1251))))</f>
        <v>0</v>
      </c>
      <c r="AM1251" s="31">
        <f>IF($I1215="n/a",0,IF(AM$4&lt;=$C1251,0,IF(SUM($C1251,$I1215)&gt;AM$4,$AE1226/$I1215,$AE1226-SUM($I1251:AL1251))))</f>
        <v>0</v>
      </c>
      <c r="AN1251" s="31">
        <f>IF($I1215="n/a",0,IF(AN$4&lt;=$C1251,0,IF(SUM($C1251,$I1215)&gt;AN$4,$AE1226/$I1215,$AE1226-SUM($I1251:AM1251))))</f>
        <v>0</v>
      </c>
      <c r="AO1251" s="31">
        <f>IF($I1215="n/a",0,IF(AO$4&lt;=$C1251,0,IF(SUM($C1251,$I1215)&gt;AO$4,$AE1226/$I1215,$AE1226-SUM($I1251:AN1251))))</f>
        <v>0</v>
      </c>
      <c r="AP1251" s="31">
        <f>IF($I1215="n/a",0,IF(AP$4&lt;=$C1251,0,IF(SUM($C1251,$I1215)&gt;AP$4,$AE1226/$I1215,$AE1226-SUM($I1251:AO1251))))</f>
        <v>0</v>
      </c>
      <c r="AQ1251" s="31">
        <f>IF($I1215="n/a",0,IF(AQ$4&lt;=$C1251,0,IF(SUM($C1251,$I1215)&gt;AQ$4,$AE1226/$I1215,$AE1226-SUM($I1251:AP1251))))</f>
        <v>0</v>
      </c>
      <c r="AR1251" s="31">
        <f>IF($I1215="n/a",0,IF(AR$4&lt;=$C1251,0,IF(SUM($C1251,$I1215)&gt;AR$4,$AE1226/$I1215,$AE1226-SUM($I1251:AQ1251))))</f>
        <v>0</v>
      </c>
      <c r="AS1251" s="31">
        <f>IF($I1215="n/a",0,IF(AS$4&lt;=$C1251,0,IF(SUM($C1251,$I1215)&gt;AS$4,$AE1226/$I1215,$AE1226-SUM($I1251:AR1251))))</f>
        <v>0</v>
      </c>
      <c r="AT1251" s="31">
        <f>IF($I1215="n/a",0,IF(AT$4&lt;=$C1251,0,IF(SUM($C1251,$I1215)&gt;AT$4,$AE1226/$I1215,$AE1226-SUM($I1251:AS1251))))</f>
        <v>0</v>
      </c>
      <c r="AU1251" s="31">
        <f>IF($I1215="n/a",0,IF(AU$4&lt;=$C1251,0,IF(SUM($C1251,$I1215)&gt;AU$4,$AE1226/$I1215,$AE1226-SUM($I1251:AT1251))))</f>
        <v>0</v>
      </c>
      <c r="AV1251" s="31">
        <f>IF($I1215="n/a",0,IF(AV$4&lt;=$C1251,0,IF(SUM($C1251,$I1215)&gt;AV$4,$AE1226/$I1215,$AE1226-SUM($I1251:AU1251))))</f>
        <v>0</v>
      </c>
      <c r="AW1251" s="31">
        <f>IF($I1215="n/a",0,IF(AW$4&lt;=$C1251,0,IF(SUM($C1251,$I1215)&gt;AW$4,$AE1226/$I1215,$AE1226-SUM($I1251:AV1251))))</f>
        <v>0</v>
      </c>
      <c r="AX1251" s="31">
        <f>IF($I1215="n/a",0,IF(AX$4&lt;=$C1251,0,IF(SUM($C1251,$I1215)&gt;AX$4,$AE1226/$I1215,$AE1226-SUM($I1251:AW1251))))</f>
        <v>0</v>
      </c>
      <c r="AY1251" s="31">
        <f>IF($I1215="n/a",0,IF(AY$4&lt;=$C1251,0,IF(SUM($C1251,$I1215)&gt;AY$4,$AE1226/$I1215,$AE1226-SUM($I1251:AX1251))))</f>
        <v>0</v>
      </c>
      <c r="AZ1251" s="31">
        <f>IF($I1215="n/a",0,IF(AZ$4&lt;=$C1251,0,IF(SUM($C1251,$I1215)&gt;AZ$4,$AE1226/$I1215,$AE1226-SUM($I1251:AY1251))))</f>
        <v>0</v>
      </c>
      <c r="BA1251" s="31">
        <f>IF($I1215="n/a",0,IF(BA$4&lt;=$C1251,0,IF(SUM($C1251,$I1215)&gt;BA$4,$AE1226/$I1215,$AE1226-SUM($I1251:AZ1251))))</f>
        <v>0</v>
      </c>
      <c r="BB1251" s="31">
        <f>IF($I1215="n/a",0,IF(BB$4&lt;=$C1251,0,IF(SUM($C1251,$I1215)&gt;BB$4,$AE1226/$I1215,$AE1226-SUM($I1251:BA1251))))</f>
        <v>0</v>
      </c>
      <c r="BC1251" s="31">
        <f>IF($I1215="n/a",0,IF(BC$4&lt;=$C1251,0,IF(SUM($C1251,$I1215)&gt;BC$4,$AE1226/$I1215,$AE1226-SUM($I1251:BB1251))))</f>
        <v>0</v>
      </c>
      <c r="BD1251" s="31">
        <f>IF($I1215="n/a",0,IF(BD$4&lt;=$C1251,0,IF(SUM($C1251,$I1215)&gt;BD$4,$AE1226/$I1215,$AE1226-SUM($I1251:BC1251))))</f>
        <v>0</v>
      </c>
      <c r="BE1251" s="31">
        <f>IF($I1215="n/a",0,IF(BE$4&lt;=$C1251,0,IF(SUM($C1251,$I1215)&gt;BE$4,$AE1226/$I1215,$AE1226-SUM($I1251:BD1251))))</f>
        <v>0</v>
      </c>
      <c r="BF1251" s="31">
        <f>IF($I1215="n/a",0,IF(BF$4&lt;=$C1251,0,IF(SUM($C1251,$I1215)&gt;BF$4,$AE1226/$I1215,$AE1226-SUM($I1251:BE1251))))</f>
        <v>0</v>
      </c>
      <c r="BG1251" s="31">
        <f>IF($I1215="n/a",0,IF(BG$4&lt;=$C1251,0,IF(SUM($C1251,$I1215)&gt;BG$4,$AE1226/$I1215,$AE1226-SUM($I1251:BF1251))))</f>
        <v>0</v>
      </c>
      <c r="BH1251" s="31">
        <f>IF($I1215="n/a",0,IF(BH$4&lt;=$C1251,0,IF(SUM($C1251,$I1215)&gt;BH$4,$AE1226/$I1215,$AE1226-SUM($I1251:BG1251))))</f>
        <v>0</v>
      </c>
      <c r="BI1251" s="31">
        <f>IF($I1215="n/a",0,IF(BI$4&lt;=$C1251,0,IF(SUM($C1251,$I1215)&gt;BI$4,$AE1226/$I1215,$AE1226-SUM($I1251:BH1251))))</f>
        <v>0</v>
      </c>
      <c r="BJ1251" s="31">
        <f>IF($I1215="n/a",0,IF(BJ$4&lt;=$C1251,0,IF(SUM($C1251,$I1215)&gt;BJ$4,$AE1226/$I1215,$AE1226-SUM($I1251:BI1251))))</f>
        <v>0</v>
      </c>
      <c r="BK1251" s="31">
        <f>IF($I1215="n/a",0,IF(BK$4&lt;=$C1251,0,IF(SUM($C1251,$I1215)&gt;BK$4,$AE1226/$I1215,$AE1226-SUM($I1251:BJ1251))))</f>
        <v>0</v>
      </c>
      <c r="BL1251" s="31">
        <f>IF($I1215="n/a",0,IF(BL$4&lt;=$C1251,0,IF(SUM($C1251,$I1215)&gt;BL$4,$AE1226/$I1215,$AE1226-SUM($I1251:BK1251))))</f>
        <v>0</v>
      </c>
      <c r="BM1251" s="31">
        <f>IF($I1215="n/a",0,IF(BM$4&lt;=$C1251,0,IF(SUM($C1251,$I1215)&gt;BM$4,$AE1226/$I1215,$AE1226-SUM($I1251:BL1251))))</f>
        <v>0</v>
      </c>
      <c r="BN1251" s="31">
        <f>IF($I1215="n/a",0,IF(BN$4&lt;=$C1251,0,IF(SUM($C1251,$I1215)&gt;BN$4,$AE1226/$I1215,$AE1226-SUM($I1251:BM1251))))</f>
        <v>0</v>
      </c>
      <c r="BO1251" s="31">
        <f>IF($I1215="n/a",0,IF(BO$4&lt;=$C1251,0,IF(SUM($C1251,$I1215)&gt;BO$4,$AE1226/$I1215,$AE1226-SUM($I1251:BN1251))))</f>
        <v>0</v>
      </c>
      <c r="BP1251" s="31">
        <f>IF($I1215="n/a",0,IF(BP$4&lt;=$C1251,0,IF(SUM($C1251,$I1215)&gt;BP$4,$AE1226/$I1215,$AE1226-SUM($I1251:BO1251))))</f>
        <v>0</v>
      </c>
      <c r="BQ1251" s="31">
        <f>IF($I1215="n/a",0,IF(BQ$4&lt;=$C1251,0,IF(SUM($C1251,$I1215)&gt;BQ$4,$AE1226/$I1215,$AE1226-SUM($I1251:BP1251))))</f>
        <v>0</v>
      </c>
      <c r="BR1251" s="31">
        <f>IF($I1215="n/a",0,IF(BR$4&lt;=$C1251,0,IF(SUM($C1251,$I1215)&gt;BR$4,$AE1226/$I1215,$AE1226-SUM($I1251:BQ1251))))</f>
        <v>0</v>
      </c>
      <c r="BS1251" s="31">
        <f>IF($I1215="n/a",0,IF(BS$4&lt;=$C1251,0,IF(SUM($C1251,$I1215)&gt;BS$4,$AE1226/$I1215,$AE1226-SUM($I1251:BR1251))))</f>
        <v>0</v>
      </c>
      <c r="BT1251" s="31">
        <f>IF($I1215="n/a",0,IF(BT$4&lt;=$C1251,0,IF(SUM($C1251,$I1215)&gt;BT$4,$AE1226/$I1215,$AE1226-SUM($I1251:BS1251))))</f>
        <v>0</v>
      </c>
      <c r="BU1251" s="31">
        <f>IF($I1215="n/a",0,IF(BU$4&lt;=$C1251,0,IF(SUM($C1251,$I1215)&gt;BU$4,$AE1226/$I1215,$AE1226-SUM($I1251:BT1251))))</f>
        <v>0</v>
      </c>
      <c r="BV1251" s="31">
        <f>IF($I1215="n/a",0,IF(BV$4&lt;=$C1251,0,IF(SUM($C1251,$I1215)&gt;BV$4,$AE1226/$I1215,$AE1226-SUM($I1251:BU1251))))</f>
        <v>0</v>
      </c>
      <c r="BW1251" s="31">
        <f>IF($I1215="n/a",0,IF(BW$4&lt;=$C1251,0,IF(SUM($C1251,$I1215)&gt;BW$4,$AE1226/$I1215,$AE1226-SUM($I1251:BV1251))))</f>
        <v>0</v>
      </c>
      <c r="BX1251" s="31">
        <f>IF($I1215="n/a",0,IF(BX$4&lt;=$C1251,0,IF(SUM($C1251,$I1215)&gt;BX$4,$AE1226/$I1215,$AE1226-SUM($I1251:BW1251))))</f>
        <v>0</v>
      </c>
      <c r="BY1251" s="31">
        <f>IF($I1215="n/a",0,IF(BY$4&lt;=$C1251,0,IF(SUM($C1251,$I1215)&gt;BY$4,$AE1226/$I1215,$AE1226-SUM($I1251:BX1251))))</f>
        <v>0</v>
      </c>
      <c r="BZ1251" s="31">
        <f>IF($I1215="n/a",0,IF(BZ$4&lt;=$C1251,0,IF(SUM($C1251,$I1215)&gt;BZ$4,$AE1226/$I1215,$AE1226-SUM($I1251:BY1251))))</f>
        <v>0</v>
      </c>
      <c r="CA1251" s="31">
        <f>IF($I1215="n/a",0,IF(CA$4&lt;=$C1251,0,IF(SUM($C1251,$I1215)&gt;CA$4,$AE1226/$I1215,$AE1226-SUM($I1251:BZ1251))))</f>
        <v>0</v>
      </c>
      <c r="CB1251" s="31">
        <f>IF($I1215="n/a",0,IF(CB$4&lt;=$C1251,0,IF(SUM($C1251,$I1215)&gt;CB$4,$AE1226/$I1215,$AE1226-SUM($I1251:CA1251))))</f>
        <v>0</v>
      </c>
      <c r="CC1251" s="31">
        <f>IF($I1215="n/a",0,IF(CC$4&lt;=$C1251,0,IF(SUM($C1251,$I1215)&gt;CC$4,$AE1226/$I1215,$AE1226-SUM($I1251:CB1251))))</f>
        <v>0</v>
      </c>
      <c r="CD1251" s="31">
        <f>IF($I1215="n/a",0,IF(CD$4&lt;=$C1251,0,IF(SUM($C1251,$I1215)&gt;CD$4,$AE1226/$I1215,$AE1226-SUM($I1251:CC1251))))</f>
        <v>0</v>
      </c>
      <c r="CE1251" s="31">
        <f>IF($I1215="n/a",0,IF(CE$4&lt;=$C1251,0,IF(SUM($C1251,$I1215)&gt;CE$4,$AE1226/$I1215,$AE1226-SUM($I1251:CD1251))))</f>
        <v>0</v>
      </c>
      <c r="CF1251" s="31">
        <f>IF($I1215="n/a",0,IF(CF$4&lt;=$C1251,0,IF(SUM($C1251,$I1215)&gt;CF$4,$AE1226/$I1215,$AE1226-SUM($I1251:CE1251))))</f>
        <v>0</v>
      </c>
    </row>
    <row r="1252" spans="1:84" ht="12.75" customHeight="1">
      <c r="C1252" s="202">
        <v>2038</v>
      </c>
      <c r="D1252" s="21" t="s">
        <v>68</v>
      </c>
      <c r="E1252" s="21" t="s">
        <v>197</v>
      </c>
      <c r="I1252" s="31"/>
      <c r="J1252" s="31">
        <f>IF($I1215="n/a",0,IF(J$4&lt;=$C1252,0,IF(SUM($C1252,$I1215)&gt;J$4,$AF1226/$I1215,$AF1226-SUM($I1252:I1252))))</f>
        <v>0</v>
      </c>
      <c r="K1252" s="31">
        <f>IF($I1215="n/a",0,IF(K$4&lt;=$C1252,0,IF(SUM($C1252,$I1215)&gt;K$4,$AF1226/$I1215,$AF1226-SUM($I1252:J1252))))</f>
        <v>0</v>
      </c>
      <c r="L1252" s="31">
        <f>IF($I1215="n/a",0,IF(L$4&lt;=$C1252,0,IF(SUM($C1252,$I1215)&gt;L$4,$AF1226/$I1215,$AF1226-SUM($I1252:K1252))))</f>
        <v>0</v>
      </c>
      <c r="M1252" s="31">
        <f>IF($I1215="n/a",0,IF(M$4&lt;=$C1252,0,IF(SUM($C1252,$I1215)&gt;M$4,$AF1226/$I1215,$AF1226-SUM($I1252:L1252))))</f>
        <v>0</v>
      </c>
      <c r="N1252" s="31">
        <f>IF($I1215="n/a",0,IF(N$4&lt;=$C1252,0,IF(SUM($C1252,$I1215)&gt;N$4,$AF1226/$I1215,$AF1226-SUM($I1252:M1252))))</f>
        <v>0</v>
      </c>
      <c r="O1252" s="31">
        <f>IF($I1215="n/a",0,IF(O$4&lt;=$C1252,0,IF(SUM($C1252,$I1215)&gt;O$4,$AF1226/$I1215,$AF1226-SUM($I1252:N1252))))</f>
        <v>0</v>
      </c>
      <c r="P1252" s="31">
        <f>IF($I1215="n/a",0,IF(P$4&lt;=$C1252,0,IF(SUM($C1252,$I1215)&gt;P$4,$AF1226/$I1215,$AF1226-SUM($I1252:O1252))))</f>
        <v>0</v>
      </c>
      <c r="Q1252" s="31">
        <f>IF($I1215="n/a",0,IF(Q$4&lt;=$C1252,0,IF(SUM($C1252,$I1215)&gt;Q$4,$AF1226/$I1215,$AF1226-SUM($I1252:P1252))))</f>
        <v>0</v>
      </c>
      <c r="R1252" s="31">
        <f>IF($I1215="n/a",0,IF(R$4&lt;=$C1252,0,IF(SUM($C1252,$I1215)&gt;R$4,$AF1226/$I1215,$AF1226-SUM($I1252:Q1252))))</f>
        <v>0</v>
      </c>
      <c r="S1252" s="31">
        <f>IF($I1215="n/a",0,IF(S$4&lt;=$C1252,0,IF(SUM($C1252,$I1215)&gt;S$4,$AF1226/$I1215,$AF1226-SUM($I1252:R1252))))</f>
        <v>0</v>
      </c>
      <c r="T1252" s="31">
        <f>IF($I1215="n/a",0,IF(T$4&lt;=$C1252,0,IF(SUM($C1252,$I1215)&gt;T$4,$AF1226/$I1215,$AF1226-SUM($I1252:S1252))))</f>
        <v>0</v>
      </c>
      <c r="U1252" s="31">
        <f>IF($I1215="n/a",0,IF(U$4&lt;=$C1252,0,IF(SUM($C1252,$I1215)&gt;U$4,$AF1226/$I1215,$AF1226-SUM($I1252:T1252))))</f>
        <v>0</v>
      </c>
      <c r="V1252" s="31">
        <f>IF($I1215="n/a",0,IF(V$4&lt;=$C1252,0,IF(SUM($C1252,$I1215)&gt;V$4,$AF1226/$I1215,$AF1226-SUM($I1252:U1252))))</f>
        <v>0</v>
      </c>
      <c r="W1252" s="31">
        <f>IF($I1215="n/a",0,IF(W$4&lt;=$C1252,0,IF(SUM($C1252,$I1215)&gt;W$4,$AF1226/$I1215,$AF1226-SUM($I1252:V1252))))</f>
        <v>0</v>
      </c>
      <c r="X1252" s="31">
        <f>IF($I1215="n/a",0,IF(X$4&lt;=$C1252,0,IF(SUM($C1252,$I1215)&gt;X$4,$AF1226/$I1215,$AF1226-SUM($I1252:W1252))))</f>
        <v>0</v>
      </c>
      <c r="Y1252" s="31">
        <f>IF($I1215="n/a",0,IF(Y$4&lt;=$C1252,0,IF(SUM($C1252,$I1215)&gt;Y$4,$AF1226/$I1215,$AF1226-SUM($I1252:X1252))))</f>
        <v>0</v>
      </c>
      <c r="Z1252" s="31">
        <f>IF($I1215="n/a",0,IF(Z$4&lt;=$C1252,0,IF(SUM($C1252,$I1215)&gt;Z$4,$AF1226/$I1215,$AF1226-SUM($I1252:Y1252))))</f>
        <v>0</v>
      </c>
      <c r="AA1252" s="31">
        <f>IF($I1215="n/a",0,IF(AA$4&lt;=$C1252,0,IF(SUM($C1252,$I1215)&gt;AA$4,$AF1226/$I1215,$AF1226-SUM($I1252:Z1252))))</f>
        <v>0</v>
      </c>
      <c r="AB1252" s="31">
        <f>IF($I1215="n/a",0,IF(AB$4&lt;=$C1252,0,IF(SUM($C1252,$I1215)&gt;AB$4,$AF1226/$I1215,$AF1226-SUM($I1252:AA1252))))</f>
        <v>0</v>
      </c>
      <c r="AC1252" s="31">
        <f>IF($I1215="n/a",0,IF(AC$4&lt;=$C1252,0,IF(SUM($C1252,$I1215)&gt;AC$4,$AF1226/$I1215,$AF1226-SUM($I1252:AB1252))))</f>
        <v>0</v>
      </c>
      <c r="AD1252" s="31">
        <f>IF($I1215="n/a",0,IF(AD$4&lt;=$C1252,0,IF(SUM($C1252,$I1215)&gt;AD$4,$AF1226/$I1215,$AF1226-SUM($I1252:AC1252))))</f>
        <v>0</v>
      </c>
      <c r="AE1252" s="31">
        <f>IF($I1215="n/a",0,IF(AE$4&lt;=$C1252,0,IF(SUM($C1252,$I1215)&gt;AE$4,$AF1226/$I1215,$AF1226-SUM($I1252:AD1252))))</f>
        <v>0</v>
      </c>
      <c r="AF1252" s="31">
        <f>IF($I1215="n/a",0,IF(AF$4&lt;=$C1252,0,IF(SUM($C1252,$I1215)&gt;AF$4,$AF1226/$I1215,$AF1226-SUM($I1252:AE1252))))</f>
        <v>0</v>
      </c>
      <c r="AG1252" s="31">
        <f>IF($I1215="n/a",0,IF(AG$4&lt;=$C1252,0,IF(SUM($C1252,$I1215)&gt;AG$4,$AF1226/$I1215,$AF1226-SUM($I1252:AF1252))))</f>
        <v>0</v>
      </c>
      <c r="AH1252" s="31">
        <f>IF($I1215="n/a",0,IF(AH$4&lt;=$C1252,0,IF(SUM($C1252,$I1215)&gt;AH$4,$AF1226/$I1215,$AF1226-SUM($I1252:AG1252))))</f>
        <v>0</v>
      </c>
      <c r="AI1252" s="31">
        <f>IF($I1215="n/a",0,IF(AI$4&lt;=$C1252,0,IF(SUM($C1252,$I1215)&gt;AI$4,$AF1226/$I1215,$AF1226-SUM($I1252:AH1252))))</f>
        <v>0</v>
      </c>
      <c r="AJ1252" s="31">
        <f>IF($I1215="n/a",0,IF(AJ$4&lt;=$C1252,0,IF(SUM($C1252,$I1215)&gt;AJ$4,$AF1226/$I1215,$AF1226-SUM($I1252:AI1252))))</f>
        <v>0</v>
      </c>
      <c r="AK1252" s="31">
        <f>IF($I1215="n/a",0,IF(AK$4&lt;=$C1252,0,IF(SUM($C1252,$I1215)&gt;AK$4,$AF1226/$I1215,$AF1226-SUM($I1252:AJ1252))))</f>
        <v>0</v>
      </c>
      <c r="AL1252" s="31">
        <f>IF($I1215="n/a",0,IF(AL$4&lt;=$C1252,0,IF(SUM($C1252,$I1215)&gt;AL$4,$AF1226/$I1215,$AF1226-SUM($I1252:AK1252))))</f>
        <v>0</v>
      </c>
      <c r="AM1252" s="31">
        <f>IF($I1215="n/a",0,IF(AM$4&lt;=$C1252,0,IF(SUM($C1252,$I1215)&gt;AM$4,$AF1226/$I1215,$AF1226-SUM($I1252:AL1252))))</f>
        <v>0</v>
      </c>
      <c r="AN1252" s="31">
        <f>IF($I1215="n/a",0,IF(AN$4&lt;=$C1252,0,IF(SUM($C1252,$I1215)&gt;AN$4,$AF1226/$I1215,$AF1226-SUM($I1252:AM1252))))</f>
        <v>0</v>
      </c>
      <c r="AO1252" s="31">
        <f>IF($I1215="n/a",0,IF(AO$4&lt;=$C1252,0,IF(SUM($C1252,$I1215)&gt;AO$4,$AF1226/$I1215,$AF1226-SUM($I1252:AN1252))))</f>
        <v>0</v>
      </c>
      <c r="AP1252" s="31">
        <f>IF($I1215="n/a",0,IF(AP$4&lt;=$C1252,0,IF(SUM($C1252,$I1215)&gt;AP$4,$AF1226/$I1215,$AF1226-SUM($I1252:AO1252))))</f>
        <v>0</v>
      </c>
      <c r="AQ1252" s="31">
        <f>IF($I1215="n/a",0,IF(AQ$4&lt;=$C1252,0,IF(SUM($C1252,$I1215)&gt;AQ$4,$AF1226/$I1215,$AF1226-SUM($I1252:AP1252))))</f>
        <v>0</v>
      </c>
      <c r="AR1252" s="31">
        <f>IF($I1215="n/a",0,IF(AR$4&lt;=$C1252,0,IF(SUM($C1252,$I1215)&gt;AR$4,$AF1226/$I1215,$AF1226-SUM($I1252:AQ1252))))</f>
        <v>0</v>
      </c>
      <c r="AS1252" s="31">
        <f>IF($I1215="n/a",0,IF(AS$4&lt;=$C1252,0,IF(SUM($C1252,$I1215)&gt;AS$4,$AF1226/$I1215,$AF1226-SUM($I1252:AR1252))))</f>
        <v>0</v>
      </c>
      <c r="AT1252" s="31">
        <f>IF($I1215="n/a",0,IF(AT$4&lt;=$C1252,0,IF(SUM($C1252,$I1215)&gt;AT$4,$AF1226/$I1215,$AF1226-SUM($I1252:AS1252))))</f>
        <v>0</v>
      </c>
      <c r="AU1252" s="31">
        <f>IF($I1215="n/a",0,IF(AU$4&lt;=$C1252,0,IF(SUM($C1252,$I1215)&gt;AU$4,$AF1226/$I1215,$AF1226-SUM($I1252:AT1252))))</f>
        <v>0</v>
      </c>
      <c r="AV1252" s="31">
        <f>IF($I1215="n/a",0,IF(AV$4&lt;=$C1252,0,IF(SUM($C1252,$I1215)&gt;AV$4,$AF1226/$I1215,$AF1226-SUM($I1252:AU1252))))</f>
        <v>0</v>
      </c>
      <c r="AW1252" s="31">
        <f>IF($I1215="n/a",0,IF(AW$4&lt;=$C1252,0,IF(SUM($C1252,$I1215)&gt;AW$4,$AF1226/$I1215,$AF1226-SUM($I1252:AV1252))))</f>
        <v>0</v>
      </c>
      <c r="AX1252" s="31">
        <f>IF($I1215="n/a",0,IF(AX$4&lt;=$C1252,0,IF(SUM($C1252,$I1215)&gt;AX$4,$AF1226/$I1215,$AF1226-SUM($I1252:AW1252))))</f>
        <v>0</v>
      </c>
      <c r="AY1252" s="31">
        <f>IF($I1215="n/a",0,IF(AY$4&lt;=$C1252,0,IF(SUM($C1252,$I1215)&gt;AY$4,$AF1226/$I1215,$AF1226-SUM($I1252:AX1252))))</f>
        <v>0</v>
      </c>
      <c r="AZ1252" s="31">
        <f>IF($I1215="n/a",0,IF(AZ$4&lt;=$C1252,0,IF(SUM($C1252,$I1215)&gt;AZ$4,$AF1226/$I1215,$AF1226-SUM($I1252:AY1252))))</f>
        <v>0</v>
      </c>
      <c r="BA1252" s="31">
        <f>IF($I1215="n/a",0,IF(BA$4&lt;=$C1252,0,IF(SUM($C1252,$I1215)&gt;BA$4,$AF1226/$I1215,$AF1226-SUM($I1252:AZ1252))))</f>
        <v>0</v>
      </c>
      <c r="BB1252" s="31">
        <f>IF($I1215="n/a",0,IF(BB$4&lt;=$C1252,0,IF(SUM($C1252,$I1215)&gt;BB$4,$AF1226/$I1215,$AF1226-SUM($I1252:BA1252))))</f>
        <v>0</v>
      </c>
      <c r="BC1252" s="31">
        <f>IF($I1215="n/a",0,IF(BC$4&lt;=$C1252,0,IF(SUM($C1252,$I1215)&gt;BC$4,$AF1226/$I1215,$AF1226-SUM($I1252:BB1252))))</f>
        <v>0</v>
      </c>
      <c r="BD1252" s="31">
        <f>IF($I1215="n/a",0,IF(BD$4&lt;=$C1252,0,IF(SUM($C1252,$I1215)&gt;BD$4,$AF1226/$I1215,$AF1226-SUM($I1252:BC1252))))</f>
        <v>0</v>
      </c>
      <c r="BE1252" s="31">
        <f>IF($I1215="n/a",0,IF(BE$4&lt;=$C1252,0,IF(SUM($C1252,$I1215)&gt;BE$4,$AF1226/$I1215,$AF1226-SUM($I1252:BD1252))))</f>
        <v>0</v>
      </c>
      <c r="BF1252" s="31">
        <f>IF($I1215="n/a",0,IF(BF$4&lt;=$C1252,0,IF(SUM($C1252,$I1215)&gt;BF$4,$AF1226/$I1215,$AF1226-SUM($I1252:BE1252))))</f>
        <v>0</v>
      </c>
      <c r="BG1252" s="31">
        <f>IF($I1215="n/a",0,IF(BG$4&lt;=$C1252,0,IF(SUM($C1252,$I1215)&gt;BG$4,$AF1226/$I1215,$AF1226-SUM($I1252:BF1252))))</f>
        <v>0</v>
      </c>
      <c r="BH1252" s="31">
        <f>IF($I1215="n/a",0,IF(BH$4&lt;=$C1252,0,IF(SUM($C1252,$I1215)&gt;BH$4,$AF1226/$I1215,$AF1226-SUM($I1252:BG1252))))</f>
        <v>0</v>
      </c>
      <c r="BI1252" s="31">
        <f>IF($I1215="n/a",0,IF(BI$4&lt;=$C1252,0,IF(SUM($C1252,$I1215)&gt;BI$4,$AF1226/$I1215,$AF1226-SUM($I1252:BH1252))))</f>
        <v>0</v>
      </c>
      <c r="BJ1252" s="31">
        <f>IF($I1215="n/a",0,IF(BJ$4&lt;=$C1252,0,IF(SUM($C1252,$I1215)&gt;BJ$4,$AF1226/$I1215,$AF1226-SUM($I1252:BI1252))))</f>
        <v>0</v>
      </c>
      <c r="BK1252" s="31">
        <f>IF($I1215="n/a",0,IF(BK$4&lt;=$C1252,0,IF(SUM($C1252,$I1215)&gt;BK$4,$AF1226/$I1215,$AF1226-SUM($I1252:BJ1252))))</f>
        <v>0</v>
      </c>
      <c r="BL1252" s="31">
        <f>IF($I1215="n/a",0,IF(BL$4&lt;=$C1252,0,IF(SUM($C1252,$I1215)&gt;BL$4,$AF1226/$I1215,$AF1226-SUM($I1252:BK1252))))</f>
        <v>0</v>
      </c>
      <c r="BM1252" s="31">
        <f>IF($I1215="n/a",0,IF(BM$4&lt;=$C1252,0,IF(SUM($C1252,$I1215)&gt;BM$4,$AF1226/$I1215,$AF1226-SUM($I1252:BL1252))))</f>
        <v>0</v>
      </c>
      <c r="BN1252" s="31">
        <f>IF($I1215="n/a",0,IF(BN$4&lt;=$C1252,0,IF(SUM($C1252,$I1215)&gt;BN$4,$AF1226/$I1215,$AF1226-SUM($I1252:BM1252))))</f>
        <v>0</v>
      </c>
      <c r="BO1252" s="31">
        <f>IF($I1215="n/a",0,IF(BO$4&lt;=$C1252,0,IF(SUM($C1252,$I1215)&gt;BO$4,$AF1226/$I1215,$AF1226-SUM($I1252:BN1252))))</f>
        <v>0</v>
      </c>
      <c r="BP1252" s="31">
        <f>IF($I1215="n/a",0,IF(BP$4&lt;=$C1252,0,IF(SUM($C1252,$I1215)&gt;BP$4,$AF1226/$I1215,$AF1226-SUM($I1252:BO1252))))</f>
        <v>0</v>
      </c>
      <c r="BQ1252" s="31">
        <f>IF($I1215="n/a",0,IF(BQ$4&lt;=$C1252,0,IF(SUM($C1252,$I1215)&gt;BQ$4,$AF1226/$I1215,$AF1226-SUM($I1252:BP1252))))</f>
        <v>0</v>
      </c>
      <c r="BR1252" s="31">
        <f>IF($I1215="n/a",0,IF(BR$4&lt;=$C1252,0,IF(SUM($C1252,$I1215)&gt;BR$4,$AF1226/$I1215,$AF1226-SUM($I1252:BQ1252))))</f>
        <v>0</v>
      </c>
      <c r="BS1252" s="31">
        <f>IF($I1215="n/a",0,IF(BS$4&lt;=$C1252,0,IF(SUM($C1252,$I1215)&gt;BS$4,$AF1226/$I1215,$AF1226-SUM($I1252:BR1252))))</f>
        <v>0</v>
      </c>
      <c r="BT1252" s="31">
        <f>IF($I1215="n/a",0,IF(BT$4&lt;=$C1252,0,IF(SUM($C1252,$I1215)&gt;BT$4,$AF1226/$I1215,$AF1226-SUM($I1252:BS1252))))</f>
        <v>0</v>
      </c>
      <c r="BU1252" s="31">
        <f>IF($I1215="n/a",0,IF(BU$4&lt;=$C1252,0,IF(SUM($C1252,$I1215)&gt;BU$4,$AF1226/$I1215,$AF1226-SUM($I1252:BT1252))))</f>
        <v>0</v>
      </c>
      <c r="BV1252" s="31">
        <f>IF($I1215="n/a",0,IF(BV$4&lt;=$C1252,0,IF(SUM($C1252,$I1215)&gt;BV$4,$AF1226/$I1215,$AF1226-SUM($I1252:BU1252))))</f>
        <v>0</v>
      </c>
      <c r="BW1252" s="31">
        <f>IF($I1215="n/a",0,IF(BW$4&lt;=$C1252,0,IF(SUM($C1252,$I1215)&gt;BW$4,$AF1226/$I1215,$AF1226-SUM($I1252:BV1252))))</f>
        <v>0</v>
      </c>
      <c r="BX1252" s="31">
        <f>IF($I1215="n/a",0,IF(BX$4&lt;=$C1252,0,IF(SUM($C1252,$I1215)&gt;BX$4,$AF1226/$I1215,$AF1226-SUM($I1252:BW1252))))</f>
        <v>0</v>
      </c>
      <c r="BY1252" s="31">
        <f>IF($I1215="n/a",0,IF(BY$4&lt;=$C1252,0,IF(SUM($C1252,$I1215)&gt;BY$4,$AF1226/$I1215,$AF1226-SUM($I1252:BX1252))))</f>
        <v>0</v>
      </c>
      <c r="BZ1252" s="31">
        <f>IF($I1215="n/a",0,IF(BZ$4&lt;=$C1252,0,IF(SUM($C1252,$I1215)&gt;BZ$4,$AF1226/$I1215,$AF1226-SUM($I1252:BY1252))))</f>
        <v>0</v>
      </c>
      <c r="CA1252" s="31">
        <f>IF($I1215="n/a",0,IF(CA$4&lt;=$C1252,0,IF(SUM($C1252,$I1215)&gt;CA$4,$AF1226/$I1215,$AF1226-SUM($I1252:BZ1252))))</f>
        <v>0</v>
      </c>
      <c r="CB1252" s="31">
        <f>IF($I1215="n/a",0,IF(CB$4&lt;=$C1252,0,IF(SUM($C1252,$I1215)&gt;CB$4,$AF1226/$I1215,$AF1226-SUM($I1252:CA1252))))</f>
        <v>0</v>
      </c>
      <c r="CC1252" s="31">
        <f>IF($I1215="n/a",0,IF(CC$4&lt;=$C1252,0,IF(SUM($C1252,$I1215)&gt;CC$4,$AF1226/$I1215,$AF1226-SUM($I1252:CB1252))))</f>
        <v>0</v>
      </c>
      <c r="CD1252" s="31">
        <f>IF($I1215="n/a",0,IF(CD$4&lt;=$C1252,0,IF(SUM($C1252,$I1215)&gt;CD$4,$AF1226/$I1215,$AF1226-SUM($I1252:CC1252))))</f>
        <v>0</v>
      </c>
      <c r="CE1252" s="31">
        <f>IF($I1215="n/a",0,IF(CE$4&lt;=$C1252,0,IF(SUM($C1252,$I1215)&gt;CE$4,$AF1226/$I1215,$AF1226-SUM($I1252:CD1252))))</f>
        <v>0</v>
      </c>
      <c r="CF1252" s="31">
        <f>IF($I1215="n/a",0,IF(CF$4&lt;=$C1252,0,IF(SUM($C1252,$I1215)&gt;CF$4,$AF1226/$I1215,$AF1226-SUM($I1252:CE1252))))</f>
        <v>0</v>
      </c>
    </row>
    <row r="1253" spans="1:84" ht="12.75" customHeight="1">
      <c r="C1253" s="202">
        <v>2039</v>
      </c>
      <c r="D1253" s="21" t="s">
        <v>69</v>
      </c>
      <c r="E1253" s="21" t="s">
        <v>197</v>
      </c>
      <c r="I1253" s="31"/>
      <c r="J1253" s="31">
        <f>IF($I1215="n/a",0,IF(J$4&lt;=$C1253,0,IF(SUM($C1253,$I1215)&gt;J$4,$AG1226/$I1215,$AG1226-SUM($I1253:I1253))))</f>
        <v>0</v>
      </c>
      <c r="K1253" s="31">
        <f>IF($I1215="n/a",0,IF(K$4&lt;=$C1253,0,IF(SUM($C1253,$I1215)&gt;K$4,$AG1226/$I1215,$AG1226-SUM($I1253:J1253))))</f>
        <v>0</v>
      </c>
      <c r="L1253" s="31">
        <f>IF($I1215="n/a",0,IF(L$4&lt;=$C1253,0,IF(SUM($C1253,$I1215)&gt;L$4,$AG1226/$I1215,$AG1226-SUM($I1253:K1253))))</f>
        <v>0</v>
      </c>
      <c r="M1253" s="31">
        <f>IF($I1215="n/a",0,IF(M$4&lt;=$C1253,0,IF(SUM($C1253,$I1215)&gt;M$4,$AG1226/$I1215,$AG1226-SUM($I1253:L1253))))</f>
        <v>0</v>
      </c>
      <c r="N1253" s="31">
        <f>IF($I1215="n/a",0,IF(N$4&lt;=$C1253,0,IF(SUM($C1253,$I1215)&gt;N$4,$AG1226/$I1215,$AG1226-SUM($I1253:M1253))))</f>
        <v>0</v>
      </c>
      <c r="O1253" s="31">
        <f>IF($I1215="n/a",0,IF(O$4&lt;=$C1253,0,IF(SUM($C1253,$I1215)&gt;O$4,$AG1226/$I1215,$AG1226-SUM($I1253:N1253))))</f>
        <v>0</v>
      </c>
      <c r="P1253" s="31">
        <f>IF($I1215="n/a",0,IF(P$4&lt;=$C1253,0,IF(SUM($C1253,$I1215)&gt;P$4,$AG1226/$I1215,$AG1226-SUM($I1253:O1253))))</f>
        <v>0</v>
      </c>
      <c r="Q1253" s="31">
        <f>IF($I1215="n/a",0,IF(Q$4&lt;=$C1253,0,IF(SUM($C1253,$I1215)&gt;Q$4,$AG1226/$I1215,$AG1226-SUM($I1253:P1253))))</f>
        <v>0</v>
      </c>
      <c r="R1253" s="31">
        <f>IF($I1215="n/a",0,IF(R$4&lt;=$C1253,0,IF(SUM($C1253,$I1215)&gt;R$4,$AG1226/$I1215,$AG1226-SUM($I1253:Q1253))))</f>
        <v>0</v>
      </c>
      <c r="S1253" s="31">
        <f>IF($I1215="n/a",0,IF(S$4&lt;=$C1253,0,IF(SUM($C1253,$I1215)&gt;S$4,$AG1226/$I1215,$AG1226-SUM($I1253:R1253))))</f>
        <v>0</v>
      </c>
      <c r="T1253" s="31">
        <f>IF($I1215="n/a",0,IF(T$4&lt;=$C1253,0,IF(SUM($C1253,$I1215)&gt;T$4,$AG1226/$I1215,$AG1226-SUM($I1253:S1253))))</f>
        <v>0</v>
      </c>
      <c r="U1253" s="31">
        <f>IF($I1215="n/a",0,IF(U$4&lt;=$C1253,0,IF(SUM($C1253,$I1215)&gt;U$4,$AG1226/$I1215,$AG1226-SUM($I1253:T1253))))</f>
        <v>0</v>
      </c>
      <c r="V1253" s="31">
        <f>IF($I1215="n/a",0,IF(V$4&lt;=$C1253,0,IF(SUM($C1253,$I1215)&gt;V$4,$AG1226/$I1215,$AG1226-SUM($I1253:U1253))))</f>
        <v>0</v>
      </c>
      <c r="W1253" s="31">
        <f>IF($I1215="n/a",0,IF(W$4&lt;=$C1253,0,IF(SUM($C1253,$I1215)&gt;W$4,$AG1226/$I1215,$AG1226-SUM($I1253:V1253))))</f>
        <v>0</v>
      </c>
      <c r="X1253" s="31">
        <f>IF($I1215="n/a",0,IF(X$4&lt;=$C1253,0,IF(SUM($C1253,$I1215)&gt;X$4,$AG1226/$I1215,$AG1226-SUM($I1253:W1253))))</f>
        <v>0</v>
      </c>
      <c r="Y1253" s="31">
        <f>IF($I1215="n/a",0,IF(Y$4&lt;=$C1253,0,IF(SUM($C1253,$I1215)&gt;Y$4,$AG1226/$I1215,$AG1226-SUM($I1253:X1253))))</f>
        <v>0</v>
      </c>
      <c r="Z1253" s="31">
        <f>IF($I1215="n/a",0,IF(Z$4&lt;=$C1253,0,IF(SUM($C1253,$I1215)&gt;Z$4,$AG1226/$I1215,$AG1226-SUM($I1253:Y1253))))</f>
        <v>0</v>
      </c>
      <c r="AA1253" s="31">
        <f>IF($I1215="n/a",0,IF(AA$4&lt;=$C1253,0,IF(SUM($C1253,$I1215)&gt;AA$4,$AG1226/$I1215,$AG1226-SUM($I1253:Z1253))))</f>
        <v>0</v>
      </c>
      <c r="AB1253" s="31">
        <f>IF($I1215="n/a",0,IF(AB$4&lt;=$C1253,0,IF(SUM($C1253,$I1215)&gt;AB$4,$AG1226/$I1215,$AG1226-SUM($I1253:AA1253))))</f>
        <v>0</v>
      </c>
      <c r="AC1253" s="31">
        <f>IF($I1215="n/a",0,IF(AC$4&lt;=$C1253,0,IF(SUM($C1253,$I1215)&gt;AC$4,$AG1226/$I1215,$AG1226-SUM($I1253:AB1253))))</f>
        <v>0</v>
      </c>
      <c r="AD1253" s="31">
        <f>IF($I1215="n/a",0,IF(AD$4&lt;=$C1253,0,IF(SUM($C1253,$I1215)&gt;AD$4,$AG1226/$I1215,$AG1226-SUM($I1253:AC1253))))</f>
        <v>0</v>
      </c>
      <c r="AE1253" s="31">
        <f>IF($I1215="n/a",0,IF(AE$4&lt;=$C1253,0,IF(SUM($C1253,$I1215)&gt;AE$4,$AG1226/$I1215,$AG1226-SUM($I1253:AD1253))))</f>
        <v>0</v>
      </c>
      <c r="AF1253" s="31">
        <f>IF($I1215="n/a",0,IF(AF$4&lt;=$C1253,0,IF(SUM($C1253,$I1215)&gt;AF$4,$AG1226/$I1215,$AG1226-SUM($I1253:AE1253))))</f>
        <v>0</v>
      </c>
      <c r="AG1253" s="31">
        <f>IF($I1215="n/a",0,IF(AG$4&lt;=$C1253,0,IF(SUM($C1253,$I1215)&gt;AG$4,$AG1226/$I1215,$AG1226-SUM($I1253:AF1253))))</f>
        <v>0</v>
      </c>
      <c r="AH1253" s="31">
        <f>IF($I1215="n/a",0,IF(AH$4&lt;=$C1253,0,IF(SUM($C1253,$I1215)&gt;AH$4,$AG1226/$I1215,$AG1226-SUM($I1253:AG1253))))</f>
        <v>0</v>
      </c>
      <c r="AI1253" s="31">
        <f>IF($I1215="n/a",0,IF(AI$4&lt;=$C1253,0,IF(SUM($C1253,$I1215)&gt;AI$4,$AG1226/$I1215,$AG1226-SUM($I1253:AH1253))))</f>
        <v>0</v>
      </c>
      <c r="AJ1253" s="31">
        <f>IF($I1215="n/a",0,IF(AJ$4&lt;=$C1253,0,IF(SUM($C1253,$I1215)&gt;AJ$4,$AG1226/$I1215,$AG1226-SUM($I1253:AI1253))))</f>
        <v>0</v>
      </c>
      <c r="AK1253" s="31">
        <f>IF($I1215="n/a",0,IF(AK$4&lt;=$C1253,0,IF(SUM($C1253,$I1215)&gt;AK$4,$AG1226/$I1215,$AG1226-SUM($I1253:AJ1253))))</f>
        <v>0</v>
      </c>
      <c r="AL1253" s="31">
        <f>IF($I1215="n/a",0,IF(AL$4&lt;=$C1253,0,IF(SUM($C1253,$I1215)&gt;AL$4,$AG1226/$I1215,$AG1226-SUM($I1253:AK1253))))</f>
        <v>0</v>
      </c>
      <c r="AM1253" s="31">
        <f>IF($I1215="n/a",0,IF(AM$4&lt;=$C1253,0,IF(SUM($C1253,$I1215)&gt;AM$4,$AG1226/$I1215,$AG1226-SUM($I1253:AL1253))))</f>
        <v>0</v>
      </c>
      <c r="AN1253" s="31">
        <f>IF($I1215="n/a",0,IF(AN$4&lt;=$C1253,0,IF(SUM($C1253,$I1215)&gt;AN$4,$AG1226/$I1215,$AG1226-SUM($I1253:AM1253))))</f>
        <v>0</v>
      </c>
      <c r="AO1253" s="31">
        <f>IF($I1215="n/a",0,IF(AO$4&lt;=$C1253,0,IF(SUM($C1253,$I1215)&gt;AO$4,$AG1226/$I1215,$AG1226-SUM($I1253:AN1253))))</f>
        <v>0</v>
      </c>
      <c r="AP1253" s="31">
        <f>IF($I1215="n/a",0,IF(AP$4&lt;=$C1253,0,IF(SUM($C1253,$I1215)&gt;AP$4,$AG1226/$I1215,$AG1226-SUM($I1253:AO1253))))</f>
        <v>0</v>
      </c>
      <c r="AQ1253" s="31">
        <f>IF($I1215="n/a",0,IF(AQ$4&lt;=$C1253,0,IF(SUM($C1253,$I1215)&gt;AQ$4,$AG1226/$I1215,$AG1226-SUM($I1253:AP1253))))</f>
        <v>0</v>
      </c>
      <c r="AR1253" s="31">
        <f>IF($I1215="n/a",0,IF(AR$4&lt;=$C1253,0,IF(SUM($C1253,$I1215)&gt;AR$4,$AG1226/$I1215,$AG1226-SUM($I1253:AQ1253))))</f>
        <v>0</v>
      </c>
      <c r="AS1253" s="31">
        <f>IF($I1215="n/a",0,IF(AS$4&lt;=$C1253,0,IF(SUM($C1253,$I1215)&gt;AS$4,$AG1226/$I1215,$AG1226-SUM($I1253:AR1253))))</f>
        <v>0</v>
      </c>
      <c r="AT1253" s="31">
        <f>IF($I1215="n/a",0,IF(AT$4&lt;=$C1253,0,IF(SUM($C1253,$I1215)&gt;AT$4,$AG1226/$I1215,$AG1226-SUM($I1253:AS1253))))</f>
        <v>0</v>
      </c>
      <c r="AU1253" s="31">
        <f>IF($I1215="n/a",0,IF(AU$4&lt;=$C1253,0,IF(SUM($C1253,$I1215)&gt;AU$4,$AG1226/$I1215,$AG1226-SUM($I1253:AT1253))))</f>
        <v>0</v>
      </c>
      <c r="AV1253" s="31">
        <f>IF($I1215="n/a",0,IF(AV$4&lt;=$C1253,0,IF(SUM($C1253,$I1215)&gt;AV$4,$AG1226/$I1215,$AG1226-SUM($I1253:AU1253))))</f>
        <v>0</v>
      </c>
      <c r="AW1253" s="31">
        <f>IF($I1215="n/a",0,IF(AW$4&lt;=$C1253,0,IF(SUM($C1253,$I1215)&gt;AW$4,$AG1226/$I1215,$AG1226-SUM($I1253:AV1253))))</f>
        <v>0</v>
      </c>
      <c r="AX1253" s="31">
        <f>IF($I1215="n/a",0,IF(AX$4&lt;=$C1253,0,IF(SUM($C1253,$I1215)&gt;AX$4,$AG1226/$I1215,$AG1226-SUM($I1253:AW1253))))</f>
        <v>0</v>
      </c>
      <c r="AY1253" s="31">
        <f>IF($I1215="n/a",0,IF(AY$4&lt;=$C1253,0,IF(SUM($C1253,$I1215)&gt;AY$4,$AG1226/$I1215,$AG1226-SUM($I1253:AX1253))))</f>
        <v>0</v>
      </c>
      <c r="AZ1253" s="31">
        <f>IF($I1215="n/a",0,IF(AZ$4&lt;=$C1253,0,IF(SUM($C1253,$I1215)&gt;AZ$4,$AG1226/$I1215,$AG1226-SUM($I1253:AY1253))))</f>
        <v>0</v>
      </c>
      <c r="BA1253" s="31">
        <f>IF($I1215="n/a",0,IF(BA$4&lt;=$C1253,0,IF(SUM($C1253,$I1215)&gt;BA$4,$AG1226/$I1215,$AG1226-SUM($I1253:AZ1253))))</f>
        <v>0</v>
      </c>
      <c r="BB1253" s="31">
        <f>IF($I1215="n/a",0,IF(BB$4&lt;=$C1253,0,IF(SUM($C1253,$I1215)&gt;BB$4,$AG1226/$I1215,$AG1226-SUM($I1253:BA1253))))</f>
        <v>0</v>
      </c>
      <c r="BC1253" s="31">
        <f>IF($I1215="n/a",0,IF(BC$4&lt;=$C1253,0,IF(SUM($C1253,$I1215)&gt;BC$4,$AG1226/$I1215,$AG1226-SUM($I1253:BB1253))))</f>
        <v>0</v>
      </c>
      <c r="BD1253" s="31">
        <f>IF($I1215="n/a",0,IF(BD$4&lt;=$C1253,0,IF(SUM($C1253,$I1215)&gt;BD$4,$AG1226/$I1215,$AG1226-SUM($I1253:BC1253))))</f>
        <v>0</v>
      </c>
      <c r="BE1253" s="31">
        <f>IF($I1215="n/a",0,IF(BE$4&lt;=$C1253,0,IF(SUM($C1253,$I1215)&gt;BE$4,$AG1226/$I1215,$AG1226-SUM($I1253:BD1253))))</f>
        <v>0</v>
      </c>
      <c r="BF1253" s="31">
        <f>IF($I1215="n/a",0,IF(BF$4&lt;=$C1253,0,IF(SUM($C1253,$I1215)&gt;BF$4,$AG1226/$I1215,$AG1226-SUM($I1253:BE1253))))</f>
        <v>0</v>
      </c>
      <c r="BG1253" s="31">
        <f>IF($I1215="n/a",0,IF(BG$4&lt;=$C1253,0,IF(SUM($C1253,$I1215)&gt;BG$4,$AG1226/$I1215,$AG1226-SUM($I1253:BF1253))))</f>
        <v>0</v>
      </c>
      <c r="BH1253" s="31">
        <f>IF($I1215="n/a",0,IF(BH$4&lt;=$C1253,0,IF(SUM($C1253,$I1215)&gt;BH$4,$AG1226/$I1215,$AG1226-SUM($I1253:BG1253))))</f>
        <v>0</v>
      </c>
      <c r="BI1253" s="31">
        <f>IF($I1215="n/a",0,IF(BI$4&lt;=$C1253,0,IF(SUM($C1253,$I1215)&gt;BI$4,$AG1226/$I1215,$AG1226-SUM($I1253:BH1253))))</f>
        <v>0</v>
      </c>
      <c r="BJ1253" s="31">
        <f>IF($I1215="n/a",0,IF(BJ$4&lt;=$C1253,0,IF(SUM($C1253,$I1215)&gt;BJ$4,$AG1226/$I1215,$AG1226-SUM($I1253:BI1253))))</f>
        <v>0</v>
      </c>
      <c r="BK1253" s="31">
        <f>IF($I1215="n/a",0,IF(BK$4&lt;=$C1253,0,IF(SUM($C1253,$I1215)&gt;BK$4,$AG1226/$I1215,$AG1226-SUM($I1253:BJ1253))))</f>
        <v>0</v>
      </c>
      <c r="BL1253" s="31">
        <f>IF($I1215="n/a",0,IF(BL$4&lt;=$C1253,0,IF(SUM($C1253,$I1215)&gt;BL$4,$AG1226/$I1215,$AG1226-SUM($I1253:BK1253))))</f>
        <v>0</v>
      </c>
      <c r="BM1253" s="31">
        <f>IF($I1215="n/a",0,IF(BM$4&lt;=$C1253,0,IF(SUM($C1253,$I1215)&gt;BM$4,$AG1226/$I1215,$AG1226-SUM($I1253:BL1253))))</f>
        <v>0</v>
      </c>
      <c r="BN1253" s="31">
        <f>IF($I1215="n/a",0,IF(BN$4&lt;=$C1253,0,IF(SUM($C1253,$I1215)&gt;BN$4,$AG1226/$I1215,$AG1226-SUM($I1253:BM1253))))</f>
        <v>0</v>
      </c>
      <c r="BO1253" s="31">
        <f>IF($I1215="n/a",0,IF(BO$4&lt;=$C1253,0,IF(SUM($C1253,$I1215)&gt;BO$4,$AG1226/$I1215,$AG1226-SUM($I1253:BN1253))))</f>
        <v>0</v>
      </c>
      <c r="BP1253" s="31">
        <f>IF($I1215="n/a",0,IF(BP$4&lt;=$C1253,0,IF(SUM($C1253,$I1215)&gt;BP$4,$AG1226/$I1215,$AG1226-SUM($I1253:BO1253))))</f>
        <v>0</v>
      </c>
      <c r="BQ1253" s="31">
        <f>IF($I1215="n/a",0,IF(BQ$4&lt;=$C1253,0,IF(SUM($C1253,$I1215)&gt;BQ$4,$AG1226/$I1215,$AG1226-SUM($I1253:BP1253))))</f>
        <v>0</v>
      </c>
      <c r="BR1253" s="31">
        <f>IF($I1215="n/a",0,IF(BR$4&lt;=$C1253,0,IF(SUM($C1253,$I1215)&gt;BR$4,$AG1226/$I1215,$AG1226-SUM($I1253:BQ1253))))</f>
        <v>0</v>
      </c>
      <c r="BS1253" s="31">
        <f>IF($I1215="n/a",0,IF(BS$4&lt;=$C1253,0,IF(SUM($C1253,$I1215)&gt;BS$4,$AG1226/$I1215,$AG1226-SUM($I1253:BR1253))))</f>
        <v>0</v>
      </c>
      <c r="BT1253" s="31">
        <f>IF($I1215="n/a",0,IF(BT$4&lt;=$C1253,0,IF(SUM($C1253,$I1215)&gt;BT$4,$AG1226/$I1215,$AG1226-SUM($I1253:BS1253))))</f>
        <v>0</v>
      </c>
      <c r="BU1253" s="31">
        <f>IF($I1215="n/a",0,IF(BU$4&lt;=$C1253,0,IF(SUM($C1253,$I1215)&gt;BU$4,$AG1226/$I1215,$AG1226-SUM($I1253:BT1253))))</f>
        <v>0</v>
      </c>
      <c r="BV1253" s="31">
        <f>IF($I1215="n/a",0,IF(BV$4&lt;=$C1253,0,IF(SUM($C1253,$I1215)&gt;BV$4,$AG1226/$I1215,$AG1226-SUM($I1253:BU1253))))</f>
        <v>0</v>
      </c>
      <c r="BW1253" s="31">
        <f>IF($I1215="n/a",0,IF(BW$4&lt;=$C1253,0,IF(SUM($C1253,$I1215)&gt;BW$4,$AG1226/$I1215,$AG1226-SUM($I1253:BV1253))))</f>
        <v>0</v>
      </c>
      <c r="BX1253" s="31">
        <f>IF($I1215="n/a",0,IF(BX$4&lt;=$C1253,0,IF(SUM($C1253,$I1215)&gt;BX$4,$AG1226/$I1215,$AG1226-SUM($I1253:BW1253))))</f>
        <v>0</v>
      </c>
      <c r="BY1253" s="31">
        <f>IF($I1215="n/a",0,IF(BY$4&lt;=$C1253,0,IF(SUM($C1253,$I1215)&gt;BY$4,$AG1226/$I1215,$AG1226-SUM($I1253:BX1253))))</f>
        <v>0</v>
      </c>
      <c r="BZ1253" s="31">
        <f>IF($I1215="n/a",0,IF(BZ$4&lt;=$C1253,0,IF(SUM($C1253,$I1215)&gt;BZ$4,$AG1226/$I1215,$AG1226-SUM($I1253:BY1253))))</f>
        <v>0</v>
      </c>
      <c r="CA1253" s="31">
        <f>IF($I1215="n/a",0,IF(CA$4&lt;=$C1253,0,IF(SUM($C1253,$I1215)&gt;CA$4,$AG1226/$I1215,$AG1226-SUM($I1253:BZ1253))))</f>
        <v>0</v>
      </c>
      <c r="CB1253" s="31">
        <f>IF($I1215="n/a",0,IF(CB$4&lt;=$C1253,0,IF(SUM($C1253,$I1215)&gt;CB$4,$AG1226/$I1215,$AG1226-SUM($I1253:CA1253))))</f>
        <v>0</v>
      </c>
      <c r="CC1253" s="31">
        <f>IF($I1215="n/a",0,IF(CC$4&lt;=$C1253,0,IF(SUM($C1253,$I1215)&gt;CC$4,$AG1226/$I1215,$AG1226-SUM($I1253:CB1253))))</f>
        <v>0</v>
      </c>
      <c r="CD1253" s="31">
        <f>IF($I1215="n/a",0,IF(CD$4&lt;=$C1253,0,IF(SUM($C1253,$I1215)&gt;CD$4,$AG1226/$I1215,$AG1226-SUM($I1253:CC1253))))</f>
        <v>0</v>
      </c>
      <c r="CE1253" s="31">
        <f>IF($I1215="n/a",0,IF(CE$4&lt;=$C1253,0,IF(SUM($C1253,$I1215)&gt;CE$4,$AG1226/$I1215,$AG1226-SUM($I1253:CD1253))))</f>
        <v>0</v>
      </c>
      <c r="CF1253" s="31">
        <f>IF($I1215="n/a",0,IF(CF$4&lt;=$C1253,0,IF(SUM($C1253,$I1215)&gt;CF$4,$AG1226/$I1215,$AG1226-SUM($I1253:CE1253))))</f>
        <v>0</v>
      </c>
    </row>
    <row r="1254" spans="1:84" ht="12.75" customHeight="1">
      <c r="C1254" s="202">
        <v>2040</v>
      </c>
      <c r="D1254" s="21" t="s">
        <v>70</v>
      </c>
      <c r="E1254" s="21" t="s">
        <v>197</v>
      </c>
      <c r="I1254" s="31"/>
      <c r="J1254" s="31">
        <f>IF($I1215="n/a",0,IF(J$4&lt;=$C1254,0,IF(SUM($C1254,$I1215)&gt;J$4,$AH1226/$I1215,$AH1226-SUM($I1254:I1254))))</f>
        <v>0</v>
      </c>
      <c r="K1254" s="31">
        <f>IF($I1215="n/a",0,IF(K$4&lt;=$C1254,0,IF(SUM($C1254,$I1215)&gt;K$4,$AH1226/$I1215,$AH1226-SUM($I1254:J1254))))</f>
        <v>0</v>
      </c>
      <c r="L1254" s="31">
        <f>IF($I1215="n/a",0,IF(L$4&lt;=$C1254,0,IF(SUM($C1254,$I1215)&gt;L$4,$AH1226/$I1215,$AH1226-SUM($I1254:K1254))))</f>
        <v>0</v>
      </c>
      <c r="M1254" s="31">
        <f>IF($I1215="n/a",0,IF(M$4&lt;=$C1254,0,IF(SUM($C1254,$I1215)&gt;M$4,$AH1226/$I1215,$AH1226-SUM($I1254:L1254))))</f>
        <v>0</v>
      </c>
      <c r="N1254" s="31">
        <f>IF($I1215="n/a",0,IF(N$4&lt;=$C1254,0,IF(SUM($C1254,$I1215)&gt;N$4,$AH1226/$I1215,$AH1226-SUM($I1254:M1254))))</f>
        <v>0</v>
      </c>
      <c r="O1254" s="31">
        <f>IF($I1215="n/a",0,IF(O$4&lt;=$C1254,0,IF(SUM($C1254,$I1215)&gt;O$4,$AH1226/$I1215,$AH1226-SUM($I1254:N1254))))</f>
        <v>0</v>
      </c>
      <c r="P1254" s="31">
        <f>IF($I1215="n/a",0,IF(P$4&lt;=$C1254,0,IF(SUM($C1254,$I1215)&gt;P$4,$AH1226/$I1215,$AH1226-SUM($I1254:O1254))))</f>
        <v>0</v>
      </c>
      <c r="Q1254" s="31">
        <f>IF($I1215="n/a",0,IF(Q$4&lt;=$C1254,0,IF(SUM($C1254,$I1215)&gt;Q$4,$AH1226/$I1215,$AH1226-SUM($I1254:P1254))))</f>
        <v>0</v>
      </c>
      <c r="R1254" s="31">
        <f>IF($I1215="n/a",0,IF(R$4&lt;=$C1254,0,IF(SUM($C1254,$I1215)&gt;R$4,$AH1226/$I1215,$AH1226-SUM($I1254:Q1254))))</f>
        <v>0</v>
      </c>
      <c r="S1254" s="31">
        <f>IF($I1215="n/a",0,IF(S$4&lt;=$C1254,0,IF(SUM($C1254,$I1215)&gt;S$4,$AH1226/$I1215,$AH1226-SUM($I1254:R1254))))</f>
        <v>0</v>
      </c>
      <c r="T1254" s="31">
        <f>IF($I1215="n/a",0,IF(T$4&lt;=$C1254,0,IF(SUM($C1254,$I1215)&gt;T$4,$AH1226/$I1215,$AH1226-SUM($I1254:S1254))))</f>
        <v>0</v>
      </c>
      <c r="U1254" s="31">
        <f>IF($I1215="n/a",0,IF(U$4&lt;=$C1254,0,IF(SUM($C1254,$I1215)&gt;U$4,$AH1226/$I1215,$AH1226-SUM($I1254:T1254))))</f>
        <v>0</v>
      </c>
      <c r="V1254" s="31">
        <f>IF($I1215="n/a",0,IF(V$4&lt;=$C1254,0,IF(SUM($C1254,$I1215)&gt;V$4,$AH1226/$I1215,$AH1226-SUM($I1254:U1254))))</f>
        <v>0</v>
      </c>
      <c r="W1254" s="31">
        <f>IF($I1215="n/a",0,IF(W$4&lt;=$C1254,0,IF(SUM($C1254,$I1215)&gt;W$4,$AH1226/$I1215,$AH1226-SUM($I1254:V1254))))</f>
        <v>0</v>
      </c>
      <c r="X1254" s="31">
        <f>IF($I1215="n/a",0,IF(X$4&lt;=$C1254,0,IF(SUM($C1254,$I1215)&gt;X$4,$AH1226/$I1215,$AH1226-SUM($I1254:W1254))))</f>
        <v>0</v>
      </c>
      <c r="Y1254" s="31">
        <f>IF($I1215="n/a",0,IF(Y$4&lt;=$C1254,0,IF(SUM($C1254,$I1215)&gt;Y$4,$AH1226/$I1215,$AH1226-SUM($I1254:X1254))))</f>
        <v>0</v>
      </c>
      <c r="Z1254" s="31">
        <f>IF($I1215="n/a",0,IF(Z$4&lt;=$C1254,0,IF(SUM($C1254,$I1215)&gt;Z$4,$AH1226/$I1215,$AH1226-SUM($I1254:Y1254))))</f>
        <v>0</v>
      </c>
      <c r="AA1254" s="31">
        <f>IF($I1215="n/a",0,IF(AA$4&lt;=$C1254,0,IF(SUM($C1254,$I1215)&gt;AA$4,$AH1226/$I1215,$AH1226-SUM($I1254:Z1254))))</f>
        <v>0</v>
      </c>
      <c r="AB1254" s="31">
        <f>IF($I1215="n/a",0,IF(AB$4&lt;=$C1254,0,IF(SUM($C1254,$I1215)&gt;AB$4,$AH1226/$I1215,$AH1226-SUM($I1254:AA1254))))</f>
        <v>0</v>
      </c>
      <c r="AC1254" s="31">
        <f>IF($I1215="n/a",0,IF(AC$4&lt;=$C1254,0,IF(SUM($C1254,$I1215)&gt;AC$4,$AH1226/$I1215,$AH1226-SUM($I1254:AB1254))))</f>
        <v>0</v>
      </c>
      <c r="AD1254" s="31">
        <f>IF($I1215="n/a",0,IF(AD$4&lt;=$C1254,0,IF(SUM($C1254,$I1215)&gt;AD$4,$AH1226/$I1215,$AH1226-SUM($I1254:AC1254))))</f>
        <v>0</v>
      </c>
      <c r="AE1254" s="31">
        <f>IF($I1215="n/a",0,IF(AE$4&lt;=$C1254,0,IF(SUM($C1254,$I1215)&gt;AE$4,$AH1226/$I1215,$AH1226-SUM($I1254:AD1254))))</f>
        <v>0</v>
      </c>
      <c r="AF1254" s="31">
        <f>IF($I1215="n/a",0,IF(AF$4&lt;=$C1254,0,IF(SUM($C1254,$I1215)&gt;AF$4,$AH1226/$I1215,$AH1226-SUM($I1254:AE1254))))</f>
        <v>0</v>
      </c>
      <c r="AG1254" s="31">
        <f>IF($I1215="n/a",0,IF(AG$4&lt;=$C1254,0,IF(SUM($C1254,$I1215)&gt;AG$4,$AH1226/$I1215,$AH1226-SUM($I1254:AF1254))))</f>
        <v>0</v>
      </c>
      <c r="AH1254" s="31">
        <f>IF($I1215="n/a",0,IF(AH$4&lt;=$C1254,0,IF(SUM($C1254,$I1215)&gt;AH$4,$AH1226/$I1215,$AH1226-SUM($I1254:AG1254))))</f>
        <v>0</v>
      </c>
      <c r="AI1254" s="31">
        <f>IF($I1215="n/a",0,IF(AI$4&lt;=$C1254,0,IF(SUM($C1254,$I1215)&gt;AI$4,$AH1226/$I1215,$AH1226-SUM($I1254:AH1254))))</f>
        <v>0</v>
      </c>
      <c r="AJ1254" s="31">
        <f>IF($I1215="n/a",0,IF(AJ$4&lt;=$C1254,0,IF(SUM($C1254,$I1215)&gt;AJ$4,$AH1226/$I1215,$AH1226-SUM($I1254:AI1254))))</f>
        <v>0</v>
      </c>
      <c r="AK1254" s="31">
        <f>IF($I1215="n/a",0,IF(AK$4&lt;=$C1254,0,IF(SUM($C1254,$I1215)&gt;AK$4,$AH1226/$I1215,$AH1226-SUM($I1254:AJ1254))))</f>
        <v>0</v>
      </c>
      <c r="AL1254" s="31">
        <f>IF($I1215="n/a",0,IF(AL$4&lt;=$C1254,0,IF(SUM($C1254,$I1215)&gt;AL$4,$AH1226/$I1215,$AH1226-SUM($I1254:AK1254))))</f>
        <v>0</v>
      </c>
      <c r="AM1254" s="31">
        <f>IF($I1215="n/a",0,IF(AM$4&lt;=$C1254,0,IF(SUM($C1254,$I1215)&gt;AM$4,$AH1226/$I1215,$AH1226-SUM($I1254:AL1254))))</f>
        <v>0</v>
      </c>
      <c r="AN1254" s="31">
        <f>IF($I1215="n/a",0,IF(AN$4&lt;=$C1254,0,IF(SUM($C1254,$I1215)&gt;AN$4,$AH1226/$I1215,$AH1226-SUM($I1254:AM1254))))</f>
        <v>0</v>
      </c>
      <c r="AO1254" s="31">
        <f>IF($I1215="n/a",0,IF(AO$4&lt;=$C1254,0,IF(SUM($C1254,$I1215)&gt;AO$4,$AH1226/$I1215,$AH1226-SUM($I1254:AN1254))))</f>
        <v>0</v>
      </c>
      <c r="AP1254" s="31">
        <f>IF($I1215="n/a",0,IF(AP$4&lt;=$C1254,0,IF(SUM($C1254,$I1215)&gt;AP$4,$AH1226/$I1215,$AH1226-SUM($I1254:AO1254))))</f>
        <v>0</v>
      </c>
      <c r="AQ1254" s="31">
        <f>IF($I1215="n/a",0,IF(AQ$4&lt;=$C1254,0,IF(SUM($C1254,$I1215)&gt;AQ$4,$AH1226/$I1215,$AH1226-SUM($I1254:AP1254))))</f>
        <v>0</v>
      </c>
      <c r="AR1254" s="31">
        <f>IF($I1215="n/a",0,IF(AR$4&lt;=$C1254,0,IF(SUM($C1254,$I1215)&gt;AR$4,$AH1226/$I1215,$AH1226-SUM($I1254:AQ1254))))</f>
        <v>0</v>
      </c>
      <c r="AS1254" s="31">
        <f>IF($I1215="n/a",0,IF(AS$4&lt;=$C1254,0,IF(SUM($C1254,$I1215)&gt;AS$4,$AH1226/$I1215,$AH1226-SUM($I1254:AR1254))))</f>
        <v>0</v>
      </c>
      <c r="AT1254" s="31">
        <f>IF($I1215="n/a",0,IF(AT$4&lt;=$C1254,0,IF(SUM($C1254,$I1215)&gt;AT$4,$AH1226/$I1215,$AH1226-SUM($I1254:AS1254))))</f>
        <v>0</v>
      </c>
      <c r="AU1254" s="31">
        <f>IF($I1215="n/a",0,IF(AU$4&lt;=$C1254,0,IF(SUM($C1254,$I1215)&gt;AU$4,$AH1226/$I1215,$AH1226-SUM($I1254:AT1254))))</f>
        <v>0</v>
      </c>
      <c r="AV1254" s="31">
        <f>IF($I1215="n/a",0,IF(AV$4&lt;=$C1254,0,IF(SUM($C1254,$I1215)&gt;AV$4,$AH1226/$I1215,$AH1226-SUM($I1254:AU1254))))</f>
        <v>0</v>
      </c>
      <c r="AW1254" s="31">
        <f>IF($I1215="n/a",0,IF(AW$4&lt;=$C1254,0,IF(SUM($C1254,$I1215)&gt;AW$4,$AH1226/$I1215,$AH1226-SUM($I1254:AV1254))))</f>
        <v>0</v>
      </c>
      <c r="AX1254" s="31">
        <f>IF($I1215="n/a",0,IF(AX$4&lt;=$C1254,0,IF(SUM($C1254,$I1215)&gt;AX$4,$AH1226/$I1215,$AH1226-SUM($I1254:AW1254))))</f>
        <v>0</v>
      </c>
      <c r="AY1254" s="31">
        <f>IF($I1215="n/a",0,IF(AY$4&lt;=$C1254,0,IF(SUM($C1254,$I1215)&gt;AY$4,$AH1226/$I1215,$AH1226-SUM($I1254:AX1254))))</f>
        <v>0</v>
      </c>
      <c r="AZ1254" s="31">
        <f>IF($I1215="n/a",0,IF(AZ$4&lt;=$C1254,0,IF(SUM($C1254,$I1215)&gt;AZ$4,$AH1226/$I1215,$AH1226-SUM($I1254:AY1254))))</f>
        <v>0</v>
      </c>
      <c r="BA1254" s="31">
        <f>IF($I1215="n/a",0,IF(BA$4&lt;=$C1254,0,IF(SUM($C1254,$I1215)&gt;BA$4,$AH1226/$I1215,$AH1226-SUM($I1254:AZ1254))))</f>
        <v>0</v>
      </c>
      <c r="BB1254" s="31">
        <f>IF($I1215="n/a",0,IF(BB$4&lt;=$C1254,0,IF(SUM($C1254,$I1215)&gt;BB$4,$AH1226/$I1215,$AH1226-SUM($I1254:BA1254))))</f>
        <v>0</v>
      </c>
      <c r="BC1254" s="31">
        <f>IF($I1215="n/a",0,IF(BC$4&lt;=$C1254,0,IF(SUM($C1254,$I1215)&gt;BC$4,$AH1226/$I1215,$AH1226-SUM($I1254:BB1254))))</f>
        <v>0</v>
      </c>
      <c r="BD1254" s="31">
        <f>IF($I1215="n/a",0,IF(BD$4&lt;=$C1254,0,IF(SUM($C1254,$I1215)&gt;BD$4,$AH1226/$I1215,$AH1226-SUM($I1254:BC1254))))</f>
        <v>0</v>
      </c>
      <c r="BE1254" s="31">
        <f>IF($I1215="n/a",0,IF(BE$4&lt;=$C1254,0,IF(SUM($C1254,$I1215)&gt;BE$4,$AH1226/$I1215,$AH1226-SUM($I1254:BD1254))))</f>
        <v>0</v>
      </c>
      <c r="BF1254" s="31">
        <f>IF($I1215="n/a",0,IF(BF$4&lt;=$C1254,0,IF(SUM($C1254,$I1215)&gt;BF$4,$AH1226/$I1215,$AH1226-SUM($I1254:BE1254))))</f>
        <v>0</v>
      </c>
      <c r="BG1254" s="31">
        <f>IF($I1215="n/a",0,IF(BG$4&lt;=$C1254,0,IF(SUM($C1254,$I1215)&gt;BG$4,$AH1226/$I1215,$AH1226-SUM($I1254:BF1254))))</f>
        <v>0</v>
      </c>
      <c r="BH1254" s="31">
        <f>IF($I1215="n/a",0,IF(BH$4&lt;=$C1254,0,IF(SUM($C1254,$I1215)&gt;BH$4,$AH1226/$I1215,$AH1226-SUM($I1254:BG1254))))</f>
        <v>0</v>
      </c>
      <c r="BI1254" s="31">
        <f>IF($I1215="n/a",0,IF(BI$4&lt;=$C1254,0,IF(SUM($C1254,$I1215)&gt;BI$4,$AH1226/$I1215,$AH1226-SUM($I1254:BH1254))))</f>
        <v>0</v>
      </c>
      <c r="BJ1254" s="31">
        <f>IF($I1215="n/a",0,IF(BJ$4&lt;=$C1254,0,IF(SUM($C1254,$I1215)&gt;BJ$4,$AH1226/$I1215,$AH1226-SUM($I1254:BI1254))))</f>
        <v>0</v>
      </c>
      <c r="BK1254" s="31">
        <f>IF($I1215="n/a",0,IF(BK$4&lt;=$C1254,0,IF(SUM($C1254,$I1215)&gt;BK$4,$AH1226/$I1215,$AH1226-SUM($I1254:BJ1254))))</f>
        <v>0</v>
      </c>
      <c r="BL1254" s="31">
        <f>IF($I1215="n/a",0,IF(BL$4&lt;=$C1254,0,IF(SUM($C1254,$I1215)&gt;BL$4,$AH1226/$I1215,$AH1226-SUM($I1254:BK1254))))</f>
        <v>0</v>
      </c>
      <c r="BM1254" s="31">
        <f>IF($I1215="n/a",0,IF(BM$4&lt;=$C1254,0,IF(SUM($C1254,$I1215)&gt;BM$4,$AH1226/$I1215,$AH1226-SUM($I1254:BL1254))))</f>
        <v>0</v>
      </c>
      <c r="BN1254" s="31">
        <f>IF($I1215="n/a",0,IF(BN$4&lt;=$C1254,0,IF(SUM($C1254,$I1215)&gt;BN$4,$AH1226/$I1215,$AH1226-SUM($I1254:BM1254))))</f>
        <v>0</v>
      </c>
      <c r="BO1254" s="31">
        <f>IF($I1215="n/a",0,IF(BO$4&lt;=$C1254,0,IF(SUM($C1254,$I1215)&gt;BO$4,$AH1226/$I1215,$AH1226-SUM($I1254:BN1254))))</f>
        <v>0</v>
      </c>
      <c r="BP1254" s="31">
        <f>IF($I1215="n/a",0,IF(BP$4&lt;=$C1254,0,IF(SUM($C1254,$I1215)&gt;BP$4,$AH1226/$I1215,$AH1226-SUM($I1254:BO1254))))</f>
        <v>0</v>
      </c>
      <c r="BQ1254" s="31">
        <f>IF($I1215="n/a",0,IF(BQ$4&lt;=$C1254,0,IF(SUM($C1254,$I1215)&gt;BQ$4,$AH1226/$I1215,$AH1226-SUM($I1254:BP1254))))</f>
        <v>0</v>
      </c>
      <c r="BR1254" s="31">
        <f>IF($I1215="n/a",0,IF(BR$4&lt;=$C1254,0,IF(SUM($C1254,$I1215)&gt;BR$4,$AH1226/$I1215,$AH1226-SUM($I1254:BQ1254))))</f>
        <v>0</v>
      </c>
      <c r="BS1254" s="31">
        <f>IF($I1215="n/a",0,IF(BS$4&lt;=$C1254,0,IF(SUM($C1254,$I1215)&gt;BS$4,$AH1226/$I1215,$AH1226-SUM($I1254:BR1254))))</f>
        <v>0</v>
      </c>
      <c r="BT1254" s="31">
        <f>IF($I1215="n/a",0,IF(BT$4&lt;=$C1254,0,IF(SUM($C1254,$I1215)&gt;BT$4,$AH1226/$I1215,$AH1226-SUM($I1254:BS1254))))</f>
        <v>0</v>
      </c>
      <c r="BU1254" s="31">
        <f>IF($I1215="n/a",0,IF(BU$4&lt;=$C1254,0,IF(SUM($C1254,$I1215)&gt;BU$4,$AH1226/$I1215,$AH1226-SUM($I1254:BT1254))))</f>
        <v>0</v>
      </c>
      <c r="BV1254" s="31">
        <f>IF($I1215="n/a",0,IF(BV$4&lt;=$C1254,0,IF(SUM($C1254,$I1215)&gt;BV$4,$AH1226/$I1215,$AH1226-SUM($I1254:BU1254))))</f>
        <v>0</v>
      </c>
      <c r="BW1254" s="31">
        <f>IF($I1215="n/a",0,IF(BW$4&lt;=$C1254,0,IF(SUM($C1254,$I1215)&gt;BW$4,$AH1226/$I1215,$AH1226-SUM($I1254:BV1254))))</f>
        <v>0</v>
      </c>
      <c r="BX1254" s="31">
        <f>IF($I1215="n/a",0,IF(BX$4&lt;=$C1254,0,IF(SUM($C1254,$I1215)&gt;BX$4,$AH1226/$I1215,$AH1226-SUM($I1254:BW1254))))</f>
        <v>0</v>
      </c>
      <c r="BY1254" s="31">
        <f>IF($I1215="n/a",0,IF(BY$4&lt;=$C1254,0,IF(SUM($C1254,$I1215)&gt;BY$4,$AH1226/$I1215,$AH1226-SUM($I1254:BX1254))))</f>
        <v>0</v>
      </c>
      <c r="BZ1254" s="31">
        <f>IF($I1215="n/a",0,IF(BZ$4&lt;=$C1254,0,IF(SUM($C1254,$I1215)&gt;BZ$4,$AH1226/$I1215,$AH1226-SUM($I1254:BY1254))))</f>
        <v>0</v>
      </c>
      <c r="CA1254" s="31">
        <f>IF($I1215="n/a",0,IF(CA$4&lt;=$C1254,0,IF(SUM($C1254,$I1215)&gt;CA$4,$AH1226/$I1215,$AH1226-SUM($I1254:BZ1254))))</f>
        <v>0</v>
      </c>
      <c r="CB1254" s="31">
        <f>IF($I1215="n/a",0,IF(CB$4&lt;=$C1254,0,IF(SUM($C1254,$I1215)&gt;CB$4,$AH1226/$I1215,$AH1226-SUM($I1254:CA1254))))</f>
        <v>0</v>
      </c>
      <c r="CC1254" s="31">
        <f>IF($I1215="n/a",0,IF(CC$4&lt;=$C1254,0,IF(SUM($C1254,$I1215)&gt;CC$4,$AH1226/$I1215,$AH1226-SUM($I1254:CB1254))))</f>
        <v>0</v>
      </c>
      <c r="CD1254" s="31">
        <f>IF($I1215="n/a",0,IF(CD$4&lt;=$C1254,0,IF(SUM($C1254,$I1215)&gt;CD$4,$AH1226/$I1215,$AH1226-SUM($I1254:CC1254))))</f>
        <v>0</v>
      </c>
      <c r="CE1254" s="31">
        <f>IF($I1215="n/a",0,IF(CE$4&lt;=$C1254,0,IF(SUM($C1254,$I1215)&gt;CE$4,$AH1226/$I1215,$AH1226-SUM($I1254:CD1254))))</f>
        <v>0</v>
      </c>
      <c r="CF1254" s="31">
        <f>IF($I1215="n/a",0,IF(CF$4&lt;=$C1254,0,IF(SUM($C1254,$I1215)&gt;CF$4,$AH1226/$I1215,$AH1226-SUM($I1254:CE1254))))</f>
        <v>0</v>
      </c>
    </row>
    <row r="1255" spans="1:84" ht="12.75" customHeight="1">
      <c r="C1255" s="202">
        <v>2041</v>
      </c>
      <c r="D1255" s="21" t="s">
        <v>198</v>
      </c>
      <c r="E1255" s="21" t="s">
        <v>197</v>
      </c>
      <c r="I1255" s="31"/>
      <c r="J1255" s="31">
        <f>IF($I1215="n/a",0,IF(J$4&lt;=$C1255,0,IF(SUM($C1255,$I1215)&gt;J$4,$AI1226/$I1215,$AI1226-SUM($I1255:I1255))))</f>
        <v>0</v>
      </c>
      <c r="K1255" s="31">
        <f>IF($I1215="n/a",0,IF(K$4&lt;=$C1255,0,IF(SUM($C1255,$I1215)&gt;K$4,$AI1226/$I1215,$AI1226-SUM($I1255:J1255))))</f>
        <v>0</v>
      </c>
      <c r="L1255" s="31">
        <f>IF($I1215="n/a",0,IF(L$4&lt;=$C1255,0,IF(SUM($C1255,$I1215)&gt;L$4,$AI1226/$I1215,$AI1226-SUM($I1255:K1255))))</f>
        <v>0</v>
      </c>
      <c r="M1255" s="31">
        <f>IF($I1215="n/a",0,IF(M$4&lt;=$C1255,0,IF(SUM($C1255,$I1215)&gt;M$4,$AI1226/$I1215,$AI1226-SUM($I1255:L1255))))</f>
        <v>0</v>
      </c>
      <c r="N1255" s="31">
        <f>IF($I1215="n/a",0,IF(N$4&lt;=$C1255,0,IF(SUM($C1255,$I1215)&gt;N$4,$AI1226/$I1215,$AI1226-SUM($I1255:M1255))))</f>
        <v>0</v>
      </c>
      <c r="O1255" s="31">
        <f>IF($I1215="n/a",0,IF(O$4&lt;=$C1255,0,IF(SUM($C1255,$I1215)&gt;O$4,$AI1226/$I1215,$AI1226-SUM($I1255:N1255))))</f>
        <v>0</v>
      </c>
      <c r="P1255" s="31">
        <f>IF($I1215="n/a",0,IF(P$4&lt;=$C1255,0,IF(SUM($C1255,$I1215)&gt;P$4,$AI1226/$I1215,$AI1226-SUM($I1255:O1255))))</f>
        <v>0</v>
      </c>
      <c r="Q1255" s="31">
        <f>IF($I1215="n/a",0,IF(Q$4&lt;=$C1255,0,IF(SUM($C1255,$I1215)&gt;Q$4,$AI1226/$I1215,$AI1226-SUM($I1255:P1255))))</f>
        <v>0</v>
      </c>
      <c r="R1255" s="31">
        <f>IF($I1215="n/a",0,IF(R$4&lt;=$C1255,0,IF(SUM($C1255,$I1215)&gt;R$4,$AI1226/$I1215,$AI1226-SUM($I1255:Q1255))))</f>
        <v>0</v>
      </c>
      <c r="S1255" s="31">
        <f>IF($I1215="n/a",0,IF(S$4&lt;=$C1255,0,IF(SUM($C1255,$I1215)&gt;S$4,$AI1226/$I1215,$AI1226-SUM($I1255:R1255))))</f>
        <v>0</v>
      </c>
      <c r="T1255" s="31">
        <f>IF($I1215="n/a",0,IF(T$4&lt;=$C1255,0,IF(SUM($C1255,$I1215)&gt;T$4,$AI1226/$I1215,$AI1226-SUM($I1255:S1255))))</f>
        <v>0</v>
      </c>
      <c r="U1255" s="31">
        <f>IF($I1215="n/a",0,IF(U$4&lt;=$C1255,0,IF(SUM($C1255,$I1215)&gt;U$4,$AI1226/$I1215,$AI1226-SUM($I1255:T1255))))</f>
        <v>0</v>
      </c>
      <c r="V1255" s="31">
        <f>IF($I1215="n/a",0,IF(V$4&lt;=$C1255,0,IF(SUM($C1255,$I1215)&gt;V$4,$AI1226/$I1215,$AI1226-SUM($I1255:U1255))))</f>
        <v>0</v>
      </c>
      <c r="W1255" s="31">
        <f>IF($I1215="n/a",0,IF(W$4&lt;=$C1255,0,IF(SUM($C1255,$I1215)&gt;W$4,$AI1226/$I1215,$AI1226-SUM($I1255:V1255))))</f>
        <v>0</v>
      </c>
      <c r="X1255" s="31">
        <f>IF($I1215="n/a",0,IF(X$4&lt;=$C1255,0,IF(SUM($C1255,$I1215)&gt;X$4,$AI1226/$I1215,$AI1226-SUM($I1255:W1255))))</f>
        <v>0</v>
      </c>
      <c r="Y1255" s="31">
        <f>IF($I1215="n/a",0,IF(Y$4&lt;=$C1255,0,IF(SUM($C1255,$I1215)&gt;Y$4,$AI1226/$I1215,$AI1226-SUM($I1255:X1255))))</f>
        <v>0</v>
      </c>
      <c r="Z1255" s="31">
        <f>IF($I1215="n/a",0,IF(Z$4&lt;=$C1255,0,IF(SUM($C1255,$I1215)&gt;Z$4,$AI1226/$I1215,$AI1226-SUM($I1255:Y1255))))</f>
        <v>0</v>
      </c>
      <c r="AA1255" s="31">
        <f>IF($I1215="n/a",0,IF(AA$4&lt;=$C1255,0,IF(SUM($C1255,$I1215)&gt;AA$4,$AI1226/$I1215,$AI1226-SUM($I1255:Z1255))))</f>
        <v>0</v>
      </c>
      <c r="AB1255" s="31">
        <f>IF($I1215="n/a",0,IF(AB$4&lt;=$C1255,0,IF(SUM($C1255,$I1215)&gt;AB$4,$AI1226/$I1215,$AI1226-SUM($I1255:AA1255))))</f>
        <v>0</v>
      </c>
      <c r="AC1255" s="31">
        <f>IF($I1215="n/a",0,IF(AC$4&lt;=$C1255,0,IF(SUM($C1255,$I1215)&gt;AC$4,$AI1226/$I1215,$AI1226-SUM($I1255:AB1255))))</f>
        <v>0</v>
      </c>
      <c r="AD1255" s="31">
        <f>IF($I1215="n/a",0,IF(AD$4&lt;=$C1255,0,IF(SUM($C1255,$I1215)&gt;AD$4,$AI1226/$I1215,$AI1226-SUM($I1255:AC1255))))</f>
        <v>0</v>
      </c>
      <c r="AE1255" s="31">
        <f>IF($I1215="n/a",0,IF(AE$4&lt;=$C1255,0,IF(SUM($C1255,$I1215)&gt;AE$4,$AI1226/$I1215,$AI1226-SUM($I1255:AD1255))))</f>
        <v>0</v>
      </c>
      <c r="AF1255" s="31">
        <f>IF($I1215="n/a",0,IF(AF$4&lt;=$C1255,0,IF(SUM($C1255,$I1215)&gt;AF$4,$AI1226/$I1215,$AI1226-SUM($I1255:AE1255))))</f>
        <v>0</v>
      </c>
      <c r="AG1255" s="31">
        <f>IF($I1215="n/a",0,IF(AG$4&lt;=$C1255,0,IF(SUM($C1255,$I1215)&gt;AG$4,$AI1226/$I1215,$AI1226-SUM($I1255:AF1255))))</f>
        <v>0</v>
      </c>
      <c r="AH1255" s="31">
        <f>IF($I1215="n/a",0,IF(AH$4&lt;=$C1255,0,IF(SUM($C1255,$I1215)&gt;AH$4,$AI1226/$I1215,$AI1226-SUM($I1255:AG1255))))</f>
        <v>0</v>
      </c>
      <c r="AI1255" s="31">
        <f>IF($I1215="n/a",0,IF(AI$4&lt;=$C1255,0,IF(SUM($C1255,$I1215)&gt;AI$4,$AI1226/$I1215,$AI1226-SUM($I1255:AH1255))))</f>
        <v>0</v>
      </c>
      <c r="AJ1255" s="31">
        <f>IF($I1215="n/a",0,IF(AJ$4&lt;=$C1255,0,IF(SUM($C1255,$I1215)&gt;AJ$4,$AI1226/$I1215,$AI1226-SUM($I1255:AI1255))))</f>
        <v>0</v>
      </c>
      <c r="AK1255" s="31">
        <f>IF($I1215="n/a",0,IF(AK$4&lt;=$C1255,0,IF(SUM($C1255,$I1215)&gt;AK$4,$AI1226/$I1215,$AI1226-SUM($I1255:AJ1255))))</f>
        <v>0</v>
      </c>
      <c r="AL1255" s="31">
        <f>IF($I1215="n/a",0,IF(AL$4&lt;=$C1255,0,IF(SUM($C1255,$I1215)&gt;AL$4,$AI1226/$I1215,$AI1226-SUM($I1255:AK1255))))</f>
        <v>0</v>
      </c>
      <c r="AM1255" s="31">
        <f>IF($I1215="n/a",0,IF(AM$4&lt;=$C1255,0,IF(SUM($C1255,$I1215)&gt;AM$4,$AI1226/$I1215,$AI1226-SUM($I1255:AL1255))))</f>
        <v>0</v>
      </c>
      <c r="AN1255" s="31">
        <f>IF($I1215="n/a",0,IF(AN$4&lt;=$C1255,0,IF(SUM($C1255,$I1215)&gt;AN$4,$AI1226/$I1215,$AI1226-SUM($I1255:AM1255))))</f>
        <v>0</v>
      </c>
      <c r="AO1255" s="31">
        <f>IF($I1215="n/a",0,IF(AO$4&lt;=$C1255,0,IF(SUM($C1255,$I1215)&gt;AO$4,$AI1226/$I1215,$AI1226-SUM($I1255:AN1255))))</f>
        <v>0</v>
      </c>
      <c r="AP1255" s="31">
        <f>IF($I1215="n/a",0,IF(AP$4&lt;=$C1255,0,IF(SUM($C1255,$I1215)&gt;AP$4,$AI1226/$I1215,$AI1226-SUM($I1255:AO1255))))</f>
        <v>0</v>
      </c>
      <c r="AQ1255" s="31">
        <f>IF($I1215="n/a",0,IF(AQ$4&lt;=$C1255,0,IF(SUM($C1255,$I1215)&gt;AQ$4,$AI1226/$I1215,$AI1226-SUM($I1255:AP1255))))</f>
        <v>0</v>
      </c>
      <c r="AR1255" s="31">
        <f>IF($I1215="n/a",0,IF(AR$4&lt;=$C1255,0,IF(SUM($C1255,$I1215)&gt;AR$4,$AI1226/$I1215,$AI1226-SUM($I1255:AQ1255))))</f>
        <v>0</v>
      </c>
      <c r="AS1255" s="31">
        <f>IF($I1215="n/a",0,IF(AS$4&lt;=$C1255,0,IF(SUM($C1255,$I1215)&gt;AS$4,$AI1226/$I1215,$AI1226-SUM($I1255:AR1255))))</f>
        <v>0</v>
      </c>
      <c r="AT1255" s="31">
        <f>IF($I1215="n/a",0,IF(AT$4&lt;=$C1255,0,IF(SUM($C1255,$I1215)&gt;AT$4,$AI1226/$I1215,$AI1226-SUM($I1255:AS1255))))</f>
        <v>0</v>
      </c>
      <c r="AU1255" s="31">
        <f>IF($I1215="n/a",0,IF(AU$4&lt;=$C1255,0,IF(SUM($C1255,$I1215)&gt;AU$4,$AI1226/$I1215,$AI1226-SUM($I1255:AT1255))))</f>
        <v>0</v>
      </c>
      <c r="AV1255" s="31">
        <f>IF($I1215="n/a",0,IF(AV$4&lt;=$C1255,0,IF(SUM($C1255,$I1215)&gt;AV$4,$AI1226/$I1215,$AI1226-SUM($I1255:AU1255))))</f>
        <v>0</v>
      </c>
      <c r="AW1255" s="31">
        <f>IF($I1215="n/a",0,IF(AW$4&lt;=$C1255,0,IF(SUM($C1255,$I1215)&gt;AW$4,$AI1226/$I1215,$AI1226-SUM($I1255:AV1255))))</f>
        <v>0</v>
      </c>
      <c r="AX1255" s="31">
        <f>IF($I1215="n/a",0,IF(AX$4&lt;=$C1255,0,IF(SUM($C1255,$I1215)&gt;AX$4,$AI1226/$I1215,$AI1226-SUM($I1255:AW1255))))</f>
        <v>0</v>
      </c>
      <c r="AY1255" s="31">
        <f>IF($I1215="n/a",0,IF(AY$4&lt;=$C1255,0,IF(SUM($C1255,$I1215)&gt;AY$4,$AI1226/$I1215,$AI1226-SUM($I1255:AX1255))))</f>
        <v>0</v>
      </c>
      <c r="AZ1255" s="31">
        <f>IF($I1215="n/a",0,IF(AZ$4&lt;=$C1255,0,IF(SUM($C1255,$I1215)&gt;AZ$4,$AI1226/$I1215,$AI1226-SUM($I1255:AY1255))))</f>
        <v>0</v>
      </c>
      <c r="BA1255" s="31">
        <f>IF($I1215="n/a",0,IF(BA$4&lt;=$C1255,0,IF(SUM($C1255,$I1215)&gt;BA$4,$AI1226/$I1215,$AI1226-SUM($I1255:AZ1255))))</f>
        <v>0</v>
      </c>
      <c r="BB1255" s="31">
        <f>IF($I1215="n/a",0,IF(BB$4&lt;=$C1255,0,IF(SUM($C1255,$I1215)&gt;BB$4,$AI1226/$I1215,$AI1226-SUM($I1255:BA1255))))</f>
        <v>0</v>
      </c>
      <c r="BC1255" s="31">
        <f>IF($I1215="n/a",0,IF(BC$4&lt;=$C1255,0,IF(SUM($C1255,$I1215)&gt;BC$4,$AI1226/$I1215,$AI1226-SUM($I1255:BB1255))))</f>
        <v>0</v>
      </c>
      <c r="BD1255" s="31">
        <f>IF($I1215="n/a",0,IF(BD$4&lt;=$C1255,0,IF(SUM($C1255,$I1215)&gt;BD$4,$AI1226/$I1215,$AI1226-SUM($I1255:BC1255))))</f>
        <v>0</v>
      </c>
      <c r="BE1255" s="31">
        <f>IF($I1215="n/a",0,IF(BE$4&lt;=$C1255,0,IF(SUM($C1255,$I1215)&gt;BE$4,$AI1226/$I1215,$AI1226-SUM($I1255:BD1255))))</f>
        <v>0</v>
      </c>
      <c r="BF1255" s="31">
        <f>IF($I1215="n/a",0,IF(BF$4&lt;=$C1255,0,IF(SUM($C1255,$I1215)&gt;BF$4,$AI1226/$I1215,$AI1226-SUM($I1255:BE1255))))</f>
        <v>0</v>
      </c>
      <c r="BG1255" s="31">
        <f>IF($I1215="n/a",0,IF(BG$4&lt;=$C1255,0,IF(SUM($C1255,$I1215)&gt;BG$4,$AI1226/$I1215,$AI1226-SUM($I1255:BF1255))))</f>
        <v>0</v>
      </c>
      <c r="BH1255" s="31">
        <f>IF($I1215="n/a",0,IF(BH$4&lt;=$C1255,0,IF(SUM($C1255,$I1215)&gt;BH$4,$AI1226/$I1215,$AI1226-SUM($I1255:BG1255))))</f>
        <v>0</v>
      </c>
      <c r="BI1255" s="31">
        <f>IF($I1215="n/a",0,IF(BI$4&lt;=$C1255,0,IF(SUM($C1255,$I1215)&gt;BI$4,$AI1226/$I1215,$AI1226-SUM($I1255:BH1255))))</f>
        <v>0</v>
      </c>
      <c r="BJ1255" s="31">
        <f>IF($I1215="n/a",0,IF(BJ$4&lt;=$C1255,0,IF(SUM($C1255,$I1215)&gt;BJ$4,$AI1226/$I1215,$AI1226-SUM($I1255:BI1255))))</f>
        <v>0</v>
      </c>
      <c r="BK1255" s="31">
        <f>IF($I1215="n/a",0,IF(BK$4&lt;=$C1255,0,IF(SUM($C1255,$I1215)&gt;BK$4,$AI1226/$I1215,$AI1226-SUM($I1255:BJ1255))))</f>
        <v>0</v>
      </c>
      <c r="BL1255" s="31">
        <f>IF($I1215="n/a",0,IF(BL$4&lt;=$C1255,0,IF(SUM($C1255,$I1215)&gt;BL$4,$AI1226/$I1215,$AI1226-SUM($I1255:BK1255))))</f>
        <v>0</v>
      </c>
      <c r="BM1255" s="31">
        <f>IF($I1215="n/a",0,IF(BM$4&lt;=$C1255,0,IF(SUM($C1255,$I1215)&gt;BM$4,$AI1226/$I1215,$AI1226-SUM($I1255:BL1255))))</f>
        <v>0</v>
      </c>
      <c r="BN1255" s="31">
        <f>IF($I1215="n/a",0,IF(BN$4&lt;=$C1255,0,IF(SUM($C1255,$I1215)&gt;BN$4,$AI1226/$I1215,$AI1226-SUM($I1255:BM1255))))</f>
        <v>0</v>
      </c>
      <c r="BO1255" s="31">
        <f>IF($I1215="n/a",0,IF(BO$4&lt;=$C1255,0,IF(SUM($C1255,$I1215)&gt;BO$4,$AI1226/$I1215,$AI1226-SUM($I1255:BN1255))))</f>
        <v>0</v>
      </c>
      <c r="BP1255" s="31">
        <f>IF($I1215="n/a",0,IF(BP$4&lt;=$C1255,0,IF(SUM($C1255,$I1215)&gt;BP$4,$AI1226/$I1215,$AI1226-SUM($I1255:BO1255))))</f>
        <v>0</v>
      </c>
      <c r="BQ1255" s="31">
        <f>IF($I1215="n/a",0,IF(BQ$4&lt;=$C1255,0,IF(SUM($C1255,$I1215)&gt;BQ$4,$AI1226/$I1215,$AI1226-SUM($I1255:BP1255))))</f>
        <v>0</v>
      </c>
      <c r="BR1255" s="31">
        <f>IF($I1215="n/a",0,IF(BR$4&lt;=$C1255,0,IF(SUM($C1255,$I1215)&gt;BR$4,$AI1226/$I1215,$AI1226-SUM($I1255:BQ1255))))</f>
        <v>0</v>
      </c>
      <c r="BS1255" s="31">
        <f>IF($I1215="n/a",0,IF(BS$4&lt;=$C1255,0,IF(SUM($C1255,$I1215)&gt;BS$4,$AI1226/$I1215,$AI1226-SUM($I1255:BR1255))))</f>
        <v>0</v>
      </c>
      <c r="BT1255" s="31">
        <f>IF($I1215="n/a",0,IF(BT$4&lt;=$C1255,0,IF(SUM($C1255,$I1215)&gt;BT$4,$AI1226/$I1215,$AI1226-SUM($I1255:BS1255))))</f>
        <v>0</v>
      </c>
      <c r="BU1255" s="31">
        <f>IF($I1215="n/a",0,IF(BU$4&lt;=$C1255,0,IF(SUM($C1255,$I1215)&gt;BU$4,$AI1226/$I1215,$AI1226-SUM($I1255:BT1255))))</f>
        <v>0</v>
      </c>
      <c r="BV1255" s="31">
        <f>IF($I1215="n/a",0,IF(BV$4&lt;=$C1255,0,IF(SUM($C1255,$I1215)&gt;BV$4,$AI1226/$I1215,$AI1226-SUM($I1255:BU1255))))</f>
        <v>0</v>
      </c>
      <c r="BW1255" s="31">
        <f>IF($I1215="n/a",0,IF(BW$4&lt;=$C1255,0,IF(SUM($C1255,$I1215)&gt;BW$4,$AI1226/$I1215,$AI1226-SUM($I1255:BV1255))))</f>
        <v>0</v>
      </c>
      <c r="BX1255" s="31">
        <f>IF($I1215="n/a",0,IF(BX$4&lt;=$C1255,0,IF(SUM($C1255,$I1215)&gt;BX$4,$AI1226/$I1215,$AI1226-SUM($I1255:BW1255))))</f>
        <v>0</v>
      </c>
      <c r="BY1255" s="31">
        <f>IF($I1215="n/a",0,IF(BY$4&lt;=$C1255,0,IF(SUM($C1255,$I1215)&gt;BY$4,$AI1226/$I1215,$AI1226-SUM($I1255:BX1255))))</f>
        <v>0</v>
      </c>
      <c r="BZ1255" s="31">
        <f>IF($I1215="n/a",0,IF(BZ$4&lt;=$C1255,0,IF(SUM($C1255,$I1215)&gt;BZ$4,$AI1226/$I1215,$AI1226-SUM($I1255:BY1255))))</f>
        <v>0</v>
      </c>
      <c r="CA1255" s="31">
        <f>IF($I1215="n/a",0,IF(CA$4&lt;=$C1255,0,IF(SUM($C1255,$I1215)&gt;CA$4,$AI1226/$I1215,$AI1226-SUM($I1255:BZ1255))))</f>
        <v>0</v>
      </c>
      <c r="CB1255" s="31">
        <f>IF($I1215="n/a",0,IF(CB$4&lt;=$C1255,0,IF(SUM($C1255,$I1215)&gt;CB$4,$AI1226/$I1215,$AI1226-SUM($I1255:CA1255))))</f>
        <v>0</v>
      </c>
      <c r="CC1255" s="31">
        <f>IF($I1215="n/a",0,IF(CC$4&lt;=$C1255,0,IF(SUM($C1255,$I1215)&gt;CC$4,$AI1226/$I1215,$AI1226-SUM($I1255:CB1255))))</f>
        <v>0</v>
      </c>
      <c r="CD1255" s="31">
        <f>IF($I1215="n/a",0,IF(CD$4&lt;=$C1255,0,IF(SUM($C1255,$I1215)&gt;CD$4,$AI1226/$I1215,$AI1226-SUM($I1255:CC1255))))</f>
        <v>0</v>
      </c>
      <c r="CE1255" s="31">
        <f>IF($I1215="n/a",0,IF(CE$4&lt;=$C1255,0,IF(SUM($C1255,$I1215)&gt;CE$4,$AI1226/$I1215,$AI1226-SUM($I1255:CD1255))))</f>
        <v>0</v>
      </c>
      <c r="CF1255" s="31">
        <f>IF($I1215="n/a",0,IF(CF$4&lt;=$C1255,0,IF(SUM($C1255,$I1215)&gt;CF$4,$AI1226/$I1215,$AI1226-SUM($I1255:CE1255))))</f>
        <v>0</v>
      </c>
    </row>
    <row r="1256" spans="1:84" ht="12.75" customHeight="1">
      <c r="C1256" s="202">
        <v>2042</v>
      </c>
      <c r="D1256" s="21" t="s">
        <v>199</v>
      </c>
      <c r="E1256" s="21" t="s">
        <v>197</v>
      </c>
      <c r="I1256" s="31"/>
      <c r="J1256" s="31">
        <f>IF($I1215="n/a",0,IF(J$4&lt;=$C1256,0,IF(SUM($C1256,$I1215)&gt;J$4,$AJ1226/$I1215,$AJ1226-SUM($I1256:I1256))))</f>
        <v>0</v>
      </c>
      <c r="K1256" s="31">
        <f>IF($I1215="n/a",0,IF(K$4&lt;=$C1256,0,IF(SUM($C1256,$I1215)&gt;K$4,$AJ1226/$I1215,$AJ1226-SUM($I1256:J1256))))</f>
        <v>0</v>
      </c>
      <c r="L1256" s="31">
        <f>IF($I1215="n/a",0,IF(L$4&lt;=$C1256,0,IF(SUM($C1256,$I1215)&gt;L$4,$AJ1226/$I1215,$AJ1226-SUM($I1256:K1256))))</f>
        <v>0</v>
      </c>
      <c r="M1256" s="31">
        <f>IF($I1215="n/a",0,IF(M$4&lt;=$C1256,0,IF(SUM($C1256,$I1215)&gt;M$4,$AJ1226/$I1215,$AJ1226-SUM($I1256:L1256))))</f>
        <v>0</v>
      </c>
      <c r="N1256" s="31">
        <f>IF($I1215="n/a",0,IF(N$4&lt;=$C1256,0,IF(SUM($C1256,$I1215)&gt;N$4,$AJ1226/$I1215,$AJ1226-SUM($I1256:M1256))))</f>
        <v>0</v>
      </c>
      <c r="O1256" s="31">
        <f>IF($I1215="n/a",0,IF(O$4&lt;=$C1256,0,IF(SUM($C1256,$I1215)&gt;O$4,$AJ1226/$I1215,$AJ1226-SUM($I1256:N1256))))</f>
        <v>0</v>
      </c>
      <c r="P1256" s="31">
        <f>IF($I1215="n/a",0,IF(P$4&lt;=$C1256,0,IF(SUM($C1256,$I1215)&gt;P$4,$AJ1226/$I1215,$AJ1226-SUM($I1256:O1256))))</f>
        <v>0</v>
      </c>
      <c r="Q1256" s="31">
        <f>IF($I1215="n/a",0,IF(Q$4&lt;=$C1256,0,IF(SUM($C1256,$I1215)&gt;Q$4,$AJ1226/$I1215,$AJ1226-SUM($I1256:P1256))))</f>
        <v>0</v>
      </c>
      <c r="R1256" s="31">
        <f>IF($I1215="n/a",0,IF(R$4&lt;=$C1256,0,IF(SUM($C1256,$I1215)&gt;R$4,$AJ1226/$I1215,$AJ1226-SUM($I1256:Q1256))))</f>
        <v>0</v>
      </c>
      <c r="S1256" s="31">
        <f>IF($I1215="n/a",0,IF(S$4&lt;=$C1256,0,IF(SUM($C1256,$I1215)&gt;S$4,$AJ1226/$I1215,$AJ1226-SUM($I1256:R1256))))</f>
        <v>0</v>
      </c>
      <c r="T1256" s="31">
        <f>IF($I1215="n/a",0,IF(T$4&lt;=$C1256,0,IF(SUM($C1256,$I1215)&gt;T$4,$AJ1226/$I1215,$AJ1226-SUM($I1256:S1256))))</f>
        <v>0</v>
      </c>
      <c r="U1256" s="31">
        <f>IF($I1215="n/a",0,IF(U$4&lt;=$C1256,0,IF(SUM($C1256,$I1215)&gt;U$4,$AJ1226/$I1215,$AJ1226-SUM($I1256:T1256))))</f>
        <v>0</v>
      </c>
      <c r="V1256" s="31">
        <f>IF($I1215="n/a",0,IF(V$4&lt;=$C1256,0,IF(SUM($C1256,$I1215)&gt;V$4,$AJ1226/$I1215,$AJ1226-SUM($I1256:U1256))))</f>
        <v>0</v>
      </c>
      <c r="W1256" s="31">
        <f>IF($I1215="n/a",0,IF(W$4&lt;=$C1256,0,IF(SUM($C1256,$I1215)&gt;W$4,$AJ1226/$I1215,$AJ1226-SUM($I1256:V1256))))</f>
        <v>0</v>
      </c>
      <c r="X1256" s="31">
        <f>IF($I1215="n/a",0,IF(X$4&lt;=$C1256,0,IF(SUM($C1256,$I1215)&gt;X$4,$AJ1226/$I1215,$AJ1226-SUM($I1256:W1256))))</f>
        <v>0</v>
      </c>
      <c r="Y1256" s="31">
        <f>IF($I1215="n/a",0,IF(Y$4&lt;=$C1256,0,IF(SUM($C1256,$I1215)&gt;Y$4,$AJ1226/$I1215,$AJ1226-SUM($I1256:X1256))))</f>
        <v>0</v>
      </c>
      <c r="Z1256" s="31">
        <f>IF($I1215="n/a",0,IF(Z$4&lt;=$C1256,0,IF(SUM($C1256,$I1215)&gt;Z$4,$AJ1226/$I1215,$AJ1226-SUM($I1256:Y1256))))</f>
        <v>0</v>
      </c>
      <c r="AA1256" s="31">
        <f>IF($I1215="n/a",0,IF(AA$4&lt;=$C1256,0,IF(SUM($C1256,$I1215)&gt;AA$4,$AJ1226/$I1215,$AJ1226-SUM($I1256:Z1256))))</f>
        <v>0</v>
      </c>
      <c r="AB1256" s="31">
        <f>IF($I1215="n/a",0,IF(AB$4&lt;=$C1256,0,IF(SUM($C1256,$I1215)&gt;AB$4,$AJ1226/$I1215,$AJ1226-SUM($I1256:AA1256))))</f>
        <v>0</v>
      </c>
      <c r="AC1256" s="31">
        <f>IF($I1215="n/a",0,IF(AC$4&lt;=$C1256,0,IF(SUM($C1256,$I1215)&gt;AC$4,$AJ1226/$I1215,$AJ1226-SUM($I1256:AB1256))))</f>
        <v>0</v>
      </c>
      <c r="AD1256" s="31">
        <f>IF($I1215="n/a",0,IF(AD$4&lt;=$C1256,0,IF(SUM($C1256,$I1215)&gt;AD$4,$AJ1226/$I1215,$AJ1226-SUM($I1256:AC1256))))</f>
        <v>0</v>
      </c>
      <c r="AE1256" s="31">
        <f>IF($I1215="n/a",0,IF(AE$4&lt;=$C1256,0,IF(SUM($C1256,$I1215)&gt;AE$4,$AJ1226/$I1215,$AJ1226-SUM($I1256:AD1256))))</f>
        <v>0</v>
      </c>
      <c r="AF1256" s="31">
        <f>IF($I1215="n/a",0,IF(AF$4&lt;=$C1256,0,IF(SUM($C1256,$I1215)&gt;AF$4,$AJ1226/$I1215,$AJ1226-SUM($I1256:AE1256))))</f>
        <v>0</v>
      </c>
      <c r="AG1256" s="31">
        <f>IF($I1215="n/a",0,IF(AG$4&lt;=$C1256,0,IF(SUM($C1256,$I1215)&gt;AG$4,$AJ1226/$I1215,$AJ1226-SUM($I1256:AF1256))))</f>
        <v>0</v>
      </c>
      <c r="AH1256" s="31">
        <f>IF($I1215="n/a",0,IF(AH$4&lt;=$C1256,0,IF(SUM($C1256,$I1215)&gt;AH$4,$AJ1226/$I1215,$AJ1226-SUM($I1256:AG1256))))</f>
        <v>0</v>
      </c>
      <c r="AI1256" s="31">
        <f>IF($I1215="n/a",0,IF(AI$4&lt;=$C1256,0,IF(SUM($C1256,$I1215)&gt;AI$4,$AJ1226/$I1215,$AJ1226-SUM($I1256:AH1256))))</f>
        <v>0</v>
      </c>
      <c r="AJ1256" s="31">
        <f>IF($I1215="n/a",0,IF(AJ$4&lt;=$C1256,0,IF(SUM($C1256,$I1215)&gt;AJ$4,$AJ1226/$I1215,$AJ1226-SUM($I1256:AI1256))))</f>
        <v>0</v>
      </c>
      <c r="AK1256" s="31">
        <f>IF($I1215="n/a",0,IF(AK$4&lt;=$C1256,0,IF(SUM($C1256,$I1215)&gt;AK$4,$AJ1226/$I1215,$AJ1226-SUM($I1256:AJ1256))))</f>
        <v>0</v>
      </c>
      <c r="AL1256" s="31">
        <f>IF($I1215="n/a",0,IF(AL$4&lt;=$C1256,0,IF(SUM($C1256,$I1215)&gt;AL$4,$AJ1226/$I1215,$AJ1226-SUM($I1256:AK1256))))</f>
        <v>0</v>
      </c>
      <c r="AM1256" s="31">
        <f>IF($I1215="n/a",0,IF(AM$4&lt;=$C1256,0,IF(SUM($C1256,$I1215)&gt;AM$4,$AJ1226/$I1215,$AJ1226-SUM($I1256:AL1256))))</f>
        <v>0</v>
      </c>
      <c r="AN1256" s="31">
        <f>IF($I1215="n/a",0,IF(AN$4&lt;=$C1256,0,IF(SUM($C1256,$I1215)&gt;AN$4,$AJ1226/$I1215,$AJ1226-SUM($I1256:AM1256))))</f>
        <v>0</v>
      </c>
      <c r="AO1256" s="31">
        <f>IF($I1215="n/a",0,IF(AO$4&lt;=$C1256,0,IF(SUM($C1256,$I1215)&gt;AO$4,$AJ1226/$I1215,$AJ1226-SUM($I1256:AN1256))))</f>
        <v>0</v>
      </c>
      <c r="AP1256" s="31">
        <f>IF($I1215="n/a",0,IF(AP$4&lt;=$C1256,0,IF(SUM($C1256,$I1215)&gt;AP$4,$AJ1226/$I1215,$AJ1226-SUM($I1256:AO1256))))</f>
        <v>0</v>
      </c>
      <c r="AQ1256" s="31">
        <f>IF($I1215="n/a",0,IF(AQ$4&lt;=$C1256,0,IF(SUM($C1256,$I1215)&gt;AQ$4,$AJ1226/$I1215,$AJ1226-SUM($I1256:AP1256))))</f>
        <v>0</v>
      </c>
      <c r="AR1256" s="31">
        <f>IF($I1215="n/a",0,IF(AR$4&lt;=$C1256,0,IF(SUM($C1256,$I1215)&gt;AR$4,$AJ1226/$I1215,$AJ1226-SUM($I1256:AQ1256))))</f>
        <v>0</v>
      </c>
      <c r="AS1256" s="31">
        <f>IF($I1215="n/a",0,IF(AS$4&lt;=$C1256,0,IF(SUM($C1256,$I1215)&gt;AS$4,$AJ1226/$I1215,$AJ1226-SUM($I1256:AR1256))))</f>
        <v>0</v>
      </c>
      <c r="AT1256" s="31">
        <f>IF($I1215="n/a",0,IF(AT$4&lt;=$C1256,0,IF(SUM($C1256,$I1215)&gt;AT$4,$AJ1226/$I1215,$AJ1226-SUM($I1256:AS1256))))</f>
        <v>0</v>
      </c>
      <c r="AU1256" s="31">
        <f>IF($I1215="n/a",0,IF(AU$4&lt;=$C1256,0,IF(SUM($C1256,$I1215)&gt;AU$4,$AJ1226/$I1215,$AJ1226-SUM($I1256:AT1256))))</f>
        <v>0</v>
      </c>
      <c r="AV1256" s="31">
        <f>IF($I1215="n/a",0,IF(AV$4&lt;=$C1256,0,IF(SUM($C1256,$I1215)&gt;AV$4,$AJ1226/$I1215,$AJ1226-SUM($I1256:AU1256))))</f>
        <v>0</v>
      </c>
      <c r="AW1256" s="31">
        <f>IF($I1215="n/a",0,IF(AW$4&lt;=$C1256,0,IF(SUM($C1256,$I1215)&gt;AW$4,$AJ1226/$I1215,$AJ1226-SUM($I1256:AV1256))))</f>
        <v>0</v>
      </c>
      <c r="AX1256" s="31">
        <f>IF($I1215="n/a",0,IF(AX$4&lt;=$C1256,0,IF(SUM($C1256,$I1215)&gt;AX$4,$AJ1226/$I1215,$AJ1226-SUM($I1256:AW1256))))</f>
        <v>0</v>
      </c>
      <c r="AY1256" s="31">
        <f>IF($I1215="n/a",0,IF(AY$4&lt;=$C1256,0,IF(SUM($C1256,$I1215)&gt;AY$4,$AJ1226/$I1215,$AJ1226-SUM($I1256:AX1256))))</f>
        <v>0</v>
      </c>
      <c r="AZ1256" s="31">
        <f>IF($I1215="n/a",0,IF(AZ$4&lt;=$C1256,0,IF(SUM($C1256,$I1215)&gt;AZ$4,$AJ1226/$I1215,$AJ1226-SUM($I1256:AY1256))))</f>
        <v>0</v>
      </c>
      <c r="BA1256" s="31">
        <f>IF($I1215="n/a",0,IF(BA$4&lt;=$C1256,0,IF(SUM($C1256,$I1215)&gt;BA$4,$AJ1226/$I1215,$AJ1226-SUM($I1256:AZ1256))))</f>
        <v>0</v>
      </c>
      <c r="BB1256" s="31">
        <f>IF($I1215="n/a",0,IF(BB$4&lt;=$C1256,0,IF(SUM($C1256,$I1215)&gt;BB$4,$AJ1226/$I1215,$AJ1226-SUM($I1256:BA1256))))</f>
        <v>0</v>
      </c>
      <c r="BC1256" s="31">
        <f>IF($I1215="n/a",0,IF(BC$4&lt;=$C1256,0,IF(SUM($C1256,$I1215)&gt;BC$4,$AJ1226/$I1215,$AJ1226-SUM($I1256:BB1256))))</f>
        <v>0</v>
      </c>
      <c r="BD1256" s="31">
        <f>IF($I1215="n/a",0,IF(BD$4&lt;=$C1256,0,IF(SUM($C1256,$I1215)&gt;BD$4,$AJ1226/$I1215,$AJ1226-SUM($I1256:BC1256))))</f>
        <v>0</v>
      </c>
      <c r="BE1256" s="31">
        <f>IF($I1215="n/a",0,IF(BE$4&lt;=$C1256,0,IF(SUM($C1256,$I1215)&gt;BE$4,$AJ1226/$I1215,$AJ1226-SUM($I1256:BD1256))))</f>
        <v>0</v>
      </c>
      <c r="BF1256" s="31">
        <f>IF($I1215="n/a",0,IF(BF$4&lt;=$C1256,0,IF(SUM($C1256,$I1215)&gt;BF$4,$AJ1226/$I1215,$AJ1226-SUM($I1256:BE1256))))</f>
        <v>0</v>
      </c>
      <c r="BG1256" s="31">
        <f>IF($I1215="n/a",0,IF(BG$4&lt;=$C1256,0,IF(SUM($C1256,$I1215)&gt;BG$4,$AJ1226/$I1215,$AJ1226-SUM($I1256:BF1256))))</f>
        <v>0</v>
      </c>
      <c r="BH1256" s="31">
        <f>IF($I1215="n/a",0,IF(BH$4&lt;=$C1256,0,IF(SUM($C1256,$I1215)&gt;BH$4,$AJ1226/$I1215,$AJ1226-SUM($I1256:BG1256))))</f>
        <v>0</v>
      </c>
      <c r="BI1256" s="31">
        <f>IF($I1215="n/a",0,IF(BI$4&lt;=$C1256,0,IF(SUM($C1256,$I1215)&gt;BI$4,$AJ1226/$I1215,$AJ1226-SUM($I1256:BH1256))))</f>
        <v>0</v>
      </c>
      <c r="BJ1256" s="31">
        <f>IF($I1215="n/a",0,IF(BJ$4&lt;=$C1256,0,IF(SUM($C1256,$I1215)&gt;BJ$4,$AJ1226/$I1215,$AJ1226-SUM($I1256:BI1256))))</f>
        <v>0</v>
      </c>
      <c r="BK1256" s="31">
        <f>IF($I1215="n/a",0,IF(BK$4&lt;=$C1256,0,IF(SUM($C1256,$I1215)&gt;BK$4,$AJ1226/$I1215,$AJ1226-SUM($I1256:BJ1256))))</f>
        <v>0</v>
      </c>
      <c r="BL1256" s="31">
        <f>IF($I1215="n/a",0,IF(BL$4&lt;=$C1256,0,IF(SUM($C1256,$I1215)&gt;BL$4,$AJ1226/$I1215,$AJ1226-SUM($I1256:BK1256))))</f>
        <v>0</v>
      </c>
      <c r="BM1256" s="31">
        <f>IF($I1215="n/a",0,IF(BM$4&lt;=$C1256,0,IF(SUM($C1256,$I1215)&gt;BM$4,$AJ1226/$I1215,$AJ1226-SUM($I1256:BL1256))))</f>
        <v>0</v>
      </c>
      <c r="BN1256" s="31">
        <f>IF($I1215="n/a",0,IF(BN$4&lt;=$C1256,0,IF(SUM($C1256,$I1215)&gt;BN$4,$AJ1226/$I1215,$AJ1226-SUM($I1256:BM1256))))</f>
        <v>0</v>
      </c>
      <c r="BO1256" s="31">
        <f>IF($I1215="n/a",0,IF(BO$4&lt;=$C1256,0,IF(SUM($C1256,$I1215)&gt;BO$4,$AJ1226/$I1215,$AJ1226-SUM($I1256:BN1256))))</f>
        <v>0</v>
      </c>
      <c r="BP1256" s="31">
        <f>IF($I1215="n/a",0,IF(BP$4&lt;=$C1256,0,IF(SUM($C1256,$I1215)&gt;BP$4,$AJ1226/$I1215,$AJ1226-SUM($I1256:BO1256))))</f>
        <v>0</v>
      </c>
      <c r="BQ1256" s="31">
        <f>IF($I1215="n/a",0,IF(BQ$4&lt;=$C1256,0,IF(SUM($C1256,$I1215)&gt;BQ$4,$AJ1226/$I1215,$AJ1226-SUM($I1256:BP1256))))</f>
        <v>0</v>
      </c>
      <c r="BR1256" s="31">
        <f>IF($I1215="n/a",0,IF(BR$4&lt;=$C1256,0,IF(SUM($C1256,$I1215)&gt;BR$4,$AJ1226/$I1215,$AJ1226-SUM($I1256:BQ1256))))</f>
        <v>0</v>
      </c>
      <c r="BS1256" s="31">
        <f>IF($I1215="n/a",0,IF(BS$4&lt;=$C1256,0,IF(SUM($C1256,$I1215)&gt;BS$4,$AJ1226/$I1215,$AJ1226-SUM($I1256:BR1256))))</f>
        <v>0</v>
      </c>
      <c r="BT1256" s="31">
        <f>IF($I1215="n/a",0,IF(BT$4&lt;=$C1256,0,IF(SUM($C1256,$I1215)&gt;BT$4,$AJ1226/$I1215,$AJ1226-SUM($I1256:BS1256))))</f>
        <v>0</v>
      </c>
      <c r="BU1256" s="31">
        <f>IF($I1215="n/a",0,IF(BU$4&lt;=$C1256,0,IF(SUM($C1256,$I1215)&gt;BU$4,$AJ1226/$I1215,$AJ1226-SUM($I1256:BT1256))))</f>
        <v>0</v>
      </c>
      <c r="BV1256" s="31">
        <f>IF($I1215="n/a",0,IF(BV$4&lt;=$C1256,0,IF(SUM($C1256,$I1215)&gt;BV$4,$AJ1226/$I1215,$AJ1226-SUM($I1256:BU1256))))</f>
        <v>0</v>
      </c>
      <c r="BW1256" s="31">
        <f>IF($I1215="n/a",0,IF(BW$4&lt;=$C1256,0,IF(SUM($C1256,$I1215)&gt;BW$4,$AJ1226/$I1215,$AJ1226-SUM($I1256:BV1256))))</f>
        <v>0</v>
      </c>
      <c r="BX1256" s="31">
        <f>IF($I1215="n/a",0,IF(BX$4&lt;=$C1256,0,IF(SUM($C1256,$I1215)&gt;BX$4,$AJ1226/$I1215,$AJ1226-SUM($I1256:BW1256))))</f>
        <v>0</v>
      </c>
      <c r="BY1256" s="31">
        <f>IF($I1215="n/a",0,IF(BY$4&lt;=$C1256,0,IF(SUM($C1256,$I1215)&gt;BY$4,$AJ1226/$I1215,$AJ1226-SUM($I1256:BX1256))))</f>
        <v>0</v>
      </c>
      <c r="BZ1256" s="31">
        <f>IF($I1215="n/a",0,IF(BZ$4&lt;=$C1256,0,IF(SUM($C1256,$I1215)&gt;BZ$4,$AJ1226/$I1215,$AJ1226-SUM($I1256:BY1256))))</f>
        <v>0</v>
      </c>
      <c r="CA1256" s="31">
        <f>IF($I1215="n/a",0,IF(CA$4&lt;=$C1256,0,IF(SUM($C1256,$I1215)&gt;CA$4,$AJ1226/$I1215,$AJ1226-SUM($I1256:BZ1256))))</f>
        <v>0</v>
      </c>
      <c r="CB1256" s="31">
        <f>IF($I1215="n/a",0,IF(CB$4&lt;=$C1256,0,IF(SUM($C1256,$I1215)&gt;CB$4,$AJ1226/$I1215,$AJ1226-SUM($I1256:CA1256))))</f>
        <v>0</v>
      </c>
      <c r="CC1256" s="31">
        <f>IF($I1215="n/a",0,IF(CC$4&lt;=$C1256,0,IF(SUM($C1256,$I1215)&gt;CC$4,$AJ1226/$I1215,$AJ1226-SUM($I1256:CB1256))))</f>
        <v>0</v>
      </c>
      <c r="CD1256" s="31">
        <f>IF($I1215="n/a",0,IF(CD$4&lt;=$C1256,0,IF(SUM($C1256,$I1215)&gt;CD$4,$AJ1226/$I1215,$AJ1226-SUM($I1256:CC1256))))</f>
        <v>0</v>
      </c>
      <c r="CE1256" s="31">
        <f>IF($I1215="n/a",0,IF(CE$4&lt;=$C1256,0,IF(SUM($C1256,$I1215)&gt;CE$4,$AJ1226/$I1215,$AJ1226-SUM($I1256:CD1256))))</f>
        <v>0</v>
      </c>
      <c r="CF1256" s="31">
        <f>IF($I1215="n/a",0,IF(CF$4&lt;=$C1256,0,IF(SUM($C1256,$I1215)&gt;CF$4,$AJ1226/$I1215,$AJ1226-SUM($I1256:CE1256))))</f>
        <v>0</v>
      </c>
    </row>
    <row r="1257" spans="1:84" ht="12.75" customHeight="1">
      <c r="C1257" s="202">
        <v>2043</v>
      </c>
      <c r="D1257" s="21" t="s">
        <v>200</v>
      </c>
      <c r="E1257" s="21" t="s">
        <v>197</v>
      </c>
      <c r="I1257" s="31"/>
      <c r="J1257" s="31">
        <f>IF($I1215="n/a",0,IF(J$4&lt;=$C1257,0,IF(SUM($C1257,$I1215)&gt;J$4,$AK1226/$I1215,$AK1226-SUM($I1257:I1257))))</f>
        <v>0</v>
      </c>
      <c r="K1257" s="31">
        <f>IF($I1215="n/a",0,IF(K$4&lt;=$C1257,0,IF(SUM($C1257,$I1215)&gt;K$4,$AK1226/$I1215,$AK1226-SUM($I1257:J1257))))</f>
        <v>0</v>
      </c>
      <c r="L1257" s="31">
        <f>IF($I1215="n/a",0,IF(L$4&lt;=$C1257,0,IF(SUM($C1257,$I1215)&gt;L$4,$AK1226/$I1215,$AK1226-SUM($I1257:K1257))))</f>
        <v>0</v>
      </c>
      <c r="M1257" s="31">
        <f>IF($I1215="n/a",0,IF(M$4&lt;=$C1257,0,IF(SUM($C1257,$I1215)&gt;M$4,$AK1226/$I1215,$AK1226-SUM($I1257:L1257))))</f>
        <v>0</v>
      </c>
      <c r="N1257" s="31">
        <f>IF($I1215="n/a",0,IF(N$4&lt;=$C1257,0,IF(SUM($C1257,$I1215)&gt;N$4,$AK1226/$I1215,$AK1226-SUM($I1257:M1257))))</f>
        <v>0</v>
      </c>
      <c r="O1257" s="31">
        <f>IF($I1215="n/a",0,IF(O$4&lt;=$C1257,0,IF(SUM($C1257,$I1215)&gt;O$4,$AK1226/$I1215,$AK1226-SUM($I1257:N1257))))</f>
        <v>0</v>
      </c>
      <c r="P1257" s="31">
        <f>IF($I1215="n/a",0,IF(P$4&lt;=$C1257,0,IF(SUM($C1257,$I1215)&gt;P$4,$AK1226/$I1215,$AK1226-SUM($I1257:O1257))))</f>
        <v>0</v>
      </c>
      <c r="Q1257" s="31">
        <f>IF($I1215="n/a",0,IF(Q$4&lt;=$C1257,0,IF(SUM($C1257,$I1215)&gt;Q$4,$AK1226/$I1215,$AK1226-SUM($I1257:P1257))))</f>
        <v>0</v>
      </c>
      <c r="R1257" s="31">
        <f>IF($I1215="n/a",0,IF(R$4&lt;=$C1257,0,IF(SUM($C1257,$I1215)&gt;R$4,$AK1226/$I1215,$AK1226-SUM($I1257:Q1257))))</f>
        <v>0</v>
      </c>
      <c r="S1257" s="31">
        <f>IF($I1215="n/a",0,IF(S$4&lt;=$C1257,0,IF(SUM($C1257,$I1215)&gt;S$4,$AK1226/$I1215,$AK1226-SUM($I1257:R1257))))</f>
        <v>0</v>
      </c>
      <c r="T1257" s="31">
        <f>IF($I1215="n/a",0,IF(T$4&lt;=$C1257,0,IF(SUM($C1257,$I1215)&gt;T$4,$AK1226/$I1215,$AK1226-SUM($I1257:S1257))))</f>
        <v>0</v>
      </c>
      <c r="U1257" s="31">
        <f>IF($I1215="n/a",0,IF(U$4&lt;=$C1257,0,IF(SUM($C1257,$I1215)&gt;U$4,$AK1226/$I1215,$AK1226-SUM($I1257:T1257))))</f>
        <v>0</v>
      </c>
      <c r="V1257" s="31">
        <f>IF($I1215="n/a",0,IF(V$4&lt;=$C1257,0,IF(SUM($C1257,$I1215)&gt;V$4,$AK1226/$I1215,$AK1226-SUM($I1257:U1257))))</f>
        <v>0</v>
      </c>
      <c r="W1257" s="31">
        <f>IF($I1215="n/a",0,IF(W$4&lt;=$C1257,0,IF(SUM($C1257,$I1215)&gt;W$4,$AK1226/$I1215,$AK1226-SUM($I1257:V1257))))</f>
        <v>0</v>
      </c>
      <c r="X1257" s="31">
        <f>IF($I1215="n/a",0,IF(X$4&lt;=$C1257,0,IF(SUM($C1257,$I1215)&gt;X$4,$AK1226/$I1215,$AK1226-SUM($I1257:W1257))))</f>
        <v>0</v>
      </c>
      <c r="Y1257" s="31">
        <f>IF($I1215="n/a",0,IF(Y$4&lt;=$C1257,0,IF(SUM($C1257,$I1215)&gt;Y$4,$AK1226/$I1215,$AK1226-SUM($I1257:X1257))))</f>
        <v>0</v>
      </c>
      <c r="Z1257" s="31">
        <f>IF($I1215="n/a",0,IF(Z$4&lt;=$C1257,0,IF(SUM($C1257,$I1215)&gt;Z$4,$AK1226/$I1215,$AK1226-SUM($I1257:Y1257))))</f>
        <v>0</v>
      </c>
      <c r="AA1257" s="31">
        <f>IF($I1215="n/a",0,IF(AA$4&lt;=$C1257,0,IF(SUM($C1257,$I1215)&gt;AA$4,$AK1226/$I1215,$AK1226-SUM($I1257:Z1257))))</f>
        <v>0</v>
      </c>
      <c r="AB1257" s="31">
        <f>IF($I1215="n/a",0,IF(AB$4&lt;=$C1257,0,IF(SUM($C1257,$I1215)&gt;AB$4,$AK1226/$I1215,$AK1226-SUM($I1257:AA1257))))</f>
        <v>0</v>
      </c>
      <c r="AC1257" s="31">
        <f>IF($I1215="n/a",0,IF(AC$4&lt;=$C1257,0,IF(SUM($C1257,$I1215)&gt;AC$4,$AK1226/$I1215,$AK1226-SUM($I1257:AB1257))))</f>
        <v>0</v>
      </c>
      <c r="AD1257" s="31">
        <f>IF($I1215="n/a",0,IF(AD$4&lt;=$C1257,0,IF(SUM($C1257,$I1215)&gt;AD$4,$AK1226/$I1215,$AK1226-SUM($I1257:AC1257))))</f>
        <v>0</v>
      </c>
      <c r="AE1257" s="31">
        <f>IF($I1215="n/a",0,IF(AE$4&lt;=$C1257,0,IF(SUM($C1257,$I1215)&gt;AE$4,$AK1226/$I1215,$AK1226-SUM($I1257:AD1257))))</f>
        <v>0</v>
      </c>
      <c r="AF1257" s="31">
        <f>IF($I1215="n/a",0,IF(AF$4&lt;=$C1257,0,IF(SUM($C1257,$I1215)&gt;AF$4,$AK1226/$I1215,$AK1226-SUM($I1257:AE1257))))</f>
        <v>0</v>
      </c>
      <c r="AG1257" s="31">
        <f>IF($I1215="n/a",0,IF(AG$4&lt;=$C1257,0,IF(SUM($C1257,$I1215)&gt;AG$4,$AK1226/$I1215,$AK1226-SUM($I1257:AF1257))))</f>
        <v>0</v>
      </c>
      <c r="AH1257" s="31">
        <f>IF($I1215="n/a",0,IF(AH$4&lt;=$C1257,0,IF(SUM($C1257,$I1215)&gt;AH$4,$AK1226/$I1215,$AK1226-SUM($I1257:AG1257))))</f>
        <v>0</v>
      </c>
      <c r="AI1257" s="31">
        <f>IF($I1215="n/a",0,IF(AI$4&lt;=$C1257,0,IF(SUM($C1257,$I1215)&gt;AI$4,$AK1226/$I1215,$AK1226-SUM($I1257:AH1257))))</f>
        <v>0</v>
      </c>
      <c r="AJ1257" s="31">
        <f>IF($I1215="n/a",0,IF(AJ$4&lt;=$C1257,0,IF(SUM($C1257,$I1215)&gt;AJ$4,$AK1226/$I1215,$AK1226-SUM($I1257:AI1257))))</f>
        <v>0</v>
      </c>
      <c r="AK1257" s="31">
        <f>IF($I1215="n/a",0,IF(AK$4&lt;=$C1257,0,IF(SUM($C1257,$I1215)&gt;AK$4,$AK1226/$I1215,$AK1226-SUM($I1257:AJ1257))))</f>
        <v>0</v>
      </c>
      <c r="AL1257" s="31">
        <f>IF($I1215="n/a",0,IF(AL$4&lt;=$C1257,0,IF(SUM($C1257,$I1215)&gt;AL$4,$AK1226/$I1215,$AK1226-SUM($I1257:AK1257))))</f>
        <v>0</v>
      </c>
      <c r="AM1257" s="31">
        <f>IF($I1215="n/a",0,IF(AM$4&lt;=$C1257,0,IF(SUM($C1257,$I1215)&gt;AM$4,$AK1226/$I1215,$AK1226-SUM($I1257:AL1257))))</f>
        <v>0</v>
      </c>
      <c r="AN1257" s="31">
        <f>IF($I1215="n/a",0,IF(AN$4&lt;=$C1257,0,IF(SUM($C1257,$I1215)&gt;AN$4,$AK1226/$I1215,$AK1226-SUM($I1257:AM1257))))</f>
        <v>0</v>
      </c>
      <c r="AO1257" s="31">
        <f>IF($I1215="n/a",0,IF(AO$4&lt;=$C1257,0,IF(SUM($C1257,$I1215)&gt;AO$4,$AK1226/$I1215,$AK1226-SUM($I1257:AN1257))))</f>
        <v>0</v>
      </c>
      <c r="AP1257" s="31">
        <f>IF($I1215="n/a",0,IF(AP$4&lt;=$C1257,0,IF(SUM($C1257,$I1215)&gt;AP$4,$AK1226/$I1215,$AK1226-SUM($I1257:AO1257))))</f>
        <v>0</v>
      </c>
      <c r="AQ1257" s="31">
        <f>IF($I1215="n/a",0,IF(AQ$4&lt;=$C1257,0,IF(SUM($C1257,$I1215)&gt;AQ$4,$AK1226/$I1215,$AK1226-SUM($I1257:AP1257))))</f>
        <v>0</v>
      </c>
      <c r="AR1257" s="31">
        <f>IF($I1215="n/a",0,IF(AR$4&lt;=$C1257,0,IF(SUM($C1257,$I1215)&gt;AR$4,$AK1226/$I1215,$AK1226-SUM($I1257:AQ1257))))</f>
        <v>0</v>
      </c>
      <c r="AS1257" s="31">
        <f>IF($I1215="n/a",0,IF(AS$4&lt;=$C1257,0,IF(SUM($C1257,$I1215)&gt;AS$4,$AK1226/$I1215,$AK1226-SUM($I1257:AR1257))))</f>
        <v>0</v>
      </c>
      <c r="AT1257" s="31">
        <f>IF($I1215="n/a",0,IF(AT$4&lt;=$C1257,0,IF(SUM($C1257,$I1215)&gt;AT$4,$AK1226/$I1215,$AK1226-SUM($I1257:AS1257))))</f>
        <v>0</v>
      </c>
      <c r="AU1257" s="31">
        <f>IF($I1215="n/a",0,IF(AU$4&lt;=$C1257,0,IF(SUM($C1257,$I1215)&gt;AU$4,$AK1226/$I1215,$AK1226-SUM($I1257:AT1257))))</f>
        <v>0</v>
      </c>
      <c r="AV1257" s="31">
        <f>IF($I1215="n/a",0,IF(AV$4&lt;=$C1257,0,IF(SUM($C1257,$I1215)&gt;AV$4,$AK1226/$I1215,$AK1226-SUM($I1257:AU1257))))</f>
        <v>0</v>
      </c>
      <c r="AW1257" s="31">
        <f>IF($I1215="n/a",0,IF(AW$4&lt;=$C1257,0,IF(SUM($C1257,$I1215)&gt;AW$4,$AK1226/$I1215,$AK1226-SUM($I1257:AV1257))))</f>
        <v>0</v>
      </c>
      <c r="AX1257" s="31">
        <f>IF($I1215="n/a",0,IF(AX$4&lt;=$C1257,0,IF(SUM($C1257,$I1215)&gt;AX$4,$AK1226/$I1215,$AK1226-SUM($I1257:AW1257))))</f>
        <v>0</v>
      </c>
      <c r="AY1257" s="31">
        <f>IF($I1215="n/a",0,IF(AY$4&lt;=$C1257,0,IF(SUM($C1257,$I1215)&gt;AY$4,$AK1226/$I1215,$AK1226-SUM($I1257:AX1257))))</f>
        <v>0</v>
      </c>
      <c r="AZ1257" s="31">
        <f>IF($I1215="n/a",0,IF(AZ$4&lt;=$C1257,0,IF(SUM($C1257,$I1215)&gt;AZ$4,$AK1226/$I1215,$AK1226-SUM($I1257:AY1257))))</f>
        <v>0</v>
      </c>
      <c r="BA1257" s="31">
        <f>IF($I1215="n/a",0,IF(BA$4&lt;=$C1257,0,IF(SUM($C1257,$I1215)&gt;BA$4,$AK1226/$I1215,$AK1226-SUM($I1257:AZ1257))))</f>
        <v>0</v>
      </c>
      <c r="BB1257" s="31">
        <f>IF($I1215="n/a",0,IF(BB$4&lt;=$C1257,0,IF(SUM($C1257,$I1215)&gt;BB$4,$AK1226/$I1215,$AK1226-SUM($I1257:BA1257))))</f>
        <v>0</v>
      </c>
      <c r="BC1257" s="31">
        <f>IF($I1215="n/a",0,IF(BC$4&lt;=$C1257,0,IF(SUM($C1257,$I1215)&gt;BC$4,$AK1226/$I1215,$AK1226-SUM($I1257:BB1257))))</f>
        <v>0</v>
      </c>
      <c r="BD1257" s="31">
        <f>IF($I1215="n/a",0,IF(BD$4&lt;=$C1257,0,IF(SUM($C1257,$I1215)&gt;BD$4,$AK1226/$I1215,$AK1226-SUM($I1257:BC1257))))</f>
        <v>0</v>
      </c>
      <c r="BE1257" s="31">
        <f>IF($I1215="n/a",0,IF(BE$4&lt;=$C1257,0,IF(SUM($C1257,$I1215)&gt;BE$4,$AK1226/$I1215,$AK1226-SUM($I1257:BD1257))))</f>
        <v>0</v>
      </c>
      <c r="BF1257" s="31">
        <f>IF($I1215="n/a",0,IF(BF$4&lt;=$C1257,0,IF(SUM($C1257,$I1215)&gt;BF$4,$AK1226/$I1215,$AK1226-SUM($I1257:BE1257))))</f>
        <v>0</v>
      </c>
      <c r="BG1257" s="31">
        <f>IF($I1215="n/a",0,IF(BG$4&lt;=$C1257,0,IF(SUM($C1257,$I1215)&gt;BG$4,$AK1226/$I1215,$AK1226-SUM($I1257:BF1257))))</f>
        <v>0</v>
      </c>
      <c r="BH1257" s="31">
        <f>IF($I1215="n/a",0,IF(BH$4&lt;=$C1257,0,IF(SUM($C1257,$I1215)&gt;BH$4,$AK1226/$I1215,$AK1226-SUM($I1257:BG1257))))</f>
        <v>0</v>
      </c>
      <c r="BI1257" s="31">
        <f>IF($I1215="n/a",0,IF(BI$4&lt;=$C1257,0,IF(SUM($C1257,$I1215)&gt;BI$4,$AK1226/$I1215,$AK1226-SUM($I1257:BH1257))))</f>
        <v>0</v>
      </c>
      <c r="BJ1257" s="31">
        <f>IF($I1215="n/a",0,IF(BJ$4&lt;=$C1257,0,IF(SUM($C1257,$I1215)&gt;BJ$4,$AK1226/$I1215,$AK1226-SUM($I1257:BI1257))))</f>
        <v>0</v>
      </c>
      <c r="BK1257" s="31">
        <f>IF($I1215="n/a",0,IF(BK$4&lt;=$C1257,0,IF(SUM($C1257,$I1215)&gt;BK$4,$AK1226/$I1215,$AK1226-SUM($I1257:BJ1257))))</f>
        <v>0</v>
      </c>
      <c r="BL1257" s="31">
        <f>IF($I1215="n/a",0,IF(BL$4&lt;=$C1257,0,IF(SUM($C1257,$I1215)&gt;BL$4,$AK1226/$I1215,$AK1226-SUM($I1257:BK1257))))</f>
        <v>0</v>
      </c>
      <c r="BM1257" s="31">
        <f>IF($I1215="n/a",0,IF(BM$4&lt;=$C1257,0,IF(SUM($C1257,$I1215)&gt;BM$4,$AK1226/$I1215,$AK1226-SUM($I1257:BL1257))))</f>
        <v>0</v>
      </c>
      <c r="BN1257" s="31">
        <f>IF($I1215="n/a",0,IF(BN$4&lt;=$C1257,0,IF(SUM($C1257,$I1215)&gt;BN$4,$AK1226/$I1215,$AK1226-SUM($I1257:BM1257))))</f>
        <v>0</v>
      </c>
      <c r="BO1257" s="31">
        <f>IF($I1215="n/a",0,IF(BO$4&lt;=$C1257,0,IF(SUM($C1257,$I1215)&gt;BO$4,$AK1226/$I1215,$AK1226-SUM($I1257:BN1257))))</f>
        <v>0</v>
      </c>
      <c r="BP1257" s="31">
        <f>IF($I1215="n/a",0,IF(BP$4&lt;=$C1257,0,IF(SUM($C1257,$I1215)&gt;BP$4,$AK1226/$I1215,$AK1226-SUM($I1257:BO1257))))</f>
        <v>0</v>
      </c>
      <c r="BQ1257" s="31">
        <f>IF($I1215="n/a",0,IF(BQ$4&lt;=$C1257,0,IF(SUM($C1257,$I1215)&gt;BQ$4,$AK1226/$I1215,$AK1226-SUM($I1257:BP1257))))</f>
        <v>0</v>
      </c>
      <c r="BR1257" s="31">
        <f>IF($I1215="n/a",0,IF(BR$4&lt;=$C1257,0,IF(SUM($C1257,$I1215)&gt;BR$4,$AK1226/$I1215,$AK1226-SUM($I1257:BQ1257))))</f>
        <v>0</v>
      </c>
      <c r="BS1257" s="31">
        <f>IF($I1215="n/a",0,IF(BS$4&lt;=$C1257,0,IF(SUM($C1257,$I1215)&gt;BS$4,$AK1226/$I1215,$AK1226-SUM($I1257:BR1257))))</f>
        <v>0</v>
      </c>
      <c r="BT1257" s="31">
        <f>IF($I1215="n/a",0,IF(BT$4&lt;=$C1257,0,IF(SUM($C1257,$I1215)&gt;BT$4,$AK1226/$I1215,$AK1226-SUM($I1257:BS1257))))</f>
        <v>0</v>
      </c>
      <c r="BU1257" s="31">
        <f>IF($I1215="n/a",0,IF(BU$4&lt;=$C1257,0,IF(SUM($C1257,$I1215)&gt;BU$4,$AK1226/$I1215,$AK1226-SUM($I1257:BT1257))))</f>
        <v>0</v>
      </c>
      <c r="BV1257" s="31">
        <f>IF($I1215="n/a",0,IF(BV$4&lt;=$C1257,0,IF(SUM($C1257,$I1215)&gt;BV$4,$AK1226/$I1215,$AK1226-SUM($I1257:BU1257))))</f>
        <v>0</v>
      </c>
      <c r="BW1257" s="31">
        <f>IF($I1215="n/a",0,IF(BW$4&lt;=$C1257,0,IF(SUM($C1257,$I1215)&gt;BW$4,$AK1226/$I1215,$AK1226-SUM($I1257:BV1257))))</f>
        <v>0</v>
      </c>
      <c r="BX1257" s="31">
        <f>IF($I1215="n/a",0,IF(BX$4&lt;=$C1257,0,IF(SUM($C1257,$I1215)&gt;BX$4,$AK1226/$I1215,$AK1226-SUM($I1257:BW1257))))</f>
        <v>0</v>
      </c>
      <c r="BY1257" s="31">
        <f>IF($I1215="n/a",0,IF(BY$4&lt;=$C1257,0,IF(SUM($C1257,$I1215)&gt;BY$4,$AK1226/$I1215,$AK1226-SUM($I1257:BX1257))))</f>
        <v>0</v>
      </c>
      <c r="BZ1257" s="31">
        <f>IF($I1215="n/a",0,IF(BZ$4&lt;=$C1257,0,IF(SUM($C1257,$I1215)&gt;BZ$4,$AK1226/$I1215,$AK1226-SUM($I1257:BY1257))))</f>
        <v>0</v>
      </c>
      <c r="CA1257" s="31">
        <f>IF($I1215="n/a",0,IF(CA$4&lt;=$C1257,0,IF(SUM($C1257,$I1215)&gt;CA$4,$AK1226/$I1215,$AK1226-SUM($I1257:BZ1257))))</f>
        <v>0</v>
      </c>
      <c r="CB1257" s="31">
        <f>IF($I1215="n/a",0,IF(CB$4&lt;=$C1257,0,IF(SUM($C1257,$I1215)&gt;CB$4,$AK1226/$I1215,$AK1226-SUM($I1257:CA1257))))</f>
        <v>0</v>
      </c>
      <c r="CC1257" s="31">
        <f>IF($I1215="n/a",0,IF(CC$4&lt;=$C1257,0,IF(SUM($C1257,$I1215)&gt;CC$4,$AK1226/$I1215,$AK1226-SUM($I1257:CB1257))))</f>
        <v>0</v>
      </c>
      <c r="CD1257" s="31">
        <f>IF($I1215="n/a",0,IF(CD$4&lt;=$C1257,0,IF(SUM($C1257,$I1215)&gt;CD$4,$AK1226/$I1215,$AK1226-SUM($I1257:CC1257))))</f>
        <v>0</v>
      </c>
      <c r="CE1257" s="31">
        <f>IF($I1215="n/a",0,IF(CE$4&lt;=$C1257,0,IF(SUM($C1257,$I1215)&gt;CE$4,$AK1226/$I1215,$AK1226-SUM($I1257:CD1257))))</f>
        <v>0</v>
      </c>
      <c r="CF1257" s="31">
        <f>IF($I1215="n/a",0,IF(CF$4&lt;=$C1257,0,IF(SUM($C1257,$I1215)&gt;CF$4,$AK1226/$I1215,$AK1226-SUM($I1257:CE1257))))</f>
        <v>0</v>
      </c>
    </row>
    <row r="1258" spans="1:84" ht="12.75" customHeight="1">
      <c r="C1258" s="202">
        <v>2044</v>
      </c>
      <c r="D1258" s="21" t="s">
        <v>201</v>
      </c>
      <c r="E1258" s="21" t="s">
        <v>197</v>
      </c>
      <c r="I1258" s="31"/>
      <c r="J1258" s="31">
        <f>IF($I1215="n/a",0,IF(J$4&lt;=$C1258,0,IF(SUM($C1258,$I1215)&gt;J$4,$AL1226/$I1215,$AL1226-SUM($I1258:I1258))))</f>
        <v>0</v>
      </c>
      <c r="K1258" s="31">
        <f>IF($I1215="n/a",0,IF(K$4&lt;=$C1258,0,IF(SUM($C1258,$I1215)&gt;K$4,$AL1226/$I1215,$AL1226-SUM($I1258:J1258))))</f>
        <v>0</v>
      </c>
      <c r="L1258" s="31">
        <f>IF($I1215="n/a",0,IF(L$4&lt;=$C1258,0,IF(SUM($C1258,$I1215)&gt;L$4,$AL1226/$I1215,$AL1226-SUM($I1258:K1258))))</f>
        <v>0</v>
      </c>
      <c r="M1258" s="31">
        <f>IF($I1215="n/a",0,IF(M$4&lt;=$C1258,0,IF(SUM($C1258,$I1215)&gt;M$4,$AL1226/$I1215,$AL1226-SUM($I1258:L1258))))</f>
        <v>0</v>
      </c>
      <c r="N1258" s="31">
        <f>IF($I1215="n/a",0,IF(N$4&lt;=$C1258,0,IF(SUM($C1258,$I1215)&gt;N$4,$AL1226/$I1215,$AL1226-SUM($I1258:M1258))))</f>
        <v>0</v>
      </c>
      <c r="O1258" s="31">
        <f>IF($I1215="n/a",0,IF(O$4&lt;=$C1258,0,IF(SUM($C1258,$I1215)&gt;O$4,$AL1226/$I1215,$AL1226-SUM($I1258:N1258))))</f>
        <v>0</v>
      </c>
      <c r="P1258" s="31">
        <f>IF($I1215="n/a",0,IF(P$4&lt;=$C1258,0,IF(SUM($C1258,$I1215)&gt;P$4,$AL1226/$I1215,$AL1226-SUM($I1258:O1258))))</f>
        <v>0</v>
      </c>
      <c r="Q1258" s="31">
        <f>IF($I1215="n/a",0,IF(Q$4&lt;=$C1258,0,IF(SUM($C1258,$I1215)&gt;Q$4,$AL1226/$I1215,$AL1226-SUM($I1258:P1258))))</f>
        <v>0</v>
      </c>
      <c r="R1258" s="31">
        <f>IF($I1215="n/a",0,IF(R$4&lt;=$C1258,0,IF(SUM($C1258,$I1215)&gt;R$4,$AL1226/$I1215,$AL1226-SUM($I1258:Q1258))))</f>
        <v>0</v>
      </c>
      <c r="S1258" s="31">
        <f>IF($I1215="n/a",0,IF(S$4&lt;=$C1258,0,IF(SUM($C1258,$I1215)&gt;S$4,$AL1226/$I1215,$AL1226-SUM($I1258:R1258))))</f>
        <v>0</v>
      </c>
      <c r="T1258" s="31">
        <f>IF($I1215="n/a",0,IF(T$4&lt;=$C1258,0,IF(SUM($C1258,$I1215)&gt;T$4,$AL1226/$I1215,$AL1226-SUM($I1258:S1258))))</f>
        <v>0</v>
      </c>
      <c r="U1258" s="31">
        <f>IF($I1215="n/a",0,IF(U$4&lt;=$C1258,0,IF(SUM($C1258,$I1215)&gt;U$4,$AL1226/$I1215,$AL1226-SUM($I1258:T1258))))</f>
        <v>0</v>
      </c>
      <c r="V1258" s="31">
        <f>IF($I1215="n/a",0,IF(V$4&lt;=$C1258,0,IF(SUM($C1258,$I1215)&gt;V$4,$AL1226/$I1215,$AL1226-SUM($I1258:U1258))))</f>
        <v>0</v>
      </c>
      <c r="W1258" s="31">
        <f>IF($I1215="n/a",0,IF(W$4&lt;=$C1258,0,IF(SUM($C1258,$I1215)&gt;W$4,$AL1226/$I1215,$AL1226-SUM($I1258:V1258))))</f>
        <v>0</v>
      </c>
      <c r="X1258" s="31">
        <f>IF($I1215="n/a",0,IF(X$4&lt;=$C1258,0,IF(SUM($C1258,$I1215)&gt;X$4,$AL1226/$I1215,$AL1226-SUM($I1258:W1258))))</f>
        <v>0</v>
      </c>
      <c r="Y1258" s="31">
        <f>IF($I1215="n/a",0,IF(Y$4&lt;=$C1258,0,IF(SUM($C1258,$I1215)&gt;Y$4,$AL1226/$I1215,$AL1226-SUM($I1258:X1258))))</f>
        <v>0</v>
      </c>
      <c r="Z1258" s="31">
        <f>IF($I1215="n/a",0,IF(Z$4&lt;=$C1258,0,IF(SUM($C1258,$I1215)&gt;Z$4,$AL1226/$I1215,$AL1226-SUM($I1258:Y1258))))</f>
        <v>0</v>
      </c>
      <c r="AA1258" s="31">
        <f>IF($I1215="n/a",0,IF(AA$4&lt;=$C1258,0,IF(SUM($C1258,$I1215)&gt;AA$4,$AL1226/$I1215,$AL1226-SUM($I1258:Z1258))))</f>
        <v>0</v>
      </c>
      <c r="AB1258" s="31">
        <f>IF($I1215="n/a",0,IF(AB$4&lt;=$C1258,0,IF(SUM($C1258,$I1215)&gt;AB$4,$AL1226/$I1215,$AL1226-SUM($I1258:AA1258))))</f>
        <v>0</v>
      </c>
      <c r="AC1258" s="31">
        <f>IF($I1215="n/a",0,IF(AC$4&lt;=$C1258,0,IF(SUM($C1258,$I1215)&gt;AC$4,$AL1226/$I1215,$AL1226-SUM($I1258:AB1258))))</f>
        <v>0</v>
      </c>
      <c r="AD1258" s="31">
        <f>IF($I1215="n/a",0,IF(AD$4&lt;=$C1258,0,IF(SUM($C1258,$I1215)&gt;AD$4,$AL1226/$I1215,$AL1226-SUM($I1258:AC1258))))</f>
        <v>0</v>
      </c>
      <c r="AE1258" s="31">
        <f>IF($I1215="n/a",0,IF(AE$4&lt;=$C1258,0,IF(SUM($C1258,$I1215)&gt;AE$4,$AL1226/$I1215,$AL1226-SUM($I1258:AD1258))))</f>
        <v>0</v>
      </c>
      <c r="AF1258" s="31">
        <f>IF($I1215="n/a",0,IF(AF$4&lt;=$C1258,0,IF(SUM($C1258,$I1215)&gt;AF$4,$AL1226/$I1215,$AL1226-SUM($I1258:AE1258))))</f>
        <v>0</v>
      </c>
      <c r="AG1258" s="31">
        <f>IF($I1215="n/a",0,IF(AG$4&lt;=$C1258,0,IF(SUM($C1258,$I1215)&gt;AG$4,$AL1226/$I1215,$AL1226-SUM($I1258:AF1258))))</f>
        <v>0</v>
      </c>
      <c r="AH1258" s="31">
        <f>IF($I1215="n/a",0,IF(AH$4&lt;=$C1258,0,IF(SUM($C1258,$I1215)&gt;AH$4,$AL1226/$I1215,$AL1226-SUM($I1258:AG1258))))</f>
        <v>0</v>
      </c>
      <c r="AI1258" s="31">
        <f>IF($I1215="n/a",0,IF(AI$4&lt;=$C1258,0,IF(SUM($C1258,$I1215)&gt;AI$4,$AL1226/$I1215,$AL1226-SUM($I1258:AH1258))))</f>
        <v>0</v>
      </c>
      <c r="AJ1258" s="31">
        <f>IF($I1215="n/a",0,IF(AJ$4&lt;=$C1258,0,IF(SUM($C1258,$I1215)&gt;AJ$4,$AL1226/$I1215,$AL1226-SUM($I1258:AI1258))))</f>
        <v>0</v>
      </c>
      <c r="AK1258" s="31">
        <f>IF($I1215="n/a",0,IF(AK$4&lt;=$C1258,0,IF(SUM($C1258,$I1215)&gt;AK$4,$AL1226/$I1215,$AL1226-SUM($I1258:AJ1258))))</f>
        <v>0</v>
      </c>
      <c r="AL1258" s="31">
        <f>IF($I1215="n/a",0,IF(AL$4&lt;=$C1258,0,IF(SUM($C1258,$I1215)&gt;AL$4,$AL1226/$I1215,$AL1226-SUM($I1258:AK1258))))</f>
        <v>0</v>
      </c>
      <c r="AM1258" s="31">
        <f>IF($I1215="n/a",0,IF(AM$4&lt;=$C1258,0,IF(SUM($C1258,$I1215)&gt;AM$4,$AL1226/$I1215,$AL1226-SUM($I1258:AL1258))))</f>
        <v>0</v>
      </c>
      <c r="AN1258" s="31">
        <f>IF($I1215="n/a",0,IF(AN$4&lt;=$C1258,0,IF(SUM($C1258,$I1215)&gt;AN$4,$AL1226/$I1215,$AL1226-SUM($I1258:AM1258))))</f>
        <v>0</v>
      </c>
      <c r="AO1258" s="31">
        <f>IF($I1215="n/a",0,IF(AO$4&lt;=$C1258,0,IF(SUM($C1258,$I1215)&gt;AO$4,$AL1226/$I1215,$AL1226-SUM($I1258:AN1258))))</f>
        <v>0</v>
      </c>
      <c r="AP1258" s="31">
        <f>IF($I1215="n/a",0,IF(AP$4&lt;=$C1258,0,IF(SUM($C1258,$I1215)&gt;AP$4,$AL1226/$I1215,$AL1226-SUM($I1258:AO1258))))</f>
        <v>0</v>
      </c>
      <c r="AQ1258" s="31">
        <f>IF($I1215="n/a",0,IF(AQ$4&lt;=$C1258,0,IF(SUM($C1258,$I1215)&gt;AQ$4,$AL1226/$I1215,$AL1226-SUM($I1258:AP1258))))</f>
        <v>0</v>
      </c>
      <c r="AR1258" s="31">
        <f>IF($I1215="n/a",0,IF(AR$4&lt;=$C1258,0,IF(SUM($C1258,$I1215)&gt;AR$4,$AL1226/$I1215,$AL1226-SUM($I1258:AQ1258))))</f>
        <v>0</v>
      </c>
      <c r="AS1258" s="31">
        <f>IF($I1215="n/a",0,IF(AS$4&lt;=$C1258,0,IF(SUM($C1258,$I1215)&gt;AS$4,$AL1226/$I1215,$AL1226-SUM($I1258:AR1258))))</f>
        <v>0</v>
      </c>
      <c r="AT1258" s="31">
        <f>IF($I1215="n/a",0,IF(AT$4&lt;=$C1258,0,IF(SUM($C1258,$I1215)&gt;AT$4,$AL1226/$I1215,$AL1226-SUM($I1258:AS1258))))</f>
        <v>0</v>
      </c>
      <c r="AU1258" s="31">
        <f>IF($I1215="n/a",0,IF(AU$4&lt;=$C1258,0,IF(SUM($C1258,$I1215)&gt;AU$4,$AL1226/$I1215,$AL1226-SUM($I1258:AT1258))))</f>
        <v>0</v>
      </c>
      <c r="AV1258" s="31">
        <f>IF($I1215="n/a",0,IF(AV$4&lt;=$C1258,0,IF(SUM($C1258,$I1215)&gt;AV$4,$AL1226/$I1215,$AL1226-SUM($I1258:AU1258))))</f>
        <v>0</v>
      </c>
      <c r="AW1258" s="31">
        <f>IF($I1215="n/a",0,IF(AW$4&lt;=$C1258,0,IF(SUM($C1258,$I1215)&gt;AW$4,$AL1226/$I1215,$AL1226-SUM($I1258:AV1258))))</f>
        <v>0</v>
      </c>
      <c r="AX1258" s="31">
        <f>IF($I1215="n/a",0,IF(AX$4&lt;=$C1258,0,IF(SUM($C1258,$I1215)&gt;AX$4,$AL1226/$I1215,$AL1226-SUM($I1258:AW1258))))</f>
        <v>0</v>
      </c>
      <c r="AY1258" s="31">
        <f>IF($I1215="n/a",0,IF(AY$4&lt;=$C1258,0,IF(SUM($C1258,$I1215)&gt;AY$4,$AL1226/$I1215,$AL1226-SUM($I1258:AX1258))))</f>
        <v>0</v>
      </c>
      <c r="AZ1258" s="31">
        <f>IF($I1215="n/a",0,IF(AZ$4&lt;=$C1258,0,IF(SUM($C1258,$I1215)&gt;AZ$4,$AL1226/$I1215,$AL1226-SUM($I1258:AY1258))))</f>
        <v>0</v>
      </c>
      <c r="BA1258" s="31">
        <f>IF($I1215="n/a",0,IF(BA$4&lt;=$C1258,0,IF(SUM($C1258,$I1215)&gt;BA$4,$AL1226/$I1215,$AL1226-SUM($I1258:AZ1258))))</f>
        <v>0</v>
      </c>
      <c r="BB1258" s="31">
        <f>IF($I1215="n/a",0,IF(BB$4&lt;=$C1258,0,IF(SUM($C1258,$I1215)&gt;BB$4,$AL1226/$I1215,$AL1226-SUM($I1258:BA1258))))</f>
        <v>0</v>
      </c>
      <c r="BC1258" s="31">
        <f>IF($I1215="n/a",0,IF(BC$4&lt;=$C1258,0,IF(SUM($C1258,$I1215)&gt;BC$4,$AL1226/$I1215,$AL1226-SUM($I1258:BB1258))))</f>
        <v>0</v>
      </c>
      <c r="BD1258" s="31">
        <f>IF($I1215="n/a",0,IF(BD$4&lt;=$C1258,0,IF(SUM($C1258,$I1215)&gt;BD$4,$AL1226/$I1215,$AL1226-SUM($I1258:BC1258))))</f>
        <v>0</v>
      </c>
      <c r="BE1258" s="31">
        <f>IF($I1215="n/a",0,IF(BE$4&lt;=$C1258,0,IF(SUM($C1258,$I1215)&gt;BE$4,$AL1226/$I1215,$AL1226-SUM($I1258:BD1258))))</f>
        <v>0</v>
      </c>
      <c r="BF1258" s="31">
        <f>IF($I1215="n/a",0,IF(BF$4&lt;=$C1258,0,IF(SUM($C1258,$I1215)&gt;BF$4,$AL1226/$I1215,$AL1226-SUM($I1258:BE1258))))</f>
        <v>0</v>
      </c>
      <c r="BG1258" s="31">
        <f>IF($I1215="n/a",0,IF(BG$4&lt;=$C1258,0,IF(SUM($C1258,$I1215)&gt;BG$4,$AL1226/$I1215,$AL1226-SUM($I1258:BF1258))))</f>
        <v>0</v>
      </c>
      <c r="BH1258" s="31">
        <f>IF($I1215="n/a",0,IF(BH$4&lt;=$C1258,0,IF(SUM($C1258,$I1215)&gt;BH$4,$AL1226/$I1215,$AL1226-SUM($I1258:BG1258))))</f>
        <v>0</v>
      </c>
      <c r="BI1258" s="31">
        <f>IF($I1215="n/a",0,IF(BI$4&lt;=$C1258,0,IF(SUM($C1258,$I1215)&gt;BI$4,$AL1226/$I1215,$AL1226-SUM($I1258:BH1258))))</f>
        <v>0</v>
      </c>
      <c r="BJ1258" s="31">
        <f>IF($I1215="n/a",0,IF(BJ$4&lt;=$C1258,0,IF(SUM($C1258,$I1215)&gt;BJ$4,$AL1226/$I1215,$AL1226-SUM($I1258:BI1258))))</f>
        <v>0</v>
      </c>
      <c r="BK1258" s="31">
        <f>IF($I1215="n/a",0,IF(BK$4&lt;=$C1258,0,IF(SUM($C1258,$I1215)&gt;BK$4,$AL1226/$I1215,$AL1226-SUM($I1258:BJ1258))))</f>
        <v>0</v>
      </c>
      <c r="BL1258" s="31">
        <f>IF($I1215="n/a",0,IF(BL$4&lt;=$C1258,0,IF(SUM($C1258,$I1215)&gt;BL$4,$AL1226/$I1215,$AL1226-SUM($I1258:BK1258))))</f>
        <v>0</v>
      </c>
      <c r="BM1258" s="31">
        <f>IF($I1215="n/a",0,IF(BM$4&lt;=$C1258,0,IF(SUM($C1258,$I1215)&gt;BM$4,$AL1226/$I1215,$AL1226-SUM($I1258:BL1258))))</f>
        <v>0</v>
      </c>
      <c r="BN1258" s="31">
        <f>IF($I1215="n/a",0,IF(BN$4&lt;=$C1258,0,IF(SUM($C1258,$I1215)&gt;BN$4,$AL1226/$I1215,$AL1226-SUM($I1258:BM1258))))</f>
        <v>0</v>
      </c>
      <c r="BO1258" s="31">
        <f>IF($I1215="n/a",0,IF(BO$4&lt;=$C1258,0,IF(SUM($C1258,$I1215)&gt;BO$4,$AL1226/$I1215,$AL1226-SUM($I1258:BN1258))))</f>
        <v>0</v>
      </c>
      <c r="BP1258" s="31">
        <f>IF($I1215="n/a",0,IF(BP$4&lt;=$C1258,0,IF(SUM($C1258,$I1215)&gt;BP$4,$AL1226/$I1215,$AL1226-SUM($I1258:BO1258))))</f>
        <v>0</v>
      </c>
      <c r="BQ1258" s="31">
        <f>IF($I1215="n/a",0,IF(BQ$4&lt;=$C1258,0,IF(SUM($C1258,$I1215)&gt;BQ$4,$AL1226/$I1215,$AL1226-SUM($I1258:BP1258))))</f>
        <v>0</v>
      </c>
      <c r="BR1258" s="31">
        <f>IF($I1215="n/a",0,IF(BR$4&lt;=$C1258,0,IF(SUM($C1258,$I1215)&gt;BR$4,$AL1226/$I1215,$AL1226-SUM($I1258:BQ1258))))</f>
        <v>0</v>
      </c>
      <c r="BS1258" s="31">
        <f>IF($I1215="n/a",0,IF(BS$4&lt;=$C1258,0,IF(SUM($C1258,$I1215)&gt;BS$4,$AL1226/$I1215,$AL1226-SUM($I1258:BR1258))))</f>
        <v>0</v>
      </c>
      <c r="BT1258" s="31">
        <f>IF($I1215="n/a",0,IF(BT$4&lt;=$C1258,0,IF(SUM($C1258,$I1215)&gt;BT$4,$AL1226/$I1215,$AL1226-SUM($I1258:BS1258))))</f>
        <v>0</v>
      </c>
      <c r="BU1258" s="31">
        <f>IF($I1215="n/a",0,IF(BU$4&lt;=$C1258,0,IF(SUM($C1258,$I1215)&gt;BU$4,$AL1226/$I1215,$AL1226-SUM($I1258:BT1258))))</f>
        <v>0</v>
      </c>
      <c r="BV1258" s="31">
        <f>IF($I1215="n/a",0,IF(BV$4&lt;=$C1258,0,IF(SUM($C1258,$I1215)&gt;BV$4,$AL1226/$I1215,$AL1226-SUM($I1258:BU1258))))</f>
        <v>0</v>
      </c>
      <c r="BW1258" s="31">
        <f>IF($I1215="n/a",0,IF(BW$4&lt;=$C1258,0,IF(SUM($C1258,$I1215)&gt;BW$4,$AL1226/$I1215,$AL1226-SUM($I1258:BV1258))))</f>
        <v>0</v>
      </c>
      <c r="BX1258" s="31">
        <f>IF($I1215="n/a",0,IF(BX$4&lt;=$C1258,0,IF(SUM($C1258,$I1215)&gt;BX$4,$AL1226/$I1215,$AL1226-SUM($I1258:BW1258))))</f>
        <v>0</v>
      </c>
      <c r="BY1258" s="31">
        <f>IF($I1215="n/a",0,IF(BY$4&lt;=$C1258,0,IF(SUM($C1258,$I1215)&gt;BY$4,$AL1226/$I1215,$AL1226-SUM($I1258:BX1258))))</f>
        <v>0</v>
      </c>
      <c r="BZ1258" s="31">
        <f>IF($I1215="n/a",0,IF(BZ$4&lt;=$C1258,0,IF(SUM($C1258,$I1215)&gt;BZ$4,$AL1226/$I1215,$AL1226-SUM($I1258:BY1258))))</f>
        <v>0</v>
      </c>
      <c r="CA1258" s="31">
        <f>IF($I1215="n/a",0,IF(CA$4&lt;=$C1258,0,IF(SUM($C1258,$I1215)&gt;CA$4,$AL1226/$I1215,$AL1226-SUM($I1258:BZ1258))))</f>
        <v>0</v>
      </c>
      <c r="CB1258" s="31">
        <f>IF($I1215="n/a",0,IF(CB$4&lt;=$C1258,0,IF(SUM($C1258,$I1215)&gt;CB$4,$AL1226/$I1215,$AL1226-SUM($I1258:CA1258))))</f>
        <v>0</v>
      </c>
      <c r="CC1258" s="31">
        <f>IF($I1215="n/a",0,IF(CC$4&lt;=$C1258,0,IF(SUM($C1258,$I1215)&gt;CC$4,$AL1226/$I1215,$AL1226-SUM($I1258:CB1258))))</f>
        <v>0</v>
      </c>
      <c r="CD1258" s="31">
        <f>IF($I1215="n/a",0,IF(CD$4&lt;=$C1258,0,IF(SUM($C1258,$I1215)&gt;CD$4,$AL1226/$I1215,$AL1226-SUM($I1258:CC1258))))</f>
        <v>0</v>
      </c>
      <c r="CE1258" s="31">
        <f>IF($I1215="n/a",0,IF(CE$4&lt;=$C1258,0,IF(SUM($C1258,$I1215)&gt;CE$4,$AL1226/$I1215,$AL1226-SUM($I1258:CD1258))))</f>
        <v>0</v>
      </c>
      <c r="CF1258" s="31">
        <f>IF($I1215="n/a",0,IF(CF$4&lt;=$C1258,0,IF(SUM($C1258,$I1215)&gt;CF$4,$AL1226/$I1215,$AL1226-SUM($I1258:CE1258))))</f>
        <v>0</v>
      </c>
    </row>
    <row r="1259" spans="1:84" ht="12.75" customHeight="1">
      <c r="C1259" s="202">
        <v>2045</v>
      </c>
      <c r="D1259" s="21" t="s">
        <v>202</v>
      </c>
      <c r="E1259" s="21" t="s">
        <v>197</v>
      </c>
      <c r="I1259" s="31"/>
      <c r="J1259" s="31">
        <f>IF($I1215="n/a",0,IF(J$4&lt;=$C1259,0,IF(SUM($C1259,$I1215)&gt;J$4,$AM1226/$I1215,$AM1226-SUM($I1259:I1259))))</f>
        <v>0</v>
      </c>
      <c r="K1259" s="31">
        <f>IF($I1215="n/a",0,IF(K$4&lt;=$C1259,0,IF(SUM($C1259,$I1215)&gt;K$4,$AM1226/$I1215,$AM1226-SUM($I1259:J1259))))</f>
        <v>0</v>
      </c>
      <c r="L1259" s="31">
        <f>IF($I1215="n/a",0,IF(L$4&lt;=$C1259,0,IF(SUM($C1259,$I1215)&gt;L$4,$AM1226/$I1215,$AM1226-SUM($I1259:K1259))))</f>
        <v>0</v>
      </c>
      <c r="M1259" s="31">
        <f>IF($I1215="n/a",0,IF(M$4&lt;=$C1259,0,IF(SUM($C1259,$I1215)&gt;M$4,$AM1226/$I1215,$AM1226-SUM($I1259:L1259))))</f>
        <v>0</v>
      </c>
      <c r="N1259" s="31">
        <f>IF($I1215="n/a",0,IF(N$4&lt;=$C1259,0,IF(SUM($C1259,$I1215)&gt;N$4,$AM1226/$I1215,$AM1226-SUM($I1259:M1259))))</f>
        <v>0</v>
      </c>
      <c r="O1259" s="31">
        <f>IF($I1215="n/a",0,IF(O$4&lt;=$C1259,0,IF(SUM($C1259,$I1215)&gt;O$4,$AM1226/$I1215,$AM1226-SUM($I1259:N1259))))</f>
        <v>0</v>
      </c>
      <c r="P1259" s="31">
        <f>IF($I1215="n/a",0,IF(P$4&lt;=$C1259,0,IF(SUM($C1259,$I1215)&gt;P$4,$AM1226/$I1215,$AM1226-SUM($I1259:O1259))))</f>
        <v>0</v>
      </c>
      <c r="Q1259" s="31">
        <f>IF($I1215="n/a",0,IF(Q$4&lt;=$C1259,0,IF(SUM($C1259,$I1215)&gt;Q$4,$AM1226/$I1215,$AM1226-SUM($I1259:P1259))))</f>
        <v>0</v>
      </c>
      <c r="R1259" s="31">
        <f>IF($I1215="n/a",0,IF(R$4&lt;=$C1259,0,IF(SUM($C1259,$I1215)&gt;R$4,$AM1226/$I1215,$AM1226-SUM($I1259:Q1259))))</f>
        <v>0</v>
      </c>
      <c r="S1259" s="31">
        <f>IF($I1215="n/a",0,IF(S$4&lt;=$C1259,0,IF(SUM($C1259,$I1215)&gt;S$4,$AM1226/$I1215,$AM1226-SUM($I1259:R1259))))</f>
        <v>0</v>
      </c>
      <c r="T1259" s="31">
        <f>IF($I1215="n/a",0,IF(T$4&lt;=$C1259,0,IF(SUM($C1259,$I1215)&gt;T$4,$AM1226/$I1215,$AM1226-SUM($I1259:S1259))))</f>
        <v>0</v>
      </c>
      <c r="U1259" s="31">
        <f>IF($I1215="n/a",0,IF(U$4&lt;=$C1259,0,IF(SUM($C1259,$I1215)&gt;U$4,$AM1226/$I1215,$AM1226-SUM($I1259:T1259))))</f>
        <v>0</v>
      </c>
      <c r="V1259" s="31">
        <f>IF($I1215="n/a",0,IF(V$4&lt;=$C1259,0,IF(SUM($C1259,$I1215)&gt;V$4,$AM1226/$I1215,$AM1226-SUM($I1259:U1259))))</f>
        <v>0</v>
      </c>
      <c r="W1259" s="31">
        <f>IF($I1215="n/a",0,IF(W$4&lt;=$C1259,0,IF(SUM($C1259,$I1215)&gt;W$4,$AM1226/$I1215,$AM1226-SUM($I1259:V1259))))</f>
        <v>0</v>
      </c>
      <c r="X1259" s="31">
        <f>IF($I1215="n/a",0,IF(X$4&lt;=$C1259,0,IF(SUM($C1259,$I1215)&gt;X$4,$AM1226/$I1215,$AM1226-SUM($I1259:W1259))))</f>
        <v>0</v>
      </c>
      <c r="Y1259" s="31">
        <f>IF($I1215="n/a",0,IF(Y$4&lt;=$C1259,0,IF(SUM($C1259,$I1215)&gt;Y$4,$AM1226/$I1215,$AM1226-SUM($I1259:X1259))))</f>
        <v>0</v>
      </c>
      <c r="Z1259" s="31">
        <f>IF($I1215="n/a",0,IF(Z$4&lt;=$C1259,0,IF(SUM($C1259,$I1215)&gt;Z$4,$AM1226/$I1215,$AM1226-SUM($I1259:Y1259))))</f>
        <v>0</v>
      </c>
      <c r="AA1259" s="31">
        <f>IF($I1215="n/a",0,IF(AA$4&lt;=$C1259,0,IF(SUM($C1259,$I1215)&gt;AA$4,$AM1226/$I1215,$AM1226-SUM($I1259:Z1259))))</f>
        <v>0</v>
      </c>
      <c r="AB1259" s="31">
        <f>IF($I1215="n/a",0,IF(AB$4&lt;=$C1259,0,IF(SUM($C1259,$I1215)&gt;AB$4,$AM1226/$I1215,$AM1226-SUM($I1259:AA1259))))</f>
        <v>0</v>
      </c>
      <c r="AC1259" s="31">
        <f>IF($I1215="n/a",0,IF(AC$4&lt;=$C1259,0,IF(SUM($C1259,$I1215)&gt;AC$4,$AM1226/$I1215,$AM1226-SUM($I1259:AB1259))))</f>
        <v>0</v>
      </c>
      <c r="AD1259" s="31">
        <f>IF($I1215="n/a",0,IF(AD$4&lt;=$C1259,0,IF(SUM($C1259,$I1215)&gt;AD$4,$AM1226/$I1215,$AM1226-SUM($I1259:AC1259))))</f>
        <v>0</v>
      </c>
      <c r="AE1259" s="31">
        <f>IF($I1215="n/a",0,IF(AE$4&lt;=$C1259,0,IF(SUM($C1259,$I1215)&gt;AE$4,$AM1226/$I1215,$AM1226-SUM($I1259:AD1259))))</f>
        <v>0</v>
      </c>
      <c r="AF1259" s="31">
        <f>IF($I1215="n/a",0,IF(AF$4&lt;=$C1259,0,IF(SUM($C1259,$I1215)&gt;AF$4,$AM1226/$I1215,$AM1226-SUM($I1259:AE1259))))</f>
        <v>0</v>
      </c>
      <c r="AG1259" s="31">
        <f>IF($I1215="n/a",0,IF(AG$4&lt;=$C1259,0,IF(SUM($C1259,$I1215)&gt;AG$4,$AM1226/$I1215,$AM1226-SUM($I1259:AF1259))))</f>
        <v>0</v>
      </c>
      <c r="AH1259" s="31">
        <f>IF($I1215="n/a",0,IF(AH$4&lt;=$C1259,0,IF(SUM($C1259,$I1215)&gt;AH$4,$AM1226/$I1215,$AM1226-SUM($I1259:AG1259))))</f>
        <v>0</v>
      </c>
      <c r="AI1259" s="31">
        <f>IF($I1215="n/a",0,IF(AI$4&lt;=$C1259,0,IF(SUM($C1259,$I1215)&gt;AI$4,$AM1226/$I1215,$AM1226-SUM($I1259:AH1259))))</f>
        <v>0</v>
      </c>
      <c r="AJ1259" s="31">
        <f>IF($I1215="n/a",0,IF(AJ$4&lt;=$C1259,0,IF(SUM($C1259,$I1215)&gt;AJ$4,$AM1226/$I1215,$AM1226-SUM($I1259:AI1259))))</f>
        <v>0</v>
      </c>
      <c r="AK1259" s="31">
        <f>IF($I1215="n/a",0,IF(AK$4&lt;=$C1259,0,IF(SUM($C1259,$I1215)&gt;AK$4,$AM1226/$I1215,$AM1226-SUM($I1259:AJ1259))))</f>
        <v>0</v>
      </c>
      <c r="AL1259" s="31">
        <f>IF($I1215="n/a",0,IF(AL$4&lt;=$C1259,0,IF(SUM($C1259,$I1215)&gt;AL$4,$AM1226/$I1215,$AM1226-SUM($I1259:AK1259))))</f>
        <v>0</v>
      </c>
      <c r="AM1259" s="31">
        <f>IF($I1215="n/a",0,IF(AM$4&lt;=$C1259,0,IF(SUM($C1259,$I1215)&gt;AM$4,$AM1226/$I1215,$AM1226-SUM($I1259:AL1259))))</f>
        <v>0</v>
      </c>
      <c r="AN1259" s="31">
        <f>IF($I1215="n/a",0,IF(AN$4&lt;=$C1259,0,IF(SUM($C1259,$I1215)&gt;AN$4,$AM1226/$I1215,$AM1226-SUM($I1259:AM1259))))</f>
        <v>0</v>
      </c>
      <c r="AO1259" s="31">
        <f>IF($I1215="n/a",0,IF(AO$4&lt;=$C1259,0,IF(SUM($C1259,$I1215)&gt;AO$4,$AM1226/$I1215,$AM1226-SUM($I1259:AN1259))))</f>
        <v>0</v>
      </c>
      <c r="AP1259" s="31">
        <f>IF($I1215="n/a",0,IF(AP$4&lt;=$C1259,0,IF(SUM($C1259,$I1215)&gt;AP$4,$AM1226/$I1215,$AM1226-SUM($I1259:AO1259))))</f>
        <v>0</v>
      </c>
      <c r="AQ1259" s="31">
        <f>IF($I1215="n/a",0,IF(AQ$4&lt;=$C1259,0,IF(SUM($C1259,$I1215)&gt;AQ$4,$AM1226/$I1215,$AM1226-SUM($I1259:AP1259))))</f>
        <v>0</v>
      </c>
      <c r="AR1259" s="31">
        <f>IF($I1215="n/a",0,IF(AR$4&lt;=$C1259,0,IF(SUM($C1259,$I1215)&gt;AR$4,$AM1226/$I1215,$AM1226-SUM($I1259:AQ1259))))</f>
        <v>0</v>
      </c>
      <c r="AS1259" s="31">
        <f>IF($I1215="n/a",0,IF(AS$4&lt;=$C1259,0,IF(SUM($C1259,$I1215)&gt;AS$4,$AM1226/$I1215,$AM1226-SUM($I1259:AR1259))))</f>
        <v>0</v>
      </c>
      <c r="AT1259" s="31">
        <f>IF($I1215="n/a",0,IF(AT$4&lt;=$C1259,0,IF(SUM($C1259,$I1215)&gt;AT$4,$AM1226/$I1215,$AM1226-SUM($I1259:AS1259))))</f>
        <v>0</v>
      </c>
      <c r="AU1259" s="31">
        <f>IF($I1215="n/a",0,IF(AU$4&lt;=$C1259,0,IF(SUM($C1259,$I1215)&gt;AU$4,$AM1226/$I1215,$AM1226-SUM($I1259:AT1259))))</f>
        <v>0</v>
      </c>
      <c r="AV1259" s="31">
        <f>IF($I1215="n/a",0,IF(AV$4&lt;=$C1259,0,IF(SUM($C1259,$I1215)&gt;AV$4,$AM1226/$I1215,$AM1226-SUM($I1259:AU1259))))</f>
        <v>0</v>
      </c>
      <c r="AW1259" s="31">
        <f>IF($I1215="n/a",0,IF(AW$4&lt;=$C1259,0,IF(SUM($C1259,$I1215)&gt;AW$4,$AM1226/$I1215,$AM1226-SUM($I1259:AV1259))))</f>
        <v>0</v>
      </c>
      <c r="AX1259" s="31">
        <f>IF($I1215="n/a",0,IF(AX$4&lt;=$C1259,0,IF(SUM($C1259,$I1215)&gt;AX$4,$AM1226/$I1215,$AM1226-SUM($I1259:AW1259))))</f>
        <v>0</v>
      </c>
      <c r="AY1259" s="31">
        <f>IF($I1215="n/a",0,IF(AY$4&lt;=$C1259,0,IF(SUM($C1259,$I1215)&gt;AY$4,$AM1226/$I1215,$AM1226-SUM($I1259:AX1259))))</f>
        <v>0</v>
      </c>
      <c r="AZ1259" s="31">
        <f>IF($I1215="n/a",0,IF(AZ$4&lt;=$C1259,0,IF(SUM($C1259,$I1215)&gt;AZ$4,$AM1226/$I1215,$AM1226-SUM($I1259:AY1259))))</f>
        <v>0</v>
      </c>
      <c r="BA1259" s="31">
        <f>IF($I1215="n/a",0,IF(BA$4&lt;=$C1259,0,IF(SUM($C1259,$I1215)&gt;BA$4,$AM1226/$I1215,$AM1226-SUM($I1259:AZ1259))))</f>
        <v>0</v>
      </c>
      <c r="BB1259" s="31">
        <f>IF($I1215="n/a",0,IF(BB$4&lt;=$C1259,0,IF(SUM($C1259,$I1215)&gt;BB$4,$AM1226/$I1215,$AM1226-SUM($I1259:BA1259))))</f>
        <v>0</v>
      </c>
      <c r="BC1259" s="31">
        <f>IF($I1215="n/a",0,IF(BC$4&lt;=$C1259,0,IF(SUM($C1259,$I1215)&gt;BC$4,$AM1226/$I1215,$AM1226-SUM($I1259:BB1259))))</f>
        <v>0</v>
      </c>
      <c r="BD1259" s="31">
        <f>IF($I1215="n/a",0,IF(BD$4&lt;=$C1259,0,IF(SUM($C1259,$I1215)&gt;BD$4,$AM1226/$I1215,$AM1226-SUM($I1259:BC1259))))</f>
        <v>0</v>
      </c>
      <c r="BE1259" s="31">
        <f>IF($I1215="n/a",0,IF(BE$4&lt;=$C1259,0,IF(SUM($C1259,$I1215)&gt;BE$4,$AM1226/$I1215,$AM1226-SUM($I1259:BD1259))))</f>
        <v>0</v>
      </c>
      <c r="BF1259" s="31">
        <f>IF($I1215="n/a",0,IF(BF$4&lt;=$C1259,0,IF(SUM($C1259,$I1215)&gt;BF$4,$AM1226/$I1215,$AM1226-SUM($I1259:BE1259))))</f>
        <v>0</v>
      </c>
      <c r="BG1259" s="31">
        <f>IF($I1215="n/a",0,IF(BG$4&lt;=$C1259,0,IF(SUM($C1259,$I1215)&gt;BG$4,$AM1226/$I1215,$AM1226-SUM($I1259:BF1259))))</f>
        <v>0</v>
      </c>
      <c r="BH1259" s="31">
        <f>IF($I1215="n/a",0,IF(BH$4&lt;=$C1259,0,IF(SUM($C1259,$I1215)&gt;BH$4,$AM1226/$I1215,$AM1226-SUM($I1259:BG1259))))</f>
        <v>0</v>
      </c>
      <c r="BI1259" s="31">
        <f>IF($I1215="n/a",0,IF(BI$4&lt;=$C1259,0,IF(SUM($C1259,$I1215)&gt;BI$4,$AM1226/$I1215,$AM1226-SUM($I1259:BH1259))))</f>
        <v>0</v>
      </c>
      <c r="BJ1259" s="31">
        <f>IF($I1215="n/a",0,IF(BJ$4&lt;=$C1259,0,IF(SUM($C1259,$I1215)&gt;BJ$4,$AM1226/$I1215,$AM1226-SUM($I1259:BI1259))))</f>
        <v>0</v>
      </c>
      <c r="BK1259" s="31">
        <f>IF($I1215="n/a",0,IF(BK$4&lt;=$C1259,0,IF(SUM($C1259,$I1215)&gt;BK$4,$AM1226/$I1215,$AM1226-SUM($I1259:BJ1259))))</f>
        <v>0</v>
      </c>
      <c r="BL1259" s="31">
        <f>IF($I1215="n/a",0,IF(BL$4&lt;=$C1259,0,IF(SUM($C1259,$I1215)&gt;BL$4,$AM1226/$I1215,$AM1226-SUM($I1259:BK1259))))</f>
        <v>0</v>
      </c>
      <c r="BM1259" s="31">
        <f>IF($I1215="n/a",0,IF(BM$4&lt;=$C1259,0,IF(SUM($C1259,$I1215)&gt;BM$4,$AM1226/$I1215,$AM1226-SUM($I1259:BL1259))))</f>
        <v>0</v>
      </c>
      <c r="BN1259" s="31">
        <f>IF($I1215="n/a",0,IF(BN$4&lt;=$C1259,0,IF(SUM($C1259,$I1215)&gt;BN$4,$AM1226/$I1215,$AM1226-SUM($I1259:BM1259))))</f>
        <v>0</v>
      </c>
      <c r="BO1259" s="31">
        <f>IF($I1215="n/a",0,IF(BO$4&lt;=$C1259,0,IF(SUM($C1259,$I1215)&gt;BO$4,$AM1226/$I1215,$AM1226-SUM($I1259:BN1259))))</f>
        <v>0</v>
      </c>
      <c r="BP1259" s="31">
        <f>IF($I1215="n/a",0,IF(BP$4&lt;=$C1259,0,IF(SUM($C1259,$I1215)&gt;BP$4,$AM1226/$I1215,$AM1226-SUM($I1259:BO1259))))</f>
        <v>0</v>
      </c>
      <c r="BQ1259" s="31">
        <f>IF($I1215="n/a",0,IF(BQ$4&lt;=$C1259,0,IF(SUM($C1259,$I1215)&gt;BQ$4,$AM1226/$I1215,$AM1226-SUM($I1259:BP1259))))</f>
        <v>0</v>
      </c>
      <c r="BR1259" s="31">
        <f>IF($I1215="n/a",0,IF(BR$4&lt;=$C1259,0,IF(SUM($C1259,$I1215)&gt;BR$4,$AM1226/$I1215,$AM1226-SUM($I1259:BQ1259))))</f>
        <v>0</v>
      </c>
      <c r="BS1259" s="31">
        <f>IF($I1215="n/a",0,IF(BS$4&lt;=$C1259,0,IF(SUM($C1259,$I1215)&gt;BS$4,$AM1226/$I1215,$AM1226-SUM($I1259:BR1259))))</f>
        <v>0</v>
      </c>
      <c r="BT1259" s="31">
        <f>IF($I1215="n/a",0,IF(BT$4&lt;=$C1259,0,IF(SUM($C1259,$I1215)&gt;BT$4,$AM1226/$I1215,$AM1226-SUM($I1259:BS1259))))</f>
        <v>0</v>
      </c>
      <c r="BU1259" s="31">
        <f>IF($I1215="n/a",0,IF(BU$4&lt;=$C1259,0,IF(SUM($C1259,$I1215)&gt;BU$4,$AM1226/$I1215,$AM1226-SUM($I1259:BT1259))))</f>
        <v>0</v>
      </c>
      <c r="BV1259" s="31">
        <f>IF($I1215="n/a",0,IF(BV$4&lt;=$C1259,0,IF(SUM($C1259,$I1215)&gt;BV$4,$AM1226/$I1215,$AM1226-SUM($I1259:BU1259))))</f>
        <v>0</v>
      </c>
      <c r="BW1259" s="31">
        <f>IF($I1215="n/a",0,IF(BW$4&lt;=$C1259,0,IF(SUM($C1259,$I1215)&gt;BW$4,$AM1226/$I1215,$AM1226-SUM($I1259:BV1259))))</f>
        <v>0</v>
      </c>
      <c r="BX1259" s="31">
        <f>IF($I1215="n/a",0,IF(BX$4&lt;=$C1259,0,IF(SUM($C1259,$I1215)&gt;BX$4,$AM1226/$I1215,$AM1226-SUM($I1259:BW1259))))</f>
        <v>0</v>
      </c>
      <c r="BY1259" s="31">
        <f>IF($I1215="n/a",0,IF(BY$4&lt;=$C1259,0,IF(SUM($C1259,$I1215)&gt;BY$4,$AM1226/$I1215,$AM1226-SUM($I1259:BX1259))))</f>
        <v>0</v>
      </c>
      <c r="BZ1259" s="31">
        <f>IF($I1215="n/a",0,IF(BZ$4&lt;=$C1259,0,IF(SUM($C1259,$I1215)&gt;BZ$4,$AM1226/$I1215,$AM1226-SUM($I1259:BY1259))))</f>
        <v>0</v>
      </c>
      <c r="CA1259" s="31">
        <f>IF($I1215="n/a",0,IF(CA$4&lt;=$C1259,0,IF(SUM($C1259,$I1215)&gt;CA$4,$AM1226/$I1215,$AM1226-SUM($I1259:BZ1259))))</f>
        <v>0</v>
      </c>
      <c r="CB1259" s="31">
        <f>IF($I1215="n/a",0,IF(CB$4&lt;=$C1259,0,IF(SUM($C1259,$I1215)&gt;CB$4,$AM1226/$I1215,$AM1226-SUM($I1259:CA1259))))</f>
        <v>0</v>
      </c>
      <c r="CC1259" s="31">
        <f>IF($I1215="n/a",0,IF(CC$4&lt;=$C1259,0,IF(SUM($C1259,$I1215)&gt;CC$4,$AM1226/$I1215,$AM1226-SUM($I1259:CB1259))))</f>
        <v>0</v>
      </c>
      <c r="CD1259" s="31">
        <f>IF($I1215="n/a",0,IF(CD$4&lt;=$C1259,0,IF(SUM($C1259,$I1215)&gt;CD$4,$AM1226/$I1215,$AM1226-SUM($I1259:CC1259))))</f>
        <v>0</v>
      </c>
      <c r="CE1259" s="31">
        <f>IF($I1215="n/a",0,IF(CE$4&lt;=$C1259,0,IF(SUM($C1259,$I1215)&gt;CE$4,$AM1226/$I1215,$AM1226-SUM($I1259:CD1259))))</f>
        <v>0</v>
      </c>
      <c r="CF1259" s="31">
        <f>IF($I1215="n/a",0,IF(CF$4&lt;=$C1259,0,IF(SUM($C1259,$I1215)&gt;CF$4,$AM1226/$I1215,$AM1226-SUM($I1259:CE1259))))</f>
        <v>0</v>
      </c>
    </row>
    <row r="1260" spans="1:84" ht="12.75" customHeight="1">
      <c r="D1260" s="21"/>
      <c r="E1260" s="21"/>
      <c r="I1260" s="31"/>
    </row>
    <row r="1261" spans="1:84" s="158" customFormat="1" ht="12.75" customHeight="1">
      <c r="A1261"/>
      <c r="B1261" s="101"/>
      <c r="C1261" s="101"/>
      <c r="D1261" s="101" t="s">
        <v>9</v>
      </c>
      <c r="E1261" s="101" t="s">
        <v>197</v>
      </c>
      <c r="F1261" s="101"/>
      <c r="G1261" s="101"/>
      <c r="H1261" s="101"/>
      <c r="I1261" s="101"/>
      <c r="J1261" s="101">
        <f t="shared" ref="J1261:AO1261" si="3925">J1220+SUM(J1228:J1259)</f>
        <v>0</v>
      </c>
      <c r="K1261" s="101">
        <f t="shared" si="3925"/>
        <v>0</v>
      </c>
      <c r="L1261" s="101">
        <f t="shared" si="3925"/>
        <v>0</v>
      </c>
      <c r="M1261" s="101">
        <f t="shared" si="3925"/>
        <v>0</v>
      </c>
      <c r="N1261" s="101">
        <f t="shared" si="3925"/>
        <v>0</v>
      </c>
      <c r="O1261" s="101">
        <f t="shared" si="3925"/>
        <v>0</v>
      </c>
      <c r="P1261" s="101">
        <f t="shared" si="3925"/>
        <v>0</v>
      </c>
      <c r="Q1261" s="101">
        <f t="shared" si="3925"/>
        <v>0</v>
      </c>
      <c r="R1261" s="101">
        <f t="shared" si="3925"/>
        <v>0</v>
      </c>
      <c r="S1261" s="101">
        <f t="shared" si="3925"/>
        <v>0</v>
      </c>
      <c r="T1261" s="101">
        <f t="shared" si="3925"/>
        <v>0</v>
      </c>
      <c r="U1261" s="101">
        <f t="shared" si="3925"/>
        <v>0</v>
      </c>
      <c r="V1261" s="101">
        <f t="shared" si="3925"/>
        <v>0</v>
      </c>
      <c r="W1261" s="101">
        <f t="shared" si="3925"/>
        <v>0</v>
      </c>
      <c r="X1261" s="101">
        <f t="shared" si="3925"/>
        <v>0</v>
      </c>
      <c r="Y1261" s="101">
        <f t="shared" si="3925"/>
        <v>0</v>
      </c>
      <c r="Z1261" s="101">
        <f t="shared" si="3925"/>
        <v>0</v>
      </c>
      <c r="AA1261" s="101">
        <f t="shared" si="3925"/>
        <v>0</v>
      </c>
      <c r="AB1261" s="101">
        <f t="shared" si="3925"/>
        <v>0</v>
      </c>
      <c r="AC1261" s="101">
        <f t="shared" si="3925"/>
        <v>0</v>
      </c>
      <c r="AD1261" s="101">
        <f t="shared" si="3925"/>
        <v>0</v>
      </c>
      <c r="AE1261" s="101">
        <f t="shared" si="3925"/>
        <v>0</v>
      </c>
      <c r="AF1261" s="101">
        <f t="shared" si="3925"/>
        <v>0</v>
      </c>
      <c r="AG1261" s="101">
        <f t="shared" si="3925"/>
        <v>0</v>
      </c>
      <c r="AH1261" s="101">
        <f t="shared" si="3925"/>
        <v>0</v>
      </c>
      <c r="AI1261" s="101">
        <f t="shared" si="3925"/>
        <v>0</v>
      </c>
      <c r="AJ1261" s="101">
        <f t="shared" si="3925"/>
        <v>0</v>
      </c>
      <c r="AK1261" s="101">
        <f t="shared" si="3925"/>
        <v>0</v>
      </c>
      <c r="AL1261" s="101">
        <f t="shared" si="3925"/>
        <v>0</v>
      </c>
      <c r="AM1261" s="101">
        <f t="shared" si="3925"/>
        <v>0</v>
      </c>
      <c r="AN1261" s="101">
        <f t="shared" si="3925"/>
        <v>0</v>
      </c>
      <c r="AO1261" s="101">
        <f t="shared" si="3925"/>
        <v>0</v>
      </c>
      <c r="AP1261" s="101">
        <f t="shared" ref="AP1261:BU1261" si="3926">AP1220+SUM(AP1228:AP1259)</f>
        <v>0</v>
      </c>
      <c r="AQ1261" s="101">
        <f t="shared" si="3926"/>
        <v>0</v>
      </c>
      <c r="AR1261" s="101">
        <f t="shared" si="3926"/>
        <v>0</v>
      </c>
      <c r="AS1261" s="101">
        <f t="shared" si="3926"/>
        <v>0</v>
      </c>
      <c r="AT1261" s="101">
        <f t="shared" si="3926"/>
        <v>0</v>
      </c>
      <c r="AU1261" s="101">
        <f t="shared" si="3926"/>
        <v>0</v>
      </c>
      <c r="AV1261" s="101">
        <f t="shared" si="3926"/>
        <v>0</v>
      </c>
      <c r="AW1261" s="101">
        <f t="shared" si="3926"/>
        <v>0</v>
      </c>
      <c r="AX1261" s="101">
        <f t="shared" si="3926"/>
        <v>0</v>
      </c>
      <c r="AY1261" s="101">
        <f t="shared" si="3926"/>
        <v>0</v>
      </c>
      <c r="AZ1261" s="101">
        <f t="shared" si="3926"/>
        <v>0</v>
      </c>
      <c r="BA1261" s="101">
        <f t="shared" si="3926"/>
        <v>0</v>
      </c>
      <c r="BB1261" s="101">
        <f t="shared" si="3926"/>
        <v>0</v>
      </c>
      <c r="BC1261" s="101">
        <f t="shared" si="3926"/>
        <v>0</v>
      </c>
      <c r="BD1261" s="101">
        <f t="shared" si="3926"/>
        <v>0</v>
      </c>
      <c r="BE1261" s="101">
        <f t="shared" si="3926"/>
        <v>0</v>
      </c>
      <c r="BF1261" s="101">
        <f t="shared" si="3926"/>
        <v>0</v>
      </c>
      <c r="BG1261" s="101">
        <f t="shared" si="3926"/>
        <v>0</v>
      </c>
      <c r="BH1261" s="101">
        <f t="shared" si="3926"/>
        <v>0</v>
      </c>
      <c r="BI1261" s="101">
        <f t="shared" si="3926"/>
        <v>0</v>
      </c>
      <c r="BJ1261" s="101">
        <f t="shared" si="3926"/>
        <v>0</v>
      </c>
      <c r="BK1261" s="101">
        <f t="shared" si="3926"/>
        <v>0</v>
      </c>
      <c r="BL1261" s="101">
        <f t="shared" si="3926"/>
        <v>0</v>
      </c>
      <c r="BM1261" s="101">
        <f t="shared" si="3926"/>
        <v>0</v>
      </c>
      <c r="BN1261" s="101">
        <f t="shared" si="3926"/>
        <v>0</v>
      </c>
      <c r="BO1261" s="101">
        <f t="shared" si="3926"/>
        <v>0</v>
      </c>
      <c r="BP1261" s="101">
        <f t="shared" si="3926"/>
        <v>0</v>
      </c>
      <c r="BQ1261" s="101">
        <f t="shared" si="3926"/>
        <v>0</v>
      </c>
      <c r="BR1261" s="101">
        <f t="shared" si="3926"/>
        <v>0</v>
      </c>
      <c r="BS1261" s="101">
        <f t="shared" si="3926"/>
        <v>0</v>
      </c>
      <c r="BT1261" s="101">
        <f t="shared" si="3926"/>
        <v>0</v>
      </c>
      <c r="BU1261" s="101">
        <f t="shared" si="3926"/>
        <v>0</v>
      </c>
      <c r="BV1261" s="101">
        <f t="shared" ref="BV1261:CF1261" si="3927">BV1220+SUM(BV1228:BV1259)</f>
        <v>0</v>
      </c>
      <c r="BW1261" s="101">
        <f t="shared" si="3927"/>
        <v>0</v>
      </c>
      <c r="BX1261" s="101">
        <f t="shared" si="3927"/>
        <v>0</v>
      </c>
      <c r="BY1261" s="101">
        <f t="shared" si="3927"/>
        <v>0</v>
      </c>
      <c r="BZ1261" s="101">
        <f t="shared" si="3927"/>
        <v>0</v>
      </c>
      <c r="CA1261" s="101">
        <f t="shared" si="3927"/>
        <v>0</v>
      </c>
      <c r="CB1261" s="101">
        <f t="shared" si="3927"/>
        <v>0</v>
      </c>
      <c r="CC1261" s="101">
        <f t="shared" si="3927"/>
        <v>0</v>
      </c>
      <c r="CD1261" s="101">
        <f t="shared" si="3927"/>
        <v>0</v>
      </c>
      <c r="CE1261" s="101">
        <f t="shared" si="3927"/>
        <v>0</v>
      </c>
      <c r="CF1261" s="101">
        <f t="shared" si="3927"/>
        <v>0</v>
      </c>
    </row>
    <row r="1262" spans="1:84" ht="12.75" customHeight="1">
      <c r="D1262" s="17" t="s">
        <v>8</v>
      </c>
      <c r="E1262" s="160" t="s">
        <v>197</v>
      </c>
      <c r="I1262" s="31"/>
      <c r="J1262" s="158">
        <f t="shared" ref="J1262:AO1262" si="3928">J1226-SUM(J1230:J1259)+I1262</f>
        <v>3.5300120677254783</v>
      </c>
      <c r="K1262" s="1">
        <f t="shared" si="3928"/>
        <v>3.6231490935423087</v>
      </c>
      <c r="L1262" s="1">
        <f t="shared" si="3928"/>
        <v>2.659712010564895</v>
      </c>
      <c r="M1262" s="1">
        <f t="shared" si="3928"/>
        <v>2.659712010564895</v>
      </c>
      <c r="N1262" s="1">
        <f t="shared" si="3928"/>
        <v>2.659712010564895</v>
      </c>
      <c r="O1262" s="1">
        <f t="shared" si="3928"/>
        <v>2.659712010564895</v>
      </c>
      <c r="P1262" s="1">
        <f t="shared" si="3928"/>
        <v>2.659712010564895</v>
      </c>
      <c r="Q1262" s="1">
        <f t="shared" si="3928"/>
        <v>2.659712010564895</v>
      </c>
      <c r="R1262" s="1">
        <f t="shared" si="3928"/>
        <v>2.659712010564895</v>
      </c>
      <c r="S1262" s="1">
        <f t="shared" si="3928"/>
        <v>2.659712010564895</v>
      </c>
      <c r="T1262" s="1">
        <f t="shared" si="3928"/>
        <v>2.659712010564895</v>
      </c>
      <c r="U1262" s="1">
        <f t="shared" si="3928"/>
        <v>2.659712010564895</v>
      </c>
      <c r="V1262" s="1">
        <f t="shared" si="3928"/>
        <v>2.659712010564895</v>
      </c>
      <c r="W1262" s="1">
        <f t="shared" si="3928"/>
        <v>2.659712010564895</v>
      </c>
      <c r="X1262" s="1">
        <f t="shared" si="3928"/>
        <v>2.659712010564895</v>
      </c>
      <c r="Y1262" s="1">
        <f t="shared" si="3928"/>
        <v>2.659712010564895</v>
      </c>
      <c r="Z1262" s="1">
        <f t="shared" si="3928"/>
        <v>2.659712010564895</v>
      </c>
      <c r="AA1262" s="1">
        <f t="shared" si="3928"/>
        <v>2.659712010564895</v>
      </c>
      <c r="AB1262" s="1">
        <f t="shared" si="3928"/>
        <v>2.659712010564895</v>
      </c>
      <c r="AC1262" s="1">
        <f t="shared" si="3928"/>
        <v>2.659712010564895</v>
      </c>
      <c r="AD1262" s="1">
        <f t="shared" si="3928"/>
        <v>2.659712010564895</v>
      </c>
      <c r="AE1262" s="1">
        <f t="shared" si="3928"/>
        <v>2.659712010564895</v>
      </c>
      <c r="AF1262" s="1">
        <f t="shared" si="3928"/>
        <v>2.659712010564895</v>
      </c>
      <c r="AG1262" s="1">
        <f t="shared" si="3928"/>
        <v>2.659712010564895</v>
      </c>
      <c r="AH1262" s="1">
        <f t="shared" si="3928"/>
        <v>2.659712010564895</v>
      </c>
      <c r="AI1262" s="1">
        <f t="shared" si="3928"/>
        <v>2.659712010564895</v>
      </c>
      <c r="AJ1262" s="1">
        <f t="shared" si="3928"/>
        <v>2.659712010564895</v>
      </c>
      <c r="AK1262" s="1">
        <f t="shared" si="3928"/>
        <v>2.659712010564895</v>
      </c>
      <c r="AL1262" s="1">
        <f t="shared" si="3928"/>
        <v>2.659712010564895</v>
      </c>
      <c r="AM1262" s="1">
        <f t="shared" si="3928"/>
        <v>2.659712010564895</v>
      </c>
      <c r="AN1262" s="1">
        <f t="shared" si="3928"/>
        <v>2.659712010564895</v>
      </c>
      <c r="AO1262" s="1">
        <f t="shared" si="3928"/>
        <v>2.659712010564895</v>
      </c>
      <c r="AP1262" s="1">
        <f t="shared" ref="AP1262:BU1262" si="3929">AP1226-SUM(AP1230:AP1259)+AO1262</f>
        <v>2.659712010564895</v>
      </c>
      <c r="AQ1262" s="1">
        <f t="shared" si="3929"/>
        <v>2.659712010564895</v>
      </c>
      <c r="AR1262" s="1">
        <f t="shared" si="3929"/>
        <v>2.659712010564895</v>
      </c>
      <c r="AS1262" s="1">
        <f t="shared" si="3929"/>
        <v>2.659712010564895</v>
      </c>
      <c r="AT1262" s="1">
        <f t="shared" si="3929"/>
        <v>2.659712010564895</v>
      </c>
      <c r="AU1262" s="1">
        <f t="shared" si="3929"/>
        <v>2.659712010564895</v>
      </c>
      <c r="AV1262" s="1">
        <f t="shared" si="3929"/>
        <v>2.659712010564895</v>
      </c>
      <c r="AW1262" s="1">
        <f t="shared" si="3929"/>
        <v>2.659712010564895</v>
      </c>
      <c r="AX1262" s="1">
        <f t="shared" si="3929"/>
        <v>2.659712010564895</v>
      </c>
      <c r="AY1262" s="1">
        <f t="shared" si="3929"/>
        <v>2.659712010564895</v>
      </c>
      <c r="AZ1262" s="1">
        <f t="shared" si="3929"/>
        <v>2.659712010564895</v>
      </c>
      <c r="BA1262" s="1">
        <f t="shared" si="3929"/>
        <v>2.659712010564895</v>
      </c>
      <c r="BB1262" s="1">
        <f t="shared" si="3929"/>
        <v>2.659712010564895</v>
      </c>
      <c r="BC1262" s="1">
        <f t="shared" si="3929"/>
        <v>2.659712010564895</v>
      </c>
      <c r="BD1262" s="1">
        <f t="shared" si="3929"/>
        <v>2.659712010564895</v>
      </c>
      <c r="BE1262" s="1">
        <f t="shared" si="3929"/>
        <v>2.659712010564895</v>
      </c>
      <c r="BF1262" s="1">
        <f t="shared" si="3929"/>
        <v>2.659712010564895</v>
      </c>
      <c r="BG1262" s="1">
        <f t="shared" si="3929"/>
        <v>2.659712010564895</v>
      </c>
      <c r="BH1262" s="1">
        <f t="shared" si="3929"/>
        <v>2.659712010564895</v>
      </c>
      <c r="BI1262" s="1">
        <f t="shared" si="3929"/>
        <v>2.659712010564895</v>
      </c>
      <c r="BJ1262" s="1">
        <f t="shared" si="3929"/>
        <v>2.659712010564895</v>
      </c>
      <c r="BK1262" s="1">
        <f t="shared" si="3929"/>
        <v>2.659712010564895</v>
      </c>
      <c r="BL1262" s="1">
        <f t="shared" si="3929"/>
        <v>2.659712010564895</v>
      </c>
      <c r="BM1262" s="1">
        <f t="shared" si="3929"/>
        <v>2.659712010564895</v>
      </c>
      <c r="BN1262" s="1">
        <f t="shared" si="3929"/>
        <v>2.659712010564895</v>
      </c>
      <c r="BO1262" s="1">
        <f t="shared" si="3929"/>
        <v>2.659712010564895</v>
      </c>
      <c r="BP1262" s="1">
        <f t="shared" si="3929"/>
        <v>2.659712010564895</v>
      </c>
      <c r="BQ1262" s="1">
        <f t="shared" si="3929"/>
        <v>2.659712010564895</v>
      </c>
      <c r="BR1262" s="158">
        <f t="shared" si="3929"/>
        <v>2.659712010564895</v>
      </c>
      <c r="BS1262" s="158">
        <f t="shared" si="3929"/>
        <v>2.659712010564895</v>
      </c>
      <c r="BT1262" s="158">
        <f t="shared" si="3929"/>
        <v>2.659712010564895</v>
      </c>
      <c r="BU1262" s="158">
        <f t="shared" si="3929"/>
        <v>2.659712010564895</v>
      </c>
      <c r="BV1262" s="158">
        <f t="shared" ref="BV1262:CF1262" si="3930">BV1226-SUM(BV1230:BV1259)+BU1262</f>
        <v>2.659712010564895</v>
      </c>
      <c r="BW1262" s="158">
        <f t="shared" si="3930"/>
        <v>2.659712010564895</v>
      </c>
      <c r="BX1262" s="158">
        <f t="shared" si="3930"/>
        <v>2.659712010564895</v>
      </c>
      <c r="BY1262" s="158">
        <f t="shared" si="3930"/>
        <v>2.659712010564895</v>
      </c>
      <c r="BZ1262" s="158">
        <f t="shared" si="3930"/>
        <v>2.659712010564895</v>
      </c>
      <c r="CA1262" s="158">
        <f t="shared" si="3930"/>
        <v>2.659712010564895</v>
      </c>
      <c r="CB1262" s="158">
        <f t="shared" si="3930"/>
        <v>2.659712010564895</v>
      </c>
      <c r="CC1262" s="158">
        <f t="shared" si="3930"/>
        <v>2.659712010564895</v>
      </c>
      <c r="CD1262" s="158">
        <f t="shared" si="3930"/>
        <v>2.659712010564895</v>
      </c>
      <c r="CE1262" s="158">
        <f t="shared" si="3930"/>
        <v>2.659712010564895</v>
      </c>
      <c r="CF1262" s="158">
        <f t="shared" si="3930"/>
        <v>2.659712010564895</v>
      </c>
    </row>
    <row r="1263" spans="1:84" ht="12.75" customHeight="1">
      <c r="D1263" s="17" t="str">
        <f>"Total Closing RAB - "&amp;B1213</f>
        <v>Total Closing RAB - Land</v>
      </c>
      <c r="E1263" s="160" t="s">
        <v>197</v>
      </c>
      <c r="I1263" s="31"/>
      <c r="J1263" s="158">
        <f t="shared" ref="J1263:AO1263" si="3931">J1262+J1223</f>
        <v>151.70249124234326</v>
      </c>
      <c r="K1263" s="1">
        <f t="shared" si="3931"/>
        <v>151.7956282681601</v>
      </c>
      <c r="L1263" s="1">
        <f t="shared" si="3931"/>
        <v>150.83219118518269</v>
      </c>
      <c r="M1263" s="1">
        <f t="shared" si="3931"/>
        <v>150.83219118518269</v>
      </c>
      <c r="N1263" s="1">
        <f t="shared" si="3931"/>
        <v>150.83219118518269</v>
      </c>
      <c r="O1263" s="1">
        <f t="shared" si="3931"/>
        <v>150.83219118518269</v>
      </c>
      <c r="P1263" s="1">
        <f t="shared" si="3931"/>
        <v>150.83219118518269</v>
      </c>
      <c r="Q1263" s="1">
        <f t="shared" si="3931"/>
        <v>150.83219118518269</v>
      </c>
      <c r="R1263" s="1">
        <f t="shared" si="3931"/>
        <v>150.83219118518269</v>
      </c>
      <c r="S1263" s="1">
        <f t="shared" si="3931"/>
        <v>150.83219118518269</v>
      </c>
      <c r="T1263" s="1">
        <f t="shared" si="3931"/>
        <v>150.83219118518269</v>
      </c>
      <c r="U1263" s="1">
        <f t="shared" si="3931"/>
        <v>150.83219118518269</v>
      </c>
      <c r="V1263" s="1">
        <f t="shared" si="3931"/>
        <v>150.83219118518269</v>
      </c>
      <c r="W1263" s="1">
        <f t="shared" si="3931"/>
        <v>150.83219118518269</v>
      </c>
      <c r="X1263" s="1">
        <f t="shared" si="3931"/>
        <v>150.83219118518269</v>
      </c>
      <c r="Y1263" s="1">
        <f t="shared" si="3931"/>
        <v>150.83219118518269</v>
      </c>
      <c r="Z1263" s="1">
        <f t="shared" si="3931"/>
        <v>150.83219118518269</v>
      </c>
      <c r="AA1263" s="1">
        <f t="shared" si="3931"/>
        <v>150.83219118518269</v>
      </c>
      <c r="AB1263" s="1">
        <f t="shared" si="3931"/>
        <v>150.83219118518269</v>
      </c>
      <c r="AC1263" s="1">
        <f t="shared" si="3931"/>
        <v>150.83219118518269</v>
      </c>
      <c r="AD1263" s="1">
        <f t="shared" si="3931"/>
        <v>150.83219118518269</v>
      </c>
      <c r="AE1263" s="1">
        <f t="shared" si="3931"/>
        <v>150.83219118518269</v>
      </c>
      <c r="AF1263" s="1">
        <f t="shared" si="3931"/>
        <v>150.83219118518269</v>
      </c>
      <c r="AG1263" s="1">
        <f t="shared" si="3931"/>
        <v>150.83219118518269</v>
      </c>
      <c r="AH1263" s="1">
        <f t="shared" si="3931"/>
        <v>150.83219118518269</v>
      </c>
      <c r="AI1263" s="1">
        <f t="shared" si="3931"/>
        <v>150.83219118518269</v>
      </c>
      <c r="AJ1263" s="1">
        <f t="shared" si="3931"/>
        <v>150.83219118518269</v>
      </c>
      <c r="AK1263" s="1">
        <f t="shared" si="3931"/>
        <v>150.83219118518269</v>
      </c>
      <c r="AL1263" s="1">
        <f t="shared" si="3931"/>
        <v>150.83219118518269</v>
      </c>
      <c r="AM1263" s="1">
        <f t="shared" si="3931"/>
        <v>150.83219118518269</v>
      </c>
      <c r="AN1263" s="1">
        <f t="shared" si="3931"/>
        <v>150.83219118518269</v>
      </c>
      <c r="AO1263" s="1">
        <f t="shared" si="3931"/>
        <v>150.83219118518269</v>
      </c>
      <c r="AP1263" s="1">
        <f t="shared" ref="AP1263:BU1263" si="3932">AP1262+AP1223</f>
        <v>150.83219118518269</v>
      </c>
      <c r="AQ1263" s="1">
        <f t="shared" si="3932"/>
        <v>150.83219118518269</v>
      </c>
      <c r="AR1263" s="1">
        <f t="shared" si="3932"/>
        <v>150.83219118518269</v>
      </c>
      <c r="AS1263" s="1">
        <f t="shared" si="3932"/>
        <v>150.83219118518269</v>
      </c>
      <c r="AT1263" s="1">
        <f t="shared" si="3932"/>
        <v>150.83219118518269</v>
      </c>
      <c r="AU1263" s="1">
        <f t="shared" si="3932"/>
        <v>150.83219118518269</v>
      </c>
      <c r="AV1263" s="1">
        <f t="shared" si="3932"/>
        <v>150.83219118518269</v>
      </c>
      <c r="AW1263" s="1">
        <f t="shared" si="3932"/>
        <v>150.83219118518269</v>
      </c>
      <c r="AX1263" s="1">
        <f t="shared" si="3932"/>
        <v>150.83219118518269</v>
      </c>
      <c r="AY1263" s="1">
        <f t="shared" si="3932"/>
        <v>150.83219118518269</v>
      </c>
      <c r="AZ1263" s="1">
        <f t="shared" si="3932"/>
        <v>150.83219118518269</v>
      </c>
      <c r="BA1263" s="1">
        <f t="shared" si="3932"/>
        <v>150.83219118518269</v>
      </c>
      <c r="BB1263" s="1">
        <f t="shared" si="3932"/>
        <v>150.83219118518269</v>
      </c>
      <c r="BC1263" s="1">
        <f t="shared" si="3932"/>
        <v>150.83219118518269</v>
      </c>
      <c r="BD1263" s="1">
        <f t="shared" si="3932"/>
        <v>150.83219118518269</v>
      </c>
      <c r="BE1263" s="1">
        <f t="shared" si="3932"/>
        <v>150.83219118518269</v>
      </c>
      <c r="BF1263" s="1">
        <f t="shared" si="3932"/>
        <v>150.83219118518269</v>
      </c>
      <c r="BG1263" s="1">
        <f t="shared" si="3932"/>
        <v>150.83219118518269</v>
      </c>
      <c r="BH1263" s="1">
        <f t="shared" si="3932"/>
        <v>150.83219118518269</v>
      </c>
      <c r="BI1263" s="1">
        <f t="shared" si="3932"/>
        <v>150.83219118518269</v>
      </c>
      <c r="BJ1263" s="1">
        <f t="shared" si="3932"/>
        <v>150.83219118518269</v>
      </c>
      <c r="BK1263" s="1">
        <f t="shared" si="3932"/>
        <v>150.83219118518269</v>
      </c>
      <c r="BL1263" s="1">
        <f t="shared" si="3932"/>
        <v>150.83219118518269</v>
      </c>
      <c r="BM1263" s="1">
        <f t="shared" si="3932"/>
        <v>150.83219118518269</v>
      </c>
      <c r="BN1263" s="1">
        <f t="shared" si="3932"/>
        <v>150.83219118518269</v>
      </c>
      <c r="BO1263" s="1">
        <f t="shared" si="3932"/>
        <v>150.83219118518269</v>
      </c>
      <c r="BP1263" s="1">
        <f t="shared" si="3932"/>
        <v>150.83219118518269</v>
      </c>
      <c r="BQ1263" s="1">
        <f t="shared" si="3932"/>
        <v>150.83219118518269</v>
      </c>
      <c r="BR1263" s="158">
        <f t="shared" si="3932"/>
        <v>150.83219118518269</v>
      </c>
      <c r="BS1263" s="158">
        <f t="shared" si="3932"/>
        <v>150.83219118518269</v>
      </c>
      <c r="BT1263" s="158">
        <f t="shared" si="3932"/>
        <v>150.83219118518269</v>
      </c>
      <c r="BU1263" s="158">
        <f t="shared" si="3932"/>
        <v>150.83219118518269</v>
      </c>
      <c r="BV1263" s="158">
        <f t="shared" ref="BV1263:CF1263" si="3933">BV1262+BV1223</f>
        <v>150.83219118518269</v>
      </c>
      <c r="BW1263" s="158">
        <f t="shared" si="3933"/>
        <v>150.83219118518269</v>
      </c>
      <c r="BX1263" s="158">
        <f t="shared" si="3933"/>
        <v>150.83219118518269</v>
      </c>
      <c r="BY1263" s="158">
        <f t="shared" si="3933"/>
        <v>150.83219118518269</v>
      </c>
      <c r="BZ1263" s="158">
        <f t="shared" si="3933"/>
        <v>150.83219118518269</v>
      </c>
      <c r="CA1263" s="158">
        <f t="shared" si="3933"/>
        <v>150.83219118518269</v>
      </c>
      <c r="CB1263" s="158">
        <f t="shared" si="3933"/>
        <v>150.83219118518269</v>
      </c>
      <c r="CC1263" s="158">
        <f t="shared" si="3933"/>
        <v>150.83219118518269</v>
      </c>
      <c r="CD1263" s="158">
        <f t="shared" si="3933"/>
        <v>150.83219118518269</v>
      </c>
      <c r="CE1263" s="158">
        <f t="shared" si="3933"/>
        <v>150.83219118518269</v>
      </c>
      <c r="CF1263" s="158">
        <f t="shared" si="3933"/>
        <v>150.83219118518269</v>
      </c>
    </row>
    <row r="1265" spans="1:2018" s="14" customFormat="1" ht="12.75" customHeight="1">
      <c r="A1265"/>
      <c r="B1265" s="16">
        <f>Inputs!C118</f>
        <v>0</v>
      </c>
      <c r="C1265" s="179"/>
      <c r="D1265" s="19"/>
      <c r="E1265" s="19"/>
      <c r="F1265" s="15"/>
      <c r="G1265" s="15"/>
      <c r="H1265" s="15"/>
      <c r="I1265" s="32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</row>
    <row r="1266" spans="1:2018" ht="12.75" customHeight="1">
      <c r="B1266" s="6"/>
      <c r="C1266" s="180" t="s">
        <v>1</v>
      </c>
      <c r="I1266" s="1">
        <f>INDEX(Inputs!$E$94:$E$121, MATCH(B1265, Inputs!$C$94:$C$121,0))</f>
        <v>0</v>
      </c>
    </row>
    <row r="1267" spans="1:2018" ht="12.75" customHeight="1">
      <c r="B1267" s="6"/>
      <c r="C1267" s="180" t="s">
        <v>2</v>
      </c>
      <c r="I1267" s="1">
        <f>INDEX(Inputs!$F$94:$F$121, MATCH(B1265, Inputs!$C$94:$C$121,0))</f>
        <v>0</v>
      </c>
    </row>
    <row r="1268" spans="1:2018" ht="12.75" customHeight="1">
      <c r="B1268" s="6"/>
      <c r="C1268" s="180"/>
      <c r="I1268" s="31"/>
    </row>
    <row r="1269" spans="1:2018" ht="12.75" customHeight="1">
      <c r="C1269" s="169" t="s">
        <v>3</v>
      </c>
      <c r="I1269" s="31"/>
    </row>
    <row r="1270" spans="1:2018" s="158" customFormat="1" ht="12.75" customHeight="1">
      <c r="A1270"/>
      <c r="C1270" s="169"/>
      <c r="D1270" s="102" t="s">
        <v>33</v>
      </c>
      <c r="E1270" s="102" t="s">
        <v>197</v>
      </c>
      <c r="F1270" s="101"/>
      <c r="G1270" s="101"/>
      <c r="H1270" s="101"/>
      <c r="I1270" s="103"/>
      <c r="J1270" s="109">
        <f>IF(OR($I1266=0,I1275=0,$I1266="n/a"),0,SIGN($I1275)*MIN(ABS($I1275/$I1266), ABS($I1275-SUM($I1270:I1270))))</f>
        <v>0</v>
      </c>
      <c r="K1270" s="109">
        <f>IF(OR($I1266=0,J1275=0,$I1266="n/a"),0,SIGN($I1275)*MIN(ABS($I1275/$I1266), ABS($I1275-SUM($I1270:J1270))))</f>
        <v>0</v>
      </c>
      <c r="L1270" s="109">
        <f>IF(OR($I1266=0,K1275=0,$I1266="n/a"),0,SIGN($I1275)*MIN(ABS($I1275/$I1266), ABS($I1275-SUM($I1270:K1270))))</f>
        <v>0</v>
      </c>
      <c r="M1270" s="109">
        <f>IF(OR($I1266=0,L1275=0,$I1266="n/a"),0,SIGN($I1275)*MIN(ABS($I1275/$I1266), ABS($I1275-SUM($I1270:L1270))))</f>
        <v>0</v>
      </c>
      <c r="N1270" s="109">
        <f>IF(OR($I1266=0,M1275=0,$I1266="n/a"),0,SIGN($I1275)*MIN(ABS($I1275/$I1266), ABS($I1275-SUM($I1270:M1270))))</f>
        <v>0</v>
      </c>
      <c r="O1270" s="109">
        <f>IF(OR($I1266=0,N1275=0,$I1266="n/a"),0,SIGN($I1275)*MIN(ABS($I1275/$I1266), ABS($I1275-SUM($I1270:N1270))))</f>
        <v>0</v>
      </c>
      <c r="P1270" s="109">
        <f>IF(OR($I1266=0,O1275=0,$I1266="n/a"),0,SIGN($I1275)*MIN(ABS($I1275/$I1266), ABS($I1275-SUM($I1270:O1270))))</f>
        <v>0</v>
      </c>
      <c r="Q1270" s="109">
        <f>IF(OR($I1266=0,P1275=0,$I1266="n/a"),0,SIGN($I1275)*MIN(ABS($I1275/$I1266), ABS($I1275-SUM($I1270:P1270))))</f>
        <v>0</v>
      </c>
      <c r="R1270" s="109">
        <f>IF(OR($I1266=0,Q1275=0,$I1266="n/a"),0,SIGN($I1275)*MIN(ABS($I1275/$I1266), ABS($I1275-SUM($I1270:Q1270))))</f>
        <v>0</v>
      </c>
      <c r="S1270" s="109">
        <f>IF(OR($I1266=0,R1275=0,$I1266="n/a"),0,SIGN($I1275)*MIN(ABS($I1275/$I1266), ABS($I1275-SUM($I1270:R1270))))</f>
        <v>0</v>
      </c>
      <c r="T1270" s="109">
        <f>IF(OR($I1266=0,S1275=0,$I1266="n/a"),0,SIGN($I1275)*MIN(ABS($I1275/$I1266), ABS($I1275-SUM($I1270:S1270))))</f>
        <v>0</v>
      </c>
      <c r="U1270" s="109">
        <f>IF(OR($I1266=0,T1275=0,$I1266="n/a"),0,SIGN($I1275)*MIN(ABS($I1275/$I1266), ABS($I1275-SUM($I1270:T1270))))</f>
        <v>0</v>
      </c>
      <c r="V1270" s="109">
        <f>IF(OR($I1266=0,U1275=0,$I1266="n/a"),0,SIGN($I1275)*MIN(ABS($I1275/$I1266), ABS($I1275-SUM($I1270:U1270))))</f>
        <v>0</v>
      </c>
      <c r="W1270" s="109">
        <f>IF(OR($I1266=0,V1275=0,$I1266="n/a"),0,SIGN($I1275)*MIN(ABS($I1275/$I1266), ABS($I1275-SUM($I1270:V1270))))</f>
        <v>0</v>
      </c>
      <c r="X1270" s="109">
        <f>IF(OR($I1266=0,W1275=0,$I1266="n/a"),0,SIGN($I1275)*MIN(ABS($I1275/$I1266), ABS($I1275-SUM($I1270:W1270))))</f>
        <v>0</v>
      </c>
      <c r="Y1270" s="109">
        <f>IF(OR($I1266=0,X1275=0,$I1266="n/a"),0,SIGN($I1275)*MIN(ABS($I1275/$I1266), ABS($I1275-SUM($I1270:X1270))))</f>
        <v>0</v>
      </c>
      <c r="Z1270" s="109">
        <f>IF(OR($I1266=0,Y1275=0,$I1266="n/a"),0,SIGN($I1275)*MIN(ABS($I1275/$I1266), ABS($I1275-SUM($I1270:Y1270))))</f>
        <v>0</v>
      </c>
      <c r="AA1270" s="109">
        <f>IF(OR($I1266=0,Z1275=0,$I1266="n/a"),0,SIGN($I1275)*MIN(ABS($I1275/$I1266), ABS($I1275-SUM($I1270:Z1270))))</f>
        <v>0</v>
      </c>
      <c r="AB1270" s="109">
        <f>IF(OR($I1266=0,AA1275=0,$I1266="n/a"),0,SIGN($I1275)*MIN(ABS($I1275/$I1266), ABS($I1275-SUM($I1270:AA1270))))</f>
        <v>0</v>
      </c>
      <c r="AC1270" s="109">
        <f>IF(OR($I1266=0,AB1275=0,$I1266="n/a"),0,SIGN($I1275)*MIN(ABS($I1275/$I1266), ABS($I1275-SUM($I1270:AB1270))))</f>
        <v>0</v>
      </c>
      <c r="AD1270" s="109">
        <f>IF(OR($I1266=0,AC1275=0,$I1266="n/a"),0,SIGN($I1275)*MIN(ABS($I1275/$I1266), ABS($I1275-SUM($I1270:AC1270))))</f>
        <v>0</v>
      </c>
      <c r="AE1270" s="109">
        <f>IF(OR($I1266=0,AD1275=0,$I1266="n/a"),0,SIGN($I1275)*MIN(ABS($I1275/$I1266), ABS($I1275-SUM($I1270:AD1270))))</f>
        <v>0</v>
      </c>
      <c r="AF1270" s="109">
        <f>IF(OR($I1266=0,AE1275=0,$I1266="n/a"),0,SIGN($I1275)*MIN(ABS($I1275/$I1266), ABS($I1275-SUM($I1270:AE1270))))</f>
        <v>0</v>
      </c>
      <c r="AG1270" s="109">
        <f>IF(OR($I1266=0,AF1275=0,$I1266="n/a"),0,SIGN($I1275)*MIN(ABS($I1275/$I1266), ABS($I1275-SUM($I1270:AF1270))))</f>
        <v>0</v>
      </c>
      <c r="AH1270" s="109">
        <f>IF(OR($I1266=0,AG1275=0,$I1266="n/a"),0,SIGN($I1275)*MIN(ABS($I1275/$I1266), ABS($I1275-SUM($I1270:AG1270))))</f>
        <v>0</v>
      </c>
      <c r="AI1270" s="109">
        <f>IF(OR($I1266=0,AH1275=0,$I1266="n/a"),0,SIGN($I1275)*MIN(ABS($I1275/$I1266), ABS($I1275-SUM($I1270:AH1270))))</f>
        <v>0</v>
      </c>
      <c r="AJ1270" s="109">
        <f>IF(OR($I1266=0,AI1275=0,$I1266="n/a"),0,SIGN($I1275)*MIN(ABS($I1275/$I1266), ABS($I1275-SUM($I1270:AI1270))))</f>
        <v>0</v>
      </c>
      <c r="AK1270" s="109">
        <f>IF(OR($I1266=0,AJ1275=0,$I1266="n/a"),0,SIGN($I1275)*MIN(ABS($I1275/$I1266), ABS($I1275-SUM($I1270:AJ1270))))</f>
        <v>0</v>
      </c>
      <c r="AL1270" s="109">
        <f>IF(OR($I1266=0,AK1275=0,$I1266="n/a"),0,SIGN($I1275)*MIN(ABS($I1275/$I1266), ABS($I1275-SUM($I1270:AK1270))))</f>
        <v>0</v>
      </c>
      <c r="AM1270" s="109">
        <f>IF(OR($I1266=0,AL1275=0,$I1266="n/a"),0,SIGN($I1275)*MIN(ABS($I1275/$I1266), ABS($I1275-SUM($I1270:AL1270))))</f>
        <v>0</v>
      </c>
      <c r="AN1270" s="109">
        <f>IF(OR($I1266=0,AM1275=0,$I1266="n/a"),0,SIGN($I1275)*MIN(ABS($I1275/$I1266), ABS($I1275-SUM($I1270:AM1270))))</f>
        <v>0</v>
      </c>
      <c r="AO1270" s="109">
        <f>IF(OR($I1266=0,AN1275=0,$I1266="n/a"),0,SIGN($I1275)*MIN(ABS($I1275/$I1266), ABS($I1275-SUM($I1270:AN1270))))</f>
        <v>0</v>
      </c>
      <c r="AP1270" s="109">
        <f>IF(OR($I1266=0,AO1275=0,$I1266="n/a"),0,SIGN($I1275)*MIN(ABS($I1275/$I1266), ABS($I1275-SUM($I1270:AO1270))))</f>
        <v>0</v>
      </c>
      <c r="AQ1270" s="109">
        <f>IF(OR($I1266=0,AP1275=0,$I1266="n/a"),0,SIGN($I1275)*MIN(ABS($I1275/$I1266), ABS($I1275-SUM($I1270:AP1270))))</f>
        <v>0</v>
      </c>
      <c r="AR1270" s="109">
        <f>IF(OR($I1266=0,AQ1275=0,$I1266="n/a"),0,SIGN($I1275)*MIN(ABS($I1275/$I1266), ABS($I1275-SUM($I1270:AQ1270))))</f>
        <v>0</v>
      </c>
      <c r="AS1270" s="109">
        <f>IF(OR($I1266=0,AR1275=0,$I1266="n/a"),0,SIGN($I1275)*MIN(ABS($I1275/$I1266), ABS($I1275-SUM($I1270:AR1270))))</f>
        <v>0</v>
      </c>
      <c r="AT1270" s="109">
        <f>IF(OR($I1266=0,AS1275=0,$I1266="n/a"),0,SIGN($I1275)*MIN(ABS($I1275/$I1266), ABS($I1275-SUM($I1270:AS1270))))</f>
        <v>0</v>
      </c>
      <c r="AU1270" s="109">
        <f>IF(OR($I1266=0,AT1275=0,$I1266="n/a"),0,SIGN($I1275)*MIN(ABS($I1275/$I1266), ABS($I1275-SUM($I1270:AT1270))))</f>
        <v>0</v>
      </c>
      <c r="AV1270" s="109">
        <f>IF(OR($I1266=0,AU1275=0,$I1266="n/a"),0,SIGN($I1275)*MIN(ABS($I1275/$I1266), ABS($I1275-SUM($I1270:AU1270))))</f>
        <v>0</v>
      </c>
      <c r="AW1270" s="109">
        <f>IF(OR($I1266=0,AV1275=0,$I1266="n/a"),0,SIGN($I1275)*MIN(ABS($I1275/$I1266), ABS($I1275-SUM($I1270:AV1270))))</f>
        <v>0</v>
      </c>
      <c r="AX1270" s="109">
        <f>IF(OR($I1266=0,AW1275=0,$I1266="n/a"),0,SIGN($I1275)*MIN(ABS($I1275/$I1266), ABS($I1275-SUM($I1270:AW1270))))</f>
        <v>0</v>
      </c>
      <c r="AY1270" s="109">
        <f>IF(OR($I1266=0,AX1275=0,$I1266="n/a"),0,SIGN($I1275)*MIN(ABS($I1275/$I1266), ABS($I1275-SUM($I1270:AX1270))))</f>
        <v>0</v>
      </c>
      <c r="AZ1270" s="109">
        <f>IF(OR($I1266=0,AY1275=0,$I1266="n/a"),0,SIGN($I1275)*MIN(ABS($I1275/$I1266), ABS($I1275-SUM($I1270:AY1270))))</f>
        <v>0</v>
      </c>
      <c r="BA1270" s="109">
        <f>IF(OR($I1266=0,AZ1275=0,$I1266="n/a"),0,SIGN($I1275)*MIN(ABS($I1275/$I1266), ABS($I1275-SUM($I1270:AZ1270))))</f>
        <v>0</v>
      </c>
      <c r="BB1270" s="109">
        <f>IF(OR($I1266=0,BA1275=0,$I1266="n/a"),0,SIGN($I1275)*MIN(ABS($I1275/$I1266), ABS($I1275-SUM($I1270:BA1270))))</f>
        <v>0</v>
      </c>
      <c r="BC1270" s="109">
        <f>IF(OR($I1266=0,BB1275=0,$I1266="n/a"),0,SIGN($I1275)*MIN(ABS($I1275/$I1266), ABS($I1275-SUM($I1270:BB1270))))</f>
        <v>0</v>
      </c>
      <c r="BD1270" s="109">
        <f>IF(OR($I1266=0,BC1275=0,$I1266="n/a"),0,SIGN($I1275)*MIN(ABS($I1275/$I1266), ABS($I1275-SUM($I1270:BC1270))))</f>
        <v>0</v>
      </c>
      <c r="BE1270" s="109">
        <f>IF(OR($I1266=0,BD1275=0,$I1266="n/a"),0,SIGN($I1275)*MIN(ABS($I1275/$I1266), ABS($I1275-SUM($I1270:BD1270))))</f>
        <v>0</v>
      </c>
      <c r="BF1270" s="109">
        <f>IF(OR($I1266=0,BE1275=0,$I1266="n/a"),0,SIGN($I1275)*MIN(ABS($I1275/$I1266), ABS($I1275-SUM($I1270:BE1270))))</f>
        <v>0</v>
      </c>
      <c r="BG1270" s="109">
        <f>IF(OR($I1266=0,BF1275=0,$I1266="n/a"),0,SIGN($I1275)*MIN(ABS($I1275/$I1266), ABS($I1275-SUM($I1270:BF1270))))</f>
        <v>0</v>
      </c>
      <c r="BH1270" s="109">
        <f>IF(OR($I1266=0,BG1275=0,$I1266="n/a"),0,SIGN($I1275)*MIN(ABS($I1275/$I1266), ABS($I1275-SUM($I1270:BG1270))))</f>
        <v>0</v>
      </c>
      <c r="BI1270" s="109">
        <f>IF(OR($I1266=0,BH1275=0,$I1266="n/a"),0,SIGN($I1275)*MIN(ABS($I1275/$I1266), ABS($I1275-SUM($I1270:BH1270))))</f>
        <v>0</v>
      </c>
      <c r="BJ1270" s="109">
        <f>IF(OR($I1266=0,BI1275=0,$I1266="n/a"),0,SIGN($I1275)*MIN(ABS($I1275/$I1266), ABS($I1275-SUM($I1270:BI1270))))</f>
        <v>0</v>
      </c>
      <c r="BK1270" s="109">
        <f>IF(OR($I1266=0,BJ1275=0,$I1266="n/a"),0,SIGN($I1275)*MIN(ABS($I1275/$I1266), ABS($I1275-SUM($I1270:BJ1270))))</f>
        <v>0</v>
      </c>
      <c r="BL1270" s="109">
        <f>IF(OR($I1266=0,BK1275=0,$I1266="n/a"),0,SIGN($I1275)*MIN(ABS($I1275/$I1266), ABS($I1275-SUM($I1270:BK1270))))</f>
        <v>0</v>
      </c>
      <c r="BM1270" s="109">
        <f>IF(OR($I1266=0,BL1275=0,$I1266="n/a"),0,SIGN($I1275)*MIN(ABS($I1275/$I1266), ABS($I1275-SUM($I1270:BL1270))))</f>
        <v>0</v>
      </c>
      <c r="BN1270" s="109">
        <f>IF(OR($I1266=0,BM1275=0,$I1266="n/a"),0,SIGN($I1275)*MIN(ABS($I1275/$I1266), ABS($I1275-SUM($I1270:BM1270))))</f>
        <v>0</v>
      </c>
      <c r="BO1270" s="109">
        <f>IF(OR($I1266=0,BN1275=0,$I1266="n/a"),0,SIGN($I1275)*MIN(ABS($I1275/$I1266), ABS($I1275-SUM($I1270:BN1270))))</f>
        <v>0</v>
      </c>
      <c r="BP1270" s="109">
        <f>IF(OR($I1266=0,BO1275=0,$I1266="n/a"),0,SIGN($I1275)*MIN(ABS($I1275/$I1266), ABS($I1275-SUM($I1270:BO1270))))</f>
        <v>0</v>
      </c>
      <c r="BQ1270" s="109">
        <f>IF(OR($I1266=0,BP1275=0,$I1266="n/a"),0,SIGN($I1275)*MIN(ABS($I1275/$I1266), ABS($I1275-SUM($I1270:BP1270))))</f>
        <v>0</v>
      </c>
      <c r="BR1270" s="109">
        <f>IF(OR($I1266=0,BQ1275=0,$I1266="n/a"),0,SIGN($I1275)*MIN(ABS($I1275/$I1266), ABS($I1275-SUM($I1270:BQ1270))))</f>
        <v>0</v>
      </c>
      <c r="BS1270" s="109">
        <f>IF(OR($I1266=0,BR1275=0,$I1266="n/a"),0,SIGN($I1275)*MIN(ABS($I1275/$I1266), ABS($I1275-SUM($I1270:BR1270))))</f>
        <v>0</v>
      </c>
      <c r="BT1270" s="109">
        <f>IF(OR($I1266=0,BS1275=0,$I1266="n/a"),0,SIGN($I1275)*MIN(ABS($I1275/$I1266), ABS($I1275-SUM($I1270:BS1270))))</f>
        <v>0</v>
      </c>
      <c r="BU1270" s="109">
        <f>IF(OR($I1266=0,BT1275=0,$I1266="n/a"),0,SIGN($I1275)*MIN(ABS($I1275/$I1266), ABS($I1275-SUM($I1270:BT1270))))</f>
        <v>0</v>
      </c>
      <c r="BV1270" s="109">
        <f>IF(OR($I1266=0,BU1275=0,$I1266="n/a"),0,SIGN($I1275)*MIN(ABS($I1275/$I1266), ABS($I1275-SUM($I1270:BU1270))))</f>
        <v>0</v>
      </c>
      <c r="BW1270" s="109">
        <f>IF(OR($I1266=0,BV1275=0,$I1266="n/a"),0,SIGN($I1275)*MIN(ABS($I1275/$I1266), ABS($I1275-SUM($I1270:BV1270))))</f>
        <v>0</v>
      </c>
      <c r="BX1270" s="109">
        <f>IF(OR($I1266=0,BW1275=0,$I1266="n/a"),0,SIGN($I1275)*MIN(ABS($I1275/$I1266), ABS($I1275-SUM($I1270:BW1270))))</f>
        <v>0</v>
      </c>
      <c r="BY1270" s="109">
        <f>IF(OR($I1266=0,BX1275=0,$I1266="n/a"),0,SIGN($I1275)*MIN(ABS($I1275/$I1266), ABS($I1275-SUM($I1270:BX1270))))</f>
        <v>0</v>
      </c>
      <c r="BZ1270" s="109">
        <f>IF(OR($I1266=0,BY1275=0,$I1266="n/a"),0,SIGN($I1275)*MIN(ABS($I1275/$I1266), ABS($I1275-SUM($I1270:BY1270))))</f>
        <v>0</v>
      </c>
      <c r="CA1270" s="109">
        <f>IF(OR($I1266=0,BZ1275=0,$I1266="n/a"),0,SIGN($I1275)*MIN(ABS($I1275/$I1266), ABS($I1275-SUM($I1270:BZ1270))))</f>
        <v>0</v>
      </c>
      <c r="CB1270" s="109">
        <f>IF(OR($I1266=0,CA1275=0,$I1266="n/a"),0,SIGN($I1275)*MIN(ABS($I1275/$I1266), ABS($I1275-SUM($I1270:CA1270))))</f>
        <v>0</v>
      </c>
      <c r="CC1270" s="109">
        <f>IF(OR($I1266=0,CB1275=0,$I1266="n/a"),0,SIGN($I1275)*MIN(ABS($I1275/$I1266), ABS($I1275-SUM($I1270:CB1270))))</f>
        <v>0</v>
      </c>
      <c r="CD1270" s="109">
        <f>IF(OR($I1266=0,CC1275=0,$I1266="n/a"),0,SIGN($I1275)*MIN(ABS($I1275/$I1266), ABS($I1275-SUM($I1270:CC1270))))</f>
        <v>0</v>
      </c>
      <c r="CE1270" s="109">
        <f>IF(OR($I1266=0,CD1275=0,$I1266="n/a"),0,SIGN($I1275)*MIN(ABS($I1275/$I1266), ABS($I1275-SUM($I1270:CD1270))))</f>
        <v>0</v>
      </c>
      <c r="CF1270" s="109">
        <f>IF(OR($I1266=0,CE1275=0,$I1266="n/a"),0,SIGN($I1275)*MIN(ABS($I1275/$I1266), ABS($I1275-SUM($I1270:CE1270))))</f>
        <v>0</v>
      </c>
    </row>
    <row r="1271" spans="1:2018" s="158" customFormat="1" ht="12.75" customHeight="1">
      <c r="D1271" s="102" t="s">
        <v>156</v>
      </c>
      <c r="E1271" s="101" t="s">
        <v>197</v>
      </c>
      <c r="F1271" s="101"/>
      <c r="G1271" s="101"/>
      <c r="H1271" s="101"/>
      <c r="I1271" s="103"/>
      <c r="J1271" s="268"/>
      <c r="K1271" s="268"/>
      <c r="L1271" s="268"/>
      <c r="M1271" s="268"/>
      <c r="N1271" s="268"/>
      <c r="O1271" s="109">
        <f>IFERROR(IF(OR($I1266=0,N1275=0),0,IF($N1274&gt;0,(MIN($N1274/IF($I1266&lt;=5,1,($I1266-5)),$N1274-SUM($N1271:N1271))), (MAX($N1274/IF($I1266&lt;=5,1,($I1266-5)),$N1274-SUM($N1271:N1271))))),0)</f>
        <v>0</v>
      </c>
      <c r="P1271" s="109">
        <f>IFERROR(IF(OR($I1266=0,O1275=0),0,IF($N1274&gt;0,(MIN($N1274/IF($I1266&lt;=5,1,($I1266-5)),$N1274-SUM($N1271:O1271))), (MAX($N1274/IF($I1266&lt;=5,1,($I1266-5)),$N1274-SUM($N1271:O1271))))),0)</f>
        <v>0</v>
      </c>
      <c r="Q1271" s="109">
        <f>IFERROR(IF(OR($I1266=0,P1275=0),0,IF($N1274&gt;0,(MIN($N1274/IF($I1266&lt;=5,1,($I1266-5)),$N1274-SUM($N1271:P1271))), (MAX($N1274/IF($I1266&lt;=5,1,($I1266-5)),$N1274-SUM($N1271:P1271))))),0)</f>
        <v>0</v>
      </c>
      <c r="R1271" s="109">
        <f>IFERROR(IF(OR($I1266=0,Q1275=0),0,IF($N1274&gt;0,(MIN($N1274/IF($I1266&lt;=5,1,($I1266-5)),$N1274-SUM($N1271:Q1271))), (MAX($N1274/IF($I1266&lt;=5,1,($I1266-5)),$N1274-SUM($N1271:Q1271))))),0)</f>
        <v>0</v>
      </c>
      <c r="S1271" s="109">
        <f>IFERROR(IF(OR($I1266=0,R1275=0),0,IF($N1274&gt;0,(MIN($N1274/IF($I1266&lt;=5,1,($I1266-5)),$N1274-SUM($N1271:R1271))), (MAX($N1274/IF($I1266&lt;=5,1,($I1266-5)),$N1274-SUM($N1271:R1271))))),0)</f>
        <v>0</v>
      </c>
      <c r="T1271" s="109">
        <f>IFERROR(IF(OR($I1266=0,S1275=0),0,IF($N1274&gt;0,(MIN($N1274/IF($I1266&lt;=5,1,($I1266-5)),$N1274-SUM($N1271:S1271))), (MAX($N1274/IF($I1266&lt;=5,1,($I1266-5)),$N1274-SUM($N1271:S1271))))),0)</f>
        <v>0</v>
      </c>
      <c r="U1271" s="109">
        <f>IFERROR(IF(OR($I1266=0,T1275=0),0,IF($N1274&gt;0,(MIN($N1274/IF($I1266&lt;=5,1,($I1266-5)),$N1274-SUM($N1271:T1271))), (MAX($N1274/IF($I1266&lt;=5,1,($I1266-5)),$N1274-SUM($N1271:T1271))))),0)</f>
        <v>0</v>
      </c>
      <c r="V1271" s="109">
        <f>IFERROR(IF(OR($I1266=0,U1275=0),0,IF($N1274&gt;0,(MIN($N1274/IF($I1266&lt;=5,1,($I1266-5)),$N1274-SUM($N1271:U1271))), (MAX($N1274/IF($I1266&lt;=5,1,($I1266-5)),$N1274-SUM($N1271:U1271))))),0)</f>
        <v>0</v>
      </c>
      <c r="W1271" s="109">
        <f>IFERROR(IF(OR($I1266=0,V1275=0),0,IF($N1274&gt;0,(MIN($N1274/IF($I1266&lt;=5,1,($I1266-5)),$N1274-SUM($N1271:V1271))), (MAX($N1274/IF($I1266&lt;=5,1,($I1266-5)),$N1274-SUM($N1271:V1271))))),0)</f>
        <v>0</v>
      </c>
      <c r="X1271" s="109">
        <f>IFERROR(IF(OR($I1266=0,W1275=0),0,IF($N1274&gt;0,(MIN($N1274/IF($I1266&lt;=5,1,($I1266-5)),$N1274-SUM($N1271:W1271))), (MAX($N1274/IF($I1266&lt;=5,1,($I1266-5)),$N1274-SUM($N1271:W1271))))),0)</f>
        <v>0</v>
      </c>
      <c r="Y1271" s="109">
        <f>IFERROR(IF(OR($I1266=0,X1275=0),0,IF($N1274&gt;0,(MIN($N1274/IF($I1266&lt;=5,1,($I1266-5)),$N1274-SUM($N1271:X1271))), (MAX($N1274/IF($I1266&lt;=5,1,($I1266-5)),$N1274-SUM($N1271:X1271))))),0)</f>
        <v>0</v>
      </c>
      <c r="Z1271" s="109">
        <f>IFERROR(IF(OR($I1266=0,Y1275=0),0,IF($N1274&gt;0,(MIN($N1274/IF($I1266&lt;=5,1,($I1266-5)),$N1274-SUM($N1271:Y1271))), (MAX($N1274/IF($I1266&lt;=5,1,($I1266-5)),$N1274-SUM($N1271:Y1271))))),0)</f>
        <v>0</v>
      </c>
      <c r="AA1271" s="109">
        <f>IFERROR(IF(OR($I1266=0,Z1275=0),0,IF($N1274&gt;0,(MIN($N1274/IF($I1266&lt;=5,1,($I1266-5)),$N1274-SUM($N1271:Z1271))), (MAX($N1274/IF($I1266&lt;=5,1,($I1266-5)),$N1274-SUM($N1271:Z1271))))),0)</f>
        <v>0</v>
      </c>
      <c r="AB1271" s="109">
        <f>IFERROR(IF(OR($I1266=0,AA1275=0),0,IF($N1274&gt;0,(MIN($N1274/IF($I1266&lt;=5,1,($I1266-5)),$N1274-SUM($N1271:AA1271))), (MAX($N1274/IF($I1266&lt;=5,1,($I1266-5)),$N1274-SUM($N1271:AA1271))))),0)</f>
        <v>0</v>
      </c>
      <c r="AC1271" s="109">
        <f>IFERROR(IF(OR($I1266=0,AB1275=0),0,IF($N1274&gt;0,(MIN($N1274/IF($I1266&lt;=5,1,($I1266-5)),$N1274-SUM($N1271:AB1271))), (MAX($N1274/IF($I1266&lt;=5,1,($I1266-5)),$N1274-SUM($N1271:AB1271))))),0)</f>
        <v>0</v>
      </c>
      <c r="AD1271" s="109">
        <f>IFERROR(IF(OR($I1266=0,AC1275=0),0,IF($N1274&gt;0,(MIN($N1274/IF($I1266&lt;=5,1,($I1266-5)),$N1274-SUM($N1271:AC1271))), (MAX($N1274/IF($I1266&lt;=5,1,($I1266-5)),$N1274-SUM($N1271:AC1271))))),0)</f>
        <v>0</v>
      </c>
      <c r="AE1271" s="109">
        <f>IFERROR(IF(OR($I1266=0,AD1275=0),0,IF($N1274&gt;0,(MIN($N1274/IF($I1266&lt;=5,1,($I1266-5)),$N1274-SUM($N1271:AD1271))), (MAX($N1274/IF($I1266&lt;=5,1,($I1266-5)),$N1274-SUM($N1271:AD1271))))),0)</f>
        <v>0</v>
      </c>
      <c r="AF1271" s="109">
        <f>IFERROR(IF(OR($I1266=0,AE1275=0),0,IF($N1274&gt;0,(MIN($N1274/IF($I1266&lt;=5,1,($I1266-5)),$N1274-SUM($N1271:AE1271))), (MAX($N1274/IF($I1266&lt;=5,1,($I1266-5)),$N1274-SUM($N1271:AE1271))))),0)</f>
        <v>0</v>
      </c>
      <c r="AG1271" s="109">
        <f>IFERROR(IF(OR($I1266=0,AF1275=0),0,IF($N1274&gt;0,(MIN($N1274/IF($I1266&lt;=5,1,($I1266-5)),$N1274-SUM($N1271:AF1271))), (MAX($N1274/IF($I1266&lt;=5,1,($I1266-5)),$N1274-SUM($N1271:AF1271))))),0)</f>
        <v>0</v>
      </c>
      <c r="AH1271" s="109">
        <f>IFERROR(IF(OR($I1266=0,AG1275=0),0,IF($N1274&gt;0,(MIN($N1274/IF($I1266&lt;=5,1,($I1266-5)),$N1274-SUM($N1271:AG1271))), (MAX($N1274/IF($I1266&lt;=5,1,($I1266-5)),$N1274-SUM($N1271:AG1271))))),0)</f>
        <v>0</v>
      </c>
      <c r="AI1271" s="109">
        <f>IFERROR(IF(OR($I1266=0,AH1275=0),0,IF($N1274&gt;0,(MIN($N1274/IF($I1266&lt;=5,1,($I1266-5)),$N1274-SUM($N1271:AH1271))), (MAX($N1274/IF($I1266&lt;=5,1,($I1266-5)),$N1274-SUM($N1271:AH1271))))),0)</f>
        <v>0</v>
      </c>
      <c r="AJ1271" s="109">
        <f>IFERROR(IF(OR($I1266=0,AI1275=0),0,IF($N1274&gt;0,(MIN($N1274/IF($I1266&lt;=5,1,($I1266-5)),$N1274-SUM($N1271:AI1271))), (MAX($N1274/IF($I1266&lt;=5,1,($I1266-5)),$N1274-SUM($N1271:AI1271))))),0)</f>
        <v>0</v>
      </c>
      <c r="AK1271" s="109">
        <f>IFERROR(IF(OR($I1266=0,AJ1275=0),0,IF($N1274&gt;0,(MIN($N1274/IF($I1266&lt;=5,1,($I1266-5)),$N1274-SUM($N1271:AJ1271))), (MAX($N1274/IF($I1266&lt;=5,1,($I1266-5)),$N1274-SUM($N1271:AJ1271))))),0)</f>
        <v>0</v>
      </c>
      <c r="AL1271" s="109">
        <f>IFERROR(IF(OR($I1266=0,AK1275=0),0,IF($N1274&gt;0,(MIN($N1274/IF($I1266&lt;=5,1,($I1266-5)),$N1274-SUM($N1271:AK1271))), (MAX($N1274/IF($I1266&lt;=5,1,($I1266-5)),$N1274-SUM($N1271:AK1271))))),0)</f>
        <v>0</v>
      </c>
      <c r="AM1271" s="109">
        <f>IFERROR(IF(OR($I1266=0,AL1275=0),0,IF($N1274&gt;0,(MIN($N1274/IF($I1266&lt;=5,1,($I1266-5)),$N1274-SUM($N1271:AL1271))), (MAX($N1274/IF($I1266&lt;=5,1,($I1266-5)),$N1274-SUM($N1271:AL1271))))),0)</f>
        <v>0</v>
      </c>
      <c r="AN1271" s="109">
        <f>IFERROR(IF(OR($I1266=0,AM1275=0),0,IF($N1274&gt;0,(MIN($N1274/IF($I1266&lt;=5,1,($I1266-5)),$N1274-SUM($N1271:AM1271))), (MAX($N1274/IF($I1266&lt;=5,1,($I1266-5)),$N1274-SUM($N1271:AM1271))))),0)</f>
        <v>0</v>
      </c>
      <c r="AO1271" s="109">
        <f>IFERROR(IF(OR($I1266=0,AN1275=0),0,IF($N1274&gt;0,(MIN($N1274/IF($I1266&lt;=5,1,($I1266-5)),$N1274-SUM($N1271:AN1271))), (MAX($N1274/IF($I1266&lt;=5,1,($I1266-5)),$N1274-SUM($N1271:AN1271))))),0)</f>
        <v>0</v>
      </c>
      <c r="AP1271" s="109">
        <f>IFERROR(IF(OR($I1266=0,AO1275=0),0,IF($N1274&gt;0,(MIN($N1274/IF($I1266&lt;=5,1,($I1266-5)),$N1274-SUM($N1271:AO1271))), (MAX($N1274/IF($I1266&lt;=5,1,($I1266-5)),$N1274-SUM($N1271:AO1271))))),0)</f>
        <v>0</v>
      </c>
      <c r="AQ1271" s="109">
        <f>IFERROR(IF(OR($I1266=0,AP1275=0),0,IF($N1274&gt;0,(MIN($N1274/IF($I1266&lt;=5,1,($I1266-5)),$N1274-SUM($N1271:AP1271))), (MAX($N1274/IF($I1266&lt;=5,1,($I1266-5)),$N1274-SUM($N1271:AP1271))))),0)</f>
        <v>0</v>
      </c>
      <c r="AR1271" s="109">
        <f>IFERROR(IF(OR($I1266=0,AQ1275=0),0,IF($N1274&gt;0,(MIN($N1274/IF($I1266&lt;=5,1,($I1266-5)),$N1274-SUM($N1271:AQ1271))), (MAX($N1274/IF($I1266&lt;=5,1,($I1266-5)),$N1274-SUM($N1271:AQ1271))))),0)</f>
        <v>0</v>
      </c>
      <c r="AS1271" s="109">
        <f>IFERROR(IF(OR($I1266=0,AR1275=0),0,IF($N1274&gt;0,(MIN($N1274/IF($I1266&lt;=5,1,($I1266-5)),$N1274-SUM($N1271:AR1271))), (MAX($N1274/IF($I1266&lt;=5,1,($I1266-5)),$N1274-SUM($N1271:AR1271))))),0)</f>
        <v>0</v>
      </c>
      <c r="AT1271" s="109">
        <f>IFERROR(IF(OR($I1266=0,AS1275=0),0,IF($N1274&gt;0,(MIN($N1274/IF($I1266&lt;=5,1,($I1266-5)),$N1274-SUM($N1271:AS1271))), (MAX($N1274/IF($I1266&lt;=5,1,($I1266-5)),$N1274-SUM($N1271:AS1271))))),0)</f>
        <v>0</v>
      </c>
      <c r="AU1271" s="109">
        <f>IFERROR(IF(OR($I1266=0,AT1275=0),0,IF($N1274&gt;0,(MIN($N1274/IF($I1266&lt;=5,1,($I1266-5)),$N1274-SUM($N1271:AT1271))), (MAX($N1274/IF($I1266&lt;=5,1,($I1266-5)),$N1274-SUM($N1271:AT1271))))),0)</f>
        <v>0</v>
      </c>
      <c r="AV1271" s="109">
        <f>IFERROR(IF(OR($I1266=0,AU1275=0),0,IF($N1274&gt;0,(MIN($N1274/IF($I1266&lt;=5,1,($I1266-5)),$N1274-SUM($N1271:AU1271))), (MAX($N1274/IF($I1266&lt;=5,1,($I1266-5)),$N1274-SUM($N1271:AU1271))))),0)</f>
        <v>0</v>
      </c>
      <c r="AW1271" s="109">
        <f>IFERROR(IF(OR($I1266=0,AV1275=0),0,IF($N1274&gt;0,(MIN($N1274/IF($I1266&lt;=5,1,($I1266-5)),$N1274-SUM($N1271:AV1271))), (MAX($N1274/IF($I1266&lt;=5,1,($I1266-5)),$N1274-SUM($N1271:AV1271))))),0)</f>
        <v>0</v>
      </c>
      <c r="AX1271" s="109">
        <f>IFERROR(IF(OR($I1266=0,AW1275=0),0,IF($N1274&gt;0,(MIN($N1274/IF($I1266&lt;=5,1,($I1266-5)),$N1274-SUM($N1271:AW1271))), (MAX($N1274/IF($I1266&lt;=5,1,($I1266-5)),$N1274-SUM($N1271:AW1271))))),0)</f>
        <v>0</v>
      </c>
      <c r="AY1271" s="109">
        <f>IFERROR(IF(OR($I1266=0,AX1275=0),0,IF($N1274&gt;0,(MIN($N1274/IF($I1266&lt;=5,1,($I1266-5)),$N1274-SUM($N1271:AX1271))), (MAX($N1274/IF($I1266&lt;=5,1,($I1266-5)),$N1274-SUM($N1271:AX1271))))),0)</f>
        <v>0</v>
      </c>
      <c r="AZ1271" s="109">
        <f>IFERROR(IF(OR($I1266=0,AY1275=0),0,IF($N1274&gt;0,(MIN($N1274/IF($I1266&lt;=5,1,($I1266-5)),$N1274-SUM($N1271:AY1271))), (MAX($N1274/IF($I1266&lt;=5,1,($I1266-5)),$N1274-SUM($N1271:AY1271))))),0)</f>
        <v>0</v>
      </c>
      <c r="BA1271" s="109">
        <f>IFERROR(IF(OR($I1266=0,AZ1275=0),0,IF($N1274&gt;0,(MIN($N1274/IF($I1266&lt;=5,1,($I1266-5)),$N1274-SUM($N1271:AZ1271))), (MAX($N1274/IF($I1266&lt;=5,1,($I1266-5)),$N1274-SUM($N1271:AZ1271))))),0)</f>
        <v>0</v>
      </c>
      <c r="BB1271" s="109">
        <f>IFERROR(IF(OR($I1266=0,BA1275=0),0,IF($N1274&gt;0,(MIN($N1274/IF($I1266&lt;=5,1,($I1266-5)),$N1274-SUM($N1271:BA1271))), (MAX($N1274/IF($I1266&lt;=5,1,($I1266-5)),$N1274-SUM($N1271:BA1271))))),0)</f>
        <v>0</v>
      </c>
      <c r="BC1271" s="109">
        <f>IFERROR(IF(OR($I1266=0,BB1275=0),0,IF($N1274&gt;0,(MIN($N1274/IF($I1266&lt;=5,1,($I1266-5)),$N1274-SUM($N1271:BB1271))), (MAX($N1274/IF($I1266&lt;=5,1,($I1266-5)),$N1274-SUM($N1271:BB1271))))),0)</f>
        <v>0</v>
      </c>
      <c r="BD1271" s="109">
        <f>IFERROR(IF(OR($I1266=0,BC1275=0),0,IF($N1274&gt;0,(MIN($N1274/IF($I1266&lt;=5,1,($I1266-5)),$N1274-SUM($N1271:BC1271))), (MAX($N1274/IF($I1266&lt;=5,1,($I1266-5)),$N1274-SUM($N1271:BC1271))))),0)</f>
        <v>0</v>
      </c>
      <c r="BE1271" s="109">
        <f>IFERROR(IF(OR($I1266=0,BD1275=0),0,IF($N1274&gt;0,(MIN($N1274/IF($I1266&lt;=5,1,($I1266-5)),$N1274-SUM($N1271:BD1271))), (MAX($N1274/IF($I1266&lt;=5,1,($I1266-5)),$N1274-SUM($N1271:BD1271))))),0)</f>
        <v>0</v>
      </c>
      <c r="BF1271" s="109">
        <f>IFERROR(IF(OR($I1266=0,BE1275=0),0,IF($N1274&gt;0,(MIN($N1274/IF($I1266&lt;=5,1,($I1266-5)),$N1274-SUM($N1271:BE1271))), (MAX($N1274/IF($I1266&lt;=5,1,($I1266-5)),$N1274-SUM($N1271:BE1271))))),0)</f>
        <v>0</v>
      </c>
      <c r="BG1271" s="109">
        <f>IFERROR(IF(OR($I1266=0,BF1275=0),0,IF($N1274&gt;0,(MIN($N1274/IF($I1266&lt;=5,1,($I1266-5)),$N1274-SUM($N1271:BF1271))), (MAX($N1274/IF($I1266&lt;=5,1,($I1266-5)),$N1274-SUM($N1271:BF1271))))),0)</f>
        <v>0</v>
      </c>
      <c r="BH1271" s="109">
        <f>IFERROR(IF(OR($I1266=0,BG1275=0),0,IF($N1274&gt;0,(MIN($N1274/IF($I1266&lt;=5,1,($I1266-5)),$N1274-SUM($N1271:BG1271))), (MAX($N1274/IF($I1266&lt;=5,1,($I1266-5)),$N1274-SUM($N1271:BG1271))))),0)</f>
        <v>0</v>
      </c>
      <c r="BI1271" s="109">
        <f>IFERROR(IF(OR($I1266=0,BH1275=0),0,IF($N1274&gt;0,(MIN($N1274/IF($I1266&lt;=5,1,($I1266-5)),$N1274-SUM($N1271:BH1271))), (MAX($N1274/IF($I1266&lt;=5,1,($I1266-5)),$N1274-SUM($N1271:BH1271))))),0)</f>
        <v>0</v>
      </c>
      <c r="BJ1271" s="109">
        <f>IFERROR(IF(OR($I1266=0,BI1275=0),0,IF($N1274&gt;0,(MIN($N1274/IF($I1266&lt;=5,1,($I1266-5)),$N1274-SUM($N1271:BI1271))), (MAX($N1274/IF($I1266&lt;=5,1,($I1266-5)),$N1274-SUM($N1271:BI1271))))),0)</f>
        <v>0</v>
      </c>
      <c r="BK1271" s="109">
        <f>IFERROR(IF(OR($I1266=0,BJ1275=0),0,IF($N1274&gt;0,(MIN($N1274/IF($I1266&lt;=5,1,($I1266-5)),$N1274-SUM($N1271:BJ1271))), (MAX($N1274/IF($I1266&lt;=5,1,($I1266-5)),$N1274-SUM($N1271:BJ1271))))),0)</f>
        <v>0</v>
      </c>
      <c r="BL1271" s="109">
        <f>IFERROR(IF(OR($I1266=0,BK1275=0),0,IF($N1274&gt;0,(MIN($N1274/IF($I1266&lt;=5,1,($I1266-5)),$N1274-SUM($N1271:BK1271))), (MAX($N1274/IF($I1266&lt;=5,1,($I1266-5)),$N1274-SUM($N1271:BK1271))))),0)</f>
        <v>0</v>
      </c>
      <c r="BM1271" s="109">
        <f>IFERROR(IF(OR($I1266=0,BL1275=0),0,IF($N1274&gt;0,(MIN($N1274/IF($I1266&lt;=5,1,($I1266-5)),$N1274-SUM($N1271:BL1271))), (MAX($N1274/IF($I1266&lt;=5,1,($I1266-5)),$N1274-SUM($N1271:BL1271))))),0)</f>
        <v>0</v>
      </c>
      <c r="BN1271" s="109">
        <f>IFERROR(IF(OR($I1266=0,BM1275=0),0,IF($N1274&gt;0,(MIN($N1274/IF($I1266&lt;=5,1,($I1266-5)),$N1274-SUM($N1271:BM1271))), (MAX($N1274/IF($I1266&lt;=5,1,($I1266-5)),$N1274-SUM($N1271:BM1271))))),0)</f>
        <v>0</v>
      </c>
      <c r="BO1271" s="109">
        <f>IFERROR(IF(OR($I1266=0,BN1275=0),0,IF($N1274&gt;0,(MIN($N1274/IF($I1266&lt;=5,1,($I1266-5)),$N1274-SUM($N1271:BN1271))), (MAX($N1274/IF($I1266&lt;=5,1,($I1266-5)),$N1274-SUM($N1271:BN1271))))),0)</f>
        <v>0</v>
      </c>
      <c r="BP1271" s="109">
        <f>IFERROR(IF(OR($I1266=0,BO1275=0),0,IF($N1274&gt;0,(MIN($N1274/IF($I1266&lt;=5,1,($I1266-5)),$N1274-SUM($N1271:BO1271))), (MAX($N1274/IF($I1266&lt;=5,1,($I1266-5)),$N1274-SUM($N1271:BO1271))))),0)</f>
        <v>0</v>
      </c>
      <c r="BQ1271" s="109">
        <f>IFERROR(IF(OR($I1266=0,BP1275=0),0,IF($N1274&gt;0,(MIN($N1274/IF($I1266&lt;=5,1,($I1266-5)),$N1274-SUM($N1271:BP1271))), (MAX($N1274/IF($I1266&lt;=5,1,($I1266-5)),$N1274-SUM($N1271:BP1271))))),0)</f>
        <v>0</v>
      </c>
      <c r="BR1271" s="109">
        <f>IFERROR(IF(OR($I1266=0,BQ1275=0),0,IF($N1274&gt;0,(MIN($N1274/IF($I1266&lt;=5,1,($I1266-5)),$N1274-SUM($N1271:BQ1271))), (MAX($N1274/IF($I1266&lt;=5,1,($I1266-5)),$N1274-SUM($N1271:BQ1271))))),0)</f>
        <v>0</v>
      </c>
      <c r="BS1271" s="109">
        <f>IFERROR(IF(OR($I1266=0,BR1275=0),0,IF($N1274&gt;0,(MIN($N1274/IF($I1266&lt;=5,1,($I1266-5)),$N1274-SUM($N1271:BR1271))), (MAX($N1274/IF($I1266&lt;=5,1,($I1266-5)),$N1274-SUM($N1271:BR1271))))),0)</f>
        <v>0</v>
      </c>
      <c r="BT1271" s="109">
        <f>IFERROR(IF(OR($I1266=0,BS1275=0),0,IF($N1274&gt;0,(MIN($N1274/IF($I1266&lt;=5,1,($I1266-5)),$N1274-SUM($N1271:BS1271))), (MAX($N1274/IF($I1266&lt;=5,1,($I1266-5)),$N1274-SUM($N1271:BS1271))))),0)</f>
        <v>0</v>
      </c>
      <c r="BU1271" s="109">
        <f>IFERROR(IF(OR($I1266=0,BT1275=0),0,IF($N1274&gt;0,(MIN($N1274/IF($I1266&lt;=5,1,($I1266-5)),$N1274-SUM($N1271:BT1271))), (MAX($N1274/IF($I1266&lt;=5,1,($I1266-5)),$N1274-SUM($N1271:BT1271))))),0)</f>
        <v>0</v>
      </c>
      <c r="BV1271" s="109">
        <f>IFERROR(IF(OR($I1266=0,BU1275=0),0,IF($N1274&gt;0,(MIN($N1274/IF($I1266&lt;=5,1,($I1266-5)),$N1274-SUM($N1271:BU1271))), (MAX($N1274/IF($I1266&lt;=5,1,($I1266-5)),$N1274-SUM($N1271:BU1271))))),0)</f>
        <v>0</v>
      </c>
      <c r="BW1271" s="109">
        <f>IFERROR(IF(OR($I1266=0,BV1275=0),0,IF($N1274&gt;0,(MIN($N1274/IF($I1266&lt;=5,1,($I1266-5)),$N1274-SUM($N1271:BV1271))), (MAX($N1274/IF($I1266&lt;=5,1,($I1266-5)),$N1274-SUM($N1271:BV1271))))),0)</f>
        <v>0</v>
      </c>
      <c r="BX1271" s="109">
        <f>IFERROR(IF(OR($I1266=0,BW1275=0),0,IF($N1274&gt;0,(MIN($N1274/IF($I1266&lt;=5,1,($I1266-5)),$N1274-SUM($N1271:BW1271))), (MAX($N1274/IF($I1266&lt;=5,1,($I1266-5)),$N1274-SUM($N1271:BW1271))))),0)</f>
        <v>0</v>
      </c>
      <c r="BY1271" s="109">
        <f>IFERROR(IF(OR($I1266=0,BX1275=0),0,IF($N1274&gt;0,(MIN($N1274/IF($I1266&lt;=5,1,($I1266-5)),$N1274-SUM($N1271:BX1271))), (MAX($N1274/IF($I1266&lt;=5,1,($I1266-5)),$N1274-SUM($N1271:BX1271))))),0)</f>
        <v>0</v>
      </c>
      <c r="BZ1271" s="109">
        <f>IFERROR(IF(OR($I1266=0,BY1275=0),0,IF($N1274&gt;0,(MIN($N1274/IF($I1266&lt;=5,1,($I1266-5)),$N1274-SUM($N1271:BY1271))), (MAX($N1274/IF($I1266&lt;=5,1,($I1266-5)),$N1274-SUM($N1271:BY1271))))),0)</f>
        <v>0</v>
      </c>
      <c r="CA1271" s="109">
        <f>IFERROR(IF(OR($I1266=0,BZ1275=0),0,IF($N1274&gt;0,(MIN($N1274/IF($I1266&lt;=5,1,($I1266-5)),$N1274-SUM($N1271:BZ1271))), (MAX($N1274/IF($I1266&lt;=5,1,($I1266-5)),$N1274-SUM($N1271:BZ1271))))),0)</f>
        <v>0</v>
      </c>
      <c r="CB1271" s="109">
        <f>IFERROR(IF(OR($I1266=0,CA1275=0),0,IF($N1274&gt;0,(MIN($N1274/IF($I1266&lt;=5,1,($I1266-5)),$N1274-SUM($N1271:CA1271))), (MAX($N1274/IF($I1266&lt;=5,1,($I1266-5)),$N1274-SUM($N1271:CA1271))))),0)</f>
        <v>0</v>
      </c>
      <c r="CC1271" s="109">
        <f>IFERROR(IF(OR($I1266=0,CB1275=0),0,IF($N1274&gt;0,(MIN($N1274/IF($I1266&lt;=5,1,($I1266-5)),$N1274-SUM($N1271:CB1271))), (MAX($N1274/IF($I1266&lt;=5,1,($I1266-5)),$N1274-SUM($N1271:CB1271))))),0)</f>
        <v>0</v>
      </c>
      <c r="CD1271" s="109">
        <f>IFERROR(IF(OR($I1266=0,CC1275=0),0,IF($N1274&gt;0,(MIN($N1274/IF($I1266&lt;=5,1,($I1266-5)),$N1274-SUM($N1271:CC1271))), (MAX($N1274/IF($I1266&lt;=5,1,($I1266-5)),$N1274-SUM($N1271:CC1271))))),0)</f>
        <v>0</v>
      </c>
      <c r="CE1271" s="109">
        <f>IFERROR(IF(OR($I1266=0,CD1275=0),0,IF($N1274&gt;0,(MIN($N1274/IF($I1266&lt;=5,1,($I1266-5)),$N1274-SUM($N1271:CD1271))), (MAX($N1274/IF($I1266&lt;=5,1,($I1266-5)),$N1274-SUM($N1271:CD1271))))),0)</f>
        <v>0</v>
      </c>
      <c r="CF1271" s="109">
        <f>IFERROR(IF(OR($I1266=0,CE1275=0),0,IF($N1274&gt;0,(MIN($N1274/IF($I1266&lt;=5,1,($I1266-5)),$N1274-SUM($N1271:CE1271))), (MAX($N1274/IF($I1266&lt;=5,1,($I1266-5)),$N1274-SUM($N1271:CE1271))))),0)</f>
        <v>0</v>
      </c>
    </row>
    <row r="1272" spans="1:2018" ht="12.75" customHeight="1">
      <c r="D1272" s="108" t="s">
        <v>32</v>
      </c>
      <c r="E1272" s="108" t="s">
        <v>197</v>
      </c>
      <c r="F1272" s="110"/>
      <c r="G1272" s="110"/>
      <c r="H1272" s="110"/>
      <c r="I1272" s="111"/>
      <c r="J1272" s="112">
        <f t="shared" ref="J1272:AO1272" si="3934">SUM(J1270:J1270)</f>
        <v>0</v>
      </c>
      <c r="K1272" s="112">
        <f t="shared" si="3934"/>
        <v>0</v>
      </c>
      <c r="L1272" s="112">
        <f t="shared" si="3934"/>
        <v>0</v>
      </c>
      <c r="M1272" s="112">
        <f t="shared" si="3934"/>
        <v>0</v>
      </c>
      <c r="N1272" s="112">
        <f t="shared" si="3934"/>
        <v>0</v>
      </c>
      <c r="O1272" s="112">
        <f t="shared" si="3934"/>
        <v>0</v>
      </c>
      <c r="P1272" s="112">
        <f t="shared" si="3934"/>
        <v>0</v>
      </c>
      <c r="Q1272" s="112">
        <f t="shared" si="3934"/>
        <v>0</v>
      </c>
      <c r="R1272" s="112">
        <f t="shared" si="3934"/>
        <v>0</v>
      </c>
      <c r="S1272" s="112">
        <f t="shared" si="3934"/>
        <v>0</v>
      </c>
      <c r="T1272" s="112">
        <f t="shared" si="3934"/>
        <v>0</v>
      </c>
      <c r="U1272" s="112">
        <f t="shared" si="3934"/>
        <v>0</v>
      </c>
      <c r="V1272" s="112">
        <f t="shared" si="3934"/>
        <v>0</v>
      </c>
      <c r="W1272" s="112">
        <f t="shared" si="3934"/>
        <v>0</v>
      </c>
      <c r="X1272" s="112">
        <f t="shared" si="3934"/>
        <v>0</v>
      </c>
      <c r="Y1272" s="112">
        <f t="shared" si="3934"/>
        <v>0</v>
      </c>
      <c r="Z1272" s="112">
        <f t="shared" si="3934"/>
        <v>0</v>
      </c>
      <c r="AA1272" s="112">
        <f t="shared" si="3934"/>
        <v>0</v>
      </c>
      <c r="AB1272" s="112">
        <f t="shared" si="3934"/>
        <v>0</v>
      </c>
      <c r="AC1272" s="112">
        <f t="shared" si="3934"/>
        <v>0</v>
      </c>
      <c r="AD1272" s="112">
        <f t="shared" si="3934"/>
        <v>0</v>
      </c>
      <c r="AE1272" s="112">
        <f t="shared" si="3934"/>
        <v>0</v>
      </c>
      <c r="AF1272" s="112">
        <f t="shared" si="3934"/>
        <v>0</v>
      </c>
      <c r="AG1272" s="112">
        <f t="shared" si="3934"/>
        <v>0</v>
      </c>
      <c r="AH1272" s="112">
        <f t="shared" si="3934"/>
        <v>0</v>
      </c>
      <c r="AI1272" s="112">
        <f t="shared" si="3934"/>
        <v>0</v>
      </c>
      <c r="AJ1272" s="112">
        <f t="shared" si="3934"/>
        <v>0</v>
      </c>
      <c r="AK1272" s="112">
        <f t="shared" si="3934"/>
        <v>0</v>
      </c>
      <c r="AL1272" s="112">
        <f t="shared" si="3934"/>
        <v>0</v>
      </c>
      <c r="AM1272" s="112">
        <f t="shared" si="3934"/>
        <v>0</v>
      </c>
      <c r="AN1272" s="112">
        <f t="shared" si="3934"/>
        <v>0</v>
      </c>
      <c r="AO1272" s="112">
        <f t="shared" si="3934"/>
        <v>0</v>
      </c>
      <c r="AP1272" s="112">
        <f t="shared" ref="AP1272:BU1272" si="3935">SUM(AP1270:AP1270)</f>
        <v>0</v>
      </c>
      <c r="AQ1272" s="112">
        <f t="shared" si="3935"/>
        <v>0</v>
      </c>
      <c r="AR1272" s="112">
        <f t="shared" si="3935"/>
        <v>0</v>
      </c>
      <c r="AS1272" s="112">
        <f t="shared" si="3935"/>
        <v>0</v>
      </c>
      <c r="AT1272" s="112">
        <f t="shared" si="3935"/>
        <v>0</v>
      </c>
      <c r="AU1272" s="112">
        <f t="shared" si="3935"/>
        <v>0</v>
      </c>
      <c r="AV1272" s="112">
        <f t="shared" si="3935"/>
        <v>0</v>
      </c>
      <c r="AW1272" s="112">
        <f t="shared" si="3935"/>
        <v>0</v>
      </c>
      <c r="AX1272" s="112">
        <f t="shared" si="3935"/>
        <v>0</v>
      </c>
      <c r="AY1272" s="112">
        <f t="shared" si="3935"/>
        <v>0</v>
      </c>
      <c r="AZ1272" s="112">
        <f t="shared" si="3935"/>
        <v>0</v>
      </c>
      <c r="BA1272" s="112">
        <f t="shared" si="3935"/>
        <v>0</v>
      </c>
      <c r="BB1272" s="112">
        <f t="shared" si="3935"/>
        <v>0</v>
      </c>
      <c r="BC1272" s="112">
        <f t="shared" si="3935"/>
        <v>0</v>
      </c>
      <c r="BD1272" s="112">
        <f t="shared" si="3935"/>
        <v>0</v>
      </c>
      <c r="BE1272" s="112">
        <f t="shared" si="3935"/>
        <v>0</v>
      </c>
      <c r="BF1272" s="112">
        <f t="shared" si="3935"/>
        <v>0</v>
      </c>
      <c r="BG1272" s="112">
        <f t="shared" si="3935"/>
        <v>0</v>
      </c>
      <c r="BH1272" s="112">
        <f t="shared" si="3935"/>
        <v>0</v>
      </c>
      <c r="BI1272" s="112">
        <f t="shared" si="3935"/>
        <v>0</v>
      </c>
      <c r="BJ1272" s="112">
        <f t="shared" si="3935"/>
        <v>0</v>
      </c>
      <c r="BK1272" s="112">
        <f t="shared" si="3935"/>
        <v>0</v>
      </c>
      <c r="BL1272" s="112">
        <f t="shared" si="3935"/>
        <v>0</v>
      </c>
      <c r="BM1272" s="112">
        <f t="shared" si="3935"/>
        <v>0</v>
      </c>
      <c r="BN1272" s="112">
        <f t="shared" si="3935"/>
        <v>0</v>
      </c>
      <c r="BO1272" s="112">
        <f t="shared" si="3935"/>
        <v>0</v>
      </c>
      <c r="BP1272" s="112">
        <f t="shared" si="3935"/>
        <v>0</v>
      </c>
      <c r="BQ1272" s="112">
        <f t="shared" si="3935"/>
        <v>0</v>
      </c>
      <c r="BR1272" s="112">
        <f t="shared" si="3935"/>
        <v>0</v>
      </c>
      <c r="BS1272" s="112">
        <f t="shared" si="3935"/>
        <v>0</v>
      </c>
      <c r="BT1272" s="112">
        <f t="shared" si="3935"/>
        <v>0</v>
      </c>
      <c r="BU1272" s="112">
        <f t="shared" si="3935"/>
        <v>0</v>
      </c>
      <c r="BV1272" s="112">
        <f t="shared" ref="BV1272:CF1272" si="3936">SUM(BV1270:BV1270)</f>
        <v>0</v>
      </c>
      <c r="BW1272" s="112">
        <f t="shared" si="3936"/>
        <v>0</v>
      </c>
      <c r="BX1272" s="112">
        <f t="shared" si="3936"/>
        <v>0</v>
      </c>
      <c r="BY1272" s="112">
        <f t="shared" si="3936"/>
        <v>0</v>
      </c>
      <c r="BZ1272" s="112">
        <f t="shared" si="3936"/>
        <v>0</v>
      </c>
      <c r="CA1272" s="112">
        <f t="shared" si="3936"/>
        <v>0</v>
      </c>
      <c r="CB1272" s="112">
        <f t="shared" si="3936"/>
        <v>0</v>
      </c>
      <c r="CC1272" s="112">
        <f t="shared" si="3936"/>
        <v>0</v>
      </c>
      <c r="CD1272" s="112">
        <f t="shared" si="3936"/>
        <v>0</v>
      </c>
      <c r="CE1272" s="112">
        <f t="shared" si="3936"/>
        <v>0</v>
      </c>
      <c r="CF1272" s="112">
        <f t="shared" si="3936"/>
        <v>0</v>
      </c>
    </row>
    <row r="1273" spans="1:2018" ht="12.75" customHeight="1">
      <c r="D1273" s="17" t="s">
        <v>213</v>
      </c>
      <c r="I1273" s="31">
        <f>IF(I$4=first_reg_period, INDEX(Inputs!$I$94:$I$121,MATCH(B1265,Inputs!$C$94:$C$121,0)),0)</f>
        <v>0</v>
      </c>
      <c r="J1273" s="31">
        <f>IF(J$4=first_reg_period, INDEX(Inputs!$I$94:$I$121,MATCH(C1265,Inputs!$C$94:$C$121,0)),0)</f>
        <v>0</v>
      </c>
      <c r="K1273" s="31">
        <f>IF(K$4=first_reg_period, INDEX(Inputs!$I$94:$I$121,MATCH(D1265,Inputs!$C$94:$C$121,0)),0)</f>
        <v>0</v>
      </c>
      <c r="L1273" s="31">
        <f>IF(L$4=first_reg_period, INDEX(Inputs!$I$94:$I$121,MATCH(E1265,Inputs!$C$94:$C$121,0)),0)</f>
        <v>0</v>
      </c>
      <c r="M1273" s="31">
        <f>IF(M$4=first_reg_period, INDEX(Inputs!$I$94:$I$121,MATCH(F1265,Inputs!$C$94:$C$121,0)),0)</f>
        <v>0</v>
      </c>
      <c r="N1273" s="31">
        <f>IF(N$4=first_reg_period, INDEX(Inputs!$I$94:$I$121,MATCH(G1265,Inputs!$C$94:$C$121,0)),0)</f>
        <v>0</v>
      </c>
      <c r="O1273" s="31">
        <f>IF(O$4=first_reg_period, INDEX(Inputs!$I$94:$I$121,MATCH(H1265,Inputs!$C$94:$C$121,0)),0)</f>
        <v>0</v>
      </c>
      <c r="P1273" s="31">
        <f>IF(P$4=first_reg_period, INDEX(Inputs!$I$94:$I$121,MATCH(I1265,Inputs!$C$94:$C$121,0)),0)</f>
        <v>0</v>
      </c>
      <c r="Q1273" s="31">
        <f>IF(Q$4=first_reg_period, INDEX(Inputs!$I$94:$I$121,MATCH(J1265,Inputs!$C$94:$C$121,0)),0)</f>
        <v>0</v>
      </c>
      <c r="R1273" s="31">
        <f>IF(R$4=first_reg_period, INDEX(Inputs!$I$94:$I$121,MATCH(K1265,Inputs!$C$94:$C$121,0)),0)</f>
        <v>0</v>
      </c>
      <c r="S1273" s="31">
        <f>IF(S$4=first_reg_period, INDEX(Inputs!$I$94:$I$121,MATCH(L1265,Inputs!$C$94:$C$121,0)),0)</f>
        <v>0</v>
      </c>
      <c r="T1273" s="31">
        <f>IF(T$4=first_reg_period, INDEX(Inputs!$I$94:$I$121,MATCH(M1265,Inputs!$C$94:$C$121,0)),0)</f>
        <v>0</v>
      </c>
      <c r="U1273" s="31">
        <f>IF(U$4=first_reg_period, INDEX(Inputs!$I$94:$I$121,MATCH(N1265,Inputs!$C$94:$C$121,0)),0)</f>
        <v>0</v>
      </c>
      <c r="V1273" s="31">
        <f>IF(V$4=first_reg_period, INDEX(Inputs!$I$94:$I$121,MATCH(O1265,Inputs!$C$94:$C$121,0)),0)</f>
        <v>0</v>
      </c>
      <c r="W1273" s="31">
        <f>IF(W$4=first_reg_period, INDEX(Inputs!$I$94:$I$121,MATCH(P1265,Inputs!$C$94:$C$121,0)),0)</f>
        <v>0</v>
      </c>
      <c r="X1273" s="31">
        <f>IF(X$4=first_reg_period, INDEX(Inputs!$I$94:$I$121,MATCH(Q1265,Inputs!$C$94:$C$121,0)),0)</f>
        <v>0</v>
      </c>
      <c r="Y1273" s="31">
        <f>IF(Y$4=first_reg_period, INDEX(Inputs!$I$94:$I$121,MATCH(R1265,Inputs!$C$94:$C$121,0)),0)</f>
        <v>0</v>
      </c>
      <c r="Z1273" s="31">
        <f>IF(Z$4=first_reg_period, INDEX(Inputs!$I$94:$I$121,MATCH(S1265,Inputs!$C$94:$C$121,0)),0)</f>
        <v>0</v>
      </c>
      <c r="AA1273" s="31">
        <f>IF(AA$4=first_reg_period, INDEX(Inputs!$I$94:$I$121,MATCH(T1265,Inputs!$C$94:$C$121,0)),0)</f>
        <v>0</v>
      </c>
      <c r="AB1273" s="31">
        <f>IF(AB$4=first_reg_period, INDEX(Inputs!$I$94:$I$121,MATCH(U1265,Inputs!$C$94:$C$121,0)),0)</f>
        <v>0</v>
      </c>
      <c r="AC1273" s="31">
        <f>IF(AC$4=first_reg_period, INDEX(Inputs!$I$94:$I$121,MATCH(V1265,Inputs!$C$94:$C$121,0)),0)</f>
        <v>0</v>
      </c>
      <c r="AD1273" s="31">
        <f>IF(AD$4=first_reg_period, INDEX(Inputs!$I$94:$I$121,MATCH(W1265,Inputs!$C$94:$C$121,0)),0)</f>
        <v>0</v>
      </c>
      <c r="AE1273" s="31">
        <f>IF(AE$4=first_reg_period, INDEX(Inputs!$I$94:$I$121,MATCH(X1265,Inputs!$C$94:$C$121,0)),0)</f>
        <v>0</v>
      </c>
      <c r="AF1273" s="31">
        <f>IF(AF$4=first_reg_period, INDEX(Inputs!$I$94:$I$121,MATCH(Y1265,Inputs!$C$94:$C$121,0)),0)</f>
        <v>0</v>
      </c>
      <c r="AG1273" s="31">
        <f>IF(AG$4=first_reg_period, INDEX(Inputs!$I$94:$I$121,MATCH(Z1265,Inputs!$C$94:$C$121,0)),0)</f>
        <v>0</v>
      </c>
      <c r="AH1273" s="31">
        <f>IF(AH$4=first_reg_period, INDEX(Inputs!$I$94:$I$121,MATCH(AA1265,Inputs!$C$94:$C$121,0)),0)</f>
        <v>0</v>
      </c>
      <c r="AI1273" s="31">
        <f>IF(AI$4=first_reg_period, INDEX(Inputs!$I$94:$I$121,MATCH(AB1265,Inputs!$C$94:$C$121,0)),0)</f>
        <v>0</v>
      </c>
      <c r="AJ1273" s="31">
        <f>IF(AJ$4=first_reg_period, INDEX(Inputs!$I$94:$I$121,MATCH(AC1265,Inputs!$C$94:$C$121,0)),0)</f>
        <v>0</v>
      </c>
      <c r="AK1273" s="31">
        <f>IF(AK$4=first_reg_period, INDEX(Inputs!$I$94:$I$121,MATCH(AD1265,Inputs!$C$94:$C$121,0)),0)</f>
        <v>0</v>
      </c>
      <c r="AL1273" s="31">
        <f>IF(AL$4=first_reg_period, INDEX(Inputs!$I$94:$I$121,MATCH(AE1265,Inputs!$C$94:$C$121,0)),0)</f>
        <v>0</v>
      </c>
      <c r="AM1273" s="31">
        <f>IF(AM$4=first_reg_period, INDEX(Inputs!$I$94:$I$121,MATCH(AF1265,Inputs!$C$94:$C$121,0)),0)</f>
        <v>0</v>
      </c>
      <c r="AN1273" s="31">
        <f>IF(AN$4=first_reg_period, INDEX(Inputs!$I$94:$I$121,MATCH(AG1265,Inputs!$C$94:$C$121,0)),0)</f>
        <v>0</v>
      </c>
      <c r="AO1273" s="31">
        <f>IF(AO$4=first_reg_period, INDEX(Inputs!$I$94:$I$121,MATCH(AH1265,Inputs!$C$94:$C$121,0)),0)</f>
        <v>0</v>
      </c>
      <c r="AP1273" s="31">
        <f>IF(AP$4=first_reg_period, INDEX(Inputs!$I$94:$I$121,MATCH(AI1265,Inputs!$C$94:$C$121,0)),0)</f>
        <v>0</v>
      </c>
      <c r="AQ1273" s="31">
        <f>IF(AQ$4=first_reg_period, INDEX(Inputs!$I$94:$I$121,MATCH(AJ1265,Inputs!$C$94:$C$121,0)),0)</f>
        <v>0</v>
      </c>
      <c r="AR1273" s="31">
        <f>IF(AR$4=first_reg_period, INDEX(Inputs!$I$94:$I$121,MATCH(AK1265,Inputs!$C$94:$C$121,0)),0)</f>
        <v>0</v>
      </c>
      <c r="AS1273" s="31">
        <f>IF(AS$4=first_reg_period, INDEX(Inputs!$I$94:$I$121,MATCH(AL1265,Inputs!$C$94:$C$121,0)),0)</f>
        <v>0</v>
      </c>
      <c r="AT1273" s="31">
        <f>IF(AT$4=first_reg_period, INDEX(Inputs!$I$94:$I$121,MATCH(AM1265,Inputs!$C$94:$C$121,0)),0)</f>
        <v>0</v>
      </c>
      <c r="AU1273" s="31">
        <f>IF(AU$4=first_reg_period, INDEX(Inputs!$I$94:$I$121,MATCH(AN1265,Inputs!$C$94:$C$121,0)),0)</f>
        <v>0</v>
      </c>
      <c r="AV1273" s="31">
        <f>IF(AV$4=first_reg_period, INDEX(Inputs!$I$94:$I$121,MATCH(AO1265,Inputs!$C$94:$C$121,0)),0)</f>
        <v>0</v>
      </c>
      <c r="AW1273" s="31">
        <f>IF(AW$4=first_reg_period, INDEX(Inputs!$I$94:$I$121,MATCH(AP1265,Inputs!$C$94:$C$121,0)),0)</f>
        <v>0</v>
      </c>
      <c r="AX1273" s="31">
        <f>IF(AX$4=first_reg_period, INDEX(Inputs!$I$94:$I$121,MATCH(AQ1265,Inputs!$C$94:$C$121,0)),0)</f>
        <v>0</v>
      </c>
      <c r="AY1273" s="31">
        <f>IF(AY$4=first_reg_period, INDEX(Inputs!$I$94:$I$121,MATCH(AR1265,Inputs!$C$94:$C$121,0)),0)</f>
        <v>0</v>
      </c>
      <c r="AZ1273" s="31">
        <f>IF(AZ$4=first_reg_period, INDEX(Inputs!$I$94:$I$121,MATCH(AS1265,Inputs!$C$94:$C$121,0)),0)</f>
        <v>0</v>
      </c>
      <c r="BA1273" s="31">
        <f>IF(BA$4=first_reg_period, INDEX(Inputs!$I$94:$I$121,MATCH(AT1265,Inputs!$C$94:$C$121,0)),0)</f>
        <v>0</v>
      </c>
      <c r="BB1273" s="31">
        <f>IF(BB$4=first_reg_period, INDEX(Inputs!$I$94:$I$121,MATCH(AU1265,Inputs!$C$94:$C$121,0)),0)</f>
        <v>0</v>
      </c>
      <c r="BC1273" s="31">
        <f>IF(BC$4=first_reg_period, INDEX(Inputs!$I$94:$I$121,MATCH(AV1265,Inputs!$C$94:$C$121,0)),0)</f>
        <v>0</v>
      </c>
      <c r="BD1273" s="31">
        <f>IF(BD$4=first_reg_period, INDEX(Inputs!$I$94:$I$121,MATCH(AW1265,Inputs!$C$94:$C$121,0)),0)</f>
        <v>0</v>
      </c>
      <c r="BE1273" s="31">
        <f>IF(BE$4=first_reg_period, INDEX(Inputs!$I$94:$I$121,MATCH(AX1265,Inputs!$C$94:$C$121,0)),0)</f>
        <v>0</v>
      </c>
      <c r="BF1273" s="31">
        <f>IF(BF$4=first_reg_period, INDEX(Inputs!$I$94:$I$121,MATCH(AY1265,Inputs!$C$94:$C$121,0)),0)</f>
        <v>0</v>
      </c>
      <c r="BG1273" s="31">
        <f>IF(BG$4=first_reg_period, INDEX(Inputs!$I$94:$I$121,MATCH(AZ1265,Inputs!$C$94:$C$121,0)),0)</f>
        <v>0</v>
      </c>
      <c r="BH1273" s="31">
        <f>IF(BH$4=first_reg_period, INDEX(Inputs!$I$94:$I$121,MATCH(BA1265,Inputs!$C$94:$C$121,0)),0)</f>
        <v>0</v>
      </c>
      <c r="BI1273" s="31">
        <f>IF(BI$4=first_reg_period, INDEX(Inputs!$I$94:$I$121,MATCH(BB1265,Inputs!$C$94:$C$121,0)),0)</f>
        <v>0</v>
      </c>
      <c r="BJ1273" s="31">
        <f>IF(BJ$4=first_reg_period, INDEX(Inputs!$I$94:$I$121,MATCH(BC1265,Inputs!$C$94:$C$121,0)),0)</f>
        <v>0</v>
      </c>
      <c r="BK1273" s="31">
        <f>IF(BK$4=first_reg_period, INDEX(Inputs!$I$94:$I$121,MATCH(BD1265,Inputs!$C$94:$C$121,0)),0)</f>
        <v>0</v>
      </c>
      <c r="BL1273" s="31">
        <f>IF(BL$4=first_reg_period, INDEX(Inputs!$I$94:$I$121,MATCH(BE1265,Inputs!$C$94:$C$121,0)),0)</f>
        <v>0</v>
      </c>
      <c r="BM1273" s="31">
        <f>IF(BM$4=first_reg_period, INDEX(Inputs!$I$94:$I$121,MATCH(BF1265,Inputs!$C$94:$C$121,0)),0)</f>
        <v>0</v>
      </c>
      <c r="BN1273" s="31">
        <f>IF(BN$4=first_reg_period, INDEX(Inputs!$I$94:$I$121,MATCH(BG1265,Inputs!$C$94:$C$121,0)),0)</f>
        <v>0</v>
      </c>
      <c r="BO1273" s="31">
        <f>IF(BO$4=first_reg_period, INDEX(Inputs!$I$94:$I$121,MATCH(BH1265,Inputs!$C$94:$C$121,0)),0)</f>
        <v>0</v>
      </c>
      <c r="BP1273" s="31">
        <f>IF(BP$4=first_reg_period, INDEX(Inputs!$I$94:$I$121,MATCH(BI1265,Inputs!$C$94:$C$121,0)),0)</f>
        <v>0</v>
      </c>
      <c r="BQ1273" s="31">
        <f>IF(BQ$4=first_reg_period, INDEX(Inputs!$I$94:$I$121,MATCH(BJ1265,Inputs!$C$94:$C$121,0)),0)</f>
        <v>0</v>
      </c>
      <c r="BR1273" s="31">
        <f>IF(BR$4=first_reg_period, INDEX(Inputs!$I$94:$I$121,MATCH(BK1265,Inputs!$C$94:$C$121,0)),0)</f>
        <v>0</v>
      </c>
      <c r="BS1273" s="31">
        <f>IF(BS$4=first_reg_period, INDEX(Inputs!$I$94:$I$121,MATCH(BL1265,Inputs!$C$94:$C$121,0)),0)</f>
        <v>0</v>
      </c>
      <c r="BT1273" s="31">
        <f>IF(BT$4=first_reg_period, INDEX(Inputs!$I$94:$I$121,MATCH(BM1265,Inputs!$C$94:$C$121,0)),0)</f>
        <v>0</v>
      </c>
      <c r="BU1273" s="31">
        <f>IF(BU$4=first_reg_period, INDEX(Inputs!$I$94:$I$121,MATCH(BN1265,Inputs!$C$94:$C$121,0)),0)</f>
        <v>0</v>
      </c>
      <c r="BV1273" s="31">
        <f>IF(BV$4=first_reg_period, INDEX(Inputs!$I$94:$I$121,MATCH(BO1265,Inputs!$C$94:$C$121,0)),0)</f>
        <v>0</v>
      </c>
      <c r="BW1273" s="31">
        <f>IF(BW$4=first_reg_period, INDEX(Inputs!$I$94:$I$121,MATCH(BP1265,Inputs!$C$94:$C$121,0)),0)</f>
        <v>0</v>
      </c>
      <c r="BX1273" s="31">
        <f>IF(BX$4=first_reg_period, INDEX(Inputs!$I$94:$I$121,MATCH(BQ1265,Inputs!$C$94:$C$121,0)),0)</f>
        <v>0</v>
      </c>
      <c r="BY1273" s="31">
        <f>IF(BY$4=first_reg_period, INDEX(Inputs!$I$94:$I$121,MATCH(BR1265,Inputs!$C$94:$C$121,0)),0)</f>
        <v>0</v>
      </c>
      <c r="BZ1273" s="31">
        <f>IF(BZ$4=first_reg_period, INDEX(Inputs!$I$94:$I$121,MATCH(BS1265,Inputs!$C$94:$C$121,0)),0)</f>
        <v>0</v>
      </c>
      <c r="CA1273" s="31">
        <f>IF(CA$4=first_reg_period, INDEX(Inputs!$I$94:$I$121,MATCH(BT1265,Inputs!$C$94:$C$121,0)),0)</f>
        <v>0</v>
      </c>
      <c r="CB1273" s="31">
        <f>IF(CB$4=first_reg_period, INDEX(Inputs!$I$94:$I$121,MATCH(BU1265,Inputs!$C$94:$C$121,0)),0)</f>
        <v>0</v>
      </c>
      <c r="CC1273" s="31">
        <f>IF(CC$4=first_reg_period, INDEX(Inputs!$I$94:$I$121,MATCH(BV1265,Inputs!$C$94:$C$121,0)),0)</f>
        <v>0</v>
      </c>
      <c r="CD1273" s="31">
        <f>IF(CD$4=first_reg_period, INDEX(Inputs!$I$94:$I$121,MATCH(BW1265,Inputs!$C$94:$C$121,0)),0)</f>
        <v>0</v>
      </c>
      <c r="CE1273" s="31">
        <f>IF(CE$4=first_reg_period, INDEX(Inputs!$I$94:$I$121,MATCH(BX1265,Inputs!$C$94:$C$121,0)),0)</f>
        <v>0</v>
      </c>
      <c r="CF1273" s="31">
        <f>IF(CF$4=first_reg_period, INDEX(Inputs!$I$94:$I$121,MATCH(BY1265,Inputs!$C$94:$C$121,0)),0)</f>
        <v>0</v>
      </c>
    </row>
    <row r="1274" spans="1:2018" s="101" customFormat="1" ht="12.75" customHeight="1">
      <c r="C1274" s="181"/>
      <c r="D1274" s="330" t="s">
        <v>266</v>
      </c>
      <c r="E1274" s="330" t="s">
        <v>197</v>
      </c>
      <c r="I1274" s="103"/>
      <c r="J1274" s="104">
        <f>IF(J$4=second_reg_period, INDEX(Inputs!$N$292:$N$319,MATCH($B1265,Inputs!$C$292:$C$319,0)),0)/conv_2020_2015</f>
        <v>0</v>
      </c>
      <c r="K1274" s="104">
        <f>IF(K$4=second_reg_period, INDEX(Inputs!$N$292:$N$319,MATCH($B1265,Inputs!$C$292:$C$319,0)),0)/conv_2020_2015</f>
        <v>0</v>
      </c>
      <c r="L1274" s="104">
        <f>IF(L$4=second_reg_period, INDEX(Inputs!$N$292:$N$319,MATCH($B1265,Inputs!$C$292:$C$319,0)),0)/conv_2020_2015</f>
        <v>0</v>
      </c>
      <c r="M1274" s="104">
        <f>IF(M$4=second_reg_period, INDEX(Inputs!$N$292:$N$319,MATCH($B1265,Inputs!$C$292:$C$319,0)),0)/conv_2020_2015</f>
        <v>0</v>
      </c>
      <c r="N1274" s="267">
        <f>IF(N$4=second_reg_period, INDEX(Inputs!$N$292:$N$319,MATCH($B1265,Inputs!$C$292:$C$319,0)),0)/conv_2020_2015</f>
        <v>0</v>
      </c>
      <c r="O1274" s="104">
        <f>IF(O$4=second_reg_period, INDEX(Inputs!$N$292:$N$319,MATCH($B1265,Inputs!$C$292:$C$319,0)),0)/conv_2020_2015</f>
        <v>0</v>
      </c>
      <c r="P1274" s="104">
        <f>IF(P$4=second_reg_period, INDEX(Inputs!$N$292:$N$319,MATCH($B1265,Inputs!$C$292:$C$319,0)),0)/conv_2020_2015</f>
        <v>0</v>
      </c>
      <c r="Q1274" s="104">
        <f>IF(Q$4=second_reg_period, INDEX(Inputs!$N$292:$N$319,MATCH($B1265,Inputs!$C$292:$C$319,0)),0)/conv_2020_2015</f>
        <v>0</v>
      </c>
      <c r="R1274" s="104">
        <f>IF(R$4=second_reg_period, INDEX(Inputs!$N$292:$N$319,MATCH($B1265,Inputs!$C$292:$C$319,0)),0)/conv_2020_2015</f>
        <v>0</v>
      </c>
      <c r="S1274" s="104">
        <f>IF(S$4=second_reg_period, INDEX(Inputs!$N$292:$N$319,MATCH($B1265,Inputs!$C$292:$C$319,0)),0)/conv_2020_2015</f>
        <v>0</v>
      </c>
      <c r="T1274" s="104">
        <f>IF(T$4=second_reg_period, INDEX(Inputs!$N$292:$N$319,MATCH($B1265,Inputs!$C$292:$C$319,0)),0)/conv_2020_2015</f>
        <v>0</v>
      </c>
      <c r="U1274" s="104">
        <f>IF(U$4=second_reg_period, INDEX(Inputs!$N$292:$N$319,MATCH($B1265,Inputs!$C$292:$C$319,0)),0)/conv_2020_2015</f>
        <v>0</v>
      </c>
      <c r="V1274" s="104">
        <f>IF(V$4=second_reg_period, INDEX(Inputs!$N$292:$N$319,MATCH($B1265,Inputs!$C$292:$C$319,0)),0)/conv_2020_2015</f>
        <v>0</v>
      </c>
      <c r="W1274" s="104">
        <f>IF(W$4=second_reg_period, INDEX(Inputs!$N$292:$N$319,MATCH($B1265,Inputs!$C$292:$C$319,0)),0)/conv_2020_2015</f>
        <v>0</v>
      </c>
      <c r="X1274" s="104">
        <f>IF(X$4=second_reg_period, INDEX(Inputs!$N$292:$N$319,MATCH($B1265,Inputs!$C$292:$C$319,0)),0)/conv_2020_2015</f>
        <v>0</v>
      </c>
      <c r="Y1274" s="104">
        <f>IF(Y$4=second_reg_period, INDEX(Inputs!$N$292:$N$319,MATCH($B1265,Inputs!$C$292:$C$319,0)),0)/conv_2020_2015</f>
        <v>0</v>
      </c>
      <c r="Z1274" s="104">
        <f>IF(Z$4=second_reg_period, INDEX(Inputs!$N$292:$N$319,MATCH($B1265,Inputs!$C$292:$C$319,0)),0)/conv_2020_2015</f>
        <v>0</v>
      </c>
      <c r="AA1274" s="104">
        <f>IF(AA$4=second_reg_period, INDEX(Inputs!$N$292:$N$319,MATCH($B1265,Inputs!$C$292:$C$319,0)),0)/conv_2020_2015</f>
        <v>0</v>
      </c>
      <c r="AB1274" s="104">
        <f>IF(AB$4=second_reg_period, INDEX(Inputs!$N$292:$N$319,MATCH($B1265,Inputs!$C$292:$C$319,0)),0)/conv_2020_2015</f>
        <v>0</v>
      </c>
      <c r="AC1274" s="104">
        <f>IF(AC$4=second_reg_period, INDEX(Inputs!$N$292:$N$319,MATCH($B1265,Inputs!$C$292:$C$319,0)),0)/conv_2020_2015</f>
        <v>0</v>
      </c>
      <c r="AD1274" s="104">
        <f>IF(AD$4=second_reg_period, INDEX(Inputs!$N$292:$N$319,MATCH($B1265,Inputs!$C$292:$C$319,0)),0)/conv_2020_2015</f>
        <v>0</v>
      </c>
      <c r="AE1274" s="104">
        <f>IF(AE$4=second_reg_period, INDEX(Inputs!$N$292:$N$319,MATCH($B1265,Inputs!$C$292:$C$319,0)),0)/conv_2020_2015</f>
        <v>0</v>
      </c>
      <c r="AF1274" s="104">
        <f>IF(AF$4=second_reg_period, INDEX(Inputs!$N$292:$N$319,MATCH($B1265,Inputs!$C$292:$C$319,0)),0)/conv_2020_2015</f>
        <v>0</v>
      </c>
      <c r="AG1274" s="104">
        <f>IF(AG$4=second_reg_period, INDEX(Inputs!$N$292:$N$319,MATCH($B1265,Inputs!$C$292:$C$319,0)),0)/conv_2020_2015</f>
        <v>0</v>
      </c>
      <c r="AH1274" s="104">
        <f>IF(AH$4=second_reg_period, INDEX(Inputs!$N$292:$N$319,MATCH($B1265,Inputs!$C$292:$C$319,0)),0)/conv_2020_2015</f>
        <v>0</v>
      </c>
      <c r="AI1274" s="104">
        <f>IF(AI$4=second_reg_period, INDEX(Inputs!$N$292:$N$319,MATCH($B1265,Inputs!$C$292:$C$319,0)),0)/conv_2020_2015</f>
        <v>0</v>
      </c>
      <c r="AJ1274" s="104">
        <f>IF(AJ$4=second_reg_period, INDEX(Inputs!$N$292:$N$319,MATCH($B1265,Inputs!$C$292:$C$319,0)),0)/conv_2020_2015</f>
        <v>0</v>
      </c>
      <c r="AK1274" s="104">
        <f>IF(AK$4=second_reg_period, INDEX(Inputs!$N$292:$N$319,MATCH($B1265,Inputs!$C$292:$C$319,0)),0)/conv_2020_2015</f>
        <v>0</v>
      </c>
      <c r="AL1274" s="104">
        <f>IF(AL$4=second_reg_period, INDEX(Inputs!$N$292:$N$319,MATCH($B1265,Inputs!$C$292:$C$319,0)),0)/conv_2020_2015</f>
        <v>0</v>
      </c>
      <c r="AM1274" s="104">
        <f>IF(AM$4=second_reg_period, INDEX(Inputs!$N$292:$N$319,MATCH($B1265,Inputs!$C$292:$C$319,0)),0)/conv_2020_2015</f>
        <v>0</v>
      </c>
      <c r="AN1274" s="104">
        <f>IF(AN$4=second_reg_period, INDEX(Inputs!$N$292:$N$319,MATCH($B1265,Inputs!$C$292:$C$319,0)),0)/conv_2020_2015</f>
        <v>0</v>
      </c>
      <c r="AO1274" s="104">
        <f>IF(AO$4=second_reg_period, INDEX(Inputs!$N$292:$N$319,MATCH($B1265,Inputs!$C$292:$C$319,0)),0)/conv_2020_2015</f>
        <v>0</v>
      </c>
      <c r="AP1274" s="104">
        <f>IF(AP$4=second_reg_period, INDEX(Inputs!$N$292:$N$319,MATCH($B1265,Inputs!$C$292:$C$319,0)),0)/conv_2020_2015</f>
        <v>0</v>
      </c>
      <c r="AQ1274" s="104">
        <f>IF(AQ$4=second_reg_period, INDEX(Inputs!$N$292:$N$319,MATCH($B1265,Inputs!$C$292:$C$319,0)),0)/conv_2020_2015</f>
        <v>0</v>
      </c>
      <c r="AR1274" s="104">
        <f>IF(AR$4=second_reg_period, INDEX(Inputs!$N$292:$N$319,MATCH($B1265,Inputs!$C$292:$C$319,0)),0)/conv_2020_2015</f>
        <v>0</v>
      </c>
      <c r="AS1274" s="104">
        <f>IF(AS$4=second_reg_period, INDEX(Inputs!$N$292:$N$319,MATCH($B1265,Inputs!$C$292:$C$319,0)),0)/conv_2020_2015</f>
        <v>0</v>
      </c>
      <c r="AT1274" s="104">
        <f>IF(AT$4=second_reg_period, INDEX(Inputs!$N$292:$N$319,MATCH($B1265,Inputs!$C$292:$C$319,0)),0)/conv_2020_2015</f>
        <v>0</v>
      </c>
      <c r="AU1274" s="104">
        <f>IF(AU$4=second_reg_period, INDEX(Inputs!$N$292:$N$319,MATCH($B1265,Inputs!$C$292:$C$319,0)),0)/conv_2020_2015</f>
        <v>0</v>
      </c>
      <c r="AV1274" s="104">
        <f>IF(AV$4=second_reg_period, INDEX(Inputs!$N$292:$N$319,MATCH($B1265,Inputs!$C$292:$C$319,0)),0)/conv_2020_2015</f>
        <v>0</v>
      </c>
      <c r="AW1274" s="104">
        <f>IF(AW$4=second_reg_period, INDEX(Inputs!$N$292:$N$319,MATCH($B1265,Inputs!$C$292:$C$319,0)),0)/conv_2020_2015</f>
        <v>0</v>
      </c>
      <c r="AX1274" s="104">
        <f>IF(AX$4=second_reg_period, INDEX(Inputs!$N$292:$N$319,MATCH($B1265,Inputs!$C$292:$C$319,0)),0)/conv_2020_2015</f>
        <v>0</v>
      </c>
      <c r="AY1274" s="104">
        <f>IF(AY$4=second_reg_period, INDEX(Inputs!$N$292:$N$319,MATCH($B1265,Inputs!$C$292:$C$319,0)),0)/conv_2020_2015</f>
        <v>0</v>
      </c>
      <c r="AZ1274" s="104">
        <f>IF(AZ$4=second_reg_period, INDEX(Inputs!$N$292:$N$319,MATCH($B1265,Inputs!$C$292:$C$319,0)),0)/conv_2020_2015</f>
        <v>0</v>
      </c>
      <c r="BA1274" s="104">
        <f>IF(BA$4=second_reg_period, INDEX(Inputs!$N$292:$N$319,MATCH($B1265,Inputs!$C$292:$C$319,0)),0)/conv_2020_2015</f>
        <v>0</v>
      </c>
      <c r="BB1274" s="104">
        <f>IF(BB$4=second_reg_period, INDEX(Inputs!$N$292:$N$319,MATCH($B1265,Inputs!$C$292:$C$319,0)),0)/conv_2020_2015</f>
        <v>0</v>
      </c>
      <c r="BC1274" s="104">
        <f>IF(BC$4=second_reg_period, INDEX(Inputs!$N$292:$N$319,MATCH($B1265,Inputs!$C$292:$C$319,0)),0)/conv_2020_2015</f>
        <v>0</v>
      </c>
      <c r="BD1274" s="104">
        <f>IF(BD$4=second_reg_period, INDEX(Inputs!$N$292:$N$319,MATCH($B1265,Inputs!$C$292:$C$319,0)),0)/conv_2020_2015</f>
        <v>0</v>
      </c>
      <c r="BE1274" s="104">
        <f>IF(BE$4=second_reg_period, INDEX(Inputs!$N$292:$N$319,MATCH($B1265,Inputs!$C$292:$C$319,0)),0)/conv_2020_2015</f>
        <v>0</v>
      </c>
      <c r="BF1274" s="104">
        <f>IF(BF$4=second_reg_period, INDEX(Inputs!$N$292:$N$319,MATCH($B1265,Inputs!$C$292:$C$319,0)),0)/conv_2020_2015</f>
        <v>0</v>
      </c>
      <c r="BG1274" s="104">
        <f>IF(BG$4=second_reg_period, INDEX(Inputs!$N$292:$N$319,MATCH($B1265,Inputs!$C$292:$C$319,0)),0)/conv_2020_2015</f>
        <v>0</v>
      </c>
      <c r="BH1274" s="104">
        <f>IF(BH$4=second_reg_period, INDEX(Inputs!$N$292:$N$319,MATCH($B1265,Inputs!$C$292:$C$319,0)),0)/conv_2020_2015</f>
        <v>0</v>
      </c>
      <c r="BI1274" s="104">
        <f>IF(BI$4=second_reg_period, INDEX(Inputs!$N$292:$N$319,MATCH($B1265,Inputs!$C$292:$C$319,0)),0)/conv_2020_2015</f>
        <v>0</v>
      </c>
      <c r="BJ1274" s="104">
        <f>IF(BJ$4=second_reg_period, INDEX(Inputs!$N$292:$N$319,MATCH($B1265,Inputs!$C$292:$C$319,0)),0)/conv_2020_2015</f>
        <v>0</v>
      </c>
      <c r="BK1274" s="104">
        <f>IF(BK$4=second_reg_period, INDEX(Inputs!$N$292:$N$319,MATCH($B1265,Inputs!$C$292:$C$319,0)),0)/conv_2020_2015</f>
        <v>0</v>
      </c>
      <c r="BL1274" s="104">
        <f>IF(BL$4=second_reg_period, INDEX(Inputs!$N$292:$N$319,MATCH($B1265,Inputs!$C$292:$C$319,0)),0)/conv_2020_2015</f>
        <v>0</v>
      </c>
      <c r="BM1274" s="104">
        <f>IF(BM$4=second_reg_period, INDEX(Inputs!$N$292:$N$319,MATCH($B1265,Inputs!$C$292:$C$319,0)),0)/conv_2020_2015</f>
        <v>0</v>
      </c>
      <c r="BN1274" s="104">
        <f>IF(BN$4=second_reg_period, INDEX(Inputs!$N$292:$N$319,MATCH($B1265,Inputs!$C$292:$C$319,0)),0)/conv_2020_2015</f>
        <v>0</v>
      </c>
      <c r="BO1274" s="104">
        <f>IF(BO$4=second_reg_period, INDEX(Inputs!$N$292:$N$319,MATCH($B1265,Inputs!$C$292:$C$319,0)),0)/conv_2020_2015</f>
        <v>0</v>
      </c>
      <c r="BP1274" s="104">
        <f>IF(BP$4=second_reg_period, INDEX(Inputs!$N$292:$N$319,MATCH($B1265,Inputs!$C$292:$C$319,0)),0)/conv_2020_2015</f>
        <v>0</v>
      </c>
      <c r="BQ1274" s="104">
        <f>IF(BQ$4=second_reg_period, INDEX(Inputs!$N$292:$N$319,MATCH($B1265,Inputs!$C$292:$C$319,0)),0)/conv_2020_2015</f>
        <v>0</v>
      </c>
      <c r="BR1274" s="104">
        <f>IF(BR$4=second_reg_period, INDEX(Inputs!$N$292:$N$319,MATCH($B1265,Inputs!$C$292:$C$319,0)),0)/conv_2020_2015</f>
        <v>0</v>
      </c>
      <c r="BS1274" s="104">
        <f>IF(BS$4=second_reg_period, INDEX(Inputs!$N$292:$N$319,MATCH($B1265,Inputs!$C$292:$C$319,0)),0)/conv_2020_2015</f>
        <v>0</v>
      </c>
      <c r="BT1274" s="104">
        <f>IF(BT$4=second_reg_period, INDEX(Inputs!$N$292:$N$319,MATCH($B1265,Inputs!$C$292:$C$319,0)),0)/conv_2020_2015</f>
        <v>0</v>
      </c>
      <c r="BU1274" s="104">
        <f>IF(BU$4=second_reg_period, INDEX(Inputs!$N$292:$N$319,MATCH($B1265,Inputs!$C$292:$C$319,0)),0)/conv_2020_2015</f>
        <v>0</v>
      </c>
      <c r="BV1274" s="104">
        <f>IF(BV$4=second_reg_period, INDEX(Inputs!$N$292:$N$319,MATCH($B1265,Inputs!$C$292:$C$319,0)),0)/conv_2020_2015</f>
        <v>0</v>
      </c>
      <c r="BW1274" s="104">
        <f>IF(BW$4=second_reg_period, INDEX(Inputs!$N$292:$N$319,MATCH($B1265,Inputs!$C$292:$C$319,0)),0)/conv_2020_2015</f>
        <v>0</v>
      </c>
      <c r="BX1274" s="104">
        <f>IF(BX$4=second_reg_period, INDEX(Inputs!$N$292:$N$319,MATCH($B1265,Inputs!$C$292:$C$319,0)),0)/conv_2020_2015</f>
        <v>0</v>
      </c>
      <c r="BY1274" s="104">
        <f>IF(BY$4=second_reg_period, INDEX(Inputs!$N$292:$N$319,MATCH($B1265,Inputs!$C$292:$C$319,0)),0)/conv_2020_2015</f>
        <v>0</v>
      </c>
      <c r="BZ1274" s="104">
        <f>IF(BZ$4=second_reg_period, INDEX(Inputs!$N$292:$N$319,MATCH($B1265,Inputs!$C$292:$C$319,0)),0)/conv_2020_2015</f>
        <v>0</v>
      </c>
      <c r="CA1274" s="104">
        <f>IF(CA$4=second_reg_period, INDEX(Inputs!$N$292:$N$319,MATCH($B1265,Inputs!$C$292:$C$319,0)),0)/conv_2020_2015</f>
        <v>0</v>
      </c>
      <c r="CB1274" s="104">
        <f>IF(CB$4=second_reg_period, INDEX(Inputs!$N$292:$N$319,MATCH($B1265,Inputs!$C$292:$C$319,0)),0)/conv_2020_2015</f>
        <v>0</v>
      </c>
      <c r="CC1274" s="104">
        <f>IF(CC$4=second_reg_period, INDEX(Inputs!$N$292:$N$319,MATCH($B1265,Inputs!$C$292:$C$319,0)),0)/conv_2020_2015</f>
        <v>0</v>
      </c>
      <c r="CD1274" s="104">
        <f>IF(CD$4=second_reg_period, INDEX(Inputs!$N$292:$N$319,MATCH($B1265,Inputs!$C$292:$C$319,0)),0)/conv_2020_2015</f>
        <v>0</v>
      </c>
      <c r="CE1274" s="104">
        <f>IF(CE$4=second_reg_period, INDEX(Inputs!$N$292:$N$319,MATCH($B1265,Inputs!$C$292:$C$319,0)),0)/conv_2020_2015</f>
        <v>0</v>
      </c>
      <c r="CF1274" s="104">
        <f>IF(CF$4=second_reg_period, INDEX(Inputs!$N$292:$N$319,MATCH($B1265,Inputs!$C$292:$C$319,0)),0)/conv_2020_2015</f>
        <v>0</v>
      </c>
      <c r="CG1274" s="158"/>
      <c r="CH1274" s="158"/>
      <c r="CI1274" s="158"/>
      <c r="CJ1274" s="158"/>
      <c r="CK1274" s="158"/>
      <c r="CL1274" s="158"/>
      <c r="CM1274" s="158"/>
      <c r="CN1274" s="158"/>
      <c r="CO1274" s="158"/>
      <c r="CP1274" s="158"/>
      <c r="CQ1274" s="158"/>
      <c r="CR1274" s="158"/>
      <c r="CS1274" s="158"/>
      <c r="CT1274" s="158"/>
      <c r="CU1274" s="158"/>
      <c r="CV1274" s="158"/>
      <c r="CW1274" s="158"/>
      <c r="CX1274" s="158"/>
      <c r="CY1274" s="158"/>
      <c r="CZ1274" s="158"/>
      <c r="DA1274" s="158"/>
      <c r="DB1274" s="158"/>
      <c r="DC1274" s="158"/>
      <c r="DD1274" s="158"/>
      <c r="DE1274" s="158"/>
      <c r="DF1274" s="158"/>
      <c r="DG1274" s="158"/>
      <c r="DH1274" s="158"/>
      <c r="DI1274" s="158"/>
      <c r="DJ1274" s="158"/>
      <c r="DK1274" s="158"/>
      <c r="DL1274" s="158"/>
      <c r="DM1274" s="158"/>
      <c r="DN1274" s="158"/>
      <c r="DO1274" s="158"/>
      <c r="DP1274" s="158"/>
      <c r="DQ1274" s="158"/>
      <c r="DR1274" s="158"/>
      <c r="DS1274" s="158"/>
      <c r="DT1274" s="158"/>
      <c r="DU1274" s="158"/>
      <c r="DV1274" s="158"/>
      <c r="DW1274" s="158"/>
      <c r="DX1274" s="158"/>
      <c r="DY1274" s="158"/>
      <c r="DZ1274" s="158"/>
      <c r="EA1274" s="158"/>
      <c r="EB1274" s="158"/>
      <c r="EC1274" s="158"/>
      <c r="ED1274" s="158"/>
      <c r="EE1274" s="158"/>
      <c r="EF1274" s="158"/>
      <c r="EG1274" s="158"/>
      <c r="EH1274" s="158"/>
      <c r="EI1274" s="158"/>
      <c r="EJ1274" s="158"/>
      <c r="EK1274" s="158"/>
      <c r="EL1274" s="158"/>
      <c r="EM1274" s="158"/>
      <c r="EN1274" s="158"/>
      <c r="EO1274" s="158"/>
      <c r="EP1274" s="158"/>
      <c r="EQ1274" s="158"/>
      <c r="ER1274" s="158"/>
      <c r="ES1274" s="158"/>
      <c r="ET1274" s="158"/>
      <c r="EU1274" s="158"/>
      <c r="EV1274" s="158"/>
      <c r="EW1274" s="158"/>
      <c r="EX1274" s="158"/>
      <c r="EY1274" s="158"/>
      <c r="EZ1274" s="158"/>
      <c r="FA1274" s="158"/>
      <c r="FB1274" s="158"/>
      <c r="FC1274" s="158"/>
      <c r="FD1274" s="158"/>
      <c r="FE1274" s="158"/>
      <c r="FF1274" s="158"/>
      <c r="FG1274" s="158"/>
      <c r="FH1274" s="158"/>
      <c r="FI1274" s="158"/>
      <c r="FJ1274" s="158"/>
      <c r="FK1274" s="158"/>
      <c r="FL1274" s="158"/>
      <c r="FM1274" s="158"/>
      <c r="FN1274" s="158"/>
      <c r="FO1274" s="158"/>
      <c r="FP1274" s="158"/>
      <c r="FQ1274" s="158"/>
      <c r="FR1274" s="158"/>
      <c r="FS1274" s="158"/>
      <c r="FT1274" s="158"/>
      <c r="FU1274" s="158"/>
      <c r="FV1274" s="158"/>
      <c r="FW1274" s="158"/>
      <c r="FX1274" s="158"/>
      <c r="FY1274" s="158"/>
      <c r="FZ1274" s="158"/>
      <c r="GA1274" s="158"/>
      <c r="GB1274" s="158"/>
      <c r="GC1274" s="158"/>
      <c r="GD1274" s="158"/>
      <c r="GE1274" s="158"/>
      <c r="GF1274" s="158"/>
      <c r="GG1274" s="158"/>
      <c r="GH1274" s="158"/>
      <c r="GI1274" s="158"/>
      <c r="GJ1274" s="158"/>
      <c r="GK1274" s="158"/>
      <c r="GL1274" s="158"/>
      <c r="GM1274" s="158"/>
      <c r="GN1274" s="158"/>
      <c r="GO1274" s="158"/>
      <c r="GP1274" s="158"/>
      <c r="GQ1274" s="158"/>
      <c r="GR1274" s="158"/>
      <c r="GS1274" s="158"/>
      <c r="GT1274" s="158"/>
      <c r="GU1274" s="158"/>
      <c r="GV1274" s="158"/>
      <c r="GW1274" s="158"/>
      <c r="GX1274" s="158"/>
      <c r="GY1274" s="158"/>
      <c r="GZ1274" s="158"/>
      <c r="HA1274" s="158"/>
      <c r="HB1274" s="158"/>
      <c r="HC1274" s="158"/>
      <c r="HD1274" s="158"/>
      <c r="HE1274" s="158"/>
      <c r="HF1274" s="158"/>
      <c r="HG1274" s="158"/>
      <c r="HH1274" s="158"/>
      <c r="HI1274" s="158"/>
      <c r="HJ1274" s="158"/>
      <c r="HK1274" s="158"/>
      <c r="HL1274" s="158"/>
      <c r="HM1274" s="158"/>
      <c r="HN1274" s="158"/>
      <c r="HO1274" s="158"/>
      <c r="HP1274" s="158"/>
      <c r="HQ1274" s="158"/>
      <c r="HR1274" s="158"/>
      <c r="HS1274" s="158"/>
      <c r="HT1274" s="158"/>
      <c r="HU1274" s="158"/>
      <c r="HV1274" s="158"/>
      <c r="HW1274" s="158"/>
      <c r="HX1274" s="158"/>
      <c r="HY1274" s="158"/>
      <c r="HZ1274" s="158"/>
      <c r="IA1274" s="158"/>
      <c r="IB1274" s="158"/>
      <c r="IC1274" s="158"/>
      <c r="ID1274" s="158"/>
      <c r="IE1274" s="158"/>
      <c r="IF1274" s="158"/>
      <c r="IG1274" s="158"/>
      <c r="IH1274" s="158"/>
      <c r="II1274" s="158"/>
      <c r="IJ1274" s="158"/>
      <c r="IK1274" s="158"/>
      <c r="IL1274" s="158"/>
      <c r="IM1274" s="158"/>
      <c r="IN1274" s="158"/>
      <c r="IO1274" s="158"/>
      <c r="IP1274" s="158"/>
      <c r="IQ1274" s="158"/>
      <c r="IR1274" s="158"/>
      <c r="IS1274" s="158"/>
      <c r="IT1274" s="158"/>
      <c r="IU1274" s="158"/>
      <c r="IV1274" s="158"/>
      <c r="IW1274" s="158"/>
      <c r="IX1274" s="158"/>
      <c r="IY1274" s="158"/>
      <c r="IZ1274" s="158"/>
      <c r="JA1274" s="158"/>
      <c r="JB1274" s="158"/>
      <c r="JC1274" s="158"/>
      <c r="JD1274" s="158"/>
      <c r="JE1274" s="158"/>
      <c r="JF1274" s="158"/>
      <c r="JG1274" s="158"/>
      <c r="JH1274" s="158"/>
      <c r="JI1274" s="158"/>
      <c r="JJ1274" s="158"/>
      <c r="JK1274" s="158"/>
      <c r="JL1274" s="158"/>
      <c r="JM1274" s="158"/>
      <c r="JN1274" s="158"/>
      <c r="JO1274" s="158"/>
      <c r="JP1274" s="158"/>
      <c r="JQ1274" s="158"/>
      <c r="JR1274" s="158"/>
      <c r="JS1274" s="158"/>
      <c r="JT1274" s="158"/>
      <c r="JU1274" s="158"/>
      <c r="JV1274" s="158"/>
      <c r="JW1274" s="158"/>
      <c r="JX1274" s="158"/>
      <c r="JY1274" s="158"/>
      <c r="JZ1274" s="158"/>
      <c r="KA1274" s="158"/>
      <c r="KB1274" s="158"/>
      <c r="KC1274" s="158"/>
      <c r="KD1274" s="158"/>
      <c r="KE1274" s="158"/>
      <c r="KF1274" s="158"/>
      <c r="KG1274" s="158"/>
      <c r="KH1274" s="158"/>
      <c r="KI1274" s="158"/>
      <c r="KJ1274" s="158"/>
      <c r="KK1274" s="158"/>
      <c r="KL1274" s="158"/>
      <c r="KM1274" s="158"/>
      <c r="KN1274" s="158"/>
      <c r="KO1274" s="158"/>
      <c r="KP1274" s="158"/>
      <c r="KQ1274" s="158"/>
      <c r="KR1274" s="158"/>
      <c r="KS1274" s="158"/>
      <c r="KT1274" s="158"/>
      <c r="KU1274" s="158"/>
      <c r="KV1274" s="158"/>
      <c r="KW1274" s="158"/>
      <c r="KX1274" s="158"/>
      <c r="KY1274" s="158"/>
      <c r="KZ1274" s="158"/>
      <c r="LA1274" s="158"/>
      <c r="LB1274" s="158"/>
      <c r="LC1274" s="158"/>
      <c r="LD1274" s="158"/>
      <c r="LE1274" s="158"/>
      <c r="LF1274" s="158"/>
      <c r="LG1274" s="158"/>
      <c r="LH1274" s="158"/>
      <c r="LI1274" s="158"/>
      <c r="LJ1274" s="158"/>
      <c r="LK1274" s="158"/>
      <c r="LL1274" s="158"/>
      <c r="LM1274" s="158"/>
      <c r="LN1274" s="158"/>
      <c r="LO1274" s="158"/>
      <c r="LP1274" s="158"/>
      <c r="LQ1274" s="158"/>
      <c r="LR1274" s="158"/>
      <c r="LS1274" s="158"/>
      <c r="LT1274" s="158"/>
      <c r="LU1274" s="158"/>
      <c r="LV1274" s="158"/>
      <c r="LW1274" s="158"/>
      <c r="LX1274" s="158"/>
      <c r="LY1274" s="158"/>
      <c r="LZ1274" s="158"/>
      <c r="MA1274" s="158"/>
      <c r="MB1274" s="158"/>
      <c r="MC1274" s="158"/>
      <c r="MD1274" s="158"/>
      <c r="ME1274" s="158"/>
      <c r="MF1274" s="158"/>
      <c r="MG1274" s="158"/>
      <c r="MH1274" s="158"/>
      <c r="MI1274" s="158"/>
      <c r="MJ1274" s="158"/>
      <c r="MK1274" s="158"/>
      <c r="ML1274" s="158"/>
      <c r="MM1274" s="158"/>
      <c r="MN1274" s="158"/>
      <c r="MO1274" s="158"/>
      <c r="MP1274" s="158"/>
      <c r="MQ1274" s="158"/>
      <c r="MR1274" s="158"/>
      <c r="MS1274" s="158"/>
      <c r="MT1274" s="158"/>
      <c r="MU1274" s="158"/>
      <c r="MV1274" s="158"/>
      <c r="MW1274" s="158"/>
      <c r="MX1274" s="158"/>
      <c r="MY1274" s="158"/>
      <c r="MZ1274" s="158"/>
      <c r="NA1274" s="158"/>
      <c r="NB1274" s="158"/>
      <c r="NC1274" s="158"/>
      <c r="ND1274" s="158"/>
      <c r="NE1274" s="158"/>
      <c r="NF1274" s="158"/>
      <c r="NG1274" s="158"/>
      <c r="NH1274" s="158"/>
      <c r="NI1274" s="158"/>
      <c r="NJ1274" s="158"/>
      <c r="NK1274" s="158"/>
      <c r="NL1274" s="158"/>
      <c r="NM1274" s="158"/>
      <c r="NN1274" s="158"/>
      <c r="NO1274" s="158"/>
      <c r="NP1274" s="158"/>
      <c r="NQ1274" s="158"/>
      <c r="NR1274" s="158"/>
      <c r="NS1274" s="158"/>
      <c r="NT1274" s="158"/>
      <c r="NU1274" s="158"/>
      <c r="NV1274" s="158"/>
      <c r="NW1274" s="158"/>
      <c r="NX1274" s="158"/>
      <c r="NY1274" s="158"/>
      <c r="NZ1274" s="158"/>
      <c r="OA1274" s="158"/>
      <c r="OB1274" s="158"/>
      <c r="OC1274" s="158"/>
      <c r="OD1274" s="158"/>
      <c r="OE1274" s="158"/>
      <c r="OF1274" s="158"/>
      <c r="OG1274" s="158"/>
      <c r="OH1274" s="158"/>
      <c r="OI1274" s="158"/>
      <c r="OJ1274" s="158"/>
      <c r="OK1274" s="158"/>
      <c r="OL1274" s="158"/>
      <c r="OM1274" s="158"/>
      <c r="ON1274" s="158"/>
      <c r="OO1274" s="158"/>
      <c r="OP1274" s="158"/>
      <c r="OQ1274" s="158"/>
      <c r="OR1274" s="158"/>
      <c r="OS1274" s="158"/>
      <c r="OT1274" s="158"/>
      <c r="OU1274" s="158"/>
      <c r="OV1274" s="158"/>
      <c r="OW1274" s="158"/>
      <c r="OX1274" s="158"/>
      <c r="OY1274" s="158"/>
      <c r="OZ1274" s="158"/>
      <c r="PA1274" s="158"/>
      <c r="PB1274" s="158"/>
      <c r="PC1274" s="158"/>
      <c r="PD1274" s="158"/>
      <c r="PE1274" s="158"/>
      <c r="PF1274" s="158"/>
      <c r="PG1274" s="158"/>
      <c r="PH1274" s="158"/>
      <c r="PI1274" s="158"/>
      <c r="PJ1274" s="158"/>
      <c r="PK1274" s="158"/>
      <c r="PL1274" s="158"/>
      <c r="PM1274" s="158"/>
      <c r="PN1274" s="158"/>
      <c r="PO1274" s="158"/>
      <c r="PP1274" s="158"/>
      <c r="PQ1274" s="158"/>
      <c r="PR1274" s="158"/>
      <c r="PS1274" s="158"/>
      <c r="PT1274" s="158"/>
      <c r="PU1274" s="158"/>
      <c r="PV1274" s="158"/>
      <c r="PW1274" s="158"/>
      <c r="PX1274" s="158"/>
      <c r="PY1274" s="158"/>
      <c r="PZ1274" s="158"/>
      <c r="QA1274" s="158"/>
      <c r="QB1274" s="158"/>
      <c r="QC1274" s="158"/>
      <c r="QD1274" s="158"/>
      <c r="QE1274" s="158"/>
      <c r="QF1274" s="158"/>
      <c r="QG1274" s="158"/>
      <c r="QH1274" s="158"/>
      <c r="QI1274" s="158"/>
      <c r="QJ1274" s="158"/>
      <c r="QK1274" s="158"/>
      <c r="QL1274" s="158"/>
      <c r="QM1274" s="158"/>
      <c r="QN1274" s="158"/>
      <c r="QO1274" s="158"/>
      <c r="QP1274" s="158"/>
      <c r="QQ1274" s="158"/>
      <c r="QR1274" s="158"/>
      <c r="QS1274" s="158"/>
      <c r="QT1274" s="158"/>
      <c r="QU1274" s="158"/>
      <c r="QV1274" s="158"/>
      <c r="QW1274" s="158"/>
      <c r="QX1274" s="158"/>
      <c r="QY1274" s="158"/>
      <c r="QZ1274" s="158"/>
      <c r="RA1274" s="158"/>
      <c r="RB1274" s="158"/>
      <c r="RC1274" s="158"/>
      <c r="RD1274" s="158"/>
      <c r="RE1274" s="158"/>
      <c r="RF1274" s="158"/>
      <c r="RG1274" s="158"/>
      <c r="RH1274" s="158"/>
      <c r="RI1274" s="158"/>
      <c r="RJ1274" s="158"/>
      <c r="RK1274" s="158"/>
      <c r="RL1274" s="158"/>
      <c r="RM1274" s="158"/>
      <c r="RN1274" s="158"/>
      <c r="RO1274" s="158"/>
      <c r="RP1274" s="158"/>
      <c r="RQ1274" s="158"/>
      <c r="RR1274" s="158"/>
      <c r="RS1274" s="158"/>
      <c r="RT1274" s="158"/>
      <c r="RU1274" s="158"/>
      <c r="RV1274" s="158"/>
      <c r="RW1274" s="158"/>
      <c r="RX1274" s="158"/>
      <c r="RY1274" s="158"/>
      <c r="RZ1274" s="158"/>
      <c r="SA1274" s="158"/>
      <c r="SB1274" s="158"/>
      <c r="SC1274" s="158"/>
      <c r="SD1274" s="158"/>
      <c r="SE1274" s="158"/>
      <c r="SF1274" s="158"/>
      <c r="SG1274" s="158"/>
      <c r="SH1274" s="158"/>
      <c r="SI1274" s="158"/>
      <c r="SJ1274" s="158"/>
      <c r="SK1274" s="158"/>
      <c r="SL1274" s="158"/>
      <c r="SM1274" s="158"/>
      <c r="SN1274" s="158"/>
      <c r="SO1274" s="158"/>
      <c r="SP1274" s="158"/>
      <c r="SQ1274" s="158"/>
      <c r="SR1274" s="158"/>
      <c r="SS1274" s="158"/>
      <c r="ST1274" s="158"/>
      <c r="SU1274" s="158"/>
      <c r="SV1274" s="158"/>
      <c r="SW1274" s="158"/>
      <c r="SX1274" s="158"/>
      <c r="SY1274" s="158"/>
      <c r="SZ1274" s="158"/>
      <c r="TA1274" s="158"/>
      <c r="TB1274" s="158"/>
      <c r="TC1274" s="158"/>
      <c r="TD1274" s="158"/>
      <c r="TE1274" s="158"/>
      <c r="TF1274" s="158"/>
      <c r="TG1274" s="158"/>
      <c r="TH1274" s="158"/>
      <c r="TI1274" s="158"/>
      <c r="TJ1274" s="158"/>
      <c r="TK1274" s="158"/>
      <c r="TL1274" s="158"/>
      <c r="TM1274" s="158"/>
      <c r="TN1274" s="158"/>
      <c r="TO1274" s="158"/>
      <c r="TP1274" s="158"/>
      <c r="TQ1274" s="158"/>
      <c r="TR1274" s="158"/>
      <c r="TS1274" s="158"/>
      <c r="TT1274" s="158"/>
      <c r="TU1274" s="158"/>
      <c r="TV1274" s="158"/>
      <c r="TW1274" s="158"/>
      <c r="TX1274" s="158"/>
      <c r="TY1274" s="158"/>
      <c r="TZ1274" s="158"/>
      <c r="UA1274" s="158"/>
      <c r="UB1274" s="158"/>
      <c r="UC1274" s="158"/>
      <c r="UD1274" s="158"/>
      <c r="UE1274" s="158"/>
      <c r="UF1274" s="158"/>
      <c r="UG1274" s="158"/>
      <c r="UH1274" s="158"/>
      <c r="UI1274" s="158"/>
      <c r="UJ1274" s="158"/>
      <c r="UK1274" s="158"/>
      <c r="UL1274" s="158"/>
      <c r="UM1274" s="158"/>
      <c r="UN1274" s="158"/>
      <c r="UO1274" s="158"/>
      <c r="UP1274" s="158"/>
      <c r="UQ1274" s="158"/>
      <c r="UR1274" s="158"/>
      <c r="US1274" s="158"/>
      <c r="UT1274" s="158"/>
      <c r="UU1274" s="158"/>
      <c r="UV1274" s="158"/>
      <c r="UW1274" s="158"/>
      <c r="UX1274" s="158"/>
      <c r="UY1274" s="158"/>
      <c r="UZ1274" s="158"/>
      <c r="VA1274" s="158"/>
      <c r="VB1274" s="158"/>
      <c r="VC1274" s="158"/>
      <c r="VD1274" s="158"/>
      <c r="VE1274" s="158"/>
      <c r="VF1274" s="158"/>
      <c r="VG1274" s="158"/>
      <c r="VH1274" s="158"/>
      <c r="VI1274" s="158"/>
      <c r="VJ1274" s="158"/>
      <c r="VK1274" s="158"/>
      <c r="VL1274" s="158"/>
      <c r="VM1274" s="158"/>
      <c r="VN1274" s="158"/>
      <c r="VO1274" s="158"/>
      <c r="VP1274" s="158"/>
      <c r="VQ1274" s="158"/>
      <c r="VR1274" s="158"/>
      <c r="VS1274" s="158"/>
      <c r="VT1274" s="158"/>
      <c r="VU1274" s="158"/>
      <c r="VV1274" s="158"/>
      <c r="VW1274" s="158"/>
      <c r="VX1274" s="158"/>
      <c r="VY1274" s="158"/>
      <c r="VZ1274" s="158"/>
      <c r="WA1274" s="158"/>
      <c r="WB1274" s="158"/>
      <c r="WC1274" s="158"/>
      <c r="WD1274" s="158"/>
      <c r="WE1274" s="158"/>
      <c r="WF1274" s="158"/>
      <c r="WG1274" s="158"/>
      <c r="WH1274" s="158"/>
      <c r="WI1274" s="158"/>
      <c r="WJ1274" s="158"/>
      <c r="WK1274" s="158"/>
      <c r="WL1274" s="158"/>
      <c r="WM1274" s="158"/>
      <c r="WN1274" s="158"/>
      <c r="WO1274" s="158"/>
      <c r="WP1274" s="158"/>
      <c r="WQ1274" s="158"/>
      <c r="WR1274" s="158"/>
      <c r="WS1274" s="158"/>
      <c r="WT1274" s="158"/>
      <c r="WU1274" s="158"/>
      <c r="WV1274" s="158"/>
      <c r="WW1274" s="158"/>
      <c r="WX1274" s="158"/>
      <c r="WY1274" s="158"/>
      <c r="WZ1274" s="158"/>
      <c r="XA1274" s="158"/>
      <c r="XB1274" s="158"/>
      <c r="XC1274" s="158"/>
      <c r="XD1274" s="158"/>
      <c r="XE1274" s="158"/>
      <c r="XF1274" s="158"/>
      <c r="XG1274" s="158"/>
      <c r="XH1274" s="158"/>
      <c r="XI1274" s="158"/>
      <c r="XJ1274" s="158"/>
      <c r="XK1274" s="158"/>
      <c r="XL1274" s="158"/>
      <c r="XM1274" s="158"/>
      <c r="XN1274" s="158"/>
      <c r="XO1274" s="158"/>
      <c r="XP1274" s="158"/>
      <c r="XQ1274" s="158"/>
      <c r="XR1274" s="158"/>
      <c r="XS1274" s="158"/>
      <c r="XT1274" s="158"/>
      <c r="XU1274" s="158"/>
      <c r="XV1274" s="158"/>
      <c r="XW1274" s="158"/>
      <c r="XX1274" s="158"/>
      <c r="XY1274" s="158"/>
      <c r="XZ1274" s="158"/>
      <c r="YA1274" s="158"/>
      <c r="YB1274" s="158"/>
      <c r="YC1274" s="158"/>
      <c r="YD1274" s="158"/>
      <c r="YE1274" s="158"/>
      <c r="YF1274" s="158"/>
      <c r="YG1274" s="158"/>
      <c r="YH1274" s="158"/>
      <c r="YI1274" s="158"/>
      <c r="YJ1274" s="158"/>
      <c r="YK1274" s="158"/>
      <c r="YL1274" s="158"/>
      <c r="YM1274" s="158"/>
      <c r="YN1274" s="158"/>
      <c r="YO1274" s="158"/>
      <c r="YP1274" s="158"/>
      <c r="YQ1274" s="158"/>
      <c r="YR1274" s="158"/>
      <c r="YS1274" s="158"/>
      <c r="YT1274" s="158"/>
      <c r="YU1274" s="158"/>
      <c r="YV1274" s="158"/>
      <c r="YW1274" s="158"/>
      <c r="YX1274" s="158"/>
      <c r="YY1274" s="158"/>
      <c r="YZ1274" s="158"/>
      <c r="ZA1274" s="158"/>
      <c r="ZB1274" s="158"/>
      <c r="ZC1274" s="158"/>
      <c r="ZD1274" s="158"/>
      <c r="ZE1274" s="158"/>
      <c r="ZF1274" s="158"/>
      <c r="ZG1274" s="158"/>
      <c r="ZH1274" s="158"/>
      <c r="ZI1274" s="158"/>
      <c r="ZJ1274" s="158"/>
      <c r="ZK1274" s="158"/>
      <c r="ZL1274" s="158"/>
      <c r="ZM1274" s="158"/>
      <c r="ZN1274" s="158"/>
      <c r="ZO1274" s="158"/>
      <c r="ZP1274" s="158"/>
      <c r="ZQ1274" s="158"/>
      <c r="ZR1274" s="158"/>
      <c r="ZS1274" s="158"/>
      <c r="ZT1274" s="158"/>
      <c r="ZU1274" s="158"/>
      <c r="ZV1274" s="158"/>
      <c r="ZW1274" s="158"/>
      <c r="ZX1274" s="158"/>
      <c r="ZY1274" s="158"/>
      <c r="ZZ1274" s="158"/>
      <c r="AAA1274" s="158"/>
      <c r="AAB1274" s="158"/>
      <c r="AAC1274" s="158"/>
      <c r="AAD1274" s="158"/>
      <c r="AAE1274" s="158"/>
      <c r="AAF1274" s="158"/>
      <c r="AAG1274" s="158"/>
      <c r="AAH1274" s="158"/>
      <c r="AAI1274" s="158"/>
      <c r="AAJ1274" s="158"/>
      <c r="AAK1274" s="158"/>
      <c r="AAL1274" s="158"/>
      <c r="AAM1274" s="158"/>
      <c r="AAN1274" s="158"/>
      <c r="AAO1274" s="158"/>
      <c r="AAP1274" s="158"/>
      <c r="AAQ1274" s="158"/>
      <c r="AAR1274" s="158"/>
      <c r="AAS1274" s="158"/>
      <c r="AAT1274" s="158"/>
      <c r="AAU1274" s="158"/>
      <c r="AAV1274" s="158"/>
      <c r="AAW1274" s="158"/>
      <c r="AAX1274" s="158"/>
      <c r="AAY1274" s="158"/>
      <c r="AAZ1274" s="158"/>
      <c r="ABA1274" s="158"/>
      <c r="ABB1274" s="158"/>
      <c r="ABC1274" s="158"/>
      <c r="ABD1274" s="158"/>
      <c r="ABE1274" s="158"/>
      <c r="ABF1274" s="158"/>
      <c r="ABG1274" s="158"/>
      <c r="ABH1274" s="158"/>
      <c r="ABI1274" s="158"/>
      <c r="ABJ1274" s="158"/>
      <c r="ABK1274" s="158"/>
      <c r="ABL1274" s="158"/>
      <c r="ABM1274" s="158"/>
      <c r="ABN1274" s="158"/>
      <c r="ABO1274" s="158"/>
      <c r="ABP1274" s="158"/>
      <c r="ABQ1274" s="158"/>
      <c r="ABR1274" s="158"/>
      <c r="ABS1274" s="158"/>
      <c r="ABT1274" s="158"/>
      <c r="ABU1274" s="158"/>
      <c r="ABV1274" s="158"/>
      <c r="ABW1274" s="158"/>
      <c r="ABX1274" s="158"/>
      <c r="ABY1274" s="158"/>
      <c r="ABZ1274" s="158"/>
      <c r="ACA1274" s="158"/>
      <c r="ACB1274" s="158"/>
      <c r="ACC1274" s="158"/>
      <c r="ACD1274" s="158"/>
      <c r="ACE1274" s="158"/>
      <c r="ACF1274" s="158"/>
      <c r="ACG1274" s="158"/>
      <c r="ACH1274" s="158"/>
      <c r="ACI1274" s="158"/>
      <c r="ACJ1274" s="158"/>
      <c r="ACK1274" s="158"/>
      <c r="ACL1274" s="158"/>
      <c r="ACM1274" s="158"/>
      <c r="ACN1274" s="158"/>
      <c r="ACO1274" s="158"/>
      <c r="ACP1274" s="158"/>
      <c r="ACQ1274" s="158"/>
      <c r="ACR1274" s="158"/>
      <c r="ACS1274" s="158"/>
      <c r="ACT1274" s="158"/>
      <c r="ACU1274" s="158"/>
      <c r="ACV1274" s="158"/>
      <c r="ACW1274" s="158"/>
      <c r="ACX1274" s="158"/>
      <c r="ACY1274" s="158"/>
      <c r="ACZ1274" s="158"/>
      <c r="ADA1274" s="158"/>
      <c r="ADB1274" s="158"/>
      <c r="ADC1274" s="158"/>
      <c r="ADD1274" s="158"/>
      <c r="ADE1274" s="158"/>
      <c r="ADF1274" s="158"/>
      <c r="ADG1274" s="158"/>
      <c r="ADH1274" s="158"/>
      <c r="ADI1274" s="158"/>
      <c r="ADJ1274" s="158"/>
      <c r="ADK1274" s="158"/>
      <c r="ADL1274" s="158"/>
      <c r="ADM1274" s="158"/>
      <c r="ADN1274" s="158"/>
      <c r="ADO1274" s="158"/>
      <c r="ADP1274" s="158"/>
      <c r="ADQ1274" s="158"/>
      <c r="ADR1274" s="158"/>
      <c r="ADS1274" s="158"/>
      <c r="ADT1274" s="158"/>
      <c r="ADU1274" s="158"/>
      <c r="ADV1274" s="158"/>
      <c r="ADW1274" s="158"/>
      <c r="ADX1274" s="158"/>
      <c r="ADY1274" s="158"/>
      <c r="ADZ1274" s="158"/>
      <c r="AEA1274" s="158"/>
      <c r="AEB1274" s="158"/>
      <c r="AEC1274" s="158"/>
      <c r="AED1274" s="158"/>
      <c r="AEE1274" s="158"/>
      <c r="AEF1274" s="158"/>
      <c r="AEG1274" s="158"/>
      <c r="AEH1274" s="158"/>
      <c r="AEI1274" s="158"/>
      <c r="AEJ1274" s="158"/>
      <c r="AEK1274" s="158"/>
      <c r="AEL1274" s="158"/>
      <c r="AEM1274" s="158"/>
      <c r="AEN1274" s="158"/>
      <c r="AEO1274" s="158"/>
      <c r="AEP1274" s="158"/>
      <c r="AEQ1274" s="158"/>
      <c r="AER1274" s="158"/>
      <c r="AES1274" s="158"/>
      <c r="AET1274" s="158"/>
      <c r="AEU1274" s="158"/>
      <c r="AEV1274" s="158"/>
      <c r="AEW1274" s="158"/>
      <c r="AEX1274" s="158"/>
      <c r="AEY1274" s="158"/>
      <c r="AEZ1274" s="158"/>
      <c r="AFA1274" s="158"/>
      <c r="AFB1274" s="158"/>
      <c r="AFC1274" s="158"/>
      <c r="AFD1274" s="158"/>
      <c r="AFE1274" s="158"/>
      <c r="AFF1274" s="158"/>
      <c r="AFG1274" s="158"/>
      <c r="AFH1274" s="158"/>
      <c r="AFI1274" s="158"/>
      <c r="AFJ1274" s="158"/>
      <c r="AFK1274" s="158"/>
      <c r="AFL1274" s="158"/>
      <c r="AFM1274" s="158"/>
      <c r="AFN1274" s="158"/>
      <c r="AFO1274" s="158"/>
      <c r="AFP1274" s="158"/>
      <c r="AFQ1274" s="158"/>
      <c r="AFR1274" s="158"/>
      <c r="AFS1274" s="158"/>
      <c r="AFT1274" s="158"/>
      <c r="AFU1274" s="158"/>
      <c r="AFV1274" s="158"/>
      <c r="AFW1274" s="158"/>
      <c r="AFX1274" s="158"/>
      <c r="AFY1274" s="158"/>
      <c r="AFZ1274" s="158"/>
      <c r="AGA1274" s="158"/>
      <c r="AGB1274" s="158"/>
      <c r="AGC1274" s="158"/>
      <c r="AGD1274" s="158"/>
      <c r="AGE1274" s="158"/>
      <c r="AGF1274" s="158"/>
      <c r="AGG1274" s="158"/>
      <c r="AGH1274" s="158"/>
      <c r="AGI1274" s="158"/>
      <c r="AGJ1274" s="158"/>
      <c r="AGK1274" s="158"/>
      <c r="AGL1274" s="158"/>
      <c r="AGM1274" s="158"/>
      <c r="AGN1274" s="158"/>
      <c r="AGO1274" s="158"/>
      <c r="AGP1274" s="158"/>
      <c r="AGQ1274" s="158"/>
      <c r="AGR1274" s="158"/>
      <c r="AGS1274" s="158"/>
      <c r="AGT1274" s="158"/>
      <c r="AGU1274" s="158"/>
      <c r="AGV1274" s="158"/>
      <c r="AGW1274" s="158"/>
      <c r="AGX1274" s="158"/>
      <c r="AGY1274" s="158"/>
      <c r="AGZ1274" s="158"/>
      <c r="AHA1274" s="158"/>
      <c r="AHB1274" s="158"/>
      <c r="AHC1274" s="158"/>
      <c r="AHD1274" s="158"/>
      <c r="AHE1274" s="158"/>
      <c r="AHF1274" s="158"/>
      <c r="AHG1274" s="158"/>
      <c r="AHH1274" s="158"/>
      <c r="AHI1274" s="158"/>
      <c r="AHJ1274" s="158"/>
      <c r="AHK1274" s="158"/>
      <c r="AHL1274" s="158"/>
      <c r="AHM1274" s="158"/>
      <c r="AHN1274" s="158"/>
      <c r="AHO1274" s="158"/>
      <c r="AHP1274" s="158"/>
      <c r="AHQ1274" s="158"/>
      <c r="AHR1274" s="158"/>
      <c r="AHS1274" s="158"/>
      <c r="AHT1274" s="158"/>
      <c r="AHU1274" s="158"/>
      <c r="AHV1274" s="158"/>
      <c r="AHW1274" s="158"/>
      <c r="AHX1274" s="158"/>
      <c r="AHY1274" s="158"/>
      <c r="AHZ1274" s="158"/>
      <c r="AIA1274" s="158"/>
      <c r="AIB1274" s="158"/>
      <c r="AIC1274" s="158"/>
      <c r="AID1274" s="158"/>
      <c r="AIE1274" s="158"/>
      <c r="AIF1274" s="158"/>
      <c r="AIG1274" s="158"/>
      <c r="AIH1274" s="158"/>
      <c r="AII1274" s="158"/>
      <c r="AIJ1274" s="158"/>
      <c r="AIK1274" s="158"/>
      <c r="AIL1274" s="158"/>
      <c r="AIM1274" s="158"/>
      <c r="AIN1274" s="158"/>
      <c r="AIO1274" s="158"/>
      <c r="AIP1274" s="158"/>
      <c r="AIQ1274" s="158"/>
      <c r="AIR1274" s="158"/>
      <c r="AIS1274" s="158"/>
      <c r="AIT1274" s="158"/>
      <c r="AIU1274" s="158"/>
      <c r="AIV1274" s="158"/>
      <c r="AIW1274" s="158"/>
      <c r="AIX1274" s="158"/>
      <c r="AIY1274" s="158"/>
      <c r="AIZ1274" s="158"/>
      <c r="AJA1274" s="158"/>
      <c r="AJB1274" s="158"/>
      <c r="AJC1274" s="158"/>
      <c r="AJD1274" s="158"/>
      <c r="AJE1274" s="158"/>
      <c r="AJF1274" s="158"/>
      <c r="AJG1274" s="158"/>
      <c r="AJH1274" s="158"/>
      <c r="AJI1274" s="158"/>
      <c r="AJJ1274" s="158"/>
      <c r="AJK1274" s="158"/>
      <c r="AJL1274" s="158"/>
      <c r="AJM1274" s="158"/>
      <c r="AJN1274" s="158"/>
      <c r="AJO1274" s="158"/>
      <c r="AJP1274" s="158"/>
      <c r="AJQ1274" s="158"/>
      <c r="AJR1274" s="158"/>
      <c r="AJS1274" s="158"/>
      <c r="AJT1274" s="158"/>
      <c r="AJU1274" s="158"/>
      <c r="AJV1274" s="158"/>
      <c r="AJW1274" s="158"/>
      <c r="AJX1274" s="158"/>
      <c r="AJY1274" s="158"/>
      <c r="AJZ1274" s="158"/>
      <c r="AKA1274" s="158"/>
      <c r="AKB1274" s="158"/>
      <c r="AKC1274" s="158"/>
      <c r="AKD1274" s="158"/>
      <c r="AKE1274" s="158"/>
      <c r="AKF1274" s="158"/>
      <c r="AKG1274" s="158"/>
      <c r="AKH1274" s="158"/>
      <c r="AKI1274" s="158"/>
      <c r="AKJ1274" s="158"/>
      <c r="AKK1274" s="158"/>
      <c r="AKL1274" s="158"/>
      <c r="AKM1274" s="158"/>
      <c r="AKN1274" s="158"/>
      <c r="AKO1274" s="158"/>
      <c r="AKP1274" s="158"/>
      <c r="AKQ1274" s="158"/>
      <c r="AKR1274" s="158"/>
      <c r="AKS1274" s="158"/>
      <c r="AKT1274" s="158"/>
      <c r="AKU1274" s="158"/>
      <c r="AKV1274" s="158"/>
      <c r="AKW1274" s="158"/>
      <c r="AKX1274" s="158"/>
      <c r="AKY1274" s="158"/>
      <c r="AKZ1274" s="158"/>
      <c r="ALA1274" s="158"/>
      <c r="ALB1274" s="158"/>
      <c r="ALC1274" s="158"/>
      <c r="ALD1274" s="158"/>
      <c r="ALE1274" s="158"/>
      <c r="ALF1274" s="158"/>
      <c r="ALG1274" s="158"/>
      <c r="ALH1274" s="158"/>
      <c r="ALI1274" s="158"/>
      <c r="ALJ1274" s="158"/>
      <c r="ALK1274" s="158"/>
      <c r="ALL1274" s="158"/>
      <c r="ALM1274" s="158"/>
      <c r="ALN1274" s="158"/>
      <c r="ALO1274" s="158"/>
      <c r="ALP1274" s="158"/>
      <c r="ALQ1274" s="158"/>
      <c r="ALR1274" s="158"/>
      <c r="ALS1274" s="158"/>
      <c r="ALT1274" s="158"/>
      <c r="ALU1274" s="158"/>
      <c r="ALV1274" s="158"/>
      <c r="ALW1274" s="158"/>
      <c r="ALX1274" s="158"/>
      <c r="ALY1274" s="158"/>
      <c r="ALZ1274" s="158"/>
      <c r="AMA1274" s="158"/>
      <c r="AMB1274" s="158"/>
      <c r="AMC1274" s="158"/>
      <c r="AMD1274" s="158"/>
      <c r="AME1274" s="158"/>
      <c r="AMF1274" s="158"/>
      <c r="AMG1274" s="158"/>
      <c r="AMH1274" s="158"/>
      <c r="AMI1274" s="158"/>
      <c r="AMJ1274" s="158"/>
      <c r="AMK1274" s="158"/>
      <c r="AML1274" s="158"/>
      <c r="AMM1274" s="158"/>
      <c r="AMN1274" s="158"/>
      <c r="AMO1274" s="158"/>
      <c r="AMP1274" s="158"/>
      <c r="AMQ1274" s="158"/>
      <c r="AMR1274" s="158"/>
      <c r="AMS1274" s="158"/>
      <c r="AMT1274" s="158"/>
      <c r="AMU1274" s="158"/>
      <c r="AMV1274" s="158"/>
      <c r="AMW1274" s="158"/>
      <c r="AMX1274" s="158"/>
      <c r="AMY1274" s="158"/>
      <c r="AMZ1274" s="158"/>
      <c r="ANA1274" s="158"/>
      <c r="ANB1274" s="158"/>
      <c r="ANC1274" s="158"/>
      <c r="AND1274" s="158"/>
      <c r="ANE1274" s="158"/>
      <c r="ANF1274" s="158"/>
      <c r="ANG1274" s="158"/>
      <c r="ANH1274" s="158"/>
      <c r="ANI1274" s="158"/>
      <c r="ANJ1274" s="158"/>
      <c r="ANK1274" s="158"/>
      <c r="ANL1274" s="158"/>
      <c r="ANM1274" s="158"/>
      <c r="ANN1274" s="158"/>
      <c r="ANO1274" s="158"/>
      <c r="ANP1274" s="158"/>
      <c r="ANQ1274" s="158"/>
      <c r="ANR1274" s="158"/>
      <c r="ANS1274" s="158"/>
      <c r="ANT1274" s="158"/>
      <c r="ANU1274" s="158"/>
      <c r="ANV1274" s="158"/>
      <c r="ANW1274" s="158"/>
      <c r="ANX1274" s="158"/>
      <c r="ANY1274" s="158"/>
      <c r="ANZ1274" s="158"/>
      <c r="AOA1274" s="158"/>
      <c r="AOB1274" s="158"/>
      <c r="AOC1274" s="158"/>
      <c r="AOD1274" s="158"/>
      <c r="AOE1274" s="158"/>
      <c r="AOF1274" s="158"/>
      <c r="AOG1274" s="158"/>
      <c r="AOH1274" s="158"/>
      <c r="AOI1274" s="158"/>
      <c r="AOJ1274" s="158"/>
      <c r="AOK1274" s="158"/>
      <c r="AOL1274" s="158"/>
      <c r="AOM1274" s="158"/>
      <c r="AON1274" s="158"/>
      <c r="AOO1274" s="158"/>
      <c r="AOP1274" s="158"/>
      <c r="AOQ1274" s="158"/>
      <c r="AOR1274" s="158"/>
      <c r="AOS1274" s="158"/>
      <c r="AOT1274" s="158"/>
      <c r="AOU1274" s="158"/>
      <c r="AOV1274" s="158"/>
      <c r="AOW1274" s="158"/>
      <c r="AOX1274" s="158"/>
      <c r="AOY1274" s="158"/>
      <c r="AOZ1274" s="158"/>
      <c r="APA1274" s="158"/>
      <c r="APB1274" s="158"/>
      <c r="APC1274" s="158"/>
      <c r="APD1274" s="158"/>
      <c r="APE1274" s="158"/>
      <c r="APF1274" s="158"/>
      <c r="APG1274" s="158"/>
      <c r="APH1274" s="158"/>
      <c r="API1274" s="158"/>
      <c r="APJ1274" s="158"/>
      <c r="APK1274" s="158"/>
      <c r="APL1274" s="158"/>
      <c r="APM1274" s="158"/>
      <c r="APN1274" s="158"/>
      <c r="APO1274" s="158"/>
      <c r="APP1274" s="158"/>
      <c r="APQ1274" s="158"/>
      <c r="APR1274" s="158"/>
      <c r="APS1274" s="158"/>
      <c r="APT1274" s="158"/>
      <c r="APU1274" s="158"/>
      <c r="APV1274" s="158"/>
      <c r="APW1274" s="158"/>
      <c r="APX1274" s="158"/>
      <c r="APY1274" s="158"/>
      <c r="APZ1274" s="158"/>
      <c r="AQA1274" s="158"/>
      <c r="AQB1274" s="158"/>
      <c r="AQC1274" s="158"/>
      <c r="AQD1274" s="158"/>
      <c r="AQE1274" s="158"/>
      <c r="AQF1274" s="158"/>
      <c r="AQG1274" s="158"/>
      <c r="AQH1274" s="158"/>
      <c r="AQI1274" s="158"/>
      <c r="AQJ1274" s="158"/>
      <c r="AQK1274" s="158"/>
      <c r="AQL1274" s="158"/>
      <c r="AQM1274" s="158"/>
      <c r="AQN1274" s="158"/>
      <c r="AQO1274" s="158"/>
      <c r="AQP1274" s="158"/>
      <c r="AQQ1274" s="158"/>
      <c r="AQR1274" s="158"/>
      <c r="AQS1274" s="158"/>
      <c r="AQT1274" s="158"/>
      <c r="AQU1274" s="158"/>
      <c r="AQV1274" s="158"/>
      <c r="AQW1274" s="158"/>
      <c r="AQX1274" s="158"/>
      <c r="AQY1274" s="158"/>
      <c r="AQZ1274" s="158"/>
      <c r="ARA1274" s="158"/>
      <c r="ARB1274" s="158"/>
      <c r="ARC1274" s="158"/>
      <c r="ARD1274" s="158"/>
      <c r="ARE1274" s="158"/>
      <c r="ARF1274" s="158"/>
      <c r="ARG1274" s="158"/>
      <c r="ARH1274" s="158"/>
      <c r="ARI1274" s="158"/>
      <c r="ARJ1274" s="158"/>
      <c r="ARK1274" s="158"/>
      <c r="ARL1274" s="158"/>
      <c r="ARM1274" s="158"/>
      <c r="ARN1274" s="158"/>
      <c r="ARO1274" s="158"/>
      <c r="ARP1274" s="158"/>
      <c r="ARQ1274" s="158"/>
      <c r="ARR1274" s="158"/>
      <c r="ARS1274" s="158"/>
      <c r="ART1274" s="158"/>
      <c r="ARU1274" s="158"/>
      <c r="ARV1274" s="158"/>
      <c r="ARW1274" s="158"/>
      <c r="ARX1274" s="158"/>
      <c r="ARY1274" s="158"/>
      <c r="ARZ1274" s="158"/>
      <c r="ASA1274" s="158"/>
      <c r="ASB1274" s="158"/>
      <c r="ASC1274" s="158"/>
      <c r="ASD1274" s="158"/>
      <c r="ASE1274" s="158"/>
      <c r="ASF1274" s="158"/>
      <c r="ASG1274" s="158"/>
      <c r="ASH1274" s="158"/>
      <c r="ASI1274" s="158"/>
      <c r="ASJ1274" s="158"/>
      <c r="ASK1274" s="158"/>
      <c r="ASL1274" s="158"/>
      <c r="ASM1274" s="158"/>
      <c r="ASN1274" s="158"/>
      <c r="ASO1274" s="158"/>
      <c r="ASP1274" s="158"/>
      <c r="ASQ1274" s="158"/>
      <c r="ASR1274" s="158"/>
      <c r="ASS1274" s="158"/>
      <c r="AST1274" s="158"/>
      <c r="ASU1274" s="158"/>
      <c r="ASV1274" s="158"/>
      <c r="ASW1274" s="158"/>
      <c r="ASX1274" s="158"/>
      <c r="ASY1274" s="158"/>
      <c r="ASZ1274" s="158"/>
      <c r="ATA1274" s="158"/>
      <c r="ATB1274" s="158"/>
      <c r="ATC1274" s="158"/>
      <c r="ATD1274" s="158"/>
      <c r="ATE1274" s="158"/>
      <c r="ATF1274" s="158"/>
      <c r="ATG1274" s="158"/>
      <c r="ATH1274" s="158"/>
      <c r="ATI1274" s="158"/>
      <c r="ATJ1274" s="158"/>
      <c r="ATK1274" s="158"/>
      <c r="ATL1274" s="158"/>
      <c r="ATM1274" s="158"/>
      <c r="ATN1274" s="158"/>
      <c r="ATO1274" s="158"/>
      <c r="ATP1274" s="158"/>
      <c r="ATQ1274" s="158"/>
      <c r="ATR1274" s="158"/>
      <c r="ATS1274" s="158"/>
      <c r="ATT1274" s="158"/>
      <c r="ATU1274" s="158"/>
      <c r="ATV1274" s="158"/>
      <c r="ATW1274" s="158"/>
      <c r="ATX1274" s="158"/>
      <c r="ATY1274" s="158"/>
      <c r="ATZ1274" s="158"/>
      <c r="AUA1274" s="158"/>
      <c r="AUB1274" s="158"/>
      <c r="AUC1274" s="158"/>
      <c r="AUD1274" s="158"/>
      <c r="AUE1274" s="158"/>
      <c r="AUF1274" s="158"/>
      <c r="AUG1274" s="158"/>
      <c r="AUH1274" s="158"/>
      <c r="AUI1274" s="158"/>
      <c r="AUJ1274" s="158"/>
      <c r="AUK1274" s="158"/>
      <c r="AUL1274" s="158"/>
      <c r="AUM1274" s="158"/>
      <c r="AUN1274" s="158"/>
      <c r="AUO1274" s="158"/>
      <c r="AUP1274" s="158"/>
      <c r="AUQ1274" s="158"/>
      <c r="AUR1274" s="158"/>
      <c r="AUS1274" s="158"/>
      <c r="AUT1274" s="158"/>
      <c r="AUU1274" s="158"/>
      <c r="AUV1274" s="158"/>
      <c r="AUW1274" s="158"/>
      <c r="AUX1274" s="158"/>
      <c r="AUY1274" s="158"/>
      <c r="AUZ1274" s="158"/>
      <c r="AVA1274" s="158"/>
      <c r="AVB1274" s="158"/>
      <c r="AVC1274" s="158"/>
      <c r="AVD1274" s="158"/>
      <c r="AVE1274" s="158"/>
      <c r="AVF1274" s="158"/>
      <c r="AVG1274" s="158"/>
      <c r="AVH1274" s="158"/>
      <c r="AVI1274" s="158"/>
      <c r="AVJ1274" s="158"/>
      <c r="AVK1274" s="158"/>
      <c r="AVL1274" s="158"/>
      <c r="AVM1274" s="158"/>
      <c r="AVN1274" s="158"/>
      <c r="AVO1274" s="158"/>
      <c r="AVP1274" s="158"/>
      <c r="AVQ1274" s="158"/>
      <c r="AVR1274" s="158"/>
      <c r="AVS1274" s="158"/>
      <c r="AVT1274" s="158"/>
      <c r="AVU1274" s="158"/>
      <c r="AVV1274" s="158"/>
      <c r="AVW1274" s="158"/>
      <c r="AVX1274" s="158"/>
      <c r="AVY1274" s="158"/>
      <c r="AVZ1274" s="158"/>
      <c r="AWA1274" s="158"/>
      <c r="AWB1274" s="158"/>
      <c r="AWC1274" s="158"/>
      <c r="AWD1274" s="158"/>
      <c r="AWE1274" s="158"/>
      <c r="AWF1274" s="158"/>
      <c r="AWG1274" s="158"/>
      <c r="AWH1274" s="158"/>
      <c r="AWI1274" s="158"/>
      <c r="AWJ1274" s="158"/>
      <c r="AWK1274" s="158"/>
      <c r="AWL1274" s="158"/>
      <c r="AWM1274" s="158"/>
      <c r="AWN1274" s="158"/>
      <c r="AWO1274" s="158"/>
      <c r="AWP1274" s="158"/>
      <c r="AWQ1274" s="158"/>
      <c r="AWR1274" s="158"/>
      <c r="AWS1274" s="158"/>
      <c r="AWT1274" s="158"/>
      <c r="AWU1274" s="158"/>
      <c r="AWV1274" s="158"/>
      <c r="AWW1274" s="158"/>
      <c r="AWX1274" s="158"/>
      <c r="AWY1274" s="158"/>
      <c r="AWZ1274" s="158"/>
      <c r="AXA1274" s="158"/>
      <c r="AXB1274" s="158"/>
      <c r="AXC1274" s="158"/>
      <c r="AXD1274" s="158"/>
      <c r="AXE1274" s="158"/>
      <c r="AXF1274" s="158"/>
      <c r="AXG1274" s="158"/>
      <c r="AXH1274" s="158"/>
      <c r="AXI1274" s="158"/>
      <c r="AXJ1274" s="158"/>
      <c r="AXK1274" s="158"/>
      <c r="AXL1274" s="158"/>
      <c r="AXM1274" s="158"/>
      <c r="AXN1274" s="158"/>
      <c r="AXO1274" s="158"/>
      <c r="AXP1274" s="158"/>
      <c r="AXQ1274" s="158"/>
      <c r="AXR1274" s="158"/>
      <c r="AXS1274" s="158"/>
      <c r="AXT1274" s="158"/>
      <c r="AXU1274" s="158"/>
      <c r="AXV1274" s="158"/>
      <c r="AXW1274" s="158"/>
      <c r="AXX1274" s="158"/>
      <c r="AXY1274" s="158"/>
      <c r="AXZ1274" s="158"/>
      <c r="AYA1274" s="158"/>
      <c r="AYB1274" s="158"/>
      <c r="AYC1274" s="158"/>
      <c r="AYD1274" s="158"/>
      <c r="AYE1274" s="158"/>
      <c r="AYF1274" s="158"/>
      <c r="AYG1274" s="158"/>
      <c r="AYH1274" s="158"/>
      <c r="AYI1274" s="158"/>
      <c r="AYJ1274" s="158"/>
      <c r="AYK1274" s="158"/>
      <c r="AYL1274" s="158"/>
      <c r="AYM1274" s="158"/>
      <c r="AYN1274" s="158"/>
      <c r="AYO1274" s="158"/>
      <c r="AYP1274" s="158"/>
      <c r="AYQ1274" s="158"/>
      <c r="AYR1274" s="158"/>
      <c r="AYS1274" s="158"/>
      <c r="AYT1274" s="158"/>
      <c r="AYU1274" s="158"/>
      <c r="AYV1274" s="158"/>
      <c r="AYW1274" s="158"/>
      <c r="AYX1274" s="158"/>
      <c r="AYY1274" s="158"/>
      <c r="AYZ1274" s="158"/>
      <c r="AZA1274" s="158"/>
      <c r="AZB1274" s="158"/>
      <c r="AZC1274" s="158"/>
      <c r="AZD1274" s="158"/>
      <c r="AZE1274" s="158"/>
      <c r="AZF1274" s="158"/>
      <c r="AZG1274" s="158"/>
      <c r="AZH1274" s="158"/>
      <c r="AZI1274" s="158"/>
      <c r="AZJ1274" s="158"/>
      <c r="AZK1274" s="158"/>
      <c r="AZL1274" s="158"/>
      <c r="AZM1274" s="158"/>
      <c r="AZN1274" s="158"/>
      <c r="AZO1274" s="158"/>
      <c r="AZP1274" s="158"/>
      <c r="AZQ1274" s="158"/>
      <c r="AZR1274" s="158"/>
      <c r="AZS1274" s="158"/>
      <c r="AZT1274" s="158"/>
      <c r="AZU1274" s="158"/>
      <c r="AZV1274" s="158"/>
      <c r="AZW1274" s="158"/>
      <c r="AZX1274" s="158"/>
      <c r="AZY1274" s="158"/>
      <c r="AZZ1274" s="158"/>
      <c r="BAA1274" s="158"/>
      <c r="BAB1274" s="158"/>
      <c r="BAC1274" s="158"/>
      <c r="BAD1274" s="158"/>
      <c r="BAE1274" s="158"/>
      <c r="BAF1274" s="158"/>
      <c r="BAG1274" s="158"/>
      <c r="BAH1274" s="158"/>
      <c r="BAI1274" s="158"/>
      <c r="BAJ1274" s="158"/>
      <c r="BAK1274" s="158"/>
      <c r="BAL1274" s="158"/>
      <c r="BAM1274" s="158"/>
      <c r="BAN1274" s="158"/>
      <c r="BAO1274" s="158"/>
      <c r="BAP1274" s="158"/>
      <c r="BAQ1274" s="158"/>
      <c r="BAR1274" s="158"/>
      <c r="BAS1274" s="158"/>
      <c r="BAT1274" s="158"/>
      <c r="BAU1274" s="158"/>
      <c r="BAV1274" s="158"/>
      <c r="BAW1274" s="158"/>
      <c r="BAX1274" s="158"/>
      <c r="BAY1274" s="158"/>
      <c r="BAZ1274" s="158"/>
      <c r="BBA1274" s="158"/>
      <c r="BBB1274" s="158"/>
      <c r="BBC1274" s="158"/>
      <c r="BBD1274" s="158"/>
      <c r="BBE1274" s="158"/>
      <c r="BBF1274" s="158"/>
      <c r="BBG1274" s="158"/>
      <c r="BBH1274" s="158"/>
      <c r="BBI1274" s="158"/>
      <c r="BBJ1274" s="158"/>
      <c r="BBK1274" s="158"/>
      <c r="BBL1274" s="158"/>
      <c r="BBM1274" s="158"/>
      <c r="BBN1274" s="158"/>
      <c r="BBO1274" s="158"/>
      <c r="BBP1274" s="158"/>
      <c r="BBQ1274" s="158"/>
      <c r="BBR1274" s="158"/>
      <c r="BBS1274" s="158"/>
      <c r="BBT1274" s="158"/>
      <c r="BBU1274" s="158"/>
      <c r="BBV1274" s="158"/>
      <c r="BBW1274" s="158"/>
      <c r="BBX1274" s="158"/>
      <c r="BBY1274" s="158"/>
      <c r="BBZ1274" s="158"/>
      <c r="BCA1274" s="158"/>
      <c r="BCB1274" s="158"/>
      <c r="BCC1274" s="158"/>
      <c r="BCD1274" s="158"/>
      <c r="BCE1274" s="158"/>
      <c r="BCF1274" s="158"/>
      <c r="BCG1274" s="158"/>
      <c r="BCH1274" s="158"/>
      <c r="BCI1274" s="158"/>
      <c r="BCJ1274" s="158"/>
      <c r="BCK1274" s="158"/>
      <c r="BCL1274" s="158"/>
      <c r="BCM1274" s="158"/>
      <c r="BCN1274" s="158"/>
      <c r="BCO1274" s="158"/>
      <c r="BCP1274" s="158"/>
      <c r="BCQ1274" s="158"/>
      <c r="BCR1274" s="158"/>
      <c r="BCS1274" s="158"/>
      <c r="BCT1274" s="158"/>
      <c r="BCU1274" s="158"/>
      <c r="BCV1274" s="158"/>
      <c r="BCW1274" s="158"/>
      <c r="BCX1274" s="158"/>
      <c r="BCY1274" s="158"/>
      <c r="BCZ1274" s="158"/>
      <c r="BDA1274" s="158"/>
      <c r="BDB1274" s="158"/>
      <c r="BDC1274" s="158"/>
      <c r="BDD1274" s="158"/>
      <c r="BDE1274" s="158"/>
      <c r="BDF1274" s="158"/>
      <c r="BDG1274" s="158"/>
      <c r="BDH1274" s="158"/>
      <c r="BDI1274" s="158"/>
      <c r="BDJ1274" s="158"/>
      <c r="BDK1274" s="158"/>
      <c r="BDL1274" s="158"/>
      <c r="BDM1274" s="158"/>
      <c r="BDN1274" s="158"/>
      <c r="BDO1274" s="158"/>
      <c r="BDP1274" s="158"/>
      <c r="BDQ1274" s="158"/>
      <c r="BDR1274" s="158"/>
      <c r="BDS1274" s="158"/>
      <c r="BDT1274" s="158"/>
      <c r="BDU1274" s="158"/>
      <c r="BDV1274" s="158"/>
      <c r="BDW1274" s="158"/>
      <c r="BDX1274" s="158"/>
      <c r="BDY1274" s="158"/>
      <c r="BDZ1274" s="158"/>
      <c r="BEA1274" s="158"/>
      <c r="BEB1274" s="158"/>
      <c r="BEC1274" s="158"/>
      <c r="BED1274" s="158"/>
      <c r="BEE1274" s="158"/>
      <c r="BEF1274" s="158"/>
      <c r="BEG1274" s="158"/>
      <c r="BEH1274" s="158"/>
      <c r="BEI1274" s="158"/>
      <c r="BEJ1274" s="158"/>
      <c r="BEK1274" s="158"/>
      <c r="BEL1274" s="158"/>
      <c r="BEM1274" s="158"/>
      <c r="BEN1274" s="158"/>
      <c r="BEO1274" s="158"/>
      <c r="BEP1274" s="158"/>
      <c r="BEQ1274" s="158"/>
      <c r="BER1274" s="158"/>
      <c r="BES1274" s="158"/>
      <c r="BET1274" s="158"/>
      <c r="BEU1274" s="158"/>
      <c r="BEV1274" s="158"/>
      <c r="BEW1274" s="158"/>
      <c r="BEX1274" s="158"/>
      <c r="BEY1274" s="158"/>
      <c r="BEZ1274" s="158"/>
      <c r="BFA1274" s="158"/>
      <c r="BFB1274" s="158"/>
      <c r="BFC1274" s="158"/>
      <c r="BFD1274" s="158"/>
      <c r="BFE1274" s="158"/>
      <c r="BFF1274" s="158"/>
      <c r="BFG1274" s="158"/>
      <c r="BFH1274" s="158"/>
      <c r="BFI1274" s="158"/>
      <c r="BFJ1274" s="158"/>
      <c r="BFK1274" s="158"/>
      <c r="BFL1274" s="158"/>
      <c r="BFM1274" s="158"/>
      <c r="BFN1274" s="158"/>
      <c r="BFO1274" s="158"/>
      <c r="BFP1274" s="158"/>
      <c r="BFQ1274" s="158"/>
      <c r="BFR1274" s="158"/>
      <c r="BFS1274" s="158"/>
      <c r="BFT1274" s="158"/>
      <c r="BFU1274" s="158"/>
      <c r="BFV1274" s="158"/>
      <c r="BFW1274" s="158"/>
      <c r="BFX1274" s="158"/>
      <c r="BFY1274" s="158"/>
      <c r="BFZ1274" s="158"/>
      <c r="BGA1274" s="158"/>
      <c r="BGB1274" s="158"/>
      <c r="BGC1274" s="158"/>
      <c r="BGD1274" s="158"/>
      <c r="BGE1274" s="158"/>
      <c r="BGF1274" s="158"/>
      <c r="BGG1274" s="158"/>
      <c r="BGH1274" s="158"/>
      <c r="BGI1274" s="158"/>
      <c r="BGJ1274" s="158"/>
      <c r="BGK1274" s="158"/>
      <c r="BGL1274" s="158"/>
      <c r="BGM1274" s="158"/>
      <c r="BGN1274" s="158"/>
      <c r="BGO1274" s="158"/>
      <c r="BGP1274" s="158"/>
      <c r="BGQ1274" s="158"/>
      <c r="BGR1274" s="158"/>
      <c r="BGS1274" s="158"/>
      <c r="BGT1274" s="158"/>
      <c r="BGU1274" s="158"/>
      <c r="BGV1274" s="158"/>
      <c r="BGW1274" s="158"/>
      <c r="BGX1274" s="158"/>
      <c r="BGY1274" s="158"/>
      <c r="BGZ1274" s="158"/>
      <c r="BHA1274" s="158"/>
      <c r="BHB1274" s="158"/>
      <c r="BHC1274" s="158"/>
      <c r="BHD1274" s="158"/>
      <c r="BHE1274" s="158"/>
      <c r="BHF1274" s="158"/>
      <c r="BHG1274" s="158"/>
      <c r="BHH1274" s="158"/>
      <c r="BHI1274" s="158"/>
      <c r="BHJ1274" s="158"/>
      <c r="BHK1274" s="158"/>
      <c r="BHL1274" s="158"/>
      <c r="BHM1274" s="158"/>
      <c r="BHN1274" s="158"/>
      <c r="BHO1274" s="158"/>
      <c r="BHP1274" s="158"/>
      <c r="BHQ1274" s="158"/>
      <c r="BHR1274" s="158"/>
      <c r="BHS1274" s="158"/>
      <c r="BHT1274" s="158"/>
      <c r="BHU1274" s="158"/>
      <c r="BHV1274" s="158"/>
      <c r="BHW1274" s="158"/>
      <c r="BHX1274" s="158"/>
      <c r="BHY1274" s="158"/>
      <c r="BHZ1274" s="158"/>
      <c r="BIA1274" s="158"/>
      <c r="BIB1274" s="158"/>
      <c r="BIC1274" s="158"/>
      <c r="BID1274" s="158"/>
      <c r="BIE1274" s="158"/>
      <c r="BIF1274" s="158"/>
      <c r="BIG1274" s="158"/>
      <c r="BIH1274" s="158"/>
      <c r="BII1274" s="158"/>
      <c r="BIJ1274" s="158"/>
      <c r="BIK1274" s="158"/>
      <c r="BIL1274" s="158"/>
      <c r="BIM1274" s="158"/>
      <c r="BIN1274" s="158"/>
      <c r="BIO1274" s="158"/>
      <c r="BIP1274" s="158"/>
      <c r="BIQ1274" s="158"/>
      <c r="BIR1274" s="158"/>
      <c r="BIS1274" s="158"/>
      <c r="BIT1274" s="158"/>
      <c r="BIU1274" s="158"/>
      <c r="BIV1274" s="158"/>
      <c r="BIW1274" s="158"/>
      <c r="BIX1274" s="158"/>
      <c r="BIY1274" s="158"/>
      <c r="BIZ1274" s="158"/>
      <c r="BJA1274" s="158"/>
      <c r="BJB1274" s="158"/>
      <c r="BJC1274" s="158"/>
      <c r="BJD1274" s="158"/>
      <c r="BJE1274" s="158"/>
      <c r="BJF1274" s="158"/>
      <c r="BJG1274" s="158"/>
      <c r="BJH1274" s="158"/>
      <c r="BJI1274" s="158"/>
      <c r="BJJ1274" s="158"/>
      <c r="BJK1274" s="158"/>
      <c r="BJL1274" s="158"/>
      <c r="BJM1274" s="158"/>
      <c r="BJN1274" s="158"/>
      <c r="BJO1274" s="158"/>
      <c r="BJP1274" s="158"/>
      <c r="BJQ1274" s="158"/>
      <c r="BJR1274" s="158"/>
      <c r="BJS1274" s="158"/>
      <c r="BJT1274" s="158"/>
      <c r="BJU1274" s="158"/>
      <c r="BJV1274" s="158"/>
      <c r="BJW1274" s="158"/>
      <c r="BJX1274" s="158"/>
      <c r="BJY1274" s="158"/>
      <c r="BJZ1274" s="158"/>
      <c r="BKA1274" s="158"/>
      <c r="BKB1274" s="158"/>
      <c r="BKC1274" s="158"/>
      <c r="BKD1274" s="158"/>
      <c r="BKE1274" s="158"/>
      <c r="BKF1274" s="158"/>
      <c r="BKG1274" s="158"/>
      <c r="BKH1274" s="158"/>
      <c r="BKI1274" s="158"/>
      <c r="BKJ1274" s="158"/>
      <c r="BKK1274" s="158"/>
      <c r="BKL1274" s="158"/>
      <c r="BKM1274" s="158"/>
      <c r="BKN1274" s="158"/>
      <c r="BKO1274" s="158"/>
      <c r="BKP1274" s="158"/>
      <c r="BKQ1274" s="158"/>
      <c r="BKR1274" s="158"/>
      <c r="BKS1274" s="158"/>
      <c r="BKT1274" s="158"/>
      <c r="BKU1274" s="158"/>
      <c r="BKV1274" s="158"/>
      <c r="BKW1274" s="158"/>
      <c r="BKX1274" s="158"/>
      <c r="BKY1274" s="158"/>
      <c r="BKZ1274" s="158"/>
      <c r="BLA1274" s="158"/>
      <c r="BLB1274" s="158"/>
      <c r="BLC1274" s="158"/>
      <c r="BLD1274" s="158"/>
      <c r="BLE1274" s="158"/>
      <c r="BLF1274" s="158"/>
      <c r="BLG1274" s="158"/>
      <c r="BLH1274" s="158"/>
      <c r="BLI1274" s="158"/>
      <c r="BLJ1274" s="158"/>
      <c r="BLK1274" s="158"/>
      <c r="BLL1274" s="158"/>
      <c r="BLM1274" s="158"/>
      <c r="BLN1274" s="158"/>
      <c r="BLO1274" s="158"/>
      <c r="BLP1274" s="158"/>
      <c r="BLQ1274" s="158"/>
      <c r="BLR1274" s="158"/>
      <c r="BLS1274" s="158"/>
      <c r="BLT1274" s="158"/>
      <c r="BLU1274" s="158"/>
      <c r="BLV1274" s="158"/>
      <c r="BLW1274" s="158"/>
      <c r="BLX1274" s="158"/>
      <c r="BLY1274" s="158"/>
      <c r="BLZ1274" s="158"/>
      <c r="BMA1274" s="158"/>
      <c r="BMB1274" s="158"/>
      <c r="BMC1274" s="158"/>
      <c r="BMD1274" s="158"/>
      <c r="BME1274" s="158"/>
      <c r="BMF1274" s="158"/>
      <c r="BMG1274" s="158"/>
      <c r="BMH1274" s="158"/>
      <c r="BMI1274" s="158"/>
      <c r="BMJ1274" s="158"/>
      <c r="BMK1274" s="158"/>
      <c r="BML1274" s="158"/>
      <c r="BMM1274" s="158"/>
      <c r="BMN1274" s="158"/>
      <c r="BMO1274" s="158"/>
      <c r="BMP1274" s="158"/>
      <c r="BMQ1274" s="158"/>
      <c r="BMR1274" s="158"/>
      <c r="BMS1274" s="158"/>
      <c r="BMT1274" s="158"/>
      <c r="BMU1274" s="158"/>
      <c r="BMV1274" s="158"/>
      <c r="BMW1274" s="158"/>
      <c r="BMX1274" s="158"/>
      <c r="BMY1274" s="158"/>
      <c r="BMZ1274" s="158"/>
      <c r="BNA1274" s="158"/>
      <c r="BNB1274" s="158"/>
      <c r="BNC1274" s="158"/>
      <c r="BND1274" s="158"/>
      <c r="BNE1274" s="158"/>
      <c r="BNF1274" s="158"/>
      <c r="BNG1274" s="158"/>
      <c r="BNH1274" s="158"/>
      <c r="BNI1274" s="158"/>
      <c r="BNJ1274" s="158"/>
      <c r="BNK1274" s="158"/>
      <c r="BNL1274" s="158"/>
      <c r="BNM1274" s="158"/>
      <c r="BNN1274" s="158"/>
      <c r="BNO1274" s="158"/>
      <c r="BNP1274" s="158"/>
      <c r="BNQ1274" s="158"/>
      <c r="BNR1274" s="158"/>
      <c r="BNS1274" s="158"/>
      <c r="BNT1274" s="158"/>
      <c r="BNU1274" s="158"/>
      <c r="BNV1274" s="158"/>
      <c r="BNW1274" s="158"/>
      <c r="BNX1274" s="158"/>
      <c r="BNY1274" s="158"/>
      <c r="BNZ1274" s="158"/>
      <c r="BOA1274" s="158"/>
      <c r="BOB1274" s="158"/>
      <c r="BOC1274" s="158"/>
      <c r="BOD1274" s="158"/>
      <c r="BOE1274" s="158"/>
      <c r="BOF1274" s="158"/>
      <c r="BOG1274" s="158"/>
      <c r="BOH1274" s="158"/>
      <c r="BOI1274" s="158"/>
      <c r="BOJ1274" s="158"/>
      <c r="BOK1274" s="158"/>
      <c r="BOL1274" s="158"/>
      <c r="BOM1274" s="158"/>
      <c r="BON1274" s="158"/>
      <c r="BOO1274" s="158"/>
      <c r="BOP1274" s="158"/>
      <c r="BOQ1274" s="158"/>
      <c r="BOR1274" s="158"/>
      <c r="BOS1274" s="158"/>
      <c r="BOT1274" s="158"/>
      <c r="BOU1274" s="158"/>
      <c r="BOV1274" s="158"/>
      <c r="BOW1274" s="158"/>
      <c r="BOX1274" s="158"/>
      <c r="BOY1274" s="158"/>
      <c r="BOZ1274" s="158"/>
      <c r="BPA1274" s="158"/>
      <c r="BPB1274" s="158"/>
      <c r="BPC1274" s="158"/>
      <c r="BPD1274" s="158"/>
      <c r="BPE1274" s="158"/>
      <c r="BPF1274" s="158"/>
      <c r="BPG1274" s="158"/>
      <c r="BPH1274" s="158"/>
      <c r="BPI1274" s="158"/>
      <c r="BPJ1274" s="158"/>
      <c r="BPK1274" s="158"/>
      <c r="BPL1274" s="158"/>
      <c r="BPM1274" s="158"/>
      <c r="BPN1274" s="158"/>
      <c r="BPO1274" s="158"/>
      <c r="BPP1274" s="158"/>
      <c r="BPQ1274" s="158"/>
      <c r="BPR1274" s="158"/>
      <c r="BPS1274" s="158"/>
      <c r="BPT1274" s="158"/>
      <c r="BPU1274" s="158"/>
      <c r="BPV1274" s="158"/>
      <c r="BPW1274" s="158"/>
      <c r="BPX1274" s="158"/>
      <c r="BPY1274" s="158"/>
      <c r="BPZ1274" s="158"/>
      <c r="BQA1274" s="158"/>
      <c r="BQB1274" s="158"/>
      <c r="BQC1274" s="158"/>
      <c r="BQD1274" s="158"/>
      <c r="BQE1274" s="158"/>
      <c r="BQF1274" s="158"/>
      <c r="BQG1274" s="158"/>
      <c r="BQH1274" s="158"/>
      <c r="BQI1274" s="158"/>
      <c r="BQJ1274" s="158"/>
      <c r="BQK1274" s="158"/>
      <c r="BQL1274" s="158"/>
      <c r="BQM1274" s="158"/>
      <c r="BQN1274" s="158"/>
      <c r="BQO1274" s="158"/>
      <c r="BQP1274" s="158"/>
      <c r="BQQ1274" s="158"/>
      <c r="BQR1274" s="158"/>
      <c r="BQS1274" s="158"/>
      <c r="BQT1274" s="158"/>
      <c r="BQU1274" s="158"/>
      <c r="BQV1274" s="158"/>
      <c r="BQW1274" s="158"/>
      <c r="BQX1274" s="158"/>
      <c r="BQY1274" s="158"/>
      <c r="BQZ1274" s="158"/>
      <c r="BRA1274" s="158"/>
      <c r="BRB1274" s="158"/>
      <c r="BRC1274" s="158"/>
      <c r="BRD1274" s="158"/>
      <c r="BRE1274" s="158"/>
      <c r="BRF1274" s="158"/>
      <c r="BRG1274" s="158"/>
      <c r="BRH1274" s="158"/>
      <c r="BRI1274" s="158"/>
      <c r="BRJ1274" s="158"/>
      <c r="BRK1274" s="158"/>
      <c r="BRL1274" s="158"/>
      <c r="BRM1274" s="158"/>
      <c r="BRN1274" s="158"/>
      <c r="BRO1274" s="158"/>
      <c r="BRP1274" s="158"/>
      <c r="BRQ1274" s="158"/>
      <c r="BRR1274" s="158"/>
      <c r="BRS1274" s="158"/>
      <c r="BRT1274" s="158"/>
      <c r="BRU1274" s="158"/>
      <c r="BRV1274" s="158"/>
      <c r="BRW1274" s="158"/>
      <c r="BRX1274" s="158"/>
      <c r="BRY1274" s="158"/>
      <c r="BRZ1274" s="158"/>
      <c r="BSA1274" s="158"/>
      <c r="BSB1274" s="158"/>
      <c r="BSC1274" s="158"/>
      <c r="BSD1274" s="158"/>
      <c r="BSE1274" s="158"/>
      <c r="BSF1274" s="158"/>
      <c r="BSG1274" s="158"/>
      <c r="BSH1274" s="158"/>
      <c r="BSI1274" s="158"/>
      <c r="BSJ1274" s="158"/>
      <c r="BSK1274" s="158"/>
      <c r="BSL1274" s="158"/>
      <c r="BSM1274" s="158"/>
      <c r="BSN1274" s="158"/>
      <c r="BSO1274" s="158"/>
      <c r="BSP1274" s="158"/>
      <c r="BSQ1274" s="158"/>
      <c r="BSR1274" s="158"/>
      <c r="BSS1274" s="158"/>
      <c r="BST1274" s="158"/>
      <c r="BSU1274" s="158"/>
      <c r="BSV1274" s="158"/>
      <c r="BSW1274" s="158"/>
      <c r="BSX1274" s="158"/>
      <c r="BSY1274" s="158"/>
      <c r="BSZ1274" s="158"/>
      <c r="BTA1274" s="158"/>
      <c r="BTB1274" s="158"/>
      <c r="BTC1274" s="158"/>
      <c r="BTD1274" s="158"/>
      <c r="BTE1274" s="158"/>
      <c r="BTF1274" s="158"/>
      <c r="BTG1274" s="158"/>
      <c r="BTH1274" s="158"/>
      <c r="BTI1274" s="158"/>
      <c r="BTJ1274" s="158"/>
      <c r="BTK1274" s="158"/>
      <c r="BTL1274" s="158"/>
      <c r="BTM1274" s="158"/>
      <c r="BTN1274" s="158"/>
      <c r="BTO1274" s="158"/>
      <c r="BTP1274" s="158"/>
      <c r="BTQ1274" s="158"/>
      <c r="BTR1274" s="158"/>
      <c r="BTS1274" s="158"/>
      <c r="BTT1274" s="158"/>
      <c r="BTU1274" s="158"/>
      <c r="BTV1274" s="158"/>
      <c r="BTW1274" s="158"/>
      <c r="BTX1274" s="158"/>
      <c r="BTY1274" s="158"/>
      <c r="BTZ1274" s="158"/>
      <c r="BUA1274" s="158"/>
      <c r="BUB1274" s="158"/>
      <c r="BUC1274" s="158"/>
      <c r="BUD1274" s="158"/>
      <c r="BUE1274" s="158"/>
      <c r="BUF1274" s="158"/>
      <c r="BUG1274" s="158"/>
      <c r="BUH1274" s="158"/>
      <c r="BUI1274" s="158"/>
      <c r="BUJ1274" s="158"/>
      <c r="BUK1274" s="158"/>
      <c r="BUL1274" s="158"/>
      <c r="BUM1274" s="158"/>
      <c r="BUN1274" s="158"/>
      <c r="BUO1274" s="158"/>
      <c r="BUP1274" s="158"/>
      <c r="BUQ1274" s="158"/>
      <c r="BUR1274" s="158"/>
      <c r="BUS1274" s="158"/>
      <c r="BUT1274" s="158"/>
      <c r="BUU1274" s="158"/>
      <c r="BUV1274" s="158"/>
      <c r="BUW1274" s="158"/>
      <c r="BUX1274" s="158"/>
      <c r="BUY1274" s="158"/>
      <c r="BUZ1274" s="158"/>
      <c r="BVA1274" s="158"/>
      <c r="BVB1274" s="158"/>
      <c r="BVC1274" s="158"/>
      <c r="BVD1274" s="158"/>
      <c r="BVE1274" s="158"/>
      <c r="BVF1274" s="158"/>
      <c r="BVG1274" s="158"/>
      <c r="BVH1274" s="158"/>
      <c r="BVI1274" s="158"/>
      <c r="BVJ1274" s="158"/>
      <c r="BVK1274" s="158"/>
      <c r="BVL1274" s="158"/>
      <c r="BVM1274" s="158"/>
      <c r="BVN1274" s="158"/>
      <c r="BVO1274" s="158"/>
      <c r="BVP1274" s="158"/>
      <c r="BVQ1274" s="158"/>
      <c r="BVR1274" s="158"/>
      <c r="BVS1274" s="158"/>
      <c r="BVT1274" s="158"/>
      <c r="BVU1274" s="158"/>
      <c r="BVV1274" s="158"/>
      <c r="BVW1274" s="158"/>
      <c r="BVX1274" s="158"/>
      <c r="BVY1274" s="158"/>
      <c r="BVZ1274" s="158"/>
      <c r="BWA1274" s="158"/>
      <c r="BWB1274" s="158"/>
      <c r="BWC1274" s="158"/>
      <c r="BWD1274" s="158"/>
      <c r="BWE1274" s="158"/>
      <c r="BWF1274" s="158"/>
      <c r="BWG1274" s="158"/>
      <c r="BWH1274" s="158"/>
      <c r="BWI1274" s="158"/>
      <c r="BWJ1274" s="158"/>
      <c r="BWK1274" s="158"/>
      <c r="BWL1274" s="158"/>
      <c r="BWM1274" s="158"/>
      <c r="BWN1274" s="158"/>
      <c r="BWO1274" s="158"/>
      <c r="BWP1274" s="158"/>
      <c r="BWQ1274" s="158"/>
      <c r="BWR1274" s="158"/>
      <c r="BWS1274" s="158"/>
      <c r="BWT1274" s="158"/>
      <c r="BWU1274" s="158"/>
      <c r="BWV1274" s="158"/>
      <c r="BWW1274" s="158"/>
      <c r="BWX1274" s="158"/>
      <c r="BWY1274" s="158"/>
      <c r="BWZ1274" s="158"/>
      <c r="BXA1274" s="158"/>
      <c r="BXB1274" s="158"/>
      <c r="BXC1274" s="158"/>
      <c r="BXD1274" s="158"/>
      <c r="BXE1274" s="158"/>
      <c r="BXF1274" s="158"/>
      <c r="BXG1274" s="158"/>
      <c r="BXH1274" s="158"/>
      <c r="BXI1274" s="158"/>
      <c r="BXJ1274" s="158"/>
      <c r="BXK1274" s="158"/>
      <c r="BXL1274" s="158"/>
      <c r="BXM1274" s="158"/>
      <c r="BXN1274" s="158"/>
      <c r="BXO1274" s="158"/>
      <c r="BXP1274" s="158"/>
      <c r="BXQ1274" s="158"/>
      <c r="BXR1274" s="158"/>
      <c r="BXS1274" s="158"/>
      <c r="BXT1274" s="158"/>
      <c r="BXU1274" s="158"/>
      <c r="BXV1274" s="158"/>
      <c r="BXW1274" s="158"/>
      <c r="BXX1274" s="158"/>
      <c r="BXY1274" s="158"/>
      <c r="BXZ1274" s="158"/>
      <c r="BYA1274" s="158"/>
      <c r="BYB1274" s="158"/>
      <c r="BYC1274" s="158"/>
      <c r="BYD1274" s="158"/>
      <c r="BYE1274" s="158"/>
      <c r="BYF1274" s="158"/>
      <c r="BYG1274" s="158"/>
      <c r="BYH1274" s="158"/>
      <c r="BYI1274" s="158"/>
      <c r="BYJ1274" s="158"/>
      <c r="BYK1274" s="158"/>
      <c r="BYL1274" s="158"/>
      <c r="BYM1274" s="158"/>
      <c r="BYN1274" s="158"/>
      <c r="BYO1274" s="158"/>
      <c r="BYP1274" s="158"/>
    </row>
    <row r="1275" spans="1:2018" ht="12.75" customHeight="1">
      <c r="D1275" s="17" t="s">
        <v>14</v>
      </c>
      <c r="E1275" s="160" t="s">
        <v>197</v>
      </c>
      <c r="I1275" s="1">
        <f t="shared" ref="I1275" si="3937">H1275-I1272+I1273+I1274</f>
        <v>0</v>
      </c>
      <c r="J1275" s="158">
        <f t="shared" ref="J1275" si="3938">I1275-J1272+J1273+J1274</f>
        <v>0</v>
      </c>
      <c r="K1275" s="1">
        <f t="shared" ref="K1275" si="3939">J1275-K1272+K1273+K1274</f>
        <v>0</v>
      </c>
      <c r="L1275" s="1">
        <f t="shared" ref="L1275" si="3940">K1275-L1272+L1273+L1274</f>
        <v>0</v>
      </c>
      <c r="M1275" s="1">
        <f t="shared" ref="M1275" si="3941">L1275-M1272+M1273+M1274</f>
        <v>0</v>
      </c>
      <c r="N1275" s="1">
        <f t="shared" ref="N1275" si="3942">M1275-N1272+N1273+N1274</f>
        <v>0</v>
      </c>
      <c r="O1275" s="1">
        <f t="shared" ref="O1275" si="3943">N1275-O1272+O1273+O1274</f>
        <v>0</v>
      </c>
      <c r="P1275" s="1">
        <f t="shared" ref="P1275" si="3944">O1275-P1272+P1273+P1274</f>
        <v>0</v>
      </c>
      <c r="Q1275" s="1">
        <f t="shared" ref="Q1275" si="3945">P1275-Q1272+Q1273+Q1274</f>
        <v>0</v>
      </c>
      <c r="R1275" s="1">
        <f t="shared" ref="R1275" si="3946">Q1275-R1272+R1273+R1274</f>
        <v>0</v>
      </c>
      <c r="S1275" s="1">
        <f t="shared" ref="S1275" si="3947">R1275-S1272+S1273+S1274</f>
        <v>0</v>
      </c>
      <c r="T1275" s="1">
        <f t="shared" ref="T1275" si="3948">S1275-T1272+T1273+T1274</f>
        <v>0</v>
      </c>
      <c r="U1275" s="1">
        <f t="shared" ref="U1275" si="3949">T1275-U1272+U1273+U1274</f>
        <v>0</v>
      </c>
      <c r="V1275" s="1">
        <f t="shared" ref="V1275" si="3950">U1275-V1272+V1273+V1274</f>
        <v>0</v>
      </c>
      <c r="W1275" s="1">
        <f t="shared" ref="W1275" si="3951">V1275-W1272+W1273+W1274</f>
        <v>0</v>
      </c>
      <c r="X1275" s="1">
        <f t="shared" ref="X1275" si="3952">W1275-X1272+X1273+X1274</f>
        <v>0</v>
      </c>
      <c r="Y1275" s="1">
        <f t="shared" ref="Y1275" si="3953">X1275-Y1272+Y1273+Y1274</f>
        <v>0</v>
      </c>
      <c r="Z1275" s="1">
        <f t="shared" ref="Z1275" si="3954">Y1275-Z1272+Z1273+Z1274</f>
        <v>0</v>
      </c>
      <c r="AA1275" s="1">
        <f t="shared" ref="AA1275" si="3955">Z1275-AA1272+AA1273+AA1274</f>
        <v>0</v>
      </c>
      <c r="AB1275" s="1">
        <f t="shared" ref="AB1275" si="3956">AA1275-AB1272+AB1273+AB1274</f>
        <v>0</v>
      </c>
      <c r="AC1275" s="1">
        <f t="shared" ref="AC1275" si="3957">AB1275-AC1272+AC1273+AC1274</f>
        <v>0</v>
      </c>
      <c r="AD1275" s="1">
        <f t="shared" ref="AD1275" si="3958">AC1275-AD1272+AD1273+AD1274</f>
        <v>0</v>
      </c>
      <c r="AE1275" s="1">
        <f t="shared" ref="AE1275" si="3959">AD1275-AE1272+AE1273+AE1274</f>
        <v>0</v>
      </c>
      <c r="AF1275" s="1">
        <f t="shared" ref="AF1275" si="3960">AE1275-AF1272+AF1273+AF1274</f>
        <v>0</v>
      </c>
      <c r="AG1275" s="1">
        <f t="shared" ref="AG1275" si="3961">AF1275-AG1272+AG1273+AG1274</f>
        <v>0</v>
      </c>
      <c r="AH1275" s="1">
        <f t="shared" ref="AH1275" si="3962">AG1275-AH1272+AH1273+AH1274</f>
        <v>0</v>
      </c>
      <c r="AI1275" s="1">
        <f t="shared" ref="AI1275" si="3963">AH1275-AI1272+AI1273+AI1274</f>
        <v>0</v>
      </c>
      <c r="AJ1275" s="1">
        <f t="shared" ref="AJ1275" si="3964">AI1275-AJ1272+AJ1273+AJ1274</f>
        <v>0</v>
      </c>
      <c r="AK1275" s="1">
        <f t="shared" ref="AK1275" si="3965">AJ1275-AK1272+AK1273+AK1274</f>
        <v>0</v>
      </c>
      <c r="AL1275" s="1">
        <f t="shared" ref="AL1275" si="3966">AK1275-AL1272+AL1273+AL1274</f>
        <v>0</v>
      </c>
      <c r="AM1275" s="1">
        <f t="shared" ref="AM1275" si="3967">AL1275-AM1272+AM1273+AM1274</f>
        <v>0</v>
      </c>
      <c r="AN1275" s="1">
        <f t="shared" ref="AN1275" si="3968">AM1275-AN1272+AN1273+AN1274</f>
        <v>0</v>
      </c>
      <c r="AO1275" s="1">
        <f t="shared" ref="AO1275" si="3969">AN1275-AO1272+AO1273+AO1274</f>
        <v>0</v>
      </c>
      <c r="AP1275" s="1">
        <f t="shared" ref="AP1275" si="3970">AO1275-AP1272+AP1273+AP1274</f>
        <v>0</v>
      </c>
      <c r="AQ1275" s="1">
        <f t="shared" ref="AQ1275" si="3971">AP1275-AQ1272+AQ1273+AQ1274</f>
        <v>0</v>
      </c>
      <c r="AR1275" s="1">
        <f t="shared" ref="AR1275" si="3972">AQ1275-AR1272+AR1273+AR1274</f>
        <v>0</v>
      </c>
      <c r="AS1275" s="1">
        <f t="shared" ref="AS1275" si="3973">AR1275-AS1272+AS1273+AS1274</f>
        <v>0</v>
      </c>
      <c r="AT1275" s="1">
        <f t="shared" ref="AT1275" si="3974">AS1275-AT1272+AT1273+AT1274</f>
        <v>0</v>
      </c>
      <c r="AU1275" s="1">
        <f t="shared" ref="AU1275" si="3975">AT1275-AU1272+AU1273+AU1274</f>
        <v>0</v>
      </c>
      <c r="AV1275" s="1">
        <f t="shared" ref="AV1275" si="3976">AU1275-AV1272+AV1273+AV1274</f>
        <v>0</v>
      </c>
      <c r="AW1275" s="1">
        <f t="shared" ref="AW1275" si="3977">AV1275-AW1272+AW1273+AW1274</f>
        <v>0</v>
      </c>
      <c r="AX1275" s="1">
        <f t="shared" ref="AX1275" si="3978">AW1275-AX1272+AX1273+AX1274</f>
        <v>0</v>
      </c>
      <c r="AY1275" s="1">
        <f t="shared" ref="AY1275" si="3979">AX1275-AY1272+AY1273+AY1274</f>
        <v>0</v>
      </c>
      <c r="AZ1275" s="1">
        <f t="shared" ref="AZ1275" si="3980">AY1275-AZ1272+AZ1273+AZ1274</f>
        <v>0</v>
      </c>
      <c r="BA1275" s="1">
        <f t="shared" ref="BA1275" si="3981">AZ1275-BA1272+BA1273+BA1274</f>
        <v>0</v>
      </c>
      <c r="BB1275" s="1">
        <f t="shared" ref="BB1275" si="3982">BA1275-BB1272+BB1273+BB1274</f>
        <v>0</v>
      </c>
      <c r="BC1275" s="1">
        <f t="shared" ref="BC1275" si="3983">BB1275-BC1272+BC1273+BC1274</f>
        <v>0</v>
      </c>
      <c r="BD1275" s="1">
        <f t="shared" ref="BD1275" si="3984">BC1275-BD1272+BD1273+BD1274</f>
        <v>0</v>
      </c>
      <c r="BE1275" s="1">
        <f t="shared" ref="BE1275" si="3985">BD1275-BE1272+BE1273+BE1274</f>
        <v>0</v>
      </c>
      <c r="BF1275" s="1">
        <f t="shared" ref="BF1275" si="3986">BE1275-BF1272+BF1273+BF1274</f>
        <v>0</v>
      </c>
      <c r="BG1275" s="1">
        <f t="shared" ref="BG1275" si="3987">BF1275-BG1272+BG1273+BG1274</f>
        <v>0</v>
      </c>
      <c r="BH1275" s="1">
        <f t="shared" ref="BH1275" si="3988">BG1275-BH1272+BH1273+BH1274</f>
        <v>0</v>
      </c>
      <c r="BI1275" s="1">
        <f t="shared" ref="BI1275" si="3989">BH1275-BI1272+BI1273+BI1274</f>
        <v>0</v>
      </c>
      <c r="BJ1275" s="1">
        <f t="shared" ref="BJ1275" si="3990">BI1275-BJ1272+BJ1273+BJ1274</f>
        <v>0</v>
      </c>
      <c r="BK1275" s="1">
        <f t="shared" ref="BK1275" si="3991">BJ1275-BK1272+BK1273+BK1274</f>
        <v>0</v>
      </c>
      <c r="BL1275" s="1">
        <f t="shared" ref="BL1275" si="3992">BK1275-BL1272+BL1273+BL1274</f>
        <v>0</v>
      </c>
      <c r="BM1275" s="1">
        <f t="shared" ref="BM1275" si="3993">BL1275-BM1272+BM1273+BM1274</f>
        <v>0</v>
      </c>
      <c r="BN1275" s="1">
        <f t="shared" ref="BN1275" si="3994">BM1275-BN1272+BN1273+BN1274</f>
        <v>0</v>
      </c>
      <c r="BO1275" s="1">
        <f t="shared" ref="BO1275" si="3995">BN1275-BO1272+BO1273+BO1274</f>
        <v>0</v>
      </c>
      <c r="BP1275" s="1">
        <f t="shared" ref="BP1275" si="3996">BO1275-BP1272+BP1273+BP1274</f>
        <v>0</v>
      </c>
      <c r="BQ1275" s="1">
        <f t="shared" ref="BQ1275" si="3997">BP1275-BQ1272+BQ1273+BQ1274</f>
        <v>0</v>
      </c>
      <c r="BR1275" s="158">
        <f t="shared" ref="BR1275" si="3998">BQ1275-BR1272+BR1273+BR1274</f>
        <v>0</v>
      </c>
      <c r="BS1275" s="158">
        <f t="shared" ref="BS1275" si="3999">BR1275-BS1272+BS1273+BS1274</f>
        <v>0</v>
      </c>
      <c r="BT1275" s="158">
        <f t="shared" ref="BT1275" si="4000">BS1275-BT1272+BT1273+BT1274</f>
        <v>0</v>
      </c>
      <c r="BU1275" s="158">
        <f t="shared" ref="BU1275" si="4001">BT1275-BU1272+BU1273+BU1274</f>
        <v>0</v>
      </c>
      <c r="BV1275" s="158">
        <f t="shared" ref="BV1275" si="4002">BU1275-BV1272+BV1273+BV1274</f>
        <v>0</v>
      </c>
      <c r="BW1275" s="158">
        <f t="shared" ref="BW1275" si="4003">BV1275-BW1272+BW1273+BW1274</f>
        <v>0</v>
      </c>
      <c r="BX1275" s="158">
        <f t="shared" ref="BX1275" si="4004">BW1275-BX1272+BX1273+BX1274</f>
        <v>0</v>
      </c>
      <c r="BY1275" s="158">
        <f t="shared" ref="BY1275" si="4005">BX1275-BY1272+BY1273+BY1274</f>
        <v>0</v>
      </c>
      <c r="BZ1275" s="158">
        <f t="shared" ref="BZ1275" si="4006">BY1275-BZ1272+BZ1273+BZ1274</f>
        <v>0</v>
      </c>
      <c r="CA1275" s="158">
        <f t="shared" ref="CA1275" si="4007">BZ1275-CA1272+CA1273+CA1274</f>
        <v>0</v>
      </c>
      <c r="CB1275" s="158">
        <f t="shared" ref="CB1275" si="4008">CA1275-CB1272+CB1273+CB1274</f>
        <v>0</v>
      </c>
      <c r="CC1275" s="158">
        <f t="shared" ref="CC1275" si="4009">CB1275-CC1272+CC1273+CC1274</f>
        <v>0</v>
      </c>
      <c r="CD1275" s="158">
        <f t="shared" ref="CD1275" si="4010">CC1275-CD1272+CD1273+CD1274</f>
        <v>0</v>
      </c>
      <c r="CE1275" s="158">
        <f t="shared" ref="CE1275" si="4011">CD1275-CE1272+CE1273+CE1274</f>
        <v>0</v>
      </c>
      <c r="CF1275" s="158">
        <f t="shared" ref="CF1275" si="4012">CE1275-CF1272+CF1273+CF1274</f>
        <v>0</v>
      </c>
    </row>
    <row r="1276" spans="1:2018" ht="12.75" customHeight="1">
      <c r="I1276" s="31"/>
    </row>
    <row r="1277" spans="1:2018" ht="12.75" customHeight="1">
      <c r="I1277" s="31"/>
    </row>
    <row r="1278" spans="1:2018" s="158" customFormat="1" ht="12.75" customHeight="1">
      <c r="C1278" s="169" t="s">
        <v>6</v>
      </c>
      <c r="D1278" s="160"/>
      <c r="E1278" s="160" t="s">
        <v>197</v>
      </c>
      <c r="I1278" s="31"/>
      <c r="J1278" s="315">
        <f>INDEX(Inputs!J$94:J$121,MATCH($B1265,Inputs!$C$94:$C$121,0))*(1+J$7)^0.5</f>
        <v>0</v>
      </c>
      <c r="K1278" s="315">
        <f>INDEX(Inputs!K$94:K$121,MATCH($B1265,Inputs!$C$94:$C$121,0))*(1+K$7)^0.5</f>
        <v>0</v>
      </c>
      <c r="L1278" s="315">
        <f>INDEX(Inputs!L$94:L$121,MATCH($B1265,Inputs!$C$94:$C$121,0))*(1+L$7)^0.5</f>
        <v>0</v>
      </c>
      <c r="M1278" s="315">
        <f>INDEX(Inputs!M$94:M$121,MATCH($B1265,Inputs!$C$94:$C$121,0))*(1+M$7)^0.5</f>
        <v>0</v>
      </c>
      <c r="N1278" s="315">
        <f>INDEX(Inputs!N$94:N$121,MATCH($B1265,Inputs!$C$94:$C$121,0))*(1+N$7)^0.5</f>
        <v>0</v>
      </c>
      <c r="O1278" s="315">
        <f>INDEX(Inputs!O$94:O$121,MATCH($B1265,Inputs!$C$94:$C$121,0))*(1+O$7)^0.5</f>
        <v>0</v>
      </c>
      <c r="P1278" s="315">
        <f>INDEX(Inputs!P$94:P$121,MATCH($B1265,Inputs!$C$94:$C$121,0))*(1+P$7)^0.5</f>
        <v>0</v>
      </c>
      <c r="Q1278" s="315">
        <f>INDEX(Inputs!Q$94:Q$121,MATCH($B1265,Inputs!$C$94:$C$121,0))*(1+Q$7)^0.5</f>
        <v>0</v>
      </c>
      <c r="R1278" s="315">
        <f>INDEX(Inputs!R$94:R$121,MATCH($B1265,Inputs!$C$94:$C$121,0))*(1+R$7)^0.5</f>
        <v>0</v>
      </c>
      <c r="S1278" s="315">
        <f>INDEX(Inputs!S$94:S$121,MATCH($B1265,Inputs!$C$94:$C$121,0))*(1+S$7)^0.5</f>
        <v>0</v>
      </c>
      <c r="T1278" s="315">
        <f>INDEX(Inputs!T$94:T$121,MATCH($B1265,Inputs!$C$94:$C$121,0))*(1+T$7)^0.5</f>
        <v>0</v>
      </c>
      <c r="U1278" s="315">
        <f>INDEX(Inputs!U$94:U$121,MATCH($B1265,Inputs!$C$94:$C$121,0))*(1+U$7)^0.5</f>
        <v>0</v>
      </c>
      <c r="V1278" s="315">
        <f>INDEX(Inputs!V$94:V$121,MATCH($B1265,Inputs!$C$94:$C$121,0))*(1+V$7)^0.5</f>
        <v>0</v>
      </c>
      <c r="W1278" s="315">
        <f>INDEX(Inputs!W$94:W$121,MATCH($B1265,Inputs!$C$94:$C$121,0))*(1+W$7)^0.5</f>
        <v>0</v>
      </c>
      <c r="X1278" s="315">
        <f>INDEX(Inputs!X$94:X$121,MATCH($B1265,Inputs!$C$94:$C$121,0))*(1+X$7)^0.5</f>
        <v>0</v>
      </c>
      <c r="Y1278" s="315">
        <f>INDEX(Inputs!Y$94:Y$121,MATCH($B1265,Inputs!$C$94:$C$121,0))*(1+Y$7)^0.5</f>
        <v>0</v>
      </c>
      <c r="Z1278" s="315">
        <f>INDEX(Inputs!Z$94:Z$121,MATCH($B1265,Inputs!$C$94:$C$121,0))*(1+Z$7)^0.5</f>
        <v>0</v>
      </c>
      <c r="AA1278" s="315">
        <f>INDEX(Inputs!AA$94:AA$121,MATCH($B1265,Inputs!$C$94:$C$121,0))*(1+AA$7)^0.5</f>
        <v>0</v>
      </c>
      <c r="AB1278" s="315">
        <f>INDEX(Inputs!AB$94:AB$121,MATCH($B1265,Inputs!$C$94:$C$121,0))*(1+AB$7)^0.5</f>
        <v>0</v>
      </c>
      <c r="AC1278" s="315">
        <f>INDEX(Inputs!AC$94:AC$121,MATCH($B1265,Inputs!$C$94:$C$121,0))*(1+AC$7)^0.5</f>
        <v>0</v>
      </c>
      <c r="AD1278" s="315">
        <f>INDEX(Inputs!AD$94:AD$121,MATCH($B1265,Inputs!$C$94:$C$121,0))*(1+AD$7)^0.5</f>
        <v>0</v>
      </c>
      <c r="AE1278" s="315">
        <f>INDEX(Inputs!AE$94:AE$121,MATCH($B1265,Inputs!$C$94:$C$121,0))*(1+AE$7)^0.5</f>
        <v>0</v>
      </c>
      <c r="AF1278" s="315">
        <f>INDEX(Inputs!AF$94:AF$121,MATCH($B1265,Inputs!$C$94:$C$121,0))*(1+AF$7)^0.5</f>
        <v>0</v>
      </c>
      <c r="AG1278" s="315">
        <f>INDEX(Inputs!AG$94:AG$121,MATCH($B1265,Inputs!$C$94:$C$121,0))*(1+AG$7)^0.5</f>
        <v>0</v>
      </c>
      <c r="AH1278" s="315">
        <f>INDEX(Inputs!AH$94:AH$121,MATCH($B1265,Inputs!$C$94:$C$121,0))*(1+AH$7)^0.5</f>
        <v>0</v>
      </c>
      <c r="AI1278" s="315">
        <f>INDEX(Inputs!AI$94:AI$121,MATCH($B1265,Inputs!$C$94:$C$121,0))*(1+AI$7)^0.5</f>
        <v>0</v>
      </c>
      <c r="AJ1278" s="315">
        <f>INDEX(Inputs!AJ$94:AJ$121,MATCH($B1265,Inputs!$C$94:$C$121,0))*(1+AJ$7)^0.5</f>
        <v>0</v>
      </c>
      <c r="AK1278" s="315">
        <f>INDEX(Inputs!AK$94:AK$121,MATCH($B1265,Inputs!$C$94:$C$121,0))*(1+AK$7)^0.5</f>
        <v>0</v>
      </c>
      <c r="AL1278" s="315">
        <f>INDEX(Inputs!AL$94:AL$121,MATCH($B1265,Inputs!$C$94:$C$121,0))*(1+AL$7)^0.5</f>
        <v>0</v>
      </c>
      <c r="AM1278" s="315">
        <f>INDEX(Inputs!AM$94:AM$121,MATCH($B1265,Inputs!$C$94:$C$121,0))*(1+AM$7)^0.5</f>
        <v>0</v>
      </c>
      <c r="AN1278" s="315">
        <f>INDEX(Inputs!AN$94:AN$121,MATCH($B1265,Inputs!$C$94:$C$121,0))*(1+AN$7)^0.5</f>
        <v>0</v>
      </c>
      <c r="AO1278" s="315">
        <f>INDEX(Inputs!AO$94:AO$121,MATCH($B1265,Inputs!$C$94:$C$121,0))*(1+AO$7)^0.5</f>
        <v>0</v>
      </c>
      <c r="AP1278" s="315">
        <f>INDEX(Inputs!AP$94:AP$121,MATCH($B1265,Inputs!$C$94:$C$121,0))*(1+AP$7)^0.5</f>
        <v>0</v>
      </c>
      <c r="AQ1278" s="315">
        <f>INDEX(Inputs!AQ$94:AQ$121,MATCH($B1265,Inputs!$C$94:$C$121,0))*(1+AQ$7)^0.5</f>
        <v>0</v>
      </c>
      <c r="AR1278" s="315">
        <f>INDEX(Inputs!AR$94:AR$121,MATCH($B1265,Inputs!$C$94:$C$121,0))*(1+AR$7)^0.5</f>
        <v>0</v>
      </c>
      <c r="AS1278" s="315">
        <f>INDEX(Inputs!AS$94:AS$121,MATCH($B1265,Inputs!$C$94:$C$121,0))*(1+AS$7)^0.5</f>
        <v>0</v>
      </c>
      <c r="AT1278" s="315">
        <f>INDEX(Inputs!AT$94:AT$121,MATCH($B1265,Inputs!$C$94:$C$121,0))*(1+AT$7)^0.5</f>
        <v>0</v>
      </c>
      <c r="AU1278" s="315">
        <f>INDEX(Inputs!AU$94:AU$121,MATCH($B1265,Inputs!$C$94:$C$121,0))*(1+AU$7)^0.5</f>
        <v>0</v>
      </c>
      <c r="AV1278" s="315">
        <f>INDEX(Inputs!AV$94:AV$121,MATCH($B1265,Inputs!$C$94:$C$121,0))*(1+AV$7)^0.5</f>
        <v>0</v>
      </c>
      <c r="AW1278" s="315">
        <f>INDEX(Inputs!AW$94:AW$121,MATCH($B1265,Inputs!$C$94:$C$121,0))*(1+AW$7)^0.5</f>
        <v>0</v>
      </c>
      <c r="AX1278" s="315">
        <f>INDEX(Inputs!AX$94:AX$121,MATCH($B1265,Inputs!$C$94:$C$121,0))*(1+AX$7)^0.5</f>
        <v>0</v>
      </c>
      <c r="AY1278" s="315">
        <f>INDEX(Inputs!AY$94:AY$121,MATCH($B1265,Inputs!$C$94:$C$121,0))*(1+AY$7)^0.5</f>
        <v>0</v>
      </c>
      <c r="AZ1278" s="315">
        <f>INDEX(Inputs!AZ$94:AZ$121,MATCH($B1265,Inputs!$C$94:$C$121,0))*(1+AZ$7)^0.5</f>
        <v>0</v>
      </c>
      <c r="BA1278" s="315">
        <f>INDEX(Inputs!BA$94:BA$121,MATCH($B1265,Inputs!$C$94:$C$121,0))*(1+BA$7)^0.5</f>
        <v>0</v>
      </c>
      <c r="BB1278" s="315">
        <f>INDEX(Inputs!BB$94:BB$121,MATCH($B1265,Inputs!$C$94:$C$121,0))*(1+BB$7)^0.5</f>
        <v>0</v>
      </c>
      <c r="BC1278" s="315">
        <f>INDEX(Inputs!BC$94:BC$121,MATCH($B1265,Inputs!$C$94:$C$121,0))*(1+BC$7)^0.5</f>
        <v>0</v>
      </c>
      <c r="BD1278" s="315">
        <f>INDEX(Inputs!BD$94:BD$121,MATCH($B1265,Inputs!$C$94:$C$121,0))*(1+BD$7)^0.5</f>
        <v>0</v>
      </c>
      <c r="BE1278" s="315">
        <f>INDEX(Inputs!BE$94:BE$121,MATCH($B1265,Inputs!$C$94:$C$121,0))*(1+BE$7)^0.5</f>
        <v>0</v>
      </c>
      <c r="BF1278" s="315">
        <f>INDEX(Inputs!BF$94:BF$121,MATCH($B1265,Inputs!$C$94:$C$121,0))*(1+BF$7)^0.5</f>
        <v>0</v>
      </c>
      <c r="BG1278" s="315">
        <f>INDEX(Inputs!BG$94:BG$121,MATCH($B1265,Inputs!$C$94:$C$121,0))*(1+BG$7)^0.5</f>
        <v>0</v>
      </c>
      <c r="BH1278" s="315">
        <f>INDEX(Inputs!BH$94:BH$121,MATCH($B1265,Inputs!$C$94:$C$121,0))*(1+BH$7)^0.5</f>
        <v>0</v>
      </c>
      <c r="BI1278" s="315">
        <f>INDEX(Inputs!BI$94:BI$121,MATCH($B1265,Inputs!$C$94:$C$121,0))*(1+BI$7)^0.5</f>
        <v>0</v>
      </c>
      <c r="BJ1278" s="315">
        <f>INDEX(Inputs!BJ$94:BJ$121,MATCH($B1265,Inputs!$C$94:$C$121,0))*(1+BJ$7)^0.5</f>
        <v>0</v>
      </c>
      <c r="BK1278" s="315">
        <f>INDEX(Inputs!BK$94:BK$121,MATCH($B1265,Inputs!$C$94:$C$121,0))*(1+BK$7)^0.5</f>
        <v>0</v>
      </c>
      <c r="BL1278" s="315">
        <f>INDEX(Inputs!BL$94:BL$121,MATCH($B1265,Inputs!$C$94:$C$121,0))*(1+BL$7)^0.5</f>
        <v>0</v>
      </c>
      <c r="BM1278" s="315">
        <f>INDEX(Inputs!BM$94:BM$121,MATCH($B1265,Inputs!$C$94:$C$121,0))*(1+BM$7)^0.5</f>
        <v>0</v>
      </c>
      <c r="BN1278" s="315">
        <f>INDEX(Inputs!BN$94:BN$121,MATCH($B1265,Inputs!$C$94:$C$121,0))*(1+BN$7)^0.5</f>
        <v>0</v>
      </c>
      <c r="BO1278" s="315">
        <f>INDEX(Inputs!BO$94:BO$121,MATCH($B1265,Inputs!$C$94:$C$121,0))*(1+BO$7)^0.5</f>
        <v>0</v>
      </c>
      <c r="BP1278" s="315">
        <f>INDEX(Inputs!BP$94:BP$121,MATCH($B1265,Inputs!$C$94:$C$121,0))*(1+BP$7)^0.5</f>
        <v>0</v>
      </c>
      <c r="BQ1278" s="315">
        <f>INDEX(Inputs!BQ$94:BQ$121,MATCH($B1265,Inputs!$C$94:$C$121,0))*(1+BQ$7)^0.5</f>
        <v>0</v>
      </c>
      <c r="BR1278" s="315">
        <f>INDEX(Inputs!BR$94:BR$121,MATCH($B1265,Inputs!$C$94:$C$121,0))*(1+BR$7)^0.5</f>
        <v>0</v>
      </c>
      <c r="BS1278" s="315">
        <f>INDEX(Inputs!BS$94:BS$121,MATCH($B1265,Inputs!$C$94:$C$121,0))*(1+BS$7)^0.5</f>
        <v>0</v>
      </c>
      <c r="BT1278" s="315">
        <f>INDEX(Inputs!BT$94:BT$121,MATCH($B1265,Inputs!$C$94:$C$121,0))*(1+BT$7)^0.5</f>
        <v>0</v>
      </c>
      <c r="BU1278" s="315">
        <f>INDEX(Inputs!BU$94:BU$121,MATCH($B1265,Inputs!$C$94:$C$121,0))*(1+BU$7)^0.5</f>
        <v>0</v>
      </c>
      <c r="BV1278" s="315">
        <f>INDEX(Inputs!BV$94:BV$121,MATCH($B1265,Inputs!$C$94:$C$121,0))*(1+BV$7)^0.5</f>
        <v>0</v>
      </c>
      <c r="BW1278" s="315">
        <f>INDEX(Inputs!BW$94:BW$121,MATCH($B1265,Inputs!$C$94:$C$121,0))*(1+BW$7)^0.5</f>
        <v>0</v>
      </c>
      <c r="BX1278" s="315">
        <f>INDEX(Inputs!BX$94:BX$121,MATCH($B1265,Inputs!$C$94:$C$121,0))*(1+BX$7)^0.5</f>
        <v>0</v>
      </c>
      <c r="BY1278" s="315">
        <f>INDEX(Inputs!BY$94:BY$121,MATCH($B1265,Inputs!$C$94:$C$121,0))*(1+BY$7)^0.5</f>
        <v>0</v>
      </c>
      <c r="BZ1278" s="315">
        <f>INDEX(Inputs!BZ$94:BZ$121,MATCH($B1265,Inputs!$C$94:$C$121,0))*(1+BZ$7)^0.5</f>
        <v>0</v>
      </c>
      <c r="CA1278" s="315">
        <f>INDEX(Inputs!CA$94:CA$121,MATCH($B1265,Inputs!$C$94:$C$121,0))*(1+CA$7)^0.5</f>
        <v>0</v>
      </c>
      <c r="CB1278" s="315">
        <f>INDEX(Inputs!CB$94:CB$121,MATCH($B1265,Inputs!$C$94:$C$121,0))*(1+CB$7)^0.5</f>
        <v>0</v>
      </c>
      <c r="CC1278" s="315">
        <f>INDEX(Inputs!CC$94:CC$121,MATCH($B1265,Inputs!$C$94:$C$121,0))*(1+CC$7)^0.5</f>
        <v>0</v>
      </c>
      <c r="CD1278" s="315">
        <f>INDEX(Inputs!CD$94:CD$121,MATCH($B1265,Inputs!$C$94:$C$121,0))*(1+CD$7)^0.5</f>
        <v>0</v>
      </c>
      <c r="CE1278" s="315">
        <f>INDEX(Inputs!CE$94:CE$121,MATCH($B1265,Inputs!$C$94:$C$121,0))*(1+CE$7)^0.5</f>
        <v>0</v>
      </c>
      <c r="CF1278" s="315">
        <f>INDEX(Inputs!CF$94:CF$121,MATCH($B1265,Inputs!$C$94:$C$121,0))*(1+CF$7)^0.5</f>
        <v>0</v>
      </c>
    </row>
    <row r="1279" spans="1:2018" ht="12.75" customHeight="1">
      <c r="D1279" s="17" t="s">
        <v>10</v>
      </c>
      <c r="I1279" s="31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</row>
    <row r="1280" spans="1:2018" s="101" customFormat="1" ht="12.75" customHeight="1">
      <c r="C1280" s="245">
        <v>2015</v>
      </c>
      <c r="D1280" s="105" t="s">
        <v>144</v>
      </c>
      <c r="E1280" s="105" t="s">
        <v>197</v>
      </c>
      <c r="H1280" s="187">
        <f>INDEX(Inputs!$N$260:$N$287,MATCH($B1265,Inputs!$C$260:$C$287,0))/conv_2020_2015</f>
        <v>0</v>
      </c>
      <c r="I1280" s="176"/>
      <c r="J1280" s="176">
        <f t="shared" ref="J1280" si="4013">IF($I1267="n/a",0,IF(J$4&gt;second_reg_period,IF(J$4&lt;=$I1267+$C1280,$H1280/($I1267-5),IF(AND($H1280&lt;&gt;0,I1280=0,J$4=$C1280+$I1267+1),$H1280,0)),0))</f>
        <v>0</v>
      </c>
      <c r="K1280" s="176">
        <f t="shared" ref="K1280" si="4014">IF($I1267="n/a",0,IF(K$4&gt;second_reg_period,IF(K$4&lt;=$I1267+$C1280,$H1280/($I1267-5),IF(AND($H1280&lt;&gt;0,J1280=0,K$4=$C1280+$I1267+1),$H1280,0)),0))</f>
        <v>0</v>
      </c>
      <c r="L1280" s="176">
        <f t="shared" ref="L1280" si="4015">IF($I1267="n/a",0,IF(L$4&gt;second_reg_period,IF(L$4&lt;=$I1267+$C1280,$H1280/($I1267-5),IF(AND($H1280&lt;&gt;0,K1280=0,L$4=$C1280+$I1267+1),$H1280,0)),0))</f>
        <v>0</v>
      </c>
      <c r="M1280" s="176">
        <f t="shared" ref="M1280" si="4016">IF($I1267="n/a",0,IF(M$4&gt;second_reg_period,IF(M$4&lt;=$I1267+$C1280,$H1280/($I1267-5),IF(AND($H1280&lt;&gt;0,L1280=0,M$4=$C1280+$I1267+1),$H1280,0)),0))</f>
        <v>0</v>
      </c>
      <c r="N1280" s="176">
        <f t="shared" ref="N1280" si="4017">IF($I1267="n/a",0,IF(N$4&gt;second_reg_period,IF(N$4&lt;=$I1267+$C1280,$H1280/($I1267-5),IF(AND($H1280&lt;&gt;0,M1280=0,N$4=$C1280+$I1267+1),$H1280,0)),0))</f>
        <v>0</v>
      </c>
      <c r="O1280" s="176">
        <f t="shared" ref="O1280" si="4018">IF($I1267="n/a",0,IF(O$4&gt;second_reg_period,IF(O$4&lt;=$I1267+$C1280,$H1280/($I1267-5),IF(AND($H1280&lt;&gt;0,N1280=0,O$4=$C1280+$I1267+1),$H1280,0)),0))</f>
        <v>0</v>
      </c>
      <c r="P1280" s="176">
        <f t="shared" ref="P1280" si="4019">IF($I1267="n/a",0,IF(P$4&gt;second_reg_period,IF(P$4&lt;=$I1267+$C1280,$H1280/($I1267-5),IF(AND($H1280&lt;&gt;0,O1280=0,P$4=$C1280+$I1267+1),$H1280,0)),0))</f>
        <v>0</v>
      </c>
      <c r="Q1280" s="176">
        <f t="shared" ref="Q1280" si="4020">IF($I1267="n/a",0,IF(Q$4&gt;second_reg_period,IF(Q$4&lt;=$I1267+$C1280,$H1280/($I1267-5),IF(AND($H1280&lt;&gt;0,P1280=0,Q$4=$C1280+$I1267+1),$H1280,0)),0))</f>
        <v>0</v>
      </c>
      <c r="R1280" s="176">
        <f t="shared" ref="R1280" si="4021">IF($I1267="n/a",0,IF(R$4&gt;second_reg_period,IF(R$4&lt;=$I1267+$C1280,$H1280/($I1267-5),IF(AND($H1280&lt;&gt;0,Q1280=0,R$4=$C1280+$I1267+1),$H1280,0)),0))</f>
        <v>0</v>
      </c>
      <c r="S1280" s="176">
        <f t="shared" ref="S1280" si="4022">IF($I1267="n/a",0,IF(S$4&gt;second_reg_period,IF(S$4&lt;=$I1267+$C1280,$H1280/($I1267-5),IF(AND($H1280&lt;&gt;0,R1280=0,S$4=$C1280+$I1267+1),$H1280,0)),0))</f>
        <v>0</v>
      </c>
      <c r="T1280" s="176">
        <f t="shared" ref="T1280" si="4023">IF($I1267="n/a",0,IF(T$4&gt;second_reg_period,IF(T$4&lt;=$I1267+$C1280,$H1280/($I1267-5),IF(AND($H1280&lt;&gt;0,S1280=0,T$4=$C1280+$I1267+1),$H1280,0)),0))</f>
        <v>0</v>
      </c>
      <c r="U1280" s="176">
        <f t="shared" ref="U1280" si="4024">IF($I1267="n/a",0,IF(U$4&gt;second_reg_period,IF(U$4&lt;=$I1267+$C1280,$H1280/($I1267-5),IF(AND($H1280&lt;&gt;0,T1280=0,U$4=$C1280+$I1267+1),$H1280,0)),0))</f>
        <v>0</v>
      </c>
      <c r="V1280" s="176">
        <f t="shared" ref="V1280" si="4025">IF($I1267="n/a",0,IF(V$4&gt;second_reg_period,IF(V$4&lt;=$I1267+$C1280,$H1280/($I1267-5),IF(AND($H1280&lt;&gt;0,U1280=0,V$4=$C1280+$I1267+1),$H1280,0)),0))</f>
        <v>0</v>
      </c>
      <c r="W1280" s="176">
        <f t="shared" ref="W1280" si="4026">IF($I1267="n/a",0,IF(W$4&gt;second_reg_period,IF(W$4&lt;=$I1267+$C1280,$H1280/($I1267-5),IF(AND($H1280&lt;&gt;0,V1280=0,W$4=$C1280+$I1267+1),$H1280,0)),0))</f>
        <v>0</v>
      </c>
      <c r="X1280" s="176">
        <f t="shared" ref="X1280" si="4027">IF($I1267="n/a",0,IF(X$4&gt;second_reg_period,IF(X$4&lt;=$I1267+$C1280,$H1280/($I1267-5),IF(AND($H1280&lt;&gt;0,W1280=0,X$4=$C1280+$I1267+1),$H1280,0)),0))</f>
        <v>0</v>
      </c>
      <c r="Y1280" s="176">
        <f t="shared" ref="Y1280" si="4028">IF($I1267="n/a",0,IF(Y$4&gt;second_reg_period,IF(Y$4&lt;=$I1267+$C1280,$H1280/($I1267-5),IF(AND($H1280&lt;&gt;0,X1280=0,Y$4=$C1280+$I1267+1),$H1280,0)),0))</f>
        <v>0</v>
      </c>
      <c r="Z1280" s="176">
        <f t="shared" ref="Z1280" si="4029">IF($I1267="n/a",0,IF(Z$4&gt;second_reg_period,IF(Z$4&lt;=$I1267+$C1280,$H1280/($I1267-5),IF(AND($H1280&lt;&gt;0,Y1280=0,Z$4=$C1280+$I1267+1),$H1280,0)),0))</f>
        <v>0</v>
      </c>
      <c r="AA1280" s="176">
        <f t="shared" ref="AA1280" si="4030">IF($I1267="n/a",0,IF(AA$4&gt;second_reg_period,IF(AA$4&lt;=$I1267+$C1280,$H1280/($I1267-5),IF(AND($H1280&lt;&gt;0,Z1280=0,AA$4=$C1280+$I1267+1),$H1280,0)),0))</f>
        <v>0</v>
      </c>
      <c r="AB1280" s="176">
        <f t="shared" ref="AB1280" si="4031">IF($I1267="n/a",0,IF(AB$4&gt;second_reg_period,IF(AB$4&lt;=$I1267+$C1280,$H1280/($I1267-5),IF(AND($H1280&lt;&gt;0,AA1280=0,AB$4=$C1280+$I1267+1),$H1280,0)),0))</f>
        <v>0</v>
      </c>
      <c r="AC1280" s="176">
        <f t="shared" ref="AC1280" si="4032">IF($I1267="n/a",0,IF(AC$4&gt;second_reg_period,IF(AC$4&lt;=$I1267+$C1280,$H1280/($I1267-5),IF(AND($H1280&lt;&gt;0,AB1280=0,AC$4=$C1280+$I1267+1),$H1280,0)),0))</f>
        <v>0</v>
      </c>
      <c r="AD1280" s="176">
        <f t="shared" ref="AD1280" si="4033">IF($I1267="n/a",0,IF(AD$4&gt;second_reg_period,IF(AD$4&lt;=$I1267+$C1280,$H1280/($I1267-5),IF(AND($H1280&lt;&gt;0,AC1280=0,AD$4=$C1280+$I1267+1),$H1280,0)),0))</f>
        <v>0</v>
      </c>
      <c r="AE1280" s="176">
        <f t="shared" ref="AE1280" si="4034">IF($I1267="n/a",0,IF(AE$4&gt;second_reg_period,IF(AE$4&lt;=$I1267+$C1280,$H1280/($I1267-5),IF(AND($H1280&lt;&gt;0,AD1280=0,AE$4=$C1280+$I1267+1),$H1280,0)),0))</f>
        <v>0</v>
      </c>
      <c r="AF1280" s="176">
        <f t="shared" ref="AF1280" si="4035">IF($I1267="n/a",0,IF(AF$4&gt;second_reg_period,IF(AF$4&lt;=$I1267+$C1280,$H1280/($I1267-5),IF(AND($H1280&lt;&gt;0,AE1280=0,AF$4=$C1280+$I1267+1),$H1280,0)),0))</f>
        <v>0</v>
      </c>
      <c r="AG1280" s="176">
        <f t="shared" ref="AG1280" si="4036">IF($I1267="n/a",0,IF(AG$4&gt;second_reg_period,IF(AG$4&lt;=$I1267+$C1280,$H1280/($I1267-5),IF(AND($H1280&lt;&gt;0,AF1280=0,AG$4=$C1280+$I1267+1),$H1280,0)),0))</f>
        <v>0</v>
      </c>
      <c r="AH1280" s="176">
        <f t="shared" ref="AH1280" si="4037">IF($I1267="n/a",0,IF(AH$4&gt;second_reg_period,IF(AH$4&lt;=$I1267+$C1280,$H1280/($I1267-5),IF(AND($H1280&lt;&gt;0,AG1280=0,AH$4=$C1280+$I1267+1),$H1280,0)),0))</f>
        <v>0</v>
      </c>
      <c r="AI1280" s="176">
        <f t="shared" ref="AI1280" si="4038">IF($I1267="n/a",0,IF(AI$4&gt;second_reg_period,IF(AI$4&lt;=$I1267+$C1280,$H1280/($I1267-5),IF(AND($H1280&lt;&gt;0,AH1280=0,AI$4=$C1280+$I1267+1),$H1280,0)),0))</f>
        <v>0</v>
      </c>
      <c r="AJ1280" s="176">
        <f t="shared" ref="AJ1280" si="4039">IF($I1267="n/a",0,IF(AJ$4&gt;second_reg_period,IF(AJ$4&lt;=$I1267+$C1280,$H1280/($I1267-5),IF(AND($H1280&lt;&gt;0,AI1280=0,AJ$4=$C1280+$I1267+1),$H1280,0)),0))</f>
        <v>0</v>
      </c>
      <c r="AK1280" s="176">
        <f t="shared" ref="AK1280" si="4040">IF($I1267="n/a",0,IF(AK$4&gt;second_reg_period,IF(AK$4&lt;=$I1267+$C1280,$H1280/($I1267-5),IF(AND($H1280&lt;&gt;0,AJ1280=0,AK$4=$C1280+$I1267+1),$H1280,0)),0))</f>
        <v>0</v>
      </c>
      <c r="AL1280" s="176">
        <f t="shared" ref="AL1280" si="4041">IF($I1267="n/a",0,IF(AL$4&gt;second_reg_period,IF(AL$4&lt;=$I1267+$C1280,$H1280/($I1267-5),IF(AND($H1280&lt;&gt;0,AK1280=0,AL$4=$C1280+$I1267+1),$H1280,0)),0))</f>
        <v>0</v>
      </c>
      <c r="AM1280" s="176">
        <f t="shared" ref="AM1280" si="4042">IF($I1267="n/a",0,IF(AM$4&gt;second_reg_period,IF(AM$4&lt;=$I1267+$C1280,$H1280/($I1267-5),IF(AND($H1280&lt;&gt;0,AL1280=0,AM$4=$C1280+$I1267+1),$H1280,0)),0))</f>
        <v>0</v>
      </c>
      <c r="AN1280" s="176">
        <f t="shared" ref="AN1280" si="4043">IF($I1267="n/a",0,IF(AN$4&gt;second_reg_period,IF(AN$4&lt;=$I1267+$C1280,$H1280/($I1267-5),IF(AND($H1280&lt;&gt;0,AM1280=0,AN$4=$C1280+$I1267+1),$H1280,0)),0))</f>
        <v>0</v>
      </c>
      <c r="AO1280" s="176">
        <f t="shared" ref="AO1280" si="4044">IF($I1267="n/a",0,IF(AO$4&gt;second_reg_period,IF(AO$4&lt;=$I1267+$C1280,$H1280/($I1267-5),IF(AND($H1280&lt;&gt;0,AN1280=0,AO$4=$C1280+$I1267+1),$H1280,0)),0))</f>
        <v>0</v>
      </c>
      <c r="AP1280" s="176">
        <f t="shared" ref="AP1280" si="4045">IF($I1267="n/a",0,IF(AP$4&gt;second_reg_period,IF(AP$4&lt;=$I1267+$C1280,$H1280/($I1267-5),IF(AND($H1280&lt;&gt;0,AO1280=0,AP$4=$C1280+$I1267+1),$H1280,0)),0))</f>
        <v>0</v>
      </c>
      <c r="AQ1280" s="176">
        <f t="shared" ref="AQ1280" si="4046">IF($I1267="n/a",0,IF(AQ$4&gt;second_reg_period,IF(AQ$4&lt;=$I1267+$C1280,$H1280/($I1267-5),IF(AND($H1280&lt;&gt;0,AP1280=0,AQ$4=$C1280+$I1267+1),$H1280,0)),0))</f>
        <v>0</v>
      </c>
      <c r="AR1280" s="176">
        <f t="shared" ref="AR1280" si="4047">IF($I1267="n/a",0,IF(AR$4&gt;second_reg_period,IF(AR$4&lt;=$I1267+$C1280,$H1280/($I1267-5),IF(AND($H1280&lt;&gt;0,AQ1280=0,AR$4=$C1280+$I1267+1),$H1280,0)),0))</f>
        <v>0</v>
      </c>
      <c r="AS1280" s="176">
        <f t="shared" ref="AS1280" si="4048">IF($I1267="n/a",0,IF(AS$4&gt;second_reg_period,IF(AS$4&lt;=$I1267+$C1280,$H1280/($I1267-5),IF(AND($H1280&lt;&gt;0,AR1280=0,AS$4=$C1280+$I1267+1),$H1280,0)),0))</f>
        <v>0</v>
      </c>
      <c r="AT1280" s="176">
        <f t="shared" ref="AT1280" si="4049">IF($I1267="n/a",0,IF(AT$4&gt;second_reg_period,IF(AT$4&lt;=$I1267+$C1280,$H1280/($I1267-5),IF(AND($H1280&lt;&gt;0,AS1280=0,AT$4=$C1280+$I1267+1),$H1280,0)),0))</f>
        <v>0</v>
      </c>
      <c r="AU1280" s="176">
        <f t="shared" ref="AU1280" si="4050">IF($I1267="n/a",0,IF(AU$4&gt;second_reg_period,IF(AU$4&lt;=$I1267+$C1280,$H1280/($I1267-5),IF(AND($H1280&lt;&gt;0,AT1280=0,AU$4=$C1280+$I1267+1),$H1280,0)),0))</f>
        <v>0</v>
      </c>
      <c r="AV1280" s="176">
        <f t="shared" ref="AV1280" si="4051">IF($I1267="n/a",0,IF(AV$4&gt;second_reg_period,IF(AV$4&lt;=$I1267+$C1280,$H1280/($I1267-5),IF(AND($H1280&lt;&gt;0,AU1280=0,AV$4=$C1280+$I1267+1),$H1280,0)),0))</f>
        <v>0</v>
      </c>
      <c r="AW1280" s="176">
        <f t="shared" ref="AW1280" si="4052">IF($I1267="n/a",0,IF(AW$4&gt;second_reg_period,IF(AW$4&lt;=$I1267+$C1280,$H1280/($I1267-5),IF(AND($H1280&lt;&gt;0,AV1280=0,AW$4=$C1280+$I1267+1),$H1280,0)),0))</f>
        <v>0</v>
      </c>
      <c r="AX1280" s="176">
        <f t="shared" ref="AX1280" si="4053">IF($I1267="n/a",0,IF(AX$4&gt;second_reg_period,IF(AX$4&lt;=$I1267+$C1280,$H1280/($I1267-5),IF(AND($H1280&lt;&gt;0,AW1280=0,AX$4=$C1280+$I1267+1),$H1280,0)),0))</f>
        <v>0</v>
      </c>
      <c r="AY1280" s="176">
        <f t="shared" ref="AY1280" si="4054">IF($I1267="n/a",0,IF(AY$4&gt;second_reg_period,IF(AY$4&lt;=$I1267+$C1280,$H1280/($I1267-5),IF(AND($H1280&lt;&gt;0,AX1280=0,AY$4=$C1280+$I1267+1),$H1280,0)),0))</f>
        <v>0</v>
      </c>
      <c r="AZ1280" s="176">
        <f t="shared" ref="AZ1280" si="4055">IF($I1267="n/a",0,IF(AZ$4&gt;second_reg_period,IF(AZ$4&lt;=$I1267+$C1280,$H1280/($I1267-5),IF(AND($H1280&lt;&gt;0,AY1280=0,AZ$4=$C1280+$I1267+1),$H1280,0)),0))</f>
        <v>0</v>
      </c>
      <c r="BA1280" s="176">
        <f t="shared" ref="BA1280" si="4056">IF($I1267="n/a",0,IF(BA$4&gt;second_reg_period,IF(BA$4&lt;=$I1267+$C1280,$H1280/($I1267-5),IF(AND($H1280&lt;&gt;0,AZ1280=0,BA$4=$C1280+$I1267+1),$H1280,0)),0))</f>
        <v>0</v>
      </c>
      <c r="BB1280" s="176">
        <f t="shared" ref="BB1280" si="4057">IF($I1267="n/a",0,IF(BB$4&gt;second_reg_period,IF(BB$4&lt;=$I1267+$C1280,$H1280/($I1267-5),IF(AND($H1280&lt;&gt;0,BA1280=0,BB$4=$C1280+$I1267+1),$H1280,0)),0))</f>
        <v>0</v>
      </c>
      <c r="BC1280" s="176">
        <f t="shared" ref="BC1280" si="4058">IF($I1267="n/a",0,IF(BC$4&gt;second_reg_period,IF(BC$4&lt;=$I1267+$C1280,$H1280/($I1267-5),IF(AND($H1280&lt;&gt;0,BB1280=0,BC$4=$C1280+$I1267+1),$H1280,0)),0))</f>
        <v>0</v>
      </c>
      <c r="BD1280" s="176">
        <f t="shared" ref="BD1280" si="4059">IF($I1267="n/a",0,IF(BD$4&gt;second_reg_period,IF(BD$4&lt;=$I1267+$C1280,$H1280/($I1267-5),IF(AND($H1280&lt;&gt;0,BC1280=0,BD$4=$C1280+$I1267+1),$H1280,0)),0))</f>
        <v>0</v>
      </c>
      <c r="BE1280" s="176">
        <f t="shared" ref="BE1280" si="4060">IF($I1267="n/a",0,IF(BE$4&gt;second_reg_period,IF(BE$4&lt;=$I1267+$C1280,$H1280/($I1267-5),IF(AND($H1280&lt;&gt;0,BD1280=0,BE$4=$C1280+$I1267+1),$H1280,0)),0))</f>
        <v>0</v>
      </c>
      <c r="BF1280" s="176">
        <f t="shared" ref="BF1280" si="4061">IF($I1267="n/a",0,IF(BF$4&gt;second_reg_period,IF(BF$4&lt;=$I1267+$C1280,$H1280/($I1267-5),IF(AND($H1280&lt;&gt;0,BE1280=0,BF$4=$C1280+$I1267+1),$H1280,0)),0))</f>
        <v>0</v>
      </c>
      <c r="BG1280" s="176">
        <f t="shared" ref="BG1280" si="4062">IF($I1267="n/a",0,IF(BG$4&gt;second_reg_period,IF(BG$4&lt;=$I1267+$C1280,$H1280/($I1267-5),IF(AND($H1280&lt;&gt;0,BF1280=0,BG$4=$C1280+$I1267+1),$H1280,0)),0))</f>
        <v>0</v>
      </c>
      <c r="BH1280" s="176">
        <f t="shared" ref="BH1280" si="4063">IF($I1267="n/a",0,IF(BH$4&gt;second_reg_period,IF(BH$4&lt;=$I1267+$C1280,$H1280/($I1267-5),IF(AND($H1280&lt;&gt;0,BG1280=0,BH$4=$C1280+$I1267+1),$H1280,0)),0))</f>
        <v>0</v>
      </c>
      <c r="BI1280" s="176">
        <f t="shared" ref="BI1280" si="4064">IF($I1267="n/a",0,IF(BI$4&gt;second_reg_period,IF(BI$4&lt;=$I1267+$C1280,$H1280/($I1267-5),IF(AND($H1280&lt;&gt;0,BH1280=0,BI$4=$C1280+$I1267+1),$H1280,0)),0))</f>
        <v>0</v>
      </c>
      <c r="BJ1280" s="176">
        <f t="shared" ref="BJ1280" si="4065">IF($I1267="n/a",0,IF(BJ$4&gt;second_reg_period,IF(BJ$4&lt;=$I1267+$C1280,$H1280/($I1267-5),IF(AND($H1280&lt;&gt;0,BI1280=0,BJ$4=$C1280+$I1267+1),$H1280,0)),0))</f>
        <v>0</v>
      </c>
      <c r="BK1280" s="176">
        <f t="shared" ref="BK1280" si="4066">IF($I1267="n/a",0,IF(BK$4&gt;second_reg_period,IF(BK$4&lt;=$I1267+$C1280,$H1280/($I1267-5),IF(AND($H1280&lt;&gt;0,BJ1280=0,BK$4=$C1280+$I1267+1),$H1280,0)),0))</f>
        <v>0</v>
      </c>
      <c r="BL1280" s="176">
        <f t="shared" ref="BL1280" si="4067">IF($I1267="n/a",0,IF(BL$4&gt;second_reg_period,IF(BL$4&lt;=$I1267+$C1280,$H1280/($I1267-5),IF(AND($H1280&lt;&gt;0,BK1280=0,BL$4=$C1280+$I1267+1),$H1280,0)),0))</f>
        <v>0</v>
      </c>
      <c r="BM1280" s="176">
        <f t="shared" ref="BM1280" si="4068">IF($I1267="n/a",0,IF(BM$4&gt;second_reg_period,IF(BM$4&lt;=$I1267+$C1280,$H1280/($I1267-5),IF(AND($H1280&lt;&gt;0,BL1280=0,BM$4=$C1280+$I1267+1),$H1280,0)),0))</f>
        <v>0</v>
      </c>
      <c r="BN1280" s="176">
        <f t="shared" ref="BN1280" si="4069">IF($I1267="n/a",0,IF(BN$4&gt;second_reg_period,IF(BN$4&lt;=$I1267+$C1280,$H1280/($I1267-5),IF(AND($H1280&lt;&gt;0,BM1280=0,BN$4=$C1280+$I1267+1),$H1280,0)),0))</f>
        <v>0</v>
      </c>
      <c r="BO1280" s="176">
        <f t="shared" ref="BO1280" si="4070">IF($I1267="n/a",0,IF(BO$4&gt;second_reg_period,IF(BO$4&lt;=$I1267+$C1280,$H1280/($I1267-5),IF(AND($H1280&lt;&gt;0,BN1280=0,BO$4=$C1280+$I1267+1),$H1280,0)),0))</f>
        <v>0</v>
      </c>
      <c r="BP1280" s="176">
        <f t="shared" ref="BP1280" si="4071">IF($I1267="n/a",0,IF(BP$4&gt;second_reg_period,IF(BP$4&lt;=$I1267+$C1280,$H1280/($I1267-5),IF(AND($H1280&lt;&gt;0,BO1280=0,BP$4=$C1280+$I1267+1),$H1280,0)),0))</f>
        <v>0</v>
      </c>
      <c r="BQ1280" s="176">
        <f t="shared" ref="BQ1280" si="4072">IF($I1267="n/a",0,IF(BQ$4&gt;second_reg_period,IF(BQ$4&lt;=$I1267+$C1280,$H1280/($I1267-5),IF(AND($H1280&lt;&gt;0,BP1280=0,BQ$4=$C1280+$I1267+1),$H1280,0)),0))</f>
        <v>0</v>
      </c>
      <c r="BR1280" s="176">
        <f t="shared" ref="BR1280" si="4073">IF($I1267="n/a",0,IF(BR$4&gt;second_reg_period,IF(BR$4&lt;=$I1267+$C1280,$H1280/($I1267-5),IF(AND($H1280&lt;&gt;0,BQ1280=0,BR$4=$C1280+$I1267+1),$H1280,0)),0))</f>
        <v>0</v>
      </c>
      <c r="BS1280" s="176">
        <f t="shared" ref="BS1280" si="4074">IF($I1267="n/a",0,IF(BS$4&gt;second_reg_period,IF(BS$4&lt;=$I1267+$C1280,$H1280/($I1267-5),IF(AND($H1280&lt;&gt;0,BR1280=0,BS$4=$C1280+$I1267+1),$H1280,0)),0))</f>
        <v>0</v>
      </c>
      <c r="BT1280" s="176">
        <f t="shared" ref="BT1280" si="4075">IF($I1267="n/a",0,IF(BT$4&gt;second_reg_period,IF(BT$4&lt;=$I1267+$C1280,$H1280/($I1267-5),IF(AND($H1280&lt;&gt;0,BS1280=0,BT$4=$C1280+$I1267+1),$H1280,0)),0))</f>
        <v>0</v>
      </c>
      <c r="BU1280" s="176">
        <f t="shared" ref="BU1280" si="4076">IF($I1267="n/a",0,IF(BU$4&gt;second_reg_period,IF(BU$4&lt;=$I1267+$C1280,$H1280/($I1267-5),IF(AND($H1280&lt;&gt;0,BT1280=0,BU$4=$C1280+$I1267+1),$H1280,0)),0))</f>
        <v>0</v>
      </c>
      <c r="BV1280" s="176">
        <f t="shared" ref="BV1280" si="4077">IF($I1267="n/a",0,IF(BV$4&gt;second_reg_period,IF(BV$4&lt;=$I1267+$C1280,$H1280/($I1267-5),IF(AND($H1280&lt;&gt;0,BU1280=0,BV$4=$C1280+$I1267+1),$H1280,0)),0))</f>
        <v>0</v>
      </c>
      <c r="BW1280" s="176">
        <f t="shared" ref="BW1280" si="4078">IF($I1267="n/a",0,IF(BW$4&gt;second_reg_period,IF(BW$4&lt;=$I1267+$C1280,$H1280/($I1267-5),IF(AND($H1280&lt;&gt;0,BV1280=0,BW$4=$C1280+$I1267+1),$H1280,0)),0))</f>
        <v>0</v>
      </c>
      <c r="BX1280" s="176">
        <f t="shared" ref="BX1280" si="4079">IF($I1267="n/a",0,IF(BX$4&gt;second_reg_period,IF(BX$4&lt;=$I1267+$C1280,$H1280/($I1267-5),IF(AND($H1280&lt;&gt;0,BW1280=0,BX$4=$C1280+$I1267+1),$H1280,0)),0))</f>
        <v>0</v>
      </c>
      <c r="BY1280" s="176">
        <f t="shared" ref="BY1280" si="4080">IF($I1267="n/a",0,IF(BY$4&gt;second_reg_period,IF(BY$4&lt;=$I1267+$C1280,$H1280/($I1267-5),IF(AND($H1280&lt;&gt;0,BX1280=0,BY$4=$C1280+$I1267+1),$H1280,0)),0))</f>
        <v>0</v>
      </c>
      <c r="BZ1280" s="176">
        <f t="shared" ref="BZ1280" si="4081">IF($I1267="n/a",0,IF(BZ$4&gt;second_reg_period,IF(BZ$4&lt;=$I1267+$C1280,$H1280/($I1267-5),IF(AND($H1280&lt;&gt;0,BY1280=0,BZ$4=$C1280+$I1267+1),$H1280,0)),0))</f>
        <v>0</v>
      </c>
      <c r="CA1280" s="176">
        <f t="shared" ref="CA1280" si="4082">IF($I1267="n/a",0,IF(CA$4&gt;second_reg_period,IF(CA$4&lt;=$I1267+$C1280,$H1280/($I1267-5),IF(AND($H1280&lt;&gt;0,BZ1280=0,CA$4=$C1280+$I1267+1),$H1280,0)),0))</f>
        <v>0</v>
      </c>
      <c r="CB1280" s="176">
        <f t="shared" ref="CB1280" si="4083">IF($I1267="n/a",0,IF(CB$4&gt;second_reg_period,IF(CB$4&lt;=$I1267+$C1280,$H1280/($I1267-5),IF(AND($H1280&lt;&gt;0,CA1280=0,CB$4=$C1280+$I1267+1),$H1280,0)),0))</f>
        <v>0</v>
      </c>
      <c r="CC1280" s="176">
        <f t="shared" ref="CC1280" si="4084">IF($I1267="n/a",0,IF(CC$4&gt;second_reg_period,IF(CC$4&lt;=$I1267+$C1280,$H1280/($I1267-5),IF(AND($H1280&lt;&gt;0,CB1280=0,CC$4=$C1280+$I1267+1),$H1280,0)),0))</f>
        <v>0</v>
      </c>
      <c r="CD1280" s="176">
        <f t="shared" ref="CD1280" si="4085">IF($I1267="n/a",0,IF(CD$4&gt;second_reg_period,IF(CD$4&lt;=$I1267+$C1280,$H1280/($I1267-5),IF(AND($H1280&lt;&gt;0,CC1280=0,CD$4=$C1280+$I1267+1),$H1280,0)),0))</f>
        <v>0</v>
      </c>
      <c r="CE1280" s="176">
        <f t="shared" ref="CE1280" si="4086">IF($I1267="n/a",0,IF(CE$4&gt;second_reg_period,IF(CE$4&lt;=$I1267+$C1280,$H1280/($I1267-5),IF(AND($H1280&lt;&gt;0,CD1280=0,CE$4=$C1280+$I1267+1),$H1280,0)),0))</f>
        <v>0</v>
      </c>
      <c r="CF1280" s="176">
        <f t="shared" ref="CF1280" si="4087">IF($I1267="n/a",0,IF(CF$4&gt;second_reg_period,IF(CF$4&lt;=$I1267+$C1280,$H1280/($I1267-5),IF(AND($H1280&lt;&gt;0,CE1280=0,CF$4=$C1280+$I1267+1),$H1280,0)),0))</f>
        <v>0</v>
      </c>
      <c r="CG1280" s="158"/>
      <c r="CH1280" s="158"/>
      <c r="CI1280" s="158"/>
      <c r="CJ1280" s="158"/>
      <c r="CK1280" s="158"/>
      <c r="CL1280" s="158"/>
      <c r="CM1280" s="158"/>
      <c r="CN1280" s="158"/>
      <c r="CO1280" s="158"/>
      <c r="CP1280" s="158"/>
      <c r="CQ1280" s="158"/>
      <c r="CR1280" s="158"/>
      <c r="CS1280" s="158"/>
      <c r="CT1280" s="158"/>
      <c r="CU1280" s="158"/>
      <c r="CV1280" s="158"/>
      <c r="CW1280" s="158"/>
      <c r="CX1280" s="158"/>
      <c r="CY1280" s="158"/>
      <c r="CZ1280" s="158"/>
      <c r="DA1280" s="158"/>
      <c r="DB1280" s="158"/>
      <c r="DC1280" s="158"/>
      <c r="DD1280" s="158"/>
      <c r="DE1280" s="158"/>
      <c r="DF1280" s="158"/>
      <c r="DG1280" s="158"/>
      <c r="DH1280" s="158"/>
      <c r="DI1280" s="158"/>
      <c r="DJ1280" s="158"/>
      <c r="DK1280" s="158"/>
      <c r="DL1280" s="158"/>
      <c r="DM1280" s="158"/>
      <c r="DN1280" s="158"/>
      <c r="DO1280" s="158"/>
      <c r="DP1280" s="158"/>
      <c r="DQ1280" s="158"/>
      <c r="DR1280" s="158"/>
      <c r="DS1280" s="158"/>
      <c r="DT1280" s="158"/>
      <c r="DU1280" s="158"/>
      <c r="DV1280" s="158"/>
      <c r="DW1280" s="158"/>
      <c r="DX1280" s="158"/>
      <c r="DY1280" s="158"/>
      <c r="DZ1280" s="158"/>
      <c r="EA1280" s="158"/>
      <c r="EB1280" s="158"/>
      <c r="EC1280" s="158"/>
      <c r="ED1280" s="158"/>
      <c r="EE1280" s="158"/>
      <c r="EF1280" s="158"/>
      <c r="EG1280" s="158"/>
      <c r="EH1280" s="158"/>
      <c r="EI1280" s="158"/>
      <c r="EJ1280" s="158"/>
      <c r="EK1280" s="158"/>
      <c r="EL1280" s="158"/>
      <c r="EM1280" s="158"/>
      <c r="EN1280" s="158"/>
      <c r="EO1280" s="158"/>
      <c r="EP1280" s="158"/>
      <c r="EQ1280" s="158"/>
      <c r="ER1280" s="158"/>
      <c r="ES1280" s="158"/>
      <c r="ET1280" s="158"/>
      <c r="EU1280" s="158"/>
      <c r="EV1280" s="158"/>
      <c r="EW1280" s="158"/>
      <c r="EX1280" s="158"/>
      <c r="EY1280" s="158"/>
      <c r="EZ1280" s="158"/>
      <c r="FA1280" s="158"/>
      <c r="FB1280" s="158"/>
      <c r="FC1280" s="158"/>
      <c r="FD1280" s="158"/>
      <c r="FE1280" s="158"/>
      <c r="FF1280" s="158"/>
      <c r="FG1280" s="158"/>
      <c r="FH1280" s="158"/>
      <c r="FI1280" s="158"/>
      <c r="FJ1280" s="158"/>
      <c r="FK1280" s="158"/>
      <c r="FL1280" s="158"/>
      <c r="FM1280" s="158"/>
      <c r="FN1280" s="158"/>
      <c r="FO1280" s="158"/>
      <c r="FP1280" s="158"/>
      <c r="FQ1280" s="158"/>
      <c r="FR1280" s="158"/>
      <c r="FS1280" s="158"/>
      <c r="FT1280" s="158"/>
      <c r="FU1280" s="158"/>
      <c r="FV1280" s="158"/>
      <c r="FW1280" s="158"/>
      <c r="FX1280" s="158"/>
      <c r="FY1280" s="158"/>
      <c r="FZ1280" s="158"/>
      <c r="GA1280" s="158"/>
      <c r="GB1280" s="158"/>
      <c r="GC1280" s="158"/>
      <c r="GD1280" s="158"/>
      <c r="GE1280" s="158"/>
      <c r="GF1280" s="158"/>
      <c r="GG1280" s="158"/>
      <c r="GH1280" s="158"/>
      <c r="GI1280" s="158"/>
      <c r="GJ1280" s="158"/>
      <c r="GK1280" s="158"/>
      <c r="GL1280" s="158"/>
      <c r="GM1280" s="158"/>
      <c r="GN1280" s="158"/>
      <c r="GO1280" s="158"/>
      <c r="GP1280" s="158"/>
      <c r="GQ1280" s="158"/>
      <c r="GR1280" s="158"/>
      <c r="GS1280" s="158"/>
      <c r="GT1280" s="158"/>
      <c r="GU1280" s="158"/>
      <c r="GV1280" s="158"/>
      <c r="GW1280" s="158"/>
      <c r="GX1280" s="158"/>
      <c r="GY1280" s="158"/>
      <c r="GZ1280" s="158"/>
      <c r="HA1280" s="158"/>
      <c r="HB1280" s="158"/>
      <c r="HC1280" s="158"/>
      <c r="HD1280" s="158"/>
      <c r="HE1280" s="158"/>
      <c r="HF1280" s="158"/>
      <c r="HG1280" s="158"/>
      <c r="HH1280" s="158"/>
      <c r="HI1280" s="158"/>
      <c r="HJ1280" s="158"/>
      <c r="HK1280" s="158"/>
      <c r="HL1280" s="158"/>
      <c r="HM1280" s="158"/>
      <c r="HN1280" s="158"/>
      <c r="HO1280" s="158"/>
      <c r="HP1280" s="158"/>
      <c r="HQ1280" s="158"/>
      <c r="HR1280" s="158"/>
      <c r="HS1280" s="158"/>
      <c r="HT1280" s="158"/>
      <c r="HU1280" s="158"/>
      <c r="HV1280" s="158"/>
      <c r="HW1280" s="158"/>
      <c r="HX1280" s="158"/>
      <c r="HY1280" s="158"/>
      <c r="HZ1280" s="158"/>
      <c r="IA1280" s="158"/>
      <c r="IB1280" s="158"/>
      <c r="IC1280" s="158"/>
      <c r="ID1280" s="158"/>
      <c r="IE1280" s="158"/>
      <c r="IF1280" s="158"/>
      <c r="IG1280" s="158"/>
      <c r="IH1280" s="158"/>
      <c r="II1280" s="158"/>
      <c r="IJ1280" s="158"/>
      <c r="IK1280" s="158"/>
      <c r="IL1280" s="158"/>
      <c r="IM1280" s="158"/>
      <c r="IN1280" s="158"/>
      <c r="IO1280" s="158"/>
      <c r="IP1280" s="158"/>
      <c r="IQ1280" s="158"/>
      <c r="IR1280" s="158"/>
      <c r="IS1280" s="158"/>
      <c r="IT1280" s="158"/>
      <c r="IU1280" s="158"/>
      <c r="IV1280" s="158"/>
      <c r="IW1280" s="158"/>
      <c r="IX1280" s="158"/>
      <c r="IY1280" s="158"/>
      <c r="IZ1280" s="158"/>
      <c r="JA1280" s="158"/>
      <c r="JB1280" s="158"/>
      <c r="JC1280" s="158"/>
      <c r="JD1280" s="158"/>
      <c r="JE1280" s="158"/>
      <c r="JF1280" s="158"/>
      <c r="JG1280" s="158"/>
      <c r="JH1280" s="158"/>
      <c r="JI1280" s="158"/>
      <c r="JJ1280" s="158"/>
      <c r="JK1280" s="158"/>
      <c r="JL1280" s="158"/>
      <c r="JM1280" s="158"/>
      <c r="JN1280" s="158"/>
      <c r="JO1280" s="158"/>
      <c r="JP1280" s="158"/>
      <c r="JQ1280" s="158"/>
      <c r="JR1280" s="158"/>
      <c r="JS1280" s="158"/>
      <c r="JT1280" s="158"/>
      <c r="JU1280" s="158"/>
      <c r="JV1280" s="158"/>
      <c r="JW1280" s="158"/>
      <c r="JX1280" s="158"/>
      <c r="JY1280" s="158"/>
      <c r="JZ1280" s="158"/>
      <c r="KA1280" s="158"/>
      <c r="KB1280" s="158"/>
      <c r="KC1280" s="158"/>
      <c r="KD1280" s="158"/>
      <c r="KE1280" s="158"/>
      <c r="KF1280" s="158"/>
      <c r="KG1280" s="158"/>
      <c r="KH1280" s="158"/>
      <c r="KI1280" s="158"/>
      <c r="KJ1280" s="158"/>
      <c r="KK1280" s="158"/>
      <c r="KL1280" s="158"/>
      <c r="KM1280" s="158"/>
      <c r="KN1280" s="158"/>
      <c r="KO1280" s="158"/>
      <c r="KP1280" s="158"/>
      <c r="KQ1280" s="158"/>
      <c r="KR1280" s="158"/>
      <c r="KS1280" s="158"/>
      <c r="KT1280" s="158"/>
      <c r="KU1280" s="158"/>
      <c r="KV1280" s="158"/>
      <c r="KW1280" s="158"/>
      <c r="KX1280" s="158"/>
      <c r="KY1280" s="158"/>
      <c r="KZ1280" s="158"/>
      <c r="LA1280" s="158"/>
      <c r="LB1280" s="158"/>
      <c r="LC1280" s="158"/>
      <c r="LD1280" s="158"/>
      <c r="LE1280" s="158"/>
      <c r="LF1280" s="158"/>
      <c r="LG1280" s="158"/>
      <c r="LH1280" s="158"/>
      <c r="LI1280" s="158"/>
      <c r="LJ1280" s="158"/>
      <c r="LK1280" s="158"/>
      <c r="LL1280" s="158"/>
      <c r="LM1280" s="158"/>
      <c r="LN1280" s="158"/>
      <c r="LO1280" s="158"/>
      <c r="LP1280" s="158"/>
      <c r="LQ1280" s="158"/>
      <c r="LR1280" s="158"/>
      <c r="LS1280" s="158"/>
      <c r="LT1280" s="158"/>
      <c r="LU1280" s="158"/>
      <c r="LV1280" s="158"/>
      <c r="LW1280" s="158"/>
      <c r="LX1280" s="158"/>
      <c r="LY1280" s="158"/>
      <c r="LZ1280" s="158"/>
      <c r="MA1280" s="158"/>
      <c r="MB1280" s="158"/>
      <c r="MC1280" s="158"/>
      <c r="MD1280" s="158"/>
      <c r="ME1280" s="158"/>
      <c r="MF1280" s="158"/>
      <c r="MG1280" s="158"/>
      <c r="MH1280" s="158"/>
      <c r="MI1280" s="158"/>
      <c r="MJ1280" s="158"/>
      <c r="MK1280" s="158"/>
      <c r="ML1280" s="158"/>
      <c r="MM1280" s="158"/>
      <c r="MN1280" s="158"/>
      <c r="MO1280" s="158"/>
      <c r="MP1280" s="158"/>
      <c r="MQ1280" s="158"/>
      <c r="MR1280" s="158"/>
      <c r="MS1280" s="158"/>
      <c r="MT1280" s="158"/>
      <c r="MU1280" s="158"/>
      <c r="MV1280" s="158"/>
      <c r="MW1280" s="158"/>
      <c r="MX1280" s="158"/>
      <c r="MY1280" s="158"/>
      <c r="MZ1280" s="158"/>
      <c r="NA1280" s="158"/>
      <c r="NB1280" s="158"/>
      <c r="NC1280" s="158"/>
      <c r="ND1280" s="158"/>
      <c r="NE1280" s="158"/>
      <c r="NF1280" s="158"/>
      <c r="NG1280" s="158"/>
      <c r="NH1280" s="158"/>
      <c r="NI1280" s="158"/>
      <c r="NJ1280" s="158"/>
      <c r="NK1280" s="158"/>
      <c r="NL1280" s="158"/>
      <c r="NM1280" s="158"/>
      <c r="NN1280" s="158"/>
      <c r="NO1280" s="158"/>
      <c r="NP1280" s="158"/>
      <c r="NQ1280" s="158"/>
      <c r="NR1280" s="158"/>
      <c r="NS1280" s="158"/>
      <c r="NT1280" s="158"/>
      <c r="NU1280" s="158"/>
      <c r="NV1280" s="158"/>
      <c r="NW1280" s="158"/>
      <c r="NX1280" s="158"/>
      <c r="NY1280" s="158"/>
      <c r="NZ1280" s="158"/>
      <c r="OA1280" s="158"/>
      <c r="OB1280" s="158"/>
      <c r="OC1280" s="158"/>
      <c r="OD1280" s="158"/>
      <c r="OE1280" s="158"/>
      <c r="OF1280" s="158"/>
      <c r="OG1280" s="158"/>
      <c r="OH1280" s="158"/>
      <c r="OI1280" s="158"/>
      <c r="OJ1280" s="158"/>
      <c r="OK1280" s="158"/>
      <c r="OL1280" s="158"/>
      <c r="OM1280" s="158"/>
      <c r="ON1280" s="158"/>
      <c r="OO1280" s="158"/>
      <c r="OP1280" s="158"/>
      <c r="OQ1280" s="158"/>
      <c r="OR1280" s="158"/>
      <c r="OS1280" s="158"/>
      <c r="OT1280" s="158"/>
      <c r="OU1280" s="158"/>
      <c r="OV1280" s="158"/>
      <c r="OW1280" s="158"/>
      <c r="OX1280" s="158"/>
      <c r="OY1280" s="158"/>
      <c r="OZ1280" s="158"/>
      <c r="PA1280" s="158"/>
      <c r="PB1280" s="158"/>
      <c r="PC1280" s="158"/>
      <c r="PD1280" s="158"/>
      <c r="PE1280" s="158"/>
      <c r="PF1280" s="158"/>
      <c r="PG1280" s="158"/>
      <c r="PH1280" s="158"/>
      <c r="PI1280" s="158"/>
      <c r="PJ1280" s="158"/>
      <c r="PK1280" s="158"/>
      <c r="PL1280" s="158"/>
      <c r="PM1280" s="158"/>
      <c r="PN1280" s="158"/>
      <c r="PO1280" s="158"/>
      <c r="PP1280" s="158"/>
      <c r="PQ1280" s="158"/>
      <c r="PR1280" s="158"/>
      <c r="PS1280" s="158"/>
      <c r="PT1280" s="158"/>
      <c r="PU1280" s="158"/>
      <c r="PV1280" s="158"/>
      <c r="PW1280" s="158"/>
      <c r="PX1280" s="158"/>
      <c r="PY1280" s="158"/>
      <c r="PZ1280" s="158"/>
      <c r="QA1280" s="158"/>
      <c r="QB1280" s="158"/>
      <c r="QC1280" s="158"/>
      <c r="QD1280" s="158"/>
      <c r="QE1280" s="158"/>
      <c r="QF1280" s="158"/>
      <c r="QG1280" s="158"/>
      <c r="QH1280" s="158"/>
      <c r="QI1280" s="158"/>
      <c r="QJ1280" s="158"/>
      <c r="QK1280" s="158"/>
      <c r="QL1280" s="158"/>
      <c r="QM1280" s="158"/>
      <c r="QN1280" s="158"/>
      <c r="QO1280" s="158"/>
      <c r="QP1280" s="158"/>
      <c r="QQ1280" s="158"/>
      <c r="QR1280" s="158"/>
      <c r="QS1280" s="158"/>
      <c r="QT1280" s="158"/>
      <c r="QU1280" s="158"/>
      <c r="QV1280" s="158"/>
      <c r="QW1280" s="158"/>
      <c r="QX1280" s="158"/>
      <c r="QY1280" s="158"/>
      <c r="QZ1280" s="158"/>
      <c r="RA1280" s="158"/>
      <c r="RB1280" s="158"/>
      <c r="RC1280" s="158"/>
      <c r="RD1280" s="158"/>
      <c r="RE1280" s="158"/>
      <c r="RF1280" s="158"/>
      <c r="RG1280" s="158"/>
      <c r="RH1280" s="158"/>
      <c r="RI1280" s="158"/>
      <c r="RJ1280" s="158"/>
      <c r="RK1280" s="158"/>
      <c r="RL1280" s="158"/>
      <c r="RM1280" s="158"/>
      <c r="RN1280" s="158"/>
      <c r="RO1280" s="158"/>
      <c r="RP1280" s="158"/>
      <c r="RQ1280" s="158"/>
      <c r="RR1280" s="158"/>
      <c r="RS1280" s="158"/>
      <c r="RT1280" s="158"/>
      <c r="RU1280" s="158"/>
      <c r="RV1280" s="158"/>
      <c r="RW1280" s="158"/>
      <c r="RX1280" s="158"/>
      <c r="RY1280" s="158"/>
      <c r="RZ1280" s="158"/>
      <c r="SA1280" s="158"/>
      <c r="SB1280" s="158"/>
      <c r="SC1280" s="158"/>
      <c r="SD1280" s="158"/>
      <c r="SE1280" s="158"/>
      <c r="SF1280" s="158"/>
      <c r="SG1280" s="158"/>
      <c r="SH1280" s="158"/>
      <c r="SI1280" s="158"/>
      <c r="SJ1280" s="158"/>
      <c r="SK1280" s="158"/>
      <c r="SL1280" s="158"/>
      <c r="SM1280" s="158"/>
      <c r="SN1280" s="158"/>
      <c r="SO1280" s="158"/>
      <c r="SP1280" s="158"/>
      <c r="SQ1280" s="158"/>
      <c r="SR1280" s="158"/>
      <c r="SS1280" s="158"/>
      <c r="ST1280" s="158"/>
      <c r="SU1280" s="158"/>
      <c r="SV1280" s="158"/>
      <c r="SW1280" s="158"/>
      <c r="SX1280" s="158"/>
      <c r="SY1280" s="158"/>
      <c r="SZ1280" s="158"/>
      <c r="TA1280" s="158"/>
      <c r="TB1280" s="158"/>
      <c r="TC1280" s="158"/>
      <c r="TD1280" s="158"/>
      <c r="TE1280" s="158"/>
      <c r="TF1280" s="158"/>
      <c r="TG1280" s="158"/>
      <c r="TH1280" s="158"/>
      <c r="TI1280" s="158"/>
      <c r="TJ1280" s="158"/>
      <c r="TK1280" s="158"/>
      <c r="TL1280" s="158"/>
      <c r="TM1280" s="158"/>
      <c r="TN1280" s="158"/>
      <c r="TO1280" s="158"/>
      <c r="TP1280" s="158"/>
      <c r="TQ1280" s="158"/>
      <c r="TR1280" s="158"/>
      <c r="TS1280" s="158"/>
      <c r="TT1280" s="158"/>
      <c r="TU1280" s="158"/>
      <c r="TV1280" s="158"/>
      <c r="TW1280" s="158"/>
      <c r="TX1280" s="158"/>
      <c r="TY1280" s="158"/>
      <c r="TZ1280" s="158"/>
      <c r="UA1280" s="158"/>
      <c r="UB1280" s="158"/>
      <c r="UC1280" s="158"/>
      <c r="UD1280" s="158"/>
      <c r="UE1280" s="158"/>
      <c r="UF1280" s="158"/>
      <c r="UG1280" s="158"/>
      <c r="UH1280" s="158"/>
      <c r="UI1280" s="158"/>
      <c r="UJ1280" s="158"/>
      <c r="UK1280" s="158"/>
      <c r="UL1280" s="158"/>
      <c r="UM1280" s="158"/>
      <c r="UN1280" s="158"/>
      <c r="UO1280" s="158"/>
      <c r="UP1280" s="158"/>
      <c r="UQ1280" s="158"/>
      <c r="UR1280" s="158"/>
      <c r="US1280" s="158"/>
      <c r="UT1280" s="158"/>
      <c r="UU1280" s="158"/>
      <c r="UV1280" s="158"/>
      <c r="UW1280" s="158"/>
      <c r="UX1280" s="158"/>
      <c r="UY1280" s="158"/>
      <c r="UZ1280" s="158"/>
      <c r="VA1280" s="158"/>
      <c r="VB1280" s="158"/>
      <c r="VC1280" s="158"/>
      <c r="VD1280" s="158"/>
      <c r="VE1280" s="158"/>
      <c r="VF1280" s="158"/>
      <c r="VG1280" s="158"/>
      <c r="VH1280" s="158"/>
      <c r="VI1280" s="158"/>
      <c r="VJ1280" s="158"/>
      <c r="VK1280" s="158"/>
      <c r="VL1280" s="158"/>
      <c r="VM1280" s="158"/>
      <c r="VN1280" s="158"/>
      <c r="VO1280" s="158"/>
      <c r="VP1280" s="158"/>
      <c r="VQ1280" s="158"/>
      <c r="VR1280" s="158"/>
      <c r="VS1280" s="158"/>
      <c r="VT1280" s="158"/>
      <c r="VU1280" s="158"/>
      <c r="VV1280" s="158"/>
      <c r="VW1280" s="158"/>
      <c r="VX1280" s="158"/>
      <c r="VY1280" s="158"/>
      <c r="VZ1280" s="158"/>
      <c r="WA1280" s="158"/>
      <c r="WB1280" s="158"/>
      <c r="WC1280" s="158"/>
      <c r="WD1280" s="158"/>
      <c r="WE1280" s="158"/>
      <c r="WF1280" s="158"/>
      <c r="WG1280" s="158"/>
      <c r="WH1280" s="158"/>
      <c r="WI1280" s="158"/>
      <c r="WJ1280" s="158"/>
      <c r="WK1280" s="158"/>
      <c r="WL1280" s="158"/>
      <c r="WM1280" s="158"/>
      <c r="WN1280" s="158"/>
      <c r="WO1280" s="158"/>
      <c r="WP1280" s="158"/>
      <c r="WQ1280" s="158"/>
      <c r="WR1280" s="158"/>
      <c r="WS1280" s="158"/>
      <c r="WT1280" s="158"/>
      <c r="WU1280" s="158"/>
      <c r="WV1280" s="158"/>
      <c r="WW1280" s="158"/>
      <c r="WX1280" s="158"/>
      <c r="WY1280" s="158"/>
      <c r="WZ1280" s="158"/>
      <c r="XA1280" s="158"/>
      <c r="XB1280" s="158"/>
      <c r="XC1280" s="158"/>
      <c r="XD1280" s="158"/>
      <c r="XE1280" s="158"/>
      <c r="XF1280" s="158"/>
      <c r="XG1280" s="158"/>
      <c r="XH1280" s="158"/>
      <c r="XI1280" s="158"/>
      <c r="XJ1280" s="158"/>
      <c r="XK1280" s="158"/>
      <c r="XL1280" s="158"/>
      <c r="XM1280" s="158"/>
      <c r="XN1280" s="158"/>
      <c r="XO1280" s="158"/>
      <c r="XP1280" s="158"/>
      <c r="XQ1280" s="158"/>
      <c r="XR1280" s="158"/>
      <c r="XS1280" s="158"/>
      <c r="XT1280" s="158"/>
      <c r="XU1280" s="158"/>
      <c r="XV1280" s="158"/>
      <c r="XW1280" s="158"/>
      <c r="XX1280" s="158"/>
      <c r="XY1280" s="158"/>
      <c r="XZ1280" s="158"/>
      <c r="YA1280" s="158"/>
      <c r="YB1280" s="158"/>
      <c r="YC1280" s="158"/>
      <c r="YD1280" s="158"/>
      <c r="YE1280" s="158"/>
      <c r="YF1280" s="158"/>
      <c r="YG1280" s="158"/>
      <c r="YH1280" s="158"/>
      <c r="YI1280" s="158"/>
      <c r="YJ1280" s="158"/>
      <c r="YK1280" s="158"/>
      <c r="YL1280" s="158"/>
      <c r="YM1280" s="158"/>
      <c r="YN1280" s="158"/>
      <c r="YO1280" s="158"/>
      <c r="YP1280" s="158"/>
      <c r="YQ1280" s="158"/>
      <c r="YR1280" s="158"/>
      <c r="YS1280" s="158"/>
      <c r="YT1280" s="158"/>
      <c r="YU1280" s="158"/>
      <c r="YV1280" s="158"/>
      <c r="YW1280" s="158"/>
      <c r="YX1280" s="158"/>
      <c r="YY1280" s="158"/>
      <c r="YZ1280" s="158"/>
      <c r="ZA1280" s="158"/>
      <c r="ZB1280" s="158"/>
      <c r="ZC1280" s="158"/>
      <c r="ZD1280" s="158"/>
      <c r="ZE1280" s="158"/>
      <c r="ZF1280" s="158"/>
      <c r="ZG1280" s="158"/>
      <c r="ZH1280" s="158"/>
      <c r="ZI1280" s="158"/>
      <c r="ZJ1280" s="158"/>
      <c r="ZK1280" s="158"/>
      <c r="ZL1280" s="158"/>
      <c r="ZM1280" s="158"/>
      <c r="ZN1280" s="158"/>
      <c r="ZO1280" s="158"/>
      <c r="ZP1280" s="158"/>
      <c r="ZQ1280" s="158"/>
      <c r="ZR1280" s="158"/>
      <c r="ZS1280" s="158"/>
      <c r="ZT1280" s="158"/>
      <c r="ZU1280" s="158"/>
      <c r="ZV1280" s="158"/>
      <c r="ZW1280" s="158"/>
      <c r="ZX1280" s="158"/>
      <c r="ZY1280" s="158"/>
      <c r="ZZ1280" s="158"/>
      <c r="AAA1280" s="158"/>
      <c r="AAB1280" s="158"/>
      <c r="AAC1280" s="158"/>
      <c r="AAD1280" s="158"/>
      <c r="AAE1280" s="158"/>
      <c r="AAF1280" s="158"/>
      <c r="AAG1280" s="158"/>
      <c r="AAH1280" s="158"/>
      <c r="AAI1280" s="158"/>
      <c r="AAJ1280" s="158"/>
      <c r="AAK1280" s="158"/>
      <c r="AAL1280" s="158"/>
      <c r="AAM1280" s="158"/>
      <c r="AAN1280" s="158"/>
      <c r="AAO1280" s="158"/>
      <c r="AAP1280" s="158"/>
      <c r="AAQ1280" s="158"/>
      <c r="AAR1280" s="158"/>
      <c r="AAS1280" s="158"/>
      <c r="AAT1280" s="158"/>
      <c r="AAU1280" s="158"/>
      <c r="AAV1280" s="158"/>
      <c r="AAW1280" s="158"/>
      <c r="AAX1280" s="158"/>
      <c r="AAY1280" s="158"/>
      <c r="AAZ1280" s="158"/>
      <c r="ABA1280" s="158"/>
      <c r="ABB1280" s="158"/>
      <c r="ABC1280" s="158"/>
      <c r="ABD1280" s="158"/>
      <c r="ABE1280" s="158"/>
      <c r="ABF1280" s="158"/>
      <c r="ABG1280" s="158"/>
      <c r="ABH1280" s="158"/>
      <c r="ABI1280" s="158"/>
      <c r="ABJ1280" s="158"/>
      <c r="ABK1280" s="158"/>
      <c r="ABL1280" s="158"/>
      <c r="ABM1280" s="158"/>
      <c r="ABN1280" s="158"/>
      <c r="ABO1280" s="158"/>
      <c r="ABP1280" s="158"/>
      <c r="ABQ1280" s="158"/>
      <c r="ABR1280" s="158"/>
      <c r="ABS1280" s="158"/>
      <c r="ABT1280" s="158"/>
      <c r="ABU1280" s="158"/>
      <c r="ABV1280" s="158"/>
      <c r="ABW1280" s="158"/>
      <c r="ABX1280" s="158"/>
      <c r="ABY1280" s="158"/>
      <c r="ABZ1280" s="158"/>
      <c r="ACA1280" s="158"/>
      <c r="ACB1280" s="158"/>
      <c r="ACC1280" s="158"/>
      <c r="ACD1280" s="158"/>
      <c r="ACE1280" s="158"/>
      <c r="ACF1280" s="158"/>
      <c r="ACG1280" s="158"/>
      <c r="ACH1280" s="158"/>
      <c r="ACI1280" s="158"/>
      <c r="ACJ1280" s="158"/>
      <c r="ACK1280" s="158"/>
      <c r="ACL1280" s="158"/>
      <c r="ACM1280" s="158"/>
      <c r="ACN1280" s="158"/>
      <c r="ACO1280" s="158"/>
      <c r="ACP1280" s="158"/>
      <c r="ACQ1280" s="158"/>
      <c r="ACR1280" s="158"/>
      <c r="ACS1280" s="158"/>
      <c r="ACT1280" s="158"/>
      <c r="ACU1280" s="158"/>
      <c r="ACV1280" s="158"/>
      <c r="ACW1280" s="158"/>
      <c r="ACX1280" s="158"/>
      <c r="ACY1280" s="158"/>
      <c r="ACZ1280" s="158"/>
      <c r="ADA1280" s="158"/>
      <c r="ADB1280" s="158"/>
      <c r="ADC1280" s="158"/>
      <c r="ADD1280" s="158"/>
      <c r="ADE1280" s="158"/>
      <c r="ADF1280" s="158"/>
      <c r="ADG1280" s="158"/>
      <c r="ADH1280" s="158"/>
      <c r="ADI1280" s="158"/>
      <c r="ADJ1280" s="158"/>
      <c r="ADK1280" s="158"/>
      <c r="ADL1280" s="158"/>
      <c r="ADM1280" s="158"/>
      <c r="ADN1280" s="158"/>
      <c r="ADO1280" s="158"/>
      <c r="ADP1280" s="158"/>
      <c r="ADQ1280" s="158"/>
      <c r="ADR1280" s="158"/>
      <c r="ADS1280" s="158"/>
      <c r="ADT1280" s="158"/>
      <c r="ADU1280" s="158"/>
      <c r="ADV1280" s="158"/>
      <c r="ADW1280" s="158"/>
      <c r="ADX1280" s="158"/>
      <c r="ADY1280" s="158"/>
      <c r="ADZ1280" s="158"/>
      <c r="AEA1280" s="158"/>
      <c r="AEB1280" s="158"/>
      <c r="AEC1280" s="158"/>
      <c r="AED1280" s="158"/>
      <c r="AEE1280" s="158"/>
      <c r="AEF1280" s="158"/>
      <c r="AEG1280" s="158"/>
      <c r="AEH1280" s="158"/>
      <c r="AEI1280" s="158"/>
      <c r="AEJ1280" s="158"/>
      <c r="AEK1280" s="158"/>
      <c r="AEL1280" s="158"/>
      <c r="AEM1280" s="158"/>
      <c r="AEN1280" s="158"/>
      <c r="AEO1280" s="158"/>
      <c r="AEP1280" s="158"/>
      <c r="AEQ1280" s="158"/>
      <c r="AER1280" s="158"/>
      <c r="AES1280" s="158"/>
      <c r="AET1280" s="158"/>
      <c r="AEU1280" s="158"/>
      <c r="AEV1280" s="158"/>
      <c r="AEW1280" s="158"/>
      <c r="AEX1280" s="158"/>
      <c r="AEY1280" s="158"/>
      <c r="AEZ1280" s="158"/>
      <c r="AFA1280" s="158"/>
      <c r="AFB1280" s="158"/>
      <c r="AFC1280" s="158"/>
      <c r="AFD1280" s="158"/>
      <c r="AFE1280" s="158"/>
      <c r="AFF1280" s="158"/>
      <c r="AFG1280" s="158"/>
      <c r="AFH1280" s="158"/>
      <c r="AFI1280" s="158"/>
      <c r="AFJ1280" s="158"/>
      <c r="AFK1280" s="158"/>
      <c r="AFL1280" s="158"/>
      <c r="AFM1280" s="158"/>
      <c r="AFN1280" s="158"/>
      <c r="AFO1280" s="158"/>
      <c r="AFP1280" s="158"/>
      <c r="AFQ1280" s="158"/>
      <c r="AFR1280" s="158"/>
      <c r="AFS1280" s="158"/>
      <c r="AFT1280" s="158"/>
      <c r="AFU1280" s="158"/>
      <c r="AFV1280" s="158"/>
      <c r="AFW1280" s="158"/>
      <c r="AFX1280" s="158"/>
      <c r="AFY1280" s="158"/>
      <c r="AFZ1280" s="158"/>
      <c r="AGA1280" s="158"/>
      <c r="AGB1280" s="158"/>
      <c r="AGC1280" s="158"/>
      <c r="AGD1280" s="158"/>
      <c r="AGE1280" s="158"/>
      <c r="AGF1280" s="158"/>
      <c r="AGG1280" s="158"/>
      <c r="AGH1280" s="158"/>
      <c r="AGI1280" s="158"/>
      <c r="AGJ1280" s="158"/>
      <c r="AGK1280" s="158"/>
      <c r="AGL1280" s="158"/>
      <c r="AGM1280" s="158"/>
      <c r="AGN1280" s="158"/>
      <c r="AGO1280" s="158"/>
      <c r="AGP1280" s="158"/>
      <c r="AGQ1280" s="158"/>
      <c r="AGR1280" s="158"/>
      <c r="AGS1280" s="158"/>
      <c r="AGT1280" s="158"/>
      <c r="AGU1280" s="158"/>
      <c r="AGV1280" s="158"/>
      <c r="AGW1280" s="158"/>
      <c r="AGX1280" s="158"/>
      <c r="AGY1280" s="158"/>
      <c r="AGZ1280" s="158"/>
      <c r="AHA1280" s="158"/>
      <c r="AHB1280" s="158"/>
      <c r="AHC1280" s="158"/>
      <c r="AHD1280" s="158"/>
      <c r="AHE1280" s="158"/>
      <c r="AHF1280" s="158"/>
      <c r="AHG1280" s="158"/>
      <c r="AHH1280" s="158"/>
      <c r="AHI1280" s="158"/>
      <c r="AHJ1280" s="158"/>
      <c r="AHK1280" s="158"/>
      <c r="AHL1280" s="158"/>
      <c r="AHM1280" s="158"/>
      <c r="AHN1280" s="158"/>
      <c r="AHO1280" s="158"/>
      <c r="AHP1280" s="158"/>
      <c r="AHQ1280" s="158"/>
      <c r="AHR1280" s="158"/>
      <c r="AHS1280" s="158"/>
      <c r="AHT1280" s="158"/>
      <c r="AHU1280" s="158"/>
      <c r="AHV1280" s="158"/>
      <c r="AHW1280" s="158"/>
      <c r="AHX1280" s="158"/>
      <c r="AHY1280" s="158"/>
      <c r="AHZ1280" s="158"/>
      <c r="AIA1280" s="158"/>
      <c r="AIB1280" s="158"/>
      <c r="AIC1280" s="158"/>
      <c r="AID1280" s="158"/>
      <c r="AIE1280" s="158"/>
      <c r="AIF1280" s="158"/>
      <c r="AIG1280" s="158"/>
      <c r="AIH1280" s="158"/>
      <c r="AII1280" s="158"/>
      <c r="AIJ1280" s="158"/>
      <c r="AIK1280" s="158"/>
      <c r="AIL1280" s="158"/>
      <c r="AIM1280" s="158"/>
      <c r="AIN1280" s="158"/>
      <c r="AIO1280" s="158"/>
      <c r="AIP1280" s="158"/>
      <c r="AIQ1280" s="158"/>
      <c r="AIR1280" s="158"/>
      <c r="AIS1280" s="158"/>
      <c r="AIT1280" s="158"/>
      <c r="AIU1280" s="158"/>
      <c r="AIV1280" s="158"/>
      <c r="AIW1280" s="158"/>
      <c r="AIX1280" s="158"/>
      <c r="AIY1280" s="158"/>
      <c r="AIZ1280" s="158"/>
      <c r="AJA1280" s="158"/>
      <c r="AJB1280" s="158"/>
      <c r="AJC1280" s="158"/>
      <c r="AJD1280" s="158"/>
      <c r="AJE1280" s="158"/>
      <c r="AJF1280" s="158"/>
      <c r="AJG1280" s="158"/>
      <c r="AJH1280" s="158"/>
      <c r="AJI1280" s="158"/>
      <c r="AJJ1280" s="158"/>
      <c r="AJK1280" s="158"/>
      <c r="AJL1280" s="158"/>
      <c r="AJM1280" s="158"/>
      <c r="AJN1280" s="158"/>
      <c r="AJO1280" s="158"/>
      <c r="AJP1280" s="158"/>
      <c r="AJQ1280" s="158"/>
      <c r="AJR1280" s="158"/>
      <c r="AJS1280" s="158"/>
      <c r="AJT1280" s="158"/>
      <c r="AJU1280" s="158"/>
      <c r="AJV1280" s="158"/>
      <c r="AJW1280" s="158"/>
      <c r="AJX1280" s="158"/>
      <c r="AJY1280" s="158"/>
      <c r="AJZ1280" s="158"/>
      <c r="AKA1280" s="158"/>
      <c r="AKB1280" s="158"/>
      <c r="AKC1280" s="158"/>
      <c r="AKD1280" s="158"/>
      <c r="AKE1280" s="158"/>
      <c r="AKF1280" s="158"/>
      <c r="AKG1280" s="158"/>
      <c r="AKH1280" s="158"/>
      <c r="AKI1280" s="158"/>
      <c r="AKJ1280" s="158"/>
      <c r="AKK1280" s="158"/>
      <c r="AKL1280" s="158"/>
      <c r="AKM1280" s="158"/>
      <c r="AKN1280" s="158"/>
      <c r="AKO1280" s="158"/>
      <c r="AKP1280" s="158"/>
      <c r="AKQ1280" s="158"/>
      <c r="AKR1280" s="158"/>
      <c r="AKS1280" s="158"/>
      <c r="AKT1280" s="158"/>
      <c r="AKU1280" s="158"/>
      <c r="AKV1280" s="158"/>
      <c r="AKW1280" s="158"/>
      <c r="AKX1280" s="158"/>
      <c r="AKY1280" s="158"/>
      <c r="AKZ1280" s="158"/>
      <c r="ALA1280" s="158"/>
      <c r="ALB1280" s="158"/>
      <c r="ALC1280" s="158"/>
      <c r="ALD1280" s="158"/>
      <c r="ALE1280" s="158"/>
      <c r="ALF1280" s="158"/>
      <c r="ALG1280" s="158"/>
      <c r="ALH1280" s="158"/>
      <c r="ALI1280" s="158"/>
      <c r="ALJ1280" s="158"/>
      <c r="ALK1280" s="158"/>
      <c r="ALL1280" s="158"/>
      <c r="ALM1280" s="158"/>
      <c r="ALN1280" s="158"/>
      <c r="ALO1280" s="158"/>
      <c r="ALP1280" s="158"/>
      <c r="ALQ1280" s="158"/>
      <c r="ALR1280" s="158"/>
      <c r="ALS1280" s="158"/>
      <c r="ALT1280" s="158"/>
      <c r="ALU1280" s="158"/>
      <c r="ALV1280" s="158"/>
      <c r="ALW1280" s="158"/>
      <c r="ALX1280" s="158"/>
      <c r="ALY1280" s="158"/>
      <c r="ALZ1280" s="158"/>
      <c r="AMA1280" s="158"/>
      <c r="AMB1280" s="158"/>
      <c r="AMC1280" s="158"/>
      <c r="AMD1280" s="158"/>
      <c r="AME1280" s="158"/>
      <c r="AMF1280" s="158"/>
      <c r="AMG1280" s="158"/>
      <c r="AMH1280" s="158"/>
      <c r="AMI1280" s="158"/>
      <c r="AMJ1280" s="158"/>
      <c r="AMK1280" s="158"/>
      <c r="AML1280" s="158"/>
      <c r="AMM1280" s="158"/>
      <c r="AMN1280" s="158"/>
      <c r="AMO1280" s="158"/>
      <c r="AMP1280" s="158"/>
      <c r="AMQ1280" s="158"/>
      <c r="AMR1280" s="158"/>
      <c r="AMS1280" s="158"/>
      <c r="AMT1280" s="158"/>
      <c r="AMU1280" s="158"/>
      <c r="AMV1280" s="158"/>
      <c r="AMW1280" s="158"/>
      <c r="AMX1280" s="158"/>
      <c r="AMY1280" s="158"/>
      <c r="AMZ1280" s="158"/>
      <c r="ANA1280" s="158"/>
      <c r="ANB1280" s="158"/>
      <c r="ANC1280" s="158"/>
      <c r="AND1280" s="158"/>
      <c r="ANE1280" s="158"/>
      <c r="ANF1280" s="158"/>
      <c r="ANG1280" s="158"/>
      <c r="ANH1280" s="158"/>
      <c r="ANI1280" s="158"/>
      <c r="ANJ1280" s="158"/>
      <c r="ANK1280" s="158"/>
      <c r="ANL1280" s="158"/>
      <c r="ANM1280" s="158"/>
      <c r="ANN1280" s="158"/>
      <c r="ANO1280" s="158"/>
      <c r="ANP1280" s="158"/>
      <c r="ANQ1280" s="158"/>
      <c r="ANR1280" s="158"/>
      <c r="ANS1280" s="158"/>
      <c r="ANT1280" s="158"/>
      <c r="ANU1280" s="158"/>
      <c r="ANV1280" s="158"/>
      <c r="ANW1280" s="158"/>
      <c r="ANX1280" s="158"/>
      <c r="ANY1280" s="158"/>
      <c r="ANZ1280" s="158"/>
      <c r="AOA1280" s="158"/>
      <c r="AOB1280" s="158"/>
      <c r="AOC1280" s="158"/>
      <c r="AOD1280" s="158"/>
      <c r="AOE1280" s="158"/>
      <c r="AOF1280" s="158"/>
      <c r="AOG1280" s="158"/>
      <c r="AOH1280" s="158"/>
      <c r="AOI1280" s="158"/>
      <c r="AOJ1280" s="158"/>
      <c r="AOK1280" s="158"/>
      <c r="AOL1280" s="158"/>
      <c r="AOM1280" s="158"/>
      <c r="AON1280" s="158"/>
      <c r="AOO1280" s="158"/>
      <c r="AOP1280" s="158"/>
      <c r="AOQ1280" s="158"/>
      <c r="AOR1280" s="158"/>
      <c r="AOS1280" s="158"/>
      <c r="AOT1280" s="158"/>
      <c r="AOU1280" s="158"/>
      <c r="AOV1280" s="158"/>
      <c r="AOW1280" s="158"/>
      <c r="AOX1280" s="158"/>
      <c r="AOY1280" s="158"/>
      <c r="AOZ1280" s="158"/>
      <c r="APA1280" s="158"/>
      <c r="APB1280" s="158"/>
      <c r="APC1280" s="158"/>
      <c r="APD1280" s="158"/>
      <c r="APE1280" s="158"/>
      <c r="APF1280" s="158"/>
      <c r="APG1280" s="158"/>
      <c r="APH1280" s="158"/>
      <c r="API1280" s="158"/>
      <c r="APJ1280" s="158"/>
      <c r="APK1280" s="158"/>
      <c r="APL1280" s="158"/>
      <c r="APM1280" s="158"/>
      <c r="APN1280" s="158"/>
      <c r="APO1280" s="158"/>
      <c r="APP1280" s="158"/>
      <c r="APQ1280" s="158"/>
      <c r="APR1280" s="158"/>
      <c r="APS1280" s="158"/>
      <c r="APT1280" s="158"/>
      <c r="APU1280" s="158"/>
      <c r="APV1280" s="158"/>
      <c r="APW1280" s="158"/>
      <c r="APX1280" s="158"/>
      <c r="APY1280" s="158"/>
      <c r="APZ1280" s="158"/>
      <c r="AQA1280" s="158"/>
      <c r="AQB1280" s="158"/>
      <c r="AQC1280" s="158"/>
      <c r="AQD1280" s="158"/>
      <c r="AQE1280" s="158"/>
      <c r="AQF1280" s="158"/>
      <c r="AQG1280" s="158"/>
      <c r="AQH1280" s="158"/>
      <c r="AQI1280" s="158"/>
      <c r="AQJ1280" s="158"/>
      <c r="AQK1280" s="158"/>
      <c r="AQL1280" s="158"/>
      <c r="AQM1280" s="158"/>
      <c r="AQN1280" s="158"/>
      <c r="AQO1280" s="158"/>
      <c r="AQP1280" s="158"/>
      <c r="AQQ1280" s="158"/>
      <c r="AQR1280" s="158"/>
      <c r="AQS1280" s="158"/>
      <c r="AQT1280" s="158"/>
      <c r="AQU1280" s="158"/>
      <c r="AQV1280" s="158"/>
      <c r="AQW1280" s="158"/>
      <c r="AQX1280" s="158"/>
      <c r="AQY1280" s="158"/>
      <c r="AQZ1280" s="158"/>
      <c r="ARA1280" s="158"/>
      <c r="ARB1280" s="158"/>
      <c r="ARC1280" s="158"/>
      <c r="ARD1280" s="158"/>
      <c r="ARE1280" s="158"/>
      <c r="ARF1280" s="158"/>
      <c r="ARG1280" s="158"/>
      <c r="ARH1280" s="158"/>
      <c r="ARI1280" s="158"/>
      <c r="ARJ1280" s="158"/>
      <c r="ARK1280" s="158"/>
      <c r="ARL1280" s="158"/>
      <c r="ARM1280" s="158"/>
      <c r="ARN1280" s="158"/>
      <c r="ARO1280" s="158"/>
      <c r="ARP1280" s="158"/>
      <c r="ARQ1280" s="158"/>
      <c r="ARR1280" s="158"/>
      <c r="ARS1280" s="158"/>
      <c r="ART1280" s="158"/>
      <c r="ARU1280" s="158"/>
      <c r="ARV1280" s="158"/>
      <c r="ARW1280" s="158"/>
      <c r="ARX1280" s="158"/>
      <c r="ARY1280" s="158"/>
      <c r="ARZ1280" s="158"/>
      <c r="ASA1280" s="158"/>
      <c r="ASB1280" s="158"/>
      <c r="ASC1280" s="158"/>
      <c r="ASD1280" s="158"/>
      <c r="ASE1280" s="158"/>
      <c r="ASF1280" s="158"/>
      <c r="ASG1280" s="158"/>
      <c r="ASH1280" s="158"/>
      <c r="ASI1280" s="158"/>
      <c r="ASJ1280" s="158"/>
      <c r="ASK1280" s="158"/>
      <c r="ASL1280" s="158"/>
      <c r="ASM1280" s="158"/>
      <c r="ASN1280" s="158"/>
      <c r="ASO1280" s="158"/>
      <c r="ASP1280" s="158"/>
      <c r="ASQ1280" s="158"/>
      <c r="ASR1280" s="158"/>
      <c r="ASS1280" s="158"/>
      <c r="AST1280" s="158"/>
      <c r="ASU1280" s="158"/>
      <c r="ASV1280" s="158"/>
      <c r="ASW1280" s="158"/>
      <c r="ASX1280" s="158"/>
      <c r="ASY1280" s="158"/>
      <c r="ASZ1280" s="158"/>
      <c r="ATA1280" s="158"/>
      <c r="ATB1280" s="158"/>
      <c r="ATC1280" s="158"/>
      <c r="ATD1280" s="158"/>
      <c r="ATE1280" s="158"/>
      <c r="ATF1280" s="158"/>
      <c r="ATG1280" s="158"/>
      <c r="ATH1280" s="158"/>
      <c r="ATI1280" s="158"/>
      <c r="ATJ1280" s="158"/>
      <c r="ATK1280" s="158"/>
      <c r="ATL1280" s="158"/>
      <c r="ATM1280" s="158"/>
      <c r="ATN1280" s="158"/>
      <c r="ATO1280" s="158"/>
      <c r="ATP1280" s="158"/>
      <c r="ATQ1280" s="158"/>
      <c r="ATR1280" s="158"/>
      <c r="ATS1280" s="158"/>
      <c r="ATT1280" s="158"/>
      <c r="ATU1280" s="158"/>
      <c r="ATV1280" s="158"/>
      <c r="ATW1280" s="158"/>
      <c r="ATX1280" s="158"/>
      <c r="ATY1280" s="158"/>
      <c r="ATZ1280" s="158"/>
      <c r="AUA1280" s="158"/>
      <c r="AUB1280" s="158"/>
      <c r="AUC1280" s="158"/>
      <c r="AUD1280" s="158"/>
      <c r="AUE1280" s="158"/>
      <c r="AUF1280" s="158"/>
      <c r="AUG1280" s="158"/>
      <c r="AUH1280" s="158"/>
      <c r="AUI1280" s="158"/>
      <c r="AUJ1280" s="158"/>
      <c r="AUK1280" s="158"/>
      <c r="AUL1280" s="158"/>
      <c r="AUM1280" s="158"/>
      <c r="AUN1280" s="158"/>
      <c r="AUO1280" s="158"/>
      <c r="AUP1280" s="158"/>
      <c r="AUQ1280" s="158"/>
      <c r="AUR1280" s="158"/>
      <c r="AUS1280" s="158"/>
      <c r="AUT1280" s="158"/>
      <c r="AUU1280" s="158"/>
      <c r="AUV1280" s="158"/>
      <c r="AUW1280" s="158"/>
      <c r="AUX1280" s="158"/>
      <c r="AUY1280" s="158"/>
      <c r="AUZ1280" s="158"/>
      <c r="AVA1280" s="158"/>
      <c r="AVB1280" s="158"/>
      <c r="AVC1280" s="158"/>
      <c r="AVD1280" s="158"/>
      <c r="AVE1280" s="158"/>
      <c r="AVF1280" s="158"/>
      <c r="AVG1280" s="158"/>
      <c r="AVH1280" s="158"/>
      <c r="AVI1280" s="158"/>
      <c r="AVJ1280" s="158"/>
      <c r="AVK1280" s="158"/>
      <c r="AVL1280" s="158"/>
      <c r="AVM1280" s="158"/>
      <c r="AVN1280" s="158"/>
      <c r="AVO1280" s="158"/>
      <c r="AVP1280" s="158"/>
      <c r="AVQ1280" s="158"/>
      <c r="AVR1280" s="158"/>
      <c r="AVS1280" s="158"/>
      <c r="AVT1280" s="158"/>
      <c r="AVU1280" s="158"/>
      <c r="AVV1280" s="158"/>
      <c r="AVW1280" s="158"/>
      <c r="AVX1280" s="158"/>
      <c r="AVY1280" s="158"/>
      <c r="AVZ1280" s="158"/>
      <c r="AWA1280" s="158"/>
      <c r="AWB1280" s="158"/>
      <c r="AWC1280" s="158"/>
      <c r="AWD1280" s="158"/>
      <c r="AWE1280" s="158"/>
      <c r="AWF1280" s="158"/>
      <c r="AWG1280" s="158"/>
      <c r="AWH1280" s="158"/>
      <c r="AWI1280" s="158"/>
      <c r="AWJ1280" s="158"/>
      <c r="AWK1280" s="158"/>
      <c r="AWL1280" s="158"/>
      <c r="AWM1280" s="158"/>
      <c r="AWN1280" s="158"/>
      <c r="AWO1280" s="158"/>
      <c r="AWP1280" s="158"/>
      <c r="AWQ1280" s="158"/>
      <c r="AWR1280" s="158"/>
      <c r="AWS1280" s="158"/>
      <c r="AWT1280" s="158"/>
      <c r="AWU1280" s="158"/>
      <c r="AWV1280" s="158"/>
      <c r="AWW1280" s="158"/>
      <c r="AWX1280" s="158"/>
      <c r="AWY1280" s="158"/>
      <c r="AWZ1280" s="158"/>
      <c r="AXA1280" s="158"/>
      <c r="AXB1280" s="158"/>
      <c r="AXC1280" s="158"/>
      <c r="AXD1280" s="158"/>
      <c r="AXE1280" s="158"/>
      <c r="AXF1280" s="158"/>
      <c r="AXG1280" s="158"/>
      <c r="AXH1280" s="158"/>
      <c r="AXI1280" s="158"/>
      <c r="AXJ1280" s="158"/>
      <c r="AXK1280" s="158"/>
      <c r="AXL1280" s="158"/>
      <c r="AXM1280" s="158"/>
      <c r="AXN1280" s="158"/>
      <c r="AXO1280" s="158"/>
      <c r="AXP1280" s="158"/>
      <c r="AXQ1280" s="158"/>
      <c r="AXR1280" s="158"/>
      <c r="AXS1280" s="158"/>
      <c r="AXT1280" s="158"/>
      <c r="AXU1280" s="158"/>
      <c r="AXV1280" s="158"/>
      <c r="AXW1280" s="158"/>
      <c r="AXX1280" s="158"/>
      <c r="AXY1280" s="158"/>
      <c r="AXZ1280" s="158"/>
      <c r="AYA1280" s="158"/>
      <c r="AYB1280" s="158"/>
      <c r="AYC1280" s="158"/>
      <c r="AYD1280" s="158"/>
      <c r="AYE1280" s="158"/>
      <c r="AYF1280" s="158"/>
      <c r="AYG1280" s="158"/>
      <c r="AYH1280" s="158"/>
      <c r="AYI1280" s="158"/>
      <c r="AYJ1280" s="158"/>
      <c r="AYK1280" s="158"/>
      <c r="AYL1280" s="158"/>
      <c r="AYM1280" s="158"/>
      <c r="AYN1280" s="158"/>
      <c r="AYO1280" s="158"/>
      <c r="AYP1280" s="158"/>
      <c r="AYQ1280" s="158"/>
      <c r="AYR1280" s="158"/>
      <c r="AYS1280" s="158"/>
      <c r="AYT1280" s="158"/>
      <c r="AYU1280" s="158"/>
      <c r="AYV1280" s="158"/>
      <c r="AYW1280" s="158"/>
      <c r="AYX1280" s="158"/>
      <c r="AYY1280" s="158"/>
      <c r="AYZ1280" s="158"/>
      <c r="AZA1280" s="158"/>
      <c r="AZB1280" s="158"/>
      <c r="AZC1280" s="158"/>
      <c r="AZD1280" s="158"/>
      <c r="AZE1280" s="158"/>
      <c r="AZF1280" s="158"/>
      <c r="AZG1280" s="158"/>
      <c r="AZH1280" s="158"/>
      <c r="AZI1280" s="158"/>
      <c r="AZJ1280" s="158"/>
      <c r="AZK1280" s="158"/>
      <c r="AZL1280" s="158"/>
      <c r="AZM1280" s="158"/>
      <c r="AZN1280" s="158"/>
      <c r="AZO1280" s="158"/>
      <c r="AZP1280" s="158"/>
      <c r="AZQ1280" s="158"/>
      <c r="AZR1280" s="158"/>
      <c r="AZS1280" s="158"/>
      <c r="AZT1280" s="158"/>
      <c r="AZU1280" s="158"/>
      <c r="AZV1280" s="158"/>
      <c r="AZW1280" s="158"/>
      <c r="AZX1280" s="158"/>
      <c r="AZY1280" s="158"/>
      <c r="AZZ1280" s="158"/>
      <c r="BAA1280" s="158"/>
      <c r="BAB1280" s="158"/>
      <c r="BAC1280" s="158"/>
      <c r="BAD1280" s="158"/>
      <c r="BAE1280" s="158"/>
      <c r="BAF1280" s="158"/>
      <c r="BAG1280" s="158"/>
      <c r="BAH1280" s="158"/>
      <c r="BAI1280" s="158"/>
      <c r="BAJ1280" s="158"/>
      <c r="BAK1280" s="158"/>
      <c r="BAL1280" s="158"/>
      <c r="BAM1280" s="158"/>
      <c r="BAN1280" s="158"/>
      <c r="BAO1280" s="158"/>
      <c r="BAP1280" s="158"/>
      <c r="BAQ1280" s="158"/>
      <c r="BAR1280" s="158"/>
      <c r="BAS1280" s="158"/>
      <c r="BAT1280" s="158"/>
      <c r="BAU1280" s="158"/>
      <c r="BAV1280" s="158"/>
      <c r="BAW1280" s="158"/>
      <c r="BAX1280" s="158"/>
      <c r="BAY1280" s="158"/>
      <c r="BAZ1280" s="158"/>
      <c r="BBA1280" s="158"/>
      <c r="BBB1280" s="158"/>
      <c r="BBC1280" s="158"/>
      <c r="BBD1280" s="158"/>
      <c r="BBE1280" s="158"/>
      <c r="BBF1280" s="158"/>
      <c r="BBG1280" s="158"/>
      <c r="BBH1280" s="158"/>
      <c r="BBI1280" s="158"/>
      <c r="BBJ1280" s="158"/>
      <c r="BBK1280" s="158"/>
      <c r="BBL1280" s="158"/>
      <c r="BBM1280" s="158"/>
      <c r="BBN1280" s="158"/>
      <c r="BBO1280" s="158"/>
      <c r="BBP1280" s="158"/>
      <c r="BBQ1280" s="158"/>
      <c r="BBR1280" s="158"/>
      <c r="BBS1280" s="158"/>
      <c r="BBT1280" s="158"/>
      <c r="BBU1280" s="158"/>
      <c r="BBV1280" s="158"/>
      <c r="BBW1280" s="158"/>
      <c r="BBX1280" s="158"/>
      <c r="BBY1280" s="158"/>
      <c r="BBZ1280" s="158"/>
      <c r="BCA1280" s="158"/>
      <c r="BCB1280" s="158"/>
      <c r="BCC1280" s="158"/>
      <c r="BCD1280" s="158"/>
      <c r="BCE1280" s="158"/>
      <c r="BCF1280" s="158"/>
      <c r="BCG1280" s="158"/>
      <c r="BCH1280" s="158"/>
      <c r="BCI1280" s="158"/>
      <c r="BCJ1280" s="158"/>
      <c r="BCK1280" s="158"/>
      <c r="BCL1280" s="158"/>
      <c r="BCM1280" s="158"/>
      <c r="BCN1280" s="158"/>
      <c r="BCO1280" s="158"/>
      <c r="BCP1280" s="158"/>
      <c r="BCQ1280" s="158"/>
      <c r="BCR1280" s="158"/>
      <c r="BCS1280" s="158"/>
      <c r="BCT1280" s="158"/>
      <c r="BCU1280" s="158"/>
      <c r="BCV1280" s="158"/>
      <c r="BCW1280" s="158"/>
      <c r="BCX1280" s="158"/>
      <c r="BCY1280" s="158"/>
      <c r="BCZ1280" s="158"/>
      <c r="BDA1280" s="158"/>
      <c r="BDB1280" s="158"/>
      <c r="BDC1280" s="158"/>
      <c r="BDD1280" s="158"/>
      <c r="BDE1280" s="158"/>
      <c r="BDF1280" s="158"/>
      <c r="BDG1280" s="158"/>
      <c r="BDH1280" s="158"/>
      <c r="BDI1280" s="158"/>
      <c r="BDJ1280" s="158"/>
      <c r="BDK1280" s="158"/>
      <c r="BDL1280" s="158"/>
      <c r="BDM1280" s="158"/>
      <c r="BDN1280" s="158"/>
      <c r="BDO1280" s="158"/>
      <c r="BDP1280" s="158"/>
      <c r="BDQ1280" s="158"/>
      <c r="BDR1280" s="158"/>
      <c r="BDS1280" s="158"/>
      <c r="BDT1280" s="158"/>
      <c r="BDU1280" s="158"/>
      <c r="BDV1280" s="158"/>
      <c r="BDW1280" s="158"/>
      <c r="BDX1280" s="158"/>
      <c r="BDY1280" s="158"/>
      <c r="BDZ1280" s="158"/>
      <c r="BEA1280" s="158"/>
      <c r="BEB1280" s="158"/>
      <c r="BEC1280" s="158"/>
      <c r="BED1280" s="158"/>
      <c r="BEE1280" s="158"/>
      <c r="BEF1280" s="158"/>
      <c r="BEG1280" s="158"/>
      <c r="BEH1280" s="158"/>
      <c r="BEI1280" s="158"/>
      <c r="BEJ1280" s="158"/>
      <c r="BEK1280" s="158"/>
      <c r="BEL1280" s="158"/>
      <c r="BEM1280" s="158"/>
      <c r="BEN1280" s="158"/>
      <c r="BEO1280" s="158"/>
      <c r="BEP1280" s="158"/>
      <c r="BEQ1280" s="158"/>
      <c r="BER1280" s="158"/>
      <c r="BES1280" s="158"/>
      <c r="BET1280" s="158"/>
      <c r="BEU1280" s="158"/>
      <c r="BEV1280" s="158"/>
      <c r="BEW1280" s="158"/>
      <c r="BEX1280" s="158"/>
      <c r="BEY1280" s="158"/>
      <c r="BEZ1280" s="158"/>
      <c r="BFA1280" s="158"/>
      <c r="BFB1280" s="158"/>
      <c r="BFC1280" s="158"/>
      <c r="BFD1280" s="158"/>
      <c r="BFE1280" s="158"/>
      <c r="BFF1280" s="158"/>
      <c r="BFG1280" s="158"/>
      <c r="BFH1280" s="158"/>
      <c r="BFI1280" s="158"/>
      <c r="BFJ1280" s="158"/>
      <c r="BFK1280" s="158"/>
      <c r="BFL1280" s="158"/>
      <c r="BFM1280" s="158"/>
      <c r="BFN1280" s="158"/>
      <c r="BFO1280" s="158"/>
      <c r="BFP1280" s="158"/>
      <c r="BFQ1280" s="158"/>
      <c r="BFR1280" s="158"/>
      <c r="BFS1280" s="158"/>
      <c r="BFT1280" s="158"/>
      <c r="BFU1280" s="158"/>
      <c r="BFV1280" s="158"/>
      <c r="BFW1280" s="158"/>
      <c r="BFX1280" s="158"/>
      <c r="BFY1280" s="158"/>
      <c r="BFZ1280" s="158"/>
      <c r="BGA1280" s="158"/>
      <c r="BGB1280" s="158"/>
      <c r="BGC1280" s="158"/>
      <c r="BGD1280" s="158"/>
      <c r="BGE1280" s="158"/>
      <c r="BGF1280" s="158"/>
      <c r="BGG1280" s="158"/>
      <c r="BGH1280" s="158"/>
      <c r="BGI1280" s="158"/>
      <c r="BGJ1280" s="158"/>
      <c r="BGK1280" s="158"/>
      <c r="BGL1280" s="158"/>
      <c r="BGM1280" s="158"/>
      <c r="BGN1280" s="158"/>
      <c r="BGO1280" s="158"/>
      <c r="BGP1280" s="158"/>
      <c r="BGQ1280" s="158"/>
      <c r="BGR1280" s="158"/>
      <c r="BGS1280" s="158"/>
      <c r="BGT1280" s="158"/>
      <c r="BGU1280" s="158"/>
      <c r="BGV1280" s="158"/>
      <c r="BGW1280" s="158"/>
      <c r="BGX1280" s="158"/>
      <c r="BGY1280" s="158"/>
      <c r="BGZ1280" s="158"/>
      <c r="BHA1280" s="158"/>
      <c r="BHB1280" s="158"/>
      <c r="BHC1280" s="158"/>
      <c r="BHD1280" s="158"/>
      <c r="BHE1280" s="158"/>
      <c r="BHF1280" s="158"/>
      <c r="BHG1280" s="158"/>
      <c r="BHH1280" s="158"/>
      <c r="BHI1280" s="158"/>
      <c r="BHJ1280" s="158"/>
      <c r="BHK1280" s="158"/>
      <c r="BHL1280" s="158"/>
      <c r="BHM1280" s="158"/>
      <c r="BHN1280" s="158"/>
      <c r="BHO1280" s="158"/>
      <c r="BHP1280" s="158"/>
      <c r="BHQ1280" s="158"/>
      <c r="BHR1280" s="158"/>
      <c r="BHS1280" s="158"/>
      <c r="BHT1280" s="158"/>
      <c r="BHU1280" s="158"/>
      <c r="BHV1280" s="158"/>
      <c r="BHW1280" s="158"/>
      <c r="BHX1280" s="158"/>
      <c r="BHY1280" s="158"/>
      <c r="BHZ1280" s="158"/>
      <c r="BIA1280" s="158"/>
      <c r="BIB1280" s="158"/>
      <c r="BIC1280" s="158"/>
      <c r="BID1280" s="158"/>
      <c r="BIE1280" s="158"/>
      <c r="BIF1280" s="158"/>
      <c r="BIG1280" s="158"/>
      <c r="BIH1280" s="158"/>
      <c r="BII1280" s="158"/>
      <c r="BIJ1280" s="158"/>
      <c r="BIK1280" s="158"/>
      <c r="BIL1280" s="158"/>
      <c r="BIM1280" s="158"/>
      <c r="BIN1280" s="158"/>
      <c r="BIO1280" s="158"/>
      <c r="BIP1280" s="158"/>
      <c r="BIQ1280" s="158"/>
      <c r="BIR1280" s="158"/>
      <c r="BIS1280" s="158"/>
      <c r="BIT1280" s="158"/>
      <c r="BIU1280" s="158"/>
      <c r="BIV1280" s="158"/>
      <c r="BIW1280" s="158"/>
      <c r="BIX1280" s="158"/>
      <c r="BIY1280" s="158"/>
      <c r="BIZ1280" s="158"/>
      <c r="BJA1280" s="158"/>
      <c r="BJB1280" s="158"/>
      <c r="BJC1280" s="158"/>
      <c r="BJD1280" s="158"/>
      <c r="BJE1280" s="158"/>
      <c r="BJF1280" s="158"/>
      <c r="BJG1280" s="158"/>
      <c r="BJH1280" s="158"/>
      <c r="BJI1280" s="158"/>
      <c r="BJJ1280" s="158"/>
      <c r="BJK1280" s="158"/>
      <c r="BJL1280" s="158"/>
      <c r="BJM1280" s="158"/>
      <c r="BJN1280" s="158"/>
      <c r="BJO1280" s="158"/>
      <c r="BJP1280" s="158"/>
      <c r="BJQ1280" s="158"/>
      <c r="BJR1280" s="158"/>
      <c r="BJS1280" s="158"/>
      <c r="BJT1280" s="158"/>
      <c r="BJU1280" s="158"/>
      <c r="BJV1280" s="158"/>
      <c r="BJW1280" s="158"/>
      <c r="BJX1280" s="158"/>
      <c r="BJY1280" s="158"/>
      <c r="BJZ1280" s="158"/>
      <c r="BKA1280" s="158"/>
      <c r="BKB1280" s="158"/>
      <c r="BKC1280" s="158"/>
      <c r="BKD1280" s="158"/>
      <c r="BKE1280" s="158"/>
      <c r="BKF1280" s="158"/>
      <c r="BKG1280" s="158"/>
      <c r="BKH1280" s="158"/>
      <c r="BKI1280" s="158"/>
      <c r="BKJ1280" s="158"/>
      <c r="BKK1280" s="158"/>
      <c r="BKL1280" s="158"/>
      <c r="BKM1280" s="158"/>
      <c r="BKN1280" s="158"/>
      <c r="BKO1280" s="158"/>
      <c r="BKP1280" s="158"/>
      <c r="BKQ1280" s="158"/>
      <c r="BKR1280" s="158"/>
      <c r="BKS1280" s="158"/>
      <c r="BKT1280" s="158"/>
      <c r="BKU1280" s="158"/>
      <c r="BKV1280" s="158"/>
      <c r="BKW1280" s="158"/>
      <c r="BKX1280" s="158"/>
      <c r="BKY1280" s="158"/>
      <c r="BKZ1280" s="158"/>
      <c r="BLA1280" s="158"/>
      <c r="BLB1280" s="158"/>
      <c r="BLC1280" s="158"/>
      <c r="BLD1280" s="158"/>
      <c r="BLE1280" s="158"/>
      <c r="BLF1280" s="158"/>
      <c r="BLG1280" s="158"/>
      <c r="BLH1280" s="158"/>
      <c r="BLI1280" s="158"/>
      <c r="BLJ1280" s="158"/>
      <c r="BLK1280" s="158"/>
      <c r="BLL1280" s="158"/>
      <c r="BLM1280" s="158"/>
      <c r="BLN1280" s="158"/>
      <c r="BLO1280" s="158"/>
      <c r="BLP1280" s="158"/>
      <c r="BLQ1280" s="158"/>
      <c r="BLR1280" s="158"/>
      <c r="BLS1280" s="158"/>
      <c r="BLT1280" s="158"/>
      <c r="BLU1280" s="158"/>
      <c r="BLV1280" s="158"/>
      <c r="BLW1280" s="158"/>
      <c r="BLX1280" s="158"/>
      <c r="BLY1280" s="158"/>
      <c r="BLZ1280" s="158"/>
      <c r="BMA1280" s="158"/>
      <c r="BMB1280" s="158"/>
      <c r="BMC1280" s="158"/>
      <c r="BMD1280" s="158"/>
      <c r="BME1280" s="158"/>
      <c r="BMF1280" s="158"/>
      <c r="BMG1280" s="158"/>
      <c r="BMH1280" s="158"/>
      <c r="BMI1280" s="158"/>
      <c r="BMJ1280" s="158"/>
      <c r="BMK1280" s="158"/>
      <c r="BML1280" s="158"/>
      <c r="BMM1280" s="158"/>
      <c r="BMN1280" s="158"/>
      <c r="BMO1280" s="158"/>
      <c r="BMP1280" s="158"/>
      <c r="BMQ1280" s="158"/>
      <c r="BMR1280" s="158"/>
      <c r="BMS1280" s="158"/>
      <c r="BMT1280" s="158"/>
      <c r="BMU1280" s="158"/>
      <c r="BMV1280" s="158"/>
      <c r="BMW1280" s="158"/>
      <c r="BMX1280" s="158"/>
      <c r="BMY1280" s="158"/>
      <c r="BMZ1280" s="158"/>
      <c r="BNA1280" s="158"/>
      <c r="BNB1280" s="158"/>
      <c r="BNC1280" s="158"/>
      <c r="BND1280" s="158"/>
      <c r="BNE1280" s="158"/>
      <c r="BNF1280" s="158"/>
      <c r="BNG1280" s="158"/>
      <c r="BNH1280" s="158"/>
      <c r="BNI1280" s="158"/>
      <c r="BNJ1280" s="158"/>
      <c r="BNK1280" s="158"/>
      <c r="BNL1280" s="158"/>
      <c r="BNM1280" s="158"/>
      <c r="BNN1280" s="158"/>
      <c r="BNO1280" s="158"/>
      <c r="BNP1280" s="158"/>
      <c r="BNQ1280" s="158"/>
      <c r="BNR1280" s="158"/>
      <c r="BNS1280" s="158"/>
      <c r="BNT1280" s="158"/>
      <c r="BNU1280" s="158"/>
      <c r="BNV1280" s="158"/>
      <c r="BNW1280" s="158"/>
      <c r="BNX1280" s="158"/>
      <c r="BNY1280" s="158"/>
      <c r="BNZ1280" s="158"/>
      <c r="BOA1280" s="158"/>
      <c r="BOB1280" s="158"/>
      <c r="BOC1280" s="158"/>
      <c r="BOD1280" s="158"/>
      <c r="BOE1280" s="158"/>
      <c r="BOF1280" s="158"/>
      <c r="BOG1280" s="158"/>
      <c r="BOH1280" s="158"/>
      <c r="BOI1280" s="158"/>
      <c r="BOJ1280" s="158"/>
      <c r="BOK1280" s="158"/>
      <c r="BOL1280" s="158"/>
      <c r="BOM1280" s="158"/>
      <c r="BON1280" s="158"/>
      <c r="BOO1280" s="158"/>
      <c r="BOP1280" s="158"/>
      <c r="BOQ1280" s="158"/>
      <c r="BOR1280" s="158"/>
      <c r="BOS1280" s="158"/>
      <c r="BOT1280" s="158"/>
      <c r="BOU1280" s="158"/>
      <c r="BOV1280" s="158"/>
      <c r="BOW1280" s="158"/>
      <c r="BOX1280" s="158"/>
      <c r="BOY1280" s="158"/>
      <c r="BOZ1280" s="158"/>
      <c r="BPA1280" s="158"/>
      <c r="BPB1280" s="158"/>
      <c r="BPC1280" s="158"/>
      <c r="BPD1280" s="158"/>
      <c r="BPE1280" s="158"/>
      <c r="BPF1280" s="158"/>
      <c r="BPG1280" s="158"/>
      <c r="BPH1280" s="158"/>
      <c r="BPI1280" s="158"/>
      <c r="BPJ1280" s="158"/>
      <c r="BPK1280" s="158"/>
      <c r="BPL1280" s="158"/>
      <c r="BPM1280" s="158"/>
      <c r="BPN1280" s="158"/>
      <c r="BPO1280" s="158"/>
      <c r="BPP1280" s="158"/>
      <c r="BPQ1280" s="158"/>
      <c r="BPR1280" s="158"/>
      <c r="BPS1280" s="158"/>
      <c r="BPT1280" s="158"/>
      <c r="BPU1280" s="158"/>
      <c r="BPV1280" s="158"/>
      <c r="BPW1280" s="158"/>
      <c r="BPX1280" s="158"/>
      <c r="BPY1280" s="158"/>
      <c r="BPZ1280" s="158"/>
      <c r="BQA1280" s="158"/>
      <c r="BQB1280" s="158"/>
      <c r="BQC1280" s="158"/>
      <c r="BQD1280" s="158"/>
      <c r="BQE1280" s="158"/>
      <c r="BQF1280" s="158"/>
      <c r="BQG1280" s="158"/>
      <c r="BQH1280" s="158"/>
      <c r="BQI1280" s="158"/>
      <c r="BQJ1280" s="158"/>
      <c r="BQK1280" s="158"/>
      <c r="BQL1280" s="158"/>
      <c r="BQM1280" s="158"/>
      <c r="BQN1280" s="158"/>
      <c r="BQO1280" s="158"/>
      <c r="BQP1280" s="158"/>
      <c r="BQQ1280" s="158"/>
      <c r="BQR1280" s="158"/>
      <c r="BQS1280" s="158"/>
      <c r="BQT1280" s="158"/>
      <c r="BQU1280" s="158"/>
      <c r="BQV1280" s="158"/>
      <c r="BQW1280" s="158"/>
      <c r="BQX1280" s="158"/>
      <c r="BQY1280" s="158"/>
      <c r="BQZ1280" s="158"/>
      <c r="BRA1280" s="158"/>
      <c r="BRB1280" s="158"/>
      <c r="BRC1280" s="158"/>
      <c r="BRD1280" s="158"/>
      <c r="BRE1280" s="158"/>
      <c r="BRF1280" s="158"/>
      <c r="BRG1280" s="158"/>
      <c r="BRH1280" s="158"/>
      <c r="BRI1280" s="158"/>
      <c r="BRJ1280" s="158"/>
      <c r="BRK1280" s="158"/>
      <c r="BRL1280" s="158"/>
      <c r="BRM1280" s="158"/>
      <c r="BRN1280" s="158"/>
      <c r="BRO1280" s="158"/>
      <c r="BRP1280" s="158"/>
      <c r="BRQ1280" s="158"/>
      <c r="BRR1280" s="158"/>
      <c r="BRS1280" s="158"/>
      <c r="BRT1280" s="158"/>
      <c r="BRU1280" s="158"/>
      <c r="BRV1280" s="158"/>
      <c r="BRW1280" s="158"/>
      <c r="BRX1280" s="158"/>
      <c r="BRY1280" s="158"/>
      <c r="BRZ1280" s="158"/>
      <c r="BSA1280" s="158"/>
      <c r="BSB1280" s="158"/>
      <c r="BSC1280" s="158"/>
      <c r="BSD1280" s="158"/>
      <c r="BSE1280" s="158"/>
      <c r="BSF1280" s="158"/>
      <c r="BSG1280" s="158"/>
      <c r="BSH1280" s="158"/>
      <c r="BSI1280" s="158"/>
      <c r="BSJ1280" s="158"/>
      <c r="BSK1280" s="158"/>
      <c r="BSL1280" s="158"/>
      <c r="BSM1280" s="158"/>
      <c r="BSN1280" s="158"/>
      <c r="BSO1280" s="158"/>
      <c r="BSP1280" s="158"/>
      <c r="BSQ1280" s="158"/>
      <c r="BSR1280" s="158"/>
      <c r="BSS1280" s="158"/>
      <c r="BST1280" s="158"/>
      <c r="BSU1280" s="158"/>
      <c r="BSV1280" s="158"/>
      <c r="BSW1280" s="158"/>
      <c r="BSX1280" s="158"/>
      <c r="BSY1280" s="158"/>
      <c r="BSZ1280" s="158"/>
      <c r="BTA1280" s="158"/>
      <c r="BTB1280" s="158"/>
      <c r="BTC1280" s="158"/>
      <c r="BTD1280" s="158"/>
      <c r="BTE1280" s="158"/>
      <c r="BTF1280" s="158"/>
      <c r="BTG1280" s="158"/>
      <c r="BTH1280" s="158"/>
      <c r="BTI1280" s="158"/>
      <c r="BTJ1280" s="158"/>
      <c r="BTK1280" s="158"/>
      <c r="BTL1280" s="158"/>
      <c r="BTM1280" s="158"/>
      <c r="BTN1280" s="158"/>
      <c r="BTO1280" s="158"/>
      <c r="BTP1280" s="158"/>
      <c r="BTQ1280" s="158"/>
      <c r="BTR1280" s="158"/>
      <c r="BTS1280" s="158"/>
      <c r="BTT1280" s="158"/>
      <c r="BTU1280" s="158"/>
      <c r="BTV1280" s="158"/>
      <c r="BTW1280" s="158"/>
      <c r="BTX1280" s="158"/>
      <c r="BTY1280" s="158"/>
      <c r="BTZ1280" s="158"/>
      <c r="BUA1280" s="158"/>
      <c r="BUB1280" s="158"/>
      <c r="BUC1280" s="158"/>
      <c r="BUD1280" s="158"/>
      <c r="BUE1280" s="158"/>
      <c r="BUF1280" s="158"/>
      <c r="BUG1280" s="158"/>
      <c r="BUH1280" s="158"/>
      <c r="BUI1280" s="158"/>
      <c r="BUJ1280" s="158"/>
      <c r="BUK1280" s="158"/>
      <c r="BUL1280" s="158"/>
      <c r="BUM1280" s="158"/>
      <c r="BUN1280" s="158"/>
      <c r="BUO1280" s="158"/>
      <c r="BUP1280" s="158"/>
      <c r="BUQ1280" s="158"/>
      <c r="BUR1280" s="158"/>
      <c r="BUS1280" s="158"/>
      <c r="BUT1280" s="158"/>
      <c r="BUU1280" s="158"/>
      <c r="BUV1280" s="158"/>
      <c r="BUW1280" s="158"/>
      <c r="BUX1280" s="158"/>
      <c r="BUY1280" s="158"/>
      <c r="BUZ1280" s="158"/>
      <c r="BVA1280" s="158"/>
      <c r="BVB1280" s="158"/>
      <c r="BVC1280" s="158"/>
      <c r="BVD1280" s="158"/>
      <c r="BVE1280" s="158"/>
      <c r="BVF1280" s="158"/>
      <c r="BVG1280" s="158"/>
      <c r="BVH1280" s="158"/>
      <c r="BVI1280" s="158"/>
      <c r="BVJ1280" s="158"/>
      <c r="BVK1280" s="158"/>
      <c r="BVL1280" s="158"/>
      <c r="BVM1280" s="158"/>
      <c r="BVN1280" s="158"/>
      <c r="BVO1280" s="158"/>
      <c r="BVP1280" s="158"/>
      <c r="BVQ1280" s="158"/>
      <c r="BVR1280" s="158"/>
      <c r="BVS1280" s="158"/>
      <c r="BVT1280" s="158"/>
      <c r="BVU1280" s="158"/>
      <c r="BVV1280" s="158"/>
      <c r="BVW1280" s="158"/>
      <c r="BVX1280" s="158"/>
      <c r="BVY1280" s="158"/>
      <c r="BVZ1280" s="158"/>
      <c r="BWA1280" s="158"/>
      <c r="BWB1280" s="158"/>
      <c r="BWC1280" s="158"/>
      <c r="BWD1280" s="158"/>
      <c r="BWE1280" s="158"/>
      <c r="BWF1280" s="158"/>
      <c r="BWG1280" s="158"/>
      <c r="BWH1280" s="158"/>
      <c r="BWI1280" s="158"/>
      <c r="BWJ1280" s="158"/>
      <c r="BWK1280" s="158"/>
      <c r="BWL1280" s="158"/>
      <c r="BWM1280" s="158"/>
      <c r="BWN1280" s="158"/>
      <c r="BWO1280" s="158"/>
      <c r="BWP1280" s="158"/>
      <c r="BWQ1280" s="158"/>
      <c r="BWR1280" s="158"/>
      <c r="BWS1280" s="158"/>
      <c r="BWT1280" s="158"/>
      <c r="BWU1280" s="158"/>
      <c r="BWV1280" s="158"/>
      <c r="BWW1280" s="158"/>
      <c r="BWX1280" s="158"/>
      <c r="BWY1280" s="158"/>
      <c r="BWZ1280" s="158"/>
      <c r="BXA1280" s="158"/>
      <c r="BXB1280" s="158"/>
      <c r="BXC1280" s="158"/>
      <c r="BXD1280" s="158"/>
      <c r="BXE1280" s="158"/>
      <c r="BXF1280" s="158"/>
      <c r="BXG1280" s="158"/>
      <c r="BXH1280" s="158"/>
      <c r="BXI1280" s="158"/>
      <c r="BXJ1280" s="158"/>
      <c r="BXK1280" s="158"/>
      <c r="BXL1280" s="158"/>
      <c r="BXM1280" s="158"/>
      <c r="BXN1280" s="158"/>
      <c r="BXO1280" s="158"/>
      <c r="BXP1280" s="158"/>
      <c r="BXQ1280" s="158"/>
      <c r="BXR1280" s="158"/>
      <c r="BXS1280" s="158"/>
      <c r="BXT1280" s="158"/>
      <c r="BXU1280" s="158"/>
      <c r="BXV1280" s="158"/>
      <c r="BXW1280" s="158"/>
      <c r="BXX1280" s="158"/>
      <c r="BXY1280" s="158"/>
      <c r="BXZ1280" s="158"/>
      <c r="BYA1280" s="158"/>
      <c r="BYB1280" s="158"/>
      <c r="BYC1280" s="158"/>
      <c r="BYD1280" s="158"/>
      <c r="BYE1280" s="158"/>
      <c r="BYF1280" s="158"/>
      <c r="BYG1280" s="158"/>
      <c r="BYH1280" s="158"/>
      <c r="BYI1280" s="158"/>
      <c r="BYJ1280" s="158"/>
      <c r="BYK1280" s="158"/>
      <c r="BYL1280" s="158"/>
      <c r="BYM1280" s="158"/>
      <c r="BYN1280" s="158"/>
      <c r="BYO1280" s="158"/>
      <c r="BYP1280" s="158"/>
    </row>
    <row r="1281" spans="1:2018" s="101" customFormat="1" ht="12.75" customHeight="1">
      <c r="C1281" s="245">
        <v>2020</v>
      </c>
      <c r="D1281" s="105" t="s">
        <v>203</v>
      </c>
      <c r="E1281" s="105" t="s">
        <v>197</v>
      </c>
      <c r="H1281" s="187">
        <f>INDEX(Inputs!$T$260:$T$287,MATCH($B1265,Inputs!$C$260:$C$287,0))/conv_2020_2015</f>
        <v>0</v>
      </c>
      <c r="I1281" s="176"/>
      <c r="J1281" s="176">
        <f t="shared" ref="J1281:AO1281" si="4088">IF($I1267="n/a",0,IF(J$4&gt;third_reg_period,IF(J$4&lt;=$I1267+$C1281,$H1281/($I1267-5),IF(AND($H1281&lt;&gt;0,I1281=0,J$4=$C1281+$I1267+1),$H1281,0)),0))</f>
        <v>0</v>
      </c>
      <c r="K1281" s="176">
        <f t="shared" si="4088"/>
        <v>0</v>
      </c>
      <c r="L1281" s="176">
        <f t="shared" si="4088"/>
        <v>0</v>
      </c>
      <c r="M1281" s="176">
        <f t="shared" si="4088"/>
        <v>0</v>
      </c>
      <c r="N1281" s="176">
        <f t="shared" si="4088"/>
        <v>0</v>
      </c>
      <c r="O1281" s="176">
        <f t="shared" si="4088"/>
        <v>0</v>
      </c>
      <c r="P1281" s="176">
        <f t="shared" si="4088"/>
        <v>0</v>
      </c>
      <c r="Q1281" s="176">
        <f t="shared" si="4088"/>
        <v>0</v>
      </c>
      <c r="R1281" s="176">
        <f t="shared" si="4088"/>
        <v>0</v>
      </c>
      <c r="S1281" s="176">
        <f t="shared" si="4088"/>
        <v>0</v>
      </c>
      <c r="T1281" s="176">
        <f t="shared" si="4088"/>
        <v>0</v>
      </c>
      <c r="U1281" s="176">
        <f t="shared" si="4088"/>
        <v>0</v>
      </c>
      <c r="V1281" s="176">
        <f t="shared" si="4088"/>
        <v>0</v>
      </c>
      <c r="W1281" s="176">
        <f t="shared" si="4088"/>
        <v>0</v>
      </c>
      <c r="X1281" s="176">
        <f t="shared" si="4088"/>
        <v>0</v>
      </c>
      <c r="Y1281" s="176">
        <f t="shared" si="4088"/>
        <v>0</v>
      </c>
      <c r="Z1281" s="176">
        <f t="shared" si="4088"/>
        <v>0</v>
      </c>
      <c r="AA1281" s="176">
        <f t="shared" si="4088"/>
        <v>0</v>
      </c>
      <c r="AB1281" s="176">
        <f t="shared" si="4088"/>
        <v>0</v>
      </c>
      <c r="AC1281" s="176">
        <f t="shared" si="4088"/>
        <v>0</v>
      </c>
      <c r="AD1281" s="176">
        <f t="shared" si="4088"/>
        <v>0</v>
      </c>
      <c r="AE1281" s="176">
        <f t="shared" si="4088"/>
        <v>0</v>
      </c>
      <c r="AF1281" s="176">
        <f t="shared" si="4088"/>
        <v>0</v>
      </c>
      <c r="AG1281" s="176">
        <f t="shared" si="4088"/>
        <v>0</v>
      </c>
      <c r="AH1281" s="176">
        <f t="shared" si="4088"/>
        <v>0</v>
      </c>
      <c r="AI1281" s="176">
        <f t="shared" si="4088"/>
        <v>0</v>
      </c>
      <c r="AJ1281" s="176">
        <f t="shared" si="4088"/>
        <v>0</v>
      </c>
      <c r="AK1281" s="176">
        <f t="shared" si="4088"/>
        <v>0</v>
      </c>
      <c r="AL1281" s="176">
        <f t="shared" si="4088"/>
        <v>0</v>
      </c>
      <c r="AM1281" s="176">
        <f t="shared" si="4088"/>
        <v>0</v>
      </c>
      <c r="AN1281" s="176">
        <f t="shared" si="4088"/>
        <v>0</v>
      </c>
      <c r="AO1281" s="176">
        <f t="shared" si="4088"/>
        <v>0</v>
      </c>
      <c r="AP1281" s="176">
        <f t="shared" ref="AP1281:BU1281" si="4089">IF($I1267="n/a",0,IF(AP$4&gt;third_reg_period,IF(AP$4&lt;=$I1267+$C1281,$H1281/($I1267-5),IF(AND($H1281&lt;&gt;0,AO1281=0,AP$4=$C1281+$I1267+1),$H1281,0)),0))</f>
        <v>0</v>
      </c>
      <c r="AQ1281" s="176">
        <f t="shared" si="4089"/>
        <v>0</v>
      </c>
      <c r="AR1281" s="176">
        <f t="shared" si="4089"/>
        <v>0</v>
      </c>
      <c r="AS1281" s="176">
        <f t="shared" si="4089"/>
        <v>0</v>
      </c>
      <c r="AT1281" s="176">
        <f t="shared" si="4089"/>
        <v>0</v>
      </c>
      <c r="AU1281" s="176">
        <f t="shared" si="4089"/>
        <v>0</v>
      </c>
      <c r="AV1281" s="176">
        <f t="shared" si="4089"/>
        <v>0</v>
      </c>
      <c r="AW1281" s="176">
        <f t="shared" si="4089"/>
        <v>0</v>
      </c>
      <c r="AX1281" s="176">
        <f t="shared" si="4089"/>
        <v>0</v>
      </c>
      <c r="AY1281" s="176">
        <f t="shared" si="4089"/>
        <v>0</v>
      </c>
      <c r="AZ1281" s="176">
        <f t="shared" si="4089"/>
        <v>0</v>
      </c>
      <c r="BA1281" s="176">
        <f t="shared" si="4089"/>
        <v>0</v>
      </c>
      <c r="BB1281" s="176">
        <f t="shared" si="4089"/>
        <v>0</v>
      </c>
      <c r="BC1281" s="176">
        <f t="shared" si="4089"/>
        <v>0</v>
      </c>
      <c r="BD1281" s="176">
        <f t="shared" si="4089"/>
        <v>0</v>
      </c>
      <c r="BE1281" s="176">
        <f t="shared" si="4089"/>
        <v>0</v>
      </c>
      <c r="BF1281" s="176">
        <f t="shared" si="4089"/>
        <v>0</v>
      </c>
      <c r="BG1281" s="176">
        <f t="shared" si="4089"/>
        <v>0</v>
      </c>
      <c r="BH1281" s="176">
        <f t="shared" si="4089"/>
        <v>0</v>
      </c>
      <c r="BI1281" s="176">
        <f t="shared" si="4089"/>
        <v>0</v>
      </c>
      <c r="BJ1281" s="176">
        <f t="shared" si="4089"/>
        <v>0</v>
      </c>
      <c r="BK1281" s="176">
        <f t="shared" si="4089"/>
        <v>0</v>
      </c>
      <c r="BL1281" s="176">
        <f t="shared" si="4089"/>
        <v>0</v>
      </c>
      <c r="BM1281" s="176">
        <f t="shared" si="4089"/>
        <v>0</v>
      </c>
      <c r="BN1281" s="176">
        <f t="shared" si="4089"/>
        <v>0</v>
      </c>
      <c r="BO1281" s="176">
        <f t="shared" si="4089"/>
        <v>0</v>
      </c>
      <c r="BP1281" s="176">
        <f t="shared" si="4089"/>
        <v>0</v>
      </c>
      <c r="BQ1281" s="176">
        <f t="shared" si="4089"/>
        <v>0</v>
      </c>
      <c r="BR1281" s="176">
        <f t="shared" si="4089"/>
        <v>0</v>
      </c>
      <c r="BS1281" s="176">
        <f t="shared" si="4089"/>
        <v>0</v>
      </c>
      <c r="BT1281" s="176">
        <f t="shared" si="4089"/>
        <v>0</v>
      </c>
      <c r="BU1281" s="176">
        <f t="shared" si="4089"/>
        <v>0</v>
      </c>
      <c r="BV1281" s="176">
        <f t="shared" ref="BV1281:CF1281" si="4090">IF($I1267="n/a",0,IF(BV$4&gt;third_reg_period,IF(BV$4&lt;=$I1267+$C1281,$H1281/($I1267-5),IF(AND($H1281&lt;&gt;0,BU1281=0,BV$4=$C1281+$I1267+1),$H1281,0)),0))</f>
        <v>0</v>
      </c>
      <c r="BW1281" s="176">
        <f t="shared" si="4090"/>
        <v>0</v>
      </c>
      <c r="BX1281" s="176">
        <f t="shared" si="4090"/>
        <v>0</v>
      </c>
      <c r="BY1281" s="176">
        <f t="shared" si="4090"/>
        <v>0</v>
      </c>
      <c r="BZ1281" s="176">
        <f t="shared" si="4090"/>
        <v>0</v>
      </c>
      <c r="CA1281" s="176">
        <f t="shared" si="4090"/>
        <v>0</v>
      </c>
      <c r="CB1281" s="176">
        <f t="shared" si="4090"/>
        <v>0</v>
      </c>
      <c r="CC1281" s="176">
        <f t="shared" si="4090"/>
        <v>0</v>
      </c>
      <c r="CD1281" s="176">
        <f t="shared" si="4090"/>
        <v>0</v>
      </c>
      <c r="CE1281" s="176">
        <f t="shared" si="4090"/>
        <v>0</v>
      </c>
      <c r="CF1281" s="176">
        <f t="shared" si="4090"/>
        <v>0</v>
      </c>
      <c r="CG1281" s="158"/>
      <c r="CH1281" s="158"/>
      <c r="CI1281" s="158"/>
      <c r="CJ1281" s="158"/>
      <c r="CK1281" s="158"/>
      <c r="CL1281" s="158"/>
      <c r="CM1281" s="158"/>
      <c r="CN1281" s="158"/>
      <c r="CO1281" s="158"/>
      <c r="CP1281" s="158"/>
      <c r="CQ1281" s="158"/>
      <c r="CR1281" s="158"/>
      <c r="CS1281" s="158"/>
      <c r="CT1281" s="158"/>
      <c r="CU1281" s="158"/>
      <c r="CV1281" s="158"/>
      <c r="CW1281" s="158"/>
      <c r="CX1281" s="158"/>
      <c r="CY1281" s="158"/>
      <c r="CZ1281" s="158"/>
      <c r="DA1281" s="158"/>
      <c r="DB1281" s="158"/>
      <c r="DC1281" s="158"/>
      <c r="DD1281" s="158"/>
      <c r="DE1281" s="158"/>
      <c r="DF1281" s="158"/>
      <c r="DG1281" s="158"/>
      <c r="DH1281" s="158"/>
      <c r="DI1281" s="158"/>
      <c r="DJ1281" s="158"/>
      <c r="DK1281" s="158"/>
      <c r="DL1281" s="158"/>
      <c r="DM1281" s="158"/>
      <c r="DN1281" s="158"/>
      <c r="DO1281" s="158"/>
      <c r="DP1281" s="158"/>
      <c r="DQ1281" s="158"/>
      <c r="DR1281" s="158"/>
      <c r="DS1281" s="158"/>
      <c r="DT1281" s="158"/>
      <c r="DU1281" s="158"/>
      <c r="DV1281" s="158"/>
      <c r="DW1281" s="158"/>
      <c r="DX1281" s="158"/>
      <c r="DY1281" s="158"/>
      <c r="DZ1281" s="158"/>
      <c r="EA1281" s="158"/>
      <c r="EB1281" s="158"/>
      <c r="EC1281" s="158"/>
      <c r="ED1281" s="158"/>
      <c r="EE1281" s="158"/>
      <c r="EF1281" s="158"/>
      <c r="EG1281" s="158"/>
      <c r="EH1281" s="158"/>
      <c r="EI1281" s="158"/>
      <c r="EJ1281" s="158"/>
      <c r="EK1281" s="158"/>
      <c r="EL1281" s="158"/>
      <c r="EM1281" s="158"/>
      <c r="EN1281" s="158"/>
      <c r="EO1281" s="158"/>
      <c r="EP1281" s="158"/>
      <c r="EQ1281" s="158"/>
      <c r="ER1281" s="158"/>
      <c r="ES1281" s="158"/>
      <c r="ET1281" s="158"/>
      <c r="EU1281" s="158"/>
      <c r="EV1281" s="158"/>
      <c r="EW1281" s="158"/>
      <c r="EX1281" s="158"/>
      <c r="EY1281" s="158"/>
      <c r="EZ1281" s="158"/>
      <c r="FA1281" s="158"/>
      <c r="FB1281" s="158"/>
      <c r="FC1281" s="158"/>
      <c r="FD1281" s="158"/>
      <c r="FE1281" s="158"/>
      <c r="FF1281" s="158"/>
      <c r="FG1281" s="158"/>
      <c r="FH1281" s="158"/>
      <c r="FI1281" s="158"/>
      <c r="FJ1281" s="158"/>
      <c r="FK1281" s="158"/>
      <c r="FL1281" s="158"/>
      <c r="FM1281" s="158"/>
      <c r="FN1281" s="158"/>
      <c r="FO1281" s="158"/>
      <c r="FP1281" s="158"/>
      <c r="FQ1281" s="158"/>
      <c r="FR1281" s="158"/>
      <c r="FS1281" s="158"/>
      <c r="FT1281" s="158"/>
      <c r="FU1281" s="158"/>
      <c r="FV1281" s="158"/>
      <c r="FW1281" s="158"/>
      <c r="FX1281" s="158"/>
      <c r="FY1281" s="158"/>
      <c r="FZ1281" s="158"/>
      <c r="GA1281" s="158"/>
      <c r="GB1281" s="158"/>
      <c r="GC1281" s="158"/>
      <c r="GD1281" s="158"/>
      <c r="GE1281" s="158"/>
      <c r="GF1281" s="158"/>
      <c r="GG1281" s="158"/>
      <c r="GH1281" s="158"/>
      <c r="GI1281" s="158"/>
      <c r="GJ1281" s="158"/>
      <c r="GK1281" s="158"/>
      <c r="GL1281" s="158"/>
      <c r="GM1281" s="158"/>
      <c r="GN1281" s="158"/>
      <c r="GO1281" s="158"/>
      <c r="GP1281" s="158"/>
      <c r="GQ1281" s="158"/>
      <c r="GR1281" s="158"/>
      <c r="GS1281" s="158"/>
      <c r="GT1281" s="158"/>
      <c r="GU1281" s="158"/>
      <c r="GV1281" s="158"/>
      <c r="GW1281" s="158"/>
      <c r="GX1281" s="158"/>
      <c r="GY1281" s="158"/>
      <c r="GZ1281" s="158"/>
      <c r="HA1281" s="158"/>
      <c r="HB1281" s="158"/>
      <c r="HC1281" s="158"/>
      <c r="HD1281" s="158"/>
      <c r="HE1281" s="158"/>
      <c r="HF1281" s="158"/>
      <c r="HG1281" s="158"/>
      <c r="HH1281" s="158"/>
      <c r="HI1281" s="158"/>
      <c r="HJ1281" s="158"/>
      <c r="HK1281" s="158"/>
      <c r="HL1281" s="158"/>
      <c r="HM1281" s="158"/>
      <c r="HN1281" s="158"/>
      <c r="HO1281" s="158"/>
      <c r="HP1281" s="158"/>
      <c r="HQ1281" s="158"/>
      <c r="HR1281" s="158"/>
      <c r="HS1281" s="158"/>
      <c r="HT1281" s="158"/>
      <c r="HU1281" s="158"/>
      <c r="HV1281" s="158"/>
      <c r="HW1281" s="158"/>
      <c r="HX1281" s="158"/>
      <c r="HY1281" s="158"/>
      <c r="HZ1281" s="158"/>
      <c r="IA1281" s="158"/>
      <c r="IB1281" s="158"/>
      <c r="IC1281" s="158"/>
      <c r="ID1281" s="158"/>
      <c r="IE1281" s="158"/>
      <c r="IF1281" s="158"/>
      <c r="IG1281" s="158"/>
      <c r="IH1281" s="158"/>
      <c r="II1281" s="158"/>
      <c r="IJ1281" s="158"/>
      <c r="IK1281" s="158"/>
      <c r="IL1281" s="158"/>
      <c r="IM1281" s="158"/>
      <c r="IN1281" s="158"/>
      <c r="IO1281" s="158"/>
      <c r="IP1281" s="158"/>
      <c r="IQ1281" s="158"/>
      <c r="IR1281" s="158"/>
      <c r="IS1281" s="158"/>
      <c r="IT1281" s="158"/>
      <c r="IU1281" s="158"/>
      <c r="IV1281" s="158"/>
      <c r="IW1281" s="158"/>
      <c r="IX1281" s="158"/>
      <c r="IY1281" s="158"/>
      <c r="IZ1281" s="158"/>
      <c r="JA1281" s="158"/>
      <c r="JB1281" s="158"/>
      <c r="JC1281" s="158"/>
      <c r="JD1281" s="158"/>
      <c r="JE1281" s="158"/>
      <c r="JF1281" s="158"/>
      <c r="JG1281" s="158"/>
      <c r="JH1281" s="158"/>
      <c r="JI1281" s="158"/>
      <c r="JJ1281" s="158"/>
      <c r="JK1281" s="158"/>
      <c r="JL1281" s="158"/>
      <c r="JM1281" s="158"/>
      <c r="JN1281" s="158"/>
      <c r="JO1281" s="158"/>
      <c r="JP1281" s="158"/>
      <c r="JQ1281" s="158"/>
      <c r="JR1281" s="158"/>
      <c r="JS1281" s="158"/>
      <c r="JT1281" s="158"/>
      <c r="JU1281" s="158"/>
      <c r="JV1281" s="158"/>
      <c r="JW1281" s="158"/>
      <c r="JX1281" s="158"/>
      <c r="JY1281" s="158"/>
      <c r="JZ1281" s="158"/>
      <c r="KA1281" s="158"/>
      <c r="KB1281" s="158"/>
      <c r="KC1281" s="158"/>
      <c r="KD1281" s="158"/>
      <c r="KE1281" s="158"/>
      <c r="KF1281" s="158"/>
      <c r="KG1281" s="158"/>
      <c r="KH1281" s="158"/>
      <c r="KI1281" s="158"/>
      <c r="KJ1281" s="158"/>
      <c r="KK1281" s="158"/>
      <c r="KL1281" s="158"/>
      <c r="KM1281" s="158"/>
      <c r="KN1281" s="158"/>
      <c r="KO1281" s="158"/>
      <c r="KP1281" s="158"/>
      <c r="KQ1281" s="158"/>
      <c r="KR1281" s="158"/>
      <c r="KS1281" s="158"/>
      <c r="KT1281" s="158"/>
      <c r="KU1281" s="158"/>
      <c r="KV1281" s="158"/>
      <c r="KW1281" s="158"/>
      <c r="KX1281" s="158"/>
      <c r="KY1281" s="158"/>
      <c r="KZ1281" s="158"/>
      <c r="LA1281" s="158"/>
      <c r="LB1281" s="158"/>
      <c r="LC1281" s="158"/>
      <c r="LD1281" s="158"/>
      <c r="LE1281" s="158"/>
      <c r="LF1281" s="158"/>
      <c r="LG1281" s="158"/>
      <c r="LH1281" s="158"/>
      <c r="LI1281" s="158"/>
      <c r="LJ1281" s="158"/>
      <c r="LK1281" s="158"/>
      <c r="LL1281" s="158"/>
      <c r="LM1281" s="158"/>
      <c r="LN1281" s="158"/>
      <c r="LO1281" s="158"/>
      <c r="LP1281" s="158"/>
      <c r="LQ1281" s="158"/>
      <c r="LR1281" s="158"/>
      <c r="LS1281" s="158"/>
      <c r="LT1281" s="158"/>
      <c r="LU1281" s="158"/>
      <c r="LV1281" s="158"/>
      <c r="LW1281" s="158"/>
      <c r="LX1281" s="158"/>
      <c r="LY1281" s="158"/>
      <c r="LZ1281" s="158"/>
      <c r="MA1281" s="158"/>
      <c r="MB1281" s="158"/>
      <c r="MC1281" s="158"/>
      <c r="MD1281" s="158"/>
      <c r="ME1281" s="158"/>
      <c r="MF1281" s="158"/>
      <c r="MG1281" s="158"/>
      <c r="MH1281" s="158"/>
      <c r="MI1281" s="158"/>
      <c r="MJ1281" s="158"/>
      <c r="MK1281" s="158"/>
      <c r="ML1281" s="158"/>
      <c r="MM1281" s="158"/>
      <c r="MN1281" s="158"/>
      <c r="MO1281" s="158"/>
      <c r="MP1281" s="158"/>
      <c r="MQ1281" s="158"/>
      <c r="MR1281" s="158"/>
      <c r="MS1281" s="158"/>
      <c r="MT1281" s="158"/>
      <c r="MU1281" s="158"/>
      <c r="MV1281" s="158"/>
      <c r="MW1281" s="158"/>
      <c r="MX1281" s="158"/>
      <c r="MY1281" s="158"/>
      <c r="MZ1281" s="158"/>
      <c r="NA1281" s="158"/>
      <c r="NB1281" s="158"/>
      <c r="NC1281" s="158"/>
      <c r="ND1281" s="158"/>
      <c r="NE1281" s="158"/>
      <c r="NF1281" s="158"/>
      <c r="NG1281" s="158"/>
      <c r="NH1281" s="158"/>
      <c r="NI1281" s="158"/>
      <c r="NJ1281" s="158"/>
      <c r="NK1281" s="158"/>
      <c r="NL1281" s="158"/>
      <c r="NM1281" s="158"/>
      <c r="NN1281" s="158"/>
      <c r="NO1281" s="158"/>
      <c r="NP1281" s="158"/>
      <c r="NQ1281" s="158"/>
      <c r="NR1281" s="158"/>
      <c r="NS1281" s="158"/>
      <c r="NT1281" s="158"/>
      <c r="NU1281" s="158"/>
      <c r="NV1281" s="158"/>
      <c r="NW1281" s="158"/>
      <c r="NX1281" s="158"/>
      <c r="NY1281" s="158"/>
      <c r="NZ1281" s="158"/>
      <c r="OA1281" s="158"/>
      <c r="OB1281" s="158"/>
      <c r="OC1281" s="158"/>
      <c r="OD1281" s="158"/>
      <c r="OE1281" s="158"/>
      <c r="OF1281" s="158"/>
      <c r="OG1281" s="158"/>
      <c r="OH1281" s="158"/>
      <c r="OI1281" s="158"/>
      <c r="OJ1281" s="158"/>
      <c r="OK1281" s="158"/>
      <c r="OL1281" s="158"/>
      <c r="OM1281" s="158"/>
      <c r="ON1281" s="158"/>
      <c r="OO1281" s="158"/>
      <c r="OP1281" s="158"/>
      <c r="OQ1281" s="158"/>
      <c r="OR1281" s="158"/>
      <c r="OS1281" s="158"/>
      <c r="OT1281" s="158"/>
      <c r="OU1281" s="158"/>
      <c r="OV1281" s="158"/>
      <c r="OW1281" s="158"/>
      <c r="OX1281" s="158"/>
      <c r="OY1281" s="158"/>
      <c r="OZ1281" s="158"/>
      <c r="PA1281" s="158"/>
      <c r="PB1281" s="158"/>
      <c r="PC1281" s="158"/>
      <c r="PD1281" s="158"/>
      <c r="PE1281" s="158"/>
      <c r="PF1281" s="158"/>
      <c r="PG1281" s="158"/>
      <c r="PH1281" s="158"/>
      <c r="PI1281" s="158"/>
      <c r="PJ1281" s="158"/>
      <c r="PK1281" s="158"/>
      <c r="PL1281" s="158"/>
      <c r="PM1281" s="158"/>
      <c r="PN1281" s="158"/>
      <c r="PO1281" s="158"/>
      <c r="PP1281" s="158"/>
      <c r="PQ1281" s="158"/>
      <c r="PR1281" s="158"/>
      <c r="PS1281" s="158"/>
      <c r="PT1281" s="158"/>
      <c r="PU1281" s="158"/>
      <c r="PV1281" s="158"/>
      <c r="PW1281" s="158"/>
      <c r="PX1281" s="158"/>
      <c r="PY1281" s="158"/>
      <c r="PZ1281" s="158"/>
      <c r="QA1281" s="158"/>
      <c r="QB1281" s="158"/>
      <c r="QC1281" s="158"/>
      <c r="QD1281" s="158"/>
      <c r="QE1281" s="158"/>
      <c r="QF1281" s="158"/>
      <c r="QG1281" s="158"/>
      <c r="QH1281" s="158"/>
      <c r="QI1281" s="158"/>
      <c r="QJ1281" s="158"/>
      <c r="QK1281" s="158"/>
      <c r="QL1281" s="158"/>
      <c r="QM1281" s="158"/>
      <c r="QN1281" s="158"/>
      <c r="QO1281" s="158"/>
      <c r="QP1281" s="158"/>
      <c r="QQ1281" s="158"/>
      <c r="QR1281" s="158"/>
      <c r="QS1281" s="158"/>
      <c r="QT1281" s="158"/>
      <c r="QU1281" s="158"/>
      <c r="QV1281" s="158"/>
      <c r="QW1281" s="158"/>
      <c r="QX1281" s="158"/>
      <c r="QY1281" s="158"/>
      <c r="QZ1281" s="158"/>
      <c r="RA1281" s="158"/>
      <c r="RB1281" s="158"/>
      <c r="RC1281" s="158"/>
      <c r="RD1281" s="158"/>
      <c r="RE1281" s="158"/>
      <c r="RF1281" s="158"/>
      <c r="RG1281" s="158"/>
      <c r="RH1281" s="158"/>
      <c r="RI1281" s="158"/>
      <c r="RJ1281" s="158"/>
      <c r="RK1281" s="158"/>
      <c r="RL1281" s="158"/>
      <c r="RM1281" s="158"/>
      <c r="RN1281" s="158"/>
      <c r="RO1281" s="158"/>
      <c r="RP1281" s="158"/>
      <c r="RQ1281" s="158"/>
      <c r="RR1281" s="158"/>
      <c r="RS1281" s="158"/>
      <c r="RT1281" s="158"/>
      <c r="RU1281" s="158"/>
      <c r="RV1281" s="158"/>
      <c r="RW1281" s="158"/>
      <c r="RX1281" s="158"/>
      <c r="RY1281" s="158"/>
      <c r="RZ1281" s="158"/>
      <c r="SA1281" s="158"/>
      <c r="SB1281" s="158"/>
      <c r="SC1281" s="158"/>
      <c r="SD1281" s="158"/>
      <c r="SE1281" s="158"/>
      <c r="SF1281" s="158"/>
      <c r="SG1281" s="158"/>
      <c r="SH1281" s="158"/>
      <c r="SI1281" s="158"/>
      <c r="SJ1281" s="158"/>
      <c r="SK1281" s="158"/>
      <c r="SL1281" s="158"/>
      <c r="SM1281" s="158"/>
      <c r="SN1281" s="158"/>
      <c r="SO1281" s="158"/>
      <c r="SP1281" s="158"/>
      <c r="SQ1281" s="158"/>
      <c r="SR1281" s="158"/>
      <c r="SS1281" s="158"/>
      <c r="ST1281" s="158"/>
      <c r="SU1281" s="158"/>
      <c r="SV1281" s="158"/>
      <c r="SW1281" s="158"/>
      <c r="SX1281" s="158"/>
      <c r="SY1281" s="158"/>
      <c r="SZ1281" s="158"/>
      <c r="TA1281" s="158"/>
      <c r="TB1281" s="158"/>
      <c r="TC1281" s="158"/>
      <c r="TD1281" s="158"/>
      <c r="TE1281" s="158"/>
      <c r="TF1281" s="158"/>
      <c r="TG1281" s="158"/>
      <c r="TH1281" s="158"/>
      <c r="TI1281" s="158"/>
      <c r="TJ1281" s="158"/>
      <c r="TK1281" s="158"/>
      <c r="TL1281" s="158"/>
      <c r="TM1281" s="158"/>
      <c r="TN1281" s="158"/>
      <c r="TO1281" s="158"/>
      <c r="TP1281" s="158"/>
      <c r="TQ1281" s="158"/>
      <c r="TR1281" s="158"/>
      <c r="TS1281" s="158"/>
      <c r="TT1281" s="158"/>
      <c r="TU1281" s="158"/>
      <c r="TV1281" s="158"/>
      <c r="TW1281" s="158"/>
      <c r="TX1281" s="158"/>
      <c r="TY1281" s="158"/>
      <c r="TZ1281" s="158"/>
      <c r="UA1281" s="158"/>
      <c r="UB1281" s="158"/>
      <c r="UC1281" s="158"/>
      <c r="UD1281" s="158"/>
      <c r="UE1281" s="158"/>
      <c r="UF1281" s="158"/>
      <c r="UG1281" s="158"/>
      <c r="UH1281" s="158"/>
      <c r="UI1281" s="158"/>
      <c r="UJ1281" s="158"/>
      <c r="UK1281" s="158"/>
      <c r="UL1281" s="158"/>
      <c r="UM1281" s="158"/>
      <c r="UN1281" s="158"/>
      <c r="UO1281" s="158"/>
      <c r="UP1281" s="158"/>
      <c r="UQ1281" s="158"/>
      <c r="UR1281" s="158"/>
      <c r="US1281" s="158"/>
      <c r="UT1281" s="158"/>
      <c r="UU1281" s="158"/>
      <c r="UV1281" s="158"/>
      <c r="UW1281" s="158"/>
      <c r="UX1281" s="158"/>
      <c r="UY1281" s="158"/>
      <c r="UZ1281" s="158"/>
      <c r="VA1281" s="158"/>
      <c r="VB1281" s="158"/>
      <c r="VC1281" s="158"/>
      <c r="VD1281" s="158"/>
      <c r="VE1281" s="158"/>
      <c r="VF1281" s="158"/>
      <c r="VG1281" s="158"/>
      <c r="VH1281" s="158"/>
      <c r="VI1281" s="158"/>
      <c r="VJ1281" s="158"/>
      <c r="VK1281" s="158"/>
      <c r="VL1281" s="158"/>
      <c r="VM1281" s="158"/>
      <c r="VN1281" s="158"/>
      <c r="VO1281" s="158"/>
      <c r="VP1281" s="158"/>
      <c r="VQ1281" s="158"/>
      <c r="VR1281" s="158"/>
      <c r="VS1281" s="158"/>
      <c r="VT1281" s="158"/>
      <c r="VU1281" s="158"/>
      <c r="VV1281" s="158"/>
      <c r="VW1281" s="158"/>
      <c r="VX1281" s="158"/>
      <c r="VY1281" s="158"/>
      <c r="VZ1281" s="158"/>
      <c r="WA1281" s="158"/>
      <c r="WB1281" s="158"/>
      <c r="WC1281" s="158"/>
      <c r="WD1281" s="158"/>
      <c r="WE1281" s="158"/>
      <c r="WF1281" s="158"/>
      <c r="WG1281" s="158"/>
      <c r="WH1281" s="158"/>
      <c r="WI1281" s="158"/>
      <c r="WJ1281" s="158"/>
      <c r="WK1281" s="158"/>
      <c r="WL1281" s="158"/>
      <c r="WM1281" s="158"/>
      <c r="WN1281" s="158"/>
      <c r="WO1281" s="158"/>
      <c r="WP1281" s="158"/>
      <c r="WQ1281" s="158"/>
      <c r="WR1281" s="158"/>
      <c r="WS1281" s="158"/>
      <c r="WT1281" s="158"/>
      <c r="WU1281" s="158"/>
      <c r="WV1281" s="158"/>
      <c r="WW1281" s="158"/>
      <c r="WX1281" s="158"/>
      <c r="WY1281" s="158"/>
      <c r="WZ1281" s="158"/>
      <c r="XA1281" s="158"/>
      <c r="XB1281" s="158"/>
      <c r="XC1281" s="158"/>
      <c r="XD1281" s="158"/>
      <c r="XE1281" s="158"/>
      <c r="XF1281" s="158"/>
      <c r="XG1281" s="158"/>
      <c r="XH1281" s="158"/>
      <c r="XI1281" s="158"/>
      <c r="XJ1281" s="158"/>
      <c r="XK1281" s="158"/>
      <c r="XL1281" s="158"/>
      <c r="XM1281" s="158"/>
      <c r="XN1281" s="158"/>
      <c r="XO1281" s="158"/>
      <c r="XP1281" s="158"/>
      <c r="XQ1281" s="158"/>
      <c r="XR1281" s="158"/>
      <c r="XS1281" s="158"/>
      <c r="XT1281" s="158"/>
      <c r="XU1281" s="158"/>
      <c r="XV1281" s="158"/>
      <c r="XW1281" s="158"/>
      <c r="XX1281" s="158"/>
      <c r="XY1281" s="158"/>
      <c r="XZ1281" s="158"/>
      <c r="YA1281" s="158"/>
      <c r="YB1281" s="158"/>
      <c r="YC1281" s="158"/>
      <c r="YD1281" s="158"/>
      <c r="YE1281" s="158"/>
      <c r="YF1281" s="158"/>
      <c r="YG1281" s="158"/>
      <c r="YH1281" s="158"/>
      <c r="YI1281" s="158"/>
      <c r="YJ1281" s="158"/>
      <c r="YK1281" s="158"/>
      <c r="YL1281" s="158"/>
      <c r="YM1281" s="158"/>
      <c r="YN1281" s="158"/>
      <c r="YO1281" s="158"/>
      <c r="YP1281" s="158"/>
      <c r="YQ1281" s="158"/>
      <c r="YR1281" s="158"/>
      <c r="YS1281" s="158"/>
      <c r="YT1281" s="158"/>
      <c r="YU1281" s="158"/>
      <c r="YV1281" s="158"/>
      <c r="YW1281" s="158"/>
      <c r="YX1281" s="158"/>
      <c r="YY1281" s="158"/>
      <c r="YZ1281" s="158"/>
      <c r="ZA1281" s="158"/>
      <c r="ZB1281" s="158"/>
      <c r="ZC1281" s="158"/>
      <c r="ZD1281" s="158"/>
      <c r="ZE1281" s="158"/>
      <c r="ZF1281" s="158"/>
      <c r="ZG1281" s="158"/>
      <c r="ZH1281" s="158"/>
      <c r="ZI1281" s="158"/>
      <c r="ZJ1281" s="158"/>
      <c r="ZK1281" s="158"/>
      <c r="ZL1281" s="158"/>
      <c r="ZM1281" s="158"/>
      <c r="ZN1281" s="158"/>
      <c r="ZO1281" s="158"/>
      <c r="ZP1281" s="158"/>
      <c r="ZQ1281" s="158"/>
      <c r="ZR1281" s="158"/>
      <c r="ZS1281" s="158"/>
      <c r="ZT1281" s="158"/>
      <c r="ZU1281" s="158"/>
      <c r="ZV1281" s="158"/>
      <c r="ZW1281" s="158"/>
      <c r="ZX1281" s="158"/>
      <c r="ZY1281" s="158"/>
      <c r="ZZ1281" s="158"/>
      <c r="AAA1281" s="158"/>
      <c r="AAB1281" s="158"/>
      <c r="AAC1281" s="158"/>
      <c r="AAD1281" s="158"/>
      <c r="AAE1281" s="158"/>
      <c r="AAF1281" s="158"/>
      <c r="AAG1281" s="158"/>
      <c r="AAH1281" s="158"/>
      <c r="AAI1281" s="158"/>
      <c r="AAJ1281" s="158"/>
      <c r="AAK1281" s="158"/>
      <c r="AAL1281" s="158"/>
      <c r="AAM1281" s="158"/>
      <c r="AAN1281" s="158"/>
      <c r="AAO1281" s="158"/>
      <c r="AAP1281" s="158"/>
      <c r="AAQ1281" s="158"/>
      <c r="AAR1281" s="158"/>
      <c r="AAS1281" s="158"/>
      <c r="AAT1281" s="158"/>
      <c r="AAU1281" s="158"/>
      <c r="AAV1281" s="158"/>
      <c r="AAW1281" s="158"/>
      <c r="AAX1281" s="158"/>
      <c r="AAY1281" s="158"/>
      <c r="AAZ1281" s="158"/>
      <c r="ABA1281" s="158"/>
      <c r="ABB1281" s="158"/>
      <c r="ABC1281" s="158"/>
      <c r="ABD1281" s="158"/>
      <c r="ABE1281" s="158"/>
      <c r="ABF1281" s="158"/>
      <c r="ABG1281" s="158"/>
      <c r="ABH1281" s="158"/>
      <c r="ABI1281" s="158"/>
      <c r="ABJ1281" s="158"/>
      <c r="ABK1281" s="158"/>
      <c r="ABL1281" s="158"/>
      <c r="ABM1281" s="158"/>
      <c r="ABN1281" s="158"/>
      <c r="ABO1281" s="158"/>
      <c r="ABP1281" s="158"/>
      <c r="ABQ1281" s="158"/>
      <c r="ABR1281" s="158"/>
      <c r="ABS1281" s="158"/>
      <c r="ABT1281" s="158"/>
      <c r="ABU1281" s="158"/>
      <c r="ABV1281" s="158"/>
      <c r="ABW1281" s="158"/>
      <c r="ABX1281" s="158"/>
      <c r="ABY1281" s="158"/>
      <c r="ABZ1281" s="158"/>
      <c r="ACA1281" s="158"/>
      <c r="ACB1281" s="158"/>
      <c r="ACC1281" s="158"/>
      <c r="ACD1281" s="158"/>
      <c r="ACE1281" s="158"/>
      <c r="ACF1281" s="158"/>
      <c r="ACG1281" s="158"/>
      <c r="ACH1281" s="158"/>
      <c r="ACI1281" s="158"/>
      <c r="ACJ1281" s="158"/>
      <c r="ACK1281" s="158"/>
      <c r="ACL1281" s="158"/>
      <c r="ACM1281" s="158"/>
      <c r="ACN1281" s="158"/>
      <c r="ACO1281" s="158"/>
      <c r="ACP1281" s="158"/>
      <c r="ACQ1281" s="158"/>
      <c r="ACR1281" s="158"/>
      <c r="ACS1281" s="158"/>
      <c r="ACT1281" s="158"/>
      <c r="ACU1281" s="158"/>
      <c r="ACV1281" s="158"/>
      <c r="ACW1281" s="158"/>
      <c r="ACX1281" s="158"/>
      <c r="ACY1281" s="158"/>
      <c r="ACZ1281" s="158"/>
      <c r="ADA1281" s="158"/>
      <c r="ADB1281" s="158"/>
      <c r="ADC1281" s="158"/>
      <c r="ADD1281" s="158"/>
      <c r="ADE1281" s="158"/>
      <c r="ADF1281" s="158"/>
      <c r="ADG1281" s="158"/>
      <c r="ADH1281" s="158"/>
      <c r="ADI1281" s="158"/>
      <c r="ADJ1281" s="158"/>
      <c r="ADK1281" s="158"/>
      <c r="ADL1281" s="158"/>
      <c r="ADM1281" s="158"/>
      <c r="ADN1281" s="158"/>
      <c r="ADO1281" s="158"/>
      <c r="ADP1281" s="158"/>
      <c r="ADQ1281" s="158"/>
      <c r="ADR1281" s="158"/>
      <c r="ADS1281" s="158"/>
      <c r="ADT1281" s="158"/>
      <c r="ADU1281" s="158"/>
      <c r="ADV1281" s="158"/>
      <c r="ADW1281" s="158"/>
      <c r="ADX1281" s="158"/>
      <c r="ADY1281" s="158"/>
      <c r="ADZ1281" s="158"/>
      <c r="AEA1281" s="158"/>
      <c r="AEB1281" s="158"/>
      <c r="AEC1281" s="158"/>
      <c r="AED1281" s="158"/>
      <c r="AEE1281" s="158"/>
      <c r="AEF1281" s="158"/>
      <c r="AEG1281" s="158"/>
      <c r="AEH1281" s="158"/>
      <c r="AEI1281" s="158"/>
      <c r="AEJ1281" s="158"/>
      <c r="AEK1281" s="158"/>
      <c r="AEL1281" s="158"/>
      <c r="AEM1281" s="158"/>
      <c r="AEN1281" s="158"/>
      <c r="AEO1281" s="158"/>
      <c r="AEP1281" s="158"/>
      <c r="AEQ1281" s="158"/>
      <c r="AER1281" s="158"/>
      <c r="AES1281" s="158"/>
      <c r="AET1281" s="158"/>
      <c r="AEU1281" s="158"/>
      <c r="AEV1281" s="158"/>
      <c r="AEW1281" s="158"/>
      <c r="AEX1281" s="158"/>
      <c r="AEY1281" s="158"/>
      <c r="AEZ1281" s="158"/>
      <c r="AFA1281" s="158"/>
      <c r="AFB1281" s="158"/>
      <c r="AFC1281" s="158"/>
      <c r="AFD1281" s="158"/>
      <c r="AFE1281" s="158"/>
      <c r="AFF1281" s="158"/>
      <c r="AFG1281" s="158"/>
      <c r="AFH1281" s="158"/>
      <c r="AFI1281" s="158"/>
      <c r="AFJ1281" s="158"/>
      <c r="AFK1281" s="158"/>
      <c r="AFL1281" s="158"/>
      <c r="AFM1281" s="158"/>
      <c r="AFN1281" s="158"/>
      <c r="AFO1281" s="158"/>
      <c r="AFP1281" s="158"/>
      <c r="AFQ1281" s="158"/>
      <c r="AFR1281" s="158"/>
      <c r="AFS1281" s="158"/>
      <c r="AFT1281" s="158"/>
      <c r="AFU1281" s="158"/>
      <c r="AFV1281" s="158"/>
      <c r="AFW1281" s="158"/>
      <c r="AFX1281" s="158"/>
      <c r="AFY1281" s="158"/>
      <c r="AFZ1281" s="158"/>
      <c r="AGA1281" s="158"/>
      <c r="AGB1281" s="158"/>
      <c r="AGC1281" s="158"/>
      <c r="AGD1281" s="158"/>
      <c r="AGE1281" s="158"/>
      <c r="AGF1281" s="158"/>
      <c r="AGG1281" s="158"/>
      <c r="AGH1281" s="158"/>
      <c r="AGI1281" s="158"/>
      <c r="AGJ1281" s="158"/>
      <c r="AGK1281" s="158"/>
      <c r="AGL1281" s="158"/>
      <c r="AGM1281" s="158"/>
      <c r="AGN1281" s="158"/>
      <c r="AGO1281" s="158"/>
      <c r="AGP1281" s="158"/>
      <c r="AGQ1281" s="158"/>
      <c r="AGR1281" s="158"/>
      <c r="AGS1281" s="158"/>
      <c r="AGT1281" s="158"/>
      <c r="AGU1281" s="158"/>
      <c r="AGV1281" s="158"/>
      <c r="AGW1281" s="158"/>
      <c r="AGX1281" s="158"/>
      <c r="AGY1281" s="158"/>
      <c r="AGZ1281" s="158"/>
      <c r="AHA1281" s="158"/>
      <c r="AHB1281" s="158"/>
      <c r="AHC1281" s="158"/>
      <c r="AHD1281" s="158"/>
      <c r="AHE1281" s="158"/>
      <c r="AHF1281" s="158"/>
      <c r="AHG1281" s="158"/>
      <c r="AHH1281" s="158"/>
      <c r="AHI1281" s="158"/>
      <c r="AHJ1281" s="158"/>
      <c r="AHK1281" s="158"/>
      <c r="AHL1281" s="158"/>
      <c r="AHM1281" s="158"/>
      <c r="AHN1281" s="158"/>
      <c r="AHO1281" s="158"/>
      <c r="AHP1281" s="158"/>
      <c r="AHQ1281" s="158"/>
      <c r="AHR1281" s="158"/>
      <c r="AHS1281" s="158"/>
      <c r="AHT1281" s="158"/>
      <c r="AHU1281" s="158"/>
      <c r="AHV1281" s="158"/>
      <c r="AHW1281" s="158"/>
      <c r="AHX1281" s="158"/>
      <c r="AHY1281" s="158"/>
      <c r="AHZ1281" s="158"/>
      <c r="AIA1281" s="158"/>
      <c r="AIB1281" s="158"/>
      <c r="AIC1281" s="158"/>
      <c r="AID1281" s="158"/>
      <c r="AIE1281" s="158"/>
      <c r="AIF1281" s="158"/>
      <c r="AIG1281" s="158"/>
      <c r="AIH1281" s="158"/>
      <c r="AII1281" s="158"/>
      <c r="AIJ1281" s="158"/>
      <c r="AIK1281" s="158"/>
      <c r="AIL1281" s="158"/>
      <c r="AIM1281" s="158"/>
      <c r="AIN1281" s="158"/>
      <c r="AIO1281" s="158"/>
      <c r="AIP1281" s="158"/>
      <c r="AIQ1281" s="158"/>
      <c r="AIR1281" s="158"/>
      <c r="AIS1281" s="158"/>
      <c r="AIT1281" s="158"/>
      <c r="AIU1281" s="158"/>
      <c r="AIV1281" s="158"/>
      <c r="AIW1281" s="158"/>
      <c r="AIX1281" s="158"/>
      <c r="AIY1281" s="158"/>
      <c r="AIZ1281" s="158"/>
      <c r="AJA1281" s="158"/>
      <c r="AJB1281" s="158"/>
      <c r="AJC1281" s="158"/>
      <c r="AJD1281" s="158"/>
      <c r="AJE1281" s="158"/>
      <c r="AJF1281" s="158"/>
      <c r="AJG1281" s="158"/>
      <c r="AJH1281" s="158"/>
      <c r="AJI1281" s="158"/>
      <c r="AJJ1281" s="158"/>
      <c r="AJK1281" s="158"/>
      <c r="AJL1281" s="158"/>
      <c r="AJM1281" s="158"/>
      <c r="AJN1281" s="158"/>
      <c r="AJO1281" s="158"/>
      <c r="AJP1281" s="158"/>
      <c r="AJQ1281" s="158"/>
      <c r="AJR1281" s="158"/>
      <c r="AJS1281" s="158"/>
      <c r="AJT1281" s="158"/>
      <c r="AJU1281" s="158"/>
      <c r="AJV1281" s="158"/>
      <c r="AJW1281" s="158"/>
      <c r="AJX1281" s="158"/>
      <c r="AJY1281" s="158"/>
      <c r="AJZ1281" s="158"/>
      <c r="AKA1281" s="158"/>
      <c r="AKB1281" s="158"/>
      <c r="AKC1281" s="158"/>
      <c r="AKD1281" s="158"/>
      <c r="AKE1281" s="158"/>
      <c r="AKF1281" s="158"/>
      <c r="AKG1281" s="158"/>
      <c r="AKH1281" s="158"/>
      <c r="AKI1281" s="158"/>
      <c r="AKJ1281" s="158"/>
      <c r="AKK1281" s="158"/>
      <c r="AKL1281" s="158"/>
      <c r="AKM1281" s="158"/>
      <c r="AKN1281" s="158"/>
      <c r="AKO1281" s="158"/>
      <c r="AKP1281" s="158"/>
      <c r="AKQ1281" s="158"/>
      <c r="AKR1281" s="158"/>
      <c r="AKS1281" s="158"/>
      <c r="AKT1281" s="158"/>
      <c r="AKU1281" s="158"/>
      <c r="AKV1281" s="158"/>
      <c r="AKW1281" s="158"/>
      <c r="AKX1281" s="158"/>
      <c r="AKY1281" s="158"/>
      <c r="AKZ1281" s="158"/>
      <c r="ALA1281" s="158"/>
      <c r="ALB1281" s="158"/>
      <c r="ALC1281" s="158"/>
      <c r="ALD1281" s="158"/>
      <c r="ALE1281" s="158"/>
      <c r="ALF1281" s="158"/>
      <c r="ALG1281" s="158"/>
      <c r="ALH1281" s="158"/>
      <c r="ALI1281" s="158"/>
      <c r="ALJ1281" s="158"/>
      <c r="ALK1281" s="158"/>
      <c r="ALL1281" s="158"/>
      <c r="ALM1281" s="158"/>
      <c r="ALN1281" s="158"/>
      <c r="ALO1281" s="158"/>
      <c r="ALP1281" s="158"/>
      <c r="ALQ1281" s="158"/>
      <c r="ALR1281" s="158"/>
      <c r="ALS1281" s="158"/>
      <c r="ALT1281" s="158"/>
      <c r="ALU1281" s="158"/>
      <c r="ALV1281" s="158"/>
      <c r="ALW1281" s="158"/>
      <c r="ALX1281" s="158"/>
      <c r="ALY1281" s="158"/>
      <c r="ALZ1281" s="158"/>
      <c r="AMA1281" s="158"/>
      <c r="AMB1281" s="158"/>
      <c r="AMC1281" s="158"/>
      <c r="AMD1281" s="158"/>
      <c r="AME1281" s="158"/>
      <c r="AMF1281" s="158"/>
      <c r="AMG1281" s="158"/>
      <c r="AMH1281" s="158"/>
      <c r="AMI1281" s="158"/>
      <c r="AMJ1281" s="158"/>
      <c r="AMK1281" s="158"/>
      <c r="AML1281" s="158"/>
      <c r="AMM1281" s="158"/>
      <c r="AMN1281" s="158"/>
      <c r="AMO1281" s="158"/>
      <c r="AMP1281" s="158"/>
      <c r="AMQ1281" s="158"/>
      <c r="AMR1281" s="158"/>
      <c r="AMS1281" s="158"/>
      <c r="AMT1281" s="158"/>
      <c r="AMU1281" s="158"/>
      <c r="AMV1281" s="158"/>
      <c r="AMW1281" s="158"/>
      <c r="AMX1281" s="158"/>
      <c r="AMY1281" s="158"/>
      <c r="AMZ1281" s="158"/>
      <c r="ANA1281" s="158"/>
      <c r="ANB1281" s="158"/>
      <c r="ANC1281" s="158"/>
      <c r="AND1281" s="158"/>
      <c r="ANE1281" s="158"/>
      <c r="ANF1281" s="158"/>
      <c r="ANG1281" s="158"/>
      <c r="ANH1281" s="158"/>
      <c r="ANI1281" s="158"/>
      <c r="ANJ1281" s="158"/>
      <c r="ANK1281" s="158"/>
      <c r="ANL1281" s="158"/>
      <c r="ANM1281" s="158"/>
      <c r="ANN1281" s="158"/>
      <c r="ANO1281" s="158"/>
      <c r="ANP1281" s="158"/>
      <c r="ANQ1281" s="158"/>
      <c r="ANR1281" s="158"/>
      <c r="ANS1281" s="158"/>
      <c r="ANT1281" s="158"/>
      <c r="ANU1281" s="158"/>
      <c r="ANV1281" s="158"/>
      <c r="ANW1281" s="158"/>
      <c r="ANX1281" s="158"/>
      <c r="ANY1281" s="158"/>
      <c r="ANZ1281" s="158"/>
      <c r="AOA1281" s="158"/>
      <c r="AOB1281" s="158"/>
      <c r="AOC1281" s="158"/>
      <c r="AOD1281" s="158"/>
      <c r="AOE1281" s="158"/>
      <c r="AOF1281" s="158"/>
      <c r="AOG1281" s="158"/>
      <c r="AOH1281" s="158"/>
      <c r="AOI1281" s="158"/>
      <c r="AOJ1281" s="158"/>
      <c r="AOK1281" s="158"/>
      <c r="AOL1281" s="158"/>
      <c r="AOM1281" s="158"/>
      <c r="AON1281" s="158"/>
      <c r="AOO1281" s="158"/>
      <c r="AOP1281" s="158"/>
      <c r="AOQ1281" s="158"/>
      <c r="AOR1281" s="158"/>
      <c r="AOS1281" s="158"/>
      <c r="AOT1281" s="158"/>
      <c r="AOU1281" s="158"/>
      <c r="AOV1281" s="158"/>
      <c r="AOW1281" s="158"/>
      <c r="AOX1281" s="158"/>
      <c r="AOY1281" s="158"/>
      <c r="AOZ1281" s="158"/>
      <c r="APA1281" s="158"/>
      <c r="APB1281" s="158"/>
      <c r="APC1281" s="158"/>
      <c r="APD1281" s="158"/>
      <c r="APE1281" s="158"/>
      <c r="APF1281" s="158"/>
      <c r="APG1281" s="158"/>
      <c r="APH1281" s="158"/>
      <c r="API1281" s="158"/>
      <c r="APJ1281" s="158"/>
      <c r="APK1281" s="158"/>
      <c r="APL1281" s="158"/>
      <c r="APM1281" s="158"/>
      <c r="APN1281" s="158"/>
      <c r="APO1281" s="158"/>
      <c r="APP1281" s="158"/>
      <c r="APQ1281" s="158"/>
      <c r="APR1281" s="158"/>
      <c r="APS1281" s="158"/>
      <c r="APT1281" s="158"/>
      <c r="APU1281" s="158"/>
      <c r="APV1281" s="158"/>
      <c r="APW1281" s="158"/>
      <c r="APX1281" s="158"/>
      <c r="APY1281" s="158"/>
      <c r="APZ1281" s="158"/>
      <c r="AQA1281" s="158"/>
      <c r="AQB1281" s="158"/>
      <c r="AQC1281" s="158"/>
      <c r="AQD1281" s="158"/>
      <c r="AQE1281" s="158"/>
      <c r="AQF1281" s="158"/>
      <c r="AQG1281" s="158"/>
      <c r="AQH1281" s="158"/>
      <c r="AQI1281" s="158"/>
      <c r="AQJ1281" s="158"/>
      <c r="AQK1281" s="158"/>
      <c r="AQL1281" s="158"/>
      <c r="AQM1281" s="158"/>
      <c r="AQN1281" s="158"/>
      <c r="AQO1281" s="158"/>
      <c r="AQP1281" s="158"/>
      <c r="AQQ1281" s="158"/>
      <c r="AQR1281" s="158"/>
      <c r="AQS1281" s="158"/>
      <c r="AQT1281" s="158"/>
      <c r="AQU1281" s="158"/>
      <c r="AQV1281" s="158"/>
      <c r="AQW1281" s="158"/>
      <c r="AQX1281" s="158"/>
      <c r="AQY1281" s="158"/>
      <c r="AQZ1281" s="158"/>
      <c r="ARA1281" s="158"/>
      <c r="ARB1281" s="158"/>
      <c r="ARC1281" s="158"/>
      <c r="ARD1281" s="158"/>
      <c r="ARE1281" s="158"/>
      <c r="ARF1281" s="158"/>
      <c r="ARG1281" s="158"/>
      <c r="ARH1281" s="158"/>
      <c r="ARI1281" s="158"/>
      <c r="ARJ1281" s="158"/>
      <c r="ARK1281" s="158"/>
      <c r="ARL1281" s="158"/>
      <c r="ARM1281" s="158"/>
      <c r="ARN1281" s="158"/>
      <c r="ARO1281" s="158"/>
      <c r="ARP1281" s="158"/>
      <c r="ARQ1281" s="158"/>
      <c r="ARR1281" s="158"/>
      <c r="ARS1281" s="158"/>
      <c r="ART1281" s="158"/>
      <c r="ARU1281" s="158"/>
      <c r="ARV1281" s="158"/>
      <c r="ARW1281" s="158"/>
      <c r="ARX1281" s="158"/>
      <c r="ARY1281" s="158"/>
      <c r="ARZ1281" s="158"/>
      <c r="ASA1281" s="158"/>
      <c r="ASB1281" s="158"/>
      <c r="ASC1281" s="158"/>
      <c r="ASD1281" s="158"/>
      <c r="ASE1281" s="158"/>
      <c r="ASF1281" s="158"/>
      <c r="ASG1281" s="158"/>
      <c r="ASH1281" s="158"/>
      <c r="ASI1281" s="158"/>
      <c r="ASJ1281" s="158"/>
      <c r="ASK1281" s="158"/>
      <c r="ASL1281" s="158"/>
      <c r="ASM1281" s="158"/>
      <c r="ASN1281" s="158"/>
      <c r="ASO1281" s="158"/>
      <c r="ASP1281" s="158"/>
      <c r="ASQ1281" s="158"/>
      <c r="ASR1281" s="158"/>
      <c r="ASS1281" s="158"/>
      <c r="AST1281" s="158"/>
      <c r="ASU1281" s="158"/>
      <c r="ASV1281" s="158"/>
      <c r="ASW1281" s="158"/>
      <c r="ASX1281" s="158"/>
      <c r="ASY1281" s="158"/>
      <c r="ASZ1281" s="158"/>
      <c r="ATA1281" s="158"/>
      <c r="ATB1281" s="158"/>
      <c r="ATC1281" s="158"/>
      <c r="ATD1281" s="158"/>
      <c r="ATE1281" s="158"/>
      <c r="ATF1281" s="158"/>
      <c r="ATG1281" s="158"/>
      <c r="ATH1281" s="158"/>
      <c r="ATI1281" s="158"/>
      <c r="ATJ1281" s="158"/>
      <c r="ATK1281" s="158"/>
      <c r="ATL1281" s="158"/>
      <c r="ATM1281" s="158"/>
      <c r="ATN1281" s="158"/>
      <c r="ATO1281" s="158"/>
      <c r="ATP1281" s="158"/>
      <c r="ATQ1281" s="158"/>
      <c r="ATR1281" s="158"/>
      <c r="ATS1281" s="158"/>
      <c r="ATT1281" s="158"/>
      <c r="ATU1281" s="158"/>
      <c r="ATV1281" s="158"/>
      <c r="ATW1281" s="158"/>
      <c r="ATX1281" s="158"/>
      <c r="ATY1281" s="158"/>
      <c r="ATZ1281" s="158"/>
      <c r="AUA1281" s="158"/>
      <c r="AUB1281" s="158"/>
      <c r="AUC1281" s="158"/>
      <c r="AUD1281" s="158"/>
      <c r="AUE1281" s="158"/>
      <c r="AUF1281" s="158"/>
      <c r="AUG1281" s="158"/>
      <c r="AUH1281" s="158"/>
      <c r="AUI1281" s="158"/>
      <c r="AUJ1281" s="158"/>
      <c r="AUK1281" s="158"/>
      <c r="AUL1281" s="158"/>
      <c r="AUM1281" s="158"/>
      <c r="AUN1281" s="158"/>
      <c r="AUO1281" s="158"/>
      <c r="AUP1281" s="158"/>
      <c r="AUQ1281" s="158"/>
      <c r="AUR1281" s="158"/>
      <c r="AUS1281" s="158"/>
      <c r="AUT1281" s="158"/>
      <c r="AUU1281" s="158"/>
      <c r="AUV1281" s="158"/>
      <c r="AUW1281" s="158"/>
      <c r="AUX1281" s="158"/>
      <c r="AUY1281" s="158"/>
      <c r="AUZ1281" s="158"/>
      <c r="AVA1281" s="158"/>
      <c r="AVB1281" s="158"/>
      <c r="AVC1281" s="158"/>
      <c r="AVD1281" s="158"/>
      <c r="AVE1281" s="158"/>
      <c r="AVF1281" s="158"/>
      <c r="AVG1281" s="158"/>
      <c r="AVH1281" s="158"/>
      <c r="AVI1281" s="158"/>
      <c r="AVJ1281" s="158"/>
      <c r="AVK1281" s="158"/>
      <c r="AVL1281" s="158"/>
      <c r="AVM1281" s="158"/>
      <c r="AVN1281" s="158"/>
      <c r="AVO1281" s="158"/>
      <c r="AVP1281" s="158"/>
      <c r="AVQ1281" s="158"/>
      <c r="AVR1281" s="158"/>
      <c r="AVS1281" s="158"/>
      <c r="AVT1281" s="158"/>
      <c r="AVU1281" s="158"/>
      <c r="AVV1281" s="158"/>
      <c r="AVW1281" s="158"/>
      <c r="AVX1281" s="158"/>
      <c r="AVY1281" s="158"/>
      <c r="AVZ1281" s="158"/>
      <c r="AWA1281" s="158"/>
      <c r="AWB1281" s="158"/>
      <c r="AWC1281" s="158"/>
      <c r="AWD1281" s="158"/>
      <c r="AWE1281" s="158"/>
      <c r="AWF1281" s="158"/>
      <c r="AWG1281" s="158"/>
      <c r="AWH1281" s="158"/>
      <c r="AWI1281" s="158"/>
      <c r="AWJ1281" s="158"/>
      <c r="AWK1281" s="158"/>
      <c r="AWL1281" s="158"/>
      <c r="AWM1281" s="158"/>
      <c r="AWN1281" s="158"/>
      <c r="AWO1281" s="158"/>
      <c r="AWP1281" s="158"/>
      <c r="AWQ1281" s="158"/>
      <c r="AWR1281" s="158"/>
      <c r="AWS1281" s="158"/>
      <c r="AWT1281" s="158"/>
      <c r="AWU1281" s="158"/>
      <c r="AWV1281" s="158"/>
      <c r="AWW1281" s="158"/>
      <c r="AWX1281" s="158"/>
      <c r="AWY1281" s="158"/>
      <c r="AWZ1281" s="158"/>
      <c r="AXA1281" s="158"/>
      <c r="AXB1281" s="158"/>
      <c r="AXC1281" s="158"/>
      <c r="AXD1281" s="158"/>
      <c r="AXE1281" s="158"/>
      <c r="AXF1281" s="158"/>
      <c r="AXG1281" s="158"/>
      <c r="AXH1281" s="158"/>
      <c r="AXI1281" s="158"/>
      <c r="AXJ1281" s="158"/>
      <c r="AXK1281" s="158"/>
      <c r="AXL1281" s="158"/>
      <c r="AXM1281" s="158"/>
      <c r="AXN1281" s="158"/>
      <c r="AXO1281" s="158"/>
      <c r="AXP1281" s="158"/>
      <c r="AXQ1281" s="158"/>
      <c r="AXR1281" s="158"/>
      <c r="AXS1281" s="158"/>
      <c r="AXT1281" s="158"/>
      <c r="AXU1281" s="158"/>
      <c r="AXV1281" s="158"/>
      <c r="AXW1281" s="158"/>
      <c r="AXX1281" s="158"/>
      <c r="AXY1281" s="158"/>
      <c r="AXZ1281" s="158"/>
      <c r="AYA1281" s="158"/>
      <c r="AYB1281" s="158"/>
      <c r="AYC1281" s="158"/>
      <c r="AYD1281" s="158"/>
      <c r="AYE1281" s="158"/>
      <c r="AYF1281" s="158"/>
      <c r="AYG1281" s="158"/>
      <c r="AYH1281" s="158"/>
      <c r="AYI1281" s="158"/>
      <c r="AYJ1281" s="158"/>
      <c r="AYK1281" s="158"/>
      <c r="AYL1281" s="158"/>
      <c r="AYM1281" s="158"/>
      <c r="AYN1281" s="158"/>
      <c r="AYO1281" s="158"/>
      <c r="AYP1281" s="158"/>
      <c r="AYQ1281" s="158"/>
      <c r="AYR1281" s="158"/>
      <c r="AYS1281" s="158"/>
      <c r="AYT1281" s="158"/>
      <c r="AYU1281" s="158"/>
      <c r="AYV1281" s="158"/>
      <c r="AYW1281" s="158"/>
      <c r="AYX1281" s="158"/>
      <c r="AYY1281" s="158"/>
      <c r="AYZ1281" s="158"/>
      <c r="AZA1281" s="158"/>
      <c r="AZB1281" s="158"/>
      <c r="AZC1281" s="158"/>
      <c r="AZD1281" s="158"/>
      <c r="AZE1281" s="158"/>
      <c r="AZF1281" s="158"/>
      <c r="AZG1281" s="158"/>
      <c r="AZH1281" s="158"/>
      <c r="AZI1281" s="158"/>
      <c r="AZJ1281" s="158"/>
      <c r="AZK1281" s="158"/>
      <c r="AZL1281" s="158"/>
      <c r="AZM1281" s="158"/>
      <c r="AZN1281" s="158"/>
      <c r="AZO1281" s="158"/>
      <c r="AZP1281" s="158"/>
      <c r="AZQ1281" s="158"/>
      <c r="AZR1281" s="158"/>
      <c r="AZS1281" s="158"/>
      <c r="AZT1281" s="158"/>
      <c r="AZU1281" s="158"/>
      <c r="AZV1281" s="158"/>
      <c r="AZW1281" s="158"/>
      <c r="AZX1281" s="158"/>
      <c r="AZY1281" s="158"/>
      <c r="AZZ1281" s="158"/>
      <c r="BAA1281" s="158"/>
      <c r="BAB1281" s="158"/>
      <c r="BAC1281" s="158"/>
      <c r="BAD1281" s="158"/>
      <c r="BAE1281" s="158"/>
      <c r="BAF1281" s="158"/>
      <c r="BAG1281" s="158"/>
      <c r="BAH1281" s="158"/>
      <c r="BAI1281" s="158"/>
      <c r="BAJ1281" s="158"/>
      <c r="BAK1281" s="158"/>
      <c r="BAL1281" s="158"/>
      <c r="BAM1281" s="158"/>
      <c r="BAN1281" s="158"/>
      <c r="BAO1281" s="158"/>
      <c r="BAP1281" s="158"/>
      <c r="BAQ1281" s="158"/>
      <c r="BAR1281" s="158"/>
      <c r="BAS1281" s="158"/>
      <c r="BAT1281" s="158"/>
      <c r="BAU1281" s="158"/>
      <c r="BAV1281" s="158"/>
      <c r="BAW1281" s="158"/>
      <c r="BAX1281" s="158"/>
      <c r="BAY1281" s="158"/>
      <c r="BAZ1281" s="158"/>
      <c r="BBA1281" s="158"/>
      <c r="BBB1281" s="158"/>
      <c r="BBC1281" s="158"/>
      <c r="BBD1281" s="158"/>
      <c r="BBE1281" s="158"/>
      <c r="BBF1281" s="158"/>
      <c r="BBG1281" s="158"/>
      <c r="BBH1281" s="158"/>
      <c r="BBI1281" s="158"/>
      <c r="BBJ1281" s="158"/>
      <c r="BBK1281" s="158"/>
      <c r="BBL1281" s="158"/>
      <c r="BBM1281" s="158"/>
      <c r="BBN1281" s="158"/>
      <c r="BBO1281" s="158"/>
      <c r="BBP1281" s="158"/>
      <c r="BBQ1281" s="158"/>
      <c r="BBR1281" s="158"/>
      <c r="BBS1281" s="158"/>
      <c r="BBT1281" s="158"/>
      <c r="BBU1281" s="158"/>
      <c r="BBV1281" s="158"/>
      <c r="BBW1281" s="158"/>
      <c r="BBX1281" s="158"/>
      <c r="BBY1281" s="158"/>
      <c r="BBZ1281" s="158"/>
      <c r="BCA1281" s="158"/>
      <c r="BCB1281" s="158"/>
      <c r="BCC1281" s="158"/>
      <c r="BCD1281" s="158"/>
      <c r="BCE1281" s="158"/>
      <c r="BCF1281" s="158"/>
      <c r="BCG1281" s="158"/>
      <c r="BCH1281" s="158"/>
      <c r="BCI1281" s="158"/>
      <c r="BCJ1281" s="158"/>
      <c r="BCK1281" s="158"/>
      <c r="BCL1281" s="158"/>
      <c r="BCM1281" s="158"/>
      <c r="BCN1281" s="158"/>
      <c r="BCO1281" s="158"/>
      <c r="BCP1281" s="158"/>
      <c r="BCQ1281" s="158"/>
      <c r="BCR1281" s="158"/>
      <c r="BCS1281" s="158"/>
      <c r="BCT1281" s="158"/>
      <c r="BCU1281" s="158"/>
      <c r="BCV1281" s="158"/>
      <c r="BCW1281" s="158"/>
      <c r="BCX1281" s="158"/>
      <c r="BCY1281" s="158"/>
      <c r="BCZ1281" s="158"/>
      <c r="BDA1281" s="158"/>
      <c r="BDB1281" s="158"/>
      <c r="BDC1281" s="158"/>
      <c r="BDD1281" s="158"/>
      <c r="BDE1281" s="158"/>
      <c r="BDF1281" s="158"/>
      <c r="BDG1281" s="158"/>
      <c r="BDH1281" s="158"/>
      <c r="BDI1281" s="158"/>
      <c r="BDJ1281" s="158"/>
      <c r="BDK1281" s="158"/>
      <c r="BDL1281" s="158"/>
      <c r="BDM1281" s="158"/>
      <c r="BDN1281" s="158"/>
      <c r="BDO1281" s="158"/>
      <c r="BDP1281" s="158"/>
      <c r="BDQ1281" s="158"/>
      <c r="BDR1281" s="158"/>
      <c r="BDS1281" s="158"/>
      <c r="BDT1281" s="158"/>
      <c r="BDU1281" s="158"/>
      <c r="BDV1281" s="158"/>
      <c r="BDW1281" s="158"/>
      <c r="BDX1281" s="158"/>
      <c r="BDY1281" s="158"/>
      <c r="BDZ1281" s="158"/>
      <c r="BEA1281" s="158"/>
      <c r="BEB1281" s="158"/>
      <c r="BEC1281" s="158"/>
      <c r="BED1281" s="158"/>
      <c r="BEE1281" s="158"/>
      <c r="BEF1281" s="158"/>
      <c r="BEG1281" s="158"/>
      <c r="BEH1281" s="158"/>
      <c r="BEI1281" s="158"/>
      <c r="BEJ1281" s="158"/>
      <c r="BEK1281" s="158"/>
      <c r="BEL1281" s="158"/>
      <c r="BEM1281" s="158"/>
      <c r="BEN1281" s="158"/>
      <c r="BEO1281" s="158"/>
      <c r="BEP1281" s="158"/>
      <c r="BEQ1281" s="158"/>
      <c r="BER1281" s="158"/>
      <c r="BES1281" s="158"/>
      <c r="BET1281" s="158"/>
      <c r="BEU1281" s="158"/>
      <c r="BEV1281" s="158"/>
      <c r="BEW1281" s="158"/>
      <c r="BEX1281" s="158"/>
      <c r="BEY1281" s="158"/>
      <c r="BEZ1281" s="158"/>
      <c r="BFA1281" s="158"/>
      <c r="BFB1281" s="158"/>
      <c r="BFC1281" s="158"/>
      <c r="BFD1281" s="158"/>
      <c r="BFE1281" s="158"/>
      <c r="BFF1281" s="158"/>
      <c r="BFG1281" s="158"/>
      <c r="BFH1281" s="158"/>
      <c r="BFI1281" s="158"/>
      <c r="BFJ1281" s="158"/>
      <c r="BFK1281" s="158"/>
      <c r="BFL1281" s="158"/>
      <c r="BFM1281" s="158"/>
      <c r="BFN1281" s="158"/>
      <c r="BFO1281" s="158"/>
      <c r="BFP1281" s="158"/>
      <c r="BFQ1281" s="158"/>
      <c r="BFR1281" s="158"/>
      <c r="BFS1281" s="158"/>
      <c r="BFT1281" s="158"/>
      <c r="BFU1281" s="158"/>
      <c r="BFV1281" s="158"/>
      <c r="BFW1281" s="158"/>
      <c r="BFX1281" s="158"/>
      <c r="BFY1281" s="158"/>
      <c r="BFZ1281" s="158"/>
      <c r="BGA1281" s="158"/>
      <c r="BGB1281" s="158"/>
      <c r="BGC1281" s="158"/>
      <c r="BGD1281" s="158"/>
      <c r="BGE1281" s="158"/>
      <c r="BGF1281" s="158"/>
      <c r="BGG1281" s="158"/>
      <c r="BGH1281" s="158"/>
      <c r="BGI1281" s="158"/>
      <c r="BGJ1281" s="158"/>
      <c r="BGK1281" s="158"/>
      <c r="BGL1281" s="158"/>
      <c r="BGM1281" s="158"/>
      <c r="BGN1281" s="158"/>
      <c r="BGO1281" s="158"/>
      <c r="BGP1281" s="158"/>
      <c r="BGQ1281" s="158"/>
      <c r="BGR1281" s="158"/>
      <c r="BGS1281" s="158"/>
      <c r="BGT1281" s="158"/>
      <c r="BGU1281" s="158"/>
      <c r="BGV1281" s="158"/>
      <c r="BGW1281" s="158"/>
      <c r="BGX1281" s="158"/>
      <c r="BGY1281" s="158"/>
      <c r="BGZ1281" s="158"/>
      <c r="BHA1281" s="158"/>
      <c r="BHB1281" s="158"/>
      <c r="BHC1281" s="158"/>
      <c r="BHD1281" s="158"/>
      <c r="BHE1281" s="158"/>
      <c r="BHF1281" s="158"/>
      <c r="BHG1281" s="158"/>
      <c r="BHH1281" s="158"/>
      <c r="BHI1281" s="158"/>
      <c r="BHJ1281" s="158"/>
      <c r="BHK1281" s="158"/>
      <c r="BHL1281" s="158"/>
      <c r="BHM1281" s="158"/>
      <c r="BHN1281" s="158"/>
      <c r="BHO1281" s="158"/>
      <c r="BHP1281" s="158"/>
      <c r="BHQ1281" s="158"/>
      <c r="BHR1281" s="158"/>
      <c r="BHS1281" s="158"/>
      <c r="BHT1281" s="158"/>
      <c r="BHU1281" s="158"/>
      <c r="BHV1281" s="158"/>
      <c r="BHW1281" s="158"/>
      <c r="BHX1281" s="158"/>
      <c r="BHY1281" s="158"/>
      <c r="BHZ1281" s="158"/>
      <c r="BIA1281" s="158"/>
      <c r="BIB1281" s="158"/>
      <c r="BIC1281" s="158"/>
      <c r="BID1281" s="158"/>
      <c r="BIE1281" s="158"/>
      <c r="BIF1281" s="158"/>
      <c r="BIG1281" s="158"/>
      <c r="BIH1281" s="158"/>
      <c r="BII1281" s="158"/>
      <c r="BIJ1281" s="158"/>
      <c r="BIK1281" s="158"/>
      <c r="BIL1281" s="158"/>
      <c r="BIM1281" s="158"/>
      <c r="BIN1281" s="158"/>
      <c r="BIO1281" s="158"/>
      <c r="BIP1281" s="158"/>
      <c r="BIQ1281" s="158"/>
      <c r="BIR1281" s="158"/>
      <c r="BIS1281" s="158"/>
      <c r="BIT1281" s="158"/>
      <c r="BIU1281" s="158"/>
      <c r="BIV1281" s="158"/>
      <c r="BIW1281" s="158"/>
      <c r="BIX1281" s="158"/>
      <c r="BIY1281" s="158"/>
      <c r="BIZ1281" s="158"/>
      <c r="BJA1281" s="158"/>
      <c r="BJB1281" s="158"/>
      <c r="BJC1281" s="158"/>
      <c r="BJD1281" s="158"/>
      <c r="BJE1281" s="158"/>
      <c r="BJF1281" s="158"/>
      <c r="BJG1281" s="158"/>
      <c r="BJH1281" s="158"/>
      <c r="BJI1281" s="158"/>
      <c r="BJJ1281" s="158"/>
      <c r="BJK1281" s="158"/>
      <c r="BJL1281" s="158"/>
      <c r="BJM1281" s="158"/>
      <c r="BJN1281" s="158"/>
      <c r="BJO1281" s="158"/>
      <c r="BJP1281" s="158"/>
      <c r="BJQ1281" s="158"/>
      <c r="BJR1281" s="158"/>
      <c r="BJS1281" s="158"/>
      <c r="BJT1281" s="158"/>
      <c r="BJU1281" s="158"/>
      <c r="BJV1281" s="158"/>
      <c r="BJW1281" s="158"/>
      <c r="BJX1281" s="158"/>
      <c r="BJY1281" s="158"/>
      <c r="BJZ1281" s="158"/>
      <c r="BKA1281" s="158"/>
      <c r="BKB1281" s="158"/>
      <c r="BKC1281" s="158"/>
      <c r="BKD1281" s="158"/>
      <c r="BKE1281" s="158"/>
      <c r="BKF1281" s="158"/>
      <c r="BKG1281" s="158"/>
      <c r="BKH1281" s="158"/>
      <c r="BKI1281" s="158"/>
      <c r="BKJ1281" s="158"/>
      <c r="BKK1281" s="158"/>
      <c r="BKL1281" s="158"/>
      <c r="BKM1281" s="158"/>
      <c r="BKN1281" s="158"/>
      <c r="BKO1281" s="158"/>
      <c r="BKP1281" s="158"/>
      <c r="BKQ1281" s="158"/>
      <c r="BKR1281" s="158"/>
      <c r="BKS1281" s="158"/>
      <c r="BKT1281" s="158"/>
      <c r="BKU1281" s="158"/>
      <c r="BKV1281" s="158"/>
      <c r="BKW1281" s="158"/>
      <c r="BKX1281" s="158"/>
      <c r="BKY1281" s="158"/>
      <c r="BKZ1281" s="158"/>
      <c r="BLA1281" s="158"/>
      <c r="BLB1281" s="158"/>
      <c r="BLC1281" s="158"/>
      <c r="BLD1281" s="158"/>
      <c r="BLE1281" s="158"/>
      <c r="BLF1281" s="158"/>
      <c r="BLG1281" s="158"/>
      <c r="BLH1281" s="158"/>
      <c r="BLI1281" s="158"/>
      <c r="BLJ1281" s="158"/>
      <c r="BLK1281" s="158"/>
      <c r="BLL1281" s="158"/>
      <c r="BLM1281" s="158"/>
      <c r="BLN1281" s="158"/>
      <c r="BLO1281" s="158"/>
      <c r="BLP1281" s="158"/>
      <c r="BLQ1281" s="158"/>
      <c r="BLR1281" s="158"/>
      <c r="BLS1281" s="158"/>
      <c r="BLT1281" s="158"/>
      <c r="BLU1281" s="158"/>
      <c r="BLV1281" s="158"/>
      <c r="BLW1281" s="158"/>
      <c r="BLX1281" s="158"/>
      <c r="BLY1281" s="158"/>
      <c r="BLZ1281" s="158"/>
      <c r="BMA1281" s="158"/>
      <c r="BMB1281" s="158"/>
      <c r="BMC1281" s="158"/>
      <c r="BMD1281" s="158"/>
      <c r="BME1281" s="158"/>
      <c r="BMF1281" s="158"/>
      <c r="BMG1281" s="158"/>
      <c r="BMH1281" s="158"/>
      <c r="BMI1281" s="158"/>
      <c r="BMJ1281" s="158"/>
      <c r="BMK1281" s="158"/>
      <c r="BML1281" s="158"/>
      <c r="BMM1281" s="158"/>
      <c r="BMN1281" s="158"/>
      <c r="BMO1281" s="158"/>
      <c r="BMP1281" s="158"/>
      <c r="BMQ1281" s="158"/>
      <c r="BMR1281" s="158"/>
      <c r="BMS1281" s="158"/>
      <c r="BMT1281" s="158"/>
      <c r="BMU1281" s="158"/>
      <c r="BMV1281" s="158"/>
      <c r="BMW1281" s="158"/>
      <c r="BMX1281" s="158"/>
      <c r="BMY1281" s="158"/>
      <c r="BMZ1281" s="158"/>
      <c r="BNA1281" s="158"/>
      <c r="BNB1281" s="158"/>
      <c r="BNC1281" s="158"/>
      <c r="BND1281" s="158"/>
      <c r="BNE1281" s="158"/>
      <c r="BNF1281" s="158"/>
      <c r="BNG1281" s="158"/>
      <c r="BNH1281" s="158"/>
      <c r="BNI1281" s="158"/>
      <c r="BNJ1281" s="158"/>
      <c r="BNK1281" s="158"/>
      <c r="BNL1281" s="158"/>
      <c r="BNM1281" s="158"/>
      <c r="BNN1281" s="158"/>
      <c r="BNO1281" s="158"/>
      <c r="BNP1281" s="158"/>
      <c r="BNQ1281" s="158"/>
      <c r="BNR1281" s="158"/>
      <c r="BNS1281" s="158"/>
      <c r="BNT1281" s="158"/>
      <c r="BNU1281" s="158"/>
      <c r="BNV1281" s="158"/>
      <c r="BNW1281" s="158"/>
      <c r="BNX1281" s="158"/>
      <c r="BNY1281" s="158"/>
      <c r="BNZ1281" s="158"/>
      <c r="BOA1281" s="158"/>
      <c r="BOB1281" s="158"/>
      <c r="BOC1281" s="158"/>
      <c r="BOD1281" s="158"/>
      <c r="BOE1281" s="158"/>
      <c r="BOF1281" s="158"/>
      <c r="BOG1281" s="158"/>
      <c r="BOH1281" s="158"/>
      <c r="BOI1281" s="158"/>
      <c r="BOJ1281" s="158"/>
      <c r="BOK1281" s="158"/>
      <c r="BOL1281" s="158"/>
      <c r="BOM1281" s="158"/>
      <c r="BON1281" s="158"/>
      <c r="BOO1281" s="158"/>
      <c r="BOP1281" s="158"/>
      <c r="BOQ1281" s="158"/>
      <c r="BOR1281" s="158"/>
      <c r="BOS1281" s="158"/>
      <c r="BOT1281" s="158"/>
      <c r="BOU1281" s="158"/>
      <c r="BOV1281" s="158"/>
      <c r="BOW1281" s="158"/>
      <c r="BOX1281" s="158"/>
      <c r="BOY1281" s="158"/>
      <c r="BOZ1281" s="158"/>
      <c r="BPA1281" s="158"/>
      <c r="BPB1281" s="158"/>
      <c r="BPC1281" s="158"/>
      <c r="BPD1281" s="158"/>
      <c r="BPE1281" s="158"/>
      <c r="BPF1281" s="158"/>
      <c r="BPG1281" s="158"/>
      <c r="BPH1281" s="158"/>
      <c r="BPI1281" s="158"/>
      <c r="BPJ1281" s="158"/>
      <c r="BPK1281" s="158"/>
      <c r="BPL1281" s="158"/>
      <c r="BPM1281" s="158"/>
      <c r="BPN1281" s="158"/>
      <c r="BPO1281" s="158"/>
      <c r="BPP1281" s="158"/>
      <c r="BPQ1281" s="158"/>
      <c r="BPR1281" s="158"/>
      <c r="BPS1281" s="158"/>
      <c r="BPT1281" s="158"/>
      <c r="BPU1281" s="158"/>
      <c r="BPV1281" s="158"/>
      <c r="BPW1281" s="158"/>
      <c r="BPX1281" s="158"/>
      <c r="BPY1281" s="158"/>
      <c r="BPZ1281" s="158"/>
      <c r="BQA1281" s="158"/>
      <c r="BQB1281" s="158"/>
      <c r="BQC1281" s="158"/>
      <c r="BQD1281" s="158"/>
      <c r="BQE1281" s="158"/>
      <c r="BQF1281" s="158"/>
      <c r="BQG1281" s="158"/>
      <c r="BQH1281" s="158"/>
      <c r="BQI1281" s="158"/>
      <c r="BQJ1281" s="158"/>
      <c r="BQK1281" s="158"/>
      <c r="BQL1281" s="158"/>
      <c r="BQM1281" s="158"/>
      <c r="BQN1281" s="158"/>
      <c r="BQO1281" s="158"/>
      <c r="BQP1281" s="158"/>
      <c r="BQQ1281" s="158"/>
      <c r="BQR1281" s="158"/>
      <c r="BQS1281" s="158"/>
      <c r="BQT1281" s="158"/>
      <c r="BQU1281" s="158"/>
      <c r="BQV1281" s="158"/>
      <c r="BQW1281" s="158"/>
      <c r="BQX1281" s="158"/>
      <c r="BQY1281" s="158"/>
      <c r="BQZ1281" s="158"/>
      <c r="BRA1281" s="158"/>
      <c r="BRB1281" s="158"/>
      <c r="BRC1281" s="158"/>
      <c r="BRD1281" s="158"/>
      <c r="BRE1281" s="158"/>
      <c r="BRF1281" s="158"/>
      <c r="BRG1281" s="158"/>
      <c r="BRH1281" s="158"/>
      <c r="BRI1281" s="158"/>
      <c r="BRJ1281" s="158"/>
      <c r="BRK1281" s="158"/>
      <c r="BRL1281" s="158"/>
      <c r="BRM1281" s="158"/>
      <c r="BRN1281" s="158"/>
      <c r="BRO1281" s="158"/>
      <c r="BRP1281" s="158"/>
      <c r="BRQ1281" s="158"/>
      <c r="BRR1281" s="158"/>
      <c r="BRS1281" s="158"/>
      <c r="BRT1281" s="158"/>
      <c r="BRU1281" s="158"/>
      <c r="BRV1281" s="158"/>
      <c r="BRW1281" s="158"/>
      <c r="BRX1281" s="158"/>
      <c r="BRY1281" s="158"/>
      <c r="BRZ1281" s="158"/>
      <c r="BSA1281" s="158"/>
      <c r="BSB1281" s="158"/>
      <c r="BSC1281" s="158"/>
      <c r="BSD1281" s="158"/>
      <c r="BSE1281" s="158"/>
      <c r="BSF1281" s="158"/>
      <c r="BSG1281" s="158"/>
      <c r="BSH1281" s="158"/>
      <c r="BSI1281" s="158"/>
      <c r="BSJ1281" s="158"/>
      <c r="BSK1281" s="158"/>
      <c r="BSL1281" s="158"/>
      <c r="BSM1281" s="158"/>
      <c r="BSN1281" s="158"/>
      <c r="BSO1281" s="158"/>
      <c r="BSP1281" s="158"/>
      <c r="BSQ1281" s="158"/>
      <c r="BSR1281" s="158"/>
      <c r="BSS1281" s="158"/>
      <c r="BST1281" s="158"/>
      <c r="BSU1281" s="158"/>
      <c r="BSV1281" s="158"/>
      <c r="BSW1281" s="158"/>
      <c r="BSX1281" s="158"/>
      <c r="BSY1281" s="158"/>
      <c r="BSZ1281" s="158"/>
      <c r="BTA1281" s="158"/>
      <c r="BTB1281" s="158"/>
      <c r="BTC1281" s="158"/>
      <c r="BTD1281" s="158"/>
      <c r="BTE1281" s="158"/>
      <c r="BTF1281" s="158"/>
      <c r="BTG1281" s="158"/>
      <c r="BTH1281" s="158"/>
      <c r="BTI1281" s="158"/>
      <c r="BTJ1281" s="158"/>
      <c r="BTK1281" s="158"/>
      <c r="BTL1281" s="158"/>
      <c r="BTM1281" s="158"/>
      <c r="BTN1281" s="158"/>
      <c r="BTO1281" s="158"/>
      <c r="BTP1281" s="158"/>
      <c r="BTQ1281" s="158"/>
      <c r="BTR1281" s="158"/>
      <c r="BTS1281" s="158"/>
      <c r="BTT1281" s="158"/>
      <c r="BTU1281" s="158"/>
      <c r="BTV1281" s="158"/>
      <c r="BTW1281" s="158"/>
      <c r="BTX1281" s="158"/>
      <c r="BTY1281" s="158"/>
      <c r="BTZ1281" s="158"/>
      <c r="BUA1281" s="158"/>
      <c r="BUB1281" s="158"/>
      <c r="BUC1281" s="158"/>
      <c r="BUD1281" s="158"/>
      <c r="BUE1281" s="158"/>
      <c r="BUF1281" s="158"/>
      <c r="BUG1281" s="158"/>
      <c r="BUH1281" s="158"/>
      <c r="BUI1281" s="158"/>
      <c r="BUJ1281" s="158"/>
      <c r="BUK1281" s="158"/>
      <c r="BUL1281" s="158"/>
      <c r="BUM1281" s="158"/>
      <c r="BUN1281" s="158"/>
      <c r="BUO1281" s="158"/>
      <c r="BUP1281" s="158"/>
      <c r="BUQ1281" s="158"/>
      <c r="BUR1281" s="158"/>
      <c r="BUS1281" s="158"/>
      <c r="BUT1281" s="158"/>
      <c r="BUU1281" s="158"/>
      <c r="BUV1281" s="158"/>
      <c r="BUW1281" s="158"/>
      <c r="BUX1281" s="158"/>
      <c r="BUY1281" s="158"/>
      <c r="BUZ1281" s="158"/>
      <c r="BVA1281" s="158"/>
      <c r="BVB1281" s="158"/>
      <c r="BVC1281" s="158"/>
      <c r="BVD1281" s="158"/>
      <c r="BVE1281" s="158"/>
      <c r="BVF1281" s="158"/>
      <c r="BVG1281" s="158"/>
      <c r="BVH1281" s="158"/>
      <c r="BVI1281" s="158"/>
      <c r="BVJ1281" s="158"/>
      <c r="BVK1281" s="158"/>
      <c r="BVL1281" s="158"/>
      <c r="BVM1281" s="158"/>
      <c r="BVN1281" s="158"/>
      <c r="BVO1281" s="158"/>
      <c r="BVP1281" s="158"/>
      <c r="BVQ1281" s="158"/>
      <c r="BVR1281" s="158"/>
      <c r="BVS1281" s="158"/>
      <c r="BVT1281" s="158"/>
      <c r="BVU1281" s="158"/>
      <c r="BVV1281" s="158"/>
      <c r="BVW1281" s="158"/>
      <c r="BVX1281" s="158"/>
      <c r="BVY1281" s="158"/>
      <c r="BVZ1281" s="158"/>
      <c r="BWA1281" s="158"/>
      <c r="BWB1281" s="158"/>
      <c r="BWC1281" s="158"/>
      <c r="BWD1281" s="158"/>
      <c r="BWE1281" s="158"/>
      <c r="BWF1281" s="158"/>
      <c r="BWG1281" s="158"/>
      <c r="BWH1281" s="158"/>
      <c r="BWI1281" s="158"/>
      <c r="BWJ1281" s="158"/>
      <c r="BWK1281" s="158"/>
      <c r="BWL1281" s="158"/>
      <c r="BWM1281" s="158"/>
      <c r="BWN1281" s="158"/>
      <c r="BWO1281" s="158"/>
      <c r="BWP1281" s="158"/>
      <c r="BWQ1281" s="158"/>
      <c r="BWR1281" s="158"/>
      <c r="BWS1281" s="158"/>
      <c r="BWT1281" s="158"/>
      <c r="BWU1281" s="158"/>
      <c r="BWV1281" s="158"/>
      <c r="BWW1281" s="158"/>
      <c r="BWX1281" s="158"/>
      <c r="BWY1281" s="158"/>
      <c r="BWZ1281" s="158"/>
      <c r="BXA1281" s="158"/>
      <c r="BXB1281" s="158"/>
      <c r="BXC1281" s="158"/>
      <c r="BXD1281" s="158"/>
      <c r="BXE1281" s="158"/>
      <c r="BXF1281" s="158"/>
      <c r="BXG1281" s="158"/>
      <c r="BXH1281" s="158"/>
      <c r="BXI1281" s="158"/>
      <c r="BXJ1281" s="158"/>
      <c r="BXK1281" s="158"/>
      <c r="BXL1281" s="158"/>
      <c r="BXM1281" s="158"/>
      <c r="BXN1281" s="158"/>
      <c r="BXO1281" s="158"/>
      <c r="BXP1281" s="158"/>
      <c r="BXQ1281" s="158"/>
      <c r="BXR1281" s="158"/>
      <c r="BXS1281" s="158"/>
      <c r="BXT1281" s="158"/>
      <c r="BXU1281" s="158"/>
      <c r="BXV1281" s="158"/>
      <c r="BXW1281" s="158"/>
      <c r="BXX1281" s="158"/>
      <c r="BXY1281" s="158"/>
      <c r="BXZ1281" s="158"/>
      <c r="BYA1281" s="158"/>
      <c r="BYB1281" s="158"/>
      <c r="BYC1281" s="158"/>
      <c r="BYD1281" s="158"/>
      <c r="BYE1281" s="158"/>
      <c r="BYF1281" s="158"/>
      <c r="BYG1281" s="158"/>
      <c r="BYH1281" s="158"/>
      <c r="BYI1281" s="158"/>
      <c r="BYJ1281" s="158"/>
      <c r="BYK1281" s="158"/>
      <c r="BYL1281" s="158"/>
      <c r="BYM1281" s="158"/>
      <c r="BYN1281" s="158"/>
      <c r="BYO1281" s="158"/>
      <c r="BYP1281" s="158"/>
    </row>
    <row r="1282" spans="1:2018" ht="12.75" customHeight="1">
      <c r="C1282" s="202">
        <v>2016</v>
      </c>
      <c r="D1282" s="21" t="s">
        <v>47</v>
      </c>
      <c r="E1282" s="20" t="s">
        <v>197</v>
      </c>
      <c r="I1282" s="31"/>
      <c r="J1282" s="170">
        <f>IF($I1267="n/a",0,IF(J$4&lt;=$C1282,0,IF(SUM($C1282,$I1267)&gt;J$4,$J1278/$I1267,$J1278-SUM($I1282:I1282))))</f>
        <v>0</v>
      </c>
      <c r="K1282" s="170">
        <f>IF($I1267="n/a",0,IF(K$4&lt;=$C1282,0,IF(SUM($C1282,$I1267)&gt;K$4,$J1278/$I1267,$J1278-SUM($I1282:J1282))))</f>
        <v>0</v>
      </c>
      <c r="L1282" s="170">
        <f>IF($I1267="n/a",0,IF(L$4&lt;=$C1282,0,IF(SUM($C1282,$I1267)&gt;L$4,$J1278/$I1267,$J1278-SUM($I1282:K1282))))</f>
        <v>0</v>
      </c>
      <c r="M1282" s="170">
        <f>IF($I1267="n/a",0,IF(M$4&lt;=$C1282,0,IF(SUM($C1282,$I1267)&gt;M$4,$J1278/$I1267,$J1278-SUM($I1282:L1282))))</f>
        <v>0</v>
      </c>
      <c r="N1282" s="170">
        <f>IF($I1267="n/a",0,IF(N$4&lt;=$C1282,0,IF(SUM($C1282,$I1267)&gt;N$4,$J1278/$I1267,$J1278-SUM($I1282:M1282))))</f>
        <v>0</v>
      </c>
      <c r="O1282" s="170">
        <f>IF($I1267="n/a",0,IF(O$4&lt;=$C1282,0,IF(SUM($C1282,$I1267)&gt;O$4,$J1278/$I1267,$J1278-SUM($I1282:N1282))))</f>
        <v>0</v>
      </c>
      <c r="P1282" s="170">
        <f>IF($I1267="n/a",0,IF(P$4&lt;=$C1282,0,IF(SUM($C1282,$I1267)&gt;P$4,$J1278/$I1267,$J1278-SUM($I1282:O1282))))</f>
        <v>0</v>
      </c>
      <c r="Q1282" s="170">
        <f>IF($I1267="n/a",0,IF(Q$4&lt;=$C1282,0,IF(SUM($C1282,$I1267)&gt;Q$4,$J1278/$I1267,$J1278-SUM($I1282:P1282))))</f>
        <v>0</v>
      </c>
      <c r="R1282" s="170">
        <f>IF($I1267="n/a",0,IF(R$4&lt;=$C1282,0,IF(SUM($C1282,$I1267)&gt;R$4,$J1278/$I1267,$J1278-SUM($I1282:Q1282))))</f>
        <v>0</v>
      </c>
      <c r="S1282" s="170">
        <f>IF($I1267="n/a",0,IF(S$4&lt;=$C1282,0,IF(SUM($C1282,$I1267)&gt;S$4,$J1278/$I1267,$J1278-SUM($I1282:R1282))))</f>
        <v>0</v>
      </c>
      <c r="T1282" s="170">
        <f>IF($I1267="n/a",0,IF(T$4&lt;=$C1282,0,IF(SUM($C1282,$I1267)&gt;T$4,$J1278/$I1267,$J1278-SUM($I1282:S1282))))</f>
        <v>0</v>
      </c>
      <c r="U1282" s="170">
        <f>IF($I1267="n/a",0,IF(U$4&lt;=$C1282,0,IF(SUM($C1282,$I1267)&gt;U$4,$J1278/$I1267,$J1278-SUM($I1282:T1282))))</f>
        <v>0</v>
      </c>
      <c r="V1282" s="170">
        <f>IF($I1267="n/a",0,IF(V$4&lt;=$C1282,0,IF(SUM($C1282,$I1267)&gt;V$4,$J1278/$I1267,$J1278-SUM($I1282:U1282))))</f>
        <v>0</v>
      </c>
      <c r="W1282" s="170">
        <f>IF($I1267="n/a",0,IF(W$4&lt;=$C1282,0,IF(SUM($C1282,$I1267)&gt;W$4,$J1278/$I1267,$J1278-SUM($I1282:V1282))))</f>
        <v>0</v>
      </c>
      <c r="X1282" s="170">
        <f>IF($I1267="n/a",0,IF(X$4&lt;=$C1282,0,IF(SUM($C1282,$I1267)&gt;X$4,$J1278/$I1267,$J1278-SUM($I1282:W1282))))</f>
        <v>0</v>
      </c>
      <c r="Y1282" s="170">
        <f>IF($I1267="n/a",0,IF(Y$4&lt;=$C1282,0,IF(SUM($C1282,$I1267)&gt;Y$4,$J1278/$I1267,$J1278-SUM($I1282:X1282))))</f>
        <v>0</v>
      </c>
      <c r="Z1282" s="170">
        <f>IF($I1267="n/a",0,IF(Z$4&lt;=$C1282,0,IF(SUM($C1282,$I1267)&gt;Z$4,$J1278/$I1267,$J1278-SUM($I1282:Y1282))))</f>
        <v>0</v>
      </c>
      <c r="AA1282" s="170">
        <f>IF($I1267="n/a",0,IF(AA$4&lt;=$C1282,0,IF(SUM($C1282,$I1267)&gt;AA$4,$J1278/$I1267,$J1278-SUM($I1282:Z1282))))</f>
        <v>0</v>
      </c>
      <c r="AB1282" s="170">
        <f>IF($I1267="n/a",0,IF(AB$4&lt;=$C1282,0,IF(SUM($C1282,$I1267)&gt;AB$4,$J1278/$I1267,$J1278-SUM($I1282:AA1282))))</f>
        <v>0</v>
      </c>
      <c r="AC1282" s="170">
        <f>IF($I1267="n/a",0,IF(AC$4&lt;=$C1282,0,IF(SUM($C1282,$I1267)&gt;AC$4,$J1278/$I1267,$J1278-SUM($I1282:AB1282))))</f>
        <v>0</v>
      </c>
      <c r="AD1282" s="170">
        <f>IF($I1267="n/a",0,IF(AD$4&lt;=$C1282,0,IF(SUM($C1282,$I1267)&gt;AD$4,$J1278/$I1267,$J1278-SUM($I1282:AC1282))))</f>
        <v>0</v>
      </c>
      <c r="AE1282" s="170">
        <f>IF($I1267="n/a",0,IF(AE$4&lt;=$C1282,0,IF(SUM($C1282,$I1267)&gt;AE$4,$J1278/$I1267,$J1278-SUM($I1282:AD1282))))</f>
        <v>0</v>
      </c>
      <c r="AF1282" s="170">
        <f>IF($I1267="n/a",0,IF(AF$4&lt;=$C1282,0,IF(SUM($C1282,$I1267)&gt;AF$4,$J1278/$I1267,$J1278-SUM($I1282:AE1282))))</f>
        <v>0</v>
      </c>
      <c r="AG1282" s="170">
        <f>IF($I1267="n/a",0,IF(AG$4&lt;=$C1282,0,IF(SUM($C1282,$I1267)&gt;AG$4,$J1278/$I1267,$J1278-SUM($I1282:AF1282))))</f>
        <v>0</v>
      </c>
      <c r="AH1282" s="170">
        <f>IF($I1267="n/a",0,IF(AH$4&lt;=$C1282,0,IF(SUM($C1282,$I1267)&gt;AH$4,$J1278/$I1267,$J1278-SUM($I1282:AG1282))))</f>
        <v>0</v>
      </c>
      <c r="AI1282" s="170">
        <f>IF($I1267="n/a",0,IF(AI$4&lt;=$C1282,0,IF(SUM($C1282,$I1267)&gt;AI$4,$J1278/$I1267,$J1278-SUM($I1282:AH1282))))</f>
        <v>0</v>
      </c>
      <c r="AJ1282" s="170">
        <f>IF($I1267="n/a",0,IF(AJ$4&lt;=$C1282,0,IF(SUM($C1282,$I1267)&gt;AJ$4,$J1278/$I1267,$J1278-SUM($I1282:AI1282))))</f>
        <v>0</v>
      </c>
      <c r="AK1282" s="170">
        <f>IF($I1267="n/a",0,IF(AK$4&lt;=$C1282,0,IF(SUM($C1282,$I1267)&gt;AK$4,$J1278/$I1267,$J1278-SUM($I1282:AJ1282))))</f>
        <v>0</v>
      </c>
      <c r="AL1282" s="170">
        <f>IF($I1267="n/a",0,IF(AL$4&lt;=$C1282,0,IF(SUM($C1282,$I1267)&gt;AL$4,$J1278/$I1267,$J1278-SUM($I1282:AK1282))))</f>
        <v>0</v>
      </c>
      <c r="AM1282" s="170">
        <f>IF($I1267="n/a",0,IF(AM$4&lt;=$C1282,0,IF(SUM($C1282,$I1267)&gt;AM$4,$J1278/$I1267,$J1278-SUM($I1282:AL1282))))</f>
        <v>0</v>
      </c>
      <c r="AN1282" s="170">
        <f>IF($I1267="n/a",0,IF(AN$4&lt;=$C1282,0,IF(SUM($C1282,$I1267)&gt;AN$4,$J1278/$I1267,$J1278-SUM($I1282:AM1282))))</f>
        <v>0</v>
      </c>
      <c r="AO1282" s="170">
        <f>IF($I1267="n/a",0,IF(AO$4&lt;=$C1282,0,IF(SUM($C1282,$I1267)&gt;AO$4,$J1278/$I1267,$J1278-SUM($I1282:AN1282))))</f>
        <v>0</v>
      </c>
      <c r="AP1282" s="170">
        <f>IF($I1267="n/a",0,IF(AP$4&lt;=$C1282,0,IF(SUM($C1282,$I1267)&gt;AP$4,$J1278/$I1267,$J1278-SUM($I1282:AO1282))))</f>
        <v>0</v>
      </c>
      <c r="AQ1282" s="170">
        <f>IF($I1267="n/a",0,IF(AQ$4&lt;=$C1282,0,IF(SUM($C1282,$I1267)&gt;AQ$4,$J1278/$I1267,$J1278-SUM($I1282:AP1282))))</f>
        <v>0</v>
      </c>
      <c r="AR1282" s="170">
        <f>IF($I1267="n/a",0,IF(AR$4&lt;=$C1282,0,IF(SUM($C1282,$I1267)&gt;AR$4,$J1278/$I1267,$J1278-SUM($I1282:AQ1282))))</f>
        <v>0</v>
      </c>
      <c r="AS1282" s="170">
        <f>IF($I1267="n/a",0,IF(AS$4&lt;=$C1282,0,IF(SUM($C1282,$I1267)&gt;AS$4,$J1278/$I1267,$J1278-SUM($I1282:AR1282))))</f>
        <v>0</v>
      </c>
      <c r="AT1282" s="170">
        <f>IF($I1267="n/a",0,IF(AT$4&lt;=$C1282,0,IF(SUM($C1282,$I1267)&gt;AT$4,$J1278/$I1267,$J1278-SUM($I1282:AS1282))))</f>
        <v>0</v>
      </c>
      <c r="AU1282" s="170">
        <f>IF($I1267="n/a",0,IF(AU$4&lt;=$C1282,0,IF(SUM($C1282,$I1267)&gt;AU$4,$J1278/$I1267,$J1278-SUM($I1282:AT1282))))</f>
        <v>0</v>
      </c>
      <c r="AV1282" s="170">
        <f>IF($I1267="n/a",0,IF(AV$4&lt;=$C1282,0,IF(SUM($C1282,$I1267)&gt;AV$4,$J1278/$I1267,$J1278-SUM($I1282:AU1282))))</f>
        <v>0</v>
      </c>
      <c r="AW1282" s="170">
        <f>IF($I1267="n/a",0,IF(AW$4&lt;=$C1282,0,IF(SUM($C1282,$I1267)&gt;AW$4,$J1278/$I1267,$J1278-SUM($I1282:AV1282))))</f>
        <v>0</v>
      </c>
      <c r="AX1282" s="170">
        <f>IF($I1267="n/a",0,IF(AX$4&lt;=$C1282,0,IF(SUM($C1282,$I1267)&gt;AX$4,$J1278/$I1267,$J1278-SUM($I1282:AW1282))))</f>
        <v>0</v>
      </c>
      <c r="AY1282" s="170">
        <f>IF($I1267="n/a",0,IF(AY$4&lt;=$C1282,0,IF(SUM($C1282,$I1267)&gt;AY$4,$J1278/$I1267,$J1278-SUM($I1282:AX1282))))</f>
        <v>0</v>
      </c>
      <c r="AZ1282" s="170">
        <f>IF($I1267="n/a",0,IF(AZ$4&lt;=$C1282,0,IF(SUM($C1282,$I1267)&gt;AZ$4,$J1278/$I1267,$J1278-SUM($I1282:AY1282))))</f>
        <v>0</v>
      </c>
      <c r="BA1282" s="170">
        <f>IF($I1267="n/a",0,IF(BA$4&lt;=$C1282,0,IF(SUM($C1282,$I1267)&gt;BA$4,$J1278/$I1267,$J1278-SUM($I1282:AZ1282))))</f>
        <v>0</v>
      </c>
      <c r="BB1282" s="170">
        <f>IF($I1267="n/a",0,IF(BB$4&lt;=$C1282,0,IF(SUM($C1282,$I1267)&gt;BB$4,$J1278/$I1267,$J1278-SUM($I1282:BA1282))))</f>
        <v>0</v>
      </c>
      <c r="BC1282" s="170">
        <f>IF($I1267="n/a",0,IF(BC$4&lt;=$C1282,0,IF(SUM($C1282,$I1267)&gt;BC$4,$J1278/$I1267,$J1278-SUM($I1282:BB1282))))</f>
        <v>0</v>
      </c>
      <c r="BD1282" s="170">
        <f>IF($I1267="n/a",0,IF(BD$4&lt;=$C1282,0,IF(SUM($C1282,$I1267)&gt;BD$4,$J1278/$I1267,$J1278-SUM($I1282:BC1282))))</f>
        <v>0</v>
      </c>
      <c r="BE1282" s="170">
        <f>IF($I1267="n/a",0,IF(BE$4&lt;=$C1282,0,IF(SUM($C1282,$I1267)&gt;BE$4,$J1278/$I1267,$J1278-SUM($I1282:BD1282))))</f>
        <v>0</v>
      </c>
      <c r="BF1282" s="170">
        <f>IF($I1267="n/a",0,IF(BF$4&lt;=$C1282,0,IF(SUM($C1282,$I1267)&gt;BF$4,$J1278/$I1267,$J1278-SUM($I1282:BE1282))))</f>
        <v>0</v>
      </c>
      <c r="BG1282" s="170">
        <f>IF($I1267="n/a",0,IF(BG$4&lt;=$C1282,0,IF(SUM($C1282,$I1267)&gt;BG$4,$J1278/$I1267,$J1278-SUM($I1282:BF1282))))</f>
        <v>0</v>
      </c>
      <c r="BH1282" s="170">
        <f>IF($I1267="n/a",0,IF(BH$4&lt;=$C1282,0,IF(SUM($C1282,$I1267)&gt;BH$4,$J1278/$I1267,$J1278-SUM($I1282:BG1282))))</f>
        <v>0</v>
      </c>
      <c r="BI1282" s="170">
        <f>IF($I1267="n/a",0,IF(BI$4&lt;=$C1282,0,IF(SUM($C1282,$I1267)&gt;BI$4,$J1278/$I1267,$J1278-SUM($I1282:BH1282))))</f>
        <v>0</v>
      </c>
      <c r="BJ1282" s="170">
        <f>IF($I1267="n/a",0,IF(BJ$4&lt;=$C1282,0,IF(SUM($C1282,$I1267)&gt;BJ$4,$J1278/$I1267,$J1278-SUM($I1282:BI1282))))</f>
        <v>0</v>
      </c>
      <c r="BK1282" s="170">
        <f>IF($I1267="n/a",0,IF(BK$4&lt;=$C1282,0,IF(SUM($C1282,$I1267)&gt;BK$4,$J1278/$I1267,$J1278-SUM($I1282:BJ1282))))</f>
        <v>0</v>
      </c>
      <c r="BL1282" s="170">
        <f>IF($I1267="n/a",0,IF(BL$4&lt;=$C1282,0,IF(SUM($C1282,$I1267)&gt;BL$4,$J1278/$I1267,$J1278-SUM($I1282:BK1282))))</f>
        <v>0</v>
      </c>
      <c r="BM1282" s="170">
        <f>IF($I1267="n/a",0,IF(BM$4&lt;=$C1282,0,IF(SUM($C1282,$I1267)&gt;BM$4,$J1278/$I1267,$J1278-SUM($I1282:BL1282))))</f>
        <v>0</v>
      </c>
      <c r="BN1282" s="170">
        <f>IF($I1267="n/a",0,IF(BN$4&lt;=$C1282,0,IF(SUM($C1282,$I1267)&gt;BN$4,$J1278/$I1267,$J1278-SUM($I1282:BM1282))))</f>
        <v>0</v>
      </c>
      <c r="BO1282" s="170">
        <f>IF($I1267="n/a",0,IF(BO$4&lt;=$C1282,0,IF(SUM($C1282,$I1267)&gt;BO$4,$J1278/$I1267,$J1278-SUM($I1282:BN1282))))</f>
        <v>0</v>
      </c>
      <c r="BP1282" s="170">
        <f>IF($I1267="n/a",0,IF(BP$4&lt;=$C1282,0,IF(SUM($C1282,$I1267)&gt;BP$4,$J1278/$I1267,$J1278-SUM($I1282:BO1282))))</f>
        <v>0</v>
      </c>
      <c r="BQ1282" s="170">
        <f>IF($I1267="n/a",0,IF(BQ$4&lt;=$C1282,0,IF(SUM($C1282,$I1267)&gt;BQ$4,$J1278/$I1267,$J1278-SUM($I1282:BP1282))))</f>
        <v>0</v>
      </c>
      <c r="BR1282" s="170">
        <f>IF($I1267="n/a",0,IF(BR$4&lt;=$C1282,0,IF(SUM($C1282,$I1267)&gt;BR$4,$J1278/$I1267,$J1278-SUM($I1282:BQ1282))))</f>
        <v>0</v>
      </c>
      <c r="BS1282" s="170">
        <f>IF($I1267="n/a",0,IF(BS$4&lt;=$C1282,0,IF(SUM($C1282,$I1267)&gt;BS$4,$J1278/$I1267,$J1278-SUM($I1282:BR1282))))</f>
        <v>0</v>
      </c>
      <c r="BT1282" s="170">
        <f>IF($I1267="n/a",0,IF(BT$4&lt;=$C1282,0,IF(SUM($C1282,$I1267)&gt;BT$4,$J1278/$I1267,$J1278-SUM($I1282:BS1282))))</f>
        <v>0</v>
      </c>
      <c r="BU1282" s="170">
        <f>IF($I1267="n/a",0,IF(BU$4&lt;=$C1282,0,IF(SUM($C1282,$I1267)&gt;BU$4,$J1278/$I1267,$J1278-SUM($I1282:BT1282))))</f>
        <v>0</v>
      </c>
      <c r="BV1282" s="170">
        <f>IF($I1267="n/a",0,IF(BV$4&lt;=$C1282,0,IF(SUM($C1282,$I1267)&gt;BV$4,$J1278/$I1267,$J1278-SUM($I1282:BU1282))))</f>
        <v>0</v>
      </c>
      <c r="BW1282" s="170">
        <f>IF($I1267="n/a",0,IF(BW$4&lt;=$C1282,0,IF(SUM($C1282,$I1267)&gt;BW$4,$J1278/$I1267,$J1278-SUM($I1282:BV1282))))</f>
        <v>0</v>
      </c>
      <c r="BX1282" s="170">
        <f>IF($I1267="n/a",0,IF(BX$4&lt;=$C1282,0,IF(SUM($C1282,$I1267)&gt;BX$4,$J1278/$I1267,$J1278-SUM($I1282:BW1282))))</f>
        <v>0</v>
      </c>
      <c r="BY1282" s="170">
        <f>IF($I1267="n/a",0,IF(BY$4&lt;=$C1282,0,IF(SUM($C1282,$I1267)&gt;BY$4,$J1278/$I1267,$J1278-SUM($I1282:BX1282))))</f>
        <v>0</v>
      </c>
      <c r="BZ1282" s="170">
        <f>IF($I1267="n/a",0,IF(BZ$4&lt;=$C1282,0,IF(SUM($C1282,$I1267)&gt;BZ$4,$J1278/$I1267,$J1278-SUM($I1282:BY1282))))</f>
        <v>0</v>
      </c>
      <c r="CA1282" s="170">
        <f>IF($I1267="n/a",0,IF(CA$4&lt;=$C1282,0,IF(SUM($C1282,$I1267)&gt;CA$4,$J1278/$I1267,$J1278-SUM($I1282:BZ1282))))</f>
        <v>0</v>
      </c>
      <c r="CB1282" s="170">
        <f>IF($I1267="n/a",0,IF(CB$4&lt;=$C1282,0,IF(SUM($C1282,$I1267)&gt;CB$4,$J1278/$I1267,$J1278-SUM($I1282:CA1282))))</f>
        <v>0</v>
      </c>
      <c r="CC1282" s="170">
        <f>IF($I1267="n/a",0,IF(CC$4&lt;=$C1282,0,IF(SUM($C1282,$I1267)&gt;CC$4,$J1278/$I1267,$J1278-SUM($I1282:CB1282))))</f>
        <v>0</v>
      </c>
      <c r="CD1282" s="170">
        <f>IF($I1267="n/a",0,IF(CD$4&lt;=$C1282,0,IF(SUM($C1282,$I1267)&gt;CD$4,$J1278/$I1267,$J1278-SUM($I1282:CC1282))))</f>
        <v>0</v>
      </c>
      <c r="CE1282" s="170">
        <f>IF($I1267="n/a",0,IF(CE$4&lt;=$C1282,0,IF(SUM($C1282,$I1267)&gt;CE$4,$J1278/$I1267,$J1278-SUM($I1282:CD1282))))</f>
        <v>0</v>
      </c>
      <c r="CF1282" s="170">
        <f>IF($I1267="n/a",0,IF(CF$4&lt;=$C1282,0,IF(SUM($C1282,$I1267)&gt;CF$4,$J1278/$I1267,$J1278-SUM($I1282:CE1282))))</f>
        <v>0</v>
      </c>
    </row>
    <row r="1283" spans="1:2018" ht="12.75" customHeight="1">
      <c r="C1283" s="202">
        <v>2017</v>
      </c>
      <c r="D1283" s="21" t="s">
        <v>212</v>
      </c>
      <c r="E1283" s="21" t="s">
        <v>197</v>
      </c>
      <c r="I1283" s="31"/>
      <c r="J1283" s="170">
        <f>IF($I1267="n/a",0,IF(J$4&lt;=$C1283,0,IF(SUM($C1283,$I1267)&gt;J$4,$K1278/$I1267,$K1278-SUM($I1283:I1283))))</f>
        <v>0</v>
      </c>
      <c r="K1283" s="170">
        <f>IF($I1267="n/a",0,IF(K$4&lt;=$C1283,0,IF(SUM($C1283,$I1267)&gt;K$4,$K1278/$I1267,$K1278-SUM($I1283:J1283))))</f>
        <v>0</v>
      </c>
      <c r="L1283" s="170">
        <f>IF($I1267="n/a",0,IF(L$4&lt;=$C1283,0,IF(SUM($C1283,$I1267)&gt;L$4,$K1278/$I1267,$K1278-SUM($I1283:K1283))))</f>
        <v>0</v>
      </c>
      <c r="M1283" s="170">
        <f>IF($I1267="n/a",0,IF(M$4&lt;=$C1283,0,IF(SUM($C1283,$I1267)&gt;M$4,$K1278/$I1267,$K1278-SUM($I1283:L1283))))</f>
        <v>0</v>
      </c>
      <c r="N1283" s="170">
        <f>IF($I1267="n/a",0,IF(N$4&lt;=$C1283,0,IF(SUM($C1283,$I1267)&gt;N$4,$K1278/$I1267,$K1278-SUM($I1283:M1283))))</f>
        <v>0</v>
      </c>
      <c r="O1283" s="170">
        <f>IF($I1267="n/a",0,IF(O$4&lt;=$C1283,0,IF(SUM($C1283,$I1267)&gt;O$4,$K1278/$I1267,$K1278-SUM($I1283:N1283))))</f>
        <v>0</v>
      </c>
      <c r="P1283" s="170">
        <f>IF($I1267="n/a",0,IF(P$4&lt;=$C1283,0,IF(SUM($C1283,$I1267)&gt;P$4,$K1278/$I1267,$K1278-SUM($I1283:O1283))))</f>
        <v>0</v>
      </c>
      <c r="Q1283" s="170">
        <f>IF($I1267="n/a",0,IF(Q$4&lt;=$C1283,0,IF(SUM($C1283,$I1267)&gt;Q$4,$K1278/$I1267,$K1278-SUM($I1283:P1283))))</f>
        <v>0</v>
      </c>
      <c r="R1283" s="170">
        <f>IF($I1267="n/a",0,IF(R$4&lt;=$C1283,0,IF(SUM($C1283,$I1267)&gt;R$4,$K1278/$I1267,$K1278-SUM($I1283:Q1283))))</f>
        <v>0</v>
      </c>
      <c r="S1283" s="170">
        <f>IF($I1267="n/a",0,IF(S$4&lt;=$C1283,0,IF(SUM($C1283,$I1267)&gt;S$4,$K1278/$I1267,$K1278-SUM($I1283:R1283))))</f>
        <v>0</v>
      </c>
      <c r="T1283" s="170">
        <f>IF($I1267="n/a",0,IF(T$4&lt;=$C1283,0,IF(SUM($C1283,$I1267)&gt;T$4,$K1278/$I1267,$K1278-SUM($I1283:S1283))))</f>
        <v>0</v>
      </c>
      <c r="U1283" s="170">
        <f>IF($I1267="n/a",0,IF(U$4&lt;=$C1283,0,IF(SUM($C1283,$I1267)&gt;U$4,$K1278/$I1267,$K1278-SUM($I1283:T1283))))</f>
        <v>0</v>
      </c>
      <c r="V1283" s="170">
        <f>IF($I1267="n/a",0,IF(V$4&lt;=$C1283,0,IF(SUM($C1283,$I1267)&gt;V$4,$K1278/$I1267,$K1278-SUM($I1283:U1283))))</f>
        <v>0</v>
      </c>
      <c r="W1283" s="170">
        <f>IF($I1267="n/a",0,IF(W$4&lt;=$C1283,0,IF(SUM($C1283,$I1267)&gt;W$4,$K1278/$I1267,$K1278-SUM($I1283:V1283))))</f>
        <v>0</v>
      </c>
      <c r="X1283" s="170">
        <f>IF($I1267="n/a",0,IF(X$4&lt;=$C1283,0,IF(SUM($C1283,$I1267)&gt;X$4,$K1278/$I1267,$K1278-SUM($I1283:W1283))))</f>
        <v>0</v>
      </c>
      <c r="Y1283" s="170">
        <f>IF($I1267="n/a",0,IF(Y$4&lt;=$C1283,0,IF(SUM($C1283,$I1267)&gt;Y$4,$K1278/$I1267,$K1278-SUM($I1283:X1283))))</f>
        <v>0</v>
      </c>
      <c r="Z1283" s="170">
        <f>IF($I1267="n/a",0,IF(Z$4&lt;=$C1283,0,IF(SUM($C1283,$I1267)&gt;Z$4,$K1278/$I1267,$K1278-SUM($I1283:Y1283))))</f>
        <v>0</v>
      </c>
      <c r="AA1283" s="170">
        <f>IF($I1267="n/a",0,IF(AA$4&lt;=$C1283,0,IF(SUM($C1283,$I1267)&gt;AA$4,$K1278/$I1267,$K1278-SUM($I1283:Z1283))))</f>
        <v>0</v>
      </c>
      <c r="AB1283" s="170">
        <f>IF($I1267="n/a",0,IF(AB$4&lt;=$C1283,0,IF(SUM($C1283,$I1267)&gt;AB$4,$K1278/$I1267,$K1278-SUM($I1283:AA1283))))</f>
        <v>0</v>
      </c>
      <c r="AC1283" s="170">
        <f>IF($I1267="n/a",0,IF(AC$4&lt;=$C1283,0,IF(SUM($C1283,$I1267)&gt;AC$4,$K1278/$I1267,$K1278-SUM($I1283:AB1283))))</f>
        <v>0</v>
      </c>
      <c r="AD1283" s="170">
        <f>IF($I1267="n/a",0,IF(AD$4&lt;=$C1283,0,IF(SUM($C1283,$I1267)&gt;AD$4,$K1278/$I1267,$K1278-SUM($I1283:AC1283))))</f>
        <v>0</v>
      </c>
      <c r="AE1283" s="170">
        <f>IF($I1267="n/a",0,IF(AE$4&lt;=$C1283,0,IF(SUM($C1283,$I1267)&gt;AE$4,$K1278/$I1267,$K1278-SUM($I1283:AD1283))))</f>
        <v>0</v>
      </c>
      <c r="AF1283" s="170">
        <f>IF($I1267="n/a",0,IF(AF$4&lt;=$C1283,0,IF(SUM($C1283,$I1267)&gt;AF$4,$K1278/$I1267,$K1278-SUM($I1283:AE1283))))</f>
        <v>0</v>
      </c>
      <c r="AG1283" s="170">
        <f>IF($I1267="n/a",0,IF(AG$4&lt;=$C1283,0,IF(SUM($C1283,$I1267)&gt;AG$4,$K1278/$I1267,$K1278-SUM($I1283:AF1283))))</f>
        <v>0</v>
      </c>
      <c r="AH1283" s="170">
        <f>IF($I1267="n/a",0,IF(AH$4&lt;=$C1283,0,IF(SUM($C1283,$I1267)&gt;AH$4,$K1278/$I1267,$K1278-SUM($I1283:AG1283))))</f>
        <v>0</v>
      </c>
      <c r="AI1283" s="170">
        <f>IF($I1267="n/a",0,IF(AI$4&lt;=$C1283,0,IF(SUM($C1283,$I1267)&gt;AI$4,$K1278/$I1267,$K1278-SUM($I1283:AH1283))))</f>
        <v>0</v>
      </c>
      <c r="AJ1283" s="170">
        <f>IF($I1267="n/a",0,IF(AJ$4&lt;=$C1283,0,IF(SUM($C1283,$I1267)&gt;AJ$4,$K1278/$I1267,$K1278-SUM($I1283:AI1283))))</f>
        <v>0</v>
      </c>
      <c r="AK1283" s="170">
        <f>IF($I1267="n/a",0,IF(AK$4&lt;=$C1283,0,IF(SUM($C1283,$I1267)&gt;AK$4,$K1278/$I1267,$K1278-SUM($I1283:AJ1283))))</f>
        <v>0</v>
      </c>
      <c r="AL1283" s="170">
        <f>IF($I1267="n/a",0,IF(AL$4&lt;=$C1283,0,IF(SUM($C1283,$I1267)&gt;AL$4,$K1278/$I1267,$K1278-SUM($I1283:AK1283))))</f>
        <v>0</v>
      </c>
      <c r="AM1283" s="170">
        <f>IF($I1267="n/a",0,IF(AM$4&lt;=$C1283,0,IF(SUM($C1283,$I1267)&gt;AM$4,$K1278/$I1267,$K1278-SUM($I1283:AL1283))))</f>
        <v>0</v>
      </c>
      <c r="AN1283" s="170">
        <f>IF($I1267="n/a",0,IF(AN$4&lt;=$C1283,0,IF(SUM($C1283,$I1267)&gt;AN$4,$K1278/$I1267,$K1278-SUM($I1283:AM1283))))</f>
        <v>0</v>
      </c>
      <c r="AO1283" s="170">
        <f>IF($I1267="n/a",0,IF(AO$4&lt;=$C1283,0,IF(SUM($C1283,$I1267)&gt;AO$4,$K1278/$I1267,$K1278-SUM($I1283:AN1283))))</f>
        <v>0</v>
      </c>
      <c r="AP1283" s="170">
        <f>IF($I1267="n/a",0,IF(AP$4&lt;=$C1283,0,IF(SUM($C1283,$I1267)&gt;AP$4,$K1278/$I1267,$K1278-SUM($I1283:AO1283))))</f>
        <v>0</v>
      </c>
      <c r="AQ1283" s="170">
        <f>IF($I1267="n/a",0,IF(AQ$4&lt;=$C1283,0,IF(SUM($C1283,$I1267)&gt;AQ$4,$K1278/$I1267,$K1278-SUM($I1283:AP1283))))</f>
        <v>0</v>
      </c>
      <c r="AR1283" s="170">
        <f>IF($I1267="n/a",0,IF(AR$4&lt;=$C1283,0,IF(SUM($C1283,$I1267)&gt;AR$4,$K1278/$I1267,$K1278-SUM($I1283:AQ1283))))</f>
        <v>0</v>
      </c>
      <c r="AS1283" s="170">
        <f>IF($I1267="n/a",0,IF(AS$4&lt;=$C1283,0,IF(SUM($C1283,$I1267)&gt;AS$4,$K1278/$I1267,$K1278-SUM($I1283:AR1283))))</f>
        <v>0</v>
      </c>
      <c r="AT1283" s="170">
        <f>IF($I1267="n/a",0,IF(AT$4&lt;=$C1283,0,IF(SUM($C1283,$I1267)&gt;AT$4,$K1278/$I1267,$K1278-SUM($I1283:AS1283))))</f>
        <v>0</v>
      </c>
      <c r="AU1283" s="170">
        <f>IF($I1267="n/a",0,IF(AU$4&lt;=$C1283,0,IF(SUM($C1283,$I1267)&gt;AU$4,$K1278/$I1267,$K1278-SUM($I1283:AT1283))))</f>
        <v>0</v>
      </c>
      <c r="AV1283" s="170">
        <f>IF($I1267="n/a",0,IF(AV$4&lt;=$C1283,0,IF(SUM($C1283,$I1267)&gt;AV$4,$K1278/$I1267,$K1278-SUM($I1283:AU1283))))</f>
        <v>0</v>
      </c>
      <c r="AW1283" s="170">
        <f>IF($I1267="n/a",0,IF(AW$4&lt;=$C1283,0,IF(SUM($C1283,$I1267)&gt;AW$4,$K1278/$I1267,$K1278-SUM($I1283:AV1283))))</f>
        <v>0</v>
      </c>
      <c r="AX1283" s="170">
        <f>IF($I1267="n/a",0,IF(AX$4&lt;=$C1283,0,IF(SUM($C1283,$I1267)&gt;AX$4,$K1278/$I1267,$K1278-SUM($I1283:AW1283))))</f>
        <v>0</v>
      </c>
      <c r="AY1283" s="170">
        <f>IF($I1267="n/a",0,IF(AY$4&lt;=$C1283,0,IF(SUM($C1283,$I1267)&gt;AY$4,$K1278/$I1267,$K1278-SUM($I1283:AX1283))))</f>
        <v>0</v>
      </c>
      <c r="AZ1283" s="170">
        <f>IF($I1267="n/a",0,IF(AZ$4&lt;=$C1283,0,IF(SUM($C1283,$I1267)&gt;AZ$4,$K1278/$I1267,$K1278-SUM($I1283:AY1283))))</f>
        <v>0</v>
      </c>
      <c r="BA1283" s="170">
        <f>IF($I1267="n/a",0,IF(BA$4&lt;=$C1283,0,IF(SUM($C1283,$I1267)&gt;BA$4,$K1278/$I1267,$K1278-SUM($I1283:AZ1283))))</f>
        <v>0</v>
      </c>
      <c r="BB1283" s="170">
        <f>IF($I1267="n/a",0,IF(BB$4&lt;=$C1283,0,IF(SUM($C1283,$I1267)&gt;BB$4,$K1278/$I1267,$K1278-SUM($I1283:BA1283))))</f>
        <v>0</v>
      </c>
      <c r="BC1283" s="170">
        <f>IF($I1267="n/a",0,IF(BC$4&lt;=$C1283,0,IF(SUM($C1283,$I1267)&gt;BC$4,$K1278/$I1267,$K1278-SUM($I1283:BB1283))))</f>
        <v>0</v>
      </c>
      <c r="BD1283" s="170">
        <f>IF($I1267="n/a",0,IF(BD$4&lt;=$C1283,0,IF(SUM($C1283,$I1267)&gt;BD$4,$K1278/$I1267,$K1278-SUM($I1283:BC1283))))</f>
        <v>0</v>
      </c>
      <c r="BE1283" s="170">
        <f>IF($I1267="n/a",0,IF(BE$4&lt;=$C1283,0,IF(SUM($C1283,$I1267)&gt;BE$4,$K1278/$I1267,$K1278-SUM($I1283:BD1283))))</f>
        <v>0</v>
      </c>
      <c r="BF1283" s="170">
        <f>IF($I1267="n/a",0,IF(BF$4&lt;=$C1283,0,IF(SUM($C1283,$I1267)&gt;BF$4,$K1278/$I1267,$K1278-SUM($I1283:BE1283))))</f>
        <v>0</v>
      </c>
      <c r="BG1283" s="170">
        <f>IF($I1267="n/a",0,IF(BG$4&lt;=$C1283,0,IF(SUM($C1283,$I1267)&gt;BG$4,$K1278/$I1267,$K1278-SUM($I1283:BF1283))))</f>
        <v>0</v>
      </c>
      <c r="BH1283" s="170">
        <f>IF($I1267="n/a",0,IF(BH$4&lt;=$C1283,0,IF(SUM($C1283,$I1267)&gt;BH$4,$K1278/$I1267,$K1278-SUM($I1283:BG1283))))</f>
        <v>0</v>
      </c>
      <c r="BI1283" s="170">
        <f>IF($I1267="n/a",0,IF(BI$4&lt;=$C1283,0,IF(SUM($C1283,$I1267)&gt;BI$4,$K1278/$I1267,$K1278-SUM($I1283:BH1283))))</f>
        <v>0</v>
      </c>
      <c r="BJ1283" s="170">
        <f>IF($I1267="n/a",0,IF(BJ$4&lt;=$C1283,0,IF(SUM($C1283,$I1267)&gt;BJ$4,$K1278/$I1267,$K1278-SUM($I1283:BI1283))))</f>
        <v>0</v>
      </c>
      <c r="BK1283" s="170">
        <f>IF($I1267="n/a",0,IF(BK$4&lt;=$C1283,0,IF(SUM($C1283,$I1267)&gt;BK$4,$K1278/$I1267,$K1278-SUM($I1283:BJ1283))))</f>
        <v>0</v>
      </c>
      <c r="BL1283" s="170">
        <f>IF($I1267="n/a",0,IF(BL$4&lt;=$C1283,0,IF(SUM($C1283,$I1267)&gt;BL$4,$K1278/$I1267,$K1278-SUM($I1283:BK1283))))</f>
        <v>0</v>
      </c>
      <c r="BM1283" s="170">
        <f>IF($I1267="n/a",0,IF(BM$4&lt;=$C1283,0,IF(SUM($C1283,$I1267)&gt;BM$4,$K1278/$I1267,$K1278-SUM($I1283:BL1283))))</f>
        <v>0</v>
      </c>
      <c r="BN1283" s="170">
        <f>IF($I1267="n/a",0,IF(BN$4&lt;=$C1283,0,IF(SUM($C1283,$I1267)&gt;BN$4,$K1278/$I1267,$K1278-SUM($I1283:BM1283))))</f>
        <v>0</v>
      </c>
      <c r="BO1283" s="170">
        <f>IF($I1267="n/a",0,IF(BO$4&lt;=$C1283,0,IF(SUM($C1283,$I1267)&gt;BO$4,$K1278/$I1267,$K1278-SUM($I1283:BN1283))))</f>
        <v>0</v>
      </c>
      <c r="BP1283" s="170">
        <f>IF($I1267="n/a",0,IF(BP$4&lt;=$C1283,0,IF(SUM($C1283,$I1267)&gt;BP$4,$K1278/$I1267,$K1278-SUM($I1283:BO1283))))</f>
        <v>0</v>
      </c>
      <c r="BQ1283" s="170">
        <f>IF($I1267="n/a",0,IF(BQ$4&lt;=$C1283,0,IF(SUM($C1283,$I1267)&gt;BQ$4,$K1278/$I1267,$K1278-SUM($I1283:BP1283))))</f>
        <v>0</v>
      </c>
      <c r="BR1283" s="170">
        <f>IF($I1267="n/a",0,IF(BR$4&lt;=$C1283,0,IF(SUM($C1283,$I1267)&gt;BR$4,$K1278/$I1267,$K1278-SUM($I1283:BQ1283))))</f>
        <v>0</v>
      </c>
      <c r="BS1283" s="170">
        <f>IF($I1267="n/a",0,IF(BS$4&lt;=$C1283,0,IF(SUM($C1283,$I1267)&gt;BS$4,$K1278/$I1267,$K1278-SUM($I1283:BR1283))))</f>
        <v>0</v>
      </c>
      <c r="BT1283" s="170">
        <f>IF($I1267="n/a",0,IF(BT$4&lt;=$C1283,0,IF(SUM($C1283,$I1267)&gt;BT$4,$K1278/$I1267,$K1278-SUM($I1283:BS1283))))</f>
        <v>0</v>
      </c>
      <c r="BU1283" s="170">
        <f>IF($I1267="n/a",0,IF(BU$4&lt;=$C1283,0,IF(SUM($C1283,$I1267)&gt;BU$4,$K1278/$I1267,$K1278-SUM($I1283:BT1283))))</f>
        <v>0</v>
      </c>
      <c r="BV1283" s="170">
        <f>IF($I1267="n/a",0,IF(BV$4&lt;=$C1283,0,IF(SUM($C1283,$I1267)&gt;BV$4,$K1278/$I1267,$K1278-SUM($I1283:BU1283))))</f>
        <v>0</v>
      </c>
      <c r="BW1283" s="170">
        <f>IF($I1267="n/a",0,IF(BW$4&lt;=$C1283,0,IF(SUM($C1283,$I1267)&gt;BW$4,$K1278/$I1267,$K1278-SUM($I1283:BV1283))))</f>
        <v>0</v>
      </c>
      <c r="BX1283" s="170">
        <f>IF($I1267="n/a",0,IF(BX$4&lt;=$C1283,0,IF(SUM($C1283,$I1267)&gt;BX$4,$K1278/$I1267,$K1278-SUM($I1283:BW1283))))</f>
        <v>0</v>
      </c>
      <c r="BY1283" s="170">
        <f>IF($I1267="n/a",0,IF(BY$4&lt;=$C1283,0,IF(SUM($C1283,$I1267)&gt;BY$4,$K1278/$I1267,$K1278-SUM($I1283:BX1283))))</f>
        <v>0</v>
      </c>
      <c r="BZ1283" s="170">
        <f>IF($I1267="n/a",0,IF(BZ$4&lt;=$C1283,0,IF(SUM($C1283,$I1267)&gt;BZ$4,$K1278/$I1267,$K1278-SUM($I1283:BY1283))))</f>
        <v>0</v>
      </c>
      <c r="CA1283" s="170">
        <f>IF($I1267="n/a",0,IF(CA$4&lt;=$C1283,0,IF(SUM($C1283,$I1267)&gt;CA$4,$K1278/$I1267,$K1278-SUM($I1283:BZ1283))))</f>
        <v>0</v>
      </c>
      <c r="CB1283" s="170">
        <f>IF($I1267="n/a",0,IF(CB$4&lt;=$C1283,0,IF(SUM($C1283,$I1267)&gt;CB$4,$K1278/$I1267,$K1278-SUM($I1283:CA1283))))</f>
        <v>0</v>
      </c>
      <c r="CC1283" s="170">
        <f>IF($I1267="n/a",0,IF(CC$4&lt;=$C1283,0,IF(SUM($C1283,$I1267)&gt;CC$4,$K1278/$I1267,$K1278-SUM($I1283:CB1283))))</f>
        <v>0</v>
      </c>
      <c r="CD1283" s="170">
        <f>IF($I1267="n/a",0,IF(CD$4&lt;=$C1283,0,IF(SUM($C1283,$I1267)&gt;CD$4,$K1278/$I1267,$K1278-SUM($I1283:CC1283))))</f>
        <v>0</v>
      </c>
      <c r="CE1283" s="170">
        <f>IF($I1267="n/a",0,IF(CE$4&lt;=$C1283,0,IF(SUM($C1283,$I1267)&gt;CE$4,$K1278/$I1267,$K1278-SUM($I1283:CD1283))))</f>
        <v>0</v>
      </c>
      <c r="CF1283" s="170">
        <f>IF($I1267="n/a",0,IF(CF$4&lt;=$C1283,0,IF(SUM($C1283,$I1267)&gt;CF$4,$K1278/$I1267,$K1278-SUM($I1283:CE1283))))</f>
        <v>0</v>
      </c>
    </row>
    <row r="1284" spans="1:2018" ht="12.75" customHeight="1">
      <c r="C1284" s="202">
        <v>2018</v>
      </c>
      <c r="D1284" s="219" t="s">
        <v>48</v>
      </c>
      <c r="E1284" s="21" t="s">
        <v>197</v>
      </c>
      <c r="I1284" s="31"/>
      <c r="J1284" s="172">
        <f>IF($I1267="n/a",0,IF(J$4&lt;=$C1284,0,IF(SUM($C1284,$I1267)&gt;J$4,$L1278/$I1267,$L1278-SUM($I1284:I1284))))</f>
        <v>0</v>
      </c>
      <c r="K1284" s="172">
        <f>IF($I1267="n/a",0,IF(K$4&lt;=$C1284,0,IF(SUM($C1284,$I1267)&gt;K$4,$L1278/$I1267,$L1278-SUM($I1284:J1284))))</f>
        <v>0</v>
      </c>
      <c r="L1284" s="172">
        <f>IF($I1267="n/a",0,IF(L$4&lt;=$C1284,0,IF(SUM($C1284,$I1267)&gt;L$4,$L1278/$I1267,$L1278-SUM($I1284:K1284))))</f>
        <v>0</v>
      </c>
      <c r="M1284" s="172">
        <f>IF($I1267="n/a",0,IF(M$4&lt;=$C1284,0,IF(SUM($C1284,$I1267)&gt;M$4,$L1278/$I1267,$L1278-SUM($I1284:L1284))))</f>
        <v>0</v>
      </c>
      <c r="N1284" s="172">
        <f>IF($I1267="n/a",0,IF(N$4&lt;=$C1284,0,IF(SUM($C1284,$I1267)&gt;N$4,$L1278/$I1267,$L1278-SUM($I1284:M1284))))</f>
        <v>0</v>
      </c>
      <c r="O1284" s="172">
        <f>IF($I1267="n/a",0,IF(O$4&lt;=$C1284,0,IF(SUM($C1284,$I1267)&gt;O$4,$L1278/$I1267,$L1278-SUM($I1284:N1284))))</f>
        <v>0</v>
      </c>
      <c r="P1284" s="172">
        <f>IF($I1267="n/a",0,IF(P$4&lt;=$C1284,0,IF(SUM($C1284,$I1267)&gt;P$4,$L1278/$I1267,$L1278-SUM($I1284:O1284))))</f>
        <v>0</v>
      </c>
      <c r="Q1284" s="172">
        <f>IF($I1267="n/a",0,IF(Q$4&lt;=$C1284,0,IF(SUM($C1284,$I1267)&gt;Q$4,$L1278/$I1267,$L1278-SUM($I1284:P1284))))</f>
        <v>0</v>
      </c>
      <c r="R1284" s="172">
        <f>IF($I1267="n/a",0,IF(R$4&lt;=$C1284,0,IF(SUM($C1284,$I1267)&gt;R$4,$L1278/$I1267,$L1278-SUM($I1284:Q1284))))</f>
        <v>0</v>
      </c>
      <c r="S1284" s="172">
        <f>IF($I1267="n/a",0,IF(S$4&lt;=$C1284,0,IF(SUM($C1284,$I1267)&gt;S$4,$L1278/$I1267,$L1278-SUM($I1284:R1284))))</f>
        <v>0</v>
      </c>
      <c r="T1284" s="172">
        <f>IF($I1267="n/a",0,IF(T$4&lt;=$C1284,0,IF(SUM($C1284,$I1267)&gt;T$4,$L1278/$I1267,$L1278-SUM($I1284:S1284))))</f>
        <v>0</v>
      </c>
      <c r="U1284" s="172">
        <f>IF($I1267="n/a",0,IF(U$4&lt;=$C1284,0,IF(SUM($C1284,$I1267)&gt;U$4,$L1278/$I1267,$L1278-SUM($I1284:T1284))))</f>
        <v>0</v>
      </c>
      <c r="V1284" s="172">
        <f>IF($I1267="n/a",0,IF(V$4&lt;=$C1284,0,IF(SUM($C1284,$I1267)&gt;V$4,$L1278/$I1267,$L1278-SUM($I1284:U1284))))</f>
        <v>0</v>
      </c>
      <c r="W1284" s="172">
        <f>IF($I1267="n/a",0,IF(W$4&lt;=$C1284,0,IF(SUM($C1284,$I1267)&gt;W$4,$L1278/$I1267,$L1278-SUM($I1284:V1284))))</f>
        <v>0</v>
      </c>
      <c r="X1284" s="172">
        <f>IF($I1267="n/a",0,IF(X$4&lt;=$C1284,0,IF(SUM($C1284,$I1267)&gt;X$4,$L1278/$I1267,$L1278-SUM($I1284:W1284))))</f>
        <v>0</v>
      </c>
      <c r="Y1284" s="172">
        <f>IF($I1267="n/a",0,IF(Y$4&lt;=$C1284,0,IF(SUM($C1284,$I1267)&gt;Y$4,$L1278/$I1267,$L1278-SUM($I1284:X1284))))</f>
        <v>0</v>
      </c>
      <c r="Z1284" s="172">
        <f>IF($I1267="n/a",0,IF(Z$4&lt;=$C1284,0,IF(SUM($C1284,$I1267)&gt;Z$4,$L1278/$I1267,$L1278-SUM($I1284:Y1284))))</f>
        <v>0</v>
      </c>
      <c r="AA1284" s="172">
        <f>IF($I1267="n/a",0,IF(AA$4&lt;=$C1284,0,IF(SUM($C1284,$I1267)&gt;AA$4,$L1278/$I1267,$L1278-SUM($I1284:Z1284))))</f>
        <v>0</v>
      </c>
      <c r="AB1284" s="172">
        <f>IF($I1267="n/a",0,IF(AB$4&lt;=$C1284,0,IF(SUM($C1284,$I1267)&gt;AB$4,$L1278/$I1267,$L1278-SUM($I1284:AA1284))))</f>
        <v>0</v>
      </c>
      <c r="AC1284" s="172">
        <f>IF($I1267="n/a",0,IF(AC$4&lt;=$C1284,0,IF(SUM($C1284,$I1267)&gt;AC$4,$L1278/$I1267,$L1278-SUM($I1284:AB1284))))</f>
        <v>0</v>
      </c>
      <c r="AD1284" s="172">
        <f>IF($I1267="n/a",0,IF(AD$4&lt;=$C1284,0,IF(SUM($C1284,$I1267)&gt;AD$4,$L1278/$I1267,$L1278-SUM($I1284:AC1284))))</f>
        <v>0</v>
      </c>
      <c r="AE1284" s="172">
        <f>IF($I1267="n/a",0,IF(AE$4&lt;=$C1284,0,IF(SUM($C1284,$I1267)&gt;AE$4,$L1278/$I1267,$L1278-SUM($I1284:AD1284))))</f>
        <v>0</v>
      </c>
      <c r="AF1284" s="172">
        <f>IF($I1267="n/a",0,IF(AF$4&lt;=$C1284,0,IF(SUM($C1284,$I1267)&gt;AF$4,$L1278/$I1267,$L1278-SUM($I1284:AE1284))))</f>
        <v>0</v>
      </c>
      <c r="AG1284" s="172">
        <f>IF($I1267="n/a",0,IF(AG$4&lt;=$C1284,0,IF(SUM($C1284,$I1267)&gt;AG$4,$L1278/$I1267,$L1278-SUM($I1284:AF1284))))</f>
        <v>0</v>
      </c>
      <c r="AH1284" s="172">
        <f>IF($I1267="n/a",0,IF(AH$4&lt;=$C1284,0,IF(SUM($C1284,$I1267)&gt;AH$4,$L1278/$I1267,$L1278-SUM($I1284:AG1284))))</f>
        <v>0</v>
      </c>
      <c r="AI1284" s="172">
        <f>IF($I1267="n/a",0,IF(AI$4&lt;=$C1284,0,IF(SUM($C1284,$I1267)&gt;AI$4,$L1278/$I1267,$L1278-SUM($I1284:AH1284))))</f>
        <v>0</v>
      </c>
      <c r="AJ1284" s="172">
        <f>IF($I1267="n/a",0,IF(AJ$4&lt;=$C1284,0,IF(SUM($C1284,$I1267)&gt;AJ$4,$L1278/$I1267,$L1278-SUM($I1284:AI1284))))</f>
        <v>0</v>
      </c>
      <c r="AK1284" s="172">
        <f>IF($I1267="n/a",0,IF(AK$4&lt;=$C1284,0,IF(SUM($C1284,$I1267)&gt;AK$4,$L1278/$I1267,$L1278-SUM($I1284:AJ1284))))</f>
        <v>0</v>
      </c>
      <c r="AL1284" s="172">
        <f>IF($I1267="n/a",0,IF(AL$4&lt;=$C1284,0,IF(SUM($C1284,$I1267)&gt;AL$4,$L1278/$I1267,$L1278-SUM($I1284:AK1284))))</f>
        <v>0</v>
      </c>
      <c r="AM1284" s="172">
        <f>IF($I1267="n/a",0,IF(AM$4&lt;=$C1284,0,IF(SUM($C1284,$I1267)&gt;AM$4,$L1278/$I1267,$L1278-SUM($I1284:AL1284))))</f>
        <v>0</v>
      </c>
      <c r="AN1284" s="172">
        <f>IF($I1267="n/a",0,IF(AN$4&lt;=$C1284,0,IF(SUM($C1284,$I1267)&gt;AN$4,$L1278/$I1267,$L1278-SUM($I1284:AM1284))))</f>
        <v>0</v>
      </c>
      <c r="AO1284" s="172">
        <f>IF($I1267="n/a",0,IF(AO$4&lt;=$C1284,0,IF(SUM($C1284,$I1267)&gt;AO$4,$L1278/$I1267,$L1278-SUM($I1284:AN1284))))</f>
        <v>0</v>
      </c>
      <c r="AP1284" s="172">
        <f>IF($I1267="n/a",0,IF(AP$4&lt;=$C1284,0,IF(SUM($C1284,$I1267)&gt;AP$4,$L1278/$I1267,$L1278-SUM($I1284:AO1284))))</f>
        <v>0</v>
      </c>
      <c r="AQ1284" s="172">
        <f>IF($I1267="n/a",0,IF(AQ$4&lt;=$C1284,0,IF(SUM($C1284,$I1267)&gt;AQ$4,$L1278/$I1267,$L1278-SUM($I1284:AP1284))))</f>
        <v>0</v>
      </c>
      <c r="AR1284" s="172">
        <f>IF($I1267="n/a",0,IF(AR$4&lt;=$C1284,0,IF(SUM($C1284,$I1267)&gt;AR$4,$L1278/$I1267,$L1278-SUM($I1284:AQ1284))))</f>
        <v>0</v>
      </c>
      <c r="AS1284" s="172">
        <f>IF($I1267="n/a",0,IF(AS$4&lt;=$C1284,0,IF(SUM($C1284,$I1267)&gt;AS$4,$L1278/$I1267,$L1278-SUM($I1284:AR1284))))</f>
        <v>0</v>
      </c>
      <c r="AT1284" s="172">
        <f>IF($I1267="n/a",0,IF(AT$4&lt;=$C1284,0,IF(SUM($C1284,$I1267)&gt;AT$4,$L1278/$I1267,$L1278-SUM($I1284:AS1284))))</f>
        <v>0</v>
      </c>
      <c r="AU1284" s="172">
        <f>IF($I1267="n/a",0,IF(AU$4&lt;=$C1284,0,IF(SUM($C1284,$I1267)&gt;AU$4,$L1278/$I1267,$L1278-SUM($I1284:AT1284))))</f>
        <v>0</v>
      </c>
      <c r="AV1284" s="172">
        <f>IF($I1267="n/a",0,IF(AV$4&lt;=$C1284,0,IF(SUM($C1284,$I1267)&gt;AV$4,$L1278/$I1267,$L1278-SUM($I1284:AU1284))))</f>
        <v>0</v>
      </c>
      <c r="AW1284" s="172">
        <f>IF($I1267="n/a",0,IF(AW$4&lt;=$C1284,0,IF(SUM($C1284,$I1267)&gt;AW$4,$L1278/$I1267,$L1278-SUM($I1284:AV1284))))</f>
        <v>0</v>
      </c>
      <c r="AX1284" s="172">
        <f>IF($I1267="n/a",0,IF(AX$4&lt;=$C1284,0,IF(SUM($C1284,$I1267)&gt;AX$4,$L1278/$I1267,$L1278-SUM($I1284:AW1284))))</f>
        <v>0</v>
      </c>
      <c r="AY1284" s="172">
        <f>IF($I1267="n/a",0,IF(AY$4&lt;=$C1284,0,IF(SUM($C1284,$I1267)&gt;AY$4,$L1278/$I1267,$L1278-SUM($I1284:AX1284))))</f>
        <v>0</v>
      </c>
      <c r="AZ1284" s="172">
        <f>IF($I1267="n/a",0,IF(AZ$4&lt;=$C1284,0,IF(SUM($C1284,$I1267)&gt;AZ$4,$L1278/$I1267,$L1278-SUM($I1284:AY1284))))</f>
        <v>0</v>
      </c>
      <c r="BA1284" s="172">
        <f>IF($I1267="n/a",0,IF(BA$4&lt;=$C1284,0,IF(SUM($C1284,$I1267)&gt;BA$4,$L1278/$I1267,$L1278-SUM($I1284:AZ1284))))</f>
        <v>0</v>
      </c>
      <c r="BB1284" s="172">
        <f>IF($I1267="n/a",0,IF(BB$4&lt;=$C1284,0,IF(SUM($C1284,$I1267)&gt;BB$4,$L1278/$I1267,$L1278-SUM($I1284:BA1284))))</f>
        <v>0</v>
      </c>
      <c r="BC1284" s="172">
        <f>IF($I1267="n/a",0,IF(BC$4&lt;=$C1284,0,IF(SUM($C1284,$I1267)&gt;BC$4,$L1278/$I1267,$L1278-SUM($I1284:BB1284))))</f>
        <v>0</v>
      </c>
      <c r="BD1284" s="172">
        <f>IF($I1267="n/a",0,IF(BD$4&lt;=$C1284,0,IF(SUM($C1284,$I1267)&gt;BD$4,$L1278/$I1267,$L1278-SUM($I1284:BC1284))))</f>
        <v>0</v>
      </c>
      <c r="BE1284" s="172">
        <f>IF($I1267="n/a",0,IF(BE$4&lt;=$C1284,0,IF(SUM($C1284,$I1267)&gt;BE$4,$L1278/$I1267,$L1278-SUM($I1284:BD1284))))</f>
        <v>0</v>
      </c>
      <c r="BF1284" s="172">
        <f>IF($I1267="n/a",0,IF(BF$4&lt;=$C1284,0,IF(SUM($C1284,$I1267)&gt;BF$4,$L1278/$I1267,$L1278-SUM($I1284:BE1284))))</f>
        <v>0</v>
      </c>
      <c r="BG1284" s="172">
        <f>IF($I1267="n/a",0,IF(BG$4&lt;=$C1284,0,IF(SUM($C1284,$I1267)&gt;BG$4,$L1278/$I1267,$L1278-SUM($I1284:BF1284))))</f>
        <v>0</v>
      </c>
      <c r="BH1284" s="172">
        <f>IF($I1267="n/a",0,IF(BH$4&lt;=$C1284,0,IF(SUM($C1284,$I1267)&gt;BH$4,$L1278/$I1267,$L1278-SUM($I1284:BG1284))))</f>
        <v>0</v>
      </c>
      <c r="BI1284" s="172">
        <f>IF($I1267="n/a",0,IF(BI$4&lt;=$C1284,0,IF(SUM($C1284,$I1267)&gt;BI$4,$L1278/$I1267,$L1278-SUM($I1284:BH1284))))</f>
        <v>0</v>
      </c>
      <c r="BJ1284" s="172">
        <f>IF($I1267="n/a",0,IF(BJ$4&lt;=$C1284,0,IF(SUM($C1284,$I1267)&gt;BJ$4,$L1278/$I1267,$L1278-SUM($I1284:BI1284))))</f>
        <v>0</v>
      </c>
      <c r="BK1284" s="172">
        <f>IF($I1267="n/a",0,IF(BK$4&lt;=$C1284,0,IF(SUM($C1284,$I1267)&gt;BK$4,$L1278/$I1267,$L1278-SUM($I1284:BJ1284))))</f>
        <v>0</v>
      </c>
      <c r="BL1284" s="172">
        <f>IF($I1267="n/a",0,IF(BL$4&lt;=$C1284,0,IF(SUM($C1284,$I1267)&gt;BL$4,$L1278/$I1267,$L1278-SUM($I1284:BK1284))))</f>
        <v>0</v>
      </c>
      <c r="BM1284" s="172">
        <f>IF($I1267="n/a",0,IF(BM$4&lt;=$C1284,0,IF(SUM($C1284,$I1267)&gt;BM$4,$L1278/$I1267,$L1278-SUM($I1284:BL1284))))</f>
        <v>0</v>
      </c>
      <c r="BN1284" s="172">
        <f>IF($I1267="n/a",0,IF(BN$4&lt;=$C1284,0,IF(SUM($C1284,$I1267)&gt;BN$4,$L1278/$I1267,$L1278-SUM($I1284:BM1284))))</f>
        <v>0</v>
      </c>
      <c r="BO1284" s="172">
        <f>IF($I1267="n/a",0,IF(BO$4&lt;=$C1284,0,IF(SUM($C1284,$I1267)&gt;BO$4,$L1278/$I1267,$L1278-SUM($I1284:BN1284))))</f>
        <v>0</v>
      </c>
      <c r="BP1284" s="172">
        <f>IF($I1267="n/a",0,IF(BP$4&lt;=$C1284,0,IF(SUM($C1284,$I1267)&gt;BP$4,$L1278/$I1267,$L1278-SUM($I1284:BO1284))))</f>
        <v>0</v>
      </c>
      <c r="BQ1284" s="172">
        <f>IF($I1267="n/a",0,IF(BQ$4&lt;=$C1284,0,IF(SUM($C1284,$I1267)&gt;BQ$4,$L1278/$I1267,$L1278-SUM($I1284:BP1284))))</f>
        <v>0</v>
      </c>
      <c r="BR1284" s="172">
        <f>IF($I1267="n/a",0,IF(BR$4&lt;=$C1284,0,IF(SUM($C1284,$I1267)&gt;BR$4,$L1278/$I1267,$L1278-SUM($I1284:BQ1284))))</f>
        <v>0</v>
      </c>
      <c r="BS1284" s="172">
        <f>IF($I1267="n/a",0,IF(BS$4&lt;=$C1284,0,IF(SUM($C1284,$I1267)&gt;BS$4,$L1278/$I1267,$L1278-SUM($I1284:BR1284))))</f>
        <v>0</v>
      </c>
      <c r="BT1284" s="172">
        <f>IF($I1267="n/a",0,IF(BT$4&lt;=$C1284,0,IF(SUM($C1284,$I1267)&gt;BT$4,$L1278/$I1267,$L1278-SUM($I1284:BS1284))))</f>
        <v>0</v>
      </c>
      <c r="BU1284" s="172">
        <f>IF($I1267="n/a",0,IF(BU$4&lt;=$C1284,0,IF(SUM($C1284,$I1267)&gt;BU$4,$L1278/$I1267,$L1278-SUM($I1284:BT1284))))</f>
        <v>0</v>
      </c>
      <c r="BV1284" s="172">
        <f>IF($I1267="n/a",0,IF(BV$4&lt;=$C1284,0,IF(SUM($C1284,$I1267)&gt;BV$4,$L1278/$I1267,$L1278-SUM($I1284:BU1284))))</f>
        <v>0</v>
      </c>
      <c r="BW1284" s="172">
        <f>IF($I1267="n/a",0,IF(BW$4&lt;=$C1284,0,IF(SUM($C1284,$I1267)&gt;BW$4,$L1278/$I1267,$L1278-SUM($I1284:BV1284))))</f>
        <v>0</v>
      </c>
      <c r="BX1284" s="172">
        <f>IF($I1267="n/a",0,IF(BX$4&lt;=$C1284,0,IF(SUM($C1284,$I1267)&gt;BX$4,$L1278/$I1267,$L1278-SUM($I1284:BW1284))))</f>
        <v>0</v>
      </c>
      <c r="BY1284" s="172">
        <f>IF($I1267="n/a",0,IF(BY$4&lt;=$C1284,0,IF(SUM($C1284,$I1267)&gt;BY$4,$L1278/$I1267,$L1278-SUM($I1284:BX1284))))</f>
        <v>0</v>
      </c>
      <c r="BZ1284" s="172">
        <f>IF($I1267="n/a",0,IF(BZ$4&lt;=$C1284,0,IF(SUM($C1284,$I1267)&gt;BZ$4,$L1278/$I1267,$L1278-SUM($I1284:BY1284))))</f>
        <v>0</v>
      </c>
      <c r="CA1284" s="172">
        <f>IF($I1267="n/a",0,IF(CA$4&lt;=$C1284,0,IF(SUM($C1284,$I1267)&gt;CA$4,$L1278/$I1267,$L1278-SUM($I1284:BZ1284))))</f>
        <v>0</v>
      </c>
      <c r="CB1284" s="172">
        <f>IF($I1267="n/a",0,IF(CB$4&lt;=$C1284,0,IF(SUM($C1284,$I1267)&gt;CB$4,$L1278/$I1267,$L1278-SUM($I1284:CA1284))))</f>
        <v>0</v>
      </c>
      <c r="CC1284" s="172">
        <f>IF($I1267="n/a",0,IF(CC$4&lt;=$C1284,0,IF(SUM($C1284,$I1267)&gt;CC$4,$L1278/$I1267,$L1278-SUM($I1284:CB1284))))</f>
        <v>0</v>
      </c>
      <c r="CD1284" s="172">
        <f>IF($I1267="n/a",0,IF(CD$4&lt;=$C1284,0,IF(SUM($C1284,$I1267)&gt;CD$4,$L1278/$I1267,$L1278-SUM($I1284:CC1284))))</f>
        <v>0</v>
      </c>
      <c r="CE1284" s="172">
        <f>IF($I1267="n/a",0,IF(CE$4&lt;=$C1284,0,IF(SUM($C1284,$I1267)&gt;CE$4,$L1278/$I1267,$L1278-SUM($I1284:CD1284))))</f>
        <v>0</v>
      </c>
      <c r="CF1284" s="172">
        <f>IF($I1267="n/a",0,IF(CF$4&lt;=$C1284,0,IF(SUM($C1284,$I1267)&gt;CF$4,$L1278/$I1267,$L1278-SUM($I1284:CE1284))))</f>
        <v>0</v>
      </c>
    </row>
    <row r="1285" spans="1:2018" ht="12.75" customHeight="1">
      <c r="C1285" s="202">
        <v>2019</v>
      </c>
      <c r="D1285" s="219" t="s">
        <v>49</v>
      </c>
      <c r="E1285" s="21" t="s">
        <v>197</v>
      </c>
      <c r="I1285" s="31"/>
      <c r="J1285" s="171">
        <f>IF($I1267="n/a",0,IF(J$4&lt;=$C1285,0,IF(SUM($C1285,$I1267)&gt;J$4,$M1278/$I1267,$M1278-SUM($I1285:I1285))))</f>
        <v>0</v>
      </c>
      <c r="K1285" s="171">
        <f>IF($I1267="n/a",0,IF(K$4&lt;=$C1285,0,IF(SUM($C1285,$I1267)&gt;K$4,$M1278/$I1267,$M1278-SUM($I1285:J1285))))</f>
        <v>0</v>
      </c>
      <c r="L1285" s="171">
        <f>IF($I1267="n/a",0,IF(L$4&lt;=$C1285,0,IF(SUM($C1285,$I1267)&gt;L$4,$M1278/$I1267,$M1278-SUM($I1285:K1285))))</f>
        <v>0</v>
      </c>
      <c r="M1285" s="171">
        <f>IF($I1267="n/a",0,IF(M$4&lt;=$C1285,0,IF(SUM($C1285,$I1267)&gt;M$4,$M1278/$I1267,$M1278-SUM($I1285:L1285))))</f>
        <v>0</v>
      </c>
      <c r="N1285" s="171">
        <f>IF($I1267="n/a",0,IF(N$4&lt;=$C1285,0,IF(SUM($C1285,$I1267)&gt;N$4,$M1278/$I1267,$M1278-SUM($I1285:M1285))))</f>
        <v>0</v>
      </c>
      <c r="O1285" s="171">
        <f>IF($I1267="n/a",0,IF(O$4&lt;=$C1285,0,IF(SUM($C1285,$I1267)&gt;O$4,$M1278/$I1267,$M1278-SUM($I1285:N1285))))</f>
        <v>0</v>
      </c>
      <c r="P1285" s="171">
        <f>IF($I1267="n/a",0,IF(P$4&lt;=$C1285,0,IF(SUM($C1285,$I1267)&gt;P$4,$M1278/$I1267,$M1278-SUM($I1285:O1285))))</f>
        <v>0</v>
      </c>
      <c r="Q1285" s="171">
        <f>IF($I1267="n/a",0,IF(Q$4&lt;=$C1285,0,IF(SUM($C1285,$I1267)&gt;Q$4,$M1278/$I1267,$M1278-SUM($I1285:P1285))))</f>
        <v>0</v>
      </c>
      <c r="R1285" s="171">
        <f>IF($I1267="n/a",0,IF(R$4&lt;=$C1285,0,IF(SUM($C1285,$I1267)&gt;R$4,$M1278/$I1267,$M1278-SUM($I1285:Q1285))))</f>
        <v>0</v>
      </c>
      <c r="S1285" s="171">
        <f>IF($I1267="n/a",0,IF(S$4&lt;=$C1285,0,IF(SUM($C1285,$I1267)&gt;S$4,$M1278/$I1267,$M1278-SUM($I1285:R1285))))</f>
        <v>0</v>
      </c>
      <c r="T1285" s="171">
        <f>IF($I1267="n/a",0,IF(T$4&lt;=$C1285,0,IF(SUM($C1285,$I1267)&gt;T$4,$M1278/$I1267,$M1278-SUM($I1285:S1285))))</f>
        <v>0</v>
      </c>
      <c r="U1285" s="171">
        <f>IF($I1267="n/a",0,IF(U$4&lt;=$C1285,0,IF(SUM($C1285,$I1267)&gt;U$4,$M1278/$I1267,$M1278-SUM($I1285:T1285))))</f>
        <v>0</v>
      </c>
      <c r="V1285" s="171">
        <f>IF($I1267="n/a",0,IF(V$4&lt;=$C1285,0,IF(SUM($C1285,$I1267)&gt;V$4,$M1278/$I1267,$M1278-SUM($I1285:U1285))))</f>
        <v>0</v>
      </c>
      <c r="W1285" s="171">
        <f>IF($I1267="n/a",0,IF(W$4&lt;=$C1285,0,IF(SUM($C1285,$I1267)&gt;W$4,$M1278/$I1267,$M1278-SUM($I1285:V1285))))</f>
        <v>0</v>
      </c>
      <c r="X1285" s="171">
        <f>IF($I1267="n/a",0,IF(X$4&lt;=$C1285,0,IF(SUM($C1285,$I1267)&gt;X$4,$M1278/$I1267,$M1278-SUM($I1285:W1285))))</f>
        <v>0</v>
      </c>
      <c r="Y1285" s="171">
        <f>IF($I1267="n/a",0,IF(Y$4&lt;=$C1285,0,IF(SUM($C1285,$I1267)&gt;Y$4,$M1278/$I1267,$M1278-SUM($I1285:X1285))))</f>
        <v>0</v>
      </c>
      <c r="Z1285" s="171">
        <f>IF($I1267="n/a",0,IF(Z$4&lt;=$C1285,0,IF(SUM($C1285,$I1267)&gt;Z$4,$M1278/$I1267,$M1278-SUM($I1285:Y1285))))</f>
        <v>0</v>
      </c>
      <c r="AA1285" s="171">
        <f>IF($I1267="n/a",0,IF(AA$4&lt;=$C1285,0,IF(SUM($C1285,$I1267)&gt;AA$4,$M1278/$I1267,$M1278-SUM($I1285:Z1285))))</f>
        <v>0</v>
      </c>
      <c r="AB1285" s="171">
        <f>IF($I1267="n/a",0,IF(AB$4&lt;=$C1285,0,IF(SUM($C1285,$I1267)&gt;AB$4,$M1278/$I1267,$M1278-SUM($I1285:AA1285))))</f>
        <v>0</v>
      </c>
      <c r="AC1285" s="171">
        <f>IF($I1267="n/a",0,IF(AC$4&lt;=$C1285,0,IF(SUM($C1285,$I1267)&gt;AC$4,$M1278/$I1267,$M1278-SUM($I1285:AB1285))))</f>
        <v>0</v>
      </c>
      <c r="AD1285" s="171">
        <f>IF($I1267="n/a",0,IF(AD$4&lt;=$C1285,0,IF(SUM($C1285,$I1267)&gt;AD$4,$M1278/$I1267,$M1278-SUM($I1285:AC1285))))</f>
        <v>0</v>
      </c>
      <c r="AE1285" s="171">
        <f>IF($I1267="n/a",0,IF(AE$4&lt;=$C1285,0,IF(SUM($C1285,$I1267)&gt;AE$4,$M1278/$I1267,$M1278-SUM($I1285:AD1285))))</f>
        <v>0</v>
      </c>
      <c r="AF1285" s="171">
        <f>IF($I1267="n/a",0,IF(AF$4&lt;=$C1285,0,IF(SUM($C1285,$I1267)&gt;AF$4,$M1278/$I1267,$M1278-SUM($I1285:AE1285))))</f>
        <v>0</v>
      </c>
      <c r="AG1285" s="171">
        <f>IF($I1267="n/a",0,IF(AG$4&lt;=$C1285,0,IF(SUM($C1285,$I1267)&gt;AG$4,$M1278/$I1267,$M1278-SUM($I1285:AF1285))))</f>
        <v>0</v>
      </c>
      <c r="AH1285" s="171">
        <f>IF($I1267="n/a",0,IF(AH$4&lt;=$C1285,0,IF(SUM($C1285,$I1267)&gt;AH$4,$M1278/$I1267,$M1278-SUM($I1285:AG1285))))</f>
        <v>0</v>
      </c>
      <c r="AI1285" s="171">
        <f>IF($I1267="n/a",0,IF(AI$4&lt;=$C1285,0,IF(SUM($C1285,$I1267)&gt;AI$4,$M1278/$I1267,$M1278-SUM($I1285:AH1285))))</f>
        <v>0</v>
      </c>
      <c r="AJ1285" s="171">
        <f>IF($I1267="n/a",0,IF(AJ$4&lt;=$C1285,0,IF(SUM($C1285,$I1267)&gt;AJ$4,$M1278/$I1267,$M1278-SUM($I1285:AI1285))))</f>
        <v>0</v>
      </c>
      <c r="AK1285" s="171">
        <f>IF($I1267="n/a",0,IF(AK$4&lt;=$C1285,0,IF(SUM($C1285,$I1267)&gt;AK$4,$M1278/$I1267,$M1278-SUM($I1285:AJ1285))))</f>
        <v>0</v>
      </c>
      <c r="AL1285" s="171">
        <f>IF($I1267="n/a",0,IF(AL$4&lt;=$C1285,0,IF(SUM($C1285,$I1267)&gt;AL$4,$M1278/$I1267,$M1278-SUM($I1285:AK1285))))</f>
        <v>0</v>
      </c>
      <c r="AM1285" s="171">
        <f>IF($I1267="n/a",0,IF(AM$4&lt;=$C1285,0,IF(SUM($C1285,$I1267)&gt;AM$4,$M1278/$I1267,$M1278-SUM($I1285:AL1285))))</f>
        <v>0</v>
      </c>
      <c r="AN1285" s="171">
        <f>IF($I1267="n/a",0,IF(AN$4&lt;=$C1285,0,IF(SUM($C1285,$I1267)&gt;AN$4,$M1278/$I1267,$M1278-SUM($I1285:AM1285))))</f>
        <v>0</v>
      </c>
      <c r="AO1285" s="171">
        <f>IF($I1267="n/a",0,IF(AO$4&lt;=$C1285,0,IF(SUM($C1285,$I1267)&gt;AO$4,$M1278/$I1267,$M1278-SUM($I1285:AN1285))))</f>
        <v>0</v>
      </c>
      <c r="AP1285" s="171">
        <f>IF($I1267="n/a",0,IF(AP$4&lt;=$C1285,0,IF(SUM($C1285,$I1267)&gt;AP$4,$M1278/$I1267,$M1278-SUM($I1285:AO1285))))</f>
        <v>0</v>
      </c>
      <c r="AQ1285" s="171">
        <f>IF($I1267="n/a",0,IF(AQ$4&lt;=$C1285,0,IF(SUM($C1285,$I1267)&gt;AQ$4,$M1278/$I1267,$M1278-SUM($I1285:AP1285))))</f>
        <v>0</v>
      </c>
      <c r="AR1285" s="171">
        <f>IF($I1267="n/a",0,IF(AR$4&lt;=$C1285,0,IF(SUM($C1285,$I1267)&gt;AR$4,$M1278/$I1267,$M1278-SUM($I1285:AQ1285))))</f>
        <v>0</v>
      </c>
      <c r="AS1285" s="171">
        <f>IF($I1267="n/a",0,IF(AS$4&lt;=$C1285,0,IF(SUM($C1285,$I1267)&gt;AS$4,$M1278/$I1267,$M1278-SUM($I1285:AR1285))))</f>
        <v>0</v>
      </c>
      <c r="AT1285" s="171">
        <f>IF($I1267="n/a",0,IF(AT$4&lt;=$C1285,0,IF(SUM($C1285,$I1267)&gt;AT$4,$M1278/$I1267,$M1278-SUM($I1285:AS1285))))</f>
        <v>0</v>
      </c>
      <c r="AU1285" s="171">
        <f>IF($I1267="n/a",0,IF(AU$4&lt;=$C1285,0,IF(SUM($C1285,$I1267)&gt;AU$4,$M1278/$I1267,$M1278-SUM($I1285:AT1285))))</f>
        <v>0</v>
      </c>
      <c r="AV1285" s="171">
        <f>IF($I1267="n/a",0,IF(AV$4&lt;=$C1285,0,IF(SUM($C1285,$I1267)&gt;AV$4,$M1278/$I1267,$M1278-SUM($I1285:AU1285))))</f>
        <v>0</v>
      </c>
      <c r="AW1285" s="171">
        <f>IF($I1267="n/a",0,IF(AW$4&lt;=$C1285,0,IF(SUM($C1285,$I1267)&gt;AW$4,$M1278/$I1267,$M1278-SUM($I1285:AV1285))))</f>
        <v>0</v>
      </c>
      <c r="AX1285" s="171">
        <f>IF($I1267="n/a",0,IF(AX$4&lt;=$C1285,0,IF(SUM($C1285,$I1267)&gt;AX$4,$M1278/$I1267,$M1278-SUM($I1285:AW1285))))</f>
        <v>0</v>
      </c>
      <c r="AY1285" s="171">
        <f>IF($I1267="n/a",0,IF(AY$4&lt;=$C1285,0,IF(SUM($C1285,$I1267)&gt;AY$4,$M1278/$I1267,$M1278-SUM($I1285:AX1285))))</f>
        <v>0</v>
      </c>
      <c r="AZ1285" s="171">
        <f>IF($I1267="n/a",0,IF(AZ$4&lt;=$C1285,0,IF(SUM($C1285,$I1267)&gt;AZ$4,$M1278/$I1267,$M1278-SUM($I1285:AY1285))))</f>
        <v>0</v>
      </c>
      <c r="BA1285" s="171">
        <f>IF($I1267="n/a",0,IF(BA$4&lt;=$C1285,0,IF(SUM($C1285,$I1267)&gt;BA$4,$M1278/$I1267,$M1278-SUM($I1285:AZ1285))))</f>
        <v>0</v>
      </c>
      <c r="BB1285" s="171">
        <f>IF($I1267="n/a",0,IF(BB$4&lt;=$C1285,0,IF(SUM($C1285,$I1267)&gt;BB$4,$M1278/$I1267,$M1278-SUM($I1285:BA1285))))</f>
        <v>0</v>
      </c>
      <c r="BC1285" s="171">
        <f>IF($I1267="n/a",0,IF(BC$4&lt;=$C1285,0,IF(SUM($C1285,$I1267)&gt;BC$4,$M1278/$I1267,$M1278-SUM($I1285:BB1285))))</f>
        <v>0</v>
      </c>
      <c r="BD1285" s="171">
        <f>IF($I1267="n/a",0,IF(BD$4&lt;=$C1285,0,IF(SUM($C1285,$I1267)&gt;BD$4,$M1278/$I1267,$M1278-SUM($I1285:BC1285))))</f>
        <v>0</v>
      </c>
      <c r="BE1285" s="171">
        <f>IF($I1267="n/a",0,IF(BE$4&lt;=$C1285,0,IF(SUM($C1285,$I1267)&gt;BE$4,$M1278/$I1267,$M1278-SUM($I1285:BD1285))))</f>
        <v>0</v>
      </c>
      <c r="BF1285" s="171">
        <f>IF($I1267="n/a",0,IF(BF$4&lt;=$C1285,0,IF(SUM($C1285,$I1267)&gt;BF$4,$M1278/$I1267,$M1278-SUM($I1285:BE1285))))</f>
        <v>0</v>
      </c>
      <c r="BG1285" s="171">
        <f>IF($I1267="n/a",0,IF(BG$4&lt;=$C1285,0,IF(SUM($C1285,$I1267)&gt;BG$4,$M1278/$I1267,$M1278-SUM($I1285:BF1285))))</f>
        <v>0</v>
      </c>
      <c r="BH1285" s="171">
        <f>IF($I1267="n/a",0,IF(BH$4&lt;=$C1285,0,IF(SUM($C1285,$I1267)&gt;BH$4,$M1278/$I1267,$M1278-SUM($I1285:BG1285))))</f>
        <v>0</v>
      </c>
      <c r="BI1285" s="171">
        <f>IF($I1267="n/a",0,IF(BI$4&lt;=$C1285,0,IF(SUM($C1285,$I1267)&gt;BI$4,$M1278/$I1267,$M1278-SUM($I1285:BH1285))))</f>
        <v>0</v>
      </c>
      <c r="BJ1285" s="171">
        <f>IF($I1267="n/a",0,IF(BJ$4&lt;=$C1285,0,IF(SUM($C1285,$I1267)&gt;BJ$4,$M1278/$I1267,$M1278-SUM($I1285:BI1285))))</f>
        <v>0</v>
      </c>
      <c r="BK1285" s="171">
        <f>IF($I1267="n/a",0,IF(BK$4&lt;=$C1285,0,IF(SUM($C1285,$I1267)&gt;BK$4,$M1278/$I1267,$M1278-SUM($I1285:BJ1285))))</f>
        <v>0</v>
      </c>
      <c r="BL1285" s="171">
        <f>IF($I1267="n/a",0,IF(BL$4&lt;=$C1285,0,IF(SUM($C1285,$I1267)&gt;BL$4,$M1278/$I1267,$M1278-SUM($I1285:BK1285))))</f>
        <v>0</v>
      </c>
      <c r="BM1285" s="171">
        <f>IF($I1267="n/a",0,IF(BM$4&lt;=$C1285,0,IF(SUM($C1285,$I1267)&gt;BM$4,$M1278/$I1267,$M1278-SUM($I1285:BL1285))))</f>
        <v>0</v>
      </c>
      <c r="BN1285" s="171">
        <f>IF($I1267="n/a",0,IF(BN$4&lt;=$C1285,0,IF(SUM($C1285,$I1267)&gt;BN$4,$M1278/$I1267,$M1278-SUM($I1285:BM1285))))</f>
        <v>0</v>
      </c>
      <c r="BO1285" s="171">
        <f>IF($I1267="n/a",0,IF(BO$4&lt;=$C1285,0,IF(SUM($C1285,$I1267)&gt;BO$4,$M1278/$I1267,$M1278-SUM($I1285:BN1285))))</f>
        <v>0</v>
      </c>
      <c r="BP1285" s="171">
        <f>IF($I1267="n/a",0,IF(BP$4&lt;=$C1285,0,IF(SUM($C1285,$I1267)&gt;BP$4,$M1278/$I1267,$M1278-SUM($I1285:BO1285))))</f>
        <v>0</v>
      </c>
      <c r="BQ1285" s="171">
        <f>IF($I1267="n/a",0,IF(BQ$4&lt;=$C1285,0,IF(SUM($C1285,$I1267)&gt;BQ$4,$M1278/$I1267,$M1278-SUM($I1285:BP1285))))</f>
        <v>0</v>
      </c>
      <c r="BR1285" s="171">
        <f>IF($I1267="n/a",0,IF(BR$4&lt;=$C1285,0,IF(SUM($C1285,$I1267)&gt;BR$4,$M1278/$I1267,$M1278-SUM($I1285:BQ1285))))</f>
        <v>0</v>
      </c>
      <c r="BS1285" s="171">
        <f>IF($I1267="n/a",0,IF(BS$4&lt;=$C1285,0,IF(SUM($C1285,$I1267)&gt;BS$4,$M1278/$I1267,$M1278-SUM($I1285:BR1285))))</f>
        <v>0</v>
      </c>
      <c r="BT1285" s="171">
        <f>IF($I1267="n/a",0,IF(BT$4&lt;=$C1285,0,IF(SUM($C1285,$I1267)&gt;BT$4,$M1278/$I1267,$M1278-SUM($I1285:BS1285))))</f>
        <v>0</v>
      </c>
      <c r="BU1285" s="171">
        <f>IF($I1267="n/a",0,IF(BU$4&lt;=$C1285,0,IF(SUM($C1285,$I1267)&gt;BU$4,$M1278/$I1267,$M1278-SUM($I1285:BT1285))))</f>
        <v>0</v>
      </c>
      <c r="BV1285" s="171">
        <f>IF($I1267="n/a",0,IF(BV$4&lt;=$C1285,0,IF(SUM($C1285,$I1267)&gt;BV$4,$M1278/$I1267,$M1278-SUM($I1285:BU1285))))</f>
        <v>0</v>
      </c>
      <c r="BW1285" s="171">
        <f>IF($I1267="n/a",0,IF(BW$4&lt;=$C1285,0,IF(SUM($C1285,$I1267)&gt;BW$4,$M1278/$I1267,$M1278-SUM($I1285:BV1285))))</f>
        <v>0</v>
      </c>
      <c r="BX1285" s="171">
        <f>IF($I1267="n/a",0,IF(BX$4&lt;=$C1285,0,IF(SUM($C1285,$I1267)&gt;BX$4,$M1278/$I1267,$M1278-SUM($I1285:BW1285))))</f>
        <v>0</v>
      </c>
      <c r="BY1285" s="171">
        <f>IF($I1267="n/a",0,IF(BY$4&lt;=$C1285,0,IF(SUM($C1285,$I1267)&gt;BY$4,$M1278/$I1267,$M1278-SUM($I1285:BX1285))))</f>
        <v>0</v>
      </c>
      <c r="BZ1285" s="171">
        <f>IF($I1267="n/a",0,IF(BZ$4&lt;=$C1285,0,IF(SUM($C1285,$I1267)&gt;BZ$4,$M1278/$I1267,$M1278-SUM($I1285:BY1285))))</f>
        <v>0</v>
      </c>
      <c r="CA1285" s="171">
        <f>IF($I1267="n/a",0,IF(CA$4&lt;=$C1285,0,IF(SUM($C1285,$I1267)&gt;CA$4,$M1278/$I1267,$M1278-SUM($I1285:BZ1285))))</f>
        <v>0</v>
      </c>
      <c r="CB1285" s="171">
        <f>IF($I1267="n/a",0,IF(CB$4&lt;=$C1285,0,IF(SUM($C1285,$I1267)&gt;CB$4,$M1278/$I1267,$M1278-SUM($I1285:CA1285))))</f>
        <v>0</v>
      </c>
      <c r="CC1285" s="171">
        <f>IF($I1267="n/a",0,IF(CC$4&lt;=$C1285,0,IF(SUM($C1285,$I1267)&gt;CC$4,$M1278/$I1267,$M1278-SUM($I1285:CB1285))))</f>
        <v>0</v>
      </c>
      <c r="CD1285" s="171">
        <f>IF($I1267="n/a",0,IF(CD$4&lt;=$C1285,0,IF(SUM($C1285,$I1267)&gt;CD$4,$M1278/$I1267,$M1278-SUM($I1285:CC1285))))</f>
        <v>0</v>
      </c>
      <c r="CE1285" s="171">
        <f>IF($I1267="n/a",0,IF(CE$4&lt;=$C1285,0,IF(SUM($C1285,$I1267)&gt;CE$4,$M1278/$I1267,$M1278-SUM($I1285:CD1285))))</f>
        <v>0</v>
      </c>
      <c r="CF1285" s="171">
        <f>IF($I1267="n/a",0,IF(CF$4&lt;=$C1285,0,IF(SUM($C1285,$I1267)&gt;CF$4,$M1278/$I1267,$M1278-SUM($I1285:CE1285))))</f>
        <v>0</v>
      </c>
    </row>
    <row r="1286" spans="1:2018" ht="12.75" customHeight="1">
      <c r="C1286" s="202">
        <v>2020</v>
      </c>
      <c r="D1286" s="21" t="s">
        <v>50</v>
      </c>
      <c r="E1286" s="21" t="s">
        <v>197</v>
      </c>
      <c r="I1286" s="31"/>
      <c r="J1286" s="172">
        <f>IF($I1267="n/a",0,IF(J$4&lt;=$C1286,0,IF(SUM($C1286,$I1267)&gt;J$4,$N1278/$I1267,$N1278-SUM($I1286:I1286))))</f>
        <v>0</v>
      </c>
      <c r="K1286" s="172">
        <f>IF($I1267="n/a",0,IF(K$4&lt;=$C1286,0,IF(SUM($C1286,$I1267)&gt;K$4,$N1278/$I1267,$N1278-SUM($I1286:J1286))))</f>
        <v>0</v>
      </c>
      <c r="L1286" s="172">
        <f>IF($I1267="n/a",0,IF(L$4&lt;=$C1286,0,IF(SUM($C1286,$I1267)&gt;L$4,$N1278/$I1267,$N1278-SUM($I1286:K1286))))</f>
        <v>0</v>
      </c>
      <c r="M1286" s="172">
        <f>IF($I1267="n/a",0,IF(M$4&lt;=$C1286,0,IF(SUM($C1286,$I1267)&gt;M$4,$N1278/$I1267,$N1278-SUM($I1286:L1286))))</f>
        <v>0</v>
      </c>
      <c r="N1286" s="172">
        <f>IF($I1267="n/a",0,IF(N$4&lt;=$C1286,0,IF(SUM($C1286,$I1267)&gt;N$4,$N1278/$I1267,$N1278-SUM($I1286:M1286))))</f>
        <v>0</v>
      </c>
      <c r="O1286" s="172">
        <f>IF($I1267="n/a",0,IF(O$4&lt;=$C1286,0,IF(SUM($C1286,$I1267)&gt;O$4,$N1278/$I1267,$N1278-SUM($I1286:N1286))))</f>
        <v>0</v>
      </c>
      <c r="P1286" s="172">
        <f>IF($I1267="n/a",0,IF(P$4&lt;=$C1286,0,IF(SUM($C1286,$I1267)&gt;P$4,$N1278/$I1267,$N1278-SUM($I1286:O1286))))</f>
        <v>0</v>
      </c>
      <c r="Q1286" s="172">
        <f>IF($I1267="n/a",0,IF(Q$4&lt;=$C1286,0,IF(SUM($C1286,$I1267)&gt;Q$4,$N1278/$I1267,$N1278-SUM($I1286:P1286))))</f>
        <v>0</v>
      </c>
      <c r="R1286" s="172">
        <f>IF($I1267="n/a",0,IF(R$4&lt;=$C1286,0,IF(SUM($C1286,$I1267)&gt;R$4,$N1278/$I1267,$N1278-SUM($I1286:Q1286))))</f>
        <v>0</v>
      </c>
      <c r="S1286" s="172">
        <f>IF($I1267="n/a",0,IF(S$4&lt;=$C1286,0,IF(SUM($C1286,$I1267)&gt;S$4,$N1278/$I1267,$N1278-SUM($I1286:R1286))))</f>
        <v>0</v>
      </c>
      <c r="T1286" s="172">
        <f>IF($I1267="n/a",0,IF(T$4&lt;=$C1286,0,IF(SUM($C1286,$I1267)&gt;T$4,$N1278/$I1267,$N1278-SUM($I1286:S1286))))</f>
        <v>0</v>
      </c>
      <c r="U1286" s="172">
        <f>IF($I1267="n/a",0,IF(U$4&lt;=$C1286,0,IF(SUM($C1286,$I1267)&gt;U$4,$N1278/$I1267,$N1278-SUM($I1286:T1286))))</f>
        <v>0</v>
      </c>
      <c r="V1286" s="172">
        <f>IF($I1267="n/a",0,IF(V$4&lt;=$C1286,0,IF(SUM($C1286,$I1267)&gt;V$4,$N1278/$I1267,$N1278-SUM($I1286:U1286))))</f>
        <v>0</v>
      </c>
      <c r="W1286" s="172">
        <f>IF($I1267="n/a",0,IF(W$4&lt;=$C1286,0,IF(SUM($C1286,$I1267)&gt;W$4,$N1278/$I1267,$N1278-SUM($I1286:V1286))))</f>
        <v>0</v>
      </c>
      <c r="X1286" s="172">
        <f>IF($I1267="n/a",0,IF(X$4&lt;=$C1286,0,IF(SUM($C1286,$I1267)&gt;X$4,$N1278/$I1267,$N1278-SUM($I1286:W1286))))</f>
        <v>0</v>
      </c>
      <c r="Y1286" s="172">
        <f>IF($I1267="n/a",0,IF(Y$4&lt;=$C1286,0,IF(SUM($C1286,$I1267)&gt;Y$4,$N1278/$I1267,$N1278-SUM($I1286:X1286))))</f>
        <v>0</v>
      </c>
      <c r="Z1286" s="172">
        <f>IF($I1267="n/a",0,IF(Z$4&lt;=$C1286,0,IF(SUM($C1286,$I1267)&gt;Z$4,$N1278/$I1267,$N1278-SUM($I1286:Y1286))))</f>
        <v>0</v>
      </c>
      <c r="AA1286" s="172">
        <f>IF($I1267="n/a",0,IF(AA$4&lt;=$C1286,0,IF(SUM($C1286,$I1267)&gt;AA$4,$N1278/$I1267,$N1278-SUM($I1286:Z1286))))</f>
        <v>0</v>
      </c>
      <c r="AB1286" s="172">
        <f>IF($I1267="n/a",0,IF(AB$4&lt;=$C1286,0,IF(SUM($C1286,$I1267)&gt;AB$4,$N1278/$I1267,$N1278-SUM($I1286:AA1286))))</f>
        <v>0</v>
      </c>
      <c r="AC1286" s="172">
        <f>IF($I1267="n/a",0,IF(AC$4&lt;=$C1286,0,IF(SUM($C1286,$I1267)&gt;AC$4,$N1278/$I1267,$N1278-SUM($I1286:AB1286))))</f>
        <v>0</v>
      </c>
      <c r="AD1286" s="172">
        <f>IF($I1267="n/a",0,IF(AD$4&lt;=$C1286,0,IF(SUM($C1286,$I1267)&gt;AD$4,$N1278/$I1267,$N1278-SUM($I1286:AC1286))))</f>
        <v>0</v>
      </c>
      <c r="AE1286" s="172">
        <f>IF($I1267="n/a",0,IF(AE$4&lt;=$C1286,0,IF(SUM($C1286,$I1267)&gt;AE$4,$N1278/$I1267,$N1278-SUM($I1286:AD1286))))</f>
        <v>0</v>
      </c>
      <c r="AF1286" s="172">
        <f>IF($I1267="n/a",0,IF(AF$4&lt;=$C1286,0,IF(SUM($C1286,$I1267)&gt;AF$4,$N1278/$I1267,$N1278-SUM($I1286:AE1286))))</f>
        <v>0</v>
      </c>
      <c r="AG1286" s="172">
        <f>IF($I1267="n/a",0,IF(AG$4&lt;=$C1286,0,IF(SUM($C1286,$I1267)&gt;AG$4,$N1278/$I1267,$N1278-SUM($I1286:AF1286))))</f>
        <v>0</v>
      </c>
      <c r="AH1286" s="172">
        <f>IF($I1267="n/a",0,IF(AH$4&lt;=$C1286,0,IF(SUM($C1286,$I1267)&gt;AH$4,$N1278/$I1267,$N1278-SUM($I1286:AG1286))))</f>
        <v>0</v>
      </c>
      <c r="AI1286" s="172">
        <f>IF($I1267="n/a",0,IF(AI$4&lt;=$C1286,0,IF(SUM($C1286,$I1267)&gt;AI$4,$N1278/$I1267,$N1278-SUM($I1286:AH1286))))</f>
        <v>0</v>
      </c>
      <c r="AJ1286" s="172">
        <f>IF($I1267="n/a",0,IF(AJ$4&lt;=$C1286,0,IF(SUM($C1286,$I1267)&gt;AJ$4,$N1278/$I1267,$N1278-SUM($I1286:AI1286))))</f>
        <v>0</v>
      </c>
      <c r="AK1286" s="172">
        <f>IF($I1267="n/a",0,IF(AK$4&lt;=$C1286,0,IF(SUM($C1286,$I1267)&gt;AK$4,$N1278/$I1267,$N1278-SUM($I1286:AJ1286))))</f>
        <v>0</v>
      </c>
      <c r="AL1286" s="172">
        <f>IF($I1267="n/a",0,IF(AL$4&lt;=$C1286,0,IF(SUM($C1286,$I1267)&gt;AL$4,$N1278/$I1267,$N1278-SUM($I1286:AK1286))))</f>
        <v>0</v>
      </c>
      <c r="AM1286" s="172">
        <f>IF($I1267="n/a",0,IF(AM$4&lt;=$C1286,0,IF(SUM($C1286,$I1267)&gt;AM$4,$N1278/$I1267,$N1278-SUM($I1286:AL1286))))</f>
        <v>0</v>
      </c>
      <c r="AN1286" s="172">
        <f>IF($I1267="n/a",0,IF(AN$4&lt;=$C1286,0,IF(SUM($C1286,$I1267)&gt;AN$4,$N1278/$I1267,$N1278-SUM($I1286:AM1286))))</f>
        <v>0</v>
      </c>
      <c r="AO1286" s="172">
        <f>IF($I1267="n/a",0,IF(AO$4&lt;=$C1286,0,IF(SUM($C1286,$I1267)&gt;AO$4,$N1278/$I1267,$N1278-SUM($I1286:AN1286))))</f>
        <v>0</v>
      </c>
      <c r="AP1286" s="172">
        <f>IF($I1267="n/a",0,IF(AP$4&lt;=$C1286,0,IF(SUM($C1286,$I1267)&gt;AP$4,$N1278/$I1267,$N1278-SUM($I1286:AO1286))))</f>
        <v>0</v>
      </c>
      <c r="AQ1286" s="172">
        <f>IF($I1267="n/a",0,IF(AQ$4&lt;=$C1286,0,IF(SUM($C1286,$I1267)&gt;AQ$4,$N1278/$I1267,$N1278-SUM($I1286:AP1286))))</f>
        <v>0</v>
      </c>
      <c r="AR1286" s="172">
        <f>IF($I1267="n/a",0,IF(AR$4&lt;=$C1286,0,IF(SUM($C1286,$I1267)&gt;AR$4,$N1278/$I1267,$N1278-SUM($I1286:AQ1286))))</f>
        <v>0</v>
      </c>
      <c r="AS1286" s="172">
        <f>IF($I1267="n/a",0,IF(AS$4&lt;=$C1286,0,IF(SUM($C1286,$I1267)&gt;AS$4,$N1278/$I1267,$N1278-SUM($I1286:AR1286))))</f>
        <v>0</v>
      </c>
      <c r="AT1286" s="172">
        <f>IF($I1267="n/a",0,IF(AT$4&lt;=$C1286,0,IF(SUM($C1286,$I1267)&gt;AT$4,$N1278/$I1267,$N1278-SUM($I1286:AS1286))))</f>
        <v>0</v>
      </c>
      <c r="AU1286" s="172">
        <f>IF($I1267="n/a",0,IF(AU$4&lt;=$C1286,0,IF(SUM($C1286,$I1267)&gt;AU$4,$N1278/$I1267,$N1278-SUM($I1286:AT1286))))</f>
        <v>0</v>
      </c>
      <c r="AV1286" s="172">
        <f>IF($I1267="n/a",0,IF(AV$4&lt;=$C1286,0,IF(SUM($C1286,$I1267)&gt;AV$4,$N1278/$I1267,$N1278-SUM($I1286:AU1286))))</f>
        <v>0</v>
      </c>
      <c r="AW1286" s="172">
        <f>IF($I1267="n/a",0,IF(AW$4&lt;=$C1286,0,IF(SUM($C1286,$I1267)&gt;AW$4,$N1278/$I1267,$N1278-SUM($I1286:AV1286))))</f>
        <v>0</v>
      </c>
      <c r="AX1286" s="172">
        <f>IF($I1267="n/a",0,IF(AX$4&lt;=$C1286,0,IF(SUM($C1286,$I1267)&gt;AX$4,$N1278/$I1267,$N1278-SUM($I1286:AW1286))))</f>
        <v>0</v>
      </c>
      <c r="AY1286" s="172">
        <f>IF($I1267="n/a",0,IF(AY$4&lt;=$C1286,0,IF(SUM($C1286,$I1267)&gt;AY$4,$N1278/$I1267,$N1278-SUM($I1286:AX1286))))</f>
        <v>0</v>
      </c>
      <c r="AZ1286" s="172">
        <f>IF($I1267="n/a",0,IF(AZ$4&lt;=$C1286,0,IF(SUM($C1286,$I1267)&gt;AZ$4,$N1278/$I1267,$N1278-SUM($I1286:AY1286))))</f>
        <v>0</v>
      </c>
      <c r="BA1286" s="172">
        <f>IF($I1267="n/a",0,IF(BA$4&lt;=$C1286,0,IF(SUM($C1286,$I1267)&gt;BA$4,$N1278/$I1267,$N1278-SUM($I1286:AZ1286))))</f>
        <v>0</v>
      </c>
      <c r="BB1286" s="172">
        <f>IF($I1267="n/a",0,IF(BB$4&lt;=$C1286,0,IF(SUM($C1286,$I1267)&gt;BB$4,$N1278/$I1267,$N1278-SUM($I1286:BA1286))))</f>
        <v>0</v>
      </c>
      <c r="BC1286" s="172">
        <f>IF($I1267="n/a",0,IF(BC$4&lt;=$C1286,0,IF(SUM($C1286,$I1267)&gt;BC$4,$N1278/$I1267,$N1278-SUM($I1286:BB1286))))</f>
        <v>0</v>
      </c>
      <c r="BD1286" s="172">
        <f>IF($I1267="n/a",0,IF(BD$4&lt;=$C1286,0,IF(SUM($C1286,$I1267)&gt;BD$4,$N1278/$I1267,$N1278-SUM($I1286:BC1286))))</f>
        <v>0</v>
      </c>
      <c r="BE1286" s="172">
        <f>IF($I1267="n/a",0,IF(BE$4&lt;=$C1286,0,IF(SUM($C1286,$I1267)&gt;BE$4,$N1278/$I1267,$N1278-SUM($I1286:BD1286))))</f>
        <v>0</v>
      </c>
      <c r="BF1286" s="172">
        <f>IF($I1267="n/a",0,IF(BF$4&lt;=$C1286,0,IF(SUM($C1286,$I1267)&gt;BF$4,$N1278/$I1267,$N1278-SUM($I1286:BE1286))))</f>
        <v>0</v>
      </c>
      <c r="BG1286" s="172">
        <f>IF($I1267="n/a",0,IF(BG$4&lt;=$C1286,0,IF(SUM($C1286,$I1267)&gt;BG$4,$N1278/$I1267,$N1278-SUM($I1286:BF1286))))</f>
        <v>0</v>
      </c>
      <c r="BH1286" s="172">
        <f>IF($I1267="n/a",0,IF(BH$4&lt;=$C1286,0,IF(SUM($C1286,$I1267)&gt;BH$4,$N1278/$I1267,$N1278-SUM($I1286:BG1286))))</f>
        <v>0</v>
      </c>
      <c r="BI1286" s="172">
        <f>IF($I1267="n/a",0,IF(BI$4&lt;=$C1286,0,IF(SUM($C1286,$I1267)&gt;BI$4,$N1278/$I1267,$N1278-SUM($I1286:BH1286))))</f>
        <v>0</v>
      </c>
      <c r="BJ1286" s="172">
        <f>IF($I1267="n/a",0,IF(BJ$4&lt;=$C1286,0,IF(SUM($C1286,$I1267)&gt;BJ$4,$N1278/$I1267,$N1278-SUM($I1286:BI1286))))</f>
        <v>0</v>
      </c>
      <c r="BK1286" s="172">
        <f>IF($I1267="n/a",0,IF(BK$4&lt;=$C1286,0,IF(SUM($C1286,$I1267)&gt;BK$4,$N1278/$I1267,$N1278-SUM($I1286:BJ1286))))</f>
        <v>0</v>
      </c>
      <c r="BL1286" s="172">
        <f>IF($I1267="n/a",0,IF(BL$4&lt;=$C1286,0,IF(SUM($C1286,$I1267)&gt;BL$4,$N1278/$I1267,$N1278-SUM($I1286:BK1286))))</f>
        <v>0</v>
      </c>
      <c r="BM1286" s="172">
        <f>IF($I1267="n/a",0,IF(BM$4&lt;=$C1286,0,IF(SUM($C1286,$I1267)&gt;BM$4,$N1278/$I1267,$N1278-SUM($I1286:BL1286))))</f>
        <v>0</v>
      </c>
      <c r="BN1286" s="172">
        <f>IF($I1267="n/a",0,IF(BN$4&lt;=$C1286,0,IF(SUM($C1286,$I1267)&gt;BN$4,$N1278/$I1267,$N1278-SUM($I1286:BM1286))))</f>
        <v>0</v>
      </c>
      <c r="BO1286" s="172">
        <f>IF($I1267="n/a",0,IF(BO$4&lt;=$C1286,0,IF(SUM($C1286,$I1267)&gt;BO$4,$N1278/$I1267,$N1278-SUM($I1286:BN1286))))</f>
        <v>0</v>
      </c>
      <c r="BP1286" s="172">
        <f>IF($I1267="n/a",0,IF(BP$4&lt;=$C1286,0,IF(SUM($C1286,$I1267)&gt;BP$4,$N1278/$I1267,$N1278-SUM($I1286:BO1286))))</f>
        <v>0</v>
      </c>
      <c r="BQ1286" s="172">
        <f>IF($I1267="n/a",0,IF(BQ$4&lt;=$C1286,0,IF(SUM($C1286,$I1267)&gt;BQ$4,$N1278/$I1267,$N1278-SUM($I1286:BP1286))))</f>
        <v>0</v>
      </c>
      <c r="BR1286" s="172">
        <f>IF($I1267="n/a",0,IF(BR$4&lt;=$C1286,0,IF(SUM($C1286,$I1267)&gt;BR$4,$N1278/$I1267,$N1278-SUM($I1286:BQ1286))))</f>
        <v>0</v>
      </c>
      <c r="BS1286" s="172">
        <f>IF($I1267="n/a",0,IF(BS$4&lt;=$C1286,0,IF(SUM($C1286,$I1267)&gt;BS$4,$N1278/$I1267,$N1278-SUM($I1286:BR1286))))</f>
        <v>0</v>
      </c>
      <c r="BT1286" s="172">
        <f>IF($I1267="n/a",0,IF(BT$4&lt;=$C1286,0,IF(SUM($C1286,$I1267)&gt;BT$4,$N1278/$I1267,$N1278-SUM($I1286:BS1286))))</f>
        <v>0</v>
      </c>
      <c r="BU1286" s="172">
        <f>IF($I1267="n/a",0,IF(BU$4&lt;=$C1286,0,IF(SUM($C1286,$I1267)&gt;BU$4,$N1278/$I1267,$N1278-SUM($I1286:BT1286))))</f>
        <v>0</v>
      </c>
      <c r="BV1286" s="172">
        <f>IF($I1267="n/a",0,IF(BV$4&lt;=$C1286,0,IF(SUM($C1286,$I1267)&gt;BV$4,$N1278/$I1267,$N1278-SUM($I1286:BU1286))))</f>
        <v>0</v>
      </c>
      <c r="BW1286" s="172">
        <f>IF($I1267="n/a",0,IF(BW$4&lt;=$C1286,0,IF(SUM($C1286,$I1267)&gt;BW$4,$N1278/$I1267,$N1278-SUM($I1286:BV1286))))</f>
        <v>0</v>
      </c>
      <c r="BX1286" s="172">
        <f>IF($I1267="n/a",0,IF(BX$4&lt;=$C1286,0,IF(SUM($C1286,$I1267)&gt;BX$4,$N1278/$I1267,$N1278-SUM($I1286:BW1286))))</f>
        <v>0</v>
      </c>
      <c r="BY1286" s="172">
        <f>IF($I1267="n/a",0,IF(BY$4&lt;=$C1286,0,IF(SUM($C1286,$I1267)&gt;BY$4,$N1278/$I1267,$N1278-SUM($I1286:BX1286))))</f>
        <v>0</v>
      </c>
      <c r="BZ1286" s="172">
        <f>IF($I1267="n/a",0,IF(BZ$4&lt;=$C1286,0,IF(SUM($C1286,$I1267)&gt;BZ$4,$N1278/$I1267,$N1278-SUM($I1286:BY1286))))</f>
        <v>0</v>
      </c>
      <c r="CA1286" s="172">
        <f>IF($I1267="n/a",0,IF(CA$4&lt;=$C1286,0,IF(SUM($C1286,$I1267)&gt;CA$4,$N1278/$I1267,$N1278-SUM($I1286:BZ1286))))</f>
        <v>0</v>
      </c>
      <c r="CB1286" s="172">
        <f>IF($I1267="n/a",0,IF(CB$4&lt;=$C1286,0,IF(SUM($C1286,$I1267)&gt;CB$4,$N1278/$I1267,$N1278-SUM($I1286:CA1286))))</f>
        <v>0</v>
      </c>
      <c r="CC1286" s="172">
        <f>IF($I1267="n/a",0,IF(CC$4&lt;=$C1286,0,IF(SUM($C1286,$I1267)&gt;CC$4,$N1278/$I1267,$N1278-SUM($I1286:CB1286))))</f>
        <v>0</v>
      </c>
      <c r="CD1286" s="172">
        <f>IF($I1267="n/a",0,IF(CD$4&lt;=$C1286,0,IF(SUM($C1286,$I1267)&gt;CD$4,$N1278/$I1267,$N1278-SUM($I1286:CC1286))))</f>
        <v>0</v>
      </c>
      <c r="CE1286" s="172">
        <f>IF($I1267="n/a",0,IF(CE$4&lt;=$C1286,0,IF(SUM($C1286,$I1267)&gt;CE$4,$N1278/$I1267,$N1278-SUM($I1286:CD1286))))</f>
        <v>0</v>
      </c>
      <c r="CF1286" s="172">
        <f>IF($I1267="n/a",0,IF(CF$4&lt;=$C1286,0,IF(SUM($C1286,$I1267)&gt;CF$4,$N1278/$I1267,$N1278-SUM($I1286:CE1286))))</f>
        <v>0</v>
      </c>
    </row>
    <row r="1287" spans="1:2018" s="7" customFormat="1" ht="12.75" customHeight="1">
      <c r="A1287" s="218"/>
      <c r="C1287" s="202">
        <v>2021</v>
      </c>
      <c r="D1287" s="21" t="s">
        <v>51</v>
      </c>
      <c r="E1287" s="219" t="s">
        <v>197</v>
      </c>
      <c r="I1287" s="33"/>
      <c r="J1287" s="33">
        <f>IF($I1267="n/a",0,IF(J$4&lt;=$C1287,0,IF(SUM($C1287,$I1267)&gt;J$4,$O1278/$I1267,$O1278-SUM($I1287:I1287))))</f>
        <v>0</v>
      </c>
      <c r="K1287" s="33">
        <f>IF($I1267="n/a",0,IF(K$4&lt;=$C1287,0,IF(SUM($C1287,$I1267)&gt;K$4,$O1278/$I1267,$O1278-SUM($I1287:J1287))))</f>
        <v>0</v>
      </c>
      <c r="L1287" s="33">
        <f>IF($I1267="n/a",0,IF(L$4&lt;=$C1287,0,IF(SUM($C1287,$I1267)&gt;L$4,$O1278/$I1267,$O1278-SUM($I1287:K1287))))</f>
        <v>0</v>
      </c>
      <c r="M1287" s="33">
        <f>IF($I1267="n/a",0,IF(M$4&lt;=$C1287,0,IF(SUM($C1287,$I1267)&gt;M$4,$O1278/$I1267,$O1278-SUM($I1287:L1287))))</f>
        <v>0</v>
      </c>
      <c r="N1287" s="33">
        <f>IF($I1267="n/a",0,IF(N$4&lt;=$C1287,0,IF(SUM($C1287,$I1267)&gt;N$4,$O1278/$I1267,$O1278-SUM($I1287:M1287))))</f>
        <v>0</v>
      </c>
      <c r="O1287" s="33">
        <f>IF($I1267="n/a",0,IF(O$4&lt;=$C1287,0,IF(SUM($C1287,$I1267)&gt;O$4,$O1278/$I1267,$O1278-SUM($I1287:N1287))))</f>
        <v>0</v>
      </c>
      <c r="P1287" s="33">
        <f>IF($I1267="n/a",0,IF(P$4&lt;=$C1287,0,IF(SUM($C1287,$I1267)&gt;P$4,$O1278/$I1267,$O1278-SUM($I1287:O1287))))</f>
        <v>0</v>
      </c>
      <c r="Q1287" s="33">
        <f>IF($I1267="n/a",0,IF(Q$4&lt;=$C1287,0,IF(SUM($C1287,$I1267)&gt;Q$4,$O1278/$I1267,$O1278-SUM($I1287:P1287))))</f>
        <v>0</v>
      </c>
      <c r="R1287" s="33">
        <f>IF($I1267="n/a",0,IF(R$4&lt;=$C1287,0,IF(SUM($C1287,$I1267)&gt;R$4,$O1278/$I1267,$O1278-SUM($I1287:Q1287))))</f>
        <v>0</v>
      </c>
      <c r="S1287" s="33">
        <f>IF($I1267="n/a",0,IF(S$4&lt;=$C1287,0,IF(SUM($C1287,$I1267)&gt;S$4,$O1278/$I1267,$O1278-SUM($I1287:R1287))))</f>
        <v>0</v>
      </c>
      <c r="T1287" s="33">
        <f>IF($I1267="n/a",0,IF(T$4&lt;=$C1287,0,IF(SUM($C1287,$I1267)&gt;T$4,$O1278/$I1267,$O1278-SUM($I1287:S1287))))</f>
        <v>0</v>
      </c>
      <c r="U1287" s="33">
        <f>IF($I1267="n/a",0,IF(U$4&lt;=$C1287,0,IF(SUM($C1287,$I1267)&gt;U$4,$O1278/$I1267,$O1278-SUM($I1287:T1287))))</f>
        <v>0</v>
      </c>
      <c r="V1287" s="33">
        <f>IF($I1267="n/a",0,IF(V$4&lt;=$C1287,0,IF(SUM($C1287,$I1267)&gt;V$4,$O1278/$I1267,$O1278-SUM($I1287:U1287))))</f>
        <v>0</v>
      </c>
      <c r="W1287" s="33">
        <f>IF($I1267="n/a",0,IF(W$4&lt;=$C1287,0,IF(SUM($C1287,$I1267)&gt;W$4,$O1278/$I1267,$O1278-SUM($I1287:V1287))))</f>
        <v>0</v>
      </c>
      <c r="X1287" s="33">
        <f>IF($I1267="n/a",0,IF(X$4&lt;=$C1287,0,IF(SUM($C1287,$I1267)&gt;X$4,$O1278/$I1267,$O1278-SUM($I1287:W1287))))</f>
        <v>0</v>
      </c>
      <c r="Y1287" s="33">
        <f>IF($I1267="n/a",0,IF(Y$4&lt;=$C1287,0,IF(SUM($C1287,$I1267)&gt;Y$4,$O1278/$I1267,$O1278-SUM($I1287:X1287))))</f>
        <v>0</v>
      </c>
      <c r="Z1287" s="33">
        <f>IF($I1267="n/a",0,IF(Z$4&lt;=$C1287,0,IF(SUM($C1287,$I1267)&gt;Z$4,$O1278/$I1267,$O1278-SUM($I1287:Y1287))))</f>
        <v>0</v>
      </c>
      <c r="AA1287" s="33">
        <f>IF($I1267="n/a",0,IF(AA$4&lt;=$C1287,0,IF(SUM($C1287,$I1267)&gt;AA$4,$O1278/$I1267,$O1278-SUM($I1287:Z1287))))</f>
        <v>0</v>
      </c>
      <c r="AB1287" s="33">
        <f>IF($I1267="n/a",0,IF(AB$4&lt;=$C1287,0,IF(SUM($C1287,$I1267)&gt;AB$4,$O1278/$I1267,$O1278-SUM($I1287:AA1287))))</f>
        <v>0</v>
      </c>
      <c r="AC1287" s="33">
        <f>IF($I1267="n/a",0,IF(AC$4&lt;=$C1287,0,IF(SUM($C1287,$I1267)&gt;AC$4,$O1278/$I1267,$O1278-SUM($I1287:AB1287))))</f>
        <v>0</v>
      </c>
      <c r="AD1287" s="33">
        <f>IF($I1267="n/a",0,IF(AD$4&lt;=$C1287,0,IF(SUM($C1287,$I1267)&gt;AD$4,$O1278/$I1267,$O1278-SUM($I1287:AC1287))))</f>
        <v>0</v>
      </c>
      <c r="AE1287" s="33">
        <f>IF($I1267="n/a",0,IF(AE$4&lt;=$C1287,0,IF(SUM($C1287,$I1267)&gt;AE$4,$O1278/$I1267,$O1278-SUM($I1287:AD1287))))</f>
        <v>0</v>
      </c>
      <c r="AF1287" s="33">
        <f>IF($I1267="n/a",0,IF(AF$4&lt;=$C1287,0,IF(SUM($C1287,$I1267)&gt;AF$4,$O1278/$I1267,$O1278-SUM($I1287:AE1287))))</f>
        <v>0</v>
      </c>
      <c r="AG1287" s="33">
        <f>IF($I1267="n/a",0,IF(AG$4&lt;=$C1287,0,IF(SUM($C1287,$I1267)&gt;AG$4,$O1278/$I1267,$O1278-SUM($I1287:AF1287))))</f>
        <v>0</v>
      </c>
      <c r="AH1287" s="33">
        <f>IF($I1267="n/a",0,IF(AH$4&lt;=$C1287,0,IF(SUM($C1287,$I1267)&gt;AH$4,$O1278/$I1267,$O1278-SUM($I1287:AG1287))))</f>
        <v>0</v>
      </c>
      <c r="AI1287" s="33">
        <f>IF($I1267="n/a",0,IF(AI$4&lt;=$C1287,0,IF(SUM($C1287,$I1267)&gt;AI$4,$O1278/$I1267,$O1278-SUM($I1287:AH1287))))</f>
        <v>0</v>
      </c>
      <c r="AJ1287" s="33">
        <f>IF($I1267="n/a",0,IF(AJ$4&lt;=$C1287,0,IF(SUM($C1287,$I1267)&gt;AJ$4,$O1278/$I1267,$O1278-SUM($I1287:AI1287))))</f>
        <v>0</v>
      </c>
      <c r="AK1287" s="33">
        <f>IF($I1267="n/a",0,IF(AK$4&lt;=$C1287,0,IF(SUM($C1287,$I1267)&gt;AK$4,$O1278/$I1267,$O1278-SUM($I1287:AJ1287))))</f>
        <v>0</v>
      </c>
      <c r="AL1287" s="33">
        <f>IF($I1267="n/a",0,IF(AL$4&lt;=$C1287,0,IF(SUM($C1287,$I1267)&gt;AL$4,$O1278/$I1267,$O1278-SUM($I1287:AK1287))))</f>
        <v>0</v>
      </c>
      <c r="AM1287" s="33">
        <f>IF($I1267="n/a",0,IF(AM$4&lt;=$C1287,0,IF(SUM($C1287,$I1267)&gt;AM$4,$O1278/$I1267,$O1278-SUM($I1287:AL1287))))</f>
        <v>0</v>
      </c>
      <c r="AN1287" s="33">
        <f>IF($I1267="n/a",0,IF(AN$4&lt;=$C1287,0,IF(SUM($C1287,$I1267)&gt;AN$4,$O1278/$I1267,$O1278-SUM($I1287:AM1287))))</f>
        <v>0</v>
      </c>
      <c r="AO1287" s="33">
        <f>IF($I1267="n/a",0,IF(AO$4&lt;=$C1287,0,IF(SUM($C1287,$I1267)&gt;AO$4,$O1278/$I1267,$O1278-SUM($I1287:AN1287))))</f>
        <v>0</v>
      </c>
      <c r="AP1287" s="33">
        <f>IF($I1267="n/a",0,IF(AP$4&lt;=$C1287,0,IF(SUM($C1287,$I1267)&gt;AP$4,$O1278/$I1267,$O1278-SUM($I1287:AO1287))))</f>
        <v>0</v>
      </c>
      <c r="AQ1287" s="33">
        <f>IF($I1267="n/a",0,IF(AQ$4&lt;=$C1287,0,IF(SUM($C1287,$I1267)&gt;AQ$4,$O1278/$I1267,$O1278-SUM($I1287:AP1287))))</f>
        <v>0</v>
      </c>
      <c r="AR1287" s="33">
        <f>IF($I1267="n/a",0,IF(AR$4&lt;=$C1287,0,IF(SUM($C1287,$I1267)&gt;AR$4,$O1278/$I1267,$O1278-SUM($I1287:AQ1287))))</f>
        <v>0</v>
      </c>
      <c r="AS1287" s="33">
        <f>IF($I1267="n/a",0,IF(AS$4&lt;=$C1287,0,IF(SUM($C1287,$I1267)&gt;AS$4,$O1278/$I1267,$O1278-SUM($I1287:AR1287))))</f>
        <v>0</v>
      </c>
      <c r="AT1287" s="33">
        <f>IF($I1267="n/a",0,IF(AT$4&lt;=$C1287,0,IF(SUM($C1287,$I1267)&gt;AT$4,$O1278/$I1267,$O1278-SUM($I1287:AS1287))))</f>
        <v>0</v>
      </c>
      <c r="AU1287" s="33">
        <f>IF($I1267="n/a",0,IF(AU$4&lt;=$C1287,0,IF(SUM($C1287,$I1267)&gt;AU$4,$O1278/$I1267,$O1278-SUM($I1287:AT1287))))</f>
        <v>0</v>
      </c>
      <c r="AV1287" s="33">
        <f>IF($I1267="n/a",0,IF(AV$4&lt;=$C1287,0,IF(SUM($C1287,$I1267)&gt;AV$4,$O1278/$I1267,$O1278-SUM($I1287:AU1287))))</f>
        <v>0</v>
      </c>
      <c r="AW1287" s="33">
        <f>IF($I1267="n/a",0,IF(AW$4&lt;=$C1287,0,IF(SUM($C1287,$I1267)&gt;AW$4,$O1278/$I1267,$O1278-SUM($I1287:AV1287))))</f>
        <v>0</v>
      </c>
      <c r="AX1287" s="33">
        <f>IF($I1267="n/a",0,IF(AX$4&lt;=$C1287,0,IF(SUM($C1287,$I1267)&gt;AX$4,$O1278/$I1267,$O1278-SUM($I1287:AW1287))))</f>
        <v>0</v>
      </c>
      <c r="AY1287" s="33">
        <f>IF($I1267="n/a",0,IF(AY$4&lt;=$C1287,0,IF(SUM($C1287,$I1267)&gt;AY$4,$O1278/$I1267,$O1278-SUM($I1287:AX1287))))</f>
        <v>0</v>
      </c>
      <c r="AZ1287" s="33">
        <f>IF($I1267="n/a",0,IF(AZ$4&lt;=$C1287,0,IF(SUM($C1287,$I1267)&gt;AZ$4,$O1278/$I1267,$O1278-SUM($I1287:AY1287))))</f>
        <v>0</v>
      </c>
      <c r="BA1287" s="33">
        <f>IF($I1267="n/a",0,IF(BA$4&lt;=$C1287,0,IF(SUM($C1287,$I1267)&gt;BA$4,$O1278/$I1267,$O1278-SUM($I1287:AZ1287))))</f>
        <v>0</v>
      </c>
      <c r="BB1287" s="33">
        <f>IF($I1267="n/a",0,IF(BB$4&lt;=$C1287,0,IF(SUM($C1287,$I1267)&gt;BB$4,$O1278/$I1267,$O1278-SUM($I1287:BA1287))))</f>
        <v>0</v>
      </c>
      <c r="BC1287" s="33">
        <f>IF($I1267="n/a",0,IF(BC$4&lt;=$C1287,0,IF(SUM($C1287,$I1267)&gt;BC$4,$O1278/$I1267,$O1278-SUM($I1287:BB1287))))</f>
        <v>0</v>
      </c>
      <c r="BD1287" s="33">
        <f>IF($I1267="n/a",0,IF(BD$4&lt;=$C1287,0,IF(SUM($C1287,$I1267)&gt;BD$4,$O1278/$I1267,$O1278-SUM($I1287:BC1287))))</f>
        <v>0</v>
      </c>
      <c r="BE1287" s="33">
        <f>IF($I1267="n/a",0,IF(BE$4&lt;=$C1287,0,IF(SUM($C1287,$I1267)&gt;BE$4,$O1278/$I1267,$O1278-SUM($I1287:BD1287))))</f>
        <v>0</v>
      </c>
      <c r="BF1287" s="33">
        <f>IF($I1267="n/a",0,IF(BF$4&lt;=$C1287,0,IF(SUM($C1287,$I1267)&gt;BF$4,$O1278/$I1267,$O1278-SUM($I1287:BE1287))))</f>
        <v>0</v>
      </c>
      <c r="BG1287" s="33">
        <f>IF($I1267="n/a",0,IF(BG$4&lt;=$C1287,0,IF(SUM($C1287,$I1267)&gt;BG$4,$O1278/$I1267,$O1278-SUM($I1287:BF1287))))</f>
        <v>0</v>
      </c>
      <c r="BH1287" s="33">
        <f>IF($I1267="n/a",0,IF(BH$4&lt;=$C1287,0,IF(SUM($C1287,$I1267)&gt;BH$4,$O1278/$I1267,$O1278-SUM($I1287:BG1287))))</f>
        <v>0</v>
      </c>
      <c r="BI1287" s="33">
        <f>IF($I1267="n/a",0,IF(BI$4&lt;=$C1287,0,IF(SUM($C1287,$I1267)&gt;BI$4,$O1278/$I1267,$O1278-SUM($I1287:BH1287))))</f>
        <v>0</v>
      </c>
      <c r="BJ1287" s="33">
        <f>IF($I1267="n/a",0,IF(BJ$4&lt;=$C1287,0,IF(SUM($C1287,$I1267)&gt;BJ$4,$O1278/$I1267,$O1278-SUM($I1287:BI1287))))</f>
        <v>0</v>
      </c>
      <c r="BK1287" s="33">
        <f>IF($I1267="n/a",0,IF(BK$4&lt;=$C1287,0,IF(SUM($C1287,$I1267)&gt;BK$4,$O1278/$I1267,$O1278-SUM($I1287:BJ1287))))</f>
        <v>0</v>
      </c>
      <c r="BL1287" s="33">
        <f>IF($I1267="n/a",0,IF(BL$4&lt;=$C1287,0,IF(SUM($C1287,$I1267)&gt;BL$4,$O1278/$I1267,$O1278-SUM($I1287:BK1287))))</f>
        <v>0</v>
      </c>
      <c r="BM1287" s="33">
        <f>IF($I1267="n/a",0,IF(BM$4&lt;=$C1287,0,IF(SUM($C1287,$I1267)&gt;BM$4,$O1278/$I1267,$O1278-SUM($I1287:BL1287))))</f>
        <v>0</v>
      </c>
      <c r="BN1287" s="33">
        <f>IF($I1267="n/a",0,IF(BN$4&lt;=$C1287,0,IF(SUM($C1287,$I1267)&gt;BN$4,$O1278/$I1267,$O1278-SUM($I1287:BM1287))))</f>
        <v>0</v>
      </c>
      <c r="BO1287" s="33">
        <f>IF($I1267="n/a",0,IF(BO$4&lt;=$C1287,0,IF(SUM($C1287,$I1267)&gt;BO$4,$O1278/$I1267,$O1278-SUM($I1287:BN1287))))</f>
        <v>0</v>
      </c>
      <c r="BP1287" s="33">
        <f>IF($I1267="n/a",0,IF(BP$4&lt;=$C1287,0,IF(SUM($C1287,$I1267)&gt;BP$4,$O1278/$I1267,$O1278-SUM($I1287:BO1287))))</f>
        <v>0</v>
      </c>
      <c r="BQ1287" s="33">
        <f>IF($I1267="n/a",0,IF(BQ$4&lt;=$C1287,0,IF(SUM($C1287,$I1267)&gt;BQ$4,$O1278/$I1267,$O1278-SUM($I1287:BP1287))))</f>
        <v>0</v>
      </c>
      <c r="BR1287" s="33">
        <f>IF($I1267="n/a",0,IF(BR$4&lt;=$C1287,0,IF(SUM($C1287,$I1267)&gt;BR$4,$O1278/$I1267,$O1278-SUM($I1287:BQ1287))))</f>
        <v>0</v>
      </c>
      <c r="BS1287" s="33">
        <f>IF($I1267="n/a",0,IF(BS$4&lt;=$C1287,0,IF(SUM($C1287,$I1267)&gt;BS$4,$O1278/$I1267,$O1278-SUM($I1287:BR1287))))</f>
        <v>0</v>
      </c>
      <c r="BT1287" s="33">
        <f>IF($I1267="n/a",0,IF(BT$4&lt;=$C1287,0,IF(SUM($C1287,$I1267)&gt;BT$4,$O1278/$I1267,$O1278-SUM($I1287:BS1287))))</f>
        <v>0</v>
      </c>
      <c r="BU1287" s="33">
        <f>IF($I1267="n/a",0,IF(BU$4&lt;=$C1287,0,IF(SUM($C1287,$I1267)&gt;BU$4,$O1278/$I1267,$O1278-SUM($I1287:BT1287))))</f>
        <v>0</v>
      </c>
      <c r="BV1287" s="33">
        <f>IF($I1267="n/a",0,IF(BV$4&lt;=$C1287,0,IF(SUM($C1287,$I1267)&gt;BV$4,$O1278/$I1267,$O1278-SUM($I1287:BU1287))))</f>
        <v>0</v>
      </c>
      <c r="BW1287" s="33">
        <f>IF($I1267="n/a",0,IF(BW$4&lt;=$C1287,0,IF(SUM($C1287,$I1267)&gt;BW$4,$O1278/$I1267,$O1278-SUM($I1287:BV1287))))</f>
        <v>0</v>
      </c>
      <c r="BX1287" s="33">
        <f>IF($I1267="n/a",0,IF(BX$4&lt;=$C1287,0,IF(SUM($C1287,$I1267)&gt;BX$4,$O1278/$I1267,$O1278-SUM($I1287:BW1287))))</f>
        <v>0</v>
      </c>
      <c r="BY1287" s="33">
        <f>IF($I1267="n/a",0,IF(BY$4&lt;=$C1287,0,IF(SUM($C1287,$I1267)&gt;BY$4,$O1278/$I1267,$O1278-SUM($I1287:BX1287))))</f>
        <v>0</v>
      </c>
      <c r="BZ1287" s="33">
        <f>IF($I1267="n/a",0,IF(BZ$4&lt;=$C1287,0,IF(SUM($C1287,$I1267)&gt;BZ$4,$O1278/$I1267,$O1278-SUM($I1287:BY1287))))</f>
        <v>0</v>
      </c>
      <c r="CA1287" s="33">
        <f>IF($I1267="n/a",0,IF(CA$4&lt;=$C1287,0,IF(SUM($C1287,$I1267)&gt;CA$4,$O1278/$I1267,$O1278-SUM($I1287:BZ1287))))</f>
        <v>0</v>
      </c>
      <c r="CB1287" s="33">
        <f>IF($I1267="n/a",0,IF(CB$4&lt;=$C1287,0,IF(SUM($C1287,$I1267)&gt;CB$4,$O1278/$I1267,$O1278-SUM($I1287:CA1287))))</f>
        <v>0</v>
      </c>
      <c r="CC1287" s="33">
        <f>IF($I1267="n/a",0,IF(CC$4&lt;=$C1287,0,IF(SUM($C1287,$I1267)&gt;CC$4,$O1278/$I1267,$O1278-SUM($I1287:CB1287))))</f>
        <v>0</v>
      </c>
      <c r="CD1287" s="33">
        <f>IF($I1267="n/a",0,IF(CD$4&lt;=$C1287,0,IF(SUM($C1287,$I1267)&gt;CD$4,$O1278/$I1267,$O1278-SUM($I1287:CC1287))))</f>
        <v>0</v>
      </c>
      <c r="CE1287" s="33">
        <f>IF($I1267="n/a",0,IF(CE$4&lt;=$C1287,0,IF(SUM($C1287,$I1267)&gt;CE$4,$O1278/$I1267,$O1278-SUM($I1287:CD1287))))</f>
        <v>0</v>
      </c>
      <c r="CF1287" s="33">
        <f>IF($I1267="n/a",0,IF(CF$4&lt;=$C1287,0,IF(SUM($C1287,$I1267)&gt;CF$4,$O1278/$I1267,$O1278-SUM($I1287:CE1287))))</f>
        <v>0</v>
      </c>
    </row>
    <row r="1288" spans="1:2018" s="7" customFormat="1" ht="12.75" customHeight="1">
      <c r="A1288" s="218"/>
      <c r="C1288" s="202">
        <v>2022</v>
      </c>
      <c r="D1288" s="21" t="s">
        <v>52</v>
      </c>
      <c r="E1288" s="219" t="s">
        <v>197</v>
      </c>
      <c r="I1288" s="33"/>
      <c r="J1288" s="33">
        <f>IF($I1267="n/a",0,IF(J$4&lt;=$C1288,0,IF(SUM($C1288,$I1267)&gt;J$4,$P1278/$I1267,$P1278-SUM($I1288:I1288))))</f>
        <v>0</v>
      </c>
      <c r="K1288" s="33">
        <f>IF($I1267="n/a",0,IF(K$4&lt;=$C1288,0,IF(SUM($C1288,$I1267)&gt;K$4,$P1278/$I1267,$P1278-SUM($I1288:J1288))))</f>
        <v>0</v>
      </c>
      <c r="L1288" s="33">
        <f>IF($I1267="n/a",0,IF(L$4&lt;=$C1288,0,IF(SUM($C1288,$I1267)&gt;L$4,$P1278/$I1267,$P1278-SUM($I1288:K1288))))</f>
        <v>0</v>
      </c>
      <c r="M1288" s="33">
        <f>IF($I1267="n/a",0,IF(M$4&lt;=$C1288,0,IF(SUM($C1288,$I1267)&gt;M$4,$P1278/$I1267,$P1278-SUM($I1288:L1288))))</f>
        <v>0</v>
      </c>
      <c r="N1288" s="33">
        <f>IF($I1267="n/a",0,IF(N$4&lt;=$C1288,0,IF(SUM($C1288,$I1267)&gt;N$4,$P1278/$I1267,$P1278-SUM($I1288:M1288))))</f>
        <v>0</v>
      </c>
      <c r="O1288" s="33">
        <f>IF($I1267="n/a",0,IF(O$4&lt;=$C1288,0,IF(SUM($C1288,$I1267)&gt;O$4,$P1278/$I1267,$P1278-SUM($I1288:N1288))))</f>
        <v>0</v>
      </c>
      <c r="P1288" s="33">
        <f>IF($I1267="n/a",0,IF(P$4&lt;=$C1288,0,IF(SUM($C1288,$I1267)&gt;P$4,$P1278/$I1267,$P1278-SUM($I1288:O1288))))</f>
        <v>0</v>
      </c>
      <c r="Q1288" s="33">
        <f>IF($I1267="n/a",0,IF(Q$4&lt;=$C1288,0,IF(SUM($C1288,$I1267)&gt;Q$4,$P1278/$I1267,$P1278-SUM($I1288:P1288))))</f>
        <v>0</v>
      </c>
      <c r="R1288" s="33">
        <f>IF($I1267="n/a",0,IF(R$4&lt;=$C1288,0,IF(SUM($C1288,$I1267)&gt;R$4,$P1278/$I1267,$P1278-SUM($I1288:Q1288))))</f>
        <v>0</v>
      </c>
      <c r="S1288" s="33">
        <f>IF($I1267="n/a",0,IF(S$4&lt;=$C1288,0,IF(SUM($C1288,$I1267)&gt;S$4,$P1278/$I1267,$P1278-SUM($I1288:R1288))))</f>
        <v>0</v>
      </c>
      <c r="T1288" s="33">
        <f>IF($I1267="n/a",0,IF(T$4&lt;=$C1288,0,IF(SUM($C1288,$I1267)&gt;T$4,$P1278/$I1267,$P1278-SUM($I1288:S1288))))</f>
        <v>0</v>
      </c>
      <c r="U1288" s="33">
        <f>IF($I1267="n/a",0,IF(U$4&lt;=$C1288,0,IF(SUM($C1288,$I1267)&gt;U$4,$P1278/$I1267,$P1278-SUM($I1288:T1288))))</f>
        <v>0</v>
      </c>
      <c r="V1288" s="33">
        <f>IF($I1267="n/a",0,IF(V$4&lt;=$C1288,0,IF(SUM($C1288,$I1267)&gt;V$4,$P1278/$I1267,$P1278-SUM($I1288:U1288))))</f>
        <v>0</v>
      </c>
      <c r="W1288" s="33">
        <f>IF($I1267="n/a",0,IF(W$4&lt;=$C1288,0,IF(SUM($C1288,$I1267)&gt;W$4,$P1278/$I1267,$P1278-SUM($I1288:V1288))))</f>
        <v>0</v>
      </c>
      <c r="X1288" s="33">
        <f>IF($I1267="n/a",0,IF(X$4&lt;=$C1288,0,IF(SUM($C1288,$I1267)&gt;X$4,$P1278/$I1267,$P1278-SUM($I1288:W1288))))</f>
        <v>0</v>
      </c>
      <c r="Y1288" s="33">
        <f>IF($I1267="n/a",0,IF(Y$4&lt;=$C1288,0,IF(SUM($C1288,$I1267)&gt;Y$4,$P1278/$I1267,$P1278-SUM($I1288:X1288))))</f>
        <v>0</v>
      </c>
      <c r="Z1288" s="33">
        <f>IF($I1267="n/a",0,IF(Z$4&lt;=$C1288,0,IF(SUM($C1288,$I1267)&gt;Z$4,$P1278/$I1267,$P1278-SUM($I1288:Y1288))))</f>
        <v>0</v>
      </c>
      <c r="AA1288" s="33">
        <f>IF($I1267="n/a",0,IF(AA$4&lt;=$C1288,0,IF(SUM($C1288,$I1267)&gt;AA$4,$P1278/$I1267,$P1278-SUM($I1288:Z1288))))</f>
        <v>0</v>
      </c>
      <c r="AB1288" s="33">
        <f>IF($I1267="n/a",0,IF(AB$4&lt;=$C1288,0,IF(SUM($C1288,$I1267)&gt;AB$4,$P1278/$I1267,$P1278-SUM($I1288:AA1288))))</f>
        <v>0</v>
      </c>
      <c r="AC1288" s="33">
        <f>IF($I1267="n/a",0,IF(AC$4&lt;=$C1288,0,IF(SUM($C1288,$I1267)&gt;AC$4,$P1278/$I1267,$P1278-SUM($I1288:AB1288))))</f>
        <v>0</v>
      </c>
      <c r="AD1288" s="33">
        <f>IF($I1267="n/a",0,IF(AD$4&lt;=$C1288,0,IF(SUM($C1288,$I1267)&gt;AD$4,$P1278/$I1267,$P1278-SUM($I1288:AC1288))))</f>
        <v>0</v>
      </c>
      <c r="AE1288" s="33">
        <f>IF($I1267="n/a",0,IF(AE$4&lt;=$C1288,0,IF(SUM($C1288,$I1267)&gt;AE$4,$P1278/$I1267,$P1278-SUM($I1288:AD1288))))</f>
        <v>0</v>
      </c>
      <c r="AF1288" s="33">
        <f>IF($I1267="n/a",0,IF(AF$4&lt;=$C1288,0,IF(SUM($C1288,$I1267)&gt;AF$4,$P1278/$I1267,$P1278-SUM($I1288:AE1288))))</f>
        <v>0</v>
      </c>
      <c r="AG1288" s="33">
        <f>IF($I1267="n/a",0,IF(AG$4&lt;=$C1288,0,IF(SUM($C1288,$I1267)&gt;AG$4,$P1278/$I1267,$P1278-SUM($I1288:AF1288))))</f>
        <v>0</v>
      </c>
      <c r="AH1288" s="33">
        <f>IF($I1267="n/a",0,IF(AH$4&lt;=$C1288,0,IF(SUM($C1288,$I1267)&gt;AH$4,$P1278/$I1267,$P1278-SUM($I1288:AG1288))))</f>
        <v>0</v>
      </c>
      <c r="AI1288" s="33">
        <f>IF($I1267="n/a",0,IF(AI$4&lt;=$C1288,0,IF(SUM($C1288,$I1267)&gt;AI$4,$P1278/$I1267,$P1278-SUM($I1288:AH1288))))</f>
        <v>0</v>
      </c>
      <c r="AJ1288" s="33">
        <f>IF($I1267="n/a",0,IF(AJ$4&lt;=$C1288,0,IF(SUM($C1288,$I1267)&gt;AJ$4,$P1278/$I1267,$P1278-SUM($I1288:AI1288))))</f>
        <v>0</v>
      </c>
      <c r="AK1288" s="33">
        <f>IF($I1267="n/a",0,IF(AK$4&lt;=$C1288,0,IF(SUM($C1288,$I1267)&gt;AK$4,$P1278/$I1267,$P1278-SUM($I1288:AJ1288))))</f>
        <v>0</v>
      </c>
      <c r="AL1288" s="33">
        <f>IF($I1267="n/a",0,IF(AL$4&lt;=$C1288,0,IF(SUM($C1288,$I1267)&gt;AL$4,$P1278/$I1267,$P1278-SUM($I1288:AK1288))))</f>
        <v>0</v>
      </c>
      <c r="AM1288" s="33">
        <f>IF($I1267="n/a",0,IF(AM$4&lt;=$C1288,0,IF(SUM($C1288,$I1267)&gt;AM$4,$P1278/$I1267,$P1278-SUM($I1288:AL1288))))</f>
        <v>0</v>
      </c>
      <c r="AN1288" s="33">
        <f>IF($I1267="n/a",0,IF(AN$4&lt;=$C1288,0,IF(SUM($C1288,$I1267)&gt;AN$4,$P1278/$I1267,$P1278-SUM($I1288:AM1288))))</f>
        <v>0</v>
      </c>
      <c r="AO1288" s="33">
        <f>IF($I1267="n/a",0,IF(AO$4&lt;=$C1288,0,IF(SUM($C1288,$I1267)&gt;AO$4,$P1278/$I1267,$P1278-SUM($I1288:AN1288))))</f>
        <v>0</v>
      </c>
      <c r="AP1288" s="33">
        <f>IF($I1267="n/a",0,IF(AP$4&lt;=$C1288,0,IF(SUM($C1288,$I1267)&gt;AP$4,$P1278/$I1267,$P1278-SUM($I1288:AO1288))))</f>
        <v>0</v>
      </c>
      <c r="AQ1288" s="33">
        <f>IF($I1267="n/a",0,IF(AQ$4&lt;=$C1288,0,IF(SUM($C1288,$I1267)&gt;AQ$4,$P1278/$I1267,$P1278-SUM($I1288:AP1288))))</f>
        <v>0</v>
      </c>
      <c r="AR1288" s="33">
        <f>IF($I1267="n/a",0,IF(AR$4&lt;=$C1288,0,IF(SUM($C1288,$I1267)&gt;AR$4,$P1278/$I1267,$P1278-SUM($I1288:AQ1288))))</f>
        <v>0</v>
      </c>
      <c r="AS1288" s="33">
        <f>IF($I1267="n/a",0,IF(AS$4&lt;=$C1288,0,IF(SUM($C1288,$I1267)&gt;AS$4,$P1278/$I1267,$P1278-SUM($I1288:AR1288))))</f>
        <v>0</v>
      </c>
      <c r="AT1288" s="33">
        <f>IF($I1267="n/a",0,IF(AT$4&lt;=$C1288,0,IF(SUM($C1288,$I1267)&gt;AT$4,$P1278/$I1267,$P1278-SUM($I1288:AS1288))))</f>
        <v>0</v>
      </c>
      <c r="AU1288" s="33">
        <f>IF($I1267="n/a",0,IF(AU$4&lt;=$C1288,0,IF(SUM($C1288,$I1267)&gt;AU$4,$P1278/$I1267,$P1278-SUM($I1288:AT1288))))</f>
        <v>0</v>
      </c>
      <c r="AV1288" s="33">
        <f>IF($I1267="n/a",0,IF(AV$4&lt;=$C1288,0,IF(SUM($C1288,$I1267)&gt;AV$4,$P1278/$I1267,$P1278-SUM($I1288:AU1288))))</f>
        <v>0</v>
      </c>
      <c r="AW1288" s="33">
        <f>IF($I1267="n/a",0,IF(AW$4&lt;=$C1288,0,IF(SUM($C1288,$I1267)&gt;AW$4,$P1278/$I1267,$P1278-SUM($I1288:AV1288))))</f>
        <v>0</v>
      </c>
      <c r="AX1288" s="33">
        <f>IF($I1267="n/a",0,IF(AX$4&lt;=$C1288,0,IF(SUM($C1288,$I1267)&gt;AX$4,$P1278/$I1267,$P1278-SUM($I1288:AW1288))))</f>
        <v>0</v>
      </c>
      <c r="AY1288" s="33">
        <f>IF($I1267="n/a",0,IF(AY$4&lt;=$C1288,0,IF(SUM($C1288,$I1267)&gt;AY$4,$P1278/$I1267,$P1278-SUM($I1288:AX1288))))</f>
        <v>0</v>
      </c>
      <c r="AZ1288" s="33">
        <f>IF($I1267="n/a",0,IF(AZ$4&lt;=$C1288,0,IF(SUM($C1288,$I1267)&gt;AZ$4,$P1278/$I1267,$P1278-SUM($I1288:AY1288))))</f>
        <v>0</v>
      </c>
      <c r="BA1288" s="33">
        <f>IF($I1267="n/a",0,IF(BA$4&lt;=$C1288,0,IF(SUM($C1288,$I1267)&gt;BA$4,$P1278/$I1267,$P1278-SUM($I1288:AZ1288))))</f>
        <v>0</v>
      </c>
      <c r="BB1288" s="33">
        <f>IF($I1267="n/a",0,IF(BB$4&lt;=$C1288,0,IF(SUM($C1288,$I1267)&gt;BB$4,$P1278/$I1267,$P1278-SUM($I1288:BA1288))))</f>
        <v>0</v>
      </c>
      <c r="BC1288" s="33">
        <f>IF($I1267="n/a",0,IF(BC$4&lt;=$C1288,0,IF(SUM($C1288,$I1267)&gt;BC$4,$P1278/$I1267,$P1278-SUM($I1288:BB1288))))</f>
        <v>0</v>
      </c>
      <c r="BD1288" s="33">
        <f>IF($I1267="n/a",0,IF(BD$4&lt;=$C1288,0,IF(SUM($C1288,$I1267)&gt;BD$4,$P1278/$I1267,$P1278-SUM($I1288:BC1288))))</f>
        <v>0</v>
      </c>
      <c r="BE1288" s="33">
        <f>IF($I1267="n/a",0,IF(BE$4&lt;=$C1288,0,IF(SUM($C1288,$I1267)&gt;BE$4,$P1278/$I1267,$P1278-SUM($I1288:BD1288))))</f>
        <v>0</v>
      </c>
      <c r="BF1288" s="33">
        <f>IF($I1267="n/a",0,IF(BF$4&lt;=$C1288,0,IF(SUM($C1288,$I1267)&gt;BF$4,$P1278/$I1267,$P1278-SUM($I1288:BE1288))))</f>
        <v>0</v>
      </c>
      <c r="BG1288" s="33">
        <f>IF($I1267="n/a",0,IF(BG$4&lt;=$C1288,0,IF(SUM($C1288,$I1267)&gt;BG$4,$P1278/$I1267,$P1278-SUM($I1288:BF1288))))</f>
        <v>0</v>
      </c>
      <c r="BH1288" s="33">
        <f>IF($I1267="n/a",0,IF(BH$4&lt;=$C1288,0,IF(SUM($C1288,$I1267)&gt;BH$4,$P1278/$I1267,$P1278-SUM($I1288:BG1288))))</f>
        <v>0</v>
      </c>
      <c r="BI1288" s="33">
        <f>IF($I1267="n/a",0,IF(BI$4&lt;=$C1288,0,IF(SUM($C1288,$I1267)&gt;BI$4,$P1278/$I1267,$P1278-SUM($I1288:BH1288))))</f>
        <v>0</v>
      </c>
      <c r="BJ1288" s="33">
        <f>IF($I1267="n/a",0,IF(BJ$4&lt;=$C1288,0,IF(SUM($C1288,$I1267)&gt;BJ$4,$P1278/$I1267,$P1278-SUM($I1288:BI1288))))</f>
        <v>0</v>
      </c>
      <c r="BK1288" s="33">
        <f>IF($I1267="n/a",0,IF(BK$4&lt;=$C1288,0,IF(SUM($C1288,$I1267)&gt;BK$4,$P1278/$I1267,$P1278-SUM($I1288:BJ1288))))</f>
        <v>0</v>
      </c>
      <c r="BL1288" s="33">
        <f>IF($I1267="n/a",0,IF(BL$4&lt;=$C1288,0,IF(SUM($C1288,$I1267)&gt;BL$4,$P1278/$I1267,$P1278-SUM($I1288:BK1288))))</f>
        <v>0</v>
      </c>
      <c r="BM1288" s="33">
        <f>IF($I1267="n/a",0,IF(BM$4&lt;=$C1288,0,IF(SUM($C1288,$I1267)&gt;BM$4,$P1278/$I1267,$P1278-SUM($I1288:BL1288))))</f>
        <v>0</v>
      </c>
      <c r="BN1288" s="33">
        <f>IF($I1267="n/a",0,IF(BN$4&lt;=$C1288,0,IF(SUM($C1288,$I1267)&gt;BN$4,$P1278/$I1267,$P1278-SUM($I1288:BM1288))))</f>
        <v>0</v>
      </c>
      <c r="BO1288" s="33">
        <f>IF($I1267="n/a",0,IF(BO$4&lt;=$C1288,0,IF(SUM($C1288,$I1267)&gt;BO$4,$P1278/$I1267,$P1278-SUM($I1288:BN1288))))</f>
        <v>0</v>
      </c>
      <c r="BP1288" s="33">
        <f>IF($I1267="n/a",0,IF(BP$4&lt;=$C1288,0,IF(SUM($C1288,$I1267)&gt;BP$4,$P1278/$I1267,$P1278-SUM($I1288:BO1288))))</f>
        <v>0</v>
      </c>
      <c r="BQ1288" s="33">
        <f>IF($I1267="n/a",0,IF(BQ$4&lt;=$C1288,0,IF(SUM($C1288,$I1267)&gt;BQ$4,$P1278/$I1267,$P1278-SUM($I1288:BP1288))))</f>
        <v>0</v>
      </c>
      <c r="BR1288" s="33">
        <f>IF($I1267="n/a",0,IF(BR$4&lt;=$C1288,0,IF(SUM($C1288,$I1267)&gt;BR$4,$P1278/$I1267,$P1278-SUM($I1288:BQ1288))))</f>
        <v>0</v>
      </c>
      <c r="BS1288" s="33">
        <f>IF($I1267="n/a",0,IF(BS$4&lt;=$C1288,0,IF(SUM($C1288,$I1267)&gt;BS$4,$P1278/$I1267,$P1278-SUM($I1288:BR1288))))</f>
        <v>0</v>
      </c>
      <c r="BT1288" s="33">
        <f>IF($I1267="n/a",0,IF(BT$4&lt;=$C1288,0,IF(SUM($C1288,$I1267)&gt;BT$4,$P1278/$I1267,$P1278-SUM($I1288:BS1288))))</f>
        <v>0</v>
      </c>
      <c r="BU1288" s="33">
        <f>IF($I1267="n/a",0,IF(BU$4&lt;=$C1288,0,IF(SUM($C1288,$I1267)&gt;BU$4,$P1278/$I1267,$P1278-SUM($I1288:BT1288))))</f>
        <v>0</v>
      </c>
      <c r="BV1288" s="33">
        <f>IF($I1267="n/a",0,IF(BV$4&lt;=$C1288,0,IF(SUM($C1288,$I1267)&gt;BV$4,$P1278/$I1267,$P1278-SUM($I1288:BU1288))))</f>
        <v>0</v>
      </c>
      <c r="BW1288" s="33">
        <f>IF($I1267="n/a",0,IF(BW$4&lt;=$C1288,0,IF(SUM($C1288,$I1267)&gt;BW$4,$P1278/$I1267,$P1278-SUM($I1288:BV1288))))</f>
        <v>0</v>
      </c>
      <c r="BX1288" s="33">
        <f>IF($I1267="n/a",0,IF(BX$4&lt;=$C1288,0,IF(SUM($C1288,$I1267)&gt;BX$4,$P1278/$I1267,$P1278-SUM($I1288:BW1288))))</f>
        <v>0</v>
      </c>
      <c r="BY1288" s="33">
        <f>IF($I1267="n/a",0,IF(BY$4&lt;=$C1288,0,IF(SUM($C1288,$I1267)&gt;BY$4,$P1278/$I1267,$P1278-SUM($I1288:BX1288))))</f>
        <v>0</v>
      </c>
      <c r="BZ1288" s="33">
        <f>IF($I1267="n/a",0,IF(BZ$4&lt;=$C1288,0,IF(SUM($C1288,$I1267)&gt;BZ$4,$P1278/$I1267,$P1278-SUM($I1288:BY1288))))</f>
        <v>0</v>
      </c>
      <c r="CA1288" s="33">
        <f>IF($I1267="n/a",0,IF(CA$4&lt;=$C1288,0,IF(SUM($C1288,$I1267)&gt;CA$4,$P1278/$I1267,$P1278-SUM($I1288:BZ1288))))</f>
        <v>0</v>
      </c>
      <c r="CB1288" s="33">
        <f>IF($I1267="n/a",0,IF(CB$4&lt;=$C1288,0,IF(SUM($C1288,$I1267)&gt;CB$4,$P1278/$I1267,$P1278-SUM($I1288:CA1288))))</f>
        <v>0</v>
      </c>
      <c r="CC1288" s="33">
        <f>IF($I1267="n/a",0,IF(CC$4&lt;=$C1288,0,IF(SUM($C1288,$I1267)&gt;CC$4,$P1278/$I1267,$P1278-SUM($I1288:CB1288))))</f>
        <v>0</v>
      </c>
      <c r="CD1288" s="33">
        <f>IF($I1267="n/a",0,IF(CD$4&lt;=$C1288,0,IF(SUM($C1288,$I1267)&gt;CD$4,$P1278/$I1267,$P1278-SUM($I1288:CC1288))))</f>
        <v>0</v>
      </c>
      <c r="CE1288" s="33">
        <f>IF($I1267="n/a",0,IF(CE$4&lt;=$C1288,0,IF(SUM($C1288,$I1267)&gt;CE$4,$P1278/$I1267,$P1278-SUM($I1288:CD1288))))</f>
        <v>0</v>
      </c>
      <c r="CF1288" s="33">
        <f>IF($I1267="n/a",0,IF(CF$4&lt;=$C1288,0,IF(SUM($C1288,$I1267)&gt;CF$4,$P1278/$I1267,$P1278-SUM($I1288:CE1288))))</f>
        <v>0</v>
      </c>
    </row>
    <row r="1289" spans="1:2018" ht="12.75" customHeight="1">
      <c r="C1289" s="202">
        <v>2023</v>
      </c>
      <c r="D1289" s="21" t="s">
        <v>53</v>
      </c>
      <c r="E1289" s="21" t="s">
        <v>197</v>
      </c>
      <c r="I1289" s="31"/>
      <c r="J1289" s="31">
        <f>IF($I1267="n/a",0,IF(J$4&lt;=$C1289,0,IF(SUM($C1289,$I1267)&gt;J$4,$Q1278/$I1267,$Q1278-SUM($I1289:I1289))))</f>
        <v>0</v>
      </c>
      <c r="K1289" s="31">
        <f>IF($I1267="n/a",0,IF(K$4&lt;=$C1289,0,IF(SUM($C1289,$I1267)&gt;K$4,$Q1278/$I1267,$Q1278-SUM($I1289:J1289))))</f>
        <v>0</v>
      </c>
      <c r="L1289" s="31">
        <f>IF($I1267="n/a",0,IF(L$4&lt;=$C1289,0,IF(SUM($C1289,$I1267)&gt;L$4,$Q1278/$I1267,$Q1278-SUM($I1289:K1289))))</f>
        <v>0</v>
      </c>
      <c r="M1289" s="31">
        <f>IF($I1267="n/a",0,IF(M$4&lt;=$C1289,0,IF(SUM($C1289,$I1267)&gt;M$4,$Q1278/$I1267,$Q1278-SUM($I1289:L1289))))</f>
        <v>0</v>
      </c>
      <c r="N1289" s="31">
        <f>IF($I1267="n/a",0,IF(N$4&lt;=$C1289,0,IF(SUM($C1289,$I1267)&gt;N$4,$Q1278/$I1267,$Q1278-SUM($I1289:M1289))))</f>
        <v>0</v>
      </c>
      <c r="O1289" s="31">
        <f>IF($I1267="n/a",0,IF(O$4&lt;=$C1289,0,IF(SUM($C1289,$I1267)&gt;O$4,$Q1278/$I1267,$Q1278-SUM($I1289:N1289))))</f>
        <v>0</v>
      </c>
      <c r="P1289" s="31">
        <f>IF($I1267="n/a",0,IF(P$4&lt;=$C1289,0,IF(SUM($C1289,$I1267)&gt;P$4,$Q1278/$I1267,$Q1278-SUM($I1289:O1289))))</f>
        <v>0</v>
      </c>
      <c r="Q1289" s="31">
        <f>IF($I1267="n/a",0,IF(Q$4&lt;=$C1289,0,IF(SUM($C1289,$I1267)&gt;Q$4,$Q1278/$I1267,$Q1278-SUM($I1289:P1289))))</f>
        <v>0</v>
      </c>
      <c r="R1289" s="31">
        <f>IF($I1267="n/a",0,IF(R$4&lt;=$C1289,0,IF(SUM($C1289,$I1267)&gt;R$4,$Q1278/$I1267,$Q1278-SUM($I1289:Q1289))))</f>
        <v>0</v>
      </c>
      <c r="S1289" s="31">
        <f>IF($I1267="n/a",0,IF(S$4&lt;=$C1289,0,IF(SUM($C1289,$I1267)&gt;S$4,$Q1278/$I1267,$Q1278-SUM($I1289:R1289))))</f>
        <v>0</v>
      </c>
      <c r="T1289" s="31">
        <f>IF($I1267="n/a",0,IF(T$4&lt;=$C1289,0,IF(SUM($C1289,$I1267)&gt;T$4,$Q1278/$I1267,$Q1278-SUM($I1289:S1289))))</f>
        <v>0</v>
      </c>
      <c r="U1289" s="31">
        <f>IF($I1267="n/a",0,IF(U$4&lt;=$C1289,0,IF(SUM($C1289,$I1267)&gt;U$4,$Q1278/$I1267,$Q1278-SUM($I1289:T1289))))</f>
        <v>0</v>
      </c>
      <c r="V1289" s="31">
        <f>IF($I1267="n/a",0,IF(V$4&lt;=$C1289,0,IF(SUM($C1289,$I1267)&gt;V$4,$Q1278/$I1267,$Q1278-SUM($I1289:U1289))))</f>
        <v>0</v>
      </c>
      <c r="W1289" s="31">
        <f>IF($I1267="n/a",0,IF(W$4&lt;=$C1289,0,IF(SUM($C1289,$I1267)&gt;W$4,$Q1278/$I1267,$Q1278-SUM($I1289:V1289))))</f>
        <v>0</v>
      </c>
      <c r="X1289" s="31">
        <f>IF($I1267="n/a",0,IF(X$4&lt;=$C1289,0,IF(SUM($C1289,$I1267)&gt;X$4,$Q1278/$I1267,$Q1278-SUM($I1289:W1289))))</f>
        <v>0</v>
      </c>
      <c r="Y1289" s="31">
        <f>IF($I1267="n/a",0,IF(Y$4&lt;=$C1289,0,IF(SUM($C1289,$I1267)&gt;Y$4,$Q1278/$I1267,$Q1278-SUM($I1289:X1289))))</f>
        <v>0</v>
      </c>
      <c r="Z1289" s="31">
        <f>IF($I1267="n/a",0,IF(Z$4&lt;=$C1289,0,IF(SUM($C1289,$I1267)&gt;Z$4,$Q1278/$I1267,$Q1278-SUM($I1289:Y1289))))</f>
        <v>0</v>
      </c>
      <c r="AA1289" s="31">
        <f>IF($I1267="n/a",0,IF(AA$4&lt;=$C1289,0,IF(SUM($C1289,$I1267)&gt;AA$4,$Q1278/$I1267,$Q1278-SUM($I1289:Z1289))))</f>
        <v>0</v>
      </c>
      <c r="AB1289" s="31">
        <f>IF($I1267="n/a",0,IF(AB$4&lt;=$C1289,0,IF(SUM($C1289,$I1267)&gt;AB$4,$Q1278/$I1267,$Q1278-SUM($I1289:AA1289))))</f>
        <v>0</v>
      </c>
      <c r="AC1289" s="31">
        <f>IF($I1267="n/a",0,IF(AC$4&lt;=$C1289,0,IF(SUM($C1289,$I1267)&gt;AC$4,$Q1278/$I1267,$Q1278-SUM($I1289:AB1289))))</f>
        <v>0</v>
      </c>
      <c r="AD1289" s="31">
        <f>IF($I1267="n/a",0,IF(AD$4&lt;=$C1289,0,IF(SUM($C1289,$I1267)&gt;AD$4,$Q1278/$I1267,$Q1278-SUM($I1289:AC1289))))</f>
        <v>0</v>
      </c>
      <c r="AE1289" s="31">
        <f>IF($I1267="n/a",0,IF(AE$4&lt;=$C1289,0,IF(SUM($C1289,$I1267)&gt;AE$4,$Q1278/$I1267,$Q1278-SUM($I1289:AD1289))))</f>
        <v>0</v>
      </c>
      <c r="AF1289" s="31">
        <f>IF($I1267="n/a",0,IF(AF$4&lt;=$C1289,0,IF(SUM($C1289,$I1267)&gt;AF$4,$Q1278/$I1267,$Q1278-SUM($I1289:AE1289))))</f>
        <v>0</v>
      </c>
      <c r="AG1289" s="31">
        <f>IF($I1267="n/a",0,IF(AG$4&lt;=$C1289,0,IF(SUM($C1289,$I1267)&gt;AG$4,$Q1278/$I1267,$Q1278-SUM($I1289:AF1289))))</f>
        <v>0</v>
      </c>
      <c r="AH1289" s="31">
        <f>IF($I1267="n/a",0,IF(AH$4&lt;=$C1289,0,IF(SUM($C1289,$I1267)&gt;AH$4,$Q1278/$I1267,$Q1278-SUM($I1289:AG1289))))</f>
        <v>0</v>
      </c>
      <c r="AI1289" s="31">
        <f>IF($I1267="n/a",0,IF(AI$4&lt;=$C1289,0,IF(SUM($C1289,$I1267)&gt;AI$4,$Q1278/$I1267,$Q1278-SUM($I1289:AH1289))))</f>
        <v>0</v>
      </c>
      <c r="AJ1289" s="31">
        <f>IF($I1267="n/a",0,IF(AJ$4&lt;=$C1289,0,IF(SUM($C1289,$I1267)&gt;AJ$4,$Q1278/$I1267,$Q1278-SUM($I1289:AI1289))))</f>
        <v>0</v>
      </c>
      <c r="AK1289" s="31">
        <f>IF($I1267="n/a",0,IF(AK$4&lt;=$C1289,0,IF(SUM($C1289,$I1267)&gt;AK$4,$Q1278/$I1267,$Q1278-SUM($I1289:AJ1289))))</f>
        <v>0</v>
      </c>
      <c r="AL1289" s="31">
        <f>IF($I1267="n/a",0,IF(AL$4&lt;=$C1289,0,IF(SUM($C1289,$I1267)&gt;AL$4,$Q1278/$I1267,$Q1278-SUM($I1289:AK1289))))</f>
        <v>0</v>
      </c>
      <c r="AM1289" s="31">
        <f>IF($I1267="n/a",0,IF(AM$4&lt;=$C1289,0,IF(SUM($C1289,$I1267)&gt;AM$4,$Q1278/$I1267,$Q1278-SUM($I1289:AL1289))))</f>
        <v>0</v>
      </c>
      <c r="AN1289" s="31">
        <f>IF($I1267="n/a",0,IF(AN$4&lt;=$C1289,0,IF(SUM($C1289,$I1267)&gt;AN$4,$Q1278/$I1267,$Q1278-SUM($I1289:AM1289))))</f>
        <v>0</v>
      </c>
      <c r="AO1289" s="31">
        <f>IF($I1267="n/a",0,IF(AO$4&lt;=$C1289,0,IF(SUM($C1289,$I1267)&gt;AO$4,$Q1278/$I1267,$Q1278-SUM($I1289:AN1289))))</f>
        <v>0</v>
      </c>
      <c r="AP1289" s="31">
        <f>IF($I1267="n/a",0,IF(AP$4&lt;=$C1289,0,IF(SUM($C1289,$I1267)&gt;AP$4,$Q1278/$I1267,$Q1278-SUM($I1289:AO1289))))</f>
        <v>0</v>
      </c>
      <c r="AQ1289" s="31">
        <f>IF($I1267="n/a",0,IF(AQ$4&lt;=$C1289,0,IF(SUM($C1289,$I1267)&gt;AQ$4,$Q1278/$I1267,$Q1278-SUM($I1289:AP1289))))</f>
        <v>0</v>
      </c>
      <c r="AR1289" s="31">
        <f>IF($I1267="n/a",0,IF(AR$4&lt;=$C1289,0,IF(SUM($C1289,$I1267)&gt;AR$4,$Q1278/$I1267,$Q1278-SUM($I1289:AQ1289))))</f>
        <v>0</v>
      </c>
      <c r="AS1289" s="31">
        <f>IF($I1267="n/a",0,IF(AS$4&lt;=$C1289,0,IF(SUM($C1289,$I1267)&gt;AS$4,$Q1278/$I1267,$Q1278-SUM($I1289:AR1289))))</f>
        <v>0</v>
      </c>
      <c r="AT1289" s="31">
        <f>IF($I1267="n/a",0,IF(AT$4&lt;=$C1289,0,IF(SUM($C1289,$I1267)&gt;AT$4,$Q1278/$I1267,$Q1278-SUM($I1289:AS1289))))</f>
        <v>0</v>
      </c>
      <c r="AU1289" s="31">
        <f>IF($I1267="n/a",0,IF(AU$4&lt;=$C1289,0,IF(SUM($C1289,$I1267)&gt;AU$4,$Q1278/$I1267,$Q1278-SUM($I1289:AT1289))))</f>
        <v>0</v>
      </c>
      <c r="AV1289" s="31">
        <f>IF($I1267="n/a",0,IF(AV$4&lt;=$C1289,0,IF(SUM($C1289,$I1267)&gt;AV$4,$Q1278/$I1267,$Q1278-SUM($I1289:AU1289))))</f>
        <v>0</v>
      </c>
      <c r="AW1289" s="31">
        <f>IF($I1267="n/a",0,IF(AW$4&lt;=$C1289,0,IF(SUM($C1289,$I1267)&gt;AW$4,$Q1278/$I1267,$Q1278-SUM($I1289:AV1289))))</f>
        <v>0</v>
      </c>
      <c r="AX1289" s="31">
        <f>IF($I1267="n/a",0,IF(AX$4&lt;=$C1289,0,IF(SUM($C1289,$I1267)&gt;AX$4,$Q1278/$I1267,$Q1278-SUM($I1289:AW1289))))</f>
        <v>0</v>
      </c>
      <c r="AY1289" s="31">
        <f>IF($I1267="n/a",0,IF(AY$4&lt;=$C1289,0,IF(SUM($C1289,$I1267)&gt;AY$4,$Q1278/$I1267,$Q1278-SUM($I1289:AX1289))))</f>
        <v>0</v>
      </c>
      <c r="AZ1289" s="31">
        <f>IF($I1267="n/a",0,IF(AZ$4&lt;=$C1289,0,IF(SUM($C1289,$I1267)&gt;AZ$4,$Q1278/$I1267,$Q1278-SUM($I1289:AY1289))))</f>
        <v>0</v>
      </c>
      <c r="BA1289" s="31">
        <f>IF($I1267="n/a",0,IF(BA$4&lt;=$C1289,0,IF(SUM($C1289,$I1267)&gt;BA$4,$Q1278/$I1267,$Q1278-SUM($I1289:AZ1289))))</f>
        <v>0</v>
      </c>
      <c r="BB1289" s="31">
        <f>IF($I1267="n/a",0,IF(BB$4&lt;=$C1289,0,IF(SUM($C1289,$I1267)&gt;BB$4,$Q1278/$I1267,$Q1278-SUM($I1289:BA1289))))</f>
        <v>0</v>
      </c>
      <c r="BC1289" s="31">
        <f>IF($I1267="n/a",0,IF(BC$4&lt;=$C1289,0,IF(SUM($C1289,$I1267)&gt;BC$4,$Q1278/$I1267,$Q1278-SUM($I1289:BB1289))))</f>
        <v>0</v>
      </c>
      <c r="BD1289" s="31">
        <f>IF($I1267="n/a",0,IF(BD$4&lt;=$C1289,0,IF(SUM($C1289,$I1267)&gt;BD$4,$Q1278/$I1267,$Q1278-SUM($I1289:BC1289))))</f>
        <v>0</v>
      </c>
      <c r="BE1289" s="31">
        <f>IF($I1267="n/a",0,IF(BE$4&lt;=$C1289,0,IF(SUM($C1289,$I1267)&gt;BE$4,$Q1278/$I1267,$Q1278-SUM($I1289:BD1289))))</f>
        <v>0</v>
      </c>
      <c r="BF1289" s="31">
        <f>IF($I1267="n/a",0,IF(BF$4&lt;=$C1289,0,IF(SUM($C1289,$I1267)&gt;BF$4,$Q1278/$I1267,$Q1278-SUM($I1289:BE1289))))</f>
        <v>0</v>
      </c>
      <c r="BG1289" s="31">
        <f>IF($I1267="n/a",0,IF(BG$4&lt;=$C1289,0,IF(SUM($C1289,$I1267)&gt;BG$4,$Q1278/$I1267,$Q1278-SUM($I1289:BF1289))))</f>
        <v>0</v>
      </c>
      <c r="BH1289" s="31">
        <f>IF($I1267="n/a",0,IF(BH$4&lt;=$C1289,0,IF(SUM($C1289,$I1267)&gt;BH$4,$Q1278/$I1267,$Q1278-SUM($I1289:BG1289))))</f>
        <v>0</v>
      </c>
      <c r="BI1289" s="31">
        <f>IF($I1267="n/a",0,IF(BI$4&lt;=$C1289,0,IF(SUM($C1289,$I1267)&gt;BI$4,$Q1278/$I1267,$Q1278-SUM($I1289:BH1289))))</f>
        <v>0</v>
      </c>
      <c r="BJ1289" s="31">
        <f>IF($I1267="n/a",0,IF(BJ$4&lt;=$C1289,0,IF(SUM($C1289,$I1267)&gt;BJ$4,$Q1278/$I1267,$Q1278-SUM($I1289:BI1289))))</f>
        <v>0</v>
      </c>
      <c r="BK1289" s="31">
        <f>IF($I1267="n/a",0,IF(BK$4&lt;=$C1289,0,IF(SUM($C1289,$I1267)&gt;BK$4,$Q1278/$I1267,$Q1278-SUM($I1289:BJ1289))))</f>
        <v>0</v>
      </c>
      <c r="BL1289" s="31">
        <f>IF($I1267="n/a",0,IF(BL$4&lt;=$C1289,0,IF(SUM($C1289,$I1267)&gt;BL$4,$Q1278/$I1267,$Q1278-SUM($I1289:BK1289))))</f>
        <v>0</v>
      </c>
      <c r="BM1289" s="31">
        <f>IF($I1267="n/a",0,IF(BM$4&lt;=$C1289,0,IF(SUM($C1289,$I1267)&gt;BM$4,$Q1278/$I1267,$Q1278-SUM($I1289:BL1289))))</f>
        <v>0</v>
      </c>
      <c r="BN1289" s="31">
        <f>IF($I1267="n/a",0,IF(BN$4&lt;=$C1289,0,IF(SUM($C1289,$I1267)&gt;BN$4,$Q1278/$I1267,$Q1278-SUM($I1289:BM1289))))</f>
        <v>0</v>
      </c>
      <c r="BO1289" s="31">
        <f>IF($I1267="n/a",0,IF(BO$4&lt;=$C1289,0,IF(SUM($C1289,$I1267)&gt;BO$4,$Q1278/$I1267,$Q1278-SUM($I1289:BN1289))))</f>
        <v>0</v>
      </c>
      <c r="BP1289" s="31">
        <f>IF($I1267="n/a",0,IF(BP$4&lt;=$C1289,0,IF(SUM($C1289,$I1267)&gt;BP$4,$Q1278/$I1267,$Q1278-SUM($I1289:BO1289))))</f>
        <v>0</v>
      </c>
      <c r="BQ1289" s="31">
        <f>IF($I1267="n/a",0,IF(BQ$4&lt;=$C1289,0,IF(SUM($C1289,$I1267)&gt;BQ$4,$Q1278/$I1267,$Q1278-SUM($I1289:BP1289))))</f>
        <v>0</v>
      </c>
      <c r="BR1289" s="31">
        <f>IF($I1267="n/a",0,IF(BR$4&lt;=$C1289,0,IF(SUM($C1289,$I1267)&gt;BR$4,$Q1278/$I1267,$Q1278-SUM($I1289:BQ1289))))</f>
        <v>0</v>
      </c>
      <c r="BS1289" s="31">
        <f>IF($I1267="n/a",0,IF(BS$4&lt;=$C1289,0,IF(SUM($C1289,$I1267)&gt;BS$4,$Q1278/$I1267,$Q1278-SUM($I1289:BR1289))))</f>
        <v>0</v>
      </c>
      <c r="BT1289" s="31">
        <f>IF($I1267="n/a",0,IF(BT$4&lt;=$C1289,0,IF(SUM($C1289,$I1267)&gt;BT$4,$Q1278/$I1267,$Q1278-SUM($I1289:BS1289))))</f>
        <v>0</v>
      </c>
      <c r="BU1289" s="31">
        <f>IF($I1267="n/a",0,IF(BU$4&lt;=$C1289,0,IF(SUM($C1289,$I1267)&gt;BU$4,$Q1278/$I1267,$Q1278-SUM($I1289:BT1289))))</f>
        <v>0</v>
      </c>
      <c r="BV1289" s="31">
        <f>IF($I1267="n/a",0,IF(BV$4&lt;=$C1289,0,IF(SUM($C1289,$I1267)&gt;BV$4,$Q1278/$I1267,$Q1278-SUM($I1289:BU1289))))</f>
        <v>0</v>
      </c>
      <c r="BW1289" s="31">
        <f>IF($I1267="n/a",0,IF(BW$4&lt;=$C1289,0,IF(SUM($C1289,$I1267)&gt;BW$4,$Q1278/$I1267,$Q1278-SUM($I1289:BV1289))))</f>
        <v>0</v>
      </c>
      <c r="BX1289" s="31">
        <f>IF($I1267="n/a",0,IF(BX$4&lt;=$C1289,0,IF(SUM($C1289,$I1267)&gt;BX$4,$Q1278/$I1267,$Q1278-SUM($I1289:BW1289))))</f>
        <v>0</v>
      </c>
      <c r="BY1289" s="31">
        <f>IF($I1267="n/a",0,IF(BY$4&lt;=$C1289,0,IF(SUM($C1289,$I1267)&gt;BY$4,$Q1278/$I1267,$Q1278-SUM($I1289:BX1289))))</f>
        <v>0</v>
      </c>
      <c r="BZ1289" s="31">
        <f>IF($I1267="n/a",0,IF(BZ$4&lt;=$C1289,0,IF(SUM($C1289,$I1267)&gt;BZ$4,$Q1278/$I1267,$Q1278-SUM($I1289:BY1289))))</f>
        <v>0</v>
      </c>
      <c r="CA1289" s="31">
        <f>IF($I1267="n/a",0,IF(CA$4&lt;=$C1289,0,IF(SUM($C1289,$I1267)&gt;CA$4,$Q1278/$I1267,$Q1278-SUM($I1289:BZ1289))))</f>
        <v>0</v>
      </c>
      <c r="CB1289" s="31">
        <f>IF($I1267="n/a",0,IF(CB$4&lt;=$C1289,0,IF(SUM($C1289,$I1267)&gt;CB$4,$Q1278/$I1267,$Q1278-SUM($I1289:CA1289))))</f>
        <v>0</v>
      </c>
      <c r="CC1289" s="31">
        <f>IF($I1267="n/a",0,IF(CC$4&lt;=$C1289,0,IF(SUM($C1289,$I1267)&gt;CC$4,$Q1278/$I1267,$Q1278-SUM($I1289:CB1289))))</f>
        <v>0</v>
      </c>
      <c r="CD1289" s="31">
        <f>IF($I1267="n/a",0,IF(CD$4&lt;=$C1289,0,IF(SUM($C1289,$I1267)&gt;CD$4,$Q1278/$I1267,$Q1278-SUM($I1289:CC1289))))</f>
        <v>0</v>
      </c>
      <c r="CE1289" s="31">
        <f>IF($I1267="n/a",0,IF(CE$4&lt;=$C1289,0,IF(SUM($C1289,$I1267)&gt;CE$4,$Q1278/$I1267,$Q1278-SUM($I1289:CD1289))))</f>
        <v>0</v>
      </c>
      <c r="CF1289" s="31">
        <f>IF($I1267="n/a",0,IF(CF$4&lt;=$C1289,0,IF(SUM($C1289,$I1267)&gt;CF$4,$Q1278/$I1267,$Q1278-SUM($I1289:CE1289))))</f>
        <v>0</v>
      </c>
    </row>
    <row r="1290" spans="1:2018" ht="12.75" customHeight="1">
      <c r="C1290" s="202">
        <v>2024</v>
      </c>
      <c r="D1290" s="21" t="s">
        <v>54</v>
      </c>
      <c r="E1290" s="21" t="s">
        <v>197</v>
      </c>
      <c r="I1290" s="31"/>
      <c r="J1290" s="31">
        <f>IF($I1267="n/a",0,IF(J$4&lt;=$C1290,0,IF(SUM($C1290,$I1267)&gt;J$4,$R1278/$I1267,$R1278-SUM($I1290:I1290))))</f>
        <v>0</v>
      </c>
      <c r="K1290" s="31">
        <f>IF($I1267="n/a",0,IF(K$4&lt;=$C1290,0,IF(SUM($C1290,$I1267)&gt;K$4,$R1278/$I1267,$R1278-SUM($I1290:J1290))))</f>
        <v>0</v>
      </c>
      <c r="L1290" s="31">
        <f>IF($I1267="n/a",0,IF(L$4&lt;=$C1290,0,IF(SUM($C1290,$I1267)&gt;L$4,$R1278/$I1267,$R1278-SUM($I1290:K1290))))</f>
        <v>0</v>
      </c>
      <c r="M1290" s="31">
        <f>IF($I1267="n/a",0,IF(M$4&lt;=$C1290,0,IF(SUM($C1290,$I1267)&gt;M$4,$R1278/$I1267,$R1278-SUM($I1290:L1290))))</f>
        <v>0</v>
      </c>
      <c r="N1290" s="31">
        <f>IF($I1267="n/a",0,IF(N$4&lt;=$C1290,0,IF(SUM($C1290,$I1267)&gt;N$4,$R1278/$I1267,$R1278-SUM($I1290:M1290))))</f>
        <v>0</v>
      </c>
      <c r="O1290" s="31">
        <f>IF($I1267="n/a",0,IF(O$4&lt;=$C1290,0,IF(SUM($C1290,$I1267)&gt;O$4,$R1278/$I1267,$R1278-SUM($I1290:N1290))))</f>
        <v>0</v>
      </c>
      <c r="P1290" s="31">
        <f>IF($I1267="n/a",0,IF(P$4&lt;=$C1290,0,IF(SUM($C1290,$I1267)&gt;P$4,$R1278/$I1267,$R1278-SUM($I1290:O1290))))</f>
        <v>0</v>
      </c>
      <c r="Q1290" s="31">
        <f>IF($I1267="n/a",0,IF(Q$4&lt;=$C1290,0,IF(SUM($C1290,$I1267)&gt;Q$4,$R1278/$I1267,$R1278-SUM($I1290:P1290))))</f>
        <v>0</v>
      </c>
      <c r="R1290" s="31">
        <f>IF($I1267="n/a",0,IF(R$4&lt;=$C1290,0,IF(SUM($C1290,$I1267)&gt;R$4,$R1278/$I1267,$R1278-SUM($I1290:Q1290))))</f>
        <v>0</v>
      </c>
      <c r="S1290" s="31">
        <f>IF($I1267="n/a",0,IF(S$4&lt;=$C1290,0,IF(SUM($C1290,$I1267)&gt;S$4,$R1278/$I1267,$R1278-SUM($I1290:R1290))))</f>
        <v>0</v>
      </c>
      <c r="T1290" s="31">
        <f>IF($I1267="n/a",0,IF(T$4&lt;=$C1290,0,IF(SUM($C1290,$I1267)&gt;T$4,$R1278/$I1267,$R1278-SUM($I1290:S1290))))</f>
        <v>0</v>
      </c>
      <c r="U1290" s="31">
        <f>IF($I1267="n/a",0,IF(U$4&lt;=$C1290,0,IF(SUM($C1290,$I1267)&gt;U$4,$R1278/$I1267,$R1278-SUM($I1290:T1290))))</f>
        <v>0</v>
      </c>
      <c r="V1290" s="31">
        <f>IF($I1267="n/a",0,IF(V$4&lt;=$C1290,0,IF(SUM($C1290,$I1267)&gt;V$4,$R1278/$I1267,$R1278-SUM($I1290:U1290))))</f>
        <v>0</v>
      </c>
      <c r="W1290" s="31">
        <f>IF($I1267="n/a",0,IF(W$4&lt;=$C1290,0,IF(SUM($C1290,$I1267)&gt;W$4,$R1278/$I1267,$R1278-SUM($I1290:V1290))))</f>
        <v>0</v>
      </c>
      <c r="X1290" s="31">
        <f>IF($I1267="n/a",0,IF(X$4&lt;=$C1290,0,IF(SUM($C1290,$I1267)&gt;X$4,$R1278/$I1267,$R1278-SUM($I1290:W1290))))</f>
        <v>0</v>
      </c>
      <c r="Y1290" s="31">
        <f>IF($I1267="n/a",0,IF(Y$4&lt;=$C1290,0,IF(SUM($C1290,$I1267)&gt;Y$4,$R1278/$I1267,$R1278-SUM($I1290:X1290))))</f>
        <v>0</v>
      </c>
      <c r="Z1290" s="31">
        <f>IF($I1267="n/a",0,IF(Z$4&lt;=$C1290,0,IF(SUM($C1290,$I1267)&gt;Z$4,$R1278/$I1267,$R1278-SUM($I1290:Y1290))))</f>
        <v>0</v>
      </c>
      <c r="AA1290" s="31">
        <f>IF($I1267="n/a",0,IF(AA$4&lt;=$C1290,0,IF(SUM($C1290,$I1267)&gt;AA$4,$R1278/$I1267,$R1278-SUM($I1290:Z1290))))</f>
        <v>0</v>
      </c>
      <c r="AB1290" s="31">
        <f>IF($I1267="n/a",0,IF(AB$4&lt;=$C1290,0,IF(SUM($C1290,$I1267)&gt;AB$4,$R1278/$I1267,$R1278-SUM($I1290:AA1290))))</f>
        <v>0</v>
      </c>
      <c r="AC1290" s="31">
        <f>IF($I1267="n/a",0,IF(AC$4&lt;=$C1290,0,IF(SUM($C1290,$I1267)&gt;AC$4,$R1278/$I1267,$R1278-SUM($I1290:AB1290))))</f>
        <v>0</v>
      </c>
      <c r="AD1290" s="31">
        <f>IF($I1267="n/a",0,IF(AD$4&lt;=$C1290,0,IF(SUM($C1290,$I1267)&gt;AD$4,$R1278/$I1267,$R1278-SUM($I1290:AC1290))))</f>
        <v>0</v>
      </c>
      <c r="AE1290" s="31">
        <f>IF($I1267="n/a",0,IF(AE$4&lt;=$C1290,0,IF(SUM($C1290,$I1267)&gt;AE$4,$R1278/$I1267,$R1278-SUM($I1290:AD1290))))</f>
        <v>0</v>
      </c>
      <c r="AF1290" s="31">
        <f>IF($I1267="n/a",0,IF(AF$4&lt;=$C1290,0,IF(SUM($C1290,$I1267)&gt;AF$4,$R1278/$I1267,$R1278-SUM($I1290:AE1290))))</f>
        <v>0</v>
      </c>
      <c r="AG1290" s="31">
        <f>IF($I1267="n/a",0,IF(AG$4&lt;=$C1290,0,IF(SUM($C1290,$I1267)&gt;AG$4,$R1278/$I1267,$R1278-SUM($I1290:AF1290))))</f>
        <v>0</v>
      </c>
      <c r="AH1290" s="31">
        <f>IF($I1267="n/a",0,IF(AH$4&lt;=$C1290,0,IF(SUM($C1290,$I1267)&gt;AH$4,$R1278/$I1267,$R1278-SUM($I1290:AG1290))))</f>
        <v>0</v>
      </c>
      <c r="AI1290" s="31">
        <f>IF($I1267="n/a",0,IF(AI$4&lt;=$C1290,0,IF(SUM($C1290,$I1267)&gt;AI$4,$R1278/$I1267,$R1278-SUM($I1290:AH1290))))</f>
        <v>0</v>
      </c>
      <c r="AJ1290" s="31">
        <f>IF($I1267="n/a",0,IF(AJ$4&lt;=$C1290,0,IF(SUM($C1290,$I1267)&gt;AJ$4,$R1278/$I1267,$R1278-SUM($I1290:AI1290))))</f>
        <v>0</v>
      </c>
      <c r="AK1290" s="31">
        <f>IF($I1267="n/a",0,IF(AK$4&lt;=$C1290,0,IF(SUM($C1290,$I1267)&gt;AK$4,$R1278/$I1267,$R1278-SUM($I1290:AJ1290))))</f>
        <v>0</v>
      </c>
      <c r="AL1290" s="31">
        <f>IF($I1267="n/a",0,IF(AL$4&lt;=$C1290,0,IF(SUM($C1290,$I1267)&gt;AL$4,$R1278/$I1267,$R1278-SUM($I1290:AK1290))))</f>
        <v>0</v>
      </c>
      <c r="AM1290" s="31">
        <f>IF($I1267="n/a",0,IF(AM$4&lt;=$C1290,0,IF(SUM($C1290,$I1267)&gt;AM$4,$R1278/$I1267,$R1278-SUM($I1290:AL1290))))</f>
        <v>0</v>
      </c>
      <c r="AN1290" s="31">
        <f>IF($I1267="n/a",0,IF(AN$4&lt;=$C1290,0,IF(SUM($C1290,$I1267)&gt;AN$4,$R1278/$I1267,$R1278-SUM($I1290:AM1290))))</f>
        <v>0</v>
      </c>
      <c r="AO1290" s="31">
        <f>IF($I1267="n/a",0,IF(AO$4&lt;=$C1290,0,IF(SUM($C1290,$I1267)&gt;AO$4,$R1278/$I1267,$R1278-SUM($I1290:AN1290))))</f>
        <v>0</v>
      </c>
      <c r="AP1290" s="31">
        <f>IF($I1267="n/a",0,IF(AP$4&lt;=$C1290,0,IF(SUM($C1290,$I1267)&gt;AP$4,$R1278/$I1267,$R1278-SUM($I1290:AO1290))))</f>
        <v>0</v>
      </c>
      <c r="AQ1290" s="31">
        <f>IF($I1267="n/a",0,IF(AQ$4&lt;=$C1290,0,IF(SUM($C1290,$I1267)&gt;AQ$4,$R1278/$I1267,$R1278-SUM($I1290:AP1290))))</f>
        <v>0</v>
      </c>
      <c r="AR1290" s="31">
        <f>IF($I1267="n/a",0,IF(AR$4&lt;=$C1290,0,IF(SUM($C1290,$I1267)&gt;AR$4,$R1278/$I1267,$R1278-SUM($I1290:AQ1290))))</f>
        <v>0</v>
      </c>
      <c r="AS1290" s="31">
        <f>IF($I1267="n/a",0,IF(AS$4&lt;=$C1290,0,IF(SUM($C1290,$I1267)&gt;AS$4,$R1278/$I1267,$R1278-SUM($I1290:AR1290))))</f>
        <v>0</v>
      </c>
      <c r="AT1290" s="31">
        <f>IF($I1267="n/a",0,IF(AT$4&lt;=$C1290,0,IF(SUM($C1290,$I1267)&gt;AT$4,$R1278/$I1267,$R1278-SUM($I1290:AS1290))))</f>
        <v>0</v>
      </c>
      <c r="AU1290" s="31">
        <f>IF($I1267="n/a",0,IF(AU$4&lt;=$C1290,0,IF(SUM($C1290,$I1267)&gt;AU$4,$R1278/$I1267,$R1278-SUM($I1290:AT1290))))</f>
        <v>0</v>
      </c>
      <c r="AV1290" s="31">
        <f>IF($I1267="n/a",0,IF(AV$4&lt;=$C1290,0,IF(SUM($C1290,$I1267)&gt;AV$4,$R1278/$I1267,$R1278-SUM($I1290:AU1290))))</f>
        <v>0</v>
      </c>
      <c r="AW1290" s="31">
        <f>IF($I1267="n/a",0,IF(AW$4&lt;=$C1290,0,IF(SUM($C1290,$I1267)&gt;AW$4,$R1278/$I1267,$R1278-SUM($I1290:AV1290))))</f>
        <v>0</v>
      </c>
      <c r="AX1290" s="31">
        <f>IF($I1267="n/a",0,IF(AX$4&lt;=$C1290,0,IF(SUM($C1290,$I1267)&gt;AX$4,$R1278/$I1267,$R1278-SUM($I1290:AW1290))))</f>
        <v>0</v>
      </c>
      <c r="AY1290" s="31">
        <f>IF($I1267="n/a",0,IF(AY$4&lt;=$C1290,0,IF(SUM($C1290,$I1267)&gt;AY$4,$R1278/$I1267,$R1278-SUM($I1290:AX1290))))</f>
        <v>0</v>
      </c>
      <c r="AZ1290" s="31">
        <f>IF($I1267="n/a",0,IF(AZ$4&lt;=$C1290,0,IF(SUM($C1290,$I1267)&gt;AZ$4,$R1278/$I1267,$R1278-SUM($I1290:AY1290))))</f>
        <v>0</v>
      </c>
      <c r="BA1290" s="31">
        <f>IF($I1267="n/a",0,IF(BA$4&lt;=$C1290,0,IF(SUM($C1290,$I1267)&gt;BA$4,$R1278/$I1267,$R1278-SUM($I1290:AZ1290))))</f>
        <v>0</v>
      </c>
      <c r="BB1290" s="31">
        <f>IF($I1267="n/a",0,IF(BB$4&lt;=$C1290,0,IF(SUM($C1290,$I1267)&gt;BB$4,$R1278/$I1267,$R1278-SUM($I1290:BA1290))))</f>
        <v>0</v>
      </c>
      <c r="BC1290" s="31">
        <f>IF($I1267="n/a",0,IF(BC$4&lt;=$C1290,0,IF(SUM($C1290,$I1267)&gt;BC$4,$R1278/$I1267,$R1278-SUM($I1290:BB1290))))</f>
        <v>0</v>
      </c>
      <c r="BD1290" s="31">
        <f>IF($I1267="n/a",0,IF(BD$4&lt;=$C1290,0,IF(SUM($C1290,$I1267)&gt;BD$4,$R1278/$I1267,$R1278-SUM($I1290:BC1290))))</f>
        <v>0</v>
      </c>
      <c r="BE1290" s="31">
        <f>IF($I1267="n/a",0,IF(BE$4&lt;=$C1290,0,IF(SUM($C1290,$I1267)&gt;BE$4,$R1278/$I1267,$R1278-SUM($I1290:BD1290))))</f>
        <v>0</v>
      </c>
      <c r="BF1290" s="31">
        <f>IF($I1267="n/a",0,IF(BF$4&lt;=$C1290,0,IF(SUM($C1290,$I1267)&gt;BF$4,$R1278/$I1267,$R1278-SUM($I1290:BE1290))))</f>
        <v>0</v>
      </c>
      <c r="BG1290" s="31">
        <f>IF($I1267="n/a",0,IF(BG$4&lt;=$C1290,0,IF(SUM($C1290,$I1267)&gt;BG$4,$R1278/$I1267,$R1278-SUM($I1290:BF1290))))</f>
        <v>0</v>
      </c>
      <c r="BH1290" s="31">
        <f>IF($I1267="n/a",0,IF(BH$4&lt;=$C1290,0,IF(SUM($C1290,$I1267)&gt;BH$4,$R1278/$I1267,$R1278-SUM($I1290:BG1290))))</f>
        <v>0</v>
      </c>
      <c r="BI1290" s="31">
        <f>IF($I1267="n/a",0,IF(BI$4&lt;=$C1290,0,IF(SUM($C1290,$I1267)&gt;BI$4,$R1278/$I1267,$R1278-SUM($I1290:BH1290))))</f>
        <v>0</v>
      </c>
      <c r="BJ1290" s="31">
        <f>IF($I1267="n/a",0,IF(BJ$4&lt;=$C1290,0,IF(SUM($C1290,$I1267)&gt;BJ$4,$R1278/$I1267,$R1278-SUM($I1290:BI1290))))</f>
        <v>0</v>
      </c>
      <c r="BK1290" s="31">
        <f>IF($I1267="n/a",0,IF(BK$4&lt;=$C1290,0,IF(SUM($C1290,$I1267)&gt;BK$4,$R1278/$I1267,$R1278-SUM($I1290:BJ1290))))</f>
        <v>0</v>
      </c>
      <c r="BL1290" s="31">
        <f>IF($I1267="n/a",0,IF(BL$4&lt;=$C1290,0,IF(SUM($C1290,$I1267)&gt;BL$4,$R1278/$I1267,$R1278-SUM($I1290:BK1290))))</f>
        <v>0</v>
      </c>
      <c r="BM1290" s="31">
        <f>IF($I1267="n/a",0,IF(BM$4&lt;=$C1290,0,IF(SUM($C1290,$I1267)&gt;BM$4,$R1278/$I1267,$R1278-SUM($I1290:BL1290))))</f>
        <v>0</v>
      </c>
      <c r="BN1290" s="31">
        <f>IF($I1267="n/a",0,IF(BN$4&lt;=$C1290,0,IF(SUM($C1290,$I1267)&gt;BN$4,$R1278/$I1267,$R1278-SUM($I1290:BM1290))))</f>
        <v>0</v>
      </c>
      <c r="BO1290" s="31">
        <f>IF($I1267="n/a",0,IF(BO$4&lt;=$C1290,0,IF(SUM($C1290,$I1267)&gt;BO$4,$R1278/$I1267,$R1278-SUM($I1290:BN1290))))</f>
        <v>0</v>
      </c>
      <c r="BP1290" s="31">
        <f>IF($I1267="n/a",0,IF(BP$4&lt;=$C1290,0,IF(SUM($C1290,$I1267)&gt;BP$4,$R1278/$I1267,$R1278-SUM($I1290:BO1290))))</f>
        <v>0</v>
      </c>
      <c r="BQ1290" s="31">
        <f>IF($I1267="n/a",0,IF(BQ$4&lt;=$C1290,0,IF(SUM($C1290,$I1267)&gt;BQ$4,$R1278/$I1267,$R1278-SUM($I1290:BP1290))))</f>
        <v>0</v>
      </c>
      <c r="BR1290" s="31">
        <f>IF($I1267="n/a",0,IF(BR$4&lt;=$C1290,0,IF(SUM($C1290,$I1267)&gt;BR$4,$R1278/$I1267,$R1278-SUM($I1290:BQ1290))))</f>
        <v>0</v>
      </c>
      <c r="BS1290" s="31">
        <f>IF($I1267="n/a",0,IF(BS$4&lt;=$C1290,0,IF(SUM($C1290,$I1267)&gt;BS$4,$R1278/$I1267,$R1278-SUM($I1290:BR1290))))</f>
        <v>0</v>
      </c>
      <c r="BT1290" s="31">
        <f>IF($I1267="n/a",0,IF(BT$4&lt;=$C1290,0,IF(SUM($C1290,$I1267)&gt;BT$4,$R1278/$I1267,$R1278-SUM($I1290:BS1290))))</f>
        <v>0</v>
      </c>
      <c r="BU1290" s="31">
        <f>IF($I1267="n/a",0,IF(BU$4&lt;=$C1290,0,IF(SUM($C1290,$I1267)&gt;BU$4,$R1278/$I1267,$R1278-SUM($I1290:BT1290))))</f>
        <v>0</v>
      </c>
      <c r="BV1290" s="31">
        <f>IF($I1267="n/a",0,IF(BV$4&lt;=$C1290,0,IF(SUM($C1290,$I1267)&gt;BV$4,$R1278/$I1267,$R1278-SUM($I1290:BU1290))))</f>
        <v>0</v>
      </c>
      <c r="BW1290" s="31">
        <f>IF($I1267="n/a",0,IF(BW$4&lt;=$C1290,0,IF(SUM($C1290,$I1267)&gt;BW$4,$R1278/$I1267,$R1278-SUM($I1290:BV1290))))</f>
        <v>0</v>
      </c>
      <c r="BX1290" s="31">
        <f>IF($I1267="n/a",0,IF(BX$4&lt;=$C1290,0,IF(SUM($C1290,$I1267)&gt;BX$4,$R1278/$I1267,$R1278-SUM($I1290:BW1290))))</f>
        <v>0</v>
      </c>
      <c r="BY1290" s="31">
        <f>IF($I1267="n/a",0,IF(BY$4&lt;=$C1290,0,IF(SUM($C1290,$I1267)&gt;BY$4,$R1278/$I1267,$R1278-SUM($I1290:BX1290))))</f>
        <v>0</v>
      </c>
      <c r="BZ1290" s="31">
        <f>IF($I1267="n/a",0,IF(BZ$4&lt;=$C1290,0,IF(SUM($C1290,$I1267)&gt;BZ$4,$R1278/$I1267,$R1278-SUM($I1290:BY1290))))</f>
        <v>0</v>
      </c>
      <c r="CA1290" s="31">
        <f>IF($I1267="n/a",0,IF(CA$4&lt;=$C1290,0,IF(SUM($C1290,$I1267)&gt;CA$4,$R1278/$I1267,$R1278-SUM($I1290:BZ1290))))</f>
        <v>0</v>
      </c>
      <c r="CB1290" s="31">
        <f>IF($I1267="n/a",0,IF(CB$4&lt;=$C1290,0,IF(SUM($C1290,$I1267)&gt;CB$4,$R1278/$I1267,$R1278-SUM($I1290:CA1290))))</f>
        <v>0</v>
      </c>
      <c r="CC1290" s="31">
        <f>IF($I1267="n/a",0,IF(CC$4&lt;=$C1290,0,IF(SUM($C1290,$I1267)&gt;CC$4,$R1278/$I1267,$R1278-SUM($I1290:CB1290))))</f>
        <v>0</v>
      </c>
      <c r="CD1290" s="31">
        <f>IF($I1267="n/a",0,IF(CD$4&lt;=$C1290,0,IF(SUM($C1290,$I1267)&gt;CD$4,$R1278/$I1267,$R1278-SUM($I1290:CC1290))))</f>
        <v>0</v>
      </c>
      <c r="CE1290" s="31">
        <f>IF($I1267="n/a",0,IF(CE$4&lt;=$C1290,0,IF(SUM($C1290,$I1267)&gt;CE$4,$R1278/$I1267,$R1278-SUM($I1290:CD1290))))</f>
        <v>0</v>
      </c>
      <c r="CF1290" s="31">
        <f>IF($I1267="n/a",0,IF(CF$4&lt;=$C1290,0,IF(SUM($C1290,$I1267)&gt;CF$4,$R1278/$I1267,$R1278-SUM($I1290:CE1290))))</f>
        <v>0</v>
      </c>
    </row>
    <row r="1291" spans="1:2018" ht="12.75" customHeight="1">
      <c r="C1291" s="202">
        <v>2025</v>
      </c>
      <c r="D1291" s="21" t="s">
        <v>55</v>
      </c>
      <c r="E1291" s="21" t="s">
        <v>197</v>
      </c>
      <c r="I1291" s="31"/>
      <c r="J1291" s="31">
        <f>IF($I1267="n/a",0,IF(J$4&lt;=$C1291,0,IF(SUM($C1291,$I1267)&gt;J$4,$S1278/$I1267,$S1278-SUM($I1291:I1291))))</f>
        <v>0</v>
      </c>
      <c r="K1291" s="31">
        <f>IF($I1267="n/a",0,IF(K$4&lt;=$C1291,0,IF(SUM($C1291,$I1267)&gt;K$4,$S1278/$I1267,$S1278-SUM($I1291:J1291))))</f>
        <v>0</v>
      </c>
      <c r="L1291" s="31">
        <f>IF($I1267="n/a",0,IF(L$4&lt;=$C1291,0,IF(SUM($C1291,$I1267)&gt;L$4,$S1278/$I1267,$S1278-SUM($I1291:K1291))))</f>
        <v>0</v>
      </c>
      <c r="M1291" s="31">
        <f>IF($I1267="n/a",0,IF(M$4&lt;=$C1291,0,IF(SUM($C1291,$I1267)&gt;M$4,$S1278/$I1267,$S1278-SUM($I1291:L1291))))</f>
        <v>0</v>
      </c>
      <c r="N1291" s="31">
        <f>IF($I1267="n/a",0,IF(N$4&lt;=$C1291,0,IF(SUM($C1291,$I1267)&gt;N$4,$S1278/$I1267,$S1278-SUM($I1291:M1291))))</f>
        <v>0</v>
      </c>
      <c r="O1291" s="31">
        <f>IF($I1267="n/a",0,IF(O$4&lt;=$C1291,0,IF(SUM($C1291,$I1267)&gt;O$4,$S1278/$I1267,$S1278-SUM($I1291:N1291))))</f>
        <v>0</v>
      </c>
      <c r="P1291" s="31">
        <f>IF($I1267="n/a",0,IF(P$4&lt;=$C1291,0,IF(SUM($C1291,$I1267)&gt;P$4,$S1278/$I1267,$S1278-SUM($I1291:O1291))))</f>
        <v>0</v>
      </c>
      <c r="Q1291" s="31">
        <f>IF($I1267="n/a",0,IF(Q$4&lt;=$C1291,0,IF(SUM($C1291,$I1267)&gt;Q$4,$S1278/$I1267,$S1278-SUM($I1291:P1291))))</f>
        <v>0</v>
      </c>
      <c r="R1291" s="31">
        <f>IF($I1267="n/a",0,IF(R$4&lt;=$C1291,0,IF(SUM($C1291,$I1267)&gt;R$4,$S1278/$I1267,$S1278-SUM($I1291:Q1291))))</f>
        <v>0</v>
      </c>
      <c r="S1291" s="31">
        <f>IF($I1267="n/a",0,IF(S$4&lt;=$C1291,0,IF(SUM($C1291,$I1267)&gt;S$4,$S1278/$I1267,$S1278-SUM($I1291:R1291))))</f>
        <v>0</v>
      </c>
      <c r="T1291" s="31">
        <f>IF($I1267="n/a",0,IF(T$4&lt;=$C1291,0,IF(SUM($C1291,$I1267)&gt;T$4,$S1278/$I1267,$S1278-SUM($I1291:S1291))))</f>
        <v>0</v>
      </c>
      <c r="U1291" s="31">
        <f>IF($I1267="n/a",0,IF(U$4&lt;=$C1291,0,IF(SUM($C1291,$I1267)&gt;U$4,$S1278/$I1267,$S1278-SUM($I1291:T1291))))</f>
        <v>0</v>
      </c>
      <c r="V1291" s="31">
        <f>IF($I1267="n/a",0,IF(V$4&lt;=$C1291,0,IF(SUM($C1291,$I1267)&gt;V$4,$S1278/$I1267,$S1278-SUM($I1291:U1291))))</f>
        <v>0</v>
      </c>
      <c r="W1291" s="31">
        <f>IF($I1267="n/a",0,IF(W$4&lt;=$C1291,0,IF(SUM($C1291,$I1267)&gt;W$4,$S1278/$I1267,$S1278-SUM($I1291:V1291))))</f>
        <v>0</v>
      </c>
      <c r="X1291" s="31">
        <f>IF($I1267="n/a",0,IF(X$4&lt;=$C1291,0,IF(SUM($C1291,$I1267)&gt;X$4,$S1278/$I1267,$S1278-SUM($I1291:W1291))))</f>
        <v>0</v>
      </c>
      <c r="Y1291" s="31">
        <f>IF($I1267="n/a",0,IF(Y$4&lt;=$C1291,0,IF(SUM($C1291,$I1267)&gt;Y$4,$S1278/$I1267,$S1278-SUM($I1291:X1291))))</f>
        <v>0</v>
      </c>
      <c r="Z1291" s="31">
        <f>IF($I1267="n/a",0,IF(Z$4&lt;=$C1291,0,IF(SUM($C1291,$I1267)&gt;Z$4,$S1278/$I1267,$S1278-SUM($I1291:Y1291))))</f>
        <v>0</v>
      </c>
      <c r="AA1291" s="31">
        <f>IF($I1267="n/a",0,IF(AA$4&lt;=$C1291,0,IF(SUM($C1291,$I1267)&gt;AA$4,$S1278/$I1267,$S1278-SUM($I1291:Z1291))))</f>
        <v>0</v>
      </c>
      <c r="AB1291" s="31">
        <f>IF($I1267="n/a",0,IF(AB$4&lt;=$C1291,0,IF(SUM($C1291,$I1267)&gt;AB$4,$S1278/$I1267,$S1278-SUM($I1291:AA1291))))</f>
        <v>0</v>
      </c>
      <c r="AC1291" s="31">
        <f>IF($I1267="n/a",0,IF(AC$4&lt;=$C1291,0,IF(SUM($C1291,$I1267)&gt;AC$4,$S1278/$I1267,$S1278-SUM($I1291:AB1291))))</f>
        <v>0</v>
      </c>
      <c r="AD1291" s="31">
        <f>IF($I1267="n/a",0,IF(AD$4&lt;=$C1291,0,IF(SUM($C1291,$I1267)&gt;AD$4,$S1278/$I1267,$S1278-SUM($I1291:AC1291))))</f>
        <v>0</v>
      </c>
      <c r="AE1291" s="31">
        <f>IF($I1267="n/a",0,IF(AE$4&lt;=$C1291,0,IF(SUM($C1291,$I1267)&gt;AE$4,$S1278/$I1267,$S1278-SUM($I1291:AD1291))))</f>
        <v>0</v>
      </c>
      <c r="AF1291" s="31">
        <f>IF($I1267="n/a",0,IF(AF$4&lt;=$C1291,0,IF(SUM($C1291,$I1267)&gt;AF$4,$S1278/$I1267,$S1278-SUM($I1291:AE1291))))</f>
        <v>0</v>
      </c>
      <c r="AG1291" s="31">
        <f>IF($I1267="n/a",0,IF(AG$4&lt;=$C1291,0,IF(SUM($C1291,$I1267)&gt;AG$4,$S1278/$I1267,$S1278-SUM($I1291:AF1291))))</f>
        <v>0</v>
      </c>
      <c r="AH1291" s="31">
        <f>IF($I1267="n/a",0,IF(AH$4&lt;=$C1291,0,IF(SUM($C1291,$I1267)&gt;AH$4,$S1278/$I1267,$S1278-SUM($I1291:AG1291))))</f>
        <v>0</v>
      </c>
      <c r="AI1291" s="31">
        <f>IF($I1267="n/a",0,IF(AI$4&lt;=$C1291,0,IF(SUM($C1291,$I1267)&gt;AI$4,$S1278/$I1267,$S1278-SUM($I1291:AH1291))))</f>
        <v>0</v>
      </c>
      <c r="AJ1291" s="31">
        <f>IF($I1267="n/a",0,IF(AJ$4&lt;=$C1291,0,IF(SUM($C1291,$I1267)&gt;AJ$4,$S1278/$I1267,$S1278-SUM($I1291:AI1291))))</f>
        <v>0</v>
      </c>
      <c r="AK1291" s="31">
        <f>IF($I1267="n/a",0,IF(AK$4&lt;=$C1291,0,IF(SUM($C1291,$I1267)&gt;AK$4,$S1278/$I1267,$S1278-SUM($I1291:AJ1291))))</f>
        <v>0</v>
      </c>
      <c r="AL1291" s="31">
        <f>IF($I1267="n/a",0,IF(AL$4&lt;=$C1291,0,IF(SUM($C1291,$I1267)&gt;AL$4,$S1278/$I1267,$S1278-SUM($I1291:AK1291))))</f>
        <v>0</v>
      </c>
      <c r="AM1291" s="31">
        <f>IF($I1267="n/a",0,IF(AM$4&lt;=$C1291,0,IF(SUM($C1291,$I1267)&gt;AM$4,$S1278/$I1267,$S1278-SUM($I1291:AL1291))))</f>
        <v>0</v>
      </c>
      <c r="AN1291" s="31">
        <f>IF($I1267="n/a",0,IF(AN$4&lt;=$C1291,0,IF(SUM($C1291,$I1267)&gt;AN$4,$S1278/$I1267,$S1278-SUM($I1291:AM1291))))</f>
        <v>0</v>
      </c>
      <c r="AO1291" s="31">
        <f>IF($I1267="n/a",0,IF(AO$4&lt;=$C1291,0,IF(SUM($C1291,$I1267)&gt;AO$4,$S1278/$I1267,$S1278-SUM($I1291:AN1291))))</f>
        <v>0</v>
      </c>
      <c r="AP1291" s="31">
        <f>IF($I1267="n/a",0,IF(AP$4&lt;=$C1291,0,IF(SUM($C1291,$I1267)&gt;AP$4,$S1278/$I1267,$S1278-SUM($I1291:AO1291))))</f>
        <v>0</v>
      </c>
      <c r="AQ1291" s="31">
        <f>IF($I1267="n/a",0,IF(AQ$4&lt;=$C1291,0,IF(SUM($C1291,$I1267)&gt;AQ$4,$S1278/$I1267,$S1278-SUM($I1291:AP1291))))</f>
        <v>0</v>
      </c>
      <c r="AR1291" s="31">
        <f>IF($I1267="n/a",0,IF(AR$4&lt;=$C1291,0,IF(SUM($C1291,$I1267)&gt;AR$4,$S1278/$I1267,$S1278-SUM($I1291:AQ1291))))</f>
        <v>0</v>
      </c>
      <c r="AS1291" s="31">
        <f>IF($I1267="n/a",0,IF(AS$4&lt;=$C1291,0,IF(SUM($C1291,$I1267)&gt;AS$4,$S1278/$I1267,$S1278-SUM($I1291:AR1291))))</f>
        <v>0</v>
      </c>
      <c r="AT1291" s="31">
        <f>IF($I1267="n/a",0,IF(AT$4&lt;=$C1291,0,IF(SUM($C1291,$I1267)&gt;AT$4,$S1278/$I1267,$S1278-SUM($I1291:AS1291))))</f>
        <v>0</v>
      </c>
      <c r="AU1291" s="31">
        <f>IF($I1267="n/a",0,IF(AU$4&lt;=$C1291,0,IF(SUM($C1291,$I1267)&gt;AU$4,$S1278/$I1267,$S1278-SUM($I1291:AT1291))))</f>
        <v>0</v>
      </c>
      <c r="AV1291" s="31">
        <f>IF($I1267="n/a",0,IF(AV$4&lt;=$C1291,0,IF(SUM($C1291,$I1267)&gt;AV$4,$S1278/$I1267,$S1278-SUM($I1291:AU1291))))</f>
        <v>0</v>
      </c>
      <c r="AW1291" s="31">
        <f>IF($I1267="n/a",0,IF(AW$4&lt;=$C1291,0,IF(SUM($C1291,$I1267)&gt;AW$4,$S1278/$I1267,$S1278-SUM($I1291:AV1291))))</f>
        <v>0</v>
      </c>
      <c r="AX1291" s="31">
        <f>IF($I1267="n/a",0,IF(AX$4&lt;=$C1291,0,IF(SUM($C1291,$I1267)&gt;AX$4,$S1278/$I1267,$S1278-SUM($I1291:AW1291))))</f>
        <v>0</v>
      </c>
      <c r="AY1291" s="31">
        <f>IF($I1267="n/a",0,IF(AY$4&lt;=$C1291,0,IF(SUM($C1291,$I1267)&gt;AY$4,$S1278/$I1267,$S1278-SUM($I1291:AX1291))))</f>
        <v>0</v>
      </c>
      <c r="AZ1291" s="31">
        <f>IF($I1267="n/a",0,IF(AZ$4&lt;=$C1291,0,IF(SUM($C1291,$I1267)&gt;AZ$4,$S1278/$I1267,$S1278-SUM($I1291:AY1291))))</f>
        <v>0</v>
      </c>
      <c r="BA1291" s="31">
        <f>IF($I1267="n/a",0,IF(BA$4&lt;=$C1291,0,IF(SUM($C1291,$I1267)&gt;BA$4,$S1278/$I1267,$S1278-SUM($I1291:AZ1291))))</f>
        <v>0</v>
      </c>
      <c r="BB1291" s="31">
        <f>IF($I1267="n/a",0,IF(BB$4&lt;=$C1291,0,IF(SUM($C1291,$I1267)&gt;BB$4,$S1278/$I1267,$S1278-SUM($I1291:BA1291))))</f>
        <v>0</v>
      </c>
      <c r="BC1291" s="31">
        <f>IF($I1267="n/a",0,IF(BC$4&lt;=$C1291,0,IF(SUM($C1291,$I1267)&gt;BC$4,$S1278/$I1267,$S1278-SUM($I1291:BB1291))))</f>
        <v>0</v>
      </c>
      <c r="BD1291" s="31">
        <f>IF($I1267="n/a",0,IF(BD$4&lt;=$C1291,0,IF(SUM($C1291,$I1267)&gt;BD$4,$S1278/$I1267,$S1278-SUM($I1291:BC1291))))</f>
        <v>0</v>
      </c>
      <c r="BE1291" s="31">
        <f>IF($I1267="n/a",0,IF(BE$4&lt;=$C1291,0,IF(SUM($C1291,$I1267)&gt;BE$4,$S1278/$I1267,$S1278-SUM($I1291:BD1291))))</f>
        <v>0</v>
      </c>
      <c r="BF1291" s="31">
        <f>IF($I1267="n/a",0,IF(BF$4&lt;=$C1291,0,IF(SUM($C1291,$I1267)&gt;BF$4,$S1278/$I1267,$S1278-SUM($I1291:BE1291))))</f>
        <v>0</v>
      </c>
      <c r="BG1291" s="31">
        <f>IF($I1267="n/a",0,IF(BG$4&lt;=$C1291,0,IF(SUM($C1291,$I1267)&gt;BG$4,$S1278/$I1267,$S1278-SUM($I1291:BF1291))))</f>
        <v>0</v>
      </c>
      <c r="BH1291" s="31">
        <f>IF($I1267="n/a",0,IF(BH$4&lt;=$C1291,0,IF(SUM($C1291,$I1267)&gt;BH$4,$S1278/$I1267,$S1278-SUM($I1291:BG1291))))</f>
        <v>0</v>
      </c>
      <c r="BI1291" s="31">
        <f>IF($I1267="n/a",0,IF(BI$4&lt;=$C1291,0,IF(SUM($C1291,$I1267)&gt;BI$4,$S1278/$I1267,$S1278-SUM($I1291:BH1291))))</f>
        <v>0</v>
      </c>
      <c r="BJ1291" s="31">
        <f>IF($I1267="n/a",0,IF(BJ$4&lt;=$C1291,0,IF(SUM($C1291,$I1267)&gt;BJ$4,$S1278/$I1267,$S1278-SUM($I1291:BI1291))))</f>
        <v>0</v>
      </c>
      <c r="BK1291" s="31">
        <f>IF($I1267="n/a",0,IF(BK$4&lt;=$C1291,0,IF(SUM($C1291,$I1267)&gt;BK$4,$S1278/$I1267,$S1278-SUM($I1291:BJ1291))))</f>
        <v>0</v>
      </c>
      <c r="BL1291" s="31">
        <f>IF($I1267="n/a",0,IF(BL$4&lt;=$C1291,0,IF(SUM($C1291,$I1267)&gt;BL$4,$S1278/$I1267,$S1278-SUM($I1291:BK1291))))</f>
        <v>0</v>
      </c>
      <c r="BM1291" s="31">
        <f>IF($I1267="n/a",0,IF(BM$4&lt;=$C1291,0,IF(SUM($C1291,$I1267)&gt;BM$4,$S1278/$I1267,$S1278-SUM($I1291:BL1291))))</f>
        <v>0</v>
      </c>
      <c r="BN1291" s="31">
        <f>IF($I1267="n/a",0,IF(BN$4&lt;=$C1291,0,IF(SUM($C1291,$I1267)&gt;BN$4,$S1278/$I1267,$S1278-SUM($I1291:BM1291))))</f>
        <v>0</v>
      </c>
      <c r="BO1291" s="31">
        <f>IF($I1267="n/a",0,IF(BO$4&lt;=$C1291,0,IF(SUM($C1291,$I1267)&gt;BO$4,$S1278/$I1267,$S1278-SUM($I1291:BN1291))))</f>
        <v>0</v>
      </c>
      <c r="BP1291" s="31">
        <f>IF($I1267="n/a",0,IF(BP$4&lt;=$C1291,0,IF(SUM($C1291,$I1267)&gt;BP$4,$S1278/$I1267,$S1278-SUM($I1291:BO1291))))</f>
        <v>0</v>
      </c>
      <c r="BQ1291" s="31">
        <f>IF($I1267="n/a",0,IF(BQ$4&lt;=$C1291,0,IF(SUM($C1291,$I1267)&gt;BQ$4,$S1278/$I1267,$S1278-SUM($I1291:BP1291))))</f>
        <v>0</v>
      </c>
      <c r="BR1291" s="31">
        <f>IF($I1267="n/a",0,IF(BR$4&lt;=$C1291,0,IF(SUM($C1291,$I1267)&gt;BR$4,$S1278/$I1267,$S1278-SUM($I1291:BQ1291))))</f>
        <v>0</v>
      </c>
      <c r="BS1291" s="31">
        <f>IF($I1267="n/a",0,IF(BS$4&lt;=$C1291,0,IF(SUM($C1291,$I1267)&gt;BS$4,$S1278/$I1267,$S1278-SUM($I1291:BR1291))))</f>
        <v>0</v>
      </c>
      <c r="BT1291" s="31">
        <f>IF($I1267="n/a",0,IF(BT$4&lt;=$C1291,0,IF(SUM($C1291,$I1267)&gt;BT$4,$S1278/$I1267,$S1278-SUM($I1291:BS1291))))</f>
        <v>0</v>
      </c>
      <c r="BU1291" s="31">
        <f>IF($I1267="n/a",0,IF(BU$4&lt;=$C1291,0,IF(SUM($C1291,$I1267)&gt;BU$4,$S1278/$I1267,$S1278-SUM($I1291:BT1291))))</f>
        <v>0</v>
      </c>
      <c r="BV1291" s="31">
        <f>IF($I1267="n/a",0,IF(BV$4&lt;=$C1291,0,IF(SUM($C1291,$I1267)&gt;BV$4,$S1278/$I1267,$S1278-SUM($I1291:BU1291))))</f>
        <v>0</v>
      </c>
      <c r="BW1291" s="31">
        <f>IF($I1267="n/a",0,IF(BW$4&lt;=$C1291,0,IF(SUM($C1291,$I1267)&gt;BW$4,$S1278/$I1267,$S1278-SUM($I1291:BV1291))))</f>
        <v>0</v>
      </c>
      <c r="BX1291" s="31">
        <f>IF($I1267="n/a",0,IF(BX$4&lt;=$C1291,0,IF(SUM($C1291,$I1267)&gt;BX$4,$S1278/$I1267,$S1278-SUM($I1291:BW1291))))</f>
        <v>0</v>
      </c>
      <c r="BY1291" s="31">
        <f>IF($I1267="n/a",0,IF(BY$4&lt;=$C1291,0,IF(SUM($C1291,$I1267)&gt;BY$4,$S1278/$I1267,$S1278-SUM($I1291:BX1291))))</f>
        <v>0</v>
      </c>
      <c r="BZ1291" s="31">
        <f>IF($I1267="n/a",0,IF(BZ$4&lt;=$C1291,0,IF(SUM($C1291,$I1267)&gt;BZ$4,$S1278/$I1267,$S1278-SUM($I1291:BY1291))))</f>
        <v>0</v>
      </c>
      <c r="CA1291" s="31">
        <f>IF($I1267="n/a",0,IF(CA$4&lt;=$C1291,0,IF(SUM($C1291,$I1267)&gt;CA$4,$S1278/$I1267,$S1278-SUM($I1291:BZ1291))))</f>
        <v>0</v>
      </c>
      <c r="CB1291" s="31">
        <f>IF($I1267="n/a",0,IF(CB$4&lt;=$C1291,0,IF(SUM($C1291,$I1267)&gt;CB$4,$S1278/$I1267,$S1278-SUM($I1291:CA1291))))</f>
        <v>0</v>
      </c>
      <c r="CC1291" s="31">
        <f>IF($I1267="n/a",0,IF(CC$4&lt;=$C1291,0,IF(SUM($C1291,$I1267)&gt;CC$4,$S1278/$I1267,$S1278-SUM($I1291:CB1291))))</f>
        <v>0</v>
      </c>
      <c r="CD1291" s="31">
        <f>IF($I1267="n/a",0,IF(CD$4&lt;=$C1291,0,IF(SUM($C1291,$I1267)&gt;CD$4,$S1278/$I1267,$S1278-SUM($I1291:CC1291))))</f>
        <v>0</v>
      </c>
      <c r="CE1291" s="31">
        <f>IF($I1267="n/a",0,IF(CE$4&lt;=$C1291,0,IF(SUM($C1291,$I1267)&gt;CE$4,$S1278/$I1267,$S1278-SUM($I1291:CD1291))))</f>
        <v>0</v>
      </c>
      <c r="CF1291" s="31">
        <f>IF($I1267="n/a",0,IF(CF$4&lt;=$C1291,0,IF(SUM($C1291,$I1267)&gt;CF$4,$S1278/$I1267,$S1278-SUM($I1291:CE1291))))</f>
        <v>0</v>
      </c>
    </row>
    <row r="1292" spans="1:2018" ht="12.75" customHeight="1">
      <c r="C1292" s="202">
        <v>2026</v>
      </c>
      <c r="D1292" s="21" t="s">
        <v>56</v>
      </c>
      <c r="E1292" s="21" t="s">
        <v>197</v>
      </c>
      <c r="I1292" s="31"/>
      <c r="J1292" s="31">
        <f>IF($I1267="n/a",0,IF(J$4&lt;=$C1292,0,IF(SUM($C1292,$I1267)&gt;J$4,$T1278/$I1267,$T1278-SUM($I1292:I1292))))</f>
        <v>0</v>
      </c>
      <c r="K1292" s="31">
        <f>IF($I1267="n/a",0,IF(K$4&lt;=$C1292,0,IF(SUM($C1292,$I1267)&gt;K$4,$T1278/$I1267,$T1278-SUM($I1292:J1292))))</f>
        <v>0</v>
      </c>
      <c r="L1292" s="31">
        <f>IF($I1267="n/a",0,IF(L$4&lt;=$C1292,0,IF(SUM($C1292,$I1267)&gt;L$4,$T1278/$I1267,$T1278-SUM($I1292:K1292))))</f>
        <v>0</v>
      </c>
      <c r="M1292" s="31">
        <f>IF($I1267="n/a",0,IF(M$4&lt;=$C1292,0,IF(SUM($C1292,$I1267)&gt;M$4,$T1278/$I1267,$T1278-SUM($I1292:L1292))))</f>
        <v>0</v>
      </c>
      <c r="N1292" s="31">
        <f>IF($I1267="n/a",0,IF(N$4&lt;=$C1292,0,IF(SUM($C1292,$I1267)&gt;N$4,$T1278/$I1267,$T1278-SUM($I1292:M1292))))</f>
        <v>0</v>
      </c>
      <c r="O1292" s="31">
        <f>IF($I1267="n/a",0,IF(O$4&lt;=$C1292,0,IF(SUM($C1292,$I1267)&gt;O$4,$T1278/$I1267,$T1278-SUM($I1292:N1292))))</f>
        <v>0</v>
      </c>
      <c r="P1292" s="31">
        <f>IF($I1267="n/a",0,IF(P$4&lt;=$C1292,0,IF(SUM($C1292,$I1267)&gt;P$4,$T1278/$I1267,$T1278-SUM($I1292:O1292))))</f>
        <v>0</v>
      </c>
      <c r="Q1292" s="31">
        <f>IF($I1267="n/a",0,IF(Q$4&lt;=$C1292,0,IF(SUM($C1292,$I1267)&gt;Q$4,$T1278/$I1267,$T1278-SUM($I1292:P1292))))</f>
        <v>0</v>
      </c>
      <c r="R1292" s="31">
        <f>IF($I1267="n/a",0,IF(R$4&lt;=$C1292,0,IF(SUM($C1292,$I1267)&gt;R$4,$T1278/$I1267,$T1278-SUM($I1292:Q1292))))</f>
        <v>0</v>
      </c>
      <c r="S1292" s="31">
        <f>IF($I1267="n/a",0,IF(S$4&lt;=$C1292,0,IF(SUM($C1292,$I1267)&gt;S$4,$T1278/$I1267,$T1278-SUM($I1292:R1292))))</f>
        <v>0</v>
      </c>
      <c r="T1292" s="31">
        <f>IF($I1267="n/a",0,IF(T$4&lt;=$C1292,0,IF(SUM($C1292,$I1267)&gt;T$4,$T1278/$I1267,$T1278-SUM($I1292:S1292))))</f>
        <v>0</v>
      </c>
      <c r="U1292" s="31">
        <f>IF($I1267="n/a",0,IF(U$4&lt;=$C1292,0,IF(SUM($C1292,$I1267)&gt;U$4,$T1278/$I1267,$T1278-SUM($I1292:T1292))))</f>
        <v>0</v>
      </c>
      <c r="V1292" s="31">
        <f>IF($I1267="n/a",0,IF(V$4&lt;=$C1292,0,IF(SUM($C1292,$I1267)&gt;V$4,$T1278/$I1267,$T1278-SUM($I1292:U1292))))</f>
        <v>0</v>
      </c>
      <c r="W1292" s="31">
        <f>IF($I1267="n/a",0,IF(W$4&lt;=$C1292,0,IF(SUM($C1292,$I1267)&gt;W$4,$T1278/$I1267,$T1278-SUM($I1292:V1292))))</f>
        <v>0</v>
      </c>
      <c r="X1292" s="31">
        <f>IF($I1267="n/a",0,IF(X$4&lt;=$C1292,0,IF(SUM($C1292,$I1267)&gt;X$4,$T1278/$I1267,$T1278-SUM($I1292:W1292))))</f>
        <v>0</v>
      </c>
      <c r="Y1292" s="31">
        <f>IF($I1267="n/a",0,IF(Y$4&lt;=$C1292,0,IF(SUM($C1292,$I1267)&gt;Y$4,$T1278/$I1267,$T1278-SUM($I1292:X1292))))</f>
        <v>0</v>
      </c>
      <c r="Z1292" s="31">
        <f>IF($I1267="n/a",0,IF(Z$4&lt;=$C1292,0,IF(SUM($C1292,$I1267)&gt;Z$4,$T1278/$I1267,$T1278-SUM($I1292:Y1292))))</f>
        <v>0</v>
      </c>
      <c r="AA1292" s="31">
        <f>IF($I1267="n/a",0,IF(AA$4&lt;=$C1292,0,IF(SUM($C1292,$I1267)&gt;AA$4,$T1278/$I1267,$T1278-SUM($I1292:Z1292))))</f>
        <v>0</v>
      </c>
      <c r="AB1292" s="31">
        <f>IF($I1267="n/a",0,IF(AB$4&lt;=$C1292,0,IF(SUM($C1292,$I1267)&gt;AB$4,$T1278/$I1267,$T1278-SUM($I1292:AA1292))))</f>
        <v>0</v>
      </c>
      <c r="AC1292" s="31">
        <f>IF($I1267="n/a",0,IF(AC$4&lt;=$C1292,0,IF(SUM($C1292,$I1267)&gt;AC$4,$T1278/$I1267,$T1278-SUM($I1292:AB1292))))</f>
        <v>0</v>
      </c>
      <c r="AD1292" s="31">
        <f>IF($I1267="n/a",0,IF(AD$4&lt;=$C1292,0,IF(SUM($C1292,$I1267)&gt;AD$4,$T1278/$I1267,$T1278-SUM($I1292:AC1292))))</f>
        <v>0</v>
      </c>
      <c r="AE1292" s="31">
        <f>IF($I1267="n/a",0,IF(AE$4&lt;=$C1292,0,IF(SUM($C1292,$I1267)&gt;AE$4,$T1278/$I1267,$T1278-SUM($I1292:AD1292))))</f>
        <v>0</v>
      </c>
      <c r="AF1292" s="31">
        <f>IF($I1267="n/a",0,IF(AF$4&lt;=$C1292,0,IF(SUM($C1292,$I1267)&gt;AF$4,$T1278/$I1267,$T1278-SUM($I1292:AE1292))))</f>
        <v>0</v>
      </c>
      <c r="AG1292" s="31">
        <f>IF($I1267="n/a",0,IF(AG$4&lt;=$C1292,0,IF(SUM($C1292,$I1267)&gt;AG$4,$T1278/$I1267,$T1278-SUM($I1292:AF1292))))</f>
        <v>0</v>
      </c>
      <c r="AH1292" s="31">
        <f>IF($I1267="n/a",0,IF(AH$4&lt;=$C1292,0,IF(SUM($C1292,$I1267)&gt;AH$4,$T1278/$I1267,$T1278-SUM($I1292:AG1292))))</f>
        <v>0</v>
      </c>
      <c r="AI1292" s="31">
        <f>IF($I1267="n/a",0,IF(AI$4&lt;=$C1292,0,IF(SUM($C1292,$I1267)&gt;AI$4,$T1278/$I1267,$T1278-SUM($I1292:AH1292))))</f>
        <v>0</v>
      </c>
      <c r="AJ1292" s="31">
        <f>IF($I1267="n/a",0,IF(AJ$4&lt;=$C1292,0,IF(SUM($C1292,$I1267)&gt;AJ$4,$T1278/$I1267,$T1278-SUM($I1292:AI1292))))</f>
        <v>0</v>
      </c>
      <c r="AK1292" s="31">
        <f>IF($I1267="n/a",0,IF(AK$4&lt;=$C1292,0,IF(SUM($C1292,$I1267)&gt;AK$4,$T1278/$I1267,$T1278-SUM($I1292:AJ1292))))</f>
        <v>0</v>
      </c>
      <c r="AL1292" s="31">
        <f>IF($I1267="n/a",0,IF(AL$4&lt;=$C1292,0,IF(SUM($C1292,$I1267)&gt;AL$4,$T1278/$I1267,$T1278-SUM($I1292:AK1292))))</f>
        <v>0</v>
      </c>
      <c r="AM1292" s="31">
        <f>IF($I1267="n/a",0,IF(AM$4&lt;=$C1292,0,IF(SUM($C1292,$I1267)&gt;AM$4,$T1278/$I1267,$T1278-SUM($I1292:AL1292))))</f>
        <v>0</v>
      </c>
      <c r="AN1292" s="31">
        <f>IF($I1267="n/a",0,IF(AN$4&lt;=$C1292,0,IF(SUM($C1292,$I1267)&gt;AN$4,$T1278/$I1267,$T1278-SUM($I1292:AM1292))))</f>
        <v>0</v>
      </c>
      <c r="AO1292" s="31">
        <f>IF($I1267="n/a",0,IF(AO$4&lt;=$C1292,0,IF(SUM($C1292,$I1267)&gt;AO$4,$T1278/$I1267,$T1278-SUM($I1292:AN1292))))</f>
        <v>0</v>
      </c>
      <c r="AP1292" s="31">
        <f>IF($I1267="n/a",0,IF(AP$4&lt;=$C1292,0,IF(SUM($C1292,$I1267)&gt;AP$4,$T1278/$I1267,$T1278-SUM($I1292:AO1292))))</f>
        <v>0</v>
      </c>
      <c r="AQ1292" s="31">
        <f>IF($I1267="n/a",0,IF(AQ$4&lt;=$C1292,0,IF(SUM($C1292,$I1267)&gt;AQ$4,$T1278/$I1267,$T1278-SUM($I1292:AP1292))))</f>
        <v>0</v>
      </c>
      <c r="AR1292" s="31">
        <f>IF($I1267="n/a",0,IF(AR$4&lt;=$C1292,0,IF(SUM($C1292,$I1267)&gt;AR$4,$T1278/$I1267,$T1278-SUM($I1292:AQ1292))))</f>
        <v>0</v>
      </c>
      <c r="AS1292" s="31">
        <f>IF($I1267="n/a",0,IF(AS$4&lt;=$C1292,0,IF(SUM($C1292,$I1267)&gt;AS$4,$T1278/$I1267,$T1278-SUM($I1292:AR1292))))</f>
        <v>0</v>
      </c>
      <c r="AT1292" s="31">
        <f>IF($I1267="n/a",0,IF(AT$4&lt;=$C1292,0,IF(SUM($C1292,$I1267)&gt;AT$4,$T1278/$I1267,$T1278-SUM($I1292:AS1292))))</f>
        <v>0</v>
      </c>
      <c r="AU1292" s="31">
        <f>IF($I1267="n/a",0,IF(AU$4&lt;=$C1292,0,IF(SUM($C1292,$I1267)&gt;AU$4,$T1278/$I1267,$T1278-SUM($I1292:AT1292))))</f>
        <v>0</v>
      </c>
      <c r="AV1292" s="31">
        <f>IF($I1267="n/a",0,IF(AV$4&lt;=$C1292,0,IF(SUM($C1292,$I1267)&gt;AV$4,$T1278/$I1267,$T1278-SUM($I1292:AU1292))))</f>
        <v>0</v>
      </c>
      <c r="AW1292" s="31">
        <f>IF($I1267="n/a",0,IF(AW$4&lt;=$C1292,0,IF(SUM($C1292,$I1267)&gt;AW$4,$T1278/$I1267,$T1278-SUM($I1292:AV1292))))</f>
        <v>0</v>
      </c>
      <c r="AX1292" s="31">
        <f>IF($I1267="n/a",0,IF(AX$4&lt;=$C1292,0,IF(SUM($C1292,$I1267)&gt;AX$4,$T1278/$I1267,$T1278-SUM($I1292:AW1292))))</f>
        <v>0</v>
      </c>
      <c r="AY1292" s="31">
        <f>IF($I1267="n/a",0,IF(AY$4&lt;=$C1292,0,IF(SUM($C1292,$I1267)&gt;AY$4,$T1278/$I1267,$T1278-SUM($I1292:AX1292))))</f>
        <v>0</v>
      </c>
      <c r="AZ1292" s="31">
        <f>IF($I1267="n/a",0,IF(AZ$4&lt;=$C1292,0,IF(SUM($C1292,$I1267)&gt;AZ$4,$T1278/$I1267,$T1278-SUM($I1292:AY1292))))</f>
        <v>0</v>
      </c>
      <c r="BA1292" s="31">
        <f>IF($I1267="n/a",0,IF(BA$4&lt;=$C1292,0,IF(SUM($C1292,$I1267)&gt;BA$4,$T1278/$I1267,$T1278-SUM($I1292:AZ1292))))</f>
        <v>0</v>
      </c>
      <c r="BB1292" s="31">
        <f>IF($I1267="n/a",0,IF(BB$4&lt;=$C1292,0,IF(SUM($C1292,$I1267)&gt;BB$4,$T1278/$I1267,$T1278-SUM($I1292:BA1292))))</f>
        <v>0</v>
      </c>
      <c r="BC1292" s="31">
        <f>IF($I1267="n/a",0,IF(BC$4&lt;=$C1292,0,IF(SUM($C1292,$I1267)&gt;BC$4,$T1278/$I1267,$T1278-SUM($I1292:BB1292))))</f>
        <v>0</v>
      </c>
      <c r="BD1292" s="31">
        <f>IF($I1267="n/a",0,IF(BD$4&lt;=$C1292,0,IF(SUM($C1292,$I1267)&gt;BD$4,$T1278/$I1267,$T1278-SUM($I1292:BC1292))))</f>
        <v>0</v>
      </c>
      <c r="BE1292" s="31">
        <f>IF($I1267="n/a",0,IF(BE$4&lt;=$C1292,0,IF(SUM($C1292,$I1267)&gt;BE$4,$T1278/$I1267,$T1278-SUM($I1292:BD1292))))</f>
        <v>0</v>
      </c>
      <c r="BF1292" s="31">
        <f>IF($I1267="n/a",0,IF(BF$4&lt;=$C1292,0,IF(SUM($C1292,$I1267)&gt;BF$4,$T1278/$I1267,$T1278-SUM($I1292:BE1292))))</f>
        <v>0</v>
      </c>
      <c r="BG1292" s="31">
        <f>IF($I1267="n/a",0,IF(BG$4&lt;=$C1292,0,IF(SUM($C1292,$I1267)&gt;BG$4,$T1278/$I1267,$T1278-SUM($I1292:BF1292))))</f>
        <v>0</v>
      </c>
      <c r="BH1292" s="31">
        <f>IF($I1267="n/a",0,IF(BH$4&lt;=$C1292,0,IF(SUM($C1292,$I1267)&gt;BH$4,$T1278/$I1267,$T1278-SUM($I1292:BG1292))))</f>
        <v>0</v>
      </c>
      <c r="BI1292" s="31">
        <f>IF($I1267="n/a",0,IF(BI$4&lt;=$C1292,0,IF(SUM($C1292,$I1267)&gt;BI$4,$T1278/$I1267,$T1278-SUM($I1292:BH1292))))</f>
        <v>0</v>
      </c>
      <c r="BJ1292" s="31">
        <f>IF($I1267="n/a",0,IF(BJ$4&lt;=$C1292,0,IF(SUM($C1292,$I1267)&gt;BJ$4,$T1278/$I1267,$T1278-SUM($I1292:BI1292))))</f>
        <v>0</v>
      </c>
      <c r="BK1292" s="31">
        <f>IF($I1267="n/a",0,IF(BK$4&lt;=$C1292,0,IF(SUM($C1292,$I1267)&gt;BK$4,$T1278/$I1267,$T1278-SUM($I1292:BJ1292))))</f>
        <v>0</v>
      </c>
      <c r="BL1292" s="31">
        <f>IF($I1267="n/a",0,IF(BL$4&lt;=$C1292,0,IF(SUM($C1292,$I1267)&gt;BL$4,$T1278/$I1267,$T1278-SUM($I1292:BK1292))))</f>
        <v>0</v>
      </c>
      <c r="BM1292" s="31">
        <f>IF($I1267="n/a",0,IF(BM$4&lt;=$C1292,0,IF(SUM($C1292,$I1267)&gt;BM$4,$T1278/$I1267,$T1278-SUM($I1292:BL1292))))</f>
        <v>0</v>
      </c>
      <c r="BN1292" s="31">
        <f>IF($I1267="n/a",0,IF(BN$4&lt;=$C1292,0,IF(SUM($C1292,$I1267)&gt;BN$4,$T1278/$I1267,$T1278-SUM($I1292:BM1292))))</f>
        <v>0</v>
      </c>
      <c r="BO1292" s="31">
        <f>IF($I1267="n/a",0,IF(BO$4&lt;=$C1292,0,IF(SUM($C1292,$I1267)&gt;BO$4,$T1278/$I1267,$T1278-SUM($I1292:BN1292))))</f>
        <v>0</v>
      </c>
      <c r="BP1292" s="31">
        <f>IF($I1267="n/a",0,IF(BP$4&lt;=$C1292,0,IF(SUM($C1292,$I1267)&gt;BP$4,$T1278/$I1267,$T1278-SUM($I1292:BO1292))))</f>
        <v>0</v>
      </c>
      <c r="BQ1292" s="31">
        <f>IF($I1267="n/a",0,IF(BQ$4&lt;=$C1292,0,IF(SUM($C1292,$I1267)&gt;BQ$4,$T1278/$I1267,$T1278-SUM($I1292:BP1292))))</f>
        <v>0</v>
      </c>
      <c r="BR1292" s="31">
        <f>IF($I1267="n/a",0,IF(BR$4&lt;=$C1292,0,IF(SUM($C1292,$I1267)&gt;BR$4,$T1278/$I1267,$T1278-SUM($I1292:BQ1292))))</f>
        <v>0</v>
      </c>
      <c r="BS1292" s="31">
        <f>IF($I1267="n/a",0,IF(BS$4&lt;=$C1292,0,IF(SUM($C1292,$I1267)&gt;BS$4,$T1278/$I1267,$T1278-SUM($I1292:BR1292))))</f>
        <v>0</v>
      </c>
      <c r="BT1292" s="31">
        <f>IF($I1267="n/a",0,IF(BT$4&lt;=$C1292,0,IF(SUM($C1292,$I1267)&gt;BT$4,$T1278/$I1267,$T1278-SUM($I1292:BS1292))))</f>
        <v>0</v>
      </c>
      <c r="BU1292" s="31">
        <f>IF($I1267="n/a",0,IF(BU$4&lt;=$C1292,0,IF(SUM($C1292,$I1267)&gt;BU$4,$T1278/$I1267,$T1278-SUM($I1292:BT1292))))</f>
        <v>0</v>
      </c>
      <c r="BV1292" s="31">
        <f>IF($I1267="n/a",0,IF(BV$4&lt;=$C1292,0,IF(SUM($C1292,$I1267)&gt;BV$4,$T1278/$I1267,$T1278-SUM($I1292:BU1292))))</f>
        <v>0</v>
      </c>
      <c r="BW1292" s="31">
        <f>IF($I1267="n/a",0,IF(BW$4&lt;=$C1292,0,IF(SUM($C1292,$I1267)&gt;BW$4,$T1278/$I1267,$T1278-SUM($I1292:BV1292))))</f>
        <v>0</v>
      </c>
      <c r="BX1292" s="31">
        <f>IF($I1267="n/a",0,IF(BX$4&lt;=$C1292,0,IF(SUM($C1292,$I1267)&gt;BX$4,$T1278/$I1267,$T1278-SUM($I1292:BW1292))))</f>
        <v>0</v>
      </c>
      <c r="BY1292" s="31">
        <f>IF($I1267="n/a",0,IF(BY$4&lt;=$C1292,0,IF(SUM($C1292,$I1267)&gt;BY$4,$T1278/$I1267,$T1278-SUM($I1292:BX1292))))</f>
        <v>0</v>
      </c>
      <c r="BZ1292" s="31">
        <f>IF($I1267="n/a",0,IF(BZ$4&lt;=$C1292,0,IF(SUM($C1292,$I1267)&gt;BZ$4,$T1278/$I1267,$T1278-SUM($I1292:BY1292))))</f>
        <v>0</v>
      </c>
      <c r="CA1292" s="31">
        <f>IF($I1267="n/a",0,IF(CA$4&lt;=$C1292,0,IF(SUM($C1292,$I1267)&gt;CA$4,$T1278/$I1267,$T1278-SUM($I1292:BZ1292))))</f>
        <v>0</v>
      </c>
      <c r="CB1292" s="31">
        <f>IF($I1267="n/a",0,IF(CB$4&lt;=$C1292,0,IF(SUM($C1292,$I1267)&gt;CB$4,$T1278/$I1267,$T1278-SUM($I1292:CA1292))))</f>
        <v>0</v>
      </c>
      <c r="CC1292" s="31">
        <f>IF($I1267="n/a",0,IF(CC$4&lt;=$C1292,0,IF(SUM($C1292,$I1267)&gt;CC$4,$T1278/$I1267,$T1278-SUM($I1292:CB1292))))</f>
        <v>0</v>
      </c>
      <c r="CD1292" s="31">
        <f>IF($I1267="n/a",0,IF(CD$4&lt;=$C1292,0,IF(SUM($C1292,$I1267)&gt;CD$4,$T1278/$I1267,$T1278-SUM($I1292:CC1292))))</f>
        <v>0</v>
      </c>
      <c r="CE1292" s="31">
        <f>IF($I1267="n/a",0,IF(CE$4&lt;=$C1292,0,IF(SUM($C1292,$I1267)&gt;CE$4,$T1278/$I1267,$T1278-SUM($I1292:CD1292))))</f>
        <v>0</v>
      </c>
      <c r="CF1292" s="31">
        <f>IF($I1267="n/a",0,IF(CF$4&lt;=$C1292,0,IF(SUM($C1292,$I1267)&gt;CF$4,$T1278/$I1267,$T1278-SUM($I1292:CE1292))))</f>
        <v>0</v>
      </c>
    </row>
    <row r="1293" spans="1:2018" ht="12.75" customHeight="1">
      <c r="C1293" s="202">
        <v>2027</v>
      </c>
      <c r="D1293" s="21" t="s">
        <v>57</v>
      </c>
      <c r="E1293" s="21" t="s">
        <v>197</v>
      </c>
      <c r="I1293" s="31"/>
      <c r="J1293" s="31">
        <f>IF($I1267="n/a",0,IF(J$4&lt;=$C1293,0,IF(SUM($C1293,$I1267)&gt;J$4,$U1278/$I1267,$U1278-SUM($I1293:I1293))))</f>
        <v>0</v>
      </c>
      <c r="K1293" s="31">
        <f>IF($I1267="n/a",0,IF(K$4&lt;=$C1293,0,IF(SUM($C1293,$I1267)&gt;K$4,$U1278/$I1267,$U1278-SUM($I1293:J1293))))</f>
        <v>0</v>
      </c>
      <c r="L1293" s="31">
        <f>IF($I1267="n/a",0,IF(L$4&lt;=$C1293,0,IF(SUM($C1293,$I1267)&gt;L$4,$U1278/$I1267,$U1278-SUM($I1293:K1293))))</f>
        <v>0</v>
      </c>
      <c r="M1293" s="31">
        <f>IF($I1267="n/a",0,IF(M$4&lt;=$C1293,0,IF(SUM($C1293,$I1267)&gt;M$4,$U1278/$I1267,$U1278-SUM($I1293:L1293))))</f>
        <v>0</v>
      </c>
      <c r="N1293" s="31">
        <f>IF($I1267="n/a",0,IF(N$4&lt;=$C1293,0,IF(SUM($C1293,$I1267)&gt;N$4,$U1278/$I1267,$U1278-SUM($I1293:M1293))))</f>
        <v>0</v>
      </c>
      <c r="O1293" s="31">
        <f>IF($I1267="n/a",0,IF(O$4&lt;=$C1293,0,IF(SUM($C1293,$I1267)&gt;O$4,$U1278/$I1267,$U1278-SUM($I1293:N1293))))</f>
        <v>0</v>
      </c>
      <c r="P1293" s="31">
        <f>IF($I1267="n/a",0,IF(P$4&lt;=$C1293,0,IF(SUM($C1293,$I1267)&gt;P$4,$U1278/$I1267,$U1278-SUM($I1293:O1293))))</f>
        <v>0</v>
      </c>
      <c r="Q1293" s="31">
        <f>IF($I1267="n/a",0,IF(Q$4&lt;=$C1293,0,IF(SUM($C1293,$I1267)&gt;Q$4,$U1278/$I1267,$U1278-SUM($I1293:P1293))))</f>
        <v>0</v>
      </c>
      <c r="R1293" s="31">
        <f>IF($I1267="n/a",0,IF(R$4&lt;=$C1293,0,IF(SUM($C1293,$I1267)&gt;R$4,$U1278/$I1267,$U1278-SUM($I1293:Q1293))))</f>
        <v>0</v>
      </c>
      <c r="S1293" s="31">
        <f>IF($I1267="n/a",0,IF(S$4&lt;=$C1293,0,IF(SUM($C1293,$I1267)&gt;S$4,$U1278/$I1267,$U1278-SUM($I1293:R1293))))</f>
        <v>0</v>
      </c>
      <c r="T1293" s="31">
        <f>IF($I1267="n/a",0,IF(T$4&lt;=$C1293,0,IF(SUM($C1293,$I1267)&gt;T$4,$U1278/$I1267,$U1278-SUM($I1293:S1293))))</f>
        <v>0</v>
      </c>
      <c r="U1293" s="31">
        <f>IF($I1267="n/a",0,IF(U$4&lt;=$C1293,0,IF(SUM($C1293,$I1267)&gt;U$4,$U1278/$I1267,$U1278-SUM($I1293:T1293))))</f>
        <v>0</v>
      </c>
      <c r="V1293" s="31">
        <f>IF($I1267="n/a",0,IF(V$4&lt;=$C1293,0,IF(SUM($C1293,$I1267)&gt;V$4,$U1278/$I1267,$U1278-SUM($I1293:U1293))))</f>
        <v>0</v>
      </c>
      <c r="W1293" s="31">
        <f>IF($I1267="n/a",0,IF(W$4&lt;=$C1293,0,IF(SUM($C1293,$I1267)&gt;W$4,$U1278/$I1267,$U1278-SUM($I1293:V1293))))</f>
        <v>0</v>
      </c>
      <c r="X1293" s="31">
        <f>IF($I1267="n/a",0,IF(X$4&lt;=$C1293,0,IF(SUM($C1293,$I1267)&gt;X$4,$U1278/$I1267,$U1278-SUM($I1293:W1293))))</f>
        <v>0</v>
      </c>
      <c r="Y1293" s="31">
        <f>IF($I1267="n/a",0,IF(Y$4&lt;=$C1293,0,IF(SUM($C1293,$I1267)&gt;Y$4,$U1278/$I1267,$U1278-SUM($I1293:X1293))))</f>
        <v>0</v>
      </c>
      <c r="Z1293" s="31">
        <f>IF($I1267="n/a",0,IF(Z$4&lt;=$C1293,0,IF(SUM($C1293,$I1267)&gt;Z$4,$U1278/$I1267,$U1278-SUM($I1293:Y1293))))</f>
        <v>0</v>
      </c>
      <c r="AA1293" s="31">
        <f>IF($I1267="n/a",0,IF(AA$4&lt;=$C1293,0,IF(SUM($C1293,$I1267)&gt;AA$4,$U1278/$I1267,$U1278-SUM($I1293:Z1293))))</f>
        <v>0</v>
      </c>
      <c r="AB1293" s="31">
        <f>IF($I1267="n/a",0,IF(AB$4&lt;=$C1293,0,IF(SUM($C1293,$I1267)&gt;AB$4,$U1278/$I1267,$U1278-SUM($I1293:AA1293))))</f>
        <v>0</v>
      </c>
      <c r="AC1293" s="31">
        <f>IF($I1267="n/a",0,IF(AC$4&lt;=$C1293,0,IF(SUM($C1293,$I1267)&gt;AC$4,$U1278/$I1267,$U1278-SUM($I1293:AB1293))))</f>
        <v>0</v>
      </c>
      <c r="AD1293" s="31">
        <f>IF($I1267="n/a",0,IF(AD$4&lt;=$C1293,0,IF(SUM($C1293,$I1267)&gt;AD$4,$U1278/$I1267,$U1278-SUM($I1293:AC1293))))</f>
        <v>0</v>
      </c>
      <c r="AE1293" s="31">
        <f>IF($I1267="n/a",0,IF(AE$4&lt;=$C1293,0,IF(SUM($C1293,$I1267)&gt;AE$4,$U1278/$I1267,$U1278-SUM($I1293:AD1293))))</f>
        <v>0</v>
      </c>
      <c r="AF1293" s="31">
        <f>IF($I1267="n/a",0,IF(AF$4&lt;=$C1293,0,IF(SUM($C1293,$I1267)&gt;AF$4,$U1278/$I1267,$U1278-SUM($I1293:AE1293))))</f>
        <v>0</v>
      </c>
      <c r="AG1293" s="31">
        <f>IF($I1267="n/a",0,IF(AG$4&lt;=$C1293,0,IF(SUM($C1293,$I1267)&gt;AG$4,$U1278/$I1267,$U1278-SUM($I1293:AF1293))))</f>
        <v>0</v>
      </c>
      <c r="AH1293" s="31">
        <f>IF($I1267="n/a",0,IF(AH$4&lt;=$C1293,0,IF(SUM($C1293,$I1267)&gt;AH$4,$U1278/$I1267,$U1278-SUM($I1293:AG1293))))</f>
        <v>0</v>
      </c>
      <c r="AI1293" s="31">
        <f>IF($I1267="n/a",0,IF(AI$4&lt;=$C1293,0,IF(SUM($C1293,$I1267)&gt;AI$4,$U1278/$I1267,$U1278-SUM($I1293:AH1293))))</f>
        <v>0</v>
      </c>
      <c r="AJ1293" s="31">
        <f>IF($I1267="n/a",0,IF(AJ$4&lt;=$C1293,0,IF(SUM($C1293,$I1267)&gt;AJ$4,$U1278/$I1267,$U1278-SUM($I1293:AI1293))))</f>
        <v>0</v>
      </c>
      <c r="AK1293" s="31">
        <f>IF($I1267="n/a",0,IF(AK$4&lt;=$C1293,0,IF(SUM($C1293,$I1267)&gt;AK$4,$U1278/$I1267,$U1278-SUM($I1293:AJ1293))))</f>
        <v>0</v>
      </c>
      <c r="AL1293" s="31">
        <f>IF($I1267="n/a",0,IF(AL$4&lt;=$C1293,0,IF(SUM($C1293,$I1267)&gt;AL$4,$U1278/$I1267,$U1278-SUM($I1293:AK1293))))</f>
        <v>0</v>
      </c>
      <c r="AM1293" s="31">
        <f>IF($I1267="n/a",0,IF(AM$4&lt;=$C1293,0,IF(SUM($C1293,$I1267)&gt;AM$4,$U1278/$I1267,$U1278-SUM($I1293:AL1293))))</f>
        <v>0</v>
      </c>
      <c r="AN1293" s="31">
        <f>IF($I1267="n/a",0,IF(AN$4&lt;=$C1293,0,IF(SUM($C1293,$I1267)&gt;AN$4,$U1278/$I1267,$U1278-SUM($I1293:AM1293))))</f>
        <v>0</v>
      </c>
      <c r="AO1293" s="31">
        <f>IF($I1267="n/a",0,IF(AO$4&lt;=$C1293,0,IF(SUM($C1293,$I1267)&gt;AO$4,$U1278/$I1267,$U1278-SUM($I1293:AN1293))))</f>
        <v>0</v>
      </c>
      <c r="AP1293" s="31">
        <f>IF($I1267="n/a",0,IF(AP$4&lt;=$C1293,0,IF(SUM($C1293,$I1267)&gt;AP$4,$U1278/$I1267,$U1278-SUM($I1293:AO1293))))</f>
        <v>0</v>
      </c>
      <c r="AQ1293" s="31">
        <f>IF($I1267="n/a",0,IF(AQ$4&lt;=$C1293,0,IF(SUM($C1293,$I1267)&gt;AQ$4,$U1278/$I1267,$U1278-SUM($I1293:AP1293))))</f>
        <v>0</v>
      </c>
      <c r="AR1293" s="31">
        <f>IF($I1267="n/a",0,IF(AR$4&lt;=$C1293,0,IF(SUM($C1293,$I1267)&gt;AR$4,$U1278/$I1267,$U1278-SUM($I1293:AQ1293))))</f>
        <v>0</v>
      </c>
      <c r="AS1293" s="31">
        <f>IF($I1267="n/a",0,IF(AS$4&lt;=$C1293,0,IF(SUM($C1293,$I1267)&gt;AS$4,$U1278/$I1267,$U1278-SUM($I1293:AR1293))))</f>
        <v>0</v>
      </c>
      <c r="AT1293" s="31">
        <f>IF($I1267="n/a",0,IF(AT$4&lt;=$C1293,0,IF(SUM($C1293,$I1267)&gt;AT$4,$U1278/$I1267,$U1278-SUM($I1293:AS1293))))</f>
        <v>0</v>
      </c>
      <c r="AU1293" s="31">
        <f>IF($I1267="n/a",0,IF(AU$4&lt;=$C1293,0,IF(SUM($C1293,$I1267)&gt;AU$4,$U1278/$I1267,$U1278-SUM($I1293:AT1293))))</f>
        <v>0</v>
      </c>
      <c r="AV1293" s="31">
        <f>IF($I1267="n/a",0,IF(AV$4&lt;=$C1293,0,IF(SUM($C1293,$I1267)&gt;AV$4,$U1278/$I1267,$U1278-SUM($I1293:AU1293))))</f>
        <v>0</v>
      </c>
      <c r="AW1293" s="31">
        <f>IF($I1267="n/a",0,IF(AW$4&lt;=$C1293,0,IF(SUM($C1293,$I1267)&gt;AW$4,$U1278/$I1267,$U1278-SUM($I1293:AV1293))))</f>
        <v>0</v>
      </c>
      <c r="AX1293" s="31">
        <f>IF($I1267="n/a",0,IF(AX$4&lt;=$C1293,0,IF(SUM($C1293,$I1267)&gt;AX$4,$U1278/$I1267,$U1278-SUM($I1293:AW1293))))</f>
        <v>0</v>
      </c>
      <c r="AY1293" s="31">
        <f>IF($I1267="n/a",0,IF(AY$4&lt;=$C1293,0,IF(SUM($C1293,$I1267)&gt;AY$4,$U1278/$I1267,$U1278-SUM($I1293:AX1293))))</f>
        <v>0</v>
      </c>
      <c r="AZ1293" s="31">
        <f>IF($I1267="n/a",0,IF(AZ$4&lt;=$C1293,0,IF(SUM($C1293,$I1267)&gt;AZ$4,$U1278/$I1267,$U1278-SUM($I1293:AY1293))))</f>
        <v>0</v>
      </c>
      <c r="BA1293" s="31">
        <f>IF($I1267="n/a",0,IF(BA$4&lt;=$C1293,0,IF(SUM($C1293,$I1267)&gt;BA$4,$U1278/$I1267,$U1278-SUM($I1293:AZ1293))))</f>
        <v>0</v>
      </c>
      <c r="BB1293" s="31">
        <f>IF($I1267="n/a",0,IF(BB$4&lt;=$C1293,0,IF(SUM($C1293,$I1267)&gt;BB$4,$U1278/$I1267,$U1278-SUM($I1293:BA1293))))</f>
        <v>0</v>
      </c>
      <c r="BC1293" s="31">
        <f>IF($I1267="n/a",0,IF(BC$4&lt;=$C1293,0,IF(SUM($C1293,$I1267)&gt;BC$4,$U1278/$I1267,$U1278-SUM($I1293:BB1293))))</f>
        <v>0</v>
      </c>
      <c r="BD1293" s="31">
        <f>IF($I1267="n/a",0,IF(BD$4&lt;=$C1293,0,IF(SUM($C1293,$I1267)&gt;BD$4,$U1278/$I1267,$U1278-SUM($I1293:BC1293))))</f>
        <v>0</v>
      </c>
      <c r="BE1293" s="31">
        <f>IF($I1267="n/a",0,IF(BE$4&lt;=$C1293,0,IF(SUM($C1293,$I1267)&gt;BE$4,$U1278/$I1267,$U1278-SUM($I1293:BD1293))))</f>
        <v>0</v>
      </c>
      <c r="BF1293" s="31">
        <f>IF($I1267="n/a",0,IF(BF$4&lt;=$C1293,0,IF(SUM($C1293,$I1267)&gt;BF$4,$U1278/$I1267,$U1278-SUM($I1293:BE1293))))</f>
        <v>0</v>
      </c>
      <c r="BG1293" s="31">
        <f>IF($I1267="n/a",0,IF(BG$4&lt;=$C1293,0,IF(SUM($C1293,$I1267)&gt;BG$4,$U1278/$I1267,$U1278-SUM($I1293:BF1293))))</f>
        <v>0</v>
      </c>
      <c r="BH1293" s="31">
        <f>IF($I1267="n/a",0,IF(BH$4&lt;=$C1293,0,IF(SUM($C1293,$I1267)&gt;BH$4,$U1278/$I1267,$U1278-SUM($I1293:BG1293))))</f>
        <v>0</v>
      </c>
      <c r="BI1293" s="31">
        <f>IF($I1267="n/a",0,IF(BI$4&lt;=$C1293,0,IF(SUM($C1293,$I1267)&gt;BI$4,$U1278/$I1267,$U1278-SUM($I1293:BH1293))))</f>
        <v>0</v>
      </c>
      <c r="BJ1293" s="31">
        <f>IF($I1267="n/a",0,IF(BJ$4&lt;=$C1293,0,IF(SUM($C1293,$I1267)&gt;BJ$4,$U1278/$I1267,$U1278-SUM($I1293:BI1293))))</f>
        <v>0</v>
      </c>
      <c r="BK1293" s="31">
        <f>IF($I1267="n/a",0,IF(BK$4&lt;=$C1293,0,IF(SUM($C1293,$I1267)&gt;BK$4,$U1278/$I1267,$U1278-SUM($I1293:BJ1293))))</f>
        <v>0</v>
      </c>
      <c r="BL1293" s="31">
        <f>IF($I1267="n/a",0,IF(BL$4&lt;=$C1293,0,IF(SUM($C1293,$I1267)&gt;BL$4,$U1278/$I1267,$U1278-SUM($I1293:BK1293))))</f>
        <v>0</v>
      </c>
      <c r="BM1293" s="31">
        <f>IF($I1267="n/a",0,IF(BM$4&lt;=$C1293,0,IF(SUM($C1293,$I1267)&gt;BM$4,$U1278/$I1267,$U1278-SUM($I1293:BL1293))))</f>
        <v>0</v>
      </c>
      <c r="BN1293" s="31">
        <f>IF($I1267="n/a",0,IF(BN$4&lt;=$C1293,0,IF(SUM($C1293,$I1267)&gt;BN$4,$U1278/$I1267,$U1278-SUM($I1293:BM1293))))</f>
        <v>0</v>
      </c>
      <c r="BO1293" s="31">
        <f>IF($I1267="n/a",0,IF(BO$4&lt;=$C1293,0,IF(SUM($C1293,$I1267)&gt;BO$4,$U1278/$I1267,$U1278-SUM($I1293:BN1293))))</f>
        <v>0</v>
      </c>
      <c r="BP1293" s="31">
        <f>IF($I1267="n/a",0,IF(BP$4&lt;=$C1293,0,IF(SUM($C1293,$I1267)&gt;BP$4,$U1278/$I1267,$U1278-SUM($I1293:BO1293))))</f>
        <v>0</v>
      </c>
      <c r="BQ1293" s="31">
        <f>IF($I1267="n/a",0,IF(BQ$4&lt;=$C1293,0,IF(SUM($C1293,$I1267)&gt;BQ$4,$U1278/$I1267,$U1278-SUM($I1293:BP1293))))</f>
        <v>0</v>
      </c>
      <c r="BR1293" s="31">
        <f>IF($I1267="n/a",0,IF(BR$4&lt;=$C1293,0,IF(SUM($C1293,$I1267)&gt;BR$4,$U1278/$I1267,$U1278-SUM($I1293:BQ1293))))</f>
        <v>0</v>
      </c>
      <c r="BS1293" s="31">
        <f>IF($I1267="n/a",0,IF(BS$4&lt;=$C1293,0,IF(SUM($C1293,$I1267)&gt;BS$4,$U1278/$I1267,$U1278-SUM($I1293:BR1293))))</f>
        <v>0</v>
      </c>
      <c r="BT1293" s="31">
        <f>IF($I1267="n/a",0,IF(BT$4&lt;=$C1293,0,IF(SUM($C1293,$I1267)&gt;BT$4,$U1278/$I1267,$U1278-SUM($I1293:BS1293))))</f>
        <v>0</v>
      </c>
      <c r="BU1293" s="31">
        <f>IF($I1267="n/a",0,IF(BU$4&lt;=$C1293,0,IF(SUM($C1293,$I1267)&gt;BU$4,$U1278/$I1267,$U1278-SUM($I1293:BT1293))))</f>
        <v>0</v>
      </c>
      <c r="BV1293" s="31">
        <f>IF($I1267="n/a",0,IF(BV$4&lt;=$C1293,0,IF(SUM($C1293,$I1267)&gt;BV$4,$U1278/$I1267,$U1278-SUM($I1293:BU1293))))</f>
        <v>0</v>
      </c>
      <c r="BW1293" s="31">
        <f>IF($I1267="n/a",0,IF(BW$4&lt;=$C1293,0,IF(SUM($C1293,$I1267)&gt;BW$4,$U1278/$I1267,$U1278-SUM($I1293:BV1293))))</f>
        <v>0</v>
      </c>
      <c r="BX1293" s="31">
        <f>IF($I1267="n/a",0,IF(BX$4&lt;=$C1293,0,IF(SUM($C1293,$I1267)&gt;BX$4,$U1278/$I1267,$U1278-SUM($I1293:BW1293))))</f>
        <v>0</v>
      </c>
      <c r="BY1293" s="31">
        <f>IF($I1267="n/a",0,IF(BY$4&lt;=$C1293,0,IF(SUM($C1293,$I1267)&gt;BY$4,$U1278/$I1267,$U1278-SUM($I1293:BX1293))))</f>
        <v>0</v>
      </c>
      <c r="BZ1293" s="31">
        <f>IF($I1267="n/a",0,IF(BZ$4&lt;=$C1293,0,IF(SUM($C1293,$I1267)&gt;BZ$4,$U1278/$I1267,$U1278-SUM($I1293:BY1293))))</f>
        <v>0</v>
      </c>
      <c r="CA1293" s="31">
        <f>IF($I1267="n/a",0,IF(CA$4&lt;=$C1293,0,IF(SUM($C1293,$I1267)&gt;CA$4,$U1278/$I1267,$U1278-SUM($I1293:BZ1293))))</f>
        <v>0</v>
      </c>
      <c r="CB1293" s="31">
        <f>IF($I1267="n/a",0,IF(CB$4&lt;=$C1293,0,IF(SUM($C1293,$I1267)&gt;CB$4,$U1278/$I1267,$U1278-SUM($I1293:CA1293))))</f>
        <v>0</v>
      </c>
      <c r="CC1293" s="31">
        <f>IF($I1267="n/a",0,IF(CC$4&lt;=$C1293,0,IF(SUM($C1293,$I1267)&gt;CC$4,$U1278/$I1267,$U1278-SUM($I1293:CB1293))))</f>
        <v>0</v>
      </c>
      <c r="CD1293" s="31">
        <f>IF($I1267="n/a",0,IF(CD$4&lt;=$C1293,0,IF(SUM($C1293,$I1267)&gt;CD$4,$U1278/$I1267,$U1278-SUM($I1293:CC1293))))</f>
        <v>0</v>
      </c>
      <c r="CE1293" s="31">
        <f>IF($I1267="n/a",0,IF(CE$4&lt;=$C1293,0,IF(SUM($C1293,$I1267)&gt;CE$4,$U1278/$I1267,$U1278-SUM($I1293:CD1293))))</f>
        <v>0</v>
      </c>
      <c r="CF1293" s="31">
        <f>IF($I1267="n/a",0,IF(CF$4&lt;=$C1293,0,IF(SUM($C1293,$I1267)&gt;CF$4,$U1278/$I1267,$U1278-SUM($I1293:CE1293))))</f>
        <v>0</v>
      </c>
    </row>
    <row r="1294" spans="1:2018" ht="12.75" customHeight="1">
      <c r="C1294" s="202">
        <v>2028</v>
      </c>
      <c r="D1294" s="21" t="s">
        <v>58</v>
      </c>
      <c r="E1294" s="21" t="s">
        <v>197</v>
      </c>
      <c r="I1294" s="31"/>
      <c r="J1294" s="31">
        <f>IF($I1267="n/a",0,IF(J$4&lt;=$C1294,0,IF(SUM($C1294,$I1267)&gt;J$4,$V1278/$I1267,$V1278-SUM($I1294:I1294))))</f>
        <v>0</v>
      </c>
      <c r="K1294" s="31">
        <f>IF($I1267="n/a",0,IF(K$4&lt;=$C1294,0,IF(SUM($C1294,$I1267)&gt;K$4,$V1278/$I1267,$V1278-SUM($I1294:J1294))))</f>
        <v>0</v>
      </c>
      <c r="L1294" s="31">
        <f>IF($I1267="n/a",0,IF(L$4&lt;=$C1294,0,IF(SUM($C1294,$I1267)&gt;L$4,$V1278/$I1267,$V1278-SUM($I1294:K1294))))</f>
        <v>0</v>
      </c>
      <c r="M1294" s="31">
        <f>IF($I1267="n/a",0,IF(M$4&lt;=$C1294,0,IF(SUM($C1294,$I1267)&gt;M$4,$V1278/$I1267,$V1278-SUM($I1294:L1294))))</f>
        <v>0</v>
      </c>
      <c r="N1294" s="31">
        <f>IF($I1267="n/a",0,IF(N$4&lt;=$C1294,0,IF(SUM($C1294,$I1267)&gt;N$4,$V1278/$I1267,$V1278-SUM($I1294:M1294))))</f>
        <v>0</v>
      </c>
      <c r="O1294" s="31">
        <f>IF($I1267="n/a",0,IF(O$4&lt;=$C1294,0,IF(SUM($C1294,$I1267)&gt;O$4,$V1278/$I1267,$V1278-SUM($I1294:N1294))))</f>
        <v>0</v>
      </c>
      <c r="P1294" s="31">
        <f>IF($I1267="n/a",0,IF(P$4&lt;=$C1294,0,IF(SUM($C1294,$I1267)&gt;P$4,$V1278/$I1267,$V1278-SUM($I1294:O1294))))</f>
        <v>0</v>
      </c>
      <c r="Q1294" s="31">
        <f>IF($I1267="n/a",0,IF(Q$4&lt;=$C1294,0,IF(SUM($C1294,$I1267)&gt;Q$4,$V1278/$I1267,$V1278-SUM($I1294:P1294))))</f>
        <v>0</v>
      </c>
      <c r="R1294" s="31">
        <f>IF($I1267="n/a",0,IF(R$4&lt;=$C1294,0,IF(SUM($C1294,$I1267)&gt;R$4,$V1278/$I1267,$V1278-SUM($I1294:Q1294))))</f>
        <v>0</v>
      </c>
      <c r="S1294" s="31">
        <f>IF($I1267="n/a",0,IF(S$4&lt;=$C1294,0,IF(SUM($C1294,$I1267)&gt;S$4,$V1278/$I1267,$V1278-SUM($I1294:R1294))))</f>
        <v>0</v>
      </c>
      <c r="T1294" s="31">
        <f>IF($I1267="n/a",0,IF(T$4&lt;=$C1294,0,IF(SUM($C1294,$I1267)&gt;T$4,$V1278/$I1267,$V1278-SUM($I1294:S1294))))</f>
        <v>0</v>
      </c>
      <c r="U1294" s="31">
        <f>IF($I1267="n/a",0,IF(U$4&lt;=$C1294,0,IF(SUM($C1294,$I1267)&gt;U$4,$V1278/$I1267,$V1278-SUM($I1294:T1294))))</f>
        <v>0</v>
      </c>
      <c r="V1294" s="31">
        <f>IF($I1267="n/a",0,IF(V$4&lt;=$C1294,0,IF(SUM($C1294,$I1267)&gt;V$4,$V1278/$I1267,$V1278-SUM($I1294:U1294))))</f>
        <v>0</v>
      </c>
      <c r="W1294" s="31">
        <f>IF($I1267="n/a",0,IF(W$4&lt;=$C1294,0,IF(SUM($C1294,$I1267)&gt;W$4,$V1278/$I1267,$V1278-SUM($I1294:V1294))))</f>
        <v>0</v>
      </c>
      <c r="X1294" s="31">
        <f>IF($I1267="n/a",0,IF(X$4&lt;=$C1294,0,IF(SUM($C1294,$I1267)&gt;X$4,$V1278/$I1267,$V1278-SUM($I1294:W1294))))</f>
        <v>0</v>
      </c>
      <c r="Y1294" s="31">
        <f>IF($I1267="n/a",0,IF(Y$4&lt;=$C1294,0,IF(SUM($C1294,$I1267)&gt;Y$4,$V1278/$I1267,$V1278-SUM($I1294:X1294))))</f>
        <v>0</v>
      </c>
      <c r="Z1294" s="31">
        <f>IF($I1267="n/a",0,IF(Z$4&lt;=$C1294,0,IF(SUM($C1294,$I1267)&gt;Z$4,$V1278/$I1267,$V1278-SUM($I1294:Y1294))))</f>
        <v>0</v>
      </c>
      <c r="AA1294" s="31">
        <f>IF($I1267="n/a",0,IF(AA$4&lt;=$C1294,0,IF(SUM($C1294,$I1267)&gt;AA$4,$V1278/$I1267,$V1278-SUM($I1294:Z1294))))</f>
        <v>0</v>
      </c>
      <c r="AB1294" s="31">
        <f>IF($I1267="n/a",0,IF(AB$4&lt;=$C1294,0,IF(SUM($C1294,$I1267)&gt;AB$4,$V1278/$I1267,$V1278-SUM($I1294:AA1294))))</f>
        <v>0</v>
      </c>
      <c r="AC1294" s="31">
        <f>IF($I1267="n/a",0,IF(AC$4&lt;=$C1294,0,IF(SUM($C1294,$I1267)&gt;AC$4,$V1278/$I1267,$V1278-SUM($I1294:AB1294))))</f>
        <v>0</v>
      </c>
      <c r="AD1294" s="31">
        <f>IF($I1267="n/a",0,IF(AD$4&lt;=$C1294,0,IF(SUM($C1294,$I1267)&gt;AD$4,$V1278/$I1267,$V1278-SUM($I1294:AC1294))))</f>
        <v>0</v>
      </c>
      <c r="AE1294" s="31">
        <f>IF($I1267="n/a",0,IF(AE$4&lt;=$C1294,0,IF(SUM($C1294,$I1267)&gt;AE$4,$V1278/$I1267,$V1278-SUM($I1294:AD1294))))</f>
        <v>0</v>
      </c>
      <c r="AF1294" s="31">
        <f>IF($I1267="n/a",0,IF(AF$4&lt;=$C1294,0,IF(SUM($C1294,$I1267)&gt;AF$4,$V1278/$I1267,$V1278-SUM($I1294:AE1294))))</f>
        <v>0</v>
      </c>
      <c r="AG1294" s="31">
        <f>IF($I1267="n/a",0,IF(AG$4&lt;=$C1294,0,IF(SUM($C1294,$I1267)&gt;AG$4,$V1278/$I1267,$V1278-SUM($I1294:AF1294))))</f>
        <v>0</v>
      </c>
      <c r="AH1294" s="31">
        <f>IF($I1267="n/a",0,IF(AH$4&lt;=$C1294,0,IF(SUM($C1294,$I1267)&gt;AH$4,$V1278/$I1267,$V1278-SUM($I1294:AG1294))))</f>
        <v>0</v>
      </c>
      <c r="AI1294" s="31">
        <f>IF($I1267="n/a",0,IF(AI$4&lt;=$C1294,0,IF(SUM($C1294,$I1267)&gt;AI$4,$V1278/$I1267,$V1278-SUM($I1294:AH1294))))</f>
        <v>0</v>
      </c>
      <c r="AJ1294" s="31">
        <f>IF($I1267="n/a",0,IF(AJ$4&lt;=$C1294,0,IF(SUM($C1294,$I1267)&gt;AJ$4,$V1278/$I1267,$V1278-SUM($I1294:AI1294))))</f>
        <v>0</v>
      </c>
      <c r="AK1294" s="31">
        <f>IF($I1267="n/a",0,IF(AK$4&lt;=$C1294,0,IF(SUM($C1294,$I1267)&gt;AK$4,$V1278/$I1267,$V1278-SUM($I1294:AJ1294))))</f>
        <v>0</v>
      </c>
      <c r="AL1294" s="31">
        <f>IF($I1267="n/a",0,IF(AL$4&lt;=$C1294,0,IF(SUM($C1294,$I1267)&gt;AL$4,$V1278/$I1267,$V1278-SUM($I1294:AK1294))))</f>
        <v>0</v>
      </c>
      <c r="AM1294" s="31">
        <f>IF($I1267="n/a",0,IF(AM$4&lt;=$C1294,0,IF(SUM($C1294,$I1267)&gt;AM$4,$V1278/$I1267,$V1278-SUM($I1294:AL1294))))</f>
        <v>0</v>
      </c>
      <c r="AN1294" s="31">
        <f>IF($I1267="n/a",0,IF(AN$4&lt;=$C1294,0,IF(SUM($C1294,$I1267)&gt;AN$4,$V1278/$I1267,$V1278-SUM($I1294:AM1294))))</f>
        <v>0</v>
      </c>
      <c r="AO1294" s="31">
        <f>IF($I1267="n/a",0,IF(AO$4&lt;=$C1294,0,IF(SUM($C1294,$I1267)&gt;AO$4,$V1278/$I1267,$V1278-SUM($I1294:AN1294))))</f>
        <v>0</v>
      </c>
      <c r="AP1294" s="31">
        <f>IF($I1267="n/a",0,IF(AP$4&lt;=$C1294,0,IF(SUM($C1294,$I1267)&gt;AP$4,$V1278/$I1267,$V1278-SUM($I1294:AO1294))))</f>
        <v>0</v>
      </c>
      <c r="AQ1294" s="31">
        <f>IF($I1267="n/a",0,IF(AQ$4&lt;=$C1294,0,IF(SUM($C1294,$I1267)&gt;AQ$4,$V1278/$I1267,$V1278-SUM($I1294:AP1294))))</f>
        <v>0</v>
      </c>
      <c r="AR1294" s="31">
        <f>IF($I1267="n/a",0,IF(AR$4&lt;=$C1294,0,IF(SUM($C1294,$I1267)&gt;AR$4,$V1278/$I1267,$V1278-SUM($I1294:AQ1294))))</f>
        <v>0</v>
      </c>
      <c r="AS1294" s="31">
        <f>IF($I1267="n/a",0,IF(AS$4&lt;=$C1294,0,IF(SUM($C1294,$I1267)&gt;AS$4,$V1278/$I1267,$V1278-SUM($I1294:AR1294))))</f>
        <v>0</v>
      </c>
      <c r="AT1294" s="31">
        <f>IF($I1267="n/a",0,IF(AT$4&lt;=$C1294,0,IF(SUM($C1294,$I1267)&gt;AT$4,$V1278/$I1267,$V1278-SUM($I1294:AS1294))))</f>
        <v>0</v>
      </c>
      <c r="AU1294" s="31">
        <f>IF($I1267="n/a",0,IF(AU$4&lt;=$C1294,0,IF(SUM($C1294,$I1267)&gt;AU$4,$V1278/$I1267,$V1278-SUM($I1294:AT1294))))</f>
        <v>0</v>
      </c>
      <c r="AV1294" s="31">
        <f>IF($I1267="n/a",0,IF(AV$4&lt;=$C1294,0,IF(SUM($C1294,$I1267)&gt;AV$4,$V1278/$I1267,$V1278-SUM($I1294:AU1294))))</f>
        <v>0</v>
      </c>
      <c r="AW1294" s="31">
        <f>IF($I1267="n/a",0,IF(AW$4&lt;=$C1294,0,IF(SUM($C1294,$I1267)&gt;AW$4,$V1278/$I1267,$V1278-SUM($I1294:AV1294))))</f>
        <v>0</v>
      </c>
      <c r="AX1294" s="31">
        <f>IF($I1267="n/a",0,IF(AX$4&lt;=$C1294,0,IF(SUM($C1294,$I1267)&gt;AX$4,$V1278/$I1267,$V1278-SUM($I1294:AW1294))))</f>
        <v>0</v>
      </c>
      <c r="AY1294" s="31">
        <f>IF($I1267="n/a",0,IF(AY$4&lt;=$C1294,0,IF(SUM($C1294,$I1267)&gt;AY$4,$V1278/$I1267,$V1278-SUM($I1294:AX1294))))</f>
        <v>0</v>
      </c>
      <c r="AZ1294" s="31">
        <f>IF($I1267="n/a",0,IF(AZ$4&lt;=$C1294,0,IF(SUM($C1294,$I1267)&gt;AZ$4,$V1278/$I1267,$V1278-SUM($I1294:AY1294))))</f>
        <v>0</v>
      </c>
      <c r="BA1294" s="31">
        <f>IF($I1267="n/a",0,IF(BA$4&lt;=$C1294,0,IF(SUM($C1294,$I1267)&gt;BA$4,$V1278/$I1267,$V1278-SUM($I1294:AZ1294))))</f>
        <v>0</v>
      </c>
      <c r="BB1294" s="31">
        <f>IF($I1267="n/a",0,IF(BB$4&lt;=$C1294,0,IF(SUM($C1294,$I1267)&gt;BB$4,$V1278/$I1267,$V1278-SUM($I1294:BA1294))))</f>
        <v>0</v>
      </c>
      <c r="BC1294" s="31">
        <f>IF($I1267="n/a",0,IF(BC$4&lt;=$C1294,0,IF(SUM($C1294,$I1267)&gt;BC$4,$V1278/$I1267,$V1278-SUM($I1294:BB1294))))</f>
        <v>0</v>
      </c>
      <c r="BD1294" s="31">
        <f>IF($I1267="n/a",0,IF(BD$4&lt;=$C1294,0,IF(SUM($C1294,$I1267)&gt;BD$4,$V1278/$I1267,$V1278-SUM($I1294:BC1294))))</f>
        <v>0</v>
      </c>
      <c r="BE1294" s="31">
        <f>IF($I1267="n/a",0,IF(BE$4&lt;=$C1294,0,IF(SUM($C1294,$I1267)&gt;BE$4,$V1278/$I1267,$V1278-SUM($I1294:BD1294))))</f>
        <v>0</v>
      </c>
      <c r="BF1294" s="31">
        <f>IF($I1267="n/a",0,IF(BF$4&lt;=$C1294,0,IF(SUM($C1294,$I1267)&gt;BF$4,$V1278/$I1267,$V1278-SUM($I1294:BE1294))))</f>
        <v>0</v>
      </c>
      <c r="BG1294" s="31">
        <f>IF($I1267="n/a",0,IF(BG$4&lt;=$C1294,0,IF(SUM($C1294,$I1267)&gt;BG$4,$V1278/$I1267,$V1278-SUM($I1294:BF1294))))</f>
        <v>0</v>
      </c>
      <c r="BH1294" s="31">
        <f>IF($I1267="n/a",0,IF(BH$4&lt;=$C1294,0,IF(SUM($C1294,$I1267)&gt;BH$4,$V1278/$I1267,$V1278-SUM($I1294:BG1294))))</f>
        <v>0</v>
      </c>
      <c r="BI1294" s="31">
        <f>IF($I1267="n/a",0,IF(BI$4&lt;=$C1294,0,IF(SUM($C1294,$I1267)&gt;BI$4,$V1278/$I1267,$V1278-SUM($I1294:BH1294))))</f>
        <v>0</v>
      </c>
      <c r="BJ1294" s="31">
        <f>IF($I1267="n/a",0,IF(BJ$4&lt;=$C1294,0,IF(SUM($C1294,$I1267)&gt;BJ$4,$V1278/$I1267,$V1278-SUM($I1294:BI1294))))</f>
        <v>0</v>
      </c>
      <c r="BK1294" s="31">
        <f>IF($I1267="n/a",0,IF(BK$4&lt;=$C1294,0,IF(SUM($C1294,$I1267)&gt;BK$4,$V1278/$I1267,$V1278-SUM($I1294:BJ1294))))</f>
        <v>0</v>
      </c>
      <c r="BL1294" s="31">
        <f>IF($I1267="n/a",0,IF(BL$4&lt;=$C1294,0,IF(SUM($C1294,$I1267)&gt;BL$4,$V1278/$I1267,$V1278-SUM($I1294:BK1294))))</f>
        <v>0</v>
      </c>
      <c r="BM1294" s="31">
        <f>IF($I1267="n/a",0,IF(BM$4&lt;=$C1294,0,IF(SUM($C1294,$I1267)&gt;BM$4,$V1278/$I1267,$V1278-SUM($I1294:BL1294))))</f>
        <v>0</v>
      </c>
      <c r="BN1294" s="31">
        <f>IF($I1267="n/a",0,IF(BN$4&lt;=$C1294,0,IF(SUM($C1294,$I1267)&gt;BN$4,$V1278/$I1267,$V1278-SUM($I1294:BM1294))))</f>
        <v>0</v>
      </c>
      <c r="BO1294" s="31">
        <f>IF($I1267="n/a",0,IF(BO$4&lt;=$C1294,0,IF(SUM($C1294,$I1267)&gt;BO$4,$V1278/$I1267,$V1278-SUM($I1294:BN1294))))</f>
        <v>0</v>
      </c>
      <c r="BP1294" s="31">
        <f>IF($I1267="n/a",0,IF(BP$4&lt;=$C1294,0,IF(SUM($C1294,$I1267)&gt;BP$4,$V1278/$I1267,$V1278-SUM($I1294:BO1294))))</f>
        <v>0</v>
      </c>
      <c r="BQ1294" s="31">
        <f>IF($I1267="n/a",0,IF(BQ$4&lt;=$C1294,0,IF(SUM($C1294,$I1267)&gt;BQ$4,$V1278/$I1267,$V1278-SUM($I1294:BP1294))))</f>
        <v>0</v>
      </c>
      <c r="BR1294" s="31">
        <f>IF($I1267="n/a",0,IF(BR$4&lt;=$C1294,0,IF(SUM($C1294,$I1267)&gt;BR$4,$V1278/$I1267,$V1278-SUM($I1294:BQ1294))))</f>
        <v>0</v>
      </c>
      <c r="BS1294" s="31">
        <f>IF($I1267="n/a",0,IF(BS$4&lt;=$C1294,0,IF(SUM($C1294,$I1267)&gt;BS$4,$V1278/$I1267,$V1278-SUM($I1294:BR1294))))</f>
        <v>0</v>
      </c>
      <c r="BT1294" s="31">
        <f>IF($I1267="n/a",0,IF(BT$4&lt;=$C1294,0,IF(SUM($C1294,$I1267)&gt;BT$4,$V1278/$I1267,$V1278-SUM($I1294:BS1294))))</f>
        <v>0</v>
      </c>
      <c r="BU1294" s="31">
        <f>IF($I1267="n/a",0,IF(BU$4&lt;=$C1294,0,IF(SUM($C1294,$I1267)&gt;BU$4,$V1278/$I1267,$V1278-SUM($I1294:BT1294))))</f>
        <v>0</v>
      </c>
      <c r="BV1294" s="31">
        <f>IF($I1267="n/a",0,IF(BV$4&lt;=$C1294,0,IF(SUM($C1294,$I1267)&gt;BV$4,$V1278/$I1267,$V1278-SUM($I1294:BU1294))))</f>
        <v>0</v>
      </c>
      <c r="BW1294" s="31">
        <f>IF($I1267="n/a",0,IF(BW$4&lt;=$C1294,0,IF(SUM($C1294,$I1267)&gt;BW$4,$V1278/$I1267,$V1278-SUM($I1294:BV1294))))</f>
        <v>0</v>
      </c>
      <c r="BX1294" s="31">
        <f>IF($I1267="n/a",0,IF(BX$4&lt;=$C1294,0,IF(SUM($C1294,$I1267)&gt;BX$4,$V1278/$I1267,$V1278-SUM($I1294:BW1294))))</f>
        <v>0</v>
      </c>
      <c r="BY1294" s="31">
        <f>IF($I1267="n/a",0,IF(BY$4&lt;=$C1294,0,IF(SUM($C1294,$I1267)&gt;BY$4,$V1278/$I1267,$V1278-SUM($I1294:BX1294))))</f>
        <v>0</v>
      </c>
      <c r="BZ1294" s="31">
        <f>IF($I1267="n/a",0,IF(BZ$4&lt;=$C1294,0,IF(SUM($C1294,$I1267)&gt;BZ$4,$V1278/$I1267,$V1278-SUM($I1294:BY1294))))</f>
        <v>0</v>
      </c>
      <c r="CA1294" s="31">
        <f>IF($I1267="n/a",0,IF(CA$4&lt;=$C1294,0,IF(SUM($C1294,$I1267)&gt;CA$4,$V1278/$I1267,$V1278-SUM($I1294:BZ1294))))</f>
        <v>0</v>
      </c>
      <c r="CB1294" s="31">
        <f>IF($I1267="n/a",0,IF(CB$4&lt;=$C1294,0,IF(SUM($C1294,$I1267)&gt;CB$4,$V1278/$I1267,$V1278-SUM($I1294:CA1294))))</f>
        <v>0</v>
      </c>
      <c r="CC1294" s="31">
        <f>IF($I1267="n/a",0,IF(CC$4&lt;=$C1294,0,IF(SUM($C1294,$I1267)&gt;CC$4,$V1278/$I1267,$V1278-SUM($I1294:CB1294))))</f>
        <v>0</v>
      </c>
      <c r="CD1294" s="31">
        <f>IF($I1267="n/a",0,IF(CD$4&lt;=$C1294,0,IF(SUM($C1294,$I1267)&gt;CD$4,$V1278/$I1267,$V1278-SUM($I1294:CC1294))))</f>
        <v>0</v>
      </c>
      <c r="CE1294" s="31">
        <f>IF($I1267="n/a",0,IF(CE$4&lt;=$C1294,0,IF(SUM($C1294,$I1267)&gt;CE$4,$V1278/$I1267,$V1278-SUM($I1294:CD1294))))</f>
        <v>0</v>
      </c>
      <c r="CF1294" s="31">
        <f>IF($I1267="n/a",0,IF(CF$4&lt;=$C1294,0,IF(SUM($C1294,$I1267)&gt;CF$4,$V1278/$I1267,$V1278-SUM($I1294:CE1294))))</f>
        <v>0</v>
      </c>
    </row>
    <row r="1295" spans="1:2018" ht="12.75" customHeight="1">
      <c r="C1295" s="202">
        <v>2029</v>
      </c>
      <c r="D1295" s="21" t="s">
        <v>59</v>
      </c>
      <c r="E1295" s="21" t="s">
        <v>197</v>
      </c>
      <c r="I1295" s="31"/>
      <c r="J1295" s="31">
        <f>IF($I1267="n/a",0,IF(J$4&lt;=$C1295,0,IF(SUM($C1295,$I1267)&gt;J$4,$W1278/$I1267,$W1278-SUM($I1295:I1295))))</f>
        <v>0</v>
      </c>
      <c r="K1295" s="31">
        <f>IF($I1267="n/a",0,IF(K$4&lt;=$C1295,0,IF(SUM($C1295,$I1267)&gt;K$4,$W1278/$I1267,$W1278-SUM($I1295:J1295))))</f>
        <v>0</v>
      </c>
      <c r="L1295" s="31">
        <f>IF($I1267="n/a",0,IF(L$4&lt;=$C1295,0,IF(SUM($C1295,$I1267)&gt;L$4,$W1278/$I1267,$W1278-SUM($I1295:K1295))))</f>
        <v>0</v>
      </c>
      <c r="M1295" s="31">
        <f>IF($I1267="n/a",0,IF(M$4&lt;=$C1295,0,IF(SUM($C1295,$I1267)&gt;M$4,$W1278/$I1267,$W1278-SUM($I1295:L1295))))</f>
        <v>0</v>
      </c>
      <c r="N1295" s="31">
        <f>IF($I1267="n/a",0,IF(N$4&lt;=$C1295,0,IF(SUM($C1295,$I1267)&gt;N$4,$W1278/$I1267,$W1278-SUM($I1295:M1295))))</f>
        <v>0</v>
      </c>
      <c r="O1295" s="31">
        <f>IF($I1267="n/a",0,IF(O$4&lt;=$C1295,0,IF(SUM($C1295,$I1267)&gt;O$4,$W1278/$I1267,$W1278-SUM($I1295:N1295))))</f>
        <v>0</v>
      </c>
      <c r="P1295" s="31">
        <f>IF($I1267="n/a",0,IF(P$4&lt;=$C1295,0,IF(SUM($C1295,$I1267)&gt;P$4,$W1278/$I1267,$W1278-SUM($I1295:O1295))))</f>
        <v>0</v>
      </c>
      <c r="Q1295" s="31">
        <f>IF($I1267="n/a",0,IF(Q$4&lt;=$C1295,0,IF(SUM($C1295,$I1267)&gt;Q$4,$W1278/$I1267,$W1278-SUM($I1295:P1295))))</f>
        <v>0</v>
      </c>
      <c r="R1295" s="31">
        <f>IF($I1267="n/a",0,IF(R$4&lt;=$C1295,0,IF(SUM($C1295,$I1267)&gt;R$4,$W1278/$I1267,$W1278-SUM($I1295:Q1295))))</f>
        <v>0</v>
      </c>
      <c r="S1295" s="31">
        <f>IF($I1267="n/a",0,IF(S$4&lt;=$C1295,0,IF(SUM($C1295,$I1267)&gt;S$4,$W1278/$I1267,$W1278-SUM($I1295:R1295))))</f>
        <v>0</v>
      </c>
      <c r="T1295" s="31">
        <f>IF($I1267="n/a",0,IF(T$4&lt;=$C1295,0,IF(SUM($C1295,$I1267)&gt;T$4,$W1278/$I1267,$W1278-SUM($I1295:S1295))))</f>
        <v>0</v>
      </c>
      <c r="U1295" s="31">
        <f>IF($I1267="n/a",0,IF(U$4&lt;=$C1295,0,IF(SUM($C1295,$I1267)&gt;U$4,$W1278/$I1267,$W1278-SUM($I1295:T1295))))</f>
        <v>0</v>
      </c>
      <c r="V1295" s="31">
        <f>IF($I1267="n/a",0,IF(V$4&lt;=$C1295,0,IF(SUM($C1295,$I1267)&gt;V$4,$W1278/$I1267,$W1278-SUM($I1295:U1295))))</f>
        <v>0</v>
      </c>
      <c r="W1295" s="31">
        <f>IF($I1267="n/a",0,IF(W$4&lt;=$C1295,0,IF(SUM($C1295,$I1267)&gt;W$4,$W1278/$I1267,$W1278-SUM($I1295:V1295))))</f>
        <v>0</v>
      </c>
      <c r="X1295" s="31">
        <f>IF($I1267="n/a",0,IF(X$4&lt;=$C1295,0,IF(SUM($C1295,$I1267)&gt;X$4,$W1278/$I1267,$W1278-SUM($I1295:W1295))))</f>
        <v>0</v>
      </c>
      <c r="Y1295" s="31">
        <f>IF($I1267="n/a",0,IF(Y$4&lt;=$C1295,0,IF(SUM($C1295,$I1267)&gt;Y$4,$W1278/$I1267,$W1278-SUM($I1295:X1295))))</f>
        <v>0</v>
      </c>
      <c r="Z1295" s="31">
        <f>IF($I1267="n/a",0,IF(Z$4&lt;=$C1295,0,IF(SUM($C1295,$I1267)&gt;Z$4,$W1278/$I1267,$W1278-SUM($I1295:Y1295))))</f>
        <v>0</v>
      </c>
      <c r="AA1295" s="31">
        <f>IF($I1267="n/a",0,IF(AA$4&lt;=$C1295,0,IF(SUM($C1295,$I1267)&gt;AA$4,$W1278/$I1267,$W1278-SUM($I1295:Z1295))))</f>
        <v>0</v>
      </c>
      <c r="AB1295" s="31">
        <f>IF($I1267="n/a",0,IF(AB$4&lt;=$C1295,0,IF(SUM($C1295,$I1267)&gt;AB$4,$W1278/$I1267,$W1278-SUM($I1295:AA1295))))</f>
        <v>0</v>
      </c>
      <c r="AC1295" s="31">
        <f>IF($I1267="n/a",0,IF(AC$4&lt;=$C1295,0,IF(SUM($C1295,$I1267)&gt;AC$4,$W1278/$I1267,$W1278-SUM($I1295:AB1295))))</f>
        <v>0</v>
      </c>
      <c r="AD1295" s="31">
        <f>IF($I1267="n/a",0,IF(AD$4&lt;=$C1295,0,IF(SUM($C1295,$I1267)&gt;AD$4,$W1278/$I1267,$W1278-SUM($I1295:AC1295))))</f>
        <v>0</v>
      </c>
      <c r="AE1295" s="31">
        <f>IF($I1267="n/a",0,IF(AE$4&lt;=$C1295,0,IF(SUM($C1295,$I1267)&gt;AE$4,$W1278/$I1267,$W1278-SUM($I1295:AD1295))))</f>
        <v>0</v>
      </c>
      <c r="AF1295" s="31">
        <f>IF($I1267="n/a",0,IF(AF$4&lt;=$C1295,0,IF(SUM($C1295,$I1267)&gt;AF$4,$W1278/$I1267,$W1278-SUM($I1295:AE1295))))</f>
        <v>0</v>
      </c>
      <c r="AG1295" s="31">
        <f>IF($I1267="n/a",0,IF(AG$4&lt;=$C1295,0,IF(SUM($C1295,$I1267)&gt;AG$4,$W1278/$I1267,$W1278-SUM($I1295:AF1295))))</f>
        <v>0</v>
      </c>
      <c r="AH1295" s="31">
        <f>IF($I1267="n/a",0,IF(AH$4&lt;=$C1295,0,IF(SUM($C1295,$I1267)&gt;AH$4,$W1278/$I1267,$W1278-SUM($I1295:AG1295))))</f>
        <v>0</v>
      </c>
      <c r="AI1295" s="31">
        <f>IF($I1267="n/a",0,IF(AI$4&lt;=$C1295,0,IF(SUM($C1295,$I1267)&gt;AI$4,$W1278/$I1267,$W1278-SUM($I1295:AH1295))))</f>
        <v>0</v>
      </c>
      <c r="AJ1295" s="31">
        <f>IF($I1267="n/a",0,IF(AJ$4&lt;=$C1295,0,IF(SUM($C1295,$I1267)&gt;AJ$4,$W1278/$I1267,$W1278-SUM($I1295:AI1295))))</f>
        <v>0</v>
      </c>
      <c r="AK1295" s="31">
        <f>IF($I1267="n/a",0,IF(AK$4&lt;=$C1295,0,IF(SUM($C1295,$I1267)&gt;AK$4,$W1278/$I1267,$W1278-SUM($I1295:AJ1295))))</f>
        <v>0</v>
      </c>
      <c r="AL1295" s="31">
        <f>IF($I1267="n/a",0,IF(AL$4&lt;=$C1295,0,IF(SUM($C1295,$I1267)&gt;AL$4,$W1278/$I1267,$W1278-SUM($I1295:AK1295))))</f>
        <v>0</v>
      </c>
      <c r="AM1295" s="31">
        <f>IF($I1267="n/a",0,IF(AM$4&lt;=$C1295,0,IF(SUM($C1295,$I1267)&gt;AM$4,$W1278/$I1267,$W1278-SUM($I1295:AL1295))))</f>
        <v>0</v>
      </c>
      <c r="AN1295" s="31">
        <f>IF($I1267="n/a",0,IF(AN$4&lt;=$C1295,0,IF(SUM($C1295,$I1267)&gt;AN$4,$W1278/$I1267,$W1278-SUM($I1295:AM1295))))</f>
        <v>0</v>
      </c>
      <c r="AO1295" s="31">
        <f>IF($I1267="n/a",0,IF(AO$4&lt;=$C1295,0,IF(SUM($C1295,$I1267)&gt;AO$4,$W1278/$I1267,$W1278-SUM($I1295:AN1295))))</f>
        <v>0</v>
      </c>
      <c r="AP1295" s="31">
        <f>IF($I1267="n/a",0,IF(AP$4&lt;=$C1295,0,IF(SUM($C1295,$I1267)&gt;AP$4,$W1278/$I1267,$W1278-SUM($I1295:AO1295))))</f>
        <v>0</v>
      </c>
      <c r="AQ1295" s="31">
        <f>IF($I1267="n/a",0,IF(AQ$4&lt;=$C1295,0,IF(SUM($C1295,$I1267)&gt;AQ$4,$W1278/$I1267,$W1278-SUM($I1295:AP1295))))</f>
        <v>0</v>
      </c>
      <c r="AR1295" s="31">
        <f>IF($I1267="n/a",0,IF(AR$4&lt;=$C1295,0,IF(SUM($C1295,$I1267)&gt;AR$4,$W1278/$I1267,$W1278-SUM($I1295:AQ1295))))</f>
        <v>0</v>
      </c>
      <c r="AS1295" s="31">
        <f>IF($I1267="n/a",0,IF(AS$4&lt;=$C1295,0,IF(SUM($C1295,$I1267)&gt;AS$4,$W1278/$I1267,$W1278-SUM($I1295:AR1295))))</f>
        <v>0</v>
      </c>
      <c r="AT1295" s="31">
        <f>IF($I1267="n/a",0,IF(AT$4&lt;=$C1295,0,IF(SUM($C1295,$I1267)&gt;AT$4,$W1278/$I1267,$W1278-SUM($I1295:AS1295))))</f>
        <v>0</v>
      </c>
      <c r="AU1295" s="31">
        <f>IF($I1267="n/a",0,IF(AU$4&lt;=$C1295,0,IF(SUM($C1295,$I1267)&gt;AU$4,$W1278/$I1267,$W1278-SUM($I1295:AT1295))))</f>
        <v>0</v>
      </c>
      <c r="AV1295" s="31">
        <f>IF($I1267="n/a",0,IF(AV$4&lt;=$C1295,0,IF(SUM($C1295,$I1267)&gt;AV$4,$W1278/$I1267,$W1278-SUM($I1295:AU1295))))</f>
        <v>0</v>
      </c>
      <c r="AW1295" s="31">
        <f>IF($I1267="n/a",0,IF(AW$4&lt;=$C1295,0,IF(SUM($C1295,$I1267)&gt;AW$4,$W1278/$I1267,$W1278-SUM($I1295:AV1295))))</f>
        <v>0</v>
      </c>
      <c r="AX1295" s="31">
        <f>IF($I1267="n/a",0,IF(AX$4&lt;=$C1295,0,IF(SUM($C1295,$I1267)&gt;AX$4,$W1278/$I1267,$W1278-SUM($I1295:AW1295))))</f>
        <v>0</v>
      </c>
      <c r="AY1295" s="31">
        <f>IF($I1267="n/a",0,IF(AY$4&lt;=$C1295,0,IF(SUM($C1295,$I1267)&gt;AY$4,$W1278/$I1267,$W1278-SUM($I1295:AX1295))))</f>
        <v>0</v>
      </c>
      <c r="AZ1295" s="31">
        <f>IF($I1267="n/a",0,IF(AZ$4&lt;=$C1295,0,IF(SUM($C1295,$I1267)&gt;AZ$4,$W1278/$I1267,$W1278-SUM($I1295:AY1295))))</f>
        <v>0</v>
      </c>
      <c r="BA1295" s="31">
        <f>IF($I1267="n/a",0,IF(BA$4&lt;=$C1295,0,IF(SUM($C1295,$I1267)&gt;BA$4,$W1278/$I1267,$W1278-SUM($I1295:AZ1295))))</f>
        <v>0</v>
      </c>
      <c r="BB1295" s="31">
        <f>IF($I1267="n/a",0,IF(BB$4&lt;=$C1295,0,IF(SUM($C1295,$I1267)&gt;BB$4,$W1278/$I1267,$W1278-SUM($I1295:BA1295))))</f>
        <v>0</v>
      </c>
      <c r="BC1295" s="31">
        <f>IF($I1267="n/a",0,IF(BC$4&lt;=$C1295,0,IF(SUM($C1295,$I1267)&gt;BC$4,$W1278/$I1267,$W1278-SUM($I1295:BB1295))))</f>
        <v>0</v>
      </c>
      <c r="BD1295" s="31">
        <f>IF($I1267="n/a",0,IF(BD$4&lt;=$C1295,0,IF(SUM($C1295,$I1267)&gt;BD$4,$W1278/$I1267,$W1278-SUM($I1295:BC1295))))</f>
        <v>0</v>
      </c>
      <c r="BE1295" s="31">
        <f>IF($I1267="n/a",0,IF(BE$4&lt;=$C1295,0,IF(SUM($C1295,$I1267)&gt;BE$4,$W1278/$I1267,$W1278-SUM($I1295:BD1295))))</f>
        <v>0</v>
      </c>
      <c r="BF1295" s="31">
        <f>IF($I1267="n/a",0,IF(BF$4&lt;=$C1295,0,IF(SUM($C1295,$I1267)&gt;BF$4,$W1278/$I1267,$W1278-SUM($I1295:BE1295))))</f>
        <v>0</v>
      </c>
      <c r="BG1295" s="31">
        <f>IF($I1267="n/a",0,IF(BG$4&lt;=$C1295,0,IF(SUM($C1295,$I1267)&gt;BG$4,$W1278/$I1267,$W1278-SUM($I1295:BF1295))))</f>
        <v>0</v>
      </c>
      <c r="BH1295" s="31">
        <f>IF($I1267="n/a",0,IF(BH$4&lt;=$C1295,0,IF(SUM($C1295,$I1267)&gt;BH$4,$W1278/$I1267,$W1278-SUM($I1295:BG1295))))</f>
        <v>0</v>
      </c>
      <c r="BI1295" s="31">
        <f>IF($I1267="n/a",0,IF(BI$4&lt;=$C1295,0,IF(SUM($C1295,$I1267)&gt;BI$4,$W1278/$I1267,$W1278-SUM($I1295:BH1295))))</f>
        <v>0</v>
      </c>
      <c r="BJ1295" s="31">
        <f>IF($I1267="n/a",0,IF(BJ$4&lt;=$C1295,0,IF(SUM($C1295,$I1267)&gt;BJ$4,$W1278/$I1267,$W1278-SUM($I1295:BI1295))))</f>
        <v>0</v>
      </c>
      <c r="BK1295" s="31">
        <f>IF($I1267="n/a",0,IF(BK$4&lt;=$C1295,0,IF(SUM($C1295,$I1267)&gt;BK$4,$W1278/$I1267,$W1278-SUM($I1295:BJ1295))))</f>
        <v>0</v>
      </c>
      <c r="BL1295" s="31">
        <f>IF($I1267="n/a",0,IF(BL$4&lt;=$C1295,0,IF(SUM($C1295,$I1267)&gt;BL$4,$W1278/$I1267,$W1278-SUM($I1295:BK1295))))</f>
        <v>0</v>
      </c>
      <c r="BM1295" s="31">
        <f>IF($I1267="n/a",0,IF(BM$4&lt;=$C1295,0,IF(SUM($C1295,$I1267)&gt;BM$4,$W1278/$I1267,$W1278-SUM($I1295:BL1295))))</f>
        <v>0</v>
      </c>
      <c r="BN1295" s="31">
        <f>IF($I1267="n/a",0,IF(BN$4&lt;=$C1295,0,IF(SUM($C1295,$I1267)&gt;BN$4,$W1278/$I1267,$W1278-SUM($I1295:BM1295))))</f>
        <v>0</v>
      </c>
      <c r="BO1295" s="31">
        <f>IF($I1267="n/a",0,IF(BO$4&lt;=$C1295,0,IF(SUM($C1295,$I1267)&gt;BO$4,$W1278/$I1267,$W1278-SUM($I1295:BN1295))))</f>
        <v>0</v>
      </c>
      <c r="BP1295" s="31">
        <f>IF($I1267="n/a",0,IF(BP$4&lt;=$C1295,0,IF(SUM($C1295,$I1267)&gt;BP$4,$W1278/$I1267,$W1278-SUM($I1295:BO1295))))</f>
        <v>0</v>
      </c>
      <c r="BQ1295" s="31">
        <f>IF($I1267="n/a",0,IF(BQ$4&lt;=$C1295,0,IF(SUM($C1295,$I1267)&gt;BQ$4,$W1278/$I1267,$W1278-SUM($I1295:BP1295))))</f>
        <v>0</v>
      </c>
      <c r="BR1295" s="31">
        <f>IF($I1267="n/a",0,IF(BR$4&lt;=$C1295,0,IF(SUM($C1295,$I1267)&gt;BR$4,$W1278/$I1267,$W1278-SUM($I1295:BQ1295))))</f>
        <v>0</v>
      </c>
      <c r="BS1295" s="31">
        <f>IF($I1267="n/a",0,IF(BS$4&lt;=$C1295,0,IF(SUM($C1295,$I1267)&gt;BS$4,$W1278/$I1267,$W1278-SUM($I1295:BR1295))))</f>
        <v>0</v>
      </c>
      <c r="BT1295" s="31">
        <f>IF($I1267="n/a",0,IF(BT$4&lt;=$C1295,0,IF(SUM($C1295,$I1267)&gt;BT$4,$W1278/$I1267,$W1278-SUM($I1295:BS1295))))</f>
        <v>0</v>
      </c>
      <c r="BU1295" s="31">
        <f>IF($I1267="n/a",0,IF(BU$4&lt;=$C1295,0,IF(SUM($C1295,$I1267)&gt;BU$4,$W1278/$I1267,$W1278-SUM($I1295:BT1295))))</f>
        <v>0</v>
      </c>
      <c r="BV1295" s="31">
        <f>IF($I1267="n/a",0,IF(BV$4&lt;=$C1295,0,IF(SUM($C1295,$I1267)&gt;BV$4,$W1278/$I1267,$W1278-SUM($I1295:BU1295))))</f>
        <v>0</v>
      </c>
      <c r="BW1295" s="31">
        <f>IF($I1267="n/a",0,IF(BW$4&lt;=$C1295,0,IF(SUM($C1295,$I1267)&gt;BW$4,$W1278/$I1267,$W1278-SUM($I1295:BV1295))))</f>
        <v>0</v>
      </c>
      <c r="BX1295" s="31">
        <f>IF($I1267="n/a",0,IF(BX$4&lt;=$C1295,0,IF(SUM($C1295,$I1267)&gt;BX$4,$W1278/$I1267,$W1278-SUM($I1295:BW1295))))</f>
        <v>0</v>
      </c>
      <c r="BY1295" s="31">
        <f>IF($I1267="n/a",0,IF(BY$4&lt;=$C1295,0,IF(SUM($C1295,$I1267)&gt;BY$4,$W1278/$I1267,$W1278-SUM($I1295:BX1295))))</f>
        <v>0</v>
      </c>
      <c r="BZ1295" s="31">
        <f>IF($I1267="n/a",0,IF(BZ$4&lt;=$C1295,0,IF(SUM($C1295,$I1267)&gt;BZ$4,$W1278/$I1267,$W1278-SUM($I1295:BY1295))))</f>
        <v>0</v>
      </c>
      <c r="CA1295" s="31">
        <f>IF($I1267="n/a",0,IF(CA$4&lt;=$C1295,0,IF(SUM($C1295,$I1267)&gt;CA$4,$W1278/$I1267,$W1278-SUM($I1295:BZ1295))))</f>
        <v>0</v>
      </c>
      <c r="CB1295" s="31">
        <f>IF($I1267="n/a",0,IF(CB$4&lt;=$C1295,0,IF(SUM($C1295,$I1267)&gt;CB$4,$W1278/$I1267,$W1278-SUM($I1295:CA1295))))</f>
        <v>0</v>
      </c>
      <c r="CC1295" s="31">
        <f>IF($I1267="n/a",0,IF(CC$4&lt;=$C1295,0,IF(SUM($C1295,$I1267)&gt;CC$4,$W1278/$I1267,$W1278-SUM($I1295:CB1295))))</f>
        <v>0</v>
      </c>
      <c r="CD1295" s="31">
        <f>IF($I1267="n/a",0,IF(CD$4&lt;=$C1295,0,IF(SUM($C1295,$I1267)&gt;CD$4,$W1278/$I1267,$W1278-SUM($I1295:CC1295))))</f>
        <v>0</v>
      </c>
      <c r="CE1295" s="31">
        <f>IF($I1267="n/a",0,IF(CE$4&lt;=$C1295,0,IF(SUM($C1295,$I1267)&gt;CE$4,$W1278/$I1267,$W1278-SUM($I1295:CD1295))))</f>
        <v>0</v>
      </c>
      <c r="CF1295" s="31">
        <f>IF($I1267="n/a",0,IF(CF$4&lt;=$C1295,0,IF(SUM($C1295,$I1267)&gt;CF$4,$W1278/$I1267,$W1278-SUM($I1295:CE1295))))</f>
        <v>0</v>
      </c>
    </row>
    <row r="1296" spans="1:2018" ht="12.75" customHeight="1">
      <c r="C1296" s="202">
        <v>2030</v>
      </c>
      <c r="D1296" s="21" t="s">
        <v>60</v>
      </c>
      <c r="E1296" s="21" t="s">
        <v>197</v>
      </c>
      <c r="I1296" s="31"/>
      <c r="J1296" s="31">
        <f>IF($I1267="n/a",0,IF(J$4&lt;=$C1296,0,IF(SUM($C1296,$I1267)&gt;J$4,$X1278/$I1267,$X1278-SUM($I1296:I1296))))</f>
        <v>0</v>
      </c>
      <c r="K1296" s="31">
        <f>IF($I1267="n/a",0,IF(K$4&lt;=$C1296,0,IF(SUM($C1296,$I1267)&gt;K$4,$X1278/$I1267,$X1278-SUM($I1296:J1296))))</f>
        <v>0</v>
      </c>
      <c r="L1296" s="31">
        <f>IF($I1267="n/a",0,IF(L$4&lt;=$C1296,0,IF(SUM($C1296,$I1267)&gt;L$4,$X1278/$I1267,$X1278-SUM($I1296:K1296))))</f>
        <v>0</v>
      </c>
      <c r="M1296" s="31">
        <f>IF($I1267="n/a",0,IF(M$4&lt;=$C1296,0,IF(SUM($C1296,$I1267)&gt;M$4,$X1278/$I1267,$X1278-SUM($I1296:L1296))))</f>
        <v>0</v>
      </c>
      <c r="N1296" s="31">
        <f>IF($I1267="n/a",0,IF(N$4&lt;=$C1296,0,IF(SUM($C1296,$I1267)&gt;N$4,$X1278/$I1267,$X1278-SUM($I1296:M1296))))</f>
        <v>0</v>
      </c>
      <c r="O1296" s="31">
        <f>IF($I1267="n/a",0,IF(O$4&lt;=$C1296,0,IF(SUM($C1296,$I1267)&gt;O$4,$X1278/$I1267,$X1278-SUM($I1296:N1296))))</f>
        <v>0</v>
      </c>
      <c r="P1296" s="31">
        <f>IF($I1267="n/a",0,IF(P$4&lt;=$C1296,0,IF(SUM($C1296,$I1267)&gt;P$4,$X1278/$I1267,$X1278-SUM($I1296:O1296))))</f>
        <v>0</v>
      </c>
      <c r="Q1296" s="31">
        <f>IF($I1267="n/a",0,IF(Q$4&lt;=$C1296,0,IF(SUM($C1296,$I1267)&gt;Q$4,$X1278/$I1267,$X1278-SUM($I1296:P1296))))</f>
        <v>0</v>
      </c>
      <c r="R1296" s="31">
        <f>IF($I1267="n/a",0,IF(R$4&lt;=$C1296,0,IF(SUM($C1296,$I1267)&gt;R$4,$X1278/$I1267,$X1278-SUM($I1296:Q1296))))</f>
        <v>0</v>
      </c>
      <c r="S1296" s="31">
        <f>IF($I1267="n/a",0,IF(S$4&lt;=$C1296,0,IF(SUM($C1296,$I1267)&gt;S$4,$X1278/$I1267,$X1278-SUM($I1296:R1296))))</f>
        <v>0</v>
      </c>
      <c r="T1296" s="31">
        <f>IF($I1267="n/a",0,IF(T$4&lt;=$C1296,0,IF(SUM($C1296,$I1267)&gt;T$4,$X1278/$I1267,$X1278-SUM($I1296:S1296))))</f>
        <v>0</v>
      </c>
      <c r="U1296" s="31">
        <f>IF($I1267="n/a",0,IF(U$4&lt;=$C1296,0,IF(SUM($C1296,$I1267)&gt;U$4,$X1278/$I1267,$X1278-SUM($I1296:T1296))))</f>
        <v>0</v>
      </c>
      <c r="V1296" s="31">
        <f>IF($I1267="n/a",0,IF(V$4&lt;=$C1296,0,IF(SUM($C1296,$I1267)&gt;V$4,$X1278/$I1267,$X1278-SUM($I1296:U1296))))</f>
        <v>0</v>
      </c>
      <c r="W1296" s="31">
        <f>IF($I1267="n/a",0,IF(W$4&lt;=$C1296,0,IF(SUM($C1296,$I1267)&gt;W$4,$X1278/$I1267,$X1278-SUM($I1296:V1296))))</f>
        <v>0</v>
      </c>
      <c r="X1296" s="31">
        <f>IF($I1267="n/a",0,IF(X$4&lt;=$C1296,0,IF(SUM($C1296,$I1267)&gt;X$4,$X1278/$I1267,$X1278-SUM($I1296:W1296))))</f>
        <v>0</v>
      </c>
      <c r="Y1296" s="31">
        <f>IF($I1267="n/a",0,IF(Y$4&lt;=$C1296,0,IF(SUM($C1296,$I1267)&gt;Y$4,$X1278/$I1267,$X1278-SUM($I1296:X1296))))</f>
        <v>0</v>
      </c>
      <c r="Z1296" s="31">
        <f>IF($I1267="n/a",0,IF(Z$4&lt;=$C1296,0,IF(SUM($C1296,$I1267)&gt;Z$4,$X1278/$I1267,$X1278-SUM($I1296:Y1296))))</f>
        <v>0</v>
      </c>
      <c r="AA1296" s="31">
        <f>IF($I1267="n/a",0,IF(AA$4&lt;=$C1296,0,IF(SUM($C1296,$I1267)&gt;AA$4,$X1278/$I1267,$X1278-SUM($I1296:Z1296))))</f>
        <v>0</v>
      </c>
      <c r="AB1296" s="31">
        <f>IF($I1267="n/a",0,IF(AB$4&lt;=$C1296,0,IF(SUM($C1296,$I1267)&gt;AB$4,$X1278/$I1267,$X1278-SUM($I1296:AA1296))))</f>
        <v>0</v>
      </c>
      <c r="AC1296" s="31">
        <f>IF($I1267="n/a",0,IF(AC$4&lt;=$C1296,0,IF(SUM($C1296,$I1267)&gt;AC$4,$X1278/$I1267,$X1278-SUM($I1296:AB1296))))</f>
        <v>0</v>
      </c>
      <c r="AD1296" s="31">
        <f>IF($I1267="n/a",0,IF(AD$4&lt;=$C1296,0,IF(SUM($C1296,$I1267)&gt;AD$4,$X1278/$I1267,$X1278-SUM($I1296:AC1296))))</f>
        <v>0</v>
      </c>
      <c r="AE1296" s="31">
        <f>IF($I1267="n/a",0,IF(AE$4&lt;=$C1296,0,IF(SUM($C1296,$I1267)&gt;AE$4,$X1278/$I1267,$X1278-SUM($I1296:AD1296))))</f>
        <v>0</v>
      </c>
      <c r="AF1296" s="31">
        <f>IF($I1267="n/a",0,IF(AF$4&lt;=$C1296,0,IF(SUM($C1296,$I1267)&gt;AF$4,$X1278/$I1267,$X1278-SUM($I1296:AE1296))))</f>
        <v>0</v>
      </c>
      <c r="AG1296" s="31">
        <f>IF($I1267="n/a",0,IF(AG$4&lt;=$C1296,0,IF(SUM($C1296,$I1267)&gt;AG$4,$X1278/$I1267,$X1278-SUM($I1296:AF1296))))</f>
        <v>0</v>
      </c>
      <c r="AH1296" s="31">
        <f>IF($I1267="n/a",0,IF(AH$4&lt;=$C1296,0,IF(SUM($C1296,$I1267)&gt;AH$4,$X1278/$I1267,$X1278-SUM($I1296:AG1296))))</f>
        <v>0</v>
      </c>
      <c r="AI1296" s="31">
        <f>IF($I1267="n/a",0,IF(AI$4&lt;=$C1296,0,IF(SUM($C1296,$I1267)&gt;AI$4,$X1278/$I1267,$X1278-SUM($I1296:AH1296))))</f>
        <v>0</v>
      </c>
      <c r="AJ1296" s="31">
        <f>IF($I1267="n/a",0,IF(AJ$4&lt;=$C1296,0,IF(SUM($C1296,$I1267)&gt;AJ$4,$X1278/$I1267,$X1278-SUM($I1296:AI1296))))</f>
        <v>0</v>
      </c>
      <c r="AK1296" s="31">
        <f>IF($I1267="n/a",0,IF(AK$4&lt;=$C1296,0,IF(SUM($C1296,$I1267)&gt;AK$4,$X1278/$I1267,$X1278-SUM($I1296:AJ1296))))</f>
        <v>0</v>
      </c>
      <c r="AL1296" s="31">
        <f>IF($I1267="n/a",0,IF(AL$4&lt;=$C1296,0,IF(SUM($C1296,$I1267)&gt;AL$4,$X1278/$I1267,$X1278-SUM($I1296:AK1296))))</f>
        <v>0</v>
      </c>
      <c r="AM1296" s="31">
        <f>IF($I1267="n/a",0,IF(AM$4&lt;=$C1296,0,IF(SUM($C1296,$I1267)&gt;AM$4,$X1278/$I1267,$X1278-SUM($I1296:AL1296))))</f>
        <v>0</v>
      </c>
      <c r="AN1296" s="31">
        <f>IF($I1267="n/a",0,IF(AN$4&lt;=$C1296,0,IF(SUM($C1296,$I1267)&gt;AN$4,$X1278/$I1267,$X1278-SUM($I1296:AM1296))))</f>
        <v>0</v>
      </c>
      <c r="AO1296" s="31">
        <f>IF($I1267="n/a",0,IF(AO$4&lt;=$C1296,0,IF(SUM($C1296,$I1267)&gt;AO$4,$X1278/$I1267,$X1278-SUM($I1296:AN1296))))</f>
        <v>0</v>
      </c>
      <c r="AP1296" s="31">
        <f>IF($I1267="n/a",0,IF(AP$4&lt;=$C1296,0,IF(SUM($C1296,$I1267)&gt;AP$4,$X1278/$I1267,$X1278-SUM($I1296:AO1296))))</f>
        <v>0</v>
      </c>
      <c r="AQ1296" s="31">
        <f>IF($I1267="n/a",0,IF(AQ$4&lt;=$C1296,0,IF(SUM($C1296,$I1267)&gt;AQ$4,$X1278/$I1267,$X1278-SUM($I1296:AP1296))))</f>
        <v>0</v>
      </c>
      <c r="AR1296" s="31">
        <f>IF($I1267="n/a",0,IF(AR$4&lt;=$C1296,0,IF(SUM($C1296,$I1267)&gt;AR$4,$X1278/$I1267,$X1278-SUM($I1296:AQ1296))))</f>
        <v>0</v>
      </c>
      <c r="AS1296" s="31">
        <f>IF($I1267="n/a",0,IF(AS$4&lt;=$C1296,0,IF(SUM($C1296,$I1267)&gt;AS$4,$X1278/$I1267,$X1278-SUM($I1296:AR1296))))</f>
        <v>0</v>
      </c>
      <c r="AT1296" s="31">
        <f>IF($I1267="n/a",0,IF(AT$4&lt;=$C1296,0,IF(SUM($C1296,$I1267)&gt;AT$4,$X1278/$I1267,$X1278-SUM($I1296:AS1296))))</f>
        <v>0</v>
      </c>
      <c r="AU1296" s="31">
        <f>IF($I1267="n/a",0,IF(AU$4&lt;=$C1296,0,IF(SUM($C1296,$I1267)&gt;AU$4,$X1278/$I1267,$X1278-SUM($I1296:AT1296))))</f>
        <v>0</v>
      </c>
      <c r="AV1296" s="31">
        <f>IF($I1267="n/a",0,IF(AV$4&lt;=$C1296,0,IF(SUM($C1296,$I1267)&gt;AV$4,$X1278/$I1267,$X1278-SUM($I1296:AU1296))))</f>
        <v>0</v>
      </c>
      <c r="AW1296" s="31">
        <f>IF($I1267="n/a",0,IF(AW$4&lt;=$C1296,0,IF(SUM($C1296,$I1267)&gt;AW$4,$X1278/$I1267,$X1278-SUM($I1296:AV1296))))</f>
        <v>0</v>
      </c>
      <c r="AX1296" s="31">
        <f>IF($I1267="n/a",0,IF(AX$4&lt;=$C1296,0,IF(SUM($C1296,$I1267)&gt;AX$4,$X1278/$I1267,$X1278-SUM($I1296:AW1296))))</f>
        <v>0</v>
      </c>
      <c r="AY1296" s="31">
        <f>IF($I1267="n/a",0,IF(AY$4&lt;=$C1296,0,IF(SUM($C1296,$I1267)&gt;AY$4,$X1278/$I1267,$X1278-SUM($I1296:AX1296))))</f>
        <v>0</v>
      </c>
      <c r="AZ1296" s="31">
        <f>IF($I1267="n/a",0,IF(AZ$4&lt;=$C1296,0,IF(SUM($C1296,$I1267)&gt;AZ$4,$X1278/$I1267,$X1278-SUM($I1296:AY1296))))</f>
        <v>0</v>
      </c>
      <c r="BA1296" s="31">
        <f>IF($I1267="n/a",0,IF(BA$4&lt;=$C1296,0,IF(SUM($C1296,$I1267)&gt;BA$4,$X1278/$I1267,$X1278-SUM($I1296:AZ1296))))</f>
        <v>0</v>
      </c>
      <c r="BB1296" s="31">
        <f>IF($I1267="n/a",0,IF(BB$4&lt;=$C1296,0,IF(SUM($C1296,$I1267)&gt;BB$4,$X1278/$I1267,$X1278-SUM($I1296:BA1296))))</f>
        <v>0</v>
      </c>
      <c r="BC1296" s="31">
        <f>IF($I1267="n/a",0,IF(BC$4&lt;=$C1296,0,IF(SUM($C1296,$I1267)&gt;BC$4,$X1278/$I1267,$X1278-SUM($I1296:BB1296))))</f>
        <v>0</v>
      </c>
      <c r="BD1296" s="31">
        <f>IF($I1267="n/a",0,IF(BD$4&lt;=$C1296,0,IF(SUM($C1296,$I1267)&gt;BD$4,$X1278/$I1267,$X1278-SUM($I1296:BC1296))))</f>
        <v>0</v>
      </c>
      <c r="BE1296" s="31">
        <f>IF($I1267="n/a",0,IF(BE$4&lt;=$C1296,0,IF(SUM($C1296,$I1267)&gt;BE$4,$X1278/$I1267,$X1278-SUM($I1296:BD1296))))</f>
        <v>0</v>
      </c>
      <c r="BF1296" s="31">
        <f>IF($I1267="n/a",0,IF(BF$4&lt;=$C1296,0,IF(SUM($C1296,$I1267)&gt;BF$4,$X1278/$I1267,$X1278-SUM($I1296:BE1296))))</f>
        <v>0</v>
      </c>
      <c r="BG1296" s="31">
        <f>IF($I1267="n/a",0,IF(BG$4&lt;=$C1296,0,IF(SUM($C1296,$I1267)&gt;BG$4,$X1278/$I1267,$X1278-SUM($I1296:BF1296))))</f>
        <v>0</v>
      </c>
      <c r="BH1296" s="31">
        <f>IF($I1267="n/a",0,IF(BH$4&lt;=$C1296,0,IF(SUM($C1296,$I1267)&gt;BH$4,$X1278/$I1267,$X1278-SUM($I1296:BG1296))))</f>
        <v>0</v>
      </c>
      <c r="BI1296" s="31">
        <f>IF($I1267="n/a",0,IF(BI$4&lt;=$C1296,0,IF(SUM($C1296,$I1267)&gt;BI$4,$X1278/$I1267,$X1278-SUM($I1296:BH1296))))</f>
        <v>0</v>
      </c>
      <c r="BJ1296" s="31">
        <f>IF($I1267="n/a",0,IF(BJ$4&lt;=$C1296,0,IF(SUM($C1296,$I1267)&gt;BJ$4,$X1278/$I1267,$X1278-SUM($I1296:BI1296))))</f>
        <v>0</v>
      </c>
      <c r="BK1296" s="31">
        <f>IF($I1267="n/a",0,IF(BK$4&lt;=$C1296,0,IF(SUM($C1296,$I1267)&gt;BK$4,$X1278/$I1267,$X1278-SUM($I1296:BJ1296))))</f>
        <v>0</v>
      </c>
      <c r="BL1296" s="31">
        <f>IF($I1267="n/a",0,IF(BL$4&lt;=$C1296,0,IF(SUM($C1296,$I1267)&gt;BL$4,$X1278/$I1267,$X1278-SUM($I1296:BK1296))))</f>
        <v>0</v>
      </c>
      <c r="BM1296" s="31">
        <f>IF($I1267="n/a",0,IF(BM$4&lt;=$C1296,0,IF(SUM($C1296,$I1267)&gt;BM$4,$X1278/$I1267,$X1278-SUM($I1296:BL1296))))</f>
        <v>0</v>
      </c>
      <c r="BN1296" s="31">
        <f>IF($I1267="n/a",0,IF(BN$4&lt;=$C1296,0,IF(SUM($C1296,$I1267)&gt;BN$4,$X1278/$I1267,$X1278-SUM($I1296:BM1296))))</f>
        <v>0</v>
      </c>
      <c r="BO1296" s="31">
        <f>IF($I1267="n/a",0,IF(BO$4&lt;=$C1296,0,IF(SUM($C1296,$I1267)&gt;BO$4,$X1278/$I1267,$X1278-SUM($I1296:BN1296))))</f>
        <v>0</v>
      </c>
      <c r="BP1296" s="31">
        <f>IF($I1267="n/a",0,IF(BP$4&lt;=$C1296,0,IF(SUM($C1296,$I1267)&gt;BP$4,$X1278/$I1267,$X1278-SUM($I1296:BO1296))))</f>
        <v>0</v>
      </c>
      <c r="BQ1296" s="31">
        <f>IF($I1267="n/a",0,IF(BQ$4&lt;=$C1296,0,IF(SUM($C1296,$I1267)&gt;BQ$4,$X1278/$I1267,$X1278-SUM($I1296:BP1296))))</f>
        <v>0</v>
      </c>
      <c r="BR1296" s="31">
        <f>IF($I1267="n/a",0,IF(BR$4&lt;=$C1296,0,IF(SUM($C1296,$I1267)&gt;BR$4,$X1278/$I1267,$X1278-SUM($I1296:BQ1296))))</f>
        <v>0</v>
      </c>
      <c r="BS1296" s="31">
        <f>IF($I1267="n/a",0,IF(BS$4&lt;=$C1296,0,IF(SUM($C1296,$I1267)&gt;BS$4,$X1278/$I1267,$X1278-SUM($I1296:BR1296))))</f>
        <v>0</v>
      </c>
      <c r="BT1296" s="31">
        <f>IF($I1267="n/a",0,IF(BT$4&lt;=$C1296,0,IF(SUM($C1296,$I1267)&gt;BT$4,$X1278/$I1267,$X1278-SUM($I1296:BS1296))))</f>
        <v>0</v>
      </c>
      <c r="BU1296" s="31">
        <f>IF($I1267="n/a",0,IF(BU$4&lt;=$C1296,0,IF(SUM($C1296,$I1267)&gt;BU$4,$X1278/$I1267,$X1278-SUM($I1296:BT1296))))</f>
        <v>0</v>
      </c>
      <c r="BV1296" s="31">
        <f>IF($I1267="n/a",0,IF(BV$4&lt;=$C1296,0,IF(SUM($C1296,$I1267)&gt;BV$4,$X1278/$I1267,$X1278-SUM($I1296:BU1296))))</f>
        <v>0</v>
      </c>
      <c r="BW1296" s="31">
        <f>IF($I1267="n/a",0,IF(BW$4&lt;=$C1296,0,IF(SUM($C1296,$I1267)&gt;BW$4,$X1278/$I1267,$X1278-SUM($I1296:BV1296))))</f>
        <v>0</v>
      </c>
      <c r="BX1296" s="31">
        <f>IF($I1267="n/a",0,IF(BX$4&lt;=$C1296,0,IF(SUM($C1296,$I1267)&gt;BX$4,$X1278/$I1267,$X1278-SUM($I1296:BW1296))))</f>
        <v>0</v>
      </c>
      <c r="BY1296" s="31">
        <f>IF($I1267="n/a",0,IF(BY$4&lt;=$C1296,0,IF(SUM($C1296,$I1267)&gt;BY$4,$X1278/$I1267,$X1278-SUM($I1296:BX1296))))</f>
        <v>0</v>
      </c>
      <c r="BZ1296" s="31">
        <f>IF($I1267="n/a",0,IF(BZ$4&lt;=$C1296,0,IF(SUM($C1296,$I1267)&gt;BZ$4,$X1278/$I1267,$X1278-SUM($I1296:BY1296))))</f>
        <v>0</v>
      </c>
      <c r="CA1296" s="31">
        <f>IF($I1267="n/a",0,IF(CA$4&lt;=$C1296,0,IF(SUM($C1296,$I1267)&gt;CA$4,$X1278/$I1267,$X1278-SUM($I1296:BZ1296))))</f>
        <v>0</v>
      </c>
      <c r="CB1296" s="31">
        <f>IF($I1267="n/a",0,IF(CB$4&lt;=$C1296,0,IF(SUM($C1296,$I1267)&gt;CB$4,$X1278/$I1267,$X1278-SUM($I1296:CA1296))))</f>
        <v>0</v>
      </c>
      <c r="CC1296" s="31">
        <f>IF($I1267="n/a",0,IF(CC$4&lt;=$C1296,0,IF(SUM($C1296,$I1267)&gt;CC$4,$X1278/$I1267,$X1278-SUM($I1296:CB1296))))</f>
        <v>0</v>
      </c>
      <c r="CD1296" s="31">
        <f>IF($I1267="n/a",0,IF(CD$4&lt;=$C1296,0,IF(SUM($C1296,$I1267)&gt;CD$4,$X1278/$I1267,$X1278-SUM($I1296:CC1296))))</f>
        <v>0</v>
      </c>
      <c r="CE1296" s="31">
        <f>IF($I1267="n/a",0,IF(CE$4&lt;=$C1296,0,IF(SUM($C1296,$I1267)&gt;CE$4,$X1278/$I1267,$X1278-SUM($I1296:CD1296))))</f>
        <v>0</v>
      </c>
      <c r="CF1296" s="31">
        <f>IF($I1267="n/a",0,IF(CF$4&lt;=$C1296,0,IF(SUM($C1296,$I1267)&gt;CF$4,$X1278/$I1267,$X1278-SUM($I1296:CE1296))))</f>
        <v>0</v>
      </c>
    </row>
    <row r="1297" spans="3:84" ht="12.75" customHeight="1">
      <c r="C1297" s="202">
        <v>2031</v>
      </c>
      <c r="D1297" s="21" t="s">
        <v>61</v>
      </c>
      <c r="E1297" s="21" t="s">
        <v>197</v>
      </c>
      <c r="I1297" s="31"/>
      <c r="J1297" s="31">
        <f>IF($I1267="n/a",0,IF(J$4&lt;=$C1297,0,IF(SUM($C1297,$I1267)&gt;J$4,$Y1278/$I1267,$Y1278-SUM($I1297:I1297))))</f>
        <v>0</v>
      </c>
      <c r="K1297" s="31">
        <f>IF($I1267="n/a",0,IF(K$4&lt;=$C1297,0,IF(SUM($C1297,$I1267)&gt;K$4,$Y1278/$I1267,$Y1278-SUM($I1297:J1297))))</f>
        <v>0</v>
      </c>
      <c r="L1297" s="31">
        <f>IF($I1267="n/a",0,IF(L$4&lt;=$C1297,0,IF(SUM($C1297,$I1267)&gt;L$4,$Y1278/$I1267,$Y1278-SUM($I1297:K1297))))</f>
        <v>0</v>
      </c>
      <c r="M1297" s="31">
        <f>IF($I1267="n/a",0,IF(M$4&lt;=$C1297,0,IF(SUM($C1297,$I1267)&gt;M$4,$Y1278/$I1267,$Y1278-SUM($I1297:L1297))))</f>
        <v>0</v>
      </c>
      <c r="N1297" s="31">
        <f>IF($I1267="n/a",0,IF(N$4&lt;=$C1297,0,IF(SUM($C1297,$I1267)&gt;N$4,$Y1278/$I1267,$Y1278-SUM($I1297:M1297))))</f>
        <v>0</v>
      </c>
      <c r="O1297" s="31">
        <f>IF($I1267="n/a",0,IF(O$4&lt;=$C1297,0,IF(SUM($C1297,$I1267)&gt;O$4,$Y1278/$I1267,$Y1278-SUM($I1297:N1297))))</f>
        <v>0</v>
      </c>
      <c r="P1297" s="31">
        <f>IF($I1267="n/a",0,IF(P$4&lt;=$C1297,0,IF(SUM($C1297,$I1267)&gt;P$4,$Y1278/$I1267,$Y1278-SUM($I1297:O1297))))</f>
        <v>0</v>
      </c>
      <c r="Q1297" s="31">
        <f>IF($I1267="n/a",0,IF(Q$4&lt;=$C1297,0,IF(SUM($C1297,$I1267)&gt;Q$4,$Y1278/$I1267,$Y1278-SUM($I1297:P1297))))</f>
        <v>0</v>
      </c>
      <c r="R1297" s="31">
        <f>IF($I1267="n/a",0,IF(R$4&lt;=$C1297,0,IF(SUM($C1297,$I1267)&gt;R$4,$Y1278/$I1267,$Y1278-SUM($I1297:Q1297))))</f>
        <v>0</v>
      </c>
      <c r="S1297" s="31">
        <f>IF($I1267="n/a",0,IF(S$4&lt;=$C1297,0,IF(SUM($C1297,$I1267)&gt;S$4,$Y1278/$I1267,$Y1278-SUM($I1297:R1297))))</f>
        <v>0</v>
      </c>
      <c r="T1297" s="31">
        <f>IF($I1267="n/a",0,IF(T$4&lt;=$C1297,0,IF(SUM($C1297,$I1267)&gt;T$4,$Y1278/$I1267,$Y1278-SUM($I1297:S1297))))</f>
        <v>0</v>
      </c>
      <c r="U1297" s="31">
        <f>IF($I1267="n/a",0,IF(U$4&lt;=$C1297,0,IF(SUM($C1297,$I1267)&gt;U$4,$Y1278/$I1267,$Y1278-SUM($I1297:T1297))))</f>
        <v>0</v>
      </c>
      <c r="V1297" s="31">
        <f>IF($I1267="n/a",0,IF(V$4&lt;=$C1297,0,IF(SUM($C1297,$I1267)&gt;V$4,$Y1278/$I1267,$Y1278-SUM($I1297:U1297))))</f>
        <v>0</v>
      </c>
      <c r="W1297" s="31">
        <f>IF($I1267="n/a",0,IF(W$4&lt;=$C1297,0,IF(SUM($C1297,$I1267)&gt;W$4,$Y1278/$I1267,$Y1278-SUM($I1297:V1297))))</f>
        <v>0</v>
      </c>
      <c r="X1297" s="31">
        <f>IF($I1267="n/a",0,IF(X$4&lt;=$C1297,0,IF(SUM($C1297,$I1267)&gt;X$4,$Y1278/$I1267,$Y1278-SUM($I1297:W1297))))</f>
        <v>0</v>
      </c>
      <c r="Y1297" s="31">
        <f>IF($I1267="n/a",0,IF(Y$4&lt;=$C1297,0,IF(SUM($C1297,$I1267)&gt;Y$4,$Y1278/$I1267,$Y1278-SUM($I1297:X1297))))</f>
        <v>0</v>
      </c>
      <c r="Z1297" s="31">
        <f>IF($I1267="n/a",0,IF(Z$4&lt;=$C1297,0,IF(SUM($C1297,$I1267)&gt;Z$4,$Y1278/$I1267,$Y1278-SUM($I1297:Y1297))))</f>
        <v>0</v>
      </c>
      <c r="AA1297" s="31">
        <f>IF($I1267="n/a",0,IF(AA$4&lt;=$C1297,0,IF(SUM($C1297,$I1267)&gt;AA$4,$Y1278/$I1267,$Y1278-SUM($I1297:Z1297))))</f>
        <v>0</v>
      </c>
      <c r="AB1297" s="31">
        <f>IF($I1267="n/a",0,IF(AB$4&lt;=$C1297,0,IF(SUM($C1297,$I1267)&gt;AB$4,$Y1278/$I1267,$Y1278-SUM($I1297:AA1297))))</f>
        <v>0</v>
      </c>
      <c r="AC1297" s="31">
        <f>IF($I1267="n/a",0,IF(AC$4&lt;=$C1297,0,IF(SUM($C1297,$I1267)&gt;AC$4,$Y1278/$I1267,$Y1278-SUM($I1297:AB1297))))</f>
        <v>0</v>
      </c>
      <c r="AD1297" s="31">
        <f>IF($I1267="n/a",0,IF(AD$4&lt;=$C1297,0,IF(SUM($C1297,$I1267)&gt;AD$4,$Y1278/$I1267,$Y1278-SUM($I1297:AC1297))))</f>
        <v>0</v>
      </c>
      <c r="AE1297" s="31">
        <f>IF($I1267="n/a",0,IF(AE$4&lt;=$C1297,0,IF(SUM($C1297,$I1267)&gt;AE$4,$Y1278/$I1267,$Y1278-SUM($I1297:AD1297))))</f>
        <v>0</v>
      </c>
      <c r="AF1297" s="31">
        <f>IF($I1267="n/a",0,IF(AF$4&lt;=$C1297,0,IF(SUM($C1297,$I1267)&gt;AF$4,$Y1278/$I1267,$Y1278-SUM($I1297:AE1297))))</f>
        <v>0</v>
      </c>
      <c r="AG1297" s="31">
        <f>IF($I1267="n/a",0,IF(AG$4&lt;=$C1297,0,IF(SUM($C1297,$I1267)&gt;AG$4,$Y1278/$I1267,$Y1278-SUM($I1297:AF1297))))</f>
        <v>0</v>
      </c>
      <c r="AH1297" s="31">
        <f>IF($I1267="n/a",0,IF(AH$4&lt;=$C1297,0,IF(SUM($C1297,$I1267)&gt;AH$4,$Y1278/$I1267,$Y1278-SUM($I1297:AG1297))))</f>
        <v>0</v>
      </c>
      <c r="AI1297" s="31">
        <f>IF($I1267="n/a",0,IF(AI$4&lt;=$C1297,0,IF(SUM($C1297,$I1267)&gt;AI$4,$Y1278/$I1267,$Y1278-SUM($I1297:AH1297))))</f>
        <v>0</v>
      </c>
      <c r="AJ1297" s="31">
        <f>IF($I1267="n/a",0,IF(AJ$4&lt;=$C1297,0,IF(SUM($C1297,$I1267)&gt;AJ$4,$Y1278/$I1267,$Y1278-SUM($I1297:AI1297))))</f>
        <v>0</v>
      </c>
      <c r="AK1297" s="31">
        <f>IF($I1267="n/a",0,IF(AK$4&lt;=$C1297,0,IF(SUM($C1297,$I1267)&gt;AK$4,$Y1278/$I1267,$Y1278-SUM($I1297:AJ1297))))</f>
        <v>0</v>
      </c>
      <c r="AL1297" s="31">
        <f>IF($I1267="n/a",0,IF(AL$4&lt;=$C1297,0,IF(SUM($C1297,$I1267)&gt;AL$4,$Y1278/$I1267,$Y1278-SUM($I1297:AK1297))))</f>
        <v>0</v>
      </c>
      <c r="AM1297" s="31">
        <f>IF($I1267="n/a",0,IF(AM$4&lt;=$C1297,0,IF(SUM($C1297,$I1267)&gt;AM$4,$Y1278/$I1267,$Y1278-SUM($I1297:AL1297))))</f>
        <v>0</v>
      </c>
      <c r="AN1297" s="31">
        <f>IF($I1267="n/a",0,IF(AN$4&lt;=$C1297,0,IF(SUM($C1297,$I1267)&gt;AN$4,$Y1278/$I1267,$Y1278-SUM($I1297:AM1297))))</f>
        <v>0</v>
      </c>
      <c r="AO1297" s="31">
        <f>IF($I1267="n/a",0,IF(AO$4&lt;=$C1297,0,IF(SUM($C1297,$I1267)&gt;AO$4,$Y1278/$I1267,$Y1278-SUM($I1297:AN1297))))</f>
        <v>0</v>
      </c>
      <c r="AP1297" s="31">
        <f>IF($I1267="n/a",0,IF(AP$4&lt;=$C1297,0,IF(SUM($C1297,$I1267)&gt;AP$4,$Y1278/$I1267,$Y1278-SUM($I1297:AO1297))))</f>
        <v>0</v>
      </c>
      <c r="AQ1297" s="31">
        <f>IF($I1267="n/a",0,IF(AQ$4&lt;=$C1297,0,IF(SUM($C1297,$I1267)&gt;AQ$4,$Y1278/$I1267,$Y1278-SUM($I1297:AP1297))))</f>
        <v>0</v>
      </c>
      <c r="AR1297" s="31">
        <f>IF($I1267="n/a",0,IF(AR$4&lt;=$C1297,0,IF(SUM($C1297,$I1267)&gt;AR$4,$Y1278/$I1267,$Y1278-SUM($I1297:AQ1297))))</f>
        <v>0</v>
      </c>
      <c r="AS1297" s="31">
        <f>IF($I1267="n/a",0,IF(AS$4&lt;=$C1297,0,IF(SUM($C1297,$I1267)&gt;AS$4,$Y1278/$I1267,$Y1278-SUM($I1297:AR1297))))</f>
        <v>0</v>
      </c>
      <c r="AT1297" s="31">
        <f>IF($I1267="n/a",0,IF(AT$4&lt;=$C1297,0,IF(SUM($C1297,$I1267)&gt;AT$4,$Y1278/$I1267,$Y1278-SUM($I1297:AS1297))))</f>
        <v>0</v>
      </c>
      <c r="AU1297" s="31">
        <f>IF($I1267="n/a",0,IF(AU$4&lt;=$C1297,0,IF(SUM($C1297,$I1267)&gt;AU$4,$Y1278/$I1267,$Y1278-SUM($I1297:AT1297))))</f>
        <v>0</v>
      </c>
      <c r="AV1297" s="31">
        <f>IF($I1267="n/a",0,IF(AV$4&lt;=$C1297,0,IF(SUM($C1297,$I1267)&gt;AV$4,$Y1278/$I1267,$Y1278-SUM($I1297:AU1297))))</f>
        <v>0</v>
      </c>
      <c r="AW1297" s="31">
        <f>IF($I1267="n/a",0,IF(AW$4&lt;=$C1297,0,IF(SUM($C1297,$I1267)&gt;AW$4,$Y1278/$I1267,$Y1278-SUM($I1297:AV1297))))</f>
        <v>0</v>
      </c>
      <c r="AX1297" s="31">
        <f>IF($I1267="n/a",0,IF(AX$4&lt;=$C1297,0,IF(SUM($C1297,$I1267)&gt;AX$4,$Y1278/$I1267,$Y1278-SUM($I1297:AW1297))))</f>
        <v>0</v>
      </c>
      <c r="AY1297" s="31">
        <f>IF($I1267="n/a",0,IF(AY$4&lt;=$C1297,0,IF(SUM($C1297,$I1267)&gt;AY$4,$Y1278/$I1267,$Y1278-SUM($I1297:AX1297))))</f>
        <v>0</v>
      </c>
      <c r="AZ1297" s="31">
        <f>IF($I1267="n/a",0,IF(AZ$4&lt;=$C1297,0,IF(SUM($C1297,$I1267)&gt;AZ$4,$Y1278/$I1267,$Y1278-SUM($I1297:AY1297))))</f>
        <v>0</v>
      </c>
      <c r="BA1297" s="31">
        <f>IF($I1267="n/a",0,IF(BA$4&lt;=$C1297,0,IF(SUM($C1297,$I1267)&gt;BA$4,$Y1278/$I1267,$Y1278-SUM($I1297:AZ1297))))</f>
        <v>0</v>
      </c>
      <c r="BB1297" s="31">
        <f>IF($I1267="n/a",0,IF(BB$4&lt;=$C1297,0,IF(SUM($C1297,$I1267)&gt;BB$4,$Y1278/$I1267,$Y1278-SUM($I1297:BA1297))))</f>
        <v>0</v>
      </c>
      <c r="BC1297" s="31">
        <f>IF($I1267="n/a",0,IF(BC$4&lt;=$C1297,0,IF(SUM($C1297,$I1267)&gt;BC$4,$Y1278/$I1267,$Y1278-SUM($I1297:BB1297))))</f>
        <v>0</v>
      </c>
      <c r="BD1297" s="31">
        <f>IF($I1267="n/a",0,IF(BD$4&lt;=$C1297,0,IF(SUM($C1297,$I1267)&gt;BD$4,$Y1278/$I1267,$Y1278-SUM($I1297:BC1297))))</f>
        <v>0</v>
      </c>
      <c r="BE1297" s="31">
        <f>IF($I1267="n/a",0,IF(BE$4&lt;=$C1297,0,IF(SUM($C1297,$I1267)&gt;BE$4,$Y1278/$I1267,$Y1278-SUM($I1297:BD1297))))</f>
        <v>0</v>
      </c>
      <c r="BF1297" s="31">
        <f>IF($I1267="n/a",0,IF(BF$4&lt;=$C1297,0,IF(SUM($C1297,$I1267)&gt;BF$4,$Y1278/$I1267,$Y1278-SUM($I1297:BE1297))))</f>
        <v>0</v>
      </c>
      <c r="BG1297" s="31">
        <f>IF($I1267="n/a",0,IF(BG$4&lt;=$C1297,0,IF(SUM($C1297,$I1267)&gt;BG$4,$Y1278/$I1267,$Y1278-SUM($I1297:BF1297))))</f>
        <v>0</v>
      </c>
      <c r="BH1297" s="31">
        <f>IF($I1267="n/a",0,IF(BH$4&lt;=$C1297,0,IF(SUM($C1297,$I1267)&gt;BH$4,$Y1278/$I1267,$Y1278-SUM($I1297:BG1297))))</f>
        <v>0</v>
      </c>
      <c r="BI1297" s="31">
        <f>IF($I1267="n/a",0,IF(BI$4&lt;=$C1297,0,IF(SUM($C1297,$I1267)&gt;BI$4,$Y1278/$I1267,$Y1278-SUM($I1297:BH1297))))</f>
        <v>0</v>
      </c>
      <c r="BJ1297" s="31">
        <f>IF($I1267="n/a",0,IF(BJ$4&lt;=$C1297,0,IF(SUM($C1297,$I1267)&gt;BJ$4,$Y1278/$I1267,$Y1278-SUM($I1297:BI1297))))</f>
        <v>0</v>
      </c>
      <c r="BK1297" s="31">
        <f>IF($I1267="n/a",0,IF(BK$4&lt;=$C1297,0,IF(SUM($C1297,$I1267)&gt;BK$4,$Y1278/$I1267,$Y1278-SUM($I1297:BJ1297))))</f>
        <v>0</v>
      </c>
      <c r="BL1297" s="31">
        <f>IF($I1267="n/a",0,IF(BL$4&lt;=$C1297,0,IF(SUM($C1297,$I1267)&gt;BL$4,$Y1278/$I1267,$Y1278-SUM($I1297:BK1297))))</f>
        <v>0</v>
      </c>
      <c r="BM1297" s="31">
        <f>IF($I1267="n/a",0,IF(BM$4&lt;=$C1297,0,IF(SUM($C1297,$I1267)&gt;BM$4,$Y1278/$I1267,$Y1278-SUM($I1297:BL1297))))</f>
        <v>0</v>
      </c>
      <c r="BN1297" s="31">
        <f>IF($I1267="n/a",0,IF(BN$4&lt;=$C1297,0,IF(SUM($C1297,$I1267)&gt;BN$4,$Y1278/$I1267,$Y1278-SUM($I1297:BM1297))))</f>
        <v>0</v>
      </c>
      <c r="BO1297" s="31">
        <f>IF($I1267="n/a",0,IF(BO$4&lt;=$C1297,0,IF(SUM($C1297,$I1267)&gt;BO$4,$Y1278/$I1267,$Y1278-SUM($I1297:BN1297))))</f>
        <v>0</v>
      </c>
      <c r="BP1297" s="31">
        <f>IF($I1267="n/a",0,IF(BP$4&lt;=$C1297,0,IF(SUM($C1297,$I1267)&gt;BP$4,$Y1278/$I1267,$Y1278-SUM($I1297:BO1297))))</f>
        <v>0</v>
      </c>
      <c r="BQ1297" s="31">
        <f>IF($I1267="n/a",0,IF(BQ$4&lt;=$C1297,0,IF(SUM($C1297,$I1267)&gt;BQ$4,$Y1278/$I1267,$Y1278-SUM($I1297:BP1297))))</f>
        <v>0</v>
      </c>
      <c r="BR1297" s="31">
        <f>IF($I1267="n/a",0,IF(BR$4&lt;=$C1297,0,IF(SUM($C1297,$I1267)&gt;BR$4,$Y1278/$I1267,$Y1278-SUM($I1297:BQ1297))))</f>
        <v>0</v>
      </c>
      <c r="BS1297" s="31">
        <f>IF($I1267="n/a",0,IF(BS$4&lt;=$C1297,0,IF(SUM($C1297,$I1267)&gt;BS$4,$Y1278/$I1267,$Y1278-SUM($I1297:BR1297))))</f>
        <v>0</v>
      </c>
      <c r="BT1297" s="31">
        <f>IF($I1267="n/a",0,IF(BT$4&lt;=$C1297,0,IF(SUM($C1297,$I1267)&gt;BT$4,$Y1278/$I1267,$Y1278-SUM($I1297:BS1297))))</f>
        <v>0</v>
      </c>
      <c r="BU1297" s="31">
        <f>IF($I1267="n/a",0,IF(BU$4&lt;=$C1297,0,IF(SUM($C1297,$I1267)&gt;BU$4,$Y1278/$I1267,$Y1278-SUM($I1297:BT1297))))</f>
        <v>0</v>
      </c>
      <c r="BV1297" s="31">
        <f>IF($I1267="n/a",0,IF(BV$4&lt;=$C1297,0,IF(SUM($C1297,$I1267)&gt;BV$4,$Y1278/$I1267,$Y1278-SUM($I1297:BU1297))))</f>
        <v>0</v>
      </c>
      <c r="BW1297" s="31">
        <f>IF($I1267="n/a",0,IF(BW$4&lt;=$C1297,0,IF(SUM($C1297,$I1267)&gt;BW$4,$Y1278/$I1267,$Y1278-SUM($I1297:BV1297))))</f>
        <v>0</v>
      </c>
      <c r="BX1297" s="31">
        <f>IF($I1267="n/a",0,IF(BX$4&lt;=$C1297,0,IF(SUM($C1297,$I1267)&gt;BX$4,$Y1278/$I1267,$Y1278-SUM($I1297:BW1297))))</f>
        <v>0</v>
      </c>
      <c r="BY1297" s="31">
        <f>IF($I1267="n/a",0,IF(BY$4&lt;=$C1297,0,IF(SUM($C1297,$I1267)&gt;BY$4,$Y1278/$I1267,$Y1278-SUM($I1297:BX1297))))</f>
        <v>0</v>
      </c>
      <c r="BZ1297" s="31">
        <f>IF($I1267="n/a",0,IF(BZ$4&lt;=$C1297,0,IF(SUM($C1297,$I1267)&gt;BZ$4,$Y1278/$I1267,$Y1278-SUM($I1297:BY1297))))</f>
        <v>0</v>
      </c>
      <c r="CA1297" s="31">
        <f>IF($I1267="n/a",0,IF(CA$4&lt;=$C1297,0,IF(SUM($C1297,$I1267)&gt;CA$4,$Y1278/$I1267,$Y1278-SUM($I1297:BZ1297))))</f>
        <v>0</v>
      </c>
      <c r="CB1297" s="31">
        <f>IF($I1267="n/a",0,IF(CB$4&lt;=$C1297,0,IF(SUM($C1297,$I1267)&gt;CB$4,$Y1278/$I1267,$Y1278-SUM($I1297:CA1297))))</f>
        <v>0</v>
      </c>
      <c r="CC1297" s="31">
        <f>IF($I1267="n/a",0,IF(CC$4&lt;=$C1297,0,IF(SUM($C1297,$I1267)&gt;CC$4,$Y1278/$I1267,$Y1278-SUM($I1297:CB1297))))</f>
        <v>0</v>
      </c>
      <c r="CD1297" s="31">
        <f>IF($I1267="n/a",0,IF(CD$4&lt;=$C1297,0,IF(SUM($C1297,$I1267)&gt;CD$4,$Y1278/$I1267,$Y1278-SUM($I1297:CC1297))))</f>
        <v>0</v>
      </c>
      <c r="CE1297" s="31">
        <f>IF($I1267="n/a",0,IF(CE$4&lt;=$C1297,0,IF(SUM($C1297,$I1267)&gt;CE$4,$Y1278/$I1267,$Y1278-SUM($I1297:CD1297))))</f>
        <v>0</v>
      </c>
      <c r="CF1297" s="31">
        <f>IF($I1267="n/a",0,IF(CF$4&lt;=$C1297,0,IF(SUM($C1297,$I1267)&gt;CF$4,$Y1278/$I1267,$Y1278-SUM($I1297:CE1297))))</f>
        <v>0</v>
      </c>
    </row>
    <row r="1298" spans="3:84" ht="12.75" customHeight="1">
      <c r="C1298" s="202">
        <v>2032</v>
      </c>
      <c r="D1298" s="21" t="s">
        <v>62</v>
      </c>
      <c r="E1298" s="21" t="s">
        <v>197</v>
      </c>
      <c r="I1298" s="31"/>
      <c r="J1298" s="31">
        <f>IF($I1267="n/a",0,IF(J$4&lt;=$C1298,0,IF(SUM($C1298,$I1267)&gt;J$4,$Z1278/$I1267,$Z1278-SUM($I1298:I1298))))</f>
        <v>0</v>
      </c>
      <c r="K1298" s="31">
        <f>IF($I1267="n/a",0,IF(K$4&lt;=$C1298,0,IF(SUM($C1298,$I1267)&gt;K$4,$Z1278/$I1267,$Z1278-SUM($I1298:J1298))))</f>
        <v>0</v>
      </c>
      <c r="L1298" s="31">
        <f>IF($I1267="n/a",0,IF(L$4&lt;=$C1298,0,IF(SUM($C1298,$I1267)&gt;L$4,$Z1278/$I1267,$Z1278-SUM($I1298:K1298))))</f>
        <v>0</v>
      </c>
      <c r="M1298" s="31">
        <f>IF($I1267="n/a",0,IF(M$4&lt;=$C1298,0,IF(SUM($C1298,$I1267)&gt;M$4,$Z1278/$I1267,$Z1278-SUM($I1298:L1298))))</f>
        <v>0</v>
      </c>
      <c r="N1298" s="31">
        <f>IF($I1267="n/a",0,IF(N$4&lt;=$C1298,0,IF(SUM($C1298,$I1267)&gt;N$4,$Z1278/$I1267,$Z1278-SUM($I1298:M1298))))</f>
        <v>0</v>
      </c>
      <c r="O1298" s="31">
        <f>IF($I1267="n/a",0,IF(O$4&lt;=$C1298,0,IF(SUM($C1298,$I1267)&gt;O$4,$Z1278/$I1267,$Z1278-SUM($I1298:N1298))))</f>
        <v>0</v>
      </c>
      <c r="P1298" s="31">
        <f>IF($I1267="n/a",0,IF(P$4&lt;=$C1298,0,IF(SUM($C1298,$I1267)&gt;P$4,$Z1278/$I1267,$Z1278-SUM($I1298:O1298))))</f>
        <v>0</v>
      </c>
      <c r="Q1298" s="31">
        <f>IF($I1267="n/a",0,IF(Q$4&lt;=$C1298,0,IF(SUM($C1298,$I1267)&gt;Q$4,$Z1278/$I1267,$Z1278-SUM($I1298:P1298))))</f>
        <v>0</v>
      </c>
      <c r="R1298" s="31">
        <f>IF($I1267="n/a",0,IF(R$4&lt;=$C1298,0,IF(SUM($C1298,$I1267)&gt;R$4,$Z1278/$I1267,$Z1278-SUM($I1298:Q1298))))</f>
        <v>0</v>
      </c>
      <c r="S1298" s="31">
        <f>IF($I1267="n/a",0,IF(S$4&lt;=$C1298,0,IF(SUM($C1298,$I1267)&gt;S$4,$Z1278/$I1267,$Z1278-SUM($I1298:R1298))))</f>
        <v>0</v>
      </c>
      <c r="T1298" s="31">
        <f>IF($I1267="n/a",0,IF(T$4&lt;=$C1298,0,IF(SUM($C1298,$I1267)&gt;T$4,$Z1278/$I1267,$Z1278-SUM($I1298:S1298))))</f>
        <v>0</v>
      </c>
      <c r="U1298" s="31">
        <f>IF($I1267="n/a",0,IF(U$4&lt;=$C1298,0,IF(SUM($C1298,$I1267)&gt;U$4,$Z1278/$I1267,$Z1278-SUM($I1298:T1298))))</f>
        <v>0</v>
      </c>
      <c r="V1298" s="31">
        <f>IF($I1267="n/a",0,IF(V$4&lt;=$C1298,0,IF(SUM($C1298,$I1267)&gt;V$4,$Z1278/$I1267,$Z1278-SUM($I1298:U1298))))</f>
        <v>0</v>
      </c>
      <c r="W1298" s="31">
        <f>IF($I1267="n/a",0,IF(W$4&lt;=$C1298,0,IF(SUM($C1298,$I1267)&gt;W$4,$Z1278/$I1267,$Z1278-SUM($I1298:V1298))))</f>
        <v>0</v>
      </c>
      <c r="X1298" s="31">
        <f>IF($I1267="n/a",0,IF(X$4&lt;=$C1298,0,IF(SUM($C1298,$I1267)&gt;X$4,$Z1278/$I1267,$Z1278-SUM($I1298:W1298))))</f>
        <v>0</v>
      </c>
      <c r="Y1298" s="31">
        <f>IF($I1267="n/a",0,IF(Y$4&lt;=$C1298,0,IF(SUM($C1298,$I1267)&gt;Y$4,$Z1278/$I1267,$Z1278-SUM($I1298:X1298))))</f>
        <v>0</v>
      </c>
      <c r="Z1298" s="31">
        <f>IF($I1267="n/a",0,IF(Z$4&lt;=$C1298,0,IF(SUM($C1298,$I1267)&gt;Z$4,$Z1278/$I1267,$Z1278-SUM($I1298:Y1298))))</f>
        <v>0</v>
      </c>
      <c r="AA1298" s="31">
        <f>IF($I1267="n/a",0,IF(AA$4&lt;=$C1298,0,IF(SUM($C1298,$I1267)&gt;AA$4,$Z1278/$I1267,$Z1278-SUM($I1298:Z1298))))</f>
        <v>0</v>
      </c>
      <c r="AB1298" s="31">
        <f>IF($I1267="n/a",0,IF(AB$4&lt;=$C1298,0,IF(SUM($C1298,$I1267)&gt;AB$4,$Z1278/$I1267,$Z1278-SUM($I1298:AA1298))))</f>
        <v>0</v>
      </c>
      <c r="AC1298" s="31">
        <f>IF($I1267="n/a",0,IF(AC$4&lt;=$C1298,0,IF(SUM($C1298,$I1267)&gt;AC$4,$Z1278/$I1267,$Z1278-SUM($I1298:AB1298))))</f>
        <v>0</v>
      </c>
      <c r="AD1298" s="31">
        <f>IF($I1267="n/a",0,IF(AD$4&lt;=$C1298,0,IF(SUM($C1298,$I1267)&gt;AD$4,$Z1278/$I1267,$Z1278-SUM($I1298:AC1298))))</f>
        <v>0</v>
      </c>
      <c r="AE1298" s="31">
        <f>IF($I1267="n/a",0,IF(AE$4&lt;=$C1298,0,IF(SUM($C1298,$I1267)&gt;AE$4,$Z1278/$I1267,$Z1278-SUM($I1298:AD1298))))</f>
        <v>0</v>
      </c>
      <c r="AF1298" s="31">
        <f>IF($I1267="n/a",0,IF(AF$4&lt;=$C1298,0,IF(SUM($C1298,$I1267)&gt;AF$4,$Z1278/$I1267,$Z1278-SUM($I1298:AE1298))))</f>
        <v>0</v>
      </c>
      <c r="AG1298" s="31">
        <f>IF($I1267="n/a",0,IF(AG$4&lt;=$C1298,0,IF(SUM($C1298,$I1267)&gt;AG$4,$Z1278/$I1267,$Z1278-SUM($I1298:AF1298))))</f>
        <v>0</v>
      </c>
      <c r="AH1298" s="31">
        <f>IF($I1267="n/a",0,IF(AH$4&lt;=$C1298,0,IF(SUM($C1298,$I1267)&gt;AH$4,$Z1278/$I1267,$Z1278-SUM($I1298:AG1298))))</f>
        <v>0</v>
      </c>
      <c r="AI1298" s="31">
        <f>IF($I1267="n/a",0,IF(AI$4&lt;=$C1298,0,IF(SUM($C1298,$I1267)&gt;AI$4,$Z1278/$I1267,$Z1278-SUM($I1298:AH1298))))</f>
        <v>0</v>
      </c>
      <c r="AJ1298" s="31">
        <f>IF($I1267="n/a",0,IF(AJ$4&lt;=$C1298,0,IF(SUM($C1298,$I1267)&gt;AJ$4,$Z1278/$I1267,$Z1278-SUM($I1298:AI1298))))</f>
        <v>0</v>
      </c>
      <c r="AK1298" s="31">
        <f>IF($I1267="n/a",0,IF(AK$4&lt;=$C1298,0,IF(SUM($C1298,$I1267)&gt;AK$4,$Z1278/$I1267,$Z1278-SUM($I1298:AJ1298))))</f>
        <v>0</v>
      </c>
      <c r="AL1298" s="31">
        <f>IF($I1267="n/a",0,IF(AL$4&lt;=$C1298,0,IF(SUM($C1298,$I1267)&gt;AL$4,$Z1278/$I1267,$Z1278-SUM($I1298:AK1298))))</f>
        <v>0</v>
      </c>
      <c r="AM1298" s="31">
        <f>IF($I1267="n/a",0,IF(AM$4&lt;=$C1298,0,IF(SUM($C1298,$I1267)&gt;AM$4,$Z1278/$I1267,$Z1278-SUM($I1298:AL1298))))</f>
        <v>0</v>
      </c>
      <c r="AN1298" s="31">
        <f>IF($I1267="n/a",0,IF(AN$4&lt;=$C1298,0,IF(SUM($C1298,$I1267)&gt;AN$4,$Z1278/$I1267,$Z1278-SUM($I1298:AM1298))))</f>
        <v>0</v>
      </c>
      <c r="AO1298" s="31">
        <f>IF($I1267="n/a",0,IF(AO$4&lt;=$C1298,0,IF(SUM($C1298,$I1267)&gt;AO$4,$Z1278/$I1267,$Z1278-SUM($I1298:AN1298))))</f>
        <v>0</v>
      </c>
      <c r="AP1298" s="31">
        <f>IF($I1267="n/a",0,IF(AP$4&lt;=$C1298,0,IF(SUM($C1298,$I1267)&gt;AP$4,$Z1278/$I1267,$Z1278-SUM($I1298:AO1298))))</f>
        <v>0</v>
      </c>
      <c r="AQ1298" s="31">
        <f>IF($I1267="n/a",0,IF(AQ$4&lt;=$C1298,0,IF(SUM($C1298,$I1267)&gt;AQ$4,$Z1278/$I1267,$Z1278-SUM($I1298:AP1298))))</f>
        <v>0</v>
      </c>
      <c r="AR1298" s="31">
        <f>IF($I1267="n/a",0,IF(AR$4&lt;=$C1298,0,IF(SUM($C1298,$I1267)&gt;AR$4,$Z1278/$I1267,$Z1278-SUM($I1298:AQ1298))))</f>
        <v>0</v>
      </c>
      <c r="AS1298" s="31">
        <f>IF($I1267="n/a",0,IF(AS$4&lt;=$C1298,0,IF(SUM($C1298,$I1267)&gt;AS$4,$Z1278/$I1267,$Z1278-SUM($I1298:AR1298))))</f>
        <v>0</v>
      </c>
      <c r="AT1298" s="31">
        <f>IF($I1267="n/a",0,IF(AT$4&lt;=$C1298,0,IF(SUM($C1298,$I1267)&gt;AT$4,$Z1278/$I1267,$Z1278-SUM($I1298:AS1298))))</f>
        <v>0</v>
      </c>
      <c r="AU1298" s="31">
        <f>IF($I1267="n/a",0,IF(AU$4&lt;=$C1298,0,IF(SUM($C1298,$I1267)&gt;AU$4,$Z1278/$I1267,$Z1278-SUM($I1298:AT1298))))</f>
        <v>0</v>
      </c>
      <c r="AV1298" s="31">
        <f>IF($I1267="n/a",0,IF(AV$4&lt;=$C1298,0,IF(SUM($C1298,$I1267)&gt;AV$4,$Z1278/$I1267,$Z1278-SUM($I1298:AU1298))))</f>
        <v>0</v>
      </c>
      <c r="AW1298" s="31">
        <f>IF($I1267="n/a",0,IF(AW$4&lt;=$C1298,0,IF(SUM($C1298,$I1267)&gt;AW$4,$Z1278/$I1267,$Z1278-SUM($I1298:AV1298))))</f>
        <v>0</v>
      </c>
      <c r="AX1298" s="31">
        <f>IF($I1267="n/a",0,IF(AX$4&lt;=$C1298,0,IF(SUM($C1298,$I1267)&gt;AX$4,$Z1278/$I1267,$Z1278-SUM($I1298:AW1298))))</f>
        <v>0</v>
      </c>
      <c r="AY1298" s="31">
        <f>IF($I1267="n/a",0,IF(AY$4&lt;=$C1298,0,IF(SUM($C1298,$I1267)&gt;AY$4,$Z1278/$I1267,$Z1278-SUM($I1298:AX1298))))</f>
        <v>0</v>
      </c>
      <c r="AZ1298" s="31">
        <f>IF($I1267="n/a",0,IF(AZ$4&lt;=$C1298,0,IF(SUM($C1298,$I1267)&gt;AZ$4,$Z1278/$I1267,$Z1278-SUM($I1298:AY1298))))</f>
        <v>0</v>
      </c>
      <c r="BA1298" s="31">
        <f>IF($I1267="n/a",0,IF(BA$4&lt;=$C1298,0,IF(SUM($C1298,$I1267)&gt;BA$4,$Z1278/$I1267,$Z1278-SUM($I1298:AZ1298))))</f>
        <v>0</v>
      </c>
      <c r="BB1298" s="31">
        <f>IF($I1267="n/a",0,IF(BB$4&lt;=$C1298,0,IF(SUM($C1298,$I1267)&gt;BB$4,$Z1278/$I1267,$Z1278-SUM($I1298:BA1298))))</f>
        <v>0</v>
      </c>
      <c r="BC1298" s="31">
        <f>IF($I1267="n/a",0,IF(BC$4&lt;=$C1298,0,IF(SUM($C1298,$I1267)&gt;BC$4,$Z1278/$I1267,$Z1278-SUM($I1298:BB1298))))</f>
        <v>0</v>
      </c>
      <c r="BD1298" s="31">
        <f>IF($I1267="n/a",0,IF(BD$4&lt;=$C1298,0,IF(SUM($C1298,$I1267)&gt;BD$4,$Z1278/$I1267,$Z1278-SUM($I1298:BC1298))))</f>
        <v>0</v>
      </c>
      <c r="BE1298" s="31">
        <f>IF($I1267="n/a",0,IF(BE$4&lt;=$C1298,0,IF(SUM($C1298,$I1267)&gt;BE$4,$Z1278/$I1267,$Z1278-SUM($I1298:BD1298))))</f>
        <v>0</v>
      </c>
      <c r="BF1298" s="31">
        <f>IF($I1267="n/a",0,IF(BF$4&lt;=$C1298,0,IF(SUM($C1298,$I1267)&gt;BF$4,$Z1278/$I1267,$Z1278-SUM($I1298:BE1298))))</f>
        <v>0</v>
      </c>
      <c r="BG1298" s="31">
        <f>IF($I1267="n/a",0,IF(BG$4&lt;=$C1298,0,IF(SUM($C1298,$I1267)&gt;BG$4,$Z1278/$I1267,$Z1278-SUM($I1298:BF1298))))</f>
        <v>0</v>
      </c>
      <c r="BH1298" s="31">
        <f>IF($I1267="n/a",0,IF(BH$4&lt;=$C1298,0,IF(SUM($C1298,$I1267)&gt;BH$4,$Z1278/$I1267,$Z1278-SUM($I1298:BG1298))))</f>
        <v>0</v>
      </c>
      <c r="BI1298" s="31">
        <f>IF($I1267="n/a",0,IF(BI$4&lt;=$C1298,0,IF(SUM($C1298,$I1267)&gt;BI$4,$Z1278/$I1267,$Z1278-SUM($I1298:BH1298))))</f>
        <v>0</v>
      </c>
      <c r="BJ1298" s="31">
        <f>IF($I1267="n/a",0,IF(BJ$4&lt;=$C1298,0,IF(SUM($C1298,$I1267)&gt;BJ$4,$Z1278/$I1267,$Z1278-SUM($I1298:BI1298))))</f>
        <v>0</v>
      </c>
      <c r="BK1298" s="31">
        <f>IF($I1267="n/a",0,IF(BK$4&lt;=$C1298,0,IF(SUM($C1298,$I1267)&gt;BK$4,$Z1278/$I1267,$Z1278-SUM($I1298:BJ1298))))</f>
        <v>0</v>
      </c>
      <c r="BL1298" s="31">
        <f>IF($I1267="n/a",0,IF(BL$4&lt;=$C1298,0,IF(SUM($C1298,$I1267)&gt;BL$4,$Z1278/$I1267,$Z1278-SUM($I1298:BK1298))))</f>
        <v>0</v>
      </c>
      <c r="BM1298" s="31">
        <f>IF($I1267="n/a",0,IF(BM$4&lt;=$C1298,0,IF(SUM($C1298,$I1267)&gt;BM$4,$Z1278/$I1267,$Z1278-SUM($I1298:BL1298))))</f>
        <v>0</v>
      </c>
      <c r="BN1298" s="31">
        <f>IF($I1267="n/a",0,IF(BN$4&lt;=$C1298,0,IF(SUM($C1298,$I1267)&gt;BN$4,$Z1278/$I1267,$Z1278-SUM($I1298:BM1298))))</f>
        <v>0</v>
      </c>
      <c r="BO1298" s="31">
        <f>IF($I1267="n/a",0,IF(BO$4&lt;=$C1298,0,IF(SUM($C1298,$I1267)&gt;BO$4,$Z1278/$I1267,$Z1278-SUM($I1298:BN1298))))</f>
        <v>0</v>
      </c>
      <c r="BP1298" s="31">
        <f>IF($I1267="n/a",0,IF(BP$4&lt;=$C1298,0,IF(SUM($C1298,$I1267)&gt;BP$4,$Z1278/$I1267,$Z1278-SUM($I1298:BO1298))))</f>
        <v>0</v>
      </c>
      <c r="BQ1298" s="31">
        <f>IF($I1267="n/a",0,IF(BQ$4&lt;=$C1298,0,IF(SUM($C1298,$I1267)&gt;BQ$4,$Z1278/$I1267,$Z1278-SUM($I1298:BP1298))))</f>
        <v>0</v>
      </c>
      <c r="BR1298" s="31">
        <f>IF($I1267="n/a",0,IF(BR$4&lt;=$C1298,0,IF(SUM($C1298,$I1267)&gt;BR$4,$Z1278/$I1267,$Z1278-SUM($I1298:BQ1298))))</f>
        <v>0</v>
      </c>
      <c r="BS1298" s="31">
        <f>IF($I1267="n/a",0,IF(BS$4&lt;=$C1298,0,IF(SUM($C1298,$I1267)&gt;BS$4,$Z1278/$I1267,$Z1278-SUM($I1298:BR1298))))</f>
        <v>0</v>
      </c>
      <c r="BT1298" s="31">
        <f>IF($I1267="n/a",0,IF(BT$4&lt;=$C1298,0,IF(SUM($C1298,$I1267)&gt;BT$4,$Z1278/$I1267,$Z1278-SUM($I1298:BS1298))))</f>
        <v>0</v>
      </c>
      <c r="BU1298" s="31">
        <f>IF($I1267="n/a",0,IF(BU$4&lt;=$C1298,0,IF(SUM($C1298,$I1267)&gt;BU$4,$Z1278/$I1267,$Z1278-SUM($I1298:BT1298))))</f>
        <v>0</v>
      </c>
      <c r="BV1298" s="31">
        <f>IF($I1267="n/a",0,IF(BV$4&lt;=$C1298,0,IF(SUM($C1298,$I1267)&gt;BV$4,$Z1278/$I1267,$Z1278-SUM($I1298:BU1298))))</f>
        <v>0</v>
      </c>
      <c r="BW1298" s="31">
        <f>IF($I1267="n/a",0,IF(BW$4&lt;=$C1298,0,IF(SUM($C1298,$I1267)&gt;BW$4,$Z1278/$I1267,$Z1278-SUM($I1298:BV1298))))</f>
        <v>0</v>
      </c>
      <c r="BX1298" s="31">
        <f>IF($I1267="n/a",0,IF(BX$4&lt;=$C1298,0,IF(SUM($C1298,$I1267)&gt;BX$4,$Z1278/$I1267,$Z1278-SUM($I1298:BW1298))))</f>
        <v>0</v>
      </c>
      <c r="BY1298" s="31">
        <f>IF($I1267="n/a",0,IF(BY$4&lt;=$C1298,0,IF(SUM($C1298,$I1267)&gt;BY$4,$Z1278/$I1267,$Z1278-SUM($I1298:BX1298))))</f>
        <v>0</v>
      </c>
      <c r="BZ1298" s="31">
        <f>IF($I1267="n/a",0,IF(BZ$4&lt;=$C1298,0,IF(SUM($C1298,$I1267)&gt;BZ$4,$Z1278/$I1267,$Z1278-SUM($I1298:BY1298))))</f>
        <v>0</v>
      </c>
      <c r="CA1298" s="31">
        <f>IF($I1267="n/a",0,IF(CA$4&lt;=$C1298,0,IF(SUM($C1298,$I1267)&gt;CA$4,$Z1278/$I1267,$Z1278-SUM($I1298:BZ1298))))</f>
        <v>0</v>
      </c>
      <c r="CB1298" s="31">
        <f>IF($I1267="n/a",0,IF(CB$4&lt;=$C1298,0,IF(SUM($C1298,$I1267)&gt;CB$4,$Z1278/$I1267,$Z1278-SUM($I1298:CA1298))))</f>
        <v>0</v>
      </c>
      <c r="CC1298" s="31">
        <f>IF($I1267="n/a",0,IF(CC$4&lt;=$C1298,0,IF(SUM($C1298,$I1267)&gt;CC$4,$Z1278/$I1267,$Z1278-SUM($I1298:CB1298))))</f>
        <v>0</v>
      </c>
      <c r="CD1298" s="31">
        <f>IF($I1267="n/a",0,IF(CD$4&lt;=$C1298,0,IF(SUM($C1298,$I1267)&gt;CD$4,$Z1278/$I1267,$Z1278-SUM($I1298:CC1298))))</f>
        <v>0</v>
      </c>
      <c r="CE1298" s="31">
        <f>IF($I1267="n/a",0,IF(CE$4&lt;=$C1298,0,IF(SUM($C1298,$I1267)&gt;CE$4,$Z1278/$I1267,$Z1278-SUM($I1298:CD1298))))</f>
        <v>0</v>
      </c>
      <c r="CF1298" s="31">
        <f>IF($I1267="n/a",0,IF(CF$4&lt;=$C1298,0,IF(SUM($C1298,$I1267)&gt;CF$4,$Z1278/$I1267,$Z1278-SUM($I1298:CE1298))))</f>
        <v>0</v>
      </c>
    </row>
    <row r="1299" spans="3:84" ht="12.75" customHeight="1">
      <c r="C1299" s="202">
        <v>2033</v>
      </c>
      <c r="D1299" s="21" t="s">
        <v>63</v>
      </c>
      <c r="E1299" s="21" t="s">
        <v>197</v>
      </c>
      <c r="I1299" s="31"/>
      <c r="J1299" s="31">
        <f>IF($I1267="n/a",0,IF(J$4&lt;=$C1299,0,IF(SUM($C1299,$I1267)&gt;J$4,$AA1278/$I1267,$AA1278-SUM($I1299:I1299))))</f>
        <v>0</v>
      </c>
      <c r="K1299" s="31">
        <f>IF($I1267="n/a",0,IF(K$4&lt;=$C1299,0,IF(SUM($C1299,$I1267)&gt;K$4,$AA1278/$I1267,$AA1278-SUM($I1299:J1299))))</f>
        <v>0</v>
      </c>
      <c r="L1299" s="31">
        <f>IF($I1267="n/a",0,IF(L$4&lt;=$C1299,0,IF(SUM($C1299,$I1267)&gt;L$4,$AA1278/$I1267,$AA1278-SUM($I1299:K1299))))</f>
        <v>0</v>
      </c>
      <c r="M1299" s="31">
        <f>IF($I1267="n/a",0,IF(M$4&lt;=$C1299,0,IF(SUM($C1299,$I1267)&gt;M$4,$AA1278/$I1267,$AA1278-SUM($I1299:L1299))))</f>
        <v>0</v>
      </c>
      <c r="N1299" s="31">
        <f>IF($I1267="n/a",0,IF(N$4&lt;=$C1299,0,IF(SUM($C1299,$I1267)&gt;N$4,$AA1278/$I1267,$AA1278-SUM($I1299:M1299))))</f>
        <v>0</v>
      </c>
      <c r="O1299" s="31">
        <f>IF($I1267="n/a",0,IF(O$4&lt;=$C1299,0,IF(SUM($C1299,$I1267)&gt;O$4,$AA1278/$I1267,$AA1278-SUM($I1299:N1299))))</f>
        <v>0</v>
      </c>
      <c r="P1299" s="31">
        <f>IF($I1267="n/a",0,IF(P$4&lt;=$C1299,0,IF(SUM($C1299,$I1267)&gt;P$4,$AA1278/$I1267,$AA1278-SUM($I1299:O1299))))</f>
        <v>0</v>
      </c>
      <c r="Q1299" s="31">
        <f>IF($I1267="n/a",0,IF(Q$4&lt;=$C1299,0,IF(SUM($C1299,$I1267)&gt;Q$4,$AA1278/$I1267,$AA1278-SUM($I1299:P1299))))</f>
        <v>0</v>
      </c>
      <c r="R1299" s="31">
        <f>IF($I1267="n/a",0,IF(R$4&lt;=$C1299,0,IF(SUM($C1299,$I1267)&gt;R$4,$AA1278/$I1267,$AA1278-SUM($I1299:Q1299))))</f>
        <v>0</v>
      </c>
      <c r="S1299" s="31">
        <f>IF($I1267="n/a",0,IF(S$4&lt;=$C1299,0,IF(SUM($C1299,$I1267)&gt;S$4,$AA1278/$I1267,$AA1278-SUM($I1299:R1299))))</f>
        <v>0</v>
      </c>
      <c r="T1299" s="31">
        <f>IF($I1267="n/a",0,IF(T$4&lt;=$C1299,0,IF(SUM($C1299,$I1267)&gt;T$4,$AA1278/$I1267,$AA1278-SUM($I1299:S1299))))</f>
        <v>0</v>
      </c>
      <c r="U1299" s="31">
        <f>IF($I1267="n/a",0,IF(U$4&lt;=$C1299,0,IF(SUM($C1299,$I1267)&gt;U$4,$AA1278/$I1267,$AA1278-SUM($I1299:T1299))))</f>
        <v>0</v>
      </c>
      <c r="V1299" s="31">
        <f>IF($I1267="n/a",0,IF(V$4&lt;=$C1299,0,IF(SUM($C1299,$I1267)&gt;V$4,$AA1278/$I1267,$AA1278-SUM($I1299:U1299))))</f>
        <v>0</v>
      </c>
      <c r="W1299" s="31">
        <f>IF($I1267="n/a",0,IF(W$4&lt;=$C1299,0,IF(SUM($C1299,$I1267)&gt;W$4,$AA1278/$I1267,$AA1278-SUM($I1299:V1299))))</f>
        <v>0</v>
      </c>
      <c r="X1299" s="31">
        <f>IF($I1267="n/a",0,IF(X$4&lt;=$C1299,0,IF(SUM($C1299,$I1267)&gt;X$4,$AA1278/$I1267,$AA1278-SUM($I1299:W1299))))</f>
        <v>0</v>
      </c>
      <c r="Y1299" s="31">
        <f>IF($I1267="n/a",0,IF(Y$4&lt;=$C1299,0,IF(SUM($C1299,$I1267)&gt;Y$4,$AA1278/$I1267,$AA1278-SUM($I1299:X1299))))</f>
        <v>0</v>
      </c>
      <c r="Z1299" s="31">
        <f>IF($I1267="n/a",0,IF(Z$4&lt;=$C1299,0,IF(SUM($C1299,$I1267)&gt;Z$4,$AA1278/$I1267,$AA1278-SUM($I1299:Y1299))))</f>
        <v>0</v>
      </c>
      <c r="AA1299" s="31">
        <f>IF($I1267="n/a",0,IF(AA$4&lt;=$C1299,0,IF(SUM($C1299,$I1267)&gt;AA$4,$AA1278/$I1267,$AA1278-SUM($I1299:Z1299))))</f>
        <v>0</v>
      </c>
      <c r="AB1299" s="31">
        <f>IF($I1267="n/a",0,IF(AB$4&lt;=$C1299,0,IF(SUM($C1299,$I1267)&gt;AB$4,$AA1278/$I1267,$AA1278-SUM($I1299:AA1299))))</f>
        <v>0</v>
      </c>
      <c r="AC1299" s="31">
        <f>IF($I1267="n/a",0,IF(AC$4&lt;=$C1299,0,IF(SUM($C1299,$I1267)&gt;AC$4,$AA1278/$I1267,$AA1278-SUM($I1299:AB1299))))</f>
        <v>0</v>
      </c>
      <c r="AD1299" s="31">
        <f>IF($I1267="n/a",0,IF(AD$4&lt;=$C1299,0,IF(SUM($C1299,$I1267)&gt;AD$4,$AA1278/$I1267,$AA1278-SUM($I1299:AC1299))))</f>
        <v>0</v>
      </c>
      <c r="AE1299" s="31">
        <f>IF($I1267="n/a",0,IF(AE$4&lt;=$C1299,0,IF(SUM($C1299,$I1267)&gt;AE$4,$AA1278/$I1267,$AA1278-SUM($I1299:AD1299))))</f>
        <v>0</v>
      </c>
      <c r="AF1299" s="31">
        <f>IF($I1267="n/a",0,IF(AF$4&lt;=$C1299,0,IF(SUM($C1299,$I1267)&gt;AF$4,$AA1278/$I1267,$AA1278-SUM($I1299:AE1299))))</f>
        <v>0</v>
      </c>
      <c r="AG1299" s="31">
        <f>IF($I1267="n/a",0,IF(AG$4&lt;=$C1299,0,IF(SUM($C1299,$I1267)&gt;AG$4,$AA1278/$I1267,$AA1278-SUM($I1299:AF1299))))</f>
        <v>0</v>
      </c>
      <c r="AH1299" s="31">
        <f>IF($I1267="n/a",0,IF(AH$4&lt;=$C1299,0,IF(SUM($C1299,$I1267)&gt;AH$4,$AA1278/$I1267,$AA1278-SUM($I1299:AG1299))))</f>
        <v>0</v>
      </c>
      <c r="AI1299" s="31">
        <f>IF($I1267="n/a",0,IF(AI$4&lt;=$C1299,0,IF(SUM($C1299,$I1267)&gt;AI$4,$AA1278/$I1267,$AA1278-SUM($I1299:AH1299))))</f>
        <v>0</v>
      </c>
      <c r="AJ1299" s="31">
        <f>IF($I1267="n/a",0,IF(AJ$4&lt;=$C1299,0,IF(SUM($C1299,$I1267)&gt;AJ$4,$AA1278/$I1267,$AA1278-SUM($I1299:AI1299))))</f>
        <v>0</v>
      </c>
      <c r="AK1299" s="31">
        <f>IF($I1267="n/a",0,IF(AK$4&lt;=$C1299,0,IF(SUM($C1299,$I1267)&gt;AK$4,$AA1278/$I1267,$AA1278-SUM($I1299:AJ1299))))</f>
        <v>0</v>
      </c>
      <c r="AL1299" s="31">
        <f>IF($I1267="n/a",0,IF(AL$4&lt;=$C1299,0,IF(SUM($C1299,$I1267)&gt;AL$4,$AA1278/$I1267,$AA1278-SUM($I1299:AK1299))))</f>
        <v>0</v>
      </c>
      <c r="AM1299" s="31">
        <f>IF($I1267="n/a",0,IF(AM$4&lt;=$C1299,0,IF(SUM($C1299,$I1267)&gt;AM$4,$AA1278/$I1267,$AA1278-SUM($I1299:AL1299))))</f>
        <v>0</v>
      </c>
      <c r="AN1299" s="31">
        <f>IF($I1267="n/a",0,IF(AN$4&lt;=$C1299,0,IF(SUM($C1299,$I1267)&gt;AN$4,$AA1278/$I1267,$AA1278-SUM($I1299:AM1299))))</f>
        <v>0</v>
      </c>
      <c r="AO1299" s="31">
        <f>IF($I1267="n/a",0,IF(AO$4&lt;=$C1299,0,IF(SUM($C1299,$I1267)&gt;AO$4,$AA1278/$I1267,$AA1278-SUM($I1299:AN1299))))</f>
        <v>0</v>
      </c>
      <c r="AP1299" s="31">
        <f>IF($I1267="n/a",0,IF(AP$4&lt;=$C1299,0,IF(SUM($C1299,$I1267)&gt;AP$4,$AA1278/$I1267,$AA1278-SUM($I1299:AO1299))))</f>
        <v>0</v>
      </c>
      <c r="AQ1299" s="31">
        <f>IF($I1267="n/a",0,IF(AQ$4&lt;=$C1299,0,IF(SUM($C1299,$I1267)&gt;AQ$4,$AA1278/$I1267,$AA1278-SUM($I1299:AP1299))))</f>
        <v>0</v>
      </c>
      <c r="AR1299" s="31">
        <f>IF($I1267="n/a",0,IF(AR$4&lt;=$C1299,0,IF(SUM($C1299,$I1267)&gt;AR$4,$AA1278/$I1267,$AA1278-SUM($I1299:AQ1299))))</f>
        <v>0</v>
      </c>
      <c r="AS1299" s="31">
        <f>IF($I1267="n/a",0,IF(AS$4&lt;=$C1299,0,IF(SUM($C1299,$I1267)&gt;AS$4,$AA1278/$I1267,$AA1278-SUM($I1299:AR1299))))</f>
        <v>0</v>
      </c>
      <c r="AT1299" s="31">
        <f>IF($I1267="n/a",0,IF(AT$4&lt;=$C1299,0,IF(SUM($C1299,$I1267)&gt;AT$4,$AA1278/$I1267,$AA1278-SUM($I1299:AS1299))))</f>
        <v>0</v>
      </c>
      <c r="AU1299" s="31">
        <f>IF($I1267="n/a",0,IF(AU$4&lt;=$C1299,0,IF(SUM($C1299,$I1267)&gt;AU$4,$AA1278/$I1267,$AA1278-SUM($I1299:AT1299))))</f>
        <v>0</v>
      </c>
      <c r="AV1299" s="31">
        <f>IF($I1267="n/a",0,IF(AV$4&lt;=$C1299,0,IF(SUM($C1299,$I1267)&gt;AV$4,$AA1278/$I1267,$AA1278-SUM($I1299:AU1299))))</f>
        <v>0</v>
      </c>
      <c r="AW1299" s="31">
        <f>IF($I1267="n/a",0,IF(AW$4&lt;=$C1299,0,IF(SUM($C1299,$I1267)&gt;AW$4,$AA1278/$I1267,$AA1278-SUM($I1299:AV1299))))</f>
        <v>0</v>
      </c>
      <c r="AX1299" s="31">
        <f>IF($I1267="n/a",0,IF(AX$4&lt;=$C1299,0,IF(SUM($C1299,$I1267)&gt;AX$4,$AA1278/$I1267,$AA1278-SUM($I1299:AW1299))))</f>
        <v>0</v>
      </c>
      <c r="AY1299" s="31">
        <f>IF($I1267="n/a",0,IF(AY$4&lt;=$C1299,0,IF(SUM($C1299,$I1267)&gt;AY$4,$AA1278/$I1267,$AA1278-SUM($I1299:AX1299))))</f>
        <v>0</v>
      </c>
      <c r="AZ1299" s="31">
        <f>IF($I1267="n/a",0,IF(AZ$4&lt;=$C1299,0,IF(SUM($C1299,$I1267)&gt;AZ$4,$AA1278/$I1267,$AA1278-SUM($I1299:AY1299))))</f>
        <v>0</v>
      </c>
      <c r="BA1299" s="31">
        <f>IF($I1267="n/a",0,IF(BA$4&lt;=$C1299,0,IF(SUM($C1299,$I1267)&gt;BA$4,$AA1278/$I1267,$AA1278-SUM($I1299:AZ1299))))</f>
        <v>0</v>
      </c>
      <c r="BB1299" s="31">
        <f>IF($I1267="n/a",0,IF(BB$4&lt;=$C1299,0,IF(SUM($C1299,$I1267)&gt;BB$4,$AA1278/$I1267,$AA1278-SUM($I1299:BA1299))))</f>
        <v>0</v>
      </c>
      <c r="BC1299" s="31">
        <f>IF($I1267="n/a",0,IF(BC$4&lt;=$C1299,0,IF(SUM($C1299,$I1267)&gt;BC$4,$AA1278/$I1267,$AA1278-SUM($I1299:BB1299))))</f>
        <v>0</v>
      </c>
      <c r="BD1299" s="31">
        <f>IF($I1267="n/a",0,IF(BD$4&lt;=$C1299,0,IF(SUM($C1299,$I1267)&gt;BD$4,$AA1278/$I1267,$AA1278-SUM($I1299:BC1299))))</f>
        <v>0</v>
      </c>
      <c r="BE1299" s="31">
        <f>IF($I1267="n/a",0,IF(BE$4&lt;=$C1299,0,IF(SUM($C1299,$I1267)&gt;BE$4,$AA1278/$I1267,$AA1278-SUM($I1299:BD1299))))</f>
        <v>0</v>
      </c>
      <c r="BF1299" s="31">
        <f>IF($I1267="n/a",0,IF(BF$4&lt;=$C1299,0,IF(SUM($C1299,$I1267)&gt;BF$4,$AA1278/$I1267,$AA1278-SUM($I1299:BE1299))))</f>
        <v>0</v>
      </c>
      <c r="BG1299" s="31">
        <f>IF($I1267="n/a",0,IF(BG$4&lt;=$C1299,0,IF(SUM($C1299,$I1267)&gt;BG$4,$AA1278/$I1267,$AA1278-SUM($I1299:BF1299))))</f>
        <v>0</v>
      </c>
      <c r="BH1299" s="31">
        <f>IF($I1267="n/a",0,IF(BH$4&lt;=$C1299,0,IF(SUM($C1299,$I1267)&gt;BH$4,$AA1278/$I1267,$AA1278-SUM($I1299:BG1299))))</f>
        <v>0</v>
      </c>
      <c r="BI1299" s="31">
        <f>IF($I1267="n/a",0,IF(BI$4&lt;=$C1299,0,IF(SUM($C1299,$I1267)&gt;BI$4,$AA1278/$I1267,$AA1278-SUM($I1299:BH1299))))</f>
        <v>0</v>
      </c>
      <c r="BJ1299" s="31">
        <f>IF($I1267="n/a",0,IF(BJ$4&lt;=$C1299,0,IF(SUM($C1299,$I1267)&gt;BJ$4,$AA1278/$I1267,$AA1278-SUM($I1299:BI1299))))</f>
        <v>0</v>
      </c>
      <c r="BK1299" s="31">
        <f>IF($I1267="n/a",0,IF(BK$4&lt;=$C1299,0,IF(SUM($C1299,$I1267)&gt;BK$4,$AA1278/$I1267,$AA1278-SUM($I1299:BJ1299))))</f>
        <v>0</v>
      </c>
      <c r="BL1299" s="31">
        <f>IF($I1267="n/a",0,IF(BL$4&lt;=$C1299,0,IF(SUM($C1299,$I1267)&gt;BL$4,$AA1278/$I1267,$AA1278-SUM($I1299:BK1299))))</f>
        <v>0</v>
      </c>
      <c r="BM1299" s="31">
        <f>IF($I1267="n/a",0,IF(BM$4&lt;=$C1299,0,IF(SUM($C1299,$I1267)&gt;BM$4,$AA1278/$I1267,$AA1278-SUM($I1299:BL1299))))</f>
        <v>0</v>
      </c>
      <c r="BN1299" s="31">
        <f>IF($I1267="n/a",0,IF(BN$4&lt;=$C1299,0,IF(SUM($C1299,$I1267)&gt;BN$4,$AA1278/$I1267,$AA1278-SUM($I1299:BM1299))))</f>
        <v>0</v>
      </c>
      <c r="BO1299" s="31">
        <f>IF($I1267="n/a",0,IF(BO$4&lt;=$C1299,0,IF(SUM($C1299,$I1267)&gt;BO$4,$AA1278/$I1267,$AA1278-SUM($I1299:BN1299))))</f>
        <v>0</v>
      </c>
      <c r="BP1299" s="31">
        <f>IF($I1267="n/a",0,IF(BP$4&lt;=$C1299,0,IF(SUM($C1299,$I1267)&gt;BP$4,$AA1278/$I1267,$AA1278-SUM($I1299:BO1299))))</f>
        <v>0</v>
      </c>
      <c r="BQ1299" s="31">
        <f>IF($I1267="n/a",0,IF(BQ$4&lt;=$C1299,0,IF(SUM($C1299,$I1267)&gt;BQ$4,$AA1278/$I1267,$AA1278-SUM($I1299:BP1299))))</f>
        <v>0</v>
      </c>
      <c r="BR1299" s="31">
        <f>IF($I1267="n/a",0,IF(BR$4&lt;=$C1299,0,IF(SUM($C1299,$I1267)&gt;BR$4,$AA1278/$I1267,$AA1278-SUM($I1299:BQ1299))))</f>
        <v>0</v>
      </c>
      <c r="BS1299" s="31">
        <f>IF($I1267="n/a",0,IF(BS$4&lt;=$C1299,0,IF(SUM($C1299,$I1267)&gt;BS$4,$AA1278/$I1267,$AA1278-SUM($I1299:BR1299))))</f>
        <v>0</v>
      </c>
      <c r="BT1299" s="31">
        <f>IF($I1267="n/a",0,IF(BT$4&lt;=$C1299,0,IF(SUM($C1299,$I1267)&gt;BT$4,$AA1278/$I1267,$AA1278-SUM($I1299:BS1299))))</f>
        <v>0</v>
      </c>
      <c r="BU1299" s="31">
        <f>IF($I1267="n/a",0,IF(BU$4&lt;=$C1299,0,IF(SUM($C1299,$I1267)&gt;BU$4,$AA1278/$I1267,$AA1278-SUM($I1299:BT1299))))</f>
        <v>0</v>
      </c>
      <c r="BV1299" s="31">
        <f>IF($I1267="n/a",0,IF(BV$4&lt;=$C1299,0,IF(SUM($C1299,$I1267)&gt;BV$4,$AA1278/$I1267,$AA1278-SUM($I1299:BU1299))))</f>
        <v>0</v>
      </c>
      <c r="BW1299" s="31">
        <f>IF($I1267="n/a",0,IF(BW$4&lt;=$C1299,0,IF(SUM($C1299,$I1267)&gt;BW$4,$AA1278/$I1267,$AA1278-SUM($I1299:BV1299))))</f>
        <v>0</v>
      </c>
      <c r="BX1299" s="31">
        <f>IF($I1267="n/a",0,IF(BX$4&lt;=$C1299,0,IF(SUM($C1299,$I1267)&gt;BX$4,$AA1278/$I1267,$AA1278-SUM($I1299:BW1299))))</f>
        <v>0</v>
      </c>
      <c r="BY1299" s="31">
        <f>IF($I1267="n/a",0,IF(BY$4&lt;=$C1299,0,IF(SUM($C1299,$I1267)&gt;BY$4,$AA1278/$I1267,$AA1278-SUM($I1299:BX1299))))</f>
        <v>0</v>
      </c>
      <c r="BZ1299" s="31">
        <f>IF($I1267="n/a",0,IF(BZ$4&lt;=$C1299,0,IF(SUM($C1299,$I1267)&gt;BZ$4,$AA1278/$I1267,$AA1278-SUM($I1299:BY1299))))</f>
        <v>0</v>
      </c>
      <c r="CA1299" s="31">
        <f>IF($I1267="n/a",0,IF(CA$4&lt;=$C1299,0,IF(SUM($C1299,$I1267)&gt;CA$4,$AA1278/$I1267,$AA1278-SUM($I1299:BZ1299))))</f>
        <v>0</v>
      </c>
      <c r="CB1299" s="31">
        <f>IF($I1267="n/a",0,IF(CB$4&lt;=$C1299,0,IF(SUM($C1299,$I1267)&gt;CB$4,$AA1278/$I1267,$AA1278-SUM($I1299:CA1299))))</f>
        <v>0</v>
      </c>
      <c r="CC1299" s="31">
        <f>IF($I1267="n/a",0,IF(CC$4&lt;=$C1299,0,IF(SUM($C1299,$I1267)&gt;CC$4,$AA1278/$I1267,$AA1278-SUM($I1299:CB1299))))</f>
        <v>0</v>
      </c>
      <c r="CD1299" s="31">
        <f>IF($I1267="n/a",0,IF(CD$4&lt;=$C1299,0,IF(SUM($C1299,$I1267)&gt;CD$4,$AA1278/$I1267,$AA1278-SUM($I1299:CC1299))))</f>
        <v>0</v>
      </c>
      <c r="CE1299" s="31">
        <f>IF($I1267="n/a",0,IF(CE$4&lt;=$C1299,0,IF(SUM($C1299,$I1267)&gt;CE$4,$AA1278/$I1267,$AA1278-SUM($I1299:CD1299))))</f>
        <v>0</v>
      </c>
      <c r="CF1299" s="31">
        <f>IF($I1267="n/a",0,IF(CF$4&lt;=$C1299,0,IF(SUM($C1299,$I1267)&gt;CF$4,$AA1278/$I1267,$AA1278-SUM($I1299:CE1299))))</f>
        <v>0</v>
      </c>
    </row>
    <row r="1300" spans="3:84" ht="12.75" customHeight="1">
      <c r="C1300" s="202">
        <v>2034</v>
      </c>
      <c r="D1300" s="21" t="s">
        <v>64</v>
      </c>
      <c r="E1300" s="21" t="s">
        <v>197</v>
      </c>
      <c r="I1300" s="31"/>
      <c r="J1300" s="31">
        <f>IF($I1267="n/a",0,IF(J$4&lt;=$C1300,0,IF(SUM($C1300,$I1267)&gt;J$4,$AB1278/$I1267,$AB1278-SUM($I1300:I1300))))</f>
        <v>0</v>
      </c>
      <c r="K1300" s="31">
        <f>IF($I1267="n/a",0,IF(K$4&lt;=$C1300,0,IF(SUM($C1300,$I1267)&gt;K$4,$AB1278/$I1267,$AB1278-SUM($I1300:J1300))))</f>
        <v>0</v>
      </c>
      <c r="L1300" s="31">
        <f>IF($I1267="n/a",0,IF(L$4&lt;=$C1300,0,IF(SUM($C1300,$I1267)&gt;L$4,$AB1278/$I1267,$AB1278-SUM($I1300:K1300))))</f>
        <v>0</v>
      </c>
      <c r="M1300" s="31">
        <f>IF($I1267="n/a",0,IF(M$4&lt;=$C1300,0,IF(SUM($C1300,$I1267)&gt;M$4,$AB1278/$I1267,$AB1278-SUM($I1300:L1300))))</f>
        <v>0</v>
      </c>
      <c r="N1300" s="31">
        <f>IF($I1267="n/a",0,IF(N$4&lt;=$C1300,0,IF(SUM($C1300,$I1267)&gt;N$4,$AB1278/$I1267,$AB1278-SUM($I1300:M1300))))</f>
        <v>0</v>
      </c>
      <c r="O1300" s="31">
        <f>IF($I1267="n/a",0,IF(O$4&lt;=$C1300,0,IF(SUM($C1300,$I1267)&gt;O$4,$AB1278/$I1267,$AB1278-SUM($I1300:N1300))))</f>
        <v>0</v>
      </c>
      <c r="P1300" s="31">
        <f>IF($I1267="n/a",0,IF(P$4&lt;=$C1300,0,IF(SUM($C1300,$I1267)&gt;P$4,$AB1278/$I1267,$AB1278-SUM($I1300:O1300))))</f>
        <v>0</v>
      </c>
      <c r="Q1300" s="31">
        <f>IF($I1267="n/a",0,IF(Q$4&lt;=$C1300,0,IF(SUM($C1300,$I1267)&gt;Q$4,$AB1278/$I1267,$AB1278-SUM($I1300:P1300))))</f>
        <v>0</v>
      </c>
      <c r="R1300" s="31">
        <f>IF($I1267="n/a",0,IF(R$4&lt;=$C1300,0,IF(SUM($C1300,$I1267)&gt;R$4,$AB1278/$I1267,$AB1278-SUM($I1300:Q1300))))</f>
        <v>0</v>
      </c>
      <c r="S1300" s="31">
        <f>IF($I1267="n/a",0,IF(S$4&lt;=$C1300,0,IF(SUM($C1300,$I1267)&gt;S$4,$AB1278/$I1267,$AB1278-SUM($I1300:R1300))))</f>
        <v>0</v>
      </c>
      <c r="T1300" s="31">
        <f>IF($I1267="n/a",0,IF(T$4&lt;=$C1300,0,IF(SUM($C1300,$I1267)&gt;T$4,$AB1278/$I1267,$AB1278-SUM($I1300:S1300))))</f>
        <v>0</v>
      </c>
      <c r="U1300" s="31">
        <f>IF($I1267="n/a",0,IF(U$4&lt;=$C1300,0,IF(SUM($C1300,$I1267)&gt;U$4,$AB1278/$I1267,$AB1278-SUM($I1300:T1300))))</f>
        <v>0</v>
      </c>
      <c r="V1300" s="31">
        <f>IF($I1267="n/a",0,IF(V$4&lt;=$C1300,0,IF(SUM($C1300,$I1267)&gt;V$4,$AB1278/$I1267,$AB1278-SUM($I1300:U1300))))</f>
        <v>0</v>
      </c>
      <c r="W1300" s="31">
        <f>IF($I1267="n/a",0,IF(W$4&lt;=$C1300,0,IF(SUM($C1300,$I1267)&gt;W$4,$AB1278/$I1267,$AB1278-SUM($I1300:V1300))))</f>
        <v>0</v>
      </c>
      <c r="X1300" s="31">
        <f>IF($I1267="n/a",0,IF(X$4&lt;=$C1300,0,IF(SUM($C1300,$I1267)&gt;X$4,$AB1278/$I1267,$AB1278-SUM($I1300:W1300))))</f>
        <v>0</v>
      </c>
      <c r="Y1300" s="31">
        <f>IF($I1267="n/a",0,IF(Y$4&lt;=$C1300,0,IF(SUM($C1300,$I1267)&gt;Y$4,$AB1278/$I1267,$AB1278-SUM($I1300:X1300))))</f>
        <v>0</v>
      </c>
      <c r="Z1300" s="31">
        <f>IF($I1267="n/a",0,IF(Z$4&lt;=$C1300,0,IF(SUM($C1300,$I1267)&gt;Z$4,$AB1278/$I1267,$AB1278-SUM($I1300:Y1300))))</f>
        <v>0</v>
      </c>
      <c r="AA1300" s="31">
        <f>IF($I1267="n/a",0,IF(AA$4&lt;=$C1300,0,IF(SUM($C1300,$I1267)&gt;AA$4,$AB1278/$I1267,$AB1278-SUM($I1300:Z1300))))</f>
        <v>0</v>
      </c>
      <c r="AB1300" s="31">
        <f>IF($I1267="n/a",0,IF(AB$4&lt;=$C1300,0,IF(SUM($C1300,$I1267)&gt;AB$4,$AB1278/$I1267,$AB1278-SUM($I1300:AA1300))))</f>
        <v>0</v>
      </c>
      <c r="AC1300" s="31">
        <f>IF($I1267="n/a",0,IF(AC$4&lt;=$C1300,0,IF(SUM($C1300,$I1267)&gt;AC$4,$AB1278/$I1267,$AB1278-SUM($I1300:AB1300))))</f>
        <v>0</v>
      </c>
      <c r="AD1300" s="31">
        <f>IF($I1267="n/a",0,IF(AD$4&lt;=$C1300,0,IF(SUM($C1300,$I1267)&gt;AD$4,$AB1278/$I1267,$AB1278-SUM($I1300:AC1300))))</f>
        <v>0</v>
      </c>
      <c r="AE1300" s="31">
        <f>IF($I1267="n/a",0,IF(AE$4&lt;=$C1300,0,IF(SUM($C1300,$I1267)&gt;AE$4,$AB1278/$I1267,$AB1278-SUM($I1300:AD1300))))</f>
        <v>0</v>
      </c>
      <c r="AF1300" s="31">
        <f>IF($I1267="n/a",0,IF(AF$4&lt;=$C1300,0,IF(SUM($C1300,$I1267)&gt;AF$4,$AB1278/$I1267,$AB1278-SUM($I1300:AE1300))))</f>
        <v>0</v>
      </c>
      <c r="AG1300" s="31">
        <f>IF($I1267="n/a",0,IF(AG$4&lt;=$C1300,0,IF(SUM($C1300,$I1267)&gt;AG$4,$AB1278/$I1267,$AB1278-SUM($I1300:AF1300))))</f>
        <v>0</v>
      </c>
      <c r="AH1300" s="31">
        <f>IF($I1267="n/a",0,IF(AH$4&lt;=$C1300,0,IF(SUM($C1300,$I1267)&gt;AH$4,$AB1278/$I1267,$AB1278-SUM($I1300:AG1300))))</f>
        <v>0</v>
      </c>
      <c r="AI1300" s="31">
        <f>IF($I1267="n/a",0,IF(AI$4&lt;=$C1300,0,IF(SUM($C1300,$I1267)&gt;AI$4,$AB1278/$I1267,$AB1278-SUM($I1300:AH1300))))</f>
        <v>0</v>
      </c>
      <c r="AJ1300" s="31">
        <f>IF($I1267="n/a",0,IF(AJ$4&lt;=$C1300,0,IF(SUM($C1300,$I1267)&gt;AJ$4,$AB1278/$I1267,$AB1278-SUM($I1300:AI1300))))</f>
        <v>0</v>
      </c>
      <c r="AK1300" s="31">
        <f>IF($I1267="n/a",0,IF(AK$4&lt;=$C1300,0,IF(SUM($C1300,$I1267)&gt;AK$4,$AB1278/$I1267,$AB1278-SUM($I1300:AJ1300))))</f>
        <v>0</v>
      </c>
      <c r="AL1300" s="31">
        <f>IF($I1267="n/a",0,IF(AL$4&lt;=$C1300,0,IF(SUM($C1300,$I1267)&gt;AL$4,$AB1278/$I1267,$AB1278-SUM($I1300:AK1300))))</f>
        <v>0</v>
      </c>
      <c r="AM1300" s="31">
        <f>IF($I1267="n/a",0,IF(AM$4&lt;=$C1300,0,IF(SUM($C1300,$I1267)&gt;AM$4,$AB1278/$I1267,$AB1278-SUM($I1300:AL1300))))</f>
        <v>0</v>
      </c>
      <c r="AN1300" s="31">
        <f>IF($I1267="n/a",0,IF(AN$4&lt;=$C1300,0,IF(SUM($C1300,$I1267)&gt;AN$4,$AB1278/$I1267,$AB1278-SUM($I1300:AM1300))))</f>
        <v>0</v>
      </c>
      <c r="AO1300" s="31">
        <f>IF($I1267="n/a",0,IF(AO$4&lt;=$C1300,0,IF(SUM($C1300,$I1267)&gt;AO$4,$AB1278/$I1267,$AB1278-SUM($I1300:AN1300))))</f>
        <v>0</v>
      </c>
      <c r="AP1300" s="31">
        <f>IF($I1267="n/a",0,IF(AP$4&lt;=$C1300,0,IF(SUM($C1300,$I1267)&gt;AP$4,$AB1278/$I1267,$AB1278-SUM($I1300:AO1300))))</f>
        <v>0</v>
      </c>
      <c r="AQ1300" s="31">
        <f>IF($I1267="n/a",0,IF(AQ$4&lt;=$C1300,0,IF(SUM($C1300,$I1267)&gt;AQ$4,$AB1278/$I1267,$AB1278-SUM($I1300:AP1300))))</f>
        <v>0</v>
      </c>
      <c r="AR1300" s="31">
        <f>IF($I1267="n/a",0,IF(AR$4&lt;=$C1300,0,IF(SUM($C1300,$I1267)&gt;AR$4,$AB1278/$I1267,$AB1278-SUM($I1300:AQ1300))))</f>
        <v>0</v>
      </c>
      <c r="AS1300" s="31">
        <f>IF($I1267="n/a",0,IF(AS$4&lt;=$C1300,0,IF(SUM($C1300,$I1267)&gt;AS$4,$AB1278/$I1267,$AB1278-SUM($I1300:AR1300))))</f>
        <v>0</v>
      </c>
      <c r="AT1300" s="31">
        <f>IF($I1267="n/a",0,IF(AT$4&lt;=$C1300,0,IF(SUM($C1300,$I1267)&gt;AT$4,$AB1278/$I1267,$AB1278-SUM($I1300:AS1300))))</f>
        <v>0</v>
      </c>
      <c r="AU1300" s="31">
        <f>IF($I1267="n/a",0,IF(AU$4&lt;=$C1300,0,IF(SUM($C1300,$I1267)&gt;AU$4,$AB1278/$I1267,$AB1278-SUM($I1300:AT1300))))</f>
        <v>0</v>
      </c>
      <c r="AV1300" s="31">
        <f>IF($I1267="n/a",0,IF(AV$4&lt;=$C1300,0,IF(SUM($C1300,$I1267)&gt;AV$4,$AB1278/$I1267,$AB1278-SUM($I1300:AU1300))))</f>
        <v>0</v>
      </c>
      <c r="AW1300" s="31">
        <f>IF($I1267="n/a",0,IF(AW$4&lt;=$C1300,0,IF(SUM($C1300,$I1267)&gt;AW$4,$AB1278/$I1267,$AB1278-SUM($I1300:AV1300))))</f>
        <v>0</v>
      </c>
      <c r="AX1300" s="31">
        <f>IF($I1267="n/a",0,IF(AX$4&lt;=$C1300,0,IF(SUM($C1300,$I1267)&gt;AX$4,$AB1278/$I1267,$AB1278-SUM($I1300:AW1300))))</f>
        <v>0</v>
      </c>
      <c r="AY1300" s="31">
        <f>IF($I1267="n/a",0,IF(AY$4&lt;=$C1300,0,IF(SUM($C1300,$I1267)&gt;AY$4,$AB1278/$I1267,$AB1278-SUM($I1300:AX1300))))</f>
        <v>0</v>
      </c>
      <c r="AZ1300" s="31">
        <f>IF($I1267="n/a",0,IF(AZ$4&lt;=$C1300,0,IF(SUM($C1300,$I1267)&gt;AZ$4,$AB1278/$I1267,$AB1278-SUM($I1300:AY1300))))</f>
        <v>0</v>
      </c>
      <c r="BA1300" s="31">
        <f>IF($I1267="n/a",0,IF(BA$4&lt;=$C1300,0,IF(SUM($C1300,$I1267)&gt;BA$4,$AB1278/$I1267,$AB1278-SUM($I1300:AZ1300))))</f>
        <v>0</v>
      </c>
      <c r="BB1300" s="31">
        <f>IF($I1267="n/a",0,IF(BB$4&lt;=$C1300,0,IF(SUM($C1300,$I1267)&gt;BB$4,$AB1278/$I1267,$AB1278-SUM($I1300:BA1300))))</f>
        <v>0</v>
      </c>
      <c r="BC1300" s="31">
        <f>IF($I1267="n/a",0,IF(BC$4&lt;=$C1300,0,IF(SUM($C1300,$I1267)&gt;BC$4,$AB1278/$I1267,$AB1278-SUM($I1300:BB1300))))</f>
        <v>0</v>
      </c>
      <c r="BD1300" s="31">
        <f>IF($I1267="n/a",0,IF(BD$4&lt;=$C1300,0,IF(SUM($C1300,$I1267)&gt;BD$4,$AB1278/$I1267,$AB1278-SUM($I1300:BC1300))))</f>
        <v>0</v>
      </c>
      <c r="BE1300" s="31">
        <f>IF($I1267="n/a",0,IF(BE$4&lt;=$C1300,0,IF(SUM($C1300,$I1267)&gt;BE$4,$AB1278/$I1267,$AB1278-SUM($I1300:BD1300))))</f>
        <v>0</v>
      </c>
      <c r="BF1300" s="31">
        <f>IF($I1267="n/a",0,IF(BF$4&lt;=$C1300,0,IF(SUM($C1300,$I1267)&gt;BF$4,$AB1278/$I1267,$AB1278-SUM($I1300:BE1300))))</f>
        <v>0</v>
      </c>
      <c r="BG1300" s="31">
        <f>IF($I1267="n/a",0,IF(BG$4&lt;=$C1300,0,IF(SUM($C1300,$I1267)&gt;BG$4,$AB1278/$I1267,$AB1278-SUM($I1300:BF1300))))</f>
        <v>0</v>
      </c>
      <c r="BH1300" s="31">
        <f>IF($I1267="n/a",0,IF(BH$4&lt;=$C1300,0,IF(SUM($C1300,$I1267)&gt;BH$4,$AB1278/$I1267,$AB1278-SUM($I1300:BG1300))))</f>
        <v>0</v>
      </c>
      <c r="BI1300" s="31">
        <f>IF($I1267="n/a",0,IF(BI$4&lt;=$C1300,0,IF(SUM($C1300,$I1267)&gt;BI$4,$AB1278/$I1267,$AB1278-SUM($I1300:BH1300))))</f>
        <v>0</v>
      </c>
      <c r="BJ1300" s="31">
        <f>IF($I1267="n/a",0,IF(BJ$4&lt;=$C1300,0,IF(SUM($C1300,$I1267)&gt;BJ$4,$AB1278/$I1267,$AB1278-SUM($I1300:BI1300))))</f>
        <v>0</v>
      </c>
      <c r="BK1300" s="31">
        <f>IF($I1267="n/a",0,IF(BK$4&lt;=$C1300,0,IF(SUM($C1300,$I1267)&gt;BK$4,$AB1278/$I1267,$AB1278-SUM($I1300:BJ1300))))</f>
        <v>0</v>
      </c>
      <c r="BL1300" s="31">
        <f>IF($I1267="n/a",0,IF(BL$4&lt;=$C1300,0,IF(SUM($C1300,$I1267)&gt;BL$4,$AB1278/$I1267,$AB1278-SUM($I1300:BK1300))))</f>
        <v>0</v>
      </c>
      <c r="BM1300" s="31">
        <f>IF($I1267="n/a",0,IF(BM$4&lt;=$C1300,0,IF(SUM($C1300,$I1267)&gt;BM$4,$AB1278/$I1267,$AB1278-SUM($I1300:BL1300))))</f>
        <v>0</v>
      </c>
      <c r="BN1300" s="31">
        <f>IF($I1267="n/a",0,IF(BN$4&lt;=$C1300,0,IF(SUM($C1300,$I1267)&gt;BN$4,$AB1278/$I1267,$AB1278-SUM($I1300:BM1300))))</f>
        <v>0</v>
      </c>
      <c r="BO1300" s="31">
        <f>IF($I1267="n/a",0,IF(BO$4&lt;=$C1300,0,IF(SUM($C1300,$I1267)&gt;BO$4,$AB1278/$I1267,$AB1278-SUM($I1300:BN1300))))</f>
        <v>0</v>
      </c>
      <c r="BP1300" s="31">
        <f>IF($I1267="n/a",0,IF(BP$4&lt;=$C1300,0,IF(SUM($C1300,$I1267)&gt;BP$4,$AB1278/$I1267,$AB1278-SUM($I1300:BO1300))))</f>
        <v>0</v>
      </c>
      <c r="BQ1300" s="31">
        <f>IF($I1267="n/a",0,IF(BQ$4&lt;=$C1300,0,IF(SUM($C1300,$I1267)&gt;BQ$4,$AB1278/$I1267,$AB1278-SUM($I1300:BP1300))))</f>
        <v>0</v>
      </c>
      <c r="BR1300" s="31">
        <f>IF($I1267="n/a",0,IF(BR$4&lt;=$C1300,0,IF(SUM($C1300,$I1267)&gt;BR$4,$AB1278/$I1267,$AB1278-SUM($I1300:BQ1300))))</f>
        <v>0</v>
      </c>
      <c r="BS1300" s="31">
        <f>IF($I1267="n/a",0,IF(BS$4&lt;=$C1300,0,IF(SUM($C1300,$I1267)&gt;BS$4,$AB1278/$I1267,$AB1278-SUM($I1300:BR1300))))</f>
        <v>0</v>
      </c>
      <c r="BT1300" s="31">
        <f>IF($I1267="n/a",0,IF(BT$4&lt;=$C1300,0,IF(SUM($C1300,$I1267)&gt;BT$4,$AB1278/$I1267,$AB1278-SUM($I1300:BS1300))))</f>
        <v>0</v>
      </c>
      <c r="BU1300" s="31">
        <f>IF($I1267="n/a",0,IF(BU$4&lt;=$C1300,0,IF(SUM($C1300,$I1267)&gt;BU$4,$AB1278/$I1267,$AB1278-SUM($I1300:BT1300))))</f>
        <v>0</v>
      </c>
      <c r="BV1300" s="31">
        <f>IF($I1267="n/a",0,IF(BV$4&lt;=$C1300,0,IF(SUM($C1300,$I1267)&gt;BV$4,$AB1278/$I1267,$AB1278-SUM($I1300:BU1300))))</f>
        <v>0</v>
      </c>
      <c r="BW1300" s="31">
        <f>IF($I1267="n/a",0,IF(BW$4&lt;=$C1300,0,IF(SUM($C1300,$I1267)&gt;BW$4,$AB1278/$I1267,$AB1278-SUM($I1300:BV1300))))</f>
        <v>0</v>
      </c>
      <c r="BX1300" s="31">
        <f>IF($I1267="n/a",0,IF(BX$4&lt;=$C1300,0,IF(SUM($C1300,$I1267)&gt;BX$4,$AB1278/$I1267,$AB1278-SUM($I1300:BW1300))))</f>
        <v>0</v>
      </c>
      <c r="BY1300" s="31">
        <f>IF($I1267="n/a",0,IF(BY$4&lt;=$C1300,0,IF(SUM($C1300,$I1267)&gt;BY$4,$AB1278/$I1267,$AB1278-SUM($I1300:BX1300))))</f>
        <v>0</v>
      </c>
      <c r="BZ1300" s="31">
        <f>IF($I1267="n/a",0,IF(BZ$4&lt;=$C1300,0,IF(SUM($C1300,$I1267)&gt;BZ$4,$AB1278/$I1267,$AB1278-SUM($I1300:BY1300))))</f>
        <v>0</v>
      </c>
      <c r="CA1300" s="31">
        <f>IF($I1267="n/a",0,IF(CA$4&lt;=$C1300,0,IF(SUM($C1300,$I1267)&gt;CA$4,$AB1278/$I1267,$AB1278-SUM($I1300:BZ1300))))</f>
        <v>0</v>
      </c>
      <c r="CB1300" s="31">
        <f>IF($I1267="n/a",0,IF(CB$4&lt;=$C1300,0,IF(SUM($C1300,$I1267)&gt;CB$4,$AB1278/$I1267,$AB1278-SUM($I1300:CA1300))))</f>
        <v>0</v>
      </c>
      <c r="CC1300" s="31">
        <f>IF($I1267="n/a",0,IF(CC$4&lt;=$C1300,0,IF(SUM($C1300,$I1267)&gt;CC$4,$AB1278/$I1267,$AB1278-SUM($I1300:CB1300))))</f>
        <v>0</v>
      </c>
      <c r="CD1300" s="31">
        <f>IF($I1267="n/a",0,IF(CD$4&lt;=$C1300,0,IF(SUM($C1300,$I1267)&gt;CD$4,$AB1278/$I1267,$AB1278-SUM($I1300:CC1300))))</f>
        <v>0</v>
      </c>
      <c r="CE1300" s="31">
        <f>IF($I1267="n/a",0,IF(CE$4&lt;=$C1300,0,IF(SUM($C1300,$I1267)&gt;CE$4,$AB1278/$I1267,$AB1278-SUM($I1300:CD1300))))</f>
        <v>0</v>
      </c>
      <c r="CF1300" s="31">
        <f>IF($I1267="n/a",0,IF(CF$4&lt;=$C1300,0,IF(SUM($C1300,$I1267)&gt;CF$4,$AB1278/$I1267,$AB1278-SUM($I1300:CE1300))))</f>
        <v>0</v>
      </c>
    </row>
    <row r="1301" spans="3:84" ht="12.75" customHeight="1">
      <c r="C1301" s="202">
        <v>2035</v>
      </c>
      <c r="D1301" s="21" t="s">
        <v>65</v>
      </c>
      <c r="E1301" s="21" t="s">
        <v>197</v>
      </c>
      <c r="I1301" s="31"/>
      <c r="J1301" s="31">
        <f>IF($I1267="n/a",0,IF(J$4&lt;=$C1301,0,IF(SUM($C1301,$I1267)&gt;J$4,$AC1278/$I1267,$AC1278-SUM($I1301:I1301))))</f>
        <v>0</v>
      </c>
      <c r="K1301" s="31">
        <f>IF($I1267="n/a",0,IF(K$4&lt;=$C1301,0,IF(SUM($C1301,$I1267)&gt;K$4,$AC1278/$I1267,$AC1278-SUM($I1301:J1301))))</f>
        <v>0</v>
      </c>
      <c r="L1301" s="31">
        <f>IF($I1267="n/a",0,IF(L$4&lt;=$C1301,0,IF(SUM($C1301,$I1267)&gt;L$4,$AC1278/$I1267,$AC1278-SUM($I1301:K1301))))</f>
        <v>0</v>
      </c>
      <c r="M1301" s="31">
        <f>IF($I1267="n/a",0,IF(M$4&lt;=$C1301,0,IF(SUM($C1301,$I1267)&gt;M$4,$AC1278/$I1267,$AC1278-SUM($I1301:L1301))))</f>
        <v>0</v>
      </c>
      <c r="N1301" s="31">
        <f>IF($I1267="n/a",0,IF(N$4&lt;=$C1301,0,IF(SUM($C1301,$I1267)&gt;N$4,$AC1278/$I1267,$AC1278-SUM($I1301:M1301))))</f>
        <v>0</v>
      </c>
      <c r="O1301" s="31">
        <f>IF($I1267="n/a",0,IF(O$4&lt;=$C1301,0,IF(SUM($C1301,$I1267)&gt;O$4,$AC1278/$I1267,$AC1278-SUM($I1301:N1301))))</f>
        <v>0</v>
      </c>
      <c r="P1301" s="31">
        <f>IF($I1267="n/a",0,IF(P$4&lt;=$C1301,0,IF(SUM($C1301,$I1267)&gt;P$4,$AC1278/$I1267,$AC1278-SUM($I1301:O1301))))</f>
        <v>0</v>
      </c>
      <c r="Q1301" s="31">
        <f>IF($I1267="n/a",0,IF(Q$4&lt;=$C1301,0,IF(SUM($C1301,$I1267)&gt;Q$4,$AC1278/$I1267,$AC1278-SUM($I1301:P1301))))</f>
        <v>0</v>
      </c>
      <c r="R1301" s="31">
        <f>IF($I1267="n/a",0,IF(R$4&lt;=$C1301,0,IF(SUM($C1301,$I1267)&gt;R$4,$AC1278/$I1267,$AC1278-SUM($I1301:Q1301))))</f>
        <v>0</v>
      </c>
      <c r="S1301" s="31">
        <f>IF($I1267="n/a",0,IF(S$4&lt;=$C1301,0,IF(SUM($C1301,$I1267)&gt;S$4,$AC1278/$I1267,$AC1278-SUM($I1301:R1301))))</f>
        <v>0</v>
      </c>
      <c r="T1301" s="31">
        <f>IF($I1267="n/a",0,IF(T$4&lt;=$C1301,0,IF(SUM($C1301,$I1267)&gt;T$4,$AC1278/$I1267,$AC1278-SUM($I1301:S1301))))</f>
        <v>0</v>
      </c>
      <c r="U1301" s="31">
        <f>IF($I1267="n/a",0,IF(U$4&lt;=$C1301,0,IF(SUM($C1301,$I1267)&gt;U$4,$AC1278/$I1267,$AC1278-SUM($I1301:T1301))))</f>
        <v>0</v>
      </c>
      <c r="V1301" s="31">
        <f>IF($I1267="n/a",0,IF(V$4&lt;=$C1301,0,IF(SUM($C1301,$I1267)&gt;V$4,$AC1278/$I1267,$AC1278-SUM($I1301:U1301))))</f>
        <v>0</v>
      </c>
      <c r="W1301" s="31">
        <f>IF($I1267="n/a",0,IF(W$4&lt;=$C1301,0,IF(SUM($C1301,$I1267)&gt;W$4,$AC1278/$I1267,$AC1278-SUM($I1301:V1301))))</f>
        <v>0</v>
      </c>
      <c r="X1301" s="31">
        <f>IF($I1267="n/a",0,IF(X$4&lt;=$C1301,0,IF(SUM($C1301,$I1267)&gt;X$4,$AC1278/$I1267,$AC1278-SUM($I1301:W1301))))</f>
        <v>0</v>
      </c>
      <c r="Y1301" s="31">
        <f>IF($I1267="n/a",0,IF(Y$4&lt;=$C1301,0,IF(SUM($C1301,$I1267)&gt;Y$4,$AC1278/$I1267,$AC1278-SUM($I1301:X1301))))</f>
        <v>0</v>
      </c>
      <c r="Z1301" s="31">
        <f>IF($I1267="n/a",0,IF(Z$4&lt;=$C1301,0,IF(SUM($C1301,$I1267)&gt;Z$4,$AC1278/$I1267,$AC1278-SUM($I1301:Y1301))))</f>
        <v>0</v>
      </c>
      <c r="AA1301" s="31">
        <f>IF($I1267="n/a",0,IF(AA$4&lt;=$C1301,0,IF(SUM($C1301,$I1267)&gt;AA$4,$AC1278/$I1267,$AC1278-SUM($I1301:Z1301))))</f>
        <v>0</v>
      </c>
      <c r="AB1301" s="31">
        <f>IF($I1267="n/a",0,IF(AB$4&lt;=$C1301,0,IF(SUM($C1301,$I1267)&gt;AB$4,$AC1278/$I1267,$AC1278-SUM($I1301:AA1301))))</f>
        <v>0</v>
      </c>
      <c r="AC1301" s="31">
        <f>IF($I1267="n/a",0,IF(AC$4&lt;=$C1301,0,IF(SUM($C1301,$I1267)&gt;AC$4,$AC1278/$I1267,$AC1278-SUM($I1301:AB1301))))</f>
        <v>0</v>
      </c>
      <c r="AD1301" s="31">
        <f>IF($I1267="n/a",0,IF(AD$4&lt;=$C1301,0,IF(SUM($C1301,$I1267)&gt;AD$4,$AC1278/$I1267,$AC1278-SUM($I1301:AC1301))))</f>
        <v>0</v>
      </c>
      <c r="AE1301" s="31">
        <f>IF($I1267="n/a",0,IF(AE$4&lt;=$C1301,0,IF(SUM($C1301,$I1267)&gt;AE$4,$AC1278/$I1267,$AC1278-SUM($I1301:AD1301))))</f>
        <v>0</v>
      </c>
      <c r="AF1301" s="31">
        <f>IF($I1267="n/a",0,IF(AF$4&lt;=$C1301,0,IF(SUM($C1301,$I1267)&gt;AF$4,$AC1278/$I1267,$AC1278-SUM($I1301:AE1301))))</f>
        <v>0</v>
      </c>
      <c r="AG1301" s="31">
        <f>IF($I1267="n/a",0,IF(AG$4&lt;=$C1301,0,IF(SUM($C1301,$I1267)&gt;AG$4,$AC1278/$I1267,$AC1278-SUM($I1301:AF1301))))</f>
        <v>0</v>
      </c>
      <c r="AH1301" s="31">
        <f>IF($I1267="n/a",0,IF(AH$4&lt;=$C1301,0,IF(SUM($C1301,$I1267)&gt;AH$4,$AC1278/$I1267,$AC1278-SUM($I1301:AG1301))))</f>
        <v>0</v>
      </c>
      <c r="AI1301" s="31">
        <f>IF($I1267="n/a",0,IF(AI$4&lt;=$C1301,0,IF(SUM($C1301,$I1267)&gt;AI$4,$AC1278/$I1267,$AC1278-SUM($I1301:AH1301))))</f>
        <v>0</v>
      </c>
      <c r="AJ1301" s="31">
        <f>IF($I1267="n/a",0,IF(AJ$4&lt;=$C1301,0,IF(SUM($C1301,$I1267)&gt;AJ$4,$AC1278/$I1267,$AC1278-SUM($I1301:AI1301))))</f>
        <v>0</v>
      </c>
      <c r="AK1301" s="31">
        <f>IF($I1267="n/a",0,IF(AK$4&lt;=$C1301,0,IF(SUM($C1301,$I1267)&gt;AK$4,$AC1278/$I1267,$AC1278-SUM($I1301:AJ1301))))</f>
        <v>0</v>
      </c>
      <c r="AL1301" s="31">
        <f>IF($I1267="n/a",0,IF(AL$4&lt;=$C1301,0,IF(SUM($C1301,$I1267)&gt;AL$4,$AC1278/$I1267,$AC1278-SUM($I1301:AK1301))))</f>
        <v>0</v>
      </c>
      <c r="AM1301" s="31">
        <f>IF($I1267="n/a",0,IF(AM$4&lt;=$C1301,0,IF(SUM($C1301,$I1267)&gt;AM$4,$AC1278/$I1267,$AC1278-SUM($I1301:AL1301))))</f>
        <v>0</v>
      </c>
      <c r="AN1301" s="31">
        <f>IF($I1267="n/a",0,IF(AN$4&lt;=$C1301,0,IF(SUM($C1301,$I1267)&gt;AN$4,$AC1278/$I1267,$AC1278-SUM($I1301:AM1301))))</f>
        <v>0</v>
      </c>
      <c r="AO1301" s="31">
        <f>IF($I1267="n/a",0,IF(AO$4&lt;=$C1301,0,IF(SUM($C1301,$I1267)&gt;AO$4,$AC1278/$I1267,$AC1278-SUM($I1301:AN1301))))</f>
        <v>0</v>
      </c>
      <c r="AP1301" s="31">
        <f>IF($I1267="n/a",0,IF(AP$4&lt;=$C1301,0,IF(SUM($C1301,$I1267)&gt;AP$4,$AC1278/$I1267,$AC1278-SUM($I1301:AO1301))))</f>
        <v>0</v>
      </c>
      <c r="AQ1301" s="31">
        <f>IF($I1267="n/a",0,IF(AQ$4&lt;=$C1301,0,IF(SUM($C1301,$I1267)&gt;AQ$4,$AC1278/$I1267,$AC1278-SUM($I1301:AP1301))))</f>
        <v>0</v>
      </c>
      <c r="AR1301" s="31">
        <f>IF($I1267="n/a",0,IF(AR$4&lt;=$C1301,0,IF(SUM($C1301,$I1267)&gt;AR$4,$AC1278/$I1267,$AC1278-SUM($I1301:AQ1301))))</f>
        <v>0</v>
      </c>
      <c r="AS1301" s="31">
        <f>IF($I1267="n/a",0,IF(AS$4&lt;=$C1301,0,IF(SUM($C1301,$I1267)&gt;AS$4,$AC1278/$I1267,$AC1278-SUM($I1301:AR1301))))</f>
        <v>0</v>
      </c>
      <c r="AT1301" s="31">
        <f>IF($I1267="n/a",0,IF(AT$4&lt;=$C1301,0,IF(SUM($C1301,$I1267)&gt;AT$4,$AC1278/$I1267,$AC1278-SUM($I1301:AS1301))))</f>
        <v>0</v>
      </c>
      <c r="AU1301" s="31">
        <f>IF($I1267="n/a",0,IF(AU$4&lt;=$C1301,0,IF(SUM($C1301,$I1267)&gt;AU$4,$AC1278/$I1267,$AC1278-SUM($I1301:AT1301))))</f>
        <v>0</v>
      </c>
      <c r="AV1301" s="31">
        <f>IF($I1267="n/a",0,IF(AV$4&lt;=$C1301,0,IF(SUM($C1301,$I1267)&gt;AV$4,$AC1278/$I1267,$AC1278-SUM($I1301:AU1301))))</f>
        <v>0</v>
      </c>
      <c r="AW1301" s="31">
        <f>IF($I1267="n/a",0,IF(AW$4&lt;=$C1301,0,IF(SUM($C1301,$I1267)&gt;AW$4,$AC1278/$I1267,$AC1278-SUM($I1301:AV1301))))</f>
        <v>0</v>
      </c>
      <c r="AX1301" s="31">
        <f>IF($I1267="n/a",0,IF(AX$4&lt;=$C1301,0,IF(SUM($C1301,$I1267)&gt;AX$4,$AC1278/$I1267,$AC1278-SUM($I1301:AW1301))))</f>
        <v>0</v>
      </c>
      <c r="AY1301" s="31">
        <f>IF($I1267="n/a",0,IF(AY$4&lt;=$C1301,0,IF(SUM($C1301,$I1267)&gt;AY$4,$AC1278/$I1267,$AC1278-SUM($I1301:AX1301))))</f>
        <v>0</v>
      </c>
      <c r="AZ1301" s="31">
        <f>IF($I1267="n/a",0,IF(AZ$4&lt;=$C1301,0,IF(SUM($C1301,$I1267)&gt;AZ$4,$AC1278/$I1267,$AC1278-SUM($I1301:AY1301))))</f>
        <v>0</v>
      </c>
      <c r="BA1301" s="31">
        <f>IF($I1267="n/a",0,IF(BA$4&lt;=$C1301,0,IF(SUM($C1301,$I1267)&gt;BA$4,$AC1278/$I1267,$AC1278-SUM($I1301:AZ1301))))</f>
        <v>0</v>
      </c>
      <c r="BB1301" s="31">
        <f>IF($I1267="n/a",0,IF(BB$4&lt;=$C1301,0,IF(SUM($C1301,$I1267)&gt;BB$4,$AC1278/$I1267,$AC1278-SUM($I1301:BA1301))))</f>
        <v>0</v>
      </c>
      <c r="BC1301" s="31">
        <f>IF($I1267="n/a",0,IF(BC$4&lt;=$C1301,0,IF(SUM($C1301,$I1267)&gt;BC$4,$AC1278/$I1267,$AC1278-SUM($I1301:BB1301))))</f>
        <v>0</v>
      </c>
      <c r="BD1301" s="31">
        <f>IF($I1267="n/a",0,IF(BD$4&lt;=$C1301,0,IF(SUM($C1301,$I1267)&gt;BD$4,$AC1278/$I1267,$AC1278-SUM($I1301:BC1301))))</f>
        <v>0</v>
      </c>
      <c r="BE1301" s="31">
        <f>IF($I1267="n/a",0,IF(BE$4&lt;=$C1301,0,IF(SUM($C1301,$I1267)&gt;BE$4,$AC1278/$I1267,$AC1278-SUM($I1301:BD1301))))</f>
        <v>0</v>
      </c>
      <c r="BF1301" s="31">
        <f>IF($I1267="n/a",0,IF(BF$4&lt;=$C1301,0,IF(SUM($C1301,$I1267)&gt;BF$4,$AC1278/$I1267,$AC1278-SUM($I1301:BE1301))))</f>
        <v>0</v>
      </c>
      <c r="BG1301" s="31">
        <f>IF($I1267="n/a",0,IF(BG$4&lt;=$C1301,0,IF(SUM($C1301,$I1267)&gt;BG$4,$AC1278/$I1267,$AC1278-SUM($I1301:BF1301))))</f>
        <v>0</v>
      </c>
      <c r="BH1301" s="31">
        <f>IF($I1267="n/a",0,IF(BH$4&lt;=$C1301,0,IF(SUM($C1301,$I1267)&gt;BH$4,$AC1278/$I1267,$AC1278-SUM($I1301:BG1301))))</f>
        <v>0</v>
      </c>
      <c r="BI1301" s="31">
        <f>IF($I1267="n/a",0,IF(BI$4&lt;=$C1301,0,IF(SUM($C1301,$I1267)&gt;BI$4,$AC1278/$I1267,$AC1278-SUM($I1301:BH1301))))</f>
        <v>0</v>
      </c>
      <c r="BJ1301" s="31">
        <f>IF($I1267="n/a",0,IF(BJ$4&lt;=$C1301,0,IF(SUM($C1301,$I1267)&gt;BJ$4,$AC1278/$I1267,$AC1278-SUM($I1301:BI1301))))</f>
        <v>0</v>
      </c>
      <c r="BK1301" s="31">
        <f>IF($I1267="n/a",0,IF(BK$4&lt;=$C1301,0,IF(SUM($C1301,$I1267)&gt;BK$4,$AC1278/$I1267,$AC1278-SUM($I1301:BJ1301))))</f>
        <v>0</v>
      </c>
      <c r="BL1301" s="31">
        <f>IF($I1267="n/a",0,IF(BL$4&lt;=$C1301,0,IF(SUM($C1301,$I1267)&gt;BL$4,$AC1278/$I1267,$AC1278-SUM($I1301:BK1301))))</f>
        <v>0</v>
      </c>
      <c r="BM1301" s="31">
        <f>IF($I1267="n/a",0,IF(BM$4&lt;=$C1301,0,IF(SUM($C1301,$I1267)&gt;BM$4,$AC1278/$I1267,$AC1278-SUM($I1301:BL1301))))</f>
        <v>0</v>
      </c>
      <c r="BN1301" s="31">
        <f>IF($I1267="n/a",0,IF(BN$4&lt;=$C1301,0,IF(SUM($C1301,$I1267)&gt;BN$4,$AC1278/$I1267,$AC1278-SUM($I1301:BM1301))))</f>
        <v>0</v>
      </c>
      <c r="BO1301" s="31">
        <f>IF($I1267="n/a",0,IF(BO$4&lt;=$C1301,0,IF(SUM($C1301,$I1267)&gt;BO$4,$AC1278/$I1267,$AC1278-SUM($I1301:BN1301))))</f>
        <v>0</v>
      </c>
      <c r="BP1301" s="31">
        <f>IF($I1267="n/a",0,IF(BP$4&lt;=$C1301,0,IF(SUM($C1301,$I1267)&gt;BP$4,$AC1278/$I1267,$AC1278-SUM($I1301:BO1301))))</f>
        <v>0</v>
      </c>
      <c r="BQ1301" s="31">
        <f>IF($I1267="n/a",0,IF(BQ$4&lt;=$C1301,0,IF(SUM($C1301,$I1267)&gt;BQ$4,$AC1278/$I1267,$AC1278-SUM($I1301:BP1301))))</f>
        <v>0</v>
      </c>
      <c r="BR1301" s="31">
        <f>IF($I1267="n/a",0,IF(BR$4&lt;=$C1301,0,IF(SUM($C1301,$I1267)&gt;BR$4,$AC1278/$I1267,$AC1278-SUM($I1301:BQ1301))))</f>
        <v>0</v>
      </c>
      <c r="BS1301" s="31">
        <f>IF($I1267="n/a",0,IF(BS$4&lt;=$C1301,0,IF(SUM($C1301,$I1267)&gt;BS$4,$AC1278/$I1267,$AC1278-SUM($I1301:BR1301))))</f>
        <v>0</v>
      </c>
      <c r="BT1301" s="31">
        <f>IF($I1267="n/a",0,IF(BT$4&lt;=$C1301,0,IF(SUM($C1301,$I1267)&gt;BT$4,$AC1278/$I1267,$AC1278-SUM($I1301:BS1301))))</f>
        <v>0</v>
      </c>
      <c r="BU1301" s="31">
        <f>IF($I1267="n/a",0,IF(BU$4&lt;=$C1301,0,IF(SUM($C1301,$I1267)&gt;BU$4,$AC1278/$I1267,$AC1278-SUM($I1301:BT1301))))</f>
        <v>0</v>
      </c>
      <c r="BV1301" s="31">
        <f>IF($I1267="n/a",0,IF(BV$4&lt;=$C1301,0,IF(SUM($C1301,$I1267)&gt;BV$4,$AC1278/$I1267,$AC1278-SUM($I1301:BU1301))))</f>
        <v>0</v>
      </c>
      <c r="BW1301" s="31">
        <f>IF($I1267="n/a",0,IF(BW$4&lt;=$C1301,0,IF(SUM($C1301,$I1267)&gt;BW$4,$AC1278/$I1267,$AC1278-SUM($I1301:BV1301))))</f>
        <v>0</v>
      </c>
      <c r="BX1301" s="31">
        <f>IF($I1267="n/a",0,IF(BX$4&lt;=$C1301,0,IF(SUM($C1301,$I1267)&gt;BX$4,$AC1278/$I1267,$AC1278-SUM($I1301:BW1301))))</f>
        <v>0</v>
      </c>
      <c r="BY1301" s="31">
        <f>IF($I1267="n/a",0,IF(BY$4&lt;=$C1301,0,IF(SUM($C1301,$I1267)&gt;BY$4,$AC1278/$I1267,$AC1278-SUM($I1301:BX1301))))</f>
        <v>0</v>
      </c>
      <c r="BZ1301" s="31">
        <f>IF($I1267="n/a",0,IF(BZ$4&lt;=$C1301,0,IF(SUM($C1301,$I1267)&gt;BZ$4,$AC1278/$I1267,$AC1278-SUM($I1301:BY1301))))</f>
        <v>0</v>
      </c>
      <c r="CA1301" s="31">
        <f>IF($I1267="n/a",0,IF(CA$4&lt;=$C1301,0,IF(SUM($C1301,$I1267)&gt;CA$4,$AC1278/$I1267,$AC1278-SUM($I1301:BZ1301))))</f>
        <v>0</v>
      </c>
      <c r="CB1301" s="31">
        <f>IF($I1267="n/a",0,IF(CB$4&lt;=$C1301,0,IF(SUM($C1301,$I1267)&gt;CB$4,$AC1278/$I1267,$AC1278-SUM($I1301:CA1301))))</f>
        <v>0</v>
      </c>
      <c r="CC1301" s="31">
        <f>IF($I1267="n/a",0,IF(CC$4&lt;=$C1301,0,IF(SUM($C1301,$I1267)&gt;CC$4,$AC1278/$I1267,$AC1278-SUM($I1301:CB1301))))</f>
        <v>0</v>
      </c>
      <c r="CD1301" s="31">
        <f>IF($I1267="n/a",0,IF(CD$4&lt;=$C1301,0,IF(SUM($C1301,$I1267)&gt;CD$4,$AC1278/$I1267,$AC1278-SUM($I1301:CC1301))))</f>
        <v>0</v>
      </c>
      <c r="CE1301" s="31">
        <f>IF($I1267="n/a",0,IF(CE$4&lt;=$C1301,0,IF(SUM($C1301,$I1267)&gt;CE$4,$AC1278/$I1267,$AC1278-SUM($I1301:CD1301))))</f>
        <v>0</v>
      </c>
      <c r="CF1301" s="31">
        <f>IF($I1267="n/a",0,IF(CF$4&lt;=$C1301,0,IF(SUM($C1301,$I1267)&gt;CF$4,$AC1278/$I1267,$AC1278-SUM($I1301:CE1301))))</f>
        <v>0</v>
      </c>
    </row>
    <row r="1302" spans="3:84" ht="12.75" customHeight="1">
      <c r="C1302" s="202">
        <v>2036</v>
      </c>
      <c r="D1302" s="21" t="s">
        <v>66</v>
      </c>
      <c r="E1302" s="21" t="s">
        <v>197</v>
      </c>
      <c r="I1302" s="31"/>
      <c r="J1302" s="31">
        <f>IF($I1267="n/a",0,IF(J$4&lt;=$C1302,0,IF(SUM($C1302,$I1267)&gt;J$4,$AD1278/$I1267,$AD1278-SUM($I1302:I1302))))</f>
        <v>0</v>
      </c>
      <c r="K1302" s="31">
        <f>IF($I1267="n/a",0,IF(K$4&lt;=$C1302,0,IF(SUM($C1302,$I1267)&gt;K$4,$AD1278/$I1267,$AD1278-SUM($I1302:J1302))))</f>
        <v>0</v>
      </c>
      <c r="L1302" s="31">
        <f>IF($I1267="n/a",0,IF(L$4&lt;=$C1302,0,IF(SUM($C1302,$I1267)&gt;L$4,$AD1278/$I1267,$AD1278-SUM($I1302:K1302))))</f>
        <v>0</v>
      </c>
      <c r="M1302" s="31">
        <f>IF($I1267="n/a",0,IF(M$4&lt;=$C1302,0,IF(SUM($C1302,$I1267)&gt;M$4,$AD1278/$I1267,$AD1278-SUM($I1302:L1302))))</f>
        <v>0</v>
      </c>
      <c r="N1302" s="31">
        <f>IF($I1267="n/a",0,IF(N$4&lt;=$C1302,0,IF(SUM($C1302,$I1267)&gt;N$4,$AD1278/$I1267,$AD1278-SUM($I1302:M1302))))</f>
        <v>0</v>
      </c>
      <c r="O1302" s="31">
        <f>IF($I1267="n/a",0,IF(O$4&lt;=$C1302,0,IF(SUM($C1302,$I1267)&gt;O$4,$AD1278/$I1267,$AD1278-SUM($I1302:N1302))))</f>
        <v>0</v>
      </c>
      <c r="P1302" s="31">
        <f>IF($I1267="n/a",0,IF(P$4&lt;=$C1302,0,IF(SUM($C1302,$I1267)&gt;P$4,$AD1278/$I1267,$AD1278-SUM($I1302:O1302))))</f>
        <v>0</v>
      </c>
      <c r="Q1302" s="31">
        <f>IF($I1267="n/a",0,IF(Q$4&lt;=$C1302,0,IF(SUM($C1302,$I1267)&gt;Q$4,$AD1278/$I1267,$AD1278-SUM($I1302:P1302))))</f>
        <v>0</v>
      </c>
      <c r="R1302" s="31">
        <f>IF($I1267="n/a",0,IF(R$4&lt;=$C1302,0,IF(SUM($C1302,$I1267)&gt;R$4,$AD1278/$I1267,$AD1278-SUM($I1302:Q1302))))</f>
        <v>0</v>
      </c>
      <c r="S1302" s="31">
        <f>IF($I1267="n/a",0,IF(S$4&lt;=$C1302,0,IF(SUM($C1302,$I1267)&gt;S$4,$AD1278/$I1267,$AD1278-SUM($I1302:R1302))))</f>
        <v>0</v>
      </c>
      <c r="T1302" s="31">
        <f>IF($I1267="n/a",0,IF(T$4&lt;=$C1302,0,IF(SUM($C1302,$I1267)&gt;T$4,$AD1278/$I1267,$AD1278-SUM($I1302:S1302))))</f>
        <v>0</v>
      </c>
      <c r="U1302" s="31">
        <f>IF($I1267="n/a",0,IF(U$4&lt;=$C1302,0,IF(SUM($C1302,$I1267)&gt;U$4,$AD1278/$I1267,$AD1278-SUM($I1302:T1302))))</f>
        <v>0</v>
      </c>
      <c r="V1302" s="31">
        <f>IF($I1267="n/a",0,IF(V$4&lt;=$C1302,0,IF(SUM($C1302,$I1267)&gt;V$4,$AD1278/$I1267,$AD1278-SUM($I1302:U1302))))</f>
        <v>0</v>
      </c>
      <c r="W1302" s="31">
        <f>IF($I1267="n/a",0,IF(W$4&lt;=$C1302,0,IF(SUM($C1302,$I1267)&gt;W$4,$AD1278/$I1267,$AD1278-SUM($I1302:V1302))))</f>
        <v>0</v>
      </c>
      <c r="X1302" s="31">
        <f>IF($I1267="n/a",0,IF(X$4&lt;=$C1302,0,IF(SUM($C1302,$I1267)&gt;X$4,$AD1278/$I1267,$AD1278-SUM($I1302:W1302))))</f>
        <v>0</v>
      </c>
      <c r="Y1302" s="31">
        <f>IF($I1267="n/a",0,IF(Y$4&lt;=$C1302,0,IF(SUM($C1302,$I1267)&gt;Y$4,$AD1278/$I1267,$AD1278-SUM($I1302:X1302))))</f>
        <v>0</v>
      </c>
      <c r="Z1302" s="31">
        <f>IF($I1267="n/a",0,IF(Z$4&lt;=$C1302,0,IF(SUM($C1302,$I1267)&gt;Z$4,$AD1278/$I1267,$AD1278-SUM($I1302:Y1302))))</f>
        <v>0</v>
      </c>
      <c r="AA1302" s="31">
        <f>IF($I1267="n/a",0,IF(AA$4&lt;=$C1302,0,IF(SUM($C1302,$I1267)&gt;AA$4,$AD1278/$I1267,$AD1278-SUM($I1302:Z1302))))</f>
        <v>0</v>
      </c>
      <c r="AB1302" s="31">
        <f>IF($I1267="n/a",0,IF(AB$4&lt;=$C1302,0,IF(SUM($C1302,$I1267)&gt;AB$4,$AD1278/$I1267,$AD1278-SUM($I1302:AA1302))))</f>
        <v>0</v>
      </c>
      <c r="AC1302" s="31">
        <f>IF($I1267="n/a",0,IF(AC$4&lt;=$C1302,0,IF(SUM($C1302,$I1267)&gt;AC$4,$AD1278/$I1267,$AD1278-SUM($I1302:AB1302))))</f>
        <v>0</v>
      </c>
      <c r="AD1302" s="31">
        <f>IF($I1267="n/a",0,IF(AD$4&lt;=$C1302,0,IF(SUM($C1302,$I1267)&gt;AD$4,$AD1278/$I1267,$AD1278-SUM($I1302:AC1302))))</f>
        <v>0</v>
      </c>
      <c r="AE1302" s="31">
        <f>IF($I1267="n/a",0,IF(AE$4&lt;=$C1302,0,IF(SUM($C1302,$I1267)&gt;AE$4,$AD1278/$I1267,$AD1278-SUM($I1302:AD1302))))</f>
        <v>0</v>
      </c>
      <c r="AF1302" s="31">
        <f>IF($I1267="n/a",0,IF(AF$4&lt;=$C1302,0,IF(SUM($C1302,$I1267)&gt;AF$4,$AD1278/$I1267,$AD1278-SUM($I1302:AE1302))))</f>
        <v>0</v>
      </c>
      <c r="AG1302" s="31">
        <f>IF($I1267="n/a",0,IF(AG$4&lt;=$C1302,0,IF(SUM($C1302,$I1267)&gt;AG$4,$AD1278/$I1267,$AD1278-SUM($I1302:AF1302))))</f>
        <v>0</v>
      </c>
      <c r="AH1302" s="31">
        <f>IF($I1267="n/a",0,IF(AH$4&lt;=$C1302,0,IF(SUM($C1302,$I1267)&gt;AH$4,$AD1278/$I1267,$AD1278-SUM($I1302:AG1302))))</f>
        <v>0</v>
      </c>
      <c r="AI1302" s="31">
        <f>IF($I1267="n/a",0,IF(AI$4&lt;=$C1302,0,IF(SUM($C1302,$I1267)&gt;AI$4,$AD1278/$I1267,$AD1278-SUM($I1302:AH1302))))</f>
        <v>0</v>
      </c>
      <c r="AJ1302" s="31">
        <f>IF($I1267="n/a",0,IF(AJ$4&lt;=$C1302,0,IF(SUM($C1302,$I1267)&gt;AJ$4,$AD1278/$I1267,$AD1278-SUM($I1302:AI1302))))</f>
        <v>0</v>
      </c>
      <c r="AK1302" s="31">
        <f>IF($I1267="n/a",0,IF(AK$4&lt;=$C1302,0,IF(SUM($C1302,$I1267)&gt;AK$4,$AD1278/$I1267,$AD1278-SUM($I1302:AJ1302))))</f>
        <v>0</v>
      </c>
      <c r="AL1302" s="31">
        <f>IF($I1267="n/a",0,IF(AL$4&lt;=$C1302,0,IF(SUM($C1302,$I1267)&gt;AL$4,$AD1278/$I1267,$AD1278-SUM($I1302:AK1302))))</f>
        <v>0</v>
      </c>
      <c r="AM1302" s="31">
        <f>IF($I1267="n/a",0,IF(AM$4&lt;=$C1302,0,IF(SUM($C1302,$I1267)&gt;AM$4,$AD1278/$I1267,$AD1278-SUM($I1302:AL1302))))</f>
        <v>0</v>
      </c>
      <c r="AN1302" s="31">
        <f>IF($I1267="n/a",0,IF(AN$4&lt;=$C1302,0,IF(SUM($C1302,$I1267)&gt;AN$4,$AD1278/$I1267,$AD1278-SUM($I1302:AM1302))))</f>
        <v>0</v>
      </c>
      <c r="AO1302" s="31">
        <f>IF($I1267="n/a",0,IF(AO$4&lt;=$C1302,0,IF(SUM($C1302,$I1267)&gt;AO$4,$AD1278/$I1267,$AD1278-SUM($I1302:AN1302))))</f>
        <v>0</v>
      </c>
      <c r="AP1302" s="31">
        <f>IF($I1267="n/a",0,IF(AP$4&lt;=$C1302,0,IF(SUM($C1302,$I1267)&gt;AP$4,$AD1278/$I1267,$AD1278-SUM($I1302:AO1302))))</f>
        <v>0</v>
      </c>
      <c r="AQ1302" s="31">
        <f>IF($I1267="n/a",0,IF(AQ$4&lt;=$C1302,0,IF(SUM($C1302,$I1267)&gt;AQ$4,$AD1278/$I1267,$AD1278-SUM($I1302:AP1302))))</f>
        <v>0</v>
      </c>
      <c r="AR1302" s="31">
        <f>IF($I1267="n/a",0,IF(AR$4&lt;=$C1302,0,IF(SUM($C1302,$I1267)&gt;AR$4,$AD1278/$I1267,$AD1278-SUM($I1302:AQ1302))))</f>
        <v>0</v>
      </c>
      <c r="AS1302" s="31">
        <f>IF($I1267="n/a",0,IF(AS$4&lt;=$C1302,0,IF(SUM($C1302,$I1267)&gt;AS$4,$AD1278/$I1267,$AD1278-SUM($I1302:AR1302))))</f>
        <v>0</v>
      </c>
      <c r="AT1302" s="31">
        <f>IF($I1267="n/a",0,IF(AT$4&lt;=$C1302,0,IF(SUM($C1302,$I1267)&gt;AT$4,$AD1278/$I1267,$AD1278-SUM($I1302:AS1302))))</f>
        <v>0</v>
      </c>
      <c r="AU1302" s="31">
        <f>IF($I1267="n/a",0,IF(AU$4&lt;=$C1302,0,IF(SUM($C1302,$I1267)&gt;AU$4,$AD1278/$I1267,$AD1278-SUM($I1302:AT1302))))</f>
        <v>0</v>
      </c>
      <c r="AV1302" s="31">
        <f>IF($I1267="n/a",0,IF(AV$4&lt;=$C1302,0,IF(SUM($C1302,$I1267)&gt;AV$4,$AD1278/$I1267,$AD1278-SUM($I1302:AU1302))))</f>
        <v>0</v>
      </c>
      <c r="AW1302" s="31">
        <f>IF($I1267="n/a",0,IF(AW$4&lt;=$C1302,0,IF(SUM($C1302,$I1267)&gt;AW$4,$AD1278/$I1267,$AD1278-SUM($I1302:AV1302))))</f>
        <v>0</v>
      </c>
      <c r="AX1302" s="31">
        <f>IF($I1267="n/a",0,IF(AX$4&lt;=$C1302,0,IF(SUM($C1302,$I1267)&gt;AX$4,$AD1278/$I1267,$AD1278-SUM($I1302:AW1302))))</f>
        <v>0</v>
      </c>
      <c r="AY1302" s="31">
        <f>IF($I1267="n/a",0,IF(AY$4&lt;=$C1302,0,IF(SUM($C1302,$I1267)&gt;AY$4,$AD1278/$I1267,$AD1278-SUM($I1302:AX1302))))</f>
        <v>0</v>
      </c>
      <c r="AZ1302" s="31">
        <f>IF($I1267="n/a",0,IF(AZ$4&lt;=$C1302,0,IF(SUM($C1302,$I1267)&gt;AZ$4,$AD1278/$I1267,$AD1278-SUM($I1302:AY1302))))</f>
        <v>0</v>
      </c>
      <c r="BA1302" s="31">
        <f>IF($I1267="n/a",0,IF(BA$4&lt;=$C1302,0,IF(SUM($C1302,$I1267)&gt;BA$4,$AD1278/$I1267,$AD1278-SUM($I1302:AZ1302))))</f>
        <v>0</v>
      </c>
      <c r="BB1302" s="31">
        <f>IF($I1267="n/a",0,IF(BB$4&lt;=$C1302,0,IF(SUM($C1302,$I1267)&gt;BB$4,$AD1278/$I1267,$AD1278-SUM($I1302:BA1302))))</f>
        <v>0</v>
      </c>
      <c r="BC1302" s="31">
        <f>IF($I1267="n/a",0,IF(BC$4&lt;=$C1302,0,IF(SUM($C1302,$I1267)&gt;BC$4,$AD1278/$I1267,$AD1278-SUM($I1302:BB1302))))</f>
        <v>0</v>
      </c>
      <c r="BD1302" s="31">
        <f>IF($I1267="n/a",0,IF(BD$4&lt;=$C1302,0,IF(SUM($C1302,$I1267)&gt;BD$4,$AD1278/$I1267,$AD1278-SUM($I1302:BC1302))))</f>
        <v>0</v>
      </c>
      <c r="BE1302" s="31">
        <f>IF($I1267="n/a",0,IF(BE$4&lt;=$C1302,0,IF(SUM($C1302,$I1267)&gt;BE$4,$AD1278/$I1267,$AD1278-SUM($I1302:BD1302))))</f>
        <v>0</v>
      </c>
      <c r="BF1302" s="31">
        <f>IF($I1267="n/a",0,IF(BF$4&lt;=$C1302,0,IF(SUM($C1302,$I1267)&gt;BF$4,$AD1278/$I1267,$AD1278-SUM($I1302:BE1302))))</f>
        <v>0</v>
      </c>
      <c r="BG1302" s="31">
        <f>IF($I1267="n/a",0,IF(BG$4&lt;=$C1302,0,IF(SUM($C1302,$I1267)&gt;BG$4,$AD1278/$I1267,$AD1278-SUM($I1302:BF1302))))</f>
        <v>0</v>
      </c>
      <c r="BH1302" s="31">
        <f>IF($I1267="n/a",0,IF(BH$4&lt;=$C1302,0,IF(SUM($C1302,$I1267)&gt;BH$4,$AD1278/$I1267,$AD1278-SUM($I1302:BG1302))))</f>
        <v>0</v>
      </c>
      <c r="BI1302" s="31">
        <f>IF($I1267="n/a",0,IF(BI$4&lt;=$C1302,0,IF(SUM($C1302,$I1267)&gt;BI$4,$AD1278/$I1267,$AD1278-SUM($I1302:BH1302))))</f>
        <v>0</v>
      </c>
      <c r="BJ1302" s="31">
        <f>IF($I1267="n/a",0,IF(BJ$4&lt;=$C1302,0,IF(SUM($C1302,$I1267)&gt;BJ$4,$AD1278/$I1267,$AD1278-SUM($I1302:BI1302))))</f>
        <v>0</v>
      </c>
      <c r="BK1302" s="31">
        <f>IF($I1267="n/a",0,IF(BK$4&lt;=$C1302,0,IF(SUM($C1302,$I1267)&gt;BK$4,$AD1278/$I1267,$AD1278-SUM($I1302:BJ1302))))</f>
        <v>0</v>
      </c>
      <c r="BL1302" s="31">
        <f>IF($I1267="n/a",0,IF(BL$4&lt;=$C1302,0,IF(SUM($C1302,$I1267)&gt;BL$4,$AD1278/$I1267,$AD1278-SUM($I1302:BK1302))))</f>
        <v>0</v>
      </c>
      <c r="BM1302" s="31">
        <f>IF($I1267="n/a",0,IF(BM$4&lt;=$C1302,0,IF(SUM($C1302,$I1267)&gt;BM$4,$AD1278/$I1267,$AD1278-SUM($I1302:BL1302))))</f>
        <v>0</v>
      </c>
      <c r="BN1302" s="31">
        <f>IF($I1267="n/a",0,IF(BN$4&lt;=$C1302,0,IF(SUM($C1302,$I1267)&gt;BN$4,$AD1278/$I1267,$AD1278-SUM($I1302:BM1302))))</f>
        <v>0</v>
      </c>
      <c r="BO1302" s="31">
        <f>IF($I1267="n/a",0,IF(BO$4&lt;=$C1302,0,IF(SUM($C1302,$I1267)&gt;BO$4,$AD1278/$I1267,$AD1278-SUM($I1302:BN1302))))</f>
        <v>0</v>
      </c>
      <c r="BP1302" s="31">
        <f>IF($I1267="n/a",0,IF(BP$4&lt;=$C1302,0,IF(SUM($C1302,$I1267)&gt;BP$4,$AD1278/$I1267,$AD1278-SUM($I1302:BO1302))))</f>
        <v>0</v>
      </c>
      <c r="BQ1302" s="31">
        <f>IF($I1267="n/a",0,IF(BQ$4&lt;=$C1302,0,IF(SUM($C1302,$I1267)&gt;BQ$4,$AD1278/$I1267,$AD1278-SUM($I1302:BP1302))))</f>
        <v>0</v>
      </c>
      <c r="BR1302" s="31">
        <f>IF($I1267="n/a",0,IF(BR$4&lt;=$C1302,0,IF(SUM($C1302,$I1267)&gt;BR$4,$AD1278/$I1267,$AD1278-SUM($I1302:BQ1302))))</f>
        <v>0</v>
      </c>
      <c r="BS1302" s="31">
        <f>IF($I1267="n/a",0,IF(BS$4&lt;=$C1302,0,IF(SUM($C1302,$I1267)&gt;BS$4,$AD1278/$I1267,$AD1278-SUM($I1302:BR1302))))</f>
        <v>0</v>
      </c>
      <c r="BT1302" s="31">
        <f>IF($I1267="n/a",0,IF(BT$4&lt;=$C1302,0,IF(SUM($C1302,$I1267)&gt;BT$4,$AD1278/$I1267,$AD1278-SUM($I1302:BS1302))))</f>
        <v>0</v>
      </c>
      <c r="BU1302" s="31">
        <f>IF($I1267="n/a",0,IF(BU$4&lt;=$C1302,0,IF(SUM($C1302,$I1267)&gt;BU$4,$AD1278/$I1267,$AD1278-SUM($I1302:BT1302))))</f>
        <v>0</v>
      </c>
      <c r="BV1302" s="31">
        <f>IF($I1267="n/a",0,IF(BV$4&lt;=$C1302,0,IF(SUM($C1302,$I1267)&gt;BV$4,$AD1278/$I1267,$AD1278-SUM($I1302:BU1302))))</f>
        <v>0</v>
      </c>
      <c r="BW1302" s="31">
        <f>IF($I1267="n/a",0,IF(BW$4&lt;=$C1302,0,IF(SUM($C1302,$I1267)&gt;BW$4,$AD1278/$I1267,$AD1278-SUM($I1302:BV1302))))</f>
        <v>0</v>
      </c>
      <c r="BX1302" s="31">
        <f>IF($I1267="n/a",0,IF(BX$4&lt;=$C1302,0,IF(SUM($C1302,$I1267)&gt;BX$4,$AD1278/$I1267,$AD1278-SUM($I1302:BW1302))))</f>
        <v>0</v>
      </c>
      <c r="BY1302" s="31">
        <f>IF($I1267="n/a",0,IF(BY$4&lt;=$C1302,0,IF(SUM($C1302,$I1267)&gt;BY$4,$AD1278/$I1267,$AD1278-SUM($I1302:BX1302))))</f>
        <v>0</v>
      </c>
      <c r="BZ1302" s="31">
        <f>IF($I1267="n/a",0,IF(BZ$4&lt;=$C1302,0,IF(SUM($C1302,$I1267)&gt;BZ$4,$AD1278/$I1267,$AD1278-SUM($I1302:BY1302))))</f>
        <v>0</v>
      </c>
      <c r="CA1302" s="31">
        <f>IF($I1267="n/a",0,IF(CA$4&lt;=$C1302,0,IF(SUM($C1302,$I1267)&gt;CA$4,$AD1278/$I1267,$AD1278-SUM($I1302:BZ1302))))</f>
        <v>0</v>
      </c>
      <c r="CB1302" s="31">
        <f>IF($I1267="n/a",0,IF(CB$4&lt;=$C1302,0,IF(SUM($C1302,$I1267)&gt;CB$4,$AD1278/$I1267,$AD1278-SUM($I1302:CA1302))))</f>
        <v>0</v>
      </c>
      <c r="CC1302" s="31">
        <f>IF($I1267="n/a",0,IF(CC$4&lt;=$C1302,0,IF(SUM($C1302,$I1267)&gt;CC$4,$AD1278/$I1267,$AD1278-SUM($I1302:CB1302))))</f>
        <v>0</v>
      </c>
      <c r="CD1302" s="31">
        <f>IF($I1267="n/a",0,IF(CD$4&lt;=$C1302,0,IF(SUM($C1302,$I1267)&gt;CD$4,$AD1278/$I1267,$AD1278-SUM($I1302:CC1302))))</f>
        <v>0</v>
      </c>
      <c r="CE1302" s="31">
        <f>IF($I1267="n/a",0,IF(CE$4&lt;=$C1302,0,IF(SUM($C1302,$I1267)&gt;CE$4,$AD1278/$I1267,$AD1278-SUM($I1302:CD1302))))</f>
        <v>0</v>
      </c>
      <c r="CF1302" s="31">
        <f>IF($I1267="n/a",0,IF(CF$4&lt;=$C1302,0,IF(SUM($C1302,$I1267)&gt;CF$4,$AD1278/$I1267,$AD1278-SUM($I1302:CE1302))))</f>
        <v>0</v>
      </c>
    </row>
    <row r="1303" spans="3:84" ht="12.75" customHeight="1">
      <c r="C1303" s="202">
        <v>2037</v>
      </c>
      <c r="D1303" s="21" t="s">
        <v>67</v>
      </c>
      <c r="E1303" s="21" t="s">
        <v>197</v>
      </c>
      <c r="I1303" s="31"/>
      <c r="J1303" s="31">
        <f>IF($I1267="n/a",0,IF(J$4&lt;=$C1303,0,IF(SUM($C1303,$I1267)&gt;J$4,$AE1278/$I1267,$AE1278-SUM($I1303:I1303))))</f>
        <v>0</v>
      </c>
      <c r="K1303" s="31">
        <f>IF($I1267="n/a",0,IF(K$4&lt;=$C1303,0,IF(SUM($C1303,$I1267)&gt;K$4,$AE1278/$I1267,$AE1278-SUM($I1303:J1303))))</f>
        <v>0</v>
      </c>
      <c r="L1303" s="31">
        <f>IF($I1267="n/a",0,IF(L$4&lt;=$C1303,0,IF(SUM($C1303,$I1267)&gt;L$4,$AE1278/$I1267,$AE1278-SUM($I1303:K1303))))</f>
        <v>0</v>
      </c>
      <c r="M1303" s="31">
        <f>IF($I1267="n/a",0,IF(M$4&lt;=$C1303,0,IF(SUM($C1303,$I1267)&gt;M$4,$AE1278/$I1267,$AE1278-SUM($I1303:L1303))))</f>
        <v>0</v>
      </c>
      <c r="N1303" s="31">
        <f>IF($I1267="n/a",0,IF(N$4&lt;=$C1303,0,IF(SUM($C1303,$I1267)&gt;N$4,$AE1278/$I1267,$AE1278-SUM($I1303:M1303))))</f>
        <v>0</v>
      </c>
      <c r="O1303" s="31">
        <f>IF($I1267="n/a",0,IF(O$4&lt;=$C1303,0,IF(SUM($C1303,$I1267)&gt;O$4,$AE1278/$I1267,$AE1278-SUM($I1303:N1303))))</f>
        <v>0</v>
      </c>
      <c r="P1303" s="31">
        <f>IF($I1267="n/a",0,IF(P$4&lt;=$C1303,0,IF(SUM($C1303,$I1267)&gt;P$4,$AE1278/$I1267,$AE1278-SUM($I1303:O1303))))</f>
        <v>0</v>
      </c>
      <c r="Q1303" s="31">
        <f>IF($I1267="n/a",0,IF(Q$4&lt;=$C1303,0,IF(SUM($C1303,$I1267)&gt;Q$4,$AE1278/$I1267,$AE1278-SUM($I1303:P1303))))</f>
        <v>0</v>
      </c>
      <c r="R1303" s="31">
        <f>IF($I1267="n/a",0,IF(R$4&lt;=$C1303,0,IF(SUM($C1303,$I1267)&gt;R$4,$AE1278/$I1267,$AE1278-SUM($I1303:Q1303))))</f>
        <v>0</v>
      </c>
      <c r="S1303" s="31">
        <f>IF($I1267="n/a",0,IF(S$4&lt;=$C1303,0,IF(SUM($C1303,$I1267)&gt;S$4,$AE1278/$I1267,$AE1278-SUM($I1303:R1303))))</f>
        <v>0</v>
      </c>
      <c r="T1303" s="31">
        <f>IF($I1267="n/a",0,IF(T$4&lt;=$C1303,0,IF(SUM($C1303,$I1267)&gt;T$4,$AE1278/$I1267,$AE1278-SUM($I1303:S1303))))</f>
        <v>0</v>
      </c>
      <c r="U1303" s="31">
        <f>IF($I1267="n/a",0,IF(U$4&lt;=$C1303,0,IF(SUM($C1303,$I1267)&gt;U$4,$AE1278/$I1267,$AE1278-SUM($I1303:T1303))))</f>
        <v>0</v>
      </c>
      <c r="V1303" s="31">
        <f>IF($I1267="n/a",0,IF(V$4&lt;=$C1303,0,IF(SUM($C1303,$I1267)&gt;V$4,$AE1278/$I1267,$AE1278-SUM($I1303:U1303))))</f>
        <v>0</v>
      </c>
      <c r="W1303" s="31">
        <f>IF($I1267="n/a",0,IF(W$4&lt;=$C1303,0,IF(SUM($C1303,$I1267)&gt;W$4,$AE1278/$I1267,$AE1278-SUM($I1303:V1303))))</f>
        <v>0</v>
      </c>
      <c r="X1303" s="31">
        <f>IF($I1267="n/a",0,IF(X$4&lt;=$C1303,0,IF(SUM($C1303,$I1267)&gt;X$4,$AE1278/$I1267,$AE1278-SUM($I1303:W1303))))</f>
        <v>0</v>
      </c>
      <c r="Y1303" s="31">
        <f>IF($I1267="n/a",0,IF(Y$4&lt;=$C1303,0,IF(SUM($C1303,$I1267)&gt;Y$4,$AE1278/$I1267,$AE1278-SUM($I1303:X1303))))</f>
        <v>0</v>
      </c>
      <c r="Z1303" s="31">
        <f>IF($I1267="n/a",0,IF(Z$4&lt;=$C1303,0,IF(SUM($C1303,$I1267)&gt;Z$4,$AE1278/$I1267,$AE1278-SUM($I1303:Y1303))))</f>
        <v>0</v>
      </c>
      <c r="AA1303" s="31">
        <f>IF($I1267="n/a",0,IF(AA$4&lt;=$C1303,0,IF(SUM($C1303,$I1267)&gt;AA$4,$AE1278/$I1267,$AE1278-SUM($I1303:Z1303))))</f>
        <v>0</v>
      </c>
      <c r="AB1303" s="31">
        <f>IF($I1267="n/a",0,IF(AB$4&lt;=$C1303,0,IF(SUM($C1303,$I1267)&gt;AB$4,$AE1278/$I1267,$AE1278-SUM($I1303:AA1303))))</f>
        <v>0</v>
      </c>
      <c r="AC1303" s="31">
        <f>IF($I1267="n/a",0,IF(AC$4&lt;=$C1303,0,IF(SUM($C1303,$I1267)&gt;AC$4,$AE1278/$I1267,$AE1278-SUM($I1303:AB1303))))</f>
        <v>0</v>
      </c>
      <c r="AD1303" s="31">
        <f>IF($I1267="n/a",0,IF(AD$4&lt;=$C1303,0,IF(SUM($C1303,$I1267)&gt;AD$4,$AE1278/$I1267,$AE1278-SUM($I1303:AC1303))))</f>
        <v>0</v>
      </c>
      <c r="AE1303" s="31">
        <f>IF($I1267="n/a",0,IF(AE$4&lt;=$C1303,0,IF(SUM($C1303,$I1267)&gt;AE$4,$AE1278/$I1267,$AE1278-SUM($I1303:AD1303))))</f>
        <v>0</v>
      </c>
      <c r="AF1303" s="31">
        <f>IF($I1267="n/a",0,IF(AF$4&lt;=$C1303,0,IF(SUM($C1303,$I1267)&gt;AF$4,$AE1278/$I1267,$AE1278-SUM($I1303:AE1303))))</f>
        <v>0</v>
      </c>
      <c r="AG1303" s="31">
        <f>IF($I1267="n/a",0,IF(AG$4&lt;=$C1303,0,IF(SUM($C1303,$I1267)&gt;AG$4,$AE1278/$I1267,$AE1278-SUM($I1303:AF1303))))</f>
        <v>0</v>
      </c>
      <c r="AH1303" s="31">
        <f>IF($I1267="n/a",0,IF(AH$4&lt;=$C1303,0,IF(SUM($C1303,$I1267)&gt;AH$4,$AE1278/$I1267,$AE1278-SUM($I1303:AG1303))))</f>
        <v>0</v>
      </c>
      <c r="AI1303" s="31">
        <f>IF($I1267="n/a",0,IF(AI$4&lt;=$C1303,0,IF(SUM($C1303,$I1267)&gt;AI$4,$AE1278/$I1267,$AE1278-SUM($I1303:AH1303))))</f>
        <v>0</v>
      </c>
      <c r="AJ1303" s="31">
        <f>IF($I1267="n/a",0,IF(AJ$4&lt;=$C1303,0,IF(SUM($C1303,$I1267)&gt;AJ$4,$AE1278/$I1267,$AE1278-SUM($I1303:AI1303))))</f>
        <v>0</v>
      </c>
      <c r="AK1303" s="31">
        <f>IF($I1267="n/a",0,IF(AK$4&lt;=$C1303,0,IF(SUM($C1303,$I1267)&gt;AK$4,$AE1278/$I1267,$AE1278-SUM($I1303:AJ1303))))</f>
        <v>0</v>
      </c>
      <c r="AL1303" s="31">
        <f>IF($I1267="n/a",0,IF(AL$4&lt;=$C1303,0,IF(SUM($C1303,$I1267)&gt;AL$4,$AE1278/$I1267,$AE1278-SUM($I1303:AK1303))))</f>
        <v>0</v>
      </c>
      <c r="AM1303" s="31">
        <f>IF($I1267="n/a",0,IF(AM$4&lt;=$C1303,0,IF(SUM($C1303,$I1267)&gt;AM$4,$AE1278/$I1267,$AE1278-SUM($I1303:AL1303))))</f>
        <v>0</v>
      </c>
      <c r="AN1303" s="31">
        <f>IF($I1267="n/a",0,IF(AN$4&lt;=$C1303,0,IF(SUM($C1303,$I1267)&gt;AN$4,$AE1278/$I1267,$AE1278-SUM($I1303:AM1303))))</f>
        <v>0</v>
      </c>
      <c r="AO1303" s="31">
        <f>IF($I1267="n/a",0,IF(AO$4&lt;=$C1303,0,IF(SUM($C1303,$I1267)&gt;AO$4,$AE1278/$I1267,$AE1278-SUM($I1303:AN1303))))</f>
        <v>0</v>
      </c>
      <c r="AP1303" s="31">
        <f>IF($I1267="n/a",0,IF(AP$4&lt;=$C1303,0,IF(SUM($C1303,$I1267)&gt;AP$4,$AE1278/$I1267,$AE1278-SUM($I1303:AO1303))))</f>
        <v>0</v>
      </c>
      <c r="AQ1303" s="31">
        <f>IF($I1267="n/a",0,IF(AQ$4&lt;=$C1303,0,IF(SUM($C1303,$I1267)&gt;AQ$4,$AE1278/$I1267,$AE1278-SUM($I1303:AP1303))))</f>
        <v>0</v>
      </c>
      <c r="AR1303" s="31">
        <f>IF($I1267="n/a",0,IF(AR$4&lt;=$C1303,0,IF(SUM($C1303,$I1267)&gt;AR$4,$AE1278/$I1267,$AE1278-SUM($I1303:AQ1303))))</f>
        <v>0</v>
      </c>
      <c r="AS1303" s="31">
        <f>IF($I1267="n/a",0,IF(AS$4&lt;=$C1303,0,IF(SUM($C1303,$I1267)&gt;AS$4,$AE1278/$I1267,$AE1278-SUM($I1303:AR1303))))</f>
        <v>0</v>
      </c>
      <c r="AT1303" s="31">
        <f>IF($I1267="n/a",0,IF(AT$4&lt;=$C1303,0,IF(SUM($C1303,$I1267)&gt;AT$4,$AE1278/$I1267,$AE1278-SUM($I1303:AS1303))))</f>
        <v>0</v>
      </c>
      <c r="AU1303" s="31">
        <f>IF($I1267="n/a",0,IF(AU$4&lt;=$C1303,0,IF(SUM($C1303,$I1267)&gt;AU$4,$AE1278/$I1267,$AE1278-SUM($I1303:AT1303))))</f>
        <v>0</v>
      </c>
      <c r="AV1303" s="31">
        <f>IF($I1267="n/a",0,IF(AV$4&lt;=$C1303,0,IF(SUM($C1303,$I1267)&gt;AV$4,$AE1278/$I1267,$AE1278-SUM($I1303:AU1303))))</f>
        <v>0</v>
      </c>
      <c r="AW1303" s="31">
        <f>IF($I1267="n/a",0,IF(AW$4&lt;=$C1303,0,IF(SUM($C1303,$I1267)&gt;AW$4,$AE1278/$I1267,$AE1278-SUM($I1303:AV1303))))</f>
        <v>0</v>
      </c>
      <c r="AX1303" s="31">
        <f>IF($I1267="n/a",0,IF(AX$4&lt;=$C1303,0,IF(SUM($C1303,$I1267)&gt;AX$4,$AE1278/$I1267,$AE1278-SUM($I1303:AW1303))))</f>
        <v>0</v>
      </c>
      <c r="AY1303" s="31">
        <f>IF($I1267="n/a",0,IF(AY$4&lt;=$C1303,0,IF(SUM($C1303,$I1267)&gt;AY$4,$AE1278/$I1267,$AE1278-SUM($I1303:AX1303))))</f>
        <v>0</v>
      </c>
      <c r="AZ1303" s="31">
        <f>IF($I1267="n/a",0,IF(AZ$4&lt;=$C1303,0,IF(SUM($C1303,$I1267)&gt;AZ$4,$AE1278/$I1267,$AE1278-SUM($I1303:AY1303))))</f>
        <v>0</v>
      </c>
      <c r="BA1303" s="31">
        <f>IF($I1267="n/a",0,IF(BA$4&lt;=$C1303,0,IF(SUM($C1303,$I1267)&gt;BA$4,$AE1278/$I1267,$AE1278-SUM($I1303:AZ1303))))</f>
        <v>0</v>
      </c>
      <c r="BB1303" s="31">
        <f>IF($I1267="n/a",0,IF(BB$4&lt;=$C1303,0,IF(SUM($C1303,$I1267)&gt;BB$4,$AE1278/$I1267,$AE1278-SUM($I1303:BA1303))))</f>
        <v>0</v>
      </c>
      <c r="BC1303" s="31">
        <f>IF($I1267="n/a",0,IF(BC$4&lt;=$C1303,0,IF(SUM($C1303,$I1267)&gt;BC$4,$AE1278/$I1267,$AE1278-SUM($I1303:BB1303))))</f>
        <v>0</v>
      </c>
      <c r="BD1303" s="31">
        <f>IF($I1267="n/a",0,IF(BD$4&lt;=$C1303,0,IF(SUM($C1303,$I1267)&gt;BD$4,$AE1278/$I1267,$AE1278-SUM($I1303:BC1303))))</f>
        <v>0</v>
      </c>
      <c r="BE1303" s="31">
        <f>IF($I1267="n/a",0,IF(BE$4&lt;=$C1303,0,IF(SUM($C1303,$I1267)&gt;BE$4,$AE1278/$I1267,$AE1278-SUM($I1303:BD1303))))</f>
        <v>0</v>
      </c>
      <c r="BF1303" s="31">
        <f>IF($I1267="n/a",0,IF(BF$4&lt;=$C1303,0,IF(SUM($C1303,$I1267)&gt;BF$4,$AE1278/$I1267,$AE1278-SUM($I1303:BE1303))))</f>
        <v>0</v>
      </c>
      <c r="BG1303" s="31">
        <f>IF($I1267="n/a",0,IF(BG$4&lt;=$C1303,0,IF(SUM($C1303,$I1267)&gt;BG$4,$AE1278/$I1267,$AE1278-SUM($I1303:BF1303))))</f>
        <v>0</v>
      </c>
      <c r="BH1303" s="31">
        <f>IF($I1267="n/a",0,IF(BH$4&lt;=$C1303,0,IF(SUM($C1303,$I1267)&gt;BH$4,$AE1278/$I1267,$AE1278-SUM($I1303:BG1303))))</f>
        <v>0</v>
      </c>
      <c r="BI1303" s="31">
        <f>IF($I1267="n/a",0,IF(BI$4&lt;=$C1303,0,IF(SUM($C1303,$I1267)&gt;BI$4,$AE1278/$I1267,$AE1278-SUM($I1303:BH1303))))</f>
        <v>0</v>
      </c>
      <c r="BJ1303" s="31">
        <f>IF($I1267="n/a",0,IF(BJ$4&lt;=$C1303,0,IF(SUM($C1303,$I1267)&gt;BJ$4,$AE1278/$I1267,$AE1278-SUM($I1303:BI1303))))</f>
        <v>0</v>
      </c>
      <c r="BK1303" s="31">
        <f>IF($I1267="n/a",0,IF(BK$4&lt;=$C1303,0,IF(SUM($C1303,$I1267)&gt;BK$4,$AE1278/$I1267,$AE1278-SUM($I1303:BJ1303))))</f>
        <v>0</v>
      </c>
      <c r="BL1303" s="31">
        <f>IF($I1267="n/a",0,IF(BL$4&lt;=$C1303,0,IF(SUM($C1303,$I1267)&gt;BL$4,$AE1278/$I1267,$AE1278-SUM($I1303:BK1303))))</f>
        <v>0</v>
      </c>
      <c r="BM1303" s="31">
        <f>IF($I1267="n/a",0,IF(BM$4&lt;=$C1303,0,IF(SUM($C1303,$I1267)&gt;BM$4,$AE1278/$I1267,$AE1278-SUM($I1303:BL1303))))</f>
        <v>0</v>
      </c>
      <c r="BN1303" s="31">
        <f>IF($I1267="n/a",0,IF(BN$4&lt;=$C1303,0,IF(SUM($C1303,$I1267)&gt;BN$4,$AE1278/$I1267,$AE1278-SUM($I1303:BM1303))))</f>
        <v>0</v>
      </c>
      <c r="BO1303" s="31">
        <f>IF($I1267="n/a",0,IF(BO$4&lt;=$C1303,0,IF(SUM($C1303,$I1267)&gt;BO$4,$AE1278/$I1267,$AE1278-SUM($I1303:BN1303))))</f>
        <v>0</v>
      </c>
      <c r="BP1303" s="31">
        <f>IF($I1267="n/a",0,IF(BP$4&lt;=$C1303,0,IF(SUM($C1303,$I1267)&gt;BP$4,$AE1278/$I1267,$AE1278-SUM($I1303:BO1303))))</f>
        <v>0</v>
      </c>
      <c r="BQ1303" s="31">
        <f>IF($I1267="n/a",0,IF(BQ$4&lt;=$C1303,0,IF(SUM($C1303,$I1267)&gt;BQ$4,$AE1278/$I1267,$AE1278-SUM($I1303:BP1303))))</f>
        <v>0</v>
      </c>
      <c r="BR1303" s="31">
        <f>IF($I1267="n/a",0,IF(BR$4&lt;=$C1303,0,IF(SUM($C1303,$I1267)&gt;BR$4,$AE1278/$I1267,$AE1278-SUM($I1303:BQ1303))))</f>
        <v>0</v>
      </c>
      <c r="BS1303" s="31">
        <f>IF($I1267="n/a",0,IF(BS$4&lt;=$C1303,0,IF(SUM($C1303,$I1267)&gt;BS$4,$AE1278/$I1267,$AE1278-SUM($I1303:BR1303))))</f>
        <v>0</v>
      </c>
      <c r="BT1303" s="31">
        <f>IF($I1267="n/a",0,IF(BT$4&lt;=$C1303,0,IF(SUM($C1303,$I1267)&gt;BT$4,$AE1278/$I1267,$AE1278-SUM($I1303:BS1303))))</f>
        <v>0</v>
      </c>
      <c r="BU1303" s="31">
        <f>IF($I1267="n/a",0,IF(BU$4&lt;=$C1303,0,IF(SUM($C1303,$I1267)&gt;BU$4,$AE1278/$I1267,$AE1278-SUM($I1303:BT1303))))</f>
        <v>0</v>
      </c>
      <c r="BV1303" s="31">
        <f>IF($I1267="n/a",0,IF(BV$4&lt;=$C1303,0,IF(SUM($C1303,$I1267)&gt;BV$4,$AE1278/$I1267,$AE1278-SUM($I1303:BU1303))))</f>
        <v>0</v>
      </c>
      <c r="BW1303" s="31">
        <f>IF($I1267="n/a",0,IF(BW$4&lt;=$C1303,0,IF(SUM($C1303,$I1267)&gt;BW$4,$AE1278/$I1267,$AE1278-SUM($I1303:BV1303))))</f>
        <v>0</v>
      </c>
      <c r="BX1303" s="31">
        <f>IF($I1267="n/a",0,IF(BX$4&lt;=$C1303,0,IF(SUM($C1303,$I1267)&gt;BX$4,$AE1278/$I1267,$AE1278-SUM($I1303:BW1303))))</f>
        <v>0</v>
      </c>
      <c r="BY1303" s="31">
        <f>IF($I1267="n/a",0,IF(BY$4&lt;=$C1303,0,IF(SUM($C1303,$I1267)&gt;BY$4,$AE1278/$I1267,$AE1278-SUM($I1303:BX1303))))</f>
        <v>0</v>
      </c>
      <c r="BZ1303" s="31">
        <f>IF($I1267="n/a",0,IF(BZ$4&lt;=$C1303,0,IF(SUM($C1303,$I1267)&gt;BZ$4,$AE1278/$I1267,$AE1278-SUM($I1303:BY1303))))</f>
        <v>0</v>
      </c>
      <c r="CA1303" s="31">
        <f>IF($I1267="n/a",0,IF(CA$4&lt;=$C1303,0,IF(SUM($C1303,$I1267)&gt;CA$4,$AE1278/$I1267,$AE1278-SUM($I1303:BZ1303))))</f>
        <v>0</v>
      </c>
      <c r="CB1303" s="31">
        <f>IF($I1267="n/a",0,IF(CB$4&lt;=$C1303,0,IF(SUM($C1303,$I1267)&gt;CB$4,$AE1278/$I1267,$AE1278-SUM($I1303:CA1303))))</f>
        <v>0</v>
      </c>
      <c r="CC1303" s="31">
        <f>IF($I1267="n/a",0,IF(CC$4&lt;=$C1303,0,IF(SUM($C1303,$I1267)&gt;CC$4,$AE1278/$I1267,$AE1278-SUM($I1303:CB1303))))</f>
        <v>0</v>
      </c>
      <c r="CD1303" s="31">
        <f>IF($I1267="n/a",0,IF(CD$4&lt;=$C1303,0,IF(SUM($C1303,$I1267)&gt;CD$4,$AE1278/$I1267,$AE1278-SUM($I1303:CC1303))))</f>
        <v>0</v>
      </c>
      <c r="CE1303" s="31">
        <f>IF($I1267="n/a",0,IF(CE$4&lt;=$C1303,0,IF(SUM($C1303,$I1267)&gt;CE$4,$AE1278/$I1267,$AE1278-SUM($I1303:CD1303))))</f>
        <v>0</v>
      </c>
      <c r="CF1303" s="31">
        <f>IF($I1267="n/a",0,IF(CF$4&lt;=$C1303,0,IF(SUM($C1303,$I1267)&gt;CF$4,$AE1278/$I1267,$AE1278-SUM($I1303:CE1303))))</f>
        <v>0</v>
      </c>
    </row>
    <row r="1304" spans="3:84" ht="12.75" customHeight="1">
      <c r="C1304" s="202">
        <v>2038</v>
      </c>
      <c r="D1304" s="21" t="s">
        <v>68</v>
      </c>
      <c r="E1304" s="21" t="s">
        <v>197</v>
      </c>
      <c r="I1304" s="31"/>
      <c r="J1304" s="31">
        <f>IF($I1267="n/a",0,IF(J$4&lt;=$C1304,0,IF(SUM($C1304,$I1267)&gt;J$4,$AF1278/$I1267,$AF1278-SUM($I1304:I1304))))</f>
        <v>0</v>
      </c>
      <c r="K1304" s="31">
        <f>IF($I1267="n/a",0,IF(K$4&lt;=$C1304,0,IF(SUM($C1304,$I1267)&gt;K$4,$AF1278/$I1267,$AF1278-SUM($I1304:J1304))))</f>
        <v>0</v>
      </c>
      <c r="L1304" s="31">
        <f>IF($I1267="n/a",0,IF(L$4&lt;=$C1304,0,IF(SUM($C1304,$I1267)&gt;L$4,$AF1278/$I1267,$AF1278-SUM($I1304:K1304))))</f>
        <v>0</v>
      </c>
      <c r="M1304" s="31">
        <f>IF($I1267="n/a",0,IF(M$4&lt;=$C1304,0,IF(SUM($C1304,$I1267)&gt;M$4,$AF1278/$I1267,$AF1278-SUM($I1304:L1304))))</f>
        <v>0</v>
      </c>
      <c r="N1304" s="31">
        <f>IF($I1267="n/a",0,IF(N$4&lt;=$C1304,0,IF(SUM($C1304,$I1267)&gt;N$4,$AF1278/$I1267,$AF1278-SUM($I1304:M1304))))</f>
        <v>0</v>
      </c>
      <c r="O1304" s="31">
        <f>IF($I1267="n/a",0,IF(O$4&lt;=$C1304,0,IF(SUM($C1304,$I1267)&gt;O$4,$AF1278/$I1267,$AF1278-SUM($I1304:N1304))))</f>
        <v>0</v>
      </c>
      <c r="P1304" s="31">
        <f>IF($I1267="n/a",0,IF(P$4&lt;=$C1304,0,IF(SUM($C1304,$I1267)&gt;P$4,$AF1278/$I1267,$AF1278-SUM($I1304:O1304))))</f>
        <v>0</v>
      </c>
      <c r="Q1304" s="31">
        <f>IF($I1267="n/a",0,IF(Q$4&lt;=$C1304,0,IF(SUM($C1304,$I1267)&gt;Q$4,$AF1278/$I1267,$AF1278-SUM($I1304:P1304))))</f>
        <v>0</v>
      </c>
      <c r="R1304" s="31">
        <f>IF($I1267="n/a",0,IF(R$4&lt;=$C1304,0,IF(SUM($C1304,$I1267)&gt;R$4,$AF1278/$I1267,$AF1278-SUM($I1304:Q1304))))</f>
        <v>0</v>
      </c>
      <c r="S1304" s="31">
        <f>IF($I1267="n/a",0,IF(S$4&lt;=$C1304,0,IF(SUM($C1304,$I1267)&gt;S$4,$AF1278/$I1267,$AF1278-SUM($I1304:R1304))))</f>
        <v>0</v>
      </c>
      <c r="T1304" s="31">
        <f>IF($I1267="n/a",0,IF(T$4&lt;=$C1304,0,IF(SUM($C1304,$I1267)&gt;T$4,$AF1278/$I1267,$AF1278-SUM($I1304:S1304))))</f>
        <v>0</v>
      </c>
      <c r="U1304" s="31">
        <f>IF($I1267="n/a",0,IF(U$4&lt;=$C1304,0,IF(SUM($C1304,$I1267)&gt;U$4,$AF1278/$I1267,$AF1278-SUM($I1304:T1304))))</f>
        <v>0</v>
      </c>
      <c r="V1304" s="31">
        <f>IF($I1267="n/a",0,IF(V$4&lt;=$C1304,0,IF(SUM($C1304,$I1267)&gt;V$4,$AF1278/$I1267,$AF1278-SUM($I1304:U1304))))</f>
        <v>0</v>
      </c>
      <c r="W1304" s="31">
        <f>IF($I1267="n/a",0,IF(W$4&lt;=$C1304,0,IF(SUM($C1304,$I1267)&gt;W$4,$AF1278/$I1267,$AF1278-SUM($I1304:V1304))))</f>
        <v>0</v>
      </c>
      <c r="X1304" s="31">
        <f>IF($I1267="n/a",0,IF(X$4&lt;=$C1304,0,IF(SUM($C1304,$I1267)&gt;X$4,$AF1278/$I1267,$AF1278-SUM($I1304:W1304))))</f>
        <v>0</v>
      </c>
      <c r="Y1304" s="31">
        <f>IF($I1267="n/a",0,IF(Y$4&lt;=$C1304,0,IF(SUM($C1304,$I1267)&gt;Y$4,$AF1278/$I1267,$AF1278-SUM($I1304:X1304))))</f>
        <v>0</v>
      </c>
      <c r="Z1304" s="31">
        <f>IF($I1267="n/a",0,IF(Z$4&lt;=$C1304,0,IF(SUM($C1304,$I1267)&gt;Z$4,$AF1278/$I1267,$AF1278-SUM($I1304:Y1304))))</f>
        <v>0</v>
      </c>
      <c r="AA1304" s="31">
        <f>IF($I1267="n/a",0,IF(AA$4&lt;=$C1304,0,IF(SUM($C1304,$I1267)&gt;AA$4,$AF1278/$I1267,$AF1278-SUM($I1304:Z1304))))</f>
        <v>0</v>
      </c>
      <c r="AB1304" s="31">
        <f>IF($I1267="n/a",0,IF(AB$4&lt;=$C1304,0,IF(SUM($C1304,$I1267)&gt;AB$4,$AF1278/$I1267,$AF1278-SUM($I1304:AA1304))))</f>
        <v>0</v>
      </c>
      <c r="AC1304" s="31">
        <f>IF($I1267="n/a",0,IF(AC$4&lt;=$C1304,0,IF(SUM($C1304,$I1267)&gt;AC$4,$AF1278/$I1267,$AF1278-SUM($I1304:AB1304))))</f>
        <v>0</v>
      </c>
      <c r="AD1304" s="31">
        <f>IF($I1267="n/a",0,IF(AD$4&lt;=$C1304,0,IF(SUM($C1304,$I1267)&gt;AD$4,$AF1278/$I1267,$AF1278-SUM($I1304:AC1304))))</f>
        <v>0</v>
      </c>
      <c r="AE1304" s="31">
        <f>IF($I1267="n/a",0,IF(AE$4&lt;=$C1304,0,IF(SUM($C1304,$I1267)&gt;AE$4,$AF1278/$I1267,$AF1278-SUM($I1304:AD1304))))</f>
        <v>0</v>
      </c>
      <c r="AF1304" s="31">
        <f>IF($I1267="n/a",0,IF(AF$4&lt;=$C1304,0,IF(SUM($C1304,$I1267)&gt;AF$4,$AF1278/$I1267,$AF1278-SUM($I1304:AE1304))))</f>
        <v>0</v>
      </c>
      <c r="AG1304" s="31">
        <f>IF($I1267="n/a",0,IF(AG$4&lt;=$C1304,0,IF(SUM($C1304,$I1267)&gt;AG$4,$AF1278/$I1267,$AF1278-SUM($I1304:AF1304))))</f>
        <v>0</v>
      </c>
      <c r="AH1304" s="31">
        <f>IF($I1267="n/a",0,IF(AH$4&lt;=$C1304,0,IF(SUM($C1304,$I1267)&gt;AH$4,$AF1278/$I1267,$AF1278-SUM($I1304:AG1304))))</f>
        <v>0</v>
      </c>
      <c r="AI1304" s="31">
        <f>IF($I1267="n/a",0,IF(AI$4&lt;=$C1304,0,IF(SUM($C1304,$I1267)&gt;AI$4,$AF1278/$I1267,$AF1278-SUM($I1304:AH1304))))</f>
        <v>0</v>
      </c>
      <c r="AJ1304" s="31">
        <f>IF($I1267="n/a",0,IF(AJ$4&lt;=$C1304,0,IF(SUM($C1304,$I1267)&gt;AJ$4,$AF1278/$I1267,$AF1278-SUM($I1304:AI1304))))</f>
        <v>0</v>
      </c>
      <c r="AK1304" s="31">
        <f>IF($I1267="n/a",0,IF(AK$4&lt;=$C1304,0,IF(SUM($C1304,$I1267)&gt;AK$4,$AF1278/$I1267,$AF1278-SUM($I1304:AJ1304))))</f>
        <v>0</v>
      </c>
      <c r="AL1304" s="31">
        <f>IF($I1267="n/a",0,IF(AL$4&lt;=$C1304,0,IF(SUM($C1304,$I1267)&gt;AL$4,$AF1278/$I1267,$AF1278-SUM($I1304:AK1304))))</f>
        <v>0</v>
      </c>
      <c r="AM1304" s="31">
        <f>IF($I1267="n/a",0,IF(AM$4&lt;=$C1304,0,IF(SUM($C1304,$I1267)&gt;AM$4,$AF1278/$I1267,$AF1278-SUM($I1304:AL1304))))</f>
        <v>0</v>
      </c>
      <c r="AN1304" s="31">
        <f>IF($I1267="n/a",0,IF(AN$4&lt;=$C1304,0,IF(SUM($C1304,$I1267)&gt;AN$4,$AF1278/$I1267,$AF1278-SUM($I1304:AM1304))))</f>
        <v>0</v>
      </c>
      <c r="AO1304" s="31">
        <f>IF($I1267="n/a",0,IF(AO$4&lt;=$C1304,0,IF(SUM($C1304,$I1267)&gt;AO$4,$AF1278/$I1267,$AF1278-SUM($I1304:AN1304))))</f>
        <v>0</v>
      </c>
      <c r="AP1304" s="31">
        <f>IF($I1267="n/a",0,IF(AP$4&lt;=$C1304,0,IF(SUM($C1304,$I1267)&gt;AP$4,$AF1278/$I1267,$AF1278-SUM($I1304:AO1304))))</f>
        <v>0</v>
      </c>
      <c r="AQ1304" s="31">
        <f>IF($I1267="n/a",0,IF(AQ$4&lt;=$C1304,0,IF(SUM($C1304,$I1267)&gt;AQ$4,$AF1278/$I1267,$AF1278-SUM($I1304:AP1304))))</f>
        <v>0</v>
      </c>
      <c r="AR1304" s="31">
        <f>IF($I1267="n/a",0,IF(AR$4&lt;=$C1304,0,IF(SUM($C1304,$I1267)&gt;AR$4,$AF1278/$I1267,$AF1278-SUM($I1304:AQ1304))))</f>
        <v>0</v>
      </c>
      <c r="AS1304" s="31">
        <f>IF($I1267="n/a",0,IF(AS$4&lt;=$C1304,0,IF(SUM($C1304,$I1267)&gt;AS$4,$AF1278/$I1267,$AF1278-SUM($I1304:AR1304))))</f>
        <v>0</v>
      </c>
      <c r="AT1304" s="31">
        <f>IF($I1267="n/a",0,IF(AT$4&lt;=$C1304,0,IF(SUM($C1304,$I1267)&gt;AT$4,$AF1278/$I1267,$AF1278-SUM($I1304:AS1304))))</f>
        <v>0</v>
      </c>
      <c r="AU1304" s="31">
        <f>IF($I1267="n/a",0,IF(AU$4&lt;=$C1304,0,IF(SUM($C1304,$I1267)&gt;AU$4,$AF1278/$I1267,$AF1278-SUM($I1304:AT1304))))</f>
        <v>0</v>
      </c>
      <c r="AV1304" s="31">
        <f>IF($I1267="n/a",0,IF(AV$4&lt;=$C1304,0,IF(SUM($C1304,$I1267)&gt;AV$4,$AF1278/$I1267,$AF1278-SUM($I1304:AU1304))))</f>
        <v>0</v>
      </c>
      <c r="AW1304" s="31">
        <f>IF($I1267="n/a",0,IF(AW$4&lt;=$C1304,0,IF(SUM($C1304,$I1267)&gt;AW$4,$AF1278/$I1267,$AF1278-SUM($I1304:AV1304))))</f>
        <v>0</v>
      </c>
      <c r="AX1304" s="31">
        <f>IF($I1267="n/a",0,IF(AX$4&lt;=$C1304,0,IF(SUM($C1304,$I1267)&gt;AX$4,$AF1278/$I1267,$AF1278-SUM($I1304:AW1304))))</f>
        <v>0</v>
      </c>
      <c r="AY1304" s="31">
        <f>IF($I1267="n/a",0,IF(AY$4&lt;=$C1304,0,IF(SUM($C1304,$I1267)&gt;AY$4,$AF1278/$I1267,$AF1278-SUM($I1304:AX1304))))</f>
        <v>0</v>
      </c>
      <c r="AZ1304" s="31">
        <f>IF($I1267="n/a",0,IF(AZ$4&lt;=$C1304,0,IF(SUM($C1304,$I1267)&gt;AZ$4,$AF1278/$I1267,$AF1278-SUM($I1304:AY1304))))</f>
        <v>0</v>
      </c>
      <c r="BA1304" s="31">
        <f>IF($I1267="n/a",0,IF(BA$4&lt;=$C1304,0,IF(SUM($C1304,$I1267)&gt;BA$4,$AF1278/$I1267,$AF1278-SUM($I1304:AZ1304))))</f>
        <v>0</v>
      </c>
      <c r="BB1304" s="31">
        <f>IF($I1267="n/a",0,IF(BB$4&lt;=$C1304,0,IF(SUM($C1304,$I1267)&gt;BB$4,$AF1278/$I1267,$AF1278-SUM($I1304:BA1304))))</f>
        <v>0</v>
      </c>
      <c r="BC1304" s="31">
        <f>IF($I1267="n/a",0,IF(BC$4&lt;=$C1304,0,IF(SUM($C1304,$I1267)&gt;BC$4,$AF1278/$I1267,$AF1278-SUM($I1304:BB1304))))</f>
        <v>0</v>
      </c>
      <c r="BD1304" s="31">
        <f>IF($I1267="n/a",0,IF(BD$4&lt;=$C1304,0,IF(SUM($C1304,$I1267)&gt;BD$4,$AF1278/$I1267,$AF1278-SUM($I1304:BC1304))))</f>
        <v>0</v>
      </c>
      <c r="BE1304" s="31">
        <f>IF($I1267="n/a",0,IF(BE$4&lt;=$C1304,0,IF(SUM($C1304,$I1267)&gt;BE$4,$AF1278/$I1267,$AF1278-SUM($I1304:BD1304))))</f>
        <v>0</v>
      </c>
      <c r="BF1304" s="31">
        <f>IF($I1267="n/a",0,IF(BF$4&lt;=$C1304,0,IF(SUM($C1304,$I1267)&gt;BF$4,$AF1278/$I1267,$AF1278-SUM($I1304:BE1304))))</f>
        <v>0</v>
      </c>
      <c r="BG1304" s="31">
        <f>IF($I1267="n/a",0,IF(BG$4&lt;=$C1304,0,IF(SUM($C1304,$I1267)&gt;BG$4,$AF1278/$I1267,$AF1278-SUM($I1304:BF1304))))</f>
        <v>0</v>
      </c>
      <c r="BH1304" s="31">
        <f>IF($I1267="n/a",0,IF(BH$4&lt;=$C1304,0,IF(SUM($C1304,$I1267)&gt;BH$4,$AF1278/$I1267,$AF1278-SUM($I1304:BG1304))))</f>
        <v>0</v>
      </c>
      <c r="BI1304" s="31">
        <f>IF($I1267="n/a",0,IF(BI$4&lt;=$C1304,0,IF(SUM($C1304,$I1267)&gt;BI$4,$AF1278/$I1267,$AF1278-SUM($I1304:BH1304))))</f>
        <v>0</v>
      </c>
      <c r="BJ1304" s="31">
        <f>IF($I1267="n/a",0,IF(BJ$4&lt;=$C1304,0,IF(SUM($C1304,$I1267)&gt;BJ$4,$AF1278/$I1267,$AF1278-SUM($I1304:BI1304))))</f>
        <v>0</v>
      </c>
      <c r="BK1304" s="31">
        <f>IF($I1267="n/a",0,IF(BK$4&lt;=$C1304,0,IF(SUM($C1304,$I1267)&gt;BK$4,$AF1278/$I1267,$AF1278-SUM($I1304:BJ1304))))</f>
        <v>0</v>
      </c>
      <c r="BL1304" s="31">
        <f>IF($I1267="n/a",0,IF(BL$4&lt;=$C1304,0,IF(SUM($C1304,$I1267)&gt;BL$4,$AF1278/$I1267,$AF1278-SUM($I1304:BK1304))))</f>
        <v>0</v>
      </c>
      <c r="BM1304" s="31">
        <f>IF($I1267="n/a",0,IF(BM$4&lt;=$C1304,0,IF(SUM($C1304,$I1267)&gt;BM$4,$AF1278/$I1267,$AF1278-SUM($I1304:BL1304))))</f>
        <v>0</v>
      </c>
      <c r="BN1304" s="31">
        <f>IF($I1267="n/a",0,IF(BN$4&lt;=$C1304,0,IF(SUM($C1304,$I1267)&gt;BN$4,$AF1278/$I1267,$AF1278-SUM($I1304:BM1304))))</f>
        <v>0</v>
      </c>
      <c r="BO1304" s="31">
        <f>IF($I1267="n/a",0,IF(BO$4&lt;=$C1304,0,IF(SUM($C1304,$I1267)&gt;BO$4,$AF1278/$I1267,$AF1278-SUM($I1304:BN1304))))</f>
        <v>0</v>
      </c>
      <c r="BP1304" s="31">
        <f>IF($I1267="n/a",0,IF(BP$4&lt;=$C1304,0,IF(SUM($C1304,$I1267)&gt;BP$4,$AF1278/$I1267,$AF1278-SUM($I1304:BO1304))))</f>
        <v>0</v>
      </c>
      <c r="BQ1304" s="31">
        <f>IF($I1267="n/a",0,IF(BQ$4&lt;=$C1304,0,IF(SUM($C1304,$I1267)&gt;BQ$4,$AF1278/$I1267,$AF1278-SUM($I1304:BP1304))))</f>
        <v>0</v>
      </c>
      <c r="BR1304" s="31">
        <f>IF($I1267="n/a",0,IF(BR$4&lt;=$C1304,0,IF(SUM($C1304,$I1267)&gt;BR$4,$AF1278/$I1267,$AF1278-SUM($I1304:BQ1304))))</f>
        <v>0</v>
      </c>
      <c r="BS1304" s="31">
        <f>IF($I1267="n/a",0,IF(BS$4&lt;=$C1304,0,IF(SUM($C1304,$I1267)&gt;BS$4,$AF1278/$I1267,$AF1278-SUM($I1304:BR1304))))</f>
        <v>0</v>
      </c>
      <c r="BT1304" s="31">
        <f>IF($I1267="n/a",0,IF(BT$4&lt;=$C1304,0,IF(SUM($C1304,$I1267)&gt;BT$4,$AF1278/$I1267,$AF1278-SUM($I1304:BS1304))))</f>
        <v>0</v>
      </c>
      <c r="BU1304" s="31">
        <f>IF($I1267="n/a",0,IF(BU$4&lt;=$C1304,0,IF(SUM($C1304,$I1267)&gt;BU$4,$AF1278/$I1267,$AF1278-SUM($I1304:BT1304))))</f>
        <v>0</v>
      </c>
      <c r="BV1304" s="31">
        <f>IF($I1267="n/a",0,IF(BV$4&lt;=$C1304,0,IF(SUM($C1304,$I1267)&gt;BV$4,$AF1278/$I1267,$AF1278-SUM($I1304:BU1304))))</f>
        <v>0</v>
      </c>
      <c r="BW1304" s="31">
        <f>IF($I1267="n/a",0,IF(BW$4&lt;=$C1304,0,IF(SUM($C1304,$I1267)&gt;BW$4,$AF1278/$I1267,$AF1278-SUM($I1304:BV1304))))</f>
        <v>0</v>
      </c>
      <c r="BX1304" s="31">
        <f>IF($I1267="n/a",0,IF(BX$4&lt;=$C1304,0,IF(SUM($C1304,$I1267)&gt;BX$4,$AF1278/$I1267,$AF1278-SUM($I1304:BW1304))))</f>
        <v>0</v>
      </c>
      <c r="BY1304" s="31">
        <f>IF($I1267="n/a",0,IF(BY$4&lt;=$C1304,0,IF(SUM($C1304,$I1267)&gt;BY$4,$AF1278/$I1267,$AF1278-SUM($I1304:BX1304))))</f>
        <v>0</v>
      </c>
      <c r="BZ1304" s="31">
        <f>IF($I1267="n/a",0,IF(BZ$4&lt;=$C1304,0,IF(SUM($C1304,$I1267)&gt;BZ$4,$AF1278/$I1267,$AF1278-SUM($I1304:BY1304))))</f>
        <v>0</v>
      </c>
      <c r="CA1304" s="31">
        <f>IF($I1267="n/a",0,IF(CA$4&lt;=$C1304,0,IF(SUM($C1304,$I1267)&gt;CA$4,$AF1278/$I1267,$AF1278-SUM($I1304:BZ1304))))</f>
        <v>0</v>
      </c>
      <c r="CB1304" s="31">
        <f>IF($I1267="n/a",0,IF(CB$4&lt;=$C1304,0,IF(SUM($C1304,$I1267)&gt;CB$4,$AF1278/$I1267,$AF1278-SUM($I1304:CA1304))))</f>
        <v>0</v>
      </c>
      <c r="CC1304" s="31">
        <f>IF($I1267="n/a",0,IF(CC$4&lt;=$C1304,0,IF(SUM($C1304,$I1267)&gt;CC$4,$AF1278/$I1267,$AF1278-SUM($I1304:CB1304))))</f>
        <v>0</v>
      </c>
      <c r="CD1304" s="31">
        <f>IF($I1267="n/a",0,IF(CD$4&lt;=$C1304,0,IF(SUM($C1304,$I1267)&gt;CD$4,$AF1278/$I1267,$AF1278-SUM($I1304:CC1304))))</f>
        <v>0</v>
      </c>
      <c r="CE1304" s="31">
        <f>IF($I1267="n/a",0,IF(CE$4&lt;=$C1304,0,IF(SUM($C1304,$I1267)&gt;CE$4,$AF1278/$I1267,$AF1278-SUM($I1304:CD1304))))</f>
        <v>0</v>
      </c>
      <c r="CF1304" s="31">
        <f>IF($I1267="n/a",0,IF(CF$4&lt;=$C1304,0,IF(SUM($C1304,$I1267)&gt;CF$4,$AF1278/$I1267,$AF1278-SUM($I1304:CE1304))))</f>
        <v>0</v>
      </c>
    </row>
    <row r="1305" spans="3:84" ht="12.75" customHeight="1">
      <c r="C1305" s="202">
        <v>2039</v>
      </c>
      <c r="D1305" s="21" t="s">
        <v>69</v>
      </c>
      <c r="E1305" s="21" t="s">
        <v>197</v>
      </c>
      <c r="I1305" s="31"/>
      <c r="J1305" s="31">
        <f>IF($I1267="n/a",0,IF(J$4&lt;=$C1305,0,IF(SUM($C1305,$I1267)&gt;J$4,$AG1278/$I1267,$AG1278-SUM($I1305:I1305))))</f>
        <v>0</v>
      </c>
      <c r="K1305" s="31">
        <f>IF($I1267="n/a",0,IF(K$4&lt;=$C1305,0,IF(SUM($C1305,$I1267)&gt;K$4,$AG1278/$I1267,$AG1278-SUM($I1305:J1305))))</f>
        <v>0</v>
      </c>
      <c r="L1305" s="31">
        <f>IF($I1267="n/a",0,IF(L$4&lt;=$C1305,0,IF(SUM($C1305,$I1267)&gt;L$4,$AG1278/$I1267,$AG1278-SUM($I1305:K1305))))</f>
        <v>0</v>
      </c>
      <c r="M1305" s="31">
        <f>IF($I1267="n/a",0,IF(M$4&lt;=$C1305,0,IF(SUM($C1305,$I1267)&gt;M$4,$AG1278/$I1267,$AG1278-SUM($I1305:L1305))))</f>
        <v>0</v>
      </c>
      <c r="N1305" s="31">
        <f>IF($I1267="n/a",0,IF(N$4&lt;=$C1305,0,IF(SUM($C1305,$I1267)&gt;N$4,$AG1278/$I1267,$AG1278-SUM($I1305:M1305))))</f>
        <v>0</v>
      </c>
      <c r="O1305" s="31">
        <f>IF($I1267="n/a",0,IF(O$4&lt;=$C1305,0,IF(SUM($C1305,$I1267)&gt;O$4,$AG1278/$I1267,$AG1278-SUM($I1305:N1305))))</f>
        <v>0</v>
      </c>
      <c r="P1305" s="31">
        <f>IF($I1267="n/a",0,IF(P$4&lt;=$C1305,0,IF(SUM($C1305,$I1267)&gt;P$4,$AG1278/$I1267,$AG1278-SUM($I1305:O1305))))</f>
        <v>0</v>
      </c>
      <c r="Q1305" s="31">
        <f>IF($I1267="n/a",0,IF(Q$4&lt;=$C1305,0,IF(SUM($C1305,$I1267)&gt;Q$4,$AG1278/$I1267,$AG1278-SUM($I1305:P1305))))</f>
        <v>0</v>
      </c>
      <c r="R1305" s="31">
        <f>IF($I1267="n/a",0,IF(R$4&lt;=$C1305,0,IF(SUM($C1305,$I1267)&gt;R$4,$AG1278/$I1267,$AG1278-SUM($I1305:Q1305))))</f>
        <v>0</v>
      </c>
      <c r="S1305" s="31">
        <f>IF($I1267="n/a",0,IF(S$4&lt;=$C1305,0,IF(SUM($C1305,$I1267)&gt;S$4,$AG1278/$I1267,$AG1278-SUM($I1305:R1305))))</f>
        <v>0</v>
      </c>
      <c r="T1305" s="31">
        <f>IF($I1267="n/a",0,IF(T$4&lt;=$C1305,0,IF(SUM($C1305,$I1267)&gt;T$4,$AG1278/$I1267,$AG1278-SUM($I1305:S1305))))</f>
        <v>0</v>
      </c>
      <c r="U1305" s="31">
        <f>IF($I1267="n/a",0,IF(U$4&lt;=$C1305,0,IF(SUM($C1305,$I1267)&gt;U$4,$AG1278/$I1267,$AG1278-SUM($I1305:T1305))))</f>
        <v>0</v>
      </c>
      <c r="V1305" s="31">
        <f>IF($I1267="n/a",0,IF(V$4&lt;=$C1305,0,IF(SUM($C1305,$I1267)&gt;V$4,$AG1278/$I1267,$AG1278-SUM($I1305:U1305))))</f>
        <v>0</v>
      </c>
      <c r="W1305" s="31">
        <f>IF($I1267="n/a",0,IF(W$4&lt;=$C1305,0,IF(SUM($C1305,$I1267)&gt;W$4,$AG1278/$I1267,$AG1278-SUM($I1305:V1305))))</f>
        <v>0</v>
      </c>
      <c r="X1305" s="31">
        <f>IF($I1267="n/a",0,IF(X$4&lt;=$C1305,0,IF(SUM($C1305,$I1267)&gt;X$4,$AG1278/$I1267,$AG1278-SUM($I1305:W1305))))</f>
        <v>0</v>
      </c>
      <c r="Y1305" s="31">
        <f>IF($I1267="n/a",0,IF(Y$4&lt;=$C1305,0,IF(SUM($C1305,$I1267)&gt;Y$4,$AG1278/$I1267,$AG1278-SUM($I1305:X1305))))</f>
        <v>0</v>
      </c>
      <c r="Z1305" s="31">
        <f>IF($I1267="n/a",0,IF(Z$4&lt;=$C1305,0,IF(SUM($C1305,$I1267)&gt;Z$4,$AG1278/$I1267,$AG1278-SUM($I1305:Y1305))))</f>
        <v>0</v>
      </c>
      <c r="AA1305" s="31">
        <f>IF($I1267="n/a",0,IF(AA$4&lt;=$C1305,0,IF(SUM($C1305,$I1267)&gt;AA$4,$AG1278/$I1267,$AG1278-SUM($I1305:Z1305))))</f>
        <v>0</v>
      </c>
      <c r="AB1305" s="31">
        <f>IF($I1267="n/a",0,IF(AB$4&lt;=$C1305,0,IF(SUM($C1305,$I1267)&gt;AB$4,$AG1278/$I1267,$AG1278-SUM($I1305:AA1305))))</f>
        <v>0</v>
      </c>
      <c r="AC1305" s="31">
        <f>IF($I1267="n/a",0,IF(AC$4&lt;=$C1305,0,IF(SUM($C1305,$I1267)&gt;AC$4,$AG1278/$I1267,$AG1278-SUM($I1305:AB1305))))</f>
        <v>0</v>
      </c>
      <c r="AD1305" s="31">
        <f>IF($I1267="n/a",0,IF(AD$4&lt;=$C1305,0,IF(SUM($C1305,$I1267)&gt;AD$4,$AG1278/$I1267,$AG1278-SUM($I1305:AC1305))))</f>
        <v>0</v>
      </c>
      <c r="AE1305" s="31">
        <f>IF($I1267="n/a",0,IF(AE$4&lt;=$C1305,0,IF(SUM($C1305,$I1267)&gt;AE$4,$AG1278/$I1267,$AG1278-SUM($I1305:AD1305))))</f>
        <v>0</v>
      </c>
      <c r="AF1305" s="31">
        <f>IF($I1267="n/a",0,IF(AF$4&lt;=$C1305,0,IF(SUM($C1305,$I1267)&gt;AF$4,$AG1278/$I1267,$AG1278-SUM($I1305:AE1305))))</f>
        <v>0</v>
      </c>
      <c r="AG1305" s="31">
        <f>IF($I1267="n/a",0,IF(AG$4&lt;=$C1305,0,IF(SUM($C1305,$I1267)&gt;AG$4,$AG1278/$I1267,$AG1278-SUM($I1305:AF1305))))</f>
        <v>0</v>
      </c>
      <c r="AH1305" s="31">
        <f>IF($I1267="n/a",0,IF(AH$4&lt;=$C1305,0,IF(SUM($C1305,$I1267)&gt;AH$4,$AG1278/$I1267,$AG1278-SUM($I1305:AG1305))))</f>
        <v>0</v>
      </c>
      <c r="AI1305" s="31">
        <f>IF($I1267="n/a",0,IF(AI$4&lt;=$C1305,0,IF(SUM($C1305,$I1267)&gt;AI$4,$AG1278/$I1267,$AG1278-SUM($I1305:AH1305))))</f>
        <v>0</v>
      </c>
      <c r="AJ1305" s="31">
        <f>IF($I1267="n/a",0,IF(AJ$4&lt;=$C1305,0,IF(SUM($C1305,$I1267)&gt;AJ$4,$AG1278/$I1267,$AG1278-SUM($I1305:AI1305))))</f>
        <v>0</v>
      </c>
      <c r="AK1305" s="31">
        <f>IF($I1267="n/a",0,IF(AK$4&lt;=$C1305,0,IF(SUM($C1305,$I1267)&gt;AK$4,$AG1278/$I1267,$AG1278-SUM($I1305:AJ1305))))</f>
        <v>0</v>
      </c>
      <c r="AL1305" s="31">
        <f>IF($I1267="n/a",0,IF(AL$4&lt;=$C1305,0,IF(SUM($C1305,$I1267)&gt;AL$4,$AG1278/$I1267,$AG1278-SUM($I1305:AK1305))))</f>
        <v>0</v>
      </c>
      <c r="AM1305" s="31">
        <f>IF($I1267="n/a",0,IF(AM$4&lt;=$C1305,0,IF(SUM($C1305,$I1267)&gt;AM$4,$AG1278/$I1267,$AG1278-SUM($I1305:AL1305))))</f>
        <v>0</v>
      </c>
      <c r="AN1305" s="31">
        <f>IF($I1267="n/a",0,IF(AN$4&lt;=$C1305,0,IF(SUM($C1305,$I1267)&gt;AN$4,$AG1278/$I1267,$AG1278-SUM($I1305:AM1305))))</f>
        <v>0</v>
      </c>
      <c r="AO1305" s="31">
        <f>IF($I1267="n/a",0,IF(AO$4&lt;=$C1305,0,IF(SUM($C1305,$I1267)&gt;AO$4,$AG1278/$I1267,$AG1278-SUM($I1305:AN1305))))</f>
        <v>0</v>
      </c>
      <c r="AP1305" s="31">
        <f>IF($I1267="n/a",0,IF(AP$4&lt;=$C1305,0,IF(SUM($C1305,$I1267)&gt;AP$4,$AG1278/$I1267,$AG1278-SUM($I1305:AO1305))))</f>
        <v>0</v>
      </c>
      <c r="AQ1305" s="31">
        <f>IF($I1267="n/a",0,IF(AQ$4&lt;=$C1305,0,IF(SUM($C1305,$I1267)&gt;AQ$4,$AG1278/$I1267,$AG1278-SUM($I1305:AP1305))))</f>
        <v>0</v>
      </c>
      <c r="AR1305" s="31">
        <f>IF($I1267="n/a",0,IF(AR$4&lt;=$C1305,0,IF(SUM($C1305,$I1267)&gt;AR$4,$AG1278/$I1267,$AG1278-SUM($I1305:AQ1305))))</f>
        <v>0</v>
      </c>
      <c r="AS1305" s="31">
        <f>IF($I1267="n/a",0,IF(AS$4&lt;=$C1305,0,IF(SUM($C1305,$I1267)&gt;AS$4,$AG1278/$I1267,$AG1278-SUM($I1305:AR1305))))</f>
        <v>0</v>
      </c>
      <c r="AT1305" s="31">
        <f>IF($I1267="n/a",0,IF(AT$4&lt;=$C1305,0,IF(SUM($C1305,$I1267)&gt;AT$4,$AG1278/$I1267,$AG1278-SUM($I1305:AS1305))))</f>
        <v>0</v>
      </c>
      <c r="AU1305" s="31">
        <f>IF($I1267="n/a",0,IF(AU$4&lt;=$C1305,0,IF(SUM($C1305,$I1267)&gt;AU$4,$AG1278/$I1267,$AG1278-SUM($I1305:AT1305))))</f>
        <v>0</v>
      </c>
      <c r="AV1305" s="31">
        <f>IF($I1267="n/a",0,IF(AV$4&lt;=$C1305,0,IF(SUM($C1305,$I1267)&gt;AV$4,$AG1278/$I1267,$AG1278-SUM($I1305:AU1305))))</f>
        <v>0</v>
      </c>
      <c r="AW1305" s="31">
        <f>IF($I1267="n/a",0,IF(AW$4&lt;=$C1305,0,IF(SUM($C1305,$I1267)&gt;AW$4,$AG1278/$I1267,$AG1278-SUM($I1305:AV1305))))</f>
        <v>0</v>
      </c>
      <c r="AX1305" s="31">
        <f>IF($I1267="n/a",0,IF(AX$4&lt;=$C1305,0,IF(SUM($C1305,$I1267)&gt;AX$4,$AG1278/$I1267,$AG1278-SUM($I1305:AW1305))))</f>
        <v>0</v>
      </c>
      <c r="AY1305" s="31">
        <f>IF($I1267="n/a",0,IF(AY$4&lt;=$C1305,0,IF(SUM($C1305,$I1267)&gt;AY$4,$AG1278/$I1267,$AG1278-SUM($I1305:AX1305))))</f>
        <v>0</v>
      </c>
      <c r="AZ1305" s="31">
        <f>IF($I1267="n/a",0,IF(AZ$4&lt;=$C1305,0,IF(SUM($C1305,$I1267)&gt;AZ$4,$AG1278/$I1267,$AG1278-SUM($I1305:AY1305))))</f>
        <v>0</v>
      </c>
      <c r="BA1305" s="31">
        <f>IF($I1267="n/a",0,IF(BA$4&lt;=$C1305,0,IF(SUM($C1305,$I1267)&gt;BA$4,$AG1278/$I1267,$AG1278-SUM($I1305:AZ1305))))</f>
        <v>0</v>
      </c>
      <c r="BB1305" s="31">
        <f>IF($I1267="n/a",0,IF(BB$4&lt;=$C1305,0,IF(SUM($C1305,$I1267)&gt;BB$4,$AG1278/$I1267,$AG1278-SUM($I1305:BA1305))))</f>
        <v>0</v>
      </c>
      <c r="BC1305" s="31">
        <f>IF($I1267="n/a",0,IF(BC$4&lt;=$C1305,0,IF(SUM($C1305,$I1267)&gt;BC$4,$AG1278/$I1267,$AG1278-SUM($I1305:BB1305))))</f>
        <v>0</v>
      </c>
      <c r="BD1305" s="31">
        <f>IF($I1267="n/a",0,IF(BD$4&lt;=$C1305,0,IF(SUM($C1305,$I1267)&gt;BD$4,$AG1278/$I1267,$AG1278-SUM($I1305:BC1305))))</f>
        <v>0</v>
      </c>
      <c r="BE1305" s="31">
        <f>IF($I1267="n/a",0,IF(BE$4&lt;=$C1305,0,IF(SUM($C1305,$I1267)&gt;BE$4,$AG1278/$I1267,$AG1278-SUM($I1305:BD1305))))</f>
        <v>0</v>
      </c>
      <c r="BF1305" s="31">
        <f>IF($I1267="n/a",0,IF(BF$4&lt;=$C1305,0,IF(SUM($C1305,$I1267)&gt;BF$4,$AG1278/$I1267,$AG1278-SUM($I1305:BE1305))))</f>
        <v>0</v>
      </c>
      <c r="BG1305" s="31">
        <f>IF($I1267="n/a",0,IF(BG$4&lt;=$C1305,0,IF(SUM($C1305,$I1267)&gt;BG$4,$AG1278/$I1267,$AG1278-SUM($I1305:BF1305))))</f>
        <v>0</v>
      </c>
      <c r="BH1305" s="31">
        <f>IF($I1267="n/a",0,IF(BH$4&lt;=$C1305,0,IF(SUM($C1305,$I1267)&gt;BH$4,$AG1278/$I1267,$AG1278-SUM($I1305:BG1305))))</f>
        <v>0</v>
      </c>
      <c r="BI1305" s="31">
        <f>IF($I1267="n/a",0,IF(BI$4&lt;=$C1305,0,IF(SUM($C1305,$I1267)&gt;BI$4,$AG1278/$I1267,$AG1278-SUM($I1305:BH1305))))</f>
        <v>0</v>
      </c>
      <c r="BJ1305" s="31">
        <f>IF($I1267="n/a",0,IF(BJ$4&lt;=$C1305,0,IF(SUM($C1305,$I1267)&gt;BJ$4,$AG1278/$I1267,$AG1278-SUM($I1305:BI1305))))</f>
        <v>0</v>
      </c>
      <c r="BK1305" s="31">
        <f>IF($I1267="n/a",0,IF(BK$4&lt;=$C1305,0,IF(SUM($C1305,$I1267)&gt;BK$4,$AG1278/$I1267,$AG1278-SUM($I1305:BJ1305))))</f>
        <v>0</v>
      </c>
      <c r="BL1305" s="31">
        <f>IF($I1267="n/a",0,IF(BL$4&lt;=$C1305,0,IF(SUM($C1305,$I1267)&gt;BL$4,$AG1278/$I1267,$AG1278-SUM($I1305:BK1305))))</f>
        <v>0</v>
      </c>
      <c r="BM1305" s="31">
        <f>IF($I1267="n/a",0,IF(BM$4&lt;=$C1305,0,IF(SUM($C1305,$I1267)&gt;BM$4,$AG1278/$I1267,$AG1278-SUM($I1305:BL1305))))</f>
        <v>0</v>
      </c>
      <c r="BN1305" s="31">
        <f>IF($I1267="n/a",0,IF(BN$4&lt;=$C1305,0,IF(SUM($C1305,$I1267)&gt;BN$4,$AG1278/$I1267,$AG1278-SUM($I1305:BM1305))))</f>
        <v>0</v>
      </c>
      <c r="BO1305" s="31">
        <f>IF($I1267="n/a",0,IF(BO$4&lt;=$C1305,0,IF(SUM($C1305,$I1267)&gt;BO$4,$AG1278/$I1267,$AG1278-SUM($I1305:BN1305))))</f>
        <v>0</v>
      </c>
      <c r="BP1305" s="31">
        <f>IF($I1267="n/a",0,IF(BP$4&lt;=$C1305,0,IF(SUM($C1305,$I1267)&gt;BP$4,$AG1278/$I1267,$AG1278-SUM($I1305:BO1305))))</f>
        <v>0</v>
      </c>
      <c r="BQ1305" s="31">
        <f>IF($I1267="n/a",0,IF(BQ$4&lt;=$C1305,0,IF(SUM($C1305,$I1267)&gt;BQ$4,$AG1278/$I1267,$AG1278-SUM($I1305:BP1305))))</f>
        <v>0</v>
      </c>
      <c r="BR1305" s="31">
        <f>IF($I1267="n/a",0,IF(BR$4&lt;=$C1305,0,IF(SUM($C1305,$I1267)&gt;BR$4,$AG1278/$I1267,$AG1278-SUM($I1305:BQ1305))))</f>
        <v>0</v>
      </c>
      <c r="BS1305" s="31">
        <f>IF($I1267="n/a",0,IF(BS$4&lt;=$C1305,0,IF(SUM($C1305,$I1267)&gt;BS$4,$AG1278/$I1267,$AG1278-SUM($I1305:BR1305))))</f>
        <v>0</v>
      </c>
      <c r="BT1305" s="31">
        <f>IF($I1267="n/a",0,IF(BT$4&lt;=$C1305,0,IF(SUM($C1305,$I1267)&gt;BT$4,$AG1278/$I1267,$AG1278-SUM($I1305:BS1305))))</f>
        <v>0</v>
      </c>
      <c r="BU1305" s="31">
        <f>IF($I1267="n/a",0,IF(BU$4&lt;=$C1305,0,IF(SUM($C1305,$I1267)&gt;BU$4,$AG1278/$I1267,$AG1278-SUM($I1305:BT1305))))</f>
        <v>0</v>
      </c>
      <c r="BV1305" s="31">
        <f>IF($I1267="n/a",0,IF(BV$4&lt;=$C1305,0,IF(SUM($C1305,$I1267)&gt;BV$4,$AG1278/$I1267,$AG1278-SUM($I1305:BU1305))))</f>
        <v>0</v>
      </c>
      <c r="BW1305" s="31">
        <f>IF($I1267="n/a",0,IF(BW$4&lt;=$C1305,0,IF(SUM($C1305,$I1267)&gt;BW$4,$AG1278/$I1267,$AG1278-SUM($I1305:BV1305))))</f>
        <v>0</v>
      </c>
      <c r="BX1305" s="31">
        <f>IF($I1267="n/a",0,IF(BX$4&lt;=$C1305,0,IF(SUM($C1305,$I1267)&gt;BX$4,$AG1278/$I1267,$AG1278-SUM($I1305:BW1305))))</f>
        <v>0</v>
      </c>
      <c r="BY1305" s="31">
        <f>IF($I1267="n/a",0,IF(BY$4&lt;=$C1305,0,IF(SUM($C1305,$I1267)&gt;BY$4,$AG1278/$I1267,$AG1278-SUM($I1305:BX1305))))</f>
        <v>0</v>
      </c>
      <c r="BZ1305" s="31">
        <f>IF($I1267="n/a",0,IF(BZ$4&lt;=$C1305,0,IF(SUM($C1305,$I1267)&gt;BZ$4,$AG1278/$I1267,$AG1278-SUM($I1305:BY1305))))</f>
        <v>0</v>
      </c>
      <c r="CA1305" s="31">
        <f>IF($I1267="n/a",0,IF(CA$4&lt;=$C1305,0,IF(SUM($C1305,$I1267)&gt;CA$4,$AG1278/$I1267,$AG1278-SUM($I1305:BZ1305))))</f>
        <v>0</v>
      </c>
      <c r="CB1305" s="31">
        <f>IF($I1267="n/a",0,IF(CB$4&lt;=$C1305,0,IF(SUM($C1305,$I1267)&gt;CB$4,$AG1278/$I1267,$AG1278-SUM($I1305:CA1305))))</f>
        <v>0</v>
      </c>
      <c r="CC1305" s="31">
        <f>IF($I1267="n/a",0,IF(CC$4&lt;=$C1305,0,IF(SUM($C1305,$I1267)&gt;CC$4,$AG1278/$I1267,$AG1278-SUM($I1305:CB1305))))</f>
        <v>0</v>
      </c>
      <c r="CD1305" s="31">
        <f>IF($I1267="n/a",0,IF(CD$4&lt;=$C1305,0,IF(SUM($C1305,$I1267)&gt;CD$4,$AG1278/$I1267,$AG1278-SUM($I1305:CC1305))))</f>
        <v>0</v>
      </c>
      <c r="CE1305" s="31">
        <f>IF($I1267="n/a",0,IF(CE$4&lt;=$C1305,0,IF(SUM($C1305,$I1267)&gt;CE$4,$AG1278/$I1267,$AG1278-SUM($I1305:CD1305))))</f>
        <v>0</v>
      </c>
      <c r="CF1305" s="31">
        <f>IF($I1267="n/a",0,IF(CF$4&lt;=$C1305,0,IF(SUM($C1305,$I1267)&gt;CF$4,$AG1278/$I1267,$AG1278-SUM($I1305:CE1305))))</f>
        <v>0</v>
      </c>
    </row>
    <row r="1306" spans="3:84" ht="12.75" customHeight="1">
      <c r="C1306" s="202">
        <v>2040</v>
      </c>
      <c r="D1306" s="21" t="s">
        <v>70</v>
      </c>
      <c r="E1306" s="21" t="s">
        <v>197</v>
      </c>
      <c r="I1306" s="31"/>
      <c r="J1306" s="31">
        <f>IF($I1267="n/a",0,IF(J$4&lt;=$C1306,0,IF(SUM($C1306,$I1267)&gt;J$4,$AH1278/$I1267,$AH1278-SUM($I1306:I1306))))</f>
        <v>0</v>
      </c>
      <c r="K1306" s="31">
        <f>IF($I1267="n/a",0,IF(K$4&lt;=$C1306,0,IF(SUM($C1306,$I1267)&gt;K$4,$AH1278/$I1267,$AH1278-SUM($I1306:J1306))))</f>
        <v>0</v>
      </c>
      <c r="L1306" s="31">
        <f>IF($I1267="n/a",0,IF(L$4&lt;=$C1306,0,IF(SUM($C1306,$I1267)&gt;L$4,$AH1278/$I1267,$AH1278-SUM($I1306:K1306))))</f>
        <v>0</v>
      </c>
      <c r="M1306" s="31">
        <f>IF($I1267="n/a",0,IF(M$4&lt;=$C1306,0,IF(SUM($C1306,$I1267)&gt;M$4,$AH1278/$I1267,$AH1278-SUM($I1306:L1306))))</f>
        <v>0</v>
      </c>
      <c r="N1306" s="31">
        <f>IF($I1267="n/a",0,IF(N$4&lt;=$C1306,0,IF(SUM($C1306,$I1267)&gt;N$4,$AH1278/$I1267,$AH1278-SUM($I1306:M1306))))</f>
        <v>0</v>
      </c>
      <c r="O1306" s="31">
        <f>IF($I1267="n/a",0,IF(O$4&lt;=$C1306,0,IF(SUM($C1306,$I1267)&gt;O$4,$AH1278/$I1267,$AH1278-SUM($I1306:N1306))))</f>
        <v>0</v>
      </c>
      <c r="P1306" s="31">
        <f>IF($I1267="n/a",0,IF(P$4&lt;=$C1306,0,IF(SUM($C1306,$I1267)&gt;P$4,$AH1278/$I1267,$AH1278-SUM($I1306:O1306))))</f>
        <v>0</v>
      </c>
      <c r="Q1306" s="31">
        <f>IF($I1267="n/a",0,IF(Q$4&lt;=$C1306,0,IF(SUM($C1306,$I1267)&gt;Q$4,$AH1278/$I1267,$AH1278-SUM($I1306:P1306))))</f>
        <v>0</v>
      </c>
      <c r="R1306" s="31">
        <f>IF($I1267="n/a",0,IF(R$4&lt;=$C1306,0,IF(SUM($C1306,$I1267)&gt;R$4,$AH1278/$I1267,$AH1278-SUM($I1306:Q1306))))</f>
        <v>0</v>
      </c>
      <c r="S1306" s="31">
        <f>IF($I1267="n/a",0,IF(S$4&lt;=$C1306,0,IF(SUM($C1306,$I1267)&gt;S$4,$AH1278/$I1267,$AH1278-SUM($I1306:R1306))))</f>
        <v>0</v>
      </c>
      <c r="T1306" s="31">
        <f>IF($I1267="n/a",0,IF(T$4&lt;=$C1306,0,IF(SUM($C1306,$I1267)&gt;T$4,$AH1278/$I1267,$AH1278-SUM($I1306:S1306))))</f>
        <v>0</v>
      </c>
      <c r="U1306" s="31">
        <f>IF($I1267="n/a",0,IF(U$4&lt;=$C1306,0,IF(SUM($C1306,$I1267)&gt;U$4,$AH1278/$I1267,$AH1278-SUM($I1306:T1306))))</f>
        <v>0</v>
      </c>
      <c r="V1306" s="31">
        <f>IF($I1267="n/a",0,IF(V$4&lt;=$C1306,0,IF(SUM($C1306,$I1267)&gt;V$4,$AH1278/$I1267,$AH1278-SUM($I1306:U1306))))</f>
        <v>0</v>
      </c>
      <c r="W1306" s="31">
        <f>IF($I1267="n/a",0,IF(W$4&lt;=$C1306,0,IF(SUM($C1306,$I1267)&gt;W$4,$AH1278/$I1267,$AH1278-SUM($I1306:V1306))))</f>
        <v>0</v>
      </c>
      <c r="X1306" s="31">
        <f>IF($I1267="n/a",0,IF(X$4&lt;=$C1306,0,IF(SUM($C1306,$I1267)&gt;X$4,$AH1278/$I1267,$AH1278-SUM($I1306:W1306))))</f>
        <v>0</v>
      </c>
      <c r="Y1306" s="31">
        <f>IF($I1267="n/a",0,IF(Y$4&lt;=$C1306,0,IF(SUM($C1306,$I1267)&gt;Y$4,$AH1278/$I1267,$AH1278-SUM($I1306:X1306))))</f>
        <v>0</v>
      </c>
      <c r="Z1306" s="31">
        <f>IF($I1267="n/a",0,IF(Z$4&lt;=$C1306,0,IF(SUM($C1306,$I1267)&gt;Z$4,$AH1278/$I1267,$AH1278-SUM($I1306:Y1306))))</f>
        <v>0</v>
      </c>
      <c r="AA1306" s="31">
        <f>IF($I1267="n/a",0,IF(AA$4&lt;=$C1306,0,IF(SUM($C1306,$I1267)&gt;AA$4,$AH1278/$I1267,$AH1278-SUM($I1306:Z1306))))</f>
        <v>0</v>
      </c>
      <c r="AB1306" s="31">
        <f>IF($I1267="n/a",0,IF(AB$4&lt;=$C1306,0,IF(SUM($C1306,$I1267)&gt;AB$4,$AH1278/$I1267,$AH1278-SUM($I1306:AA1306))))</f>
        <v>0</v>
      </c>
      <c r="AC1306" s="31">
        <f>IF($I1267="n/a",0,IF(AC$4&lt;=$C1306,0,IF(SUM($C1306,$I1267)&gt;AC$4,$AH1278/$I1267,$AH1278-SUM($I1306:AB1306))))</f>
        <v>0</v>
      </c>
      <c r="AD1306" s="31">
        <f>IF($I1267="n/a",0,IF(AD$4&lt;=$C1306,0,IF(SUM($C1306,$I1267)&gt;AD$4,$AH1278/$I1267,$AH1278-SUM($I1306:AC1306))))</f>
        <v>0</v>
      </c>
      <c r="AE1306" s="31">
        <f>IF($I1267="n/a",0,IF(AE$4&lt;=$C1306,0,IF(SUM($C1306,$I1267)&gt;AE$4,$AH1278/$I1267,$AH1278-SUM($I1306:AD1306))))</f>
        <v>0</v>
      </c>
      <c r="AF1306" s="31">
        <f>IF($I1267="n/a",0,IF(AF$4&lt;=$C1306,0,IF(SUM($C1306,$I1267)&gt;AF$4,$AH1278/$I1267,$AH1278-SUM($I1306:AE1306))))</f>
        <v>0</v>
      </c>
      <c r="AG1306" s="31">
        <f>IF($I1267="n/a",0,IF(AG$4&lt;=$C1306,0,IF(SUM($C1306,$I1267)&gt;AG$4,$AH1278/$I1267,$AH1278-SUM($I1306:AF1306))))</f>
        <v>0</v>
      </c>
      <c r="AH1306" s="31">
        <f>IF($I1267="n/a",0,IF(AH$4&lt;=$C1306,0,IF(SUM($C1306,$I1267)&gt;AH$4,$AH1278/$I1267,$AH1278-SUM($I1306:AG1306))))</f>
        <v>0</v>
      </c>
      <c r="AI1306" s="31">
        <f>IF($I1267="n/a",0,IF(AI$4&lt;=$C1306,0,IF(SUM($C1306,$I1267)&gt;AI$4,$AH1278/$I1267,$AH1278-SUM($I1306:AH1306))))</f>
        <v>0</v>
      </c>
      <c r="AJ1306" s="31">
        <f>IF($I1267="n/a",0,IF(AJ$4&lt;=$C1306,0,IF(SUM($C1306,$I1267)&gt;AJ$4,$AH1278/$I1267,$AH1278-SUM($I1306:AI1306))))</f>
        <v>0</v>
      </c>
      <c r="AK1306" s="31">
        <f>IF($I1267="n/a",0,IF(AK$4&lt;=$C1306,0,IF(SUM($C1306,$I1267)&gt;AK$4,$AH1278/$I1267,$AH1278-SUM($I1306:AJ1306))))</f>
        <v>0</v>
      </c>
      <c r="AL1306" s="31">
        <f>IF($I1267="n/a",0,IF(AL$4&lt;=$C1306,0,IF(SUM($C1306,$I1267)&gt;AL$4,$AH1278/$I1267,$AH1278-SUM($I1306:AK1306))))</f>
        <v>0</v>
      </c>
      <c r="AM1306" s="31">
        <f>IF($I1267="n/a",0,IF(AM$4&lt;=$C1306,0,IF(SUM($C1306,$I1267)&gt;AM$4,$AH1278/$I1267,$AH1278-SUM($I1306:AL1306))))</f>
        <v>0</v>
      </c>
      <c r="AN1306" s="31">
        <f>IF($I1267="n/a",0,IF(AN$4&lt;=$C1306,0,IF(SUM($C1306,$I1267)&gt;AN$4,$AH1278/$I1267,$AH1278-SUM($I1306:AM1306))))</f>
        <v>0</v>
      </c>
      <c r="AO1306" s="31">
        <f>IF($I1267="n/a",0,IF(AO$4&lt;=$C1306,0,IF(SUM($C1306,$I1267)&gt;AO$4,$AH1278/$I1267,$AH1278-SUM($I1306:AN1306))))</f>
        <v>0</v>
      </c>
      <c r="AP1306" s="31">
        <f>IF($I1267="n/a",0,IF(AP$4&lt;=$C1306,0,IF(SUM($C1306,$I1267)&gt;AP$4,$AH1278/$I1267,$AH1278-SUM($I1306:AO1306))))</f>
        <v>0</v>
      </c>
      <c r="AQ1306" s="31">
        <f>IF($I1267="n/a",0,IF(AQ$4&lt;=$C1306,0,IF(SUM($C1306,$I1267)&gt;AQ$4,$AH1278/$I1267,$AH1278-SUM($I1306:AP1306))))</f>
        <v>0</v>
      </c>
      <c r="AR1306" s="31">
        <f>IF($I1267="n/a",0,IF(AR$4&lt;=$C1306,0,IF(SUM($C1306,$I1267)&gt;AR$4,$AH1278/$I1267,$AH1278-SUM($I1306:AQ1306))))</f>
        <v>0</v>
      </c>
      <c r="AS1306" s="31">
        <f>IF($I1267="n/a",0,IF(AS$4&lt;=$C1306,0,IF(SUM($C1306,$I1267)&gt;AS$4,$AH1278/$I1267,$AH1278-SUM($I1306:AR1306))))</f>
        <v>0</v>
      </c>
      <c r="AT1306" s="31">
        <f>IF($I1267="n/a",0,IF(AT$4&lt;=$C1306,0,IF(SUM($C1306,$I1267)&gt;AT$4,$AH1278/$I1267,$AH1278-SUM($I1306:AS1306))))</f>
        <v>0</v>
      </c>
      <c r="AU1306" s="31">
        <f>IF($I1267="n/a",0,IF(AU$4&lt;=$C1306,0,IF(SUM($C1306,$I1267)&gt;AU$4,$AH1278/$I1267,$AH1278-SUM($I1306:AT1306))))</f>
        <v>0</v>
      </c>
      <c r="AV1306" s="31">
        <f>IF($I1267="n/a",0,IF(AV$4&lt;=$C1306,0,IF(SUM($C1306,$I1267)&gt;AV$4,$AH1278/$I1267,$AH1278-SUM($I1306:AU1306))))</f>
        <v>0</v>
      </c>
      <c r="AW1306" s="31">
        <f>IF($I1267="n/a",0,IF(AW$4&lt;=$C1306,0,IF(SUM($C1306,$I1267)&gt;AW$4,$AH1278/$I1267,$AH1278-SUM($I1306:AV1306))))</f>
        <v>0</v>
      </c>
      <c r="AX1306" s="31">
        <f>IF($I1267="n/a",0,IF(AX$4&lt;=$C1306,0,IF(SUM($C1306,$I1267)&gt;AX$4,$AH1278/$I1267,$AH1278-SUM($I1306:AW1306))))</f>
        <v>0</v>
      </c>
      <c r="AY1306" s="31">
        <f>IF($I1267="n/a",0,IF(AY$4&lt;=$C1306,0,IF(SUM($C1306,$I1267)&gt;AY$4,$AH1278/$I1267,$AH1278-SUM($I1306:AX1306))))</f>
        <v>0</v>
      </c>
      <c r="AZ1306" s="31">
        <f>IF($I1267="n/a",0,IF(AZ$4&lt;=$C1306,0,IF(SUM($C1306,$I1267)&gt;AZ$4,$AH1278/$I1267,$AH1278-SUM($I1306:AY1306))))</f>
        <v>0</v>
      </c>
      <c r="BA1306" s="31">
        <f>IF($I1267="n/a",0,IF(BA$4&lt;=$C1306,0,IF(SUM($C1306,$I1267)&gt;BA$4,$AH1278/$I1267,$AH1278-SUM($I1306:AZ1306))))</f>
        <v>0</v>
      </c>
      <c r="BB1306" s="31">
        <f>IF($I1267="n/a",0,IF(BB$4&lt;=$C1306,0,IF(SUM($C1306,$I1267)&gt;BB$4,$AH1278/$I1267,$AH1278-SUM($I1306:BA1306))))</f>
        <v>0</v>
      </c>
      <c r="BC1306" s="31">
        <f>IF($I1267="n/a",0,IF(BC$4&lt;=$C1306,0,IF(SUM($C1306,$I1267)&gt;BC$4,$AH1278/$I1267,$AH1278-SUM($I1306:BB1306))))</f>
        <v>0</v>
      </c>
      <c r="BD1306" s="31">
        <f>IF($I1267="n/a",0,IF(BD$4&lt;=$C1306,0,IF(SUM($C1306,$I1267)&gt;BD$4,$AH1278/$I1267,$AH1278-SUM($I1306:BC1306))))</f>
        <v>0</v>
      </c>
      <c r="BE1306" s="31">
        <f>IF($I1267="n/a",0,IF(BE$4&lt;=$C1306,0,IF(SUM($C1306,$I1267)&gt;BE$4,$AH1278/$I1267,$AH1278-SUM($I1306:BD1306))))</f>
        <v>0</v>
      </c>
      <c r="BF1306" s="31">
        <f>IF($I1267="n/a",0,IF(BF$4&lt;=$C1306,0,IF(SUM($C1306,$I1267)&gt;BF$4,$AH1278/$I1267,$AH1278-SUM($I1306:BE1306))))</f>
        <v>0</v>
      </c>
      <c r="BG1306" s="31">
        <f>IF($I1267="n/a",0,IF(BG$4&lt;=$C1306,0,IF(SUM($C1306,$I1267)&gt;BG$4,$AH1278/$I1267,$AH1278-SUM($I1306:BF1306))))</f>
        <v>0</v>
      </c>
      <c r="BH1306" s="31">
        <f>IF($I1267="n/a",0,IF(BH$4&lt;=$C1306,0,IF(SUM($C1306,$I1267)&gt;BH$4,$AH1278/$I1267,$AH1278-SUM($I1306:BG1306))))</f>
        <v>0</v>
      </c>
      <c r="BI1306" s="31">
        <f>IF($I1267="n/a",0,IF(BI$4&lt;=$C1306,0,IF(SUM($C1306,$I1267)&gt;BI$4,$AH1278/$I1267,$AH1278-SUM($I1306:BH1306))))</f>
        <v>0</v>
      </c>
      <c r="BJ1306" s="31">
        <f>IF($I1267="n/a",0,IF(BJ$4&lt;=$C1306,0,IF(SUM($C1306,$I1267)&gt;BJ$4,$AH1278/$I1267,$AH1278-SUM($I1306:BI1306))))</f>
        <v>0</v>
      </c>
      <c r="BK1306" s="31">
        <f>IF($I1267="n/a",0,IF(BK$4&lt;=$C1306,0,IF(SUM($C1306,$I1267)&gt;BK$4,$AH1278/$I1267,$AH1278-SUM($I1306:BJ1306))))</f>
        <v>0</v>
      </c>
      <c r="BL1306" s="31">
        <f>IF($I1267="n/a",0,IF(BL$4&lt;=$C1306,0,IF(SUM($C1306,$I1267)&gt;BL$4,$AH1278/$I1267,$AH1278-SUM($I1306:BK1306))))</f>
        <v>0</v>
      </c>
      <c r="BM1306" s="31">
        <f>IF($I1267="n/a",0,IF(BM$4&lt;=$C1306,0,IF(SUM($C1306,$I1267)&gt;BM$4,$AH1278/$I1267,$AH1278-SUM($I1306:BL1306))))</f>
        <v>0</v>
      </c>
      <c r="BN1306" s="31">
        <f>IF($I1267="n/a",0,IF(BN$4&lt;=$C1306,0,IF(SUM($C1306,$I1267)&gt;BN$4,$AH1278/$I1267,$AH1278-SUM($I1306:BM1306))))</f>
        <v>0</v>
      </c>
      <c r="BO1306" s="31">
        <f>IF($I1267="n/a",0,IF(BO$4&lt;=$C1306,0,IF(SUM($C1306,$I1267)&gt;BO$4,$AH1278/$I1267,$AH1278-SUM($I1306:BN1306))))</f>
        <v>0</v>
      </c>
      <c r="BP1306" s="31">
        <f>IF($I1267="n/a",0,IF(BP$4&lt;=$C1306,0,IF(SUM($C1306,$I1267)&gt;BP$4,$AH1278/$I1267,$AH1278-SUM($I1306:BO1306))))</f>
        <v>0</v>
      </c>
      <c r="BQ1306" s="31">
        <f>IF($I1267="n/a",0,IF(BQ$4&lt;=$C1306,0,IF(SUM($C1306,$I1267)&gt;BQ$4,$AH1278/$I1267,$AH1278-SUM($I1306:BP1306))))</f>
        <v>0</v>
      </c>
      <c r="BR1306" s="31">
        <f>IF($I1267="n/a",0,IF(BR$4&lt;=$C1306,0,IF(SUM($C1306,$I1267)&gt;BR$4,$AH1278/$I1267,$AH1278-SUM($I1306:BQ1306))))</f>
        <v>0</v>
      </c>
      <c r="BS1306" s="31">
        <f>IF($I1267="n/a",0,IF(BS$4&lt;=$C1306,0,IF(SUM($C1306,$I1267)&gt;BS$4,$AH1278/$I1267,$AH1278-SUM($I1306:BR1306))))</f>
        <v>0</v>
      </c>
      <c r="BT1306" s="31">
        <f>IF($I1267="n/a",0,IF(BT$4&lt;=$C1306,0,IF(SUM($C1306,$I1267)&gt;BT$4,$AH1278/$I1267,$AH1278-SUM($I1306:BS1306))))</f>
        <v>0</v>
      </c>
      <c r="BU1306" s="31">
        <f>IF($I1267="n/a",0,IF(BU$4&lt;=$C1306,0,IF(SUM($C1306,$I1267)&gt;BU$4,$AH1278/$I1267,$AH1278-SUM($I1306:BT1306))))</f>
        <v>0</v>
      </c>
      <c r="BV1306" s="31">
        <f>IF($I1267="n/a",0,IF(BV$4&lt;=$C1306,0,IF(SUM($C1306,$I1267)&gt;BV$4,$AH1278/$I1267,$AH1278-SUM($I1306:BU1306))))</f>
        <v>0</v>
      </c>
      <c r="BW1306" s="31">
        <f>IF($I1267="n/a",0,IF(BW$4&lt;=$C1306,0,IF(SUM($C1306,$I1267)&gt;BW$4,$AH1278/$I1267,$AH1278-SUM($I1306:BV1306))))</f>
        <v>0</v>
      </c>
      <c r="BX1306" s="31">
        <f>IF($I1267="n/a",0,IF(BX$4&lt;=$C1306,0,IF(SUM($C1306,$I1267)&gt;BX$4,$AH1278/$I1267,$AH1278-SUM($I1306:BW1306))))</f>
        <v>0</v>
      </c>
      <c r="BY1306" s="31">
        <f>IF($I1267="n/a",0,IF(BY$4&lt;=$C1306,0,IF(SUM($C1306,$I1267)&gt;BY$4,$AH1278/$I1267,$AH1278-SUM($I1306:BX1306))))</f>
        <v>0</v>
      </c>
      <c r="BZ1306" s="31">
        <f>IF($I1267="n/a",0,IF(BZ$4&lt;=$C1306,0,IF(SUM($C1306,$I1267)&gt;BZ$4,$AH1278/$I1267,$AH1278-SUM($I1306:BY1306))))</f>
        <v>0</v>
      </c>
      <c r="CA1306" s="31">
        <f>IF($I1267="n/a",0,IF(CA$4&lt;=$C1306,0,IF(SUM($C1306,$I1267)&gt;CA$4,$AH1278/$I1267,$AH1278-SUM($I1306:BZ1306))))</f>
        <v>0</v>
      </c>
      <c r="CB1306" s="31">
        <f>IF($I1267="n/a",0,IF(CB$4&lt;=$C1306,0,IF(SUM($C1306,$I1267)&gt;CB$4,$AH1278/$I1267,$AH1278-SUM($I1306:CA1306))))</f>
        <v>0</v>
      </c>
      <c r="CC1306" s="31">
        <f>IF($I1267="n/a",0,IF(CC$4&lt;=$C1306,0,IF(SUM($C1306,$I1267)&gt;CC$4,$AH1278/$I1267,$AH1278-SUM($I1306:CB1306))))</f>
        <v>0</v>
      </c>
      <c r="CD1306" s="31">
        <f>IF($I1267="n/a",0,IF(CD$4&lt;=$C1306,0,IF(SUM($C1306,$I1267)&gt;CD$4,$AH1278/$I1267,$AH1278-SUM($I1306:CC1306))))</f>
        <v>0</v>
      </c>
      <c r="CE1306" s="31">
        <f>IF($I1267="n/a",0,IF(CE$4&lt;=$C1306,0,IF(SUM($C1306,$I1267)&gt;CE$4,$AH1278/$I1267,$AH1278-SUM($I1306:CD1306))))</f>
        <v>0</v>
      </c>
      <c r="CF1306" s="31">
        <f>IF($I1267="n/a",0,IF(CF$4&lt;=$C1306,0,IF(SUM($C1306,$I1267)&gt;CF$4,$AH1278/$I1267,$AH1278-SUM($I1306:CE1306))))</f>
        <v>0</v>
      </c>
    </row>
    <row r="1307" spans="3:84" ht="12.75" customHeight="1">
      <c r="C1307" s="202">
        <v>2041</v>
      </c>
      <c r="D1307" s="21" t="s">
        <v>198</v>
      </c>
      <c r="E1307" s="21" t="s">
        <v>197</v>
      </c>
      <c r="I1307" s="31"/>
      <c r="J1307" s="31">
        <f>IF($I1267="n/a",0,IF(J$4&lt;=$C1307,0,IF(SUM($C1307,$I1267)&gt;J$4,$AI1278/$I1267,$AI1278-SUM($I1307:I1307))))</f>
        <v>0</v>
      </c>
      <c r="K1307" s="31">
        <f>IF($I1267="n/a",0,IF(K$4&lt;=$C1307,0,IF(SUM($C1307,$I1267)&gt;K$4,$AI1278/$I1267,$AI1278-SUM($I1307:J1307))))</f>
        <v>0</v>
      </c>
      <c r="L1307" s="31">
        <f>IF($I1267="n/a",0,IF(L$4&lt;=$C1307,0,IF(SUM($C1307,$I1267)&gt;L$4,$AI1278/$I1267,$AI1278-SUM($I1307:K1307))))</f>
        <v>0</v>
      </c>
      <c r="M1307" s="31">
        <f>IF($I1267="n/a",0,IF(M$4&lt;=$C1307,0,IF(SUM($C1307,$I1267)&gt;M$4,$AI1278/$I1267,$AI1278-SUM($I1307:L1307))))</f>
        <v>0</v>
      </c>
      <c r="N1307" s="31">
        <f>IF($I1267="n/a",0,IF(N$4&lt;=$C1307,0,IF(SUM($C1307,$I1267)&gt;N$4,$AI1278/$I1267,$AI1278-SUM($I1307:M1307))))</f>
        <v>0</v>
      </c>
      <c r="O1307" s="31">
        <f>IF($I1267="n/a",0,IF(O$4&lt;=$C1307,0,IF(SUM($C1307,$I1267)&gt;O$4,$AI1278/$I1267,$AI1278-SUM($I1307:N1307))))</f>
        <v>0</v>
      </c>
      <c r="P1307" s="31">
        <f>IF($I1267="n/a",0,IF(P$4&lt;=$C1307,0,IF(SUM($C1307,$I1267)&gt;P$4,$AI1278/$I1267,$AI1278-SUM($I1307:O1307))))</f>
        <v>0</v>
      </c>
      <c r="Q1307" s="31">
        <f>IF($I1267="n/a",0,IF(Q$4&lt;=$C1307,0,IF(SUM($C1307,$I1267)&gt;Q$4,$AI1278/$I1267,$AI1278-SUM($I1307:P1307))))</f>
        <v>0</v>
      </c>
      <c r="R1307" s="31">
        <f>IF($I1267="n/a",0,IF(R$4&lt;=$C1307,0,IF(SUM($C1307,$I1267)&gt;R$4,$AI1278/$I1267,$AI1278-SUM($I1307:Q1307))))</f>
        <v>0</v>
      </c>
      <c r="S1307" s="31">
        <f>IF($I1267="n/a",0,IF(S$4&lt;=$C1307,0,IF(SUM($C1307,$I1267)&gt;S$4,$AI1278/$I1267,$AI1278-SUM($I1307:R1307))))</f>
        <v>0</v>
      </c>
      <c r="T1307" s="31">
        <f>IF($I1267="n/a",0,IF(T$4&lt;=$C1307,0,IF(SUM($C1307,$I1267)&gt;T$4,$AI1278/$I1267,$AI1278-SUM($I1307:S1307))))</f>
        <v>0</v>
      </c>
      <c r="U1307" s="31">
        <f>IF($I1267="n/a",0,IF(U$4&lt;=$C1307,0,IF(SUM($C1307,$I1267)&gt;U$4,$AI1278/$I1267,$AI1278-SUM($I1307:T1307))))</f>
        <v>0</v>
      </c>
      <c r="V1307" s="31">
        <f>IF($I1267="n/a",0,IF(V$4&lt;=$C1307,0,IF(SUM($C1307,$I1267)&gt;V$4,$AI1278/$I1267,$AI1278-SUM($I1307:U1307))))</f>
        <v>0</v>
      </c>
      <c r="W1307" s="31">
        <f>IF($I1267="n/a",0,IF(W$4&lt;=$C1307,0,IF(SUM($C1307,$I1267)&gt;W$4,$AI1278/$I1267,$AI1278-SUM($I1307:V1307))))</f>
        <v>0</v>
      </c>
      <c r="X1307" s="31">
        <f>IF($I1267="n/a",0,IF(X$4&lt;=$C1307,0,IF(SUM($C1307,$I1267)&gt;X$4,$AI1278/$I1267,$AI1278-SUM($I1307:W1307))))</f>
        <v>0</v>
      </c>
      <c r="Y1307" s="31">
        <f>IF($I1267="n/a",0,IF(Y$4&lt;=$C1307,0,IF(SUM($C1307,$I1267)&gt;Y$4,$AI1278/$I1267,$AI1278-SUM($I1307:X1307))))</f>
        <v>0</v>
      </c>
      <c r="Z1307" s="31">
        <f>IF($I1267="n/a",0,IF(Z$4&lt;=$C1307,0,IF(SUM($C1307,$I1267)&gt;Z$4,$AI1278/$I1267,$AI1278-SUM($I1307:Y1307))))</f>
        <v>0</v>
      </c>
      <c r="AA1307" s="31">
        <f>IF($I1267="n/a",0,IF(AA$4&lt;=$C1307,0,IF(SUM($C1307,$I1267)&gt;AA$4,$AI1278/$I1267,$AI1278-SUM($I1307:Z1307))))</f>
        <v>0</v>
      </c>
      <c r="AB1307" s="31">
        <f>IF($I1267="n/a",0,IF(AB$4&lt;=$C1307,0,IF(SUM($C1307,$I1267)&gt;AB$4,$AI1278/$I1267,$AI1278-SUM($I1307:AA1307))))</f>
        <v>0</v>
      </c>
      <c r="AC1307" s="31">
        <f>IF($I1267="n/a",0,IF(AC$4&lt;=$C1307,0,IF(SUM($C1307,$I1267)&gt;AC$4,$AI1278/$I1267,$AI1278-SUM($I1307:AB1307))))</f>
        <v>0</v>
      </c>
      <c r="AD1307" s="31">
        <f>IF($I1267="n/a",0,IF(AD$4&lt;=$C1307,0,IF(SUM($C1307,$I1267)&gt;AD$4,$AI1278/$I1267,$AI1278-SUM($I1307:AC1307))))</f>
        <v>0</v>
      </c>
      <c r="AE1307" s="31">
        <f>IF($I1267="n/a",0,IF(AE$4&lt;=$C1307,0,IF(SUM($C1307,$I1267)&gt;AE$4,$AI1278/$I1267,$AI1278-SUM($I1307:AD1307))))</f>
        <v>0</v>
      </c>
      <c r="AF1307" s="31">
        <f>IF($I1267="n/a",0,IF(AF$4&lt;=$C1307,0,IF(SUM($C1307,$I1267)&gt;AF$4,$AI1278/$I1267,$AI1278-SUM($I1307:AE1307))))</f>
        <v>0</v>
      </c>
      <c r="AG1307" s="31">
        <f>IF($I1267="n/a",0,IF(AG$4&lt;=$C1307,0,IF(SUM($C1307,$I1267)&gt;AG$4,$AI1278/$I1267,$AI1278-SUM($I1307:AF1307))))</f>
        <v>0</v>
      </c>
      <c r="AH1307" s="31">
        <f>IF($I1267="n/a",0,IF(AH$4&lt;=$C1307,0,IF(SUM($C1307,$I1267)&gt;AH$4,$AI1278/$I1267,$AI1278-SUM($I1307:AG1307))))</f>
        <v>0</v>
      </c>
      <c r="AI1307" s="31">
        <f>IF($I1267="n/a",0,IF(AI$4&lt;=$C1307,0,IF(SUM($C1307,$I1267)&gt;AI$4,$AI1278/$I1267,$AI1278-SUM($I1307:AH1307))))</f>
        <v>0</v>
      </c>
      <c r="AJ1307" s="31">
        <f>IF($I1267="n/a",0,IF(AJ$4&lt;=$C1307,0,IF(SUM($C1307,$I1267)&gt;AJ$4,$AI1278/$I1267,$AI1278-SUM($I1307:AI1307))))</f>
        <v>0</v>
      </c>
      <c r="AK1307" s="31">
        <f>IF($I1267="n/a",0,IF(AK$4&lt;=$C1307,0,IF(SUM($C1307,$I1267)&gt;AK$4,$AI1278/$I1267,$AI1278-SUM($I1307:AJ1307))))</f>
        <v>0</v>
      </c>
      <c r="AL1307" s="31">
        <f>IF($I1267="n/a",0,IF(AL$4&lt;=$C1307,0,IF(SUM($C1307,$I1267)&gt;AL$4,$AI1278/$I1267,$AI1278-SUM($I1307:AK1307))))</f>
        <v>0</v>
      </c>
      <c r="AM1307" s="31">
        <f>IF($I1267="n/a",0,IF(AM$4&lt;=$C1307,0,IF(SUM($C1307,$I1267)&gt;AM$4,$AI1278/$I1267,$AI1278-SUM($I1307:AL1307))))</f>
        <v>0</v>
      </c>
      <c r="AN1307" s="31">
        <f>IF($I1267="n/a",0,IF(AN$4&lt;=$C1307,0,IF(SUM($C1307,$I1267)&gt;AN$4,$AI1278/$I1267,$AI1278-SUM($I1307:AM1307))))</f>
        <v>0</v>
      </c>
      <c r="AO1307" s="31">
        <f>IF($I1267="n/a",0,IF(AO$4&lt;=$C1307,0,IF(SUM($C1307,$I1267)&gt;AO$4,$AI1278/$I1267,$AI1278-SUM($I1307:AN1307))))</f>
        <v>0</v>
      </c>
      <c r="AP1307" s="31">
        <f>IF($I1267="n/a",0,IF(AP$4&lt;=$C1307,0,IF(SUM($C1307,$I1267)&gt;AP$4,$AI1278/$I1267,$AI1278-SUM($I1307:AO1307))))</f>
        <v>0</v>
      </c>
      <c r="AQ1307" s="31">
        <f>IF($I1267="n/a",0,IF(AQ$4&lt;=$C1307,0,IF(SUM($C1307,$I1267)&gt;AQ$4,$AI1278/$I1267,$AI1278-SUM($I1307:AP1307))))</f>
        <v>0</v>
      </c>
      <c r="AR1307" s="31">
        <f>IF($I1267="n/a",0,IF(AR$4&lt;=$C1307,0,IF(SUM($C1307,$I1267)&gt;AR$4,$AI1278/$I1267,$AI1278-SUM($I1307:AQ1307))))</f>
        <v>0</v>
      </c>
      <c r="AS1307" s="31">
        <f>IF($I1267="n/a",0,IF(AS$4&lt;=$C1307,0,IF(SUM($C1307,$I1267)&gt;AS$4,$AI1278/$I1267,$AI1278-SUM($I1307:AR1307))))</f>
        <v>0</v>
      </c>
      <c r="AT1307" s="31">
        <f>IF($I1267="n/a",0,IF(AT$4&lt;=$C1307,0,IF(SUM($C1307,$I1267)&gt;AT$4,$AI1278/$I1267,$AI1278-SUM($I1307:AS1307))))</f>
        <v>0</v>
      </c>
      <c r="AU1307" s="31">
        <f>IF($I1267="n/a",0,IF(AU$4&lt;=$C1307,0,IF(SUM($C1307,$I1267)&gt;AU$4,$AI1278/$I1267,$AI1278-SUM($I1307:AT1307))))</f>
        <v>0</v>
      </c>
      <c r="AV1307" s="31">
        <f>IF($I1267="n/a",0,IF(AV$4&lt;=$C1307,0,IF(SUM($C1307,$I1267)&gt;AV$4,$AI1278/$I1267,$AI1278-SUM($I1307:AU1307))))</f>
        <v>0</v>
      </c>
      <c r="AW1307" s="31">
        <f>IF($I1267="n/a",0,IF(AW$4&lt;=$C1307,0,IF(SUM($C1307,$I1267)&gt;AW$4,$AI1278/$I1267,$AI1278-SUM($I1307:AV1307))))</f>
        <v>0</v>
      </c>
      <c r="AX1307" s="31">
        <f>IF($I1267="n/a",0,IF(AX$4&lt;=$C1307,0,IF(SUM($C1307,$I1267)&gt;AX$4,$AI1278/$I1267,$AI1278-SUM($I1307:AW1307))))</f>
        <v>0</v>
      </c>
      <c r="AY1307" s="31">
        <f>IF($I1267="n/a",0,IF(AY$4&lt;=$C1307,0,IF(SUM($C1307,$I1267)&gt;AY$4,$AI1278/$I1267,$AI1278-SUM($I1307:AX1307))))</f>
        <v>0</v>
      </c>
      <c r="AZ1307" s="31">
        <f>IF($I1267="n/a",0,IF(AZ$4&lt;=$C1307,0,IF(SUM($C1307,$I1267)&gt;AZ$4,$AI1278/$I1267,$AI1278-SUM($I1307:AY1307))))</f>
        <v>0</v>
      </c>
      <c r="BA1307" s="31">
        <f>IF($I1267="n/a",0,IF(BA$4&lt;=$C1307,0,IF(SUM($C1307,$I1267)&gt;BA$4,$AI1278/$I1267,$AI1278-SUM($I1307:AZ1307))))</f>
        <v>0</v>
      </c>
      <c r="BB1307" s="31">
        <f>IF($I1267="n/a",0,IF(BB$4&lt;=$C1307,0,IF(SUM($C1307,$I1267)&gt;BB$4,$AI1278/$I1267,$AI1278-SUM($I1307:BA1307))))</f>
        <v>0</v>
      </c>
      <c r="BC1307" s="31">
        <f>IF($I1267="n/a",0,IF(BC$4&lt;=$C1307,0,IF(SUM($C1307,$I1267)&gt;BC$4,$AI1278/$I1267,$AI1278-SUM($I1307:BB1307))))</f>
        <v>0</v>
      </c>
      <c r="BD1307" s="31">
        <f>IF($I1267="n/a",0,IF(BD$4&lt;=$C1307,0,IF(SUM($C1307,$I1267)&gt;BD$4,$AI1278/$I1267,$AI1278-SUM($I1307:BC1307))))</f>
        <v>0</v>
      </c>
      <c r="BE1307" s="31">
        <f>IF($I1267="n/a",0,IF(BE$4&lt;=$C1307,0,IF(SUM($C1307,$I1267)&gt;BE$4,$AI1278/$I1267,$AI1278-SUM($I1307:BD1307))))</f>
        <v>0</v>
      </c>
      <c r="BF1307" s="31">
        <f>IF($I1267="n/a",0,IF(BF$4&lt;=$C1307,0,IF(SUM($C1307,$I1267)&gt;BF$4,$AI1278/$I1267,$AI1278-SUM($I1307:BE1307))))</f>
        <v>0</v>
      </c>
      <c r="BG1307" s="31">
        <f>IF($I1267="n/a",0,IF(BG$4&lt;=$C1307,0,IF(SUM($C1307,$I1267)&gt;BG$4,$AI1278/$I1267,$AI1278-SUM($I1307:BF1307))))</f>
        <v>0</v>
      </c>
      <c r="BH1307" s="31">
        <f>IF($I1267="n/a",0,IF(BH$4&lt;=$C1307,0,IF(SUM($C1307,$I1267)&gt;BH$4,$AI1278/$I1267,$AI1278-SUM($I1307:BG1307))))</f>
        <v>0</v>
      </c>
      <c r="BI1307" s="31">
        <f>IF($I1267="n/a",0,IF(BI$4&lt;=$C1307,0,IF(SUM($C1307,$I1267)&gt;BI$4,$AI1278/$I1267,$AI1278-SUM($I1307:BH1307))))</f>
        <v>0</v>
      </c>
      <c r="BJ1307" s="31">
        <f>IF($I1267="n/a",0,IF(BJ$4&lt;=$C1307,0,IF(SUM($C1307,$I1267)&gt;BJ$4,$AI1278/$I1267,$AI1278-SUM($I1307:BI1307))))</f>
        <v>0</v>
      </c>
      <c r="BK1307" s="31">
        <f>IF($I1267="n/a",0,IF(BK$4&lt;=$C1307,0,IF(SUM($C1307,$I1267)&gt;BK$4,$AI1278/$I1267,$AI1278-SUM($I1307:BJ1307))))</f>
        <v>0</v>
      </c>
      <c r="BL1307" s="31">
        <f>IF($I1267="n/a",0,IF(BL$4&lt;=$C1307,0,IF(SUM($C1307,$I1267)&gt;BL$4,$AI1278/$I1267,$AI1278-SUM($I1307:BK1307))))</f>
        <v>0</v>
      </c>
      <c r="BM1307" s="31">
        <f>IF($I1267="n/a",0,IF(BM$4&lt;=$C1307,0,IF(SUM($C1307,$I1267)&gt;BM$4,$AI1278/$I1267,$AI1278-SUM($I1307:BL1307))))</f>
        <v>0</v>
      </c>
      <c r="BN1307" s="31">
        <f>IF($I1267="n/a",0,IF(BN$4&lt;=$C1307,0,IF(SUM($C1307,$I1267)&gt;BN$4,$AI1278/$I1267,$AI1278-SUM($I1307:BM1307))))</f>
        <v>0</v>
      </c>
      <c r="BO1307" s="31">
        <f>IF($I1267="n/a",0,IF(BO$4&lt;=$C1307,0,IF(SUM($C1307,$I1267)&gt;BO$4,$AI1278/$I1267,$AI1278-SUM($I1307:BN1307))))</f>
        <v>0</v>
      </c>
      <c r="BP1307" s="31">
        <f>IF($I1267="n/a",0,IF(BP$4&lt;=$C1307,0,IF(SUM($C1307,$I1267)&gt;BP$4,$AI1278/$I1267,$AI1278-SUM($I1307:BO1307))))</f>
        <v>0</v>
      </c>
      <c r="BQ1307" s="31">
        <f>IF($I1267="n/a",0,IF(BQ$4&lt;=$C1307,0,IF(SUM($C1307,$I1267)&gt;BQ$4,$AI1278/$I1267,$AI1278-SUM($I1307:BP1307))))</f>
        <v>0</v>
      </c>
      <c r="BR1307" s="31">
        <f>IF($I1267="n/a",0,IF(BR$4&lt;=$C1307,0,IF(SUM($C1307,$I1267)&gt;BR$4,$AI1278/$I1267,$AI1278-SUM($I1307:BQ1307))))</f>
        <v>0</v>
      </c>
      <c r="BS1307" s="31">
        <f>IF($I1267="n/a",0,IF(BS$4&lt;=$C1307,0,IF(SUM($C1307,$I1267)&gt;BS$4,$AI1278/$I1267,$AI1278-SUM($I1307:BR1307))))</f>
        <v>0</v>
      </c>
      <c r="BT1307" s="31">
        <f>IF($I1267="n/a",0,IF(BT$4&lt;=$C1307,0,IF(SUM($C1307,$I1267)&gt;BT$4,$AI1278/$I1267,$AI1278-SUM($I1307:BS1307))))</f>
        <v>0</v>
      </c>
      <c r="BU1307" s="31">
        <f>IF($I1267="n/a",0,IF(BU$4&lt;=$C1307,0,IF(SUM($C1307,$I1267)&gt;BU$4,$AI1278/$I1267,$AI1278-SUM($I1307:BT1307))))</f>
        <v>0</v>
      </c>
      <c r="BV1307" s="31">
        <f>IF($I1267="n/a",0,IF(BV$4&lt;=$C1307,0,IF(SUM($C1307,$I1267)&gt;BV$4,$AI1278/$I1267,$AI1278-SUM($I1307:BU1307))))</f>
        <v>0</v>
      </c>
      <c r="BW1307" s="31">
        <f>IF($I1267="n/a",0,IF(BW$4&lt;=$C1307,0,IF(SUM($C1307,$I1267)&gt;BW$4,$AI1278/$I1267,$AI1278-SUM($I1307:BV1307))))</f>
        <v>0</v>
      </c>
      <c r="BX1307" s="31">
        <f>IF($I1267="n/a",0,IF(BX$4&lt;=$C1307,0,IF(SUM($C1307,$I1267)&gt;BX$4,$AI1278/$I1267,$AI1278-SUM($I1307:BW1307))))</f>
        <v>0</v>
      </c>
      <c r="BY1307" s="31">
        <f>IF($I1267="n/a",0,IF(BY$4&lt;=$C1307,0,IF(SUM($C1307,$I1267)&gt;BY$4,$AI1278/$I1267,$AI1278-SUM($I1307:BX1307))))</f>
        <v>0</v>
      </c>
      <c r="BZ1307" s="31">
        <f>IF($I1267="n/a",0,IF(BZ$4&lt;=$C1307,0,IF(SUM($C1307,$I1267)&gt;BZ$4,$AI1278/$I1267,$AI1278-SUM($I1307:BY1307))))</f>
        <v>0</v>
      </c>
      <c r="CA1307" s="31">
        <f>IF($I1267="n/a",0,IF(CA$4&lt;=$C1307,0,IF(SUM($C1307,$I1267)&gt;CA$4,$AI1278/$I1267,$AI1278-SUM($I1307:BZ1307))))</f>
        <v>0</v>
      </c>
      <c r="CB1307" s="31">
        <f>IF($I1267="n/a",0,IF(CB$4&lt;=$C1307,0,IF(SUM($C1307,$I1267)&gt;CB$4,$AI1278/$I1267,$AI1278-SUM($I1307:CA1307))))</f>
        <v>0</v>
      </c>
      <c r="CC1307" s="31">
        <f>IF($I1267="n/a",0,IF(CC$4&lt;=$C1307,0,IF(SUM($C1307,$I1267)&gt;CC$4,$AI1278/$I1267,$AI1278-SUM($I1307:CB1307))))</f>
        <v>0</v>
      </c>
      <c r="CD1307" s="31">
        <f>IF($I1267="n/a",0,IF(CD$4&lt;=$C1307,0,IF(SUM($C1307,$I1267)&gt;CD$4,$AI1278/$I1267,$AI1278-SUM($I1307:CC1307))))</f>
        <v>0</v>
      </c>
      <c r="CE1307" s="31">
        <f>IF($I1267="n/a",0,IF(CE$4&lt;=$C1307,0,IF(SUM($C1307,$I1267)&gt;CE$4,$AI1278/$I1267,$AI1278-SUM($I1307:CD1307))))</f>
        <v>0</v>
      </c>
      <c r="CF1307" s="31">
        <f>IF($I1267="n/a",0,IF(CF$4&lt;=$C1307,0,IF(SUM($C1307,$I1267)&gt;CF$4,$AI1278/$I1267,$AI1278-SUM($I1307:CE1307))))</f>
        <v>0</v>
      </c>
    </row>
    <row r="1308" spans="3:84" ht="12.75" customHeight="1">
      <c r="C1308" s="202">
        <v>2042</v>
      </c>
      <c r="D1308" s="21" t="s">
        <v>199</v>
      </c>
      <c r="E1308" s="21" t="s">
        <v>197</v>
      </c>
      <c r="I1308" s="31"/>
      <c r="J1308" s="31">
        <f>IF($I1267="n/a",0,IF(J$4&lt;=$C1308,0,IF(SUM($C1308,$I1267)&gt;J$4,$AJ1278/$I1267,$AJ1278-SUM($I1308:I1308))))</f>
        <v>0</v>
      </c>
      <c r="K1308" s="31">
        <f>IF($I1267="n/a",0,IF(K$4&lt;=$C1308,0,IF(SUM($C1308,$I1267)&gt;K$4,$AJ1278/$I1267,$AJ1278-SUM($I1308:J1308))))</f>
        <v>0</v>
      </c>
      <c r="L1308" s="31">
        <f>IF($I1267="n/a",0,IF(L$4&lt;=$C1308,0,IF(SUM($C1308,$I1267)&gt;L$4,$AJ1278/$I1267,$AJ1278-SUM($I1308:K1308))))</f>
        <v>0</v>
      </c>
      <c r="M1308" s="31">
        <f>IF($I1267="n/a",0,IF(M$4&lt;=$C1308,0,IF(SUM($C1308,$I1267)&gt;M$4,$AJ1278/$I1267,$AJ1278-SUM($I1308:L1308))))</f>
        <v>0</v>
      </c>
      <c r="N1308" s="31">
        <f>IF($I1267="n/a",0,IF(N$4&lt;=$C1308,0,IF(SUM($C1308,$I1267)&gt;N$4,$AJ1278/$I1267,$AJ1278-SUM($I1308:M1308))))</f>
        <v>0</v>
      </c>
      <c r="O1308" s="31">
        <f>IF($I1267="n/a",0,IF(O$4&lt;=$C1308,0,IF(SUM($C1308,$I1267)&gt;O$4,$AJ1278/$I1267,$AJ1278-SUM($I1308:N1308))))</f>
        <v>0</v>
      </c>
      <c r="P1308" s="31">
        <f>IF($I1267="n/a",0,IF(P$4&lt;=$C1308,0,IF(SUM($C1308,$I1267)&gt;P$4,$AJ1278/$I1267,$AJ1278-SUM($I1308:O1308))))</f>
        <v>0</v>
      </c>
      <c r="Q1308" s="31">
        <f>IF($I1267="n/a",0,IF(Q$4&lt;=$C1308,0,IF(SUM($C1308,$I1267)&gt;Q$4,$AJ1278/$I1267,$AJ1278-SUM($I1308:P1308))))</f>
        <v>0</v>
      </c>
      <c r="R1308" s="31">
        <f>IF($I1267="n/a",0,IF(R$4&lt;=$C1308,0,IF(SUM($C1308,$I1267)&gt;R$4,$AJ1278/$I1267,$AJ1278-SUM($I1308:Q1308))))</f>
        <v>0</v>
      </c>
      <c r="S1308" s="31">
        <f>IF($I1267="n/a",0,IF(S$4&lt;=$C1308,0,IF(SUM($C1308,$I1267)&gt;S$4,$AJ1278/$I1267,$AJ1278-SUM($I1308:R1308))))</f>
        <v>0</v>
      </c>
      <c r="T1308" s="31">
        <f>IF($I1267="n/a",0,IF(T$4&lt;=$C1308,0,IF(SUM($C1308,$I1267)&gt;T$4,$AJ1278/$I1267,$AJ1278-SUM($I1308:S1308))))</f>
        <v>0</v>
      </c>
      <c r="U1308" s="31">
        <f>IF($I1267="n/a",0,IF(U$4&lt;=$C1308,0,IF(SUM($C1308,$I1267)&gt;U$4,$AJ1278/$I1267,$AJ1278-SUM($I1308:T1308))))</f>
        <v>0</v>
      </c>
      <c r="V1308" s="31">
        <f>IF($I1267="n/a",0,IF(V$4&lt;=$C1308,0,IF(SUM($C1308,$I1267)&gt;V$4,$AJ1278/$I1267,$AJ1278-SUM($I1308:U1308))))</f>
        <v>0</v>
      </c>
      <c r="W1308" s="31">
        <f>IF($I1267="n/a",0,IF(W$4&lt;=$C1308,0,IF(SUM($C1308,$I1267)&gt;W$4,$AJ1278/$I1267,$AJ1278-SUM($I1308:V1308))))</f>
        <v>0</v>
      </c>
      <c r="X1308" s="31">
        <f>IF($I1267="n/a",0,IF(X$4&lt;=$C1308,0,IF(SUM($C1308,$I1267)&gt;X$4,$AJ1278/$I1267,$AJ1278-SUM($I1308:W1308))))</f>
        <v>0</v>
      </c>
      <c r="Y1308" s="31">
        <f>IF($I1267="n/a",0,IF(Y$4&lt;=$C1308,0,IF(SUM($C1308,$I1267)&gt;Y$4,$AJ1278/$I1267,$AJ1278-SUM($I1308:X1308))))</f>
        <v>0</v>
      </c>
      <c r="Z1308" s="31">
        <f>IF($I1267="n/a",0,IF(Z$4&lt;=$C1308,0,IF(SUM($C1308,$I1267)&gt;Z$4,$AJ1278/$I1267,$AJ1278-SUM($I1308:Y1308))))</f>
        <v>0</v>
      </c>
      <c r="AA1308" s="31">
        <f>IF($I1267="n/a",0,IF(AA$4&lt;=$C1308,0,IF(SUM($C1308,$I1267)&gt;AA$4,$AJ1278/$I1267,$AJ1278-SUM($I1308:Z1308))))</f>
        <v>0</v>
      </c>
      <c r="AB1308" s="31">
        <f>IF($I1267="n/a",0,IF(AB$4&lt;=$C1308,0,IF(SUM($C1308,$I1267)&gt;AB$4,$AJ1278/$I1267,$AJ1278-SUM($I1308:AA1308))))</f>
        <v>0</v>
      </c>
      <c r="AC1308" s="31">
        <f>IF($I1267="n/a",0,IF(AC$4&lt;=$C1308,0,IF(SUM($C1308,$I1267)&gt;AC$4,$AJ1278/$I1267,$AJ1278-SUM($I1308:AB1308))))</f>
        <v>0</v>
      </c>
      <c r="AD1308" s="31">
        <f>IF($I1267="n/a",0,IF(AD$4&lt;=$C1308,0,IF(SUM($C1308,$I1267)&gt;AD$4,$AJ1278/$I1267,$AJ1278-SUM($I1308:AC1308))))</f>
        <v>0</v>
      </c>
      <c r="AE1308" s="31">
        <f>IF($I1267="n/a",0,IF(AE$4&lt;=$C1308,0,IF(SUM($C1308,$I1267)&gt;AE$4,$AJ1278/$I1267,$AJ1278-SUM($I1308:AD1308))))</f>
        <v>0</v>
      </c>
      <c r="AF1308" s="31">
        <f>IF($I1267="n/a",0,IF(AF$4&lt;=$C1308,0,IF(SUM($C1308,$I1267)&gt;AF$4,$AJ1278/$I1267,$AJ1278-SUM($I1308:AE1308))))</f>
        <v>0</v>
      </c>
      <c r="AG1308" s="31">
        <f>IF($I1267="n/a",0,IF(AG$4&lt;=$C1308,0,IF(SUM($C1308,$I1267)&gt;AG$4,$AJ1278/$I1267,$AJ1278-SUM($I1308:AF1308))))</f>
        <v>0</v>
      </c>
      <c r="AH1308" s="31">
        <f>IF($I1267="n/a",0,IF(AH$4&lt;=$C1308,0,IF(SUM($C1308,$I1267)&gt;AH$4,$AJ1278/$I1267,$AJ1278-SUM($I1308:AG1308))))</f>
        <v>0</v>
      </c>
      <c r="AI1308" s="31">
        <f>IF($I1267="n/a",0,IF(AI$4&lt;=$C1308,0,IF(SUM($C1308,$I1267)&gt;AI$4,$AJ1278/$I1267,$AJ1278-SUM($I1308:AH1308))))</f>
        <v>0</v>
      </c>
      <c r="AJ1308" s="31">
        <f>IF($I1267="n/a",0,IF(AJ$4&lt;=$C1308,0,IF(SUM($C1308,$I1267)&gt;AJ$4,$AJ1278/$I1267,$AJ1278-SUM($I1308:AI1308))))</f>
        <v>0</v>
      </c>
      <c r="AK1308" s="31">
        <f>IF($I1267="n/a",0,IF(AK$4&lt;=$C1308,0,IF(SUM($C1308,$I1267)&gt;AK$4,$AJ1278/$I1267,$AJ1278-SUM($I1308:AJ1308))))</f>
        <v>0</v>
      </c>
      <c r="AL1308" s="31">
        <f>IF($I1267="n/a",0,IF(AL$4&lt;=$C1308,0,IF(SUM($C1308,$I1267)&gt;AL$4,$AJ1278/$I1267,$AJ1278-SUM($I1308:AK1308))))</f>
        <v>0</v>
      </c>
      <c r="AM1308" s="31">
        <f>IF($I1267="n/a",0,IF(AM$4&lt;=$C1308,0,IF(SUM($C1308,$I1267)&gt;AM$4,$AJ1278/$I1267,$AJ1278-SUM($I1308:AL1308))))</f>
        <v>0</v>
      </c>
      <c r="AN1308" s="31">
        <f>IF($I1267="n/a",0,IF(AN$4&lt;=$C1308,0,IF(SUM($C1308,$I1267)&gt;AN$4,$AJ1278/$I1267,$AJ1278-SUM($I1308:AM1308))))</f>
        <v>0</v>
      </c>
      <c r="AO1308" s="31">
        <f>IF($I1267="n/a",0,IF(AO$4&lt;=$C1308,0,IF(SUM($C1308,$I1267)&gt;AO$4,$AJ1278/$I1267,$AJ1278-SUM($I1308:AN1308))))</f>
        <v>0</v>
      </c>
      <c r="AP1308" s="31">
        <f>IF($I1267="n/a",0,IF(AP$4&lt;=$C1308,0,IF(SUM($C1308,$I1267)&gt;AP$4,$AJ1278/$I1267,$AJ1278-SUM($I1308:AO1308))))</f>
        <v>0</v>
      </c>
      <c r="AQ1308" s="31">
        <f>IF($I1267="n/a",0,IF(AQ$4&lt;=$C1308,0,IF(SUM($C1308,$I1267)&gt;AQ$4,$AJ1278/$I1267,$AJ1278-SUM($I1308:AP1308))))</f>
        <v>0</v>
      </c>
      <c r="AR1308" s="31">
        <f>IF($I1267="n/a",0,IF(AR$4&lt;=$C1308,0,IF(SUM($C1308,$I1267)&gt;AR$4,$AJ1278/$I1267,$AJ1278-SUM($I1308:AQ1308))))</f>
        <v>0</v>
      </c>
      <c r="AS1308" s="31">
        <f>IF($I1267="n/a",0,IF(AS$4&lt;=$C1308,0,IF(SUM($C1308,$I1267)&gt;AS$4,$AJ1278/$I1267,$AJ1278-SUM($I1308:AR1308))))</f>
        <v>0</v>
      </c>
      <c r="AT1308" s="31">
        <f>IF($I1267="n/a",0,IF(AT$4&lt;=$C1308,0,IF(SUM($C1308,$I1267)&gt;AT$4,$AJ1278/$I1267,$AJ1278-SUM($I1308:AS1308))))</f>
        <v>0</v>
      </c>
      <c r="AU1308" s="31">
        <f>IF($I1267="n/a",0,IF(AU$4&lt;=$C1308,0,IF(SUM($C1308,$I1267)&gt;AU$4,$AJ1278/$I1267,$AJ1278-SUM($I1308:AT1308))))</f>
        <v>0</v>
      </c>
      <c r="AV1308" s="31">
        <f>IF($I1267="n/a",0,IF(AV$4&lt;=$C1308,0,IF(SUM($C1308,$I1267)&gt;AV$4,$AJ1278/$I1267,$AJ1278-SUM($I1308:AU1308))))</f>
        <v>0</v>
      </c>
      <c r="AW1308" s="31">
        <f>IF($I1267="n/a",0,IF(AW$4&lt;=$C1308,0,IF(SUM($C1308,$I1267)&gt;AW$4,$AJ1278/$I1267,$AJ1278-SUM($I1308:AV1308))))</f>
        <v>0</v>
      </c>
      <c r="AX1308" s="31">
        <f>IF($I1267="n/a",0,IF(AX$4&lt;=$C1308,0,IF(SUM($C1308,$I1267)&gt;AX$4,$AJ1278/$I1267,$AJ1278-SUM($I1308:AW1308))))</f>
        <v>0</v>
      </c>
      <c r="AY1308" s="31">
        <f>IF($I1267="n/a",0,IF(AY$4&lt;=$C1308,0,IF(SUM($C1308,$I1267)&gt;AY$4,$AJ1278/$I1267,$AJ1278-SUM($I1308:AX1308))))</f>
        <v>0</v>
      </c>
      <c r="AZ1308" s="31">
        <f>IF($I1267="n/a",0,IF(AZ$4&lt;=$C1308,0,IF(SUM($C1308,$I1267)&gt;AZ$4,$AJ1278/$I1267,$AJ1278-SUM($I1308:AY1308))))</f>
        <v>0</v>
      </c>
      <c r="BA1308" s="31">
        <f>IF($I1267="n/a",0,IF(BA$4&lt;=$C1308,0,IF(SUM($C1308,$I1267)&gt;BA$4,$AJ1278/$I1267,$AJ1278-SUM($I1308:AZ1308))))</f>
        <v>0</v>
      </c>
      <c r="BB1308" s="31">
        <f>IF($I1267="n/a",0,IF(BB$4&lt;=$C1308,0,IF(SUM($C1308,$I1267)&gt;BB$4,$AJ1278/$I1267,$AJ1278-SUM($I1308:BA1308))))</f>
        <v>0</v>
      </c>
      <c r="BC1308" s="31">
        <f>IF($I1267="n/a",0,IF(BC$4&lt;=$C1308,0,IF(SUM($C1308,$I1267)&gt;BC$4,$AJ1278/$I1267,$AJ1278-SUM($I1308:BB1308))))</f>
        <v>0</v>
      </c>
      <c r="BD1308" s="31">
        <f>IF($I1267="n/a",0,IF(BD$4&lt;=$C1308,0,IF(SUM($C1308,$I1267)&gt;BD$4,$AJ1278/$I1267,$AJ1278-SUM($I1308:BC1308))))</f>
        <v>0</v>
      </c>
      <c r="BE1308" s="31">
        <f>IF($I1267="n/a",0,IF(BE$4&lt;=$C1308,0,IF(SUM($C1308,$I1267)&gt;BE$4,$AJ1278/$I1267,$AJ1278-SUM($I1308:BD1308))))</f>
        <v>0</v>
      </c>
      <c r="BF1308" s="31">
        <f>IF($I1267="n/a",0,IF(BF$4&lt;=$C1308,0,IF(SUM($C1308,$I1267)&gt;BF$4,$AJ1278/$I1267,$AJ1278-SUM($I1308:BE1308))))</f>
        <v>0</v>
      </c>
      <c r="BG1308" s="31">
        <f>IF($I1267="n/a",0,IF(BG$4&lt;=$C1308,0,IF(SUM($C1308,$I1267)&gt;BG$4,$AJ1278/$I1267,$AJ1278-SUM($I1308:BF1308))))</f>
        <v>0</v>
      </c>
      <c r="BH1308" s="31">
        <f>IF($I1267="n/a",0,IF(BH$4&lt;=$C1308,0,IF(SUM($C1308,$I1267)&gt;BH$4,$AJ1278/$I1267,$AJ1278-SUM($I1308:BG1308))))</f>
        <v>0</v>
      </c>
      <c r="BI1308" s="31">
        <f>IF($I1267="n/a",0,IF(BI$4&lt;=$C1308,0,IF(SUM($C1308,$I1267)&gt;BI$4,$AJ1278/$I1267,$AJ1278-SUM($I1308:BH1308))))</f>
        <v>0</v>
      </c>
      <c r="BJ1308" s="31">
        <f>IF($I1267="n/a",0,IF(BJ$4&lt;=$C1308,0,IF(SUM($C1308,$I1267)&gt;BJ$4,$AJ1278/$I1267,$AJ1278-SUM($I1308:BI1308))))</f>
        <v>0</v>
      </c>
      <c r="BK1308" s="31">
        <f>IF($I1267="n/a",0,IF(BK$4&lt;=$C1308,0,IF(SUM($C1308,$I1267)&gt;BK$4,$AJ1278/$I1267,$AJ1278-SUM($I1308:BJ1308))))</f>
        <v>0</v>
      </c>
      <c r="BL1308" s="31">
        <f>IF($I1267="n/a",0,IF(BL$4&lt;=$C1308,0,IF(SUM($C1308,$I1267)&gt;BL$4,$AJ1278/$I1267,$AJ1278-SUM($I1308:BK1308))))</f>
        <v>0</v>
      </c>
      <c r="BM1308" s="31">
        <f>IF($I1267="n/a",0,IF(BM$4&lt;=$C1308,0,IF(SUM($C1308,$I1267)&gt;BM$4,$AJ1278/$I1267,$AJ1278-SUM($I1308:BL1308))))</f>
        <v>0</v>
      </c>
      <c r="BN1308" s="31">
        <f>IF($I1267="n/a",0,IF(BN$4&lt;=$C1308,0,IF(SUM($C1308,$I1267)&gt;BN$4,$AJ1278/$I1267,$AJ1278-SUM($I1308:BM1308))))</f>
        <v>0</v>
      </c>
      <c r="BO1308" s="31">
        <f>IF($I1267="n/a",0,IF(BO$4&lt;=$C1308,0,IF(SUM($C1308,$I1267)&gt;BO$4,$AJ1278/$I1267,$AJ1278-SUM($I1308:BN1308))))</f>
        <v>0</v>
      </c>
      <c r="BP1308" s="31">
        <f>IF($I1267="n/a",0,IF(BP$4&lt;=$C1308,0,IF(SUM($C1308,$I1267)&gt;BP$4,$AJ1278/$I1267,$AJ1278-SUM($I1308:BO1308))))</f>
        <v>0</v>
      </c>
      <c r="BQ1308" s="31">
        <f>IF($I1267="n/a",0,IF(BQ$4&lt;=$C1308,0,IF(SUM($C1308,$I1267)&gt;BQ$4,$AJ1278/$I1267,$AJ1278-SUM($I1308:BP1308))))</f>
        <v>0</v>
      </c>
      <c r="BR1308" s="31">
        <f>IF($I1267="n/a",0,IF(BR$4&lt;=$C1308,0,IF(SUM($C1308,$I1267)&gt;BR$4,$AJ1278/$I1267,$AJ1278-SUM($I1308:BQ1308))))</f>
        <v>0</v>
      </c>
      <c r="BS1308" s="31">
        <f>IF($I1267="n/a",0,IF(BS$4&lt;=$C1308,0,IF(SUM($C1308,$I1267)&gt;BS$4,$AJ1278/$I1267,$AJ1278-SUM($I1308:BR1308))))</f>
        <v>0</v>
      </c>
      <c r="BT1308" s="31">
        <f>IF($I1267="n/a",0,IF(BT$4&lt;=$C1308,0,IF(SUM($C1308,$I1267)&gt;BT$4,$AJ1278/$I1267,$AJ1278-SUM($I1308:BS1308))))</f>
        <v>0</v>
      </c>
      <c r="BU1308" s="31">
        <f>IF($I1267="n/a",0,IF(BU$4&lt;=$C1308,0,IF(SUM($C1308,$I1267)&gt;BU$4,$AJ1278/$I1267,$AJ1278-SUM($I1308:BT1308))))</f>
        <v>0</v>
      </c>
      <c r="BV1308" s="31">
        <f>IF($I1267="n/a",0,IF(BV$4&lt;=$C1308,0,IF(SUM($C1308,$I1267)&gt;BV$4,$AJ1278/$I1267,$AJ1278-SUM($I1308:BU1308))))</f>
        <v>0</v>
      </c>
      <c r="BW1308" s="31">
        <f>IF($I1267="n/a",0,IF(BW$4&lt;=$C1308,0,IF(SUM($C1308,$I1267)&gt;BW$4,$AJ1278/$I1267,$AJ1278-SUM($I1308:BV1308))))</f>
        <v>0</v>
      </c>
      <c r="BX1308" s="31">
        <f>IF($I1267="n/a",0,IF(BX$4&lt;=$C1308,0,IF(SUM($C1308,$I1267)&gt;BX$4,$AJ1278/$I1267,$AJ1278-SUM($I1308:BW1308))))</f>
        <v>0</v>
      </c>
      <c r="BY1308" s="31">
        <f>IF($I1267="n/a",0,IF(BY$4&lt;=$C1308,0,IF(SUM($C1308,$I1267)&gt;BY$4,$AJ1278/$I1267,$AJ1278-SUM($I1308:BX1308))))</f>
        <v>0</v>
      </c>
      <c r="BZ1308" s="31">
        <f>IF($I1267="n/a",0,IF(BZ$4&lt;=$C1308,0,IF(SUM($C1308,$I1267)&gt;BZ$4,$AJ1278/$I1267,$AJ1278-SUM($I1308:BY1308))))</f>
        <v>0</v>
      </c>
      <c r="CA1308" s="31">
        <f>IF($I1267="n/a",0,IF(CA$4&lt;=$C1308,0,IF(SUM($C1308,$I1267)&gt;CA$4,$AJ1278/$I1267,$AJ1278-SUM($I1308:BZ1308))))</f>
        <v>0</v>
      </c>
      <c r="CB1308" s="31">
        <f>IF($I1267="n/a",0,IF(CB$4&lt;=$C1308,0,IF(SUM($C1308,$I1267)&gt;CB$4,$AJ1278/$I1267,$AJ1278-SUM($I1308:CA1308))))</f>
        <v>0</v>
      </c>
      <c r="CC1308" s="31">
        <f>IF($I1267="n/a",0,IF(CC$4&lt;=$C1308,0,IF(SUM($C1308,$I1267)&gt;CC$4,$AJ1278/$I1267,$AJ1278-SUM($I1308:CB1308))))</f>
        <v>0</v>
      </c>
      <c r="CD1308" s="31">
        <f>IF($I1267="n/a",0,IF(CD$4&lt;=$C1308,0,IF(SUM($C1308,$I1267)&gt;CD$4,$AJ1278/$I1267,$AJ1278-SUM($I1308:CC1308))))</f>
        <v>0</v>
      </c>
      <c r="CE1308" s="31">
        <f>IF($I1267="n/a",0,IF(CE$4&lt;=$C1308,0,IF(SUM($C1308,$I1267)&gt;CE$4,$AJ1278/$I1267,$AJ1278-SUM($I1308:CD1308))))</f>
        <v>0</v>
      </c>
      <c r="CF1308" s="31">
        <f>IF($I1267="n/a",0,IF(CF$4&lt;=$C1308,0,IF(SUM($C1308,$I1267)&gt;CF$4,$AJ1278/$I1267,$AJ1278-SUM($I1308:CE1308))))</f>
        <v>0</v>
      </c>
    </row>
    <row r="1309" spans="3:84" ht="12.75" customHeight="1">
      <c r="C1309" s="202">
        <v>2043</v>
      </c>
      <c r="D1309" s="21" t="s">
        <v>200</v>
      </c>
      <c r="E1309" s="21" t="s">
        <v>197</v>
      </c>
      <c r="I1309" s="31"/>
      <c r="J1309" s="31">
        <f>IF($I1267="n/a",0,IF(J$4&lt;=$C1309,0,IF(SUM($C1309,$I1267)&gt;J$4,$AK1278/$I1267,$AK1278-SUM($I1309:I1309))))</f>
        <v>0</v>
      </c>
      <c r="K1309" s="31">
        <f>IF($I1267="n/a",0,IF(K$4&lt;=$C1309,0,IF(SUM($C1309,$I1267)&gt;K$4,$AK1278/$I1267,$AK1278-SUM($I1309:J1309))))</f>
        <v>0</v>
      </c>
      <c r="L1309" s="31">
        <f>IF($I1267="n/a",0,IF(L$4&lt;=$C1309,0,IF(SUM($C1309,$I1267)&gt;L$4,$AK1278/$I1267,$AK1278-SUM($I1309:K1309))))</f>
        <v>0</v>
      </c>
      <c r="M1309" s="31">
        <f>IF($I1267="n/a",0,IF(M$4&lt;=$C1309,0,IF(SUM($C1309,$I1267)&gt;M$4,$AK1278/$I1267,$AK1278-SUM($I1309:L1309))))</f>
        <v>0</v>
      </c>
      <c r="N1309" s="31">
        <f>IF($I1267="n/a",0,IF(N$4&lt;=$C1309,0,IF(SUM($C1309,$I1267)&gt;N$4,$AK1278/$I1267,$AK1278-SUM($I1309:M1309))))</f>
        <v>0</v>
      </c>
      <c r="O1309" s="31">
        <f>IF($I1267="n/a",0,IF(O$4&lt;=$C1309,0,IF(SUM($C1309,$I1267)&gt;O$4,$AK1278/$I1267,$AK1278-SUM($I1309:N1309))))</f>
        <v>0</v>
      </c>
      <c r="P1309" s="31">
        <f>IF($I1267="n/a",0,IF(P$4&lt;=$C1309,0,IF(SUM($C1309,$I1267)&gt;P$4,$AK1278/$I1267,$AK1278-SUM($I1309:O1309))))</f>
        <v>0</v>
      </c>
      <c r="Q1309" s="31">
        <f>IF($I1267="n/a",0,IF(Q$4&lt;=$C1309,0,IF(SUM($C1309,$I1267)&gt;Q$4,$AK1278/$I1267,$AK1278-SUM($I1309:P1309))))</f>
        <v>0</v>
      </c>
      <c r="R1309" s="31">
        <f>IF($I1267="n/a",0,IF(R$4&lt;=$C1309,0,IF(SUM($C1309,$I1267)&gt;R$4,$AK1278/$I1267,$AK1278-SUM($I1309:Q1309))))</f>
        <v>0</v>
      </c>
      <c r="S1309" s="31">
        <f>IF($I1267="n/a",0,IF(S$4&lt;=$C1309,0,IF(SUM($C1309,$I1267)&gt;S$4,$AK1278/$I1267,$AK1278-SUM($I1309:R1309))))</f>
        <v>0</v>
      </c>
      <c r="T1309" s="31">
        <f>IF($I1267="n/a",0,IF(T$4&lt;=$C1309,0,IF(SUM($C1309,$I1267)&gt;T$4,$AK1278/$I1267,$AK1278-SUM($I1309:S1309))))</f>
        <v>0</v>
      </c>
      <c r="U1309" s="31">
        <f>IF($I1267="n/a",0,IF(U$4&lt;=$C1309,0,IF(SUM($C1309,$I1267)&gt;U$4,$AK1278/$I1267,$AK1278-SUM($I1309:T1309))))</f>
        <v>0</v>
      </c>
      <c r="V1309" s="31">
        <f>IF($I1267="n/a",0,IF(V$4&lt;=$C1309,0,IF(SUM($C1309,$I1267)&gt;V$4,$AK1278/$I1267,$AK1278-SUM($I1309:U1309))))</f>
        <v>0</v>
      </c>
      <c r="W1309" s="31">
        <f>IF($I1267="n/a",0,IF(W$4&lt;=$C1309,0,IF(SUM($C1309,$I1267)&gt;W$4,$AK1278/$I1267,$AK1278-SUM($I1309:V1309))))</f>
        <v>0</v>
      </c>
      <c r="X1309" s="31">
        <f>IF($I1267="n/a",0,IF(X$4&lt;=$C1309,0,IF(SUM($C1309,$I1267)&gt;X$4,$AK1278/$I1267,$AK1278-SUM($I1309:W1309))))</f>
        <v>0</v>
      </c>
      <c r="Y1309" s="31">
        <f>IF($I1267="n/a",0,IF(Y$4&lt;=$C1309,0,IF(SUM($C1309,$I1267)&gt;Y$4,$AK1278/$I1267,$AK1278-SUM($I1309:X1309))))</f>
        <v>0</v>
      </c>
      <c r="Z1309" s="31">
        <f>IF($I1267="n/a",0,IF(Z$4&lt;=$C1309,0,IF(SUM($C1309,$I1267)&gt;Z$4,$AK1278/$I1267,$AK1278-SUM($I1309:Y1309))))</f>
        <v>0</v>
      </c>
      <c r="AA1309" s="31">
        <f>IF($I1267="n/a",0,IF(AA$4&lt;=$C1309,0,IF(SUM($C1309,$I1267)&gt;AA$4,$AK1278/$I1267,$AK1278-SUM($I1309:Z1309))))</f>
        <v>0</v>
      </c>
      <c r="AB1309" s="31">
        <f>IF($I1267="n/a",0,IF(AB$4&lt;=$C1309,0,IF(SUM($C1309,$I1267)&gt;AB$4,$AK1278/$I1267,$AK1278-SUM($I1309:AA1309))))</f>
        <v>0</v>
      </c>
      <c r="AC1309" s="31">
        <f>IF($I1267="n/a",0,IF(AC$4&lt;=$C1309,0,IF(SUM($C1309,$I1267)&gt;AC$4,$AK1278/$I1267,$AK1278-SUM($I1309:AB1309))))</f>
        <v>0</v>
      </c>
      <c r="AD1309" s="31">
        <f>IF($I1267="n/a",0,IF(AD$4&lt;=$C1309,0,IF(SUM($C1309,$I1267)&gt;AD$4,$AK1278/$I1267,$AK1278-SUM($I1309:AC1309))))</f>
        <v>0</v>
      </c>
      <c r="AE1309" s="31">
        <f>IF($I1267="n/a",0,IF(AE$4&lt;=$C1309,0,IF(SUM($C1309,$I1267)&gt;AE$4,$AK1278/$I1267,$AK1278-SUM($I1309:AD1309))))</f>
        <v>0</v>
      </c>
      <c r="AF1309" s="31">
        <f>IF($I1267="n/a",0,IF(AF$4&lt;=$C1309,0,IF(SUM($C1309,$I1267)&gt;AF$4,$AK1278/$I1267,$AK1278-SUM($I1309:AE1309))))</f>
        <v>0</v>
      </c>
      <c r="AG1309" s="31">
        <f>IF($I1267="n/a",0,IF(AG$4&lt;=$C1309,0,IF(SUM($C1309,$I1267)&gt;AG$4,$AK1278/$I1267,$AK1278-SUM($I1309:AF1309))))</f>
        <v>0</v>
      </c>
      <c r="AH1309" s="31">
        <f>IF($I1267="n/a",0,IF(AH$4&lt;=$C1309,0,IF(SUM($C1309,$I1267)&gt;AH$4,$AK1278/$I1267,$AK1278-SUM($I1309:AG1309))))</f>
        <v>0</v>
      </c>
      <c r="AI1309" s="31">
        <f>IF($I1267="n/a",0,IF(AI$4&lt;=$C1309,0,IF(SUM($C1309,$I1267)&gt;AI$4,$AK1278/$I1267,$AK1278-SUM($I1309:AH1309))))</f>
        <v>0</v>
      </c>
      <c r="AJ1309" s="31">
        <f>IF($I1267="n/a",0,IF(AJ$4&lt;=$C1309,0,IF(SUM($C1309,$I1267)&gt;AJ$4,$AK1278/$I1267,$AK1278-SUM($I1309:AI1309))))</f>
        <v>0</v>
      </c>
      <c r="AK1309" s="31">
        <f>IF($I1267="n/a",0,IF(AK$4&lt;=$C1309,0,IF(SUM($C1309,$I1267)&gt;AK$4,$AK1278/$I1267,$AK1278-SUM($I1309:AJ1309))))</f>
        <v>0</v>
      </c>
      <c r="AL1309" s="31">
        <f>IF($I1267="n/a",0,IF(AL$4&lt;=$C1309,0,IF(SUM($C1309,$I1267)&gt;AL$4,$AK1278/$I1267,$AK1278-SUM($I1309:AK1309))))</f>
        <v>0</v>
      </c>
      <c r="AM1309" s="31">
        <f>IF($I1267="n/a",0,IF(AM$4&lt;=$C1309,0,IF(SUM($C1309,$I1267)&gt;AM$4,$AK1278/$I1267,$AK1278-SUM($I1309:AL1309))))</f>
        <v>0</v>
      </c>
      <c r="AN1309" s="31">
        <f>IF($I1267="n/a",0,IF(AN$4&lt;=$C1309,0,IF(SUM($C1309,$I1267)&gt;AN$4,$AK1278/$I1267,$AK1278-SUM($I1309:AM1309))))</f>
        <v>0</v>
      </c>
      <c r="AO1309" s="31">
        <f>IF($I1267="n/a",0,IF(AO$4&lt;=$C1309,0,IF(SUM($C1309,$I1267)&gt;AO$4,$AK1278/$I1267,$AK1278-SUM($I1309:AN1309))))</f>
        <v>0</v>
      </c>
      <c r="AP1309" s="31">
        <f>IF($I1267="n/a",0,IF(AP$4&lt;=$C1309,0,IF(SUM($C1309,$I1267)&gt;AP$4,$AK1278/$I1267,$AK1278-SUM($I1309:AO1309))))</f>
        <v>0</v>
      </c>
      <c r="AQ1309" s="31">
        <f>IF($I1267="n/a",0,IF(AQ$4&lt;=$C1309,0,IF(SUM($C1309,$I1267)&gt;AQ$4,$AK1278/$I1267,$AK1278-SUM($I1309:AP1309))))</f>
        <v>0</v>
      </c>
      <c r="AR1309" s="31">
        <f>IF($I1267="n/a",0,IF(AR$4&lt;=$C1309,0,IF(SUM($C1309,$I1267)&gt;AR$4,$AK1278/$I1267,$AK1278-SUM($I1309:AQ1309))))</f>
        <v>0</v>
      </c>
      <c r="AS1309" s="31">
        <f>IF($I1267="n/a",0,IF(AS$4&lt;=$C1309,0,IF(SUM($C1309,$I1267)&gt;AS$4,$AK1278/$I1267,$AK1278-SUM($I1309:AR1309))))</f>
        <v>0</v>
      </c>
      <c r="AT1309" s="31">
        <f>IF($I1267="n/a",0,IF(AT$4&lt;=$C1309,0,IF(SUM($C1309,$I1267)&gt;AT$4,$AK1278/$I1267,$AK1278-SUM($I1309:AS1309))))</f>
        <v>0</v>
      </c>
      <c r="AU1309" s="31">
        <f>IF($I1267="n/a",0,IF(AU$4&lt;=$C1309,0,IF(SUM($C1309,$I1267)&gt;AU$4,$AK1278/$I1267,$AK1278-SUM($I1309:AT1309))))</f>
        <v>0</v>
      </c>
      <c r="AV1309" s="31">
        <f>IF($I1267="n/a",0,IF(AV$4&lt;=$C1309,0,IF(SUM($C1309,$I1267)&gt;AV$4,$AK1278/$I1267,$AK1278-SUM($I1309:AU1309))))</f>
        <v>0</v>
      </c>
      <c r="AW1309" s="31">
        <f>IF($I1267="n/a",0,IF(AW$4&lt;=$C1309,0,IF(SUM($C1309,$I1267)&gt;AW$4,$AK1278/$I1267,$AK1278-SUM($I1309:AV1309))))</f>
        <v>0</v>
      </c>
      <c r="AX1309" s="31">
        <f>IF($I1267="n/a",0,IF(AX$4&lt;=$C1309,0,IF(SUM($C1309,$I1267)&gt;AX$4,$AK1278/$I1267,$AK1278-SUM($I1309:AW1309))))</f>
        <v>0</v>
      </c>
      <c r="AY1309" s="31">
        <f>IF($I1267="n/a",0,IF(AY$4&lt;=$C1309,0,IF(SUM($C1309,$I1267)&gt;AY$4,$AK1278/$I1267,$AK1278-SUM($I1309:AX1309))))</f>
        <v>0</v>
      </c>
      <c r="AZ1309" s="31">
        <f>IF($I1267="n/a",0,IF(AZ$4&lt;=$C1309,0,IF(SUM($C1309,$I1267)&gt;AZ$4,$AK1278/$I1267,$AK1278-SUM($I1309:AY1309))))</f>
        <v>0</v>
      </c>
      <c r="BA1309" s="31">
        <f>IF($I1267="n/a",0,IF(BA$4&lt;=$C1309,0,IF(SUM($C1309,$I1267)&gt;BA$4,$AK1278/$I1267,$AK1278-SUM($I1309:AZ1309))))</f>
        <v>0</v>
      </c>
      <c r="BB1309" s="31">
        <f>IF($I1267="n/a",0,IF(BB$4&lt;=$C1309,0,IF(SUM($C1309,$I1267)&gt;BB$4,$AK1278/$I1267,$AK1278-SUM($I1309:BA1309))))</f>
        <v>0</v>
      </c>
      <c r="BC1309" s="31">
        <f>IF($I1267="n/a",0,IF(BC$4&lt;=$C1309,0,IF(SUM($C1309,$I1267)&gt;BC$4,$AK1278/$I1267,$AK1278-SUM($I1309:BB1309))))</f>
        <v>0</v>
      </c>
      <c r="BD1309" s="31">
        <f>IF($I1267="n/a",0,IF(BD$4&lt;=$C1309,0,IF(SUM($C1309,$I1267)&gt;BD$4,$AK1278/$I1267,$AK1278-SUM($I1309:BC1309))))</f>
        <v>0</v>
      </c>
      <c r="BE1309" s="31">
        <f>IF($I1267="n/a",0,IF(BE$4&lt;=$C1309,0,IF(SUM($C1309,$I1267)&gt;BE$4,$AK1278/$I1267,$AK1278-SUM($I1309:BD1309))))</f>
        <v>0</v>
      </c>
      <c r="BF1309" s="31">
        <f>IF($I1267="n/a",0,IF(BF$4&lt;=$C1309,0,IF(SUM($C1309,$I1267)&gt;BF$4,$AK1278/$I1267,$AK1278-SUM($I1309:BE1309))))</f>
        <v>0</v>
      </c>
      <c r="BG1309" s="31">
        <f>IF($I1267="n/a",0,IF(BG$4&lt;=$C1309,0,IF(SUM($C1309,$I1267)&gt;BG$4,$AK1278/$I1267,$AK1278-SUM($I1309:BF1309))))</f>
        <v>0</v>
      </c>
      <c r="BH1309" s="31">
        <f>IF($I1267="n/a",0,IF(BH$4&lt;=$C1309,0,IF(SUM($C1309,$I1267)&gt;BH$4,$AK1278/$I1267,$AK1278-SUM($I1309:BG1309))))</f>
        <v>0</v>
      </c>
      <c r="BI1309" s="31">
        <f>IF($I1267="n/a",0,IF(BI$4&lt;=$C1309,0,IF(SUM($C1309,$I1267)&gt;BI$4,$AK1278/$I1267,$AK1278-SUM($I1309:BH1309))))</f>
        <v>0</v>
      </c>
      <c r="BJ1309" s="31">
        <f>IF($I1267="n/a",0,IF(BJ$4&lt;=$C1309,0,IF(SUM($C1309,$I1267)&gt;BJ$4,$AK1278/$I1267,$AK1278-SUM($I1309:BI1309))))</f>
        <v>0</v>
      </c>
      <c r="BK1309" s="31">
        <f>IF($I1267="n/a",0,IF(BK$4&lt;=$C1309,0,IF(SUM($C1309,$I1267)&gt;BK$4,$AK1278/$I1267,$AK1278-SUM($I1309:BJ1309))))</f>
        <v>0</v>
      </c>
      <c r="BL1309" s="31">
        <f>IF($I1267="n/a",0,IF(BL$4&lt;=$C1309,0,IF(SUM($C1309,$I1267)&gt;BL$4,$AK1278/$I1267,$AK1278-SUM($I1309:BK1309))))</f>
        <v>0</v>
      </c>
      <c r="BM1309" s="31">
        <f>IF($I1267="n/a",0,IF(BM$4&lt;=$C1309,0,IF(SUM($C1309,$I1267)&gt;BM$4,$AK1278/$I1267,$AK1278-SUM($I1309:BL1309))))</f>
        <v>0</v>
      </c>
      <c r="BN1309" s="31">
        <f>IF($I1267="n/a",0,IF(BN$4&lt;=$C1309,0,IF(SUM($C1309,$I1267)&gt;BN$4,$AK1278/$I1267,$AK1278-SUM($I1309:BM1309))))</f>
        <v>0</v>
      </c>
      <c r="BO1309" s="31">
        <f>IF($I1267="n/a",0,IF(BO$4&lt;=$C1309,0,IF(SUM($C1309,$I1267)&gt;BO$4,$AK1278/$I1267,$AK1278-SUM($I1309:BN1309))))</f>
        <v>0</v>
      </c>
      <c r="BP1309" s="31">
        <f>IF($I1267="n/a",0,IF(BP$4&lt;=$C1309,0,IF(SUM($C1309,$I1267)&gt;BP$4,$AK1278/$I1267,$AK1278-SUM($I1309:BO1309))))</f>
        <v>0</v>
      </c>
      <c r="BQ1309" s="31">
        <f>IF($I1267="n/a",0,IF(BQ$4&lt;=$C1309,0,IF(SUM($C1309,$I1267)&gt;BQ$4,$AK1278/$I1267,$AK1278-SUM($I1309:BP1309))))</f>
        <v>0</v>
      </c>
      <c r="BR1309" s="31">
        <f>IF($I1267="n/a",0,IF(BR$4&lt;=$C1309,0,IF(SUM($C1309,$I1267)&gt;BR$4,$AK1278/$I1267,$AK1278-SUM($I1309:BQ1309))))</f>
        <v>0</v>
      </c>
      <c r="BS1309" s="31">
        <f>IF($I1267="n/a",0,IF(BS$4&lt;=$C1309,0,IF(SUM($C1309,$I1267)&gt;BS$4,$AK1278/$I1267,$AK1278-SUM($I1309:BR1309))))</f>
        <v>0</v>
      </c>
      <c r="BT1309" s="31">
        <f>IF($I1267="n/a",0,IF(BT$4&lt;=$C1309,0,IF(SUM($C1309,$I1267)&gt;BT$4,$AK1278/$I1267,$AK1278-SUM($I1309:BS1309))))</f>
        <v>0</v>
      </c>
      <c r="BU1309" s="31">
        <f>IF($I1267="n/a",0,IF(BU$4&lt;=$C1309,0,IF(SUM($C1309,$I1267)&gt;BU$4,$AK1278/$I1267,$AK1278-SUM($I1309:BT1309))))</f>
        <v>0</v>
      </c>
      <c r="BV1309" s="31">
        <f>IF($I1267="n/a",0,IF(BV$4&lt;=$C1309,0,IF(SUM($C1309,$I1267)&gt;BV$4,$AK1278/$I1267,$AK1278-SUM($I1309:BU1309))))</f>
        <v>0</v>
      </c>
      <c r="BW1309" s="31">
        <f>IF($I1267="n/a",0,IF(BW$4&lt;=$C1309,0,IF(SUM($C1309,$I1267)&gt;BW$4,$AK1278/$I1267,$AK1278-SUM($I1309:BV1309))))</f>
        <v>0</v>
      </c>
      <c r="BX1309" s="31">
        <f>IF($I1267="n/a",0,IF(BX$4&lt;=$C1309,0,IF(SUM($C1309,$I1267)&gt;BX$4,$AK1278/$I1267,$AK1278-SUM($I1309:BW1309))))</f>
        <v>0</v>
      </c>
      <c r="BY1309" s="31">
        <f>IF($I1267="n/a",0,IF(BY$4&lt;=$C1309,0,IF(SUM($C1309,$I1267)&gt;BY$4,$AK1278/$I1267,$AK1278-SUM($I1309:BX1309))))</f>
        <v>0</v>
      </c>
      <c r="BZ1309" s="31">
        <f>IF($I1267="n/a",0,IF(BZ$4&lt;=$C1309,0,IF(SUM($C1309,$I1267)&gt;BZ$4,$AK1278/$I1267,$AK1278-SUM($I1309:BY1309))))</f>
        <v>0</v>
      </c>
      <c r="CA1309" s="31">
        <f>IF($I1267="n/a",0,IF(CA$4&lt;=$C1309,0,IF(SUM($C1309,$I1267)&gt;CA$4,$AK1278/$I1267,$AK1278-SUM($I1309:BZ1309))))</f>
        <v>0</v>
      </c>
      <c r="CB1309" s="31">
        <f>IF($I1267="n/a",0,IF(CB$4&lt;=$C1309,0,IF(SUM($C1309,$I1267)&gt;CB$4,$AK1278/$I1267,$AK1278-SUM($I1309:CA1309))))</f>
        <v>0</v>
      </c>
      <c r="CC1309" s="31">
        <f>IF($I1267="n/a",0,IF(CC$4&lt;=$C1309,0,IF(SUM($C1309,$I1267)&gt;CC$4,$AK1278/$I1267,$AK1278-SUM($I1309:CB1309))))</f>
        <v>0</v>
      </c>
      <c r="CD1309" s="31">
        <f>IF($I1267="n/a",0,IF(CD$4&lt;=$C1309,0,IF(SUM($C1309,$I1267)&gt;CD$4,$AK1278/$I1267,$AK1278-SUM($I1309:CC1309))))</f>
        <v>0</v>
      </c>
      <c r="CE1309" s="31">
        <f>IF($I1267="n/a",0,IF(CE$4&lt;=$C1309,0,IF(SUM($C1309,$I1267)&gt;CE$4,$AK1278/$I1267,$AK1278-SUM($I1309:CD1309))))</f>
        <v>0</v>
      </c>
      <c r="CF1309" s="31">
        <f>IF($I1267="n/a",0,IF(CF$4&lt;=$C1309,0,IF(SUM($C1309,$I1267)&gt;CF$4,$AK1278/$I1267,$AK1278-SUM($I1309:CE1309))))</f>
        <v>0</v>
      </c>
    </row>
    <row r="1310" spans="3:84" ht="12.75" customHeight="1">
      <c r="C1310" s="202">
        <v>2044</v>
      </c>
      <c r="D1310" s="21" t="s">
        <v>201</v>
      </c>
      <c r="E1310" s="21" t="s">
        <v>197</v>
      </c>
      <c r="I1310" s="31"/>
      <c r="J1310" s="31">
        <f>IF($I1267="n/a",0,IF(J$4&lt;=$C1310,0,IF(SUM($C1310,$I1267)&gt;J$4,$AL1278/$I1267,$AL1278-SUM($I1310:I1310))))</f>
        <v>0</v>
      </c>
      <c r="K1310" s="31">
        <f>IF($I1267="n/a",0,IF(K$4&lt;=$C1310,0,IF(SUM($C1310,$I1267)&gt;K$4,$AL1278/$I1267,$AL1278-SUM($I1310:J1310))))</f>
        <v>0</v>
      </c>
      <c r="L1310" s="31">
        <f>IF($I1267="n/a",0,IF(L$4&lt;=$C1310,0,IF(SUM($C1310,$I1267)&gt;L$4,$AL1278/$I1267,$AL1278-SUM($I1310:K1310))))</f>
        <v>0</v>
      </c>
      <c r="M1310" s="31">
        <f>IF($I1267="n/a",0,IF(M$4&lt;=$C1310,0,IF(SUM($C1310,$I1267)&gt;M$4,$AL1278/$I1267,$AL1278-SUM($I1310:L1310))))</f>
        <v>0</v>
      </c>
      <c r="N1310" s="31">
        <f>IF($I1267="n/a",0,IF(N$4&lt;=$C1310,0,IF(SUM($C1310,$I1267)&gt;N$4,$AL1278/$I1267,$AL1278-SUM($I1310:M1310))))</f>
        <v>0</v>
      </c>
      <c r="O1310" s="31">
        <f>IF($I1267="n/a",0,IF(O$4&lt;=$C1310,0,IF(SUM($C1310,$I1267)&gt;O$4,$AL1278/$I1267,$AL1278-SUM($I1310:N1310))))</f>
        <v>0</v>
      </c>
      <c r="P1310" s="31">
        <f>IF($I1267="n/a",0,IF(P$4&lt;=$C1310,0,IF(SUM($C1310,$I1267)&gt;P$4,$AL1278/$I1267,$AL1278-SUM($I1310:O1310))))</f>
        <v>0</v>
      </c>
      <c r="Q1310" s="31">
        <f>IF($I1267="n/a",0,IF(Q$4&lt;=$C1310,0,IF(SUM($C1310,$I1267)&gt;Q$4,$AL1278/$I1267,$AL1278-SUM($I1310:P1310))))</f>
        <v>0</v>
      </c>
      <c r="R1310" s="31">
        <f>IF($I1267="n/a",0,IF(R$4&lt;=$C1310,0,IF(SUM($C1310,$I1267)&gt;R$4,$AL1278/$I1267,$AL1278-SUM($I1310:Q1310))))</f>
        <v>0</v>
      </c>
      <c r="S1310" s="31">
        <f>IF($I1267="n/a",0,IF(S$4&lt;=$C1310,0,IF(SUM($C1310,$I1267)&gt;S$4,$AL1278/$I1267,$AL1278-SUM($I1310:R1310))))</f>
        <v>0</v>
      </c>
      <c r="T1310" s="31">
        <f>IF($I1267="n/a",0,IF(T$4&lt;=$C1310,0,IF(SUM($C1310,$I1267)&gt;T$4,$AL1278/$I1267,$AL1278-SUM($I1310:S1310))))</f>
        <v>0</v>
      </c>
      <c r="U1310" s="31">
        <f>IF($I1267="n/a",0,IF(U$4&lt;=$C1310,0,IF(SUM($C1310,$I1267)&gt;U$4,$AL1278/$I1267,$AL1278-SUM($I1310:T1310))))</f>
        <v>0</v>
      </c>
      <c r="V1310" s="31">
        <f>IF($I1267="n/a",0,IF(V$4&lt;=$C1310,0,IF(SUM($C1310,$I1267)&gt;V$4,$AL1278/$I1267,$AL1278-SUM($I1310:U1310))))</f>
        <v>0</v>
      </c>
      <c r="W1310" s="31">
        <f>IF($I1267="n/a",0,IF(W$4&lt;=$C1310,0,IF(SUM($C1310,$I1267)&gt;W$4,$AL1278/$I1267,$AL1278-SUM($I1310:V1310))))</f>
        <v>0</v>
      </c>
      <c r="X1310" s="31">
        <f>IF($I1267="n/a",0,IF(X$4&lt;=$C1310,0,IF(SUM($C1310,$I1267)&gt;X$4,$AL1278/$I1267,$AL1278-SUM($I1310:W1310))))</f>
        <v>0</v>
      </c>
      <c r="Y1310" s="31">
        <f>IF($I1267="n/a",0,IF(Y$4&lt;=$C1310,0,IF(SUM($C1310,$I1267)&gt;Y$4,$AL1278/$I1267,$AL1278-SUM($I1310:X1310))))</f>
        <v>0</v>
      </c>
      <c r="Z1310" s="31">
        <f>IF($I1267="n/a",0,IF(Z$4&lt;=$C1310,0,IF(SUM($C1310,$I1267)&gt;Z$4,$AL1278/$I1267,$AL1278-SUM($I1310:Y1310))))</f>
        <v>0</v>
      </c>
      <c r="AA1310" s="31">
        <f>IF($I1267="n/a",0,IF(AA$4&lt;=$C1310,0,IF(SUM($C1310,$I1267)&gt;AA$4,$AL1278/$I1267,$AL1278-SUM($I1310:Z1310))))</f>
        <v>0</v>
      </c>
      <c r="AB1310" s="31">
        <f>IF($I1267="n/a",0,IF(AB$4&lt;=$C1310,0,IF(SUM($C1310,$I1267)&gt;AB$4,$AL1278/$I1267,$AL1278-SUM($I1310:AA1310))))</f>
        <v>0</v>
      </c>
      <c r="AC1310" s="31">
        <f>IF($I1267="n/a",0,IF(AC$4&lt;=$C1310,0,IF(SUM($C1310,$I1267)&gt;AC$4,$AL1278/$I1267,$AL1278-SUM($I1310:AB1310))))</f>
        <v>0</v>
      </c>
      <c r="AD1310" s="31">
        <f>IF($I1267="n/a",0,IF(AD$4&lt;=$C1310,0,IF(SUM($C1310,$I1267)&gt;AD$4,$AL1278/$I1267,$AL1278-SUM($I1310:AC1310))))</f>
        <v>0</v>
      </c>
      <c r="AE1310" s="31">
        <f>IF($I1267="n/a",0,IF(AE$4&lt;=$C1310,0,IF(SUM($C1310,$I1267)&gt;AE$4,$AL1278/$I1267,$AL1278-SUM($I1310:AD1310))))</f>
        <v>0</v>
      </c>
      <c r="AF1310" s="31">
        <f>IF($I1267="n/a",0,IF(AF$4&lt;=$C1310,0,IF(SUM($C1310,$I1267)&gt;AF$4,$AL1278/$I1267,$AL1278-SUM($I1310:AE1310))))</f>
        <v>0</v>
      </c>
      <c r="AG1310" s="31">
        <f>IF($I1267="n/a",0,IF(AG$4&lt;=$C1310,0,IF(SUM($C1310,$I1267)&gt;AG$4,$AL1278/$I1267,$AL1278-SUM($I1310:AF1310))))</f>
        <v>0</v>
      </c>
      <c r="AH1310" s="31">
        <f>IF($I1267="n/a",0,IF(AH$4&lt;=$C1310,0,IF(SUM($C1310,$I1267)&gt;AH$4,$AL1278/$I1267,$AL1278-SUM($I1310:AG1310))))</f>
        <v>0</v>
      </c>
      <c r="AI1310" s="31">
        <f>IF($I1267="n/a",0,IF(AI$4&lt;=$C1310,0,IF(SUM($C1310,$I1267)&gt;AI$4,$AL1278/$I1267,$AL1278-SUM($I1310:AH1310))))</f>
        <v>0</v>
      </c>
      <c r="AJ1310" s="31">
        <f>IF($I1267="n/a",0,IF(AJ$4&lt;=$C1310,0,IF(SUM($C1310,$I1267)&gt;AJ$4,$AL1278/$I1267,$AL1278-SUM($I1310:AI1310))))</f>
        <v>0</v>
      </c>
      <c r="AK1310" s="31">
        <f>IF($I1267="n/a",0,IF(AK$4&lt;=$C1310,0,IF(SUM($C1310,$I1267)&gt;AK$4,$AL1278/$I1267,$AL1278-SUM($I1310:AJ1310))))</f>
        <v>0</v>
      </c>
      <c r="AL1310" s="31">
        <f>IF($I1267="n/a",0,IF(AL$4&lt;=$C1310,0,IF(SUM($C1310,$I1267)&gt;AL$4,$AL1278/$I1267,$AL1278-SUM($I1310:AK1310))))</f>
        <v>0</v>
      </c>
      <c r="AM1310" s="31">
        <f>IF($I1267="n/a",0,IF(AM$4&lt;=$C1310,0,IF(SUM($C1310,$I1267)&gt;AM$4,$AL1278/$I1267,$AL1278-SUM($I1310:AL1310))))</f>
        <v>0</v>
      </c>
      <c r="AN1310" s="31">
        <f>IF($I1267="n/a",0,IF(AN$4&lt;=$C1310,0,IF(SUM($C1310,$I1267)&gt;AN$4,$AL1278/$I1267,$AL1278-SUM($I1310:AM1310))))</f>
        <v>0</v>
      </c>
      <c r="AO1310" s="31">
        <f>IF($I1267="n/a",0,IF(AO$4&lt;=$C1310,0,IF(SUM($C1310,$I1267)&gt;AO$4,$AL1278/$I1267,$AL1278-SUM($I1310:AN1310))))</f>
        <v>0</v>
      </c>
      <c r="AP1310" s="31">
        <f>IF($I1267="n/a",0,IF(AP$4&lt;=$C1310,0,IF(SUM($C1310,$I1267)&gt;AP$4,$AL1278/$I1267,$AL1278-SUM($I1310:AO1310))))</f>
        <v>0</v>
      </c>
      <c r="AQ1310" s="31">
        <f>IF($I1267="n/a",0,IF(AQ$4&lt;=$C1310,0,IF(SUM($C1310,$I1267)&gt;AQ$4,$AL1278/$I1267,$AL1278-SUM($I1310:AP1310))))</f>
        <v>0</v>
      </c>
      <c r="AR1310" s="31">
        <f>IF($I1267="n/a",0,IF(AR$4&lt;=$C1310,0,IF(SUM($C1310,$I1267)&gt;AR$4,$AL1278/$I1267,$AL1278-SUM($I1310:AQ1310))))</f>
        <v>0</v>
      </c>
      <c r="AS1310" s="31">
        <f>IF($I1267="n/a",0,IF(AS$4&lt;=$C1310,0,IF(SUM($C1310,$I1267)&gt;AS$4,$AL1278/$I1267,$AL1278-SUM($I1310:AR1310))))</f>
        <v>0</v>
      </c>
      <c r="AT1310" s="31">
        <f>IF($I1267="n/a",0,IF(AT$4&lt;=$C1310,0,IF(SUM($C1310,$I1267)&gt;AT$4,$AL1278/$I1267,$AL1278-SUM($I1310:AS1310))))</f>
        <v>0</v>
      </c>
      <c r="AU1310" s="31">
        <f>IF($I1267="n/a",0,IF(AU$4&lt;=$C1310,0,IF(SUM($C1310,$I1267)&gt;AU$4,$AL1278/$I1267,$AL1278-SUM($I1310:AT1310))))</f>
        <v>0</v>
      </c>
      <c r="AV1310" s="31">
        <f>IF($I1267="n/a",0,IF(AV$4&lt;=$C1310,0,IF(SUM($C1310,$I1267)&gt;AV$4,$AL1278/$I1267,$AL1278-SUM($I1310:AU1310))))</f>
        <v>0</v>
      </c>
      <c r="AW1310" s="31">
        <f>IF($I1267="n/a",0,IF(AW$4&lt;=$C1310,0,IF(SUM($C1310,$I1267)&gt;AW$4,$AL1278/$I1267,$AL1278-SUM($I1310:AV1310))))</f>
        <v>0</v>
      </c>
      <c r="AX1310" s="31">
        <f>IF($I1267="n/a",0,IF(AX$4&lt;=$C1310,0,IF(SUM($C1310,$I1267)&gt;AX$4,$AL1278/$I1267,$AL1278-SUM($I1310:AW1310))))</f>
        <v>0</v>
      </c>
      <c r="AY1310" s="31">
        <f>IF($I1267="n/a",0,IF(AY$4&lt;=$C1310,0,IF(SUM($C1310,$I1267)&gt;AY$4,$AL1278/$I1267,$AL1278-SUM($I1310:AX1310))))</f>
        <v>0</v>
      </c>
      <c r="AZ1310" s="31">
        <f>IF($I1267="n/a",0,IF(AZ$4&lt;=$C1310,0,IF(SUM($C1310,$I1267)&gt;AZ$4,$AL1278/$I1267,$AL1278-SUM($I1310:AY1310))))</f>
        <v>0</v>
      </c>
      <c r="BA1310" s="31">
        <f>IF($I1267="n/a",0,IF(BA$4&lt;=$C1310,0,IF(SUM($C1310,$I1267)&gt;BA$4,$AL1278/$I1267,$AL1278-SUM($I1310:AZ1310))))</f>
        <v>0</v>
      </c>
      <c r="BB1310" s="31">
        <f>IF($I1267="n/a",0,IF(BB$4&lt;=$C1310,0,IF(SUM($C1310,$I1267)&gt;BB$4,$AL1278/$I1267,$AL1278-SUM($I1310:BA1310))))</f>
        <v>0</v>
      </c>
      <c r="BC1310" s="31">
        <f>IF($I1267="n/a",0,IF(BC$4&lt;=$C1310,0,IF(SUM($C1310,$I1267)&gt;BC$4,$AL1278/$I1267,$AL1278-SUM($I1310:BB1310))))</f>
        <v>0</v>
      </c>
      <c r="BD1310" s="31">
        <f>IF($I1267="n/a",0,IF(BD$4&lt;=$C1310,0,IF(SUM($C1310,$I1267)&gt;BD$4,$AL1278/$I1267,$AL1278-SUM($I1310:BC1310))))</f>
        <v>0</v>
      </c>
      <c r="BE1310" s="31">
        <f>IF($I1267="n/a",0,IF(BE$4&lt;=$C1310,0,IF(SUM($C1310,$I1267)&gt;BE$4,$AL1278/$I1267,$AL1278-SUM($I1310:BD1310))))</f>
        <v>0</v>
      </c>
      <c r="BF1310" s="31">
        <f>IF($I1267="n/a",0,IF(BF$4&lt;=$C1310,0,IF(SUM($C1310,$I1267)&gt;BF$4,$AL1278/$I1267,$AL1278-SUM($I1310:BE1310))))</f>
        <v>0</v>
      </c>
      <c r="BG1310" s="31">
        <f>IF($I1267="n/a",0,IF(BG$4&lt;=$C1310,0,IF(SUM($C1310,$I1267)&gt;BG$4,$AL1278/$I1267,$AL1278-SUM($I1310:BF1310))))</f>
        <v>0</v>
      </c>
      <c r="BH1310" s="31">
        <f>IF($I1267="n/a",0,IF(BH$4&lt;=$C1310,0,IF(SUM($C1310,$I1267)&gt;BH$4,$AL1278/$I1267,$AL1278-SUM($I1310:BG1310))))</f>
        <v>0</v>
      </c>
      <c r="BI1310" s="31">
        <f>IF($I1267="n/a",0,IF(BI$4&lt;=$C1310,0,IF(SUM($C1310,$I1267)&gt;BI$4,$AL1278/$I1267,$AL1278-SUM($I1310:BH1310))))</f>
        <v>0</v>
      </c>
      <c r="BJ1310" s="31">
        <f>IF($I1267="n/a",0,IF(BJ$4&lt;=$C1310,0,IF(SUM($C1310,$I1267)&gt;BJ$4,$AL1278/$I1267,$AL1278-SUM($I1310:BI1310))))</f>
        <v>0</v>
      </c>
      <c r="BK1310" s="31">
        <f>IF($I1267="n/a",0,IF(BK$4&lt;=$C1310,0,IF(SUM($C1310,$I1267)&gt;BK$4,$AL1278/$I1267,$AL1278-SUM($I1310:BJ1310))))</f>
        <v>0</v>
      </c>
      <c r="BL1310" s="31">
        <f>IF($I1267="n/a",0,IF(BL$4&lt;=$C1310,0,IF(SUM($C1310,$I1267)&gt;BL$4,$AL1278/$I1267,$AL1278-SUM($I1310:BK1310))))</f>
        <v>0</v>
      </c>
      <c r="BM1310" s="31">
        <f>IF($I1267="n/a",0,IF(BM$4&lt;=$C1310,0,IF(SUM($C1310,$I1267)&gt;BM$4,$AL1278/$I1267,$AL1278-SUM($I1310:BL1310))))</f>
        <v>0</v>
      </c>
      <c r="BN1310" s="31">
        <f>IF($I1267="n/a",0,IF(BN$4&lt;=$C1310,0,IF(SUM($C1310,$I1267)&gt;BN$4,$AL1278/$I1267,$AL1278-SUM($I1310:BM1310))))</f>
        <v>0</v>
      </c>
      <c r="BO1310" s="31">
        <f>IF($I1267="n/a",0,IF(BO$4&lt;=$C1310,0,IF(SUM($C1310,$I1267)&gt;BO$4,$AL1278/$I1267,$AL1278-SUM($I1310:BN1310))))</f>
        <v>0</v>
      </c>
      <c r="BP1310" s="31">
        <f>IF($I1267="n/a",0,IF(BP$4&lt;=$C1310,0,IF(SUM($C1310,$I1267)&gt;BP$4,$AL1278/$I1267,$AL1278-SUM($I1310:BO1310))))</f>
        <v>0</v>
      </c>
      <c r="BQ1310" s="31">
        <f>IF($I1267="n/a",0,IF(BQ$4&lt;=$C1310,0,IF(SUM($C1310,$I1267)&gt;BQ$4,$AL1278/$I1267,$AL1278-SUM($I1310:BP1310))))</f>
        <v>0</v>
      </c>
      <c r="BR1310" s="31">
        <f>IF($I1267="n/a",0,IF(BR$4&lt;=$C1310,0,IF(SUM($C1310,$I1267)&gt;BR$4,$AL1278/$I1267,$AL1278-SUM($I1310:BQ1310))))</f>
        <v>0</v>
      </c>
      <c r="BS1310" s="31">
        <f>IF($I1267="n/a",0,IF(BS$4&lt;=$C1310,0,IF(SUM($C1310,$I1267)&gt;BS$4,$AL1278/$I1267,$AL1278-SUM($I1310:BR1310))))</f>
        <v>0</v>
      </c>
      <c r="BT1310" s="31">
        <f>IF($I1267="n/a",0,IF(BT$4&lt;=$C1310,0,IF(SUM($C1310,$I1267)&gt;BT$4,$AL1278/$I1267,$AL1278-SUM($I1310:BS1310))))</f>
        <v>0</v>
      </c>
      <c r="BU1310" s="31">
        <f>IF($I1267="n/a",0,IF(BU$4&lt;=$C1310,0,IF(SUM($C1310,$I1267)&gt;BU$4,$AL1278/$I1267,$AL1278-SUM($I1310:BT1310))))</f>
        <v>0</v>
      </c>
      <c r="BV1310" s="31">
        <f>IF($I1267="n/a",0,IF(BV$4&lt;=$C1310,0,IF(SUM($C1310,$I1267)&gt;BV$4,$AL1278/$I1267,$AL1278-SUM($I1310:BU1310))))</f>
        <v>0</v>
      </c>
      <c r="BW1310" s="31">
        <f>IF($I1267="n/a",0,IF(BW$4&lt;=$C1310,0,IF(SUM($C1310,$I1267)&gt;BW$4,$AL1278/$I1267,$AL1278-SUM($I1310:BV1310))))</f>
        <v>0</v>
      </c>
      <c r="BX1310" s="31">
        <f>IF($I1267="n/a",0,IF(BX$4&lt;=$C1310,0,IF(SUM($C1310,$I1267)&gt;BX$4,$AL1278/$I1267,$AL1278-SUM($I1310:BW1310))))</f>
        <v>0</v>
      </c>
      <c r="BY1310" s="31">
        <f>IF($I1267="n/a",0,IF(BY$4&lt;=$C1310,0,IF(SUM($C1310,$I1267)&gt;BY$4,$AL1278/$I1267,$AL1278-SUM($I1310:BX1310))))</f>
        <v>0</v>
      </c>
      <c r="BZ1310" s="31">
        <f>IF($I1267="n/a",0,IF(BZ$4&lt;=$C1310,0,IF(SUM($C1310,$I1267)&gt;BZ$4,$AL1278/$I1267,$AL1278-SUM($I1310:BY1310))))</f>
        <v>0</v>
      </c>
      <c r="CA1310" s="31">
        <f>IF($I1267="n/a",0,IF(CA$4&lt;=$C1310,0,IF(SUM($C1310,$I1267)&gt;CA$4,$AL1278/$I1267,$AL1278-SUM($I1310:BZ1310))))</f>
        <v>0</v>
      </c>
      <c r="CB1310" s="31">
        <f>IF($I1267="n/a",0,IF(CB$4&lt;=$C1310,0,IF(SUM($C1310,$I1267)&gt;CB$4,$AL1278/$I1267,$AL1278-SUM($I1310:CA1310))))</f>
        <v>0</v>
      </c>
      <c r="CC1310" s="31">
        <f>IF($I1267="n/a",0,IF(CC$4&lt;=$C1310,0,IF(SUM($C1310,$I1267)&gt;CC$4,$AL1278/$I1267,$AL1278-SUM($I1310:CB1310))))</f>
        <v>0</v>
      </c>
      <c r="CD1310" s="31">
        <f>IF($I1267="n/a",0,IF(CD$4&lt;=$C1310,0,IF(SUM($C1310,$I1267)&gt;CD$4,$AL1278/$I1267,$AL1278-SUM($I1310:CC1310))))</f>
        <v>0</v>
      </c>
      <c r="CE1310" s="31">
        <f>IF($I1267="n/a",0,IF(CE$4&lt;=$C1310,0,IF(SUM($C1310,$I1267)&gt;CE$4,$AL1278/$I1267,$AL1278-SUM($I1310:CD1310))))</f>
        <v>0</v>
      </c>
      <c r="CF1310" s="31">
        <f>IF($I1267="n/a",0,IF(CF$4&lt;=$C1310,0,IF(SUM($C1310,$I1267)&gt;CF$4,$AL1278/$I1267,$AL1278-SUM($I1310:CE1310))))</f>
        <v>0</v>
      </c>
    </row>
    <row r="1311" spans="3:84" ht="12.75" customHeight="1">
      <c r="C1311" s="202">
        <v>2045</v>
      </c>
      <c r="D1311" s="21" t="s">
        <v>202</v>
      </c>
      <c r="E1311" s="21" t="s">
        <v>197</v>
      </c>
      <c r="I1311" s="31"/>
      <c r="J1311" s="31">
        <f>IF($I1267="n/a",0,IF(J$4&lt;=$C1311,0,IF(SUM($C1311,$I1267)&gt;J$4,$AM1278/$I1267,$AM1278-SUM($I1311:I1311))))</f>
        <v>0</v>
      </c>
      <c r="K1311" s="31">
        <f>IF($I1267="n/a",0,IF(K$4&lt;=$C1311,0,IF(SUM($C1311,$I1267)&gt;K$4,$AM1278/$I1267,$AM1278-SUM($I1311:J1311))))</f>
        <v>0</v>
      </c>
      <c r="L1311" s="31">
        <f>IF($I1267="n/a",0,IF(L$4&lt;=$C1311,0,IF(SUM($C1311,$I1267)&gt;L$4,$AM1278/$I1267,$AM1278-SUM($I1311:K1311))))</f>
        <v>0</v>
      </c>
      <c r="M1311" s="31">
        <f>IF($I1267="n/a",0,IF(M$4&lt;=$C1311,0,IF(SUM($C1311,$I1267)&gt;M$4,$AM1278/$I1267,$AM1278-SUM($I1311:L1311))))</f>
        <v>0</v>
      </c>
      <c r="N1311" s="31">
        <f>IF($I1267="n/a",0,IF(N$4&lt;=$C1311,0,IF(SUM($C1311,$I1267)&gt;N$4,$AM1278/$I1267,$AM1278-SUM($I1311:M1311))))</f>
        <v>0</v>
      </c>
      <c r="O1311" s="31">
        <f>IF($I1267="n/a",0,IF(O$4&lt;=$C1311,0,IF(SUM($C1311,$I1267)&gt;O$4,$AM1278/$I1267,$AM1278-SUM($I1311:N1311))))</f>
        <v>0</v>
      </c>
      <c r="P1311" s="31">
        <f>IF($I1267="n/a",0,IF(P$4&lt;=$C1311,0,IF(SUM($C1311,$I1267)&gt;P$4,$AM1278/$I1267,$AM1278-SUM($I1311:O1311))))</f>
        <v>0</v>
      </c>
      <c r="Q1311" s="31">
        <f>IF($I1267="n/a",0,IF(Q$4&lt;=$C1311,0,IF(SUM($C1311,$I1267)&gt;Q$4,$AM1278/$I1267,$AM1278-SUM($I1311:P1311))))</f>
        <v>0</v>
      </c>
      <c r="R1311" s="31">
        <f>IF($I1267="n/a",0,IF(R$4&lt;=$C1311,0,IF(SUM($C1311,$I1267)&gt;R$4,$AM1278/$I1267,$AM1278-SUM($I1311:Q1311))))</f>
        <v>0</v>
      </c>
      <c r="S1311" s="31">
        <f>IF($I1267="n/a",0,IF(S$4&lt;=$C1311,0,IF(SUM($C1311,$I1267)&gt;S$4,$AM1278/$I1267,$AM1278-SUM($I1311:R1311))))</f>
        <v>0</v>
      </c>
      <c r="T1311" s="31">
        <f>IF($I1267="n/a",0,IF(T$4&lt;=$C1311,0,IF(SUM($C1311,$I1267)&gt;T$4,$AM1278/$I1267,$AM1278-SUM($I1311:S1311))))</f>
        <v>0</v>
      </c>
      <c r="U1311" s="31">
        <f>IF($I1267="n/a",0,IF(U$4&lt;=$C1311,0,IF(SUM($C1311,$I1267)&gt;U$4,$AM1278/$I1267,$AM1278-SUM($I1311:T1311))))</f>
        <v>0</v>
      </c>
      <c r="V1311" s="31">
        <f>IF($I1267="n/a",0,IF(V$4&lt;=$C1311,0,IF(SUM($C1311,$I1267)&gt;V$4,$AM1278/$I1267,$AM1278-SUM($I1311:U1311))))</f>
        <v>0</v>
      </c>
      <c r="W1311" s="31">
        <f>IF($I1267="n/a",0,IF(W$4&lt;=$C1311,0,IF(SUM($C1311,$I1267)&gt;W$4,$AM1278/$I1267,$AM1278-SUM($I1311:V1311))))</f>
        <v>0</v>
      </c>
      <c r="X1311" s="31">
        <f>IF($I1267="n/a",0,IF(X$4&lt;=$C1311,0,IF(SUM($C1311,$I1267)&gt;X$4,$AM1278/$I1267,$AM1278-SUM($I1311:W1311))))</f>
        <v>0</v>
      </c>
      <c r="Y1311" s="31">
        <f>IF($I1267="n/a",0,IF(Y$4&lt;=$C1311,0,IF(SUM($C1311,$I1267)&gt;Y$4,$AM1278/$I1267,$AM1278-SUM($I1311:X1311))))</f>
        <v>0</v>
      </c>
      <c r="Z1311" s="31">
        <f>IF($I1267="n/a",0,IF(Z$4&lt;=$C1311,0,IF(SUM($C1311,$I1267)&gt;Z$4,$AM1278/$I1267,$AM1278-SUM($I1311:Y1311))))</f>
        <v>0</v>
      </c>
      <c r="AA1311" s="31">
        <f>IF($I1267="n/a",0,IF(AA$4&lt;=$C1311,0,IF(SUM($C1311,$I1267)&gt;AA$4,$AM1278/$I1267,$AM1278-SUM($I1311:Z1311))))</f>
        <v>0</v>
      </c>
      <c r="AB1311" s="31">
        <f>IF($I1267="n/a",0,IF(AB$4&lt;=$C1311,0,IF(SUM($C1311,$I1267)&gt;AB$4,$AM1278/$I1267,$AM1278-SUM($I1311:AA1311))))</f>
        <v>0</v>
      </c>
      <c r="AC1311" s="31">
        <f>IF($I1267="n/a",0,IF(AC$4&lt;=$C1311,0,IF(SUM($C1311,$I1267)&gt;AC$4,$AM1278/$I1267,$AM1278-SUM($I1311:AB1311))))</f>
        <v>0</v>
      </c>
      <c r="AD1311" s="31">
        <f>IF($I1267="n/a",0,IF(AD$4&lt;=$C1311,0,IF(SUM($C1311,$I1267)&gt;AD$4,$AM1278/$I1267,$AM1278-SUM($I1311:AC1311))))</f>
        <v>0</v>
      </c>
      <c r="AE1311" s="31">
        <f>IF($I1267="n/a",0,IF(AE$4&lt;=$C1311,0,IF(SUM($C1311,$I1267)&gt;AE$4,$AM1278/$I1267,$AM1278-SUM($I1311:AD1311))))</f>
        <v>0</v>
      </c>
      <c r="AF1311" s="31">
        <f>IF($I1267="n/a",0,IF(AF$4&lt;=$C1311,0,IF(SUM($C1311,$I1267)&gt;AF$4,$AM1278/$I1267,$AM1278-SUM($I1311:AE1311))))</f>
        <v>0</v>
      </c>
      <c r="AG1311" s="31">
        <f>IF($I1267="n/a",0,IF(AG$4&lt;=$C1311,0,IF(SUM($C1311,$I1267)&gt;AG$4,$AM1278/$I1267,$AM1278-SUM($I1311:AF1311))))</f>
        <v>0</v>
      </c>
      <c r="AH1311" s="31">
        <f>IF($I1267="n/a",0,IF(AH$4&lt;=$C1311,0,IF(SUM($C1311,$I1267)&gt;AH$4,$AM1278/$I1267,$AM1278-SUM($I1311:AG1311))))</f>
        <v>0</v>
      </c>
      <c r="AI1311" s="31">
        <f>IF($I1267="n/a",0,IF(AI$4&lt;=$C1311,0,IF(SUM($C1311,$I1267)&gt;AI$4,$AM1278/$I1267,$AM1278-SUM($I1311:AH1311))))</f>
        <v>0</v>
      </c>
      <c r="AJ1311" s="31">
        <f>IF($I1267="n/a",0,IF(AJ$4&lt;=$C1311,0,IF(SUM($C1311,$I1267)&gt;AJ$4,$AM1278/$I1267,$AM1278-SUM($I1311:AI1311))))</f>
        <v>0</v>
      </c>
      <c r="AK1311" s="31">
        <f>IF($I1267="n/a",0,IF(AK$4&lt;=$C1311,0,IF(SUM($C1311,$I1267)&gt;AK$4,$AM1278/$I1267,$AM1278-SUM($I1311:AJ1311))))</f>
        <v>0</v>
      </c>
      <c r="AL1311" s="31">
        <f>IF($I1267="n/a",0,IF(AL$4&lt;=$C1311,0,IF(SUM($C1311,$I1267)&gt;AL$4,$AM1278/$I1267,$AM1278-SUM($I1311:AK1311))))</f>
        <v>0</v>
      </c>
      <c r="AM1311" s="31">
        <f>IF($I1267="n/a",0,IF(AM$4&lt;=$C1311,0,IF(SUM($C1311,$I1267)&gt;AM$4,$AM1278/$I1267,$AM1278-SUM($I1311:AL1311))))</f>
        <v>0</v>
      </c>
      <c r="AN1311" s="31">
        <f>IF($I1267="n/a",0,IF(AN$4&lt;=$C1311,0,IF(SUM($C1311,$I1267)&gt;AN$4,$AM1278/$I1267,$AM1278-SUM($I1311:AM1311))))</f>
        <v>0</v>
      </c>
      <c r="AO1311" s="31">
        <f>IF($I1267="n/a",0,IF(AO$4&lt;=$C1311,0,IF(SUM($C1311,$I1267)&gt;AO$4,$AM1278/$I1267,$AM1278-SUM($I1311:AN1311))))</f>
        <v>0</v>
      </c>
      <c r="AP1311" s="31">
        <f>IF($I1267="n/a",0,IF(AP$4&lt;=$C1311,0,IF(SUM($C1311,$I1267)&gt;AP$4,$AM1278/$I1267,$AM1278-SUM($I1311:AO1311))))</f>
        <v>0</v>
      </c>
      <c r="AQ1311" s="31">
        <f>IF($I1267="n/a",0,IF(AQ$4&lt;=$C1311,0,IF(SUM($C1311,$I1267)&gt;AQ$4,$AM1278/$I1267,$AM1278-SUM($I1311:AP1311))))</f>
        <v>0</v>
      </c>
      <c r="AR1311" s="31">
        <f>IF($I1267="n/a",0,IF(AR$4&lt;=$C1311,0,IF(SUM($C1311,$I1267)&gt;AR$4,$AM1278/$I1267,$AM1278-SUM($I1311:AQ1311))))</f>
        <v>0</v>
      </c>
      <c r="AS1311" s="31">
        <f>IF($I1267="n/a",0,IF(AS$4&lt;=$C1311,0,IF(SUM($C1311,$I1267)&gt;AS$4,$AM1278/$I1267,$AM1278-SUM($I1311:AR1311))))</f>
        <v>0</v>
      </c>
      <c r="AT1311" s="31">
        <f>IF($I1267="n/a",0,IF(AT$4&lt;=$C1311,0,IF(SUM($C1311,$I1267)&gt;AT$4,$AM1278/$I1267,$AM1278-SUM($I1311:AS1311))))</f>
        <v>0</v>
      </c>
      <c r="AU1311" s="31">
        <f>IF($I1267="n/a",0,IF(AU$4&lt;=$C1311,0,IF(SUM($C1311,$I1267)&gt;AU$4,$AM1278/$I1267,$AM1278-SUM($I1311:AT1311))))</f>
        <v>0</v>
      </c>
      <c r="AV1311" s="31">
        <f>IF($I1267="n/a",0,IF(AV$4&lt;=$C1311,0,IF(SUM($C1311,$I1267)&gt;AV$4,$AM1278/$I1267,$AM1278-SUM($I1311:AU1311))))</f>
        <v>0</v>
      </c>
      <c r="AW1311" s="31">
        <f>IF($I1267="n/a",0,IF(AW$4&lt;=$C1311,0,IF(SUM($C1311,$I1267)&gt;AW$4,$AM1278/$I1267,$AM1278-SUM($I1311:AV1311))))</f>
        <v>0</v>
      </c>
      <c r="AX1311" s="31">
        <f>IF($I1267="n/a",0,IF(AX$4&lt;=$C1311,0,IF(SUM($C1311,$I1267)&gt;AX$4,$AM1278/$I1267,$AM1278-SUM($I1311:AW1311))))</f>
        <v>0</v>
      </c>
      <c r="AY1311" s="31">
        <f>IF($I1267="n/a",0,IF(AY$4&lt;=$C1311,0,IF(SUM($C1311,$I1267)&gt;AY$4,$AM1278/$I1267,$AM1278-SUM($I1311:AX1311))))</f>
        <v>0</v>
      </c>
      <c r="AZ1311" s="31">
        <f>IF($I1267="n/a",0,IF(AZ$4&lt;=$C1311,0,IF(SUM($C1311,$I1267)&gt;AZ$4,$AM1278/$I1267,$AM1278-SUM($I1311:AY1311))))</f>
        <v>0</v>
      </c>
      <c r="BA1311" s="31">
        <f>IF($I1267="n/a",0,IF(BA$4&lt;=$C1311,0,IF(SUM($C1311,$I1267)&gt;BA$4,$AM1278/$I1267,$AM1278-SUM($I1311:AZ1311))))</f>
        <v>0</v>
      </c>
      <c r="BB1311" s="31">
        <f>IF($I1267="n/a",0,IF(BB$4&lt;=$C1311,0,IF(SUM($C1311,$I1267)&gt;BB$4,$AM1278/$I1267,$AM1278-SUM($I1311:BA1311))))</f>
        <v>0</v>
      </c>
      <c r="BC1311" s="31">
        <f>IF($I1267="n/a",0,IF(BC$4&lt;=$C1311,0,IF(SUM($C1311,$I1267)&gt;BC$4,$AM1278/$I1267,$AM1278-SUM($I1311:BB1311))))</f>
        <v>0</v>
      </c>
      <c r="BD1311" s="31">
        <f>IF($I1267="n/a",0,IF(BD$4&lt;=$C1311,0,IF(SUM($C1311,$I1267)&gt;BD$4,$AM1278/$I1267,$AM1278-SUM($I1311:BC1311))))</f>
        <v>0</v>
      </c>
      <c r="BE1311" s="31">
        <f>IF($I1267="n/a",0,IF(BE$4&lt;=$C1311,0,IF(SUM($C1311,$I1267)&gt;BE$4,$AM1278/$I1267,$AM1278-SUM($I1311:BD1311))))</f>
        <v>0</v>
      </c>
      <c r="BF1311" s="31">
        <f>IF($I1267="n/a",0,IF(BF$4&lt;=$C1311,0,IF(SUM($C1311,$I1267)&gt;BF$4,$AM1278/$I1267,$AM1278-SUM($I1311:BE1311))))</f>
        <v>0</v>
      </c>
      <c r="BG1311" s="31">
        <f>IF($I1267="n/a",0,IF(BG$4&lt;=$C1311,0,IF(SUM($C1311,$I1267)&gt;BG$4,$AM1278/$I1267,$AM1278-SUM($I1311:BF1311))))</f>
        <v>0</v>
      </c>
      <c r="BH1311" s="31">
        <f>IF($I1267="n/a",0,IF(BH$4&lt;=$C1311,0,IF(SUM($C1311,$I1267)&gt;BH$4,$AM1278/$I1267,$AM1278-SUM($I1311:BG1311))))</f>
        <v>0</v>
      </c>
      <c r="BI1311" s="31">
        <f>IF($I1267="n/a",0,IF(BI$4&lt;=$C1311,0,IF(SUM($C1311,$I1267)&gt;BI$4,$AM1278/$I1267,$AM1278-SUM($I1311:BH1311))))</f>
        <v>0</v>
      </c>
      <c r="BJ1311" s="31">
        <f>IF($I1267="n/a",0,IF(BJ$4&lt;=$C1311,0,IF(SUM($C1311,$I1267)&gt;BJ$4,$AM1278/$I1267,$AM1278-SUM($I1311:BI1311))))</f>
        <v>0</v>
      </c>
      <c r="BK1311" s="31">
        <f>IF($I1267="n/a",0,IF(BK$4&lt;=$C1311,0,IF(SUM($C1311,$I1267)&gt;BK$4,$AM1278/$I1267,$AM1278-SUM($I1311:BJ1311))))</f>
        <v>0</v>
      </c>
      <c r="BL1311" s="31">
        <f>IF($I1267="n/a",0,IF(BL$4&lt;=$C1311,0,IF(SUM($C1311,$I1267)&gt;BL$4,$AM1278/$I1267,$AM1278-SUM($I1311:BK1311))))</f>
        <v>0</v>
      </c>
      <c r="BM1311" s="31">
        <f>IF($I1267="n/a",0,IF(BM$4&lt;=$C1311,0,IF(SUM($C1311,$I1267)&gt;BM$4,$AM1278/$I1267,$AM1278-SUM($I1311:BL1311))))</f>
        <v>0</v>
      </c>
      <c r="BN1311" s="31">
        <f>IF($I1267="n/a",0,IF(BN$4&lt;=$C1311,0,IF(SUM($C1311,$I1267)&gt;BN$4,$AM1278/$I1267,$AM1278-SUM($I1311:BM1311))))</f>
        <v>0</v>
      </c>
      <c r="BO1311" s="31">
        <f>IF($I1267="n/a",0,IF(BO$4&lt;=$C1311,0,IF(SUM($C1311,$I1267)&gt;BO$4,$AM1278/$I1267,$AM1278-SUM($I1311:BN1311))))</f>
        <v>0</v>
      </c>
      <c r="BP1311" s="31">
        <f>IF($I1267="n/a",0,IF(BP$4&lt;=$C1311,0,IF(SUM($C1311,$I1267)&gt;BP$4,$AM1278/$I1267,$AM1278-SUM($I1311:BO1311))))</f>
        <v>0</v>
      </c>
      <c r="BQ1311" s="31">
        <f>IF($I1267="n/a",0,IF(BQ$4&lt;=$C1311,0,IF(SUM($C1311,$I1267)&gt;BQ$4,$AM1278/$I1267,$AM1278-SUM($I1311:BP1311))))</f>
        <v>0</v>
      </c>
      <c r="BR1311" s="31">
        <f>IF($I1267="n/a",0,IF(BR$4&lt;=$C1311,0,IF(SUM($C1311,$I1267)&gt;BR$4,$AM1278/$I1267,$AM1278-SUM($I1311:BQ1311))))</f>
        <v>0</v>
      </c>
      <c r="BS1311" s="31">
        <f>IF($I1267="n/a",0,IF(BS$4&lt;=$C1311,0,IF(SUM($C1311,$I1267)&gt;BS$4,$AM1278/$I1267,$AM1278-SUM($I1311:BR1311))))</f>
        <v>0</v>
      </c>
      <c r="BT1311" s="31">
        <f>IF($I1267="n/a",0,IF(BT$4&lt;=$C1311,0,IF(SUM($C1311,$I1267)&gt;BT$4,$AM1278/$I1267,$AM1278-SUM($I1311:BS1311))))</f>
        <v>0</v>
      </c>
      <c r="BU1311" s="31">
        <f>IF($I1267="n/a",0,IF(BU$4&lt;=$C1311,0,IF(SUM($C1311,$I1267)&gt;BU$4,$AM1278/$I1267,$AM1278-SUM($I1311:BT1311))))</f>
        <v>0</v>
      </c>
      <c r="BV1311" s="31">
        <f>IF($I1267="n/a",0,IF(BV$4&lt;=$C1311,0,IF(SUM($C1311,$I1267)&gt;BV$4,$AM1278/$I1267,$AM1278-SUM($I1311:BU1311))))</f>
        <v>0</v>
      </c>
      <c r="BW1311" s="31">
        <f>IF($I1267="n/a",0,IF(BW$4&lt;=$C1311,0,IF(SUM($C1311,$I1267)&gt;BW$4,$AM1278/$I1267,$AM1278-SUM($I1311:BV1311))))</f>
        <v>0</v>
      </c>
      <c r="BX1311" s="31">
        <f>IF($I1267="n/a",0,IF(BX$4&lt;=$C1311,0,IF(SUM($C1311,$I1267)&gt;BX$4,$AM1278/$I1267,$AM1278-SUM($I1311:BW1311))))</f>
        <v>0</v>
      </c>
      <c r="BY1311" s="31">
        <f>IF($I1267="n/a",0,IF(BY$4&lt;=$C1311,0,IF(SUM($C1311,$I1267)&gt;BY$4,$AM1278/$I1267,$AM1278-SUM($I1311:BX1311))))</f>
        <v>0</v>
      </c>
      <c r="BZ1311" s="31">
        <f>IF($I1267="n/a",0,IF(BZ$4&lt;=$C1311,0,IF(SUM($C1311,$I1267)&gt;BZ$4,$AM1278/$I1267,$AM1278-SUM($I1311:BY1311))))</f>
        <v>0</v>
      </c>
      <c r="CA1311" s="31">
        <f>IF($I1267="n/a",0,IF(CA$4&lt;=$C1311,0,IF(SUM($C1311,$I1267)&gt;CA$4,$AM1278/$I1267,$AM1278-SUM($I1311:BZ1311))))</f>
        <v>0</v>
      </c>
      <c r="CB1311" s="31">
        <f>IF($I1267="n/a",0,IF(CB$4&lt;=$C1311,0,IF(SUM($C1311,$I1267)&gt;CB$4,$AM1278/$I1267,$AM1278-SUM($I1311:CA1311))))</f>
        <v>0</v>
      </c>
      <c r="CC1311" s="31">
        <f>IF($I1267="n/a",0,IF(CC$4&lt;=$C1311,0,IF(SUM($C1311,$I1267)&gt;CC$4,$AM1278/$I1267,$AM1278-SUM($I1311:CB1311))))</f>
        <v>0</v>
      </c>
      <c r="CD1311" s="31">
        <f>IF($I1267="n/a",0,IF(CD$4&lt;=$C1311,0,IF(SUM($C1311,$I1267)&gt;CD$4,$AM1278/$I1267,$AM1278-SUM($I1311:CC1311))))</f>
        <v>0</v>
      </c>
      <c r="CE1311" s="31">
        <f>IF($I1267="n/a",0,IF(CE$4&lt;=$C1311,0,IF(SUM($C1311,$I1267)&gt;CE$4,$AM1278/$I1267,$AM1278-SUM($I1311:CD1311))))</f>
        <v>0</v>
      </c>
      <c r="CF1311" s="31">
        <f>IF($I1267="n/a",0,IF(CF$4&lt;=$C1311,0,IF(SUM($C1311,$I1267)&gt;CF$4,$AM1278/$I1267,$AM1278-SUM($I1311:CE1311))))</f>
        <v>0</v>
      </c>
    </row>
    <row r="1312" spans="3:84" ht="12.75" customHeight="1">
      <c r="D1312" s="21"/>
      <c r="E1312" s="21"/>
      <c r="I1312" s="31"/>
    </row>
    <row r="1313" spans="1:2018" s="158" customFormat="1" ht="12.75" customHeight="1">
      <c r="A1313"/>
      <c r="B1313" s="101"/>
      <c r="C1313" s="101"/>
      <c r="D1313" s="101" t="s">
        <v>9</v>
      </c>
      <c r="E1313" s="101" t="s">
        <v>197</v>
      </c>
      <c r="F1313" s="101"/>
      <c r="G1313" s="101"/>
      <c r="H1313" s="101"/>
      <c r="I1313" s="101"/>
      <c r="J1313" s="101">
        <f t="shared" ref="J1313:AO1313" si="4091">J1272+SUM(J1280:J1311)</f>
        <v>0</v>
      </c>
      <c r="K1313" s="101">
        <f t="shared" si="4091"/>
        <v>0</v>
      </c>
      <c r="L1313" s="101">
        <f t="shared" si="4091"/>
        <v>0</v>
      </c>
      <c r="M1313" s="101">
        <f t="shared" si="4091"/>
        <v>0</v>
      </c>
      <c r="N1313" s="101">
        <f t="shared" si="4091"/>
        <v>0</v>
      </c>
      <c r="O1313" s="101">
        <f t="shared" si="4091"/>
        <v>0</v>
      </c>
      <c r="P1313" s="101">
        <f t="shared" si="4091"/>
        <v>0</v>
      </c>
      <c r="Q1313" s="101">
        <f t="shared" si="4091"/>
        <v>0</v>
      </c>
      <c r="R1313" s="101">
        <f t="shared" si="4091"/>
        <v>0</v>
      </c>
      <c r="S1313" s="101">
        <f t="shared" si="4091"/>
        <v>0</v>
      </c>
      <c r="T1313" s="101">
        <f t="shared" si="4091"/>
        <v>0</v>
      </c>
      <c r="U1313" s="101">
        <f t="shared" si="4091"/>
        <v>0</v>
      </c>
      <c r="V1313" s="101">
        <f t="shared" si="4091"/>
        <v>0</v>
      </c>
      <c r="W1313" s="101">
        <f t="shared" si="4091"/>
        <v>0</v>
      </c>
      <c r="X1313" s="101">
        <f t="shared" si="4091"/>
        <v>0</v>
      </c>
      <c r="Y1313" s="101">
        <f t="shared" si="4091"/>
        <v>0</v>
      </c>
      <c r="Z1313" s="101">
        <f t="shared" si="4091"/>
        <v>0</v>
      </c>
      <c r="AA1313" s="101">
        <f t="shared" si="4091"/>
        <v>0</v>
      </c>
      <c r="AB1313" s="101">
        <f t="shared" si="4091"/>
        <v>0</v>
      </c>
      <c r="AC1313" s="101">
        <f t="shared" si="4091"/>
        <v>0</v>
      </c>
      <c r="AD1313" s="101">
        <f t="shared" si="4091"/>
        <v>0</v>
      </c>
      <c r="AE1313" s="101">
        <f t="shared" si="4091"/>
        <v>0</v>
      </c>
      <c r="AF1313" s="101">
        <f t="shared" si="4091"/>
        <v>0</v>
      </c>
      <c r="AG1313" s="101">
        <f t="shared" si="4091"/>
        <v>0</v>
      </c>
      <c r="AH1313" s="101">
        <f t="shared" si="4091"/>
        <v>0</v>
      </c>
      <c r="AI1313" s="101">
        <f t="shared" si="4091"/>
        <v>0</v>
      </c>
      <c r="AJ1313" s="101">
        <f t="shared" si="4091"/>
        <v>0</v>
      </c>
      <c r="AK1313" s="101">
        <f t="shared" si="4091"/>
        <v>0</v>
      </c>
      <c r="AL1313" s="101">
        <f t="shared" si="4091"/>
        <v>0</v>
      </c>
      <c r="AM1313" s="101">
        <f t="shared" si="4091"/>
        <v>0</v>
      </c>
      <c r="AN1313" s="101">
        <f t="shared" si="4091"/>
        <v>0</v>
      </c>
      <c r="AO1313" s="101">
        <f t="shared" si="4091"/>
        <v>0</v>
      </c>
      <c r="AP1313" s="101">
        <f t="shared" ref="AP1313:BU1313" si="4092">AP1272+SUM(AP1280:AP1311)</f>
        <v>0</v>
      </c>
      <c r="AQ1313" s="101">
        <f t="shared" si="4092"/>
        <v>0</v>
      </c>
      <c r="AR1313" s="101">
        <f t="shared" si="4092"/>
        <v>0</v>
      </c>
      <c r="AS1313" s="101">
        <f t="shared" si="4092"/>
        <v>0</v>
      </c>
      <c r="AT1313" s="101">
        <f t="shared" si="4092"/>
        <v>0</v>
      </c>
      <c r="AU1313" s="101">
        <f t="shared" si="4092"/>
        <v>0</v>
      </c>
      <c r="AV1313" s="101">
        <f t="shared" si="4092"/>
        <v>0</v>
      </c>
      <c r="AW1313" s="101">
        <f t="shared" si="4092"/>
        <v>0</v>
      </c>
      <c r="AX1313" s="101">
        <f t="shared" si="4092"/>
        <v>0</v>
      </c>
      <c r="AY1313" s="101">
        <f t="shared" si="4092"/>
        <v>0</v>
      </c>
      <c r="AZ1313" s="101">
        <f t="shared" si="4092"/>
        <v>0</v>
      </c>
      <c r="BA1313" s="101">
        <f t="shared" si="4092"/>
        <v>0</v>
      </c>
      <c r="BB1313" s="101">
        <f t="shared" si="4092"/>
        <v>0</v>
      </c>
      <c r="BC1313" s="101">
        <f t="shared" si="4092"/>
        <v>0</v>
      </c>
      <c r="BD1313" s="101">
        <f t="shared" si="4092"/>
        <v>0</v>
      </c>
      <c r="BE1313" s="101">
        <f t="shared" si="4092"/>
        <v>0</v>
      </c>
      <c r="BF1313" s="101">
        <f t="shared" si="4092"/>
        <v>0</v>
      </c>
      <c r="BG1313" s="101">
        <f t="shared" si="4092"/>
        <v>0</v>
      </c>
      <c r="BH1313" s="101">
        <f t="shared" si="4092"/>
        <v>0</v>
      </c>
      <c r="BI1313" s="101">
        <f t="shared" si="4092"/>
        <v>0</v>
      </c>
      <c r="BJ1313" s="101">
        <f t="shared" si="4092"/>
        <v>0</v>
      </c>
      <c r="BK1313" s="101">
        <f t="shared" si="4092"/>
        <v>0</v>
      </c>
      <c r="BL1313" s="101">
        <f t="shared" si="4092"/>
        <v>0</v>
      </c>
      <c r="BM1313" s="101">
        <f t="shared" si="4092"/>
        <v>0</v>
      </c>
      <c r="BN1313" s="101">
        <f t="shared" si="4092"/>
        <v>0</v>
      </c>
      <c r="BO1313" s="101">
        <f t="shared" si="4092"/>
        <v>0</v>
      </c>
      <c r="BP1313" s="101">
        <f t="shared" si="4092"/>
        <v>0</v>
      </c>
      <c r="BQ1313" s="101">
        <f t="shared" si="4092"/>
        <v>0</v>
      </c>
      <c r="BR1313" s="101">
        <f t="shared" si="4092"/>
        <v>0</v>
      </c>
      <c r="BS1313" s="101">
        <f t="shared" si="4092"/>
        <v>0</v>
      </c>
      <c r="BT1313" s="101">
        <f t="shared" si="4092"/>
        <v>0</v>
      </c>
      <c r="BU1313" s="101">
        <f t="shared" si="4092"/>
        <v>0</v>
      </c>
      <c r="BV1313" s="101">
        <f t="shared" ref="BV1313:CF1313" si="4093">BV1272+SUM(BV1280:BV1311)</f>
        <v>0</v>
      </c>
      <c r="BW1313" s="101">
        <f t="shared" si="4093"/>
        <v>0</v>
      </c>
      <c r="BX1313" s="101">
        <f t="shared" si="4093"/>
        <v>0</v>
      </c>
      <c r="BY1313" s="101">
        <f t="shared" si="4093"/>
        <v>0</v>
      </c>
      <c r="BZ1313" s="101">
        <f t="shared" si="4093"/>
        <v>0</v>
      </c>
      <c r="CA1313" s="101">
        <f t="shared" si="4093"/>
        <v>0</v>
      </c>
      <c r="CB1313" s="101">
        <f t="shared" si="4093"/>
        <v>0</v>
      </c>
      <c r="CC1313" s="101">
        <f t="shared" si="4093"/>
        <v>0</v>
      </c>
      <c r="CD1313" s="101">
        <f t="shared" si="4093"/>
        <v>0</v>
      </c>
      <c r="CE1313" s="101">
        <f t="shared" si="4093"/>
        <v>0</v>
      </c>
      <c r="CF1313" s="101">
        <f t="shared" si="4093"/>
        <v>0</v>
      </c>
    </row>
    <row r="1314" spans="1:2018" ht="12.75" customHeight="1">
      <c r="D1314" s="17" t="s">
        <v>8</v>
      </c>
      <c r="E1314" s="160" t="s">
        <v>197</v>
      </c>
      <c r="I1314" s="31"/>
      <c r="J1314" s="158">
        <f t="shared" ref="J1314:AO1314" si="4094">J1278-SUM(J1282:J1311)+I1314</f>
        <v>0</v>
      </c>
      <c r="K1314" s="1">
        <f t="shared" si="4094"/>
        <v>0</v>
      </c>
      <c r="L1314" s="1">
        <f t="shared" si="4094"/>
        <v>0</v>
      </c>
      <c r="M1314" s="1">
        <f t="shared" si="4094"/>
        <v>0</v>
      </c>
      <c r="N1314" s="1">
        <f t="shared" si="4094"/>
        <v>0</v>
      </c>
      <c r="O1314" s="1">
        <f t="shared" si="4094"/>
        <v>0</v>
      </c>
      <c r="P1314" s="1">
        <f t="shared" si="4094"/>
        <v>0</v>
      </c>
      <c r="Q1314" s="1">
        <f t="shared" si="4094"/>
        <v>0</v>
      </c>
      <c r="R1314" s="1">
        <f t="shared" si="4094"/>
        <v>0</v>
      </c>
      <c r="S1314" s="1">
        <f t="shared" si="4094"/>
        <v>0</v>
      </c>
      <c r="T1314" s="1">
        <f t="shared" si="4094"/>
        <v>0</v>
      </c>
      <c r="U1314" s="1">
        <f t="shared" si="4094"/>
        <v>0</v>
      </c>
      <c r="V1314" s="1">
        <f t="shared" si="4094"/>
        <v>0</v>
      </c>
      <c r="W1314" s="1">
        <f t="shared" si="4094"/>
        <v>0</v>
      </c>
      <c r="X1314" s="1">
        <f t="shared" si="4094"/>
        <v>0</v>
      </c>
      <c r="Y1314" s="1">
        <f t="shared" si="4094"/>
        <v>0</v>
      </c>
      <c r="Z1314" s="1">
        <f t="shared" si="4094"/>
        <v>0</v>
      </c>
      <c r="AA1314" s="1">
        <f t="shared" si="4094"/>
        <v>0</v>
      </c>
      <c r="AB1314" s="1">
        <f t="shared" si="4094"/>
        <v>0</v>
      </c>
      <c r="AC1314" s="1">
        <f t="shared" si="4094"/>
        <v>0</v>
      </c>
      <c r="AD1314" s="1">
        <f t="shared" si="4094"/>
        <v>0</v>
      </c>
      <c r="AE1314" s="1">
        <f t="shared" si="4094"/>
        <v>0</v>
      </c>
      <c r="AF1314" s="1">
        <f t="shared" si="4094"/>
        <v>0</v>
      </c>
      <c r="AG1314" s="1">
        <f t="shared" si="4094"/>
        <v>0</v>
      </c>
      <c r="AH1314" s="1">
        <f t="shared" si="4094"/>
        <v>0</v>
      </c>
      <c r="AI1314" s="1">
        <f t="shared" si="4094"/>
        <v>0</v>
      </c>
      <c r="AJ1314" s="1">
        <f t="shared" si="4094"/>
        <v>0</v>
      </c>
      <c r="AK1314" s="1">
        <f t="shared" si="4094"/>
        <v>0</v>
      </c>
      <c r="AL1314" s="1">
        <f t="shared" si="4094"/>
        <v>0</v>
      </c>
      <c r="AM1314" s="1">
        <f t="shared" si="4094"/>
        <v>0</v>
      </c>
      <c r="AN1314" s="1">
        <f t="shared" si="4094"/>
        <v>0</v>
      </c>
      <c r="AO1314" s="1">
        <f t="shared" si="4094"/>
        <v>0</v>
      </c>
      <c r="AP1314" s="1">
        <f t="shared" ref="AP1314:BU1314" si="4095">AP1278-SUM(AP1282:AP1311)+AO1314</f>
        <v>0</v>
      </c>
      <c r="AQ1314" s="1">
        <f t="shared" si="4095"/>
        <v>0</v>
      </c>
      <c r="AR1314" s="1">
        <f t="shared" si="4095"/>
        <v>0</v>
      </c>
      <c r="AS1314" s="1">
        <f t="shared" si="4095"/>
        <v>0</v>
      </c>
      <c r="AT1314" s="1">
        <f t="shared" si="4095"/>
        <v>0</v>
      </c>
      <c r="AU1314" s="1">
        <f t="shared" si="4095"/>
        <v>0</v>
      </c>
      <c r="AV1314" s="1">
        <f t="shared" si="4095"/>
        <v>0</v>
      </c>
      <c r="AW1314" s="1">
        <f t="shared" si="4095"/>
        <v>0</v>
      </c>
      <c r="AX1314" s="1">
        <f t="shared" si="4095"/>
        <v>0</v>
      </c>
      <c r="AY1314" s="1">
        <f t="shared" si="4095"/>
        <v>0</v>
      </c>
      <c r="AZ1314" s="1">
        <f t="shared" si="4095"/>
        <v>0</v>
      </c>
      <c r="BA1314" s="1">
        <f t="shared" si="4095"/>
        <v>0</v>
      </c>
      <c r="BB1314" s="1">
        <f t="shared" si="4095"/>
        <v>0</v>
      </c>
      <c r="BC1314" s="1">
        <f t="shared" si="4095"/>
        <v>0</v>
      </c>
      <c r="BD1314" s="1">
        <f t="shared" si="4095"/>
        <v>0</v>
      </c>
      <c r="BE1314" s="1">
        <f t="shared" si="4095"/>
        <v>0</v>
      </c>
      <c r="BF1314" s="1">
        <f t="shared" si="4095"/>
        <v>0</v>
      </c>
      <c r="BG1314" s="1">
        <f t="shared" si="4095"/>
        <v>0</v>
      </c>
      <c r="BH1314" s="1">
        <f t="shared" si="4095"/>
        <v>0</v>
      </c>
      <c r="BI1314" s="1">
        <f t="shared" si="4095"/>
        <v>0</v>
      </c>
      <c r="BJ1314" s="1">
        <f t="shared" si="4095"/>
        <v>0</v>
      </c>
      <c r="BK1314" s="1">
        <f t="shared" si="4095"/>
        <v>0</v>
      </c>
      <c r="BL1314" s="1">
        <f t="shared" si="4095"/>
        <v>0</v>
      </c>
      <c r="BM1314" s="1">
        <f t="shared" si="4095"/>
        <v>0</v>
      </c>
      <c r="BN1314" s="1">
        <f t="shared" si="4095"/>
        <v>0</v>
      </c>
      <c r="BO1314" s="1">
        <f t="shared" si="4095"/>
        <v>0</v>
      </c>
      <c r="BP1314" s="1">
        <f t="shared" si="4095"/>
        <v>0</v>
      </c>
      <c r="BQ1314" s="1">
        <f t="shared" si="4095"/>
        <v>0</v>
      </c>
      <c r="BR1314" s="158">
        <f t="shared" si="4095"/>
        <v>0</v>
      </c>
      <c r="BS1314" s="158">
        <f t="shared" si="4095"/>
        <v>0</v>
      </c>
      <c r="BT1314" s="158">
        <f t="shared" si="4095"/>
        <v>0</v>
      </c>
      <c r="BU1314" s="158">
        <f t="shared" si="4095"/>
        <v>0</v>
      </c>
      <c r="BV1314" s="158">
        <f t="shared" ref="BV1314:CF1314" si="4096">BV1278-SUM(BV1282:BV1311)+BU1314</f>
        <v>0</v>
      </c>
      <c r="BW1314" s="158">
        <f t="shared" si="4096"/>
        <v>0</v>
      </c>
      <c r="BX1314" s="158">
        <f t="shared" si="4096"/>
        <v>0</v>
      </c>
      <c r="BY1314" s="158">
        <f t="shared" si="4096"/>
        <v>0</v>
      </c>
      <c r="BZ1314" s="158">
        <f t="shared" si="4096"/>
        <v>0</v>
      </c>
      <c r="CA1314" s="158">
        <f t="shared" si="4096"/>
        <v>0</v>
      </c>
      <c r="CB1314" s="158">
        <f t="shared" si="4096"/>
        <v>0</v>
      </c>
      <c r="CC1314" s="158">
        <f t="shared" si="4096"/>
        <v>0</v>
      </c>
      <c r="CD1314" s="158">
        <f t="shared" si="4096"/>
        <v>0</v>
      </c>
      <c r="CE1314" s="158">
        <f t="shared" si="4096"/>
        <v>0</v>
      </c>
      <c r="CF1314" s="158">
        <f t="shared" si="4096"/>
        <v>0</v>
      </c>
    </row>
    <row r="1315" spans="1:2018" ht="12.75" customHeight="1">
      <c r="D1315" s="17" t="str">
        <f>"Total Closing RAB - "&amp;B1265</f>
        <v>Total Closing RAB - 0</v>
      </c>
      <c r="E1315" s="160" t="s">
        <v>197</v>
      </c>
      <c r="I1315" s="31"/>
      <c r="J1315" s="158">
        <f t="shared" ref="J1315:AO1315" si="4097">J1314+J1275</f>
        <v>0</v>
      </c>
      <c r="K1315" s="1">
        <f t="shared" si="4097"/>
        <v>0</v>
      </c>
      <c r="L1315" s="1">
        <f t="shared" si="4097"/>
        <v>0</v>
      </c>
      <c r="M1315" s="1">
        <f t="shared" si="4097"/>
        <v>0</v>
      </c>
      <c r="N1315" s="1">
        <f t="shared" si="4097"/>
        <v>0</v>
      </c>
      <c r="O1315" s="1">
        <f t="shared" si="4097"/>
        <v>0</v>
      </c>
      <c r="P1315" s="1">
        <f t="shared" si="4097"/>
        <v>0</v>
      </c>
      <c r="Q1315" s="1">
        <f t="shared" si="4097"/>
        <v>0</v>
      </c>
      <c r="R1315" s="1">
        <f t="shared" si="4097"/>
        <v>0</v>
      </c>
      <c r="S1315" s="1">
        <f t="shared" si="4097"/>
        <v>0</v>
      </c>
      <c r="T1315" s="1">
        <f t="shared" si="4097"/>
        <v>0</v>
      </c>
      <c r="U1315" s="1">
        <f t="shared" si="4097"/>
        <v>0</v>
      </c>
      <c r="V1315" s="1">
        <f t="shared" si="4097"/>
        <v>0</v>
      </c>
      <c r="W1315" s="1">
        <f t="shared" si="4097"/>
        <v>0</v>
      </c>
      <c r="X1315" s="1">
        <f t="shared" si="4097"/>
        <v>0</v>
      </c>
      <c r="Y1315" s="1">
        <f t="shared" si="4097"/>
        <v>0</v>
      </c>
      <c r="Z1315" s="1">
        <f t="shared" si="4097"/>
        <v>0</v>
      </c>
      <c r="AA1315" s="1">
        <f t="shared" si="4097"/>
        <v>0</v>
      </c>
      <c r="AB1315" s="1">
        <f t="shared" si="4097"/>
        <v>0</v>
      </c>
      <c r="AC1315" s="1">
        <f t="shared" si="4097"/>
        <v>0</v>
      </c>
      <c r="AD1315" s="1">
        <f t="shared" si="4097"/>
        <v>0</v>
      </c>
      <c r="AE1315" s="1">
        <f t="shared" si="4097"/>
        <v>0</v>
      </c>
      <c r="AF1315" s="1">
        <f t="shared" si="4097"/>
        <v>0</v>
      </c>
      <c r="AG1315" s="1">
        <f t="shared" si="4097"/>
        <v>0</v>
      </c>
      <c r="AH1315" s="1">
        <f t="shared" si="4097"/>
        <v>0</v>
      </c>
      <c r="AI1315" s="1">
        <f t="shared" si="4097"/>
        <v>0</v>
      </c>
      <c r="AJ1315" s="1">
        <f t="shared" si="4097"/>
        <v>0</v>
      </c>
      <c r="AK1315" s="1">
        <f t="shared" si="4097"/>
        <v>0</v>
      </c>
      <c r="AL1315" s="1">
        <f t="shared" si="4097"/>
        <v>0</v>
      </c>
      <c r="AM1315" s="1">
        <f t="shared" si="4097"/>
        <v>0</v>
      </c>
      <c r="AN1315" s="1">
        <f t="shared" si="4097"/>
        <v>0</v>
      </c>
      <c r="AO1315" s="1">
        <f t="shared" si="4097"/>
        <v>0</v>
      </c>
      <c r="AP1315" s="1">
        <f t="shared" ref="AP1315:BU1315" si="4098">AP1314+AP1275</f>
        <v>0</v>
      </c>
      <c r="AQ1315" s="1">
        <f t="shared" si="4098"/>
        <v>0</v>
      </c>
      <c r="AR1315" s="1">
        <f t="shared" si="4098"/>
        <v>0</v>
      </c>
      <c r="AS1315" s="1">
        <f t="shared" si="4098"/>
        <v>0</v>
      </c>
      <c r="AT1315" s="1">
        <f t="shared" si="4098"/>
        <v>0</v>
      </c>
      <c r="AU1315" s="1">
        <f t="shared" si="4098"/>
        <v>0</v>
      </c>
      <c r="AV1315" s="1">
        <f t="shared" si="4098"/>
        <v>0</v>
      </c>
      <c r="AW1315" s="1">
        <f t="shared" si="4098"/>
        <v>0</v>
      </c>
      <c r="AX1315" s="1">
        <f t="shared" si="4098"/>
        <v>0</v>
      </c>
      <c r="AY1315" s="1">
        <f t="shared" si="4098"/>
        <v>0</v>
      </c>
      <c r="AZ1315" s="1">
        <f t="shared" si="4098"/>
        <v>0</v>
      </c>
      <c r="BA1315" s="1">
        <f t="shared" si="4098"/>
        <v>0</v>
      </c>
      <c r="BB1315" s="1">
        <f t="shared" si="4098"/>
        <v>0</v>
      </c>
      <c r="BC1315" s="1">
        <f t="shared" si="4098"/>
        <v>0</v>
      </c>
      <c r="BD1315" s="1">
        <f t="shared" si="4098"/>
        <v>0</v>
      </c>
      <c r="BE1315" s="1">
        <f t="shared" si="4098"/>
        <v>0</v>
      </c>
      <c r="BF1315" s="1">
        <f t="shared" si="4098"/>
        <v>0</v>
      </c>
      <c r="BG1315" s="1">
        <f t="shared" si="4098"/>
        <v>0</v>
      </c>
      <c r="BH1315" s="1">
        <f t="shared" si="4098"/>
        <v>0</v>
      </c>
      <c r="BI1315" s="1">
        <f t="shared" si="4098"/>
        <v>0</v>
      </c>
      <c r="BJ1315" s="1">
        <f t="shared" si="4098"/>
        <v>0</v>
      </c>
      <c r="BK1315" s="1">
        <f t="shared" si="4098"/>
        <v>0</v>
      </c>
      <c r="BL1315" s="1">
        <f t="shared" si="4098"/>
        <v>0</v>
      </c>
      <c r="BM1315" s="1">
        <f t="shared" si="4098"/>
        <v>0</v>
      </c>
      <c r="BN1315" s="1">
        <f t="shared" si="4098"/>
        <v>0</v>
      </c>
      <c r="BO1315" s="1">
        <f t="shared" si="4098"/>
        <v>0</v>
      </c>
      <c r="BP1315" s="1">
        <f t="shared" si="4098"/>
        <v>0</v>
      </c>
      <c r="BQ1315" s="1">
        <f t="shared" si="4098"/>
        <v>0</v>
      </c>
      <c r="BR1315" s="158">
        <f t="shared" si="4098"/>
        <v>0</v>
      </c>
      <c r="BS1315" s="158">
        <f t="shared" si="4098"/>
        <v>0</v>
      </c>
      <c r="BT1315" s="158">
        <f t="shared" si="4098"/>
        <v>0</v>
      </c>
      <c r="BU1315" s="158">
        <f t="shared" si="4098"/>
        <v>0</v>
      </c>
      <c r="BV1315" s="158">
        <f t="shared" ref="BV1315:CF1315" si="4099">BV1314+BV1275</f>
        <v>0</v>
      </c>
      <c r="BW1315" s="158">
        <f t="shared" si="4099"/>
        <v>0</v>
      </c>
      <c r="BX1315" s="158">
        <f t="shared" si="4099"/>
        <v>0</v>
      </c>
      <c r="BY1315" s="158">
        <f t="shared" si="4099"/>
        <v>0</v>
      </c>
      <c r="BZ1315" s="158">
        <f t="shared" si="4099"/>
        <v>0</v>
      </c>
      <c r="CA1315" s="158">
        <f t="shared" si="4099"/>
        <v>0</v>
      </c>
      <c r="CB1315" s="158">
        <f t="shared" si="4099"/>
        <v>0</v>
      </c>
      <c r="CC1315" s="158">
        <f t="shared" si="4099"/>
        <v>0</v>
      </c>
      <c r="CD1315" s="158">
        <f t="shared" si="4099"/>
        <v>0</v>
      </c>
      <c r="CE1315" s="158">
        <f t="shared" si="4099"/>
        <v>0</v>
      </c>
      <c r="CF1315" s="158">
        <f t="shared" si="4099"/>
        <v>0</v>
      </c>
    </row>
    <row r="1317" spans="1:2018" s="14" customFormat="1" ht="12.75" customHeight="1">
      <c r="A1317"/>
      <c r="B1317" s="16">
        <f>Inputs!C119</f>
        <v>0</v>
      </c>
      <c r="C1317" s="179"/>
      <c r="D1317" s="19"/>
      <c r="E1317" s="19"/>
      <c r="F1317" s="15"/>
      <c r="G1317" s="15"/>
      <c r="H1317" s="15"/>
      <c r="I1317" s="32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</row>
    <row r="1318" spans="1:2018" ht="12.75" customHeight="1">
      <c r="B1318" s="6"/>
      <c r="C1318" s="180" t="s">
        <v>1</v>
      </c>
      <c r="I1318" s="1">
        <f>INDEX(Inputs!$E$94:$E$121, MATCH(B1317, Inputs!$C$94:$C$121,0))</f>
        <v>0</v>
      </c>
    </row>
    <row r="1319" spans="1:2018" ht="12.75" customHeight="1">
      <c r="B1319" s="6"/>
      <c r="C1319" s="180" t="s">
        <v>2</v>
      </c>
      <c r="I1319" s="1">
        <f>INDEX(Inputs!$F$94:$F$121, MATCH(B1317, Inputs!$C$94:$C$121,0))</f>
        <v>0</v>
      </c>
    </row>
    <row r="1320" spans="1:2018" ht="12.75" customHeight="1">
      <c r="B1320" s="6"/>
      <c r="C1320" s="180"/>
      <c r="I1320" s="31"/>
    </row>
    <row r="1321" spans="1:2018" ht="12.75" customHeight="1">
      <c r="C1321" s="169" t="s">
        <v>3</v>
      </c>
      <c r="I1321" s="31"/>
    </row>
    <row r="1322" spans="1:2018" s="158" customFormat="1" ht="12.75" customHeight="1">
      <c r="A1322"/>
      <c r="C1322" s="169"/>
      <c r="D1322" s="102" t="s">
        <v>33</v>
      </c>
      <c r="E1322" s="102" t="s">
        <v>197</v>
      </c>
      <c r="F1322" s="101"/>
      <c r="G1322" s="101"/>
      <c r="H1322" s="101"/>
      <c r="I1322" s="103"/>
      <c r="J1322" s="109">
        <f>IF(OR($I1318=0,I1327=0,$I1318="n/a"),0,SIGN($I1327)*MIN(ABS($I1327/$I1318), ABS($I1327-SUM($I1322:I1322))))</f>
        <v>0</v>
      </c>
      <c r="K1322" s="109">
        <f>IF(OR($I1318=0,J1327=0,$I1318="n/a"),0,SIGN($I1327)*MIN(ABS($I1327/$I1318), ABS($I1327-SUM($I1322:J1322))))</f>
        <v>0</v>
      </c>
      <c r="L1322" s="109">
        <f>IF(OR($I1318=0,K1327=0,$I1318="n/a"),0,SIGN($I1327)*MIN(ABS($I1327/$I1318), ABS($I1327-SUM($I1322:K1322))))</f>
        <v>0</v>
      </c>
      <c r="M1322" s="109">
        <f>IF(OR($I1318=0,L1327=0,$I1318="n/a"),0,SIGN($I1327)*MIN(ABS($I1327/$I1318), ABS($I1327-SUM($I1322:L1322))))</f>
        <v>0</v>
      </c>
      <c r="N1322" s="109">
        <f>IF(OR($I1318=0,M1327=0,$I1318="n/a"),0,SIGN($I1327)*MIN(ABS($I1327/$I1318), ABS($I1327-SUM($I1322:M1322))))</f>
        <v>0</v>
      </c>
      <c r="O1322" s="109">
        <f>IF(OR($I1318=0,N1327=0,$I1318="n/a"),0,SIGN($I1327)*MIN(ABS($I1327/$I1318), ABS($I1327-SUM($I1322:N1322))))</f>
        <v>0</v>
      </c>
      <c r="P1322" s="109">
        <f>IF(OR($I1318=0,O1327=0,$I1318="n/a"),0,SIGN($I1327)*MIN(ABS($I1327/$I1318), ABS($I1327-SUM($I1322:O1322))))</f>
        <v>0</v>
      </c>
      <c r="Q1322" s="109">
        <f>IF(OR($I1318=0,P1327=0,$I1318="n/a"),0,SIGN($I1327)*MIN(ABS($I1327/$I1318), ABS($I1327-SUM($I1322:P1322))))</f>
        <v>0</v>
      </c>
      <c r="R1322" s="109">
        <f>IF(OR($I1318=0,Q1327=0,$I1318="n/a"),0,SIGN($I1327)*MIN(ABS($I1327/$I1318), ABS($I1327-SUM($I1322:Q1322))))</f>
        <v>0</v>
      </c>
      <c r="S1322" s="109">
        <f>IF(OR($I1318=0,R1327=0,$I1318="n/a"),0,SIGN($I1327)*MIN(ABS($I1327/$I1318), ABS($I1327-SUM($I1322:R1322))))</f>
        <v>0</v>
      </c>
      <c r="T1322" s="109">
        <f>IF(OR($I1318=0,S1327=0,$I1318="n/a"),0,SIGN($I1327)*MIN(ABS($I1327/$I1318), ABS($I1327-SUM($I1322:S1322))))</f>
        <v>0</v>
      </c>
      <c r="U1322" s="109">
        <f>IF(OR($I1318=0,T1327=0,$I1318="n/a"),0,SIGN($I1327)*MIN(ABS($I1327/$I1318), ABS($I1327-SUM($I1322:T1322))))</f>
        <v>0</v>
      </c>
      <c r="V1322" s="109">
        <f>IF(OR($I1318=0,U1327=0,$I1318="n/a"),0,SIGN($I1327)*MIN(ABS($I1327/$I1318), ABS($I1327-SUM($I1322:U1322))))</f>
        <v>0</v>
      </c>
      <c r="W1322" s="109">
        <f>IF(OR($I1318=0,V1327=0,$I1318="n/a"),0,SIGN($I1327)*MIN(ABS($I1327/$I1318), ABS($I1327-SUM($I1322:V1322))))</f>
        <v>0</v>
      </c>
      <c r="X1322" s="109">
        <f>IF(OR($I1318=0,W1327=0,$I1318="n/a"),0,SIGN($I1327)*MIN(ABS($I1327/$I1318), ABS($I1327-SUM($I1322:W1322))))</f>
        <v>0</v>
      </c>
      <c r="Y1322" s="109">
        <f>IF(OR($I1318=0,X1327=0,$I1318="n/a"),0,SIGN($I1327)*MIN(ABS($I1327/$I1318), ABS($I1327-SUM($I1322:X1322))))</f>
        <v>0</v>
      </c>
      <c r="Z1322" s="109">
        <f>IF(OR($I1318=0,Y1327=0,$I1318="n/a"),0,SIGN($I1327)*MIN(ABS($I1327/$I1318), ABS($I1327-SUM($I1322:Y1322))))</f>
        <v>0</v>
      </c>
      <c r="AA1322" s="109">
        <f>IF(OR($I1318=0,Z1327=0,$I1318="n/a"),0,SIGN($I1327)*MIN(ABS($I1327/$I1318), ABS($I1327-SUM($I1322:Z1322))))</f>
        <v>0</v>
      </c>
      <c r="AB1322" s="109">
        <f>IF(OR($I1318=0,AA1327=0,$I1318="n/a"),0,SIGN($I1327)*MIN(ABS($I1327/$I1318), ABS($I1327-SUM($I1322:AA1322))))</f>
        <v>0</v>
      </c>
      <c r="AC1322" s="109">
        <f>IF(OR($I1318=0,AB1327=0,$I1318="n/a"),0,SIGN($I1327)*MIN(ABS($I1327/$I1318), ABS($I1327-SUM($I1322:AB1322))))</f>
        <v>0</v>
      </c>
      <c r="AD1322" s="109">
        <f>IF(OR($I1318=0,AC1327=0,$I1318="n/a"),0,SIGN($I1327)*MIN(ABS($I1327/$I1318), ABS($I1327-SUM($I1322:AC1322))))</f>
        <v>0</v>
      </c>
      <c r="AE1322" s="109">
        <f>IF(OR($I1318=0,AD1327=0,$I1318="n/a"),0,SIGN($I1327)*MIN(ABS($I1327/$I1318), ABS($I1327-SUM($I1322:AD1322))))</f>
        <v>0</v>
      </c>
      <c r="AF1322" s="109">
        <f>IF(OR($I1318=0,AE1327=0,$I1318="n/a"),0,SIGN($I1327)*MIN(ABS($I1327/$I1318), ABS($I1327-SUM($I1322:AE1322))))</f>
        <v>0</v>
      </c>
      <c r="AG1322" s="109">
        <f>IF(OR($I1318=0,AF1327=0,$I1318="n/a"),0,SIGN($I1327)*MIN(ABS($I1327/$I1318), ABS($I1327-SUM($I1322:AF1322))))</f>
        <v>0</v>
      </c>
      <c r="AH1322" s="109">
        <f>IF(OR($I1318=0,AG1327=0,$I1318="n/a"),0,SIGN($I1327)*MIN(ABS($I1327/$I1318), ABS($I1327-SUM($I1322:AG1322))))</f>
        <v>0</v>
      </c>
      <c r="AI1322" s="109">
        <f>IF(OR($I1318=0,AH1327=0,$I1318="n/a"),0,SIGN($I1327)*MIN(ABS($I1327/$I1318), ABS($I1327-SUM($I1322:AH1322))))</f>
        <v>0</v>
      </c>
      <c r="AJ1322" s="109">
        <f>IF(OR($I1318=0,AI1327=0,$I1318="n/a"),0,SIGN($I1327)*MIN(ABS($I1327/$I1318), ABS($I1327-SUM($I1322:AI1322))))</f>
        <v>0</v>
      </c>
      <c r="AK1322" s="109">
        <f>IF(OR($I1318=0,AJ1327=0,$I1318="n/a"),0,SIGN($I1327)*MIN(ABS($I1327/$I1318), ABS($I1327-SUM($I1322:AJ1322))))</f>
        <v>0</v>
      </c>
      <c r="AL1322" s="109">
        <f>IF(OR($I1318=0,AK1327=0,$I1318="n/a"),0,SIGN($I1327)*MIN(ABS($I1327/$I1318), ABS($I1327-SUM($I1322:AK1322))))</f>
        <v>0</v>
      </c>
      <c r="AM1322" s="109">
        <f>IF(OR($I1318=0,AL1327=0,$I1318="n/a"),0,SIGN($I1327)*MIN(ABS($I1327/$I1318), ABS($I1327-SUM($I1322:AL1322))))</f>
        <v>0</v>
      </c>
      <c r="AN1322" s="109">
        <f>IF(OR($I1318=0,AM1327=0,$I1318="n/a"),0,SIGN($I1327)*MIN(ABS($I1327/$I1318), ABS($I1327-SUM($I1322:AM1322))))</f>
        <v>0</v>
      </c>
      <c r="AO1322" s="109">
        <f>IF(OR($I1318=0,AN1327=0,$I1318="n/a"),0,SIGN($I1327)*MIN(ABS($I1327/$I1318), ABS($I1327-SUM($I1322:AN1322))))</f>
        <v>0</v>
      </c>
      <c r="AP1322" s="109">
        <f>IF(OR($I1318=0,AO1327=0,$I1318="n/a"),0,SIGN($I1327)*MIN(ABS($I1327/$I1318), ABS($I1327-SUM($I1322:AO1322))))</f>
        <v>0</v>
      </c>
      <c r="AQ1322" s="109">
        <f>IF(OR($I1318=0,AP1327=0,$I1318="n/a"),0,SIGN($I1327)*MIN(ABS($I1327/$I1318), ABS($I1327-SUM($I1322:AP1322))))</f>
        <v>0</v>
      </c>
      <c r="AR1322" s="109">
        <f>IF(OR($I1318=0,AQ1327=0,$I1318="n/a"),0,SIGN($I1327)*MIN(ABS($I1327/$I1318), ABS($I1327-SUM($I1322:AQ1322))))</f>
        <v>0</v>
      </c>
      <c r="AS1322" s="109">
        <f>IF(OR($I1318=0,AR1327=0,$I1318="n/a"),0,SIGN($I1327)*MIN(ABS($I1327/$I1318), ABS($I1327-SUM($I1322:AR1322))))</f>
        <v>0</v>
      </c>
      <c r="AT1322" s="109">
        <f>IF(OR($I1318=0,AS1327=0,$I1318="n/a"),0,SIGN($I1327)*MIN(ABS($I1327/$I1318), ABS($I1327-SUM($I1322:AS1322))))</f>
        <v>0</v>
      </c>
      <c r="AU1322" s="109">
        <f>IF(OR($I1318=0,AT1327=0,$I1318="n/a"),0,SIGN($I1327)*MIN(ABS($I1327/$I1318), ABS($I1327-SUM($I1322:AT1322))))</f>
        <v>0</v>
      </c>
      <c r="AV1322" s="109">
        <f>IF(OR($I1318=0,AU1327=0,$I1318="n/a"),0,SIGN($I1327)*MIN(ABS($I1327/$I1318), ABS($I1327-SUM($I1322:AU1322))))</f>
        <v>0</v>
      </c>
      <c r="AW1322" s="109">
        <f>IF(OR($I1318=0,AV1327=0,$I1318="n/a"),0,SIGN($I1327)*MIN(ABS($I1327/$I1318), ABS($I1327-SUM($I1322:AV1322))))</f>
        <v>0</v>
      </c>
      <c r="AX1322" s="109">
        <f>IF(OR($I1318=0,AW1327=0,$I1318="n/a"),0,SIGN($I1327)*MIN(ABS($I1327/$I1318), ABS($I1327-SUM($I1322:AW1322))))</f>
        <v>0</v>
      </c>
      <c r="AY1322" s="109">
        <f>IF(OR($I1318=0,AX1327=0,$I1318="n/a"),0,SIGN($I1327)*MIN(ABS($I1327/$I1318), ABS($I1327-SUM($I1322:AX1322))))</f>
        <v>0</v>
      </c>
      <c r="AZ1322" s="109">
        <f>IF(OR($I1318=0,AY1327=0,$I1318="n/a"),0,SIGN($I1327)*MIN(ABS($I1327/$I1318), ABS($I1327-SUM($I1322:AY1322))))</f>
        <v>0</v>
      </c>
      <c r="BA1322" s="109">
        <f>IF(OR($I1318=0,AZ1327=0,$I1318="n/a"),0,SIGN($I1327)*MIN(ABS($I1327/$I1318), ABS($I1327-SUM($I1322:AZ1322))))</f>
        <v>0</v>
      </c>
      <c r="BB1322" s="109">
        <f>IF(OR($I1318=0,BA1327=0,$I1318="n/a"),0,SIGN($I1327)*MIN(ABS($I1327/$I1318), ABS($I1327-SUM($I1322:BA1322))))</f>
        <v>0</v>
      </c>
      <c r="BC1322" s="109">
        <f>IF(OR($I1318=0,BB1327=0,$I1318="n/a"),0,SIGN($I1327)*MIN(ABS($I1327/$I1318), ABS($I1327-SUM($I1322:BB1322))))</f>
        <v>0</v>
      </c>
      <c r="BD1322" s="109">
        <f>IF(OR($I1318=0,BC1327=0,$I1318="n/a"),0,SIGN($I1327)*MIN(ABS($I1327/$I1318), ABS($I1327-SUM($I1322:BC1322))))</f>
        <v>0</v>
      </c>
      <c r="BE1322" s="109">
        <f>IF(OR($I1318=0,BD1327=0,$I1318="n/a"),0,SIGN($I1327)*MIN(ABS($I1327/$I1318), ABS($I1327-SUM($I1322:BD1322))))</f>
        <v>0</v>
      </c>
      <c r="BF1322" s="109">
        <f>IF(OR($I1318=0,BE1327=0,$I1318="n/a"),0,SIGN($I1327)*MIN(ABS($I1327/$I1318), ABS($I1327-SUM($I1322:BE1322))))</f>
        <v>0</v>
      </c>
      <c r="BG1322" s="109">
        <f>IF(OR($I1318=0,BF1327=0,$I1318="n/a"),0,SIGN($I1327)*MIN(ABS($I1327/$I1318), ABS($I1327-SUM($I1322:BF1322))))</f>
        <v>0</v>
      </c>
      <c r="BH1322" s="109">
        <f>IF(OR($I1318=0,BG1327=0,$I1318="n/a"),0,SIGN($I1327)*MIN(ABS($I1327/$I1318), ABS($I1327-SUM($I1322:BG1322))))</f>
        <v>0</v>
      </c>
      <c r="BI1322" s="109">
        <f>IF(OR($I1318=0,BH1327=0,$I1318="n/a"),0,SIGN($I1327)*MIN(ABS($I1327/$I1318), ABS($I1327-SUM($I1322:BH1322))))</f>
        <v>0</v>
      </c>
      <c r="BJ1322" s="109">
        <f>IF(OR($I1318=0,BI1327=0,$I1318="n/a"),0,SIGN($I1327)*MIN(ABS($I1327/$I1318), ABS($I1327-SUM($I1322:BI1322))))</f>
        <v>0</v>
      </c>
      <c r="BK1322" s="109">
        <f>IF(OR($I1318=0,BJ1327=0,$I1318="n/a"),0,SIGN($I1327)*MIN(ABS($I1327/$I1318), ABS($I1327-SUM($I1322:BJ1322))))</f>
        <v>0</v>
      </c>
      <c r="BL1322" s="109">
        <f>IF(OR($I1318=0,BK1327=0,$I1318="n/a"),0,SIGN($I1327)*MIN(ABS($I1327/$I1318), ABS($I1327-SUM($I1322:BK1322))))</f>
        <v>0</v>
      </c>
      <c r="BM1322" s="109">
        <f>IF(OR($I1318=0,BL1327=0,$I1318="n/a"),0,SIGN($I1327)*MIN(ABS($I1327/$I1318), ABS($I1327-SUM($I1322:BL1322))))</f>
        <v>0</v>
      </c>
      <c r="BN1322" s="109">
        <f>IF(OR($I1318=0,BM1327=0,$I1318="n/a"),0,SIGN($I1327)*MIN(ABS($I1327/$I1318), ABS($I1327-SUM($I1322:BM1322))))</f>
        <v>0</v>
      </c>
      <c r="BO1322" s="109">
        <f>IF(OR($I1318=0,BN1327=0,$I1318="n/a"),0,SIGN($I1327)*MIN(ABS($I1327/$I1318), ABS($I1327-SUM($I1322:BN1322))))</f>
        <v>0</v>
      </c>
      <c r="BP1322" s="109">
        <f>IF(OR($I1318=0,BO1327=0,$I1318="n/a"),0,SIGN($I1327)*MIN(ABS($I1327/$I1318), ABS($I1327-SUM($I1322:BO1322))))</f>
        <v>0</v>
      </c>
      <c r="BQ1322" s="109">
        <f>IF(OR($I1318=0,BP1327=0,$I1318="n/a"),0,SIGN($I1327)*MIN(ABS($I1327/$I1318), ABS($I1327-SUM($I1322:BP1322))))</f>
        <v>0</v>
      </c>
      <c r="BR1322" s="109">
        <f>IF(OR($I1318=0,BQ1327=0,$I1318="n/a"),0,SIGN($I1327)*MIN(ABS($I1327/$I1318), ABS($I1327-SUM($I1322:BQ1322))))</f>
        <v>0</v>
      </c>
      <c r="BS1322" s="109">
        <f>IF(OR($I1318=0,BR1327=0,$I1318="n/a"),0,SIGN($I1327)*MIN(ABS($I1327/$I1318), ABS($I1327-SUM($I1322:BR1322))))</f>
        <v>0</v>
      </c>
      <c r="BT1322" s="109">
        <f>IF(OR($I1318=0,BS1327=0,$I1318="n/a"),0,SIGN($I1327)*MIN(ABS($I1327/$I1318), ABS($I1327-SUM($I1322:BS1322))))</f>
        <v>0</v>
      </c>
      <c r="BU1322" s="109">
        <f>IF(OR($I1318=0,BT1327=0,$I1318="n/a"),0,SIGN($I1327)*MIN(ABS($I1327/$I1318), ABS($I1327-SUM($I1322:BT1322))))</f>
        <v>0</v>
      </c>
      <c r="BV1322" s="109">
        <f>IF(OR($I1318=0,BU1327=0,$I1318="n/a"),0,SIGN($I1327)*MIN(ABS($I1327/$I1318), ABS($I1327-SUM($I1322:BU1322))))</f>
        <v>0</v>
      </c>
      <c r="BW1322" s="109">
        <f>IF(OR($I1318=0,BV1327=0,$I1318="n/a"),0,SIGN($I1327)*MIN(ABS($I1327/$I1318), ABS($I1327-SUM($I1322:BV1322))))</f>
        <v>0</v>
      </c>
      <c r="BX1322" s="109">
        <f>IF(OR($I1318=0,BW1327=0,$I1318="n/a"),0,SIGN($I1327)*MIN(ABS($I1327/$I1318), ABS($I1327-SUM($I1322:BW1322))))</f>
        <v>0</v>
      </c>
      <c r="BY1322" s="109">
        <f>IF(OR($I1318=0,BX1327=0,$I1318="n/a"),0,SIGN($I1327)*MIN(ABS($I1327/$I1318), ABS($I1327-SUM($I1322:BX1322))))</f>
        <v>0</v>
      </c>
      <c r="BZ1322" s="109">
        <f>IF(OR($I1318=0,BY1327=0,$I1318="n/a"),0,SIGN($I1327)*MIN(ABS($I1327/$I1318), ABS($I1327-SUM($I1322:BY1322))))</f>
        <v>0</v>
      </c>
      <c r="CA1322" s="109">
        <f>IF(OR($I1318=0,BZ1327=0,$I1318="n/a"),0,SIGN($I1327)*MIN(ABS($I1327/$I1318), ABS($I1327-SUM($I1322:BZ1322))))</f>
        <v>0</v>
      </c>
      <c r="CB1322" s="109">
        <f>IF(OR($I1318=0,CA1327=0,$I1318="n/a"),0,SIGN($I1327)*MIN(ABS($I1327/$I1318), ABS($I1327-SUM($I1322:CA1322))))</f>
        <v>0</v>
      </c>
      <c r="CC1322" s="109">
        <f>IF(OR($I1318=0,CB1327=0,$I1318="n/a"),0,SIGN($I1327)*MIN(ABS($I1327/$I1318), ABS($I1327-SUM($I1322:CB1322))))</f>
        <v>0</v>
      </c>
      <c r="CD1322" s="109">
        <f>IF(OR($I1318=0,CC1327=0,$I1318="n/a"),0,SIGN($I1327)*MIN(ABS($I1327/$I1318), ABS($I1327-SUM($I1322:CC1322))))</f>
        <v>0</v>
      </c>
      <c r="CE1322" s="109">
        <f>IF(OR($I1318=0,CD1327=0,$I1318="n/a"),0,SIGN($I1327)*MIN(ABS($I1327/$I1318), ABS($I1327-SUM($I1322:CD1322))))</f>
        <v>0</v>
      </c>
      <c r="CF1322" s="109">
        <f>IF(OR($I1318=0,CE1327=0,$I1318="n/a"),0,SIGN($I1327)*MIN(ABS($I1327/$I1318), ABS($I1327-SUM($I1322:CE1322))))</f>
        <v>0</v>
      </c>
    </row>
    <row r="1323" spans="1:2018" s="158" customFormat="1" ht="12.75" customHeight="1">
      <c r="D1323" s="102" t="s">
        <v>156</v>
      </c>
      <c r="E1323" s="101" t="s">
        <v>197</v>
      </c>
      <c r="F1323" s="101"/>
      <c r="G1323" s="101"/>
      <c r="H1323" s="101"/>
      <c r="I1323" s="103"/>
      <c r="J1323" s="268"/>
      <c r="K1323" s="268"/>
      <c r="L1323" s="268"/>
      <c r="M1323" s="268"/>
      <c r="N1323" s="268"/>
      <c r="O1323" s="109">
        <f>IFERROR(IF(OR($I1318=0,N1327=0),0,IF($N1326&gt;0,(MIN($N1326/IF($I1318&lt;=5,1,($I1318-5)),$N1326-SUM($N1323:N1323))), (MAX($N1326/IF($I1318&lt;=5,1,($I1318-5)),$N1326-SUM($N1323:N1323))))),0)</f>
        <v>0</v>
      </c>
      <c r="P1323" s="109">
        <f>IFERROR(IF(OR($I1318=0,O1327=0),0,IF($N1326&gt;0,(MIN($N1326/IF($I1318&lt;=5,1,($I1318-5)),$N1326-SUM($N1323:O1323))), (MAX($N1326/IF($I1318&lt;=5,1,($I1318-5)),$N1326-SUM($N1323:O1323))))),0)</f>
        <v>0</v>
      </c>
      <c r="Q1323" s="109">
        <f>IFERROR(IF(OR($I1318=0,P1327=0),0,IF($N1326&gt;0,(MIN($N1326/IF($I1318&lt;=5,1,($I1318-5)),$N1326-SUM($N1323:P1323))), (MAX($N1326/IF($I1318&lt;=5,1,($I1318-5)),$N1326-SUM($N1323:P1323))))),0)</f>
        <v>0</v>
      </c>
      <c r="R1323" s="109">
        <f>IFERROR(IF(OR($I1318=0,Q1327=0),0,IF($N1326&gt;0,(MIN($N1326/IF($I1318&lt;=5,1,($I1318-5)),$N1326-SUM($N1323:Q1323))), (MAX($N1326/IF($I1318&lt;=5,1,($I1318-5)),$N1326-SUM($N1323:Q1323))))),0)</f>
        <v>0</v>
      </c>
      <c r="S1323" s="109">
        <f>IFERROR(IF(OR($I1318=0,R1327=0),0,IF($N1326&gt;0,(MIN($N1326/IF($I1318&lt;=5,1,($I1318-5)),$N1326-SUM($N1323:R1323))), (MAX($N1326/IF($I1318&lt;=5,1,($I1318-5)),$N1326-SUM($N1323:R1323))))),0)</f>
        <v>0</v>
      </c>
      <c r="T1323" s="109">
        <f>IFERROR(IF(OR($I1318=0,S1327=0),0,IF($N1326&gt;0,(MIN($N1326/IF($I1318&lt;=5,1,($I1318-5)),$N1326-SUM($N1323:S1323))), (MAX($N1326/IF($I1318&lt;=5,1,($I1318-5)),$N1326-SUM($N1323:S1323))))),0)</f>
        <v>0</v>
      </c>
      <c r="U1323" s="109">
        <f>IFERROR(IF(OR($I1318=0,T1327=0),0,IF($N1326&gt;0,(MIN($N1326/IF($I1318&lt;=5,1,($I1318-5)),$N1326-SUM($N1323:T1323))), (MAX($N1326/IF($I1318&lt;=5,1,($I1318-5)),$N1326-SUM($N1323:T1323))))),0)</f>
        <v>0</v>
      </c>
      <c r="V1323" s="109">
        <f>IFERROR(IF(OR($I1318=0,U1327=0),0,IF($N1326&gt;0,(MIN($N1326/IF($I1318&lt;=5,1,($I1318-5)),$N1326-SUM($N1323:U1323))), (MAX($N1326/IF($I1318&lt;=5,1,($I1318-5)),$N1326-SUM($N1323:U1323))))),0)</f>
        <v>0</v>
      </c>
      <c r="W1323" s="109">
        <f>IFERROR(IF(OR($I1318=0,V1327=0),0,IF($N1326&gt;0,(MIN($N1326/IF($I1318&lt;=5,1,($I1318-5)),$N1326-SUM($N1323:V1323))), (MAX($N1326/IF($I1318&lt;=5,1,($I1318-5)),$N1326-SUM($N1323:V1323))))),0)</f>
        <v>0</v>
      </c>
      <c r="X1323" s="109">
        <f>IFERROR(IF(OR($I1318=0,W1327=0),0,IF($N1326&gt;0,(MIN($N1326/IF($I1318&lt;=5,1,($I1318-5)),$N1326-SUM($N1323:W1323))), (MAX($N1326/IF($I1318&lt;=5,1,($I1318-5)),$N1326-SUM($N1323:W1323))))),0)</f>
        <v>0</v>
      </c>
      <c r="Y1323" s="109">
        <f>IFERROR(IF(OR($I1318=0,X1327=0),0,IF($N1326&gt;0,(MIN($N1326/IF($I1318&lt;=5,1,($I1318-5)),$N1326-SUM($N1323:X1323))), (MAX($N1326/IF($I1318&lt;=5,1,($I1318-5)),$N1326-SUM($N1323:X1323))))),0)</f>
        <v>0</v>
      </c>
      <c r="Z1323" s="109">
        <f>IFERROR(IF(OR($I1318=0,Y1327=0),0,IF($N1326&gt;0,(MIN($N1326/IF($I1318&lt;=5,1,($I1318-5)),$N1326-SUM($N1323:Y1323))), (MAX($N1326/IF($I1318&lt;=5,1,($I1318-5)),$N1326-SUM($N1323:Y1323))))),0)</f>
        <v>0</v>
      </c>
      <c r="AA1323" s="109">
        <f>IFERROR(IF(OR($I1318=0,Z1327=0),0,IF($N1326&gt;0,(MIN($N1326/IF($I1318&lt;=5,1,($I1318-5)),$N1326-SUM($N1323:Z1323))), (MAX($N1326/IF($I1318&lt;=5,1,($I1318-5)),$N1326-SUM($N1323:Z1323))))),0)</f>
        <v>0</v>
      </c>
      <c r="AB1323" s="109">
        <f>IFERROR(IF(OR($I1318=0,AA1327=0),0,IF($N1326&gt;0,(MIN($N1326/IF($I1318&lt;=5,1,($I1318-5)),$N1326-SUM($N1323:AA1323))), (MAX($N1326/IF($I1318&lt;=5,1,($I1318-5)),$N1326-SUM($N1323:AA1323))))),0)</f>
        <v>0</v>
      </c>
      <c r="AC1323" s="109">
        <f>IFERROR(IF(OR($I1318=0,AB1327=0),0,IF($N1326&gt;0,(MIN($N1326/IF($I1318&lt;=5,1,($I1318-5)),$N1326-SUM($N1323:AB1323))), (MAX($N1326/IF($I1318&lt;=5,1,($I1318-5)),$N1326-SUM($N1323:AB1323))))),0)</f>
        <v>0</v>
      </c>
      <c r="AD1323" s="109">
        <f>IFERROR(IF(OR($I1318=0,AC1327=0),0,IF($N1326&gt;0,(MIN($N1326/IF($I1318&lt;=5,1,($I1318-5)),$N1326-SUM($N1323:AC1323))), (MAX($N1326/IF($I1318&lt;=5,1,($I1318-5)),$N1326-SUM($N1323:AC1323))))),0)</f>
        <v>0</v>
      </c>
      <c r="AE1323" s="109">
        <f>IFERROR(IF(OR($I1318=0,AD1327=0),0,IF($N1326&gt;0,(MIN($N1326/IF($I1318&lt;=5,1,($I1318-5)),$N1326-SUM($N1323:AD1323))), (MAX($N1326/IF($I1318&lt;=5,1,($I1318-5)),$N1326-SUM($N1323:AD1323))))),0)</f>
        <v>0</v>
      </c>
      <c r="AF1323" s="109">
        <f>IFERROR(IF(OR($I1318=0,AE1327=0),0,IF($N1326&gt;0,(MIN($N1326/IF($I1318&lt;=5,1,($I1318-5)),$N1326-SUM($N1323:AE1323))), (MAX($N1326/IF($I1318&lt;=5,1,($I1318-5)),$N1326-SUM($N1323:AE1323))))),0)</f>
        <v>0</v>
      </c>
      <c r="AG1323" s="109">
        <f>IFERROR(IF(OR($I1318=0,AF1327=0),0,IF($N1326&gt;0,(MIN($N1326/IF($I1318&lt;=5,1,($I1318-5)),$N1326-SUM($N1323:AF1323))), (MAX($N1326/IF($I1318&lt;=5,1,($I1318-5)),$N1326-SUM($N1323:AF1323))))),0)</f>
        <v>0</v>
      </c>
      <c r="AH1323" s="109">
        <f>IFERROR(IF(OR($I1318=0,AG1327=0),0,IF($N1326&gt;0,(MIN($N1326/IF($I1318&lt;=5,1,($I1318-5)),$N1326-SUM($N1323:AG1323))), (MAX($N1326/IF($I1318&lt;=5,1,($I1318-5)),$N1326-SUM($N1323:AG1323))))),0)</f>
        <v>0</v>
      </c>
      <c r="AI1323" s="109">
        <f>IFERROR(IF(OR($I1318=0,AH1327=0),0,IF($N1326&gt;0,(MIN($N1326/IF($I1318&lt;=5,1,($I1318-5)),$N1326-SUM($N1323:AH1323))), (MAX($N1326/IF($I1318&lt;=5,1,($I1318-5)),$N1326-SUM($N1323:AH1323))))),0)</f>
        <v>0</v>
      </c>
      <c r="AJ1323" s="109">
        <f>IFERROR(IF(OR($I1318=0,AI1327=0),0,IF($N1326&gt;0,(MIN($N1326/IF($I1318&lt;=5,1,($I1318-5)),$N1326-SUM($N1323:AI1323))), (MAX($N1326/IF($I1318&lt;=5,1,($I1318-5)),$N1326-SUM($N1323:AI1323))))),0)</f>
        <v>0</v>
      </c>
      <c r="AK1323" s="109">
        <f>IFERROR(IF(OR($I1318=0,AJ1327=0),0,IF($N1326&gt;0,(MIN($N1326/IF($I1318&lt;=5,1,($I1318-5)),$N1326-SUM($N1323:AJ1323))), (MAX($N1326/IF($I1318&lt;=5,1,($I1318-5)),$N1326-SUM($N1323:AJ1323))))),0)</f>
        <v>0</v>
      </c>
      <c r="AL1323" s="109">
        <f>IFERROR(IF(OR($I1318=0,AK1327=0),0,IF($N1326&gt;0,(MIN($N1326/IF($I1318&lt;=5,1,($I1318-5)),$N1326-SUM($N1323:AK1323))), (MAX($N1326/IF($I1318&lt;=5,1,($I1318-5)),$N1326-SUM($N1323:AK1323))))),0)</f>
        <v>0</v>
      </c>
      <c r="AM1323" s="109">
        <f>IFERROR(IF(OR($I1318=0,AL1327=0),0,IF($N1326&gt;0,(MIN($N1326/IF($I1318&lt;=5,1,($I1318-5)),$N1326-SUM($N1323:AL1323))), (MAX($N1326/IF($I1318&lt;=5,1,($I1318-5)),$N1326-SUM($N1323:AL1323))))),0)</f>
        <v>0</v>
      </c>
      <c r="AN1323" s="109">
        <f>IFERROR(IF(OR($I1318=0,AM1327=0),0,IF($N1326&gt;0,(MIN($N1326/IF($I1318&lt;=5,1,($I1318-5)),$N1326-SUM($N1323:AM1323))), (MAX($N1326/IF($I1318&lt;=5,1,($I1318-5)),$N1326-SUM($N1323:AM1323))))),0)</f>
        <v>0</v>
      </c>
      <c r="AO1323" s="109">
        <f>IFERROR(IF(OR($I1318=0,AN1327=0),0,IF($N1326&gt;0,(MIN($N1326/IF($I1318&lt;=5,1,($I1318-5)),$N1326-SUM($N1323:AN1323))), (MAX($N1326/IF($I1318&lt;=5,1,($I1318-5)),$N1326-SUM($N1323:AN1323))))),0)</f>
        <v>0</v>
      </c>
      <c r="AP1323" s="109">
        <f>IFERROR(IF(OR($I1318=0,AO1327=0),0,IF($N1326&gt;0,(MIN($N1326/IF($I1318&lt;=5,1,($I1318-5)),$N1326-SUM($N1323:AO1323))), (MAX($N1326/IF($I1318&lt;=5,1,($I1318-5)),$N1326-SUM($N1323:AO1323))))),0)</f>
        <v>0</v>
      </c>
      <c r="AQ1323" s="109">
        <f>IFERROR(IF(OR($I1318=0,AP1327=0),0,IF($N1326&gt;0,(MIN($N1326/IF($I1318&lt;=5,1,($I1318-5)),$N1326-SUM($N1323:AP1323))), (MAX($N1326/IF($I1318&lt;=5,1,($I1318-5)),$N1326-SUM($N1323:AP1323))))),0)</f>
        <v>0</v>
      </c>
      <c r="AR1323" s="109">
        <f>IFERROR(IF(OR($I1318=0,AQ1327=0),0,IF($N1326&gt;0,(MIN($N1326/IF($I1318&lt;=5,1,($I1318-5)),$N1326-SUM($N1323:AQ1323))), (MAX($N1326/IF($I1318&lt;=5,1,($I1318-5)),$N1326-SUM($N1323:AQ1323))))),0)</f>
        <v>0</v>
      </c>
      <c r="AS1323" s="109">
        <f>IFERROR(IF(OR($I1318=0,AR1327=0),0,IF($N1326&gt;0,(MIN($N1326/IF($I1318&lt;=5,1,($I1318-5)),$N1326-SUM($N1323:AR1323))), (MAX($N1326/IF($I1318&lt;=5,1,($I1318-5)),$N1326-SUM($N1323:AR1323))))),0)</f>
        <v>0</v>
      </c>
      <c r="AT1323" s="109">
        <f>IFERROR(IF(OR($I1318=0,AS1327=0),0,IF($N1326&gt;0,(MIN($N1326/IF($I1318&lt;=5,1,($I1318-5)),$N1326-SUM($N1323:AS1323))), (MAX($N1326/IF($I1318&lt;=5,1,($I1318-5)),$N1326-SUM($N1323:AS1323))))),0)</f>
        <v>0</v>
      </c>
      <c r="AU1323" s="109">
        <f>IFERROR(IF(OR($I1318=0,AT1327=0),0,IF($N1326&gt;0,(MIN($N1326/IF($I1318&lt;=5,1,($I1318-5)),$N1326-SUM($N1323:AT1323))), (MAX($N1326/IF($I1318&lt;=5,1,($I1318-5)),$N1326-SUM($N1323:AT1323))))),0)</f>
        <v>0</v>
      </c>
      <c r="AV1323" s="109">
        <f>IFERROR(IF(OR($I1318=0,AU1327=0),0,IF($N1326&gt;0,(MIN($N1326/IF($I1318&lt;=5,1,($I1318-5)),$N1326-SUM($N1323:AU1323))), (MAX($N1326/IF($I1318&lt;=5,1,($I1318-5)),$N1326-SUM($N1323:AU1323))))),0)</f>
        <v>0</v>
      </c>
      <c r="AW1323" s="109">
        <f>IFERROR(IF(OR($I1318=0,AV1327=0),0,IF($N1326&gt;0,(MIN($N1326/IF($I1318&lt;=5,1,($I1318-5)),$N1326-SUM($N1323:AV1323))), (MAX($N1326/IF($I1318&lt;=5,1,($I1318-5)),$N1326-SUM($N1323:AV1323))))),0)</f>
        <v>0</v>
      </c>
      <c r="AX1323" s="109">
        <f>IFERROR(IF(OR($I1318=0,AW1327=0),0,IF($N1326&gt;0,(MIN($N1326/IF($I1318&lt;=5,1,($I1318-5)),$N1326-SUM($N1323:AW1323))), (MAX($N1326/IF($I1318&lt;=5,1,($I1318-5)),$N1326-SUM($N1323:AW1323))))),0)</f>
        <v>0</v>
      </c>
      <c r="AY1323" s="109">
        <f>IFERROR(IF(OR($I1318=0,AX1327=0),0,IF($N1326&gt;0,(MIN($N1326/IF($I1318&lt;=5,1,($I1318-5)),$N1326-SUM($N1323:AX1323))), (MAX($N1326/IF($I1318&lt;=5,1,($I1318-5)),$N1326-SUM($N1323:AX1323))))),0)</f>
        <v>0</v>
      </c>
      <c r="AZ1323" s="109">
        <f>IFERROR(IF(OR($I1318=0,AY1327=0),0,IF($N1326&gt;0,(MIN($N1326/IF($I1318&lt;=5,1,($I1318-5)),$N1326-SUM($N1323:AY1323))), (MAX($N1326/IF($I1318&lt;=5,1,($I1318-5)),$N1326-SUM($N1323:AY1323))))),0)</f>
        <v>0</v>
      </c>
      <c r="BA1323" s="109">
        <f>IFERROR(IF(OR($I1318=0,AZ1327=0),0,IF($N1326&gt;0,(MIN($N1326/IF($I1318&lt;=5,1,($I1318-5)),$N1326-SUM($N1323:AZ1323))), (MAX($N1326/IF($I1318&lt;=5,1,($I1318-5)),$N1326-SUM($N1323:AZ1323))))),0)</f>
        <v>0</v>
      </c>
      <c r="BB1323" s="109">
        <f>IFERROR(IF(OR($I1318=0,BA1327=0),0,IF($N1326&gt;0,(MIN($N1326/IF($I1318&lt;=5,1,($I1318-5)),$N1326-SUM($N1323:BA1323))), (MAX($N1326/IF($I1318&lt;=5,1,($I1318-5)),$N1326-SUM($N1323:BA1323))))),0)</f>
        <v>0</v>
      </c>
      <c r="BC1323" s="109">
        <f>IFERROR(IF(OR($I1318=0,BB1327=0),0,IF($N1326&gt;0,(MIN($N1326/IF($I1318&lt;=5,1,($I1318-5)),$N1326-SUM($N1323:BB1323))), (MAX($N1326/IF($I1318&lt;=5,1,($I1318-5)),$N1326-SUM($N1323:BB1323))))),0)</f>
        <v>0</v>
      </c>
      <c r="BD1323" s="109">
        <f>IFERROR(IF(OR($I1318=0,BC1327=0),0,IF($N1326&gt;0,(MIN($N1326/IF($I1318&lt;=5,1,($I1318-5)),$N1326-SUM($N1323:BC1323))), (MAX($N1326/IF($I1318&lt;=5,1,($I1318-5)),$N1326-SUM($N1323:BC1323))))),0)</f>
        <v>0</v>
      </c>
      <c r="BE1323" s="109">
        <f>IFERROR(IF(OR($I1318=0,BD1327=0),0,IF($N1326&gt;0,(MIN($N1326/IF($I1318&lt;=5,1,($I1318-5)),$N1326-SUM($N1323:BD1323))), (MAX($N1326/IF($I1318&lt;=5,1,($I1318-5)),$N1326-SUM($N1323:BD1323))))),0)</f>
        <v>0</v>
      </c>
      <c r="BF1323" s="109">
        <f>IFERROR(IF(OR($I1318=0,BE1327=0),0,IF($N1326&gt;0,(MIN($N1326/IF($I1318&lt;=5,1,($I1318-5)),$N1326-SUM($N1323:BE1323))), (MAX($N1326/IF($I1318&lt;=5,1,($I1318-5)),$N1326-SUM($N1323:BE1323))))),0)</f>
        <v>0</v>
      </c>
      <c r="BG1323" s="109">
        <f>IFERROR(IF(OR($I1318=0,BF1327=0),0,IF($N1326&gt;0,(MIN($N1326/IF($I1318&lt;=5,1,($I1318-5)),$N1326-SUM($N1323:BF1323))), (MAX($N1326/IF($I1318&lt;=5,1,($I1318-5)),$N1326-SUM($N1323:BF1323))))),0)</f>
        <v>0</v>
      </c>
      <c r="BH1323" s="109">
        <f>IFERROR(IF(OR($I1318=0,BG1327=0),0,IF($N1326&gt;0,(MIN($N1326/IF($I1318&lt;=5,1,($I1318-5)),$N1326-SUM($N1323:BG1323))), (MAX($N1326/IF($I1318&lt;=5,1,($I1318-5)),$N1326-SUM($N1323:BG1323))))),0)</f>
        <v>0</v>
      </c>
      <c r="BI1323" s="109">
        <f>IFERROR(IF(OR($I1318=0,BH1327=0),0,IF($N1326&gt;0,(MIN($N1326/IF($I1318&lt;=5,1,($I1318-5)),$N1326-SUM($N1323:BH1323))), (MAX($N1326/IF($I1318&lt;=5,1,($I1318-5)),$N1326-SUM($N1323:BH1323))))),0)</f>
        <v>0</v>
      </c>
      <c r="BJ1323" s="109">
        <f>IFERROR(IF(OR($I1318=0,BI1327=0),0,IF($N1326&gt;0,(MIN($N1326/IF($I1318&lt;=5,1,($I1318-5)),$N1326-SUM($N1323:BI1323))), (MAX($N1326/IF($I1318&lt;=5,1,($I1318-5)),$N1326-SUM($N1323:BI1323))))),0)</f>
        <v>0</v>
      </c>
      <c r="BK1323" s="109">
        <f>IFERROR(IF(OR($I1318=0,BJ1327=0),0,IF($N1326&gt;0,(MIN($N1326/IF($I1318&lt;=5,1,($I1318-5)),$N1326-SUM($N1323:BJ1323))), (MAX($N1326/IF($I1318&lt;=5,1,($I1318-5)),$N1326-SUM($N1323:BJ1323))))),0)</f>
        <v>0</v>
      </c>
      <c r="BL1323" s="109">
        <f>IFERROR(IF(OR($I1318=0,BK1327=0),0,IF($N1326&gt;0,(MIN($N1326/IF($I1318&lt;=5,1,($I1318-5)),$N1326-SUM($N1323:BK1323))), (MAX($N1326/IF($I1318&lt;=5,1,($I1318-5)),$N1326-SUM($N1323:BK1323))))),0)</f>
        <v>0</v>
      </c>
      <c r="BM1323" s="109">
        <f>IFERROR(IF(OR($I1318=0,BL1327=0),0,IF($N1326&gt;0,(MIN($N1326/IF($I1318&lt;=5,1,($I1318-5)),$N1326-SUM($N1323:BL1323))), (MAX($N1326/IF($I1318&lt;=5,1,($I1318-5)),$N1326-SUM($N1323:BL1323))))),0)</f>
        <v>0</v>
      </c>
      <c r="BN1323" s="109">
        <f>IFERROR(IF(OR($I1318=0,BM1327=0),0,IF($N1326&gt;0,(MIN($N1326/IF($I1318&lt;=5,1,($I1318-5)),$N1326-SUM($N1323:BM1323))), (MAX($N1326/IF($I1318&lt;=5,1,($I1318-5)),$N1326-SUM($N1323:BM1323))))),0)</f>
        <v>0</v>
      </c>
      <c r="BO1323" s="109">
        <f>IFERROR(IF(OR($I1318=0,BN1327=0),0,IF($N1326&gt;0,(MIN($N1326/IF($I1318&lt;=5,1,($I1318-5)),$N1326-SUM($N1323:BN1323))), (MAX($N1326/IF($I1318&lt;=5,1,($I1318-5)),$N1326-SUM($N1323:BN1323))))),0)</f>
        <v>0</v>
      </c>
      <c r="BP1323" s="109">
        <f>IFERROR(IF(OR($I1318=0,BO1327=0),0,IF($N1326&gt;0,(MIN($N1326/IF($I1318&lt;=5,1,($I1318-5)),$N1326-SUM($N1323:BO1323))), (MAX($N1326/IF($I1318&lt;=5,1,($I1318-5)),$N1326-SUM($N1323:BO1323))))),0)</f>
        <v>0</v>
      </c>
      <c r="BQ1323" s="109">
        <f>IFERROR(IF(OR($I1318=0,BP1327=0),0,IF($N1326&gt;0,(MIN($N1326/IF($I1318&lt;=5,1,($I1318-5)),$N1326-SUM($N1323:BP1323))), (MAX($N1326/IF($I1318&lt;=5,1,($I1318-5)),$N1326-SUM($N1323:BP1323))))),0)</f>
        <v>0</v>
      </c>
      <c r="BR1323" s="109">
        <f>IFERROR(IF(OR($I1318=0,BQ1327=0),0,IF($N1326&gt;0,(MIN($N1326/IF($I1318&lt;=5,1,($I1318-5)),$N1326-SUM($N1323:BQ1323))), (MAX($N1326/IF($I1318&lt;=5,1,($I1318-5)),$N1326-SUM($N1323:BQ1323))))),0)</f>
        <v>0</v>
      </c>
      <c r="BS1323" s="109">
        <f>IFERROR(IF(OR($I1318=0,BR1327=0),0,IF($N1326&gt;0,(MIN($N1326/IF($I1318&lt;=5,1,($I1318-5)),$N1326-SUM($N1323:BR1323))), (MAX($N1326/IF($I1318&lt;=5,1,($I1318-5)),$N1326-SUM($N1323:BR1323))))),0)</f>
        <v>0</v>
      </c>
      <c r="BT1323" s="109">
        <f>IFERROR(IF(OR($I1318=0,BS1327=0),0,IF($N1326&gt;0,(MIN($N1326/IF($I1318&lt;=5,1,($I1318-5)),$N1326-SUM($N1323:BS1323))), (MAX($N1326/IF($I1318&lt;=5,1,($I1318-5)),$N1326-SUM($N1323:BS1323))))),0)</f>
        <v>0</v>
      </c>
      <c r="BU1323" s="109">
        <f>IFERROR(IF(OR($I1318=0,BT1327=0),0,IF($N1326&gt;0,(MIN($N1326/IF($I1318&lt;=5,1,($I1318-5)),$N1326-SUM($N1323:BT1323))), (MAX($N1326/IF($I1318&lt;=5,1,($I1318-5)),$N1326-SUM($N1323:BT1323))))),0)</f>
        <v>0</v>
      </c>
      <c r="BV1323" s="109">
        <f>IFERROR(IF(OR($I1318=0,BU1327=0),0,IF($N1326&gt;0,(MIN($N1326/IF($I1318&lt;=5,1,($I1318-5)),$N1326-SUM($N1323:BU1323))), (MAX($N1326/IF($I1318&lt;=5,1,($I1318-5)),$N1326-SUM($N1323:BU1323))))),0)</f>
        <v>0</v>
      </c>
      <c r="BW1323" s="109">
        <f>IFERROR(IF(OR($I1318=0,BV1327=0),0,IF($N1326&gt;0,(MIN($N1326/IF($I1318&lt;=5,1,($I1318-5)),$N1326-SUM($N1323:BV1323))), (MAX($N1326/IF($I1318&lt;=5,1,($I1318-5)),$N1326-SUM($N1323:BV1323))))),0)</f>
        <v>0</v>
      </c>
      <c r="BX1323" s="109">
        <f>IFERROR(IF(OR($I1318=0,BW1327=0),0,IF($N1326&gt;0,(MIN($N1326/IF($I1318&lt;=5,1,($I1318-5)),$N1326-SUM($N1323:BW1323))), (MAX($N1326/IF($I1318&lt;=5,1,($I1318-5)),$N1326-SUM($N1323:BW1323))))),0)</f>
        <v>0</v>
      </c>
      <c r="BY1323" s="109">
        <f>IFERROR(IF(OR($I1318=0,BX1327=0),0,IF($N1326&gt;0,(MIN($N1326/IF($I1318&lt;=5,1,($I1318-5)),$N1326-SUM($N1323:BX1323))), (MAX($N1326/IF($I1318&lt;=5,1,($I1318-5)),$N1326-SUM($N1323:BX1323))))),0)</f>
        <v>0</v>
      </c>
      <c r="BZ1323" s="109">
        <f>IFERROR(IF(OR($I1318=0,BY1327=0),0,IF($N1326&gt;0,(MIN($N1326/IF($I1318&lt;=5,1,($I1318-5)),$N1326-SUM($N1323:BY1323))), (MAX($N1326/IF($I1318&lt;=5,1,($I1318-5)),$N1326-SUM($N1323:BY1323))))),0)</f>
        <v>0</v>
      </c>
      <c r="CA1323" s="109">
        <f>IFERROR(IF(OR($I1318=0,BZ1327=0),0,IF($N1326&gt;0,(MIN($N1326/IF($I1318&lt;=5,1,($I1318-5)),$N1326-SUM($N1323:BZ1323))), (MAX($N1326/IF($I1318&lt;=5,1,($I1318-5)),$N1326-SUM($N1323:BZ1323))))),0)</f>
        <v>0</v>
      </c>
      <c r="CB1323" s="109">
        <f>IFERROR(IF(OR($I1318=0,CA1327=0),0,IF($N1326&gt;0,(MIN($N1326/IF($I1318&lt;=5,1,($I1318-5)),$N1326-SUM($N1323:CA1323))), (MAX($N1326/IF($I1318&lt;=5,1,($I1318-5)),$N1326-SUM($N1323:CA1323))))),0)</f>
        <v>0</v>
      </c>
      <c r="CC1323" s="109">
        <f>IFERROR(IF(OR($I1318=0,CB1327=0),0,IF($N1326&gt;0,(MIN($N1326/IF($I1318&lt;=5,1,($I1318-5)),$N1326-SUM($N1323:CB1323))), (MAX($N1326/IF($I1318&lt;=5,1,($I1318-5)),$N1326-SUM($N1323:CB1323))))),0)</f>
        <v>0</v>
      </c>
      <c r="CD1323" s="109">
        <f>IFERROR(IF(OR($I1318=0,CC1327=0),0,IF($N1326&gt;0,(MIN($N1326/IF($I1318&lt;=5,1,($I1318-5)),$N1326-SUM($N1323:CC1323))), (MAX($N1326/IF($I1318&lt;=5,1,($I1318-5)),$N1326-SUM($N1323:CC1323))))),0)</f>
        <v>0</v>
      </c>
      <c r="CE1323" s="109">
        <f>IFERROR(IF(OR($I1318=0,CD1327=0),0,IF($N1326&gt;0,(MIN($N1326/IF($I1318&lt;=5,1,($I1318-5)),$N1326-SUM($N1323:CD1323))), (MAX($N1326/IF($I1318&lt;=5,1,($I1318-5)),$N1326-SUM($N1323:CD1323))))),0)</f>
        <v>0</v>
      </c>
      <c r="CF1323" s="109">
        <f>IFERROR(IF(OR($I1318=0,CE1327=0),0,IF($N1326&gt;0,(MIN($N1326/IF($I1318&lt;=5,1,($I1318-5)),$N1326-SUM($N1323:CE1323))), (MAX($N1326/IF($I1318&lt;=5,1,($I1318-5)),$N1326-SUM($N1323:CE1323))))),0)</f>
        <v>0</v>
      </c>
    </row>
    <row r="1324" spans="1:2018" ht="12.75" customHeight="1">
      <c r="D1324" s="108" t="s">
        <v>32</v>
      </c>
      <c r="E1324" s="108" t="s">
        <v>197</v>
      </c>
      <c r="F1324" s="110"/>
      <c r="G1324" s="110"/>
      <c r="H1324" s="110"/>
      <c r="I1324" s="111"/>
      <c r="J1324" s="112">
        <f t="shared" ref="J1324:AO1324" si="4100">SUM(J1322:J1322)</f>
        <v>0</v>
      </c>
      <c r="K1324" s="112">
        <f t="shared" si="4100"/>
        <v>0</v>
      </c>
      <c r="L1324" s="112">
        <f t="shared" si="4100"/>
        <v>0</v>
      </c>
      <c r="M1324" s="112">
        <f t="shared" si="4100"/>
        <v>0</v>
      </c>
      <c r="N1324" s="112">
        <f t="shared" si="4100"/>
        <v>0</v>
      </c>
      <c r="O1324" s="112">
        <f t="shared" si="4100"/>
        <v>0</v>
      </c>
      <c r="P1324" s="112">
        <f t="shared" si="4100"/>
        <v>0</v>
      </c>
      <c r="Q1324" s="112">
        <f t="shared" si="4100"/>
        <v>0</v>
      </c>
      <c r="R1324" s="112">
        <f t="shared" si="4100"/>
        <v>0</v>
      </c>
      <c r="S1324" s="112">
        <f t="shared" si="4100"/>
        <v>0</v>
      </c>
      <c r="T1324" s="112">
        <f t="shared" si="4100"/>
        <v>0</v>
      </c>
      <c r="U1324" s="112">
        <f t="shared" si="4100"/>
        <v>0</v>
      </c>
      <c r="V1324" s="112">
        <f t="shared" si="4100"/>
        <v>0</v>
      </c>
      <c r="W1324" s="112">
        <f t="shared" si="4100"/>
        <v>0</v>
      </c>
      <c r="X1324" s="112">
        <f t="shared" si="4100"/>
        <v>0</v>
      </c>
      <c r="Y1324" s="112">
        <f t="shared" si="4100"/>
        <v>0</v>
      </c>
      <c r="Z1324" s="112">
        <f t="shared" si="4100"/>
        <v>0</v>
      </c>
      <c r="AA1324" s="112">
        <f t="shared" si="4100"/>
        <v>0</v>
      </c>
      <c r="AB1324" s="112">
        <f t="shared" si="4100"/>
        <v>0</v>
      </c>
      <c r="AC1324" s="112">
        <f t="shared" si="4100"/>
        <v>0</v>
      </c>
      <c r="AD1324" s="112">
        <f t="shared" si="4100"/>
        <v>0</v>
      </c>
      <c r="AE1324" s="112">
        <f t="shared" si="4100"/>
        <v>0</v>
      </c>
      <c r="AF1324" s="112">
        <f t="shared" si="4100"/>
        <v>0</v>
      </c>
      <c r="AG1324" s="112">
        <f t="shared" si="4100"/>
        <v>0</v>
      </c>
      <c r="AH1324" s="112">
        <f t="shared" si="4100"/>
        <v>0</v>
      </c>
      <c r="AI1324" s="112">
        <f t="shared" si="4100"/>
        <v>0</v>
      </c>
      <c r="AJ1324" s="112">
        <f t="shared" si="4100"/>
        <v>0</v>
      </c>
      <c r="AK1324" s="112">
        <f t="shared" si="4100"/>
        <v>0</v>
      </c>
      <c r="AL1324" s="112">
        <f t="shared" si="4100"/>
        <v>0</v>
      </c>
      <c r="AM1324" s="112">
        <f t="shared" si="4100"/>
        <v>0</v>
      </c>
      <c r="AN1324" s="112">
        <f t="shared" si="4100"/>
        <v>0</v>
      </c>
      <c r="AO1324" s="112">
        <f t="shared" si="4100"/>
        <v>0</v>
      </c>
      <c r="AP1324" s="112">
        <f t="shared" ref="AP1324:BU1324" si="4101">SUM(AP1322:AP1322)</f>
        <v>0</v>
      </c>
      <c r="AQ1324" s="112">
        <f t="shared" si="4101"/>
        <v>0</v>
      </c>
      <c r="AR1324" s="112">
        <f t="shared" si="4101"/>
        <v>0</v>
      </c>
      <c r="AS1324" s="112">
        <f t="shared" si="4101"/>
        <v>0</v>
      </c>
      <c r="AT1324" s="112">
        <f t="shared" si="4101"/>
        <v>0</v>
      </c>
      <c r="AU1324" s="112">
        <f t="shared" si="4101"/>
        <v>0</v>
      </c>
      <c r="AV1324" s="112">
        <f t="shared" si="4101"/>
        <v>0</v>
      </c>
      <c r="AW1324" s="112">
        <f t="shared" si="4101"/>
        <v>0</v>
      </c>
      <c r="AX1324" s="112">
        <f t="shared" si="4101"/>
        <v>0</v>
      </c>
      <c r="AY1324" s="112">
        <f t="shared" si="4101"/>
        <v>0</v>
      </c>
      <c r="AZ1324" s="112">
        <f t="shared" si="4101"/>
        <v>0</v>
      </c>
      <c r="BA1324" s="112">
        <f t="shared" si="4101"/>
        <v>0</v>
      </c>
      <c r="BB1324" s="112">
        <f t="shared" si="4101"/>
        <v>0</v>
      </c>
      <c r="BC1324" s="112">
        <f t="shared" si="4101"/>
        <v>0</v>
      </c>
      <c r="BD1324" s="112">
        <f t="shared" si="4101"/>
        <v>0</v>
      </c>
      <c r="BE1324" s="112">
        <f t="shared" si="4101"/>
        <v>0</v>
      </c>
      <c r="BF1324" s="112">
        <f t="shared" si="4101"/>
        <v>0</v>
      </c>
      <c r="BG1324" s="112">
        <f t="shared" si="4101"/>
        <v>0</v>
      </c>
      <c r="BH1324" s="112">
        <f t="shared" si="4101"/>
        <v>0</v>
      </c>
      <c r="BI1324" s="112">
        <f t="shared" si="4101"/>
        <v>0</v>
      </c>
      <c r="BJ1324" s="112">
        <f t="shared" si="4101"/>
        <v>0</v>
      </c>
      <c r="BK1324" s="112">
        <f t="shared" si="4101"/>
        <v>0</v>
      </c>
      <c r="BL1324" s="112">
        <f t="shared" si="4101"/>
        <v>0</v>
      </c>
      <c r="BM1324" s="112">
        <f t="shared" si="4101"/>
        <v>0</v>
      </c>
      <c r="BN1324" s="112">
        <f t="shared" si="4101"/>
        <v>0</v>
      </c>
      <c r="BO1324" s="112">
        <f t="shared" si="4101"/>
        <v>0</v>
      </c>
      <c r="BP1324" s="112">
        <f t="shared" si="4101"/>
        <v>0</v>
      </c>
      <c r="BQ1324" s="112">
        <f t="shared" si="4101"/>
        <v>0</v>
      </c>
      <c r="BR1324" s="112">
        <f t="shared" si="4101"/>
        <v>0</v>
      </c>
      <c r="BS1324" s="112">
        <f t="shared" si="4101"/>
        <v>0</v>
      </c>
      <c r="BT1324" s="112">
        <f t="shared" si="4101"/>
        <v>0</v>
      </c>
      <c r="BU1324" s="112">
        <f t="shared" si="4101"/>
        <v>0</v>
      </c>
      <c r="BV1324" s="112">
        <f t="shared" ref="BV1324:CF1324" si="4102">SUM(BV1322:BV1322)</f>
        <v>0</v>
      </c>
      <c r="BW1324" s="112">
        <f t="shared" si="4102"/>
        <v>0</v>
      </c>
      <c r="BX1324" s="112">
        <f t="shared" si="4102"/>
        <v>0</v>
      </c>
      <c r="BY1324" s="112">
        <f t="shared" si="4102"/>
        <v>0</v>
      </c>
      <c r="BZ1324" s="112">
        <f t="shared" si="4102"/>
        <v>0</v>
      </c>
      <c r="CA1324" s="112">
        <f t="shared" si="4102"/>
        <v>0</v>
      </c>
      <c r="CB1324" s="112">
        <f t="shared" si="4102"/>
        <v>0</v>
      </c>
      <c r="CC1324" s="112">
        <f t="shared" si="4102"/>
        <v>0</v>
      </c>
      <c r="CD1324" s="112">
        <f t="shared" si="4102"/>
        <v>0</v>
      </c>
      <c r="CE1324" s="112">
        <f t="shared" si="4102"/>
        <v>0</v>
      </c>
      <c r="CF1324" s="112">
        <f t="shared" si="4102"/>
        <v>0</v>
      </c>
    </row>
    <row r="1325" spans="1:2018" ht="12.75" customHeight="1">
      <c r="D1325" s="17" t="s">
        <v>213</v>
      </c>
      <c r="I1325" s="31">
        <f>IF(I$4=first_reg_period, INDEX(Inputs!$I$94:$I$121,MATCH(B1317,Inputs!$C$94:$C$121,0)),0)</f>
        <v>0</v>
      </c>
      <c r="J1325" s="31">
        <f>IF(J$4=first_reg_period, INDEX(Inputs!$I$94:$I$121,MATCH(C1317,Inputs!$C$94:$C$121,0)),0)</f>
        <v>0</v>
      </c>
      <c r="K1325" s="31">
        <f>IF(K$4=first_reg_period, INDEX(Inputs!$I$94:$I$121,MATCH(D1317,Inputs!$C$94:$C$121,0)),0)</f>
        <v>0</v>
      </c>
      <c r="L1325" s="31">
        <f>IF(L$4=first_reg_period, INDEX(Inputs!$I$94:$I$121,MATCH(E1317,Inputs!$C$94:$C$121,0)),0)</f>
        <v>0</v>
      </c>
      <c r="M1325" s="31">
        <f>IF(M$4=first_reg_period, INDEX(Inputs!$I$94:$I$121,MATCH(F1317,Inputs!$C$94:$C$121,0)),0)</f>
        <v>0</v>
      </c>
      <c r="N1325" s="31">
        <f>IF(N$4=first_reg_period, INDEX(Inputs!$I$94:$I$121,MATCH(G1317,Inputs!$C$94:$C$121,0)),0)</f>
        <v>0</v>
      </c>
      <c r="O1325" s="31">
        <f>IF(O$4=first_reg_period, INDEX(Inputs!$I$94:$I$121,MATCH(H1317,Inputs!$C$94:$C$121,0)),0)</f>
        <v>0</v>
      </c>
      <c r="P1325" s="31">
        <f>IF(P$4=first_reg_period, INDEX(Inputs!$I$94:$I$121,MATCH(I1317,Inputs!$C$94:$C$121,0)),0)</f>
        <v>0</v>
      </c>
      <c r="Q1325" s="31">
        <f>IF(Q$4=first_reg_period, INDEX(Inputs!$I$94:$I$121,MATCH(J1317,Inputs!$C$94:$C$121,0)),0)</f>
        <v>0</v>
      </c>
      <c r="R1325" s="31">
        <f>IF(R$4=first_reg_period, INDEX(Inputs!$I$94:$I$121,MATCH(K1317,Inputs!$C$94:$C$121,0)),0)</f>
        <v>0</v>
      </c>
      <c r="S1325" s="31">
        <f>IF(S$4=first_reg_period, INDEX(Inputs!$I$94:$I$121,MATCH(L1317,Inputs!$C$94:$C$121,0)),0)</f>
        <v>0</v>
      </c>
      <c r="T1325" s="31">
        <f>IF(T$4=first_reg_period, INDEX(Inputs!$I$94:$I$121,MATCH(M1317,Inputs!$C$94:$C$121,0)),0)</f>
        <v>0</v>
      </c>
      <c r="U1325" s="31">
        <f>IF(U$4=first_reg_period, INDEX(Inputs!$I$94:$I$121,MATCH(N1317,Inputs!$C$94:$C$121,0)),0)</f>
        <v>0</v>
      </c>
      <c r="V1325" s="31">
        <f>IF(V$4=first_reg_period, INDEX(Inputs!$I$94:$I$121,MATCH(O1317,Inputs!$C$94:$C$121,0)),0)</f>
        <v>0</v>
      </c>
      <c r="W1325" s="31">
        <f>IF(W$4=first_reg_period, INDEX(Inputs!$I$94:$I$121,MATCH(P1317,Inputs!$C$94:$C$121,0)),0)</f>
        <v>0</v>
      </c>
      <c r="X1325" s="31">
        <f>IF(X$4=first_reg_period, INDEX(Inputs!$I$94:$I$121,MATCH(Q1317,Inputs!$C$94:$C$121,0)),0)</f>
        <v>0</v>
      </c>
      <c r="Y1325" s="31">
        <f>IF(Y$4=first_reg_period, INDEX(Inputs!$I$94:$I$121,MATCH(R1317,Inputs!$C$94:$C$121,0)),0)</f>
        <v>0</v>
      </c>
      <c r="Z1325" s="31">
        <f>IF(Z$4=first_reg_period, INDEX(Inputs!$I$94:$I$121,MATCH(S1317,Inputs!$C$94:$C$121,0)),0)</f>
        <v>0</v>
      </c>
      <c r="AA1325" s="31">
        <f>IF(AA$4=first_reg_period, INDEX(Inputs!$I$94:$I$121,MATCH(T1317,Inputs!$C$94:$C$121,0)),0)</f>
        <v>0</v>
      </c>
      <c r="AB1325" s="31">
        <f>IF(AB$4=first_reg_period, INDEX(Inputs!$I$94:$I$121,MATCH(U1317,Inputs!$C$94:$C$121,0)),0)</f>
        <v>0</v>
      </c>
      <c r="AC1325" s="31">
        <f>IF(AC$4=first_reg_period, INDEX(Inputs!$I$94:$I$121,MATCH(V1317,Inputs!$C$94:$C$121,0)),0)</f>
        <v>0</v>
      </c>
      <c r="AD1325" s="31">
        <f>IF(AD$4=first_reg_period, INDEX(Inputs!$I$94:$I$121,MATCH(W1317,Inputs!$C$94:$C$121,0)),0)</f>
        <v>0</v>
      </c>
      <c r="AE1325" s="31">
        <f>IF(AE$4=first_reg_period, INDEX(Inputs!$I$94:$I$121,MATCH(X1317,Inputs!$C$94:$C$121,0)),0)</f>
        <v>0</v>
      </c>
      <c r="AF1325" s="31">
        <f>IF(AF$4=first_reg_period, INDEX(Inputs!$I$94:$I$121,MATCH(Y1317,Inputs!$C$94:$C$121,0)),0)</f>
        <v>0</v>
      </c>
      <c r="AG1325" s="31">
        <f>IF(AG$4=first_reg_period, INDEX(Inputs!$I$94:$I$121,MATCH(Z1317,Inputs!$C$94:$C$121,0)),0)</f>
        <v>0</v>
      </c>
      <c r="AH1325" s="31">
        <f>IF(AH$4=first_reg_period, INDEX(Inputs!$I$94:$I$121,MATCH(AA1317,Inputs!$C$94:$C$121,0)),0)</f>
        <v>0</v>
      </c>
      <c r="AI1325" s="31">
        <f>IF(AI$4=first_reg_period, INDEX(Inputs!$I$94:$I$121,MATCH(AB1317,Inputs!$C$94:$C$121,0)),0)</f>
        <v>0</v>
      </c>
      <c r="AJ1325" s="31">
        <f>IF(AJ$4=first_reg_period, INDEX(Inputs!$I$94:$I$121,MATCH(AC1317,Inputs!$C$94:$C$121,0)),0)</f>
        <v>0</v>
      </c>
      <c r="AK1325" s="31">
        <f>IF(AK$4=first_reg_period, INDEX(Inputs!$I$94:$I$121,MATCH(AD1317,Inputs!$C$94:$C$121,0)),0)</f>
        <v>0</v>
      </c>
      <c r="AL1325" s="31">
        <f>IF(AL$4=first_reg_period, INDEX(Inputs!$I$94:$I$121,MATCH(AE1317,Inputs!$C$94:$C$121,0)),0)</f>
        <v>0</v>
      </c>
      <c r="AM1325" s="31">
        <f>IF(AM$4=first_reg_period, INDEX(Inputs!$I$94:$I$121,MATCH(AF1317,Inputs!$C$94:$C$121,0)),0)</f>
        <v>0</v>
      </c>
      <c r="AN1325" s="31">
        <f>IF(AN$4=first_reg_period, INDEX(Inputs!$I$94:$I$121,MATCH(AG1317,Inputs!$C$94:$C$121,0)),0)</f>
        <v>0</v>
      </c>
      <c r="AO1325" s="31">
        <f>IF(AO$4=first_reg_period, INDEX(Inputs!$I$94:$I$121,MATCH(AH1317,Inputs!$C$94:$C$121,0)),0)</f>
        <v>0</v>
      </c>
      <c r="AP1325" s="31">
        <f>IF(AP$4=first_reg_period, INDEX(Inputs!$I$94:$I$121,MATCH(AI1317,Inputs!$C$94:$C$121,0)),0)</f>
        <v>0</v>
      </c>
      <c r="AQ1325" s="31">
        <f>IF(AQ$4=first_reg_period, INDEX(Inputs!$I$94:$I$121,MATCH(AJ1317,Inputs!$C$94:$C$121,0)),0)</f>
        <v>0</v>
      </c>
      <c r="AR1325" s="31">
        <f>IF(AR$4=first_reg_period, INDEX(Inputs!$I$94:$I$121,MATCH(AK1317,Inputs!$C$94:$C$121,0)),0)</f>
        <v>0</v>
      </c>
      <c r="AS1325" s="31">
        <f>IF(AS$4=first_reg_period, INDEX(Inputs!$I$94:$I$121,MATCH(AL1317,Inputs!$C$94:$C$121,0)),0)</f>
        <v>0</v>
      </c>
      <c r="AT1325" s="31">
        <f>IF(AT$4=first_reg_period, INDEX(Inputs!$I$94:$I$121,MATCH(AM1317,Inputs!$C$94:$C$121,0)),0)</f>
        <v>0</v>
      </c>
      <c r="AU1325" s="31">
        <f>IF(AU$4=first_reg_period, INDEX(Inputs!$I$94:$I$121,MATCH(AN1317,Inputs!$C$94:$C$121,0)),0)</f>
        <v>0</v>
      </c>
      <c r="AV1325" s="31">
        <f>IF(AV$4=first_reg_period, INDEX(Inputs!$I$94:$I$121,MATCH(AO1317,Inputs!$C$94:$C$121,0)),0)</f>
        <v>0</v>
      </c>
      <c r="AW1325" s="31">
        <f>IF(AW$4=first_reg_period, INDEX(Inputs!$I$94:$I$121,MATCH(AP1317,Inputs!$C$94:$C$121,0)),0)</f>
        <v>0</v>
      </c>
      <c r="AX1325" s="31">
        <f>IF(AX$4=first_reg_period, INDEX(Inputs!$I$94:$I$121,MATCH(AQ1317,Inputs!$C$94:$C$121,0)),0)</f>
        <v>0</v>
      </c>
      <c r="AY1325" s="31">
        <f>IF(AY$4=first_reg_period, INDEX(Inputs!$I$94:$I$121,MATCH(AR1317,Inputs!$C$94:$C$121,0)),0)</f>
        <v>0</v>
      </c>
      <c r="AZ1325" s="31">
        <f>IF(AZ$4=first_reg_period, INDEX(Inputs!$I$94:$I$121,MATCH(AS1317,Inputs!$C$94:$C$121,0)),0)</f>
        <v>0</v>
      </c>
      <c r="BA1325" s="31">
        <f>IF(BA$4=first_reg_period, INDEX(Inputs!$I$94:$I$121,MATCH(AT1317,Inputs!$C$94:$C$121,0)),0)</f>
        <v>0</v>
      </c>
      <c r="BB1325" s="31">
        <f>IF(BB$4=first_reg_period, INDEX(Inputs!$I$94:$I$121,MATCH(AU1317,Inputs!$C$94:$C$121,0)),0)</f>
        <v>0</v>
      </c>
      <c r="BC1325" s="31">
        <f>IF(BC$4=first_reg_period, INDEX(Inputs!$I$94:$I$121,MATCH(AV1317,Inputs!$C$94:$C$121,0)),0)</f>
        <v>0</v>
      </c>
      <c r="BD1325" s="31">
        <f>IF(BD$4=first_reg_period, INDEX(Inputs!$I$94:$I$121,MATCH(AW1317,Inputs!$C$94:$C$121,0)),0)</f>
        <v>0</v>
      </c>
      <c r="BE1325" s="31">
        <f>IF(BE$4=first_reg_period, INDEX(Inputs!$I$94:$I$121,MATCH(AX1317,Inputs!$C$94:$C$121,0)),0)</f>
        <v>0</v>
      </c>
      <c r="BF1325" s="31">
        <f>IF(BF$4=first_reg_period, INDEX(Inputs!$I$94:$I$121,MATCH(AY1317,Inputs!$C$94:$C$121,0)),0)</f>
        <v>0</v>
      </c>
      <c r="BG1325" s="31">
        <f>IF(BG$4=first_reg_period, INDEX(Inputs!$I$94:$I$121,MATCH(AZ1317,Inputs!$C$94:$C$121,0)),0)</f>
        <v>0</v>
      </c>
      <c r="BH1325" s="31">
        <f>IF(BH$4=first_reg_period, INDEX(Inputs!$I$94:$I$121,MATCH(BA1317,Inputs!$C$94:$C$121,0)),0)</f>
        <v>0</v>
      </c>
      <c r="BI1325" s="31">
        <f>IF(BI$4=first_reg_period, INDEX(Inputs!$I$94:$I$121,MATCH(BB1317,Inputs!$C$94:$C$121,0)),0)</f>
        <v>0</v>
      </c>
      <c r="BJ1325" s="31">
        <f>IF(BJ$4=first_reg_period, INDEX(Inputs!$I$94:$I$121,MATCH(BC1317,Inputs!$C$94:$C$121,0)),0)</f>
        <v>0</v>
      </c>
      <c r="BK1325" s="31">
        <f>IF(BK$4=first_reg_period, INDEX(Inputs!$I$94:$I$121,MATCH(BD1317,Inputs!$C$94:$C$121,0)),0)</f>
        <v>0</v>
      </c>
      <c r="BL1325" s="31">
        <f>IF(BL$4=first_reg_period, INDEX(Inputs!$I$94:$I$121,MATCH(BE1317,Inputs!$C$94:$C$121,0)),0)</f>
        <v>0</v>
      </c>
      <c r="BM1325" s="31">
        <f>IF(BM$4=first_reg_period, INDEX(Inputs!$I$94:$I$121,MATCH(BF1317,Inputs!$C$94:$C$121,0)),0)</f>
        <v>0</v>
      </c>
      <c r="BN1325" s="31">
        <f>IF(BN$4=first_reg_period, INDEX(Inputs!$I$94:$I$121,MATCH(BG1317,Inputs!$C$94:$C$121,0)),0)</f>
        <v>0</v>
      </c>
      <c r="BO1325" s="31">
        <f>IF(BO$4=first_reg_period, INDEX(Inputs!$I$94:$I$121,MATCH(BH1317,Inputs!$C$94:$C$121,0)),0)</f>
        <v>0</v>
      </c>
      <c r="BP1325" s="31">
        <f>IF(BP$4=first_reg_period, INDEX(Inputs!$I$94:$I$121,MATCH(BI1317,Inputs!$C$94:$C$121,0)),0)</f>
        <v>0</v>
      </c>
      <c r="BQ1325" s="31">
        <f>IF(BQ$4=first_reg_period, INDEX(Inputs!$I$94:$I$121,MATCH(BJ1317,Inputs!$C$94:$C$121,0)),0)</f>
        <v>0</v>
      </c>
      <c r="BR1325" s="31">
        <f>IF(BR$4=first_reg_period, INDEX(Inputs!$I$94:$I$121,MATCH(BK1317,Inputs!$C$94:$C$121,0)),0)</f>
        <v>0</v>
      </c>
      <c r="BS1325" s="31">
        <f>IF(BS$4=first_reg_period, INDEX(Inputs!$I$94:$I$121,MATCH(BL1317,Inputs!$C$94:$C$121,0)),0)</f>
        <v>0</v>
      </c>
      <c r="BT1325" s="31">
        <f>IF(BT$4=first_reg_period, INDEX(Inputs!$I$94:$I$121,MATCH(BM1317,Inputs!$C$94:$C$121,0)),0)</f>
        <v>0</v>
      </c>
      <c r="BU1325" s="31">
        <f>IF(BU$4=first_reg_period, INDEX(Inputs!$I$94:$I$121,MATCH(BN1317,Inputs!$C$94:$C$121,0)),0)</f>
        <v>0</v>
      </c>
      <c r="BV1325" s="31">
        <f>IF(BV$4=first_reg_period, INDEX(Inputs!$I$94:$I$121,MATCH(BO1317,Inputs!$C$94:$C$121,0)),0)</f>
        <v>0</v>
      </c>
      <c r="BW1325" s="31">
        <f>IF(BW$4=first_reg_period, INDEX(Inputs!$I$94:$I$121,MATCH(BP1317,Inputs!$C$94:$C$121,0)),0)</f>
        <v>0</v>
      </c>
      <c r="BX1325" s="31">
        <f>IF(BX$4=first_reg_period, INDEX(Inputs!$I$94:$I$121,MATCH(BQ1317,Inputs!$C$94:$C$121,0)),0)</f>
        <v>0</v>
      </c>
      <c r="BY1325" s="31">
        <f>IF(BY$4=first_reg_period, INDEX(Inputs!$I$94:$I$121,MATCH(BR1317,Inputs!$C$94:$C$121,0)),0)</f>
        <v>0</v>
      </c>
      <c r="BZ1325" s="31">
        <f>IF(BZ$4=first_reg_period, INDEX(Inputs!$I$94:$I$121,MATCH(BS1317,Inputs!$C$94:$C$121,0)),0)</f>
        <v>0</v>
      </c>
      <c r="CA1325" s="31">
        <f>IF(CA$4=first_reg_period, INDEX(Inputs!$I$94:$I$121,MATCH(BT1317,Inputs!$C$94:$C$121,0)),0)</f>
        <v>0</v>
      </c>
      <c r="CB1325" s="31">
        <f>IF(CB$4=first_reg_period, INDEX(Inputs!$I$94:$I$121,MATCH(BU1317,Inputs!$C$94:$C$121,0)),0)</f>
        <v>0</v>
      </c>
      <c r="CC1325" s="31">
        <f>IF(CC$4=first_reg_period, INDEX(Inputs!$I$94:$I$121,MATCH(BV1317,Inputs!$C$94:$C$121,0)),0)</f>
        <v>0</v>
      </c>
      <c r="CD1325" s="31">
        <f>IF(CD$4=first_reg_period, INDEX(Inputs!$I$94:$I$121,MATCH(BW1317,Inputs!$C$94:$C$121,0)),0)</f>
        <v>0</v>
      </c>
      <c r="CE1325" s="31">
        <f>IF(CE$4=first_reg_period, INDEX(Inputs!$I$94:$I$121,MATCH(BX1317,Inputs!$C$94:$C$121,0)),0)</f>
        <v>0</v>
      </c>
      <c r="CF1325" s="31">
        <f>IF(CF$4=first_reg_period, INDEX(Inputs!$I$94:$I$121,MATCH(BY1317,Inputs!$C$94:$C$121,0)),0)</f>
        <v>0</v>
      </c>
    </row>
    <row r="1326" spans="1:2018" s="101" customFormat="1" ht="12.75" customHeight="1">
      <c r="C1326" s="181"/>
      <c r="D1326" s="330" t="s">
        <v>266</v>
      </c>
      <c r="E1326" s="330" t="s">
        <v>197</v>
      </c>
      <c r="I1326" s="103"/>
      <c r="J1326" s="104">
        <f>IF(J$4=second_reg_period, INDEX(Inputs!$N$292:$N$319,MATCH($B1317,Inputs!$C$292:$C$319,0)),0)/conv_2020_2015</f>
        <v>0</v>
      </c>
      <c r="K1326" s="104">
        <f>IF(K$4=second_reg_period, INDEX(Inputs!$N$292:$N$319,MATCH($B1317,Inputs!$C$292:$C$319,0)),0)/conv_2020_2015</f>
        <v>0</v>
      </c>
      <c r="L1326" s="104">
        <f>IF(L$4=second_reg_period, INDEX(Inputs!$N$292:$N$319,MATCH($B1317,Inputs!$C$292:$C$319,0)),0)/conv_2020_2015</f>
        <v>0</v>
      </c>
      <c r="M1326" s="104">
        <f>IF(M$4=second_reg_period, INDEX(Inputs!$N$292:$N$319,MATCH($B1317,Inputs!$C$292:$C$319,0)),0)/conv_2020_2015</f>
        <v>0</v>
      </c>
      <c r="N1326" s="267">
        <f>IF(N$4=second_reg_period, INDEX(Inputs!$N$292:$N$319,MATCH($B1317,Inputs!$C$292:$C$319,0)),0)/conv_2020_2015</f>
        <v>0</v>
      </c>
      <c r="O1326" s="104">
        <f>IF(O$4=second_reg_period, INDEX(Inputs!$N$292:$N$319,MATCH($B1317,Inputs!$C$292:$C$319,0)),0)/conv_2020_2015</f>
        <v>0</v>
      </c>
      <c r="P1326" s="104">
        <f>IF(P$4=second_reg_period, INDEX(Inputs!$N$292:$N$319,MATCH($B1317,Inputs!$C$292:$C$319,0)),0)/conv_2020_2015</f>
        <v>0</v>
      </c>
      <c r="Q1326" s="104">
        <f>IF(Q$4=second_reg_period, INDEX(Inputs!$N$292:$N$319,MATCH($B1317,Inputs!$C$292:$C$319,0)),0)/conv_2020_2015</f>
        <v>0</v>
      </c>
      <c r="R1326" s="104">
        <f>IF(R$4=second_reg_period, INDEX(Inputs!$N$292:$N$319,MATCH($B1317,Inputs!$C$292:$C$319,0)),0)/conv_2020_2015</f>
        <v>0</v>
      </c>
      <c r="S1326" s="104">
        <f>IF(S$4=second_reg_period, INDEX(Inputs!$N$292:$N$319,MATCH($B1317,Inputs!$C$292:$C$319,0)),0)/conv_2020_2015</f>
        <v>0</v>
      </c>
      <c r="T1326" s="104">
        <f>IF(T$4=second_reg_period, INDEX(Inputs!$N$292:$N$319,MATCH($B1317,Inputs!$C$292:$C$319,0)),0)/conv_2020_2015</f>
        <v>0</v>
      </c>
      <c r="U1326" s="104">
        <f>IF(U$4=second_reg_period, INDEX(Inputs!$N$292:$N$319,MATCH($B1317,Inputs!$C$292:$C$319,0)),0)/conv_2020_2015</f>
        <v>0</v>
      </c>
      <c r="V1326" s="104">
        <f>IF(V$4=second_reg_period, INDEX(Inputs!$N$292:$N$319,MATCH($B1317,Inputs!$C$292:$C$319,0)),0)/conv_2020_2015</f>
        <v>0</v>
      </c>
      <c r="W1326" s="104">
        <f>IF(W$4=second_reg_period, INDEX(Inputs!$N$292:$N$319,MATCH($B1317,Inputs!$C$292:$C$319,0)),0)/conv_2020_2015</f>
        <v>0</v>
      </c>
      <c r="X1326" s="104">
        <f>IF(X$4=second_reg_period, INDEX(Inputs!$N$292:$N$319,MATCH($B1317,Inputs!$C$292:$C$319,0)),0)/conv_2020_2015</f>
        <v>0</v>
      </c>
      <c r="Y1326" s="104">
        <f>IF(Y$4=second_reg_period, INDEX(Inputs!$N$292:$N$319,MATCH($B1317,Inputs!$C$292:$C$319,0)),0)/conv_2020_2015</f>
        <v>0</v>
      </c>
      <c r="Z1326" s="104">
        <f>IF(Z$4=second_reg_period, INDEX(Inputs!$N$292:$N$319,MATCH($B1317,Inputs!$C$292:$C$319,0)),0)/conv_2020_2015</f>
        <v>0</v>
      </c>
      <c r="AA1326" s="104">
        <f>IF(AA$4=second_reg_period, INDEX(Inputs!$N$292:$N$319,MATCH($B1317,Inputs!$C$292:$C$319,0)),0)/conv_2020_2015</f>
        <v>0</v>
      </c>
      <c r="AB1326" s="104">
        <f>IF(AB$4=second_reg_period, INDEX(Inputs!$N$292:$N$319,MATCH($B1317,Inputs!$C$292:$C$319,0)),0)/conv_2020_2015</f>
        <v>0</v>
      </c>
      <c r="AC1326" s="104">
        <f>IF(AC$4=second_reg_period, INDEX(Inputs!$N$292:$N$319,MATCH($B1317,Inputs!$C$292:$C$319,0)),0)/conv_2020_2015</f>
        <v>0</v>
      </c>
      <c r="AD1326" s="104">
        <f>IF(AD$4=second_reg_period, INDEX(Inputs!$N$292:$N$319,MATCH($B1317,Inputs!$C$292:$C$319,0)),0)/conv_2020_2015</f>
        <v>0</v>
      </c>
      <c r="AE1326" s="104">
        <f>IF(AE$4=second_reg_period, INDEX(Inputs!$N$292:$N$319,MATCH($B1317,Inputs!$C$292:$C$319,0)),0)/conv_2020_2015</f>
        <v>0</v>
      </c>
      <c r="AF1326" s="104">
        <f>IF(AF$4=second_reg_period, INDEX(Inputs!$N$292:$N$319,MATCH($B1317,Inputs!$C$292:$C$319,0)),0)/conv_2020_2015</f>
        <v>0</v>
      </c>
      <c r="AG1326" s="104">
        <f>IF(AG$4=second_reg_period, INDEX(Inputs!$N$292:$N$319,MATCH($B1317,Inputs!$C$292:$C$319,0)),0)/conv_2020_2015</f>
        <v>0</v>
      </c>
      <c r="AH1326" s="104">
        <f>IF(AH$4=second_reg_period, INDEX(Inputs!$N$292:$N$319,MATCH($B1317,Inputs!$C$292:$C$319,0)),0)/conv_2020_2015</f>
        <v>0</v>
      </c>
      <c r="AI1326" s="104">
        <f>IF(AI$4=second_reg_period, INDEX(Inputs!$N$292:$N$319,MATCH($B1317,Inputs!$C$292:$C$319,0)),0)/conv_2020_2015</f>
        <v>0</v>
      </c>
      <c r="AJ1326" s="104">
        <f>IF(AJ$4=second_reg_period, INDEX(Inputs!$N$292:$N$319,MATCH($B1317,Inputs!$C$292:$C$319,0)),0)/conv_2020_2015</f>
        <v>0</v>
      </c>
      <c r="AK1326" s="104">
        <f>IF(AK$4=second_reg_period, INDEX(Inputs!$N$292:$N$319,MATCH($B1317,Inputs!$C$292:$C$319,0)),0)/conv_2020_2015</f>
        <v>0</v>
      </c>
      <c r="AL1326" s="104">
        <f>IF(AL$4=second_reg_period, INDEX(Inputs!$N$292:$N$319,MATCH($B1317,Inputs!$C$292:$C$319,0)),0)/conv_2020_2015</f>
        <v>0</v>
      </c>
      <c r="AM1326" s="104">
        <f>IF(AM$4=second_reg_period, INDEX(Inputs!$N$292:$N$319,MATCH($B1317,Inputs!$C$292:$C$319,0)),0)/conv_2020_2015</f>
        <v>0</v>
      </c>
      <c r="AN1326" s="104">
        <f>IF(AN$4=second_reg_period, INDEX(Inputs!$N$292:$N$319,MATCH($B1317,Inputs!$C$292:$C$319,0)),0)/conv_2020_2015</f>
        <v>0</v>
      </c>
      <c r="AO1326" s="104">
        <f>IF(AO$4=second_reg_period, INDEX(Inputs!$N$292:$N$319,MATCH($B1317,Inputs!$C$292:$C$319,0)),0)/conv_2020_2015</f>
        <v>0</v>
      </c>
      <c r="AP1326" s="104">
        <f>IF(AP$4=second_reg_period, INDEX(Inputs!$N$292:$N$319,MATCH($B1317,Inputs!$C$292:$C$319,0)),0)/conv_2020_2015</f>
        <v>0</v>
      </c>
      <c r="AQ1326" s="104">
        <f>IF(AQ$4=second_reg_period, INDEX(Inputs!$N$292:$N$319,MATCH($B1317,Inputs!$C$292:$C$319,0)),0)/conv_2020_2015</f>
        <v>0</v>
      </c>
      <c r="AR1326" s="104">
        <f>IF(AR$4=second_reg_period, INDEX(Inputs!$N$292:$N$319,MATCH($B1317,Inputs!$C$292:$C$319,0)),0)/conv_2020_2015</f>
        <v>0</v>
      </c>
      <c r="AS1326" s="104">
        <f>IF(AS$4=second_reg_period, INDEX(Inputs!$N$292:$N$319,MATCH($B1317,Inputs!$C$292:$C$319,0)),0)/conv_2020_2015</f>
        <v>0</v>
      </c>
      <c r="AT1326" s="104">
        <f>IF(AT$4=second_reg_period, INDEX(Inputs!$N$292:$N$319,MATCH($B1317,Inputs!$C$292:$C$319,0)),0)/conv_2020_2015</f>
        <v>0</v>
      </c>
      <c r="AU1326" s="104">
        <f>IF(AU$4=second_reg_period, INDEX(Inputs!$N$292:$N$319,MATCH($B1317,Inputs!$C$292:$C$319,0)),0)/conv_2020_2015</f>
        <v>0</v>
      </c>
      <c r="AV1326" s="104">
        <f>IF(AV$4=second_reg_period, INDEX(Inputs!$N$292:$N$319,MATCH($B1317,Inputs!$C$292:$C$319,0)),0)/conv_2020_2015</f>
        <v>0</v>
      </c>
      <c r="AW1326" s="104">
        <f>IF(AW$4=second_reg_period, INDEX(Inputs!$N$292:$N$319,MATCH($B1317,Inputs!$C$292:$C$319,0)),0)/conv_2020_2015</f>
        <v>0</v>
      </c>
      <c r="AX1326" s="104">
        <f>IF(AX$4=second_reg_period, INDEX(Inputs!$N$292:$N$319,MATCH($B1317,Inputs!$C$292:$C$319,0)),0)/conv_2020_2015</f>
        <v>0</v>
      </c>
      <c r="AY1326" s="104">
        <f>IF(AY$4=second_reg_period, INDEX(Inputs!$N$292:$N$319,MATCH($B1317,Inputs!$C$292:$C$319,0)),0)/conv_2020_2015</f>
        <v>0</v>
      </c>
      <c r="AZ1326" s="104">
        <f>IF(AZ$4=second_reg_period, INDEX(Inputs!$N$292:$N$319,MATCH($B1317,Inputs!$C$292:$C$319,0)),0)/conv_2020_2015</f>
        <v>0</v>
      </c>
      <c r="BA1326" s="104">
        <f>IF(BA$4=second_reg_period, INDEX(Inputs!$N$292:$N$319,MATCH($B1317,Inputs!$C$292:$C$319,0)),0)/conv_2020_2015</f>
        <v>0</v>
      </c>
      <c r="BB1326" s="104">
        <f>IF(BB$4=second_reg_period, INDEX(Inputs!$N$292:$N$319,MATCH($B1317,Inputs!$C$292:$C$319,0)),0)/conv_2020_2015</f>
        <v>0</v>
      </c>
      <c r="BC1326" s="104">
        <f>IF(BC$4=second_reg_period, INDEX(Inputs!$N$292:$N$319,MATCH($B1317,Inputs!$C$292:$C$319,0)),0)/conv_2020_2015</f>
        <v>0</v>
      </c>
      <c r="BD1326" s="104">
        <f>IF(BD$4=second_reg_period, INDEX(Inputs!$N$292:$N$319,MATCH($B1317,Inputs!$C$292:$C$319,0)),0)/conv_2020_2015</f>
        <v>0</v>
      </c>
      <c r="BE1326" s="104">
        <f>IF(BE$4=second_reg_period, INDEX(Inputs!$N$292:$N$319,MATCH($B1317,Inputs!$C$292:$C$319,0)),0)/conv_2020_2015</f>
        <v>0</v>
      </c>
      <c r="BF1326" s="104">
        <f>IF(BF$4=second_reg_period, INDEX(Inputs!$N$292:$N$319,MATCH($B1317,Inputs!$C$292:$C$319,0)),0)/conv_2020_2015</f>
        <v>0</v>
      </c>
      <c r="BG1326" s="104">
        <f>IF(BG$4=second_reg_period, INDEX(Inputs!$N$292:$N$319,MATCH($B1317,Inputs!$C$292:$C$319,0)),0)/conv_2020_2015</f>
        <v>0</v>
      </c>
      <c r="BH1326" s="104">
        <f>IF(BH$4=second_reg_period, INDEX(Inputs!$N$292:$N$319,MATCH($B1317,Inputs!$C$292:$C$319,0)),0)/conv_2020_2015</f>
        <v>0</v>
      </c>
      <c r="BI1326" s="104">
        <f>IF(BI$4=second_reg_period, INDEX(Inputs!$N$292:$N$319,MATCH($B1317,Inputs!$C$292:$C$319,0)),0)/conv_2020_2015</f>
        <v>0</v>
      </c>
      <c r="BJ1326" s="104">
        <f>IF(BJ$4=second_reg_period, INDEX(Inputs!$N$292:$N$319,MATCH($B1317,Inputs!$C$292:$C$319,0)),0)/conv_2020_2015</f>
        <v>0</v>
      </c>
      <c r="BK1326" s="104">
        <f>IF(BK$4=second_reg_period, INDEX(Inputs!$N$292:$N$319,MATCH($B1317,Inputs!$C$292:$C$319,0)),0)/conv_2020_2015</f>
        <v>0</v>
      </c>
      <c r="BL1326" s="104">
        <f>IF(BL$4=second_reg_period, INDEX(Inputs!$N$292:$N$319,MATCH($B1317,Inputs!$C$292:$C$319,0)),0)/conv_2020_2015</f>
        <v>0</v>
      </c>
      <c r="BM1326" s="104">
        <f>IF(BM$4=second_reg_period, INDEX(Inputs!$N$292:$N$319,MATCH($B1317,Inputs!$C$292:$C$319,0)),0)/conv_2020_2015</f>
        <v>0</v>
      </c>
      <c r="BN1326" s="104">
        <f>IF(BN$4=second_reg_period, INDEX(Inputs!$N$292:$N$319,MATCH($B1317,Inputs!$C$292:$C$319,0)),0)/conv_2020_2015</f>
        <v>0</v>
      </c>
      <c r="BO1326" s="104">
        <f>IF(BO$4=second_reg_period, INDEX(Inputs!$N$292:$N$319,MATCH($B1317,Inputs!$C$292:$C$319,0)),0)/conv_2020_2015</f>
        <v>0</v>
      </c>
      <c r="BP1326" s="104">
        <f>IF(BP$4=second_reg_period, INDEX(Inputs!$N$292:$N$319,MATCH($B1317,Inputs!$C$292:$C$319,0)),0)/conv_2020_2015</f>
        <v>0</v>
      </c>
      <c r="BQ1326" s="104">
        <f>IF(BQ$4=second_reg_period, INDEX(Inputs!$N$292:$N$319,MATCH($B1317,Inputs!$C$292:$C$319,0)),0)/conv_2020_2015</f>
        <v>0</v>
      </c>
      <c r="BR1326" s="104">
        <f>IF(BR$4=second_reg_period, INDEX(Inputs!$N$292:$N$319,MATCH($B1317,Inputs!$C$292:$C$319,0)),0)/conv_2020_2015</f>
        <v>0</v>
      </c>
      <c r="BS1326" s="104">
        <f>IF(BS$4=second_reg_period, INDEX(Inputs!$N$292:$N$319,MATCH($B1317,Inputs!$C$292:$C$319,0)),0)/conv_2020_2015</f>
        <v>0</v>
      </c>
      <c r="BT1326" s="104">
        <f>IF(BT$4=second_reg_period, INDEX(Inputs!$N$292:$N$319,MATCH($B1317,Inputs!$C$292:$C$319,0)),0)/conv_2020_2015</f>
        <v>0</v>
      </c>
      <c r="BU1326" s="104">
        <f>IF(BU$4=second_reg_period, INDEX(Inputs!$N$292:$N$319,MATCH($B1317,Inputs!$C$292:$C$319,0)),0)/conv_2020_2015</f>
        <v>0</v>
      </c>
      <c r="BV1326" s="104">
        <f>IF(BV$4=second_reg_period, INDEX(Inputs!$N$292:$N$319,MATCH($B1317,Inputs!$C$292:$C$319,0)),0)/conv_2020_2015</f>
        <v>0</v>
      </c>
      <c r="BW1326" s="104">
        <f>IF(BW$4=second_reg_period, INDEX(Inputs!$N$292:$N$319,MATCH($B1317,Inputs!$C$292:$C$319,0)),0)/conv_2020_2015</f>
        <v>0</v>
      </c>
      <c r="BX1326" s="104">
        <f>IF(BX$4=second_reg_period, INDEX(Inputs!$N$292:$N$319,MATCH($B1317,Inputs!$C$292:$C$319,0)),0)/conv_2020_2015</f>
        <v>0</v>
      </c>
      <c r="BY1326" s="104">
        <f>IF(BY$4=second_reg_period, INDEX(Inputs!$N$292:$N$319,MATCH($B1317,Inputs!$C$292:$C$319,0)),0)/conv_2020_2015</f>
        <v>0</v>
      </c>
      <c r="BZ1326" s="104">
        <f>IF(BZ$4=second_reg_period, INDEX(Inputs!$N$292:$N$319,MATCH($B1317,Inputs!$C$292:$C$319,0)),0)/conv_2020_2015</f>
        <v>0</v>
      </c>
      <c r="CA1326" s="104">
        <f>IF(CA$4=second_reg_period, INDEX(Inputs!$N$292:$N$319,MATCH($B1317,Inputs!$C$292:$C$319,0)),0)/conv_2020_2015</f>
        <v>0</v>
      </c>
      <c r="CB1326" s="104">
        <f>IF(CB$4=second_reg_period, INDEX(Inputs!$N$292:$N$319,MATCH($B1317,Inputs!$C$292:$C$319,0)),0)/conv_2020_2015</f>
        <v>0</v>
      </c>
      <c r="CC1326" s="104">
        <f>IF(CC$4=second_reg_period, INDEX(Inputs!$N$292:$N$319,MATCH($B1317,Inputs!$C$292:$C$319,0)),0)/conv_2020_2015</f>
        <v>0</v>
      </c>
      <c r="CD1326" s="104">
        <f>IF(CD$4=second_reg_period, INDEX(Inputs!$N$292:$N$319,MATCH($B1317,Inputs!$C$292:$C$319,0)),0)/conv_2020_2015</f>
        <v>0</v>
      </c>
      <c r="CE1326" s="104">
        <f>IF(CE$4=second_reg_period, INDEX(Inputs!$N$292:$N$319,MATCH($B1317,Inputs!$C$292:$C$319,0)),0)/conv_2020_2015</f>
        <v>0</v>
      </c>
      <c r="CF1326" s="104">
        <f>IF(CF$4=second_reg_period, INDEX(Inputs!$N$292:$N$319,MATCH($B1317,Inputs!$C$292:$C$319,0)),0)/conv_2020_2015</f>
        <v>0</v>
      </c>
      <c r="CG1326" s="158"/>
      <c r="CH1326" s="158"/>
      <c r="CI1326" s="158"/>
      <c r="CJ1326" s="158"/>
      <c r="CK1326" s="158"/>
      <c r="CL1326" s="158"/>
      <c r="CM1326" s="158"/>
      <c r="CN1326" s="158"/>
      <c r="CO1326" s="158"/>
      <c r="CP1326" s="158"/>
      <c r="CQ1326" s="158"/>
      <c r="CR1326" s="158"/>
      <c r="CS1326" s="158"/>
      <c r="CT1326" s="158"/>
      <c r="CU1326" s="158"/>
      <c r="CV1326" s="158"/>
      <c r="CW1326" s="158"/>
      <c r="CX1326" s="158"/>
      <c r="CY1326" s="158"/>
      <c r="CZ1326" s="158"/>
      <c r="DA1326" s="158"/>
      <c r="DB1326" s="158"/>
      <c r="DC1326" s="158"/>
      <c r="DD1326" s="158"/>
      <c r="DE1326" s="158"/>
      <c r="DF1326" s="158"/>
      <c r="DG1326" s="158"/>
      <c r="DH1326" s="158"/>
      <c r="DI1326" s="158"/>
      <c r="DJ1326" s="158"/>
      <c r="DK1326" s="158"/>
      <c r="DL1326" s="158"/>
      <c r="DM1326" s="158"/>
      <c r="DN1326" s="158"/>
      <c r="DO1326" s="158"/>
      <c r="DP1326" s="158"/>
      <c r="DQ1326" s="158"/>
      <c r="DR1326" s="158"/>
      <c r="DS1326" s="158"/>
      <c r="DT1326" s="158"/>
      <c r="DU1326" s="158"/>
      <c r="DV1326" s="158"/>
      <c r="DW1326" s="158"/>
      <c r="DX1326" s="158"/>
      <c r="DY1326" s="158"/>
      <c r="DZ1326" s="158"/>
      <c r="EA1326" s="158"/>
      <c r="EB1326" s="158"/>
      <c r="EC1326" s="158"/>
      <c r="ED1326" s="158"/>
      <c r="EE1326" s="158"/>
      <c r="EF1326" s="158"/>
      <c r="EG1326" s="158"/>
      <c r="EH1326" s="158"/>
      <c r="EI1326" s="158"/>
      <c r="EJ1326" s="158"/>
      <c r="EK1326" s="158"/>
      <c r="EL1326" s="158"/>
      <c r="EM1326" s="158"/>
      <c r="EN1326" s="158"/>
      <c r="EO1326" s="158"/>
      <c r="EP1326" s="158"/>
      <c r="EQ1326" s="158"/>
      <c r="ER1326" s="158"/>
      <c r="ES1326" s="158"/>
      <c r="ET1326" s="158"/>
      <c r="EU1326" s="158"/>
      <c r="EV1326" s="158"/>
      <c r="EW1326" s="158"/>
      <c r="EX1326" s="158"/>
      <c r="EY1326" s="158"/>
      <c r="EZ1326" s="158"/>
      <c r="FA1326" s="158"/>
      <c r="FB1326" s="158"/>
      <c r="FC1326" s="158"/>
      <c r="FD1326" s="158"/>
      <c r="FE1326" s="158"/>
      <c r="FF1326" s="158"/>
      <c r="FG1326" s="158"/>
      <c r="FH1326" s="158"/>
      <c r="FI1326" s="158"/>
      <c r="FJ1326" s="158"/>
      <c r="FK1326" s="158"/>
      <c r="FL1326" s="158"/>
      <c r="FM1326" s="158"/>
      <c r="FN1326" s="158"/>
      <c r="FO1326" s="158"/>
      <c r="FP1326" s="158"/>
      <c r="FQ1326" s="158"/>
      <c r="FR1326" s="158"/>
      <c r="FS1326" s="158"/>
      <c r="FT1326" s="158"/>
      <c r="FU1326" s="158"/>
      <c r="FV1326" s="158"/>
      <c r="FW1326" s="158"/>
      <c r="FX1326" s="158"/>
      <c r="FY1326" s="158"/>
      <c r="FZ1326" s="158"/>
      <c r="GA1326" s="158"/>
      <c r="GB1326" s="158"/>
      <c r="GC1326" s="158"/>
      <c r="GD1326" s="158"/>
      <c r="GE1326" s="158"/>
      <c r="GF1326" s="158"/>
      <c r="GG1326" s="158"/>
      <c r="GH1326" s="158"/>
      <c r="GI1326" s="158"/>
      <c r="GJ1326" s="158"/>
      <c r="GK1326" s="158"/>
      <c r="GL1326" s="158"/>
      <c r="GM1326" s="158"/>
      <c r="GN1326" s="158"/>
      <c r="GO1326" s="158"/>
      <c r="GP1326" s="158"/>
      <c r="GQ1326" s="158"/>
      <c r="GR1326" s="158"/>
      <c r="GS1326" s="158"/>
      <c r="GT1326" s="158"/>
      <c r="GU1326" s="158"/>
      <c r="GV1326" s="158"/>
      <c r="GW1326" s="158"/>
      <c r="GX1326" s="158"/>
      <c r="GY1326" s="158"/>
      <c r="GZ1326" s="158"/>
      <c r="HA1326" s="158"/>
      <c r="HB1326" s="158"/>
      <c r="HC1326" s="158"/>
      <c r="HD1326" s="158"/>
      <c r="HE1326" s="158"/>
      <c r="HF1326" s="158"/>
      <c r="HG1326" s="158"/>
      <c r="HH1326" s="158"/>
      <c r="HI1326" s="158"/>
      <c r="HJ1326" s="158"/>
      <c r="HK1326" s="158"/>
      <c r="HL1326" s="158"/>
      <c r="HM1326" s="158"/>
      <c r="HN1326" s="158"/>
      <c r="HO1326" s="158"/>
      <c r="HP1326" s="158"/>
      <c r="HQ1326" s="158"/>
      <c r="HR1326" s="158"/>
      <c r="HS1326" s="158"/>
      <c r="HT1326" s="158"/>
      <c r="HU1326" s="158"/>
      <c r="HV1326" s="158"/>
      <c r="HW1326" s="158"/>
      <c r="HX1326" s="158"/>
      <c r="HY1326" s="158"/>
      <c r="HZ1326" s="158"/>
      <c r="IA1326" s="158"/>
      <c r="IB1326" s="158"/>
      <c r="IC1326" s="158"/>
      <c r="ID1326" s="158"/>
      <c r="IE1326" s="158"/>
      <c r="IF1326" s="158"/>
      <c r="IG1326" s="158"/>
      <c r="IH1326" s="158"/>
      <c r="II1326" s="158"/>
      <c r="IJ1326" s="158"/>
      <c r="IK1326" s="158"/>
      <c r="IL1326" s="158"/>
      <c r="IM1326" s="158"/>
      <c r="IN1326" s="158"/>
      <c r="IO1326" s="158"/>
      <c r="IP1326" s="158"/>
      <c r="IQ1326" s="158"/>
      <c r="IR1326" s="158"/>
      <c r="IS1326" s="158"/>
      <c r="IT1326" s="158"/>
      <c r="IU1326" s="158"/>
      <c r="IV1326" s="158"/>
      <c r="IW1326" s="158"/>
      <c r="IX1326" s="158"/>
      <c r="IY1326" s="158"/>
      <c r="IZ1326" s="158"/>
      <c r="JA1326" s="158"/>
      <c r="JB1326" s="158"/>
      <c r="JC1326" s="158"/>
      <c r="JD1326" s="158"/>
      <c r="JE1326" s="158"/>
      <c r="JF1326" s="158"/>
      <c r="JG1326" s="158"/>
      <c r="JH1326" s="158"/>
      <c r="JI1326" s="158"/>
      <c r="JJ1326" s="158"/>
      <c r="JK1326" s="158"/>
      <c r="JL1326" s="158"/>
      <c r="JM1326" s="158"/>
      <c r="JN1326" s="158"/>
      <c r="JO1326" s="158"/>
      <c r="JP1326" s="158"/>
      <c r="JQ1326" s="158"/>
      <c r="JR1326" s="158"/>
      <c r="JS1326" s="158"/>
      <c r="JT1326" s="158"/>
      <c r="JU1326" s="158"/>
      <c r="JV1326" s="158"/>
      <c r="JW1326" s="158"/>
      <c r="JX1326" s="158"/>
      <c r="JY1326" s="158"/>
      <c r="JZ1326" s="158"/>
      <c r="KA1326" s="158"/>
      <c r="KB1326" s="158"/>
      <c r="KC1326" s="158"/>
      <c r="KD1326" s="158"/>
      <c r="KE1326" s="158"/>
      <c r="KF1326" s="158"/>
      <c r="KG1326" s="158"/>
      <c r="KH1326" s="158"/>
      <c r="KI1326" s="158"/>
      <c r="KJ1326" s="158"/>
      <c r="KK1326" s="158"/>
      <c r="KL1326" s="158"/>
      <c r="KM1326" s="158"/>
      <c r="KN1326" s="158"/>
      <c r="KO1326" s="158"/>
      <c r="KP1326" s="158"/>
      <c r="KQ1326" s="158"/>
      <c r="KR1326" s="158"/>
      <c r="KS1326" s="158"/>
      <c r="KT1326" s="158"/>
      <c r="KU1326" s="158"/>
      <c r="KV1326" s="158"/>
      <c r="KW1326" s="158"/>
      <c r="KX1326" s="158"/>
      <c r="KY1326" s="158"/>
      <c r="KZ1326" s="158"/>
      <c r="LA1326" s="158"/>
      <c r="LB1326" s="158"/>
      <c r="LC1326" s="158"/>
      <c r="LD1326" s="158"/>
      <c r="LE1326" s="158"/>
      <c r="LF1326" s="158"/>
      <c r="LG1326" s="158"/>
      <c r="LH1326" s="158"/>
      <c r="LI1326" s="158"/>
      <c r="LJ1326" s="158"/>
      <c r="LK1326" s="158"/>
      <c r="LL1326" s="158"/>
      <c r="LM1326" s="158"/>
      <c r="LN1326" s="158"/>
      <c r="LO1326" s="158"/>
      <c r="LP1326" s="158"/>
      <c r="LQ1326" s="158"/>
      <c r="LR1326" s="158"/>
      <c r="LS1326" s="158"/>
      <c r="LT1326" s="158"/>
      <c r="LU1326" s="158"/>
      <c r="LV1326" s="158"/>
      <c r="LW1326" s="158"/>
      <c r="LX1326" s="158"/>
      <c r="LY1326" s="158"/>
      <c r="LZ1326" s="158"/>
      <c r="MA1326" s="158"/>
      <c r="MB1326" s="158"/>
      <c r="MC1326" s="158"/>
      <c r="MD1326" s="158"/>
      <c r="ME1326" s="158"/>
      <c r="MF1326" s="158"/>
      <c r="MG1326" s="158"/>
      <c r="MH1326" s="158"/>
      <c r="MI1326" s="158"/>
      <c r="MJ1326" s="158"/>
      <c r="MK1326" s="158"/>
      <c r="ML1326" s="158"/>
      <c r="MM1326" s="158"/>
      <c r="MN1326" s="158"/>
      <c r="MO1326" s="158"/>
      <c r="MP1326" s="158"/>
      <c r="MQ1326" s="158"/>
      <c r="MR1326" s="158"/>
      <c r="MS1326" s="158"/>
      <c r="MT1326" s="158"/>
      <c r="MU1326" s="158"/>
      <c r="MV1326" s="158"/>
      <c r="MW1326" s="158"/>
      <c r="MX1326" s="158"/>
      <c r="MY1326" s="158"/>
      <c r="MZ1326" s="158"/>
      <c r="NA1326" s="158"/>
      <c r="NB1326" s="158"/>
      <c r="NC1326" s="158"/>
      <c r="ND1326" s="158"/>
      <c r="NE1326" s="158"/>
      <c r="NF1326" s="158"/>
      <c r="NG1326" s="158"/>
      <c r="NH1326" s="158"/>
      <c r="NI1326" s="158"/>
      <c r="NJ1326" s="158"/>
      <c r="NK1326" s="158"/>
      <c r="NL1326" s="158"/>
      <c r="NM1326" s="158"/>
      <c r="NN1326" s="158"/>
      <c r="NO1326" s="158"/>
      <c r="NP1326" s="158"/>
      <c r="NQ1326" s="158"/>
      <c r="NR1326" s="158"/>
      <c r="NS1326" s="158"/>
      <c r="NT1326" s="158"/>
      <c r="NU1326" s="158"/>
      <c r="NV1326" s="158"/>
      <c r="NW1326" s="158"/>
      <c r="NX1326" s="158"/>
      <c r="NY1326" s="158"/>
      <c r="NZ1326" s="158"/>
      <c r="OA1326" s="158"/>
      <c r="OB1326" s="158"/>
      <c r="OC1326" s="158"/>
      <c r="OD1326" s="158"/>
      <c r="OE1326" s="158"/>
      <c r="OF1326" s="158"/>
      <c r="OG1326" s="158"/>
      <c r="OH1326" s="158"/>
      <c r="OI1326" s="158"/>
      <c r="OJ1326" s="158"/>
      <c r="OK1326" s="158"/>
      <c r="OL1326" s="158"/>
      <c r="OM1326" s="158"/>
      <c r="ON1326" s="158"/>
      <c r="OO1326" s="158"/>
      <c r="OP1326" s="158"/>
      <c r="OQ1326" s="158"/>
      <c r="OR1326" s="158"/>
      <c r="OS1326" s="158"/>
      <c r="OT1326" s="158"/>
      <c r="OU1326" s="158"/>
      <c r="OV1326" s="158"/>
      <c r="OW1326" s="158"/>
      <c r="OX1326" s="158"/>
      <c r="OY1326" s="158"/>
      <c r="OZ1326" s="158"/>
      <c r="PA1326" s="158"/>
      <c r="PB1326" s="158"/>
      <c r="PC1326" s="158"/>
      <c r="PD1326" s="158"/>
      <c r="PE1326" s="158"/>
      <c r="PF1326" s="158"/>
      <c r="PG1326" s="158"/>
      <c r="PH1326" s="158"/>
      <c r="PI1326" s="158"/>
      <c r="PJ1326" s="158"/>
      <c r="PK1326" s="158"/>
      <c r="PL1326" s="158"/>
      <c r="PM1326" s="158"/>
      <c r="PN1326" s="158"/>
      <c r="PO1326" s="158"/>
      <c r="PP1326" s="158"/>
      <c r="PQ1326" s="158"/>
      <c r="PR1326" s="158"/>
      <c r="PS1326" s="158"/>
      <c r="PT1326" s="158"/>
      <c r="PU1326" s="158"/>
      <c r="PV1326" s="158"/>
      <c r="PW1326" s="158"/>
      <c r="PX1326" s="158"/>
      <c r="PY1326" s="158"/>
      <c r="PZ1326" s="158"/>
      <c r="QA1326" s="158"/>
      <c r="QB1326" s="158"/>
      <c r="QC1326" s="158"/>
      <c r="QD1326" s="158"/>
      <c r="QE1326" s="158"/>
      <c r="QF1326" s="158"/>
      <c r="QG1326" s="158"/>
      <c r="QH1326" s="158"/>
      <c r="QI1326" s="158"/>
      <c r="QJ1326" s="158"/>
      <c r="QK1326" s="158"/>
      <c r="QL1326" s="158"/>
      <c r="QM1326" s="158"/>
      <c r="QN1326" s="158"/>
      <c r="QO1326" s="158"/>
      <c r="QP1326" s="158"/>
      <c r="QQ1326" s="158"/>
      <c r="QR1326" s="158"/>
      <c r="QS1326" s="158"/>
      <c r="QT1326" s="158"/>
      <c r="QU1326" s="158"/>
      <c r="QV1326" s="158"/>
      <c r="QW1326" s="158"/>
      <c r="QX1326" s="158"/>
      <c r="QY1326" s="158"/>
      <c r="QZ1326" s="158"/>
      <c r="RA1326" s="158"/>
      <c r="RB1326" s="158"/>
      <c r="RC1326" s="158"/>
      <c r="RD1326" s="158"/>
      <c r="RE1326" s="158"/>
      <c r="RF1326" s="158"/>
      <c r="RG1326" s="158"/>
      <c r="RH1326" s="158"/>
      <c r="RI1326" s="158"/>
      <c r="RJ1326" s="158"/>
      <c r="RK1326" s="158"/>
      <c r="RL1326" s="158"/>
      <c r="RM1326" s="158"/>
      <c r="RN1326" s="158"/>
      <c r="RO1326" s="158"/>
      <c r="RP1326" s="158"/>
      <c r="RQ1326" s="158"/>
      <c r="RR1326" s="158"/>
      <c r="RS1326" s="158"/>
      <c r="RT1326" s="158"/>
      <c r="RU1326" s="158"/>
      <c r="RV1326" s="158"/>
      <c r="RW1326" s="158"/>
      <c r="RX1326" s="158"/>
      <c r="RY1326" s="158"/>
      <c r="RZ1326" s="158"/>
      <c r="SA1326" s="158"/>
      <c r="SB1326" s="158"/>
      <c r="SC1326" s="158"/>
      <c r="SD1326" s="158"/>
      <c r="SE1326" s="158"/>
      <c r="SF1326" s="158"/>
      <c r="SG1326" s="158"/>
      <c r="SH1326" s="158"/>
      <c r="SI1326" s="158"/>
      <c r="SJ1326" s="158"/>
      <c r="SK1326" s="158"/>
      <c r="SL1326" s="158"/>
      <c r="SM1326" s="158"/>
      <c r="SN1326" s="158"/>
      <c r="SO1326" s="158"/>
      <c r="SP1326" s="158"/>
      <c r="SQ1326" s="158"/>
      <c r="SR1326" s="158"/>
      <c r="SS1326" s="158"/>
      <c r="ST1326" s="158"/>
      <c r="SU1326" s="158"/>
      <c r="SV1326" s="158"/>
      <c r="SW1326" s="158"/>
      <c r="SX1326" s="158"/>
      <c r="SY1326" s="158"/>
      <c r="SZ1326" s="158"/>
      <c r="TA1326" s="158"/>
      <c r="TB1326" s="158"/>
      <c r="TC1326" s="158"/>
      <c r="TD1326" s="158"/>
      <c r="TE1326" s="158"/>
      <c r="TF1326" s="158"/>
      <c r="TG1326" s="158"/>
      <c r="TH1326" s="158"/>
      <c r="TI1326" s="158"/>
      <c r="TJ1326" s="158"/>
      <c r="TK1326" s="158"/>
      <c r="TL1326" s="158"/>
      <c r="TM1326" s="158"/>
      <c r="TN1326" s="158"/>
      <c r="TO1326" s="158"/>
      <c r="TP1326" s="158"/>
      <c r="TQ1326" s="158"/>
      <c r="TR1326" s="158"/>
      <c r="TS1326" s="158"/>
      <c r="TT1326" s="158"/>
      <c r="TU1326" s="158"/>
      <c r="TV1326" s="158"/>
      <c r="TW1326" s="158"/>
      <c r="TX1326" s="158"/>
      <c r="TY1326" s="158"/>
      <c r="TZ1326" s="158"/>
      <c r="UA1326" s="158"/>
      <c r="UB1326" s="158"/>
      <c r="UC1326" s="158"/>
      <c r="UD1326" s="158"/>
      <c r="UE1326" s="158"/>
      <c r="UF1326" s="158"/>
      <c r="UG1326" s="158"/>
      <c r="UH1326" s="158"/>
      <c r="UI1326" s="158"/>
      <c r="UJ1326" s="158"/>
      <c r="UK1326" s="158"/>
      <c r="UL1326" s="158"/>
      <c r="UM1326" s="158"/>
      <c r="UN1326" s="158"/>
      <c r="UO1326" s="158"/>
      <c r="UP1326" s="158"/>
      <c r="UQ1326" s="158"/>
      <c r="UR1326" s="158"/>
      <c r="US1326" s="158"/>
      <c r="UT1326" s="158"/>
      <c r="UU1326" s="158"/>
      <c r="UV1326" s="158"/>
      <c r="UW1326" s="158"/>
      <c r="UX1326" s="158"/>
      <c r="UY1326" s="158"/>
      <c r="UZ1326" s="158"/>
      <c r="VA1326" s="158"/>
      <c r="VB1326" s="158"/>
      <c r="VC1326" s="158"/>
      <c r="VD1326" s="158"/>
      <c r="VE1326" s="158"/>
      <c r="VF1326" s="158"/>
      <c r="VG1326" s="158"/>
      <c r="VH1326" s="158"/>
      <c r="VI1326" s="158"/>
      <c r="VJ1326" s="158"/>
      <c r="VK1326" s="158"/>
      <c r="VL1326" s="158"/>
      <c r="VM1326" s="158"/>
      <c r="VN1326" s="158"/>
      <c r="VO1326" s="158"/>
      <c r="VP1326" s="158"/>
      <c r="VQ1326" s="158"/>
      <c r="VR1326" s="158"/>
      <c r="VS1326" s="158"/>
      <c r="VT1326" s="158"/>
      <c r="VU1326" s="158"/>
      <c r="VV1326" s="158"/>
      <c r="VW1326" s="158"/>
      <c r="VX1326" s="158"/>
      <c r="VY1326" s="158"/>
      <c r="VZ1326" s="158"/>
      <c r="WA1326" s="158"/>
      <c r="WB1326" s="158"/>
      <c r="WC1326" s="158"/>
      <c r="WD1326" s="158"/>
      <c r="WE1326" s="158"/>
      <c r="WF1326" s="158"/>
      <c r="WG1326" s="158"/>
      <c r="WH1326" s="158"/>
      <c r="WI1326" s="158"/>
      <c r="WJ1326" s="158"/>
      <c r="WK1326" s="158"/>
      <c r="WL1326" s="158"/>
      <c r="WM1326" s="158"/>
      <c r="WN1326" s="158"/>
      <c r="WO1326" s="158"/>
      <c r="WP1326" s="158"/>
      <c r="WQ1326" s="158"/>
      <c r="WR1326" s="158"/>
      <c r="WS1326" s="158"/>
      <c r="WT1326" s="158"/>
      <c r="WU1326" s="158"/>
      <c r="WV1326" s="158"/>
      <c r="WW1326" s="158"/>
      <c r="WX1326" s="158"/>
      <c r="WY1326" s="158"/>
      <c r="WZ1326" s="158"/>
      <c r="XA1326" s="158"/>
      <c r="XB1326" s="158"/>
      <c r="XC1326" s="158"/>
      <c r="XD1326" s="158"/>
      <c r="XE1326" s="158"/>
      <c r="XF1326" s="158"/>
      <c r="XG1326" s="158"/>
      <c r="XH1326" s="158"/>
      <c r="XI1326" s="158"/>
      <c r="XJ1326" s="158"/>
      <c r="XK1326" s="158"/>
      <c r="XL1326" s="158"/>
      <c r="XM1326" s="158"/>
      <c r="XN1326" s="158"/>
      <c r="XO1326" s="158"/>
      <c r="XP1326" s="158"/>
      <c r="XQ1326" s="158"/>
      <c r="XR1326" s="158"/>
      <c r="XS1326" s="158"/>
      <c r="XT1326" s="158"/>
      <c r="XU1326" s="158"/>
      <c r="XV1326" s="158"/>
      <c r="XW1326" s="158"/>
      <c r="XX1326" s="158"/>
      <c r="XY1326" s="158"/>
      <c r="XZ1326" s="158"/>
      <c r="YA1326" s="158"/>
      <c r="YB1326" s="158"/>
      <c r="YC1326" s="158"/>
      <c r="YD1326" s="158"/>
      <c r="YE1326" s="158"/>
      <c r="YF1326" s="158"/>
      <c r="YG1326" s="158"/>
      <c r="YH1326" s="158"/>
      <c r="YI1326" s="158"/>
      <c r="YJ1326" s="158"/>
      <c r="YK1326" s="158"/>
      <c r="YL1326" s="158"/>
      <c r="YM1326" s="158"/>
      <c r="YN1326" s="158"/>
      <c r="YO1326" s="158"/>
      <c r="YP1326" s="158"/>
      <c r="YQ1326" s="158"/>
      <c r="YR1326" s="158"/>
      <c r="YS1326" s="158"/>
      <c r="YT1326" s="158"/>
      <c r="YU1326" s="158"/>
      <c r="YV1326" s="158"/>
      <c r="YW1326" s="158"/>
      <c r="YX1326" s="158"/>
      <c r="YY1326" s="158"/>
      <c r="YZ1326" s="158"/>
      <c r="ZA1326" s="158"/>
      <c r="ZB1326" s="158"/>
      <c r="ZC1326" s="158"/>
      <c r="ZD1326" s="158"/>
      <c r="ZE1326" s="158"/>
      <c r="ZF1326" s="158"/>
      <c r="ZG1326" s="158"/>
      <c r="ZH1326" s="158"/>
      <c r="ZI1326" s="158"/>
      <c r="ZJ1326" s="158"/>
      <c r="ZK1326" s="158"/>
      <c r="ZL1326" s="158"/>
      <c r="ZM1326" s="158"/>
      <c r="ZN1326" s="158"/>
      <c r="ZO1326" s="158"/>
      <c r="ZP1326" s="158"/>
      <c r="ZQ1326" s="158"/>
      <c r="ZR1326" s="158"/>
      <c r="ZS1326" s="158"/>
      <c r="ZT1326" s="158"/>
      <c r="ZU1326" s="158"/>
      <c r="ZV1326" s="158"/>
      <c r="ZW1326" s="158"/>
      <c r="ZX1326" s="158"/>
      <c r="ZY1326" s="158"/>
      <c r="ZZ1326" s="158"/>
      <c r="AAA1326" s="158"/>
      <c r="AAB1326" s="158"/>
      <c r="AAC1326" s="158"/>
      <c r="AAD1326" s="158"/>
      <c r="AAE1326" s="158"/>
      <c r="AAF1326" s="158"/>
      <c r="AAG1326" s="158"/>
      <c r="AAH1326" s="158"/>
      <c r="AAI1326" s="158"/>
      <c r="AAJ1326" s="158"/>
      <c r="AAK1326" s="158"/>
      <c r="AAL1326" s="158"/>
      <c r="AAM1326" s="158"/>
      <c r="AAN1326" s="158"/>
      <c r="AAO1326" s="158"/>
      <c r="AAP1326" s="158"/>
      <c r="AAQ1326" s="158"/>
      <c r="AAR1326" s="158"/>
      <c r="AAS1326" s="158"/>
      <c r="AAT1326" s="158"/>
      <c r="AAU1326" s="158"/>
      <c r="AAV1326" s="158"/>
      <c r="AAW1326" s="158"/>
      <c r="AAX1326" s="158"/>
      <c r="AAY1326" s="158"/>
      <c r="AAZ1326" s="158"/>
      <c r="ABA1326" s="158"/>
      <c r="ABB1326" s="158"/>
      <c r="ABC1326" s="158"/>
      <c r="ABD1326" s="158"/>
      <c r="ABE1326" s="158"/>
      <c r="ABF1326" s="158"/>
      <c r="ABG1326" s="158"/>
      <c r="ABH1326" s="158"/>
      <c r="ABI1326" s="158"/>
      <c r="ABJ1326" s="158"/>
      <c r="ABK1326" s="158"/>
      <c r="ABL1326" s="158"/>
      <c r="ABM1326" s="158"/>
      <c r="ABN1326" s="158"/>
      <c r="ABO1326" s="158"/>
      <c r="ABP1326" s="158"/>
      <c r="ABQ1326" s="158"/>
      <c r="ABR1326" s="158"/>
      <c r="ABS1326" s="158"/>
      <c r="ABT1326" s="158"/>
      <c r="ABU1326" s="158"/>
      <c r="ABV1326" s="158"/>
      <c r="ABW1326" s="158"/>
      <c r="ABX1326" s="158"/>
      <c r="ABY1326" s="158"/>
      <c r="ABZ1326" s="158"/>
      <c r="ACA1326" s="158"/>
      <c r="ACB1326" s="158"/>
      <c r="ACC1326" s="158"/>
      <c r="ACD1326" s="158"/>
      <c r="ACE1326" s="158"/>
      <c r="ACF1326" s="158"/>
      <c r="ACG1326" s="158"/>
      <c r="ACH1326" s="158"/>
      <c r="ACI1326" s="158"/>
      <c r="ACJ1326" s="158"/>
      <c r="ACK1326" s="158"/>
      <c r="ACL1326" s="158"/>
      <c r="ACM1326" s="158"/>
      <c r="ACN1326" s="158"/>
      <c r="ACO1326" s="158"/>
      <c r="ACP1326" s="158"/>
      <c r="ACQ1326" s="158"/>
      <c r="ACR1326" s="158"/>
      <c r="ACS1326" s="158"/>
      <c r="ACT1326" s="158"/>
      <c r="ACU1326" s="158"/>
      <c r="ACV1326" s="158"/>
      <c r="ACW1326" s="158"/>
      <c r="ACX1326" s="158"/>
      <c r="ACY1326" s="158"/>
      <c r="ACZ1326" s="158"/>
      <c r="ADA1326" s="158"/>
      <c r="ADB1326" s="158"/>
      <c r="ADC1326" s="158"/>
      <c r="ADD1326" s="158"/>
      <c r="ADE1326" s="158"/>
      <c r="ADF1326" s="158"/>
      <c r="ADG1326" s="158"/>
      <c r="ADH1326" s="158"/>
      <c r="ADI1326" s="158"/>
      <c r="ADJ1326" s="158"/>
      <c r="ADK1326" s="158"/>
      <c r="ADL1326" s="158"/>
      <c r="ADM1326" s="158"/>
      <c r="ADN1326" s="158"/>
      <c r="ADO1326" s="158"/>
      <c r="ADP1326" s="158"/>
      <c r="ADQ1326" s="158"/>
      <c r="ADR1326" s="158"/>
      <c r="ADS1326" s="158"/>
      <c r="ADT1326" s="158"/>
      <c r="ADU1326" s="158"/>
      <c r="ADV1326" s="158"/>
      <c r="ADW1326" s="158"/>
      <c r="ADX1326" s="158"/>
      <c r="ADY1326" s="158"/>
      <c r="ADZ1326" s="158"/>
      <c r="AEA1326" s="158"/>
      <c r="AEB1326" s="158"/>
      <c r="AEC1326" s="158"/>
      <c r="AED1326" s="158"/>
      <c r="AEE1326" s="158"/>
      <c r="AEF1326" s="158"/>
      <c r="AEG1326" s="158"/>
      <c r="AEH1326" s="158"/>
      <c r="AEI1326" s="158"/>
      <c r="AEJ1326" s="158"/>
      <c r="AEK1326" s="158"/>
      <c r="AEL1326" s="158"/>
      <c r="AEM1326" s="158"/>
      <c r="AEN1326" s="158"/>
      <c r="AEO1326" s="158"/>
      <c r="AEP1326" s="158"/>
      <c r="AEQ1326" s="158"/>
      <c r="AER1326" s="158"/>
      <c r="AES1326" s="158"/>
      <c r="AET1326" s="158"/>
      <c r="AEU1326" s="158"/>
      <c r="AEV1326" s="158"/>
      <c r="AEW1326" s="158"/>
      <c r="AEX1326" s="158"/>
      <c r="AEY1326" s="158"/>
      <c r="AEZ1326" s="158"/>
      <c r="AFA1326" s="158"/>
      <c r="AFB1326" s="158"/>
      <c r="AFC1326" s="158"/>
      <c r="AFD1326" s="158"/>
      <c r="AFE1326" s="158"/>
      <c r="AFF1326" s="158"/>
      <c r="AFG1326" s="158"/>
      <c r="AFH1326" s="158"/>
      <c r="AFI1326" s="158"/>
      <c r="AFJ1326" s="158"/>
      <c r="AFK1326" s="158"/>
      <c r="AFL1326" s="158"/>
      <c r="AFM1326" s="158"/>
      <c r="AFN1326" s="158"/>
      <c r="AFO1326" s="158"/>
      <c r="AFP1326" s="158"/>
      <c r="AFQ1326" s="158"/>
      <c r="AFR1326" s="158"/>
      <c r="AFS1326" s="158"/>
      <c r="AFT1326" s="158"/>
      <c r="AFU1326" s="158"/>
      <c r="AFV1326" s="158"/>
      <c r="AFW1326" s="158"/>
      <c r="AFX1326" s="158"/>
      <c r="AFY1326" s="158"/>
      <c r="AFZ1326" s="158"/>
      <c r="AGA1326" s="158"/>
      <c r="AGB1326" s="158"/>
      <c r="AGC1326" s="158"/>
      <c r="AGD1326" s="158"/>
      <c r="AGE1326" s="158"/>
      <c r="AGF1326" s="158"/>
      <c r="AGG1326" s="158"/>
      <c r="AGH1326" s="158"/>
      <c r="AGI1326" s="158"/>
      <c r="AGJ1326" s="158"/>
      <c r="AGK1326" s="158"/>
      <c r="AGL1326" s="158"/>
      <c r="AGM1326" s="158"/>
      <c r="AGN1326" s="158"/>
      <c r="AGO1326" s="158"/>
      <c r="AGP1326" s="158"/>
      <c r="AGQ1326" s="158"/>
      <c r="AGR1326" s="158"/>
      <c r="AGS1326" s="158"/>
      <c r="AGT1326" s="158"/>
      <c r="AGU1326" s="158"/>
      <c r="AGV1326" s="158"/>
      <c r="AGW1326" s="158"/>
      <c r="AGX1326" s="158"/>
      <c r="AGY1326" s="158"/>
      <c r="AGZ1326" s="158"/>
      <c r="AHA1326" s="158"/>
      <c r="AHB1326" s="158"/>
      <c r="AHC1326" s="158"/>
      <c r="AHD1326" s="158"/>
      <c r="AHE1326" s="158"/>
      <c r="AHF1326" s="158"/>
      <c r="AHG1326" s="158"/>
      <c r="AHH1326" s="158"/>
      <c r="AHI1326" s="158"/>
      <c r="AHJ1326" s="158"/>
      <c r="AHK1326" s="158"/>
      <c r="AHL1326" s="158"/>
      <c r="AHM1326" s="158"/>
      <c r="AHN1326" s="158"/>
      <c r="AHO1326" s="158"/>
      <c r="AHP1326" s="158"/>
      <c r="AHQ1326" s="158"/>
      <c r="AHR1326" s="158"/>
      <c r="AHS1326" s="158"/>
      <c r="AHT1326" s="158"/>
      <c r="AHU1326" s="158"/>
      <c r="AHV1326" s="158"/>
      <c r="AHW1326" s="158"/>
      <c r="AHX1326" s="158"/>
      <c r="AHY1326" s="158"/>
      <c r="AHZ1326" s="158"/>
      <c r="AIA1326" s="158"/>
      <c r="AIB1326" s="158"/>
      <c r="AIC1326" s="158"/>
      <c r="AID1326" s="158"/>
      <c r="AIE1326" s="158"/>
      <c r="AIF1326" s="158"/>
      <c r="AIG1326" s="158"/>
      <c r="AIH1326" s="158"/>
      <c r="AII1326" s="158"/>
      <c r="AIJ1326" s="158"/>
      <c r="AIK1326" s="158"/>
      <c r="AIL1326" s="158"/>
      <c r="AIM1326" s="158"/>
      <c r="AIN1326" s="158"/>
      <c r="AIO1326" s="158"/>
      <c r="AIP1326" s="158"/>
      <c r="AIQ1326" s="158"/>
      <c r="AIR1326" s="158"/>
      <c r="AIS1326" s="158"/>
      <c r="AIT1326" s="158"/>
      <c r="AIU1326" s="158"/>
      <c r="AIV1326" s="158"/>
      <c r="AIW1326" s="158"/>
      <c r="AIX1326" s="158"/>
      <c r="AIY1326" s="158"/>
      <c r="AIZ1326" s="158"/>
      <c r="AJA1326" s="158"/>
      <c r="AJB1326" s="158"/>
      <c r="AJC1326" s="158"/>
      <c r="AJD1326" s="158"/>
      <c r="AJE1326" s="158"/>
      <c r="AJF1326" s="158"/>
      <c r="AJG1326" s="158"/>
      <c r="AJH1326" s="158"/>
      <c r="AJI1326" s="158"/>
      <c r="AJJ1326" s="158"/>
      <c r="AJK1326" s="158"/>
      <c r="AJL1326" s="158"/>
      <c r="AJM1326" s="158"/>
      <c r="AJN1326" s="158"/>
      <c r="AJO1326" s="158"/>
      <c r="AJP1326" s="158"/>
      <c r="AJQ1326" s="158"/>
      <c r="AJR1326" s="158"/>
      <c r="AJS1326" s="158"/>
      <c r="AJT1326" s="158"/>
      <c r="AJU1326" s="158"/>
      <c r="AJV1326" s="158"/>
      <c r="AJW1326" s="158"/>
      <c r="AJX1326" s="158"/>
      <c r="AJY1326" s="158"/>
      <c r="AJZ1326" s="158"/>
      <c r="AKA1326" s="158"/>
      <c r="AKB1326" s="158"/>
      <c r="AKC1326" s="158"/>
      <c r="AKD1326" s="158"/>
      <c r="AKE1326" s="158"/>
      <c r="AKF1326" s="158"/>
      <c r="AKG1326" s="158"/>
      <c r="AKH1326" s="158"/>
      <c r="AKI1326" s="158"/>
      <c r="AKJ1326" s="158"/>
      <c r="AKK1326" s="158"/>
      <c r="AKL1326" s="158"/>
      <c r="AKM1326" s="158"/>
      <c r="AKN1326" s="158"/>
      <c r="AKO1326" s="158"/>
      <c r="AKP1326" s="158"/>
      <c r="AKQ1326" s="158"/>
      <c r="AKR1326" s="158"/>
      <c r="AKS1326" s="158"/>
      <c r="AKT1326" s="158"/>
      <c r="AKU1326" s="158"/>
      <c r="AKV1326" s="158"/>
      <c r="AKW1326" s="158"/>
      <c r="AKX1326" s="158"/>
      <c r="AKY1326" s="158"/>
      <c r="AKZ1326" s="158"/>
      <c r="ALA1326" s="158"/>
      <c r="ALB1326" s="158"/>
      <c r="ALC1326" s="158"/>
      <c r="ALD1326" s="158"/>
      <c r="ALE1326" s="158"/>
      <c r="ALF1326" s="158"/>
      <c r="ALG1326" s="158"/>
      <c r="ALH1326" s="158"/>
      <c r="ALI1326" s="158"/>
      <c r="ALJ1326" s="158"/>
      <c r="ALK1326" s="158"/>
      <c r="ALL1326" s="158"/>
      <c r="ALM1326" s="158"/>
      <c r="ALN1326" s="158"/>
      <c r="ALO1326" s="158"/>
      <c r="ALP1326" s="158"/>
      <c r="ALQ1326" s="158"/>
      <c r="ALR1326" s="158"/>
      <c r="ALS1326" s="158"/>
      <c r="ALT1326" s="158"/>
      <c r="ALU1326" s="158"/>
      <c r="ALV1326" s="158"/>
      <c r="ALW1326" s="158"/>
      <c r="ALX1326" s="158"/>
      <c r="ALY1326" s="158"/>
      <c r="ALZ1326" s="158"/>
      <c r="AMA1326" s="158"/>
      <c r="AMB1326" s="158"/>
      <c r="AMC1326" s="158"/>
      <c r="AMD1326" s="158"/>
      <c r="AME1326" s="158"/>
      <c r="AMF1326" s="158"/>
      <c r="AMG1326" s="158"/>
      <c r="AMH1326" s="158"/>
      <c r="AMI1326" s="158"/>
      <c r="AMJ1326" s="158"/>
      <c r="AMK1326" s="158"/>
      <c r="AML1326" s="158"/>
      <c r="AMM1326" s="158"/>
      <c r="AMN1326" s="158"/>
      <c r="AMO1326" s="158"/>
      <c r="AMP1326" s="158"/>
      <c r="AMQ1326" s="158"/>
      <c r="AMR1326" s="158"/>
      <c r="AMS1326" s="158"/>
      <c r="AMT1326" s="158"/>
      <c r="AMU1326" s="158"/>
      <c r="AMV1326" s="158"/>
      <c r="AMW1326" s="158"/>
      <c r="AMX1326" s="158"/>
      <c r="AMY1326" s="158"/>
      <c r="AMZ1326" s="158"/>
      <c r="ANA1326" s="158"/>
      <c r="ANB1326" s="158"/>
      <c r="ANC1326" s="158"/>
      <c r="AND1326" s="158"/>
      <c r="ANE1326" s="158"/>
      <c r="ANF1326" s="158"/>
      <c r="ANG1326" s="158"/>
      <c r="ANH1326" s="158"/>
      <c r="ANI1326" s="158"/>
      <c r="ANJ1326" s="158"/>
      <c r="ANK1326" s="158"/>
      <c r="ANL1326" s="158"/>
      <c r="ANM1326" s="158"/>
      <c r="ANN1326" s="158"/>
      <c r="ANO1326" s="158"/>
      <c r="ANP1326" s="158"/>
      <c r="ANQ1326" s="158"/>
      <c r="ANR1326" s="158"/>
      <c r="ANS1326" s="158"/>
      <c r="ANT1326" s="158"/>
      <c r="ANU1326" s="158"/>
      <c r="ANV1326" s="158"/>
      <c r="ANW1326" s="158"/>
      <c r="ANX1326" s="158"/>
      <c r="ANY1326" s="158"/>
      <c r="ANZ1326" s="158"/>
      <c r="AOA1326" s="158"/>
      <c r="AOB1326" s="158"/>
      <c r="AOC1326" s="158"/>
      <c r="AOD1326" s="158"/>
      <c r="AOE1326" s="158"/>
      <c r="AOF1326" s="158"/>
      <c r="AOG1326" s="158"/>
      <c r="AOH1326" s="158"/>
      <c r="AOI1326" s="158"/>
      <c r="AOJ1326" s="158"/>
      <c r="AOK1326" s="158"/>
      <c r="AOL1326" s="158"/>
      <c r="AOM1326" s="158"/>
      <c r="AON1326" s="158"/>
      <c r="AOO1326" s="158"/>
      <c r="AOP1326" s="158"/>
      <c r="AOQ1326" s="158"/>
      <c r="AOR1326" s="158"/>
      <c r="AOS1326" s="158"/>
      <c r="AOT1326" s="158"/>
      <c r="AOU1326" s="158"/>
      <c r="AOV1326" s="158"/>
      <c r="AOW1326" s="158"/>
      <c r="AOX1326" s="158"/>
      <c r="AOY1326" s="158"/>
      <c r="AOZ1326" s="158"/>
      <c r="APA1326" s="158"/>
      <c r="APB1326" s="158"/>
      <c r="APC1326" s="158"/>
      <c r="APD1326" s="158"/>
      <c r="APE1326" s="158"/>
      <c r="APF1326" s="158"/>
      <c r="APG1326" s="158"/>
      <c r="APH1326" s="158"/>
      <c r="API1326" s="158"/>
      <c r="APJ1326" s="158"/>
      <c r="APK1326" s="158"/>
      <c r="APL1326" s="158"/>
      <c r="APM1326" s="158"/>
      <c r="APN1326" s="158"/>
      <c r="APO1326" s="158"/>
      <c r="APP1326" s="158"/>
      <c r="APQ1326" s="158"/>
      <c r="APR1326" s="158"/>
      <c r="APS1326" s="158"/>
      <c r="APT1326" s="158"/>
      <c r="APU1326" s="158"/>
      <c r="APV1326" s="158"/>
      <c r="APW1326" s="158"/>
      <c r="APX1326" s="158"/>
      <c r="APY1326" s="158"/>
      <c r="APZ1326" s="158"/>
      <c r="AQA1326" s="158"/>
      <c r="AQB1326" s="158"/>
      <c r="AQC1326" s="158"/>
      <c r="AQD1326" s="158"/>
      <c r="AQE1326" s="158"/>
      <c r="AQF1326" s="158"/>
      <c r="AQG1326" s="158"/>
      <c r="AQH1326" s="158"/>
      <c r="AQI1326" s="158"/>
      <c r="AQJ1326" s="158"/>
      <c r="AQK1326" s="158"/>
      <c r="AQL1326" s="158"/>
      <c r="AQM1326" s="158"/>
      <c r="AQN1326" s="158"/>
      <c r="AQO1326" s="158"/>
      <c r="AQP1326" s="158"/>
      <c r="AQQ1326" s="158"/>
      <c r="AQR1326" s="158"/>
      <c r="AQS1326" s="158"/>
      <c r="AQT1326" s="158"/>
      <c r="AQU1326" s="158"/>
      <c r="AQV1326" s="158"/>
      <c r="AQW1326" s="158"/>
      <c r="AQX1326" s="158"/>
      <c r="AQY1326" s="158"/>
      <c r="AQZ1326" s="158"/>
      <c r="ARA1326" s="158"/>
      <c r="ARB1326" s="158"/>
      <c r="ARC1326" s="158"/>
      <c r="ARD1326" s="158"/>
      <c r="ARE1326" s="158"/>
      <c r="ARF1326" s="158"/>
      <c r="ARG1326" s="158"/>
      <c r="ARH1326" s="158"/>
      <c r="ARI1326" s="158"/>
      <c r="ARJ1326" s="158"/>
      <c r="ARK1326" s="158"/>
      <c r="ARL1326" s="158"/>
      <c r="ARM1326" s="158"/>
      <c r="ARN1326" s="158"/>
      <c r="ARO1326" s="158"/>
      <c r="ARP1326" s="158"/>
      <c r="ARQ1326" s="158"/>
      <c r="ARR1326" s="158"/>
      <c r="ARS1326" s="158"/>
      <c r="ART1326" s="158"/>
      <c r="ARU1326" s="158"/>
      <c r="ARV1326" s="158"/>
      <c r="ARW1326" s="158"/>
      <c r="ARX1326" s="158"/>
      <c r="ARY1326" s="158"/>
      <c r="ARZ1326" s="158"/>
      <c r="ASA1326" s="158"/>
      <c r="ASB1326" s="158"/>
      <c r="ASC1326" s="158"/>
      <c r="ASD1326" s="158"/>
      <c r="ASE1326" s="158"/>
      <c r="ASF1326" s="158"/>
      <c r="ASG1326" s="158"/>
      <c r="ASH1326" s="158"/>
      <c r="ASI1326" s="158"/>
      <c r="ASJ1326" s="158"/>
      <c r="ASK1326" s="158"/>
      <c r="ASL1326" s="158"/>
      <c r="ASM1326" s="158"/>
      <c r="ASN1326" s="158"/>
      <c r="ASO1326" s="158"/>
      <c r="ASP1326" s="158"/>
      <c r="ASQ1326" s="158"/>
      <c r="ASR1326" s="158"/>
      <c r="ASS1326" s="158"/>
      <c r="AST1326" s="158"/>
      <c r="ASU1326" s="158"/>
      <c r="ASV1326" s="158"/>
      <c r="ASW1326" s="158"/>
      <c r="ASX1326" s="158"/>
      <c r="ASY1326" s="158"/>
      <c r="ASZ1326" s="158"/>
      <c r="ATA1326" s="158"/>
      <c r="ATB1326" s="158"/>
      <c r="ATC1326" s="158"/>
      <c r="ATD1326" s="158"/>
      <c r="ATE1326" s="158"/>
      <c r="ATF1326" s="158"/>
      <c r="ATG1326" s="158"/>
      <c r="ATH1326" s="158"/>
      <c r="ATI1326" s="158"/>
      <c r="ATJ1326" s="158"/>
      <c r="ATK1326" s="158"/>
      <c r="ATL1326" s="158"/>
      <c r="ATM1326" s="158"/>
      <c r="ATN1326" s="158"/>
      <c r="ATO1326" s="158"/>
      <c r="ATP1326" s="158"/>
      <c r="ATQ1326" s="158"/>
      <c r="ATR1326" s="158"/>
      <c r="ATS1326" s="158"/>
      <c r="ATT1326" s="158"/>
      <c r="ATU1326" s="158"/>
      <c r="ATV1326" s="158"/>
      <c r="ATW1326" s="158"/>
      <c r="ATX1326" s="158"/>
      <c r="ATY1326" s="158"/>
      <c r="ATZ1326" s="158"/>
      <c r="AUA1326" s="158"/>
      <c r="AUB1326" s="158"/>
      <c r="AUC1326" s="158"/>
      <c r="AUD1326" s="158"/>
      <c r="AUE1326" s="158"/>
      <c r="AUF1326" s="158"/>
      <c r="AUG1326" s="158"/>
      <c r="AUH1326" s="158"/>
      <c r="AUI1326" s="158"/>
      <c r="AUJ1326" s="158"/>
      <c r="AUK1326" s="158"/>
      <c r="AUL1326" s="158"/>
      <c r="AUM1326" s="158"/>
      <c r="AUN1326" s="158"/>
      <c r="AUO1326" s="158"/>
      <c r="AUP1326" s="158"/>
      <c r="AUQ1326" s="158"/>
      <c r="AUR1326" s="158"/>
      <c r="AUS1326" s="158"/>
      <c r="AUT1326" s="158"/>
      <c r="AUU1326" s="158"/>
      <c r="AUV1326" s="158"/>
      <c r="AUW1326" s="158"/>
      <c r="AUX1326" s="158"/>
      <c r="AUY1326" s="158"/>
      <c r="AUZ1326" s="158"/>
      <c r="AVA1326" s="158"/>
      <c r="AVB1326" s="158"/>
      <c r="AVC1326" s="158"/>
      <c r="AVD1326" s="158"/>
      <c r="AVE1326" s="158"/>
      <c r="AVF1326" s="158"/>
      <c r="AVG1326" s="158"/>
      <c r="AVH1326" s="158"/>
      <c r="AVI1326" s="158"/>
      <c r="AVJ1326" s="158"/>
      <c r="AVK1326" s="158"/>
      <c r="AVL1326" s="158"/>
      <c r="AVM1326" s="158"/>
      <c r="AVN1326" s="158"/>
      <c r="AVO1326" s="158"/>
      <c r="AVP1326" s="158"/>
      <c r="AVQ1326" s="158"/>
      <c r="AVR1326" s="158"/>
      <c r="AVS1326" s="158"/>
      <c r="AVT1326" s="158"/>
      <c r="AVU1326" s="158"/>
      <c r="AVV1326" s="158"/>
      <c r="AVW1326" s="158"/>
      <c r="AVX1326" s="158"/>
      <c r="AVY1326" s="158"/>
      <c r="AVZ1326" s="158"/>
      <c r="AWA1326" s="158"/>
      <c r="AWB1326" s="158"/>
      <c r="AWC1326" s="158"/>
      <c r="AWD1326" s="158"/>
      <c r="AWE1326" s="158"/>
      <c r="AWF1326" s="158"/>
      <c r="AWG1326" s="158"/>
      <c r="AWH1326" s="158"/>
      <c r="AWI1326" s="158"/>
      <c r="AWJ1326" s="158"/>
      <c r="AWK1326" s="158"/>
      <c r="AWL1326" s="158"/>
      <c r="AWM1326" s="158"/>
      <c r="AWN1326" s="158"/>
      <c r="AWO1326" s="158"/>
      <c r="AWP1326" s="158"/>
      <c r="AWQ1326" s="158"/>
      <c r="AWR1326" s="158"/>
      <c r="AWS1326" s="158"/>
      <c r="AWT1326" s="158"/>
      <c r="AWU1326" s="158"/>
      <c r="AWV1326" s="158"/>
      <c r="AWW1326" s="158"/>
      <c r="AWX1326" s="158"/>
      <c r="AWY1326" s="158"/>
      <c r="AWZ1326" s="158"/>
      <c r="AXA1326" s="158"/>
      <c r="AXB1326" s="158"/>
      <c r="AXC1326" s="158"/>
      <c r="AXD1326" s="158"/>
      <c r="AXE1326" s="158"/>
      <c r="AXF1326" s="158"/>
      <c r="AXG1326" s="158"/>
      <c r="AXH1326" s="158"/>
      <c r="AXI1326" s="158"/>
      <c r="AXJ1326" s="158"/>
      <c r="AXK1326" s="158"/>
      <c r="AXL1326" s="158"/>
      <c r="AXM1326" s="158"/>
      <c r="AXN1326" s="158"/>
      <c r="AXO1326" s="158"/>
      <c r="AXP1326" s="158"/>
      <c r="AXQ1326" s="158"/>
      <c r="AXR1326" s="158"/>
      <c r="AXS1326" s="158"/>
      <c r="AXT1326" s="158"/>
      <c r="AXU1326" s="158"/>
      <c r="AXV1326" s="158"/>
      <c r="AXW1326" s="158"/>
      <c r="AXX1326" s="158"/>
      <c r="AXY1326" s="158"/>
      <c r="AXZ1326" s="158"/>
      <c r="AYA1326" s="158"/>
      <c r="AYB1326" s="158"/>
      <c r="AYC1326" s="158"/>
      <c r="AYD1326" s="158"/>
      <c r="AYE1326" s="158"/>
      <c r="AYF1326" s="158"/>
      <c r="AYG1326" s="158"/>
      <c r="AYH1326" s="158"/>
      <c r="AYI1326" s="158"/>
      <c r="AYJ1326" s="158"/>
      <c r="AYK1326" s="158"/>
      <c r="AYL1326" s="158"/>
      <c r="AYM1326" s="158"/>
      <c r="AYN1326" s="158"/>
      <c r="AYO1326" s="158"/>
      <c r="AYP1326" s="158"/>
      <c r="AYQ1326" s="158"/>
      <c r="AYR1326" s="158"/>
      <c r="AYS1326" s="158"/>
      <c r="AYT1326" s="158"/>
      <c r="AYU1326" s="158"/>
      <c r="AYV1326" s="158"/>
      <c r="AYW1326" s="158"/>
      <c r="AYX1326" s="158"/>
      <c r="AYY1326" s="158"/>
      <c r="AYZ1326" s="158"/>
      <c r="AZA1326" s="158"/>
      <c r="AZB1326" s="158"/>
      <c r="AZC1326" s="158"/>
      <c r="AZD1326" s="158"/>
      <c r="AZE1326" s="158"/>
      <c r="AZF1326" s="158"/>
      <c r="AZG1326" s="158"/>
      <c r="AZH1326" s="158"/>
      <c r="AZI1326" s="158"/>
      <c r="AZJ1326" s="158"/>
      <c r="AZK1326" s="158"/>
      <c r="AZL1326" s="158"/>
      <c r="AZM1326" s="158"/>
      <c r="AZN1326" s="158"/>
      <c r="AZO1326" s="158"/>
      <c r="AZP1326" s="158"/>
      <c r="AZQ1326" s="158"/>
      <c r="AZR1326" s="158"/>
      <c r="AZS1326" s="158"/>
      <c r="AZT1326" s="158"/>
      <c r="AZU1326" s="158"/>
      <c r="AZV1326" s="158"/>
      <c r="AZW1326" s="158"/>
      <c r="AZX1326" s="158"/>
      <c r="AZY1326" s="158"/>
      <c r="AZZ1326" s="158"/>
      <c r="BAA1326" s="158"/>
      <c r="BAB1326" s="158"/>
      <c r="BAC1326" s="158"/>
      <c r="BAD1326" s="158"/>
      <c r="BAE1326" s="158"/>
      <c r="BAF1326" s="158"/>
      <c r="BAG1326" s="158"/>
      <c r="BAH1326" s="158"/>
      <c r="BAI1326" s="158"/>
      <c r="BAJ1326" s="158"/>
      <c r="BAK1326" s="158"/>
      <c r="BAL1326" s="158"/>
      <c r="BAM1326" s="158"/>
      <c r="BAN1326" s="158"/>
      <c r="BAO1326" s="158"/>
      <c r="BAP1326" s="158"/>
      <c r="BAQ1326" s="158"/>
      <c r="BAR1326" s="158"/>
      <c r="BAS1326" s="158"/>
      <c r="BAT1326" s="158"/>
      <c r="BAU1326" s="158"/>
      <c r="BAV1326" s="158"/>
      <c r="BAW1326" s="158"/>
      <c r="BAX1326" s="158"/>
      <c r="BAY1326" s="158"/>
      <c r="BAZ1326" s="158"/>
      <c r="BBA1326" s="158"/>
      <c r="BBB1326" s="158"/>
      <c r="BBC1326" s="158"/>
      <c r="BBD1326" s="158"/>
      <c r="BBE1326" s="158"/>
      <c r="BBF1326" s="158"/>
      <c r="BBG1326" s="158"/>
      <c r="BBH1326" s="158"/>
      <c r="BBI1326" s="158"/>
      <c r="BBJ1326" s="158"/>
      <c r="BBK1326" s="158"/>
      <c r="BBL1326" s="158"/>
      <c r="BBM1326" s="158"/>
      <c r="BBN1326" s="158"/>
      <c r="BBO1326" s="158"/>
      <c r="BBP1326" s="158"/>
      <c r="BBQ1326" s="158"/>
      <c r="BBR1326" s="158"/>
      <c r="BBS1326" s="158"/>
      <c r="BBT1326" s="158"/>
      <c r="BBU1326" s="158"/>
      <c r="BBV1326" s="158"/>
      <c r="BBW1326" s="158"/>
      <c r="BBX1326" s="158"/>
      <c r="BBY1326" s="158"/>
      <c r="BBZ1326" s="158"/>
      <c r="BCA1326" s="158"/>
      <c r="BCB1326" s="158"/>
      <c r="BCC1326" s="158"/>
      <c r="BCD1326" s="158"/>
      <c r="BCE1326" s="158"/>
      <c r="BCF1326" s="158"/>
      <c r="BCG1326" s="158"/>
      <c r="BCH1326" s="158"/>
      <c r="BCI1326" s="158"/>
      <c r="BCJ1326" s="158"/>
      <c r="BCK1326" s="158"/>
      <c r="BCL1326" s="158"/>
      <c r="BCM1326" s="158"/>
      <c r="BCN1326" s="158"/>
      <c r="BCO1326" s="158"/>
      <c r="BCP1326" s="158"/>
      <c r="BCQ1326" s="158"/>
      <c r="BCR1326" s="158"/>
      <c r="BCS1326" s="158"/>
      <c r="BCT1326" s="158"/>
      <c r="BCU1326" s="158"/>
      <c r="BCV1326" s="158"/>
      <c r="BCW1326" s="158"/>
      <c r="BCX1326" s="158"/>
      <c r="BCY1326" s="158"/>
      <c r="BCZ1326" s="158"/>
      <c r="BDA1326" s="158"/>
      <c r="BDB1326" s="158"/>
      <c r="BDC1326" s="158"/>
      <c r="BDD1326" s="158"/>
      <c r="BDE1326" s="158"/>
      <c r="BDF1326" s="158"/>
      <c r="BDG1326" s="158"/>
      <c r="BDH1326" s="158"/>
      <c r="BDI1326" s="158"/>
      <c r="BDJ1326" s="158"/>
      <c r="BDK1326" s="158"/>
      <c r="BDL1326" s="158"/>
      <c r="BDM1326" s="158"/>
      <c r="BDN1326" s="158"/>
      <c r="BDO1326" s="158"/>
      <c r="BDP1326" s="158"/>
      <c r="BDQ1326" s="158"/>
      <c r="BDR1326" s="158"/>
      <c r="BDS1326" s="158"/>
      <c r="BDT1326" s="158"/>
      <c r="BDU1326" s="158"/>
      <c r="BDV1326" s="158"/>
      <c r="BDW1326" s="158"/>
      <c r="BDX1326" s="158"/>
      <c r="BDY1326" s="158"/>
      <c r="BDZ1326" s="158"/>
      <c r="BEA1326" s="158"/>
      <c r="BEB1326" s="158"/>
      <c r="BEC1326" s="158"/>
      <c r="BED1326" s="158"/>
      <c r="BEE1326" s="158"/>
      <c r="BEF1326" s="158"/>
      <c r="BEG1326" s="158"/>
      <c r="BEH1326" s="158"/>
      <c r="BEI1326" s="158"/>
      <c r="BEJ1326" s="158"/>
      <c r="BEK1326" s="158"/>
      <c r="BEL1326" s="158"/>
      <c r="BEM1326" s="158"/>
      <c r="BEN1326" s="158"/>
      <c r="BEO1326" s="158"/>
      <c r="BEP1326" s="158"/>
      <c r="BEQ1326" s="158"/>
      <c r="BER1326" s="158"/>
      <c r="BES1326" s="158"/>
      <c r="BET1326" s="158"/>
      <c r="BEU1326" s="158"/>
      <c r="BEV1326" s="158"/>
      <c r="BEW1326" s="158"/>
      <c r="BEX1326" s="158"/>
      <c r="BEY1326" s="158"/>
      <c r="BEZ1326" s="158"/>
      <c r="BFA1326" s="158"/>
      <c r="BFB1326" s="158"/>
      <c r="BFC1326" s="158"/>
      <c r="BFD1326" s="158"/>
      <c r="BFE1326" s="158"/>
      <c r="BFF1326" s="158"/>
      <c r="BFG1326" s="158"/>
      <c r="BFH1326" s="158"/>
      <c r="BFI1326" s="158"/>
      <c r="BFJ1326" s="158"/>
      <c r="BFK1326" s="158"/>
      <c r="BFL1326" s="158"/>
      <c r="BFM1326" s="158"/>
      <c r="BFN1326" s="158"/>
      <c r="BFO1326" s="158"/>
      <c r="BFP1326" s="158"/>
      <c r="BFQ1326" s="158"/>
      <c r="BFR1326" s="158"/>
      <c r="BFS1326" s="158"/>
      <c r="BFT1326" s="158"/>
      <c r="BFU1326" s="158"/>
      <c r="BFV1326" s="158"/>
      <c r="BFW1326" s="158"/>
      <c r="BFX1326" s="158"/>
      <c r="BFY1326" s="158"/>
      <c r="BFZ1326" s="158"/>
      <c r="BGA1326" s="158"/>
      <c r="BGB1326" s="158"/>
      <c r="BGC1326" s="158"/>
      <c r="BGD1326" s="158"/>
      <c r="BGE1326" s="158"/>
      <c r="BGF1326" s="158"/>
      <c r="BGG1326" s="158"/>
      <c r="BGH1326" s="158"/>
      <c r="BGI1326" s="158"/>
      <c r="BGJ1326" s="158"/>
      <c r="BGK1326" s="158"/>
      <c r="BGL1326" s="158"/>
      <c r="BGM1326" s="158"/>
      <c r="BGN1326" s="158"/>
      <c r="BGO1326" s="158"/>
      <c r="BGP1326" s="158"/>
      <c r="BGQ1326" s="158"/>
      <c r="BGR1326" s="158"/>
      <c r="BGS1326" s="158"/>
      <c r="BGT1326" s="158"/>
      <c r="BGU1326" s="158"/>
      <c r="BGV1326" s="158"/>
      <c r="BGW1326" s="158"/>
      <c r="BGX1326" s="158"/>
      <c r="BGY1326" s="158"/>
      <c r="BGZ1326" s="158"/>
      <c r="BHA1326" s="158"/>
      <c r="BHB1326" s="158"/>
      <c r="BHC1326" s="158"/>
      <c r="BHD1326" s="158"/>
      <c r="BHE1326" s="158"/>
      <c r="BHF1326" s="158"/>
      <c r="BHG1326" s="158"/>
      <c r="BHH1326" s="158"/>
      <c r="BHI1326" s="158"/>
      <c r="BHJ1326" s="158"/>
      <c r="BHK1326" s="158"/>
      <c r="BHL1326" s="158"/>
      <c r="BHM1326" s="158"/>
      <c r="BHN1326" s="158"/>
      <c r="BHO1326" s="158"/>
      <c r="BHP1326" s="158"/>
      <c r="BHQ1326" s="158"/>
      <c r="BHR1326" s="158"/>
      <c r="BHS1326" s="158"/>
      <c r="BHT1326" s="158"/>
      <c r="BHU1326" s="158"/>
      <c r="BHV1326" s="158"/>
      <c r="BHW1326" s="158"/>
      <c r="BHX1326" s="158"/>
      <c r="BHY1326" s="158"/>
      <c r="BHZ1326" s="158"/>
      <c r="BIA1326" s="158"/>
      <c r="BIB1326" s="158"/>
      <c r="BIC1326" s="158"/>
      <c r="BID1326" s="158"/>
      <c r="BIE1326" s="158"/>
      <c r="BIF1326" s="158"/>
      <c r="BIG1326" s="158"/>
      <c r="BIH1326" s="158"/>
      <c r="BII1326" s="158"/>
      <c r="BIJ1326" s="158"/>
      <c r="BIK1326" s="158"/>
      <c r="BIL1326" s="158"/>
      <c r="BIM1326" s="158"/>
      <c r="BIN1326" s="158"/>
      <c r="BIO1326" s="158"/>
      <c r="BIP1326" s="158"/>
      <c r="BIQ1326" s="158"/>
      <c r="BIR1326" s="158"/>
      <c r="BIS1326" s="158"/>
      <c r="BIT1326" s="158"/>
      <c r="BIU1326" s="158"/>
      <c r="BIV1326" s="158"/>
      <c r="BIW1326" s="158"/>
      <c r="BIX1326" s="158"/>
      <c r="BIY1326" s="158"/>
      <c r="BIZ1326" s="158"/>
      <c r="BJA1326" s="158"/>
      <c r="BJB1326" s="158"/>
      <c r="BJC1326" s="158"/>
      <c r="BJD1326" s="158"/>
      <c r="BJE1326" s="158"/>
      <c r="BJF1326" s="158"/>
      <c r="BJG1326" s="158"/>
      <c r="BJH1326" s="158"/>
      <c r="BJI1326" s="158"/>
      <c r="BJJ1326" s="158"/>
      <c r="BJK1326" s="158"/>
      <c r="BJL1326" s="158"/>
      <c r="BJM1326" s="158"/>
      <c r="BJN1326" s="158"/>
      <c r="BJO1326" s="158"/>
      <c r="BJP1326" s="158"/>
      <c r="BJQ1326" s="158"/>
      <c r="BJR1326" s="158"/>
      <c r="BJS1326" s="158"/>
      <c r="BJT1326" s="158"/>
      <c r="BJU1326" s="158"/>
      <c r="BJV1326" s="158"/>
      <c r="BJW1326" s="158"/>
      <c r="BJX1326" s="158"/>
      <c r="BJY1326" s="158"/>
      <c r="BJZ1326" s="158"/>
      <c r="BKA1326" s="158"/>
      <c r="BKB1326" s="158"/>
      <c r="BKC1326" s="158"/>
      <c r="BKD1326" s="158"/>
      <c r="BKE1326" s="158"/>
      <c r="BKF1326" s="158"/>
      <c r="BKG1326" s="158"/>
      <c r="BKH1326" s="158"/>
      <c r="BKI1326" s="158"/>
      <c r="BKJ1326" s="158"/>
      <c r="BKK1326" s="158"/>
      <c r="BKL1326" s="158"/>
      <c r="BKM1326" s="158"/>
      <c r="BKN1326" s="158"/>
      <c r="BKO1326" s="158"/>
      <c r="BKP1326" s="158"/>
      <c r="BKQ1326" s="158"/>
      <c r="BKR1326" s="158"/>
      <c r="BKS1326" s="158"/>
      <c r="BKT1326" s="158"/>
      <c r="BKU1326" s="158"/>
      <c r="BKV1326" s="158"/>
      <c r="BKW1326" s="158"/>
      <c r="BKX1326" s="158"/>
      <c r="BKY1326" s="158"/>
      <c r="BKZ1326" s="158"/>
      <c r="BLA1326" s="158"/>
      <c r="BLB1326" s="158"/>
      <c r="BLC1326" s="158"/>
      <c r="BLD1326" s="158"/>
      <c r="BLE1326" s="158"/>
      <c r="BLF1326" s="158"/>
      <c r="BLG1326" s="158"/>
      <c r="BLH1326" s="158"/>
      <c r="BLI1326" s="158"/>
      <c r="BLJ1326" s="158"/>
      <c r="BLK1326" s="158"/>
      <c r="BLL1326" s="158"/>
      <c r="BLM1326" s="158"/>
      <c r="BLN1326" s="158"/>
      <c r="BLO1326" s="158"/>
      <c r="BLP1326" s="158"/>
      <c r="BLQ1326" s="158"/>
      <c r="BLR1326" s="158"/>
      <c r="BLS1326" s="158"/>
      <c r="BLT1326" s="158"/>
      <c r="BLU1326" s="158"/>
      <c r="BLV1326" s="158"/>
      <c r="BLW1326" s="158"/>
      <c r="BLX1326" s="158"/>
      <c r="BLY1326" s="158"/>
      <c r="BLZ1326" s="158"/>
      <c r="BMA1326" s="158"/>
      <c r="BMB1326" s="158"/>
      <c r="BMC1326" s="158"/>
      <c r="BMD1326" s="158"/>
      <c r="BME1326" s="158"/>
      <c r="BMF1326" s="158"/>
      <c r="BMG1326" s="158"/>
      <c r="BMH1326" s="158"/>
      <c r="BMI1326" s="158"/>
      <c r="BMJ1326" s="158"/>
      <c r="BMK1326" s="158"/>
      <c r="BML1326" s="158"/>
      <c r="BMM1326" s="158"/>
      <c r="BMN1326" s="158"/>
      <c r="BMO1326" s="158"/>
      <c r="BMP1326" s="158"/>
      <c r="BMQ1326" s="158"/>
      <c r="BMR1326" s="158"/>
      <c r="BMS1326" s="158"/>
      <c r="BMT1326" s="158"/>
      <c r="BMU1326" s="158"/>
      <c r="BMV1326" s="158"/>
      <c r="BMW1326" s="158"/>
      <c r="BMX1326" s="158"/>
      <c r="BMY1326" s="158"/>
      <c r="BMZ1326" s="158"/>
      <c r="BNA1326" s="158"/>
      <c r="BNB1326" s="158"/>
      <c r="BNC1326" s="158"/>
      <c r="BND1326" s="158"/>
      <c r="BNE1326" s="158"/>
      <c r="BNF1326" s="158"/>
      <c r="BNG1326" s="158"/>
      <c r="BNH1326" s="158"/>
      <c r="BNI1326" s="158"/>
      <c r="BNJ1326" s="158"/>
      <c r="BNK1326" s="158"/>
      <c r="BNL1326" s="158"/>
      <c r="BNM1326" s="158"/>
      <c r="BNN1326" s="158"/>
      <c r="BNO1326" s="158"/>
      <c r="BNP1326" s="158"/>
      <c r="BNQ1326" s="158"/>
      <c r="BNR1326" s="158"/>
      <c r="BNS1326" s="158"/>
      <c r="BNT1326" s="158"/>
      <c r="BNU1326" s="158"/>
      <c r="BNV1326" s="158"/>
      <c r="BNW1326" s="158"/>
      <c r="BNX1326" s="158"/>
      <c r="BNY1326" s="158"/>
      <c r="BNZ1326" s="158"/>
      <c r="BOA1326" s="158"/>
      <c r="BOB1326" s="158"/>
      <c r="BOC1326" s="158"/>
      <c r="BOD1326" s="158"/>
      <c r="BOE1326" s="158"/>
      <c r="BOF1326" s="158"/>
      <c r="BOG1326" s="158"/>
      <c r="BOH1326" s="158"/>
      <c r="BOI1326" s="158"/>
      <c r="BOJ1326" s="158"/>
      <c r="BOK1326" s="158"/>
      <c r="BOL1326" s="158"/>
      <c r="BOM1326" s="158"/>
      <c r="BON1326" s="158"/>
      <c r="BOO1326" s="158"/>
      <c r="BOP1326" s="158"/>
      <c r="BOQ1326" s="158"/>
      <c r="BOR1326" s="158"/>
      <c r="BOS1326" s="158"/>
      <c r="BOT1326" s="158"/>
      <c r="BOU1326" s="158"/>
      <c r="BOV1326" s="158"/>
      <c r="BOW1326" s="158"/>
      <c r="BOX1326" s="158"/>
      <c r="BOY1326" s="158"/>
      <c r="BOZ1326" s="158"/>
      <c r="BPA1326" s="158"/>
      <c r="BPB1326" s="158"/>
      <c r="BPC1326" s="158"/>
      <c r="BPD1326" s="158"/>
      <c r="BPE1326" s="158"/>
      <c r="BPF1326" s="158"/>
      <c r="BPG1326" s="158"/>
      <c r="BPH1326" s="158"/>
      <c r="BPI1326" s="158"/>
      <c r="BPJ1326" s="158"/>
      <c r="BPK1326" s="158"/>
      <c r="BPL1326" s="158"/>
      <c r="BPM1326" s="158"/>
      <c r="BPN1326" s="158"/>
      <c r="BPO1326" s="158"/>
      <c r="BPP1326" s="158"/>
      <c r="BPQ1326" s="158"/>
      <c r="BPR1326" s="158"/>
      <c r="BPS1326" s="158"/>
      <c r="BPT1326" s="158"/>
      <c r="BPU1326" s="158"/>
      <c r="BPV1326" s="158"/>
      <c r="BPW1326" s="158"/>
      <c r="BPX1326" s="158"/>
      <c r="BPY1326" s="158"/>
      <c r="BPZ1326" s="158"/>
      <c r="BQA1326" s="158"/>
      <c r="BQB1326" s="158"/>
      <c r="BQC1326" s="158"/>
      <c r="BQD1326" s="158"/>
      <c r="BQE1326" s="158"/>
      <c r="BQF1326" s="158"/>
      <c r="BQG1326" s="158"/>
      <c r="BQH1326" s="158"/>
      <c r="BQI1326" s="158"/>
      <c r="BQJ1326" s="158"/>
      <c r="BQK1326" s="158"/>
      <c r="BQL1326" s="158"/>
      <c r="BQM1326" s="158"/>
      <c r="BQN1326" s="158"/>
      <c r="BQO1326" s="158"/>
      <c r="BQP1326" s="158"/>
      <c r="BQQ1326" s="158"/>
      <c r="BQR1326" s="158"/>
      <c r="BQS1326" s="158"/>
      <c r="BQT1326" s="158"/>
      <c r="BQU1326" s="158"/>
      <c r="BQV1326" s="158"/>
      <c r="BQW1326" s="158"/>
      <c r="BQX1326" s="158"/>
      <c r="BQY1326" s="158"/>
      <c r="BQZ1326" s="158"/>
      <c r="BRA1326" s="158"/>
      <c r="BRB1326" s="158"/>
      <c r="BRC1326" s="158"/>
      <c r="BRD1326" s="158"/>
      <c r="BRE1326" s="158"/>
      <c r="BRF1326" s="158"/>
      <c r="BRG1326" s="158"/>
      <c r="BRH1326" s="158"/>
      <c r="BRI1326" s="158"/>
      <c r="BRJ1326" s="158"/>
      <c r="BRK1326" s="158"/>
      <c r="BRL1326" s="158"/>
      <c r="BRM1326" s="158"/>
      <c r="BRN1326" s="158"/>
      <c r="BRO1326" s="158"/>
      <c r="BRP1326" s="158"/>
      <c r="BRQ1326" s="158"/>
      <c r="BRR1326" s="158"/>
      <c r="BRS1326" s="158"/>
      <c r="BRT1326" s="158"/>
      <c r="BRU1326" s="158"/>
      <c r="BRV1326" s="158"/>
      <c r="BRW1326" s="158"/>
      <c r="BRX1326" s="158"/>
      <c r="BRY1326" s="158"/>
      <c r="BRZ1326" s="158"/>
      <c r="BSA1326" s="158"/>
      <c r="BSB1326" s="158"/>
      <c r="BSC1326" s="158"/>
      <c r="BSD1326" s="158"/>
      <c r="BSE1326" s="158"/>
      <c r="BSF1326" s="158"/>
      <c r="BSG1326" s="158"/>
      <c r="BSH1326" s="158"/>
      <c r="BSI1326" s="158"/>
      <c r="BSJ1326" s="158"/>
      <c r="BSK1326" s="158"/>
      <c r="BSL1326" s="158"/>
      <c r="BSM1326" s="158"/>
      <c r="BSN1326" s="158"/>
      <c r="BSO1326" s="158"/>
      <c r="BSP1326" s="158"/>
      <c r="BSQ1326" s="158"/>
      <c r="BSR1326" s="158"/>
      <c r="BSS1326" s="158"/>
      <c r="BST1326" s="158"/>
      <c r="BSU1326" s="158"/>
      <c r="BSV1326" s="158"/>
      <c r="BSW1326" s="158"/>
      <c r="BSX1326" s="158"/>
      <c r="BSY1326" s="158"/>
      <c r="BSZ1326" s="158"/>
      <c r="BTA1326" s="158"/>
      <c r="BTB1326" s="158"/>
      <c r="BTC1326" s="158"/>
      <c r="BTD1326" s="158"/>
      <c r="BTE1326" s="158"/>
      <c r="BTF1326" s="158"/>
      <c r="BTG1326" s="158"/>
      <c r="BTH1326" s="158"/>
      <c r="BTI1326" s="158"/>
      <c r="BTJ1326" s="158"/>
      <c r="BTK1326" s="158"/>
      <c r="BTL1326" s="158"/>
      <c r="BTM1326" s="158"/>
      <c r="BTN1326" s="158"/>
      <c r="BTO1326" s="158"/>
      <c r="BTP1326" s="158"/>
      <c r="BTQ1326" s="158"/>
      <c r="BTR1326" s="158"/>
      <c r="BTS1326" s="158"/>
      <c r="BTT1326" s="158"/>
      <c r="BTU1326" s="158"/>
      <c r="BTV1326" s="158"/>
      <c r="BTW1326" s="158"/>
      <c r="BTX1326" s="158"/>
      <c r="BTY1326" s="158"/>
      <c r="BTZ1326" s="158"/>
      <c r="BUA1326" s="158"/>
      <c r="BUB1326" s="158"/>
      <c r="BUC1326" s="158"/>
      <c r="BUD1326" s="158"/>
      <c r="BUE1326" s="158"/>
      <c r="BUF1326" s="158"/>
      <c r="BUG1326" s="158"/>
      <c r="BUH1326" s="158"/>
      <c r="BUI1326" s="158"/>
      <c r="BUJ1326" s="158"/>
      <c r="BUK1326" s="158"/>
      <c r="BUL1326" s="158"/>
      <c r="BUM1326" s="158"/>
      <c r="BUN1326" s="158"/>
      <c r="BUO1326" s="158"/>
      <c r="BUP1326" s="158"/>
      <c r="BUQ1326" s="158"/>
      <c r="BUR1326" s="158"/>
      <c r="BUS1326" s="158"/>
      <c r="BUT1326" s="158"/>
      <c r="BUU1326" s="158"/>
      <c r="BUV1326" s="158"/>
      <c r="BUW1326" s="158"/>
      <c r="BUX1326" s="158"/>
      <c r="BUY1326" s="158"/>
      <c r="BUZ1326" s="158"/>
      <c r="BVA1326" s="158"/>
      <c r="BVB1326" s="158"/>
      <c r="BVC1326" s="158"/>
      <c r="BVD1326" s="158"/>
      <c r="BVE1326" s="158"/>
      <c r="BVF1326" s="158"/>
      <c r="BVG1326" s="158"/>
      <c r="BVH1326" s="158"/>
      <c r="BVI1326" s="158"/>
      <c r="BVJ1326" s="158"/>
      <c r="BVK1326" s="158"/>
      <c r="BVL1326" s="158"/>
      <c r="BVM1326" s="158"/>
      <c r="BVN1326" s="158"/>
      <c r="BVO1326" s="158"/>
      <c r="BVP1326" s="158"/>
      <c r="BVQ1326" s="158"/>
      <c r="BVR1326" s="158"/>
      <c r="BVS1326" s="158"/>
      <c r="BVT1326" s="158"/>
      <c r="BVU1326" s="158"/>
      <c r="BVV1326" s="158"/>
      <c r="BVW1326" s="158"/>
      <c r="BVX1326" s="158"/>
      <c r="BVY1326" s="158"/>
      <c r="BVZ1326" s="158"/>
      <c r="BWA1326" s="158"/>
      <c r="BWB1326" s="158"/>
      <c r="BWC1326" s="158"/>
      <c r="BWD1326" s="158"/>
      <c r="BWE1326" s="158"/>
      <c r="BWF1326" s="158"/>
      <c r="BWG1326" s="158"/>
      <c r="BWH1326" s="158"/>
      <c r="BWI1326" s="158"/>
      <c r="BWJ1326" s="158"/>
      <c r="BWK1326" s="158"/>
      <c r="BWL1326" s="158"/>
      <c r="BWM1326" s="158"/>
      <c r="BWN1326" s="158"/>
      <c r="BWO1326" s="158"/>
      <c r="BWP1326" s="158"/>
      <c r="BWQ1326" s="158"/>
      <c r="BWR1326" s="158"/>
      <c r="BWS1326" s="158"/>
      <c r="BWT1326" s="158"/>
      <c r="BWU1326" s="158"/>
      <c r="BWV1326" s="158"/>
      <c r="BWW1326" s="158"/>
      <c r="BWX1326" s="158"/>
      <c r="BWY1326" s="158"/>
      <c r="BWZ1326" s="158"/>
      <c r="BXA1326" s="158"/>
      <c r="BXB1326" s="158"/>
      <c r="BXC1326" s="158"/>
      <c r="BXD1326" s="158"/>
      <c r="BXE1326" s="158"/>
      <c r="BXF1326" s="158"/>
      <c r="BXG1326" s="158"/>
      <c r="BXH1326" s="158"/>
      <c r="BXI1326" s="158"/>
      <c r="BXJ1326" s="158"/>
      <c r="BXK1326" s="158"/>
      <c r="BXL1326" s="158"/>
      <c r="BXM1326" s="158"/>
      <c r="BXN1326" s="158"/>
      <c r="BXO1326" s="158"/>
      <c r="BXP1326" s="158"/>
      <c r="BXQ1326" s="158"/>
      <c r="BXR1326" s="158"/>
      <c r="BXS1326" s="158"/>
      <c r="BXT1326" s="158"/>
      <c r="BXU1326" s="158"/>
      <c r="BXV1326" s="158"/>
      <c r="BXW1326" s="158"/>
      <c r="BXX1326" s="158"/>
      <c r="BXY1326" s="158"/>
      <c r="BXZ1326" s="158"/>
      <c r="BYA1326" s="158"/>
      <c r="BYB1326" s="158"/>
      <c r="BYC1326" s="158"/>
      <c r="BYD1326" s="158"/>
      <c r="BYE1326" s="158"/>
      <c r="BYF1326" s="158"/>
      <c r="BYG1326" s="158"/>
      <c r="BYH1326" s="158"/>
      <c r="BYI1326" s="158"/>
      <c r="BYJ1326" s="158"/>
      <c r="BYK1326" s="158"/>
      <c r="BYL1326" s="158"/>
      <c r="BYM1326" s="158"/>
      <c r="BYN1326" s="158"/>
      <c r="BYO1326" s="158"/>
      <c r="BYP1326" s="158"/>
    </row>
    <row r="1327" spans="1:2018" ht="12.75" customHeight="1">
      <c r="D1327" s="17" t="s">
        <v>14</v>
      </c>
      <c r="E1327" s="160" t="s">
        <v>197</v>
      </c>
      <c r="I1327" s="1">
        <f t="shared" ref="I1327" si="4103">H1327-I1324+I1325+I1326</f>
        <v>0</v>
      </c>
      <c r="J1327" s="158">
        <f t="shared" ref="J1327" si="4104">I1327-J1324+J1325+J1326</f>
        <v>0</v>
      </c>
      <c r="K1327" s="1">
        <f t="shared" ref="K1327" si="4105">J1327-K1324+K1325+K1326</f>
        <v>0</v>
      </c>
      <c r="L1327" s="1">
        <f t="shared" ref="L1327" si="4106">K1327-L1324+L1325+L1326</f>
        <v>0</v>
      </c>
      <c r="M1327" s="1">
        <f t="shared" ref="M1327" si="4107">L1327-M1324+M1325+M1326</f>
        <v>0</v>
      </c>
      <c r="N1327" s="1">
        <f t="shared" ref="N1327" si="4108">M1327-N1324+N1325+N1326</f>
        <v>0</v>
      </c>
      <c r="O1327" s="1">
        <f t="shared" ref="O1327" si="4109">N1327-O1324+O1325+O1326</f>
        <v>0</v>
      </c>
      <c r="P1327" s="1">
        <f t="shared" ref="P1327" si="4110">O1327-P1324+P1325+P1326</f>
        <v>0</v>
      </c>
      <c r="Q1327" s="1">
        <f t="shared" ref="Q1327" si="4111">P1327-Q1324+Q1325+Q1326</f>
        <v>0</v>
      </c>
      <c r="R1327" s="1">
        <f t="shared" ref="R1327" si="4112">Q1327-R1324+R1325+R1326</f>
        <v>0</v>
      </c>
      <c r="S1327" s="1">
        <f t="shared" ref="S1327" si="4113">R1327-S1324+S1325+S1326</f>
        <v>0</v>
      </c>
      <c r="T1327" s="1">
        <f t="shared" ref="T1327" si="4114">S1327-T1324+T1325+T1326</f>
        <v>0</v>
      </c>
      <c r="U1327" s="1">
        <f t="shared" ref="U1327" si="4115">T1327-U1324+U1325+U1326</f>
        <v>0</v>
      </c>
      <c r="V1327" s="1">
        <f t="shared" ref="V1327" si="4116">U1327-V1324+V1325+V1326</f>
        <v>0</v>
      </c>
      <c r="W1327" s="1">
        <f t="shared" ref="W1327" si="4117">V1327-W1324+W1325+W1326</f>
        <v>0</v>
      </c>
      <c r="X1327" s="1">
        <f t="shared" ref="X1327" si="4118">W1327-X1324+X1325+X1326</f>
        <v>0</v>
      </c>
      <c r="Y1327" s="1">
        <f t="shared" ref="Y1327" si="4119">X1327-Y1324+Y1325+Y1326</f>
        <v>0</v>
      </c>
      <c r="Z1327" s="1">
        <f t="shared" ref="Z1327" si="4120">Y1327-Z1324+Z1325+Z1326</f>
        <v>0</v>
      </c>
      <c r="AA1327" s="1">
        <f t="shared" ref="AA1327" si="4121">Z1327-AA1324+AA1325+AA1326</f>
        <v>0</v>
      </c>
      <c r="AB1327" s="1">
        <f t="shared" ref="AB1327" si="4122">AA1327-AB1324+AB1325+AB1326</f>
        <v>0</v>
      </c>
      <c r="AC1327" s="1">
        <f t="shared" ref="AC1327" si="4123">AB1327-AC1324+AC1325+AC1326</f>
        <v>0</v>
      </c>
      <c r="AD1327" s="1">
        <f t="shared" ref="AD1327" si="4124">AC1327-AD1324+AD1325+AD1326</f>
        <v>0</v>
      </c>
      <c r="AE1327" s="1">
        <f t="shared" ref="AE1327" si="4125">AD1327-AE1324+AE1325+AE1326</f>
        <v>0</v>
      </c>
      <c r="AF1327" s="1">
        <f t="shared" ref="AF1327" si="4126">AE1327-AF1324+AF1325+AF1326</f>
        <v>0</v>
      </c>
      <c r="AG1327" s="1">
        <f t="shared" ref="AG1327" si="4127">AF1327-AG1324+AG1325+AG1326</f>
        <v>0</v>
      </c>
      <c r="AH1327" s="1">
        <f t="shared" ref="AH1327" si="4128">AG1327-AH1324+AH1325+AH1326</f>
        <v>0</v>
      </c>
      <c r="AI1327" s="1">
        <f t="shared" ref="AI1327" si="4129">AH1327-AI1324+AI1325+AI1326</f>
        <v>0</v>
      </c>
      <c r="AJ1327" s="1">
        <f t="shared" ref="AJ1327" si="4130">AI1327-AJ1324+AJ1325+AJ1326</f>
        <v>0</v>
      </c>
      <c r="AK1327" s="1">
        <f t="shared" ref="AK1327" si="4131">AJ1327-AK1324+AK1325+AK1326</f>
        <v>0</v>
      </c>
      <c r="AL1327" s="1">
        <f t="shared" ref="AL1327" si="4132">AK1327-AL1324+AL1325+AL1326</f>
        <v>0</v>
      </c>
      <c r="AM1327" s="1">
        <f t="shared" ref="AM1327" si="4133">AL1327-AM1324+AM1325+AM1326</f>
        <v>0</v>
      </c>
      <c r="AN1327" s="1">
        <f t="shared" ref="AN1327" si="4134">AM1327-AN1324+AN1325+AN1326</f>
        <v>0</v>
      </c>
      <c r="AO1327" s="1">
        <f t="shared" ref="AO1327" si="4135">AN1327-AO1324+AO1325+AO1326</f>
        <v>0</v>
      </c>
      <c r="AP1327" s="1">
        <f t="shared" ref="AP1327" si="4136">AO1327-AP1324+AP1325+AP1326</f>
        <v>0</v>
      </c>
      <c r="AQ1327" s="1">
        <f t="shared" ref="AQ1327" si="4137">AP1327-AQ1324+AQ1325+AQ1326</f>
        <v>0</v>
      </c>
      <c r="AR1327" s="1">
        <f t="shared" ref="AR1327" si="4138">AQ1327-AR1324+AR1325+AR1326</f>
        <v>0</v>
      </c>
      <c r="AS1327" s="1">
        <f t="shared" ref="AS1327" si="4139">AR1327-AS1324+AS1325+AS1326</f>
        <v>0</v>
      </c>
      <c r="AT1327" s="1">
        <f t="shared" ref="AT1327" si="4140">AS1327-AT1324+AT1325+AT1326</f>
        <v>0</v>
      </c>
      <c r="AU1327" s="1">
        <f t="shared" ref="AU1327" si="4141">AT1327-AU1324+AU1325+AU1326</f>
        <v>0</v>
      </c>
      <c r="AV1327" s="1">
        <f t="shared" ref="AV1327" si="4142">AU1327-AV1324+AV1325+AV1326</f>
        <v>0</v>
      </c>
      <c r="AW1327" s="1">
        <f t="shared" ref="AW1327" si="4143">AV1327-AW1324+AW1325+AW1326</f>
        <v>0</v>
      </c>
      <c r="AX1327" s="1">
        <f t="shared" ref="AX1327" si="4144">AW1327-AX1324+AX1325+AX1326</f>
        <v>0</v>
      </c>
      <c r="AY1327" s="1">
        <f t="shared" ref="AY1327" si="4145">AX1327-AY1324+AY1325+AY1326</f>
        <v>0</v>
      </c>
      <c r="AZ1327" s="1">
        <f t="shared" ref="AZ1327" si="4146">AY1327-AZ1324+AZ1325+AZ1326</f>
        <v>0</v>
      </c>
      <c r="BA1327" s="1">
        <f t="shared" ref="BA1327" si="4147">AZ1327-BA1324+BA1325+BA1326</f>
        <v>0</v>
      </c>
      <c r="BB1327" s="1">
        <f t="shared" ref="BB1327" si="4148">BA1327-BB1324+BB1325+BB1326</f>
        <v>0</v>
      </c>
      <c r="BC1327" s="1">
        <f t="shared" ref="BC1327" si="4149">BB1327-BC1324+BC1325+BC1326</f>
        <v>0</v>
      </c>
      <c r="BD1327" s="1">
        <f t="shared" ref="BD1327" si="4150">BC1327-BD1324+BD1325+BD1326</f>
        <v>0</v>
      </c>
      <c r="BE1327" s="1">
        <f t="shared" ref="BE1327" si="4151">BD1327-BE1324+BE1325+BE1326</f>
        <v>0</v>
      </c>
      <c r="BF1327" s="1">
        <f t="shared" ref="BF1327" si="4152">BE1327-BF1324+BF1325+BF1326</f>
        <v>0</v>
      </c>
      <c r="BG1327" s="1">
        <f t="shared" ref="BG1327" si="4153">BF1327-BG1324+BG1325+BG1326</f>
        <v>0</v>
      </c>
      <c r="BH1327" s="1">
        <f t="shared" ref="BH1327" si="4154">BG1327-BH1324+BH1325+BH1326</f>
        <v>0</v>
      </c>
      <c r="BI1327" s="1">
        <f t="shared" ref="BI1327" si="4155">BH1327-BI1324+BI1325+BI1326</f>
        <v>0</v>
      </c>
      <c r="BJ1327" s="1">
        <f t="shared" ref="BJ1327" si="4156">BI1327-BJ1324+BJ1325+BJ1326</f>
        <v>0</v>
      </c>
      <c r="BK1327" s="1">
        <f t="shared" ref="BK1327" si="4157">BJ1327-BK1324+BK1325+BK1326</f>
        <v>0</v>
      </c>
      <c r="BL1327" s="1">
        <f t="shared" ref="BL1327" si="4158">BK1327-BL1324+BL1325+BL1326</f>
        <v>0</v>
      </c>
      <c r="BM1327" s="1">
        <f t="shared" ref="BM1327" si="4159">BL1327-BM1324+BM1325+BM1326</f>
        <v>0</v>
      </c>
      <c r="BN1327" s="1">
        <f t="shared" ref="BN1327" si="4160">BM1327-BN1324+BN1325+BN1326</f>
        <v>0</v>
      </c>
      <c r="BO1327" s="1">
        <f t="shared" ref="BO1327" si="4161">BN1327-BO1324+BO1325+BO1326</f>
        <v>0</v>
      </c>
      <c r="BP1327" s="1">
        <f t="shared" ref="BP1327" si="4162">BO1327-BP1324+BP1325+BP1326</f>
        <v>0</v>
      </c>
      <c r="BQ1327" s="1">
        <f t="shared" ref="BQ1327" si="4163">BP1327-BQ1324+BQ1325+BQ1326</f>
        <v>0</v>
      </c>
      <c r="BR1327" s="158">
        <f t="shared" ref="BR1327" si="4164">BQ1327-BR1324+BR1325+BR1326</f>
        <v>0</v>
      </c>
      <c r="BS1327" s="158">
        <f t="shared" ref="BS1327" si="4165">BR1327-BS1324+BS1325+BS1326</f>
        <v>0</v>
      </c>
      <c r="BT1327" s="158">
        <f t="shared" ref="BT1327" si="4166">BS1327-BT1324+BT1325+BT1326</f>
        <v>0</v>
      </c>
      <c r="BU1327" s="158">
        <f t="shared" ref="BU1327" si="4167">BT1327-BU1324+BU1325+BU1326</f>
        <v>0</v>
      </c>
      <c r="BV1327" s="158">
        <f t="shared" ref="BV1327" si="4168">BU1327-BV1324+BV1325+BV1326</f>
        <v>0</v>
      </c>
      <c r="BW1327" s="158">
        <f t="shared" ref="BW1327" si="4169">BV1327-BW1324+BW1325+BW1326</f>
        <v>0</v>
      </c>
      <c r="BX1327" s="158">
        <f t="shared" ref="BX1327" si="4170">BW1327-BX1324+BX1325+BX1326</f>
        <v>0</v>
      </c>
      <c r="BY1327" s="158">
        <f t="shared" ref="BY1327" si="4171">BX1327-BY1324+BY1325+BY1326</f>
        <v>0</v>
      </c>
      <c r="BZ1327" s="158">
        <f t="shared" ref="BZ1327" si="4172">BY1327-BZ1324+BZ1325+BZ1326</f>
        <v>0</v>
      </c>
      <c r="CA1327" s="158">
        <f t="shared" ref="CA1327" si="4173">BZ1327-CA1324+CA1325+CA1326</f>
        <v>0</v>
      </c>
      <c r="CB1327" s="158">
        <f t="shared" ref="CB1327" si="4174">CA1327-CB1324+CB1325+CB1326</f>
        <v>0</v>
      </c>
      <c r="CC1327" s="158">
        <f t="shared" ref="CC1327" si="4175">CB1327-CC1324+CC1325+CC1326</f>
        <v>0</v>
      </c>
      <c r="CD1327" s="158">
        <f t="shared" ref="CD1327" si="4176">CC1327-CD1324+CD1325+CD1326</f>
        <v>0</v>
      </c>
      <c r="CE1327" s="158">
        <f t="shared" ref="CE1327" si="4177">CD1327-CE1324+CE1325+CE1326</f>
        <v>0</v>
      </c>
      <c r="CF1327" s="158">
        <f t="shared" ref="CF1327" si="4178">CE1327-CF1324+CF1325+CF1326</f>
        <v>0</v>
      </c>
    </row>
    <row r="1328" spans="1:2018" ht="12.75" customHeight="1">
      <c r="I1328" s="31"/>
    </row>
    <row r="1329" spans="1:2018" ht="12.75" customHeight="1">
      <c r="I1329" s="31"/>
    </row>
    <row r="1330" spans="1:2018" s="158" customFormat="1" ht="12.75" customHeight="1">
      <c r="C1330" s="169" t="s">
        <v>6</v>
      </c>
      <c r="D1330" s="160"/>
      <c r="E1330" s="160" t="s">
        <v>197</v>
      </c>
      <c r="I1330" s="31"/>
      <c r="J1330" s="315">
        <f>INDEX(Inputs!J$94:J$121,MATCH($B1317,Inputs!$C$94:$C$121,0))*(1+J$7)^0.5</f>
        <v>0</v>
      </c>
      <c r="K1330" s="315">
        <f>INDEX(Inputs!K$94:K$121,MATCH($B1317,Inputs!$C$94:$C$121,0))*(1+K$7)^0.5</f>
        <v>0</v>
      </c>
      <c r="L1330" s="315">
        <f>INDEX(Inputs!L$94:L$121,MATCH($B1317,Inputs!$C$94:$C$121,0))*(1+L$7)^0.5</f>
        <v>0</v>
      </c>
      <c r="M1330" s="315">
        <f>INDEX(Inputs!M$94:M$121,MATCH($B1317,Inputs!$C$94:$C$121,0))*(1+M$7)^0.5</f>
        <v>0</v>
      </c>
      <c r="N1330" s="315">
        <f>INDEX(Inputs!N$94:N$121,MATCH($B1317,Inputs!$C$94:$C$121,0))*(1+N$7)^0.5</f>
        <v>0</v>
      </c>
      <c r="O1330" s="315">
        <f>INDEX(Inputs!O$94:O$121,MATCH($B1317,Inputs!$C$94:$C$121,0))*(1+O$7)^0.5</f>
        <v>0</v>
      </c>
      <c r="P1330" s="315">
        <f>INDEX(Inputs!P$94:P$121,MATCH($B1317,Inputs!$C$94:$C$121,0))*(1+P$7)^0.5</f>
        <v>0</v>
      </c>
      <c r="Q1330" s="315">
        <f>INDEX(Inputs!Q$94:Q$121,MATCH($B1317,Inputs!$C$94:$C$121,0))*(1+Q$7)^0.5</f>
        <v>0</v>
      </c>
      <c r="R1330" s="315">
        <f>INDEX(Inputs!R$94:R$121,MATCH($B1317,Inputs!$C$94:$C$121,0))*(1+R$7)^0.5</f>
        <v>0</v>
      </c>
      <c r="S1330" s="315">
        <f>INDEX(Inputs!S$94:S$121,MATCH($B1317,Inputs!$C$94:$C$121,0))*(1+S$7)^0.5</f>
        <v>0</v>
      </c>
      <c r="T1330" s="315">
        <f>INDEX(Inputs!T$94:T$121,MATCH($B1317,Inputs!$C$94:$C$121,0))*(1+T$7)^0.5</f>
        <v>0</v>
      </c>
      <c r="U1330" s="315">
        <f>INDEX(Inputs!U$94:U$121,MATCH($B1317,Inputs!$C$94:$C$121,0))*(1+U$7)^0.5</f>
        <v>0</v>
      </c>
      <c r="V1330" s="315">
        <f>INDEX(Inputs!V$94:V$121,MATCH($B1317,Inputs!$C$94:$C$121,0))*(1+V$7)^0.5</f>
        <v>0</v>
      </c>
      <c r="W1330" s="315">
        <f>INDEX(Inputs!W$94:W$121,MATCH($B1317,Inputs!$C$94:$C$121,0))*(1+W$7)^0.5</f>
        <v>0</v>
      </c>
      <c r="X1330" s="315">
        <f>INDEX(Inputs!X$94:X$121,MATCH($B1317,Inputs!$C$94:$C$121,0))*(1+X$7)^0.5</f>
        <v>0</v>
      </c>
      <c r="Y1330" s="315">
        <f>INDEX(Inputs!Y$94:Y$121,MATCH($B1317,Inputs!$C$94:$C$121,0))*(1+Y$7)^0.5</f>
        <v>0</v>
      </c>
      <c r="Z1330" s="315">
        <f>INDEX(Inputs!Z$94:Z$121,MATCH($B1317,Inputs!$C$94:$C$121,0))*(1+Z$7)^0.5</f>
        <v>0</v>
      </c>
      <c r="AA1330" s="315">
        <f>INDEX(Inputs!AA$94:AA$121,MATCH($B1317,Inputs!$C$94:$C$121,0))*(1+AA$7)^0.5</f>
        <v>0</v>
      </c>
      <c r="AB1330" s="315">
        <f>INDEX(Inputs!AB$94:AB$121,MATCH($B1317,Inputs!$C$94:$C$121,0))*(1+AB$7)^0.5</f>
        <v>0</v>
      </c>
      <c r="AC1330" s="315">
        <f>INDEX(Inputs!AC$94:AC$121,MATCH($B1317,Inputs!$C$94:$C$121,0))*(1+AC$7)^0.5</f>
        <v>0</v>
      </c>
      <c r="AD1330" s="315">
        <f>INDEX(Inputs!AD$94:AD$121,MATCH($B1317,Inputs!$C$94:$C$121,0))*(1+AD$7)^0.5</f>
        <v>0</v>
      </c>
      <c r="AE1330" s="315">
        <f>INDEX(Inputs!AE$94:AE$121,MATCH($B1317,Inputs!$C$94:$C$121,0))*(1+AE$7)^0.5</f>
        <v>0</v>
      </c>
      <c r="AF1330" s="315">
        <f>INDEX(Inputs!AF$94:AF$121,MATCH($B1317,Inputs!$C$94:$C$121,0))*(1+AF$7)^0.5</f>
        <v>0</v>
      </c>
      <c r="AG1330" s="315">
        <f>INDEX(Inputs!AG$94:AG$121,MATCH($B1317,Inputs!$C$94:$C$121,0))*(1+AG$7)^0.5</f>
        <v>0</v>
      </c>
      <c r="AH1330" s="315">
        <f>INDEX(Inputs!AH$94:AH$121,MATCH($B1317,Inputs!$C$94:$C$121,0))*(1+AH$7)^0.5</f>
        <v>0</v>
      </c>
      <c r="AI1330" s="315">
        <f>INDEX(Inputs!AI$94:AI$121,MATCH($B1317,Inputs!$C$94:$C$121,0))*(1+AI$7)^0.5</f>
        <v>0</v>
      </c>
      <c r="AJ1330" s="315">
        <f>INDEX(Inputs!AJ$94:AJ$121,MATCH($B1317,Inputs!$C$94:$C$121,0))*(1+AJ$7)^0.5</f>
        <v>0</v>
      </c>
      <c r="AK1330" s="315">
        <f>INDEX(Inputs!AK$94:AK$121,MATCH($B1317,Inputs!$C$94:$C$121,0))*(1+AK$7)^0.5</f>
        <v>0</v>
      </c>
      <c r="AL1330" s="315">
        <f>INDEX(Inputs!AL$94:AL$121,MATCH($B1317,Inputs!$C$94:$C$121,0))*(1+AL$7)^0.5</f>
        <v>0</v>
      </c>
      <c r="AM1330" s="315">
        <f>INDEX(Inputs!AM$94:AM$121,MATCH($B1317,Inputs!$C$94:$C$121,0))*(1+AM$7)^0.5</f>
        <v>0</v>
      </c>
      <c r="AN1330" s="315">
        <f>INDEX(Inputs!AN$94:AN$121,MATCH($B1317,Inputs!$C$94:$C$121,0))*(1+AN$7)^0.5</f>
        <v>0</v>
      </c>
      <c r="AO1330" s="315">
        <f>INDEX(Inputs!AO$94:AO$121,MATCH($B1317,Inputs!$C$94:$C$121,0))*(1+AO$7)^0.5</f>
        <v>0</v>
      </c>
      <c r="AP1330" s="315">
        <f>INDEX(Inputs!AP$94:AP$121,MATCH($B1317,Inputs!$C$94:$C$121,0))*(1+AP$7)^0.5</f>
        <v>0</v>
      </c>
      <c r="AQ1330" s="315">
        <f>INDEX(Inputs!AQ$94:AQ$121,MATCH($B1317,Inputs!$C$94:$C$121,0))*(1+AQ$7)^0.5</f>
        <v>0</v>
      </c>
      <c r="AR1330" s="315">
        <f>INDEX(Inputs!AR$94:AR$121,MATCH($B1317,Inputs!$C$94:$C$121,0))*(1+AR$7)^0.5</f>
        <v>0</v>
      </c>
      <c r="AS1330" s="315">
        <f>INDEX(Inputs!AS$94:AS$121,MATCH($B1317,Inputs!$C$94:$C$121,0))*(1+AS$7)^0.5</f>
        <v>0</v>
      </c>
      <c r="AT1330" s="315">
        <f>INDEX(Inputs!AT$94:AT$121,MATCH($B1317,Inputs!$C$94:$C$121,0))*(1+AT$7)^0.5</f>
        <v>0</v>
      </c>
      <c r="AU1330" s="315">
        <f>INDEX(Inputs!AU$94:AU$121,MATCH($B1317,Inputs!$C$94:$C$121,0))*(1+AU$7)^0.5</f>
        <v>0</v>
      </c>
      <c r="AV1330" s="315">
        <f>INDEX(Inputs!AV$94:AV$121,MATCH($B1317,Inputs!$C$94:$C$121,0))*(1+AV$7)^0.5</f>
        <v>0</v>
      </c>
      <c r="AW1330" s="315">
        <f>INDEX(Inputs!AW$94:AW$121,MATCH($B1317,Inputs!$C$94:$C$121,0))*(1+AW$7)^0.5</f>
        <v>0</v>
      </c>
      <c r="AX1330" s="315">
        <f>INDEX(Inputs!AX$94:AX$121,MATCH($B1317,Inputs!$C$94:$C$121,0))*(1+AX$7)^0.5</f>
        <v>0</v>
      </c>
      <c r="AY1330" s="315">
        <f>INDEX(Inputs!AY$94:AY$121,MATCH($B1317,Inputs!$C$94:$C$121,0))*(1+AY$7)^0.5</f>
        <v>0</v>
      </c>
      <c r="AZ1330" s="315">
        <f>INDEX(Inputs!AZ$94:AZ$121,MATCH($B1317,Inputs!$C$94:$C$121,0))*(1+AZ$7)^0.5</f>
        <v>0</v>
      </c>
      <c r="BA1330" s="315">
        <f>INDEX(Inputs!BA$94:BA$121,MATCH($B1317,Inputs!$C$94:$C$121,0))*(1+BA$7)^0.5</f>
        <v>0</v>
      </c>
      <c r="BB1330" s="315">
        <f>INDEX(Inputs!BB$94:BB$121,MATCH($B1317,Inputs!$C$94:$C$121,0))*(1+BB$7)^0.5</f>
        <v>0</v>
      </c>
      <c r="BC1330" s="315">
        <f>INDEX(Inputs!BC$94:BC$121,MATCH($B1317,Inputs!$C$94:$C$121,0))*(1+BC$7)^0.5</f>
        <v>0</v>
      </c>
      <c r="BD1330" s="315">
        <f>INDEX(Inputs!BD$94:BD$121,MATCH($B1317,Inputs!$C$94:$C$121,0))*(1+BD$7)^0.5</f>
        <v>0</v>
      </c>
      <c r="BE1330" s="315">
        <f>INDEX(Inputs!BE$94:BE$121,MATCH($B1317,Inputs!$C$94:$C$121,0))*(1+BE$7)^0.5</f>
        <v>0</v>
      </c>
      <c r="BF1330" s="315">
        <f>INDEX(Inputs!BF$94:BF$121,MATCH($B1317,Inputs!$C$94:$C$121,0))*(1+BF$7)^0.5</f>
        <v>0</v>
      </c>
      <c r="BG1330" s="315">
        <f>INDEX(Inputs!BG$94:BG$121,MATCH($B1317,Inputs!$C$94:$C$121,0))*(1+BG$7)^0.5</f>
        <v>0</v>
      </c>
      <c r="BH1330" s="315">
        <f>INDEX(Inputs!BH$94:BH$121,MATCH($B1317,Inputs!$C$94:$C$121,0))*(1+BH$7)^0.5</f>
        <v>0</v>
      </c>
      <c r="BI1330" s="315">
        <f>INDEX(Inputs!BI$94:BI$121,MATCH($B1317,Inputs!$C$94:$C$121,0))*(1+BI$7)^0.5</f>
        <v>0</v>
      </c>
      <c r="BJ1330" s="315">
        <f>INDEX(Inputs!BJ$94:BJ$121,MATCH($B1317,Inputs!$C$94:$C$121,0))*(1+BJ$7)^0.5</f>
        <v>0</v>
      </c>
      <c r="BK1330" s="315">
        <f>INDEX(Inputs!BK$94:BK$121,MATCH($B1317,Inputs!$C$94:$C$121,0))*(1+BK$7)^0.5</f>
        <v>0</v>
      </c>
      <c r="BL1330" s="315">
        <f>INDEX(Inputs!BL$94:BL$121,MATCH($B1317,Inputs!$C$94:$C$121,0))*(1+BL$7)^0.5</f>
        <v>0</v>
      </c>
      <c r="BM1330" s="315">
        <f>INDEX(Inputs!BM$94:BM$121,MATCH($B1317,Inputs!$C$94:$C$121,0))*(1+BM$7)^0.5</f>
        <v>0</v>
      </c>
      <c r="BN1330" s="315">
        <f>INDEX(Inputs!BN$94:BN$121,MATCH($B1317,Inputs!$C$94:$C$121,0))*(1+BN$7)^0.5</f>
        <v>0</v>
      </c>
      <c r="BO1330" s="315">
        <f>INDEX(Inputs!BO$94:BO$121,MATCH($B1317,Inputs!$C$94:$C$121,0))*(1+BO$7)^0.5</f>
        <v>0</v>
      </c>
      <c r="BP1330" s="315">
        <f>INDEX(Inputs!BP$94:BP$121,MATCH($B1317,Inputs!$C$94:$C$121,0))*(1+BP$7)^0.5</f>
        <v>0</v>
      </c>
      <c r="BQ1330" s="315">
        <f>INDEX(Inputs!BQ$94:BQ$121,MATCH($B1317,Inputs!$C$94:$C$121,0))*(1+BQ$7)^0.5</f>
        <v>0</v>
      </c>
      <c r="BR1330" s="315">
        <f>INDEX(Inputs!BR$94:BR$121,MATCH($B1317,Inputs!$C$94:$C$121,0))*(1+BR$7)^0.5</f>
        <v>0</v>
      </c>
      <c r="BS1330" s="315">
        <f>INDEX(Inputs!BS$94:BS$121,MATCH($B1317,Inputs!$C$94:$C$121,0))*(1+BS$7)^0.5</f>
        <v>0</v>
      </c>
      <c r="BT1330" s="315">
        <f>INDEX(Inputs!BT$94:BT$121,MATCH($B1317,Inputs!$C$94:$C$121,0))*(1+BT$7)^0.5</f>
        <v>0</v>
      </c>
      <c r="BU1330" s="315">
        <f>INDEX(Inputs!BU$94:BU$121,MATCH($B1317,Inputs!$C$94:$C$121,0))*(1+BU$7)^0.5</f>
        <v>0</v>
      </c>
      <c r="BV1330" s="315">
        <f>INDEX(Inputs!BV$94:BV$121,MATCH($B1317,Inputs!$C$94:$C$121,0))*(1+BV$7)^0.5</f>
        <v>0</v>
      </c>
      <c r="BW1330" s="315">
        <f>INDEX(Inputs!BW$94:BW$121,MATCH($B1317,Inputs!$C$94:$C$121,0))*(1+BW$7)^0.5</f>
        <v>0</v>
      </c>
      <c r="BX1330" s="315">
        <f>INDEX(Inputs!BX$94:BX$121,MATCH($B1317,Inputs!$C$94:$C$121,0))*(1+BX$7)^0.5</f>
        <v>0</v>
      </c>
      <c r="BY1330" s="315">
        <f>INDEX(Inputs!BY$94:BY$121,MATCH($B1317,Inputs!$C$94:$C$121,0))*(1+BY$7)^0.5</f>
        <v>0</v>
      </c>
      <c r="BZ1330" s="315">
        <f>INDEX(Inputs!BZ$94:BZ$121,MATCH($B1317,Inputs!$C$94:$C$121,0))*(1+BZ$7)^0.5</f>
        <v>0</v>
      </c>
      <c r="CA1330" s="315">
        <f>INDEX(Inputs!CA$94:CA$121,MATCH($B1317,Inputs!$C$94:$C$121,0))*(1+CA$7)^0.5</f>
        <v>0</v>
      </c>
      <c r="CB1330" s="315">
        <f>INDEX(Inputs!CB$94:CB$121,MATCH($B1317,Inputs!$C$94:$C$121,0))*(1+CB$7)^0.5</f>
        <v>0</v>
      </c>
      <c r="CC1330" s="315">
        <f>INDEX(Inputs!CC$94:CC$121,MATCH($B1317,Inputs!$C$94:$C$121,0))*(1+CC$7)^0.5</f>
        <v>0</v>
      </c>
      <c r="CD1330" s="315">
        <f>INDEX(Inputs!CD$94:CD$121,MATCH($B1317,Inputs!$C$94:$C$121,0))*(1+CD$7)^0.5</f>
        <v>0</v>
      </c>
      <c r="CE1330" s="315">
        <f>INDEX(Inputs!CE$94:CE$121,MATCH($B1317,Inputs!$C$94:$C$121,0))*(1+CE$7)^0.5</f>
        <v>0</v>
      </c>
      <c r="CF1330" s="315">
        <f>INDEX(Inputs!CF$94:CF$121,MATCH($B1317,Inputs!$C$94:$C$121,0))*(1+CF$7)^0.5</f>
        <v>0</v>
      </c>
    </row>
    <row r="1331" spans="1:2018" ht="12.75" customHeight="1">
      <c r="D1331" s="17" t="s">
        <v>10</v>
      </c>
      <c r="I1331" s="31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</row>
    <row r="1332" spans="1:2018" s="101" customFormat="1" ht="12.75" customHeight="1">
      <c r="C1332" s="245">
        <v>2015</v>
      </c>
      <c r="D1332" s="105" t="s">
        <v>144</v>
      </c>
      <c r="E1332" s="105" t="s">
        <v>197</v>
      </c>
      <c r="H1332" s="187">
        <f>INDEX(Inputs!$N$260:$N$287,MATCH($B1317,Inputs!$C$260:$C$287,0))/conv_2020_2015</f>
        <v>0</v>
      </c>
      <c r="I1332" s="176"/>
      <c r="J1332" s="176">
        <f t="shared" ref="J1332" si="4179">IF($I1319="n/a",0,IF(J$4&gt;second_reg_period,IF(J$4&lt;=$I1319+$C1332,$H1332/($I1319-5),IF(AND($H1332&lt;&gt;0,I1332=0,J$4=$C1332+$I1319+1),$H1332,0)),0))</f>
        <v>0</v>
      </c>
      <c r="K1332" s="176">
        <f t="shared" ref="K1332" si="4180">IF($I1319="n/a",0,IF(K$4&gt;second_reg_period,IF(K$4&lt;=$I1319+$C1332,$H1332/($I1319-5),IF(AND($H1332&lt;&gt;0,J1332=0,K$4=$C1332+$I1319+1),$H1332,0)),0))</f>
        <v>0</v>
      </c>
      <c r="L1332" s="176">
        <f t="shared" ref="L1332" si="4181">IF($I1319="n/a",0,IF(L$4&gt;second_reg_period,IF(L$4&lt;=$I1319+$C1332,$H1332/($I1319-5),IF(AND($H1332&lt;&gt;0,K1332=0,L$4=$C1332+$I1319+1),$H1332,0)),0))</f>
        <v>0</v>
      </c>
      <c r="M1332" s="176">
        <f t="shared" ref="M1332" si="4182">IF($I1319="n/a",0,IF(M$4&gt;second_reg_period,IF(M$4&lt;=$I1319+$C1332,$H1332/($I1319-5),IF(AND($H1332&lt;&gt;0,L1332=0,M$4=$C1332+$I1319+1),$H1332,0)),0))</f>
        <v>0</v>
      </c>
      <c r="N1332" s="176">
        <f t="shared" ref="N1332" si="4183">IF($I1319="n/a",0,IF(N$4&gt;second_reg_period,IF(N$4&lt;=$I1319+$C1332,$H1332/($I1319-5),IF(AND($H1332&lt;&gt;0,M1332=0,N$4=$C1332+$I1319+1),$H1332,0)),0))</f>
        <v>0</v>
      </c>
      <c r="O1332" s="176">
        <f t="shared" ref="O1332" si="4184">IF($I1319="n/a",0,IF(O$4&gt;second_reg_period,IF(O$4&lt;=$I1319+$C1332,$H1332/($I1319-5),IF(AND($H1332&lt;&gt;0,N1332=0,O$4=$C1332+$I1319+1),$H1332,0)),0))</f>
        <v>0</v>
      </c>
      <c r="P1332" s="176">
        <f t="shared" ref="P1332" si="4185">IF($I1319="n/a",0,IF(P$4&gt;second_reg_period,IF(P$4&lt;=$I1319+$C1332,$H1332/($I1319-5),IF(AND($H1332&lt;&gt;0,O1332=0,P$4=$C1332+$I1319+1),$H1332,0)),0))</f>
        <v>0</v>
      </c>
      <c r="Q1332" s="176">
        <f t="shared" ref="Q1332" si="4186">IF($I1319="n/a",0,IF(Q$4&gt;second_reg_period,IF(Q$4&lt;=$I1319+$C1332,$H1332/($I1319-5),IF(AND($H1332&lt;&gt;0,P1332=0,Q$4=$C1332+$I1319+1),$H1332,0)),0))</f>
        <v>0</v>
      </c>
      <c r="R1332" s="176">
        <f t="shared" ref="R1332" si="4187">IF($I1319="n/a",0,IF(R$4&gt;second_reg_period,IF(R$4&lt;=$I1319+$C1332,$H1332/($I1319-5),IF(AND($H1332&lt;&gt;0,Q1332=0,R$4=$C1332+$I1319+1),$H1332,0)),0))</f>
        <v>0</v>
      </c>
      <c r="S1332" s="176">
        <f t="shared" ref="S1332" si="4188">IF($I1319="n/a",0,IF(S$4&gt;second_reg_period,IF(S$4&lt;=$I1319+$C1332,$H1332/($I1319-5),IF(AND($H1332&lt;&gt;0,R1332=0,S$4=$C1332+$I1319+1),$H1332,0)),0))</f>
        <v>0</v>
      </c>
      <c r="T1332" s="176">
        <f t="shared" ref="T1332" si="4189">IF($I1319="n/a",0,IF(T$4&gt;second_reg_period,IF(T$4&lt;=$I1319+$C1332,$H1332/($I1319-5),IF(AND($H1332&lt;&gt;0,S1332=0,T$4=$C1332+$I1319+1),$H1332,0)),0))</f>
        <v>0</v>
      </c>
      <c r="U1332" s="176">
        <f t="shared" ref="U1332" si="4190">IF($I1319="n/a",0,IF(U$4&gt;second_reg_period,IF(U$4&lt;=$I1319+$C1332,$H1332/($I1319-5),IF(AND($H1332&lt;&gt;0,T1332=0,U$4=$C1332+$I1319+1),$H1332,0)),0))</f>
        <v>0</v>
      </c>
      <c r="V1332" s="176">
        <f t="shared" ref="V1332" si="4191">IF($I1319="n/a",0,IF(V$4&gt;second_reg_period,IF(V$4&lt;=$I1319+$C1332,$H1332/($I1319-5),IF(AND($H1332&lt;&gt;0,U1332=0,V$4=$C1332+$I1319+1),$H1332,0)),0))</f>
        <v>0</v>
      </c>
      <c r="W1332" s="176">
        <f t="shared" ref="W1332" si="4192">IF($I1319="n/a",0,IF(W$4&gt;second_reg_period,IF(W$4&lt;=$I1319+$C1332,$H1332/($I1319-5),IF(AND($H1332&lt;&gt;0,V1332=0,W$4=$C1332+$I1319+1),$H1332,0)),0))</f>
        <v>0</v>
      </c>
      <c r="X1332" s="176">
        <f t="shared" ref="X1332" si="4193">IF($I1319="n/a",0,IF(X$4&gt;second_reg_period,IF(X$4&lt;=$I1319+$C1332,$H1332/($I1319-5),IF(AND($H1332&lt;&gt;0,W1332=0,X$4=$C1332+$I1319+1),$H1332,0)),0))</f>
        <v>0</v>
      </c>
      <c r="Y1332" s="176">
        <f t="shared" ref="Y1332" si="4194">IF($I1319="n/a",0,IF(Y$4&gt;second_reg_period,IF(Y$4&lt;=$I1319+$C1332,$H1332/($I1319-5),IF(AND($H1332&lt;&gt;0,X1332=0,Y$4=$C1332+$I1319+1),$H1332,0)),0))</f>
        <v>0</v>
      </c>
      <c r="Z1332" s="176">
        <f t="shared" ref="Z1332" si="4195">IF($I1319="n/a",0,IF(Z$4&gt;second_reg_period,IF(Z$4&lt;=$I1319+$C1332,$H1332/($I1319-5),IF(AND($H1332&lt;&gt;0,Y1332=0,Z$4=$C1332+$I1319+1),$H1332,0)),0))</f>
        <v>0</v>
      </c>
      <c r="AA1332" s="176">
        <f t="shared" ref="AA1332" si="4196">IF($I1319="n/a",0,IF(AA$4&gt;second_reg_period,IF(AA$4&lt;=$I1319+$C1332,$H1332/($I1319-5),IF(AND($H1332&lt;&gt;0,Z1332=0,AA$4=$C1332+$I1319+1),$H1332,0)),0))</f>
        <v>0</v>
      </c>
      <c r="AB1332" s="176">
        <f t="shared" ref="AB1332" si="4197">IF($I1319="n/a",0,IF(AB$4&gt;second_reg_period,IF(AB$4&lt;=$I1319+$C1332,$H1332/($I1319-5),IF(AND($H1332&lt;&gt;0,AA1332=0,AB$4=$C1332+$I1319+1),$H1332,0)),0))</f>
        <v>0</v>
      </c>
      <c r="AC1332" s="176">
        <f t="shared" ref="AC1332" si="4198">IF($I1319="n/a",0,IF(AC$4&gt;second_reg_period,IF(AC$4&lt;=$I1319+$C1332,$H1332/($I1319-5),IF(AND($H1332&lt;&gt;0,AB1332=0,AC$4=$C1332+$I1319+1),$H1332,0)),0))</f>
        <v>0</v>
      </c>
      <c r="AD1332" s="176">
        <f t="shared" ref="AD1332" si="4199">IF($I1319="n/a",0,IF(AD$4&gt;second_reg_period,IF(AD$4&lt;=$I1319+$C1332,$H1332/($I1319-5),IF(AND($H1332&lt;&gt;0,AC1332=0,AD$4=$C1332+$I1319+1),$H1332,0)),0))</f>
        <v>0</v>
      </c>
      <c r="AE1332" s="176">
        <f t="shared" ref="AE1332" si="4200">IF($I1319="n/a",0,IF(AE$4&gt;second_reg_period,IF(AE$4&lt;=$I1319+$C1332,$H1332/($I1319-5),IF(AND($H1332&lt;&gt;0,AD1332=0,AE$4=$C1332+$I1319+1),$H1332,0)),0))</f>
        <v>0</v>
      </c>
      <c r="AF1332" s="176">
        <f t="shared" ref="AF1332" si="4201">IF($I1319="n/a",0,IF(AF$4&gt;second_reg_period,IF(AF$4&lt;=$I1319+$C1332,$H1332/($I1319-5),IF(AND($H1332&lt;&gt;0,AE1332=0,AF$4=$C1332+$I1319+1),$H1332,0)),0))</f>
        <v>0</v>
      </c>
      <c r="AG1332" s="176">
        <f t="shared" ref="AG1332" si="4202">IF($I1319="n/a",0,IF(AG$4&gt;second_reg_period,IF(AG$4&lt;=$I1319+$C1332,$H1332/($I1319-5),IF(AND($H1332&lt;&gt;0,AF1332=0,AG$4=$C1332+$I1319+1),$H1332,0)),0))</f>
        <v>0</v>
      </c>
      <c r="AH1332" s="176">
        <f t="shared" ref="AH1332" si="4203">IF($I1319="n/a",0,IF(AH$4&gt;second_reg_period,IF(AH$4&lt;=$I1319+$C1332,$H1332/($I1319-5),IF(AND($H1332&lt;&gt;0,AG1332=0,AH$4=$C1332+$I1319+1),$H1332,0)),0))</f>
        <v>0</v>
      </c>
      <c r="AI1332" s="176">
        <f t="shared" ref="AI1332" si="4204">IF($I1319="n/a",0,IF(AI$4&gt;second_reg_period,IF(AI$4&lt;=$I1319+$C1332,$H1332/($I1319-5),IF(AND($H1332&lt;&gt;0,AH1332=0,AI$4=$C1332+$I1319+1),$H1332,0)),0))</f>
        <v>0</v>
      </c>
      <c r="AJ1332" s="176">
        <f t="shared" ref="AJ1332" si="4205">IF($I1319="n/a",0,IF(AJ$4&gt;second_reg_period,IF(AJ$4&lt;=$I1319+$C1332,$H1332/($I1319-5),IF(AND($H1332&lt;&gt;0,AI1332=0,AJ$4=$C1332+$I1319+1),$H1332,0)),0))</f>
        <v>0</v>
      </c>
      <c r="AK1332" s="176">
        <f t="shared" ref="AK1332" si="4206">IF($I1319="n/a",0,IF(AK$4&gt;second_reg_period,IF(AK$4&lt;=$I1319+$C1332,$H1332/($I1319-5),IF(AND($H1332&lt;&gt;0,AJ1332=0,AK$4=$C1332+$I1319+1),$H1332,0)),0))</f>
        <v>0</v>
      </c>
      <c r="AL1332" s="176">
        <f t="shared" ref="AL1332" si="4207">IF($I1319="n/a",0,IF(AL$4&gt;second_reg_period,IF(AL$4&lt;=$I1319+$C1332,$H1332/($I1319-5),IF(AND($H1332&lt;&gt;0,AK1332=0,AL$4=$C1332+$I1319+1),$H1332,0)),0))</f>
        <v>0</v>
      </c>
      <c r="AM1332" s="176">
        <f t="shared" ref="AM1332" si="4208">IF($I1319="n/a",0,IF(AM$4&gt;second_reg_period,IF(AM$4&lt;=$I1319+$C1332,$H1332/($I1319-5),IF(AND($H1332&lt;&gt;0,AL1332=0,AM$4=$C1332+$I1319+1),$H1332,0)),0))</f>
        <v>0</v>
      </c>
      <c r="AN1332" s="176">
        <f t="shared" ref="AN1332" si="4209">IF($I1319="n/a",0,IF(AN$4&gt;second_reg_period,IF(AN$4&lt;=$I1319+$C1332,$H1332/($I1319-5),IF(AND($H1332&lt;&gt;0,AM1332=0,AN$4=$C1332+$I1319+1),$H1332,0)),0))</f>
        <v>0</v>
      </c>
      <c r="AO1332" s="176">
        <f t="shared" ref="AO1332" si="4210">IF($I1319="n/a",0,IF(AO$4&gt;second_reg_period,IF(AO$4&lt;=$I1319+$C1332,$H1332/($I1319-5),IF(AND($H1332&lt;&gt;0,AN1332=0,AO$4=$C1332+$I1319+1),$H1332,0)),0))</f>
        <v>0</v>
      </c>
      <c r="AP1332" s="176">
        <f t="shared" ref="AP1332" si="4211">IF($I1319="n/a",0,IF(AP$4&gt;second_reg_period,IF(AP$4&lt;=$I1319+$C1332,$H1332/($I1319-5),IF(AND($H1332&lt;&gt;0,AO1332=0,AP$4=$C1332+$I1319+1),$H1332,0)),0))</f>
        <v>0</v>
      </c>
      <c r="AQ1332" s="176">
        <f t="shared" ref="AQ1332" si="4212">IF($I1319="n/a",0,IF(AQ$4&gt;second_reg_period,IF(AQ$4&lt;=$I1319+$C1332,$H1332/($I1319-5),IF(AND($H1332&lt;&gt;0,AP1332=0,AQ$4=$C1332+$I1319+1),$H1332,0)),0))</f>
        <v>0</v>
      </c>
      <c r="AR1332" s="176">
        <f t="shared" ref="AR1332" si="4213">IF($I1319="n/a",0,IF(AR$4&gt;second_reg_period,IF(AR$4&lt;=$I1319+$C1332,$H1332/($I1319-5),IF(AND($H1332&lt;&gt;0,AQ1332=0,AR$4=$C1332+$I1319+1),$H1332,0)),0))</f>
        <v>0</v>
      </c>
      <c r="AS1332" s="176">
        <f t="shared" ref="AS1332" si="4214">IF($I1319="n/a",0,IF(AS$4&gt;second_reg_period,IF(AS$4&lt;=$I1319+$C1332,$H1332/($I1319-5),IF(AND($H1332&lt;&gt;0,AR1332=0,AS$4=$C1332+$I1319+1),$H1332,0)),0))</f>
        <v>0</v>
      </c>
      <c r="AT1332" s="176">
        <f t="shared" ref="AT1332" si="4215">IF($I1319="n/a",0,IF(AT$4&gt;second_reg_period,IF(AT$4&lt;=$I1319+$C1332,$H1332/($I1319-5),IF(AND($H1332&lt;&gt;0,AS1332=0,AT$4=$C1332+$I1319+1),$H1332,0)),0))</f>
        <v>0</v>
      </c>
      <c r="AU1332" s="176">
        <f t="shared" ref="AU1332" si="4216">IF($I1319="n/a",0,IF(AU$4&gt;second_reg_period,IF(AU$4&lt;=$I1319+$C1332,$H1332/($I1319-5),IF(AND($H1332&lt;&gt;0,AT1332=0,AU$4=$C1332+$I1319+1),$H1332,0)),0))</f>
        <v>0</v>
      </c>
      <c r="AV1332" s="176">
        <f t="shared" ref="AV1332" si="4217">IF($I1319="n/a",0,IF(AV$4&gt;second_reg_period,IF(AV$4&lt;=$I1319+$C1332,$H1332/($I1319-5),IF(AND($H1332&lt;&gt;0,AU1332=0,AV$4=$C1332+$I1319+1),$H1332,0)),0))</f>
        <v>0</v>
      </c>
      <c r="AW1332" s="176">
        <f t="shared" ref="AW1332" si="4218">IF($I1319="n/a",0,IF(AW$4&gt;second_reg_period,IF(AW$4&lt;=$I1319+$C1332,$H1332/($I1319-5),IF(AND($H1332&lt;&gt;0,AV1332=0,AW$4=$C1332+$I1319+1),$H1332,0)),0))</f>
        <v>0</v>
      </c>
      <c r="AX1332" s="176">
        <f t="shared" ref="AX1332" si="4219">IF($I1319="n/a",0,IF(AX$4&gt;second_reg_period,IF(AX$4&lt;=$I1319+$C1332,$H1332/($I1319-5),IF(AND($H1332&lt;&gt;0,AW1332=0,AX$4=$C1332+$I1319+1),$H1332,0)),0))</f>
        <v>0</v>
      </c>
      <c r="AY1332" s="176">
        <f t="shared" ref="AY1332" si="4220">IF($I1319="n/a",0,IF(AY$4&gt;second_reg_period,IF(AY$4&lt;=$I1319+$C1332,$H1332/($I1319-5),IF(AND($H1332&lt;&gt;0,AX1332=0,AY$4=$C1332+$I1319+1),$H1332,0)),0))</f>
        <v>0</v>
      </c>
      <c r="AZ1332" s="176">
        <f t="shared" ref="AZ1332" si="4221">IF($I1319="n/a",0,IF(AZ$4&gt;second_reg_period,IF(AZ$4&lt;=$I1319+$C1332,$H1332/($I1319-5),IF(AND($H1332&lt;&gt;0,AY1332=0,AZ$4=$C1332+$I1319+1),$H1332,0)),0))</f>
        <v>0</v>
      </c>
      <c r="BA1332" s="176">
        <f t="shared" ref="BA1332" si="4222">IF($I1319="n/a",0,IF(BA$4&gt;second_reg_period,IF(BA$4&lt;=$I1319+$C1332,$H1332/($I1319-5),IF(AND($H1332&lt;&gt;0,AZ1332=0,BA$4=$C1332+$I1319+1),$H1332,0)),0))</f>
        <v>0</v>
      </c>
      <c r="BB1332" s="176">
        <f t="shared" ref="BB1332" si="4223">IF($I1319="n/a",0,IF(BB$4&gt;second_reg_period,IF(BB$4&lt;=$I1319+$C1332,$H1332/($I1319-5),IF(AND($H1332&lt;&gt;0,BA1332=0,BB$4=$C1332+$I1319+1),$H1332,0)),0))</f>
        <v>0</v>
      </c>
      <c r="BC1332" s="176">
        <f t="shared" ref="BC1332" si="4224">IF($I1319="n/a",0,IF(BC$4&gt;second_reg_period,IF(BC$4&lt;=$I1319+$C1332,$H1332/($I1319-5),IF(AND($H1332&lt;&gt;0,BB1332=0,BC$4=$C1332+$I1319+1),$H1332,0)),0))</f>
        <v>0</v>
      </c>
      <c r="BD1332" s="176">
        <f t="shared" ref="BD1332" si="4225">IF($I1319="n/a",0,IF(BD$4&gt;second_reg_period,IF(BD$4&lt;=$I1319+$C1332,$H1332/($I1319-5),IF(AND($H1332&lt;&gt;0,BC1332=0,BD$4=$C1332+$I1319+1),$H1332,0)),0))</f>
        <v>0</v>
      </c>
      <c r="BE1332" s="176">
        <f t="shared" ref="BE1332" si="4226">IF($I1319="n/a",0,IF(BE$4&gt;second_reg_period,IF(BE$4&lt;=$I1319+$C1332,$H1332/($I1319-5),IF(AND($H1332&lt;&gt;0,BD1332=0,BE$4=$C1332+$I1319+1),$H1332,0)),0))</f>
        <v>0</v>
      </c>
      <c r="BF1332" s="176">
        <f t="shared" ref="BF1332" si="4227">IF($I1319="n/a",0,IF(BF$4&gt;second_reg_period,IF(BF$4&lt;=$I1319+$C1332,$H1332/($I1319-5),IF(AND($H1332&lt;&gt;0,BE1332=0,BF$4=$C1332+$I1319+1),$H1332,0)),0))</f>
        <v>0</v>
      </c>
      <c r="BG1332" s="176">
        <f t="shared" ref="BG1332" si="4228">IF($I1319="n/a",0,IF(BG$4&gt;second_reg_period,IF(BG$4&lt;=$I1319+$C1332,$H1332/($I1319-5),IF(AND($H1332&lt;&gt;0,BF1332=0,BG$4=$C1332+$I1319+1),$H1332,0)),0))</f>
        <v>0</v>
      </c>
      <c r="BH1332" s="176">
        <f t="shared" ref="BH1332" si="4229">IF($I1319="n/a",0,IF(BH$4&gt;second_reg_period,IF(BH$4&lt;=$I1319+$C1332,$H1332/($I1319-5),IF(AND($H1332&lt;&gt;0,BG1332=0,BH$4=$C1332+$I1319+1),$H1332,0)),0))</f>
        <v>0</v>
      </c>
      <c r="BI1332" s="176">
        <f t="shared" ref="BI1332" si="4230">IF($I1319="n/a",0,IF(BI$4&gt;second_reg_period,IF(BI$4&lt;=$I1319+$C1332,$H1332/($I1319-5),IF(AND($H1332&lt;&gt;0,BH1332=0,BI$4=$C1332+$I1319+1),$H1332,0)),0))</f>
        <v>0</v>
      </c>
      <c r="BJ1332" s="176">
        <f t="shared" ref="BJ1332" si="4231">IF($I1319="n/a",0,IF(BJ$4&gt;second_reg_period,IF(BJ$4&lt;=$I1319+$C1332,$H1332/($I1319-5),IF(AND($H1332&lt;&gt;0,BI1332=0,BJ$4=$C1332+$I1319+1),$H1332,0)),0))</f>
        <v>0</v>
      </c>
      <c r="BK1332" s="176">
        <f t="shared" ref="BK1332" si="4232">IF($I1319="n/a",0,IF(BK$4&gt;second_reg_period,IF(BK$4&lt;=$I1319+$C1332,$H1332/($I1319-5),IF(AND($H1332&lt;&gt;0,BJ1332=0,BK$4=$C1332+$I1319+1),$H1332,0)),0))</f>
        <v>0</v>
      </c>
      <c r="BL1332" s="176">
        <f t="shared" ref="BL1332" si="4233">IF($I1319="n/a",0,IF(BL$4&gt;second_reg_period,IF(BL$4&lt;=$I1319+$C1332,$H1332/($I1319-5),IF(AND($H1332&lt;&gt;0,BK1332=0,BL$4=$C1332+$I1319+1),$H1332,0)),0))</f>
        <v>0</v>
      </c>
      <c r="BM1332" s="176">
        <f t="shared" ref="BM1332" si="4234">IF($I1319="n/a",0,IF(BM$4&gt;second_reg_period,IF(BM$4&lt;=$I1319+$C1332,$H1332/($I1319-5),IF(AND($H1332&lt;&gt;0,BL1332=0,BM$4=$C1332+$I1319+1),$H1332,0)),0))</f>
        <v>0</v>
      </c>
      <c r="BN1332" s="176">
        <f t="shared" ref="BN1332" si="4235">IF($I1319="n/a",0,IF(BN$4&gt;second_reg_period,IF(BN$4&lt;=$I1319+$C1332,$H1332/($I1319-5),IF(AND($H1332&lt;&gt;0,BM1332=0,BN$4=$C1332+$I1319+1),$H1332,0)),0))</f>
        <v>0</v>
      </c>
      <c r="BO1332" s="176">
        <f t="shared" ref="BO1332" si="4236">IF($I1319="n/a",0,IF(BO$4&gt;second_reg_period,IF(BO$4&lt;=$I1319+$C1332,$H1332/($I1319-5),IF(AND($H1332&lt;&gt;0,BN1332=0,BO$4=$C1332+$I1319+1),$H1332,0)),0))</f>
        <v>0</v>
      </c>
      <c r="BP1332" s="176">
        <f t="shared" ref="BP1332" si="4237">IF($I1319="n/a",0,IF(BP$4&gt;second_reg_period,IF(BP$4&lt;=$I1319+$C1332,$H1332/($I1319-5),IF(AND($H1332&lt;&gt;0,BO1332=0,BP$4=$C1332+$I1319+1),$H1332,0)),0))</f>
        <v>0</v>
      </c>
      <c r="BQ1332" s="176">
        <f t="shared" ref="BQ1332" si="4238">IF($I1319="n/a",0,IF(BQ$4&gt;second_reg_period,IF(BQ$4&lt;=$I1319+$C1332,$H1332/($I1319-5),IF(AND($H1332&lt;&gt;0,BP1332=0,BQ$4=$C1332+$I1319+1),$H1332,0)),0))</f>
        <v>0</v>
      </c>
      <c r="BR1332" s="176">
        <f t="shared" ref="BR1332" si="4239">IF($I1319="n/a",0,IF(BR$4&gt;second_reg_period,IF(BR$4&lt;=$I1319+$C1332,$H1332/($I1319-5),IF(AND($H1332&lt;&gt;0,BQ1332=0,BR$4=$C1332+$I1319+1),$H1332,0)),0))</f>
        <v>0</v>
      </c>
      <c r="BS1332" s="176">
        <f t="shared" ref="BS1332" si="4240">IF($I1319="n/a",0,IF(BS$4&gt;second_reg_period,IF(BS$4&lt;=$I1319+$C1332,$H1332/($I1319-5),IF(AND($H1332&lt;&gt;0,BR1332=0,BS$4=$C1332+$I1319+1),$H1332,0)),0))</f>
        <v>0</v>
      </c>
      <c r="BT1332" s="176">
        <f t="shared" ref="BT1332" si="4241">IF($I1319="n/a",0,IF(BT$4&gt;second_reg_period,IF(BT$4&lt;=$I1319+$C1332,$H1332/($I1319-5),IF(AND($H1332&lt;&gt;0,BS1332=0,BT$4=$C1332+$I1319+1),$H1332,0)),0))</f>
        <v>0</v>
      </c>
      <c r="BU1332" s="176">
        <f t="shared" ref="BU1332" si="4242">IF($I1319="n/a",0,IF(BU$4&gt;second_reg_period,IF(BU$4&lt;=$I1319+$C1332,$H1332/($I1319-5),IF(AND($H1332&lt;&gt;0,BT1332=0,BU$4=$C1332+$I1319+1),$H1332,0)),0))</f>
        <v>0</v>
      </c>
      <c r="BV1332" s="176">
        <f t="shared" ref="BV1332" si="4243">IF($I1319="n/a",0,IF(BV$4&gt;second_reg_period,IF(BV$4&lt;=$I1319+$C1332,$H1332/($I1319-5),IF(AND($H1332&lt;&gt;0,BU1332=0,BV$4=$C1332+$I1319+1),$H1332,0)),0))</f>
        <v>0</v>
      </c>
      <c r="BW1332" s="176">
        <f t="shared" ref="BW1332" si="4244">IF($I1319="n/a",0,IF(BW$4&gt;second_reg_period,IF(BW$4&lt;=$I1319+$C1332,$H1332/($I1319-5),IF(AND($H1332&lt;&gt;0,BV1332=0,BW$4=$C1332+$I1319+1),$H1332,0)),0))</f>
        <v>0</v>
      </c>
      <c r="BX1332" s="176">
        <f t="shared" ref="BX1332" si="4245">IF($I1319="n/a",0,IF(BX$4&gt;second_reg_period,IF(BX$4&lt;=$I1319+$C1332,$H1332/($I1319-5),IF(AND($H1332&lt;&gt;0,BW1332=0,BX$4=$C1332+$I1319+1),$H1332,0)),0))</f>
        <v>0</v>
      </c>
      <c r="BY1332" s="176">
        <f t="shared" ref="BY1332" si="4246">IF($I1319="n/a",0,IF(BY$4&gt;second_reg_period,IF(BY$4&lt;=$I1319+$C1332,$H1332/($I1319-5),IF(AND($H1332&lt;&gt;0,BX1332=0,BY$4=$C1332+$I1319+1),$H1332,0)),0))</f>
        <v>0</v>
      </c>
      <c r="BZ1332" s="176">
        <f t="shared" ref="BZ1332" si="4247">IF($I1319="n/a",0,IF(BZ$4&gt;second_reg_period,IF(BZ$4&lt;=$I1319+$C1332,$H1332/($I1319-5),IF(AND($H1332&lt;&gt;0,BY1332=0,BZ$4=$C1332+$I1319+1),$H1332,0)),0))</f>
        <v>0</v>
      </c>
      <c r="CA1332" s="176">
        <f t="shared" ref="CA1332" si="4248">IF($I1319="n/a",0,IF(CA$4&gt;second_reg_period,IF(CA$4&lt;=$I1319+$C1332,$H1332/($I1319-5),IF(AND($H1332&lt;&gt;0,BZ1332=0,CA$4=$C1332+$I1319+1),$H1332,0)),0))</f>
        <v>0</v>
      </c>
      <c r="CB1332" s="176">
        <f t="shared" ref="CB1332" si="4249">IF($I1319="n/a",0,IF(CB$4&gt;second_reg_period,IF(CB$4&lt;=$I1319+$C1332,$H1332/($I1319-5),IF(AND($H1332&lt;&gt;0,CA1332=0,CB$4=$C1332+$I1319+1),$H1332,0)),0))</f>
        <v>0</v>
      </c>
      <c r="CC1332" s="176">
        <f t="shared" ref="CC1332" si="4250">IF($I1319="n/a",0,IF(CC$4&gt;second_reg_period,IF(CC$4&lt;=$I1319+$C1332,$H1332/($I1319-5),IF(AND($H1332&lt;&gt;0,CB1332=0,CC$4=$C1332+$I1319+1),$H1332,0)),0))</f>
        <v>0</v>
      </c>
      <c r="CD1332" s="176">
        <f t="shared" ref="CD1332" si="4251">IF($I1319="n/a",0,IF(CD$4&gt;second_reg_period,IF(CD$4&lt;=$I1319+$C1332,$H1332/($I1319-5),IF(AND($H1332&lt;&gt;0,CC1332=0,CD$4=$C1332+$I1319+1),$H1332,0)),0))</f>
        <v>0</v>
      </c>
      <c r="CE1332" s="176">
        <f t="shared" ref="CE1332" si="4252">IF($I1319="n/a",0,IF(CE$4&gt;second_reg_period,IF(CE$4&lt;=$I1319+$C1332,$H1332/($I1319-5),IF(AND($H1332&lt;&gt;0,CD1332=0,CE$4=$C1332+$I1319+1),$H1332,0)),0))</f>
        <v>0</v>
      </c>
      <c r="CF1332" s="176">
        <f t="shared" ref="CF1332" si="4253">IF($I1319="n/a",0,IF(CF$4&gt;second_reg_period,IF(CF$4&lt;=$I1319+$C1332,$H1332/($I1319-5),IF(AND($H1332&lt;&gt;0,CE1332=0,CF$4=$C1332+$I1319+1),$H1332,0)),0))</f>
        <v>0</v>
      </c>
      <c r="CG1332" s="158"/>
      <c r="CH1332" s="158"/>
      <c r="CI1332" s="158"/>
      <c r="CJ1332" s="158"/>
      <c r="CK1332" s="158"/>
      <c r="CL1332" s="158"/>
      <c r="CM1332" s="158"/>
      <c r="CN1332" s="158"/>
      <c r="CO1332" s="158"/>
      <c r="CP1332" s="158"/>
      <c r="CQ1332" s="158"/>
      <c r="CR1332" s="158"/>
      <c r="CS1332" s="158"/>
      <c r="CT1332" s="158"/>
      <c r="CU1332" s="158"/>
      <c r="CV1332" s="158"/>
      <c r="CW1332" s="158"/>
      <c r="CX1332" s="158"/>
      <c r="CY1332" s="158"/>
      <c r="CZ1332" s="158"/>
      <c r="DA1332" s="158"/>
      <c r="DB1332" s="158"/>
      <c r="DC1332" s="158"/>
      <c r="DD1332" s="158"/>
      <c r="DE1332" s="158"/>
      <c r="DF1332" s="158"/>
      <c r="DG1332" s="158"/>
      <c r="DH1332" s="158"/>
      <c r="DI1332" s="158"/>
      <c r="DJ1332" s="158"/>
      <c r="DK1332" s="158"/>
      <c r="DL1332" s="158"/>
      <c r="DM1332" s="158"/>
      <c r="DN1332" s="158"/>
      <c r="DO1332" s="158"/>
      <c r="DP1332" s="158"/>
      <c r="DQ1332" s="158"/>
      <c r="DR1332" s="158"/>
      <c r="DS1332" s="158"/>
      <c r="DT1332" s="158"/>
      <c r="DU1332" s="158"/>
      <c r="DV1332" s="158"/>
      <c r="DW1332" s="158"/>
      <c r="DX1332" s="158"/>
      <c r="DY1332" s="158"/>
      <c r="DZ1332" s="158"/>
      <c r="EA1332" s="158"/>
      <c r="EB1332" s="158"/>
      <c r="EC1332" s="158"/>
      <c r="ED1332" s="158"/>
      <c r="EE1332" s="158"/>
      <c r="EF1332" s="158"/>
      <c r="EG1332" s="158"/>
      <c r="EH1332" s="158"/>
      <c r="EI1332" s="158"/>
      <c r="EJ1332" s="158"/>
      <c r="EK1332" s="158"/>
      <c r="EL1332" s="158"/>
      <c r="EM1332" s="158"/>
      <c r="EN1332" s="158"/>
      <c r="EO1332" s="158"/>
      <c r="EP1332" s="158"/>
      <c r="EQ1332" s="158"/>
      <c r="ER1332" s="158"/>
      <c r="ES1332" s="158"/>
      <c r="ET1332" s="158"/>
      <c r="EU1332" s="158"/>
      <c r="EV1332" s="158"/>
      <c r="EW1332" s="158"/>
      <c r="EX1332" s="158"/>
      <c r="EY1332" s="158"/>
      <c r="EZ1332" s="158"/>
      <c r="FA1332" s="158"/>
      <c r="FB1332" s="158"/>
      <c r="FC1332" s="158"/>
      <c r="FD1332" s="158"/>
      <c r="FE1332" s="158"/>
      <c r="FF1332" s="158"/>
      <c r="FG1332" s="158"/>
      <c r="FH1332" s="158"/>
      <c r="FI1332" s="158"/>
      <c r="FJ1332" s="158"/>
      <c r="FK1332" s="158"/>
      <c r="FL1332" s="158"/>
      <c r="FM1332" s="158"/>
      <c r="FN1332" s="158"/>
      <c r="FO1332" s="158"/>
      <c r="FP1332" s="158"/>
      <c r="FQ1332" s="158"/>
      <c r="FR1332" s="158"/>
      <c r="FS1332" s="158"/>
      <c r="FT1332" s="158"/>
      <c r="FU1332" s="158"/>
      <c r="FV1332" s="158"/>
      <c r="FW1332" s="158"/>
      <c r="FX1332" s="158"/>
      <c r="FY1332" s="158"/>
      <c r="FZ1332" s="158"/>
      <c r="GA1332" s="158"/>
      <c r="GB1332" s="158"/>
      <c r="GC1332" s="158"/>
      <c r="GD1332" s="158"/>
      <c r="GE1332" s="158"/>
      <c r="GF1332" s="158"/>
      <c r="GG1332" s="158"/>
      <c r="GH1332" s="158"/>
      <c r="GI1332" s="158"/>
      <c r="GJ1332" s="158"/>
      <c r="GK1332" s="158"/>
      <c r="GL1332" s="158"/>
      <c r="GM1332" s="158"/>
      <c r="GN1332" s="158"/>
      <c r="GO1332" s="158"/>
      <c r="GP1332" s="158"/>
      <c r="GQ1332" s="158"/>
      <c r="GR1332" s="158"/>
      <c r="GS1332" s="158"/>
      <c r="GT1332" s="158"/>
      <c r="GU1332" s="158"/>
      <c r="GV1332" s="158"/>
      <c r="GW1332" s="158"/>
      <c r="GX1332" s="158"/>
      <c r="GY1332" s="158"/>
      <c r="GZ1332" s="158"/>
      <c r="HA1332" s="158"/>
      <c r="HB1332" s="158"/>
      <c r="HC1332" s="158"/>
      <c r="HD1332" s="158"/>
      <c r="HE1332" s="158"/>
      <c r="HF1332" s="158"/>
      <c r="HG1332" s="158"/>
      <c r="HH1332" s="158"/>
      <c r="HI1332" s="158"/>
      <c r="HJ1332" s="158"/>
      <c r="HK1332" s="158"/>
      <c r="HL1332" s="158"/>
      <c r="HM1332" s="158"/>
      <c r="HN1332" s="158"/>
      <c r="HO1332" s="158"/>
      <c r="HP1332" s="158"/>
      <c r="HQ1332" s="158"/>
      <c r="HR1332" s="158"/>
      <c r="HS1332" s="158"/>
      <c r="HT1332" s="158"/>
      <c r="HU1332" s="158"/>
      <c r="HV1332" s="158"/>
      <c r="HW1332" s="158"/>
      <c r="HX1332" s="158"/>
      <c r="HY1332" s="158"/>
      <c r="HZ1332" s="158"/>
      <c r="IA1332" s="158"/>
      <c r="IB1332" s="158"/>
      <c r="IC1332" s="158"/>
      <c r="ID1332" s="158"/>
      <c r="IE1332" s="158"/>
      <c r="IF1332" s="158"/>
      <c r="IG1332" s="158"/>
      <c r="IH1332" s="158"/>
      <c r="II1332" s="158"/>
      <c r="IJ1332" s="158"/>
      <c r="IK1332" s="158"/>
      <c r="IL1332" s="158"/>
      <c r="IM1332" s="158"/>
      <c r="IN1332" s="158"/>
      <c r="IO1332" s="158"/>
      <c r="IP1332" s="158"/>
      <c r="IQ1332" s="158"/>
      <c r="IR1332" s="158"/>
      <c r="IS1332" s="158"/>
      <c r="IT1332" s="158"/>
      <c r="IU1332" s="158"/>
      <c r="IV1332" s="158"/>
      <c r="IW1332" s="158"/>
      <c r="IX1332" s="158"/>
      <c r="IY1332" s="158"/>
      <c r="IZ1332" s="158"/>
      <c r="JA1332" s="158"/>
      <c r="JB1332" s="158"/>
      <c r="JC1332" s="158"/>
      <c r="JD1332" s="158"/>
      <c r="JE1332" s="158"/>
      <c r="JF1332" s="158"/>
      <c r="JG1332" s="158"/>
      <c r="JH1332" s="158"/>
      <c r="JI1332" s="158"/>
      <c r="JJ1332" s="158"/>
      <c r="JK1332" s="158"/>
      <c r="JL1332" s="158"/>
      <c r="JM1332" s="158"/>
      <c r="JN1332" s="158"/>
      <c r="JO1332" s="158"/>
      <c r="JP1332" s="158"/>
      <c r="JQ1332" s="158"/>
      <c r="JR1332" s="158"/>
      <c r="JS1332" s="158"/>
      <c r="JT1332" s="158"/>
      <c r="JU1332" s="158"/>
      <c r="JV1332" s="158"/>
      <c r="JW1332" s="158"/>
      <c r="JX1332" s="158"/>
      <c r="JY1332" s="158"/>
      <c r="JZ1332" s="158"/>
      <c r="KA1332" s="158"/>
      <c r="KB1332" s="158"/>
      <c r="KC1332" s="158"/>
      <c r="KD1332" s="158"/>
      <c r="KE1332" s="158"/>
      <c r="KF1332" s="158"/>
      <c r="KG1332" s="158"/>
      <c r="KH1332" s="158"/>
      <c r="KI1332" s="158"/>
      <c r="KJ1332" s="158"/>
      <c r="KK1332" s="158"/>
      <c r="KL1332" s="158"/>
      <c r="KM1332" s="158"/>
      <c r="KN1332" s="158"/>
      <c r="KO1332" s="158"/>
      <c r="KP1332" s="158"/>
      <c r="KQ1332" s="158"/>
      <c r="KR1332" s="158"/>
      <c r="KS1332" s="158"/>
      <c r="KT1332" s="158"/>
      <c r="KU1332" s="158"/>
      <c r="KV1332" s="158"/>
      <c r="KW1332" s="158"/>
      <c r="KX1332" s="158"/>
      <c r="KY1332" s="158"/>
      <c r="KZ1332" s="158"/>
      <c r="LA1332" s="158"/>
      <c r="LB1332" s="158"/>
      <c r="LC1332" s="158"/>
      <c r="LD1332" s="158"/>
      <c r="LE1332" s="158"/>
      <c r="LF1332" s="158"/>
      <c r="LG1332" s="158"/>
      <c r="LH1332" s="158"/>
      <c r="LI1332" s="158"/>
      <c r="LJ1332" s="158"/>
      <c r="LK1332" s="158"/>
      <c r="LL1332" s="158"/>
      <c r="LM1332" s="158"/>
      <c r="LN1332" s="158"/>
      <c r="LO1332" s="158"/>
      <c r="LP1332" s="158"/>
      <c r="LQ1332" s="158"/>
      <c r="LR1332" s="158"/>
      <c r="LS1332" s="158"/>
      <c r="LT1332" s="158"/>
      <c r="LU1332" s="158"/>
      <c r="LV1332" s="158"/>
      <c r="LW1332" s="158"/>
      <c r="LX1332" s="158"/>
      <c r="LY1332" s="158"/>
      <c r="LZ1332" s="158"/>
      <c r="MA1332" s="158"/>
      <c r="MB1332" s="158"/>
      <c r="MC1332" s="158"/>
      <c r="MD1332" s="158"/>
      <c r="ME1332" s="158"/>
      <c r="MF1332" s="158"/>
      <c r="MG1332" s="158"/>
      <c r="MH1332" s="158"/>
      <c r="MI1332" s="158"/>
      <c r="MJ1332" s="158"/>
      <c r="MK1332" s="158"/>
      <c r="ML1332" s="158"/>
      <c r="MM1332" s="158"/>
      <c r="MN1332" s="158"/>
      <c r="MO1332" s="158"/>
      <c r="MP1332" s="158"/>
      <c r="MQ1332" s="158"/>
      <c r="MR1332" s="158"/>
      <c r="MS1332" s="158"/>
      <c r="MT1332" s="158"/>
      <c r="MU1332" s="158"/>
      <c r="MV1332" s="158"/>
      <c r="MW1332" s="158"/>
      <c r="MX1332" s="158"/>
      <c r="MY1332" s="158"/>
      <c r="MZ1332" s="158"/>
      <c r="NA1332" s="158"/>
      <c r="NB1332" s="158"/>
      <c r="NC1332" s="158"/>
      <c r="ND1332" s="158"/>
      <c r="NE1332" s="158"/>
      <c r="NF1332" s="158"/>
      <c r="NG1332" s="158"/>
      <c r="NH1332" s="158"/>
      <c r="NI1332" s="158"/>
      <c r="NJ1332" s="158"/>
      <c r="NK1332" s="158"/>
      <c r="NL1332" s="158"/>
      <c r="NM1332" s="158"/>
      <c r="NN1332" s="158"/>
      <c r="NO1332" s="158"/>
      <c r="NP1332" s="158"/>
      <c r="NQ1332" s="158"/>
      <c r="NR1332" s="158"/>
      <c r="NS1332" s="158"/>
      <c r="NT1332" s="158"/>
      <c r="NU1332" s="158"/>
      <c r="NV1332" s="158"/>
      <c r="NW1332" s="158"/>
      <c r="NX1332" s="158"/>
      <c r="NY1332" s="158"/>
      <c r="NZ1332" s="158"/>
      <c r="OA1332" s="158"/>
      <c r="OB1332" s="158"/>
      <c r="OC1332" s="158"/>
      <c r="OD1332" s="158"/>
      <c r="OE1332" s="158"/>
      <c r="OF1332" s="158"/>
      <c r="OG1332" s="158"/>
      <c r="OH1332" s="158"/>
      <c r="OI1332" s="158"/>
      <c r="OJ1332" s="158"/>
      <c r="OK1332" s="158"/>
      <c r="OL1332" s="158"/>
      <c r="OM1332" s="158"/>
      <c r="ON1332" s="158"/>
      <c r="OO1332" s="158"/>
      <c r="OP1332" s="158"/>
      <c r="OQ1332" s="158"/>
      <c r="OR1332" s="158"/>
      <c r="OS1332" s="158"/>
      <c r="OT1332" s="158"/>
      <c r="OU1332" s="158"/>
      <c r="OV1332" s="158"/>
      <c r="OW1332" s="158"/>
      <c r="OX1332" s="158"/>
      <c r="OY1332" s="158"/>
      <c r="OZ1332" s="158"/>
      <c r="PA1332" s="158"/>
      <c r="PB1332" s="158"/>
      <c r="PC1332" s="158"/>
      <c r="PD1332" s="158"/>
      <c r="PE1332" s="158"/>
      <c r="PF1332" s="158"/>
      <c r="PG1332" s="158"/>
      <c r="PH1332" s="158"/>
      <c r="PI1332" s="158"/>
      <c r="PJ1332" s="158"/>
      <c r="PK1332" s="158"/>
      <c r="PL1332" s="158"/>
      <c r="PM1332" s="158"/>
      <c r="PN1332" s="158"/>
      <c r="PO1332" s="158"/>
      <c r="PP1332" s="158"/>
      <c r="PQ1332" s="158"/>
      <c r="PR1332" s="158"/>
      <c r="PS1332" s="158"/>
      <c r="PT1332" s="158"/>
      <c r="PU1332" s="158"/>
      <c r="PV1332" s="158"/>
      <c r="PW1332" s="158"/>
      <c r="PX1332" s="158"/>
      <c r="PY1332" s="158"/>
      <c r="PZ1332" s="158"/>
      <c r="QA1332" s="158"/>
      <c r="QB1332" s="158"/>
      <c r="QC1332" s="158"/>
      <c r="QD1332" s="158"/>
      <c r="QE1332" s="158"/>
      <c r="QF1332" s="158"/>
      <c r="QG1332" s="158"/>
      <c r="QH1332" s="158"/>
      <c r="QI1332" s="158"/>
      <c r="QJ1332" s="158"/>
      <c r="QK1332" s="158"/>
      <c r="QL1332" s="158"/>
      <c r="QM1332" s="158"/>
      <c r="QN1332" s="158"/>
      <c r="QO1332" s="158"/>
      <c r="QP1332" s="158"/>
      <c r="QQ1332" s="158"/>
      <c r="QR1332" s="158"/>
      <c r="QS1332" s="158"/>
      <c r="QT1332" s="158"/>
      <c r="QU1332" s="158"/>
      <c r="QV1332" s="158"/>
      <c r="QW1332" s="158"/>
      <c r="QX1332" s="158"/>
      <c r="QY1332" s="158"/>
      <c r="QZ1332" s="158"/>
      <c r="RA1332" s="158"/>
      <c r="RB1332" s="158"/>
      <c r="RC1332" s="158"/>
      <c r="RD1332" s="158"/>
      <c r="RE1332" s="158"/>
      <c r="RF1332" s="158"/>
      <c r="RG1332" s="158"/>
      <c r="RH1332" s="158"/>
      <c r="RI1332" s="158"/>
      <c r="RJ1332" s="158"/>
      <c r="RK1332" s="158"/>
      <c r="RL1332" s="158"/>
      <c r="RM1332" s="158"/>
      <c r="RN1332" s="158"/>
      <c r="RO1332" s="158"/>
      <c r="RP1332" s="158"/>
      <c r="RQ1332" s="158"/>
      <c r="RR1332" s="158"/>
      <c r="RS1332" s="158"/>
      <c r="RT1332" s="158"/>
      <c r="RU1332" s="158"/>
      <c r="RV1332" s="158"/>
      <c r="RW1332" s="158"/>
      <c r="RX1332" s="158"/>
      <c r="RY1332" s="158"/>
      <c r="RZ1332" s="158"/>
      <c r="SA1332" s="158"/>
      <c r="SB1332" s="158"/>
      <c r="SC1332" s="158"/>
      <c r="SD1332" s="158"/>
      <c r="SE1332" s="158"/>
      <c r="SF1332" s="158"/>
      <c r="SG1332" s="158"/>
      <c r="SH1332" s="158"/>
      <c r="SI1332" s="158"/>
      <c r="SJ1332" s="158"/>
      <c r="SK1332" s="158"/>
      <c r="SL1332" s="158"/>
      <c r="SM1332" s="158"/>
      <c r="SN1332" s="158"/>
      <c r="SO1332" s="158"/>
      <c r="SP1332" s="158"/>
      <c r="SQ1332" s="158"/>
      <c r="SR1332" s="158"/>
      <c r="SS1332" s="158"/>
      <c r="ST1332" s="158"/>
      <c r="SU1332" s="158"/>
      <c r="SV1332" s="158"/>
      <c r="SW1332" s="158"/>
      <c r="SX1332" s="158"/>
      <c r="SY1332" s="158"/>
      <c r="SZ1332" s="158"/>
      <c r="TA1332" s="158"/>
      <c r="TB1332" s="158"/>
      <c r="TC1332" s="158"/>
      <c r="TD1332" s="158"/>
      <c r="TE1332" s="158"/>
      <c r="TF1332" s="158"/>
      <c r="TG1332" s="158"/>
      <c r="TH1332" s="158"/>
      <c r="TI1332" s="158"/>
      <c r="TJ1332" s="158"/>
      <c r="TK1332" s="158"/>
      <c r="TL1332" s="158"/>
      <c r="TM1332" s="158"/>
      <c r="TN1332" s="158"/>
      <c r="TO1332" s="158"/>
      <c r="TP1332" s="158"/>
      <c r="TQ1332" s="158"/>
      <c r="TR1332" s="158"/>
      <c r="TS1332" s="158"/>
      <c r="TT1332" s="158"/>
      <c r="TU1332" s="158"/>
      <c r="TV1332" s="158"/>
      <c r="TW1332" s="158"/>
      <c r="TX1332" s="158"/>
      <c r="TY1332" s="158"/>
      <c r="TZ1332" s="158"/>
      <c r="UA1332" s="158"/>
      <c r="UB1332" s="158"/>
      <c r="UC1332" s="158"/>
      <c r="UD1332" s="158"/>
      <c r="UE1332" s="158"/>
      <c r="UF1332" s="158"/>
      <c r="UG1332" s="158"/>
      <c r="UH1332" s="158"/>
      <c r="UI1332" s="158"/>
      <c r="UJ1332" s="158"/>
      <c r="UK1332" s="158"/>
      <c r="UL1332" s="158"/>
      <c r="UM1332" s="158"/>
      <c r="UN1332" s="158"/>
      <c r="UO1332" s="158"/>
      <c r="UP1332" s="158"/>
      <c r="UQ1332" s="158"/>
      <c r="UR1332" s="158"/>
      <c r="US1332" s="158"/>
      <c r="UT1332" s="158"/>
      <c r="UU1332" s="158"/>
      <c r="UV1332" s="158"/>
      <c r="UW1332" s="158"/>
      <c r="UX1332" s="158"/>
      <c r="UY1332" s="158"/>
      <c r="UZ1332" s="158"/>
      <c r="VA1332" s="158"/>
      <c r="VB1332" s="158"/>
      <c r="VC1332" s="158"/>
      <c r="VD1332" s="158"/>
      <c r="VE1332" s="158"/>
      <c r="VF1332" s="158"/>
      <c r="VG1332" s="158"/>
      <c r="VH1332" s="158"/>
      <c r="VI1332" s="158"/>
      <c r="VJ1332" s="158"/>
      <c r="VK1332" s="158"/>
      <c r="VL1332" s="158"/>
      <c r="VM1332" s="158"/>
      <c r="VN1332" s="158"/>
      <c r="VO1332" s="158"/>
      <c r="VP1332" s="158"/>
      <c r="VQ1332" s="158"/>
      <c r="VR1332" s="158"/>
      <c r="VS1332" s="158"/>
      <c r="VT1332" s="158"/>
      <c r="VU1332" s="158"/>
      <c r="VV1332" s="158"/>
      <c r="VW1332" s="158"/>
      <c r="VX1332" s="158"/>
      <c r="VY1332" s="158"/>
      <c r="VZ1332" s="158"/>
      <c r="WA1332" s="158"/>
      <c r="WB1332" s="158"/>
      <c r="WC1332" s="158"/>
      <c r="WD1332" s="158"/>
      <c r="WE1332" s="158"/>
      <c r="WF1332" s="158"/>
      <c r="WG1332" s="158"/>
      <c r="WH1332" s="158"/>
      <c r="WI1332" s="158"/>
      <c r="WJ1332" s="158"/>
      <c r="WK1332" s="158"/>
      <c r="WL1332" s="158"/>
      <c r="WM1332" s="158"/>
      <c r="WN1332" s="158"/>
      <c r="WO1332" s="158"/>
      <c r="WP1332" s="158"/>
      <c r="WQ1332" s="158"/>
      <c r="WR1332" s="158"/>
      <c r="WS1332" s="158"/>
      <c r="WT1332" s="158"/>
      <c r="WU1332" s="158"/>
      <c r="WV1332" s="158"/>
      <c r="WW1332" s="158"/>
      <c r="WX1332" s="158"/>
      <c r="WY1332" s="158"/>
      <c r="WZ1332" s="158"/>
      <c r="XA1332" s="158"/>
      <c r="XB1332" s="158"/>
      <c r="XC1332" s="158"/>
      <c r="XD1332" s="158"/>
      <c r="XE1332" s="158"/>
      <c r="XF1332" s="158"/>
      <c r="XG1332" s="158"/>
      <c r="XH1332" s="158"/>
      <c r="XI1332" s="158"/>
      <c r="XJ1332" s="158"/>
      <c r="XK1332" s="158"/>
      <c r="XL1332" s="158"/>
      <c r="XM1332" s="158"/>
      <c r="XN1332" s="158"/>
      <c r="XO1332" s="158"/>
      <c r="XP1332" s="158"/>
      <c r="XQ1332" s="158"/>
      <c r="XR1332" s="158"/>
      <c r="XS1332" s="158"/>
      <c r="XT1332" s="158"/>
      <c r="XU1332" s="158"/>
      <c r="XV1332" s="158"/>
      <c r="XW1332" s="158"/>
      <c r="XX1332" s="158"/>
      <c r="XY1332" s="158"/>
      <c r="XZ1332" s="158"/>
      <c r="YA1332" s="158"/>
      <c r="YB1332" s="158"/>
      <c r="YC1332" s="158"/>
      <c r="YD1332" s="158"/>
      <c r="YE1332" s="158"/>
      <c r="YF1332" s="158"/>
      <c r="YG1332" s="158"/>
      <c r="YH1332" s="158"/>
      <c r="YI1332" s="158"/>
      <c r="YJ1332" s="158"/>
      <c r="YK1332" s="158"/>
      <c r="YL1332" s="158"/>
      <c r="YM1332" s="158"/>
      <c r="YN1332" s="158"/>
      <c r="YO1332" s="158"/>
      <c r="YP1332" s="158"/>
      <c r="YQ1332" s="158"/>
      <c r="YR1332" s="158"/>
      <c r="YS1332" s="158"/>
      <c r="YT1332" s="158"/>
      <c r="YU1332" s="158"/>
      <c r="YV1332" s="158"/>
      <c r="YW1332" s="158"/>
      <c r="YX1332" s="158"/>
      <c r="YY1332" s="158"/>
      <c r="YZ1332" s="158"/>
      <c r="ZA1332" s="158"/>
      <c r="ZB1332" s="158"/>
      <c r="ZC1332" s="158"/>
      <c r="ZD1332" s="158"/>
      <c r="ZE1332" s="158"/>
      <c r="ZF1332" s="158"/>
      <c r="ZG1332" s="158"/>
      <c r="ZH1332" s="158"/>
      <c r="ZI1332" s="158"/>
      <c r="ZJ1332" s="158"/>
      <c r="ZK1332" s="158"/>
      <c r="ZL1332" s="158"/>
      <c r="ZM1332" s="158"/>
      <c r="ZN1332" s="158"/>
      <c r="ZO1332" s="158"/>
      <c r="ZP1332" s="158"/>
      <c r="ZQ1332" s="158"/>
      <c r="ZR1332" s="158"/>
      <c r="ZS1332" s="158"/>
      <c r="ZT1332" s="158"/>
      <c r="ZU1332" s="158"/>
      <c r="ZV1332" s="158"/>
      <c r="ZW1332" s="158"/>
      <c r="ZX1332" s="158"/>
      <c r="ZY1332" s="158"/>
      <c r="ZZ1332" s="158"/>
      <c r="AAA1332" s="158"/>
      <c r="AAB1332" s="158"/>
      <c r="AAC1332" s="158"/>
      <c r="AAD1332" s="158"/>
      <c r="AAE1332" s="158"/>
      <c r="AAF1332" s="158"/>
      <c r="AAG1332" s="158"/>
      <c r="AAH1332" s="158"/>
      <c r="AAI1332" s="158"/>
      <c r="AAJ1332" s="158"/>
      <c r="AAK1332" s="158"/>
      <c r="AAL1332" s="158"/>
      <c r="AAM1332" s="158"/>
      <c r="AAN1332" s="158"/>
      <c r="AAO1332" s="158"/>
      <c r="AAP1332" s="158"/>
      <c r="AAQ1332" s="158"/>
      <c r="AAR1332" s="158"/>
      <c r="AAS1332" s="158"/>
      <c r="AAT1332" s="158"/>
      <c r="AAU1332" s="158"/>
      <c r="AAV1332" s="158"/>
      <c r="AAW1332" s="158"/>
      <c r="AAX1332" s="158"/>
      <c r="AAY1332" s="158"/>
      <c r="AAZ1332" s="158"/>
      <c r="ABA1332" s="158"/>
      <c r="ABB1332" s="158"/>
      <c r="ABC1332" s="158"/>
      <c r="ABD1332" s="158"/>
      <c r="ABE1332" s="158"/>
      <c r="ABF1332" s="158"/>
      <c r="ABG1332" s="158"/>
      <c r="ABH1332" s="158"/>
      <c r="ABI1332" s="158"/>
      <c r="ABJ1332" s="158"/>
      <c r="ABK1332" s="158"/>
      <c r="ABL1332" s="158"/>
      <c r="ABM1332" s="158"/>
      <c r="ABN1332" s="158"/>
      <c r="ABO1332" s="158"/>
      <c r="ABP1332" s="158"/>
      <c r="ABQ1332" s="158"/>
      <c r="ABR1332" s="158"/>
      <c r="ABS1332" s="158"/>
      <c r="ABT1332" s="158"/>
      <c r="ABU1332" s="158"/>
      <c r="ABV1332" s="158"/>
      <c r="ABW1332" s="158"/>
      <c r="ABX1332" s="158"/>
      <c r="ABY1332" s="158"/>
      <c r="ABZ1332" s="158"/>
      <c r="ACA1332" s="158"/>
      <c r="ACB1332" s="158"/>
      <c r="ACC1332" s="158"/>
      <c r="ACD1332" s="158"/>
      <c r="ACE1332" s="158"/>
      <c r="ACF1332" s="158"/>
      <c r="ACG1332" s="158"/>
      <c r="ACH1332" s="158"/>
      <c r="ACI1332" s="158"/>
      <c r="ACJ1332" s="158"/>
      <c r="ACK1332" s="158"/>
      <c r="ACL1332" s="158"/>
      <c r="ACM1332" s="158"/>
      <c r="ACN1332" s="158"/>
      <c r="ACO1332" s="158"/>
      <c r="ACP1332" s="158"/>
      <c r="ACQ1332" s="158"/>
      <c r="ACR1332" s="158"/>
      <c r="ACS1332" s="158"/>
      <c r="ACT1332" s="158"/>
      <c r="ACU1332" s="158"/>
      <c r="ACV1332" s="158"/>
      <c r="ACW1332" s="158"/>
      <c r="ACX1332" s="158"/>
      <c r="ACY1332" s="158"/>
      <c r="ACZ1332" s="158"/>
      <c r="ADA1332" s="158"/>
      <c r="ADB1332" s="158"/>
      <c r="ADC1332" s="158"/>
      <c r="ADD1332" s="158"/>
      <c r="ADE1332" s="158"/>
      <c r="ADF1332" s="158"/>
      <c r="ADG1332" s="158"/>
      <c r="ADH1332" s="158"/>
      <c r="ADI1332" s="158"/>
      <c r="ADJ1332" s="158"/>
      <c r="ADK1332" s="158"/>
      <c r="ADL1332" s="158"/>
      <c r="ADM1332" s="158"/>
      <c r="ADN1332" s="158"/>
      <c r="ADO1332" s="158"/>
      <c r="ADP1332" s="158"/>
      <c r="ADQ1332" s="158"/>
      <c r="ADR1332" s="158"/>
      <c r="ADS1332" s="158"/>
      <c r="ADT1332" s="158"/>
      <c r="ADU1332" s="158"/>
      <c r="ADV1332" s="158"/>
      <c r="ADW1332" s="158"/>
      <c r="ADX1332" s="158"/>
      <c r="ADY1332" s="158"/>
      <c r="ADZ1332" s="158"/>
      <c r="AEA1332" s="158"/>
      <c r="AEB1332" s="158"/>
      <c r="AEC1332" s="158"/>
      <c r="AED1332" s="158"/>
      <c r="AEE1332" s="158"/>
      <c r="AEF1332" s="158"/>
      <c r="AEG1332" s="158"/>
      <c r="AEH1332" s="158"/>
      <c r="AEI1332" s="158"/>
      <c r="AEJ1332" s="158"/>
      <c r="AEK1332" s="158"/>
      <c r="AEL1332" s="158"/>
      <c r="AEM1332" s="158"/>
      <c r="AEN1332" s="158"/>
      <c r="AEO1332" s="158"/>
      <c r="AEP1332" s="158"/>
      <c r="AEQ1332" s="158"/>
      <c r="AER1332" s="158"/>
      <c r="AES1332" s="158"/>
      <c r="AET1332" s="158"/>
      <c r="AEU1332" s="158"/>
      <c r="AEV1332" s="158"/>
      <c r="AEW1332" s="158"/>
      <c r="AEX1332" s="158"/>
      <c r="AEY1332" s="158"/>
      <c r="AEZ1332" s="158"/>
      <c r="AFA1332" s="158"/>
      <c r="AFB1332" s="158"/>
      <c r="AFC1332" s="158"/>
      <c r="AFD1332" s="158"/>
      <c r="AFE1332" s="158"/>
      <c r="AFF1332" s="158"/>
      <c r="AFG1332" s="158"/>
      <c r="AFH1332" s="158"/>
      <c r="AFI1332" s="158"/>
      <c r="AFJ1332" s="158"/>
      <c r="AFK1332" s="158"/>
      <c r="AFL1332" s="158"/>
      <c r="AFM1332" s="158"/>
      <c r="AFN1332" s="158"/>
      <c r="AFO1332" s="158"/>
      <c r="AFP1332" s="158"/>
      <c r="AFQ1332" s="158"/>
      <c r="AFR1332" s="158"/>
      <c r="AFS1332" s="158"/>
      <c r="AFT1332" s="158"/>
      <c r="AFU1332" s="158"/>
      <c r="AFV1332" s="158"/>
      <c r="AFW1332" s="158"/>
      <c r="AFX1332" s="158"/>
      <c r="AFY1332" s="158"/>
      <c r="AFZ1332" s="158"/>
      <c r="AGA1332" s="158"/>
      <c r="AGB1332" s="158"/>
      <c r="AGC1332" s="158"/>
      <c r="AGD1332" s="158"/>
      <c r="AGE1332" s="158"/>
      <c r="AGF1332" s="158"/>
      <c r="AGG1332" s="158"/>
      <c r="AGH1332" s="158"/>
      <c r="AGI1332" s="158"/>
      <c r="AGJ1332" s="158"/>
      <c r="AGK1332" s="158"/>
      <c r="AGL1332" s="158"/>
      <c r="AGM1332" s="158"/>
      <c r="AGN1332" s="158"/>
      <c r="AGO1332" s="158"/>
      <c r="AGP1332" s="158"/>
      <c r="AGQ1332" s="158"/>
      <c r="AGR1332" s="158"/>
      <c r="AGS1332" s="158"/>
      <c r="AGT1332" s="158"/>
      <c r="AGU1332" s="158"/>
      <c r="AGV1332" s="158"/>
      <c r="AGW1332" s="158"/>
      <c r="AGX1332" s="158"/>
      <c r="AGY1332" s="158"/>
      <c r="AGZ1332" s="158"/>
      <c r="AHA1332" s="158"/>
      <c r="AHB1332" s="158"/>
      <c r="AHC1332" s="158"/>
      <c r="AHD1332" s="158"/>
      <c r="AHE1332" s="158"/>
      <c r="AHF1332" s="158"/>
      <c r="AHG1332" s="158"/>
      <c r="AHH1332" s="158"/>
      <c r="AHI1332" s="158"/>
      <c r="AHJ1332" s="158"/>
      <c r="AHK1332" s="158"/>
      <c r="AHL1332" s="158"/>
      <c r="AHM1332" s="158"/>
      <c r="AHN1332" s="158"/>
      <c r="AHO1332" s="158"/>
      <c r="AHP1332" s="158"/>
      <c r="AHQ1332" s="158"/>
      <c r="AHR1332" s="158"/>
      <c r="AHS1332" s="158"/>
      <c r="AHT1332" s="158"/>
      <c r="AHU1332" s="158"/>
      <c r="AHV1332" s="158"/>
      <c r="AHW1332" s="158"/>
      <c r="AHX1332" s="158"/>
      <c r="AHY1332" s="158"/>
      <c r="AHZ1332" s="158"/>
      <c r="AIA1332" s="158"/>
      <c r="AIB1332" s="158"/>
      <c r="AIC1332" s="158"/>
      <c r="AID1332" s="158"/>
      <c r="AIE1332" s="158"/>
      <c r="AIF1332" s="158"/>
      <c r="AIG1332" s="158"/>
      <c r="AIH1332" s="158"/>
      <c r="AII1332" s="158"/>
      <c r="AIJ1332" s="158"/>
      <c r="AIK1332" s="158"/>
      <c r="AIL1332" s="158"/>
      <c r="AIM1332" s="158"/>
      <c r="AIN1332" s="158"/>
      <c r="AIO1332" s="158"/>
      <c r="AIP1332" s="158"/>
      <c r="AIQ1332" s="158"/>
      <c r="AIR1332" s="158"/>
      <c r="AIS1332" s="158"/>
      <c r="AIT1332" s="158"/>
      <c r="AIU1332" s="158"/>
      <c r="AIV1332" s="158"/>
      <c r="AIW1332" s="158"/>
      <c r="AIX1332" s="158"/>
      <c r="AIY1332" s="158"/>
      <c r="AIZ1332" s="158"/>
      <c r="AJA1332" s="158"/>
      <c r="AJB1332" s="158"/>
      <c r="AJC1332" s="158"/>
      <c r="AJD1332" s="158"/>
      <c r="AJE1332" s="158"/>
      <c r="AJF1332" s="158"/>
      <c r="AJG1332" s="158"/>
      <c r="AJH1332" s="158"/>
      <c r="AJI1332" s="158"/>
      <c r="AJJ1332" s="158"/>
      <c r="AJK1332" s="158"/>
      <c r="AJL1332" s="158"/>
      <c r="AJM1332" s="158"/>
      <c r="AJN1332" s="158"/>
      <c r="AJO1332" s="158"/>
      <c r="AJP1332" s="158"/>
      <c r="AJQ1332" s="158"/>
      <c r="AJR1332" s="158"/>
      <c r="AJS1332" s="158"/>
      <c r="AJT1332" s="158"/>
      <c r="AJU1332" s="158"/>
      <c r="AJV1332" s="158"/>
      <c r="AJW1332" s="158"/>
      <c r="AJX1332" s="158"/>
      <c r="AJY1332" s="158"/>
      <c r="AJZ1332" s="158"/>
      <c r="AKA1332" s="158"/>
      <c r="AKB1332" s="158"/>
      <c r="AKC1332" s="158"/>
      <c r="AKD1332" s="158"/>
      <c r="AKE1332" s="158"/>
      <c r="AKF1332" s="158"/>
      <c r="AKG1332" s="158"/>
      <c r="AKH1332" s="158"/>
      <c r="AKI1332" s="158"/>
      <c r="AKJ1332" s="158"/>
      <c r="AKK1332" s="158"/>
      <c r="AKL1332" s="158"/>
      <c r="AKM1332" s="158"/>
      <c r="AKN1332" s="158"/>
      <c r="AKO1332" s="158"/>
      <c r="AKP1332" s="158"/>
      <c r="AKQ1332" s="158"/>
      <c r="AKR1332" s="158"/>
      <c r="AKS1332" s="158"/>
      <c r="AKT1332" s="158"/>
      <c r="AKU1332" s="158"/>
      <c r="AKV1332" s="158"/>
      <c r="AKW1332" s="158"/>
      <c r="AKX1332" s="158"/>
      <c r="AKY1332" s="158"/>
      <c r="AKZ1332" s="158"/>
      <c r="ALA1332" s="158"/>
      <c r="ALB1332" s="158"/>
      <c r="ALC1332" s="158"/>
      <c r="ALD1332" s="158"/>
      <c r="ALE1332" s="158"/>
      <c r="ALF1332" s="158"/>
      <c r="ALG1332" s="158"/>
      <c r="ALH1332" s="158"/>
      <c r="ALI1332" s="158"/>
      <c r="ALJ1332" s="158"/>
      <c r="ALK1332" s="158"/>
      <c r="ALL1332" s="158"/>
      <c r="ALM1332" s="158"/>
      <c r="ALN1332" s="158"/>
      <c r="ALO1332" s="158"/>
      <c r="ALP1332" s="158"/>
      <c r="ALQ1332" s="158"/>
      <c r="ALR1332" s="158"/>
      <c r="ALS1332" s="158"/>
      <c r="ALT1332" s="158"/>
      <c r="ALU1332" s="158"/>
      <c r="ALV1332" s="158"/>
      <c r="ALW1332" s="158"/>
      <c r="ALX1332" s="158"/>
      <c r="ALY1332" s="158"/>
      <c r="ALZ1332" s="158"/>
      <c r="AMA1332" s="158"/>
      <c r="AMB1332" s="158"/>
      <c r="AMC1332" s="158"/>
      <c r="AMD1332" s="158"/>
      <c r="AME1332" s="158"/>
      <c r="AMF1332" s="158"/>
      <c r="AMG1332" s="158"/>
      <c r="AMH1332" s="158"/>
      <c r="AMI1332" s="158"/>
      <c r="AMJ1332" s="158"/>
      <c r="AMK1332" s="158"/>
      <c r="AML1332" s="158"/>
      <c r="AMM1332" s="158"/>
      <c r="AMN1332" s="158"/>
      <c r="AMO1332" s="158"/>
      <c r="AMP1332" s="158"/>
      <c r="AMQ1332" s="158"/>
      <c r="AMR1332" s="158"/>
      <c r="AMS1332" s="158"/>
      <c r="AMT1332" s="158"/>
      <c r="AMU1332" s="158"/>
      <c r="AMV1332" s="158"/>
      <c r="AMW1332" s="158"/>
      <c r="AMX1332" s="158"/>
      <c r="AMY1332" s="158"/>
      <c r="AMZ1332" s="158"/>
      <c r="ANA1332" s="158"/>
      <c r="ANB1332" s="158"/>
      <c r="ANC1332" s="158"/>
      <c r="AND1332" s="158"/>
      <c r="ANE1332" s="158"/>
      <c r="ANF1332" s="158"/>
      <c r="ANG1332" s="158"/>
      <c r="ANH1332" s="158"/>
      <c r="ANI1332" s="158"/>
      <c r="ANJ1332" s="158"/>
      <c r="ANK1332" s="158"/>
      <c r="ANL1332" s="158"/>
      <c r="ANM1332" s="158"/>
      <c r="ANN1332" s="158"/>
      <c r="ANO1332" s="158"/>
      <c r="ANP1332" s="158"/>
      <c r="ANQ1332" s="158"/>
      <c r="ANR1332" s="158"/>
      <c r="ANS1332" s="158"/>
      <c r="ANT1332" s="158"/>
      <c r="ANU1332" s="158"/>
      <c r="ANV1332" s="158"/>
      <c r="ANW1332" s="158"/>
      <c r="ANX1332" s="158"/>
      <c r="ANY1332" s="158"/>
      <c r="ANZ1332" s="158"/>
      <c r="AOA1332" s="158"/>
      <c r="AOB1332" s="158"/>
      <c r="AOC1332" s="158"/>
      <c r="AOD1332" s="158"/>
      <c r="AOE1332" s="158"/>
      <c r="AOF1332" s="158"/>
      <c r="AOG1332" s="158"/>
      <c r="AOH1332" s="158"/>
      <c r="AOI1332" s="158"/>
      <c r="AOJ1332" s="158"/>
      <c r="AOK1332" s="158"/>
      <c r="AOL1332" s="158"/>
      <c r="AOM1332" s="158"/>
      <c r="AON1332" s="158"/>
      <c r="AOO1332" s="158"/>
      <c r="AOP1332" s="158"/>
      <c r="AOQ1332" s="158"/>
      <c r="AOR1332" s="158"/>
      <c r="AOS1332" s="158"/>
      <c r="AOT1332" s="158"/>
      <c r="AOU1332" s="158"/>
      <c r="AOV1332" s="158"/>
      <c r="AOW1332" s="158"/>
      <c r="AOX1332" s="158"/>
      <c r="AOY1332" s="158"/>
      <c r="AOZ1332" s="158"/>
      <c r="APA1332" s="158"/>
      <c r="APB1332" s="158"/>
      <c r="APC1332" s="158"/>
      <c r="APD1332" s="158"/>
      <c r="APE1332" s="158"/>
      <c r="APF1332" s="158"/>
      <c r="APG1332" s="158"/>
      <c r="APH1332" s="158"/>
      <c r="API1332" s="158"/>
      <c r="APJ1332" s="158"/>
      <c r="APK1332" s="158"/>
      <c r="APL1332" s="158"/>
      <c r="APM1332" s="158"/>
      <c r="APN1332" s="158"/>
      <c r="APO1332" s="158"/>
      <c r="APP1332" s="158"/>
      <c r="APQ1332" s="158"/>
      <c r="APR1332" s="158"/>
      <c r="APS1332" s="158"/>
      <c r="APT1332" s="158"/>
      <c r="APU1332" s="158"/>
      <c r="APV1332" s="158"/>
      <c r="APW1332" s="158"/>
      <c r="APX1332" s="158"/>
      <c r="APY1332" s="158"/>
      <c r="APZ1332" s="158"/>
      <c r="AQA1332" s="158"/>
      <c r="AQB1332" s="158"/>
      <c r="AQC1332" s="158"/>
      <c r="AQD1332" s="158"/>
      <c r="AQE1332" s="158"/>
      <c r="AQF1332" s="158"/>
      <c r="AQG1332" s="158"/>
      <c r="AQH1332" s="158"/>
      <c r="AQI1332" s="158"/>
      <c r="AQJ1332" s="158"/>
      <c r="AQK1332" s="158"/>
      <c r="AQL1332" s="158"/>
      <c r="AQM1332" s="158"/>
      <c r="AQN1332" s="158"/>
      <c r="AQO1332" s="158"/>
      <c r="AQP1332" s="158"/>
      <c r="AQQ1332" s="158"/>
      <c r="AQR1332" s="158"/>
      <c r="AQS1332" s="158"/>
      <c r="AQT1332" s="158"/>
      <c r="AQU1332" s="158"/>
      <c r="AQV1332" s="158"/>
      <c r="AQW1332" s="158"/>
      <c r="AQX1332" s="158"/>
      <c r="AQY1332" s="158"/>
      <c r="AQZ1332" s="158"/>
      <c r="ARA1332" s="158"/>
      <c r="ARB1332" s="158"/>
      <c r="ARC1332" s="158"/>
      <c r="ARD1332" s="158"/>
      <c r="ARE1332" s="158"/>
      <c r="ARF1332" s="158"/>
      <c r="ARG1332" s="158"/>
      <c r="ARH1332" s="158"/>
      <c r="ARI1332" s="158"/>
      <c r="ARJ1332" s="158"/>
      <c r="ARK1332" s="158"/>
      <c r="ARL1332" s="158"/>
      <c r="ARM1332" s="158"/>
      <c r="ARN1332" s="158"/>
      <c r="ARO1332" s="158"/>
      <c r="ARP1332" s="158"/>
      <c r="ARQ1332" s="158"/>
      <c r="ARR1332" s="158"/>
      <c r="ARS1332" s="158"/>
      <c r="ART1332" s="158"/>
      <c r="ARU1332" s="158"/>
      <c r="ARV1332" s="158"/>
      <c r="ARW1332" s="158"/>
      <c r="ARX1332" s="158"/>
      <c r="ARY1332" s="158"/>
      <c r="ARZ1332" s="158"/>
      <c r="ASA1332" s="158"/>
      <c r="ASB1332" s="158"/>
      <c r="ASC1332" s="158"/>
      <c r="ASD1332" s="158"/>
      <c r="ASE1332" s="158"/>
      <c r="ASF1332" s="158"/>
      <c r="ASG1332" s="158"/>
      <c r="ASH1332" s="158"/>
      <c r="ASI1332" s="158"/>
      <c r="ASJ1332" s="158"/>
      <c r="ASK1332" s="158"/>
      <c r="ASL1332" s="158"/>
      <c r="ASM1332" s="158"/>
      <c r="ASN1332" s="158"/>
      <c r="ASO1332" s="158"/>
      <c r="ASP1332" s="158"/>
      <c r="ASQ1332" s="158"/>
      <c r="ASR1332" s="158"/>
      <c r="ASS1332" s="158"/>
      <c r="AST1332" s="158"/>
      <c r="ASU1332" s="158"/>
      <c r="ASV1332" s="158"/>
      <c r="ASW1332" s="158"/>
      <c r="ASX1332" s="158"/>
      <c r="ASY1332" s="158"/>
      <c r="ASZ1332" s="158"/>
      <c r="ATA1332" s="158"/>
      <c r="ATB1332" s="158"/>
      <c r="ATC1332" s="158"/>
      <c r="ATD1332" s="158"/>
      <c r="ATE1332" s="158"/>
      <c r="ATF1332" s="158"/>
      <c r="ATG1332" s="158"/>
      <c r="ATH1332" s="158"/>
      <c r="ATI1332" s="158"/>
      <c r="ATJ1332" s="158"/>
      <c r="ATK1332" s="158"/>
      <c r="ATL1332" s="158"/>
      <c r="ATM1332" s="158"/>
      <c r="ATN1332" s="158"/>
      <c r="ATO1332" s="158"/>
      <c r="ATP1332" s="158"/>
      <c r="ATQ1332" s="158"/>
      <c r="ATR1332" s="158"/>
      <c r="ATS1332" s="158"/>
      <c r="ATT1332" s="158"/>
      <c r="ATU1332" s="158"/>
      <c r="ATV1332" s="158"/>
      <c r="ATW1332" s="158"/>
      <c r="ATX1332" s="158"/>
      <c r="ATY1332" s="158"/>
      <c r="ATZ1332" s="158"/>
      <c r="AUA1332" s="158"/>
      <c r="AUB1332" s="158"/>
      <c r="AUC1332" s="158"/>
      <c r="AUD1332" s="158"/>
      <c r="AUE1332" s="158"/>
      <c r="AUF1332" s="158"/>
      <c r="AUG1332" s="158"/>
      <c r="AUH1332" s="158"/>
      <c r="AUI1332" s="158"/>
      <c r="AUJ1332" s="158"/>
      <c r="AUK1332" s="158"/>
      <c r="AUL1332" s="158"/>
      <c r="AUM1332" s="158"/>
      <c r="AUN1332" s="158"/>
      <c r="AUO1332" s="158"/>
      <c r="AUP1332" s="158"/>
      <c r="AUQ1332" s="158"/>
      <c r="AUR1332" s="158"/>
      <c r="AUS1332" s="158"/>
      <c r="AUT1332" s="158"/>
      <c r="AUU1332" s="158"/>
      <c r="AUV1332" s="158"/>
      <c r="AUW1332" s="158"/>
      <c r="AUX1332" s="158"/>
      <c r="AUY1332" s="158"/>
      <c r="AUZ1332" s="158"/>
      <c r="AVA1332" s="158"/>
      <c r="AVB1332" s="158"/>
      <c r="AVC1332" s="158"/>
      <c r="AVD1332" s="158"/>
      <c r="AVE1332" s="158"/>
      <c r="AVF1332" s="158"/>
      <c r="AVG1332" s="158"/>
      <c r="AVH1332" s="158"/>
      <c r="AVI1332" s="158"/>
      <c r="AVJ1332" s="158"/>
      <c r="AVK1332" s="158"/>
      <c r="AVL1332" s="158"/>
      <c r="AVM1332" s="158"/>
      <c r="AVN1332" s="158"/>
      <c r="AVO1332" s="158"/>
      <c r="AVP1332" s="158"/>
      <c r="AVQ1332" s="158"/>
      <c r="AVR1332" s="158"/>
      <c r="AVS1332" s="158"/>
      <c r="AVT1332" s="158"/>
      <c r="AVU1332" s="158"/>
      <c r="AVV1332" s="158"/>
      <c r="AVW1332" s="158"/>
      <c r="AVX1332" s="158"/>
      <c r="AVY1332" s="158"/>
      <c r="AVZ1332" s="158"/>
      <c r="AWA1332" s="158"/>
      <c r="AWB1332" s="158"/>
      <c r="AWC1332" s="158"/>
      <c r="AWD1332" s="158"/>
      <c r="AWE1332" s="158"/>
      <c r="AWF1332" s="158"/>
      <c r="AWG1332" s="158"/>
      <c r="AWH1332" s="158"/>
      <c r="AWI1332" s="158"/>
      <c r="AWJ1332" s="158"/>
      <c r="AWK1332" s="158"/>
      <c r="AWL1332" s="158"/>
      <c r="AWM1332" s="158"/>
      <c r="AWN1332" s="158"/>
      <c r="AWO1332" s="158"/>
      <c r="AWP1332" s="158"/>
      <c r="AWQ1332" s="158"/>
      <c r="AWR1332" s="158"/>
      <c r="AWS1332" s="158"/>
      <c r="AWT1332" s="158"/>
      <c r="AWU1332" s="158"/>
      <c r="AWV1332" s="158"/>
      <c r="AWW1332" s="158"/>
      <c r="AWX1332" s="158"/>
      <c r="AWY1332" s="158"/>
      <c r="AWZ1332" s="158"/>
      <c r="AXA1332" s="158"/>
      <c r="AXB1332" s="158"/>
      <c r="AXC1332" s="158"/>
      <c r="AXD1332" s="158"/>
      <c r="AXE1332" s="158"/>
      <c r="AXF1332" s="158"/>
      <c r="AXG1332" s="158"/>
      <c r="AXH1332" s="158"/>
      <c r="AXI1332" s="158"/>
      <c r="AXJ1332" s="158"/>
      <c r="AXK1332" s="158"/>
      <c r="AXL1332" s="158"/>
      <c r="AXM1332" s="158"/>
      <c r="AXN1332" s="158"/>
      <c r="AXO1332" s="158"/>
      <c r="AXP1332" s="158"/>
      <c r="AXQ1332" s="158"/>
      <c r="AXR1332" s="158"/>
      <c r="AXS1332" s="158"/>
      <c r="AXT1332" s="158"/>
      <c r="AXU1332" s="158"/>
      <c r="AXV1332" s="158"/>
      <c r="AXW1332" s="158"/>
      <c r="AXX1332" s="158"/>
      <c r="AXY1332" s="158"/>
      <c r="AXZ1332" s="158"/>
      <c r="AYA1332" s="158"/>
      <c r="AYB1332" s="158"/>
      <c r="AYC1332" s="158"/>
      <c r="AYD1332" s="158"/>
      <c r="AYE1332" s="158"/>
      <c r="AYF1332" s="158"/>
      <c r="AYG1332" s="158"/>
      <c r="AYH1332" s="158"/>
      <c r="AYI1332" s="158"/>
      <c r="AYJ1332" s="158"/>
      <c r="AYK1332" s="158"/>
      <c r="AYL1332" s="158"/>
      <c r="AYM1332" s="158"/>
      <c r="AYN1332" s="158"/>
      <c r="AYO1332" s="158"/>
      <c r="AYP1332" s="158"/>
      <c r="AYQ1332" s="158"/>
      <c r="AYR1332" s="158"/>
      <c r="AYS1332" s="158"/>
      <c r="AYT1332" s="158"/>
      <c r="AYU1332" s="158"/>
      <c r="AYV1332" s="158"/>
      <c r="AYW1332" s="158"/>
      <c r="AYX1332" s="158"/>
      <c r="AYY1332" s="158"/>
      <c r="AYZ1332" s="158"/>
      <c r="AZA1332" s="158"/>
      <c r="AZB1332" s="158"/>
      <c r="AZC1332" s="158"/>
      <c r="AZD1332" s="158"/>
      <c r="AZE1332" s="158"/>
      <c r="AZF1332" s="158"/>
      <c r="AZG1332" s="158"/>
      <c r="AZH1332" s="158"/>
      <c r="AZI1332" s="158"/>
      <c r="AZJ1332" s="158"/>
      <c r="AZK1332" s="158"/>
      <c r="AZL1332" s="158"/>
      <c r="AZM1332" s="158"/>
      <c r="AZN1332" s="158"/>
      <c r="AZO1332" s="158"/>
      <c r="AZP1332" s="158"/>
      <c r="AZQ1332" s="158"/>
      <c r="AZR1332" s="158"/>
      <c r="AZS1332" s="158"/>
      <c r="AZT1332" s="158"/>
      <c r="AZU1332" s="158"/>
      <c r="AZV1332" s="158"/>
      <c r="AZW1332" s="158"/>
      <c r="AZX1332" s="158"/>
      <c r="AZY1332" s="158"/>
      <c r="AZZ1332" s="158"/>
      <c r="BAA1332" s="158"/>
      <c r="BAB1332" s="158"/>
      <c r="BAC1332" s="158"/>
      <c r="BAD1332" s="158"/>
      <c r="BAE1332" s="158"/>
      <c r="BAF1332" s="158"/>
      <c r="BAG1332" s="158"/>
      <c r="BAH1332" s="158"/>
      <c r="BAI1332" s="158"/>
      <c r="BAJ1332" s="158"/>
      <c r="BAK1332" s="158"/>
      <c r="BAL1332" s="158"/>
      <c r="BAM1332" s="158"/>
      <c r="BAN1332" s="158"/>
      <c r="BAO1332" s="158"/>
      <c r="BAP1332" s="158"/>
      <c r="BAQ1332" s="158"/>
      <c r="BAR1332" s="158"/>
      <c r="BAS1332" s="158"/>
      <c r="BAT1332" s="158"/>
      <c r="BAU1332" s="158"/>
      <c r="BAV1332" s="158"/>
      <c r="BAW1332" s="158"/>
      <c r="BAX1332" s="158"/>
      <c r="BAY1332" s="158"/>
      <c r="BAZ1332" s="158"/>
      <c r="BBA1332" s="158"/>
      <c r="BBB1332" s="158"/>
      <c r="BBC1332" s="158"/>
      <c r="BBD1332" s="158"/>
      <c r="BBE1332" s="158"/>
      <c r="BBF1332" s="158"/>
      <c r="BBG1332" s="158"/>
      <c r="BBH1332" s="158"/>
      <c r="BBI1332" s="158"/>
      <c r="BBJ1332" s="158"/>
      <c r="BBK1332" s="158"/>
      <c r="BBL1332" s="158"/>
      <c r="BBM1332" s="158"/>
      <c r="BBN1332" s="158"/>
      <c r="BBO1332" s="158"/>
      <c r="BBP1332" s="158"/>
      <c r="BBQ1332" s="158"/>
      <c r="BBR1332" s="158"/>
      <c r="BBS1332" s="158"/>
      <c r="BBT1332" s="158"/>
      <c r="BBU1332" s="158"/>
      <c r="BBV1332" s="158"/>
      <c r="BBW1332" s="158"/>
      <c r="BBX1332" s="158"/>
      <c r="BBY1332" s="158"/>
      <c r="BBZ1332" s="158"/>
      <c r="BCA1332" s="158"/>
      <c r="BCB1332" s="158"/>
      <c r="BCC1332" s="158"/>
      <c r="BCD1332" s="158"/>
      <c r="BCE1332" s="158"/>
      <c r="BCF1332" s="158"/>
      <c r="BCG1332" s="158"/>
      <c r="BCH1332" s="158"/>
      <c r="BCI1332" s="158"/>
      <c r="BCJ1332" s="158"/>
      <c r="BCK1332" s="158"/>
      <c r="BCL1332" s="158"/>
      <c r="BCM1332" s="158"/>
      <c r="BCN1332" s="158"/>
      <c r="BCO1332" s="158"/>
      <c r="BCP1332" s="158"/>
      <c r="BCQ1332" s="158"/>
      <c r="BCR1332" s="158"/>
      <c r="BCS1332" s="158"/>
      <c r="BCT1332" s="158"/>
      <c r="BCU1332" s="158"/>
      <c r="BCV1332" s="158"/>
      <c r="BCW1332" s="158"/>
      <c r="BCX1332" s="158"/>
      <c r="BCY1332" s="158"/>
      <c r="BCZ1332" s="158"/>
      <c r="BDA1332" s="158"/>
      <c r="BDB1332" s="158"/>
      <c r="BDC1332" s="158"/>
      <c r="BDD1332" s="158"/>
      <c r="BDE1332" s="158"/>
      <c r="BDF1332" s="158"/>
      <c r="BDG1332" s="158"/>
      <c r="BDH1332" s="158"/>
      <c r="BDI1332" s="158"/>
      <c r="BDJ1332" s="158"/>
      <c r="BDK1332" s="158"/>
      <c r="BDL1332" s="158"/>
      <c r="BDM1332" s="158"/>
      <c r="BDN1332" s="158"/>
      <c r="BDO1332" s="158"/>
      <c r="BDP1332" s="158"/>
      <c r="BDQ1332" s="158"/>
      <c r="BDR1332" s="158"/>
      <c r="BDS1332" s="158"/>
      <c r="BDT1332" s="158"/>
      <c r="BDU1332" s="158"/>
      <c r="BDV1332" s="158"/>
      <c r="BDW1332" s="158"/>
      <c r="BDX1332" s="158"/>
      <c r="BDY1332" s="158"/>
      <c r="BDZ1332" s="158"/>
      <c r="BEA1332" s="158"/>
      <c r="BEB1332" s="158"/>
      <c r="BEC1332" s="158"/>
      <c r="BED1332" s="158"/>
      <c r="BEE1332" s="158"/>
      <c r="BEF1332" s="158"/>
      <c r="BEG1332" s="158"/>
      <c r="BEH1332" s="158"/>
      <c r="BEI1332" s="158"/>
      <c r="BEJ1332" s="158"/>
      <c r="BEK1332" s="158"/>
      <c r="BEL1332" s="158"/>
      <c r="BEM1332" s="158"/>
      <c r="BEN1332" s="158"/>
      <c r="BEO1332" s="158"/>
      <c r="BEP1332" s="158"/>
      <c r="BEQ1332" s="158"/>
      <c r="BER1332" s="158"/>
      <c r="BES1332" s="158"/>
      <c r="BET1332" s="158"/>
      <c r="BEU1332" s="158"/>
      <c r="BEV1332" s="158"/>
      <c r="BEW1332" s="158"/>
      <c r="BEX1332" s="158"/>
      <c r="BEY1332" s="158"/>
      <c r="BEZ1332" s="158"/>
      <c r="BFA1332" s="158"/>
      <c r="BFB1332" s="158"/>
      <c r="BFC1332" s="158"/>
      <c r="BFD1332" s="158"/>
      <c r="BFE1332" s="158"/>
      <c r="BFF1332" s="158"/>
      <c r="BFG1332" s="158"/>
      <c r="BFH1332" s="158"/>
      <c r="BFI1332" s="158"/>
      <c r="BFJ1332" s="158"/>
      <c r="BFK1332" s="158"/>
      <c r="BFL1332" s="158"/>
      <c r="BFM1332" s="158"/>
      <c r="BFN1332" s="158"/>
      <c r="BFO1332" s="158"/>
      <c r="BFP1332" s="158"/>
      <c r="BFQ1332" s="158"/>
      <c r="BFR1332" s="158"/>
      <c r="BFS1332" s="158"/>
      <c r="BFT1332" s="158"/>
      <c r="BFU1332" s="158"/>
      <c r="BFV1332" s="158"/>
      <c r="BFW1332" s="158"/>
      <c r="BFX1332" s="158"/>
      <c r="BFY1332" s="158"/>
      <c r="BFZ1332" s="158"/>
      <c r="BGA1332" s="158"/>
      <c r="BGB1332" s="158"/>
      <c r="BGC1332" s="158"/>
      <c r="BGD1332" s="158"/>
      <c r="BGE1332" s="158"/>
      <c r="BGF1332" s="158"/>
      <c r="BGG1332" s="158"/>
      <c r="BGH1332" s="158"/>
      <c r="BGI1332" s="158"/>
      <c r="BGJ1332" s="158"/>
      <c r="BGK1332" s="158"/>
      <c r="BGL1332" s="158"/>
      <c r="BGM1332" s="158"/>
      <c r="BGN1332" s="158"/>
      <c r="BGO1332" s="158"/>
      <c r="BGP1332" s="158"/>
      <c r="BGQ1332" s="158"/>
      <c r="BGR1332" s="158"/>
      <c r="BGS1332" s="158"/>
      <c r="BGT1332" s="158"/>
      <c r="BGU1332" s="158"/>
      <c r="BGV1332" s="158"/>
      <c r="BGW1332" s="158"/>
      <c r="BGX1332" s="158"/>
      <c r="BGY1332" s="158"/>
      <c r="BGZ1332" s="158"/>
      <c r="BHA1332" s="158"/>
      <c r="BHB1332" s="158"/>
      <c r="BHC1332" s="158"/>
      <c r="BHD1332" s="158"/>
      <c r="BHE1332" s="158"/>
      <c r="BHF1332" s="158"/>
      <c r="BHG1332" s="158"/>
      <c r="BHH1332" s="158"/>
      <c r="BHI1332" s="158"/>
      <c r="BHJ1332" s="158"/>
      <c r="BHK1332" s="158"/>
      <c r="BHL1332" s="158"/>
      <c r="BHM1332" s="158"/>
      <c r="BHN1332" s="158"/>
      <c r="BHO1332" s="158"/>
      <c r="BHP1332" s="158"/>
      <c r="BHQ1332" s="158"/>
      <c r="BHR1332" s="158"/>
      <c r="BHS1332" s="158"/>
      <c r="BHT1332" s="158"/>
      <c r="BHU1332" s="158"/>
      <c r="BHV1332" s="158"/>
      <c r="BHW1332" s="158"/>
      <c r="BHX1332" s="158"/>
      <c r="BHY1332" s="158"/>
      <c r="BHZ1332" s="158"/>
      <c r="BIA1332" s="158"/>
      <c r="BIB1332" s="158"/>
      <c r="BIC1332" s="158"/>
      <c r="BID1332" s="158"/>
      <c r="BIE1332" s="158"/>
      <c r="BIF1332" s="158"/>
      <c r="BIG1332" s="158"/>
      <c r="BIH1332" s="158"/>
      <c r="BII1332" s="158"/>
      <c r="BIJ1332" s="158"/>
      <c r="BIK1332" s="158"/>
      <c r="BIL1332" s="158"/>
      <c r="BIM1332" s="158"/>
      <c r="BIN1332" s="158"/>
      <c r="BIO1332" s="158"/>
      <c r="BIP1332" s="158"/>
      <c r="BIQ1332" s="158"/>
      <c r="BIR1332" s="158"/>
      <c r="BIS1332" s="158"/>
      <c r="BIT1332" s="158"/>
      <c r="BIU1332" s="158"/>
      <c r="BIV1332" s="158"/>
      <c r="BIW1332" s="158"/>
      <c r="BIX1332" s="158"/>
      <c r="BIY1332" s="158"/>
      <c r="BIZ1332" s="158"/>
      <c r="BJA1332" s="158"/>
      <c r="BJB1332" s="158"/>
      <c r="BJC1332" s="158"/>
      <c r="BJD1332" s="158"/>
      <c r="BJE1332" s="158"/>
      <c r="BJF1332" s="158"/>
      <c r="BJG1332" s="158"/>
      <c r="BJH1332" s="158"/>
      <c r="BJI1332" s="158"/>
      <c r="BJJ1332" s="158"/>
      <c r="BJK1332" s="158"/>
      <c r="BJL1332" s="158"/>
      <c r="BJM1332" s="158"/>
      <c r="BJN1332" s="158"/>
      <c r="BJO1332" s="158"/>
      <c r="BJP1332" s="158"/>
      <c r="BJQ1332" s="158"/>
      <c r="BJR1332" s="158"/>
      <c r="BJS1332" s="158"/>
      <c r="BJT1332" s="158"/>
      <c r="BJU1332" s="158"/>
      <c r="BJV1332" s="158"/>
      <c r="BJW1332" s="158"/>
      <c r="BJX1332" s="158"/>
      <c r="BJY1332" s="158"/>
      <c r="BJZ1332" s="158"/>
      <c r="BKA1332" s="158"/>
      <c r="BKB1332" s="158"/>
      <c r="BKC1332" s="158"/>
      <c r="BKD1332" s="158"/>
      <c r="BKE1332" s="158"/>
      <c r="BKF1332" s="158"/>
      <c r="BKG1332" s="158"/>
      <c r="BKH1332" s="158"/>
      <c r="BKI1332" s="158"/>
      <c r="BKJ1332" s="158"/>
      <c r="BKK1332" s="158"/>
      <c r="BKL1332" s="158"/>
      <c r="BKM1332" s="158"/>
      <c r="BKN1332" s="158"/>
      <c r="BKO1332" s="158"/>
      <c r="BKP1332" s="158"/>
      <c r="BKQ1332" s="158"/>
      <c r="BKR1332" s="158"/>
      <c r="BKS1332" s="158"/>
      <c r="BKT1332" s="158"/>
      <c r="BKU1332" s="158"/>
      <c r="BKV1332" s="158"/>
      <c r="BKW1332" s="158"/>
      <c r="BKX1332" s="158"/>
      <c r="BKY1332" s="158"/>
      <c r="BKZ1332" s="158"/>
      <c r="BLA1332" s="158"/>
      <c r="BLB1332" s="158"/>
      <c r="BLC1332" s="158"/>
      <c r="BLD1332" s="158"/>
      <c r="BLE1332" s="158"/>
      <c r="BLF1332" s="158"/>
      <c r="BLG1332" s="158"/>
      <c r="BLH1332" s="158"/>
      <c r="BLI1332" s="158"/>
      <c r="BLJ1332" s="158"/>
      <c r="BLK1332" s="158"/>
      <c r="BLL1332" s="158"/>
      <c r="BLM1332" s="158"/>
      <c r="BLN1332" s="158"/>
      <c r="BLO1332" s="158"/>
      <c r="BLP1332" s="158"/>
      <c r="BLQ1332" s="158"/>
      <c r="BLR1332" s="158"/>
      <c r="BLS1332" s="158"/>
      <c r="BLT1332" s="158"/>
      <c r="BLU1332" s="158"/>
      <c r="BLV1332" s="158"/>
      <c r="BLW1332" s="158"/>
      <c r="BLX1332" s="158"/>
      <c r="BLY1332" s="158"/>
      <c r="BLZ1332" s="158"/>
      <c r="BMA1332" s="158"/>
      <c r="BMB1332" s="158"/>
      <c r="BMC1332" s="158"/>
      <c r="BMD1332" s="158"/>
      <c r="BME1332" s="158"/>
      <c r="BMF1332" s="158"/>
      <c r="BMG1332" s="158"/>
      <c r="BMH1332" s="158"/>
      <c r="BMI1332" s="158"/>
      <c r="BMJ1332" s="158"/>
      <c r="BMK1332" s="158"/>
      <c r="BML1332" s="158"/>
      <c r="BMM1332" s="158"/>
      <c r="BMN1332" s="158"/>
      <c r="BMO1332" s="158"/>
      <c r="BMP1332" s="158"/>
      <c r="BMQ1332" s="158"/>
      <c r="BMR1332" s="158"/>
      <c r="BMS1332" s="158"/>
      <c r="BMT1332" s="158"/>
      <c r="BMU1332" s="158"/>
      <c r="BMV1332" s="158"/>
      <c r="BMW1332" s="158"/>
      <c r="BMX1332" s="158"/>
      <c r="BMY1332" s="158"/>
      <c r="BMZ1332" s="158"/>
      <c r="BNA1332" s="158"/>
      <c r="BNB1332" s="158"/>
      <c r="BNC1332" s="158"/>
      <c r="BND1332" s="158"/>
      <c r="BNE1332" s="158"/>
      <c r="BNF1332" s="158"/>
      <c r="BNG1332" s="158"/>
      <c r="BNH1332" s="158"/>
      <c r="BNI1332" s="158"/>
      <c r="BNJ1332" s="158"/>
      <c r="BNK1332" s="158"/>
      <c r="BNL1332" s="158"/>
      <c r="BNM1332" s="158"/>
      <c r="BNN1332" s="158"/>
      <c r="BNO1332" s="158"/>
      <c r="BNP1332" s="158"/>
      <c r="BNQ1332" s="158"/>
      <c r="BNR1332" s="158"/>
      <c r="BNS1332" s="158"/>
      <c r="BNT1332" s="158"/>
      <c r="BNU1332" s="158"/>
      <c r="BNV1332" s="158"/>
      <c r="BNW1332" s="158"/>
      <c r="BNX1332" s="158"/>
      <c r="BNY1332" s="158"/>
      <c r="BNZ1332" s="158"/>
      <c r="BOA1332" s="158"/>
      <c r="BOB1332" s="158"/>
      <c r="BOC1332" s="158"/>
      <c r="BOD1332" s="158"/>
      <c r="BOE1332" s="158"/>
      <c r="BOF1332" s="158"/>
      <c r="BOG1332" s="158"/>
      <c r="BOH1332" s="158"/>
      <c r="BOI1332" s="158"/>
      <c r="BOJ1332" s="158"/>
      <c r="BOK1332" s="158"/>
      <c r="BOL1332" s="158"/>
      <c r="BOM1332" s="158"/>
      <c r="BON1332" s="158"/>
      <c r="BOO1332" s="158"/>
      <c r="BOP1332" s="158"/>
      <c r="BOQ1332" s="158"/>
      <c r="BOR1332" s="158"/>
      <c r="BOS1332" s="158"/>
      <c r="BOT1332" s="158"/>
      <c r="BOU1332" s="158"/>
      <c r="BOV1332" s="158"/>
      <c r="BOW1332" s="158"/>
      <c r="BOX1332" s="158"/>
      <c r="BOY1332" s="158"/>
      <c r="BOZ1332" s="158"/>
      <c r="BPA1332" s="158"/>
      <c r="BPB1332" s="158"/>
      <c r="BPC1332" s="158"/>
      <c r="BPD1332" s="158"/>
      <c r="BPE1332" s="158"/>
      <c r="BPF1332" s="158"/>
      <c r="BPG1332" s="158"/>
      <c r="BPH1332" s="158"/>
      <c r="BPI1332" s="158"/>
      <c r="BPJ1332" s="158"/>
      <c r="BPK1332" s="158"/>
      <c r="BPL1332" s="158"/>
      <c r="BPM1332" s="158"/>
      <c r="BPN1332" s="158"/>
      <c r="BPO1332" s="158"/>
      <c r="BPP1332" s="158"/>
      <c r="BPQ1332" s="158"/>
      <c r="BPR1332" s="158"/>
      <c r="BPS1332" s="158"/>
      <c r="BPT1332" s="158"/>
      <c r="BPU1332" s="158"/>
      <c r="BPV1332" s="158"/>
      <c r="BPW1332" s="158"/>
      <c r="BPX1332" s="158"/>
      <c r="BPY1332" s="158"/>
      <c r="BPZ1332" s="158"/>
      <c r="BQA1332" s="158"/>
      <c r="BQB1332" s="158"/>
      <c r="BQC1332" s="158"/>
      <c r="BQD1332" s="158"/>
      <c r="BQE1332" s="158"/>
      <c r="BQF1332" s="158"/>
      <c r="BQG1332" s="158"/>
      <c r="BQH1332" s="158"/>
      <c r="BQI1332" s="158"/>
      <c r="BQJ1332" s="158"/>
      <c r="BQK1332" s="158"/>
      <c r="BQL1332" s="158"/>
      <c r="BQM1332" s="158"/>
      <c r="BQN1332" s="158"/>
      <c r="BQO1332" s="158"/>
      <c r="BQP1332" s="158"/>
      <c r="BQQ1332" s="158"/>
      <c r="BQR1332" s="158"/>
      <c r="BQS1332" s="158"/>
      <c r="BQT1332" s="158"/>
      <c r="BQU1332" s="158"/>
      <c r="BQV1332" s="158"/>
      <c r="BQW1332" s="158"/>
      <c r="BQX1332" s="158"/>
      <c r="BQY1332" s="158"/>
      <c r="BQZ1332" s="158"/>
      <c r="BRA1332" s="158"/>
      <c r="BRB1332" s="158"/>
      <c r="BRC1332" s="158"/>
      <c r="BRD1332" s="158"/>
      <c r="BRE1332" s="158"/>
      <c r="BRF1332" s="158"/>
      <c r="BRG1332" s="158"/>
      <c r="BRH1332" s="158"/>
      <c r="BRI1332" s="158"/>
      <c r="BRJ1332" s="158"/>
      <c r="BRK1332" s="158"/>
      <c r="BRL1332" s="158"/>
      <c r="BRM1332" s="158"/>
      <c r="BRN1332" s="158"/>
      <c r="BRO1332" s="158"/>
      <c r="BRP1332" s="158"/>
      <c r="BRQ1332" s="158"/>
      <c r="BRR1332" s="158"/>
      <c r="BRS1332" s="158"/>
      <c r="BRT1332" s="158"/>
      <c r="BRU1332" s="158"/>
      <c r="BRV1332" s="158"/>
      <c r="BRW1332" s="158"/>
      <c r="BRX1332" s="158"/>
      <c r="BRY1332" s="158"/>
      <c r="BRZ1332" s="158"/>
      <c r="BSA1332" s="158"/>
      <c r="BSB1332" s="158"/>
      <c r="BSC1332" s="158"/>
      <c r="BSD1332" s="158"/>
      <c r="BSE1332" s="158"/>
      <c r="BSF1332" s="158"/>
      <c r="BSG1332" s="158"/>
      <c r="BSH1332" s="158"/>
      <c r="BSI1332" s="158"/>
      <c r="BSJ1332" s="158"/>
      <c r="BSK1332" s="158"/>
      <c r="BSL1332" s="158"/>
      <c r="BSM1332" s="158"/>
      <c r="BSN1332" s="158"/>
      <c r="BSO1332" s="158"/>
      <c r="BSP1332" s="158"/>
      <c r="BSQ1332" s="158"/>
      <c r="BSR1332" s="158"/>
      <c r="BSS1332" s="158"/>
      <c r="BST1332" s="158"/>
      <c r="BSU1332" s="158"/>
      <c r="BSV1332" s="158"/>
      <c r="BSW1332" s="158"/>
      <c r="BSX1332" s="158"/>
      <c r="BSY1332" s="158"/>
      <c r="BSZ1332" s="158"/>
      <c r="BTA1332" s="158"/>
      <c r="BTB1332" s="158"/>
      <c r="BTC1332" s="158"/>
      <c r="BTD1332" s="158"/>
      <c r="BTE1332" s="158"/>
      <c r="BTF1332" s="158"/>
      <c r="BTG1332" s="158"/>
      <c r="BTH1332" s="158"/>
      <c r="BTI1332" s="158"/>
      <c r="BTJ1332" s="158"/>
      <c r="BTK1332" s="158"/>
      <c r="BTL1332" s="158"/>
      <c r="BTM1332" s="158"/>
      <c r="BTN1332" s="158"/>
      <c r="BTO1332" s="158"/>
      <c r="BTP1332" s="158"/>
      <c r="BTQ1332" s="158"/>
      <c r="BTR1332" s="158"/>
      <c r="BTS1332" s="158"/>
      <c r="BTT1332" s="158"/>
      <c r="BTU1332" s="158"/>
      <c r="BTV1332" s="158"/>
      <c r="BTW1332" s="158"/>
      <c r="BTX1332" s="158"/>
      <c r="BTY1332" s="158"/>
      <c r="BTZ1332" s="158"/>
      <c r="BUA1332" s="158"/>
      <c r="BUB1332" s="158"/>
      <c r="BUC1332" s="158"/>
      <c r="BUD1332" s="158"/>
      <c r="BUE1332" s="158"/>
      <c r="BUF1332" s="158"/>
      <c r="BUG1332" s="158"/>
      <c r="BUH1332" s="158"/>
      <c r="BUI1332" s="158"/>
      <c r="BUJ1332" s="158"/>
      <c r="BUK1332" s="158"/>
      <c r="BUL1332" s="158"/>
      <c r="BUM1332" s="158"/>
      <c r="BUN1332" s="158"/>
      <c r="BUO1332" s="158"/>
      <c r="BUP1332" s="158"/>
      <c r="BUQ1332" s="158"/>
      <c r="BUR1332" s="158"/>
      <c r="BUS1332" s="158"/>
      <c r="BUT1332" s="158"/>
      <c r="BUU1332" s="158"/>
      <c r="BUV1332" s="158"/>
      <c r="BUW1332" s="158"/>
      <c r="BUX1332" s="158"/>
      <c r="BUY1332" s="158"/>
      <c r="BUZ1332" s="158"/>
      <c r="BVA1332" s="158"/>
      <c r="BVB1332" s="158"/>
      <c r="BVC1332" s="158"/>
      <c r="BVD1332" s="158"/>
      <c r="BVE1332" s="158"/>
      <c r="BVF1332" s="158"/>
      <c r="BVG1332" s="158"/>
      <c r="BVH1332" s="158"/>
      <c r="BVI1332" s="158"/>
      <c r="BVJ1332" s="158"/>
      <c r="BVK1332" s="158"/>
      <c r="BVL1332" s="158"/>
      <c r="BVM1332" s="158"/>
      <c r="BVN1332" s="158"/>
      <c r="BVO1332" s="158"/>
      <c r="BVP1332" s="158"/>
      <c r="BVQ1332" s="158"/>
      <c r="BVR1332" s="158"/>
      <c r="BVS1332" s="158"/>
      <c r="BVT1332" s="158"/>
      <c r="BVU1332" s="158"/>
      <c r="BVV1332" s="158"/>
      <c r="BVW1332" s="158"/>
      <c r="BVX1332" s="158"/>
      <c r="BVY1332" s="158"/>
      <c r="BVZ1332" s="158"/>
      <c r="BWA1332" s="158"/>
      <c r="BWB1332" s="158"/>
      <c r="BWC1332" s="158"/>
      <c r="BWD1332" s="158"/>
      <c r="BWE1332" s="158"/>
      <c r="BWF1332" s="158"/>
      <c r="BWG1332" s="158"/>
      <c r="BWH1332" s="158"/>
      <c r="BWI1332" s="158"/>
      <c r="BWJ1332" s="158"/>
      <c r="BWK1332" s="158"/>
      <c r="BWL1332" s="158"/>
      <c r="BWM1332" s="158"/>
      <c r="BWN1332" s="158"/>
      <c r="BWO1332" s="158"/>
      <c r="BWP1332" s="158"/>
      <c r="BWQ1332" s="158"/>
      <c r="BWR1332" s="158"/>
      <c r="BWS1332" s="158"/>
      <c r="BWT1332" s="158"/>
      <c r="BWU1332" s="158"/>
      <c r="BWV1332" s="158"/>
      <c r="BWW1332" s="158"/>
      <c r="BWX1332" s="158"/>
      <c r="BWY1332" s="158"/>
      <c r="BWZ1332" s="158"/>
      <c r="BXA1332" s="158"/>
      <c r="BXB1332" s="158"/>
      <c r="BXC1332" s="158"/>
      <c r="BXD1332" s="158"/>
      <c r="BXE1332" s="158"/>
      <c r="BXF1332" s="158"/>
      <c r="BXG1332" s="158"/>
      <c r="BXH1332" s="158"/>
      <c r="BXI1332" s="158"/>
      <c r="BXJ1332" s="158"/>
      <c r="BXK1332" s="158"/>
      <c r="BXL1332" s="158"/>
      <c r="BXM1332" s="158"/>
      <c r="BXN1332" s="158"/>
      <c r="BXO1332" s="158"/>
      <c r="BXP1332" s="158"/>
      <c r="BXQ1332" s="158"/>
      <c r="BXR1332" s="158"/>
      <c r="BXS1332" s="158"/>
      <c r="BXT1332" s="158"/>
      <c r="BXU1332" s="158"/>
      <c r="BXV1332" s="158"/>
      <c r="BXW1332" s="158"/>
      <c r="BXX1332" s="158"/>
      <c r="BXY1332" s="158"/>
      <c r="BXZ1332" s="158"/>
      <c r="BYA1332" s="158"/>
      <c r="BYB1332" s="158"/>
      <c r="BYC1332" s="158"/>
      <c r="BYD1332" s="158"/>
      <c r="BYE1332" s="158"/>
      <c r="BYF1332" s="158"/>
      <c r="BYG1332" s="158"/>
      <c r="BYH1332" s="158"/>
      <c r="BYI1332" s="158"/>
      <c r="BYJ1332" s="158"/>
      <c r="BYK1332" s="158"/>
      <c r="BYL1332" s="158"/>
      <c r="BYM1332" s="158"/>
      <c r="BYN1332" s="158"/>
      <c r="BYO1332" s="158"/>
      <c r="BYP1332" s="158"/>
    </row>
    <row r="1333" spans="1:2018" s="101" customFormat="1" ht="12.75" customHeight="1">
      <c r="C1333" s="245">
        <v>2020</v>
      </c>
      <c r="D1333" s="105" t="s">
        <v>203</v>
      </c>
      <c r="E1333" s="105" t="s">
        <v>197</v>
      </c>
      <c r="H1333" s="187">
        <f>INDEX(Inputs!$T$260:$T$287,MATCH($B1317,Inputs!$C$260:$C$287,0))/conv_2020_2015</f>
        <v>0</v>
      </c>
      <c r="I1333" s="176"/>
      <c r="J1333" s="176">
        <f t="shared" ref="J1333:AO1333" si="4254">IF($I1319="n/a",0,IF(J$4&gt;third_reg_period,IF(J$4&lt;=$I1319+$C1333,$H1333/($I1319-5),IF(AND($H1333&lt;&gt;0,I1333=0,J$4=$C1333+$I1319+1),$H1333,0)),0))</f>
        <v>0</v>
      </c>
      <c r="K1333" s="176">
        <f t="shared" si="4254"/>
        <v>0</v>
      </c>
      <c r="L1333" s="176">
        <f t="shared" si="4254"/>
        <v>0</v>
      </c>
      <c r="M1333" s="176">
        <f t="shared" si="4254"/>
        <v>0</v>
      </c>
      <c r="N1333" s="176">
        <f t="shared" si="4254"/>
        <v>0</v>
      </c>
      <c r="O1333" s="176">
        <f t="shared" si="4254"/>
        <v>0</v>
      </c>
      <c r="P1333" s="176">
        <f t="shared" si="4254"/>
        <v>0</v>
      </c>
      <c r="Q1333" s="176">
        <f t="shared" si="4254"/>
        <v>0</v>
      </c>
      <c r="R1333" s="176">
        <f t="shared" si="4254"/>
        <v>0</v>
      </c>
      <c r="S1333" s="176">
        <f t="shared" si="4254"/>
        <v>0</v>
      </c>
      <c r="T1333" s="176">
        <f t="shared" si="4254"/>
        <v>0</v>
      </c>
      <c r="U1333" s="176">
        <f t="shared" si="4254"/>
        <v>0</v>
      </c>
      <c r="V1333" s="176">
        <f t="shared" si="4254"/>
        <v>0</v>
      </c>
      <c r="W1333" s="176">
        <f t="shared" si="4254"/>
        <v>0</v>
      </c>
      <c r="X1333" s="176">
        <f t="shared" si="4254"/>
        <v>0</v>
      </c>
      <c r="Y1333" s="176">
        <f t="shared" si="4254"/>
        <v>0</v>
      </c>
      <c r="Z1333" s="176">
        <f t="shared" si="4254"/>
        <v>0</v>
      </c>
      <c r="AA1333" s="176">
        <f t="shared" si="4254"/>
        <v>0</v>
      </c>
      <c r="AB1333" s="176">
        <f t="shared" si="4254"/>
        <v>0</v>
      </c>
      <c r="AC1333" s="176">
        <f t="shared" si="4254"/>
        <v>0</v>
      </c>
      <c r="AD1333" s="176">
        <f t="shared" si="4254"/>
        <v>0</v>
      </c>
      <c r="AE1333" s="176">
        <f t="shared" si="4254"/>
        <v>0</v>
      </c>
      <c r="AF1333" s="176">
        <f t="shared" si="4254"/>
        <v>0</v>
      </c>
      <c r="AG1333" s="176">
        <f t="shared" si="4254"/>
        <v>0</v>
      </c>
      <c r="AH1333" s="176">
        <f t="shared" si="4254"/>
        <v>0</v>
      </c>
      <c r="AI1333" s="176">
        <f t="shared" si="4254"/>
        <v>0</v>
      </c>
      <c r="AJ1333" s="176">
        <f t="shared" si="4254"/>
        <v>0</v>
      </c>
      <c r="AK1333" s="176">
        <f t="shared" si="4254"/>
        <v>0</v>
      </c>
      <c r="AL1333" s="176">
        <f t="shared" si="4254"/>
        <v>0</v>
      </c>
      <c r="AM1333" s="176">
        <f t="shared" si="4254"/>
        <v>0</v>
      </c>
      <c r="AN1333" s="176">
        <f t="shared" si="4254"/>
        <v>0</v>
      </c>
      <c r="AO1333" s="176">
        <f t="shared" si="4254"/>
        <v>0</v>
      </c>
      <c r="AP1333" s="176">
        <f t="shared" ref="AP1333:BU1333" si="4255">IF($I1319="n/a",0,IF(AP$4&gt;third_reg_period,IF(AP$4&lt;=$I1319+$C1333,$H1333/($I1319-5),IF(AND($H1333&lt;&gt;0,AO1333=0,AP$4=$C1333+$I1319+1),$H1333,0)),0))</f>
        <v>0</v>
      </c>
      <c r="AQ1333" s="176">
        <f t="shared" si="4255"/>
        <v>0</v>
      </c>
      <c r="AR1333" s="176">
        <f t="shared" si="4255"/>
        <v>0</v>
      </c>
      <c r="AS1333" s="176">
        <f t="shared" si="4255"/>
        <v>0</v>
      </c>
      <c r="AT1333" s="176">
        <f t="shared" si="4255"/>
        <v>0</v>
      </c>
      <c r="AU1333" s="176">
        <f t="shared" si="4255"/>
        <v>0</v>
      </c>
      <c r="AV1333" s="176">
        <f t="shared" si="4255"/>
        <v>0</v>
      </c>
      <c r="AW1333" s="176">
        <f t="shared" si="4255"/>
        <v>0</v>
      </c>
      <c r="AX1333" s="176">
        <f t="shared" si="4255"/>
        <v>0</v>
      </c>
      <c r="AY1333" s="176">
        <f t="shared" si="4255"/>
        <v>0</v>
      </c>
      <c r="AZ1333" s="176">
        <f t="shared" si="4255"/>
        <v>0</v>
      </c>
      <c r="BA1333" s="176">
        <f t="shared" si="4255"/>
        <v>0</v>
      </c>
      <c r="BB1333" s="176">
        <f t="shared" si="4255"/>
        <v>0</v>
      </c>
      <c r="BC1333" s="176">
        <f t="shared" si="4255"/>
        <v>0</v>
      </c>
      <c r="BD1333" s="176">
        <f t="shared" si="4255"/>
        <v>0</v>
      </c>
      <c r="BE1333" s="176">
        <f t="shared" si="4255"/>
        <v>0</v>
      </c>
      <c r="BF1333" s="176">
        <f t="shared" si="4255"/>
        <v>0</v>
      </c>
      <c r="BG1333" s="176">
        <f t="shared" si="4255"/>
        <v>0</v>
      </c>
      <c r="BH1333" s="176">
        <f t="shared" si="4255"/>
        <v>0</v>
      </c>
      <c r="BI1333" s="176">
        <f t="shared" si="4255"/>
        <v>0</v>
      </c>
      <c r="BJ1333" s="176">
        <f t="shared" si="4255"/>
        <v>0</v>
      </c>
      <c r="BK1333" s="176">
        <f t="shared" si="4255"/>
        <v>0</v>
      </c>
      <c r="BL1333" s="176">
        <f t="shared" si="4255"/>
        <v>0</v>
      </c>
      <c r="BM1333" s="176">
        <f t="shared" si="4255"/>
        <v>0</v>
      </c>
      <c r="BN1333" s="176">
        <f t="shared" si="4255"/>
        <v>0</v>
      </c>
      <c r="BO1333" s="176">
        <f t="shared" si="4255"/>
        <v>0</v>
      </c>
      <c r="BP1333" s="176">
        <f t="shared" si="4255"/>
        <v>0</v>
      </c>
      <c r="BQ1333" s="176">
        <f t="shared" si="4255"/>
        <v>0</v>
      </c>
      <c r="BR1333" s="176">
        <f t="shared" si="4255"/>
        <v>0</v>
      </c>
      <c r="BS1333" s="176">
        <f t="shared" si="4255"/>
        <v>0</v>
      </c>
      <c r="BT1333" s="176">
        <f t="shared" si="4255"/>
        <v>0</v>
      </c>
      <c r="BU1333" s="176">
        <f t="shared" si="4255"/>
        <v>0</v>
      </c>
      <c r="BV1333" s="176">
        <f t="shared" ref="BV1333:CF1333" si="4256">IF($I1319="n/a",0,IF(BV$4&gt;third_reg_period,IF(BV$4&lt;=$I1319+$C1333,$H1333/($I1319-5),IF(AND($H1333&lt;&gt;0,BU1333=0,BV$4=$C1333+$I1319+1),$H1333,0)),0))</f>
        <v>0</v>
      </c>
      <c r="BW1333" s="176">
        <f t="shared" si="4256"/>
        <v>0</v>
      </c>
      <c r="BX1333" s="176">
        <f t="shared" si="4256"/>
        <v>0</v>
      </c>
      <c r="BY1333" s="176">
        <f t="shared" si="4256"/>
        <v>0</v>
      </c>
      <c r="BZ1333" s="176">
        <f t="shared" si="4256"/>
        <v>0</v>
      </c>
      <c r="CA1333" s="176">
        <f t="shared" si="4256"/>
        <v>0</v>
      </c>
      <c r="CB1333" s="176">
        <f t="shared" si="4256"/>
        <v>0</v>
      </c>
      <c r="CC1333" s="176">
        <f t="shared" si="4256"/>
        <v>0</v>
      </c>
      <c r="CD1333" s="176">
        <f t="shared" si="4256"/>
        <v>0</v>
      </c>
      <c r="CE1333" s="176">
        <f t="shared" si="4256"/>
        <v>0</v>
      </c>
      <c r="CF1333" s="176">
        <f t="shared" si="4256"/>
        <v>0</v>
      </c>
      <c r="CG1333" s="158"/>
      <c r="CH1333" s="158"/>
      <c r="CI1333" s="158"/>
      <c r="CJ1333" s="158"/>
      <c r="CK1333" s="158"/>
      <c r="CL1333" s="158"/>
      <c r="CM1333" s="158"/>
      <c r="CN1333" s="158"/>
      <c r="CO1333" s="158"/>
      <c r="CP1333" s="158"/>
      <c r="CQ1333" s="158"/>
      <c r="CR1333" s="158"/>
      <c r="CS1333" s="158"/>
      <c r="CT1333" s="158"/>
      <c r="CU1333" s="158"/>
      <c r="CV1333" s="158"/>
      <c r="CW1333" s="158"/>
      <c r="CX1333" s="158"/>
      <c r="CY1333" s="158"/>
      <c r="CZ1333" s="158"/>
      <c r="DA1333" s="158"/>
      <c r="DB1333" s="158"/>
      <c r="DC1333" s="158"/>
      <c r="DD1333" s="158"/>
      <c r="DE1333" s="158"/>
      <c r="DF1333" s="158"/>
      <c r="DG1333" s="158"/>
      <c r="DH1333" s="158"/>
      <c r="DI1333" s="158"/>
      <c r="DJ1333" s="158"/>
      <c r="DK1333" s="158"/>
      <c r="DL1333" s="158"/>
      <c r="DM1333" s="158"/>
      <c r="DN1333" s="158"/>
      <c r="DO1333" s="158"/>
      <c r="DP1333" s="158"/>
      <c r="DQ1333" s="158"/>
      <c r="DR1333" s="158"/>
      <c r="DS1333" s="158"/>
      <c r="DT1333" s="158"/>
      <c r="DU1333" s="158"/>
      <c r="DV1333" s="158"/>
      <c r="DW1333" s="158"/>
      <c r="DX1333" s="158"/>
      <c r="DY1333" s="158"/>
      <c r="DZ1333" s="158"/>
      <c r="EA1333" s="158"/>
      <c r="EB1333" s="158"/>
      <c r="EC1333" s="158"/>
      <c r="ED1333" s="158"/>
      <c r="EE1333" s="158"/>
      <c r="EF1333" s="158"/>
      <c r="EG1333" s="158"/>
      <c r="EH1333" s="158"/>
      <c r="EI1333" s="158"/>
      <c r="EJ1333" s="158"/>
      <c r="EK1333" s="158"/>
      <c r="EL1333" s="158"/>
      <c r="EM1333" s="158"/>
      <c r="EN1333" s="158"/>
      <c r="EO1333" s="158"/>
      <c r="EP1333" s="158"/>
      <c r="EQ1333" s="158"/>
      <c r="ER1333" s="158"/>
      <c r="ES1333" s="158"/>
      <c r="ET1333" s="158"/>
      <c r="EU1333" s="158"/>
      <c r="EV1333" s="158"/>
      <c r="EW1333" s="158"/>
      <c r="EX1333" s="158"/>
      <c r="EY1333" s="158"/>
      <c r="EZ1333" s="158"/>
      <c r="FA1333" s="158"/>
      <c r="FB1333" s="158"/>
      <c r="FC1333" s="158"/>
      <c r="FD1333" s="158"/>
      <c r="FE1333" s="158"/>
      <c r="FF1333" s="158"/>
      <c r="FG1333" s="158"/>
      <c r="FH1333" s="158"/>
      <c r="FI1333" s="158"/>
      <c r="FJ1333" s="158"/>
      <c r="FK1333" s="158"/>
      <c r="FL1333" s="158"/>
      <c r="FM1333" s="158"/>
      <c r="FN1333" s="158"/>
      <c r="FO1333" s="158"/>
      <c r="FP1333" s="158"/>
      <c r="FQ1333" s="158"/>
      <c r="FR1333" s="158"/>
      <c r="FS1333" s="158"/>
      <c r="FT1333" s="158"/>
      <c r="FU1333" s="158"/>
      <c r="FV1333" s="158"/>
      <c r="FW1333" s="158"/>
      <c r="FX1333" s="158"/>
      <c r="FY1333" s="158"/>
      <c r="FZ1333" s="158"/>
      <c r="GA1333" s="158"/>
      <c r="GB1333" s="158"/>
      <c r="GC1333" s="158"/>
      <c r="GD1333" s="158"/>
      <c r="GE1333" s="158"/>
      <c r="GF1333" s="158"/>
      <c r="GG1333" s="158"/>
      <c r="GH1333" s="158"/>
      <c r="GI1333" s="158"/>
      <c r="GJ1333" s="158"/>
      <c r="GK1333" s="158"/>
      <c r="GL1333" s="158"/>
      <c r="GM1333" s="158"/>
      <c r="GN1333" s="158"/>
      <c r="GO1333" s="158"/>
      <c r="GP1333" s="158"/>
      <c r="GQ1333" s="158"/>
      <c r="GR1333" s="158"/>
      <c r="GS1333" s="158"/>
      <c r="GT1333" s="158"/>
      <c r="GU1333" s="158"/>
      <c r="GV1333" s="158"/>
      <c r="GW1333" s="158"/>
      <c r="GX1333" s="158"/>
      <c r="GY1333" s="158"/>
      <c r="GZ1333" s="158"/>
      <c r="HA1333" s="158"/>
      <c r="HB1333" s="158"/>
      <c r="HC1333" s="158"/>
      <c r="HD1333" s="158"/>
      <c r="HE1333" s="158"/>
      <c r="HF1333" s="158"/>
      <c r="HG1333" s="158"/>
      <c r="HH1333" s="158"/>
      <c r="HI1333" s="158"/>
      <c r="HJ1333" s="158"/>
      <c r="HK1333" s="158"/>
      <c r="HL1333" s="158"/>
      <c r="HM1333" s="158"/>
      <c r="HN1333" s="158"/>
      <c r="HO1333" s="158"/>
      <c r="HP1333" s="158"/>
      <c r="HQ1333" s="158"/>
      <c r="HR1333" s="158"/>
      <c r="HS1333" s="158"/>
      <c r="HT1333" s="158"/>
      <c r="HU1333" s="158"/>
      <c r="HV1333" s="158"/>
      <c r="HW1333" s="158"/>
      <c r="HX1333" s="158"/>
      <c r="HY1333" s="158"/>
      <c r="HZ1333" s="158"/>
      <c r="IA1333" s="158"/>
      <c r="IB1333" s="158"/>
      <c r="IC1333" s="158"/>
      <c r="ID1333" s="158"/>
      <c r="IE1333" s="158"/>
      <c r="IF1333" s="158"/>
      <c r="IG1333" s="158"/>
      <c r="IH1333" s="158"/>
      <c r="II1333" s="158"/>
      <c r="IJ1333" s="158"/>
      <c r="IK1333" s="158"/>
      <c r="IL1333" s="158"/>
      <c r="IM1333" s="158"/>
      <c r="IN1333" s="158"/>
      <c r="IO1333" s="158"/>
      <c r="IP1333" s="158"/>
      <c r="IQ1333" s="158"/>
      <c r="IR1333" s="158"/>
      <c r="IS1333" s="158"/>
      <c r="IT1333" s="158"/>
      <c r="IU1333" s="158"/>
      <c r="IV1333" s="158"/>
      <c r="IW1333" s="158"/>
      <c r="IX1333" s="158"/>
      <c r="IY1333" s="158"/>
      <c r="IZ1333" s="158"/>
      <c r="JA1333" s="158"/>
      <c r="JB1333" s="158"/>
      <c r="JC1333" s="158"/>
      <c r="JD1333" s="158"/>
      <c r="JE1333" s="158"/>
      <c r="JF1333" s="158"/>
      <c r="JG1333" s="158"/>
      <c r="JH1333" s="158"/>
      <c r="JI1333" s="158"/>
      <c r="JJ1333" s="158"/>
      <c r="JK1333" s="158"/>
      <c r="JL1333" s="158"/>
      <c r="JM1333" s="158"/>
      <c r="JN1333" s="158"/>
      <c r="JO1333" s="158"/>
      <c r="JP1333" s="158"/>
      <c r="JQ1333" s="158"/>
      <c r="JR1333" s="158"/>
      <c r="JS1333" s="158"/>
      <c r="JT1333" s="158"/>
      <c r="JU1333" s="158"/>
      <c r="JV1333" s="158"/>
      <c r="JW1333" s="158"/>
      <c r="JX1333" s="158"/>
      <c r="JY1333" s="158"/>
      <c r="JZ1333" s="158"/>
      <c r="KA1333" s="158"/>
      <c r="KB1333" s="158"/>
      <c r="KC1333" s="158"/>
      <c r="KD1333" s="158"/>
      <c r="KE1333" s="158"/>
      <c r="KF1333" s="158"/>
      <c r="KG1333" s="158"/>
      <c r="KH1333" s="158"/>
      <c r="KI1333" s="158"/>
      <c r="KJ1333" s="158"/>
      <c r="KK1333" s="158"/>
      <c r="KL1333" s="158"/>
      <c r="KM1333" s="158"/>
      <c r="KN1333" s="158"/>
      <c r="KO1333" s="158"/>
      <c r="KP1333" s="158"/>
      <c r="KQ1333" s="158"/>
      <c r="KR1333" s="158"/>
      <c r="KS1333" s="158"/>
      <c r="KT1333" s="158"/>
      <c r="KU1333" s="158"/>
      <c r="KV1333" s="158"/>
      <c r="KW1333" s="158"/>
      <c r="KX1333" s="158"/>
      <c r="KY1333" s="158"/>
      <c r="KZ1333" s="158"/>
      <c r="LA1333" s="158"/>
      <c r="LB1333" s="158"/>
      <c r="LC1333" s="158"/>
      <c r="LD1333" s="158"/>
      <c r="LE1333" s="158"/>
      <c r="LF1333" s="158"/>
      <c r="LG1333" s="158"/>
      <c r="LH1333" s="158"/>
      <c r="LI1333" s="158"/>
      <c r="LJ1333" s="158"/>
      <c r="LK1333" s="158"/>
      <c r="LL1333" s="158"/>
      <c r="LM1333" s="158"/>
      <c r="LN1333" s="158"/>
      <c r="LO1333" s="158"/>
      <c r="LP1333" s="158"/>
      <c r="LQ1333" s="158"/>
      <c r="LR1333" s="158"/>
      <c r="LS1333" s="158"/>
      <c r="LT1333" s="158"/>
      <c r="LU1333" s="158"/>
      <c r="LV1333" s="158"/>
      <c r="LW1333" s="158"/>
      <c r="LX1333" s="158"/>
      <c r="LY1333" s="158"/>
      <c r="LZ1333" s="158"/>
      <c r="MA1333" s="158"/>
      <c r="MB1333" s="158"/>
      <c r="MC1333" s="158"/>
      <c r="MD1333" s="158"/>
      <c r="ME1333" s="158"/>
      <c r="MF1333" s="158"/>
      <c r="MG1333" s="158"/>
      <c r="MH1333" s="158"/>
      <c r="MI1333" s="158"/>
      <c r="MJ1333" s="158"/>
      <c r="MK1333" s="158"/>
      <c r="ML1333" s="158"/>
      <c r="MM1333" s="158"/>
      <c r="MN1333" s="158"/>
      <c r="MO1333" s="158"/>
      <c r="MP1333" s="158"/>
      <c r="MQ1333" s="158"/>
      <c r="MR1333" s="158"/>
      <c r="MS1333" s="158"/>
      <c r="MT1333" s="158"/>
      <c r="MU1333" s="158"/>
      <c r="MV1333" s="158"/>
      <c r="MW1333" s="158"/>
      <c r="MX1333" s="158"/>
      <c r="MY1333" s="158"/>
      <c r="MZ1333" s="158"/>
      <c r="NA1333" s="158"/>
      <c r="NB1333" s="158"/>
      <c r="NC1333" s="158"/>
      <c r="ND1333" s="158"/>
      <c r="NE1333" s="158"/>
      <c r="NF1333" s="158"/>
      <c r="NG1333" s="158"/>
      <c r="NH1333" s="158"/>
      <c r="NI1333" s="158"/>
      <c r="NJ1333" s="158"/>
      <c r="NK1333" s="158"/>
      <c r="NL1333" s="158"/>
      <c r="NM1333" s="158"/>
      <c r="NN1333" s="158"/>
      <c r="NO1333" s="158"/>
      <c r="NP1333" s="158"/>
      <c r="NQ1333" s="158"/>
      <c r="NR1333" s="158"/>
      <c r="NS1333" s="158"/>
      <c r="NT1333" s="158"/>
      <c r="NU1333" s="158"/>
      <c r="NV1333" s="158"/>
      <c r="NW1333" s="158"/>
      <c r="NX1333" s="158"/>
      <c r="NY1333" s="158"/>
      <c r="NZ1333" s="158"/>
      <c r="OA1333" s="158"/>
      <c r="OB1333" s="158"/>
      <c r="OC1333" s="158"/>
      <c r="OD1333" s="158"/>
      <c r="OE1333" s="158"/>
      <c r="OF1333" s="158"/>
      <c r="OG1333" s="158"/>
      <c r="OH1333" s="158"/>
      <c r="OI1333" s="158"/>
      <c r="OJ1333" s="158"/>
      <c r="OK1333" s="158"/>
      <c r="OL1333" s="158"/>
      <c r="OM1333" s="158"/>
      <c r="ON1333" s="158"/>
      <c r="OO1333" s="158"/>
      <c r="OP1333" s="158"/>
      <c r="OQ1333" s="158"/>
      <c r="OR1333" s="158"/>
      <c r="OS1333" s="158"/>
      <c r="OT1333" s="158"/>
      <c r="OU1333" s="158"/>
      <c r="OV1333" s="158"/>
      <c r="OW1333" s="158"/>
      <c r="OX1333" s="158"/>
      <c r="OY1333" s="158"/>
      <c r="OZ1333" s="158"/>
      <c r="PA1333" s="158"/>
      <c r="PB1333" s="158"/>
      <c r="PC1333" s="158"/>
      <c r="PD1333" s="158"/>
      <c r="PE1333" s="158"/>
      <c r="PF1333" s="158"/>
      <c r="PG1333" s="158"/>
      <c r="PH1333" s="158"/>
      <c r="PI1333" s="158"/>
      <c r="PJ1333" s="158"/>
      <c r="PK1333" s="158"/>
      <c r="PL1333" s="158"/>
      <c r="PM1333" s="158"/>
      <c r="PN1333" s="158"/>
      <c r="PO1333" s="158"/>
      <c r="PP1333" s="158"/>
      <c r="PQ1333" s="158"/>
      <c r="PR1333" s="158"/>
      <c r="PS1333" s="158"/>
      <c r="PT1333" s="158"/>
      <c r="PU1333" s="158"/>
      <c r="PV1333" s="158"/>
      <c r="PW1333" s="158"/>
      <c r="PX1333" s="158"/>
      <c r="PY1333" s="158"/>
      <c r="PZ1333" s="158"/>
      <c r="QA1333" s="158"/>
      <c r="QB1333" s="158"/>
      <c r="QC1333" s="158"/>
      <c r="QD1333" s="158"/>
      <c r="QE1333" s="158"/>
      <c r="QF1333" s="158"/>
      <c r="QG1333" s="158"/>
      <c r="QH1333" s="158"/>
      <c r="QI1333" s="158"/>
      <c r="QJ1333" s="158"/>
      <c r="QK1333" s="158"/>
      <c r="QL1333" s="158"/>
      <c r="QM1333" s="158"/>
      <c r="QN1333" s="158"/>
      <c r="QO1333" s="158"/>
      <c r="QP1333" s="158"/>
      <c r="QQ1333" s="158"/>
      <c r="QR1333" s="158"/>
      <c r="QS1333" s="158"/>
      <c r="QT1333" s="158"/>
      <c r="QU1333" s="158"/>
      <c r="QV1333" s="158"/>
      <c r="QW1333" s="158"/>
      <c r="QX1333" s="158"/>
      <c r="QY1333" s="158"/>
      <c r="QZ1333" s="158"/>
      <c r="RA1333" s="158"/>
      <c r="RB1333" s="158"/>
      <c r="RC1333" s="158"/>
      <c r="RD1333" s="158"/>
      <c r="RE1333" s="158"/>
      <c r="RF1333" s="158"/>
      <c r="RG1333" s="158"/>
      <c r="RH1333" s="158"/>
      <c r="RI1333" s="158"/>
      <c r="RJ1333" s="158"/>
      <c r="RK1333" s="158"/>
      <c r="RL1333" s="158"/>
      <c r="RM1333" s="158"/>
      <c r="RN1333" s="158"/>
      <c r="RO1333" s="158"/>
      <c r="RP1333" s="158"/>
      <c r="RQ1333" s="158"/>
      <c r="RR1333" s="158"/>
      <c r="RS1333" s="158"/>
      <c r="RT1333" s="158"/>
      <c r="RU1333" s="158"/>
      <c r="RV1333" s="158"/>
      <c r="RW1333" s="158"/>
      <c r="RX1333" s="158"/>
      <c r="RY1333" s="158"/>
      <c r="RZ1333" s="158"/>
      <c r="SA1333" s="158"/>
      <c r="SB1333" s="158"/>
      <c r="SC1333" s="158"/>
      <c r="SD1333" s="158"/>
      <c r="SE1333" s="158"/>
      <c r="SF1333" s="158"/>
      <c r="SG1333" s="158"/>
      <c r="SH1333" s="158"/>
      <c r="SI1333" s="158"/>
      <c r="SJ1333" s="158"/>
      <c r="SK1333" s="158"/>
      <c r="SL1333" s="158"/>
      <c r="SM1333" s="158"/>
      <c r="SN1333" s="158"/>
      <c r="SO1333" s="158"/>
      <c r="SP1333" s="158"/>
      <c r="SQ1333" s="158"/>
      <c r="SR1333" s="158"/>
      <c r="SS1333" s="158"/>
      <c r="ST1333" s="158"/>
      <c r="SU1333" s="158"/>
      <c r="SV1333" s="158"/>
      <c r="SW1333" s="158"/>
      <c r="SX1333" s="158"/>
      <c r="SY1333" s="158"/>
      <c r="SZ1333" s="158"/>
      <c r="TA1333" s="158"/>
      <c r="TB1333" s="158"/>
      <c r="TC1333" s="158"/>
      <c r="TD1333" s="158"/>
      <c r="TE1333" s="158"/>
      <c r="TF1333" s="158"/>
      <c r="TG1333" s="158"/>
      <c r="TH1333" s="158"/>
      <c r="TI1333" s="158"/>
      <c r="TJ1333" s="158"/>
      <c r="TK1333" s="158"/>
      <c r="TL1333" s="158"/>
      <c r="TM1333" s="158"/>
      <c r="TN1333" s="158"/>
      <c r="TO1333" s="158"/>
      <c r="TP1333" s="158"/>
      <c r="TQ1333" s="158"/>
      <c r="TR1333" s="158"/>
      <c r="TS1333" s="158"/>
      <c r="TT1333" s="158"/>
      <c r="TU1333" s="158"/>
      <c r="TV1333" s="158"/>
      <c r="TW1333" s="158"/>
      <c r="TX1333" s="158"/>
      <c r="TY1333" s="158"/>
      <c r="TZ1333" s="158"/>
      <c r="UA1333" s="158"/>
      <c r="UB1333" s="158"/>
      <c r="UC1333" s="158"/>
      <c r="UD1333" s="158"/>
      <c r="UE1333" s="158"/>
      <c r="UF1333" s="158"/>
      <c r="UG1333" s="158"/>
      <c r="UH1333" s="158"/>
      <c r="UI1333" s="158"/>
      <c r="UJ1333" s="158"/>
      <c r="UK1333" s="158"/>
      <c r="UL1333" s="158"/>
      <c r="UM1333" s="158"/>
      <c r="UN1333" s="158"/>
      <c r="UO1333" s="158"/>
      <c r="UP1333" s="158"/>
      <c r="UQ1333" s="158"/>
      <c r="UR1333" s="158"/>
      <c r="US1333" s="158"/>
      <c r="UT1333" s="158"/>
      <c r="UU1333" s="158"/>
      <c r="UV1333" s="158"/>
      <c r="UW1333" s="158"/>
      <c r="UX1333" s="158"/>
      <c r="UY1333" s="158"/>
      <c r="UZ1333" s="158"/>
      <c r="VA1333" s="158"/>
      <c r="VB1333" s="158"/>
      <c r="VC1333" s="158"/>
      <c r="VD1333" s="158"/>
      <c r="VE1333" s="158"/>
      <c r="VF1333" s="158"/>
      <c r="VG1333" s="158"/>
      <c r="VH1333" s="158"/>
      <c r="VI1333" s="158"/>
      <c r="VJ1333" s="158"/>
      <c r="VK1333" s="158"/>
      <c r="VL1333" s="158"/>
      <c r="VM1333" s="158"/>
      <c r="VN1333" s="158"/>
      <c r="VO1333" s="158"/>
      <c r="VP1333" s="158"/>
      <c r="VQ1333" s="158"/>
      <c r="VR1333" s="158"/>
      <c r="VS1333" s="158"/>
      <c r="VT1333" s="158"/>
      <c r="VU1333" s="158"/>
      <c r="VV1333" s="158"/>
      <c r="VW1333" s="158"/>
      <c r="VX1333" s="158"/>
      <c r="VY1333" s="158"/>
      <c r="VZ1333" s="158"/>
      <c r="WA1333" s="158"/>
      <c r="WB1333" s="158"/>
      <c r="WC1333" s="158"/>
      <c r="WD1333" s="158"/>
      <c r="WE1333" s="158"/>
      <c r="WF1333" s="158"/>
      <c r="WG1333" s="158"/>
      <c r="WH1333" s="158"/>
      <c r="WI1333" s="158"/>
      <c r="WJ1333" s="158"/>
      <c r="WK1333" s="158"/>
      <c r="WL1333" s="158"/>
      <c r="WM1333" s="158"/>
      <c r="WN1333" s="158"/>
      <c r="WO1333" s="158"/>
      <c r="WP1333" s="158"/>
      <c r="WQ1333" s="158"/>
      <c r="WR1333" s="158"/>
      <c r="WS1333" s="158"/>
      <c r="WT1333" s="158"/>
      <c r="WU1333" s="158"/>
      <c r="WV1333" s="158"/>
      <c r="WW1333" s="158"/>
      <c r="WX1333" s="158"/>
      <c r="WY1333" s="158"/>
      <c r="WZ1333" s="158"/>
      <c r="XA1333" s="158"/>
      <c r="XB1333" s="158"/>
      <c r="XC1333" s="158"/>
      <c r="XD1333" s="158"/>
      <c r="XE1333" s="158"/>
      <c r="XF1333" s="158"/>
      <c r="XG1333" s="158"/>
      <c r="XH1333" s="158"/>
      <c r="XI1333" s="158"/>
      <c r="XJ1333" s="158"/>
      <c r="XK1333" s="158"/>
      <c r="XL1333" s="158"/>
      <c r="XM1333" s="158"/>
      <c r="XN1333" s="158"/>
      <c r="XO1333" s="158"/>
      <c r="XP1333" s="158"/>
      <c r="XQ1333" s="158"/>
      <c r="XR1333" s="158"/>
      <c r="XS1333" s="158"/>
      <c r="XT1333" s="158"/>
      <c r="XU1333" s="158"/>
      <c r="XV1333" s="158"/>
      <c r="XW1333" s="158"/>
      <c r="XX1333" s="158"/>
      <c r="XY1333" s="158"/>
      <c r="XZ1333" s="158"/>
      <c r="YA1333" s="158"/>
      <c r="YB1333" s="158"/>
      <c r="YC1333" s="158"/>
      <c r="YD1333" s="158"/>
      <c r="YE1333" s="158"/>
      <c r="YF1333" s="158"/>
      <c r="YG1333" s="158"/>
      <c r="YH1333" s="158"/>
      <c r="YI1333" s="158"/>
      <c r="YJ1333" s="158"/>
      <c r="YK1333" s="158"/>
      <c r="YL1333" s="158"/>
      <c r="YM1333" s="158"/>
      <c r="YN1333" s="158"/>
      <c r="YO1333" s="158"/>
      <c r="YP1333" s="158"/>
      <c r="YQ1333" s="158"/>
      <c r="YR1333" s="158"/>
      <c r="YS1333" s="158"/>
      <c r="YT1333" s="158"/>
      <c r="YU1333" s="158"/>
      <c r="YV1333" s="158"/>
      <c r="YW1333" s="158"/>
      <c r="YX1333" s="158"/>
      <c r="YY1333" s="158"/>
      <c r="YZ1333" s="158"/>
      <c r="ZA1333" s="158"/>
      <c r="ZB1333" s="158"/>
      <c r="ZC1333" s="158"/>
      <c r="ZD1333" s="158"/>
      <c r="ZE1333" s="158"/>
      <c r="ZF1333" s="158"/>
      <c r="ZG1333" s="158"/>
      <c r="ZH1333" s="158"/>
      <c r="ZI1333" s="158"/>
      <c r="ZJ1333" s="158"/>
      <c r="ZK1333" s="158"/>
      <c r="ZL1333" s="158"/>
      <c r="ZM1333" s="158"/>
      <c r="ZN1333" s="158"/>
      <c r="ZO1333" s="158"/>
      <c r="ZP1333" s="158"/>
      <c r="ZQ1333" s="158"/>
      <c r="ZR1333" s="158"/>
      <c r="ZS1333" s="158"/>
      <c r="ZT1333" s="158"/>
      <c r="ZU1333" s="158"/>
      <c r="ZV1333" s="158"/>
      <c r="ZW1333" s="158"/>
      <c r="ZX1333" s="158"/>
      <c r="ZY1333" s="158"/>
      <c r="ZZ1333" s="158"/>
      <c r="AAA1333" s="158"/>
      <c r="AAB1333" s="158"/>
      <c r="AAC1333" s="158"/>
      <c r="AAD1333" s="158"/>
      <c r="AAE1333" s="158"/>
      <c r="AAF1333" s="158"/>
      <c r="AAG1333" s="158"/>
      <c r="AAH1333" s="158"/>
      <c r="AAI1333" s="158"/>
      <c r="AAJ1333" s="158"/>
      <c r="AAK1333" s="158"/>
      <c r="AAL1333" s="158"/>
      <c r="AAM1333" s="158"/>
      <c r="AAN1333" s="158"/>
      <c r="AAO1333" s="158"/>
      <c r="AAP1333" s="158"/>
      <c r="AAQ1333" s="158"/>
      <c r="AAR1333" s="158"/>
      <c r="AAS1333" s="158"/>
      <c r="AAT1333" s="158"/>
      <c r="AAU1333" s="158"/>
      <c r="AAV1333" s="158"/>
      <c r="AAW1333" s="158"/>
      <c r="AAX1333" s="158"/>
      <c r="AAY1333" s="158"/>
      <c r="AAZ1333" s="158"/>
      <c r="ABA1333" s="158"/>
      <c r="ABB1333" s="158"/>
      <c r="ABC1333" s="158"/>
      <c r="ABD1333" s="158"/>
      <c r="ABE1333" s="158"/>
      <c r="ABF1333" s="158"/>
      <c r="ABG1333" s="158"/>
      <c r="ABH1333" s="158"/>
      <c r="ABI1333" s="158"/>
      <c r="ABJ1333" s="158"/>
      <c r="ABK1333" s="158"/>
      <c r="ABL1333" s="158"/>
      <c r="ABM1333" s="158"/>
      <c r="ABN1333" s="158"/>
      <c r="ABO1333" s="158"/>
      <c r="ABP1333" s="158"/>
      <c r="ABQ1333" s="158"/>
      <c r="ABR1333" s="158"/>
      <c r="ABS1333" s="158"/>
      <c r="ABT1333" s="158"/>
      <c r="ABU1333" s="158"/>
      <c r="ABV1333" s="158"/>
      <c r="ABW1333" s="158"/>
      <c r="ABX1333" s="158"/>
      <c r="ABY1333" s="158"/>
      <c r="ABZ1333" s="158"/>
      <c r="ACA1333" s="158"/>
      <c r="ACB1333" s="158"/>
      <c r="ACC1333" s="158"/>
      <c r="ACD1333" s="158"/>
      <c r="ACE1333" s="158"/>
      <c r="ACF1333" s="158"/>
      <c r="ACG1333" s="158"/>
      <c r="ACH1333" s="158"/>
      <c r="ACI1333" s="158"/>
      <c r="ACJ1333" s="158"/>
      <c r="ACK1333" s="158"/>
      <c r="ACL1333" s="158"/>
      <c r="ACM1333" s="158"/>
      <c r="ACN1333" s="158"/>
      <c r="ACO1333" s="158"/>
      <c r="ACP1333" s="158"/>
      <c r="ACQ1333" s="158"/>
      <c r="ACR1333" s="158"/>
      <c r="ACS1333" s="158"/>
      <c r="ACT1333" s="158"/>
      <c r="ACU1333" s="158"/>
      <c r="ACV1333" s="158"/>
      <c r="ACW1333" s="158"/>
      <c r="ACX1333" s="158"/>
      <c r="ACY1333" s="158"/>
      <c r="ACZ1333" s="158"/>
      <c r="ADA1333" s="158"/>
      <c r="ADB1333" s="158"/>
      <c r="ADC1333" s="158"/>
      <c r="ADD1333" s="158"/>
      <c r="ADE1333" s="158"/>
      <c r="ADF1333" s="158"/>
      <c r="ADG1333" s="158"/>
      <c r="ADH1333" s="158"/>
      <c r="ADI1333" s="158"/>
      <c r="ADJ1333" s="158"/>
      <c r="ADK1333" s="158"/>
      <c r="ADL1333" s="158"/>
      <c r="ADM1333" s="158"/>
      <c r="ADN1333" s="158"/>
      <c r="ADO1333" s="158"/>
      <c r="ADP1333" s="158"/>
      <c r="ADQ1333" s="158"/>
      <c r="ADR1333" s="158"/>
      <c r="ADS1333" s="158"/>
      <c r="ADT1333" s="158"/>
      <c r="ADU1333" s="158"/>
      <c r="ADV1333" s="158"/>
      <c r="ADW1333" s="158"/>
      <c r="ADX1333" s="158"/>
      <c r="ADY1333" s="158"/>
      <c r="ADZ1333" s="158"/>
      <c r="AEA1333" s="158"/>
      <c r="AEB1333" s="158"/>
      <c r="AEC1333" s="158"/>
      <c r="AED1333" s="158"/>
      <c r="AEE1333" s="158"/>
      <c r="AEF1333" s="158"/>
      <c r="AEG1333" s="158"/>
      <c r="AEH1333" s="158"/>
      <c r="AEI1333" s="158"/>
      <c r="AEJ1333" s="158"/>
      <c r="AEK1333" s="158"/>
      <c r="AEL1333" s="158"/>
      <c r="AEM1333" s="158"/>
      <c r="AEN1333" s="158"/>
      <c r="AEO1333" s="158"/>
      <c r="AEP1333" s="158"/>
      <c r="AEQ1333" s="158"/>
      <c r="AER1333" s="158"/>
      <c r="AES1333" s="158"/>
      <c r="AET1333" s="158"/>
      <c r="AEU1333" s="158"/>
      <c r="AEV1333" s="158"/>
      <c r="AEW1333" s="158"/>
      <c r="AEX1333" s="158"/>
      <c r="AEY1333" s="158"/>
      <c r="AEZ1333" s="158"/>
      <c r="AFA1333" s="158"/>
      <c r="AFB1333" s="158"/>
      <c r="AFC1333" s="158"/>
      <c r="AFD1333" s="158"/>
      <c r="AFE1333" s="158"/>
      <c r="AFF1333" s="158"/>
      <c r="AFG1333" s="158"/>
      <c r="AFH1333" s="158"/>
      <c r="AFI1333" s="158"/>
      <c r="AFJ1333" s="158"/>
      <c r="AFK1333" s="158"/>
      <c r="AFL1333" s="158"/>
      <c r="AFM1333" s="158"/>
      <c r="AFN1333" s="158"/>
      <c r="AFO1333" s="158"/>
      <c r="AFP1333" s="158"/>
      <c r="AFQ1333" s="158"/>
      <c r="AFR1333" s="158"/>
      <c r="AFS1333" s="158"/>
      <c r="AFT1333" s="158"/>
      <c r="AFU1333" s="158"/>
      <c r="AFV1333" s="158"/>
      <c r="AFW1333" s="158"/>
      <c r="AFX1333" s="158"/>
      <c r="AFY1333" s="158"/>
      <c r="AFZ1333" s="158"/>
      <c r="AGA1333" s="158"/>
      <c r="AGB1333" s="158"/>
      <c r="AGC1333" s="158"/>
      <c r="AGD1333" s="158"/>
      <c r="AGE1333" s="158"/>
      <c r="AGF1333" s="158"/>
      <c r="AGG1333" s="158"/>
      <c r="AGH1333" s="158"/>
      <c r="AGI1333" s="158"/>
      <c r="AGJ1333" s="158"/>
      <c r="AGK1333" s="158"/>
      <c r="AGL1333" s="158"/>
      <c r="AGM1333" s="158"/>
      <c r="AGN1333" s="158"/>
      <c r="AGO1333" s="158"/>
      <c r="AGP1333" s="158"/>
      <c r="AGQ1333" s="158"/>
      <c r="AGR1333" s="158"/>
      <c r="AGS1333" s="158"/>
      <c r="AGT1333" s="158"/>
      <c r="AGU1333" s="158"/>
      <c r="AGV1333" s="158"/>
      <c r="AGW1333" s="158"/>
      <c r="AGX1333" s="158"/>
      <c r="AGY1333" s="158"/>
      <c r="AGZ1333" s="158"/>
      <c r="AHA1333" s="158"/>
      <c r="AHB1333" s="158"/>
      <c r="AHC1333" s="158"/>
      <c r="AHD1333" s="158"/>
      <c r="AHE1333" s="158"/>
      <c r="AHF1333" s="158"/>
      <c r="AHG1333" s="158"/>
      <c r="AHH1333" s="158"/>
      <c r="AHI1333" s="158"/>
      <c r="AHJ1333" s="158"/>
      <c r="AHK1333" s="158"/>
      <c r="AHL1333" s="158"/>
      <c r="AHM1333" s="158"/>
      <c r="AHN1333" s="158"/>
      <c r="AHO1333" s="158"/>
      <c r="AHP1333" s="158"/>
      <c r="AHQ1333" s="158"/>
      <c r="AHR1333" s="158"/>
      <c r="AHS1333" s="158"/>
      <c r="AHT1333" s="158"/>
      <c r="AHU1333" s="158"/>
      <c r="AHV1333" s="158"/>
      <c r="AHW1333" s="158"/>
      <c r="AHX1333" s="158"/>
      <c r="AHY1333" s="158"/>
      <c r="AHZ1333" s="158"/>
      <c r="AIA1333" s="158"/>
      <c r="AIB1333" s="158"/>
      <c r="AIC1333" s="158"/>
      <c r="AID1333" s="158"/>
      <c r="AIE1333" s="158"/>
      <c r="AIF1333" s="158"/>
      <c r="AIG1333" s="158"/>
      <c r="AIH1333" s="158"/>
      <c r="AII1333" s="158"/>
      <c r="AIJ1333" s="158"/>
      <c r="AIK1333" s="158"/>
      <c r="AIL1333" s="158"/>
      <c r="AIM1333" s="158"/>
      <c r="AIN1333" s="158"/>
      <c r="AIO1333" s="158"/>
      <c r="AIP1333" s="158"/>
      <c r="AIQ1333" s="158"/>
      <c r="AIR1333" s="158"/>
      <c r="AIS1333" s="158"/>
      <c r="AIT1333" s="158"/>
      <c r="AIU1333" s="158"/>
      <c r="AIV1333" s="158"/>
      <c r="AIW1333" s="158"/>
      <c r="AIX1333" s="158"/>
      <c r="AIY1333" s="158"/>
      <c r="AIZ1333" s="158"/>
      <c r="AJA1333" s="158"/>
      <c r="AJB1333" s="158"/>
      <c r="AJC1333" s="158"/>
      <c r="AJD1333" s="158"/>
      <c r="AJE1333" s="158"/>
      <c r="AJF1333" s="158"/>
      <c r="AJG1333" s="158"/>
      <c r="AJH1333" s="158"/>
      <c r="AJI1333" s="158"/>
      <c r="AJJ1333" s="158"/>
      <c r="AJK1333" s="158"/>
      <c r="AJL1333" s="158"/>
      <c r="AJM1333" s="158"/>
      <c r="AJN1333" s="158"/>
      <c r="AJO1333" s="158"/>
      <c r="AJP1333" s="158"/>
      <c r="AJQ1333" s="158"/>
      <c r="AJR1333" s="158"/>
      <c r="AJS1333" s="158"/>
      <c r="AJT1333" s="158"/>
      <c r="AJU1333" s="158"/>
      <c r="AJV1333" s="158"/>
      <c r="AJW1333" s="158"/>
      <c r="AJX1333" s="158"/>
      <c r="AJY1333" s="158"/>
      <c r="AJZ1333" s="158"/>
      <c r="AKA1333" s="158"/>
      <c r="AKB1333" s="158"/>
      <c r="AKC1333" s="158"/>
      <c r="AKD1333" s="158"/>
      <c r="AKE1333" s="158"/>
      <c r="AKF1333" s="158"/>
      <c r="AKG1333" s="158"/>
      <c r="AKH1333" s="158"/>
      <c r="AKI1333" s="158"/>
      <c r="AKJ1333" s="158"/>
      <c r="AKK1333" s="158"/>
      <c r="AKL1333" s="158"/>
      <c r="AKM1333" s="158"/>
      <c r="AKN1333" s="158"/>
      <c r="AKO1333" s="158"/>
      <c r="AKP1333" s="158"/>
      <c r="AKQ1333" s="158"/>
      <c r="AKR1333" s="158"/>
      <c r="AKS1333" s="158"/>
      <c r="AKT1333" s="158"/>
      <c r="AKU1333" s="158"/>
      <c r="AKV1333" s="158"/>
      <c r="AKW1333" s="158"/>
      <c r="AKX1333" s="158"/>
      <c r="AKY1333" s="158"/>
      <c r="AKZ1333" s="158"/>
      <c r="ALA1333" s="158"/>
      <c r="ALB1333" s="158"/>
      <c r="ALC1333" s="158"/>
      <c r="ALD1333" s="158"/>
      <c r="ALE1333" s="158"/>
      <c r="ALF1333" s="158"/>
      <c r="ALG1333" s="158"/>
      <c r="ALH1333" s="158"/>
      <c r="ALI1333" s="158"/>
      <c r="ALJ1333" s="158"/>
      <c r="ALK1333" s="158"/>
      <c r="ALL1333" s="158"/>
      <c r="ALM1333" s="158"/>
      <c r="ALN1333" s="158"/>
      <c r="ALO1333" s="158"/>
      <c r="ALP1333" s="158"/>
      <c r="ALQ1333" s="158"/>
      <c r="ALR1333" s="158"/>
      <c r="ALS1333" s="158"/>
      <c r="ALT1333" s="158"/>
      <c r="ALU1333" s="158"/>
      <c r="ALV1333" s="158"/>
      <c r="ALW1333" s="158"/>
      <c r="ALX1333" s="158"/>
      <c r="ALY1333" s="158"/>
      <c r="ALZ1333" s="158"/>
      <c r="AMA1333" s="158"/>
      <c r="AMB1333" s="158"/>
      <c r="AMC1333" s="158"/>
      <c r="AMD1333" s="158"/>
      <c r="AME1333" s="158"/>
      <c r="AMF1333" s="158"/>
      <c r="AMG1333" s="158"/>
      <c r="AMH1333" s="158"/>
      <c r="AMI1333" s="158"/>
      <c r="AMJ1333" s="158"/>
      <c r="AMK1333" s="158"/>
      <c r="AML1333" s="158"/>
      <c r="AMM1333" s="158"/>
      <c r="AMN1333" s="158"/>
      <c r="AMO1333" s="158"/>
      <c r="AMP1333" s="158"/>
      <c r="AMQ1333" s="158"/>
      <c r="AMR1333" s="158"/>
      <c r="AMS1333" s="158"/>
      <c r="AMT1333" s="158"/>
      <c r="AMU1333" s="158"/>
      <c r="AMV1333" s="158"/>
      <c r="AMW1333" s="158"/>
      <c r="AMX1333" s="158"/>
      <c r="AMY1333" s="158"/>
      <c r="AMZ1333" s="158"/>
      <c r="ANA1333" s="158"/>
      <c r="ANB1333" s="158"/>
      <c r="ANC1333" s="158"/>
      <c r="AND1333" s="158"/>
      <c r="ANE1333" s="158"/>
      <c r="ANF1333" s="158"/>
      <c r="ANG1333" s="158"/>
      <c r="ANH1333" s="158"/>
      <c r="ANI1333" s="158"/>
      <c r="ANJ1333" s="158"/>
      <c r="ANK1333" s="158"/>
      <c r="ANL1333" s="158"/>
      <c r="ANM1333" s="158"/>
      <c r="ANN1333" s="158"/>
      <c r="ANO1333" s="158"/>
      <c r="ANP1333" s="158"/>
      <c r="ANQ1333" s="158"/>
      <c r="ANR1333" s="158"/>
      <c r="ANS1333" s="158"/>
      <c r="ANT1333" s="158"/>
      <c r="ANU1333" s="158"/>
      <c r="ANV1333" s="158"/>
      <c r="ANW1333" s="158"/>
      <c r="ANX1333" s="158"/>
      <c r="ANY1333" s="158"/>
      <c r="ANZ1333" s="158"/>
      <c r="AOA1333" s="158"/>
      <c r="AOB1333" s="158"/>
      <c r="AOC1333" s="158"/>
      <c r="AOD1333" s="158"/>
      <c r="AOE1333" s="158"/>
      <c r="AOF1333" s="158"/>
      <c r="AOG1333" s="158"/>
      <c r="AOH1333" s="158"/>
      <c r="AOI1333" s="158"/>
      <c r="AOJ1333" s="158"/>
      <c r="AOK1333" s="158"/>
      <c r="AOL1333" s="158"/>
      <c r="AOM1333" s="158"/>
      <c r="AON1333" s="158"/>
      <c r="AOO1333" s="158"/>
      <c r="AOP1333" s="158"/>
      <c r="AOQ1333" s="158"/>
      <c r="AOR1333" s="158"/>
      <c r="AOS1333" s="158"/>
      <c r="AOT1333" s="158"/>
      <c r="AOU1333" s="158"/>
      <c r="AOV1333" s="158"/>
      <c r="AOW1333" s="158"/>
      <c r="AOX1333" s="158"/>
      <c r="AOY1333" s="158"/>
      <c r="AOZ1333" s="158"/>
      <c r="APA1333" s="158"/>
      <c r="APB1333" s="158"/>
      <c r="APC1333" s="158"/>
      <c r="APD1333" s="158"/>
      <c r="APE1333" s="158"/>
      <c r="APF1333" s="158"/>
      <c r="APG1333" s="158"/>
      <c r="APH1333" s="158"/>
      <c r="API1333" s="158"/>
      <c r="APJ1333" s="158"/>
      <c r="APK1333" s="158"/>
      <c r="APL1333" s="158"/>
      <c r="APM1333" s="158"/>
      <c r="APN1333" s="158"/>
      <c r="APO1333" s="158"/>
      <c r="APP1333" s="158"/>
      <c r="APQ1333" s="158"/>
      <c r="APR1333" s="158"/>
      <c r="APS1333" s="158"/>
      <c r="APT1333" s="158"/>
      <c r="APU1333" s="158"/>
      <c r="APV1333" s="158"/>
      <c r="APW1333" s="158"/>
      <c r="APX1333" s="158"/>
      <c r="APY1333" s="158"/>
      <c r="APZ1333" s="158"/>
      <c r="AQA1333" s="158"/>
      <c r="AQB1333" s="158"/>
      <c r="AQC1333" s="158"/>
      <c r="AQD1333" s="158"/>
      <c r="AQE1333" s="158"/>
      <c r="AQF1333" s="158"/>
      <c r="AQG1333" s="158"/>
      <c r="AQH1333" s="158"/>
      <c r="AQI1333" s="158"/>
      <c r="AQJ1333" s="158"/>
      <c r="AQK1333" s="158"/>
      <c r="AQL1333" s="158"/>
      <c r="AQM1333" s="158"/>
      <c r="AQN1333" s="158"/>
      <c r="AQO1333" s="158"/>
      <c r="AQP1333" s="158"/>
      <c r="AQQ1333" s="158"/>
      <c r="AQR1333" s="158"/>
      <c r="AQS1333" s="158"/>
      <c r="AQT1333" s="158"/>
      <c r="AQU1333" s="158"/>
      <c r="AQV1333" s="158"/>
      <c r="AQW1333" s="158"/>
      <c r="AQX1333" s="158"/>
      <c r="AQY1333" s="158"/>
      <c r="AQZ1333" s="158"/>
      <c r="ARA1333" s="158"/>
      <c r="ARB1333" s="158"/>
      <c r="ARC1333" s="158"/>
      <c r="ARD1333" s="158"/>
      <c r="ARE1333" s="158"/>
      <c r="ARF1333" s="158"/>
      <c r="ARG1333" s="158"/>
      <c r="ARH1333" s="158"/>
      <c r="ARI1333" s="158"/>
      <c r="ARJ1333" s="158"/>
      <c r="ARK1333" s="158"/>
      <c r="ARL1333" s="158"/>
      <c r="ARM1333" s="158"/>
      <c r="ARN1333" s="158"/>
      <c r="ARO1333" s="158"/>
      <c r="ARP1333" s="158"/>
      <c r="ARQ1333" s="158"/>
      <c r="ARR1333" s="158"/>
      <c r="ARS1333" s="158"/>
      <c r="ART1333" s="158"/>
      <c r="ARU1333" s="158"/>
      <c r="ARV1333" s="158"/>
      <c r="ARW1333" s="158"/>
      <c r="ARX1333" s="158"/>
      <c r="ARY1333" s="158"/>
      <c r="ARZ1333" s="158"/>
      <c r="ASA1333" s="158"/>
      <c r="ASB1333" s="158"/>
      <c r="ASC1333" s="158"/>
      <c r="ASD1333" s="158"/>
      <c r="ASE1333" s="158"/>
      <c r="ASF1333" s="158"/>
      <c r="ASG1333" s="158"/>
      <c r="ASH1333" s="158"/>
      <c r="ASI1333" s="158"/>
      <c r="ASJ1333" s="158"/>
      <c r="ASK1333" s="158"/>
      <c r="ASL1333" s="158"/>
      <c r="ASM1333" s="158"/>
      <c r="ASN1333" s="158"/>
      <c r="ASO1333" s="158"/>
      <c r="ASP1333" s="158"/>
      <c r="ASQ1333" s="158"/>
      <c r="ASR1333" s="158"/>
      <c r="ASS1333" s="158"/>
      <c r="AST1333" s="158"/>
      <c r="ASU1333" s="158"/>
      <c r="ASV1333" s="158"/>
      <c r="ASW1333" s="158"/>
      <c r="ASX1333" s="158"/>
      <c r="ASY1333" s="158"/>
      <c r="ASZ1333" s="158"/>
      <c r="ATA1333" s="158"/>
      <c r="ATB1333" s="158"/>
      <c r="ATC1333" s="158"/>
      <c r="ATD1333" s="158"/>
      <c r="ATE1333" s="158"/>
      <c r="ATF1333" s="158"/>
      <c r="ATG1333" s="158"/>
      <c r="ATH1333" s="158"/>
      <c r="ATI1333" s="158"/>
      <c r="ATJ1333" s="158"/>
      <c r="ATK1333" s="158"/>
      <c r="ATL1333" s="158"/>
      <c r="ATM1333" s="158"/>
      <c r="ATN1333" s="158"/>
      <c r="ATO1333" s="158"/>
      <c r="ATP1333" s="158"/>
      <c r="ATQ1333" s="158"/>
      <c r="ATR1333" s="158"/>
      <c r="ATS1333" s="158"/>
      <c r="ATT1333" s="158"/>
      <c r="ATU1333" s="158"/>
      <c r="ATV1333" s="158"/>
      <c r="ATW1333" s="158"/>
      <c r="ATX1333" s="158"/>
      <c r="ATY1333" s="158"/>
      <c r="ATZ1333" s="158"/>
      <c r="AUA1333" s="158"/>
      <c r="AUB1333" s="158"/>
      <c r="AUC1333" s="158"/>
      <c r="AUD1333" s="158"/>
      <c r="AUE1333" s="158"/>
      <c r="AUF1333" s="158"/>
      <c r="AUG1333" s="158"/>
      <c r="AUH1333" s="158"/>
      <c r="AUI1333" s="158"/>
      <c r="AUJ1333" s="158"/>
      <c r="AUK1333" s="158"/>
      <c r="AUL1333" s="158"/>
      <c r="AUM1333" s="158"/>
      <c r="AUN1333" s="158"/>
      <c r="AUO1333" s="158"/>
      <c r="AUP1333" s="158"/>
      <c r="AUQ1333" s="158"/>
      <c r="AUR1333" s="158"/>
      <c r="AUS1333" s="158"/>
      <c r="AUT1333" s="158"/>
      <c r="AUU1333" s="158"/>
      <c r="AUV1333" s="158"/>
      <c r="AUW1333" s="158"/>
      <c r="AUX1333" s="158"/>
      <c r="AUY1333" s="158"/>
      <c r="AUZ1333" s="158"/>
      <c r="AVA1333" s="158"/>
      <c r="AVB1333" s="158"/>
      <c r="AVC1333" s="158"/>
      <c r="AVD1333" s="158"/>
      <c r="AVE1333" s="158"/>
      <c r="AVF1333" s="158"/>
      <c r="AVG1333" s="158"/>
      <c r="AVH1333" s="158"/>
      <c r="AVI1333" s="158"/>
      <c r="AVJ1333" s="158"/>
      <c r="AVK1333" s="158"/>
      <c r="AVL1333" s="158"/>
      <c r="AVM1333" s="158"/>
      <c r="AVN1333" s="158"/>
      <c r="AVO1333" s="158"/>
      <c r="AVP1333" s="158"/>
      <c r="AVQ1333" s="158"/>
      <c r="AVR1333" s="158"/>
      <c r="AVS1333" s="158"/>
      <c r="AVT1333" s="158"/>
      <c r="AVU1333" s="158"/>
      <c r="AVV1333" s="158"/>
      <c r="AVW1333" s="158"/>
      <c r="AVX1333" s="158"/>
      <c r="AVY1333" s="158"/>
      <c r="AVZ1333" s="158"/>
      <c r="AWA1333" s="158"/>
      <c r="AWB1333" s="158"/>
      <c r="AWC1333" s="158"/>
      <c r="AWD1333" s="158"/>
      <c r="AWE1333" s="158"/>
      <c r="AWF1333" s="158"/>
      <c r="AWG1333" s="158"/>
      <c r="AWH1333" s="158"/>
      <c r="AWI1333" s="158"/>
      <c r="AWJ1333" s="158"/>
      <c r="AWK1333" s="158"/>
      <c r="AWL1333" s="158"/>
      <c r="AWM1333" s="158"/>
      <c r="AWN1333" s="158"/>
      <c r="AWO1333" s="158"/>
      <c r="AWP1333" s="158"/>
      <c r="AWQ1333" s="158"/>
      <c r="AWR1333" s="158"/>
      <c r="AWS1333" s="158"/>
      <c r="AWT1333" s="158"/>
      <c r="AWU1333" s="158"/>
      <c r="AWV1333" s="158"/>
      <c r="AWW1333" s="158"/>
      <c r="AWX1333" s="158"/>
      <c r="AWY1333" s="158"/>
      <c r="AWZ1333" s="158"/>
      <c r="AXA1333" s="158"/>
      <c r="AXB1333" s="158"/>
      <c r="AXC1333" s="158"/>
      <c r="AXD1333" s="158"/>
      <c r="AXE1333" s="158"/>
      <c r="AXF1333" s="158"/>
      <c r="AXG1333" s="158"/>
      <c r="AXH1333" s="158"/>
      <c r="AXI1333" s="158"/>
      <c r="AXJ1333" s="158"/>
      <c r="AXK1333" s="158"/>
      <c r="AXL1333" s="158"/>
      <c r="AXM1333" s="158"/>
      <c r="AXN1333" s="158"/>
      <c r="AXO1333" s="158"/>
      <c r="AXP1333" s="158"/>
      <c r="AXQ1333" s="158"/>
      <c r="AXR1333" s="158"/>
      <c r="AXS1333" s="158"/>
      <c r="AXT1333" s="158"/>
      <c r="AXU1333" s="158"/>
      <c r="AXV1333" s="158"/>
      <c r="AXW1333" s="158"/>
      <c r="AXX1333" s="158"/>
      <c r="AXY1333" s="158"/>
      <c r="AXZ1333" s="158"/>
      <c r="AYA1333" s="158"/>
      <c r="AYB1333" s="158"/>
      <c r="AYC1333" s="158"/>
      <c r="AYD1333" s="158"/>
      <c r="AYE1333" s="158"/>
      <c r="AYF1333" s="158"/>
      <c r="AYG1333" s="158"/>
      <c r="AYH1333" s="158"/>
      <c r="AYI1333" s="158"/>
      <c r="AYJ1333" s="158"/>
      <c r="AYK1333" s="158"/>
      <c r="AYL1333" s="158"/>
      <c r="AYM1333" s="158"/>
      <c r="AYN1333" s="158"/>
      <c r="AYO1333" s="158"/>
      <c r="AYP1333" s="158"/>
      <c r="AYQ1333" s="158"/>
      <c r="AYR1333" s="158"/>
      <c r="AYS1333" s="158"/>
      <c r="AYT1333" s="158"/>
      <c r="AYU1333" s="158"/>
      <c r="AYV1333" s="158"/>
      <c r="AYW1333" s="158"/>
      <c r="AYX1333" s="158"/>
      <c r="AYY1333" s="158"/>
      <c r="AYZ1333" s="158"/>
      <c r="AZA1333" s="158"/>
      <c r="AZB1333" s="158"/>
      <c r="AZC1333" s="158"/>
      <c r="AZD1333" s="158"/>
      <c r="AZE1333" s="158"/>
      <c r="AZF1333" s="158"/>
      <c r="AZG1333" s="158"/>
      <c r="AZH1333" s="158"/>
      <c r="AZI1333" s="158"/>
      <c r="AZJ1333" s="158"/>
      <c r="AZK1333" s="158"/>
      <c r="AZL1333" s="158"/>
      <c r="AZM1333" s="158"/>
      <c r="AZN1333" s="158"/>
      <c r="AZO1333" s="158"/>
      <c r="AZP1333" s="158"/>
      <c r="AZQ1333" s="158"/>
      <c r="AZR1333" s="158"/>
      <c r="AZS1333" s="158"/>
      <c r="AZT1333" s="158"/>
      <c r="AZU1333" s="158"/>
      <c r="AZV1333" s="158"/>
      <c r="AZW1333" s="158"/>
      <c r="AZX1333" s="158"/>
      <c r="AZY1333" s="158"/>
      <c r="AZZ1333" s="158"/>
      <c r="BAA1333" s="158"/>
      <c r="BAB1333" s="158"/>
      <c r="BAC1333" s="158"/>
      <c r="BAD1333" s="158"/>
      <c r="BAE1333" s="158"/>
      <c r="BAF1333" s="158"/>
      <c r="BAG1333" s="158"/>
      <c r="BAH1333" s="158"/>
      <c r="BAI1333" s="158"/>
      <c r="BAJ1333" s="158"/>
      <c r="BAK1333" s="158"/>
      <c r="BAL1333" s="158"/>
      <c r="BAM1333" s="158"/>
      <c r="BAN1333" s="158"/>
      <c r="BAO1333" s="158"/>
      <c r="BAP1333" s="158"/>
      <c r="BAQ1333" s="158"/>
      <c r="BAR1333" s="158"/>
      <c r="BAS1333" s="158"/>
      <c r="BAT1333" s="158"/>
      <c r="BAU1333" s="158"/>
      <c r="BAV1333" s="158"/>
      <c r="BAW1333" s="158"/>
      <c r="BAX1333" s="158"/>
      <c r="BAY1333" s="158"/>
      <c r="BAZ1333" s="158"/>
      <c r="BBA1333" s="158"/>
      <c r="BBB1333" s="158"/>
      <c r="BBC1333" s="158"/>
      <c r="BBD1333" s="158"/>
      <c r="BBE1333" s="158"/>
      <c r="BBF1333" s="158"/>
      <c r="BBG1333" s="158"/>
      <c r="BBH1333" s="158"/>
      <c r="BBI1333" s="158"/>
      <c r="BBJ1333" s="158"/>
      <c r="BBK1333" s="158"/>
      <c r="BBL1333" s="158"/>
      <c r="BBM1333" s="158"/>
      <c r="BBN1333" s="158"/>
      <c r="BBO1333" s="158"/>
      <c r="BBP1333" s="158"/>
      <c r="BBQ1333" s="158"/>
      <c r="BBR1333" s="158"/>
      <c r="BBS1333" s="158"/>
      <c r="BBT1333" s="158"/>
      <c r="BBU1333" s="158"/>
      <c r="BBV1333" s="158"/>
      <c r="BBW1333" s="158"/>
      <c r="BBX1333" s="158"/>
      <c r="BBY1333" s="158"/>
      <c r="BBZ1333" s="158"/>
      <c r="BCA1333" s="158"/>
      <c r="BCB1333" s="158"/>
      <c r="BCC1333" s="158"/>
      <c r="BCD1333" s="158"/>
      <c r="BCE1333" s="158"/>
      <c r="BCF1333" s="158"/>
      <c r="BCG1333" s="158"/>
      <c r="BCH1333" s="158"/>
      <c r="BCI1333" s="158"/>
      <c r="BCJ1333" s="158"/>
      <c r="BCK1333" s="158"/>
      <c r="BCL1333" s="158"/>
      <c r="BCM1333" s="158"/>
      <c r="BCN1333" s="158"/>
      <c r="BCO1333" s="158"/>
      <c r="BCP1333" s="158"/>
      <c r="BCQ1333" s="158"/>
      <c r="BCR1333" s="158"/>
      <c r="BCS1333" s="158"/>
      <c r="BCT1333" s="158"/>
      <c r="BCU1333" s="158"/>
      <c r="BCV1333" s="158"/>
      <c r="BCW1333" s="158"/>
      <c r="BCX1333" s="158"/>
      <c r="BCY1333" s="158"/>
      <c r="BCZ1333" s="158"/>
      <c r="BDA1333" s="158"/>
      <c r="BDB1333" s="158"/>
      <c r="BDC1333" s="158"/>
      <c r="BDD1333" s="158"/>
      <c r="BDE1333" s="158"/>
      <c r="BDF1333" s="158"/>
      <c r="BDG1333" s="158"/>
      <c r="BDH1333" s="158"/>
      <c r="BDI1333" s="158"/>
      <c r="BDJ1333" s="158"/>
      <c r="BDK1333" s="158"/>
      <c r="BDL1333" s="158"/>
      <c r="BDM1333" s="158"/>
      <c r="BDN1333" s="158"/>
      <c r="BDO1333" s="158"/>
      <c r="BDP1333" s="158"/>
      <c r="BDQ1333" s="158"/>
      <c r="BDR1333" s="158"/>
      <c r="BDS1333" s="158"/>
      <c r="BDT1333" s="158"/>
      <c r="BDU1333" s="158"/>
      <c r="BDV1333" s="158"/>
      <c r="BDW1333" s="158"/>
      <c r="BDX1333" s="158"/>
      <c r="BDY1333" s="158"/>
      <c r="BDZ1333" s="158"/>
      <c r="BEA1333" s="158"/>
      <c r="BEB1333" s="158"/>
      <c r="BEC1333" s="158"/>
      <c r="BED1333" s="158"/>
      <c r="BEE1333" s="158"/>
      <c r="BEF1333" s="158"/>
      <c r="BEG1333" s="158"/>
      <c r="BEH1333" s="158"/>
      <c r="BEI1333" s="158"/>
      <c r="BEJ1333" s="158"/>
      <c r="BEK1333" s="158"/>
      <c r="BEL1333" s="158"/>
      <c r="BEM1333" s="158"/>
      <c r="BEN1333" s="158"/>
      <c r="BEO1333" s="158"/>
      <c r="BEP1333" s="158"/>
      <c r="BEQ1333" s="158"/>
      <c r="BER1333" s="158"/>
      <c r="BES1333" s="158"/>
      <c r="BET1333" s="158"/>
      <c r="BEU1333" s="158"/>
      <c r="BEV1333" s="158"/>
      <c r="BEW1333" s="158"/>
      <c r="BEX1333" s="158"/>
      <c r="BEY1333" s="158"/>
      <c r="BEZ1333" s="158"/>
      <c r="BFA1333" s="158"/>
      <c r="BFB1333" s="158"/>
      <c r="BFC1333" s="158"/>
      <c r="BFD1333" s="158"/>
      <c r="BFE1333" s="158"/>
      <c r="BFF1333" s="158"/>
      <c r="BFG1333" s="158"/>
      <c r="BFH1333" s="158"/>
      <c r="BFI1333" s="158"/>
      <c r="BFJ1333" s="158"/>
      <c r="BFK1333" s="158"/>
      <c r="BFL1333" s="158"/>
      <c r="BFM1333" s="158"/>
      <c r="BFN1333" s="158"/>
      <c r="BFO1333" s="158"/>
      <c r="BFP1333" s="158"/>
      <c r="BFQ1333" s="158"/>
      <c r="BFR1333" s="158"/>
      <c r="BFS1333" s="158"/>
      <c r="BFT1333" s="158"/>
      <c r="BFU1333" s="158"/>
      <c r="BFV1333" s="158"/>
      <c r="BFW1333" s="158"/>
      <c r="BFX1333" s="158"/>
      <c r="BFY1333" s="158"/>
      <c r="BFZ1333" s="158"/>
      <c r="BGA1333" s="158"/>
      <c r="BGB1333" s="158"/>
      <c r="BGC1333" s="158"/>
      <c r="BGD1333" s="158"/>
      <c r="BGE1333" s="158"/>
      <c r="BGF1333" s="158"/>
      <c r="BGG1333" s="158"/>
      <c r="BGH1333" s="158"/>
      <c r="BGI1333" s="158"/>
      <c r="BGJ1333" s="158"/>
      <c r="BGK1333" s="158"/>
      <c r="BGL1333" s="158"/>
      <c r="BGM1333" s="158"/>
      <c r="BGN1333" s="158"/>
      <c r="BGO1333" s="158"/>
      <c r="BGP1333" s="158"/>
      <c r="BGQ1333" s="158"/>
      <c r="BGR1333" s="158"/>
      <c r="BGS1333" s="158"/>
      <c r="BGT1333" s="158"/>
      <c r="BGU1333" s="158"/>
      <c r="BGV1333" s="158"/>
      <c r="BGW1333" s="158"/>
      <c r="BGX1333" s="158"/>
      <c r="BGY1333" s="158"/>
      <c r="BGZ1333" s="158"/>
      <c r="BHA1333" s="158"/>
      <c r="BHB1333" s="158"/>
      <c r="BHC1333" s="158"/>
      <c r="BHD1333" s="158"/>
      <c r="BHE1333" s="158"/>
      <c r="BHF1333" s="158"/>
      <c r="BHG1333" s="158"/>
      <c r="BHH1333" s="158"/>
      <c r="BHI1333" s="158"/>
      <c r="BHJ1333" s="158"/>
      <c r="BHK1333" s="158"/>
      <c r="BHL1333" s="158"/>
      <c r="BHM1333" s="158"/>
      <c r="BHN1333" s="158"/>
      <c r="BHO1333" s="158"/>
      <c r="BHP1333" s="158"/>
      <c r="BHQ1333" s="158"/>
      <c r="BHR1333" s="158"/>
      <c r="BHS1333" s="158"/>
      <c r="BHT1333" s="158"/>
      <c r="BHU1333" s="158"/>
      <c r="BHV1333" s="158"/>
      <c r="BHW1333" s="158"/>
      <c r="BHX1333" s="158"/>
      <c r="BHY1333" s="158"/>
      <c r="BHZ1333" s="158"/>
      <c r="BIA1333" s="158"/>
      <c r="BIB1333" s="158"/>
      <c r="BIC1333" s="158"/>
      <c r="BID1333" s="158"/>
      <c r="BIE1333" s="158"/>
      <c r="BIF1333" s="158"/>
      <c r="BIG1333" s="158"/>
      <c r="BIH1333" s="158"/>
      <c r="BII1333" s="158"/>
      <c r="BIJ1333" s="158"/>
      <c r="BIK1333" s="158"/>
      <c r="BIL1333" s="158"/>
      <c r="BIM1333" s="158"/>
      <c r="BIN1333" s="158"/>
      <c r="BIO1333" s="158"/>
      <c r="BIP1333" s="158"/>
      <c r="BIQ1333" s="158"/>
      <c r="BIR1333" s="158"/>
      <c r="BIS1333" s="158"/>
      <c r="BIT1333" s="158"/>
      <c r="BIU1333" s="158"/>
      <c r="BIV1333" s="158"/>
      <c r="BIW1333" s="158"/>
      <c r="BIX1333" s="158"/>
      <c r="BIY1333" s="158"/>
      <c r="BIZ1333" s="158"/>
      <c r="BJA1333" s="158"/>
      <c r="BJB1333" s="158"/>
      <c r="BJC1333" s="158"/>
      <c r="BJD1333" s="158"/>
      <c r="BJE1333" s="158"/>
      <c r="BJF1333" s="158"/>
      <c r="BJG1333" s="158"/>
      <c r="BJH1333" s="158"/>
      <c r="BJI1333" s="158"/>
      <c r="BJJ1333" s="158"/>
      <c r="BJK1333" s="158"/>
      <c r="BJL1333" s="158"/>
      <c r="BJM1333" s="158"/>
      <c r="BJN1333" s="158"/>
      <c r="BJO1333" s="158"/>
      <c r="BJP1333" s="158"/>
      <c r="BJQ1333" s="158"/>
      <c r="BJR1333" s="158"/>
      <c r="BJS1333" s="158"/>
      <c r="BJT1333" s="158"/>
      <c r="BJU1333" s="158"/>
      <c r="BJV1333" s="158"/>
      <c r="BJW1333" s="158"/>
      <c r="BJX1333" s="158"/>
      <c r="BJY1333" s="158"/>
      <c r="BJZ1333" s="158"/>
      <c r="BKA1333" s="158"/>
      <c r="BKB1333" s="158"/>
      <c r="BKC1333" s="158"/>
      <c r="BKD1333" s="158"/>
      <c r="BKE1333" s="158"/>
      <c r="BKF1333" s="158"/>
      <c r="BKG1333" s="158"/>
      <c r="BKH1333" s="158"/>
      <c r="BKI1333" s="158"/>
      <c r="BKJ1333" s="158"/>
      <c r="BKK1333" s="158"/>
      <c r="BKL1333" s="158"/>
      <c r="BKM1333" s="158"/>
      <c r="BKN1333" s="158"/>
      <c r="BKO1333" s="158"/>
      <c r="BKP1333" s="158"/>
      <c r="BKQ1333" s="158"/>
      <c r="BKR1333" s="158"/>
      <c r="BKS1333" s="158"/>
      <c r="BKT1333" s="158"/>
      <c r="BKU1333" s="158"/>
      <c r="BKV1333" s="158"/>
      <c r="BKW1333" s="158"/>
      <c r="BKX1333" s="158"/>
      <c r="BKY1333" s="158"/>
      <c r="BKZ1333" s="158"/>
      <c r="BLA1333" s="158"/>
      <c r="BLB1333" s="158"/>
      <c r="BLC1333" s="158"/>
      <c r="BLD1333" s="158"/>
      <c r="BLE1333" s="158"/>
      <c r="BLF1333" s="158"/>
      <c r="BLG1333" s="158"/>
      <c r="BLH1333" s="158"/>
      <c r="BLI1333" s="158"/>
      <c r="BLJ1333" s="158"/>
      <c r="BLK1333" s="158"/>
      <c r="BLL1333" s="158"/>
      <c r="BLM1333" s="158"/>
      <c r="BLN1333" s="158"/>
      <c r="BLO1333" s="158"/>
      <c r="BLP1333" s="158"/>
      <c r="BLQ1333" s="158"/>
      <c r="BLR1333" s="158"/>
      <c r="BLS1333" s="158"/>
      <c r="BLT1333" s="158"/>
      <c r="BLU1333" s="158"/>
      <c r="BLV1333" s="158"/>
      <c r="BLW1333" s="158"/>
      <c r="BLX1333" s="158"/>
      <c r="BLY1333" s="158"/>
      <c r="BLZ1333" s="158"/>
      <c r="BMA1333" s="158"/>
      <c r="BMB1333" s="158"/>
      <c r="BMC1333" s="158"/>
      <c r="BMD1333" s="158"/>
      <c r="BME1333" s="158"/>
      <c r="BMF1333" s="158"/>
      <c r="BMG1333" s="158"/>
      <c r="BMH1333" s="158"/>
      <c r="BMI1333" s="158"/>
      <c r="BMJ1333" s="158"/>
      <c r="BMK1333" s="158"/>
      <c r="BML1333" s="158"/>
      <c r="BMM1333" s="158"/>
      <c r="BMN1333" s="158"/>
      <c r="BMO1333" s="158"/>
      <c r="BMP1333" s="158"/>
      <c r="BMQ1333" s="158"/>
      <c r="BMR1333" s="158"/>
      <c r="BMS1333" s="158"/>
      <c r="BMT1333" s="158"/>
      <c r="BMU1333" s="158"/>
      <c r="BMV1333" s="158"/>
      <c r="BMW1333" s="158"/>
      <c r="BMX1333" s="158"/>
      <c r="BMY1333" s="158"/>
      <c r="BMZ1333" s="158"/>
      <c r="BNA1333" s="158"/>
      <c r="BNB1333" s="158"/>
      <c r="BNC1333" s="158"/>
      <c r="BND1333" s="158"/>
      <c r="BNE1333" s="158"/>
      <c r="BNF1333" s="158"/>
      <c r="BNG1333" s="158"/>
      <c r="BNH1333" s="158"/>
      <c r="BNI1333" s="158"/>
      <c r="BNJ1333" s="158"/>
      <c r="BNK1333" s="158"/>
      <c r="BNL1333" s="158"/>
      <c r="BNM1333" s="158"/>
      <c r="BNN1333" s="158"/>
      <c r="BNO1333" s="158"/>
      <c r="BNP1333" s="158"/>
      <c r="BNQ1333" s="158"/>
      <c r="BNR1333" s="158"/>
      <c r="BNS1333" s="158"/>
      <c r="BNT1333" s="158"/>
      <c r="BNU1333" s="158"/>
      <c r="BNV1333" s="158"/>
      <c r="BNW1333" s="158"/>
      <c r="BNX1333" s="158"/>
      <c r="BNY1333" s="158"/>
      <c r="BNZ1333" s="158"/>
      <c r="BOA1333" s="158"/>
      <c r="BOB1333" s="158"/>
      <c r="BOC1333" s="158"/>
      <c r="BOD1333" s="158"/>
      <c r="BOE1333" s="158"/>
      <c r="BOF1333" s="158"/>
      <c r="BOG1333" s="158"/>
      <c r="BOH1333" s="158"/>
      <c r="BOI1333" s="158"/>
      <c r="BOJ1333" s="158"/>
      <c r="BOK1333" s="158"/>
      <c r="BOL1333" s="158"/>
      <c r="BOM1333" s="158"/>
      <c r="BON1333" s="158"/>
      <c r="BOO1333" s="158"/>
      <c r="BOP1333" s="158"/>
      <c r="BOQ1333" s="158"/>
      <c r="BOR1333" s="158"/>
      <c r="BOS1333" s="158"/>
      <c r="BOT1333" s="158"/>
      <c r="BOU1333" s="158"/>
      <c r="BOV1333" s="158"/>
      <c r="BOW1333" s="158"/>
      <c r="BOX1333" s="158"/>
      <c r="BOY1333" s="158"/>
      <c r="BOZ1333" s="158"/>
      <c r="BPA1333" s="158"/>
      <c r="BPB1333" s="158"/>
      <c r="BPC1333" s="158"/>
      <c r="BPD1333" s="158"/>
      <c r="BPE1333" s="158"/>
      <c r="BPF1333" s="158"/>
      <c r="BPG1333" s="158"/>
      <c r="BPH1333" s="158"/>
      <c r="BPI1333" s="158"/>
      <c r="BPJ1333" s="158"/>
      <c r="BPK1333" s="158"/>
      <c r="BPL1333" s="158"/>
      <c r="BPM1333" s="158"/>
      <c r="BPN1333" s="158"/>
      <c r="BPO1333" s="158"/>
      <c r="BPP1333" s="158"/>
      <c r="BPQ1333" s="158"/>
      <c r="BPR1333" s="158"/>
      <c r="BPS1333" s="158"/>
      <c r="BPT1333" s="158"/>
      <c r="BPU1333" s="158"/>
      <c r="BPV1333" s="158"/>
      <c r="BPW1333" s="158"/>
      <c r="BPX1333" s="158"/>
      <c r="BPY1333" s="158"/>
      <c r="BPZ1333" s="158"/>
      <c r="BQA1333" s="158"/>
      <c r="BQB1333" s="158"/>
      <c r="BQC1333" s="158"/>
      <c r="BQD1333" s="158"/>
      <c r="BQE1333" s="158"/>
      <c r="BQF1333" s="158"/>
      <c r="BQG1333" s="158"/>
      <c r="BQH1333" s="158"/>
      <c r="BQI1333" s="158"/>
      <c r="BQJ1333" s="158"/>
      <c r="BQK1333" s="158"/>
      <c r="BQL1333" s="158"/>
      <c r="BQM1333" s="158"/>
      <c r="BQN1333" s="158"/>
      <c r="BQO1333" s="158"/>
      <c r="BQP1333" s="158"/>
      <c r="BQQ1333" s="158"/>
      <c r="BQR1333" s="158"/>
      <c r="BQS1333" s="158"/>
      <c r="BQT1333" s="158"/>
      <c r="BQU1333" s="158"/>
      <c r="BQV1333" s="158"/>
      <c r="BQW1333" s="158"/>
      <c r="BQX1333" s="158"/>
      <c r="BQY1333" s="158"/>
      <c r="BQZ1333" s="158"/>
      <c r="BRA1333" s="158"/>
      <c r="BRB1333" s="158"/>
      <c r="BRC1333" s="158"/>
      <c r="BRD1333" s="158"/>
      <c r="BRE1333" s="158"/>
      <c r="BRF1333" s="158"/>
      <c r="BRG1333" s="158"/>
      <c r="BRH1333" s="158"/>
      <c r="BRI1333" s="158"/>
      <c r="BRJ1333" s="158"/>
      <c r="BRK1333" s="158"/>
      <c r="BRL1333" s="158"/>
      <c r="BRM1333" s="158"/>
      <c r="BRN1333" s="158"/>
      <c r="BRO1333" s="158"/>
      <c r="BRP1333" s="158"/>
      <c r="BRQ1333" s="158"/>
      <c r="BRR1333" s="158"/>
      <c r="BRS1333" s="158"/>
      <c r="BRT1333" s="158"/>
      <c r="BRU1333" s="158"/>
      <c r="BRV1333" s="158"/>
      <c r="BRW1333" s="158"/>
      <c r="BRX1333" s="158"/>
      <c r="BRY1333" s="158"/>
      <c r="BRZ1333" s="158"/>
      <c r="BSA1333" s="158"/>
      <c r="BSB1333" s="158"/>
      <c r="BSC1333" s="158"/>
      <c r="BSD1333" s="158"/>
      <c r="BSE1333" s="158"/>
      <c r="BSF1333" s="158"/>
      <c r="BSG1333" s="158"/>
      <c r="BSH1333" s="158"/>
      <c r="BSI1333" s="158"/>
      <c r="BSJ1333" s="158"/>
      <c r="BSK1333" s="158"/>
      <c r="BSL1333" s="158"/>
      <c r="BSM1333" s="158"/>
      <c r="BSN1333" s="158"/>
      <c r="BSO1333" s="158"/>
      <c r="BSP1333" s="158"/>
      <c r="BSQ1333" s="158"/>
      <c r="BSR1333" s="158"/>
      <c r="BSS1333" s="158"/>
      <c r="BST1333" s="158"/>
      <c r="BSU1333" s="158"/>
      <c r="BSV1333" s="158"/>
      <c r="BSW1333" s="158"/>
      <c r="BSX1333" s="158"/>
      <c r="BSY1333" s="158"/>
      <c r="BSZ1333" s="158"/>
      <c r="BTA1333" s="158"/>
      <c r="BTB1333" s="158"/>
      <c r="BTC1333" s="158"/>
      <c r="BTD1333" s="158"/>
      <c r="BTE1333" s="158"/>
      <c r="BTF1333" s="158"/>
      <c r="BTG1333" s="158"/>
      <c r="BTH1333" s="158"/>
      <c r="BTI1333" s="158"/>
      <c r="BTJ1333" s="158"/>
      <c r="BTK1333" s="158"/>
      <c r="BTL1333" s="158"/>
      <c r="BTM1333" s="158"/>
      <c r="BTN1333" s="158"/>
      <c r="BTO1333" s="158"/>
      <c r="BTP1333" s="158"/>
      <c r="BTQ1333" s="158"/>
      <c r="BTR1333" s="158"/>
      <c r="BTS1333" s="158"/>
      <c r="BTT1333" s="158"/>
      <c r="BTU1333" s="158"/>
      <c r="BTV1333" s="158"/>
      <c r="BTW1333" s="158"/>
      <c r="BTX1333" s="158"/>
      <c r="BTY1333" s="158"/>
      <c r="BTZ1333" s="158"/>
      <c r="BUA1333" s="158"/>
      <c r="BUB1333" s="158"/>
      <c r="BUC1333" s="158"/>
      <c r="BUD1333" s="158"/>
      <c r="BUE1333" s="158"/>
      <c r="BUF1333" s="158"/>
      <c r="BUG1333" s="158"/>
      <c r="BUH1333" s="158"/>
      <c r="BUI1333" s="158"/>
      <c r="BUJ1333" s="158"/>
      <c r="BUK1333" s="158"/>
      <c r="BUL1333" s="158"/>
      <c r="BUM1333" s="158"/>
      <c r="BUN1333" s="158"/>
      <c r="BUO1333" s="158"/>
      <c r="BUP1333" s="158"/>
      <c r="BUQ1333" s="158"/>
      <c r="BUR1333" s="158"/>
      <c r="BUS1333" s="158"/>
      <c r="BUT1333" s="158"/>
      <c r="BUU1333" s="158"/>
      <c r="BUV1333" s="158"/>
      <c r="BUW1333" s="158"/>
      <c r="BUX1333" s="158"/>
      <c r="BUY1333" s="158"/>
      <c r="BUZ1333" s="158"/>
      <c r="BVA1333" s="158"/>
      <c r="BVB1333" s="158"/>
      <c r="BVC1333" s="158"/>
      <c r="BVD1333" s="158"/>
      <c r="BVE1333" s="158"/>
      <c r="BVF1333" s="158"/>
      <c r="BVG1333" s="158"/>
      <c r="BVH1333" s="158"/>
      <c r="BVI1333" s="158"/>
      <c r="BVJ1333" s="158"/>
      <c r="BVK1333" s="158"/>
      <c r="BVL1333" s="158"/>
      <c r="BVM1333" s="158"/>
      <c r="BVN1333" s="158"/>
      <c r="BVO1333" s="158"/>
      <c r="BVP1333" s="158"/>
      <c r="BVQ1333" s="158"/>
      <c r="BVR1333" s="158"/>
      <c r="BVS1333" s="158"/>
      <c r="BVT1333" s="158"/>
      <c r="BVU1333" s="158"/>
      <c r="BVV1333" s="158"/>
      <c r="BVW1333" s="158"/>
      <c r="BVX1333" s="158"/>
      <c r="BVY1333" s="158"/>
      <c r="BVZ1333" s="158"/>
      <c r="BWA1333" s="158"/>
      <c r="BWB1333" s="158"/>
      <c r="BWC1333" s="158"/>
      <c r="BWD1333" s="158"/>
      <c r="BWE1333" s="158"/>
      <c r="BWF1333" s="158"/>
      <c r="BWG1333" s="158"/>
      <c r="BWH1333" s="158"/>
      <c r="BWI1333" s="158"/>
      <c r="BWJ1333" s="158"/>
      <c r="BWK1333" s="158"/>
      <c r="BWL1333" s="158"/>
      <c r="BWM1333" s="158"/>
      <c r="BWN1333" s="158"/>
      <c r="BWO1333" s="158"/>
      <c r="BWP1333" s="158"/>
      <c r="BWQ1333" s="158"/>
      <c r="BWR1333" s="158"/>
      <c r="BWS1333" s="158"/>
      <c r="BWT1333" s="158"/>
      <c r="BWU1333" s="158"/>
      <c r="BWV1333" s="158"/>
      <c r="BWW1333" s="158"/>
      <c r="BWX1333" s="158"/>
      <c r="BWY1333" s="158"/>
      <c r="BWZ1333" s="158"/>
      <c r="BXA1333" s="158"/>
      <c r="BXB1333" s="158"/>
      <c r="BXC1333" s="158"/>
      <c r="BXD1333" s="158"/>
      <c r="BXE1333" s="158"/>
      <c r="BXF1333" s="158"/>
      <c r="BXG1333" s="158"/>
      <c r="BXH1333" s="158"/>
      <c r="BXI1333" s="158"/>
      <c r="BXJ1333" s="158"/>
      <c r="BXK1333" s="158"/>
      <c r="BXL1333" s="158"/>
      <c r="BXM1333" s="158"/>
      <c r="BXN1333" s="158"/>
      <c r="BXO1333" s="158"/>
      <c r="BXP1333" s="158"/>
      <c r="BXQ1333" s="158"/>
      <c r="BXR1333" s="158"/>
      <c r="BXS1333" s="158"/>
      <c r="BXT1333" s="158"/>
      <c r="BXU1333" s="158"/>
      <c r="BXV1333" s="158"/>
      <c r="BXW1333" s="158"/>
      <c r="BXX1333" s="158"/>
      <c r="BXY1333" s="158"/>
      <c r="BXZ1333" s="158"/>
      <c r="BYA1333" s="158"/>
      <c r="BYB1333" s="158"/>
      <c r="BYC1333" s="158"/>
      <c r="BYD1333" s="158"/>
      <c r="BYE1333" s="158"/>
      <c r="BYF1333" s="158"/>
      <c r="BYG1333" s="158"/>
      <c r="BYH1333" s="158"/>
      <c r="BYI1333" s="158"/>
      <c r="BYJ1333" s="158"/>
      <c r="BYK1333" s="158"/>
      <c r="BYL1333" s="158"/>
      <c r="BYM1333" s="158"/>
      <c r="BYN1333" s="158"/>
      <c r="BYO1333" s="158"/>
      <c r="BYP1333" s="158"/>
    </row>
    <row r="1334" spans="1:2018" ht="12.75" customHeight="1">
      <c r="C1334" s="202">
        <v>2016</v>
      </c>
      <c r="D1334" s="21" t="s">
        <v>47</v>
      </c>
      <c r="E1334" s="20" t="s">
        <v>197</v>
      </c>
      <c r="I1334" s="31"/>
      <c r="J1334" s="170">
        <f>IF($I1319="n/a",0,IF(J$4&lt;=$C1334,0,IF(SUM($C1334,$I1319)&gt;J$4,$J1330/$I1319,$J1330-SUM($I1334:I1334))))</f>
        <v>0</v>
      </c>
      <c r="K1334" s="170">
        <f>IF($I1319="n/a",0,IF(K$4&lt;=$C1334,0,IF(SUM($C1334,$I1319)&gt;K$4,$J1330/$I1319,$J1330-SUM($I1334:J1334))))</f>
        <v>0</v>
      </c>
      <c r="L1334" s="170">
        <f>IF($I1319="n/a",0,IF(L$4&lt;=$C1334,0,IF(SUM($C1334,$I1319)&gt;L$4,$J1330/$I1319,$J1330-SUM($I1334:K1334))))</f>
        <v>0</v>
      </c>
      <c r="M1334" s="170">
        <f>IF($I1319="n/a",0,IF(M$4&lt;=$C1334,0,IF(SUM($C1334,$I1319)&gt;M$4,$J1330/$I1319,$J1330-SUM($I1334:L1334))))</f>
        <v>0</v>
      </c>
      <c r="N1334" s="170">
        <f>IF($I1319="n/a",0,IF(N$4&lt;=$C1334,0,IF(SUM($C1334,$I1319)&gt;N$4,$J1330/$I1319,$J1330-SUM($I1334:M1334))))</f>
        <v>0</v>
      </c>
      <c r="O1334" s="170">
        <f>IF($I1319="n/a",0,IF(O$4&lt;=$C1334,0,IF(SUM($C1334,$I1319)&gt;O$4,$J1330/$I1319,$J1330-SUM($I1334:N1334))))</f>
        <v>0</v>
      </c>
      <c r="P1334" s="170">
        <f>IF($I1319="n/a",0,IF(P$4&lt;=$C1334,0,IF(SUM($C1334,$I1319)&gt;P$4,$J1330/$I1319,$J1330-SUM($I1334:O1334))))</f>
        <v>0</v>
      </c>
      <c r="Q1334" s="170">
        <f>IF($I1319="n/a",0,IF(Q$4&lt;=$C1334,0,IF(SUM($C1334,$I1319)&gt;Q$4,$J1330/$I1319,$J1330-SUM($I1334:P1334))))</f>
        <v>0</v>
      </c>
      <c r="R1334" s="170">
        <f>IF($I1319="n/a",0,IF(R$4&lt;=$C1334,0,IF(SUM($C1334,$I1319)&gt;R$4,$J1330/$I1319,$J1330-SUM($I1334:Q1334))))</f>
        <v>0</v>
      </c>
      <c r="S1334" s="170">
        <f>IF($I1319="n/a",0,IF(S$4&lt;=$C1334,0,IF(SUM($C1334,$I1319)&gt;S$4,$J1330/$I1319,$J1330-SUM($I1334:R1334))))</f>
        <v>0</v>
      </c>
      <c r="T1334" s="170">
        <f>IF($I1319="n/a",0,IF(T$4&lt;=$C1334,0,IF(SUM($C1334,$I1319)&gt;T$4,$J1330/$I1319,$J1330-SUM($I1334:S1334))))</f>
        <v>0</v>
      </c>
      <c r="U1334" s="170">
        <f>IF($I1319="n/a",0,IF(U$4&lt;=$C1334,0,IF(SUM($C1334,$I1319)&gt;U$4,$J1330/$I1319,$J1330-SUM($I1334:T1334))))</f>
        <v>0</v>
      </c>
      <c r="V1334" s="170">
        <f>IF($I1319="n/a",0,IF(V$4&lt;=$C1334,0,IF(SUM($C1334,$I1319)&gt;V$4,$J1330/$I1319,$J1330-SUM($I1334:U1334))))</f>
        <v>0</v>
      </c>
      <c r="W1334" s="170">
        <f>IF($I1319="n/a",0,IF(W$4&lt;=$C1334,0,IF(SUM($C1334,$I1319)&gt;W$4,$J1330/$I1319,$J1330-SUM($I1334:V1334))))</f>
        <v>0</v>
      </c>
      <c r="X1334" s="170">
        <f>IF($I1319="n/a",0,IF(X$4&lt;=$C1334,0,IF(SUM($C1334,$I1319)&gt;X$4,$J1330/$I1319,$J1330-SUM($I1334:W1334))))</f>
        <v>0</v>
      </c>
      <c r="Y1334" s="170">
        <f>IF($I1319="n/a",0,IF(Y$4&lt;=$C1334,0,IF(SUM($C1334,$I1319)&gt;Y$4,$J1330/$I1319,$J1330-SUM($I1334:X1334))))</f>
        <v>0</v>
      </c>
      <c r="Z1334" s="170">
        <f>IF($I1319="n/a",0,IF(Z$4&lt;=$C1334,0,IF(SUM($C1334,$I1319)&gt;Z$4,$J1330/$I1319,$J1330-SUM($I1334:Y1334))))</f>
        <v>0</v>
      </c>
      <c r="AA1334" s="170">
        <f>IF($I1319="n/a",0,IF(AA$4&lt;=$C1334,0,IF(SUM($C1334,$I1319)&gt;AA$4,$J1330/$I1319,$J1330-SUM($I1334:Z1334))))</f>
        <v>0</v>
      </c>
      <c r="AB1334" s="170">
        <f>IF($I1319="n/a",0,IF(AB$4&lt;=$C1334,0,IF(SUM($C1334,$I1319)&gt;AB$4,$J1330/$I1319,$J1330-SUM($I1334:AA1334))))</f>
        <v>0</v>
      </c>
      <c r="AC1334" s="170">
        <f>IF($I1319="n/a",0,IF(AC$4&lt;=$C1334,0,IF(SUM($C1334,$I1319)&gt;AC$4,$J1330/$I1319,$J1330-SUM($I1334:AB1334))))</f>
        <v>0</v>
      </c>
      <c r="AD1334" s="170">
        <f>IF($I1319="n/a",0,IF(AD$4&lt;=$C1334,0,IF(SUM($C1334,$I1319)&gt;AD$4,$J1330/$I1319,$J1330-SUM($I1334:AC1334))))</f>
        <v>0</v>
      </c>
      <c r="AE1334" s="170">
        <f>IF($I1319="n/a",0,IF(AE$4&lt;=$C1334,0,IF(SUM($C1334,$I1319)&gt;AE$4,$J1330/$I1319,$J1330-SUM($I1334:AD1334))))</f>
        <v>0</v>
      </c>
      <c r="AF1334" s="170">
        <f>IF($I1319="n/a",0,IF(AF$4&lt;=$C1334,0,IF(SUM($C1334,$I1319)&gt;AF$4,$J1330/$I1319,$J1330-SUM($I1334:AE1334))))</f>
        <v>0</v>
      </c>
      <c r="AG1334" s="170">
        <f>IF($I1319="n/a",0,IF(AG$4&lt;=$C1334,0,IF(SUM($C1334,$I1319)&gt;AG$4,$J1330/$I1319,$J1330-SUM($I1334:AF1334))))</f>
        <v>0</v>
      </c>
      <c r="AH1334" s="170">
        <f>IF($I1319="n/a",0,IF(AH$4&lt;=$C1334,0,IF(SUM($C1334,$I1319)&gt;AH$4,$J1330/$I1319,$J1330-SUM($I1334:AG1334))))</f>
        <v>0</v>
      </c>
      <c r="AI1334" s="170">
        <f>IF($I1319="n/a",0,IF(AI$4&lt;=$C1334,0,IF(SUM($C1334,$I1319)&gt;AI$4,$J1330/$I1319,$J1330-SUM($I1334:AH1334))))</f>
        <v>0</v>
      </c>
      <c r="AJ1334" s="170">
        <f>IF($I1319="n/a",0,IF(AJ$4&lt;=$C1334,0,IF(SUM($C1334,$I1319)&gt;AJ$4,$J1330/$I1319,$J1330-SUM($I1334:AI1334))))</f>
        <v>0</v>
      </c>
      <c r="AK1334" s="170">
        <f>IF($I1319="n/a",0,IF(AK$4&lt;=$C1334,0,IF(SUM($C1334,$I1319)&gt;AK$4,$J1330/$I1319,$J1330-SUM($I1334:AJ1334))))</f>
        <v>0</v>
      </c>
      <c r="AL1334" s="170">
        <f>IF($I1319="n/a",0,IF(AL$4&lt;=$C1334,0,IF(SUM($C1334,$I1319)&gt;AL$4,$J1330/$I1319,$J1330-SUM($I1334:AK1334))))</f>
        <v>0</v>
      </c>
      <c r="AM1334" s="170">
        <f>IF($I1319="n/a",0,IF(AM$4&lt;=$C1334,0,IF(SUM($C1334,$I1319)&gt;AM$4,$J1330/$I1319,$J1330-SUM($I1334:AL1334))))</f>
        <v>0</v>
      </c>
      <c r="AN1334" s="170">
        <f>IF($I1319="n/a",0,IF(AN$4&lt;=$C1334,0,IF(SUM($C1334,$I1319)&gt;AN$4,$J1330/$I1319,$J1330-SUM($I1334:AM1334))))</f>
        <v>0</v>
      </c>
      <c r="AO1334" s="170">
        <f>IF($I1319="n/a",0,IF(AO$4&lt;=$C1334,0,IF(SUM($C1334,$I1319)&gt;AO$4,$J1330/$I1319,$J1330-SUM($I1334:AN1334))))</f>
        <v>0</v>
      </c>
      <c r="AP1334" s="170">
        <f>IF($I1319="n/a",0,IF(AP$4&lt;=$C1334,0,IF(SUM($C1334,$I1319)&gt;AP$4,$J1330/$I1319,$J1330-SUM($I1334:AO1334))))</f>
        <v>0</v>
      </c>
      <c r="AQ1334" s="170">
        <f>IF($I1319="n/a",0,IF(AQ$4&lt;=$C1334,0,IF(SUM($C1334,$I1319)&gt;AQ$4,$J1330/$I1319,$J1330-SUM($I1334:AP1334))))</f>
        <v>0</v>
      </c>
      <c r="AR1334" s="170">
        <f>IF($I1319="n/a",0,IF(AR$4&lt;=$C1334,0,IF(SUM($C1334,$I1319)&gt;AR$4,$J1330/$I1319,$J1330-SUM($I1334:AQ1334))))</f>
        <v>0</v>
      </c>
      <c r="AS1334" s="170">
        <f>IF($I1319="n/a",0,IF(AS$4&lt;=$C1334,0,IF(SUM($C1334,$I1319)&gt;AS$4,$J1330/$I1319,$J1330-SUM($I1334:AR1334))))</f>
        <v>0</v>
      </c>
      <c r="AT1334" s="170">
        <f>IF($I1319="n/a",0,IF(AT$4&lt;=$C1334,0,IF(SUM($C1334,$I1319)&gt;AT$4,$J1330/$I1319,$J1330-SUM($I1334:AS1334))))</f>
        <v>0</v>
      </c>
      <c r="AU1334" s="170">
        <f>IF($I1319="n/a",0,IF(AU$4&lt;=$C1334,0,IF(SUM($C1334,$I1319)&gt;AU$4,$J1330/$I1319,$J1330-SUM($I1334:AT1334))))</f>
        <v>0</v>
      </c>
      <c r="AV1334" s="170">
        <f>IF($I1319="n/a",0,IF(AV$4&lt;=$C1334,0,IF(SUM($C1334,$I1319)&gt;AV$4,$J1330/$I1319,$J1330-SUM($I1334:AU1334))))</f>
        <v>0</v>
      </c>
      <c r="AW1334" s="170">
        <f>IF($I1319="n/a",0,IF(AW$4&lt;=$C1334,0,IF(SUM($C1334,$I1319)&gt;AW$4,$J1330/$I1319,$J1330-SUM($I1334:AV1334))))</f>
        <v>0</v>
      </c>
      <c r="AX1334" s="170">
        <f>IF($I1319="n/a",0,IF(AX$4&lt;=$C1334,0,IF(SUM($C1334,$I1319)&gt;AX$4,$J1330/$I1319,$J1330-SUM($I1334:AW1334))))</f>
        <v>0</v>
      </c>
      <c r="AY1334" s="170">
        <f>IF($I1319="n/a",0,IF(AY$4&lt;=$C1334,0,IF(SUM($C1334,$I1319)&gt;AY$4,$J1330/$I1319,$J1330-SUM($I1334:AX1334))))</f>
        <v>0</v>
      </c>
      <c r="AZ1334" s="170">
        <f>IF($I1319="n/a",0,IF(AZ$4&lt;=$C1334,0,IF(SUM($C1334,$I1319)&gt;AZ$4,$J1330/$I1319,$J1330-SUM($I1334:AY1334))))</f>
        <v>0</v>
      </c>
      <c r="BA1334" s="170">
        <f>IF($I1319="n/a",0,IF(BA$4&lt;=$C1334,0,IF(SUM($C1334,$I1319)&gt;BA$4,$J1330/$I1319,$J1330-SUM($I1334:AZ1334))))</f>
        <v>0</v>
      </c>
      <c r="BB1334" s="170">
        <f>IF($I1319="n/a",0,IF(BB$4&lt;=$C1334,0,IF(SUM($C1334,$I1319)&gt;BB$4,$J1330/$I1319,$J1330-SUM($I1334:BA1334))))</f>
        <v>0</v>
      </c>
      <c r="BC1334" s="170">
        <f>IF($I1319="n/a",0,IF(BC$4&lt;=$C1334,0,IF(SUM($C1334,$I1319)&gt;BC$4,$J1330/$I1319,$J1330-SUM($I1334:BB1334))))</f>
        <v>0</v>
      </c>
      <c r="BD1334" s="170">
        <f>IF($I1319="n/a",0,IF(BD$4&lt;=$C1334,0,IF(SUM($C1334,$I1319)&gt;BD$4,$J1330/$I1319,$J1330-SUM($I1334:BC1334))))</f>
        <v>0</v>
      </c>
      <c r="BE1334" s="170">
        <f>IF($I1319="n/a",0,IF(BE$4&lt;=$C1334,0,IF(SUM($C1334,$I1319)&gt;BE$4,$J1330/$I1319,$J1330-SUM($I1334:BD1334))))</f>
        <v>0</v>
      </c>
      <c r="BF1334" s="170">
        <f>IF($I1319="n/a",0,IF(BF$4&lt;=$C1334,0,IF(SUM($C1334,$I1319)&gt;BF$4,$J1330/$I1319,$J1330-SUM($I1334:BE1334))))</f>
        <v>0</v>
      </c>
      <c r="BG1334" s="170">
        <f>IF($I1319="n/a",0,IF(BG$4&lt;=$C1334,0,IF(SUM($C1334,$I1319)&gt;BG$4,$J1330/$I1319,$J1330-SUM($I1334:BF1334))))</f>
        <v>0</v>
      </c>
      <c r="BH1334" s="170">
        <f>IF($I1319="n/a",0,IF(BH$4&lt;=$C1334,0,IF(SUM($C1334,$I1319)&gt;BH$4,$J1330/$I1319,$J1330-SUM($I1334:BG1334))))</f>
        <v>0</v>
      </c>
      <c r="BI1334" s="170">
        <f>IF($I1319="n/a",0,IF(BI$4&lt;=$C1334,0,IF(SUM($C1334,$I1319)&gt;BI$4,$J1330/$I1319,$J1330-SUM($I1334:BH1334))))</f>
        <v>0</v>
      </c>
      <c r="BJ1334" s="170">
        <f>IF($I1319="n/a",0,IF(BJ$4&lt;=$C1334,0,IF(SUM($C1334,$I1319)&gt;BJ$4,$J1330/$I1319,$J1330-SUM($I1334:BI1334))))</f>
        <v>0</v>
      </c>
      <c r="BK1334" s="170">
        <f>IF($I1319="n/a",0,IF(BK$4&lt;=$C1334,0,IF(SUM($C1334,$I1319)&gt;BK$4,$J1330/$I1319,$J1330-SUM($I1334:BJ1334))))</f>
        <v>0</v>
      </c>
      <c r="BL1334" s="170">
        <f>IF($I1319="n/a",0,IF(BL$4&lt;=$C1334,0,IF(SUM($C1334,$I1319)&gt;BL$4,$J1330/$I1319,$J1330-SUM($I1334:BK1334))))</f>
        <v>0</v>
      </c>
      <c r="BM1334" s="170">
        <f>IF($I1319="n/a",0,IF(BM$4&lt;=$C1334,0,IF(SUM($C1334,$I1319)&gt;BM$4,$J1330/$I1319,$J1330-SUM($I1334:BL1334))))</f>
        <v>0</v>
      </c>
      <c r="BN1334" s="170">
        <f>IF($I1319="n/a",0,IF(BN$4&lt;=$C1334,0,IF(SUM($C1334,$I1319)&gt;BN$4,$J1330/$I1319,$J1330-SUM($I1334:BM1334))))</f>
        <v>0</v>
      </c>
      <c r="BO1334" s="170">
        <f>IF($I1319="n/a",0,IF(BO$4&lt;=$C1334,0,IF(SUM($C1334,$I1319)&gt;BO$4,$J1330/$I1319,$J1330-SUM($I1334:BN1334))))</f>
        <v>0</v>
      </c>
      <c r="BP1334" s="170">
        <f>IF($I1319="n/a",0,IF(BP$4&lt;=$C1334,0,IF(SUM($C1334,$I1319)&gt;BP$4,$J1330/$I1319,$J1330-SUM($I1334:BO1334))))</f>
        <v>0</v>
      </c>
      <c r="BQ1334" s="170">
        <f>IF($I1319="n/a",0,IF(BQ$4&lt;=$C1334,0,IF(SUM($C1334,$I1319)&gt;BQ$4,$J1330/$I1319,$J1330-SUM($I1334:BP1334))))</f>
        <v>0</v>
      </c>
      <c r="BR1334" s="170">
        <f>IF($I1319="n/a",0,IF(BR$4&lt;=$C1334,0,IF(SUM($C1334,$I1319)&gt;BR$4,$J1330/$I1319,$J1330-SUM($I1334:BQ1334))))</f>
        <v>0</v>
      </c>
      <c r="BS1334" s="170">
        <f>IF($I1319="n/a",0,IF(BS$4&lt;=$C1334,0,IF(SUM($C1334,$I1319)&gt;BS$4,$J1330/$I1319,$J1330-SUM($I1334:BR1334))))</f>
        <v>0</v>
      </c>
      <c r="BT1334" s="170">
        <f>IF($I1319="n/a",0,IF(BT$4&lt;=$C1334,0,IF(SUM($C1334,$I1319)&gt;BT$4,$J1330/$I1319,$J1330-SUM($I1334:BS1334))))</f>
        <v>0</v>
      </c>
      <c r="BU1334" s="170">
        <f>IF($I1319="n/a",0,IF(BU$4&lt;=$C1334,0,IF(SUM($C1334,$I1319)&gt;BU$4,$J1330/$I1319,$J1330-SUM($I1334:BT1334))))</f>
        <v>0</v>
      </c>
      <c r="BV1334" s="170">
        <f>IF($I1319="n/a",0,IF(BV$4&lt;=$C1334,0,IF(SUM($C1334,$I1319)&gt;BV$4,$J1330/$I1319,$J1330-SUM($I1334:BU1334))))</f>
        <v>0</v>
      </c>
      <c r="BW1334" s="170">
        <f>IF($I1319="n/a",0,IF(BW$4&lt;=$C1334,0,IF(SUM($C1334,$I1319)&gt;BW$4,$J1330/$I1319,$J1330-SUM($I1334:BV1334))))</f>
        <v>0</v>
      </c>
      <c r="BX1334" s="170">
        <f>IF($I1319="n/a",0,IF(BX$4&lt;=$C1334,0,IF(SUM($C1334,$I1319)&gt;BX$4,$J1330/$I1319,$J1330-SUM($I1334:BW1334))))</f>
        <v>0</v>
      </c>
      <c r="BY1334" s="170">
        <f>IF($I1319="n/a",0,IF(BY$4&lt;=$C1334,0,IF(SUM($C1334,$I1319)&gt;BY$4,$J1330/$I1319,$J1330-SUM($I1334:BX1334))))</f>
        <v>0</v>
      </c>
      <c r="BZ1334" s="170">
        <f>IF($I1319="n/a",0,IF(BZ$4&lt;=$C1334,0,IF(SUM($C1334,$I1319)&gt;BZ$4,$J1330/$I1319,$J1330-SUM($I1334:BY1334))))</f>
        <v>0</v>
      </c>
      <c r="CA1334" s="170">
        <f>IF($I1319="n/a",0,IF(CA$4&lt;=$C1334,0,IF(SUM($C1334,$I1319)&gt;CA$4,$J1330/$I1319,$J1330-SUM($I1334:BZ1334))))</f>
        <v>0</v>
      </c>
      <c r="CB1334" s="170">
        <f>IF($I1319="n/a",0,IF(CB$4&lt;=$C1334,0,IF(SUM($C1334,$I1319)&gt;CB$4,$J1330/$I1319,$J1330-SUM($I1334:CA1334))))</f>
        <v>0</v>
      </c>
      <c r="CC1334" s="170">
        <f>IF($I1319="n/a",0,IF(CC$4&lt;=$C1334,0,IF(SUM($C1334,$I1319)&gt;CC$4,$J1330/$I1319,$J1330-SUM($I1334:CB1334))))</f>
        <v>0</v>
      </c>
      <c r="CD1334" s="170">
        <f>IF($I1319="n/a",0,IF(CD$4&lt;=$C1334,0,IF(SUM($C1334,$I1319)&gt;CD$4,$J1330/$I1319,$J1330-SUM($I1334:CC1334))))</f>
        <v>0</v>
      </c>
      <c r="CE1334" s="170">
        <f>IF($I1319="n/a",0,IF(CE$4&lt;=$C1334,0,IF(SUM($C1334,$I1319)&gt;CE$4,$J1330/$I1319,$J1330-SUM($I1334:CD1334))))</f>
        <v>0</v>
      </c>
      <c r="CF1334" s="170">
        <f>IF($I1319="n/a",0,IF(CF$4&lt;=$C1334,0,IF(SUM($C1334,$I1319)&gt;CF$4,$J1330/$I1319,$J1330-SUM($I1334:CE1334))))</f>
        <v>0</v>
      </c>
    </row>
    <row r="1335" spans="1:2018" ht="12.75" customHeight="1">
      <c r="C1335" s="202">
        <v>2017</v>
      </c>
      <c r="D1335" s="21" t="s">
        <v>212</v>
      </c>
      <c r="E1335" s="21" t="s">
        <v>197</v>
      </c>
      <c r="I1335" s="31"/>
      <c r="J1335" s="170">
        <f>IF($I1319="n/a",0,IF(J$4&lt;=$C1335,0,IF(SUM($C1335,$I1319)&gt;J$4,$K1330/$I1319,$K1330-SUM($I1335:I1335))))</f>
        <v>0</v>
      </c>
      <c r="K1335" s="170">
        <f>IF($I1319="n/a",0,IF(K$4&lt;=$C1335,0,IF(SUM($C1335,$I1319)&gt;K$4,$K1330/$I1319,$K1330-SUM($I1335:J1335))))</f>
        <v>0</v>
      </c>
      <c r="L1335" s="170">
        <f>IF($I1319="n/a",0,IF(L$4&lt;=$C1335,0,IF(SUM($C1335,$I1319)&gt;L$4,$K1330/$I1319,$K1330-SUM($I1335:K1335))))</f>
        <v>0</v>
      </c>
      <c r="M1335" s="170">
        <f>IF($I1319="n/a",0,IF(M$4&lt;=$C1335,0,IF(SUM($C1335,$I1319)&gt;M$4,$K1330/$I1319,$K1330-SUM($I1335:L1335))))</f>
        <v>0</v>
      </c>
      <c r="N1335" s="170">
        <f>IF($I1319="n/a",0,IF(N$4&lt;=$C1335,0,IF(SUM($C1335,$I1319)&gt;N$4,$K1330/$I1319,$K1330-SUM($I1335:M1335))))</f>
        <v>0</v>
      </c>
      <c r="O1335" s="170">
        <f>IF($I1319="n/a",0,IF(O$4&lt;=$C1335,0,IF(SUM($C1335,$I1319)&gt;O$4,$K1330/$I1319,$K1330-SUM($I1335:N1335))))</f>
        <v>0</v>
      </c>
      <c r="P1335" s="170">
        <f>IF($I1319="n/a",0,IF(P$4&lt;=$C1335,0,IF(SUM($C1335,$I1319)&gt;P$4,$K1330/$I1319,$K1330-SUM($I1335:O1335))))</f>
        <v>0</v>
      </c>
      <c r="Q1335" s="170">
        <f>IF($I1319="n/a",0,IF(Q$4&lt;=$C1335,0,IF(SUM($C1335,$I1319)&gt;Q$4,$K1330/$I1319,$K1330-SUM($I1335:P1335))))</f>
        <v>0</v>
      </c>
      <c r="R1335" s="170">
        <f>IF($I1319="n/a",0,IF(R$4&lt;=$C1335,0,IF(SUM($C1335,$I1319)&gt;R$4,$K1330/$I1319,$K1330-SUM($I1335:Q1335))))</f>
        <v>0</v>
      </c>
      <c r="S1335" s="170">
        <f>IF($I1319="n/a",0,IF(S$4&lt;=$C1335,0,IF(SUM($C1335,$I1319)&gt;S$4,$K1330/$I1319,$K1330-SUM($I1335:R1335))))</f>
        <v>0</v>
      </c>
      <c r="T1335" s="170">
        <f>IF($I1319="n/a",0,IF(T$4&lt;=$C1335,0,IF(SUM($C1335,$I1319)&gt;T$4,$K1330/$I1319,$K1330-SUM($I1335:S1335))))</f>
        <v>0</v>
      </c>
      <c r="U1335" s="170">
        <f>IF($I1319="n/a",0,IF(U$4&lt;=$C1335,0,IF(SUM($C1335,$I1319)&gt;U$4,$K1330/$I1319,$K1330-SUM($I1335:T1335))))</f>
        <v>0</v>
      </c>
      <c r="V1335" s="170">
        <f>IF($I1319="n/a",0,IF(V$4&lt;=$C1335,0,IF(SUM($C1335,$I1319)&gt;V$4,$K1330/$I1319,$K1330-SUM($I1335:U1335))))</f>
        <v>0</v>
      </c>
      <c r="W1335" s="170">
        <f>IF($I1319="n/a",0,IF(W$4&lt;=$C1335,0,IF(SUM($C1335,$I1319)&gt;W$4,$K1330/$I1319,$K1330-SUM($I1335:V1335))))</f>
        <v>0</v>
      </c>
      <c r="X1335" s="170">
        <f>IF($I1319="n/a",0,IF(X$4&lt;=$C1335,0,IF(SUM($C1335,$I1319)&gt;X$4,$K1330/$I1319,$K1330-SUM($I1335:W1335))))</f>
        <v>0</v>
      </c>
      <c r="Y1335" s="170">
        <f>IF($I1319="n/a",0,IF(Y$4&lt;=$C1335,0,IF(SUM($C1335,$I1319)&gt;Y$4,$K1330/$I1319,$K1330-SUM($I1335:X1335))))</f>
        <v>0</v>
      </c>
      <c r="Z1335" s="170">
        <f>IF($I1319="n/a",0,IF(Z$4&lt;=$C1335,0,IF(SUM($C1335,$I1319)&gt;Z$4,$K1330/$I1319,$K1330-SUM($I1335:Y1335))))</f>
        <v>0</v>
      </c>
      <c r="AA1335" s="170">
        <f>IF($I1319="n/a",0,IF(AA$4&lt;=$C1335,0,IF(SUM($C1335,$I1319)&gt;AA$4,$K1330/$I1319,$K1330-SUM($I1335:Z1335))))</f>
        <v>0</v>
      </c>
      <c r="AB1335" s="170">
        <f>IF($I1319="n/a",0,IF(AB$4&lt;=$C1335,0,IF(SUM($C1335,$I1319)&gt;AB$4,$K1330/$I1319,$K1330-SUM($I1335:AA1335))))</f>
        <v>0</v>
      </c>
      <c r="AC1335" s="170">
        <f>IF($I1319="n/a",0,IF(AC$4&lt;=$C1335,0,IF(SUM($C1335,$I1319)&gt;AC$4,$K1330/$I1319,$K1330-SUM($I1335:AB1335))))</f>
        <v>0</v>
      </c>
      <c r="AD1335" s="170">
        <f>IF($I1319="n/a",0,IF(AD$4&lt;=$C1335,0,IF(SUM($C1335,$I1319)&gt;AD$4,$K1330/$I1319,$K1330-SUM($I1335:AC1335))))</f>
        <v>0</v>
      </c>
      <c r="AE1335" s="170">
        <f>IF($I1319="n/a",0,IF(AE$4&lt;=$C1335,0,IF(SUM($C1335,$I1319)&gt;AE$4,$K1330/$I1319,$K1330-SUM($I1335:AD1335))))</f>
        <v>0</v>
      </c>
      <c r="AF1335" s="170">
        <f>IF($I1319="n/a",0,IF(AF$4&lt;=$C1335,0,IF(SUM($C1335,$I1319)&gt;AF$4,$K1330/$I1319,$K1330-SUM($I1335:AE1335))))</f>
        <v>0</v>
      </c>
      <c r="AG1335" s="170">
        <f>IF($I1319="n/a",0,IF(AG$4&lt;=$C1335,0,IF(SUM($C1335,$I1319)&gt;AG$4,$K1330/$I1319,$K1330-SUM($I1335:AF1335))))</f>
        <v>0</v>
      </c>
      <c r="AH1335" s="170">
        <f>IF($I1319="n/a",0,IF(AH$4&lt;=$C1335,0,IF(SUM($C1335,$I1319)&gt;AH$4,$K1330/$I1319,$K1330-SUM($I1335:AG1335))))</f>
        <v>0</v>
      </c>
      <c r="AI1335" s="170">
        <f>IF($I1319="n/a",0,IF(AI$4&lt;=$C1335,0,IF(SUM($C1335,$I1319)&gt;AI$4,$K1330/$I1319,$K1330-SUM($I1335:AH1335))))</f>
        <v>0</v>
      </c>
      <c r="AJ1335" s="170">
        <f>IF($I1319="n/a",0,IF(AJ$4&lt;=$C1335,0,IF(SUM($C1335,$I1319)&gt;AJ$4,$K1330/$I1319,$K1330-SUM($I1335:AI1335))))</f>
        <v>0</v>
      </c>
      <c r="AK1335" s="170">
        <f>IF($I1319="n/a",0,IF(AK$4&lt;=$C1335,0,IF(SUM($C1335,$I1319)&gt;AK$4,$K1330/$I1319,$K1330-SUM($I1335:AJ1335))))</f>
        <v>0</v>
      </c>
      <c r="AL1335" s="170">
        <f>IF($I1319="n/a",0,IF(AL$4&lt;=$C1335,0,IF(SUM($C1335,$I1319)&gt;AL$4,$K1330/$I1319,$K1330-SUM($I1335:AK1335))))</f>
        <v>0</v>
      </c>
      <c r="AM1335" s="170">
        <f>IF($I1319="n/a",0,IF(AM$4&lt;=$C1335,0,IF(SUM($C1335,$I1319)&gt;AM$4,$K1330/$I1319,$K1330-SUM($I1335:AL1335))))</f>
        <v>0</v>
      </c>
      <c r="AN1335" s="170">
        <f>IF($I1319="n/a",0,IF(AN$4&lt;=$C1335,0,IF(SUM($C1335,$I1319)&gt;AN$4,$K1330/$I1319,$K1330-SUM($I1335:AM1335))))</f>
        <v>0</v>
      </c>
      <c r="AO1335" s="170">
        <f>IF($I1319="n/a",0,IF(AO$4&lt;=$C1335,0,IF(SUM($C1335,$I1319)&gt;AO$4,$K1330/$I1319,$K1330-SUM($I1335:AN1335))))</f>
        <v>0</v>
      </c>
      <c r="AP1335" s="170">
        <f>IF($I1319="n/a",0,IF(AP$4&lt;=$C1335,0,IF(SUM($C1335,$I1319)&gt;AP$4,$K1330/$I1319,$K1330-SUM($I1335:AO1335))))</f>
        <v>0</v>
      </c>
      <c r="AQ1335" s="170">
        <f>IF($I1319="n/a",0,IF(AQ$4&lt;=$C1335,0,IF(SUM($C1335,$I1319)&gt;AQ$4,$K1330/$I1319,$K1330-SUM($I1335:AP1335))))</f>
        <v>0</v>
      </c>
      <c r="AR1335" s="170">
        <f>IF($I1319="n/a",0,IF(AR$4&lt;=$C1335,0,IF(SUM($C1335,$I1319)&gt;AR$4,$K1330/$I1319,$K1330-SUM($I1335:AQ1335))))</f>
        <v>0</v>
      </c>
      <c r="AS1335" s="170">
        <f>IF($I1319="n/a",0,IF(AS$4&lt;=$C1335,0,IF(SUM($C1335,$I1319)&gt;AS$4,$K1330/$I1319,$K1330-SUM($I1335:AR1335))))</f>
        <v>0</v>
      </c>
      <c r="AT1335" s="170">
        <f>IF($I1319="n/a",0,IF(AT$4&lt;=$C1335,0,IF(SUM($C1335,$I1319)&gt;AT$4,$K1330/$I1319,$K1330-SUM($I1335:AS1335))))</f>
        <v>0</v>
      </c>
      <c r="AU1335" s="170">
        <f>IF($I1319="n/a",0,IF(AU$4&lt;=$C1335,0,IF(SUM($C1335,$I1319)&gt;AU$4,$K1330/$I1319,$K1330-SUM($I1335:AT1335))))</f>
        <v>0</v>
      </c>
      <c r="AV1335" s="170">
        <f>IF($I1319="n/a",0,IF(AV$4&lt;=$C1335,0,IF(SUM($C1335,$I1319)&gt;AV$4,$K1330/$I1319,$K1330-SUM($I1335:AU1335))))</f>
        <v>0</v>
      </c>
      <c r="AW1335" s="170">
        <f>IF($I1319="n/a",0,IF(AW$4&lt;=$C1335,0,IF(SUM($C1335,$I1319)&gt;AW$4,$K1330/$I1319,$K1330-SUM($I1335:AV1335))))</f>
        <v>0</v>
      </c>
      <c r="AX1335" s="170">
        <f>IF($I1319="n/a",0,IF(AX$4&lt;=$C1335,0,IF(SUM($C1335,$I1319)&gt;AX$4,$K1330/$I1319,$K1330-SUM($I1335:AW1335))))</f>
        <v>0</v>
      </c>
      <c r="AY1335" s="170">
        <f>IF($I1319="n/a",0,IF(AY$4&lt;=$C1335,0,IF(SUM($C1335,$I1319)&gt;AY$4,$K1330/$I1319,$K1330-SUM($I1335:AX1335))))</f>
        <v>0</v>
      </c>
      <c r="AZ1335" s="170">
        <f>IF($I1319="n/a",0,IF(AZ$4&lt;=$C1335,0,IF(SUM($C1335,$I1319)&gt;AZ$4,$K1330/$I1319,$K1330-SUM($I1335:AY1335))))</f>
        <v>0</v>
      </c>
      <c r="BA1335" s="170">
        <f>IF($I1319="n/a",0,IF(BA$4&lt;=$C1335,0,IF(SUM($C1335,$I1319)&gt;BA$4,$K1330/$I1319,$K1330-SUM($I1335:AZ1335))))</f>
        <v>0</v>
      </c>
      <c r="BB1335" s="170">
        <f>IF($I1319="n/a",0,IF(BB$4&lt;=$C1335,0,IF(SUM($C1335,$I1319)&gt;BB$4,$K1330/$I1319,$K1330-SUM($I1335:BA1335))))</f>
        <v>0</v>
      </c>
      <c r="BC1335" s="170">
        <f>IF($I1319="n/a",0,IF(BC$4&lt;=$C1335,0,IF(SUM($C1335,$I1319)&gt;BC$4,$K1330/$I1319,$K1330-SUM($I1335:BB1335))))</f>
        <v>0</v>
      </c>
      <c r="BD1335" s="170">
        <f>IF($I1319="n/a",0,IF(BD$4&lt;=$C1335,0,IF(SUM($C1335,$I1319)&gt;BD$4,$K1330/$I1319,$K1330-SUM($I1335:BC1335))))</f>
        <v>0</v>
      </c>
      <c r="BE1335" s="170">
        <f>IF($I1319="n/a",0,IF(BE$4&lt;=$C1335,0,IF(SUM($C1335,$I1319)&gt;BE$4,$K1330/$I1319,$K1330-SUM($I1335:BD1335))))</f>
        <v>0</v>
      </c>
      <c r="BF1335" s="170">
        <f>IF($I1319="n/a",0,IF(BF$4&lt;=$C1335,0,IF(SUM($C1335,$I1319)&gt;BF$4,$K1330/$I1319,$K1330-SUM($I1335:BE1335))))</f>
        <v>0</v>
      </c>
      <c r="BG1335" s="170">
        <f>IF($I1319="n/a",0,IF(BG$4&lt;=$C1335,0,IF(SUM($C1335,$I1319)&gt;BG$4,$K1330/$I1319,$K1330-SUM($I1335:BF1335))))</f>
        <v>0</v>
      </c>
      <c r="BH1335" s="170">
        <f>IF($I1319="n/a",0,IF(BH$4&lt;=$C1335,0,IF(SUM($C1335,$I1319)&gt;BH$4,$K1330/$I1319,$K1330-SUM($I1335:BG1335))))</f>
        <v>0</v>
      </c>
      <c r="BI1335" s="170">
        <f>IF($I1319="n/a",0,IF(BI$4&lt;=$C1335,0,IF(SUM($C1335,$I1319)&gt;BI$4,$K1330/$I1319,$K1330-SUM($I1335:BH1335))))</f>
        <v>0</v>
      </c>
      <c r="BJ1335" s="170">
        <f>IF($I1319="n/a",0,IF(BJ$4&lt;=$C1335,0,IF(SUM($C1335,$I1319)&gt;BJ$4,$K1330/$I1319,$K1330-SUM($I1335:BI1335))))</f>
        <v>0</v>
      </c>
      <c r="BK1335" s="170">
        <f>IF($I1319="n/a",0,IF(BK$4&lt;=$C1335,0,IF(SUM($C1335,$I1319)&gt;BK$4,$K1330/$I1319,$K1330-SUM($I1335:BJ1335))))</f>
        <v>0</v>
      </c>
      <c r="BL1335" s="170">
        <f>IF($I1319="n/a",0,IF(BL$4&lt;=$C1335,0,IF(SUM($C1335,$I1319)&gt;BL$4,$K1330/$I1319,$K1330-SUM($I1335:BK1335))))</f>
        <v>0</v>
      </c>
      <c r="BM1335" s="170">
        <f>IF($I1319="n/a",0,IF(BM$4&lt;=$C1335,0,IF(SUM($C1335,$I1319)&gt;BM$4,$K1330/$I1319,$K1330-SUM($I1335:BL1335))))</f>
        <v>0</v>
      </c>
      <c r="BN1335" s="170">
        <f>IF($I1319="n/a",0,IF(BN$4&lt;=$C1335,0,IF(SUM($C1335,$I1319)&gt;BN$4,$K1330/$I1319,$K1330-SUM($I1335:BM1335))))</f>
        <v>0</v>
      </c>
      <c r="BO1335" s="170">
        <f>IF($I1319="n/a",0,IF(BO$4&lt;=$C1335,0,IF(SUM($C1335,$I1319)&gt;BO$4,$K1330/$I1319,$K1330-SUM($I1335:BN1335))))</f>
        <v>0</v>
      </c>
      <c r="BP1335" s="170">
        <f>IF($I1319="n/a",0,IF(BP$4&lt;=$C1335,0,IF(SUM($C1335,$I1319)&gt;BP$4,$K1330/$I1319,$K1330-SUM($I1335:BO1335))))</f>
        <v>0</v>
      </c>
      <c r="BQ1335" s="170">
        <f>IF($I1319="n/a",0,IF(BQ$4&lt;=$C1335,0,IF(SUM($C1335,$I1319)&gt;BQ$4,$K1330/$I1319,$K1330-SUM($I1335:BP1335))))</f>
        <v>0</v>
      </c>
      <c r="BR1335" s="170">
        <f>IF($I1319="n/a",0,IF(BR$4&lt;=$C1335,0,IF(SUM($C1335,$I1319)&gt;BR$4,$K1330/$I1319,$K1330-SUM($I1335:BQ1335))))</f>
        <v>0</v>
      </c>
      <c r="BS1335" s="170">
        <f>IF($I1319="n/a",0,IF(BS$4&lt;=$C1335,0,IF(SUM($C1335,$I1319)&gt;BS$4,$K1330/$I1319,$K1330-SUM($I1335:BR1335))))</f>
        <v>0</v>
      </c>
      <c r="BT1335" s="170">
        <f>IF($I1319="n/a",0,IF(BT$4&lt;=$C1335,0,IF(SUM($C1335,$I1319)&gt;BT$4,$K1330/$I1319,$K1330-SUM($I1335:BS1335))))</f>
        <v>0</v>
      </c>
      <c r="BU1335" s="170">
        <f>IF($I1319="n/a",0,IF(BU$4&lt;=$C1335,0,IF(SUM($C1335,$I1319)&gt;BU$4,$K1330/$I1319,$K1330-SUM($I1335:BT1335))))</f>
        <v>0</v>
      </c>
      <c r="BV1335" s="170">
        <f>IF($I1319="n/a",0,IF(BV$4&lt;=$C1335,0,IF(SUM($C1335,$I1319)&gt;BV$4,$K1330/$I1319,$K1330-SUM($I1335:BU1335))))</f>
        <v>0</v>
      </c>
      <c r="BW1335" s="170">
        <f>IF($I1319="n/a",0,IF(BW$4&lt;=$C1335,0,IF(SUM($C1335,$I1319)&gt;BW$4,$K1330/$I1319,$K1330-SUM($I1335:BV1335))))</f>
        <v>0</v>
      </c>
      <c r="BX1335" s="170">
        <f>IF($I1319="n/a",0,IF(BX$4&lt;=$C1335,0,IF(SUM($C1335,$I1319)&gt;BX$4,$K1330/$I1319,$K1330-SUM($I1335:BW1335))))</f>
        <v>0</v>
      </c>
      <c r="BY1335" s="170">
        <f>IF($I1319="n/a",0,IF(BY$4&lt;=$C1335,0,IF(SUM($C1335,$I1319)&gt;BY$4,$K1330/$I1319,$K1330-SUM($I1335:BX1335))))</f>
        <v>0</v>
      </c>
      <c r="BZ1335" s="170">
        <f>IF($I1319="n/a",0,IF(BZ$4&lt;=$C1335,0,IF(SUM($C1335,$I1319)&gt;BZ$4,$K1330/$I1319,$K1330-SUM($I1335:BY1335))))</f>
        <v>0</v>
      </c>
      <c r="CA1335" s="170">
        <f>IF($I1319="n/a",0,IF(CA$4&lt;=$C1335,0,IF(SUM($C1335,$I1319)&gt;CA$4,$K1330/$I1319,$K1330-SUM($I1335:BZ1335))))</f>
        <v>0</v>
      </c>
      <c r="CB1335" s="170">
        <f>IF($I1319="n/a",0,IF(CB$4&lt;=$C1335,0,IF(SUM($C1335,$I1319)&gt;CB$4,$K1330/$I1319,$K1330-SUM($I1335:CA1335))))</f>
        <v>0</v>
      </c>
      <c r="CC1335" s="170">
        <f>IF($I1319="n/a",0,IF(CC$4&lt;=$C1335,0,IF(SUM($C1335,$I1319)&gt;CC$4,$K1330/$I1319,$K1330-SUM($I1335:CB1335))))</f>
        <v>0</v>
      </c>
      <c r="CD1335" s="170">
        <f>IF($I1319="n/a",0,IF(CD$4&lt;=$C1335,0,IF(SUM($C1335,$I1319)&gt;CD$4,$K1330/$I1319,$K1330-SUM($I1335:CC1335))))</f>
        <v>0</v>
      </c>
      <c r="CE1335" s="170">
        <f>IF($I1319="n/a",0,IF(CE$4&lt;=$C1335,0,IF(SUM($C1335,$I1319)&gt;CE$4,$K1330/$I1319,$K1330-SUM($I1335:CD1335))))</f>
        <v>0</v>
      </c>
      <c r="CF1335" s="170">
        <f>IF($I1319="n/a",0,IF(CF$4&lt;=$C1335,0,IF(SUM($C1335,$I1319)&gt;CF$4,$K1330/$I1319,$K1330-SUM($I1335:CE1335))))</f>
        <v>0</v>
      </c>
    </row>
    <row r="1336" spans="1:2018" ht="12.75" customHeight="1">
      <c r="C1336" s="202">
        <v>2018</v>
      </c>
      <c r="D1336" s="219" t="s">
        <v>48</v>
      </c>
      <c r="E1336" s="21" t="s">
        <v>197</v>
      </c>
      <c r="I1336" s="31"/>
      <c r="J1336" s="172">
        <f>IF($I1319="n/a",0,IF(J$4&lt;=$C1336,0,IF(SUM($C1336,$I1319)&gt;J$4,$L1330/$I1319,$L1330-SUM($I1336:I1336))))</f>
        <v>0</v>
      </c>
      <c r="K1336" s="172">
        <f>IF($I1319="n/a",0,IF(K$4&lt;=$C1336,0,IF(SUM($C1336,$I1319)&gt;K$4,$L1330/$I1319,$L1330-SUM($I1336:J1336))))</f>
        <v>0</v>
      </c>
      <c r="L1336" s="172">
        <f>IF($I1319="n/a",0,IF(L$4&lt;=$C1336,0,IF(SUM($C1336,$I1319)&gt;L$4,$L1330/$I1319,$L1330-SUM($I1336:K1336))))</f>
        <v>0</v>
      </c>
      <c r="M1336" s="172">
        <f>IF($I1319="n/a",0,IF(M$4&lt;=$C1336,0,IF(SUM($C1336,$I1319)&gt;M$4,$L1330/$I1319,$L1330-SUM($I1336:L1336))))</f>
        <v>0</v>
      </c>
      <c r="N1336" s="172">
        <f>IF($I1319="n/a",0,IF(N$4&lt;=$C1336,0,IF(SUM($C1336,$I1319)&gt;N$4,$L1330/$I1319,$L1330-SUM($I1336:M1336))))</f>
        <v>0</v>
      </c>
      <c r="O1336" s="172">
        <f>IF($I1319="n/a",0,IF(O$4&lt;=$C1336,0,IF(SUM($C1336,$I1319)&gt;O$4,$L1330/$I1319,$L1330-SUM($I1336:N1336))))</f>
        <v>0</v>
      </c>
      <c r="P1336" s="172">
        <f>IF($I1319="n/a",0,IF(P$4&lt;=$C1336,0,IF(SUM($C1336,$I1319)&gt;P$4,$L1330/$I1319,$L1330-SUM($I1336:O1336))))</f>
        <v>0</v>
      </c>
      <c r="Q1336" s="172">
        <f>IF($I1319="n/a",0,IF(Q$4&lt;=$C1336,0,IF(SUM($C1336,$I1319)&gt;Q$4,$L1330/$I1319,$L1330-SUM($I1336:P1336))))</f>
        <v>0</v>
      </c>
      <c r="R1336" s="172">
        <f>IF($I1319="n/a",0,IF(R$4&lt;=$C1336,0,IF(SUM($C1336,$I1319)&gt;R$4,$L1330/$I1319,$L1330-SUM($I1336:Q1336))))</f>
        <v>0</v>
      </c>
      <c r="S1336" s="172">
        <f>IF($I1319="n/a",0,IF(S$4&lt;=$C1336,0,IF(SUM($C1336,$I1319)&gt;S$4,$L1330/$I1319,$L1330-SUM($I1336:R1336))))</f>
        <v>0</v>
      </c>
      <c r="T1336" s="172">
        <f>IF($I1319="n/a",0,IF(T$4&lt;=$C1336,0,IF(SUM($C1336,$I1319)&gt;T$4,$L1330/$I1319,$L1330-SUM($I1336:S1336))))</f>
        <v>0</v>
      </c>
      <c r="U1336" s="172">
        <f>IF($I1319="n/a",0,IF(U$4&lt;=$C1336,0,IF(SUM($C1336,$I1319)&gt;U$4,$L1330/$I1319,$L1330-SUM($I1336:T1336))))</f>
        <v>0</v>
      </c>
      <c r="V1336" s="172">
        <f>IF($I1319="n/a",0,IF(V$4&lt;=$C1336,0,IF(SUM($C1336,$I1319)&gt;V$4,$L1330/$I1319,$L1330-SUM($I1336:U1336))))</f>
        <v>0</v>
      </c>
      <c r="W1336" s="172">
        <f>IF($I1319="n/a",0,IF(W$4&lt;=$C1336,0,IF(SUM($C1336,$I1319)&gt;W$4,$L1330/$I1319,$L1330-SUM($I1336:V1336))))</f>
        <v>0</v>
      </c>
      <c r="X1336" s="172">
        <f>IF($I1319="n/a",0,IF(X$4&lt;=$C1336,0,IF(SUM($C1336,$I1319)&gt;X$4,$L1330/$I1319,$L1330-SUM($I1336:W1336))))</f>
        <v>0</v>
      </c>
      <c r="Y1336" s="172">
        <f>IF($I1319="n/a",0,IF(Y$4&lt;=$C1336,0,IF(SUM($C1336,$I1319)&gt;Y$4,$L1330/$I1319,$L1330-SUM($I1336:X1336))))</f>
        <v>0</v>
      </c>
      <c r="Z1336" s="172">
        <f>IF($I1319="n/a",0,IF(Z$4&lt;=$C1336,0,IF(SUM($C1336,$I1319)&gt;Z$4,$L1330/$I1319,$L1330-SUM($I1336:Y1336))))</f>
        <v>0</v>
      </c>
      <c r="AA1336" s="172">
        <f>IF($I1319="n/a",0,IF(AA$4&lt;=$C1336,0,IF(SUM($C1336,$I1319)&gt;AA$4,$L1330/$I1319,$L1330-SUM($I1336:Z1336))))</f>
        <v>0</v>
      </c>
      <c r="AB1336" s="172">
        <f>IF($I1319="n/a",0,IF(AB$4&lt;=$C1336,0,IF(SUM($C1336,$I1319)&gt;AB$4,$L1330/$I1319,$L1330-SUM($I1336:AA1336))))</f>
        <v>0</v>
      </c>
      <c r="AC1336" s="172">
        <f>IF($I1319="n/a",0,IF(AC$4&lt;=$C1336,0,IF(SUM($C1336,$I1319)&gt;AC$4,$L1330/$I1319,$L1330-SUM($I1336:AB1336))))</f>
        <v>0</v>
      </c>
      <c r="AD1336" s="172">
        <f>IF($I1319="n/a",0,IF(AD$4&lt;=$C1336,0,IF(SUM($C1336,$I1319)&gt;AD$4,$L1330/$I1319,$L1330-SUM($I1336:AC1336))))</f>
        <v>0</v>
      </c>
      <c r="AE1336" s="172">
        <f>IF($I1319="n/a",0,IF(AE$4&lt;=$C1336,0,IF(SUM($C1336,$I1319)&gt;AE$4,$L1330/$I1319,$L1330-SUM($I1336:AD1336))))</f>
        <v>0</v>
      </c>
      <c r="AF1336" s="172">
        <f>IF($I1319="n/a",0,IF(AF$4&lt;=$C1336,0,IF(SUM($C1336,$I1319)&gt;AF$4,$L1330/$I1319,$L1330-SUM($I1336:AE1336))))</f>
        <v>0</v>
      </c>
      <c r="AG1336" s="172">
        <f>IF($I1319="n/a",0,IF(AG$4&lt;=$C1336,0,IF(SUM($C1336,$I1319)&gt;AG$4,$L1330/$I1319,$L1330-SUM($I1336:AF1336))))</f>
        <v>0</v>
      </c>
      <c r="AH1336" s="172">
        <f>IF($I1319="n/a",0,IF(AH$4&lt;=$C1336,0,IF(SUM($C1336,$I1319)&gt;AH$4,$L1330/$I1319,$L1330-SUM($I1336:AG1336))))</f>
        <v>0</v>
      </c>
      <c r="AI1336" s="172">
        <f>IF($I1319="n/a",0,IF(AI$4&lt;=$C1336,0,IF(SUM($C1336,$I1319)&gt;AI$4,$L1330/$I1319,$L1330-SUM($I1336:AH1336))))</f>
        <v>0</v>
      </c>
      <c r="AJ1336" s="172">
        <f>IF($I1319="n/a",0,IF(AJ$4&lt;=$C1336,0,IF(SUM($C1336,$I1319)&gt;AJ$4,$L1330/$I1319,$L1330-SUM($I1336:AI1336))))</f>
        <v>0</v>
      </c>
      <c r="AK1336" s="172">
        <f>IF($I1319="n/a",0,IF(AK$4&lt;=$C1336,0,IF(SUM($C1336,$I1319)&gt;AK$4,$L1330/$I1319,$L1330-SUM($I1336:AJ1336))))</f>
        <v>0</v>
      </c>
      <c r="AL1336" s="172">
        <f>IF($I1319="n/a",0,IF(AL$4&lt;=$C1336,0,IF(SUM($C1336,$I1319)&gt;AL$4,$L1330/$I1319,$L1330-SUM($I1336:AK1336))))</f>
        <v>0</v>
      </c>
      <c r="AM1336" s="172">
        <f>IF($I1319="n/a",0,IF(AM$4&lt;=$C1336,0,IF(SUM($C1336,$I1319)&gt;AM$4,$L1330/$I1319,$L1330-SUM($I1336:AL1336))))</f>
        <v>0</v>
      </c>
      <c r="AN1336" s="172">
        <f>IF($I1319="n/a",0,IF(AN$4&lt;=$C1336,0,IF(SUM($C1336,$I1319)&gt;AN$4,$L1330/$I1319,$L1330-SUM($I1336:AM1336))))</f>
        <v>0</v>
      </c>
      <c r="AO1336" s="172">
        <f>IF($I1319="n/a",0,IF(AO$4&lt;=$C1336,0,IF(SUM($C1336,$I1319)&gt;AO$4,$L1330/$I1319,$L1330-SUM($I1336:AN1336))))</f>
        <v>0</v>
      </c>
      <c r="AP1336" s="172">
        <f>IF($I1319="n/a",0,IF(AP$4&lt;=$C1336,0,IF(SUM($C1336,$I1319)&gt;AP$4,$L1330/$I1319,$L1330-SUM($I1336:AO1336))))</f>
        <v>0</v>
      </c>
      <c r="AQ1336" s="172">
        <f>IF($I1319="n/a",0,IF(AQ$4&lt;=$C1336,0,IF(SUM($C1336,$I1319)&gt;AQ$4,$L1330/$I1319,$L1330-SUM($I1336:AP1336))))</f>
        <v>0</v>
      </c>
      <c r="AR1336" s="172">
        <f>IF($I1319="n/a",0,IF(AR$4&lt;=$C1336,0,IF(SUM($C1336,$I1319)&gt;AR$4,$L1330/$I1319,$L1330-SUM($I1336:AQ1336))))</f>
        <v>0</v>
      </c>
      <c r="AS1336" s="172">
        <f>IF($I1319="n/a",0,IF(AS$4&lt;=$C1336,0,IF(SUM($C1336,$I1319)&gt;AS$4,$L1330/$I1319,$L1330-SUM($I1336:AR1336))))</f>
        <v>0</v>
      </c>
      <c r="AT1336" s="172">
        <f>IF($I1319="n/a",0,IF(AT$4&lt;=$C1336,0,IF(SUM($C1336,$I1319)&gt;AT$4,$L1330/$I1319,$L1330-SUM($I1336:AS1336))))</f>
        <v>0</v>
      </c>
      <c r="AU1336" s="172">
        <f>IF($I1319="n/a",0,IF(AU$4&lt;=$C1336,0,IF(SUM($C1336,$I1319)&gt;AU$4,$L1330/$I1319,$L1330-SUM($I1336:AT1336))))</f>
        <v>0</v>
      </c>
      <c r="AV1336" s="172">
        <f>IF($I1319="n/a",0,IF(AV$4&lt;=$C1336,0,IF(SUM($C1336,$I1319)&gt;AV$4,$L1330/$I1319,$L1330-SUM($I1336:AU1336))))</f>
        <v>0</v>
      </c>
      <c r="AW1336" s="172">
        <f>IF($I1319="n/a",0,IF(AW$4&lt;=$C1336,0,IF(SUM($C1336,$I1319)&gt;AW$4,$L1330/$I1319,$L1330-SUM($I1336:AV1336))))</f>
        <v>0</v>
      </c>
      <c r="AX1336" s="172">
        <f>IF($I1319="n/a",0,IF(AX$4&lt;=$C1336,0,IF(SUM($C1336,$I1319)&gt;AX$4,$L1330/$I1319,$L1330-SUM($I1336:AW1336))))</f>
        <v>0</v>
      </c>
      <c r="AY1336" s="172">
        <f>IF($I1319="n/a",0,IF(AY$4&lt;=$C1336,0,IF(SUM($C1336,$I1319)&gt;AY$4,$L1330/$I1319,$L1330-SUM($I1336:AX1336))))</f>
        <v>0</v>
      </c>
      <c r="AZ1336" s="172">
        <f>IF($I1319="n/a",0,IF(AZ$4&lt;=$C1336,0,IF(SUM($C1336,$I1319)&gt;AZ$4,$L1330/$I1319,$L1330-SUM($I1336:AY1336))))</f>
        <v>0</v>
      </c>
      <c r="BA1336" s="172">
        <f>IF($I1319="n/a",0,IF(BA$4&lt;=$C1336,0,IF(SUM($C1336,$I1319)&gt;BA$4,$L1330/$I1319,$L1330-SUM($I1336:AZ1336))))</f>
        <v>0</v>
      </c>
      <c r="BB1336" s="172">
        <f>IF($I1319="n/a",0,IF(BB$4&lt;=$C1336,0,IF(SUM($C1336,$I1319)&gt;BB$4,$L1330/$I1319,$L1330-SUM($I1336:BA1336))))</f>
        <v>0</v>
      </c>
      <c r="BC1336" s="172">
        <f>IF($I1319="n/a",0,IF(BC$4&lt;=$C1336,0,IF(SUM($C1336,$I1319)&gt;BC$4,$L1330/$I1319,$L1330-SUM($I1336:BB1336))))</f>
        <v>0</v>
      </c>
      <c r="BD1336" s="172">
        <f>IF($I1319="n/a",0,IF(BD$4&lt;=$C1336,0,IF(SUM($C1336,$I1319)&gt;BD$4,$L1330/$I1319,$L1330-SUM($I1336:BC1336))))</f>
        <v>0</v>
      </c>
      <c r="BE1336" s="172">
        <f>IF($I1319="n/a",0,IF(BE$4&lt;=$C1336,0,IF(SUM($C1336,$I1319)&gt;BE$4,$L1330/$I1319,$L1330-SUM($I1336:BD1336))))</f>
        <v>0</v>
      </c>
      <c r="BF1336" s="172">
        <f>IF($I1319="n/a",0,IF(BF$4&lt;=$C1336,0,IF(SUM($C1336,$I1319)&gt;BF$4,$L1330/$I1319,$L1330-SUM($I1336:BE1336))))</f>
        <v>0</v>
      </c>
      <c r="BG1336" s="172">
        <f>IF($I1319="n/a",0,IF(BG$4&lt;=$C1336,0,IF(SUM($C1336,$I1319)&gt;BG$4,$L1330/$I1319,$L1330-SUM($I1336:BF1336))))</f>
        <v>0</v>
      </c>
      <c r="BH1336" s="172">
        <f>IF($I1319="n/a",0,IF(BH$4&lt;=$C1336,0,IF(SUM($C1336,$I1319)&gt;BH$4,$L1330/$I1319,$L1330-SUM($I1336:BG1336))))</f>
        <v>0</v>
      </c>
      <c r="BI1336" s="172">
        <f>IF($I1319="n/a",0,IF(BI$4&lt;=$C1336,0,IF(SUM($C1336,$I1319)&gt;BI$4,$L1330/$I1319,$L1330-SUM($I1336:BH1336))))</f>
        <v>0</v>
      </c>
      <c r="BJ1336" s="172">
        <f>IF($I1319="n/a",0,IF(BJ$4&lt;=$C1336,0,IF(SUM($C1336,$I1319)&gt;BJ$4,$L1330/$I1319,$L1330-SUM($I1336:BI1336))))</f>
        <v>0</v>
      </c>
      <c r="BK1336" s="172">
        <f>IF($I1319="n/a",0,IF(BK$4&lt;=$C1336,0,IF(SUM($C1336,$I1319)&gt;BK$4,$L1330/$I1319,$L1330-SUM($I1336:BJ1336))))</f>
        <v>0</v>
      </c>
      <c r="BL1336" s="172">
        <f>IF($I1319="n/a",0,IF(BL$4&lt;=$C1336,0,IF(SUM($C1336,$I1319)&gt;BL$4,$L1330/$I1319,$L1330-SUM($I1336:BK1336))))</f>
        <v>0</v>
      </c>
      <c r="BM1336" s="172">
        <f>IF($I1319="n/a",0,IF(BM$4&lt;=$C1336,0,IF(SUM($C1336,$I1319)&gt;BM$4,$L1330/$I1319,$L1330-SUM($I1336:BL1336))))</f>
        <v>0</v>
      </c>
      <c r="BN1336" s="172">
        <f>IF($I1319="n/a",0,IF(BN$4&lt;=$C1336,0,IF(SUM($C1336,$I1319)&gt;BN$4,$L1330/$I1319,$L1330-SUM($I1336:BM1336))))</f>
        <v>0</v>
      </c>
      <c r="BO1336" s="172">
        <f>IF($I1319="n/a",0,IF(BO$4&lt;=$C1336,0,IF(SUM($C1336,$I1319)&gt;BO$4,$L1330/$I1319,$L1330-SUM($I1336:BN1336))))</f>
        <v>0</v>
      </c>
      <c r="BP1336" s="172">
        <f>IF($I1319="n/a",0,IF(BP$4&lt;=$C1336,0,IF(SUM($C1336,$I1319)&gt;BP$4,$L1330/$I1319,$L1330-SUM($I1336:BO1336))))</f>
        <v>0</v>
      </c>
      <c r="BQ1336" s="172">
        <f>IF($I1319="n/a",0,IF(BQ$4&lt;=$C1336,0,IF(SUM($C1336,$I1319)&gt;BQ$4,$L1330/$I1319,$L1330-SUM($I1336:BP1336))))</f>
        <v>0</v>
      </c>
      <c r="BR1336" s="172">
        <f>IF($I1319="n/a",0,IF(BR$4&lt;=$C1336,0,IF(SUM($C1336,$I1319)&gt;BR$4,$L1330/$I1319,$L1330-SUM($I1336:BQ1336))))</f>
        <v>0</v>
      </c>
      <c r="BS1336" s="172">
        <f>IF($I1319="n/a",0,IF(BS$4&lt;=$C1336,0,IF(SUM($C1336,$I1319)&gt;BS$4,$L1330/$I1319,$L1330-SUM($I1336:BR1336))))</f>
        <v>0</v>
      </c>
      <c r="BT1336" s="172">
        <f>IF($I1319="n/a",0,IF(BT$4&lt;=$C1336,0,IF(SUM($C1336,$I1319)&gt;BT$4,$L1330/$I1319,$L1330-SUM($I1336:BS1336))))</f>
        <v>0</v>
      </c>
      <c r="BU1336" s="172">
        <f>IF($I1319="n/a",0,IF(BU$4&lt;=$C1336,0,IF(SUM($C1336,$I1319)&gt;BU$4,$L1330/$I1319,$L1330-SUM($I1336:BT1336))))</f>
        <v>0</v>
      </c>
      <c r="BV1336" s="172">
        <f>IF($I1319="n/a",0,IF(BV$4&lt;=$C1336,0,IF(SUM($C1336,$I1319)&gt;BV$4,$L1330/$I1319,$L1330-SUM($I1336:BU1336))))</f>
        <v>0</v>
      </c>
      <c r="BW1336" s="172">
        <f>IF($I1319="n/a",0,IF(BW$4&lt;=$C1336,0,IF(SUM($C1336,$I1319)&gt;BW$4,$L1330/$I1319,$L1330-SUM($I1336:BV1336))))</f>
        <v>0</v>
      </c>
      <c r="BX1336" s="172">
        <f>IF($I1319="n/a",0,IF(BX$4&lt;=$C1336,0,IF(SUM($C1336,$I1319)&gt;BX$4,$L1330/$I1319,$L1330-SUM($I1336:BW1336))))</f>
        <v>0</v>
      </c>
      <c r="BY1336" s="172">
        <f>IF($I1319="n/a",0,IF(BY$4&lt;=$C1336,0,IF(SUM($C1336,$I1319)&gt;BY$4,$L1330/$I1319,$L1330-SUM($I1336:BX1336))))</f>
        <v>0</v>
      </c>
      <c r="BZ1336" s="172">
        <f>IF($I1319="n/a",0,IF(BZ$4&lt;=$C1336,0,IF(SUM($C1336,$I1319)&gt;BZ$4,$L1330/$I1319,$L1330-SUM($I1336:BY1336))))</f>
        <v>0</v>
      </c>
      <c r="CA1336" s="172">
        <f>IF($I1319="n/a",0,IF(CA$4&lt;=$C1336,0,IF(SUM($C1336,$I1319)&gt;CA$4,$L1330/$I1319,$L1330-SUM($I1336:BZ1336))))</f>
        <v>0</v>
      </c>
      <c r="CB1336" s="172">
        <f>IF($I1319="n/a",0,IF(CB$4&lt;=$C1336,0,IF(SUM($C1336,$I1319)&gt;CB$4,$L1330/$I1319,$L1330-SUM($I1336:CA1336))))</f>
        <v>0</v>
      </c>
      <c r="CC1336" s="172">
        <f>IF($I1319="n/a",0,IF(CC$4&lt;=$C1336,0,IF(SUM($C1336,$I1319)&gt;CC$4,$L1330/$I1319,$L1330-SUM($I1336:CB1336))))</f>
        <v>0</v>
      </c>
      <c r="CD1336" s="172">
        <f>IF($I1319="n/a",0,IF(CD$4&lt;=$C1336,0,IF(SUM($C1336,$I1319)&gt;CD$4,$L1330/$I1319,$L1330-SUM($I1336:CC1336))))</f>
        <v>0</v>
      </c>
      <c r="CE1336" s="172">
        <f>IF($I1319="n/a",0,IF(CE$4&lt;=$C1336,0,IF(SUM($C1336,$I1319)&gt;CE$4,$L1330/$I1319,$L1330-SUM($I1336:CD1336))))</f>
        <v>0</v>
      </c>
      <c r="CF1336" s="172">
        <f>IF($I1319="n/a",0,IF(CF$4&lt;=$C1336,0,IF(SUM($C1336,$I1319)&gt;CF$4,$L1330/$I1319,$L1330-SUM($I1336:CE1336))))</f>
        <v>0</v>
      </c>
    </row>
    <row r="1337" spans="1:2018" ht="12.75" customHeight="1">
      <c r="C1337" s="202">
        <v>2019</v>
      </c>
      <c r="D1337" s="219" t="s">
        <v>49</v>
      </c>
      <c r="E1337" s="21" t="s">
        <v>197</v>
      </c>
      <c r="I1337" s="31"/>
      <c r="J1337" s="171">
        <f>IF($I1319="n/a",0,IF(J$4&lt;=$C1337,0,IF(SUM($C1337,$I1319)&gt;J$4,$M1330/$I1319,$M1330-SUM($I1337:I1337))))</f>
        <v>0</v>
      </c>
      <c r="K1337" s="171">
        <f>IF($I1319="n/a",0,IF(K$4&lt;=$C1337,0,IF(SUM($C1337,$I1319)&gt;K$4,$M1330/$I1319,$M1330-SUM($I1337:J1337))))</f>
        <v>0</v>
      </c>
      <c r="L1337" s="171">
        <f>IF($I1319="n/a",0,IF(L$4&lt;=$C1337,0,IF(SUM($C1337,$I1319)&gt;L$4,$M1330/$I1319,$M1330-SUM($I1337:K1337))))</f>
        <v>0</v>
      </c>
      <c r="M1337" s="171">
        <f>IF($I1319="n/a",0,IF(M$4&lt;=$C1337,0,IF(SUM($C1337,$I1319)&gt;M$4,$M1330/$I1319,$M1330-SUM($I1337:L1337))))</f>
        <v>0</v>
      </c>
      <c r="N1337" s="171">
        <f>IF($I1319="n/a",0,IF(N$4&lt;=$C1337,0,IF(SUM($C1337,$I1319)&gt;N$4,$M1330/$I1319,$M1330-SUM($I1337:M1337))))</f>
        <v>0</v>
      </c>
      <c r="O1337" s="171">
        <f>IF($I1319="n/a",0,IF(O$4&lt;=$C1337,0,IF(SUM($C1337,$I1319)&gt;O$4,$M1330/$I1319,$M1330-SUM($I1337:N1337))))</f>
        <v>0</v>
      </c>
      <c r="P1337" s="171">
        <f>IF($I1319="n/a",0,IF(P$4&lt;=$C1337,0,IF(SUM($C1337,$I1319)&gt;P$4,$M1330/$I1319,$M1330-SUM($I1337:O1337))))</f>
        <v>0</v>
      </c>
      <c r="Q1337" s="171">
        <f>IF($I1319="n/a",0,IF(Q$4&lt;=$C1337,0,IF(SUM($C1337,$I1319)&gt;Q$4,$M1330/$I1319,$M1330-SUM($I1337:P1337))))</f>
        <v>0</v>
      </c>
      <c r="R1337" s="171">
        <f>IF($I1319="n/a",0,IF(R$4&lt;=$C1337,0,IF(SUM($C1337,$I1319)&gt;R$4,$M1330/$I1319,$M1330-SUM($I1337:Q1337))))</f>
        <v>0</v>
      </c>
      <c r="S1337" s="171">
        <f>IF($I1319="n/a",0,IF(S$4&lt;=$C1337,0,IF(SUM($C1337,$I1319)&gt;S$4,$M1330/$I1319,$M1330-SUM($I1337:R1337))))</f>
        <v>0</v>
      </c>
      <c r="T1337" s="171">
        <f>IF($I1319="n/a",0,IF(T$4&lt;=$C1337,0,IF(SUM($C1337,$I1319)&gt;T$4,$M1330/$I1319,$M1330-SUM($I1337:S1337))))</f>
        <v>0</v>
      </c>
      <c r="U1337" s="171">
        <f>IF($I1319="n/a",0,IF(U$4&lt;=$C1337,0,IF(SUM($C1337,$I1319)&gt;U$4,$M1330/$I1319,$M1330-SUM($I1337:T1337))))</f>
        <v>0</v>
      </c>
      <c r="V1337" s="171">
        <f>IF($I1319="n/a",0,IF(V$4&lt;=$C1337,0,IF(SUM($C1337,$I1319)&gt;V$4,$M1330/$I1319,$M1330-SUM($I1337:U1337))))</f>
        <v>0</v>
      </c>
      <c r="W1337" s="171">
        <f>IF($I1319="n/a",0,IF(W$4&lt;=$C1337,0,IF(SUM($C1337,$I1319)&gt;W$4,$M1330/$I1319,$M1330-SUM($I1337:V1337))))</f>
        <v>0</v>
      </c>
      <c r="X1337" s="171">
        <f>IF($I1319="n/a",0,IF(X$4&lt;=$C1337,0,IF(SUM($C1337,$I1319)&gt;X$4,$M1330/$I1319,$M1330-SUM($I1337:W1337))))</f>
        <v>0</v>
      </c>
      <c r="Y1337" s="171">
        <f>IF($I1319="n/a",0,IF(Y$4&lt;=$C1337,0,IF(SUM($C1337,$I1319)&gt;Y$4,$M1330/$I1319,$M1330-SUM($I1337:X1337))))</f>
        <v>0</v>
      </c>
      <c r="Z1337" s="171">
        <f>IF($I1319="n/a",0,IF(Z$4&lt;=$C1337,0,IF(SUM($C1337,$I1319)&gt;Z$4,$M1330/$I1319,$M1330-SUM($I1337:Y1337))))</f>
        <v>0</v>
      </c>
      <c r="AA1337" s="171">
        <f>IF($I1319="n/a",0,IF(AA$4&lt;=$C1337,0,IF(SUM($C1337,$I1319)&gt;AA$4,$M1330/$I1319,$M1330-SUM($I1337:Z1337))))</f>
        <v>0</v>
      </c>
      <c r="AB1337" s="171">
        <f>IF($I1319="n/a",0,IF(AB$4&lt;=$C1337,0,IF(SUM($C1337,$I1319)&gt;AB$4,$M1330/$I1319,$M1330-SUM($I1337:AA1337))))</f>
        <v>0</v>
      </c>
      <c r="AC1337" s="171">
        <f>IF($I1319="n/a",0,IF(AC$4&lt;=$C1337,0,IF(SUM($C1337,$I1319)&gt;AC$4,$M1330/$I1319,$M1330-SUM($I1337:AB1337))))</f>
        <v>0</v>
      </c>
      <c r="AD1337" s="171">
        <f>IF($I1319="n/a",0,IF(AD$4&lt;=$C1337,0,IF(SUM($C1337,$I1319)&gt;AD$4,$M1330/$I1319,$M1330-SUM($I1337:AC1337))))</f>
        <v>0</v>
      </c>
      <c r="AE1337" s="171">
        <f>IF($I1319="n/a",0,IF(AE$4&lt;=$C1337,0,IF(SUM($C1337,$I1319)&gt;AE$4,$M1330/$I1319,$M1330-SUM($I1337:AD1337))))</f>
        <v>0</v>
      </c>
      <c r="AF1337" s="171">
        <f>IF($I1319="n/a",0,IF(AF$4&lt;=$C1337,0,IF(SUM($C1337,$I1319)&gt;AF$4,$M1330/$I1319,$M1330-SUM($I1337:AE1337))))</f>
        <v>0</v>
      </c>
      <c r="AG1337" s="171">
        <f>IF($I1319="n/a",0,IF(AG$4&lt;=$C1337,0,IF(SUM($C1337,$I1319)&gt;AG$4,$M1330/$I1319,$M1330-SUM($I1337:AF1337))))</f>
        <v>0</v>
      </c>
      <c r="AH1337" s="171">
        <f>IF($I1319="n/a",0,IF(AH$4&lt;=$C1337,0,IF(SUM($C1337,$I1319)&gt;AH$4,$M1330/$I1319,$M1330-SUM($I1337:AG1337))))</f>
        <v>0</v>
      </c>
      <c r="AI1337" s="171">
        <f>IF($I1319="n/a",0,IF(AI$4&lt;=$C1337,0,IF(SUM($C1337,$I1319)&gt;AI$4,$M1330/$I1319,$M1330-SUM($I1337:AH1337))))</f>
        <v>0</v>
      </c>
      <c r="AJ1337" s="171">
        <f>IF($I1319="n/a",0,IF(AJ$4&lt;=$C1337,0,IF(SUM($C1337,$I1319)&gt;AJ$4,$M1330/$I1319,$M1330-SUM($I1337:AI1337))))</f>
        <v>0</v>
      </c>
      <c r="AK1337" s="171">
        <f>IF($I1319="n/a",0,IF(AK$4&lt;=$C1337,0,IF(SUM($C1337,$I1319)&gt;AK$4,$M1330/$I1319,$M1330-SUM($I1337:AJ1337))))</f>
        <v>0</v>
      </c>
      <c r="AL1337" s="171">
        <f>IF($I1319="n/a",0,IF(AL$4&lt;=$C1337,0,IF(SUM($C1337,$I1319)&gt;AL$4,$M1330/$I1319,$M1330-SUM($I1337:AK1337))))</f>
        <v>0</v>
      </c>
      <c r="AM1337" s="171">
        <f>IF($I1319="n/a",0,IF(AM$4&lt;=$C1337,0,IF(SUM($C1337,$I1319)&gt;AM$4,$M1330/$I1319,$M1330-SUM($I1337:AL1337))))</f>
        <v>0</v>
      </c>
      <c r="AN1337" s="171">
        <f>IF($I1319="n/a",0,IF(AN$4&lt;=$C1337,0,IF(SUM($C1337,$I1319)&gt;AN$4,$M1330/$I1319,$M1330-SUM($I1337:AM1337))))</f>
        <v>0</v>
      </c>
      <c r="AO1337" s="171">
        <f>IF($I1319="n/a",0,IF(AO$4&lt;=$C1337,0,IF(SUM($C1337,$I1319)&gt;AO$4,$M1330/$I1319,$M1330-SUM($I1337:AN1337))))</f>
        <v>0</v>
      </c>
      <c r="AP1337" s="171">
        <f>IF($I1319="n/a",0,IF(AP$4&lt;=$C1337,0,IF(SUM($C1337,$I1319)&gt;AP$4,$M1330/$I1319,$M1330-SUM($I1337:AO1337))))</f>
        <v>0</v>
      </c>
      <c r="AQ1337" s="171">
        <f>IF($I1319="n/a",0,IF(AQ$4&lt;=$C1337,0,IF(SUM($C1337,$I1319)&gt;AQ$4,$M1330/$I1319,$M1330-SUM($I1337:AP1337))))</f>
        <v>0</v>
      </c>
      <c r="AR1337" s="171">
        <f>IF($I1319="n/a",0,IF(AR$4&lt;=$C1337,0,IF(SUM($C1337,$I1319)&gt;AR$4,$M1330/$I1319,$M1330-SUM($I1337:AQ1337))))</f>
        <v>0</v>
      </c>
      <c r="AS1337" s="171">
        <f>IF($I1319="n/a",0,IF(AS$4&lt;=$C1337,0,IF(SUM($C1337,$I1319)&gt;AS$4,$M1330/$I1319,$M1330-SUM($I1337:AR1337))))</f>
        <v>0</v>
      </c>
      <c r="AT1337" s="171">
        <f>IF($I1319="n/a",0,IF(AT$4&lt;=$C1337,0,IF(SUM($C1337,$I1319)&gt;AT$4,$M1330/$I1319,$M1330-SUM($I1337:AS1337))))</f>
        <v>0</v>
      </c>
      <c r="AU1337" s="171">
        <f>IF($I1319="n/a",0,IF(AU$4&lt;=$C1337,0,IF(SUM($C1337,$I1319)&gt;AU$4,$M1330/$I1319,$M1330-SUM($I1337:AT1337))))</f>
        <v>0</v>
      </c>
      <c r="AV1337" s="171">
        <f>IF($I1319="n/a",0,IF(AV$4&lt;=$C1337,0,IF(SUM($C1337,$I1319)&gt;AV$4,$M1330/$I1319,$M1330-SUM($I1337:AU1337))))</f>
        <v>0</v>
      </c>
      <c r="AW1337" s="171">
        <f>IF($I1319="n/a",0,IF(AW$4&lt;=$C1337,0,IF(SUM($C1337,$I1319)&gt;AW$4,$M1330/$I1319,$M1330-SUM($I1337:AV1337))))</f>
        <v>0</v>
      </c>
      <c r="AX1337" s="171">
        <f>IF($I1319="n/a",0,IF(AX$4&lt;=$C1337,0,IF(SUM($C1337,$I1319)&gt;AX$4,$M1330/$I1319,$M1330-SUM($I1337:AW1337))))</f>
        <v>0</v>
      </c>
      <c r="AY1337" s="171">
        <f>IF($I1319="n/a",0,IF(AY$4&lt;=$C1337,0,IF(SUM($C1337,$I1319)&gt;AY$4,$M1330/$I1319,$M1330-SUM($I1337:AX1337))))</f>
        <v>0</v>
      </c>
      <c r="AZ1337" s="171">
        <f>IF($I1319="n/a",0,IF(AZ$4&lt;=$C1337,0,IF(SUM($C1337,$I1319)&gt;AZ$4,$M1330/$I1319,$M1330-SUM($I1337:AY1337))))</f>
        <v>0</v>
      </c>
      <c r="BA1337" s="171">
        <f>IF($I1319="n/a",0,IF(BA$4&lt;=$C1337,0,IF(SUM($C1337,$I1319)&gt;BA$4,$M1330/$I1319,$M1330-SUM($I1337:AZ1337))))</f>
        <v>0</v>
      </c>
      <c r="BB1337" s="171">
        <f>IF($I1319="n/a",0,IF(BB$4&lt;=$C1337,0,IF(SUM($C1337,$I1319)&gt;BB$4,$M1330/$I1319,$M1330-SUM($I1337:BA1337))))</f>
        <v>0</v>
      </c>
      <c r="BC1337" s="171">
        <f>IF($I1319="n/a",0,IF(BC$4&lt;=$C1337,0,IF(SUM($C1337,$I1319)&gt;BC$4,$M1330/$I1319,$M1330-SUM($I1337:BB1337))))</f>
        <v>0</v>
      </c>
      <c r="BD1337" s="171">
        <f>IF($I1319="n/a",0,IF(BD$4&lt;=$C1337,0,IF(SUM($C1337,$I1319)&gt;BD$4,$M1330/$I1319,$M1330-SUM($I1337:BC1337))))</f>
        <v>0</v>
      </c>
      <c r="BE1337" s="171">
        <f>IF($I1319="n/a",0,IF(BE$4&lt;=$C1337,0,IF(SUM($C1337,$I1319)&gt;BE$4,$M1330/$I1319,$M1330-SUM($I1337:BD1337))))</f>
        <v>0</v>
      </c>
      <c r="BF1337" s="171">
        <f>IF($I1319="n/a",0,IF(BF$4&lt;=$C1337,0,IF(SUM($C1337,$I1319)&gt;BF$4,$M1330/$I1319,$M1330-SUM($I1337:BE1337))))</f>
        <v>0</v>
      </c>
      <c r="BG1337" s="171">
        <f>IF($I1319="n/a",0,IF(BG$4&lt;=$C1337,0,IF(SUM($C1337,$I1319)&gt;BG$4,$M1330/$I1319,$M1330-SUM($I1337:BF1337))))</f>
        <v>0</v>
      </c>
      <c r="BH1337" s="171">
        <f>IF($I1319="n/a",0,IF(BH$4&lt;=$C1337,0,IF(SUM($C1337,$I1319)&gt;BH$4,$M1330/$I1319,$M1330-SUM($I1337:BG1337))))</f>
        <v>0</v>
      </c>
      <c r="BI1337" s="171">
        <f>IF($I1319="n/a",0,IF(BI$4&lt;=$C1337,0,IF(SUM($C1337,$I1319)&gt;BI$4,$M1330/$I1319,$M1330-SUM($I1337:BH1337))))</f>
        <v>0</v>
      </c>
      <c r="BJ1337" s="171">
        <f>IF($I1319="n/a",0,IF(BJ$4&lt;=$C1337,0,IF(SUM($C1337,$I1319)&gt;BJ$4,$M1330/$I1319,$M1330-SUM($I1337:BI1337))))</f>
        <v>0</v>
      </c>
      <c r="BK1337" s="171">
        <f>IF($I1319="n/a",0,IF(BK$4&lt;=$C1337,0,IF(SUM($C1337,$I1319)&gt;BK$4,$M1330/$I1319,$M1330-SUM($I1337:BJ1337))))</f>
        <v>0</v>
      </c>
      <c r="BL1337" s="171">
        <f>IF($I1319="n/a",0,IF(BL$4&lt;=$C1337,0,IF(SUM($C1337,$I1319)&gt;BL$4,$M1330/$I1319,$M1330-SUM($I1337:BK1337))))</f>
        <v>0</v>
      </c>
      <c r="BM1337" s="171">
        <f>IF($I1319="n/a",0,IF(BM$4&lt;=$C1337,0,IF(SUM($C1337,$I1319)&gt;BM$4,$M1330/$I1319,$M1330-SUM($I1337:BL1337))))</f>
        <v>0</v>
      </c>
      <c r="BN1337" s="171">
        <f>IF($I1319="n/a",0,IF(BN$4&lt;=$C1337,0,IF(SUM($C1337,$I1319)&gt;BN$4,$M1330/$I1319,$M1330-SUM($I1337:BM1337))))</f>
        <v>0</v>
      </c>
      <c r="BO1337" s="171">
        <f>IF($I1319="n/a",0,IF(BO$4&lt;=$C1337,0,IF(SUM($C1337,$I1319)&gt;BO$4,$M1330/$I1319,$M1330-SUM($I1337:BN1337))))</f>
        <v>0</v>
      </c>
      <c r="BP1337" s="171">
        <f>IF($I1319="n/a",0,IF(BP$4&lt;=$C1337,0,IF(SUM($C1337,$I1319)&gt;BP$4,$M1330/$I1319,$M1330-SUM($I1337:BO1337))))</f>
        <v>0</v>
      </c>
      <c r="BQ1337" s="171">
        <f>IF($I1319="n/a",0,IF(BQ$4&lt;=$C1337,0,IF(SUM($C1337,$I1319)&gt;BQ$4,$M1330/$I1319,$M1330-SUM($I1337:BP1337))))</f>
        <v>0</v>
      </c>
      <c r="BR1337" s="171">
        <f>IF($I1319="n/a",0,IF(BR$4&lt;=$C1337,0,IF(SUM($C1337,$I1319)&gt;BR$4,$M1330/$I1319,$M1330-SUM($I1337:BQ1337))))</f>
        <v>0</v>
      </c>
      <c r="BS1337" s="171">
        <f>IF($I1319="n/a",0,IF(BS$4&lt;=$C1337,0,IF(SUM($C1337,$I1319)&gt;BS$4,$M1330/$I1319,$M1330-SUM($I1337:BR1337))))</f>
        <v>0</v>
      </c>
      <c r="BT1337" s="171">
        <f>IF($I1319="n/a",0,IF(BT$4&lt;=$C1337,0,IF(SUM($C1337,$I1319)&gt;BT$4,$M1330/$I1319,$M1330-SUM($I1337:BS1337))))</f>
        <v>0</v>
      </c>
      <c r="BU1337" s="171">
        <f>IF($I1319="n/a",0,IF(BU$4&lt;=$C1337,0,IF(SUM($C1337,$I1319)&gt;BU$4,$M1330/$I1319,$M1330-SUM($I1337:BT1337))))</f>
        <v>0</v>
      </c>
      <c r="BV1337" s="171">
        <f>IF($I1319="n/a",0,IF(BV$4&lt;=$C1337,0,IF(SUM($C1337,$I1319)&gt;BV$4,$M1330/$I1319,$M1330-SUM($I1337:BU1337))))</f>
        <v>0</v>
      </c>
      <c r="BW1337" s="171">
        <f>IF($I1319="n/a",0,IF(BW$4&lt;=$C1337,0,IF(SUM($C1337,$I1319)&gt;BW$4,$M1330/$I1319,$M1330-SUM($I1337:BV1337))))</f>
        <v>0</v>
      </c>
      <c r="BX1337" s="171">
        <f>IF($I1319="n/a",0,IF(BX$4&lt;=$C1337,0,IF(SUM($C1337,$I1319)&gt;BX$4,$M1330/$I1319,$M1330-SUM($I1337:BW1337))))</f>
        <v>0</v>
      </c>
      <c r="BY1337" s="171">
        <f>IF($I1319="n/a",0,IF(BY$4&lt;=$C1337,0,IF(SUM($C1337,$I1319)&gt;BY$4,$M1330/$I1319,$M1330-SUM($I1337:BX1337))))</f>
        <v>0</v>
      </c>
      <c r="BZ1337" s="171">
        <f>IF($I1319="n/a",0,IF(BZ$4&lt;=$C1337,0,IF(SUM($C1337,$I1319)&gt;BZ$4,$M1330/$I1319,$M1330-SUM($I1337:BY1337))))</f>
        <v>0</v>
      </c>
      <c r="CA1337" s="171">
        <f>IF($I1319="n/a",0,IF(CA$4&lt;=$C1337,0,IF(SUM($C1337,$I1319)&gt;CA$4,$M1330/$I1319,$M1330-SUM($I1337:BZ1337))))</f>
        <v>0</v>
      </c>
      <c r="CB1337" s="171">
        <f>IF($I1319="n/a",0,IF(CB$4&lt;=$C1337,0,IF(SUM($C1337,$I1319)&gt;CB$4,$M1330/$I1319,$M1330-SUM($I1337:CA1337))))</f>
        <v>0</v>
      </c>
      <c r="CC1337" s="171">
        <f>IF($I1319="n/a",0,IF(CC$4&lt;=$C1337,0,IF(SUM($C1337,$I1319)&gt;CC$4,$M1330/$I1319,$M1330-SUM($I1337:CB1337))))</f>
        <v>0</v>
      </c>
      <c r="CD1337" s="171">
        <f>IF($I1319="n/a",0,IF(CD$4&lt;=$C1337,0,IF(SUM($C1337,$I1319)&gt;CD$4,$M1330/$I1319,$M1330-SUM($I1337:CC1337))))</f>
        <v>0</v>
      </c>
      <c r="CE1337" s="171">
        <f>IF($I1319="n/a",0,IF(CE$4&lt;=$C1337,0,IF(SUM($C1337,$I1319)&gt;CE$4,$M1330/$I1319,$M1330-SUM($I1337:CD1337))))</f>
        <v>0</v>
      </c>
      <c r="CF1337" s="171">
        <f>IF($I1319="n/a",0,IF(CF$4&lt;=$C1337,0,IF(SUM($C1337,$I1319)&gt;CF$4,$M1330/$I1319,$M1330-SUM($I1337:CE1337))))</f>
        <v>0</v>
      </c>
    </row>
    <row r="1338" spans="1:2018" ht="12.75" customHeight="1">
      <c r="C1338" s="202">
        <v>2020</v>
      </c>
      <c r="D1338" s="21" t="s">
        <v>50</v>
      </c>
      <c r="E1338" s="21" t="s">
        <v>197</v>
      </c>
      <c r="I1338" s="31"/>
      <c r="J1338" s="172">
        <f>IF($I1319="n/a",0,IF(J$4&lt;=$C1338,0,IF(SUM($C1338,$I1319)&gt;J$4,$N1330/$I1319,$N1330-SUM($I1338:I1338))))</f>
        <v>0</v>
      </c>
      <c r="K1338" s="172">
        <f>IF($I1319="n/a",0,IF(K$4&lt;=$C1338,0,IF(SUM($C1338,$I1319)&gt;K$4,$N1330/$I1319,$N1330-SUM($I1338:J1338))))</f>
        <v>0</v>
      </c>
      <c r="L1338" s="172">
        <f>IF($I1319="n/a",0,IF(L$4&lt;=$C1338,0,IF(SUM($C1338,$I1319)&gt;L$4,$N1330/$I1319,$N1330-SUM($I1338:K1338))))</f>
        <v>0</v>
      </c>
      <c r="M1338" s="172">
        <f>IF($I1319="n/a",0,IF(M$4&lt;=$C1338,0,IF(SUM($C1338,$I1319)&gt;M$4,$N1330/$I1319,$N1330-SUM($I1338:L1338))))</f>
        <v>0</v>
      </c>
      <c r="N1338" s="172">
        <f>IF($I1319="n/a",0,IF(N$4&lt;=$C1338,0,IF(SUM($C1338,$I1319)&gt;N$4,$N1330/$I1319,$N1330-SUM($I1338:M1338))))</f>
        <v>0</v>
      </c>
      <c r="O1338" s="172">
        <f>IF($I1319="n/a",0,IF(O$4&lt;=$C1338,0,IF(SUM($C1338,$I1319)&gt;O$4,$N1330/$I1319,$N1330-SUM($I1338:N1338))))</f>
        <v>0</v>
      </c>
      <c r="P1338" s="172">
        <f>IF($I1319="n/a",0,IF(P$4&lt;=$C1338,0,IF(SUM($C1338,$I1319)&gt;P$4,$N1330/$I1319,$N1330-SUM($I1338:O1338))))</f>
        <v>0</v>
      </c>
      <c r="Q1338" s="172">
        <f>IF($I1319="n/a",0,IF(Q$4&lt;=$C1338,0,IF(SUM($C1338,$I1319)&gt;Q$4,$N1330/$I1319,$N1330-SUM($I1338:P1338))))</f>
        <v>0</v>
      </c>
      <c r="R1338" s="172">
        <f>IF($I1319="n/a",0,IF(R$4&lt;=$C1338,0,IF(SUM($C1338,$I1319)&gt;R$4,$N1330/$I1319,$N1330-SUM($I1338:Q1338))))</f>
        <v>0</v>
      </c>
      <c r="S1338" s="172">
        <f>IF($I1319="n/a",0,IF(S$4&lt;=$C1338,0,IF(SUM($C1338,$I1319)&gt;S$4,$N1330/$I1319,$N1330-SUM($I1338:R1338))))</f>
        <v>0</v>
      </c>
      <c r="T1338" s="172">
        <f>IF($I1319="n/a",0,IF(T$4&lt;=$C1338,0,IF(SUM($C1338,$I1319)&gt;T$4,$N1330/$I1319,$N1330-SUM($I1338:S1338))))</f>
        <v>0</v>
      </c>
      <c r="U1338" s="172">
        <f>IF($I1319="n/a",0,IF(U$4&lt;=$C1338,0,IF(SUM($C1338,$I1319)&gt;U$4,$N1330/$I1319,$N1330-SUM($I1338:T1338))))</f>
        <v>0</v>
      </c>
      <c r="V1338" s="172">
        <f>IF($I1319="n/a",0,IF(V$4&lt;=$C1338,0,IF(SUM($C1338,$I1319)&gt;V$4,$N1330/$I1319,$N1330-SUM($I1338:U1338))))</f>
        <v>0</v>
      </c>
      <c r="W1338" s="172">
        <f>IF($I1319="n/a",0,IF(W$4&lt;=$C1338,0,IF(SUM($C1338,$I1319)&gt;W$4,$N1330/$I1319,$N1330-SUM($I1338:V1338))))</f>
        <v>0</v>
      </c>
      <c r="X1338" s="172">
        <f>IF($I1319="n/a",0,IF(X$4&lt;=$C1338,0,IF(SUM($C1338,$I1319)&gt;X$4,$N1330/$I1319,$N1330-SUM($I1338:W1338))))</f>
        <v>0</v>
      </c>
      <c r="Y1338" s="172">
        <f>IF($I1319="n/a",0,IF(Y$4&lt;=$C1338,0,IF(SUM($C1338,$I1319)&gt;Y$4,$N1330/$I1319,$N1330-SUM($I1338:X1338))))</f>
        <v>0</v>
      </c>
      <c r="Z1338" s="172">
        <f>IF($I1319="n/a",0,IF(Z$4&lt;=$C1338,0,IF(SUM($C1338,$I1319)&gt;Z$4,$N1330/$I1319,$N1330-SUM($I1338:Y1338))))</f>
        <v>0</v>
      </c>
      <c r="AA1338" s="172">
        <f>IF($I1319="n/a",0,IF(AA$4&lt;=$C1338,0,IF(SUM($C1338,$I1319)&gt;AA$4,$N1330/$I1319,$N1330-SUM($I1338:Z1338))))</f>
        <v>0</v>
      </c>
      <c r="AB1338" s="172">
        <f>IF($I1319="n/a",0,IF(AB$4&lt;=$C1338,0,IF(SUM($C1338,$I1319)&gt;AB$4,$N1330/$I1319,$N1330-SUM($I1338:AA1338))))</f>
        <v>0</v>
      </c>
      <c r="AC1338" s="172">
        <f>IF($I1319="n/a",0,IF(AC$4&lt;=$C1338,0,IF(SUM($C1338,$I1319)&gt;AC$4,$N1330/$I1319,$N1330-SUM($I1338:AB1338))))</f>
        <v>0</v>
      </c>
      <c r="AD1338" s="172">
        <f>IF($I1319="n/a",0,IF(AD$4&lt;=$C1338,0,IF(SUM($C1338,$I1319)&gt;AD$4,$N1330/$I1319,$N1330-SUM($I1338:AC1338))))</f>
        <v>0</v>
      </c>
      <c r="AE1338" s="172">
        <f>IF($I1319="n/a",0,IF(AE$4&lt;=$C1338,0,IF(SUM($C1338,$I1319)&gt;AE$4,$N1330/$I1319,$N1330-SUM($I1338:AD1338))))</f>
        <v>0</v>
      </c>
      <c r="AF1338" s="172">
        <f>IF($I1319="n/a",0,IF(AF$4&lt;=$C1338,0,IF(SUM($C1338,$I1319)&gt;AF$4,$N1330/$I1319,$N1330-SUM($I1338:AE1338))))</f>
        <v>0</v>
      </c>
      <c r="AG1338" s="172">
        <f>IF($I1319="n/a",0,IF(AG$4&lt;=$C1338,0,IF(SUM($C1338,$I1319)&gt;AG$4,$N1330/$I1319,$N1330-SUM($I1338:AF1338))))</f>
        <v>0</v>
      </c>
      <c r="AH1338" s="172">
        <f>IF($I1319="n/a",0,IF(AH$4&lt;=$C1338,0,IF(SUM($C1338,$I1319)&gt;AH$4,$N1330/$I1319,$N1330-SUM($I1338:AG1338))))</f>
        <v>0</v>
      </c>
      <c r="AI1338" s="172">
        <f>IF($I1319="n/a",0,IF(AI$4&lt;=$C1338,0,IF(SUM($C1338,$I1319)&gt;AI$4,$N1330/$I1319,$N1330-SUM($I1338:AH1338))))</f>
        <v>0</v>
      </c>
      <c r="AJ1338" s="172">
        <f>IF($I1319="n/a",0,IF(AJ$4&lt;=$C1338,0,IF(SUM($C1338,$I1319)&gt;AJ$4,$N1330/$I1319,$N1330-SUM($I1338:AI1338))))</f>
        <v>0</v>
      </c>
      <c r="AK1338" s="172">
        <f>IF($I1319="n/a",0,IF(AK$4&lt;=$C1338,0,IF(SUM($C1338,$I1319)&gt;AK$4,$N1330/$I1319,$N1330-SUM($I1338:AJ1338))))</f>
        <v>0</v>
      </c>
      <c r="AL1338" s="172">
        <f>IF($I1319="n/a",0,IF(AL$4&lt;=$C1338,0,IF(SUM($C1338,$I1319)&gt;AL$4,$N1330/$I1319,$N1330-SUM($I1338:AK1338))))</f>
        <v>0</v>
      </c>
      <c r="AM1338" s="172">
        <f>IF($I1319="n/a",0,IF(AM$4&lt;=$C1338,0,IF(SUM($C1338,$I1319)&gt;AM$4,$N1330/$I1319,$N1330-SUM($I1338:AL1338))))</f>
        <v>0</v>
      </c>
      <c r="AN1338" s="172">
        <f>IF($I1319="n/a",0,IF(AN$4&lt;=$C1338,0,IF(SUM($C1338,$I1319)&gt;AN$4,$N1330/$I1319,$N1330-SUM($I1338:AM1338))))</f>
        <v>0</v>
      </c>
      <c r="AO1338" s="172">
        <f>IF($I1319="n/a",0,IF(AO$4&lt;=$C1338,0,IF(SUM($C1338,$I1319)&gt;AO$4,$N1330/$I1319,$N1330-SUM($I1338:AN1338))))</f>
        <v>0</v>
      </c>
      <c r="AP1338" s="172">
        <f>IF($I1319="n/a",0,IF(AP$4&lt;=$C1338,0,IF(SUM($C1338,$I1319)&gt;AP$4,$N1330/$I1319,$N1330-SUM($I1338:AO1338))))</f>
        <v>0</v>
      </c>
      <c r="AQ1338" s="172">
        <f>IF($I1319="n/a",0,IF(AQ$4&lt;=$C1338,0,IF(SUM($C1338,$I1319)&gt;AQ$4,$N1330/$I1319,$N1330-SUM($I1338:AP1338))))</f>
        <v>0</v>
      </c>
      <c r="AR1338" s="172">
        <f>IF($I1319="n/a",0,IF(AR$4&lt;=$C1338,0,IF(SUM($C1338,$I1319)&gt;AR$4,$N1330/$I1319,$N1330-SUM($I1338:AQ1338))))</f>
        <v>0</v>
      </c>
      <c r="AS1338" s="172">
        <f>IF($I1319="n/a",0,IF(AS$4&lt;=$C1338,0,IF(SUM($C1338,$I1319)&gt;AS$4,$N1330/$I1319,$N1330-SUM($I1338:AR1338))))</f>
        <v>0</v>
      </c>
      <c r="AT1338" s="172">
        <f>IF($I1319="n/a",0,IF(AT$4&lt;=$C1338,0,IF(SUM($C1338,$I1319)&gt;AT$4,$N1330/$I1319,$N1330-SUM($I1338:AS1338))))</f>
        <v>0</v>
      </c>
      <c r="AU1338" s="172">
        <f>IF($I1319="n/a",0,IF(AU$4&lt;=$C1338,0,IF(SUM($C1338,$I1319)&gt;AU$4,$N1330/$I1319,$N1330-SUM($I1338:AT1338))))</f>
        <v>0</v>
      </c>
      <c r="AV1338" s="172">
        <f>IF($I1319="n/a",0,IF(AV$4&lt;=$C1338,0,IF(SUM($C1338,$I1319)&gt;AV$4,$N1330/$I1319,$N1330-SUM($I1338:AU1338))))</f>
        <v>0</v>
      </c>
      <c r="AW1338" s="172">
        <f>IF($I1319="n/a",0,IF(AW$4&lt;=$C1338,0,IF(SUM($C1338,$I1319)&gt;AW$4,$N1330/$I1319,$N1330-SUM($I1338:AV1338))))</f>
        <v>0</v>
      </c>
      <c r="AX1338" s="172">
        <f>IF($I1319="n/a",0,IF(AX$4&lt;=$C1338,0,IF(SUM($C1338,$I1319)&gt;AX$4,$N1330/$I1319,$N1330-SUM($I1338:AW1338))))</f>
        <v>0</v>
      </c>
      <c r="AY1338" s="172">
        <f>IF($I1319="n/a",0,IF(AY$4&lt;=$C1338,0,IF(SUM($C1338,$I1319)&gt;AY$4,$N1330/$I1319,$N1330-SUM($I1338:AX1338))))</f>
        <v>0</v>
      </c>
      <c r="AZ1338" s="172">
        <f>IF($I1319="n/a",0,IF(AZ$4&lt;=$C1338,0,IF(SUM($C1338,$I1319)&gt;AZ$4,$N1330/$I1319,$N1330-SUM($I1338:AY1338))))</f>
        <v>0</v>
      </c>
      <c r="BA1338" s="172">
        <f>IF($I1319="n/a",0,IF(BA$4&lt;=$C1338,0,IF(SUM($C1338,$I1319)&gt;BA$4,$N1330/$I1319,$N1330-SUM($I1338:AZ1338))))</f>
        <v>0</v>
      </c>
      <c r="BB1338" s="172">
        <f>IF($I1319="n/a",0,IF(BB$4&lt;=$C1338,0,IF(SUM($C1338,$I1319)&gt;BB$4,$N1330/$I1319,$N1330-SUM($I1338:BA1338))))</f>
        <v>0</v>
      </c>
      <c r="BC1338" s="172">
        <f>IF($I1319="n/a",0,IF(BC$4&lt;=$C1338,0,IF(SUM($C1338,$I1319)&gt;BC$4,$N1330/$I1319,$N1330-SUM($I1338:BB1338))))</f>
        <v>0</v>
      </c>
      <c r="BD1338" s="172">
        <f>IF($I1319="n/a",0,IF(BD$4&lt;=$C1338,0,IF(SUM($C1338,$I1319)&gt;BD$4,$N1330/$I1319,$N1330-SUM($I1338:BC1338))))</f>
        <v>0</v>
      </c>
      <c r="BE1338" s="172">
        <f>IF($I1319="n/a",0,IF(BE$4&lt;=$C1338,0,IF(SUM($C1338,$I1319)&gt;BE$4,$N1330/$I1319,$N1330-SUM($I1338:BD1338))))</f>
        <v>0</v>
      </c>
      <c r="BF1338" s="172">
        <f>IF($I1319="n/a",0,IF(BF$4&lt;=$C1338,0,IF(SUM($C1338,$I1319)&gt;BF$4,$N1330/$I1319,$N1330-SUM($I1338:BE1338))))</f>
        <v>0</v>
      </c>
      <c r="BG1338" s="172">
        <f>IF($I1319="n/a",0,IF(BG$4&lt;=$C1338,0,IF(SUM($C1338,$I1319)&gt;BG$4,$N1330/$I1319,$N1330-SUM($I1338:BF1338))))</f>
        <v>0</v>
      </c>
      <c r="BH1338" s="172">
        <f>IF($I1319="n/a",0,IF(BH$4&lt;=$C1338,0,IF(SUM($C1338,$I1319)&gt;BH$4,$N1330/$I1319,$N1330-SUM($I1338:BG1338))))</f>
        <v>0</v>
      </c>
      <c r="BI1338" s="172">
        <f>IF($I1319="n/a",0,IF(BI$4&lt;=$C1338,0,IF(SUM($C1338,$I1319)&gt;BI$4,$N1330/$I1319,$N1330-SUM($I1338:BH1338))))</f>
        <v>0</v>
      </c>
      <c r="BJ1338" s="172">
        <f>IF($I1319="n/a",0,IF(BJ$4&lt;=$C1338,0,IF(SUM($C1338,$I1319)&gt;BJ$4,$N1330/$I1319,$N1330-SUM($I1338:BI1338))))</f>
        <v>0</v>
      </c>
      <c r="BK1338" s="172">
        <f>IF($I1319="n/a",0,IF(BK$4&lt;=$C1338,0,IF(SUM($C1338,$I1319)&gt;BK$4,$N1330/$I1319,$N1330-SUM($I1338:BJ1338))))</f>
        <v>0</v>
      </c>
      <c r="BL1338" s="172">
        <f>IF($I1319="n/a",0,IF(BL$4&lt;=$C1338,0,IF(SUM($C1338,$I1319)&gt;BL$4,$N1330/$I1319,$N1330-SUM($I1338:BK1338))))</f>
        <v>0</v>
      </c>
      <c r="BM1338" s="172">
        <f>IF($I1319="n/a",0,IF(BM$4&lt;=$C1338,0,IF(SUM($C1338,$I1319)&gt;BM$4,$N1330/$I1319,$N1330-SUM($I1338:BL1338))))</f>
        <v>0</v>
      </c>
      <c r="BN1338" s="172">
        <f>IF($I1319="n/a",0,IF(BN$4&lt;=$C1338,0,IF(SUM($C1338,$I1319)&gt;BN$4,$N1330/$I1319,$N1330-SUM($I1338:BM1338))))</f>
        <v>0</v>
      </c>
      <c r="BO1338" s="172">
        <f>IF($I1319="n/a",0,IF(BO$4&lt;=$C1338,0,IF(SUM($C1338,$I1319)&gt;BO$4,$N1330/$I1319,$N1330-SUM($I1338:BN1338))))</f>
        <v>0</v>
      </c>
      <c r="BP1338" s="172">
        <f>IF($I1319="n/a",0,IF(BP$4&lt;=$C1338,0,IF(SUM($C1338,$I1319)&gt;BP$4,$N1330/$I1319,$N1330-SUM($I1338:BO1338))))</f>
        <v>0</v>
      </c>
      <c r="BQ1338" s="172">
        <f>IF($I1319="n/a",0,IF(BQ$4&lt;=$C1338,0,IF(SUM($C1338,$I1319)&gt;BQ$4,$N1330/$I1319,$N1330-SUM($I1338:BP1338))))</f>
        <v>0</v>
      </c>
      <c r="BR1338" s="172">
        <f>IF($I1319="n/a",0,IF(BR$4&lt;=$C1338,0,IF(SUM($C1338,$I1319)&gt;BR$4,$N1330/$I1319,$N1330-SUM($I1338:BQ1338))))</f>
        <v>0</v>
      </c>
      <c r="BS1338" s="172">
        <f>IF($I1319="n/a",0,IF(BS$4&lt;=$C1338,0,IF(SUM($C1338,$I1319)&gt;BS$4,$N1330/$I1319,$N1330-SUM($I1338:BR1338))))</f>
        <v>0</v>
      </c>
      <c r="BT1338" s="172">
        <f>IF($I1319="n/a",0,IF(BT$4&lt;=$C1338,0,IF(SUM($C1338,$I1319)&gt;BT$4,$N1330/$I1319,$N1330-SUM($I1338:BS1338))))</f>
        <v>0</v>
      </c>
      <c r="BU1338" s="172">
        <f>IF($I1319="n/a",0,IF(BU$4&lt;=$C1338,0,IF(SUM($C1338,$I1319)&gt;BU$4,$N1330/$I1319,$N1330-SUM($I1338:BT1338))))</f>
        <v>0</v>
      </c>
      <c r="BV1338" s="172">
        <f>IF($I1319="n/a",0,IF(BV$4&lt;=$C1338,0,IF(SUM($C1338,$I1319)&gt;BV$4,$N1330/$I1319,$N1330-SUM($I1338:BU1338))))</f>
        <v>0</v>
      </c>
      <c r="BW1338" s="172">
        <f>IF($I1319="n/a",0,IF(BW$4&lt;=$C1338,0,IF(SUM($C1338,$I1319)&gt;BW$4,$N1330/$I1319,$N1330-SUM($I1338:BV1338))))</f>
        <v>0</v>
      </c>
      <c r="BX1338" s="172">
        <f>IF($I1319="n/a",0,IF(BX$4&lt;=$C1338,0,IF(SUM($C1338,$I1319)&gt;BX$4,$N1330/$I1319,$N1330-SUM($I1338:BW1338))))</f>
        <v>0</v>
      </c>
      <c r="BY1338" s="172">
        <f>IF($I1319="n/a",0,IF(BY$4&lt;=$C1338,0,IF(SUM($C1338,$I1319)&gt;BY$4,$N1330/$I1319,$N1330-SUM($I1338:BX1338))))</f>
        <v>0</v>
      </c>
      <c r="BZ1338" s="172">
        <f>IF($I1319="n/a",0,IF(BZ$4&lt;=$C1338,0,IF(SUM($C1338,$I1319)&gt;BZ$4,$N1330/$I1319,$N1330-SUM($I1338:BY1338))))</f>
        <v>0</v>
      </c>
      <c r="CA1338" s="172">
        <f>IF($I1319="n/a",0,IF(CA$4&lt;=$C1338,0,IF(SUM($C1338,$I1319)&gt;CA$4,$N1330/$I1319,$N1330-SUM($I1338:BZ1338))))</f>
        <v>0</v>
      </c>
      <c r="CB1338" s="172">
        <f>IF($I1319="n/a",0,IF(CB$4&lt;=$C1338,0,IF(SUM($C1338,$I1319)&gt;CB$4,$N1330/$I1319,$N1330-SUM($I1338:CA1338))))</f>
        <v>0</v>
      </c>
      <c r="CC1338" s="172">
        <f>IF($I1319="n/a",0,IF(CC$4&lt;=$C1338,0,IF(SUM($C1338,$I1319)&gt;CC$4,$N1330/$I1319,$N1330-SUM($I1338:CB1338))))</f>
        <v>0</v>
      </c>
      <c r="CD1338" s="172">
        <f>IF($I1319="n/a",0,IF(CD$4&lt;=$C1338,0,IF(SUM($C1338,$I1319)&gt;CD$4,$N1330/$I1319,$N1330-SUM($I1338:CC1338))))</f>
        <v>0</v>
      </c>
      <c r="CE1338" s="172">
        <f>IF($I1319="n/a",0,IF(CE$4&lt;=$C1338,0,IF(SUM($C1338,$I1319)&gt;CE$4,$N1330/$I1319,$N1330-SUM($I1338:CD1338))))</f>
        <v>0</v>
      </c>
      <c r="CF1338" s="172">
        <f>IF($I1319="n/a",0,IF(CF$4&lt;=$C1338,0,IF(SUM($C1338,$I1319)&gt;CF$4,$N1330/$I1319,$N1330-SUM($I1338:CE1338))))</f>
        <v>0</v>
      </c>
    </row>
    <row r="1339" spans="1:2018" s="7" customFormat="1" ht="12.75" customHeight="1">
      <c r="A1339" s="218"/>
      <c r="C1339" s="202">
        <v>2021</v>
      </c>
      <c r="D1339" s="21" t="s">
        <v>51</v>
      </c>
      <c r="E1339" s="219" t="s">
        <v>197</v>
      </c>
      <c r="I1339" s="33"/>
      <c r="J1339" s="33">
        <f>IF($I1319="n/a",0,IF(J$4&lt;=$C1339,0,IF(SUM($C1339,$I1319)&gt;J$4,$O1330/$I1319,$O1330-SUM($I1339:I1339))))</f>
        <v>0</v>
      </c>
      <c r="K1339" s="33">
        <f>IF($I1319="n/a",0,IF(K$4&lt;=$C1339,0,IF(SUM($C1339,$I1319)&gt;K$4,$O1330/$I1319,$O1330-SUM($I1339:J1339))))</f>
        <v>0</v>
      </c>
      <c r="L1339" s="33">
        <f>IF($I1319="n/a",0,IF(L$4&lt;=$C1339,0,IF(SUM($C1339,$I1319)&gt;L$4,$O1330/$I1319,$O1330-SUM($I1339:K1339))))</f>
        <v>0</v>
      </c>
      <c r="M1339" s="33">
        <f>IF($I1319="n/a",0,IF(M$4&lt;=$C1339,0,IF(SUM($C1339,$I1319)&gt;M$4,$O1330/$I1319,$O1330-SUM($I1339:L1339))))</f>
        <v>0</v>
      </c>
      <c r="N1339" s="33">
        <f>IF($I1319="n/a",0,IF(N$4&lt;=$C1339,0,IF(SUM($C1339,$I1319)&gt;N$4,$O1330/$I1319,$O1330-SUM($I1339:M1339))))</f>
        <v>0</v>
      </c>
      <c r="O1339" s="33">
        <f>IF($I1319="n/a",0,IF(O$4&lt;=$C1339,0,IF(SUM($C1339,$I1319)&gt;O$4,$O1330/$I1319,$O1330-SUM($I1339:N1339))))</f>
        <v>0</v>
      </c>
      <c r="P1339" s="33">
        <f>IF($I1319="n/a",0,IF(P$4&lt;=$C1339,0,IF(SUM($C1339,$I1319)&gt;P$4,$O1330/$I1319,$O1330-SUM($I1339:O1339))))</f>
        <v>0</v>
      </c>
      <c r="Q1339" s="33">
        <f>IF($I1319="n/a",0,IF(Q$4&lt;=$C1339,0,IF(SUM($C1339,$I1319)&gt;Q$4,$O1330/$I1319,$O1330-SUM($I1339:P1339))))</f>
        <v>0</v>
      </c>
      <c r="R1339" s="33">
        <f>IF($I1319="n/a",0,IF(R$4&lt;=$C1339,0,IF(SUM($C1339,$I1319)&gt;R$4,$O1330/$I1319,$O1330-SUM($I1339:Q1339))))</f>
        <v>0</v>
      </c>
      <c r="S1339" s="33">
        <f>IF($I1319="n/a",0,IF(S$4&lt;=$C1339,0,IF(SUM($C1339,$I1319)&gt;S$4,$O1330/$I1319,$O1330-SUM($I1339:R1339))))</f>
        <v>0</v>
      </c>
      <c r="T1339" s="33">
        <f>IF($I1319="n/a",0,IF(T$4&lt;=$C1339,0,IF(SUM($C1339,$I1319)&gt;T$4,$O1330/$I1319,$O1330-SUM($I1339:S1339))))</f>
        <v>0</v>
      </c>
      <c r="U1339" s="33">
        <f>IF($I1319="n/a",0,IF(U$4&lt;=$C1339,0,IF(SUM($C1339,$I1319)&gt;U$4,$O1330/$I1319,$O1330-SUM($I1339:T1339))))</f>
        <v>0</v>
      </c>
      <c r="V1339" s="33">
        <f>IF($I1319="n/a",0,IF(V$4&lt;=$C1339,0,IF(SUM($C1339,$I1319)&gt;V$4,$O1330/$I1319,$O1330-SUM($I1339:U1339))))</f>
        <v>0</v>
      </c>
      <c r="W1339" s="33">
        <f>IF($I1319="n/a",0,IF(W$4&lt;=$C1339,0,IF(SUM($C1339,$I1319)&gt;W$4,$O1330/$I1319,$O1330-SUM($I1339:V1339))))</f>
        <v>0</v>
      </c>
      <c r="X1339" s="33">
        <f>IF($I1319="n/a",0,IF(X$4&lt;=$C1339,0,IF(SUM($C1339,$I1319)&gt;X$4,$O1330/$I1319,$O1330-SUM($I1339:W1339))))</f>
        <v>0</v>
      </c>
      <c r="Y1339" s="33">
        <f>IF($I1319="n/a",0,IF(Y$4&lt;=$C1339,0,IF(SUM($C1339,$I1319)&gt;Y$4,$O1330/$I1319,$O1330-SUM($I1339:X1339))))</f>
        <v>0</v>
      </c>
      <c r="Z1339" s="33">
        <f>IF($I1319="n/a",0,IF(Z$4&lt;=$C1339,0,IF(SUM($C1339,$I1319)&gt;Z$4,$O1330/$I1319,$O1330-SUM($I1339:Y1339))))</f>
        <v>0</v>
      </c>
      <c r="AA1339" s="33">
        <f>IF($I1319="n/a",0,IF(AA$4&lt;=$C1339,0,IF(SUM($C1339,$I1319)&gt;AA$4,$O1330/$I1319,$O1330-SUM($I1339:Z1339))))</f>
        <v>0</v>
      </c>
      <c r="AB1339" s="33">
        <f>IF($I1319="n/a",0,IF(AB$4&lt;=$C1339,0,IF(SUM($C1339,$I1319)&gt;AB$4,$O1330/$I1319,$O1330-SUM($I1339:AA1339))))</f>
        <v>0</v>
      </c>
      <c r="AC1339" s="33">
        <f>IF($I1319="n/a",0,IF(AC$4&lt;=$C1339,0,IF(SUM($C1339,$I1319)&gt;AC$4,$O1330/$I1319,$O1330-SUM($I1339:AB1339))))</f>
        <v>0</v>
      </c>
      <c r="AD1339" s="33">
        <f>IF($I1319="n/a",0,IF(AD$4&lt;=$C1339,0,IF(SUM($C1339,$I1319)&gt;AD$4,$O1330/$I1319,$O1330-SUM($I1339:AC1339))))</f>
        <v>0</v>
      </c>
      <c r="AE1339" s="33">
        <f>IF($I1319="n/a",0,IF(AE$4&lt;=$C1339,0,IF(SUM($C1339,$I1319)&gt;AE$4,$O1330/$I1319,$O1330-SUM($I1339:AD1339))))</f>
        <v>0</v>
      </c>
      <c r="AF1339" s="33">
        <f>IF($I1319="n/a",0,IF(AF$4&lt;=$C1339,0,IF(SUM($C1339,$I1319)&gt;AF$4,$O1330/$I1319,$O1330-SUM($I1339:AE1339))))</f>
        <v>0</v>
      </c>
      <c r="AG1339" s="33">
        <f>IF($I1319="n/a",0,IF(AG$4&lt;=$C1339,0,IF(SUM($C1339,$I1319)&gt;AG$4,$O1330/$I1319,$O1330-SUM($I1339:AF1339))))</f>
        <v>0</v>
      </c>
      <c r="AH1339" s="33">
        <f>IF($I1319="n/a",0,IF(AH$4&lt;=$C1339,0,IF(SUM($C1339,$I1319)&gt;AH$4,$O1330/$I1319,$O1330-SUM($I1339:AG1339))))</f>
        <v>0</v>
      </c>
      <c r="AI1339" s="33">
        <f>IF($I1319="n/a",0,IF(AI$4&lt;=$C1339,0,IF(SUM($C1339,$I1319)&gt;AI$4,$O1330/$I1319,$O1330-SUM($I1339:AH1339))))</f>
        <v>0</v>
      </c>
      <c r="AJ1339" s="33">
        <f>IF($I1319="n/a",0,IF(AJ$4&lt;=$C1339,0,IF(SUM($C1339,$I1319)&gt;AJ$4,$O1330/$I1319,$O1330-SUM($I1339:AI1339))))</f>
        <v>0</v>
      </c>
      <c r="AK1339" s="33">
        <f>IF($I1319="n/a",0,IF(AK$4&lt;=$C1339,0,IF(SUM($C1339,$I1319)&gt;AK$4,$O1330/$I1319,$O1330-SUM($I1339:AJ1339))))</f>
        <v>0</v>
      </c>
      <c r="AL1339" s="33">
        <f>IF($I1319="n/a",0,IF(AL$4&lt;=$C1339,0,IF(SUM($C1339,$I1319)&gt;AL$4,$O1330/$I1319,$O1330-SUM($I1339:AK1339))))</f>
        <v>0</v>
      </c>
      <c r="AM1339" s="33">
        <f>IF($I1319="n/a",0,IF(AM$4&lt;=$C1339,0,IF(SUM($C1339,$I1319)&gt;AM$4,$O1330/$I1319,$O1330-SUM($I1339:AL1339))))</f>
        <v>0</v>
      </c>
      <c r="AN1339" s="33">
        <f>IF($I1319="n/a",0,IF(AN$4&lt;=$C1339,0,IF(SUM($C1339,$I1319)&gt;AN$4,$O1330/$I1319,$O1330-SUM($I1339:AM1339))))</f>
        <v>0</v>
      </c>
      <c r="AO1339" s="33">
        <f>IF($I1319="n/a",0,IF(AO$4&lt;=$C1339,0,IF(SUM($C1339,$I1319)&gt;AO$4,$O1330/$I1319,$O1330-SUM($I1339:AN1339))))</f>
        <v>0</v>
      </c>
      <c r="AP1339" s="33">
        <f>IF($I1319="n/a",0,IF(AP$4&lt;=$C1339,0,IF(SUM($C1339,$I1319)&gt;AP$4,$O1330/$I1319,$O1330-SUM($I1339:AO1339))))</f>
        <v>0</v>
      </c>
      <c r="AQ1339" s="33">
        <f>IF($I1319="n/a",0,IF(AQ$4&lt;=$C1339,0,IF(SUM($C1339,$I1319)&gt;AQ$4,$O1330/$I1319,$O1330-SUM($I1339:AP1339))))</f>
        <v>0</v>
      </c>
      <c r="AR1339" s="33">
        <f>IF($I1319="n/a",0,IF(AR$4&lt;=$C1339,0,IF(SUM($C1339,$I1319)&gt;AR$4,$O1330/$I1319,$O1330-SUM($I1339:AQ1339))))</f>
        <v>0</v>
      </c>
      <c r="AS1339" s="33">
        <f>IF($I1319="n/a",0,IF(AS$4&lt;=$C1339,0,IF(SUM($C1339,$I1319)&gt;AS$4,$O1330/$I1319,$O1330-SUM($I1339:AR1339))))</f>
        <v>0</v>
      </c>
      <c r="AT1339" s="33">
        <f>IF($I1319="n/a",0,IF(AT$4&lt;=$C1339,0,IF(SUM($C1339,$I1319)&gt;AT$4,$O1330/$I1319,$O1330-SUM($I1339:AS1339))))</f>
        <v>0</v>
      </c>
      <c r="AU1339" s="33">
        <f>IF($I1319="n/a",0,IF(AU$4&lt;=$C1339,0,IF(SUM($C1339,$I1319)&gt;AU$4,$O1330/$I1319,$O1330-SUM($I1339:AT1339))))</f>
        <v>0</v>
      </c>
      <c r="AV1339" s="33">
        <f>IF($I1319="n/a",0,IF(AV$4&lt;=$C1339,0,IF(SUM($C1339,$I1319)&gt;AV$4,$O1330/$I1319,$O1330-SUM($I1339:AU1339))))</f>
        <v>0</v>
      </c>
      <c r="AW1339" s="33">
        <f>IF($I1319="n/a",0,IF(AW$4&lt;=$C1339,0,IF(SUM($C1339,$I1319)&gt;AW$4,$O1330/$I1319,$O1330-SUM($I1339:AV1339))))</f>
        <v>0</v>
      </c>
      <c r="AX1339" s="33">
        <f>IF($I1319="n/a",0,IF(AX$4&lt;=$C1339,0,IF(SUM($C1339,$I1319)&gt;AX$4,$O1330/$I1319,$O1330-SUM($I1339:AW1339))))</f>
        <v>0</v>
      </c>
      <c r="AY1339" s="33">
        <f>IF($I1319="n/a",0,IF(AY$4&lt;=$C1339,0,IF(SUM($C1339,$I1319)&gt;AY$4,$O1330/$I1319,$O1330-SUM($I1339:AX1339))))</f>
        <v>0</v>
      </c>
      <c r="AZ1339" s="33">
        <f>IF($I1319="n/a",0,IF(AZ$4&lt;=$C1339,0,IF(SUM($C1339,$I1319)&gt;AZ$4,$O1330/$I1319,$O1330-SUM($I1339:AY1339))))</f>
        <v>0</v>
      </c>
      <c r="BA1339" s="33">
        <f>IF($I1319="n/a",0,IF(BA$4&lt;=$C1339,0,IF(SUM($C1339,$I1319)&gt;BA$4,$O1330/$I1319,$O1330-SUM($I1339:AZ1339))))</f>
        <v>0</v>
      </c>
      <c r="BB1339" s="33">
        <f>IF($I1319="n/a",0,IF(BB$4&lt;=$C1339,0,IF(SUM($C1339,$I1319)&gt;BB$4,$O1330/$I1319,$O1330-SUM($I1339:BA1339))))</f>
        <v>0</v>
      </c>
      <c r="BC1339" s="33">
        <f>IF($I1319="n/a",0,IF(BC$4&lt;=$C1339,0,IF(SUM($C1339,$I1319)&gt;BC$4,$O1330/$I1319,$O1330-SUM($I1339:BB1339))))</f>
        <v>0</v>
      </c>
      <c r="BD1339" s="33">
        <f>IF($I1319="n/a",0,IF(BD$4&lt;=$C1339,0,IF(SUM($C1339,$I1319)&gt;BD$4,$O1330/$I1319,$O1330-SUM($I1339:BC1339))))</f>
        <v>0</v>
      </c>
      <c r="BE1339" s="33">
        <f>IF($I1319="n/a",0,IF(BE$4&lt;=$C1339,0,IF(SUM($C1339,$I1319)&gt;BE$4,$O1330/$I1319,$O1330-SUM($I1339:BD1339))))</f>
        <v>0</v>
      </c>
      <c r="BF1339" s="33">
        <f>IF($I1319="n/a",0,IF(BF$4&lt;=$C1339,0,IF(SUM($C1339,$I1319)&gt;BF$4,$O1330/$I1319,$O1330-SUM($I1339:BE1339))))</f>
        <v>0</v>
      </c>
      <c r="BG1339" s="33">
        <f>IF($I1319="n/a",0,IF(BG$4&lt;=$C1339,0,IF(SUM($C1339,$I1319)&gt;BG$4,$O1330/$I1319,$O1330-SUM($I1339:BF1339))))</f>
        <v>0</v>
      </c>
      <c r="BH1339" s="33">
        <f>IF($I1319="n/a",0,IF(BH$4&lt;=$C1339,0,IF(SUM($C1339,$I1319)&gt;BH$4,$O1330/$I1319,$O1330-SUM($I1339:BG1339))))</f>
        <v>0</v>
      </c>
      <c r="BI1339" s="33">
        <f>IF($I1319="n/a",0,IF(BI$4&lt;=$C1339,0,IF(SUM($C1339,$I1319)&gt;BI$4,$O1330/$I1319,$O1330-SUM($I1339:BH1339))))</f>
        <v>0</v>
      </c>
      <c r="BJ1339" s="33">
        <f>IF($I1319="n/a",0,IF(BJ$4&lt;=$C1339,0,IF(SUM($C1339,$I1319)&gt;BJ$4,$O1330/$I1319,$O1330-SUM($I1339:BI1339))))</f>
        <v>0</v>
      </c>
      <c r="BK1339" s="33">
        <f>IF($I1319="n/a",0,IF(BK$4&lt;=$C1339,0,IF(SUM($C1339,$I1319)&gt;BK$4,$O1330/$I1319,$O1330-SUM($I1339:BJ1339))))</f>
        <v>0</v>
      </c>
      <c r="BL1339" s="33">
        <f>IF($I1319="n/a",0,IF(BL$4&lt;=$C1339,0,IF(SUM($C1339,$I1319)&gt;BL$4,$O1330/$I1319,$O1330-SUM($I1339:BK1339))))</f>
        <v>0</v>
      </c>
      <c r="BM1339" s="33">
        <f>IF($I1319="n/a",0,IF(BM$4&lt;=$C1339,0,IF(SUM($C1339,$I1319)&gt;BM$4,$O1330/$I1319,$O1330-SUM($I1339:BL1339))))</f>
        <v>0</v>
      </c>
      <c r="BN1339" s="33">
        <f>IF($I1319="n/a",0,IF(BN$4&lt;=$C1339,0,IF(SUM($C1339,$I1319)&gt;BN$4,$O1330/$I1319,$O1330-SUM($I1339:BM1339))))</f>
        <v>0</v>
      </c>
      <c r="BO1339" s="33">
        <f>IF($I1319="n/a",0,IF(BO$4&lt;=$C1339,0,IF(SUM($C1339,$I1319)&gt;BO$4,$O1330/$I1319,$O1330-SUM($I1339:BN1339))))</f>
        <v>0</v>
      </c>
      <c r="BP1339" s="33">
        <f>IF($I1319="n/a",0,IF(BP$4&lt;=$C1339,0,IF(SUM($C1339,$I1319)&gt;BP$4,$O1330/$I1319,$O1330-SUM($I1339:BO1339))))</f>
        <v>0</v>
      </c>
      <c r="BQ1339" s="33">
        <f>IF($I1319="n/a",0,IF(BQ$4&lt;=$C1339,0,IF(SUM($C1339,$I1319)&gt;BQ$4,$O1330/$I1319,$O1330-SUM($I1339:BP1339))))</f>
        <v>0</v>
      </c>
      <c r="BR1339" s="33">
        <f>IF($I1319="n/a",0,IF(BR$4&lt;=$C1339,0,IF(SUM($C1339,$I1319)&gt;BR$4,$O1330/$I1319,$O1330-SUM($I1339:BQ1339))))</f>
        <v>0</v>
      </c>
      <c r="BS1339" s="33">
        <f>IF($I1319="n/a",0,IF(BS$4&lt;=$C1339,0,IF(SUM($C1339,$I1319)&gt;BS$4,$O1330/$I1319,$O1330-SUM($I1339:BR1339))))</f>
        <v>0</v>
      </c>
      <c r="BT1339" s="33">
        <f>IF($I1319="n/a",0,IF(BT$4&lt;=$C1339,0,IF(SUM($C1339,$I1319)&gt;BT$4,$O1330/$I1319,$O1330-SUM($I1339:BS1339))))</f>
        <v>0</v>
      </c>
      <c r="BU1339" s="33">
        <f>IF($I1319="n/a",0,IF(BU$4&lt;=$C1339,0,IF(SUM($C1339,$I1319)&gt;BU$4,$O1330/$I1319,$O1330-SUM($I1339:BT1339))))</f>
        <v>0</v>
      </c>
      <c r="BV1339" s="33">
        <f>IF($I1319="n/a",0,IF(BV$4&lt;=$C1339,0,IF(SUM($C1339,$I1319)&gt;BV$4,$O1330/$I1319,$O1330-SUM($I1339:BU1339))))</f>
        <v>0</v>
      </c>
      <c r="BW1339" s="33">
        <f>IF($I1319="n/a",0,IF(BW$4&lt;=$C1339,0,IF(SUM($C1339,$I1319)&gt;BW$4,$O1330/$I1319,$O1330-SUM($I1339:BV1339))))</f>
        <v>0</v>
      </c>
      <c r="BX1339" s="33">
        <f>IF($I1319="n/a",0,IF(BX$4&lt;=$C1339,0,IF(SUM($C1339,$I1319)&gt;BX$4,$O1330/$I1319,$O1330-SUM($I1339:BW1339))))</f>
        <v>0</v>
      </c>
      <c r="BY1339" s="33">
        <f>IF($I1319="n/a",0,IF(BY$4&lt;=$C1339,0,IF(SUM($C1339,$I1319)&gt;BY$4,$O1330/$I1319,$O1330-SUM($I1339:BX1339))))</f>
        <v>0</v>
      </c>
      <c r="BZ1339" s="33">
        <f>IF($I1319="n/a",0,IF(BZ$4&lt;=$C1339,0,IF(SUM($C1339,$I1319)&gt;BZ$4,$O1330/$I1319,$O1330-SUM($I1339:BY1339))))</f>
        <v>0</v>
      </c>
      <c r="CA1339" s="33">
        <f>IF($I1319="n/a",0,IF(CA$4&lt;=$C1339,0,IF(SUM($C1339,$I1319)&gt;CA$4,$O1330/$I1319,$O1330-SUM($I1339:BZ1339))))</f>
        <v>0</v>
      </c>
      <c r="CB1339" s="33">
        <f>IF($I1319="n/a",0,IF(CB$4&lt;=$C1339,0,IF(SUM($C1339,$I1319)&gt;CB$4,$O1330/$I1319,$O1330-SUM($I1339:CA1339))))</f>
        <v>0</v>
      </c>
      <c r="CC1339" s="33">
        <f>IF($I1319="n/a",0,IF(CC$4&lt;=$C1339,0,IF(SUM($C1339,$I1319)&gt;CC$4,$O1330/$I1319,$O1330-SUM($I1339:CB1339))))</f>
        <v>0</v>
      </c>
      <c r="CD1339" s="33">
        <f>IF($I1319="n/a",0,IF(CD$4&lt;=$C1339,0,IF(SUM($C1339,$I1319)&gt;CD$4,$O1330/$I1319,$O1330-SUM($I1339:CC1339))))</f>
        <v>0</v>
      </c>
      <c r="CE1339" s="33">
        <f>IF($I1319="n/a",0,IF(CE$4&lt;=$C1339,0,IF(SUM($C1339,$I1319)&gt;CE$4,$O1330/$I1319,$O1330-SUM($I1339:CD1339))))</f>
        <v>0</v>
      </c>
      <c r="CF1339" s="33">
        <f>IF($I1319="n/a",0,IF(CF$4&lt;=$C1339,0,IF(SUM($C1339,$I1319)&gt;CF$4,$O1330/$I1319,$O1330-SUM($I1339:CE1339))))</f>
        <v>0</v>
      </c>
    </row>
    <row r="1340" spans="1:2018" s="7" customFormat="1" ht="12.75" customHeight="1">
      <c r="A1340" s="218"/>
      <c r="C1340" s="202">
        <v>2022</v>
      </c>
      <c r="D1340" s="21" t="s">
        <v>52</v>
      </c>
      <c r="E1340" s="219" t="s">
        <v>197</v>
      </c>
      <c r="I1340" s="33"/>
      <c r="J1340" s="33">
        <f>IF($I1319="n/a",0,IF(J$4&lt;=$C1340,0,IF(SUM($C1340,$I1319)&gt;J$4,$P1330/$I1319,$P1330-SUM($I1340:I1340))))</f>
        <v>0</v>
      </c>
      <c r="K1340" s="33">
        <f>IF($I1319="n/a",0,IF(K$4&lt;=$C1340,0,IF(SUM($C1340,$I1319)&gt;K$4,$P1330/$I1319,$P1330-SUM($I1340:J1340))))</f>
        <v>0</v>
      </c>
      <c r="L1340" s="33">
        <f>IF($I1319="n/a",0,IF(L$4&lt;=$C1340,0,IF(SUM($C1340,$I1319)&gt;L$4,$P1330/$I1319,$P1330-SUM($I1340:K1340))))</f>
        <v>0</v>
      </c>
      <c r="M1340" s="33">
        <f>IF($I1319="n/a",0,IF(M$4&lt;=$C1340,0,IF(SUM($C1340,$I1319)&gt;M$4,$P1330/$I1319,$P1330-SUM($I1340:L1340))))</f>
        <v>0</v>
      </c>
      <c r="N1340" s="33">
        <f>IF($I1319="n/a",0,IF(N$4&lt;=$C1340,0,IF(SUM($C1340,$I1319)&gt;N$4,$P1330/$I1319,$P1330-SUM($I1340:M1340))))</f>
        <v>0</v>
      </c>
      <c r="O1340" s="33">
        <f>IF($I1319="n/a",0,IF(O$4&lt;=$C1340,0,IF(SUM($C1340,$I1319)&gt;O$4,$P1330/$I1319,$P1330-SUM($I1340:N1340))))</f>
        <v>0</v>
      </c>
      <c r="P1340" s="33">
        <f>IF($I1319="n/a",0,IF(P$4&lt;=$C1340,0,IF(SUM($C1340,$I1319)&gt;P$4,$P1330/$I1319,$P1330-SUM($I1340:O1340))))</f>
        <v>0</v>
      </c>
      <c r="Q1340" s="33">
        <f>IF($I1319="n/a",0,IF(Q$4&lt;=$C1340,0,IF(SUM($C1340,$I1319)&gt;Q$4,$P1330/$I1319,$P1330-SUM($I1340:P1340))))</f>
        <v>0</v>
      </c>
      <c r="R1340" s="33">
        <f>IF($I1319="n/a",0,IF(R$4&lt;=$C1340,0,IF(SUM($C1340,$I1319)&gt;R$4,$P1330/$I1319,$P1330-SUM($I1340:Q1340))))</f>
        <v>0</v>
      </c>
      <c r="S1340" s="33">
        <f>IF($I1319="n/a",0,IF(S$4&lt;=$C1340,0,IF(SUM($C1340,$I1319)&gt;S$4,$P1330/$I1319,$P1330-SUM($I1340:R1340))))</f>
        <v>0</v>
      </c>
      <c r="T1340" s="33">
        <f>IF($I1319="n/a",0,IF(T$4&lt;=$C1340,0,IF(SUM($C1340,$I1319)&gt;T$4,$P1330/$I1319,$P1330-SUM($I1340:S1340))))</f>
        <v>0</v>
      </c>
      <c r="U1340" s="33">
        <f>IF($I1319="n/a",0,IF(U$4&lt;=$C1340,0,IF(SUM($C1340,$I1319)&gt;U$4,$P1330/$I1319,$P1330-SUM($I1340:T1340))))</f>
        <v>0</v>
      </c>
      <c r="V1340" s="33">
        <f>IF($I1319="n/a",0,IF(V$4&lt;=$C1340,0,IF(SUM($C1340,$I1319)&gt;V$4,$P1330/$I1319,$P1330-SUM($I1340:U1340))))</f>
        <v>0</v>
      </c>
      <c r="W1340" s="33">
        <f>IF($I1319="n/a",0,IF(W$4&lt;=$C1340,0,IF(SUM($C1340,$I1319)&gt;W$4,$P1330/$I1319,$P1330-SUM($I1340:V1340))))</f>
        <v>0</v>
      </c>
      <c r="X1340" s="33">
        <f>IF($I1319="n/a",0,IF(X$4&lt;=$C1340,0,IF(SUM($C1340,$I1319)&gt;X$4,$P1330/$I1319,$P1330-SUM($I1340:W1340))))</f>
        <v>0</v>
      </c>
      <c r="Y1340" s="33">
        <f>IF($I1319="n/a",0,IF(Y$4&lt;=$C1340,0,IF(SUM($C1340,$I1319)&gt;Y$4,$P1330/$I1319,$P1330-SUM($I1340:X1340))))</f>
        <v>0</v>
      </c>
      <c r="Z1340" s="33">
        <f>IF($I1319="n/a",0,IF(Z$4&lt;=$C1340,0,IF(SUM($C1340,$I1319)&gt;Z$4,$P1330/$I1319,$P1330-SUM($I1340:Y1340))))</f>
        <v>0</v>
      </c>
      <c r="AA1340" s="33">
        <f>IF($I1319="n/a",0,IF(AA$4&lt;=$C1340,0,IF(SUM($C1340,$I1319)&gt;AA$4,$P1330/$I1319,$P1330-SUM($I1340:Z1340))))</f>
        <v>0</v>
      </c>
      <c r="AB1340" s="33">
        <f>IF($I1319="n/a",0,IF(AB$4&lt;=$C1340,0,IF(SUM($C1340,$I1319)&gt;AB$4,$P1330/$I1319,$P1330-SUM($I1340:AA1340))))</f>
        <v>0</v>
      </c>
      <c r="AC1340" s="33">
        <f>IF($I1319="n/a",0,IF(AC$4&lt;=$C1340,0,IF(SUM($C1340,$I1319)&gt;AC$4,$P1330/$I1319,$P1330-SUM($I1340:AB1340))))</f>
        <v>0</v>
      </c>
      <c r="AD1340" s="33">
        <f>IF($I1319="n/a",0,IF(AD$4&lt;=$C1340,0,IF(SUM($C1340,$I1319)&gt;AD$4,$P1330/$I1319,$P1330-SUM($I1340:AC1340))))</f>
        <v>0</v>
      </c>
      <c r="AE1340" s="33">
        <f>IF($I1319="n/a",0,IF(AE$4&lt;=$C1340,0,IF(SUM($C1340,$I1319)&gt;AE$4,$P1330/$I1319,$P1330-SUM($I1340:AD1340))))</f>
        <v>0</v>
      </c>
      <c r="AF1340" s="33">
        <f>IF($I1319="n/a",0,IF(AF$4&lt;=$C1340,0,IF(SUM($C1340,$I1319)&gt;AF$4,$P1330/$I1319,$P1330-SUM($I1340:AE1340))))</f>
        <v>0</v>
      </c>
      <c r="AG1340" s="33">
        <f>IF($I1319="n/a",0,IF(AG$4&lt;=$C1340,0,IF(SUM($C1340,$I1319)&gt;AG$4,$P1330/$I1319,$P1330-SUM($I1340:AF1340))))</f>
        <v>0</v>
      </c>
      <c r="AH1340" s="33">
        <f>IF($I1319="n/a",0,IF(AH$4&lt;=$C1340,0,IF(SUM($C1340,$I1319)&gt;AH$4,$P1330/$I1319,$P1330-SUM($I1340:AG1340))))</f>
        <v>0</v>
      </c>
      <c r="AI1340" s="33">
        <f>IF($I1319="n/a",0,IF(AI$4&lt;=$C1340,0,IF(SUM($C1340,$I1319)&gt;AI$4,$P1330/$I1319,$P1330-SUM($I1340:AH1340))))</f>
        <v>0</v>
      </c>
      <c r="AJ1340" s="33">
        <f>IF($I1319="n/a",0,IF(AJ$4&lt;=$C1340,0,IF(SUM($C1340,$I1319)&gt;AJ$4,$P1330/$I1319,$P1330-SUM($I1340:AI1340))))</f>
        <v>0</v>
      </c>
      <c r="AK1340" s="33">
        <f>IF($I1319="n/a",0,IF(AK$4&lt;=$C1340,0,IF(SUM($C1340,$I1319)&gt;AK$4,$P1330/$I1319,$P1330-SUM($I1340:AJ1340))))</f>
        <v>0</v>
      </c>
      <c r="AL1340" s="33">
        <f>IF($I1319="n/a",0,IF(AL$4&lt;=$C1340,0,IF(SUM($C1340,$I1319)&gt;AL$4,$P1330/$I1319,$P1330-SUM($I1340:AK1340))))</f>
        <v>0</v>
      </c>
      <c r="AM1340" s="33">
        <f>IF($I1319="n/a",0,IF(AM$4&lt;=$C1340,0,IF(SUM($C1340,$I1319)&gt;AM$4,$P1330/$I1319,$P1330-SUM($I1340:AL1340))))</f>
        <v>0</v>
      </c>
      <c r="AN1340" s="33">
        <f>IF($I1319="n/a",0,IF(AN$4&lt;=$C1340,0,IF(SUM($C1340,$I1319)&gt;AN$4,$P1330/$I1319,$P1330-SUM($I1340:AM1340))))</f>
        <v>0</v>
      </c>
      <c r="AO1340" s="33">
        <f>IF($I1319="n/a",0,IF(AO$4&lt;=$C1340,0,IF(SUM($C1340,$I1319)&gt;AO$4,$P1330/$I1319,$P1330-SUM($I1340:AN1340))))</f>
        <v>0</v>
      </c>
      <c r="AP1340" s="33">
        <f>IF($I1319="n/a",0,IF(AP$4&lt;=$C1340,0,IF(SUM($C1340,$I1319)&gt;AP$4,$P1330/$I1319,$P1330-SUM($I1340:AO1340))))</f>
        <v>0</v>
      </c>
      <c r="AQ1340" s="33">
        <f>IF($I1319="n/a",0,IF(AQ$4&lt;=$C1340,0,IF(SUM($C1340,$I1319)&gt;AQ$4,$P1330/$I1319,$P1330-SUM($I1340:AP1340))))</f>
        <v>0</v>
      </c>
      <c r="AR1340" s="33">
        <f>IF($I1319="n/a",0,IF(AR$4&lt;=$C1340,0,IF(SUM($C1340,$I1319)&gt;AR$4,$P1330/$I1319,$P1330-SUM($I1340:AQ1340))))</f>
        <v>0</v>
      </c>
      <c r="AS1340" s="33">
        <f>IF($I1319="n/a",0,IF(AS$4&lt;=$C1340,0,IF(SUM($C1340,$I1319)&gt;AS$4,$P1330/$I1319,$P1330-SUM($I1340:AR1340))))</f>
        <v>0</v>
      </c>
      <c r="AT1340" s="33">
        <f>IF($I1319="n/a",0,IF(AT$4&lt;=$C1340,0,IF(SUM($C1340,$I1319)&gt;AT$4,$P1330/$I1319,$P1330-SUM($I1340:AS1340))))</f>
        <v>0</v>
      </c>
      <c r="AU1340" s="33">
        <f>IF($I1319="n/a",0,IF(AU$4&lt;=$C1340,0,IF(SUM($C1340,$I1319)&gt;AU$4,$P1330/$I1319,$P1330-SUM($I1340:AT1340))))</f>
        <v>0</v>
      </c>
      <c r="AV1340" s="33">
        <f>IF($I1319="n/a",0,IF(AV$4&lt;=$C1340,0,IF(SUM($C1340,$I1319)&gt;AV$4,$P1330/$I1319,$P1330-SUM($I1340:AU1340))))</f>
        <v>0</v>
      </c>
      <c r="AW1340" s="33">
        <f>IF($I1319="n/a",0,IF(AW$4&lt;=$C1340,0,IF(SUM($C1340,$I1319)&gt;AW$4,$P1330/$I1319,$P1330-SUM($I1340:AV1340))))</f>
        <v>0</v>
      </c>
      <c r="AX1340" s="33">
        <f>IF($I1319="n/a",0,IF(AX$4&lt;=$C1340,0,IF(SUM($C1340,$I1319)&gt;AX$4,$P1330/$I1319,$P1330-SUM($I1340:AW1340))))</f>
        <v>0</v>
      </c>
      <c r="AY1340" s="33">
        <f>IF($I1319="n/a",0,IF(AY$4&lt;=$C1340,0,IF(SUM($C1340,$I1319)&gt;AY$4,$P1330/$I1319,$P1330-SUM($I1340:AX1340))))</f>
        <v>0</v>
      </c>
      <c r="AZ1340" s="33">
        <f>IF($I1319="n/a",0,IF(AZ$4&lt;=$C1340,0,IF(SUM($C1340,$I1319)&gt;AZ$4,$P1330/$I1319,$P1330-SUM($I1340:AY1340))))</f>
        <v>0</v>
      </c>
      <c r="BA1340" s="33">
        <f>IF($I1319="n/a",0,IF(BA$4&lt;=$C1340,0,IF(SUM($C1340,$I1319)&gt;BA$4,$P1330/$I1319,$P1330-SUM($I1340:AZ1340))))</f>
        <v>0</v>
      </c>
      <c r="BB1340" s="33">
        <f>IF($I1319="n/a",0,IF(BB$4&lt;=$C1340,0,IF(SUM($C1340,$I1319)&gt;BB$4,$P1330/$I1319,$P1330-SUM($I1340:BA1340))))</f>
        <v>0</v>
      </c>
      <c r="BC1340" s="33">
        <f>IF($I1319="n/a",0,IF(BC$4&lt;=$C1340,0,IF(SUM($C1340,$I1319)&gt;BC$4,$P1330/$I1319,$P1330-SUM($I1340:BB1340))))</f>
        <v>0</v>
      </c>
      <c r="BD1340" s="33">
        <f>IF($I1319="n/a",0,IF(BD$4&lt;=$C1340,0,IF(SUM($C1340,$I1319)&gt;BD$4,$P1330/$I1319,$P1330-SUM($I1340:BC1340))))</f>
        <v>0</v>
      </c>
      <c r="BE1340" s="33">
        <f>IF($I1319="n/a",0,IF(BE$4&lt;=$C1340,0,IF(SUM($C1340,$I1319)&gt;BE$4,$P1330/$I1319,$P1330-SUM($I1340:BD1340))))</f>
        <v>0</v>
      </c>
      <c r="BF1340" s="33">
        <f>IF($I1319="n/a",0,IF(BF$4&lt;=$C1340,0,IF(SUM($C1340,$I1319)&gt;BF$4,$P1330/$I1319,$P1330-SUM($I1340:BE1340))))</f>
        <v>0</v>
      </c>
      <c r="BG1340" s="33">
        <f>IF($I1319="n/a",0,IF(BG$4&lt;=$C1340,0,IF(SUM($C1340,$I1319)&gt;BG$4,$P1330/$I1319,$P1330-SUM($I1340:BF1340))))</f>
        <v>0</v>
      </c>
      <c r="BH1340" s="33">
        <f>IF($I1319="n/a",0,IF(BH$4&lt;=$C1340,0,IF(SUM($C1340,$I1319)&gt;BH$4,$P1330/$I1319,$P1330-SUM($I1340:BG1340))))</f>
        <v>0</v>
      </c>
      <c r="BI1340" s="33">
        <f>IF($I1319="n/a",0,IF(BI$4&lt;=$C1340,0,IF(SUM($C1340,$I1319)&gt;BI$4,$P1330/$I1319,$P1330-SUM($I1340:BH1340))))</f>
        <v>0</v>
      </c>
      <c r="BJ1340" s="33">
        <f>IF($I1319="n/a",0,IF(BJ$4&lt;=$C1340,0,IF(SUM($C1340,$I1319)&gt;BJ$4,$P1330/$I1319,$P1330-SUM($I1340:BI1340))))</f>
        <v>0</v>
      </c>
      <c r="BK1340" s="33">
        <f>IF($I1319="n/a",0,IF(BK$4&lt;=$C1340,0,IF(SUM($C1340,$I1319)&gt;BK$4,$P1330/$I1319,$P1330-SUM($I1340:BJ1340))))</f>
        <v>0</v>
      </c>
      <c r="BL1340" s="33">
        <f>IF($I1319="n/a",0,IF(BL$4&lt;=$C1340,0,IF(SUM($C1340,$I1319)&gt;BL$4,$P1330/$I1319,$P1330-SUM($I1340:BK1340))))</f>
        <v>0</v>
      </c>
      <c r="BM1340" s="33">
        <f>IF($I1319="n/a",0,IF(BM$4&lt;=$C1340,0,IF(SUM($C1340,$I1319)&gt;BM$4,$P1330/$I1319,$P1330-SUM($I1340:BL1340))))</f>
        <v>0</v>
      </c>
      <c r="BN1340" s="33">
        <f>IF($I1319="n/a",0,IF(BN$4&lt;=$C1340,0,IF(SUM($C1340,$I1319)&gt;BN$4,$P1330/$I1319,$P1330-SUM($I1340:BM1340))))</f>
        <v>0</v>
      </c>
      <c r="BO1340" s="33">
        <f>IF($I1319="n/a",0,IF(BO$4&lt;=$C1340,0,IF(SUM($C1340,$I1319)&gt;BO$4,$P1330/$I1319,$P1330-SUM($I1340:BN1340))))</f>
        <v>0</v>
      </c>
      <c r="BP1340" s="33">
        <f>IF($I1319="n/a",0,IF(BP$4&lt;=$C1340,0,IF(SUM($C1340,$I1319)&gt;BP$4,$P1330/$I1319,$P1330-SUM($I1340:BO1340))))</f>
        <v>0</v>
      </c>
      <c r="BQ1340" s="33">
        <f>IF($I1319="n/a",0,IF(BQ$4&lt;=$C1340,0,IF(SUM($C1340,$I1319)&gt;BQ$4,$P1330/$I1319,$P1330-SUM($I1340:BP1340))))</f>
        <v>0</v>
      </c>
      <c r="BR1340" s="33">
        <f>IF($I1319="n/a",0,IF(BR$4&lt;=$C1340,0,IF(SUM($C1340,$I1319)&gt;BR$4,$P1330/$I1319,$P1330-SUM($I1340:BQ1340))))</f>
        <v>0</v>
      </c>
      <c r="BS1340" s="33">
        <f>IF($I1319="n/a",0,IF(BS$4&lt;=$C1340,0,IF(SUM($C1340,$I1319)&gt;BS$4,$P1330/$I1319,$P1330-SUM($I1340:BR1340))))</f>
        <v>0</v>
      </c>
      <c r="BT1340" s="33">
        <f>IF($I1319="n/a",0,IF(BT$4&lt;=$C1340,0,IF(SUM($C1340,$I1319)&gt;BT$4,$P1330/$I1319,$P1330-SUM($I1340:BS1340))))</f>
        <v>0</v>
      </c>
      <c r="BU1340" s="33">
        <f>IF($I1319="n/a",0,IF(BU$4&lt;=$C1340,0,IF(SUM($C1340,$I1319)&gt;BU$4,$P1330/$I1319,$P1330-SUM($I1340:BT1340))))</f>
        <v>0</v>
      </c>
      <c r="BV1340" s="33">
        <f>IF($I1319="n/a",0,IF(BV$4&lt;=$C1340,0,IF(SUM($C1340,$I1319)&gt;BV$4,$P1330/$I1319,$P1330-SUM($I1340:BU1340))))</f>
        <v>0</v>
      </c>
      <c r="BW1340" s="33">
        <f>IF($I1319="n/a",0,IF(BW$4&lt;=$C1340,0,IF(SUM($C1340,$I1319)&gt;BW$4,$P1330/$I1319,$P1330-SUM($I1340:BV1340))))</f>
        <v>0</v>
      </c>
      <c r="BX1340" s="33">
        <f>IF($I1319="n/a",0,IF(BX$4&lt;=$C1340,0,IF(SUM($C1340,$I1319)&gt;BX$4,$P1330/$I1319,$P1330-SUM($I1340:BW1340))))</f>
        <v>0</v>
      </c>
      <c r="BY1340" s="33">
        <f>IF($I1319="n/a",0,IF(BY$4&lt;=$C1340,0,IF(SUM($C1340,$I1319)&gt;BY$4,$P1330/$I1319,$P1330-SUM($I1340:BX1340))))</f>
        <v>0</v>
      </c>
      <c r="BZ1340" s="33">
        <f>IF($I1319="n/a",0,IF(BZ$4&lt;=$C1340,0,IF(SUM($C1340,$I1319)&gt;BZ$4,$P1330/$I1319,$P1330-SUM($I1340:BY1340))))</f>
        <v>0</v>
      </c>
      <c r="CA1340" s="33">
        <f>IF($I1319="n/a",0,IF(CA$4&lt;=$C1340,0,IF(SUM($C1340,$I1319)&gt;CA$4,$P1330/$I1319,$P1330-SUM($I1340:BZ1340))))</f>
        <v>0</v>
      </c>
      <c r="CB1340" s="33">
        <f>IF($I1319="n/a",0,IF(CB$4&lt;=$C1340,0,IF(SUM($C1340,$I1319)&gt;CB$4,$P1330/$I1319,$P1330-SUM($I1340:CA1340))))</f>
        <v>0</v>
      </c>
      <c r="CC1340" s="33">
        <f>IF($I1319="n/a",0,IF(CC$4&lt;=$C1340,0,IF(SUM($C1340,$I1319)&gt;CC$4,$P1330/$I1319,$P1330-SUM($I1340:CB1340))))</f>
        <v>0</v>
      </c>
      <c r="CD1340" s="33">
        <f>IF($I1319="n/a",0,IF(CD$4&lt;=$C1340,0,IF(SUM($C1340,$I1319)&gt;CD$4,$P1330/$I1319,$P1330-SUM($I1340:CC1340))))</f>
        <v>0</v>
      </c>
      <c r="CE1340" s="33">
        <f>IF($I1319="n/a",0,IF(CE$4&lt;=$C1340,0,IF(SUM($C1340,$I1319)&gt;CE$4,$P1330/$I1319,$P1330-SUM($I1340:CD1340))))</f>
        <v>0</v>
      </c>
      <c r="CF1340" s="33">
        <f>IF($I1319="n/a",0,IF(CF$4&lt;=$C1340,0,IF(SUM($C1340,$I1319)&gt;CF$4,$P1330/$I1319,$P1330-SUM($I1340:CE1340))))</f>
        <v>0</v>
      </c>
    </row>
    <row r="1341" spans="1:2018" ht="12.75" customHeight="1">
      <c r="C1341" s="202">
        <v>2023</v>
      </c>
      <c r="D1341" s="21" t="s">
        <v>53</v>
      </c>
      <c r="E1341" s="21" t="s">
        <v>197</v>
      </c>
      <c r="I1341" s="31"/>
      <c r="J1341" s="31">
        <f>IF($I1319="n/a",0,IF(J$4&lt;=$C1341,0,IF(SUM($C1341,$I1319)&gt;J$4,$Q1330/$I1319,$Q1330-SUM($I1341:I1341))))</f>
        <v>0</v>
      </c>
      <c r="K1341" s="31">
        <f>IF($I1319="n/a",0,IF(K$4&lt;=$C1341,0,IF(SUM($C1341,$I1319)&gt;K$4,$Q1330/$I1319,$Q1330-SUM($I1341:J1341))))</f>
        <v>0</v>
      </c>
      <c r="L1341" s="31">
        <f>IF($I1319="n/a",0,IF(L$4&lt;=$C1341,0,IF(SUM($C1341,$I1319)&gt;L$4,$Q1330/$I1319,$Q1330-SUM($I1341:K1341))))</f>
        <v>0</v>
      </c>
      <c r="M1341" s="31">
        <f>IF($I1319="n/a",0,IF(M$4&lt;=$C1341,0,IF(SUM($C1341,$I1319)&gt;M$4,$Q1330/$I1319,$Q1330-SUM($I1341:L1341))))</f>
        <v>0</v>
      </c>
      <c r="N1341" s="31">
        <f>IF($I1319="n/a",0,IF(N$4&lt;=$C1341,0,IF(SUM($C1341,$I1319)&gt;N$4,$Q1330/$I1319,$Q1330-SUM($I1341:M1341))))</f>
        <v>0</v>
      </c>
      <c r="O1341" s="31">
        <f>IF($I1319="n/a",0,IF(O$4&lt;=$C1341,0,IF(SUM($C1341,$I1319)&gt;O$4,$Q1330/$I1319,$Q1330-SUM($I1341:N1341))))</f>
        <v>0</v>
      </c>
      <c r="P1341" s="31">
        <f>IF($I1319="n/a",0,IF(P$4&lt;=$C1341,0,IF(SUM($C1341,$I1319)&gt;P$4,$Q1330/$I1319,$Q1330-SUM($I1341:O1341))))</f>
        <v>0</v>
      </c>
      <c r="Q1341" s="31">
        <f>IF($I1319="n/a",0,IF(Q$4&lt;=$C1341,0,IF(SUM($C1341,$I1319)&gt;Q$4,$Q1330/$I1319,$Q1330-SUM($I1341:P1341))))</f>
        <v>0</v>
      </c>
      <c r="R1341" s="31">
        <f>IF($I1319="n/a",0,IF(R$4&lt;=$C1341,0,IF(SUM($C1341,$I1319)&gt;R$4,$Q1330/$I1319,$Q1330-SUM($I1341:Q1341))))</f>
        <v>0</v>
      </c>
      <c r="S1341" s="31">
        <f>IF($I1319="n/a",0,IF(S$4&lt;=$C1341,0,IF(SUM($C1341,$I1319)&gt;S$4,$Q1330/$I1319,$Q1330-SUM($I1341:R1341))))</f>
        <v>0</v>
      </c>
      <c r="T1341" s="31">
        <f>IF($I1319="n/a",0,IF(T$4&lt;=$C1341,0,IF(SUM($C1341,$I1319)&gt;T$4,$Q1330/$I1319,$Q1330-SUM($I1341:S1341))))</f>
        <v>0</v>
      </c>
      <c r="U1341" s="31">
        <f>IF($I1319="n/a",0,IF(U$4&lt;=$C1341,0,IF(SUM($C1341,$I1319)&gt;U$4,$Q1330/$I1319,$Q1330-SUM($I1341:T1341))))</f>
        <v>0</v>
      </c>
      <c r="V1341" s="31">
        <f>IF($I1319="n/a",0,IF(V$4&lt;=$C1341,0,IF(SUM($C1341,$I1319)&gt;V$4,$Q1330/$I1319,$Q1330-SUM($I1341:U1341))))</f>
        <v>0</v>
      </c>
      <c r="W1341" s="31">
        <f>IF($I1319="n/a",0,IF(W$4&lt;=$C1341,0,IF(SUM($C1341,$I1319)&gt;W$4,$Q1330/$I1319,$Q1330-SUM($I1341:V1341))))</f>
        <v>0</v>
      </c>
      <c r="X1341" s="31">
        <f>IF($I1319="n/a",0,IF(X$4&lt;=$C1341,0,IF(SUM($C1341,$I1319)&gt;X$4,$Q1330/$I1319,$Q1330-SUM($I1341:W1341))))</f>
        <v>0</v>
      </c>
      <c r="Y1341" s="31">
        <f>IF($I1319="n/a",0,IF(Y$4&lt;=$C1341,0,IF(SUM($C1341,$I1319)&gt;Y$4,$Q1330/$I1319,$Q1330-SUM($I1341:X1341))))</f>
        <v>0</v>
      </c>
      <c r="Z1341" s="31">
        <f>IF($I1319="n/a",0,IF(Z$4&lt;=$C1341,0,IF(SUM($C1341,$I1319)&gt;Z$4,$Q1330/$I1319,$Q1330-SUM($I1341:Y1341))))</f>
        <v>0</v>
      </c>
      <c r="AA1341" s="31">
        <f>IF($I1319="n/a",0,IF(AA$4&lt;=$C1341,0,IF(SUM($C1341,$I1319)&gt;AA$4,$Q1330/$I1319,$Q1330-SUM($I1341:Z1341))))</f>
        <v>0</v>
      </c>
      <c r="AB1341" s="31">
        <f>IF($I1319="n/a",0,IF(AB$4&lt;=$C1341,0,IF(SUM($C1341,$I1319)&gt;AB$4,$Q1330/$I1319,$Q1330-SUM($I1341:AA1341))))</f>
        <v>0</v>
      </c>
      <c r="AC1341" s="31">
        <f>IF($I1319="n/a",0,IF(AC$4&lt;=$C1341,0,IF(SUM($C1341,$I1319)&gt;AC$4,$Q1330/$I1319,$Q1330-SUM($I1341:AB1341))))</f>
        <v>0</v>
      </c>
      <c r="AD1341" s="31">
        <f>IF($I1319="n/a",0,IF(AD$4&lt;=$C1341,0,IF(SUM($C1341,$I1319)&gt;AD$4,$Q1330/$I1319,$Q1330-SUM($I1341:AC1341))))</f>
        <v>0</v>
      </c>
      <c r="AE1341" s="31">
        <f>IF($I1319="n/a",0,IF(AE$4&lt;=$C1341,0,IF(SUM($C1341,$I1319)&gt;AE$4,$Q1330/$I1319,$Q1330-SUM($I1341:AD1341))))</f>
        <v>0</v>
      </c>
      <c r="AF1341" s="31">
        <f>IF($I1319="n/a",0,IF(AF$4&lt;=$C1341,0,IF(SUM($C1341,$I1319)&gt;AF$4,$Q1330/$I1319,$Q1330-SUM($I1341:AE1341))))</f>
        <v>0</v>
      </c>
      <c r="AG1341" s="31">
        <f>IF($I1319="n/a",0,IF(AG$4&lt;=$C1341,0,IF(SUM($C1341,$I1319)&gt;AG$4,$Q1330/$I1319,$Q1330-SUM($I1341:AF1341))))</f>
        <v>0</v>
      </c>
      <c r="AH1341" s="31">
        <f>IF($I1319="n/a",0,IF(AH$4&lt;=$C1341,0,IF(SUM($C1341,$I1319)&gt;AH$4,$Q1330/$I1319,$Q1330-SUM($I1341:AG1341))))</f>
        <v>0</v>
      </c>
      <c r="AI1341" s="31">
        <f>IF($I1319="n/a",0,IF(AI$4&lt;=$C1341,0,IF(SUM($C1341,$I1319)&gt;AI$4,$Q1330/$I1319,$Q1330-SUM($I1341:AH1341))))</f>
        <v>0</v>
      </c>
      <c r="AJ1341" s="31">
        <f>IF($I1319="n/a",0,IF(AJ$4&lt;=$C1341,0,IF(SUM($C1341,$I1319)&gt;AJ$4,$Q1330/$I1319,$Q1330-SUM($I1341:AI1341))))</f>
        <v>0</v>
      </c>
      <c r="AK1341" s="31">
        <f>IF($I1319="n/a",0,IF(AK$4&lt;=$C1341,0,IF(SUM($C1341,$I1319)&gt;AK$4,$Q1330/$I1319,$Q1330-SUM($I1341:AJ1341))))</f>
        <v>0</v>
      </c>
      <c r="AL1341" s="31">
        <f>IF($I1319="n/a",0,IF(AL$4&lt;=$C1341,0,IF(SUM($C1341,$I1319)&gt;AL$4,$Q1330/$I1319,$Q1330-SUM($I1341:AK1341))))</f>
        <v>0</v>
      </c>
      <c r="AM1341" s="31">
        <f>IF($I1319="n/a",0,IF(AM$4&lt;=$C1341,0,IF(SUM($C1341,$I1319)&gt;AM$4,$Q1330/$I1319,$Q1330-SUM($I1341:AL1341))))</f>
        <v>0</v>
      </c>
      <c r="AN1341" s="31">
        <f>IF($I1319="n/a",0,IF(AN$4&lt;=$C1341,0,IF(SUM($C1341,$I1319)&gt;AN$4,$Q1330/$I1319,$Q1330-SUM($I1341:AM1341))))</f>
        <v>0</v>
      </c>
      <c r="AO1341" s="31">
        <f>IF($I1319="n/a",0,IF(AO$4&lt;=$C1341,0,IF(SUM($C1341,$I1319)&gt;AO$4,$Q1330/$I1319,$Q1330-SUM($I1341:AN1341))))</f>
        <v>0</v>
      </c>
      <c r="AP1341" s="31">
        <f>IF($I1319="n/a",0,IF(AP$4&lt;=$C1341,0,IF(SUM($C1341,$I1319)&gt;AP$4,$Q1330/$I1319,$Q1330-SUM($I1341:AO1341))))</f>
        <v>0</v>
      </c>
      <c r="AQ1341" s="31">
        <f>IF($I1319="n/a",0,IF(AQ$4&lt;=$C1341,0,IF(SUM($C1341,$I1319)&gt;AQ$4,$Q1330/$I1319,$Q1330-SUM($I1341:AP1341))))</f>
        <v>0</v>
      </c>
      <c r="AR1341" s="31">
        <f>IF($I1319="n/a",0,IF(AR$4&lt;=$C1341,0,IF(SUM($C1341,$I1319)&gt;AR$4,$Q1330/$I1319,$Q1330-SUM($I1341:AQ1341))))</f>
        <v>0</v>
      </c>
      <c r="AS1341" s="31">
        <f>IF($I1319="n/a",0,IF(AS$4&lt;=$C1341,0,IF(SUM($C1341,$I1319)&gt;AS$4,$Q1330/$I1319,$Q1330-SUM($I1341:AR1341))))</f>
        <v>0</v>
      </c>
      <c r="AT1341" s="31">
        <f>IF($I1319="n/a",0,IF(AT$4&lt;=$C1341,0,IF(SUM($C1341,$I1319)&gt;AT$4,$Q1330/$I1319,$Q1330-SUM($I1341:AS1341))))</f>
        <v>0</v>
      </c>
      <c r="AU1341" s="31">
        <f>IF($I1319="n/a",0,IF(AU$4&lt;=$C1341,0,IF(SUM($C1341,$I1319)&gt;AU$4,$Q1330/$I1319,$Q1330-SUM($I1341:AT1341))))</f>
        <v>0</v>
      </c>
      <c r="AV1341" s="31">
        <f>IF($I1319="n/a",0,IF(AV$4&lt;=$C1341,0,IF(SUM($C1341,$I1319)&gt;AV$4,$Q1330/$I1319,$Q1330-SUM($I1341:AU1341))))</f>
        <v>0</v>
      </c>
      <c r="AW1341" s="31">
        <f>IF($I1319="n/a",0,IF(AW$4&lt;=$C1341,0,IF(SUM($C1341,$I1319)&gt;AW$4,$Q1330/$I1319,$Q1330-SUM($I1341:AV1341))))</f>
        <v>0</v>
      </c>
      <c r="AX1341" s="31">
        <f>IF($I1319="n/a",0,IF(AX$4&lt;=$C1341,0,IF(SUM($C1341,$I1319)&gt;AX$4,$Q1330/$I1319,$Q1330-SUM($I1341:AW1341))))</f>
        <v>0</v>
      </c>
      <c r="AY1341" s="31">
        <f>IF($I1319="n/a",0,IF(AY$4&lt;=$C1341,0,IF(SUM($C1341,$I1319)&gt;AY$4,$Q1330/$I1319,$Q1330-SUM($I1341:AX1341))))</f>
        <v>0</v>
      </c>
      <c r="AZ1341" s="31">
        <f>IF($I1319="n/a",0,IF(AZ$4&lt;=$C1341,0,IF(SUM($C1341,$I1319)&gt;AZ$4,$Q1330/$I1319,$Q1330-SUM($I1341:AY1341))))</f>
        <v>0</v>
      </c>
      <c r="BA1341" s="31">
        <f>IF($I1319="n/a",0,IF(BA$4&lt;=$C1341,0,IF(SUM($C1341,$I1319)&gt;BA$4,$Q1330/$I1319,$Q1330-SUM($I1341:AZ1341))))</f>
        <v>0</v>
      </c>
      <c r="BB1341" s="31">
        <f>IF($I1319="n/a",0,IF(BB$4&lt;=$C1341,0,IF(SUM($C1341,$I1319)&gt;BB$4,$Q1330/$I1319,$Q1330-SUM($I1341:BA1341))))</f>
        <v>0</v>
      </c>
      <c r="BC1341" s="31">
        <f>IF($I1319="n/a",0,IF(BC$4&lt;=$C1341,0,IF(SUM($C1341,$I1319)&gt;BC$4,$Q1330/$I1319,$Q1330-SUM($I1341:BB1341))))</f>
        <v>0</v>
      </c>
      <c r="BD1341" s="31">
        <f>IF($I1319="n/a",0,IF(BD$4&lt;=$C1341,0,IF(SUM($C1341,$I1319)&gt;BD$4,$Q1330/$I1319,$Q1330-SUM($I1341:BC1341))))</f>
        <v>0</v>
      </c>
      <c r="BE1341" s="31">
        <f>IF($I1319="n/a",0,IF(BE$4&lt;=$C1341,0,IF(SUM($C1341,$I1319)&gt;BE$4,$Q1330/$I1319,$Q1330-SUM($I1341:BD1341))))</f>
        <v>0</v>
      </c>
      <c r="BF1341" s="31">
        <f>IF($I1319="n/a",0,IF(BF$4&lt;=$C1341,0,IF(SUM($C1341,$I1319)&gt;BF$4,$Q1330/$I1319,$Q1330-SUM($I1341:BE1341))))</f>
        <v>0</v>
      </c>
      <c r="BG1341" s="31">
        <f>IF($I1319="n/a",0,IF(BG$4&lt;=$C1341,0,IF(SUM($C1341,$I1319)&gt;BG$4,$Q1330/$I1319,$Q1330-SUM($I1341:BF1341))))</f>
        <v>0</v>
      </c>
      <c r="BH1341" s="31">
        <f>IF($I1319="n/a",0,IF(BH$4&lt;=$C1341,0,IF(SUM($C1341,$I1319)&gt;BH$4,$Q1330/$I1319,$Q1330-SUM($I1341:BG1341))))</f>
        <v>0</v>
      </c>
      <c r="BI1341" s="31">
        <f>IF($I1319="n/a",0,IF(BI$4&lt;=$C1341,0,IF(SUM($C1341,$I1319)&gt;BI$4,$Q1330/$I1319,$Q1330-SUM($I1341:BH1341))))</f>
        <v>0</v>
      </c>
      <c r="BJ1341" s="31">
        <f>IF($I1319="n/a",0,IF(BJ$4&lt;=$C1341,0,IF(SUM($C1341,$I1319)&gt;BJ$4,$Q1330/$I1319,$Q1330-SUM($I1341:BI1341))))</f>
        <v>0</v>
      </c>
      <c r="BK1341" s="31">
        <f>IF($I1319="n/a",0,IF(BK$4&lt;=$C1341,0,IF(SUM($C1341,$I1319)&gt;BK$4,$Q1330/$I1319,$Q1330-SUM($I1341:BJ1341))))</f>
        <v>0</v>
      </c>
      <c r="BL1341" s="31">
        <f>IF($I1319="n/a",0,IF(BL$4&lt;=$C1341,0,IF(SUM($C1341,$I1319)&gt;BL$4,$Q1330/$I1319,$Q1330-SUM($I1341:BK1341))))</f>
        <v>0</v>
      </c>
      <c r="BM1341" s="31">
        <f>IF($I1319="n/a",0,IF(BM$4&lt;=$C1341,0,IF(SUM($C1341,$I1319)&gt;BM$4,$Q1330/$I1319,$Q1330-SUM($I1341:BL1341))))</f>
        <v>0</v>
      </c>
      <c r="BN1341" s="31">
        <f>IF($I1319="n/a",0,IF(BN$4&lt;=$C1341,0,IF(SUM($C1341,$I1319)&gt;BN$4,$Q1330/$I1319,$Q1330-SUM($I1341:BM1341))))</f>
        <v>0</v>
      </c>
      <c r="BO1341" s="31">
        <f>IF($I1319="n/a",0,IF(BO$4&lt;=$C1341,0,IF(SUM($C1341,$I1319)&gt;BO$4,$Q1330/$I1319,$Q1330-SUM($I1341:BN1341))))</f>
        <v>0</v>
      </c>
      <c r="BP1341" s="31">
        <f>IF($I1319="n/a",0,IF(BP$4&lt;=$C1341,0,IF(SUM($C1341,$I1319)&gt;BP$4,$Q1330/$I1319,$Q1330-SUM($I1341:BO1341))))</f>
        <v>0</v>
      </c>
      <c r="BQ1341" s="31">
        <f>IF($I1319="n/a",0,IF(BQ$4&lt;=$C1341,0,IF(SUM($C1341,$I1319)&gt;BQ$4,$Q1330/$I1319,$Q1330-SUM($I1341:BP1341))))</f>
        <v>0</v>
      </c>
      <c r="BR1341" s="31">
        <f>IF($I1319="n/a",0,IF(BR$4&lt;=$C1341,0,IF(SUM($C1341,$I1319)&gt;BR$4,$Q1330/$I1319,$Q1330-SUM($I1341:BQ1341))))</f>
        <v>0</v>
      </c>
      <c r="BS1341" s="31">
        <f>IF($I1319="n/a",0,IF(BS$4&lt;=$C1341,0,IF(SUM($C1341,$I1319)&gt;BS$4,$Q1330/$I1319,$Q1330-SUM($I1341:BR1341))))</f>
        <v>0</v>
      </c>
      <c r="BT1341" s="31">
        <f>IF($I1319="n/a",0,IF(BT$4&lt;=$C1341,0,IF(SUM($C1341,$I1319)&gt;BT$4,$Q1330/$I1319,$Q1330-SUM($I1341:BS1341))))</f>
        <v>0</v>
      </c>
      <c r="BU1341" s="31">
        <f>IF($I1319="n/a",0,IF(BU$4&lt;=$C1341,0,IF(SUM($C1341,$I1319)&gt;BU$4,$Q1330/$I1319,$Q1330-SUM($I1341:BT1341))))</f>
        <v>0</v>
      </c>
      <c r="BV1341" s="31">
        <f>IF($I1319="n/a",0,IF(BV$4&lt;=$C1341,0,IF(SUM($C1341,$I1319)&gt;BV$4,$Q1330/$I1319,$Q1330-SUM($I1341:BU1341))))</f>
        <v>0</v>
      </c>
      <c r="BW1341" s="31">
        <f>IF($I1319="n/a",0,IF(BW$4&lt;=$C1341,0,IF(SUM($C1341,$I1319)&gt;BW$4,$Q1330/$I1319,$Q1330-SUM($I1341:BV1341))))</f>
        <v>0</v>
      </c>
      <c r="BX1341" s="31">
        <f>IF($I1319="n/a",0,IF(BX$4&lt;=$C1341,0,IF(SUM($C1341,$I1319)&gt;BX$4,$Q1330/$I1319,$Q1330-SUM($I1341:BW1341))))</f>
        <v>0</v>
      </c>
      <c r="BY1341" s="31">
        <f>IF($I1319="n/a",0,IF(BY$4&lt;=$C1341,0,IF(SUM($C1341,$I1319)&gt;BY$4,$Q1330/$I1319,$Q1330-SUM($I1341:BX1341))))</f>
        <v>0</v>
      </c>
      <c r="BZ1341" s="31">
        <f>IF($I1319="n/a",0,IF(BZ$4&lt;=$C1341,0,IF(SUM($C1341,$I1319)&gt;BZ$4,$Q1330/$I1319,$Q1330-SUM($I1341:BY1341))))</f>
        <v>0</v>
      </c>
      <c r="CA1341" s="31">
        <f>IF($I1319="n/a",0,IF(CA$4&lt;=$C1341,0,IF(SUM($C1341,$I1319)&gt;CA$4,$Q1330/$I1319,$Q1330-SUM($I1341:BZ1341))))</f>
        <v>0</v>
      </c>
      <c r="CB1341" s="31">
        <f>IF($I1319="n/a",0,IF(CB$4&lt;=$C1341,0,IF(SUM($C1341,$I1319)&gt;CB$4,$Q1330/$I1319,$Q1330-SUM($I1341:CA1341))))</f>
        <v>0</v>
      </c>
      <c r="CC1341" s="31">
        <f>IF($I1319="n/a",0,IF(CC$4&lt;=$C1341,0,IF(SUM($C1341,$I1319)&gt;CC$4,$Q1330/$I1319,$Q1330-SUM($I1341:CB1341))))</f>
        <v>0</v>
      </c>
      <c r="CD1341" s="31">
        <f>IF($I1319="n/a",0,IF(CD$4&lt;=$C1341,0,IF(SUM($C1341,$I1319)&gt;CD$4,$Q1330/$I1319,$Q1330-SUM($I1341:CC1341))))</f>
        <v>0</v>
      </c>
      <c r="CE1341" s="31">
        <f>IF($I1319="n/a",0,IF(CE$4&lt;=$C1341,0,IF(SUM($C1341,$I1319)&gt;CE$4,$Q1330/$I1319,$Q1330-SUM($I1341:CD1341))))</f>
        <v>0</v>
      </c>
      <c r="CF1341" s="31">
        <f>IF($I1319="n/a",0,IF(CF$4&lt;=$C1341,0,IF(SUM($C1341,$I1319)&gt;CF$4,$Q1330/$I1319,$Q1330-SUM($I1341:CE1341))))</f>
        <v>0</v>
      </c>
    </row>
    <row r="1342" spans="1:2018" ht="12.75" customHeight="1">
      <c r="C1342" s="202">
        <v>2024</v>
      </c>
      <c r="D1342" s="21" t="s">
        <v>54</v>
      </c>
      <c r="E1342" s="21" t="s">
        <v>197</v>
      </c>
      <c r="I1342" s="31"/>
      <c r="J1342" s="31">
        <f>IF($I1319="n/a",0,IF(J$4&lt;=$C1342,0,IF(SUM($C1342,$I1319)&gt;J$4,$R1330/$I1319,$R1330-SUM($I1342:I1342))))</f>
        <v>0</v>
      </c>
      <c r="K1342" s="31">
        <f>IF($I1319="n/a",0,IF(K$4&lt;=$C1342,0,IF(SUM($C1342,$I1319)&gt;K$4,$R1330/$I1319,$R1330-SUM($I1342:J1342))))</f>
        <v>0</v>
      </c>
      <c r="L1342" s="31">
        <f>IF($I1319="n/a",0,IF(L$4&lt;=$C1342,0,IF(SUM($C1342,$I1319)&gt;L$4,$R1330/$I1319,$R1330-SUM($I1342:K1342))))</f>
        <v>0</v>
      </c>
      <c r="M1342" s="31">
        <f>IF($I1319="n/a",0,IF(M$4&lt;=$C1342,0,IF(SUM($C1342,$I1319)&gt;M$4,$R1330/$I1319,$R1330-SUM($I1342:L1342))))</f>
        <v>0</v>
      </c>
      <c r="N1342" s="31">
        <f>IF($I1319="n/a",0,IF(N$4&lt;=$C1342,0,IF(SUM($C1342,$I1319)&gt;N$4,$R1330/$I1319,$R1330-SUM($I1342:M1342))))</f>
        <v>0</v>
      </c>
      <c r="O1342" s="31">
        <f>IF($I1319="n/a",0,IF(O$4&lt;=$C1342,0,IF(SUM($C1342,$I1319)&gt;O$4,$R1330/$I1319,$R1330-SUM($I1342:N1342))))</f>
        <v>0</v>
      </c>
      <c r="P1342" s="31">
        <f>IF($I1319="n/a",0,IF(P$4&lt;=$C1342,0,IF(SUM($C1342,$I1319)&gt;P$4,$R1330/$I1319,$R1330-SUM($I1342:O1342))))</f>
        <v>0</v>
      </c>
      <c r="Q1342" s="31">
        <f>IF($I1319="n/a",0,IF(Q$4&lt;=$C1342,0,IF(SUM($C1342,$I1319)&gt;Q$4,$R1330/$I1319,$R1330-SUM($I1342:P1342))))</f>
        <v>0</v>
      </c>
      <c r="R1342" s="31">
        <f>IF($I1319="n/a",0,IF(R$4&lt;=$C1342,0,IF(SUM($C1342,$I1319)&gt;R$4,$R1330/$I1319,$R1330-SUM($I1342:Q1342))))</f>
        <v>0</v>
      </c>
      <c r="S1342" s="31">
        <f>IF($I1319="n/a",0,IF(S$4&lt;=$C1342,0,IF(SUM($C1342,$I1319)&gt;S$4,$R1330/$I1319,$R1330-SUM($I1342:R1342))))</f>
        <v>0</v>
      </c>
      <c r="T1342" s="31">
        <f>IF($I1319="n/a",0,IF(T$4&lt;=$C1342,0,IF(SUM($C1342,$I1319)&gt;T$4,$R1330/$I1319,$R1330-SUM($I1342:S1342))))</f>
        <v>0</v>
      </c>
      <c r="U1342" s="31">
        <f>IF($I1319="n/a",0,IF(U$4&lt;=$C1342,0,IF(SUM($C1342,$I1319)&gt;U$4,$R1330/$I1319,$R1330-SUM($I1342:T1342))))</f>
        <v>0</v>
      </c>
      <c r="V1342" s="31">
        <f>IF($I1319="n/a",0,IF(V$4&lt;=$C1342,0,IF(SUM($C1342,$I1319)&gt;V$4,$R1330/$I1319,$R1330-SUM($I1342:U1342))))</f>
        <v>0</v>
      </c>
      <c r="W1342" s="31">
        <f>IF($I1319="n/a",0,IF(W$4&lt;=$C1342,0,IF(SUM($C1342,$I1319)&gt;W$4,$R1330/$I1319,$R1330-SUM($I1342:V1342))))</f>
        <v>0</v>
      </c>
      <c r="X1342" s="31">
        <f>IF($I1319="n/a",0,IF(X$4&lt;=$C1342,0,IF(SUM($C1342,$I1319)&gt;X$4,$R1330/$I1319,$R1330-SUM($I1342:W1342))))</f>
        <v>0</v>
      </c>
      <c r="Y1342" s="31">
        <f>IF($I1319="n/a",0,IF(Y$4&lt;=$C1342,0,IF(SUM($C1342,$I1319)&gt;Y$4,$R1330/$I1319,$R1330-SUM($I1342:X1342))))</f>
        <v>0</v>
      </c>
      <c r="Z1342" s="31">
        <f>IF($I1319="n/a",0,IF(Z$4&lt;=$C1342,0,IF(SUM($C1342,$I1319)&gt;Z$4,$R1330/$I1319,$R1330-SUM($I1342:Y1342))))</f>
        <v>0</v>
      </c>
      <c r="AA1342" s="31">
        <f>IF($I1319="n/a",0,IF(AA$4&lt;=$C1342,0,IF(SUM($C1342,$I1319)&gt;AA$4,$R1330/$I1319,$R1330-SUM($I1342:Z1342))))</f>
        <v>0</v>
      </c>
      <c r="AB1342" s="31">
        <f>IF($I1319="n/a",0,IF(AB$4&lt;=$C1342,0,IF(SUM($C1342,$I1319)&gt;AB$4,$R1330/$I1319,$R1330-SUM($I1342:AA1342))))</f>
        <v>0</v>
      </c>
      <c r="AC1342" s="31">
        <f>IF($I1319="n/a",0,IF(AC$4&lt;=$C1342,0,IF(SUM($C1342,$I1319)&gt;AC$4,$R1330/$I1319,$R1330-SUM($I1342:AB1342))))</f>
        <v>0</v>
      </c>
      <c r="AD1342" s="31">
        <f>IF($I1319="n/a",0,IF(AD$4&lt;=$C1342,0,IF(SUM($C1342,$I1319)&gt;AD$4,$R1330/$I1319,$R1330-SUM($I1342:AC1342))))</f>
        <v>0</v>
      </c>
      <c r="AE1342" s="31">
        <f>IF($I1319="n/a",0,IF(AE$4&lt;=$C1342,0,IF(SUM($C1342,$I1319)&gt;AE$4,$R1330/$I1319,$R1330-SUM($I1342:AD1342))))</f>
        <v>0</v>
      </c>
      <c r="AF1342" s="31">
        <f>IF($I1319="n/a",0,IF(AF$4&lt;=$C1342,0,IF(SUM($C1342,$I1319)&gt;AF$4,$R1330/$I1319,$R1330-SUM($I1342:AE1342))))</f>
        <v>0</v>
      </c>
      <c r="AG1342" s="31">
        <f>IF($I1319="n/a",0,IF(AG$4&lt;=$C1342,0,IF(SUM($C1342,$I1319)&gt;AG$4,$R1330/$I1319,$R1330-SUM($I1342:AF1342))))</f>
        <v>0</v>
      </c>
      <c r="AH1342" s="31">
        <f>IF($I1319="n/a",0,IF(AH$4&lt;=$C1342,0,IF(SUM($C1342,$I1319)&gt;AH$4,$R1330/$I1319,$R1330-SUM($I1342:AG1342))))</f>
        <v>0</v>
      </c>
      <c r="AI1342" s="31">
        <f>IF($I1319="n/a",0,IF(AI$4&lt;=$C1342,0,IF(SUM($C1342,$I1319)&gt;AI$4,$R1330/$I1319,$R1330-SUM($I1342:AH1342))))</f>
        <v>0</v>
      </c>
      <c r="AJ1342" s="31">
        <f>IF($I1319="n/a",0,IF(AJ$4&lt;=$C1342,0,IF(SUM($C1342,$I1319)&gt;AJ$4,$R1330/$I1319,$R1330-SUM($I1342:AI1342))))</f>
        <v>0</v>
      </c>
      <c r="AK1342" s="31">
        <f>IF($I1319="n/a",0,IF(AK$4&lt;=$C1342,0,IF(SUM($C1342,$I1319)&gt;AK$4,$R1330/$I1319,$R1330-SUM($I1342:AJ1342))))</f>
        <v>0</v>
      </c>
      <c r="AL1342" s="31">
        <f>IF($I1319="n/a",0,IF(AL$4&lt;=$C1342,0,IF(SUM($C1342,$I1319)&gt;AL$4,$R1330/$I1319,$R1330-SUM($I1342:AK1342))))</f>
        <v>0</v>
      </c>
      <c r="AM1342" s="31">
        <f>IF($I1319="n/a",0,IF(AM$4&lt;=$C1342,0,IF(SUM($C1342,$I1319)&gt;AM$4,$R1330/$I1319,$R1330-SUM($I1342:AL1342))))</f>
        <v>0</v>
      </c>
      <c r="AN1342" s="31">
        <f>IF($I1319="n/a",0,IF(AN$4&lt;=$C1342,0,IF(SUM($C1342,$I1319)&gt;AN$4,$R1330/$I1319,$R1330-SUM($I1342:AM1342))))</f>
        <v>0</v>
      </c>
      <c r="AO1342" s="31">
        <f>IF($I1319="n/a",0,IF(AO$4&lt;=$C1342,0,IF(SUM($C1342,$I1319)&gt;AO$4,$R1330/$I1319,$R1330-SUM($I1342:AN1342))))</f>
        <v>0</v>
      </c>
      <c r="AP1342" s="31">
        <f>IF($I1319="n/a",0,IF(AP$4&lt;=$C1342,0,IF(SUM($C1342,$I1319)&gt;AP$4,$R1330/$I1319,$R1330-SUM($I1342:AO1342))))</f>
        <v>0</v>
      </c>
      <c r="AQ1342" s="31">
        <f>IF($I1319="n/a",0,IF(AQ$4&lt;=$C1342,0,IF(SUM($C1342,$I1319)&gt;AQ$4,$R1330/$I1319,$R1330-SUM($I1342:AP1342))))</f>
        <v>0</v>
      </c>
      <c r="AR1342" s="31">
        <f>IF($I1319="n/a",0,IF(AR$4&lt;=$C1342,0,IF(SUM($C1342,$I1319)&gt;AR$4,$R1330/$I1319,$R1330-SUM($I1342:AQ1342))))</f>
        <v>0</v>
      </c>
      <c r="AS1342" s="31">
        <f>IF($I1319="n/a",0,IF(AS$4&lt;=$C1342,0,IF(SUM($C1342,$I1319)&gt;AS$4,$R1330/$I1319,$R1330-SUM($I1342:AR1342))))</f>
        <v>0</v>
      </c>
      <c r="AT1342" s="31">
        <f>IF($I1319="n/a",0,IF(AT$4&lt;=$C1342,0,IF(SUM($C1342,$I1319)&gt;AT$4,$R1330/$I1319,$R1330-SUM($I1342:AS1342))))</f>
        <v>0</v>
      </c>
      <c r="AU1342" s="31">
        <f>IF($I1319="n/a",0,IF(AU$4&lt;=$C1342,0,IF(SUM($C1342,$I1319)&gt;AU$4,$R1330/$I1319,$R1330-SUM($I1342:AT1342))))</f>
        <v>0</v>
      </c>
      <c r="AV1342" s="31">
        <f>IF($I1319="n/a",0,IF(AV$4&lt;=$C1342,0,IF(SUM($C1342,$I1319)&gt;AV$4,$R1330/$I1319,$R1330-SUM($I1342:AU1342))))</f>
        <v>0</v>
      </c>
      <c r="AW1342" s="31">
        <f>IF($I1319="n/a",0,IF(AW$4&lt;=$C1342,0,IF(SUM($C1342,$I1319)&gt;AW$4,$R1330/$I1319,$R1330-SUM($I1342:AV1342))))</f>
        <v>0</v>
      </c>
      <c r="AX1342" s="31">
        <f>IF($I1319="n/a",0,IF(AX$4&lt;=$C1342,0,IF(SUM($C1342,$I1319)&gt;AX$4,$R1330/$I1319,$R1330-SUM($I1342:AW1342))))</f>
        <v>0</v>
      </c>
      <c r="AY1342" s="31">
        <f>IF($I1319="n/a",0,IF(AY$4&lt;=$C1342,0,IF(SUM($C1342,$I1319)&gt;AY$4,$R1330/$I1319,$R1330-SUM($I1342:AX1342))))</f>
        <v>0</v>
      </c>
      <c r="AZ1342" s="31">
        <f>IF($I1319="n/a",0,IF(AZ$4&lt;=$C1342,0,IF(SUM($C1342,$I1319)&gt;AZ$4,$R1330/$I1319,$R1330-SUM($I1342:AY1342))))</f>
        <v>0</v>
      </c>
      <c r="BA1342" s="31">
        <f>IF($I1319="n/a",0,IF(BA$4&lt;=$C1342,0,IF(SUM($C1342,$I1319)&gt;BA$4,$R1330/$I1319,$R1330-SUM($I1342:AZ1342))))</f>
        <v>0</v>
      </c>
      <c r="BB1342" s="31">
        <f>IF($I1319="n/a",0,IF(BB$4&lt;=$C1342,0,IF(SUM($C1342,$I1319)&gt;BB$4,$R1330/$I1319,$R1330-SUM($I1342:BA1342))))</f>
        <v>0</v>
      </c>
      <c r="BC1342" s="31">
        <f>IF($I1319="n/a",0,IF(BC$4&lt;=$C1342,0,IF(SUM($C1342,$I1319)&gt;BC$4,$R1330/$I1319,$R1330-SUM($I1342:BB1342))))</f>
        <v>0</v>
      </c>
      <c r="BD1342" s="31">
        <f>IF($I1319="n/a",0,IF(BD$4&lt;=$C1342,0,IF(SUM($C1342,$I1319)&gt;BD$4,$R1330/$I1319,$R1330-SUM($I1342:BC1342))))</f>
        <v>0</v>
      </c>
      <c r="BE1342" s="31">
        <f>IF($I1319="n/a",0,IF(BE$4&lt;=$C1342,0,IF(SUM($C1342,$I1319)&gt;BE$4,$R1330/$I1319,$R1330-SUM($I1342:BD1342))))</f>
        <v>0</v>
      </c>
      <c r="BF1342" s="31">
        <f>IF($I1319="n/a",0,IF(BF$4&lt;=$C1342,0,IF(SUM($C1342,$I1319)&gt;BF$4,$R1330/$I1319,$R1330-SUM($I1342:BE1342))))</f>
        <v>0</v>
      </c>
      <c r="BG1342" s="31">
        <f>IF($I1319="n/a",0,IF(BG$4&lt;=$C1342,0,IF(SUM($C1342,$I1319)&gt;BG$4,$R1330/$I1319,$R1330-SUM($I1342:BF1342))))</f>
        <v>0</v>
      </c>
      <c r="BH1342" s="31">
        <f>IF($I1319="n/a",0,IF(BH$4&lt;=$C1342,0,IF(SUM($C1342,$I1319)&gt;BH$4,$R1330/$I1319,$R1330-SUM($I1342:BG1342))))</f>
        <v>0</v>
      </c>
      <c r="BI1342" s="31">
        <f>IF($I1319="n/a",0,IF(BI$4&lt;=$C1342,0,IF(SUM($C1342,$I1319)&gt;BI$4,$R1330/$I1319,$R1330-SUM($I1342:BH1342))))</f>
        <v>0</v>
      </c>
      <c r="BJ1342" s="31">
        <f>IF($I1319="n/a",0,IF(BJ$4&lt;=$C1342,0,IF(SUM($C1342,$I1319)&gt;BJ$4,$R1330/$I1319,$R1330-SUM($I1342:BI1342))))</f>
        <v>0</v>
      </c>
      <c r="BK1342" s="31">
        <f>IF($I1319="n/a",0,IF(BK$4&lt;=$C1342,0,IF(SUM($C1342,$I1319)&gt;BK$4,$R1330/$I1319,$R1330-SUM($I1342:BJ1342))))</f>
        <v>0</v>
      </c>
      <c r="BL1342" s="31">
        <f>IF($I1319="n/a",0,IF(BL$4&lt;=$C1342,0,IF(SUM($C1342,$I1319)&gt;BL$4,$R1330/$I1319,$R1330-SUM($I1342:BK1342))))</f>
        <v>0</v>
      </c>
      <c r="BM1342" s="31">
        <f>IF($I1319="n/a",0,IF(BM$4&lt;=$C1342,0,IF(SUM($C1342,$I1319)&gt;BM$4,$R1330/$I1319,$R1330-SUM($I1342:BL1342))))</f>
        <v>0</v>
      </c>
      <c r="BN1342" s="31">
        <f>IF($I1319="n/a",0,IF(BN$4&lt;=$C1342,0,IF(SUM($C1342,$I1319)&gt;BN$4,$R1330/$I1319,$R1330-SUM($I1342:BM1342))))</f>
        <v>0</v>
      </c>
      <c r="BO1342" s="31">
        <f>IF($I1319="n/a",0,IF(BO$4&lt;=$C1342,0,IF(SUM($C1342,$I1319)&gt;BO$4,$R1330/$I1319,$R1330-SUM($I1342:BN1342))))</f>
        <v>0</v>
      </c>
      <c r="BP1342" s="31">
        <f>IF($I1319="n/a",0,IF(BP$4&lt;=$C1342,0,IF(SUM($C1342,$I1319)&gt;BP$4,$R1330/$I1319,$R1330-SUM($I1342:BO1342))))</f>
        <v>0</v>
      </c>
      <c r="BQ1342" s="31">
        <f>IF($I1319="n/a",0,IF(BQ$4&lt;=$C1342,0,IF(SUM($C1342,$I1319)&gt;BQ$4,$R1330/$I1319,$R1330-SUM($I1342:BP1342))))</f>
        <v>0</v>
      </c>
      <c r="BR1342" s="31">
        <f>IF($I1319="n/a",0,IF(BR$4&lt;=$C1342,0,IF(SUM($C1342,$I1319)&gt;BR$4,$R1330/$I1319,$R1330-SUM($I1342:BQ1342))))</f>
        <v>0</v>
      </c>
      <c r="BS1342" s="31">
        <f>IF($I1319="n/a",0,IF(BS$4&lt;=$C1342,0,IF(SUM($C1342,$I1319)&gt;BS$4,$R1330/$I1319,$R1330-SUM($I1342:BR1342))))</f>
        <v>0</v>
      </c>
      <c r="BT1342" s="31">
        <f>IF($I1319="n/a",0,IF(BT$4&lt;=$C1342,0,IF(SUM($C1342,$I1319)&gt;BT$4,$R1330/$I1319,$R1330-SUM($I1342:BS1342))))</f>
        <v>0</v>
      </c>
      <c r="BU1342" s="31">
        <f>IF($I1319="n/a",0,IF(BU$4&lt;=$C1342,0,IF(SUM($C1342,$I1319)&gt;BU$4,$R1330/$I1319,$R1330-SUM($I1342:BT1342))))</f>
        <v>0</v>
      </c>
      <c r="BV1342" s="31">
        <f>IF($I1319="n/a",0,IF(BV$4&lt;=$C1342,0,IF(SUM($C1342,$I1319)&gt;BV$4,$R1330/$I1319,$R1330-SUM($I1342:BU1342))))</f>
        <v>0</v>
      </c>
      <c r="BW1342" s="31">
        <f>IF($I1319="n/a",0,IF(BW$4&lt;=$C1342,0,IF(SUM($C1342,$I1319)&gt;BW$4,$R1330/$I1319,$R1330-SUM($I1342:BV1342))))</f>
        <v>0</v>
      </c>
      <c r="BX1342" s="31">
        <f>IF($I1319="n/a",0,IF(BX$4&lt;=$C1342,0,IF(SUM($C1342,$I1319)&gt;BX$4,$R1330/$I1319,$R1330-SUM($I1342:BW1342))))</f>
        <v>0</v>
      </c>
      <c r="BY1342" s="31">
        <f>IF($I1319="n/a",0,IF(BY$4&lt;=$C1342,0,IF(SUM($C1342,$I1319)&gt;BY$4,$R1330/$I1319,$R1330-SUM($I1342:BX1342))))</f>
        <v>0</v>
      </c>
      <c r="BZ1342" s="31">
        <f>IF($I1319="n/a",0,IF(BZ$4&lt;=$C1342,0,IF(SUM($C1342,$I1319)&gt;BZ$4,$R1330/$I1319,$R1330-SUM($I1342:BY1342))))</f>
        <v>0</v>
      </c>
      <c r="CA1342" s="31">
        <f>IF($I1319="n/a",0,IF(CA$4&lt;=$C1342,0,IF(SUM($C1342,$I1319)&gt;CA$4,$R1330/$I1319,$R1330-SUM($I1342:BZ1342))))</f>
        <v>0</v>
      </c>
      <c r="CB1342" s="31">
        <f>IF($I1319="n/a",0,IF(CB$4&lt;=$C1342,0,IF(SUM($C1342,$I1319)&gt;CB$4,$R1330/$I1319,$R1330-SUM($I1342:CA1342))))</f>
        <v>0</v>
      </c>
      <c r="CC1342" s="31">
        <f>IF($I1319="n/a",0,IF(CC$4&lt;=$C1342,0,IF(SUM($C1342,$I1319)&gt;CC$4,$R1330/$I1319,$R1330-SUM($I1342:CB1342))))</f>
        <v>0</v>
      </c>
      <c r="CD1342" s="31">
        <f>IF($I1319="n/a",0,IF(CD$4&lt;=$C1342,0,IF(SUM($C1342,$I1319)&gt;CD$4,$R1330/$I1319,$R1330-SUM($I1342:CC1342))))</f>
        <v>0</v>
      </c>
      <c r="CE1342" s="31">
        <f>IF($I1319="n/a",0,IF(CE$4&lt;=$C1342,0,IF(SUM($C1342,$I1319)&gt;CE$4,$R1330/$I1319,$R1330-SUM($I1342:CD1342))))</f>
        <v>0</v>
      </c>
      <c r="CF1342" s="31">
        <f>IF($I1319="n/a",0,IF(CF$4&lt;=$C1342,0,IF(SUM($C1342,$I1319)&gt;CF$4,$R1330/$I1319,$R1330-SUM($I1342:CE1342))))</f>
        <v>0</v>
      </c>
    </row>
    <row r="1343" spans="1:2018" ht="12.75" customHeight="1">
      <c r="C1343" s="202">
        <v>2025</v>
      </c>
      <c r="D1343" s="21" t="s">
        <v>55</v>
      </c>
      <c r="E1343" s="21" t="s">
        <v>197</v>
      </c>
      <c r="I1343" s="31"/>
      <c r="J1343" s="31">
        <f>IF($I1319="n/a",0,IF(J$4&lt;=$C1343,0,IF(SUM($C1343,$I1319)&gt;J$4,$S1330/$I1319,$S1330-SUM($I1343:I1343))))</f>
        <v>0</v>
      </c>
      <c r="K1343" s="31">
        <f>IF($I1319="n/a",0,IF(K$4&lt;=$C1343,0,IF(SUM($C1343,$I1319)&gt;K$4,$S1330/$I1319,$S1330-SUM($I1343:J1343))))</f>
        <v>0</v>
      </c>
      <c r="L1343" s="31">
        <f>IF($I1319="n/a",0,IF(L$4&lt;=$C1343,0,IF(SUM($C1343,$I1319)&gt;L$4,$S1330/$I1319,$S1330-SUM($I1343:K1343))))</f>
        <v>0</v>
      </c>
      <c r="M1343" s="31">
        <f>IF($I1319="n/a",0,IF(M$4&lt;=$C1343,0,IF(SUM($C1343,$I1319)&gt;M$4,$S1330/$I1319,$S1330-SUM($I1343:L1343))))</f>
        <v>0</v>
      </c>
      <c r="N1343" s="31">
        <f>IF($I1319="n/a",0,IF(N$4&lt;=$C1343,0,IF(SUM($C1343,$I1319)&gt;N$4,$S1330/$I1319,$S1330-SUM($I1343:M1343))))</f>
        <v>0</v>
      </c>
      <c r="O1343" s="31">
        <f>IF($I1319="n/a",0,IF(O$4&lt;=$C1343,0,IF(SUM($C1343,$I1319)&gt;O$4,$S1330/$I1319,$S1330-SUM($I1343:N1343))))</f>
        <v>0</v>
      </c>
      <c r="P1343" s="31">
        <f>IF($I1319="n/a",0,IF(P$4&lt;=$C1343,0,IF(SUM($C1343,$I1319)&gt;P$4,$S1330/$I1319,$S1330-SUM($I1343:O1343))))</f>
        <v>0</v>
      </c>
      <c r="Q1343" s="31">
        <f>IF($I1319="n/a",0,IF(Q$4&lt;=$C1343,0,IF(SUM($C1343,$I1319)&gt;Q$4,$S1330/$I1319,$S1330-SUM($I1343:P1343))))</f>
        <v>0</v>
      </c>
      <c r="R1343" s="31">
        <f>IF($I1319="n/a",0,IF(R$4&lt;=$C1343,0,IF(SUM($C1343,$I1319)&gt;R$4,$S1330/$I1319,$S1330-SUM($I1343:Q1343))))</f>
        <v>0</v>
      </c>
      <c r="S1343" s="31">
        <f>IF($I1319="n/a",0,IF(S$4&lt;=$C1343,0,IF(SUM($C1343,$I1319)&gt;S$4,$S1330/$I1319,$S1330-SUM($I1343:R1343))))</f>
        <v>0</v>
      </c>
      <c r="T1343" s="31">
        <f>IF($I1319="n/a",0,IF(T$4&lt;=$C1343,0,IF(SUM($C1343,$I1319)&gt;T$4,$S1330/$I1319,$S1330-SUM($I1343:S1343))))</f>
        <v>0</v>
      </c>
      <c r="U1343" s="31">
        <f>IF($I1319="n/a",0,IF(U$4&lt;=$C1343,0,IF(SUM($C1343,$I1319)&gt;U$4,$S1330/$I1319,$S1330-SUM($I1343:T1343))))</f>
        <v>0</v>
      </c>
      <c r="V1343" s="31">
        <f>IF($I1319="n/a",0,IF(V$4&lt;=$C1343,0,IF(SUM($C1343,$I1319)&gt;V$4,$S1330/$I1319,$S1330-SUM($I1343:U1343))))</f>
        <v>0</v>
      </c>
      <c r="W1343" s="31">
        <f>IF($I1319="n/a",0,IF(W$4&lt;=$C1343,0,IF(SUM($C1343,$I1319)&gt;W$4,$S1330/$I1319,$S1330-SUM($I1343:V1343))))</f>
        <v>0</v>
      </c>
      <c r="X1343" s="31">
        <f>IF($I1319="n/a",0,IF(X$4&lt;=$C1343,0,IF(SUM($C1343,$I1319)&gt;X$4,$S1330/$I1319,$S1330-SUM($I1343:W1343))))</f>
        <v>0</v>
      </c>
      <c r="Y1343" s="31">
        <f>IF($I1319="n/a",0,IF(Y$4&lt;=$C1343,0,IF(SUM($C1343,$I1319)&gt;Y$4,$S1330/$I1319,$S1330-SUM($I1343:X1343))))</f>
        <v>0</v>
      </c>
      <c r="Z1343" s="31">
        <f>IF($I1319="n/a",0,IF(Z$4&lt;=$C1343,0,IF(SUM($C1343,$I1319)&gt;Z$4,$S1330/$I1319,$S1330-SUM($I1343:Y1343))))</f>
        <v>0</v>
      </c>
      <c r="AA1343" s="31">
        <f>IF($I1319="n/a",0,IF(AA$4&lt;=$C1343,0,IF(SUM($C1343,$I1319)&gt;AA$4,$S1330/$I1319,$S1330-SUM($I1343:Z1343))))</f>
        <v>0</v>
      </c>
      <c r="AB1343" s="31">
        <f>IF($I1319="n/a",0,IF(AB$4&lt;=$C1343,0,IF(SUM($C1343,$I1319)&gt;AB$4,$S1330/$I1319,$S1330-SUM($I1343:AA1343))))</f>
        <v>0</v>
      </c>
      <c r="AC1343" s="31">
        <f>IF($I1319="n/a",0,IF(AC$4&lt;=$C1343,0,IF(SUM($C1343,$I1319)&gt;AC$4,$S1330/$I1319,$S1330-SUM($I1343:AB1343))))</f>
        <v>0</v>
      </c>
      <c r="AD1343" s="31">
        <f>IF($I1319="n/a",0,IF(AD$4&lt;=$C1343,0,IF(SUM($C1343,$I1319)&gt;AD$4,$S1330/$I1319,$S1330-SUM($I1343:AC1343))))</f>
        <v>0</v>
      </c>
      <c r="AE1343" s="31">
        <f>IF($I1319="n/a",0,IF(AE$4&lt;=$C1343,0,IF(SUM($C1343,$I1319)&gt;AE$4,$S1330/$I1319,$S1330-SUM($I1343:AD1343))))</f>
        <v>0</v>
      </c>
      <c r="AF1343" s="31">
        <f>IF($I1319="n/a",0,IF(AF$4&lt;=$C1343,0,IF(SUM($C1343,$I1319)&gt;AF$4,$S1330/$I1319,$S1330-SUM($I1343:AE1343))))</f>
        <v>0</v>
      </c>
      <c r="AG1343" s="31">
        <f>IF($I1319="n/a",0,IF(AG$4&lt;=$C1343,0,IF(SUM($C1343,$I1319)&gt;AG$4,$S1330/$I1319,$S1330-SUM($I1343:AF1343))))</f>
        <v>0</v>
      </c>
      <c r="AH1343" s="31">
        <f>IF($I1319="n/a",0,IF(AH$4&lt;=$C1343,0,IF(SUM($C1343,$I1319)&gt;AH$4,$S1330/$I1319,$S1330-SUM($I1343:AG1343))))</f>
        <v>0</v>
      </c>
      <c r="AI1343" s="31">
        <f>IF($I1319="n/a",0,IF(AI$4&lt;=$C1343,0,IF(SUM($C1343,$I1319)&gt;AI$4,$S1330/$I1319,$S1330-SUM($I1343:AH1343))))</f>
        <v>0</v>
      </c>
      <c r="AJ1343" s="31">
        <f>IF($I1319="n/a",0,IF(AJ$4&lt;=$C1343,0,IF(SUM($C1343,$I1319)&gt;AJ$4,$S1330/$I1319,$S1330-SUM($I1343:AI1343))))</f>
        <v>0</v>
      </c>
      <c r="AK1343" s="31">
        <f>IF($I1319="n/a",0,IF(AK$4&lt;=$C1343,0,IF(SUM($C1343,$I1319)&gt;AK$4,$S1330/$I1319,$S1330-SUM($I1343:AJ1343))))</f>
        <v>0</v>
      </c>
      <c r="AL1343" s="31">
        <f>IF($I1319="n/a",0,IF(AL$4&lt;=$C1343,0,IF(SUM($C1343,$I1319)&gt;AL$4,$S1330/$I1319,$S1330-SUM($I1343:AK1343))))</f>
        <v>0</v>
      </c>
      <c r="AM1343" s="31">
        <f>IF($I1319="n/a",0,IF(AM$4&lt;=$C1343,0,IF(SUM($C1343,$I1319)&gt;AM$4,$S1330/$I1319,$S1330-SUM($I1343:AL1343))))</f>
        <v>0</v>
      </c>
      <c r="AN1343" s="31">
        <f>IF($I1319="n/a",0,IF(AN$4&lt;=$C1343,0,IF(SUM($C1343,$I1319)&gt;AN$4,$S1330/$I1319,$S1330-SUM($I1343:AM1343))))</f>
        <v>0</v>
      </c>
      <c r="AO1343" s="31">
        <f>IF($I1319="n/a",0,IF(AO$4&lt;=$C1343,0,IF(SUM($C1343,$I1319)&gt;AO$4,$S1330/$I1319,$S1330-SUM($I1343:AN1343))))</f>
        <v>0</v>
      </c>
      <c r="AP1343" s="31">
        <f>IF($I1319="n/a",0,IF(AP$4&lt;=$C1343,0,IF(SUM($C1343,$I1319)&gt;AP$4,$S1330/$I1319,$S1330-SUM($I1343:AO1343))))</f>
        <v>0</v>
      </c>
      <c r="AQ1343" s="31">
        <f>IF($I1319="n/a",0,IF(AQ$4&lt;=$C1343,0,IF(SUM($C1343,$I1319)&gt;AQ$4,$S1330/$I1319,$S1330-SUM($I1343:AP1343))))</f>
        <v>0</v>
      </c>
      <c r="AR1343" s="31">
        <f>IF($I1319="n/a",0,IF(AR$4&lt;=$C1343,0,IF(SUM($C1343,$I1319)&gt;AR$4,$S1330/$I1319,$S1330-SUM($I1343:AQ1343))))</f>
        <v>0</v>
      </c>
      <c r="AS1343" s="31">
        <f>IF($I1319="n/a",0,IF(AS$4&lt;=$C1343,0,IF(SUM($C1343,$I1319)&gt;AS$4,$S1330/$I1319,$S1330-SUM($I1343:AR1343))))</f>
        <v>0</v>
      </c>
      <c r="AT1343" s="31">
        <f>IF($I1319="n/a",0,IF(AT$4&lt;=$C1343,0,IF(SUM($C1343,$I1319)&gt;AT$4,$S1330/$I1319,$S1330-SUM($I1343:AS1343))))</f>
        <v>0</v>
      </c>
      <c r="AU1343" s="31">
        <f>IF($I1319="n/a",0,IF(AU$4&lt;=$C1343,0,IF(SUM($C1343,$I1319)&gt;AU$4,$S1330/$I1319,$S1330-SUM($I1343:AT1343))))</f>
        <v>0</v>
      </c>
      <c r="AV1343" s="31">
        <f>IF($I1319="n/a",0,IF(AV$4&lt;=$C1343,0,IF(SUM($C1343,$I1319)&gt;AV$4,$S1330/$I1319,$S1330-SUM($I1343:AU1343))))</f>
        <v>0</v>
      </c>
      <c r="AW1343" s="31">
        <f>IF($I1319="n/a",0,IF(AW$4&lt;=$C1343,0,IF(SUM($C1343,$I1319)&gt;AW$4,$S1330/$I1319,$S1330-SUM($I1343:AV1343))))</f>
        <v>0</v>
      </c>
      <c r="AX1343" s="31">
        <f>IF($I1319="n/a",0,IF(AX$4&lt;=$C1343,0,IF(SUM($C1343,$I1319)&gt;AX$4,$S1330/$I1319,$S1330-SUM($I1343:AW1343))))</f>
        <v>0</v>
      </c>
      <c r="AY1343" s="31">
        <f>IF($I1319="n/a",0,IF(AY$4&lt;=$C1343,0,IF(SUM($C1343,$I1319)&gt;AY$4,$S1330/$I1319,$S1330-SUM($I1343:AX1343))))</f>
        <v>0</v>
      </c>
      <c r="AZ1343" s="31">
        <f>IF($I1319="n/a",0,IF(AZ$4&lt;=$C1343,0,IF(SUM($C1343,$I1319)&gt;AZ$4,$S1330/$I1319,$S1330-SUM($I1343:AY1343))))</f>
        <v>0</v>
      </c>
      <c r="BA1343" s="31">
        <f>IF($I1319="n/a",0,IF(BA$4&lt;=$C1343,0,IF(SUM($C1343,$I1319)&gt;BA$4,$S1330/$I1319,$S1330-SUM($I1343:AZ1343))))</f>
        <v>0</v>
      </c>
      <c r="BB1343" s="31">
        <f>IF($I1319="n/a",0,IF(BB$4&lt;=$C1343,0,IF(SUM($C1343,$I1319)&gt;BB$4,$S1330/$I1319,$S1330-SUM($I1343:BA1343))))</f>
        <v>0</v>
      </c>
      <c r="BC1343" s="31">
        <f>IF($I1319="n/a",0,IF(BC$4&lt;=$C1343,0,IF(SUM($C1343,$I1319)&gt;BC$4,$S1330/$I1319,$S1330-SUM($I1343:BB1343))))</f>
        <v>0</v>
      </c>
      <c r="BD1343" s="31">
        <f>IF($I1319="n/a",0,IF(BD$4&lt;=$C1343,0,IF(SUM($C1343,$I1319)&gt;BD$4,$S1330/$I1319,$S1330-SUM($I1343:BC1343))))</f>
        <v>0</v>
      </c>
      <c r="BE1343" s="31">
        <f>IF($I1319="n/a",0,IF(BE$4&lt;=$C1343,0,IF(SUM($C1343,$I1319)&gt;BE$4,$S1330/$I1319,$S1330-SUM($I1343:BD1343))))</f>
        <v>0</v>
      </c>
      <c r="BF1343" s="31">
        <f>IF($I1319="n/a",0,IF(BF$4&lt;=$C1343,0,IF(SUM($C1343,$I1319)&gt;BF$4,$S1330/$I1319,$S1330-SUM($I1343:BE1343))))</f>
        <v>0</v>
      </c>
      <c r="BG1343" s="31">
        <f>IF($I1319="n/a",0,IF(BG$4&lt;=$C1343,0,IF(SUM($C1343,$I1319)&gt;BG$4,$S1330/$I1319,$S1330-SUM($I1343:BF1343))))</f>
        <v>0</v>
      </c>
      <c r="BH1343" s="31">
        <f>IF($I1319="n/a",0,IF(BH$4&lt;=$C1343,0,IF(SUM($C1343,$I1319)&gt;BH$4,$S1330/$I1319,$S1330-SUM($I1343:BG1343))))</f>
        <v>0</v>
      </c>
      <c r="BI1343" s="31">
        <f>IF($I1319="n/a",0,IF(BI$4&lt;=$C1343,0,IF(SUM($C1343,$I1319)&gt;BI$4,$S1330/$I1319,$S1330-SUM($I1343:BH1343))))</f>
        <v>0</v>
      </c>
      <c r="BJ1343" s="31">
        <f>IF($I1319="n/a",0,IF(BJ$4&lt;=$C1343,0,IF(SUM($C1343,$I1319)&gt;BJ$4,$S1330/$I1319,$S1330-SUM($I1343:BI1343))))</f>
        <v>0</v>
      </c>
      <c r="BK1343" s="31">
        <f>IF($I1319="n/a",0,IF(BK$4&lt;=$C1343,0,IF(SUM($C1343,$I1319)&gt;BK$4,$S1330/$I1319,$S1330-SUM($I1343:BJ1343))))</f>
        <v>0</v>
      </c>
      <c r="BL1343" s="31">
        <f>IF($I1319="n/a",0,IF(BL$4&lt;=$C1343,0,IF(SUM($C1343,$I1319)&gt;BL$4,$S1330/$I1319,$S1330-SUM($I1343:BK1343))))</f>
        <v>0</v>
      </c>
      <c r="BM1343" s="31">
        <f>IF($I1319="n/a",0,IF(BM$4&lt;=$C1343,0,IF(SUM($C1343,$I1319)&gt;BM$4,$S1330/$I1319,$S1330-SUM($I1343:BL1343))))</f>
        <v>0</v>
      </c>
      <c r="BN1343" s="31">
        <f>IF($I1319="n/a",0,IF(BN$4&lt;=$C1343,0,IF(SUM($C1343,$I1319)&gt;BN$4,$S1330/$I1319,$S1330-SUM($I1343:BM1343))))</f>
        <v>0</v>
      </c>
      <c r="BO1343" s="31">
        <f>IF($I1319="n/a",0,IF(BO$4&lt;=$C1343,0,IF(SUM($C1343,$I1319)&gt;BO$4,$S1330/$I1319,$S1330-SUM($I1343:BN1343))))</f>
        <v>0</v>
      </c>
      <c r="BP1343" s="31">
        <f>IF($I1319="n/a",0,IF(BP$4&lt;=$C1343,0,IF(SUM($C1343,$I1319)&gt;BP$4,$S1330/$I1319,$S1330-SUM($I1343:BO1343))))</f>
        <v>0</v>
      </c>
      <c r="BQ1343" s="31">
        <f>IF($I1319="n/a",0,IF(BQ$4&lt;=$C1343,0,IF(SUM($C1343,$I1319)&gt;BQ$4,$S1330/$I1319,$S1330-SUM($I1343:BP1343))))</f>
        <v>0</v>
      </c>
      <c r="BR1343" s="31">
        <f>IF($I1319="n/a",0,IF(BR$4&lt;=$C1343,0,IF(SUM($C1343,$I1319)&gt;BR$4,$S1330/$I1319,$S1330-SUM($I1343:BQ1343))))</f>
        <v>0</v>
      </c>
      <c r="BS1343" s="31">
        <f>IF($I1319="n/a",0,IF(BS$4&lt;=$C1343,0,IF(SUM($C1343,$I1319)&gt;BS$4,$S1330/$I1319,$S1330-SUM($I1343:BR1343))))</f>
        <v>0</v>
      </c>
      <c r="BT1343" s="31">
        <f>IF($I1319="n/a",0,IF(BT$4&lt;=$C1343,0,IF(SUM($C1343,$I1319)&gt;BT$4,$S1330/$I1319,$S1330-SUM($I1343:BS1343))))</f>
        <v>0</v>
      </c>
      <c r="BU1343" s="31">
        <f>IF($I1319="n/a",0,IF(BU$4&lt;=$C1343,0,IF(SUM($C1343,$I1319)&gt;BU$4,$S1330/$I1319,$S1330-SUM($I1343:BT1343))))</f>
        <v>0</v>
      </c>
      <c r="BV1343" s="31">
        <f>IF($I1319="n/a",0,IF(BV$4&lt;=$C1343,0,IF(SUM($C1343,$I1319)&gt;BV$4,$S1330/$I1319,$S1330-SUM($I1343:BU1343))))</f>
        <v>0</v>
      </c>
      <c r="BW1343" s="31">
        <f>IF($I1319="n/a",0,IF(BW$4&lt;=$C1343,0,IF(SUM($C1343,$I1319)&gt;BW$4,$S1330/$I1319,$S1330-SUM($I1343:BV1343))))</f>
        <v>0</v>
      </c>
      <c r="BX1343" s="31">
        <f>IF($I1319="n/a",0,IF(BX$4&lt;=$C1343,0,IF(SUM($C1343,$I1319)&gt;BX$4,$S1330/$I1319,$S1330-SUM($I1343:BW1343))))</f>
        <v>0</v>
      </c>
      <c r="BY1343" s="31">
        <f>IF($I1319="n/a",0,IF(BY$4&lt;=$C1343,0,IF(SUM($C1343,$I1319)&gt;BY$4,$S1330/$I1319,$S1330-SUM($I1343:BX1343))))</f>
        <v>0</v>
      </c>
      <c r="BZ1343" s="31">
        <f>IF($I1319="n/a",0,IF(BZ$4&lt;=$C1343,0,IF(SUM($C1343,$I1319)&gt;BZ$4,$S1330/$I1319,$S1330-SUM($I1343:BY1343))))</f>
        <v>0</v>
      </c>
      <c r="CA1343" s="31">
        <f>IF($I1319="n/a",0,IF(CA$4&lt;=$C1343,0,IF(SUM($C1343,$I1319)&gt;CA$4,$S1330/$I1319,$S1330-SUM($I1343:BZ1343))))</f>
        <v>0</v>
      </c>
      <c r="CB1343" s="31">
        <f>IF($I1319="n/a",0,IF(CB$4&lt;=$C1343,0,IF(SUM($C1343,$I1319)&gt;CB$4,$S1330/$I1319,$S1330-SUM($I1343:CA1343))))</f>
        <v>0</v>
      </c>
      <c r="CC1343" s="31">
        <f>IF($I1319="n/a",0,IF(CC$4&lt;=$C1343,0,IF(SUM($C1343,$I1319)&gt;CC$4,$S1330/$I1319,$S1330-SUM($I1343:CB1343))))</f>
        <v>0</v>
      </c>
      <c r="CD1343" s="31">
        <f>IF($I1319="n/a",0,IF(CD$4&lt;=$C1343,0,IF(SUM($C1343,$I1319)&gt;CD$4,$S1330/$I1319,$S1330-SUM($I1343:CC1343))))</f>
        <v>0</v>
      </c>
      <c r="CE1343" s="31">
        <f>IF($I1319="n/a",0,IF(CE$4&lt;=$C1343,0,IF(SUM($C1343,$I1319)&gt;CE$4,$S1330/$I1319,$S1330-SUM($I1343:CD1343))))</f>
        <v>0</v>
      </c>
      <c r="CF1343" s="31">
        <f>IF($I1319="n/a",0,IF(CF$4&lt;=$C1343,0,IF(SUM($C1343,$I1319)&gt;CF$4,$S1330/$I1319,$S1330-SUM($I1343:CE1343))))</f>
        <v>0</v>
      </c>
    </row>
    <row r="1344" spans="1:2018" ht="12.75" customHeight="1">
      <c r="C1344" s="202">
        <v>2026</v>
      </c>
      <c r="D1344" s="21" t="s">
        <v>56</v>
      </c>
      <c r="E1344" s="21" t="s">
        <v>197</v>
      </c>
      <c r="I1344" s="31"/>
      <c r="J1344" s="31">
        <f>IF($I1319="n/a",0,IF(J$4&lt;=$C1344,0,IF(SUM($C1344,$I1319)&gt;J$4,$T1330/$I1319,$T1330-SUM($I1344:I1344))))</f>
        <v>0</v>
      </c>
      <c r="K1344" s="31">
        <f>IF($I1319="n/a",0,IF(K$4&lt;=$C1344,0,IF(SUM($C1344,$I1319)&gt;K$4,$T1330/$I1319,$T1330-SUM($I1344:J1344))))</f>
        <v>0</v>
      </c>
      <c r="L1344" s="31">
        <f>IF($I1319="n/a",0,IF(L$4&lt;=$C1344,0,IF(SUM($C1344,$I1319)&gt;L$4,$T1330/$I1319,$T1330-SUM($I1344:K1344))))</f>
        <v>0</v>
      </c>
      <c r="M1344" s="31">
        <f>IF($I1319="n/a",0,IF(M$4&lt;=$C1344,0,IF(SUM($C1344,$I1319)&gt;M$4,$T1330/$I1319,$T1330-SUM($I1344:L1344))))</f>
        <v>0</v>
      </c>
      <c r="N1344" s="31">
        <f>IF($I1319="n/a",0,IF(N$4&lt;=$C1344,0,IF(SUM($C1344,$I1319)&gt;N$4,$T1330/$I1319,$T1330-SUM($I1344:M1344))))</f>
        <v>0</v>
      </c>
      <c r="O1344" s="31">
        <f>IF($I1319="n/a",0,IF(O$4&lt;=$C1344,0,IF(SUM($C1344,$I1319)&gt;O$4,$T1330/$I1319,$T1330-SUM($I1344:N1344))))</f>
        <v>0</v>
      </c>
      <c r="P1344" s="31">
        <f>IF($I1319="n/a",0,IF(P$4&lt;=$C1344,0,IF(SUM($C1344,$I1319)&gt;P$4,$T1330/$I1319,$T1330-SUM($I1344:O1344))))</f>
        <v>0</v>
      </c>
      <c r="Q1344" s="31">
        <f>IF($I1319="n/a",0,IF(Q$4&lt;=$C1344,0,IF(SUM($C1344,$I1319)&gt;Q$4,$T1330/$I1319,$T1330-SUM($I1344:P1344))))</f>
        <v>0</v>
      </c>
      <c r="R1344" s="31">
        <f>IF($I1319="n/a",0,IF(R$4&lt;=$C1344,0,IF(SUM($C1344,$I1319)&gt;R$4,$T1330/$I1319,$T1330-SUM($I1344:Q1344))))</f>
        <v>0</v>
      </c>
      <c r="S1344" s="31">
        <f>IF($I1319="n/a",0,IF(S$4&lt;=$C1344,0,IF(SUM($C1344,$I1319)&gt;S$4,$T1330/$I1319,$T1330-SUM($I1344:R1344))))</f>
        <v>0</v>
      </c>
      <c r="T1344" s="31">
        <f>IF($I1319="n/a",0,IF(T$4&lt;=$C1344,0,IF(SUM($C1344,$I1319)&gt;T$4,$T1330/$I1319,$T1330-SUM($I1344:S1344))))</f>
        <v>0</v>
      </c>
      <c r="U1344" s="31">
        <f>IF($I1319="n/a",0,IF(U$4&lt;=$C1344,0,IF(SUM($C1344,$I1319)&gt;U$4,$T1330/$I1319,$T1330-SUM($I1344:T1344))))</f>
        <v>0</v>
      </c>
      <c r="V1344" s="31">
        <f>IF($I1319="n/a",0,IF(V$4&lt;=$C1344,0,IF(SUM($C1344,$I1319)&gt;V$4,$T1330/$I1319,$T1330-SUM($I1344:U1344))))</f>
        <v>0</v>
      </c>
      <c r="W1344" s="31">
        <f>IF($I1319="n/a",0,IF(W$4&lt;=$C1344,0,IF(SUM($C1344,$I1319)&gt;W$4,$T1330/$I1319,$T1330-SUM($I1344:V1344))))</f>
        <v>0</v>
      </c>
      <c r="X1344" s="31">
        <f>IF($I1319="n/a",0,IF(X$4&lt;=$C1344,0,IF(SUM($C1344,$I1319)&gt;X$4,$T1330/$I1319,$T1330-SUM($I1344:W1344))))</f>
        <v>0</v>
      </c>
      <c r="Y1344" s="31">
        <f>IF($I1319="n/a",0,IF(Y$4&lt;=$C1344,0,IF(SUM($C1344,$I1319)&gt;Y$4,$T1330/$I1319,$T1330-SUM($I1344:X1344))))</f>
        <v>0</v>
      </c>
      <c r="Z1344" s="31">
        <f>IF($I1319="n/a",0,IF(Z$4&lt;=$C1344,0,IF(SUM($C1344,$I1319)&gt;Z$4,$T1330/$I1319,$T1330-SUM($I1344:Y1344))))</f>
        <v>0</v>
      </c>
      <c r="AA1344" s="31">
        <f>IF($I1319="n/a",0,IF(AA$4&lt;=$C1344,0,IF(SUM($C1344,$I1319)&gt;AA$4,$T1330/$I1319,$T1330-SUM($I1344:Z1344))))</f>
        <v>0</v>
      </c>
      <c r="AB1344" s="31">
        <f>IF($I1319="n/a",0,IF(AB$4&lt;=$C1344,0,IF(SUM($C1344,$I1319)&gt;AB$4,$T1330/$I1319,$T1330-SUM($I1344:AA1344))))</f>
        <v>0</v>
      </c>
      <c r="AC1344" s="31">
        <f>IF($I1319="n/a",0,IF(AC$4&lt;=$C1344,0,IF(SUM($C1344,$I1319)&gt;AC$4,$T1330/$I1319,$T1330-SUM($I1344:AB1344))))</f>
        <v>0</v>
      </c>
      <c r="AD1344" s="31">
        <f>IF($I1319="n/a",0,IF(AD$4&lt;=$C1344,0,IF(SUM($C1344,$I1319)&gt;AD$4,$T1330/$I1319,$T1330-SUM($I1344:AC1344))))</f>
        <v>0</v>
      </c>
      <c r="AE1344" s="31">
        <f>IF($I1319="n/a",0,IF(AE$4&lt;=$C1344,0,IF(SUM($C1344,$I1319)&gt;AE$4,$T1330/$I1319,$T1330-SUM($I1344:AD1344))))</f>
        <v>0</v>
      </c>
      <c r="AF1344" s="31">
        <f>IF($I1319="n/a",0,IF(AF$4&lt;=$C1344,0,IF(SUM($C1344,$I1319)&gt;AF$4,$T1330/$I1319,$T1330-SUM($I1344:AE1344))))</f>
        <v>0</v>
      </c>
      <c r="AG1344" s="31">
        <f>IF($I1319="n/a",0,IF(AG$4&lt;=$C1344,0,IF(SUM($C1344,$I1319)&gt;AG$4,$T1330/$I1319,$T1330-SUM($I1344:AF1344))))</f>
        <v>0</v>
      </c>
      <c r="AH1344" s="31">
        <f>IF($I1319="n/a",0,IF(AH$4&lt;=$C1344,0,IF(SUM($C1344,$I1319)&gt;AH$4,$T1330/$I1319,$T1330-SUM($I1344:AG1344))))</f>
        <v>0</v>
      </c>
      <c r="AI1344" s="31">
        <f>IF($I1319="n/a",0,IF(AI$4&lt;=$C1344,0,IF(SUM($C1344,$I1319)&gt;AI$4,$T1330/$I1319,$T1330-SUM($I1344:AH1344))))</f>
        <v>0</v>
      </c>
      <c r="AJ1344" s="31">
        <f>IF($I1319="n/a",0,IF(AJ$4&lt;=$C1344,0,IF(SUM($C1344,$I1319)&gt;AJ$4,$T1330/$I1319,$T1330-SUM($I1344:AI1344))))</f>
        <v>0</v>
      </c>
      <c r="AK1344" s="31">
        <f>IF($I1319="n/a",0,IF(AK$4&lt;=$C1344,0,IF(SUM($C1344,$I1319)&gt;AK$4,$T1330/$I1319,$T1330-SUM($I1344:AJ1344))))</f>
        <v>0</v>
      </c>
      <c r="AL1344" s="31">
        <f>IF($I1319="n/a",0,IF(AL$4&lt;=$C1344,0,IF(SUM($C1344,$I1319)&gt;AL$4,$T1330/$I1319,$T1330-SUM($I1344:AK1344))))</f>
        <v>0</v>
      </c>
      <c r="AM1344" s="31">
        <f>IF($I1319="n/a",0,IF(AM$4&lt;=$C1344,0,IF(SUM($C1344,$I1319)&gt;AM$4,$T1330/$I1319,$T1330-SUM($I1344:AL1344))))</f>
        <v>0</v>
      </c>
      <c r="AN1344" s="31">
        <f>IF($I1319="n/a",0,IF(AN$4&lt;=$C1344,0,IF(SUM($C1344,$I1319)&gt;AN$4,$T1330/$I1319,$T1330-SUM($I1344:AM1344))))</f>
        <v>0</v>
      </c>
      <c r="AO1344" s="31">
        <f>IF($I1319="n/a",0,IF(AO$4&lt;=$C1344,0,IF(SUM($C1344,$I1319)&gt;AO$4,$T1330/$I1319,$T1330-SUM($I1344:AN1344))))</f>
        <v>0</v>
      </c>
      <c r="AP1344" s="31">
        <f>IF($I1319="n/a",0,IF(AP$4&lt;=$C1344,0,IF(SUM($C1344,$I1319)&gt;AP$4,$T1330/$I1319,$T1330-SUM($I1344:AO1344))))</f>
        <v>0</v>
      </c>
      <c r="AQ1344" s="31">
        <f>IF($I1319="n/a",0,IF(AQ$4&lt;=$C1344,0,IF(SUM($C1344,$I1319)&gt;AQ$4,$T1330/$I1319,$T1330-SUM($I1344:AP1344))))</f>
        <v>0</v>
      </c>
      <c r="AR1344" s="31">
        <f>IF($I1319="n/a",0,IF(AR$4&lt;=$C1344,0,IF(SUM($C1344,$I1319)&gt;AR$4,$T1330/$I1319,$T1330-SUM($I1344:AQ1344))))</f>
        <v>0</v>
      </c>
      <c r="AS1344" s="31">
        <f>IF($I1319="n/a",0,IF(AS$4&lt;=$C1344,0,IF(SUM($C1344,$I1319)&gt;AS$4,$T1330/$I1319,$T1330-SUM($I1344:AR1344))))</f>
        <v>0</v>
      </c>
      <c r="AT1344" s="31">
        <f>IF($I1319="n/a",0,IF(AT$4&lt;=$C1344,0,IF(SUM($C1344,$I1319)&gt;AT$4,$T1330/$I1319,$T1330-SUM($I1344:AS1344))))</f>
        <v>0</v>
      </c>
      <c r="AU1344" s="31">
        <f>IF($I1319="n/a",0,IF(AU$4&lt;=$C1344,0,IF(SUM($C1344,$I1319)&gt;AU$4,$T1330/$I1319,$T1330-SUM($I1344:AT1344))))</f>
        <v>0</v>
      </c>
      <c r="AV1344" s="31">
        <f>IF($I1319="n/a",0,IF(AV$4&lt;=$C1344,0,IF(SUM($C1344,$I1319)&gt;AV$4,$T1330/$I1319,$T1330-SUM($I1344:AU1344))))</f>
        <v>0</v>
      </c>
      <c r="AW1344" s="31">
        <f>IF($I1319="n/a",0,IF(AW$4&lt;=$C1344,0,IF(SUM($C1344,$I1319)&gt;AW$4,$T1330/$I1319,$T1330-SUM($I1344:AV1344))))</f>
        <v>0</v>
      </c>
      <c r="AX1344" s="31">
        <f>IF($I1319="n/a",0,IF(AX$4&lt;=$C1344,0,IF(SUM($C1344,$I1319)&gt;AX$4,$T1330/$I1319,$T1330-SUM($I1344:AW1344))))</f>
        <v>0</v>
      </c>
      <c r="AY1344" s="31">
        <f>IF($I1319="n/a",0,IF(AY$4&lt;=$C1344,0,IF(SUM($C1344,$I1319)&gt;AY$4,$T1330/$I1319,$T1330-SUM($I1344:AX1344))))</f>
        <v>0</v>
      </c>
      <c r="AZ1344" s="31">
        <f>IF($I1319="n/a",0,IF(AZ$4&lt;=$C1344,0,IF(SUM($C1344,$I1319)&gt;AZ$4,$T1330/$I1319,$T1330-SUM($I1344:AY1344))))</f>
        <v>0</v>
      </c>
      <c r="BA1344" s="31">
        <f>IF($I1319="n/a",0,IF(BA$4&lt;=$C1344,0,IF(SUM($C1344,$I1319)&gt;BA$4,$T1330/$I1319,$T1330-SUM($I1344:AZ1344))))</f>
        <v>0</v>
      </c>
      <c r="BB1344" s="31">
        <f>IF($I1319="n/a",0,IF(BB$4&lt;=$C1344,0,IF(SUM($C1344,$I1319)&gt;BB$4,$T1330/$I1319,$T1330-SUM($I1344:BA1344))))</f>
        <v>0</v>
      </c>
      <c r="BC1344" s="31">
        <f>IF($I1319="n/a",0,IF(BC$4&lt;=$C1344,0,IF(SUM($C1344,$I1319)&gt;BC$4,$T1330/$I1319,$T1330-SUM($I1344:BB1344))))</f>
        <v>0</v>
      </c>
      <c r="BD1344" s="31">
        <f>IF($I1319="n/a",0,IF(BD$4&lt;=$C1344,0,IF(SUM($C1344,$I1319)&gt;BD$4,$T1330/$I1319,$T1330-SUM($I1344:BC1344))))</f>
        <v>0</v>
      </c>
      <c r="BE1344" s="31">
        <f>IF($I1319="n/a",0,IF(BE$4&lt;=$C1344,0,IF(SUM($C1344,$I1319)&gt;BE$4,$T1330/$I1319,$T1330-SUM($I1344:BD1344))))</f>
        <v>0</v>
      </c>
      <c r="BF1344" s="31">
        <f>IF($I1319="n/a",0,IF(BF$4&lt;=$C1344,0,IF(SUM($C1344,$I1319)&gt;BF$4,$T1330/$I1319,$T1330-SUM($I1344:BE1344))))</f>
        <v>0</v>
      </c>
      <c r="BG1344" s="31">
        <f>IF($I1319="n/a",0,IF(BG$4&lt;=$C1344,0,IF(SUM($C1344,$I1319)&gt;BG$4,$T1330/$I1319,$T1330-SUM($I1344:BF1344))))</f>
        <v>0</v>
      </c>
      <c r="BH1344" s="31">
        <f>IF($I1319="n/a",0,IF(BH$4&lt;=$C1344,0,IF(SUM($C1344,$I1319)&gt;BH$4,$T1330/$I1319,$T1330-SUM($I1344:BG1344))))</f>
        <v>0</v>
      </c>
      <c r="BI1344" s="31">
        <f>IF($I1319="n/a",0,IF(BI$4&lt;=$C1344,0,IF(SUM($C1344,$I1319)&gt;BI$4,$T1330/$I1319,$T1330-SUM($I1344:BH1344))))</f>
        <v>0</v>
      </c>
      <c r="BJ1344" s="31">
        <f>IF($I1319="n/a",0,IF(BJ$4&lt;=$C1344,0,IF(SUM($C1344,$I1319)&gt;BJ$4,$T1330/$I1319,$T1330-SUM($I1344:BI1344))))</f>
        <v>0</v>
      </c>
      <c r="BK1344" s="31">
        <f>IF($I1319="n/a",0,IF(BK$4&lt;=$C1344,0,IF(SUM($C1344,$I1319)&gt;BK$4,$T1330/$I1319,$T1330-SUM($I1344:BJ1344))))</f>
        <v>0</v>
      </c>
      <c r="BL1344" s="31">
        <f>IF($I1319="n/a",0,IF(BL$4&lt;=$C1344,0,IF(SUM($C1344,$I1319)&gt;BL$4,$T1330/$I1319,$T1330-SUM($I1344:BK1344))))</f>
        <v>0</v>
      </c>
      <c r="BM1344" s="31">
        <f>IF($I1319="n/a",0,IF(BM$4&lt;=$C1344,0,IF(SUM($C1344,$I1319)&gt;BM$4,$T1330/$I1319,$T1330-SUM($I1344:BL1344))))</f>
        <v>0</v>
      </c>
      <c r="BN1344" s="31">
        <f>IF($I1319="n/a",0,IF(BN$4&lt;=$C1344,0,IF(SUM($C1344,$I1319)&gt;BN$4,$T1330/$I1319,$T1330-SUM($I1344:BM1344))))</f>
        <v>0</v>
      </c>
      <c r="BO1344" s="31">
        <f>IF($I1319="n/a",0,IF(BO$4&lt;=$C1344,0,IF(SUM($C1344,$I1319)&gt;BO$4,$T1330/$I1319,$T1330-SUM($I1344:BN1344))))</f>
        <v>0</v>
      </c>
      <c r="BP1344" s="31">
        <f>IF($I1319="n/a",0,IF(BP$4&lt;=$C1344,0,IF(SUM($C1344,$I1319)&gt;BP$4,$T1330/$I1319,$T1330-SUM($I1344:BO1344))))</f>
        <v>0</v>
      </c>
      <c r="BQ1344" s="31">
        <f>IF($I1319="n/a",0,IF(BQ$4&lt;=$C1344,0,IF(SUM($C1344,$I1319)&gt;BQ$4,$T1330/$I1319,$T1330-SUM($I1344:BP1344))))</f>
        <v>0</v>
      </c>
      <c r="BR1344" s="31">
        <f>IF($I1319="n/a",0,IF(BR$4&lt;=$C1344,0,IF(SUM($C1344,$I1319)&gt;BR$4,$T1330/$I1319,$T1330-SUM($I1344:BQ1344))))</f>
        <v>0</v>
      </c>
      <c r="BS1344" s="31">
        <f>IF($I1319="n/a",0,IF(BS$4&lt;=$C1344,0,IF(SUM($C1344,$I1319)&gt;BS$4,$T1330/$I1319,$T1330-SUM($I1344:BR1344))))</f>
        <v>0</v>
      </c>
      <c r="BT1344" s="31">
        <f>IF($I1319="n/a",0,IF(BT$4&lt;=$C1344,0,IF(SUM($C1344,$I1319)&gt;BT$4,$T1330/$I1319,$T1330-SUM($I1344:BS1344))))</f>
        <v>0</v>
      </c>
      <c r="BU1344" s="31">
        <f>IF($I1319="n/a",0,IF(BU$4&lt;=$C1344,0,IF(SUM($C1344,$I1319)&gt;BU$4,$T1330/$I1319,$T1330-SUM($I1344:BT1344))))</f>
        <v>0</v>
      </c>
      <c r="BV1344" s="31">
        <f>IF($I1319="n/a",0,IF(BV$4&lt;=$C1344,0,IF(SUM($C1344,$I1319)&gt;BV$4,$T1330/$I1319,$T1330-SUM($I1344:BU1344))))</f>
        <v>0</v>
      </c>
      <c r="BW1344" s="31">
        <f>IF($I1319="n/a",0,IF(BW$4&lt;=$C1344,0,IF(SUM($C1344,$I1319)&gt;BW$4,$T1330/$I1319,$T1330-SUM($I1344:BV1344))))</f>
        <v>0</v>
      </c>
      <c r="BX1344" s="31">
        <f>IF($I1319="n/a",0,IF(BX$4&lt;=$C1344,0,IF(SUM($C1344,$I1319)&gt;BX$4,$T1330/$I1319,$T1330-SUM($I1344:BW1344))))</f>
        <v>0</v>
      </c>
      <c r="BY1344" s="31">
        <f>IF($I1319="n/a",0,IF(BY$4&lt;=$C1344,0,IF(SUM($C1344,$I1319)&gt;BY$4,$T1330/$I1319,$T1330-SUM($I1344:BX1344))))</f>
        <v>0</v>
      </c>
      <c r="BZ1344" s="31">
        <f>IF($I1319="n/a",0,IF(BZ$4&lt;=$C1344,0,IF(SUM($C1344,$I1319)&gt;BZ$4,$T1330/$I1319,$T1330-SUM($I1344:BY1344))))</f>
        <v>0</v>
      </c>
      <c r="CA1344" s="31">
        <f>IF($I1319="n/a",0,IF(CA$4&lt;=$C1344,0,IF(SUM($C1344,$I1319)&gt;CA$4,$T1330/$I1319,$T1330-SUM($I1344:BZ1344))))</f>
        <v>0</v>
      </c>
      <c r="CB1344" s="31">
        <f>IF($I1319="n/a",0,IF(CB$4&lt;=$C1344,0,IF(SUM($C1344,$I1319)&gt;CB$4,$T1330/$I1319,$T1330-SUM($I1344:CA1344))))</f>
        <v>0</v>
      </c>
      <c r="CC1344" s="31">
        <f>IF($I1319="n/a",0,IF(CC$4&lt;=$C1344,0,IF(SUM($C1344,$I1319)&gt;CC$4,$T1330/$I1319,$T1330-SUM($I1344:CB1344))))</f>
        <v>0</v>
      </c>
      <c r="CD1344" s="31">
        <f>IF($I1319="n/a",0,IF(CD$4&lt;=$C1344,0,IF(SUM($C1344,$I1319)&gt;CD$4,$T1330/$I1319,$T1330-SUM($I1344:CC1344))))</f>
        <v>0</v>
      </c>
      <c r="CE1344" s="31">
        <f>IF($I1319="n/a",0,IF(CE$4&lt;=$C1344,0,IF(SUM($C1344,$I1319)&gt;CE$4,$T1330/$I1319,$T1330-SUM($I1344:CD1344))))</f>
        <v>0</v>
      </c>
      <c r="CF1344" s="31">
        <f>IF($I1319="n/a",0,IF(CF$4&lt;=$C1344,0,IF(SUM($C1344,$I1319)&gt;CF$4,$T1330/$I1319,$T1330-SUM($I1344:CE1344))))</f>
        <v>0</v>
      </c>
    </row>
    <row r="1345" spans="3:84" ht="12.75" customHeight="1">
      <c r="C1345" s="202">
        <v>2027</v>
      </c>
      <c r="D1345" s="21" t="s">
        <v>57</v>
      </c>
      <c r="E1345" s="21" t="s">
        <v>197</v>
      </c>
      <c r="I1345" s="31"/>
      <c r="J1345" s="31">
        <f>IF($I1319="n/a",0,IF(J$4&lt;=$C1345,0,IF(SUM($C1345,$I1319)&gt;J$4,$U1330/$I1319,$U1330-SUM($I1345:I1345))))</f>
        <v>0</v>
      </c>
      <c r="K1345" s="31">
        <f>IF($I1319="n/a",0,IF(K$4&lt;=$C1345,0,IF(SUM($C1345,$I1319)&gt;K$4,$U1330/$I1319,$U1330-SUM($I1345:J1345))))</f>
        <v>0</v>
      </c>
      <c r="L1345" s="31">
        <f>IF($I1319="n/a",0,IF(L$4&lt;=$C1345,0,IF(SUM($C1345,$I1319)&gt;L$4,$U1330/$I1319,$U1330-SUM($I1345:K1345))))</f>
        <v>0</v>
      </c>
      <c r="M1345" s="31">
        <f>IF($I1319="n/a",0,IF(M$4&lt;=$C1345,0,IF(SUM($C1345,$I1319)&gt;M$4,$U1330/$I1319,$U1330-SUM($I1345:L1345))))</f>
        <v>0</v>
      </c>
      <c r="N1345" s="31">
        <f>IF($I1319="n/a",0,IF(N$4&lt;=$C1345,0,IF(SUM($C1345,$I1319)&gt;N$4,$U1330/$I1319,$U1330-SUM($I1345:M1345))))</f>
        <v>0</v>
      </c>
      <c r="O1345" s="31">
        <f>IF($I1319="n/a",0,IF(O$4&lt;=$C1345,0,IF(SUM($C1345,$I1319)&gt;O$4,$U1330/$I1319,$U1330-SUM($I1345:N1345))))</f>
        <v>0</v>
      </c>
      <c r="P1345" s="31">
        <f>IF($I1319="n/a",0,IF(P$4&lt;=$C1345,0,IF(SUM($C1345,$I1319)&gt;P$4,$U1330/$I1319,$U1330-SUM($I1345:O1345))))</f>
        <v>0</v>
      </c>
      <c r="Q1345" s="31">
        <f>IF($I1319="n/a",0,IF(Q$4&lt;=$C1345,0,IF(SUM($C1345,$I1319)&gt;Q$4,$U1330/$I1319,$U1330-SUM($I1345:P1345))))</f>
        <v>0</v>
      </c>
      <c r="R1345" s="31">
        <f>IF($I1319="n/a",0,IF(R$4&lt;=$C1345,0,IF(SUM($C1345,$I1319)&gt;R$4,$U1330/$I1319,$U1330-SUM($I1345:Q1345))))</f>
        <v>0</v>
      </c>
      <c r="S1345" s="31">
        <f>IF($I1319="n/a",0,IF(S$4&lt;=$C1345,0,IF(SUM($C1345,$I1319)&gt;S$4,$U1330/$I1319,$U1330-SUM($I1345:R1345))))</f>
        <v>0</v>
      </c>
      <c r="T1345" s="31">
        <f>IF($I1319="n/a",0,IF(T$4&lt;=$C1345,0,IF(SUM($C1345,$I1319)&gt;T$4,$U1330/$I1319,$U1330-SUM($I1345:S1345))))</f>
        <v>0</v>
      </c>
      <c r="U1345" s="31">
        <f>IF($I1319="n/a",0,IF(U$4&lt;=$C1345,0,IF(SUM($C1345,$I1319)&gt;U$4,$U1330/$I1319,$U1330-SUM($I1345:T1345))))</f>
        <v>0</v>
      </c>
      <c r="V1345" s="31">
        <f>IF($I1319="n/a",0,IF(V$4&lt;=$C1345,0,IF(SUM($C1345,$I1319)&gt;V$4,$U1330/$I1319,$U1330-SUM($I1345:U1345))))</f>
        <v>0</v>
      </c>
      <c r="W1345" s="31">
        <f>IF($I1319="n/a",0,IF(W$4&lt;=$C1345,0,IF(SUM($C1345,$I1319)&gt;W$4,$U1330/$I1319,$U1330-SUM($I1345:V1345))))</f>
        <v>0</v>
      </c>
      <c r="X1345" s="31">
        <f>IF($I1319="n/a",0,IF(X$4&lt;=$C1345,0,IF(SUM($C1345,$I1319)&gt;X$4,$U1330/$I1319,$U1330-SUM($I1345:W1345))))</f>
        <v>0</v>
      </c>
      <c r="Y1345" s="31">
        <f>IF($I1319="n/a",0,IF(Y$4&lt;=$C1345,0,IF(SUM($C1345,$I1319)&gt;Y$4,$U1330/$I1319,$U1330-SUM($I1345:X1345))))</f>
        <v>0</v>
      </c>
      <c r="Z1345" s="31">
        <f>IF($I1319="n/a",0,IF(Z$4&lt;=$C1345,0,IF(SUM($C1345,$I1319)&gt;Z$4,$U1330/$I1319,$U1330-SUM($I1345:Y1345))))</f>
        <v>0</v>
      </c>
      <c r="AA1345" s="31">
        <f>IF($I1319="n/a",0,IF(AA$4&lt;=$C1345,0,IF(SUM($C1345,$I1319)&gt;AA$4,$U1330/$I1319,$U1330-SUM($I1345:Z1345))))</f>
        <v>0</v>
      </c>
      <c r="AB1345" s="31">
        <f>IF($I1319="n/a",0,IF(AB$4&lt;=$C1345,0,IF(SUM($C1345,$I1319)&gt;AB$4,$U1330/$I1319,$U1330-SUM($I1345:AA1345))))</f>
        <v>0</v>
      </c>
      <c r="AC1345" s="31">
        <f>IF($I1319="n/a",0,IF(AC$4&lt;=$C1345,0,IF(SUM($C1345,$I1319)&gt;AC$4,$U1330/$I1319,$U1330-SUM($I1345:AB1345))))</f>
        <v>0</v>
      </c>
      <c r="AD1345" s="31">
        <f>IF($I1319="n/a",0,IF(AD$4&lt;=$C1345,0,IF(SUM($C1345,$I1319)&gt;AD$4,$U1330/$I1319,$U1330-SUM($I1345:AC1345))))</f>
        <v>0</v>
      </c>
      <c r="AE1345" s="31">
        <f>IF($I1319="n/a",0,IF(AE$4&lt;=$C1345,0,IF(SUM($C1345,$I1319)&gt;AE$4,$U1330/$I1319,$U1330-SUM($I1345:AD1345))))</f>
        <v>0</v>
      </c>
      <c r="AF1345" s="31">
        <f>IF($I1319="n/a",0,IF(AF$4&lt;=$C1345,0,IF(SUM($C1345,$I1319)&gt;AF$4,$U1330/$I1319,$U1330-SUM($I1345:AE1345))))</f>
        <v>0</v>
      </c>
      <c r="AG1345" s="31">
        <f>IF($I1319="n/a",0,IF(AG$4&lt;=$C1345,0,IF(SUM($C1345,$I1319)&gt;AG$4,$U1330/$I1319,$U1330-SUM($I1345:AF1345))))</f>
        <v>0</v>
      </c>
      <c r="AH1345" s="31">
        <f>IF($I1319="n/a",0,IF(AH$4&lt;=$C1345,0,IF(SUM($C1345,$I1319)&gt;AH$4,$U1330/$I1319,$U1330-SUM($I1345:AG1345))))</f>
        <v>0</v>
      </c>
      <c r="AI1345" s="31">
        <f>IF($I1319="n/a",0,IF(AI$4&lt;=$C1345,0,IF(SUM($C1345,$I1319)&gt;AI$4,$U1330/$I1319,$U1330-SUM($I1345:AH1345))))</f>
        <v>0</v>
      </c>
      <c r="AJ1345" s="31">
        <f>IF($I1319="n/a",0,IF(AJ$4&lt;=$C1345,0,IF(SUM($C1345,$I1319)&gt;AJ$4,$U1330/$I1319,$U1330-SUM($I1345:AI1345))))</f>
        <v>0</v>
      </c>
      <c r="AK1345" s="31">
        <f>IF($I1319="n/a",0,IF(AK$4&lt;=$C1345,0,IF(SUM($C1345,$I1319)&gt;AK$4,$U1330/$I1319,$U1330-SUM($I1345:AJ1345))))</f>
        <v>0</v>
      </c>
      <c r="AL1345" s="31">
        <f>IF($I1319="n/a",0,IF(AL$4&lt;=$C1345,0,IF(SUM($C1345,$I1319)&gt;AL$4,$U1330/$I1319,$U1330-SUM($I1345:AK1345))))</f>
        <v>0</v>
      </c>
      <c r="AM1345" s="31">
        <f>IF($I1319="n/a",0,IF(AM$4&lt;=$C1345,0,IF(SUM($C1345,$I1319)&gt;AM$4,$U1330/$I1319,$U1330-SUM($I1345:AL1345))))</f>
        <v>0</v>
      </c>
      <c r="AN1345" s="31">
        <f>IF($I1319="n/a",0,IF(AN$4&lt;=$C1345,0,IF(SUM($C1345,$I1319)&gt;AN$4,$U1330/$I1319,$U1330-SUM($I1345:AM1345))))</f>
        <v>0</v>
      </c>
      <c r="AO1345" s="31">
        <f>IF($I1319="n/a",0,IF(AO$4&lt;=$C1345,0,IF(SUM($C1345,$I1319)&gt;AO$4,$U1330/$I1319,$U1330-SUM($I1345:AN1345))))</f>
        <v>0</v>
      </c>
      <c r="AP1345" s="31">
        <f>IF($I1319="n/a",0,IF(AP$4&lt;=$C1345,0,IF(SUM($C1345,$I1319)&gt;AP$4,$U1330/$I1319,$U1330-SUM($I1345:AO1345))))</f>
        <v>0</v>
      </c>
      <c r="AQ1345" s="31">
        <f>IF($I1319="n/a",0,IF(AQ$4&lt;=$C1345,0,IF(SUM($C1345,$I1319)&gt;AQ$4,$U1330/$I1319,$U1330-SUM($I1345:AP1345))))</f>
        <v>0</v>
      </c>
      <c r="AR1345" s="31">
        <f>IF($I1319="n/a",0,IF(AR$4&lt;=$C1345,0,IF(SUM($C1345,$I1319)&gt;AR$4,$U1330/$I1319,$U1330-SUM($I1345:AQ1345))))</f>
        <v>0</v>
      </c>
      <c r="AS1345" s="31">
        <f>IF($I1319="n/a",0,IF(AS$4&lt;=$C1345,0,IF(SUM($C1345,$I1319)&gt;AS$4,$U1330/$I1319,$U1330-SUM($I1345:AR1345))))</f>
        <v>0</v>
      </c>
      <c r="AT1345" s="31">
        <f>IF($I1319="n/a",0,IF(AT$4&lt;=$C1345,0,IF(SUM($C1345,$I1319)&gt;AT$4,$U1330/$I1319,$U1330-SUM($I1345:AS1345))))</f>
        <v>0</v>
      </c>
      <c r="AU1345" s="31">
        <f>IF($I1319="n/a",0,IF(AU$4&lt;=$C1345,0,IF(SUM($C1345,$I1319)&gt;AU$4,$U1330/$I1319,$U1330-SUM($I1345:AT1345))))</f>
        <v>0</v>
      </c>
      <c r="AV1345" s="31">
        <f>IF($I1319="n/a",0,IF(AV$4&lt;=$C1345,0,IF(SUM($C1345,$I1319)&gt;AV$4,$U1330/$I1319,$U1330-SUM($I1345:AU1345))))</f>
        <v>0</v>
      </c>
      <c r="AW1345" s="31">
        <f>IF($I1319="n/a",0,IF(AW$4&lt;=$C1345,0,IF(SUM($C1345,$I1319)&gt;AW$4,$U1330/$I1319,$U1330-SUM($I1345:AV1345))))</f>
        <v>0</v>
      </c>
      <c r="AX1345" s="31">
        <f>IF($I1319="n/a",0,IF(AX$4&lt;=$C1345,0,IF(SUM($C1345,$I1319)&gt;AX$4,$U1330/$I1319,$U1330-SUM($I1345:AW1345))))</f>
        <v>0</v>
      </c>
      <c r="AY1345" s="31">
        <f>IF($I1319="n/a",0,IF(AY$4&lt;=$C1345,0,IF(SUM($C1345,$I1319)&gt;AY$4,$U1330/$I1319,$U1330-SUM($I1345:AX1345))))</f>
        <v>0</v>
      </c>
      <c r="AZ1345" s="31">
        <f>IF($I1319="n/a",0,IF(AZ$4&lt;=$C1345,0,IF(SUM($C1345,$I1319)&gt;AZ$4,$U1330/$I1319,$U1330-SUM($I1345:AY1345))))</f>
        <v>0</v>
      </c>
      <c r="BA1345" s="31">
        <f>IF($I1319="n/a",0,IF(BA$4&lt;=$C1345,0,IF(SUM($C1345,$I1319)&gt;BA$4,$U1330/$I1319,$U1330-SUM($I1345:AZ1345))))</f>
        <v>0</v>
      </c>
      <c r="BB1345" s="31">
        <f>IF($I1319="n/a",0,IF(BB$4&lt;=$C1345,0,IF(SUM($C1345,$I1319)&gt;BB$4,$U1330/$I1319,$U1330-SUM($I1345:BA1345))))</f>
        <v>0</v>
      </c>
      <c r="BC1345" s="31">
        <f>IF($I1319="n/a",0,IF(BC$4&lt;=$C1345,0,IF(SUM($C1345,$I1319)&gt;BC$4,$U1330/$I1319,$U1330-SUM($I1345:BB1345))))</f>
        <v>0</v>
      </c>
      <c r="BD1345" s="31">
        <f>IF($I1319="n/a",0,IF(BD$4&lt;=$C1345,0,IF(SUM($C1345,$I1319)&gt;BD$4,$U1330/$I1319,$U1330-SUM($I1345:BC1345))))</f>
        <v>0</v>
      </c>
      <c r="BE1345" s="31">
        <f>IF($I1319="n/a",0,IF(BE$4&lt;=$C1345,0,IF(SUM($C1345,$I1319)&gt;BE$4,$U1330/$I1319,$U1330-SUM($I1345:BD1345))))</f>
        <v>0</v>
      </c>
      <c r="BF1345" s="31">
        <f>IF($I1319="n/a",0,IF(BF$4&lt;=$C1345,0,IF(SUM($C1345,$I1319)&gt;BF$4,$U1330/$I1319,$U1330-SUM($I1345:BE1345))))</f>
        <v>0</v>
      </c>
      <c r="BG1345" s="31">
        <f>IF($I1319="n/a",0,IF(BG$4&lt;=$C1345,0,IF(SUM($C1345,$I1319)&gt;BG$4,$U1330/$I1319,$U1330-SUM($I1345:BF1345))))</f>
        <v>0</v>
      </c>
      <c r="BH1345" s="31">
        <f>IF($I1319="n/a",0,IF(BH$4&lt;=$C1345,0,IF(SUM($C1345,$I1319)&gt;BH$4,$U1330/$I1319,$U1330-SUM($I1345:BG1345))))</f>
        <v>0</v>
      </c>
      <c r="BI1345" s="31">
        <f>IF($I1319="n/a",0,IF(BI$4&lt;=$C1345,0,IF(SUM($C1345,$I1319)&gt;BI$4,$U1330/$I1319,$U1330-SUM($I1345:BH1345))))</f>
        <v>0</v>
      </c>
      <c r="BJ1345" s="31">
        <f>IF($I1319="n/a",0,IF(BJ$4&lt;=$C1345,0,IF(SUM($C1345,$I1319)&gt;BJ$4,$U1330/$I1319,$U1330-SUM($I1345:BI1345))))</f>
        <v>0</v>
      </c>
      <c r="BK1345" s="31">
        <f>IF($I1319="n/a",0,IF(BK$4&lt;=$C1345,0,IF(SUM($C1345,$I1319)&gt;BK$4,$U1330/$I1319,$U1330-SUM($I1345:BJ1345))))</f>
        <v>0</v>
      </c>
      <c r="BL1345" s="31">
        <f>IF($I1319="n/a",0,IF(BL$4&lt;=$C1345,0,IF(SUM($C1345,$I1319)&gt;BL$4,$U1330/$I1319,$U1330-SUM($I1345:BK1345))))</f>
        <v>0</v>
      </c>
      <c r="BM1345" s="31">
        <f>IF($I1319="n/a",0,IF(BM$4&lt;=$C1345,0,IF(SUM($C1345,$I1319)&gt;BM$4,$U1330/$I1319,$U1330-SUM($I1345:BL1345))))</f>
        <v>0</v>
      </c>
      <c r="BN1345" s="31">
        <f>IF($I1319="n/a",0,IF(BN$4&lt;=$C1345,0,IF(SUM($C1345,$I1319)&gt;BN$4,$U1330/$I1319,$U1330-SUM($I1345:BM1345))))</f>
        <v>0</v>
      </c>
      <c r="BO1345" s="31">
        <f>IF($I1319="n/a",0,IF(BO$4&lt;=$C1345,0,IF(SUM($C1345,$I1319)&gt;BO$4,$U1330/$I1319,$U1330-SUM($I1345:BN1345))))</f>
        <v>0</v>
      </c>
      <c r="BP1345" s="31">
        <f>IF($I1319="n/a",0,IF(BP$4&lt;=$C1345,0,IF(SUM($C1345,$I1319)&gt;BP$4,$U1330/$I1319,$U1330-SUM($I1345:BO1345))))</f>
        <v>0</v>
      </c>
      <c r="BQ1345" s="31">
        <f>IF($I1319="n/a",0,IF(BQ$4&lt;=$C1345,0,IF(SUM($C1345,$I1319)&gt;BQ$4,$U1330/$I1319,$U1330-SUM($I1345:BP1345))))</f>
        <v>0</v>
      </c>
      <c r="BR1345" s="31">
        <f>IF($I1319="n/a",0,IF(BR$4&lt;=$C1345,0,IF(SUM($C1345,$I1319)&gt;BR$4,$U1330/$I1319,$U1330-SUM($I1345:BQ1345))))</f>
        <v>0</v>
      </c>
      <c r="BS1345" s="31">
        <f>IF($I1319="n/a",0,IF(BS$4&lt;=$C1345,0,IF(SUM($C1345,$I1319)&gt;BS$4,$U1330/$I1319,$U1330-SUM($I1345:BR1345))))</f>
        <v>0</v>
      </c>
      <c r="BT1345" s="31">
        <f>IF($I1319="n/a",0,IF(BT$4&lt;=$C1345,0,IF(SUM($C1345,$I1319)&gt;BT$4,$U1330/$I1319,$U1330-SUM($I1345:BS1345))))</f>
        <v>0</v>
      </c>
      <c r="BU1345" s="31">
        <f>IF($I1319="n/a",0,IF(BU$4&lt;=$C1345,0,IF(SUM($C1345,$I1319)&gt;BU$4,$U1330/$I1319,$U1330-SUM($I1345:BT1345))))</f>
        <v>0</v>
      </c>
      <c r="BV1345" s="31">
        <f>IF($I1319="n/a",0,IF(BV$4&lt;=$C1345,0,IF(SUM($C1345,$I1319)&gt;BV$4,$U1330/$I1319,$U1330-SUM($I1345:BU1345))))</f>
        <v>0</v>
      </c>
      <c r="BW1345" s="31">
        <f>IF($I1319="n/a",0,IF(BW$4&lt;=$C1345,0,IF(SUM($C1345,$I1319)&gt;BW$4,$U1330/$I1319,$U1330-SUM($I1345:BV1345))))</f>
        <v>0</v>
      </c>
      <c r="BX1345" s="31">
        <f>IF($I1319="n/a",0,IF(BX$4&lt;=$C1345,0,IF(SUM($C1345,$I1319)&gt;BX$4,$U1330/$I1319,$U1330-SUM($I1345:BW1345))))</f>
        <v>0</v>
      </c>
      <c r="BY1345" s="31">
        <f>IF($I1319="n/a",0,IF(BY$4&lt;=$C1345,0,IF(SUM($C1345,$I1319)&gt;BY$4,$U1330/$I1319,$U1330-SUM($I1345:BX1345))))</f>
        <v>0</v>
      </c>
      <c r="BZ1345" s="31">
        <f>IF($I1319="n/a",0,IF(BZ$4&lt;=$C1345,0,IF(SUM($C1345,$I1319)&gt;BZ$4,$U1330/$I1319,$U1330-SUM($I1345:BY1345))))</f>
        <v>0</v>
      </c>
      <c r="CA1345" s="31">
        <f>IF($I1319="n/a",0,IF(CA$4&lt;=$C1345,0,IF(SUM($C1345,$I1319)&gt;CA$4,$U1330/$I1319,$U1330-SUM($I1345:BZ1345))))</f>
        <v>0</v>
      </c>
      <c r="CB1345" s="31">
        <f>IF($I1319="n/a",0,IF(CB$4&lt;=$C1345,0,IF(SUM($C1345,$I1319)&gt;CB$4,$U1330/$I1319,$U1330-SUM($I1345:CA1345))))</f>
        <v>0</v>
      </c>
      <c r="CC1345" s="31">
        <f>IF($I1319="n/a",0,IF(CC$4&lt;=$C1345,0,IF(SUM($C1345,$I1319)&gt;CC$4,$U1330/$I1319,$U1330-SUM($I1345:CB1345))))</f>
        <v>0</v>
      </c>
      <c r="CD1345" s="31">
        <f>IF($I1319="n/a",0,IF(CD$4&lt;=$C1345,0,IF(SUM($C1345,$I1319)&gt;CD$4,$U1330/$I1319,$U1330-SUM($I1345:CC1345))))</f>
        <v>0</v>
      </c>
      <c r="CE1345" s="31">
        <f>IF($I1319="n/a",0,IF(CE$4&lt;=$C1345,0,IF(SUM($C1345,$I1319)&gt;CE$4,$U1330/$I1319,$U1330-SUM($I1345:CD1345))))</f>
        <v>0</v>
      </c>
      <c r="CF1345" s="31">
        <f>IF($I1319="n/a",0,IF(CF$4&lt;=$C1345,0,IF(SUM($C1345,$I1319)&gt;CF$4,$U1330/$I1319,$U1330-SUM($I1345:CE1345))))</f>
        <v>0</v>
      </c>
    </row>
    <row r="1346" spans="3:84" ht="12.75" customHeight="1">
      <c r="C1346" s="202">
        <v>2028</v>
      </c>
      <c r="D1346" s="21" t="s">
        <v>58</v>
      </c>
      <c r="E1346" s="21" t="s">
        <v>197</v>
      </c>
      <c r="I1346" s="31"/>
      <c r="J1346" s="31">
        <f>IF($I1319="n/a",0,IF(J$4&lt;=$C1346,0,IF(SUM($C1346,$I1319)&gt;J$4,$V1330/$I1319,$V1330-SUM($I1346:I1346))))</f>
        <v>0</v>
      </c>
      <c r="K1346" s="31">
        <f>IF($I1319="n/a",0,IF(K$4&lt;=$C1346,0,IF(SUM($C1346,$I1319)&gt;K$4,$V1330/$I1319,$V1330-SUM($I1346:J1346))))</f>
        <v>0</v>
      </c>
      <c r="L1346" s="31">
        <f>IF($I1319="n/a",0,IF(L$4&lt;=$C1346,0,IF(SUM($C1346,$I1319)&gt;L$4,$V1330/$I1319,$V1330-SUM($I1346:K1346))))</f>
        <v>0</v>
      </c>
      <c r="M1346" s="31">
        <f>IF($I1319="n/a",0,IF(M$4&lt;=$C1346,0,IF(SUM($C1346,$I1319)&gt;M$4,$V1330/$I1319,$V1330-SUM($I1346:L1346))))</f>
        <v>0</v>
      </c>
      <c r="N1346" s="31">
        <f>IF($I1319="n/a",0,IF(N$4&lt;=$C1346,0,IF(SUM($C1346,$I1319)&gt;N$4,$V1330/$I1319,$V1330-SUM($I1346:M1346))))</f>
        <v>0</v>
      </c>
      <c r="O1346" s="31">
        <f>IF($I1319="n/a",0,IF(O$4&lt;=$C1346,0,IF(SUM($C1346,$I1319)&gt;O$4,$V1330/$I1319,$V1330-SUM($I1346:N1346))))</f>
        <v>0</v>
      </c>
      <c r="P1346" s="31">
        <f>IF($I1319="n/a",0,IF(P$4&lt;=$C1346,0,IF(SUM($C1346,$I1319)&gt;P$4,$V1330/$I1319,$V1330-SUM($I1346:O1346))))</f>
        <v>0</v>
      </c>
      <c r="Q1346" s="31">
        <f>IF($I1319="n/a",0,IF(Q$4&lt;=$C1346,0,IF(SUM($C1346,$I1319)&gt;Q$4,$V1330/$I1319,$V1330-SUM($I1346:P1346))))</f>
        <v>0</v>
      </c>
      <c r="R1346" s="31">
        <f>IF($I1319="n/a",0,IF(R$4&lt;=$C1346,0,IF(SUM($C1346,$I1319)&gt;R$4,$V1330/$I1319,$V1330-SUM($I1346:Q1346))))</f>
        <v>0</v>
      </c>
      <c r="S1346" s="31">
        <f>IF($I1319="n/a",0,IF(S$4&lt;=$C1346,0,IF(SUM($C1346,$I1319)&gt;S$4,$V1330/$I1319,$V1330-SUM($I1346:R1346))))</f>
        <v>0</v>
      </c>
      <c r="T1346" s="31">
        <f>IF($I1319="n/a",0,IF(T$4&lt;=$C1346,0,IF(SUM($C1346,$I1319)&gt;T$4,$V1330/$I1319,$V1330-SUM($I1346:S1346))))</f>
        <v>0</v>
      </c>
      <c r="U1346" s="31">
        <f>IF($I1319="n/a",0,IF(U$4&lt;=$C1346,0,IF(SUM($C1346,$I1319)&gt;U$4,$V1330/$I1319,$V1330-SUM($I1346:T1346))))</f>
        <v>0</v>
      </c>
      <c r="V1346" s="31">
        <f>IF($I1319="n/a",0,IF(V$4&lt;=$C1346,0,IF(SUM($C1346,$I1319)&gt;V$4,$V1330/$I1319,$V1330-SUM($I1346:U1346))))</f>
        <v>0</v>
      </c>
      <c r="W1346" s="31">
        <f>IF($I1319="n/a",0,IF(W$4&lt;=$C1346,0,IF(SUM($C1346,$I1319)&gt;W$4,$V1330/$I1319,$V1330-SUM($I1346:V1346))))</f>
        <v>0</v>
      </c>
      <c r="X1346" s="31">
        <f>IF($I1319="n/a",0,IF(X$4&lt;=$C1346,0,IF(SUM($C1346,$I1319)&gt;X$4,$V1330/$I1319,$V1330-SUM($I1346:W1346))))</f>
        <v>0</v>
      </c>
      <c r="Y1346" s="31">
        <f>IF($I1319="n/a",0,IF(Y$4&lt;=$C1346,0,IF(SUM($C1346,$I1319)&gt;Y$4,$V1330/$I1319,$V1330-SUM($I1346:X1346))))</f>
        <v>0</v>
      </c>
      <c r="Z1346" s="31">
        <f>IF($I1319="n/a",0,IF(Z$4&lt;=$C1346,0,IF(SUM($C1346,$I1319)&gt;Z$4,$V1330/$I1319,$V1330-SUM($I1346:Y1346))))</f>
        <v>0</v>
      </c>
      <c r="AA1346" s="31">
        <f>IF($I1319="n/a",0,IF(AA$4&lt;=$C1346,0,IF(SUM($C1346,$I1319)&gt;AA$4,$V1330/$I1319,$V1330-SUM($I1346:Z1346))))</f>
        <v>0</v>
      </c>
      <c r="AB1346" s="31">
        <f>IF($I1319="n/a",0,IF(AB$4&lt;=$C1346,0,IF(SUM($C1346,$I1319)&gt;AB$4,$V1330/$I1319,$V1330-SUM($I1346:AA1346))))</f>
        <v>0</v>
      </c>
      <c r="AC1346" s="31">
        <f>IF($I1319="n/a",0,IF(AC$4&lt;=$C1346,0,IF(SUM($C1346,$I1319)&gt;AC$4,$V1330/$I1319,$V1330-SUM($I1346:AB1346))))</f>
        <v>0</v>
      </c>
      <c r="AD1346" s="31">
        <f>IF($I1319="n/a",0,IF(AD$4&lt;=$C1346,0,IF(SUM($C1346,$I1319)&gt;AD$4,$V1330/$I1319,$V1330-SUM($I1346:AC1346))))</f>
        <v>0</v>
      </c>
      <c r="AE1346" s="31">
        <f>IF($I1319="n/a",0,IF(AE$4&lt;=$C1346,0,IF(SUM($C1346,$I1319)&gt;AE$4,$V1330/$I1319,$V1330-SUM($I1346:AD1346))))</f>
        <v>0</v>
      </c>
      <c r="AF1346" s="31">
        <f>IF($I1319="n/a",0,IF(AF$4&lt;=$C1346,0,IF(SUM($C1346,$I1319)&gt;AF$4,$V1330/$I1319,$V1330-SUM($I1346:AE1346))))</f>
        <v>0</v>
      </c>
      <c r="AG1346" s="31">
        <f>IF($I1319="n/a",0,IF(AG$4&lt;=$C1346,0,IF(SUM($C1346,$I1319)&gt;AG$4,$V1330/$I1319,$V1330-SUM($I1346:AF1346))))</f>
        <v>0</v>
      </c>
      <c r="AH1346" s="31">
        <f>IF($I1319="n/a",0,IF(AH$4&lt;=$C1346,0,IF(SUM($C1346,$I1319)&gt;AH$4,$V1330/$I1319,$V1330-SUM($I1346:AG1346))))</f>
        <v>0</v>
      </c>
      <c r="AI1346" s="31">
        <f>IF($I1319="n/a",0,IF(AI$4&lt;=$C1346,0,IF(SUM($C1346,$I1319)&gt;AI$4,$V1330/$I1319,$V1330-SUM($I1346:AH1346))))</f>
        <v>0</v>
      </c>
      <c r="AJ1346" s="31">
        <f>IF($I1319="n/a",0,IF(AJ$4&lt;=$C1346,0,IF(SUM($C1346,$I1319)&gt;AJ$4,$V1330/$I1319,$V1330-SUM($I1346:AI1346))))</f>
        <v>0</v>
      </c>
      <c r="AK1346" s="31">
        <f>IF($I1319="n/a",0,IF(AK$4&lt;=$C1346,0,IF(SUM($C1346,$I1319)&gt;AK$4,$V1330/$I1319,$V1330-SUM($I1346:AJ1346))))</f>
        <v>0</v>
      </c>
      <c r="AL1346" s="31">
        <f>IF($I1319="n/a",0,IF(AL$4&lt;=$C1346,0,IF(SUM($C1346,$I1319)&gt;AL$4,$V1330/$I1319,$V1330-SUM($I1346:AK1346))))</f>
        <v>0</v>
      </c>
      <c r="AM1346" s="31">
        <f>IF($I1319="n/a",0,IF(AM$4&lt;=$C1346,0,IF(SUM($C1346,$I1319)&gt;AM$4,$V1330/$I1319,$V1330-SUM($I1346:AL1346))))</f>
        <v>0</v>
      </c>
      <c r="AN1346" s="31">
        <f>IF($I1319="n/a",0,IF(AN$4&lt;=$C1346,0,IF(SUM($C1346,$I1319)&gt;AN$4,$V1330/$I1319,$V1330-SUM($I1346:AM1346))))</f>
        <v>0</v>
      </c>
      <c r="AO1346" s="31">
        <f>IF($I1319="n/a",0,IF(AO$4&lt;=$C1346,0,IF(SUM($C1346,$I1319)&gt;AO$4,$V1330/$I1319,$V1330-SUM($I1346:AN1346))))</f>
        <v>0</v>
      </c>
      <c r="AP1346" s="31">
        <f>IF($I1319="n/a",0,IF(AP$4&lt;=$C1346,0,IF(SUM($C1346,$I1319)&gt;AP$4,$V1330/$I1319,$V1330-SUM($I1346:AO1346))))</f>
        <v>0</v>
      </c>
      <c r="AQ1346" s="31">
        <f>IF($I1319="n/a",0,IF(AQ$4&lt;=$C1346,0,IF(SUM($C1346,$I1319)&gt;AQ$4,$V1330/$I1319,$V1330-SUM($I1346:AP1346))))</f>
        <v>0</v>
      </c>
      <c r="AR1346" s="31">
        <f>IF($I1319="n/a",0,IF(AR$4&lt;=$C1346,0,IF(SUM($C1346,$I1319)&gt;AR$4,$V1330/$I1319,$V1330-SUM($I1346:AQ1346))))</f>
        <v>0</v>
      </c>
      <c r="AS1346" s="31">
        <f>IF($I1319="n/a",0,IF(AS$4&lt;=$C1346,0,IF(SUM($C1346,$I1319)&gt;AS$4,$V1330/$I1319,$V1330-SUM($I1346:AR1346))))</f>
        <v>0</v>
      </c>
      <c r="AT1346" s="31">
        <f>IF($I1319="n/a",0,IF(AT$4&lt;=$C1346,0,IF(SUM($C1346,$I1319)&gt;AT$4,$V1330/$I1319,$V1330-SUM($I1346:AS1346))))</f>
        <v>0</v>
      </c>
      <c r="AU1346" s="31">
        <f>IF($I1319="n/a",0,IF(AU$4&lt;=$C1346,0,IF(SUM($C1346,$I1319)&gt;AU$4,$V1330/$I1319,$V1330-SUM($I1346:AT1346))))</f>
        <v>0</v>
      </c>
      <c r="AV1346" s="31">
        <f>IF($I1319="n/a",0,IF(AV$4&lt;=$C1346,0,IF(SUM($C1346,$I1319)&gt;AV$4,$V1330/$I1319,$V1330-SUM($I1346:AU1346))))</f>
        <v>0</v>
      </c>
      <c r="AW1346" s="31">
        <f>IF($I1319="n/a",0,IF(AW$4&lt;=$C1346,0,IF(SUM($C1346,$I1319)&gt;AW$4,$V1330/$I1319,$V1330-SUM($I1346:AV1346))))</f>
        <v>0</v>
      </c>
      <c r="AX1346" s="31">
        <f>IF($I1319="n/a",0,IF(AX$4&lt;=$C1346,0,IF(SUM($C1346,$I1319)&gt;AX$4,$V1330/$I1319,$V1330-SUM($I1346:AW1346))))</f>
        <v>0</v>
      </c>
      <c r="AY1346" s="31">
        <f>IF($I1319="n/a",0,IF(AY$4&lt;=$C1346,0,IF(SUM($C1346,$I1319)&gt;AY$4,$V1330/$I1319,$V1330-SUM($I1346:AX1346))))</f>
        <v>0</v>
      </c>
      <c r="AZ1346" s="31">
        <f>IF($I1319="n/a",0,IF(AZ$4&lt;=$C1346,0,IF(SUM($C1346,$I1319)&gt;AZ$4,$V1330/$I1319,$V1330-SUM($I1346:AY1346))))</f>
        <v>0</v>
      </c>
      <c r="BA1346" s="31">
        <f>IF($I1319="n/a",0,IF(BA$4&lt;=$C1346,0,IF(SUM($C1346,$I1319)&gt;BA$4,$V1330/$I1319,$V1330-SUM($I1346:AZ1346))))</f>
        <v>0</v>
      </c>
      <c r="BB1346" s="31">
        <f>IF($I1319="n/a",0,IF(BB$4&lt;=$C1346,0,IF(SUM($C1346,$I1319)&gt;BB$4,$V1330/$I1319,$V1330-SUM($I1346:BA1346))))</f>
        <v>0</v>
      </c>
      <c r="BC1346" s="31">
        <f>IF($I1319="n/a",0,IF(BC$4&lt;=$C1346,0,IF(SUM($C1346,$I1319)&gt;BC$4,$V1330/$I1319,$V1330-SUM($I1346:BB1346))))</f>
        <v>0</v>
      </c>
      <c r="BD1346" s="31">
        <f>IF($I1319="n/a",0,IF(BD$4&lt;=$C1346,0,IF(SUM($C1346,$I1319)&gt;BD$4,$V1330/$I1319,$V1330-SUM($I1346:BC1346))))</f>
        <v>0</v>
      </c>
      <c r="BE1346" s="31">
        <f>IF($I1319="n/a",0,IF(BE$4&lt;=$C1346,0,IF(SUM($C1346,$I1319)&gt;BE$4,$V1330/$I1319,$V1330-SUM($I1346:BD1346))))</f>
        <v>0</v>
      </c>
      <c r="BF1346" s="31">
        <f>IF($I1319="n/a",0,IF(BF$4&lt;=$C1346,0,IF(SUM($C1346,$I1319)&gt;BF$4,$V1330/$I1319,$V1330-SUM($I1346:BE1346))))</f>
        <v>0</v>
      </c>
      <c r="BG1346" s="31">
        <f>IF($I1319="n/a",0,IF(BG$4&lt;=$C1346,0,IF(SUM($C1346,$I1319)&gt;BG$4,$V1330/$I1319,$V1330-SUM($I1346:BF1346))))</f>
        <v>0</v>
      </c>
      <c r="BH1346" s="31">
        <f>IF($I1319="n/a",0,IF(BH$4&lt;=$C1346,0,IF(SUM($C1346,$I1319)&gt;BH$4,$V1330/$I1319,$V1330-SUM($I1346:BG1346))))</f>
        <v>0</v>
      </c>
      <c r="BI1346" s="31">
        <f>IF($I1319="n/a",0,IF(BI$4&lt;=$C1346,0,IF(SUM($C1346,$I1319)&gt;BI$4,$V1330/$I1319,$V1330-SUM($I1346:BH1346))))</f>
        <v>0</v>
      </c>
      <c r="BJ1346" s="31">
        <f>IF($I1319="n/a",0,IF(BJ$4&lt;=$C1346,0,IF(SUM($C1346,$I1319)&gt;BJ$4,$V1330/$I1319,$V1330-SUM($I1346:BI1346))))</f>
        <v>0</v>
      </c>
      <c r="BK1346" s="31">
        <f>IF($I1319="n/a",0,IF(BK$4&lt;=$C1346,0,IF(SUM($C1346,$I1319)&gt;BK$4,$V1330/$I1319,$V1330-SUM($I1346:BJ1346))))</f>
        <v>0</v>
      </c>
      <c r="BL1346" s="31">
        <f>IF($I1319="n/a",0,IF(BL$4&lt;=$C1346,0,IF(SUM($C1346,$I1319)&gt;BL$4,$V1330/$I1319,$V1330-SUM($I1346:BK1346))))</f>
        <v>0</v>
      </c>
      <c r="BM1346" s="31">
        <f>IF($I1319="n/a",0,IF(BM$4&lt;=$C1346,0,IF(SUM($C1346,$I1319)&gt;BM$4,$V1330/$I1319,$V1330-SUM($I1346:BL1346))))</f>
        <v>0</v>
      </c>
      <c r="BN1346" s="31">
        <f>IF($I1319="n/a",0,IF(BN$4&lt;=$C1346,0,IF(SUM($C1346,$I1319)&gt;BN$4,$V1330/$I1319,$V1330-SUM($I1346:BM1346))))</f>
        <v>0</v>
      </c>
      <c r="BO1346" s="31">
        <f>IF($I1319="n/a",0,IF(BO$4&lt;=$C1346,0,IF(SUM($C1346,$I1319)&gt;BO$4,$V1330/$I1319,$V1330-SUM($I1346:BN1346))))</f>
        <v>0</v>
      </c>
      <c r="BP1346" s="31">
        <f>IF($I1319="n/a",0,IF(BP$4&lt;=$C1346,0,IF(SUM($C1346,$I1319)&gt;BP$4,$V1330/$I1319,$V1330-SUM($I1346:BO1346))))</f>
        <v>0</v>
      </c>
      <c r="BQ1346" s="31">
        <f>IF($I1319="n/a",0,IF(BQ$4&lt;=$C1346,0,IF(SUM($C1346,$I1319)&gt;BQ$4,$V1330/$I1319,$V1330-SUM($I1346:BP1346))))</f>
        <v>0</v>
      </c>
      <c r="BR1346" s="31">
        <f>IF($I1319="n/a",0,IF(BR$4&lt;=$C1346,0,IF(SUM($C1346,$I1319)&gt;BR$4,$V1330/$I1319,$V1330-SUM($I1346:BQ1346))))</f>
        <v>0</v>
      </c>
      <c r="BS1346" s="31">
        <f>IF($I1319="n/a",0,IF(BS$4&lt;=$C1346,0,IF(SUM($C1346,$I1319)&gt;BS$4,$V1330/$I1319,$V1330-SUM($I1346:BR1346))))</f>
        <v>0</v>
      </c>
      <c r="BT1346" s="31">
        <f>IF($I1319="n/a",0,IF(BT$4&lt;=$C1346,0,IF(SUM($C1346,$I1319)&gt;BT$4,$V1330/$I1319,$V1330-SUM($I1346:BS1346))))</f>
        <v>0</v>
      </c>
      <c r="BU1346" s="31">
        <f>IF($I1319="n/a",0,IF(BU$4&lt;=$C1346,0,IF(SUM($C1346,$I1319)&gt;BU$4,$V1330/$I1319,$V1330-SUM($I1346:BT1346))))</f>
        <v>0</v>
      </c>
      <c r="BV1346" s="31">
        <f>IF($I1319="n/a",0,IF(BV$4&lt;=$C1346,0,IF(SUM($C1346,$I1319)&gt;BV$4,$V1330/$I1319,$V1330-SUM($I1346:BU1346))))</f>
        <v>0</v>
      </c>
      <c r="BW1346" s="31">
        <f>IF($I1319="n/a",0,IF(BW$4&lt;=$C1346,0,IF(SUM($C1346,$I1319)&gt;BW$4,$V1330/$I1319,$V1330-SUM($I1346:BV1346))))</f>
        <v>0</v>
      </c>
      <c r="BX1346" s="31">
        <f>IF($I1319="n/a",0,IF(BX$4&lt;=$C1346,0,IF(SUM($C1346,$I1319)&gt;BX$4,$V1330/$I1319,$V1330-SUM($I1346:BW1346))))</f>
        <v>0</v>
      </c>
      <c r="BY1346" s="31">
        <f>IF($I1319="n/a",0,IF(BY$4&lt;=$C1346,0,IF(SUM($C1346,$I1319)&gt;BY$4,$V1330/$I1319,$V1330-SUM($I1346:BX1346))))</f>
        <v>0</v>
      </c>
      <c r="BZ1346" s="31">
        <f>IF($I1319="n/a",0,IF(BZ$4&lt;=$C1346,0,IF(SUM($C1346,$I1319)&gt;BZ$4,$V1330/$I1319,$V1330-SUM($I1346:BY1346))))</f>
        <v>0</v>
      </c>
      <c r="CA1346" s="31">
        <f>IF($I1319="n/a",0,IF(CA$4&lt;=$C1346,0,IF(SUM($C1346,$I1319)&gt;CA$4,$V1330/$I1319,$V1330-SUM($I1346:BZ1346))))</f>
        <v>0</v>
      </c>
      <c r="CB1346" s="31">
        <f>IF($I1319="n/a",0,IF(CB$4&lt;=$C1346,0,IF(SUM($C1346,$I1319)&gt;CB$4,$V1330/$I1319,$V1330-SUM($I1346:CA1346))))</f>
        <v>0</v>
      </c>
      <c r="CC1346" s="31">
        <f>IF($I1319="n/a",0,IF(CC$4&lt;=$C1346,0,IF(SUM($C1346,$I1319)&gt;CC$4,$V1330/$I1319,$V1330-SUM($I1346:CB1346))))</f>
        <v>0</v>
      </c>
      <c r="CD1346" s="31">
        <f>IF($I1319="n/a",0,IF(CD$4&lt;=$C1346,0,IF(SUM($C1346,$I1319)&gt;CD$4,$V1330/$I1319,$V1330-SUM($I1346:CC1346))))</f>
        <v>0</v>
      </c>
      <c r="CE1346" s="31">
        <f>IF($I1319="n/a",0,IF(CE$4&lt;=$C1346,0,IF(SUM($C1346,$I1319)&gt;CE$4,$V1330/$I1319,$V1330-SUM($I1346:CD1346))))</f>
        <v>0</v>
      </c>
      <c r="CF1346" s="31">
        <f>IF($I1319="n/a",0,IF(CF$4&lt;=$C1346,0,IF(SUM($C1346,$I1319)&gt;CF$4,$V1330/$I1319,$V1330-SUM($I1346:CE1346))))</f>
        <v>0</v>
      </c>
    </row>
    <row r="1347" spans="3:84" ht="12.75" customHeight="1">
      <c r="C1347" s="202">
        <v>2029</v>
      </c>
      <c r="D1347" s="21" t="s">
        <v>59</v>
      </c>
      <c r="E1347" s="21" t="s">
        <v>197</v>
      </c>
      <c r="I1347" s="31"/>
      <c r="J1347" s="31">
        <f>IF($I1319="n/a",0,IF(J$4&lt;=$C1347,0,IF(SUM($C1347,$I1319)&gt;J$4,$W1330/$I1319,$W1330-SUM($I1347:I1347))))</f>
        <v>0</v>
      </c>
      <c r="K1347" s="31">
        <f>IF($I1319="n/a",0,IF(K$4&lt;=$C1347,0,IF(SUM($C1347,$I1319)&gt;K$4,$W1330/$I1319,$W1330-SUM($I1347:J1347))))</f>
        <v>0</v>
      </c>
      <c r="L1347" s="31">
        <f>IF($I1319="n/a",0,IF(L$4&lt;=$C1347,0,IF(SUM($C1347,$I1319)&gt;L$4,$W1330/$I1319,$W1330-SUM($I1347:K1347))))</f>
        <v>0</v>
      </c>
      <c r="M1347" s="31">
        <f>IF($I1319="n/a",0,IF(M$4&lt;=$C1347,0,IF(SUM($C1347,$I1319)&gt;M$4,$W1330/$I1319,$W1330-SUM($I1347:L1347))))</f>
        <v>0</v>
      </c>
      <c r="N1347" s="31">
        <f>IF($I1319="n/a",0,IF(N$4&lt;=$C1347,0,IF(SUM($C1347,$I1319)&gt;N$4,$W1330/$I1319,$W1330-SUM($I1347:M1347))))</f>
        <v>0</v>
      </c>
      <c r="O1347" s="31">
        <f>IF($I1319="n/a",0,IF(O$4&lt;=$C1347,0,IF(SUM($C1347,$I1319)&gt;O$4,$W1330/$I1319,$W1330-SUM($I1347:N1347))))</f>
        <v>0</v>
      </c>
      <c r="P1347" s="31">
        <f>IF($I1319="n/a",0,IF(P$4&lt;=$C1347,0,IF(SUM($C1347,$I1319)&gt;P$4,$W1330/$I1319,$W1330-SUM($I1347:O1347))))</f>
        <v>0</v>
      </c>
      <c r="Q1347" s="31">
        <f>IF($I1319="n/a",0,IF(Q$4&lt;=$C1347,0,IF(SUM($C1347,$I1319)&gt;Q$4,$W1330/$I1319,$W1330-SUM($I1347:P1347))))</f>
        <v>0</v>
      </c>
      <c r="R1347" s="31">
        <f>IF($I1319="n/a",0,IF(R$4&lt;=$C1347,0,IF(SUM($C1347,$I1319)&gt;R$4,$W1330/$I1319,$W1330-SUM($I1347:Q1347))))</f>
        <v>0</v>
      </c>
      <c r="S1347" s="31">
        <f>IF($I1319="n/a",0,IF(S$4&lt;=$C1347,0,IF(SUM($C1347,$I1319)&gt;S$4,$W1330/$I1319,$W1330-SUM($I1347:R1347))))</f>
        <v>0</v>
      </c>
      <c r="T1347" s="31">
        <f>IF($I1319="n/a",0,IF(T$4&lt;=$C1347,0,IF(SUM($C1347,$I1319)&gt;T$4,$W1330/$I1319,$W1330-SUM($I1347:S1347))))</f>
        <v>0</v>
      </c>
      <c r="U1347" s="31">
        <f>IF($I1319="n/a",0,IF(U$4&lt;=$C1347,0,IF(SUM($C1347,$I1319)&gt;U$4,$W1330/$I1319,$W1330-SUM($I1347:T1347))))</f>
        <v>0</v>
      </c>
      <c r="V1347" s="31">
        <f>IF($I1319="n/a",0,IF(V$4&lt;=$C1347,0,IF(SUM($C1347,$I1319)&gt;V$4,$W1330/$I1319,$W1330-SUM($I1347:U1347))))</f>
        <v>0</v>
      </c>
      <c r="W1347" s="31">
        <f>IF($I1319="n/a",0,IF(W$4&lt;=$C1347,0,IF(SUM($C1347,$I1319)&gt;W$4,$W1330/$I1319,$W1330-SUM($I1347:V1347))))</f>
        <v>0</v>
      </c>
      <c r="X1347" s="31">
        <f>IF($I1319="n/a",0,IF(X$4&lt;=$C1347,0,IF(SUM($C1347,$I1319)&gt;X$4,$W1330/$I1319,$W1330-SUM($I1347:W1347))))</f>
        <v>0</v>
      </c>
      <c r="Y1347" s="31">
        <f>IF($I1319="n/a",0,IF(Y$4&lt;=$C1347,0,IF(SUM($C1347,$I1319)&gt;Y$4,$W1330/$I1319,$W1330-SUM($I1347:X1347))))</f>
        <v>0</v>
      </c>
      <c r="Z1347" s="31">
        <f>IF($I1319="n/a",0,IF(Z$4&lt;=$C1347,0,IF(SUM($C1347,$I1319)&gt;Z$4,$W1330/$I1319,$W1330-SUM($I1347:Y1347))))</f>
        <v>0</v>
      </c>
      <c r="AA1347" s="31">
        <f>IF($I1319="n/a",0,IF(AA$4&lt;=$C1347,0,IF(SUM($C1347,$I1319)&gt;AA$4,$W1330/$I1319,$W1330-SUM($I1347:Z1347))))</f>
        <v>0</v>
      </c>
      <c r="AB1347" s="31">
        <f>IF($I1319="n/a",0,IF(AB$4&lt;=$C1347,0,IF(SUM($C1347,$I1319)&gt;AB$4,$W1330/$I1319,$W1330-SUM($I1347:AA1347))))</f>
        <v>0</v>
      </c>
      <c r="AC1347" s="31">
        <f>IF($I1319="n/a",0,IF(AC$4&lt;=$C1347,0,IF(SUM($C1347,$I1319)&gt;AC$4,$W1330/$I1319,$W1330-SUM($I1347:AB1347))))</f>
        <v>0</v>
      </c>
      <c r="AD1347" s="31">
        <f>IF($I1319="n/a",0,IF(AD$4&lt;=$C1347,0,IF(SUM($C1347,$I1319)&gt;AD$4,$W1330/$I1319,$W1330-SUM($I1347:AC1347))))</f>
        <v>0</v>
      </c>
      <c r="AE1347" s="31">
        <f>IF($I1319="n/a",0,IF(AE$4&lt;=$C1347,0,IF(SUM($C1347,$I1319)&gt;AE$4,$W1330/$I1319,$W1330-SUM($I1347:AD1347))))</f>
        <v>0</v>
      </c>
      <c r="AF1347" s="31">
        <f>IF($I1319="n/a",0,IF(AF$4&lt;=$C1347,0,IF(SUM($C1347,$I1319)&gt;AF$4,$W1330/$I1319,$W1330-SUM($I1347:AE1347))))</f>
        <v>0</v>
      </c>
      <c r="AG1347" s="31">
        <f>IF($I1319="n/a",0,IF(AG$4&lt;=$C1347,0,IF(SUM($C1347,$I1319)&gt;AG$4,$W1330/$I1319,$W1330-SUM($I1347:AF1347))))</f>
        <v>0</v>
      </c>
      <c r="AH1347" s="31">
        <f>IF($I1319="n/a",0,IF(AH$4&lt;=$C1347,0,IF(SUM($C1347,$I1319)&gt;AH$4,$W1330/$I1319,$W1330-SUM($I1347:AG1347))))</f>
        <v>0</v>
      </c>
      <c r="AI1347" s="31">
        <f>IF($I1319="n/a",0,IF(AI$4&lt;=$C1347,0,IF(SUM($C1347,$I1319)&gt;AI$4,$W1330/$I1319,$W1330-SUM($I1347:AH1347))))</f>
        <v>0</v>
      </c>
      <c r="AJ1347" s="31">
        <f>IF($I1319="n/a",0,IF(AJ$4&lt;=$C1347,0,IF(SUM($C1347,$I1319)&gt;AJ$4,$W1330/$I1319,$W1330-SUM($I1347:AI1347))))</f>
        <v>0</v>
      </c>
      <c r="AK1347" s="31">
        <f>IF($I1319="n/a",0,IF(AK$4&lt;=$C1347,0,IF(SUM($C1347,$I1319)&gt;AK$4,$W1330/$I1319,$W1330-SUM($I1347:AJ1347))))</f>
        <v>0</v>
      </c>
      <c r="AL1347" s="31">
        <f>IF($I1319="n/a",0,IF(AL$4&lt;=$C1347,0,IF(SUM($C1347,$I1319)&gt;AL$4,$W1330/$I1319,$W1330-SUM($I1347:AK1347))))</f>
        <v>0</v>
      </c>
      <c r="AM1347" s="31">
        <f>IF($I1319="n/a",0,IF(AM$4&lt;=$C1347,0,IF(SUM($C1347,$I1319)&gt;AM$4,$W1330/$I1319,$W1330-SUM($I1347:AL1347))))</f>
        <v>0</v>
      </c>
      <c r="AN1347" s="31">
        <f>IF($I1319="n/a",0,IF(AN$4&lt;=$C1347,0,IF(SUM($C1347,$I1319)&gt;AN$4,$W1330/$I1319,$W1330-SUM($I1347:AM1347))))</f>
        <v>0</v>
      </c>
      <c r="AO1347" s="31">
        <f>IF($I1319="n/a",0,IF(AO$4&lt;=$C1347,0,IF(SUM($C1347,$I1319)&gt;AO$4,$W1330/$I1319,$W1330-SUM($I1347:AN1347))))</f>
        <v>0</v>
      </c>
      <c r="AP1347" s="31">
        <f>IF($I1319="n/a",0,IF(AP$4&lt;=$C1347,0,IF(SUM($C1347,$I1319)&gt;AP$4,$W1330/$I1319,$W1330-SUM($I1347:AO1347))))</f>
        <v>0</v>
      </c>
      <c r="AQ1347" s="31">
        <f>IF($I1319="n/a",0,IF(AQ$4&lt;=$C1347,0,IF(SUM($C1347,$I1319)&gt;AQ$4,$W1330/$I1319,$W1330-SUM($I1347:AP1347))))</f>
        <v>0</v>
      </c>
      <c r="AR1347" s="31">
        <f>IF($I1319="n/a",0,IF(AR$4&lt;=$C1347,0,IF(SUM($C1347,$I1319)&gt;AR$4,$W1330/$I1319,$W1330-SUM($I1347:AQ1347))))</f>
        <v>0</v>
      </c>
      <c r="AS1347" s="31">
        <f>IF($I1319="n/a",0,IF(AS$4&lt;=$C1347,0,IF(SUM($C1347,$I1319)&gt;AS$4,$W1330/$I1319,$W1330-SUM($I1347:AR1347))))</f>
        <v>0</v>
      </c>
      <c r="AT1347" s="31">
        <f>IF($I1319="n/a",0,IF(AT$4&lt;=$C1347,0,IF(SUM($C1347,$I1319)&gt;AT$4,$W1330/$I1319,$W1330-SUM($I1347:AS1347))))</f>
        <v>0</v>
      </c>
      <c r="AU1347" s="31">
        <f>IF($I1319="n/a",0,IF(AU$4&lt;=$C1347,0,IF(SUM($C1347,$I1319)&gt;AU$4,$W1330/$I1319,$W1330-SUM($I1347:AT1347))))</f>
        <v>0</v>
      </c>
      <c r="AV1347" s="31">
        <f>IF($I1319="n/a",0,IF(AV$4&lt;=$C1347,0,IF(SUM($C1347,$I1319)&gt;AV$4,$W1330/$I1319,$W1330-SUM($I1347:AU1347))))</f>
        <v>0</v>
      </c>
      <c r="AW1347" s="31">
        <f>IF($I1319="n/a",0,IF(AW$4&lt;=$C1347,0,IF(SUM($C1347,$I1319)&gt;AW$4,$W1330/$I1319,$W1330-SUM($I1347:AV1347))))</f>
        <v>0</v>
      </c>
      <c r="AX1347" s="31">
        <f>IF($I1319="n/a",0,IF(AX$4&lt;=$C1347,0,IF(SUM($C1347,$I1319)&gt;AX$4,$W1330/$I1319,$W1330-SUM($I1347:AW1347))))</f>
        <v>0</v>
      </c>
      <c r="AY1347" s="31">
        <f>IF($I1319="n/a",0,IF(AY$4&lt;=$C1347,0,IF(SUM($C1347,$I1319)&gt;AY$4,$W1330/$I1319,$W1330-SUM($I1347:AX1347))))</f>
        <v>0</v>
      </c>
      <c r="AZ1347" s="31">
        <f>IF($I1319="n/a",0,IF(AZ$4&lt;=$C1347,0,IF(SUM($C1347,$I1319)&gt;AZ$4,$W1330/$I1319,$W1330-SUM($I1347:AY1347))))</f>
        <v>0</v>
      </c>
      <c r="BA1347" s="31">
        <f>IF($I1319="n/a",0,IF(BA$4&lt;=$C1347,0,IF(SUM($C1347,$I1319)&gt;BA$4,$W1330/$I1319,$W1330-SUM($I1347:AZ1347))))</f>
        <v>0</v>
      </c>
      <c r="BB1347" s="31">
        <f>IF($I1319="n/a",0,IF(BB$4&lt;=$C1347,0,IF(SUM($C1347,$I1319)&gt;BB$4,$W1330/$I1319,$W1330-SUM($I1347:BA1347))))</f>
        <v>0</v>
      </c>
      <c r="BC1347" s="31">
        <f>IF($I1319="n/a",0,IF(BC$4&lt;=$C1347,0,IF(SUM($C1347,$I1319)&gt;BC$4,$W1330/$I1319,$W1330-SUM($I1347:BB1347))))</f>
        <v>0</v>
      </c>
      <c r="BD1347" s="31">
        <f>IF($I1319="n/a",0,IF(BD$4&lt;=$C1347,0,IF(SUM($C1347,$I1319)&gt;BD$4,$W1330/$I1319,$W1330-SUM($I1347:BC1347))))</f>
        <v>0</v>
      </c>
      <c r="BE1347" s="31">
        <f>IF($I1319="n/a",0,IF(BE$4&lt;=$C1347,0,IF(SUM($C1347,$I1319)&gt;BE$4,$W1330/$I1319,$W1330-SUM($I1347:BD1347))))</f>
        <v>0</v>
      </c>
      <c r="BF1347" s="31">
        <f>IF($I1319="n/a",0,IF(BF$4&lt;=$C1347,0,IF(SUM($C1347,$I1319)&gt;BF$4,$W1330/$I1319,$W1330-SUM($I1347:BE1347))))</f>
        <v>0</v>
      </c>
      <c r="BG1347" s="31">
        <f>IF($I1319="n/a",0,IF(BG$4&lt;=$C1347,0,IF(SUM($C1347,$I1319)&gt;BG$4,$W1330/$I1319,$W1330-SUM($I1347:BF1347))))</f>
        <v>0</v>
      </c>
      <c r="BH1347" s="31">
        <f>IF($I1319="n/a",0,IF(BH$4&lt;=$C1347,0,IF(SUM($C1347,$I1319)&gt;BH$4,$W1330/$I1319,$W1330-SUM($I1347:BG1347))))</f>
        <v>0</v>
      </c>
      <c r="BI1347" s="31">
        <f>IF($I1319="n/a",0,IF(BI$4&lt;=$C1347,0,IF(SUM($C1347,$I1319)&gt;BI$4,$W1330/$I1319,$W1330-SUM($I1347:BH1347))))</f>
        <v>0</v>
      </c>
      <c r="BJ1347" s="31">
        <f>IF($I1319="n/a",0,IF(BJ$4&lt;=$C1347,0,IF(SUM($C1347,$I1319)&gt;BJ$4,$W1330/$I1319,$W1330-SUM($I1347:BI1347))))</f>
        <v>0</v>
      </c>
      <c r="BK1347" s="31">
        <f>IF($I1319="n/a",0,IF(BK$4&lt;=$C1347,0,IF(SUM($C1347,$I1319)&gt;BK$4,$W1330/$I1319,$W1330-SUM($I1347:BJ1347))))</f>
        <v>0</v>
      </c>
      <c r="BL1347" s="31">
        <f>IF($I1319="n/a",0,IF(BL$4&lt;=$C1347,0,IF(SUM($C1347,$I1319)&gt;BL$4,$W1330/$I1319,$W1330-SUM($I1347:BK1347))))</f>
        <v>0</v>
      </c>
      <c r="BM1347" s="31">
        <f>IF($I1319="n/a",0,IF(BM$4&lt;=$C1347,0,IF(SUM($C1347,$I1319)&gt;BM$4,$W1330/$I1319,$W1330-SUM($I1347:BL1347))))</f>
        <v>0</v>
      </c>
      <c r="BN1347" s="31">
        <f>IF($I1319="n/a",0,IF(BN$4&lt;=$C1347,0,IF(SUM($C1347,$I1319)&gt;BN$4,$W1330/$I1319,$W1330-SUM($I1347:BM1347))))</f>
        <v>0</v>
      </c>
      <c r="BO1347" s="31">
        <f>IF($I1319="n/a",0,IF(BO$4&lt;=$C1347,0,IF(SUM($C1347,$I1319)&gt;BO$4,$W1330/$I1319,$W1330-SUM($I1347:BN1347))))</f>
        <v>0</v>
      </c>
      <c r="BP1347" s="31">
        <f>IF($I1319="n/a",0,IF(BP$4&lt;=$C1347,0,IF(SUM($C1347,$I1319)&gt;BP$4,$W1330/$I1319,$W1330-SUM($I1347:BO1347))))</f>
        <v>0</v>
      </c>
      <c r="BQ1347" s="31">
        <f>IF($I1319="n/a",0,IF(BQ$4&lt;=$C1347,0,IF(SUM($C1347,$I1319)&gt;BQ$4,$W1330/$I1319,$W1330-SUM($I1347:BP1347))))</f>
        <v>0</v>
      </c>
      <c r="BR1347" s="31">
        <f>IF($I1319="n/a",0,IF(BR$4&lt;=$C1347,0,IF(SUM($C1347,$I1319)&gt;BR$4,$W1330/$I1319,$W1330-SUM($I1347:BQ1347))))</f>
        <v>0</v>
      </c>
      <c r="BS1347" s="31">
        <f>IF($I1319="n/a",0,IF(BS$4&lt;=$C1347,0,IF(SUM($C1347,$I1319)&gt;BS$4,$W1330/$I1319,$W1330-SUM($I1347:BR1347))))</f>
        <v>0</v>
      </c>
      <c r="BT1347" s="31">
        <f>IF($I1319="n/a",0,IF(BT$4&lt;=$C1347,0,IF(SUM($C1347,$I1319)&gt;BT$4,$W1330/$I1319,$W1330-SUM($I1347:BS1347))))</f>
        <v>0</v>
      </c>
      <c r="BU1347" s="31">
        <f>IF($I1319="n/a",0,IF(BU$4&lt;=$C1347,0,IF(SUM($C1347,$I1319)&gt;BU$4,$W1330/$I1319,$W1330-SUM($I1347:BT1347))))</f>
        <v>0</v>
      </c>
      <c r="BV1347" s="31">
        <f>IF($I1319="n/a",0,IF(BV$4&lt;=$C1347,0,IF(SUM($C1347,$I1319)&gt;BV$4,$W1330/$I1319,$W1330-SUM($I1347:BU1347))))</f>
        <v>0</v>
      </c>
      <c r="BW1347" s="31">
        <f>IF($I1319="n/a",0,IF(BW$4&lt;=$C1347,0,IF(SUM($C1347,$I1319)&gt;BW$4,$W1330/$I1319,$W1330-SUM($I1347:BV1347))))</f>
        <v>0</v>
      </c>
      <c r="BX1347" s="31">
        <f>IF($I1319="n/a",0,IF(BX$4&lt;=$C1347,0,IF(SUM($C1347,$I1319)&gt;BX$4,$W1330/$I1319,$W1330-SUM($I1347:BW1347))))</f>
        <v>0</v>
      </c>
      <c r="BY1347" s="31">
        <f>IF($I1319="n/a",0,IF(BY$4&lt;=$C1347,0,IF(SUM($C1347,$I1319)&gt;BY$4,$W1330/$I1319,$W1330-SUM($I1347:BX1347))))</f>
        <v>0</v>
      </c>
      <c r="BZ1347" s="31">
        <f>IF($I1319="n/a",0,IF(BZ$4&lt;=$C1347,0,IF(SUM($C1347,$I1319)&gt;BZ$4,$W1330/$I1319,$W1330-SUM($I1347:BY1347))))</f>
        <v>0</v>
      </c>
      <c r="CA1347" s="31">
        <f>IF($I1319="n/a",0,IF(CA$4&lt;=$C1347,0,IF(SUM($C1347,$I1319)&gt;CA$4,$W1330/$I1319,$W1330-SUM($I1347:BZ1347))))</f>
        <v>0</v>
      </c>
      <c r="CB1347" s="31">
        <f>IF($I1319="n/a",0,IF(CB$4&lt;=$C1347,0,IF(SUM($C1347,$I1319)&gt;CB$4,$W1330/$I1319,$W1330-SUM($I1347:CA1347))))</f>
        <v>0</v>
      </c>
      <c r="CC1347" s="31">
        <f>IF($I1319="n/a",0,IF(CC$4&lt;=$C1347,0,IF(SUM($C1347,$I1319)&gt;CC$4,$W1330/$I1319,$W1330-SUM($I1347:CB1347))))</f>
        <v>0</v>
      </c>
      <c r="CD1347" s="31">
        <f>IF($I1319="n/a",0,IF(CD$4&lt;=$C1347,0,IF(SUM($C1347,$I1319)&gt;CD$4,$W1330/$I1319,$W1330-SUM($I1347:CC1347))))</f>
        <v>0</v>
      </c>
      <c r="CE1347" s="31">
        <f>IF($I1319="n/a",0,IF(CE$4&lt;=$C1347,0,IF(SUM($C1347,$I1319)&gt;CE$4,$W1330/$I1319,$W1330-SUM($I1347:CD1347))))</f>
        <v>0</v>
      </c>
      <c r="CF1347" s="31">
        <f>IF($I1319="n/a",0,IF(CF$4&lt;=$C1347,0,IF(SUM($C1347,$I1319)&gt;CF$4,$W1330/$I1319,$W1330-SUM($I1347:CE1347))))</f>
        <v>0</v>
      </c>
    </row>
    <row r="1348" spans="3:84" ht="12.75" customHeight="1">
      <c r="C1348" s="202">
        <v>2030</v>
      </c>
      <c r="D1348" s="21" t="s">
        <v>60</v>
      </c>
      <c r="E1348" s="21" t="s">
        <v>197</v>
      </c>
      <c r="I1348" s="31"/>
      <c r="J1348" s="31">
        <f>IF($I1319="n/a",0,IF(J$4&lt;=$C1348,0,IF(SUM($C1348,$I1319)&gt;J$4,$X1330/$I1319,$X1330-SUM($I1348:I1348))))</f>
        <v>0</v>
      </c>
      <c r="K1348" s="31">
        <f>IF($I1319="n/a",0,IF(K$4&lt;=$C1348,0,IF(SUM($C1348,$I1319)&gt;K$4,$X1330/$I1319,$X1330-SUM($I1348:J1348))))</f>
        <v>0</v>
      </c>
      <c r="L1348" s="31">
        <f>IF($I1319="n/a",0,IF(L$4&lt;=$C1348,0,IF(SUM($C1348,$I1319)&gt;L$4,$X1330/$I1319,$X1330-SUM($I1348:K1348))))</f>
        <v>0</v>
      </c>
      <c r="M1348" s="31">
        <f>IF($I1319="n/a",0,IF(M$4&lt;=$C1348,0,IF(SUM($C1348,$I1319)&gt;M$4,$X1330/$I1319,$X1330-SUM($I1348:L1348))))</f>
        <v>0</v>
      </c>
      <c r="N1348" s="31">
        <f>IF($I1319="n/a",0,IF(N$4&lt;=$C1348,0,IF(SUM($C1348,$I1319)&gt;N$4,$X1330/$I1319,$X1330-SUM($I1348:M1348))))</f>
        <v>0</v>
      </c>
      <c r="O1348" s="31">
        <f>IF($I1319="n/a",0,IF(O$4&lt;=$C1348,0,IF(SUM($C1348,$I1319)&gt;O$4,$X1330/$I1319,$X1330-SUM($I1348:N1348))))</f>
        <v>0</v>
      </c>
      <c r="P1348" s="31">
        <f>IF($I1319="n/a",0,IF(P$4&lt;=$C1348,0,IF(SUM($C1348,$I1319)&gt;P$4,$X1330/$I1319,$X1330-SUM($I1348:O1348))))</f>
        <v>0</v>
      </c>
      <c r="Q1348" s="31">
        <f>IF($I1319="n/a",0,IF(Q$4&lt;=$C1348,0,IF(SUM($C1348,$I1319)&gt;Q$4,$X1330/$I1319,$X1330-SUM($I1348:P1348))))</f>
        <v>0</v>
      </c>
      <c r="R1348" s="31">
        <f>IF($I1319="n/a",0,IF(R$4&lt;=$C1348,0,IF(SUM($C1348,$I1319)&gt;R$4,$X1330/$I1319,$X1330-SUM($I1348:Q1348))))</f>
        <v>0</v>
      </c>
      <c r="S1348" s="31">
        <f>IF($I1319="n/a",0,IF(S$4&lt;=$C1348,0,IF(SUM($C1348,$I1319)&gt;S$4,$X1330/$I1319,$X1330-SUM($I1348:R1348))))</f>
        <v>0</v>
      </c>
      <c r="T1348" s="31">
        <f>IF($I1319="n/a",0,IF(T$4&lt;=$C1348,0,IF(SUM($C1348,$I1319)&gt;T$4,$X1330/$I1319,$X1330-SUM($I1348:S1348))))</f>
        <v>0</v>
      </c>
      <c r="U1348" s="31">
        <f>IF($I1319="n/a",0,IF(U$4&lt;=$C1348,0,IF(SUM($C1348,$I1319)&gt;U$4,$X1330/$I1319,$X1330-SUM($I1348:T1348))))</f>
        <v>0</v>
      </c>
      <c r="V1348" s="31">
        <f>IF($I1319="n/a",0,IF(V$4&lt;=$C1348,0,IF(SUM($C1348,$I1319)&gt;V$4,$X1330/$I1319,$X1330-SUM($I1348:U1348))))</f>
        <v>0</v>
      </c>
      <c r="W1348" s="31">
        <f>IF($I1319="n/a",0,IF(W$4&lt;=$C1348,0,IF(SUM($C1348,$I1319)&gt;W$4,$X1330/$I1319,$X1330-SUM($I1348:V1348))))</f>
        <v>0</v>
      </c>
      <c r="X1348" s="31">
        <f>IF($I1319="n/a",0,IF(X$4&lt;=$C1348,0,IF(SUM($C1348,$I1319)&gt;X$4,$X1330/$I1319,$X1330-SUM($I1348:W1348))))</f>
        <v>0</v>
      </c>
      <c r="Y1348" s="31">
        <f>IF($I1319="n/a",0,IF(Y$4&lt;=$C1348,0,IF(SUM($C1348,$I1319)&gt;Y$4,$X1330/$I1319,$X1330-SUM($I1348:X1348))))</f>
        <v>0</v>
      </c>
      <c r="Z1348" s="31">
        <f>IF($I1319="n/a",0,IF(Z$4&lt;=$C1348,0,IF(SUM($C1348,$I1319)&gt;Z$4,$X1330/$I1319,$X1330-SUM($I1348:Y1348))))</f>
        <v>0</v>
      </c>
      <c r="AA1348" s="31">
        <f>IF($I1319="n/a",0,IF(AA$4&lt;=$C1348,0,IF(SUM($C1348,$I1319)&gt;AA$4,$X1330/$I1319,$X1330-SUM($I1348:Z1348))))</f>
        <v>0</v>
      </c>
      <c r="AB1348" s="31">
        <f>IF($I1319="n/a",0,IF(AB$4&lt;=$C1348,0,IF(SUM($C1348,$I1319)&gt;AB$4,$X1330/$I1319,$X1330-SUM($I1348:AA1348))))</f>
        <v>0</v>
      </c>
      <c r="AC1348" s="31">
        <f>IF($I1319="n/a",0,IF(AC$4&lt;=$C1348,0,IF(SUM($C1348,$I1319)&gt;AC$4,$X1330/$I1319,$X1330-SUM($I1348:AB1348))))</f>
        <v>0</v>
      </c>
      <c r="AD1348" s="31">
        <f>IF($I1319="n/a",0,IF(AD$4&lt;=$C1348,0,IF(SUM($C1348,$I1319)&gt;AD$4,$X1330/$I1319,$X1330-SUM($I1348:AC1348))))</f>
        <v>0</v>
      </c>
      <c r="AE1348" s="31">
        <f>IF($I1319="n/a",0,IF(AE$4&lt;=$C1348,0,IF(SUM($C1348,$I1319)&gt;AE$4,$X1330/$I1319,$X1330-SUM($I1348:AD1348))))</f>
        <v>0</v>
      </c>
      <c r="AF1348" s="31">
        <f>IF($I1319="n/a",0,IF(AF$4&lt;=$C1348,0,IF(SUM($C1348,$I1319)&gt;AF$4,$X1330/$I1319,$X1330-SUM($I1348:AE1348))))</f>
        <v>0</v>
      </c>
      <c r="AG1348" s="31">
        <f>IF($I1319="n/a",0,IF(AG$4&lt;=$C1348,0,IF(SUM($C1348,$I1319)&gt;AG$4,$X1330/$I1319,$X1330-SUM($I1348:AF1348))))</f>
        <v>0</v>
      </c>
      <c r="AH1348" s="31">
        <f>IF($I1319="n/a",0,IF(AH$4&lt;=$C1348,0,IF(SUM($C1348,$I1319)&gt;AH$4,$X1330/$I1319,$X1330-SUM($I1348:AG1348))))</f>
        <v>0</v>
      </c>
      <c r="AI1348" s="31">
        <f>IF($I1319="n/a",0,IF(AI$4&lt;=$C1348,0,IF(SUM($C1348,$I1319)&gt;AI$4,$X1330/$I1319,$X1330-SUM($I1348:AH1348))))</f>
        <v>0</v>
      </c>
      <c r="AJ1348" s="31">
        <f>IF($I1319="n/a",0,IF(AJ$4&lt;=$C1348,0,IF(SUM($C1348,$I1319)&gt;AJ$4,$X1330/$I1319,$X1330-SUM($I1348:AI1348))))</f>
        <v>0</v>
      </c>
      <c r="AK1348" s="31">
        <f>IF($I1319="n/a",0,IF(AK$4&lt;=$C1348,0,IF(SUM($C1348,$I1319)&gt;AK$4,$X1330/$I1319,$X1330-SUM($I1348:AJ1348))))</f>
        <v>0</v>
      </c>
      <c r="AL1348" s="31">
        <f>IF($I1319="n/a",0,IF(AL$4&lt;=$C1348,0,IF(SUM($C1348,$I1319)&gt;AL$4,$X1330/$I1319,$X1330-SUM($I1348:AK1348))))</f>
        <v>0</v>
      </c>
      <c r="AM1348" s="31">
        <f>IF($I1319="n/a",0,IF(AM$4&lt;=$C1348,0,IF(SUM($C1348,$I1319)&gt;AM$4,$X1330/$I1319,$X1330-SUM($I1348:AL1348))))</f>
        <v>0</v>
      </c>
      <c r="AN1348" s="31">
        <f>IF($I1319="n/a",0,IF(AN$4&lt;=$C1348,0,IF(SUM($C1348,$I1319)&gt;AN$4,$X1330/$I1319,$X1330-SUM($I1348:AM1348))))</f>
        <v>0</v>
      </c>
      <c r="AO1348" s="31">
        <f>IF($I1319="n/a",0,IF(AO$4&lt;=$C1348,0,IF(SUM($C1348,$I1319)&gt;AO$4,$X1330/$I1319,$X1330-SUM($I1348:AN1348))))</f>
        <v>0</v>
      </c>
      <c r="AP1348" s="31">
        <f>IF($I1319="n/a",0,IF(AP$4&lt;=$C1348,0,IF(SUM($C1348,$I1319)&gt;AP$4,$X1330/$I1319,$X1330-SUM($I1348:AO1348))))</f>
        <v>0</v>
      </c>
      <c r="AQ1348" s="31">
        <f>IF($I1319="n/a",0,IF(AQ$4&lt;=$C1348,0,IF(SUM($C1348,$I1319)&gt;AQ$4,$X1330/$I1319,$X1330-SUM($I1348:AP1348))))</f>
        <v>0</v>
      </c>
      <c r="AR1348" s="31">
        <f>IF($I1319="n/a",0,IF(AR$4&lt;=$C1348,0,IF(SUM($C1348,$I1319)&gt;AR$4,$X1330/$I1319,$X1330-SUM($I1348:AQ1348))))</f>
        <v>0</v>
      </c>
      <c r="AS1348" s="31">
        <f>IF($I1319="n/a",0,IF(AS$4&lt;=$C1348,0,IF(SUM($C1348,$I1319)&gt;AS$4,$X1330/$I1319,$X1330-SUM($I1348:AR1348))))</f>
        <v>0</v>
      </c>
      <c r="AT1348" s="31">
        <f>IF($I1319="n/a",0,IF(AT$4&lt;=$C1348,0,IF(SUM($C1348,$I1319)&gt;AT$4,$X1330/$I1319,$X1330-SUM($I1348:AS1348))))</f>
        <v>0</v>
      </c>
      <c r="AU1348" s="31">
        <f>IF($I1319="n/a",0,IF(AU$4&lt;=$C1348,0,IF(SUM($C1348,$I1319)&gt;AU$4,$X1330/$I1319,$X1330-SUM($I1348:AT1348))))</f>
        <v>0</v>
      </c>
      <c r="AV1348" s="31">
        <f>IF($I1319="n/a",0,IF(AV$4&lt;=$C1348,0,IF(SUM($C1348,$I1319)&gt;AV$4,$X1330/$I1319,$X1330-SUM($I1348:AU1348))))</f>
        <v>0</v>
      </c>
      <c r="AW1348" s="31">
        <f>IF($I1319="n/a",0,IF(AW$4&lt;=$C1348,0,IF(SUM($C1348,$I1319)&gt;AW$4,$X1330/$I1319,$X1330-SUM($I1348:AV1348))))</f>
        <v>0</v>
      </c>
      <c r="AX1348" s="31">
        <f>IF($I1319="n/a",0,IF(AX$4&lt;=$C1348,0,IF(SUM($C1348,$I1319)&gt;AX$4,$X1330/$I1319,$X1330-SUM($I1348:AW1348))))</f>
        <v>0</v>
      </c>
      <c r="AY1348" s="31">
        <f>IF($I1319="n/a",0,IF(AY$4&lt;=$C1348,0,IF(SUM($C1348,$I1319)&gt;AY$4,$X1330/$I1319,$X1330-SUM($I1348:AX1348))))</f>
        <v>0</v>
      </c>
      <c r="AZ1348" s="31">
        <f>IF($I1319="n/a",0,IF(AZ$4&lt;=$C1348,0,IF(SUM($C1348,$I1319)&gt;AZ$4,$X1330/$I1319,$X1330-SUM($I1348:AY1348))))</f>
        <v>0</v>
      </c>
      <c r="BA1348" s="31">
        <f>IF($I1319="n/a",0,IF(BA$4&lt;=$C1348,0,IF(SUM($C1348,$I1319)&gt;BA$4,$X1330/$I1319,$X1330-SUM($I1348:AZ1348))))</f>
        <v>0</v>
      </c>
      <c r="BB1348" s="31">
        <f>IF($I1319="n/a",0,IF(BB$4&lt;=$C1348,0,IF(SUM($C1348,$I1319)&gt;BB$4,$X1330/$I1319,$X1330-SUM($I1348:BA1348))))</f>
        <v>0</v>
      </c>
      <c r="BC1348" s="31">
        <f>IF($I1319="n/a",0,IF(BC$4&lt;=$C1348,0,IF(SUM($C1348,$I1319)&gt;BC$4,$X1330/$I1319,$X1330-SUM($I1348:BB1348))))</f>
        <v>0</v>
      </c>
      <c r="BD1348" s="31">
        <f>IF($I1319="n/a",0,IF(BD$4&lt;=$C1348,0,IF(SUM($C1348,$I1319)&gt;BD$4,$X1330/$I1319,$X1330-SUM($I1348:BC1348))))</f>
        <v>0</v>
      </c>
      <c r="BE1348" s="31">
        <f>IF($I1319="n/a",0,IF(BE$4&lt;=$C1348,0,IF(SUM($C1348,$I1319)&gt;BE$4,$X1330/$I1319,$X1330-SUM($I1348:BD1348))))</f>
        <v>0</v>
      </c>
      <c r="BF1348" s="31">
        <f>IF($I1319="n/a",0,IF(BF$4&lt;=$C1348,0,IF(SUM($C1348,$I1319)&gt;BF$4,$X1330/$I1319,$X1330-SUM($I1348:BE1348))))</f>
        <v>0</v>
      </c>
      <c r="BG1348" s="31">
        <f>IF($I1319="n/a",0,IF(BG$4&lt;=$C1348,0,IF(SUM($C1348,$I1319)&gt;BG$4,$X1330/$I1319,$X1330-SUM($I1348:BF1348))))</f>
        <v>0</v>
      </c>
      <c r="BH1348" s="31">
        <f>IF($I1319="n/a",0,IF(BH$4&lt;=$C1348,0,IF(SUM($C1348,$I1319)&gt;BH$4,$X1330/$I1319,$X1330-SUM($I1348:BG1348))))</f>
        <v>0</v>
      </c>
      <c r="BI1348" s="31">
        <f>IF($I1319="n/a",0,IF(BI$4&lt;=$C1348,0,IF(SUM($C1348,$I1319)&gt;BI$4,$X1330/$I1319,$X1330-SUM($I1348:BH1348))))</f>
        <v>0</v>
      </c>
      <c r="BJ1348" s="31">
        <f>IF($I1319="n/a",0,IF(BJ$4&lt;=$C1348,0,IF(SUM($C1348,$I1319)&gt;BJ$4,$X1330/$I1319,$X1330-SUM($I1348:BI1348))))</f>
        <v>0</v>
      </c>
      <c r="BK1348" s="31">
        <f>IF($I1319="n/a",0,IF(BK$4&lt;=$C1348,0,IF(SUM($C1348,$I1319)&gt;BK$4,$X1330/$I1319,$X1330-SUM($I1348:BJ1348))))</f>
        <v>0</v>
      </c>
      <c r="BL1348" s="31">
        <f>IF($I1319="n/a",0,IF(BL$4&lt;=$C1348,0,IF(SUM($C1348,$I1319)&gt;BL$4,$X1330/$I1319,$X1330-SUM($I1348:BK1348))))</f>
        <v>0</v>
      </c>
      <c r="BM1348" s="31">
        <f>IF($I1319="n/a",0,IF(BM$4&lt;=$C1348,0,IF(SUM($C1348,$I1319)&gt;BM$4,$X1330/$I1319,$X1330-SUM($I1348:BL1348))))</f>
        <v>0</v>
      </c>
      <c r="BN1348" s="31">
        <f>IF($I1319="n/a",0,IF(BN$4&lt;=$C1348,0,IF(SUM($C1348,$I1319)&gt;BN$4,$X1330/$I1319,$X1330-SUM($I1348:BM1348))))</f>
        <v>0</v>
      </c>
      <c r="BO1348" s="31">
        <f>IF($I1319="n/a",0,IF(BO$4&lt;=$C1348,0,IF(SUM($C1348,$I1319)&gt;BO$4,$X1330/$I1319,$X1330-SUM($I1348:BN1348))))</f>
        <v>0</v>
      </c>
      <c r="BP1348" s="31">
        <f>IF($I1319="n/a",0,IF(BP$4&lt;=$C1348,0,IF(SUM($C1348,$I1319)&gt;BP$4,$X1330/$I1319,$X1330-SUM($I1348:BO1348))))</f>
        <v>0</v>
      </c>
      <c r="BQ1348" s="31">
        <f>IF($I1319="n/a",0,IF(BQ$4&lt;=$C1348,0,IF(SUM($C1348,$I1319)&gt;BQ$4,$X1330/$I1319,$X1330-SUM($I1348:BP1348))))</f>
        <v>0</v>
      </c>
      <c r="BR1348" s="31">
        <f>IF($I1319="n/a",0,IF(BR$4&lt;=$C1348,0,IF(SUM($C1348,$I1319)&gt;BR$4,$X1330/$I1319,$X1330-SUM($I1348:BQ1348))))</f>
        <v>0</v>
      </c>
      <c r="BS1348" s="31">
        <f>IF($I1319="n/a",0,IF(BS$4&lt;=$C1348,0,IF(SUM($C1348,$I1319)&gt;BS$4,$X1330/$I1319,$X1330-SUM($I1348:BR1348))))</f>
        <v>0</v>
      </c>
      <c r="BT1348" s="31">
        <f>IF($I1319="n/a",0,IF(BT$4&lt;=$C1348,0,IF(SUM($C1348,$I1319)&gt;BT$4,$X1330/$I1319,$X1330-SUM($I1348:BS1348))))</f>
        <v>0</v>
      </c>
      <c r="BU1348" s="31">
        <f>IF($I1319="n/a",0,IF(BU$4&lt;=$C1348,0,IF(SUM($C1348,$I1319)&gt;BU$4,$X1330/$I1319,$X1330-SUM($I1348:BT1348))))</f>
        <v>0</v>
      </c>
      <c r="BV1348" s="31">
        <f>IF($I1319="n/a",0,IF(BV$4&lt;=$C1348,0,IF(SUM($C1348,$I1319)&gt;BV$4,$X1330/$I1319,$X1330-SUM($I1348:BU1348))))</f>
        <v>0</v>
      </c>
      <c r="BW1348" s="31">
        <f>IF($I1319="n/a",0,IF(BW$4&lt;=$C1348,0,IF(SUM($C1348,$I1319)&gt;BW$4,$X1330/$I1319,$X1330-SUM($I1348:BV1348))))</f>
        <v>0</v>
      </c>
      <c r="BX1348" s="31">
        <f>IF($I1319="n/a",0,IF(BX$4&lt;=$C1348,0,IF(SUM($C1348,$I1319)&gt;BX$4,$X1330/$I1319,$X1330-SUM($I1348:BW1348))))</f>
        <v>0</v>
      </c>
      <c r="BY1348" s="31">
        <f>IF($I1319="n/a",0,IF(BY$4&lt;=$C1348,0,IF(SUM($C1348,$I1319)&gt;BY$4,$X1330/$I1319,$X1330-SUM($I1348:BX1348))))</f>
        <v>0</v>
      </c>
      <c r="BZ1348" s="31">
        <f>IF($I1319="n/a",0,IF(BZ$4&lt;=$C1348,0,IF(SUM($C1348,$I1319)&gt;BZ$4,$X1330/$I1319,$X1330-SUM($I1348:BY1348))))</f>
        <v>0</v>
      </c>
      <c r="CA1348" s="31">
        <f>IF($I1319="n/a",0,IF(CA$4&lt;=$C1348,0,IF(SUM($C1348,$I1319)&gt;CA$4,$X1330/$I1319,$X1330-SUM($I1348:BZ1348))))</f>
        <v>0</v>
      </c>
      <c r="CB1348" s="31">
        <f>IF($I1319="n/a",0,IF(CB$4&lt;=$C1348,0,IF(SUM($C1348,$I1319)&gt;CB$4,$X1330/$I1319,$X1330-SUM($I1348:CA1348))))</f>
        <v>0</v>
      </c>
      <c r="CC1348" s="31">
        <f>IF($I1319="n/a",0,IF(CC$4&lt;=$C1348,0,IF(SUM($C1348,$I1319)&gt;CC$4,$X1330/$I1319,$X1330-SUM($I1348:CB1348))))</f>
        <v>0</v>
      </c>
      <c r="CD1348" s="31">
        <f>IF($I1319="n/a",0,IF(CD$4&lt;=$C1348,0,IF(SUM($C1348,$I1319)&gt;CD$4,$X1330/$I1319,$X1330-SUM($I1348:CC1348))))</f>
        <v>0</v>
      </c>
      <c r="CE1348" s="31">
        <f>IF($I1319="n/a",0,IF(CE$4&lt;=$C1348,0,IF(SUM($C1348,$I1319)&gt;CE$4,$X1330/$I1319,$X1330-SUM($I1348:CD1348))))</f>
        <v>0</v>
      </c>
      <c r="CF1348" s="31">
        <f>IF($I1319="n/a",0,IF(CF$4&lt;=$C1348,0,IF(SUM($C1348,$I1319)&gt;CF$4,$X1330/$I1319,$X1330-SUM($I1348:CE1348))))</f>
        <v>0</v>
      </c>
    </row>
    <row r="1349" spans="3:84" ht="12.75" customHeight="1">
      <c r="C1349" s="202">
        <v>2031</v>
      </c>
      <c r="D1349" s="21" t="s">
        <v>61</v>
      </c>
      <c r="E1349" s="21" t="s">
        <v>197</v>
      </c>
      <c r="I1349" s="31"/>
      <c r="J1349" s="31">
        <f>IF($I1319="n/a",0,IF(J$4&lt;=$C1349,0,IF(SUM($C1349,$I1319)&gt;J$4,$Y1330/$I1319,$Y1330-SUM($I1349:I1349))))</f>
        <v>0</v>
      </c>
      <c r="K1349" s="31">
        <f>IF($I1319="n/a",0,IF(K$4&lt;=$C1349,0,IF(SUM($C1349,$I1319)&gt;K$4,$Y1330/$I1319,$Y1330-SUM($I1349:J1349))))</f>
        <v>0</v>
      </c>
      <c r="L1349" s="31">
        <f>IF($I1319="n/a",0,IF(L$4&lt;=$C1349,0,IF(SUM($C1349,$I1319)&gt;L$4,$Y1330/$I1319,$Y1330-SUM($I1349:K1349))))</f>
        <v>0</v>
      </c>
      <c r="M1349" s="31">
        <f>IF($I1319="n/a",0,IF(M$4&lt;=$C1349,0,IF(SUM($C1349,$I1319)&gt;M$4,$Y1330/$I1319,$Y1330-SUM($I1349:L1349))))</f>
        <v>0</v>
      </c>
      <c r="N1349" s="31">
        <f>IF($I1319="n/a",0,IF(N$4&lt;=$C1349,0,IF(SUM($C1349,$I1319)&gt;N$4,$Y1330/$I1319,$Y1330-SUM($I1349:M1349))))</f>
        <v>0</v>
      </c>
      <c r="O1349" s="31">
        <f>IF($I1319="n/a",0,IF(O$4&lt;=$C1349,0,IF(SUM($C1349,$I1319)&gt;O$4,$Y1330/$I1319,$Y1330-SUM($I1349:N1349))))</f>
        <v>0</v>
      </c>
      <c r="P1349" s="31">
        <f>IF($I1319="n/a",0,IF(P$4&lt;=$C1349,0,IF(SUM($C1349,$I1319)&gt;P$4,$Y1330/$I1319,$Y1330-SUM($I1349:O1349))))</f>
        <v>0</v>
      </c>
      <c r="Q1349" s="31">
        <f>IF($I1319="n/a",0,IF(Q$4&lt;=$C1349,0,IF(SUM($C1349,$I1319)&gt;Q$4,$Y1330/$I1319,$Y1330-SUM($I1349:P1349))))</f>
        <v>0</v>
      </c>
      <c r="R1349" s="31">
        <f>IF($I1319="n/a",0,IF(R$4&lt;=$C1349,0,IF(SUM($C1349,$I1319)&gt;R$4,$Y1330/$I1319,$Y1330-SUM($I1349:Q1349))))</f>
        <v>0</v>
      </c>
      <c r="S1349" s="31">
        <f>IF($I1319="n/a",0,IF(S$4&lt;=$C1349,0,IF(SUM($C1349,$I1319)&gt;S$4,$Y1330/$I1319,$Y1330-SUM($I1349:R1349))))</f>
        <v>0</v>
      </c>
      <c r="T1349" s="31">
        <f>IF($I1319="n/a",0,IF(T$4&lt;=$C1349,0,IF(SUM($C1349,$I1319)&gt;T$4,$Y1330/$I1319,$Y1330-SUM($I1349:S1349))))</f>
        <v>0</v>
      </c>
      <c r="U1349" s="31">
        <f>IF($I1319="n/a",0,IF(U$4&lt;=$C1349,0,IF(SUM($C1349,$I1319)&gt;U$4,$Y1330/$I1319,$Y1330-SUM($I1349:T1349))))</f>
        <v>0</v>
      </c>
      <c r="V1349" s="31">
        <f>IF($I1319="n/a",0,IF(V$4&lt;=$C1349,0,IF(SUM($C1349,$I1319)&gt;V$4,$Y1330/$I1319,$Y1330-SUM($I1349:U1349))))</f>
        <v>0</v>
      </c>
      <c r="W1349" s="31">
        <f>IF($I1319="n/a",0,IF(W$4&lt;=$C1349,0,IF(SUM($C1349,$I1319)&gt;W$4,$Y1330/$I1319,$Y1330-SUM($I1349:V1349))))</f>
        <v>0</v>
      </c>
      <c r="X1349" s="31">
        <f>IF($I1319="n/a",0,IF(X$4&lt;=$C1349,0,IF(SUM($C1349,$I1319)&gt;X$4,$Y1330/$I1319,$Y1330-SUM($I1349:W1349))))</f>
        <v>0</v>
      </c>
      <c r="Y1349" s="31">
        <f>IF($I1319="n/a",0,IF(Y$4&lt;=$C1349,0,IF(SUM($C1349,$I1319)&gt;Y$4,$Y1330/$I1319,$Y1330-SUM($I1349:X1349))))</f>
        <v>0</v>
      </c>
      <c r="Z1349" s="31">
        <f>IF($I1319="n/a",0,IF(Z$4&lt;=$C1349,0,IF(SUM($C1349,$I1319)&gt;Z$4,$Y1330/$I1319,$Y1330-SUM($I1349:Y1349))))</f>
        <v>0</v>
      </c>
      <c r="AA1349" s="31">
        <f>IF($I1319="n/a",0,IF(AA$4&lt;=$C1349,0,IF(SUM($C1349,$I1319)&gt;AA$4,$Y1330/$I1319,$Y1330-SUM($I1349:Z1349))))</f>
        <v>0</v>
      </c>
      <c r="AB1349" s="31">
        <f>IF($I1319="n/a",0,IF(AB$4&lt;=$C1349,0,IF(SUM($C1349,$I1319)&gt;AB$4,$Y1330/$I1319,$Y1330-SUM($I1349:AA1349))))</f>
        <v>0</v>
      </c>
      <c r="AC1349" s="31">
        <f>IF($I1319="n/a",0,IF(AC$4&lt;=$C1349,0,IF(SUM($C1349,$I1319)&gt;AC$4,$Y1330/$I1319,$Y1330-SUM($I1349:AB1349))))</f>
        <v>0</v>
      </c>
      <c r="AD1349" s="31">
        <f>IF($I1319="n/a",0,IF(AD$4&lt;=$C1349,0,IF(SUM($C1349,$I1319)&gt;AD$4,$Y1330/$I1319,$Y1330-SUM($I1349:AC1349))))</f>
        <v>0</v>
      </c>
      <c r="AE1349" s="31">
        <f>IF($I1319="n/a",0,IF(AE$4&lt;=$C1349,0,IF(SUM($C1349,$I1319)&gt;AE$4,$Y1330/$I1319,$Y1330-SUM($I1349:AD1349))))</f>
        <v>0</v>
      </c>
      <c r="AF1349" s="31">
        <f>IF($I1319="n/a",0,IF(AF$4&lt;=$C1349,0,IF(SUM($C1349,$I1319)&gt;AF$4,$Y1330/$I1319,$Y1330-SUM($I1349:AE1349))))</f>
        <v>0</v>
      </c>
      <c r="AG1349" s="31">
        <f>IF($I1319="n/a",0,IF(AG$4&lt;=$C1349,0,IF(SUM($C1349,$I1319)&gt;AG$4,$Y1330/$I1319,$Y1330-SUM($I1349:AF1349))))</f>
        <v>0</v>
      </c>
      <c r="AH1349" s="31">
        <f>IF($I1319="n/a",0,IF(AH$4&lt;=$C1349,0,IF(SUM($C1349,$I1319)&gt;AH$4,$Y1330/$I1319,$Y1330-SUM($I1349:AG1349))))</f>
        <v>0</v>
      </c>
      <c r="AI1349" s="31">
        <f>IF($I1319="n/a",0,IF(AI$4&lt;=$C1349,0,IF(SUM($C1349,$I1319)&gt;AI$4,$Y1330/$I1319,$Y1330-SUM($I1349:AH1349))))</f>
        <v>0</v>
      </c>
      <c r="AJ1349" s="31">
        <f>IF($I1319="n/a",0,IF(AJ$4&lt;=$C1349,0,IF(SUM($C1349,$I1319)&gt;AJ$4,$Y1330/$I1319,$Y1330-SUM($I1349:AI1349))))</f>
        <v>0</v>
      </c>
      <c r="AK1349" s="31">
        <f>IF($I1319="n/a",0,IF(AK$4&lt;=$C1349,0,IF(SUM($C1349,$I1319)&gt;AK$4,$Y1330/$I1319,$Y1330-SUM($I1349:AJ1349))))</f>
        <v>0</v>
      </c>
      <c r="AL1349" s="31">
        <f>IF($I1319="n/a",0,IF(AL$4&lt;=$C1349,0,IF(SUM($C1349,$I1319)&gt;AL$4,$Y1330/$I1319,$Y1330-SUM($I1349:AK1349))))</f>
        <v>0</v>
      </c>
      <c r="AM1349" s="31">
        <f>IF($I1319="n/a",0,IF(AM$4&lt;=$C1349,0,IF(SUM($C1349,$I1319)&gt;AM$4,$Y1330/$I1319,$Y1330-SUM($I1349:AL1349))))</f>
        <v>0</v>
      </c>
      <c r="AN1349" s="31">
        <f>IF($I1319="n/a",0,IF(AN$4&lt;=$C1349,0,IF(SUM($C1349,$I1319)&gt;AN$4,$Y1330/$I1319,$Y1330-SUM($I1349:AM1349))))</f>
        <v>0</v>
      </c>
      <c r="AO1349" s="31">
        <f>IF($I1319="n/a",0,IF(AO$4&lt;=$C1349,0,IF(SUM($C1349,$I1319)&gt;AO$4,$Y1330/$I1319,$Y1330-SUM($I1349:AN1349))))</f>
        <v>0</v>
      </c>
      <c r="AP1349" s="31">
        <f>IF($I1319="n/a",0,IF(AP$4&lt;=$C1349,0,IF(SUM($C1349,$I1319)&gt;AP$4,$Y1330/$I1319,$Y1330-SUM($I1349:AO1349))))</f>
        <v>0</v>
      </c>
      <c r="AQ1349" s="31">
        <f>IF($I1319="n/a",0,IF(AQ$4&lt;=$C1349,0,IF(SUM($C1349,$I1319)&gt;AQ$4,$Y1330/$I1319,$Y1330-SUM($I1349:AP1349))))</f>
        <v>0</v>
      </c>
      <c r="AR1349" s="31">
        <f>IF($I1319="n/a",0,IF(AR$4&lt;=$C1349,0,IF(SUM($C1349,$I1319)&gt;AR$4,$Y1330/$I1319,$Y1330-SUM($I1349:AQ1349))))</f>
        <v>0</v>
      </c>
      <c r="AS1349" s="31">
        <f>IF($I1319="n/a",0,IF(AS$4&lt;=$C1349,0,IF(SUM($C1349,$I1319)&gt;AS$4,$Y1330/$I1319,$Y1330-SUM($I1349:AR1349))))</f>
        <v>0</v>
      </c>
      <c r="AT1349" s="31">
        <f>IF($I1319="n/a",0,IF(AT$4&lt;=$C1349,0,IF(SUM($C1349,$I1319)&gt;AT$4,$Y1330/$I1319,$Y1330-SUM($I1349:AS1349))))</f>
        <v>0</v>
      </c>
      <c r="AU1349" s="31">
        <f>IF($I1319="n/a",0,IF(AU$4&lt;=$C1349,0,IF(SUM($C1349,$I1319)&gt;AU$4,$Y1330/$I1319,$Y1330-SUM($I1349:AT1349))))</f>
        <v>0</v>
      </c>
      <c r="AV1349" s="31">
        <f>IF($I1319="n/a",0,IF(AV$4&lt;=$C1349,0,IF(SUM($C1349,$I1319)&gt;AV$4,$Y1330/$I1319,$Y1330-SUM($I1349:AU1349))))</f>
        <v>0</v>
      </c>
      <c r="AW1349" s="31">
        <f>IF($I1319="n/a",0,IF(AW$4&lt;=$C1349,0,IF(SUM($C1349,$I1319)&gt;AW$4,$Y1330/$I1319,$Y1330-SUM($I1349:AV1349))))</f>
        <v>0</v>
      </c>
      <c r="AX1349" s="31">
        <f>IF($I1319="n/a",0,IF(AX$4&lt;=$C1349,0,IF(SUM($C1349,$I1319)&gt;AX$4,$Y1330/$I1319,$Y1330-SUM($I1349:AW1349))))</f>
        <v>0</v>
      </c>
      <c r="AY1349" s="31">
        <f>IF($I1319="n/a",0,IF(AY$4&lt;=$C1349,0,IF(SUM($C1349,$I1319)&gt;AY$4,$Y1330/$I1319,$Y1330-SUM($I1349:AX1349))))</f>
        <v>0</v>
      </c>
      <c r="AZ1349" s="31">
        <f>IF($I1319="n/a",0,IF(AZ$4&lt;=$C1349,0,IF(SUM($C1349,$I1319)&gt;AZ$4,$Y1330/$I1319,$Y1330-SUM($I1349:AY1349))))</f>
        <v>0</v>
      </c>
      <c r="BA1349" s="31">
        <f>IF($I1319="n/a",0,IF(BA$4&lt;=$C1349,0,IF(SUM($C1349,$I1319)&gt;BA$4,$Y1330/$I1319,$Y1330-SUM($I1349:AZ1349))))</f>
        <v>0</v>
      </c>
      <c r="BB1349" s="31">
        <f>IF($I1319="n/a",0,IF(BB$4&lt;=$C1349,0,IF(SUM($C1349,$I1319)&gt;BB$4,$Y1330/$I1319,$Y1330-SUM($I1349:BA1349))))</f>
        <v>0</v>
      </c>
      <c r="BC1349" s="31">
        <f>IF($I1319="n/a",0,IF(BC$4&lt;=$C1349,0,IF(SUM($C1349,$I1319)&gt;BC$4,$Y1330/$I1319,$Y1330-SUM($I1349:BB1349))))</f>
        <v>0</v>
      </c>
      <c r="BD1349" s="31">
        <f>IF($I1319="n/a",0,IF(BD$4&lt;=$C1349,0,IF(SUM($C1349,$I1319)&gt;BD$4,$Y1330/$I1319,$Y1330-SUM($I1349:BC1349))))</f>
        <v>0</v>
      </c>
      <c r="BE1349" s="31">
        <f>IF($I1319="n/a",0,IF(BE$4&lt;=$C1349,0,IF(SUM($C1349,$I1319)&gt;BE$4,$Y1330/$I1319,$Y1330-SUM($I1349:BD1349))))</f>
        <v>0</v>
      </c>
      <c r="BF1349" s="31">
        <f>IF($I1319="n/a",0,IF(BF$4&lt;=$C1349,0,IF(SUM($C1349,$I1319)&gt;BF$4,$Y1330/$I1319,$Y1330-SUM($I1349:BE1349))))</f>
        <v>0</v>
      </c>
      <c r="BG1349" s="31">
        <f>IF($I1319="n/a",0,IF(BG$4&lt;=$C1349,0,IF(SUM($C1349,$I1319)&gt;BG$4,$Y1330/$I1319,$Y1330-SUM($I1349:BF1349))))</f>
        <v>0</v>
      </c>
      <c r="BH1349" s="31">
        <f>IF($I1319="n/a",0,IF(BH$4&lt;=$C1349,0,IF(SUM($C1349,$I1319)&gt;BH$4,$Y1330/$I1319,$Y1330-SUM($I1349:BG1349))))</f>
        <v>0</v>
      </c>
      <c r="BI1349" s="31">
        <f>IF($I1319="n/a",0,IF(BI$4&lt;=$C1349,0,IF(SUM($C1349,$I1319)&gt;BI$4,$Y1330/$I1319,$Y1330-SUM($I1349:BH1349))))</f>
        <v>0</v>
      </c>
      <c r="BJ1349" s="31">
        <f>IF($I1319="n/a",0,IF(BJ$4&lt;=$C1349,0,IF(SUM($C1349,$I1319)&gt;BJ$4,$Y1330/$I1319,$Y1330-SUM($I1349:BI1349))))</f>
        <v>0</v>
      </c>
      <c r="BK1349" s="31">
        <f>IF($I1319="n/a",0,IF(BK$4&lt;=$C1349,0,IF(SUM($C1349,$I1319)&gt;BK$4,$Y1330/$I1319,$Y1330-SUM($I1349:BJ1349))))</f>
        <v>0</v>
      </c>
      <c r="BL1349" s="31">
        <f>IF($I1319="n/a",0,IF(BL$4&lt;=$C1349,0,IF(SUM($C1349,$I1319)&gt;BL$4,$Y1330/$I1319,$Y1330-SUM($I1349:BK1349))))</f>
        <v>0</v>
      </c>
      <c r="BM1349" s="31">
        <f>IF($I1319="n/a",0,IF(BM$4&lt;=$C1349,0,IF(SUM($C1349,$I1319)&gt;BM$4,$Y1330/$I1319,$Y1330-SUM($I1349:BL1349))))</f>
        <v>0</v>
      </c>
      <c r="BN1349" s="31">
        <f>IF($I1319="n/a",0,IF(BN$4&lt;=$C1349,0,IF(SUM($C1349,$I1319)&gt;BN$4,$Y1330/$I1319,$Y1330-SUM($I1349:BM1349))))</f>
        <v>0</v>
      </c>
      <c r="BO1349" s="31">
        <f>IF($I1319="n/a",0,IF(BO$4&lt;=$C1349,0,IF(SUM($C1349,$I1319)&gt;BO$4,$Y1330/$I1319,$Y1330-SUM($I1349:BN1349))))</f>
        <v>0</v>
      </c>
      <c r="BP1349" s="31">
        <f>IF($I1319="n/a",0,IF(BP$4&lt;=$C1349,0,IF(SUM($C1349,$I1319)&gt;BP$4,$Y1330/$I1319,$Y1330-SUM($I1349:BO1349))))</f>
        <v>0</v>
      </c>
      <c r="BQ1349" s="31">
        <f>IF($I1319="n/a",0,IF(BQ$4&lt;=$C1349,0,IF(SUM($C1349,$I1319)&gt;BQ$4,$Y1330/$I1319,$Y1330-SUM($I1349:BP1349))))</f>
        <v>0</v>
      </c>
      <c r="BR1349" s="31">
        <f>IF($I1319="n/a",0,IF(BR$4&lt;=$C1349,0,IF(SUM($C1349,$I1319)&gt;BR$4,$Y1330/$I1319,$Y1330-SUM($I1349:BQ1349))))</f>
        <v>0</v>
      </c>
      <c r="BS1349" s="31">
        <f>IF($I1319="n/a",0,IF(BS$4&lt;=$C1349,0,IF(SUM($C1349,$I1319)&gt;BS$4,$Y1330/$I1319,$Y1330-SUM($I1349:BR1349))))</f>
        <v>0</v>
      </c>
      <c r="BT1349" s="31">
        <f>IF($I1319="n/a",0,IF(BT$4&lt;=$C1349,0,IF(SUM($C1349,$I1319)&gt;BT$4,$Y1330/$I1319,$Y1330-SUM($I1349:BS1349))))</f>
        <v>0</v>
      </c>
      <c r="BU1349" s="31">
        <f>IF($I1319="n/a",0,IF(BU$4&lt;=$C1349,0,IF(SUM($C1349,$I1319)&gt;BU$4,$Y1330/$I1319,$Y1330-SUM($I1349:BT1349))))</f>
        <v>0</v>
      </c>
      <c r="BV1349" s="31">
        <f>IF($I1319="n/a",0,IF(BV$4&lt;=$C1349,0,IF(SUM($C1349,$I1319)&gt;BV$4,$Y1330/$I1319,$Y1330-SUM($I1349:BU1349))))</f>
        <v>0</v>
      </c>
      <c r="BW1349" s="31">
        <f>IF($I1319="n/a",0,IF(BW$4&lt;=$C1349,0,IF(SUM($C1349,$I1319)&gt;BW$4,$Y1330/$I1319,$Y1330-SUM($I1349:BV1349))))</f>
        <v>0</v>
      </c>
      <c r="BX1349" s="31">
        <f>IF($I1319="n/a",0,IF(BX$4&lt;=$C1349,0,IF(SUM($C1349,$I1319)&gt;BX$4,$Y1330/$I1319,$Y1330-SUM($I1349:BW1349))))</f>
        <v>0</v>
      </c>
      <c r="BY1349" s="31">
        <f>IF($I1319="n/a",0,IF(BY$4&lt;=$C1349,0,IF(SUM($C1349,$I1319)&gt;BY$4,$Y1330/$I1319,$Y1330-SUM($I1349:BX1349))))</f>
        <v>0</v>
      </c>
      <c r="BZ1349" s="31">
        <f>IF($I1319="n/a",0,IF(BZ$4&lt;=$C1349,0,IF(SUM($C1349,$I1319)&gt;BZ$4,$Y1330/$I1319,$Y1330-SUM($I1349:BY1349))))</f>
        <v>0</v>
      </c>
      <c r="CA1349" s="31">
        <f>IF($I1319="n/a",0,IF(CA$4&lt;=$C1349,0,IF(SUM($C1349,$I1319)&gt;CA$4,$Y1330/$I1319,$Y1330-SUM($I1349:BZ1349))))</f>
        <v>0</v>
      </c>
      <c r="CB1349" s="31">
        <f>IF($I1319="n/a",0,IF(CB$4&lt;=$C1349,0,IF(SUM($C1349,$I1319)&gt;CB$4,$Y1330/$I1319,$Y1330-SUM($I1349:CA1349))))</f>
        <v>0</v>
      </c>
      <c r="CC1349" s="31">
        <f>IF($I1319="n/a",0,IF(CC$4&lt;=$C1349,0,IF(SUM($C1349,$I1319)&gt;CC$4,$Y1330/$I1319,$Y1330-SUM($I1349:CB1349))))</f>
        <v>0</v>
      </c>
      <c r="CD1349" s="31">
        <f>IF($I1319="n/a",0,IF(CD$4&lt;=$C1349,0,IF(SUM($C1349,$I1319)&gt;CD$4,$Y1330/$I1319,$Y1330-SUM($I1349:CC1349))))</f>
        <v>0</v>
      </c>
      <c r="CE1349" s="31">
        <f>IF($I1319="n/a",0,IF(CE$4&lt;=$C1349,0,IF(SUM($C1349,$I1319)&gt;CE$4,$Y1330/$I1319,$Y1330-SUM($I1349:CD1349))))</f>
        <v>0</v>
      </c>
      <c r="CF1349" s="31">
        <f>IF($I1319="n/a",0,IF(CF$4&lt;=$C1349,0,IF(SUM($C1349,$I1319)&gt;CF$4,$Y1330/$I1319,$Y1330-SUM($I1349:CE1349))))</f>
        <v>0</v>
      </c>
    </row>
    <row r="1350" spans="3:84" ht="12.75" customHeight="1">
      <c r="C1350" s="202">
        <v>2032</v>
      </c>
      <c r="D1350" s="21" t="s">
        <v>62</v>
      </c>
      <c r="E1350" s="21" t="s">
        <v>197</v>
      </c>
      <c r="I1350" s="31"/>
      <c r="J1350" s="31">
        <f>IF($I1319="n/a",0,IF(J$4&lt;=$C1350,0,IF(SUM($C1350,$I1319)&gt;J$4,$Z1330/$I1319,$Z1330-SUM($I1350:I1350))))</f>
        <v>0</v>
      </c>
      <c r="K1350" s="31">
        <f>IF($I1319="n/a",0,IF(K$4&lt;=$C1350,0,IF(SUM($C1350,$I1319)&gt;K$4,$Z1330/$I1319,$Z1330-SUM($I1350:J1350))))</f>
        <v>0</v>
      </c>
      <c r="L1350" s="31">
        <f>IF($I1319="n/a",0,IF(L$4&lt;=$C1350,0,IF(SUM($C1350,$I1319)&gt;L$4,$Z1330/$I1319,$Z1330-SUM($I1350:K1350))))</f>
        <v>0</v>
      </c>
      <c r="M1350" s="31">
        <f>IF($I1319="n/a",0,IF(M$4&lt;=$C1350,0,IF(SUM($C1350,$I1319)&gt;M$4,$Z1330/$I1319,$Z1330-SUM($I1350:L1350))))</f>
        <v>0</v>
      </c>
      <c r="N1350" s="31">
        <f>IF($I1319="n/a",0,IF(N$4&lt;=$C1350,0,IF(SUM($C1350,$I1319)&gt;N$4,$Z1330/$I1319,$Z1330-SUM($I1350:M1350))))</f>
        <v>0</v>
      </c>
      <c r="O1350" s="31">
        <f>IF($I1319="n/a",0,IF(O$4&lt;=$C1350,0,IF(SUM($C1350,$I1319)&gt;O$4,$Z1330/$I1319,$Z1330-SUM($I1350:N1350))))</f>
        <v>0</v>
      </c>
      <c r="P1350" s="31">
        <f>IF($I1319="n/a",0,IF(P$4&lt;=$C1350,0,IF(SUM($C1350,$I1319)&gt;P$4,$Z1330/$I1319,$Z1330-SUM($I1350:O1350))))</f>
        <v>0</v>
      </c>
      <c r="Q1350" s="31">
        <f>IF($I1319="n/a",0,IF(Q$4&lt;=$C1350,0,IF(SUM($C1350,$I1319)&gt;Q$4,$Z1330/$I1319,$Z1330-SUM($I1350:P1350))))</f>
        <v>0</v>
      </c>
      <c r="R1350" s="31">
        <f>IF($I1319="n/a",0,IF(R$4&lt;=$C1350,0,IF(SUM($C1350,$I1319)&gt;R$4,$Z1330/$I1319,$Z1330-SUM($I1350:Q1350))))</f>
        <v>0</v>
      </c>
      <c r="S1350" s="31">
        <f>IF($I1319="n/a",0,IF(S$4&lt;=$C1350,0,IF(SUM($C1350,$I1319)&gt;S$4,$Z1330/$I1319,$Z1330-SUM($I1350:R1350))))</f>
        <v>0</v>
      </c>
      <c r="T1350" s="31">
        <f>IF($I1319="n/a",0,IF(T$4&lt;=$C1350,0,IF(SUM($C1350,$I1319)&gt;T$4,$Z1330/$I1319,$Z1330-SUM($I1350:S1350))))</f>
        <v>0</v>
      </c>
      <c r="U1350" s="31">
        <f>IF($I1319="n/a",0,IF(U$4&lt;=$C1350,0,IF(SUM($C1350,$I1319)&gt;U$4,$Z1330/$I1319,$Z1330-SUM($I1350:T1350))))</f>
        <v>0</v>
      </c>
      <c r="V1350" s="31">
        <f>IF($I1319="n/a",0,IF(V$4&lt;=$C1350,0,IF(SUM($C1350,$I1319)&gt;V$4,$Z1330/$I1319,$Z1330-SUM($I1350:U1350))))</f>
        <v>0</v>
      </c>
      <c r="W1350" s="31">
        <f>IF($I1319="n/a",0,IF(W$4&lt;=$C1350,0,IF(SUM($C1350,$I1319)&gt;W$4,$Z1330/$I1319,$Z1330-SUM($I1350:V1350))))</f>
        <v>0</v>
      </c>
      <c r="X1350" s="31">
        <f>IF($I1319="n/a",0,IF(X$4&lt;=$C1350,0,IF(SUM($C1350,$I1319)&gt;X$4,$Z1330/$I1319,$Z1330-SUM($I1350:W1350))))</f>
        <v>0</v>
      </c>
      <c r="Y1350" s="31">
        <f>IF($I1319="n/a",0,IF(Y$4&lt;=$C1350,0,IF(SUM($C1350,$I1319)&gt;Y$4,$Z1330/$I1319,$Z1330-SUM($I1350:X1350))))</f>
        <v>0</v>
      </c>
      <c r="Z1350" s="31">
        <f>IF($I1319="n/a",0,IF(Z$4&lt;=$C1350,0,IF(SUM($C1350,$I1319)&gt;Z$4,$Z1330/$I1319,$Z1330-SUM($I1350:Y1350))))</f>
        <v>0</v>
      </c>
      <c r="AA1350" s="31">
        <f>IF($I1319="n/a",0,IF(AA$4&lt;=$C1350,0,IF(SUM($C1350,$I1319)&gt;AA$4,$Z1330/$I1319,$Z1330-SUM($I1350:Z1350))))</f>
        <v>0</v>
      </c>
      <c r="AB1350" s="31">
        <f>IF($I1319="n/a",0,IF(AB$4&lt;=$C1350,0,IF(SUM($C1350,$I1319)&gt;AB$4,$Z1330/$I1319,$Z1330-SUM($I1350:AA1350))))</f>
        <v>0</v>
      </c>
      <c r="AC1350" s="31">
        <f>IF($I1319="n/a",0,IF(AC$4&lt;=$C1350,0,IF(SUM($C1350,$I1319)&gt;AC$4,$Z1330/$I1319,$Z1330-SUM($I1350:AB1350))))</f>
        <v>0</v>
      </c>
      <c r="AD1350" s="31">
        <f>IF($I1319="n/a",0,IF(AD$4&lt;=$C1350,0,IF(SUM($C1350,$I1319)&gt;AD$4,$Z1330/$I1319,$Z1330-SUM($I1350:AC1350))))</f>
        <v>0</v>
      </c>
      <c r="AE1350" s="31">
        <f>IF($I1319="n/a",0,IF(AE$4&lt;=$C1350,0,IF(SUM($C1350,$I1319)&gt;AE$4,$Z1330/$I1319,$Z1330-SUM($I1350:AD1350))))</f>
        <v>0</v>
      </c>
      <c r="AF1350" s="31">
        <f>IF($I1319="n/a",0,IF(AF$4&lt;=$C1350,0,IF(SUM($C1350,$I1319)&gt;AF$4,$Z1330/$I1319,$Z1330-SUM($I1350:AE1350))))</f>
        <v>0</v>
      </c>
      <c r="AG1350" s="31">
        <f>IF($I1319="n/a",0,IF(AG$4&lt;=$C1350,0,IF(SUM($C1350,$I1319)&gt;AG$4,$Z1330/$I1319,$Z1330-SUM($I1350:AF1350))))</f>
        <v>0</v>
      </c>
      <c r="AH1350" s="31">
        <f>IF($I1319="n/a",0,IF(AH$4&lt;=$C1350,0,IF(SUM($C1350,$I1319)&gt;AH$4,$Z1330/$I1319,$Z1330-SUM($I1350:AG1350))))</f>
        <v>0</v>
      </c>
      <c r="AI1350" s="31">
        <f>IF($I1319="n/a",0,IF(AI$4&lt;=$C1350,0,IF(SUM($C1350,$I1319)&gt;AI$4,$Z1330/$I1319,$Z1330-SUM($I1350:AH1350))))</f>
        <v>0</v>
      </c>
      <c r="AJ1350" s="31">
        <f>IF($I1319="n/a",0,IF(AJ$4&lt;=$C1350,0,IF(SUM($C1350,$I1319)&gt;AJ$4,$Z1330/$I1319,$Z1330-SUM($I1350:AI1350))))</f>
        <v>0</v>
      </c>
      <c r="AK1350" s="31">
        <f>IF($I1319="n/a",0,IF(AK$4&lt;=$C1350,0,IF(SUM($C1350,$I1319)&gt;AK$4,$Z1330/$I1319,$Z1330-SUM($I1350:AJ1350))))</f>
        <v>0</v>
      </c>
      <c r="AL1350" s="31">
        <f>IF($I1319="n/a",0,IF(AL$4&lt;=$C1350,0,IF(SUM($C1350,$I1319)&gt;AL$4,$Z1330/$I1319,$Z1330-SUM($I1350:AK1350))))</f>
        <v>0</v>
      </c>
      <c r="AM1350" s="31">
        <f>IF($I1319="n/a",0,IF(AM$4&lt;=$C1350,0,IF(SUM($C1350,$I1319)&gt;AM$4,$Z1330/$I1319,$Z1330-SUM($I1350:AL1350))))</f>
        <v>0</v>
      </c>
      <c r="AN1350" s="31">
        <f>IF($I1319="n/a",0,IF(AN$4&lt;=$C1350,0,IF(SUM($C1350,$I1319)&gt;AN$4,$Z1330/$I1319,$Z1330-SUM($I1350:AM1350))))</f>
        <v>0</v>
      </c>
      <c r="AO1350" s="31">
        <f>IF($I1319="n/a",0,IF(AO$4&lt;=$C1350,0,IF(SUM($C1350,$I1319)&gt;AO$4,$Z1330/$I1319,$Z1330-SUM($I1350:AN1350))))</f>
        <v>0</v>
      </c>
      <c r="AP1350" s="31">
        <f>IF($I1319="n/a",0,IF(AP$4&lt;=$C1350,0,IF(SUM($C1350,$I1319)&gt;AP$4,$Z1330/$I1319,$Z1330-SUM($I1350:AO1350))))</f>
        <v>0</v>
      </c>
      <c r="AQ1350" s="31">
        <f>IF($I1319="n/a",0,IF(AQ$4&lt;=$C1350,0,IF(SUM($C1350,$I1319)&gt;AQ$4,$Z1330/$I1319,$Z1330-SUM($I1350:AP1350))))</f>
        <v>0</v>
      </c>
      <c r="AR1350" s="31">
        <f>IF($I1319="n/a",0,IF(AR$4&lt;=$C1350,0,IF(SUM($C1350,$I1319)&gt;AR$4,$Z1330/$I1319,$Z1330-SUM($I1350:AQ1350))))</f>
        <v>0</v>
      </c>
      <c r="AS1350" s="31">
        <f>IF($I1319="n/a",0,IF(AS$4&lt;=$C1350,0,IF(SUM($C1350,$I1319)&gt;AS$4,$Z1330/$I1319,$Z1330-SUM($I1350:AR1350))))</f>
        <v>0</v>
      </c>
      <c r="AT1350" s="31">
        <f>IF($I1319="n/a",0,IF(AT$4&lt;=$C1350,0,IF(SUM($C1350,$I1319)&gt;AT$4,$Z1330/$I1319,$Z1330-SUM($I1350:AS1350))))</f>
        <v>0</v>
      </c>
      <c r="AU1350" s="31">
        <f>IF($I1319="n/a",0,IF(AU$4&lt;=$C1350,0,IF(SUM($C1350,$I1319)&gt;AU$4,$Z1330/$I1319,$Z1330-SUM($I1350:AT1350))))</f>
        <v>0</v>
      </c>
      <c r="AV1350" s="31">
        <f>IF($I1319="n/a",0,IF(AV$4&lt;=$C1350,0,IF(SUM($C1350,$I1319)&gt;AV$4,$Z1330/$I1319,$Z1330-SUM($I1350:AU1350))))</f>
        <v>0</v>
      </c>
      <c r="AW1350" s="31">
        <f>IF($I1319="n/a",0,IF(AW$4&lt;=$C1350,0,IF(SUM($C1350,$I1319)&gt;AW$4,$Z1330/$I1319,$Z1330-SUM($I1350:AV1350))))</f>
        <v>0</v>
      </c>
      <c r="AX1350" s="31">
        <f>IF($I1319="n/a",0,IF(AX$4&lt;=$C1350,0,IF(SUM($C1350,$I1319)&gt;AX$4,$Z1330/$I1319,$Z1330-SUM($I1350:AW1350))))</f>
        <v>0</v>
      </c>
      <c r="AY1350" s="31">
        <f>IF($I1319="n/a",0,IF(AY$4&lt;=$C1350,0,IF(SUM($C1350,$I1319)&gt;AY$4,$Z1330/$I1319,$Z1330-SUM($I1350:AX1350))))</f>
        <v>0</v>
      </c>
      <c r="AZ1350" s="31">
        <f>IF($I1319="n/a",0,IF(AZ$4&lt;=$C1350,0,IF(SUM($C1350,$I1319)&gt;AZ$4,$Z1330/$I1319,$Z1330-SUM($I1350:AY1350))))</f>
        <v>0</v>
      </c>
      <c r="BA1350" s="31">
        <f>IF($I1319="n/a",0,IF(BA$4&lt;=$C1350,0,IF(SUM($C1350,$I1319)&gt;BA$4,$Z1330/$I1319,$Z1330-SUM($I1350:AZ1350))))</f>
        <v>0</v>
      </c>
      <c r="BB1350" s="31">
        <f>IF($I1319="n/a",0,IF(BB$4&lt;=$C1350,0,IF(SUM($C1350,$I1319)&gt;BB$4,$Z1330/$I1319,$Z1330-SUM($I1350:BA1350))))</f>
        <v>0</v>
      </c>
      <c r="BC1350" s="31">
        <f>IF($I1319="n/a",0,IF(BC$4&lt;=$C1350,0,IF(SUM($C1350,$I1319)&gt;BC$4,$Z1330/$I1319,$Z1330-SUM($I1350:BB1350))))</f>
        <v>0</v>
      </c>
      <c r="BD1350" s="31">
        <f>IF($I1319="n/a",0,IF(BD$4&lt;=$C1350,0,IF(SUM($C1350,$I1319)&gt;BD$4,$Z1330/$I1319,$Z1330-SUM($I1350:BC1350))))</f>
        <v>0</v>
      </c>
      <c r="BE1350" s="31">
        <f>IF($I1319="n/a",0,IF(BE$4&lt;=$C1350,0,IF(SUM($C1350,$I1319)&gt;BE$4,$Z1330/$I1319,$Z1330-SUM($I1350:BD1350))))</f>
        <v>0</v>
      </c>
      <c r="BF1350" s="31">
        <f>IF($I1319="n/a",0,IF(BF$4&lt;=$C1350,0,IF(SUM($C1350,$I1319)&gt;BF$4,$Z1330/$I1319,$Z1330-SUM($I1350:BE1350))))</f>
        <v>0</v>
      </c>
      <c r="BG1350" s="31">
        <f>IF($I1319="n/a",0,IF(BG$4&lt;=$C1350,0,IF(SUM($C1350,$I1319)&gt;BG$4,$Z1330/$I1319,$Z1330-SUM($I1350:BF1350))))</f>
        <v>0</v>
      </c>
      <c r="BH1350" s="31">
        <f>IF($I1319="n/a",0,IF(BH$4&lt;=$C1350,0,IF(SUM($C1350,$I1319)&gt;BH$4,$Z1330/$I1319,$Z1330-SUM($I1350:BG1350))))</f>
        <v>0</v>
      </c>
      <c r="BI1350" s="31">
        <f>IF($I1319="n/a",0,IF(BI$4&lt;=$C1350,0,IF(SUM($C1350,$I1319)&gt;BI$4,$Z1330/$I1319,$Z1330-SUM($I1350:BH1350))))</f>
        <v>0</v>
      </c>
      <c r="BJ1350" s="31">
        <f>IF($I1319="n/a",0,IF(BJ$4&lt;=$C1350,0,IF(SUM($C1350,$I1319)&gt;BJ$4,$Z1330/$I1319,$Z1330-SUM($I1350:BI1350))))</f>
        <v>0</v>
      </c>
      <c r="BK1350" s="31">
        <f>IF($I1319="n/a",0,IF(BK$4&lt;=$C1350,0,IF(SUM($C1350,$I1319)&gt;BK$4,$Z1330/$I1319,$Z1330-SUM($I1350:BJ1350))))</f>
        <v>0</v>
      </c>
      <c r="BL1350" s="31">
        <f>IF($I1319="n/a",0,IF(BL$4&lt;=$C1350,0,IF(SUM($C1350,$I1319)&gt;BL$4,$Z1330/$I1319,$Z1330-SUM($I1350:BK1350))))</f>
        <v>0</v>
      </c>
      <c r="BM1350" s="31">
        <f>IF($I1319="n/a",0,IF(BM$4&lt;=$C1350,0,IF(SUM($C1350,$I1319)&gt;BM$4,$Z1330/$I1319,$Z1330-SUM($I1350:BL1350))))</f>
        <v>0</v>
      </c>
      <c r="BN1350" s="31">
        <f>IF($I1319="n/a",0,IF(BN$4&lt;=$C1350,0,IF(SUM($C1350,$I1319)&gt;BN$4,$Z1330/$I1319,$Z1330-SUM($I1350:BM1350))))</f>
        <v>0</v>
      </c>
      <c r="BO1350" s="31">
        <f>IF($I1319="n/a",0,IF(BO$4&lt;=$C1350,0,IF(SUM($C1350,$I1319)&gt;BO$4,$Z1330/$I1319,$Z1330-SUM($I1350:BN1350))))</f>
        <v>0</v>
      </c>
      <c r="BP1350" s="31">
        <f>IF($I1319="n/a",0,IF(BP$4&lt;=$C1350,0,IF(SUM($C1350,$I1319)&gt;BP$4,$Z1330/$I1319,$Z1330-SUM($I1350:BO1350))))</f>
        <v>0</v>
      </c>
      <c r="BQ1350" s="31">
        <f>IF($I1319="n/a",0,IF(BQ$4&lt;=$C1350,0,IF(SUM($C1350,$I1319)&gt;BQ$4,$Z1330/$I1319,$Z1330-SUM($I1350:BP1350))))</f>
        <v>0</v>
      </c>
      <c r="BR1350" s="31">
        <f>IF($I1319="n/a",0,IF(BR$4&lt;=$C1350,0,IF(SUM($C1350,$I1319)&gt;BR$4,$Z1330/$I1319,$Z1330-SUM($I1350:BQ1350))))</f>
        <v>0</v>
      </c>
      <c r="BS1350" s="31">
        <f>IF($I1319="n/a",0,IF(BS$4&lt;=$C1350,0,IF(SUM($C1350,$I1319)&gt;BS$4,$Z1330/$I1319,$Z1330-SUM($I1350:BR1350))))</f>
        <v>0</v>
      </c>
      <c r="BT1350" s="31">
        <f>IF($I1319="n/a",0,IF(BT$4&lt;=$C1350,0,IF(SUM($C1350,$I1319)&gt;BT$4,$Z1330/$I1319,$Z1330-SUM($I1350:BS1350))))</f>
        <v>0</v>
      </c>
      <c r="BU1350" s="31">
        <f>IF($I1319="n/a",0,IF(BU$4&lt;=$C1350,0,IF(SUM($C1350,$I1319)&gt;BU$4,$Z1330/$I1319,$Z1330-SUM($I1350:BT1350))))</f>
        <v>0</v>
      </c>
      <c r="BV1350" s="31">
        <f>IF($I1319="n/a",0,IF(BV$4&lt;=$C1350,0,IF(SUM($C1350,$I1319)&gt;BV$4,$Z1330/$I1319,$Z1330-SUM($I1350:BU1350))))</f>
        <v>0</v>
      </c>
      <c r="BW1350" s="31">
        <f>IF($I1319="n/a",0,IF(BW$4&lt;=$C1350,0,IF(SUM($C1350,$I1319)&gt;BW$4,$Z1330/$I1319,$Z1330-SUM($I1350:BV1350))))</f>
        <v>0</v>
      </c>
      <c r="BX1350" s="31">
        <f>IF($I1319="n/a",0,IF(BX$4&lt;=$C1350,0,IF(SUM($C1350,$I1319)&gt;BX$4,$Z1330/$I1319,$Z1330-SUM($I1350:BW1350))))</f>
        <v>0</v>
      </c>
      <c r="BY1350" s="31">
        <f>IF($I1319="n/a",0,IF(BY$4&lt;=$C1350,0,IF(SUM($C1350,$I1319)&gt;BY$4,$Z1330/$I1319,$Z1330-SUM($I1350:BX1350))))</f>
        <v>0</v>
      </c>
      <c r="BZ1350" s="31">
        <f>IF($I1319="n/a",0,IF(BZ$4&lt;=$C1350,0,IF(SUM($C1350,$I1319)&gt;BZ$4,$Z1330/$I1319,$Z1330-SUM($I1350:BY1350))))</f>
        <v>0</v>
      </c>
      <c r="CA1350" s="31">
        <f>IF($I1319="n/a",0,IF(CA$4&lt;=$C1350,0,IF(SUM($C1350,$I1319)&gt;CA$4,$Z1330/$I1319,$Z1330-SUM($I1350:BZ1350))))</f>
        <v>0</v>
      </c>
      <c r="CB1350" s="31">
        <f>IF($I1319="n/a",0,IF(CB$4&lt;=$C1350,0,IF(SUM($C1350,$I1319)&gt;CB$4,$Z1330/$I1319,$Z1330-SUM($I1350:CA1350))))</f>
        <v>0</v>
      </c>
      <c r="CC1350" s="31">
        <f>IF($I1319="n/a",0,IF(CC$4&lt;=$C1350,0,IF(SUM($C1350,$I1319)&gt;CC$4,$Z1330/$I1319,$Z1330-SUM($I1350:CB1350))))</f>
        <v>0</v>
      </c>
      <c r="CD1350" s="31">
        <f>IF($I1319="n/a",0,IF(CD$4&lt;=$C1350,0,IF(SUM($C1350,$I1319)&gt;CD$4,$Z1330/$I1319,$Z1330-SUM($I1350:CC1350))))</f>
        <v>0</v>
      </c>
      <c r="CE1350" s="31">
        <f>IF($I1319="n/a",0,IF(CE$4&lt;=$C1350,0,IF(SUM($C1350,$I1319)&gt;CE$4,$Z1330/$I1319,$Z1330-SUM($I1350:CD1350))))</f>
        <v>0</v>
      </c>
      <c r="CF1350" s="31">
        <f>IF($I1319="n/a",0,IF(CF$4&lt;=$C1350,0,IF(SUM($C1350,$I1319)&gt;CF$4,$Z1330/$I1319,$Z1330-SUM($I1350:CE1350))))</f>
        <v>0</v>
      </c>
    </row>
    <row r="1351" spans="3:84" ht="12.75" customHeight="1">
      <c r="C1351" s="202">
        <v>2033</v>
      </c>
      <c r="D1351" s="21" t="s">
        <v>63</v>
      </c>
      <c r="E1351" s="21" t="s">
        <v>197</v>
      </c>
      <c r="I1351" s="31"/>
      <c r="J1351" s="31">
        <f>IF($I1319="n/a",0,IF(J$4&lt;=$C1351,0,IF(SUM($C1351,$I1319)&gt;J$4,$AA1330/$I1319,$AA1330-SUM($I1351:I1351))))</f>
        <v>0</v>
      </c>
      <c r="K1351" s="31">
        <f>IF($I1319="n/a",0,IF(K$4&lt;=$C1351,0,IF(SUM($C1351,$I1319)&gt;K$4,$AA1330/$I1319,$AA1330-SUM($I1351:J1351))))</f>
        <v>0</v>
      </c>
      <c r="L1351" s="31">
        <f>IF($I1319="n/a",0,IF(L$4&lt;=$C1351,0,IF(SUM($C1351,$I1319)&gt;L$4,$AA1330/$I1319,$AA1330-SUM($I1351:K1351))))</f>
        <v>0</v>
      </c>
      <c r="M1351" s="31">
        <f>IF($I1319="n/a",0,IF(M$4&lt;=$C1351,0,IF(SUM($C1351,$I1319)&gt;M$4,$AA1330/$I1319,$AA1330-SUM($I1351:L1351))))</f>
        <v>0</v>
      </c>
      <c r="N1351" s="31">
        <f>IF($I1319="n/a",0,IF(N$4&lt;=$C1351,0,IF(SUM($C1351,$I1319)&gt;N$4,$AA1330/$I1319,$AA1330-SUM($I1351:M1351))))</f>
        <v>0</v>
      </c>
      <c r="O1351" s="31">
        <f>IF($I1319="n/a",0,IF(O$4&lt;=$C1351,0,IF(SUM($C1351,$I1319)&gt;O$4,$AA1330/$I1319,$AA1330-SUM($I1351:N1351))))</f>
        <v>0</v>
      </c>
      <c r="P1351" s="31">
        <f>IF($I1319="n/a",0,IF(P$4&lt;=$C1351,0,IF(SUM($C1351,$I1319)&gt;P$4,$AA1330/$I1319,$AA1330-SUM($I1351:O1351))))</f>
        <v>0</v>
      </c>
      <c r="Q1351" s="31">
        <f>IF($I1319="n/a",0,IF(Q$4&lt;=$C1351,0,IF(SUM($C1351,$I1319)&gt;Q$4,$AA1330/$I1319,$AA1330-SUM($I1351:P1351))))</f>
        <v>0</v>
      </c>
      <c r="R1351" s="31">
        <f>IF($I1319="n/a",0,IF(R$4&lt;=$C1351,0,IF(SUM($C1351,$I1319)&gt;R$4,$AA1330/$I1319,$AA1330-SUM($I1351:Q1351))))</f>
        <v>0</v>
      </c>
      <c r="S1351" s="31">
        <f>IF($I1319="n/a",0,IF(S$4&lt;=$C1351,0,IF(SUM($C1351,$I1319)&gt;S$4,$AA1330/$I1319,$AA1330-SUM($I1351:R1351))))</f>
        <v>0</v>
      </c>
      <c r="T1351" s="31">
        <f>IF($I1319="n/a",0,IF(T$4&lt;=$C1351,0,IF(SUM($C1351,$I1319)&gt;T$4,$AA1330/$I1319,$AA1330-SUM($I1351:S1351))))</f>
        <v>0</v>
      </c>
      <c r="U1351" s="31">
        <f>IF($I1319="n/a",0,IF(U$4&lt;=$C1351,0,IF(SUM($C1351,$I1319)&gt;U$4,$AA1330/$I1319,$AA1330-SUM($I1351:T1351))))</f>
        <v>0</v>
      </c>
      <c r="V1351" s="31">
        <f>IF($I1319="n/a",0,IF(V$4&lt;=$C1351,0,IF(SUM($C1351,$I1319)&gt;V$4,$AA1330/$I1319,$AA1330-SUM($I1351:U1351))))</f>
        <v>0</v>
      </c>
      <c r="W1351" s="31">
        <f>IF($I1319="n/a",0,IF(W$4&lt;=$C1351,0,IF(SUM($C1351,$I1319)&gt;W$4,$AA1330/$I1319,$AA1330-SUM($I1351:V1351))))</f>
        <v>0</v>
      </c>
      <c r="X1351" s="31">
        <f>IF($I1319="n/a",0,IF(X$4&lt;=$C1351,0,IF(SUM($C1351,$I1319)&gt;X$4,$AA1330/$I1319,$AA1330-SUM($I1351:W1351))))</f>
        <v>0</v>
      </c>
      <c r="Y1351" s="31">
        <f>IF($I1319="n/a",0,IF(Y$4&lt;=$C1351,0,IF(SUM($C1351,$I1319)&gt;Y$4,$AA1330/$I1319,$AA1330-SUM($I1351:X1351))))</f>
        <v>0</v>
      </c>
      <c r="Z1351" s="31">
        <f>IF($I1319="n/a",0,IF(Z$4&lt;=$C1351,0,IF(SUM($C1351,$I1319)&gt;Z$4,$AA1330/$I1319,$AA1330-SUM($I1351:Y1351))))</f>
        <v>0</v>
      </c>
      <c r="AA1351" s="31">
        <f>IF($I1319="n/a",0,IF(AA$4&lt;=$C1351,0,IF(SUM($C1351,$I1319)&gt;AA$4,$AA1330/$I1319,$AA1330-SUM($I1351:Z1351))))</f>
        <v>0</v>
      </c>
      <c r="AB1351" s="31">
        <f>IF($I1319="n/a",0,IF(AB$4&lt;=$C1351,0,IF(SUM($C1351,$I1319)&gt;AB$4,$AA1330/$I1319,$AA1330-SUM($I1351:AA1351))))</f>
        <v>0</v>
      </c>
      <c r="AC1351" s="31">
        <f>IF($I1319="n/a",0,IF(AC$4&lt;=$C1351,0,IF(SUM($C1351,$I1319)&gt;AC$4,$AA1330/$I1319,$AA1330-SUM($I1351:AB1351))))</f>
        <v>0</v>
      </c>
      <c r="AD1351" s="31">
        <f>IF($I1319="n/a",0,IF(AD$4&lt;=$C1351,0,IF(SUM($C1351,$I1319)&gt;AD$4,$AA1330/$I1319,$AA1330-SUM($I1351:AC1351))))</f>
        <v>0</v>
      </c>
      <c r="AE1351" s="31">
        <f>IF($I1319="n/a",0,IF(AE$4&lt;=$C1351,0,IF(SUM($C1351,$I1319)&gt;AE$4,$AA1330/$I1319,$AA1330-SUM($I1351:AD1351))))</f>
        <v>0</v>
      </c>
      <c r="AF1351" s="31">
        <f>IF($I1319="n/a",0,IF(AF$4&lt;=$C1351,0,IF(SUM($C1351,$I1319)&gt;AF$4,$AA1330/$I1319,$AA1330-SUM($I1351:AE1351))))</f>
        <v>0</v>
      </c>
      <c r="AG1351" s="31">
        <f>IF($I1319="n/a",0,IF(AG$4&lt;=$C1351,0,IF(SUM($C1351,$I1319)&gt;AG$4,$AA1330/$I1319,$AA1330-SUM($I1351:AF1351))))</f>
        <v>0</v>
      </c>
      <c r="AH1351" s="31">
        <f>IF($I1319="n/a",0,IF(AH$4&lt;=$C1351,0,IF(SUM($C1351,$I1319)&gt;AH$4,$AA1330/$I1319,$AA1330-SUM($I1351:AG1351))))</f>
        <v>0</v>
      </c>
      <c r="AI1351" s="31">
        <f>IF($I1319="n/a",0,IF(AI$4&lt;=$C1351,0,IF(SUM($C1351,$I1319)&gt;AI$4,$AA1330/$I1319,$AA1330-SUM($I1351:AH1351))))</f>
        <v>0</v>
      </c>
      <c r="AJ1351" s="31">
        <f>IF($I1319="n/a",0,IF(AJ$4&lt;=$C1351,0,IF(SUM($C1351,$I1319)&gt;AJ$4,$AA1330/$I1319,$AA1330-SUM($I1351:AI1351))))</f>
        <v>0</v>
      </c>
      <c r="AK1351" s="31">
        <f>IF($I1319="n/a",0,IF(AK$4&lt;=$C1351,0,IF(SUM($C1351,$I1319)&gt;AK$4,$AA1330/$I1319,$AA1330-SUM($I1351:AJ1351))))</f>
        <v>0</v>
      </c>
      <c r="AL1351" s="31">
        <f>IF($I1319="n/a",0,IF(AL$4&lt;=$C1351,0,IF(SUM($C1351,$I1319)&gt;AL$4,$AA1330/$I1319,$AA1330-SUM($I1351:AK1351))))</f>
        <v>0</v>
      </c>
      <c r="AM1351" s="31">
        <f>IF($I1319="n/a",0,IF(AM$4&lt;=$C1351,0,IF(SUM($C1351,$I1319)&gt;AM$4,$AA1330/$I1319,$AA1330-SUM($I1351:AL1351))))</f>
        <v>0</v>
      </c>
      <c r="AN1351" s="31">
        <f>IF($I1319="n/a",0,IF(AN$4&lt;=$C1351,0,IF(SUM($C1351,$I1319)&gt;AN$4,$AA1330/$I1319,$AA1330-SUM($I1351:AM1351))))</f>
        <v>0</v>
      </c>
      <c r="AO1351" s="31">
        <f>IF($I1319="n/a",0,IF(AO$4&lt;=$C1351,0,IF(SUM($C1351,$I1319)&gt;AO$4,$AA1330/$I1319,$AA1330-SUM($I1351:AN1351))))</f>
        <v>0</v>
      </c>
      <c r="AP1351" s="31">
        <f>IF($I1319="n/a",0,IF(AP$4&lt;=$C1351,0,IF(SUM($C1351,$I1319)&gt;AP$4,$AA1330/$I1319,$AA1330-SUM($I1351:AO1351))))</f>
        <v>0</v>
      </c>
      <c r="AQ1351" s="31">
        <f>IF($I1319="n/a",0,IF(AQ$4&lt;=$C1351,0,IF(SUM($C1351,$I1319)&gt;AQ$4,$AA1330/$I1319,$AA1330-SUM($I1351:AP1351))))</f>
        <v>0</v>
      </c>
      <c r="AR1351" s="31">
        <f>IF($I1319="n/a",0,IF(AR$4&lt;=$C1351,0,IF(SUM($C1351,$I1319)&gt;AR$4,$AA1330/$I1319,$AA1330-SUM($I1351:AQ1351))))</f>
        <v>0</v>
      </c>
      <c r="AS1351" s="31">
        <f>IF($I1319="n/a",0,IF(AS$4&lt;=$C1351,0,IF(SUM($C1351,$I1319)&gt;AS$4,$AA1330/$I1319,$AA1330-SUM($I1351:AR1351))))</f>
        <v>0</v>
      </c>
      <c r="AT1351" s="31">
        <f>IF($I1319="n/a",0,IF(AT$4&lt;=$C1351,0,IF(SUM($C1351,$I1319)&gt;AT$4,$AA1330/$I1319,$AA1330-SUM($I1351:AS1351))))</f>
        <v>0</v>
      </c>
      <c r="AU1351" s="31">
        <f>IF($I1319="n/a",0,IF(AU$4&lt;=$C1351,0,IF(SUM($C1351,$I1319)&gt;AU$4,$AA1330/$I1319,$AA1330-SUM($I1351:AT1351))))</f>
        <v>0</v>
      </c>
      <c r="AV1351" s="31">
        <f>IF($I1319="n/a",0,IF(AV$4&lt;=$C1351,0,IF(SUM($C1351,$I1319)&gt;AV$4,$AA1330/$I1319,$AA1330-SUM($I1351:AU1351))))</f>
        <v>0</v>
      </c>
      <c r="AW1351" s="31">
        <f>IF($I1319="n/a",0,IF(AW$4&lt;=$C1351,0,IF(SUM($C1351,$I1319)&gt;AW$4,$AA1330/$I1319,$AA1330-SUM($I1351:AV1351))))</f>
        <v>0</v>
      </c>
      <c r="AX1351" s="31">
        <f>IF($I1319="n/a",0,IF(AX$4&lt;=$C1351,0,IF(SUM($C1351,$I1319)&gt;AX$4,$AA1330/$I1319,$AA1330-SUM($I1351:AW1351))))</f>
        <v>0</v>
      </c>
      <c r="AY1351" s="31">
        <f>IF($I1319="n/a",0,IF(AY$4&lt;=$C1351,0,IF(SUM($C1351,$I1319)&gt;AY$4,$AA1330/$I1319,$AA1330-SUM($I1351:AX1351))))</f>
        <v>0</v>
      </c>
      <c r="AZ1351" s="31">
        <f>IF($I1319="n/a",0,IF(AZ$4&lt;=$C1351,0,IF(SUM($C1351,$I1319)&gt;AZ$4,$AA1330/$I1319,$AA1330-SUM($I1351:AY1351))))</f>
        <v>0</v>
      </c>
      <c r="BA1351" s="31">
        <f>IF($I1319="n/a",0,IF(BA$4&lt;=$C1351,0,IF(SUM($C1351,$I1319)&gt;BA$4,$AA1330/$I1319,$AA1330-SUM($I1351:AZ1351))))</f>
        <v>0</v>
      </c>
      <c r="BB1351" s="31">
        <f>IF($I1319="n/a",0,IF(BB$4&lt;=$C1351,0,IF(SUM($C1351,$I1319)&gt;BB$4,$AA1330/$I1319,$AA1330-SUM($I1351:BA1351))))</f>
        <v>0</v>
      </c>
      <c r="BC1351" s="31">
        <f>IF($I1319="n/a",0,IF(BC$4&lt;=$C1351,0,IF(SUM($C1351,$I1319)&gt;BC$4,$AA1330/$I1319,$AA1330-SUM($I1351:BB1351))))</f>
        <v>0</v>
      </c>
      <c r="BD1351" s="31">
        <f>IF($I1319="n/a",0,IF(BD$4&lt;=$C1351,0,IF(SUM($C1351,$I1319)&gt;BD$4,$AA1330/$I1319,$AA1330-SUM($I1351:BC1351))))</f>
        <v>0</v>
      </c>
      <c r="BE1351" s="31">
        <f>IF($I1319="n/a",0,IF(BE$4&lt;=$C1351,0,IF(SUM($C1351,$I1319)&gt;BE$4,$AA1330/$I1319,$AA1330-SUM($I1351:BD1351))))</f>
        <v>0</v>
      </c>
      <c r="BF1351" s="31">
        <f>IF($I1319="n/a",0,IF(BF$4&lt;=$C1351,0,IF(SUM($C1351,$I1319)&gt;BF$4,$AA1330/$I1319,$AA1330-SUM($I1351:BE1351))))</f>
        <v>0</v>
      </c>
      <c r="BG1351" s="31">
        <f>IF($I1319="n/a",0,IF(BG$4&lt;=$C1351,0,IF(SUM($C1351,$I1319)&gt;BG$4,$AA1330/$I1319,$AA1330-SUM($I1351:BF1351))))</f>
        <v>0</v>
      </c>
      <c r="BH1351" s="31">
        <f>IF($I1319="n/a",0,IF(BH$4&lt;=$C1351,0,IF(SUM($C1351,$I1319)&gt;BH$4,$AA1330/$I1319,$AA1330-SUM($I1351:BG1351))))</f>
        <v>0</v>
      </c>
      <c r="BI1351" s="31">
        <f>IF($I1319="n/a",0,IF(BI$4&lt;=$C1351,0,IF(SUM($C1351,$I1319)&gt;BI$4,$AA1330/$I1319,$AA1330-SUM($I1351:BH1351))))</f>
        <v>0</v>
      </c>
      <c r="BJ1351" s="31">
        <f>IF($I1319="n/a",0,IF(BJ$4&lt;=$C1351,0,IF(SUM($C1351,$I1319)&gt;BJ$4,$AA1330/$I1319,$AA1330-SUM($I1351:BI1351))))</f>
        <v>0</v>
      </c>
      <c r="BK1351" s="31">
        <f>IF($I1319="n/a",0,IF(BK$4&lt;=$C1351,0,IF(SUM($C1351,$I1319)&gt;BK$4,$AA1330/$I1319,$AA1330-SUM($I1351:BJ1351))))</f>
        <v>0</v>
      </c>
      <c r="BL1351" s="31">
        <f>IF($I1319="n/a",0,IF(BL$4&lt;=$C1351,0,IF(SUM($C1351,$I1319)&gt;BL$4,$AA1330/$I1319,$AA1330-SUM($I1351:BK1351))))</f>
        <v>0</v>
      </c>
      <c r="BM1351" s="31">
        <f>IF($I1319="n/a",0,IF(BM$4&lt;=$C1351,0,IF(SUM($C1351,$I1319)&gt;BM$4,$AA1330/$I1319,$AA1330-SUM($I1351:BL1351))))</f>
        <v>0</v>
      </c>
      <c r="BN1351" s="31">
        <f>IF($I1319="n/a",0,IF(BN$4&lt;=$C1351,0,IF(SUM($C1351,$I1319)&gt;BN$4,$AA1330/$I1319,$AA1330-SUM($I1351:BM1351))))</f>
        <v>0</v>
      </c>
      <c r="BO1351" s="31">
        <f>IF($I1319="n/a",0,IF(BO$4&lt;=$C1351,0,IF(SUM($C1351,$I1319)&gt;BO$4,$AA1330/$I1319,$AA1330-SUM($I1351:BN1351))))</f>
        <v>0</v>
      </c>
      <c r="BP1351" s="31">
        <f>IF($I1319="n/a",0,IF(BP$4&lt;=$C1351,0,IF(SUM($C1351,$I1319)&gt;BP$4,$AA1330/$I1319,$AA1330-SUM($I1351:BO1351))))</f>
        <v>0</v>
      </c>
      <c r="BQ1351" s="31">
        <f>IF($I1319="n/a",0,IF(BQ$4&lt;=$C1351,0,IF(SUM($C1351,$I1319)&gt;BQ$4,$AA1330/$I1319,$AA1330-SUM($I1351:BP1351))))</f>
        <v>0</v>
      </c>
      <c r="BR1351" s="31">
        <f>IF($I1319="n/a",0,IF(BR$4&lt;=$C1351,0,IF(SUM($C1351,$I1319)&gt;BR$4,$AA1330/$I1319,$AA1330-SUM($I1351:BQ1351))))</f>
        <v>0</v>
      </c>
      <c r="BS1351" s="31">
        <f>IF($I1319="n/a",0,IF(BS$4&lt;=$C1351,0,IF(SUM($C1351,$I1319)&gt;BS$4,$AA1330/$I1319,$AA1330-SUM($I1351:BR1351))))</f>
        <v>0</v>
      </c>
      <c r="BT1351" s="31">
        <f>IF($I1319="n/a",0,IF(BT$4&lt;=$C1351,0,IF(SUM($C1351,$I1319)&gt;BT$4,$AA1330/$I1319,$AA1330-SUM($I1351:BS1351))))</f>
        <v>0</v>
      </c>
      <c r="BU1351" s="31">
        <f>IF($I1319="n/a",0,IF(BU$4&lt;=$C1351,0,IF(SUM($C1351,$I1319)&gt;BU$4,$AA1330/$I1319,$AA1330-SUM($I1351:BT1351))))</f>
        <v>0</v>
      </c>
      <c r="BV1351" s="31">
        <f>IF($I1319="n/a",0,IF(BV$4&lt;=$C1351,0,IF(SUM($C1351,$I1319)&gt;BV$4,$AA1330/$I1319,$AA1330-SUM($I1351:BU1351))))</f>
        <v>0</v>
      </c>
      <c r="BW1351" s="31">
        <f>IF($I1319="n/a",0,IF(BW$4&lt;=$C1351,0,IF(SUM($C1351,$I1319)&gt;BW$4,$AA1330/$I1319,$AA1330-SUM($I1351:BV1351))))</f>
        <v>0</v>
      </c>
      <c r="BX1351" s="31">
        <f>IF($I1319="n/a",0,IF(BX$4&lt;=$C1351,0,IF(SUM($C1351,$I1319)&gt;BX$4,$AA1330/$I1319,$AA1330-SUM($I1351:BW1351))))</f>
        <v>0</v>
      </c>
      <c r="BY1351" s="31">
        <f>IF($I1319="n/a",0,IF(BY$4&lt;=$C1351,0,IF(SUM($C1351,$I1319)&gt;BY$4,$AA1330/$I1319,$AA1330-SUM($I1351:BX1351))))</f>
        <v>0</v>
      </c>
      <c r="BZ1351" s="31">
        <f>IF($I1319="n/a",0,IF(BZ$4&lt;=$C1351,0,IF(SUM($C1351,$I1319)&gt;BZ$4,$AA1330/$I1319,$AA1330-SUM($I1351:BY1351))))</f>
        <v>0</v>
      </c>
      <c r="CA1351" s="31">
        <f>IF($I1319="n/a",0,IF(CA$4&lt;=$C1351,0,IF(SUM($C1351,$I1319)&gt;CA$4,$AA1330/$I1319,$AA1330-SUM($I1351:BZ1351))))</f>
        <v>0</v>
      </c>
      <c r="CB1351" s="31">
        <f>IF($I1319="n/a",0,IF(CB$4&lt;=$C1351,0,IF(SUM($C1351,$I1319)&gt;CB$4,$AA1330/$I1319,$AA1330-SUM($I1351:CA1351))))</f>
        <v>0</v>
      </c>
      <c r="CC1351" s="31">
        <f>IF($I1319="n/a",0,IF(CC$4&lt;=$C1351,0,IF(SUM($C1351,$I1319)&gt;CC$4,$AA1330/$I1319,$AA1330-SUM($I1351:CB1351))))</f>
        <v>0</v>
      </c>
      <c r="CD1351" s="31">
        <f>IF($I1319="n/a",0,IF(CD$4&lt;=$C1351,0,IF(SUM($C1351,$I1319)&gt;CD$4,$AA1330/$I1319,$AA1330-SUM($I1351:CC1351))))</f>
        <v>0</v>
      </c>
      <c r="CE1351" s="31">
        <f>IF($I1319="n/a",0,IF(CE$4&lt;=$C1351,0,IF(SUM($C1351,$I1319)&gt;CE$4,$AA1330/$I1319,$AA1330-SUM($I1351:CD1351))))</f>
        <v>0</v>
      </c>
      <c r="CF1351" s="31">
        <f>IF($I1319="n/a",0,IF(CF$4&lt;=$C1351,0,IF(SUM($C1351,$I1319)&gt;CF$4,$AA1330/$I1319,$AA1330-SUM($I1351:CE1351))))</f>
        <v>0</v>
      </c>
    </row>
    <row r="1352" spans="3:84" ht="12.75" customHeight="1">
      <c r="C1352" s="202">
        <v>2034</v>
      </c>
      <c r="D1352" s="21" t="s">
        <v>64</v>
      </c>
      <c r="E1352" s="21" t="s">
        <v>197</v>
      </c>
      <c r="I1352" s="31"/>
      <c r="J1352" s="31">
        <f>IF($I1319="n/a",0,IF(J$4&lt;=$C1352,0,IF(SUM($C1352,$I1319)&gt;J$4,$AB1330/$I1319,$AB1330-SUM($I1352:I1352))))</f>
        <v>0</v>
      </c>
      <c r="K1352" s="31">
        <f>IF($I1319="n/a",0,IF(K$4&lt;=$C1352,0,IF(SUM($C1352,$I1319)&gt;K$4,$AB1330/$I1319,$AB1330-SUM($I1352:J1352))))</f>
        <v>0</v>
      </c>
      <c r="L1352" s="31">
        <f>IF($I1319="n/a",0,IF(L$4&lt;=$C1352,0,IF(SUM($C1352,$I1319)&gt;L$4,$AB1330/$I1319,$AB1330-SUM($I1352:K1352))))</f>
        <v>0</v>
      </c>
      <c r="M1352" s="31">
        <f>IF($I1319="n/a",0,IF(M$4&lt;=$C1352,0,IF(SUM($C1352,$I1319)&gt;M$4,$AB1330/$I1319,$AB1330-SUM($I1352:L1352))))</f>
        <v>0</v>
      </c>
      <c r="N1352" s="31">
        <f>IF($I1319="n/a",0,IF(N$4&lt;=$C1352,0,IF(SUM($C1352,$I1319)&gt;N$4,$AB1330/$I1319,$AB1330-SUM($I1352:M1352))))</f>
        <v>0</v>
      </c>
      <c r="O1352" s="31">
        <f>IF($I1319="n/a",0,IF(O$4&lt;=$C1352,0,IF(SUM($C1352,$I1319)&gt;O$4,$AB1330/$I1319,$AB1330-SUM($I1352:N1352))))</f>
        <v>0</v>
      </c>
      <c r="P1352" s="31">
        <f>IF($I1319="n/a",0,IF(P$4&lt;=$C1352,0,IF(SUM($C1352,$I1319)&gt;P$4,$AB1330/$I1319,$AB1330-SUM($I1352:O1352))))</f>
        <v>0</v>
      </c>
      <c r="Q1352" s="31">
        <f>IF($I1319="n/a",0,IF(Q$4&lt;=$C1352,0,IF(SUM($C1352,$I1319)&gt;Q$4,$AB1330/$I1319,$AB1330-SUM($I1352:P1352))))</f>
        <v>0</v>
      </c>
      <c r="R1352" s="31">
        <f>IF($I1319="n/a",0,IF(R$4&lt;=$C1352,0,IF(SUM($C1352,$I1319)&gt;R$4,$AB1330/$I1319,$AB1330-SUM($I1352:Q1352))))</f>
        <v>0</v>
      </c>
      <c r="S1352" s="31">
        <f>IF($I1319="n/a",0,IF(S$4&lt;=$C1352,0,IF(SUM($C1352,$I1319)&gt;S$4,$AB1330/$I1319,$AB1330-SUM($I1352:R1352))))</f>
        <v>0</v>
      </c>
      <c r="T1352" s="31">
        <f>IF($I1319="n/a",0,IF(T$4&lt;=$C1352,0,IF(SUM($C1352,$I1319)&gt;T$4,$AB1330/$I1319,$AB1330-SUM($I1352:S1352))))</f>
        <v>0</v>
      </c>
      <c r="U1352" s="31">
        <f>IF($I1319="n/a",0,IF(U$4&lt;=$C1352,0,IF(SUM($C1352,$I1319)&gt;U$4,$AB1330/$I1319,$AB1330-SUM($I1352:T1352))))</f>
        <v>0</v>
      </c>
      <c r="V1352" s="31">
        <f>IF($I1319="n/a",0,IF(V$4&lt;=$C1352,0,IF(SUM($C1352,$I1319)&gt;V$4,$AB1330/$I1319,$AB1330-SUM($I1352:U1352))))</f>
        <v>0</v>
      </c>
      <c r="W1352" s="31">
        <f>IF($I1319="n/a",0,IF(W$4&lt;=$C1352,0,IF(SUM($C1352,$I1319)&gt;W$4,$AB1330/$I1319,$AB1330-SUM($I1352:V1352))))</f>
        <v>0</v>
      </c>
      <c r="X1352" s="31">
        <f>IF($I1319="n/a",0,IF(X$4&lt;=$C1352,0,IF(SUM($C1352,$I1319)&gt;X$4,$AB1330/$I1319,$AB1330-SUM($I1352:W1352))))</f>
        <v>0</v>
      </c>
      <c r="Y1352" s="31">
        <f>IF($I1319="n/a",0,IF(Y$4&lt;=$C1352,0,IF(SUM($C1352,$I1319)&gt;Y$4,$AB1330/$I1319,$AB1330-SUM($I1352:X1352))))</f>
        <v>0</v>
      </c>
      <c r="Z1352" s="31">
        <f>IF($I1319="n/a",0,IF(Z$4&lt;=$C1352,0,IF(SUM($C1352,$I1319)&gt;Z$4,$AB1330/$I1319,$AB1330-SUM($I1352:Y1352))))</f>
        <v>0</v>
      </c>
      <c r="AA1352" s="31">
        <f>IF($I1319="n/a",0,IF(AA$4&lt;=$C1352,0,IF(SUM($C1352,$I1319)&gt;AA$4,$AB1330/$I1319,$AB1330-SUM($I1352:Z1352))))</f>
        <v>0</v>
      </c>
      <c r="AB1352" s="31">
        <f>IF($I1319="n/a",0,IF(AB$4&lt;=$C1352,0,IF(SUM($C1352,$I1319)&gt;AB$4,$AB1330/$I1319,$AB1330-SUM($I1352:AA1352))))</f>
        <v>0</v>
      </c>
      <c r="AC1352" s="31">
        <f>IF($I1319="n/a",0,IF(AC$4&lt;=$C1352,0,IF(SUM($C1352,$I1319)&gt;AC$4,$AB1330/$I1319,$AB1330-SUM($I1352:AB1352))))</f>
        <v>0</v>
      </c>
      <c r="AD1352" s="31">
        <f>IF($I1319="n/a",0,IF(AD$4&lt;=$C1352,0,IF(SUM($C1352,$I1319)&gt;AD$4,$AB1330/$I1319,$AB1330-SUM($I1352:AC1352))))</f>
        <v>0</v>
      </c>
      <c r="AE1352" s="31">
        <f>IF($I1319="n/a",0,IF(AE$4&lt;=$C1352,0,IF(SUM($C1352,$I1319)&gt;AE$4,$AB1330/$I1319,$AB1330-SUM($I1352:AD1352))))</f>
        <v>0</v>
      </c>
      <c r="AF1352" s="31">
        <f>IF($I1319="n/a",0,IF(AF$4&lt;=$C1352,0,IF(SUM($C1352,$I1319)&gt;AF$4,$AB1330/$I1319,$AB1330-SUM($I1352:AE1352))))</f>
        <v>0</v>
      </c>
      <c r="AG1352" s="31">
        <f>IF($I1319="n/a",0,IF(AG$4&lt;=$C1352,0,IF(SUM($C1352,$I1319)&gt;AG$4,$AB1330/$I1319,$AB1330-SUM($I1352:AF1352))))</f>
        <v>0</v>
      </c>
      <c r="AH1352" s="31">
        <f>IF($I1319="n/a",0,IF(AH$4&lt;=$C1352,0,IF(SUM($C1352,$I1319)&gt;AH$4,$AB1330/$I1319,$AB1330-SUM($I1352:AG1352))))</f>
        <v>0</v>
      </c>
      <c r="AI1352" s="31">
        <f>IF($I1319="n/a",0,IF(AI$4&lt;=$C1352,0,IF(SUM($C1352,$I1319)&gt;AI$4,$AB1330/$I1319,$AB1330-SUM($I1352:AH1352))))</f>
        <v>0</v>
      </c>
      <c r="AJ1352" s="31">
        <f>IF($I1319="n/a",0,IF(AJ$4&lt;=$C1352,0,IF(SUM($C1352,$I1319)&gt;AJ$4,$AB1330/$I1319,$AB1330-SUM($I1352:AI1352))))</f>
        <v>0</v>
      </c>
      <c r="AK1352" s="31">
        <f>IF($I1319="n/a",0,IF(AK$4&lt;=$C1352,0,IF(SUM($C1352,$I1319)&gt;AK$4,$AB1330/$I1319,$AB1330-SUM($I1352:AJ1352))))</f>
        <v>0</v>
      </c>
      <c r="AL1352" s="31">
        <f>IF($I1319="n/a",0,IF(AL$4&lt;=$C1352,0,IF(SUM($C1352,$I1319)&gt;AL$4,$AB1330/$I1319,$AB1330-SUM($I1352:AK1352))))</f>
        <v>0</v>
      </c>
      <c r="AM1352" s="31">
        <f>IF($I1319="n/a",0,IF(AM$4&lt;=$C1352,0,IF(SUM($C1352,$I1319)&gt;AM$4,$AB1330/$I1319,$AB1330-SUM($I1352:AL1352))))</f>
        <v>0</v>
      </c>
      <c r="AN1352" s="31">
        <f>IF($I1319="n/a",0,IF(AN$4&lt;=$C1352,0,IF(SUM($C1352,$I1319)&gt;AN$4,$AB1330/$I1319,$AB1330-SUM($I1352:AM1352))))</f>
        <v>0</v>
      </c>
      <c r="AO1352" s="31">
        <f>IF($I1319="n/a",0,IF(AO$4&lt;=$C1352,0,IF(SUM($C1352,$I1319)&gt;AO$4,$AB1330/$I1319,$AB1330-SUM($I1352:AN1352))))</f>
        <v>0</v>
      </c>
      <c r="AP1352" s="31">
        <f>IF($I1319="n/a",0,IF(AP$4&lt;=$C1352,0,IF(SUM($C1352,$I1319)&gt;AP$4,$AB1330/$I1319,$AB1330-SUM($I1352:AO1352))))</f>
        <v>0</v>
      </c>
      <c r="AQ1352" s="31">
        <f>IF($I1319="n/a",0,IF(AQ$4&lt;=$C1352,0,IF(SUM($C1352,$I1319)&gt;AQ$4,$AB1330/$I1319,$AB1330-SUM($I1352:AP1352))))</f>
        <v>0</v>
      </c>
      <c r="AR1352" s="31">
        <f>IF($I1319="n/a",0,IF(AR$4&lt;=$C1352,0,IF(SUM($C1352,$I1319)&gt;AR$4,$AB1330/$I1319,$AB1330-SUM($I1352:AQ1352))))</f>
        <v>0</v>
      </c>
      <c r="AS1352" s="31">
        <f>IF($I1319="n/a",0,IF(AS$4&lt;=$C1352,0,IF(SUM($C1352,$I1319)&gt;AS$4,$AB1330/$I1319,$AB1330-SUM($I1352:AR1352))))</f>
        <v>0</v>
      </c>
      <c r="AT1352" s="31">
        <f>IF($I1319="n/a",0,IF(AT$4&lt;=$C1352,0,IF(SUM($C1352,$I1319)&gt;AT$4,$AB1330/$I1319,$AB1330-SUM($I1352:AS1352))))</f>
        <v>0</v>
      </c>
      <c r="AU1352" s="31">
        <f>IF($I1319="n/a",0,IF(AU$4&lt;=$C1352,0,IF(SUM($C1352,$I1319)&gt;AU$4,$AB1330/$I1319,$AB1330-SUM($I1352:AT1352))))</f>
        <v>0</v>
      </c>
      <c r="AV1352" s="31">
        <f>IF($I1319="n/a",0,IF(AV$4&lt;=$C1352,0,IF(SUM($C1352,$I1319)&gt;AV$4,$AB1330/$I1319,$AB1330-SUM($I1352:AU1352))))</f>
        <v>0</v>
      </c>
      <c r="AW1352" s="31">
        <f>IF($I1319="n/a",0,IF(AW$4&lt;=$C1352,0,IF(SUM($C1352,$I1319)&gt;AW$4,$AB1330/$I1319,$AB1330-SUM($I1352:AV1352))))</f>
        <v>0</v>
      </c>
      <c r="AX1352" s="31">
        <f>IF($I1319="n/a",0,IF(AX$4&lt;=$C1352,0,IF(SUM($C1352,$I1319)&gt;AX$4,$AB1330/$I1319,$AB1330-SUM($I1352:AW1352))))</f>
        <v>0</v>
      </c>
      <c r="AY1352" s="31">
        <f>IF($I1319="n/a",0,IF(AY$4&lt;=$C1352,0,IF(SUM($C1352,$I1319)&gt;AY$4,$AB1330/$I1319,$AB1330-SUM($I1352:AX1352))))</f>
        <v>0</v>
      </c>
      <c r="AZ1352" s="31">
        <f>IF($I1319="n/a",0,IF(AZ$4&lt;=$C1352,0,IF(SUM($C1352,$I1319)&gt;AZ$4,$AB1330/$I1319,$AB1330-SUM($I1352:AY1352))))</f>
        <v>0</v>
      </c>
      <c r="BA1352" s="31">
        <f>IF($I1319="n/a",0,IF(BA$4&lt;=$C1352,0,IF(SUM($C1352,$I1319)&gt;BA$4,$AB1330/$I1319,$AB1330-SUM($I1352:AZ1352))))</f>
        <v>0</v>
      </c>
      <c r="BB1352" s="31">
        <f>IF($I1319="n/a",0,IF(BB$4&lt;=$C1352,0,IF(SUM($C1352,$I1319)&gt;BB$4,$AB1330/$I1319,$AB1330-SUM($I1352:BA1352))))</f>
        <v>0</v>
      </c>
      <c r="BC1352" s="31">
        <f>IF($I1319="n/a",0,IF(BC$4&lt;=$C1352,0,IF(SUM($C1352,$I1319)&gt;BC$4,$AB1330/$I1319,$AB1330-SUM($I1352:BB1352))))</f>
        <v>0</v>
      </c>
      <c r="BD1352" s="31">
        <f>IF($I1319="n/a",0,IF(BD$4&lt;=$C1352,0,IF(SUM($C1352,$I1319)&gt;BD$4,$AB1330/$I1319,$AB1330-SUM($I1352:BC1352))))</f>
        <v>0</v>
      </c>
      <c r="BE1352" s="31">
        <f>IF($I1319="n/a",0,IF(BE$4&lt;=$C1352,0,IF(SUM($C1352,$I1319)&gt;BE$4,$AB1330/$I1319,$AB1330-SUM($I1352:BD1352))))</f>
        <v>0</v>
      </c>
      <c r="BF1352" s="31">
        <f>IF($I1319="n/a",0,IF(BF$4&lt;=$C1352,0,IF(SUM($C1352,$I1319)&gt;BF$4,$AB1330/$I1319,$AB1330-SUM($I1352:BE1352))))</f>
        <v>0</v>
      </c>
      <c r="BG1352" s="31">
        <f>IF($I1319="n/a",0,IF(BG$4&lt;=$C1352,0,IF(SUM($C1352,$I1319)&gt;BG$4,$AB1330/$I1319,$AB1330-SUM($I1352:BF1352))))</f>
        <v>0</v>
      </c>
      <c r="BH1352" s="31">
        <f>IF($I1319="n/a",0,IF(BH$4&lt;=$C1352,0,IF(SUM($C1352,$I1319)&gt;BH$4,$AB1330/$I1319,$AB1330-SUM($I1352:BG1352))))</f>
        <v>0</v>
      </c>
      <c r="BI1352" s="31">
        <f>IF($I1319="n/a",0,IF(BI$4&lt;=$C1352,0,IF(SUM($C1352,$I1319)&gt;BI$4,$AB1330/$I1319,$AB1330-SUM($I1352:BH1352))))</f>
        <v>0</v>
      </c>
      <c r="BJ1352" s="31">
        <f>IF($I1319="n/a",0,IF(BJ$4&lt;=$C1352,0,IF(SUM($C1352,$I1319)&gt;BJ$4,$AB1330/$I1319,$AB1330-SUM($I1352:BI1352))))</f>
        <v>0</v>
      </c>
      <c r="BK1352" s="31">
        <f>IF($I1319="n/a",0,IF(BK$4&lt;=$C1352,0,IF(SUM($C1352,$I1319)&gt;BK$4,$AB1330/$I1319,$AB1330-SUM($I1352:BJ1352))))</f>
        <v>0</v>
      </c>
      <c r="BL1352" s="31">
        <f>IF($I1319="n/a",0,IF(BL$4&lt;=$C1352,0,IF(SUM($C1352,$I1319)&gt;BL$4,$AB1330/$I1319,$AB1330-SUM($I1352:BK1352))))</f>
        <v>0</v>
      </c>
      <c r="BM1352" s="31">
        <f>IF($I1319="n/a",0,IF(BM$4&lt;=$C1352,0,IF(SUM($C1352,$I1319)&gt;BM$4,$AB1330/$I1319,$AB1330-SUM($I1352:BL1352))))</f>
        <v>0</v>
      </c>
      <c r="BN1352" s="31">
        <f>IF($I1319="n/a",0,IF(BN$4&lt;=$C1352,0,IF(SUM($C1352,$I1319)&gt;BN$4,$AB1330/$I1319,$AB1330-SUM($I1352:BM1352))))</f>
        <v>0</v>
      </c>
      <c r="BO1352" s="31">
        <f>IF($I1319="n/a",0,IF(BO$4&lt;=$C1352,0,IF(SUM($C1352,$I1319)&gt;BO$4,$AB1330/$I1319,$AB1330-SUM($I1352:BN1352))))</f>
        <v>0</v>
      </c>
      <c r="BP1352" s="31">
        <f>IF($I1319="n/a",0,IF(BP$4&lt;=$C1352,0,IF(SUM($C1352,$I1319)&gt;BP$4,$AB1330/$I1319,$AB1330-SUM($I1352:BO1352))))</f>
        <v>0</v>
      </c>
      <c r="BQ1352" s="31">
        <f>IF($I1319="n/a",0,IF(BQ$4&lt;=$C1352,0,IF(SUM($C1352,$I1319)&gt;BQ$4,$AB1330/$I1319,$AB1330-SUM($I1352:BP1352))))</f>
        <v>0</v>
      </c>
      <c r="BR1352" s="31">
        <f>IF($I1319="n/a",0,IF(BR$4&lt;=$C1352,0,IF(SUM($C1352,$I1319)&gt;BR$4,$AB1330/$I1319,$AB1330-SUM($I1352:BQ1352))))</f>
        <v>0</v>
      </c>
      <c r="BS1352" s="31">
        <f>IF($I1319="n/a",0,IF(BS$4&lt;=$C1352,0,IF(SUM($C1352,$I1319)&gt;BS$4,$AB1330/$I1319,$AB1330-SUM($I1352:BR1352))))</f>
        <v>0</v>
      </c>
      <c r="BT1352" s="31">
        <f>IF($I1319="n/a",0,IF(BT$4&lt;=$C1352,0,IF(SUM($C1352,$I1319)&gt;BT$4,$AB1330/$I1319,$AB1330-SUM($I1352:BS1352))))</f>
        <v>0</v>
      </c>
      <c r="BU1352" s="31">
        <f>IF($I1319="n/a",0,IF(BU$4&lt;=$C1352,0,IF(SUM($C1352,$I1319)&gt;BU$4,$AB1330/$I1319,$AB1330-SUM($I1352:BT1352))))</f>
        <v>0</v>
      </c>
      <c r="BV1352" s="31">
        <f>IF($I1319="n/a",0,IF(BV$4&lt;=$C1352,0,IF(SUM($C1352,$I1319)&gt;BV$4,$AB1330/$I1319,$AB1330-SUM($I1352:BU1352))))</f>
        <v>0</v>
      </c>
      <c r="BW1352" s="31">
        <f>IF($I1319="n/a",0,IF(BW$4&lt;=$C1352,0,IF(SUM($C1352,$I1319)&gt;BW$4,$AB1330/$I1319,$AB1330-SUM($I1352:BV1352))))</f>
        <v>0</v>
      </c>
      <c r="BX1352" s="31">
        <f>IF($I1319="n/a",0,IF(BX$4&lt;=$C1352,0,IF(SUM($C1352,$I1319)&gt;BX$4,$AB1330/$I1319,$AB1330-SUM($I1352:BW1352))))</f>
        <v>0</v>
      </c>
      <c r="BY1352" s="31">
        <f>IF($I1319="n/a",0,IF(BY$4&lt;=$C1352,0,IF(SUM($C1352,$I1319)&gt;BY$4,$AB1330/$I1319,$AB1330-SUM($I1352:BX1352))))</f>
        <v>0</v>
      </c>
      <c r="BZ1352" s="31">
        <f>IF($I1319="n/a",0,IF(BZ$4&lt;=$C1352,0,IF(SUM($C1352,$I1319)&gt;BZ$4,$AB1330/$I1319,$AB1330-SUM($I1352:BY1352))))</f>
        <v>0</v>
      </c>
      <c r="CA1352" s="31">
        <f>IF($I1319="n/a",0,IF(CA$4&lt;=$C1352,0,IF(SUM($C1352,$I1319)&gt;CA$4,$AB1330/$I1319,$AB1330-SUM($I1352:BZ1352))))</f>
        <v>0</v>
      </c>
      <c r="CB1352" s="31">
        <f>IF($I1319="n/a",0,IF(CB$4&lt;=$C1352,0,IF(SUM($C1352,$I1319)&gt;CB$4,$AB1330/$I1319,$AB1330-SUM($I1352:CA1352))))</f>
        <v>0</v>
      </c>
      <c r="CC1352" s="31">
        <f>IF($I1319="n/a",0,IF(CC$4&lt;=$C1352,0,IF(SUM($C1352,$I1319)&gt;CC$4,$AB1330/$I1319,$AB1330-SUM($I1352:CB1352))))</f>
        <v>0</v>
      </c>
      <c r="CD1352" s="31">
        <f>IF($I1319="n/a",0,IF(CD$4&lt;=$C1352,0,IF(SUM($C1352,$I1319)&gt;CD$4,$AB1330/$I1319,$AB1330-SUM($I1352:CC1352))))</f>
        <v>0</v>
      </c>
      <c r="CE1352" s="31">
        <f>IF($I1319="n/a",0,IF(CE$4&lt;=$C1352,0,IF(SUM($C1352,$I1319)&gt;CE$4,$AB1330/$I1319,$AB1330-SUM($I1352:CD1352))))</f>
        <v>0</v>
      </c>
      <c r="CF1352" s="31">
        <f>IF($I1319="n/a",0,IF(CF$4&lt;=$C1352,0,IF(SUM($C1352,$I1319)&gt;CF$4,$AB1330/$I1319,$AB1330-SUM($I1352:CE1352))))</f>
        <v>0</v>
      </c>
    </row>
    <row r="1353" spans="3:84" ht="12.75" customHeight="1">
      <c r="C1353" s="202">
        <v>2035</v>
      </c>
      <c r="D1353" s="21" t="s">
        <v>65</v>
      </c>
      <c r="E1353" s="21" t="s">
        <v>197</v>
      </c>
      <c r="I1353" s="31"/>
      <c r="J1353" s="31">
        <f>IF($I1319="n/a",0,IF(J$4&lt;=$C1353,0,IF(SUM($C1353,$I1319)&gt;J$4,$AC1330/$I1319,$AC1330-SUM($I1353:I1353))))</f>
        <v>0</v>
      </c>
      <c r="K1353" s="31">
        <f>IF($I1319="n/a",0,IF(K$4&lt;=$C1353,0,IF(SUM($C1353,$I1319)&gt;K$4,$AC1330/$I1319,$AC1330-SUM($I1353:J1353))))</f>
        <v>0</v>
      </c>
      <c r="L1353" s="31">
        <f>IF($I1319="n/a",0,IF(L$4&lt;=$C1353,0,IF(SUM($C1353,$I1319)&gt;L$4,$AC1330/$I1319,$AC1330-SUM($I1353:K1353))))</f>
        <v>0</v>
      </c>
      <c r="M1353" s="31">
        <f>IF($I1319="n/a",0,IF(M$4&lt;=$C1353,0,IF(SUM($C1353,$I1319)&gt;M$4,$AC1330/$I1319,$AC1330-SUM($I1353:L1353))))</f>
        <v>0</v>
      </c>
      <c r="N1353" s="31">
        <f>IF($I1319="n/a",0,IF(N$4&lt;=$C1353,0,IF(SUM($C1353,$I1319)&gt;N$4,$AC1330/$I1319,$AC1330-SUM($I1353:M1353))))</f>
        <v>0</v>
      </c>
      <c r="O1353" s="31">
        <f>IF($I1319="n/a",0,IF(O$4&lt;=$C1353,0,IF(SUM($C1353,$I1319)&gt;O$4,$AC1330/$I1319,$AC1330-SUM($I1353:N1353))))</f>
        <v>0</v>
      </c>
      <c r="P1353" s="31">
        <f>IF($I1319="n/a",0,IF(P$4&lt;=$C1353,0,IF(SUM($C1353,$I1319)&gt;P$4,$AC1330/$I1319,$AC1330-SUM($I1353:O1353))))</f>
        <v>0</v>
      </c>
      <c r="Q1353" s="31">
        <f>IF($I1319="n/a",0,IF(Q$4&lt;=$C1353,0,IF(SUM($C1353,$I1319)&gt;Q$4,$AC1330/$I1319,$AC1330-SUM($I1353:P1353))))</f>
        <v>0</v>
      </c>
      <c r="R1353" s="31">
        <f>IF($I1319="n/a",0,IF(R$4&lt;=$C1353,0,IF(SUM($C1353,$I1319)&gt;R$4,$AC1330/$I1319,$AC1330-SUM($I1353:Q1353))))</f>
        <v>0</v>
      </c>
      <c r="S1353" s="31">
        <f>IF($I1319="n/a",0,IF(S$4&lt;=$C1353,0,IF(SUM($C1353,$I1319)&gt;S$4,$AC1330/$I1319,$AC1330-SUM($I1353:R1353))))</f>
        <v>0</v>
      </c>
      <c r="T1353" s="31">
        <f>IF($I1319="n/a",0,IF(T$4&lt;=$C1353,0,IF(SUM($C1353,$I1319)&gt;T$4,$AC1330/$I1319,$AC1330-SUM($I1353:S1353))))</f>
        <v>0</v>
      </c>
      <c r="U1353" s="31">
        <f>IF($I1319="n/a",0,IF(U$4&lt;=$C1353,0,IF(SUM($C1353,$I1319)&gt;U$4,$AC1330/$I1319,$AC1330-SUM($I1353:T1353))))</f>
        <v>0</v>
      </c>
      <c r="V1353" s="31">
        <f>IF($I1319="n/a",0,IF(V$4&lt;=$C1353,0,IF(SUM($C1353,$I1319)&gt;V$4,$AC1330/$I1319,$AC1330-SUM($I1353:U1353))))</f>
        <v>0</v>
      </c>
      <c r="W1353" s="31">
        <f>IF($I1319="n/a",0,IF(W$4&lt;=$C1353,0,IF(SUM($C1353,$I1319)&gt;W$4,$AC1330/$I1319,$AC1330-SUM($I1353:V1353))))</f>
        <v>0</v>
      </c>
      <c r="X1353" s="31">
        <f>IF($I1319="n/a",0,IF(X$4&lt;=$C1353,0,IF(SUM($C1353,$I1319)&gt;X$4,$AC1330/$I1319,$AC1330-SUM($I1353:W1353))))</f>
        <v>0</v>
      </c>
      <c r="Y1353" s="31">
        <f>IF($I1319="n/a",0,IF(Y$4&lt;=$C1353,0,IF(SUM($C1353,$I1319)&gt;Y$4,$AC1330/$I1319,$AC1330-SUM($I1353:X1353))))</f>
        <v>0</v>
      </c>
      <c r="Z1353" s="31">
        <f>IF($I1319="n/a",0,IF(Z$4&lt;=$C1353,0,IF(SUM($C1353,$I1319)&gt;Z$4,$AC1330/$I1319,$AC1330-SUM($I1353:Y1353))))</f>
        <v>0</v>
      </c>
      <c r="AA1353" s="31">
        <f>IF($I1319="n/a",0,IF(AA$4&lt;=$C1353,0,IF(SUM($C1353,$I1319)&gt;AA$4,$AC1330/$I1319,$AC1330-SUM($I1353:Z1353))))</f>
        <v>0</v>
      </c>
      <c r="AB1353" s="31">
        <f>IF($I1319="n/a",0,IF(AB$4&lt;=$C1353,0,IF(SUM($C1353,$I1319)&gt;AB$4,$AC1330/$I1319,$AC1330-SUM($I1353:AA1353))))</f>
        <v>0</v>
      </c>
      <c r="AC1353" s="31">
        <f>IF($I1319="n/a",0,IF(AC$4&lt;=$C1353,0,IF(SUM($C1353,$I1319)&gt;AC$4,$AC1330/$I1319,$AC1330-SUM($I1353:AB1353))))</f>
        <v>0</v>
      </c>
      <c r="AD1353" s="31">
        <f>IF($I1319="n/a",0,IF(AD$4&lt;=$C1353,0,IF(SUM($C1353,$I1319)&gt;AD$4,$AC1330/$I1319,$AC1330-SUM($I1353:AC1353))))</f>
        <v>0</v>
      </c>
      <c r="AE1353" s="31">
        <f>IF($I1319="n/a",0,IF(AE$4&lt;=$C1353,0,IF(SUM($C1353,$I1319)&gt;AE$4,$AC1330/$I1319,$AC1330-SUM($I1353:AD1353))))</f>
        <v>0</v>
      </c>
      <c r="AF1353" s="31">
        <f>IF($I1319="n/a",0,IF(AF$4&lt;=$C1353,0,IF(SUM($C1353,$I1319)&gt;AF$4,$AC1330/$I1319,$AC1330-SUM($I1353:AE1353))))</f>
        <v>0</v>
      </c>
      <c r="AG1353" s="31">
        <f>IF($I1319="n/a",0,IF(AG$4&lt;=$C1353,0,IF(SUM($C1353,$I1319)&gt;AG$4,$AC1330/$I1319,$AC1330-SUM($I1353:AF1353))))</f>
        <v>0</v>
      </c>
      <c r="AH1353" s="31">
        <f>IF($I1319="n/a",0,IF(AH$4&lt;=$C1353,0,IF(SUM($C1353,$I1319)&gt;AH$4,$AC1330/$I1319,$AC1330-SUM($I1353:AG1353))))</f>
        <v>0</v>
      </c>
      <c r="AI1353" s="31">
        <f>IF($I1319="n/a",0,IF(AI$4&lt;=$C1353,0,IF(SUM($C1353,$I1319)&gt;AI$4,$AC1330/$I1319,$AC1330-SUM($I1353:AH1353))))</f>
        <v>0</v>
      </c>
      <c r="AJ1353" s="31">
        <f>IF($I1319="n/a",0,IF(AJ$4&lt;=$C1353,0,IF(SUM($C1353,$I1319)&gt;AJ$4,$AC1330/$I1319,$AC1330-SUM($I1353:AI1353))))</f>
        <v>0</v>
      </c>
      <c r="AK1353" s="31">
        <f>IF($I1319="n/a",0,IF(AK$4&lt;=$C1353,0,IF(SUM($C1353,$I1319)&gt;AK$4,$AC1330/$I1319,$AC1330-SUM($I1353:AJ1353))))</f>
        <v>0</v>
      </c>
      <c r="AL1353" s="31">
        <f>IF($I1319="n/a",0,IF(AL$4&lt;=$C1353,0,IF(SUM($C1353,$I1319)&gt;AL$4,$AC1330/$I1319,$AC1330-SUM($I1353:AK1353))))</f>
        <v>0</v>
      </c>
      <c r="AM1353" s="31">
        <f>IF($I1319="n/a",0,IF(AM$4&lt;=$C1353,0,IF(SUM($C1353,$I1319)&gt;AM$4,$AC1330/$I1319,$AC1330-SUM($I1353:AL1353))))</f>
        <v>0</v>
      </c>
      <c r="AN1353" s="31">
        <f>IF($I1319="n/a",0,IF(AN$4&lt;=$C1353,0,IF(SUM($C1353,$I1319)&gt;AN$4,$AC1330/$I1319,$AC1330-SUM($I1353:AM1353))))</f>
        <v>0</v>
      </c>
      <c r="AO1353" s="31">
        <f>IF($I1319="n/a",0,IF(AO$4&lt;=$C1353,0,IF(SUM($C1353,$I1319)&gt;AO$4,$AC1330/$I1319,$AC1330-SUM($I1353:AN1353))))</f>
        <v>0</v>
      </c>
      <c r="AP1353" s="31">
        <f>IF($I1319="n/a",0,IF(AP$4&lt;=$C1353,0,IF(SUM($C1353,$I1319)&gt;AP$4,$AC1330/$I1319,$AC1330-SUM($I1353:AO1353))))</f>
        <v>0</v>
      </c>
      <c r="AQ1353" s="31">
        <f>IF($I1319="n/a",0,IF(AQ$4&lt;=$C1353,0,IF(SUM($C1353,$I1319)&gt;AQ$4,$AC1330/$I1319,$AC1330-SUM($I1353:AP1353))))</f>
        <v>0</v>
      </c>
      <c r="AR1353" s="31">
        <f>IF($I1319="n/a",0,IF(AR$4&lt;=$C1353,0,IF(SUM($C1353,$I1319)&gt;AR$4,$AC1330/$I1319,$AC1330-SUM($I1353:AQ1353))))</f>
        <v>0</v>
      </c>
      <c r="AS1353" s="31">
        <f>IF($I1319="n/a",0,IF(AS$4&lt;=$C1353,0,IF(SUM($C1353,$I1319)&gt;AS$4,$AC1330/$I1319,$AC1330-SUM($I1353:AR1353))))</f>
        <v>0</v>
      </c>
      <c r="AT1353" s="31">
        <f>IF($I1319="n/a",0,IF(AT$4&lt;=$C1353,0,IF(SUM($C1353,$I1319)&gt;AT$4,$AC1330/$I1319,$AC1330-SUM($I1353:AS1353))))</f>
        <v>0</v>
      </c>
      <c r="AU1353" s="31">
        <f>IF($I1319="n/a",0,IF(AU$4&lt;=$C1353,0,IF(SUM($C1353,$I1319)&gt;AU$4,$AC1330/$I1319,$AC1330-SUM($I1353:AT1353))))</f>
        <v>0</v>
      </c>
      <c r="AV1353" s="31">
        <f>IF($I1319="n/a",0,IF(AV$4&lt;=$C1353,0,IF(SUM($C1353,$I1319)&gt;AV$4,$AC1330/$I1319,$AC1330-SUM($I1353:AU1353))))</f>
        <v>0</v>
      </c>
      <c r="AW1353" s="31">
        <f>IF($I1319="n/a",0,IF(AW$4&lt;=$C1353,0,IF(SUM($C1353,$I1319)&gt;AW$4,$AC1330/$I1319,$AC1330-SUM($I1353:AV1353))))</f>
        <v>0</v>
      </c>
      <c r="AX1353" s="31">
        <f>IF($I1319="n/a",0,IF(AX$4&lt;=$C1353,0,IF(SUM($C1353,$I1319)&gt;AX$4,$AC1330/$I1319,$AC1330-SUM($I1353:AW1353))))</f>
        <v>0</v>
      </c>
      <c r="AY1353" s="31">
        <f>IF($I1319="n/a",0,IF(AY$4&lt;=$C1353,0,IF(SUM($C1353,$I1319)&gt;AY$4,$AC1330/$I1319,$AC1330-SUM($I1353:AX1353))))</f>
        <v>0</v>
      </c>
      <c r="AZ1353" s="31">
        <f>IF($I1319="n/a",0,IF(AZ$4&lt;=$C1353,0,IF(SUM($C1353,$I1319)&gt;AZ$4,$AC1330/$I1319,$AC1330-SUM($I1353:AY1353))))</f>
        <v>0</v>
      </c>
      <c r="BA1353" s="31">
        <f>IF($I1319="n/a",0,IF(BA$4&lt;=$C1353,0,IF(SUM($C1353,$I1319)&gt;BA$4,$AC1330/$I1319,$AC1330-SUM($I1353:AZ1353))))</f>
        <v>0</v>
      </c>
      <c r="BB1353" s="31">
        <f>IF($I1319="n/a",0,IF(BB$4&lt;=$C1353,0,IF(SUM($C1353,$I1319)&gt;BB$4,$AC1330/$I1319,$AC1330-SUM($I1353:BA1353))))</f>
        <v>0</v>
      </c>
      <c r="BC1353" s="31">
        <f>IF($I1319="n/a",0,IF(BC$4&lt;=$C1353,0,IF(SUM($C1353,$I1319)&gt;BC$4,$AC1330/$I1319,$AC1330-SUM($I1353:BB1353))))</f>
        <v>0</v>
      </c>
      <c r="BD1353" s="31">
        <f>IF($I1319="n/a",0,IF(BD$4&lt;=$C1353,0,IF(SUM($C1353,$I1319)&gt;BD$4,$AC1330/$I1319,$AC1330-SUM($I1353:BC1353))))</f>
        <v>0</v>
      </c>
      <c r="BE1353" s="31">
        <f>IF($I1319="n/a",0,IF(BE$4&lt;=$C1353,0,IF(SUM($C1353,$I1319)&gt;BE$4,$AC1330/$I1319,$AC1330-SUM($I1353:BD1353))))</f>
        <v>0</v>
      </c>
      <c r="BF1353" s="31">
        <f>IF($I1319="n/a",0,IF(BF$4&lt;=$C1353,0,IF(SUM($C1353,$I1319)&gt;BF$4,$AC1330/$I1319,$AC1330-SUM($I1353:BE1353))))</f>
        <v>0</v>
      </c>
      <c r="BG1353" s="31">
        <f>IF($I1319="n/a",0,IF(BG$4&lt;=$C1353,0,IF(SUM($C1353,$I1319)&gt;BG$4,$AC1330/$I1319,$AC1330-SUM($I1353:BF1353))))</f>
        <v>0</v>
      </c>
      <c r="BH1353" s="31">
        <f>IF($I1319="n/a",0,IF(BH$4&lt;=$C1353,0,IF(SUM($C1353,$I1319)&gt;BH$4,$AC1330/$I1319,$AC1330-SUM($I1353:BG1353))))</f>
        <v>0</v>
      </c>
      <c r="BI1353" s="31">
        <f>IF($I1319="n/a",0,IF(BI$4&lt;=$C1353,0,IF(SUM($C1353,$I1319)&gt;BI$4,$AC1330/$I1319,$AC1330-SUM($I1353:BH1353))))</f>
        <v>0</v>
      </c>
      <c r="BJ1353" s="31">
        <f>IF($I1319="n/a",0,IF(BJ$4&lt;=$C1353,0,IF(SUM($C1353,$I1319)&gt;BJ$4,$AC1330/$I1319,$AC1330-SUM($I1353:BI1353))))</f>
        <v>0</v>
      </c>
      <c r="BK1353" s="31">
        <f>IF($I1319="n/a",0,IF(BK$4&lt;=$C1353,0,IF(SUM($C1353,$I1319)&gt;BK$4,$AC1330/$I1319,$AC1330-SUM($I1353:BJ1353))))</f>
        <v>0</v>
      </c>
      <c r="BL1353" s="31">
        <f>IF($I1319="n/a",0,IF(BL$4&lt;=$C1353,0,IF(SUM($C1353,$I1319)&gt;BL$4,$AC1330/$I1319,$AC1330-SUM($I1353:BK1353))))</f>
        <v>0</v>
      </c>
      <c r="BM1353" s="31">
        <f>IF($I1319="n/a",0,IF(BM$4&lt;=$C1353,0,IF(SUM($C1353,$I1319)&gt;BM$4,$AC1330/$I1319,$AC1330-SUM($I1353:BL1353))))</f>
        <v>0</v>
      </c>
      <c r="BN1353" s="31">
        <f>IF($I1319="n/a",0,IF(BN$4&lt;=$C1353,0,IF(SUM($C1353,$I1319)&gt;BN$4,$AC1330/$I1319,$AC1330-SUM($I1353:BM1353))))</f>
        <v>0</v>
      </c>
      <c r="BO1353" s="31">
        <f>IF($I1319="n/a",0,IF(BO$4&lt;=$C1353,0,IF(SUM($C1353,$I1319)&gt;BO$4,$AC1330/$I1319,$AC1330-SUM($I1353:BN1353))))</f>
        <v>0</v>
      </c>
      <c r="BP1353" s="31">
        <f>IF($I1319="n/a",0,IF(BP$4&lt;=$C1353,0,IF(SUM($C1353,$I1319)&gt;BP$4,$AC1330/$I1319,$AC1330-SUM($I1353:BO1353))))</f>
        <v>0</v>
      </c>
      <c r="BQ1353" s="31">
        <f>IF($I1319="n/a",0,IF(BQ$4&lt;=$C1353,0,IF(SUM($C1353,$I1319)&gt;BQ$4,$AC1330/$I1319,$AC1330-SUM($I1353:BP1353))))</f>
        <v>0</v>
      </c>
      <c r="BR1353" s="31">
        <f>IF($I1319="n/a",0,IF(BR$4&lt;=$C1353,0,IF(SUM($C1353,$I1319)&gt;BR$4,$AC1330/$I1319,$AC1330-SUM($I1353:BQ1353))))</f>
        <v>0</v>
      </c>
      <c r="BS1353" s="31">
        <f>IF($I1319="n/a",0,IF(BS$4&lt;=$C1353,0,IF(SUM($C1353,$I1319)&gt;BS$4,$AC1330/$I1319,$AC1330-SUM($I1353:BR1353))))</f>
        <v>0</v>
      </c>
      <c r="BT1353" s="31">
        <f>IF($I1319="n/a",0,IF(BT$4&lt;=$C1353,0,IF(SUM($C1353,$I1319)&gt;BT$4,$AC1330/$I1319,$AC1330-SUM($I1353:BS1353))))</f>
        <v>0</v>
      </c>
      <c r="BU1353" s="31">
        <f>IF($I1319="n/a",0,IF(BU$4&lt;=$C1353,0,IF(SUM($C1353,$I1319)&gt;BU$4,$AC1330/$I1319,$AC1330-SUM($I1353:BT1353))))</f>
        <v>0</v>
      </c>
      <c r="BV1353" s="31">
        <f>IF($I1319="n/a",0,IF(BV$4&lt;=$C1353,0,IF(SUM($C1353,$I1319)&gt;BV$4,$AC1330/$I1319,$AC1330-SUM($I1353:BU1353))))</f>
        <v>0</v>
      </c>
      <c r="BW1353" s="31">
        <f>IF($I1319="n/a",0,IF(BW$4&lt;=$C1353,0,IF(SUM($C1353,$I1319)&gt;BW$4,$AC1330/$I1319,$AC1330-SUM($I1353:BV1353))))</f>
        <v>0</v>
      </c>
      <c r="BX1353" s="31">
        <f>IF($I1319="n/a",0,IF(BX$4&lt;=$C1353,0,IF(SUM($C1353,$I1319)&gt;BX$4,$AC1330/$I1319,$AC1330-SUM($I1353:BW1353))))</f>
        <v>0</v>
      </c>
      <c r="BY1353" s="31">
        <f>IF($I1319="n/a",0,IF(BY$4&lt;=$C1353,0,IF(SUM($C1353,$I1319)&gt;BY$4,$AC1330/$I1319,$AC1330-SUM($I1353:BX1353))))</f>
        <v>0</v>
      </c>
      <c r="BZ1353" s="31">
        <f>IF($I1319="n/a",0,IF(BZ$4&lt;=$C1353,0,IF(SUM($C1353,$I1319)&gt;BZ$4,$AC1330/$I1319,$AC1330-SUM($I1353:BY1353))))</f>
        <v>0</v>
      </c>
      <c r="CA1353" s="31">
        <f>IF($I1319="n/a",0,IF(CA$4&lt;=$C1353,0,IF(SUM($C1353,$I1319)&gt;CA$4,$AC1330/$I1319,$AC1330-SUM($I1353:BZ1353))))</f>
        <v>0</v>
      </c>
      <c r="CB1353" s="31">
        <f>IF($I1319="n/a",0,IF(CB$4&lt;=$C1353,0,IF(SUM($C1353,$I1319)&gt;CB$4,$AC1330/$I1319,$AC1330-SUM($I1353:CA1353))))</f>
        <v>0</v>
      </c>
      <c r="CC1353" s="31">
        <f>IF($I1319="n/a",0,IF(CC$4&lt;=$C1353,0,IF(SUM($C1353,$I1319)&gt;CC$4,$AC1330/$I1319,$AC1330-SUM($I1353:CB1353))))</f>
        <v>0</v>
      </c>
      <c r="CD1353" s="31">
        <f>IF($I1319="n/a",0,IF(CD$4&lt;=$C1353,0,IF(SUM($C1353,$I1319)&gt;CD$4,$AC1330/$I1319,$AC1330-SUM($I1353:CC1353))))</f>
        <v>0</v>
      </c>
      <c r="CE1353" s="31">
        <f>IF($I1319="n/a",0,IF(CE$4&lt;=$C1353,0,IF(SUM($C1353,$I1319)&gt;CE$4,$AC1330/$I1319,$AC1330-SUM($I1353:CD1353))))</f>
        <v>0</v>
      </c>
      <c r="CF1353" s="31">
        <f>IF($I1319="n/a",0,IF(CF$4&lt;=$C1353,0,IF(SUM($C1353,$I1319)&gt;CF$4,$AC1330/$I1319,$AC1330-SUM($I1353:CE1353))))</f>
        <v>0</v>
      </c>
    </row>
    <row r="1354" spans="3:84" ht="12.75" customHeight="1">
      <c r="C1354" s="202">
        <v>2036</v>
      </c>
      <c r="D1354" s="21" t="s">
        <v>66</v>
      </c>
      <c r="E1354" s="21" t="s">
        <v>197</v>
      </c>
      <c r="I1354" s="31"/>
      <c r="J1354" s="31">
        <f>IF($I1319="n/a",0,IF(J$4&lt;=$C1354,0,IF(SUM($C1354,$I1319)&gt;J$4,$AD1330/$I1319,$AD1330-SUM($I1354:I1354))))</f>
        <v>0</v>
      </c>
      <c r="K1354" s="31">
        <f>IF($I1319="n/a",0,IF(K$4&lt;=$C1354,0,IF(SUM($C1354,$I1319)&gt;K$4,$AD1330/$I1319,$AD1330-SUM($I1354:J1354))))</f>
        <v>0</v>
      </c>
      <c r="L1354" s="31">
        <f>IF($I1319="n/a",0,IF(L$4&lt;=$C1354,0,IF(SUM($C1354,$I1319)&gt;L$4,$AD1330/$I1319,$AD1330-SUM($I1354:K1354))))</f>
        <v>0</v>
      </c>
      <c r="M1354" s="31">
        <f>IF($I1319="n/a",0,IF(M$4&lt;=$C1354,0,IF(SUM($C1354,$I1319)&gt;M$4,$AD1330/$I1319,$AD1330-SUM($I1354:L1354))))</f>
        <v>0</v>
      </c>
      <c r="N1354" s="31">
        <f>IF($I1319="n/a",0,IF(N$4&lt;=$C1354,0,IF(SUM($C1354,$I1319)&gt;N$4,$AD1330/$I1319,$AD1330-SUM($I1354:M1354))))</f>
        <v>0</v>
      </c>
      <c r="O1354" s="31">
        <f>IF($I1319="n/a",0,IF(O$4&lt;=$C1354,0,IF(SUM($C1354,$I1319)&gt;O$4,$AD1330/$I1319,$AD1330-SUM($I1354:N1354))))</f>
        <v>0</v>
      </c>
      <c r="P1354" s="31">
        <f>IF($I1319="n/a",0,IF(P$4&lt;=$C1354,0,IF(SUM($C1354,$I1319)&gt;P$4,$AD1330/$I1319,$AD1330-SUM($I1354:O1354))))</f>
        <v>0</v>
      </c>
      <c r="Q1354" s="31">
        <f>IF($I1319="n/a",0,IF(Q$4&lt;=$C1354,0,IF(SUM($C1354,$I1319)&gt;Q$4,$AD1330/$I1319,$AD1330-SUM($I1354:P1354))))</f>
        <v>0</v>
      </c>
      <c r="R1354" s="31">
        <f>IF($I1319="n/a",0,IF(R$4&lt;=$C1354,0,IF(SUM($C1354,$I1319)&gt;R$4,$AD1330/$I1319,$AD1330-SUM($I1354:Q1354))))</f>
        <v>0</v>
      </c>
      <c r="S1354" s="31">
        <f>IF($I1319="n/a",0,IF(S$4&lt;=$C1354,0,IF(SUM($C1354,$I1319)&gt;S$4,$AD1330/$I1319,$AD1330-SUM($I1354:R1354))))</f>
        <v>0</v>
      </c>
      <c r="T1354" s="31">
        <f>IF($I1319="n/a",0,IF(T$4&lt;=$C1354,0,IF(SUM($C1354,$I1319)&gt;T$4,$AD1330/$I1319,$AD1330-SUM($I1354:S1354))))</f>
        <v>0</v>
      </c>
      <c r="U1354" s="31">
        <f>IF($I1319="n/a",0,IF(U$4&lt;=$C1354,0,IF(SUM($C1354,$I1319)&gt;U$4,$AD1330/$I1319,$AD1330-SUM($I1354:T1354))))</f>
        <v>0</v>
      </c>
      <c r="V1354" s="31">
        <f>IF($I1319="n/a",0,IF(V$4&lt;=$C1354,0,IF(SUM($C1354,$I1319)&gt;V$4,$AD1330/$I1319,$AD1330-SUM($I1354:U1354))))</f>
        <v>0</v>
      </c>
      <c r="W1354" s="31">
        <f>IF($I1319="n/a",0,IF(W$4&lt;=$C1354,0,IF(SUM($C1354,$I1319)&gt;W$4,$AD1330/$I1319,$AD1330-SUM($I1354:V1354))))</f>
        <v>0</v>
      </c>
      <c r="X1354" s="31">
        <f>IF($I1319="n/a",0,IF(X$4&lt;=$C1354,0,IF(SUM($C1354,$I1319)&gt;X$4,$AD1330/$I1319,$AD1330-SUM($I1354:W1354))))</f>
        <v>0</v>
      </c>
      <c r="Y1354" s="31">
        <f>IF($I1319="n/a",0,IF(Y$4&lt;=$C1354,0,IF(SUM($C1354,$I1319)&gt;Y$4,$AD1330/$I1319,$AD1330-SUM($I1354:X1354))))</f>
        <v>0</v>
      </c>
      <c r="Z1354" s="31">
        <f>IF($I1319="n/a",0,IF(Z$4&lt;=$C1354,0,IF(SUM($C1354,$I1319)&gt;Z$4,$AD1330/$I1319,$AD1330-SUM($I1354:Y1354))))</f>
        <v>0</v>
      </c>
      <c r="AA1354" s="31">
        <f>IF($I1319="n/a",0,IF(AA$4&lt;=$C1354,0,IF(SUM($C1354,$I1319)&gt;AA$4,$AD1330/$I1319,$AD1330-SUM($I1354:Z1354))))</f>
        <v>0</v>
      </c>
      <c r="AB1354" s="31">
        <f>IF($I1319="n/a",0,IF(AB$4&lt;=$C1354,0,IF(SUM($C1354,$I1319)&gt;AB$4,$AD1330/$I1319,$AD1330-SUM($I1354:AA1354))))</f>
        <v>0</v>
      </c>
      <c r="AC1354" s="31">
        <f>IF($I1319="n/a",0,IF(AC$4&lt;=$C1354,0,IF(SUM($C1354,$I1319)&gt;AC$4,$AD1330/$I1319,$AD1330-SUM($I1354:AB1354))))</f>
        <v>0</v>
      </c>
      <c r="AD1354" s="31">
        <f>IF($I1319="n/a",0,IF(AD$4&lt;=$C1354,0,IF(SUM($C1354,$I1319)&gt;AD$4,$AD1330/$I1319,$AD1330-SUM($I1354:AC1354))))</f>
        <v>0</v>
      </c>
      <c r="AE1354" s="31">
        <f>IF($I1319="n/a",0,IF(AE$4&lt;=$C1354,0,IF(SUM($C1354,$I1319)&gt;AE$4,$AD1330/$I1319,$AD1330-SUM($I1354:AD1354))))</f>
        <v>0</v>
      </c>
      <c r="AF1354" s="31">
        <f>IF($I1319="n/a",0,IF(AF$4&lt;=$C1354,0,IF(SUM($C1354,$I1319)&gt;AF$4,$AD1330/$I1319,$AD1330-SUM($I1354:AE1354))))</f>
        <v>0</v>
      </c>
      <c r="AG1354" s="31">
        <f>IF($I1319="n/a",0,IF(AG$4&lt;=$C1354,0,IF(SUM($C1354,$I1319)&gt;AG$4,$AD1330/$I1319,$AD1330-SUM($I1354:AF1354))))</f>
        <v>0</v>
      </c>
      <c r="AH1354" s="31">
        <f>IF($I1319="n/a",0,IF(AH$4&lt;=$C1354,0,IF(SUM($C1354,$I1319)&gt;AH$4,$AD1330/$I1319,$AD1330-SUM($I1354:AG1354))))</f>
        <v>0</v>
      </c>
      <c r="AI1354" s="31">
        <f>IF($I1319="n/a",0,IF(AI$4&lt;=$C1354,0,IF(SUM($C1354,$I1319)&gt;AI$4,$AD1330/$I1319,$AD1330-SUM($I1354:AH1354))))</f>
        <v>0</v>
      </c>
      <c r="AJ1354" s="31">
        <f>IF($I1319="n/a",0,IF(AJ$4&lt;=$C1354,0,IF(SUM($C1354,$I1319)&gt;AJ$4,$AD1330/$I1319,$AD1330-SUM($I1354:AI1354))))</f>
        <v>0</v>
      </c>
      <c r="AK1354" s="31">
        <f>IF($I1319="n/a",0,IF(AK$4&lt;=$C1354,0,IF(SUM($C1354,$I1319)&gt;AK$4,$AD1330/$I1319,$AD1330-SUM($I1354:AJ1354))))</f>
        <v>0</v>
      </c>
      <c r="AL1354" s="31">
        <f>IF($I1319="n/a",0,IF(AL$4&lt;=$C1354,0,IF(SUM($C1354,$I1319)&gt;AL$4,$AD1330/$I1319,$AD1330-SUM($I1354:AK1354))))</f>
        <v>0</v>
      </c>
      <c r="AM1354" s="31">
        <f>IF($I1319="n/a",0,IF(AM$4&lt;=$C1354,0,IF(SUM($C1354,$I1319)&gt;AM$4,$AD1330/$I1319,$AD1330-SUM($I1354:AL1354))))</f>
        <v>0</v>
      </c>
      <c r="AN1354" s="31">
        <f>IF($I1319="n/a",0,IF(AN$4&lt;=$C1354,0,IF(SUM($C1354,$I1319)&gt;AN$4,$AD1330/$I1319,$AD1330-SUM($I1354:AM1354))))</f>
        <v>0</v>
      </c>
      <c r="AO1354" s="31">
        <f>IF($I1319="n/a",0,IF(AO$4&lt;=$C1354,0,IF(SUM($C1354,$I1319)&gt;AO$4,$AD1330/$I1319,$AD1330-SUM($I1354:AN1354))))</f>
        <v>0</v>
      </c>
      <c r="AP1354" s="31">
        <f>IF($I1319="n/a",0,IF(AP$4&lt;=$C1354,0,IF(SUM($C1354,$I1319)&gt;AP$4,$AD1330/$I1319,$AD1330-SUM($I1354:AO1354))))</f>
        <v>0</v>
      </c>
      <c r="AQ1354" s="31">
        <f>IF($I1319="n/a",0,IF(AQ$4&lt;=$C1354,0,IF(SUM($C1354,$I1319)&gt;AQ$4,$AD1330/$I1319,$AD1330-SUM($I1354:AP1354))))</f>
        <v>0</v>
      </c>
      <c r="AR1354" s="31">
        <f>IF($I1319="n/a",0,IF(AR$4&lt;=$C1354,0,IF(SUM($C1354,$I1319)&gt;AR$4,$AD1330/$I1319,$AD1330-SUM($I1354:AQ1354))))</f>
        <v>0</v>
      </c>
      <c r="AS1354" s="31">
        <f>IF($I1319="n/a",0,IF(AS$4&lt;=$C1354,0,IF(SUM($C1354,$I1319)&gt;AS$4,$AD1330/$I1319,$AD1330-SUM($I1354:AR1354))))</f>
        <v>0</v>
      </c>
      <c r="AT1354" s="31">
        <f>IF($I1319="n/a",0,IF(AT$4&lt;=$C1354,0,IF(SUM($C1354,$I1319)&gt;AT$4,$AD1330/$I1319,$AD1330-SUM($I1354:AS1354))))</f>
        <v>0</v>
      </c>
      <c r="AU1354" s="31">
        <f>IF($I1319="n/a",0,IF(AU$4&lt;=$C1354,0,IF(SUM($C1354,$I1319)&gt;AU$4,$AD1330/$I1319,$AD1330-SUM($I1354:AT1354))))</f>
        <v>0</v>
      </c>
      <c r="AV1354" s="31">
        <f>IF($I1319="n/a",0,IF(AV$4&lt;=$C1354,0,IF(SUM($C1354,$I1319)&gt;AV$4,$AD1330/$I1319,$AD1330-SUM($I1354:AU1354))))</f>
        <v>0</v>
      </c>
      <c r="AW1354" s="31">
        <f>IF($I1319="n/a",0,IF(AW$4&lt;=$C1354,0,IF(SUM($C1354,$I1319)&gt;AW$4,$AD1330/$I1319,$AD1330-SUM($I1354:AV1354))))</f>
        <v>0</v>
      </c>
      <c r="AX1354" s="31">
        <f>IF($I1319="n/a",0,IF(AX$4&lt;=$C1354,0,IF(SUM($C1354,$I1319)&gt;AX$4,$AD1330/$I1319,$AD1330-SUM($I1354:AW1354))))</f>
        <v>0</v>
      </c>
      <c r="AY1354" s="31">
        <f>IF($I1319="n/a",0,IF(AY$4&lt;=$C1354,0,IF(SUM($C1354,$I1319)&gt;AY$4,$AD1330/$I1319,$AD1330-SUM($I1354:AX1354))))</f>
        <v>0</v>
      </c>
      <c r="AZ1354" s="31">
        <f>IF($I1319="n/a",0,IF(AZ$4&lt;=$C1354,0,IF(SUM($C1354,$I1319)&gt;AZ$4,$AD1330/$I1319,$AD1330-SUM($I1354:AY1354))))</f>
        <v>0</v>
      </c>
      <c r="BA1354" s="31">
        <f>IF($I1319="n/a",0,IF(BA$4&lt;=$C1354,0,IF(SUM($C1354,$I1319)&gt;BA$4,$AD1330/$I1319,$AD1330-SUM($I1354:AZ1354))))</f>
        <v>0</v>
      </c>
      <c r="BB1354" s="31">
        <f>IF($I1319="n/a",0,IF(BB$4&lt;=$C1354,0,IF(SUM($C1354,$I1319)&gt;BB$4,$AD1330/$I1319,$AD1330-SUM($I1354:BA1354))))</f>
        <v>0</v>
      </c>
      <c r="BC1354" s="31">
        <f>IF($I1319="n/a",0,IF(BC$4&lt;=$C1354,0,IF(SUM($C1354,$I1319)&gt;BC$4,$AD1330/$I1319,$AD1330-SUM($I1354:BB1354))))</f>
        <v>0</v>
      </c>
      <c r="BD1354" s="31">
        <f>IF($I1319="n/a",0,IF(BD$4&lt;=$C1354,0,IF(SUM($C1354,$I1319)&gt;BD$4,$AD1330/$I1319,$AD1330-SUM($I1354:BC1354))))</f>
        <v>0</v>
      </c>
      <c r="BE1354" s="31">
        <f>IF($I1319="n/a",0,IF(BE$4&lt;=$C1354,0,IF(SUM($C1354,$I1319)&gt;BE$4,$AD1330/$I1319,$AD1330-SUM($I1354:BD1354))))</f>
        <v>0</v>
      </c>
      <c r="BF1354" s="31">
        <f>IF($I1319="n/a",0,IF(BF$4&lt;=$C1354,0,IF(SUM($C1354,$I1319)&gt;BF$4,$AD1330/$I1319,$AD1330-SUM($I1354:BE1354))))</f>
        <v>0</v>
      </c>
      <c r="BG1354" s="31">
        <f>IF($I1319="n/a",0,IF(BG$4&lt;=$C1354,0,IF(SUM($C1354,$I1319)&gt;BG$4,$AD1330/$I1319,$AD1330-SUM($I1354:BF1354))))</f>
        <v>0</v>
      </c>
      <c r="BH1354" s="31">
        <f>IF($I1319="n/a",0,IF(BH$4&lt;=$C1354,0,IF(SUM($C1354,$I1319)&gt;BH$4,$AD1330/$I1319,$AD1330-SUM($I1354:BG1354))))</f>
        <v>0</v>
      </c>
      <c r="BI1354" s="31">
        <f>IF($I1319="n/a",0,IF(BI$4&lt;=$C1354,0,IF(SUM($C1354,$I1319)&gt;BI$4,$AD1330/$I1319,$AD1330-SUM($I1354:BH1354))))</f>
        <v>0</v>
      </c>
      <c r="BJ1354" s="31">
        <f>IF($I1319="n/a",0,IF(BJ$4&lt;=$C1354,0,IF(SUM($C1354,$I1319)&gt;BJ$4,$AD1330/$I1319,$AD1330-SUM($I1354:BI1354))))</f>
        <v>0</v>
      </c>
      <c r="BK1354" s="31">
        <f>IF($I1319="n/a",0,IF(BK$4&lt;=$C1354,0,IF(SUM($C1354,$I1319)&gt;BK$4,$AD1330/$I1319,$AD1330-SUM($I1354:BJ1354))))</f>
        <v>0</v>
      </c>
      <c r="BL1354" s="31">
        <f>IF($I1319="n/a",0,IF(BL$4&lt;=$C1354,0,IF(SUM($C1354,$I1319)&gt;BL$4,$AD1330/$I1319,$AD1330-SUM($I1354:BK1354))))</f>
        <v>0</v>
      </c>
      <c r="BM1354" s="31">
        <f>IF($I1319="n/a",0,IF(BM$4&lt;=$C1354,0,IF(SUM($C1354,$I1319)&gt;BM$4,$AD1330/$I1319,$AD1330-SUM($I1354:BL1354))))</f>
        <v>0</v>
      </c>
      <c r="BN1354" s="31">
        <f>IF($I1319="n/a",0,IF(BN$4&lt;=$C1354,0,IF(SUM($C1354,$I1319)&gt;BN$4,$AD1330/$I1319,$AD1330-SUM($I1354:BM1354))))</f>
        <v>0</v>
      </c>
      <c r="BO1354" s="31">
        <f>IF($I1319="n/a",0,IF(BO$4&lt;=$C1354,0,IF(SUM($C1354,$I1319)&gt;BO$4,$AD1330/$I1319,$AD1330-SUM($I1354:BN1354))))</f>
        <v>0</v>
      </c>
      <c r="BP1354" s="31">
        <f>IF($I1319="n/a",0,IF(BP$4&lt;=$C1354,0,IF(SUM($C1354,$I1319)&gt;BP$4,$AD1330/$I1319,$AD1330-SUM($I1354:BO1354))))</f>
        <v>0</v>
      </c>
      <c r="BQ1354" s="31">
        <f>IF($I1319="n/a",0,IF(BQ$4&lt;=$C1354,0,IF(SUM($C1354,$I1319)&gt;BQ$4,$AD1330/$I1319,$AD1330-SUM($I1354:BP1354))))</f>
        <v>0</v>
      </c>
      <c r="BR1354" s="31">
        <f>IF($I1319="n/a",0,IF(BR$4&lt;=$C1354,0,IF(SUM($C1354,$I1319)&gt;BR$4,$AD1330/$I1319,$AD1330-SUM($I1354:BQ1354))))</f>
        <v>0</v>
      </c>
      <c r="BS1354" s="31">
        <f>IF($I1319="n/a",0,IF(BS$4&lt;=$C1354,0,IF(SUM($C1354,$I1319)&gt;BS$4,$AD1330/$I1319,$AD1330-SUM($I1354:BR1354))))</f>
        <v>0</v>
      </c>
      <c r="BT1354" s="31">
        <f>IF($I1319="n/a",0,IF(BT$4&lt;=$C1354,0,IF(SUM($C1354,$I1319)&gt;BT$4,$AD1330/$I1319,$AD1330-SUM($I1354:BS1354))))</f>
        <v>0</v>
      </c>
      <c r="BU1354" s="31">
        <f>IF($I1319="n/a",0,IF(BU$4&lt;=$C1354,0,IF(SUM($C1354,$I1319)&gt;BU$4,$AD1330/$I1319,$AD1330-SUM($I1354:BT1354))))</f>
        <v>0</v>
      </c>
      <c r="BV1354" s="31">
        <f>IF($I1319="n/a",0,IF(BV$4&lt;=$C1354,0,IF(SUM($C1354,$I1319)&gt;BV$4,$AD1330/$I1319,$AD1330-SUM($I1354:BU1354))))</f>
        <v>0</v>
      </c>
      <c r="BW1354" s="31">
        <f>IF($I1319="n/a",0,IF(BW$4&lt;=$C1354,0,IF(SUM($C1354,$I1319)&gt;BW$4,$AD1330/$I1319,$AD1330-SUM($I1354:BV1354))))</f>
        <v>0</v>
      </c>
      <c r="BX1354" s="31">
        <f>IF($I1319="n/a",0,IF(BX$4&lt;=$C1354,0,IF(SUM($C1354,$I1319)&gt;BX$4,$AD1330/$I1319,$AD1330-SUM($I1354:BW1354))))</f>
        <v>0</v>
      </c>
      <c r="BY1354" s="31">
        <f>IF($I1319="n/a",0,IF(BY$4&lt;=$C1354,0,IF(SUM($C1354,$I1319)&gt;BY$4,$AD1330/$I1319,$AD1330-SUM($I1354:BX1354))))</f>
        <v>0</v>
      </c>
      <c r="BZ1354" s="31">
        <f>IF($I1319="n/a",0,IF(BZ$4&lt;=$C1354,0,IF(SUM($C1354,$I1319)&gt;BZ$4,$AD1330/$I1319,$AD1330-SUM($I1354:BY1354))))</f>
        <v>0</v>
      </c>
      <c r="CA1354" s="31">
        <f>IF($I1319="n/a",0,IF(CA$4&lt;=$C1354,0,IF(SUM($C1354,$I1319)&gt;CA$4,$AD1330/$I1319,$AD1330-SUM($I1354:BZ1354))))</f>
        <v>0</v>
      </c>
      <c r="CB1354" s="31">
        <f>IF($I1319="n/a",0,IF(CB$4&lt;=$C1354,0,IF(SUM($C1354,$I1319)&gt;CB$4,$AD1330/$I1319,$AD1330-SUM($I1354:CA1354))))</f>
        <v>0</v>
      </c>
      <c r="CC1354" s="31">
        <f>IF($I1319="n/a",0,IF(CC$4&lt;=$C1354,0,IF(SUM($C1354,$I1319)&gt;CC$4,$AD1330/$I1319,$AD1330-SUM($I1354:CB1354))))</f>
        <v>0</v>
      </c>
      <c r="CD1354" s="31">
        <f>IF($I1319="n/a",0,IF(CD$4&lt;=$C1354,0,IF(SUM($C1354,$I1319)&gt;CD$4,$AD1330/$I1319,$AD1330-SUM($I1354:CC1354))))</f>
        <v>0</v>
      </c>
      <c r="CE1354" s="31">
        <f>IF($I1319="n/a",0,IF(CE$4&lt;=$C1354,0,IF(SUM($C1354,$I1319)&gt;CE$4,$AD1330/$I1319,$AD1330-SUM($I1354:CD1354))))</f>
        <v>0</v>
      </c>
      <c r="CF1354" s="31">
        <f>IF($I1319="n/a",0,IF(CF$4&lt;=$C1354,0,IF(SUM($C1354,$I1319)&gt;CF$4,$AD1330/$I1319,$AD1330-SUM($I1354:CE1354))))</f>
        <v>0</v>
      </c>
    </row>
    <row r="1355" spans="3:84" ht="12.75" customHeight="1">
      <c r="C1355" s="202">
        <v>2037</v>
      </c>
      <c r="D1355" s="21" t="s">
        <v>67</v>
      </c>
      <c r="E1355" s="21" t="s">
        <v>197</v>
      </c>
      <c r="I1355" s="31"/>
      <c r="J1355" s="31">
        <f>IF($I1319="n/a",0,IF(J$4&lt;=$C1355,0,IF(SUM($C1355,$I1319)&gt;J$4,$AE1330/$I1319,$AE1330-SUM($I1355:I1355))))</f>
        <v>0</v>
      </c>
      <c r="K1355" s="31">
        <f>IF($I1319="n/a",0,IF(K$4&lt;=$C1355,0,IF(SUM($C1355,$I1319)&gt;K$4,$AE1330/$I1319,$AE1330-SUM($I1355:J1355))))</f>
        <v>0</v>
      </c>
      <c r="L1355" s="31">
        <f>IF($I1319="n/a",0,IF(L$4&lt;=$C1355,0,IF(SUM($C1355,$I1319)&gt;L$4,$AE1330/$I1319,$AE1330-SUM($I1355:K1355))))</f>
        <v>0</v>
      </c>
      <c r="M1355" s="31">
        <f>IF($I1319="n/a",0,IF(M$4&lt;=$C1355,0,IF(SUM($C1355,$I1319)&gt;M$4,$AE1330/$I1319,$AE1330-SUM($I1355:L1355))))</f>
        <v>0</v>
      </c>
      <c r="N1355" s="31">
        <f>IF($I1319="n/a",0,IF(N$4&lt;=$C1355,0,IF(SUM($C1355,$I1319)&gt;N$4,$AE1330/$I1319,$AE1330-SUM($I1355:M1355))))</f>
        <v>0</v>
      </c>
      <c r="O1355" s="31">
        <f>IF($I1319="n/a",0,IF(O$4&lt;=$C1355,0,IF(SUM($C1355,$I1319)&gt;O$4,$AE1330/$I1319,$AE1330-SUM($I1355:N1355))))</f>
        <v>0</v>
      </c>
      <c r="P1355" s="31">
        <f>IF($I1319="n/a",0,IF(P$4&lt;=$C1355,0,IF(SUM($C1355,$I1319)&gt;P$4,$AE1330/$I1319,$AE1330-SUM($I1355:O1355))))</f>
        <v>0</v>
      </c>
      <c r="Q1355" s="31">
        <f>IF($I1319="n/a",0,IF(Q$4&lt;=$C1355,0,IF(SUM($C1355,$I1319)&gt;Q$4,$AE1330/$I1319,$AE1330-SUM($I1355:P1355))))</f>
        <v>0</v>
      </c>
      <c r="R1355" s="31">
        <f>IF($I1319="n/a",0,IF(R$4&lt;=$C1355,0,IF(SUM($C1355,$I1319)&gt;R$4,$AE1330/$I1319,$AE1330-SUM($I1355:Q1355))))</f>
        <v>0</v>
      </c>
      <c r="S1355" s="31">
        <f>IF($I1319="n/a",0,IF(S$4&lt;=$C1355,0,IF(SUM($C1355,$I1319)&gt;S$4,$AE1330/$I1319,$AE1330-SUM($I1355:R1355))))</f>
        <v>0</v>
      </c>
      <c r="T1355" s="31">
        <f>IF($I1319="n/a",0,IF(T$4&lt;=$C1355,0,IF(SUM($C1355,$I1319)&gt;T$4,$AE1330/$I1319,$AE1330-SUM($I1355:S1355))))</f>
        <v>0</v>
      </c>
      <c r="U1355" s="31">
        <f>IF($I1319="n/a",0,IF(U$4&lt;=$C1355,0,IF(SUM($C1355,$I1319)&gt;U$4,$AE1330/$I1319,$AE1330-SUM($I1355:T1355))))</f>
        <v>0</v>
      </c>
      <c r="V1355" s="31">
        <f>IF($I1319="n/a",0,IF(V$4&lt;=$C1355,0,IF(SUM($C1355,$I1319)&gt;V$4,$AE1330/$I1319,$AE1330-SUM($I1355:U1355))))</f>
        <v>0</v>
      </c>
      <c r="W1355" s="31">
        <f>IF($I1319="n/a",0,IF(W$4&lt;=$C1355,0,IF(SUM($C1355,$I1319)&gt;W$4,$AE1330/$I1319,$AE1330-SUM($I1355:V1355))))</f>
        <v>0</v>
      </c>
      <c r="X1355" s="31">
        <f>IF($I1319="n/a",0,IF(X$4&lt;=$C1355,0,IF(SUM($C1355,$I1319)&gt;X$4,$AE1330/$I1319,$AE1330-SUM($I1355:W1355))))</f>
        <v>0</v>
      </c>
      <c r="Y1355" s="31">
        <f>IF($I1319="n/a",0,IF(Y$4&lt;=$C1355,0,IF(SUM($C1355,$I1319)&gt;Y$4,$AE1330/$I1319,$AE1330-SUM($I1355:X1355))))</f>
        <v>0</v>
      </c>
      <c r="Z1355" s="31">
        <f>IF($I1319="n/a",0,IF(Z$4&lt;=$C1355,0,IF(SUM($C1355,$I1319)&gt;Z$4,$AE1330/$I1319,$AE1330-SUM($I1355:Y1355))))</f>
        <v>0</v>
      </c>
      <c r="AA1355" s="31">
        <f>IF($I1319="n/a",0,IF(AA$4&lt;=$C1355,0,IF(SUM($C1355,$I1319)&gt;AA$4,$AE1330/$I1319,$AE1330-SUM($I1355:Z1355))))</f>
        <v>0</v>
      </c>
      <c r="AB1355" s="31">
        <f>IF($I1319="n/a",0,IF(AB$4&lt;=$C1355,0,IF(SUM($C1355,$I1319)&gt;AB$4,$AE1330/$I1319,$AE1330-SUM($I1355:AA1355))))</f>
        <v>0</v>
      </c>
      <c r="AC1355" s="31">
        <f>IF($I1319="n/a",0,IF(AC$4&lt;=$C1355,0,IF(SUM($C1355,$I1319)&gt;AC$4,$AE1330/$I1319,$AE1330-SUM($I1355:AB1355))))</f>
        <v>0</v>
      </c>
      <c r="AD1355" s="31">
        <f>IF($I1319="n/a",0,IF(AD$4&lt;=$C1355,0,IF(SUM($C1355,$I1319)&gt;AD$4,$AE1330/$I1319,$AE1330-SUM($I1355:AC1355))))</f>
        <v>0</v>
      </c>
      <c r="AE1355" s="31">
        <f>IF($I1319="n/a",0,IF(AE$4&lt;=$C1355,0,IF(SUM($C1355,$I1319)&gt;AE$4,$AE1330/$I1319,$AE1330-SUM($I1355:AD1355))))</f>
        <v>0</v>
      </c>
      <c r="AF1355" s="31">
        <f>IF($I1319="n/a",0,IF(AF$4&lt;=$C1355,0,IF(SUM($C1355,$I1319)&gt;AF$4,$AE1330/$I1319,$AE1330-SUM($I1355:AE1355))))</f>
        <v>0</v>
      </c>
      <c r="AG1355" s="31">
        <f>IF($I1319="n/a",0,IF(AG$4&lt;=$C1355,0,IF(SUM($C1355,$I1319)&gt;AG$4,$AE1330/$I1319,$AE1330-SUM($I1355:AF1355))))</f>
        <v>0</v>
      </c>
      <c r="AH1355" s="31">
        <f>IF($I1319="n/a",0,IF(AH$4&lt;=$C1355,0,IF(SUM($C1355,$I1319)&gt;AH$4,$AE1330/$I1319,$AE1330-SUM($I1355:AG1355))))</f>
        <v>0</v>
      </c>
      <c r="AI1355" s="31">
        <f>IF($I1319="n/a",0,IF(AI$4&lt;=$C1355,0,IF(SUM($C1355,$I1319)&gt;AI$4,$AE1330/$I1319,$AE1330-SUM($I1355:AH1355))))</f>
        <v>0</v>
      </c>
      <c r="AJ1355" s="31">
        <f>IF($I1319="n/a",0,IF(AJ$4&lt;=$C1355,0,IF(SUM($C1355,$I1319)&gt;AJ$4,$AE1330/$I1319,$AE1330-SUM($I1355:AI1355))))</f>
        <v>0</v>
      </c>
      <c r="AK1355" s="31">
        <f>IF($I1319="n/a",0,IF(AK$4&lt;=$C1355,0,IF(SUM($C1355,$I1319)&gt;AK$4,$AE1330/$I1319,$AE1330-SUM($I1355:AJ1355))))</f>
        <v>0</v>
      </c>
      <c r="AL1355" s="31">
        <f>IF($I1319="n/a",0,IF(AL$4&lt;=$C1355,0,IF(SUM($C1355,$I1319)&gt;AL$4,$AE1330/$I1319,$AE1330-SUM($I1355:AK1355))))</f>
        <v>0</v>
      </c>
      <c r="AM1355" s="31">
        <f>IF($I1319="n/a",0,IF(AM$4&lt;=$C1355,0,IF(SUM($C1355,$I1319)&gt;AM$4,$AE1330/$I1319,$AE1330-SUM($I1355:AL1355))))</f>
        <v>0</v>
      </c>
      <c r="AN1355" s="31">
        <f>IF($I1319="n/a",0,IF(AN$4&lt;=$C1355,0,IF(SUM($C1355,$I1319)&gt;AN$4,$AE1330/$I1319,$AE1330-SUM($I1355:AM1355))))</f>
        <v>0</v>
      </c>
      <c r="AO1355" s="31">
        <f>IF($I1319="n/a",0,IF(AO$4&lt;=$C1355,0,IF(SUM($C1355,$I1319)&gt;AO$4,$AE1330/$I1319,$AE1330-SUM($I1355:AN1355))))</f>
        <v>0</v>
      </c>
      <c r="AP1355" s="31">
        <f>IF($I1319="n/a",0,IF(AP$4&lt;=$C1355,0,IF(SUM($C1355,$I1319)&gt;AP$4,$AE1330/$I1319,$AE1330-SUM($I1355:AO1355))))</f>
        <v>0</v>
      </c>
      <c r="AQ1355" s="31">
        <f>IF($I1319="n/a",0,IF(AQ$4&lt;=$C1355,0,IF(SUM($C1355,$I1319)&gt;AQ$4,$AE1330/$I1319,$AE1330-SUM($I1355:AP1355))))</f>
        <v>0</v>
      </c>
      <c r="AR1355" s="31">
        <f>IF($I1319="n/a",0,IF(AR$4&lt;=$C1355,0,IF(SUM($C1355,$I1319)&gt;AR$4,$AE1330/$I1319,$AE1330-SUM($I1355:AQ1355))))</f>
        <v>0</v>
      </c>
      <c r="AS1355" s="31">
        <f>IF($I1319="n/a",0,IF(AS$4&lt;=$C1355,0,IF(SUM($C1355,$I1319)&gt;AS$4,$AE1330/$I1319,$AE1330-SUM($I1355:AR1355))))</f>
        <v>0</v>
      </c>
      <c r="AT1355" s="31">
        <f>IF($I1319="n/a",0,IF(AT$4&lt;=$C1355,0,IF(SUM($C1355,$I1319)&gt;AT$4,$AE1330/$I1319,$AE1330-SUM($I1355:AS1355))))</f>
        <v>0</v>
      </c>
      <c r="AU1355" s="31">
        <f>IF($I1319="n/a",0,IF(AU$4&lt;=$C1355,0,IF(SUM($C1355,$I1319)&gt;AU$4,$AE1330/$I1319,$AE1330-SUM($I1355:AT1355))))</f>
        <v>0</v>
      </c>
      <c r="AV1355" s="31">
        <f>IF($I1319="n/a",0,IF(AV$4&lt;=$C1355,0,IF(SUM($C1355,$I1319)&gt;AV$4,$AE1330/$I1319,$AE1330-SUM($I1355:AU1355))))</f>
        <v>0</v>
      </c>
      <c r="AW1355" s="31">
        <f>IF($I1319="n/a",0,IF(AW$4&lt;=$C1355,0,IF(SUM($C1355,$I1319)&gt;AW$4,$AE1330/$I1319,$AE1330-SUM($I1355:AV1355))))</f>
        <v>0</v>
      </c>
      <c r="AX1355" s="31">
        <f>IF($I1319="n/a",0,IF(AX$4&lt;=$C1355,0,IF(SUM($C1355,$I1319)&gt;AX$4,$AE1330/$I1319,$AE1330-SUM($I1355:AW1355))))</f>
        <v>0</v>
      </c>
      <c r="AY1355" s="31">
        <f>IF($I1319="n/a",0,IF(AY$4&lt;=$C1355,0,IF(SUM($C1355,$I1319)&gt;AY$4,$AE1330/$I1319,$AE1330-SUM($I1355:AX1355))))</f>
        <v>0</v>
      </c>
      <c r="AZ1355" s="31">
        <f>IF($I1319="n/a",0,IF(AZ$4&lt;=$C1355,0,IF(SUM($C1355,$I1319)&gt;AZ$4,$AE1330/$I1319,$AE1330-SUM($I1355:AY1355))))</f>
        <v>0</v>
      </c>
      <c r="BA1355" s="31">
        <f>IF($I1319="n/a",0,IF(BA$4&lt;=$C1355,0,IF(SUM($C1355,$I1319)&gt;BA$4,$AE1330/$I1319,$AE1330-SUM($I1355:AZ1355))))</f>
        <v>0</v>
      </c>
      <c r="BB1355" s="31">
        <f>IF($I1319="n/a",0,IF(BB$4&lt;=$C1355,0,IF(SUM($C1355,$I1319)&gt;BB$4,$AE1330/$I1319,$AE1330-SUM($I1355:BA1355))))</f>
        <v>0</v>
      </c>
      <c r="BC1355" s="31">
        <f>IF($I1319="n/a",0,IF(BC$4&lt;=$C1355,0,IF(SUM($C1355,$I1319)&gt;BC$4,$AE1330/$I1319,$AE1330-SUM($I1355:BB1355))))</f>
        <v>0</v>
      </c>
      <c r="BD1355" s="31">
        <f>IF($I1319="n/a",0,IF(BD$4&lt;=$C1355,0,IF(SUM($C1355,$I1319)&gt;BD$4,$AE1330/$I1319,$AE1330-SUM($I1355:BC1355))))</f>
        <v>0</v>
      </c>
      <c r="BE1355" s="31">
        <f>IF($I1319="n/a",0,IF(BE$4&lt;=$C1355,0,IF(SUM($C1355,$I1319)&gt;BE$4,$AE1330/$I1319,$AE1330-SUM($I1355:BD1355))))</f>
        <v>0</v>
      </c>
      <c r="BF1355" s="31">
        <f>IF($I1319="n/a",0,IF(BF$4&lt;=$C1355,0,IF(SUM($C1355,$I1319)&gt;BF$4,$AE1330/$I1319,$AE1330-SUM($I1355:BE1355))))</f>
        <v>0</v>
      </c>
      <c r="BG1355" s="31">
        <f>IF($I1319="n/a",0,IF(BG$4&lt;=$C1355,0,IF(SUM($C1355,$I1319)&gt;BG$4,$AE1330/$I1319,$AE1330-SUM($I1355:BF1355))))</f>
        <v>0</v>
      </c>
      <c r="BH1355" s="31">
        <f>IF($I1319="n/a",0,IF(BH$4&lt;=$C1355,0,IF(SUM($C1355,$I1319)&gt;BH$4,$AE1330/$I1319,$AE1330-SUM($I1355:BG1355))))</f>
        <v>0</v>
      </c>
      <c r="BI1355" s="31">
        <f>IF($I1319="n/a",0,IF(BI$4&lt;=$C1355,0,IF(SUM($C1355,$I1319)&gt;BI$4,$AE1330/$I1319,$AE1330-SUM($I1355:BH1355))))</f>
        <v>0</v>
      </c>
      <c r="BJ1355" s="31">
        <f>IF($I1319="n/a",0,IF(BJ$4&lt;=$C1355,0,IF(SUM($C1355,$I1319)&gt;BJ$4,$AE1330/$I1319,$AE1330-SUM($I1355:BI1355))))</f>
        <v>0</v>
      </c>
      <c r="BK1355" s="31">
        <f>IF($I1319="n/a",0,IF(BK$4&lt;=$C1355,0,IF(SUM($C1355,$I1319)&gt;BK$4,$AE1330/$I1319,$AE1330-SUM($I1355:BJ1355))))</f>
        <v>0</v>
      </c>
      <c r="BL1355" s="31">
        <f>IF($I1319="n/a",0,IF(BL$4&lt;=$C1355,0,IF(SUM($C1355,$I1319)&gt;BL$4,$AE1330/$I1319,$AE1330-SUM($I1355:BK1355))))</f>
        <v>0</v>
      </c>
      <c r="BM1355" s="31">
        <f>IF($I1319="n/a",0,IF(BM$4&lt;=$C1355,0,IF(SUM($C1355,$I1319)&gt;BM$4,$AE1330/$I1319,$AE1330-SUM($I1355:BL1355))))</f>
        <v>0</v>
      </c>
      <c r="BN1355" s="31">
        <f>IF($I1319="n/a",0,IF(BN$4&lt;=$C1355,0,IF(SUM($C1355,$I1319)&gt;BN$4,$AE1330/$I1319,$AE1330-SUM($I1355:BM1355))))</f>
        <v>0</v>
      </c>
      <c r="BO1355" s="31">
        <f>IF($I1319="n/a",0,IF(BO$4&lt;=$C1355,0,IF(SUM($C1355,$I1319)&gt;BO$4,$AE1330/$I1319,$AE1330-SUM($I1355:BN1355))))</f>
        <v>0</v>
      </c>
      <c r="BP1355" s="31">
        <f>IF($I1319="n/a",0,IF(BP$4&lt;=$C1355,0,IF(SUM($C1355,$I1319)&gt;BP$4,$AE1330/$I1319,$AE1330-SUM($I1355:BO1355))))</f>
        <v>0</v>
      </c>
      <c r="BQ1355" s="31">
        <f>IF($I1319="n/a",0,IF(BQ$4&lt;=$C1355,0,IF(SUM($C1355,$I1319)&gt;BQ$4,$AE1330/$I1319,$AE1330-SUM($I1355:BP1355))))</f>
        <v>0</v>
      </c>
      <c r="BR1355" s="31">
        <f>IF($I1319="n/a",0,IF(BR$4&lt;=$C1355,0,IF(SUM($C1355,$I1319)&gt;BR$4,$AE1330/$I1319,$AE1330-SUM($I1355:BQ1355))))</f>
        <v>0</v>
      </c>
      <c r="BS1355" s="31">
        <f>IF($I1319="n/a",0,IF(BS$4&lt;=$C1355,0,IF(SUM($C1355,$I1319)&gt;BS$4,$AE1330/$I1319,$AE1330-SUM($I1355:BR1355))))</f>
        <v>0</v>
      </c>
      <c r="BT1355" s="31">
        <f>IF($I1319="n/a",0,IF(BT$4&lt;=$C1355,0,IF(SUM($C1355,$I1319)&gt;BT$4,$AE1330/$I1319,$AE1330-SUM($I1355:BS1355))))</f>
        <v>0</v>
      </c>
      <c r="BU1355" s="31">
        <f>IF($I1319="n/a",0,IF(BU$4&lt;=$C1355,0,IF(SUM($C1355,$I1319)&gt;BU$4,$AE1330/$I1319,$AE1330-SUM($I1355:BT1355))))</f>
        <v>0</v>
      </c>
      <c r="BV1355" s="31">
        <f>IF($I1319="n/a",0,IF(BV$4&lt;=$C1355,0,IF(SUM($C1355,$I1319)&gt;BV$4,$AE1330/$I1319,$AE1330-SUM($I1355:BU1355))))</f>
        <v>0</v>
      </c>
      <c r="BW1355" s="31">
        <f>IF($I1319="n/a",0,IF(BW$4&lt;=$C1355,0,IF(SUM($C1355,$I1319)&gt;BW$4,$AE1330/$I1319,$AE1330-SUM($I1355:BV1355))))</f>
        <v>0</v>
      </c>
      <c r="BX1355" s="31">
        <f>IF($I1319="n/a",0,IF(BX$4&lt;=$C1355,0,IF(SUM($C1355,$I1319)&gt;BX$4,$AE1330/$I1319,$AE1330-SUM($I1355:BW1355))))</f>
        <v>0</v>
      </c>
      <c r="BY1355" s="31">
        <f>IF($I1319="n/a",0,IF(BY$4&lt;=$C1355,0,IF(SUM($C1355,$I1319)&gt;BY$4,$AE1330/$I1319,$AE1330-SUM($I1355:BX1355))))</f>
        <v>0</v>
      </c>
      <c r="BZ1355" s="31">
        <f>IF($I1319="n/a",0,IF(BZ$4&lt;=$C1355,0,IF(SUM($C1355,$I1319)&gt;BZ$4,$AE1330/$I1319,$AE1330-SUM($I1355:BY1355))))</f>
        <v>0</v>
      </c>
      <c r="CA1355" s="31">
        <f>IF($I1319="n/a",0,IF(CA$4&lt;=$C1355,0,IF(SUM($C1355,$I1319)&gt;CA$4,$AE1330/$I1319,$AE1330-SUM($I1355:BZ1355))))</f>
        <v>0</v>
      </c>
      <c r="CB1355" s="31">
        <f>IF($I1319="n/a",0,IF(CB$4&lt;=$C1355,0,IF(SUM($C1355,$I1319)&gt;CB$4,$AE1330/$I1319,$AE1330-SUM($I1355:CA1355))))</f>
        <v>0</v>
      </c>
      <c r="CC1355" s="31">
        <f>IF($I1319="n/a",0,IF(CC$4&lt;=$C1355,0,IF(SUM($C1355,$I1319)&gt;CC$4,$AE1330/$I1319,$AE1330-SUM($I1355:CB1355))))</f>
        <v>0</v>
      </c>
      <c r="CD1355" s="31">
        <f>IF($I1319="n/a",0,IF(CD$4&lt;=$C1355,0,IF(SUM($C1355,$I1319)&gt;CD$4,$AE1330/$I1319,$AE1330-SUM($I1355:CC1355))))</f>
        <v>0</v>
      </c>
      <c r="CE1355" s="31">
        <f>IF($I1319="n/a",0,IF(CE$4&lt;=$C1355,0,IF(SUM($C1355,$I1319)&gt;CE$4,$AE1330/$I1319,$AE1330-SUM($I1355:CD1355))))</f>
        <v>0</v>
      </c>
      <c r="CF1355" s="31">
        <f>IF($I1319="n/a",0,IF(CF$4&lt;=$C1355,0,IF(SUM($C1355,$I1319)&gt;CF$4,$AE1330/$I1319,$AE1330-SUM($I1355:CE1355))))</f>
        <v>0</v>
      </c>
    </row>
    <row r="1356" spans="3:84" ht="12.75" customHeight="1">
      <c r="C1356" s="202">
        <v>2038</v>
      </c>
      <c r="D1356" s="21" t="s">
        <v>68</v>
      </c>
      <c r="E1356" s="21" t="s">
        <v>197</v>
      </c>
      <c r="I1356" s="31"/>
      <c r="J1356" s="31">
        <f>IF($I1319="n/a",0,IF(J$4&lt;=$C1356,0,IF(SUM($C1356,$I1319)&gt;J$4,$AF1330/$I1319,$AF1330-SUM($I1356:I1356))))</f>
        <v>0</v>
      </c>
      <c r="K1356" s="31">
        <f>IF($I1319="n/a",0,IF(K$4&lt;=$C1356,0,IF(SUM($C1356,$I1319)&gt;K$4,$AF1330/$I1319,$AF1330-SUM($I1356:J1356))))</f>
        <v>0</v>
      </c>
      <c r="L1356" s="31">
        <f>IF($I1319="n/a",0,IF(L$4&lt;=$C1356,0,IF(SUM($C1356,$I1319)&gt;L$4,$AF1330/$I1319,$AF1330-SUM($I1356:K1356))))</f>
        <v>0</v>
      </c>
      <c r="M1356" s="31">
        <f>IF($I1319="n/a",0,IF(M$4&lt;=$C1356,0,IF(SUM($C1356,$I1319)&gt;M$4,$AF1330/$I1319,$AF1330-SUM($I1356:L1356))))</f>
        <v>0</v>
      </c>
      <c r="N1356" s="31">
        <f>IF($I1319="n/a",0,IF(N$4&lt;=$C1356,0,IF(SUM($C1356,$I1319)&gt;N$4,$AF1330/$I1319,$AF1330-SUM($I1356:M1356))))</f>
        <v>0</v>
      </c>
      <c r="O1356" s="31">
        <f>IF($I1319="n/a",0,IF(O$4&lt;=$C1356,0,IF(SUM($C1356,$I1319)&gt;O$4,$AF1330/$I1319,$AF1330-SUM($I1356:N1356))))</f>
        <v>0</v>
      </c>
      <c r="P1356" s="31">
        <f>IF($I1319="n/a",0,IF(P$4&lt;=$C1356,0,IF(SUM($C1356,$I1319)&gt;P$4,$AF1330/$I1319,$AF1330-SUM($I1356:O1356))))</f>
        <v>0</v>
      </c>
      <c r="Q1356" s="31">
        <f>IF($I1319="n/a",0,IF(Q$4&lt;=$C1356,0,IF(SUM($C1356,$I1319)&gt;Q$4,$AF1330/$I1319,$AF1330-SUM($I1356:P1356))))</f>
        <v>0</v>
      </c>
      <c r="R1356" s="31">
        <f>IF($I1319="n/a",0,IF(R$4&lt;=$C1356,0,IF(SUM($C1356,$I1319)&gt;R$4,$AF1330/$I1319,$AF1330-SUM($I1356:Q1356))))</f>
        <v>0</v>
      </c>
      <c r="S1356" s="31">
        <f>IF($I1319="n/a",0,IF(S$4&lt;=$C1356,0,IF(SUM($C1356,$I1319)&gt;S$4,$AF1330/$I1319,$AF1330-SUM($I1356:R1356))))</f>
        <v>0</v>
      </c>
      <c r="T1356" s="31">
        <f>IF($I1319="n/a",0,IF(T$4&lt;=$C1356,0,IF(SUM($C1356,$I1319)&gt;T$4,$AF1330/$I1319,$AF1330-SUM($I1356:S1356))))</f>
        <v>0</v>
      </c>
      <c r="U1356" s="31">
        <f>IF($I1319="n/a",0,IF(U$4&lt;=$C1356,0,IF(SUM($C1356,$I1319)&gt;U$4,$AF1330/$I1319,$AF1330-SUM($I1356:T1356))))</f>
        <v>0</v>
      </c>
      <c r="V1356" s="31">
        <f>IF($I1319="n/a",0,IF(V$4&lt;=$C1356,0,IF(SUM($C1356,$I1319)&gt;V$4,$AF1330/$I1319,$AF1330-SUM($I1356:U1356))))</f>
        <v>0</v>
      </c>
      <c r="W1356" s="31">
        <f>IF($I1319="n/a",0,IF(W$4&lt;=$C1356,0,IF(SUM($C1356,$I1319)&gt;W$4,$AF1330/$I1319,$AF1330-SUM($I1356:V1356))))</f>
        <v>0</v>
      </c>
      <c r="X1356" s="31">
        <f>IF($I1319="n/a",0,IF(X$4&lt;=$C1356,0,IF(SUM($C1356,$I1319)&gt;X$4,$AF1330/$I1319,$AF1330-SUM($I1356:W1356))))</f>
        <v>0</v>
      </c>
      <c r="Y1356" s="31">
        <f>IF($I1319="n/a",0,IF(Y$4&lt;=$C1356,0,IF(SUM($C1356,$I1319)&gt;Y$4,$AF1330/$I1319,$AF1330-SUM($I1356:X1356))))</f>
        <v>0</v>
      </c>
      <c r="Z1356" s="31">
        <f>IF($I1319="n/a",0,IF(Z$4&lt;=$C1356,0,IF(SUM($C1356,$I1319)&gt;Z$4,$AF1330/$I1319,$AF1330-SUM($I1356:Y1356))))</f>
        <v>0</v>
      </c>
      <c r="AA1356" s="31">
        <f>IF($I1319="n/a",0,IF(AA$4&lt;=$C1356,0,IF(SUM($C1356,$I1319)&gt;AA$4,$AF1330/$I1319,$AF1330-SUM($I1356:Z1356))))</f>
        <v>0</v>
      </c>
      <c r="AB1356" s="31">
        <f>IF($I1319="n/a",0,IF(AB$4&lt;=$C1356,0,IF(SUM($C1356,$I1319)&gt;AB$4,$AF1330/$I1319,$AF1330-SUM($I1356:AA1356))))</f>
        <v>0</v>
      </c>
      <c r="AC1356" s="31">
        <f>IF($I1319="n/a",0,IF(AC$4&lt;=$C1356,0,IF(SUM($C1356,$I1319)&gt;AC$4,$AF1330/$I1319,$AF1330-SUM($I1356:AB1356))))</f>
        <v>0</v>
      </c>
      <c r="AD1356" s="31">
        <f>IF($I1319="n/a",0,IF(AD$4&lt;=$C1356,0,IF(SUM($C1356,$I1319)&gt;AD$4,$AF1330/$I1319,$AF1330-SUM($I1356:AC1356))))</f>
        <v>0</v>
      </c>
      <c r="AE1356" s="31">
        <f>IF($I1319="n/a",0,IF(AE$4&lt;=$C1356,0,IF(SUM($C1356,$I1319)&gt;AE$4,$AF1330/$I1319,$AF1330-SUM($I1356:AD1356))))</f>
        <v>0</v>
      </c>
      <c r="AF1356" s="31">
        <f>IF($I1319="n/a",0,IF(AF$4&lt;=$C1356,0,IF(SUM($C1356,$I1319)&gt;AF$4,$AF1330/$I1319,$AF1330-SUM($I1356:AE1356))))</f>
        <v>0</v>
      </c>
      <c r="AG1356" s="31">
        <f>IF($I1319="n/a",0,IF(AG$4&lt;=$C1356,0,IF(SUM($C1356,$I1319)&gt;AG$4,$AF1330/$I1319,$AF1330-SUM($I1356:AF1356))))</f>
        <v>0</v>
      </c>
      <c r="AH1356" s="31">
        <f>IF($I1319="n/a",0,IF(AH$4&lt;=$C1356,0,IF(SUM($C1356,$I1319)&gt;AH$4,$AF1330/$I1319,$AF1330-SUM($I1356:AG1356))))</f>
        <v>0</v>
      </c>
      <c r="AI1356" s="31">
        <f>IF($I1319="n/a",0,IF(AI$4&lt;=$C1356,0,IF(SUM($C1356,$I1319)&gt;AI$4,$AF1330/$I1319,$AF1330-SUM($I1356:AH1356))))</f>
        <v>0</v>
      </c>
      <c r="AJ1356" s="31">
        <f>IF($I1319="n/a",0,IF(AJ$4&lt;=$C1356,0,IF(SUM($C1356,$I1319)&gt;AJ$4,$AF1330/$I1319,$AF1330-SUM($I1356:AI1356))))</f>
        <v>0</v>
      </c>
      <c r="AK1356" s="31">
        <f>IF($I1319="n/a",0,IF(AK$4&lt;=$C1356,0,IF(SUM($C1356,$I1319)&gt;AK$4,$AF1330/$I1319,$AF1330-SUM($I1356:AJ1356))))</f>
        <v>0</v>
      </c>
      <c r="AL1356" s="31">
        <f>IF($I1319="n/a",0,IF(AL$4&lt;=$C1356,0,IF(SUM($C1356,$I1319)&gt;AL$4,$AF1330/$I1319,$AF1330-SUM($I1356:AK1356))))</f>
        <v>0</v>
      </c>
      <c r="AM1356" s="31">
        <f>IF($I1319="n/a",0,IF(AM$4&lt;=$C1356,0,IF(SUM($C1356,$I1319)&gt;AM$4,$AF1330/$I1319,$AF1330-SUM($I1356:AL1356))))</f>
        <v>0</v>
      </c>
      <c r="AN1356" s="31">
        <f>IF($I1319="n/a",0,IF(AN$4&lt;=$C1356,0,IF(SUM($C1356,$I1319)&gt;AN$4,$AF1330/$I1319,$AF1330-SUM($I1356:AM1356))))</f>
        <v>0</v>
      </c>
      <c r="AO1356" s="31">
        <f>IF($I1319="n/a",0,IF(AO$4&lt;=$C1356,0,IF(SUM($C1356,$I1319)&gt;AO$4,$AF1330/$I1319,$AF1330-SUM($I1356:AN1356))))</f>
        <v>0</v>
      </c>
      <c r="AP1356" s="31">
        <f>IF($I1319="n/a",0,IF(AP$4&lt;=$C1356,0,IF(SUM($C1356,$I1319)&gt;AP$4,$AF1330/$I1319,$AF1330-SUM($I1356:AO1356))))</f>
        <v>0</v>
      </c>
      <c r="AQ1356" s="31">
        <f>IF($I1319="n/a",0,IF(AQ$4&lt;=$C1356,0,IF(SUM($C1356,$I1319)&gt;AQ$4,$AF1330/$I1319,$AF1330-SUM($I1356:AP1356))))</f>
        <v>0</v>
      </c>
      <c r="AR1356" s="31">
        <f>IF($I1319="n/a",0,IF(AR$4&lt;=$C1356,0,IF(SUM($C1356,$I1319)&gt;AR$4,$AF1330/$I1319,$AF1330-SUM($I1356:AQ1356))))</f>
        <v>0</v>
      </c>
      <c r="AS1356" s="31">
        <f>IF($I1319="n/a",0,IF(AS$4&lt;=$C1356,0,IF(SUM($C1356,$I1319)&gt;AS$4,$AF1330/$I1319,$AF1330-SUM($I1356:AR1356))))</f>
        <v>0</v>
      </c>
      <c r="AT1356" s="31">
        <f>IF($I1319="n/a",0,IF(AT$4&lt;=$C1356,0,IF(SUM($C1356,$I1319)&gt;AT$4,$AF1330/$I1319,$AF1330-SUM($I1356:AS1356))))</f>
        <v>0</v>
      </c>
      <c r="AU1356" s="31">
        <f>IF($I1319="n/a",0,IF(AU$4&lt;=$C1356,0,IF(SUM($C1356,$I1319)&gt;AU$4,$AF1330/$I1319,$AF1330-SUM($I1356:AT1356))))</f>
        <v>0</v>
      </c>
      <c r="AV1356" s="31">
        <f>IF($I1319="n/a",0,IF(AV$4&lt;=$C1356,0,IF(SUM($C1356,$I1319)&gt;AV$4,$AF1330/$I1319,$AF1330-SUM($I1356:AU1356))))</f>
        <v>0</v>
      </c>
      <c r="AW1356" s="31">
        <f>IF($I1319="n/a",0,IF(AW$4&lt;=$C1356,0,IF(SUM($C1356,$I1319)&gt;AW$4,$AF1330/$I1319,$AF1330-SUM($I1356:AV1356))))</f>
        <v>0</v>
      </c>
      <c r="AX1356" s="31">
        <f>IF($I1319="n/a",0,IF(AX$4&lt;=$C1356,0,IF(SUM($C1356,$I1319)&gt;AX$4,$AF1330/$I1319,$AF1330-SUM($I1356:AW1356))))</f>
        <v>0</v>
      </c>
      <c r="AY1356" s="31">
        <f>IF($I1319="n/a",0,IF(AY$4&lt;=$C1356,0,IF(SUM($C1356,$I1319)&gt;AY$4,$AF1330/$I1319,$AF1330-SUM($I1356:AX1356))))</f>
        <v>0</v>
      </c>
      <c r="AZ1356" s="31">
        <f>IF($I1319="n/a",0,IF(AZ$4&lt;=$C1356,0,IF(SUM($C1356,$I1319)&gt;AZ$4,$AF1330/$I1319,$AF1330-SUM($I1356:AY1356))))</f>
        <v>0</v>
      </c>
      <c r="BA1356" s="31">
        <f>IF($I1319="n/a",0,IF(BA$4&lt;=$C1356,0,IF(SUM($C1356,$I1319)&gt;BA$4,$AF1330/$I1319,$AF1330-SUM($I1356:AZ1356))))</f>
        <v>0</v>
      </c>
      <c r="BB1356" s="31">
        <f>IF($I1319="n/a",0,IF(BB$4&lt;=$C1356,0,IF(SUM($C1356,$I1319)&gt;BB$4,$AF1330/$I1319,$AF1330-SUM($I1356:BA1356))))</f>
        <v>0</v>
      </c>
      <c r="BC1356" s="31">
        <f>IF($I1319="n/a",0,IF(BC$4&lt;=$C1356,0,IF(SUM($C1356,$I1319)&gt;BC$4,$AF1330/$I1319,$AF1330-SUM($I1356:BB1356))))</f>
        <v>0</v>
      </c>
      <c r="BD1356" s="31">
        <f>IF($I1319="n/a",0,IF(BD$4&lt;=$C1356,0,IF(SUM($C1356,$I1319)&gt;BD$4,$AF1330/$I1319,$AF1330-SUM($I1356:BC1356))))</f>
        <v>0</v>
      </c>
      <c r="BE1356" s="31">
        <f>IF($I1319="n/a",0,IF(BE$4&lt;=$C1356,0,IF(SUM($C1356,$I1319)&gt;BE$4,$AF1330/$I1319,$AF1330-SUM($I1356:BD1356))))</f>
        <v>0</v>
      </c>
      <c r="BF1356" s="31">
        <f>IF($I1319="n/a",0,IF(BF$4&lt;=$C1356,0,IF(SUM($C1356,$I1319)&gt;BF$4,$AF1330/$I1319,$AF1330-SUM($I1356:BE1356))))</f>
        <v>0</v>
      </c>
      <c r="BG1356" s="31">
        <f>IF($I1319="n/a",0,IF(BG$4&lt;=$C1356,0,IF(SUM($C1356,$I1319)&gt;BG$4,$AF1330/$I1319,$AF1330-SUM($I1356:BF1356))))</f>
        <v>0</v>
      </c>
      <c r="BH1356" s="31">
        <f>IF($I1319="n/a",0,IF(BH$4&lt;=$C1356,0,IF(SUM($C1356,$I1319)&gt;BH$4,$AF1330/$I1319,$AF1330-SUM($I1356:BG1356))))</f>
        <v>0</v>
      </c>
      <c r="BI1356" s="31">
        <f>IF($I1319="n/a",0,IF(BI$4&lt;=$C1356,0,IF(SUM($C1356,$I1319)&gt;BI$4,$AF1330/$I1319,$AF1330-SUM($I1356:BH1356))))</f>
        <v>0</v>
      </c>
      <c r="BJ1356" s="31">
        <f>IF($I1319="n/a",0,IF(BJ$4&lt;=$C1356,0,IF(SUM($C1356,$I1319)&gt;BJ$4,$AF1330/$I1319,$AF1330-SUM($I1356:BI1356))))</f>
        <v>0</v>
      </c>
      <c r="BK1356" s="31">
        <f>IF($I1319="n/a",0,IF(BK$4&lt;=$C1356,0,IF(SUM($C1356,$I1319)&gt;BK$4,$AF1330/$I1319,$AF1330-SUM($I1356:BJ1356))))</f>
        <v>0</v>
      </c>
      <c r="BL1356" s="31">
        <f>IF($I1319="n/a",0,IF(BL$4&lt;=$C1356,0,IF(SUM($C1356,$I1319)&gt;BL$4,$AF1330/$I1319,$AF1330-SUM($I1356:BK1356))))</f>
        <v>0</v>
      </c>
      <c r="BM1356" s="31">
        <f>IF($I1319="n/a",0,IF(BM$4&lt;=$C1356,0,IF(SUM($C1356,$I1319)&gt;BM$4,$AF1330/$I1319,$AF1330-SUM($I1356:BL1356))))</f>
        <v>0</v>
      </c>
      <c r="BN1356" s="31">
        <f>IF($I1319="n/a",0,IF(BN$4&lt;=$C1356,0,IF(SUM($C1356,$I1319)&gt;BN$4,$AF1330/$I1319,$AF1330-SUM($I1356:BM1356))))</f>
        <v>0</v>
      </c>
      <c r="BO1356" s="31">
        <f>IF($I1319="n/a",0,IF(BO$4&lt;=$C1356,0,IF(SUM($C1356,$I1319)&gt;BO$4,$AF1330/$I1319,$AF1330-SUM($I1356:BN1356))))</f>
        <v>0</v>
      </c>
      <c r="BP1356" s="31">
        <f>IF($I1319="n/a",0,IF(BP$4&lt;=$C1356,0,IF(SUM($C1356,$I1319)&gt;BP$4,$AF1330/$I1319,$AF1330-SUM($I1356:BO1356))))</f>
        <v>0</v>
      </c>
      <c r="BQ1356" s="31">
        <f>IF($I1319="n/a",0,IF(BQ$4&lt;=$C1356,0,IF(SUM($C1356,$I1319)&gt;BQ$4,$AF1330/$I1319,$AF1330-SUM($I1356:BP1356))))</f>
        <v>0</v>
      </c>
      <c r="BR1356" s="31">
        <f>IF($I1319="n/a",0,IF(BR$4&lt;=$C1356,0,IF(SUM($C1356,$I1319)&gt;BR$4,$AF1330/$I1319,$AF1330-SUM($I1356:BQ1356))))</f>
        <v>0</v>
      </c>
      <c r="BS1356" s="31">
        <f>IF($I1319="n/a",0,IF(BS$4&lt;=$C1356,0,IF(SUM($C1356,$I1319)&gt;BS$4,$AF1330/$I1319,$AF1330-SUM($I1356:BR1356))))</f>
        <v>0</v>
      </c>
      <c r="BT1356" s="31">
        <f>IF($I1319="n/a",0,IF(BT$4&lt;=$C1356,0,IF(SUM($C1356,$I1319)&gt;BT$4,$AF1330/$I1319,$AF1330-SUM($I1356:BS1356))))</f>
        <v>0</v>
      </c>
      <c r="BU1356" s="31">
        <f>IF($I1319="n/a",0,IF(BU$4&lt;=$C1356,0,IF(SUM($C1356,$I1319)&gt;BU$4,$AF1330/$I1319,$AF1330-SUM($I1356:BT1356))))</f>
        <v>0</v>
      </c>
      <c r="BV1356" s="31">
        <f>IF($I1319="n/a",0,IF(BV$4&lt;=$C1356,0,IF(SUM($C1356,$I1319)&gt;BV$4,$AF1330/$I1319,$AF1330-SUM($I1356:BU1356))))</f>
        <v>0</v>
      </c>
      <c r="BW1356" s="31">
        <f>IF($I1319="n/a",0,IF(BW$4&lt;=$C1356,0,IF(SUM($C1356,$I1319)&gt;BW$4,$AF1330/$I1319,$AF1330-SUM($I1356:BV1356))))</f>
        <v>0</v>
      </c>
      <c r="BX1356" s="31">
        <f>IF($I1319="n/a",0,IF(BX$4&lt;=$C1356,0,IF(SUM($C1356,$I1319)&gt;BX$4,$AF1330/$I1319,$AF1330-SUM($I1356:BW1356))))</f>
        <v>0</v>
      </c>
      <c r="BY1356" s="31">
        <f>IF($I1319="n/a",0,IF(BY$4&lt;=$C1356,0,IF(SUM($C1356,$I1319)&gt;BY$4,$AF1330/$I1319,$AF1330-SUM($I1356:BX1356))))</f>
        <v>0</v>
      </c>
      <c r="BZ1356" s="31">
        <f>IF($I1319="n/a",0,IF(BZ$4&lt;=$C1356,0,IF(SUM($C1356,$I1319)&gt;BZ$4,$AF1330/$I1319,$AF1330-SUM($I1356:BY1356))))</f>
        <v>0</v>
      </c>
      <c r="CA1356" s="31">
        <f>IF($I1319="n/a",0,IF(CA$4&lt;=$C1356,0,IF(SUM($C1356,$I1319)&gt;CA$4,$AF1330/$I1319,$AF1330-SUM($I1356:BZ1356))))</f>
        <v>0</v>
      </c>
      <c r="CB1356" s="31">
        <f>IF($I1319="n/a",0,IF(CB$4&lt;=$C1356,0,IF(SUM($C1356,$I1319)&gt;CB$4,$AF1330/$I1319,$AF1330-SUM($I1356:CA1356))))</f>
        <v>0</v>
      </c>
      <c r="CC1356" s="31">
        <f>IF($I1319="n/a",0,IF(CC$4&lt;=$C1356,0,IF(SUM($C1356,$I1319)&gt;CC$4,$AF1330/$I1319,$AF1330-SUM($I1356:CB1356))))</f>
        <v>0</v>
      </c>
      <c r="CD1356" s="31">
        <f>IF($I1319="n/a",0,IF(CD$4&lt;=$C1356,0,IF(SUM($C1356,$I1319)&gt;CD$4,$AF1330/$I1319,$AF1330-SUM($I1356:CC1356))))</f>
        <v>0</v>
      </c>
      <c r="CE1356" s="31">
        <f>IF($I1319="n/a",0,IF(CE$4&lt;=$C1356,0,IF(SUM($C1356,$I1319)&gt;CE$4,$AF1330/$I1319,$AF1330-SUM($I1356:CD1356))))</f>
        <v>0</v>
      </c>
      <c r="CF1356" s="31">
        <f>IF($I1319="n/a",0,IF(CF$4&lt;=$C1356,0,IF(SUM($C1356,$I1319)&gt;CF$4,$AF1330/$I1319,$AF1330-SUM($I1356:CE1356))))</f>
        <v>0</v>
      </c>
    </row>
    <row r="1357" spans="3:84" ht="12.75" customHeight="1">
      <c r="C1357" s="202">
        <v>2039</v>
      </c>
      <c r="D1357" s="21" t="s">
        <v>69</v>
      </c>
      <c r="E1357" s="21" t="s">
        <v>197</v>
      </c>
      <c r="I1357" s="31"/>
      <c r="J1357" s="31">
        <f>IF($I1319="n/a",0,IF(J$4&lt;=$C1357,0,IF(SUM($C1357,$I1319)&gt;J$4,$AG1330/$I1319,$AG1330-SUM($I1357:I1357))))</f>
        <v>0</v>
      </c>
      <c r="K1357" s="31">
        <f>IF($I1319="n/a",0,IF(K$4&lt;=$C1357,0,IF(SUM($C1357,$I1319)&gt;K$4,$AG1330/$I1319,$AG1330-SUM($I1357:J1357))))</f>
        <v>0</v>
      </c>
      <c r="L1357" s="31">
        <f>IF($I1319="n/a",0,IF(L$4&lt;=$C1357,0,IF(SUM($C1357,$I1319)&gt;L$4,$AG1330/$I1319,$AG1330-SUM($I1357:K1357))))</f>
        <v>0</v>
      </c>
      <c r="M1357" s="31">
        <f>IF($I1319="n/a",0,IF(M$4&lt;=$C1357,0,IF(SUM($C1357,$I1319)&gt;M$4,$AG1330/$I1319,$AG1330-SUM($I1357:L1357))))</f>
        <v>0</v>
      </c>
      <c r="N1357" s="31">
        <f>IF($I1319="n/a",0,IF(N$4&lt;=$C1357,0,IF(SUM($C1357,$I1319)&gt;N$4,$AG1330/$I1319,$AG1330-SUM($I1357:M1357))))</f>
        <v>0</v>
      </c>
      <c r="O1357" s="31">
        <f>IF($I1319="n/a",0,IF(O$4&lt;=$C1357,0,IF(SUM($C1357,$I1319)&gt;O$4,$AG1330/$I1319,$AG1330-SUM($I1357:N1357))))</f>
        <v>0</v>
      </c>
      <c r="P1357" s="31">
        <f>IF($I1319="n/a",0,IF(P$4&lt;=$C1357,0,IF(SUM($C1357,$I1319)&gt;P$4,$AG1330/$I1319,$AG1330-SUM($I1357:O1357))))</f>
        <v>0</v>
      </c>
      <c r="Q1357" s="31">
        <f>IF($I1319="n/a",0,IF(Q$4&lt;=$C1357,0,IF(SUM($C1357,$I1319)&gt;Q$4,$AG1330/$I1319,$AG1330-SUM($I1357:P1357))))</f>
        <v>0</v>
      </c>
      <c r="R1357" s="31">
        <f>IF($I1319="n/a",0,IF(R$4&lt;=$C1357,0,IF(SUM($C1357,$I1319)&gt;R$4,$AG1330/$I1319,$AG1330-SUM($I1357:Q1357))))</f>
        <v>0</v>
      </c>
      <c r="S1357" s="31">
        <f>IF($I1319="n/a",0,IF(S$4&lt;=$C1357,0,IF(SUM($C1357,$I1319)&gt;S$4,$AG1330/$I1319,$AG1330-SUM($I1357:R1357))))</f>
        <v>0</v>
      </c>
      <c r="T1357" s="31">
        <f>IF($I1319="n/a",0,IF(T$4&lt;=$C1357,0,IF(SUM($C1357,$I1319)&gt;T$4,$AG1330/$I1319,$AG1330-SUM($I1357:S1357))))</f>
        <v>0</v>
      </c>
      <c r="U1357" s="31">
        <f>IF($I1319="n/a",0,IF(U$4&lt;=$C1357,0,IF(SUM($C1357,$I1319)&gt;U$4,$AG1330/$I1319,$AG1330-SUM($I1357:T1357))))</f>
        <v>0</v>
      </c>
      <c r="V1357" s="31">
        <f>IF($I1319="n/a",0,IF(V$4&lt;=$C1357,0,IF(SUM($C1357,$I1319)&gt;V$4,$AG1330/$I1319,$AG1330-SUM($I1357:U1357))))</f>
        <v>0</v>
      </c>
      <c r="W1357" s="31">
        <f>IF($I1319="n/a",0,IF(W$4&lt;=$C1357,0,IF(SUM($C1357,$I1319)&gt;W$4,$AG1330/$I1319,$AG1330-SUM($I1357:V1357))))</f>
        <v>0</v>
      </c>
      <c r="X1357" s="31">
        <f>IF($I1319="n/a",0,IF(X$4&lt;=$C1357,0,IF(SUM($C1357,$I1319)&gt;X$4,$AG1330/$I1319,$AG1330-SUM($I1357:W1357))))</f>
        <v>0</v>
      </c>
      <c r="Y1357" s="31">
        <f>IF($I1319="n/a",0,IF(Y$4&lt;=$C1357,0,IF(SUM($C1357,$I1319)&gt;Y$4,$AG1330/$I1319,$AG1330-SUM($I1357:X1357))))</f>
        <v>0</v>
      </c>
      <c r="Z1357" s="31">
        <f>IF($I1319="n/a",0,IF(Z$4&lt;=$C1357,0,IF(SUM($C1357,$I1319)&gt;Z$4,$AG1330/$I1319,$AG1330-SUM($I1357:Y1357))))</f>
        <v>0</v>
      </c>
      <c r="AA1357" s="31">
        <f>IF($I1319="n/a",0,IF(AA$4&lt;=$C1357,0,IF(SUM($C1357,$I1319)&gt;AA$4,$AG1330/$I1319,$AG1330-SUM($I1357:Z1357))))</f>
        <v>0</v>
      </c>
      <c r="AB1357" s="31">
        <f>IF($I1319="n/a",0,IF(AB$4&lt;=$C1357,0,IF(SUM($C1357,$I1319)&gt;AB$4,$AG1330/$I1319,$AG1330-SUM($I1357:AA1357))))</f>
        <v>0</v>
      </c>
      <c r="AC1357" s="31">
        <f>IF($I1319="n/a",0,IF(AC$4&lt;=$C1357,0,IF(SUM($C1357,$I1319)&gt;AC$4,$AG1330/$I1319,$AG1330-SUM($I1357:AB1357))))</f>
        <v>0</v>
      </c>
      <c r="AD1357" s="31">
        <f>IF($I1319="n/a",0,IF(AD$4&lt;=$C1357,0,IF(SUM($C1357,$I1319)&gt;AD$4,$AG1330/$I1319,$AG1330-SUM($I1357:AC1357))))</f>
        <v>0</v>
      </c>
      <c r="AE1357" s="31">
        <f>IF($I1319="n/a",0,IF(AE$4&lt;=$C1357,0,IF(SUM($C1357,$I1319)&gt;AE$4,$AG1330/$I1319,$AG1330-SUM($I1357:AD1357))))</f>
        <v>0</v>
      </c>
      <c r="AF1357" s="31">
        <f>IF($I1319="n/a",0,IF(AF$4&lt;=$C1357,0,IF(SUM($C1357,$I1319)&gt;AF$4,$AG1330/$I1319,$AG1330-SUM($I1357:AE1357))))</f>
        <v>0</v>
      </c>
      <c r="AG1357" s="31">
        <f>IF($I1319="n/a",0,IF(AG$4&lt;=$C1357,0,IF(SUM($C1357,$I1319)&gt;AG$4,$AG1330/$I1319,$AG1330-SUM($I1357:AF1357))))</f>
        <v>0</v>
      </c>
      <c r="AH1357" s="31">
        <f>IF($I1319="n/a",0,IF(AH$4&lt;=$C1357,0,IF(SUM($C1357,$I1319)&gt;AH$4,$AG1330/$I1319,$AG1330-SUM($I1357:AG1357))))</f>
        <v>0</v>
      </c>
      <c r="AI1357" s="31">
        <f>IF($I1319="n/a",0,IF(AI$4&lt;=$C1357,0,IF(SUM($C1357,$I1319)&gt;AI$4,$AG1330/$I1319,$AG1330-SUM($I1357:AH1357))))</f>
        <v>0</v>
      </c>
      <c r="AJ1357" s="31">
        <f>IF($I1319="n/a",0,IF(AJ$4&lt;=$C1357,0,IF(SUM($C1357,$I1319)&gt;AJ$4,$AG1330/$I1319,$AG1330-SUM($I1357:AI1357))))</f>
        <v>0</v>
      </c>
      <c r="AK1357" s="31">
        <f>IF($I1319="n/a",0,IF(AK$4&lt;=$C1357,0,IF(SUM($C1357,$I1319)&gt;AK$4,$AG1330/$I1319,$AG1330-SUM($I1357:AJ1357))))</f>
        <v>0</v>
      </c>
      <c r="AL1357" s="31">
        <f>IF($I1319="n/a",0,IF(AL$4&lt;=$C1357,0,IF(SUM($C1357,$I1319)&gt;AL$4,$AG1330/$I1319,$AG1330-SUM($I1357:AK1357))))</f>
        <v>0</v>
      </c>
      <c r="AM1357" s="31">
        <f>IF($I1319="n/a",0,IF(AM$4&lt;=$C1357,0,IF(SUM($C1357,$I1319)&gt;AM$4,$AG1330/$I1319,$AG1330-SUM($I1357:AL1357))))</f>
        <v>0</v>
      </c>
      <c r="AN1357" s="31">
        <f>IF($I1319="n/a",0,IF(AN$4&lt;=$C1357,0,IF(SUM($C1357,$I1319)&gt;AN$4,$AG1330/$I1319,$AG1330-SUM($I1357:AM1357))))</f>
        <v>0</v>
      </c>
      <c r="AO1357" s="31">
        <f>IF($I1319="n/a",0,IF(AO$4&lt;=$C1357,0,IF(SUM($C1357,$I1319)&gt;AO$4,$AG1330/$I1319,$AG1330-SUM($I1357:AN1357))))</f>
        <v>0</v>
      </c>
      <c r="AP1357" s="31">
        <f>IF($I1319="n/a",0,IF(AP$4&lt;=$C1357,0,IF(SUM($C1357,$I1319)&gt;AP$4,$AG1330/$I1319,$AG1330-SUM($I1357:AO1357))))</f>
        <v>0</v>
      </c>
      <c r="AQ1357" s="31">
        <f>IF($I1319="n/a",0,IF(AQ$4&lt;=$C1357,0,IF(SUM($C1357,$I1319)&gt;AQ$4,$AG1330/$I1319,$AG1330-SUM($I1357:AP1357))))</f>
        <v>0</v>
      </c>
      <c r="AR1357" s="31">
        <f>IF($I1319="n/a",0,IF(AR$4&lt;=$C1357,0,IF(SUM($C1357,$I1319)&gt;AR$4,$AG1330/$I1319,$AG1330-SUM($I1357:AQ1357))))</f>
        <v>0</v>
      </c>
      <c r="AS1357" s="31">
        <f>IF($I1319="n/a",0,IF(AS$4&lt;=$C1357,0,IF(SUM($C1357,$I1319)&gt;AS$4,$AG1330/$I1319,$AG1330-SUM($I1357:AR1357))))</f>
        <v>0</v>
      </c>
      <c r="AT1357" s="31">
        <f>IF($I1319="n/a",0,IF(AT$4&lt;=$C1357,0,IF(SUM($C1357,$I1319)&gt;AT$4,$AG1330/$I1319,$AG1330-SUM($I1357:AS1357))))</f>
        <v>0</v>
      </c>
      <c r="AU1357" s="31">
        <f>IF($I1319="n/a",0,IF(AU$4&lt;=$C1357,0,IF(SUM($C1357,$I1319)&gt;AU$4,$AG1330/$I1319,$AG1330-SUM($I1357:AT1357))))</f>
        <v>0</v>
      </c>
      <c r="AV1357" s="31">
        <f>IF($I1319="n/a",0,IF(AV$4&lt;=$C1357,0,IF(SUM($C1357,$I1319)&gt;AV$4,$AG1330/$I1319,$AG1330-SUM($I1357:AU1357))))</f>
        <v>0</v>
      </c>
      <c r="AW1357" s="31">
        <f>IF($I1319="n/a",0,IF(AW$4&lt;=$C1357,0,IF(SUM($C1357,$I1319)&gt;AW$4,$AG1330/$I1319,$AG1330-SUM($I1357:AV1357))))</f>
        <v>0</v>
      </c>
      <c r="AX1357" s="31">
        <f>IF($I1319="n/a",0,IF(AX$4&lt;=$C1357,0,IF(SUM($C1357,$I1319)&gt;AX$4,$AG1330/$I1319,$AG1330-SUM($I1357:AW1357))))</f>
        <v>0</v>
      </c>
      <c r="AY1357" s="31">
        <f>IF($I1319="n/a",0,IF(AY$4&lt;=$C1357,0,IF(SUM($C1357,$I1319)&gt;AY$4,$AG1330/$I1319,$AG1330-SUM($I1357:AX1357))))</f>
        <v>0</v>
      </c>
      <c r="AZ1357" s="31">
        <f>IF($I1319="n/a",0,IF(AZ$4&lt;=$C1357,0,IF(SUM($C1357,$I1319)&gt;AZ$4,$AG1330/$I1319,$AG1330-SUM($I1357:AY1357))))</f>
        <v>0</v>
      </c>
      <c r="BA1357" s="31">
        <f>IF($I1319="n/a",0,IF(BA$4&lt;=$C1357,0,IF(SUM($C1357,$I1319)&gt;BA$4,$AG1330/$I1319,$AG1330-SUM($I1357:AZ1357))))</f>
        <v>0</v>
      </c>
      <c r="BB1357" s="31">
        <f>IF($I1319="n/a",0,IF(BB$4&lt;=$C1357,0,IF(SUM($C1357,$I1319)&gt;BB$4,$AG1330/$I1319,$AG1330-SUM($I1357:BA1357))))</f>
        <v>0</v>
      </c>
      <c r="BC1357" s="31">
        <f>IF($I1319="n/a",0,IF(BC$4&lt;=$C1357,0,IF(SUM($C1357,$I1319)&gt;BC$4,$AG1330/$I1319,$AG1330-SUM($I1357:BB1357))))</f>
        <v>0</v>
      </c>
      <c r="BD1357" s="31">
        <f>IF($I1319="n/a",0,IF(BD$4&lt;=$C1357,0,IF(SUM($C1357,$I1319)&gt;BD$4,$AG1330/$I1319,$AG1330-SUM($I1357:BC1357))))</f>
        <v>0</v>
      </c>
      <c r="BE1357" s="31">
        <f>IF($I1319="n/a",0,IF(BE$4&lt;=$C1357,0,IF(SUM($C1357,$I1319)&gt;BE$4,$AG1330/$I1319,$AG1330-SUM($I1357:BD1357))))</f>
        <v>0</v>
      </c>
      <c r="BF1357" s="31">
        <f>IF($I1319="n/a",0,IF(BF$4&lt;=$C1357,0,IF(SUM($C1357,$I1319)&gt;BF$4,$AG1330/$I1319,$AG1330-SUM($I1357:BE1357))))</f>
        <v>0</v>
      </c>
      <c r="BG1357" s="31">
        <f>IF($I1319="n/a",0,IF(BG$4&lt;=$C1357,0,IF(SUM($C1357,$I1319)&gt;BG$4,$AG1330/$I1319,$AG1330-SUM($I1357:BF1357))))</f>
        <v>0</v>
      </c>
      <c r="BH1357" s="31">
        <f>IF($I1319="n/a",0,IF(BH$4&lt;=$C1357,0,IF(SUM($C1357,$I1319)&gt;BH$4,$AG1330/$I1319,$AG1330-SUM($I1357:BG1357))))</f>
        <v>0</v>
      </c>
      <c r="BI1357" s="31">
        <f>IF($I1319="n/a",0,IF(BI$4&lt;=$C1357,0,IF(SUM($C1357,$I1319)&gt;BI$4,$AG1330/$I1319,$AG1330-SUM($I1357:BH1357))))</f>
        <v>0</v>
      </c>
      <c r="BJ1357" s="31">
        <f>IF($I1319="n/a",0,IF(BJ$4&lt;=$C1357,0,IF(SUM($C1357,$I1319)&gt;BJ$4,$AG1330/$I1319,$AG1330-SUM($I1357:BI1357))))</f>
        <v>0</v>
      </c>
      <c r="BK1357" s="31">
        <f>IF($I1319="n/a",0,IF(BK$4&lt;=$C1357,0,IF(SUM($C1357,$I1319)&gt;BK$4,$AG1330/$I1319,$AG1330-SUM($I1357:BJ1357))))</f>
        <v>0</v>
      </c>
      <c r="BL1357" s="31">
        <f>IF($I1319="n/a",0,IF(BL$4&lt;=$C1357,0,IF(SUM($C1357,$I1319)&gt;BL$4,$AG1330/$I1319,$AG1330-SUM($I1357:BK1357))))</f>
        <v>0</v>
      </c>
      <c r="BM1357" s="31">
        <f>IF($I1319="n/a",0,IF(BM$4&lt;=$C1357,0,IF(SUM($C1357,$I1319)&gt;BM$4,$AG1330/$I1319,$AG1330-SUM($I1357:BL1357))))</f>
        <v>0</v>
      </c>
      <c r="BN1357" s="31">
        <f>IF($I1319="n/a",0,IF(BN$4&lt;=$C1357,0,IF(SUM($C1357,$I1319)&gt;BN$4,$AG1330/$I1319,$AG1330-SUM($I1357:BM1357))))</f>
        <v>0</v>
      </c>
      <c r="BO1357" s="31">
        <f>IF($I1319="n/a",0,IF(BO$4&lt;=$C1357,0,IF(SUM($C1357,$I1319)&gt;BO$4,$AG1330/$I1319,$AG1330-SUM($I1357:BN1357))))</f>
        <v>0</v>
      </c>
      <c r="BP1357" s="31">
        <f>IF($I1319="n/a",0,IF(BP$4&lt;=$C1357,0,IF(SUM($C1357,$I1319)&gt;BP$4,$AG1330/$I1319,$AG1330-SUM($I1357:BO1357))))</f>
        <v>0</v>
      </c>
      <c r="BQ1357" s="31">
        <f>IF($I1319="n/a",0,IF(BQ$4&lt;=$C1357,0,IF(SUM($C1357,$I1319)&gt;BQ$4,$AG1330/$I1319,$AG1330-SUM($I1357:BP1357))))</f>
        <v>0</v>
      </c>
      <c r="BR1357" s="31">
        <f>IF($I1319="n/a",0,IF(BR$4&lt;=$C1357,0,IF(SUM($C1357,$I1319)&gt;BR$4,$AG1330/$I1319,$AG1330-SUM($I1357:BQ1357))))</f>
        <v>0</v>
      </c>
      <c r="BS1357" s="31">
        <f>IF($I1319="n/a",0,IF(BS$4&lt;=$C1357,0,IF(SUM($C1357,$I1319)&gt;BS$4,$AG1330/$I1319,$AG1330-SUM($I1357:BR1357))))</f>
        <v>0</v>
      </c>
      <c r="BT1357" s="31">
        <f>IF($I1319="n/a",0,IF(BT$4&lt;=$C1357,0,IF(SUM($C1357,$I1319)&gt;BT$4,$AG1330/$I1319,$AG1330-SUM($I1357:BS1357))))</f>
        <v>0</v>
      </c>
      <c r="BU1357" s="31">
        <f>IF($I1319="n/a",0,IF(BU$4&lt;=$C1357,0,IF(SUM($C1357,$I1319)&gt;BU$4,$AG1330/$I1319,$AG1330-SUM($I1357:BT1357))))</f>
        <v>0</v>
      </c>
      <c r="BV1357" s="31">
        <f>IF($I1319="n/a",0,IF(BV$4&lt;=$C1357,0,IF(SUM($C1357,$I1319)&gt;BV$4,$AG1330/$I1319,$AG1330-SUM($I1357:BU1357))))</f>
        <v>0</v>
      </c>
      <c r="BW1357" s="31">
        <f>IF($I1319="n/a",0,IF(BW$4&lt;=$C1357,0,IF(SUM($C1357,$I1319)&gt;BW$4,$AG1330/$I1319,$AG1330-SUM($I1357:BV1357))))</f>
        <v>0</v>
      </c>
      <c r="BX1357" s="31">
        <f>IF($I1319="n/a",0,IF(BX$4&lt;=$C1357,0,IF(SUM($C1357,$I1319)&gt;BX$4,$AG1330/$I1319,$AG1330-SUM($I1357:BW1357))))</f>
        <v>0</v>
      </c>
      <c r="BY1357" s="31">
        <f>IF($I1319="n/a",0,IF(BY$4&lt;=$C1357,0,IF(SUM($C1357,$I1319)&gt;BY$4,$AG1330/$I1319,$AG1330-SUM($I1357:BX1357))))</f>
        <v>0</v>
      </c>
      <c r="BZ1357" s="31">
        <f>IF($I1319="n/a",0,IF(BZ$4&lt;=$C1357,0,IF(SUM($C1357,$I1319)&gt;BZ$4,$AG1330/$I1319,$AG1330-SUM($I1357:BY1357))))</f>
        <v>0</v>
      </c>
      <c r="CA1357" s="31">
        <f>IF($I1319="n/a",0,IF(CA$4&lt;=$C1357,0,IF(SUM($C1357,$I1319)&gt;CA$4,$AG1330/$I1319,$AG1330-SUM($I1357:BZ1357))))</f>
        <v>0</v>
      </c>
      <c r="CB1357" s="31">
        <f>IF($I1319="n/a",0,IF(CB$4&lt;=$C1357,0,IF(SUM($C1357,$I1319)&gt;CB$4,$AG1330/$I1319,$AG1330-SUM($I1357:CA1357))))</f>
        <v>0</v>
      </c>
      <c r="CC1357" s="31">
        <f>IF($I1319="n/a",0,IF(CC$4&lt;=$C1357,0,IF(SUM($C1357,$I1319)&gt;CC$4,$AG1330/$I1319,$AG1330-SUM($I1357:CB1357))))</f>
        <v>0</v>
      </c>
      <c r="CD1357" s="31">
        <f>IF($I1319="n/a",0,IF(CD$4&lt;=$C1357,0,IF(SUM($C1357,$I1319)&gt;CD$4,$AG1330/$I1319,$AG1330-SUM($I1357:CC1357))))</f>
        <v>0</v>
      </c>
      <c r="CE1357" s="31">
        <f>IF($I1319="n/a",0,IF(CE$4&lt;=$C1357,0,IF(SUM($C1357,$I1319)&gt;CE$4,$AG1330/$I1319,$AG1330-SUM($I1357:CD1357))))</f>
        <v>0</v>
      </c>
      <c r="CF1357" s="31">
        <f>IF($I1319="n/a",0,IF(CF$4&lt;=$C1357,0,IF(SUM($C1357,$I1319)&gt;CF$4,$AG1330/$I1319,$AG1330-SUM($I1357:CE1357))))</f>
        <v>0</v>
      </c>
    </row>
    <row r="1358" spans="3:84" ht="12.75" customHeight="1">
      <c r="C1358" s="202">
        <v>2040</v>
      </c>
      <c r="D1358" s="21" t="s">
        <v>70</v>
      </c>
      <c r="E1358" s="21" t="s">
        <v>197</v>
      </c>
      <c r="I1358" s="31"/>
      <c r="J1358" s="31">
        <f>IF($I1319="n/a",0,IF(J$4&lt;=$C1358,0,IF(SUM($C1358,$I1319)&gt;J$4,$AH1330/$I1319,$AH1330-SUM($I1358:I1358))))</f>
        <v>0</v>
      </c>
      <c r="K1358" s="31">
        <f>IF($I1319="n/a",0,IF(K$4&lt;=$C1358,0,IF(SUM($C1358,$I1319)&gt;K$4,$AH1330/$I1319,$AH1330-SUM($I1358:J1358))))</f>
        <v>0</v>
      </c>
      <c r="L1358" s="31">
        <f>IF($I1319="n/a",0,IF(L$4&lt;=$C1358,0,IF(SUM($C1358,$I1319)&gt;L$4,$AH1330/$I1319,$AH1330-SUM($I1358:K1358))))</f>
        <v>0</v>
      </c>
      <c r="M1358" s="31">
        <f>IF($I1319="n/a",0,IF(M$4&lt;=$C1358,0,IF(SUM($C1358,$I1319)&gt;M$4,$AH1330/$I1319,$AH1330-SUM($I1358:L1358))))</f>
        <v>0</v>
      </c>
      <c r="N1358" s="31">
        <f>IF($I1319="n/a",0,IF(N$4&lt;=$C1358,0,IF(SUM($C1358,$I1319)&gt;N$4,$AH1330/$I1319,$AH1330-SUM($I1358:M1358))))</f>
        <v>0</v>
      </c>
      <c r="O1358" s="31">
        <f>IF($I1319="n/a",0,IF(O$4&lt;=$C1358,0,IF(SUM($C1358,$I1319)&gt;O$4,$AH1330/$I1319,$AH1330-SUM($I1358:N1358))))</f>
        <v>0</v>
      </c>
      <c r="P1358" s="31">
        <f>IF($I1319="n/a",0,IF(P$4&lt;=$C1358,0,IF(SUM($C1358,$I1319)&gt;P$4,$AH1330/$I1319,$AH1330-SUM($I1358:O1358))))</f>
        <v>0</v>
      </c>
      <c r="Q1358" s="31">
        <f>IF($I1319="n/a",0,IF(Q$4&lt;=$C1358,0,IF(SUM($C1358,$I1319)&gt;Q$4,$AH1330/$I1319,$AH1330-SUM($I1358:P1358))))</f>
        <v>0</v>
      </c>
      <c r="R1358" s="31">
        <f>IF($I1319="n/a",0,IF(R$4&lt;=$C1358,0,IF(SUM($C1358,$I1319)&gt;R$4,$AH1330/$I1319,$AH1330-SUM($I1358:Q1358))))</f>
        <v>0</v>
      </c>
      <c r="S1358" s="31">
        <f>IF($I1319="n/a",0,IF(S$4&lt;=$C1358,0,IF(SUM($C1358,$I1319)&gt;S$4,$AH1330/$I1319,$AH1330-SUM($I1358:R1358))))</f>
        <v>0</v>
      </c>
      <c r="T1358" s="31">
        <f>IF($I1319="n/a",0,IF(T$4&lt;=$C1358,0,IF(SUM($C1358,$I1319)&gt;T$4,$AH1330/$I1319,$AH1330-SUM($I1358:S1358))))</f>
        <v>0</v>
      </c>
      <c r="U1358" s="31">
        <f>IF($I1319="n/a",0,IF(U$4&lt;=$C1358,0,IF(SUM($C1358,$I1319)&gt;U$4,$AH1330/$I1319,$AH1330-SUM($I1358:T1358))))</f>
        <v>0</v>
      </c>
      <c r="V1358" s="31">
        <f>IF($I1319="n/a",0,IF(V$4&lt;=$C1358,0,IF(SUM($C1358,$I1319)&gt;V$4,$AH1330/$I1319,$AH1330-SUM($I1358:U1358))))</f>
        <v>0</v>
      </c>
      <c r="W1358" s="31">
        <f>IF($I1319="n/a",0,IF(W$4&lt;=$C1358,0,IF(SUM($C1358,$I1319)&gt;W$4,$AH1330/$I1319,$AH1330-SUM($I1358:V1358))))</f>
        <v>0</v>
      </c>
      <c r="X1358" s="31">
        <f>IF($I1319="n/a",0,IF(X$4&lt;=$C1358,0,IF(SUM($C1358,$I1319)&gt;X$4,$AH1330/$I1319,$AH1330-SUM($I1358:W1358))))</f>
        <v>0</v>
      </c>
      <c r="Y1358" s="31">
        <f>IF($I1319="n/a",0,IF(Y$4&lt;=$C1358,0,IF(SUM($C1358,$I1319)&gt;Y$4,$AH1330/$I1319,$AH1330-SUM($I1358:X1358))))</f>
        <v>0</v>
      </c>
      <c r="Z1358" s="31">
        <f>IF($I1319="n/a",0,IF(Z$4&lt;=$C1358,0,IF(SUM($C1358,$I1319)&gt;Z$4,$AH1330/$I1319,$AH1330-SUM($I1358:Y1358))))</f>
        <v>0</v>
      </c>
      <c r="AA1358" s="31">
        <f>IF($I1319="n/a",0,IF(AA$4&lt;=$C1358,0,IF(SUM($C1358,$I1319)&gt;AA$4,$AH1330/$I1319,$AH1330-SUM($I1358:Z1358))))</f>
        <v>0</v>
      </c>
      <c r="AB1358" s="31">
        <f>IF($I1319="n/a",0,IF(AB$4&lt;=$C1358,0,IF(SUM($C1358,$I1319)&gt;AB$4,$AH1330/$I1319,$AH1330-SUM($I1358:AA1358))))</f>
        <v>0</v>
      </c>
      <c r="AC1358" s="31">
        <f>IF($I1319="n/a",0,IF(AC$4&lt;=$C1358,0,IF(SUM($C1358,$I1319)&gt;AC$4,$AH1330/$I1319,$AH1330-SUM($I1358:AB1358))))</f>
        <v>0</v>
      </c>
      <c r="AD1358" s="31">
        <f>IF($I1319="n/a",0,IF(AD$4&lt;=$C1358,0,IF(SUM($C1358,$I1319)&gt;AD$4,$AH1330/$I1319,$AH1330-SUM($I1358:AC1358))))</f>
        <v>0</v>
      </c>
      <c r="AE1358" s="31">
        <f>IF($I1319="n/a",0,IF(AE$4&lt;=$C1358,0,IF(SUM($C1358,$I1319)&gt;AE$4,$AH1330/$I1319,$AH1330-SUM($I1358:AD1358))))</f>
        <v>0</v>
      </c>
      <c r="AF1358" s="31">
        <f>IF($I1319="n/a",0,IF(AF$4&lt;=$C1358,0,IF(SUM($C1358,$I1319)&gt;AF$4,$AH1330/$I1319,$AH1330-SUM($I1358:AE1358))))</f>
        <v>0</v>
      </c>
      <c r="AG1358" s="31">
        <f>IF($I1319="n/a",0,IF(AG$4&lt;=$C1358,0,IF(SUM($C1358,$I1319)&gt;AG$4,$AH1330/$I1319,$AH1330-SUM($I1358:AF1358))))</f>
        <v>0</v>
      </c>
      <c r="AH1358" s="31">
        <f>IF($I1319="n/a",0,IF(AH$4&lt;=$C1358,0,IF(SUM($C1358,$I1319)&gt;AH$4,$AH1330/$I1319,$AH1330-SUM($I1358:AG1358))))</f>
        <v>0</v>
      </c>
      <c r="AI1358" s="31">
        <f>IF($I1319="n/a",0,IF(AI$4&lt;=$C1358,0,IF(SUM($C1358,$I1319)&gt;AI$4,$AH1330/$I1319,$AH1330-SUM($I1358:AH1358))))</f>
        <v>0</v>
      </c>
      <c r="AJ1358" s="31">
        <f>IF($I1319="n/a",0,IF(AJ$4&lt;=$C1358,0,IF(SUM($C1358,$I1319)&gt;AJ$4,$AH1330/$I1319,$AH1330-SUM($I1358:AI1358))))</f>
        <v>0</v>
      </c>
      <c r="AK1358" s="31">
        <f>IF($I1319="n/a",0,IF(AK$4&lt;=$C1358,0,IF(SUM($C1358,$I1319)&gt;AK$4,$AH1330/$I1319,$AH1330-SUM($I1358:AJ1358))))</f>
        <v>0</v>
      </c>
      <c r="AL1358" s="31">
        <f>IF($I1319="n/a",0,IF(AL$4&lt;=$C1358,0,IF(SUM($C1358,$I1319)&gt;AL$4,$AH1330/$I1319,$AH1330-SUM($I1358:AK1358))))</f>
        <v>0</v>
      </c>
      <c r="AM1358" s="31">
        <f>IF($I1319="n/a",0,IF(AM$4&lt;=$C1358,0,IF(SUM($C1358,$I1319)&gt;AM$4,$AH1330/$I1319,$AH1330-SUM($I1358:AL1358))))</f>
        <v>0</v>
      </c>
      <c r="AN1358" s="31">
        <f>IF($I1319="n/a",0,IF(AN$4&lt;=$C1358,0,IF(SUM($C1358,$I1319)&gt;AN$4,$AH1330/$I1319,$AH1330-SUM($I1358:AM1358))))</f>
        <v>0</v>
      </c>
      <c r="AO1358" s="31">
        <f>IF($I1319="n/a",0,IF(AO$4&lt;=$C1358,0,IF(SUM($C1358,$I1319)&gt;AO$4,$AH1330/$I1319,$AH1330-SUM($I1358:AN1358))))</f>
        <v>0</v>
      </c>
      <c r="AP1358" s="31">
        <f>IF($I1319="n/a",0,IF(AP$4&lt;=$C1358,0,IF(SUM($C1358,$I1319)&gt;AP$4,$AH1330/$I1319,$AH1330-SUM($I1358:AO1358))))</f>
        <v>0</v>
      </c>
      <c r="AQ1358" s="31">
        <f>IF($I1319="n/a",0,IF(AQ$4&lt;=$C1358,0,IF(SUM($C1358,$I1319)&gt;AQ$4,$AH1330/$I1319,$AH1330-SUM($I1358:AP1358))))</f>
        <v>0</v>
      </c>
      <c r="AR1358" s="31">
        <f>IF($I1319="n/a",0,IF(AR$4&lt;=$C1358,0,IF(SUM($C1358,$I1319)&gt;AR$4,$AH1330/$I1319,$AH1330-SUM($I1358:AQ1358))))</f>
        <v>0</v>
      </c>
      <c r="AS1358" s="31">
        <f>IF($I1319="n/a",0,IF(AS$4&lt;=$C1358,0,IF(SUM($C1358,$I1319)&gt;AS$4,$AH1330/$I1319,$AH1330-SUM($I1358:AR1358))))</f>
        <v>0</v>
      </c>
      <c r="AT1358" s="31">
        <f>IF($I1319="n/a",0,IF(AT$4&lt;=$C1358,0,IF(SUM($C1358,$I1319)&gt;AT$4,$AH1330/$I1319,$AH1330-SUM($I1358:AS1358))))</f>
        <v>0</v>
      </c>
      <c r="AU1358" s="31">
        <f>IF($I1319="n/a",0,IF(AU$4&lt;=$C1358,0,IF(SUM($C1358,$I1319)&gt;AU$4,$AH1330/$I1319,$AH1330-SUM($I1358:AT1358))))</f>
        <v>0</v>
      </c>
      <c r="AV1358" s="31">
        <f>IF($I1319="n/a",0,IF(AV$4&lt;=$C1358,0,IF(SUM($C1358,$I1319)&gt;AV$4,$AH1330/$I1319,$AH1330-SUM($I1358:AU1358))))</f>
        <v>0</v>
      </c>
      <c r="AW1358" s="31">
        <f>IF($I1319="n/a",0,IF(AW$4&lt;=$C1358,0,IF(SUM($C1358,$I1319)&gt;AW$4,$AH1330/$I1319,$AH1330-SUM($I1358:AV1358))))</f>
        <v>0</v>
      </c>
      <c r="AX1358" s="31">
        <f>IF($I1319="n/a",0,IF(AX$4&lt;=$C1358,0,IF(SUM($C1358,$I1319)&gt;AX$4,$AH1330/$I1319,$AH1330-SUM($I1358:AW1358))))</f>
        <v>0</v>
      </c>
      <c r="AY1358" s="31">
        <f>IF($I1319="n/a",0,IF(AY$4&lt;=$C1358,0,IF(SUM($C1358,$I1319)&gt;AY$4,$AH1330/$I1319,$AH1330-SUM($I1358:AX1358))))</f>
        <v>0</v>
      </c>
      <c r="AZ1358" s="31">
        <f>IF($I1319="n/a",0,IF(AZ$4&lt;=$C1358,0,IF(SUM($C1358,$I1319)&gt;AZ$4,$AH1330/$I1319,$AH1330-SUM($I1358:AY1358))))</f>
        <v>0</v>
      </c>
      <c r="BA1358" s="31">
        <f>IF($I1319="n/a",0,IF(BA$4&lt;=$C1358,0,IF(SUM($C1358,$I1319)&gt;BA$4,$AH1330/$I1319,$AH1330-SUM($I1358:AZ1358))))</f>
        <v>0</v>
      </c>
      <c r="BB1358" s="31">
        <f>IF($I1319="n/a",0,IF(BB$4&lt;=$C1358,0,IF(SUM($C1358,$I1319)&gt;BB$4,$AH1330/$I1319,$AH1330-SUM($I1358:BA1358))))</f>
        <v>0</v>
      </c>
      <c r="BC1358" s="31">
        <f>IF($I1319="n/a",0,IF(BC$4&lt;=$C1358,0,IF(SUM($C1358,$I1319)&gt;BC$4,$AH1330/$I1319,$AH1330-SUM($I1358:BB1358))))</f>
        <v>0</v>
      </c>
      <c r="BD1358" s="31">
        <f>IF($I1319="n/a",0,IF(BD$4&lt;=$C1358,0,IF(SUM($C1358,$I1319)&gt;BD$4,$AH1330/$I1319,$AH1330-SUM($I1358:BC1358))))</f>
        <v>0</v>
      </c>
      <c r="BE1358" s="31">
        <f>IF($I1319="n/a",0,IF(BE$4&lt;=$C1358,0,IF(SUM($C1358,$I1319)&gt;BE$4,$AH1330/$I1319,$AH1330-SUM($I1358:BD1358))))</f>
        <v>0</v>
      </c>
      <c r="BF1358" s="31">
        <f>IF($I1319="n/a",0,IF(BF$4&lt;=$C1358,0,IF(SUM($C1358,$I1319)&gt;BF$4,$AH1330/$I1319,$AH1330-SUM($I1358:BE1358))))</f>
        <v>0</v>
      </c>
      <c r="BG1358" s="31">
        <f>IF($I1319="n/a",0,IF(BG$4&lt;=$C1358,0,IF(SUM($C1358,$I1319)&gt;BG$4,$AH1330/$I1319,$AH1330-SUM($I1358:BF1358))))</f>
        <v>0</v>
      </c>
      <c r="BH1358" s="31">
        <f>IF($I1319="n/a",0,IF(BH$4&lt;=$C1358,0,IF(SUM($C1358,$I1319)&gt;BH$4,$AH1330/$I1319,$AH1330-SUM($I1358:BG1358))))</f>
        <v>0</v>
      </c>
      <c r="BI1358" s="31">
        <f>IF($I1319="n/a",0,IF(BI$4&lt;=$C1358,0,IF(SUM($C1358,$I1319)&gt;BI$4,$AH1330/$I1319,$AH1330-SUM($I1358:BH1358))))</f>
        <v>0</v>
      </c>
      <c r="BJ1358" s="31">
        <f>IF($I1319="n/a",0,IF(BJ$4&lt;=$C1358,0,IF(SUM($C1358,$I1319)&gt;BJ$4,$AH1330/$I1319,$AH1330-SUM($I1358:BI1358))))</f>
        <v>0</v>
      </c>
      <c r="BK1358" s="31">
        <f>IF($I1319="n/a",0,IF(BK$4&lt;=$C1358,0,IF(SUM($C1358,$I1319)&gt;BK$4,$AH1330/$I1319,$AH1330-SUM($I1358:BJ1358))))</f>
        <v>0</v>
      </c>
      <c r="BL1358" s="31">
        <f>IF($I1319="n/a",0,IF(BL$4&lt;=$C1358,0,IF(SUM($C1358,$I1319)&gt;BL$4,$AH1330/$I1319,$AH1330-SUM($I1358:BK1358))))</f>
        <v>0</v>
      </c>
      <c r="BM1358" s="31">
        <f>IF($I1319="n/a",0,IF(BM$4&lt;=$C1358,0,IF(SUM($C1358,$I1319)&gt;BM$4,$AH1330/$I1319,$AH1330-SUM($I1358:BL1358))))</f>
        <v>0</v>
      </c>
      <c r="BN1358" s="31">
        <f>IF($I1319="n/a",0,IF(BN$4&lt;=$C1358,0,IF(SUM($C1358,$I1319)&gt;BN$4,$AH1330/$I1319,$AH1330-SUM($I1358:BM1358))))</f>
        <v>0</v>
      </c>
      <c r="BO1358" s="31">
        <f>IF($I1319="n/a",0,IF(BO$4&lt;=$C1358,0,IF(SUM($C1358,$I1319)&gt;BO$4,$AH1330/$I1319,$AH1330-SUM($I1358:BN1358))))</f>
        <v>0</v>
      </c>
      <c r="BP1358" s="31">
        <f>IF($I1319="n/a",0,IF(BP$4&lt;=$C1358,0,IF(SUM($C1358,$I1319)&gt;BP$4,$AH1330/$I1319,$AH1330-SUM($I1358:BO1358))))</f>
        <v>0</v>
      </c>
      <c r="BQ1358" s="31">
        <f>IF($I1319="n/a",0,IF(BQ$4&lt;=$C1358,0,IF(SUM($C1358,$I1319)&gt;BQ$4,$AH1330/$I1319,$AH1330-SUM($I1358:BP1358))))</f>
        <v>0</v>
      </c>
      <c r="BR1358" s="31">
        <f>IF($I1319="n/a",0,IF(BR$4&lt;=$C1358,0,IF(SUM($C1358,$I1319)&gt;BR$4,$AH1330/$I1319,$AH1330-SUM($I1358:BQ1358))))</f>
        <v>0</v>
      </c>
      <c r="BS1358" s="31">
        <f>IF($I1319="n/a",0,IF(BS$4&lt;=$C1358,0,IF(SUM($C1358,$I1319)&gt;BS$4,$AH1330/$I1319,$AH1330-SUM($I1358:BR1358))))</f>
        <v>0</v>
      </c>
      <c r="BT1358" s="31">
        <f>IF($I1319="n/a",0,IF(BT$4&lt;=$C1358,0,IF(SUM($C1358,$I1319)&gt;BT$4,$AH1330/$I1319,$AH1330-SUM($I1358:BS1358))))</f>
        <v>0</v>
      </c>
      <c r="BU1358" s="31">
        <f>IF($I1319="n/a",0,IF(BU$4&lt;=$C1358,0,IF(SUM($C1358,$I1319)&gt;BU$4,$AH1330/$I1319,$AH1330-SUM($I1358:BT1358))))</f>
        <v>0</v>
      </c>
      <c r="BV1358" s="31">
        <f>IF($I1319="n/a",0,IF(BV$4&lt;=$C1358,0,IF(SUM($C1358,$I1319)&gt;BV$4,$AH1330/$I1319,$AH1330-SUM($I1358:BU1358))))</f>
        <v>0</v>
      </c>
      <c r="BW1358" s="31">
        <f>IF($I1319="n/a",0,IF(BW$4&lt;=$C1358,0,IF(SUM($C1358,$I1319)&gt;BW$4,$AH1330/$I1319,$AH1330-SUM($I1358:BV1358))))</f>
        <v>0</v>
      </c>
      <c r="BX1358" s="31">
        <f>IF($I1319="n/a",0,IF(BX$4&lt;=$C1358,0,IF(SUM($C1358,$I1319)&gt;BX$4,$AH1330/$I1319,$AH1330-SUM($I1358:BW1358))))</f>
        <v>0</v>
      </c>
      <c r="BY1358" s="31">
        <f>IF($I1319="n/a",0,IF(BY$4&lt;=$C1358,0,IF(SUM($C1358,$I1319)&gt;BY$4,$AH1330/$I1319,$AH1330-SUM($I1358:BX1358))))</f>
        <v>0</v>
      </c>
      <c r="BZ1358" s="31">
        <f>IF($I1319="n/a",0,IF(BZ$4&lt;=$C1358,0,IF(SUM($C1358,$I1319)&gt;BZ$4,$AH1330/$I1319,$AH1330-SUM($I1358:BY1358))))</f>
        <v>0</v>
      </c>
      <c r="CA1358" s="31">
        <f>IF($I1319="n/a",0,IF(CA$4&lt;=$C1358,0,IF(SUM($C1358,$I1319)&gt;CA$4,$AH1330/$I1319,$AH1330-SUM($I1358:BZ1358))))</f>
        <v>0</v>
      </c>
      <c r="CB1358" s="31">
        <f>IF($I1319="n/a",0,IF(CB$4&lt;=$C1358,0,IF(SUM($C1358,$I1319)&gt;CB$4,$AH1330/$I1319,$AH1330-SUM($I1358:CA1358))))</f>
        <v>0</v>
      </c>
      <c r="CC1358" s="31">
        <f>IF($I1319="n/a",0,IF(CC$4&lt;=$C1358,0,IF(SUM($C1358,$I1319)&gt;CC$4,$AH1330/$I1319,$AH1330-SUM($I1358:CB1358))))</f>
        <v>0</v>
      </c>
      <c r="CD1358" s="31">
        <f>IF($I1319="n/a",0,IF(CD$4&lt;=$C1358,0,IF(SUM($C1358,$I1319)&gt;CD$4,$AH1330/$I1319,$AH1330-SUM($I1358:CC1358))))</f>
        <v>0</v>
      </c>
      <c r="CE1358" s="31">
        <f>IF($I1319="n/a",0,IF(CE$4&lt;=$C1358,0,IF(SUM($C1358,$I1319)&gt;CE$4,$AH1330/$I1319,$AH1330-SUM($I1358:CD1358))))</f>
        <v>0</v>
      </c>
      <c r="CF1358" s="31">
        <f>IF($I1319="n/a",0,IF(CF$4&lt;=$C1358,0,IF(SUM($C1358,$I1319)&gt;CF$4,$AH1330/$I1319,$AH1330-SUM($I1358:CE1358))))</f>
        <v>0</v>
      </c>
    </row>
    <row r="1359" spans="3:84" ht="12.75" customHeight="1">
      <c r="C1359" s="202">
        <v>2041</v>
      </c>
      <c r="D1359" s="21" t="s">
        <v>198</v>
      </c>
      <c r="E1359" s="21" t="s">
        <v>197</v>
      </c>
      <c r="I1359" s="31"/>
      <c r="J1359" s="31">
        <f>IF($I1319="n/a",0,IF(J$4&lt;=$C1359,0,IF(SUM($C1359,$I1319)&gt;J$4,$AI1330/$I1319,$AI1330-SUM($I1359:I1359))))</f>
        <v>0</v>
      </c>
      <c r="K1359" s="31">
        <f>IF($I1319="n/a",0,IF(K$4&lt;=$C1359,0,IF(SUM($C1359,$I1319)&gt;K$4,$AI1330/$I1319,$AI1330-SUM($I1359:J1359))))</f>
        <v>0</v>
      </c>
      <c r="L1359" s="31">
        <f>IF($I1319="n/a",0,IF(L$4&lt;=$C1359,0,IF(SUM($C1359,$I1319)&gt;L$4,$AI1330/$I1319,$AI1330-SUM($I1359:K1359))))</f>
        <v>0</v>
      </c>
      <c r="M1359" s="31">
        <f>IF($I1319="n/a",0,IF(M$4&lt;=$C1359,0,IF(SUM($C1359,$I1319)&gt;M$4,$AI1330/$I1319,$AI1330-SUM($I1359:L1359))))</f>
        <v>0</v>
      </c>
      <c r="N1359" s="31">
        <f>IF($I1319="n/a",0,IF(N$4&lt;=$C1359,0,IF(SUM($C1359,$I1319)&gt;N$4,$AI1330/$I1319,$AI1330-SUM($I1359:M1359))))</f>
        <v>0</v>
      </c>
      <c r="O1359" s="31">
        <f>IF($I1319="n/a",0,IF(O$4&lt;=$C1359,0,IF(SUM($C1359,$I1319)&gt;O$4,$AI1330/$I1319,$AI1330-SUM($I1359:N1359))))</f>
        <v>0</v>
      </c>
      <c r="P1359" s="31">
        <f>IF($I1319="n/a",0,IF(P$4&lt;=$C1359,0,IF(SUM($C1359,$I1319)&gt;P$4,$AI1330/$I1319,$AI1330-SUM($I1359:O1359))))</f>
        <v>0</v>
      </c>
      <c r="Q1359" s="31">
        <f>IF($I1319="n/a",0,IF(Q$4&lt;=$C1359,0,IF(SUM($C1359,$I1319)&gt;Q$4,$AI1330/$I1319,$AI1330-SUM($I1359:P1359))))</f>
        <v>0</v>
      </c>
      <c r="R1359" s="31">
        <f>IF($I1319="n/a",0,IF(R$4&lt;=$C1359,0,IF(SUM($C1359,$I1319)&gt;R$4,$AI1330/$I1319,$AI1330-SUM($I1359:Q1359))))</f>
        <v>0</v>
      </c>
      <c r="S1359" s="31">
        <f>IF($I1319="n/a",0,IF(S$4&lt;=$C1359,0,IF(SUM($C1359,$I1319)&gt;S$4,$AI1330/$I1319,$AI1330-SUM($I1359:R1359))))</f>
        <v>0</v>
      </c>
      <c r="T1359" s="31">
        <f>IF($I1319="n/a",0,IF(T$4&lt;=$C1359,0,IF(SUM($C1359,$I1319)&gt;T$4,$AI1330/$I1319,$AI1330-SUM($I1359:S1359))))</f>
        <v>0</v>
      </c>
      <c r="U1359" s="31">
        <f>IF($I1319="n/a",0,IF(U$4&lt;=$C1359,0,IF(SUM($C1359,$I1319)&gt;U$4,$AI1330/$I1319,$AI1330-SUM($I1359:T1359))))</f>
        <v>0</v>
      </c>
      <c r="V1359" s="31">
        <f>IF($I1319="n/a",0,IF(V$4&lt;=$C1359,0,IF(SUM($C1359,$I1319)&gt;V$4,$AI1330/$I1319,$AI1330-SUM($I1359:U1359))))</f>
        <v>0</v>
      </c>
      <c r="W1359" s="31">
        <f>IF($I1319="n/a",0,IF(W$4&lt;=$C1359,0,IF(SUM($C1359,$I1319)&gt;W$4,$AI1330/$I1319,$AI1330-SUM($I1359:V1359))))</f>
        <v>0</v>
      </c>
      <c r="X1359" s="31">
        <f>IF($I1319="n/a",0,IF(X$4&lt;=$C1359,0,IF(SUM($C1359,$I1319)&gt;X$4,$AI1330/$I1319,$AI1330-SUM($I1359:W1359))))</f>
        <v>0</v>
      </c>
      <c r="Y1359" s="31">
        <f>IF($I1319="n/a",0,IF(Y$4&lt;=$C1359,0,IF(SUM($C1359,$I1319)&gt;Y$4,$AI1330/$I1319,$AI1330-SUM($I1359:X1359))))</f>
        <v>0</v>
      </c>
      <c r="Z1359" s="31">
        <f>IF($I1319="n/a",0,IF(Z$4&lt;=$C1359,0,IF(SUM($C1359,$I1319)&gt;Z$4,$AI1330/$I1319,$AI1330-SUM($I1359:Y1359))))</f>
        <v>0</v>
      </c>
      <c r="AA1359" s="31">
        <f>IF($I1319="n/a",0,IF(AA$4&lt;=$C1359,0,IF(SUM($C1359,$I1319)&gt;AA$4,$AI1330/$I1319,$AI1330-SUM($I1359:Z1359))))</f>
        <v>0</v>
      </c>
      <c r="AB1359" s="31">
        <f>IF($I1319="n/a",0,IF(AB$4&lt;=$C1359,0,IF(SUM($C1359,$I1319)&gt;AB$4,$AI1330/$I1319,$AI1330-SUM($I1359:AA1359))))</f>
        <v>0</v>
      </c>
      <c r="AC1359" s="31">
        <f>IF($I1319="n/a",0,IF(AC$4&lt;=$C1359,0,IF(SUM($C1359,$I1319)&gt;AC$4,$AI1330/$I1319,$AI1330-SUM($I1359:AB1359))))</f>
        <v>0</v>
      </c>
      <c r="AD1359" s="31">
        <f>IF($I1319="n/a",0,IF(AD$4&lt;=$C1359,0,IF(SUM($C1359,$I1319)&gt;AD$4,$AI1330/$I1319,$AI1330-SUM($I1359:AC1359))))</f>
        <v>0</v>
      </c>
      <c r="AE1359" s="31">
        <f>IF($I1319="n/a",0,IF(AE$4&lt;=$C1359,0,IF(SUM($C1359,$I1319)&gt;AE$4,$AI1330/$I1319,$AI1330-SUM($I1359:AD1359))))</f>
        <v>0</v>
      </c>
      <c r="AF1359" s="31">
        <f>IF($I1319="n/a",0,IF(AF$4&lt;=$C1359,0,IF(SUM($C1359,$I1319)&gt;AF$4,$AI1330/$I1319,$AI1330-SUM($I1359:AE1359))))</f>
        <v>0</v>
      </c>
      <c r="AG1359" s="31">
        <f>IF($I1319="n/a",0,IF(AG$4&lt;=$C1359,0,IF(SUM($C1359,$I1319)&gt;AG$4,$AI1330/$I1319,$AI1330-SUM($I1359:AF1359))))</f>
        <v>0</v>
      </c>
      <c r="AH1359" s="31">
        <f>IF($I1319="n/a",0,IF(AH$4&lt;=$C1359,0,IF(SUM($C1359,$I1319)&gt;AH$4,$AI1330/$I1319,$AI1330-SUM($I1359:AG1359))))</f>
        <v>0</v>
      </c>
      <c r="AI1359" s="31">
        <f>IF($I1319="n/a",0,IF(AI$4&lt;=$C1359,0,IF(SUM($C1359,$I1319)&gt;AI$4,$AI1330/$I1319,$AI1330-SUM($I1359:AH1359))))</f>
        <v>0</v>
      </c>
      <c r="AJ1359" s="31">
        <f>IF($I1319="n/a",0,IF(AJ$4&lt;=$C1359,0,IF(SUM($C1359,$I1319)&gt;AJ$4,$AI1330/$I1319,$AI1330-SUM($I1359:AI1359))))</f>
        <v>0</v>
      </c>
      <c r="AK1359" s="31">
        <f>IF($I1319="n/a",0,IF(AK$4&lt;=$C1359,0,IF(SUM($C1359,$I1319)&gt;AK$4,$AI1330/$I1319,$AI1330-SUM($I1359:AJ1359))))</f>
        <v>0</v>
      </c>
      <c r="AL1359" s="31">
        <f>IF($I1319="n/a",0,IF(AL$4&lt;=$C1359,0,IF(SUM($C1359,$I1319)&gt;AL$4,$AI1330/$I1319,$AI1330-SUM($I1359:AK1359))))</f>
        <v>0</v>
      </c>
      <c r="AM1359" s="31">
        <f>IF($I1319="n/a",0,IF(AM$4&lt;=$C1359,0,IF(SUM($C1359,$I1319)&gt;AM$4,$AI1330/$I1319,$AI1330-SUM($I1359:AL1359))))</f>
        <v>0</v>
      </c>
      <c r="AN1359" s="31">
        <f>IF($I1319="n/a",0,IF(AN$4&lt;=$C1359,0,IF(SUM($C1359,$I1319)&gt;AN$4,$AI1330/$I1319,$AI1330-SUM($I1359:AM1359))))</f>
        <v>0</v>
      </c>
      <c r="AO1359" s="31">
        <f>IF($I1319="n/a",0,IF(AO$4&lt;=$C1359,0,IF(SUM($C1359,$I1319)&gt;AO$4,$AI1330/$I1319,$AI1330-SUM($I1359:AN1359))))</f>
        <v>0</v>
      </c>
      <c r="AP1359" s="31">
        <f>IF($I1319="n/a",0,IF(AP$4&lt;=$C1359,0,IF(SUM($C1359,$I1319)&gt;AP$4,$AI1330/$I1319,$AI1330-SUM($I1359:AO1359))))</f>
        <v>0</v>
      </c>
      <c r="AQ1359" s="31">
        <f>IF($I1319="n/a",0,IF(AQ$4&lt;=$C1359,0,IF(SUM($C1359,$I1319)&gt;AQ$4,$AI1330/$I1319,$AI1330-SUM($I1359:AP1359))))</f>
        <v>0</v>
      </c>
      <c r="AR1359" s="31">
        <f>IF($I1319="n/a",0,IF(AR$4&lt;=$C1359,0,IF(SUM($C1359,$I1319)&gt;AR$4,$AI1330/$I1319,$AI1330-SUM($I1359:AQ1359))))</f>
        <v>0</v>
      </c>
      <c r="AS1359" s="31">
        <f>IF($I1319="n/a",0,IF(AS$4&lt;=$C1359,0,IF(SUM($C1359,$I1319)&gt;AS$4,$AI1330/$I1319,$AI1330-SUM($I1359:AR1359))))</f>
        <v>0</v>
      </c>
      <c r="AT1359" s="31">
        <f>IF($I1319="n/a",0,IF(AT$4&lt;=$C1359,0,IF(SUM($C1359,$I1319)&gt;AT$4,$AI1330/$I1319,$AI1330-SUM($I1359:AS1359))))</f>
        <v>0</v>
      </c>
      <c r="AU1359" s="31">
        <f>IF($I1319="n/a",0,IF(AU$4&lt;=$C1359,0,IF(SUM($C1359,$I1319)&gt;AU$4,$AI1330/$I1319,$AI1330-SUM($I1359:AT1359))))</f>
        <v>0</v>
      </c>
      <c r="AV1359" s="31">
        <f>IF($I1319="n/a",0,IF(AV$4&lt;=$C1359,0,IF(SUM($C1359,$I1319)&gt;AV$4,$AI1330/$I1319,$AI1330-SUM($I1359:AU1359))))</f>
        <v>0</v>
      </c>
      <c r="AW1359" s="31">
        <f>IF($I1319="n/a",0,IF(AW$4&lt;=$C1359,0,IF(SUM($C1359,$I1319)&gt;AW$4,$AI1330/$I1319,$AI1330-SUM($I1359:AV1359))))</f>
        <v>0</v>
      </c>
      <c r="AX1359" s="31">
        <f>IF($I1319="n/a",0,IF(AX$4&lt;=$C1359,0,IF(SUM($C1359,$I1319)&gt;AX$4,$AI1330/$I1319,$AI1330-SUM($I1359:AW1359))))</f>
        <v>0</v>
      </c>
      <c r="AY1359" s="31">
        <f>IF($I1319="n/a",0,IF(AY$4&lt;=$C1359,0,IF(SUM($C1359,$I1319)&gt;AY$4,$AI1330/$I1319,$AI1330-SUM($I1359:AX1359))))</f>
        <v>0</v>
      </c>
      <c r="AZ1359" s="31">
        <f>IF($I1319="n/a",0,IF(AZ$4&lt;=$C1359,0,IF(SUM($C1359,$I1319)&gt;AZ$4,$AI1330/$I1319,$AI1330-SUM($I1359:AY1359))))</f>
        <v>0</v>
      </c>
      <c r="BA1359" s="31">
        <f>IF($I1319="n/a",0,IF(BA$4&lt;=$C1359,0,IF(SUM($C1359,$I1319)&gt;BA$4,$AI1330/$I1319,$AI1330-SUM($I1359:AZ1359))))</f>
        <v>0</v>
      </c>
      <c r="BB1359" s="31">
        <f>IF($I1319="n/a",0,IF(BB$4&lt;=$C1359,0,IF(SUM($C1359,$I1319)&gt;BB$4,$AI1330/$I1319,$AI1330-SUM($I1359:BA1359))))</f>
        <v>0</v>
      </c>
      <c r="BC1359" s="31">
        <f>IF($I1319="n/a",0,IF(BC$4&lt;=$C1359,0,IF(SUM($C1359,$I1319)&gt;BC$4,$AI1330/$I1319,$AI1330-SUM($I1359:BB1359))))</f>
        <v>0</v>
      </c>
      <c r="BD1359" s="31">
        <f>IF($I1319="n/a",0,IF(BD$4&lt;=$C1359,0,IF(SUM($C1359,$I1319)&gt;BD$4,$AI1330/$I1319,$AI1330-SUM($I1359:BC1359))))</f>
        <v>0</v>
      </c>
      <c r="BE1359" s="31">
        <f>IF($I1319="n/a",0,IF(BE$4&lt;=$C1359,0,IF(SUM($C1359,$I1319)&gt;BE$4,$AI1330/$I1319,$AI1330-SUM($I1359:BD1359))))</f>
        <v>0</v>
      </c>
      <c r="BF1359" s="31">
        <f>IF($I1319="n/a",0,IF(BF$4&lt;=$C1359,0,IF(SUM($C1359,$I1319)&gt;BF$4,$AI1330/$I1319,$AI1330-SUM($I1359:BE1359))))</f>
        <v>0</v>
      </c>
      <c r="BG1359" s="31">
        <f>IF($I1319="n/a",0,IF(BG$4&lt;=$C1359,0,IF(SUM($C1359,$I1319)&gt;BG$4,$AI1330/$I1319,$AI1330-SUM($I1359:BF1359))))</f>
        <v>0</v>
      </c>
      <c r="BH1359" s="31">
        <f>IF($I1319="n/a",0,IF(BH$4&lt;=$C1359,0,IF(SUM($C1359,$I1319)&gt;BH$4,$AI1330/$I1319,$AI1330-SUM($I1359:BG1359))))</f>
        <v>0</v>
      </c>
      <c r="BI1359" s="31">
        <f>IF($I1319="n/a",0,IF(BI$4&lt;=$C1359,0,IF(SUM($C1359,$I1319)&gt;BI$4,$AI1330/$I1319,$AI1330-SUM($I1359:BH1359))))</f>
        <v>0</v>
      </c>
      <c r="BJ1359" s="31">
        <f>IF($I1319="n/a",0,IF(BJ$4&lt;=$C1359,0,IF(SUM($C1359,$I1319)&gt;BJ$4,$AI1330/$I1319,$AI1330-SUM($I1359:BI1359))))</f>
        <v>0</v>
      </c>
      <c r="BK1359" s="31">
        <f>IF($I1319="n/a",0,IF(BK$4&lt;=$C1359,0,IF(SUM($C1359,$I1319)&gt;BK$4,$AI1330/$I1319,$AI1330-SUM($I1359:BJ1359))))</f>
        <v>0</v>
      </c>
      <c r="BL1359" s="31">
        <f>IF($I1319="n/a",0,IF(BL$4&lt;=$C1359,0,IF(SUM($C1359,$I1319)&gt;BL$4,$AI1330/$I1319,$AI1330-SUM($I1359:BK1359))))</f>
        <v>0</v>
      </c>
      <c r="BM1359" s="31">
        <f>IF($I1319="n/a",0,IF(BM$4&lt;=$C1359,0,IF(SUM($C1359,$I1319)&gt;BM$4,$AI1330/$I1319,$AI1330-SUM($I1359:BL1359))))</f>
        <v>0</v>
      </c>
      <c r="BN1359" s="31">
        <f>IF($I1319="n/a",0,IF(BN$4&lt;=$C1359,0,IF(SUM($C1359,$I1319)&gt;BN$4,$AI1330/$I1319,$AI1330-SUM($I1359:BM1359))))</f>
        <v>0</v>
      </c>
      <c r="BO1359" s="31">
        <f>IF($I1319="n/a",0,IF(BO$4&lt;=$C1359,0,IF(SUM($C1359,$I1319)&gt;BO$4,$AI1330/$I1319,$AI1330-SUM($I1359:BN1359))))</f>
        <v>0</v>
      </c>
      <c r="BP1359" s="31">
        <f>IF($I1319="n/a",0,IF(BP$4&lt;=$C1359,0,IF(SUM($C1359,$I1319)&gt;BP$4,$AI1330/$I1319,$AI1330-SUM($I1359:BO1359))))</f>
        <v>0</v>
      </c>
      <c r="BQ1359" s="31">
        <f>IF($I1319="n/a",0,IF(BQ$4&lt;=$C1359,0,IF(SUM($C1359,$I1319)&gt;BQ$4,$AI1330/$I1319,$AI1330-SUM($I1359:BP1359))))</f>
        <v>0</v>
      </c>
      <c r="BR1359" s="31">
        <f>IF($I1319="n/a",0,IF(BR$4&lt;=$C1359,0,IF(SUM($C1359,$I1319)&gt;BR$4,$AI1330/$I1319,$AI1330-SUM($I1359:BQ1359))))</f>
        <v>0</v>
      </c>
      <c r="BS1359" s="31">
        <f>IF($I1319="n/a",0,IF(BS$4&lt;=$C1359,0,IF(SUM($C1359,$I1319)&gt;BS$4,$AI1330/$I1319,$AI1330-SUM($I1359:BR1359))))</f>
        <v>0</v>
      </c>
      <c r="BT1359" s="31">
        <f>IF($I1319="n/a",0,IF(BT$4&lt;=$C1359,0,IF(SUM($C1359,$I1319)&gt;BT$4,$AI1330/$I1319,$AI1330-SUM($I1359:BS1359))))</f>
        <v>0</v>
      </c>
      <c r="BU1359" s="31">
        <f>IF($I1319="n/a",0,IF(BU$4&lt;=$C1359,0,IF(SUM($C1359,$I1319)&gt;BU$4,$AI1330/$I1319,$AI1330-SUM($I1359:BT1359))))</f>
        <v>0</v>
      </c>
      <c r="BV1359" s="31">
        <f>IF($I1319="n/a",0,IF(BV$4&lt;=$C1359,0,IF(SUM($C1359,$I1319)&gt;BV$4,$AI1330/$I1319,$AI1330-SUM($I1359:BU1359))))</f>
        <v>0</v>
      </c>
      <c r="BW1359" s="31">
        <f>IF($I1319="n/a",0,IF(BW$4&lt;=$C1359,0,IF(SUM($C1359,$I1319)&gt;BW$4,$AI1330/$I1319,$AI1330-SUM($I1359:BV1359))))</f>
        <v>0</v>
      </c>
      <c r="BX1359" s="31">
        <f>IF($I1319="n/a",0,IF(BX$4&lt;=$C1359,0,IF(SUM($C1359,$I1319)&gt;BX$4,$AI1330/$I1319,$AI1330-SUM($I1359:BW1359))))</f>
        <v>0</v>
      </c>
      <c r="BY1359" s="31">
        <f>IF($I1319="n/a",0,IF(BY$4&lt;=$C1359,0,IF(SUM($C1359,$I1319)&gt;BY$4,$AI1330/$I1319,$AI1330-SUM($I1359:BX1359))))</f>
        <v>0</v>
      </c>
      <c r="BZ1359" s="31">
        <f>IF($I1319="n/a",0,IF(BZ$4&lt;=$C1359,0,IF(SUM($C1359,$I1319)&gt;BZ$4,$AI1330/$I1319,$AI1330-SUM($I1359:BY1359))))</f>
        <v>0</v>
      </c>
      <c r="CA1359" s="31">
        <f>IF($I1319="n/a",0,IF(CA$4&lt;=$C1359,0,IF(SUM($C1359,$I1319)&gt;CA$4,$AI1330/$I1319,$AI1330-SUM($I1359:BZ1359))))</f>
        <v>0</v>
      </c>
      <c r="CB1359" s="31">
        <f>IF($I1319="n/a",0,IF(CB$4&lt;=$C1359,0,IF(SUM($C1359,$I1319)&gt;CB$4,$AI1330/$I1319,$AI1330-SUM($I1359:CA1359))))</f>
        <v>0</v>
      </c>
      <c r="CC1359" s="31">
        <f>IF($I1319="n/a",0,IF(CC$4&lt;=$C1359,0,IF(SUM($C1359,$I1319)&gt;CC$4,$AI1330/$I1319,$AI1330-SUM($I1359:CB1359))))</f>
        <v>0</v>
      </c>
      <c r="CD1359" s="31">
        <f>IF($I1319="n/a",0,IF(CD$4&lt;=$C1359,0,IF(SUM($C1359,$I1319)&gt;CD$4,$AI1330/$I1319,$AI1330-SUM($I1359:CC1359))))</f>
        <v>0</v>
      </c>
      <c r="CE1359" s="31">
        <f>IF($I1319="n/a",0,IF(CE$4&lt;=$C1359,0,IF(SUM($C1359,$I1319)&gt;CE$4,$AI1330/$I1319,$AI1330-SUM($I1359:CD1359))))</f>
        <v>0</v>
      </c>
      <c r="CF1359" s="31">
        <f>IF($I1319="n/a",0,IF(CF$4&lt;=$C1359,0,IF(SUM($C1359,$I1319)&gt;CF$4,$AI1330/$I1319,$AI1330-SUM($I1359:CE1359))))</f>
        <v>0</v>
      </c>
    </row>
    <row r="1360" spans="3:84" ht="12.75" customHeight="1">
      <c r="C1360" s="202">
        <v>2042</v>
      </c>
      <c r="D1360" s="21" t="s">
        <v>199</v>
      </c>
      <c r="E1360" s="21" t="s">
        <v>197</v>
      </c>
      <c r="I1360" s="31"/>
      <c r="J1360" s="31">
        <f>IF($I1319="n/a",0,IF(J$4&lt;=$C1360,0,IF(SUM($C1360,$I1319)&gt;J$4,$AJ1330/$I1319,$AJ1330-SUM($I1360:I1360))))</f>
        <v>0</v>
      </c>
      <c r="K1360" s="31">
        <f>IF($I1319="n/a",0,IF(K$4&lt;=$C1360,0,IF(SUM($C1360,$I1319)&gt;K$4,$AJ1330/$I1319,$AJ1330-SUM($I1360:J1360))))</f>
        <v>0</v>
      </c>
      <c r="L1360" s="31">
        <f>IF($I1319="n/a",0,IF(L$4&lt;=$C1360,0,IF(SUM($C1360,$I1319)&gt;L$4,$AJ1330/$I1319,$AJ1330-SUM($I1360:K1360))))</f>
        <v>0</v>
      </c>
      <c r="M1360" s="31">
        <f>IF($I1319="n/a",0,IF(M$4&lt;=$C1360,0,IF(SUM($C1360,$I1319)&gt;M$4,$AJ1330/$I1319,$AJ1330-SUM($I1360:L1360))))</f>
        <v>0</v>
      </c>
      <c r="N1360" s="31">
        <f>IF($I1319="n/a",0,IF(N$4&lt;=$C1360,0,IF(SUM($C1360,$I1319)&gt;N$4,$AJ1330/$I1319,$AJ1330-SUM($I1360:M1360))))</f>
        <v>0</v>
      </c>
      <c r="O1360" s="31">
        <f>IF($I1319="n/a",0,IF(O$4&lt;=$C1360,0,IF(SUM($C1360,$I1319)&gt;O$4,$AJ1330/$I1319,$AJ1330-SUM($I1360:N1360))))</f>
        <v>0</v>
      </c>
      <c r="P1360" s="31">
        <f>IF($I1319="n/a",0,IF(P$4&lt;=$C1360,0,IF(SUM($C1360,$I1319)&gt;P$4,$AJ1330/$I1319,$AJ1330-SUM($I1360:O1360))))</f>
        <v>0</v>
      </c>
      <c r="Q1360" s="31">
        <f>IF($I1319="n/a",0,IF(Q$4&lt;=$C1360,0,IF(SUM($C1360,$I1319)&gt;Q$4,$AJ1330/$I1319,$AJ1330-SUM($I1360:P1360))))</f>
        <v>0</v>
      </c>
      <c r="R1360" s="31">
        <f>IF($I1319="n/a",0,IF(R$4&lt;=$C1360,0,IF(SUM($C1360,$I1319)&gt;R$4,$AJ1330/$I1319,$AJ1330-SUM($I1360:Q1360))))</f>
        <v>0</v>
      </c>
      <c r="S1360" s="31">
        <f>IF($I1319="n/a",0,IF(S$4&lt;=$C1360,0,IF(SUM($C1360,$I1319)&gt;S$4,$AJ1330/$I1319,$AJ1330-SUM($I1360:R1360))))</f>
        <v>0</v>
      </c>
      <c r="T1360" s="31">
        <f>IF($I1319="n/a",0,IF(T$4&lt;=$C1360,0,IF(SUM($C1360,$I1319)&gt;T$4,$AJ1330/$I1319,$AJ1330-SUM($I1360:S1360))))</f>
        <v>0</v>
      </c>
      <c r="U1360" s="31">
        <f>IF($I1319="n/a",0,IF(U$4&lt;=$C1360,0,IF(SUM($C1360,$I1319)&gt;U$4,$AJ1330/$I1319,$AJ1330-SUM($I1360:T1360))))</f>
        <v>0</v>
      </c>
      <c r="V1360" s="31">
        <f>IF($I1319="n/a",0,IF(V$4&lt;=$C1360,0,IF(SUM($C1360,$I1319)&gt;V$4,$AJ1330/$I1319,$AJ1330-SUM($I1360:U1360))))</f>
        <v>0</v>
      </c>
      <c r="W1360" s="31">
        <f>IF($I1319="n/a",0,IF(W$4&lt;=$C1360,0,IF(SUM($C1360,$I1319)&gt;W$4,$AJ1330/$I1319,$AJ1330-SUM($I1360:V1360))))</f>
        <v>0</v>
      </c>
      <c r="X1360" s="31">
        <f>IF($I1319="n/a",0,IF(X$4&lt;=$C1360,0,IF(SUM($C1360,$I1319)&gt;X$4,$AJ1330/$I1319,$AJ1330-SUM($I1360:W1360))))</f>
        <v>0</v>
      </c>
      <c r="Y1360" s="31">
        <f>IF($I1319="n/a",0,IF(Y$4&lt;=$C1360,0,IF(SUM($C1360,$I1319)&gt;Y$4,$AJ1330/$I1319,$AJ1330-SUM($I1360:X1360))))</f>
        <v>0</v>
      </c>
      <c r="Z1360" s="31">
        <f>IF($I1319="n/a",0,IF(Z$4&lt;=$C1360,0,IF(SUM($C1360,$I1319)&gt;Z$4,$AJ1330/$I1319,$AJ1330-SUM($I1360:Y1360))))</f>
        <v>0</v>
      </c>
      <c r="AA1360" s="31">
        <f>IF($I1319="n/a",0,IF(AA$4&lt;=$C1360,0,IF(SUM($C1360,$I1319)&gt;AA$4,$AJ1330/$I1319,$AJ1330-SUM($I1360:Z1360))))</f>
        <v>0</v>
      </c>
      <c r="AB1360" s="31">
        <f>IF($I1319="n/a",0,IF(AB$4&lt;=$C1360,0,IF(SUM($C1360,$I1319)&gt;AB$4,$AJ1330/$I1319,$AJ1330-SUM($I1360:AA1360))))</f>
        <v>0</v>
      </c>
      <c r="AC1360" s="31">
        <f>IF($I1319="n/a",0,IF(AC$4&lt;=$C1360,0,IF(SUM($C1360,$I1319)&gt;AC$4,$AJ1330/$I1319,$AJ1330-SUM($I1360:AB1360))))</f>
        <v>0</v>
      </c>
      <c r="AD1360" s="31">
        <f>IF($I1319="n/a",0,IF(AD$4&lt;=$C1360,0,IF(SUM($C1360,$I1319)&gt;AD$4,$AJ1330/$I1319,$AJ1330-SUM($I1360:AC1360))))</f>
        <v>0</v>
      </c>
      <c r="AE1360" s="31">
        <f>IF($I1319="n/a",0,IF(AE$4&lt;=$C1360,0,IF(SUM($C1360,$I1319)&gt;AE$4,$AJ1330/$I1319,$AJ1330-SUM($I1360:AD1360))))</f>
        <v>0</v>
      </c>
      <c r="AF1360" s="31">
        <f>IF($I1319="n/a",0,IF(AF$4&lt;=$C1360,0,IF(SUM($C1360,$I1319)&gt;AF$4,$AJ1330/$I1319,$AJ1330-SUM($I1360:AE1360))))</f>
        <v>0</v>
      </c>
      <c r="AG1360" s="31">
        <f>IF($I1319="n/a",0,IF(AG$4&lt;=$C1360,0,IF(SUM($C1360,$I1319)&gt;AG$4,$AJ1330/$I1319,$AJ1330-SUM($I1360:AF1360))))</f>
        <v>0</v>
      </c>
      <c r="AH1360" s="31">
        <f>IF($I1319="n/a",0,IF(AH$4&lt;=$C1360,0,IF(SUM($C1360,$I1319)&gt;AH$4,$AJ1330/$I1319,$AJ1330-SUM($I1360:AG1360))))</f>
        <v>0</v>
      </c>
      <c r="AI1360" s="31">
        <f>IF($I1319="n/a",0,IF(AI$4&lt;=$C1360,0,IF(SUM($C1360,$I1319)&gt;AI$4,$AJ1330/$I1319,$AJ1330-SUM($I1360:AH1360))))</f>
        <v>0</v>
      </c>
      <c r="AJ1360" s="31">
        <f>IF($I1319="n/a",0,IF(AJ$4&lt;=$C1360,0,IF(SUM($C1360,$I1319)&gt;AJ$4,$AJ1330/$I1319,$AJ1330-SUM($I1360:AI1360))))</f>
        <v>0</v>
      </c>
      <c r="AK1360" s="31">
        <f>IF($I1319="n/a",0,IF(AK$4&lt;=$C1360,0,IF(SUM($C1360,$I1319)&gt;AK$4,$AJ1330/$I1319,$AJ1330-SUM($I1360:AJ1360))))</f>
        <v>0</v>
      </c>
      <c r="AL1360" s="31">
        <f>IF($I1319="n/a",0,IF(AL$4&lt;=$C1360,0,IF(SUM($C1360,$I1319)&gt;AL$4,$AJ1330/$I1319,$AJ1330-SUM($I1360:AK1360))))</f>
        <v>0</v>
      </c>
      <c r="AM1360" s="31">
        <f>IF($I1319="n/a",0,IF(AM$4&lt;=$C1360,0,IF(SUM($C1360,$I1319)&gt;AM$4,$AJ1330/$I1319,$AJ1330-SUM($I1360:AL1360))))</f>
        <v>0</v>
      </c>
      <c r="AN1360" s="31">
        <f>IF($I1319="n/a",0,IF(AN$4&lt;=$C1360,0,IF(SUM($C1360,$I1319)&gt;AN$4,$AJ1330/$I1319,$AJ1330-SUM($I1360:AM1360))))</f>
        <v>0</v>
      </c>
      <c r="AO1360" s="31">
        <f>IF($I1319="n/a",0,IF(AO$4&lt;=$C1360,0,IF(SUM($C1360,$I1319)&gt;AO$4,$AJ1330/$I1319,$AJ1330-SUM($I1360:AN1360))))</f>
        <v>0</v>
      </c>
      <c r="AP1360" s="31">
        <f>IF($I1319="n/a",0,IF(AP$4&lt;=$C1360,0,IF(SUM($C1360,$I1319)&gt;AP$4,$AJ1330/$I1319,$AJ1330-SUM($I1360:AO1360))))</f>
        <v>0</v>
      </c>
      <c r="AQ1360" s="31">
        <f>IF($I1319="n/a",0,IF(AQ$4&lt;=$C1360,0,IF(SUM($C1360,$I1319)&gt;AQ$4,$AJ1330/$I1319,$AJ1330-SUM($I1360:AP1360))))</f>
        <v>0</v>
      </c>
      <c r="AR1360" s="31">
        <f>IF($I1319="n/a",0,IF(AR$4&lt;=$C1360,0,IF(SUM($C1360,$I1319)&gt;AR$4,$AJ1330/$I1319,$AJ1330-SUM($I1360:AQ1360))))</f>
        <v>0</v>
      </c>
      <c r="AS1360" s="31">
        <f>IF($I1319="n/a",0,IF(AS$4&lt;=$C1360,0,IF(SUM($C1360,$I1319)&gt;AS$4,$AJ1330/$I1319,$AJ1330-SUM($I1360:AR1360))))</f>
        <v>0</v>
      </c>
      <c r="AT1360" s="31">
        <f>IF($I1319="n/a",0,IF(AT$4&lt;=$C1360,0,IF(SUM($C1360,$I1319)&gt;AT$4,$AJ1330/$I1319,$AJ1330-SUM($I1360:AS1360))))</f>
        <v>0</v>
      </c>
      <c r="AU1360" s="31">
        <f>IF($I1319="n/a",0,IF(AU$4&lt;=$C1360,0,IF(SUM($C1360,$I1319)&gt;AU$4,$AJ1330/$I1319,$AJ1330-SUM($I1360:AT1360))))</f>
        <v>0</v>
      </c>
      <c r="AV1360" s="31">
        <f>IF($I1319="n/a",0,IF(AV$4&lt;=$C1360,0,IF(SUM($C1360,$I1319)&gt;AV$4,$AJ1330/$I1319,$AJ1330-SUM($I1360:AU1360))))</f>
        <v>0</v>
      </c>
      <c r="AW1360" s="31">
        <f>IF($I1319="n/a",0,IF(AW$4&lt;=$C1360,0,IF(SUM($C1360,$I1319)&gt;AW$4,$AJ1330/$I1319,$AJ1330-SUM($I1360:AV1360))))</f>
        <v>0</v>
      </c>
      <c r="AX1360" s="31">
        <f>IF($I1319="n/a",0,IF(AX$4&lt;=$C1360,0,IF(SUM($C1360,$I1319)&gt;AX$4,$AJ1330/$I1319,$AJ1330-SUM($I1360:AW1360))))</f>
        <v>0</v>
      </c>
      <c r="AY1360" s="31">
        <f>IF($I1319="n/a",0,IF(AY$4&lt;=$C1360,0,IF(SUM($C1360,$I1319)&gt;AY$4,$AJ1330/$I1319,$AJ1330-SUM($I1360:AX1360))))</f>
        <v>0</v>
      </c>
      <c r="AZ1360" s="31">
        <f>IF($I1319="n/a",0,IF(AZ$4&lt;=$C1360,0,IF(SUM($C1360,$I1319)&gt;AZ$4,$AJ1330/$I1319,$AJ1330-SUM($I1360:AY1360))))</f>
        <v>0</v>
      </c>
      <c r="BA1360" s="31">
        <f>IF($I1319="n/a",0,IF(BA$4&lt;=$C1360,0,IF(SUM($C1360,$I1319)&gt;BA$4,$AJ1330/$I1319,$AJ1330-SUM($I1360:AZ1360))))</f>
        <v>0</v>
      </c>
      <c r="BB1360" s="31">
        <f>IF($I1319="n/a",0,IF(BB$4&lt;=$C1360,0,IF(SUM($C1360,$I1319)&gt;BB$4,$AJ1330/$I1319,$AJ1330-SUM($I1360:BA1360))))</f>
        <v>0</v>
      </c>
      <c r="BC1360" s="31">
        <f>IF($I1319="n/a",0,IF(BC$4&lt;=$C1360,0,IF(SUM($C1360,$I1319)&gt;BC$4,$AJ1330/$I1319,$AJ1330-SUM($I1360:BB1360))))</f>
        <v>0</v>
      </c>
      <c r="BD1360" s="31">
        <f>IF($I1319="n/a",0,IF(BD$4&lt;=$C1360,0,IF(SUM($C1360,$I1319)&gt;BD$4,$AJ1330/$I1319,$AJ1330-SUM($I1360:BC1360))))</f>
        <v>0</v>
      </c>
      <c r="BE1360" s="31">
        <f>IF($I1319="n/a",0,IF(BE$4&lt;=$C1360,0,IF(SUM($C1360,$I1319)&gt;BE$4,$AJ1330/$I1319,$AJ1330-SUM($I1360:BD1360))))</f>
        <v>0</v>
      </c>
      <c r="BF1360" s="31">
        <f>IF($I1319="n/a",0,IF(BF$4&lt;=$C1360,0,IF(SUM($C1360,$I1319)&gt;BF$4,$AJ1330/$I1319,$AJ1330-SUM($I1360:BE1360))))</f>
        <v>0</v>
      </c>
      <c r="BG1360" s="31">
        <f>IF($I1319="n/a",0,IF(BG$4&lt;=$C1360,0,IF(SUM($C1360,$I1319)&gt;BG$4,$AJ1330/$I1319,$AJ1330-SUM($I1360:BF1360))))</f>
        <v>0</v>
      </c>
      <c r="BH1360" s="31">
        <f>IF($I1319="n/a",0,IF(BH$4&lt;=$C1360,0,IF(SUM($C1360,$I1319)&gt;BH$4,$AJ1330/$I1319,$AJ1330-SUM($I1360:BG1360))))</f>
        <v>0</v>
      </c>
      <c r="BI1360" s="31">
        <f>IF($I1319="n/a",0,IF(BI$4&lt;=$C1360,0,IF(SUM($C1360,$I1319)&gt;BI$4,$AJ1330/$I1319,$AJ1330-SUM($I1360:BH1360))))</f>
        <v>0</v>
      </c>
      <c r="BJ1360" s="31">
        <f>IF($I1319="n/a",0,IF(BJ$4&lt;=$C1360,0,IF(SUM($C1360,$I1319)&gt;BJ$4,$AJ1330/$I1319,$AJ1330-SUM($I1360:BI1360))))</f>
        <v>0</v>
      </c>
      <c r="BK1360" s="31">
        <f>IF($I1319="n/a",0,IF(BK$4&lt;=$C1360,0,IF(SUM($C1360,$I1319)&gt;BK$4,$AJ1330/$I1319,$AJ1330-SUM($I1360:BJ1360))))</f>
        <v>0</v>
      </c>
      <c r="BL1360" s="31">
        <f>IF($I1319="n/a",0,IF(BL$4&lt;=$C1360,0,IF(SUM($C1360,$I1319)&gt;BL$4,$AJ1330/$I1319,$AJ1330-SUM($I1360:BK1360))))</f>
        <v>0</v>
      </c>
      <c r="BM1360" s="31">
        <f>IF($I1319="n/a",0,IF(BM$4&lt;=$C1360,0,IF(SUM($C1360,$I1319)&gt;BM$4,$AJ1330/$I1319,$AJ1330-SUM($I1360:BL1360))))</f>
        <v>0</v>
      </c>
      <c r="BN1360" s="31">
        <f>IF($I1319="n/a",0,IF(BN$4&lt;=$C1360,0,IF(SUM($C1360,$I1319)&gt;BN$4,$AJ1330/$I1319,$AJ1330-SUM($I1360:BM1360))))</f>
        <v>0</v>
      </c>
      <c r="BO1360" s="31">
        <f>IF($I1319="n/a",0,IF(BO$4&lt;=$C1360,0,IF(SUM($C1360,$I1319)&gt;BO$4,$AJ1330/$I1319,$AJ1330-SUM($I1360:BN1360))))</f>
        <v>0</v>
      </c>
      <c r="BP1360" s="31">
        <f>IF($I1319="n/a",0,IF(BP$4&lt;=$C1360,0,IF(SUM($C1360,$I1319)&gt;BP$4,$AJ1330/$I1319,$AJ1330-SUM($I1360:BO1360))))</f>
        <v>0</v>
      </c>
      <c r="BQ1360" s="31">
        <f>IF($I1319="n/a",0,IF(BQ$4&lt;=$C1360,0,IF(SUM($C1360,$I1319)&gt;BQ$4,$AJ1330/$I1319,$AJ1330-SUM($I1360:BP1360))))</f>
        <v>0</v>
      </c>
      <c r="BR1360" s="31">
        <f>IF($I1319="n/a",0,IF(BR$4&lt;=$C1360,0,IF(SUM($C1360,$I1319)&gt;BR$4,$AJ1330/$I1319,$AJ1330-SUM($I1360:BQ1360))))</f>
        <v>0</v>
      </c>
      <c r="BS1360" s="31">
        <f>IF($I1319="n/a",0,IF(BS$4&lt;=$C1360,0,IF(SUM($C1360,$I1319)&gt;BS$4,$AJ1330/$I1319,$AJ1330-SUM($I1360:BR1360))))</f>
        <v>0</v>
      </c>
      <c r="BT1360" s="31">
        <f>IF($I1319="n/a",0,IF(BT$4&lt;=$C1360,0,IF(SUM($C1360,$I1319)&gt;BT$4,$AJ1330/$I1319,$AJ1330-SUM($I1360:BS1360))))</f>
        <v>0</v>
      </c>
      <c r="BU1360" s="31">
        <f>IF($I1319="n/a",0,IF(BU$4&lt;=$C1360,0,IF(SUM($C1360,$I1319)&gt;BU$4,$AJ1330/$I1319,$AJ1330-SUM($I1360:BT1360))))</f>
        <v>0</v>
      </c>
      <c r="BV1360" s="31">
        <f>IF($I1319="n/a",0,IF(BV$4&lt;=$C1360,0,IF(SUM($C1360,$I1319)&gt;BV$4,$AJ1330/$I1319,$AJ1330-SUM($I1360:BU1360))))</f>
        <v>0</v>
      </c>
      <c r="BW1360" s="31">
        <f>IF($I1319="n/a",0,IF(BW$4&lt;=$C1360,0,IF(SUM($C1360,$I1319)&gt;BW$4,$AJ1330/$I1319,$AJ1330-SUM($I1360:BV1360))))</f>
        <v>0</v>
      </c>
      <c r="BX1360" s="31">
        <f>IF($I1319="n/a",0,IF(BX$4&lt;=$C1360,0,IF(SUM($C1360,$I1319)&gt;BX$4,$AJ1330/$I1319,$AJ1330-SUM($I1360:BW1360))))</f>
        <v>0</v>
      </c>
      <c r="BY1360" s="31">
        <f>IF($I1319="n/a",0,IF(BY$4&lt;=$C1360,0,IF(SUM($C1360,$I1319)&gt;BY$4,$AJ1330/$I1319,$AJ1330-SUM($I1360:BX1360))))</f>
        <v>0</v>
      </c>
      <c r="BZ1360" s="31">
        <f>IF($I1319="n/a",0,IF(BZ$4&lt;=$C1360,0,IF(SUM($C1360,$I1319)&gt;BZ$4,$AJ1330/$I1319,$AJ1330-SUM($I1360:BY1360))))</f>
        <v>0</v>
      </c>
      <c r="CA1360" s="31">
        <f>IF($I1319="n/a",0,IF(CA$4&lt;=$C1360,0,IF(SUM($C1360,$I1319)&gt;CA$4,$AJ1330/$I1319,$AJ1330-SUM($I1360:BZ1360))))</f>
        <v>0</v>
      </c>
      <c r="CB1360" s="31">
        <f>IF($I1319="n/a",0,IF(CB$4&lt;=$C1360,0,IF(SUM($C1360,$I1319)&gt;CB$4,$AJ1330/$I1319,$AJ1330-SUM($I1360:CA1360))))</f>
        <v>0</v>
      </c>
      <c r="CC1360" s="31">
        <f>IF($I1319="n/a",0,IF(CC$4&lt;=$C1360,0,IF(SUM($C1360,$I1319)&gt;CC$4,$AJ1330/$I1319,$AJ1330-SUM($I1360:CB1360))))</f>
        <v>0</v>
      </c>
      <c r="CD1360" s="31">
        <f>IF($I1319="n/a",0,IF(CD$4&lt;=$C1360,0,IF(SUM($C1360,$I1319)&gt;CD$4,$AJ1330/$I1319,$AJ1330-SUM($I1360:CC1360))))</f>
        <v>0</v>
      </c>
      <c r="CE1360" s="31">
        <f>IF($I1319="n/a",0,IF(CE$4&lt;=$C1360,0,IF(SUM($C1360,$I1319)&gt;CE$4,$AJ1330/$I1319,$AJ1330-SUM($I1360:CD1360))))</f>
        <v>0</v>
      </c>
      <c r="CF1360" s="31">
        <f>IF($I1319="n/a",0,IF(CF$4&lt;=$C1360,0,IF(SUM($C1360,$I1319)&gt;CF$4,$AJ1330/$I1319,$AJ1330-SUM($I1360:CE1360))))</f>
        <v>0</v>
      </c>
    </row>
    <row r="1361" spans="1:84" ht="12.75" customHeight="1">
      <c r="C1361" s="202">
        <v>2043</v>
      </c>
      <c r="D1361" s="21" t="s">
        <v>200</v>
      </c>
      <c r="E1361" s="21" t="s">
        <v>197</v>
      </c>
      <c r="I1361" s="31"/>
      <c r="J1361" s="31">
        <f>IF($I1319="n/a",0,IF(J$4&lt;=$C1361,0,IF(SUM($C1361,$I1319)&gt;J$4,$AK1330/$I1319,$AK1330-SUM($I1361:I1361))))</f>
        <v>0</v>
      </c>
      <c r="K1361" s="31">
        <f>IF($I1319="n/a",0,IF(K$4&lt;=$C1361,0,IF(SUM($C1361,$I1319)&gt;K$4,$AK1330/$I1319,$AK1330-SUM($I1361:J1361))))</f>
        <v>0</v>
      </c>
      <c r="L1361" s="31">
        <f>IF($I1319="n/a",0,IF(L$4&lt;=$C1361,0,IF(SUM($C1361,$I1319)&gt;L$4,$AK1330/$I1319,$AK1330-SUM($I1361:K1361))))</f>
        <v>0</v>
      </c>
      <c r="M1361" s="31">
        <f>IF($I1319="n/a",0,IF(M$4&lt;=$C1361,0,IF(SUM($C1361,$I1319)&gt;M$4,$AK1330/$I1319,$AK1330-SUM($I1361:L1361))))</f>
        <v>0</v>
      </c>
      <c r="N1361" s="31">
        <f>IF($I1319="n/a",0,IF(N$4&lt;=$C1361,0,IF(SUM($C1361,$I1319)&gt;N$4,$AK1330/$I1319,$AK1330-SUM($I1361:M1361))))</f>
        <v>0</v>
      </c>
      <c r="O1361" s="31">
        <f>IF($I1319="n/a",0,IF(O$4&lt;=$C1361,0,IF(SUM($C1361,$I1319)&gt;O$4,$AK1330/$I1319,$AK1330-SUM($I1361:N1361))))</f>
        <v>0</v>
      </c>
      <c r="P1361" s="31">
        <f>IF($I1319="n/a",0,IF(P$4&lt;=$C1361,0,IF(SUM($C1361,$I1319)&gt;P$4,$AK1330/$I1319,$AK1330-SUM($I1361:O1361))))</f>
        <v>0</v>
      </c>
      <c r="Q1361" s="31">
        <f>IF($I1319="n/a",0,IF(Q$4&lt;=$C1361,0,IF(SUM($C1361,$I1319)&gt;Q$4,$AK1330/$I1319,$AK1330-SUM($I1361:P1361))))</f>
        <v>0</v>
      </c>
      <c r="R1361" s="31">
        <f>IF($I1319="n/a",0,IF(R$4&lt;=$C1361,0,IF(SUM($C1361,$I1319)&gt;R$4,$AK1330/$I1319,$AK1330-SUM($I1361:Q1361))))</f>
        <v>0</v>
      </c>
      <c r="S1361" s="31">
        <f>IF($I1319="n/a",0,IF(S$4&lt;=$C1361,0,IF(SUM($C1361,$I1319)&gt;S$4,$AK1330/$I1319,$AK1330-SUM($I1361:R1361))))</f>
        <v>0</v>
      </c>
      <c r="T1361" s="31">
        <f>IF($I1319="n/a",0,IF(T$4&lt;=$C1361,0,IF(SUM($C1361,$I1319)&gt;T$4,$AK1330/$I1319,$AK1330-SUM($I1361:S1361))))</f>
        <v>0</v>
      </c>
      <c r="U1361" s="31">
        <f>IF($I1319="n/a",0,IF(U$4&lt;=$C1361,0,IF(SUM($C1361,$I1319)&gt;U$4,$AK1330/$I1319,$AK1330-SUM($I1361:T1361))))</f>
        <v>0</v>
      </c>
      <c r="V1361" s="31">
        <f>IF($I1319="n/a",0,IF(V$4&lt;=$C1361,0,IF(SUM($C1361,$I1319)&gt;V$4,$AK1330/$I1319,$AK1330-SUM($I1361:U1361))))</f>
        <v>0</v>
      </c>
      <c r="W1361" s="31">
        <f>IF($I1319="n/a",0,IF(W$4&lt;=$C1361,0,IF(SUM($C1361,$I1319)&gt;W$4,$AK1330/$I1319,$AK1330-SUM($I1361:V1361))))</f>
        <v>0</v>
      </c>
      <c r="X1361" s="31">
        <f>IF($I1319="n/a",0,IF(X$4&lt;=$C1361,0,IF(SUM($C1361,$I1319)&gt;X$4,$AK1330/$I1319,$AK1330-SUM($I1361:W1361))))</f>
        <v>0</v>
      </c>
      <c r="Y1361" s="31">
        <f>IF($I1319="n/a",0,IF(Y$4&lt;=$C1361,0,IF(SUM($C1361,$I1319)&gt;Y$4,$AK1330/$I1319,$AK1330-SUM($I1361:X1361))))</f>
        <v>0</v>
      </c>
      <c r="Z1361" s="31">
        <f>IF($I1319="n/a",0,IF(Z$4&lt;=$C1361,0,IF(SUM($C1361,$I1319)&gt;Z$4,$AK1330/$I1319,$AK1330-SUM($I1361:Y1361))))</f>
        <v>0</v>
      </c>
      <c r="AA1361" s="31">
        <f>IF($I1319="n/a",0,IF(AA$4&lt;=$C1361,0,IF(SUM($C1361,$I1319)&gt;AA$4,$AK1330/$I1319,$AK1330-SUM($I1361:Z1361))))</f>
        <v>0</v>
      </c>
      <c r="AB1361" s="31">
        <f>IF($I1319="n/a",0,IF(AB$4&lt;=$C1361,0,IF(SUM($C1361,$I1319)&gt;AB$4,$AK1330/$I1319,$AK1330-SUM($I1361:AA1361))))</f>
        <v>0</v>
      </c>
      <c r="AC1361" s="31">
        <f>IF($I1319="n/a",0,IF(AC$4&lt;=$C1361,0,IF(SUM($C1361,$I1319)&gt;AC$4,$AK1330/$I1319,$AK1330-SUM($I1361:AB1361))))</f>
        <v>0</v>
      </c>
      <c r="AD1361" s="31">
        <f>IF($I1319="n/a",0,IF(AD$4&lt;=$C1361,0,IF(SUM($C1361,$I1319)&gt;AD$4,$AK1330/$I1319,$AK1330-SUM($I1361:AC1361))))</f>
        <v>0</v>
      </c>
      <c r="AE1361" s="31">
        <f>IF($I1319="n/a",0,IF(AE$4&lt;=$C1361,0,IF(SUM($C1361,$I1319)&gt;AE$4,$AK1330/$I1319,$AK1330-SUM($I1361:AD1361))))</f>
        <v>0</v>
      </c>
      <c r="AF1361" s="31">
        <f>IF($I1319="n/a",0,IF(AF$4&lt;=$C1361,0,IF(SUM($C1361,$I1319)&gt;AF$4,$AK1330/$I1319,$AK1330-SUM($I1361:AE1361))))</f>
        <v>0</v>
      </c>
      <c r="AG1361" s="31">
        <f>IF($I1319="n/a",0,IF(AG$4&lt;=$C1361,0,IF(SUM($C1361,$I1319)&gt;AG$4,$AK1330/$I1319,$AK1330-SUM($I1361:AF1361))))</f>
        <v>0</v>
      </c>
      <c r="AH1361" s="31">
        <f>IF($I1319="n/a",0,IF(AH$4&lt;=$C1361,0,IF(SUM($C1361,$I1319)&gt;AH$4,$AK1330/$I1319,$AK1330-SUM($I1361:AG1361))))</f>
        <v>0</v>
      </c>
      <c r="AI1361" s="31">
        <f>IF($I1319="n/a",0,IF(AI$4&lt;=$C1361,0,IF(SUM($C1361,$I1319)&gt;AI$4,$AK1330/$I1319,$AK1330-SUM($I1361:AH1361))))</f>
        <v>0</v>
      </c>
      <c r="AJ1361" s="31">
        <f>IF($I1319="n/a",0,IF(AJ$4&lt;=$C1361,0,IF(SUM($C1361,$I1319)&gt;AJ$4,$AK1330/$I1319,$AK1330-SUM($I1361:AI1361))))</f>
        <v>0</v>
      </c>
      <c r="AK1361" s="31">
        <f>IF($I1319="n/a",0,IF(AK$4&lt;=$C1361,0,IF(SUM($C1361,$I1319)&gt;AK$4,$AK1330/$I1319,$AK1330-SUM($I1361:AJ1361))))</f>
        <v>0</v>
      </c>
      <c r="AL1361" s="31">
        <f>IF($I1319="n/a",0,IF(AL$4&lt;=$C1361,0,IF(SUM($C1361,$I1319)&gt;AL$4,$AK1330/$I1319,$AK1330-SUM($I1361:AK1361))))</f>
        <v>0</v>
      </c>
      <c r="AM1361" s="31">
        <f>IF($I1319="n/a",0,IF(AM$4&lt;=$C1361,0,IF(SUM($C1361,$I1319)&gt;AM$4,$AK1330/$I1319,$AK1330-SUM($I1361:AL1361))))</f>
        <v>0</v>
      </c>
      <c r="AN1361" s="31">
        <f>IF($I1319="n/a",0,IF(AN$4&lt;=$C1361,0,IF(SUM($C1361,$I1319)&gt;AN$4,$AK1330/$I1319,$AK1330-SUM($I1361:AM1361))))</f>
        <v>0</v>
      </c>
      <c r="AO1361" s="31">
        <f>IF($I1319="n/a",0,IF(AO$4&lt;=$C1361,0,IF(SUM($C1361,$I1319)&gt;AO$4,$AK1330/$I1319,$AK1330-SUM($I1361:AN1361))))</f>
        <v>0</v>
      </c>
      <c r="AP1361" s="31">
        <f>IF($I1319="n/a",0,IF(AP$4&lt;=$C1361,0,IF(SUM($C1361,$I1319)&gt;AP$4,$AK1330/$I1319,$AK1330-SUM($I1361:AO1361))))</f>
        <v>0</v>
      </c>
      <c r="AQ1361" s="31">
        <f>IF($I1319="n/a",0,IF(AQ$4&lt;=$C1361,0,IF(SUM($C1361,$I1319)&gt;AQ$4,$AK1330/$I1319,$AK1330-SUM($I1361:AP1361))))</f>
        <v>0</v>
      </c>
      <c r="AR1361" s="31">
        <f>IF($I1319="n/a",0,IF(AR$4&lt;=$C1361,0,IF(SUM($C1361,$I1319)&gt;AR$4,$AK1330/$I1319,$AK1330-SUM($I1361:AQ1361))))</f>
        <v>0</v>
      </c>
      <c r="AS1361" s="31">
        <f>IF($I1319="n/a",0,IF(AS$4&lt;=$C1361,0,IF(SUM($C1361,$I1319)&gt;AS$4,$AK1330/$I1319,$AK1330-SUM($I1361:AR1361))))</f>
        <v>0</v>
      </c>
      <c r="AT1361" s="31">
        <f>IF($I1319="n/a",0,IF(AT$4&lt;=$C1361,0,IF(SUM($C1361,$I1319)&gt;AT$4,$AK1330/$I1319,$AK1330-SUM($I1361:AS1361))))</f>
        <v>0</v>
      </c>
      <c r="AU1361" s="31">
        <f>IF($I1319="n/a",0,IF(AU$4&lt;=$C1361,0,IF(SUM($C1361,$I1319)&gt;AU$4,$AK1330/$I1319,$AK1330-SUM($I1361:AT1361))))</f>
        <v>0</v>
      </c>
      <c r="AV1361" s="31">
        <f>IF($I1319="n/a",0,IF(AV$4&lt;=$C1361,0,IF(SUM($C1361,$I1319)&gt;AV$4,$AK1330/$I1319,$AK1330-SUM($I1361:AU1361))))</f>
        <v>0</v>
      </c>
      <c r="AW1361" s="31">
        <f>IF($I1319="n/a",0,IF(AW$4&lt;=$C1361,0,IF(SUM($C1361,$I1319)&gt;AW$4,$AK1330/$I1319,$AK1330-SUM($I1361:AV1361))))</f>
        <v>0</v>
      </c>
      <c r="AX1361" s="31">
        <f>IF($I1319="n/a",0,IF(AX$4&lt;=$C1361,0,IF(SUM($C1361,$I1319)&gt;AX$4,$AK1330/$I1319,$AK1330-SUM($I1361:AW1361))))</f>
        <v>0</v>
      </c>
      <c r="AY1361" s="31">
        <f>IF($I1319="n/a",0,IF(AY$4&lt;=$C1361,0,IF(SUM($C1361,$I1319)&gt;AY$4,$AK1330/$I1319,$AK1330-SUM($I1361:AX1361))))</f>
        <v>0</v>
      </c>
      <c r="AZ1361" s="31">
        <f>IF($I1319="n/a",0,IF(AZ$4&lt;=$C1361,0,IF(SUM($C1361,$I1319)&gt;AZ$4,$AK1330/$I1319,$AK1330-SUM($I1361:AY1361))))</f>
        <v>0</v>
      </c>
      <c r="BA1361" s="31">
        <f>IF($I1319="n/a",0,IF(BA$4&lt;=$C1361,0,IF(SUM($C1361,$I1319)&gt;BA$4,$AK1330/$I1319,$AK1330-SUM($I1361:AZ1361))))</f>
        <v>0</v>
      </c>
      <c r="BB1361" s="31">
        <f>IF($I1319="n/a",0,IF(BB$4&lt;=$C1361,0,IF(SUM($C1361,$I1319)&gt;BB$4,$AK1330/$I1319,$AK1330-SUM($I1361:BA1361))))</f>
        <v>0</v>
      </c>
      <c r="BC1361" s="31">
        <f>IF($I1319="n/a",0,IF(BC$4&lt;=$C1361,0,IF(SUM($C1361,$I1319)&gt;BC$4,$AK1330/$I1319,$AK1330-SUM($I1361:BB1361))))</f>
        <v>0</v>
      </c>
      <c r="BD1361" s="31">
        <f>IF($I1319="n/a",0,IF(BD$4&lt;=$C1361,0,IF(SUM($C1361,$I1319)&gt;BD$4,$AK1330/$I1319,$AK1330-SUM($I1361:BC1361))))</f>
        <v>0</v>
      </c>
      <c r="BE1361" s="31">
        <f>IF($I1319="n/a",0,IF(BE$4&lt;=$C1361,0,IF(SUM($C1361,$I1319)&gt;BE$4,$AK1330/$I1319,$AK1330-SUM($I1361:BD1361))))</f>
        <v>0</v>
      </c>
      <c r="BF1361" s="31">
        <f>IF($I1319="n/a",0,IF(BF$4&lt;=$C1361,0,IF(SUM($C1361,$I1319)&gt;BF$4,$AK1330/$I1319,$AK1330-SUM($I1361:BE1361))))</f>
        <v>0</v>
      </c>
      <c r="BG1361" s="31">
        <f>IF($I1319="n/a",0,IF(BG$4&lt;=$C1361,0,IF(SUM($C1361,$I1319)&gt;BG$4,$AK1330/$I1319,$AK1330-SUM($I1361:BF1361))))</f>
        <v>0</v>
      </c>
      <c r="BH1361" s="31">
        <f>IF($I1319="n/a",0,IF(BH$4&lt;=$C1361,0,IF(SUM($C1361,$I1319)&gt;BH$4,$AK1330/$I1319,$AK1330-SUM($I1361:BG1361))))</f>
        <v>0</v>
      </c>
      <c r="BI1361" s="31">
        <f>IF($I1319="n/a",0,IF(BI$4&lt;=$C1361,0,IF(SUM($C1361,$I1319)&gt;BI$4,$AK1330/$I1319,$AK1330-SUM($I1361:BH1361))))</f>
        <v>0</v>
      </c>
      <c r="BJ1361" s="31">
        <f>IF($I1319="n/a",0,IF(BJ$4&lt;=$C1361,0,IF(SUM($C1361,$I1319)&gt;BJ$4,$AK1330/$I1319,$AK1330-SUM($I1361:BI1361))))</f>
        <v>0</v>
      </c>
      <c r="BK1361" s="31">
        <f>IF($I1319="n/a",0,IF(BK$4&lt;=$C1361,0,IF(SUM($C1361,$I1319)&gt;BK$4,$AK1330/$I1319,$AK1330-SUM($I1361:BJ1361))))</f>
        <v>0</v>
      </c>
      <c r="BL1361" s="31">
        <f>IF($I1319="n/a",0,IF(BL$4&lt;=$C1361,0,IF(SUM($C1361,$I1319)&gt;BL$4,$AK1330/$I1319,$AK1330-SUM($I1361:BK1361))))</f>
        <v>0</v>
      </c>
      <c r="BM1361" s="31">
        <f>IF($I1319="n/a",0,IF(BM$4&lt;=$C1361,0,IF(SUM($C1361,$I1319)&gt;BM$4,$AK1330/$I1319,$AK1330-SUM($I1361:BL1361))))</f>
        <v>0</v>
      </c>
      <c r="BN1361" s="31">
        <f>IF($I1319="n/a",0,IF(BN$4&lt;=$C1361,0,IF(SUM($C1361,$I1319)&gt;BN$4,$AK1330/$I1319,$AK1330-SUM($I1361:BM1361))))</f>
        <v>0</v>
      </c>
      <c r="BO1361" s="31">
        <f>IF($I1319="n/a",0,IF(BO$4&lt;=$C1361,0,IF(SUM($C1361,$I1319)&gt;BO$4,$AK1330/$I1319,$AK1330-SUM($I1361:BN1361))))</f>
        <v>0</v>
      </c>
      <c r="BP1361" s="31">
        <f>IF($I1319="n/a",0,IF(BP$4&lt;=$C1361,0,IF(SUM($C1361,$I1319)&gt;BP$4,$AK1330/$I1319,$AK1330-SUM($I1361:BO1361))))</f>
        <v>0</v>
      </c>
      <c r="BQ1361" s="31">
        <f>IF($I1319="n/a",0,IF(BQ$4&lt;=$C1361,0,IF(SUM($C1361,$I1319)&gt;BQ$4,$AK1330/$I1319,$AK1330-SUM($I1361:BP1361))))</f>
        <v>0</v>
      </c>
      <c r="BR1361" s="31">
        <f>IF($I1319="n/a",0,IF(BR$4&lt;=$C1361,0,IF(SUM($C1361,$I1319)&gt;BR$4,$AK1330/$I1319,$AK1330-SUM($I1361:BQ1361))))</f>
        <v>0</v>
      </c>
      <c r="BS1361" s="31">
        <f>IF($I1319="n/a",0,IF(BS$4&lt;=$C1361,0,IF(SUM($C1361,$I1319)&gt;BS$4,$AK1330/$I1319,$AK1330-SUM($I1361:BR1361))))</f>
        <v>0</v>
      </c>
      <c r="BT1361" s="31">
        <f>IF($I1319="n/a",0,IF(BT$4&lt;=$C1361,0,IF(SUM($C1361,$I1319)&gt;BT$4,$AK1330/$I1319,$AK1330-SUM($I1361:BS1361))))</f>
        <v>0</v>
      </c>
      <c r="BU1361" s="31">
        <f>IF($I1319="n/a",0,IF(BU$4&lt;=$C1361,0,IF(SUM($C1361,$I1319)&gt;BU$4,$AK1330/$I1319,$AK1330-SUM($I1361:BT1361))))</f>
        <v>0</v>
      </c>
      <c r="BV1361" s="31">
        <f>IF($I1319="n/a",0,IF(BV$4&lt;=$C1361,0,IF(SUM($C1361,$I1319)&gt;BV$4,$AK1330/$I1319,$AK1330-SUM($I1361:BU1361))))</f>
        <v>0</v>
      </c>
      <c r="BW1361" s="31">
        <f>IF($I1319="n/a",0,IF(BW$4&lt;=$C1361,0,IF(SUM($C1361,$I1319)&gt;BW$4,$AK1330/$I1319,$AK1330-SUM($I1361:BV1361))))</f>
        <v>0</v>
      </c>
      <c r="BX1361" s="31">
        <f>IF($I1319="n/a",0,IF(BX$4&lt;=$C1361,0,IF(SUM($C1361,$I1319)&gt;BX$4,$AK1330/$I1319,$AK1330-SUM($I1361:BW1361))))</f>
        <v>0</v>
      </c>
      <c r="BY1361" s="31">
        <f>IF($I1319="n/a",0,IF(BY$4&lt;=$C1361,0,IF(SUM($C1361,$I1319)&gt;BY$4,$AK1330/$I1319,$AK1330-SUM($I1361:BX1361))))</f>
        <v>0</v>
      </c>
      <c r="BZ1361" s="31">
        <f>IF($I1319="n/a",0,IF(BZ$4&lt;=$C1361,0,IF(SUM($C1361,$I1319)&gt;BZ$4,$AK1330/$I1319,$AK1330-SUM($I1361:BY1361))))</f>
        <v>0</v>
      </c>
      <c r="CA1361" s="31">
        <f>IF($I1319="n/a",0,IF(CA$4&lt;=$C1361,0,IF(SUM($C1361,$I1319)&gt;CA$4,$AK1330/$I1319,$AK1330-SUM($I1361:BZ1361))))</f>
        <v>0</v>
      </c>
      <c r="CB1361" s="31">
        <f>IF($I1319="n/a",0,IF(CB$4&lt;=$C1361,0,IF(SUM($C1361,$I1319)&gt;CB$4,$AK1330/$I1319,$AK1330-SUM($I1361:CA1361))))</f>
        <v>0</v>
      </c>
      <c r="CC1361" s="31">
        <f>IF($I1319="n/a",0,IF(CC$4&lt;=$C1361,0,IF(SUM($C1361,$I1319)&gt;CC$4,$AK1330/$I1319,$AK1330-SUM($I1361:CB1361))))</f>
        <v>0</v>
      </c>
      <c r="CD1361" s="31">
        <f>IF($I1319="n/a",0,IF(CD$4&lt;=$C1361,0,IF(SUM($C1361,$I1319)&gt;CD$4,$AK1330/$I1319,$AK1330-SUM($I1361:CC1361))))</f>
        <v>0</v>
      </c>
      <c r="CE1361" s="31">
        <f>IF($I1319="n/a",0,IF(CE$4&lt;=$C1361,0,IF(SUM($C1361,$I1319)&gt;CE$4,$AK1330/$I1319,$AK1330-SUM($I1361:CD1361))))</f>
        <v>0</v>
      </c>
      <c r="CF1361" s="31">
        <f>IF($I1319="n/a",0,IF(CF$4&lt;=$C1361,0,IF(SUM($C1361,$I1319)&gt;CF$4,$AK1330/$I1319,$AK1330-SUM($I1361:CE1361))))</f>
        <v>0</v>
      </c>
    </row>
    <row r="1362" spans="1:84" ht="12.75" customHeight="1">
      <c r="C1362" s="202">
        <v>2044</v>
      </c>
      <c r="D1362" s="21" t="s">
        <v>201</v>
      </c>
      <c r="E1362" s="21" t="s">
        <v>197</v>
      </c>
      <c r="I1362" s="31"/>
      <c r="J1362" s="31">
        <f>IF($I1319="n/a",0,IF(J$4&lt;=$C1362,0,IF(SUM($C1362,$I1319)&gt;J$4,$AL1330/$I1319,$AL1330-SUM($I1362:I1362))))</f>
        <v>0</v>
      </c>
      <c r="K1362" s="31">
        <f>IF($I1319="n/a",0,IF(K$4&lt;=$C1362,0,IF(SUM($C1362,$I1319)&gt;K$4,$AL1330/$I1319,$AL1330-SUM($I1362:J1362))))</f>
        <v>0</v>
      </c>
      <c r="L1362" s="31">
        <f>IF($I1319="n/a",0,IF(L$4&lt;=$C1362,0,IF(SUM($C1362,$I1319)&gt;L$4,$AL1330/$I1319,$AL1330-SUM($I1362:K1362))))</f>
        <v>0</v>
      </c>
      <c r="M1362" s="31">
        <f>IF($I1319="n/a",0,IF(M$4&lt;=$C1362,0,IF(SUM($C1362,$I1319)&gt;M$4,$AL1330/$I1319,$AL1330-SUM($I1362:L1362))))</f>
        <v>0</v>
      </c>
      <c r="N1362" s="31">
        <f>IF($I1319="n/a",0,IF(N$4&lt;=$C1362,0,IF(SUM($C1362,$I1319)&gt;N$4,$AL1330/$I1319,$AL1330-SUM($I1362:M1362))))</f>
        <v>0</v>
      </c>
      <c r="O1362" s="31">
        <f>IF($I1319="n/a",0,IF(O$4&lt;=$C1362,0,IF(SUM($C1362,$I1319)&gt;O$4,$AL1330/$I1319,$AL1330-SUM($I1362:N1362))))</f>
        <v>0</v>
      </c>
      <c r="P1362" s="31">
        <f>IF($I1319="n/a",0,IF(P$4&lt;=$C1362,0,IF(SUM($C1362,$I1319)&gt;P$4,$AL1330/$I1319,$AL1330-SUM($I1362:O1362))))</f>
        <v>0</v>
      </c>
      <c r="Q1362" s="31">
        <f>IF($I1319="n/a",0,IF(Q$4&lt;=$C1362,0,IF(SUM($C1362,$I1319)&gt;Q$4,$AL1330/$I1319,$AL1330-SUM($I1362:P1362))))</f>
        <v>0</v>
      </c>
      <c r="R1362" s="31">
        <f>IF($I1319="n/a",0,IF(R$4&lt;=$C1362,0,IF(SUM($C1362,$I1319)&gt;R$4,$AL1330/$I1319,$AL1330-SUM($I1362:Q1362))))</f>
        <v>0</v>
      </c>
      <c r="S1362" s="31">
        <f>IF($I1319="n/a",0,IF(S$4&lt;=$C1362,0,IF(SUM($C1362,$I1319)&gt;S$4,$AL1330/$I1319,$AL1330-SUM($I1362:R1362))))</f>
        <v>0</v>
      </c>
      <c r="T1362" s="31">
        <f>IF($I1319="n/a",0,IF(T$4&lt;=$C1362,0,IF(SUM($C1362,$I1319)&gt;T$4,$AL1330/$I1319,$AL1330-SUM($I1362:S1362))))</f>
        <v>0</v>
      </c>
      <c r="U1362" s="31">
        <f>IF($I1319="n/a",0,IF(U$4&lt;=$C1362,0,IF(SUM($C1362,$I1319)&gt;U$4,$AL1330/$I1319,$AL1330-SUM($I1362:T1362))))</f>
        <v>0</v>
      </c>
      <c r="V1362" s="31">
        <f>IF($I1319="n/a",0,IF(V$4&lt;=$C1362,0,IF(SUM($C1362,$I1319)&gt;V$4,$AL1330/$I1319,$AL1330-SUM($I1362:U1362))))</f>
        <v>0</v>
      </c>
      <c r="W1362" s="31">
        <f>IF($I1319="n/a",0,IF(W$4&lt;=$C1362,0,IF(SUM($C1362,$I1319)&gt;W$4,$AL1330/$I1319,$AL1330-SUM($I1362:V1362))))</f>
        <v>0</v>
      </c>
      <c r="X1362" s="31">
        <f>IF($I1319="n/a",0,IF(X$4&lt;=$C1362,0,IF(SUM($C1362,$I1319)&gt;X$4,$AL1330/$I1319,$AL1330-SUM($I1362:W1362))))</f>
        <v>0</v>
      </c>
      <c r="Y1362" s="31">
        <f>IF($I1319="n/a",0,IF(Y$4&lt;=$C1362,0,IF(SUM($C1362,$I1319)&gt;Y$4,$AL1330/$I1319,$AL1330-SUM($I1362:X1362))))</f>
        <v>0</v>
      </c>
      <c r="Z1362" s="31">
        <f>IF($I1319="n/a",0,IF(Z$4&lt;=$C1362,0,IF(SUM($C1362,$I1319)&gt;Z$4,$AL1330/$I1319,$AL1330-SUM($I1362:Y1362))))</f>
        <v>0</v>
      </c>
      <c r="AA1362" s="31">
        <f>IF($I1319="n/a",0,IF(AA$4&lt;=$C1362,0,IF(SUM($C1362,$I1319)&gt;AA$4,$AL1330/$I1319,$AL1330-SUM($I1362:Z1362))))</f>
        <v>0</v>
      </c>
      <c r="AB1362" s="31">
        <f>IF($I1319="n/a",0,IF(AB$4&lt;=$C1362,0,IF(SUM($C1362,$I1319)&gt;AB$4,$AL1330/$I1319,$AL1330-SUM($I1362:AA1362))))</f>
        <v>0</v>
      </c>
      <c r="AC1362" s="31">
        <f>IF($I1319="n/a",0,IF(AC$4&lt;=$C1362,0,IF(SUM($C1362,$I1319)&gt;AC$4,$AL1330/$I1319,$AL1330-SUM($I1362:AB1362))))</f>
        <v>0</v>
      </c>
      <c r="AD1362" s="31">
        <f>IF($I1319="n/a",0,IF(AD$4&lt;=$C1362,0,IF(SUM($C1362,$I1319)&gt;AD$4,$AL1330/$I1319,$AL1330-SUM($I1362:AC1362))))</f>
        <v>0</v>
      </c>
      <c r="AE1362" s="31">
        <f>IF($I1319="n/a",0,IF(AE$4&lt;=$C1362,0,IF(SUM($C1362,$I1319)&gt;AE$4,$AL1330/$I1319,$AL1330-SUM($I1362:AD1362))))</f>
        <v>0</v>
      </c>
      <c r="AF1362" s="31">
        <f>IF($I1319="n/a",0,IF(AF$4&lt;=$C1362,0,IF(SUM($C1362,$I1319)&gt;AF$4,$AL1330/$I1319,$AL1330-SUM($I1362:AE1362))))</f>
        <v>0</v>
      </c>
      <c r="AG1362" s="31">
        <f>IF($I1319="n/a",0,IF(AG$4&lt;=$C1362,0,IF(SUM($C1362,$I1319)&gt;AG$4,$AL1330/$I1319,$AL1330-SUM($I1362:AF1362))))</f>
        <v>0</v>
      </c>
      <c r="AH1362" s="31">
        <f>IF($I1319="n/a",0,IF(AH$4&lt;=$C1362,0,IF(SUM($C1362,$I1319)&gt;AH$4,$AL1330/$I1319,$AL1330-SUM($I1362:AG1362))))</f>
        <v>0</v>
      </c>
      <c r="AI1362" s="31">
        <f>IF($I1319="n/a",0,IF(AI$4&lt;=$C1362,0,IF(SUM($C1362,$I1319)&gt;AI$4,$AL1330/$I1319,$AL1330-SUM($I1362:AH1362))))</f>
        <v>0</v>
      </c>
      <c r="AJ1362" s="31">
        <f>IF($I1319="n/a",0,IF(AJ$4&lt;=$C1362,0,IF(SUM($C1362,$I1319)&gt;AJ$4,$AL1330/$I1319,$AL1330-SUM($I1362:AI1362))))</f>
        <v>0</v>
      </c>
      <c r="AK1362" s="31">
        <f>IF($I1319="n/a",0,IF(AK$4&lt;=$C1362,0,IF(SUM($C1362,$I1319)&gt;AK$4,$AL1330/$I1319,$AL1330-SUM($I1362:AJ1362))))</f>
        <v>0</v>
      </c>
      <c r="AL1362" s="31">
        <f>IF($I1319="n/a",0,IF(AL$4&lt;=$C1362,0,IF(SUM($C1362,$I1319)&gt;AL$4,$AL1330/$I1319,$AL1330-SUM($I1362:AK1362))))</f>
        <v>0</v>
      </c>
      <c r="AM1362" s="31">
        <f>IF($I1319="n/a",0,IF(AM$4&lt;=$C1362,0,IF(SUM($C1362,$I1319)&gt;AM$4,$AL1330/$I1319,$AL1330-SUM($I1362:AL1362))))</f>
        <v>0</v>
      </c>
      <c r="AN1362" s="31">
        <f>IF($I1319="n/a",0,IF(AN$4&lt;=$C1362,0,IF(SUM($C1362,$I1319)&gt;AN$4,$AL1330/$I1319,$AL1330-SUM($I1362:AM1362))))</f>
        <v>0</v>
      </c>
      <c r="AO1362" s="31">
        <f>IF($I1319="n/a",0,IF(AO$4&lt;=$C1362,0,IF(SUM($C1362,$I1319)&gt;AO$4,$AL1330/$I1319,$AL1330-SUM($I1362:AN1362))))</f>
        <v>0</v>
      </c>
      <c r="AP1362" s="31">
        <f>IF($I1319="n/a",0,IF(AP$4&lt;=$C1362,0,IF(SUM($C1362,$I1319)&gt;AP$4,$AL1330/$I1319,$AL1330-SUM($I1362:AO1362))))</f>
        <v>0</v>
      </c>
      <c r="AQ1362" s="31">
        <f>IF($I1319="n/a",0,IF(AQ$4&lt;=$C1362,0,IF(SUM($C1362,$I1319)&gt;AQ$4,$AL1330/$I1319,$AL1330-SUM($I1362:AP1362))))</f>
        <v>0</v>
      </c>
      <c r="AR1362" s="31">
        <f>IF($I1319="n/a",0,IF(AR$4&lt;=$C1362,0,IF(SUM($C1362,$I1319)&gt;AR$4,$AL1330/$I1319,$AL1330-SUM($I1362:AQ1362))))</f>
        <v>0</v>
      </c>
      <c r="AS1362" s="31">
        <f>IF($I1319="n/a",0,IF(AS$4&lt;=$C1362,0,IF(SUM($C1362,$I1319)&gt;AS$4,$AL1330/$I1319,$AL1330-SUM($I1362:AR1362))))</f>
        <v>0</v>
      </c>
      <c r="AT1362" s="31">
        <f>IF($I1319="n/a",0,IF(AT$4&lt;=$C1362,0,IF(SUM($C1362,$I1319)&gt;AT$4,$AL1330/$I1319,$AL1330-SUM($I1362:AS1362))))</f>
        <v>0</v>
      </c>
      <c r="AU1362" s="31">
        <f>IF($I1319="n/a",0,IF(AU$4&lt;=$C1362,0,IF(SUM($C1362,$I1319)&gt;AU$4,$AL1330/$I1319,$AL1330-SUM($I1362:AT1362))))</f>
        <v>0</v>
      </c>
      <c r="AV1362" s="31">
        <f>IF($I1319="n/a",0,IF(AV$4&lt;=$C1362,0,IF(SUM($C1362,$I1319)&gt;AV$4,$AL1330/$I1319,$AL1330-SUM($I1362:AU1362))))</f>
        <v>0</v>
      </c>
      <c r="AW1362" s="31">
        <f>IF($I1319="n/a",0,IF(AW$4&lt;=$C1362,0,IF(SUM($C1362,$I1319)&gt;AW$4,$AL1330/$I1319,$AL1330-SUM($I1362:AV1362))))</f>
        <v>0</v>
      </c>
      <c r="AX1362" s="31">
        <f>IF($I1319="n/a",0,IF(AX$4&lt;=$C1362,0,IF(SUM($C1362,$I1319)&gt;AX$4,$AL1330/$I1319,$AL1330-SUM($I1362:AW1362))))</f>
        <v>0</v>
      </c>
      <c r="AY1362" s="31">
        <f>IF($I1319="n/a",0,IF(AY$4&lt;=$C1362,0,IF(SUM($C1362,$I1319)&gt;AY$4,$AL1330/$I1319,$AL1330-SUM($I1362:AX1362))))</f>
        <v>0</v>
      </c>
      <c r="AZ1362" s="31">
        <f>IF($I1319="n/a",0,IF(AZ$4&lt;=$C1362,0,IF(SUM($C1362,$I1319)&gt;AZ$4,$AL1330/$I1319,$AL1330-SUM($I1362:AY1362))))</f>
        <v>0</v>
      </c>
      <c r="BA1362" s="31">
        <f>IF($I1319="n/a",0,IF(BA$4&lt;=$C1362,0,IF(SUM($C1362,$I1319)&gt;BA$4,$AL1330/$I1319,$AL1330-SUM($I1362:AZ1362))))</f>
        <v>0</v>
      </c>
      <c r="BB1362" s="31">
        <f>IF($I1319="n/a",0,IF(BB$4&lt;=$C1362,0,IF(SUM($C1362,$I1319)&gt;BB$4,$AL1330/$I1319,$AL1330-SUM($I1362:BA1362))))</f>
        <v>0</v>
      </c>
      <c r="BC1362" s="31">
        <f>IF($I1319="n/a",0,IF(BC$4&lt;=$C1362,0,IF(SUM($C1362,$I1319)&gt;BC$4,$AL1330/$I1319,$AL1330-SUM($I1362:BB1362))))</f>
        <v>0</v>
      </c>
      <c r="BD1362" s="31">
        <f>IF($I1319="n/a",0,IF(BD$4&lt;=$C1362,0,IF(SUM($C1362,$I1319)&gt;BD$4,$AL1330/$I1319,$AL1330-SUM($I1362:BC1362))))</f>
        <v>0</v>
      </c>
      <c r="BE1362" s="31">
        <f>IF($I1319="n/a",0,IF(BE$4&lt;=$C1362,0,IF(SUM($C1362,$I1319)&gt;BE$4,$AL1330/$I1319,$AL1330-SUM($I1362:BD1362))))</f>
        <v>0</v>
      </c>
      <c r="BF1362" s="31">
        <f>IF($I1319="n/a",0,IF(BF$4&lt;=$C1362,0,IF(SUM($C1362,$I1319)&gt;BF$4,$AL1330/$I1319,$AL1330-SUM($I1362:BE1362))))</f>
        <v>0</v>
      </c>
      <c r="BG1362" s="31">
        <f>IF($I1319="n/a",0,IF(BG$4&lt;=$C1362,0,IF(SUM($C1362,$I1319)&gt;BG$4,$AL1330/$I1319,$AL1330-SUM($I1362:BF1362))))</f>
        <v>0</v>
      </c>
      <c r="BH1362" s="31">
        <f>IF($I1319="n/a",0,IF(BH$4&lt;=$C1362,0,IF(SUM($C1362,$I1319)&gt;BH$4,$AL1330/$I1319,$AL1330-SUM($I1362:BG1362))))</f>
        <v>0</v>
      </c>
      <c r="BI1362" s="31">
        <f>IF($I1319="n/a",0,IF(BI$4&lt;=$C1362,0,IF(SUM($C1362,$I1319)&gt;BI$4,$AL1330/$I1319,$AL1330-SUM($I1362:BH1362))))</f>
        <v>0</v>
      </c>
      <c r="BJ1362" s="31">
        <f>IF($I1319="n/a",0,IF(BJ$4&lt;=$C1362,0,IF(SUM($C1362,$I1319)&gt;BJ$4,$AL1330/$I1319,$AL1330-SUM($I1362:BI1362))))</f>
        <v>0</v>
      </c>
      <c r="BK1362" s="31">
        <f>IF($I1319="n/a",0,IF(BK$4&lt;=$C1362,0,IF(SUM($C1362,$I1319)&gt;BK$4,$AL1330/$I1319,$AL1330-SUM($I1362:BJ1362))))</f>
        <v>0</v>
      </c>
      <c r="BL1362" s="31">
        <f>IF($I1319="n/a",0,IF(BL$4&lt;=$C1362,0,IF(SUM($C1362,$I1319)&gt;BL$4,$AL1330/$I1319,$AL1330-SUM($I1362:BK1362))))</f>
        <v>0</v>
      </c>
      <c r="BM1362" s="31">
        <f>IF($I1319="n/a",0,IF(BM$4&lt;=$C1362,0,IF(SUM($C1362,$I1319)&gt;BM$4,$AL1330/$I1319,$AL1330-SUM($I1362:BL1362))))</f>
        <v>0</v>
      </c>
      <c r="BN1362" s="31">
        <f>IF($I1319="n/a",0,IF(BN$4&lt;=$C1362,0,IF(SUM($C1362,$I1319)&gt;BN$4,$AL1330/$I1319,$AL1330-SUM($I1362:BM1362))))</f>
        <v>0</v>
      </c>
      <c r="BO1362" s="31">
        <f>IF($I1319="n/a",0,IF(BO$4&lt;=$C1362,0,IF(SUM($C1362,$I1319)&gt;BO$4,$AL1330/$I1319,$AL1330-SUM($I1362:BN1362))))</f>
        <v>0</v>
      </c>
      <c r="BP1362" s="31">
        <f>IF($I1319="n/a",0,IF(BP$4&lt;=$C1362,0,IF(SUM($C1362,$I1319)&gt;BP$4,$AL1330/$I1319,$AL1330-SUM($I1362:BO1362))))</f>
        <v>0</v>
      </c>
      <c r="BQ1362" s="31">
        <f>IF($I1319="n/a",0,IF(BQ$4&lt;=$C1362,0,IF(SUM($C1362,$I1319)&gt;BQ$4,$AL1330/$I1319,$AL1330-SUM($I1362:BP1362))))</f>
        <v>0</v>
      </c>
      <c r="BR1362" s="31">
        <f>IF($I1319="n/a",0,IF(BR$4&lt;=$C1362,0,IF(SUM($C1362,$I1319)&gt;BR$4,$AL1330/$I1319,$AL1330-SUM($I1362:BQ1362))))</f>
        <v>0</v>
      </c>
      <c r="BS1362" s="31">
        <f>IF($I1319="n/a",0,IF(BS$4&lt;=$C1362,0,IF(SUM($C1362,$I1319)&gt;BS$4,$AL1330/$I1319,$AL1330-SUM($I1362:BR1362))))</f>
        <v>0</v>
      </c>
      <c r="BT1362" s="31">
        <f>IF($I1319="n/a",0,IF(BT$4&lt;=$C1362,0,IF(SUM($C1362,$I1319)&gt;BT$4,$AL1330/$I1319,$AL1330-SUM($I1362:BS1362))))</f>
        <v>0</v>
      </c>
      <c r="BU1362" s="31">
        <f>IF($I1319="n/a",0,IF(BU$4&lt;=$C1362,0,IF(SUM($C1362,$I1319)&gt;BU$4,$AL1330/$I1319,$AL1330-SUM($I1362:BT1362))))</f>
        <v>0</v>
      </c>
      <c r="BV1362" s="31">
        <f>IF($I1319="n/a",0,IF(BV$4&lt;=$C1362,0,IF(SUM($C1362,$I1319)&gt;BV$4,$AL1330/$I1319,$AL1330-SUM($I1362:BU1362))))</f>
        <v>0</v>
      </c>
      <c r="BW1362" s="31">
        <f>IF($I1319="n/a",0,IF(BW$4&lt;=$C1362,0,IF(SUM($C1362,$I1319)&gt;BW$4,$AL1330/$I1319,$AL1330-SUM($I1362:BV1362))))</f>
        <v>0</v>
      </c>
      <c r="BX1362" s="31">
        <f>IF($I1319="n/a",0,IF(BX$4&lt;=$C1362,0,IF(SUM($C1362,$I1319)&gt;BX$4,$AL1330/$I1319,$AL1330-SUM($I1362:BW1362))))</f>
        <v>0</v>
      </c>
      <c r="BY1362" s="31">
        <f>IF($I1319="n/a",0,IF(BY$4&lt;=$C1362,0,IF(SUM($C1362,$I1319)&gt;BY$4,$AL1330/$I1319,$AL1330-SUM($I1362:BX1362))))</f>
        <v>0</v>
      </c>
      <c r="BZ1362" s="31">
        <f>IF($I1319="n/a",0,IF(BZ$4&lt;=$C1362,0,IF(SUM($C1362,$I1319)&gt;BZ$4,$AL1330/$I1319,$AL1330-SUM($I1362:BY1362))))</f>
        <v>0</v>
      </c>
      <c r="CA1362" s="31">
        <f>IF($I1319="n/a",0,IF(CA$4&lt;=$C1362,0,IF(SUM($C1362,$I1319)&gt;CA$4,$AL1330/$I1319,$AL1330-SUM($I1362:BZ1362))))</f>
        <v>0</v>
      </c>
      <c r="CB1362" s="31">
        <f>IF($I1319="n/a",0,IF(CB$4&lt;=$C1362,0,IF(SUM($C1362,$I1319)&gt;CB$4,$AL1330/$I1319,$AL1330-SUM($I1362:CA1362))))</f>
        <v>0</v>
      </c>
      <c r="CC1362" s="31">
        <f>IF($I1319="n/a",0,IF(CC$4&lt;=$C1362,0,IF(SUM($C1362,$I1319)&gt;CC$4,$AL1330/$I1319,$AL1330-SUM($I1362:CB1362))))</f>
        <v>0</v>
      </c>
      <c r="CD1362" s="31">
        <f>IF($I1319="n/a",0,IF(CD$4&lt;=$C1362,0,IF(SUM($C1362,$I1319)&gt;CD$4,$AL1330/$I1319,$AL1330-SUM($I1362:CC1362))))</f>
        <v>0</v>
      </c>
      <c r="CE1362" s="31">
        <f>IF($I1319="n/a",0,IF(CE$4&lt;=$C1362,0,IF(SUM($C1362,$I1319)&gt;CE$4,$AL1330/$I1319,$AL1330-SUM($I1362:CD1362))))</f>
        <v>0</v>
      </c>
      <c r="CF1362" s="31">
        <f>IF($I1319="n/a",0,IF(CF$4&lt;=$C1362,0,IF(SUM($C1362,$I1319)&gt;CF$4,$AL1330/$I1319,$AL1330-SUM($I1362:CE1362))))</f>
        <v>0</v>
      </c>
    </row>
    <row r="1363" spans="1:84" ht="12.75" customHeight="1">
      <c r="C1363" s="202">
        <v>2045</v>
      </c>
      <c r="D1363" s="21" t="s">
        <v>202</v>
      </c>
      <c r="E1363" s="21" t="s">
        <v>197</v>
      </c>
      <c r="I1363" s="31"/>
      <c r="J1363" s="31">
        <f>IF($I1319="n/a",0,IF(J$4&lt;=$C1363,0,IF(SUM($C1363,$I1319)&gt;J$4,$AM1330/$I1319,$AM1330-SUM($I1363:I1363))))</f>
        <v>0</v>
      </c>
      <c r="K1363" s="31">
        <f>IF($I1319="n/a",0,IF(K$4&lt;=$C1363,0,IF(SUM($C1363,$I1319)&gt;K$4,$AM1330/$I1319,$AM1330-SUM($I1363:J1363))))</f>
        <v>0</v>
      </c>
      <c r="L1363" s="31">
        <f>IF($I1319="n/a",0,IF(L$4&lt;=$C1363,0,IF(SUM($C1363,$I1319)&gt;L$4,$AM1330/$I1319,$AM1330-SUM($I1363:K1363))))</f>
        <v>0</v>
      </c>
      <c r="M1363" s="31">
        <f>IF($I1319="n/a",0,IF(M$4&lt;=$C1363,0,IF(SUM($C1363,$I1319)&gt;M$4,$AM1330/$I1319,$AM1330-SUM($I1363:L1363))))</f>
        <v>0</v>
      </c>
      <c r="N1363" s="31">
        <f>IF($I1319="n/a",0,IF(N$4&lt;=$C1363,0,IF(SUM($C1363,$I1319)&gt;N$4,$AM1330/$I1319,$AM1330-SUM($I1363:M1363))))</f>
        <v>0</v>
      </c>
      <c r="O1363" s="31">
        <f>IF($I1319="n/a",0,IF(O$4&lt;=$C1363,0,IF(SUM($C1363,$I1319)&gt;O$4,$AM1330/$I1319,$AM1330-SUM($I1363:N1363))))</f>
        <v>0</v>
      </c>
      <c r="P1363" s="31">
        <f>IF($I1319="n/a",0,IF(P$4&lt;=$C1363,0,IF(SUM($C1363,$I1319)&gt;P$4,$AM1330/$I1319,$AM1330-SUM($I1363:O1363))))</f>
        <v>0</v>
      </c>
      <c r="Q1363" s="31">
        <f>IF($I1319="n/a",0,IF(Q$4&lt;=$C1363,0,IF(SUM($C1363,$I1319)&gt;Q$4,$AM1330/$I1319,$AM1330-SUM($I1363:P1363))))</f>
        <v>0</v>
      </c>
      <c r="R1363" s="31">
        <f>IF($I1319="n/a",0,IF(R$4&lt;=$C1363,0,IF(SUM($C1363,$I1319)&gt;R$4,$AM1330/$I1319,$AM1330-SUM($I1363:Q1363))))</f>
        <v>0</v>
      </c>
      <c r="S1363" s="31">
        <f>IF($I1319="n/a",0,IF(S$4&lt;=$C1363,0,IF(SUM($C1363,$I1319)&gt;S$4,$AM1330/$I1319,$AM1330-SUM($I1363:R1363))))</f>
        <v>0</v>
      </c>
      <c r="T1363" s="31">
        <f>IF($I1319="n/a",0,IF(T$4&lt;=$C1363,0,IF(SUM($C1363,$I1319)&gt;T$4,$AM1330/$I1319,$AM1330-SUM($I1363:S1363))))</f>
        <v>0</v>
      </c>
      <c r="U1363" s="31">
        <f>IF($I1319="n/a",0,IF(U$4&lt;=$C1363,0,IF(SUM($C1363,$I1319)&gt;U$4,$AM1330/$I1319,$AM1330-SUM($I1363:T1363))))</f>
        <v>0</v>
      </c>
      <c r="V1363" s="31">
        <f>IF($I1319="n/a",0,IF(V$4&lt;=$C1363,0,IF(SUM($C1363,$I1319)&gt;V$4,$AM1330/$I1319,$AM1330-SUM($I1363:U1363))))</f>
        <v>0</v>
      </c>
      <c r="W1363" s="31">
        <f>IF($I1319="n/a",0,IF(W$4&lt;=$C1363,0,IF(SUM($C1363,$I1319)&gt;W$4,$AM1330/$I1319,$AM1330-SUM($I1363:V1363))))</f>
        <v>0</v>
      </c>
      <c r="X1363" s="31">
        <f>IF($I1319="n/a",0,IF(X$4&lt;=$C1363,0,IF(SUM($C1363,$I1319)&gt;X$4,$AM1330/$I1319,$AM1330-SUM($I1363:W1363))))</f>
        <v>0</v>
      </c>
      <c r="Y1363" s="31">
        <f>IF($I1319="n/a",0,IF(Y$4&lt;=$C1363,0,IF(SUM($C1363,$I1319)&gt;Y$4,$AM1330/$I1319,$AM1330-SUM($I1363:X1363))))</f>
        <v>0</v>
      </c>
      <c r="Z1363" s="31">
        <f>IF($I1319="n/a",0,IF(Z$4&lt;=$C1363,0,IF(SUM($C1363,$I1319)&gt;Z$4,$AM1330/$I1319,$AM1330-SUM($I1363:Y1363))))</f>
        <v>0</v>
      </c>
      <c r="AA1363" s="31">
        <f>IF($I1319="n/a",0,IF(AA$4&lt;=$C1363,0,IF(SUM($C1363,$I1319)&gt;AA$4,$AM1330/$I1319,$AM1330-SUM($I1363:Z1363))))</f>
        <v>0</v>
      </c>
      <c r="AB1363" s="31">
        <f>IF($I1319="n/a",0,IF(AB$4&lt;=$C1363,0,IF(SUM($C1363,$I1319)&gt;AB$4,$AM1330/$I1319,$AM1330-SUM($I1363:AA1363))))</f>
        <v>0</v>
      </c>
      <c r="AC1363" s="31">
        <f>IF($I1319="n/a",0,IF(AC$4&lt;=$C1363,0,IF(SUM($C1363,$I1319)&gt;AC$4,$AM1330/$I1319,$AM1330-SUM($I1363:AB1363))))</f>
        <v>0</v>
      </c>
      <c r="AD1363" s="31">
        <f>IF($I1319="n/a",0,IF(AD$4&lt;=$C1363,0,IF(SUM($C1363,$I1319)&gt;AD$4,$AM1330/$I1319,$AM1330-SUM($I1363:AC1363))))</f>
        <v>0</v>
      </c>
      <c r="AE1363" s="31">
        <f>IF($I1319="n/a",0,IF(AE$4&lt;=$C1363,0,IF(SUM($C1363,$I1319)&gt;AE$4,$AM1330/$I1319,$AM1330-SUM($I1363:AD1363))))</f>
        <v>0</v>
      </c>
      <c r="AF1363" s="31">
        <f>IF($I1319="n/a",0,IF(AF$4&lt;=$C1363,0,IF(SUM($C1363,$I1319)&gt;AF$4,$AM1330/$I1319,$AM1330-SUM($I1363:AE1363))))</f>
        <v>0</v>
      </c>
      <c r="AG1363" s="31">
        <f>IF($I1319="n/a",0,IF(AG$4&lt;=$C1363,0,IF(SUM($C1363,$I1319)&gt;AG$4,$AM1330/$I1319,$AM1330-SUM($I1363:AF1363))))</f>
        <v>0</v>
      </c>
      <c r="AH1363" s="31">
        <f>IF($I1319="n/a",0,IF(AH$4&lt;=$C1363,0,IF(SUM($C1363,$I1319)&gt;AH$4,$AM1330/$I1319,$AM1330-SUM($I1363:AG1363))))</f>
        <v>0</v>
      </c>
      <c r="AI1363" s="31">
        <f>IF($I1319="n/a",0,IF(AI$4&lt;=$C1363,0,IF(SUM($C1363,$I1319)&gt;AI$4,$AM1330/$I1319,$AM1330-SUM($I1363:AH1363))))</f>
        <v>0</v>
      </c>
      <c r="AJ1363" s="31">
        <f>IF($I1319="n/a",0,IF(AJ$4&lt;=$C1363,0,IF(SUM($C1363,$I1319)&gt;AJ$4,$AM1330/$I1319,$AM1330-SUM($I1363:AI1363))))</f>
        <v>0</v>
      </c>
      <c r="AK1363" s="31">
        <f>IF($I1319="n/a",0,IF(AK$4&lt;=$C1363,0,IF(SUM($C1363,$I1319)&gt;AK$4,$AM1330/$I1319,$AM1330-SUM($I1363:AJ1363))))</f>
        <v>0</v>
      </c>
      <c r="AL1363" s="31">
        <f>IF($I1319="n/a",0,IF(AL$4&lt;=$C1363,0,IF(SUM($C1363,$I1319)&gt;AL$4,$AM1330/$I1319,$AM1330-SUM($I1363:AK1363))))</f>
        <v>0</v>
      </c>
      <c r="AM1363" s="31">
        <f>IF($I1319="n/a",0,IF(AM$4&lt;=$C1363,0,IF(SUM($C1363,$I1319)&gt;AM$4,$AM1330/$I1319,$AM1330-SUM($I1363:AL1363))))</f>
        <v>0</v>
      </c>
      <c r="AN1363" s="31">
        <f>IF($I1319="n/a",0,IF(AN$4&lt;=$C1363,0,IF(SUM($C1363,$I1319)&gt;AN$4,$AM1330/$I1319,$AM1330-SUM($I1363:AM1363))))</f>
        <v>0</v>
      </c>
      <c r="AO1363" s="31">
        <f>IF($I1319="n/a",0,IF(AO$4&lt;=$C1363,0,IF(SUM($C1363,$I1319)&gt;AO$4,$AM1330/$I1319,$AM1330-SUM($I1363:AN1363))))</f>
        <v>0</v>
      </c>
      <c r="AP1363" s="31">
        <f>IF($I1319="n/a",0,IF(AP$4&lt;=$C1363,0,IF(SUM($C1363,$I1319)&gt;AP$4,$AM1330/$I1319,$AM1330-SUM($I1363:AO1363))))</f>
        <v>0</v>
      </c>
      <c r="AQ1363" s="31">
        <f>IF($I1319="n/a",0,IF(AQ$4&lt;=$C1363,0,IF(SUM($C1363,$I1319)&gt;AQ$4,$AM1330/$I1319,$AM1330-SUM($I1363:AP1363))))</f>
        <v>0</v>
      </c>
      <c r="AR1363" s="31">
        <f>IF($I1319="n/a",0,IF(AR$4&lt;=$C1363,0,IF(SUM($C1363,$I1319)&gt;AR$4,$AM1330/$I1319,$AM1330-SUM($I1363:AQ1363))))</f>
        <v>0</v>
      </c>
      <c r="AS1363" s="31">
        <f>IF($I1319="n/a",0,IF(AS$4&lt;=$C1363,0,IF(SUM($C1363,$I1319)&gt;AS$4,$AM1330/$I1319,$AM1330-SUM($I1363:AR1363))))</f>
        <v>0</v>
      </c>
      <c r="AT1363" s="31">
        <f>IF($I1319="n/a",0,IF(AT$4&lt;=$C1363,0,IF(SUM($C1363,$I1319)&gt;AT$4,$AM1330/$I1319,$AM1330-SUM($I1363:AS1363))))</f>
        <v>0</v>
      </c>
      <c r="AU1363" s="31">
        <f>IF($I1319="n/a",0,IF(AU$4&lt;=$C1363,0,IF(SUM($C1363,$I1319)&gt;AU$4,$AM1330/$I1319,$AM1330-SUM($I1363:AT1363))))</f>
        <v>0</v>
      </c>
      <c r="AV1363" s="31">
        <f>IF($I1319="n/a",0,IF(AV$4&lt;=$C1363,0,IF(SUM($C1363,$I1319)&gt;AV$4,$AM1330/$I1319,$AM1330-SUM($I1363:AU1363))))</f>
        <v>0</v>
      </c>
      <c r="AW1363" s="31">
        <f>IF($I1319="n/a",0,IF(AW$4&lt;=$C1363,0,IF(SUM($C1363,$I1319)&gt;AW$4,$AM1330/$I1319,$AM1330-SUM($I1363:AV1363))))</f>
        <v>0</v>
      </c>
      <c r="AX1363" s="31">
        <f>IF($I1319="n/a",0,IF(AX$4&lt;=$C1363,0,IF(SUM($C1363,$I1319)&gt;AX$4,$AM1330/$I1319,$AM1330-SUM($I1363:AW1363))))</f>
        <v>0</v>
      </c>
      <c r="AY1363" s="31">
        <f>IF($I1319="n/a",0,IF(AY$4&lt;=$C1363,0,IF(SUM($C1363,$I1319)&gt;AY$4,$AM1330/$I1319,$AM1330-SUM($I1363:AX1363))))</f>
        <v>0</v>
      </c>
      <c r="AZ1363" s="31">
        <f>IF($I1319="n/a",0,IF(AZ$4&lt;=$C1363,0,IF(SUM($C1363,$I1319)&gt;AZ$4,$AM1330/$I1319,$AM1330-SUM($I1363:AY1363))))</f>
        <v>0</v>
      </c>
      <c r="BA1363" s="31">
        <f>IF($I1319="n/a",0,IF(BA$4&lt;=$C1363,0,IF(SUM($C1363,$I1319)&gt;BA$4,$AM1330/$I1319,$AM1330-SUM($I1363:AZ1363))))</f>
        <v>0</v>
      </c>
      <c r="BB1363" s="31">
        <f>IF($I1319="n/a",0,IF(BB$4&lt;=$C1363,0,IF(SUM($C1363,$I1319)&gt;BB$4,$AM1330/$I1319,$AM1330-SUM($I1363:BA1363))))</f>
        <v>0</v>
      </c>
      <c r="BC1363" s="31">
        <f>IF($I1319="n/a",0,IF(BC$4&lt;=$C1363,0,IF(SUM($C1363,$I1319)&gt;BC$4,$AM1330/$I1319,$AM1330-SUM($I1363:BB1363))))</f>
        <v>0</v>
      </c>
      <c r="BD1363" s="31">
        <f>IF($I1319="n/a",0,IF(BD$4&lt;=$C1363,0,IF(SUM($C1363,$I1319)&gt;BD$4,$AM1330/$I1319,$AM1330-SUM($I1363:BC1363))))</f>
        <v>0</v>
      </c>
      <c r="BE1363" s="31">
        <f>IF($I1319="n/a",0,IF(BE$4&lt;=$C1363,0,IF(SUM($C1363,$I1319)&gt;BE$4,$AM1330/$I1319,$AM1330-SUM($I1363:BD1363))))</f>
        <v>0</v>
      </c>
      <c r="BF1363" s="31">
        <f>IF($I1319="n/a",0,IF(BF$4&lt;=$C1363,0,IF(SUM($C1363,$I1319)&gt;BF$4,$AM1330/$I1319,$AM1330-SUM($I1363:BE1363))))</f>
        <v>0</v>
      </c>
      <c r="BG1363" s="31">
        <f>IF($I1319="n/a",0,IF(BG$4&lt;=$C1363,0,IF(SUM($C1363,$I1319)&gt;BG$4,$AM1330/$I1319,$AM1330-SUM($I1363:BF1363))))</f>
        <v>0</v>
      </c>
      <c r="BH1363" s="31">
        <f>IF($I1319="n/a",0,IF(BH$4&lt;=$C1363,0,IF(SUM($C1363,$I1319)&gt;BH$4,$AM1330/$I1319,$AM1330-SUM($I1363:BG1363))))</f>
        <v>0</v>
      </c>
      <c r="BI1363" s="31">
        <f>IF($I1319="n/a",0,IF(BI$4&lt;=$C1363,0,IF(SUM($C1363,$I1319)&gt;BI$4,$AM1330/$I1319,$AM1330-SUM($I1363:BH1363))))</f>
        <v>0</v>
      </c>
      <c r="BJ1363" s="31">
        <f>IF($I1319="n/a",0,IF(BJ$4&lt;=$C1363,0,IF(SUM($C1363,$I1319)&gt;BJ$4,$AM1330/$I1319,$AM1330-SUM($I1363:BI1363))))</f>
        <v>0</v>
      </c>
      <c r="BK1363" s="31">
        <f>IF($I1319="n/a",0,IF(BK$4&lt;=$C1363,0,IF(SUM($C1363,$I1319)&gt;BK$4,$AM1330/$I1319,$AM1330-SUM($I1363:BJ1363))))</f>
        <v>0</v>
      </c>
      <c r="BL1363" s="31">
        <f>IF($I1319="n/a",0,IF(BL$4&lt;=$C1363,0,IF(SUM($C1363,$I1319)&gt;BL$4,$AM1330/$I1319,$AM1330-SUM($I1363:BK1363))))</f>
        <v>0</v>
      </c>
      <c r="BM1363" s="31">
        <f>IF($I1319="n/a",0,IF(BM$4&lt;=$C1363,0,IF(SUM($C1363,$I1319)&gt;BM$4,$AM1330/$I1319,$AM1330-SUM($I1363:BL1363))))</f>
        <v>0</v>
      </c>
      <c r="BN1363" s="31">
        <f>IF($I1319="n/a",0,IF(BN$4&lt;=$C1363,0,IF(SUM($C1363,$I1319)&gt;BN$4,$AM1330/$I1319,$AM1330-SUM($I1363:BM1363))))</f>
        <v>0</v>
      </c>
      <c r="BO1363" s="31">
        <f>IF($I1319="n/a",0,IF(BO$4&lt;=$C1363,0,IF(SUM($C1363,$I1319)&gt;BO$4,$AM1330/$I1319,$AM1330-SUM($I1363:BN1363))))</f>
        <v>0</v>
      </c>
      <c r="BP1363" s="31">
        <f>IF($I1319="n/a",0,IF(BP$4&lt;=$C1363,0,IF(SUM($C1363,$I1319)&gt;BP$4,$AM1330/$I1319,$AM1330-SUM($I1363:BO1363))))</f>
        <v>0</v>
      </c>
      <c r="BQ1363" s="31">
        <f>IF($I1319="n/a",0,IF(BQ$4&lt;=$C1363,0,IF(SUM($C1363,$I1319)&gt;BQ$4,$AM1330/$I1319,$AM1330-SUM($I1363:BP1363))))</f>
        <v>0</v>
      </c>
      <c r="BR1363" s="31">
        <f>IF($I1319="n/a",0,IF(BR$4&lt;=$C1363,0,IF(SUM($C1363,$I1319)&gt;BR$4,$AM1330/$I1319,$AM1330-SUM($I1363:BQ1363))))</f>
        <v>0</v>
      </c>
      <c r="BS1363" s="31">
        <f>IF($I1319="n/a",0,IF(BS$4&lt;=$C1363,0,IF(SUM($C1363,$I1319)&gt;BS$4,$AM1330/$I1319,$AM1330-SUM($I1363:BR1363))))</f>
        <v>0</v>
      </c>
      <c r="BT1363" s="31">
        <f>IF($I1319="n/a",0,IF(BT$4&lt;=$C1363,0,IF(SUM($C1363,$I1319)&gt;BT$4,$AM1330/$I1319,$AM1330-SUM($I1363:BS1363))))</f>
        <v>0</v>
      </c>
      <c r="BU1363" s="31">
        <f>IF($I1319="n/a",0,IF(BU$4&lt;=$C1363,0,IF(SUM($C1363,$I1319)&gt;BU$4,$AM1330/$I1319,$AM1330-SUM($I1363:BT1363))))</f>
        <v>0</v>
      </c>
      <c r="BV1363" s="31">
        <f>IF($I1319="n/a",0,IF(BV$4&lt;=$C1363,0,IF(SUM($C1363,$I1319)&gt;BV$4,$AM1330/$I1319,$AM1330-SUM($I1363:BU1363))))</f>
        <v>0</v>
      </c>
      <c r="BW1363" s="31">
        <f>IF($I1319="n/a",0,IF(BW$4&lt;=$C1363,0,IF(SUM($C1363,$I1319)&gt;BW$4,$AM1330/$I1319,$AM1330-SUM($I1363:BV1363))))</f>
        <v>0</v>
      </c>
      <c r="BX1363" s="31">
        <f>IF($I1319="n/a",0,IF(BX$4&lt;=$C1363,0,IF(SUM($C1363,$I1319)&gt;BX$4,$AM1330/$I1319,$AM1330-SUM($I1363:BW1363))))</f>
        <v>0</v>
      </c>
      <c r="BY1363" s="31">
        <f>IF($I1319="n/a",0,IF(BY$4&lt;=$C1363,0,IF(SUM($C1363,$I1319)&gt;BY$4,$AM1330/$I1319,$AM1330-SUM($I1363:BX1363))))</f>
        <v>0</v>
      </c>
      <c r="BZ1363" s="31">
        <f>IF($I1319="n/a",0,IF(BZ$4&lt;=$C1363,0,IF(SUM($C1363,$I1319)&gt;BZ$4,$AM1330/$I1319,$AM1330-SUM($I1363:BY1363))))</f>
        <v>0</v>
      </c>
      <c r="CA1363" s="31">
        <f>IF($I1319="n/a",0,IF(CA$4&lt;=$C1363,0,IF(SUM($C1363,$I1319)&gt;CA$4,$AM1330/$I1319,$AM1330-SUM($I1363:BZ1363))))</f>
        <v>0</v>
      </c>
      <c r="CB1363" s="31">
        <f>IF($I1319="n/a",0,IF(CB$4&lt;=$C1363,0,IF(SUM($C1363,$I1319)&gt;CB$4,$AM1330/$I1319,$AM1330-SUM($I1363:CA1363))))</f>
        <v>0</v>
      </c>
      <c r="CC1363" s="31">
        <f>IF($I1319="n/a",0,IF(CC$4&lt;=$C1363,0,IF(SUM($C1363,$I1319)&gt;CC$4,$AM1330/$I1319,$AM1330-SUM($I1363:CB1363))))</f>
        <v>0</v>
      </c>
      <c r="CD1363" s="31">
        <f>IF($I1319="n/a",0,IF(CD$4&lt;=$C1363,0,IF(SUM($C1363,$I1319)&gt;CD$4,$AM1330/$I1319,$AM1330-SUM($I1363:CC1363))))</f>
        <v>0</v>
      </c>
      <c r="CE1363" s="31">
        <f>IF($I1319="n/a",0,IF(CE$4&lt;=$C1363,0,IF(SUM($C1363,$I1319)&gt;CE$4,$AM1330/$I1319,$AM1330-SUM($I1363:CD1363))))</f>
        <v>0</v>
      </c>
      <c r="CF1363" s="31">
        <f>IF($I1319="n/a",0,IF(CF$4&lt;=$C1363,0,IF(SUM($C1363,$I1319)&gt;CF$4,$AM1330/$I1319,$AM1330-SUM($I1363:CE1363))))</f>
        <v>0</v>
      </c>
    </row>
    <row r="1364" spans="1:84" ht="12.75" customHeight="1">
      <c r="C1364" s="202"/>
      <c r="D1364" s="21"/>
      <c r="E1364" s="21"/>
      <c r="I1364" s="31"/>
    </row>
    <row r="1365" spans="1:84" s="158" customFormat="1" ht="12.75" customHeight="1">
      <c r="A1365"/>
      <c r="B1365" s="101"/>
      <c r="C1365" s="101"/>
      <c r="D1365" s="101" t="s">
        <v>9</v>
      </c>
      <c r="E1365" s="101" t="s">
        <v>197</v>
      </c>
      <c r="F1365" s="101"/>
      <c r="G1365" s="101"/>
      <c r="H1365" s="101"/>
      <c r="I1365" s="101"/>
      <c r="J1365" s="101">
        <f t="shared" ref="J1365:AO1365" si="4257">J1324+SUM(J1332:J1363)</f>
        <v>0</v>
      </c>
      <c r="K1365" s="101">
        <f t="shared" si="4257"/>
        <v>0</v>
      </c>
      <c r="L1365" s="101">
        <f t="shared" si="4257"/>
        <v>0</v>
      </c>
      <c r="M1365" s="101">
        <f t="shared" si="4257"/>
        <v>0</v>
      </c>
      <c r="N1365" s="101">
        <f t="shared" si="4257"/>
        <v>0</v>
      </c>
      <c r="O1365" s="101">
        <f t="shared" si="4257"/>
        <v>0</v>
      </c>
      <c r="P1365" s="101">
        <f t="shared" si="4257"/>
        <v>0</v>
      </c>
      <c r="Q1365" s="101">
        <f t="shared" si="4257"/>
        <v>0</v>
      </c>
      <c r="R1365" s="101">
        <f t="shared" si="4257"/>
        <v>0</v>
      </c>
      <c r="S1365" s="101">
        <f t="shared" si="4257"/>
        <v>0</v>
      </c>
      <c r="T1365" s="101">
        <f t="shared" si="4257"/>
        <v>0</v>
      </c>
      <c r="U1365" s="101">
        <f t="shared" si="4257"/>
        <v>0</v>
      </c>
      <c r="V1365" s="101">
        <f t="shared" si="4257"/>
        <v>0</v>
      </c>
      <c r="W1365" s="101">
        <f t="shared" si="4257"/>
        <v>0</v>
      </c>
      <c r="X1365" s="101">
        <f t="shared" si="4257"/>
        <v>0</v>
      </c>
      <c r="Y1365" s="101">
        <f t="shared" si="4257"/>
        <v>0</v>
      </c>
      <c r="Z1365" s="101">
        <f t="shared" si="4257"/>
        <v>0</v>
      </c>
      <c r="AA1365" s="101">
        <f t="shared" si="4257"/>
        <v>0</v>
      </c>
      <c r="AB1365" s="101">
        <f t="shared" si="4257"/>
        <v>0</v>
      </c>
      <c r="AC1365" s="101">
        <f t="shared" si="4257"/>
        <v>0</v>
      </c>
      <c r="AD1365" s="101">
        <f t="shared" si="4257"/>
        <v>0</v>
      </c>
      <c r="AE1365" s="101">
        <f t="shared" si="4257"/>
        <v>0</v>
      </c>
      <c r="AF1365" s="101">
        <f t="shared" si="4257"/>
        <v>0</v>
      </c>
      <c r="AG1365" s="101">
        <f t="shared" si="4257"/>
        <v>0</v>
      </c>
      <c r="AH1365" s="101">
        <f t="shared" si="4257"/>
        <v>0</v>
      </c>
      <c r="AI1365" s="101">
        <f t="shared" si="4257"/>
        <v>0</v>
      </c>
      <c r="AJ1365" s="101">
        <f t="shared" si="4257"/>
        <v>0</v>
      </c>
      <c r="AK1365" s="101">
        <f t="shared" si="4257"/>
        <v>0</v>
      </c>
      <c r="AL1365" s="101">
        <f t="shared" si="4257"/>
        <v>0</v>
      </c>
      <c r="AM1365" s="101">
        <f t="shared" si="4257"/>
        <v>0</v>
      </c>
      <c r="AN1365" s="101">
        <f t="shared" si="4257"/>
        <v>0</v>
      </c>
      <c r="AO1365" s="101">
        <f t="shared" si="4257"/>
        <v>0</v>
      </c>
      <c r="AP1365" s="101">
        <f t="shared" ref="AP1365:BU1365" si="4258">AP1324+SUM(AP1332:AP1363)</f>
        <v>0</v>
      </c>
      <c r="AQ1365" s="101">
        <f t="shared" si="4258"/>
        <v>0</v>
      </c>
      <c r="AR1365" s="101">
        <f t="shared" si="4258"/>
        <v>0</v>
      </c>
      <c r="AS1365" s="101">
        <f t="shared" si="4258"/>
        <v>0</v>
      </c>
      <c r="AT1365" s="101">
        <f t="shared" si="4258"/>
        <v>0</v>
      </c>
      <c r="AU1365" s="101">
        <f t="shared" si="4258"/>
        <v>0</v>
      </c>
      <c r="AV1365" s="101">
        <f t="shared" si="4258"/>
        <v>0</v>
      </c>
      <c r="AW1365" s="101">
        <f t="shared" si="4258"/>
        <v>0</v>
      </c>
      <c r="AX1365" s="101">
        <f t="shared" si="4258"/>
        <v>0</v>
      </c>
      <c r="AY1365" s="101">
        <f t="shared" si="4258"/>
        <v>0</v>
      </c>
      <c r="AZ1365" s="101">
        <f t="shared" si="4258"/>
        <v>0</v>
      </c>
      <c r="BA1365" s="101">
        <f t="shared" si="4258"/>
        <v>0</v>
      </c>
      <c r="BB1365" s="101">
        <f t="shared" si="4258"/>
        <v>0</v>
      </c>
      <c r="BC1365" s="101">
        <f t="shared" si="4258"/>
        <v>0</v>
      </c>
      <c r="BD1365" s="101">
        <f t="shared" si="4258"/>
        <v>0</v>
      </c>
      <c r="BE1365" s="101">
        <f t="shared" si="4258"/>
        <v>0</v>
      </c>
      <c r="BF1365" s="101">
        <f t="shared" si="4258"/>
        <v>0</v>
      </c>
      <c r="BG1365" s="101">
        <f t="shared" si="4258"/>
        <v>0</v>
      </c>
      <c r="BH1365" s="101">
        <f t="shared" si="4258"/>
        <v>0</v>
      </c>
      <c r="BI1365" s="101">
        <f t="shared" si="4258"/>
        <v>0</v>
      </c>
      <c r="BJ1365" s="101">
        <f t="shared" si="4258"/>
        <v>0</v>
      </c>
      <c r="BK1365" s="101">
        <f t="shared" si="4258"/>
        <v>0</v>
      </c>
      <c r="BL1365" s="101">
        <f t="shared" si="4258"/>
        <v>0</v>
      </c>
      <c r="BM1365" s="101">
        <f t="shared" si="4258"/>
        <v>0</v>
      </c>
      <c r="BN1365" s="101">
        <f t="shared" si="4258"/>
        <v>0</v>
      </c>
      <c r="BO1365" s="101">
        <f t="shared" si="4258"/>
        <v>0</v>
      </c>
      <c r="BP1365" s="101">
        <f t="shared" si="4258"/>
        <v>0</v>
      </c>
      <c r="BQ1365" s="101">
        <f t="shared" si="4258"/>
        <v>0</v>
      </c>
      <c r="BR1365" s="101">
        <f t="shared" si="4258"/>
        <v>0</v>
      </c>
      <c r="BS1365" s="101">
        <f t="shared" si="4258"/>
        <v>0</v>
      </c>
      <c r="BT1365" s="101">
        <f t="shared" si="4258"/>
        <v>0</v>
      </c>
      <c r="BU1365" s="101">
        <f t="shared" si="4258"/>
        <v>0</v>
      </c>
      <c r="BV1365" s="101">
        <f t="shared" ref="BV1365:CF1365" si="4259">BV1324+SUM(BV1332:BV1363)</f>
        <v>0</v>
      </c>
      <c r="BW1365" s="101">
        <f t="shared" si="4259"/>
        <v>0</v>
      </c>
      <c r="BX1365" s="101">
        <f t="shared" si="4259"/>
        <v>0</v>
      </c>
      <c r="BY1365" s="101">
        <f t="shared" si="4259"/>
        <v>0</v>
      </c>
      <c r="BZ1365" s="101">
        <f t="shared" si="4259"/>
        <v>0</v>
      </c>
      <c r="CA1365" s="101">
        <f t="shared" si="4259"/>
        <v>0</v>
      </c>
      <c r="CB1365" s="101">
        <f t="shared" si="4259"/>
        <v>0</v>
      </c>
      <c r="CC1365" s="101">
        <f t="shared" si="4259"/>
        <v>0</v>
      </c>
      <c r="CD1365" s="101">
        <f t="shared" si="4259"/>
        <v>0</v>
      </c>
      <c r="CE1365" s="101">
        <f t="shared" si="4259"/>
        <v>0</v>
      </c>
      <c r="CF1365" s="101">
        <f t="shared" si="4259"/>
        <v>0</v>
      </c>
    </row>
    <row r="1366" spans="1:84" ht="12.75" customHeight="1">
      <c r="D1366" s="17" t="s">
        <v>8</v>
      </c>
      <c r="E1366" s="160" t="s">
        <v>197</v>
      </c>
      <c r="I1366" s="31"/>
      <c r="J1366" s="158">
        <f t="shared" ref="J1366:AO1366" si="4260">J1330-SUM(J1334:J1363)+I1366</f>
        <v>0</v>
      </c>
      <c r="K1366" s="1">
        <f t="shared" si="4260"/>
        <v>0</v>
      </c>
      <c r="L1366" s="1">
        <f t="shared" si="4260"/>
        <v>0</v>
      </c>
      <c r="M1366" s="1">
        <f t="shared" si="4260"/>
        <v>0</v>
      </c>
      <c r="N1366" s="1">
        <f t="shared" si="4260"/>
        <v>0</v>
      </c>
      <c r="O1366" s="1">
        <f t="shared" si="4260"/>
        <v>0</v>
      </c>
      <c r="P1366" s="1">
        <f t="shared" si="4260"/>
        <v>0</v>
      </c>
      <c r="Q1366" s="1">
        <f t="shared" si="4260"/>
        <v>0</v>
      </c>
      <c r="R1366" s="1">
        <f t="shared" si="4260"/>
        <v>0</v>
      </c>
      <c r="S1366" s="1">
        <f t="shared" si="4260"/>
        <v>0</v>
      </c>
      <c r="T1366" s="1">
        <f t="shared" si="4260"/>
        <v>0</v>
      </c>
      <c r="U1366" s="1">
        <f t="shared" si="4260"/>
        <v>0</v>
      </c>
      <c r="V1366" s="1">
        <f t="shared" si="4260"/>
        <v>0</v>
      </c>
      <c r="W1366" s="1">
        <f t="shared" si="4260"/>
        <v>0</v>
      </c>
      <c r="X1366" s="1">
        <f t="shared" si="4260"/>
        <v>0</v>
      </c>
      <c r="Y1366" s="1">
        <f t="shared" si="4260"/>
        <v>0</v>
      </c>
      <c r="Z1366" s="1">
        <f t="shared" si="4260"/>
        <v>0</v>
      </c>
      <c r="AA1366" s="1">
        <f t="shared" si="4260"/>
        <v>0</v>
      </c>
      <c r="AB1366" s="1">
        <f t="shared" si="4260"/>
        <v>0</v>
      </c>
      <c r="AC1366" s="1">
        <f t="shared" si="4260"/>
        <v>0</v>
      </c>
      <c r="AD1366" s="1">
        <f t="shared" si="4260"/>
        <v>0</v>
      </c>
      <c r="AE1366" s="1">
        <f t="shared" si="4260"/>
        <v>0</v>
      </c>
      <c r="AF1366" s="1">
        <f t="shared" si="4260"/>
        <v>0</v>
      </c>
      <c r="AG1366" s="1">
        <f t="shared" si="4260"/>
        <v>0</v>
      </c>
      <c r="AH1366" s="1">
        <f t="shared" si="4260"/>
        <v>0</v>
      </c>
      <c r="AI1366" s="1">
        <f t="shared" si="4260"/>
        <v>0</v>
      </c>
      <c r="AJ1366" s="1">
        <f t="shared" si="4260"/>
        <v>0</v>
      </c>
      <c r="AK1366" s="1">
        <f t="shared" si="4260"/>
        <v>0</v>
      </c>
      <c r="AL1366" s="1">
        <f t="shared" si="4260"/>
        <v>0</v>
      </c>
      <c r="AM1366" s="1">
        <f t="shared" si="4260"/>
        <v>0</v>
      </c>
      <c r="AN1366" s="1">
        <f t="shared" si="4260"/>
        <v>0</v>
      </c>
      <c r="AO1366" s="1">
        <f t="shared" si="4260"/>
        <v>0</v>
      </c>
      <c r="AP1366" s="1">
        <f t="shared" ref="AP1366:BU1366" si="4261">AP1330-SUM(AP1334:AP1363)+AO1366</f>
        <v>0</v>
      </c>
      <c r="AQ1366" s="1">
        <f t="shared" si="4261"/>
        <v>0</v>
      </c>
      <c r="AR1366" s="1">
        <f t="shared" si="4261"/>
        <v>0</v>
      </c>
      <c r="AS1366" s="1">
        <f t="shared" si="4261"/>
        <v>0</v>
      </c>
      <c r="AT1366" s="1">
        <f t="shared" si="4261"/>
        <v>0</v>
      </c>
      <c r="AU1366" s="1">
        <f t="shared" si="4261"/>
        <v>0</v>
      </c>
      <c r="AV1366" s="1">
        <f t="shared" si="4261"/>
        <v>0</v>
      </c>
      <c r="AW1366" s="1">
        <f t="shared" si="4261"/>
        <v>0</v>
      </c>
      <c r="AX1366" s="1">
        <f t="shared" si="4261"/>
        <v>0</v>
      </c>
      <c r="AY1366" s="1">
        <f t="shared" si="4261"/>
        <v>0</v>
      </c>
      <c r="AZ1366" s="1">
        <f t="shared" si="4261"/>
        <v>0</v>
      </c>
      <c r="BA1366" s="1">
        <f t="shared" si="4261"/>
        <v>0</v>
      </c>
      <c r="BB1366" s="1">
        <f t="shared" si="4261"/>
        <v>0</v>
      </c>
      <c r="BC1366" s="1">
        <f t="shared" si="4261"/>
        <v>0</v>
      </c>
      <c r="BD1366" s="1">
        <f t="shared" si="4261"/>
        <v>0</v>
      </c>
      <c r="BE1366" s="1">
        <f t="shared" si="4261"/>
        <v>0</v>
      </c>
      <c r="BF1366" s="1">
        <f t="shared" si="4261"/>
        <v>0</v>
      </c>
      <c r="BG1366" s="1">
        <f t="shared" si="4261"/>
        <v>0</v>
      </c>
      <c r="BH1366" s="1">
        <f t="shared" si="4261"/>
        <v>0</v>
      </c>
      <c r="BI1366" s="1">
        <f t="shared" si="4261"/>
        <v>0</v>
      </c>
      <c r="BJ1366" s="1">
        <f t="shared" si="4261"/>
        <v>0</v>
      </c>
      <c r="BK1366" s="1">
        <f t="shared" si="4261"/>
        <v>0</v>
      </c>
      <c r="BL1366" s="1">
        <f t="shared" si="4261"/>
        <v>0</v>
      </c>
      <c r="BM1366" s="1">
        <f t="shared" si="4261"/>
        <v>0</v>
      </c>
      <c r="BN1366" s="1">
        <f t="shared" si="4261"/>
        <v>0</v>
      </c>
      <c r="BO1366" s="1">
        <f t="shared" si="4261"/>
        <v>0</v>
      </c>
      <c r="BP1366" s="1">
        <f t="shared" si="4261"/>
        <v>0</v>
      </c>
      <c r="BQ1366" s="1">
        <f t="shared" si="4261"/>
        <v>0</v>
      </c>
      <c r="BR1366" s="158">
        <f t="shared" si="4261"/>
        <v>0</v>
      </c>
      <c r="BS1366" s="158">
        <f t="shared" si="4261"/>
        <v>0</v>
      </c>
      <c r="BT1366" s="158">
        <f t="shared" si="4261"/>
        <v>0</v>
      </c>
      <c r="BU1366" s="158">
        <f t="shared" si="4261"/>
        <v>0</v>
      </c>
      <c r="BV1366" s="158">
        <f t="shared" ref="BV1366:CF1366" si="4262">BV1330-SUM(BV1334:BV1363)+BU1366</f>
        <v>0</v>
      </c>
      <c r="BW1366" s="158">
        <f t="shared" si="4262"/>
        <v>0</v>
      </c>
      <c r="BX1366" s="158">
        <f t="shared" si="4262"/>
        <v>0</v>
      </c>
      <c r="BY1366" s="158">
        <f t="shared" si="4262"/>
        <v>0</v>
      </c>
      <c r="BZ1366" s="158">
        <f t="shared" si="4262"/>
        <v>0</v>
      </c>
      <c r="CA1366" s="158">
        <f t="shared" si="4262"/>
        <v>0</v>
      </c>
      <c r="CB1366" s="158">
        <f t="shared" si="4262"/>
        <v>0</v>
      </c>
      <c r="CC1366" s="158">
        <f t="shared" si="4262"/>
        <v>0</v>
      </c>
      <c r="CD1366" s="158">
        <f t="shared" si="4262"/>
        <v>0</v>
      </c>
      <c r="CE1366" s="158">
        <f t="shared" si="4262"/>
        <v>0</v>
      </c>
      <c r="CF1366" s="158">
        <f t="shared" si="4262"/>
        <v>0</v>
      </c>
    </row>
    <row r="1367" spans="1:84" ht="12.75" customHeight="1">
      <c r="D1367" s="17" t="str">
        <f>"Total Closing RAB - "&amp;B1317</f>
        <v>Total Closing RAB - 0</v>
      </c>
      <c r="E1367" s="160" t="s">
        <v>197</v>
      </c>
      <c r="I1367" s="31"/>
      <c r="J1367" s="158">
        <f t="shared" ref="J1367:AO1367" si="4263">J1366+J1327</f>
        <v>0</v>
      </c>
      <c r="K1367" s="1">
        <f t="shared" si="4263"/>
        <v>0</v>
      </c>
      <c r="L1367" s="1">
        <f t="shared" si="4263"/>
        <v>0</v>
      </c>
      <c r="M1367" s="1">
        <f t="shared" si="4263"/>
        <v>0</v>
      </c>
      <c r="N1367" s="1">
        <f t="shared" si="4263"/>
        <v>0</v>
      </c>
      <c r="O1367" s="1">
        <f t="shared" si="4263"/>
        <v>0</v>
      </c>
      <c r="P1367" s="1">
        <f t="shared" si="4263"/>
        <v>0</v>
      </c>
      <c r="Q1367" s="1">
        <f t="shared" si="4263"/>
        <v>0</v>
      </c>
      <c r="R1367" s="1">
        <f t="shared" si="4263"/>
        <v>0</v>
      </c>
      <c r="S1367" s="1">
        <f t="shared" si="4263"/>
        <v>0</v>
      </c>
      <c r="T1367" s="1">
        <f t="shared" si="4263"/>
        <v>0</v>
      </c>
      <c r="U1367" s="1">
        <f t="shared" si="4263"/>
        <v>0</v>
      </c>
      <c r="V1367" s="1">
        <f t="shared" si="4263"/>
        <v>0</v>
      </c>
      <c r="W1367" s="1">
        <f t="shared" si="4263"/>
        <v>0</v>
      </c>
      <c r="X1367" s="1">
        <f t="shared" si="4263"/>
        <v>0</v>
      </c>
      <c r="Y1367" s="1">
        <f t="shared" si="4263"/>
        <v>0</v>
      </c>
      <c r="Z1367" s="1">
        <f t="shared" si="4263"/>
        <v>0</v>
      </c>
      <c r="AA1367" s="1">
        <f t="shared" si="4263"/>
        <v>0</v>
      </c>
      <c r="AB1367" s="1">
        <f t="shared" si="4263"/>
        <v>0</v>
      </c>
      <c r="AC1367" s="1">
        <f t="shared" si="4263"/>
        <v>0</v>
      </c>
      <c r="AD1367" s="1">
        <f t="shared" si="4263"/>
        <v>0</v>
      </c>
      <c r="AE1367" s="1">
        <f t="shared" si="4263"/>
        <v>0</v>
      </c>
      <c r="AF1367" s="1">
        <f t="shared" si="4263"/>
        <v>0</v>
      </c>
      <c r="AG1367" s="1">
        <f t="shared" si="4263"/>
        <v>0</v>
      </c>
      <c r="AH1367" s="1">
        <f t="shared" si="4263"/>
        <v>0</v>
      </c>
      <c r="AI1367" s="1">
        <f t="shared" si="4263"/>
        <v>0</v>
      </c>
      <c r="AJ1367" s="1">
        <f t="shared" si="4263"/>
        <v>0</v>
      </c>
      <c r="AK1367" s="1">
        <f t="shared" si="4263"/>
        <v>0</v>
      </c>
      <c r="AL1367" s="1">
        <f t="shared" si="4263"/>
        <v>0</v>
      </c>
      <c r="AM1367" s="1">
        <f t="shared" si="4263"/>
        <v>0</v>
      </c>
      <c r="AN1367" s="1">
        <f t="shared" si="4263"/>
        <v>0</v>
      </c>
      <c r="AO1367" s="1">
        <f t="shared" si="4263"/>
        <v>0</v>
      </c>
      <c r="AP1367" s="1">
        <f t="shared" ref="AP1367:BU1367" si="4264">AP1366+AP1327</f>
        <v>0</v>
      </c>
      <c r="AQ1367" s="1">
        <f t="shared" si="4264"/>
        <v>0</v>
      </c>
      <c r="AR1367" s="1">
        <f t="shared" si="4264"/>
        <v>0</v>
      </c>
      <c r="AS1367" s="1">
        <f t="shared" si="4264"/>
        <v>0</v>
      </c>
      <c r="AT1367" s="1">
        <f t="shared" si="4264"/>
        <v>0</v>
      </c>
      <c r="AU1367" s="1">
        <f t="shared" si="4264"/>
        <v>0</v>
      </c>
      <c r="AV1367" s="1">
        <f t="shared" si="4264"/>
        <v>0</v>
      </c>
      <c r="AW1367" s="1">
        <f t="shared" si="4264"/>
        <v>0</v>
      </c>
      <c r="AX1367" s="1">
        <f t="shared" si="4264"/>
        <v>0</v>
      </c>
      <c r="AY1367" s="1">
        <f t="shared" si="4264"/>
        <v>0</v>
      </c>
      <c r="AZ1367" s="1">
        <f t="shared" si="4264"/>
        <v>0</v>
      </c>
      <c r="BA1367" s="1">
        <f t="shared" si="4264"/>
        <v>0</v>
      </c>
      <c r="BB1367" s="1">
        <f t="shared" si="4264"/>
        <v>0</v>
      </c>
      <c r="BC1367" s="1">
        <f t="shared" si="4264"/>
        <v>0</v>
      </c>
      <c r="BD1367" s="1">
        <f t="shared" si="4264"/>
        <v>0</v>
      </c>
      <c r="BE1367" s="1">
        <f t="shared" si="4264"/>
        <v>0</v>
      </c>
      <c r="BF1367" s="1">
        <f t="shared" si="4264"/>
        <v>0</v>
      </c>
      <c r="BG1367" s="1">
        <f t="shared" si="4264"/>
        <v>0</v>
      </c>
      <c r="BH1367" s="1">
        <f t="shared" si="4264"/>
        <v>0</v>
      </c>
      <c r="BI1367" s="1">
        <f t="shared" si="4264"/>
        <v>0</v>
      </c>
      <c r="BJ1367" s="1">
        <f t="shared" si="4264"/>
        <v>0</v>
      </c>
      <c r="BK1367" s="1">
        <f t="shared" si="4264"/>
        <v>0</v>
      </c>
      <c r="BL1367" s="1">
        <f t="shared" si="4264"/>
        <v>0</v>
      </c>
      <c r="BM1367" s="1">
        <f t="shared" si="4264"/>
        <v>0</v>
      </c>
      <c r="BN1367" s="1">
        <f t="shared" si="4264"/>
        <v>0</v>
      </c>
      <c r="BO1367" s="1">
        <f t="shared" si="4264"/>
        <v>0</v>
      </c>
      <c r="BP1367" s="1">
        <f t="shared" si="4264"/>
        <v>0</v>
      </c>
      <c r="BQ1367" s="1">
        <f t="shared" si="4264"/>
        <v>0</v>
      </c>
      <c r="BR1367" s="158">
        <f t="shared" si="4264"/>
        <v>0</v>
      </c>
      <c r="BS1367" s="158">
        <f t="shared" si="4264"/>
        <v>0</v>
      </c>
      <c r="BT1367" s="158">
        <f t="shared" si="4264"/>
        <v>0</v>
      </c>
      <c r="BU1367" s="158">
        <f t="shared" si="4264"/>
        <v>0</v>
      </c>
      <c r="BV1367" s="158">
        <f t="shared" ref="BV1367:CF1367" si="4265">BV1366+BV1327</f>
        <v>0</v>
      </c>
      <c r="BW1367" s="158">
        <f t="shared" si="4265"/>
        <v>0</v>
      </c>
      <c r="BX1367" s="158">
        <f t="shared" si="4265"/>
        <v>0</v>
      </c>
      <c r="BY1367" s="158">
        <f t="shared" si="4265"/>
        <v>0</v>
      </c>
      <c r="BZ1367" s="158">
        <f t="shared" si="4265"/>
        <v>0</v>
      </c>
      <c r="CA1367" s="158">
        <f t="shared" si="4265"/>
        <v>0</v>
      </c>
      <c r="CB1367" s="158">
        <f t="shared" si="4265"/>
        <v>0</v>
      </c>
      <c r="CC1367" s="158">
        <f t="shared" si="4265"/>
        <v>0</v>
      </c>
      <c r="CD1367" s="158">
        <f t="shared" si="4265"/>
        <v>0</v>
      </c>
      <c r="CE1367" s="158">
        <f t="shared" si="4265"/>
        <v>0</v>
      </c>
      <c r="CF1367" s="158">
        <f t="shared" si="4265"/>
        <v>0</v>
      </c>
    </row>
    <row r="1369" spans="1:84" s="14" customFormat="1" ht="12.75" customHeight="1">
      <c r="A1369"/>
      <c r="B1369" s="16">
        <f>Inputs!C120</f>
        <v>0</v>
      </c>
      <c r="C1369" s="179"/>
      <c r="D1369" s="19"/>
      <c r="E1369" s="19"/>
      <c r="F1369" s="15"/>
      <c r="G1369" s="15"/>
      <c r="H1369" s="15"/>
      <c r="I1369" s="32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</row>
    <row r="1370" spans="1:84" ht="12.75" customHeight="1">
      <c r="B1370" s="6"/>
      <c r="C1370" s="180" t="s">
        <v>1</v>
      </c>
      <c r="I1370" s="1">
        <f>INDEX(Inputs!$E$94:$E$121, MATCH(B1369, Inputs!$C$94:$C$121,0))</f>
        <v>0</v>
      </c>
    </row>
    <row r="1371" spans="1:84" ht="12.75" customHeight="1">
      <c r="B1371" s="6"/>
      <c r="C1371" s="180" t="s">
        <v>2</v>
      </c>
      <c r="I1371" s="158">
        <f>INDEX(Inputs!$F$94:$F$121, MATCH(B1369, Inputs!$C$94:$C$121,0))</f>
        <v>0</v>
      </c>
    </row>
    <row r="1372" spans="1:84" ht="12.75" customHeight="1">
      <c r="B1372" s="6"/>
      <c r="C1372" s="180"/>
      <c r="I1372" s="31"/>
    </row>
    <row r="1373" spans="1:84" ht="12.75" customHeight="1">
      <c r="C1373" s="169" t="s">
        <v>3</v>
      </c>
      <c r="I1373" s="31"/>
    </row>
    <row r="1374" spans="1:84" s="158" customFormat="1" ht="12.75" customHeight="1">
      <c r="A1374"/>
      <c r="C1374" s="169"/>
      <c r="D1374" s="102" t="s">
        <v>33</v>
      </c>
      <c r="E1374" s="102" t="s">
        <v>197</v>
      </c>
      <c r="F1374" s="101"/>
      <c r="G1374" s="101"/>
      <c r="H1374" s="101"/>
      <c r="I1374" s="103"/>
      <c r="J1374" s="109">
        <f>IF(OR($I1370=0,I1379=0,$I1370="n/a"),0,SIGN($I1379)*MIN(ABS($I1379/$I1370), ABS($I1379-SUM($I1374:I1374))))</f>
        <v>0</v>
      </c>
      <c r="K1374" s="109">
        <f>IF(OR($I1370=0,J1379=0,$I1370="n/a"),0,SIGN($I1379)*MIN(ABS($I1379/$I1370), ABS($I1379-SUM($I1374:J1374))))</f>
        <v>0</v>
      </c>
      <c r="L1374" s="109">
        <f>IF(OR($I1370=0,K1379=0,$I1370="n/a"),0,SIGN($I1379)*MIN(ABS($I1379/$I1370), ABS($I1379-SUM($I1374:K1374))))</f>
        <v>0</v>
      </c>
      <c r="M1374" s="109">
        <f>IF(OR($I1370=0,L1379=0,$I1370="n/a"),0,SIGN($I1379)*MIN(ABS($I1379/$I1370), ABS($I1379-SUM($I1374:L1374))))</f>
        <v>0</v>
      </c>
      <c r="N1374" s="109">
        <f>IF(OR($I1370=0,M1379=0,$I1370="n/a"),0,SIGN($I1379)*MIN(ABS($I1379/$I1370), ABS($I1379-SUM($I1374:M1374))))</f>
        <v>0</v>
      </c>
      <c r="O1374" s="109">
        <f>IF(OR($I1370=0,N1379=0,$I1370="n/a"),0,SIGN($I1379)*MIN(ABS($I1379/$I1370), ABS($I1379-SUM($I1374:N1374))))</f>
        <v>0</v>
      </c>
      <c r="P1374" s="109">
        <f>IF(OR($I1370=0,O1379=0,$I1370="n/a"),0,SIGN($I1379)*MIN(ABS($I1379/$I1370), ABS($I1379-SUM($I1374:O1374))))</f>
        <v>0</v>
      </c>
      <c r="Q1374" s="109">
        <f>IF(OR($I1370=0,P1379=0,$I1370="n/a"),0,SIGN($I1379)*MIN(ABS($I1379/$I1370), ABS($I1379-SUM($I1374:P1374))))</f>
        <v>0</v>
      </c>
      <c r="R1374" s="109">
        <f>IF(OR($I1370=0,Q1379=0,$I1370="n/a"),0,SIGN($I1379)*MIN(ABS($I1379/$I1370), ABS($I1379-SUM($I1374:Q1374))))</f>
        <v>0</v>
      </c>
      <c r="S1374" s="109">
        <f>IF(OR($I1370=0,R1379=0,$I1370="n/a"),0,SIGN($I1379)*MIN(ABS($I1379/$I1370), ABS($I1379-SUM($I1374:R1374))))</f>
        <v>0</v>
      </c>
      <c r="T1374" s="109">
        <f>IF(OR($I1370=0,S1379=0,$I1370="n/a"),0,SIGN($I1379)*MIN(ABS($I1379/$I1370), ABS($I1379-SUM($I1374:S1374))))</f>
        <v>0</v>
      </c>
      <c r="U1374" s="109">
        <f>IF(OR($I1370=0,T1379=0,$I1370="n/a"),0,SIGN($I1379)*MIN(ABS($I1379/$I1370), ABS($I1379-SUM($I1374:T1374))))</f>
        <v>0</v>
      </c>
      <c r="V1374" s="109">
        <f>IF(OR($I1370=0,U1379=0,$I1370="n/a"),0,SIGN($I1379)*MIN(ABS($I1379/$I1370), ABS($I1379-SUM($I1374:U1374))))</f>
        <v>0</v>
      </c>
      <c r="W1374" s="109">
        <f>IF(OR($I1370=0,V1379=0,$I1370="n/a"),0,SIGN($I1379)*MIN(ABS($I1379/$I1370), ABS($I1379-SUM($I1374:V1374))))</f>
        <v>0</v>
      </c>
      <c r="X1374" s="109">
        <f>IF(OR($I1370=0,W1379=0,$I1370="n/a"),0,SIGN($I1379)*MIN(ABS($I1379/$I1370), ABS($I1379-SUM($I1374:W1374))))</f>
        <v>0</v>
      </c>
      <c r="Y1374" s="109">
        <f>IF(OR($I1370=0,X1379=0,$I1370="n/a"),0,SIGN($I1379)*MIN(ABS($I1379/$I1370), ABS($I1379-SUM($I1374:X1374))))</f>
        <v>0</v>
      </c>
      <c r="Z1374" s="109">
        <f>IF(OR($I1370=0,Y1379=0,$I1370="n/a"),0,SIGN($I1379)*MIN(ABS($I1379/$I1370), ABS($I1379-SUM($I1374:Y1374))))</f>
        <v>0</v>
      </c>
      <c r="AA1374" s="109">
        <f>IF(OR($I1370=0,Z1379=0,$I1370="n/a"),0,SIGN($I1379)*MIN(ABS($I1379/$I1370), ABS($I1379-SUM($I1374:Z1374))))</f>
        <v>0</v>
      </c>
      <c r="AB1374" s="109">
        <f>IF(OR($I1370=0,AA1379=0,$I1370="n/a"),0,SIGN($I1379)*MIN(ABS($I1379/$I1370), ABS($I1379-SUM($I1374:AA1374))))</f>
        <v>0</v>
      </c>
      <c r="AC1374" s="109">
        <f>IF(OR($I1370=0,AB1379=0,$I1370="n/a"),0,SIGN($I1379)*MIN(ABS($I1379/$I1370), ABS($I1379-SUM($I1374:AB1374))))</f>
        <v>0</v>
      </c>
      <c r="AD1374" s="109">
        <f>IF(OR($I1370=0,AC1379=0,$I1370="n/a"),0,SIGN($I1379)*MIN(ABS($I1379/$I1370), ABS($I1379-SUM($I1374:AC1374))))</f>
        <v>0</v>
      </c>
      <c r="AE1374" s="109">
        <f>IF(OR($I1370=0,AD1379=0,$I1370="n/a"),0,SIGN($I1379)*MIN(ABS($I1379/$I1370), ABS($I1379-SUM($I1374:AD1374))))</f>
        <v>0</v>
      </c>
      <c r="AF1374" s="109">
        <f>IF(OR($I1370=0,AE1379=0,$I1370="n/a"),0,SIGN($I1379)*MIN(ABS($I1379/$I1370), ABS($I1379-SUM($I1374:AE1374))))</f>
        <v>0</v>
      </c>
      <c r="AG1374" s="109">
        <f>IF(OR($I1370=0,AF1379=0,$I1370="n/a"),0,SIGN($I1379)*MIN(ABS($I1379/$I1370), ABS($I1379-SUM($I1374:AF1374))))</f>
        <v>0</v>
      </c>
      <c r="AH1374" s="109">
        <f>IF(OR($I1370=0,AG1379=0,$I1370="n/a"),0,SIGN($I1379)*MIN(ABS($I1379/$I1370), ABS($I1379-SUM($I1374:AG1374))))</f>
        <v>0</v>
      </c>
      <c r="AI1374" s="109">
        <f>IF(OR($I1370=0,AH1379=0,$I1370="n/a"),0,SIGN($I1379)*MIN(ABS($I1379/$I1370), ABS($I1379-SUM($I1374:AH1374))))</f>
        <v>0</v>
      </c>
      <c r="AJ1374" s="109">
        <f>IF(OR($I1370=0,AI1379=0,$I1370="n/a"),0,SIGN($I1379)*MIN(ABS($I1379/$I1370), ABS($I1379-SUM($I1374:AI1374))))</f>
        <v>0</v>
      </c>
      <c r="AK1374" s="109">
        <f>IF(OR($I1370=0,AJ1379=0,$I1370="n/a"),0,SIGN($I1379)*MIN(ABS($I1379/$I1370), ABS($I1379-SUM($I1374:AJ1374))))</f>
        <v>0</v>
      </c>
      <c r="AL1374" s="109">
        <f>IF(OR($I1370=0,AK1379=0,$I1370="n/a"),0,SIGN($I1379)*MIN(ABS($I1379/$I1370), ABS($I1379-SUM($I1374:AK1374))))</f>
        <v>0</v>
      </c>
      <c r="AM1374" s="109">
        <f>IF(OR($I1370=0,AL1379=0,$I1370="n/a"),0,SIGN($I1379)*MIN(ABS($I1379/$I1370), ABS($I1379-SUM($I1374:AL1374))))</f>
        <v>0</v>
      </c>
      <c r="AN1374" s="109">
        <f>IF(OR($I1370=0,AM1379=0,$I1370="n/a"),0,SIGN($I1379)*MIN(ABS($I1379/$I1370), ABS($I1379-SUM($I1374:AM1374))))</f>
        <v>0</v>
      </c>
      <c r="AO1374" s="109">
        <f>IF(OR($I1370=0,AN1379=0,$I1370="n/a"),0,SIGN($I1379)*MIN(ABS($I1379/$I1370), ABS($I1379-SUM($I1374:AN1374))))</f>
        <v>0</v>
      </c>
      <c r="AP1374" s="109">
        <f>IF(OR($I1370=0,AO1379=0,$I1370="n/a"),0,SIGN($I1379)*MIN(ABS($I1379/$I1370), ABS($I1379-SUM($I1374:AO1374))))</f>
        <v>0</v>
      </c>
      <c r="AQ1374" s="109">
        <f>IF(OR($I1370=0,AP1379=0,$I1370="n/a"),0,SIGN($I1379)*MIN(ABS($I1379/$I1370), ABS($I1379-SUM($I1374:AP1374))))</f>
        <v>0</v>
      </c>
      <c r="AR1374" s="109">
        <f>IF(OR($I1370=0,AQ1379=0,$I1370="n/a"),0,SIGN($I1379)*MIN(ABS($I1379/$I1370), ABS($I1379-SUM($I1374:AQ1374))))</f>
        <v>0</v>
      </c>
      <c r="AS1374" s="109">
        <f>IF(OR($I1370=0,AR1379=0,$I1370="n/a"),0,SIGN($I1379)*MIN(ABS($I1379/$I1370), ABS($I1379-SUM($I1374:AR1374))))</f>
        <v>0</v>
      </c>
      <c r="AT1374" s="109">
        <f>IF(OR($I1370=0,AS1379=0,$I1370="n/a"),0,SIGN($I1379)*MIN(ABS($I1379/$I1370), ABS($I1379-SUM($I1374:AS1374))))</f>
        <v>0</v>
      </c>
      <c r="AU1374" s="109">
        <f>IF(OR($I1370=0,AT1379=0,$I1370="n/a"),0,SIGN($I1379)*MIN(ABS($I1379/$I1370), ABS($I1379-SUM($I1374:AT1374))))</f>
        <v>0</v>
      </c>
      <c r="AV1374" s="109">
        <f>IF(OR($I1370=0,AU1379=0,$I1370="n/a"),0,SIGN($I1379)*MIN(ABS($I1379/$I1370), ABS($I1379-SUM($I1374:AU1374))))</f>
        <v>0</v>
      </c>
      <c r="AW1374" s="109">
        <f>IF(OR($I1370=0,AV1379=0,$I1370="n/a"),0,SIGN($I1379)*MIN(ABS($I1379/$I1370), ABS($I1379-SUM($I1374:AV1374))))</f>
        <v>0</v>
      </c>
      <c r="AX1374" s="109">
        <f>IF(OR($I1370=0,AW1379=0,$I1370="n/a"),0,SIGN($I1379)*MIN(ABS($I1379/$I1370), ABS($I1379-SUM($I1374:AW1374))))</f>
        <v>0</v>
      </c>
      <c r="AY1374" s="109">
        <f>IF(OR($I1370=0,AX1379=0,$I1370="n/a"),0,SIGN($I1379)*MIN(ABS($I1379/$I1370), ABS($I1379-SUM($I1374:AX1374))))</f>
        <v>0</v>
      </c>
      <c r="AZ1374" s="109">
        <f>IF(OR($I1370=0,AY1379=0,$I1370="n/a"),0,SIGN($I1379)*MIN(ABS($I1379/$I1370), ABS($I1379-SUM($I1374:AY1374))))</f>
        <v>0</v>
      </c>
      <c r="BA1374" s="109">
        <f>IF(OR($I1370=0,AZ1379=0,$I1370="n/a"),0,SIGN($I1379)*MIN(ABS($I1379/$I1370), ABS($I1379-SUM($I1374:AZ1374))))</f>
        <v>0</v>
      </c>
      <c r="BB1374" s="109">
        <f>IF(OR($I1370=0,BA1379=0,$I1370="n/a"),0,SIGN($I1379)*MIN(ABS($I1379/$I1370), ABS($I1379-SUM($I1374:BA1374))))</f>
        <v>0</v>
      </c>
      <c r="BC1374" s="109">
        <f>IF(OR($I1370=0,BB1379=0,$I1370="n/a"),0,SIGN($I1379)*MIN(ABS($I1379/$I1370), ABS($I1379-SUM($I1374:BB1374))))</f>
        <v>0</v>
      </c>
      <c r="BD1374" s="109">
        <f>IF(OR($I1370=0,BC1379=0,$I1370="n/a"),0,SIGN($I1379)*MIN(ABS($I1379/$I1370), ABS($I1379-SUM($I1374:BC1374))))</f>
        <v>0</v>
      </c>
      <c r="BE1374" s="109">
        <f>IF(OR($I1370=0,BD1379=0,$I1370="n/a"),0,SIGN($I1379)*MIN(ABS($I1379/$I1370), ABS($I1379-SUM($I1374:BD1374))))</f>
        <v>0</v>
      </c>
      <c r="BF1374" s="109">
        <f>IF(OR($I1370=0,BE1379=0,$I1370="n/a"),0,SIGN($I1379)*MIN(ABS($I1379/$I1370), ABS($I1379-SUM($I1374:BE1374))))</f>
        <v>0</v>
      </c>
      <c r="BG1374" s="109">
        <f>IF(OR($I1370=0,BF1379=0,$I1370="n/a"),0,SIGN($I1379)*MIN(ABS($I1379/$I1370), ABS($I1379-SUM($I1374:BF1374))))</f>
        <v>0</v>
      </c>
      <c r="BH1374" s="109">
        <f>IF(OR($I1370=0,BG1379=0,$I1370="n/a"),0,SIGN($I1379)*MIN(ABS($I1379/$I1370), ABS($I1379-SUM($I1374:BG1374))))</f>
        <v>0</v>
      </c>
      <c r="BI1374" s="109">
        <f>IF(OR($I1370=0,BH1379=0,$I1370="n/a"),0,SIGN($I1379)*MIN(ABS($I1379/$I1370), ABS($I1379-SUM($I1374:BH1374))))</f>
        <v>0</v>
      </c>
      <c r="BJ1374" s="109">
        <f>IF(OR($I1370=0,BI1379=0,$I1370="n/a"),0,SIGN($I1379)*MIN(ABS($I1379/$I1370), ABS($I1379-SUM($I1374:BI1374))))</f>
        <v>0</v>
      </c>
      <c r="BK1374" s="109">
        <f>IF(OR($I1370=0,BJ1379=0,$I1370="n/a"),0,SIGN($I1379)*MIN(ABS($I1379/$I1370), ABS($I1379-SUM($I1374:BJ1374))))</f>
        <v>0</v>
      </c>
      <c r="BL1374" s="109">
        <f>IF(OR($I1370=0,BK1379=0,$I1370="n/a"),0,SIGN($I1379)*MIN(ABS($I1379/$I1370), ABS($I1379-SUM($I1374:BK1374))))</f>
        <v>0</v>
      </c>
      <c r="BM1374" s="109">
        <f>IF(OR($I1370=0,BL1379=0,$I1370="n/a"),0,SIGN($I1379)*MIN(ABS($I1379/$I1370), ABS($I1379-SUM($I1374:BL1374))))</f>
        <v>0</v>
      </c>
      <c r="BN1374" s="109">
        <f>IF(OR($I1370=0,BM1379=0,$I1370="n/a"),0,SIGN($I1379)*MIN(ABS($I1379/$I1370), ABS($I1379-SUM($I1374:BM1374))))</f>
        <v>0</v>
      </c>
      <c r="BO1374" s="109">
        <f>IF(OR($I1370=0,BN1379=0,$I1370="n/a"),0,SIGN($I1379)*MIN(ABS($I1379/$I1370), ABS($I1379-SUM($I1374:BN1374))))</f>
        <v>0</v>
      </c>
      <c r="BP1374" s="109">
        <f>IF(OR($I1370=0,BO1379=0,$I1370="n/a"),0,SIGN($I1379)*MIN(ABS($I1379/$I1370), ABS($I1379-SUM($I1374:BO1374))))</f>
        <v>0</v>
      </c>
      <c r="BQ1374" s="109">
        <f>IF(OR($I1370=0,BP1379=0,$I1370="n/a"),0,SIGN($I1379)*MIN(ABS($I1379/$I1370), ABS($I1379-SUM($I1374:BP1374))))</f>
        <v>0</v>
      </c>
      <c r="BR1374" s="109">
        <f>IF(OR($I1370=0,BQ1379=0,$I1370="n/a"),0,SIGN($I1379)*MIN(ABS($I1379/$I1370), ABS($I1379-SUM($I1374:BQ1374))))</f>
        <v>0</v>
      </c>
      <c r="BS1374" s="109">
        <f>IF(OR($I1370=0,BR1379=0,$I1370="n/a"),0,SIGN($I1379)*MIN(ABS($I1379/$I1370), ABS($I1379-SUM($I1374:BR1374))))</f>
        <v>0</v>
      </c>
      <c r="BT1374" s="109">
        <f>IF(OR($I1370=0,BS1379=0,$I1370="n/a"),0,SIGN($I1379)*MIN(ABS($I1379/$I1370), ABS($I1379-SUM($I1374:BS1374))))</f>
        <v>0</v>
      </c>
      <c r="BU1374" s="109">
        <f>IF(OR($I1370=0,BT1379=0,$I1370="n/a"),0,SIGN($I1379)*MIN(ABS($I1379/$I1370), ABS($I1379-SUM($I1374:BT1374))))</f>
        <v>0</v>
      </c>
      <c r="BV1374" s="109">
        <f>IF(OR($I1370=0,BU1379=0,$I1370="n/a"),0,SIGN($I1379)*MIN(ABS($I1379/$I1370), ABS($I1379-SUM($I1374:BU1374))))</f>
        <v>0</v>
      </c>
      <c r="BW1374" s="109">
        <f>IF(OR($I1370=0,BV1379=0,$I1370="n/a"),0,SIGN($I1379)*MIN(ABS($I1379/$I1370), ABS($I1379-SUM($I1374:BV1374))))</f>
        <v>0</v>
      </c>
      <c r="BX1374" s="109">
        <f>IF(OR($I1370=0,BW1379=0,$I1370="n/a"),0,SIGN($I1379)*MIN(ABS($I1379/$I1370), ABS($I1379-SUM($I1374:BW1374))))</f>
        <v>0</v>
      </c>
      <c r="BY1374" s="109">
        <f>IF(OR($I1370=0,BX1379=0,$I1370="n/a"),0,SIGN($I1379)*MIN(ABS($I1379/$I1370), ABS($I1379-SUM($I1374:BX1374))))</f>
        <v>0</v>
      </c>
      <c r="BZ1374" s="109">
        <f>IF(OR($I1370=0,BY1379=0,$I1370="n/a"),0,SIGN($I1379)*MIN(ABS($I1379/$I1370), ABS($I1379-SUM($I1374:BY1374))))</f>
        <v>0</v>
      </c>
      <c r="CA1374" s="109">
        <f>IF(OR($I1370=0,BZ1379=0,$I1370="n/a"),0,SIGN($I1379)*MIN(ABS($I1379/$I1370), ABS($I1379-SUM($I1374:BZ1374))))</f>
        <v>0</v>
      </c>
      <c r="CB1374" s="109">
        <f>IF(OR($I1370=0,CA1379=0,$I1370="n/a"),0,SIGN($I1379)*MIN(ABS($I1379/$I1370), ABS($I1379-SUM($I1374:CA1374))))</f>
        <v>0</v>
      </c>
      <c r="CC1374" s="109">
        <f>IF(OR($I1370=0,CB1379=0,$I1370="n/a"),0,SIGN($I1379)*MIN(ABS($I1379/$I1370), ABS($I1379-SUM($I1374:CB1374))))</f>
        <v>0</v>
      </c>
      <c r="CD1374" s="109">
        <f>IF(OR($I1370=0,CC1379=0,$I1370="n/a"),0,SIGN($I1379)*MIN(ABS($I1379/$I1370), ABS($I1379-SUM($I1374:CC1374))))</f>
        <v>0</v>
      </c>
      <c r="CE1374" s="109">
        <f>IF(OR($I1370=0,CD1379=0,$I1370="n/a"),0,SIGN($I1379)*MIN(ABS($I1379/$I1370), ABS($I1379-SUM($I1374:CD1374))))</f>
        <v>0</v>
      </c>
      <c r="CF1374" s="109">
        <f>IF(OR($I1370=0,CE1379=0,$I1370="n/a"),0,SIGN($I1379)*MIN(ABS($I1379/$I1370), ABS($I1379-SUM($I1374:CE1374))))</f>
        <v>0</v>
      </c>
    </row>
    <row r="1375" spans="1:84" s="158" customFormat="1" ht="12.75" customHeight="1">
      <c r="D1375" s="102" t="s">
        <v>156</v>
      </c>
      <c r="E1375" s="101" t="s">
        <v>197</v>
      </c>
      <c r="F1375" s="101"/>
      <c r="G1375" s="101"/>
      <c r="H1375" s="101"/>
      <c r="I1375" s="103"/>
      <c r="J1375" s="268"/>
      <c r="K1375" s="268"/>
      <c r="L1375" s="268"/>
      <c r="M1375" s="268"/>
      <c r="N1375" s="268"/>
      <c r="O1375" s="109">
        <f>IFERROR(IF(OR($I1370=0,N1379=0),0,IF($N1378&gt;0,(MIN($N1378/IF($I1370&lt;=5,1,($I1370-5)),$N1378-SUM($N1375:N1375))), (MAX($N1378/IF($I1370&lt;=5,1,($I1370-5)),$N1378-SUM($N1375:N1375))))),0)</f>
        <v>0</v>
      </c>
      <c r="P1375" s="109">
        <f>IFERROR(IF(OR($I1370=0,O1379=0),0,IF($N1378&gt;0,(MIN($N1378/IF($I1370&lt;=5,1,($I1370-5)),$N1378-SUM($N1375:O1375))), (MAX($N1378/IF($I1370&lt;=5,1,($I1370-5)),$N1378-SUM($N1375:O1375))))),0)</f>
        <v>0</v>
      </c>
      <c r="Q1375" s="109">
        <f>IFERROR(IF(OR($I1370=0,P1379=0),0,IF($N1378&gt;0,(MIN($N1378/IF($I1370&lt;=5,1,($I1370-5)),$N1378-SUM($N1375:P1375))), (MAX($N1378/IF($I1370&lt;=5,1,($I1370-5)),$N1378-SUM($N1375:P1375))))),0)</f>
        <v>0</v>
      </c>
      <c r="R1375" s="109">
        <f>IFERROR(IF(OR($I1370=0,Q1379=0),0,IF($N1378&gt;0,(MIN($N1378/IF($I1370&lt;=5,1,($I1370-5)),$N1378-SUM($N1375:Q1375))), (MAX($N1378/IF($I1370&lt;=5,1,($I1370-5)),$N1378-SUM($N1375:Q1375))))),0)</f>
        <v>0</v>
      </c>
      <c r="S1375" s="109">
        <f>IFERROR(IF(OR($I1370=0,R1379=0),0,IF($N1378&gt;0,(MIN($N1378/IF($I1370&lt;=5,1,($I1370-5)),$N1378-SUM($N1375:R1375))), (MAX($N1378/IF($I1370&lt;=5,1,($I1370-5)),$N1378-SUM($N1375:R1375))))),0)</f>
        <v>0</v>
      </c>
      <c r="T1375" s="109">
        <f>IFERROR(IF(OR($I1370=0,S1379=0),0,IF($N1378&gt;0,(MIN($N1378/IF($I1370&lt;=5,1,($I1370-5)),$N1378-SUM($N1375:S1375))), (MAX($N1378/IF($I1370&lt;=5,1,($I1370-5)),$N1378-SUM($N1375:S1375))))),0)</f>
        <v>0</v>
      </c>
      <c r="U1375" s="109">
        <f>IFERROR(IF(OR($I1370=0,T1379=0),0,IF($N1378&gt;0,(MIN($N1378/IF($I1370&lt;=5,1,($I1370-5)),$N1378-SUM($N1375:T1375))), (MAX($N1378/IF($I1370&lt;=5,1,($I1370-5)),$N1378-SUM($N1375:T1375))))),0)</f>
        <v>0</v>
      </c>
      <c r="V1375" s="109">
        <f>IFERROR(IF(OR($I1370=0,U1379=0),0,IF($N1378&gt;0,(MIN($N1378/IF($I1370&lt;=5,1,($I1370-5)),$N1378-SUM($N1375:U1375))), (MAX($N1378/IF($I1370&lt;=5,1,($I1370-5)),$N1378-SUM($N1375:U1375))))),0)</f>
        <v>0</v>
      </c>
      <c r="W1375" s="109">
        <f>IFERROR(IF(OR($I1370=0,V1379=0),0,IF($N1378&gt;0,(MIN($N1378/IF($I1370&lt;=5,1,($I1370-5)),$N1378-SUM($N1375:V1375))), (MAX($N1378/IF($I1370&lt;=5,1,($I1370-5)),$N1378-SUM($N1375:V1375))))),0)</f>
        <v>0</v>
      </c>
      <c r="X1375" s="109">
        <f>IFERROR(IF(OR($I1370=0,W1379=0),0,IF($N1378&gt;0,(MIN($N1378/IF($I1370&lt;=5,1,($I1370-5)),$N1378-SUM($N1375:W1375))), (MAX($N1378/IF($I1370&lt;=5,1,($I1370-5)),$N1378-SUM($N1375:W1375))))),0)</f>
        <v>0</v>
      </c>
      <c r="Y1375" s="109">
        <f>IFERROR(IF(OR($I1370=0,X1379=0),0,IF($N1378&gt;0,(MIN($N1378/IF($I1370&lt;=5,1,($I1370-5)),$N1378-SUM($N1375:X1375))), (MAX($N1378/IF($I1370&lt;=5,1,($I1370-5)),$N1378-SUM($N1375:X1375))))),0)</f>
        <v>0</v>
      </c>
      <c r="Z1375" s="109">
        <f>IFERROR(IF(OR($I1370=0,Y1379=0),0,IF($N1378&gt;0,(MIN($N1378/IF($I1370&lt;=5,1,($I1370-5)),$N1378-SUM($N1375:Y1375))), (MAX($N1378/IF($I1370&lt;=5,1,($I1370-5)),$N1378-SUM($N1375:Y1375))))),0)</f>
        <v>0</v>
      </c>
      <c r="AA1375" s="109">
        <f>IFERROR(IF(OR($I1370=0,Z1379=0),0,IF($N1378&gt;0,(MIN($N1378/IF($I1370&lt;=5,1,($I1370-5)),$N1378-SUM($N1375:Z1375))), (MAX($N1378/IF($I1370&lt;=5,1,($I1370-5)),$N1378-SUM($N1375:Z1375))))),0)</f>
        <v>0</v>
      </c>
      <c r="AB1375" s="109">
        <f>IFERROR(IF(OR($I1370=0,AA1379=0),0,IF($N1378&gt;0,(MIN($N1378/IF($I1370&lt;=5,1,($I1370-5)),$N1378-SUM($N1375:AA1375))), (MAX($N1378/IF($I1370&lt;=5,1,($I1370-5)),$N1378-SUM($N1375:AA1375))))),0)</f>
        <v>0</v>
      </c>
      <c r="AC1375" s="109">
        <f>IFERROR(IF(OR($I1370=0,AB1379=0),0,IF($N1378&gt;0,(MIN($N1378/IF($I1370&lt;=5,1,($I1370-5)),$N1378-SUM($N1375:AB1375))), (MAX($N1378/IF($I1370&lt;=5,1,($I1370-5)),$N1378-SUM($N1375:AB1375))))),0)</f>
        <v>0</v>
      </c>
      <c r="AD1375" s="109">
        <f>IFERROR(IF(OR($I1370=0,AC1379=0),0,IF($N1378&gt;0,(MIN($N1378/IF($I1370&lt;=5,1,($I1370-5)),$N1378-SUM($N1375:AC1375))), (MAX($N1378/IF($I1370&lt;=5,1,($I1370-5)),$N1378-SUM($N1375:AC1375))))),0)</f>
        <v>0</v>
      </c>
      <c r="AE1375" s="109">
        <f>IFERROR(IF(OR($I1370=0,AD1379=0),0,IF($N1378&gt;0,(MIN($N1378/IF($I1370&lt;=5,1,($I1370-5)),$N1378-SUM($N1375:AD1375))), (MAX($N1378/IF($I1370&lt;=5,1,($I1370-5)),$N1378-SUM($N1375:AD1375))))),0)</f>
        <v>0</v>
      </c>
      <c r="AF1375" s="109">
        <f>IFERROR(IF(OR($I1370=0,AE1379=0),0,IF($N1378&gt;0,(MIN($N1378/IF($I1370&lt;=5,1,($I1370-5)),$N1378-SUM($N1375:AE1375))), (MAX($N1378/IF($I1370&lt;=5,1,($I1370-5)),$N1378-SUM($N1375:AE1375))))),0)</f>
        <v>0</v>
      </c>
      <c r="AG1375" s="109">
        <f>IFERROR(IF(OR($I1370=0,AF1379=0),0,IF($N1378&gt;0,(MIN($N1378/IF($I1370&lt;=5,1,($I1370-5)),$N1378-SUM($N1375:AF1375))), (MAX($N1378/IF($I1370&lt;=5,1,($I1370-5)),$N1378-SUM($N1375:AF1375))))),0)</f>
        <v>0</v>
      </c>
      <c r="AH1375" s="109">
        <f>IFERROR(IF(OR($I1370=0,AG1379=0),0,IF($N1378&gt;0,(MIN($N1378/IF($I1370&lt;=5,1,($I1370-5)),$N1378-SUM($N1375:AG1375))), (MAX($N1378/IF($I1370&lt;=5,1,($I1370-5)),$N1378-SUM($N1375:AG1375))))),0)</f>
        <v>0</v>
      </c>
      <c r="AI1375" s="109">
        <f>IFERROR(IF(OR($I1370=0,AH1379=0),0,IF($N1378&gt;0,(MIN($N1378/IF($I1370&lt;=5,1,($I1370-5)),$N1378-SUM($N1375:AH1375))), (MAX($N1378/IF($I1370&lt;=5,1,($I1370-5)),$N1378-SUM($N1375:AH1375))))),0)</f>
        <v>0</v>
      </c>
      <c r="AJ1375" s="109">
        <f>IFERROR(IF(OR($I1370=0,AI1379=0),0,IF($N1378&gt;0,(MIN($N1378/IF($I1370&lt;=5,1,($I1370-5)),$N1378-SUM($N1375:AI1375))), (MAX($N1378/IF($I1370&lt;=5,1,($I1370-5)),$N1378-SUM($N1375:AI1375))))),0)</f>
        <v>0</v>
      </c>
      <c r="AK1375" s="109">
        <f>IFERROR(IF(OR($I1370=0,AJ1379=0),0,IF($N1378&gt;0,(MIN($N1378/IF($I1370&lt;=5,1,($I1370-5)),$N1378-SUM($N1375:AJ1375))), (MAX($N1378/IF($I1370&lt;=5,1,($I1370-5)),$N1378-SUM($N1375:AJ1375))))),0)</f>
        <v>0</v>
      </c>
      <c r="AL1375" s="109">
        <f>IFERROR(IF(OR($I1370=0,AK1379=0),0,IF($N1378&gt;0,(MIN($N1378/IF($I1370&lt;=5,1,($I1370-5)),$N1378-SUM($N1375:AK1375))), (MAX($N1378/IF($I1370&lt;=5,1,($I1370-5)),$N1378-SUM($N1375:AK1375))))),0)</f>
        <v>0</v>
      </c>
      <c r="AM1375" s="109">
        <f>IFERROR(IF(OR($I1370=0,AL1379=0),0,IF($N1378&gt;0,(MIN($N1378/IF($I1370&lt;=5,1,($I1370-5)),$N1378-SUM($N1375:AL1375))), (MAX($N1378/IF($I1370&lt;=5,1,($I1370-5)),$N1378-SUM($N1375:AL1375))))),0)</f>
        <v>0</v>
      </c>
      <c r="AN1375" s="109">
        <f>IFERROR(IF(OR($I1370=0,AM1379=0),0,IF($N1378&gt;0,(MIN($N1378/IF($I1370&lt;=5,1,($I1370-5)),$N1378-SUM($N1375:AM1375))), (MAX($N1378/IF($I1370&lt;=5,1,($I1370-5)),$N1378-SUM($N1375:AM1375))))),0)</f>
        <v>0</v>
      </c>
      <c r="AO1375" s="109">
        <f>IFERROR(IF(OR($I1370=0,AN1379=0),0,IF($N1378&gt;0,(MIN($N1378/IF($I1370&lt;=5,1,($I1370-5)),$N1378-SUM($N1375:AN1375))), (MAX($N1378/IF($I1370&lt;=5,1,($I1370-5)),$N1378-SUM($N1375:AN1375))))),0)</f>
        <v>0</v>
      </c>
      <c r="AP1375" s="109">
        <f>IFERROR(IF(OR($I1370=0,AO1379=0),0,IF($N1378&gt;0,(MIN($N1378/IF($I1370&lt;=5,1,($I1370-5)),$N1378-SUM($N1375:AO1375))), (MAX($N1378/IF($I1370&lt;=5,1,($I1370-5)),$N1378-SUM($N1375:AO1375))))),0)</f>
        <v>0</v>
      </c>
      <c r="AQ1375" s="109">
        <f>IFERROR(IF(OR($I1370=0,AP1379=0),0,IF($N1378&gt;0,(MIN($N1378/IF($I1370&lt;=5,1,($I1370-5)),$N1378-SUM($N1375:AP1375))), (MAX($N1378/IF($I1370&lt;=5,1,($I1370-5)),$N1378-SUM($N1375:AP1375))))),0)</f>
        <v>0</v>
      </c>
      <c r="AR1375" s="109">
        <f>IFERROR(IF(OR($I1370=0,AQ1379=0),0,IF($N1378&gt;0,(MIN($N1378/IF($I1370&lt;=5,1,($I1370-5)),$N1378-SUM($N1375:AQ1375))), (MAX($N1378/IF($I1370&lt;=5,1,($I1370-5)),$N1378-SUM($N1375:AQ1375))))),0)</f>
        <v>0</v>
      </c>
      <c r="AS1375" s="109">
        <f>IFERROR(IF(OR($I1370=0,AR1379=0),0,IF($N1378&gt;0,(MIN($N1378/IF($I1370&lt;=5,1,($I1370-5)),$N1378-SUM($N1375:AR1375))), (MAX($N1378/IF($I1370&lt;=5,1,($I1370-5)),$N1378-SUM($N1375:AR1375))))),0)</f>
        <v>0</v>
      </c>
      <c r="AT1375" s="109">
        <f>IFERROR(IF(OR($I1370=0,AS1379=0),0,IF($N1378&gt;0,(MIN($N1378/IF($I1370&lt;=5,1,($I1370-5)),$N1378-SUM($N1375:AS1375))), (MAX($N1378/IF($I1370&lt;=5,1,($I1370-5)),$N1378-SUM($N1375:AS1375))))),0)</f>
        <v>0</v>
      </c>
      <c r="AU1375" s="109">
        <f>IFERROR(IF(OR($I1370=0,AT1379=0),0,IF($N1378&gt;0,(MIN($N1378/IF($I1370&lt;=5,1,($I1370-5)),$N1378-SUM($N1375:AT1375))), (MAX($N1378/IF($I1370&lt;=5,1,($I1370-5)),$N1378-SUM($N1375:AT1375))))),0)</f>
        <v>0</v>
      </c>
      <c r="AV1375" s="109">
        <f>IFERROR(IF(OR($I1370=0,AU1379=0),0,IF($N1378&gt;0,(MIN($N1378/IF($I1370&lt;=5,1,($I1370-5)),$N1378-SUM($N1375:AU1375))), (MAX($N1378/IF($I1370&lt;=5,1,($I1370-5)),$N1378-SUM($N1375:AU1375))))),0)</f>
        <v>0</v>
      </c>
      <c r="AW1375" s="109">
        <f>IFERROR(IF(OR($I1370=0,AV1379=0),0,IF($N1378&gt;0,(MIN($N1378/IF($I1370&lt;=5,1,($I1370-5)),$N1378-SUM($N1375:AV1375))), (MAX($N1378/IF($I1370&lt;=5,1,($I1370-5)),$N1378-SUM($N1375:AV1375))))),0)</f>
        <v>0</v>
      </c>
      <c r="AX1375" s="109">
        <f>IFERROR(IF(OR($I1370=0,AW1379=0),0,IF($N1378&gt;0,(MIN($N1378/IF($I1370&lt;=5,1,($I1370-5)),$N1378-SUM($N1375:AW1375))), (MAX($N1378/IF($I1370&lt;=5,1,($I1370-5)),$N1378-SUM($N1375:AW1375))))),0)</f>
        <v>0</v>
      </c>
      <c r="AY1375" s="109">
        <f>IFERROR(IF(OR($I1370=0,AX1379=0),0,IF($N1378&gt;0,(MIN($N1378/IF($I1370&lt;=5,1,($I1370-5)),$N1378-SUM($N1375:AX1375))), (MAX($N1378/IF($I1370&lt;=5,1,($I1370-5)),$N1378-SUM($N1375:AX1375))))),0)</f>
        <v>0</v>
      </c>
      <c r="AZ1375" s="109">
        <f>IFERROR(IF(OR($I1370=0,AY1379=0),0,IF($N1378&gt;0,(MIN($N1378/IF($I1370&lt;=5,1,($I1370-5)),$N1378-SUM($N1375:AY1375))), (MAX($N1378/IF($I1370&lt;=5,1,($I1370-5)),$N1378-SUM($N1375:AY1375))))),0)</f>
        <v>0</v>
      </c>
      <c r="BA1375" s="109">
        <f>IFERROR(IF(OR($I1370=0,AZ1379=0),0,IF($N1378&gt;0,(MIN($N1378/IF($I1370&lt;=5,1,($I1370-5)),$N1378-SUM($N1375:AZ1375))), (MAX($N1378/IF($I1370&lt;=5,1,($I1370-5)),$N1378-SUM($N1375:AZ1375))))),0)</f>
        <v>0</v>
      </c>
      <c r="BB1375" s="109">
        <f>IFERROR(IF(OR($I1370=0,BA1379=0),0,IF($N1378&gt;0,(MIN($N1378/IF($I1370&lt;=5,1,($I1370-5)),$N1378-SUM($N1375:BA1375))), (MAX($N1378/IF($I1370&lt;=5,1,($I1370-5)),$N1378-SUM($N1375:BA1375))))),0)</f>
        <v>0</v>
      </c>
      <c r="BC1375" s="109">
        <f>IFERROR(IF(OR($I1370=0,BB1379=0),0,IF($N1378&gt;0,(MIN($N1378/IF($I1370&lt;=5,1,($I1370-5)),$N1378-SUM($N1375:BB1375))), (MAX($N1378/IF($I1370&lt;=5,1,($I1370-5)),$N1378-SUM($N1375:BB1375))))),0)</f>
        <v>0</v>
      </c>
      <c r="BD1375" s="109">
        <f>IFERROR(IF(OR($I1370=0,BC1379=0),0,IF($N1378&gt;0,(MIN($N1378/IF($I1370&lt;=5,1,($I1370-5)),$N1378-SUM($N1375:BC1375))), (MAX($N1378/IF($I1370&lt;=5,1,($I1370-5)),$N1378-SUM($N1375:BC1375))))),0)</f>
        <v>0</v>
      </c>
      <c r="BE1375" s="109">
        <f>IFERROR(IF(OR($I1370=0,BD1379=0),0,IF($N1378&gt;0,(MIN($N1378/IF($I1370&lt;=5,1,($I1370-5)),$N1378-SUM($N1375:BD1375))), (MAX($N1378/IF($I1370&lt;=5,1,($I1370-5)),$N1378-SUM($N1375:BD1375))))),0)</f>
        <v>0</v>
      </c>
      <c r="BF1375" s="109">
        <f>IFERROR(IF(OR($I1370=0,BE1379=0),0,IF($N1378&gt;0,(MIN($N1378/IF($I1370&lt;=5,1,($I1370-5)),$N1378-SUM($N1375:BE1375))), (MAX($N1378/IF($I1370&lt;=5,1,($I1370-5)),$N1378-SUM($N1375:BE1375))))),0)</f>
        <v>0</v>
      </c>
      <c r="BG1375" s="109">
        <f>IFERROR(IF(OR($I1370=0,BF1379=0),0,IF($N1378&gt;0,(MIN($N1378/IF($I1370&lt;=5,1,($I1370-5)),$N1378-SUM($N1375:BF1375))), (MAX($N1378/IF($I1370&lt;=5,1,($I1370-5)),$N1378-SUM($N1375:BF1375))))),0)</f>
        <v>0</v>
      </c>
      <c r="BH1375" s="109">
        <f>IFERROR(IF(OR($I1370=0,BG1379=0),0,IF($N1378&gt;0,(MIN($N1378/IF($I1370&lt;=5,1,($I1370-5)),$N1378-SUM($N1375:BG1375))), (MAX($N1378/IF($I1370&lt;=5,1,($I1370-5)),$N1378-SUM($N1375:BG1375))))),0)</f>
        <v>0</v>
      </c>
      <c r="BI1375" s="109">
        <f>IFERROR(IF(OR($I1370=0,BH1379=0),0,IF($N1378&gt;0,(MIN($N1378/IF($I1370&lt;=5,1,($I1370-5)),$N1378-SUM($N1375:BH1375))), (MAX($N1378/IF($I1370&lt;=5,1,($I1370-5)),$N1378-SUM($N1375:BH1375))))),0)</f>
        <v>0</v>
      </c>
      <c r="BJ1375" s="109">
        <f>IFERROR(IF(OR($I1370=0,BI1379=0),0,IF($N1378&gt;0,(MIN($N1378/IF($I1370&lt;=5,1,($I1370-5)),$N1378-SUM($N1375:BI1375))), (MAX($N1378/IF($I1370&lt;=5,1,($I1370-5)),$N1378-SUM($N1375:BI1375))))),0)</f>
        <v>0</v>
      </c>
      <c r="BK1375" s="109">
        <f>IFERROR(IF(OR($I1370=0,BJ1379=0),0,IF($N1378&gt;0,(MIN($N1378/IF($I1370&lt;=5,1,($I1370-5)),$N1378-SUM($N1375:BJ1375))), (MAX($N1378/IF($I1370&lt;=5,1,($I1370-5)),$N1378-SUM($N1375:BJ1375))))),0)</f>
        <v>0</v>
      </c>
      <c r="BL1375" s="109">
        <f>IFERROR(IF(OR($I1370=0,BK1379=0),0,IF($N1378&gt;0,(MIN($N1378/IF($I1370&lt;=5,1,($I1370-5)),$N1378-SUM($N1375:BK1375))), (MAX($N1378/IF($I1370&lt;=5,1,($I1370-5)),$N1378-SUM($N1375:BK1375))))),0)</f>
        <v>0</v>
      </c>
      <c r="BM1375" s="109">
        <f>IFERROR(IF(OR($I1370=0,BL1379=0),0,IF($N1378&gt;0,(MIN($N1378/IF($I1370&lt;=5,1,($I1370-5)),$N1378-SUM($N1375:BL1375))), (MAX($N1378/IF($I1370&lt;=5,1,($I1370-5)),$N1378-SUM($N1375:BL1375))))),0)</f>
        <v>0</v>
      </c>
      <c r="BN1375" s="109">
        <f>IFERROR(IF(OR($I1370=0,BM1379=0),0,IF($N1378&gt;0,(MIN($N1378/IF($I1370&lt;=5,1,($I1370-5)),$N1378-SUM($N1375:BM1375))), (MAX($N1378/IF($I1370&lt;=5,1,($I1370-5)),$N1378-SUM($N1375:BM1375))))),0)</f>
        <v>0</v>
      </c>
      <c r="BO1375" s="109">
        <f>IFERROR(IF(OR($I1370=0,BN1379=0),0,IF($N1378&gt;0,(MIN($N1378/IF($I1370&lt;=5,1,($I1370-5)),$N1378-SUM($N1375:BN1375))), (MAX($N1378/IF($I1370&lt;=5,1,($I1370-5)),$N1378-SUM($N1375:BN1375))))),0)</f>
        <v>0</v>
      </c>
      <c r="BP1375" s="109">
        <f>IFERROR(IF(OR($I1370=0,BO1379=0),0,IF($N1378&gt;0,(MIN($N1378/IF($I1370&lt;=5,1,($I1370-5)),$N1378-SUM($N1375:BO1375))), (MAX($N1378/IF($I1370&lt;=5,1,($I1370-5)),$N1378-SUM($N1375:BO1375))))),0)</f>
        <v>0</v>
      </c>
      <c r="BQ1375" s="109">
        <f>IFERROR(IF(OR($I1370=0,BP1379=0),0,IF($N1378&gt;0,(MIN($N1378/IF($I1370&lt;=5,1,($I1370-5)),$N1378-SUM($N1375:BP1375))), (MAX($N1378/IF($I1370&lt;=5,1,($I1370-5)),$N1378-SUM($N1375:BP1375))))),0)</f>
        <v>0</v>
      </c>
      <c r="BR1375" s="109">
        <f>IFERROR(IF(OR($I1370=0,BQ1379=0),0,IF($N1378&gt;0,(MIN($N1378/IF($I1370&lt;=5,1,($I1370-5)),$N1378-SUM($N1375:BQ1375))), (MAX($N1378/IF($I1370&lt;=5,1,($I1370-5)),$N1378-SUM($N1375:BQ1375))))),0)</f>
        <v>0</v>
      </c>
      <c r="BS1375" s="109">
        <f>IFERROR(IF(OR($I1370=0,BR1379=0),0,IF($N1378&gt;0,(MIN($N1378/IF($I1370&lt;=5,1,($I1370-5)),$N1378-SUM($N1375:BR1375))), (MAX($N1378/IF($I1370&lt;=5,1,($I1370-5)),$N1378-SUM($N1375:BR1375))))),0)</f>
        <v>0</v>
      </c>
      <c r="BT1375" s="109">
        <f>IFERROR(IF(OR($I1370=0,BS1379=0),0,IF($N1378&gt;0,(MIN($N1378/IF($I1370&lt;=5,1,($I1370-5)),$N1378-SUM($N1375:BS1375))), (MAX($N1378/IF($I1370&lt;=5,1,($I1370-5)),$N1378-SUM($N1375:BS1375))))),0)</f>
        <v>0</v>
      </c>
      <c r="BU1375" s="109">
        <f>IFERROR(IF(OR($I1370=0,BT1379=0),0,IF($N1378&gt;0,(MIN($N1378/IF($I1370&lt;=5,1,($I1370-5)),$N1378-SUM($N1375:BT1375))), (MAX($N1378/IF($I1370&lt;=5,1,($I1370-5)),$N1378-SUM($N1375:BT1375))))),0)</f>
        <v>0</v>
      </c>
      <c r="BV1375" s="109">
        <f>IFERROR(IF(OR($I1370=0,BU1379=0),0,IF($N1378&gt;0,(MIN($N1378/IF($I1370&lt;=5,1,($I1370-5)),$N1378-SUM($N1375:BU1375))), (MAX($N1378/IF($I1370&lt;=5,1,($I1370-5)),$N1378-SUM($N1375:BU1375))))),0)</f>
        <v>0</v>
      </c>
      <c r="BW1375" s="109">
        <f>IFERROR(IF(OR($I1370=0,BV1379=0),0,IF($N1378&gt;0,(MIN($N1378/IF($I1370&lt;=5,1,($I1370-5)),$N1378-SUM($N1375:BV1375))), (MAX($N1378/IF($I1370&lt;=5,1,($I1370-5)),$N1378-SUM($N1375:BV1375))))),0)</f>
        <v>0</v>
      </c>
      <c r="BX1375" s="109">
        <f>IFERROR(IF(OR($I1370=0,BW1379=0),0,IF($N1378&gt;0,(MIN($N1378/IF($I1370&lt;=5,1,($I1370-5)),$N1378-SUM($N1375:BW1375))), (MAX($N1378/IF($I1370&lt;=5,1,($I1370-5)),$N1378-SUM($N1375:BW1375))))),0)</f>
        <v>0</v>
      </c>
      <c r="BY1375" s="109">
        <f>IFERROR(IF(OR($I1370=0,BX1379=0),0,IF($N1378&gt;0,(MIN($N1378/IF($I1370&lt;=5,1,($I1370-5)),$N1378-SUM($N1375:BX1375))), (MAX($N1378/IF($I1370&lt;=5,1,($I1370-5)),$N1378-SUM($N1375:BX1375))))),0)</f>
        <v>0</v>
      </c>
      <c r="BZ1375" s="109">
        <f>IFERROR(IF(OR($I1370=0,BY1379=0),0,IF($N1378&gt;0,(MIN($N1378/IF($I1370&lt;=5,1,($I1370-5)),$N1378-SUM($N1375:BY1375))), (MAX($N1378/IF($I1370&lt;=5,1,($I1370-5)),$N1378-SUM($N1375:BY1375))))),0)</f>
        <v>0</v>
      </c>
      <c r="CA1375" s="109">
        <f>IFERROR(IF(OR($I1370=0,BZ1379=0),0,IF($N1378&gt;0,(MIN($N1378/IF($I1370&lt;=5,1,($I1370-5)),$N1378-SUM($N1375:BZ1375))), (MAX($N1378/IF($I1370&lt;=5,1,($I1370-5)),$N1378-SUM($N1375:BZ1375))))),0)</f>
        <v>0</v>
      </c>
      <c r="CB1375" s="109">
        <f>IFERROR(IF(OR($I1370=0,CA1379=0),0,IF($N1378&gt;0,(MIN($N1378/IF($I1370&lt;=5,1,($I1370-5)),$N1378-SUM($N1375:CA1375))), (MAX($N1378/IF($I1370&lt;=5,1,($I1370-5)),$N1378-SUM($N1375:CA1375))))),0)</f>
        <v>0</v>
      </c>
      <c r="CC1375" s="109">
        <f>IFERROR(IF(OR($I1370=0,CB1379=0),0,IF($N1378&gt;0,(MIN($N1378/IF($I1370&lt;=5,1,($I1370-5)),$N1378-SUM($N1375:CB1375))), (MAX($N1378/IF($I1370&lt;=5,1,($I1370-5)),$N1378-SUM($N1375:CB1375))))),0)</f>
        <v>0</v>
      </c>
      <c r="CD1375" s="109">
        <f>IFERROR(IF(OR($I1370=0,CC1379=0),0,IF($N1378&gt;0,(MIN($N1378/IF($I1370&lt;=5,1,($I1370-5)),$N1378-SUM($N1375:CC1375))), (MAX($N1378/IF($I1370&lt;=5,1,($I1370-5)),$N1378-SUM($N1375:CC1375))))),0)</f>
        <v>0</v>
      </c>
      <c r="CE1375" s="109">
        <f>IFERROR(IF(OR($I1370=0,CD1379=0),0,IF($N1378&gt;0,(MIN($N1378/IF($I1370&lt;=5,1,($I1370-5)),$N1378-SUM($N1375:CD1375))), (MAX($N1378/IF($I1370&lt;=5,1,($I1370-5)),$N1378-SUM($N1375:CD1375))))),0)</f>
        <v>0</v>
      </c>
      <c r="CF1375" s="109">
        <f>IFERROR(IF(OR($I1370=0,CE1379=0),0,IF($N1378&gt;0,(MIN($N1378/IF($I1370&lt;=5,1,($I1370-5)),$N1378-SUM($N1375:CE1375))), (MAX($N1378/IF($I1370&lt;=5,1,($I1370-5)),$N1378-SUM($N1375:CE1375))))),0)</f>
        <v>0</v>
      </c>
    </row>
    <row r="1376" spans="1:84" ht="12.75" customHeight="1">
      <c r="D1376" s="108" t="s">
        <v>32</v>
      </c>
      <c r="E1376" s="108" t="s">
        <v>197</v>
      </c>
      <c r="F1376" s="110"/>
      <c r="G1376" s="110"/>
      <c r="H1376" s="110"/>
      <c r="I1376" s="111"/>
      <c r="J1376" s="112">
        <f t="shared" ref="J1376:AO1376" si="4266">SUM(J1374:J1374)</f>
        <v>0</v>
      </c>
      <c r="K1376" s="112">
        <f t="shared" si="4266"/>
        <v>0</v>
      </c>
      <c r="L1376" s="112">
        <f t="shared" si="4266"/>
        <v>0</v>
      </c>
      <c r="M1376" s="112">
        <f t="shared" si="4266"/>
        <v>0</v>
      </c>
      <c r="N1376" s="112">
        <f t="shared" si="4266"/>
        <v>0</v>
      </c>
      <c r="O1376" s="112">
        <f t="shared" si="4266"/>
        <v>0</v>
      </c>
      <c r="P1376" s="112">
        <f t="shared" si="4266"/>
        <v>0</v>
      </c>
      <c r="Q1376" s="112">
        <f t="shared" si="4266"/>
        <v>0</v>
      </c>
      <c r="R1376" s="112">
        <f t="shared" si="4266"/>
        <v>0</v>
      </c>
      <c r="S1376" s="112">
        <f t="shared" si="4266"/>
        <v>0</v>
      </c>
      <c r="T1376" s="112">
        <f t="shared" si="4266"/>
        <v>0</v>
      </c>
      <c r="U1376" s="112">
        <f t="shared" si="4266"/>
        <v>0</v>
      </c>
      <c r="V1376" s="112">
        <f t="shared" si="4266"/>
        <v>0</v>
      </c>
      <c r="W1376" s="112">
        <f t="shared" si="4266"/>
        <v>0</v>
      </c>
      <c r="X1376" s="112">
        <f t="shared" si="4266"/>
        <v>0</v>
      </c>
      <c r="Y1376" s="112">
        <f t="shared" si="4266"/>
        <v>0</v>
      </c>
      <c r="Z1376" s="112">
        <f t="shared" si="4266"/>
        <v>0</v>
      </c>
      <c r="AA1376" s="112">
        <f t="shared" si="4266"/>
        <v>0</v>
      </c>
      <c r="AB1376" s="112">
        <f t="shared" si="4266"/>
        <v>0</v>
      </c>
      <c r="AC1376" s="112">
        <f t="shared" si="4266"/>
        <v>0</v>
      </c>
      <c r="AD1376" s="112">
        <f t="shared" si="4266"/>
        <v>0</v>
      </c>
      <c r="AE1376" s="112">
        <f t="shared" si="4266"/>
        <v>0</v>
      </c>
      <c r="AF1376" s="112">
        <f t="shared" si="4266"/>
        <v>0</v>
      </c>
      <c r="AG1376" s="112">
        <f t="shared" si="4266"/>
        <v>0</v>
      </c>
      <c r="AH1376" s="112">
        <f t="shared" si="4266"/>
        <v>0</v>
      </c>
      <c r="AI1376" s="112">
        <f t="shared" si="4266"/>
        <v>0</v>
      </c>
      <c r="AJ1376" s="112">
        <f t="shared" si="4266"/>
        <v>0</v>
      </c>
      <c r="AK1376" s="112">
        <f t="shared" si="4266"/>
        <v>0</v>
      </c>
      <c r="AL1376" s="112">
        <f t="shared" si="4266"/>
        <v>0</v>
      </c>
      <c r="AM1376" s="112">
        <f t="shared" si="4266"/>
        <v>0</v>
      </c>
      <c r="AN1376" s="112">
        <f t="shared" si="4266"/>
        <v>0</v>
      </c>
      <c r="AO1376" s="112">
        <f t="shared" si="4266"/>
        <v>0</v>
      </c>
      <c r="AP1376" s="112">
        <f t="shared" ref="AP1376:BU1376" si="4267">SUM(AP1374:AP1374)</f>
        <v>0</v>
      </c>
      <c r="AQ1376" s="112">
        <f t="shared" si="4267"/>
        <v>0</v>
      </c>
      <c r="AR1376" s="112">
        <f t="shared" si="4267"/>
        <v>0</v>
      </c>
      <c r="AS1376" s="112">
        <f t="shared" si="4267"/>
        <v>0</v>
      </c>
      <c r="AT1376" s="112">
        <f t="shared" si="4267"/>
        <v>0</v>
      </c>
      <c r="AU1376" s="112">
        <f t="shared" si="4267"/>
        <v>0</v>
      </c>
      <c r="AV1376" s="112">
        <f t="shared" si="4267"/>
        <v>0</v>
      </c>
      <c r="AW1376" s="112">
        <f t="shared" si="4267"/>
        <v>0</v>
      </c>
      <c r="AX1376" s="112">
        <f t="shared" si="4267"/>
        <v>0</v>
      </c>
      <c r="AY1376" s="112">
        <f t="shared" si="4267"/>
        <v>0</v>
      </c>
      <c r="AZ1376" s="112">
        <f t="shared" si="4267"/>
        <v>0</v>
      </c>
      <c r="BA1376" s="112">
        <f t="shared" si="4267"/>
        <v>0</v>
      </c>
      <c r="BB1376" s="112">
        <f t="shared" si="4267"/>
        <v>0</v>
      </c>
      <c r="BC1376" s="112">
        <f t="shared" si="4267"/>
        <v>0</v>
      </c>
      <c r="BD1376" s="112">
        <f t="shared" si="4267"/>
        <v>0</v>
      </c>
      <c r="BE1376" s="112">
        <f t="shared" si="4267"/>
        <v>0</v>
      </c>
      <c r="BF1376" s="112">
        <f t="shared" si="4267"/>
        <v>0</v>
      </c>
      <c r="BG1376" s="112">
        <f t="shared" si="4267"/>
        <v>0</v>
      </c>
      <c r="BH1376" s="112">
        <f t="shared" si="4267"/>
        <v>0</v>
      </c>
      <c r="BI1376" s="112">
        <f t="shared" si="4267"/>
        <v>0</v>
      </c>
      <c r="BJ1376" s="112">
        <f t="shared" si="4267"/>
        <v>0</v>
      </c>
      <c r="BK1376" s="112">
        <f t="shared" si="4267"/>
        <v>0</v>
      </c>
      <c r="BL1376" s="112">
        <f t="shared" si="4267"/>
        <v>0</v>
      </c>
      <c r="BM1376" s="112">
        <f t="shared" si="4267"/>
        <v>0</v>
      </c>
      <c r="BN1376" s="112">
        <f t="shared" si="4267"/>
        <v>0</v>
      </c>
      <c r="BO1376" s="112">
        <f t="shared" si="4267"/>
        <v>0</v>
      </c>
      <c r="BP1376" s="112">
        <f t="shared" si="4267"/>
        <v>0</v>
      </c>
      <c r="BQ1376" s="112">
        <f t="shared" si="4267"/>
        <v>0</v>
      </c>
      <c r="BR1376" s="112">
        <f t="shared" si="4267"/>
        <v>0</v>
      </c>
      <c r="BS1376" s="112">
        <f t="shared" si="4267"/>
        <v>0</v>
      </c>
      <c r="BT1376" s="112">
        <f t="shared" si="4267"/>
        <v>0</v>
      </c>
      <c r="BU1376" s="112">
        <f t="shared" si="4267"/>
        <v>0</v>
      </c>
      <c r="BV1376" s="112">
        <f t="shared" ref="BV1376:CF1376" si="4268">SUM(BV1374:BV1374)</f>
        <v>0</v>
      </c>
      <c r="BW1376" s="112">
        <f t="shared" si="4268"/>
        <v>0</v>
      </c>
      <c r="BX1376" s="112">
        <f t="shared" si="4268"/>
        <v>0</v>
      </c>
      <c r="BY1376" s="112">
        <f t="shared" si="4268"/>
        <v>0</v>
      </c>
      <c r="BZ1376" s="112">
        <f t="shared" si="4268"/>
        <v>0</v>
      </c>
      <c r="CA1376" s="112">
        <f t="shared" si="4268"/>
        <v>0</v>
      </c>
      <c r="CB1376" s="112">
        <f t="shared" si="4268"/>
        <v>0</v>
      </c>
      <c r="CC1376" s="112">
        <f t="shared" si="4268"/>
        <v>0</v>
      </c>
      <c r="CD1376" s="112">
        <f t="shared" si="4268"/>
        <v>0</v>
      </c>
      <c r="CE1376" s="112">
        <f t="shared" si="4268"/>
        <v>0</v>
      </c>
      <c r="CF1376" s="112">
        <f t="shared" si="4268"/>
        <v>0</v>
      </c>
    </row>
    <row r="1377" spans="1:2018" ht="12.75" customHeight="1">
      <c r="D1377" s="17" t="s">
        <v>213</v>
      </c>
      <c r="I1377" s="31">
        <f>IF(I$4=first_reg_period, INDEX(Inputs!$I$94:$I$121,MATCH(B1369,Inputs!$C$94:$C$121,0)),0)</f>
        <v>0</v>
      </c>
      <c r="J1377" s="31">
        <f>IF(J$4=first_reg_period, INDEX(Inputs!$I$94:$I$121,MATCH(C1369,Inputs!$C$94:$C$121,0)),0)</f>
        <v>0</v>
      </c>
      <c r="K1377" s="31">
        <f>IF(K$4=first_reg_period, INDEX(Inputs!$I$94:$I$121,MATCH(D1369,Inputs!$C$94:$C$121,0)),0)</f>
        <v>0</v>
      </c>
      <c r="L1377" s="31">
        <f>IF(L$4=first_reg_period, INDEX(Inputs!$I$94:$I$121,MATCH(E1369,Inputs!$C$94:$C$121,0)),0)</f>
        <v>0</v>
      </c>
      <c r="M1377" s="31">
        <f>IF(M$4=first_reg_period, INDEX(Inputs!$I$94:$I$121,MATCH(F1369,Inputs!$C$94:$C$121,0)),0)</f>
        <v>0</v>
      </c>
      <c r="N1377" s="31">
        <f>IF(N$4=first_reg_period, INDEX(Inputs!$I$94:$I$121,MATCH(G1369,Inputs!$C$94:$C$121,0)),0)</f>
        <v>0</v>
      </c>
      <c r="O1377" s="31">
        <f>IF(O$4=first_reg_period, INDEX(Inputs!$I$94:$I$121,MATCH(H1369,Inputs!$C$94:$C$121,0)),0)</f>
        <v>0</v>
      </c>
      <c r="P1377" s="31">
        <f>IF(P$4=first_reg_period, INDEX(Inputs!$I$94:$I$121,MATCH(I1369,Inputs!$C$94:$C$121,0)),0)</f>
        <v>0</v>
      </c>
      <c r="Q1377" s="31">
        <f>IF(Q$4=first_reg_period, INDEX(Inputs!$I$94:$I$121,MATCH(J1369,Inputs!$C$94:$C$121,0)),0)</f>
        <v>0</v>
      </c>
      <c r="R1377" s="31">
        <f>IF(R$4=first_reg_period, INDEX(Inputs!$I$94:$I$121,MATCH(K1369,Inputs!$C$94:$C$121,0)),0)</f>
        <v>0</v>
      </c>
      <c r="S1377" s="31">
        <f>IF(S$4=first_reg_period, INDEX(Inputs!$I$94:$I$121,MATCH(L1369,Inputs!$C$94:$C$121,0)),0)</f>
        <v>0</v>
      </c>
      <c r="T1377" s="31">
        <f>IF(T$4=first_reg_period, INDEX(Inputs!$I$94:$I$121,MATCH(M1369,Inputs!$C$94:$C$121,0)),0)</f>
        <v>0</v>
      </c>
      <c r="U1377" s="31">
        <f>IF(U$4=first_reg_period, INDEX(Inputs!$I$94:$I$121,MATCH(N1369,Inputs!$C$94:$C$121,0)),0)</f>
        <v>0</v>
      </c>
      <c r="V1377" s="31">
        <f>IF(V$4=first_reg_period, INDEX(Inputs!$I$94:$I$121,MATCH(O1369,Inputs!$C$94:$C$121,0)),0)</f>
        <v>0</v>
      </c>
      <c r="W1377" s="31">
        <f>IF(W$4=first_reg_period, INDEX(Inputs!$I$94:$I$121,MATCH(P1369,Inputs!$C$94:$C$121,0)),0)</f>
        <v>0</v>
      </c>
      <c r="X1377" s="31">
        <f>IF(X$4=first_reg_period, INDEX(Inputs!$I$94:$I$121,MATCH(Q1369,Inputs!$C$94:$C$121,0)),0)</f>
        <v>0</v>
      </c>
      <c r="Y1377" s="31">
        <f>IF(Y$4=first_reg_period, INDEX(Inputs!$I$94:$I$121,MATCH(R1369,Inputs!$C$94:$C$121,0)),0)</f>
        <v>0</v>
      </c>
      <c r="Z1377" s="31">
        <f>IF(Z$4=first_reg_period, INDEX(Inputs!$I$94:$I$121,MATCH(S1369,Inputs!$C$94:$C$121,0)),0)</f>
        <v>0</v>
      </c>
      <c r="AA1377" s="31">
        <f>IF(AA$4=first_reg_period, INDEX(Inputs!$I$94:$I$121,MATCH(T1369,Inputs!$C$94:$C$121,0)),0)</f>
        <v>0</v>
      </c>
      <c r="AB1377" s="31">
        <f>IF(AB$4=first_reg_period, INDEX(Inputs!$I$94:$I$121,MATCH(U1369,Inputs!$C$94:$C$121,0)),0)</f>
        <v>0</v>
      </c>
      <c r="AC1377" s="31">
        <f>IF(AC$4=first_reg_period, INDEX(Inputs!$I$94:$I$121,MATCH(V1369,Inputs!$C$94:$C$121,0)),0)</f>
        <v>0</v>
      </c>
      <c r="AD1377" s="31">
        <f>IF(AD$4=first_reg_period, INDEX(Inputs!$I$94:$I$121,MATCH(W1369,Inputs!$C$94:$C$121,0)),0)</f>
        <v>0</v>
      </c>
      <c r="AE1377" s="31">
        <f>IF(AE$4=first_reg_period, INDEX(Inputs!$I$94:$I$121,MATCH(X1369,Inputs!$C$94:$C$121,0)),0)</f>
        <v>0</v>
      </c>
      <c r="AF1377" s="31">
        <f>IF(AF$4=first_reg_period, INDEX(Inputs!$I$94:$I$121,MATCH(Y1369,Inputs!$C$94:$C$121,0)),0)</f>
        <v>0</v>
      </c>
      <c r="AG1377" s="31">
        <f>IF(AG$4=first_reg_period, INDEX(Inputs!$I$94:$I$121,MATCH(Z1369,Inputs!$C$94:$C$121,0)),0)</f>
        <v>0</v>
      </c>
      <c r="AH1377" s="31">
        <f>IF(AH$4=first_reg_period, INDEX(Inputs!$I$94:$I$121,MATCH(AA1369,Inputs!$C$94:$C$121,0)),0)</f>
        <v>0</v>
      </c>
      <c r="AI1377" s="31">
        <f>IF(AI$4=first_reg_period, INDEX(Inputs!$I$94:$I$121,MATCH(AB1369,Inputs!$C$94:$C$121,0)),0)</f>
        <v>0</v>
      </c>
      <c r="AJ1377" s="31">
        <f>IF(AJ$4=first_reg_period, INDEX(Inputs!$I$94:$I$121,MATCH(AC1369,Inputs!$C$94:$C$121,0)),0)</f>
        <v>0</v>
      </c>
      <c r="AK1377" s="31">
        <f>IF(AK$4=first_reg_period, INDEX(Inputs!$I$94:$I$121,MATCH(AD1369,Inputs!$C$94:$C$121,0)),0)</f>
        <v>0</v>
      </c>
      <c r="AL1377" s="31">
        <f>IF(AL$4=first_reg_period, INDEX(Inputs!$I$94:$I$121,MATCH(AE1369,Inputs!$C$94:$C$121,0)),0)</f>
        <v>0</v>
      </c>
      <c r="AM1377" s="31">
        <f>IF(AM$4=first_reg_period, INDEX(Inputs!$I$94:$I$121,MATCH(AF1369,Inputs!$C$94:$C$121,0)),0)</f>
        <v>0</v>
      </c>
      <c r="AN1377" s="31">
        <f>IF(AN$4=first_reg_period, INDEX(Inputs!$I$94:$I$121,MATCH(AG1369,Inputs!$C$94:$C$121,0)),0)</f>
        <v>0</v>
      </c>
      <c r="AO1377" s="31">
        <f>IF(AO$4=first_reg_period, INDEX(Inputs!$I$94:$I$121,MATCH(AH1369,Inputs!$C$94:$C$121,0)),0)</f>
        <v>0</v>
      </c>
      <c r="AP1377" s="31">
        <f>IF(AP$4=first_reg_period, INDEX(Inputs!$I$94:$I$121,MATCH(AI1369,Inputs!$C$94:$C$121,0)),0)</f>
        <v>0</v>
      </c>
      <c r="AQ1377" s="31">
        <f>IF(AQ$4=first_reg_period, INDEX(Inputs!$I$94:$I$121,MATCH(AJ1369,Inputs!$C$94:$C$121,0)),0)</f>
        <v>0</v>
      </c>
      <c r="AR1377" s="31">
        <f>IF(AR$4=first_reg_period, INDEX(Inputs!$I$94:$I$121,MATCH(AK1369,Inputs!$C$94:$C$121,0)),0)</f>
        <v>0</v>
      </c>
      <c r="AS1377" s="31">
        <f>IF(AS$4=first_reg_period, INDEX(Inputs!$I$94:$I$121,MATCH(AL1369,Inputs!$C$94:$C$121,0)),0)</f>
        <v>0</v>
      </c>
      <c r="AT1377" s="31">
        <f>IF(AT$4=first_reg_period, INDEX(Inputs!$I$94:$I$121,MATCH(AM1369,Inputs!$C$94:$C$121,0)),0)</f>
        <v>0</v>
      </c>
      <c r="AU1377" s="31">
        <f>IF(AU$4=first_reg_period, INDEX(Inputs!$I$94:$I$121,MATCH(AN1369,Inputs!$C$94:$C$121,0)),0)</f>
        <v>0</v>
      </c>
      <c r="AV1377" s="31">
        <f>IF(AV$4=first_reg_period, INDEX(Inputs!$I$94:$I$121,MATCH(AO1369,Inputs!$C$94:$C$121,0)),0)</f>
        <v>0</v>
      </c>
      <c r="AW1377" s="31">
        <f>IF(AW$4=first_reg_period, INDEX(Inputs!$I$94:$I$121,MATCH(AP1369,Inputs!$C$94:$C$121,0)),0)</f>
        <v>0</v>
      </c>
      <c r="AX1377" s="31">
        <f>IF(AX$4=first_reg_period, INDEX(Inputs!$I$94:$I$121,MATCH(AQ1369,Inputs!$C$94:$C$121,0)),0)</f>
        <v>0</v>
      </c>
      <c r="AY1377" s="31">
        <f>IF(AY$4=first_reg_period, INDEX(Inputs!$I$94:$I$121,MATCH(AR1369,Inputs!$C$94:$C$121,0)),0)</f>
        <v>0</v>
      </c>
      <c r="AZ1377" s="31">
        <f>IF(AZ$4=first_reg_period, INDEX(Inputs!$I$94:$I$121,MATCH(AS1369,Inputs!$C$94:$C$121,0)),0)</f>
        <v>0</v>
      </c>
      <c r="BA1377" s="31">
        <f>IF(BA$4=first_reg_period, INDEX(Inputs!$I$94:$I$121,MATCH(AT1369,Inputs!$C$94:$C$121,0)),0)</f>
        <v>0</v>
      </c>
      <c r="BB1377" s="31">
        <f>IF(BB$4=first_reg_period, INDEX(Inputs!$I$94:$I$121,MATCH(AU1369,Inputs!$C$94:$C$121,0)),0)</f>
        <v>0</v>
      </c>
      <c r="BC1377" s="31">
        <f>IF(BC$4=first_reg_period, INDEX(Inputs!$I$94:$I$121,MATCH(AV1369,Inputs!$C$94:$C$121,0)),0)</f>
        <v>0</v>
      </c>
      <c r="BD1377" s="31">
        <f>IF(BD$4=first_reg_period, INDEX(Inputs!$I$94:$I$121,MATCH(AW1369,Inputs!$C$94:$C$121,0)),0)</f>
        <v>0</v>
      </c>
      <c r="BE1377" s="31">
        <f>IF(BE$4=first_reg_period, INDEX(Inputs!$I$94:$I$121,MATCH(AX1369,Inputs!$C$94:$C$121,0)),0)</f>
        <v>0</v>
      </c>
      <c r="BF1377" s="31">
        <f>IF(BF$4=first_reg_period, INDEX(Inputs!$I$94:$I$121,MATCH(AY1369,Inputs!$C$94:$C$121,0)),0)</f>
        <v>0</v>
      </c>
      <c r="BG1377" s="31">
        <f>IF(BG$4=first_reg_period, INDEX(Inputs!$I$94:$I$121,MATCH(AZ1369,Inputs!$C$94:$C$121,0)),0)</f>
        <v>0</v>
      </c>
      <c r="BH1377" s="31">
        <f>IF(BH$4=first_reg_period, INDEX(Inputs!$I$94:$I$121,MATCH(BA1369,Inputs!$C$94:$C$121,0)),0)</f>
        <v>0</v>
      </c>
      <c r="BI1377" s="31">
        <f>IF(BI$4=first_reg_period, INDEX(Inputs!$I$94:$I$121,MATCH(BB1369,Inputs!$C$94:$C$121,0)),0)</f>
        <v>0</v>
      </c>
      <c r="BJ1377" s="31">
        <f>IF(BJ$4=first_reg_period, INDEX(Inputs!$I$94:$I$121,MATCH(BC1369,Inputs!$C$94:$C$121,0)),0)</f>
        <v>0</v>
      </c>
      <c r="BK1377" s="31">
        <f>IF(BK$4=first_reg_period, INDEX(Inputs!$I$94:$I$121,MATCH(BD1369,Inputs!$C$94:$C$121,0)),0)</f>
        <v>0</v>
      </c>
      <c r="BL1377" s="31">
        <f>IF(BL$4=first_reg_period, INDEX(Inputs!$I$94:$I$121,MATCH(BE1369,Inputs!$C$94:$C$121,0)),0)</f>
        <v>0</v>
      </c>
      <c r="BM1377" s="31">
        <f>IF(BM$4=first_reg_period, INDEX(Inputs!$I$94:$I$121,MATCH(BF1369,Inputs!$C$94:$C$121,0)),0)</f>
        <v>0</v>
      </c>
      <c r="BN1377" s="31">
        <f>IF(BN$4=first_reg_period, INDEX(Inputs!$I$94:$I$121,MATCH(BG1369,Inputs!$C$94:$C$121,0)),0)</f>
        <v>0</v>
      </c>
      <c r="BO1377" s="31">
        <f>IF(BO$4=first_reg_period, INDEX(Inputs!$I$94:$I$121,MATCH(BH1369,Inputs!$C$94:$C$121,0)),0)</f>
        <v>0</v>
      </c>
      <c r="BP1377" s="31">
        <f>IF(BP$4=first_reg_period, INDEX(Inputs!$I$94:$I$121,MATCH(BI1369,Inputs!$C$94:$C$121,0)),0)</f>
        <v>0</v>
      </c>
      <c r="BQ1377" s="31">
        <f>IF(BQ$4=first_reg_period, INDEX(Inputs!$I$94:$I$121,MATCH(BJ1369,Inputs!$C$94:$C$121,0)),0)</f>
        <v>0</v>
      </c>
      <c r="BR1377" s="31">
        <f>IF(BR$4=first_reg_period, INDEX(Inputs!$I$94:$I$121,MATCH(BK1369,Inputs!$C$94:$C$121,0)),0)</f>
        <v>0</v>
      </c>
      <c r="BS1377" s="31">
        <f>IF(BS$4=first_reg_period, INDEX(Inputs!$I$94:$I$121,MATCH(BL1369,Inputs!$C$94:$C$121,0)),0)</f>
        <v>0</v>
      </c>
      <c r="BT1377" s="31">
        <f>IF(BT$4=first_reg_period, INDEX(Inputs!$I$94:$I$121,MATCH(BM1369,Inputs!$C$94:$C$121,0)),0)</f>
        <v>0</v>
      </c>
      <c r="BU1377" s="31">
        <f>IF(BU$4=first_reg_period, INDEX(Inputs!$I$94:$I$121,MATCH(BN1369,Inputs!$C$94:$C$121,0)),0)</f>
        <v>0</v>
      </c>
      <c r="BV1377" s="31">
        <f>IF(BV$4=first_reg_period, INDEX(Inputs!$I$94:$I$121,MATCH(BO1369,Inputs!$C$94:$C$121,0)),0)</f>
        <v>0</v>
      </c>
      <c r="BW1377" s="31">
        <f>IF(BW$4=first_reg_period, INDEX(Inputs!$I$94:$I$121,MATCH(BP1369,Inputs!$C$94:$C$121,0)),0)</f>
        <v>0</v>
      </c>
      <c r="BX1377" s="31">
        <f>IF(BX$4=first_reg_period, INDEX(Inputs!$I$94:$I$121,MATCH(BQ1369,Inputs!$C$94:$C$121,0)),0)</f>
        <v>0</v>
      </c>
      <c r="BY1377" s="31">
        <f>IF(BY$4=first_reg_period, INDEX(Inputs!$I$94:$I$121,MATCH(BR1369,Inputs!$C$94:$C$121,0)),0)</f>
        <v>0</v>
      </c>
      <c r="BZ1377" s="31">
        <f>IF(BZ$4=first_reg_period, INDEX(Inputs!$I$94:$I$121,MATCH(BS1369,Inputs!$C$94:$C$121,0)),0)</f>
        <v>0</v>
      </c>
      <c r="CA1377" s="31">
        <f>IF(CA$4=first_reg_period, INDEX(Inputs!$I$94:$I$121,MATCH(BT1369,Inputs!$C$94:$C$121,0)),0)</f>
        <v>0</v>
      </c>
      <c r="CB1377" s="31">
        <f>IF(CB$4=first_reg_period, INDEX(Inputs!$I$94:$I$121,MATCH(BU1369,Inputs!$C$94:$C$121,0)),0)</f>
        <v>0</v>
      </c>
      <c r="CC1377" s="31">
        <f>IF(CC$4=first_reg_period, INDEX(Inputs!$I$94:$I$121,MATCH(BV1369,Inputs!$C$94:$C$121,0)),0)</f>
        <v>0</v>
      </c>
      <c r="CD1377" s="31">
        <f>IF(CD$4=first_reg_period, INDEX(Inputs!$I$94:$I$121,MATCH(BW1369,Inputs!$C$94:$C$121,0)),0)</f>
        <v>0</v>
      </c>
      <c r="CE1377" s="31">
        <f>IF(CE$4=first_reg_period, INDEX(Inputs!$I$94:$I$121,MATCH(BX1369,Inputs!$C$94:$C$121,0)),0)</f>
        <v>0</v>
      </c>
      <c r="CF1377" s="31">
        <f>IF(CF$4=first_reg_period, INDEX(Inputs!$I$94:$I$121,MATCH(BY1369,Inputs!$C$94:$C$121,0)),0)</f>
        <v>0</v>
      </c>
    </row>
    <row r="1378" spans="1:2018" s="101" customFormat="1" ht="12.75" customHeight="1">
      <c r="C1378" s="181"/>
      <c r="D1378" s="330" t="s">
        <v>266</v>
      </c>
      <c r="E1378" s="330" t="s">
        <v>197</v>
      </c>
      <c r="I1378" s="103"/>
      <c r="J1378" s="104">
        <f>IF(J$4=second_reg_period, INDEX(Inputs!$N$292:$N$319,MATCH($B1369,Inputs!$C$292:$C$319,0)),0)/conv_2020_2015</f>
        <v>0</v>
      </c>
      <c r="K1378" s="104">
        <f>IF(K$4=second_reg_period, INDEX(Inputs!$N$292:$N$319,MATCH($B1369,Inputs!$C$292:$C$319,0)),0)/conv_2020_2015</f>
        <v>0</v>
      </c>
      <c r="L1378" s="104">
        <f>IF(L$4=second_reg_period, INDEX(Inputs!$N$292:$N$319,MATCH($B1369,Inputs!$C$292:$C$319,0)),0)/conv_2020_2015</f>
        <v>0</v>
      </c>
      <c r="M1378" s="104">
        <f>IF(M$4=second_reg_period, INDEX(Inputs!$N$292:$N$319,MATCH($B1369,Inputs!$C$292:$C$319,0)),0)/conv_2020_2015</f>
        <v>0</v>
      </c>
      <c r="N1378" s="267">
        <f>IF(N$4=second_reg_period, INDEX(Inputs!$N$292:$N$319,MATCH($B1369,Inputs!$C$292:$C$319,0)),0)/conv_2020_2015</f>
        <v>0</v>
      </c>
      <c r="O1378" s="104">
        <f>IF(O$4=second_reg_period, INDEX(Inputs!$N$292:$N$319,MATCH($B1369,Inputs!$C$292:$C$319,0)),0)/conv_2020_2015</f>
        <v>0</v>
      </c>
      <c r="P1378" s="104">
        <f>IF(P$4=second_reg_period, INDEX(Inputs!$N$292:$N$319,MATCH($B1369,Inputs!$C$292:$C$319,0)),0)/conv_2020_2015</f>
        <v>0</v>
      </c>
      <c r="Q1378" s="104">
        <f>IF(Q$4=second_reg_period, INDEX(Inputs!$N$292:$N$319,MATCH($B1369,Inputs!$C$292:$C$319,0)),0)/conv_2020_2015</f>
        <v>0</v>
      </c>
      <c r="R1378" s="104">
        <f>IF(R$4=second_reg_period, INDEX(Inputs!$N$292:$N$319,MATCH($B1369,Inputs!$C$292:$C$319,0)),0)/conv_2020_2015</f>
        <v>0</v>
      </c>
      <c r="S1378" s="104">
        <f>IF(S$4=second_reg_period, INDEX(Inputs!$N$292:$N$319,MATCH($B1369,Inputs!$C$292:$C$319,0)),0)/conv_2020_2015</f>
        <v>0</v>
      </c>
      <c r="T1378" s="104">
        <f>IF(T$4=second_reg_period, INDEX(Inputs!$N$292:$N$319,MATCH($B1369,Inputs!$C$292:$C$319,0)),0)/conv_2020_2015</f>
        <v>0</v>
      </c>
      <c r="U1378" s="104">
        <f>IF(U$4=second_reg_period, INDEX(Inputs!$N$292:$N$319,MATCH($B1369,Inputs!$C$292:$C$319,0)),0)/conv_2020_2015</f>
        <v>0</v>
      </c>
      <c r="V1378" s="104">
        <f>IF(V$4=second_reg_period, INDEX(Inputs!$N$292:$N$319,MATCH($B1369,Inputs!$C$292:$C$319,0)),0)/conv_2020_2015</f>
        <v>0</v>
      </c>
      <c r="W1378" s="104">
        <f>IF(W$4=second_reg_period, INDEX(Inputs!$N$292:$N$319,MATCH($B1369,Inputs!$C$292:$C$319,0)),0)/conv_2020_2015</f>
        <v>0</v>
      </c>
      <c r="X1378" s="104">
        <f>IF(X$4=second_reg_period, INDEX(Inputs!$N$292:$N$319,MATCH($B1369,Inputs!$C$292:$C$319,0)),0)/conv_2020_2015</f>
        <v>0</v>
      </c>
      <c r="Y1378" s="104">
        <f>IF(Y$4=second_reg_period, INDEX(Inputs!$N$292:$N$319,MATCH($B1369,Inputs!$C$292:$C$319,0)),0)/conv_2020_2015</f>
        <v>0</v>
      </c>
      <c r="Z1378" s="104">
        <f>IF(Z$4=second_reg_period, INDEX(Inputs!$N$292:$N$319,MATCH($B1369,Inputs!$C$292:$C$319,0)),0)/conv_2020_2015</f>
        <v>0</v>
      </c>
      <c r="AA1378" s="104">
        <f>IF(AA$4=second_reg_period, INDEX(Inputs!$N$292:$N$319,MATCH($B1369,Inputs!$C$292:$C$319,0)),0)/conv_2020_2015</f>
        <v>0</v>
      </c>
      <c r="AB1378" s="104">
        <f>IF(AB$4=second_reg_period, INDEX(Inputs!$N$292:$N$319,MATCH($B1369,Inputs!$C$292:$C$319,0)),0)/conv_2020_2015</f>
        <v>0</v>
      </c>
      <c r="AC1378" s="104">
        <f>IF(AC$4=second_reg_period, INDEX(Inputs!$N$292:$N$319,MATCH($B1369,Inputs!$C$292:$C$319,0)),0)/conv_2020_2015</f>
        <v>0</v>
      </c>
      <c r="AD1378" s="104">
        <f>IF(AD$4=second_reg_period, INDEX(Inputs!$N$292:$N$319,MATCH($B1369,Inputs!$C$292:$C$319,0)),0)/conv_2020_2015</f>
        <v>0</v>
      </c>
      <c r="AE1378" s="104">
        <f>IF(AE$4=second_reg_period, INDEX(Inputs!$N$292:$N$319,MATCH($B1369,Inputs!$C$292:$C$319,0)),0)/conv_2020_2015</f>
        <v>0</v>
      </c>
      <c r="AF1378" s="104">
        <f>IF(AF$4=second_reg_period, INDEX(Inputs!$N$292:$N$319,MATCH($B1369,Inputs!$C$292:$C$319,0)),0)/conv_2020_2015</f>
        <v>0</v>
      </c>
      <c r="AG1378" s="104">
        <f>IF(AG$4=second_reg_period, INDEX(Inputs!$N$292:$N$319,MATCH($B1369,Inputs!$C$292:$C$319,0)),0)/conv_2020_2015</f>
        <v>0</v>
      </c>
      <c r="AH1378" s="104">
        <f>IF(AH$4=second_reg_period, INDEX(Inputs!$N$292:$N$319,MATCH($B1369,Inputs!$C$292:$C$319,0)),0)/conv_2020_2015</f>
        <v>0</v>
      </c>
      <c r="AI1378" s="104">
        <f>IF(AI$4=second_reg_period, INDEX(Inputs!$N$292:$N$319,MATCH($B1369,Inputs!$C$292:$C$319,0)),0)/conv_2020_2015</f>
        <v>0</v>
      </c>
      <c r="AJ1378" s="104">
        <f>IF(AJ$4=second_reg_period, INDEX(Inputs!$N$292:$N$319,MATCH($B1369,Inputs!$C$292:$C$319,0)),0)/conv_2020_2015</f>
        <v>0</v>
      </c>
      <c r="AK1378" s="104">
        <f>IF(AK$4=second_reg_period, INDEX(Inputs!$N$292:$N$319,MATCH($B1369,Inputs!$C$292:$C$319,0)),0)/conv_2020_2015</f>
        <v>0</v>
      </c>
      <c r="AL1378" s="104">
        <f>IF(AL$4=second_reg_period, INDEX(Inputs!$N$292:$N$319,MATCH($B1369,Inputs!$C$292:$C$319,0)),0)/conv_2020_2015</f>
        <v>0</v>
      </c>
      <c r="AM1378" s="104">
        <f>IF(AM$4=second_reg_period, INDEX(Inputs!$N$292:$N$319,MATCH($B1369,Inputs!$C$292:$C$319,0)),0)/conv_2020_2015</f>
        <v>0</v>
      </c>
      <c r="AN1378" s="104">
        <f>IF(AN$4=second_reg_period, INDEX(Inputs!$N$292:$N$319,MATCH($B1369,Inputs!$C$292:$C$319,0)),0)/conv_2020_2015</f>
        <v>0</v>
      </c>
      <c r="AO1378" s="104">
        <f>IF(AO$4=second_reg_period, INDEX(Inputs!$N$292:$N$319,MATCH($B1369,Inputs!$C$292:$C$319,0)),0)/conv_2020_2015</f>
        <v>0</v>
      </c>
      <c r="AP1378" s="104">
        <f>IF(AP$4=second_reg_period, INDEX(Inputs!$N$292:$N$319,MATCH($B1369,Inputs!$C$292:$C$319,0)),0)/conv_2020_2015</f>
        <v>0</v>
      </c>
      <c r="AQ1378" s="104">
        <f>IF(AQ$4=second_reg_period, INDEX(Inputs!$N$292:$N$319,MATCH($B1369,Inputs!$C$292:$C$319,0)),0)/conv_2020_2015</f>
        <v>0</v>
      </c>
      <c r="AR1378" s="104">
        <f>IF(AR$4=second_reg_period, INDEX(Inputs!$N$292:$N$319,MATCH($B1369,Inputs!$C$292:$C$319,0)),0)/conv_2020_2015</f>
        <v>0</v>
      </c>
      <c r="AS1378" s="104">
        <f>IF(AS$4=second_reg_period, INDEX(Inputs!$N$292:$N$319,MATCH($B1369,Inputs!$C$292:$C$319,0)),0)/conv_2020_2015</f>
        <v>0</v>
      </c>
      <c r="AT1378" s="104">
        <f>IF(AT$4=second_reg_period, INDEX(Inputs!$N$292:$N$319,MATCH($B1369,Inputs!$C$292:$C$319,0)),0)/conv_2020_2015</f>
        <v>0</v>
      </c>
      <c r="AU1378" s="104">
        <f>IF(AU$4=second_reg_period, INDEX(Inputs!$N$292:$N$319,MATCH($B1369,Inputs!$C$292:$C$319,0)),0)/conv_2020_2015</f>
        <v>0</v>
      </c>
      <c r="AV1378" s="104">
        <f>IF(AV$4=second_reg_period, INDEX(Inputs!$N$292:$N$319,MATCH($B1369,Inputs!$C$292:$C$319,0)),0)/conv_2020_2015</f>
        <v>0</v>
      </c>
      <c r="AW1378" s="104">
        <f>IF(AW$4=second_reg_period, INDEX(Inputs!$N$292:$N$319,MATCH($B1369,Inputs!$C$292:$C$319,0)),0)/conv_2020_2015</f>
        <v>0</v>
      </c>
      <c r="AX1378" s="104">
        <f>IF(AX$4=second_reg_period, INDEX(Inputs!$N$292:$N$319,MATCH($B1369,Inputs!$C$292:$C$319,0)),0)/conv_2020_2015</f>
        <v>0</v>
      </c>
      <c r="AY1378" s="104">
        <f>IF(AY$4=second_reg_period, INDEX(Inputs!$N$292:$N$319,MATCH($B1369,Inputs!$C$292:$C$319,0)),0)/conv_2020_2015</f>
        <v>0</v>
      </c>
      <c r="AZ1378" s="104">
        <f>IF(AZ$4=second_reg_period, INDEX(Inputs!$N$292:$N$319,MATCH($B1369,Inputs!$C$292:$C$319,0)),0)/conv_2020_2015</f>
        <v>0</v>
      </c>
      <c r="BA1378" s="104">
        <f>IF(BA$4=second_reg_period, INDEX(Inputs!$N$292:$N$319,MATCH($B1369,Inputs!$C$292:$C$319,0)),0)/conv_2020_2015</f>
        <v>0</v>
      </c>
      <c r="BB1378" s="104">
        <f>IF(BB$4=second_reg_period, INDEX(Inputs!$N$292:$N$319,MATCH($B1369,Inputs!$C$292:$C$319,0)),0)/conv_2020_2015</f>
        <v>0</v>
      </c>
      <c r="BC1378" s="104">
        <f>IF(BC$4=second_reg_period, INDEX(Inputs!$N$292:$N$319,MATCH($B1369,Inputs!$C$292:$C$319,0)),0)/conv_2020_2015</f>
        <v>0</v>
      </c>
      <c r="BD1378" s="104">
        <f>IF(BD$4=second_reg_period, INDEX(Inputs!$N$292:$N$319,MATCH($B1369,Inputs!$C$292:$C$319,0)),0)/conv_2020_2015</f>
        <v>0</v>
      </c>
      <c r="BE1378" s="104">
        <f>IF(BE$4=second_reg_period, INDEX(Inputs!$N$292:$N$319,MATCH($B1369,Inputs!$C$292:$C$319,0)),0)/conv_2020_2015</f>
        <v>0</v>
      </c>
      <c r="BF1378" s="104">
        <f>IF(BF$4=second_reg_period, INDEX(Inputs!$N$292:$N$319,MATCH($B1369,Inputs!$C$292:$C$319,0)),0)/conv_2020_2015</f>
        <v>0</v>
      </c>
      <c r="BG1378" s="104">
        <f>IF(BG$4=second_reg_period, INDEX(Inputs!$N$292:$N$319,MATCH($B1369,Inputs!$C$292:$C$319,0)),0)/conv_2020_2015</f>
        <v>0</v>
      </c>
      <c r="BH1378" s="104">
        <f>IF(BH$4=second_reg_period, INDEX(Inputs!$N$292:$N$319,MATCH($B1369,Inputs!$C$292:$C$319,0)),0)/conv_2020_2015</f>
        <v>0</v>
      </c>
      <c r="BI1378" s="104">
        <f>IF(BI$4=second_reg_period, INDEX(Inputs!$N$292:$N$319,MATCH($B1369,Inputs!$C$292:$C$319,0)),0)/conv_2020_2015</f>
        <v>0</v>
      </c>
      <c r="BJ1378" s="104">
        <f>IF(BJ$4=second_reg_period, INDEX(Inputs!$N$292:$N$319,MATCH($B1369,Inputs!$C$292:$C$319,0)),0)/conv_2020_2015</f>
        <v>0</v>
      </c>
      <c r="BK1378" s="104">
        <f>IF(BK$4=second_reg_period, INDEX(Inputs!$N$292:$N$319,MATCH($B1369,Inputs!$C$292:$C$319,0)),0)/conv_2020_2015</f>
        <v>0</v>
      </c>
      <c r="BL1378" s="104">
        <f>IF(BL$4=second_reg_period, INDEX(Inputs!$N$292:$N$319,MATCH($B1369,Inputs!$C$292:$C$319,0)),0)/conv_2020_2015</f>
        <v>0</v>
      </c>
      <c r="BM1378" s="104">
        <f>IF(BM$4=second_reg_period, INDEX(Inputs!$N$292:$N$319,MATCH($B1369,Inputs!$C$292:$C$319,0)),0)/conv_2020_2015</f>
        <v>0</v>
      </c>
      <c r="BN1378" s="104">
        <f>IF(BN$4=second_reg_period, INDEX(Inputs!$N$292:$N$319,MATCH($B1369,Inputs!$C$292:$C$319,0)),0)/conv_2020_2015</f>
        <v>0</v>
      </c>
      <c r="BO1378" s="104">
        <f>IF(BO$4=second_reg_period, INDEX(Inputs!$N$292:$N$319,MATCH($B1369,Inputs!$C$292:$C$319,0)),0)/conv_2020_2015</f>
        <v>0</v>
      </c>
      <c r="BP1378" s="104">
        <f>IF(BP$4=second_reg_period, INDEX(Inputs!$N$292:$N$319,MATCH($B1369,Inputs!$C$292:$C$319,0)),0)/conv_2020_2015</f>
        <v>0</v>
      </c>
      <c r="BQ1378" s="104">
        <f>IF(BQ$4=second_reg_period, INDEX(Inputs!$N$292:$N$319,MATCH($B1369,Inputs!$C$292:$C$319,0)),0)/conv_2020_2015</f>
        <v>0</v>
      </c>
      <c r="BR1378" s="104">
        <f>IF(BR$4=second_reg_period, INDEX(Inputs!$N$292:$N$319,MATCH($B1369,Inputs!$C$292:$C$319,0)),0)/conv_2020_2015</f>
        <v>0</v>
      </c>
      <c r="BS1378" s="104">
        <f>IF(BS$4=second_reg_period, INDEX(Inputs!$N$292:$N$319,MATCH($B1369,Inputs!$C$292:$C$319,0)),0)/conv_2020_2015</f>
        <v>0</v>
      </c>
      <c r="BT1378" s="104">
        <f>IF(BT$4=second_reg_period, INDEX(Inputs!$N$292:$N$319,MATCH($B1369,Inputs!$C$292:$C$319,0)),0)/conv_2020_2015</f>
        <v>0</v>
      </c>
      <c r="BU1378" s="104">
        <f>IF(BU$4=second_reg_period, INDEX(Inputs!$N$292:$N$319,MATCH($B1369,Inputs!$C$292:$C$319,0)),0)/conv_2020_2015</f>
        <v>0</v>
      </c>
      <c r="BV1378" s="104">
        <f>IF(BV$4=second_reg_period, INDEX(Inputs!$N$292:$N$319,MATCH($B1369,Inputs!$C$292:$C$319,0)),0)/conv_2020_2015</f>
        <v>0</v>
      </c>
      <c r="BW1378" s="104">
        <f>IF(BW$4=second_reg_period, INDEX(Inputs!$N$292:$N$319,MATCH($B1369,Inputs!$C$292:$C$319,0)),0)/conv_2020_2015</f>
        <v>0</v>
      </c>
      <c r="BX1378" s="104">
        <f>IF(BX$4=second_reg_period, INDEX(Inputs!$N$292:$N$319,MATCH($B1369,Inputs!$C$292:$C$319,0)),0)/conv_2020_2015</f>
        <v>0</v>
      </c>
      <c r="BY1378" s="104">
        <f>IF(BY$4=second_reg_period, INDEX(Inputs!$N$292:$N$319,MATCH($B1369,Inputs!$C$292:$C$319,0)),0)/conv_2020_2015</f>
        <v>0</v>
      </c>
      <c r="BZ1378" s="104">
        <f>IF(BZ$4=second_reg_period, INDEX(Inputs!$N$292:$N$319,MATCH($B1369,Inputs!$C$292:$C$319,0)),0)/conv_2020_2015</f>
        <v>0</v>
      </c>
      <c r="CA1378" s="104">
        <f>IF(CA$4=second_reg_period, INDEX(Inputs!$N$292:$N$319,MATCH($B1369,Inputs!$C$292:$C$319,0)),0)/conv_2020_2015</f>
        <v>0</v>
      </c>
      <c r="CB1378" s="104">
        <f>IF(CB$4=second_reg_period, INDEX(Inputs!$N$292:$N$319,MATCH($B1369,Inputs!$C$292:$C$319,0)),0)/conv_2020_2015</f>
        <v>0</v>
      </c>
      <c r="CC1378" s="104">
        <f>IF(CC$4=second_reg_period, INDEX(Inputs!$N$292:$N$319,MATCH($B1369,Inputs!$C$292:$C$319,0)),0)/conv_2020_2015</f>
        <v>0</v>
      </c>
      <c r="CD1378" s="104">
        <f>IF(CD$4=second_reg_period, INDEX(Inputs!$N$292:$N$319,MATCH($B1369,Inputs!$C$292:$C$319,0)),0)/conv_2020_2015</f>
        <v>0</v>
      </c>
      <c r="CE1378" s="104">
        <f>IF(CE$4=second_reg_period, INDEX(Inputs!$N$292:$N$319,MATCH($B1369,Inputs!$C$292:$C$319,0)),0)/conv_2020_2015</f>
        <v>0</v>
      </c>
      <c r="CF1378" s="104">
        <f>IF(CF$4=second_reg_period, INDEX(Inputs!$N$292:$N$319,MATCH($B1369,Inputs!$C$292:$C$319,0)),0)/conv_2020_2015</f>
        <v>0</v>
      </c>
      <c r="CG1378" s="158"/>
      <c r="CH1378" s="158"/>
      <c r="CI1378" s="158"/>
      <c r="CJ1378" s="158"/>
      <c r="CK1378" s="158"/>
      <c r="CL1378" s="158"/>
      <c r="CM1378" s="158"/>
      <c r="CN1378" s="158"/>
      <c r="CO1378" s="158"/>
      <c r="CP1378" s="158"/>
      <c r="CQ1378" s="158"/>
      <c r="CR1378" s="158"/>
      <c r="CS1378" s="158"/>
      <c r="CT1378" s="158"/>
      <c r="CU1378" s="158"/>
      <c r="CV1378" s="158"/>
      <c r="CW1378" s="158"/>
      <c r="CX1378" s="158"/>
      <c r="CY1378" s="158"/>
      <c r="CZ1378" s="158"/>
      <c r="DA1378" s="158"/>
      <c r="DB1378" s="158"/>
      <c r="DC1378" s="158"/>
      <c r="DD1378" s="158"/>
      <c r="DE1378" s="158"/>
      <c r="DF1378" s="158"/>
      <c r="DG1378" s="158"/>
      <c r="DH1378" s="158"/>
      <c r="DI1378" s="158"/>
      <c r="DJ1378" s="158"/>
      <c r="DK1378" s="158"/>
      <c r="DL1378" s="158"/>
      <c r="DM1378" s="158"/>
      <c r="DN1378" s="158"/>
      <c r="DO1378" s="158"/>
      <c r="DP1378" s="158"/>
      <c r="DQ1378" s="158"/>
      <c r="DR1378" s="158"/>
      <c r="DS1378" s="158"/>
      <c r="DT1378" s="158"/>
      <c r="DU1378" s="158"/>
      <c r="DV1378" s="158"/>
      <c r="DW1378" s="158"/>
      <c r="DX1378" s="158"/>
      <c r="DY1378" s="158"/>
      <c r="DZ1378" s="158"/>
      <c r="EA1378" s="158"/>
      <c r="EB1378" s="158"/>
      <c r="EC1378" s="158"/>
      <c r="ED1378" s="158"/>
      <c r="EE1378" s="158"/>
      <c r="EF1378" s="158"/>
      <c r="EG1378" s="158"/>
      <c r="EH1378" s="158"/>
      <c r="EI1378" s="158"/>
      <c r="EJ1378" s="158"/>
      <c r="EK1378" s="158"/>
      <c r="EL1378" s="158"/>
      <c r="EM1378" s="158"/>
      <c r="EN1378" s="158"/>
      <c r="EO1378" s="158"/>
      <c r="EP1378" s="158"/>
      <c r="EQ1378" s="158"/>
      <c r="ER1378" s="158"/>
      <c r="ES1378" s="158"/>
      <c r="ET1378" s="158"/>
      <c r="EU1378" s="158"/>
      <c r="EV1378" s="158"/>
      <c r="EW1378" s="158"/>
      <c r="EX1378" s="158"/>
      <c r="EY1378" s="158"/>
      <c r="EZ1378" s="158"/>
      <c r="FA1378" s="158"/>
      <c r="FB1378" s="158"/>
      <c r="FC1378" s="158"/>
      <c r="FD1378" s="158"/>
      <c r="FE1378" s="158"/>
      <c r="FF1378" s="158"/>
      <c r="FG1378" s="158"/>
      <c r="FH1378" s="158"/>
      <c r="FI1378" s="158"/>
      <c r="FJ1378" s="158"/>
      <c r="FK1378" s="158"/>
      <c r="FL1378" s="158"/>
      <c r="FM1378" s="158"/>
      <c r="FN1378" s="158"/>
      <c r="FO1378" s="158"/>
      <c r="FP1378" s="158"/>
      <c r="FQ1378" s="158"/>
      <c r="FR1378" s="158"/>
      <c r="FS1378" s="158"/>
      <c r="FT1378" s="158"/>
      <c r="FU1378" s="158"/>
      <c r="FV1378" s="158"/>
      <c r="FW1378" s="158"/>
      <c r="FX1378" s="158"/>
      <c r="FY1378" s="158"/>
      <c r="FZ1378" s="158"/>
      <c r="GA1378" s="158"/>
      <c r="GB1378" s="158"/>
      <c r="GC1378" s="158"/>
      <c r="GD1378" s="158"/>
      <c r="GE1378" s="158"/>
      <c r="GF1378" s="158"/>
      <c r="GG1378" s="158"/>
      <c r="GH1378" s="158"/>
      <c r="GI1378" s="158"/>
      <c r="GJ1378" s="158"/>
      <c r="GK1378" s="158"/>
      <c r="GL1378" s="158"/>
      <c r="GM1378" s="158"/>
      <c r="GN1378" s="158"/>
      <c r="GO1378" s="158"/>
      <c r="GP1378" s="158"/>
      <c r="GQ1378" s="158"/>
      <c r="GR1378" s="158"/>
      <c r="GS1378" s="158"/>
      <c r="GT1378" s="158"/>
      <c r="GU1378" s="158"/>
      <c r="GV1378" s="158"/>
      <c r="GW1378" s="158"/>
      <c r="GX1378" s="158"/>
      <c r="GY1378" s="158"/>
      <c r="GZ1378" s="158"/>
      <c r="HA1378" s="158"/>
      <c r="HB1378" s="158"/>
      <c r="HC1378" s="158"/>
      <c r="HD1378" s="158"/>
      <c r="HE1378" s="158"/>
      <c r="HF1378" s="158"/>
      <c r="HG1378" s="158"/>
      <c r="HH1378" s="158"/>
      <c r="HI1378" s="158"/>
      <c r="HJ1378" s="158"/>
      <c r="HK1378" s="158"/>
      <c r="HL1378" s="158"/>
      <c r="HM1378" s="158"/>
      <c r="HN1378" s="158"/>
      <c r="HO1378" s="158"/>
      <c r="HP1378" s="158"/>
      <c r="HQ1378" s="158"/>
      <c r="HR1378" s="158"/>
      <c r="HS1378" s="158"/>
      <c r="HT1378" s="158"/>
      <c r="HU1378" s="158"/>
      <c r="HV1378" s="158"/>
      <c r="HW1378" s="158"/>
      <c r="HX1378" s="158"/>
      <c r="HY1378" s="158"/>
      <c r="HZ1378" s="158"/>
      <c r="IA1378" s="158"/>
      <c r="IB1378" s="158"/>
      <c r="IC1378" s="158"/>
      <c r="ID1378" s="158"/>
      <c r="IE1378" s="158"/>
      <c r="IF1378" s="158"/>
      <c r="IG1378" s="158"/>
      <c r="IH1378" s="158"/>
      <c r="II1378" s="158"/>
      <c r="IJ1378" s="158"/>
      <c r="IK1378" s="158"/>
      <c r="IL1378" s="158"/>
      <c r="IM1378" s="158"/>
      <c r="IN1378" s="158"/>
      <c r="IO1378" s="158"/>
      <c r="IP1378" s="158"/>
      <c r="IQ1378" s="158"/>
      <c r="IR1378" s="158"/>
      <c r="IS1378" s="158"/>
      <c r="IT1378" s="158"/>
      <c r="IU1378" s="158"/>
      <c r="IV1378" s="158"/>
      <c r="IW1378" s="158"/>
      <c r="IX1378" s="158"/>
      <c r="IY1378" s="158"/>
      <c r="IZ1378" s="158"/>
      <c r="JA1378" s="158"/>
      <c r="JB1378" s="158"/>
      <c r="JC1378" s="158"/>
      <c r="JD1378" s="158"/>
      <c r="JE1378" s="158"/>
      <c r="JF1378" s="158"/>
      <c r="JG1378" s="158"/>
      <c r="JH1378" s="158"/>
      <c r="JI1378" s="158"/>
      <c r="JJ1378" s="158"/>
      <c r="JK1378" s="158"/>
      <c r="JL1378" s="158"/>
      <c r="JM1378" s="158"/>
      <c r="JN1378" s="158"/>
      <c r="JO1378" s="158"/>
      <c r="JP1378" s="158"/>
      <c r="JQ1378" s="158"/>
      <c r="JR1378" s="158"/>
      <c r="JS1378" s="158"/>
      <c r="JT1378" s="158"/>
      <c r="JU1378" s="158"/>
      <c r="JV1378" s="158"/>
      <c r="JW1378" s="158"/>
      <c r="JX1378" s="158"/>
      <c r="JY1378" s="158"/>
      <c r="JZ1378" s="158"/>
      <c r="KA1378" s="158"/>
      <c r="KB1378" s="158"/>
      <c r="KC1378" s="158"/>
      <c r="KD1378" s="158"/>
      <c r="KE1378" s="158"/>
      <c r="KF1378" s="158"/>
      <c r="KG1378" s="158"/>
      <c r="KH1378" s="158"/>
      <c r="KI1378" s="158"/>
      <c r="KJ1378" s="158"/>
      <c r="KK1378" s="158"/>
      <c r="KL1378" s="158"/>
      <c r="KM1378" s="158"/>
      <c r="KN1378" s="158"/>
      <c r="KO1378" s="158"/>
      <c r="KP1378" s="158"/>
      <c r="KQ1378" s="158"/>
      <c r="KR1378" s="158"/>
      <c r="KS1378" s="158"/>
      <c r="KT1378" s="158"/>
      <c r="KU1378" s="158"/>
      <c r="KV1378" s="158"/>
      <c r="KW1378" s="158"/>
      <c r="KX1378" s="158"/>
      <c r="KY1378" s="158"/>
      <c r="KZ1378" s="158"/>
      <c r="LA1378" s="158"/>
      <c r="LB1378" s="158"/>
      <c r="LC1378" s="158"/>
      <c r="LD1378" s="158"/>
      <c r="LE1378" s="158"/>
      <c r="LF1378" s="158"/>
      <c r="LG1378" s="158"/>
      <c r="LH1378" s="158"/>
      <c r="LI1378" s="158"/>
      <c r="LJ1378" s="158"/>
      <c r="LK1378" s="158"/>
      <c r="LL1378" s="158"/>
      <c r="LM1378" s="158"/>
      <c r="LN1378" s="158"/>
      <c r="LO1378" s="158"/>
      <c r="LP1378" s="158"/>
      <c r="LQ1378" s="158"/>
      <c r="LR1378" s="158"/>
      <c r="LS1378" s="158"/>
      <c r="LT1378" s="158"/>
      <c r="LU1378" s="158"/>
      <c r="LV1378" s="158"/>
      <c r="LW1378" s="158"/>
      <c r="LX1378" s="158"/>
      <c r="LY1378" s="158"/>
      <c r="LZ1378" s="158"/>
      <c r="MA1378" s="158"/>
      <c r="MB1378" s="158"/>
      <c r="MC1378" s="158"/>
      <c r="MD1378" s="158"/>
      <c r="ME1378" s="158"/>
      <c r="MF1378" s="158"/>
      <c r="MG1378" s="158"/>
      <c r="MH1378" s="158"/>
      <c r="MI1378" s="158"/>
      <c r="MJ1378" s="158"/>
      <c r="MK1378" s="158"/>
      <c r="ML1378" s="158"/>
      <c r="MM1378" s="158"/>
      <c r="MN1378" s="158"/>
      <c r="MO1378" s="158"/>
      <c r="MP1378" s="158"/>
      <c r="MQ1378" s="158"/>
      <c r="MR1378" s="158"/>
      <c r="MS1378" s="158"/>
      <c r="MT1378" s="158"/>
      <c r="MU1378" s="158"/>
      <c r="MV1378" s="158"/>
      <c r="MW1378" s="158"/>
      <c r="MX1378" s="158"/>
      <c r="MY1378" s="158"/>
      <c r="MZ1378" s="158"/>
      <c r="NA1378" s="158"/>
      <c r="NB1378" s="158"/>
      <c r="NC1378" s="158"/>
      <c r="ND1378" s="158"/>
      <c r="NE1378" s="158"/>
      <c r="NF1378" s="158"/>
      <c r="NG1378" s="158"/>
      <c r="NH1378" s="158"/>
      <c r="NI1378" s="158"/>
      <c r="NJ1378" s="158"/>
      <c r="NK1378" s="158"/>
      <c r="NL1378" s="158"/>
      <c r="NM1378" s="158"/>
      <c r="NN1378" s="158"/>
      <c r="NO1378" s="158"/>
      <c r="NP1378" s="158"/>
      <c r="NQ1378" s="158"/>
      <c r="NR1378" s="158"/>
      <c r="NS1378" s="158"/>
      <c r="NT1378" s="158"/>
      <c r="NU1378" s="158"/>
      <c r="NV1378" s="158"/>
      <c r="NW1378" s="158"/>
      <c r="NX1378" s="158"/>
      <c r="NY1378" s="158"/>
      <c r="NZ1378" s="158"/>
      <c r="OA1378" s="158"/>
      <c r="OB1378" s="158"/>
      <c r="OC1378" s="158"/>
      <c r="OD1378" s="158"/>
      <c r="OE1378" s="158"/>
      <c r="OF1378" s="158"/>
      <c r="OG1378" s="158"/>
      <c r="OH1378" s="158"/>
      <c r="OI1378" s="158"/>
      <c r="OJ1378" s="158"/>
      <c r="OK1378" s="158"/>
      <c r="OL1378" s="158"/>
      <c r="OM1378" s="158"/>
      <c r="ON1378" s="158"/>
      <c r="OO1378" s="158"/>
      <c r="OP1378" s="158"/>
      <c r="OQ1378" s="158"/>
      <c r="OR1378" s="158"/>
      <c r="OS1378" s="158"/>
      <c r="OT1378" s="158"/>
      <c r="OU1378" s="158"/>
      <c r="OV1378" s="158"/>
      <c r="OW1378" s="158"/>
      <c r="OX1378" s="158"/>
      <c r="OY1378" s="158"/>
      <c r="OZ1378" s="158"/>
      <c r="PA1378" s="158"/>
      <c r="PB1378" s="158"/>
      <c r="PC1378" s="158"/>
      <c r="PD1378" s="158"/>
      <c r="PE1378" s="158"/>
      <c r="PF1378" s="158"/>
      <c r="PG1378" s="158"/>
      <c r="PH1378" s="158"/>
      <c r="PI1378" s="158"/>
      <c r="PJ1378" s="158"/>
      <c r="PK1378" s="158"/>
      <c r="PL1378" s="158"/>
      <c r="PM1378" s="158"/>
      <c r="PN1378" s="158"/>
      <c r="PO1378" s="158"/>
      <c r="PP1378" s="158"/>
      <c r="PQ1378" s="158"/>
      <c r="PR1378" s="158"/>
      <c r="PS1378" s="158"/>
      <c r="PT1378" s="158"/>
      <c r="PU1378" s="158"/>
      <c r="PV1378" s="158"/>
      <c r="PW1378" s="158"/>
      <c r="PX1378" s="158"/>
      <c r="PY1378" s="158"/>
      <c r="PZ1378" s="158"/>
      <c r="QA1378" s="158"/>
      <c r="QB1378" s="158"/>
      <c r="QC1378" s="158"/>
      <c r="QD1378" s="158"/>
      <c r="QE1378" s="158"/>
      <c r="QF1378" s="158"/>
      <c r="QG1378" s="158"/>
      <c r="QH1378" s="158"/>
      <c r="QI1378" s="158"/>
      <c r="QJ1378" s="158"/>
      <c r="QK1378" s="158"/>
      <c r="QL1378" s="158"/>
      <c r="QM1378" s="158"/>
      <c r="QN1378" s="158"/>
      <c r="QO1378" s="158"/>
      <c r="QP1378" s="158"/>
      <c r="QQ1378" s="158"/>
      <c r="QR1378" s="158"/>
      <c r="QS1378" s="158"/>
      <c r="QT1378" s="158"/>
      <c r="QU1378" s="158"/>
      <c r="QV1378" s="158"/>
      <c r="QW1378" s="158"/>
      <c r="QX1378" s="158"/>
      <c r="QY1378" s="158"/>
      <c r="QZ1378" s="158"/>
      <c r="RA1378" s="158"/>
      <c r="RB1378" s="158"/>
      <c r="RC1378" s="158"/>
      <c r="RD1378" s="158"/>
      <c r="RE1378" s="158"/>
      <c r="RF1378" s="158"/>
      <c r="RG1378" s="158"/>
      <c r="RH1378" s="158"/>
      <c r="RI1378" s="158"/>
      <c r="RJ1378" s="158"/>
      <c r="RK1378" s="158"/>
      <c r="RL1378" s="158"/>
      <c r="RM1378" s="158"/>
      <c r="RN1378" s="158"/>
      <c r="RO1378" s="158"/>
      <c r="RP1378" s="158"/>
      <c r="RQ1378" s="158"/>
      <c r="RR1378" s="158"/>
      <c r="RS1378" s="158"/>
      <c r="RT1378" s="158"/>
      <c r="RU1378" s="158"/>
      <c r="RV1378" s="158"/>
      <c r="RW1378" s="158"/>
      <c r="RX1378" s="158"/>
      <c r="RY1378" s="158"/>
      <c r="RZ1378" s="158"/>
      <c r="SA1378" s="158"/>
      <c r="SB1378" s="158"/>
      <c r="SC1378" s="158"/>
      <c r="SD1378" s="158"/>
      <c r="SE1378" s="158"/>
      <c r="SF1378" s="158"/>
      <c r="SG1378" s="158"/>
      <c r="SH1378" s="158"/>
      <c r="SI1378" s="158"/>
      <c r="SJ1378" s="158"/>
      <c r="SK1378" s="158"/>
      <c r="SL1378" s="158"/>
      <c r="SM1378" s="158"/>
      <c r="SN1378" s="158"/>
      <c r="SO1378" s="158"/>
      <c r="SP1378" s="158"/>
      <c r="SQ1378" s="158"/>
      <c r="SR1378" s="158"/>
      <c r="SS1378" s="158"/>
      <c r="ST1378" s="158"/>
      <c r="SU1378" s="158"/>
      <c r="SV1378" s="158"/>
      <c r="SW1378" s="158"/>
      <c r="SX1378" s="158"/>
      <c r="SY1378" s="158"/>
      <c r="SZ1378" s="158"/>
      <c r="TA1378" s="158"/>
      <c r="TB1378" s="158"/>
      <c r="TC1378" s="158"/>
      <c r="TD1378" s="158"/>
      <c r="TE1378" s="158"/>
      <c r="TF1378" s="158"/>
      <c r="TG1378" s="158"/>
      <c r="TH1378" s="158"/>
      <c r="TI1378" s="158"/>
      <c r="TJ1378" s="158"/>
      <c r="TK1378" s="158"/>
      <c r="TL1378" s="158"/>
      <c r="TM1378" s="158"/>
      <c r="TN1378" s="158"/>
      <c r="TO1378" s="158"/>
      <c r="TP1378" s="158"/>
      <c r="TQ1378" s="158"/>
      <c r="TR1378" s="158"/>
      <c r="TS1378" s="158"/>
      <c r="TT1378" s="158"/>
      <c r="TU1378" s="158"/>
      <c r="TV1378" s="158"/>
      <c r="TW1378" s="158"/>
      <c r="TX1378" s="158"/>
      <c r="TY1378" s="158"/>
      <c r="TZ1378" s="158"/>
      <c r="UA1378" s="158"/>
      <c r="UB1378" s="158"/>
      <c r="UC1378" s="158"/>
      <c r="UD1378" s="158"/>
      <c r="UE1378" s="158"/>
      <c r="UF1378" s="158"/>
      <c r="UG1378" s="158"/>
      <c r="UH1378" s="158"/>
      <c r="UI1378" s="158"/>
      <c r="UJ1378" s="158"/>
      <c r="UK1378" s="158"/>
      <c r="UL1378" s="158"/>
      <c r="UM1378" s="158"/>
      <c r="UN1378" s="158"/>
      <c r="UO1378" s="158"/>
      <c r="UP1378" s="158"/>
      <c r="UQ1378" s="158"/>
      <c r="UR1378" s="158"/>
      <c r="US1378" s="158"/>
      <c r="UT1378" s="158"/>
      <c r="UU1378" s="158"/>
      <c r="UV1378" s="158"/>
      <c r="UW1378" s="158"/>
      <c r="UX1378" s="158"/>
      <c r="UY1378" s="158"/>
      <c r="UZ1378" s="158"/>
      <c r="VA1378" s="158"/>
      <c r="VB1378" s="158"/>
      <c r="VC1378" s="158"/>
      <c r="VD1378" s="158"/>
      <c r="VE1378" s="158"/>
      <c r="VF1378" s="158"/>
      <c r="VG1378" s="158"/>
      <c r="VH1378" s="158"/>
      <c r="VI1378" s="158"/>
      <c r="VJ1378" s="158"/>
      <c r="VK1378" s="158"/>
      <c r="VL1378" s="158"/>
      <c r="VM1378" s="158"/>
      <c r="VN1378" s="158"/>
      <c r="VO1378" s="158"/>
      <c r="VP1378" s="158"/>
      <c r="VQ1378" s="158"/>
      <c r="VR1378" s="158"/>
      <c r="VS1378" s="158"/>
      <c r="VT1378" s="158"/>
      <c r="VU1378" s="158"/>
      <c r="VV1378" s="158"/>
      <c r="VW1378" s="158"/>
      <c r="VX1378" s="158"/>
      <c r="VY1378" s="158"/>
      <c r="VZ1378" s="158"/>
      <c r="WA1378" s="158"/>
      <c r="WB1378" s="158"/>
      <c r="WC1378" s="158"/>
      <c r="WD1378" s="158"/>
      <c r="WE1378" s="158"/>
      <c r="WF1378" s="158"/>
      <c r="WG1378" s="158"/>
      <c r="WH1378" s="158"/>
      <c r="WI1378" s="158"/>
      <c r="WJ1378" s="158"/>
      <c r="WK1378" s="158"/>
      <c r="WL1378" s="158"/>
      <c r="WM1378" s="158"/>
      <c r="WN1378" s="158"/>
      <c r="WO1378" s="158"/>
      <c r="WP1378" s="158"/>
      <c r="WQ1378" s="158"/>
      <c r="WR1378" s="158"/>
      <c r="WS1378" s="158"/>
      <c r="WT1378" s="158"/>
      <c r="WU1378" s="158"/>
      <c r="WV1378" s="158"/>
      <c r="WW1378" s="158"/>
      <c r="WX1378" s="158"/>
      <c r="WY1378" s="158"/>
      <c r="WZ1378" s="158"/>
      <c r="XA1378" s="158"/>
      <c r="XB1378" s="158"/>
      <c r="XC1378" s="158"/>
      <c r="XD1378" s="158"/>
      <c r="XE1378" s="158"/>
      <c r="XF1378" s="158"/>
      <c r="XG1378" s="158"/>
      <c r="XH1378" s="158"/>
      <c r="XI1378" s="158"/>
      <c r="XJ1378" s="158"/>
      <c r="XK1378" s="158"/>
      <c r="XL1378" s="158"/>
      <c r="XM1378" s="158"/>
      <c r="XN1378" s="158"/>
      <c r="XO1378" s="158"/>
      <c r="XP1378" s="158"/>
      <c r="XQ1378" s="158"/>
      <c r="XR1378" s="158"/>
      <c r="XS1378" s="158"/>
      <c r="XT1378" s="158"/>
      <c r="XU1378" s="158"/>
      <c r="XV1378" s="158"/>
      <c r="XW1378" s="158"/>
      <c r="XX1378" s="158"/>
      <c r="XY1378" s="158"/>
      <c r="XZ1378" s="158"/>
      <c r="YA1378" s="158"/>
      <c r="YB1378" s="158"/>
      <c r="YC1378" s="158"/>
      <c r="YD1378" s="158"/>
      <c r="YE1378" s="158"/>
      <c r="YF1378" s="158"/>
      <c r="YG1378" s="158"/>
      <c r="YH1378" s="158"/>
      <c r="YI1378" s="158"/>
      <c r="YJ1378" s="158"/>
      <c r="YK1378" s="158"/>
      <c r="YL1378" s="158"/>
      <c r="YM1378" s="158"/>
      <c r="YN1378" s="158"/>
      <c r="YO1378" s="158"/>
      <c r="YP1378" s="158"/>
      <c r="YQ1378" s="158"/>
      <c r="YR1378" s="158"/>
      <c r="YS1378" s="158"/>
      <c r="YT1378" s="158"/>
      <c r="YU1378" s="158"/>
      <c r="YV1378" s="158"/>
      <c r="YW1378" s="158"/>
      <c r="YX1378" s="158"/>
      <c r="YY1378" s="158"/>
      <c r="YZ1378" s="158"/>
      <c r="ZA1378" s="158"/>
      <c r="ZB1378" s="158"/>
      <c r="ZC1378" s="158"/>
      <c r="ZD1378" s="158"/>
      <c r="ZE1378" s="158"/>
      <c r="ZF1378" s="158"/>
      <c r="ZG1378" s="158"/>
      <c r="ZH1378" s="158"/>
      <c r="ZI1378" s="158"/>
      <c r="ZJ1378" s="158"/>
      <c r="ZK1378" s="158"/>
      <c r="ZL1378" s="158"/>
      <c r="ZM1378" s="158"/>
      <c r="ZN1378" s="158"/>
      <c r="ZO1378" s="158"/>
      <c r="ZP1378" s="158"/>
      <c r="ZQ1378" s="158"/>
      <c r="ZR1378" s="158"/>
      <c r="ZS1378" s="158"/>
      <c r="ZT1378" s="158"/>
      <c r="ZU1378" s="158"/>
      <c r="ZV1378" s="158"/>
      <c r="ZW1378" s="158"/>
      <c r="ZX1378" s="158"/>
      <c r="ZY1378" s="158"/>
      <c r="ZZ1378" s="158"/>
      <c r="AAA1378" s="158"/>
      <c r="AAB1378" s="158"/>
      <c r="AAC1378" s="158"/>
      <c r="AAD1378" s="158"/>
      <c r="AAE1378" s="158"/>
      <c r="AAF1378" s="158"/>
      <c r="AAG1378" s="158"/>
      <c r="AAH1378" s="158"/>
      <c r="AAI1378" s="158"/>
      <c r="AAJ1378" s="158"/>
      <c r="AAK1378" s="158"/>
      <c r="AAL1378" s="158"/>
      <c r="AAM1378" s="158"/>
      <c r="AAN1378" s="158"/>
      <c r="AAO1378" s="158"/>
      <c r="AAP1378" s="158"/>
      <c r="AAQ1378" s="158"/>
      <c r="AAR1378" s="158"/>
      <c r="AAS1378" s="158"/>
      <c r="AAT1378" s="158"/>
      <c r="AAU1378" s="158"/>
      <c r="AAV1378" s="158"/>
      <c r="AAW1378" s="158"/>
      <c r="AAX1378" s="158"/>
      <c r="AAY1378" s="158"/>
      <c r="AAZ1378" s="158"/>
      <c r="ABA1378" s="158"/>
      <c r="ABB1378" s="158"/>
      <c r="ABC1378" s="158"/>
      <c r="ABD1378" s="158"/>
      <c r="ABE1378" s="158"/>
      <c r="ABF1378" s="158"/>
      <c r="ABG1378" s="158"/>
      <c r="ABH1378" s="158"/>
      <c r="ABI1378" s="158"/>
      <c r="ABJ1378" s="158"/>
      <c r="ABK1378" s="158"/>
      <c r="ABL1378" s="158"/>
      <c r="ABM1378" s="158"/>
      <c r="ABN1378" s="158"/>
      <c r="ABO1378" s="158"/>
      <c r="ABP1378" s="158"/>
      <c r="ABQ1378" s="158"/>
      <c r="ABR1378" s="158"/>
      <c r="ABS1378" s="158"/>
      <c r="ABT1378" s="158"/>
      <c r="ABU1378" s="158"/>
      <c r="ABV1378" s="158"/>
      <c r="ABW1378" s="158"/>
      <c r="ABX1378" s="158"/>
      <c r="ABY1378" s="158"/>
      <c r="ABZ1378" s="158"/>
      <c r="ACA1378" s="158"/>
      <c r="ACB1378" s="158"/>
      <c r="ACC1378" s="158"/>
      <c r="ACD1378" s="158"/>
      <c r="ACE1378" s="158"/>
      <c r="ACF1378" s="158"/>
      <c r="ACG1378" s="158"/>
      <c r="ACH1378" s="158"/>
      <c r="ACI1378" s="158"/>
      <c r="ACJ1378" s="158"/>
      <c r="ACK1378" s="158"/>
      <c r="ACL1378" s="158"/>
      <c r="ACM1378" s="158"/>
      <c r="ACN1378" s="158"/>
      <c r="ACO1378" s="158"/>
      <c r="ACP1378" s="158"/>
      <c r="ACQ1378" s="158"/>
      <c r="ACR1378" s="158"/>
      <c r="ACS1378" s="158"/>
      <c r="ACT1378" s="158"/>
      <c r="ACU1378" s="158"/>
      <c r="ACV1378" s="158"/>
      <c r="ACW1378" s="158"/>
      <c r="ACX1378" s="158"/>
      <c r="ACY1378" s="158"/>
      <c r="ACZ1378" s="158"/>
      <c r="ADA1378" s="158"/>
      <c r="ADB1378" s="158"/>
      <c r="ADC1378" s="158"/>
      <c r="ADD1378" s="158"/>
      <c r="ADE1378" s="158"/>
      <c r="ADF1378" s="158"/>
      <c r="ADG1378" s="158"/>
      <c r="ADH1378" s="158"/>
      <c r="ADI1378" s="158"/>
      <c r="ADJ1378" s="158"/>
      <c r="ADK1378" s="158"/>
      <c r="ADL1378" s="158"/>
      <c r="ADM1378" s="158"/>
      <c r="ADN1378" s="158"/>
      <c r="ADO1378" s="158"/>
      <c r="ADP1378" s="158"/>
      <c r="ADQ1378" s="158"/>
      <c r="ADR1378" s="158"/>
      <c r="ADS1378" s="158"/>
      <c r="ADT1378" s="158"/>
      <c r="ADU1378" s="158"/>
      <c r="ADV1378" s="158"/>
      <c r="ADW1378" s="158"/>
      <c r="ADX1378" s="158"/>
      <c r="ADY1378" s="158"/>
      <c r="ADZ1378" s="158"/>
      <c r="AEA1378" s="158"/>
      <c r="AEB1378" s="158"/>
      <c r="AEC1378" s="158"/>
      <c r="AED1378" s="158"/>
      <c r="AEE1378" s="158"/>
      <c r="AEF1378" s="158"/>
      <c r="AEG1378" s="158"/>
      <c r="AEH1378" s="158"/>
      <c r="AEI1378" s="158"/>
      <c r="AEJ1378" s="158"/>
      <c r="AEK1378" s="158"/>
      <c r="AEL1378" s="158"/>
      <c r="AEM1378" s="158"/>
      <c r="AEN1378" s="158"/>
      <c r="AEO1378" s="158"/>
      <c r="AEP1378" s="158"/>
      <c r="AEQ1378" s="158"/>
      <c r="AER1378" s="158"/>
      <c r="AES1378" s="158"/>
      <c r="AET1378" s="158"/>
      <c r="AEU1378" s="158"/>
      <c r="AEV1378" s="158"/>
      <c r="AEW1378" s="158"/>
      <c r="AEX1378" s="158"/>
      <c r="AEY1378" s="158"/>
      <c r="AEZ1378" s="158"/>
      <c r="AFA1378" s="158"/>
      <c r="AFB1378" s="158"/>
      <c r="AFC1378" s="158"/>
      <c r="AFD1378" s="158"/>
      <c r="AFE1378" s="158"/>
      <c r="AFF1378" s="158"/>
      <c r="AFG1378" s="158"/>
      <c r="AFH1378" s="158"/>
      <c r="AFI1378" s="158"/>
      <c r="AFJ1378" s="158"/>
      <c r="AFK1378" s="158"/>
      <c r="AFL1378" s="158"/>
      <c r="AFM1378" s="158"/>
      <c r="AFN1378" s="158"/>
      <c r="AFO1378" s="158"/>
      <c r="AFP1378" s="158"/>
      <c r="AFQ1378" s="158"/>
      <c r="AFR1378" s="158"/>
      <c r="AFS1378" s="158"/>
      <c r="AFT1378" s="158"/>
      <c r="AFU1378" s="158"/>
      <c r="AFV1378" s="158"/>
      <c r="AFW1378" s="158"/>
      <c r="AFX1378" s="158"/>
      <c r="AFY1378" s="158"/>
      <c r="AFZ1378" s="158"/>
      <c r="AGA1378" s="158"/>
      <c r="AGB1378" s="158"/>
      <c r="AGC1378" s="158"/>
      <c r="AGD1378" s="158"/>
      <c r="AGE1378" s="158"/>
      <c r="AGF1378" s="158"/>
      <c r="AGG1378" s="158"/>
      <c r="AGH1378" s="158"/>
      <c r="AGI1378" s="158"/>
      <c r="AGJ1378" s="158"/>
      <c r="AGK1378" s="158"/>
      <c r="AGL1378" s="158"/>
      <c r="AGM1378" s="158"/>
      <c r="AGN1378" s="158"/>
      <c r="AGO1378" s="158"/>
      <c r="AGP1378" s="158"/>
      <c r="AGQ1378" s="158"/>
      <c r="AGR1378" s="158"/>
      <c r="AGS1378" s="158"/>
      <c r="AGT1378" s="158"/>
      <c r="AGU1378" s="158"/>
      <c r="AGV1378" s="158"/>
      <c r="AGW1378" s="158"/>
      <c r="AGX1378" s="158"/>
      <c r="AGY1378" s="158"/>
      <c r="AGZ1378" s="158"/>
      <c r="AHA1378" s="158"/>
      <c r="AHB1378" s="158"/>
      <c r="AHC1378" s="158"/>
      <c r="AHD1378" s="158"/>
      <c r="AHE1378" s="158"/>
      <c r="AHF1378" s="158"/>
      <c r="AHG1378" s="158"/>
      <c r="AHH1378" s="158"/>
      <c r="AHI1378" s="158"/>
      <c r="AHJ1378" s="158"/>
      <c r="AHK1378" s="158"/>
      <c r="AHL1378" s="158"/>
      <c r="AHM1378" s="158"/>
      <c r="AHN1378" s="158"/>
      <c r="AHO1378" s="158"/>
      <c r="AHP1378" s="158"/>
      <c r="AHQ1378" s="158"/>
      <c r="AHR1378" s="158"/>
      <c r="AHS1378" s="158"/>
      <c r="AHT1378" s="158"/>
      <c r="AHU1378" s="158"/>
      <c r="AHV1378" s="158"/>
      <c r="AHW1378" s="158"/>
      <c r="AHX1378" s="158"/>
      <c r="AHY1378" s="158"/>
      <c r="AHZ1378" s="158"/>
      <c r="AIA1378" s="158"/>
      <c r="AIB1378" s="158"/>
      <c r="AIC1378" s="158"/>
      <c r="AID1378" s="158"/>
      <c r="AIE1378" s="158"/>
      <c r="AIF1378" s="158"/>
      <c r="AIG1378" s="158"/>
      <c r="AIH1378" s="158"/>
      <c r="AII1378" s="158"/>
      <c r="AIJ1378" s="158"/>
      <c r="AIK1378" s="158"/>
      <c r="AIL1378" s="158"/>
      <c r="AIM1378" s="158"/>
      <c r="AIN1378" s="158"/>
      <c r="AIO1378" s="158"/>
      <c r="AIP1378" s="158"/>
      <c r="AIQ1378" s="158"/>
      <c r="AIR1378" s="158"/>
      <c r="AIS1378" s="158"/>
      <c r="AIT1378" s="158"/>
      <c r="AIU1378" s="158"/>
      <c r="AIV1378" s="158"/>
      <c r="AIW1378" s="158"/>
      <c r="AIX1378" s="158"/>
      <c r="AIY1378" s="158"/>
      <c r="AIZ1378" s="158"/>
      <c r="AJA1378" s="158"/>
      <c r="AJB1378" s="158"/>
      <c r="AJC1378" s="158"/>
      <c r="AJD1378" s="158"/>
      <c r="AJE1378" s="158"/>
      <c r="AJF1378" s="158"/>
      <c r="AJG1378" s="158"/>
      <c r="AJH1378" s="158"/>
      <c r="AJI1378" s="158"/>
      <c r="AJJ1378" s="158"/>
      <c r="AJK1378" s="158"/>
      <c r="AJL1378" s="158"/>
      <c r="AJM1378" s="158"/>
      <c r="AJN1378" s="158"/>
      <c r="AJO1378" s="158"/>
      <c r="AJP1378" s="158"/>
      <c r="AJQ1378" s="158"/>
      <c r="AJR1378" s="158"/>
      <c r="AJS1378" s="158"/>
      <c r="AJT1378" s="158"/>
      <c r="AJU1378" s="158"/>
      <c r="AJV1378" s="158"/>
      <c r="AJW1378" s="158"/>
      <c r="AJX1378" s="158"/>
      <c r="AJY1378" s="158"/>
      <c r="AJZ1378" s="158"/>
      <c r="AKA1378" s="158"/>
      <c r="AKB1378" s="158"/>
      <c r="AKC1378" s="158"/>
      <c r="AKD1378" s="158"/>
      <c r="AKE1378" s="158"/>
      <c r="AKF1378" s="158"/>
      <c r="AKG1378" s="158"/>
      <c r="AKH1378" s="158"/>
      <c r="AKI1378" s="158"/>
      <c r="AKJ1378" s="158"/>
      <c r="AKK1378" s="158"/>
      <c r="AKL1378" s="158"/>
      <c r="AKM1378" s="158"/>
      <c r="AKN1378" s="158"/>
      <c r="AKO1378" s="158"/>
      <c r="AKP1378" s="158"/>
      <c r="AKQ1378" s="158"/>
      <c r="AKR1378" s="158"/>
      <c r="AKS1378" s="158"/>
      <c r="AKT1378" s="158"/>
      <c r="AKU1378" s="158"/>
      <c r="AKV1378" s="158"/>
      <c r="AKW1378" s="158"/>
      <c r="AKX1378" s="158"/>
      <c r="AKY1378" s="158"/>
      <c r="AKZ1378" s="158"/>
      <c r="ALA1378" s="158"/>
      <c r="ALB1378" s="158"/>
      <c r="ALC1378" s="158"/>
      <c r="ALD1378" s="158"/>
      <c r="ALE1378" s="158"/>
      <c r="ALF1378" s="158"/>
      <c r="ALG1378" s="158"/>
      <c r="ALH1378" s="158"/>
      <c r="ALI1378" s="158"/>
      <c r="ALJ1378" s="158"/>
      <c r="ALK1378" s="158"/>
      <c r="ALL1378" s="158"/>
      <c r="ALM1378" s="158"/>
      <c r="ALN1378" s="158"/>
      <c r="ALO1378" s="158"/>
      <c r="ALP1378" s="158"/>
      <c r="ALQ1378" s="158"/>
      <c r="ALR1378" s="158"/>
      <c r="ALS1378" s="158"/>
      <c r="ALT1378" s="158"/>
      <c r="ALU1378" s="158"/>
      <c r="ALV1378" s="158"/>
      <c r="ALW1378" s="158"/>
      <c r="ALX1378" s="158"/>
      <c r="ALY1378" s="158"/>
      <c r="ALZ1378" s="158"/>
      <c r="AMA1378" s="158"/>
      <c r="AMB1378" s="158"/>
      <c r="AMC1378" s="158"/>
      <c r="AMD1378" s="158"/>
      <c r="AME1378" s="158"/>
      <c r="AMF1378" s="158"/>
      <c r="AMG1378" s="158"/>
      <c r="AMH1378" s="158"/>
      <c r="AMI1378" s="158"/>
      <c r="AMJ1378" s="158"/>
      <c r="AMK1378" s="158"/>
      <c r="AML1378" s="158"/>
      <c r="AMM1378" s="158"/>
      <c r="AMN1378" s="158"/>
      <c r="AMO1378" s="158"/>
      <c r="AMP1378" s="158"/>
      <c r="AMQ1378" s="158"/>
      <c r="AMR1378" s="158"/>
      <c r="AMS1378" s="158"/>
      <c r="AMT1378" s="158"/>
      <c r="AMU1378" s="158"/>
      <c r="AMV1378" s="158"/>
      <c r="AMW1378" s="158"/>
      <c r="AMX1378" s="158"/>
      <c r="AMY1378" s="158"/>
      <c r="AMZ1378" s="158"/>
      <c r="ANA1378" s="158"/>
      <c r="ANB1378" s="158"/>
      <c r="ANC1378" s="158"/>
      <c r="AND1378" s="158"/>
      <c r="ANE1378" s="158"/>
      <c r="ANF1378" s="158"/>
      <c r="ANG1378" s="158"/>
      <c r="ANH1378" s="158"/>
      <c r="ANI1378" s="158"/>
      <c r="ANJ1378" s="158"/>
      <c r="ANK1378" s="158"/>
      <c r="ANL1378" s="158"/>
      <c r="ANM1378" s="158"/>
      <c r="ANN1378" s="158"/>
      <c r="ANO1378" s="158"/>
      <c r="ANP1378" s="158"/>
      <c r="ANQ1378" s="158"/>
      <c r="ANR1378" s="158"/>
      <c r="ANS1378" s="158"/>
      <c r="ANT1378" s="158"/>
      <c r="ANU1378" s="158"/>
      <c r="ANV1378" s="158"/>
      <c r="ANW1378" s="158"/>
      <c r="ANX1378" s="158"/>
      <c r="ANY1378" s="158"/>
      <c r="ANZ1378" s="158"/>
      <c r="AOA1378" s="158"/>
      <c r="AOB1378" s="158"/>
      <c r="AOC1378" s="158"/>
      <c r="AOD1378" s="158"/>
      <c r="AOE1378" s="158"/>
      <c r="AOF1378" s="158"/>
      <c r="AOG1378" s="158"/>
      <c r="AOH1378" s="158"/>
      <c r="AOI1378" s="158"/>
      <c r="AOJ1378" s="158"/>
      <c r="AOK1378" s="158"/>
      <c r="AOL1378" s="158"/>
      <c r="AOM1378" s="158"/>
      <c r="AON1378" s="158"/>
      <c r="AOO1378" s="158"/>
      <c r="AOP1378" s="158"/>
      <c r="AOQ1378" s="158"/>
      <c r="AOR1378" s="158"/>
      <c r="AOS1378" s="158"/>
      <c r="AOT1378" s="158"/>
      <c r="AOU1378" s="158"/>
      <c r="AOV1378" s="158"/>
      <c r="AOW1378" s="158"/>
      <c r="AOX1378" s="158"/>
      <c r="AOY1378" s="158"/>
      <c r="AOZ1378" s="158"/>
      <c r="APA1378" s="158"/>
      <c r="APB1378" s="158"/>
      <c r="APC1378" s="158"/>
      <c r="APD1378" s="158"/>
      <c r="APE1378" s="158"/>
      <c r="APF1378" s="158"/>
      <c r="APG1378" s="158"/>
      <c r="APH1378" s="158"/>
      <c r="API1378" s="158"/>
      <c r="APJ1378" s="158"/>
      <c r="APK1378" s="158"/>
      <c r="APL1378" s="158"/>
      <c r="APM1378" s="158"/>
      <c r="APN1378" s="158"/>
      <c r="APO1378" s="158"/>
      <c r="APP1378" s="158"/>
      <c r="APQ1378" s="158"/>
      <c r="APR1378" s="158"/>
      <c r="APS1378" s="158"/>
      <c r="APT1378" s="158"/>
      <c r="APU1378" s="158"/>
      <c r="APV1378" s="158"/>
      <c r="APW1378" s="158"/>
      <c r="APX1378" s="158"/>
      <c r="APY1378" s="158"/>
      <c r="APZ1378" s="158"/>
      <c r="AQA1378" s="158"/>
      <c r="AQB1378" s="158"/>
      <c r="AQC1378" s="158"/>
      <c r="AQD1378" s="158"/>
      <c r="AQE1378" s="158"/>
      <c r="AQF1378" s="158"/>
      <c r="AQG1378" s="158"/>
      <c r="AQH1378" s="158"/>
      <c r="AQI1378" s="158"/>
      <c r="AQJ1378" s="158"/>
      <c r="AQK1378" s="158"/>
      <c r="AQL1378" s="158"/>
      <c r="AQM1378" s="158"/>
      <c r="AQN1378" s="158"/>
      <c r="AQO1378" s="158"/>
      <c r="AQP1378" s="158"/>
      <c r="AQQ1378" s="158"/>
      <c r="AQR1378" s="158"/>
      <c r="AQS1378" s="158"/>
      <c r="AQT1378" s="158"/>
      <c r="AQU1378" s="158"/>
      <c r="AQV1378" s="158"/>
      <c r="AQW1378" s="158"/>
      <c r="AQX1378" s="158"/>
      <c r="AQY1378" s="158"/>
      <c r="AQZ1378" s="158"/>
      <c r="ARA1378" s="158"/>
      <c r="ARB1378" s="158"/>
      <c r="ARC1378" s="158"/>
      <c r="ARD1378" s="158"/>
      <c r="ARE1378" s="158"/>
      <c r="ARF1378" s="158"/>
      <c r="ARG1378" s="158"/>
      <c r="ARH1378" s="158"/>
      <c r="ARI1378" s="158"/>
      <c r="ARJ1378" s="158"/>
      <c r="ARK1378" s="158"/>
      <c r="ARL1378" s="158"/>
      <c r="ARM1378" s="158"/>
      <c r="ARN1378" s="158"/>
      <c r="ARO1378" s="158"/>
      <c r="ARP1378" s="158"/>
      <c r="ARQ1378" s="158"/>
      <c r="ARR1378" s="158"/>
      <c r="ARS1378" s="158"/>
      <c r="ART1378" s="158"/>
      <c r="ARU1378" s="158"/>
      <c r="ARV1378" s="158"/>
      <c r="ARW1378" s="158"/>
      <c r="ARX1378" s="158"/>
      <c r="ARY1378" s="158"/>
      <c r="ARZ1378" s="158"/>
      <c r="ASA1378" s="158"/>
      <c r="ASB1378" s="158"/>
      <c r="ASC1378" s="158"/>
      <c r="ASD1378" s="158"/>
      <c r="ASE1378" s="158"/>
      <c r="ASF1378" s="158"/>
      <c r="ASG1378" s="158"/>
      <c r="ASH1378" s="158"/>
      <c r="ASI1378" s="158"/>
      <c r="ASJ1378" s="158"/>
      <c r="ASK1378" s="158"/>
      <c r="ASL1378" s="158"/>
      <c r="ASM1378" s="158"/>
      <c r="ASN1378" s="158"/>
      <c r="ASO1378" s="158"/>
      <c r="ASP1378" s="158"/>
      <c r="ASQ1378" s="158"/>
      <c r="ASR1378" s="158"/>
      <c r="ASS1378" s="158"/>
      <c r="AST1378" s="158"/>
      <c r="ASU1378" s="158"/>
      <c r="ASV1378" s="158"/>
      <c r="ASW1378" s="158"/>
      <c r="ASX1378" s="158"/>
      <c r="ASY1378" s="158"/>
      <c r="ASZ1378" s="158"/>
      <c r="ATA1378" s="158"/>
      <c r="ATB1378" s="158"/>
      <c r="ATC1378" s="158"/>
      <c r="ATD1378" s="158"/>
      <c r="ATE1378" s="158"/>
      <c r="ATF1378" s="158"/>
      <c r="ATG1378" s="158"/>
      <c r="ATH1378" s="158"/>
      <c r="ATI1378" s="158"/>
      <c r="ATJ1378" s="158"/>
      <c r="ATK1378" s="158"/>
      <c r="ATL1378" s="158"/>
      <c r="ATM1378" s="158"/>
      <c r="ATN1378" s="158"/>
      <c r="ATO1378" s="158"/>
      <c r="ATP1378" s="158"/>
      <c r="ATQ1378" s="158"/>
      <c r="ATR1378" s="158"/>
      <c r="ATS1378" s="158"/>
      <c r="ATT1378" s="158"/>
      <c r="ATU1378" s="158"/>
      <c r="ATV1378" s="158"/>
      <c r="ATW1378" s="158"/>
      <c r="ATX1378" s="158"/>
      <c r="ATY1378" s="158"/>
      <c r="ATZ1378" s="158"/>
      <c r="AUA1378" s="158"/>
      <c r="AUB1378" s="158"/>
      <c r="AUC1378" s="158"/>
      <c r="AUD1378" s="158"/>
      <c r="AUE1378" s="158"/>
      <c r="AUF1378" s="158"/>
      <c r="AUG1378" s="158"/>
      <c r="AUH1378" s="158"/>
      <c r="AUI1378" s="158"/>
      <c r="AUJ1378" s="158"/>
      <c r="AUK1378" s="158"/>
      <c r="AUL1378" s="158"/>
      <c r="AUM1378" s="158"/>
      <c r="AUN1378" s="158"/>
      <c r="AUO1378" s="158"/>
      <c r="AUP1378" s="158"/>
      <c r="AUQ1378" s="158"/>
      <c r="AUR1378" s="158"/>
      <c r="AUS1378" s="158"/>
      <c r="AUT1378" s="158"/>
      <c r="AUU1378" s="158"/>
      <c r="AUV1378" s="158"/>
      <c r="AUW1378" s="158"/>
      <c r="AUX1378" s="158"/>
      <c r="AUY1378" s="158"/>
      <c r="AUZ1378" s="158"/>
      <c r="AVA1378" s="158"/>
      <c r="AVB1378" s="158"/>
      <c r="AVC1378" s="158"/>
      <c r="AVD1378" s="158"/>
      <c r="AVE1378" s="158"/>
      <c r="AVF1378" s="158"/>
      <c r="AVG1378" s="158"/>
      <c r="AVH1378" s="158"/>
      <c r="AVI1378" s="158"/>
      <c r="AVJ1378" s="158"/>
      <c r="AVK1378" s="158"/>
      <c r="AVL1378" s="158"/>
      <c r="AVM1378" s="158"/>
      <c r="AVN1378" s="158"/>
      <c r="AVO1378" s="158"/>
      <c r="AVP1378" s="158"/>
      <c r="AVQ1378" s="158"/>
      <c r="AVR1378" s="158"/>
      <c r="AVS1378" s="158"/>
      <c r="AVT1378" s="158"/>
      <c r="AVU1378" s="158"/>
      <c r="AVV1378" s="158"/>
      <c r="AVW1378" s="158"/>
      <c r="AVX1378" s="158"/>
      <c r="AVY1378" s="158"/>
      <c r="AVZ1378" s="158"/>
      <c r="AWA1378" s="158"/>
      <c r="AWB1378" s="158"/>
      <c r="AWC1378" s="158"/>
      <c r="AWD1378" s="158"/>
      <c r="AWE1378" s="158"/>
      <c r="AWF1378" s="158"/>
      <c r="AWG1378" s="158"/>
      <c r="AWH1378" s="158"/>
      <c r="AWI1378" s="158"/>
      <c r="AWJ1378" s="158"/>
      <c r="AWK1378" s="158"/>
      <c r="AWL1378" s="158"/>
      <c r="AWM1378" s="158"/>
      <c r="AWN1378" s="158"/>
      <c r="AWO1378" s="158"/>
      <c r="AWP1378" s="158"/>
      <c r="AWQ1378" s="158"/>
      <c r="AWR1378" s="158"/>
      <c r="AWS1378" s="158"/>
      <c r="AWT1378" s="158"/>
      <c r="AWU1378" s="158"/>
      <c r="AWV1378" s="158"/>
      <c r="AWW1378" s="158"/>
      <c r="AWX1378" s="158"/>
      <c r="AWY1378" s="158"/>
      <c r="AWZ1378" s="158"/>
      <c r="AXA1378" s="158"/>
      <c r="AXB1378" s="158"/>
      <c r="AXC1378" s="158"/>
      <c r="AXD1378" s="158"/>
      <c r="AXE1378" s="158"/>
      <c r="AXF1378" s="158"/>
      <c r="AXG1378" s="158"/>
      <c r="AXH1378" s="158"/>
      <c r="AXI1378" s="158"/>
      <c r="AXJ1378" s="158"/>
      <c r="AXK1378" s="158"/>
      <c r="AXL1378" s="158"/>
      <c r="AXM1378" s="158"/>
      <c r="AXN1378" s="158"/>
      <c r="AXO1378" s="158"/>
      <c r="AXP1378" s="158"/>
      <c r="AXQ1378" s="158"/>
      <c r="AXR1378" s="158"/>
      <c r="AXS1378" s="158"/>
      <c r="AXT1378" s="158"/>
      <c r="AXU1378" s="158"/>
      <c r="AXV1378" s="158"/>
      <c r="AXW1378" s="158"/>
      <c r="AXX1378" s="158"/>
      <c r="AXY1378" s="158"/>
      <c r="AXZ1378" s="158"/>
      <c r="AYA1378" s="158"/>
      <c r="AYB1378" s="158"/>
      <c r="AYC1378" s="158"/>
      <c r="AYD1378" s="158"/>
      <c r="AYE1378" s="158"/>
      <c r="AYF1378" s="158"/>
      <c r="AYG1378" s="158"/>
      <c r="AYH1378" s="158"/>
      <c r="AYI1378" s="158"/>
      <c r="AYJ1378" s="158"/>
      <c r="AYK1378" s="158"/>
      <c r="AYL1378" s="158"/>
      <c r="AYM1378" s="158"/>
      <c r="AYN1378" s="158"/>
      <c r="AYO1378" s="158"/>
      <c r="AYP1378" s="158"/>
      <c r="AYQ1378" s="158"/>
      <c r="AYR1378" s="158"/>
      <c r="AYS1378" s="158"/>
      <c r="AYT1378" s="158"/>
      <c r="AYU1378" s="158"/>
      <c r="AYV1378" s="158"/>
      <c r="AYW1378" s="158"/>
      <c r="AYX1378" s="158"/>
      <c r="AYY1378" s="158"/>
      <c r="AYZ1378" s="158"/>
      <c r="AZA1378" s="158"/>
      <c r="AZB1378" s="158"/>
      <c r="AZC1378" s="158"/>
      <c r="AZD1378" s="158"/>
      <c r="AZE1378" s="158"/>
      <c r="AZF1378" s="158"/>
      <c r="AZG1378" s="158"/>
      <c r="AZH1378" s="158"/>
      <c r="AZI1378" s="158"/>
      <c r="AZJ1378" s="158"/>
      <c r="AZK1378" s="158"/>
      <c r="AZL1378" s="158"/>
      <c r="AZM1378" s="158"/>
      <c r="AZN1378" s="158"/>
      <c r="AZO1378" s="158"/>
      <c r="AZP1378" s="158"/>
      <c r="AZQ1378" s="158"/>
      <c r="AZR1378" s="158"/>
      <c r="AZS1378" s="158"/>
      <c r="AZT1378" s="158"/>
      <c r="AZU1378" s="158"/>
      <c r="AZV1378" s="158"/>
      <c r="AZW1378" s="158"/>
      <c r="AZX1378" s="158"/>
      <c r="AZY1378" s="158"/>
      <c r="AZZ1378" s="158"/>
      <c r="BAA1378" s="158"/>
      <c r="BAB1378" s="158"/>
      <c r="BAC1378" s="158"/>
      <c r="BAD1378" s="158"/>
      <c r="BAE1378" s="158"/>
      <c r="BAF1378" s="158"/>
      <c r="BAG1378" s="158"/>
      <c r="BAH1378" s="158"/>
      <c r="BAI1378" s="158"/>
      <c r="BAJ1378" s="158"/>
      <c r="BAK1378" s="158"/>
      <c r="BAL1378" s="158"/>
      <c r="BAM1378" s="158"/>
      <c r="BAN1378" s="158"/>
      <c r="BAO1378" s="158"/>
      <c r="BAP1378" s="158"/>
      <c r="BAQ1378" s="158"/>
      <c r="BAR1378" s="158"/>
      <c r="BAS1378" s="158"/>
      <c r="BAT1378" s="158"/>
      <c r="BAU1378" s="158"/>
      <c r="BAV1378" s="158"/>
      <c r="BAW1378" s="158"/>
      <c r="BAX1378" s="158"/>
      <c r="BAY1378" s="158"/>
      <c r="BAZ1378" s="158"/>
      <c r="BBA1378" s="158"/>
      <c r="BBB1378" s="158"/>
      <c r="BBC1378" s="158"/>
      <c r="BBD1378" s="158"/>
      <c r="BBE1378" s="158"/>
      <c r="BBF1378" s="158"/>
      <c r="BBG1378" s="158"/>
      <c r="BBH1378" s="158"/>
      <c r="BBI1378" s="158"/>
      <c r="BBJ1378" s="158"/>
      <c r="BBK1378" s="158"/>
      <c r="BBL1378" s="158"/>
      <c r="BBM1378" s="158"/>
      <c r="BBN1378" s="158"/>
      <c r="BBO1378" s="158"/>
      <c r="BBP1378" s="158"/>
      <c r="BBQ1378" s="158"/>
      <c r="BBR1378" s="158"/>
      <c r="BBS1378" s="158"/>
      <c r="BBT1378" s="158"/>
      <c r="BBU1378" s="158"/>
      <c r="BBV1378" s="158"/>
      <c r="BBW1378" s="158"/>
      <c r="BBX1378" s="158"/>
      <c r="BBY1378" s="158"/>
      <c r="BBZ1378" s="158"/>
      <c r="BCA1378" s="158"/>
      <c r="BCB1378" s="158"/>
      <c r="BCC1378" s="158"/>
      <c r="BCD1378" s="158"/>
      <c r="BCE1378" s="158"/>
      <c r="BCF1378" s="158"/>
      <c r="BCG1378" s="158"/>
      <c r="BCH1378" s="158"/>
      <c r="BCI1378" s="158"/>
      <c r="BCJ1378" s="158"/>
      <c r="BCK1378" s="158"/>
      <c r="BCL1378" s="158"/>
      <c r="BCM1378" s="158"/>
      <c r="BCN1378" s="158"/>
      <c r="BCO1378" s="158"/>
      <c r="BCP1378" s="158"/>
      <c r="BCQ1378" s="158"/>
      <c r="BCR1378" s="158"/>
      <c r="BCS1378" s="158"/>
      <c r="BCT1378" s="158"/>
      <c r="BCU1378" s="158"/>
      <c r="BCV1378" s="158"/>
      <c r="BCW1378" s="158"/>
      <c r="BCX1378" s="158"/>
      <c r="BCY1378" s="158"/>
      <c r="BCZ1378" s="158"/>
      <c r="BDA1378" s="158"/>
      <c r="BDB1378" s="158"/>
      <c r="BDC1378" s="158"/>
      <c r="BDD1378" s="158"/>
      <c r="BDE1378" s="158"/>
      <c r="BDF1378" s="158"/>
      <c r="BDG1378" s="158"/>
      <c r="BDH1378" s="158"/>
      <c r="BDI1378" s="158"/>
      <c r="BDJ1378" s="158"/>
      <c r="BDK1378" s="158"/>
      <c r="BDL1378" s="158"/>
      <c r="BDM1378" s="158"/>
      <c r="BDN1378" s="158"/>
      <c r="BDO1378" s="158"/>
      <c r="BDP1378" s="158"/>
      <c r="BDQ1378" s="158"/>
      <c r="BDR1378" s="158"/>
      <c r="BDS1378" s="158"/>
      <c r="BDT1378" s="158"/>
      <c r="BDU1378" s="158"/>
      <c r="BDV1378" s="158"/>
      <c r="BDW1378" s="158"/>
      <c r="BDX1378" s="158"/>
      <c r="BDY1378" s="158"/>
      <c r="BDZ1378" s="158"/>
      <c r="BEA1378" s="158"/>
      <c r="BEB1378" s="158"/>
      <c r="BEC1378" s="158"/>
      <c r="BED1378" s="158"/>
      <c r="BEE1378" s="158"/>
      <c r="BEF1378" s="158"/>
      <c r="BEG1378" s="158"/>
      <c r="BEH1378" s="158"/>
      <c r="BEI1378" s="158"/>
      <c r="BEJ1378" s="158"/>
      <c r="BEK1378" s="158"/>
      <c r="BEL1378" s="158"/>
      <c r="BEM1378" s="158"/>
      <c r="BEN1378" s="158"/>
      <c r="BEO1378" s="158"/>
      <c r="BEP1378" s="158"/>
      <c r="BEQ1378" s="158"/>
      <c r="BER1378" s="158"/>
      <c r="BES1378" s="158"/>
      <c r="BET1378" s="158"/>
      <c r="BEU1378" s="158"/>
      <c r="BEV1378" s="158"/>
      <c r="BEW1378" s="158"/>
      <c r="BEX1378" s="158"/>
      <c r="BEY1378" s="158"/>
      <c r="BEZ1378" s="158"/>
      <c r="BFA1378" s="158"/>
      <c r="BFB1378" s="158"/>
      <c r="BFC1378" s="158"/>
      <c r="BFD1378" s="158"/>
      <c r="BFE1378" s="158"/>
      <c r="BFF1378" s="158"/>
      <c r="BFG1378" s="158"/>
      <c r="BFH1378" s="158"/>
      <c r="BFI1378" s="158"/>
      <c r="BFJ1378" s="158"/>
      <c r="BFK1378" s="158"/>
      <c r="BFL1378" s="158"/>
      <c r="BFM1378" s="158"/>
      <c r="BFN1378" s="158"/>
      <c r="BFO1378" s="158"/>
      <c r="BFP1378" s="158"/>
      <c r="BFQ1378" s="158"/>
      <c r="BFR1378" s="158"/>
      <c r="BFS1378" s="158"/>
      <c r="BFT1378" s="158"/>
      <c r="BFU1378" s="158"/>
      <c r="BFV1378" s="158"/>
      <c r="BFW1378" s="158"/>
      <c r="BFX1378" s="158"/>
      <c r="BFY1378" s="158"/>
      <c r="BFZ1378" s="158"/>
      <c r="BGA1378" s="158"/>
      <c r="BGB1378" s="158"/>
      <c r="BGC1378" s="158"/>
      <c r="BGD1378" s="158"/>
      <c r="BGE1378" s="158"/>
      <c r="BGF1378" s="158"/>
      <c r="BGG1378" s="158"/>
      <c r="BGH1378" s="158"/>
      <c r="BGI1378" s="158"/>
      <c r="BGJ1378" s="158"/>
      <c r="BGK1378" s="158"/>
      <c r="BGL1378" s="158"/>
      <c r="BGM1378" s="158"/>
      <c r="BGN1378" s="158"/>
      <c r="BGO1378" s="158"/>
      <c r="BGP1378" s="158"/>
      <c r="BGQ1378" s="158"/>
      <c r="BGR1378" s="158"/>
      <c r="BGS1378" s="158"/>
      <c r="BGT1378" s="158"/>
      <c r="BGU1378" s="158"/>
      <c r="BGV1378" s="158"/>
      <c r="BGW1378" s="158"/>
      <c r="BGX1378" s="158"/>
      <c r="BGY1378" s="158"/>
      <c r="BGZ1378" s="158"/>
      <c r="BHA1378" s="158"/>
      <c r="BHB1378" s="158"/>
      <c r="BHC1378" s="158"/>
      <c r="BHD1378" s="158"/>
      <c r="BHE1378" s="158"/>
      <c r="BHF1378" s="158"/>
      <c r="BHG1378" s="158"/>
      <c r="BHH1378" s="158"/>
      <c r="BHI1378" s="158"/>
      <c r="BHJ1378" s="158"/>
      <c r="BHK1378" s="158"/>
      <c r="BHL1378" s="158"/>
      <c r="BHM1378" s="158"/>
      <c r="BHN1378" s="158"/>
      <c r="BHO1378" s="158"/>
      <c r="BHP1378" s="158"/>
      <c r="BHQ1378" s="158"/>
      <c r="BHR1378" s="158"/>
      <c r="BHS1378" s="158"/>
      <c r="BHT1378" s="158"/>
      <c r="BHU1378" s="158"/>
      <c r="BHV1378" s="158"/>
      <c r="BHW1378" s="158"/>
      <c r="BHX1378" s="158"/>
      <c r="BHY1378" s="158"/>
      <c r="BHZ1378" s="158"/>
      <c r="BIA1378" s="158"/>
      <c r="BIB1378" s="158"/>
      <c r="BIC1378" s="158"/>
      <c r="BID1378" s="158"/>
      <c r="BIE1378" s="158"/>
      <c r="BIF1378" s="158"/>
      <c r="BIG1378" s="158"/>
      <c r="BIH1378" s="158"/>
      <c r="BII1378" s="158"/>
      <c r="BIJ1378" s="158"/>
      <c r="BIK1378" s="158"/>
      <c r="BIL1378" s="158"/>
      <c r="BIM1378" s="158"/>
      <c r="BIN1378" s="158"/>
      <c r="BIO1378" s="158"/>
      <c r="BIP1378" s="158"/>
      <c r="BIQ1378" s="158"/>
      <c r="BIR1378" s="158"/>
      <c r="BIS1378" s="158"/>
      <c r="BIT1378" s="158"/>
      <c r="BIU1378" s="158"/>
      <c r="BIV1378" s="158"/>
      <c r="BIW1378" s="158"/>
      <c r="BIX1378" s="158"/>
      <c r="BIY1378" s="158"/>
      <c r="BIZ1378" s="158"/>
      <c r="BJA1378" s="158"/>
      <c r="BJB1378" s="158"/>
      <c r="BJC1378" s="158"/>
      <c r="BJD1378" s="158"/>
      <c r="BJE1378" s="158"/>
      <c r="BJF1378" s="158"/>
      <c r="BJG1378" s="158"/>
      <c r="BJH1378" s="158"/>
      <c r="BJI1378" s="158"/>
      <c r="BJJ1378" s="158"/>
      <c r="BJK1378" s="158"/>
      <c r="BJL1378" s="158"/>
      <c r="BJM1378" s="158"/>
      <c r="BJN1378" s="158"/>
      <c r="BJO1378" s="158"/>
      <c r="BJP1378" s="158"/>
      <c r="BJQ1378" s="158"/>
      <c r="BJR1378" s="158"/>
      <c r="BJS1378" s="158"/>
      <c r="BJT1378" s="158"/>
      <c r="BJU1378" s="158"/>
      <c r="BJV1378" s="158"/>
      <c r="BJW1378" s="158"/>
      <c r="BJX1378" s="158"/>
      <c r="BJY1378" s="158"/>
      <c r="BJZ1378" s="158"/>
      <c r="BKA1378" s="158"/>
      <c r="BKB1378" s="158"/>
      <c r="BKC1378" s="158"/>
      <c r="BKD1378" s="158"/>
      <c r="BKE1378" s="158"/>
      <c r="BKF1378" s="158"/>
      <c r="BKG1378" s="158"/>
      <c r="BKH1378" s="158"/>
      <c r="BKI1378" s="158"/>
      <c r="BKJ1378" s="158"/>
      <c r="BKK1378" s="158"/>
      <c r="BKL1378" s="158"/>
      <c r="BKM1378" s="158"/>
      <c r="BKN1378" s="158"/>
      <c r="BKO1378" s="158"/>
      <c r="BKP1378" s="158"/>
      <c r="BKQ1378" s="158"/>
      <c r="BKR1378" s="158"/>
      <c r="BKS1378" s="158"/>
      <c r="BKT1378" s="158"/>
      <c r="BKU1378" s="158"/>
      <c r="BKV1378" s="158"/>
      <c r="BKW1378" s="158"/>
      <c r="BKX1378" s="158"/>
      <c r="BKY1378" s="158"/>
      <c r="BKZ1378" s="158"/>
      <c r="BLA1378" s="158"/>
      <c r="BLB1378" s="158"/>
      <c r="BLC1378" s="158"/>
      <c r="BLD1378" s="158"/>
      <c r="BLE1378" s="158"/>
      <c r="BLF1378" s="158"/>
      <c r="BLG1378" s="158"/>
      <c r="BLH1378" s="158"/>
      <c r="BLI1378" s="158"/>
      <c r="BLJ1378" s="158"/>
      <c r="BLK1378" s="158"/>
      <c r="BLL1378" s="158"/>
      <c r="BLM1378" s="158"/>
      <c r="BLN1378" s="158"/>
      <c r="BLO1378" s="158"/>
      <c r="BLP1378" s="158"/>
      <c r="BLQ1378" s="158"/>
      <c r="BLR1378" s="158"/>
      <c r="BLS1378" s="158"/>
      <c r="BLT1378" s="158"/>
      <c r="BLU1378" s="158"/>
      <c r="BLV1378" s="158"/>
      <c r="BLW1378" s="158"/>
      <c r="BLX1378" s="158"/>
      <c r="BLY1378" s="158"/>
      <c r="BLZ1378" s="158"/>
      <c r="BMA1378" s="158"/>
      <c r="BMB1378" s="158"/>
      <c r="BMC1378" s="158"/>
      <c r="BMD1378" s="158"/>
      <c r="BME1378" s="158"/>
      <c r="BMF1378" s="158"/>
      <c r="BMG1378" s="158"/>
      <c r="BMH1378" s="158"/>
      <c r="BMI1378" s="158"/>
      <c r="BMJ1378" s="158"/>
      <c r="BMK1378" s="158"/>
      <c r="BML1378" s="158"/>
      <c r="BMM1378" s="158"/>
      <c r="BMN1378" s="158"/>
      <c r="BMO1378" s="158"/>
      <c r="BMP1378" s="158"/>
      <c r="BMQ1378" s="158"/>
      <c r="BMR1378" s="158"/>
      <c r="BMS1378" s="158"/>
      <c r="BMT1378" s="158"/>
      <c r="BMU1378" s="158"/>
      <c r="BMV1378" s="158"/>
      <c r="BMW1378" s="158"/>
      <c r="BMX1378" s="158"/>
      <c r="BMY1378" s="158"/>
      <c r="BMZ1378" s="158"/>
      <c r="BNA1378" s="158"/>
      <c r="BNB1378" s="158"/>
      <c r="BNC1378" s="158"/>
      <c r="BND1378" s="158"/>
      <c r="BNE1378" s="158"/>
      <c r="BNF1378" s="158"/>
      <c r="BNG1378" s="158"/>
      <c r="BNH1378" s="158"/>
      <c r="BNI1378" s="158"/>
      <c r="BNJ1378" s="158"/>
      <c r="BNK1378" s="158"/>
      <c r="BNL1378" s="158"/>
      <c r="BNM1378" s="158"/>
      <c r="BNN1378" s="158"/>
      <c r="BNO1378" s="158"/>
      <c r="BNP1378" s="158"/>
      <c r="BNQ1378" s="158"/>
      <c r="BNR1378" s="158"/>
      <c r="BNS1378" s="158"/>
      <c r="BNT1378" s="158"/>
      <c r="BNU1378" s="158"/>
      <c r="BNV1378" s="158"/>
      <c r="BNW1378" s="158"/>
      <c r="BNX1378" s="158"/>
      <c r="BNY1378" s="158"/>
      <c r="BNZ1378" s="158"/>
      <c r="BOA1378" s="158"/>
      <c r="BOB1378" s="158"/>
      <c r="BOC1378" s="158"/>
      <c r="BOD1378" s="158"/>
      <c r="BOE1378" s="158"/>
      <c r="BOF1378" s="158"/>
      <c r="BOG1378" s="158"/>
      <c r="BOH1378" s="158"/>
      <c r="BOI1378" s="158"/>
      <c r="BOJ1378" s="158"/>
      <c r="BOK1378" s="158"/>
      <c r="BOL1378" s="158"/>
      <c r="BOM1378" s="158"/>
      <c r="BON1378" s="158"/>
      <c r="BOO1378" s="158"/>
      <c r="BOP1378" s="158"/>
      <c r="BOQ1378" s="158"/>
      <c r="BOR1378" s="158"/>
      <c r="BOS1378" s="158"/>
      <c r="BOT1378" s="158"/>
      <c r="BOU1378" s="158"/>
      <c r="BOV1378" s="158"/>
      <c r="BOW1378" s="158"/>
      <c r="BOX1378" s="158"/>
      <c r="BOY1378" s="158"/>
      <c r="BOZ1378" s="158"/>
      <c r="BPA1378" s="158"/>
      <c r="BPB1378" s="158"/>
      <c r="BPC1378" s="158"/>
      <c r="BPD1378" s="158"/>
      <c r="BPE1378" s="158"/>
      <c r="BPF1378" s="158"/>
      <c r="BPG1378" s="158"/>
      <c r="BPH1378" s="158"/>
      <c r="BPI1378" s="158"/>
      <c r="BPJ1378" s="158"/>
      <c r="BPK1378" s="158"/>
      <c r="BPL1378" s="158"/>
      <c r="BPM1378" s="158"/>
      <c r="BPN1378" s="158"/>
      <c r="BPO1378" s="158"/>
      <c r="BPP1378" s="158"/>
      <c r="BPQ1378" s="158"/>
      <c r="BPR1378" s="158"/>
      <c r="BPS1378" s="158"/>
      <c r="BPT1378" s="158"/>
      <c r="BPU1378" s="158"/>
      <c r="BPV1378" s="158"/>
      <c r="BPW1378" s="158"/>
      <c r="BPX1378" s="158"/>
      <c r="BPY1378" s="158"/>
      <c r="BPZ1378" s="158"/>
      <c r="BQA1378" s="158"/>
      <c r="BQB1378" s="158"/>
      <c r="BQC1378" s="158"/>
      <c r="BQD1378" s="158"/>
      <c r="BQE1378" s="158"/>
      <c r="BQF1378" s="158"/>
      <c r="BQG1378" s="158"/>
      <c r="BQH1378" s="158"/>
      <c r="BQI1378" s="158"/>
      <c r="BQJ1378" s="158"/>
      <c r="BQK1378" s="158"/>
      <c r="BQL1378" s="158"/>
      <c r="BQM1378" s="158"/>
      <c r="BQN1378" s="158"/>
      <c r="BQO1378" s="158"/>
      <c r="BQP1378" s="158"/>
      <c r="BQQ1378" s="158"/>
      <c r="BQR1378" s="158"/>
      <c r="BQS1378" s="158"/>
      <c r="BQT1378" s="158"/>
      <c r="BQU1378" s="158"/>
      <c r="BQV1378" s="158"/>
      <c r="BQW1378" s="158"/>
      <c r="BQX1378" s="158"/>
      <c r="BQY1378" s="158"/>
      <c r="BQZ1378" s="158"/>
      <c r="BRA1378" s="158"/>
      <c r="BRB1378" s="158"/>
      <c r="BRC1378" s="158"/>
      <c r="BRD1378" s="158"/>
      <c r="BRE1378" s="158"/>
      <c r="BRF1378" s="158"/>
      <c r="BRG1378" s="158"/>
      <c r="BRH1378" s="158"/>
      <c r="BRI1378" s="158"/>
      <c r="BRJ1378" s="158"/>
      <c r="BRK1378" s="158"/>
      <c r="BRL1378" s="158"/>
      <c r="BRM1378" s="158"/>
      <c r="BRN1378" s="158"/>
      <c r="BRO1378" s="158"/>
      <c r="BRP1378" s="158"/>
      <c r="BRQ1378" s="158"/>
      <c r="BRR1378" s="158"/>
      <c r="BRS1378" s="158"/>
      <c r="BRT1378" s="158"/>
      <c r="BRU1378" s="158"/>
      <c r="BRV1378" s="158"/>
      <c r="BRW1378" s="158"/>
      <c r="BRX1378" s="158"/>
      <c r="BRY1378" s="158"/>
      <c r="BRZ1378" s="158"/>
      <c r="BSA1378" s="158"/>
      <c r="BSB1378" s="158"/>
      <c r="BSC1378" s="158"/>
      <c r="BSD1378" s="158"/>
      <c r="BSE1378" s="158"/>
      <c r="BSF1378" s="158"/>
      <c r="BSG1378" s="158"/>
      <c r="BSH1378" s="158"/>
      <c r="BSI1378" s="158"/>
      <c r="BSJ1378" s="158"/>
      <c r="BSK1378" s="158"/>
      <c r="BSL1378" s="158"/>
      <c r="BSM1378" s="158"/>
      <c r="BSN1378" s="158"/>
      <c r="BSO1378" s="158"/>
      <c r="BSP1378" s="158"/>
      <c r="BSQ1378" s="158"/>
      <c r="BSR1378" s="158"/>
      <c r="BSS1378" s="158"/>
      <c r="BST1378" s="158"/>
      <c r="BSU1378" s="158"/>
      <c r="BSV1378" s="158"/>
      <c r="BSW1378" s="158"/>
      <c r="BSX1378" s="158"/>
      <c r="BSY1378" s="158"/>
      <c r="BSZ1378" s="158"/>
      <c r="BTA1378" s="158"/>
      <c r="BTB1378" s="158"/>
      <c r="BTC1378" s="158"/>
      <c r="BTD1378" s="158"/>
      <c r="BTE1378" s="158"/>
      <c r="BTF1378" s="158"/>
      <c r="BTG1378" s="158"/>
      <c r="BTH1378" s="158"/>
      <c r="BTI1378" s="158"/>
      <c r="BTJ1378" s="158"/>
      <c r="BTK1378" s="158"/>
      <c r="BTL1378" s="158"/>
      <c r="BTM1378" s="158"/>
      <c r="BTN1378" s="158"/>
      <c r="BTO1378" s="158"/>
      <c r="BTP1378" s="158"/>
      <c r="BTQ1378" s="158"/>
      <c r="BTR1378" s="158"/>
      <c r="BTS1378" s="158"/>
      <c r="BTT1378" s="158"/>
      <c r="BTU1378" s="158"/>
      <c r="BTV1378" s="158"/>
      <c r="BTW1378" s="158"/>
      <c r="BTX1378" s="158"/>
      <c r="BTY1378" s="158"/>
      <c r="BTZ1378" s="158"/>
      <c r="BUA1378" s="158"/>
      <c r="BUB1378" s="158"/>
      <c r="BUC1378" s="158"/>
      <c r="BUD1378" s="158"/>
      <c r="BUE1378" s="158"/>
      <c r="BUF1378" s="158"/>
      <c r="BUG1378" s="158"/>
      <c r="BUH1378" s="158"/>
      <c r="BUI1378" s="158"/>
      <c r="BUJ1378" s="158"/>
      <c r="BUK1378" s="158"/>
      <c r="BUL1378" s="158"/>
      <c r="BUM1378" s="158"/>
      <c r="BUN1378" s="158"/>
      <c r="BUO1378" s="158"/>
      <c r="BUP1378" s="158"/>
      <c r="BUQ1378" s="158"/>
      <c r="BUR1378" s="158"/>
      <c r="BUS1378" s="158"/>
      <c r="BUT1378" s="158"/>
      <c r="BUU1378" s="158"/>
      <c r="BUV1378" s="158"/>
      <c r="BUW1378" s="158"/>
      <c r="BUX1378" s="158"/>
      <c r="BUY1378" s="158"/>
      <c r="BUZ1378" s="158"/>
      <c r="BVA1378" s="158"/>
      <c r="BVB1378" s="158"/>
      <c r="BVC1378" s="158"/>
      <c r="BVD1378" s="158"/>
      <c r="BVE1378" s="158"/>
      <c r="BVF1378" s="158"/>
      <c r="BVG1378" s="158"/>
      <c r="BVH1378" s="158"/>
      <c r="BVI1378" s="158"/>
      <c r="BVJ1378" s="158"/>
      <c r="BVK1378" s="158"/>
      <c r="BVL1378" s="158"/>
      <c r="BVM1378" s="158"/>
      <c r="BVN1378" s="158"/>
      <c r="BVO1378" s="158"/>
      <c r="BVP1378" s="158"/>
      <c r="BVQ1378" s="158"/>
      <c r="BVR1378" s="158"/>
      <c r="BVS1378" s="158"/>
      <c r="BVT1378" s="158"/>
      <c r="BVU1378" s="158"/>
      <c r="BVV1378" s="158"/>
      <c r="BVW1378" s="158"/>
      <c r="BVX1378" s="158"/>
      <c r="BVY1378" s="158"/>
      <c r="BVZ1378" s="158"/>
      <c r="BWA1378" s="158"/>
      <c r="BWB1378" s="158"/>
      <c r="BWC1378" s="158"/>
      <c r="BWD1378" s="158"/>
      <c r="BWE1378" s="158"/>
      <c r="BWF1378" s="158"/>
      <c r="BWG1378" s="158"/>
      <c r="BWH1378" s="158"/>
      <c r="BWI1378" s="158"/>
      <c r="BWJ1378" s="158"/>
      <c r="BWK1378" s="158"/>
      <c r="BWL1378" s="158"/>
      <c r="BWM1378" s="158"/>
      <c r="BWN1378" s="158"/>
      <c r="BWO1378" s="158"/>
      <c r="BWP1378" s="158"/>
      <c r="BWQ1378" s="158"/>
      <c r="BWR1378" s="158"/>
      <c r="BWS1378" s="158"/>
      <c r="BWT1378" s="158"/>
      <c r="BWU1378" s="158"/>
      <c r="BWV1378" s="158"/>
      <c r="BWW1378" s="158"/>
      <c r="BWX1378" s="158"/>
      <c r="BWY1378" s="158"/>
      <c r="BWZ1378" s="158"/>
      <c r="BXA1378" s="158"/>
      <c r="BXB1378" s="158"/>
      <c r="BXC1378" s="158"/>
      <c r="BXD1378" s="158"/>
      <c r="BXE1378" s="158"/>
      <c r="BXF1378" s="158"/>
      <c r="BXG1378" s="158"/>
      <c r="BXH1378" s="158"/>
      <c r="BXI1378" s="158"/>
      <c r="BXJ1378" s="158"/>
      <c r="BXK1378" s="158"/>
      <c r="BXL1378" s="158"/>
      <c r="BXM1378" s="158"/>
      <c r="BXN1378" s="158"/>
      <c r="BXO1378" s="158"/>
      <c r="BXP1378" s="158"/>
      <c r="BXQ1378" s="158"/>
      <c r="BXR1378" s="158"/>
      <c r="BXS1378" s="158"/>
      <c r="BXT1378" s="158"/>
      <c r="BXU1378" s="158"/>
      <c r="BXV1378" s="158"/>
      <c r="BXW1378" s="158"/>
      <c r="BXX1378" s="158"/>
      <c r="BXY1378" s="158"/>
      <c r="BXZ1378" s="158"/>
      <c r="BYA1378" s="158"/>
      <c r="BYB1378" s="158"/>
      <c r="BYC1378" s="158"/>
      <c r="BYD1378" s="158"/>
      <c r="BYE1378" s="158"/>
      <c r="BYF1378" s="158"/>
      <c r="BYG1378" s="158"/>
      <c r="BYH1378" s="158"/>
      <c r="BYI1378" s="158"/>
      <c r="BYJ1378" s="158"/>
      <c r="BYK1378" s="158"/>
      <c r="BYL1378" s="158"/>
      <c r="BYM1378" s="158"/>
      <c r="BYN1378" s="158"/>
      <c r="BYO1378" s="158"/>
      <c r="BYP1378" s="158"/>
    </row>
    <row r="1379" spans="1:2018" ht="12.75" customHeight="1">
      <c r="D1379" s="17" t="s">
        <v>14</v>
      </c>
      <c r="E1379" s="160" t="s">
        <v>197</v>
      </c>
      <c r="I1379" s="1">
        <f t="shared" ref="I1379" si="4269">H1379-I1376+I1377+I1378</f>
        <v>0</v>
      </c>
      <c r="J1379" s="158">
        <f t="shared" ref="J1379" si="4270">I1379-J1376+J1377+J1378</f>
        <v>0</v>
      </c>
      <c r="K1379" s="1">
        <f t="shared" ref="K1379" si="4271">J1379-K1376+K1377+K1378</f>
        <v>0</v>
      </c>
      <c r="L1379" s="1">
        <f t="shared" ref="L1379" si="4272">K1379-L1376+L1377+L1378</f>
        <v>0</v>
      </c>
      <c r="M1379" s="1">
        <f t="shared" ref="M1379" si="4273">L1379-M1376+M1377+M1378</f>
        <v>0</v>
      </c>
      <c r="N1379" s="1">
        <f t="shared" ref="N1379" si="4274">M1379-N1376+N1377+N1378</f>
        <v>0</v>
      </c>
      <c r="O1379" s="1">
        <f t="shared" ref="O1379" si="4275">N1379-O1376+O1377+O1378</f>
        <v>0</v>
      </c>
      <c r="P1379" s="1">
        <f t="shared" ref="P1379" si="4276">O1379-P1376+P1377+P1378</f>
        <v>0</v>
      </c>
      <c r="Q1379" s="1">
        <f t="shared" ref="Q1379" si="4277">P1379-Q1376+Q1377+Q1378</f>
        <v>0</v>
      </c>
      <c r="R1379" s="1">
        <f t="shared" ref="R1379" si="4278">Q1379-R1376+R1377+R1378</f>
        <v>0</v>
      </c>
      <c r="S1379" s="1">
        <f t="shared" ref="S1379" si="4279">R1379-S1376+S1377+S1378</f>
        <v>0</v>
      </c>
      <c r="T1379" s="1">
        <f t="shared" ref="T1379" si="4280">S1379-T1376+T1377+T1378</f>
        <v>0</v>
      </c>
      <c r="U1379" s="1">
        <f t="shared" ref="U1379" si="4281">T1379-U1376+U1377+U1378</f>
        <v>0</v>
      </c>
      <c r="V1379" s="1">
        <f t="shared" ref="V1379" si="4282">U1379-V1376+V1377+V1378</f>
        <v>0</v>
      </c>
      <c r="W1379" s="1">
        <f t="shared" ref="W1379" si="4283">V1379-W1376+W1377+W1378</f>
        <v>0</v>
      </c>
      <c r="X1379" s="1">
        <f t="shared" ref="X1379" si="4284">W1379-X1376+X1377+X1378</f>
        <v>0</v>
      </c>
      <c r="Y1379" s="1">
        <f t="shared" ref="Y1379" si="4285">X1379-Y1376+Y1377+Y1378</f>
        <v>0</v>
      </c>
      <c r="Z1379" s="1">
        <f t="shared" ref="Z1379" si="4286">Y1379-Z1376+Z1377+Z1378</f>
        <v>0</v>
      </c>
      <c r="AA1379" s="1">
        <f t="shared" ref="AA1379" si="4287">Z1379-AA1376+AA1377+AA1378</f>
        <v>0</v>
      </c>
      <c r="AB1379" s="1">
        <f t="shared" ref="AB1379" si="4288">AA1379-AB1376+AB1377+AB1378</f>
        <v>0</v>
      </c>
      <c r="AC1379" s="1">
        <f t="shared" ref="AC1379" si="4289">AB1379-AC1376+AC1377+AC1378</f>
        <v>0</v>
      </c>
      <c r="AD1379" s="1">
        <f t="shared" ref="AD1379" si="4290">AC1379-AD1376+AD1377+AD1378</f>
        <v>0</v>
      </c>
      <c r="AE1379" s="1">
        <f t="shared" ref="AE1379" si="4291">AD1379-AE1376+AE1377+AE1378</f>
        <v>0</v>
      </c>
      <c r="AF1379" s="1">
        <f t="shared" ref="AF1379" si="4292">AE1379-AF1376+AF1377+AF1378</f>
        <v>0</v>
      </c>
      <c r="AG1379" s="1">
        <f t="shared" ref="AG1379" si="4293">AF1379-AG1376+AG1377+AG1378</f>
        <v>0</v>
      </c>
      <c r="AH1379" s="1">
        <f t="shared" ref="AH1379" si="4294">AG1379-AH1376+AH1377+AH1378</f>
        <v>0</v>
      </c>
      <c r="AI1379" s="1">
        <f t="shared" ref="AI1379" si="4295">AH1379-AI1376+AI1377+AI1378</f>
        <v>0</v>
      </c>
      <c r="AJ1379" s="1">
        <f t="shared" ref="AJ1379" si="4296">AI1379-AJ1376+AJ1377+AJ1378</f>
        <v>0</v>
      </c>
      <c r="AK1379" s="1">
        <f t="shared" ref="AK1379" si="4297">AJ1379-AK1376+AK1377+AK1378</f>
        <v>0</v>
      </c>
      <c r="AL1379" s="1">
        <f t="shared" ref="AL1379" si="4298">AK1379-AL1376+AL1377+AL1378</f>
        <v>0</v>
      </c>
      <c r="AM1379" s="1">
        <f t="shared" ref="AM1379" si="4299">AL1379-AM1376+AM1377+AM1378</f>
        <v>0</v>
      </c>
      <c r="AN1379" s="1">
        <f t="shared" ref="AN1379" si="4300">AM1379-AN1376+AN1377+AN1378</f>
        <v>0</v>
      </c>
      <c r="AO1379" s="1">
        <f t="shared" ref="AO1379" si="4301">AN1379-AO1376+AO1377+AO1378</f>
        <v>0</v>
      </c>
      <c r="AP1379" s="1">
        <f t="shared" ref="AP1379" si="4302">AO1379-AP1376+AP1377+AP1378</f>
        <v>0</v>
      </c>
      <c r="AQ1379" s="1">
        <f t="shared" ref="AQ1379" si="4303">AP1379-AQ1376+AQ1377+AQ1378</f>
        <v>0</v>
      </c>
      <c r="AR1379" s="1">
        <f t="shared" ref="AR1379" si="4304">AQ1379-AR1376+AR1377+AR1378</f>
        <v>0</v>
      </c>
      <c r="AS1379" s="1">
        <f t="shared" ref="AS1379" si="4305">AR1379-AS1376+AS1377+AS1378</f>
        <v>0</v>
      </c>
      <c r="AT1379" s="1">
        <f t="shared" ref="AT1379" si="4306">AS1379-AT1376+AT1377+AT1378</f>
        <v>0</v>
      </c>
      <c r="AU1379" s="1">
        <f t="shared" ref="AU1379" si="4307">AT1379-AU1376+AU1377+AU1378</f>
        <v>0</v>
      </c>
      <c r="AV1379" s="1">
        <f t="shared" ref="AV1379" si="4308">AU1379-AV1376+AV1377+AV1378</f>
        <v>0</v>
      </c>
      <c r="AW1379" s="1">
        <f t="shared" ref="AW1379" si="4309">AV1379-AW1376+AW1377+AW1378</f>
        <v>0</v>
      </c>
      <c r="AX1379" s="1">
        <f t="shared" ref="AX1379" si="4310">AW1379-AX1376+AX1377+AX1378</f>
        <v>0</v>
      </c>
      <c r="AY1379" s="1">
        <f t="shared" ref="AY1379" si="4311">AX1379-AY1376+AY1377+AY1378</f>
        <v>0</v>
      </c>
      <c r="AZ1379" s="1">
        <f t="shared" ref="AZ1379" si="4312">AY1379-AZ1376+AZ1377+AZ1378</f>
        <v>0</v>
      </c>
      <c r="BA1379" s="1">
        <f t="shared" ref="BA1379" si="4313">AZ1379-BA1376+BA1377+BA1378</f>
        <v>0</v>
      </c>
      <c r="BB1379" s="1">
        <f t="shared" ref="BB1379" si="4314">BA1379-BB1376+BB1377+BB1378</f>
        <v>0</v>
      </c>
      <c r="BC1379" s="1">
        <f t="shared" ref="BC1379" si="4315">BB1379-BC1376+BC1377+BC1378</f>
        <v>0</v>
      </c>
      <c r="BD1379" s="1">
        <f t="shared" ref="BD1379" si="4316">BC1379-BD1376+BD1377+BD1378</f>
        <v>0</v>
      </c>
      <c r="BE1379" s="1">
        <f t="shared" ref="BE1379" si="4317">BD1379-BE1376+BE1377+BE1378</f>
        <v>0</v>
      </c>
      <c r="BF1379" s="1">
        <f t="shared" ref="BF1379" si="4318">BE1379-BF1376+BF1377+BF1378</f>
        <v>0</v>
      </c>
      <c r="BG1379" s="1">
        <f t="shared" ref="BG1379" si="4319">BF1379-BG1376+BG1377+BG1378</f>
        <v>0</v>
      </c>
      <c r="BH1379" s="1">
        <f t="shared" ref="BH1379" si="4320">BG1379-BH1376+BH1377+BH1378</f>
        <v>0</v>
      </c>
      <c r="BI1379" s="1">
        <f t="shared" ref="BI1379" si="4321">BH1379-BI1376+BI1377+BI1378</f>
        <v>0</v>
      </c>
      <c r="BJ1379" s="1">
        <f t="shared" ref="BJ1379" si="4322">BI1379-BJ1376+BJ1377+BJ1378</f>
        <v>0</v>
      </c>
      <c r="BK1379" s="1">
        <f t="shared" ref="BK1379" si="4323">BJ1379-BK1376+BK1377+BK1378</f>
        <v>0</v>
      </c>
      <c r="BL1379" s="1">
        <f t="shared" ref="BL1379" si="4324">BK1379-BL1376+BL1377+BL1378</f>
        <v>0</v>
      </c>
      <c r="BM1379" s="1">
        <f t="shared" ref="BM1379" si="4325">BL1379-BM1376+BM1377+BM1378</f>
        <v>0</v>
      </c>
      <c r="BN1379" s="1">
        <f t="shared" ref="BN1379" si="4326">BM1379-BN1376+BN1377+BN1378</f>
        <v>0</v>
      </c>
      <c r="BO1379" s="1">
        <f t="shared" ref="BO1379" si="4327">BN1379-BO1376+BO1377+BO1378</f>
        <v>0</v>
      </c>
      <c r="BP1379" s="1">
        <f t="shared" ref="BP1379" si="4328">BO1379-BP1376+BP1377+BP1378</f>
        <v>0</v>
      </c>
      <c r="BQ1379" s="1">
        <f t="shared" ref="BQ1379" si="4329">BP1379-BQ1376+BQ1377+BQ1378</f>
        <v>0</v>
      </c>
      <c r="BR1379" s="158">
        <f t="shared" ref="BR1379" si="4330">BQ1379-BR1376+BR1377+BR1378</f>
        <v>0</v>
      </c>
      <c r="BS1379" s="158">
        <f t="shared" ref="BS1379" si="4331">BR1379-BS1376+BS1377+BS1378</f>
        <v>0</v>
      </c>
      <c r="BT1379" s="158">
        <f t="shared" ref="BT1379" si="4332">BS1379-BT1376+BT1377+BT1378</f>
        <v>0</v>
      </c>
      <c r="BU1379" s="158">
        <f t="shared" ref="BU1379" si="4333">BT1379-BU1376+BU1377+BU1378</f>
        <v>0</v>
      </c>
      <c r="BV1379" s="158">
        <f t="shared" ref="BV1379" si="4334">BU1379-BV1376+BV1377+BV1378</f>
        <v>0</v>
      </c>
      <c r="BW1379" s="158">
        <f t="shared" ref="BW1379" si="4335">BV1379-BW1376+BW1377+BW1378</f>
        <v>0</v>
      </c>
      <c r="BX1379" s="158">
        <f t="shared" ref="BX1379" si="4336">BW1379-BX1376+BX1377+BX1378</f>
        <v>0</v>
      </c>
      <c r="BY1379" s="158">
        <f t="shared" ref="BY1379" si="4337">BX1379-BY1376+BY1377+BY1378</f>
        <v>0</v>
      </c>
      <c r="BZ1379" s="158">
        <f t="shared" ref="BZ1379" si="4338">BY1379-BZ1376+BZ1377+BZ1378</f>
        <v>0</v>
      </c>
      <c r="CA1379" s="158">
        <f t="shared" ref="CA1379" si="4339">BZ1379-CA1376+CA1377+CA1378</f>
        <v>0</v>
      </c>
      <c r="CB1379" s="158">
        <f t="shared" ref="CB1379" si="4340">CA1379-CB1376+CB1377+CB1378</f>
        <v>0</v>
      </c>
      <c r="CC1379" s="158">
        <f t="shared" ref="CC1379" si="4341">CB1379-CC1376+CC1377+CC1378</f>
        <v>0</v>
      </c>
      <c r="CD1379" s="158">
        <f t="shared" ref="CD1379" si="4342">CC1379-CD1376+CD1377+CD1378</f>
        <v>0</v>
      </c>
      <c r="CE1379" s="158">
        <f t="shared" ref="CE1379" si="4343">CD1379-CE1376+CE1377+CE1378</f>
        <v>0</v>
      </c>
      <c r="CF1379" s="158">
        <f t="shared" ref="CF1379" si="4344">CE1379-CF1376+CF1377+CF1378</f>
        <v>0</v>
      </c>
    </row>
    <row r="1380" spans="1:2018" ht="12.75" customHeight="1">
      <c r="I1380" s="31"/>
    </row>
    <row r="1381" spans="1:2018" ht="12.75" customHeight="1">
      <c r="I1381" s="31"/>
    </row>
    <row r="1382" spans="1:2018" s="158" customFormat="1" ht="12.75" customHeight="1">
      <c r="C1382" s="169" t="s">
        <v>6</v>
      </c>
      <c r="D1382" s="160"/>
      <c r="E1382" s="160" t="s">
        <v>197</v>
      </c>
      <c r="I1382" s="31"/>
      <c r="J1382" s="315">
        <f>INDEX(Inputs!J$94:J$121,MATCH($B1369,Inputs!$C$94:$C$121,0))*(1+J$7)^0.5</f>
        <v>0</v>
      </c>
      <c r="K1382" s="315">
        <f>INDEX(Inputs!K$94:K$121,MATCH($B1369,Inputs!$C$94:$C$121,0))*(1+K$7)^0.5</f>
        <v>0</v>
      </c>
      <c r="L1382" s="315">
        <f>INDEX(Inputs!L$94:L$121,MATCH($B1369,Inputs!$C$94:$C$121,0))*(1+L$7)^0.5</f>
        <v>0</v>
      </c>
      <c r="M1382" s="315">
        <f>INDEX(Inputs!M$94:M$121,MATCH($B1369,Inputs!$C$94:$C$121,0))*(1+M$7)^0.5</f>
        <v>0</v>
      </c>
      <c r="N1382" s="315">
        <f>INDEX(Inputs!N$94:N$121,MATCH($B1369,Inputs!$C$94:$C$121,0))*(1+N$7)^0.5</f>
        <v>0</v>
      </c>
      <c r="O1382" s="315">
        <f>INDEX(Inputs!O$94:O$121,MATCH($B1369,Inputs!$C$94:$C$121,0))*(1+O$7)^0.5</f>
        <v>0</v>
      </c>
      <c r="P1382" s="315">
        <f>INDEX(Inputs!P$94:P$121,MATCH($B1369,Inputs!$C$94:$C$121,0))*(1+P$7)^0.5</f>
        <v>0</v>
      </c>
      <c r="Q1382" s="315">
        <f>INDEX(Inputs!Q$94:Q$121,MATCH($B1369,Inputs!$C$94:$C$121,0))*(1+Q$7)^0.5</f>
        <v>0</v>
      </c>
      <c r="R1382" s="315">
        <f>INDEX(Inputs!R$94:R$121,MATCH($B1369,Inputs!$C$94:$C$121,0))*(1+R$7)^0.5</f>
        <v>0</v>
      </c>
      <c r="S1382" s="315">
        <f>INDEX(Inputs!S$94:S$121,MATCH($B1369,Inputs!$C$94:$C$121,0))*(1+S$7)^0.5</f>
        <v>0</v>
      </c>
      <c r="T1382" s="315">
        <f>INDEX(Inputs!T$94:T$121,MATCH($B1369,Inputs!$C$94:$C$121,0))*(1+T$7)^0.5</f>
        <v>0</v>
      </c>
      <c r="U1382" s="315">
        <f>INDEX(Inputs!U$94:U$121,MATCH($B1369,Inputs!$C$94:$C$121,0))*(1+U$7)^0.5</f>
        <v>0</v>
      </c>
      <c r="V1382" s="315">
        <f>INDEX(Inputs!V$94:V$121,MATCH($B1369,Inputs!$C$94:$C$121,0))*(1+V$7)^0.5</f>
        <v>0</v>
      </c>
      <c r="W1382" s="315">
        <f>INDEX(Inputs!W$94:W$121,MATCH($B1369,Inputs!$C$94:$C$121,0))*(1+W$7)^0.5</f>
        <v>0</v>
      </c>
      <c r="X1382" s="315">
        <f>INDEX(Inputs!X$94:X$121,MATCH($B1369,Inputs!$C$94:$C$121,0))*(1+X$7)^0.5</f>
        <v>0</v>
      </c>
      <c r="Y1382" s="315">
        <f>INDEX(Inputs!Y$94:Y$121,MATCH($B1369,Inputs!$C$94:$C$121,0))*(1+Y$7)^0.5</f>
        <v>0</v>
      </c>
      <c r="Z1382" s="315">
        <f>INDEX(Inputs!Z$94:Z$121,MATCH($B1369,Inputs!$C$94:$C$121,0))*(1+Z$7)^0.5</f>
        <v>0</v>
      </c>
      <c r="AA1382" s="315">
        <f>INDEX(Inputs!AA$94:AA$121,MATCH($B1369,Inputs!$C$94:$C$121,0))*(1+AA$7)^0.5</f>
        <v>0</v>
      </c>
      <c r="AB1382" s="315">
        <f>INDEX(Inputs!AB$94:AB$121,MATCH($B1369,Inputs!$C$94:$C$121,0))*(1+AB$7)^0.5</f>
        <v>0</v>
      </c>
      <c r="AC1382" s="315">
        <f>INDEX(Inputs!AC$94:AC$121,MATCH($B1369,Inputs!$C$94:$C$121,0))*(1+AC$7)^0.5</f>
        <v>0</v>
      </c>
      <c r="AD1382" s="315">
        <f>INDEX(Inputs!AD$94:AD$121,MATCH($B1369,Inputs!$C$94:$C$121,0))*(1+AD$7)^0.5</f>
        <v>0</v>
      </c>
      <c r="AE1382" s="315">
        <f>INDEX(Inputs!AE$94:AE$121,MATCH($B1369,Inputs!$C$94:$C$121,0))*(1+AE$7)^0.5</f>
        <v>0</v>
      </c>
      <c r="AF1382" s="315">
        <f>INDEX(Inputs!AF$94:AF$121,MATCH($B1369,Inputs!$C$94:$C$121,0))*(1+AF$7)^0.5</f>
        <v>0</v>
      </c>
      <c r="AG1382" s="315">
        <f>INDEX(Inputs!AG$94:AG$121,MATCH($B1369,Inputs!$C$94:$C$121,0))*(1+AG$7)^0.5</f>
        <v>0</v>
      </c>
      <c r="AH1382" s="315">
        <f>INDEX(Inputs!AH$94:AH$121,MATCH($B1369,Inputs!$C$94:$C$121,0))*(1+AH$7)^0.5</f>
        <v>0</v>
      </c>
      <c r="AI1382" s="315">
        <f>INDEX(Inputs!AI$94:AI$121,MATCH($B1369,Inputs!$C$94:$C$121,0))*(1+AI$7)^0.5</f>
        <v>0</v>
      </c>
      <c r="AJ1382" s="315">
        <f>INDEX(Inputs!AJ$94:AJ$121,MATCH($B1369,Inputs!$C$94:$C$121,0))*(1+AJ$7)^0.5</f>
        <v>0</v>
      </c>
      <c r="AK1382" s="315">
        <f>INDEX(Inputs!AK$94:AK$121,MATCH($B1369,Inputs!$C$94:$C$121,0))*(1+AK$7)^0.5</f>
        <v>0</v>
      </c>
      <c r="AL1382" s="315">
        <f>INDEX(Inputs!AL$94:AL$121,MATCH($B1369,Inputs!$C$94:$C$121,0))*(1+AL$7)^0.5</f>
        <v>0</v>
      </c>
      <c r="AM1382" s="315">
        <f>INDEX(Inputs!AM$94:AM$121,MATCH($B1369,Inputs!$C$94:$C$121,0))*(1+AM$7)^0.5</f>
        <v>0</v>
      </c>
      <c r="AN1382" s="315">
        <f>INDEX(Inputs!AN$94:AN$121,MATCH($B1369,Inputs!$C$94:$C$121,0))*(1+AN$7)^0.5</f>
        <v>0</v>
      </c>
      <c r="AO1382" s="315">
        <f>INDEX(Inputs!AO$94:AO$121,MATCH($B1369,Inputs!$C$94:$C$121,0))*(1+AO$7)^0.5</f>
        <v>0</v>
      </c>
      <c r="AP1382" s="315">
        <f>INDEX(Inputs!AP$94:AP$121,MATCH($B1369,Inputs!$C$94:$C$121,0))*(1+AP$7)^0.5</f>
        <v>0</v>
      </c>
      <c r="AQ1382" s="315">
        <f>INDEX(Inputs!AQ$94:AQ$121,MATCH($B1369,Inputs!$C$94:$C$121,0))*(1+AQ$7)^0.5</f>
        <v>0</v>
      </c>
      <c r="AR1382" s="315">
        <f>INDEX(Inputs!AR$94:AR$121,MATCH($B1369,Inputs!$C$94:$C$121,0))*(1+AR$7)^0.5</f>
        <v>0</v>
      </c>
      <c r="AS1382" s="315">
        <f>INDEX(Inputs!AS$94:AS$121,MATCH($B1369,Inputs!$C$94:$C$121,0))*(1+AS$7)^0.5</f>
        <v>0</v>
      </c>
      <c r="AT1382" s="315">
        <f>INDEX(Inputs!AT$94:AT$121,MATCH($B1369,Inputs!$C$94:$C$121,0))*(1+AT$7)^0.5</f>
        <v>0</v>
      </c>
      <c r="AU1382" s="315">
        <f>INDEX(Inputs!AU$94:AU$121,MATCH($B1369,Inputs!$C$94:$C$121,0))*(1+AU$7)^0.5</f>
        <v>0</v>
      </c>
      <c r="AV1382" s="315">
        <f>INDEX(Inputs!AV$94:AV$121,MATCH($B1369,Inputs!$C$94:$C$121,0))*(1+AV$7)^0.5</f>
        <v>0</v>
      </c>
      <c r="AW1382" s="315">
        <f>INDEX(Inputs!AW$94:AW$121,MATCH($B1369,Inputs!$C$94:$C$121,0))*(1+AW$7)^0.5</f>
        <v>0</v>
      </c>
      <c r="AX1382" s="315">
        <f>INDEX(Inputs!AX$94:AX$121,MATCH($B1369,Inputs!$C$94:$C$121,0))*(1+AX$7)^0.5</f>
        <v>0</v>
      </c>
      <c r="AY1382" s="315">
        <f>INDEX(Inputs!AY$94:AY$121,MATCH($B1369,Inputs!$C$94:$C$121,0))*(1+AY$7)^0.5</f>
        <v>0</v>
      </c>
      <c r="AZ1382" s="315">
        <f>INDEX(Inputs!AZ$94:AZ$121,MATCH($B1369,Inputs!$C$94:$C$121,0))*(1+AZ$7)^0.5</f>
        <v>0</v>
      </c>
      <c r="BA1382" s="315">
        <f>INDEX(Inputs!BA$94:BA$121,MATCH($B1369,Inputs!$C$94:$C$121,0))*(1+BA$7)^0.5</f>
        <v>0</v>
      </c>
      <c r="BB1382" s="315">
        <f>INDEX(Inputs!BB$94:BB$121,MATCH($B1369,Inputs!$C$94:$C$121,0))*(1+BB$7)^0.5</f>
        <v>0</v>
      </c>
      <c r="BC1382" s="315">
        <f>INDEX(Inputs!BC$94:BC$121,MATCH($B1369,Inputs!$C$94:$C$121,0))*(1+BC$7)^0.5</f>
        <v>0</v>
      </c>
      <c r="BD1382" s="315">
        <f>INDEX(Inputs!BD$94:BD$121,MATCH($B1369,Inputs!$C$94:$C$121,0))*(1+BD$7)^0.5</f>
        <v>0</v>
      </c>
      <c r="BE1382" s="315">
        <f>INDEX(Inputs!BE$94:BE$121,MATCH($B1369,Inputs!$C$94:$C$121,0))*(1+BE$7)^0.5</f>
        <v>0</v>
      </c>
      <c r="BF1382" s="315">
        <f>INDEX(Inputs!BF$94:BF$121,MATCH($B1369,Inputs!$C$94:$C$121,0))*(1+BF$7)^0.5</f>
        <v>0</v>
      </c>
      <c r="BG1382" s="315">
        <f>INDEX(Inputs!BG$94:BG$121,MATCH($B1369,Inputs!$C$94:$C$121,0))*(1+BG$7)^0.5</f>
        <v>0</v>
      </c>
      <c r="BH1382" s="315">
        <f>INDEX(Inputs!BH$94:BH$121,MATCH($B1369,Inputs!$C$94:$C$121,0))*(1+BH$7)^0.5</f>
        <v>0</v>
      </c>
      <c r="BI1382" s="315">
        <f>INDEX(Inputs!BI$94:BI$121,MATCH($B1369,Inputs!$C$94:$C$121,0))*(1+BI$7)^0.5</f>
        <v>0</v>
      </c>
      <c r="BJ1382" s="315">
        <f>INDEX(Inputs!BJ$94:BJ$121,MATCH($B1369,Inputs!$C$94:$C$121,0))*(1+BJ$7)^0.5</f>
        <v>0</v>
      </c>
      <c r="BK1382" s="315">
        <f>INDEX(Inputs!BK$94:BK$121,MATCH($B1369,Inputs!$C$94:$C$121,0))*(1+BK$7)^0.5</f>
        <v>0</v>
      </c>
      <c r="BL1382" s="315">
        <f>INDEX(Inputs!BL$94:BL$121,MATCH($B1369,Inputs!$C$94:$C$121,0))*(1+BL$7)^0.5</f>
        <v>0</v>
      </c>
      <c r="BM1382" s="315">
        <f>INDEX(Inputs!BM$94:BM$121,MATCH($B1369,Inputs!$C$94:$C$121,0))*(1+BM$7)^0.5</f>
        <v>0</v>
      </c>
      <c r="BN1382" s="315">
        <f>INDEX(Inputs!BN$94:BN$121,MATCH($B1369,Inputs!$C$94:$C$121,0))*(1+BN$7)^0.5</f>
        <v>0</v>
      </c>
      <c r="BO1382" s="315">
        <f>INDEX(Inputs!BO$94:BO$121,MATCH($B1369,Inputs!$C$94:$C$121,0))*(1+BO$7)^0.5</f>
        <v>0</v>
      </c>
      <c r="BP1382" s="315">
        <f>INDEX(Inputs!BP$94:BP$121,MATCH($B1369,Inputs!$C$94:$C$121,0))*(1+BP$7)^0.5</f>
        <v>0</v>
      </c>
      <c r="BQ1382" s="315">
        <f>INDEX(Inputs!BQ$94:BQ$121,MATCH($B1369,Inputs!$C$94:$C$121,0))*(1+BQ$7)^0.5</f>
        <v>0</v>
      </c>
      <c r="BR1382" s="315">
        <f>INDEX(Inputs!BR$94:BR$121,MATCH($B1369,Inputs!$C$94:$C$121,0))*(1+BR$7)^0.5</f>
        <v>0</v>
      </c>
      <c r="BS1382" s="315">
        <f>INDEX(Inputs!BS$94:BS$121,MATCH($B1369,Inputs!$C$94:$C$121,0))*(1+BS$7)^0.5</f>
        <v>0</v>
      </c>
      <c r="BT1382" s="315">
        <f>INDEX(Inputs!BT$94:BT$121,MATCH($B1369,Inputs!$C$94:$C$121,0))*(1+BT$7)^0.5</f>
        <v>0</v>
      </c>
      <c r="BU1382" s="315">
        <f>INDEX(Inputs!BU$94:BU$121,MATCH($B1369,Inputs!$C$94:$C$121,0))*(1+BU$7)^0.5</f>
        <v>0</v>
      </c>
      <c r="BV1382" s="315">
        <f>INDEX(Inputs!BV$94:BV$121,MATCH($B1369,Inputs!$C$94:$C$121,0))*(1+BV$7)^0.5</f>
        <v>0</v>
      </c>
      <c r="BW1382" s="315">
        <f>INDEX(Inputs!BW$94:BW$121,MATCH($B1369,Inputs!$C$94:$C$121,0))*(1+BW$7)^0.5</f>
        <v>0</v>
      </c>
      <c r="BX1382" s="315">
        <f>INDEX(Inputs!BX$94:BX$121,MATCH($B1369,Inputs!$C$94:$C$121,0))*(1+BX$7)^0.5</f>
        <v>0</v>
      </c>
      <c r="BY1382" s="315">
        <f>INDEX(Inputs!BY$94:BY$121,MATCH($B1369,Inputs!$C$94:$C$121,0))*(1+BY$7)^0.5</f>
        <v>0</v>
      </c>
      <c r="BZ1382" s="315">
        <f>INDEX(Inputs!BZ$94:BZ$121,MATCH($B1369,Inputs!$C$94:$C$121,0))*(1+BZ$7)^0.5</f>
        <v>0</v>
      </c>
      <c r="CA1382" s="315">
        <f>INDEX(Inputs!CA$94:CA$121,MATCH($B1369,Inputs!$C$94:$C$121,0))*(1+CA$7)^0.5</f>
        <v>0</v>
      </c>
      <c r="CB1382" s="315">
        <f>INDEX(Inputs!CB$94:CB$121,MATCH($B1369,Inputs!$C$94:$C$121,0))*(1+CB$7)^0.5</f>
        <v>0</v>
      </c>
      <c r="CC1382" s="315">
        <f>INDEX(Inputs!CC$94:CC$121,MATCH($B1369,Inputs!$C$94:$C$121,0))*(1+CC$7)^0.5</f>
        <v>0</v>
      </c>
      <c r="CD1382" s="315">
        <f>INDEX(Inputs!CD$94:CD$121,MATCH($B1369,Inputs!$C$94:$C$121,0))*(1+CD$7)^0.5</f>
        <v>0</v>
      </c>
      <c r="CE1382" s="315">
        <f>INDEX(Inputs!CE$94:CE$121,MATCH($B1369,Inputs!$C$94:$C$121,0))*(1+CE$7)^0.5</f>
        <v>0</v>
      </c>
      <c r="CF1382" s="315">
        <f>INDEX(Inputs!CF$94:CF$121,MATCH($B1369,Inputs!$C$94:$C$121,0))*(1+CF$7)^0.5</f>
        <v>0</v>
      </c>
    </row>
    <row r="1383" spans="1:2018" ht="12.75" customHeight="1">
      <c r="D1383" s="17" t="s">
        <v>10</v>
      </c>
      <c r="I1383" s="31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</row>
    <row r="1384" spans="1:2018" s="101" customFormat="1" ht="12.75" customHeight="1">
      <c r="C1384" s="245">
        <v>2015</v>
      </c>
      <c r="D1384" s="105" t="s">
        <v>144</v>
      </c>
      <c r="E1384" s="105" t="s">
        <v>197</v>
      </c>
      <c r="H1384" s="187">
        <f>INDEX(Inputs!$N$260:$N$287,MATCH($B1369,Inputs!$C$260:$C$287,0))/conv_2020_2015</f>
        <v>0</v>
      </c>
      <c r="I1384" s="176"/>
      <c r="J1384" s="176">
        <f t="shared" ref="J1384" si="4345">IF($I1371="n/a",0,IF(J$4&gt;second_reg_period,IF(J$4&lt;=$I1371+$C1384,$H1384/($I1371-5),IF(AND($H1384&lt;&gt;0,I1384=0,J$4=$C1384+$I1371+1),$H1384,0)),0))</f>
        <v>0</v>
      </c>
      <c r="K1384" s="176">
        <f t="shared" ref="K1384" si="4346">IF($I1371="n/a",0,IF(K$4&gt;second_reg_period,IF(K$4&lt;=$I1371+$C1384,$H1384/($I1371-5),IF(AND($H1384&lt;&gt;0,J1384=0,K$4=$C1384+$I1371+1),$H1384,0)),0))</f>
        <v>0</v>
      </c>
      <c r="L1384" s="176">
        <f t="shared" ref="L1384" si="4347">IF($I1371="n/a",0,IF(L$4&gt;second_reg_period,IF(L$4&lt;=$I1371+$C1384,$H1384/($I1371-5),IF(AND($H1384&lt;&gt;0,K1384=0,L$4=$C1384+$I1371+1),$H1384,0)),0))</f>
        <v>0</v>
      </c>
      <c r="M1384" s="176">
        <f t="shared" ref="M1384" si="4348">IF($I1371="n/a",0,IF(M$4&gt;second_reg_period,IF(M$4&lt;=$I1371+$C1384,$H1384/($I1371-5),IF(AND($H1384&lt;&gt;0,L1384=0,M$4=$C1384+$I1371+1),$H1384,0)),0))</f>
        <v>0</v>
      </c>
      <c r="N1384" s="176">
        <f t="shared" ref="N1384" si="4349">IF($I1371="n/a",0,IF(N$4&gt;second_reg_period,IF(N$4&lt;=$I1371+$C1384,$H1384/($I1371-5),IF(AND($H1384&lt;&gt;0,M1384=0,N$4=$C1384+$I1371+1),$H1384,0)),0))</f>
        <v>0</v>
      </c>
      <c r="O1384" s="176">
        <f t="shared" ref="O1384" si="4350">IF($I1371="n/a",0,IF(O$4&gt;second_reg_period,IF(O$4&lt;=$I1371+$C1384,$H1384/($I1371-5),IF(AND($H1384&lt;&gt;0,N1384=0,O$4=$C1384+$I1371+1),$H1384,0)),0))</f>
        <v>0</v>
      </c>
      <c r="P1384" s="176">
        <f t="shared" ref="P1384" si="4351">IF($I1371="n/a",0,IF(P$4&gt;second_reg_period,IF(P$4&lt;=$I1371+$C1384,$H1384/($I1371-5),IF(AND($H1384&lt;&gt;0,O1384=0,P$4=$C1384+$I1371+1),$H1384,0)),0))</f>
        <v>0</v>
      </c>
      <c r="Q1384" s="176">
        <f t="shared" ref="Q1384" si="4352">IF($I1371="n/a",0,IF(Q$4&gt;second_reg_period,IF(Q$4&lt;=$I1371+$C1384,$H1384/($I1371-5),IF(AND($H1384&lt;&gt;0,P1384=0,Q$4=$C1384+$I1371+1),$H1384,0)),0))</f>
        <v>0</v>
      </c>
      <c r="R1384" s="176">
        <f t="shared" ref="R1384" si="4353">IF($I1371="n/a",0,IF(R$4&gt;second_reg_period,IF(R$4&lt;=$I1371+$C1384,$H1384/($I1371-5),IF(AND($H1384&lt;&gt;0,Q1384=0,R$4=$C1384+$I1371+1),$H1384,0)),0))</f>
        <v>0</v>
      </c>
      <c r="S1384" s="176">
        <f t="shared" ref="S1384" si="4354">IF($I1371="n/a",0,IF(S$4&gt;second_reg_period,IF(S$4&lt;=$I1371+$C1384,$H1384/($I1371-5),IF(AND($H1384&lt;&gt;0,R1384=0,S$4=$C1384+$I1371+1),$H1384,0)),0))</f>
        <v>0</v>
      </c>
      <c r="T1384" s="176">
        <f t="shared" ref="T1384" si="4355">IF($I1371="n/a",0,IF(T$4&gt;second_reg_period,IF(T$4&lt;=$I1371+$C1384,$H1384/($I1371-5),IF(AND($H1384&lt;&gt;0,S1384=0,T$4=$C1384+$I1371+1),$H1384,0)),0))</f>
        <v>0</v>
      </c>
      <c r="U1384" s="176">
        <f t="shared" ref="U1384" si="4356">IF($I1371="n/a",0,IF(U$4&gt;second_reg_period,IF(U$4&lt;=$I1371+$C1384,$H1384/($I1371-5),IF(AND($H1384&lt;&gt;0,T1384=0,U$4=$C1384+$I1371+1),$H1384,0)),0))</f>
        <v>0</v>
      </c>
      <c r="V1384" s="176">
        <f t="shared" ref="V1384" si="4357">IF($I1371="n/a",0,IF(V$4&gt;second_reg_period,IF(V$4&lt;=$I1371+$C1384,$H1384/($I1371-5),IF(AND($H1384&lt;&gt;0,U1384=0,V$4=$C1384+$I1371+1),$H1384,0)),0))</f>
        <v>0</v>
      </c>
      <c r="W1384" s="176">
        <f t="shared" ref="W1384" si="4358">IF($I1371="n/a",0,IF(W$4&gt;second_reg_period,IF(W$4&lt;=$I1371+$C1384,$H1384/($I1371-5),IF(AND($H1384&lt;&gt;0,V1384=0,W$4=$C1384+$I1371+1),$H1384,0)),0))</f>
        <v>0</v>
      </c>
      <c r="X1384" s="176">
        <f t="shared" ref="X1384" si="4359">IF($I1371="n/a",0,IF(X$4&gt;second_reg_period,IF(X$4&lt;=$I1371+$C1384,$H1384/($I1371-5),IF(AND($H1384&lt;&gt;0,W1384=0,X$4=$C1384+$I1371+1),$H1384,0)),0))</f>
        <v>0</v>
      </c>
      <c r="Y1384" s="176">
        <f t="shared" ref="Y1384" si="4360">IF($I1371="n/a",0,IF(Y$4&gt;second_reg_period,IF(Y$4&lt;=$I1371+$C1384,$H1384/($I1371-5),IF(AND($H1384&lt;&gt;0,X1384=0,Y$4=$C1384+$I1371+1),$H1384,0)),0))</f>
        <v>0</v>
      </c>
      <c r="Z1384" s="176">
        <f t="shared" ref="Z1384" si="4361">IF($I1371="n/a",0,IF(Z$4&gt;second_reg_period,IF(Z$4&lt;=$I1371+$C1384,$H1384/($I1371-5),IF(AND($H1384&lt;&gt;0,Y1384=0,Z$4=$C1384+$I1371+1),$H1384,0)),0))</f>
        <v>0</v>
      </c>
      <c r="AA1384" s="176">
        <f t="shared" ref="AA1384" si="4362">IF($I1371="n/a",0,IF(AA$4&gt;second_reg_period,IF(AA$4&lt;=$I1371+$C1384,$H1384/($I1371-5),IF(AND($H1384&lt;&gt;0,Z1384=0,AA$4=$C1384+$I1371+1),$H1384,0)),0))</f>
        <v>0</v>
      </c>
      <c r="AB1384" s="176">
        <f t="shared" ref="AB1384" si="4363">IF($I1371="n/a",0,IF(AB$4&gt;second_reg_period,IF(AB$4&lt;=$I1371+$C1384,$H1384/($I1371-5),IF(AND($H1384&lt;&gt;0,AA1384=0,AB$4=$C1384+$I1371+1),$H1384,0)),0))</f>
        <v>0</v>
      </c>
      <c r="AC1384" s="176">
        <f t="shared" ref="AC1384" si="4364">IF($I1371="n/a",0,IF(AC$4&gt;second_reg_period,IF(AC$4&lt;=$I1371+$C1384,$H1384/($I1371-5),IF(AND($H1384&lt;&gt;0,AB1384=0,AC$4=$C1384+$I1371+1),$H1384,0)),0))</f>
        <v>0</v>
      </c>
      <c r="AD1384" s="176">
        <f t="shared" ref="AD1384" si="4365">IF($I1371="n/a",0,IF(AD$4&gt;second_reg_period,IF(AD$4&lt;=$I1371+$C1384,$H1384/($I1371-5),IF(AND($H1384&lt;&gt;0,AC1384=0,AD$4=$C1384+$I1371+1),$H1384,0)),0))</f>
        <v>0</v>
      </c>
      <c r="AE1384" s="176">
        <f t="shared" ref="AE1384" si="4366">IF($I1371="n/a",0,IF(AE$4&gt;second_reg_period,IF(AE$4&lt;=$I1371+$C1384,$H1384/($I1371-5),IF(AND($H1384&lt;&gt;0,AD1384=0,AE$4=$C1384+$I1371+1),$H1384,0)),0))</f>
        <v>0</v>
      </c>
      <c r="AF1384" s="176">
        <f t="shared" ref="AF1384" si="4367">IF($I1371="n/a",0,IF(AF$4&gt;second_reg_period,IF(AF$4&lt;=$I1371+$C1384,$H1384/($I1371-5),IF(AND($H1384&lt;&gt;0,AE1384=0,AF$4=$C1384+$I1371+1),$H1384,0)),0))</f>
        <v>0</v>
      </c>
      <c r="AG1384" s="176">
        <f t="shared" ref="AG1384" si="4368">IF($I1371="n/a",0,IF(AG$4&gt;second_reg_period,IF(AG$4&lt;=$I1371+$C1384,$H1384/($I1371-5),IF(AND($H1384&lt;&gt;0,AF1384=0,AG$4=$C1384+$I1371+1),$H1384,0)),0))</f>
        <v>0</v>
      </c>
      <c r="AH1384" s="176">
        <f t="shared" ref="AH1384" si="4369">IF($I1371="n/a",0,IF(AH$4&gt;second_reg_period,IF(AH$4&lt;=$I1371+$C1384,$H1384/($I1371-5),IF(AND($H1384&lt;&gt;0,AG1384=0,AH$4=$C1384+$I1371+1),$H1384,0)),0))</f>
        <v>0</v>
      </c>
      <c r="AI1384" s="176">
        <f t="shared" ref="AI1384" si="4370">IF($I1371="n/a",0,IF(AI$4&gt;second_reg_period,IF(AI$4&lt;=$I1371+$C1384,$H1384/($I1371-5),IF(AND($H1384&lt;&gt;0,AH1384=0,AI$4=$C1384+$I1371+1),$H1384,0)),0))</f>
        <v>0</v>
      </c>
      <c r="AJ1384" s="176">
        <f t="shared" ref="AJ1384" si="4371">IF($I1371="n/a",0,IF(AJ$4&gt;second_reg_period,IF(AJ$4&lt;=$I1371+$C1384,$H1384/($I1371-5),IF(AND($H1384&lt;&gt;0,AI1384=0,AJ$4=$C1384+$I1371+1),$H1384,0)),0))</f>
        <v>0</v>
      </c>
      <c r="AK1384" s="176">
        <f t="shared" ref="AK1384" si="4372">IF($I1371="n/a",0,IF(AK$4&gt;second_reg_period,IF(AK$4&lt;=$I1371+$C1384,$H1384/($I1371-5),IF(AND($H1384&lt;&gt;0,AJ1384=0,AK$4=$C1384+$I1371+1),$H1384,0)),0))</f>
        <v>0</v>
      </c>
      <c r="AL1384" s="176">
        <f t="shared" ref="AL1384" si="4373">IF($I1371="n/a",0,IF(AL$4&gt;second_reg_period,IF(AL$4&lt;=$I1371+$C1384,$H1384/($I1371-5),IF(AND($H1384&lt;&gt;0,AK1384=0,AL$4=$C1384+$I1371+1),$H1384,0)),0))</f>
        <v>0</v>
      </c>
      <c r="AM1384" s="176">
        <f t="shared" ref="AM1384" si="4374">IF($I1371="n/a",0,IF(AM$4&gt;second_reg_period,IF(AM$4&lt;=$I1371+$C1384,$H1384/($I1371-5),IF(AND($H1384&lt;&gt;0,AL1384=0,AM$4=$C1384+$I1371+1),$H1384,0)),0))</f>
        <v>0</v>
      </c>
      <c r="AN1384" s="176">
        <f t="shared" ref="AN1384" si="4375">IF($I1371="n/a",0,IF(AN$4&gt;second_reg_period,IF(AN$4&lt;=$I1371+$C1384,$H1384/($I1371-5),IF(AND($H1384&lt;&gt;0,AM1384=0,AN$4=$C1384+$I1371+1),$H1384,0)),0))</f>
        <v>0</v>
      </c>
      <c r="AO1384" s="176">
        <f t="shared" ref="AO1384" si="4376">IF($I1371="n/a",0,IF(AO$4&gt;second_reg_period,IF(AO$4&lt;=$I1371+$C1384,$H1384/($I1371-5),IF(AND($H1384&lt;&gt;0,AN1384=0,AO$4=$C1384+$I1371+1),$H1384,0)),0))</f>
        <v>0</v>
      </c>
      <c r="AP1384" s="176">
        <f t="shared" ref="AP1384" si="4377">IF($I1371="n/a",0,IF(AP$4&gt;second_reg_period,IF(AP$4&lt;=$I1371+$C1384,$H1384/($I1371-5),IF(AND($H1384&lt;&gt;0,AO1384=0,AP$4=$C1384+$I1371+1),$H1384,0)),0))</f>
        <v>0</v>
      </c>
      <c r="AQ1384" s="176">
        <f t="shared" ref="AQ1384" si="4378">IF($I1371="n/a",0,IF(AQ$4&gt;second_reg_period,IF(AQ$4&lt;=$I1371+$C1384,$H1384/($I1371-5),IF(AND($H1384&lt;&gt;0,AP1384=0,AQ$4=$C1384+$I1371+1),$H1384,0)),0))</f>
        <v>0</v>
      </c>
      <c r="AR1384" s="176">
        <f t="shared" ref="AR1384" si="4379">IF($I1371="n/a",0,IF(AR$4&gt;second_reg_period,IF(AR$4&lt;=$I1371+$C1384,$H1384/($I1371-5),IF(AND($H1384&lt;&gt;0,AQ1384=0,AR$4=$C1384+$I1371+1),$H1384,0)),0))</f>
        <v>0</v>
      </c>
      <c r="AS1384" s="176">
        <f t="shared" ref="AS1384" si="4380">IF($I1371="n/a",0,IF(AS$4&gt;second_reg_period,IF(AS$4&lt;=$I1371+$C1384,$H1384/($I1371-5),IF(AND($H1384&lt;&gt;0,AR1384=0,AS$4=$C1384+$I1371+1),$H1384,0)),0))</f>
        <v>0</v>
      </c>
      <c r="AT1384" s="176">
        <f t="shared" ref="AT1384" si="4381">IF($I1371="n/a",0,IF(AT$4&gt;second_reg_period,IF(AT$4&lt;=$I1371+$C1384,$H1384/($I1371-5),IF(AND($H1384&lt;&gt;0,AS1384=0,AT$4=$C1384+$I1371+1),$H1384,0)),0))</f>
        <v>0</v>
      </c>
      <c r="AU1384" s="176">
        <f t="shared" ref="AU1384" si="4382">IF($I1371="n/a",0,IF(AU$4&gt;second_reg_period,IF(AU$4&lt;=$I1371+$C1384,$H1384/($I1371-5),IF(AND($H1384&lt;&gt;0,AT1384=0,AU$4=$C1384+$I1371+1),$H1384,0)),0))</f>
        <v>0</v>
      </c>
      <c r="AV1384" s="176">
        <f t="shared" ref="AV1384" si="4383">IF($I1371="n/a",0,IF(AV$4&gt;second_reg_period,IF(AV$4&lt;=$I1371+$C1384,$H1384/($I1371-5),IF(AND($H1384&lt;&gt;0,AU1384=0,AV$4=$C1384+$I1371+1),$H1384,0)),0))</f>
        <v>0</v>
      </c>
      <c r="AW1384" s="176">
        <f t="shared" ref="AW1384" si="4384">IF($I1371="n/a",0,IF(AW$4&gt;second_reg_period,IF(AW$4&lt;=$I1371+$C1384,$H1384/($I1371-5),IF(AND($H1384&lt;&gt;0,AV1384=0,AW$4=$C1384+$I1371+1),$H1384,0)),0))</f>
        <v>0</v>
      </c>
      <c r="AX1384" s="176">
        <f t="shared" ref="AX1384" si="4385">IF($I1371="n/a",0,IF(AX$4&gt;second_reg_period,IF(AX$4&lt;=$I1371+$C1384,$H1384/($I1371-5),IF(AND($H1384&lt;&gt;0,AW1384=0,AX$4=$C1384+$I1371+1),$H1384,0)),0))</f>
        <v>0</v>
      </c>
      <c r="AY1384" s="176">
        <f t="shared" ref="AY1384" si="4386">IF($I1371="n/a",0,IF(AY$4&gt;second_reg_period,IF(AY$4&lt;=$I1371+$C1384,$H1384/($I1371-5),IF(AND($H1384&lt;&gt;0,AX1384=0,AY$4=$C1384+$I1371+1),$H1384,0)),0))</f>
        <v>0</v>
      </c>
      <c r="AZ1384" s="176">
        <f t="shared" ref="AZ1384" si="4387">IF($I1371="n/a",0,IF(AZ$4&gt;second_reg_period,IF(AZ$4&lt;=$I1371+$C1384,$H1384/($I1371-5),IF(AND($H1384&lt;&gt;0,AY1384=0,AZ$4=$C1384+$I1371+1),$H1384,0)),0))</f>
        <v>0</v>
      </c>
      <c r="BA1384" s="176">
        <f t="shared" ref="BA1384" si="4388">IF($I1371="n/a",0,IF(BA$4&gt;second_reg_period,IF(BA$4&lt;=$I1371+$C1384,$H1384/($I1371-5),IF(AND($H1384&lt;&gt;0,AZ1384=0,BA$4=$C1384+$I1371+1),$H1384,0)),0))</f>
        <v>0</v>
      </c>
      <c r="BB1384" s="176">
        <f t="shared" ref="BB1384" si="4389">IF($I1371="n/a",0,IF(BB$4&gt;second_reg_period,IF(BB$4&lt;=$I1371+$C1384,$H1384/($I1371-5),IF(AND($H1384&lt;&gt;0,BA1384=0,BB$4=$C1384+$I1371+1),$H1384,0)),0))</f>
        <v>0</v>
      </c>
      <c r="BC1384" s="176">
        <f t="shared" ref="BC1384" si="4390">IF($I1371="n/a",0,IF(BC$4&gt;second_reg_period,IF(BC$4&lt;=$I1371+$C1384,$H1384/($I1371-5),IF(AND($H1384&lt;&gt;0,BB1384=0,BC$4=$C1384+$I1371+1),$H1384,0)),0))</f>
        <v>0</v>
      </c>
      <c r="BD1384" s="176">
        <f t="shared" ref="BD1384" si="4391">IF($I1371="n/a",0,IF(BD$4&gt;second_reg_period,IF(BD$4&lt;=$I1371+$C1384,$H1384/($I1371-5),IF(AND($H1384&lt;&gt;0,BC1384=0,BD$4=$C1384+$I1371+1),$H1384,0)),0))</f>
        <v>0</v>
      </c>
      <c r="BE1384" s="176">
        <f t="shared" ref="BE1384" si="4392">IF($I1371="n/a",0,IF(BE$4&gt;second_reg_period,IF(BE$4&lt;=$I1371+$C1384,$H1384/($I1371-5),IF(AND($H1384&lt;&gt;0,BD1384=0,BE$4=$C1384+$I1371+1),$H1384,0)),0))</f>
        <v>0</v>
      </c>
      <c r="BF1384" s="176">
        <f t="shared" ref="BF1384" si="4393">IF($I1371="n/a",0,IF(BF$4&gt;second_reg_period,IF(BF$4&lt;=$I1371+$C1384,$H1384/($I1371-5),IF(AND($H1384&lt;&gt;0,BE1384=0,BF$4=$C1384+$I1371+1),$H1384,0)),0))</f>
        <v>0</v>
      </c>
      <c r="BG1384" s="176">
        <f t="shared" ref="BG1384" si="4394">IF($I1371="n/a",0,IF(BG$4&gt;second_reg_period,IF(BG$4&lt;=$I1371+$C1384,$H1384/($I1371-5),IF(AND($H1384&lt;&gt;0,BF1384=0,BG$4=$C1384+$I1371+1),$H1384,0)),0))</f>
        <v>0</v>
      </c>
      <c r="BH1384" s="176">
        <f t="shared" ref="BH1384" si="4395">IF($I1371="n/a",0,IF(BH$4&gt;second_reg_period,IF(BH$4&lt;=$I1371+$C1384,$H1384/($I1371-5),IF(AND($H1384&lt;&gt;0,BG1384=0,BH$4=$C1384+$I1371+1),$H1384,0)),0))</f>
        <v>0</v>
      </c>
      <c r="BI1384" s="176">
        <f t="shared" ref="BI1384" si="4396">IF($I1371="n/a",0,IF(BI$4&gt;second_reg_period,IF(BI$4&lt;=$I1371+$C1384,$H1384/($I1371-5),IF(AND($H1384&lt;&gt;0,BH1384=0,BI$4=$C1384+$I1371+1),$H1384,0)),0))</f>
        <v>0</v>
      </c>
      <c r="BJ1384" s="176">
        <f t="shared" ref="BJ1384" si="4397">IF($I1371="n/a",0,IF(BJ$4&gt;second_reg_period,IF(BJ$4&lt;=$I1371+$C1384,$H1384/($I1371-5),IF(AND($H1384&lt;&gt;0,BI1384=0,BJ$4=$C1384+$I1371+1),$H1384,0)),0))</f>
        <v>0</v>
      </c>
      <c r="BK1384" s="176">
        <f t="shared" ref="BK1384" si="4398">IF($I1371="n/a",0,IF(BK$4&gt;second_reg_period,IF(BK$4&lt;=$I1371+$C1384,$H1384/($I1371-5),IF(AND($H1384&lt;&gt;0,BJ1384=0,BK$4=$C1384+$I1371+1),$H1384,0)),0))</f>
        <v>0</v>
      </c>
      <c r="BL1384" s="176">
        <f t="shared" ref="BL1384" si="4399">IF($I1371="n/a",0,IF(BL$4&gt;second_reg_period,IF(BL$4&lt;=$I1371+$C1384,$H1384/($I1371-5),IF(AND($H1384&lt;&gt;0,BK1384=0,BL$4=$C1384+$I1371+1),$H1384,0)),0))</f>
        <v>0</v>
      </c>
      <c r="BM1384" s="176">
        <f t="shared" ref="BM1384" si="4400">IF($I1371="n/a",0,IF(BM$4&gt;second_reg_period,IF(BM$4&lt;=$I1371+$C1384,$H1384/($I1371-5),IF(AND($H1384&lt;&gt;0,BL1384=0,BM$4=$C1384+$I1371+1),$H1384,0)),0))</f>
        <v>0</v>
      </c>
      <c r="BN1384" s="176">
        <f t="shared" ref="BN1384" si="4401">IF($I1371="n/a",0,IF(BN$4&gt;second_reg_period,IF(BN$4&lt;=$I1371+$C1384,$H1384/($I1371-5),IF(AND($H1384&lt;&gt;0,BM1384=0,BN$4=$C1384+$I1371+1),$H1384,0)),0))</f>
        <v>0</v>
      </c>
      <c r="BO1384" s="176">
        <f t="shared" ref="BO1384" si="4402">IF($I1371="n/a",0,IF(BO$4&gt;second_reg_period,IF(BO$4&lt;=$I1371+$C1384,$H1384/($I1371-5),IF(AND($H1384&lt;&gt;0,BN1384=0,BO$4=$C1384+$I1371+1),$H1384,0)),0))</f>
        <v>0</v>
      </c>
      <c r="BP1384" s="176">
        <f t="shared" ref="BP1384" si="4403">IF($I1371="n/a",0,IF(BP$4&gt;second_reg_period,IF(BP$4&lt;=$I1371+$C1384,$H1384/($I1371-5),IF(AND($H1384&lt;&gt;0,BO1384=0,BP$4=$C1384+$I1371+1),$H1384,0)),0))</f>
        <v>0</v>
      </c>
      <c r="BQ1384" s="176">
        <f t="shared" ref="BQ1384" si="4404">IF($I1371="n/a",0,IF(BQ$4&gt;second_reg_period,IF(BQ$4&lt;=$I1371+$C1384,$H1384/($I1371-5),IF(AND($H1384&lt;&gt;0,BP1384=0,BQ$4=$C1384+$I1371+1),$H1384,0)),0))</f>
        <v>0</v>
      </c>
      <c r="BR1384" s="176">
        <f t="shared" ref="BR1384" si="4405">IF($I1371="n/a",0,IF(BR$4&gt;second_reg_period,IF(BR$4&lt;=$I1371+$C1384,$H1384/($I1371-5),IF(AND($H1384&lt;&gt;0,BQ1384=0,BR$4=$C1384+$I1371+1),$H1384,0)),0))</f>
        <v>0</v>
      </c>
      <c r="BS1384" s="176">
        <f t="shared" ref="BS1384" si="4406">IF($I1371="n/a",0,IF(BS$4&gt;second_reg_period,IF(BS$4&lt;=$I1371+$C1384,$H1384/($I1371-5),IF(AND($H1384&lt;&gt;0,BR1384=0,BS$4=$C1384+$I1371+1),$H1384,0)),0))</f>
        <v>0</v>
      </c>
      <c r="BT1384" s="176">
        <f t="shared" ref="BT1384" si="4407">IF($I1371="n/a",0,IF(BT$4&gt;second_reg_period,IF(BT$4&lt;=$I1371+$C1384,$H1384/($I1371-5),IF(AND($H1384&lt;&gt;0,BS1384=0,BT$4=$C1384+$I1371+1),$H1384,0)),0))</f>
        <v>0</v>
      </c>
      <c r="BU1384" s="176">
        <f t="shared" ref="BU1384" si="4408">IF($I1371="n/a",0,IF(BU$4&gt;second_reg_period,IF(BU$4&lt;=$I1371+$C1384,$H1384/($I1371-5),IF(AND($H1384&lt;&gt;0,BT1384=0,BU$4=$C1384+$I1371+1),$H1384,0)),0))</f>
        <v>0</v>
      </c>
      <c r="BV1384" s="176">
        <f t="shared" ref="BV1384" si="4409">IF($I1371="n/a",0,IF(BV$4&gt;second_reg_period,IF(BV$4&lt;=$I1371+$C1384,$H1384/($I1371-5),IF(AND($H1384&lt;&gt;0,BU1384=0,BV$4=$C1384+$I1371+1),$H1384,0)),0))</f>
        <v>0</v>
      </c>
      <c r="BW1384" s="176">
        <f t="shared" ref="BW1384" si="4410">IF($I1371="n/a",0,IF(BW$4&gt;second_reg_period,IF(BW$4&lt;=$I1371+$C1384,$H1384/($I1371-5),IF(AND($H1384&lt;&gt;0,BV1384=0,BW$4=$C1384+$I1371+1),$H1384,0)),0))</f>
        <v>0</v>
      </c>
      <c r="BX1384" s="176">
        <f t="shared" ref="BX1384" si="4411">IF($I1371="n/a",0,IF(BX$4&gt;second_reg_period,IF(BX$4&lt;=$I1371+$C1384,$H1384/($I1371-5),IF(AND($H1384&lt;&gt;0,BW1384=0,BX$4=$C1384+$I1371+1),$H1384,0)),0))</f>
        <v>0</v>
      </c>
      <c r="BY1384" s="176">
        <f t="shared" ref="BY1384" si="4412">IF($I1371="n/a",0,IF(BY$4&gt;second_reg_period,IF(BY$4&lt;=$I1371+$C1384,$H1384/($I1371-5),IF(AND($H1384&lt;&gt;0,BX1384=0,BY$4=$C1384+$I1371+1),$H1384,0)),0))</f>
        <v>0</v>
      </c>
      <c r="BZ1384" s="176">
        <f t="shared" ref="BZ1384" si="4413">IF($I1371="n/a",0,IF(BZ$4&gt;second_reg_period,IF(BZ$4&lt;=$I1371+$C1384,$H1384/($I1371-5),IF(AND($H1384&lt;&gt;0,BY1384=0,BZ$4=$C1384+$I1371+1),$H1384,0)),0))</f>
        <v>0</v>
      </c>
      <c r="CA1384" s="176">
        <f t="shared" ref="CA1384" si="4414">IF($I1371="n/a",0,IF(CA$4&gt;second_reg_period,IF(CA$4&lt;=$I1371+$C1384,$H1384/($I1371-5),IF(AND($H1384&lt;&gt;0,BZ1384=0,CA$4=$C1384+$I1371+1),$H1384,0)),0))</f>
        <v>0</v>
      </c>
      <c r="CB1384" s="176">
        <f t="shared" ref="CB1384" si="4415">IF($I1371="n/a",0,IF(CB$4&gt;second_reg_period,IF(CB$4&lt;=$I1371+$C1384,$H1384/($I1371-5),IF(AND($H1384&lt;&gt;0,CA1384=0,CB$4=$C1384+$I1371+1),$H1384,0)),0))</f>
        <v>0</v>
      </c>
      <c r="CC1384" s="176">
        <f t="shared" ref="CC1384" si="4416">IF($I1371="n/a",0,IF(CC$4&gt;second_reg_period,IF(CC$4&lt;=$I1371+$C1384,$H1384/($I1371-5),IF(AND($H1384&lt;&gt;0,CB1384=0,CC$4=$C1384+$I1371+1),$H1384,0)),0))</f>
        <v>0</v>
      </c>
      <c r="CD1384" s="176">
        <f t="shared" ref="CD1384" si="4417">IF($I1371="n/a",0,IF(CD$4&gt;second_reg_period,IF(CD$4&lt;=$I1371+$C1384,$H1384/($I1371-5),IF(AND($H1384&lt;&gt;0,CC1384=0,CD$4=$C1384+$I1371+1),$H1384,0)),0))</f>
        <v>0</v>
      </c>
      <c r="CE1384" s="176">
        <f t="shared" ref="CE1384" si="4418">IF($I1371="n/a",0,IF(CE$4&gt;second_reg_period,IF(CE$4&lt;=$I1371+$C1384,$H1384/($I1371-5),IF(AND($H1384&lt;&gt;0,CD1384=0,CE$4=$C1384+$I1371+1),$H1384,0)),0))</f>
        <v>0</v>
      </c>
      <c r="CF1384" s="176">
        <f t="shared" ref="CF1384" si="4419">IF($I1371="n/a",0,IF(CF$4&gt;second_reg_period,IF(CF$4&lt;=$I1371+$C1384,$H1384/($I1371-5),IF(AND($H1384&lt;&gt;0,CE1384=0,CF$4=$C1384+$I1371+1),$H1384,0)),0))</f>
        <v>0</v>
      </c>
      <c r="CG1384" s="158"/>
      <c r="CH1384" s="158"/>
      <c r="CI1384" s="158"/>
      <c r="CJ1384" s="158"/>
      <c r="CK1384" s="158"/>
      <c r="CL1384" s="158"/>
      <c r="CM1384" s="158"/>
      <c r="CN1384" s="158"/>
      <c r="CO1384" s="158"/>
      <c r="CP1384" s="158"/>
      <c r="CQ1384" s="158"/>
      <c r="CR1384" s="158"/>
      <c r="CS1384" s="158"/>
      <c r="CT1384" s="158"/>
      <c r="CU1384" s="158"/>
      <c r="CV1384" s="158"/>
      <c r="CW1384" s="158"/>
      <c r="CX1384" s="158"/>
      <c r="CY1384" s="158"/>
      <c r="CZ1384" s="158"/>
      <c r="DA1384" s="158"/>
      <c r="DB1384" s="158"/>
      <c r="DC1384" s="158"/>
      <c r="DD1384" s="158"/>
      <c r="DE1384" s="158"/>
      <c r="DF1384" s="158"/>
      <c r="DG1384" s="158"/>
      <c r="DH1384" s="158"/>
      <c r="DI1384" s="158"/>
      <c r="DJ1384" s="158"/>
      <c r="DK1384" s="158"/>
      <c r="DL1384" s="158"/>
      <c r="DM1384" s="158"/>
      <c r="DN1384" s="158"/>
      <c r="DO1384" s="158"/>
      <c r="DP1384" s="158"/>
      <c r="DQ1384" s="158"/>
      <c r="DR1384" s="158"/>
      <c r="DS1384" s="158"/>
      <c r="DT1384" s="158"/>
      <c r="DU1384" s="158"/>
      <c r="DV1384" s="158"/>
      <c r="DW1384" s="158"/>
      <c r="DX1384" s="158"/>
      <c r="DY1384" s="158"/>
      <c r="DZ1384" s="158"/>
      <c r="EA1384" s="158"/>
      <c r="EB1384" s="158"/>
      <c r="EC1384" s="158"/>
      <c r="ED1384" s="158"/>
      <c r="EE1384" s="158"/>
      <c r="EF1384" s="158"/>
      <c r="EG1384" s="158"/>
      <c r="EH1384" s="158"/>
      <c r="EI1384" s="158"/>
      <c r="EJ1384" s="158"/>
      <c r="EK1384" s="158"/>
      <c r="EL1384" s="158"/>
      <c r="EM1384" s="158"/>
      <c r="EN1384" s="158"/>
      <c r="EO1384" s="158"/>
      <c r="EP1384" s="158"/>
      <c r="EQ1384" s="158"/>
      <c r="ER1384" s="158"/>
      <c r="ES1384" s="158"/>
      <c r="ET1384" s="158"/>
      <c r="EU1384" s="158"/>
      <c r="EV1384" s="158"/>
      <c r="EW1384" s="158"/>
      <c r="EX1384" s="158"/>
      <c r="EY1384" s="158"/>
      <c r="EZ1384" s="158"/>
      <c r="FA1384" s="158"/>
      <c r="FB1384" s="158"/>
      <c r="FC1384" s="158"/>
      <c r="FD1384" s="158"/>
      <c r="FE1384" s="158"/>
      <c r="FF1384" s="158"/>
      <c r="FG1384" s="158"/>
      <c r="FH1384" s="158"/>
      <c r="FI1384" s="158"/>
      <c r="FJ1384" s="158"/>
      <c r="FK1384" s="158"/>
      <c r="FL1384" s="158"/>
      <c r="FM1384" s="158"/>
      <c r="FN1384" s="158"/>
      <c r="FO1384" s="158"/>
      <c r="FP1384" s="158"/>
      <c r="FQ1384" s="158"/>
      <c r="FR1384" s="158"/>
      <c r="FS1384" s="158"/>
      <c r="FT1384" s="158"/>
      <c r="FU1384" s="158"/>
      <c r="FV1384" s="158"/>
      <c r="FW1384" s="158"/>
      <c r="FX1384" s="158"/>
      <c r="FY1384" s="158"/>
      <c r="FZ1384" s="158"/>
      <c r="GA1384" s="158"/>
      <c r="GB1384" s="158"/>
      <c r="GC1384" s="158"/>
      <c r="GD1384" s="158"/>
      <c r="GE1384" s="158"/>
      <c r="GF1384" s="158"/>
      <c r="GG1384" s="158"/>
      <c r="GH1384" s="158"/>
      <c r="GI1384" s="158"/>
      <c r="GJ1384" s="158"/>
      <c r="GK1384" s="158"/>
      <c r="GL1384" s="158"/>
      <c r="GM1384" s="158"/>
      <c r="GN1384" s="158"/>
      <c r="GO1384" s="158"/>
      <c r="GP1384" s="158"/>
      <c r="GQ1384" s="158"/>
      <c r="GR1384" s="158"/>
      <c r="GS1384" s="158"/>
      <c r="GT1384" s="158"/>
      <c r="GU1384" s="158"/>
      <c r="GV1384" s="158"/>
      <c r="GW1384" s="158"/>
      <c r="GX1384" s="158"/>
      <c r="GY1384" s="158"/>
      <c r="GZ1384" s="158"/>
      <c r="HA1384" s="158"/>
      <c r="HB1384" s="158"/>
      <c r="HC1384" s="158"/>
      <c r="HD1384" s="158"/>
      <c r="HE1384" s="158"/>
      <c r="HF1384" s="158"/>
      <c r="HG1384" s="158"/>
      <c r="HH1384" s="158"/>
      <c r="HI1384" s="158"/>
      <c r="HJ1384" s="158"/>
      <c r="HK1384" s="158"/>
      <c r="HL1384" s="158"/>
      <c r="HM1384" s="158"/>
      <c r="HN1384" s="158"/>
      <c r="HO1384" s="158"/>
      <c r="HP1384" s="158"/>
      <c r="HQ1384" s="158"/>
      <c r="HR1384" s="158"/>
      <c r="HS1384" s="158"/>
      <c r="HT1384" s="158"/>
      <c r="HU1384" s="158"/>
      <c r="HV1384" s="158"/>
      <c r="HW1384" s="158"/>
      <c r="HX1384" s="158"/>
      <c r="HY1384" s="158"/>
      <c r="HZ1384" s="158"/>
      <c r="IA1384" s="158"/>
      <c r="IB1384" s="158"/>
      <c r="IC1384" s="158"/>
      <c r="ID1384" s="158"/>
      <c r="IE1384" s="158"/>
      <c r="IF1384" s="158"/>
      <c r="IG1384" s="158"/>
      <c r="IH1384" s="158"/>
      <c r="II1384" s="158"/>
      <c r="IJ1384" s="158"/>
      <c r="IK1384" s="158"/>
      <c r="IL1384" s="158"/>
      <c r="IM1384" s="158"/>
      <c r="IN1384" s="158"/>
      <c r="IO1384" s="158"/>
      <c r="IP1384" s="158"/>
      <c r="IQ1384" s="158"/>
      <c r="IR1384" s="158"/>
      <c r="IS1384" s="158"/>
      <c r="IT1384" s="158"/>
      <c r="IU1384" s="158"/>
      <c r="IV1384" s="158"/>
      <c r="IW1384" s="158"/>
      <c r="IX1384" s="158"/>
      <c r="IY1384" s="158"/>
      <c r="IZ1384" s="158"/>
      <c r="JA1384" s="158"/>
      <c r="JB1384" s="158"/>
      <c r="JC1384" s="158"/>
      <c r="JD1384" s="158"/>
      <c r="JE1384" s="158"/>
      <c r="JF1384" s="158"/>
      <c r="JG1384" s="158"/>
      <c r="JH1384" s="158"/>
      <c r="JI1384" s="158"/>
      <c r="JJ1384" s="158"/>
      <c r="JK1384" s="158"/>
      <c r="JL1384" s="158"/>
      <c r="JM1384" s="158"/>
      <c r="JN1384" s="158"/>
      <c r="JO1384" s="158"/>
      <c r="JP1384" s="158"/>
      <c r="JQ1384" s="158"/>
      <c r="JR1384" s="158"/>
      <c r="JS1384" s="158"/>
      <c r="JT1384" s="158"/>
      <c r="JU1384" s="158"/>
      <c r="JV1384" s="158"/>
      <c r="JW1384" s="158"/>
      <c r="JX1384" s="158"/>
      <c r="JY1384" s="158"/>
      <c r="JZ1384" s="158"/>
      <c r="KA1384" s="158"/>
      <c r="KB1384" s="158"/>
      <c r="KC1384" s="158"/>
      <c r="KD1384" s="158"/>
      <c r="KE1384" s="158"/>
      <c r="KF1384" s="158"/>
      <c r="KG1384" s="158"/>
      <c r="KH1384" s="158"/>
      <c r="KI1384" s="158"/>
      <c r="KJ1384" s="158"/>
      <c r="KK1384" s="158"/>
      <c r="KL1384" s="158"/>
      <c r="KM1384" s="158"/>
      <c r="KN1384" s="158"/>
      <c r="KO1384" s="158"/>
      <c r="KP1384" s="158"/>
      <c r="KQ1384" s="158"/>
      <c r="KR1384" s="158"/>
      <c r="KS1384" s="158"/>
      <c r="KT1384" s="158"/>
      <c r="KU1384" s="158"/>
      <c r="KV1384" s="158"/>
      <c r="KW1384" s="158"/>
      <c r="KX1384" s="158"/>
      <c r="KY1384" s="158"/>
      <c r="KZ1384" s="158"/>
      <c r="LA1384" s="158"/>
      <c r="LB1384" s="158"/>
      <c r="LC1384" s="158"/>
      <c r="LD1384" s="158"/>
      <c r="LE1384" s="158"/>
      <c r="LF1384" s="158"/>
      <c r="LG1384" s="158"/>
      <c r="LH1384" s="158"/>
      <c r="LI1384" s="158"/>
      <c r="LJ1384" s="158"/>
      <c r="LK1384" s="158"/>
      <c r="LL1384" s="158"/>
      <c r="LM1384" s="158"/>
      <c r="LN1384" s="158"/>
      <c r="LO1384" s="158"/>
      <c r="LP1384" s="158"/>
      <c r="LQ1384" s="158"/>
      <c r="LR1384" s="158"/>
      <c r="LS1384" s="158"/>
      <c r="LT1384" s="158"/>
      <c r="LU1384" s="158"/>
      <c r="LV1384" s="158"/>
      <c r="LW1384" s="158"/>
      <c r="LX1384" s="158"/>
      <c r="LY1384" s="158"/>
      <c r="LZ1384" s="158"/>
      <c r="MA1384" s="158"/>
      <c r="MB1384" s="158"/>
      <c r="MC1384" s="158"/>
      <c r="MD1384" s="158"/>
      <c r="ME1384" s="158"/>
      <c r="MF1384" s="158"/>
      <c r="MG1384" s="158"/>
      <c r="MH1384" s="158"/>
      <c r="MI1384" s="158"/>
      <c r="MJ1384" s="158"/>
      <c r="MK1384" s="158"/>
      <c r="ML1384" s="158"/>
      <c r="MM1384" s="158"/>
      <c r="MN1384" s="158"/>
      <c r="MO1384" s="158"/>
      <c r="MP1384" s="158"/>
      <c r="MQ1384" s="158"/>
      <c r="MR1384" s="158"/>
      <c r="MS1384" s="158"/>
      <c r="MT1384" s="158"/>
      <c r="MU1384" s="158"/>
      <c r="MV1384" s="158"/>
      <c r="MW1384" s="158"/>
      <c r="MX1384" s="158"/>
      <c r="MY1384" s="158"/>
      <c r="MZ1384" s="158"/>
      <c r="NA1384" s="158"/>
      <c r="NB1384" s="158"/>
      <c r="NC1384" s="158"/>
      <c r="ND1384" s="158"/>
      <c r="NE1384" s="158"/>
      <c r="NF1384" s="158"/>
      <c r="NG1384" s="158"/>
      <c r="NH1384" s="158"/>
      <c r="NI1384" s="158"/>
      <c r="NJ1384" s="158"/>
      <c r="NK1384" s="158"/>
      <c r="NL1384" s="158"/>
      <c r="NM1384" s="158"/>
      <c r="NN1384" s="158"/>
      <c r="NO1384" s="158"/>
      <c r="NP1384" s="158"/>
      <c r="NQ1384" s="158"/>
      <c r="NR1384" s="158"/>
      <c r="NS1384" s="158"/>
      <c r="NT1384" s="158"/>
      <c r="NU1384" s="158"/>
      <c r="NV1384" s="158"/>
      <c r="NW1384" s="158"/>
      <c r="NX1384" s="158"/>
      <c r="NY1384" s="158"/>
      <c r="NZ1384" s="158"/>
      <c r="OA1384" s="158"/>
      <c r="OB1384" s="158"/>
      <c r="OC1384" s="158"/>
      <c r="OD1384" s="158"/>
      <c r="OE1384" s="158"/>
      <c r="OF1384" s="158"/>
      <c r="OG1384" s="158"/>
      <c r="OH1384" s="158"/>
      <c r="OI1384" s="158"/>
      <c r="OJ1384" s="158"/>
      <c r="OK1384" s="158"/>
      <c r="OL1384" s="158"/>
      <c r="OM1384" s="158"/>
      <c r="ON1384" s="158"/>
      <c r="OO1384" s="158"/>
      <c r="OP1384" s="158"/>
      <c r="OQ1384" s="158"/>
      <c r="OR1384" s="158"/>
      <c r="OS1384" s="158"/>
      <c r="OT1384" s="158"/>
      <c r="OU1384" s="158"/>
      <c r="OV1384" s="158"/>
      <c r="OW1384" s="158"/>
      <c r="OX1384" s="158"/>
      <c r="OY1384" s="158"/>
      <c r="OZ1384" s="158"/>
      <c r="PA1384" s="158"/>
      <c r="PB1384" s="158"/>
      <c r="PC1384" s="158"/>
      <c r="PD1384" s="158"/>
      <c r="PE1384" s="158"/>
      <c r="PF1384" s="158"/>
      <c r="PG1384" s="158"/>
      <c r="PH1384" s="158"/>
      <c r="PI1384" s="158"/>
      <c r="PJ1384" s="158"/>
      <c r="PK1384" s="158"/>
      <c r="PL1384" s="158"/>
      <c r="PM1384" s="158"/>
      <c r="PN1384" s="158"/>
      <c r="PO1384" s="158"/>
      <c r="PP1384" s="158"/>
      <c r="PQ1384" s="158"/>
      <c r="PR1384" s="158"/>
      <c r="PS1384" s="158"/>
      <c r="PT1384" s="158"/>
      <c r="PU1384" s="158"/>
      <c r="PV1384" s="158"/>
      <c r="PW1384" s="158"/>
      <c r="PX1384" s="158"/>
      <c r="PY1384" s="158"/>
      <c r="PZ1384" s="158"/>
      <c r="QA1384" s="158"/>
      <c r="QB1384" s="158"/>
      <c r="QC1384" s="158"/>
      <c r="QD1384" s="158"/>
      <c r="QE1384" s="158"/>
      <c r="QF1384" s="158"/>
      <c r="QG1384" s="158"/>
      <c r="QH1384" s="158"/>
      <c r="QI1384" s="158"/>
      <c r="QJ1384" s="158"/>
      <c r="QK1384" s="158"/>
      <c r="QL1384" s="158"/>
      <c r="QM1384" s="158"/>
      <c r="QN1384" s="158"/>
      <c r="QO1384" s="158"/>
      <c r="QP1384" s="158"/>
      <c r="QQ1384" s="158"/>
      <c r="QR1384" s="158"/>
      <c r="QS1384" s="158"/>
      <c r="QT1384" s="158"/>
      <c r="QU1384" s="158"/>
      <c r="QV1384" s="158"/>
      <c r="QW1384" s="158"/>
      <c r="QX1384" s="158"/>
      <c r="QY1384" s="158"/>
      <c r="QZ1384" s="158"/>
      <c r="RA1384" s="158"/>
      <c r="RB1384" s="158"/>
      <c r="RC1384" s="158"/>
      <c r="RD1384" s="158"/>
      <c r="RE1384" s="158"/>
      <c r="RF1384" s="158"/>
      <c r="RG1384" s="158"/>
      <c r="RH1384" s="158"/>
      <c r="RI1384" s="158"/>
      <c r="RJ1384" s="158"/>
      <c r="RK1384" s="158"/>
      <c r="RL1384" s="158"/>
      <c r="RM1384" s="158"/>
      <c r="RN1384" s="158"/>
      <c r="RO1384" s="158"/>
      <c r="RP1384" s="158"/>
      <c r="RQ1384" s="158"/>
      <c r="RR1384" s="158"/>
      <c r="RS1384" s="158"/>
      <c r="RT1384" s="158"/>
      <c r="RU1384" s="158"/>
      <c r="RV1384" s="158"/>
      <c r="RW1384" s="158"/>
      <c r="RX1384" s="158"/>
      <c r="RY1384" s="158"/>
      <c r="RZ1384" s="158"/>
      <c r="SA1384" s="158"/>
      <c r="SB1384" s="158"/>
      <c r="SC1384" s="158"/>
      <c r="SD1384" s="158"/>
      <c r="SE1384" s="158"/>
      <c r="SF1384" s="158"/>
      <c r="SG1384" s="158"/>
      <c r="SH1384" s="158"/>
      <c r="SI1384" s="158"/>
      <c r="SJ1384" s="158"/>
      <c r="SK1384" s="158"/>
      <c r="SL1384" s="158"/>
      <c r="SM1384" s="158"/>
      <c r="SN1384" s="158"/>
      <c r="SO1384" s="158"/>
      <c r="SP1384" s="158"/>
      <c r="SQ1384" s="158"/>
      <c r="SR1384" s="158"/>
      <c r="SS1384" s="158"/>
      <c r="ST1384" s="158"/>
      <c r="SU1384" s="158"/>
      <c r="SV1384" s="158"/>
      <c r="SW1384" s="158"/>
      <c r="SX1384" s="158"/>
      <c r="SY1384" s="158"/>
      <c r="SZ1384" s="158"/>
      <c r="TA1384" s="158"/>
      <c r="TB1384" s="158"/>
      <c r="TC1384" s="158"/>
      <c r="TD1384" s="158"/>
      <c r="TE1384" s="158"/>
      <c r="TF1384" s="158"/>
      <c r="TG1384" s="158"/>
      <c r="TH1384" s="158"/>
      <c r="TI1384" s="158"/>
      <c r="TJ1384" s="158"/>
      <c r="TK1384" s="158"/>
      <c r="TL1384" s="158"/>
      <c r="TM1384" s="158"/>
      <c r="TN1384" s="158"/>
      <c r="TO1384" s="158"/>
      <c r="TP1384" s="158"/>
      <c r="TQ1384" s="158"/>
      <c r="TR1384" s="158"/>
      <c r="TS1384" s="158"/>
      <c r="TT1384" s="158"/>
      <c r="TU1384" s="158"/>
      <c r="TV1384" s="158"/>
      <c r="TW1384" s="158"/>
      <c r="TX1384" s="158"/>
      <c r="TY1384" s="158"/>
      <c r="TZ1384" s="158"/>
      <c r="UA1384" s="158"/>
      <c r="UB1384" s="158"/>
      <c r="UC1384" s="158"/>
      <c r="UD1384" s="158"/>
      <c r="UE1384" s="158"/>
      <c r="UF1384" s="158"/>
      <c r="UG1384" s="158"/>
      <c r="UH1384" s="158"/>
      <c r="UI1384" s="158"/>
      <c r="UJ1384" s="158"/>
      <c r="UK1384" s="158"/>
      <c r="UL1384" s="158"/>
      <c r="UM1384" s="158"/>
      <c r="UN1384" s="158"/>
      <c r="UO1384" s="158"/>
      <c r="UP1384" s="158"/>
      <c r="UQ1384" s="158"/>
      <c r="UR1384" s="158"/>
      <c r="US1384" s="158"/>
      <c r="UT1384" s="158"/>
      <c r="UU1384" s="158"/>
      <c r="UV1384" s="158"/>
      <c r="UW1384" s="158"/>
      <c r="UX1384" s="158"/>
      <c r="UY1384" s="158"/>
      <c r="UZ1384" s="158"/>
      <c r="VA1384" s="158"/>
      <c r="VB1384" s="158"/>
      <c r="VC1384" s="158"/>
      <c r="VD1384" s="158"/>
      <c r="VE1384" s="158"/>
      <c r="VF1384" s="158"/>
      <c r="VG1384" s="158"/>
      <c r="VH1384" s="158"/>
      <c r="VI1384" s="158"/>
      <c r="VJ1384" s="158"/>
      <c r="VK1384" s="158"/>
      <c r="VL1384" s="158"/>
      <c r="VM1384" s="158"/>
      <c r="VN1384" s="158"/>
      <c r="VO1384" s="158"/>
      <c r="VP1384" s="158"/>
      <c r="VQ1384" s="158"/>
      <c r="VR1384" s="158"/>
      <c r="VS1384" s="158"/>
      <c r="VT1384" s="158"/>
      <c r="VU1384" s="158"/>
      <c r="VV1384" s="158"/>
      <c r="VW1384" s="158"/>
      <c r="VX1384" s="158"/>
      <c r="VY1384" s="158"/>
      <c r="VZ1384" s="158"/>
      <c r="WA1384" s="158"/>
      <c r="WB1384" s="158"/>
      <c r="WC1384" s="158"/>
      <c r="WD1384" s="158"/>
      <c r="WE1384" s="158"/>
      <c r="WF1384" s="158"/>
      <c r="WG1384" s="158"/>
      <c r="WH1384" s="158"/>
      <c r="WI1384" s="158"/>
      <c r="WJ1384" s="158"/>
      <c r="WK1384" s="158"/>
      <c r="WL1384" s="158"/>
      <c r="WM1384" s="158"/>
      <c r="WN1384" s="158"/>
      <c r="WO1384" s="158"/>
      <c r="WP1384" s="158"/>
      <c r="WQ1384" s="158"/>
      <c r="WR1384" s="158"/>
      <c r="WS1384" s="158"/>
      <c r="WT1384" s="158"/>
      <c r="WU1384" s="158"/>
      <c r="WV1384" s="158"/>
      <c r="WW1384" s="158"/>
      <c r="WX1384" s="158"/>
      <c r="WY1384" s="158"/>
      <c r="WZ1384" s="158"/>
      <c r="XA1384" s="158"/>
      <c r="XB1384" s="158"/>
      <c r="XC1384" s="158"/>
      <c r="XD1384" s="158"/>
      <c r="XE1384" s="158"/>
      <c r="XF1384" s="158"/>
      <c r="XG1384" s="158"/>
      <c r="XH1384" s="158"/>
      <c r="XI1384" s="158"/>
      <c r="XJ1384" s="158"/>
      <c r="XK1384" s="158"/>
      <c r="XL1384" s="158"/>
      <c r="XM1384" s="158"/>
      <c r="XN1384" s="158"/>
      <c r="XO1384" s="158"/>
      <c r="XP1384" s="158"/>
      <c r="XQ1384" s="158"/>
      <c r="XR1384" s="158"/>
      <c r="XS1384" s="158"/>
      <c r="XT1384" s="158"/>
      <c r="XU1384" s="158"/>
      <c r="XV1384" s="158"/>
      <c r="XW1384" s="158"/>
      <c r="XX1384" s="158"/>
      <c r="XY1384" s="158"/>
      <c r="XZ1384" s="158"/>
      <c r="YA1384" s="158"/>
      <c r="YB1384" s="158"/>
      <c r="YC1384" s="158"/>
      <c r="YD1384" s="158"/>
      <c r="YE1384" s="158"/>
      <c r="YF1384" s="158"/>
      <c r="YG1384" s="158"/>
      <c r="YH1384" s="158"/>
      <c r="YI1384" s="158"/>
      <c r="YJ1384" s="158"/>
      <c r="YK1384" s="158"/>
      <c r="YL1384" s="158"/>
      <c r="YM1384" s="158"/>
      <c r="YN1384" s="158"/>
      <c r="YO1384" s="158"/>
      <c r="YP1384" s="158"/>
      <c r="YQ1384" s="158"/>
      <c r="YR1384" s="158"/>
      <c r="YS1384" s="158"/>
      <c r="YT1384" s="158"/>
      <c r="YU1384" s="158"/>
      <c r="YV1384" s="158"/>
      <c r="YW1384" s="158"/>
      <c r="YX1384" s="158"/>
      <c r="YY1384" s="158"/>
      <c r="YZ1384" s="158"/>
      <c r="ZA1384" s="158"/>
      <c r="ZB1384" s="158"/>
      <c r="ZC1384" s="158"/>
      <c r="ZD1384" s="158"/>
      <c r="ZE1384" s="158"/>
      <c r="ZF1384" s="158"/>
      <c r="ZG1384" s="158"/>
      <c r="ZH1384" s="158"/>
      <c r="ZI1384" s="158"/>
      <c r="ZJ1384" s="158"/>
      <c r="ZK1384" s="158"/>
      <c r="ZL1384" s="158"/>
      <c r="ZM1384" s="158"/>
      <c r="ZN1384" s="158"/>
      <c r="ZO1384" s="158"/>
      <c r="ZP1384" s="158"/>
      <c r="ZQ1384" s="158"/>
      <c r="ZR1384" s="158"/>
      <c r="ZS1384" s="158"/>
      <c r="ZT1384" s="158"/>
      <c r="ZU1384" s="158"/>
      <c r="ZV1384" s="158"/>
      <c r="ZW1384" s="158"/>
      <c r="ZX1384" s="158"/>
      <c r="ZY1384" s="158"/>
      <c r="ZZ1384" s="158"/>
      <c r="AAA1384" s="158"/>
      <c r="AAB1384" s="158"/>
      <c r="AAC1384" s="158"/>
      <c r="AAD1384" s="158"/>
      <c r="AAE1384" s="158"/>
      <c r="AAF1384" s="158"/>
      <c r="AAG1384" s="158"/>
      <c r="AAH1384" s="158"/>
      <c r="AAI1384" s="158"/>
      <c r="AAJ1384" s="158"/>
      <c r="AAK1384" s="158"/>
      <c r="AAL1384" s="158"/>
      <c r="AAM1384" s="158"/>
      <c r="AAN1384" s="158"/>
      <c r="AAO1384" s="158"/>
      <c r="AAP1384" s="158"/>
      <c r="AAQ1384" s="158"/>
      <c r="AAR1384" s="158"/>
      <c r="AAS1384" s="158"/>
      <c r="AAT1384" s="158"/>
      <c r="AAU1384" s="158"/>
      <c r="AAV1384" s="158"/>
      <c r="AAW1384" s="158"/>
      <c r="AAX1384" s="158"/>
      <c r="AAY1384" s="158"/>
      <c r="AAZ1384" s="158"/>
      <c r="ABA1384" s="158"/>
      <c r="ABB1384" s="158"/>
      <c r="ABC1384" s="158"/>
      <c r="ABD1384" s="158"/>
      <c r="ABE1384" s="158"/>
      <c r="ABF1384" s="158"/>
      <c r="ABG1384" s="158"/>
      <c r="ABH1384" s="158"/>
      <c r="ABI1384" s="158"/>
      <c r="ABJ1384" s="158"/>
      <c r="ABK1384" s="158"/>
      <c r="ABL1384" s="158"/>
      <c r="ABM1384" s="158"/>
      <c r="ABN1384" s="158"/>
      <c r="ABO1384" s="158"/>
      <c r="ABP1384" s="158"/>
      <c r="ABQ1384" s="158"/>
      <c r="ABR1384" s="158"/>
      <c r="ABS1384" s="158"/>
      <c r="ABT1384" s="158"/>
      <c r="ABU1384" s="158"/>
      <c r="ABV1384" s="158"/>
      <c r="ABW1384" s="158"/>
      <c r="ABX1384" s="158"/>
      <c r="ABY1384" s="158"/>
      <c r="ABZ1384" s="158"/>
      <c r="ACA1384" s="158"/>
      <c r="ACB1384" s="158"/>
      <c r="ACC1384" s="158"/>
      <c r="ACD1384" s="158"/>
      <c r="ACE1384" s="158"/>
      <c r="ACF1384" s="158"/>
      <c r="ACG1384" s="158"/>
      <c r="ACH1384" s="158"/>
      <c r="ACI1384" s="158"/>
      <c r="ACJ1384" s="158"/>
      <c r="ACK1384" s="158"/>
      <c r="ACL1384" s="158"/>
      <c r="ACM1384" s="158"/>
      <c r="ACN1384" s="158"/>
      <c r="ACO1384" s="158"/>
      <c r="ACP1384" s="158"/>
      <c r="ACQ1384" s="158"/>
      <c r="ACR1384" s="158"/>
      <c r="ACS1384" s="158"/>
      <c r="ACT1384" s="158"/>
      <c r="ACU1384" s="158"/>
      <c r="ACV1384" s="158"/>
      <c r="ACW1384" s="158"/>
      <c r="ACX1384" s="158"/>
      <c r="ACY1384" s="158"/>
      <c r="ACZ1384" s="158"/>
      <c r="ADA1384" s="158"/>
      <c r="ADB1384" s="158"/>
      <c r="ADC1384" s="158"/>
      <c r="ADD1384" s="158"/>
      <c r="ADE1384" s="158"/>
      <c r="ADF1384" s="158"/>
      <c r="ADG1384" s="158"/>
      <c r="ADH1384" s="158"/>
      <c r="ADI1384" s="158"/>
      <c r="ADJ1384" s="158"/>
      <c r="ADK1384" s="158"/>
      <c r="ADL1384" s="158"/>
      <c r="ADM1384" s="158"/>
      <c r="ADN1384" s="158"/>
      <c r="ADO1384" s="158"/>
      <c r="ADP1384" s="158"/>
      <c r="ADQ1384" s="158"/>
      <c r="ADR1384" s="158"/>
      <c r="ADS1384" s="158"/>
      <c r="ADT1384" s="158"/>
      <c r="ADU1384" s="158"/>
      <c r="ADV1384" s="158"/>
      <c r="ADW1384" s="158"/>
      <c r="ADX1384" s="158"/>
      <c r="ADY1384" s="158"/>
      <c r="ADZ1384" s="158"/>
      <c r="AEA1384" s="158"/>
      <c r="AEB1384" s="158"/>
      <c r="AEC1384" s="158"/>
      <c r="AED1384" s="158"/>
      <c r="AEE1384" s="158"/>
      <c r="AEF1384" s="158"/>
      <c r="AEG1384" s="158"/>
      <c r="AEH1384" s="158"/>
      <c r="AEI1384" s="158"/>
      <c r="AEJ1384" s="158"/>
      <c r="AEK1384" s="158"/>
      <c r="AEL1384" s="158"/>
      <c r="AEM1384" s="158"/>
      <c r="AEN1384" s="158"/>
      <c r="AEO1384" s="158"/>
      <c r="AEP1384" s="158"/>
      <c r="AEQ1384" s="158"/>
      <c r="AER1384" s="158"/>
      <c r="AES1384" s="158"/>
      <c r="AET1384" s="158"/>
      <c r="AEU1384" s="158"/>
      <c r="AEV1384" s="158"/>
      <c r="AEW1384" s="158"/>
      <c r="AEX1384" s="158"/>
      <c r="AEY1384" s="158"/>
      <c r="AEZ1384" s="158"/>
      <c r="AFA1384" s="158"/>
      <c r="AFB1384" s="158"/>
      <c r="AFC1384" s="158"/>
      <c r="AFD1384" s="158"/>
      <c r="AFE1384" s="158"/>
      <c r="AFF1384" s="158"/>
      <c r="AFG1384" s="158"/>
      <c r="AFH1384" s="158"/>
      <c r="AFI1384" s="158"/>
      <c r="AFJ1384" s="158"/>
      <c r="AFK1384" s="158"/>
      <c r="AFL1384" s="158"/>
      <c r="AFM1384" s="158"/>
      <c r="AFN1384" s="158"/>
      <c r="AFO1384" s="158"/>
      <c r="AFP1384" s="158"/>
      <c r="AFQ1384" s="158"/>
      <c r="AFR1384" s="158"/>
      <c r="AFS1384" s="158"/>
      <c r="AFT1384" s="158"/>
      <c r="AFU1384" s="158"/>
      <c r="AFV1384" s="158"/>
      <c r="AFW1384" s="158"/>
      <c r="AFX1384" s="158"/>
      <c r="AFY1384" s="158"/>
      <c r="AFZ1384" s="158"/>
      <c r="AGA1384" s="158"/>
      <c r="AGB1384" s="158"/>
      <c r="AGC1384" s="158"/>
      <c r="AGD1384" s="158"/>
      <c r="AGE1384" s="158"/>
      <c r="AGF1384" s="158"/>
      <c r="AGG1384" s="158"/>
      <c r="AGH1384" s="158"/>
      <c r="AGI1384" s="158"/>
      <c r="AGJ1384" s="158"/>
      <c r="AGK1384" s="158"/>
      <c r="AGL1384" s="158"/>
      <c r="AGM1384" s="158"/>
      <c r="AGN1384" s="158"/>
      <c r="AGO1384" s="158"/>
      <c r="AGP1384" s="158"/>
      <c r="AGQ1384" s="158"/>
      <c r="AGR1384" s="158"/>
      <c r="AGS1384" s="158"/>
      <c r="AGT1384" s="158"/>
      <c r="AGU1384" s="158"/>
      <c r="AGV1384" s="158"/>
      <c r="AGW1384" s="158"/>
      <c r="AGX1384" s="158"/>
      <c r="AGY1384" s="158"/>
      <c r="AGZ1384" s="158"/>
      <c r="AHA1384" s="158"/>
      <c r="AHB1384" s="158"/>
      <c r="AHC1384" s="158"/>
      <c r="AHD1384" s="158"/>
      <c r="AHE1384" s="158"/>
      <c r="AHF1384" s="158"/>
      <c r="AHG1384" s="158"/>
      <c r="AHH1384" s="158"/>
      <c r="AHI1384" s="158"/>
      <c r="AHJ1384" s="158"/>
      <c r="AHK1384" s="158"/>
      <c r="AHL1384" s="158"/>
      <c r="AHM1384" s="158"/>
      <c r="AHN1384" s="158"/>
      <c r="AHO1384" s="158"/>
      <c r="AHP1384" s="158"/>
      <c r="AHQ1384" s="158"/>
      <c r="AHR1384" s="158"/>
      <c r="AHS1384" s="158"/>
      <c r="AHT1384" s="158"/>
      <c r="AHU1384" s="158"/>
      <c r="AHV1384" s="158"/>
      <c r="AHW1384" s="158"/>
      <c r="AHX1384" s="158"/>
      <c r="AHY1384" s="158"/>
      <c r="AHZ1384" s="158"/>
      <c r="AIA1384" s="158"/>
      <c r="AIB1384" s="158"/>
      <c r="AIC1384" s="158"/>
      <c r="AID1384" s="158"/>
      <c r="AIE1384" s="158"/>
      <c r="AIF1384" s="158"/>
      <c r="AIG1384" s="158"/>
      <c r="AIH1384" s="158"/>
      <c r="AII1384" s="158"/>
      <c r="AIJ1384" s="158"/>
      <c r="AIK1384" s="158"/>
      <c r="AIL1384" s="158"/>
      <c r="AIM1384" s="158"/>
      <c r="AIN1384" s="158"/>
      <c r="AIO1384" s="158"/>
      <c r="AIP1384" s="158"/>
      <c r="AIQ1384" s="158"/>
      <c r="AIR1384" s="158"/>
      <c r="AIS1384" s="158"/>
      <c r="AIT1384" s="158"/>
      <c r="AIU1384" s="158"/>
      <c r="AIV1384" s="158"/>
      <c r="AIW1384" s="158"/>
      <c r="AIX1384" s="158"/>
      <c r="AIY1384" s="158"/>
      <c r="AIZ1384" s="158"/>
      <c r="AJA1384" s="158"/>
      <c r="AJB1384" s="158"/>
      <c r="AJC1384" s="158"/>
      <c r="AJD1384" s="158"/>
      <c r="AJE1384" s="158"/>
      <c r="AJF1384" s="158"/>
      <c r="AJG1384" s="158"/>
      <c r="AJH1384" s="158"/>
      <c r="AJI1384" s="158"/>
      <c r="AJJ1384" s="158"/>
      <c r="AJK1384" s="158"/>
      <c r="AJL1384" s="158"/>
      <c r="AJM1384" s="158"/>
      <c r="AJN1384" s="158"/>
      <c r="AJO1384" s="158"/>
      <c r="AJP1384" s="158"/>
      <c r="AJQ1384" s="158"/>
      <c r="AJR1384" s="158"/>
      <c r="AJS1384" s="158"/>
      <c r="AJT1384" s="158"/>
      <c r="AJU1384" s="158"/>
      <c r="AJV1384" s="158"/>
      <c r="AJW1384" s="158"/>
      <c r="AJX1384" s="158"/>
      <c r="AJY1384" s="158"/>
      <c r="AJZ1384" s="158"/>
      <c r="AKA1384" s="158"/>
      <c r="AKB1384" s="158"/>
      <c r="AKC1384" s="158"/>
      <c r="AKD1384" s="158"/>
      <c r="AKE1384" s="158"/>
      <c r="AKF1384" s="158"/>
      <c r="AKG1384" s="158"/>
      <c r="AKH1384" s="158"/>
      <c r="AKI1384" s="158"/>
      <c r="AKJ1384" s="158"/>
      <c r="AKK1384" s="158"/>
      <c r="AKL1384" s="158"/>
      <c r="AKM1384" s="158"/>
      <c r="AKN1384" s="158"/>
      <c r="AKO1384" s="158"/>
      <c r="AKP1384" s="158"/>
      <c r="AKQ1384" s="158"/>
      <c r="AKR1384" s="158"/>
      <c r="AKS1384" s="158"/>
      <c r="AKT1384" s="158"/>
      <c r="AKU1384" s="158"/>
      <c r="AKV1384" s="158"/>
      <c r="AKW1384" s="158"/>
      <c r="AKX1384" s="158"/>
      <c r="AKY1384" s="158"/>
      <c r="AKZ1384" s="158"/>
      <c r="ALA1384" s="158"/>
      <c r="ALB1384" s="158"/>
      <c r="ALC1384" s="158"/>
      <c r="ALD1384" s="158"/>
      <c r="ALE1384" s="158"/>
      <c r="ALF1384" s="158"/>
      <c r="ALG1384" s="158"/>
      <c r="ALH1384" s="158"/>
      <c r="ALI1384" s="158"/>
      <c r="ALJ1384" s="158"/>
      <c r="ALK1384" s="158"/>
      <c r="ALL1384" s="158"/>
      <c r="ALM1384" s="158"/>
      <c r="ALN1384" s="158"/>
      <c r="ALO1384" s="158"/>
      <c r="ALP1384" s="158"/>
      <c r="ALQ1384" s="158"/>
      <c r="ALR1384" s="158"/>
      <c r="ALS1384" s="158"/>
      <c r="ALT1384" s="158"/>
      <c r="ALU1384" s="158"/>
      <c r="ALV1384" s="158"/>
      <c r="ALW1384" s="158"/>
      <c r="ALX1384" s="158"/>
      <c r="ALY1384" s="158"/>
      <c r="ALZ1384" s="158"/>
      <c r="AMA1384" s="158"/>
      <c r="AMB1384" s="158"/>
      <c r="AMC1384" s="158"/>
      <c r="AMD1384" s="158"/>
      <c r="AME1384" s="158"/>
      <c r="AMF1384" s="158"/>
      <c r="AMG1384" s="158"/>
      <c r="AMH1384" s="158"/>
      <c r="AMI1384" s="158"/>
      <c r="AMJ1384" s="158"/>
      <c r="AMK1384" s="158"/>
      <c r="AML1384" s="158"/>
      <c r="AMM1384" s="158"/>
      <c r="AMN1384" s="158"/>
      <c r="AMO1384" s="158"/>
      <c r="AMP1384" s="158"/>
      <c r="AMQ1384" s="158"/>
      <c r="AMR1384" s="158"/>
      <c r="AMS1384" s="158"/>
      <c r="AMT1384" s="158"/>
      <c r="AMU1384" s="158"/>
      <c r="AMV1384" s="158"/>
      <c r="AMW1384" s="158"/>
      <c r="AMX1384" s="158"/>
      <c r="AMY1384" s="158"/>
      <c r="AMZ1384" s="158"/>
      <c r="ANA1384" s="158"/>
      <c r="ANB1384" s="158"/>
      <c r="ANC1384" s="158"/>
      <c r="AND1384" s="158"/>
      <c r="ANE1384" s="158"/>
      <c r="ANF1384" s="158"/>
      <c r="ANG1384" s="158"/>
      <c r="ANH1384" s="158"/>
      <c r="ANI1384" s="158"/>
      <c r="ANJ1384" s="158"/>
      <c r="ANK1384" s="158"/>
      <c r="ANL1384" s="158"/>
      <c r="ANM1384" s="158"/>
      <c r="ANN1384" s="158"/>
      <c r="ANO1384" s="158"/>
      <c r="ANP1384" s="158"/>
      <c r="ANQ1384" s="158"/>
      <c r="ANR1384" s="158"/>
      <c r="ANS1384" s="158"/>
      <c r="ANT1384" s="158"/>
      <c r="ANU1384" s="158"/>
      <c r="ANV1384" s="158"/>
      <c r="ANW1384" s="158"/>
      <c r="ANX1384" s="158"/>
      <c r="ANY1384" s="158"/>
      <c r="ANZ1384" s="158"/>
      <c r="AOA1384" s="158"/>
      <c r="AOB1384" s="158"/>
      <c r="AOC1384" s="158"/>
      <c r="AOD1384" s="158"/>
      <c r="AOE1384" s="158"/>
      <c r="AOF1384" s="158"/>
      <c r="AOG1384" s="158"/>
      <c r="AOH1384" s="158"/>
      <c r="AOI1384" s="158"/>
      <c r="AOJ1384" s="158"/>
      <c r="AOK1384" s="158"/>
      <c r="AOL1384" s="158"/>
      <c r="AOM1384" s="158"/>
      <c r="AON1384" s="158"/>
      <c r="AOO1384" s="158"/>
      <c r="AOP1384" s="158"/>
      <c r="AOQ1384" s="158"/>
      <c r="AOR1384" s="158"/>
      <c r="AOS1384" s="158"/>
      <c r="AOT1384" s="158"/>
      <c r="AOU1384" s="158"/>
      <c r="AOV1384" s="158"/>
      <c r="AOW1384" s="158"/>
      <c r="AOX1384" s="158"/>
      <c r="AOY1384" s="158"/>
      <c r="AOZ1384" s="158"/>
      <c r="APA1384" s="158"/>
      <c r="APB1384" s="158"/>
      <c r="APC1384" s="158"/>
      <c r="APD1384" s="158"/>
      <c r="APE1384" s="158"/>
      <c r="APF1384" s="158"/>
      <c r="APG1384" s="158"/>
      <c r="APH1384" s="158"/>
      <c r="API1384" s="158"/>
      <c r="APJ1384" s="158"/>
      <c r="APK1384" s="158"/>
      <c r="APL1384" s="158"/>
      <c r="APM1384" s="158"/>
      <c r="APN1384" s="158"/>
      <c r="APO1384" s="158"/>
      <c r="APP1384" s="158"/>
      <c r="APQ1384" s="158"/>
      <c r="APR1384" s="158"/>
      <c r="APS1384" s="158"/>
      <c r="APT1384" s="158"/>
      <c r="APU1384" s="158"/>
      <c r="APV1384" s="158"/>
      <c r="APW1384" s="158"/>
      <c r="APX1384" s="158"/>
      <c r="APY1384" s="158"/>
      <c r="APZ1384" s="158"/>
      <c r="AQA1384" s="158"/>
      <c r="AQB1384" s="158"/>
      <c r="AQC1384" s="158"/>
      <c r="AQD1384" s="158"/>
      <c r="AQE1384" s="158"/>
      <c r="AQF1384" s="158"/>
      <c r="AQG1384" s="158"/>
      <c r="AQH1384" s="158"/>
      <c r="AQI1384" s="158"/>
      <c r="AQJ1384" s="158"/>
      <c r="AQK1384" s="158"/>
      <c r="AQL1384" s="158"/>
      <c r="AQM1384" s="158"/>
      <c r="AQN1384" s="158"/>
      <c r="AQO1384" s="158"/>
      <c r="AQP1384" s="158"/>
      <c r="AQQ1384" s="158"/>
      <c r="AQR1384" s="158"/>
      <c r="AQS1384" s="158"/>
      <c r="AQT1384" s="158"/>
      <c r="AQU1384" s="158"/>
      <c r="AQV1384" s="158"/>
      <c r="AQW1384" s="158"/>
      <c r="AQX1384" s="158"/>
      <c r="AQY1384" s="158"/>
      <c r="AQZ1384" s="158"/>
      <c r="ARA1384" s="158"/>
      <c r="ARB1384" s="158"/>
      <c r="ARC1384" s="158"/>
      <c r="ARD1384" s="158"/>
      <c r="ARE1384" s="158"/>
      <c r="ARF1384" s="158"/>
      <c r="ARG1384" s="158"/>
      <c r="ARH1384" s="158"/>
      <c r="ARI1384" s="158"/>
      <c r="ARJ1384" s="158"/>
      <c r="ARK1384" s="158"/>
      <c r="ARL1384" s="158"/>
      <c r="ARM1384" s="158"/>
      <c r="ARN1384" s="158"/>
      <c r="ARO1384" s="158"/>
      <c r="ARP1384" s="158"/>
      <c r="ARQ1384" s="158"/>
      <c r="ARR1384" s="158"/>
      <c r="ARS1384" s="158"/>
      <c r="ART1384" s="158"/>
      <c r="ARU1384" s="158"/>
      <c r="ARV1384" s="158"/>
      <c r="ARW1384" s="158"/>
      <c r="ARX1384" s="158"/>
      <c r="ARY1384" s="158"/>
      <c r="ARZ1384" s="158"/>
      <c r="ASA1384" s="158"/>
      <c r="ASB1384" s="158"/>
      <c r="ASC1384" s="158"/>
      <c r="ASD1384" s="158"/>
      <c r="ASE1384" s="158"/>
      <c r="ASF1384" s="158"/>
      <c r="ASG1384" s="158"/>
      <c r="ASH1384" s="158"/>
      <c r="ASI1384" s="158"/>
      <c r="ASJ1384" s="158"/>
      <c r="ASK1384" s="158"/>
      <c r="ASL1384" s="158"/>
      <c r="ASM1384" s="158"/>
      <c r="ASN1384" s="158"/>
      <c r="ASO1384" s="158"/>
      <c r="ASP1384" s="158"/>
      <c r="ASQ1384" s="158"/>
      <c r="ASR1384" s="158"/>
      <c r="ASS1384" s="158"/>
      <c r="AST1384" s="158"/>
      <c r="ASU1384" s="158"/>
      <c r="ASV1384" s="158"/>
      <c r="ASW1384" s="158"/>
      <c r="ASX1384" s="158"/>
      <c r="ASY1384" s="158"/>
      <c r="ASZ1384" s="158"/>
      <c r="ATA1384" s="158"/>
      <c r="ATB1384" s="158"/>
      <c r="ATC1384" s="158"/>
      <c r="ATD1384" s="158"/>
      <c r="ATE1384" s="158"/>
      <c r="ATF1384" s="158"/>
      <c r="ATG1384" s="158"/>
      <c r="ATH1384" s="158"/>
      <c r="ATI1384" s="158"/>
      <c r="ATJ1384" s="158"/>
      <c r="ATK1384" s="158"/>
      <c r="ATL1384" s="158"/>
      <c r="ATM1384" s="158"/>
      <c r="ATN1384" s="158"/>
      <c r="ATO1384" s="158"/>
      <c r="ATP1384" s="158"/>
      <c r="ATQ1384" s="158"/>
      <c r="ATR1384" s="158"/>
      <c r="ATS1384" s="158"/>
      <c r="ATT1384" s="158"/>
      <c r="ATU1384" s="158"/>
      <c r="ATV1384" s="158"/>
      <c r="ATW1384" s="158"/>
      <c r="ATX1384" s="158"/>
      <c r="ATY1384" s="158"/>
      <c r="ATZ1384" s="158"/>
      <c r="AUA1384" s="158"/>
      <c r="AUB1384" s="158"/>
      <c r="AUC1384" s="158"/>
      <c r="AUD1384" s="158"/>
      <c r="AUE1384" s="158"/>
      <c r="AUF1384" s="158"/>
      <c r="AUG1384" s="158"/>
      <c r="AUH1384" s="158"/>
      <c r="AUI1384" s="158"/>
      <c r="AUJ1384" s="158"/>
      <c r="AUK1384" s="158"/>
      <c r="AUL1384" s="158"/>
      <c r="AUM1384" s="158"/>
      <c r="AUN1384" s="158"/>
      <c r="AUO1384" s="158"/>
      <c r="AUP1384" s="158"/>
      <c r="AUQ1384" s="158"/>
      <c r="AUR1384" s="158"/>
      <c r="AUS1384" s="158"/>
      <c r="AUT1384" s="158"/>
      <c r="AUU1384" s="158"/>
      <c r="AUV1384" s="158"/>
      <c r="AUW1384" s="158"/>
      <c r="AUX1384" s="158"/>
      <c r="AUY1384" s="158"/>
      <c r="AUZ1384" s="158"/>
      <c r="AVA1384" s="158"/>
      <c r="AVB1384" s="158"/>
      <c r="AVC1384" s="158"/>
      <c r="AVD1384" s="158"/>
      <c r="AVE1384" s="158"/>
      <c r="AVF1384" s="158"/>
      <c r="AVG1384" s="158"/>
      <c r="AVH1384" s="158"/>
      <c r="AVI1384" s="158"/>
      <c r="AVJ1384" s="158"/>
      <c r="AVK1384" s="158"/>
      <c r="AVL1384" s="158"/>
      <c r="AVM1384" s="158"/>
      <c r="AVN1384" s="158"/>
      <c r="AVO1384" s="158"/>
      <c r="AVP1384" s="158"/>
      <c r="AVQ1384" s="158"/>
      <c r="AVR1384" s="158"/>
      <c r="AVS1384" s="158"/>
      <c r="AVT1384" s="158"/>
      <c r="AVU1384" s="158"/>
      <c r="AVV1384" s="158"/>
      <c r="AVW1384" s="158"/>
      <c r="AVX1384" s="158"/>
      <c r="AVY1384" s="158"/>
      <c r="AVZ1384" s="158"/>
      <c r="AWA1384" s="158"/>
      <c r="AWB1384" s="158"/>
      <c r="AWC1384" s="158"/>
      <c r="AWD1384" s="158"/>
      <c r="AWE1384" s="158"/>
      <c r="AWF1384" s="158"/>
      <c r="AWG1384" s="158"/>
      <c r="AWH1384" s="158"/>
      <c r="AWI1384" s="158"/>
      <c r="AWJ1384" s="158"/>
      <c r="AWK1384" s="158"/>
      <c r="AWL1384" s="158"/>
      <c r="AWM1384" s="158"/>
      <c r="AWN1384" s="158"/>
      <c r="AWO1384" s="158"/>
      <c r="AWP1384" s="158"/>
      <c r="AWQ1384" s="158"/>
      <c r="AWR1384" s="158"/>
      <c r="AWS1384" s="158"/>
      <c r="AWT1384" s="158"/>
      <c r="AWU1384" s="158"/>
      <c r="AWV1384" s="158"/>
      <c r="AWW1384" s="158"/>
      <c r="AWX1384" s="158"/>
      <c r="AWY1384" s="158"/>
      <c r="AWZ1384" s="158"/>
      <c r="AXA1384" s="158"/>
      <c r="AXB1384" s="158"/>
      <c r="AXC1384" s="158"/>
      <c r="AXD1384" s="158"/>
      <c r="AXE1384" s="158"/>
      <c r="AXF1384" s="158"/>
      <c r="AXG1384" s="158"/>
      <c r="AXH1384" s="158"/>
      <c r="AXI1384" s="158"/>
      <c r="AXJ1384" s="158"/>
      <c r="AXK1384" s="158"/>
      <c r="AXL1384" s="158"/>
      <c r="AXM1384" s="158"/>
      <c r="AXN1384" s="158"/>
      <c r="AXO1384" s="158"/>
      <c r="AXP1384" s="158"/>
      <c r="AXQ1384" s="158"/>
      <c r="AXR1384" s="158"/>
      <c r="AXS1384" s="158"/>
      <c r="AXT1384" s="158"/>
      <c r="AXU1384" s="158"/>
      <c r="AXV1384" s="158"/>
      <c r="AXW1384" s="158"/>
      <c r="AXX1384" s="158"/>
      <c r="AXY1384" s="158"/>
      <c r="AXZ1384" s="158"/>
      <c r="AYA1384" s="158"/>
      <c r="AYB1384" s="158"/>
      <c r="AYC1384" s="158"/>
      <c r="AYD1384" s="158"/>
      <c r="AYE1384" s="158"/>
      <c r="AYF1384" s="158"/>
      <c r="AYG1384" s="158"/>
      <c r="AYH1384" s="158"/>
      <c r="AYI1384" s="158"/>
      <c r="AYJ1384" s="158"/>
      <c r="AYK1384" s="158"/>
      <c r="AYL1384" s="158"/>
      <c r="AYM1384" s="158"/>
      <c r="AYN1384" s="158"/>
      <c r="AYO1384" s="158"/>
      <c r="AYP1384" s="158"/>
      <c r="AYQ1384" s="158"/>
      <c r="AYR1384" s="158"/>
      <c r="AYS1384" s="158"/>
      <c r="AYT1384" s="158"/>
      <c r="AYU1384" s="158"/>
      <c r="AYV1384" s="158"/>
      <c r="AYW1384" s="158"/>
      <c r="AYX1384" s="158"/>
      <c r="AYY1384" s="158"/>
      <c r="AYZ1384" s="158"/>
      <c r="AZA1384" s="158"/>
      <c r="AZB1384" s="158"/>
      <c r="AZC1384" s="158"/>
      <c r="AZD1384" s="158"/>
      <c r="AZE1384" s="158"/>
      <c r="AZF1384" s="158"/>
      <c r="AZG1384" s="158"/>
      <c r="AZH1384" s="158"/>
      <c r="AZI1384" s="158"/>
      <c r="AZJ1384" s="158"/>
      <c r="AZK1384" s="158"/>
      <c r="AZL1384" s="158"/>
      <c r="AZM1384" s="158"/>
      <c r="AZN1384" s="158"/>
      <c r="AZO1384" s="158"/>
      <c r="AZP1384" s="158"/>
      <c r="AZQ1384" s="158"/>
      <c r="AZR1384" s="158"/>
      <c r="AZS1384" s="158"/>
      <c r="AZT1384" s="158"/>
      <c r="AZU1384" s="158"/>
      <c r="AZV1384" s="158"/>
      <c r="AZW1384" s="158"/>
      <c r="AZX1384" s="158"/>
      <c r="AZY1384" s="158"/>
      <c r="AZZ1384" s="158"/>
      <c r="BAA1384" s="158"/>
      <c r="BAB1384" s="158"/>
      <c r="BAC1384" s="158"/>
      <c r="BAD1384" s="158"/>
      <c r="BAE1384" s="158"/>
      <c r="BAF1384" s="158"/>
      <c r="BAG1384" s="158"/>
      <c r="BAH1384" s="158"/>
      <c r="BAI1384" s="158"/>
      <c r="BAJ1384" s="158"/>
      <c r="BAK1384" s="158"/>
      <c r="BAL1384" s="158"/>
      <c r="BAM1384" s="158"/>
      <c r="BAN1384" s="158"/>
      <c r="BAO1384" s="158"/>
      <c r="BAP1384" s="158"/>
      <c r="BAQ1384" s="158"/>
      <c r="BAR1384" s="158"/>
      <c r="BAS1384" s="158"/>
      <c r="BAT1384" s="158"/>
      <c r="BAU1384" s="158"/>
      <c r="BAV1384" s="158"/>
      <c r="BAW1384" s="158"/>
      <c r="BAX1384" s="158"/>
      <c r="BAY1384" s="158"/>
      <c r="BAZ1384" s="158"/>
      <c r="BBA1384" s="158"/>
      <c r="BBB1384" s="158"/>
      <c r="BBC1384" s="158"/>
      <c r="BBD1384" s="158"/>
      <c r="BBE1384" s="158"/>
      <c r="BBF1384" s="158"/>
      <c r="BBG1384" s="158"/>
      <c r="BBH1384" s="158"/>
      <c r="BBI1384" s="158"/>
      <c r="BBJ1384" s="158"/>
      <c r="BBK1384" s="158"/>
      <c r="BBL1384" s="158"/>
      <c r="BBM1384" s="158"/>
      <c r="BBN1384" s="158"/>
      <c r="BBO1384" s="158"/>
      <c r="BBP1384" s="158"/>
      <c r="BBQ1384" s="158"/>
      <c r="BBR1384" s="158"/>
      <c r="BBS1384" s="158"/>
      <c r="BBT1384" s="158"/>
      <c r="BBU1384" s="158"/>
      <c r="BBV1384" s="158"/>
      <c r="BBW1384" s="158"/>
      <c r="BBX1384" s="158"/>
      <c r="BBY1384" s="158"/>
      <c r="BBZ1384" s="158"/>
      <c r="BCA1384" s="158"/>
      <c r="BCB1384" s="158"/>
      <c r="BCC1384" s="158"/>
      <c r="BCD1384" s="158"/>
      <c r="BCE1384" s="158"/>
      <c r="BCF1384" s="158"/>
      <c r="BCG1384" s="158"/>
      <c r="BCH1384" s="158"/>
      <c r="BCI1384" s="158"/>
      <c r="BCJ1384" s="158"/>
      <c r="BCK1384" s="158"/>
      <c r="BCL1384" s="158"/>
      <c r="BCM1384" s="158"/>
      <c r="BCN1384" s="158"/>
      <c r="BCO1384" s="158"/>
      <c r="BCP1384" s="158"/>
      <c r="BCQ1384" s="158"/>
      <c r="BCR1384" s="158"/>
      <c r="BCS1384" s="158"/>
      <c r="BCT1384" s="158"/>
      <c r="BCU1384" s="158"/>
      <c r="BCV1384" s="158"/>
      <c r="BCW1384" s="158"/>
      <c r="BCX1384" s="158"/>
      <c r="BCY1384" s="158"/>
      <c r="BCZ1384" s="158"/>
      <c r="BDA1384" s="158"/>
      <c r="BDB1384" s="158"/>
      <c r="BDC1384" s="158"/>
      <c r="BDD1384" s="158"/>
      <c r="BDE1384" s="158"/>
      <c r="BDF1384" s="158"/>
      <c r="BDG1384" s="158"/>
      <c r="BDH1384" s="158"/>
      <c r="BDI1384" s="158"/>
      <c r="BDJ1384" s="158"/>
      <c r="BDK1384" s="158"/>
      <c r="BDL1384" s="158"/>
      <c r="BDM1384" s="158"/>
      <c r="BDN1384" s="158"/>
      <c r="BDO1384" s="158"/>
      <c r="BDP1384" s="158"/>
      <c r="BDQ1384" s="158"/>
      <c r="BDR1384" s="158"/>
      <c r="BDS1384" s="158"/>
      <c r="BDT1384" s="158"/>
      <c r="BDU1384" s="158"/>
      <c r="BDV1384" s="158"/>
      <c r="BDW1384" s="158"/>
      <c r="BDX1384" s="158"/>
      <c r="BDY1384" s="158"/>
      <c r="BDZ1384" s="158"/>
      <c r="BEA1384" s="158"/>
      <c r="BEB1384" s="158"/>
      <c r="BEC1384" s="158"/>
      <c r="BED1384" s="158"/>
      <c r="BEE1384" s="158"/>
      <c r="BEF1384" s="158"/>
      <c r="BEG1384" s="158"/>
      <c r="BEH1384" s="158"/>
      <c r="BEI1384" s="158"/>
      <c r="BEJ1384" s="158"/>
      <c r="BEK1384" s="158"/>
      <c r="BEL1384" s="158"/>
      <c r="BEM1384" s="158"/>
      <c r="BEN1384" s="158"/>
      <c r="BEO1384" s="158"/>
      <c r="BEP1384" s="158"/>
      <c r="BEQ1384" s="158"/>
      <c r="BER1384" s="158"/>
      <c r="BES1384" s="158"/>
      <c r="BET1384" s="158"/>
      <c r="BEU1384" s="158"/>
      <c r="BEV1384" s="158"/>
      <c r="BEW1384" s="158"/>
      <c r="BEX1384" s="158"/>
      <c r="BEY1384" s="158"/>
      <c r="BEZ1384" s="158"/>
      <c r="BFA1384" s="158"/>
      <c r="BFB1384" s="158"/>
      <c r="BFC1384" s="158"/>
      <c r="BFD1384" s="158"/>
      <c r="BFE1384" s="158"/>
      <c r="BFF1384" s="158"/>
      <c r="BFG1384" s="158"/>
      <c r="BFH1384" s="158"/>
      <c r="BFI1384" s="158"/>
      <c r="BFJ1384" s="158"/>
      <c r="BFK1384" s="158"/>
      <c r="BFL1384" s="158"/>
      <c r="BFM1384" s="158"/>
      <c r="BFN1384" s="158"/>
      <c r="BFO1384" s="158"/>
      <c r="BFP1384" s="158"/>
      <c r="BFQ1384" s="158"/>
      <c r="BFR1384" s="158"/>
      <c r="BFS1384" s="158"/>
      <c r="BFT1384" s="158"/>
      <c r="BFU1384" s="158"/>
      <c r="BFV1384" s="158"/>
      <c r="BFW1384" s="158"/>
      <c r="BFX1384" s="158"/>
      <c r="BFY1384" s="158"/>
      <c r="BFZ1384" s="158"/>
      <c r="BGA1384" s="158"/>
      <c r="BGB1384" s="158"/>
      <c r="BGC1384" s="158"/>
      <c r="BGD1384" s="158"/>
      <c r="BGE1384" s="158"/>
      <c r="BGF1384" s="158"/>
      <c r="BGG1384" s="158"/>
      <c r="BGH1384" s="158"/>
      <c r="BGI1384" s="158"/>
      <c r="BGJ1384" s="158"/>
      <c r="BGK1384" s="158"/>
      <c r="BGL1384" s="158"/>
      <c r="BGM1384" s="158"/>
      <c r="BGN1384" s="158"/>
      <c r="BGO1384" s="158"/>
      <c r="BGP1384" s="158"/>
      <c r="BGQ1384" s="158"/>
      <c r="BGR1384" s="158"/>
      <c r="BGS1384" s="158"/>
      <c r="BGT1384" s="158"/>
      <c r="BGU1384" s="158"/>
      <c r="BGV1384" s="158"/>
      <c r="BGW1384" s="158"/>
      <c r="BGX1384" s="158"/>
      <c r="BGY1384" s="158"/>
      <c r="BGZ1384" s="158"/>
      <c r="BHA1384" s="158"/>
      <c r="BHB1384" s="158"/>
      <c r="BHC1384" s="158"/>
      <c r="BHD1384" s="158"/>
      <c r="BHE1384" s="158"/>
      <c r="BHF1384" s="158"/>
      <c r="BHG1384" s="158"/>
      <c r="BHH1384" s="158"/>
      <c r="BHI1384" s="158"/>
      <c r="BHJ1384" s="158"/>
      <c r="BHK1384" s="158"/>
      <c r="BHL1384" s="158"/>
      <c r="BHM1384" s="158"/>
      <c r="BHN1384" s="158"/>
      <c r="BHO1384" s="158"/>
      <c r="BHP1384" s="158"/>
      <c r="BHQ1384" s="158"/>
      <c r="BHR1384" s="158"/>
      <c r="BHS1384" s="158"/>
      <c r="BHT1384" s="158"/>
      <c r="BHU1384" s="158"/>
      <c r="BHV1384" s="158"/>
      <c r="BHW1384" s="158"/>
      <c r="BHX1384" s="158"/>
      <c r="BHY1384" s="158"/>
      <c r="BHZ1384" s="158"/>
      <c r="BIA1384" s="158"/>
      <c r="BIB1384" s="158"/>
      <c r="BIC1384" s="158"/>
      <c r="BID1384" s="158"/>
      <c r="BIE1384" s="158"/>
      <c r="BIF1384" s="158"/>
      <c r="BIG1384" s="158"/>
      <c r="BIH1384" s="158"/>
      <c r="BII1384" s="158"/>
      <c r="BIJ1384" s="158"/>
      <c r="BIK1384" s="158"/>
      <c r="BIL1384" s="158"/>
      <c r="BIM1384" s="158"/>
      <c r="BIN1384" s="158"/>
      <c r="BIO1384" s="158"/>
      <c r="BIP1384" s="158"/>
      <c r="BIQ1384" s="158"/>
      <c r="BIR1384" s="158"/>
      <c r="BIS1384" s="158"/>
      <c r="BIT1384" s="158"/>
      <c r="BIU1384" s="158"/>
      <c r="BIV1384" s="158"/>
      <c r="BIW1384" s="158"/>
      <c r="BIX1384" s="158"/>
      <c r="BIY1384" s="158"/>
      <c r="BIZ1384" s="158"/>
      <c r="BJA1384" s="158"/>
      <c r="BJB1384" s="158"/>
      <c r="BJC1384" s="158"/>
      <c r="BJD1384" s="158"/>
      <c r="BJE1384" s="158"/>
      <c r="BJF1384" s="158"/>
      <c r="BJG1384" s="158"/>
      <c r="BJH1384" s="158"/>
      <c r="BJI1384" s="158"/>
      <c r="BJJ1384" s="158"/>
      <c r="BJK1384" s="158"/>
      <c r="BJL1384" s="158"/>
      <c r="BJM1384" s="158"/>
      <c r="BJN1384" s="158"/>
      <c r="BJO1384" s="158"/>
      <c r="BJP1384" s="158"/>
      <c r="BJQ1384" s="158"/>
      <c r="BJR1384" s="158"/>
      <c r="BJS1384" s="158"/>
      <c r="BJT1384" s="158"/>
      <c r="BJU1384" s="158"/>
      <c r="BJV1384" s="158"/>
      <c r="BJW1384" s="158"/>
      <c r="BJX1384" s="158"/>
      <c r="BJY1384" s="158"/>
      <c r="BJZ1384" s="158"/>
      <c r="BKA1384" s="158"/>
      <c r="BKB1384" s="158"/>
      <c r="BKC1384" s="158"/>
      <c r="BKD1384" s="158"/>
      <c r="BKE1384" s="158"/>
      <c r="BKF1384" s="158"/>
      <c r="BKG1384" s="158"/>
      <c r="BKH1384" s="158"/>
      <c r="BKI1384" s="158"/>
      <c r="BKJ1384" s="158"/>
      <c r="BKK1384" s="158"/>
      <c r="BKL1384" s="158"/>
      <c r="BKM1384" s="158"/>
      <c r="BKN1384" s="158"/>
      <c r="BKO1384" s="158"/>
      <c r="BKP1384" s="158"/>
      <c r="BKQ1384" s="158"/>
      <c r="BKR1384" s="158"/>
      <c r="BKS1384" s="158"/>
      <c r="BKT1384" s="158"/>
      <c r="BKU1384" s="158"/>
      <c r="BKV1384" s="158"/>
      <c r="BKW1384" s="158"/>
      <c r="BKX1384" s="158"/>
      <c r="BKY1384" s="158"/>
      <c r="BKZ1384" s="158"/>
      <c r="BLA1384" s="158"/>
      <c r="BLB1384" s="158"/>
      <c r="BLC1384" s="158"/>
      <c r="BLD1384" s="158"/>
      <c r="BLE1384" s="158"/>
      <c r="BLF1384" s="158"/>
      <c r="BLG1384" s="158"/>
      <c r="BLH1384" s="158"/>
      <c r="BLI1384" s="158"/>
      <c r="BLJ1384" s="158"/>
      <c r="BLK1384" s="158"/>
      <c r="BLL1384" s="158"/>
      <c r="BLM1384" s="158"/>
      <c r="BLN1384" s="158"/>
      <c r="BLO1384" s="158"/>
      <c r="BLP1384" s="158"/>
      <c r="BLQ1384" s="158"/>
      <c r="BLR1384" s="158"/>
      <c r="BLS1384" s="158"/>
      <c r="BLT1384" s="158"/>
      <c r="BLU1384" s="158"/>
      <c r="BLV1384" s="158"/>
      <c r="BLW1384" s="158"/>
      <c r="BLX1384" s="158"/>
      <c r="BLY1384" s="158"/>
      <c r="BLZ1384" s="158"/>
      <c r="BMA1384" s="158"/>
      <c r="BMB1384" s="158"/>
      <c r="BMC1384" s="158"/>
      <c r="BMD1384" s="158"/>
      <c r="BME1384" s="158"/>
      <c r="BMF1384" s="158"/>
      <c r="BMG1384" s="158"/>
      <c r="BMH1384" s="158"/>
      <c r="BMI1384" s="158"/>
      <c r="BMJ1384" s="158"/>
      <c r="BMK1384" s="158"/>
      <c r="BML1384" s="158"/>
      <c r="BMM1384" s="158"/>
      <c r="BMN1384" s="158"/>
      <c r="BMO1384" s="158"/>
      <c r="BMP1384" s="158"/>
      <c r="BMQ1384" s="158"/>
      <c r="BMR1384" s="158"/>
      <c r="BMS1384" s="158"/>
      <c r="BMT1384" s="158"/>
      <c r="BMU1384" s="158"/>
      <c r="BMV1384" s="158"/>
      <c r="BMW1384" s="158"/>
      <c r="BMX1384" s="158"/>
      <c r="BMY1384" s="158"/>
      <c r="BMZ1384" s="158"/>
      <c r="BNA1384" s="158"/>
      <c r="BNB1384" s="158"/>
      <c r="BNC1384" s="158"/>
      <c r="BND1384" s="158"/>
      <c r="BNE1384" s="158"/>
      <c r="BNF1384" s="158"/>
      <c r="BNG1384" s="158"/>
      <c r="BNH1384" s="158"/>
      <c r="BNI1384" s="158"/>
      <c r="BNJ1384" s="158"/>
      <c r="BNK1384" s="158"/>
      <c r="BNL1384" s="158"/>
      <c r="BNM1384" s="158"/>
      <c r="BNN1384" s="158"/>
      <c r="BNO1384" s="158"/>
      <c r="BNP1384" s="158"/>
      <c r="BNQ1384" s="158"/>
      <c r="BNR1384" s="158"/>
      <c r="BNS1384" s="158"/>
      <c r="BNT1384" s="158"/>
      <c r="BNU1384" s="158"/>
      <c r="BNV1384" s="158"/>
      <c r="BNW1384" s="158"/>
      <c r="BNX1384" s="158"/>
      <c r="BNY1384" s="158"/>
      <c r="BNZ1384" s="158"/>
      <c r="BOA1384" s="158"/>
      <c r="BOB1384" s="158"/>
      <c r="BOC1384" s="158"/>
      <c r="BOD1384" s="158"/>
      <c r="BOE1384" s="158"/>
      <c r="BOF1384" s="158"/>
      <c r="BOG1384" s="158"/>
      <c r="BOH1384" s="158"/>
      <c r="BOI1384" s="158"/>
      <c r="BOJ1384" s="158"/>
      <c r="BOK1384" s="158"/>
      <c r="BOL1384" s="158"/>
      <c r="BOM1384" s="158"/>
      <c r="BON1384" s="158"/>
      <c r="BOO1384" s="158"/>
      <c r="BOP1384" s="158"/>
      <c r="BOQ1384" s="158"/>
      <c r="BOR1384" s="158"/>
      <c r="BOS1384" s="158"/>
      <c r="BOT1384" s="158"/>
      <c r="BOU1384" s="158"/>
      <c r="BOV1384" s="158"/>
      <c r="BOW1384" s="158"/>
      <c r="BOX1384" s="158"/>
      <c r="BOY1384" s="158"/>
      <c r="BOZ1384" s="158"/>
      <c r="BPA1384" s="158"/>
      <c r="BPB1384" s="158"/>
      <c r="BPC1384" s="158"/>
      <c r="BPD1384" s="158"/>
      <c r="BPE1384" s="158"/>
      <c r="BPF1384" s="158"/>
      <c r="BPG1384" s="158"/>
      <c r="BPH1384" s="158"/>
      <c r="BPI1384" s="158"/>
      <c r="BPJ1384" s="158"/>
      <c r="BPK1384" s="158"/>
      <c r="BPL1384" s="158"/>
      <c r="BPM1384" s="158"/>
      <c r="BPN1384" s="158"/>
      <c r="BPO1384" s="158"/>
      <c r="BPP1384" s="158"/>
      <c r="BPQ1384" s="158"/>
      <c r="BPR1384" s="158"/>
      <c r="BPS1384" s="158"/>
      <c r="BPT1384" s="158"/>
      <c r="BPU1384" s="158"/>
      <c r="BPV1384" s="158"/>
      <c r="BPW1384" s="158"/>
      <c r="BPX1384" s="158"/>
      <c r="BPY1384" s="158"/>
      <c r="BPZ1384" s="158"/>
      <c r="BQA1384" s="158"/>
      <c r="BQB1384" s="158"/>
      <c r="BQC1384" s="158"/>
      <c r="BQD1384" s="158"/>
      <c r="BQE1384" s="158"/>
      <c r="BQF1384" s="158"/>
      <c r="BQG1384" s="158"/>
      <c r="BQH1384" s="158"/>
      <c r="BQI1384" s="158"/>
      <c r="BQJ1384" s="158"/>
      <c r="BQK1384" s="158"/>
      <c r="BQL1384" s="158"/>
      <c r="BQM1384" s="158"/>
      <c r="BQN1384" s="158"/>
      <c r="BQO1384" s="158"/>
      <c r="BQP1384" s="158"/>
      <c r="BQQ1384" s="158"/>
      <c r="BQR1384" s="158"/>
      <c r="BQS1384" s="158"/>
      <c r="BQT1384" s="158"/>
      <c r="BQU1384" s="158"/>
      <c r="BQV1384" s="158"/>
      <c r="BQW1384" s="158"/>
      <c r="BQX1384" s="158"/>
      <c r="BQY1384" s="158"/>
      <c r="BQZ1384" s="158"/>
      <c r="BRA1384" s="158"/>
      <c r="BRB1384" s="158"/>
      <c r="BRC1384" s="158"/>
      <c r="BRD1384" s="158"/>
      <c r="BRE1384" s="158"/>
      <c r="BRF1384" s="158"/>
      <c r="BRG1384" s="158"/>
      <c r="BRH1384" s="158"/>
      <c r="BRI1384" s="158"/>
      <c r="BRJ1384" s="158"/>
      <c r="BRK1384" s="158"/>
      <c r="BRL1384" s="158"/>
      <c r="BRM1384" s="158"/>
      <c r="BRN1384" s="158"/>
      <c r="BRO1384" s="158"/>
      <c r="BRP1384" s="158"/>
      <c r="BRQ1384" s="158"/>
      <c r="BRR1384" s="158"/>
      <c r="BRS1384" s="158"/>
      <c r="BRT1384" s="158"/>
      <c r="BRU1384" s="158"/>
      <c r="BRV1384" s="158"/>
      <c r="BRW1384" s="158"/>
      <c r="BRX1384" s="158"/>
      <c r="BRY1384" s="158"/>
      <c r="BRZ1384" s="158"/>
      <c r="BSA1384" s="158"/>
      <c r="BSB1384" s="158"/>
      <c r="BSC1384" s="158"/>
      <c r="BSD1384" s="158"/>
      <c r="BSE1384" s="158"/>
      <c r="BSF1384" s="158"/>
      <c r="BSG1384" s="158"/>
      <c r="BSH1384" s="158"/>
      <c r="BSI1384" s="158"/>
      <c r="BSJ1384" s="158"/>
      <c r="BSK1384" s="158"/>
      <c r="BSL1384" s="158"/>
      <c r="BSM1384" s="158"/>
      <c r="BSN1384" s="158"/>
      <c r="BSO1384" s="158"/>
      <c r="BSP1384" s="158"/>
      <c r="BSQ1384" s="158"/>
      <c r="BSR1384" s="158"/>
      <c r="BSS1384" s="158"/>
      <c r="BST1384" s="158"/>
      <c r="BSU1384" s="158"/>
      <c r="BSV1384" s="158"/>
      <c r="BSW1384" s="158"/>
      <c r="BSX1384" s="158"/>
      <c r="BSY1384" s="158"/>
      <c r="BSZ1384" s="158"/>
      <c r="BTA1384" s="158"/>
      <c r="BTB1384" s="158"/>
      <c r="BTC1384" s="158"/>
      <c r="BTD1384" s="158"/>
      <c r="BTE1384" s="158"/>
      <c r="BTF1384" s="158"/>
      <c r="BTG1384" s="158"/>
      <c r="BTH1384" s="158"/>
      <c r="BTI1384" s="158"/>
      <c r="BTJ1384" s="158"/>
      <c r="BTK1384" s="158"/>
      <c r="BTL1384" s="158"/>
      <c r="BTM1384" s="158"/>
      <c r="BTN1384" s="158"/>
      <c r="BTO1384" s="158"/>
      <c r="BTP1384" s="158"/>
      <c r="BTQ1384" s="158"/>
      <c r="BTR1384" s="158"/>
      <c r="BTS1384" s="158"/>
      <c r="BTT1384" s="158"/>
      <c r="BTU1384" s="158"/>
      <c r="BTV1384" s="158"/>
      <c r="BTW1384" s="158"/>
      <c r="BTX1384" s="158"/>
      <c r="BTY1384" s="158"/>
      <c r="BTZ1384" s="158"/>
      <c r="BUA1384" s="158"/>
      <c r="BUB1384" s="158"/>
      <c r="BUC1384" s="158"/>
      <c r="BUD1384" s="158"/>
      <c r="BUE1384" s="158"/>
      <c r="BUF1384" s="158"/>
      <c r="BUG1384" s="158"/>
      <c r="BUH1384" s="158"/>
      <c r="BUI1384" s="158"/>
      <c r="BUJ1384" s="158"/>
      <c r="BUK1384" s="158"/>
      <c r="BUL1384" s="158"/>
      <c r="BUM1384" s="158"/>
      <c r="BUN1384" s="158"/>
      <c r="BUO1384" s="158"/>
      <c r="BUP1384" s="158"/>
      <c r="BUQ1384" s="158"/>
      <c r="BUR1384" s="158"/>
      <c r="BUS1384" s="158"/>
      <c r="BUT1384" s="158"/>
      <c r="BUU1384" s="158"/>
      <c r="BUV1384" s="158"/>
      <c r="BUW1384" s="158"/>
      <c r="BUX1384" s="158"/>
      <c r="BUY1384" s="158"/>
      <c r="BUZ1384" s="158"/>
      <c r="BVA1384" s="158"/>
      <c r="BVB1384" s="158"/>
      <c r="BVC1384" s="158"/>
      <c r="BVD1384" s="158"/>
      <c r="BVE1384" s="158"/>
      <c r="BVF1384" s="158"/>
      <c r="BVG1384" s="158"/>
      <c r="BVH1384" s="158"/>
      <c r="BVI1384" s="158"/>
      <c r="BVJ1384" s="158"/>
      <c r="BVK1384" s="158"/>
      <c r="BVL1384" s="158"/>
      <c r="BVM1384" s="158"/>
      <c r="BVN1384" s="158"/>
      <c r="BVO1384" s="158"/>
      <c r="BVP1384" s="158"/>
      <c r="BVQ1384" s="158"/>
      <c r="BVR1384" s="158"/>
      <c r="BVS1384" s="158"/>
      <c r="BVT1384" s="158"/>
      <c r="BVU1384" s="158"/>
      <c r="BVV1384" s="158"/>
      <c r="BVW1384" s="158"/>
      <c r="BVX1384" s="158"/>
      <c r="BVY1384" s="158"/>
      <c r="BVZ1384" s="158"/>
      <c r="BWA1384" s="158"/>
      <c r="BWB1384" s="158"/>
      <c r="BWC1384" s="158"/>
      <c r="BWD1384" s="158"/>
      <c r="BWE1384" s="158"/>
      <c r="BWF1384" s="158"/>
      <c r="BWG1384" s="158"/>
      <c r="BWH1384" s="158"/>
      <c r="BWI1384" s="158"/>
      <c r="BWJ1384" s="158"/>
      <c r="BWK1384" s="158"/>
      <c r="BWL1384" s="158"/>
      <c r="BWM1384" s="158"/>
      <c r="BWN1384" s="158"/>
      <c r="BWO1384" s="158"/>
      <c r="BWP1384" s="158"/>
      <c r="BWQ1384" s="158"/>
      <c r="BWR1384" s="158"/>
      <c r="BWS1384" s="158"/>
      <c r="BWT1384" s="158"/>
      <c r="BWU1384" s="158"/>
      <c r="BWV1384" s="158"/>
      <c r="BWW1384" s="158"/>
      <c r="BWX1384" s="158"/>
      <c r="BWY1384" s="158"/>
      <c r="BWZ1384" s="158"/>
      <c r="BXA1384" s="158"/>
      <c r="BXB1384" s="158"/>
      <c r="BXC1384" s="158"/>
      <c r="BXD1384" s="158"/>
      <c r="BXE1384" s="158"/>
      <c r="BXF1384" s="158"/>
      <c r="BXG1384" s="158"/>
      <c r="BXH1384" s="158"/>
      <c r="BXI1384" s="158"/>
      <c r="BXJ1384" s="158"/>
      <c r="BXK1384" s="158"/>
      <c r="BXL1384" s="158"/>
      <c r="BXM1384" s="158"/>
      <c r="BXN1384" s="158"/>
      <c r="BXO1384" s="158"/>
      <c r="BXP1384" s="158"/>
      <c r="BXQ1384" s="158"/>
      <c r="BXR1384" s="158"/>
      <c r="BXS1384" s="158"/>
      <c r="BXT1384" s="158"/>
      <c r="BXU1384" s="158"/>
      <c r="BXV1384" s="158"/>
      <c r="BXW1384" s="158"/>
      <c r="BXX1384" s="158"/>
      <c r="BXY1384" s="158"/>
      <c r="BXZ1384" s="158"/>
      <c r="BYA1384" s="158"/>
      <c r="BYB1384" s="158"/>
      <c r="BYC1384" s="158"/>
      <c r="BYD1384" s="158"/>
      <c r="BYE1384" s="158"/>
      <c r="BYF1384" s="158"/>
      <c r="BYG1384" s="158"/>
      <c r="BYH1384" s="158"/>
      <c r="BYI1384" s="158"/>
      <c r="BYJ1384" s="158"/>
      <c r="BYK1384" s="158"/>
      <c r="BYL1384" s="158"/>
      <c r="BYM1384" s="158"/>
      <c r="BYN1384" s="158"/>
      <c r="BYO1384" s="158"/>
      <c r="BYP1384" s="158"/>
    </row>
    <row r="1385" spans="1:2018" s="101" customFormat="1" ht="12.75" customHeight="1">
      <c r="C1385" s="245">
        <v>2020</v>
      </c>
      <c r="D1385" s="105" t="s">
        <v>203</v>
      </c>
      <c r="E1385" s="105" t="s">
        <v>197</v>
      </c>
      <c r="H1385" s="187">
        <f>INDEX(Inputs!$T$260:$T$287,MATCH($B1369,Inputs!$C$260:$C$287,0))/conv_2020_2015</f>
        <v>0</v>
      </c>
      <c r="I1385" s="176"/>
      <c r="J1385" s="176">
        <f t="shared" ref="J1385:AO1385" si="4420">IF($I1371="n/a",0,IF(J$4&gt;third_reg_period,IF(J$4&lt;=$I1371+$C1385,$H1385/($I1371-5),IF(AND($H1385&lt;&gt;0,I1385=0,J$4=$C1385+$I1371+1),$H1385,0)),0))</f>
        <v>0</v>
      </c>
      <c r="K1385" s="176">
        <f t="shared" si="4420"/>
        <v>0</v>
      </c>
      <c r="L1385" s="176">
        <f t="shared" si="4420"/>
        <v>0</v>
      </c>
      <c r="M1385" s="176">
        <f t="shared" si="4420"/>
        <v>0</v>
      </c>
      <c r="N1385" s="176">
        <f t="shared" si="4420"/>
        <v>0</v>
      </c>
      <c r="O1385" s="176">
        <f t="shared" si="4420"/>
        <v>0</v>
      </c>
      <c r="P1385" s="176">
        <f t="shared" si="4420"/>
        <v>0</v>
      </c>
      <c r="Q1385" s="176">
        <f t="shared" si="4420"/>
        <v>0</v>
      </c>
      <c r="R1385" s="176">
        <f t="shared" si="4420"/>
        <v>0</v>
      </c>
      <c r="S1385" s="176">
        <f t="shared" si="4420"/>
        <v>0</v>
      </c>
      <c r="T1385" s="176">
        <f t="shared" si="4420"/>
        <v>0</v>
      </c>
      <c r="U1385" s="176">
        <f t="shared" si="4420"/>
        <v>0</v>
      </c>
      <c r="V1385" s="176">
        <f t="shared" si="4420"/>
        <v>0</v>
      </c>
      <c r="W1385" s="176">
        <f t="shared" si="4420"/>
        <v>0</v>
      </c>
      <c r="X1385" s="176">
        <f t="shared" si="4420"/>
        <v>0</v>
      </c>
      <c r="Y1385" s="176">
        <f t="shared" si="4420"/>
        <v>0</v>
      </c>
      <c r="Z1385" s="176">
        <f t="shared" si="4420"/>
        <v>0</v>
      </c>
      <c r="AA1385" s="176">
        <f t="shared" si="4420"/>
        <v>0</v>
      </c>
      <c r="AB1385" s="176">
        <f t="shared" si="4420"/>
        <v>0</v>
      </c>
      <c r="AC1385" s="176">
        <f t="shared" si="4420"/>
        <v>0</v>
      </c>
      <c r="AD1385" s="176">
        <f t="shared" si="4420"/>
        <v>0</v>
      </c>
      <c r="AE1385" s="176">
        <f t="shared" si="4420"/>
        <v>0</v>
      </c>
      <c r="AF1385" s="176">
        <f t="shared" si="4420"/>
        <v>0</v>
      </c>
      <c r="AG1385" s="176">
        <f t="shared" si="4420"/>
        <v>0</v>
      </c>
      <c r="AH1385" s="176">
        <f t="shared" si="4420"/>
        <v>0</v>
      </c>
      <c r="AI1385" s="176">
        <f t="shared" si="4420"/>
        <v>0</v>
      </c>
      <c r="AJ1385" s="176">
        <f t="shared" si="4420"/>
        <v>0</v>
      </c>
      <c r="AK1385" s="176">
        <f t="shared" si="4420"/>
        <v>0</v>
      </c>
      <c r="AL1385" s="176">
        <f t="shared" si="4420"/>
        <v>0</v>
      </c>
      <c r="AM1385" s="176">
        <f t="shared" si="4420"/>
        <v>0</v>
      </c>
      <c r="AN1385" s="176">
        <f t="shared" si="4420"/>
        <v>0</v>
      </c>
      <c r="AO1385" s="176">
        <f t="shared" si="4420"/>
        <v>0</v>
      </c>
      <c r="AP1385" s="176">
        <f t="shared" ref="AP1385:BU1385" si="4421">IF($I1371="n/a",0,IF(AP$4&gt;third_reg_period,IF(AP$4&lt;=$I1371+$C1385,$H1385/($I1371-5),IF(AND($H1385&lt;&gt;0,AO1385=0,AP$4=$C1385+$I1371+1),$H1385,0)),0))</f>
        <v>0</v>
      </c>
      <c r="AQ1385" s="176">
        <f t="shared" si="4421"/>
        <v>0</v>
      </c>
      <c r="AR1385" s="176">
        <f t="shared" si="4421"/>
        <v>0</v>
      </c>
      <c r="AS1385" s="176">
        <f t="shared" si="4421"/>
        <v>0</v>
      </c>
      <c r="AT1385" s="176">
        <f t="shared" si="4421"/>
        <v>0</v>
      </c>
      <c r="AU1385" s="176">
        <f t="shared" si="4421"/>
        <v>0</v>
      </c>
      <c r="AV1385" s="176">
        <f t="shared" si="4421"/>
        <v>0</v>
      </c>
      <c r="AW1385" s="176">
        <f t="shared" si="4421"/>
        <v>0</v>
      </c>
      <c r="AX1385" s="176">
        <f t="shared" si="4421"/>
        <v>0</v>
      </c>
      <c r="AY1385" s="176">
        <f t="shared" si="4421"/>
        <v>0</v>
      </c>
      <c r="AZ1385" s="176">
        <f t="shared" si="4421"/>
        <v>0</v>
      </c>
      <c r="BA1385" s="176">
        <f t="shared" si="4421"/>
        <v>0</v>
      </c>
      <c r="BB1385" s="176">
        <f t="shared" si="4421"/>
        <v>0</v>
      </c>
      <c r="BC1385" s="176">
        <f t="shared" si="4421"/>
        <v>0</v>
      </c>
      <c r="BD1385" s="176">
        <f t="shared" si="4421"/>
        <v>0</v>
      </c>
      <c r="BE1385" s="176">
        <f t="shared" si="4421"/>
        <v>0</v>
      </c>
      <c r="BF1385" s="176">
        <f t="shared" si="4421"/>
        <v>0</v>
      </c>
      <c r="BG1385" s="176">
        <f t="shared" si="4421"/>
        <v>0</v>
      </c>
      <c r="BH1385" s="176">
        <f t="shared" si="4421"/>
        <v>0</v>
      </c>
      <c r="BI1385" s="176">
        <f t="shared" si="4421"/>
        <v>0</v>
      </c>
      <c r="BJ1385" s="176">
        <f t="shared" si="4421"/>
        <v>0</v>
      </c>
      <c r="BK1385" s="176">
        <f t="shared" si="4421"/>
        <v>0</v>
      </c>
      <c r="BL1385" s="176">
        <f t="shared" si="4421"/>
        <v>0</v>
      </c>
      <c r="BM1385" s="176">
        <f t="shared" si="4421"/>
        <v>0</v>
      </c>
      <c r="BN1385" s="176">
        <f t="shared" si="4421"/>
        <v>0</v>
      </c>
      <c r="BO1385" s="176">
        <f t="shared" si="4421"/>
        <v>0</v>
      </c>
      <c r="BP1385" s="176">
        <f t="shared" si="4421"/>
        <v>0</v>
      </c>
      <c r="BQ1385" s="176">
        <f t="shared" si="4421"/>
        <v>0</v>
      </c>
      <c r="BR1385" s="176">
        <f t="shared" si="4421"/>
        <v>0</v>
      </c>
      <c r="BS1385" s="176">
        <f t="shared" si="4421"/>
        <v>0</v>
      </c>
      <c r="BT1385" s="176">
        <f t="shared" si="4421"/>
        <v>0</v>
      </c>
      <c r="BU1385" s="176">
        <f t="shared" si="4421"/>
        <v>0</v>
      </c>
      <c r="BV1385" s="176">
        <f t="shared" ref="BV1385:CF1385" si="4422">IF($I1371="n/a",0,IF(BV$4&gt;third_reg_period,IF(BV$4&lt;=$I1371+$C1385,$H1385/($I1371-5),IF(AND($H1385&lt;&gt;0,BU1385=0,BV$4=$C1385+$I1371+1),$H1385,0)),0))</f>
        <v>0</v>
      </c>
      <c r="BW1385" s="176">
        <f t="shared" si="4422"/>
        <v>0</v>
      </c>
      <c r="BX1385" s="176">
        <f t="shared" si="4422"/>
        <v>0</v>
      </c>
      <c r="BY1385" s="176">
        <f t="shared" si="4422"/>
        <v>0</v>
      </c>
      <c r="BZ1385" s="176">
        <f t="shared" si="4422"/>
        <v>0</v>
      </c>
      <c r="CA1385" s="176">
        <f t="shared" si="4422"/>
        <v>0</v>
      </c>
      <c r="CB1385" s="176">
        <f t="shared" si="4422"/>
        <v>0</v>
      </c>
      <c r="CC1385" s="176">
        <f t="shared" si="4422"/>
        <v>0</v>
      </c>
      <c r="CD1385" s="176">
        <f t="shared" si="4422"/>
        <v>0</v>
      </c>
      <c r="CE1385" s="176">
        <f t="shared" si="4422"/>
        <v>0</v>
      </c>
      <c r="CF1385" s="176">
        <f t="shared" si="4422"/>
        <v>0</v>
      </c>
      <c r="CG1385" s="158"/>
      <c r="CH1385" s="158"/>
      <c r="CI1385" s="158"/>
      <c r="CJ1385" s="158"/>
      <c r="CK1385" s="158"/>
      <c r="CL1385" s="158"/>
      <c r="CM1385" s="158"/>
      <c r="CN1385" s="158"/>
      <c r="CO1385" s="158"/>
      <c r="CP1385" s="158"/>
      <c r="CQ1385" s="158"/>
      <c r="CR1385" s="158"/>
      <c r="CS1385" s="158"/>
      <c r="CT1385" s="158"/>
      <c r="CU1385" s="158"/>
      <c r="CV1385" s="158"/>
      <c r="CW1385" s="158"/>
      <c r="CX1385" s="158"/>
      <c r="CY1385" s="158"/>
      <c r="CZ1385" s="158"/>
      <c r="DA1385" s="158"/>
      <c r="DB1385" s="158"/>
      <c r="DC1385" s="158"/>
      <c r="DD1385" s="158"/>
      <c r="DE1385" s="158"/>
      <c r="DF1385" s="158"/>
      <c r="DG1385" s="158"/>
      <c r="DH1385" s="158"/>
      <c r="DI1385" s="158"/>
      <c r="DJ1385" s="158"/>
      <c r="DK1385" s="158"/>
      <c r="DL1385" s="158"/>
      <c r="DM1385" s="158"/>
      <c r="DN1385" s="158"/>
      <c r="DO1385" s="158"/>
      <c r="DP1385" s="158"/>
      <c r="DQ1385" s="158"/>
      <c r="DR1385" s="158"/>
      <c r="DS1385" s="158"/>
      <c r="DT1385" s="158"/>
      <c r="DU1385" s="158"/>
      <c r="DV1385" s="158"/>
      <c r="DW1385" s="158"/>
      <c r="DX1385" s="158"/>
      <c r="DY1385" s="158"/>
      <c r="DZ1385" s="158"/>
      <c r="EA1385" s="158"/>
      <c r="EB1385" s="158"/>
      <c r="EC1385" s="158"/>
      <c r="ED1385" s="158"/>
      <c r="EE1385" s="158"/>
      <c r="EF1385" s="158"/>
      <c r="EG1385" s="158"/>
      <c r="EH1385" s="158"/>
      <c r="EI1385" s="158"/>
      <c r="EJ1385" s="158"/>
      <c r="EK1385" s="158"/>
      <c r="EL1385" s="158"/>
      <c r="EM1385" s="158"/>
      <c r="EN1385" s="158"/>
      <c r="EO1385" s="158"/>
      <c r="EP1385" s="158"/>
      <c r="EQ1385" s="158"/>
      <c r="ER1385" s="158"/>
      <c r="ES1385" s="158"/>
      <c r="ET1385" s="158"/>
      <c r="EU1385" s="158"/>
      <c r="EV1385" s="158"/>
      <c r="EW1385" s="158"/>
      <c r="EX1385" s="158"/>
      <c r="EY1385" s="158"/>
      <c r="EZ1385" s="158"/>
      <c r="FA1385" s="158"/>
      <c r="FB1385" s="158"/>
      <c r="FC1385" s="158"/>
      <c r="FD1385" s="158"/>
      <c r="FE1385" s="158"/>
      <c r="FF1385" s="158"/>
      <c r="FG1385" s="158"/>
      <c r="FH1385" s="158"/>
      <c r="FI1385" s="158"/>
      <c r="FJ1385" s="158"/>
      <c r="FK1385" s="158"/>
      <c r="FL1385" s="158"/>
      <c r="FM1385" s="158"/>
      <c r="FN1385" s="158"/>
      <c r="FO1385" s="158"/>
      <c r="FP1385" s="158"/>
      <c r="FQ1385" s="158"/>
      <c r="FR1385" s="158"/>
      <c r="FS1385" s="158"/>
      <c r="FT1385" s="158"/>
      <c r="FU1385" s="158"/>
      <c r="FV1385" s="158"/>
      <c r="FW1385" s="158"/>
      <c r="FX1385" s="158"/>
      <c r="FY1385" s="158"/>
      <c r="FZ1385" s="158"/>
      <c r="GA1385" s="158"/>
      <c r="GB1385" s="158"/>
      <c r="GC1385" s="158"/>
      <c r="GD1385" s="158"/>
      <c r="GE1385" s="158"/>
      <c r="GF1385" s="158"/>
      <c r="GG1385" s="158"/>
      <c r="GH1385" s="158"/>
      <c r="GI1385" s="158"/>
      <c r="GJ1385" s="158"/>
      <c r="GK1385" s="158"/>
      <c r="GL1385" s="158"/>
      <c r="GM1385" s="158"/>
      <c r="GN1385" s="158"/>
      <c r="GO1385" s="158"/>
      <c r="GP1385" s="158"/>
      <c r="GQ1385" s="158"/>
      <c r="GR1385" s="158"/>
      <c r="GS1385" s="158"/>
      <c r="GT1385" s="158"/>
      <c r="GU1385" s="158"/>
      <c r="GV1385" s="158"/>
      <c r="GW1385" s="158"/>
      <c r="GX1385" s="158"/>
      <c r="GY1385" s="158"/>
      <c r="GZ1385" s="158"/>
      <c r="HA1385" s="158"/>
      <c r="HB1385" s="158"/>
      <c r="HC1385" s="158"/>
      <c r="HD1385" s="158"/>
      <c r="HE1385" s="158"/>
      <c r="HF1385" s="158"/>
      <c r="HG1385" s="158"/>
      <c r="HH1385" s="158"/>
      <c r="HI1385" s="158"/>
      <c r="HJ1385" s="158"/>
      <c r="HK1385" s="158"/>
      <c r="HL1385" s="158"/>
      <c r="HM1385" s="158"/>
      <c r="HN1385" s="158"/>
      <c r="HO1385" s="158"/>
      <c r="HP1385" s="158"/>
      <c r="HQ1385" s="158"/>
      <c r="HR1385" s="158"/>
      <c r="HS1385" s="158"/>
      <c r="HT1385" s="158"/>
      <c r="HU1385" s="158"/>
      <c r="HV1385" s="158"/>
      <c r="HW1385" s="158"/>
      <c r="HX1385" s="158"/>
      <c r="HY1385" s="158"/>
      <c r="HZ1385" s="158"/>
      <c r="IA1385" s="158"/>
      <c r="IB1385" s="158"/>
      <c r="IC1385" s="158"/>
      <c r="ID1385" s="158"/>
      <c r="IE1385" s="158"/>
      <c r="IF1385" s="158"/>
      <c r="IG1385" s="158"/>
      <c r="IH1385" s="158"/>
      <c r="II1385" s="158"/>
      <c r="IJ1385" s="158"/>
      <c r="IK1385" s="158"/>
      <c r="IL1385" s="158"/>
      <c r="IM1385" s="158"/>
      <c r="IN1385" s="158"/>
      <c r="IO1385" s="158"/>
      <c r="IP1385" s="158"/>
      <c r="IQ1385" s="158"/>
      <c r="IR1385" s="158"/>
      <c r="IS1385" s="158"/>
      <c r="IT1385" s="158"/>
      <c r="IU1385" s="158"/>
      <c r="IV1385" s="158"/>
      <c r="IW1385" s="158"/>
      <c r="IX1385" s="158"/>
      <c r="IY1385" s="158"/>
      <c r="IZ1385" s="158"/>
      <c r="JA1385" s="158"/>
      <c r="JB1385" s="158"/>
      <c r="JC1385" s="158"/>
      <c r="JD1385" s="158"/>
      <c r="JE1385" s="158"/>
      <c r="JF1385" s="158"/>
      <c r="JG1385" s="158"/>
      <c r="JH1385" s="158"/>
      <c r="JI1385" s="158"/>
      <c r="JJ1385" s="158"/>
      <c r="JK1385" s="158"/>
      <c r="JL1385" s="158"/>
      <c r="JM1385" s="158"/>
      <c r="JN1385" s="158"/>
      <c r="JO1385" s="158"/>
      <c r="JP1385" s="158"/>
      <c r="JQ1385" s="158"/>
      <c r="JR1385" s="158"/>
      <c r="JS1385" s="158"/>
      <c r="JT1385" s="158"/>
      <c r="JU1385" s="158"/>
      <c r="JV1385" s="158"/>
      <c r="JW1385" s="158"/>
      <c r="JX1385" s="158"/>
      <c r="JY1385" s="158"/>
      <c r="JZ1385" s="158"/>
      <c r="KA1385" s="158"/>
      <c r="KB1385" s="158"/>
      <c r="KC1385" s="158"/>
      <c r="KD1385" s="158"/>
      <c r="KE1385" s="158"/>
      <c r="KF1385" s="158"/>
      <c r="KG1385" s="158"/>
      <c r="KH1385" s="158"/>
      <c r="KI1385" s="158"/>
      <c r="KJ1385" s="158"/>
      <c r="KK1385" s="158"/>
      <c r="KL1385" s="158"/>
      <c r="KM1385" s="158"/>
      <c r="KN1385" s="158"/>
      <c r="KO1385" s="158"/>
      <c r="KP1385" s="158"/>
      <c r="KQ1385" s="158"/>
      <c r="KR1385" s="158"/>
      <c r="KS1385" s="158"/>
      <c r="KT1385" s="158"/>
      <c r="KU1385" s="158"/>
      <c r="KV1385" s="158"/>
      <c r="KW1385" s="158"/>
      <c r="KX1385" s="158"/>
      <c r="KY1385" s="158"/>
      <c r="KZ1385" s="158"/>
      <c r="LA1385" s="158"/>
      <c r="LB1385" s="158"/>
      <c r="LC1385" s="158"/>
      <c r="LD1385" s="158"/>
      <c r="LE1385" s="158"/>
      <c r="LF1385" s="158"/>
      <c r="LG1385" s="158"/>
      <c r="LH1385" s="158"/>
      <c r="LI1385" s="158"/>
      <c r="LJ1385" s="158"/>
      <c r="LK1385" s="158"/>
      <c r="LL1385" s="158"/>
      <c r="LM1385" s="158"/>
      <c r="LN1385" s="158"/>
      <c r="LO1385" s="158"/>
      <c r="LP1385" s="158"/>
      <c r="LQ1385" s="158"/>
      <c r="LR1385" s="158"/>
      <c r="LS1385" s="158"/>
      <c r="LT1385" s="158"/>
      <c r="LU1385" s="158"/>
      <c r="LV1385" s="158"/>
      <c r="LW1385" s="158"/>
      <c r="LX1385" s="158"/>
      <c r="LY1385" s="158"/>
      <c r="LZ1385" s="158"/>
      <c r="MA1385" s="158"/>
      <c r="MB1385" s="158"/>
      <c r="MC1385" s="158"/>
      <c r="MD1385" s="158"/>
      <c r="ME1385" s="158"/>
      <c r="MF1385" s="158"/>
      <c r="MG1385" s="158"/>
      <c r="MH1385" s="158"/>
      <c r="MI1385" s="158"/>
      <c r="MJ1385" s="158"/>
      <c r="MK1385" s="158"/>
      <c r="ML1385" s="158"/>
      <c r="MM1385" s="158"/>
      <c r="MN1385" s="158"/>
      <c r="MO1385" s="158"/>
      <c r="MP1385" s="158"/>
      <c r="MQ1385" s="158"/>
      <c r="MR1385" s="158"/>
      <c r="MS1385" s="158"/>
      <c r="MT1385" s="158"/>
      <c r="MU1385" s="158"/>
      <c r="MV1385" s="158"/>
      <c r="MW1385" s="158"/>
      <c r="MX1385" s="158"/>
      <c r="MY1385" s="158"/>
      <c r="MZ1385" s="158"/>
      <c r="NA1385" s="158"/>
      <c r="NB1385" s="158"/>
      <c r="NC1385" s="158"/>
      <c r="ND1385" s="158"/>
      <c r="NE1385" s="158"/>
      <c r="NF1385" s="158"/>
      <c r="NG1385" s="158"/>
      <c r="NH1385" s="158"/>
      <c r="NI1385" s="158"/>
      <c r="NJ1385" s="158"/>
      <c r="NK1385" s="158"/>
      <c r="NL1385" s="158"/>
      <c r="NM1385" s="158"/>
      <c r="NN1385" s="158"/>
      <c r="NO1385" s="158"/>
      <c r="NP1385" s="158"/>
      <c r="NQ1385" s="158"/>
      <c r="NR1385" s="158"/>
      <c r="NS1385" s="158"/>
      <c r="NT1385" s="158"/>
      <c r="NU1385" s="158"/>
      <c r="NV1385" s="158"/>
      <c r="NW1385" s="158"/>
      <c r="NX1385" s="158"/>
      <c r="NY1385" s="158"/>
      <c r="NZ1385" s="158"/>
      <c r="OA1385" s="158"/>
      <c r="OB1385" s="158"/>
      <c r="OC1385" s="158"/>
      <c r="OD1385" s="158"/>
      <c r="OE1385" s="158"/>
      <c r="OF1385" s="158"/>
      <c r="OG1385" s="158"/>
      <c r="OH1385" s="158"/>
      <c r="OI1385" s="158"/>
      <c r="OJ1385" s="158"/>
      <c r="OK1385" s="158"/>
      <c r="OL1385" s="158"/>
      <c r="OM1385" s="158"/>
      <c r="ON1385" s="158"/>
      <c r="OO1385" s="158"/>
      <c r="OP1385" s="158"/>
      <c r="OQ1385" s="158"/>
      <c r="OR1385" s="158"/>
      <c r="OS1385" s="158"/>
      <c r="OT1385" s="158"/>
      <c r="OU1385" s="158"/>
      <c r="OV1385" s="158"/>
      <c r="OW1385" s="158"/>
      <c r="OX1385" s="158"/>
      <c r="OY1385" s="158"/>
      <c r="OZ1385" s="158"/>
      <c r="PA1385" s="158"/>
      <c r="PB1385" s="158"/>
      <c r="PC1385" s="158"/>
      <c r="PD1385" s="158"/>
      <c r="PE1385" s="158"/>
      <c r="PF1385" s="158"/>
      <c r="PG1385" s="158"/>
      <c r="PH1385" s="158"/>
      <c r="PI1385" s="158"/>
      <c r="PJ1385" s="158"/>
      <c r="PK1385" s="158"/>
      <c r="PL1385" s="158"/>
      <c r="PM1385" s="158"/>
      <c r="PN1385" s="158"/>
      <c r="PO1385" s="158"/>
      <c r="PP1385" s="158"/>
      <c r="PQ1385" s="158"/>
      <c r="PR1385" s="158"/>
      <c r="PS1385" s="158"/>
      <c r="PT1385" s="158"/>
      <c r="PU1385" s="158"/>
      <c r="PV1385" s="158"/>
      <c r="PW1385" s="158"/>
      <c r="PX1385" s="158"/>
      <c r="PY1385" s="158"/>
      <c r="PZ1385" s="158"/>
      <c r="QA1385" s="158"/>
      <c r="QB1385" s="158"/>
      <c r="QC1385" s="158"/>
      <c r="QD1385" s="158"/>
      <c r="QE1385" s="158"/>
      <c r="QF1385" s="158"/>
      <c r="QG1385" s="158"/>
      <c r="QH1385" s="158"/>
      <c r="QI1385" s="158"/>
      <c r="QJ1385" s="158"/>
      <c r="QK1385" s="158"/>
      <c r="QL1385" s="158"/>
      <c r="QM1385" s="158"/>
      <c r="QN1385" s="158"/>
      <c r="QO1385" s="158"/>
      <c r="QP1385" s="158"/>
      <c r="QQ1385" s="158"/>
      <c r="QR1385" s="158"/>
      <c r="QS1385" s="158"/>
      <c r="QT1385" s="158"/>
      <c r="QU1385" s="158"/>
      <c r="QV1385" s="158"/>
      <c r="QW1385" s="158"/>
      <c r="QX1385" s="158"/>
      <c r="QY1385" s="158"/>
      <c r="QZ1385" s="158"/>
      <c r="RA1385" s="158"/>
      <c r="RB1385" s="158"/>
      <c r="RC1385" s="158"/>
      <c r="RD1385" s="158"/>
      <c r="RE1385" s="158"/>
      <c r="RF1385" s="158"/>
      <c r="RG1385" s="158"/>
      <c r="RH1385" s="158"/>
      <c r="RI1385" s="158"/>
      <c r="RJ1385" s="158"/>
      <c r="RK1385" s="158"/>
      <c r="RL1385" s="158"/>
      <c r="RM1385" s="158"/>
      <c r="RN1385" s="158"/>
      <c r="RO1385" s="158"/>
      <c r="RP1385" s="158"/>
      <c r="RQ1385" s="158"/>
      <c r="RR1385" s="158"/>
      <c r="RS1385" s="158"/>
      <c r="RT1385" s="158"/>
      <c r="RU1385" s="158"/>
      <c r="RV1385" s="158"/>
      <c r="RW1385" s="158"/>
      <c r="RX1385" s="158"/>
      <c r="RY1385" s="158"/>
      <c r="RZ1385" s="158"/>
      <c r="SA1385" s="158"/>
      <c r="SB1385" s="158"/>
      <c r="SC1385" s="158"/>
      <c r="SD1385" s="158"/>
      <c r="SE1385" s="158"/>
      <c r="SF1385" s="158"/>
      <c r="SG1385" s="158"/>
      <c r="SH1385" s="158"/>
      <c r="SI1385" s="158"/>
      <c r="SJ1385" s="158"/>
      <c r="SK1385" s="158"/>
      <c r="SL1385" s="158"/>
      <c r="SM1385" s="158"/>
      <c r="SN1385" s="158"/>
      <c r="SO1385" s="158"/>
      <c r="SP1385" s="158"/>
      <c r="SQ1385" s="158"/>
      <c r="SR1385" s="158"/>
      <c r="SS1385" s="158"/>
      <c r="ST1385" s="158"/>
      <c r="SU1385" s="158"/>
      <c r="SV1385" s="158"/>
      <c r="SW1385" s="158"/>
      <c r="SX1385" s="158"/>
      <c r="SY1385" s="158"/>
      <c r="SZ1385" s="158"/>
      <c r="TA1385" s="158"/>
      <c r="TB1385" s="158"/>
      <c r="TC1385" s="158"/>
      <c r="TD1385" s="158"/>
      <c r="TE1385" s="158"/>
      <c r="TF1385" s="158"/>
      <c r="TG1385" s="158"/>
      <c r="TH1385" s="158"/>
      <c r="TI1385" s="158"/>
      <c r="TJ1385" s="158"/>
      <c r="TK1385" s="158"/>
      <c r="TL1385" s="158"/>
      <c r="TM1385" s="158"/>
      <c r="TN1385" s="158"/>
      <c r="TO1385" s="158"/>
      <c r="TP1385" s="158"/>
      <c r="TQ1385" s="158"/>
      <c r="TR1385" s="158"/>
      <c r="TS1385" s="158"/>
      <c r="TT1385" s="158"/>
      <c r="TU1385" s="158"/>
      <c r="TV1385" s="158"/>
      <c r="TW1385" s="158"/>
      <c r="TX1385" s="158"/>
      <c r="TY1385" s="158"/>
      <c r="TZ1385" s="158"/>
      <c r="UA1385" s="158"/>
      <c r="UB1385" s="158"/>
      <c r="UC1385" s="158"/>
      <c r="UD1385" s="158"/>
      <c r="UE1385" s="158"/>
      <c r="UF1385" s="158"/>
      <c r="UG1385" s="158"/>
      <c r="UH1385" s="158"/>
      <c r="UI1385" s="158"/>
      <c r="UJ1385" s="158"/>
      <c r="UK1385" s="158"/>
      <c r="UL1385" s="158"/>
      <c r="UM1385" s="158"/>
      <c r="UN1385" s="158"/>
      <c r="UO1385" s="158"/>
      <c r="UP1385" s="158"/>
      <c r="UQ1385" s="158"/>
      <c r="UR1385" s="158"/>
      <c r="US1385" s="158"/>
      <c r="UT1385" s="158"/>
      <c r="UU1385" s="158"/>
      <c r="UV1385" s="158"/>
      <c r="UW1385" s="158"/>
      <c r="UX1385" s="158"/>
      <c r="UY1385" s="158"/>
      <c r="UZ1385" s="158"/>
      <c r="VA1385" s="158"/>
      <c r="VB1385" s="158"/>
      <c r="VC1385" s="158"/>
      <c r="VD1385" s="158"/>
      <c r="VE1385" s="158"/>
      <c r="VF1385" s="158"/>
      <c r="VG1385" s="158"/>
      <c r="VH1385" s="158"/>
      <c r="VI1385" s="158"/>
      <c r="VJ1385" s="158"/>
      <c r="VK1385" s="158"/>
      <c r="VL1385" s="158"/>
      <c r="VM1385" s="158"/>
      <c r="VN1385" s="158"/>
      <c r="VO1385" s="158"/>
      <c r="VP1385" s="158"/>
      <c r="VQ1385" s="158"/>
      <c r="VR1385" s="158"/>
      <c r="VS1385" s="158"/>
      <c r="VT1385" s="158"/>
      <c r="VU1385" s="158"/>
      <c r="VV1385" s="158"/>
      <c r="VW1385" s="158"/>
      <c r="VX1385" s="158"/>
      <c r="VY1385" s="158"/>
      <c r="VZ1385" s="158"/>
      <c r="WA1385" s="158"/>
      <c r="WB1385" s="158"/>
      <c r="WC1385" s="158"/>
      <c r="WD1385" s="158"/>
      <c r="WE1385" s="158"/>
      <c r="WF1385" s="158"/>
      <c r="WG1385" s="158"/>
      <c r="WH1385" s="158"/>
      <c r="WI1385" s="158"/>
      <c r="WJ1385" s="158"/>
      <c r="WK1385" s="158"/>
      <c r="WL1385" s="158"/>
      <c r="WM1385" s="158"/>
      <c r="WN1385" s="158"/>
      <c r="WO1385" s="158"/>
      <c r="WP1385" s="158"/>
      <c r="WQ1385" s="158"/>
      <c r="WR1385" s="158"/>
      <c r="WS1385" s="158"/>
      <c r="WT1385" s="158"/>
      <c r="WU1385" s="158"/>
      <c r="WV1385" s="158"/>
      <c r="WW1385" s="158"/>
      <c r="WX1385" s="158"/>
      <c r="WY1385" s="158"/>
      <c r="WZ1385" s="158"/>
      <c r="XA1385" s="158"/>
      <c r="XB1385" s="158"/>
      <c r="XC1385" s="158"/>
      <c r="XD1385" s="158"/>
      <c r="XE1385" s="158"/>
      <c r="XF1385" s="158"/>
      <c r="XG1385" s="158"/>
      <c r="XH1385" s="158"/>
      <c r="XI1385" s="158"/>
      <c r="XJ1385" s="158"/>
      <c r="XK1385" s="158"/>
      <c r="XL1385" s="158"/>
      <c r="XM1385" s="158"/>
      <c r="XN1385" s="158"/>
      <c r="XO1385" s="158"/>
      <c r="XP1385" s="158"/>
      <c r="XQ1385" s="158"/>
      <c r="XR1385" s="158"/>
      <c r="XS1385" s="158"/>
      <c r="XT1385" s="158"/>
      <c r="XU1385" s="158"/>
      <c r="XV1385" s="158"/>
      <c r="XW1385" s="158"/>
      <c r="XX1385" s="158"/>
      <c r="XY1385" s="158"/>
      <c r="XZ1385" s="158"/>
      <c r="YA1385" s="158"/>
      <c r="YB1385" s="158"/>
      <c r="YC1385" s="158"/>
      <c r="YD1385" s="158"/>
      <c r="YE1385" s="158"/>
      <c r="YF1385" s="158"/>
      <c r="YG1385" s="158"/>
      <c r="YH1385" s="158"/>
      <c r="YI1385" s="158"/>
      <c r="YJ1385" s="158"/>
      <c r="YK1385" s="158"/>
      <c r="YL1385" s="158"/>
      <c r="YM1385" s="158"/>
      <c r="YN1385" s="158"/>
      <c r="YO1385" s="158"/>
      <c r="YP1385" s="158"/>
      <c r="YQ1385" s="158"/>
      <c r="YR1385" s="158"/>
      <c r="YS1385" s="158"/>
      <c r="YT1385" s="158"/>
      <c r="YU1385" s="158"/>
      <c r="YV1385" s="158"/>
      <c r="YW1385" s="158"/>
      <c r="YX1385" s="158"/>
      <c r="YY1385" s="158"/>
      <c r="YZ1385" s="158"/>
      <c r="ZA1385" s="158"/>
      <c r="ZB1385" s="158"/>
      <c r="ZC1385" s="158"/>
      <c r="ZD1385" s="158"/>
      <c r="ZE1385" s="158"/>
      <c r="ZF1385" s="158"/>
      <c r="ZG1385" s="158"/>
      <c r="ZH1385" s="158"/>
      <c r="ZI1385" s="158"/>
      <c r="ZJ1385" s="158"/>
      <c r="ZK1385" s="158"/>
      <c r="ZL1385" s="158"/>
      <c r="ZM1385" s="158"/>
      <c r="ZN1385" s="158"/>
      <c r="ZO1385" s="158"/>
      <c r="ZP1385" s="158"/>
      <c r="ZQ1385" s="158"/>
      <c r="ZR1385" s="158"/>
      <c r="ZS1385" s="158"/>
      <c r="ZT1385" s="158"/>
      <c r="ZU1385" s="158"/>
      <c r="ZV1385" s="158"/>
      <c r="ZW1385" s="158"/>
      <c r="ZX1385" s="158"/>
      <c r="ZY1385" s="158"/>
      <c r="ZZ1385" s="158"/>
      <c r="AAA1385" s="158"/>
      <c r="AAB1385" s="158"/>
      <c r="AAC1385" s="158"/>
      <c r="AAD1385" s="158"/>
      <c r="AAE1385" s="158"/>
      <c r="AAF1385" s="158"/>
      <c r="AAG1385" s="158"/>
      <c r="AAH1385" s="158"/>
      <c r="AAI1385" s="158"/>
      <c r="AAJ1385" s="158"/>
      <c r="AAK1385" s="158"/>
      <c r="AAL1385" s="158"/>
      <c r="AAM1385" s="158"/>
      <c r="AAN1385" s="158"/>
      <c r="AAO1385" s="158"/>
      <c r="AAP1385" s="158"/>
      <c r="AAQ1385" s="158"/>
      <c r="AAR1385" s="158"/>
      <c r="AAS1385" s="158"/>
      <c r="AAT1385" s="158"/>
      <c r="AAU1385" s="158"/>
      <c r="AAV1385" s="158"/>
      <c r="AAW1385" s="158"/>
      <c r="AAX1385" s="158"/>
      <c r="AAY1385" s="158"/>
      <c r="AAZ1385" s="158"/>
      <c r="ABA1385" s="158"/>
      <c r="ABB1385" s="158"/>
      <c r="ABC1385" s="158"/>
      <c r="ABD1385" s="158"/>
      <c r="ABE1385" s="158"/>
      <c r="ABF1385" s="158"/>
      <c r="ABG1385" s="158"/>
      <c r="ABH1385" s="158"/>
      <c r="ABI1385" s="158"/>
      <c r="ABJ1385" s="158"/>
      <c r="ABK1385" s="158"/>
      <c r="ABL1385" s="158"/>
      <c r="ABM1385" s="158"/>
      <c r="ABN1385" s="158"/>
      <c r="ABO1385" s="158"/>
      <c r="ABP1385" s="158"/>
      <c r="ABQ1385" s="158"/>
      <c r="ABR1385" s="158"/>
      <c r="ABS1385" s="158"/>
      <c r="ABT1385" s="158"/>
      <c r="ABU1385" s="158"/>
      <c r="ABV1385" s="158"/>
      <c r="ABW1385" s="158"/>
      <c r="ABX1385" s="158"/>
      <c r="ABY1385" s="158"/>
      <c r="ABZ1385" s="158"/>
      <c r="ACA1385" s="158"/>
      <c r="ACB1385" s="158"/>
      <c r="ACC1385" s="158"/>
      <c r="ACD1385" s="158"/>
      <c r="ACE1385" s="158"/>
      <c r="ACF1385" s="158"/>
      <c r="ACG1385" s="158"/>
      <c r="ACH1385" s="158"/>
      <c r="ACI1385" s="158"/>
      <c r="ACJ1385" s="158"/>
      <c r="ACK1385" s="158"/>
      <c r="ACL1385" s="158"/>
      <c r="ACM1385" s="158"/>
      <c r="ACN1385" s="158"/>
      <c r="ACO1385" s="158"/>
      <c r="ACP1385" s="158"/>
      <c r="ACQ1385" s="158"/>
      <c r="ACR1385" s="158"/>
      <c r="ACS1385" s="158"/>
      <c r="ACT1385" s="158"/>
      <c r="ACU1385" s="158"/>
      <c r="ACV1385" s="158"/>
      <c r="ACW1385" s="158"/>
      <c r="ACX1385" s="158"/>
      <c r="ACY1385" s="158"/>
      <c r="ACZ1385" s="158"/>
      <c r="ADA1385" s="158"/>
      <c r="ADB1385" s="158"/>
      <c r="ADC1385" s="158"/>
      <c r="ADD1385" s="158"/>
      <c r="ADE1385" s="158"/>
      <c r="ADF1385" s="158"/>
      <c r="ADG1385" s="158"/>
      <c r="ADH1385" s="158"/>
      <c r="ADI1385" s="158"/>
      <c r="ADJ1385" s="158"/>
      <c r="ADK1385" s="158"/>
      <c r="ADL1385" s="158"/>
      <c r="ADM1385" s="158"/>
      <c r="ADN1385" s="158"/>
      <c r="ADO1385" s="158"/>
      <c r="ADP1385" s="158"/>
      <c r="ADQ1385" s="158"/>
      <c r="ADR1385" s="158"/>
      <c r="ADS1385" s="158"/>
      <c r="ADT1385" s="158"/>
      <c r="ADU1385" s="158"/>
      <c r="ADV1385" s="158"/>
      <c r="ADW1385" s="158"/>
      <c r="ADX1385" s="158"/>
      <c r="ADY1385" s="158"/>
      <c r="ADZ1385" s="158"/>
      <c r="AEA1385" s="158"/>
      <c r="AEB1385" s="158"/>
      <c r="AEC1385" s="158"/>
      <c r="AED1385" s="158"/>
      <c r="AEE1385" s="158"/>
      <c r="AEF1385" s="158"/>
      <c r="AEG1385" s="158"/>
      <c r="AEH1385" s="158"/>
      <c r="AEI1385" s="158"/>
      <c r="AEJ1385" s="158"/>
      <c r="AEK1385" s="158"/>
      <c r="AEL1385" s="158"/>
      <c r="AEM1385" s="158"/>
      <c r="AEN1385" s="158"/>
      <c r="AEO1385" s="158"/>
      <c r="AEP1385" s="158"/>
      <c r="AEQ1385" s="158"/>
      <c r="AER1385" s="158"/>
      <c r="AES1385" s="158"/>
      <c r="AET1385" s="158"/>
      <c r="AEU1385" s="158"/>
      <c r="AEV1385" s="158"/>
      <c r="AEW1385" s="158"/>
      <c r="AEX1385" s="158"/>
      <c r="AEY1385" s="158"/>
      <c r="AEZ1385" s="158"/>
      <c r="AFA1385" s="158"/>
      <c r="AFB1385" s="158"/>
      <c r="AFC1385" s="158"/>
      <c r="AFD1385" s="158"/>
      <c r="AFE1385" s="158"/>
      <c r="AFF1385" s="158"/>
      <c r="AFG1385" s="158"/>
      <c r="AFH1385" s="158"/>
      <c r="AFI1385" s="158"/>
      <c r="AFJ1385" s="158"/>
      <c r="AFK1385" s="158"/>
      <c r="AFL1385" s="158"/>
      <c r="AFM1385" s="158"/>
      <c r="AFN1385" s="158"/>
      <c r="AFO1385" s="158"/>
      <c r="AFP1385" s="158"/>
      <c r="AFQ1385" s="158"/>
      <c r="AFR1385" s="158"/>
      <c r="AFS1385" s="158"/>
      <c r="AFT1385" s="158"/>
      <c r="AFU1385" s="158"/>
      <c r="AFV1385" s="158"/>
      <c r="AFW1385" s="158"/>
      <c r="AFX1385" s="158"/>
      <c r="AFY1385" s="158"/>
      <c r="AFZ1385" s="158"/>
      <c r="AGA1385" s="158"/>
      <c r="AGB1385" s="158"/>
      <c r="AGC1385" s="158"/>
      <c r="AGD1385" s="158"/>
      <c r="AGE1385" s="158"/>
      <c r="AGF1385" s="158"/>
      <c r="AGG1385" s="158"/>
      <c r="AGH1385" s="158"/>
      <c r="AGI1385" s="158"/>
      <c r="AGJ1385" s="158"/>
      <c r="AGK1385" s="158"/>
      <c r="AGL1385" s="158"/>
      <c r="AGM1385" s="158"/>
      <c r="AGN1385" s="158"/>
      <c r="AGO1385" s="158"/>
      <c r="AGP1385" s="158"/>
      <c r="AGQ1385" s="158"/>
      <c r="AGR1385" s="158"/>
      <c r="AGS1385" s="158"/>
      <c r="AGT1385" s="158"/>
      <c r="AGU1385" s="158"/>
      <c r="AGV1385" s="158"/>
      <c r="AGW1385" s="158"/>
      <c r="AGX1385" s="158"/>
      <c r="AGY1385" s="158"/>
      <c r="AGZ1385" s="158"/>
      <c r="AHA1385" s="158"/>
      <c r="AHB1385" s="158"/>
      <c r="AHC1385" s="158"/>
      <c r="AHD1385" s="158"/>
      <c r="AHE1385" s="158"/>
      <c r="AHF1385" s="158"/>
      <c r="AHG1385" s="158"/>
      <c r="AHH1385" s="158"/>
      <c r="AHI1385" s="158"/>
      <c r="AHJ1385" s="158"/>
      <c r="AHK1385" s="158"/>
      <c r="AHL1385" s="158"/>
      <c r="AHM1385" s="158"/>
      <c r="AHN1385" s="158"/>
      <c r="AHO1385" s="158"/>
      <c r="AHP1385" s="158"/>
      <c r="AHQ1385" s="158"/>
      <c r="AHR1385" s="158"/>
      <c r="AHS1385" s="158"/>
      <c r="AHT1385" s="158"/>
      <c r="AHU1385" s="158"/>
      <c r="AHV1385" s="158"/>
      <c r="AHW1385" s="158"/>
      <c r="AHX1385" s="158"/>
      <c r="AHY1385" s="158"/>
      <c r="AHZ1385" s="158"/>
      <c r="AIA1385" s="158"/>
      <c r="AIB1385" s="158"/>
      <c r="AIC1385" s="158"/>
      <c r="AID1385" s="158"/>
      <c r="AIE1385" s="158"/>
      <c r="AIF1385" s="158"/>
      <c r="AIG1385" s="158"/>
      <c r="AIH1385" s="158"/>
      <c r="AII1385" s="158"/>
      <c r="AIJ1385" s="158"/>
      <c r="AIK1385" s="158"/>
      <c r="AIL1385" s="158"/>
      <c r="AIM1385" s="158"/>
      <c r="AIN1385" s="158"/>
      <c r="AIO1385" s="158"/>
      <c r="AIP1385" s="158"/>
      <c r="AIQ1385" s="158"/>
      <c r="AIR1385" s="158"/>
      <c r="AIS1385" s="158"/>
      <c r="AIT1385" s="158"/>
      <c r="AIU1385" s="158"/>
      <c r="AIV1385" s="158"/>
      <c r="AIW1385" s="158"/>
      <c r="AIX1385" s="158"/>
      <c r="AIY1385" s="158"/>
      <c r="AIZ1385" s="158"/>
      <c r="AJA1385" s="158"/>
      <c r="AJB1385" s="158"/>
      <c r="AJC1385" s="158"/>
      <c r="AJD1385" s="158"/>
      <c r="AJE1385" s="158"/>
      <c r="AJF1385" s="158"/>
      <c r="AJG1385" s="158"/>
      <c r="AJH1385" s="158"/>
      <c r="AJI1385" s="158"/>
      <c r="AJJ1385" s="158"/>
      <c r="AJK1385" s="158"/>
      <c r="AJL1385" s="158"/>
      <c r="AJM1385" s="158"/>
      <c r="AJN1385" s="158"/>
      <c r="AJO1385" s="158"/>
      <c r="AJP1385" s="158"/>
      <c r="AJQ1385" s="158"/>
      <c r="AJR1385" s="158"/>
      <c r="AJS1385" s="158"/>
      <c r="AJT1385" s="158"/>
      <c r="AJU1385" s="158"/>
      <c r="AJV1385" s="158"/>
      <c r="AJW1385" s="158"/>
      <c r="AJX1385" s="158"/>
      <c r="AJY1385" s="158"/>
      <c r="AJZ1385" s="158"/>
      <c r="AKA1385" s="158"/>
      <c r="AKB1385" s="158"/>
      <c r="AKC1385" s="158"/>
      <c r="AKD1385" s="158"/>
      <c r="AKE1385" s="158"/>
      <c r="AKF1385" s="158"/>
      <c r="AKG1385" s="158"/>
      <c r="AKH1385" s="158"/>
      <c r="AKI1385" s="158"/>
      <c r="AKJ1385" s="158"/>
      <c r="AKK1385" s="158"/>
      <c r="AKL1385" s="158"/>
      <c r="AKM1385" s="158"/>
      <c r="AKN1385" s="158"/>
      <c r="AKO1385" s="158"/>
      <c r="AKP1385" s="158"/>
      <c r="AKQ1385" s="158"/>
      <c r="AKR1385" s="158"/>
      <c r="AKS1385" s="158"/>
      <c r="AKT1385" s="158"/>
      <c r="AKU1385" s="158"/>
      <c r="AKV1385" s="158"/>
      <c r="AKW1385" s="158"/>
      <c r="AKX1385" s="158"/>
      <c r="AKY1385" s="158"/>
      <c r="AKZ1385" s="158"/>
      <c r="ALA1385" s="158"/>
      <c r="ALB1385" s="158"/>
      <c r="ALC1385" s="158"/>
      <c r="ALD1385" s="158"/>
      <c r="ALE1385" s="158"/>
      <c r="ALF1385" s="158"/>
      <c r="ALG1385" s="158"/>
      <c r="ALH1385" s="158"/>
      <c r="ALI1385" s="158"/>
      <c r="ALJ1385" s="158"/>
      <c r="ALK1385" s="158"/>
      <c r="ALL1385" s="158"/>
      <c r="ALM1385" s="158"/>
      <c r="ALN1385" s="158"/>
      <c r="ALO1385" s="158"/>
      <c r="ALP1385" s="158"/>
      <c r="ALQ1385" s="158"/>
      <c r="ALR1385" s="158"/>
      <c r="ALS1385" s="158"/>
      <c r="ALT1385" s="158"/>
      <c r="ALU1385" s="158"/>
      <c r="ALV1385" s="158"/>
      <c r="ALW1385" s="158"/>
      <c r="ALX1385" s="158"/>
      <c r="ALY1385" s="158"/>
      <c r="ALZ1385" s="158"/>
      <c r="AMA1385" s="158"/>
      <c r="AMB1385" s="158"/>
      <c r="AMC1385" s="158"/>
      <c r="AMD1385" s="158"/>
      <c r="AME1385" s="158"/>
      <c r="AMF1385" s="158"/>
      <c r="AMG1385" s="158"/>
      <c r="AMH1385" s="158"/>
      <c r="AMI1385" s="158"/>
      <c r="AMJ1385" s="158"/>
      <c r="AMK1385" s="158"/>
      <c r="AML1385" s="158"/>
      <c r="AMM1385" s="158"/>
      <c r="AMN1385" s="158"/>
      <c r="AMO1385" s="158"/>
      <c r="AMP1385" s="158"/>
      <c r="AMQ1385" s="158"/>
      <c r="AMR1385" s="158"/>
      <c r="AMS1385" s="158"/>
      <c r="AMT1385" s="158"/>
      <c r="AMU1385" s="158"/>
      <c r="AMV1385" s="158"/>
      <c r="AMW1385" s="158"/>
      <c r="AMX1385" s="158"/>
      <c r="AMY1385" s="158"/>
      <c r="AMZ1385" s="158"/>
      <c r="ANA1385" s="158"/>
      <c r="ANB1385" s="158"/>
      <c r="ANC1385" s="158"/>
      <c r="AND1385" s="158"/>
      <c r="ANE1385" s="158"/>
      <c r="ANF1385" s="158"/>
      <c r="ANG1385" s="158"/>
      <c r="ANH1385" s="158"/>
      <c r="ANI1385" s="158"/>
      <c r="ANJ1385" s="158"/>
      <c r="ANK1385" s="158"/>
      <c r="ANL1385" s="158"/>
      <c r="ANM1385" s="158"/>
      <c r="ANN1385" s="158"/>
      <c r="ANO1385" s="158"/>
      <c r="ANP1385" s="158"/>
      <c r="ANQ1385" s="158"/>
      <c r="ANR1385" s="158"/>
      <c r="ANS1385" s="158"/>
      <c r="ANT1385" s="158"/>
      <c r="ANU1385" s="158"/>
      <c r="ANV1385" s="158"/>
      <c r="ANW1385" s="158"/>
      <c r="ANX1385" s="158"/>
      <c r="ANY1385" s="158"/>
      <c r="ANZ1385" s="158"/>
      <c r="AOA1385" s="158"/>
      <c r="AOB1385" s="158"/>
      <c r="AOC1385" s="158"/>
      <c r="AOD1385" s="158"/>
      <c r="AOE1385" s="158"/>
      <c r="AOF1385" s="158"/>
      <c r="AOG1385" s="158"/>
      <c r="AOH1385" s="158"/>
      <c r="AOI1385" s="158"/>
      <c r="AOJ1385" s="158"/>
      <c r="AOK1385" s="158"/>
      <c r="AOL1385" s="158"/>
      <c r="AOM1385" s="158"/>
      <c r="AON1385" s="158"/>
      <c r="AOO1385" s="158"/>
      <c r="AOP1385" s="158"/>
      <c r="AOQ1385" s="158"/>
      <c r="AOR1385" s="158"/>
      <c r="AOS1385" s="158"/>
      <c r="AOT1385" s="158"/>
      <c r="AOU1385" s="158"/>
      <c r="AOV1385" s="158"/>
      <c r="AOW1385" s="158"/>
      <c r="AOX1385" s="158"/>
      <c r="AOY1385" s="158"/>
      <c r="AOZ1385" s="158"/>
      <c r="APA1385" s="158"/>
      <c r="APB1385" s="158"/>
      <c r="APC1385" s="158"/>
      <c r="APD1385" s="158"/>
      <c r="APE1385" s="158"/>
      <c r="APF1385" s="158"/>
      <c r="APG1385" s="158"/>
      <c r="APH1385" s="158"/>
      <c r="API1385" s="158"/>
      <c r="APJ1385" s="158"/>
      <c r="APK1385" s="158"/>
      <c r="APL1385" s="158"/>
      <c r="APM1385" s="158"/>
      <c r="APN1385" s="158"/>
      <c r="APO1385" s="158"/>
      <c r="APP1385" s="158"/>
      <c r="APQ1385" s="158"/>
      <c r="APR1385" s="158"/>
      <c r="APS1385" s="158"/>
      <c r="APT1385" s="158"/>
      <c r="APU1385" s="158"/>
      <c r="APV1385" s="158"/>
      <c r="APW1385" s="158"/>
      <c r="APX1385" s="158"/>
      <c r="APY1385" s="158"/>
      <c r="APZ1385" s="158"/>
      <c r="AQA1385" s="158"/>
      <c r="AQB1385" s="158"/>
      <c r="AQC1385" s="158"/>
      <c r="AQD1385" s="158"/>
      <c r="AQE1385" s="158"/>
      <c r="AQF1385" s="158"/>
      <c r="AQG1385" s="158"/>
      <c r="AQH1385" s="158"/>
      <c r="AQI1385" s="158"/>
      <c r="AQJ1385" s="158"/>
      <c r="AQK1385" s="158"/>
      <c r="AQL1385" s="158"/>
      <c r="AQM1385" s="158"/>
      <c r="AQN1385" s="158"/>
      <c r="AQO1385" s="158"/>
      <c r="AQP1385" s="158"/>
      <c r="AQQ1385" s="158"/>
      <c r="AQR1385" s="158"/>
      <c r="AQS1385" s="158"/>
      <c r="AQT1385" s="158"/>
      <c r="AQU1385" s="158"/>
      <c r="AQV1385" s="158"/>
      <c r="AQW1385" s="158"/>
      <c r="AQX1385" s="158"/>
      <c r="AQY1385" s="158"/>
      <c r="AQZ1385" s="158"/>
      <c r="ARA1385" s="158"/>
      <c r="ARB1385" s="158"/>
      <c r="ARC1385" s="158"/>
      <c r="ARD1385" s="158"/>
      <c r="ARE1385" s="158"/>
      <c r="ARF1385" s="158"/>
      <c r="ARG1385" s="158"/>
      <c r="ARH1385" s="158"/>
      <c r="ARI1385" s="158"/>
      <c r="ARJ1385" s="158"/>
      <c r="ARK1385" s="158"/>
      <c r="ARL1385" s="158"/>
      <c r="ARM1385" s="158"/>
      <c r="ARN1385" s="158"/>
      <c r="ARO1385" s="158"/>
      <c r="ARP1385" s="158"/>
      <c r="ARQ1385" s="158"/>
      <c r="ARR1385" s="158"/>
      <c r="ARS1385" s="158"/>
      <c r="ART1385" s="158"/>
      <c r="ARU1385" s="158"/>
      <c r="ARV1385" s="158"/>
      <c r="ARW1385" s="158"/>
      <c r="ARX1385" s="158"/>
      <c r="ARY1385" s="158"/>
      <c r="ARZ1385" s="158"/>
      <c r="ASA1385" s="158"/>
      <c r="ASB1385" s="158"/>
      <c r="ASC1385" s="158"/>
      <c r="ASD1385" s="158"/>
      <c r="ASE1385" s="158"/>
      <c r="ASF1385" s="158"/>
      <c r="ASG1385" s="158"/>
      <c r="ASH1385" s="158"/>
      <c r="ASI1385" s="158"/>
      <c r="ASJ1385" s="158"/>
      <c r="ASK1385" s="158"/>
      <c r="ASL1385" s="158"/>
      <c r="ASM1385" s="158"/>
      <c r="ASN1385" s="158"/>
      <c r="ASO1385" s="158"/>
      <c r="ASP1385" s="158"/>
      <c r="ASQ1385" s="158"/>
      <c r="ASR1385" s="158"/>
      <c r="ASS1385" s="158"/>
      <c r="AST1385" s="158"/>
      <c r="ASU1385" s="158"/>
      <c r="ASV1385" s="158"/>
      <c r="ASW1385" s="158"/>
      <c r="ASX1385" s="158"/>
      <c r="ASY1385" s="158"/>
      <c r="ASZ1385" s="158"/>
      <c r="ATA1385" s="158"/>
      <c r="ATB1385" s="158"/>
      <c r="ATC1385" s="158"/>
      <c r="ATD1385" s="158"/>
      <c r="ATE1385" s="158"/>
      <c r="ATF1385" s="158"/>
      <c r="ATG1385" s="158"/>
      <c r="ATH1385" s="158"/>
      <c r="ATI1385" s="158"/>
      <c r="ATJ1385" s="158"/>
      <c r="ATK1385" s="158"/>
      <c r="ATL1385" s="158"/>
      <c r="ATM1385" s="158"/>
      <c r="ATN1385" s="158"/>
      <c r="ATO1385" s="158"/>
      <c r="ATP1385" s="158"/>
      <c r="ATQ1385" s="158"/>
      <c r="ATR1385" s="158"/>
      <c r="ATS1385" s="158"/>
      <c r="ATT1385" s="158"/>
      <c r="ATU1385" s="158"/>
      <c r="ATV1385" s="158"/>
      <c r="ATW1385" s="158"/>
      <c r="ATX1385" s="158"/>
      <c r="ATY1385" s="158"/>
      <c r="ATZ1385" s="158"/>
      <c r="AUA1385" s="158"/>
      <c r="AUB1385" s="158"/>
      <c r="AUC1385" s="158"/>
      <c r="AUD1385" s="158"/>
      <c r="AUE1385" s="158"/>
      <c r="AUF1385" s="158"/>
      <c r="AUG1385" s="158"/>
      <c r="AUH1385" s="158"/>
      <c r="AUI1385" s="158"/>
      <c r="AUJ1385" s="158"/>
      <c r="AUK1385" s="158"/>
      <c r="AUL1385" s="158"/>
      <c r="AUM1385" s="158"/>
      <c r="AUN1385" s="158"/>
      <c r="AUO1385" s="158"/>
      <c r="AUP1385" s="158"/>
      <c r="AUQ1385" s="158"/>
      <c r="AUR1385" s="158"/>
      <c r="AUS1385" s="158"/>
      <c r="AUT1385" s="158"/>
      <c r="AUU1385" s="158"/>
      <c r="AUV1385" s="158"/>
      <c r="AUW1385" s="158"/>
      <c r="AUX1385" s="158"/>
      <c r="AUY1385" s="158"/>
      <c r="AUZ1385" s="158"/>
      <c r="AVA1385" s="158"/>
      <c r="AVB1385" s="158"/>
      <c r="AVC1385" s="158"/>
      <c r="AVD1385" s="158"/>
      <c r="AVE1385" s="158"/>
      <c r="AVF1385" s="158"/>
      <c r="AVG1385" s="158"/>
      <c r="AVH1385" s="158"/>
      <c r="AVI1385" s="158"/>
      <c r="AVJ1385" s="158"/>
      <c r="AVK1385" s="158"/>
      <c r="AVL1385" s="158"/>
      <c r="AVM1385" s="158"/>
      <c r="AVN1385" s="158"/>
      <c r="AVO1385" s="158"/>
      <c r="AVP1385" s="158"/>
      <c r="AVQ1385" s="158"/>
      <c r="AVR1385" s="158"/>
      <c r="AVS1385" s="158"/>
      <c r="AVT1385" s="158"/>
      <c r="AVU1385" s="158"/>
      <c r="AVV1385" s="158"/>
      <c r="AVW1385" s="158"/>
      <c r="AVX1385" s="158"/>
      <c r="AVY1385" s="158"/>
      <c r="AVZ1385" s="158"/>
      <c r="AWA1385" s="158"/>
      <c r="AWB1385" s="158"/>
      <c r="AWC1385" s="158"/>
      <c r="AWD1385" s="158"/>
      <c r="AWE1385" s="158"/>
      <c r="AWF1385" s="158"/>
      <c r="AWG1385" s="158"/>
      <c r="AWH1385" s="158"/>
      <c r="AWI1385" s="158"/>
      <c r="AWJ1385" s="158"/>
      <c r="AWK1385" s="158"/>
      <c r="AWL1385" s="158"/>
      <c r="AWM1385" s="158"/>
      <c r="AWN1385" s="158"/>
      <c r="AWO1385" s="158"/>
      <c r="AWP1385" s="158"/>
      <c r="AWQ1385" s="158"/>
      <c r="AWR1385" s="158"/>
      <c r="AWS1385" s="158"/>
      <c r="AWT1385" s="158"/>
      <c r="AWU1385" s="158"/>
      <c r="AWV1385" s="158"/>
      <c r="AWW1385" s="158"/>
      <c r="AWX1385" s="158"/>
      <c r="AWY1385" s="158"/>
      <c r="AWZ1385" s="158"/>
      <c r="AXA1385" s="158"/>
      <c r="AXB1385" s="158"/>
      <c r="AXC1385" s="158"/>
      <c r="AXD1385" s="158"/>
      <c r="AXE1385" s="158"/>
      <c r="AXF1385" s="158"/>
      <c r="AXG1385" s="158"/>
      <c r="AXH1385" s="158"/>
      <c r="AXI1385" s="158"/>
      <c r="AXJ1385" s="158"/>
      <c r="AXK1385" s="158"/>
      <c r="AXL1385" s="158"/>
      <c r="AXM1385" s="158"/>
      <c r="AXN1385" s="158"/>
      <c r="AXO1385" s="158"/>
      <c r="AXP1385" s="158"/>
      <c r="AXQ1385" s="158"/>
      <c r="AXR1385" s="158"/>
      <c r="AXS1385" s="158"/>
      <c r="AXT1385" s="158"/>
      <c r="AXU1385" s="158"/>
      <c r="AXV1385" s="158"/>
      <c r="AXW1385" s="158"/>
      <c r="AXX1385" s="158"/>
      <c r="AXY1385" s="158"/>
      <c r="AXZ1385" s="158"/>
      <c r="AYA1385" s="158"/>
      <c r="AYB1385" s="158"/>
      <c r="AYC1385" s="158"/>
      <c r="AYD1385" s="158"/>
      <c r="AYE1385" s="158"/>
      <c r="AYF1385" s="158"/>
      <c r="AYG1385" s="158"/>
      <c r="AYH1385" s="158"/>
      <c r="AYI1385" s="158"/>
      <c r="AYJ1385" s="158"/>
      <c r="AYK1385" s="158"/>
      <c r="AYL1385" s="158"/>
      <c r="AYM1385" s="158"/>
      <c r="AYN1385" s="158"/>
      <c r="AYO1385" s="158"/>
      <c r="AYP1385" s="158"/>
      <c r="AYQ1385" s="158"/>
      <c r="AYR1385" s="158"/>
      <c r="AYS1385" s="158"/>
      <c r="AYT1385" s="158"/>
      <c r="AYU1385" s="158"/>
      <c r="AYV1385" s="158"/>
      <c r="AYW1385" s="158"/>
      <c r="AYX1385" s="158"/>
      <c r="AYY1385" s="158"/>
      <c r="AYZ1385" s="158"/>
      <c r="AZA1385" s="158"/>
      <c r="AZB1385" s="158"/>
      <c r="AZC1385" s="158"/>
      <c r="AZD1385" s="158"/>
      <c r="AZE1385" s="158"/>
      <c r="AZF1385" s="158"/>
      <c r="AZG1385" s="158"/>
      <c r="AZH1385" s="158"/>
      <c r="AZI1385" s="158"/>
      <c r="AZJ1385" s="158"/>
      <c r="AZK1385" s="158"/>
      <c r="AZL1385" s="158"/>
      <c r="AZM1385" s="158"/>
      <c r="AZN1385" s="158"/>
      <c r="AZO1385" s="158"/>
      <c r="AZP1385" s="158"/>
      <c r="AZQ1385" s="158"/>
      <c r="AZR1385" s="158"/>
      <c r="AZS1385" s="158"/>
      <c r="AZT1385" s="158"/>
      <c r="AZU1385" s="158"/>
      <c r="AZV1385" s="158"/>
      <c r="AZW1385" s="158"/>
      <c r="AZX1385" s="158"/>
      <c r="AZY1385" s="158"/>
      <c r="AZZ1385" s="158"/>
      <c r="BAA1385" s="158"/>
      <c r="BAB1385" s="158"/>
      <c r="BAC1385" s="158"/>
      <c r="BAD1385" s="158"/>
      <c r="BAE1385" s="158"/>
      <c r="BAF1385" s="158"/>
      <c r="BAG1385" s="158"/>
      <c r="BAH1385" s="158"/>
      <c r="BAI1385" s="158"/>
      <c r="BAJ1385" s="158"/>
      <c r="BAK1385" s="158"/>
      <c r="BAL1385" s="158"/>
      <c r="BAM1385" s="158"/>
      <c r="BAN1385" s="158"/>
      <c r="BAO1385" s="158"/>
      <c r="BAP1385" s="158"/>
      <c r="BAQ1385" s="158"/>
      <c r="BAR1385" s="158"/>
      <c r="BAS1385" s="158"/>
      <c r="BAT1385" s="158"/>
      <c r="BAU1385" s="158"/>
      <c r="BAV1385" s="158"/>
      <c r="BAW1385" s="158"/>
      <c r="BAX1385" s="158"/>
      <c r="BAY1385" s="158"/>
      <c r="BAZ1385" s="158"/>
      <c r="BBA1385" s="158"/>
      <c r="BBB1385" s="158"/>
      <c r="BBC1385" s="158"/>
      <c r="BBD1385" s="158"/>
      <c r="BBE1385" s="158"/>
      <c r="BBF1385" s="158"/>
      <c r="BBG1385" s="158"/>
      <c r="BBH1385" s="158"/>
      <c r="BBI1385" s="158"/>
      <c r="BBJ1385" s="158"/>
      <c r="BBK1385" s="158"/>
      <c r="BBL1385" s="158"/>
      <c r="BBM1385" s="158"/>
      <c r="BBN1385" s="158"/>
      <c r="BBO1385" s="158"/>
      <c r="BBP1385" s="158"/>
      <c r="BBQ1385" s="158"/>
      <c r="BBR1385" s="158"/>
      <c r="BBS1385" s="158"/>
      <c r="BBT1385" s="158"/>
      <c r="BBU1385" s="158"/>
      <c r="BBV1385" s="158"/>
      <c r="BBW1385" s="158"/>
      <c r="BBX1385" s="158"/>
      <c r="BBY1385" s="158"/>
      <c r="BBZ1385" s="158"/>
      <c r="BCA1385" s="158"/>
      <c r="BCB1385" s="158"/>
      <c r="BCC1385" s="158"/>
      <c r="BCD1385" s="158"/>
      <c r="BCE1385" s="158"/>
      <c r="BCF1385" s="158"/>
      <c r="BCG1385" s="158"/>
      <c r="BCH1385" s="158"/>
      <c r="BCI1385" s="158"/>
      <c r="BCJ1385" s="158"/>
      <c r="BCK1385" s="158"/>
      <c r="BCL1385" s="158"/>
      <c r="BCM1385" s="158"/>
      <c r="BCN1385" s="158"/>
      <c r="BCO1385" s="158"/>
      <c r="BCP1385" s="158"/>
      <c r="BCQ1385" s="158"/>
      <c r="BCR1385" s="158"/>
      <c r="BCS1385" s="158"/>
      <c r="BCT1385" s="158"/>
      <c r="BCU1385" s="158"/>
      <c r="BCV1385" s="158"/>
      <c r="BCW1385" s="158"/>
      <c r="BCX1385" s="158"/>
      <c r="BCY1385" s="158"/>
      <c r="BCZ1385" s="158"/>
      <c r="BDA1385" s="158"/>
      <c r="BDB1385" s="158"/>
      <c r="BDC1385" s="158"/>
      <c r="BDD1385" s="158"/>
      <c r="BDE1385" s="158"/>
      <c r="BDF1385" s="158"/>
      <c r="BDG1385" s="158"/>
      <c r="BDH1385" s="158"/>
      <c r="BDI1385" s="158"/>
      <c r="BDJ1385" s="158"/>
      <c r="BDK1385" s="158"/>
      <c r="BDL1385" s="158"/>
      <c r="BDM1385" s="158"/>
      <c r="BDN1385" s="158"/>
      <c r="BDO1385" s="158"/>
      <c r="BDP1385" s="158"/>
      <c r="BDQ1385" s="158"/>
      <c r="BDR1385" s="158"/>
      <c r="BDS1385" s="158"/>
      <c r="BDT1385" s="158"/>
      <c r="BDU1385" s="158"/>
      <c r="BDV1385" s="158"/>
      <c r="BDW1385" s="158"/>
      <c r="BDX1385" s="158"/>
      <c r="BDY1385" s="158"/>
      <c r="BDZ1385" s="158"/>
      <c r="BEA1385" s="158"/>
      <c r="BEB1385" s="158"/>
      <c r="BEC1385" s="158"/>
      <c r="BED1385" s="158"/>
      <c r="BEE1385" s="158"/>
      <c r="BEF1385" s="158"/>
      <c r="BEG1385" s="158"/>
      <c r="BEH1385" s="158"/>
      <c r="BEI1385" s="158"/>
      <c r="BEJ1385" s="158"/>
      <c r="BEK1385" s="158"/>
      <c r="BEL1385" s="158"/>
      <c r="BEM1385" s="158"/>
      <c r="BEN1385" s="158"/>
      <c r="BEO1385" s="158"/>
      <c r="BEP1385" s="158"/>
      <c r="BEQ1385" s="158"/>
      <c r="BER1385" s="158"/>
      <c r="BES1385" s="158"/>
      <c r="BET1385" s="158"/>
      <c r="BEU1385" s="158"/>
      <c r="BEV1385" s="158"/>
      <c r="BEW1385" s="158"/>
      <c r="BEX1385" s="158"/>
      <c r="BEY1385" s="158"/>
      <c r="BEZ1385" s="158"/>
      <c r="BFA1385" s="158"/>
      <c r="BFB1385" s="158"/>
      <c r="BFC1385" s="158"/>
      <c r="BFD1385" s="158"/>
      <c r="BFE1385" s="158"/>
      <c r="BFF1385" s="158"/>
      <c r="BFG1385" s="158"/>
      <c r="BFH1385" s="158"/>
      <c r="BFI1385" s="158"/>
      <c r="BFJ1385" s="158"/>
      <c r="BFK1385" s="158"/>
      <c r="BFL1385" s="158"/>
      <c r="BFM1385" s="158"/>
      <c r="BFN1385" s="158"/>
      <c r="BFO1385" s="158"/>
      <c r="BFP1385" s="158"/>
      <c r="BFQ1385" s="158"/>
      <c r="BFR1385" s="158"/>
      <c r="BFS1385" s="158"/>
      <c r="BFT1385" s="158"/>
      <c r="BFU1385" s="158"/>
      <c r="BFV1385" s="158"/>
      <c r="BFW1385" s="158"/>
      <c r="BFX1385" s="158"/>
      <c r="BFY1385" s="158"/>
      <c r="BFZ1385" s="158"/>
      <c r="BGA1385" s="158"/>
      <c r="BGB1385" s="158"/>
      <c r="BGC1385" s="158"/>
      <c r="BGD1385" s="158"/>
      <c r="BGE1385" s="158"/>
      <c r="BGF1385" s="158"/>
      <c r="BGG1385" s="158"/>
      <c r="BGH1385" s="158"/>
      <c r="BGI1385" s="158"/>
      <c r="BGJ1385" s="158"/>
      <c r="BGK1385" s="158"/>
      <c r="BGL1385" s="158"/>
      <c r="BGM1385" s="158"/>
      <c r="BGN1385" s="158"/>
      <c r="BGO1385" s="158"/>
      <c r="BGP1385" s="158"/>
      <c r="BGQ1385" s="158"/>
      <c r="BGR1385" s="158"/>
      <c r="BGS1385" s="158"/>
      <c r="BGT1385" s="158"/>
      <c r="BGU1385" s="158"/>
      <c r="BGV1385" s="158"/>
      <c r="BGW1385" s="158"/>
      <c r="BGX1385" s="158"/>
      <c r="BGY1385" s="158"/>
      <c r="BGZ1385" s="158"/>
      <c r="BHA1385" s="158"/>
      <c r="BHB1385" s="158"/>
      <c r="BHC1385" s="158"/>
      <c r="BHD1385" s="158"/>
      <c r="BHE1385" s="158"/>
      <c r="BHF1385" s="158"/>
      <c r="BHG1385" s="158"/>
      <c r="BHH1385" s="158"/>
      <c r="BHI1385" s="158"/>
      <c r="BHJ1385" s="158"/>
      <c r="BHK1385" s="158"/>
      <c r="BHL1385" s="158"/>
      <c r="BHM1385" s="158"/>
      <c r="BHN1385" s="158"/>
      <c r="BHO1385" s="158"/>
      <c r="BHP1385" s="158"/>
      <c r="BHQ1385" s="158"/>
      <c r="BHR1385" s="158"/>
      <c r="BHS1385" s="158"/>
      <c r="BHT1385" s="158"/>
      <c r="BHU1385" s="158"/>
      <c r="BHV1385" s="158"/>
      <c r="BHW1385" s="158"/>
      <c r="BHX1385" s="158"/>
      <c r="BHY1385" s="158"/>
      <c r="BHZ1385" s="158"/>
      <c r="BIA1385" s="158"/>
      <c r="BIB1385" s="158"/>
      <c r="BIC1385" s="158"/>
      <c r="BID1385" s="158"/>
      <c r="BIE1385" s="158"/>
      <c r="BIF1385" s="158"/>
      <c r="BIG1385" s="158"/>
      <c r="BIH1385" s="158"/>
      <c r="BII1385" s="158"/>
      <c r="BIJ1385" s="158"/>
      <c r="BIK1385" s="158"/>
      <c r="BIL1385" s="158"/>
      <c r="BIM1385" s="158"/>
      <c r="BIN1385" s="158"/>
      <c r="BIO1385" s="158"/>
      <c r="BIP1385" s="158"/>
      <c r="BIQ1385" s="158"/>
      <c r="BIR1385" s="158"/>
      <c r="BIS1385" s="158"/>
      <c r="BIT1385" s="158"/>
      <c r="BIU1385" s="158"/>
      <c r="BIV1385" s="158"/>
      <c r="BIW1385" s="158"/>
      <c r="BIX1385" s="158"/>
      <c r="BIY1385" s="158"/>
      <c r="BIZ1385" s="158"/>
      <c r="BJA1385" s="158"/>
      <c r="BJB1385" s="158"/>
      <c r="BJC1385" s="158"/>
      <c r="BJD1385" s="158"/>
      <c r="BJE1385" s="158"/>
      <c r="BJF1385" s="158"/>
      <c r="BJG1385" s="158"/>
      <c r="BJH1385" s="158"/>
      <c r="BJI1385" s="158"/>
      <c r="BJJ1385" s="158"/>
      <c r="BJK1385" s="158"/>
      <c r="BJL1385" s="158"/>
      <c r="BJM1385" s="158"/>
      <c r="BJN1385" s="158"/>
      <c r="BJO1385" s="158"/>
      <c r="BJP1385" s="158"/>
      <c r="BJQ1385" s="158"/>
      <c r="BJR1385" s="158"/>
      <c r="BJS1385" s="158"/>
      <c r="BJT1385" s="158"/>
      <c r="BJU1385" s="158"/>
      <c r="BJV1385" s="158"/>
      <c r="BJW1385" s="158"/>
      <c r="BJX1385" s="158"/>
      <c r="BJY1385" s="158"/>
      <c r="BJZ1385" s="158"/>
      <c r="BKA1385" s="158"/>
      <c r="BKB1385" s="158"/>
      <c r="BKC1385" s="158"/>
      <c r="BKD1385" s="158"/>
      <c r="BKE1385" s="158"/>
      <c r="BKF1385" s="158"/>
      <c r="BKG1385" s="158"/>
      <c r="BKH1385" s="158"/>
      <c r="BKI1385" s="158"/>
      <c r="BKJ1385" s="158"/>
      <c r="BKK1385" s="158"/>
      <c r="BKL1385" s="158"/>
      <c r="BKM1385" s="158"/>
      <c r="BKN1385" s="158"/>
      <c r="BKO1385" s="158"/>
      <c r="BKP1385" s="158"/>
      <c r="BKQ1385" s="158"/>
      <c r="BKR1385" s="158"/>
      <c r="BKS1385" s="158"/>
      <c r="BKT1385" s="158"/>
      <c r="BKU1385" s="158"/>
      <c r="BKV1385" s="158"/>
      <c r="BKW1385" s="158"/>
      <c r="BKX1385" s="158"/>
      <c r="BKY1385" s="158"/>
      <c r="BKZ1385" s="158"/>
      <c r="BLA1385" s="158"/>
      <c r="BLB1385" s="158"/>
      <c r="BLC1385" s="158"/>
      <c r="BLD1385" s="158"/>
      <c r="BLE1385" s="158"/>
      <c r="BLF1385" s="158"/>
      <c r="BLG1385" s="158"/>
      <c r="BLH1385" s="158"/>
      <c r="BLI1385" s="158"/>
      <c r="BLJ1385" s="158"/>
      <c r="BLK1385" s="158"/>
      <c r="BLL1385" s="158"/>
      <c r="BLM1385" s="158"/>
      <c r="BLN1385" s="158"/>
      <c r="BLO1385" s="158"/>
      <c r="BLP1385" s="158"/>
      <c r="BLQ1385" s="158"/>
      <c r="BLR1385" s="158"/>
      <c r="BLS1385" s="158"/>
      <c r="BLT1385" s="158"/>
      <c r="BLU1385" s="158"/>
      <c r="BLV1385" s="158"/>
      <c r="BLW1385" s="158"/>
      <c r="BLX1385" s="158"/>
      <c r="BLY1385" s="158"/>
      <c r="BLZ1385" s="158"/>
      <c r="BMA1385" s="158"/>
      <c r="BMB1385" s="158"/>
      <c r="BMC1385" s="158"/>
      <c r="BMD1385" s="158"/>
      <c r="BME1385" s="158"/>
      <c r="BMF1385" s="158"/>
      <c r="BMG1385" s="158"/>
      <c r="BMH1385" s="158"/>
      <c r="BMI1385" s="158"/>
      <c r="BMJ1385" s="158"/>
      <c r="BMK1385" s="158"/>
      <c r="BML1385" s="158"/>
      <c r="BMM1385" s="158"/>
      <c r="BMN1385" s="158"/>
      <c r="BMO1385" s="158"/>
      <c r="BMP1385" s="158"/>
      <c r="BMQ1385" s="158"/>
      <c r="BMR1385" s="158"/>
      <c r="BMS1385" s="158"/>
      <c r="BMT1385" s="158"/>
      <c r="BMU1385" s="158"/>
      <c r="BMV1385" s="158"/>
      <c r="BMW1385" s="158"/>
      <c r="BMX1385" s="158"/>
      <c r="BMY1385" s="158"/>
      <c r="BMZ1385" s="158"/>
      <c r="BNA1385" s="158"/>
      <c r="BNB1385" s="158"/>
      <c r="BNC1385" s="158"/>
      <c r="BND1385" s="158"/>
      <c r="BNE1385" s="158"/>
      <c r="BNF1385" s="158"/>
      <c r="BNG1385" s="158"/>
      <c r="BNH1385" s="158"/>
      <c r="BNI1385" s="158"/>
      <c r="BNJ1385" s="158"/>
      <c r="BNK1385" s="158"/>
      <c r="BNL1385" s="158"/>
      <c r="BNM1385" s="158"/>
      <c r="BNN1385" s="158"/>
      <c r="BNO1385" s="158"/>
      <c r="BNP1385" s="158"/>
      <c r="BNQ1385" s="158"/>
      <c r="BNR1385" s="158"/>
      <c r="BNS1385" s="158"/>
      <c r="BNT1385" s="158"/>
      <c r="BNU1385" s="158"/>
      <c r="BNV1385" s="158"/>
      <c r="BNW1385" s="158"/>
      <c r="BNX1385" s="158"/>
      <c r="BNY1385" s="158"/>
      <c r="BNZ1385" s="158"/>
      <c r="BOA1385" s="158"/>
      <c r="BOB1385" s="158"/>
      <c r="BOC1385" s="158"/>
      <c r="BOD1385" s="158"/>
      <c r="BOE1385" s="158"/>
      <c r="BOF1385" s="158"/>
      <c r="BOG1385" s="158"/>
      <c r="BOH1385" s="158"/>
      <c r="BOI1385" s="158"/>
      <c r="BOJ1385" s="158"/>
      <c r="BOK1385" s="158"/>
      <c r="BOL1385" s="158"/>
      <c r="BOM1385" s="158"/>
      <c r="BON1385" s="158"/>
      <c r="BOO1385" s="158"/>
      <c r="BOP1385" s="158"/>
      <c r="BOQ1385" s="158"/>
      <c r="BOR1385" s="158"/>
      <c r="BOS1385" s="158"/>
      <c r="BOT1385" s="158"/>
      <c r="BOU1385" s="158"/>
      <c r="BOV1385" s="158"/>
      <c r="BOW1385" s="158"/>
      <c r="BOX1385" s="158"/>
      <c r="BOY1385" s="158"/>
      <c r="BOZ1385" s="158"/>
      <c r="BPA1385" s="158"/>
      <c r="BPB1385" s="158"/>
      <c r="BPC1385" s="158"/>
      <c r="BPD1385" s="158"/>
      <c r="BPE1385" s="158"/>
      <c r="BPF1385" s="158"/>
      <c r="BPG1385" s="158"/>
      <c r="BPH1385" s="158"/>
      <c r="BPI1385" s="158"/>
      <c r="BPJ1385" s="158"/>
      <c r="BPK1385" s="158"/>
      <c r="BPL1385" s="158"/>
      <c r="BPM1385" s="158"/>
      <c r="BPN1385" s="158"/>
      <c r="BPO1385" s="158"/>
      <c r="BPP1385" s="158"/>
      <c r="BPQ1385" s="158"/>
      <c r="BPR1385" s="158"/>
      <c r="BPS1385" s="158"/>
      <c r="BPT1385" s="158"/>
      <c r="BPU1385" s="158"/>
      <c r="BPV1385" s="158"/>
      <c r="BPW1385" s="158"/>
      <c r="BPX1385" s="158"/>
      <c r="BPY1385" s="158"/>
      <c r="BPZ1385" s="158"/>
      <c r="BQA1385" s="158"/>
      <c r="BQB1385" s="158"/>
      <c r="BQC1385" s="158"/>
      <c r="BQD1385" s="158"/>
      <c r="BQE1385" s="158"/>
      <c r="BQF1385" s="158"/>
      <c r="BQG1385" s="158"/>
      <c r="BQH1385" s="158"/>
      <c r="BQI1385" s="158"/>
      <c r="BQJ1385" s="158"/>
      <c r="BQK1385" s="158"/>
      <c r="BQL1385" s="158"/>
      <c r="BQM1385" s="158"/>
      <c r="BQN1385" s="158"/>
      <c r="BQO1385" s="158"/>
      <c r="BQP1385" s="158"/>
      <c r="BQQ1385" s="158"/>
      <c r="BQR1385" s="158"/>
      <c r="BQS1385" s="158"/>
      <c r="BQT1385" s="158"/>
      <c r="BQU1385" s="158"/>
      <c r="BQV1385" s="158"/>
      <c r="BQW1385" s="158"/>
      <c r="BQX1385" s="158"/>
      <c r="BQY1385" s="158"/>
      <c r="BQZ1385" s="158"/>
      <c r="BRA1385" s="158"/>
      <c r="BRB1385" s="158"/>
      <c r="BRC1385" s="158"/>
      <c r="BRD1385" s="158"/>
      <c r="BRE1385" s="158"/>
      <c r="BRF1385" s="158"/>
      <c r="BRG1385" s="158"/>
      <c r="BRH1385" s="158"/>
      <c r="BRI1385" s="158"/>
      <c r="BRJ1385" s="158"/>
      <c r="BRK1385" s="158"/>
      <c r="BRL1385" s="158"/>
      <c r="BRM1385" s="158"/>
      <c r="BRN1385" s="158"/>
      <c r="BRO1385" s="158"/>
      <c r="BRP1385" s="158"/>
      <c r="BRQ1385" s="158"/>
      <c r="BRR1385" s="158"/>
      <c r="BRS1385" s="158"/>
      <c r="BRT1385" s="158"/>
      <c r="BRU1385" s="158"/>
      <c r="BRV1385" s="158"/>
      <c r="BRW1385" s="158"/>
      <c r="BRX1385" s="158"/>
      <c r="BRY1385" s="158"/>
      <c r="BRZ1385" s="158"/>
      <c r="BSA1385" s="158"/>
      <c r="BSB1385" s="158"/>
      <c r="BSC1385" s="158"/>
      <c r="BSD1385" s="158"/>
      <c r="BSE1385" s="158"/>
      <c r="BSF1385" s="158"/>
      <c r="BSG1385" s="158"/>
      <c r="BSH1385" s="158"/>
      <c r="BSI1385" s="158"/>
      <c r="BSJ1385" s="158"/>
      <c r="BSK1385" s="158"/>
      <c r="BSL1385" s="158"/>
      <c r="BSM1385" s="158"/>
      <c r="BSN1385" s="158"/>
      <c r="BSO1385" s="158"/>
      <c r="BSP1385" s="158"/>
      <c r="BSQ1385" s="158"/>
      <c r="BSR1385" s="158"/>
      <c r="BSS1385" s="158"/>
      <c r="BST1385" s="158"/>
      <c r="BSU1385" s="158"/>
      <c r="BSV1385" s="158"/>
      <c r="BSW1385" s="158"/>
      <c r="BSX1385" s="158"/>
      <c r="BSY1385" s="158"/>
      <c r="BSZ1385" s="158"/>
      <c r="BTA1385" s="158"/>
      <c r="BTB1385" s="158"/>
      <c r="BTC1385" s="158"/>
      <c r="BTD1385" s="158"/>
      <c r="BTE1385" s="158"/>
      <c r="BTF1385" s="158"/>
      <c r="BTG1385" s="158"/>
      <c r="BTH1385" s="158"/>
      <c r="BTI1385" s="158"/>
      <c r="BTJ1385" s="158"/>
      <c r="BTK1385" s="158"/>
      <c r="BTL1385" s="158"/>
      <c r="BTM1385" s="158"/>
      <c r="BTN1385" s="158"/>
      <c r="BTO1385" s="158"/>
      <c r="BTP1385" s="158"/>
      <c r="BTQ1385" s="158"/>
      <c r="BTR1385" s="158"/>
      <c r="BTS1385" s="158"/>
      <c r="BTT1385" s="158"/>
      <c r="BTU1385" s="158"/>
      <c r="BTV1385" s="158"/>
      <c r="BTW1385" s="158"/>
      <c r="BTX1385" s="158"/>
      <c r="BTY1385" s="158"/>
      <c r="BTZ1385" s="158"/>
      <c r="BUA1385" s="158"/>
      <c r="BUB1385" s="158"/>
      <c r="BUC1385" s="158"/>
      <c r="BUD1385" s="158"/>
      <c r="BUE1385" s="158"/>
      <c r="BUF1385" s="158"/>
      <c r="BUG1385" s="158"/>
      <c r="BUH1385" s="158"/>
      <c r="BUI1385" s="158"/>
      <c r="BUJ1385" s="158"/>
      <c r="BUK1385" s="158"/>
      <c r="BUL1385" s="158"/>
      <c r="BUM1385" s="158"/>
      <c r="BUN1385" s="158"/>
      <c r="BUO1385" s="158"/>
      <c r="BUP1385" s="158"/>
      <c r="BUQ1385" s="158"/>
      <c r="BUR1385" s="158"/>
      <c r="BUS1385" s="158"/>
      <c r="BUT1385" s="158"/>
      <c r="BUU1385" s="158"/>
      <c r="BUV1385" s="158"/>
      <c r="BUW1385" s="158"/>
      <c r="BUX1385" s="158"/>
      <c r="BUY1385" s="158"/>
      <c r="BUZ1385" s="158"/>
      <c r="BVA1385" s="158"/>
      <c r="BVB1385" s="158"/>
      <c r="BVC1385" s="158"/>
      <c r="BVD1385" s="158"/>
      <c r="BVE1385" s="158"/>
      <c r="BVF1385" s="158"/>
      <c r="BVG1385" s="158"/>
      <c r="BVH1385" s="158"/>
      <c r="BVI1385" s="158"/>
      <c r="BVJ1385" s="158"/>
      <c r="BVK1385" s="158"/>
      <c r="BVL1385" s="158"/>
      <c r="BVM1385" s="158"/>
      <c r="BVN1385" s="158"/>
      <c r="BVO1385" s="158"/>
      <c r="BVP1385" s="158"/>
      <c r="BVQ1385" s="158"/>
      <c r="BVR1385" s="158"/>
      <c r="BVS1385" s="158"/>
      <c r="BVT1385" s="158"/>
      <c r="BVU1385" s="158"/>
      <c r="BVV1385" s="158"/>
      <c r="BVW1385" s="158"/>
      <c r="BVX1385" s="158"/>
      <c r="BVY1385" s="158"/>
      <c r="BVZ1385" s="158"/>
      <c r="BWA1385" s="158"/>
      <c r="BWB1385" s="158"/>
      <c r="BWC1385" s="158"/>
      <c r="BWD1385" s="158"/>
      <c r="BWE1385" s="158"/>
      <c r="BWF1385" s="158"/>
      <c r="BWG1385" s="158"/>
      <c r="BWH1385" s="158"/>
      <c r="BWI1385" s="158"/>
      <c r="BWJ1385" s="158"/>
      <c r="BWK1385" s="158"/>
      <c r="BWL1385" s="158"/>
      <c r="BWM1385" s="158"/>
      <c r="BWN1385" s="158"/>
      <c r="BWO1385" s="158"/>
      <c r="BWP1385" s="158"/>
      <c r="BWQ1385" s="158"/>
      <c r="BWR1385" s="158"/>
      <c r="BWS1385" s="158"/>
      <c r="BWT1385" s="158"/>
      <c r="BWU1385" s="158"/>
      <c r="BWV1385" s="158"/>
      <c r="BWW1385" s="158"/>
      <c r="BWX1385" s="158"/>
      <c r="BWY1385" s="158"/>
      <c r="BWZ1385" s="158"/>
      <c r="BXA1385" s="158"/>
      <c r="BXB1385" s="158"/>
      <c r="BXC1385" s="158"/>
      <c r="BXD1385" s="158"/>
      <c r="BXE1385" s="158"/>
      <c r="BXF1385" s="158"/>
      <c r="BXG1385" s="158"/>
      <c r="BXH1385" s="158"/>
      <c r="BXI1385" s="158"/>
      <c r="BXJ1385" s="158"/>
      <c r="BXK1385" s="158"/>
      <c r="BXL1385" s="158"/>
      <c r="BXM1385" s="158"/>
      <c r="BXN1385" s="158"/>
      <c r="BXO1385" s="158"/>
      <c r="BXP1385" s="158"/>
      <c r="BXQ1385" s="158"/>
      <c r="BXR1385" s="158"/>
      <c r="BXS1385" s="158"/>
      <c r="BXT1385" s="158"/>
      <c r="BXU1385" s="158"/>
      <c r="BXV1385" s="158"/>
      <c r="BXW1385" s="158"/>
      <c r="BXX1385" s="158"/>
      <c r="BXY1385" s="158"/>
      <c r="BXZ1385" s="158"/>
      <c r="BYA1385" s="158"/>
      <c r="BYB1385" s="158"/>
      <c r="BYC1385" s="158"/>
      <c r="BYD1385" s="158"/>
      <c r="BYE1385" s="158"/>
      <c r="BYF1385" s="158"/>
      <c r="BYG1385" s="158"/>
      <c r="BYH1385" s="158"/>
      <c r="BYI1385" s="158"/>
      <c r="BYJ1385" s="158"/>
      <c r="BYK1385" s="158"/>
      <c r="BYL1385" s="158"/>
      <c r="BYM1385" s="158"/>
      <c r="BYN1385" s="158"/>
      <c r="BYO1385" s="158"/>
      <c r="BYP1385" s="158"/>
    </row>
    <row r="1386" spans="1:2018" ht="12.75" customHeight="1">
      <c r="C1386" s="202">
        <v>2016</v>
      </c>
      <c r="D1386" s="21" t="s">
        <v>47</v>
      </c>
      <c r="E1386" s="20" t="s">
        <v>197</v>
      </c>
      <c r="I1386" s="31"/>
      <c r="J1386" s="170">
        <f>IF($I1371="n/a",0,IF(J$4&lt;=$C1386,0,IF(SUM($C1386,$I1371)&gt;J$4,$J1382/$I1371,$J1382-SUM($I1386:I1386))))</f>
        <v>0</v>
      </c>
      <c r="K1386" s="170">
        <f>IF($I1371="n/a",0,IF(K$4&lt;=$C1386,0,IF(SUM($C1386,$I1371)&gt;K$4,$J1382/$I1371,$J1382-SUM($I1386:J1386))))</f>
        <v>0</v>
      </c>
      <c r="L1386" s="170">
        <f>IF($I1371="n/a",0,IF(L$4&lt;=$C1386,0,IF(SUM($C1386,$I1371)&gt;L$4,$J1382/$I1371,$J1382-SUM($I1386:K1386))))</f>
        <v>0</v>
      </c>
      <c r="M1386" s="170">
        <f>IF($I1371="n/a",0,IF(M$4&lt;=$C1386,0,IF(SUM($C1386,$I1371)&gt;M$4,$J1382/$I1371,$J1382-SUM($I1386:L1386))))</f>
        <v>0</v>
      </c>
      <c r="N1386" s="170">
        <f>IF($I1371="n/a",0,IF(N$4&lt;=$C1386,0,IF(SUM($C1386,$I1371)&gt;N$4,$J1382/$I1371,$J1382-SUM($I1386:M1386))))</f>
        <v>0</v>
      </c>
      <c r="O1386" s="170">
        <f>IF($I1371="n/a",0,IF(O$4&lt;=$C1386,0,IF(SUM($C1386,$I1371)&gt;O$4,$J1382/$I1371,$J1382-SUM($I1386:N1386))))</f>
        <v>0</v>
      </c>
      <c r="P1386" s="170">
        <f>IF($I1371="n/a",0,IF(P$4&lt;=$C1386,0,IF(SUM($C1386,$I1371)&gt;P$4,$J1382/$I1371,$J1382-SUM($I1386:O1386))))</f>
        <v>0</v>
      </c>
      <c r="Q1386" s="170">
        <f>IF($I1371="n/a",0,IF(Q$4&lt;=$C1386,0,IF(SUM($C1386,$I1371)&gt;Q$4,$J1382/$I1371,$J1382-SUM($I1386:P1386))))</f>
        <v>0</v>
      </c>
      <c r="R1386" s="170">
        <f>IF($I1371="n/a",0,IF(R$4&lt;=$C1386,0,IF(SUM($C1386,$I1371)&gt;R$4,$J1382/$I1371,$J1382-SUM($I1386:Q1386))))</f>
        <v>0</v>
      </c>
      <c r="S1386" s="170">
        <f>IF($I1371="n/a",0,IF(S$4&lt;=$C1386,0,IF(SUM($C1386,$I1371)&gt;S$4,$J1382/$I1371,$J1382-SUM($I1386:R1386))))</f>
        <v>0</v>
      </c>
      <c r="T1386" s="170">
        <f>IF($I1371="n/a",0,IF(T$4&lt;=$C1386,0,IF(SUM($C1386,$I1371)&gt;T$4,$J1382/$I1371,$J1382-SUM($I1386:S1386))))</f>
        <v>0</v>
      </c>
      <c r="U1386" s="170">
        <f>IF($I1371="n/a",0,IF(U$4&lt;=$C1386,0,IF(SUM($C1386,$I1371)&gt;U$4,$J1382/$I1371,$J1382-SUM($I1386:T1386))))</f>
        <v>0</v>
      </c>
      <c r="V1386" s="170">
        <f>IF($I1371="n/a",0,IF(V$4&lt;=$C1386,0,IF(SUM($C1386,$I1371)&gt;V$4,$J1382/$I1371,$J1382-SUM($I1386:U1386))))</f>
        <v>0</v>
      </c>
      <c r="W1386" s="170">
        <f>IF($I1371="n/a",0,IF(W$4&lt;=$C1386,0,IF(SUM($C1386,$I1371)&gt;W$4,$J1382/$I1371,$J1382-SUM($I1386:V1386))))</f>
        <v>0</v>
      </c>
      <c r="X1386" s="170">
        <f>IF($I1371="n/a",0,IF(X$4&lt;=$C1386,0,IF(SUM($C1386,$I1371)&gt;X$4,$J1382/$I1371,$J1382-SUM($I1386:W1386))))</f>
        <v>0</v>
      </c>
      <c r="Y1386" s="170">
        <f>IF($I1371="n/a",0,IF(Y$4&lt;=$C1386,0,IF(SUM($C1386,$I1371)&gt;Y$4,$J1382/$I1371,$J1382-SUM($I1386:X1386))))</f>
        <v>0</v>
      </c>
      <c r="Z1386" s="170">
        <f>IF($I1371="n/a",0,IF(Z$4&lt;=$C1386,0,IF(SUM($C1386,$I1371)&gt;Z$4,$J1382/$I1371,$J1382-SUM($I1386:Y1386))))</f>
        <v>0</v>
      </c>
      <c r="AA1386" s="170">
        <f>IF($I1371="n/a",0,IF(AA$4&lt;=$C1386,0,IF(SUM($C1386,$I1371)&gt;AA$4,$J1382/$I1371,$J1382-SUM($I1386:Z1386))))</f>
        <v>0</v>
      </c>
      <c r="AB1386" s="170">
        <f>IF($I1371="n/a",0,IF(AB$4&lt;=$C1386,0,IF(SUM($C1386,$I1371)&gt;AB$4,$J1382/$I1371,$J1382-SUM($I1386:AA1386))))</f>
        <v>0</v>
      </c>
      <c r="AC1386" s="170">
        <f>IF($I1371="n/a",0,IF(AC$4&lt;=$C1386,0,IF(SUM($C1386,$I1371)&gt;AC$4,$J1382/$I1371,$J1382-SUM($I1386:AB1386))))</f>
        <v>0</v>
      </c>
      <c r="AD1386" s="170">
        <f>IF($I1371="n/a",0,IF(AD$4&lt;=$C1386,0,IF(SUM($C1386,$I1371)&gt;AD$4,$J1382/$I1371,$J1382-SUM($I1386:AC1386))))</f>
        <v>0</v>
      </c>
      <c r="AE1386" s="170">
        <f>IF($I1371="n/a",0,IF(AE$4&lt;=$C1386,0,IF(SUM($C1386,$I1371)&gt;AE$4,$J1382/$I1371,$J1382-SUM($I1386:AD1386))))</f>
        <v>0</v>
      </c>
      <c r="AF1386" s="170">
        <f>IF($I1371="n/a",0,IF(AF$4&lt;=$C1386,0,IF(SUM($C1386,$I1371)&gt;AF$4,$J1382/$I1371,$J1382-SUM($I1386:AE1386))))</f>
        <v>0</v>
      </c>
      <c r="AG1386" s="170">
        <f>IF($I1371="n/a",0,IF(AG$4&lt;=$C1386,0,IF(SUM($C1386,$I1371)&gt;AG$4,$J1382/$I1371,$J1382-SUM($I1386:AF1386))))</f>
        <v>0</v>
      </c>
      <c r="AH1386" s="170">
        <f>IF($I1371="n/a",0,IF(AH$4&lt;=$C1386,0,IF(SUM($C1386,$I1371)&gt;AH$4,$J1382/$I1371,$J1382-SUM($I1386:AG1386))))</f>
        <v>0</v>
      </c>
      <c r="AI1386" s="170">
        <f>IF($I1371="n/a",0,IF(AI$4&lt;=$C1386,0,IF(SUM($C1386,$I1371)&gt;AI$4,$J1382/$I1371,$J1382-SUM($I1386:AH1386))))</f>
        <v>0</v>
      </c>
      <c r="AJ1386" s="170">
        <f>IF($I1371="n/a",0,IF(AJ$4&lt;=$C1386,0,IF(SUM($C1386,$I1371)&gt;AJ$4,$J1382/$I1371,$J1382-SUM($I1386:AI1386))))</f>
        <v>0</v>
      </c>
      <c r="AK1386" s="170">
        <f>IF($I1371="n/a",0,IF(AK$4&lt;=$C1386,0,IF(SUM($C1386,$I1371)&gt;AK$4,$J1382/$I1371,$J1382-SUM($I1386:AJ1386))))</f>
        <v>0</v>
      </c>
      <c r="AL1386" s="170">
        <f>IF($I1371="n/a",0,IF(AL$4&lt;=$C1386,0,IF(SUM($C1386,$I1371)&gt;AL$4,$J1382/$I1371,$J1382-SUM($I1386:AK1386))))</f>
        <v>0</v>
      </c>
      <c r="AM1386" s="170">
        <f>IF($I1371="n/a",0,IF(AM$4&lt;=$C1386,0,IF(SUM($C1386,$I1371)&gt;AM$4,$J1382/$I1371,$J1382-SUM($I1386:AL1386))))</f>
        <v>0</v>
      </c>
      <c r="AN1386" s="170">
        <f>IF($I1371="n/a",0,IF(AN$4&lt;=$C1386,0,IF(SUM($C1386,$I1371)&gt;AN$4,$J1382/$I1371,$J1382-SUM($I1386:AM1386))))</f>
        <v>0</v>
      </c>
      <c r="AO1386" s="170">
        <f>IF($I1371="n/a",0,IF(AO$4&lt;=$C1386,0,IF(SUM($C1386,$I1371)&gt;AO$4,$J1382/$I1371,$J1382-SUM($I1386:AN1386))))</f>
        <v>0</v>
      </c>
      <c r="AP1386" s="170">
        <f>IF($I1371="n/a",0,IF(AP$4&lt;=$C1386,0,IF(SUM($C1386,$I1371)&gt;AP$4,$J1382/$I1371,$J1382-SUM($I1386:AO1386))))</f>
        <v>0</v>
      </c>
      <c r="AQ1386" s="170">
        <f>IF($I1371="n/a",0,IF(AQ$4&lt;=$C1386,0,IF(SUM($C1386,$I1371)&gt;AQ$4,$J1382/$I1371,$J1382-SUM($I1386:AP1386))))</f>
        <v>0</v>
      </c>
      <c r="AR1386" s="170">
        <f>IF($I1371="n/a",0,IF(AR$4&lt;=$C1386,0,IF(SUM($C1386,$I1371)&gt;AR$4,$J1382/$I1371,$J1382-SUM($I1386:AQ1386))))</f>
        <v>0</v>
      </c>
      <c r="AS1386" s="170">
        <f>IF($I1371="n/a",0,IF(AS$4&lt;=$C1386,0,IF(SUM($C1386,$I1371)&gt;AS$4,$J1382/$I1371,$J1382-SUM($I1386:AR1386))))</f>
        <v>0</v>
      </c>
      <c r="AT1386" s="170">
        <f>IF($I1371="n/a",0,IF(AT$4&lt;=$C1386,0,IF(SUM($C1386,$I1371)&gt;AT$4,$J1382/$I1371,$J1382-SUM($I1386:AS1386))))</f>
        <v>0</v>
      </c>
      <c r="AU1386" s="170">
        <f>IF($I1371="n/a",0,IF(AU$4&lt;=$C1386,0,IF(SUM($C1386,$I1371)&gt;AU$4,$J1382/$I1371,$J1382-SUM($I1386:AT1386))))</f>
        <v>0</v>
      </c>
      <c r="AV1386" s="170">
        <f>IF($I1371="n/a",0,IF(AV$4&lt;=$C1386,0,IF(SUM($C1386,$I1371)&gt;AV$4,$J1382/$I1371,$J1382-SUM($I1386:AU1386))))</f>
        <v>0</v>
      </c>
      <c r="AW1386" s="170">
        <f>IF($I1371="n/a",0,IF(AW$4&lt;=$C1386,0,IF(SUM($C1386,$I1371)&gt;AW$4,$J1382/$I1371,$J1382-SUM($I1386:AV1386))))</f>
        <v>0</v>
      </c>
      <c r="AX1386" s="170">
        <f>IF($I1371="n/a",0,IF(AX$4&lt;=$C1386,0,IF(SUM($C1386,$I1371)&gt;AX$4,$J1382/$I1371,$J1382-SUM($I1386:AW1386))))</f>
        <v>0</v>
      </c>
      <c r="AY1386" s="170">
        <f>IF($I1371="n/a",0,IF(AY$4&lt;=$C1386,0,IF(SUM($C1386,$I1371)&gt;AY$4,$J1382/$I1371,$J1382-SUM($I1386:AX1386))))</f>
        <v>0</v>
      </c>
      <c r="AZ1386" s="170">
        <f>IF($I1371="n/a",0,IF(AZ$4&lt;=$C1386,0,IF(SUM($C1386,$I1371)&gt;AZ$4,$J1382/$I1371,$J1382-SUM($I1386:AY1386))))</f>
        <v>0</v>
      </c>
      <c r="BA1386" s="170">
        <f>IF($I1371="n/a",0,IF(BA$4&lt;=$C1386,0,IF(SUM($C1386,$I1371)&gt;BA$4,$J1382/$I1371,$J1382-SUM($I1386:AZ1386))))</f>
        <v>0</v>
      </c>
      <c r="BB1386" s="170">
        <f>IF($I1371="n/a",0,IF(BB$4&lt;=$C1386,0,IF(SUM($C1386,$I1371)&gt;BB$4,$J1382/$I1371,$J1382-SUM($I1386:BA1386))))</f>
        <v>0</v>
      </c>
      <c r="BC1386" s="170">
        <f>IF($I1371="n/a",0,IF(BC$4&lt;=$C1386,0,IF(SUM($C1386,$I1371)&gt;BC$4,$J1382/$I1371,$J1382-SUM($I1386:BB1386))))</f>
        <v>0</v>
      </c>
      <c r="BD1386" s="170">
        <f>IF($I1371="n/a",0,IF(BD$4&lt;=$C1386,0,IF(SUM($C1386,$I1371)&gt;BD$4,$J1382/$I1371,$J1382-SUM($I1386:BC1386))))</f>
        <v>0</v>
      </c>
      <c r="BE1386" s="170">
        <f>IF($I1371="n/a",0,IF(BE$4&lt;=$C1386,0,IF(SUM($C1386,$I1371)&gt;BE$4,$J1382/$I1371,$J1382-SUM($I1386:BD1386))))</f>
        <v>0</v>
      </c>
      <c r="BF1386" s="170">
        <f>IF($I1371="n/a",0,IF(BF$4&lt;=$C1386,0,IF(SUM($C1386,$I1371)&gt;BF$4,$J1382/$I1371,$J1382-SUM($I1386:BE1386))))</f>
        <v>0</v>
      </c>
      <c r="BG1386" s="170">
        <f>IF($I1371="n/a",0,IF(BG$4&lt;=$C1386,0,IF(SUM($C1386,$I1371)&gt;BG$4,$J1382/$I1371,$J1382-SUM($I1386:BF1386))))</f>
        <v>0</v>
      </c>
      <c r="BH1386" s="170">
        <f>IF($I1371="n/a",0,IF(BH$4&lt;=$C1386,0,IF(SUM($C1386,$I1371)&gt;BH$4,$J1382/$I1371,$J1382-SUM($I1386:BG1386))))</f>
        <v>0</v>
      </c>
      <c r="BI1386" s="170">
        <f>IF($I1371="n/a",0,IF(BI$4&lt;=$C1386,0,IF(SUM($C1386,$I1371)&gt;BI$4,$J1382/$I1371,$J1382-SUM($I1386:BH1386))))</f>
        <v>0</v>
      </c>
      <c r="BJ1386" s="170">
        <f>IF($I1371="n/a",0,IF(BJ$4&lt;=$C1386,0,IF(SUM($C1386,$I1371)&gt;BJ$4,$J1382/$I1371,$J1382-SUM($I1386:BI1386))))</f>
        <v>0</v>
      </c>
      <c r="BK1386" s="170">
        <f>IF($I1371="n/a",0,IF(BK$4&lt;=$C1386,0,IF(SUM($C1386,$I1371)&gt;BK$4,$J1382/$I1371,$J1382-SUM($I1386:BJ1386))))</f>
        <v>0</v>
      </c>
      <c r="BL1386" s="170">
        <f>IF($I1371="n/a",0,IF(BL$4&lt;=$C1386,0,IF(SUM($C1386,$I1371)&gt;BL$4,$J1382/$I1371,$J1382-SUM($I1386:BK1386))))</f>
        <v>0</v>
      </c>
      <c r="BM1386" s="170">
        <f>IF($I1371="n/a",0,IF(BM$4&lt;=$C1386,0,IF(SUM($C1386,$I1371)&gt;BM$4,$J1382/$I1371,$J1382-SUM($I1386:BL1386))))</f>
        <v>0</v>
      </c>
      <c r="BN1386" s="170">
        <f>IF($I1371="n/a",0,IF(BN$4&lt;=$C1386,0,IF(SUM($C1386,$I1371)&gt;BN$4,$J1382/$I1371,$J1382-SUM($I1386:BM1386))))</f>
        <v>0</v>
      </c>
      <c r="BO1386" s="170">
        <f>IF($I1371="n/a",0,IF(BO$4&lt;=$C1386,0,IF(SUM($C1386,$I1371)&gt;BO$4,$J1382/$I1371,$J1382-SUM($I1386:BN1386))))</f>
        <v>0</v>
      </c>
      <c r="BP1386" s="170">
        <f>IF($I1371="n/a",0,IF(BP$4&lt;=$C1386,0,IF(SUM($C1386,$I1371)&gt;BP$4,$J1382/$I1371,$J1382-SUM($I1386:BO1386))))</f>
        <v>0</v>
      </c>
      <c r="BQ1386" s="170">
        <f>IF($I1371="n/a",0,IF(BQ$4&lt;=$C1386,0,IF(SUM($C1386,$I1371)&gt;BQ$4,$J1382/$I1371,$J1382-SUM($I1386:BP1386))))</f>
        <v>0</v>
      </c>
      <c r="BR1386" s="170">
        <f>IF($I1371="n/a",0,IF(BR$4&lt;=$C1386,0,IF(SUM($C1386,$I1371)&gt;BR$4,$J1382/$I1371,$J1382-SUM($I1386:BQ1386))))</f>
        <v>0</v>
      </c>
      <c r="BS1386" s="170">
        <f>IF($I1371="n/a",0,IF(BS$4&lt;=$C1386,0,IF(SUM($C1386,$I1371)&gt;BS$4,$J1382/$I1371,$J1382-SUM($I1386:BR1386))))</f>
        <v>0</v>
      </c>
      <c r="BT1386" s="170">
        <f>IF($I1371="n/a",0,IF(BT$4&lt;=$C1386,0,IF(SUM($C1386,$I1371)&gt;BT$4,$J1382/$I1371,$J1382-SUM($I1386:BS1386))))</f>
        <v>0</v>
      </c>
      <c r="BU1386" s="170">
        <f>IF($I1371="n/a",0,IF(BU$4&lt;=$C1386,0,IF(SUM($C1386,$I1371)&gt;BU$4,$J1382/$I1371,$J1382-SUM($I1386:BT1386))))</f>
        <v>0</v>
      </c>
      <c r="BV1386" s="170">
        <f>IF($I1371="n/a",0,IF(BV$4&lt;=$C1386,0,IF(SUM($C1386,$I1371)&gt;BV$4,$J1382/$I1371,$J1382-SUM($I1386:BU1386))))</f>
        <v>0</v>
      </c>
      <c r="BW1386" s="170">
        <f>IF($I1371="n/a",0,IF(BW$4&lt;=$C1386,0,IF(SUM($C1386,$I1371)&gt;BW$4,$J1382/$I1371,$J1382-SUM($I1386:BV1386))))</f>
        <v>0</v>
      </c>
      <c r="BX1386" s="170">
        <f>IF($I1371="n/a",0,IF(BX$4&lt;=$C1386,0,IF(SUM($C1386,$I1371)&gt;BX$4,$J1382/$I1371,$J1382-SUM($I1386:BW1386))))</f>
        <v>0</v>
      </c>
      <c r="BY1386" s="170">
        <f>IF($I1371="n/a",0,IF(BY$4&lt;=$C1386,0,IF(SUM($C1386,$I1371)&gt;BY$4,$J1382/$I1371,$J1382-SUM($I1386:BX1386))))</f>
        <v>0</v>
      </c>
      <c r="BZ1386" s="170">
        <f>IF($I1371="n/a",0,IF(BZ$4&lt;=$C1386,0,IF(SUM($C1386,$I1371)&gt;BZ$4,$J1382/$I1371,$J1382-SUM($I1386:BY1386))))</f>
        <v>0</v>
      </c>
      <c r="CA1386" s="170">
        <f>IF($I1371="n/a",0,IF(CA$4&lt;=$C1386,0,IF(SUM($C1386,$I1371)&gt;CA$4,$J1382/$I1371,$J1382-SUM($I1386:BZ1386))))</f>
        <v>0</v>
      </c>
      <c r="CB1386" s="170">
        <f>IF($I1371="n/a",0,IF(CB$4&lt;=$C1386,0,IF(SUM($C1386,$I1371)&gt;CB$4,$J1382/$I1371,$J1382-SUM($I1386:CA1386))))</f>
        <v>0</v>
      </c>
      <c r="CC1386" s="170">
        <f>IF($I1371="n/a",0,IF(CC$4&lt;=$C1386,0,IF(SUM($C1386,$I1371)&gt;CC$4,$J1382/$I1371,$J1382-SUM($I1386:CB1386))))</f>
        <v>0</v>
      </c>
      <c r="CD1386" s="170">
        <f>IF($I1371="n/a",0,IF(CD$4&lt;=$C1386,0,IF(SUM($C1386,$I1371)&gt;CD$4,$J1382/$I1371,$J1382-SUM($I1386:CC1386))))</f>
        <v>0</v>
      </c>
      <c r="CE1386" s="170">
        <f>IF($I1371="n/a",0,IF(CE$4&lt;=$C1386,0,IF(SUM($C1386,$I1371)&gt;CE$4,$J1382/$I1371,$J1382-SUM($I1386:CD1386))))</f>
        <v>0</v>
      </c>
      <c r="CF1386" s="170">
        <f>IF($I1371="n/a",0,IF(CF$4&lt;=$C1386,0,IF(SUM($C1386,$I1371)&gt;CF$4,$J1382/$I1371,$J1382-SUM($I1386:CE1386))))</f>
        <v>0</v>
      </c>
    </row>
    <row r="1387" spans="1:2018" ht="12.75" customHeight="1">
      <c r="C1387" s="202">
        <v>2017</v>
      </c>
      <c r="D1387" s="21" t="s">
        <v>212</v>
      </c>
      <c r="E1387" s="21" t="s">
        <v>197</v>
      </c>
      <c r="I1387" s="31"/>
      <c r="J1387" s="170">
        <f>IF($I1371="n/a",0,IF(J$4&lt;=$C1387,0,IF(SUM($C1387,$I1371)&gt;J$4,$K1382/$I1371,$K1382-SUM($I1387:I1387))))</f>
        <v>0</v>
      </c>
      <c r="K1387" s="170">
        <f>IF($I1371="n/a",0,IF(K$4&lt;=$C1387,0,IF(SUM($C1387,$I1371)&gt;K$4,$K1382/$I1371,$K1382-SUM($I1387:J1387))))</f>
        <v>0</v>
      </c>
      <c r="L1387" s="170">
        <f>IF($I1371="n/a",0,IF(L$4&lt;=$C1387,0,IF(SUM($C1387,$I1371)&gt;L$4,$K1382/$I1371,$K1382-SUM($I1387:K1387))))</f>
        <v>0</v>
      </c>
      <c r="M1387" s="170">
        <f>IF($I1371="n/a",0,IF(M$4&lt;=$C1387,0,IF(SUM($C1387,$I1371)&gt;M$4,$K1382/$I1371,$K1382-SUM($I1387:L1387))))</f>
        <v>0</v>
      </c>
      <c r="N1387" s="170">
        <f>IF($I1371="n/a",0,IF(N$4&lt;=$C1387,0,IF(SUM($C1387,$I1371)&gt;N$4,$K1382/$I1371,$K1382-SUM($I1387:M1387))))</f>
        <v>0</v>
      </c>
      <c r="O1387" s="170">
        <f>IF($I1371="n/a",0,IF(O$4&lt;=$C1387,0,IF(SUM($C1387,$I1371)&gt;O$4,$K1382/$I1371,$K1382-SUM($I1387:N1387))))</f>
        <v>0</v>
      </c>
      <c r="P1387" s="170">
        <f>IF($I1371="n/a",0,IF(P$4&lt;=$C1387,0,IF(SUM($C1387,$I1371)&gt;P$4,$K1382/$I1371,$K1382-SUM($I1387:O1387))))</f>
        <v>0</v>
      </c>
      <c r="Q1387" s="170">
        <f>IF($I1371="n/a",0,IF(Q$4&lt;=$C1387,0,IF(SUM($C1387,$I1371)&gt;Q$4,$K1382/$I1371,$K1382-SUM($I1387:P1387))))</f>
        <v>0</v>
      </c>
      <c r="R1387" s="170">
        <f>IF($I1371="n/a",0,IF(R$4&lt;=$C1387,0,IF(SUM($C1387,$I1371)&gt;R$4,$K1382/$I1371,$K1382-SUM($I1387:Q1387))))</f>
        <v>0</v>
      </c>
      <c r="S1387" s="170">
        <f>IF($I1371="n/a",0,IF(S$4&lt;=$C1387,0,IF(SUM($C1387,$I1371)&gt;S$4,$K1382/$I1371,$K1382-SUM($I1387:R1387))))</f>
        <v>0</v>
      </c>
      <c r="T1387" s="170">
        <f>IF($I1371="n/a",0,IF(T$4&lt;=$C1387,0,IF(SUM($C1387,$I1371)&gt;T$4,$K1382/$I1371,$K1382-SUM($I1387:S1387))))</f>
        <v>0</v>
      </c>
      <c r="U1387" s="170">
        <f>IF($I1371="n/a",0,IF(U$4&lt;=$C1387,0,IF(SUM($C1387,$I1371)&gt;U$4,$K1382/$I1371,$K1382-SUM($I1387:T1387))))</f>
        <v>0</v>
      </c>
      <c r="V1387" s="170">
        <f>IF($I1371="n/a",0,IF(V$4&lt;=$C1387,0,IF(SUM($C1387,$I1371)&gt;V$4,$K1382/$I1371,$K1382-SUM($I1387:U1387))))</f>
        <v>0</v>
      </c>
      <c r="W1387" s="170">
        <f>IF($I1371="n/a",0,IF(W$4&lt;=$C1387,0,IF(SUM($C1387,$I1371)&gt;W$4,$K1382/$I1371,$K1382-SUM($I1387:V1387))))</f>
        <v>0</v>
      </c>
      <c r="X1387" s="170">
        <f>IF($I1371="n/a",0,IF(X$4&lt;=$C1387,0,IF(SUM($C1387,$I1371)&gt;X$4,$K1382/$I1371,$K1382-SUM($I1387:W1387))))</f>
        <v>0</v>
      </c>
      <c r="Y1387" s="170">
        <f>IF($I1371="n/a",0,IF(Y$4&lt;=$C1387,0,IF(SUM($C1387,$I1371)&gt;Y$4,$K1382/$I1371,$K1382-SUM($I1387:X1387))))</f>
        <v>0</v>
      </c>
      <c r="Z1387" s="170">
        <f>IF($I1371="n/a",0,IF(Z$4&lt;=$C1387,0,IF(SUM($C1387,$I1371)&gt;Z$4,$K1382/$I1371,$K1382-SUM($I1387:Y1387))))</f>
        <v>0</v>
      </c>
      <c r="AA1387" s="170">
        <f>IF($I1371="n/a",0,IF(AA$4&lt;=$C1387,0,IF(SUM($C1387,$I1371)&gt;AA$4,$K1382/$I1371,$K1382-SUM($I1387:Z1387))))</f>
        <v>0</v>
      </c>
      <c r="AB1387" s="170">
        <f>IF($I1371="n/a",0,IF(AB$4&lt;=$C1387,0,IF(SUM($C1387,$I1371)&gt;AB$4,$K1382/$I1371,$K1382-SUM($I1387:AA1387))))</f>
        <v>0</v>
      </c>
      <c r="AC1387" s="170">
        <f>IF($I1371="n/a",0,IF(AC$4&lt;=$C1387,0,IF(SUM($C1387,$I1371)&gt;AC$4,$K1382/$I1371,$K1382-SUM($I1387:AB1387))))</f>
        <v>0</v>
      </c>
      <c r="AD1387" s="170">
        <f>IF($I1371="n/a",0,IF(AD$4&lt;=$C1387,0,IF(SUM($C1387,$I1371)&gt;AD$4,$K1382/$I1371,$K1382-SUM($I1387:AC1387))))</f>
        <v>0</v>
      </c>
      <c r="AE1387" s="170">
        <f>IF($I1371="n/a",0,IF(AE$4&lt;=$C1387,0,IF(SUM($C1387,$I1371)&gt;AE$4,$K1382/$I1371,$K1382-SUM($I1387:AD1387))))</f>
        <v>0</v>
      </c>
      <c r="AF1387" s="170">
        <f>IF($I1371="n/a",0,IF(AF$4&lt;=$C1387,0,IF(SUM($C1387,$I1371)&gt;AF$4,$K1382/$I1371,$K1382-SUM($I1387:AE1387))))</f>
        <v>0</v>
      </c>
      <c r="AG1387" s="170">
        <f>IF($I1371="n/a",0,IF(AG$4&lt;=$C1387,0,IF(SUM($C1387,$I1371)&gt;AG$4,$K1382/$I1371,$K1382-SUM($I1387:AF1387))))</f>
        <v>0</v>
      </c>
      <c r="AH1387" s="170">
        <f>IF($I1371="n/a",0,IF(AH$4&lt;=$C1387,0,IF(SUM($C1387,$I1371)&gt;AH$4,$K1382/$I1371,$K1382-SUM($I1387:AG1387))))</f>
        <v>0</v>
      </c>
      <c r="AI1387" s="170">
        <f>IF($I1371="n/a",0,IF(AI$4&lt;=$C1387,0,IF(SUM($C1387,$I1371)&gt;AI$4,$K1382/$I1371,$K1382-SUM($I1387:AH1387))))</f>
        <v>0</v>
      </c>
      <c r="AJ1387" s="170">
        <f>IF($I1371="n/a",0,IF(AJ$4&lt;=$C1387,0,IF(SUM($C1387,$I1371)&gt;AJ$4,$K1382/$I1371,$K1382-SUM($I1387:AI1387))))</f>
        <v>0</v>
      </c>
      <c r="AK1387" s="170">
        <f>IF($I1371="n/a",0,IF(AK$4&lt;=$C1387,0,IF(SUM($C1387,$I1371)&gt;AK$4,$K1382/$I1371,$K1382-SUM($I1387:AJ1387))))</f>
        <v>0</v>
      </c>
      <c r="AL1387" s="170">
        <f>IF($I1371="n/a",0,IF(AL$4&lt;=$C1387,0,IF(SUM($C1387,$I1371)&gt;AL$4,$K1382/$I1371,$K1382-SUM($I1387:AK1387))))</f>
        <v>0</v>
      </c>
      <c r="AM1387" s="170">
        <f>IF($I1371="n/a",0,IF(AM$4&lt;=$C1387,0,IF(SUM($C1387,$I1371)&gt;AM$4,$K1382/$I1371,$K1382-SUM($I1387:AL1387))))</f>
        <v>0</v>
      </c>
      <c r="AN1387" s="170">
        <f>IF($I1371="n/a",0,IF(AN$4&lt;=$C1387,0,IF(SUM($C1387,$I1371)&gt;AN$4,$K1382/$I1371,$K1382-SUM($I1387:AM1387))))</f>
        <v>0</v>
      </c>
      <c r="AO1387" s="170">
        <f>IF($I1371="n/a",0,IF(AO$4&lt;=$C1387,0,IF(SUM($C1387,$I1371)&gt;AO$4,$K1382/$I1371,$K1382-SUM($I1387:AN1387))))</f>
        <v>0</v>
      </c>
      <c r="AP1387" s="170">
        <f>IF($I1371="n/a",0,IF(AP$4&lt;=$C1387,0,IF(SUM($C1387,$I1371)&gt;AP$4,$K1382/$I1371,$K1382-SUM($I1387:AO1387))))</f>
        <v>0</v>
      </c>
      <c r="AQ1387" s="170">
        <f>IF($I1371="n/a",0,IF(AQ$4&lt;=$C1387,0,IF(SUM($C1387,$I1371)&gt;AQ$4,$K1382/$I1371,$K1382-SUM($I1387:AP1387))))</f>
        <v>0</v>
      </c>
      <c r="AR1387" s="170">
        <f>IF($I1371="n/a",0,IF(AR$4&lt;=$C1387,0,IF(SUM($C1387,$I1371)&gt;AR$4,$K1382/$I1371,$K1382-SUM($I1387:AQ1387))))</f>
        <v>0</v>
      </c>
      <c r="AS1387" s="170">
        <f>IF($I1371="n/a",0,IF(AS$4&lt;=$C1387,0,IF(SUM($C1387,$I1371)&gt;AS$4,$K1382/$I1371,$K1382-SUM($I1387:AR1387))))</f>
        <v>0</v>
      </c>
      <c r="AT1387" s="170">
        <f>IF($I1371="n/a",0,IF(AT$4&lt;=$C1387,0,IF(SUM($C1387,$I1371)&gt;AT$4,$K1382/$I1371,$K1382-SUM($I1387:AS1387))))</f>
        <v>0</v>
      </c>
      <c r="AU1387" s="170">
        <f>IF($I1371="n/a",0,IF(AU$4&lt;=$C1387,0,IF(SUM($C1387,$I1371)&gt;AU$4,$K1382/$I1371,$K1382-SUM($I1387:AT1387))))</f>
        <v>0</v>
      </c>
      <c r="AV1387" s="170">
        <f>IF($I1371="n/a",0,IF(AV$4&lt;=$C1387,0,IF(SUM($C1387,$I1371)&gt;AV$4,$K1382/$I1371,$K1382-SUM($I1387:AU1387))))</f>
        <v>0</v>
      </c>
      <c r="AW1387" s="170">
        <f>IF($I1371="n/a",0,IF(AW$4&lt;=$C1387,0,IF(SUM($C1387,$I1371)&gt;AW$4,$K1382/$I1371,$K1382-SUM($I1387:AV1387))))</f>
        <v>0</v>
      </c>
      <c r="AX1387" s="170">
        <f>IF($I1371="n/a",0,IF(AX$4&lt;=$C1387,0,IF(SUM($C1387,$I1371)&gt;AX$4,$K1382/$I1371,$K1382-SUM($I1387:AW1387))))</f>
        <v>0</v>
      </c>
      <c r="AY1387" s="170">
        <f>IF($I1371="n/a",0,IF(AY$4&lt;=$C1387,0,IF(SUM($C1387,$I1371)&gt;AY$4,$K1382/$I1371,$K1382-SUM($I1387:AX1387))))</f>
        <v>0</v>
      </c>
      <c r="AZ1387" s="170">
        <f>IF($I1371="n/a",0,IF(AZ$4&lt;=$C1387,0,IF(SUM($C1387,$I1371)&gt;AZ$4,$K1382/$I1371,$K1382-SUM($I1387:AY1387))))</f>
        <v>0</v>
      </c>
      <c r="BA1387" s="170">
        <f>IF($I1371="n/a",0,IF(BA$4&lt;=$C1387,0,IF(SUM($C1387,$I1371)&gt;BA$4,$K1382/$I1371,$K1382-SUM($I1387:AZ1387))))</f>
        <v>0</v>
      </c>
      <c r="BB1387" s="170">
        <f>IF($I1371="n/a",0,IF(BB$4&lt;=$C1387,0,IF(SUM($C1387,$I1371)&gt;BB$4,$K1382/$I1371,$K1382-SUM($I1387:BA1387))))</f>
        <v>0</v>
      </c>
      <c r="BC1387" s="170">
        <f>IF($I1371="n/a",0,IF(BC$4&lt;=$C1387,0,IF(SUM($C1387,$I1371)&gt;BC$4,$K1382/$I1371,$K1382-SUM($I1387:BB1387))))</f>
        <v>0</v>
      </c>
      <c r="BD1387" s="170">
        <f>IF($I1371="n/a",0,IF(BD$4&lt;=$C1387,0,IF(SUM($C1387,$I1371)&gt;BD$4,$K1382/$I1371,$K1382-SUM($I1387:BC1387))))</f>
        <v>0</v>
      </c>
      <c r="BE1387" s="170">
        <f>IF($I1371="n/a",0,IF(BE$4&lt;=$C1387,0,IF(SUM($C1387,$I1371)&gt;BE$4,$K1382/$I1371,$K1382-SUM($I1387:BD1387))))</f>
        <v>0</v>
      </c>
      <c r="BF1387" s="170">
        <f>IF($I1371="n/a",0,IF(BF$4&lt;=$C1387,0,IF(SUM($C1387,$I1371)&gt;BF$4,$K1382/$I1371,$K1382-SUM($I1387:BE1387))))</f>
        <v>0</v>
      </c>
      <c r="BG1387" s="170">
        <f>IF($I1371="n/a",0,IF(BG$4&lt;=$C1387,0,IF(SUM($C1387,$I1371)&gt;BG$4,$K1382/$I1371,$K1382-SUM($I1387:BF1387))))</f>
        <v>0</v>
      </c>
      <c r="BH1387" s="170">
        <f>IF($I1371="n/a",0,IF(BH$4&lt;=$C1387,0,IF(SUM($C1387,$I1371)&gt;BH$4,$K1382/$I1371,$K1382-SUM($I1387:BG1387))))</f>
        <v>0</v>
      </c>
      <c r="BI1387" s="170">
        <f>IF($I1371="n/a",0,IF(BI$4&lt;=$C1387,0,IF(SUM($C1387,$I1371)&gt;BI$4,$K1382/$I1371,$K1382-SUM($I1387:BH1387))))</f>
        <v>0</v>
      </c>
      <c r="BJ1387" s="170">
        <f>IF($I1371="n/a",0,IF(BJ$4&lt;=$C1387,0,IF(SUM($C1387,$I1371)&gt;BJ$4,$K1382/$I1371,$K1382-SUM($I1387:BI1387))))</f>
        <v>0</v>
      </c>
      <c r="BK1387" s="170">
        <f>IF($I1371="n/a",0,IF(BK$4&lt;=$C1387,0,IF(SUM($C1387,$I1371)&gt;BK$4,$K1382/$I1371,$K1382-SUM($I1387:BJ1387))))</f>
        <v>0</v>
      </c>
      <c r="BL1387" s="170">
        <f>IF($I1371="n/a",0,IF(BL$4&lt;=$C1387,0,IF(SUM($C1387,$I1371)&gt;BL$4,$K1382/$I1371,$K1382-SUM($I1387:BK1387))))</f>
        <v>0</v>
      </c>
      <c r="BM1387" s="170">
        <f>IF($I1371="n/a",0,IF(BM$4&lt;=$C1387,0,IF(SUM($C1387,$I1371)&gt;BM$4,$K1382/$I1371,$K1382-SUM($I1387:BL1387))))</f>
        <v>0</v>
      </c>
      <c r="BN1387" s="170">
        <f>IF($I1371="n/a",0,IF(BN$4&lt;=$C1387,0,IF(SUM($C1387,$I1371)&gt;BN$4,$K1382/$I1371,$K1382-SUM($I1387:BM1387))))</f>
        <v>0</v>
      </c>
      <c r="BO1387" s="170">
        <f>IF($I1371="n/a",0,IF(BO$4&lt;=$C1387,0,IF(SUM($C1387,$I1371)&gt;BO$4,$K1382/$I1371,$K1382-SUM($I1387:BN1387))))</f>
        <v>0</v>
      </c>
      <c r="BP1387" s="170">
        <f>IF($I1371="n/a",0,IF(BP$4&lt;=$C1387,0,IF(SUM($C1387,$I1371)&gt;BP$4,$K1382/$I1371,$K1382-SUM($I1387:BO1387))))</f>
        <v>0</v>
      </c>
      <c r="BQ1387" s="170">
        <f>IF($I1371="n/a",0,IF(BQ$4&lt;=$C1387,0,IF(SUM($C1387,$I1371)&gt;BQ$4,$K1382/$I1371,$K1382-SUM($I1387:BP1387))))</f>
        <v>0</v>
      </c>
      <c r="BR1387" s="170">
        <f>IF($I1371="n/a",0,IF(BR$4&lt;=$C1387,0,IF(SUM($C1387,$I1371)&gt;BR$4,$K1382/$I1371,$K1382-SUM($I1387:BQ1387))))</f>
        <v>0</v>
      </c>
      <c r="BS1387" s="170">
        <f>IF($I1371="n/a",0,IF(BS$4&lt;=$C1387,0,IF(SUM($C1387,$I1371)&gt;BS$4,$K1382/$I1371,$K1382-SUM($I1387:BR1387))))</f>
        <v>0</v>
      </c>
      <c r="BT1387" s="170">
        <f>IF($I1371="n/a",0,IF(BT$4&lt;=$C1387,0,IF(SUM($C1387,$I1371)&gt;BT$4,$K1382/$I1371,$K1382-SUM($I1387:BS1387))))</f>
        <v>0</v>
      </c>
      <c r="BU1387" s="170">
        <f>IF($I1371="n/a",0,IF(BU$4&lt;=$C1387,0,IF(SUM($C1387,$I1371)&gt;BU$4,$K1382/$I1371,$K1382-SUM($I1387:BT1387))))</f>
        <v>0</v>
      </c>
      <c r="BV1387" s="170">
        <f>IF($I1371="n/a",0,IF(BV$4&lt;=$C1387,0,IF(SUM($C1387,$I1371)&gt;BV$4,$K1382/$I1371,$K1382-SUM($I1387:BU1387))))</f>
        <v>0</v>
      </c>
      <c r="BW1387" s="170">
        <f>IF($I1371="n/a",0,IF(BW$4&lt;=$C1387,0,IF(SUM($C1387,$I1371)&gt;BW$4,$K1382/$I1371,$K1382-SUM($I1387:BV1387))))</f>
        <v>0</v>
      </c>
      <c r="BX1387" s="170">
        <f>IF($I1371="n/a",0,IF(BX$4&lt;=$C1387,0,IF(SUM($C1387,$I1371)&gt;BX$4,$K1382/$I1371,$K1382-SUM($I1387:BW1387))))</f>
        <v>0</v>
      </c>
      <c r="BY1387" s="170">
        <f>IF($I1371="n/a",0,IF(BY$4&lt;=$C1387,0,IF(SUM($C1387,$I1371)&gt;BY$4,$K1382/$I1371,$K1382-SUM($I1387:BX1387))))</f>
        <v>0</v>
      </c>
      <c r="BZ1387" s="170">
        <f>IF($I1371="n/a",0,IF(BZ$4&lt;=$C1387,0,IF(SUM($C1387,$I1371)&gt;BZ$4,$K1382/$I1371,$K1382-SUM($I1387:BY1387))))</f>
        <v>0</v>
      </c>
      <c r="CA1387" s="170">
        <f>IF($I1371="n/a",0,IF(CA$4&lt;=$C1387,0,IF(SUM($C1387,$I1371)&gt;CA$4,$K1382/$I1371,$K1382-SUM($I1387:BZ1387))))</f>
        <v>0</v>
      </c>
      <c r="CB1387" s="170">
        <f>IF($I1371="n/a",0,IF(CB$4&lt;=$C1387,0,IF(SUM($C1387,$I1371)&gt;CB$4,$K1382/$I1371,$K1382-SUM($I1387:CA1387))))</f>
        <v>0</v>
      </c>
      <c r="CC1387" s="170">
        <f>IF($I1371="n/a",0,IF(CC$4&lt;=$C1387,0,IF(SUM($C1387,$I1371)&gt;CC$4,$K1382/$I1371,$K1382-SUM($I1387:CB1387))))</f>
        <v>0</v>
      </c>
      <c r="CD1387" s="170">
        <f>IF($I1371="n/a",0,IF(CD$4&lt;=$C1387,0,IF(SUM($C1387,$I1371)&gt;CD$4,$K1382/$I1371,$K1382-SUM($I1387:CC1387))))</f>
        <v>0</v>
      </c>
      <c r="CE1387" s="170">
        <f>IF($I1371="n/a",0,IF(CE$4&lt;=$C1387,0,IF(SUM($C1387,$I1371)&gt;CE$4,$K1382/$I1371,$K1382-SUM($I1387:CD1387))))</f>
        <v>0</v>
      </c>
      <c r="CF1387" s="170">
        <f>IF($I1371="n/a",0,IF(CF$4&lt;=$C1387,0,IF(SUM($C1387,$I1371)&gt;CF$4,$K1382/$I1371,$K1382-SUM($I1387:CE1387))))</f>
        <v>0</v>
      </c>
    </row>
    <row r="1388" spans="1:2018" ht="12.75" customHeight="1">
      <c r="C1388" s="202">
        <v>2018</v>
      </c>
      <c r="D1388" s="219" t="s">
        <v>48</v>
      </c>
      <c r="E1388" s="21" t="s">
        <v>197</v>
      </c>
      <c r="I1388" s="31"/>
      <c r="J1388" s="172">
        <f>IF($I1371="n/a",0,IF(J$4&lt;=$C1388,0,IF(SUM($C1388,$I1371)&gt;J$4,$L1382/$I1371,$L1382-SUM($I1388:I1388))))</f>
        <v>0</v>
      </c>
      <c r="K1388" s="172">
        <f>IF($I1371="n/a",0,IF(K$4&lt;=$C1388,0,IF(SUM($C1388,$I1371)&gt;K$4,$L1382/$I1371,$L1382-SUM($I1388:J1388))))</f>
        <v>0</v>
      </c>
      <c r="L1388" s="172">
        <f>IF($I1371="n/a",0,IF(L$4&lt;=$C1388,0,IF(SUM($C1388,$I1371)&gt;L$4,$L1382/$I1371,$L1382-SUM($I1388:K1388))))</f>
        <v>0</v>
      </c>
      <c r="M1388" s="172">
        <f>IF($I1371="n/a",0,IF(M$4&lt;=$C1388,0,IF(SUM($C1388,$I1371)&gt;M$4,$L1382/$I1371,$L1382-SUM($I1388:L1388))))</f>
        <v>0</v>
      </c>
      <c r="N1388" s="172">
        <f>IF($I1371="n/a",0,IF(N$4&lt;=$C1388,0,IF(SUM($C1388,$I1371)&gt;N$4,$L1382/$I1371,$L1382-SUM($I1388:M1388))))</f>
        <v>0</v>
      </c>
      <c r="O1388" s="172">
        <f>IF($I1371="n/a",0,IF(O$4&lt;=$C1388,0,IF(SUM($C1388,$I1371)&gt;O$4,$L1382/$I1371,$L1382-SUM($I1388:N1388))))</f>
        <v>0</v>
      </c>
      <c r="P1388" s="172">
        <f>IF($I1371="n/a",0,IF(P$4&lt;=$C1388,0,IF(SUM($C1388,$I1371)&gt;P$4,$L1382/$I1371,$L1382-SUM($I1388:O1388))))</f>
        <v>0</v>
      </c>
      <c r="Q1388" s="172">
        <f>IF($I1371="n/a",0,IF(Q$4&lt;=$C1388,0,IF(SUM($C1388,$I1371)&gt;Q$4,$L1382/$I1371,$L1382-SUM($I1388:P1388))))</f>
        <v>0</v>
      </c>
      <c r="R1388" s="172">
        <f>IF($I1371="n/a",0,IF(R$4&lt;=$C1388,0,IF(SUM($C1388,$I1371)&gt;R$4,$L1382/$I1371,$L1382-SUM($I1388:Q1388))))</f>
        <v>0</v>
      </c>
      <c r="S1388" s="172">
        <f>IF($I1371="n/a",0,IF(S$4&lt;=$C1388,0,IF(SUM($C1388,$I1371)&gt;S$4,$L1382/$I1371,$L1382-SUM($I1388:R1388))))</f>
        <v>0</v>
      </c>
      <c r="T1388" s="172">
        <f>IF($I1371="n/a",0,IF(T$4&lt;=$C1388,0,IF(SUM($C1388,$I1371)&gt;T$4,$L1382/$I1371,$L1382-SUM($I1388:S1388))))</f>
        <v>0</v>
      </c>
      <c r="U1388" s="172">
        <f>IF($I1371="n/a",0,IF(U$4&lt;=$C1388,0,IF(SUM($C1388,$I1371)&gt;U$4,$L1382/$I1371,$L1382-SUM($I1388:T1388))))</f>
        <v>0</v>
      </c>
      <c r="V1388" s="172">
        <f>IF($I1371="n/a",0,IF(V$4&lt;=$C1388,0,IF(SUM($C1388,$I1371)&gt;V$4,$L1382/$I1371,$L1382-SUM($I1388:U1388))))</f>
        <v>0</v>
      </c>
      <c r="W1388" s="172">
        <f>IF($I1371="n/a",0,IF(W$4&lt;=$C1388,0,IF(SUM($C1388,$I1371)&gt;W$4,$L1382/$I1371,$L1382-SUM($I1388:V1388))))</f>
        <v>0</v>
      </c>
      <c r="X1388" s="172">
        <f>IF($I1371="n/a",0,IF(X$4&lt;=$C1388,0,IF(SUM($C1388,$I1371)&gt;X$4,$L1382/$I1371,$L1382-SUM($I1388:W1388))))</f>
        <v>0</v>
      </c>
      <c r="Y1388" s="172">
        <f>IF($I1371="n/a",0,IF(Y$4&lt;=$C1388,0,IF(SUM($C1388,$I1371)&gt;Y$4,$L1382/$I1371,$L1382-SUM($I1388:X1388))))</f>
        <v>0</v>
      </c>
      <c r="Z1388" s="172">
        <f>IF($I1371="n/a",0,IF(Z$4&lt;=$C1388,0,IF(SUM($C1388,$I1371)&gt;Z$4,$L1382/$I1371,$L1382-SUM($I1388:Y1388))))</f>
        <v>0</v>
      </c>
      <c r="AA1388" s="172">
        <f>IF($I1371="n/a",0,IF(AA$4&lt;=$C1388,0,IF(SUM($C1388,$I1371)&gt;AA$4,$L1382/$I1371,$L1382-SUM($I1388:Z1388))))</f>
        <v>0</v>
      </c>
      <c r="AB1388" s="172">
        <f>IF($I1371="n/a",0,IF(AB$4&lt;=$C1388,0,IF(SUM($C1388,$I1371)&gt;AB$4,$L1382/$I1371,$L1382-SUM($I1388:AA1388))))</f>
        <v>0</v>
      </c>
      <c r="AC1388" s="172">
        <f>IF($I1371="n/a",0,IF(AC$4&lt;=$C1388,0,IF(SUM($C1388,$I1371)&gt;AC$4,$L1382/$I1371,$L1382-SUM($I1388:AB1388))))</f>
        <v>0</v>
      </c>
      <c r="AD1388" s="172">
        <f>IF($I1371="n/a",0,IF(AD$4&lt;=$C1388,0,IF(SUM($C1388,$I1371)&gt;AD$4,$L1382/$I1371,$L1382-SUM($I1388:AC1388))))</f>
        <v>0</v>
      </c>
      <c r="AE1388" s="172">
        <f>IF($I1371="n/a",0,IF(AE$4&lt;=$C1388,0,IF(SUM($C1388,$I1371)&gt;AE$4,$L1382/$I1371,$L1382-SUM($I1388:AD1388))))</f>
        <v>0</v>
      </c>
      <c r="AF1388" s="172">
        <f>IF($I1371="n/a",0,IF(AF$4&lt;=$C1388,0,IF(SUM($C1388,$I1371)&gt;AF$4,$L1382/$I1371,$L1382-SUM($I1388:AE1388))))</f>
        <v>0</v>
      </c>
      <c r="AG1388" s="172">
        <f>IF($I1371="n/a",0,IF(AG$4&lt;=$C1388,0,IF(SUM($C1388,$I1371)&gt;AG$4,$L1382/$I1371,$L1382-SUM($I1388:AF1388))))</f>
        <v>0</v>
      </c>
      <c r="AH1388" s="172">
        <f>IF($I1371="n/a",0,IF(AH$4&lt;=$C1388,0,IF(SUM($C1388,$I1371)&gt;AH$4,$L1382/$I1371,$L1382-SUM($I1388:AG1388))))</f>
        <v>0</v>
      </c>
      <c r="AI1388" s="172">
        <f>IF($I1371="n/a",0,IF(AI$4&lt;=$C1388,0,IF(SUM($C1388,$I1371)&gt;AI$4,$L1382/$I1371,$L1382-SUM($I1388:AH1388))))</f>
        <v>0</v>
      </c>
      <c r="AJ1388" s="172">
        <f>IF($I1371="n/a",0,IF(AJ$4&lt;=$C1388,0,IF(SUM($C1388,$I1371)&gt;AJ$4,$L1382/$I1371,$L1382-SUM($I1388:AI1388))))</f>
        <v>0</v>
      </c>
      <c r="AK1388" s="172">
        <f>IF($I1371="n/a",0,IF(AK$4&lt;=$C1388,0,IF(SUM($C1388,$I1371)&gt;AK$4,$L1382/$I1371,$L1382-SUM($I1388:AJ1388))))</f>
        <v>0</v>
      </c>
      <c r="AL1388" s="172">
        <f>IF($I1371="n/a",0,IF(AL$4&lt;=$C1388,0,IF(SUM($C1388,$I1371)&gt;AL$4,$L1382/$I1371,$L1382-SUM($I1388:AK1388))))</f>
        <v>0</v>
      </c>
      <c r="AM1388" s="172">
        <f>IF($I1371="n/a",0,IF(AM$4&lt;=$C1388,0,IF(SUM($C1388,$I1371)&gt;AM$4,$L1382/$I1371,$L1382-SUM($I1388:AL1388))))</f>
        <v>0</v>
      </c>
      <c r="AN1388" s="172">
        <f>IF($I1371="n/a",0,IF(AN$4&lt;=$C1388,0,IF(SUM($C1388,$I1371)&gt;AN$4,$L1382/$I1371,$L1382-SUM($I1388:AM1388))))</f>
        <v>0</v>
      </c>
      <c r="AO1388" s="172">
        <f>IF($I1371="n/a",0,IF(AO$4&lt;=$C1388,0,IF(SUM($C1388,$I1371)&gt;AO$4,$L1382/$I1371,$L1382-SUM($I1388:AN1388))))</f>
        <v>0</v>
      </c>
      <c r="AP1388" s="172">
        <f>IF($I1371="n/a",0,IF(AP$4&lt;=$C1388,0,IF(SUM($C1388,$I1371)&gt;AP$4,$L1382/$I1371,$L1382-SUM($I1388:AO1388))))</f>
        <v>0</v>
      </c>
      <c r="AQ1388" s="172">
        <f>IF($I1371="n/a",0,IF(AQ$4&lt;=$C1388,0,IF(SUM($C1388,$I1371)&gt;AQ$4,$L1382/$I1371,$L1382-SUM($I1388:AP1388))))</f>
        <v>0</v>
      </c>
      <c r="AR1388" s="172">
        <f>IF($I1371="n/a",0,IF(AR$4&lt;=$C1388,0,IF(SUM($C1388,$I1371)&gt;AR$4,$L1382/$I1371,$L1382-SUM($I1388:AQ1388))))</f>
        <v>0</v>
      </c>
      <c r="AS1388" s="172">
        <f>IF($I1371="n/a",0,IF(AS$4&lt;=$C1388,0,IF(SUM($C1388,$I1371)&gt;AS$4,$L1382/$I1371,$L1382-SUM($I1388:AR1388))))</f>
        <v>0</v>
      </c>
      <c r="AT1388" s="172">
        <f>IF($I1371="n/a",0,IF(AT$4&lt;=$C1388,0,IF(SUM($C1388,$I1371)&gt;AT$4,$L1382/$I1371,$L1382-SUM($I1388:AS1388))))</f>
        <v>0</v>
      </c>
      <c r="AU1388" s="172">
        <f>IF($I1371="n/a",0,IF(AU$4&lt;=$C1388,0,IF(SUM($C1388,$I1371)&gt;AU$4,$L1382/$I1371,$L1382-SUM($I1388:AT1388))))</f>
        <v>0</v>
      </c>
      <c r="AV1388" s="172">
        <f>IF($I1371="n/a",0,IF(AV$4&lt;=$C1388,0,IF(SUM($C1388,$I1371)&gt;AV$4,$L1382/$I1371,$L1382-SUM($I1388:AU1388))))</f>
        <v>0</v>
      </c>
      <c r="AW1388" s="172">
        <f>IF($I1371="n/a",0,IF(AW$4&lt;=$C1388,0,IF(SUM($C1388,$I1371)&gt;AW$4,$L1382/$I1371,$L1382-SUM($I1388:AV1388))))</f>
        <v>0</v>
      </c>
      <c r="AX1388" s="172">
        <f>IF($I1371="n/a",0,IF(AX$4&lt;=$C1388,0,IF(SUM($C1388,$I1371)&gt;AX$4,$L1382/$I1371,$L1382-SUM($I1388:AW1388))))</f>
        <v>0</v>
      </c>
      <c r="AY1388" s="172">
        <f>IF($I1371="n/a",0,IF(AY$4&lt;=$C1388,0,IF(SUM($C1388,$I1371)&gt;AY$4,$L1382/$I1371,$L1382-SUM($I1388:AX1388))))</f>
        <v>0</v>
      </c>
      <c r="AZ1388" s="172">
        <f>IF($I1371="n/a",0,IF(AZ$4&lt;=$C1388,0,IF(SUM($C1388,$I1371)&gt;AZ$4,$L1382/$I1371,$L1382-SUM($I1388:AY1388))))</f>
        <v>0</v>
      </c>
      <c r="BA1388" s="172">
        <f>IF($I1371="n/a",0,IF(BA$4&lt;=$C1388,0,IF(SUM($C1388,$I1371)&gt;BA$4,$L1382/$I1371,$L1382-SUM($I1388:AZ1388))))</f>
        <v>0</v>
      </c>
      <c r="BB1388" s="172">
        <f>IF($I1371="n/a",0,IF(BB$4&lt;=$C1388,0,IF(SUM($C1388,$I1371)&gt;BB$4,$L1382/$I1371,$L1382-SUM($I1388:BA1388))))</f>
        <v>0</v>
      </c>
      <c r="BC1388" s="172">
        <f>IF($I1371="n/a",0,IF(BC$4&lt;=$C1388,0,IF(SUM($C1388,$I1371)&gt;BC$4,$L1382/$I1371,$L1382-SUM($I1388:BB1388))))</f>
        <v>0</v>
      </c>
      <c r="BD1388" s="172">
        <f>IF($I1371="n/a",0,IF(BD$4&lt;=$C1388,0,IF(SUM($C1388,$I1371)&gt;BD$4,$L1382/$I1371,$L1382-SUM($I1388:BC1388))))</f>
        <v>0</v>
      </c>
      <c r="BE1388" s="172">
        <f>IF($I1371="n/a",0,IF(BE$4&lt;=$C1388,0,IF(SUM($C1388,$I1371)&gt;BE$4,$L1382/$I1371,$L1382-SUM($I1388:BD1388))))</f>
        <v>0</v>
      </c>
      <c r="BF1388" s="172">
        <f>IF($I1371="n/a",0,IF(BF$4&lt;=$C1388,0,IF(SUM($C1388,$I1371)&gt;BF$4,$L1382/$I1371,$L1382-SUM($I1388:BE1388))))</f>
        <v>0</v>
      </c>
      <c r="BG1388" s="172">
        <f>IF($I1371="n/a",0,IF(BG$4&lt;=$C1388,0,IF(SUM($C1388,$I1371)&gt;BG$4,$L1382/$I1371,$L1382-SUM($I1388:BF1388))))</f>
        <v>0</v>
      </c>
      <c r="BH1388" s="172">
        <f>IF($I1371="n/a",0,IF(BH$4&lt;=$C1388,0,IF(SUM($C1388,$I1371)&gt;BH$4,$L1382/$I1371,$L1382-SUM($I1388:BG1388))))</f>
        <v>0</v>
      </c>
      <c r="BI1388" s="172">
        <f>IF($I1371="n/a",0,IF(BI$4&lt;=$C1388,0,IF(SUM($C1388,$I1371)&gt;BI$4,$L1382/$I1371,$L1382-SUM($I1388:BH1388))))</f>
        <v>0</v>
      </c>
      <c r="BJ1388" s="172">
        <f>IF($I1371="n/a",0,IF(BJ$4&lt;=$C1388,0,IF(SUM($C1388,$I1371)&gt;BJ$4,$L1382/$I1371,$L1382-SUM($I1388:BI1388))))</f>
        <v>0</v>
      </c>
      <c r="BK1388" s="172">
        <f>IF($I1371="n/a",0,IF(BK$4&lt;=$C1388,0,IF(SUM($C1388,$I1371)&gt;BK$4,$L1382/$I1371,$L1382-SUM($I1388:BJ1388))))</f>
        <v>0</v>
      </c>
      <c r="BL1388" s="172">
        <f>IF($I1371="n/a",0,IF(BL$4&lt;=$C1388,0,IF(SUM($C1388,$I1371)&gt;BL$4,$L1382/$I1371,$L1382-SUM($I1388:BK1388))))</f>
        <v>0</v>
      </c>
      <c r="BM1388" s="172">
        <f>IF($I1371="n/a",0,IF(BM$4&lt;=$C1388,0,IF(SUM($C1388,$I1371)&gt;BM$4,$L1382/$I1371,$L1382-SUM($I1388:BL1388))))</f>
        <v>0</v>
      </c>
      <c r="BN1388" s="172">
        <f>IF($I1371="n/a",0,IF(BN$4&lt;=$C1388,0,IF(SUM($C1388,$I1371)&gt;BN$4,$L1382/$I1371,$L1382-SUM($I1388:BM1388))))</f>
        <v>0</v>
      </c>
      <c r="BO1388" s="172">
        <f>IF($I1371="n/a",0,IF(BO$4&lt;=$C1388,0,IF(SUM($C1388,$I1371)&gt;BO$4,$L1382/$I1371,$L1382-SUM($I1388:BN1388))))</f>
        <v>0</v>
      </c>
      <c r="BP1388" s="172">
        <f>IF($I1371="n/a",0,IF(BP$4&lt;=$C1388,0,IF(SUM($C1388,$I1371)&gt;BP$4,$L1382/$I1371,$L1382-SUM($I1388:BO1388))))</f>
        <v>0</v>
      </c>
      <c r="BQ1388" s="172">
        <f>IF($I1371="n/a",0,IF(BQ$4&lt;=$C1388,0,IF(SUM($C1388,$I1371)&gt;BQ$4,$L1382/$I1371,$L1382-SUM($I1388:BP1388))))</f>
        <v>0</v>
      </c>
      <c r="BR1388" s="172">
        <f>IF($I1371="n/a",0,IF(BR$4&lt;=$C1388,0,IF(SUM($C1388,$I1371)&gt;BR$4,$L1382/$I1371,$L1382-SUM($I1388:BQ1388))))</f>
        <v>0</v>
      </c>
      <c r="BS1388" s="172">
        <f>IF($I1371="n/a",0,IF(BS$4&lt;=$C1388,0,IF(SUM($C1388,$I1371)&gt;BS$4,$L1382/$I1371,$L1382-SUM($I1388:BR1388))))</f>
        <v>0</v>
      </c>
      <c r="BT1388" s="172">
        <f>IF($I1371="n/a",0,IF(BT$4&lt;=$C1388,0,IF(SUM($C1388,$I1371)&gt;BT$4,$L1382/$I1371,$L1382-SUM($I1388:BS1388))))</f>
        <v>0</v>
      </c>
      <c r="BU1388" s="172">
        <f>IF($I1371="n/a",0,IF(BU$4&lt;=$C1388,0,IF(SUM($C1388,$I1371)&gt;BU$4,$L1382/$I1371,$L1382-SUM($I1388:BT1388))))</f>
        <v>0</v>
      </c>
      <c r="BV1388" s="172">
        <f>IF($I1371="n/a",0,IF(BV$4&lt;=$C1388,0,IF(SUM($C1388,$I1371)&gt;BV$4,$L1382/$I1371,$L1382-SUM($I1388:BU1388))))</f>
        <v>0</v>
      </c>
      <c r="BW1388" s="172">
        <f>IF($I1371="n/a",0,IF(BW$4&lt;=$C1388,0,IF(SUM($C1388,$I1371)&gt;BW$4,$L1382/$I1371,$L1382-SUM($I1388:BV1388))))</f>
        <v>0</v>
      </c>
      <c r="BX1388" s="172">
        <f>IF($I1371="n/a",0,IF(BX$4&lt;=$C1388,0,IF(SUM($C1388,$I1371)&gt;BX$4,$L1382/$I1371,$L1382-SUM($I1388:BW1388))))</f>
        <v>0</v>
      </c>
      <c r="BY1388" s="172">
        <f>IF($I1371="n/a",0,IF(BY$4&lt;=$C1388,0,IF(SUM($C1388,$I1371)&gt;BY$4,$L1382/$I1371,$L1382-SUM($I1388:BX1388))))</f>
        <v>0</v>
      </c>
      <c r="BZ1388" s="172">
        <f>IF($I1371="n/a",0,IF(BZ$4&lt;=$C1388,0,IF(SUM($C1388,$I1371)&gt;BZ$4,$L1382/$I1371,$L1382-SUM($I1388:BY1388))))</f>
        <v>0</v>
      </c>
      <c r="CA1388" s="172">
        <f>IF($I1371="n/a",0,IF(CA$4&lt;=$C1388,0,IF(SUM($C1388,$I1371)&gt;CA$4,$L1382/$I1371,$L1382-SUM($I1388:BZ1388))))</f>
        <v>0</v>
      </c>
      <c r="CB1388" s="172">
        <f>IF($I1371="n/a",0,IF(CB$4&lt;=$C1388,0,IF(SUM($C1388,$I1371)&gt;CB$4,$L1382/$I1371,$L1382-SUM($I1388:CA1388))))</f>
        <v>0</v>
      </c>
      <c r="CC1388" s="172">
        <f>IF($I1371="n/a",0,IF(CC$4&lt;=$C1388,0,IF(SUM($C1388,$I1371)&gt;CC$4,$L1382/$I1371,$L1382-SUM($I1388:CB1388))))</f>
        <v>0</v>
      </c>
      <c r="CD1388" s="172">
        <f>IF($I1371="n/a",0,IF(CD$4&lt;=$C1388,0,IF(SUM($C1388,$I1371)&gt;CD$4,$L1382/$I1371,$L1382-SUM($I1388:CC1388))))</f>
        <v>0</v>
      </c>
      <c r="CE1388" s="172">
        <f>IF($I1371="n/a",0,IF(CE$4&lt;=$C1388,0,IF(SUM($C1388,$I1371)&gt;CE$4,$L1382/$I1371,$L1382-SUM($I1388:CD1388))))</f>
        <v>0</v>
      </c>
      <c r="CF1388" s="172">
        <f>IF($I1371="n/a",0,IF(CF$4&lt;=$C1388,0,IF(SUM($C1388,$I1371)&gt;CF$4,$L1382/$I1371,$L1382-SUM($I1388:CE1388))))</f>
        <v>0</v>
      </c>
    </row>
    <row r="1389" spans="1:2018" ht="12.75" customHeight="1">
      <c r="C1389" s="202">
        <v>2019</v>
      </c>
      <c r="D1389" s="219" t="s">
        <v>49</v>
      </c>
      <c r="E1389" s="21" t="s">
        <v>197</v>
      </c>
      <c r="I1389" s="31"/>
      <c r="J1389" s="171">
        <f>IF($I1371="n/a",0,IF(J$4&lt;=$C1389,0,IF(SUM($C1389,$I1371)&gt;J$4,$M1382/$I1371,$M1382-SUM($I1389:I1389))))</f>
        <v>0</v>
      </c>
      <c r="K1389" s="171">
        <f>IF($I1371="n/a",0,IF(K$4&lt;=$C1389,0,IF(SUM($C1389,$I1371)&gt;K$4,$M1382/$I1371,$M1382-SUM($I1389:J1389))))</f>
        <v>0</v>
      </c>
      <c r="L1389" s="171">
        <f>IF($I1371="n/a",0,IF(L$4&lt;=$C1389,0,IF(SUM($C1389,$I1371)&gt;L$4,$M1382/$I1371,$M1382-SUM($I1389:K1389))))</f>
        <v>0</v>
      </c>
      <c r="M1389" s="171">
        <f>IF($I1371="n/a",0,IF(M$4&lt;=$C1389,0,IF(SUM($C1389,$I1371)&gt;M$4,$M1382/$I1371,$M1382-SUM($I1389:L1389))))</f>
        <v>0</v>
      </c>
      <c r="N1389" s="171">
        <f>IF($I1371="n/a",0,IF(N$4&lt;=$C1389,0,IF(SUM($C1389,$I1371)&gt;N$4,$M1382/$I1371,$M1382-SUM($I1389:M1389))))</f>
        <v>0</v>
      </c>
      <c r="O1389" s="171">
        <f>IF($I1371="n/a",0,IF(O$4&lt;=$C1389,0,IF(SUM($C1389,$I1371)&gt;O$4,$M1382/$I1371,$M1382-SUM($I1389:N1389))))</f>
        <v>0</v>
      </c>
      <c r="P1389" s="171">
        <f>IF($I1371="n/a",0,IF(P$4&lt;=$C1389,0,IF(SUM($C1389,$I1371)&gt;P$4,$M1382/$I1371,$M1382-SUM($I1389:O1389))))</f>
        <v>0</v>
      </c>
      <c r="Q1389" s="171">
        <f>IF($I1371="n/a",0,IF(Q$4&lt;=$C1389,0,IF(SUM($C1389,$I1371)&gt;Q$4,$M1382/$I1371,$M1382-SUM($I1389:P1389))))</f>
        <v>0</v>
      </c>
      <c r="R1389" s="171">
        <f>IF($I1371="n/a",0,IF(R$4&lt;=$C1389,0,IF(SUM($C1389,$I1371)&gt;R$4,$M1382/$I1371,$M1382-SUM($I1389:Q1389))))</f>
        <v>0</v>
      </c>
      <c r="S1389" s="171">
        <f>IF($I1371="n/a",0,IF(S$4&lt;=$C1389,0,IF(SUM($C1389,$I1371)&gt;S$4,$M1382/$I1371,$M1382-SUM($I1389:R1389))))</f>
        <v>0</v>
      </c>
      <c r="T1389" s="171">
        <f>IF($I1371="n/a",0,IF(T$4&lt;=$C1389,0,IF(SUM($C1389,$I1371)&gt;T$4,$M1382/$I1371,$M1382-SUM($I1389:S1389))))</f>
        <v>0</v>
      </c>
      <c r="U1389" s="171">
        <f>IF($I1371="n/a",0,IF(U$4&lt;=$C1389,0,IF(SUM($C1389,$I1371)&gt;U$4,$M1382/$I1371,$M1382-SUM($I1389:T1389))))</f>
        <v>0</v>
      </c>
      <c r="V1389" s="171">
        <f>IF($I1371="n/a",0,IF(V$4&lt;=$C1389,0,IF(SUM($C1389,$I1371)&gt;V$4,$M1382/$I1371,$M1382-SUM($I1389:U1389))))</f>
        <v>0</v>
      </c>
      <c r="W1389" s="171">
        <f>IF($I1371="n/a",0,IF(W$4&lt;=$C1389,0,IF(SUM($C1389,$I1371)&gt;W$4,$M1382/$I1371,$M1382-SUM($I1389:V1389))))</f>
        <v>0</v>
      </c>
      <c r="X1389" s="171">
        <f>IF($I1371="n/a",0,IF(X$4&lt;=$C1389,0,IF(SUM($C1389,$I1371)&gt;X$4,$M1382/$I1371,$M1382-SUM($I1389:W1389))))</f>
        <v>0</v>
      </c>
      <c r="Y1389" s="171">
        <f>IF($I1371="n/a",0,IF(Y$4&lt;=$C1389,0,IF(SUM($C1389,$I1371)&gt;Y$4,$M1382/$I1371,$M1382-SUM($I1389:X1389))))</f>
        <v>0</v>
      </c>
      <c r="Z1389" s="171">
        <f>IF($I1371="n/a",0,IF(Z$4&lt;=$C1389,0,IF(SUM($C1389,$I1371)&gt;Z$4,$M1382/$I1371,$M1382-SUM($I1389:Y1389))))</f>
        <v>0</v>
      </c>
      <c r="AA1389" s="171">
        <f>IF($I1371="n/a",0,IF(AA$4&lt;=$C1389,0,IF(SUM($C1389,$I1371)&gt;AA$4,$M1382/$I1371,$M1382-SUM($I1389:Z1389))))</f>
        <v>0</v>
      </c>
      <c r="AB1389" s="171">
        <f>IF($I1371="n/a",0,IF(AB$4&lt;=$C1389,0,IF(SUM($C1389,$I1371)&gt;AB$4,$M1382/$I1371,$M1382-SUM($I1389:AA1389))))</f>
        <v>0</v>
      </c>
      <c r="AC1389" s="171">
        <f>IF($I1371="n/a",0,IF(AC$4&lt;=$C1389,0,IF(SUM($C1389,$I1371)&gt;AC$4,$M1382/$I1371,$M1382-SUM($I1389:AB1389))))</f>
        <v>0</v>
      </c>
      <c r="AD1389" s="171">
        <f>IF($I1371="n/a",0,IF(AD$4&lt;=$C1389,0,IF(SUM($C1389,$I1371)&gt;AD$4,$M1382/$I1371,$M1382-SUM($I1389:AC1389))))</f>
        <v>0</v>
      </c>
      <c r="AE1389" s="171">
        <f>IF($I1371="n/a",0,IF(AE$4&lt;=$C1389,0,IF(SUM($C1389,$I1371)&gt;AE$4,$M1382/$I1371,$M1382-SUM($I1389:AD1389))))</f>
        <v>0</v>
      </c>
      <c r="AF1389" s="171">
        <f>IF($I1371="n/a",0,IF(AF$4&lt;=$C1389,0,IF(SUM($C1389,$I1371)&gt;AF$4,$M1382/$I1371,$M1382-SUM($I1389:AE1389))))</f>
        <v>0</v>
      </c>
      <c r="AG1389" s="171">
        <f>IF($I1371="n/a",0,IF(AG$4&lt;=$C1389,0,IF(SUM($C1389,$I1371)&gt;AG$4,$M1382/$I1371,$M1382-SUM($I1389:AF1389))))</f>
        <v>0</v>
      </c>
      <c r="AH1389" s="171">
        <f>IF($I1371="n/a",0,IF(AH$4&lt;=$C1389,0,IF(SUM($C1389,$I1371)&gt;AH$4,$M1382/$I1371,$M1382-SUM($I1389:AG1389))))</f>
        <v>0</v>
      </c>
      <c r="AI1389" s="171">
        <f>IF($I1371="n/a",0,IF(AI$4&lt;=$C1389,0,IF(SUM($C1389,$I1371)&gt;AI$4,$M1382/$I1371,$M1382-SUM($I1389:AH1389))))</f>
        <v>0</v>
      </c>
      <c r="AJ1389" s="171">
        <f>IF($I1371="n/a",0,IF(AJ$4&lt;=$C1389,0,IF(SUM($C1389,$I1371)&gt;AJ$4,$M1382/$I1371,$M1382-SUM($I1389:AI1389))))</f>
        <v>0</v>
      </c>
      <c r="AK1389" s="171">
        <f>IF($I1371="n/a",0,IF(AK$4&lt;=$C1389,0,IF(SUM($C1389,$I1371)&gt;AK$4,$M1382/$I1371,$M1382-SUM($I1389:AJ1389))))</f>
        <v>0</v>
      </c>
      <c r="AL1389" s="171">
        <f>IF($I1371="n/a",0,IF(AL$4&lt;=$C1389,0,IF(SUM($C1389,$I1371)&gt;AL$4,$M1382/$I1371,$M1382-SUM($I1389:AK1389))))</f>
        <v>0</v>
      </c>
      <c r="AM1389" s="171">
        <f>IF($I1371="n/a",0,IF(AM$4&lt;=$C1389,0,IF(SUM($C1389,$I1371)&gt;AM$4,$M1382/$I1371,$M1382-SUM($I1389:AL1389))))</f>
        <v>0</v>
      </c>
      <c r="AN1389" s="171">
        <f>IF($I1371="n/a",0,IF(AN$4&lt;=$C1389,0,IF(SUM($C1389,$I1371)&gt;AN$4,$M1382/$I1371,$M1382-SUM($I1389:AM1389))))</f>
        <v>0</v>
      </c>
      <c r="AO1389" s="171">
        <f>IF($I1371="n/a",0,IF(AO$4&lt;=$C1389,0,IF(SUM($C1389,$I1371)&gt;AO$4,$M1382/$I1371,$M1382-SUM($I1389:AN1389))))</f>
        <v>0</v>
      </c>
      <c r="AP1389" s="171">
        <f>IF($I1371="n/a",0,IF(AP$4&lt;=$C1389,0,IF(SUM($C1389,$I1371)&gt;AP$4,$M1382/$I1371,$M1382-SUM($I1389:AO1389))))</f>
        <v>0</v>
      </c>
      <c r="AQ1389" s="171">
        <f>IF($I1371="n/a",0,IF(AQ$4&lt;=$C1389,0,IF(SUM($C1389,$I1371)&gt;AQ$4,$M1382/$I1371,$M1382-SUM($I1389:AP1389))))</f>
        <v>0</v>
      </c>
      <c r="AR1389" s="171">
        <f>IF($I1371="n/a",0,IF(AR$4&lt;=$C1389,0,IF(SUM($C1389,$I1371)&gt;AR$4,$M1382/$I1371,$M1382-SUM($I1389:AQ1389))))</f>
        <v>0</v>
      </c>
      <c r="AS1389" s="171">
        <f>IF($I1371="n/a",0,IF(AS$4&lt;=$C1389,0,IF(SUM($C1389,$I1371)&gt;AS$4,$M1382/$I1371,$M1382-SUM($I1389:AR1389))))</f>
        <v>0</v>
      </c>
      <c r="AT1389" s="171">
        <f>IF($I1371="n/a",0,IF(AT$4&lt;=$C1389,0,IF(SUM($C1389,$I1371)&gt;AT$4,$M1382/$I1371,$M1382-SUM($I1389:AS1389))))</f>
        <v>0</v>
      </c>
      <c r="AU1389" s="171">
        <f>IF($I1371="n/a",0,IF(AU$4&lt;=$C1389,0,IF(SUM($C1389,$I1371)&gt;AU$4,$M1382/$I1371,$M1382-SUM($I1389:AT1389))))</f>
        <v>0</v>
      </c>
      <c r="AV1389" s="171">
        <f>IF($I1371="n/a",0,IF(AV$4&lt;=$C1389,0,IF(SUM($C1389,$I1371)&gt;AV$4,$M1382/$I1371,$M1382-SUM($I1389:AU1389))))</f>
        <v>0</v>
      </c>
      <c r="AW1389" s="171">
        <f>IF($I1371="n/a",0,IF(AW$4&lt;=$C1389,0,IF(SUM($C1389,$I1371)&gt;AW$4,$M1382/$I1371,$M1382-SUM($I1389:AV1389))))</f>
        <v>0</v>
      </c>
      <c r="AX1389" s="171">
        <f>IF($I1371="n/a",0,IF(AX$4&lt;=$C1389,0,IF(SUM($C1389,$I1371)&gt;AX$4,$M1382/$I1371,$M1382-SUM($I1389:AW1389))))</f>
        <v>0</v>
      </c>
      <c r="AY1389" s="171">
        <f>IF($I1371="n/a",0,IF(AY$4&lt;=$C1389,0,IF(SUM($C1389,$I1371)&gt;AY$4,$M1382/$I1371,$M1382-SUM($I1389:AX1389))))</f>
        <v>0</v>
      </c>
      <c r="AZ1389" s="171">
        <f>IF($I1371="n/a",0,IF(AZ$4&lt;=$C1389,0,IF(SUM($C1389,$I1371)&gt;AZ$4,$M1382/$I1371,$M1382-SUM($I1389:AY1389))))</f>
        <v>0</v>
      </c>
      <c r="BA1389" s="171">
        <f>IF($I1371="n/a",0,IF(BA$4&lt;=$C1389,0,IF(SUM($C1389,$I1371)&gt;BA$4,$M1382/$I1371,$M1382-SUM($I1389:AZ1389))))</f>
        <v>0</v>
      </c>
      <c r="BB1389" s="171">
        <f>IF($I1371="n/a",0,IF(BB$4&lt;=$C1389,0,IF(SUM($C1389,$I1371)&gt;BB$4,$M1382/$I1371,$M1382-SUM($I1389:BA1389))))</f>
        <v>0</v>
      </c>
      <c r="BC1389" s="171">
        <f>IF($I1371="n/a",0,IF(BC$4&lt;=$C1389,0,IF(SUM($C1389,$I1371)&gt;BC$4,$M1382/$I1371,$M1382-SUM($I1389:BB1389))))</f>
        <v>0</v>
      </c>
      <c r="BD1389" s="171">
        <f>IF($I1371="n/a",0,IF(BD$4&lt;=$C1389,0,IF(SUM($C1389,$I1371)&gt;BD$4,$M1382/$I1371,$M1382-SUM($I1389:BC1389))))</f>
        <v>0</v>
      </c>
      <c r="BE1389" s="171">
        <f>IF($I1371="n/a",0,IF(BE$4&lt;=$C1389,0,IF(SUM($C1389,$I1371)&gt;BE$4,$M1382/$I1371,$M1382-SUM($I1389:BD1389))))</f>
        <v>0</v>
      </c>
      <c r="BF1389" s="171">
        <f>IF($I1371="n/a",0,IF(BF$4&lt;=$C1389,0,IF(SUM($C1389,$I1371)&gt;BF$4,$M1382/$I1371,$M1382-SUM($I1389:BE1389))))</f>
        <v>0</v>
      </c>
      <c r="BG1389" s="171">
        <f>IF($I1371="n/a",0,IF(BG$4&lt;=$C1389,0,IF(SUM($C1389,$I1371)&gt;BG$4,$M1382/$I1371,$M1382-SUM($I1389:BF1389))))</f>
        <v>0</v>
      </c>
      <c r="BH1389" s="171">
        <f>IF($I1371="n/a",0,IF(BH$4&lt;=$C1389,0,IF(SUM($C1389,$I1371)&gt;BH$4,$M1382/$I1371,$M1382-SUM($I1389:BG1389))))</f>
        <v>0</v>
      </c>
      <c r="BI1389" s="171">
        <f>IF($I1371="n/a",0,IF(BI$4&lt;=$C1389,0,IF(SUM($C1389,$I1371)&gt;BI$4,$M1382/$I1371,$M1382-SUM($I1389:BH1389))))</f>
        <v>0</v>
      </c>
      <c r="BJ1389" s="171">
        <f>IF($I1371="n/a",0,IF(BJ$4&lt;=$C1389,0,IF(SUM($C1389,$I1371)&gt;BJ$4,$M1382/$I1371,$M1382-SUM($I1389:BI1389))))</f>
        <v>0</v>
      </c>
      <c r="BK1389" s="171">
        <f>IF($I1371="n/a",0,IF(BK$4&lt;=$C1389,0,IF(SUM($C1389,$I1371)&gt;BK$4,$M1382/$I1371,$M1382-SUM($I1389:BJ1389))))</f>
        <v>0</v>
      </c>
      <c r="BL1389" s="171">
        <f>IF($I1371="n/a",0,IF(BL$4&lt;=$C1389,0,IF(SUM($C1389,$I1371)&gt;BL$4,$M1382/$I1371,$M1382-SUM($I1389:BK1389))))</f>
        <v>0</v>
      </c>
      <c r="BM1389" s="171">
        <f>IF($I1371="n/a",0,IF(BM$4&lt;=$C1389,0,IF(SUM($C1389,$I1371)&gt;BM$4,$M1382/$I1371,$M1382-SUM($I1389:BL1389))))</f>
        <v>0</v>
      </c>
      <c r="BN1389" s="171">
        <f>IF($I1371="n/a",0,IF(BN$4&lt;=$C1389,0,IF(SUM($C1389,$I1371)&gt;BN$4,$M1382/$I1371,$M1382-SUM($I1389:BM1389))))</f>
        <v>0</v>
      </c>
      <c r="BO1389" s="171">
        <f>IF($I1371="n/a",0,IF(BO$4&lt;=$C1389,0,IF(SUM($C1389,$I1371)&gt;BO$4,$M1382/$I1371,$M1382-SUM($I1389:BN1389))))</f>
        <v>0</v>
      </c>
      <c r="BP1389" s="171">
        <f>IF($I1371="n/a",0,IF(BP$4&lt;=$C1389,0,IF(SUM($C1389,$I1371)&gt;BP$4,$M1382/$I1371,$M1382-SUM($I1389:BO1389))))</f>
        <v>0</v>
      </c>
      <c r="BQ1389" s="171">
        <f>IF($I1371="n/a",0,IF(BQ$4&lt;=$C1389,0,IF(SUM($C1389,$I1371)&gt;BQ$4,$M1382/$I1371,$M1382-SUM($I1389:BP1389))))</f>
        <v>0</v>
      </c>
      <c r="BR1389" s="171">
        <f>IF($I1371="n/a",0,IF(BR$4&lt;=$C1389,0,IF(SUM($C1389,$I1371)&gt;BR$4,$M1382/$I1371,$M1382-SUM($I1389:BQ1389))))</f>
        <v>0</v>
      </c>
      <c r="BS1389" s="171">
        <f>IF($I1371="n/a",0,IF(BS$4&lt;=$C1389,0,IF(SUM($C1389,$I1371)&gt;BS$4,$M1382/$I1371,$M1382-SUM($I1389:BR1389))))</f>
        <v>0</v>
      </c>
      <c r="BT1389" s="171">
        <f>IF($I1371="n/a",0,IF(BT$4&lt;=$C1389,0,IF(SUM($C1389,$I1371)&gt;BT$4,$M1382/$I1371,$M1382-SUM($I1389:BS1389))))</f>
        <v>0</v>
      </c>
      <c r="BU1389" s="171">
        <f>IF($I1371="n/a",0,IF(BU$4&lt;=$C1389,0,IF(SUM($C1389,$I1371)&gt;BU$4,$M1382/$I1371,$M1382-SUM($I1389:BT1389))))</f>
        <v>0</v>
      </c>
      <c r="BV1389" s="171">
        <f>IF($I1371="n/a",0,IF(BV$4&lt;=$C1389,0,IF(SUM($C1389,$I1371)&gt;BV$4,$M1382/$I1371,$M1382-SUM($I1389:BU1389))))</f>
        <v>0</v>
      </c>
      <c r="BW1389" s="171">
        <f>IF($I1371="n/a",0,IF(BW$4&lt;=$C1389,0,IF(SUM($C1389,$I1371)&gt;BW$4,$M1382/$I1371,$M1382-SUM($I1389:BV1389))))</f>
        <v>0</v>
      </c>
      <c r="BX1389" s="171">
        <f>IF($I1371="n/a",0,IF(BX$4&lt;=$C1389,0,IF(SUM($C1389,$I1371)&gt;BX$4,$M1382/$I1371,$M1382-SUM($I1389:BW1389))))</f>
        <v>0</v>
      </c>
      <c r="BY1389" s="171">
        <f>IF($I1371="n/a",0,IF(BY$4&lt;=$C1389,0,IF(SUM($C1389,$I1371)&gt;BY$4,$M1382/$I1371,$M1382-SUM($I1389:BX1389))))</f>
        <v>0</v>
      </c>
      <c r="BZ1389" s="171">
        <f>IF($I1371="n/a",0,IF(BZ$4&lt;=$C1389,0,IF(SUM($C1389,$I1371)&gt;BZ$4,$M1382/$I1371,$M1382-SUM($I1389:BY1389))))</f>
        <v>0</v>
      </c>
      <c r="CA1389" s="171">
        <f>IF($I1371="n/a",0,IF(CA$4&lt;=$C1389,0,IF(SUM($C1389,$I1371)&gt;CA$4,$M1382/$I1371,$M1382-SUM($I1389:BZ1389))))</f>
        <v>0</v>
      </c>
      <c r="CB1389" s="171">
        <f>IF($I1371="n/a",0,IF(CB$4&lt;=$C1389,0,IF(SUM($C1389,$I1371)&gt;CB$4,$M1382/$I1371,$M1382-SUM($I1389:CA1389))))</f>
        <v>0</v>
      </c>
      <c r="CC1389" s="171">
        <f>IF($I1371="n/a",0,IF(CC$4&lt;=$C1389,0,IF(SUM($C1389,$I1371)&gt;CC$4,$M1382/$I1371,$M1382-SUM($I1389:CB1389))))</f>
        <v>0</v>
      </c>
      <c r="CD1389" s="171">
        <f>IF($I1371="n/a",0,IF(CD$4&lt;=$C1389,0,IF(SUM($C1389,$I1371)&gt;CD$4,$M1382/$I1371,$M1382-SUM($I1389:CC1389))))</f>
        <v>0</v>
      </c>
      <c r="CE1389" s="171">
        <f>IF($I1371="n/a",0,IF(CE$4&lt;=$C1389,0,IF(SUM($C1389,$I1371)&gt;CE$4,$M1382/$I1371,$M1382-SUM($I1389:CD1389))))</f>
        <v>0</v>
      </c>
      <c r="CF1389" s="171">
        <f>IF($I1371="n/a",0,IF(CF$4&lt;=$C1389,0,IF(SUM($C1389,$I1371)&gt;CF$4,$M1382/$I1371,$M1382-SUM($I1389:CE1389))))</f>
        <v>0</v>
      </c>
    </row>
    <row r="1390" spans="1:2018" ht="12.75" customHeight="1">
      <c r="C1390" s="202">
        <v>2020</v>
      </c>
      <c r="D1390" s="21" t="s">
        <v>50</v>
      </c>
      <c r="E1390" s="21" t="s">
        <v>197</v>
      </c>
      <c r="I1390" s="31"/>
      <c r="J1390" s="172">
        <f>IF($I1371="n/a",0,IF(J$4&lt;=$C1390,0,IF(SUM($C1390,$I1371)&gt;J$4,$N1382/$I1371,$N1382-SUM($I1390:I1390))))</f>
        <v>0</v>
      </c>
      <c r="K1390" s="172">
        <f>IF($I1371="n/a",0,IF(K$4&lt;=$C1390,0,IF(SUM($C1390,$I1371)&gt;K$4,$N1382/$I1371,$N1382-SUM($I1390:J1390))))</f>
        <v>0</v>
      </c>
      <c r="L1390" s="172">
        <f>IF($I1371="n/a",0,IF(L$4&lt;=$C1390,0,IF(SUM($C1390,$I1371)&gt;L$4,$N1382/$I1371,$N1382-SUM($I1390:K1390))))</f>
        <v>0</v>
      </c>
      <c r="M1390" s="172">
        <f>IF($I1371="n/a",0,IF(M$4&lt;=$C1390,0,IF(SUM($C1390,$I1371)&gt;M$4,$N1382/$I1371,$N1382-SUM($I1390:L1390))))</f>
        <v>0</v>
      </c>
      <c r="N1390" s="172">
        <f>IF($I1371="n/a",0,IF(N$4&lt;=$C1390,0,IF(SUM($C1390,$I1371)&gt;N$4,$N1382/$I1371,$N1382-SUM($I1390:M1390))))</f>
        <v>0</v>
      </c>
      <c r="O1390" s="172">
        <f>IF($I1371="n/a",0,IF(O$4&lt;=$C1390,0,IF(SUM($C1390,$I1371)&gt;O$4,$N1382/$I1371,$N1382-SUM($I1390:N1390))))</f>
        <v>0</v>
      </c>
      <c r="P1390" s="172">
        <f>IF($I1371="n/a",0,IF(P$4&lt;=$C1390,0,IF(SUM($C1390,$I1371)&gt;P$4,$N1382/$I1371,$N1382-SUM($I1390:O1390))))</f>
        <v>0</v>
      </c>
      <c r="Q1390" s="172">
        <f>IF($I1371="n/a",0,IF(Q$4&lt;=$C1390,0,IF(SUM($C1390,$I1371)&gt;Q$4,$N1382/$I1371,$N1382-SUM($I1390:P1390))))</f>
        <v>0</v>
      </c>
      <c r="R1390" s="172">
        <f>IF($I1371="n/a",0,IF(R$4&lt;=$C1390,0,IF(SUM($C1390,$I1371)&gt;R$4,$N1382/$I1371,$N1382-SUM($I1390:Q1390))))</f>
        <v>0</v>
      </c>
      <c r="S1390" s="172">
        <f>IF($I1371="n/a",0,IF(S$4&lt;=$C1390,0,IF(SUM($C1390,$I1371)&gt;S$4,$N1382/$I1371,$N1382-SUM($I1390:R1390))))</f>
        <v>0</v>
      </c>
      <c r="T1390" s="172">
        <f>IF($I1371="n/a",0,IF(T$4&lt;=$C1390,0,IF(SUM($C1390,$I1371)&gt;T$4,$N1382/$I1371,$N1382-SUM($I1390:S1390))))</f>
        <v>0</v>
      </c>
      <c r="U1390" s="172">
        <f>IF($I1371="n/a",0,IF(U$4&lt;=$C1390,0,IF(SUM($C1390,$I1371)&gt;U$4,$N1382/$I1371,$N1382-SUM($I1390:T1390))))</f>
        <v>0</v>
      </c>
      <c r="V1390" s="172">
        <f>IF($I1371="n/a",0,IF(V$4&lt;=$C1390,0,IF(SUM($C1390,$I1371)&gt;V$4,$N1382/$I1371,$N1382-SUM($I1390:U1390))))</f>
        <v>0</v>
      </c>
      <c r="W1390" s="172">
        <f>IF($I1371="n/a",0,IF(W$4&lt;=$C1390,0,IF(SUM($C1390,$I1371)&gt;W$4,$N1382/$I1371,$N1382-SUM($I1390:V1390))))</f>
        <v>0</v>
      </c>
      <c r="X1390" s="172">
        <f>IF($I1371="n/a",0,IF(X$4&lt;=$C1390,0,IF(SUM($C1390,$I1371)&gt;X$4,$N1382/$I1371,$N1382-SUM($I1390:W1390))))</f>
        <v>0</v>
      </c>
      <c r="Y1390" s="172">
        <f>IF($I1371="n/a",0,IF(Y$4&lt;=$C1390,0,IF(SUM($C1390,$I1371)&gt;Y$4,$N1382/$I1371,$N1382-SUM($I1390:X1390))))</f>
        <v>0</v>
      </c>
      <c r="Z1390" s="172">
        <f>IF($I1371="n/a",0,IF(Z$4&lt;=$C1390,0,IF(SUM($C1390,$I1371)&gt;Z$4,$N1382/$I1371,$N1382-SUM($I1390:Y1390))))</f>
        <v>0</v>
      </c>
      <c r="AA1390" s="172">
        <f>IF($I1371="n/a",0,IF(AA$4&lt;=$C1390,0,IF(SUM($C1390,$I1371)&gt;AA$4,$N1382/$I1371,$N1382-SUM($I1390:Z1390))))</f>
        <v>0</v>
      </c>
      <c r="AB1390" s="172">
        <f>IF($I1371="n/a",0,IF(AB$4&lt;=$C1390,0,IF(SUM($C1390,$I1371)&gt;AB$4,$N1382/$I1371,$N1382-SUM($I1390:AA1390))))</f>
        <v>0</v>
      </c>
      <c r="AC1390" s="172">
        <f>IF($I1371="n/a",0,IF(AC$4&lt;=$C1390,0,IF(SUM($C1390,$I1371)&gt;AC$4,$N1382/$I1371,$N1382-SUM($I1390:AB1390))))</f>
        <v>0</v>
      </c>
      <c r="AD1390" s="172">
        <f>IF($I1371="n/a",0,IF(AD$4&lt;=$C1390,0,IF(SUM($C1390,$I1371)&gt;AD$4,$N1382/$I1371,$N1382-SUM($I1390:AC1390))))</f>
        <v>0</v>
      </c>
      <c r="AE1390" s="172">
        <f>IF($I1371="n/a",0,IF(AE$4&lt;=$C1390,0,IF(SUM($C1390,$I1371)&gt;AE$4,$N1382/$I1371,$N1382-SUM($I1390:AD1390))))</f>
        <v>0</v>
      </c>
      <c r="AF1390" s="172">
        <f>IF($I1371="n/a",0,IF(AF$4&lt;=$C1390,0,IF(SUM($C1390,$I1371)&gt;AF$4,$N1382/$I1371,$N1382-SUM($I1390:AE1390))))</f>
        <v>0</v>
      </c>
      <c r="AG1390" s="172">
        <f>IF($I1371="n/a",0,IF(AG$4&lt;=$C1390,0,IF(SUM($C1390,$I1371)&gt;AG$4,$N1382/$I1371,$N1382-SUM($I1390:AF1390))))</f>
        <v>0</v>
      </c>
      <c r="AH1390" s="172">
        <f>IF($I1371="n/a",0,IF(AH$4&lt;=$C1390,0,IF(SUM($C1390,$I1371)&gt;AH$4,$N1382/$I1371,$N1382-SUM($I1390:AG1390))))</f>
        <v>0</v>
      </c>
      <c r="AI1390" s="172">
        <f>IF($I1371="n/a",0,IF(AI$4&lt;=$C1390,0,IF(SUM($C1390,$I1371)&gt;AI$4,$N1382/$I1371,$N1382-SUM($I1390:AH1390))))</f>
        <v>0</v>
      </c>
      <c r="AJ1390" s="172">
        <f>IF($I1371="n/a",0,IF(AJ$4&lt;=$C1390,0,IF(SUM($C1390,$I1371)&gt;AJ$4,$N1382/$I1371,$N1382-SUM($I1390:AI1390))))</f>
        <v>0</v>
      </c>
      <c r="AK1390" s="172">
        <f>IF($I1371="n/a",0,IF(AK$4&lt;=$C1390,0,IF(SUM($C1390,$I1371)&gt;AK$4,$N1382/$I1371,$N1382-SUM($I1390:AJ1390))))</f>
        <v>0</v>
      </c>
      <c r="AL1390" s="172">
        <f>IF($I1371="n/a",0,IF(AL$4&lt;=$C1390,0,IF(SUM($C1390,$I1371)&gt;AL$4,$N1382/$I1371,$N1382-SUM($I1390:AK1390))))</f>
        <v>0</v>
      </c>
      <c r="AM1390" s="172">
        <f>IF($I1371="n/a",0,IF(AM$4&lt;=$C1390,0,IF(SUM($C1390,$I1371)&gt;AM$4,$N1382/$I1371,$N1382-SUM($I1390:AL1390))))</f>
        <v>0</v>
      </c>
      <c r="AN1390" s="172">
        <f>IF($I1371="n/a",0,IF(AN$4&lt;=$C1390,0,IF(SUM($C1390,$I1371)&gt;AN$4,$N1382/$I1371,$N1382-SUM($I1390:AM1390))))</f>
        <v>0</v>
      </c>
      <c r="AO1390" s="172">
        <f>IF($I1371="n/a",0,IF(AO$4&lt;=$C1390,0,IF(SUM($C1390,$I1371)&gt;AO$4,$N1382/$I1371,$N1382-SUM($I1390:AN1390))))</f>
        <v>0</v>
      </c>
      <c r="AP1390" s="172">
        <f>IF($I1371="n/a",0,IF(AP$4&lt;=$C1390,0,IF(SUM($C1390,$I1371)&gt;AP$4,$N1382/$I1371,$N1382-SUM($I1390:AO1390))))</f>
        <v>0</v>
      </c>
      <c r="AQ1390" s="172">
        <f>IF($I1371="n/a",0,IF(AQ$4&lt;=$C1390,0,IF(SUM($C1390,$I1371)&gt;AQ$4,$N1382/$I1371,$N1382-SUM($I1390:AP1390))))</f>
        <v>0</v>
      </c>
      <c r="AR1390" s="172">
        <f>IF($I1371="n/a",0,IF(AR$4&lt;=$C1390,0,IF(SUM($C1390,$I1371)&gt;AR$4,$N1382/$I1371,$N1382-SUM($I1390:AQ1390))))</f>
        <v>0</v>
      </c>
      <c r="AS1390" s="172">
        <f>IF($I1371="n/a",0,IF(AS$4&lt;=$C1390,0,IF(SUM($C1390,$I1371)&gt;AS$4,$N1382/$I1371,$N1382-SUM($I1390:AR1390))))</f>
        <v>0</v>
      </c>
      <c r="AT1390" s="172">
        <f>IF($I1371="n/a",0,IF(AT$4&lt;=$C1390,0,IF(SUM($C1390,$I1371)&gt;AT$4,$N1382/$I1371,$N1382-SUM($I1390:AS1390))))</f>
        <v>0</v>
      </c>
      <c r="AU1390" s="172">
        <f>IF($I1371="n/a",0,IF(AU$4&lt;=$C1390,0,IF(SUM($C1390,$I1371)&gt;AU$4,$N1382/$I1371,$N1382-SUM($I1390:AT1390))))</f>
        <v>0</v>
      </c>
      <c r="AV1390" s="172">
        <f>IF($I1371="n/a",0,IF(AV$4&lt;=$C1390,0,IF(SUM($C1390,$I1371)&gt;AV$4,$N1382/$I1371,$N1382-SUM($I1390:AU1390))))</f>
        <v>0</v>
      </c>
      <c r="AW1390" s="172">
        <f>IF($I1371="n/a",0,IF(AW$4&lt;=$C1390,0,IF(SUM($C1390,$I1371)&gt;AW$4,$N1382/$I1371,$N1382-SUM($I1390:AV1390))))</f>
        <v>0</v>
      </c>
      <c r="AX1390" s="172">
        <f>IF($I1371="n/a",0,IF(AX$4&lt;=$C1390,0,IF(SUM($C1390,$I1371)&gt;AX$4,$N1382/$I1371,$N1382-SUM($I1390:AW1390))))</f>
        <v>0</v>
      </c>
      <c r="AY1390" s="172">
        <f>IF($I1371="n/a",0,IF(AY$4&lt;=$C1390,0,IF(SUM($C1390,$I1371)&gt;AY$4,$N1382/$I1371,$N1382-SUM($I1390:AX1390))))</f>
        <v>0</v>
      </c>
      <c r="AZ1390" s="172">
        <f>IF($I1371="n/a",0,IF(AZ$4&lt;=$C1390,0,IF(SUM($C1390,$I1371)&gt;AZ$4,$N1382/$I1371,$N1382-SUM($I1390:AY1390))))</f>
        <v>0</v>
      </c>
      <c r="BA1390" s="172">
        <f>IF($I1371="n/a",0,IF(BA$4&lt;=$C1390,0,IF(SUM($C1390,$I1371)&gt;BA$4,$N1382/$I1371,$N1382-SUM($I1390:AZ1390))))</f>
        <v>0</v>
      </c>
      <c r="BB1390" s="172">
        <f>IF($I1371="n/a",0,IF(BB$4&lt;=$C1390,0,IF(SUM($C1390,$I1371)&gt;BB$4,$N1382/$I1371,$N1382-SUM($I1390:BA1390))))</f>
        <v>0</v>
      </c>
      <c r="BC1390" s="172">
        <f>IF($I1371="n/a",0,IF(BC$4&lt;=$C1390,0,IF(SUM($C1390,$I1371)&gt;BC$4,$N1382/$I1371,$N1382-SUM($I1390:BB1390))))</f>
        <v>0</v>
      </c>
      <c r="BD1390" s="172">
        <f>IF($I1371="n/a",0,IF(BD$4&lt;=$C1390,0,IF(SUM($C1390,$I1371)&gt;BD$4,$N1382/$I1371,$N1382-SUM($I1390:BC1390))))</f>
        <v>0</v>
      </c>
      <c r="BE1390" s="172">
        <f>IF($I1371="n/a",0,IF(BE$4&lt;=$C1390,0,IF(SUM($C1390,$I1371)&gt;BE$4,$N1382/$I1371,$N1382-SUM($I1390:BD1390))))</f>
        <v>0</v>
      </c>
      <c r="BF1390" s="172">
        <f>IF($I1371="n/a",0,IF(BF$4&lt;=$C1390,0,IF(SUM($C1390,$I1371)&gt;BF$4,$N1382/$I1371,$N1382-SUM($I1390:BE1390))))</f>
        <v>0</v>
      </c>
      <c r="BG1390" s="172">
        <f>IF($I1371="n/a",0,IF(BG$4&lt;=$C1390,0,IF(SUM($C1390,$I1371)&gt;BG$4,$N1382/$I1371,$N1382-SUM($I1390:BF1390))))</f>
        <v>0</v>
      </c>
      <c r="BH1390" s="172">
        <f>IF($I1371="n/a",0,IF(BH$4&lt;=$C1390,0,IF(SUM($C1390,$I1371)&gt;BH$4,$N1382/$I1371,$N1382-SUM($I1390:BG1390))))</f>
        <v>0</v>
      </c>
      <c r="BI1390" s="172">
        <f>IF($I1371="n/a",0,IF(BI$4&lt;=$C1390,0,IF(SUM($C1390,$I1371)&gt;BI$4,$N1382/$I1371,$N1382-SUM($I1390:BH1390))))</f>
        <v>0</v>
      </c>
      <c r="BJ1390" s="172">
        <f>IF($I1371="n/a",0,IF(BJ$4&lt;=$C1390,0,IF(SUM($C1390,$I1371)&gt;BJ$4,$N1382/$I1371,$N1382-SUM($I1390:BI1390))))</f>
        <v>0</v>
      </c>
      <c r="BK1390" s="172">
        <f>IF($I1371="n/a",0,IF(BK$4&lt;=$C1390,0,IF(SUM($C1390,$I1371)&gt;BK$4,$N1382/$I1371,$N1382-SUM($I1390:BJ1390))))</f>
        <v>0</v>
      </c>
      <c r="BL1390" s="172">
        <f>IF($I1371="n/a",0,IF(BL$4&lt;=$C1390,0,IF(SUM($C1390,$I1371)&gt;BL$4,$N1382/$I1371,$N1382-SUM($I1390:BK1390))))</f>
        <v>0</v>
      </c>
      <c r="BM1390" s="172">
        <f>IF($I1371="n/a",0,IF(BM$4&lt;=$C1390,0,IF(SUM($C1390,$I1371)&gt;BM$4,$N1382/$I1371,$N1382-SUM($I1390:BL1390))))</f>
        <v>0</v>
      </c>
      <c r="BN1390" s="172">
        <f>IF($I1371="n/a",0,IF(BN$4&lt;=$C1390,0,IF(SUM($C1390,$I1371)&gt;BN$4,$N1382/$I1371,$N1382-SUM($I1390:BM1390))))</f>
        <v>0</v>
      </c>
      <c r="BO1390" s="172">
        <f>IF($I1371="n/a",0,IF(BO$4&lt;=$C1390,0,IF(SUM($C1390,$I1371)&gt;BO$4,$N1382/$I1371,$N1382-SUM($I1390:BN1390))))</f>
        <v>0</v>
      </c>
      <c r="BP1390" s="172">
        <f>IF($I1371="n/a",0,IF(BP$4&lt;=$C1390,0,IF(SUM($C1390,$I1371)&gt;BP$4,$N1382/$I1371,$N1382-SUM($I1390:BO1390))))</f>
        <v>0</v>
      </c>
      <c r="BQ1390" s="172">
        <f>IF($I1371="n/a",0,IF(BQ$4&lt;=$C1390,0,IF(SUM($C1390,$I1371)&gt;BQ$4,$N1382/$I1371,$N1382-SUM($I1390:BP1390))))</f>
        <v>0</v>
      </c>
      <c r="BR1390" s="172">
        <f>IF($I1371="n/a",0,IF(BR$4&lt;=$C1390,0,IF(SUM($C1390,$I1371)&gt;BR$4,$N1382/$I1371,$N1382-SUM($I1390:BQ1390))))</f>
        <v>0</v>
      </c>
      <c r="BS1390" s="172">
        <f>IF($I1371="n/a",0,IF(BS$4&lt;=$C1390,0,IF(SUM($C1390,$I1371)&gt;BS$4,$N1382/$I1371,$N1382-SUM($I1390:BR1390))))</f>
        <v>0</v>
      </c>
      <c r="BT1390" s="172">
        <f>IF($I1371="n/a",0,IF(BT$4&lt;=$C1390,0,IF(SUM($C1390,$I1371)&gt;BT$4,$N1382/$I1371,$N1382-SUM($I1390:BS1390))))</f>
        <v>0</v>
      </c>
      <c r="BU1390" s="172">
        <f>IF($I1371="n/a",0,IF(BU$4&lt;=$C1390,0,IF(SUM($C1390,$I1371)&gt;BU$4,$N1382/$I1371,$N1382-SUM($I1390:BT1390))))</f>
        <v>0</v>
      </c>
      <c r="BV1390" s="172">
        <f>IF($I1371="n/a",0,IF(BV$4&lt;=$C1390,0,IF(SUM($C1390,$I1371)&gt;BV$4,$N1382/$I1371,$N1382-SUM($I1390:BU1390))))</f>
        <v>0</v>
      </c>
      <c r="BW1390" s="172">
        <f>IF($I1371="n/a",0,IF(BW$4&lt;=$C1390,0,IF(SUM($C1390,$I1371)&gt;BW$4,$N1382/$I1371,$N1382-SUM($I1390:BV1390))))</f>
        <v>0</v>
      </c>
      <c r="BX1390" s="172">
        <f>IF($I1371="n/a",0,IF(BX$4&lt;=$C1390,0,IF(SUM($C1390,$I1371)&gt;BX$4,$N1382/$I1371,$N1382-SUM($I1390:BW1390))))</f>
        <v>0</v>
      </c>
      <c r="BY1390" s="172">
        <f>IF($I1371="n/a",0,IF(BY$4&lt;=$C1390,0,IF(SUM($C1390,$I1371)&gt;BY$4,$N1382/$I1371,$N1382-SUM($I1390:BX1390))))</f>
        <v>0</v>
      </c>
      <c r="BZ1390" s="172">
        <f>IF($I1371="n/a",0,IF(BZ$4&lt;=$C1390,0,IF(SUM($C1390,$I1371)&gt;BZ$4,$N1382/$I1371,$N1382-SUM($I1390:BY1390))))</f>
        <v>0</v>
      </c>
      <c r="CA1390" s="172">
        <f>IF($I1371="n/a",0,IF(CA$4&lt;=$C1390,0,IF(SUM($C1390,$I1371)&gt;CA$4,$N1382/$I1371,$N1382-SUM($I1390:BZ1390))))</f>
        <v>0</v>
      </c>
      <c r="CB1390" s="172">
        <f>IF($I1371="n/a",0,IF(CB$4&lt;=$C1390,0,IF(SUM($C1390,$I1371)&gt;CB$4,$N1382/$I1371,$N1382-SUM($I1390:CA1390))))</f>
        <v>0</v>
      </c>
      <c r="CC1390" s="172">
        <f>IF($I1371="n/a",0,IF(CC$4&lt;=$C1390,0,IF(SUM($C1390,$I1371)&gt;CC$4,$N1382/$I1371,$N1382-SUM($I1390:CB1390))))</f>
        <v>0</v>
      </c>
      <c r="CD1390" s="172">
        <f>IF($I1371="n/a",0,IF(CD$4&lt;=$C1390,0,IF(SUM($C1390,$I1371)&gt;CD$4,$N1382/$I1371,$N1382-SUM($I1390:CC1390))))</f>
        <v>0</v>
      </c>
      <c r="CE1390" s="172">
        <f>IF($I1371="n/a",0,IF(CE$4&lt;=$C1390,0,IF(SUM($C1390,$I1371)&gt;CE$4,$N1382/$I1371,$N1382-SUM($I1390:CD1390))))</f>
        <v>0</v>
      </c>
      <c r="CF1390" s="172">
        <f>IF($I1371="n/a",0,IF(CF$4&lt;=$C1390,0,IF(SUM($C1390,$I1371)&gt;CF$4,$N1382/$I1371,$N1382-SUM($I1390:CE1390))))</f>
        <v>0</v>
      </c>
    </row>
    <row r="1391" spans="1:2018" s="7" customFormat="1" ht="12.75" customHeight="1">
      <c r="A1391" s="218"/>
      <c r="C1391" s="202">
        <v>2021</v>
      </c>
      <c r="D1391" s="21" t="s">
        <v>51</v>
      </c>
      <c r="E1391" s="219" t="s">
        <v>197</v>
      </c>
      <c r="I1391" s="33"/>
      <c r="J1391" s="33">
        <f>IF($I1371="n/a",0,IF(J$4&lt;=$C1391,0,IF(SUM($C1391,$I1371)&gt;J$4,$O1382/$I1371,$O1382-SUM($I1391:I1391))))</f>
        <v>0</v>
      </c>
      <c r="K1391" s="33">
        <f>IF($I1371="n/a",0,IF(K$4&lt;=$C1391,0,IF(SUM($C1391,$I1371)&gt;K$4,$O1382/$I1371,$O1382-SUM($I1391:J1391))))</f>
        <v>0</v>
      </c>
      <c r="L1391" s="33">
        <f>IF($I1371="n/a",0,IF(L$4&lt;=$C1391,0,IF(SUM($C1391,$I1371)&gt;L$4,$O1382/$I1371,$O1382-SUM($I1391:K1391))))</f>
        <v>0</v>
      </c>
      <c r="M1391" s="33">
        <f>IF($I1371="n/a",0,IF(M$4&lt;=$C1391,0,IF(SUM($C1391,$I1371)&gt;M$4,$O1382/$I1371,$O1382-SUM($I1391:L1391))))</f>
        <v>0</v>
      </c>
      <c r="N1391" s="33">
        <f>IF($I1371="n/a",0,IF(N$4&lt;=$C1391,0,IF(SUM($C1391,$I1371)&gt;N$4,$O1382/$I1371,$O1382-SUM($I1391:M1391))))</f>
        <v>0</v>
      </c>
      <c r="O1391" s="33">
        <f>IF($I1371="n/a",0,IF(O$4&lt;=$C1391,0,IF(SUM($C1391,$I1371)&gt;O$4,$O1382/$I1371,$O1382-SUM($I1391:N1391))))</f>
        <v>0</v>
      </c>
      <c r="P1391" s="33">
        <f>IF($I1371="n/a",0,IF(P$4&lt;=$C1391,0,IF(SUM($C1391,$I1371)&gt;P$4,$O1382/$I1371,$O1382-SUM($I1391:O1391))))</f>
        <v>0</v>
      </c>
      <c r="Q1391" s="33">
        <f>IF($I1371="n/a",0,IF(Q$4&lt;=$C1391,0,IF(SUM($C1391,$I1371)&gt;Q$4,$O1382/$I1371,$O1382-SUM($I1391:P1391))))</f>
        <v>0</v>
      </c>
      <c r="R1391" s="33">
        <f>IF($I1371="n/a",0,IF(R$4&lt;=$C1391,0,IF(SUM($C1391,$I1371)&gt;R$4,$O1382/$I1371,$O1382-SUM($I1391:Q1391))))</f>
        <v>0</v>
      </c>
      <c r="S1391" s="33">
        <f>IF($I1371="n/a",0,IF(S$4&lt;=$C1391,0,IF(SUM($C1391,$I1371)&gt;S$4,$O1382/$I1371,$O1382-SUM($I1391:R1391))))</f>
        <v>0</v>
      </c>
      <c r="T1391" s="33">
        <f>IF($I1371="n/a",0,IF(T$4&lt;=$C1391,0,IF(SUM($C1391,$I1371)&gt;T$4,$O1382/$I1371,$O1382-SUM($I1391:S1391))))</f>
        <v>0</v>
      </c>
      <c r="U1391" s="33">
        <f>IF($I1371="n/a",0,IF(U$4&lt;=$C1391,0,IF(SUM($C1391,$I1371)&gt;U$4,$O1382/$I1371,$O1382-SUM($I1391:T1391))))</f>
        <v>0</v>
      </c>
      <c r="V1391" s="33">
        <f>IF($I1371="n/a",0,IF(V$4&lt;=$C1391,0,IF(SUM($C1391,$I1371)&gt;V$4,$O1382/$I1371,$O1382-SUM($I1391:U1391))))</f>
        <v>0</v>
      </c>
      <c r="W1391" s="33">
        <f>IF($I1371="n/a",0,IF(W$4&lt;=$C1391,0,IF(SUM($C1391,$I1371)&gt;W$4,$O1382/$I1371,$O1382-SUM($I1391:V1391))))</f>
        <v>0</v>
      </c>
      <c r="X1391" s="33">
        <f>IF($I1371="n/a",0,IF(X$4&lt;=$C1391,0,IF(SUM($C1391,$I1371)&gt;X$4,$O1382/$I1371,$O1382-SUM($I1391:W1391))))</f>
        <v>0</v>
      </c>
      <c r="Y1391" s="33">
        <f>IF($I1371="n/a",0,IF(Y$4&lt;=$C1391,0,IF(SUM($C1391,$I1371)&gt;Y$4,$O1382/$I1371,$O1382-SUM($I1391:X1391))))</f>
        <v>0</v>
      </c>
      <c r="Z1391" s="33">
        <f>IF($I1371="n/a",0,IF(Z$4&lt;=$C1391,0,IF(SUM($C1391,$I1371)&gt;Z$4,$O1382/$I1371,$O1382-SUM($I1391:Y1391))))</f>
        <v>0</v>
      </c>
      <c r="AA1391" s="33">
        <f>IF($I1371="n/a",0,IF(AA$4&lt;=$C1391,0,IF(SUM($C1391,$I1371)&gt;AA$4,$O1382/$I1371,$O1382-SUM($I1391:Z1391))))</f>
        <v>0</v>
      </c>
      <c r="AB1391" s="33">
        <f>IF($I1371="n/a",0,IF(AB$4&lt;=$C1391,0,IF(SUM($C1391,$I1371)&gt;AB$4,$O1382/$I1371,$O1382-SUM($I1391:AA1391))))</f>
        <v>0</v>
      </c>
      <c r="AC1391" s="33">
        <f>IF($I1371="n/a",0,IF(AC$4&lt;=$C1391,0,IF(SUM($C1391,$I1371)&gt;AC$4,$O1382/$I1371,$O1382-SUM($I1391:AB1391))))</f>
        <v>0</v>
      </c>
      <c r="AD1391" s="33">
        <f>IF($I1371="n/a",0,IF(AD$4&lt;=$C1391,0,IF(SUM($C1391,$I1371)&gt;AD$4,$O1382/$I1371,$O1382-SUM($I1391:AC1391))))</f>
        <v>0</v>
      </c>
      <c r="AE1391" s="33">
        <f>IF($I1371="n/a",0,IF(AE$4&lt;=$C1391,0,IF(SUM($C1391,$I1371)&gt;AE$4,$O1382/$I1371,$O1382-SUM($I1391:AD1391))))</f>
        <v>0</v>
      </c>
      <c r="AF1391" s="33">
        <f>IF($I1371="n/a",0,IF(AF$4&lt;=$C1391,0,IF(SUM($C1391,$I1371)&gt;AF$4,$O1382/$I1371,$O1382-SUM($I1391:AE1391))))</f>
        <v>0</v>
      </c>
      <c r="AG1391" s="33">
        <f>IF($I1371="n/a",0,IF(AG$4&lt;=$C1391,0,IF(SUM($C1391,$I1371)&gt;AG$4,$O1382/$I1371,$O1382-SUM($I1391:AF1391))))</f>
        <v>0</v>
      </c>
      <c r="AH1391" s="33">
        <f>IF($I1371="n/a",0,IF(AH$4&lt;=$C1391,0,IF(SUM($C1391,$I1371)&gt;AH$4,$O1382/$I1371,$O1382-SUM($I1391:AG1391))))</f>
        <v>0</v>
      </c>
      <c r="AI1391" s="33">
        <f>IF($I1371="n/a",0,IF(AI$4&lt;=$C1391,0,IF(SUM($C1391,$I1371)&gt;AI$4,$O1382/$I1371,$O1382-SUM($I1391:AH1391))))</f>
        <v>0</v>
      </c>
      <c r="AJ1391" s="33">
        <f>IF($I1371="n/a",0,IF(AJ$4&lt;=$C1391,0,IF(SUM($C1391,$I1371)&gt;AJ$4,$O1382/$I1371,$O1382-SUM($I1391:AI1391))))</f>
        <v>0</v>
      </c>
      <c r="AK1391" s="33">
        <f>IF($I1371="n/a",0,IF(AK$4&lt;=$C1391,0,IF(SUM($C1391,$I1371)&gt;AK$4,$O1382/$I1371,$O1382-SUM($I1391:AJ1391))))</f>
        <v>0</v>
      </c>
      <c r="AL1391" s="33">
        <f>IF($I1371="n/a",0,IF(AL$4&lt;=$C1391,0,IF(SUM($C1391,$I1371)&gt;AL$4,$O1382/$I1371,$O1382-SUM($I1391:AK1391))))</f>
        <v>0</v>
      </c>
      <c r="AM1391" s="33">
        <f>IF($I1371="n/a",0,IF(AM$4&lt;=$C1391,0,IF(SUM($C1391,$I1371)&gt;AM$4,$O1382/$I1371,$O1382-SUM($I1391:AL1391))))</f>
        <v>0</v>
      </c>
      <c r="AN1391" s="33">
        <f>IF($I1371="n/a",0,IF(AN$4&lt;=$C1391,0,IF(SUM($C1391,$I1371)&gt;AN$4,$O1382/$I1371,$O1382-SUM($I1391:AM1391))))</f>
        <v>0</v>
      </c>
      <c r="AO1391" s="33">
        <f>IF($I1371="n/a",0,IF(AO$4&lt;=$C1391,0,IF(SUM($C1391,$I1371)&gt;AO$4,$O1382/$I1371,$O1382-SUM($I1391:AN1391))))</f>
        <v>0</v>
      </c>
      <c r="AP1391" s="33">
        <f>IF($I1371="n/a",0,IF(AP$4&lt;=$C1391,0,IF(SUM($C1391,$I1371)&gt;AP$4,$O1382/$I1371,$O1382-SUM($I1391:AO1391))))</f>
        <v>0</v>
      </c>
      <c r="AQ1391" s="33">
        <f>IF($I1371="n/a",0,IF(AQ$4&lt;=$C1391,0,IF(SUM($C1391,$I1371)&gt;AQ$4,$O1382/$I1371,$O1382-SUM($I1391:AP1391))))</f>
        <v>0</v>
      </c>
      <c r="AR1391" s="33">
        <f>IF($I1371="n/a",0,IF(AR$4&lt;=$C1391,0,IF(SUM($C1391,$I1371)&gt;AR$4,$O1382/$I1371,$O1382-SUM($I1391:AQ1391))))</f>
        <v>0</v>
      </c>
      <c r="AS1391" s="33">
        <f>IF($I1371="n/a",0,IF(AS$4&lt;=$C1391,0,IF(SUM($C1391,$I1371)&gt;AS$4,$O1382/$I1371,$O1382-SUM($I1391:AR1391))))</f>
        <v>0</v>
      </c>
      <c r="AT1391" s="33">
        <f>IF($I1371="n/a",0,IF(AT$4&lt;=$C1391,0,IF(SUM($C1391,$I1371)&gt;AT$4,$O1382/$I1371,$O1382-SUM($I1391:AS1391))))</f>
        <v>0</v>
      </c>
      <c r="AU1391" s="33">
        <f>IF($I1371="n/a",0,IF(AU$4&lt;=$C1391,0,IF(SUM($C1391,$I1371)&gt;AU$4,$O1382/$I1371,$O1382-SUM($I1391:AT1391))))</f>
        <v>0</v>
      </c>
      <c r="AV1391" s="33">
        <f>IF($I1371="n/a",0,IF(AV$4&lt;=$C1391,0,IF(SUM($C1391,$I1371)&gt;AV$4,$O1382/$I1371,$O1382-SUM($I1391:AU1391))))</f>
        <v>0</v>
      </c>
      <c r="AW1391" s="33">
        <f>IF($I1371="n/a",0,IF(AW$4&lt;=$C1391,0,IF(SUM($C1391,$I1371)&gt;AW$4,$O1382/$I1371,$O1382-SUM($I1391:AV1391))))</f>
        <v>0</v>
      </c>
      <c r="AX1391" s="33">
        <f>IF($I1371="n/a",0,IF(AX$4&lt;=$C1391,0,IF(SUM($C1391,$I1371)&gt;AX$4,$O1382/$I1371,$O1382-SUM($I1391:AW1391))))</f>
        <v>0</v>
      </c>
      <c r="AY1391" s="33">
        <f>IF($I1371="n/a",0,IF(AY$4&lt;=$C1391,0,IF(SUM($C1391,$I1371)&gt;AY$4,$O1382/$I1371,$O1382-SUM($I1391:AX1391))))</f>
        <v>0</v>
      </c>
      <c r="AZ1391" s="33">
        <f>IF($I1371="n/a",0,IF(AZ$4&lt;=$C1391,0,IF(SUM($C1391,$I1371)&gt;AZ$4,$O1382/$I1371,$O1382-SUM($I1391:AY1391))))</f>
        <v>0</v>
      </c>
      <c r="BA1391" s="33">
        <f>IF($I1371="n/a",0,IF(BA$4&lt;=$C1391,0,IF(SUM($C1391,$I1371)&gt;BA$4,$O1382/$I1371,$O1382-SUM($I1391:AZ1391))))</f>
        <v>0</v>
      </c>
      <c r="BB1391" s="33">
        <f>IF($I1371="n/a",0,IF(BB$4&lt;=$C1391,0,IF(SUM($C1391,$I1371)&gt;BB$4,$O1382/$I1371,$O1382-SUM($I1391:BA1391))))</f>
        <v>0</v>
      </c>
      <c r="BC1391" s="33">
        <f>IF($I1371="n/a",0,IF(BC$4&lt;=$C1391,0,IF(SUM($C1391,$I1371)&gt;BC$4,$O1382/$I1371,$O1382-SUM($I1391:BB1391))))</f>
        <v>0</v>
      </c>
      <c r="BD1391" s="33">
        <f>IF($I1371="n/a",0,IF(BD$4&lt;=$C1391,0,IF(SUM($C1391,$I1371)&gt;BD$4,$O1382/$I1371,$O1382-SUM($I1391:BC1391))))</f>
        <v>0</v>
      </c>
      <c r="BE1391" s="33">
        <f>IF($I1371="n/a",0,IF(BE$4&lt;=$C1391,0,IF(SUM($C1391,$I1371)&gt;BE$4,$O1382/$I1371,$O1382-SUM($I1391:BD1391))))</f>
        <v>0</v>
      </c>
      <c r="BF1391" s="33">
        <f>IF($I1371="n/a",0,IF(BF$4&lt;=$C1391,0,IF(SUM($C1391,$I1371)&gt;BF$4,$O1382/$I1371,$O1382-SUM($I1391:BE1391))))</f>
        <v>0</v>
      </c>
      <c r="BG1391" s="33">
        <f>IF($I1371="n/a",0,IF(BG$4&lt;=$C1391,0,IF(SUM($C1391,$I1371)&gt;BG$4,$O1382/$I1371,$O1382-SUM($I1391:BF1391))))</f>
        <v>0</v>
      </c>
      <c r="BH1391" s="33">
        <f>IF($I1371="n/a",0,IF(BH$4&lt;=$C1391,0,IF(SUM($C1391,$I1371)&gt;BH$4,$O1382/$I1371,$O1382-SUM($I1391:BG1391))))</f>
        <v>0</v>
      </c>
      <c r="BI1391" s="33">
        <f>IF($I1371="n/a",0,IF(BI$4&lt;=$C1391,0,IF(SUM($C1391,$I1371)&gt;BI$4,$O1382/$I1371,$O1382-SUM($I1391:BH1391))))</f>
        <v>0</v>
      </c>
      <c r="BJ1391" s="33">
        <f>IF($I1371="n/a",0,IF(BJ$4&lt;=$C1391,0,IF(SUM($C1391,$I1371)&gt;BJ$4,$O1382/$I1371,$O1382-SUM($I1391:BI1391))))</f>
        <v>0</v>
      </c>
      <c r="BK1391" s="33">
        <f>IF($I1371="n/a",0,IF(BK$4&lt;=$C1391,0,IF(SUM($C1391,$I1371)&gt;BK$4,$O1382/$I1371,$O1382-SUM($I1391:BJ1391))))</f>
        <v>0</v>
      </c>
      <c r="BL1391" s="33">
        <f>IF($I1371="n/a",0,IF(BL$4&lt;=$C1391,0,IF(SUM($C1391,$I1371)&gt;BL$4,$O1382/$I1371,$O1382-SUM($I1391:BK1391))))</f>
        <v>0</v>
      </c>
      <c r="BM1391" s="33">
        <f>IF($I1371="n/a",0,IF(BM$4&lt;=$C1391,0,IF(SUM($C1391,$I1371)&gt;BM$4,$O1382/$I1371,$O1382-SUM($I1391:BL1391))))</f>
        <v>0</v>
      </c>
      <c r="BN1391" s="33">
        <f>IF($I1371="n/a",0,IF(BN$4&lt;=$C1391,0,IF(SUM($C1391,$I1371)&gt;BN$4,$O1382/$I1371,$O1382-SUM($I1391:BM1391))))</f>
        <v>0</v>
      </c>
      <c r="BO1391" s="33">
        <f>IF($I1371="n/a",0,IF(BO$4&lt;=$C1391,0,IF(SUM($C1391,$I1371)&gt;BO$4,$O1382/$I1371,$O1382-SUM($I1391:BN1391))))</f>
        <v>0</v>
      </c>
      <c r="BP1391" s="33">
        <f>IF($I1371="n/a",0,IF(BP$4&lt;=$C1391,0,IF(SUM($C1391,$I1371)&gt;BP$4,$O1382/$I1371,$O1382-SUM($I1391:BO1391))))</f>
        <v>0</v>
      </c>
      <c r="BQ1391" s="33">
        <f>IF($I1371="n/a",0,IF(BQ$4&lt;=$C1391,0,IF(SUM($C1391,$I1371)&gt;BQ$4,$O1382/$I1371,$O1382-SUM($I1391:BP1391))))</f>
        <v>0</v>
      </c>
      <c r="BR1391" s="33">
        <f>IF($I1371="n/a",0,IF(BR$4&lt;=$C1391,0,IF(SUM($C1391,$I1371)&gt;BR$4,$O1382/$I1371,$O1382-SUM($I1391:BQ1391))))</f>
        <v>0</v>
      </c>
      <c r="BS1391" s="33">
        <f>IF($I1371="n/a",0,IF(BS$4&lt;=$C1391,0,IF(SUM($C1391,$I1371)&gt;BS$4,$O1382/$I1371,$O1382-SUM($I1391:BR1391))))</f>
        <v>0</v>
      </c>
      <c r="BT1391" s="33">
        <f>IF($I1371="n/a",0,IF(BT$4&lt;=$C1391,0,IF(SUM($C1391,$I1371)&gt;BT$4,$O1382/$I1371,$O1382-SUM($I1391:BS1391))))</f>
        <v>0</v>
      </c>
      <c r="BU1391" s="33">
        <f>IF($I1371="n/a",0,IF(BU$4&lt;=$C1391,0,IF(SUM($C1391,$I1371)&gt;BU$4,$O1382/$I1371,$O1382-SUM($I1391:BT1391))))</f>
        <v>0</v>
      </c>
      <c r="BV1391" s="33">
        <f>IF($I1371="n/a",0,IF(BV$4&lt;=$C1391,0,IF(SUM($C1391,$I1371)&gt;BV$4,$O1382/$I1371,$O1382-SUM($I1391:BU1391))))</f>
        <v>0</v>
      </c>
      <c r="BW1391" s="33">
        <f>IF($I1371="n/a",0,IF(BW$4&lt;=$C1391,0,IF(SUM($C1391,$I1371)&gt;BW$4,$O1382/$I1371,$O1382-SUM($I1391:BV1391))))</f>
        <v>0</v>
      </c>
      <c r="BX1391" s="33">
        <f>IF($I1371="n/a",0,IF(BX$4&lt;=$C1391,0,IF(SUM($C1391,$I1371)&gt;BX$4,$O1382/$I1371,$O1382-SUM($I1391:BW1391))))</f>
        <v>0</v>
      </c>
      <c r="BY1391" s="33">
        <f>IF($I1371="n/a",0,IF(BY$4&lt;=$C1391,0,IF(SUM($C1391,$I1371)&gt;BY$4,$O1382/$I1371,$O1382-SUM($I1391:BX1391))))</f>
        <v>0</v>
      </c>
      <c r="BZ1391" s="33">
        <f>IF($I1371="n/a",0,IF(BZ$4&lt;=$C1391,0,IF(SUM($C1391,$I1371)&gt;BZ$4,$O1382/$I1371,$O1382-SUM($I1391:BY1391))))</f>
        <v>0</v>
      </c>
      <c r="CA1391" s="33">
        <f>IF($I1371="n/a",0,IF(CA$4&lt;=$C1391,0,IF(SUM($C1391,$I1371)&gt;CA$4,$O1382/$I1371,$O1382-SUM($I1391:BZ1391))))</f>
        <v>0</v>
      </c>
      <c r="CB1391" s="33">
        <f>IF($I1371="n/a",0,IF(CB$4&lt;=$C1391,0,IF(SUM($C1391,$I1371)&gt;CB$4,$O1382/$I1371,$O1382-SUM($I1391:CA1391))))</f>
        <v>0</v>
      </c>
      <c r="CC1391" s="33">
        <f>IF($I1371="n/a",0,IF(CC$4&lt;=$C1391,0,IF(SUM($C1391,$I1371)&gt;CC$4,$O1382/$I1371,$O1382-SUM($I1391:CB1391))))</f>
        <v>0</v>
      </c>
      <c r="CD1391" s="33">
        <f>IF($I1371="n/a",0,IF(CD$4&lt;=$C1391,0,IF(SUM($C1391,$I1371)&gt;CD$4,$O1382/$I1371,$O1382-SUM($I1391:CC1391))))</f>
        <v>0</v>
      </c>
      <c r="CE1391" s="33">
        <f>IF($I1371="n/a",0,IF(CE$4&lt;=$C1391,0,IF(SUM($C1391,$I1371)&gt;CE$4,$O1382/$I1371,$O1382-SUM($I1391:CD1391))))</f>
        <v>0</v>
      </c>
      <c r="CF1391" s="33">
        <f>IF($I1371="n/a",0,IF(CF$4&lt;=$C1391,0,IF(SUM($C1391,$I1371)&gt;CF$4,$O1382/$I1371,$O1382-SUM($I1391:CE1391))))</f>
        <v>0</v>
      </c>
    </row>
    <row r="1392" spans="1:2018" s="7" customFormat="1" ht="12.75" customHeight="1">
      <c r="A1392" s="218"/>
      <c r="C1392" s="202">
        <v>2022</v>
      </c>
      <c r="D1392" s="21" t="s">
        <v>52</v>
      </c>
      <c r="E1392" s="219" t="s">
        <v>197</v>
      </c>
      <c r="I1392" s="33"/>
      <c r="J1392" s="33">
        <f>IF($I1371="n/a",0,IF(J$4&lt;=$C1392,0,IF(SUM($C1392,$I1371)&gt;J$4,$P1382/$I1371,$P1382-SUM($I1392:I1392))))</f>
        <v>0</v>
      </c>
      <c r="K1392" s="33">
        <f>IF($I1371="n/a",0,IF(K$4&lt;=$C1392,0,IF(SUM($C1392,$I1371)&gt;K$4,$P1382/$I1371,$P1382-SUM($I1392:J1392))))</f>
        <v>0</v>
      </c>
      <c r="L1392" s="33">
        <f>IF($I1371="n/a",0,IF(L$4&lt;=$C1392,0,IF(SUM($C1392,$I1371)&gt;L$4,$P1382/$I1371,$P1382-SUM($I1392:K1392))))</f>
        <v>0</v>
      </c>
      <c r="M1392" s="33">
        <f>IF($I1371="n/a",0,IF(M$4&lt;=$C1392,0,IF(SUM($C1392,$I1371)&gt;M$4,$P1382/$I1371,$P1382-SUM($I1392:L1392))))</f>
        <v>0</v>
      </c>
      <c r="N1392" s="33">
        <f>IF($I1371="n/a",0,IF(N$4&lt;=$C1392,0,IF(SUM($C1392,$I1371)&gt;N$4,$P1382/$I1371,$P1382-SUM($I1392:M1392))))</f>
        <v>0</v>
      </c>
      <c r="O1392" s="33">
        <f>IF($I1371="n/a",0,IF(O$4&lt;=$C1392,0,IF(SUM($C1392,$I1371)&gt;O$4,$P1382/$I1371,$P1382-SUM($I1392:N1392))))</f>
        <v>0</v>
      </c>
      <c r="P1392" s="33">
        <f>IF($I1371="n/a",0,IF(P$4&lt;=$C1392,0,IF(SUM($C1392,$I1371)&gt;P$4,$P1382/$I1371,$P1382-SUM($I1392:O1392))))</f>
        <v>0</v>
      </c>
      <c r="Q1392" s="33">
        <f>IF($I1371="n/a",0,IF(Q$4&lt;=$C1392,0,IF(SUM($C1392,$I1371)&gt;Q$4,$P1382/$I1371,$P1382-SUM($I1392:P1392))))</f>
        <v>0</v>
      </c>
      <c r="R1392" s="33">
        <f>IF($I1371="n/a",0,IF(R$4&lt;=$C1392,0,IF(SUM($C1392,$I1371)&gt;R$4,$P1382/$I1371,$P1382-SUM($I1392:Q1392))))</f>
        <v>0</v>
      </c>
      <c r="S1392" s="33">
        <f>IF($I1371="n/a",0,IF(S$4&lt;=$C1392,0,IF(SUM($C1392,$I1371)&gt;S$4,$P1382/$I1371,$P1382-SUM($I1392:R1392))))</f>
        <v>0</v>
      </c>
      <c r="T1392" s="33">
        <f>IF($I1371="n/a",0,IF(T$4&lt;=$C1392,0,IF(SUM($C1392,$I1371)&gt;T$4,$P1382/$I1371,$P1382-SUM($I1392:S1392))))</f>
        <v>0</v>
      </c>
      <c r="U1392" s="33">
        <f>IF($I1371="n/a",0,IF(U$4&lt;=$C1392,0,IF(SUM($C1392,$I1371)&gt;U$4,$P1382/$I1371,$P1382-SUM($I1392:T1392))))</f>
        <v>0</v>
      </c>
      <c r="V1392" s="33">
        <f>IF($I1371="n/a",0,IF(V$4&lt;=$C1392,0,IF(SUM($C1392,$I1371)&gt;V$4,$P1382/$I1371,$P1382-SUM($I1392:U1392))))</f>
        <v>0</v>
      </c>
      <c r="W1392" s="33">
        <f>IF($I1371="n/a",0,IF(W$4&lt;=$C1392,0,IF(SUM($C1392,$I1371)&gt;W$4,$P1382/$I1371,$P1382-SUM($I1392:V1392))))</f>
        <v>0</v>
      </c>
      <c r="X1392" s="33">
        <f>IF($I1371="n/a",0,IF(X$4&lt;=$C1392,0,IF(SUM($C1392,$I1371)&gt;X$4,$P1382/$I1371,$P1382-SUM($I1392:W1392))))</f>
        <v>0</v>
      </c>
      <c r="Y1392" s="33">
        <f>IF($I1371="n/a",0,IF(Y$4&lt;=$C1392,0,IF(SUM($C1392,$I1371)&gt;Y$4,$P1382/$I1371,$P1382-SUM($I1392:X1392))))</f>
        <v>0</v>
      </c>
      <c r="Z1392" s="33">
        <f>IF($I1371="n/a",0,IF(Z$4&lt;=$C1392,0,IF(SUM($C1392,$I1371)&gt;Z$4,$P1382/$I1371,$P1382-SUM($I1392:Y1392))))</f>
        <v>0</v>
      </c>
      <c r="AA1392" s="33">
        <f>IF($I1371="n/a",0,IF(AA$4&lt;=$C1392,0,IF(SUM($C1392,$I1371)&gt;AA$4,$P1382/$I1371,$P1382-SUM($I1392:Z1392))))</f>
        <v>0</v>
      </c>
      <c r="AB1392" s="33">
        <f>IF($I1371="n/a",0,IF(AB$4&lt;=$C1392,0,IF(SUM($C1392,$I1371)&gt;AB$4,$P1382/$I1371,$P1382-SUM($I1392:AA1392))))</f>
        <v>0</v>
      </c>
      <c r="AC1392" s="33">
        <f>IF($I1371="n/a",0,IF(AC$4&lt;=$C1392,0,IF(SUM($C1392,$I1371)&gt;AC$4,$P1382/$I1371,$P1382-SUM($I1392:AB1392))))</f>
        <v>0</v>
      </c>
      <c r="AD1392" s="33">
        <f>IF($I1371="n/a",0,IF(AD$4&lt;=$C1392,0,IF(SUM($C1392,$I1371)&gt;AD$4,$P1382/$I1371,$P1382-SUM($I1392:AC1392))))</f>
        <v>0</v>
      </c>
      <c r="AE1392" s="33">
        <f>IF($I1371="n/a",0,IF(AE$4&lt;=$C1392,0,IF(SUM($C1392,$I1371)&gt;AE$4,$P1382/$I1371,$P1382-SUM($I1392:AD1392))))</f>
        <v>0</v>
      </c>
      <c r="AF1392" s="33">
        <f>IF($I1371="n/a",0,IF(AF$4&lt;=$C1392,0,IF(SUM($C1392,$I1371)&gt;AF$4,$P1382/$I1371,$P1382-SUM($I1392:AE1392))))</f>
        <v>0</v>
      </c>
      <c r="AG1392" s="33">
        <f>IF($I1371="n/a",0,IF(AG$4&lt;=$C1392,0,IF(SUM($C1392,$I1371)&gt;AG$4,$P1382/$I1371,$P1382-SUM($I1392:AF1392))))</f>
        <v>0</v>
      </c>
      <c r="AH1392" s="33">
        <f>IF($I1371="n/a",0,IF(AH$4&lt;=$C1392,0,IF(SUM($C1392,$I1371)&gt;AH$4,$P1382/$I1371,$P1382-SUM($I1392:AG1392))))</f>
        <v>0</v>
      </c>
      <c r="AI1392" s="33">
        <f>IF($I1371="n/a",0,IF(AI$4&lt;=$C1392,0,IF(SUM($C1392,$I1371)&gt;AI$4,$P1382/$I1371,$P1382-SUM($I1392:AH1392))))</f>
        <v>0</v>
      </c>
      <c r="AJ1392" s="33">
        <f>IF($I1371="n/a",0,IF(AJ$4&lt;=$C1392,0,IF(SUM($C1392,$I1371)&gt;AJ$4,$P1382/$I1371,$P1382-SUM($I1392:AI1392))))</f>
        <v>0</v>
      </c>
      <c r="AK1392" s="33">
        <f>IF($I1371="n/a",0,IF(AK$4&lt;=$C1392,0,IF(SUM($C1392,$I1371)&gt;AK$4,$P1382/$I1371,$P1382-SUM($I1392:AJ1392))))</f>
        <v>0</v>
      </c>
      <c r="AL1392" s="33">
        <f>IF($I1371="n/a",0,IF(AL$4&lt;=$C1392,0,IF(SUM($C1392,$I1371)&gt;AL$4,$P1382/$I1371,$P1382-SUM($I1392:AK1392))))</f>
        <v>0</v>
      </c>
      <c r="AM1392" s="33">
        <f>IF($I1371="n/a",0,IF(AM$4&lt;=$C1392,0,IF(SUM($C1392,$I1371)&gt;AM$4,$P1382/$I1371,$P1382-SUM($I1392:AL1392))))</f>
        <v>0</v>
      </c>
      <c r="AN1392" s="33">
        <f>IF($I1371="n/a",0,IF(AN$4&lt;=$C1392,0,IF(SUM($C1392,$I1371)&gt;AN$4,$P1382/$I1371,$P1382-SUM($I1392:AM1392))))</f>
        <v>0</v>
      </c>
      <c r="AO1392" s="33">
        <f>IF($I1371="n/a",0,IF(AO$4&lt;=$C1392,0,IF(SUM($C1392,$I1371)&gt;AO$4,$P1382/$I1371,$P1382-SUM($I1392:AN1392))))</f>
        <v>0</v>
      </c>
      <c r="AP1392" s="33">
        <f>IF($I1371="n/a",0,IF(AP$4&lt;=$C1392,0,IF(SUM($C1392,$I1371)&gt;AP$4,$P1382/$I1371,$P1382-SUM($I1392:AO1392))))</f>
        <v>0</v>
      </c>
      <c r="AQ1392" s="33">
        <f>IF($I1371="n/a",0,IF(AQ$4&lt;=$C1392,0,IF(SUM($C1392,$I1371)&gt;AQ$4,$P1382/$I1371,$P1382-SUM($I1392:AP1392))))</f>
        <v>0</v>
      </c>
      <c r="AR1392" s="33">
        <f>IF($I1371="n/a",0,IF(AR$4&lt;=$C1392,0,IF(SUM($C1392,$I1371)&gt;AR$4,$P1382/$I1371,$P1382-SUM($I1392:AQ1392))))</f>
        <v>0</v>
      </c>
      <c r="AS1392" s="33">
        <f>IF($I1371="n/a",0,IF(AS$4&lt;=$C1392,0,IF(SUM($C1392,$I1371)&gt;AS$4,$P1382/$I1371,$P1382-SUM($I1392:AR1392))))</f>
        <v>0</v>
      </c>
      <c r="AT1392" s="33">
        <f>IF($I1371="n/a",0,IF(AT$4&lt;=$C1392,0,IF(SUM($C1392,$I1371)&gt;AT$4,$P1382/$I1371,$P1382-SUM($I1392:AS1392))))</f>
        <v>0</v>
      </c>
      <c r="AU1392" s="33">
        <f>IF($I1371="n/a",0,IF(AU$4&lt;=$C1392,0,IF(SUM($C1392,$I1371)&gt;AU$4,$P1382/$I1371,$P1382-SUM($I1392:AT1392))))</f>
        <v>0</v>
      </c>
      <c r="AV1392" s="33">
        <f>IF($I1371="n/a",0,IF(AV$4&lt;=$C1392,0,IF(SUM($C1392,$I1371)&gt;AV$4,$P1382/$I1371,$P1382-SUM($I1392:AU1392))))</f>
        <v>0</v>
      </c>
      <c r="AW1392" s="33">
        <f>IF($I1371="n/a",0,IF(AW$4&lt;=$C1392,0,IF(SUM($C1392,$I1371)&gt;AW$4,$P1382/$I1371,$P1382-SUM($I1392:AV1392))))</f>
        <v>0</v>
      </c>
      <c r="AX1392" s="33">
        <f>IF($I1371="n/a",0,IF(AX$4&lt;=$C1392,0,IF(SUM($C1392,$I1371)&gt;AX$4,$P1382/$I1371,$P1382-SUM($I1392:AW1392))))</f>
        <v>0</v>
      </c>
      <c r="AY1392" s="33">
        <f>IF($I1371="n/a",0,IF(AY$4&lt;=$C1392,0,IF(SUM($C1392,$I1371)&gt;AY$4,$P1382/$I1371,$P1382-SUM($I1392:AX1392))))</f>
        <v>0</v>
      </c>
      <c r="AZ1392" s="33">
        <f>IF($I1371="n/a",0,IF(AZ$4&lt;=$C1392,0,IF(SUM($C1392,$I1371)&gt;AZ$4,$P1382/$I1371,$P1382-SUM($I1392:AY1392))))</f>
        <v>0</v>
      </c>
      <c r="BA1392" s="33">
        <f>IF($I1371="n/a",0,IF(BA$4&lt;=$C1392,0,IF(SUM($C1392,$I1371)&gt;BA$4,$P1382/$I1371,$P1382-SUM($I1392:AZ1392))))</f>
        <v>0</v>
      </c>
      <c r="BB1392" s="33">
        <f>IF($I1371="n/a",0,IF(BB$4&lt;=$C1392,0,IF(SUM($C1392,$I1371)&gt;BB$4,$P1382/$I1371,$P1382-SUM($I1392:BA1392))))</f>
        <v>0</v>
      </c>
      <c r="BC1392" s="33">
        <f>IF($I1371="n/a",0,IF(BC$4&lt;=$C1392,0,IF(SUM($C1392,$I1371)&gt;BC$4,$P1382/$I1371,$P1382-SUM($I1392:BB1392))))</f>
        <v>0</v>
      </c>
      <c r="BD1392" s="33">
        <f>IF($I1371="n/a",0,IF(BD$4&lt;=$C1392,0,IF(SUM($C1392,$I1371)&gt;BD$4,$P1382/$I1371,$P1382-SUM($I1392:BC1392))))</f>
        <v>0</v>
      </c>
      <c r="BE1392" s="33">
        <f>IF($I1371="n/a",0,IF(BE$4&lt;=$C1392,0,IF(SUM($C1392,$I1371)&gt;BE$4,$P1382/$I1371,$P1382-SUM($I1392:BD1392))))</f>
        <v>0</v>
      </c>
      <c r="BF1392" s="33">
        <f>IF($I1371="n/a",0,IF(BF$4&lt;=$C1392,0,IF(SUM($C1392,$I1371)&gt;BF$4,$P1382/$I1371,$P1382-SUM($I1392:BE1392))))</f>
        <v>0</v>
      </c>
      <c r="BG1392" s="33">
        <f>IF($I1371="n/a",0,IF(BG$4&lt;=$C1392,0,IF(SUM($C1392,$I1371)&gt;BG$4,$P1382/$I1371,$P1382-SUM($I1392:BF1392))))</f>
        <v>0</v>
      </c>
      <c r="BH1392" s="33">
        <f>IF($I1371="n/a",0,IF(BH$4&lt;=$C1392,0,IF(SUM($C1392,$I1371)&gt;BH$4,$P1382/$I1371,$P1382-SUM($I1392:BG1392))))</f>
        <v>0</v>
      </c>
      <c r="BI1392" s="33">
        <f>IF($I1371="n/a",0,IF(BI$4&lt;=$C1392,0,IF(SUM($C1392,$I1371)&gt;BI$4,$P1382/$I1371,$P1382-SUM($I1392:BH1392))))</f>
        <v>0</v>
      </c>
      <c r="BJ1392" s="33">
        <f>IF($I1371="n/a",0,IF(BJ$4&lt;=$C1392,0,IF(SUM($C1392,$I1371)&gt;BJ$4,$P1382/$I1371,$P1382-SUM($I1392:BI1392))))</f>
        <v>0</v>
      </c>
      <c r="BK1392" s="33">
        <f>IF($I1371="n/a",0,IF(BK$4&lt;=$C1392,0,IF(SUM($C1392,$I1371)&gt;BK$4,$P1382/$I1371,$P1382-SUM($I1392:BJ1392))))</f>
        <v>0</v>
      </c>
      <c r="BL1392" s="33">
        <f>IF($I1371="n/a",0,IF(BL$4&lt;=$C1392,0,IF(SUM($C1392,$I1371)&gt;BL$4,$P1382/$I1371,$P1382-SUM($I1392:BK1392))))</f>
        <v>0</v>
      </c>
      <c r="BM1392" s="33">
        <f>IF($I1371="n/a",0,IF(BM$4&lt;=$C1392,0,IF(SUM($C1392,$I1371)&gt;BM$4,$P1382/$I1371,$P1382-SUM($I1392:BL1392))))</f>
        <v>0</v>
      </c>
      <c r="BN1392" s="33">
        <f>IF($I1371="n/a",0,IF(BN$4&lt;=$C1392,0,IF(SUM($C1392,$I1371)&gt;BN$4,$P1382/$I1371,$P1382-SUM($I1392:BM1392))))</f>
        <v>0</v>
      </c>
      <c r="BO1392" s="33">
        <f>IF($I1371="n/a",0,IF(BO$4&lt;=$C1392,0,IF(SUM($C1392,$I1371)&gt;BO$4,$P1382/$I1371,$P1382-SUM($I1392:BN1392))))</f>
        <v>0</v>
      </c>
      <c r="BP1392" s="33">
        <f>IF($I1371="n/a",0,IF(BP$4&lt;=$C1392,0,IF(SUM($C1392,$I1371)&gt;BP$4,$P1382/$I1371,$P1382-SUM($I1392:BO1392))))</f>
        <v>0</v>
      </c>
      <c r="BQ1392" s="33">
        <f>IF($I1371="n/a",0,IF(BQ$4&lt;=$C1392,0,IF(SUM($C1392,$I1371)&gt;BQ$4,$P1382/$I1371,$P1382-SUM($I1392:BP1392))))</f>
        <v>0</v>
      </c>
      <c r="BR1392" s="33">
        <f>IF($I1371="n/a",0,IF(BR$4&lt;=$C1392,0,IF(SUM($C1392,$I1371)&gt;BR$4,$P1382/$I1371,$P1382-SUM($I1392:BQ1392))))</f>
        <v>0</v>
      </c>
      <c r="BS1392" s="33">
        <f>IF($I1371="n/a",0,IF(BS$4&lt;=$C1392,0,IF(SUM($C1392,$I1371)&gt;BS$4,$P1382/$I1371,$P1382-SUM($I1392:BR1392))))</f>
        <v>0</v>
      </c>
      <c r="BT1392" s="33">
        <f>IF($I1371="n/a",0,IF(BT$4&lt;=$C1392,0,IF(SUM($C1392,$I1371)&gt;BT$4,$P1382/$I1371,$P1382-SUM($I1392:BS1392))))</f>
        <v>0</v>
      </c>
      <c r="BU1392" s="33">
        <f>IF($I1371="n/a",0,IF(BU$4&lt;=$C1392,0,IF(SUM($C1392,$I1371)&gt;BU$4,$P1382/$I1371,$P1382-SUM($I1392:BT1392))))</f>
        <v>0</v>
      </c>
      <c r="BV1392" s="33">
        <f>IF($I1371="n/a",0,IF(BV$4&lt;=$C1392,0,IF(SUM($C1392,$I1371)&gt;BV$4,$P1382/$I1371,$P1382-SUM($I1392:BU1392))))</f>
        <v>0</v>
      </c>
      <c r="BW1392" s="33">
        <f>IF($I1371="n/a",0,IF(BW$4&lt;=$C1392,0,IF(SUM($C1392,$I1371)&gt;BW$4,$P1382/$I1371,$P1382-SUM($I1392:BV1392))))</f>
        <v>0</v>
      </c>
      <c r="BX1392" s="33">
        <f>IF($I1371="n/a",0,IF(BX$4&lt;=$C1392,0,IF(SUM($C1392,$I1371)&gt;BX$4,$P1382/$I1371,$P1382-SUM($I1392:BW1392))))</f>
        <v>0</v>
      </c>
      <c r="BY1392" s="33">
        <f>IF($I1371="n/a",0,IF(BY$4&lt;=$C1392,0,IF(SUM($C1392,$I1371)&gt;BY$4,$P1382/$I1371,$P1382-SUM($I1392:BX1392))))</f>
        <v>0</v>
      </c>
      <c r="BZ1392" s="33">
        <f>IF($I1371="n/a",0,IF(BZ$4&lt;=$C1392,0,IF(SUM($C1392,$I1371)&gt;BZ$4,$P1382/$I1371,$P1382-SUM($I1392:BY1392))))</f>
        <v>0</v>
      </c>
      <c r="CA1392" s="33">
        <f>IF($I1371="n/a",0,IF(CA$4&lt;=$C1392,0,IF(SUM($C1392,$I1371)&gt;CA$4,$P1382/$I1371,$P1382-SUM($I1392:BZ1392))))</f>
        <v>0</v>
      </c>
      <c r="CB1392" s="33">
        <f>IF($I1371="n/a",0,IF(CB$4&lt;=$C1392,0,IF(SUM($C1392,$I1371)&gt;CB$4,$P1382/$I1371,$P1382-SUM($I1392:CA1392))))</f>
        <v>0</v>
      </c>
      <c r="CC1392" s="33">
        <f>IF($I1371="n/a",0,IF(CC$4&lt;=$C1392,0,IF(SUM($C1392,$I1371)&gt;CC$4,$P1382/$I1371,$P1382-SUM($I1392:CB1392))))</f>
        <v>0</v>
      </c>
      <c r="CD1392" s="33">
        <f>IF($I1371="n/a",0,IF(CD$4&lt;=$C1392,0,IF(SUM($C1392,$I1371)&gt;CD$4,$P1382/$I1371,$P1382-SUM($I1392:CC1392))))</f>
        <v>0</v>
      </c>
      <c r="CE1392" s="33">
        <f>IF($I1371="n/a",0,IF(CE$4&lt;=$C1392,0,IF(SUM($C1392,$I1371)&gt;CE$4,$P1382/$I1371,$P1382-SUM($I1392:CD1392))))</f>
        <v>0</v>
      </c>
      <c r="CF1392" s="33">
        <f>IF($I1371="n/a",0,IF(CF$4&lt;=$C1392,0,IF(SUM($C1392,$I1371)&gt;CF$4,$P1382/$I1371,$P1382-SUM($I1392:CE1392))))</f>
        <v>0</v>
      </c>
    </row>
    <row r="1393" spans="3:84" ht="12.75" customHeight="1">
      <c r="C1393" s="202">
        <v>2023</v>
      </c>
      <c r="D1393" s="21" t="s">
        <v>53</v>
      </c>
      <c r="E1393" s="21" t="s">
        <v>197</v>
      </c>
      <c r="I1393" s="31"/>
      <c r="J1393" s="31">
        <f>IF($I1371="n/a",0,IF(J$4&lt;=$C1393,0,IF(SUM($C1393,$I1371)&gt;J$4,$Q1382/$I1371,$Q1382-SUM($I1393:I1393))))</f>
        <v>0</v>
      </c>
      <c r="K1393" s="31">
        <f>IF($I1371="n/a",0,IF(K$4&lt;=$C1393,0,IF(SUM($C1393,$I1371)&gt;K$4,$Q1382/$I1371,$Q1382-SUM($I1393:J1393))))</f>
        <v>0</v>
      </c>
      <c r="L1393" s="31">
        <f>IF($I1371="n/a",0,IF(L$4&lt;=$C1393,0,IF(SUM($C1393,$I1371)&gt;L$4,$Q1382/$I1371,$Q1382-SUM($I1393:K1393))))</f>
        <v>0</v>
      </c>
      <c r="M1393" s="31">
        <f>IF($I1371="n/a",0,IF(M$4&lt;=$C1393,0,IF(SUM($C1393,$I1371)&gt;M$4,$Q1382/$I1371,$Q1382-SUM($I1393:L1393))))</f>
        <v>0</v>
      </c>
      <c r="N1393" s="31">
        <f>IF($I1371="n/a",0,IF(N$4&lt;=$C1393,0,IF(SUM($C1393,$I1371)&gt;N$4,$Q1382/$I1371,$Q1382-SUM($I1393:M1393))))</f>
        <v>0</v>
      </c>
      <c r="O1393" s="31">
        <f>IF($I1371="n/a",0,IF(O$4&lt;=$C1393,0,IF(SUM($C1393,$I1371)&gt;O$4,$Q1382/$I1371,$Q1382-SUM($I1393:N1393))))</f>
        <v>0</v>
      </c>
      <c r="P1393" s="31">
        <f>IF($I1371="n/a",0,IF(P$4&lt;=$C1393,0,IF(SUM($C1393,$I1371)&gt;P$4,$Q1382/$I1371,$Q1382-SUM($I1393:O1393))))</f>
        <v>0</v>
      </c>
      <c r="Q1393" s="31">
        <f>IF($I1371="n/a",0,IF(Q$4&lt;=$C1393,0,IF(SUM($C1393,$I1371)&gt;Q$4,$Q1382/$I1371,$Q1382-SUM($I1393:P1393))))</f>
        <v>0</v>
      </c>
      <c r="R1393" s="31">
        <f>IF($I1371="n/a",0,IF(R$4&lt;=$C1393,0,IF(SUM($C1393,$I1371)&gt;R$4,$Q1382/$I1371,$Q1382-SUM($I1393:Q1393))))</f>
        <v>0</v>
      </c>
      <c r="S1393" s="31">
        <f>IF($I1371="n/a",0,IF(S$4&lt;=$C1393,0,IF(SUM($C1393,$I1371)&gt;S$4,$Q1382/$I1371,$Q1382-SUM($I1393:R1393))))</f>
        <v>0</v>
      </c>
      <c r="T1393" s="31">
        <f>IF($I1371="n/a",0,IF(T$4&lt;=$C1393,0,IF(SUM($C1393,$I1371)&gt;T$4,$Q1382/$I1371,$Q1382-SUM($I1393:S1393))))</f>
        <v>0</v>
      </c>
      <c r="U1393" s="31">
        <f>IF($I1371="n/a",0,IF(U$4&lt;=$C1393,0,IF(SUM($C1393,$I1371)&gt;U$4,$Q1382/$I1371,$Q1382-SUM($I1393:T1393))))</f>
        <v>0</v>
      </c>
      <c r="V1393" s="31">
        <f>IF($I1371="n/a",0,IF(V$4&lt;=$C1393,0,IF(SUM($C1393,$I1371)&gt;V$4,$Q1382/$I1371,$Q1382-SUM($I1393:U1393))))</f>
        <v>0</v>
      </c>
      <c r="W1393" s="31">
        <f>IF($I1371="n/a",0,IF(W$4&lt;=$C1393,0,IF(SUM($C1393,$I1371)&gt;W$4,$Q1382/$I1371,$Q1382-SUM($I1393:V1393))))</f>
        <v>0</v>
      </c>
      <c r="X1393" s="31">
        <f>IF($I1371="n/a",0,IF(X$4&lt;=$C1393,0,IF(SUM($C1393,$I1371)&gt;X$4,$Q1382/$I1371,$Q1382-SUM($I1393:W1393))))</f>
        <v>0</v>
      </c>
      <c r="Y1393" s="31">
        <f>IF($I1371="n/a",0,IF(Y$4&lt;=$C1393,0,IF(SUM($C1393,$I1371)&gt;Y$4,$Q1382/$I1371,$Q1382-SUM($I1393:X1393))))</f>
        <v>0</v>
      </c>
      <c r="Z1393" s="31">
        <f>IF($I1371="n/a",0,IF(Z$4&lt;=$C1393,0,IF(SUM($C1393,$I1371)&gt;Z$4,$Q1382/$I1371,$Q1382-SUM($I1393:Y1393))))</f>
        <v>0</v>
      </c>
      <c r="AA1393" s="31">
        <f>IF($I1371="n/a",0,IF(AA$4&lt;=$C1393,0,IF(SUM($C1393,$I1371)&gt;AA$4,$Q1382/$I1371,$Q1382-SUM($I1393:Z1393))))</f>
        <v>0</v>
      </c>
      <c r="AB1393" s="31">
        <f>IF($I1371="n/a",0,IF(AB$4&lt;=$C1393,0,IF(SUM($C1393,$I1371)&gt;AB$4,$Q1382/$I1371,$Q1382-SUM($I1393:AA1393))))</f>
        <v>0</v>
      </c>
      <c r="AC1393" s="31">
        <f>IF($I1371="n/a",0,IF(AC$4&lt;=$C1393,0,IF(SUM($C1393,$I1371)&gt;AC$4,$Q1382/$I1371,$Q1382-SUM($I1393:AB1393))))</f>
        <v>0</v>
      </c>
      <c r="AD1393" s="31">
        <f>IF($I1371="n/a",0,IF(AD$4&lt;=$C1393,0,IF(SUM($C1393,$I1371)&gt;AD$4,$Q1382/$I1371,$Q1382-SUM($I1393:AC1393))))</f>
        <v>0</v>
      </c>
      <c r="AE1393" s="31">
        <f>IF($I1371="n/a",0,IF(AE$4&lt;=$C1393,0,IF(SUM($C1393,$I1371)&gt;AE$4,$Q1382/$I1371,$Q1382-SUM($I1393:AD1393))))</f>
        <v>0</v>
      </c>
      <c r="AF1393" s="31">
        <f>IF($I1371="n/a",0,IF(AF$4&lt;=$C1393,0,IF(SUM($C1393,$I1371)&gt;AF$4,$Q1382/$I1371,$Q1382-SUM($I1393:AE1393))))</f>
        <v>0</v>
      </c>
      <c r="AG1393" s="31">
        <f>IF($I1371="n/a",0,IF(AG$4&lt;=$C1393,0,IF(SUM($C1393,$I1371)&gt;AG$4,$Q1382/$I1371,$Q1382-SUM($I1393:AF1393))))</f>
        <v>0</v>
      </c>
      <c r="AH1393" s="31">
        <f>IF($I1371="n/a",0,IF(AH$4&lt;=$C1393,0,IF(SUM($C1393,$I1371)&gt;AH$4,$Q1382/$I1371,$Q1382-SUM($I1393:AG1393))))</f>
        <v>0</v>
      </c>
      <c r="AI1393" s="31">
        <f>IF($I1371="n/a",0,IF(AI$4&lt;=$C1393,0,IF(SUM($C1393,$I1371)&gt;AI$4,$Q1382/$I1371,$Q1382-SUM($I1393:AH1393))))</f>
        <v>0</v>
      </c>
      <c r="AJ1393" s="31">
        <f>IF($I1371="n/a",0,IF(AJ$4&lt;=$C1393,0,IF(SUM($C1393,$I1371)&gt;AJ$4,$Q1382/$I1371,$Q1382-SUM($I1393:AI1393))))</f>
        <v>0</v>
      </c>
      <c r="AK1393" s="31">
        <f>IF($I1371="n/a",0,IF(AK$4&lt;=$C1393,0,IF(SUM($C1393,$I1371)&gt;AK$4,$Q1382/$I1371,$Q1382-SUM($I1393:AJ1393))))</f>
        <v>0</v>
      </c>
      <c r="AL1393" s="31">
        <f>IF($I1371="n/a",0,IF(AL$4&lt;=$C1393,0,IF(SUM($C1393,$I1371)&gt;AL$4,$Q1382/$I1371,$Q1382-SUM($I1393:AK1393))))</f>
        <v>0</v>
      </c>
      <c r="AM1393" s="31">
        <f>IF($I1371="n/a",0,IF(AM$4&lt;=$C1393,0,IF(SUM($C1393,$I1371)&gt;AM$4,$Q1382/$I1371,$Q1382-SUM($I1393:AL1393))))</f>
        <v>0</v>
      </c>
      <c r="AN1393" s="31">
        <f>IF($I1371="n/a",0,IF(AN$4&lt;=$C1393,0,IF(SUM($C1393,$I1371)&gt;AN$4,$Q1382/$I1371,$Q1382-SUM($I1393:AM1393))))</f>
        <v>0</v>
      </c>
      <c r="AO1393" s="31">
        <f>IF($I1371="n/a",0,IF(AO$4&lt;=$C1393,0,IF(SUM($C1393,$I1371)&gt;AO$4,$Q1382/$I1371,$Q1382-SUM($I1393:AN1393))))</f>
        <v>0</v>
      </c>
      <c r="AP1393" s="31">
        <f>IF($I1371="n/a",0,IF(AP$4&lt;=$C1393,0,IF(SUM($C1393,$I1371)&gt;AP$4,$Q1382/$I1371,$Q1382-SUM($I1393:AO1393))))</f>
        <v>0</v>
      </c>
      <c r="AQ1393" s="31">
        <f>IF($I1371="n/a",0,IF(AQ$4&lt;=$C1393,0,IF(SUM($C1393,$I1371)&gt;AQ$4,$Q1382/$I1371,$Q1382-SUM($I1393:AP1393))))</f>
        <v>0</v>
      </c>
      <c r="AR1393" s="31">
        <f>IF($I1371="n/a",0,IF(AR$4&lt;=$C1393,0,IF(SUM($C1393,$I1371)&gt;AR$4,$Q1382/$I1371,$Q1382-SUM($I1393:AQ1393))))</f>
        <v>0</v>
      </c>
      <c r="AS1393" s="31">
        <f>IF($I1371="n/a",0,IF(AS$4&lt;=$C1393,0,IF(SUM($C1393,$I1371)&gt;AS$4,$Q1382/$I1371,$Q1382-SUM($I1393:AR1393))))</f>
        <v>0</v>
      </c>
      <c r="AT1393" s="31">
        <f>IF($I1371="n/a",0,IF(AT$4&lt;=$C1393,0,IF(SUM($C1393,$I1371)&gt;AT$4,$Q1382/$I1371,$Q1382-SUM($I1393:AS1393))))</f>
        <v>0</v>
      </c>
      <c r="AU1393" s="31">
        <f>IF($I1371="n/a",0,IF(AU$4&lt;=$C1393,0,IF(SUM($C1393,$I1371)&gt;AU$4,$Q1382/$I1371,$Q1382-SUM($I1393:AT1393))))</f>
        <v>0</v>
      </c>
      <c r="AV1393" s="31">
        <f>IF($I1371="n/a",0,IF(AV$4&lt;=$C1393,0,IF(SUM($C1393,$I1371)&gt;AV$4,$Q1382/$I1371,$Q1382-SUM($I1393:AU1393))))</f>
        <v>0</v>
      </c>
      <c r="AW1393" s="31">
        <f>IF($I1371="n/a",0,IF(AW$4&lt;=$C1393,0,IF(SUM($C1393,$I1371)&gt;AW$4,$Q1382/$I1371,$Q1382-SUM($I1393:AV1393))))</f>
        <v>0</v>
      </c>
      <c r="AX1393" s="31">
        <f>IF($I1371="n/a",0,IF(AX$4&lt;=$C1393,0,IF(SUM($C1393,$I1371)&gt;AX$4,$Q1382/$I1371,$Q1382-SUM($I1393:AW1393))))</f>
        <v>0</v>
      </c>
      <c r="AY1393" s="31">
        <f>IF($I1371="n/a",0,IF(AY$4&lt;=$C1393,0,IF(SUM($C1393,$I1371)&gt;AY$4,$Q1382/$I1371,$Q1382-SUM($I1393:AX1393))))</f>
        <v>0</v>
      </c>
      <c r="AZ1393" s="31">
        <f>IF($I1371="n/a",0,IF(AZ$4&lt;=$C1393,0,IF(SUM($C1393,$I1371)&gt;AZ$4,$Q1382/$I1371,$Q1382-SUM($I1393:AY1393))))</f>
        <v>0</v>
      </c>
      <c r="BA1393" s="31">
        <f>IF($I1371="n/a",0,IF(BA$4&lt;=$C1393,0,IF(SUM($C1393,$I1371)&gt;BA$4,$Q1382/$I1371,$Q1382-SUM($I1393:AZ1393))))</f>
        <v>0</v>
      </c>
      <c r="BB1393" s="31">
        <f>IF($I1371="n/a",0,IF(BB$4&lt;=$C1393,0,IF(SUM($C1393,$I1371)&gt;BB$4,$Q1382/$I1371,$Q1382-SUM($I1393:BA1393))))</f>
        <v>0</v>
      </c>
      <c r="BC1393" s="31">
        <f>IF($I1371="n/a",0,IF(BC$4&lt;=$C1393,0,IF(SUM($C1393,$I1371)&gt;BC$4,$Q1382/$I1371,$Q1382-SUM($I1393:BB1393))))</f>
        <v>0</v>
      </c>
      <c r="BD1393" s="31">
        <f>IF($I1371="n/a",0,IF(BD$4&lt;=$C1393,0,IF(SUM($C1393,$I1371)&gt;BD$4,$Q1382/$I1371,$Q1382-SUM($I1393:BC1393))))</f>
        <v>0</v>
      </c>
      <c r="BE1393" s="31">
        <f>IF($I1371="n/a",0,IF(BE$4&lt;=$C1393,0,IF(SUM($C1393,$I1371)&gt;BE$4,$Q1382/$I1371,$Q1382-SUM($I1393:BD1393))))</f>
        <v>0</v>
      </c>
      <c r="BF1393" s="31">
        <f>IF($I1371="n/a",0,IF(BF$4&lt;=$C1393,0,IF(SUM($C1393,$I1371)&gt;BF$4,$Q1382/$I1371,$Q1382-SUM($I1393:BE1393))))</f>
        <v>0</v>
      </c>
      <c r="BG1393" s="31">
        <f>IF($I1371="n/a",0,IF(BG$4&lt;=$C1393,0,IF(SUM($C1393,$I1371)&gt;BG$4,$Q1382/$I1371,$Q1382-SUM($I1393:BF1393))))</f>
        <v>0</v>
      </c>
      <c r="BH1393" s="31">
        <f>IF($I1371="n/a",0,IF(BH$4&lt;=$C1393,0,IF(SUM($C1393,$I1371)&gt;BH$4,$Q1382/$I1371,$Q1382-SUM($I1393:BG1393))))</f>
        <v>0</v>
      </c>
      <c r="BI1393" s="31">
        <f>IF($I1371="n/a",0,IF(BI$4&lt;=$C1393,0,IF(SUM($C1393,$I1371)&gt;BI$4,$Q1382/$I1371,$Q1382-SUM($I1393:BH1393))))</f>
        <v>0</v>
      </c>
      <c r="BJ1393" s="31">
        <f>IF($I1371="n/a",0,IF(BJ$4&lt;=$C1393,0,IF(SUM($C1393,$I1371)&gt;BJ$4,$Q1382/$I1371,$Q1382-SUM($I1393:BI1393))))</f>
        <v>0</v>
      </c>
      <c r="BK1393" s="31">
        <f>IF($I1371="n/a",0,IF(BK$4&lt;=$C1393,0,IF(SUM($C1393,$I1371)&gt;BK$4,$Q1382/$I1371,$Q1382-SUM($I1393:BJ1393))))</f>
        <v>0</v>
      </c>
      <c r="BL1393" s="31">
        <f>IF($I1371="n/a",0,IF(BL$4&lt;=$C1393,0,IF(SUM($C1393,$I1371)&gt;BL$4,$Q1382/$I1371,$Q1382-SUM($I1393:BK1393))))</f>
        <v>0</v>
      </c>
      <c r="BM1393" s="31">
        <f>IF($I1371="n/a",0,IF(BM$4&lt;=$C1393,0,IF(SUM($C1393,$I1371)&gt;BM$4,$Q1382/$I1371,$Q1382-SUM($I1393:BL1393))))</f>
        <v>0</v>
      </c>
      <c r="BN1393" s="31">
        <f>IF($I1371="n/a",0,IF(BN$4&lt;=$C1393,0,IF(SUM($C1393,$I1371)&gt;BN$4,$Q1382/$I1371,$Q1382-SUM($I1393:BM1393))))</f>
        <v>0</v>
      </c>
      <c r="BO1393" s="31">
        <f>IF($I1371="n/a",0,IF(BO$4&lt;=$C1393,0,IF(SUM($C1393,$I1371)&gt;BO$4,$Q1382/$I1371,$Q1382-SUM($I1393:BN1393))))</f>
        <v>0</v>
      </c>
      <c r="BP1393" s="31">
        <f>IF($I1371="n/a",0,IF(BP$4&lt;=$C1393,0,IF(SUM($C1393,$I1371)&gt;BP$4,$Q1382/$I1371,$Q1382-SUM($I1393:BO1393))))</f>
        <v>0</v>
      </c>
      <c r="BQ1393" s="31">
        <f>IF($I1371="n/a",0,IF(BQ$4&lt;=$C1393,0,IF(SUM($C1393,$I1371)&gt;BQ$4,$Q1382/$I1371,$Q1382-SUM($I1393:BP1393))))</f>
        <v>0</v>
      </c>
      <c r="BR1393" s="31">
        <f>IF($I1371="n/a",0,IF(BR$4&lt;=$C1393,0,IF(SUM($C1393,$I1371)&gt;BR$4,$Q1382/$I1371,$Q1382-SUM($I1393:BQ1393))))</f>
        <v>0</v>
      </c>
      <c r="BS1393" s="31">
        <f>IF($I1371="n/a",0,IF(BS$4&lt;=$C1393,0,IF(SUM($C1393,$I1371)&gt;BS$4,$Q1382/$I1371,$Q1382-SUM($I1393:BR1393))))</f>
        <v>0</v>
      </c>
      <c r="BT1393" s="31">
        <f>IF($I1371="n/a",0,IF(BT$4&lt;=$C1393,0,IF(SUM($C1393,$I1371)&gt;BT$4,$Q1382/$I1371,$Q1382-SUM($I1393:BS1393))))</f>
        <v>0</v>
      </c>
      <c r="BU1393" s="31">
        <f>IF($I1371="n/a",0,IF(BU$4&lt;=$C1393,0,IF(SUM($C1393,$I1371)&gt;BU$4,$Q1382/$I1371,$Q1382-SUM($I1393:BT1393))))</f>
        <v>0</v>
      </c>
      <c r="BV1393" s="31">
        <f>IF($I1371="n/a",0,IF(BV$4&lt;=$C1393,0,IF(SUM($C1393,$I1371)&gt;BV$4,$Q1382/$I1371,$Q1382-SUM($I1393:BU1393))))</f>
        <v>0</v>
      </c>
      <c r="BW1393" s="31">
        <f>IF($I1371="n/a",0,IF(BW$4&lt;=$C1393,0,IF(SUM($C1393,$I1371)&gt;BW$4,$Q1382/$I1371,$Q1382-SUM($I1393:BV1393))))</f>
        <v>0</v>
      </c>
      <c r="BX1393" s="31">
        <f>IF($I1371="n/a",0,IF(BX$4&lt;=$C1393,0,IF(SUM($C1393,$I1371)&gt;BX$4,$Q1382/$I1371,$Q1382-SUM($I1393:BW1393))))</f>
        <v>0</v>
      </c>
      <c r="BY1393" s="31">
        <f>IF($I1371="n/a",0,IF(BY$4&lt;=$C1393,0,IF(SUM($C1393,$I1371)&gt;BY$4,$Q1382/$I1371,$Q1382-SUM($I1393:BX1393))))</f>
        <v>0</v>
      </c>
      <c r="BZ1393" s="31">
        <f>IF($I1371="n/a",0,IF(BZ$4&lt;=$C1393,0,IF(SUM($C1393,$I1371)&gt;BZ$4,$Q1382/$I1371,$Q1382-SUM($I1393:BY1393))))</f>
        <v>0</v>
      </c>
      <c r="CA1393" s="31">
        <f>IF($I1371="n/a",0,IF(CA$4&lt;=$C1393,0,IF(SUM($C1393,$I1371)&gt;CA$4,$Q1382/$I1371,$Q1382-SUM($I1393:BZ1393))))</f>
        <v>0</v>
      </c>
      <c r="CB1393" s="31">
        <f>IF($I1371="n/a",0,IF(CB$4&lt;=$C1393,0,IF(SUM($C1393,$I1371)&gt;CB$4,$Q1382/$I1371,$Q1382-SUM($I1393:CA1393))))</f>
        <v>0</v>
      </c>
      <c r="CC1393" s="31">
        <f>IF($I1371="n/a",0,IF(CC$4&lt;=$C1393,0,IF(SUM($C1393,$I1371)&gt;CC$4,$Q1382/$I1371,$Q1382-SUM($I1393:CB1393))))</f>
        <v>0</v>
      </c>
      <c r="CD1393" s="31">
        <f>IF($I1371="n/a",0,IF(CD$4&lt;=$C1393,0,IF(SUM($C1393,$I1371)&gt;CD$4,$Q1382/$I1371,$Q1382-SUM($I1393:CC1393))))</f>
        <v>0</v>
      </c>
      <c r="CE1393" s="31">
        <f>IF($I1371="n/a",0,IF(CE$4&lt;=$C1393,0,IF(SUM($C1393,$I1371)&gt;CE$4,$Q1382/$I1371,$Q1382-SUM($I1393:CD1393))))</f>
        <v>0</v>
      </c>
      <c r="CF1393" s="31">
        <f>IF($I1371="n/a",0,IF(CF$4&lt;=$C1393,0,IF(SUM($C1393,$I1371)&gt;CF$4,$Q1382/$I1371,$Q1382-SUM($I1393:CE1393))))</f>
        <v>0</v>
      </c>
    </row>
    <row r="1394" spans="3:84" ht="12.75" customHeight="1">
      <c r="C1394" s="202">
        <v>2024</v>
      </c>
      <c r="D1394" s="21" t="s">
        <v>54</v>
      </c>
      <c r="E1394" s="21" t="s">
        <v>197</v>
      </c>
      <c r="I1394" s="31"/>
      <c r="J1394" s="31">
        <f>IF($I1371="n/a",0,IF(J$4&lt;=$C1394,0,IF(SUM($C1394,$I1371)&gt;J$4,$R1382/$I1371,$R1382-SUM($I1394:I1394))))</f>
        <v>0</v>
      </c>
      <c r="K1394" s="31">
        <f>IF($I1371="n/a",0,IF(K$4&lt;=$C1394,0,IF(SUM($C1394,$I1371)&gt;K$4,$R1382/$I1371,$R1382-SUM($I1394:J1394))))</f>
        <v>0</v>
      </c>
      <c r="L1394" s="31">
        <f>IF($I1371="n/a",0,IF(L$4&lt;=$C1394,0,IF(SUM($C1394,$I1371)&gt;L$4,$R1382/$I1371,$R1382-SUM($I1394:K1394))))</f>
        <v>0</v>
      </c>
      <c r="M1394" s="31">
        <f>IF($I1371="n/a",0,IF(M$4&lt;=$C1394,0,IF(SUM($C1394,$I1371)&gt;M$4,$R1382/$I1371,$R1382-SUM($I1394:L1394))))</f>
        <v>0</v>
      </c>
      <c r="N1394" s="31">
        <f>IF($I1371="n/a",0,IF(N$4&lt;=$C1394,0,IF(SUM($C1394,$I1371)&gt;N$4,$R1382/$I1371,$R1382-SUM($I1394:M1394))))</f>
        <v>0</v>
      </c>
      <c r="O1394" s="31">
        <f>IF($I1371="n/a",0,IF(O$4&lt;=$C1394,0,IF(SUM($C1394,$I1371)&gt;O$4,$R1382/$I1371,$R1382-SUM($I1394:N1394))))</f>
        <v>0</v>
      </c>
      <c r="P1394" s="31">
        <f>IF($I1371="n/a",0,IF(P$4&lt;=$C1394,0,IF(SUM($C1394,$I1371)&gt;P$4,$R1382/$I1371,$R1382-SUM($I1394:O1394))))</f>
        <v>0</v>
      </c>
      <c r="Q1394" s="31">
        <f>IF($I1371="n/a",0,IF(Q$4&lt;=$C1394,0,IF(SUM($C1394,$I1371)&gt;Q$4,$R1382/$I1371,$R1382-SUM($I1394:P1394))))</f>
        <v>0</v>
      </c>
      <c r="R1394" s="31">
        <f>IF($I1371="n/a",0,IF(R$4&lt;=$C1394,0,IF(SUM($C1394,$I1371)&gt;R$4,$R1382/$I1371,$R1382-SUM($I1394:Q1394))))</f>
        <v>0</v>
      </c>
      <c r="S1394" s="31">
        <f>IF($I1371="n/a",0,IF(S$4&lt;=$C1394,0,IF(SUM($C1394,$I1371)&gt;S$4,$R1382/$I1371,$R1382-SUM($I1394:R1394))))</f>
        <v>0</v>
      </c>
      <c r="T1394" s="31">
        <f>IF($I1371="n/a",0,IF(T$4&lt;=$C1394,0,IF(SUM($C1394,$I1371)&gt;T$4,$R1382/$I1371,$R1382-SUM($I1394:S1394))))</f>
        <v>0</v>
      </c>
      <c r="U1394" s="31">
        <f>IF($I1371="n/a",0,IF(U$4&lt;=$C1394,0,IF(SUM($C1394,$I1371)&gt;U$4,$R1382/$I1371,$R1382-SUM($I1394:T1394))))</f>
        <v>0</v>
      </c>
      <c r="V1394" s="31">
        <f>IF($I1371="n/a",0,IF(V$4&lt;=$C1394,0,IF(SUM($C1394,$I1371)&gt;V$4,$R1382/$I1371,$R1382-SUM($I1394:U1394))))</f>
        <v>0</v>
      </c>
      <c r="W1394" s="31">
        <f>IF($I1371="n/a",0,IF(W$4&lt;=$C1394,0,IF(SUM($C1394,$I1371)&gt;W$4,$R1382/$I1371,$R1382-SUM($I1394:V1394))))</f>
        <v>0</v>
      </c>
      <c r="X1394" s="31">
        <f>IF($I1371="n/a",0,IF(X$4&lt;=$C1394,0,IF(SUM($C1394,$I1371)&gt;X$4,$R1382/$I1371,$R1382-SUM($I1394:W1394))))</f>
        <v>0</v>
      </c>
      <c r="Y1394" s="31">
        <f>IF($I1371="n/a",0,IF(Y$4&lt;=$C1394,0,IF(SUM($C1394,$I1371)&gt;Y$4,$R1382/$I1371,$R1382-SUM($I1394:X1394))))</f>
        <v>0</v>
      </c>
      <c r="Z1394" s="31">
        <f>IF($I1371="n/a",0,IF(Z$4&lt;=$C1394,0,IF(SUM($C1394,$I1371)&gt;Z$4,$R1382/$I1371,$R1382-SUM($I1394:Y1394))))</f>
        <v>0</v>
      </c>
      <c r="AA1394" s="31">
        <f>IF($I1371="n/a",0,IF(AA$4&lt;=$C1394,0,IF(SUM($C1394,$I1371)&gt;AA$4,$R1382/$I1371,$R1382-SUM($I1394:Z1394))))</f>
        <v>0</v>
      </c>
      <c r="AB1394" s="31">
        <f>IF($I1371="n/a",0,IF(AB$4&lt;=$C1394,0,IF(SUM($C1394,$I1371)&gt;AB$4,$R1382/$I1371,$R1382-SUM($I1394:AA1394))))</f>
        <v>0</v>
      </c>
      <c r="AC1394" s="31">
        <f>IF($I1371="n/a",0,IF(AC$4&lt;=$C1394,0,IF(SUM($C1394,$I1371)&gt;AC$4,$R1382/$I1371,$R1382-SUM($I1394:AB1394))))</f>
        <v>0</v>
      </c>
      <c r="AD1394" s="31">
        <f>IF($I1371="n/a",0,IF(AD$4&lt;=$C1394,0,IF(SUM($C1394,$I1371)&gt;AD$4,$R1382/$I1371,$R1382-SUM($I1394:AC1394))))</f>
        <v>0</v>
      </c>
      <c r="AE1394" s="31">
        <f>IF($I1371="n/a",0,IF(AE$4&lt;=$C1394,0,IF(SUM($C1394,$I1371)&gt;AE$4,$R1382/$I1371,$R1382-SUM($I1394:AD1394))))</f>
        <v>0</v>
      </c>
      <c r="AF1394" s="31">
        <f>IF($I1371="n/a",0,IF(AF$4&lt;=$C1394,0,IF(SUM($C1394,$I1371)&gt;AF$4,$R1382/$I1371,$R1382-SUM($I1394:AE1394))))</f>
        <v>0</v>
      </c>
      <c r="AG1394" s="31">
        <f>IF($I1371="n/a",0,IF(AG$4&lt;=$C1394,0,IF(SUM($C1394,$I1371)&gt;AG$4,$R1382/$I1371,$R1382-SUM($I1394:AF1394))))</f>
        <v>0</v>
      </c>
      <c r="AH1394" s="31">
        <f>IF($I1371="n/a",0,IF(AH$4&lt;=$C1394,0,IF(SUM($C1394,$I1371)&gt;AH$4,$R1382/$I1371,$R1382-SUM($I1394:AG1394))))</f>
        <v>0</v>
      </c>
      <c r="AI1394" s="31">
        <f>IF($I1371="n/a",0,IF(AI$4&lt;=$C1394,0,IF(SUM($C1394,$I1371)&gt;AI$4,$R1382/$I1371,$R1382-SUM($I1394:AH1394))))</f>
        <v>0</v>
      </c>
      <c r="AJ1394" s="31">
        <f>IF($I1371="n/a",0,IF(AJ$4&lt;=$C1394,0,IF(SUM($C1394,$I1371)&gt;AJ$4,$R1382/$I1371,$R1382-SUM($I1394:AI1394))))</f>
        <v>0</v>
      </c>
      <c r="AK1394" s="31">
        <f>IF($I1371="n/a",0,IF(AK$4&lt;=$C1394,0,IF(SUM($C1394,$I1371)&gt;AK$4,$R1382/$I1371,$R1382-SUM($I1394:AJ1394))))</f>
        <v>0</v>
      </c>
      <c r="AL1394" s="31">
        <f>IF($I1371="n/a",0,IF(AL$4&lt;=$C1394,0,IF(SUM($C1394,$I1371)&gt;AL$4,$R1382/$I1371,$R1382-SUM($I1394:AK1394))))</f>
        <v>0</v>
      </c>
      <c r="AM1394" s="31">
        <f>IF($I1371="n/a",0,IF(AM$4&lt;=$C1394,0,IF(SUM($C1394,$I1371)&gt;AM$4,$R1382/$I1371,$R1382-SUM($I1394:AL1394))))</f>
        <v>0</v>
      </c>
      <c r="AN1394" s="31">
        <f>IF($I1371="n/a",0,IF(AN$4&lt;=$C1394,0,IF(SUM($C1394,$I1371)&gt;AN$4,$R1382/$I1371,$R1382-SUM($I1394:AM1394))))</f>
        <v>0</v>
      </c>
      <c r="AO1394" s="31">
        <f>IF($I1371="n/a",0,IF(AO$4&lt;=$C1394,0,IF(SUM($C1394,$I1371)&gt;AO$4,$R1382/$I1371,$R1382-SUM($I1394:AN1394))))</f>
        <v>0</v>
      </c>
      <c r="AP1394" s="31">
        <f>IF($I1371="n/a",0,IF(AP$4&lt;=$C1394,0,IF(SUM($C1394,$I1371)&gt;AP$4,$R1382/$I1371,$R1382-SUM($I1394:AO1394))))</f>
        <v>0</v>
      </c>
      <c r="AQ1394" s="31">
        <f>IF($I1371="n/a",0,IF(AQ$4&lt;=$C1394,0,IF(SUM($C1394,$I1371)&gt;AQ$4,$R1382/$I1371,$R1382-SUM($I1394:AP1394))))</f>
        <v>0</v>
      </c>
      <c r="AR1394" s="31">
        <f>IF($I1371="n/a",0,IF(AR$4&lt;=$C1394,0,IF(SUM($C1394,$I1371)&gt;AR$4,$R1382/$I1371,$R1382-SUM($I1394:AQ1394))))</f>
        <v>0</v>
      </c>
      <c r="AS1394" s="31">
        <f>IF($I1371="n/a",0,IF(AS$4&lt;=$C1394,0,IF(SUM($C1394,$I1371)&gt;AS$4,$R1382/$I1371,$R1382-SUM($I1394:AR1394))))</f>
        <v>0</v>
      </c>
      <c r="AT1394" s="31">
        <f>IF($I1371="n/a",0,IF(AT$4&lt;=$C1394,0,IF(SUM($C1394,$I1371)&gt;AT$4,$R1382/$I1371,$R1382-SUM($I1394:AS1394))))</f>
        <v>0</v>
      </c>
      <c r="AU1394" s="31">
        <f>IF($I1371="n/a",0,IF(AU$4&lt;=$C1394,0,IF(SUM($C1394,$I1371)&gt;AU$4,$R1382/$I1371,$R1382-SUM($I1394:AT1394))))</f>
        <v>0</v>
      </c>
      <c r="AV1394" s="31">
        <f>IF($I1371="n/a",0,IF(AV$4&lt;=$C1394,0,IF(SUM($C1394,$I1371)&gt;AV$4,$R1382/$I1371,$R1382-SUM($I1394:AU1394))))</f>
        <v>0</v>
      </c>
      <c r="AW1394" s="31">
        <f>IF($I1371="n/a",0,IF(AW$4&lt;=$C1394,0,IF(SUM($C1394,$I1371)&gt;AW$4,$R1382/$I1371,$R1382-SUM($I1394:AV1394))))</f>
        <v>0</v>
      </c>
      <c r="AX1394" s="31">
        <f>IF($I1371="n/a",0,IF(AX$4&lt;=$C1394,0,IF(SUM($C1394,$I1371)&gt;AX$4,$R1382/$I1371,$R1382-SUM($I1394:AW1394))))</f>
        <v>0</v>
      </c>
      <c r="AY1394" s="31">
        <f>IF($I1371="n/a",0,IF(AY$4&lt;=$C1394,0,IF(SUM($C1394,$I1371)&gt;AY$4,$R1382/$I1371,$R1382-SUM($I1394:AX1394))))</f>
        <v>0</v>
      </c>
      <c r="AZ1394" s="31">
        <f>IF($I1371="n/a",0,IF(AZ$4&lt;=$C1394,0,IF(SUM($C1394,$I1371)&gt;AZ$4,$R1382/$I1371,$R1382-SUM($I1394:AY1394))))</f>
        <v>0</v>
      </c>
      <c r="BA1394" s="31">
        <f>IF($I1371="n/a",0,IF(BA$4&lt;=$C1394,0,IF(SUM($C1394,$I1371)&gt;BA$4,$R1382/$I1371,$R1382-SUM($I1394:AZ1394))))</f>
        <v>0</v>
      </c>
      <c r="BB1394" s="31">
        <f>IF($I1371="n/a",0,IF(BB$4&lt;=$C1394,0,IF(SUM($C1394,$I1371)&gt;BB$4,$R1382/$I1371,$R1382-SUM($I1394:BA1394))))</f>
        <v>0</v>
      </c>
      <c r="BC1394" s="31">
        <f>IF($I1371="n/a",0,IF(BC$4&lt;=$C1394,0,IF(SUM($C1394,$I1371)&gt;BC$4,$R1382/$I1371,$R1382-SUM($I1394:BB1394))))</f>
        <v>0</v>
      </c>
      <c r="BD1394" s="31">
        <f>IF($I1371="n/a",0,IF(BD$4&lt;=$C1394,0,IF(SUM($C1394,$I1371)&gt;BD$4,$R1382/$I1371,$R1382-SUM($I1394:BC1394))))</f>
        <v>0</v>
      </c>
      <c r="BE1394" s="31">
        <f>IF($I1371="n/a",0,IF(BE$4&lt;=$C1394,0,IF(SUM($C1394,$I1371)&gt;BE$4,$R1382/$I1371,$R1382-SUM($I1394:BD1394))))</f>
        <v>0</v>
      </c>
      <c r="BF1394" s="31">
        <f>IF($I1371="n/a",0,IF(BF$4&lt;=$C1394,0,IF(SUM($C1394,$I1371)&gt;BF$4,$R1382/$I1371,$R1382-SUM($I1394:BE1394))))</f>
        <v>0</v>
      </c>
      <c r="BG1394" s="31">
        <f>IF($I1371="n/a",0,IF(BG$4&lt;=$C1394,0,IF(SUM($C1394,$I1371)&gt;BG$4,$R1382/$I1371,$R1382-SUM($I1394:BF1394))))</f>
        <v>0</v>
      </c>
      <c r="BH1394" s="31">
        <f>IF($I1371="n/a",0,IF(BH$4&lt;=$C1394,0,IF(SUM($C1394,$I1371)&gt;BH$4,$R1382/$I1371,$R1382-SUM($I1394:BG1394))))</f>
        <v>0</v>
      </c>
      <c r="BI1394" s="31">
        <f>IF($I1371="n/a",0,IF(BI$4&lt;=$C1394,0,IF(SUM($C1394,$I1371)&gt;BI$4,$R1382/$I1371,$R1382-SUM($I1394:BH1394))))</f>
        <v>0</v>
      </c>
      <c r="BJ1394" s="31">
        <f>IF($I1371="n/a",0,IF(BJ$4&lt;=$C1394,0,IF(SUM($C1394,$I1371)&gt;BJ$4,$R1382/$I1371,$R1382-SUM($I1394:BI1394))))</f>
        <v>0</v>
      </c>
      <c r="BK1394" s="31">
        <f>IF($I1371="n/a",0,IF(BK$4&lt;=$C1394,0,IF(SUM($C1394,$I1371)&gt;BK$4,$R1382/$I1371,$R1382-SUM($I1394:BJ1394))))</f>
        <v>0</v>
      </c>
      <c r="BL1394" s="31">
        <f>IF($I1371="n/a",0,IF(BL$4&lt;=$C1394,0,IF(SUM($C1394,$I1371)&gt;BL$4,$R1382/$I1371,$R1382-SUM($I1394:BK1394))))</f>
        <v>0</v>
      </c>
      <c r="BM1394" s="31">
        <f>IF($I1371="n/a",0,IF(BM$4&lt;=$C1394,0,IF(SUM($C1394,$I1371)&gt;BM$4,$R1382/$I1371,$R1382-SUM($I1394:BL1394))))</f>
        <v>0</v>
      </c>
      <c r="BN1394" s="31">
        <f>IF($I1371="n/a",0,IF(BN$4&lt;=$C1394,0,IF(SUM($C1394,$I1371)&gt;BN$4,$R1382/$I1371,$R1382-SUM($I1394:BM1394))))</f>
        <v>0</v>
      </c>
      <c r="BO1394" s="31">
        <f>IF($I1371="n/a",0,IF(BO$4&lt;=$C1394,0,IF(SUM($C1394,$I1371)&gt;BO$4,$R1382/$I1371,$R1382-SUM($I1394:BN1394))))</f>
        <v>0</v>
      </c>
      <c r="BP1394" s="31">
        <f>IF($I1371="n/a",0,IF(BP$4&lt;=$C1394,0,IF(SUM($C1394,$I1371)&gt;BP$4,$R1382/$I1371,$R1382-SUM($I1394:BO1394))))</f>
        <v>0</v>
      </c>
      <c r="BQ1394" s="31">
        <f>IF($I1371="n/a",0,IF(BQ$4&lt;=$C1394,0,IF(SUM($C1394,$I1371)&gt;BQ$4,$R1382/$I1371,$R1382-SUM($I1394:BP1394))))</f>
        <v>0</v>
      </c>
      <c r="BR1394" s="31">
        <f>IF($I1371="n/a",0,IF(BR$4&lt;=$C1394,0,IF(SUM($C1394,$I1371)&gt;BR$4,$R1382/$I1371,$R1382-SUM($I1394:BQ1394))))</f>
        <v>0</v>
      </c>
      <c r="BS1394" s="31">
        <f>IF($I1371="n/a",0,IF(BS$4&lt;=$C1394,0,IF(SUM($C1394,$I1371)&gt;BS$4,$R1382/$I1371,$R1382-SUM($I1394:BR1394))))</f>
        <v>0</v>
      </c>
      <c r="BT1394" s="31">
        <f>IF($I1371="n/a",0,IF(BT$4&lt;=$C1394,0,IF(SUM($C1394,$I1371)&gt;BT$4,$R1382/$I1371,$R1382-SUM($I1394:BS1394))))</f>
        <v>0</v>
      </c>
      <c r="BU1394" s="31">
        <f>IF($I1371="n/a",0,IF(BU$4&lt;=$C1394,0,IF(SUM($C1394,$I1371)&gt;BU$4,$R1382/$I1371,$R1382-SUM($I1394:BT1394))))</f>
        <v>0</v>
      </c>
      <c r="BV1394" s="31">
        <f>IF($I1371="n/a",0,IF(BV$4&lt;=$C1394,0,IF(SUM($C1394,$I1371)&gt;BV$4,$R1382/$I1371,$R1382-SUM($I1394:BU1394))))</f>
        <v>0</v>
      </c>
      <c r="BW1394" s="31">
        <f>IF($I1371="n/a",0,IF(BW$4&lt;=$C1394,0,IF(SUM($C1394,$I1371)&gt;BW$4,$R1382/$I1371,$R1382-SUM($I1394:BV1394))))</f>
        <v>0</v>
      </c>
      <c r="BX1394" s="31">
        <f>IF($I1371="n/a",0,IF(BX$4&lt;=$C1394,0,IF(SUM($C1394,$I1371)&gt;BX$4,$R1382/$I1371,$R1382-SUM($I1394:BW1394))))</f>
        <v>0</v>
      </c>
      <c r="BY1394" s="31">
        <f>IF($I1371="n/a",0,IF(BY$4&lt;=$C1394,0,IF(SUM($C1394,$I1371)&gt;BY$4,$R1382/$I1371,$R1382-SUM($I1394:BX1394))))</f>
        <v>0</v>
      </c>
      <c r="BZ1394" s="31">
        <f>IF($I1371="n/a",0,IF(BZ$4&lt;=$C1394,0,IF(SUM($C1394,$I1371)&gt;BZ$4,$R1382/$I1371,$R1382-SUM($I1394:BY1394))))</f>
        <v>0</v>
      </c>
      <c r="CA1394" s="31">
        <f>IF($I1371="n/a",0,IF(CA$4&lt;=$C1394,0,IF(SUM($C1394,$I1371)&gt;CA$4,$R1382/$I1371,$R1382-SUM($I1394:BZ1394))))</f>
        <v>0</v>
      </c>
      <c r="CB1394" s="31">
        <f>IF($I1371="n/a",0,IF(CB$4&lt;=$C1394,0,IF(SUM($C1394,$I1371)&gt;CB$4,$R1382/$I1371,$R1382-SUM($I1394:CA1394))))</f>
        <v>0</v>
      </c>
      <c r="CC1394" s="31">
        <f>IF($I1371="n/a",0,IF(CC$4&lt;=$C1394,0,IF(SUM($C1394,$I1371)&gt;CC$4,$R1382/$I1371,$R1382-SUM($I1394:CB1394))))</f>
        <v>0</v>
      </c>
      <c r="CD1394" s="31">
        <f>IF($I1371="n/a",0,IF(CD$4&lt;=$C1394,0,IF(SUM($C1394,$I1371)&gt;CD$4,$R1382/$I1371,$R1382-SUM($I1394:CC1394))))</f>
        <v>0</v>
      </c>
      <c r="CE1394" s="31">
        <f>IF($I1371="n/a",0,IF(CE$4&lt;=$C1394,0,IF(SUM($C1394,$I1371)&gt;CE$4,$R1382/$I1371,$R1382-SUM($I1394:CD1394))))</f>
        <v>0</v>
      </c>
      <c r="CF1394" s="31">
        <f>IF($I1371="n/a",0,IF(CF$4&lt;=$C1394,0,IF(SUM($C1394,$I1371)&gt;CF$4,$R1382/$I1371,$R1382-SUM($I1394:CE1394))))</f>
        <v>0</v>
      </c>
    </row>
    <row r="1395" spans="3:84" ht="12.75" customHeight="1">
      <c r="C1395" s="202">
        <v>2025</v>
      </c>
      <c r="D1395" s="21" t="s">
        <v>55</v>
      </c>
      <c r="E1395" s="21" t="s">
        <v>197</v>
      </c>
      <c r="I1395" s="31"/>
      <c r="J1395" s="31">
        <f>IF($I1371="n/a",0,IF(J$4&lt;=$C1395,0,IF(SUM($C1395,$I1371)&gt;J$4,$S1382/$I1371,$S1382-SUM($I1395:I1395))))</f>
        <v>0</v>
      </c>
      <c r="K1395" s="31">
        <f>IF($I1371="n/a",0,IF(K$4&lt;=$C1395,0,IF(SUM($C1395,$I1371)&gt;K$4,$S1382/$I1371,$S1382-SUM($I1395:J1395))))</f>
        <v>0</v>
      </c>
      <c r="L1395" s="31">
        <f>IF($I1371="n/a",0,IF(L$4&lt;=$C1395,0,IF(SUM($C1395,$I1371)&gt;L$4,$S1382/$I1371,$S1382-SUM($I1395:K1395))))</f>
        <v>0</v>
      </c>
      <c r="M1395" s="31">
        <f>IF($I1371="n/a",0,IF(M$4&lt;=$C1395,0,IF(SUM($C1395,$I1371)&gt;M$4,$S1382/$I1371,$S1382-SUM($I1395:L1395))))</f>
        <v>0</v>
      </c>
      <c r="N1395" s="31">
        <f>IF($I1371="n/a",0,IF(N$4&lt;=$C1395,0,IF(SUM($C1395,$I1371)&gt;N$4,$S1382/$I1371,$S1382-SUM($I1395:M1395))))</f>
        <v>0</v>
      </c>
      <c r="O1395" s="31">
        <f>IF($I1371="n/a",0,IF(O$4&lt;=$C1395,0,IF(SUM($C1395,$I1371)&gt;O$4,$S1382/$I1371,$S1382-SUM($I1395:N1395))))</f>
        <v>0</v>
      </c>
      <c r="P1395" s="31">
        <f>IF($I1371="n/a",0,IF(P$4&lt;=$C1395,0,IF(SUM($C1395,$I1371)&gt;P$4,$S1382/$I1371,$S1382-SUM($I1395:O1395))))</f>
        <v>0</v>
      </c>
      <c r="Q1395" s="31">
        <f>IF($I1371="n/a",0,IF(Q$4&lt;=$C1395,0,IF(SUM($C1395,$I1371)&gt;Q$4,$S1382/$I1371,$S1382-SUM($I1395:P1395))))</f>
        <v>0</v>
      </c>
      <c r="R1395" s="31">
        <f>IF($I1371="n/a",0,IF(R$4&lt;=$C1395,0,IF(SUM($C1395,$I1371)&gt;R$4,$S1382/$I1371,$S1382-SUM($I1395:Q1395))))</f>
        <v>0</v>
      </c>
      <c r="S1395" s="31">
        <f>IF($I1371="n/a",0,IF(S$4&lt;=$C1395,0,IF(SUM($C1395,$I1371)&gt;S$4,$S1382/$I1371,$S1382-SUM($I1395:R1395))))</f>
        <v>0</v>
      </c>
      <c r="T1395" s="31">
        <f>IF($I1371="n/a",0,IF(T$4&lt;=$C1395,0,IF(SUM($C1395,$I1371)&gt;T$4,$S1382/$I1371,$S1382-SUM($I1395:S1395))))</f>
        <v>0</v>
      </c>
      <c r="U1395" s="31">
        <f>IF($I1371="n/a",0,IF(U$4&lt;=$C1395,0,IF(SUM($C1395,$I1371)&gt;U$4,$S1382/$I1371,$S1382-SUM($I1395:T1395))))</f>
        <v>0</v>
      </c>
      <c r="V1395" s="31">
        <f>IF($I1371="n/a",0,IF(V$4&lt;=$C1395,0,IF(SUM($C1395,$I1371)&gt;V$4,$S1382/$I1371,$S1382-SUM($I1395:U1395))))</f>
        <v>0</v>
      </c>
      <c r="W1395" s="31">
        <f>IF($I1371="n/a",0,IF(W$4&lt;=$C1395,0,IF(SUM($C1395,$I1371)&gt;W$4,$S1382/$I1371,$S1382-SUM($I1395:V1395))))</f>
        <v>0</v>
      </c>
      <c r="X1395" s="31">
        <f>IF($I1371="n/a",0,IF(X$4&lt;=$C1395,0,IF(SUM($C1395,$I1371)&gt;X$4,$S1382/$I1371,$S1382-SUM($I1395:W1395))))</f>
        <v>0</v>
      </c>
      <c r="Y1395" s="31">
        <f>IF($I1371="n/a",0,IF(Y$4&lt;=$C1395,0,IF(SUM($C1395,$I1371)&gt;Y$4,$S1382/$I1371,$S1382-SUM($I1395:X1395))))</f>
        <v>0</v>
      </c>
      <c r="Z1395" s="31">
        <f>IF($I1371="n/a",0,IF(Z$4&lt;=$C1395,0,IF(SUM($C1395,$I1371)&gt;Z$4,$S1382/$I1371,$S1382-SUM($I1395:Y1395))))</f>
        <v>0</v>
      </c>
      <c r="AA1395" s="31">
        <f>IF($I1371="n/a",0,IF(AA$4&lt;=$C1395,0,IF(SUM($C1395,$I1371)&gt;AA$4,$S1382/$I1371,$S1382-SUM($I1395:Z1395))))</f>
        <v>0</v>
      </c>
      <c r="AB1395" s="31">
        <f>IF($I1371="n/a",0,IF(AB$4&lt;=$C1395,0,IF(SUM($C1395,$I1371)&gt;AB$4,$S1382/$I1371,$S1382-SUM($I1395:AA1395))))</f>
        <v>0</v>
      </c>
      <c r="AC1395" s="31">
        <f>IF($I1371="n/a",0,IF(AC$4&lt;=$C1395,0,IF(SUM($C1395,$I1371)&gt;AC$4,$S1382/$I1371,$S1382-SUM($I1395:AB1395))))</f>
        <v>0</v>
      </c>
      <c r="AD1395" s="31">
        <f>IF($I1371="n/a",0,IF(AD$4&lt;=$C1395,0,IF(SUM($C1395,$I1371)&gt;AD$4,$S1382/$I1371,$S1382-SUM($I1395:AC1395))))</f>
        <v>0</v>
      </c>
      <c r="AE1395" s="31">
        <f>IF($I1371="n/a",0,IF(AE$4&lt;=$C1395,0,IF(SUM($C1395,$I1371)&gt;AE$4,$S1382/$I1371,$S1382-SUM($I1395:AD1395))))</f>
        <v>0</v>
      </c>
      <c r="AF1395" s="31">
        <f>IF($I1371="n/a",0,IF(AF$4&lt;=$C1395,0,IF(SUM($C1395,$I1371)&gt;AF$4,$S1382/$I1371,$S1382-SUM($I1395:AE1395))))</f>
        <v>0</v>
      </c>
      <c r="AG1395" s="31">
        <f>IF($I1371="n/a",0,IF(AG$4&lt;=$C1395,0,IF(SUM($C1395,$I1371)&gt;AG$4,$S1382/$I1371,$S1382-SUM($I1395:AF1395))))</f>
        <v>0</v>
      </c>
      <c r="AH1395" s="31">
        <f>IF($I1371="n/a",0,IF(AH$4&lt;=$C1395,0,IF(SUM($C1395,$I1371)&gt;AH$4,$S1382/$I1371,$S1382-SUM($I1395:AG1395))))</f>
        <v>0</v>
      </c>
      <c r="AI1395" s="31">
        <f>IF($I1371="n/a",0,IF(AI$4&lt;=$C1395,0,IF(SUM($C1395,$I1371)&gt;AI$4,$S1382/$I1371,$S1382-SUM($I1395:AH1395))))</f>
        <v>0</v>
      </c>
      <c r="AJ1395" s="31">
        <f>IF($I1371="n/a",0,IF(AJ$4&lt;=$C1395,0,IF(SUM($C1395,$I1371)&gt;AJ$4,$S1382/$I1371,$S1382-SUM($I1395:AI1395))))</f>
        <v>0</v>
      </c>
      <c r="AK1395" s="31">
        <f>IF($I1371="n/a",0,IF(AK$4&lt;=$C1395,0,IF(SUM($C1395,$I1371)&gt;AK$4,$S1382/$I1371,$S1382-SUM($I1395:AJ1395))))</f>
        <v>0</v>
      </c>
      <c r="AL1395" s="31">
        <f>IF($I1371="n/a",0,IF(AL$4&lt;=$C1395,0,IF(SUM($C1395,$I1371)&gt;AL$4,$S1382/$I1371,$S1382-SUM($I1395:AK1395))))</f>
        <v>0</v>
      </c>
      <c r="AM1395" s="31">
        <f>IF($I1371="n/a",0,IF(AM$4&lt;=$C1395,0,IF(SUM($C1395,$I1371)&gt;AM$4,$S1382/$I1371,$S1382-SUM($I1395:AL1395))))</f>
        <v>0</v>
      </c>
      <c r="AN1395" s="31">
        <f>IF($I1371="n/a",0,IF(AN$4&lt;=$C1395,0,IF(SUM($C1395,$I1371)&gt;AN$4,$S1382/$I1371,$S1382-SUM($I1395:AM1395))))</f>
        <v>0</v>
      </c>
      <c r="AO1395" s="31">
        <f>IF($I1371="n/a",0,IF(AO$4&lt;=$C1395,0,IF(SUM($C1395,$I1371)&gt;AO$4,$S1382/$I1371,$S1382-SUM($I1395:AN1395))))</f>
        <v>0</v>
      </c>
      <c r="AP1395" s="31">
        <f>IF($I1371="n/a",0,IF(AP$4&lt;=$C1395,0,IF(SUM($C1395,$I1371)&gt;AP$4,$S1382/$I1371,$S1382-SUM($I1395:AO1395))))</f>
        <v>0</v>
      </c>
      <c r="AQ1395" s="31">
        <f>IF($I1371="n/a",0,IF(AQ$4&lt;=$C1395,0,IF(SUM($C1395,$I1371)&gt;AQ$4,$S1382/$I1371,$S1382-SUM($I1395:AP1395))))</f>
        <v>0</v>
      </c>
      <c r="AR1395" s="31">
        <f>IF($I1371="n/a",0,IF(AR$4&lt;=$C1395,0,IF(SUM($C1395,$I1371)&gt;AR$4,$S1382/$I1371,$S1382-SUM($I1395:AQ1395))))</f>
        <v>0</v>
      </c>
      <c r="AS1395" s="31">
        <f>IF($I1371="n/a",0,IF(AS$4&lt;=$C1395,0,IF(SUM($C1395,$I1371)&gt;AS$4,$S1382/$I1371,$S1382-SUM($I1395:AR1395))))</f>
        <v>0</v>
      </c>
      <c r="AT1395" s="31">
        <f>IF($I1371="n/a",0,IF(AT$4&lt;=$C1395,0,IF(SUM($C1395,$I1371)&gt;AT$4,$S1382/$I1371,$S1382-SUM($I1395:AS1395))))</f>
        <v>0</v>
      </c>
      <c r="AU1395" s="31">
        <f>IF($I1371="n/a",0,IF(AU$4&lt;=$C1395,0,IF(SUM($C1395,$I1371)&gt;AU$4,$S1382/$I1371,$S1382-SUM($I1395:AT1395))))</f>
        <v>0</v>
      </c>
      <c r="AV1395" s="31">
        <f>IF($I1371="n/a",0,IF(AV$4&lt;=$C1395,0,IF(SUM($C1395,$I1371)&gt;AV$4,$S1382/$I1371,$S1382-SUM($I1395:AU1395))))</f>
        <v>0</v>
      </c>
      <c r="AW1395" s="31">
        <f>IF($I1371="n/a",0,IF(AW$4&lt;=$C1395,0,IF(SUM($C1395,$I1371)&gt;AW$4,$S1382/$I1371,$S1382-SUM($I1395:AV1395))))</f>
        <v>0</v>
      </c>
      <c r="AX1395" s="31">
        <f>IF($I1371="n/a",0,IF(AX$4&lt;=$C1395,0,IF(SUM($C1395,$I1371)&gt;AX$4,$S1382/$I1371,$S1382-SUM($I1395:AW1395))))</f>
        <v>0</v>
      </c>
      <c r="AY1395" s="31">
        <f>IF($I1371="n/a",0,IF(AY$4&lt;=$C1395,0,IF(SUM($C1395,$I1371)&gt;AY$4,$S1382/$I1371,$S1382-SUM($I1395:AX1395))))</f>
        <v>0</v>
      </c>
      <c r="AZ1395" s="31">
        <f>IF($I1371="n/a",0,IF(AZ$4&lt;=$C1395,0,IF(SUM($C1395,$I1371)&gt;AZ$4,$S1382/$I1371,$S1382-SUM($I1395:AY1395))))</f>
        <v>0</v>
      </c>
      <c r="BA1395" s="31">
        <f>IF($I1371="n/a",0,IF(BA$4&lt;=$C1395,0,IF(SUM($C1395,$I1371)&gt;BA$4,$S1382/$I1371,$S1382-SUM($I1395:AZ1395))))</f>
        <v>0</v>
      </c>
      <c r="BB1395" s="31">
        <f>IF($I1371="n/a",0,IF(BB$4&lt;=$C1395,0,IF(SUM($C1395,$I1371)&gt;BB$4,$S1382/$I1371,$S1382-SUM($I1395:BA1395))))</f>
        <v>0</v>
      </c>
      <c r="BC1395" s="31">
        <f>IF($I1371="n/a",0,IF(BC$4&lt;=$C1395,0,IF(SUM($C1395,$I1371)&gt;BC$4,$S1382/$I1371,$S1382-SUM($I1395:BB1395))))</f>
        <v>0</v>
      </c>
      <c r="BD1395" s="31">
        <f>IF($I1371="n/a",0,IF(BD$4&lt;=$C1395,0,IF(SUM($C1395,$I1371)&gt;BD$4,$S1382/$I1371,$S1382-SUM($I1395:BC1395))))</f>
        <v>0</v>
      </c>
      <c r="BE1395" s="31">
        <f>IF($I1371="n/a",0,IF(BE$4&lt;=$C1395,0,IF(SUM($C1395,$I1371)&gt;BE$4,$S1382/$I1371,$S1382-SUM($I1395:BD1395))))</f>
        <v>0</v>
      </c>
      <c r="BF1395" s="31">
        <f>IF($I1371="n/a",0,IF(BF$4&lt;=$C1395,0,IF(SUM($C1395,$I1371)&gt;BF$4,$S1382/$I1371,$S1382-SUM($I1395:BE1395))))</f>
        <v>0</v>
      </c>
      <c r="BG1395" s="31">
        <f>IF($I1371="n/a",0,IF(BG$4&lt;=$C1395,0,IF(SUM($C1395,$I1371)&gt;BG$4,$S1382/$I1371,$S1382-SUM($I1395:BF1395))))</f>
        <v>0</v>
      </c>
      <c r="BH1395" s="31">
        <f>IF($I1371="n/a",0,IF(BH$4&lt;=$C1395,0,IF(SUM($C1395,$I1371)&gt;BH$4,$S1382/$I1371,$S1382-SUM($I1395:BG1395))))</f>
        <v>0</v>
      </c>
      <c r="BI1395" s="31">
        <f>IF($I1371="n/a",0,IF(BI$4&lt;=$C1395,0,IF(SUM($C1395,$I1371)&gt;BI$4,$S1382/$I1371,$S1382-SUM($I1395:BH1395))))</f>
        <v>0</v>
      </c>
      <c r="BJ1395" s="31">
        <f>IF($I1371="n/a",0,IF(BJ$4&lt;=$C1395,0,IF(SUM($C1395,$I1371)&gt;BJ$4,$S1382/$I1371,$S1382-SUM($I1395:BI1395))))</f>
        <v>0</v>
      </c>
      <c r="BK1395" s="31">
        <f>IF($I1371="n/a",0,IF(BK$4&lt;=$C1395,0,IF(SUM($C1395,$I1371)&gt;BK$4,$S1382/$I1371,$S1382-SUM($I1395:BJ1395))))</f>
        <v>0</v>
      </c>
      <c r="BL1395" s="31">
        <f>IF($I1371="n/a",0,IF(BL$4&lt;=$C1395,0,IF(SUM($C1395,$I1371)&gt;BL$4,$S1382/$I1371,$S1382-SUM($I1395:BK1395))))</f>
        <v>0</v>
      </c>
      <c r="BM1395" s="31">
        <f>IF($I1371="n/a",0,IF(BM$4&lt;=$C1395,0,IF(SUM($C1395,$I1371)&gt;BM$4,$S1382/$I1371,$S1382-SUM($I1395:BL1395))))</f>
        <v>0</v>
      </c>
      <c r="BN1395" s="31">
        <f>IF($I1371="n/a",0,IF(BN$4&lt;=$C1395,0,IF(SUM($C1395,$I1371)&gt;BN$4,$S1382/$I1371,$S1382-SUM($I1395:BM1395))))</f>
        <v>0</v>
      </c>
      <c r="BO1395" s="31">
        <f>IF($I1371="n/a",0,IF(BO$4&lt;=$C1395,0,IF(SUM($C1395,$I1371)&gt;BO$4,$S1382/$I1371,$S1382-SUM($I1395:BN1395))))</f>
        <v>0</v>
      </c>
      <c r="BP1395" s="31">
        <f>IF($I1371="n/a",0,IF(BP$4&lt;=$C1395,0,IF(SUM($C1395,$I1371)&gt;BP$4,$S1382/$I1371,$S1382-SUM($I1395:BO1395))))</f>
        <v>0</v>
      </c>
      <c r="BQ1395" s="31">
        <f>IF($I1371="n/a",0,IF(BQ$4&lt;=$C1395,0,IF(SUM($C1395,$I1371)&gt;BQ$4,$S1382/$I1371,$S1382-SUM($I1395:BP1395))))</f>
        <v>0</v>
      </c>
      <c r="BR1395" s="31">
        <f>IF($I1371="n/a",0,IF(BR$4&lt;=$C1395,0,IF(SUM($C1395,$I1371)&gt;BR$4,$S1382/$I1371,$S1382-SUM($I1395:BQ1395))))</f>
        <v>0</v>
      </c>
      <c r="BS1395" s="31">
        <f>IF($I1371="n/a",0,IF(BS$4&lt;=$C1395,0,IF(SUM($C1395,$I1371)&gt;BS$4,$S1382/$I1371,$S1382-SUM($I1395:BR1395))))</f>
        <v>0</v>
      </c>
      <c r="BT1395" s="31">
        <f>IF($I1371="n/a",0,IF(BT$4&lt;=$C1395,0,IF(SUM($C1395,$I1371)&gt;BT$4,$S1382/$I1371,$S1382-SUM($I1395:BS1395))))</f>
        <v>0</v>
      </c>
      <c r="BU1395" s="31">
        <f>IF($I1371="n/a",0,IF(BU$4&lt;=$C1395,0,IF(SUM($C1395,$I1371)&gt;BU$4,$S1382/$I1371,$S1382-SUM($I1395:BT1395))))</f>
        <v>0</v>
      </c>
      <c r="BV1395" s="31">
        <f>IF($I1371="n/a",0,IF(BV$4&lt;=$C1395,0,IF(SUM($C1395,$I1371)&gt;BV$4,$S1382/$I1371,$S1382-SUM($I1395:BU1395))))</f>
        <v>0</v>
      </c>
      <c r="BW1395" s="31">
        <f>IF($I1371="n/a",0,IF(BW$4&lt;=$C1395,0,IF(SUM($C1395,$I1371)&gt;BW$4,$S1382/$I1371,$S1382-SUM($I1395:BV1395))))</f>
        <v>0</v>
      </c>
      <c r="BX1395" s="31">
        <f>IF($I1371="n/a",0,IF(BX$4&lt;=$C1395,0,IF(SUM($C1395,$I1371)&gt;BX$4,$S1382/$I1371,$S1382-SUM($I1395:BW1395))))</f>
        <v>0</v>
      </c>
      <c r="BY1395" s="31">
        <f>IF($I1371="n/a",0,IF(BY$4&lt;=$C1395,0,IF(SUM($C1395,$I1371)&gt;BY$4,$S1382/$I1371,$S1382-SUM($I1395:BX1395))))</f>
        <v>0</v>
      </c>
      <c r="BZ1395" s="31">
        <f>IF($I1371="n/a",0,IF(BZ$4&lt;=$C1395,0,IF(SUM($C1395,$I1371)&gt;BZ$4,$S1382/$I1371,$S1382-SUM($I1395:BY1395))))</f>
        <v>0</v>
      </c>
      <c r="CA1395" s="31">
        <f>IF($I1371="n/a",0,IF(CA$4&lt;=$C1395,0,IF(SUM($C1395,$I1371)&gt;CA$4,$S1382/$I1371,$S1382-SUM($I1395:BZ1395))))</f>
        <v>0</v>
      </c>
      <c r="CB1395" s="31">
        <f>IF($I1371="n/a",0,IF(CB$4&lt;=$C1395,0,IF(SUM($C1395,$I1371)&gt;CB$4,$S1382/$I1371,$S1382-SUM($I1395:CA1395))))</f>
        <v>0</v>
      </c>
      <c r="CC1395" s="31">
        <f>IF($I1371="n/a",0,IF(CC$4&lt;=$C1395,0,IF(SUM($C1395,$I1371)&gt;CC$4,$S1382/$I1371,$S1382-SUM($I1395:CB1395))))</f>
        <v>0</v>
      </c>
      <c r="CD1395" s="31">
        <f>IF($I1371="n/a",0,IF(CD$4&lt;=$C1395,0,IF(SUM($C1395,$I1371)&gt;CD$4,$S1382/$I1371,$S1382-SUM($I1395:CC1395))))</f>
        <v>0</v>
      </c>
      <c r="CE1395" s="31">
        <f>IF($I1371="n/a",0,IF(CE$4&lt;=$C1395,0,IF(SUM($C1395,$I1371)&gt;CE$4,$S1382/$I1371,$S1382-SUM($I1395:CD1395))))</f>
        <v>0</v>
      </c>
      <c r="CF1395" s="31">
        <f>IF($I1371="n/a",0,IF(CF$4&lt;=$C1395,0,IF(SUM($C1395,$I1371)&gt;CF$4,$S1382/$I1371,$S1382-SUM($I1395:CE1395))))</f>
        <v>0</v>
      </c>
    </row>
    <row r="1396" spans="3:84" ht="12.75" customHeight="1">
      <c r="C1396" s="202">
        <v>2026</v>
      </c>
      <c r="D1396" s="21" t="s">
        <v>56</v>
      </c>
      <c r="E1396" s="21" t="s">
        <v>197</v>
      </c>
      <c r="I1396" s="31"/>
      <c r="J1396" s="31">
        <f>IF($I1371="n/a",0,IF(J$4&lt;=$C1396,0,IF(SUM($C1396,$I1371)&gt;J$4,$T1382/$I1371,$T1382-SUM($I1396:I1396))))</f>
        <v>0</v>
      </c>
      <c r="K1396" s="31">
        <f>IF($I1371="n/a",0,IF(K$4&lt;=$C1396,0,IF(SUM($C1396,$I1371)&gt;K$4,$T1382/$I1371,$T1382-SUM($I1396:J1396))))</f>
        <v>0</v>
      </c>
      <c r="L1396" s="31">
        <f>IF($I1371="n/a",0,IF(L$4&lt;=$C1396,0,IF(SUM($C1396,$I1371)&gt;L$4,$T1382/$I1371,$T1382-SUM($I1396:K1396))))</f>
        <v>0</v>
      </c>
      <c r="M1396" s="31">
        <f>IF($I1371="n/a",0,IF(M$4&lt;=$C1396,0,IF(SUM($C1396,$I1371)&gt;M$4,$T1382/$I1371,$T1382-SUM($I1396:L1396))))</f>
        <v>0</v>
      </c>
      <c r="N1396" s="31">
        <f>IF($I1371="n/a",0,IF(N$4&lt;=$C1396,0,IF(SUM($C1396,$I1371)&gt;N$4,$T1382/$I1371,$T1382-SUM($I1396:M1396))))</f>
        <v>0</v>
      </c>
      <c r="O1396" s="31">
        <f>IF($I1371="n/a",0,IF(O$4&lt;=$C1396,0,IF(SUM($C1396,$I1371)&gt;O$4,$T1382/$I1371,$T1382-SUM($I1396:N1396))))</f>
        <v>0</v>
      </c>
      <c r="P1396" s="31">
        <f>IF($I1371="n/a",0,IF(P$4&lt;=$C1396,0,IF(SUM($C1396,$I1371)&gt;P$4,$T1382/$I1371,$T1382-SUM($I1396:O1396))))</f>
        <v>0</v>
      </c>
      <c r="Q1396" s="31">
        <f>IF($I1371="n/a",0,IF(Q$4&lt;=$C1396,0,IF(SUM($C1396,$I1371)&gt;Q$4,$T1382/$I1371,$T1382-SUM($I1396:P1396))))</f>
        <v>0</v>
      </c>
      <c r="R1396" s="31">
        <f>IF($I1371="n/a",0,IF(R$4&lt;=$C1396,0,IF(SUM($C1396,$I1371)&gt;R$4,$T1382/$I1371,$T1382-SUM($I1396:Q1396))))</f>
        <v>0</v>
      </c>
      <c r="S1396" s="31">
        <f>IF($I1371="n/a",0,IF(S$4&lt;=$C1396,0,IF(SUM($C1396,$I1371)&gt;S$4,$T1382/$I1371,$T1382-SUM($I1396:R1396))))</f>
        <v>0</v>
      </c>
      <c r="T1396" s="31">
        <f>IF($I1371="n/a",0,IF(T$4&lt;=$C1396,0,IF(SUM($C1396,$I1371)&gt;T$4,$T1382/$I1371,$T1382-SUM($I1396:S1396))))</f>
        <v>0</v>
      </c>
      <c r="U1396" s="31">
        <f>IF($I1371="n/a",0,IF(U$4&lt;=$C1396,0,IF(SUM($C1396,$I1371)&gt;U$4,$T1382/$I1371,$T1382-SUM($I1396:T1396))))</f>
        <v>0</v>
      </c>
      <c r="V1396" s="31">
        <f>IF($I1371="n/a",0,IF(V$4&lt;=$C1396,0,IF(SUM($C1396,$I1371)&gt;V$4,$T1382/$I1371,$T1382-SUM($I1396:U1396))))</f>
        <v>0</v>
      </c>
      <c r="W1396" s="31">
        <f>IF($I1371="n/a",0,IF(W$4&lt;=$C1396,0,IF(SUM($C1396,$I1371)&gt;W$4,$T1382/$I1371,$T1382-SUM($I1396:V1396))))</f>
        <v>0</v>
      </c>
      <c r="X1396" s="31">
        <f>IF($I1371="n/a",0,IF(X$4&lt;=$C1396,0,IF(SUM($C1396,$I1371)&gt;X$4,$T1382/$I1371,$T1382-SUM($I1396:W1396))))</f>
        <v>0</v>
      </c>
      <c r="Y1396" s="31">
        <f>IF($I1371="n/a",0,IF(Y$4&lt;=$C1396,0,IF(SUM($C1396,$I1371)&gt;Y$4,$T1382/$I1371,$T1382-SUM($I1396:X1396))))</f>
        <v>0</v>
      </c>
      <c r="Z1396" s="31">
        <f>IF($I1371="n/a",0,IF(Z$4&lt;=$C1396,0,IF(SUM($C1396,$I1371)&gt;Z$4,$T1382/$I1371,$T1382-SUM($I1396:Y1396))))</f>
        <v>0</v>
      </c>
      <c r="AA1396" s="31">
        <f>IF($I1371="n/a",0,IF(AA$4&lt;=$C1396,0,IF(SUM($C1396,$I1371)&gt;AA$4,$T1382/$I1371,$T1382-SUM($I1396:Z1396))))</f>
        <v>0</v>
      </c>
      <c r="AB1396" s="31">
        <f>IF($I1371="n/a",0,IF(AB$4&lt;=$C1396,0,IF(SUM($C1396,$I1371)&gt;AB$4,$T1382/$I1371,$T1382-SUM($I1396:AA1396))))</f>
        <v>0</v>
      </c>
      <c r="AC1396" s="31">
        <f>IF($I1371="n/a",0,IF(AC$4&lt;=$C1396,0,IF(SUM($C1396,$I1371)&gt;AC$4,$T1382/$I1371,$T1382-SUM($I1396:AB1396))))</f>
        <v>0</v>
      </c>
      <c r="AD1396" s="31">
        <f>IF($I1371="n/a",0,IF(AD$4&lt;=$C1396,0,IF(SUM($C1396,$I1371)&gt;AD$4,$T1382/$I1371,$T1382-SUM($I1396:AC1396))))</f>
        <v>0</v>
      </c>
      <c r="AE1396" s="31">
        <f>IF($I1371="n/a",0,IF(AE$4&lt;=$C1396,0,IF(SUM($C1396,$I1371)&gt;AE$4,$T1382/$I1371,$T1382-SUM($I1396:AD1396))))</f>
        <v>0</v>
      </c>
      <c r="AF1396" s="31">
        <f>IF($I1371="n/a",0,IF(AF$4&lt;=$C1396,0,IF(SUM($C1396,$I1371)&gt;AF$4,$T1382/$I1371,$T1382-SUM($I1396:AE1396))))</f>
        <v>0</v>
      </c>
      <c r="AG1396" s="31">
        <f>IF($I1371="n/a",0,IF(AG$4&lt;=$C1396,0,IF(SUM($C1396,$I1371)&gt;AG$4,$T1382/$I1371,$T1382-SUM($I1396:AF1396))))</f>
        <v>0</v>
      </c>
      <c r="AH1396" s="31">
        <f>IF($I1371="n/a",0,IF(AH$4&lt;=$C1396,0,IF(SUM($C1396,$I1371)&gt;AH$4,$T1382/$I1371,$T1382-SUM($I1396:AG1396))))</f>
        <v>0</v>
      </c>
      <c r="AI1396" s="31">
        <f>IF($I1371="n/a",0,IF(AI$4&lt;=$C1396,0,IF(SUM($C1396,$I1371)&gt;AI$4,$T1382/$I1371,$T1382-SUM($I1396:AH1396))))</f>
        <v>0</v>
      </c>
      <c r="AJ1396" s="31">
        <f>IF($I1371="n/a",0,IF(AJ$4&lt;=$C1396,0,IF(SUM($C1396,$I1371)&gt;AJ$4,$T1382/$I1371,$T1382-SUM($I1396:AI1396))))</f>
        <v>0</v>
      </c>
      <c r="AK1396" s="31">
        <f>IF($I1371="n/a",0,IF(AK$4&lt;=$C1396,0,IF(SUM($C1396,$I1371)&gt;AK$4,$T1382/$I1371,$T1382-SUM($I1396:AJ1396))))</f>
        <v>0</v>
      </c>
      <c r="AL1396" s="31">
        <f>IF($I1371="n/a",0,IF(AL$4&lt;=$C1396,0,IF(SUM($C1396,$I1371)&gt;AL$4,$T1382/$I1371,$T1382-SUM($I1396:AK1396))))</f>
        <v>0</v>
      </c>
      <c r="AM1396" s="31">
        <f>IF($I1371="n/a",0,IF(AM$4&lt;=$C1396,0,IF(SUM($C1396,$I1371)&gt;AM$4,$T1382/$I1371,$T1382-SUM($I1396:AL1396))))</f>
        <v>0</v>
      </c>
      <c r="AN1396" s="31">
        <f>IF($I1371="n/a",0,IF(AN$4&lt;=$C1396,0,IF(SUM($C1396,$I1371)&gt;AN$4,$T1382/$I1371,$T1382-SUM($I1396:AM1396))))</f>
        <v>0</v>
      </c>
      <c r="AO1396" s="31">
        <f>IF($I1371="n/a",0,IF(AO$4&lt;=$C1396,0,IF(SUM($C1396,$I1371)&gt;AO$4,$T1382/$I1371,$T1382-SUM($I1396:AN1396))))</f>
        <v>0</v>
      </c>
      <c r="AP1396" s="31">
        <f>IF($I1371="n/a",0,IF(AP$4&lt;=$C1396,0,IF(SUM($C1396,$I1371)&gt;AP$4,$T1382/$I1371,$T1382-SUM($I1396:AO1396))))</f>
        <v>0</v>
      </c>
      <c r="AQ1396" s="31">
        <f>IF($I1371="n/a",0,IF(AQ$4&lt;=$C1396,0,IF(SUM($C1396,$I1371)&gt;AQ$4,$T1382/$I1371,$T1382-SUM($I1396:AP1396))))</f>
        <v>0</v>
      </c>
      <c r="AR1396" s="31">
        <f>IF($I1371="n/a",0,IF(AR$4&lt;=$C1396,0,IF(SUM($C1396,$I1371)&gt;AR$4,$T1382/$I1371,$T1382-SUM($I1396:AQ1396))))</f>
        <v>0</v>
      </c>
      <c r="AS1396" s="31">
        <f>IF($I1371="n/a",0,IF(AS$4&lt;=$C1396,0,IF(SUM($C1396,$I1371)&gt;AS$4,$T1382/$I1371,$T1382-SUM($I1396:AR1396))))</f>
        <v>0</v>
      </c>
      <c r="AT1396" s="31">
        <f>IF($I1371="n/a",0,IF(AT$4&lt;=$C1396,0,IF(SUM($C1396,$I1371)&gt;AT$4,$T1382/$I1371,$T1382-SUM($I1396:AS1396))))</f>
        <v>0</v>
      </c>
      <c r="AU1396" s="31">
        <f>IF($I1371="n/a",0,IF(AU$4&lt;=$C1396,0,IF(SUM($C1396,$I1371)&gt;AU$4,$T1382/$I1371,$T1382-SUM($I1396:AT1396))))</f>
        <v>0</v>
      </c>
      <c r="AV1396" s="31">
        <f>IF($I1371="n/a",0,IF(AV$4&lt;=$C1396,0,IF(SUM($C1396,$I1371)&gt;AV$4,$T1382/$I1371,$T1382-SUM($I1396:AU1396))))</f>
        <v>0</v>
      </c>
      <c r="AW1396" s="31">
        <f>IF($I1371="n/a",0,IF(AW$4&lt;=$C1396,0,IF(SUM($C1396,$I1371)&gt;AW$4,$T1382/$I1371,$T1382-SUM($I1396:AV1396))))</f>
        <v>0</v>
      </c>
      <c r="AX1396" s="31">
        <f>IF($I1371="n/a",0,IF(AX$4&lt;=$C1396,0,IF(SUM($C1396,$I1371)&gt;AX$4,$T1382/$I1371,$T1382-SUM($I1396:AW1396))))</f>
        <v>0</v>
      </c>
      <c r="AY1396" s="31">
        <f>IF($I1371="n/a",0,IF(AY$4&lt;=$C1396,0,IF(SUM($C1396,$I1371)&gt;AY$4,$T1382/$I1371,$T1382-SUM($I1396:AX1396))))</f>
        <v>0</v>
      </c>
      <c r="AZ1396" s="31">
        <f>IF($I1371="n/a",0,IF(AZ$4&lt;=$C1396,0,IF(SUM($C1396,$I1371)&gt;AZ$4,$T1382/$I1371,$T1382-SUM($I1396:AY1396))))</f>
        <v>0</v>
      </c>
      <c r="BA1396" s="31">
        <f>IF($I1371="n/a",0,IF(BA$4&lt;=$C1396,0,IF(SUM($C1396,$I1371)&gt;BA$4,$T1382/$I1371,$T1382-SUM($I1396:AZ1396))))</f>
        <v>0</v>
      </c>
      <c r="BB1396" s="31">
        <f>IF($I1371="n/a",0,IF(BB$4&lt;=$C1396,0,IF(SUM($C1396,$I1371)&gt;BB$4,$T1382/$I1371,$T1382-SUM($I1396:BA1396))))</f>
        <v>0</v>
      </c>
      <c r="BC1396" s="31">
        <f>IF($I1371="n/a",0,IF(BC$4&lt;=$C1396,0,IF(SUM($C1396,$I1371)&gt;BC$4,$T1382/$I1371,$T1382-SUM($I1396:BB1396))))</f>
        <v>0</v>
      </c>
      <c r="BD1396" s="31">
        <f>IF($I1371="n/a",0,IF(BD$4&lt;=$C1396,0,IF(SUM($C1396,$I1371)&gt;BD$4,$T1382/$I1371,$T1382-SUM($I1396:BC1396))))</f>
        <v>0</v>
      </c>
      <c r="BE1396" s="31">
        <f>IF($I1371="n/a",0,IF(BE$4&lt;=$C1396,0,IF(SUM($C1396,$I1371)&gt;BE$4,$T1382/$I1371,$T1382-SUM($I1396:BD1396))))</f>
        <v>0</v>
      </c>
      <c r="BF1396" s="31">
        <f>IF($I1371="n/a",0,IF(BF$4&lt;=$C1396,0,IF(SUM($C1396,$I1371)&gt;BF$4,$T1382/$I1371,$T1382-SUM($I1396:BE1396))))</f>
        <v>0</v>
      </c>
      <c r="BG1396" s="31">
        <f>IF($I1371="n/a",0,IF(BG$4&lt;=$C1396,0,IF(SUM($C1396,$I1371)&gt;BG$4,$T1382/$I1371,$T1382-SUM($I1396:BF1396))))</f>
        <v>0</v>
      </c>
      <c r="BH1396" s="31">
        <f>IF($I1371="n/a",0,IF(BH$4&lt;=$C1396,0,IF(SUM($C1396,$I1371)&gt;BH$4,$T1382/$I1371,$T1382-SUM($I1396:BG1396))))</f>
        <v>0</v>
      </c>
      <c r="BI1396" s="31">
        <f>IF($I1371="n/a",0,IF(BI$4&lt;=$C1396,0,IF(SUM($C1396,$I1371)&gt;BI$4,$T1382/$I1371,$T1382-SUM($I1396:BH1396))))</f>
        <v>0</v>
      </c>
      <c r="BJ1396" s="31">
        <f>IF($I1371="n/a",0,IF(BJ$4&lt;=$C1396,0,IF(SUM($C1396,$I1371)&gt;BJ$4,$T1382/$I1371,$T1382-SUM($I1396:BI1396))))</f>
        <v>0</v>
      </c>
      <c r="BK1396" s="31">
        <f>IF($I1371="n/a",0,IF(BK$4&lt;=$C1396,0,IF(SUM($C1396,$I1371)&gt;BK$4,$T1382/$I1371,$T1382-SUM($I1396:BJ1396))))</f>
        <v>0</v>
      </c>
      <c r="BL1396" s="31">
        <f>IF($I1371="n/a",0,IF(BL$4&lt;=$C1396,0,IF(SUM($C1396,$I1371)&gt;BL$4,$T1382/$I1371,$T1382-SUM($I1396:BK1396))))</f>
        <v>0</v>
      </c>
      <c r="BM1396" s="31">
        <f>IF($I1371="n/a",0,IF(BM$4&lt;=$C1396,0,IF(SUM($C1396,$I1371)&gt;BM$4,$T1382/$I1371,$T1382-SUM($I1396:BL1396))))</f>
        <v>0</v>
      </c>
      <c r="BN1396" s="31">
        <f>IF($I1371="n/a",0,IF(BN$4&lt;=$C1396,0,IF(SUM($C1396,$I1371)&gt;BN$4,$T1382/$I1371,$T1382-SUM($I1396:BM1396))))</f>
        <v>0</v>
      </c>
      <c r="BO1396" s="31">
        <f>IF($I1371="n/a",0,IF(BO$4&lt;=$C1396,0,IF(SUM($C1396,$I1371)&gt;BO$4,$T1382/$I1371,$T1382-SUM($I1396:BN1396))))</f>
        <v>0</v>
      </c>
      <c r="BP1396" s="31">
        <f>IF($I1371="n/a",0,IF(BP$4&lt;=$C1396,0,IF(SUM($C1396,$I1371)&gt;BP$4,$T1382/$I1371,$T1382-SUM($I1396:BO1396))))</f>
        <v>0</v>
      </c>
      <c r="BQ1396" s="31">
        <f>IF($I1371="n/a",0,IF(BQ$4&lt;=$C1396,0,IF(SUM($C1396,$I1371)&gt;BQ$4,$T1382/$I1371,$T1382-SUM($I1396:BP1396))))</f>
        <v>0</v>
      </c>
      <c r="BR1396" s="31">
        <f>IF($I1371="n/a",0,IF(BR$4&lt;=$C1396,0,IF(SUM($C1396,$I1371)&gt;BR$4,$T1382/$I1371,$T1382-SUM($I1396:BQ1396))))</f>
        <v>0</v>
      </c>
      <c r="BS1396" s="31">
        <f>IF($I1371="n/a",0,IF(BS$4&lt;=$C1396,0,IF(SUM($C1396,$I1371)&gt;BS$4,$T1382/$I1371,$T1382-SUM($I1396:BR1396))))</f>
        <v>0</v>
      </c>
      <c r="BT1396" s="31">
        <f>IF($I1371="n/a",0,IF(BT$4&lt;=$C1396,0,IF(SUM($C1396,$I1371)&gt;BT$4,$T1382/$I1371,$T1382-SUM($I1396:BS1396))))</f>
        <v>0</v>
      </c>
      <c r="BU1396" s="31">
        <f>IF($I1371="n/a",0,IF(BU$4&lt;=$C1396,0,IF(SUM($C1396,$I1371)&gt;BU$4,$T1382/$I1371,$T1382-SUM($I1396:BT1396))))</f>
        <v>0</v>
      </c>
      <c r="BV1396" s="31">
        <f>IF($I1371="n/a",0,IF(BV$4&lt;=$C1396,0,IF(SUM($C1396,$I1371)&gt;BV$4,$T1382/$I1371,$T1382-SUM($I1396:BU1396))))</f>
        <v>0</v>
      </c>
      <c r="BW1396" s="31">
        <f>IF($I1371="n/a",0,IF(BW$4&lt;=$C1396,0,IF(SUM($C1396,$I1371)&gt;BW$4,$T1382/$I1371,$T1382-SUM($I1396:BV1396))))</f>
        <v>0</v>
      </c>
      <c r="BX1396" s="31">
        <f>IF($I1371="n/a",0,IF(BX$4&lt;=$C1396,0,IF(SUM($C1396,$I1371)&gt;BX$4,$T1382/$I1371,$T1382-SUM($I1396:BW1396))))</f>
        <v>0</v>
      </c>
      <c r="BY1396" s="31">
        <f>IF($I1371="n/a",0,IF(BY$4&lt;=$C1396,0,IF(SUM($C1396,$I1371)&gt;BY$4,$T1382/$I1371,$T1382-SUM($I1396:BX1396))))</f>
        <v>0</v>
      </c>
      <c r="BZ1396" s="31">
        <f>IF($I1371="n/a",0,IF(BZ$4&lt;=$C1396,0,IF(SUM($C1396,$I1371)&gt;BZ$4,$T1382/$I1371,$T1382-SUM($I1396:BY1396))))</f>
        <v>0</v>
      </c>
      <c r="CA1396" s="31">
        <f>IF($I1371="n/a",0,IF(CA$4&lt;=$C1396,0,IF(SUM($C1396,$I1371)&gt;CA$4,$T1382/$I1371,$T1382-SUM($I1396:BZ1396))))</f>
        <v>0</v>
      </c>
      <c r="CB1396" s="31">
        <f>IF($I1371="n/a",0,IF(CB$4&lt;=$C1396,0,IF(SUM($C1396,$I1371)&gt;CB$4,$T1382/$I1371,$T1382-SUM($I1396:CA1396))))</f>
        <v>0</v>
      </c>
      <c r="CC1396" s="31">
        <f>IF($I1371="n/a",0,IF(CC$4&lt;=$C1396,0,IF(SUM($C1396,$I1371)&gt;CC$4,$T1382/$I1371,$T1382-SUM($I1396:CB1396))))</f>
        <v>0</v>
      </c>
      <c r="CD1396" s="31">
        <f>IF($I1371="n/a",0,IF(CD$4&lt;=$C1396,0,IF(SUM($C1396,$I1371)&gt;CD$4,$T1382/$I1371,$T1382-SUM($I1396:CC1396))))</f>
        <v>0</v>
      </c>
      <c r="CE1396" s="31">
        <f>IF($I1371="n/a",0,IF(CE$4&lt;=$C1396,0,IF(SUM($C1396,$I1371)&gt;CE$4,$T1382/$I1371,$T1382-SUM($I1396:CD1396))))</f>
        <v>0</v>
      </c>
      <c r="CF1396" s="31">
        <f>IF($I1371="n/a",0,IF(CF$4&lt;=$C1396,0,IF(SUM($C1396,$I1371)&gt;CF$4,$T1382/$I1371,$T1382-SUM($I1396:CE1396))))</f>
        <v>0</v>
      </c>
    </row>
    <row r="1397" spans="3:84" ht="12.75" customHeight="1">
      <c r="C1397" s="202">
        <v>2027</v>
      </c>
      <c r="D1397" s="21" t="s">
        <v>57</v>
      </c>
      <c r="E1397" s="21" t="s">
        <v>197</v>
      </c>
      <c r="I1397" s="31"/>
      <c r="J1397" s="31">
        <f>IF($I1371="n/a",0,IF(J$4&lt;=$C1397,0,IF(SUM($C1397,$I1371)&gt;J$4,$U1382/$I1371,$U1382-SUM($I1397:I1397))))</f>
        <v>0</v>
      </c>
      <c r="K1397" s="31">
        <f>IF($I1371="n/a",0,IF(K$4&lt;=$C1397,0,IF(SUM($C1397,$I1371)&gt;K$4,$U1382/$I1371,$U1382-SUM($I1397:J1397))))</f>
        <v>0</v>
      </c>
      <c r="L1397" s="31">
        <f>IF($I1371="n/a",0,IF(L$4&lt;=$C1397,0,IF(SUM($C1397,$I1371)&gt;L$4,$U1382/$I1371,$U1382-SUM($I1397:K1397))))</f>
        <v>0</v>
      </c>
      <c r="M1397" s="31">
        <f>IF($I1371="n/a",0,IF(M$4&lt;=$C1397,0,IF(SUM($C1397,$I1371)&gt;M$4,$U1382/$I1371,$U1382-SUM($I1397:L1397))))</f>
        <v>0</v>
      </c>
      <c r="N1397" s="31">
        <f>IF($I1371="n/a",0,IF(N$4&lt;=$C1397,0,IF(SUM($C1397,$I1371)&gt;N$4,$U1382/$I1371,$U1382-SUM($I1397:M1397))))</f>
        <v>0</v>
      </c>
      <c r="O1397" s="31">
        <f>IF($I1371="n/a",0,IF(O$4&lt;=$C1397,0,IF(SUM($C1397,$I1371)&gt;O$4,$U1382/$I1371,$U1382-SUM($I1397:N1397))))</f>
        <v>0</v>
      </c>
      <c r="P1397" s="31">
        <f>IF($I1371="n/a",0,IF(P$4&lt;=$C1397,0,IF(SUM($C1397,$I1371)&gt;P$4,$U1382/$I1371,$U1382-SUM($I1397:O1397))))</f>
        <v>0</v>
      </c>
      <c r="Q1397" s="31">
        <f>IF($I1371="n/a",0,IF(Q$4&lt;=$C1397,0,IF(SUM($C1397,$I1371)&gt;Q$4,$U1382/$I1371,$U1382-SUM($I1397:P1397))))</f>
        <v>0</v>
      </c>
      <c r="R1397" s="31">
        <f>IF($I1371="n/a",0,IF(R$4&lt;=$C1397,0,IF(SUM($C1397,$I1371)&gt;R$4,$U1382/$I1371,$U1382-SUM($I1397:Q1397))))</f>
        <v>0</v>
      </c>
      <c r="S1397" s="31">
        <f>IF($I1371="n/a",0,IF(S$4&lt;=$C1397,0,IF(SUM($C1397,$I1371)&gt;S$4,$U1382/$I1371,$U1382-SUM($I1397:R1397))))</f>
        <v>0</v>
      </c>
      <c r="T1397" s="31">
        <f>IF($I1371="n/a",0,IF(T$4&lt;=$C1397,0,IF(SUM($C1397,$I1371)&gt;T$4,$U1382/$I1371,$U1382-SUM($I1397:S1397))))</f>
        <v>0</v>
      </c>
      <c r="U1397" s="31">
        <f>IF($I1371="n/a",0,IF(U$4&lt;=$C1397,0,IF(SUM($C1397,$I1371)&gt;U$4,$U1382/$I1371,$U1382-SUM($I1397:T1397))))</f>
        <v>0</v>
      </c>
      <c r="V1397" s="31">
        <f>IF($I1371="n/a",0,IF(V$4&lt;=$C1397,0,IF(SUM($C1397,$I1371)&gt;V$4,$U1382/$I1371,$U1382-SUM($I1397:U1397))))</f>
        <v>0</v>
      </c>
      <c r="W1397" s="31">
        <f>IF($I1371="n/a",0,IF(W$4&lt;=$C1397,0,IF(SUM($C1397,$I1371)&gt;W$4,$U1382/$I1371,$U1382-SUM($I1397:V1397))))</f>
        <v>0</v>
      </c>
      <c r="X1397" s="31">
        <f>IF($I1371="n/a",0,IF(X$4&lt;=$C1397,0,IF(SUM($C1397,$I1371)&gt;X$4,$U1382/$I1371,$U1382-SUM($I1397:W1397))))</f>
        <v>0</v>
      </c>
      <c r="Y1397" s="31">
        <f>IF($I1371="n/a",0,IF(Y$4&lt;=$C1397,0,IF(SUM($C1397,$I1371)&gt;Y$4,$U1382/$I1371,$U1382-SUM($I1397:X1397))))</f>
        <v>0</v>
      </c>
      <c r="Z1397" s="31">
        <f>IF($I1371="n/a",0,IF(Z$4&lt;=$C1397,0,IF(SUM($C1397,$I1371)&gt;Z$4,$U1382/$I1371,$U1382-SUM($I1397:Y1397))))</f>
        <v>0</v>
      </c>
      <c r="AA1397" s="31">
        <f>IF($I1371="n/a",0,IF(AA$4&lt;=$C1397,0,IF(SUM($C1397,$I1371)&gt;AA$4,$U1382/$I1371,$U1382-SUM($I1397:Z1397))))</f>
        <v>0</v>
      </c>
      <c r="AB1397" s="31">
        <f>IF($I1371="n/a",0,IF(AB$4&lt;=$C1397,0,IF(SUM($C1397,$I1371)&gt;AB$4,$U1382/$I1371,$U1382-SUM($I1397:AA1397))))</f>
        <v>0</v>
      </c>
      <c r="AC1397" s="31">
        <f>IF($I1371="n/a",0,IF(AC$4&lt;=$C1397,0,IF(SUM($C1397,$I1371)&gt;AC$4,$U1382/$I1371,$U1382-SUM($I1397:AB1397))))</f>
        <v>0</v>
      </c>
      <c r="AD1397" s="31">
        <f>IF($I1371="n/a",0,IF(AD$4&lt;=$C1397,0,IF(SUM($C1397,$I1371)&gt;AD$4,$U1382/$I1371,$U1382-SUM($I1397:AC1397))))</f>
        <v>0</v>
      </c>
      <c r="AE1397" s="31">
        <f>IF($I1371="n/a",0,IF(AE$4&lt;=$C1397,0,IF(SUM($C1397,$I1371)&gt;AE$4,$U1382/$I1371,$U1382-SUM($I1397:AD1397))))</f>
        <v>0</v>
      </c>
      <c r="AF1397" s="31">
        <f>IF($I1371="n/a",0,IF(AF$4&lt;=$C1397,0,IF(SUM($C1397,$I1371)&gt;AF$4,$U1382/$I1371,$U1382-SUM($I1397:AE1397))))</f>
        <v>0</v>
      </c>
      <c r="AG1397" s="31">
        <f>IF($I1371="n/a",0,IF(AG$4&lt;=$C1397,0,IF(SUM($C1397,$I1371)&gt;AG$4,$U1382/$I1371,$U1382-SUM($I1397:AF1397))))</f>
        <v>0</v>
      </c>
      <c r="AH1397" s="31">
        <f>IF($I1371="n/a",0,IF(AH$4&lt;=$C1397,0,IF(SUM($C1397,$I1371)&gt;AH$4,$U1382/$I1371,$U1382-SUM($I1397:AG1397))))</f>
        <v>0</v>
      </c>
      <c r="AI1397" s="31">
        <f>IF($I1371="n/a",0,IF(AI$4&lt;=$C1397,0,IF(SUM($C1397,$I1371)&gt;AI$4,$U1382/$I1371,$U1382-SUM($I1397:AH1397))))</f>
        <v>0</v>
      </c>
      <c r="AJ1397" s="31">
        <f>IF($I1371="n/a",0,IF(AJ$4&lt;=$C1397,0,IF(SUM($C1397,$I1371)&gt;AJ$4,$U1382/$I1371,$U1382-SUM($I1397:AI1397))))</f>
        <v>0</v>
      </c>
      <c r="AK1397" s="31">
        <f>IF($I1371="n/a",0,IF(AK$4&lt;=$C1397,0,IF(SUM($C1397,$I1371)&gt;AK$4,$U1382/$I1371,$U1382-SUM($I1397:AJ1397))))</f>
        <v>0</v>
      </c>
      <c r="AL1397" s="31">
        <f>IF($I1371="n/a",0,IF(AL$4&lt;=$C1397,0,IF(SUM($C1397,$I1371)&gt;AL$4,$U1382/$I1371,$U1382-SUM($I1397:AK1397))))</f>
        <v>0</v>
      </c>
      <c r="AM1397" s="31">
        <f>IF($I1371="n/a",0,IF(AM$4&lt;=$C1397,0,IF(SUM($C1397,$I1371)&gt;AM$4,$U1382/$I1371,$U1382-SUM($I1397:AL1397))))</f>
        <v>0</v>
      </c>
      <c r="AN1397" s="31">
        <f>IF($I1371="n/a",0,IF(AN$4&lt;=$C1397,0,IF(SUM($C1397,$I1371)&gt;AN$4,$U1382/$I1371,$U1382-SUM($I1397:AM1397))))</f>
        <v>0</v>
      </c>
      <c r="AO1397" s="31">
        <f>IF($I1371="n/a",0,IF(AO$4&lt;=$C1397,0,IF(SUM($C1397,$I1371)&gt;AO$4,$U1382/$I1371,$U1382-SUM($I1397:AN1397))))</f>
        <v>0</v>
      </c>
      <c r="AP1397" s="31">
        <f>IF($I1371="n/a",0,IF(AP$4&lt;=$C1397,0,IF(SUM($C1397,$I1371)&gt;AP$4,$U1382/$I1371,$U1382-SUM($I1397:AO1397))))</f>
        <v>0</v>
      </c>
      <c r="AQ1397" s="31">
        <f>IF($I1371="n/a",0,IF(AQ$4&lt;=$C1397,0,IF(SUM($C1397,$I1371)&gt;AQ$4,$U1382/$I1371,$U1382-SUM($I1397:AP1397))))</f>
        <v>0</v>
      </c>
      <c r="AR1397" s="31">
        <f>IF($I1371="n/a",0,IF(AR$4&lt;=$C1397,0,IF(SUM($C1397,$I1371)&gt;AR$4,$U1382/$I1371,$U1382-SUM($I1397:AQ1397))))</f>
        <v>0</v>
      </c>
      <c r="AS1397" s="31">
        <f>IF($I1371="n/a",0,IF(AS$4&lt;=$C1397,0,IF(SUM($C1397,$I1371)&gt;AS$4,$U1382/$I1371,$U1382-SUM($I1397:AR1397))))</f>
        <v>0</v>
      </c>
      <c r="AT1397" s="31">
        <f>IF($I1371="n/a",0,IF(AT$4&lt;=$C1397,0,IF(SUM($C1397,$I1371)&gt;AT$4,$U1382/$I1371,$U1382-SUM($I1397:AS1397))))</f>
        <v>0</v>
      </c>
      <c r="AU1397" s="31">
        <f>IF($I1371="n/a",0,IF(AU$4&lt;=$C1397,0,IF(SUM($C1397,$I1371)&gt;AU$4,$U1382/$I1371,$U1382-SUM($I1397:AT1397))))</f>
        <v>0</v>
      </c>
      <c r="AV1397" s="31">
        <f>IF($I1371="n/a",0,IF(AV$4&lt;=$C1397,0,IF(SUM($C1397,$I1371)&gt;AV$4,$U1382/$I1371,$U1382-SUM($I1397:AU1397))))</f>
        <v>0</v>
      </c>
      <c r="AW1397" s="31">
        <f>IF($I1371="n/a",0,IF(AW$4&lt;=$C1397,0,IF(SUM($C1397,$I1371)&gt;AW$4,$U1382/$I1371,$U1382-SUM($I1397:AV1397))))</f>
        <v>0</v>
      </c>
      <c r="AX1397" s="31">
        <f>IF($I1371="n/a",0,IF(AX$4&lt;=$C1397,0,IF(SUM($C1397,$I1371)&gt;AX$4,$U1382/$I1371,$U1382-SUM($I1397:AW1397))))</f>
        <v>0</v>
      </c>
      <c r="AY1397" s="31">
        <f>IF($I1371="n/a",0,IF(AY$4&lt;=$C1397,0,IF(SUM($C1397,$I1371)&gt;AY$4,$U1382/$I1371,$U1382-SUM($I1397:AX1397))))</f>
        <v>0</v>
      </c>
      <c r="AZ1397" s="31">
        <f>IF($I1371="n/a",0,IF(AZ$4&lt;=$C1397,0,IF(SUM($C1397,$I1371)&gt;AZ$4,$U1382/$I1371,$U1382-SUM($I1397:AY1397))))</f>
        <v>0</v>
      </c>
      <c r="BA1397" s="31">
        <f>IF($I1371="n/a",0,IF(BA$4&lt;=$C1397,0,IF(SUM($C1397,$I1371)&gt;BA$4,$U1382/$I1371,$U1382-SUM($I1397:AZ1397))))</f>
        <v>0</v>
      </c>
      <c r="BB1397" s="31">
        <f>IF($I1371="n/a",0,IF(BB$4&lt;=$C1397,0,IF(SUM($C1397,$I1371)&gt;BB$4,$U1382/$I1371,$U1382-SUM($I1397:BA1397))))</f>
        <v>0</v>
      </c>
      <c r="BC1397" s="31">
        <f>IF($I1371="n/a",0,IF(BC$4&lt;=$C1397,0,IF(SUM($C1397,$I1371)&gt;BC$4,$U1382/$I1371,$U1382-SUM($I1397:BB1397))))</f>
        <v>0</v>
      </c>
      <c r="BD1397" s="31">
        <f>IF($I1371="n/a",0,IF(BD$4&lt;=$C1397,0,IF(SUM($C1397,$I1371)&gt;BD$4,$U1382/$I1371,$U1382-SUM($I1397:BC1397))))</f>
        <v>0</v>
      </c>
      <c r="BE1397" s="31">
        <f>IF($I1371="n/a",0,IF(BE$4&lt;=$C1397,0,IF(SUM($C1397,$I1371)&gt;BE$4,$U1382/$I1371,$U1382-SUM($I1397:BD1397))))</f>
        <v>0</v>
      </c>
      <c r="BF1397" s="31">
        <f>IF($I1371="n/a",0,IF(BF$4&lt;=$C1397,0,IF(SUM($C1397,$I1371)&gt;BF$4,$U1382/$I1371,$U1382-SUM($I1397:BE1397))))</f>
        <v>0</v>
      </c>
      <c r="BG1397" s="31">
        <f>IF($I1371="n/a",0,IF(BG$4&lt;=$C1397,0,IF(SUM($C1397,$I1371)&gt;BG$4,$U1382/$I1371,$U1382-SUM($I1397:BF1397))))</f>
        <v>0</v>
      </c>
      <c r="BH1397" s="31">
        <f>IF($I1371="n/a",0,IF(BH$4&lt;=$C1397,0,IF(SUM($C1397,$I1371)&gt;BH$4,$U1382/$I1371,$U1382-SUM($I1397:BG1397))))</f>
        <v>0</v>
      </c>
      <c r="BI1397" s="31">
        <f>IF($I1371="n/a",0,IF(BI$4&lt;=$C1397,0,IF(SUM($C1397,$I1371)&gt;BI$4,$U1382/$I1371,$U1382-SUM($I1397:BH1397))))</f>
        <v>0</v>
      </c>
      <c r="BJ1397" s="31">
        <f>IF($I1371="n/a",0,IF(BJ$4&lt;=$C1397,0,IF(SUM($C1397,$I1371)&gt;BJ$4,$U1382/$I1371,$U1382-SUM($I1397:BI1397))))</f>
        <v>0</v>
      </c>
      <c r="BK1397" s="31">
        <f>IF($I1371="n/a",0,IF(BK$4&lt;=$C1397,0,IF(SUM($C1397,$I1371)&gt;BK$4,$U1382/$I1371,$U1382-SUM($I1397:BJ1397))))</f>
        <v>0</v>
      </c>
      <c r="BL1397" s="31">
        <f>IF($I1371="n/a",0,IF(BL$4&lt;=$C1397,0,IF(SUM($C1397,$I1371)&gt;BL$4,$U1382/$I1371,$U1382-SUM($I1397:BK1397))))</f>
        <v>0</v>
      </c>
      <c r="BM1397" s="31">
        <f>IF($I1371="n/a",0,IF(BM$4&lt;=$C1397,0,IF(SUM($C1397,$I1371)&gt;BM$4,$U1382/$I1371,$U1382-SUM($I1397:BL1397))))</f>
        <v>0</v>
      </c>
      <c r="BN1397" s="31">
        <f>IF($I1371="n/a",0,IF(BN$4&lt;=$C1397,0,IF(SUM($C1397,$I1371)&gt;BN$4,$U1382/$I1371,$U1382-SUM($I1397:BM1397))))</f>
        <v>0</v>
      </c>
      <c r="BO1397" s="31">
        <f>IF($I1371="n/a",0,IF(BO$4&lt;=$C1397,0,IF(SUM($C1397,$I1371)&gt;BO$4,$U1382/$I1371,$U1382-SUM($I1397:BN1397))))</f>
        <v>0</v>
      </c>
      <c r="BP1397" s="31">
        <f>IF($I1371="n/a",0,IF(BP$4&lt;=$C1397,0,IF(SUM($C1397,$I1371)&gt;BP$4,$U1382/$I1371,$U1382-SUM($I1397:BO1397))))</f>
        <v>0</v>
      </c>
      <c r="BQ1397" s="31">
        <f>IF($I1371="n/a",0,IF(BQ$4&lt;=$C1397,0,IF(SUM($C1397,$I1371)&gt;BQ$4,$U1382/$I1371,$U1382-SUM($I1397:BP1397))))</f>
        <v>0</v>
      </c>
      <c r="BR1397" s="31">
        <f>IF($I1371="n/a",0,IF(BR$4&lt;=$C1397,0,IF(SUM($C1397,$I1371)&gt;BR$4,$U1382/$I1371,$U1382-SUM($I1397:BQ1397))))</f>
        <v>0</v>
      </c>
      <c r="BS1397" s="31">
        <f>IF($I1371="n/a",0,IF(BS$4&lt;=$C1397,0,IF(SUM($C1397,$I1371)&gt;BS$4,$U1382/$I1371,$U1382-SUM($I1397:BR1397))))</f>
        <v>0</v>
      </c>
      <c r="BT1397" s="31">
        <f>IF($I1371="n/a",0,IF(BT$4&lt;=$C1397,0,IF(SUM($C1397,$I1371)&gt;BT$4,$U1382/$I1371,$U1382-SUM($I1397:BS1397))))</f>
        <v>0</v>
      </c>
      <c r="BU1397" s="31">
        <f>IF($I1371="n/a",0,IF(BU$4&lt;=$C1397,0,IF(SUM($C1397,$I1371)&gt;BU$4,$U1382/$I1371,$U1382-SUM($I1397:BT1397))))</f>
        <v>0</v>
      </c>
      <c r="BV1397" s="31">
        <f>IF($I1371="n/a",0,IF(BV$4&lt;=$C1397,0,IF(SUM($C1397,$I1371)&gt;BV$4,$U1382/$I1371,$U1382-SUM($I1397:BU1397))))</f>
        <v>0</v>
      </c>
      <c r="BW1397" s="31">
        <f>IF($I1371="n/a",0,IF(BW$4&lt;=$C1397,0,IF(SUM($C1397,$I1371)&gt;BW$4,$U1382/$I1371,$U1382-SUM($I1397:BV1397))))</f>
        <v>0</v>
      </c>
      <c r="BX1397" s="31">
        <f>IF($I1371="n/a",0,IF(BX$4&lt;=$C1397,0,IF(SUM($C1397,$I1371)&gt;BX$4,$U1382/$I1371,$U1382-SUM($I1397:BW1397))))</f>
        <v>0</v>
      </c>
      <c r="BY1397" s="31">
        <f>IF($I1371="n/a",0,IF(BY$4&lt;=$C1397,0,IF(SUM($C1397,$I1371)&gt;BY$4,$U1382/$I1371,$U1382-SUM($I1397:BX1397))))</f>
        <v>0</v>
      </c>
      <c r="BZ1397" s="31">
        <f>IF($I1371="n/a",0,IF(BZ$4&lt;=$C1397,0,IF(SUM($C1397,$I1371)&gt;BZ$4,$U1382/$I1371,$U1382-SUM($I1397:BY1397))))</f>
        <v>0</v>
      </c>
      <c r="CA1397" s="31">
        <f>IF($I1371="n/a",0,IF(CA$4&lt;=$C1397,0,IF(SUM($C1397,$I1371)&gt;CA$4,$U1382/$I1371,$U1382-SUM($I1397:BZ1397))))</f>
        <v>0</v>
      </c>
      <c r="CB1397" s="31">
        <f>IF($I1371="n/a",0,IF(CB$4&lt;=$C1397,0,IF(SUM($C1397,$I1371)&gt;CB$4,$U1382/$I1371,$U1382-SUM($I1397:CA1397))))</f>
        <v>0</v>
      </c>
      <c r="CC1397" s="31">
        <f>IF($I1371="n/a",0,IF(CC$4&lt;=$C1397,0,IF(SUM($C1397,$I1371)&gt;CC$4,$U1382/$I1371,$U1382-SUM($I1397:CB1397))))</f>
        <v>0</v>
      </c>
      <c r="CD1397" s="31">
        <f>IF($I1371="n/a",0,IF(CD$4&lt;=$C1397,0,IF(SUM($C1397,$I1371)&gt;CD$4,$U1382/$I1371,$U1382-SUM($I1397:CC1397))))</f>
        <v>0</v>
      </c>
      <c r="CE1397" s="31">
        <f>IF($I1371="n/a",0,IF(CE$4&lt;=$C1397,0,IF(SUM($C1397,$I1371)&gt;CE$4,$U1382/$I1371,$U1382-SUM($I1397:CD1397))))</f>
        <v>0</v>
      </c>
      <c r="CF1397" s="31">
        <f>IF($I1371="n/a",0,IF(CF$4&lt;=$C1397,0,IF(SUM($C1397,$I1371)&gt;CF$4,$U1382/$I1371,$U1382-SUM($I1397:CE1397))))</f>
        <v>0</v>
      </c>
    </row>
    <row r="1398" spans="3:84" ht="12.75" customHeight="1">
      <c r="C1398" s="202">
        <v>2028</v>
      </c>
      <c r="D1398" s="21" t="s">
        <v>58</v>
      </c>
      <c r="E1398" s="21" t="s">
        <v>197</v>
      </c>
      <c r="I1398" s="31"/>
      <c r="J1398" s="31">
        <f>IF($I1371="n/a",0,IF(J$4&lt;=$C1398,0,IF(SUM($C1398,$I1371)&gt;J$4,$V1382/$I1371,$V1382-SUM($I1398:I1398))))</f>
        <v>0</v>
      </c>
      <c r="K1398" s="31">
        <f>IF($I1371="n/a",0,IF(K$4&lt;=$C1398,0,IF(SUM($C1398,$I1371)&gt;K$4,$V1382/$I1371,$V1382-SUM($I1398:J1398))))</f>
        <v>0</v>
      </c>
      <c r="L1398" s="31">
        <f>IF($I1371="n/a",0,IF(L$4&lt;=$C1398,0,IF(SUM($C1398,$I1371)&gt;L$4,$V1382/$I1371,$V1382-SUM($I1398:K1398))))</f>
        <v>0</v>
      </c>
      <c r="M1398" s="31">
        <f>IF($I1371="n/a",0,IF(M$4&lt;=$C1398,0,IF(SUM($C1398,$I1371)&gt;M$4,$V1382/$I1371,$V1382-SUM($I1398:L1398))))</f>
        <v>0</v>
      </c>
      <c r="N1398" s="31">
        <f>IF($I1371="n/a",0,IF(N$4&lt;=$C1398,0,IF(SUM($C1398,$I1371)&gt;N$4,$V1382/$I1371,$V1382-SUM($I1398:M1398))))</f>
        <v>0</v>
      </c>
      <c r="O1398" s="31">
        <f>IF($I1371="n/a",0,IF(O$4&lt;=$C1398,0,IF(SUM($C1398,$I1371)&gt;O$4,$V1382/$I1371,$V1382-SUM($I1398:N1398))))</f>
        <v>0</v>
      </c>
      <c r="P1398" s="31">
        <f>IF($I1371="n/a",0,IF(P$4&lt;=$C1398,0,IF(SUM($C1398,$I1371)&gt;P$4,$V1382/$I1371,$V1382-SUM($I1398:O1398))))</f>
        <v>0</v>
      </c>
      <c r="Q1398" s="31">
        <f>IF($I1371="n/a",0,IF(Q$4&lt;=$C1398,0,IF(SUM($C1398,$I1371)&gt;Q$4,$V1382/$I1371,$V1382-SUM($I1398:P1398))))</f>
        <v>0</v>
      </c>
      <c r="R1398" s="31">
        <f>IF($I1371="n/a",0,IF(R$4&lt;=$C1398,0,IF(SUM($C1398,$I1371)&gt;R$4,$V1382/$I1371,$V1382-SUM($I1398:Q1398))))</f>
        <v>0</v>
      </c>
      <c r="S1398" s="31">
        <f>IF($I1371="n/a",0,IF(S$4&lt;=$C1398,0,IF(SUM($C1398,$I1371)&gt;S$4,$V1382/$I1371,$V1382-SUM($I1398:R1398))))</f>
        <v>0</v>
      </c>
      <c r="T1398" s="31">
        <f>IF($I1371="n/a",0,IF(T$4&lt;=$C1398,0,IF(SUM($C1398,$I1371)&gt;T$4,$V1382/$I1371,$V1382-SUM($I1398:S1398))))</f>
        <v>0</v>
      </c>
      <c r="U1398" s="31">
        <f>IF($I1371="n/a",0,IF(U$4&lt;=$C1398,0,IF(SUM($C1398,$I1371)&gt;U$4,$V1382/$I1371,$V1382-SUM($I1398:T1398))))</f>
        <v>0</v>
      </c>
      <c r="V1398" s="31">
        <f>IF($I1371="n/a",0,IF(V$4&lt;=$C1398,0,IF(SUM($C1398,$I1371)&gt;V$4,$V1382/$I1371,$V1382-SUM($I1398:U1398))))</f>
        <v>0</v>
      </c>
      <c r="W1398" s="31">
        <f>IF($I1371="n/a",0,IF(W$4&lt;=$C1398,0,IF(SUM($C1398,$I1371)&gt;W$4,$V1382/$I1371,$V1382-SUM($I1398:V1398))))</f>
        <v>0</v>
      </c>
      <c r="X1398" s="31">
        <f>IF($I1371="n/a",0,IF(X$4&lt;=$C1398,0,IF(SUM($C1398,$I1371)&gt;X$4,$V1382/$I1371,$V1382-SUM($I1398:W1398))))</f>
        <v>0</v>
      </c>
      <c r="Y1398" s="31">
        <f>IF($I1371="n/a",0,IF(Y$4&lt;=$C1398,0,IF(SUM($C1398,$I1371)&gt;Y$4,$V1382/$I1371,$V1382-SUM($I1398:X1398))))</f>
        <v>0</v>
      </c>
      <c r="Z1398" s="31">
        <f>IF($I1371="n/a",0,IF(Z$4&lt;=$C1398,0,IF(SUM($C1398,$I1371)&gt;Z$4,$V1382/$I1371,$V1382-SUM($I1398:Y1398))))</f>
        <v>0</v>
      </c>
      <c r="AA1398" s="31">
        <f>IF($I1371="n/a",0,IF(AA$4&lt;=$C1398,0,IF(SUM($C1398,$I1371)&gt;AA$4,$V1382/$I1371,$V1382-SUM($I1398:Z1398))))</f>
        <v>0</v>
      </c>
      <c r="AB1398" s="31">
        <f>IF($I1371="n/a",0,IF(AB$4&lt;=$C1398,0,IF(SUM($C1398,$I1371)&gt;AB$4,$V1382/$I1371,$V1382-SUM($I1398:AA1398))))</f>
        <v>0</v>
      </c>
      <c r="AC1398" s="31">
        <f>IF($I1371="n/a",0,IF(AC$4&lt;=$C1398,0,IF(SUM($C1398,$I1371)&gt;AC$4,$V1382/$I1371,$V1382-SUM($I1398:AB1398))))</f>
        <v>0</v>
      </c>
      <c r="AD1398" s="31">
        <f>IF($I1371="n/a",0,IF(AD$4&lt;=$C1398,0,IF(SUM($C1398,$I1371)&gt;AD$4,$V1382/$I1371,$V1382-SUM($I1398:AC1398))))</f>
        <v>0</v>
      </c>
      <c r="AE1398" s="31">
        <f>IF($I1371="n/a",0,IF(AE$4&lt;=$C1398,0,IF(SUM($C1398,$I1371)&gt;AE$4,$V1382/$I1371,$V1382-SUM($I1398:AD1398))))</f>
        <v>0</v>
      </c>
      <c r="AF1398" s="31">
        <f>IF($I1371="n/a",0,IF(AF$4&lt;=$C1398,0,IF(SUM($C1398,$I1371)&gt;AF$4,$V1382/$I1371,$V1382-SUM($I1398:AE1398))))</f>
        <v>0</v>
      </c>
      <c r="AG1398" s="31">
        <f>IF($I1371="n/a",0,IF(AG$4&lt;=$C1398,0,IF(SUM($C1398,$I1371)&gt;AG$4,$V1382/$I1371,$V1382-SUM($I1398:AF1398))))</f>
        <v>0</v>
      </c>
      <c r="AH1398" s="31">
        <f>IF($I1371="n/a",0,IF(AH$4&lt;=$C1398,0,IF(SUM($C1398,$I1371)&gt;AH$4,$V1382/$I1371,$V1382-SUM($I1398:AG1398))))</f>
        <v>0</v>
      </c>
      <c r="AI1398" s="31">
        <f>IF($I1371="n/a",0,IF(AI$4&lt;=$C1398,0,IF(SUM($C1398,$I1371)&gt;AI$4,$V1382/$I1371,$V1382-SUM($I1398:AH1398))))</f>
        <v>0</v>
      </c>
      <c r="AJ1398" s="31">
        <f>IF($I1371="n/a",0,IF(AJ$4&lt;=$C1398,0,IF(SUM($C1398,$I1371)&gt;AJ$4,$V1382/$I1371,$V1382-SUM($I1398:AI1398))))</f>
        <v>0</v>
      </c>
      <c r="AK1398" s="31">
        <f>IF($I1371="n/a",0,IF(AK$4&lt;=$C1398,0,IF(SUM($C1398,$I1371)&gt;AK$4,$V1382/$I1371,$V1382-SUM($I1398:AJ1398))))</f>
        <v>0</v>
      </c>
      <c r="AL1398" s="31">
        <f>IF($I1371="n/a",0,IF(AL$4&lt;=$C1398,0,IF(SUM($C1398,$I1371)&gt;AL$4,$V1382/$I1371,$V1382-SUM($I1398:AK1398))))</f>
        <v>0</v>
      </c>
      <c r="AM1398" s="31">
        <f>IF($I1371="n/a",0,IF(AM$4&lt;=$C1398,0,IF(SUM($C1398,$I1371)&gt;AM$4,$V1382/$I1371,$V1382-SUM($I1398:AL1398))))</f>
        <v>0</v>
      </c>
      <c r="AN1398" s="31">
        <f>IF($I1371="n/a",0,IF(AN$4&lt;=$C1398,0,IF(SUM($C1398,$I1371)&gt;AN$4,$V1382/$I1371,$V1382-SUM($I1398:AM1398))))</f>
        <v>0</v>
      </c>
      <c r="AO1398" s="31">
        <f>IF($I1371="n/a",0,IF(AO$4&lt;=$C1398,0,IF(SUM($C1398,$I1371)&gt;AO$4,$V1382/$I1371,$V1382-SUM($I1398:AN1398))))</f>
        <v>0</v>
      </c>
      <c r="AP1398" s="31">
        <f>IF($I1371="n/a",0,IF(AP$4&lt;=$C1398,0,IF(SUM($C1398,$I1371)&gt;AP$4,$V1382/$I1371,$V1382-SUM($I1398:AO1398))))</f>
        <v>0</v>
      </c>
      <c r="AQ1398" s="31">
        <f>IF($I1371="n/a",0,IF(AQ$4&lt;=$C1398,0,IF(SUM($C1398,$I1371)&gt;AQ$4,$V1382/$I1371,$V1382-SUM($I1398:AP1398))))</f>
        <v>0</v>
      </c>
      <c r="AR1398" s="31">
        <f>IF($I1371="n/a",0,IF(AR$4&lt;=$C1398,0,IF(SUM($C1398,$I1371)&gt;AR$4,$V1382/$I1371,$V1382-SUM($I1398:AQ1398))))</f>
        <v>0</v>
      </c>
      <c r="AS1398" s="31">
        <f>IF($I1371="n/a",0,IF(AS$4&lt;=$C1398,0,IF(SUM($C1398,$I1371)&gt;AS$4,$V1382/$I1371,$V1382-SUM($I1398:AR1398))))</f>
        <v>0</v>
      </c>
      <c r="AT1398" s="31">
        <f>IF($I1371="n/a",0,IF(AT$4&lt;=$C1398,0,IF(SUM($C1398,$I1371)&gt;AT$4,$V1382/$I1371,$V1382-SUM($I1398:AS1398))))</f>
        <v>0</v>
      </c>
      <c r="AU1398" s="31">
        <f>IF($I1371="n/a",0,IF(AU$4&lt;=$C1398,0,IF(SUM($C1398,$I1371)&gt;AU$4,$V1382/$I1371,$V1382-SUM($I1398:AT1398))))</f>
        <v>0</v>
      </c>
      <c r="AV1398" s="31">
        <f>IF($I1371="n/a",0,IF(AV$4&lt;=$C1398,0,IF(SUM($C1398,$I1371)&gt;AV$4,$V1382/$I1371,$V1382-SUM($I1398:AU1398))))</f>
        <v>0</v>
      </c>
      <c r="AW1398" s="31">
        <f>IF($I1371="n/a",0,IF(AW$4&lt;=$C1398,0,IF(SUM($C1398,$I1371)&gt;AW$4,$V1382/$I1371,$V1382-SUM($I1398:AV1398))))</f>
        <v>0</v>
      </c>
      <c r="AX1398" s="31">
        <f>IF($I1371="n/a",0,IF(AX$4&lt;=$C1398,0,IF(SUM($C1398,$I1371)&gt;AX$4,$V1382/$I1371,$V1382-SUM($I1398:AW1398))))</f>
        <v>0</v>
      </c>
      <c r="AY1398" s="31">
        <f>IF($I1371="n/a",0,IF(AY$4&lt;=$C1398,0,IF(SUM($C1398,$I1371)&gt;AY$4,$V1382/$I1371,$V1382-SUM($I1398:AX1398))))</f>
        <v>0</v>
      </c>
      <c r="AZ1398" s="31">
        <f>IF($I1371="n/a",0,IF(AZ$4&lt;=$C1398,0,IF(SUM($C1398,$I1371)&gt;AZ$4,$V1382/$I1371,$V1382-SUM($I1398:AY1398))))</f>
        <v>0</v>
      </c>
      <c r="BA1398" s="31">
        <f>IF($I1371="n/a",0,IF(BA$4&lt;=$C1398,0,IF(SUM($C1398,$I1371)&gt;BA$4,$V1382/$I1371,$V1382-SUM($I1398:AZ1398))))</f>
        <v>0</v>
      </c>
      <c r="BB1398" s="31">
        <f>IF($I1371="n/a",0,IF(BB$4&lt;=$C1398,0,IF(SUM($C1398,$I1371)&gt;BB$4,$V1382/$I1371,$V1382-SUM($I1398:BA1398))))</f>
        <v>0</v>
      </c>
      <c r="BC1398" s="31">
        <f>IF($I1371="n/a",0,IF(BC$4&lt;=$C1398,0,IF(SUM($C1398,$I1371)&gt;BC$4,$V1382/$I1371,$V1382-SUM($I1398:BB1398))))</f>
        <v>0</v>
      </c>
      <c r="BD1398" s="31">
        <f>IF($I1371="n/a",0,IF(BD$4&lt;=$C1398,0,IF(SUM($C1398,$I1371)&gt;BD$4,$V1382/$I1371,$V1382-SUM($I1398:BC1398))))</f>
        <v>0</v>
      </c>
      <c r="BE1398" s="31">
        <f>IF($I1371="n/a",0,IF(BE$4&lt;=$C1398,0,IF(SUM($C1398,$I1371)&gt;BE$4,$V1382/$I1371,$V1382-SUM($I1398:BD1398))))</f>
        <v>0</v>
      </c>
      <c r="BF1398" s="31">
        <f>IF($I1371="n/a",0,IF(BF$4&lt;=$C1398,0,IF(SUM($C1398,$I1371)&gt;BF$4,$V1382/$I1371,$V1382-SUM($I1398:BE1398))))</f>
        <v>0</v>
      </c>
      <c r="BG1398" s="31">
        <f>IF($I1371="n/a",0,IF(BG$4&lt;=$C1398,0,IF(SUM($C1398,$I1371)&gt;BG$4,$V1382/$I1371,$V1382-SUM($I1398:BF1398))))</f>
        <v>0</v>
      </c>
      <c r="BH1398" s="31">
        <f>IF($I1371="n/a",0,IF(BH$4&lt;=$C1398,0,IF(SUM($C1398,$I1371)&gt;BH$4,$V1382/$I1371,$V1382-SUM($I1398:BG1398))))</f>
        <v>0</v>
      </c>
      <c r="BI1398" s="31">
        <f>IF($I1371="n/a",0,IF(BI$4&lt;=$C1398,0,IF(SUM($C1398,$I1371)&gt;BI$4,$V1382/$I1371,$V1382-SUM($I1398:BH1398))))</f>
        <v>0</v>
      </c>
      <c r="BJ1398" s="31">
        <f>IF($I1371="n/a",0,IF(BJ$4&lt;=$C1398,0,IF(SUM($C1398,$I1371)&gt;BJ$4,$V1382/$I1371,$V1382-SUM($I1398:BI1398))))</f>
        <v>0</v>
      </c>
      <c r="BK1398" s="31">
        <f>IF($I1371="n/a",0,IF(BK$4&lt;=$C1398,0,IF(SUM($C1398,$I1371)&gt;BK$4,$V1382/$I1371,$V1382-SUM($I1398:BJ1398))))</f>
        <v>0</v>
      </c>
      <c r="BL1398" s="31">
        <f>IF($I1371="n/a",0,IF(BL$4&lt;=$C1398,0,IF(SUM($C1398,$I1371)&gt;BL$4,$V1382/$I1371,$V1382-SUM($I1398:BK1398))))</f>
        <v>0</v>
      </c>
      <c r="BM1398" s="31">
        <f>IF($I1371="n/a",0,IF(BM$4&lt;=$C1398,0,IF(SUM($C1398,$I1371)&gt;BM$4,$V1382/$I1371,$V1382-SUM($I1398:BL1398))))</f>
        <v>0</v>
      </c>
      <c r="BN1398" s="31">
        <f>IF($I1371="n/a",0,IF(BN$4&lt;=$C1398,0,IF(SUM($C1398,$I1371)&gt;BN$4,$V1382/$I1371,$V1382-SUM($I1398:BM1398))))</f>
        <v>0</v>
      </c>
      <c r="BO1398" s="31">
        <f>IF($I1371="n/a",0,IF(BO$4&lt;=$C1398,0,IF(SUM($C1398,$I1371)&gt;BO$4,$V1382/$I1371,$V1382-SUM($I1398:BN1398))))</f>
        <v>0</v>
      </c>
      <c r="BP1398" s="31">
        <f>IF($I1371="n/a",0,IF(BP$4&lt;=$C1398,0,IF(SUM($C1398,$I1371)&gt;BP$4,$V1382/$I1371,$V1382-SUM($I1398:BO1398))))</f>
        <v>0</v>
      </c>
      <c r="BQ1398" s="31">
        <f>IF($I1371="n/a",0,IF(BQ$4&lt;=$C1398,0,IF(SUM($C1398,$I1371)&gt;BQ$4,$V1382/$I1371,$V1382-SUM($I1398:BP1398))))</f>
        <v>0</v>
      </c>
      <c r="BR1398" s="31">
        <f>IF($I1371="n/a",0,IF(BR$4&lt;=$C1398,0,IF(SUM($C1398,$I1371)&gt;BR$4,$V1382/$I1371,$V1382-SUM($I1398:BQ1398))))</f>
        <v>0</v>
      </c>
      <c r="BS1398" s="31">
        <f>IF($I1371="n/a",0,IF(BS$4&lt;=$C1398,0,IF(SUM($C1398,$I1371)&gt;BS$4,$V1382/$I1371,$V1382-SUM($I1398:BR1398))))</f>
        <v>0</v>
      </c>
      <c r="BT1398" s="31">
        <f>IF($I1371="n/a",0,IF(BT$4&lt;=$C1398,0,IF(SUM($C1398,$I1371)&gt;BT$4,$V1382/$I1371,$V1382-SUM($I1398:BS1398))))</f>
        <v>0</v>
      </c>
      <c r="BU1398" s="31">
        <f>IF($I1371="n/a",0,IF(BU$4&lt;=$C1398,0,IF(SUM($C1398,$I1371)&gt;BU$4,$V1382/$I1371,$V1382-SUM($I1398:BT1398))))</f>
        <v>0</v>
      </c>
      <c r="BV1398" s="31">
        <f>IF($I1371="n/a",0,IF(BV$4&lt;=$C1398,0,IF(SUM($C1398,$I1371)&gt;BV$4,$V1382/$I1371,$V1382-SUM($I1398:BU1398))))</f>
        <v>0</v>
      </c>
      <c r="BW1398" s="31">
        <f>IF($I1371="n/a",0,IF(BW$4&lt;=$C1398,0,IF(SUM($C1398,$I1371)&gt;BW$4,$V1382/$I1371,$V1382-SUM($I1398:BV1398))))</f>
        <v>0</v>
      </c>
      <c r="BX1398" s="31">
        <f>IF($I1371="n/a",0,IF(BX$4&lt;=$C1398,0,IF(SUM($C1398,$I1371)&gt;BX$4,$V1382/$I1371,$V1382-SUM($I1398:BW1398))))</f>
        <v>0</v>
      </c>
      <c r="BY1398" s="31">
        <f>IF($I1371="n/a",0,IF(BY$4&lt;=$C1398,0,IF(SUM($C1398,$I1371)&gt;BY$4,$V1382/$I1371,$V1382-SUM($I1398:BX1398))))</f>
        <v>0</v>
      </c>
      <c r="BZ1398" s="31">
        <f>IF($I1371="n/a",0,IF(BZ$4&lt;=$C1398,0,IF(SUM($C1398,$I1371)&gt;BZ$4,$V1382/$I1371,$V1382-SUM($I1398:BY1398))))</f>
        <v>0</v>
      </c>
      <c r="CA1398" s="31">
        <f>IF($I1371="n/a",0,IF(CA$4&lt;=$C1398,0,IF(SUM($C1398,$I1371)&gt;CA$4,$V1382/$I1371,$V1382-SUM($I1398:BZ1398))))</f>
        <v>0</v>
      </c>
      <c r="CB1398" s="31">
        <f>IF($I1371="n/a",0,IF(CB$4&lt;=$C1398,0,IF(SUM($C1398,$I1371)&gt;CB$4,$V1382/$I1371,$V1382-SUM($I1398:CA1398))))</f>
        <v>0</v>
      </c>
      <c r="CC1398" s="31">
        <f>IF($I1371="n/a",0,IF(CC$4&lt;=$C1398,0,IF(SUM($C1398,$I1371)&gt;CC$4,$V1382/$I1371,$V1382-SUM($I1398:CB1398))))</f>
        <v>0</v>
      </c>
      <c r="CD1398" s="31">
        <f>IF($I1371="n/a",0,IF(CD$4&lt;=$C1398,0,IF(SUM($C1398,$I1371)&gt;CD$4,$V1382/$I1371,$V1382-SUM($I1398:CC1398))))</f>
        <v>0</v>
      </c>
      <c r="CE1398" s="31">
        <f>IF($I1371="n/a",0,IF(CE$4&lt;=$C1398,0,IF(SUM($C1398,$I1371)&gt;CE$4,$V1382/$I1371,$V1382-SUM($I1398:CD1398))))</f>
        <v>0</v>
      </c>
      <c r="CF1398" s="31">
        <f>IF($I1371="n/a",0,IF(CF$4&lt;=$C1398,0,IF(SUM($C1398,$I1371)&gt;CF$4,$V1382/$I1371,$V1382-SUM($I1398:CE1398))))</f>
        <v>0</v>
      </c>
    </row>
    <row r="1399" spans="3:84" ht="12.75" customHeight="1">
      <c r="C1399" s="202">
        <v>2029</v>
      </c>
      <c r="D1399" s="21" t="s">
        <v>59</v>
      </c>
      <c r="E1399" s="21" t="s">
        <v>197</v>
      </c>
      <c r="I1399" s="31"/>
      <c r="J1399" s="31">
        <f>IF($I1371="n/a",0,IF(J$4&lt;=$C1399,0,IF(SUM($C1399,$I1371)&gt;J$4,$W1382/$I1371,$W1382-SUM($I1399:I1399))))</f>
        <v>0</v>
      </c>
      <c r="K1399" s="31">
        <f>IF($I1371="n/a",0,IF(K$4&lt;=$C1399,0,IF(SUM($C1399,$I1371)&gt;K$4,$W1382/$I1371,$W1382-SUM($I1399:J1399))))</f>
        <v>0</v>
      </c>
      <c r="L1399" s="31">
        <f>IF($I1371="n/a",0,IF(L$4&lt;=$C1399,0,IF(SUM($C1399,$I1371)&gt;L$4,$W1382/$I1371,$W1382-SUM($I1399:K1399))))</f>
        <v>0</v>
      </c>
      <c r="M1399" s="31">
        <f>IF($I1371="n/a",0,IF(M$4&lt;=$C1399,0,IF(SUM($C1399,$I1371)&gt;M$4,$W1382/$I1371,$W1382-SUM($I1399:L1399))))</f>
        <v>0</v>
      </c>
      <c r="N1399" s="31">
        <f>IF($I1371="n/a",0,IF(N$4&lt;=$C1399,0,IF(SUM($C1399,$I1371)&gt;N$4,$W1382/$I1371,$W1382-SUM($I1399:M1399))))</f>
        <v>0</v>
      </c>
      <c r="O1399" s="31">
        <f>IF($I1371="n/a",0,IF(O$4&lt;=$C1399,0,IF(SUM($C1399,$I1371)&gt;O$4,$W1382/$I1371,$W1382-SUM($I1399:N1399))))</f>
        <v>0</v>
      </c>
      <c r="P1399" s="31">
        <f>IF($I1371="n/a",0,IF(P$4&lt;=$C1399,0,IF(SUM($C1399,$I1371)&gt;P$4,$W1382/$I1371,$W1382-SUM($I1399:O1399))))</f>
        <v>0</v>
      </c>
      <c r="Q1399" s="31">
        <f>IF($I1371="n/a",0,IF(Q$4&lt;=$C1399,0,IF(SUM($C1399,$I1371)&gt;Q$4,$W1382/$I1371,$W1382-SUM($I1399:P1399))))</f>
        <v>0</v>
      </c>
      <c r="R1399" s="31">
        <f>IF($I1371="n/a",0,IF(R$4&lt;=$C1399,0,IF(SUM($C1399,$I1371)&gt;R$4,$W1382/$I1371,$W1382-SUM($I1399:Q1399))))</f>
        <v>0</v>
      </c>
      <c r="S1399" s="31">
        <f>IF($I1371="n/a",0,IF(S$4&lt;=$C1399,0,IF(SUM($C1399,$I1371)&gt;S$4,$W1382/$I1371,$W1382-SUM($I1399:R1399))))</f>
        <v>0</v>
      </c>
      <c r="T1399" s="31">
        <f>IF($I1371="n/a",0,IF(T$4&lt;=$C1399,0,IF(SUM($C1399,$I1371)&gt;T$4,$W1382/$I1371,$W1382-SUM($I1399:S1399))))</f>
        <v>0</v>
      </c>
      <c r="U1399" s="31">
        <f>IF($I1371="n/a",0,IF(U$4&lt;=$C1399,0,IF(SUM($C1399,$I1371)&gt;U$4,$W1382/$I1371,$W1382-SUM($I1399:T1399))))</f>
        <v>0</v>
      </c>
      <c r="V1399" s="31">
        <f>IF($I1371="n/a",0,IF(V$4&lt;=$C1399,0,IF(SUM($C1399,$I1371)&gt;V$4,$W1382/$I1371,$W1382-SUM($I1399:U1399))))</f>
        <v>0</v>
      </c>
      <c r="W1399" s="31">
        <f>IF($I1371="n/a",0,IF(W$4&lt;=$C1399,0,IF(SUM($C1399,$I1371)&gt;W$4,$W1382/$I1371,$W1382-SUM($I1399:V1399))))</f>
        <v>0</v>
      </c>
      <c r="X1399" s="31">
        <f>IF($I1371="n/a",0,IF(X$4&lt;=$C1399,0,IF(SUM($C1399,$I1371)&gt;X$4,$W1382/$I1371,$W1382-SUM($I1399:W1399))))</f>
        <v>0</v>
      </c>
      <c r="Y1399" s="31">
        <f>IF($I1371="n/a",0,IF(Y$4&lt;=$C1399,0,IF(SUM($C1399,$I1371)&gt;Y$4,$W1382/$I1371,$W1382-SUM($I1399:X1399))))</f>
        <v>0</v>
      </c>
      <c r="Z1399" s="31">
        <f>IF($I1371="n/a",0,IF(Z$4&lt;=$C1399,0,IF(SUM($C1399,$I1371)&gt;Z$4,$W1382/$I1371,$W1382-SUM($I1399:Y1399))))</f>
        <v>0</v>
      </c>
      <c r="AA1399" s="31">
        <f>IF($I1371="n/a",0,IF(AA$4&lt;=$C1399,0,IF(SUM($C1399,$I1371)&gt;AA$4,$W1382/$I1371,$W1382-SUM($I1399:Z1399))))</f>
        <v>0</v>
      </c>
      <c r="AB1399" s="31">
        <f>IF($I1371="n/a",0,IF(AB$4&lt;=$C1399,0,IF(SUM($C1399,$I1371)&gt;AB$4,$W1382/$I1371,$W1382-SUM($I1399:AA1399))))</f>
        <v>0</v>
      </c>
      <c r="AC1399" s="31">
        <f>IF($I1371="n/a",0,IF(AC$4&lt;=$C1399,0,IF(SUM($C1399,$I1371)&gt;AC$4,$W1382/$I1371,$W1382-SUM($I1399:AB1399))))</f>
        <v>0</v>
      </c>
      <c r="AD1399" s="31">
        <f>IF($I1371="n/a",0,IF(AD$4&lt;=$C1399,0,IF(SUM($C1399,$I1371)&gt;AD$4,$W1382/$I1371,$W1382-SUM($I1399:AC1399))))</f>
        <v>0</v>
      </c>
      <c r="AE1399" s="31">
        <f>IF($I1371="n/a",0,IF(AE$4&lt;=$C1399,0,IF(SUM($C1399,$I1371)&gt;AE$4,$W1382/$I1371,$W1382-SUM($I1399:AD1399))))</f>
        <v>0</v>
      </c>
      <c r="AF1399" s="31">
        <f>IF($I1371="n/a",0,IF(AF$4&lt;=$C1399,0,IF(SUM($C1399,$I1371)&gt;AF$4,$W1382/$I1371,$W1382-SUM($I1399:AE1399))))</f>
        <v>0</v>
      </c>
      <c r="AG1399" s="31">
        <f>IF($I1371="n/a",0,IF(AG$4&lt;=$C1399,0,IF(SUM($C1399,$I1371)&gt;AG$4,$W1382/$I1371,$W1382-SUM($I1399:AF1399))))</f>
        <v>0</v>
      </c>
      <c r="AH1399" s="31">
        <f>IF($I1371="n/a",0,IF(AH$4&lt;=$C1399,0,IF(SUM($C1399,$I1371)&gt;AH$4,$W1382/$I1371,$W1382-SUM($I1399:AG1399))))</f>
        <v>0</v>
      </c>
      <c r="AI1399" s="31">
        <f>IF($I1371="n/a",0,IF(AI$4&lt;=$C1399,0,IF(SUM($C1399,$I1371)&gt;AI$4,$W1382/$I1371,$W1382-SUM($I1399:AH1399))))</f>
        <v>0</v>
      </c>
      <c r="AJ1399" s="31">
        <f>IF($I1371="n/a",0,IF(AJ$4&lt;=$C1399,0,IF(SUM($C1399,$I1371)&gt;AJ$4,$W1382/$I1371,$W1382-SUM($I1399:AI1399))))</f>
        <v>0</v>
      </c>
      <c r="AK1399" s="31">
        <f>IF($I1371="n/a",0,IF(AK$4&lt;=$C1399,0,IF(SUM($C1399,$I1371)&gt;AK$4,$W1382/$I1371,$W1382-SUM($I1399:AJ1399))))</f>
        <v>0</v>
      </c>
      <c r="AL1399" s="31">
        <f>IF($I1371="n/a",0,IF(AL$4&lt;=$C1399,0,IF(SUM($C1399,$I1371)&gt;AL$4,$W1382/$I1371,$W1382-SUM($I1399:AK1399))))</f>
        <v>0</v>
      </c>
      <c r="AM1399" s="31">
        <f>IF($I1371="n/a",0,IF(AM$4&lt;=$C1399,0,IF(SUM($C1399,$I1371)&gt;AM$4,$W1382/$I1371,$W1382-SUM($I1399:AL1399))))</f>
        <v>0</v>
      </c>
      <c r="AN1399" s="31">
        <f>IF($I1371="n/a",0,IF(AN$4&lt;=$C1399,0,IF(SUM($C1399,$I1371)&gt;AN$4,$W1382/$I1371,$W1382-SUM($I1399:AM1399))))</f>
        <v>0</v>
      </c>
      <c r="AO1399" s="31">
        <f>IF($I1371="n/a",0,IF(AO$4&lt;=$C1399,0,IF(SUM($C1399,$I1371)&gt;AO$4,$W1382/$I1371,$W1382-SUM($I1399:AN1399))))</f>
        <v>0</v>
      </c>
      <c r="AP1399" s="31">
        <f>IF($I1371="n/a",0,IF(AP$4&lt;=$C1399,0,IF(SUM($C1399,$I1371)&gt;AP$4,$W1382/$I1371,$W1382-SUM($I1399:AO1399))))</f>
        <v>0</v>
      </c>
      <c r="AQ1399" s="31">
        <f>IF($I1371="n/a",0,IF(AQ$4&lt;=$C1399,0,IF(SUM($C1399,$I1371)&gt;AQ$4,$W1382/$I1371,$W1382-SUM($I1399:AP1399))))</f>
        <v>0</v>
      </c>
      <c r="AR1399" s="31">
        <f>IF($I1371="n/a",0,IF(AR$4&lt;=$C1399,0,IF(SUM($C1399,$I1371)&gt;AR$4,$W1382/$I1371,$W1382-SUM($I1399:AQ1399))))</f>
        <v>0</v>
      </c>
      <c r="AS1399" s="31">
        <f>IF($I1371="n/a",0,IF(AS$4&lt;=$C1399,0,IF(SUM($C1399,$I1371)&gt;AS$4,$W1382/$I1371,$W1382-SUM($I1399:AR1399))))</f>
        <v>0</v>
      </c>
      <c r="AT1399" s="31">
        <f>IF($I1371="n/a",0,IF(AT$4&lt;=$C1399,0,IF(SUM($C1399,$I1371)&gt;AT$4,$W1382/$I1371,$W1382-SUM($I1399:AS1399))))</f>
        <v>0</v>
      </c>
      <c r="AU1399" s="31">
        <f>IF($I1371="n/a",0,IF(AU$4&lt;=$C1399,0,IF(SUM($C1399,$I1371)&gt;AU$4,$W1382/$I1371,$W1382-SUM($I1399:AT1399))))</f>
        <v>0</v>
      </c>
      <c r="AV1399" s="31">
        <f>IF($I1371="n/a",0,IF(AV$4&lt;=$C1399,0,IF(SUM($C1399,$I1371)&gt;AV$4,$W1382/$I1371,$W1382-SUM($I1399:AU1399))))</f>
        <v>0</v>
      </c>
      <c r="AW1399" s="31">
        <f>IF($I1371="n/a",0,IF(AW$4&lt;=$C1399,0,IF(SUM($C1399,$I1371)&gt;AW$4,$W1382/$I1371,$W1382-SUM($I1399:AV1399))))</f>
        <v>0</v>
      </c>
      <c r="AX1399" s="31">
        <f>IF($I1371="n/a",0,IF(AX$4&lt;=$C1399,0,IF(SUM($C1399,$I1371)&gt;AX$4,$W1382/$I1371,$W1382-SUM($I1399:AW1399))))</f>
        <v>0</v>
      </c>
      <c r="AY1399" s="31">
        <f>IF($I1371="n/a",0,IF(AY$4&lt;=$C1399,0,IF(SUM($C1399,$I1371)&gt;AY$4,$W1382/$I1371,$W1382-SUM($I1399:AX1399))))</f>
        <v>0</v>
      </c>
      <c r="AZ1399" s="31">
        <f>IF($I1371="n/a",0,IF(AZ$4&lt;=$C1399,0,IF(SUM($C1399,$I1371)&gt;AZ$4,$W1382/$I1371,$W1382-SUM($I1399:AY1399))))</f>
        <v>0</v>
      </c>
      <c r="BA1399" s="31">
        <f>IF($I1371="n/a",0,IF(BA$4&lt;=$C1399,0,IF(SUM($C1399,$I1371)&gt;BA$4,$W1382/$I1371,$W1382-SUM($I1399:AZ1399))))</f>
        <v>0</v>
      </c>
      <c r="BB1399" s="31">
        <f>IF($I1371="n/a",0,IF(BB$4&lt;=$C1399,0,IF(SUM($C1399,$I1371)&gt;BB$4,$W1382/$I1371,$W1382-SUM($I1399:BA1399))))</f>
        <v>0</v>
      </c>
      <c r="BC1399" s="31">
        <f>IF($I1371="n/a",0,IF(BC$4&lt;=$C1399,0,IF(SUM($C1399,$I1371)&gt;BC$4,$W1382/$I1371,$W1382-SUM($I1399:BB1399))))</f>
        <v>0</v>
      </c>
      <c r="BD1399" s="31">
        <f>IF($I1371="n/a",0,IF(BD$4&lt;=$C1399,0,IF(SUM($C1399,$I1371)&gt;BD$4,$W1382/$I1371,$W1382-SUM($I1399:BC1399))))</f>
        <v>0</v>
      </c>
      <c r="BE1399" s="31">
        <f>IF($I1371="n/a",0,IF(BE$4&lt;=$C1399,0,IF(SUM($C1399,$I1371)&gt;BE$4,$W1382/$I1371,$W1382-SUM($I1399:BD1399))))</f>
        <v>0</v>
      </c>
      <c r="BF1399" s="31">
        <f>IF($I1371="n/a",0,IF(BF$4&lt;=$C1399,0,IF(SUM($C1399,$I1371)&gt;BF$4,$W1382/$I1371,$W1382-SUM($I1399:BE1399))))</f>
        <v>0</v>
      </c>
      <c r="BG1399" s="31">
        <f>IF($I1371="n/a",0,IF(BG$4&lt;=$C1399,0,IF(SUM($C1399,$I1371)&gt;BG$4,$W1382/$I1371,$W1382-SUM($I1399:BF1399))))</f>
        <v>0</v>
      </c>
      <c r="BH1399" s="31">
        <f>IF($I1371="n/a",0,IF(BH$4&lt;=$C1399,0,IF(SUM($C1399,$I1371)&gt;BH$4,$W1382/$I1371,$W1382-SUM($I1399:BG1399))))</f>
        <v>0</v>
      </c>
      <c r="BI1399" s="31">
        <f>IF($I1371="n/a",0,IF(BI$4&lt;=$C1399,0,IF(SUM($C1399,$I1371)&gt;BI$4,$W1382/$I1371,$W1382-SUM($I1399:BH1399))))</f>
        <v>0</v>
      </c>
      <c r="BJ1399" s="31">
        <f>IF($I1371="n/a",0,IF(BJ$4&lt;=$C1399,0,IF(SUM($C1399,$I1371)&gt;BJ$4,$W1382/$I1371,$W1382-SUM($I1399:BI1399))))</f>
        <v>0</v>
      </c>
      <c r="BK1399" s="31">
        <f>IF($I1371="n/a",0,IF(BK$4&lt;=$C1399,0,IF(SUM($C1399,$I1371)&gt;BK$4,$W1382/$I1371,$W1382-SUM($I1399:BJ1399))))</f>
        <v>0</v>
      </c>
      <c r="BL1399" s="31">
        <f>IF($I1371="n/a",0,IF(BL$4&lt;=$C1399,0,IF(SUM($C1399,$I1371)&gt;BL$4,$W1382/$I1371,$W1382-SUM($I1399:BK1399))))</f>
        <v>0</v>
      </c>
      <c r="BM1399" s="31">
        <f>IF($I1371="n/a",0,IF(BM$4&lt;=$C1399,0,IF(SUM($C1399,$I1371)&gt;BM$4,$W1382/$I1371,$W1382-SUM($I1399:BL1399))))</f>
        <v>0</v>
      </c>
      <c r="BN1399" s="31">
        <f>IF($I1371="n/a",0,IF(BN$4&lt;=$C1399,0,IF(SUM($C1399,$I1371)&gt;BN$4,$W1382/$I1371,$W1382-SUM($I1399:BM1399))))</f>
        <v>0</v>
      </c>
      <c r="BO1399" s="31">
        <f>IF($I1371="n/a",0,IF(BO$4&lt;=$C1399,0,IF(SUM($C1399,$I1371)&gt;BO$4,$W1382/$I1371,$W1382-SUM($I1399:BN1399))))</f>
        <v>0</v>
      </c>
      <c r="BP1399" s="31">
        <f>IF($I1371="n/a",0,IF(BP$4&lt;=$C1399,0,IF(SUM($C1399,$I1371)&gt;BP$4,$W1382/$I1371,$W1382-SUM($I1399:BO1399))))</f>
        <v>0</v>
      </c>
      <c r="BQ1399" s="31">
        <f>IF($I1371="n/a",0,IF(BQ$4&lt;=$C1399,0,IF(SUM($C1399,$I1371)&gt;BQ$4,$W1382/$I1371,$W1382-SUM($I1399:BP1399))))</f>
        <v>0</v>
      </c>
      <c r="BR1399" s="31">
        <f>IF($I1371="n/a",0,IF(BR$4&lt;=$C1399,0,IF(SUM($C1399,$I1371)&gt;BR$4,$W1382/$I1371,$W1382-SUM($I1399:BQ1399))))</f>
        <v>0</v>
      </c>
      <c r="BS1399" s="31">
        <f>IF($I1371="n/a",0,IF(BS$4&lt;=$C1399,0,IF(SUM($C1399,$I1371)&gt;BS$4,$W1382/$I1371,$W1382-SUM($I1399:BR1399))))</f>
        <v>0</v>
      </c>
      <c r="BT1399" s="31">
        <f>IF($I1371="n/a",0,IF(BT$4&lt;=$C1399,0,IF(SUM($C1399,$I1371)&gt;BT$4,$W1382/$I1371,$W1382-SUM($I1399:BS1399))))</f>
        <v>0</v>
      </c>
      <c r="BU1399" s="31">
        <f>IF($I1371="n/a",0,IF(BU$4&lt;=$C1399,0,IF(SUM($C1399,$I1371)&gt;BU$4,$W1382/$I1371,$W1382-SUM($I1399:BT1399))))</f>
        <v>0</v>
      </c>
      <c r="BV1399" s="31">
        <f>IF($I1371="n/a",0,IF(BV$4&lt;=$C1399,0,IF(SUM($C1399,$I1371)&gt;BV$4,$W1382/$I1371,$W1382-SUM($I1399:BU1399))))</f>
        <v>0</v>
      </c>
      <c r="BW1399" s="31">
        <f>IF($I1371="n/a",0,IF(BW$4&lt;=$C1399,0,IF(SUM($C1399,$I1371)&gt;BW$4,$W1382/$I1371,$W1382-SUM($I1399:BV1399))))</f>
        <v>0</v>
      </c>
      <c r="BX1399" s="31">
        <f>IF($I1371="n/a",0,IF(BX$4&lt;=$C1399,0,IF(SUM($C1399,$I1371)&gt;BX$4,$W1382/$I1371,$W1382-SUM($I1399:BW1399))))</f>
        <v>0</v>
      </c>
      <c r="BY1399" s="31">
        <f>IF($I1371="n/a",0,IF(BY$4&lt;=$C1399,0,IF(SUM($C1399,$I1371)&gt;BY$4,$W1382/$I1371,$W1382-SUM($I1399:BX1399))))</f>
        <v>0</v>
      </c>
      <c r="BZ1399" s="31">
        <f>IF($I1371="n/a",0,IF(BZ$4&lt;=$C1399,0,IF(SUM($C1399,$I1371)&gt;BZ$4,$W1382/$I1371,$W1382-SUM($I1399:BY1399))))</f>
        <v>0</v>
      </c>
      <c r="CA1399" s="31">
        <f>IF($I1371="n/a",0,IF(CA$4&lt;=$C1399,0,IF(SUM($C1399,$I1371)&gt;CA$4,$W1382/$I1371,$W1382-SUM($I1399:BZ1399))))</f>
        <v>0</v>
      </c>
      <c r="CB1399" s="31">
        <f>IF($I1371="n/a",0,IF(CB$4&lt;=$C1399,0,IF(SUM($C1399,$I1371)&gt;CB$4,$W1382/$I1371,$W1382-SUM($I1399:CA1399))))</f>
        <v>0</v>
      </c>
      <c r="CC1399" s="31">
        <f>IF($I1371="n/a",0,IF(CC$4&lt;=$C1399,0,IF(SUM($C1399,$I1371)&gt;CC$4,$W1382/$I1371,$W1382-SUM($I1399:CB1399))))</f>
        <v>0</v>
      </c>
      <c r="CD1399" s="31">
        <f>IF($I1371="n/a",0,IF(CD$4&lt;=$C1399,0,IF(SUM($C1399,$I1371)&gt;CD$4,$W1382/$I1371,$W1382-SUM($I1399:CC1399))))</f>
        <v>0</v>
      </c>
      <c r="CE1399" s="31">
        <f>IF($I1371="n/a",0,IF(CE$4&lt;=$C1399,0,IF(SUM($C1399,$I1371)&gt;CE$4,$W1382/$I1371,$W1382-SUM($I1399:CD1399))))</f>
        <v>0</v>
      </c>
      <c r="CF1399" s="31">
        <f>IF($I1371="n/a",0,IF(CF$4&lt;=$C1399,0,IF(SUM($C1399,$I1371)&gt;CF$4,$W1382/$I1371,$W1382-SUM($I1399:CE1399))))</f>
        <v>0</v>
      </c>
    </row>
    <row r="1400" spans="3:84" ht="12.75" customHeight="1">
      <c r="C1400" s="202">
        <v>2030</v>
      </c>
      <c r="D1400" s="21" t="s">
        <v>60</v>
      </c>
      <c r="E1400" s="21" t="s">
        <v>197</v>
      </c>
      <c r="I1400" s="31"/>
      <c r="J1400" s="31">
        <f>IF($I1371="n/a",0,IF(J$4&lt;=$C1400,0,IF(SUM($C1400,$I1371)&gt;J$4,$X1382/$I1371,$X1382-SUM($I1400:I1400))))</f>
        <v>0</v>
      </c>
      <c r="K1400" s="31">
        <f>IF($I1371="n/a",0,IF(K$4&lt;=$C1400,0,IF(SUM($C1400,$I1371)&gt;K$4,$X1382/$I1371,$X1382-SUM($I1400:J1400))))</f>
        <v>0</v>
      </c>
      <c r="L1400" s="31">
        <f>IF($I1371="n/a",0,IF(L$4&lt;=$C1400,0,IF(SUM($C1400,$I1371)&gt;L$4,$X1382/$I1371,$X1382-SUM($I1400:K1400))))</f>
        <v>0</v>
      </c>
      <c r="M1400" s="31">
        <f>IF($I1371="n/a",0,IF(M$4&lt;=$C1400,0,IF(SUM($C1400,$I1371)&gt;M$4,$X1382/$I1371,$X1382-SUM($I1400:L1400))))</f>
        <v>0</v>
      </c>
      <c r="N1400" s="31">
        <f>IF($I1371="n/a",0,IF(N$4&lt;=$C1400,0,IF(SUM($C1400,$I1371)&gt;N$4,$X1382/$I1371,$X1382-SUM($I1400:M1400))))</f>
        <v>0</v>
      </c>
      <c r="O1400" s="31">
        <f>IF($I1371="n/a",0,IF(O$4&lt;=$C1400,0,IF(SUM($C1400,$I1371)&gt;O$4,$X1382/$I1371,$X1382-SUM($I1400:N1400))))</f>
        <v>0</v>
      </c>
      <c r="P1400" s="31">
        <f>IF($I1371="n/a",0,IF(P$4&lt;=$C1400,0,IF(SUM($C1400,$I1371)&gt;P$4,$X1382/$I1371,$X1382-SUM($I1400:O1400))))</f>
        <v>0</v>
      </c>
      <c r="Q1400" s="31">
        <f>IF($I1371="n/a",0,IF(Q$4&lt;=$C1400,0,IF(SUM($C1400,$I1371)&gt;Q$4,$X1382/$I1371,$X1382-SUM($I1400:P1400))))</f>
        <v>0</v>
      </c>
      <c r="R1400" s="31">
        <f>IF($I1371="n/a",0,IF(R$4&lt;=$C1400,0,IF(SUM($C1400,$I1371)&gt;R$4,$X1382/$I1371,$X1382-SUM($I1400:Q1400))))</f>
        <v>0</v>
      </c>
      <c r="S1400" s="31">
        <f>IF($I1371="n/a",0,IF(S$4&lt;=$C1400,0,IF(SUM($C1400,$I1371)&gt;S$4,$X1382/$I1371,$X1382-SUM($I1400:R1400))))</f>
        <v>0</v>
      </c>
      <c r="T1400" s="31">
        <f>IF($I1371="n/a",0,IF(T$4&lt;=$C1400,0,IF(SUM($C1400,$I1371)&gt;T$4,$X1382/$I1371,$X1382-SUM($I1400:S1400))))</f>
        <v>0</v>
      </c>
      <c r="U1400" s="31">
        <f>IF($I1371="n/a",0,IF(U$4&lt;=$C1400,0,IF(SUM($C1400,$I1371)&gt;U$4,$X1382/$I1371,$X1382-SUM($I1400:T1400))))</f>
        <v>0</v>
      </c>
      <c r="V1400" s="31">
        <f>IF($I1371="n/a",0,IF(V$4&lt;=$C1400,0,IF(SUM($C1400,$I1371)&gt;V$4,$X1382/$I1371,$X1382-SUM($I1400:U1400))))</f>
        <v>0</v>
      </c>
      <c r="W1400" s="31">
        <f>IF($I1371="n/a",0,IF(W$4&lt;=$C1400,0,IF(SUM($C1400,$I1371)&gt;W$4,$X1382/$I1371,$X1382-SUM($I1400:V1400))))</f>
        <v>0</v>
      </c>
      <c r="X1400" s="31">
        <f>IF($I1371="n/a",0,IF(X$4&lt;=$C1400,0,IF(SUM($C1400,$I1371)&gt;X$4,$X1382/$I1371,$X1382-SUM($I1400:W1400))))</f>
        <v>0</v>
      </c>
      <c r="Y1400" s="31">
        <f>IF($I1371="n/a",0,IF(Y$4&lt;=$C1400,0,IF(SUM($C1400,$I1371)&gt;Y$4,$X1382/$I1371,$X1382-SUM($I1400:X1400))))</f>
        <v>0</v>
      </c>
      <c r="Z1400" s="31">
        <f>IF($I1371="n/a",0,IF(Z$4&lt;=$C1400,0,IF(SUM($C1400,$I1371)&gt;Z$4,$X1382/$I1371,$X1382-SUM($I1400:Y1400))))</f>
        <v>0</v>
      </c>
      <c r="AA1400" s="31">
        <f>IF($I1371="n/a",0,IF(AA$4&lt;=$C1400,0,IF(SUM($C1400,$I1371)&gt;AA$4,$X1382/$I1371,$X1382-SUM($I1400:Z1400))))</f>
        <v>0</v>
      </c>
      <c r="AB1400" s="31">
        <f>IF($I1371="n/a",0,IF(AB$4&lt;=$C1400,0,IF(SUM($C1400,$I1371)&gt;AB$4,$X1382/$I1371,$X1382-SUM($I1400:AA1400))))</f>
        <v>0</v>
      </c>
      <c r="AC1400" s="31">
        <f>IF($I1371="n/a",0,IF(AC$4&lt;=$C1400,0,IF(SUM($C1400,$I1371)&gt;AC$4,$X1382/$I1371,$X1382-SUM($I1400:AB1400))))</f>
        <v>0</v>
      </c>
      <c r="AD1400" s="31">
        <f>IF($I1371="n/a",0,IF(AD$4&lt;=$C1400,0,IF(SUM($C1400,$I1371)&gt;AD$4,$X1382/$I1371,$X1382-SUM($I1400:AC1400))))</f>
        <v>0</v>
      </c>
      <c r="AE1400" s="31">
        <f>IF($I1371="n/a",0,IF(AE$4&lt;=$C1400,0,IF(SUM($C1400,$I1371)&gt;AE$4,$X1382/$I1371,$X1382-SUM($I1400:AD1400))))</f>
        <v>0</v>
      </c>
      <c r="AF1400" s="31">
        <f>IF($I1371="n/a",0,IF(AF$4&lt;=$C1400,0,IF(SUM($C1400,$I1371)&gt;AF$4,$X1382/$I1371,$X1382-SUM($I1400:AE1400))))</f>
        <v>0</v>
      </c>
      <c r="AG1400" s="31">
        <f>IF($I1371="n/a",0,IF(AG$4&lt;=$C1400,0,IF(SUM($C1400,$I1371)&gt;AG$4,$X1382/$I1371,$X1382-SUM($I1400:AF1400))))</f>
        <v>0</v>
      </c>
      <c r="AH1400" s="31">
        <f>IF($I1371="n/a",0,IF(AH$4&lt;=$C1400,0,IF(SUM($C1400,$I1371)&gt;AH$4,$X1382/$I1371,$X1382-SUM($I1400:AG1400))))</f>
        <v>0</v>
      </c>
      <c r="AI1400" s="31">
        <f>IF($I1371="n/a",0,IF(AI$4&lt;=$C1400,0,IF(SUM($C1400,$I1371)&gt;AI$4,$X1382/$I1371,$X1382-SUM($I1400:AH1400))))</f>
        <v>0</v>
      </c>
      <c r="AJ1400" s="31">
        <f>IF($I1371="n/a",0,IF(AJ$4&lt;=$C1400,0,IF(SUM($C1400,$I1371)&gt;AJ$4,$X1382/$I1371,$X1382-SUM($I1400:AI1400))))</f>
        <v>0</v>
      </c>
      <c r="AK1400" s="31">
        <f>IF($I1371="n/a",0,IF(AK$4&lt;=$C1400,0,IF(SUM($C1400,$I1371)&gt;AK$4,$X1382/$I1371,$X1382-SUM($I1400:AJ1400))))</f>
        <v>0</v>
      </c>
      <c r="AL1400" s="31">
        <f>IF($I1371="n/a",0,IF(AL$4&lt;=$C1400,0,IF(SUM($C1400,$I1371)&gt;AL$4,$X1382/$I1371,$X1382-SUM($I1400:AK1400))))</f>
        <v>0</v>
      </c>
      <c r="AM1400" s="31">
        <f>IF($I1371="n/a",0,IF(AM$4&lt;=$C1400,0,IF(SUM($C1400,$I1371)&gt;AM$4,$X1382/$I1371,$X1382-SUM($I1400:AL1400))))</f>
        <v>0</v>
      </c>
      <c r="AN1400" s="31">
        <f>IF($I1371="n/a",0,IF(AN$4&lt;=$C1400,0,IF(SUM($C1400,$I1371)&gt;AN$4,$X1382/$I1371,$X1382-SUM($I1400:AM1400))))</f>
        <v>0</v>
      </c>
      <c r="AO1400" s="31">
        <f>IF($I1371="n/a",0,IF(AO$4&lt;=$C1400,0,IF(SUM($C1400,$I1371)&gt;AO$4,$X1382/$I1371,$X1382-SUM($I1400:AN1400))))</f>
        <v>0</v>
      </c>
      <c r="AP1400" s="31">
        <f>IF($I1371="n/a",0,IF(AP$4&lt;=$C1400,0,IF(SUM($C1400,$I1371)&gt;AP$4,$X1382/$I1371,$X1382-SUM($I1400:AO1400))))</f>
        <v>0</v>
      </c>
      <c r="AQ1400" s="31">
        <f>IF($I1371="n/a",0,IF(AQ$4&lt;=$C1400,0,IF(SUM($C1400,$I1371)&gt;AQ$4,$X1382/$I1371,$X1382-SUM($I1400:AP1400))))</f>
        <v>0</v>
      </c>
      <c r="AR1400" s="31">
        <f>IF($I1371="n/a",0,IF(AR$4&lt;=$C1400,0,IF(SUM($C1400,$I1371)&gt;AR$4,$X1382/$I1371,$X1382-SUM($I1400:AQ1400))))</f>
        <v>0</v>
      </c>
      <c r="AS1400" s="31">
        <f>IF($I1371="n/a",0,IF(AS$4&lt;=$C1400,0,IF(SUM($C1400,$I1371)&gt;AS$4,$X1382/$I1371,$X1382-SUM($I1400:AR1400))))</f>
        <v>0</v>
      </c>
      <c r="AT1400" s="31">
        <f>IF($I1371="n/a",0,IF(AT$4&lt;=$C1400,0,IF(SUM($C1400,$I1371)&gt;AT$4,$X1382/$I1371,$X1382-SUM($I1400:AS1400))))</f>
        <v>0</v>
      </c>
      <c r="AU1400" s="31">
        <f>IF($I1371="n/a",0,IF(AU$4&lt;=$C1400,0,IF(SUM($C1400,$I1371)&gt;AU$4,$X1382/$I1371,$X1382-SUM($I1400:AT1400))))</f>
        <v>0</v>
      </c>
      <c r="AV1400" s="31">
        <f>IF($I1371="n/a",0,IF(AV$4&lt;=$C1400,0,IF(SUM($C1400,$I1371)&gt;AV$4,$X1382/$I1371,$X1382-SUM($I1400:AU1400))))</f>
        <v>0</v>
      </c>
      <c r="AW1400" s="31">
        <f>IF($I1371="n/a",0,IF(AW$4&lt;=$C1400,0,IF(SUM($C1400,$I1371)&gt;AW$4,$X1382/$I1371,$X1382-SUM($I1400:AV1400))))</f>
        <v>0</v>
      </c>
      <c r="AX1400" s="31">
        <f>IF($I1371="n/a",0,IF(AX$4&lt;=$C1400,0,IF(SUM($C1400,$I1371)&gt;AX$4,$X1382/$I1371,$X1382-SUM($I1400:AW1400))))</f>
        <v>0</v>
      </c>
      <c r="AY1400" s="31">
        <f>IF($I1371="n/a",0,IF(AY$4&lt;=$C1400,0,IF(SUM($C1400,$I1371)&gt;AY$4,$X1382/$I1371,$X1382-SUM($I1400:AX1400))))</f>
        <v>0</v>
      </c>
      <c r="AZ1400" s="31">
        <f>IF($I1371="n/a",0,IF(AZ$4&lt;=$C1400,0,IF(SUM($C1400,$I1371)&gt;AZ$4,$X1382/$I1371,$X1382-SUM($I1400:AY1400))))</f>
        <v>0</v>
      </c>
      <c r="BA1400" s="31">
        <f>IF($I1371="n/a",0,IF(BA$4&lt;=$C1400,0,IF(SUM($C1400,$I1371)&gt;BA$4,$X1382/$I1371,$X1382-SUM($I1400:AZ1400))))</f>
        <v>0</v>
      </c>
      <c r="BB1400" s="31">
        <f>IF($I1371="n/a",0,IF(BB$4&lt;=$C1400,0,IF(SUM($C1400,$I1371)&gt;BB$4,$X1382/$I1371,$X1382-SUM($I1400:BA1400))))</f>
        <v>0</v>
      </c>
      <c r="BC1400" s="31">
        <f>IF($I1371="n/a",0,IF(BC$4&lt;=$C1400,0,IF(SUM($C1400,$I1371)&gt;BC$4,$X1382/$I1371,$X1382-SUM($I1400:BB1400))))</f>
        <v>0</v>
      </c>
      <c r="BD1400" s="31">
        <f>IF($I1371="n/a",0,IF(BD$4&lt;=$C1400,0,IF(SUM($C1400,$I1371)&gt;BD$4,$X1382/$I1371,$X1382-SUM($I1400:BC1400))))</f>
        <v>0</v>
      </c>
      <c r="BE1400" s="31">
        <f>IF($I1371="n/a",0,IF(BE$4&lt;=$C1400,0,IF(SUM($C1400,$I1371)&gt;BE$4,$X1382/$I1371,$X1382-SUM($I1400:BD1400))))</f>
        <v>0</v>
      </c>
      <c r="BF1400" s="31">
        <f>IF($I1371="n/a",0,IF(BF$4&lt;=$C1400,0,IF(SUM($C1400,$I1371)&gt;BF$4,$X1382/$I1371,$X1382-SUM($I1400:BE1400))))</f>
        <v>0</v>
      </c>
      <c r="BG1400" s="31">
        <f>IF($I1371="n/a",0,IF(BG$4&lt;=$C1400,0,IF(SUM($C1400,$I1371)&gt;BG$4,$X1382/$I1371,$X1382-SUM($I1400:BF1400))))</f>
        <v>0</v>
      </c>
      <c r="BH1400" s="31">
        <f>IF($I1371="n/a",0,IF(BH$4&lt;=$C1400,0,IF(SUM($C1400,$I1371)&gt;BH$4,$X1382/$I1371,$X1382-SUM($I1400:BG1400))))</f>
        <v>0</v>
      </c>
      <c r="BI1400" s="31">
        <f>IF($I1371="n/a",0,IF(BI$4&lt;=$C1400,0,IF(SUM($C1400,$I1371)&gt;BI$4,$X1382/$I1371,$X1382-SUM($I1400:BH1400))))</f>
        <v>0</v>
      </c>
      <c r="BJ1400" s="31">
        <f>IF($I1371="n/a",0,IF(BJ$4&lt;=$C1400,0,IF(SUM($C1400,$I1371)&gt;BJ$4,$X1382/$I1371,$X1382-SUM($I1400:BI1400))))</f>
        <v>0</v>
      </c>
      <c r="BK1400" s="31">
        <f>IF($I1371="n/a",0,IF(BK$4&lt;=$C1400,0,IF(SUM($C1400,$I1371)&gt;BK$4,$X1382/$I1371,$X1382-SUM($I1400:BJ1400))))</f>
        <v>0</v>
      </c>
      <c r="BL1400" s="31">
        <f>IF($I1371="n/a",0,IF(BL$4&lt;=$C1400,0,IF(SUM($C1400,$I1371)&gt;BL$4,$X1382/$I1371,$X1382-SUM($I1400:BK1400))))</f>
        <v>0</v>
      </c>
      <c r="BM1400" s="31">
        <f>IF($I1371="n/a",0,IF(BM$4&lt;=$C1400,0,IF(SUM($C1400,$I1371)&gt;BM$4,$X1382/$I1371,$X1382-SUM($I1400:BL1400))))</f>
        <v>0</v>
      </c>
      <c r="BN1400" s="31">
        <f>IF($I1371="n/a",0,IF(BN$4&lt;=$C1400,0,IF(SUM($C1400,$I1371)&gt;BN$4,$X1382/$I1371,$X1382-SUM($I1400:BM1400))))</f>
        <v>0</v>
      </c>
      <c r="BO1400" s="31">
        <f>IF($I1371="n/a",0,IF(BO$4&lt;=$C1400,0,IF(SUM($C1400,$I1371)&gt;BO$4,$X1382/$I1371,$X1382-SUM($I1400:BN1400))))</f>
        <v>0</v>
      </c>
      <c r="BP1400" s="31">
        <f>IF($I1371="n/a",0,IF(BP$4&lt;=$C1400,0,IF(SUM($C1400,$I1371)&gt;BP$4,$X1382/$I1371,$X1382-SUM($I1400:BO1400))))</f>
        <v>0</v>
      </c>
      <c r="BQ1400" s="31">
        <f>IF($I1371="n/a",0,IF(BQ$4&lt;=$C1400,0,IF(SUM($C1400,$I1371)&gt;BQ$4,$X1382/$I1371,$X1382-SUM($I1400:BP1400))))</f>
        <v>0</v>
      </c>
      <c r="BR1400" s="31">
        <f>IF($I1371="n/a",0,IF(BR$4&lt;=$C1400,0,IF(SUM($C1400,$I1371)&gt;BR$4,$X1382/$I1371,$X1382-SUM($I1400:BQ1400))))</f>
        <v>0</v>
      </c>
      <c r="BS1400" s="31">
        <f>IF($I1371="n/a",0,IF(BS$4&lt;=$C1400,0,IF(SUM($C1400,$I1371)&gt;BS$4,$X1382/$I1371,$X1382-SUM($I1400:BR1400))))</f>
        <v>0</v>
      </c>
      <c r="BT1400" s="31">
        <f>IF($I1371="n/a",0,IF(BT$4&lt;=$C1400,0,IF(SUM($C1400,$I1371)&gt;BT$4,$X1382/$I1371,$X1382-SUM($I1400:BS1400))))</f>
        <v>0</v>
      </c>
      <c r="BU1400" s="31">
        <f>IF($I1371="n/a",0,IF(BU$4&lt;=$C1400,0,IF(SUM($C1400,$I1371)&gt;BU$4,$X1382/$I1371,$X1382-SUM($I1400:BT1400))))</f>
        <v>0</v>
      </c>
      <c r="BV1400" s="31">
        <f>IF($I1371="n/a",0,IF(BV$4&lt;=$C1400,0,IF(SUM($C1400,$I1371)&gt;BV$4,$X1382/$I1371,$X1382-SUM($I1400:BU1400))))</f>
        <v>0</v>
      </c>
      <c r="BW1400" s="31">
        <f>IF($I1371="n/a",0,IF(BW$4&lt;=$C1400,0,IF(SUM($C1400,$I1371)&gt;BW$4,$X1382/$I1371,$X1382-SUM($I1400:BV1400))))</f>
        <v>0</v>
      </c>
      <c r="BX1400" s="31">
        <f>IF($I1371="n/a",0,IF(BX$4&lt;=$C1400,0,IF(SUM($C1400,$I1371)&gt;BX$4,$X1382/$I1371,$X1382-SUM($I1400:BW1400))))</f>
        <v>0</v>
      </c>
      <c r="BY1400" s="31">
        <f>IF($I1371="n/a",0,IF(BY$4&lt;=$C1400,0,IF(SUM($C1400,$I1371)&gt;BY$4,$X1382/$I1371,$X1382-SUM($I1400:BX1400))))</f>
        <v>0</v>
      </c>
      <c r="BZ1400" s="31">
        <f>IF($I1371="n/a",0,IF(BZ$4&lt;=$C1400,0,IF(SUM($C1400,$I1371)&gt;BZ$4,$X1382/$I1371,$X1382-SUM($I1400:BY1400))))</f>
        <v>0</v>
      </c>
      <c r="CA1400" s="31">
        <f>IF($I1371="n/a",0,IF(CA$4&lt;=$C1400,0,IF(SUM($C1400,$I1371)&gt;CA$4,$X1382/$I1371,$X1382-SUM($I1400:BZ1400))))</f>
        <v>0</v>
      </c>
      <c r="CB1400" s="31">
        <f>IF($I1371="n/a",0,IF(CB$4&lt;=$C1400,0,IF(SUM($C1400,$I1371)&gt;CB$4,$X1382/$I1371,$X1382-SUM($I1400:CA1400))))</f>
        <v>0</v>
      </c>
      <c r="CC1400" s="31">
        <f>IF($I1371="n/a",0,IF(CC$4&lt;=$C1400,0,IF(SUM($C1400,$I1371)&gt;CC$4,$X1382/$I1371,$X1382-SUM($I1400:CB1400))))</f>
        <v>0</v>
      </c>
      <c r="CD1400" s="31">
        <f>IF($I1371="n/a",0,IF(CD$4&lt;=$C1400,0,IF(SUM($C1400,$I1371)&gt;CD$4,$X1382/$I1371,$X1382-SUM($I1400:CC1400))))</f>
        <v>0</v>
      </c>
      <c r="CE1400" s="31">
        <f>IF($I1371="n/a",0,IF(CE$4&lt;=$C1400,0,IF(SUM($C1400,$I1371)&gt;CE$4,$X1382/$I1371,$X1382-SUM($I1400:CD1400))))</f>
        <v>0</v>
      </c>
      <c r="CF1400" s="31">
        <f>IF($I1371="n/a",0,IF(CF$4&lt;=$C1400,0,IF(SUM($C1400,$I1371)&gt;CF$4,$X1382/$I1371,$X1382-SUM($I1400:CE1400))))</f>
        <v>0</v>
      </c>
    </row>
    <row r="1401" spans="3:84" ht="12.75" customHeight="1">
      <c r="C1401" s="202">
        <v>2031</v>
      </c>
      <c r="D1401" s="21" t="s">
        <v>61</v>
      </c>
      <c r="E1401" s="21" t="s">
        <v>197</v>
      </c>
      <c r="I1401" s="31"/>
      <c r="J1401" s="31">
        <f>IF($I1371="n/a",0,IF(J$4&lt;=$C1401,0,IF(SUM($C1401,$I1371)&gt;J$4,$Y1382/$I1371,$Y1382-SUM($I1401:I1401))))</f>
        <v>0</v>
      </c>
      <c r="K1401" s="31">
        <f>IF($I1371="n/a",0,IF(K$4&lt;=$C1401,0,IF(SUM($C1401,$I1371)&gt;K$4,$Y1382/$I1371,$Y1382-SUM($I1401:J1401))))</f>
        <v>0</v>
      </c>
      <c r="L1401" s="31">
        <f>IF($I1371="n/a",0,IF(L$4&lt;=$C1401,0,IF(SUM($C1401,$I1371)&gt;L$4,$Y1382/$I1371,$Y1382-SUM($I1401:K1401))))</f>
        <v>0</v>
      </c>
      <c r="M1401" s="31">
        <f>IF($I1371="n/a",0,IF(M$4&lt;=$C1401,0,IF(SUM($C1401,$I1371)&gt;M$4,$Y1382/$I1371,$Y1382-SUM($I1401:L1401))))</f>
        <v>0</v>
      </c>
      <c r="N1401" s="31">
        <f>IF($I1371="n/a",0,IF(N$4&lt;=$C1401,0,IF(SUM($C1401,$I1371)&gt;N$4,$Y1382/$I1371,$Y1382-SUM($I1401:M1401))))</f>
        <v>0</v>
      </c>
      <c r="O1401" s="31">
        <f>IF($I1371="n/a",0,IF(O$4&lt;=$C1401,0,IF(SUM($C1401,$I1371)&gt;O$4,$Y1382/$I1371,$Y1382-SUM($I1401:N1401))))</f>
        <v>0</v>
      </c>
      <c r="P1401" s="31">
        <f>IF($I1371="n/a",0,IF(P$4&lt;=$C1401,0,IF(SUM($C1401,$I1371)&gt;P$4,$Y1382/$I1371,$Y1382-SUM($I1401:O1401))))</f>
        <v>0</v>
      </c>
      <c r="Q1401" s="31">
        <f>IF($I1371="n/a",0,IF(Q$4&lt;=$C1401,0,IF(SUM($C1401,$I1371)&gt;Q$4,$Y1382/$I1371,$Y1382-SUM($I1401:P1401))))</f>
        <v>0</v>
      </c>
      <c r="R1401" s="31">
        <f>IF($I1371="n/a",0,IF(R$4&lt;=$C1401,0,IF(SUM($C1401,$I1371)&gt;R$4,$Y1382/$I1371,$Y1382-SUM($I1401:Q1401))))</f>
        <v>0</v>
      </c>
      <c r="S1401" s="31">
        <f>IF($I1371="n/a",0,IF(S$4&lt;=$C1401,0,IF(SUM($C1401,$I1371)&gt;S$4,$Y1382/$I1371,$Y1382-SUM($I1401:R1401))))</f>
        <v>0</v>
      </c>
      <c r="T1401" s="31">
        <f>IF($I1371="n/a",0,IF(T$4&lt;=$C1401,0,IF(SUM($C1401,$I1371)&gt;T$4,$Y1382/$I1371,$Y1382-SUM($I1401:S1401))))</f>
        <v>0</v>
      </c>
      <c r="U1401" s="31">
        <f>IF($I1371="n/a",0,IF(U$4&lt;=$C1401,0,IF(SUM($C1401,$I1371)&gt;U$4,$Y1382/$I1371,$Y1382-SUM($I1401:T1401))))</f>
        <v>0</v>
      </c>
      <c r="V1401" s="31">
        <f>IF($I1371="n/a",0,IF(V$4&lt;=$C1401,0,IF(SUM($C1401,$I1371)&gt;V$4,$Y1382/$I1371,$Y1382-SUM($I1401:U1401))))</f>
        <v>0</v>
      </c>
      <c r="W1401" s="31">
        <f>IF($I1371="n/a",0,IF(W$4&lt;=$C1401,0,IF(SUM($C1401,$I1371)&gt;W$4,$Y1382/$I1371,$Y1382-SUM($I1401:V1401))))</f>
        <v>0</v>
      </c>
      <c r="X1401" s="31">
        <f>IF($I1371="n/a",0,IF(X$4&lt;=$C1401,0,IF(SUM($C1401,$I1371)&gt;X$4,$Y1382/$I1371,$Y1382-SUM($I1401:W1401))))</f>
        <v>0</v>
      </c>
      <c r="Y1401" s="31">
        <f>IF($I1371="n/a",0,IF(Y$4&lt;=$C1401,0,IF(SUM($C1401,$I1371)&gt;Y$4,$Y1382/$I1371,$Y1382-SUM($I1401:X1401))))</f>
        <v>0</v>
      </c>
      <c r="Z1401" s="31">
        <f>IF($I1371="n/a",0,IF(Z$4&lt;=$C1401,0,IF(SUM($C1401,$I1371)&gt;Z$4,$Y1382/$I1371,$Y1382-SUM($I1401:Y1401))))</f>
        <v>0</v>
      </c>
      <c r="AA1401" s="31">
        <f>IF($I1371="n/a",0,IF(AA$4&lt;=$C1401,0,IF(SUM($C1401,$I1371)&gt;AA$4,$Y1382/$I1371,$Y1382-SUM($I1401:Z1401))))</f>
        <v>0</v>
      </c>
      <c r="AB1401" s="31">
        <f>IF($I1371="n/a",0,IF(AB$4&lt;=$C1401,0,IF(SUM($C1401,$I1371)&gt;AB$4,$Y1382/$I1371,$Y1382-SUM($I1401:AA1401))))</f>
        <v>0</v>
      </c>
      <c r="AC1401" s="31">
        <f>IF($I1371="n/a",0,IF(AC$4&lt;=$C1401,0,IF(SUM($C1401,$I1371)&gt;AC$4,$Y1382/$I1371,$Y1382-SUM($I1401:AB1401))))</f>
        <v>0</v>
      </c>
      <c r="AD1401" s="31">
        <f>IF($I1371="n/a",0,IF(AD$4&lt;=$C1401,0,IF(SUM($C1401,$I1371)&gt;AD$4,$Y1382/$I1371,$Y1382-SUM($I1401:AC1401))))</f>
        <v>0</v>
      </c>
      <c r="AE1401" s="31">
        <f>IF($I1371="n/a",0,IF(AE$4&lt;=$C1401,0,IF(SUM($C1401,$I1371)&gt;AE$4,$Y1382/$I1371,$Y1382-SUM($I1401:AD1401))))</f>
        <v>0</v>
      </c>
      <c r="AF1401" s="31">
        <f>IF($I1371="n/a",0,IF(AF$4&lt;=$C1401,0,IF(SUM($C1401,$I1371)&gt;AF$4,$Y1382/$I1371,$Y1382-SUM($I1401:AE1401))))</f>
        <v>0</v>
      </c>
      <c r="AG1401" s="31">
        <f>IF($I1371="n/a",0,IF(AG$4&lt;=$C1401,0,IF(SUM($C1401,$I1371)&gt;AG$4,$Y1382/$I1371,$Y1382-SUM($I1401:AF1401))))</f>
        <v>0</v>
      </c>
      <c r="AH1401" s="31">
        <f>IF($I1371="n/a",0,IF(AH$4&lt;=$C1401,0,IF(SUM($C1401,$I1371)&gt;AH$4,$Y1382/$I1371,$Y1382-SUM($I1401:AG1401))))</f>
        <v>0</v>
      </c>
      <c r="AI1401" s="31">
        <f>IF($I1371="n/a",0,IF(AI$4&lt;=$C1401,0,IF(SUM($C1401,$I1371)&gt;AI$4,$Y1382/$I1371,$Y1382-SUM($I1401:AH1401))))</f>
        <v>0</v>
      </c>
      <c r="AJ1401" s="31">
        <f>IF($I1371="n/a",0,IF(AJ$4&lt;=$C1401,0,IF(SUM($C1401,$I1371)&gt;AJ$4,$Y1382/$I1371,$Y1382-SUM($I1401:AI1401))))</f>
        <v>0</v>
      </c>
      <c r="AK1401" s="31">
        <f>IF($I1371="n/a",0,IF(AK$4&lt;=$C1401,0,IF(SUM($C1401,$I1371)&gt;AK$4,$Y1382/$I1371,$Y1382-SUM($I1401:AJ1401))))</f>
        <v>0</v>
      </c>
      <c r="AL1401" s="31">
        <f>IF($I1371="n/a",0,IF(AL$4&lt;=$C1401,0,IF(SUM($C1401,$I1371)&gt;AL$4,$Y1382/$I1371,$Y1382-SUM($I1401:AK1401))))</f>
        <v>0</v>
      </c>
      <c r="AM1401" s="31">
        <f>IF($I1371="n/a",0,IF(AM$4&lt;=$C1401,0,IF(SUM($C1401,$I1371)&gt;AM$4,$Y1382/$I1371,$Y1382-SUM($I1401:AL1401))))</f>
        <v>0</v>
      </c>
      <c r="AN1401" s="31">
        <f>IF($I1371="n/a",0,IF(AN$4&lt;=$C1401,0,IF(SUM($C1401,$I1371)&gt;AN$4,$Y1382/$I1371,$Y1382-SUM($I1401:AM1401))))</f>
        <v>0</v>
      </c>
      <c r="AO1401" s="31">
        <f>IF($I1371="n/a",0,IF(AO$4&lt;=$C1401,0,IF(SUM($C1401,$I1371)&gt;AO$4,$Y1382/$I1371,$Y1382-SUM($I1401:AN1401))))</f>
        <v>0</v>
      </c>
      <c r="AP1401" s="31">
        <f>IF($I1371="n/a",0,IF(AP$4&lt;=$C1401,0,IF(SUM($C1401,$I1371)&gt;AP$4,$Y1382/$I1371,$Y1382-SUM($I1401:AO1401))))</f>
        <v>0</v>
      </c>
      <c r="AQ1401" s="31">
        <f>IF($I1371="n/a",0,IF(AQ$4&lt;=$C1401,0,IF(SUM($C1401,$I1371)&gt;AQ$4,$Y1382/$I1371,$Y1382-SUM($I1401:AP1401))))</f>
        <v>0</v>
      </c>
      <c r="AR1401" s="31">
        <f>IF($I1371="n/a",0,IF(AR$4&lt;=$C1401,0,IF(SUM($C1401,$I1371)&gt;AR$4,$Y1382/$I1371,$Y1382-SUM($I1401:AQ1401))))</f>
        <v>0</v>
      </c>
      <c r="AS1401" s="31">
        <f>IF($I1371="n/a",0,IF(AS$4&lt;=$C1401,0,IF(SUM($C1401,$I1371)&gt;AS$4,$Y1382/$I1371,$Y1382-SUM($I1401:AR1401))))</f>
        <v>0</v>
      </c>
      <c r="AT1401" s="31">
        <f>IF($I1371="n/a",0,IF(AT$4&lt;=$C1401,0,IF(SUM($C1401,$I1371)&gt;AT$4,$Y1382/$I1371,$Y1382-SUM($I1401:AS1401))))</f>
        <v>0</v>
      </c>
      <c r="AU1401" s="31">
        <f>IF($I1371="n/a",0,IF(AU$4&lt;=$C1401,0,IF(SUM($C1401,$I1371)&gt;AU$4,$Y1382/$I1371,$Y1382-SUM($I1401:AT1401))))</f>
        <v>0</v>
      </c>
      <c r="AV1401" s="31">
        <f>IF($I1371="n/a",0,IF(AV$4&lt;=$C1401,0,IF(SUM($C1401,$I1371)&gt;AV$4,$Y1382/$I1371,$Y1382-SUM($I1401:AU1401))))</f>
        <v>0</v>
      </c>
      <c r="AW1401" s="31">
        <f>IF($I1371="n/a",0,IF(AW$4&lt;=$C1401,0,IF(SUM($C1401,$I1371)&gt;AW$4,$Y1382/$I1371,$Y1382-SUM($I1401:AV1401))))</f>
        <v>0</v>
      </c>
      <c r="AX1401" s="31">
        <f>IF($I1371="n/a",0,IF(AX$4&lt;=$C1401,0,IF(SUM($C1401,$I1371)&gt;AX$4,$Y1382/$I1371,$Y1382-SUM($I1401:AW1401))))</f>
        <v>0</v>
      </c>
      <c r="AY1401" s="31">
        <f>IF($I1371="n/a",0,IF(AY$4&lt;=$C1401,0,IF(SUM($C1401,$I1371)&gt;AY$4,$Y1382/$I1371,$Y1382-SUM($I1401:AX1401))))</f>
        <v>0</v>
      </c>
      <c r="AZ1401" s="31">
        <f>IF($I1371="n/a",0,IF(AZ$4&lt;=$C1401,0,IF(SUM($C1401,$I1371)&gt;AZ$4,$Y1382/$I1371,$Y1382-SUM($I1401:AY1401))))</f>
        <v>0</v>
      </c>
      <c r="BA1401" s="31">
        <f>IF($I1371="n/a",0,IF(BA$4&lt;=$C1401,0,IF(SUM($C1401,$I1371)&gt;BA$4,$Y1382/$I1371,$Y1382-SUM($I1401:AZ1401))))</f>
        <v>0</v>
      </c>
      <c r="BB1401" s="31">
        <f>IF($I1371="n/a",0,IF(BB$4&lt;=$C1401,0,IF(SUM($C1401,$I1371)&gt;BB$4,$Y1382/$I1371,$Y1382-SUM($I1401:BA1401))))</f>
        <v>0</v>
      </c>
      <c r="BC1401" s="31">
        <f>IF($I1371="n/a",0,IF(BC$4&lt;=$C1401,0,IF(SUM($C1401,$I1371)&gt;BC$4,$Y1382/$I1371,$Y1382-SUM($I1401:BB1401))))</f>
        <v>0</v>
      </c>
      <c r="BD1401" s="31">
        <f>IF($I1371="n/a",0,IF(BD$4&lt;=$C1401,0,IF(SUM($C1401,$I1371)&gt;BD$4,$Y1382/$I1371,$Y1382-SUM($I1401:BC1401))))</f>
        <v>0</v>
      </c>
      <c r="BE1401" s="31">
        <f>IF($I1371="n/a",0,IF(BE$4&lt;=$C1401,0,IF(SUM($C1401,$I1371)&gt;BE$4,$Y1382/$I1371,$Y1382-SUM($I1401:BD1401))))</f>
        <v>0</v>
      </c>
      <c r="BF1401" s="31">
        <f>IF($I1371="n/a",0,IF(BF$4&lt;=$C1401,0,IF(SUM($C1401,$I1371)&gt;BF$4,$Y1382/$I1371,$Y1382-SUM($I1401:BE1401))))</f>
        <v>0</v>
      </c>
      <c r="BG1401" s="31">
        <f>IF($I1371="n/a",0,IF(BG$4&lt;=$C1401,0,IF(SUM($C1401,$I1371)&gt;BG$4,$Y1382/$I1371,$Y1382-SUM($I1401:BF1401))))</f>
        <v>0</v>
      </c>
      <c r="BH1401" s="31">
        <f>IF($I1371="n/a",0,IF(BH$4&lt;=$C1401,0,IF(SUM($C1401,$I1371)&gt;BH$4,$Y1382/$I1371,$Y1382-SUM($I1401:BG1401))))</f>
        <v>0</v>
      </c>
      <c r="BI1401" s="31">
        <f>IF($I1371="n/a",0,IF(BI$4&lt;=$C1401,0,IF(SUM($C1401,$I1371)&gt;BI$4,$Y1382/$I1371,$Y1382-SUM($I1401:BH1401))))</f>
        <v>0</v>
      </c>
      <c r="BJ1401" s="31">
        <f>IF($I1371="n/a",0,IF(BJ$4&lt;=$C1401,0,IF(SUM($C1401,$I1371)&gt;BJ$4,$Y1382/$I1371,$Y1382-SUM($I1401:BI1401))))</f>
        <v>0</v>
      </c>
      <c r="BK1401" s="31">
        <f>IF($I1371="n/a",0,IF(BK$4&lt;=$C1401,0,IF(SUM($C1401,$I1371)&gt;BK$4,$Y1382/$I1371,$Y1382-SUM($I1401:BJ1401))))</f>
        <v>0</v>
      </c>
      <c r="BL1401" s="31">
        <f>IF($I1371="n/a",0,IF(BL$4&lt;=$C1401,0,IF(SUM($C1401,$I1371)&gt;BL$4,$Y1382/$I1371,$Y1382-SUM($I1401:BK1401))))</f>
        <v>0</v>
      </c>
      <c r="BM1401" s="31">
        <f>IF($I1371="n/a",0,IF(BM$4&lt;=$C1401,0,IF(SUM($C1401,$I1371)&gt;BM$4,$Y1382/$I1371,$Y1382-SUM($I1401:BL1401))))</f>
        <v>0</v>
      </c>
      <c r="BN1401" s="31">
        <f>IF($I1371="n/a",0,IF(BN$4&lt;=$C1401,0,IF(SUM($C1401,$I1371)&gt;BN$4,$Y1382/$I1371,$Y1382-SUM($I1401:BM1401))))</f>
        <v>0</v>
      </c>
      <c r="BO1401" s="31">
        <f>IF($I1371="n/a",0,IF(BO$4&lt;=$C1401,0,IF(SUM($C1401,$I1371)&gt;BO$4,$Y1382/$I1371,$Y1382-SUM($I1401:BN1401))))</f>
        <v>0</v>
      </c>
      <c r="BP1401" s="31">
        <f>IF($I1371="n/a",0,IF(BP$4&lt;=$C1401,0,IF(SUM($C1401,$I1371)&gt;BP$4,$Y1382/$I1371,$Y1382-SUM($I1401:BO1401))))</f>
        <v>0</v>
      </c>
      <c r="BQ1401" s="31">
        <f>IF($I1371="n/a",0,IF(BQ$4&lt;=$C1401,0,IF(SUM($C1401,$I1371)&gt;BQ$4,$Y1382/$I1371,$Y1382-SUM($I1401:BP1401))))</f>
        <v>0</v>
      </c>
      <c r="BR1401" s="31">
        <f>IF($I1371="n/a",0,IF(BR$4&lt;=$C1401,0,IF(SUM($C1401,$I1371)&gt;BR$4,$Y1382/$I1371,$Y1382-SUM($I1401:BQ1401))))</f>
        <v>0</v>
      </c>
      <c r="BS1401" s="31">
        <f>IF($I1371="n/a",0,IF(BS$4&lt;=$C1401,0,IF(SUM($C1401,$I1371)&gt;BS$4,$Y1382/$I1371,$Y1382-SUM($I1401:BR1401))))</f>
        <v>0</v>
      </c>
      <c r="BT1401" s="31">
        <f>IF($I1371="n/a",0,IF(BT$4&lt;=$C1401,0,IF(SUM($C1401,$I1371)&gt;BT$4,$Y1382/$I1371,$Y1382-SUM($I1401:BS1401))))</f>
        <v>0</v>
      </c>
      <c r="BU1401" s="31">
        <f>IF($I1371="n/a",0,IF(BU$4&lt;=$C1401,0,IF(SUM($C1401,$I1371)&gt;BU$4,$Y1382/$I1371,$Y1382-SUM($I1401:BT1401))))</f>
        <v>0</v>
      </c>
      <c r="BV1401" s="31">
        <f>IF($I1371="n/a",0,IF(BV$4&lt;=$C1401,0,IF(SUM($C1401,$I1371)&gt;BV$4,$Y1382/$I1371,$Y1382-SUM($I1401:BU1401))))</f>
        <v>0</v>
      </c>
      <c r="BW1401" s="31">
        <f>IF($I1371="n/a",0,IF(BW$4&lt;=$C1401,0,IF(SUM($C1401,$I1371)&gt;BW$4,$Y1382/$I1371,$Y1382-SUM($I1401:BV1401))))</f>
        <v>0</v>
      </c>
      <c r="BX1401" s="31">
        <f>IF($I1371="n/a",0,IF(BX$4&lt;=$C1401,0,IF(SUM($C1401,$I1371)&gt;BX$4,$Y1382/$I1371,$Y1382-SUM($I1401:BW1401))))</f>
        <v>0</v>
      </c>
      <c r="BY1401" s="31">
        <f>IF($I1371="n/a",0,IF(BY$4&lt;=$C1401,0,IF(SUM($C1401,$I1371)&gt;BY$4,$Y1382/$I1371,$Y1382-SUM($I1401:BX1401))))</f>
        <v>0</v>
      </c>
      <c r="BZ1401" s="31">
        <f>IF($I1371="n/a",0,IF(BZ$4&lt;=$C1401,0,IF(SUM($C1401,$I1371)&gt;BZ$4,$Y1382/$I1371,$Y1382-SUM($I1401:BY1401))))</f>
        <v>0</v>
      </c>
      <c r="CA1401" s="31">
        <f>IF($I1371="n/a",0,IF(CA$4&lt;=$C1401,0,IF(SUM($C1401,$I1371)&gt;CA$4,$Y1382/$I1371,$Y1382-SUM($I1401:BZ1401))))</f>
        <v>0</v>
      </c>
      <c r="CB1401" s="31">
        <f>IF($I1371="n/a",0,IF(CB$4&lt;=$C1401,0,IF(SUM($C1401,$I1371)&gt;CB$4,$Y1382/$I1371,$Y1382-SUM($I1401:CA1401))))</f>
        <v>0</v>
      </c>
      <c r="CC1401" s="31">
        <f>IF($I1371="n/a",0,IF(CC$4&lt;=$C1401,0,IF(SUM($C1401,$I1371)&gt;CC$4,$Y1382/$I1371,$Y1382-SUM($I1401:CB1401))))</f>
        <v>0</v>
      </c>
      <c r="CD1401" s="31">
        <f>IF($I1371="n/a",0,IF(CD$4&lt;=$C1401,0,IF(SUM($C1401,$I1371)&gt;CD$4,$Y1382/$I1371,$Y1382-SUM($I1401:CC1401))))</f>
        <v>0</v>
      </c>
      <c r="CE1401" s="31">
        <f>IF($I1371="n/a",0,IF(CE$4&lt;=$C1401,0,IF(SUM($C1401,$I1371)&gt;CE$4,$Y1382/$I1371,$Y1382-SUM($I1401:CD1401))))</f>
        <v>0</v>
      </c>
      <c r="CF1401" s="31">
        <f>IF($I1371="n/a",0,IF(CF$4&lt;=$C1401,0,IF(SUM($C1401,$I1371)&gt;CF$4,$Y1382/$I1371,$Y1382-SUM($I1401:CE1401))))</f>
        <v>0</v>
      </c>
    </row>
    <row r="1402" spans="3:84" ht="12.75" customHeight="1">
      <c r="C1402" s="202">
        <v>2032</v>
      </c>
      <c r="D1402" s="21" t="s">
        <v>62</v>
      </c>
      <c r="E1402" s="21" t="s">
        <v>197</v>
      </c>
      <c r="I1402" s="31"/>
      <c r="J1402" s="31">
        <f>IF($I1371="n/a",0,IF(J$4&lt;=$C1402,0,IF(SUM($C1402,$I1371)&gt;J$4,$Z1382/$I1371,$Z1382-SUM($I1402:I1402))))</f>
        <v>0</v>
      </c>
      <c r="K1402" s="31">
        <f>IF($I1371="n/a",0,IF(K$4&lt;=$C1402,0,IF(SUM($C1402,$I1371)&gt;K$4,$Z1382/$I1371,$Z1382-SUM($I1402:J1402))))</f>
        <v>0</v>
      </c>
      <c r="L1402" s="31">
        <f>IF($I1371="n/a",0,IF(L$4&lt;=$C1402,0,IF(SUM($C1402,$I1371)&gt;L$4,$Z1382/$I1371,$Z1382-SUM($I1402:K1402))))</f>
        <v>0</v>
      </c>
      <c r="M1402" s="31">
        <f>IF($I1371="n/a",0,IF(M$4&lt;=$C1402,0,IF(SUM($C1402,$I1371)&gt;M$4,$Z1382/$I1371,$Z1382-SUM($I1402:L1402))))</f>
        <v>0</v>
      </c>
      <c r="N1402" s="31">
        <f>IF($I1371="n/a",0,IF(N$4&lt;=$C1402,0,IF(SUM($C1402,$I1371)&gt;N$4,$Z1382/$I1371,$Z1382-SUM($I1402:M1402))))</f>
        <v>0</v>
      </c>
      <c r="O1402" s="31">
        <f>IF($I1371="n/a",0,IF(O$4&lt;=$C1402,0,IF(SUM($C1402,$I1371)&gt;O$4,$Z1382/$I1371,$Z1382-SUM($I1402:N1402))))</f>
        <v>0</v>
      </c>
      <c r="P1402" s="31">
        <f>IF($I1371="n/a",0,IF(P$4&lt;=$C1402,0,IF(SUM($C1402,$I1371)&gt;P$4,$Z1382/$I1371,$Z1382-SUM($I1402:O1402))))</f>
        <v>0</v>
      </c>
      <c r="Q1402" s="31">
        <f>IF($I1371="n/a",0,IF(Q$4&lt;=$C1402,0,IF(SUM($C1402,$I1371)&gt;Q$4,$Z1382/$I1371,$Z1382-SUM($I1402:P1402))))</f>
        <v>0</v>
      </c>
      <c r="R1402" s="31">
        <f>IF($I1371="n/a",0,IF(R$4&lt;=$C1402,0,IF(SUM($C1402,$I1371)&gt;R$4,$Z1382/$I1371,$Z1382-SUM($I1402:Q1402))))</f>
        <v>0</v>
      </c>
      <c r="S1402" s="31">
        <f>IF($I1371="n/a",0,IF(S$4&lt;=$C1402,0,IF(SUM($C1402,$I1371)&gt;S$4,$Z1382/$I1371,$Z1382-SUM($I1402:R1402))))</f>
        <v>0</v>
      </c>
      <c r="T1402" s="31">
        <f>IF($I1371="n/a",0,IF(T$4&lt;=$C1402,0,IF(SUM($C1402,$I1371)&gt;T$4,$Z1382/$I1371,$Z1382-SUM($I1402:S1402))))</f>
        <v>0</v>
      </c>
      <c r="U1402" s="31">
        <f>IF($I1371="n/a",0,IF(U$4&lt;=$C1402,0,IF(SUM($C1402,$I1371)&gt;U$4,$Z1382/$I1371,$Z1382-SUM($I1402:T1402))))</f>
        <v>0</v>
      </c>
      <c r="V1402" s="31">
        <f>IF($I1371="n/a",0,IF(V$4&lt;=$C1402,0,IF(SUM($C1402,$I1371)&gt;V$4,$Z1382/$I1371,$Z1382-SUM($I1402:U1402))))</f>
        <v>0</v>
      </c>
      <c r="W1402" s="31">
        <f>IF($I1371="n/a",0,IF(W$4&lt;=$C1402,0,IF(SUM($C1402,$I1371)&gt;W$4,$Z1382/$I1371,$Z1382-SUM($I1402:V1402))))</f>
        <v>0</v>
      </c>
      <c r="X1402" s="31">
        <f>IF($I1371="n/a",0,IF(X$4&lt;=$C1402,0,IF(SUM($C1402,$I1371)&gt;X$4,$Z1382/$I1371,$Z1382-SUM($I1402:W1402))))</f>
        <v>0</v>
      </c>
      <c r="Y1402" s="31">
        <f>IF($I1371="n/a",0,IF(Y$4&lt;=$C1402,0,IF(SUM($C1402,$I1371)&gt;Y$4,$Z1382/$I1371,$Z1382-SUM($I1402:X1402))))</f>
        <v>0</v>
      </c>
      <c r="Z1402" s="31">
        <f>IF($I1371="n/a",0,IF(Z$4&lt;=$C1402,0,IF(SUM($C1402,$I1371)&gt;Z$4,$Z1382/$I1371,$Z1382-SUM($I1402:Y1402))))</f>
        <v>0</v>
      </c>
      <c r="AA1402" s="31">
        <f>IF($I1371="n/a",0,IF(AA$4&lt;=$C1402,0,IF(SUM($C1402,$I1371)&gt;AA$4,$Z1382/$I1371,$Z1382-SUM($I1402:Z1402))))</f>
        <v>0</v>
      </c>
      <c r="AB1402" s="31">
        <f>IF($I1371="n/a",0,IF(AB$4&lt;=$C1402,0,IF(SUM($C1402,$I1371)&gt;AB$4,$Z1382/$I1371,$Z1382-SUM($I1402:AA1402))))</f>
        <v>0</v>
      </c>
      <c r="AC1402" s="31">
        <f>IF($I1371="n/a",0,IF(AC$4&lt;=$C1402,0,IF(SUM($C1402,$I1371)&gt;AC$4,$Z1382/$I1371,$Z1382-SUM($I1402:AB1402))))</f>
        <v>0</v>
      </c>
      <c r="AD1402" s="31">
        <f>IF($I1371="n/a",0,IF(AD$4&lt;=$C1402,0,IF(SUM($C1402,$I1371)&gt;AD$4,$Z1382/$I1371,$Z1382-SUM($I1402:AC1402))))</f>
        <v>0</v>
      </c>
      <c r="AE1402" s="31">
        <f>IF($I1371="n/a",0,IF(AE$4&lt;=$C1402,0,IF(SUM($C1402,$I1371)&gt;AE$4,$Z1382/$I1371,$Z1382-SUM($I1402:AD1402))))</f>
        <v>0</v>
      </c>
      <c r="AF1402" s="31">
        <f>IF($I1371="n/a",0,IF(AF$4&lt;=$C1402,0,IF(SUM($C1402,$I1371)&gt;AF$4,$Z1382/$I1371,$Z1382-SUM($I1402:AE1402))))</f>
        <v>0</v>
      </c>
      <c r="AG1402" s="31">
        <f>IF($I1371="n/a",0,IF(AG$4&lt;=$C1402,0,IF(SUM($C1402,$I1371)&gt;AG$4,$Z1382/$I1371,$Z1382-SUM($I1402:AF1402))))</f>
        <v>0</v>
      </c>
      <c r="AH1402" s="31">
        <f>IF($I1371="n/a",0,IF(AH$4&lt;=$C1402,0,IF(SUM($C1402,$I1371)&gt;AH$4,$Z1382/$I1371,$Z1382-SUM($I1402:AG1402))))</f>
        <v>0</v>
      </c>
      <c r="AI1402" s="31">
        <f>IF($I1371="n/a",0,IF(AI$4&lt;=$C1402,0,IF(SUM($C1402,$I1371)&gt;AI$4,$Z1382/$I1371,$Z1382-SUM($I1402:AH1402))))</f>
        <v>0</v>
      </c>
      <c r="AJ1402" s="31">
        <f>IF($I1371="n/a",0,IF(AJ$4&lt;=$C1402,0,IF(SUM($C1402,$I1371)&gt;AJ$4,$Z1382/$I1371,$Z1382-SUM($I1402:AI1402))))</f>
        <v>0</v>
      </c>
      <c r="AK1402" s="31">
        <f>IF($I1371="n/a",0,IF(AK$4&lt;=$C1402,0,IF(SUM($C1402,$I1371)&gt;AK$4,$Z1382/$I1371,$Z1382-SUM($I1402:AJ1402))))</f>
        <v>0</v>
      </c>
      <c r="AL1402" s="31">
        <f>IF($I1371="n/a",0,IF(AL$4&lt;=$C1402,0,IF(SUM($C1402,$I1371)&gt;AL$4,$Z1382/$I1371,$Z1382-SUM($I1402:AK1402))))</f>
        <v>0</v>
      </c>
      <c r="AM1402" s="31">
        <f>IF($I1371="n/a",0,IF(AM$4&lt;=$C1402,0,IF(SUM($C1402,$I1371)&gt;AM$4,$Z1382/$I1371,$Z1382-SUM($I1402:AL1402))))</f>
        <v>0</v>
      </c>
      <c r="AN1402" s="31">
        <f>IF($I1371="n/a",0,IF(AN$4&lt;=$C1402,0,IF(SUM($C1402,$I1371)&gt;AN$4,$Z1382/$I1371,$Z1382-SUM($I1402:AM1402))))</f>
        <v>0</v>
      </c>
      <c r="AO1402" s="31">
        <f>IF($I1371="n/a",0,IF(AO$4&lt;=$C1402,0,IF(SUM($C1402,$I1371)&gt;AO$4,$Z1382/$I1371,$Z1382-SUM($I1402:AN1402))))</f>
        <v>0</v>
      </c>
      <c r="AP1402" s="31">
        <f>IF($I1371="n/a",0,IF(AP$4&lt;=$C1402,0,IF(SUM($C1402,$I1371)&gt;AP$4,$Z1382/$I1371,$Z1382-SUM($I1402:AO1402))))</f>
        <v>0</v>
      </c>
      <c r="AQ1402" s="31">
        <f>IF($I1371="n/a",0,IF(AQ$4&lt;=$C1402,0,IF(SUM($C1402,$I1371)&gt;AQ$4,$Z1382/$I1371,$Z1382-SUM($I1402:AP1402))))</f>
        <v>0</v>
      </c>
      <c r="AR1402" s="31">
        <f>IF($I1371="n/a",0,IF(AR$4&lt;=$C1402,0,IF(SUM($C1402,$I1371)&gt;AR$4,$Z1382/$I1371,$Z1382-SUM($I1402:AQ1402))))</f>
        <v>0</v>
      </c>
      <c r="AS1402" s="31">
        <f>IF($I1371="n/a",0,IF(AS$4&lt;=$C1402,0,IF(SUM($C1402,$I1371)&gt;AS$4,$Z1382/$I1371,$Z1382-SUM($I1402:AR1402))))</f>
        <v>0</v>
      </c>
      <c r="AT1402" s="31">
        <f>IF($I1371="n/a",0,IF(AT$4&lt;=$C1402,0,IF(SUM($C1402,$I1371)&gt;AT$4,$Z1382/$I1371,$Z1382-SUM($I1402:AS1402))))</f>
        <v>0</v>
      </c>
      <c r="AU1402" s="31">
        <f>IF($I1371="n/a",0,IF(AU$4&lt;=$C1402,0,IF(SUM($C1402,$I1371)&gt;AU$4,$Z1382/$I1371,$Z1382-SUM($I1402:AT1402))))</f>
        <v>0</v>
      </c>
      <c r="AV1402" s="31">
        <f>IF($I1371="n/a",0,IF(AV$4&lt;=$C1402,0,IF(SUM($C1402,$I1371)&gt;AV$4,$Z1382/$I1371,$Z1382-SUM($I1402:AU1402))))</f>
        <v>0</v>
      </c>
      <c r="AW1402" s="31">
        <f>IF($I1371="n/a",0,IF(AW$4&lt;=$C1402,0,IF(SUM($C1402,$I1371)&gt;AW$4,$Z1382/$I1371,$Z1382-SUM($I1402:AV1402))))</f>
        <v>0</v>
      </c>
      <c r="AX1402" s="31">
        <f>IF($I1371="n/a",0,IF(AX$4&lt;=$C1402,0,IF(SUM($C1402,$I1371)&gt;AX$4,$Z1382/$I1371,$Z1382-SUM($I1402:AW1402))))</f>
        <v>0</v>
      </c>
      <c r="AY1402" s="31">
        <f>IF($I1371="n/a",0,IF(AY$4&lt;=$C1402,0,IF(SUM($C1402,$I1371)&gt;AY$4,$Z1382/$I1371,$Z1382-SUM($I1402:AX1402))))</f>
        <v>0</v>
      </c>
      <c r="AZ1402" s="31">
        <f>IF($I1371="n/a",0,IF(AZ$4&lt;=$C1402,0,IF(SUM($C1402,$I1371)&gt;AZ$4,$Z1382/$I1371,$Z1382-SUM($I1402:AY1402))))</f>
        <v>0</v>
      </c>
      <c r="BA1402" s="31">
        <f>IF($I1371="n/a",0,IF(BA$4&lt;=$C1402,0,IF(SUM($C1402,$I1371)&gt;BA$4,$Z1382/$I1371,$Z1382-SUM($I1402:AZ1402))))</f>
        <v>0</v>
      </c>
      <c r="BB1402" s="31">
        <f>IF($I1371="n/a",0,IF(BB$4&lt;=$C1402,0,IF(SUM($C1402,$I1371)&gt;BB$4,$Z1382/$I1371,$Z1382-SUM($I1402:BA1402))))</f>
        <v>0</v>
      </c>
      <c r="BC1402" s="31">
        <f>IF($I1371="n/a",0,IF(BC$4&lt;=$C1402,0,IF(SUM($C1402,$I1371)&gt;BC$4,$Z1382/$I1371,$Z1382-SUM($I1402:BB1402))))</f>
        <v>0</v>
      </c>
      <c r="BD1402" s="31">
        <f>IF($I1371="n/a",0,IF(BD$4&lt;=$C1402,0,IF(SUM($C1402,$I1371)&gt;BD$4,$Z1382/$I1371,$Z1382-SUM($I1402:BC1402))))</f>
        <v>0</v>
      </c>
      <c r="BE1402" s="31">
        <f>IF($I1371="n/a",0,IF(BE$4&lt;=$C1402,0,IF(SUM($C1402,$I1371)&gt;BE$4,$Z1382/$I1371,$Z1382-SUM($I1402:BD1402))))</f>
        <v>0</v>
      </c>
      <c r="BF1402" s="31">
        <f>IF($I1371="n/a",0,IF(BF$4&lt;=$C1402,0,IF(SUM($C1402,$I1371)&gt;BF$4,$Z1382/$I1371,$Z1382-SUM($I1402:BE1402))))</f>
        <v>0</v>
      </c>
      <c r="BG1402" s="31">
        <f>IF($I1371="n/a",0,IF(BG$4&lt;=$C1402,0,IF(SUM($C1402,$I1371)&gt;BG$4,$Z1382/$I1371,$Z1382-SUM($I1402:BF1402))))</f>
        <v>0</v>
      </c>
      <c r="BH1402" s="31">
        <f>IF($I1371="n/a",0,IF(BH$4&lt;=$C1402,0,IF(SUM($C1402,$I1371)&gt;BH$4,$Z1382/$I1371,$Z1382-SUM($I1402:BG1402))))</f>
        <v>0</v>
      </c>
      <c r="BI1402" s="31">
        <f>IF($I1371="n/a",0,IF(BI$4&lt;=$C1402,0,IF(SUM($C1402,$I1371)&gt;BI$4,$Z1382/$I1371,$Z1382-SUM($I1402:BH1402))))</f>
        <v>0</v>
      </c>
      <c r="BJ1402" s="31">
        <f>IF($I1371="n/a",0,IF(BJ$4&lt;=$C1402,0,IF(SUM($C1402,$I1371)&gt;BJ$4,$Z1382/$I1371,$Z1382-SUM($I1402:BI1402))))</f>
        <v>0</v>
      </c>
      <c r="BK1402" s="31">
        <f>IF($I1371="n/a",0,IF(BK$4&lt;=$C1402,0,IF(SUM($C1402,$I1371)&gt;BK$4,$Z1382/$I1371,$Z1382-SUM($I1402:BJ1402))))</f>
        <v>0</v>
      </c>
      <c r="BL1402" s="31">
        <f>IF($I1371="n/a",0,IF(BL$4&lt;=$C1402,0,IF(SUM($C1402,$I1371)&gt;BL$4,$Z1382/$I1371,$Z1382-SUM($I1402:BK1402))))</f>
        <v>0</v>
      </c>
      <c r="BM1402" s="31">
        <f>IF($I1371="n/a",0,IF(BM$4&lt;=$C1402,0,IF(SUM($C1402,$I1371)&gt;BM$4,$Z1382/$I1371,$Z1382-SUM($I1402:BL1402))))</f>
        <v>0</v>
      </c>
      <c r="BN1402" s="31">
        <f>IF($I1371="n/a",0,IF(BN$4&lt;=$C1402,0,IF(SUM($C1402,$I1371)&gt;BN$4,$Z1382/$I1371,$Z1382-SUM($I1402:BM1402))))</f>
        <v>0</v>
      </c>
      <c r="BO1402" s="31">
        <f>IF($I1371="n/a",0,IF(BO$4&lt;=$C1402,0,IF(SUM($C1402,$I1371)&gt;BO$4,$Z1382/$I1371,$Z1382-SUM($I1402:BN1402))))</f>
        <v>0</v>
      </c>
      <c r="BP1402" s="31">
        <f>IF($I1371="n/a",0,IF(BP$4&lt;=$C1402,0,IF(SUM($C1402,$I1371)&gt;BP$4,$Z1382/$I1371,$Z1382-SUM($I1402:BO1402))))</f>
        <v>0</v>
      </c>
      <c r="BQ1402" s="31">
        <f>IF($I1371="n/a",0,IF(BQ$4&lt;=$C1402,0,IF(SUM($C1402,$I1371)&gt;BQ$4,$Z1382/$I1371,$Z1382-SUM($I1402:BP1402))))</f>
        <v>0</v>
      </c>
      <c r="BR1402" s="31">
        <f>IF($I1371="n/a",0,IF(BR$4&lt;=$C1402,0,IF(SUM($C1402,$I1371)&gt;BR$4,$Z1382/$I1371,$Z1382-SUM($I1402:BQ1402))))</f>
        <v>0</v>
      </c>
      <c r="BS1402" s="31">
        <f>IF($I1371="n/a",0,IF(BS$4&lt;=$C1402,0,IF(SUM($C1402,$I1371)&gt;BS$4,$Z1382/$I1371,$Z1382-SUM($I1402:BR1402))))</f>
        <v>0</v>
      </c>
      <c r="BT1402" s="31">
        <f>IF($I1371="n/a",0,IF(BT$4&lt;=$C1402,0,IF(SUM($C1402,$I1371)&gt;BT$4,$Z1382/$I1371,$Z1382-SUM($I1402:BS1402))))</f>
        <v>0</v>
      </c>
      <c r="BU1402" s="31">
        <f>IF($I1371="n/a",0,IF(BU$4&lt;=$C1402,0,IF(SUM($C1402,$I1371)&gt;BU$4,$Z1382/$I1371,$Z1382-SUM($I1402:BT1402))))</f>
        <v>0</v>
      </c>
      <c r="BV1402" s="31">
        <f>IF($I1371="n/a",0,IF(BV$4&lt;=$C1402,0,IF(SUM($C1402,$I1371)&gt;BV$4,$Z1382/$I1371,$Z1382-SUM($I1402:BU1402))))</f>
        <v>0</v>
      </c>
      <c r="BW1402" s="31">
        <f>IF($I1371="n/a",0,IF(BW$4&lt;=$C1402,0,IF(SUM($C1402,$I1371)&gt;BW$4,$Z1382/$I1371,$Z1382-SUM($I1402:BV1402))))</f>
        <v>0</v>
      </c>
      <c r="BX1402" s="31">
        <f>IF($I1371="n/a",0,IF(BX$4&lt;=$C1402,0,IF(SUM($C1402,$I1371)&gt;BX$4,$Z1382/$I1371,$Z1382-SUM($I1402:BW1402))))</f>
        <v>0</v>
      </c>
      <c r="BY1402" s="31">
        <f>IF($I1371="n/a",0,IF(BY$4&lt;=$C1402,0,IF(SUM($C1402,$I1371)&gt;BY$4,$Z1382/$I1371,$Z1382-SUM($I1402:BX1402))))</f>
        <v>0</v>
      </c>
      <c r="BZ1402" s="31">
        <f>IF($I1371="n/a",0,IF(BZ$4&lt;=$C1402,0,IF(SUM($C1402,$I1371)&gt;BZ$4,$Z1382/$I1371,$Z1382-SUM($I1402:BY1402))))</f>
        <v>0</v>
      </c>
      <c r="CA1402" s="31">
        <f>IF($I1371="n/a",0,IF(CA$4&lt;=$C1402,0,IF(SUM($C1402,$I1371)&gt;CA$4,$Z1382/$I1371,$Z1382-SUM($I1402:BZ1402))))</f>
        <v>0</v>
      </c>
      <c r="CB1402" s="31">
        <f>IF($I1371="n/a",0,IF(CB$4&lt;=$C1402,0,IF(SUM($C1402,$I1371)&gt;CB$4,$Z1382/$I1371,$Z1382-SUM($I1402:CA1402))))</f>
        <v>0</v>
      </c>
      <c r="CC1402" s="31">
        <f>IF($I1371="n/a",0,IF(CC$4&lt;=$C1402,0,IF(SUM($C1402,$I1371)&gt;CC$4,$Z1382/$I1371,$Z1382-SUM($I1402:CB1402))))</f>
        <v>0</v>
      </c>
      <c r="CD1402" s="31">
        <f>IF($I1371="n/a",0,IF(CD$4&lt;=$C1402,0,IF(SUM($C1402,$I1371)&gt;CD$4,$Z1382/$I1371,$Z1382-SUM($I1402:CC1402))))</f>
        <v>0</v>
      </c>
      <c r="CE1402" s="31">
        <f>IF($I1371="n/a",0,IF(CE$4&lt;=$C1402,0,IF(SUM($C1402,$I1371)&gt;CE$4,$Z1382/$I1371,$Z1382-SUM($I1402:CD1402))))</f>
        <v>0</v>
      </c>
      <c r="CF1402" s="31">
        <f>IF($I1371="n/a",0,IF(CF$4&lt;=$C1402,0,IF(SUM($C1402,$I1371)&gt;CF$4,$Z1382/$I1371,$Z1382-SUM($I1402:CE1402))))</f>
        <v>0</v>
      </c>
    </row>
    <row r="1403" spans="3:84" ht="12.75" customHeight="1">
      <c r="C1403" s="202">
        <v>2033</v>
      </c>
      <c r="D1403" s="21" t="s">
        <v>63</v>
      </c>
      <c r="E1403" s="21" t="s">
        <v>197</v>
      </c>
      <c r="I1403" s="31"/>
      <c r="J1403" s="31">
        <f>IF($I1371="n/a",0,IF(J$4&lt;=$C1403,0,IF(SUM($C1403,$I1371)&gt;J$4,$AA1382/$I1371,$AA1382-SUM($I1403:I1403))))</f>
        <v>0</v>
      </c>
      <c r="K1403" s="31">
        <f>IF($I1371="n/a",0,IF(K$4&lt;=$C1403,0,IF(SUM($C1403,$I1371)&gt;K$4,$AA1382/$I1371,$AA1382-SUM($I1403:J1403))))</f>
        <v>0</v>
      </c>
      <c r="L1403" s="31">
        <f>IF($I1371="n/a",0,IF(L$4&lt;=$C1403,0,IF(SUM($C1403,$I1371)&gt;L$4,$AA1382/$I1371,$AA1382-SUM($I1403:K1403))))</f>
        <v>0</v>
      </c>
      <c r="M1403" s="31">
        <f>IF($I1371="n/a",0,IF(M$4&lt;=$C1403,0,IF(SUM($C1403,$I1371)&gt;M$4,$AA1382/$I1371,$AA1382-SUM($I1403:L1403))))</f>
        <v>0</v>
      </c>
      <c r="N1403" s="31">
        <f>IF($I1371="n/a",0,IF(N$4&lt;=$C1403,0,IF(SUM($C1403,$I1371)&gt;N$4,$AA1382/$I1371,$AA1382-SUM($I1403:M1403))))</f>
        <v>0</v>
      </c>
      <c r="O1403" s="31">
        <f>IF($I1371="n/a",0,IF(O$4&lt;=$C1403,0,IF(SUM($C1403,$I1371)&gt;O$4,$AA1382/$I1371,$AA1382-SUM($I1403:N1403))))</f>
        <v>0</v>
      </c>
      <c r="P1403" s="31">
        <f>IF($I1371="n/a",0,IF(P$4&lt;=$C1403,0,IF(SUM($C1403,$I1371)&gt;P$4,$AA1382/$I1371,$AA1382-SUM($I1403:O1403))))</f>
        <v>0</v>
      </c>
      <c r="Q1403" s="31">
        <f>IF($I1371="n/a",0,IF(Q$4&lt;=$C1403,0,IF(SUM($C1403,$I1371)&gt;Q$4,$AA1382/$I1371,$AA1382-SUM($I1403:P1403))))</f>
        <v>0</v>
      </c>
      <c r="R1403" s="31">
        <f>IF($I1371="n/a",0,IF(R$4&lt;=$C1403,0,IF(SUM($C1403,$I1371)&gt;R$4,$AA1382/$I1371,$AA1382-SUM($I1403:Q1403))))</f>
        <v>0</v>
      </c>
      <c r="S1403" s="31">
        <f>IF($I1371="n/a",0,IF(S$4&lt;=$C1403,0,IF(SUM($C1403,$I1371)&gt;S$4,$AA1382/$I1371,$AA1382-SUM($I1403:R1403))))</f>
        <v>0</v>
      </c>
      <c r="T1403" s="31">
        <f>IF($I1371="n/a",0,IF(T$4&lt;=$C1403,0,IF(SUM($C1403,$I1371)&gt;T$4,$AA1382/$I1371,$AA1382-SUM($I1403:S1403))))</f>
        <v>0</v>
      </c>
      <c r="U1403" s="31">
        <f>IF($I1371="n/a",0,IF(U$4&lt;=$C1403,0,IF(SUM($C1403,$I1371)&gt;U$4,$AA1382/$I1371,$AA1382-SUM($I1403:T1403))))</f>
        <v>0</v>
      </c>
      <c r="V1403" s="31">
        <f>IF($I1371="n/a",0,IF(V$4&lt;=$C1403,0,IF(SUM($C1403,$I1371)&gt;V$4,$AA1382/$I1371,$AA1382-SUM($I1403:U1403))))</f>
        <v>0</v>
      </c>
      <c r="W1403" s="31">
        <f>IF($I1371="n/a",0,IF(W$4&lt;=$C1403,0,IF(SUM($C1403,$I1371)&gt;W$4,$AA1382/$I1371,$AA1382-SUM($I1403:V1403))))</f>
        <v>0</v>
      </c>
      <c r="X1403" s="31">
        <f>IF($I1371="n/a",0,IF(X$4&lt;=$C1403,0,IF(SUM($C1403,$I1371)&gt;X$4,$AA1382/$I1371,$AA1382-SUM($I1403:W1403))))</f>
        <v>0</v>
      </c>
      <c r="Y1403" s="31">
        <f>IF($I1371="n/a",0,IF(Y$4&lt;=$C1403,0,IF(SUM($C1403,$I1371)&gt;Y$4,$AA1382/$I1371,$AA1382-SUM($I1403:X1403))))</f>
        <v>0</v>
      </c>
      <c r="Z1403" s="31">
        <f>IF($I1371="n/a",0,IF(Z$4&lt;=$C1403,0,IF(SUM($C1403,$I1371)&gt;Z$4,$AA1382/$I1371,$AA1382-SUM($I1403:Y1403))))</f>
        <v>0</v>
      </c>
      <c r="AA1403" s="31">
        <f>IF($I1371="n/a",0,IF(AA$4&lt;=$C1403,0,IF(SUM($C1403,$I1371)&gt;AA$4,$AA1382/$I1371,$AA1382-SUM($I1403:Z1403))))</f>
        <v>0</v>
      </c>
      <c r="AB1403" s="31">
        <f>IF($I1371="n/a",0,IF(AB$4&lt;=$C1403,0,IF(SUM($C1403,$I1371)&gt;AB$4,$AA1382/$I1371,$AA1382-SUM($I1403:AA1403))))</f>
        <v>0</v>
      </c>
      <c r="AC1403" s="31">
        <f>IF($I1371="n/a",0,IF(AC$4&lt;=$C1403,0,IF(SUM($C1403,$I1371)&gt;AC$4,$AA1382/$I1371,$AA1382-SUM($I1403:AB1403))))</f>
        <v>0</v>
      </c>
      <c r="AD1403" s="31">
        <f>IF($I1371="n/a",0,IF(AD$4&lt;=$C1403,0,IF(SUM($C1403,$I1371)&gt;AD$4,$AA1382/$I1371,$AA1382-SUM($I1403:AC1403))))</f>
        <v>0</v>
      </c>
      <c r="AE1403" s="31">
        <f>IF($I1371="n/a",0,IF(AE$4&lt;=$C1403,0,IF(SUM($C1403,$I1371)&gt;AE$4,$AA1382/$I1371,$AA1382-SUM($I1403:AD1403))))</f>
        <v>0</v>
      </c>
      <c r="AF1403" s="31">
        <f>IF($I1371="n/a",0,IF(AF$4&lt;=$C1403,0,IF(SUM($C1403,$I1371)&gt;AF$4,$AA1382/$I1371,$AA1382-SUM($I1403:AE1403))))</f>
        <v>0</v>
      </c>
      <c r="AG1403" s="31">
        <f>IF($I1371="n/a",0,IF(AG$4&lt;=$C1403,0,IF(SUM($C1403,$I1371)&gt;AG$4,$AA1382/$I1371,$AA1382-SUM($I1403:AF1403))))</f>
        <v>0</v>
      </c>
      <c r="AH1403" s="31">
        <f>IF($I1371="n/a",0,IF(AH$4&lt;=$C1403,0,IF(SUM($C1403,$I1371)&gt;AH$4,$AA1382/$I1371,$AA1382-SUM($I1403:AG1403))))</f>
        <v>0</v>
      </c>
      <c r="AI1403" s="31">
        <f>IF($I1371="n/a",0,IF(AI$4&lt;=$C1403,0,IF(SUM($C1403,$I1371)&gt;AI$4,$AA1382/$I1371,$AA1382-SUM($I1403:AH1403))))</f>
        <v>0</v>
      </c>
      <c r="AJ1403" s="31">
        <f>IF($I1371="n/a",0,IF(AJ$4&lt;=$C1403,0,IF(SUM($C1403,$I1371)&gt;AJ$4,$AA1382/$I1371,$AA1382-SUM($I1403:AI1403))))</f>
        <v>0</v>
      </c>
      <c r="AK1403" s="31">
        <f>IF($I1371="n/a",0,IF(AK$4&lt;=$C1403,0,IF(SUM($C1403,$I1371)&gt;AK$4,$AA1382/$I1371,$AA1382-SUM($I1403:AJ1403))))</f>
        <v>0</v>
      </c>
      <c r="AL1403" s="31">
        <f>IF($I1371="n/a",0,IF(AL$4&lt;=$C1403,0,IF(SUM($C1403,$I1371)&gt;AL$4,$AA1382/$I1371,$AA1382-SUM($I1403:AK1403))))</f>
        <v>0</v>
      </c>
      <c r="AM1403" s="31">
        <f>IF($I1371="n/a",0,IF(AM$4&lt;=$C1403,0,IF(SUM($C1403,$I1371)&gt;AM$4,$AA1382/$I1371,$AA1382-SUM($I1403:AL1403))))</f>
        <v>0</v>
      </c>
      <c r="AN1403" s="31">
        <f>IF($I1371="n/a",0,IF(AN$4&lt;=$C1403,0,IF(SUM($C1403,$I1371)&gt;AN$4,$AA1382/$I1371,$AA1382-SUM($I1403:AM1403))))</f>
        <v>0</v>
      </c>
      <c r="AO1403" s="31">
        <f>IF($I1371="n/a",0,IF(AO$4&lt;=$C1403,0,IF(SUM($C1403,$I1371)&gt;AO$4,$AA1382/$I1371,$AA1382-SUM($I1403:AN1403))))</f>
        <v>0</v>
      </c>
      <c r="AP1403" s="31">
        <f>IF($I1371="n/a",0,IF(AP$4&lt;=$C1403,0,IF(SUM($C1403,$I1371)&gt;AP$4,$AA1382/$I1371,$AA1382-SUM($I1403:AO1403))))</f>
        <v>0</v>
      </c>
      <c r="AQ1403" s="31">
        <f>IF($I1371="n/a",0,IF(AQ$4&lt;=$C1403,0,IF(SUM($C1403,$I1371)&gt;AQ$4,$AA1382/$I1371,$AA1382-SUM($I1403:AP1403))))</f>
        <v>0</v>
      </c>
      <c r="AR1403" s="31">
        <f>IF($I1371="n/a",0,IF(AR$4&lt;=$C1403,0,IF(SUM($C1403,$I1371)&gt;AR$4,$AA1382/$I1371,$AA1382-SUM($I1403:AQ1403))))</f>
        <v>0</v>
      </c>
      <c r="AS1403" s="31">
        <f>IF($I1371="n/a",0,IF(AS$4&lt;=$C1403,0,IF(SUM($C1403,$I1371)&gt;AS$4,$AA1382/$I1371,$AA1382-SUM($I1403:AR1403))))</f>
        <v>0</v>
      </c>
      <c r="AT1403" s="31">
        <f>IF($I1371="n/a",0,IF(AT$4&lt;=$C1403,0,IF(SUM($C1403,$I1371)&gt;AT$4,$AA1382/$I1371,$AA1382-SUM($I1403:AS1403))))</f>
        <v>0</v>
      </c>
      <c r="AU1403" s="31">
        <f>IF($I1371="n/a",0,IF(AU$4&lt;=$C1403,0,IF(SUM($C1403,$I1371)&gt;AU$4,$AA1382/$I1371,$AA1382-SUM($I1403:AT1403))))</f>
        <v>0</v>
      </c>
      <c r="AV1403" s="31">
        <f>IF($I1371="n/a",0,IF(AV$4&lt;=$C1403,0,IF(SUM($C1403,$I1371)&gt;AV$4,$AA1382/$I1371,$AA1382-SUM($I1403:AU1403))))</f>
        <v>0</v>
      </c>
      <c r="AW1403" s="31">
        <f>IF($I1371="n/a",0,IF(AW$4&lt;=$C1403,0,IF(SUM($C1403,$I1371)&gt;AW$4,$AA1382/$I1371,$AA1382-SUM($I1403:AV1403))))</f>
        <v>0</v>
      </c>
      <c r="AX1403" s="31">
        <f>IF($I1371="n/a",0,IF(AX$4&lt;=$C1403,0,IF(SUM($C1403,$I1371)&gt;AX$4,$AA1382/$I1371,$AA1382-SUM($I1403:AW1403))))</f>
        <v>0</v>
      </c>
      <c r="AY1403" s="31">
        <f>IF($I1371="n/a",0,IF(AY$4&lt;=$C1403,0,IF(SUM($C1403,$I1371)&gt;AY$4,$AA1382/$I1371,$AA1382-SUM($I1403:AX1403))))</f>
        <v>0</v>
      </c>
      <c r="AZ1403" s="31">
        <f>IF($I1371="n/a",0,IF(AZ$4&lt;=$C1403,0,IF(SUM($C1403,$I1371)&gt;AZ$4,$AA1382/$I1371,$AA1382-SUM($I1403:AY1403))))</f>
        <v>0</v>
      </c>
      <c r="BA1403" s="31">
        <f>IF($I1371="n/a",0,IF(BA$4&lt;=$C1403,0,IF(SUM($C1403,$I1371)&gt;BA$4,$AA1382/$I1371,$AA1382-SUM($I1403:AZ1403))))</f>
        <v>0</v>
      </c>
      <c r="BB1403" s="31">
        <f>IF($I1371="n/a",0,IF(BB$4&lt;=$C1403,0,IF(SUM($C1403,$I1371)&gt;BB$4,$AA1382/$I1371,$AA1382-SUM($I1403:BA1403))))</f>
        <v>0</v>
      </c>
      <c r="BC1403" s="31">
        <f>IF($I1371="n/a",0,IF(BC$4&lt;=$C1403,0,IF(SUM($C1403,$I1371)&gt;BC$4,$AA1382/$I1371,$AA1382-SUM($I1403:BB1403))))</f>
        <v>0</v>
      </c>
      <c r="BD1403" s="31">
        <f>IF($I1371="n/a",0,IF(BD$4&lt;=$C1403,0,IF(SUM($C1403,$I1371)&gt;BD$4,$AA1382/$I1371,$AA1382-SUM($I1403:BC1403))))</f>
        <v>0</v>
      </c>
      <c r="BE1403" s="31">
        <f>IF($I1371="n/a",0,IF(BE$4&lt;=$C1403,0,IF(SUM($C1403,$I1371)&gt;BE$4,$AA1382/$I1371,$AA1382-SUM($I1403:BD1403))))</f>
        <v>0</v>
      </c>
      <c r="BF1403" s="31">
        <f>IF($I1371="n/a",0,IF(BF$4&lt;=$C1403,0,IF(SUM($C1403,$I1371)&gt;BF$4,$AA1382/$I1371,$AA1382-SUM($I1403:BE1403))))</f>
        <v>0</v>
      </c>
      <c r="BG1403" s="31">
        <f>IF($I1371="n/a",0,IF(BG$4&lt;=$C1403,0,IF(SUM($C1403,$I1371)&gt;BG$4,$AA1382/$I1371,$AA1382-SUM($I1403:BF1403))))</f>
        <v>0</v>
      </c>
      <c r="BH1403" s="31">
        <f>IF($I1371="n/a",0,IF(BH$4&lt;=$C1403,0,IF(SUM($C1403,$I1371)&gt;BH$4,$AA1382/$I1371,$AA1382-SUM($I1403:BG1403))))</f>
        <v>0</v>
      </c>
      <c r="BI1403" s="31">
        <f>IF($I1371="n/a",0,IF(BI$4&lt;=$C1403,0,IF(SUM($C1403,$I1371)&gt;BI$4,$AA1382/$I1371,$AA1382-SUM($I1403:BH1403))))</f>
        <v>0</v>
      </c>
      <c r="BJ1403" s="31">
        <f>IF($I1371="n/a",0,IF(BJ$4&lt;=$C1403,0,IF(SUM($C1403,$I1371)&gt;BJ$4,$AA1382/$I1371,$AA1382-SUM($I1403:BI1403))))</f>
        <v>0</v>
      </c>
      <c r="BK1403" s="31">
        <f>IF($I1371="n/a",0,IF(BK$4&lt;=$C1403,0,IF(SUM($C1403,$I1371)&gt;BK$4,$AA1382/$I1371,$AA1382-SUM($I1403:BJ1403))))</f>
        <v>0</v>
      </c>
      <c r="BL1403" s="31">
        <f>IF($I1371="n/a",0,IF(BL$4&lt;=$C1403,0,IF(SUM($C1403,$I1371)&gt;BL$4,$AA1382/$I1371,$AA1382-SUM($I1403:BK1403))))</f>
        <v>0</v>
      </c>
      <c r="BM1403" s="31">
        <f>IF($I1371="n/a",0,IF(BM$4&lt;=$C1403,0,IF(SUM($C1403,$I1371)&gt;BM$4,$AA1382/$I1371,$AA1382-SUM($I1403:BL1403))))</f>
        <v>0</v>
      </c>
      <c r="BN1403" s="31">
        <f>IF($I1371="n/a",0,IF(BN$4&lt;=$C1403,0,IF(SUM($C1403,$I1371)&gt;BN$4,$AA1382/$I1371,$AA1382-SUM($I1403:BM1403))))</f>
        <v>0</v>
      </c>
      <c r="BO1403" s="31">
        <f>IF($I1371="n/a",0,IF(BO$4&lt;=$C1403,0,IF(SUM($C1403,$I1371)&gt;BO$4,$AA1382/$I1371,$AA1382-SUM($I1403:BN1403))))</f>
        <v>0</v>
      </c>
      <c r="BP1403" s="31">
        <f>IF($I1371="n/a",0,IF(BP$4&lt;=$C1403,0,IF(SUM($C1403,$I1371)&gt;BP$4,$AA1382/$I1371,$AA1382-SUM($I1403:BO1403))))</f>
        <v>0</v>
      </c>
      <c r="BQ1403" s="31">
        <f>IF($I1371="n/a",0,IF(BQ$4&lt;=$C1403,0,IF(SUM($C1403,$I1371)&gt;BQ$4,$AA1382/$I1371,$AA1382-SUM($I1403:BP1403))))</f>
        <v>0</v>
      </c>
      <c r="BR1403" s="31">
        <f>IF($I1371="n/a",0,IF(BR$4&lt;=$C1403,0,IF(SUM($C1403,$I1371)&gt;BR$4,$AA1382/$I1371,$AA1382-SUM($I1403:BQ1403))))</f>
        <v>0</v>
      </c>
      <c r="BS1403" s="31">
        <f>IF($I1371="n/a",0,IF(BS$4&lt;=$C1403,0,IF(SUM($C1403,$I1371)&gt;BS$4,$AA1382/$I1371,$AA1382-SUM($I1403:BR1403))))</f>
        <v>0</v>
      </c>
      <c r="BT1403" s="31">
        <f>IF($I1371="n/a",0,IF(BT$4&lt;=$C1403,0,IF(SUM($C1403,$I1371)&gt;BT$4,$AA1382/$I1371,$AA1382-SUM($I1403:BS1403))))</f>
        <v>0</v>
      </c>
      <c r="BU1403" s="31">
        <f>IF($I1371="n/a",0,IF(BU$4&lt;=$C1403,0,IF(SUM($C1403,$I1371)&gt;BU$4,$AA1382/$I1371,$AA1382-SUM($I1403:BT1403))))</f>
        <v>0</v>
      </c>
      <c r="BV1403" s="31">
        <f>IF($I1371="n/a",0,IF(BV$4&lt;=$C1403,0,IF(SUM($C1403,$I1371)&gt;BV$4,$AA1382/$I1371,$AA1382-SUM($I1403:BU1403))))</f>
        <v>0</v>
      </c>
      <c r="BW1403" s="31">
        <f>IF($I1371="n/a",0,IF(BW$4&lt;=$C1403,0,IF(SUM($C1403,$I1371)&gt;BW$4,$AA1382/$I1371,$AA1382-SUM($I1403:BV1403))))</f>
        <v>0</v>
      </c>
      <c r="BX1403" s="31">
        <f>IF($I1371="n/a",0,IF(BX$4&lt;=$C1403,0,IF(SUM($C1403,$I1371)&gt;BX$4,$AA1382/$I1371,$AA1382-SUM($I1403:BW1403))))</f>
        <v>0</v>
      </c>
      <c r="BY1403" s="31">
        <f>IF($I1371="n/a",0,IF(BY$4&lt;=$C1403,0,IF(SUM($C1403,$I1371)&gt;BY$4,$AA1382/$I1371,$AA1382-SUM($I1403:BX1403))))</f>
        <v>0</v>
      </c>
      <c r="BZ1403" s="31">
        <f>IF($I1371="n/a",0,IF(BZ$4&lt;=$C1403,0,IF(SUM($C1403,$I1371)&gt;BZ$4,$AA1382/$I1371,$AA1382-SUM($I1403:BY1403))))</f>
        <v>0</v>
      </c>
      <c r="CA1403" s="31">
        <f>IF($I1371="n/a",0,IF(CA$4&lt;=$C1403,0,IF(SUM($C1403,$I1371)&gt;CA$4,$AA1382/$I1371,$AA1382-SUM($I1403:BZ1403))))</f>
        <v>0</v>
      </c>
      <c r="CB1403" s="31">
        <f>IF($I1371="n/a",0,IF(CB$4&lt;=$C1403,0,IF(SUM($C1403,$I1371)&gt;CB$4,$AA1382/$I1371,$AA1382-SUM($I1403:CA1403))))</f>
        <v>0</v>
      </c>
      <c r="CC1403" s="31">
        <f>IF($I1371="n/a",0,IF(CC$4&lt;=$C1403,0,IF(SUM($C1403,$I1371)&gt;CC$4,$AA1382/$I1371,$AA1382-SUM($I1403:CB1403))))</f>
        <v>0</v>
      </c>
      <c r="CD1403" s="31">
        <f>IF($I1371="n/a",0,IF(CD$4&lt;=$C1403,0,IF(SUM($C1403,$I1371)&gt;CD$4,$AA1382/$I1371,$AA1382-SUM($I1403:CC1403))))</f>
        <v>0</v>
      </c>
      <c r="CE1403" s="31">
        <f>IF($I1371="n/a",0,IF(CE$4&lt;=$C1403,0,IF(SUM($C1403,$I1371)&gt;CE$4,$AA1382/$I1371,$AA1382-SUM($I1403:CD1403))))</f>
        <v>0</v>
      </c>
      <c r="CF1403" s="31">
        <f>IF($I1371="n/a",0,IF(CF$4&lt;=$C1403,0,IF(SUM($C1403,$I1371)&gt;CF$4,$AA1382/$I1371,$AA1382-SUM($I1403:CE1403))))</f>
        <v>0</v>
      </c>
    </row>
    <row r="1404" spans="3:84" ht="12.75" customHeight="1">
      <c r="C1404" s="202">
        <v>2034</v>
      </c>
      <c r="D1404" s="21" t="s">
        <v>64</v>
      </c>
      <c r="E1404" s="21" t="s">
        <v>197</v>
      </c>
      <c r="I1404" s="31"/>
      <c r="J1404" s="31">
        <f>IF($I1371="n/a",0,IF(J$4&lt;=$C1404,0,IF(SUM($C1404,$I1371)&gt;J$4,$AB1382/$I1371,$AB1382-SUM($I1404:I1404))))</f>
        <v>0</v>
      </c>
      <c r="K1404" s="31">
        <f>IF($I1371="n/a",0,IF(K$4&lt;=$C1404,0,IF(SUM($C1404,$I1371)&gt;K$4,$AB1382/$I1371,$AB1382-SUM($I1404:J1404))))</f>
        <v>0</v>
      </c>
      <c r="L1404" s="31">
        <f>IF($I1371="n/a",0,IF(L$4&lt;=$C1404,0,IF(SUM($C1404,$I1371)&gt;L$4,$AB1382/$I1371,$AB1382-SUM($I1404:K1404))))</f>
        <v>0</v>
      </c>
      <c r="M1404" s="31">
        <f>IF($I1371="n/a",0,IF(M$4&lt;=$C1404,0,IF(SUM($C1404,$I1371)&gt;M$4,$AB1382/$I1371,$AB1382-SUM($I1404:L1404))))</f>
        <v>0</v>
      </c>
      <c r="N1404" s="31">
        <f>IF($I1371="n/a",0,IF(N$4&lt;=$C1404,0,IF(SUM($C1404,$I1371)&gt;N$4,$AB1382/$I1371,$AB1382-SUM($I1404:M1404))))</f>
        <v>0</v>
      </c>
      <c r="O1404" s="31">
        <f>IF($I1371="n/a",0,IF(O$4&lt;=$C1404,0,IF(SUM($C1404,$I1371)&gt;O$4,$AB1382/$I1371,$AB1382-SUM($I1404:N1404))))</f>
        <v>0</v>
      </c>
      <c r="P1404" s="31">
        <f>IF($I1371="n/a",0,IF(P$4&lt;=$C1404,0,IF(SUM($C1404,$I1371)&gt;P$4,$AB1382/$I1371,$AB1382-SUM($I1404:O1404))))</f>
        <v>0</v>
      </c>
      <c r="Q1404" s="31">
        <f>IF($I1371="n/a",0,IF(Q$4&lt;=$C1404,0,IF(SUM($C1404,$I1371)&gt;Q$4,$AB1382/$I1371,$AB1382-SUM($I1404:P1404))))</f>
        <v>0</v>
      </c>
      <c r="R1404" s="31">
        <f>IF($I1371="n/a",0,IF(R$4&lt;=$C1404,0,IF(SUM($C1404,$I1371)&gt;R$4,$AB1382/$I1371,$AB1382-SUM($I1404:Q1404))))</f>
        <v>0</v>
      </c>
      <c r="S1404" s="31">
        <f>IF($I1371="n/a",0,IF(S$4&lt;=$C1404,0,IF(SUM($C1404,$I1371)&gt;S$4,$AB1382/$I1371,$AB1382-SUM($I1404:R1404))))</f>
        <v>0</v>
      </c>
      <c r="T1404" s="31">
        <f>IF($I1371="n/a",0,IF(T$4&lt;=$C1404,0,IF(SUM($C1404,$I1371)&gt;T$4,$AB1382/$I1371,$AB1382-SUM($I1404:S1404))))</f>
        <v>0</v>
      </c>
      <c r="U1404" s="31">
        <f>IF($I1371="n/a",0,IF(U$4&lt;=$C1404,0,IF(SUM($C1404,$I1371)&gt;U$4,$AB1382/$I1371,$AB1382-SUM($I1404:T1404))))</f>
        <v>0</v>
      </c>
      <c r="V1404" s="31">
        <f>IF($I1371="n/a",0,IF(V$4&lt;=$C1404,0,IF(SUM($C1404,$I1371)&gt;V$4,$AB1382/$I1371,$AB1382-SUM($I1404:U1404))))</f>
        <v>0</v>
      </c>
      <c r="W1404" s="31">
        <f>IF($I1371="n/a",0,IF(W$4&lt;=$C1404,0,IF(SUM($C1404,$I1371)&gt;W$4,$AB1382/$I1371,$AB1382-SUM($I1404:V1404))))</f>
        <v>0</v>
      </c>
      <c r="X1404" s="31">
        <f>IF($I1371="n/a",0,IF(X$4&lt;=$C1404,0,IF(SUM($C1404,$I1371)&gt;X$4,$AB1382/$I1371,$AB1382-SUM($I1404:W1404))))</f>
        <v>0</v>
      </c>
      <c r="Y1404" s="31">
        <f>IF($I1371="n/a",0,IF(Y$4&lt;=$C1404,0,IF(SUM($C1404,$I1371)&gt;Y$4,$AB1382/$I1371,$AB1382-SUM($I1404:X1404))))</f>
        <v>0</v>
      </c>
      <c r="Z1404" s="31">
        <f>IF($I1371="n/a",0,IF(Z$4&lt;=$C1404,0,IF(SUM($C1404,$I1371)&gt;Z$4,$AB1382/$I1371,$AB1382-SUM($I1404:Y1404))))</f>
        <v>0</v>
      </c>
      <c r="AA1404" s="31">
        <f>IF($I1371="n/a",0,IF(AA$4&lt;=$C1404,0,IF(SUM($C1404,$I1371)&gt;AA$4,$AB1382/$I1371,$AB1382-SUM($I1404:Z1404))))</f>
        <v>0</v>
      </c>
      <c r="AB1404" s="31">
        <f>IF($I1371="n/a",0,IF(AB$4&lt;=$C1404,0,IF(SUM($C1404,$I1371)&gt;AB$4,$AB1382/$I1371,$AB1382-SUM($I1404:AA1404))))</f>
        <v>0</v>
      </c>
      <c r="AC1404" s="31">
        <f>IF($I1371="n/a",0,IF(AC$4&lt;=$C1404,0,IF(SUM($C1404,$I1371)&gt;AC$4,$AB1382/$I1371,$AB1382-SUM($I1404:AB1404))))</f>
        <v>0</v>
      </c>
      <c r="AD1404" s="31">
        <f>IF($I1371="n/a",0,IF(AD$4&lt;=$C1404,0,IF(SUM($C1404,$I1371)&gt;AD$4,$AB1382/$I1371,$AB1382-SUM($I1404:AC1404))))</f>
        <v>0</v>
      </c>
      <c r="AE1404" s="31">
        <f>IF($I1371="n/a",0,IF(AE$4&lt;=$C1404,0,IF(SUM($C1404,$I1371)&gt;AE$4,$AB1382/$I1371,$AB1382-SUM($I1404:AD1404))))</f>
        <v>0</v>
      </c>
      <c r="AF1404" s="31">
        <f>IF($I1371="n/a",0,IF(AF$4&lt;=$C1404,0,IF(SUM($C1404,$I1371)&gt;AF$4,$AB1382/$I1371,$AB1382-SUM($I1404:AE1404))))</f>
        <v>0</v>
      </c>
      <c r="AG1404" s="31">
        <f>IF($I1371="n/a",0,IF(AG$4&lt;=$C1404,0,IF(SUM($C1404,$I1371)&gt;AG$4,$AB1382/$I1371,$AB1382-SUM($I1404:AF1404))))</f>
        <v>0</v>
      </c>
      <c r="AH1404" s="31">
        <f>IF($I1371="n/a",0,IF(AH$4&lt;=$C1404,0,IF(SUM($C1404,$I1371)&gt;AH$4,$AB1382/$I1371,$AB1382-SUM($I1404:AG1404))))</f>
        <v>0</v>
      </c>
      <c r="AI1404" s="31">
        <f>IF($I1371="n/a",0,IF(AI$4&lt;=$C1404,0,IF(SUM($C1404,$I1371)&gt;AI$4,$AB1382/$I1371,$AB1382-SUM($I1404:AH1404))))</f>
        <v>0</v>
      </c>
      <c r="AJ1404" s="31">
        <f>IF($I1371="n/a",0,IF(AJ$4&lt;=$C1404,0,IF(SUM($C1404,$I1371)&gt;AJ$4,$AB1382/$I1371,$AB1382-SUM($I1404:AI1404))))</f>
        <v>0</v>
      </c>
      <c r="AK1404" s="31">
        <f>IF($I1371="n/a",0,IF(AK$4&lt;=$C1404,0,IF(SUM($C1404,$I1371)&gt;AK$4,$AB1382/$I1371,$AB1382-SUM($I1404:AJ1404))))</f>
        <v>0</v>
      </c>
      <c r="AL1404" s="31">
        <f>IF($I1371="n/a",0,IF(AL$4&lt;=$C1404,0,IF(SUM($C1404,$I1371)&gt;AL$4,$AB1382/$I1371,$AB1382-SUM($I1404:AK1404))))</f>
        <v>0</v>
      </c>
      <c r="AM1404" s="31">
        <f>IF($I1371="n/a",0,IF(AM$4&lt;=$C1404,0,IF(SUM($C1404,$I1371)&gt;AM$4,$AB1382/$I1371,$AB1382-SUM($I1404:AL1404))))</f>
        <v>0</v>
      </c>
      <c r="AN1404" s="31">
        <f>IF($I1371="n/a",0,IF(AN$4&lt;=$C1404,0,IF(SUM($C1404,$I1371)&gt;AN$4,$AB1382/$I1371,$AB1382-SUM($I1404:AM1404))))</f>
        <v>0</v>
      </c>
      <c r="AO1404" s="31">
        <f>IF($I1371="n/a",0,IF(AO$4&lt;=$C1404,0,IF(SUM($C1404,$I1371)&gt;AO$4,$AB1382/$I1371,$AB1382-SUM($I1404:AN1404))))</f>
        <v>0</v>
      </c>
      <c r="AP1404" s="31">
        <f>IF($I1371="n/a",0,IF(AP$4&lt;=$C1404,0,IF(SUM($C1404,$I1371)&gt;AP$4,$AB1382/$I1371,$AB1382-SUM($I1404:AO1404))))</f>
        <v>0</v>
      </c>
      <c r="AQ1404" s="31">
        <f>IF($I1371="n/a",0,IF(AQ$4&lt;=$C1404,0,IF(SUM($C1404,$I1371)&gt;AQ$4,$AB1382/$I1371,$AB1382-SUM($I1404:AP1404))))</f>
        <v>0</v>
      </c>
      <c r="AR1404" s="31">
        <f>IF($I1371="n/a",0,IF(AR$4&lt;=$C1404,0,IF(SUM($C1404,$I1371)&gt;AR$4,$AB1382/$I1371,$AB1382-SUM($I1404:AQ1404))))</f>
        <v>0</v>
      </c>
      <c r="AS1404" s="31">
        <f>IF($I1371="n/a",0,IF(AS$4&lt;=$C1404,0,IF(SUM($C1404,$I1371)&gt;AS$4,$AB1382/$I1371,$AB1382-SUM($I1404:AR1404))))</f>
        <v>0</v>
      </c>
      <c r="AT1404" s="31">
        <f>IF($I1371="n/a",0,IF(AT$4&lt;=$C1404,0,IF(SUM($C1404,$I1371)&gt;AT$4,$AB1382/$I1371,$AB1382-SUM($I1404:AS1404))))</f>
        <v>0</v>
      </c>
      <c r="AU1404" s="31">
        <f>IF($I1371="n/a",0,IF(AU$4&lt;=$C1404,0,IF(SUM($C1404,$I1371)&gt;AU$4,$AB1382/$I1371,$AB1382-SUM($I1404:AT1404))))</f>
        <v>0</v>
      </c>
      <c r="AV1404" s="31">
        <f>IF($I1371="n/a",0,IF(AV$4&lt;=$C1404,0,IF(SUM($C1404,$I1371)&gt;AV$4,$AB1382/$I1371,$AB1382-SUM($I1404:AU1404))))</f>
        <v>0</v>
      </c>
      <c r="AW1404" s="31">
        <f>IF($I1371="n/a",0,IF(AW$4&lt;=$C1404,0,IF(SUM($C1404,$I1371)&gt;AW$4,$AB1382/$I1371,$AB1382-SUM($I1404:AV1404))))</f>
        <v>0</v>
      </c>
      <c r="AX1404" s="31">
        <f>IF($I1371="n/a",0,IF(AX$4&lt;=$C1404,0,IF(SUM($C1404,$I1371)&gt;AX$4,$AB1382/$I1371,$AB1382-SUM($I1404:AW1404))))</f>
        <v>0</v>
      </c>
      <c r="AY1404" s="31">
        <f>IF($I1371="n/a",0,IF(AY$4&lt;=$C1404,0,IF(SUM($C1404,$I1371)&gt;AY$4,$AB1382/$I1371,$AB1382-SUM($I1404:AX1404))))</f>
        <v>0</v>
      </c>
      <c r="AZ1404" s="31">
        <f>IF($I1371="n/a",0,IF(AZ$4&lt;=$C1404,0,IF(SUM($C1404,$I1371)&gt;AZ$4,$AB1382/$I1371,$AB1382-SUM($I1404:AY1404))))</f>
        <v>0</v>
      </c>
      <c r="BA1404" s="31">
        <f>IF($I1371="n/a",0,IF(BA$4&lt;=$C1404,0,IF(SUM($C1404,$I1371)&gt;BA$4,$AB1382/$I1371,$AB1382-SUM($I1404:AZ1404))))</f>
        <v>0</v>
      </c>
      <c r="BB1404" s="31">
        <f>IF($I1371="n/a",0,IF(BB$4&lt;=$C1404,0,IF(SUM($C1404,$I1371)&gt;BB$4,$AB1382/$I1371,$AB1382-SUM($I1404:BA1404))))</f>
        <v>0</v>
      </c>
      <c r="BC1404" s="31">
        <f>IF($I1371="n/a",0,IF(BC$4&lt;=$C1404,0,IF(SUM($C1404,$I1371)&gt;BC$4,$AB1382/$I1371,$AB1382-SUM($I1404:BB1404))))</f>
        <v>0</v>
      </c>
      <c r="BD1404" s="31">
        <f>IF($I1371="n/a",0,IF(BD$4&lt;=$C1404,0,IF(SUM($C1404,$I1371)&gt;BD$4,$AB1382/$I1371,$AB1382-SUM($I1404:BC1404))))</f>
        <v>0</v>
      </c>
      <c r="BE1404" s="31">
        <f>IF($I1371="n/a",0,IF(BE$4&lt;=$C1404,0,IF(SUM($C1404,$I1371)&gt;BE$4,$AB1382/$I1371,$AB1382-SUM($I1404:BD1404))))</f>
        <v>0</v>
      </c>
      <c r="BF1404" s="31">
        <f>IF($I1371="n/a",0,IF(BF$4&lt;=$C1404,0,IF(SUM($C1404,$I1371)&gt;BF$4,$AB1382/$I1371,$AB1382-SUM($I1404:BE1404))))</f>
        <v>0</v>
      </c>
      <c r="BG1404" s="31">
        <f>IF($I1371="n/a",0,IF(BG$4&lt;=$C1404,0,IF(SUM($C1404,$I1371)&gt;BG$4,$AB1382/$I1371,$AB1382-SUM($I1404:BF1404))))</f>
        <v>0</v>
      </c>
      <c r="BH1404" s="31">
        <f>IF($I1371="n/a",0,IF(BH$4&lt;=$C1404,0,IF(SUM($C1404,$I1371)&gt;BH$4,$AB1382/$I1371,$AB1382-SUM($I1404:BG1404))))</f>
        <v>0</v>
      </c>
      <c r="BI1404" s="31">
        <f>IF($I1371="n/a",0,IF(BI$4&lt;=$C1404,0,IF(SUM($C1404,$I1371)&gt;BI$4,$AB1382/$I1371,$AB1382-SUM($I1404:BH1404))))</f>
        <v>0</v>
      </c>
      <c r="BJ1404" s="31">
        <f>IF($I1371="n/a",0,IF(BJ$4&lt;=$C1404,0,IF(SUM($C1404,$I1371)&gt;BJ$4,$AB1382/$I1371,$AB1382-SUM($I1404:BI1404))))</f>
        <v>0</v>
      </c>
      <c r="BK1404" s="31">
        <f>IF($I1371="n/a",0,IF(BK$4&lt;=$C1404,0,IF(SUM($C1404,$I1371)&gt;BK$4,$AB1382/$I1371,$AB1382-SUM($I1404:BJ1404))))</f>
        <v>0</v>
      </c>
      <c r="BL1404" s="31">
        <f>IF($I1371="n/a",0,IF(BL$4&lt;=$C1404,0,IF(SUM($C1404,$I1371)&gt;BL$4,$AB1382/$I1371,$AB1382-SUM($I1404:BK1404))))</f>
        <v>0</v>
      </c>
      <c r="BM1404" s="31">
        <f>IF($I1371="n/a",0,IF(BM$4&lt;=$C1404,0,IF(SUM($C1404,$I1371)&gt;BM$4,$AB1382/$I1371,$AB1382-SUM($I1404:BL1404))))</f>
        <v>0</v>
      </c>
      <c r="BN1404" s="31">
        <f>IF($I1371="n/a",0,IF(BN$4&lt;=$C1404,0,IF(SUM($C1404,$I1371)&gt;BN$4,$AB1382/$I1371,$AB1382-SUM($I1404:BM1404))))</f>
        <v>0</v>
      </c>
      <c r="BO1404" s="31">
        <f>IF($I1371="n/a",0,IF(BO$4&lt;=$C1404,0,IF(SUM($C1404,$I1371)&gt;BO$4,$AB1382/$I1371,$AB1382-SUM($I1404:BN1404))))</f>
        <v>0</v>
      </c>
      <c r="BP1404" s="31">
        <f>IF($I1371="n/a",0,IF(BP$4&lt;=$C1404,0,IF(SUM($C1404,$I1371)&gt;BP$4,$AB1382/$I1371,$AB1382-SUM($I1404:BO1404))))</f>
        <v>0</v>
      </c>
      <c r="BQ1404" s="31">
        <f>IF($I1371="n/a",0,IF(BQ$4&lt;=$C1404,0,IF(SUM($C1404,$I1371)&gt;BQ$4,$AB1382/$I1371,$AB1382-SUM($I1404:BP1404))))</f>
        <v>0</v>
      </c>
      <c r="BR1404" s="31">
        <f>IF($I1371="n/a",0,IF(BR$4&lt;=$C1404,0,IF(SUM($C1404,$I1371)&gt;BR$4,$AB1382/$I1371,$AB1382-SUM($I1404:BQ1404))))</f>
        <v>0</v>
      </c>
      <c r="BS1404" s="31">
        <f>IF($I1371="n/a",0,IF(BS$4&lt;=$C1404,0,IF(SUM($C1404,$I1371)&gt;BS$4,$AB1382/$I1371,$AB1382-SUM($I1404:BR1404))))</f>
        <v>0</v>
      </c>
      <c r="BT1404" s="31">
        <f>IF($I1371="n/a",0,IF(BT$4&lt;=$C1404,0,IF(SUM($C1404,$I1371)&gt;BT$4,$AB1382/$I1371,$AB1382-SUM($I1404:BS1404))))</f>
        <v>0</v>
      </c>
      <c r="BU1404" s="31">
        <f>IF($I1371="n/a",0,IF(BU$4&lt;=$C1404,0,IF(SUM($C1404,$I1371)&gt;BU$4,$AB1382/$I1371,$AB1382-SUM($I1404:BT1404))))</f>
        <v>0</v>
      </c>
      <c r="BV1404" s="31">
        <f>IF($I1371="n/a",0,IF(BV$4&lt;=$C1404,0,IF(SUM($C1404,$I1371)&gt;BV$4,$AB1382/$I1371,$AB1382-SUM($I1404:BU1404))))</f>
        <v>0</v>
      </c>
      <c r="BW1404" s="31">
        <f>IF($I1371="n/a",0,IF(BW$4&lt;=$C1404,0,IF(SUM($C1404,$I1371)&gt;BW$4,$AB1382/$I1371,$AB1382-SUM($I1404:BV1404))))</f>
        <v>0</v>
      </c>
      <c r="BX1404" s="31">
        <f>IF($I1371="n/a",0,IF(BX$4&lt;=$C1404,0,IF(SUM($C1404,$I1371)&gt;BX$4,$AB1382/$I1371,$AB1382-SUM($I1404:BW1404))))</f>
        <v>0</v>
      </c>
      <c r="BY1404" s="31">
        <f>IF($I1371="n/a",0,IF(BY$4&lt;=$C1404,0,IF(SUM($C1404,$I1371)&gt;BY$4,$AB1382/$I1371,$AB1382-SUM($I1404:BX1404))))</f>
        <v>0</v>
      </c>
      <c r="BZ1404" s="31">
        <f>IF($I1371="n/a",0,IF(BZ$4&lt;=$C1404,0,IF(SUM($C1404,$I1371)&gt;BZ$4,$AB1382/$I1371,$AB1382-SUM($I1404:BY1404))))</f>
        <v>0</v>
      </c>
      <c r="CA1404" s="31">
        <f>IF($I1371="n/a",0,IF(CA$4&lt;=$C1404,0,IF(SUM($C1404,$I1371)&gt;CA$4,$AB1382/$I1371,$AB1382-SUM($I1404:BZ1404))))</f>
        <v>0</v>
      </c>
      <c r="CB1404" s="31">
        <f>IF($I1371="n/a",0,IF(CB$4&lt;=$C1404,0,IF(SUM($C1404,$I1371)&gt;CB$4,$AB1382/$I1371,$AB1382-SUM($I1404:CA1404))))</f>
        <v>0</v>
      </c>
      <c r="CC1404" s="31">
        <f>IF($I1371="n/a",0,IF(CC$4&lt;=$C1404,0,IF(SUM($C1404,$I1371)&gt;CC$4,$AB1382/$I1371,$AB1382-SUM($I1404:CB1404))))</f>
        <v>0</v>
      </c>
      <c r="CD1404" s="31">
        <f>IF($I1371="n/a",0,IF(CD$4&lt;=$C1404,0,IF(SUM($C1404,$I1371)&gt;CD$4,$AB1382/$I1371,$AB1382-SUM($I1404:CC1404))))</f>
        <v>0</v>
      </c>
      <c r="CE1404" s="31">
        <f>IF($I1371="n/a",0,IF(CE$4&lt;=$C1404,0,IF(SUM($C1404,$I1371)&gt;CE$4,$AB1382/$I1371,$AB1382-SUM($I1404:CD1404))))</f>
        <v>0</v>
      </c>
      <c r="CF1404" s="31">
        <f>IF($I1371="n/a",0,IF(CF$4&lt;=$C1404,0,IF(SUM($C1404,$I1371)&gt;CF$4,$AB1382/$I1371,$AB1382-SUM($I1404:CE1404))))</f>
        <v>0</v>
      </c>
    </row>
    <row r="1405" spans="3:84" ht="12.75" customHeight="1">
      <c r="C1405" s="202">
        <v>2035</v>
      </c>
      <c r="D1405" s="21" t="s">
        <v>65</v>
      </c>
      <c r="E1405" s="21" t="s">
        <v>197</v>
      </c>
      <c r="I1405" s="31"/>
      <c r="J1405" s="31">
        <f>IF($I1371="n/a",0,IF(J$4&lt;=$C1405,0,IF(SUM($C1405,$I1371)&gt;J$4,$AC1382/$I1371,$AC1382-SUM($I1405:I1405))))</f>
        <v>0</v>
      </c>
      <c r="K1405" s="31">
        <f>IF($I1371="n/a",0,IF(K$4&lt;=$C1405,0,IF(SUM($C1405,$I1371)&gt;K$4,$AC1382/$I1371,$AC1382-SUM($I1405:J1405))))</f>
        <v>0</v>
      </c>
      <c r="L1405" s="31">
        <f>IF($I1371="n/a",0,IF(L$4&lt;=$C1405,0,IF(SUM($C1405,$I1371)&gt;L$4,$AC1382/$I1371,$AC1382-SUM($I1405:K1405))))</f>
        <v>0</v>
      </c>
      <c r="M1405" s="31">
        <f>IF($I1371="n/a",0,IF(M$4&lt;=$C1405,0,IF(SUM($C1405,$I1371)&gt;M$4,$AC1382/$I1371,$AC1382-SUM($I1405:L1405))))</f>
        <v>0</v>
      </c>
      <c r="N1405" s="31">
        <f>IF($I1371="n/a",0,IF(N$4&lt;=$C1405,0,IF(SUM($C1405,$I1371)&gt;N$4,$AC1382/$I1371,$AC1382-SUM($I1405:M1405))))</f>
        <v>0</v>
      </c>
      <c r="O1405" s="31">
        <f>IF($I1371="n/a",0,IF(O$4&lt;=$C1405,0,IF(SUM($C1405,$I1371)&gt;O$4,$AC1382/$I1371,$AC1382-SUM($I1405:N1405))))</f>
        <v>0</v>
      </c>
      <c r="P1405" s="31">
        <f>IF($I1371="n/a",0,IF(P$4&lt;=$C1405,0,IF(SUM($C1405,$I1371)&gt;P$4,$AC1382/$I1371,$AC1382-SUM($I1405:O1405))))</f>
        <v>0</v>
      </c>
      <c r="Q1405" s="31">
        <f>IF($I1371="n/a",0,IF(Q$4&lt;=$C1405,0,IF(SUM($C1405,$I1371)&gt;Q$4,$AC1382/$I1371,$AC1382-SUM($I1405:P1405))))</f>
        <v>0</v>
      </c>
      <c r="R1405" s="31">
        <f>IF($I1371="n/a",0,IF(R$4&lt;=$C1405,0,IF(SUM($C1405,$I1371)&gt;R$4,$AC1382/$I1371,$AC1382-SUM($I1405:Q1405))))</f>
        <v>0</v>
      </c>
      <c r="S1405" s="31">
        <f>IF($I1371="n/a",0,IF(S$4&lt;=$C1405,0,IF(SUM($C1405,$I1371)&gt;S$4,$AC1382/$I1371,$AC1382-SUM($I1405:R1405))))</f>
        <v>0</v>
      </c>
      <c r="T1405" s="31">
        <f>IF($I1371="n/a",0,IF(T$4&lt;=$C1405,0,IF(SUM($C1405,$I1371)&gt;T$4,$AC1382/$I1371,$AC1382-SUM($I1405:S1405))))</f>
        <v>0</v>
      </c>
      <c r="U1405" s="31">
        <f>IF($I1371="n/a",0,IF(U$4&lt;=$C1405,0,IF(SUM($C1405,$I1371)&gt;U$4,$AC1382/$I1371,$AC1382-SUM($I1405:T1405))))</f>
        <v>0</v>
      </c>
      <c r="V1405" s="31">
        <f>IF($I1371="n/a",0,IF(V$4&lt;=$C1405,0,IF(SUM($C1405,$I1371)&gt;V$4,$AC1382/$I1371,$AC1382-SUM($I1405:U1405))))</f>
        <v>0</v>
      </c>
      <c r="W1405" s="31">
        <f>IF($I1371="n/a",0,IF(W$4&lt;=$C1405,0,IF(SUM($C1405,$I1371)&gt;W$4,$AC1382/$I1371,$AC1382-SUM($I1405:V1405))))</f>
        <v>0</v>
      </c>
      <c r="X1405" s="31">
        <f>IF($I1371="n/a",0,IF(X$4&lt;=$C1405,0,IF(SUM($C1405,$I1371)&gt;X$4,$AC1382/$I1371,$AC1382-SUM($I1405:W1405))))</f>
        <v>0</v>
      </c>
      <c r="Y1405" s="31">
        <f>IF($I1371="n/a",0,IF(Y$4&lt;=$C1405,0,IF(SUM($C1405,$I1371)&gt;Y$4,$AC1382/$I1371,$AC1382-SUM($I1405:X1405))))</f>
        <v>0</v>
      </c>
      <c r="Z1405" s="31">
        <f>IF($I1371="n/a",0,IF(Z$4&lt;=$C1405,0,IF(SUM($C1405,$I1371)&gt;Z$4,$AC1382/$I1371,$AC1382-SUM($I1405:Y1405))))</f>
        <v>0</v>
      </c>
      <c r="AA1405" s="31">
        <f>IF($I1371="n/a",0,IF(AA$4&lt;=$C1405,0,IF(SUM($C1405,$I1371)&gt;AA$4,$AC1382/$I1371,$AC1382-SUM($I1405:Z1405))))</f>
        <v>0</v>
      </c>
      <c r="AB1405" s="31">
        <f>IF($I1371="n/a",0,IF(AB$4&lt;=$C1405,0,IF(SUM($C1405,$I1371)&gt;AB$4,$AC1382/$I1371,$AC1382-SUM($I1405:AA1405))))</f>
        <v>0</v>
      </c>
      <c r="AC1405" s="31">
        <f>IF($I1371="n/a",0,IF(AC$4&lt;=$C1405,0,IF(SUM($C1405,$I1371)&gt;AC$4,$AC1382/$I1371,$AC1382-SUM($I1405:AB1405))))</f>
        <v>0</v>
      </c>
      <c r="AD1405" s="31">
        <f>IF($I1371="n/a",0,IF(AD$4&lt;=$C1405,0,IF(SUM($C1405,$I1371)&gt;AD$4,$AC1382/$I1371,$AC1382-SUM($I1405:AC1405))))</f>
        <v>0</v>
      </c>
      <c r="AE1405" s="31">
        <f>IF($I1371="n/a",0,IF(AE$4&lt;=$C1405,0,IF(SUM($C1405,$I1371)&gt;AE$4,$AC1382/$I1371,$AC1382-SUM($I1405:AD1405))))</f>
        <v>0</v>
      </c>
      <c r="AF1405" s="31">
        <f>IF($I1371="n/a",0,IF(AF$4&lt;=$C1405,0,IF(SUM($C1405,$I1371)&gt;AF$4,$AC1382/$I1371,$AC1382-SUM($I1405:AE1405))))</f>
        <v>0</v>
      </c>
      <c r="AG1405" s="31">
        <f>IF($I1371="n/a",0,IF(AG$4&lt;=$C1405,0,IF(SUM($C1405,$I1371)&gt;AG$4,$AC1382/$I1371,$AC1382-SUM($I1405:AF1405))))</f>
        <v>0</v>
      </c>
      <c r="AH1405" s="31">
        <f>IF($I1371="n/a",0,IF(AH$4&lt;=$C1405,0,IF(SUM($C1405,$I1371)&gt;AH$4,$AC1382/$I1371,$AC1382-SUM($I1405:AG1405))))</f>
        <v>0</v>
      </c>
      <c r="AI1405" s="31">
        <f>IF($I1371="n/a",0,IF(AI$4&lt;=$C1405,0,IF(SUM($C1405,$I1371)&gt;AI$4,$AC1382/$I1371,$AC1382-SUM($I1405:AH1405))))</f>
        <v>0</v>
      </c>
      <c r="AJ1405" s="31">
        <f>IF($I1371="n/a",0,IF(AJ$4&lt;=$C1405,0,IF(SUM($C1405,$I1371)&gt;AJ$4,$AC1382/$I1371,$AC1382-SUM($I1405:AI1405))))</f>
        <v>0</v>
      </c>
      <c r="AK1405" s="31">
        <f>IF($I1371="n/a",0,IF(AK$4&lt;=$C1405,0,IF(SUM($C1405,$I1371)&gt;AK$4,$AC1382/$I1371,$AC1382-SUM($I1405:AJ1405))))</f>
        <v>0</v>
      </c>
      <c r="AL1405" s="31">
        <f>IF($I1371="n/a",0,IF(AL$4&lt;=$C1405,0,IF(SUM($C1405,$I1371)&gt;AL$4,$AC1382/$I1371,$AC1382-SUM($I1405:AK1405))))</f>
        <v>0</v>
      </c>
      <c r="AM1405" s="31">
        <f>IF($I1371="n/a",0,IF(AM$4&lt;=$C1405,0,IF(SUM($C1405,$I1371)&gt;AM$4,$AC1382/$I1371,$AC1382-SUM($I1405:AL1405))))</f>
        <v>0</v>
      </c>
      <c r="AN1405" s="31">
        <f>IF($I1371="n/a",0,IF(AN$4&lt;=$C1405,0,IF(SUM($C1405,$I1371)&gt;AN$4,$AC1382/$I1371,$AC1382-SUM($I1405:AM1405))))</f>
        <v>0</v>
      </c>
      <c r="AO1405" s="31">
        <f>IF($I1371="n/a",0,IF(AO$4&lt;=$C1405,0,IF(SUM($C1405,$I1371)&gt;AO$4,$AC1382/$I1371,$AC1382-SUM($I1405:AN1405))))</f>
        <v>0</v>
      </c>
      <c r="AP1405" s="31">
        <f>IF($I1371="n/a",0,IF(AP$4&lt;=$C1405,0,IF(SUM($C1405,$I1371)&gt;AP$4,$AC1382/$I1371,$AC1382-SUM($I1405:AO1405))))</f>
        <v>0</v>
      </c>
      <c r="AQ1405" s="31">
        <f>IF($I1371="n/a",0,IF(AQ$4&lt;=$C1405,0,IF(SUM($C1405,$I1371)&gt;AQ$4,$AC1382/$I1371,$AC1382-SUM($I1405:AP1405))))</f>
        <v>0</v>
      </c>
      <c r="AR1405" s="31">
        <f>IF($I1371="n/a",0,IF(AR$4&lt;=$C1405,0,IF(SUM($C1405,$I1371)&gt;AR$4,$AC1382/$I1371,$AC1382-SUM($I1405:AQ1405))))</f>
        <v>0</v>
      </c>
      <c r="AS1405" s="31">
        <f>IF($I1371="n/a",0,IF(AS$4&lt;=$C1405,0,IF(SUM($C1405,$I1371)&gt;AS$4,$AC1382/$I1371,$AC1382-SUM($I1405:AR1405))))</f>
        <v>0</v>
      </c>
      <c r="AT1405" s="31">
        <f>IF($I1371="n/a",0,IF(AT$4&lt;=$C1405,0,IF(SUM($C1405,$I1371)&gt;AT$4,$AC1382/$I1371,$AC1382-SUM($I1405:AS1405))))</f>
        <v>0</v>
      </c>
      <c r="AU1405" s="31">
        <f>IF($I1371="n/a",0,IF(AU$4&lt;=$C1405,0,IF(SUM($C1405,$I1371)&gt;AU$4,$AC1382/$I1371,$AC1382-SUM($I1405:AT1405))))</f>
        <v>0</v>
      </c>
      <c r="AV1405" s="31">
        <f>IF($I1371="n/a",0,IF(AV$4&lt;=$C1405,0,IF(SUM($C1405,$I1371)&gt;AV$4,$AC1382/$I1371,$AC1382-SUM($I1405:AU1405))))</f>
        <v>0</v>
      </c>
      <c r="AW1405" s="31">
        <f>IF($I1371="n/a",0,IF(AW$4&lt;=$C1405,0,IF(SUM($C1405,$I1371)&gt;AW$4,$AC1382/$I1371,$AC1382-SUM($I1405:AV1405))))</f>
        <v>0</v>
      </c>
      <c r="AX1405" s="31">
        <f>IF($I1371="n/a",0,IF(AX$4&lt;=$C1405,0,IF(SUM($C1405,$I1371)&gt;AX$4,$AC1382/$I1371,$AC1382-SUM($I1405:AW1405))))</f>
        <v>0</v>
      </c>
      <c r="AY1405" s="31">
        <f>IF($I1371="n/a",0,IF(AY$4&lt;=$C1405,0,IF(SUM($C1405,$I1371)&gt;AY$4,$AC1382/$I1371,$AC1382-SUM($I1405:AX1405))))</f>
        <v>0</v>
      </c>
      <c r="AZ1405" s="31">
        <f>IF($I1371="n/a",0,IF(AZ$4&lt;=$C1405,0,IF(SUM($C1405,$I1371)&gt;AZ$4,$AC1382/$I1371,$AC1382-SUM($I1405:AY1405))))</f>
        <v>0</v>
      </c>
      <c r="BA1405" s="31">
        <f>IF($I1371="n/a",0,IF(BA$4&lt;=$C1405,0,IF(SUM($C1405,$I1371)&gt;BA$4,$AC1382/$I1371,$AC1382-SUM($I1405:AZ1405))))</f>
        <v>0</v>
      </c>
      <c r="BB1405" s="31">
        <f>IF($I1371="n/a",0,IF(BB$4&lt;=$C1405,0,IF(SUM($C1405,$I1371)&gt;BB$4,$AC1382/$I1371,$AC1382-SUM($I1405:BA1405))))</f>
        <v>0</v>
      </c>
      <c r="BC1405" s="31">
        <f>IF($I1371="n/a",0,IF(BC$4&lt;=$C1405,0,IF(SUM($C1405,$I1371)&gt;BC$4,$AC1382/$I1371,$AC1382-SUM($I1405:BB1405))))</f>
        <v>0</v>
      </c>
      <c r="BD1405" s="31">
        <f>IF($I1371="n/a",0,IF(BD$4&lt;=$C1405,0,IF(SUM($C1405,$I1371)&gt;BD$4,$AC1382/$I1371,$AC1382-SUM($I1405:BC1405))))</f>
        <v>0</v>
      </c>
      <c r="BE1405" s="31">
        <f>IF($I1371="n/a",0,IF(BE$4&lt;=$C1405,0,IF(SUM($C1405,$I1371)&gt;BE$4,$AC1382/$I1371,$AC1382-SUM($I1405:BD1405))))</f>
        <v>0</v>
      </c>
      <c r="BF1405" s="31">
        <f>IF($I1371="n/a",0,IF(BF$4&lt;=$C1405,0,IF(SUM($C1405,$I1371)&gt;BF$4,$AC1382/$I1371,$AC1382-SUM($I1405:BE1405))))</f>
        <v>0</v>
      </c>
      <c r="BG1405" s="31">
        <f>IF($I1371="n/a",0,IF(BG$4&lt;=$C1405,0,IF(SUM($C1405,$I1371)&gt;BG$4,$AC1382/$I1371,$AC1382-SUM($I1405:BF1405))))</f>
        <v>0</v>
      </c>
      <c r="BH1405" s="31">
        <f>IF($I1371="n/a",0,IF(BH$4&lt;=$C1405,0,IF(SUM($C1405,$I1371)&gt;BH$4,$AC1382/$I1371,$AC1382-SUM($I1405:BG1405))))</f>
        <v>0</v>
      </c>
      <c r="BI1405" s="31">
        <f>IF($I1371="n/a",0,IF(BI$4&lt;=$C1405,0,IF(SUM($C1405,$I1371)&gt;BI$4,$AC1382/$I1371,$AC1382-SUM($I1405:BH1405))))</f>
        <v>0</v>
      </c>
      <c r="BJ1405" s="31">
        <f>IF($I1371="n/a",0,IF(BJ$4&lt;=$C1405,0,IF(SUM($C1405,$I1371)&gt;BJ$4,$AC1382/$I1371,$AC1382-SUM($I1405:BI1405))))</f>
        <v>0</v>
      </c>
      <c r="BK1405" s="31">
        <f>IF($I1371="n/a",0,IF(BK$4&lt;=$C1405,0,IF(SUM($C1405,$I1371)&gt;BK$4,$AC1382/$I1371,$AC1382-SUM($I1405:BJ1405))))</f>
        <v>0</v>
      </c>
      <c r="BL1405" s="31">
        <f>IF($I1371="n/a",0,IF(BL$4&lt;=$C1405,0,IF(SUM($C1405,$I1371)&gt;BL$4,$AC1382/$I1371,$AC1382-SUM($I1405:BK1405))))</f>
        <v>0</v>
      </c>
      <c r="BM1405" s="31">
        <f>IF($I1371="n/a",0,IF(BM$4&lt;=$C1405,0,IF(SUM($C1405,$I1371)&gt;BM$4,$AC1382/$I1371,$AC1382-SUM($I1405:BL1405))))</f>
        <v>0</v>
      </c>
      <c r="BN1405" s="31">
        <f>IF($I1371="n/a",0,IF(BN$4&lt;=$C1405,0,IF(SUM($C1405,$I1371)&gt;BN$4,$AC1382/$I1371,$AC1382-SUM($I1405:BM1405))))</f>
        <v>0</v>
      </c>
      <c r="BO1405" s="31">
        <f>IF($I1371="n/a",0,IF(BO$4&lt;=$C1405,0,IF(SUM($C1405,$I1371)&gt;BO$4,$AC1382/$I1371,$AC1382-SUM($I1405:BN1405))))</f>
        <v>0</v>
      </c>
      <c r="BP1405" s="31">
        <f>IF($I1371="n/a",0,IF(BP$4&lt;=$C1405,0,IF(SUM($C1405,$I1371)&gt;BP$4,$AC1382/$I1371,$AC1382-SUM($I1405:BO1405))))</f>
        <v>0</v>
      </c>
      <c r="BQ1405" s="31">
        <f>IF($I1371="n/a",0,IF(BQ$4&lt;=$C1405,0,IF(SUM($C1405,$I1371)&gt;BQ$4,$AC1382/$I1371,$AC1382-SUM($I1405:BP1405))))</f>
        <v>0</v>
      </c>
      <c r="BR1405" s="31">
        <f>IF($I1371="n/a",0,IF(BR$4&lt;=$C1405,0,IF(SUM($C1405,$I1371)&gt;BR$4,$AC1382/$I1371,$AC1382-SUM($I1405:BQ1405))))</f>
        <v>0</v>
      </c>
      <c r="BS1405" s="31">
        <f>IF($I1371="n/a",0,IF(BS$4&lt;=$C1405,0,IF(SUM($C1405,$I1371)&gt;BS$4,$AC1382/$I1371,$AC1382-SUM($I1405:BR1405))))</f>
        <v>0</v>
      </c>
      <c r="BT1405" s="31">
        <f>IF($I1371="n/a",0,IF(BT$4&lt;=$C1405,0,IF(SUM($C1405,$I1371)&gt;BT$4,$AC1382/$I1371,$AC1382-SUM($I1405:BS1405))))</f>
        <v>0</v>
      </c>
      <c r="BU1405" s="31">
        <f>IF($I1371="n/a",0,IF(BU$4&lt;=$C1405,0,IF(SUM($C1405,$I1371)&gt;BU$4,$AC1382/$I1371,$AC1382-SUM($I1405:BT1405))))</f>
        <v>0</v>
      </c>
      <c r="BV1405" s="31">
        <f>IF($I1371="n/a",0,IF(BV$4&lt;=$C1405,0,IF(SUM($C1405,$I1371)&gt;BV$4,$AC1382/$I1371,$AC1382-SUM($I1405:BU1405))))</f>
        <v>0</v>
      </c>
      <c r="BW1405" s="31">
        <f>IF($I1371="n/a",0,IF(BW$4&lt;=$C1405,0,IF(SUM($C1405,$I1371)&gt;BW$4,$AC1382/$I1371,$AC1382-SUM($I1405:BV1405))))</f>
        <v>0</v>
      </c>
      <c r="BX1405" s="31">
        <f>IF($I1371="n/a",0,IF(BX$4&lt;=$C1405,0,IF(SUM($C1405,$I1371)&gt;BX$4,$AC1382/$I1371,$AC1382-SUM($I1405:BW1405))))</f>
        <v>0</v>
      </c>
      <c r="BY1405" s="31">
        <f>IF($I1371="n/a",0,IF(BY$4&lt;=$C1405,0,IF(SUM($C1405,$I1371)&gt;BY$4,$AC1382/$I1371,$AC1382-SUM($I1405:BX1405))))</f>
        <v>0</v>
      </c>
      <c r="BZ1405" s="31">
        <f>IF($I1371="n/a",0,IF(BZ$4&lt;=$C1405,0,IF(SUM($C1405,$I1371)&gt;BZ$4,$AC1382/$I1371,$AC1382-SUM($I1405:BY1405))))</f>
        <v>0</v>
      </c>
      <c r="CA1405" s="31">
        <f>IF($I1371="n/a",0,IF(CA$4&lt;=$C1405,0,IF(SUM($C1405,$I1371)&gt;CA$4,$AC1382/$I1371,$AC1382-SUM($I1405:BZ1405))))</f>
        <v>0</v>
      </c>
      <c r="CB1405" s="31">
        <f>IF($I1371="n/a",0,IF(CB$4&lt;=$C1405,0,IF(SUM($C1405,$I1371)&gt;CB$4,$AC1382/$I1371,$AC1382-SUM($I1405:CA1405))))</f>
        <v>0</v>
      </c>
      <c r="CC1405" s="31">
        <f>IF($I1371="n/a",0,IF(CC$4&lt;=$C1405,0,IF(SUM($C1405,$I1371)&gt;CC$4,$AC1382/$I1371,$AC1382-SUM($I1405:CB1405))))</f>
        <v>0</v>
      </c>
      <c r="CD1405" s="31">
        <f>IF($I1371="n/a",0,IF(CD$4&lt;=$C1405,0,IF(SUM($C1405,$I1371)&gt;CD$4,$AC1382/$I1371,$AC1382-SUM($I1405:CC1405))))</f>
        <v>0</v>
      </c>
      <c r="CE1405" s="31">
        <f>IF($I1371="n/a",0,IF(CE$4&lt;=$C1405,0,IF(SUM($C1405,$I1371)&gt;CE$4,$AC1382/$I1371,$AC1382-SUM($I1405:CD1405))))</f>
        <v>0</v>
      </c>
      <c r="CF1405" s="31">
        <f>IF($I1371="n/a",0,IF(CF$4&lt;=$C1405,0,IF(SUM($C1405,$I1371)&gt;CF$4,$AC1382/$I1371,$AC1382-SUM($I1405:CE1405))))</f>
        <v>0</v>
      </c>
    </row>
    <row r="1406" spans="3:84" ht="12.75" customHeight="1">
      <c r="C1406" s="202">
        <v>2036</v>
      </c>
      <c r="D1406" s="21" t="s">
        <v>66</v>
      </c>
      <c r="E1406" s="21" t="s">
        <v>197</v>
      </c>
      <c r="I1406" s="31"/>
      <c r="J1406" s="31">
        <f>IF($I1371="n/a",0,IF(J$4&lt;=$C1406,0,IF(SUM($C1406,$I1371)&gt;J$4,$AD1382/$I1371,$AD1382-SUM($I1406:I1406))))</f>
        <v>0</v>
      </c>
      <c r="K1406" s="31">
        <f>IF($I1371="n/a",0,IF(K$4&lt;=$C1406,0,IF(SUM($C1406,$I1371)&gt;K$4,$AD1382/$I1371,$AD1382-SUM($I1406:J1406))))</f>
        <v>0</v>
      </c>
      <c r="L1406" s="31">
        <f>IF($I1371="n/a",0,IF(L$4&lt;=$C1406,0,IF(SUM($C1406,$I1371)&gt;L$4,$AD1382/$I1371,$AD1382-SUM($I1406:K1406))))</f>
        <v>0</v>
      </c>
      <c r="M1406" s="31">
        <f>IF($I1371="n/a",0,IF(M$4&lt;=$C1406,0,IF(SUM($C1406,$I1371)&gt;M$4,$AD1382/$I1371,$AD1382-SUM($I1406:L1406))))</f>
        <v>0</v>
      </c>
      <c r="N1406" s="31">
        <f>IF($I1371="n/a",0,IF(N$4&lt;=$C1406,0,IF(SUM($C1406,$I1371)&gt;N$4,$AD1382/$I1371,$AD1382-SUM($I1406:M1406))))</f>
        <v>0</v>
      </c>
      <c r="O1406" s="31">
        <f>IF($I1371="n/a",0,IF(O$4&lt;=$C1406,0,IF(SUM($C1406,$I1371)&gt;O$4,$AD1382/$I1371,$AD1382-SUM($I1406:N1406))))</f>
        <v>0</v>
      </c>
      <c r="P1406" s="31">
        <f>IF($I1371="n/a",0,IF(P$4&lt;=$C1406,0,IF(SUM($C1406,$I1371)&gt;P$4,$AD1382/$I1371,$AD1382-SUM($I1406:O1406))))</f>
        <v>0</v>
      </c>
      <c r="Q1406" s="31">
        <f>IF($I1371="n/a",0,IF(Q$4&lt;=$C1406,0,IF(SUM($C1406,$I1371)&gt;Q$4,$AD1382/$I1371,$AD1382-SUM($I1406:P1406))))</f>
        <v>0</v>
      </c>
      <c r="R1406" s="31">
        <f>IF($I1371="n/a",0,IF(R$4&lt;=$C1406,0,IF(SUM($C1406,$I1371)&gt;R$4,$AD1382/$I1371,$AD1382-SUM($I1406:Q1406))))</f>
        <v>0</v>
      </c>
      <c r="S1406" s="31">
        <f>IF($I1371="n/a",0,IF(S$4&lt;=$C1406,0,IF(SUM($C1406,$I1371)&gt;S$4,$AD1382/$I1371,$AD1382-SUM($I1406:R1406))))</f>
        <v>0</v>
      </c>
      <c r="T1406" s="31">
        <f>IF($I1371="n/a",0,IF(T$4&lt;=$C1406,0,IF(SUM($C1406,$I1371)&gt;T$4,$AD1382/$I1371,$AD1382-SUM($I1406:S1406))))</f>
        <v>0</v>
      </c>
      <c r="U1406" s="31">
        <f>IF($I1371="n/a",0,IF(U$4&lt;=$C1406,0,IF(SUM($C1406,$I1371)&gt;U$4,$AD1382/$I1371,$AD1382-SUM($I1406:T1406))))</f>
        <v>0</v>
      </c>
      <c r="V1406" s="31">
        <f>IF($I1371="n/a",0,IF(V$4&lt;=$C1406,0,IF(SUM($C1406,$I1371)&gt;V$4,$AD1382/$I1371,$AD1382-SUM($I1406:U1406))))</f>
        <v>0</v>
      </c>
      <c r="W1406" s="31">
        <f>IF($I1371="n/a",0,IF(W$4&lt;=$C1406,0,IF(SUM($C1406,$I1371)&gt;W$4,$AD1382/$I1371,$AD1382-SUM($I1406:V1406))))</f>
        <v>0</v>
      </c>
      <c r="X1406" s="31">
        <f>IF($I1371="n/a",0,IF(X$4&lt;=$C1406,0,IF(SUM($C1406,$I1371)&gt;X$4,$AD1382/$I1371,$AD1382-SUM($I1406:W1406))))</f>
        <v>0</v>
      </c>
      <c r="Y1406" s="31">
        <f>IF($I1371="n/a",0,IF(Y$4&lt;=$C1406,0,IF(SUM($C1406,$I1371)&gt;Y$4,$AD1382/$I1371,$AD1382-SUM($I1406:X1406))))</f>
        <v>0</v>
      </c>
      <c r="Z1406" s="31">
        <f>IF($I1371="n/a",0,IF(Z$4&lt;=$C1406,0,IF(SUM($C1406,$I1371)&gt;Z$4,$AD1382/$I1371,$AD1382-SUM($I1406:Y1406))))</f>
        <v>0</v>
      </c>
      <c r="AA1406" s="31">
        <f>IF($I1371="n/a",0,IF(AA$4&lt;=$C1406,0,IF(SUM($C1406,$I1371)&gt;AA$4,$AD1382/$I1371,$AD1382-SUM($I1406:Z1406))))</f>
        <v>0</v>
      </c>
      <c r="AB1406" s="31">
        <f>IF($I1371="n/a",0,IF(AB$4&lt;=$C1406,0,IF(SUM($C1406,$I1371)&gt;AB$4,$AD1382/$I1371,$AD1382-SUM($I1406:AA1406))))</f>
        <v>0</v>
      </c>
      <c r="AC1406" s="31">
        <f>IF($I1371="n/a",0,IF(AC$4&lt;=$C1406,0,IF(SUM($C1406,$I1371)&gt;AC$4,$AD1382/$I1371,$AD1382-SUM($I1406:AB1406))))</f>
        <v>0</v>
      </c>
      <c r="AD1406" s="31">
        <f>IF($I1371="n/a",0,IF(AD$4&lt;=$C1406,0,IF(SUM($C1406,$I1371)&gt;AD$4,$AD1382/$I1371,$AD1382-SUM($I1406:AC1406))))</f>
        <v>0</v>
      </c>
      <c r="AE1406" s="31">
        <f>IF($I1371="n/a",0,IF(AE$4&lt;=$C1406,0,IF(SUM($C1406,$I1371)&gt;AE$4,$AD1382/$I1371,$AD1382-SUM($I1406:AD1406))))</f>
        <v>0</v>
      </c>
      <c r="AF1406" s="31">
        <f>IF($I1371="n/a",0,IF(AF$4&lt;=$C1406,0,IF(SUM($C1406,$I1371)&gt;AF$4,$AD1382/$I1371,$AD1382-SUM($I1406:AE1406))))</f>
        <v>0</v>
      </c>
      <c r="AG1406" s="31">
        <f>IF($I1371="n/a",0,IF(AG$4&lt;=$C1406,0,IF(SUM($C1406,$I1371)&gt;AG$4,$AD1382/$I1371,$AD1382-SUM($I1406:AF1406))))</f>
        <v>0</v>
      </c>
      <c r="AH1406" s="31">
        <f>IF($I1371="n/a",0,IF(AH$4&lt;=$C1406,0,IF(SUM($C1406,$I1371)&gt;AH$4,$AD1382/$I1371,$AD1382-SUM($I1406:AG1406))))</f>
        <v>0</v>
      </c>
      <c r="AI1406" s="31">
        <f>IF($I1371="n/a",0,IF(AI$4&lt;=$C1406,0,IF(SUM($C1406,$I1371)&gt;AI$4,$AD1382/$I1371,$AD1382-SUM($I1406:AH1406))))</f>
        <v>0</v>
      </c>
      <c r="AJ1406" s="31">
        <f>IF($I1371="n/a",0,IF(AJ$4&lt;=$C1406,0,IF(SUM($C1406,$I1371)&gt;AJ$4,$AD1382/$I1371,$AD1382-SUM($I1406:AI1406))))</f>
        <v>0</v>
      </c>
      <c r="AK1406" s="31">
        <f>IF($I1371="n/a",0,IF(AK$4&lt;=$C1406,0,IF(SUM($C1406,$I1371)&gt;AK$4,$AD1382/$I1371,$AD1382-SUM($I1406:AJ1406))))</f>
        <v>0</v>
      </c>
      <c r="AL1406" s="31">
        <f>IF($I1371="n/a",0,IF(AL$4&lt;=$C1406,0,IF(SUM($C1406,$I1371)&gt;AL$4,$AD1382/$I1371,$AD1382-SUM($I1406:AK1406))))</f>
        <v>0</v>
      </c>
      <c r="AM1406" s="31">
        <f>IF($I1371="n/a",0,IF(AM$4&lt;=$C1406,0,IF(SUM($C1406,$I1371)&gt;AM$4,$AD1382/$I1371,$AD1382-SUM($I1406:AL1406))))</f>
        <v>0</v>
      </c>
      <c r="AN1406" s="31">
        <f>IF($I1371="n/a",0,IF(AN$4&lt;=$C1406,0,IF(SUM($C1406,$I1371)&gt;AN$4,$AD1382/$I1371,$AD1382-SUM($I1406:AM1406))))</f>
        <v>0</v>
      </c>
      <c r="AO1406" s="31">
        <f>IF($I1371="n/a",0,IF(AO$4&lt;=$C1406,0,IF(SUM($C1406,$I1371)&gt;AO$4,$AD1382/$I1371,$AD1382-SUM($I1406:AN1406))))</f>
        <v>0</v>
      </c>
      <c r="AP1406" s="31">
        <f>IF($I1371="n/a",0,IF(AP$4&lt;=$C1406,0,IF(SUM($C1406,$I1371)&gt;AP$4,$AD1382/$I1371,$AD1382-SUM($I1406:AO1406))))</f>
        <v>0</v>
      </c>
      <c r="AQ1406" s="31">
        <f>IF($I1371="n/a",0,IF(AQ$4&lt;=$C1406,0,IF(SUM($C1406,$I1371)&gt;AQ$4,$AD1382/$I1371,$AD1382-SUM($I1406:AP1406))))</f>
        <v>0</v>
      </c>
      <c r="AR1406" s="31">
        <f>IF($I1371="n/a",0,IF(AR$4&lt;=$C1406,0,IF(SUM($C1406,$I1371)&gt;AR$4,$AD1382/$I1371,$AD1382-SUM($I1406:AQ1406))))</f>
        <v>0</v>
      </c>
      <c r="AS1406" s="31">
        <f>IF($I1371="n/a",0,IF(AS$4&lt;=$C1406,0,IF(SUM($C1406,$I1371)&gt;AS$4,$AD1382/$I1371,$AD1382-SUM($I1406:AR1406))))</f>
        <v>0</v>
      </c>
      <c r="AT1406" s="31">
        <f>IF($I1371="n/a",0,IF(AT$4&lt;=$C1406,0,IF(SUM($C1406,$I1371)&gt;AT$4,$AD1382/$I1371,$AD1382-SUM($I1406:AS1406))))</f>
        <v>0</v>
      </c>
      <c r="AU1406" s="31">
        <f>IF($I1371="n/a",0,IF(AU$4&lt;=$C1406,0,IF(SUM($C1406,$I1371)&gt;AU$4,$AD1382/$I1371,$AD1382-SUM($I1406:AT1406))))</f>
        <v>0</v>
      </c>
      <c r="AV1406" s="31">
        <f>IF($I1371="n/a",0,IF(AV$4&lt;=$C1406,0,IF(SUM($C1406,$I1371)&gt;AV$4,$AD1382/$I1371,$AD1382-SUM($I1406:AU1406))))</f>
        <v>0</v>
      </c>
      <c r="AW1406" s="31">
        <f>IF($I1371="n/a",0,IF(AW$4&lt;=$C1406,0,IF(SUM($C1406,$I1371)&gt;AW$4,$AD1382/$I1371,$AD1382-SUM($I1406:AV1406))))</f>
        <v>0</v>
      </c>
      <c r="AX1406" s="31">
        <f>IF($I1371="n/a",0,IF(AX$4&lt;=$C1406,0,IF(SUM($C1406,$I1371)&gt;AX$4,$AD1382/$I1371,$AD1382-SUM($I1406:AW1406))))</f>
        <v>0</v>
      </c>
      <c r="AY1406" s="31">
        <f>IF($I1371="n/a",0,IF(AY$4&lt;=$C1406,0,IF(SUM($C1406,$I1371)&gt;AY$4,$AD1382/$I1371,$AD1382-SUM($I1406:AX1406))))</f>
        <v>0</v>
      </c>
      <c r="AZ1406" s="31">
        <f>IF($I1371="n/a",0,IF(AZ$4&lt;=$C1406,0,IF(SUM($C1406,$I1371)&gt;AZ$4,$AD1382/$I1371,$AD1382-SUM($I1406:AY1406))))</f>
        <v>0</v>
      </c>
      <c r="BA1406" s="31">
        <f>IF($I1371="n/a",0,IF(BA$4&lt;=$C1406,0,IF(SUM($C1406,$I1371)&gt;BA$4,$AD1382/$I1371,$AD1382-SUM($I1406:AZ1406))))</f>
        <v>0</v>
      </c>
      <c r="BB1406" s="31">
        <f>IF($I1371="n/a",0,IF(BB$4&lt;=$C1406,0,IF(SUM($C1406,$I1371)&gt;BB$4,$AD1382/$I1371,$AD1382-SUM($I1406:BA1406))))</f>
        <v>0</v>
      </c>
      <c r="BC1406" s="31">
        <f>IF($I1371="n/a",0,IF(BC$4&lt;=$C1406,0,IF(SUM($C1406,$I1371)&gt;BC$4,$AD1382/$I1371,$AD1382-SUM($I1406:BB1406))))</f>
        <v>0</v>
      </c>
      <c r="BD1406" s="31">
        <f>IF($I1371="n/a",0,IF(BD$4&lt;=$C1406,0,IF(SUM($C1406,$I1371)&gt;BD$4,$AD1382/$I1371,$AD1382-SUM($I1406:BC1406))))</f>
        <v>0</v>
      </c>
      <c r="BE1406" s="31">
        <f>IF($I1371="n/a",0,IF(BE$4&lt;=$C1406,0,IF(SUM($C1406,$I1371)&gt;BE$4,$AD1382/$I1371,$AD1382-SUM($I1406:BD1406))))</f>
        <v>0</v>
      </c>
      <c r="BF1406" s="31">
        <f>IF($I1371="n/a",0,IF(BF$4&lt;=$C1406,0,IF(SUM($C1406,$I1371)&gt;BF$4,$AD1382/$I1371,$AD1382-SUM($I1406:BE1406))))</f>
        <v>0</v>
      </c>
      <c r="BG1406" s="31">
        <f>IF($I1371="n/a",0,IF(BG$4&lt;=$C1406,0,IF(SUM($C1406,$I1371)&gt;BG$4,$AD1382/$I1371,$AD1382-SUM($I1406:BF1406))))</f>
        <v>0</v>
      </c>
      <c r="BH1406" s="31">
        <f>IF($I1371="n/a",0,IF(BH$4&lt;=$C1406,0,IF(SUM($C1406,$I1371)&gt;BH$4,$AD1382/$I1371,$AD1382-SUM($I1406:BG1406))))</f>
        <v>0</v>
      </c>
      <c r="BI1406" s="31">
        <f>IF($I1371="n/a",0,IF(BI$4&lt;=$C1406,0,IF(SUM($C1406,$I1371)&gt;BI$4,$AD1382/$I1371,$AD1382-SUM($I1406:BH1406))))</f>
        <v>0</v>
      </c>
      <c r="BJ1406" s="31">
        <f>IF($I1371="n/a",0,IF(BJ$4&lt;=$C1406,0,IF(SUM($C1406,$I1371)&gt;BJ$4,$AD1382/$I1371,$AD1382-SUM($I1406:BI1406))))</f>
        <v>0</v>
      </c>
      <c r="BK1406" s="31">
        <f>IF($I1371="n/a",0,IF(BK$4&lt;=$C1406,0,IF(SUM($C1406,$I1371)&gt;BK$4,$AD1382/$I1371,$AD1382-SUM($I1406:BJ1406))))</f>
        <v>0</v>
      </c>
      <c r="BL1406" s="31">
        <f>IF($I1371="n/a",0,IF(BL$4&lt;=$C1406,0,IF(SUM($C1406,$I1371)&gt;BL$4,$AD1382/$I1371,$AD1382-SUM($I1406:BK1406))))</f>
        <v>0</v>
      </c>
      <c r="BM1406" s="31">
        <f>IF($I1371="n/a",0,IF(BM$4&lt;=$C1406,0,IF(SUM($C1406,$I1371)&gt;BM$4,$AD1382/$I1371,$AD1382-SUM($I1406:BL1406))))</f>
        <v>0</v>
      </c>
      <c r="BN1406" s="31">
        <f>IF($I1371="n/a",0,IF(BN$4&lt;=$C1406,0,IF(SUM($C1406,$I1371)&gt;BN$4,$AD1382/$I1371,$AD1382-SUM($I1406:BM1406))))</f>
        <v>0</v>
      </c>
      <c r="BO1406" s="31">
        <f>IF($I1371="n/a",0,IF(BO$4&lt;=$C1406,0,IF(SUM($C1406,$I1371)&gt;BO$4,$AD1382/$I1371,$AD1382-SUM($I1406:BN1406))))</f>
        <v>0</v>
      </c>
      <c r="BP1406" s="31">
        <f>IF($I1371="n/a",0,IF(BP$4&lt;=$C1406,0,IF(SUM($C1406,$I1371)&gt;BP$4,$AD1382/$I1371,$AD1382-SUM($I1406:BO1406))))</f>
        <v>0</v>
      </c>
      <c r="BQ1406" s="31">
        <f>IF($I1371="n/a",0,IF(BQ$4&lt;=$C1406,0,IF(SUM($C1406,$I1371)&gt;BQ$4,$AD1382/$I1371,$AD1382-SUM($I1406:BP1406))))</f>
        <v>0</v>
      </c>
      <c r="BR1406" s="31">
        <f>IF($I1371="n/a",0,IF(BR$4&lt;=$C1406,0,IF(SUM($C1406,$I1371)&gt;BR$4,$AD1382/$I1371,$AD1382-SUM($I1406:BQ1406))))</f>
        <v>0</v>
      </c>
      <c r="BS1406" s="31">
        <f>IF($I1371="n/a",0,IF(BS$4&lt;=$C1406,0,IF(SUM($C1406,$I1371)&gt;BS$4,$AD1382/$I1371,$AD1382-SUM($I1406:BR1406))))</f>
        <v>0</v>
      </c>
      <c r="BT1406" s="31">
        <f>IF($I1371="n/a",0,IF(BT$4&lt;=$C1406,0,IF(SUM($C1406,$I1371)&gt;BT$4,$AD1382/$I1371,$AD1382-SUM($I1406:BS1406))))</f>
        <v>0</v>
      </c>
      <c r="BU1406" s="31">
        <f>IF($I1371="n/a",0,IF(BU$4&lt;=$C1406,0,IF(SUM($C1406,$I1371)&gt;BU$4,$AD1382/$I1371,$AD1382-SUM($I1406:BT1406))))</f>
        <v>0</v>
      </c>
      <c r="BV1406" s="31">
        <f>IF($I1371="n/a",0,IF(BV$4&lt;=$C1406,0,IF(SUM($C1406,$I1371)&gt;BV$4,$AD1382/$I1371,$AD1382-SUM($I1406:BU1406))))</f>
        <v>0</v>
      </c>
      <c r="BW1406" s="31">
        <f>IF($I1371="n/a",0,IF(BW$4&lt;=$C1406,0,IF(SUM($C1406,$I1371)&gt;BW$4,$AD1382/$I1371,$AD1382-SUM($I1406:BV1406))))</f>
        <v>0</v>
      </c>
      <c r="BX1406" s="31">
        <f>IF($I1371="n/a",0,IF(BX$4&lt;=$C1406,0,IF(SUM($C1406,$I1371)&gt;BX$4,$AD1382/$I1371,$AD1382-SUM($I1406:BW1406))))</f>
        <v>0</v>
      </c>
      <c r="BY1406" s="31">
        <f>IF($I1371="n/a",0,IF(BY$4&lt;=$C1406,0,IF(SUM($C1406,$I1371)&gt;BY$4,$AD1382/$I1371,$AD1382-SUM($I1406:BX1406))))</f>
        <v>0</v>
      </c>
      <c r="BZ1406" s="31">
        <f>IF($I1371="n/a",0,IF(BZ$4&lt;=$C1406,0,IF(SUM($C1406,$I1371)&gt;BZ$4,$AD1382/$I1371,$AD1382-SUM($I1406:BY1406))))</f>
        <v>0</v>
      </c>
      <c r="CA1406" s="31">
        <f>IF($I1371="n/a",0,IF(CA$4&lt;=$C1406,0,IF(SUM($C1406,$I1371)&gt;CA$4,$AD1382/$I1371,$AD1382-SUM($I1406:BZ1406))))</f>
        <v>0</v>
      </c>
      <c r="CB1406" s="31">
        <f>IF($I1371="n/a",0,IF(CB$4&lt;=$C1406,0,IF(SUM($C1406,$I1371)&gt;CB$4,$AD1382/$I1371,$AD1382-SUM($I1406:CA1406))))</f>
        <v>0</v>
      </c>
      <c r="CC1406" s="31">
        <f>IF($I1371="n/a",0,IF(CC$4&lt;=$C1406,0,IF(SUM($C1406,$I1371)&gt;CC$4,$AD1382/$I1371,$AD1382-SUM($I1406:CB1406))))</f>
        <v>0</v>
      </c>
      <c r="CD1406" s="31">
        <f>IF($I1371="n/a",0,IF(CD$4&lt;=$C1406,0,IF(SUM($C1406,$I1371)&gt;CD$4,$AD1382/$I1371,$AD1382-SUM($I1406:CC1406))))</f>
        <v>0</v>
      </c>
      <c r="CE1406" s="31">
        <f>IF($I1371="n/a",0,IF(CE$4&lt;=$C1406,0,IF(SUM($C1406,$I1371)&gt;CE$4,$AD1382/$I1371,$AD1382-SUM($I1406:CD1406))))</f>
        <v>0</v>
      </c>
      <c r="CF1406" s="31">
        <f>IF($I1371="n/a",0,IF(CF$4&lt;=$C1406,0,IF(SUM($C1406,$I1371)&gt;CF$4,$AD1382/$I1371,$AD1382-SUM($I1406:CE1406))))</f>
        <v>0</v>
      </c>
    </row>
    <row r="1407" spans="3:84" ht="12.75" customHeight="1">
      <c r="C1407" s="202">
        <v>2037</v>
      </c>
      <c r="D1407" s="21" t="s">
        <v>67</v>
      </c>
      <c r="E1407" s="21" t="s">
        <v>197</v>
      </c>
      <c r="I1407" s="31"/>
      <c r="J1407" s="31">
        <f>IF($I1371="n/a",0,IF(J$4&lt;=$C1407,0,IF(SUM($C1407,$I1371)&gt;J$4,$AE1382/$I1371,$AE1382-SUM($I1407:I1407))))</f>
        <v>0</v>
      </c>
      <c r="K1407" s="31">
        <f>IF($I1371="n/a",0,IF(K$4&lt;=$C1407,0,IF(SUM($C1407,$I1371)&gt;K$4,$AE1382/$I1371,$AE1382-SUM($I1407:J1407))))</f>
        <v>0</v>
      </c>
      <c r="L1407" s="31">
        <f>IF($I1371="n/a",0,IF(L$4&lt;=$C1407,0,IF(SUM($C1407,$I1371)&gt;L$4,$AE1382/$I1371,$AE1382-SUM($I1407:K1407))))</f>
        <v>0</v>
      </c>
      <c r="M1407" s="31">
        <f>IF($I1371="n/a",0,IF(M$4&lt;=$C1407,0,IF(SUM($C1407,$I1371)&gt;M$4,$AE1382/$I1371,$AE1382-SUM($I1407:L1407))))</f>
        <v>0</v>
      </c>
      <c r="N1407" s="31">
        <f>IF($I1371="n/a",0,IF(N$4&lt;=$C1407,0,IF(SUM($C1407,$I1371)&gt;N$4,$AE1382/$I1371,$AE1382-SUM($I1407:M1407))))</f>
        <v>0</v>
      </c>
      <c r="O1407" s="31">
        <f>IF($I1371="n/a",0,IF(O$4&lt;=$C1407,0,IF(SUM($C1407,$I1371)&gt;O$4,$AE1382/$I1371,$AE1382-SUM($I1407:N1407))))</f>
        <v>0</v>
      </c>
      <c r="P1407" s="31">
        <f>IF($I1371="n/a",0,IF(P$4&lt;=$C1407,0,IF(SUM($C1407,$I1371)&gt;P$4,$AE1382/$I1371,$AE1382-SUM($I1407:O1407))))</f>
        <v>0</v>
      </c>
      <c r="Q1407" s="31">
        <f>IF($I1371="n/a",0,IF(Q$4&lt;=$C1407,0,IF(SUM($C1407,$I1371)&gt;Q$4,$AE1382/$I1371,$AE1382-SUM($I1407:P1407))))</f>
        <v>0</v>
      </c>
      <c r="R1407" s="31">
        <f>IF($I1371="n/a",0,IF(R$4&lt;=$C1407,0,IF(SUM($C1407,$I1371)&gt;R$4,$AE1382/$I1371,$AE1382-SUM($I1407:Q1407))))</f>
        <v>0</v>
      </c>
      <c r="S1407" s="31">
        <f>IF($I1371="n/a",0,IF(S$4&lt;=$C1407,0,IF(SUM($C1407,$I1371)&gt;S$4,$AE1382/$I1371,$AE1382-SUM($I1407:R1407))))</f>
        <v>0</v>
      </c>
      <c r="T1407" s="31">
        <f>IF($I1371="n/a",0,IF(T$4&lt;=$C1407,0,IF(SUM($C1407,$I1371)&gt;T$4,$AE1382/$I1371,$AE1382-SUM($I1407:S1407))))</f>
        <v>0</v>
      </c>
      <c r="U1407" s="31">
        <f>IF($I1371="n/a",0,IF(U$4&lt;=$C1407,0,IF(SUM($C1407,$I1371)&gt;U$4,$AE1382/$I1371,$AE1382-SUM($I1407:T1407))))</f>
        <v>0</v>
      </c>
      <c r="V1407" s="31">
        <f>IF($I1371="n/a",0,IF(V$4&lt;=$C1407,0,IF(SUM($C1407,$I1371)&gt;V$4,$AE1382/$I1371,$AE1382-SUM($I1407:U1407))))</f>
        <v>0</v>
      </c>
      <c r="W1407" s="31">
        <f>IF($I1371="n/a",0,IF(W$4&lt;=$C1407,0,IF(SUM($C1407,$I1371)&gt;W$4,$AE1382/$I1371,$AE1382-SUM($I1407:V1407))))</f>
        <v>0</v>
      </c>
      <c r="X1407" s="31">
        <f>IF($I1371="n/a",0,IF(X$4&lt;=$C1407,0,IF(SUM($C1407,$I1371)&gt;X$4,$AE1382/$I1371,$AE1382-SUM($I1407:W1407))))</f>
        <v>0</v>
      </c>
      <c r="Y1407" s="31">
        <f>IF($I1371="n/a",0,IF(Y$4&lt;=$C1407,0,IF(SUM($C1407,$I1371)&gt;Y$4,$AE1382/$I1371,$AE1382-SUM($I1407:X1407))))</f>
        <v>0</v>
      </c>
      <c r="Z1407" s="31">
        <f>IF($I1371="n/a",0,IF(Z$4&lt;=$C1407,0,IF(SUM($C1407,$I1371)&gt;Z$4,$AE1382/$I1371,$AE1382-SUM($I1407:Y1407))))</f>
        <v>0</v>
      </c>
      <c r="AA1407" s="31">
        <f>IF($I1371="n/a",0,IF(AA$4&lt;=$C1407,0,IF(SUM($C1407,$I1371)&gt;AA$4,$AE1382/$I1371,$AE1382-SUM($I1407:Z1407))))</f>
        <v>0</v>
      </c>
      <c r="AB1407" s="31">
        <f>IF($I1371="n/a",0,IF(AB$4&lt;=$C1407,0,IF(SUM($C1407,$I1371)&gt;AB$4,$AE1382/$I1371,$AE1382-SUM($I1407:AA1407))))</f>
        <v>0</v>
      </c>
      <c r="AC1407" s="31">
        <f>IF($I1371="n/a",0,IF(AC$4&lt;=$C1407,0,IF(SUM($C1407,$I1371)&gt;AC$4,$AE1382/$I1371,$AE1382-SUM($I1407:AB1407))))</f>
        <v>0</v>
      </c>
      <c r="AD1407" s="31">
        <f>IF($I1371="n/a",0,IF(AD$4&lt;=$C1407,0,IF(SUM($C1407,$I1371)&gt;AD$4,$AE1382/$I1371,$AE1382-SUM($I1407:AC1407))))</f>
        <v>0</v>
      </c>
      <c r="AE1407" s="31">
        <f>IF($I1371="n/a",0,IF(AE$4&lt;=$C1407,0,IF(SUM($C1407,$I1371)&gt;AE$4,$AE1382/$I1371,$AE1382-SUM($I1407:AD1407))))</f>
        <v>0</v>
      </c>
      <c r="AF1407" s="31">
        <f>IF($I1371="n/a",0,IF(AF$4&lt;=$C1407,0,IF(SUM($C1407,$I1371)&gt;AF$4,$AE1382/$I1371,$AE1382-SUM($I1407:AE1407))))</f>
        <v>0</v>
      </c>
      <c r="AG1407" s="31">
        <f>IF($I1371="n/a",0,IF(AG$4&lt;=$C1407,0,IF(SUM($C1407,$I1371)&gt;AG$4,$AE1382/$I1371,$AE1382-SUM($I1407:AF1407))))</f>
        <v>0</v>
      </c>
      <c r="AH1407" s="31">
        <f>IF($I1371="n/a",0,IF(AH$4&lt;=$C1407,0,IF(SUM($C1407,$I1371)&gt;AH$4,$AE1382/$I1371,$AE1382-SUM($I1407:AG1407))))</f>
        <v>0</v>
      </c>
      <c r="AI1407" s="31">
        <f>IF($I1371="n/a",0,IF(AI$4&lt;=$C1407,0,IF(SUM($C1407,$I1371)&gt;AI$4,$AE1382/$I1371,$AE1382-SUM($I1407:AH1407))))</f>
        <v>0</v>
      </c>
      <c r="AJ1407" s="31">
        <f>IF($I1371="n/a",0,IF(AJ$4&lt;=$C1407,0,IF(SUM($C1407,$I1371)&gt;AJ$4,$AE1382/$I1371,$AE1382-SUM($I1407:AI1407))))</f>
        <v>0</v>
      </c>
      <c r="AK1407" s="31">
        <f>IF($I1371="n/a",0,IF(AK$4&lt;=$C1407,0,IF(SUM($C1407,$I1371)&gt;AK$4,$AE1382/$I1371,$AE1382-SUM($I1407:AJ1407))))</f>
        <v>0</v>
      </c>
      <c r="AL1407" s="31">
        <f>IF($I1371="n/a",0,IF(AL$4&lt;=$C1407,0,IF(SUM($C1407,$I1371)&gt;AL$4,$AE1382/$I1371,$AE1382-SUM($I1407:AK1407))))</f>
        <v>0</v>
      </c>
      <c r="AM1407" s="31">
        <f>IF($I1371="n/a",0,IF(AM$4&lt;=$C1407,0,IF(SUM($C1407,$I1371)&gt;AM$4,$AE1382/$I1371,$AE1382-SUM($I1407:AL1407))))</f>
        <v>0</v>
      </c>
      <c r="AN1407" s="31">
        <f>IF($I1371="n/a",0,IF(AN$4&lt;=$C1407,0,IF(SUM($C1407,$I1371)&gt;AN$4,$AE1382/$I1371,$AE1382-SUM($I1407:AM1407))))</f>
        <v>0</v>
      </c>
      <c r="AO1407" s="31">
        <f>IF($I1371="n/a",0,IF(AO$4&lt;=$C1407,0,IF(SUM($C1407,$I1371)&gt;AO$4,$AE1382/$I1371,$AE1382-SUM($I1407:AN1407))))</f>
        <v>0</v>
      </c>
      <c r="AP1407" s="31">
        <f>IF($I1371="n/a",0,IF(AP$4&lt;=$C1407,0,IF(SUM($C1407,$I1371)&gt;AP$4,$AE1382/$I1371,$AE1382-SUM($I1407:AO1407))))</f>
        <v>0</v>
      </c>
      <c r="AQ1407" s="31">
        <f>IF($I1371="n/a",0,IF(AQ$4&lt;=$C1407,0,IF(SUM($C1407,$I1371)&gt;AQ$4,$AE1382/$I1371,$AE1382-SUM($I1407:AP1407))))</f>
        <v>0</v>
      </c>
      <c r="AR1407" s="31">
        <f>IF($I1371="n/a",0,IF(AR$4&lt;=$C1407,0,IF(SUM($C1407,$I1371)&gt;AR$4,$AE1382/$I1371,$AE1382-SUM($I1407:AQ1407))))</f>
        <v>0</v>
      </c>
      <c r="AS1407" s="31">
        <f>IF($I1371="n/a",0,IF(AS$4&lt;=$C1407,0,IF(SUM($C1407,$I1371)&gt;AS$4,$AE1382/$I1371,$AE1382-SUM($I1407:AR1407))))</f>
        <v>0</v>
      </c>
      <c r="AT1407" s="31">
        <f>IF($I1371="n/a",0,IF(AT$4&lt;=$C1407,0,IF(SUM($C1407,$I1371)&gt;AT$4,$AE1382/$I1371,$AE1382-SUM($I1407:AS1407))))</f>
        <v>0</v>
      </c>
      <c r="AU1407" s="31">
        <f>IF($I1371="n/a",0,IF(AU$4&lt;=$C1407,0,IF(SUM($C1407,$I1371)&gt;AU$4,$AE1382/$I1371,$AE1382-SUM($I1407:AT1407))))</f>
        <v>0</v>
      </c>
      <c r="AV1407" s="31">
        <f>IF($I1371="n/a",0,IF(AV$4&lt;=$C1407,0,IF(SUM($C1407,$I1371)&gt;AV$4,$AE1382/$I1371,$AE1382-SUM($I1407:AU1407))))</f>
        <v>0</v>
      </c>
      <c r="AW1407" s="31">
        <f>IF($I1371="n/a",0,IF(AW$4&lt;=$C1407,0,IF(SUM($C1407,$I1371)&gt;AW$4,$AE1382/$I1371,$AE1382-SUM($I1407:AV1407))))</f>
        <v>0</v>
      </c>
      <c r="AX1407" s="31">
        <f>IF($I1371="n/a",0,IF(AX$4&lt;=$C1407,0,IF(SUM($C1407,$I1371)&gt;AX$4,$AE1382/$I1371,$AE1382-SUM($I1407:AW1407))))</f>
        <v>0</v>
      </c>
      <c r="AY1407" s="31">
        <f>IF($I1371="n/a",0,IF(AY$4&lt;=$C1407,0,IF(SUM($C1407,$I1371)&gt;AY$4,$AE1382/$I1371,$AE1382-SUM($I1407:AX1407))))</f>
        <v>0</v>
      </c>
      <c r="AZ1407" s="31">
        <f>IF($I1371="n/a",0,IF(AZ$4&lt;=$C1407,0,IF(SUM($C1407,$I1371)&gt;AZ$4,$AE1382/$I1371,$AE1382-SUM($I1407:AY1407))))</f>
        <v>0</v>
      </c>
      <c r="BA1407" s="31">
        <f>IF($I1371="n/a",0,IF(BA$4&lt;=$C1407,0,IF(SUM($C1407,$I1371)&gt;BA$4,$AE1382/$I1371,$AE1382-SUM($I1407:AZ1407))))</f>
        <v>0</v>
      </c>
      <c r="BB1407" s="31">
        <f>IF($I1371="n/a",0,IF(BB$4&lt;=$C1407,0,IF(SUM($C1407,$I1371)&gt;BB$4,$AE1382/$I1371,$AE1382-SUM($I1407:BA1407))))</f>
        <v>0</v>
      </c>
      <c r="BC1407" s="31">
        <f>IF($I1371="n/a",0,IF(BC$4&lt;=$C1407,0,IF(SUM($C1407,$I1371)&gt;BC$4,$AE1382/$I1371,$AE1382-SUM($I1407:BB1407))))</f>
        <v>0</v>
      </c>
      <c r="BD1407" s="31">
        <f>IF($I1371="n/a",0,IF(BD$4&lt;=$C1407,0,IF(SUM($C1407,$I1371)&gt;BD$4,$AE1382/$I1371,$AE1382-SUM($I1407:BC1407))))</f>
        <v>0</v>
      </c>
      <c r="BE1407" s="31">
        <f>IF($I1371="n/a",0,IF(BE$4&lt;=$C1407,0,IF(SUM($C1407,$I1371)&gt;BE$4,$AE1382/$I1371,$AE1382-SUM($I1407:BD1407))))</f>
        <v>0</v>
      </c>
      <c r="BF1407" s="31">
        <f>IF($I1371="n/a",0,IF(BF$4&lt;=$C1407,0,IF(SUM($C1407,$I1371)&gt;BF$4,$AE1382/$I1371,$AE1382-SUM($I1407:BE1407))))</f>
        <v>0</v>
      </c>
      <c r="BG1407" s="31">
        <f>IF($I1371="n/a",0,IF(BG$4&lt;=$C1407,0,IF(SUM($C1407,$I1371)&gt;BG$4,$AE1382/$I1371,$AE1382-SUM($I1407:BF1407))))</f>
        <v>0</v>
      </c>
      <c r="BH1407" s="31">
        <f>IF($I1371="n/a",0,IF(BH$4&lt;=$C1407,0,IF(SUM($C1407,$I1371)&gt;BH$4,$AE1382/$I1371,$AE1382-SUM($I1407:BG1407))))</f>
        <v>0</v>
      </c>
      <c r="BI1407" s="31">
        <f>IF($I1371="n/a",0,IF(BI$4&lt;=$C1407,0,IF(SUM($C1407,$I1371)&gt;BI$4,$AE1382/$I1371,$AE1382-SUM($I1407:BH1407))))</f>
        <v>0</v>
      </c>
      <c r="BJ1407" s="31">
        <f>IF($I1371="n/a",0,IF(BJ$4&lt;=$C1407,0,IF(SUM($C1407,$I1371)&gt;BJ$4,$AE1382/$I1371,$AE1382-SUM($I1407:BI1407))))</f>
        <v>0</v>
      </c>
      <c r="BK1407" s="31">
        <f>IF($I1371="n/a",0,IF(BK$4&lt;=$C1407,0,IF(SUM($C1407,$I1371)&gt;BK$4,$AE1382/$I1371,$AE1382-SUM($I1407:BJ1407))))</f>
        <v>0</v>
      </c>
      <c r="BL1407" s="31">
        <f>IF($I1371="n/a",0,IF(BL$4&lt;=$C1407,0,IF(SUM($C1407,$I1371)&gt;BL$4,$AE1382/$I1371,$AE1382-SUM($I1407:BK1407))))</f>
        <v>0</v>
      </c>
      <c r="BM1407" s="31">
        <f>IF($I1371="n/a",0,IF(BM$4&lt;=$C1407,0,IF(SUM($C1407,$I1371)&gt;BM$4,$AE1382/$I1371,$AE1382-SUM($I1407:BL1407))))</f>
        <v>0</v>
      </c>
      <c r="BN1407" s="31">
        <f>IF($I1371="n/a",0,IF(BN$4&lt;=$C1407,0,IF(SUM($C1407,$I1371)&gt;BN$4,$AE1382/$I1371,$AE1382-SUM($I1407:BM1407))))</f>
        <v>0</v>
      </c>
      <c r="BO1407" s="31">
        <f>IF($I1371="n/a",0,IF(BO$4&lt;=$C1407,0,IF(SUM($C1407,$I1371)&gt;BO$4,$AE1382/$I1371,$AE1382-SUM($I1407:BN1407))))</f>
        <v>0</v>
      </c>
      <c r="BP1407" s="31">
        <f>IF($I1371="n/a",0,IF(BP$4&lt;=$C1407,0,IF(SUM($C1407,$I1371)&gt;BP$4,$AE1382/$I1371,$AE1382-SUM($I1407:BO1407))))</f>
        <v>0</v>
      </c>
      <c r="BQ1407" s="31">
        <f>IF($I1371="n/a",0,IF(BQ$4&lt;=$C1407,0,IF(SUM($C1407,$I1371)&gt;BQ$4,$AE1382/$I1371,$AE1382-SUM($I1407:BP1407))))</f>
        <v>0</v>
      </c>
      <c r="BR1407" s="31">
        <f>IF($I1371="n/a",0,IF(BR$4&lt;=$C1407,0,IF(SUM($C1407,$I1371)&gt;BR$4,$AE1382/$I1371,$AE1382-SUM($I1407:BQ1407))))</f>
        <v>0</v>
      </c>
      <c r="BS1407" s="31">
        <f>IF($I1371="n/a",0,IF(BS$4&lt;=$C1407,0,IF(SUM($C1407,$I1371)&gt;BS$4,$AE1382/$I1371,$AE1382-SUM($I1407:BR1407))))</f>
        <v>0</v>
      </c>
      <c r="BT1407" s="31">
        <f>IF($I1371="n/a",0,IF(BT$4&lt;=$C1407,0,IF(SUM($C1407,$I1371)&gt;BT$4,$AE1382/$I1371,$AE1382-SUM($I1407:BS1407))))</f>
        <v>0</v>
      </c>
      <c r="BU1407" s="31">
        <f>IF($I1371="n/a",0,IF(BU$4&lt;=$C1407,0,IF(SUM($C1407,$I1371)&gt;BU$4,$AE1382/$I1371,$AE1382-SUM($I1407:BT1407))))</f>
        <v>0</v>
      </c>
      <c r="BV1407" s="31">
        <f>IF($I1371="n/a",0,IF(BV$4&lt;=$C1407,0,IF(SUM($C1407,$I1371)&gt;BV$4,$AE1382/$I1371,$AE1382-SUM($I1407:BU1407))))</f>
        <v>0</v>
      </c>
      <c r="BW1407" s="31">
        <f>IF($I1371="n/a",0,IF(BW$4&lt;=$C1407,0,IF(SUM($C1407,$I1371)&gt;BW$4,$AE1382/$I1371,$AE1382-SUM($I1407:BV1407))))</f>
        <v>0</v>
      </c>
      <c r="BX1407" s="31">
        <f>IF($I1371="n/a",0,IF(BX$4&lt;=$C1407,0,IF(SUM($C1407,$I1371)&gt;BX$4,$AE1382/$I1371,$AE1382-SUM($I1407:BW1407))))</f>
        <v>0</v>
      </c>
      <c r="BY1407" s="31">
        <f>IF($I1371="n/a",0,IF(BY$4&lt;=$C1407,0,IF(SUM($C1407,$I1371)&gt;BY$4,$AE1382/$I1371,$AE1382-SUM($I1407:BX1407))))</f>
        <v>0</v>
      </c>
      <c r="BZ1407" s="31">
        <f>IF($I1371="n/a",0,IF(BZ$4&lt;=$C1407,0,IF(SUM($C1407,$I1371)&gt;BZ$4,$AE1382/$I1371,$AE1382-SUM($I1407:BY1407))))</f>
        <v>0</v>
      </c>
      <c r="CA1407" s="31">
        <f>IF($I1371="n/a",0,IF(CA$4&lt;=$C1407,0,IF(SUM($C1407,$I1371)&gt;CA$4,$AE1382/$I1371,$AE1382-SUM($I1407:BZ1407))))</f>
        <v>0</v>
      </c>
      <c r="CB1407" s="31">
        <f>IF($I1371="n/a",0,IF(CB$4&lt;=$C1407,0,IF(SUM($C1407,$I1371)&gt;CB$4,$AE1382/$I1371,$AE1382-SUM($I1407:CA1407))))</f>
        <v>0</v>
      </c>
      <c r="CC1407" s="31">
        <f>IF($I1371="n/a",0,IF(CC$4&lt;=$C1407,0,IF(SUM($C1407,$I1371)&gt;CC$4,$AE1382/$I1371,$AE1382-SUM($I1407:CB1407))))</f>
        <v>0</v>
      </c>
      <c r="CD1407" s="31">
        <f>IF($I1371="n/a",0,IF(CD$4&lt;=$C1407,0,IF(SUM($C1407,$I1371)&gt;CD$4,$AE1382/$I1371,$AE1382-SUM($I1407:CC1407))))</f>
        <v>0</v>
      </c>
      <c r="CE1407" s="31">
        <f>IF($I1371="n/a",0,IF(CE$4&lt;=$C1407,0,IF(SUM($C1407,$I1371)&gt;CE$4,$AE1382/$I1371,$AE1382-SUM($I1407:CD1407))))</f>
        <v>0</v>
      </c>
      <c r="CF1407" s="31">
        <f>IF($I1371="n/a",0,IF(CF$4&lt;=$C1407,0,IF(SUM($C1407,$I1371)&gt;CF$4,$AE1382/$I1371,$AE1382-SUM($I1407:CE1407))))</f>
        <v>0</v>
      </c>
    </row>
    <row r="1408" spans="3:84" ht="12.75" customHeight="1">
      <c r="C1408" s="202">
        <v>2038</v>
      </c>
      <c r="D1408" s="21" t="s">
        <v>68</v>
      </c>
      <c r="E1408" s="21" t="s">
        <v>197</v>
      </c>
      <c r="I1408" s="31"/>
      <c r="J1408" s="31">
        <f>IF($I1371="n/a",0,IF(J$4&lt;=$C1408,0,IF(SUM($C1408,$I1371)&gt;J$4,$AF1382/$I1371,$AF1382-SUM($I1408:I1408))))</f>
        <v>0</v>
      </c>
      <c r="K1408" s="31">
        <f>IF($I1371="n/a",0,IF(K$4&lt;=$C1408,0,IF(SUM($C1408,$I1371)&gt;K$4,$AF1382/$I1371,$AF1382-SUM($I1408:J1408))))</f>
        <v>0</v>
      </c>
      <c r="L1408" s="31">
        <f>IF($I1371="n/a",0,IF(L$4&lt;=$C1408,0,IF(SUM($C1408,$I1371)&gt;L$4,$AF1382/$I1371,$AF1382-SUM($I1408:K1408))))</f>
        <v>0</v>
      </c>
      <c r="M1408" s="31">
        <f>IF($I1371="n/a",0,IF(M$4&lt;=$C1408,0,IF(SUM($C1408,$I1371)&gt;M$4,$AF1382/$I1371,$AF1382-SUM($I1408:L1408))))</f>
        <v>0</v>
      </c>
      <c r="N1408" s="31">
        <f>IF($I1371="n/a",0,IF(N$4&lt;=$C1408,0,IF(SUM($C1408,$I1371)&gt;N$4,$AF1382/$I1371,$AF1382-SUM($I1408:M1408))))</f>
        <v>0</v>
      </c>
      <c r="O1408" s="31">
        <f>IF($I1371="n/a",0,IF(O$4&lt;=$C1408,0,IF(SUM($C1408,$I1371)&gt;O$4,$AF1382/$I1371,$AF1382-SUM($I1408:N1408))))</f>
        <v>0</v>
      </c>
      <c r="P1408" s="31">
        <f>IF($I1371="n/a",0,IF(P$4&lt;=$C1408,0,IF(SUM($C1408,$I1371)&gt;P$4,$AF1382/$I1371,$AF1382-SUM($I1408:O1408))))</f>
        <v>0</v>
      </c>
      <c r="Q1408" s="31">
        <f>IF($I1371="n/a",0,IF(Q$4&lt;=$C1408,0,IF(SUM($C1408,$I1371)&gt;Q$4,$AF1382/$I1371,$AF1382-SUM($I1408:P1408))))</f>
        <v>0</v>
      </c>
      <c r="R1408" s="31">
        <f>IF($I1371="n/a",0,IF(R$4&lt;=$C1408,0,IF(SUM($C1408,$I1371)&gt;R$4,$AF1382/$I1371,$AF1382-SUM($I1408:Q1408))))</f>
        <v>0</v>
      </c>
      <c r="S1408" s="31">
        <f>IF($I1371="n/a",0,IF(S$4&lt;=$C1408,0,IF(SUM($C1408,$I1371)&gt;S$4,$AF1382/$I1371,$AF1382-SUM($I1408:R1408))))</f>
        <v>0</v>
      </c>
      <c r="T1408" s="31">
        <f>IF($I1371="n/a",0,IF(T$4&lt;=$C1408,0,IF(SUM($C1408,$I1371)&gt;T$4,$AF1382/$I1371,$AF1382-SUM($I1408:S1408))))</f>
        <v>0</v>
      </c>
      <c r="U1408" s="31">
        <f>IF($I1371="n/a",0,IF(U$4&lt;=$C1408,0,IF(SUM($C1408,$I1371)&gt;U$4,$AF1382/$I1371,$AF1382-SUM($I1408:T1408))))</f>
        <v>0</v>
      </c>
      <c r="V1408" s="31">
        <f>IF($I1371="n/a",0,IF(V$4&lt;=$C1408,0,IF(SUM($C1408,$I1371)&gt;V$4,$AF1382/$I1371,$AF1382-SUM($I1408:U1408))))</f>
        <v>0</v>
      </c>
      <c r="W1408" s="31">
        <f>IF($I1371="n/a",0,IF(W$4&lt;=$C1408,0,IF(SUM($C1408,$I1371)&gt;W$4,$AF1382/$I1371,$AF1382-SUM($I1408:V1408))))</f>
        <v>0</v>
      </c>
      <c r="X1408" s="31">
        <f>IF($I1371="n/a",0,IF(X$4&lt;=$C1408,0,IF(SUM($C1408,$I1371)&gt;X$4,$AF1382/$I1371,$AF1382-SUM($I1408:W1408))))</f>
        <v>0</v>
      </c>
      <c r="Y1408" s="31">
        <f>IF($I1371="n/a",0,IF(Y$4&lt;=$C1408,0,IF(SUM($C1408,$I1371)&gt;Y$4,$AF1382/$I1371,$AF1382-SUM($I1408:X1408))))</f>
        <v>0</v>
      </c>
      <c r="Z1408" s="31">
        <f>IF($I1371="n/a",0,IF(Z$4&lt;=$C1408,0,IF(SUM($C1408,$I1371)&gt;Z$4,$AF1382/$I1371,$AF1382-SUM($I1408:Y1408))))</f>
        <v>0</v>
      </c>
      <c r="AA1408" s="31">
        <f>IF($I1371="n/a",0,IF(AA$4&lt;=$C1408,0,IF(SUM($C1408,$I1371)&gt;AA$4,$AF1382/$I1371,$AF1382-SUM($I1408:Z1408))))</f>
        <v>0</v>
      </c>
      <c r="AB1408" s="31">
        <f>IF($I1371="n/a",0,IF(AB$4&lt;=$C1408,0,IF(SUM($C1408,$I1371)&gt;AB$4,$AF1382/$I1371,$AF1382-SUM($I1408:AA1408))))</f>
        <v>0</v>
      </c>
      <c r="AC1408" s="31">
        <f>IF($I1371="n/a",0,IF(AC$4&lt;=$C1408,0,IF(SUM($C1408,$I1371)&gt;AC$4,$AF1382/$I1371,$AF1382-SUM($I1408:AB1408))))</f>
        <v>0</v>
      </c>
      <c r="AD1408" s="31">
        <f>IF($I1371="n/a",0,IF(AD$4&lt;=$C1408,0,IF(SUM($C1408,$I1371)&gt;AD$4,$AF1382/$I1371,$AF1382-SUM($I1408:AC1408))))</f>
        <v>0</v>
      </c>
      <c r="AE1408" s="31">
        <f>IF($I1371="n/a",0,IF(AE$4&lt;=$C1408,0,IF(SUM($C1408,$I1371)&gt;AE$4,$AF1382/$I1371,$AF1382-SUM($I1408:AD1408))))</f>
        <v>0</v>
      </c>
      <c r="AF1408" s="31">
        <f>IF($I1371="n/a",0,IF(AF$4&lt;=$C1408,0,IF(SUM($C1408,$I1371)&gt;AF$4,$AF1382/$I1371,$AF1382-SUM($I1408:AE1408))))</f>
        <v>0</v>
      </c>
      <c r="AG1408" s="31">
        <f>IF($I1371="n/a",0,IF(AG$4&lt;=$C1408,0,IF(SUM($C1408,$I1371)&gt;AG$4,$AF1382/$I1371,$AF1382-SUM($I1408:AF1408))))</f>
        <v>0</v>
      </c>
      <c r="AH1408" s="31">
        <f>IF($I1371="n/a",0,IF(AH$4&lt;=$C1408,0,IF(SUM($C1408,$I1371)&gt;AH$4,$AF1382/$I1371,$AF1382-SUM($I1408:AG1408))))</f>
        <v>0</v>
      </c>
      <c r="AI1408" s="31">
        <f>IF($I1371="n/a",0,IF(AI$4&lt;=$C1408,0,IF(SUM($C1408,$I1371)&gt;AI$4,$AF1382/$I1371,$AF1382-SUM($I1408:AH1408))))</f>
        <v>0</v>
      </c>
      <c r="AJ1408" s="31">
        <f>IF($I1371="n/a",0,IF(AJ$4&lt;=$C1408,0,IF(SUM($C1408,$I1371)&gt;AJ$4,$AF1382/$I1371,$AF1382-SUM($I1408:AI1408))))</f>
        <v>0</v>
      </c>
      <c r="AK1408" s="31">
        <f>IF($I1371="n/a",0,IF(AK$4&lt;=$C1408,0,IF(SUM($C1408,$I1371)&gt;AK$4,$AF1382/$I1371,$AF1382-SUM($I1408:AJ1408))))</f>
        <v>0</v>
      </c>
      <c r="AL1408" s="31">
        <f>IF($I1371="n/a",0,IF(AL$4&lt;=$C1408,0,IF(SUM($C1408,$I1371)&gt;AL$4,$AF1382/$I1371,$AF1382-SUM($I1408:AK1408))))</f>
        <v>0</v>
      </c>
      <c r="AM1408" s="31">
        <f>IF($I1371="n/a",0,IF(AM$4&lt;=$C1408,0,IF(SUM($C1408,$I1371)&gt;AM$4,$AF1382/$I1371,$AF1382-SUM($I1408:AL1408))))</f>
        <v>0</v>
      </c>
      <c r="AN1408" s="31">
        <f>IF($I1371="n/a",0,IF(AN$4&lt;=$C1408,0,IF(SUM($C1408,$I1371)&gt;AN$4,$AF1382/$I1371,$AF1382-SUM($I1408:AM1408))))</f>
        <v>0</v>
      </c>
      <c r="AO1408" s="31">
        <f>IF($I1371="n/a",0,IF(AO$4&lt;=$C1408,0,IF(SUM($C1408,$I1371)&gt;AO$4,$AF1382/$I1371,$AF1382-SUM($I1408:AN1408))))</f>
        <v>0</v>
      </c>
      <c r="AP1408" s="31">
        <f>IF($I1371="n/a",0,IF(AP$4&lt;=$C1408,0,IF(SUM($C1408,$I1371)&gt;AP$4,$AF1382/$I1371,$AF1382-SUM($I1408:AO1408))))</f>
        <v>0</v>
      </c>
      <c r="AQ1408" s="31">
        <f>IF($I1371="n/a",0,IF(AQ$4&lt;=$C1408,0,IF(SUM($C1408,$I1371)&gt;AQ$4,$AF1382/$I1371,$AF1382-SUM($I1408:AP1408))))</f>
        <v>0</v>
      </c>
      <c r="AR1408" s="31">
        <f>IF($I1371="n/a",0,IF(AR$4&lt;=$C1408,0,IF(SUM($C1408,$I1371)&gt;AR$4,$AF1382/$I1371,$AF1382-SUM($I1408:AQ1408))))</f>
        <v>0</v>
      </c>
      <c r="AS1408" s="31">
        <f>IF($I1371="n/a",0,IF(AS$4&lt;=$C1408,0,IF(SUM($C1408,$I1371)&gt;AS$4,$AF1382/$I1371,$AF1382-SUM($I1408:AR1408))))</f>
        <v>0</v>
      </c>
      <c r="AT1408" s="31">
        <f>IF($I1371="n/a",0,IF(AT$4&lt;=$C1408,0,IF(SUM($C1408,$I1371)&gt;AT$4,$AF1382/$I1371,$AF1382-SUM($I1408:AS1408))))</f>
        <v>0</v>
      </c>
      <c r="AU1408" s="31">
        <f>IF($I1371="n/a",0,IF(AU$4&lt;=$C1408,0,IF(SUM($C1408,$I1371)&gt;AU$4,$AF1382/$I1371,$AF1382-SUM($I1408:AT1408))))</f>
        <v>0</v>
      </c>
      <c r="AV1408" s="31">
        <f>IF($I1371="n/a",0,IF(AV$4&lt;=$C1408,0,IF(SUM($C1408,$I1371)&gt;AV$4,$AF1382/$I1371,$AF1382-SUM($I1408:AU1408))))</f>
        <v>0</v>
      </c>
      <c r="AW1408" s="31">
        <f>IF($I1371="n/a",0,IF(AW$4&lt;=$C1408,0,IF(SUM($C1408,$I1371)&gt;AW$4,$AF1382/$I1371,$AF1382-SUM($I1408:AV1408))))</f>
        <v>0</v>
      </c>
      <c r="AX1408" s="31">
        <f>IF($I1371="n/a",0,IF(AX$4&lt;=$C1408,0,IF(SUM($C1408,$I1371)&gt;AX$4,$AF1382/$I1371,$AF1382-SUM($I1408:AW1408))))</f>
        <v>0</v>
      </c>
      <c r="AY1408" s="31">
        <f>IF($I1371="n/a",0,IF(AY$4&lt;=$C1408,0,IF(SUM($C1408,$I1371)&gt;AY$4,$AF1382/$I1371,$AF1382-SUM($I1408:AX1408))))</f>
        <v>0</v>
      </c>
      <c r="AZ1408" s="31">
        <f>IF($I1371="n/a",0,IF(AZ$4&lt;=$C1408,0,IF(SUM($C1408,$I1371)&gt;AZ$4,$AF1382/$I1371,$AF1382-SUM($I1408:AY1408))))</f>
        <v>0</v>
      </c>
      <c r="BA1408" s="31">
        <f>IF($I1371="n/a",0,IF(BA$4&lt;=$C1408,0,IF(SUM($C1408,$I1371)&gt;BA$4,$AF1382/$I1371,$AF1382-SUM($I1408:AZ1408))))</f>
        <v>0</v>
      </c>
      <c r="BB1408" s="31">
        <f>IF($I1371="n/a",0,IF(BB$4&lt;=$C1408,0,IF(SUM($C1408,$I1371)&gt;BB$4,$AF1382/$I1371,$AF1382-SUM($I1408:BA1408))))</f>
        <v>0</v>
      </c>
      <c r="BC1408" s="31">
        <f>IF($I1371="n/a",0,IF(BC$4&lt;=$C1408,0,IF(SUM($C1408,$I1371)&gt;BC$4,$AF1382/$I1371,$AF1382-SUM($I1408:BB1408))))</f>
        <v>0</v>
      </c>
      <c r="BD1408" s="31">
        <f>IF($I1371="n/a",0,IF(BD$4&lt;=$C1408,0,IF(SUM($C1408,$I1371)&gt;BD$4,$AF1382/$I1371,$AF1382-SUM($I1408:BC1408))))</f>
        <v>0</v>
      </c>
      <c r="BE1408" s="31">
        <f>IF($I1371="n/a",0,IF(BE$4&lt;=$C1408,0,IF(SUM($C1408,$I1371)&gt;BE$4,$AF1382/$I1371,$AF1382-SUM($I1408:BD1408))))</f>
        <v>0</v>
      </c>
      <c r="BF1408" s="31">
        <f>IF($I1371="n/a",0,IF(BF$4&lt;=$C1408,0,IF(SUM($C1408,$I1371)&gt;BF$4,$AF1382/$I1371,$AF1382-SUM($I1408:BE1408))))</f>
        <v>0</v>
      </c>
      <c r="BG1408" s="31">
        <f>IF($I1371="n/a",0,IF(BG$4&lt;=$C1408,0,IF(SUM($C1408,$I1371)&gt;BG$4,$AF1382/$I1371,$AF1382-SUM($I1408:BF1408))))</f>
        <v>0</v>
      </c>
      <c r="BH1408" s="31">
        <f>IF($I1371="n/a",0,IF(BH$4&lt;=$C1408,0,IF(SUM($C1408,$I1371)&gt;BH$4,$AF1382/$I1371,$AF1382-SUM($I1408:BG1408))))</f>
        <v>0</v>
      </c>
      <c r="BI1408" s="31">
        <f>IF($I1371="n/a",0,IF(BI$4&lt;=$C1408,0,IF(SUM($C1408,$I1371)&gt;BI$4,$AF1382/$I1371,$AF1382-SUM($I1408:BH1408))))</f>
        <v>0</v>
      </c>
      <c r="BJ1408" s="31">
        <f>IF($I1371="n/a",0,IF(BJ$4&lt;=$C1408,0,IF(SUM($C1408,$I1371)&gt;BJ$4,$AF1382/$I1371,$AF1382-SUM($I1408:BI1408))))</f>
        <v>0</v>
      </c>
      <c r="BK1408" s="31">
        <f>IF($I1371="n/a",0,IF(BK$4&lt;=$C1408,0,IF(SUM($C1408,$I1371)&gt;BK$4,$AF1382/$I1371,$AF1382-SUM($I1408:BJ1408))))</f>
        <v>0</v>
      </c>
      <c r="BL1408" s="31">
        <f>IF($I1371="n/a",0,IF(BL$4&lt;=$C1408,0,IF(SUM($C1408,$I1371)&gt;BL$4,$AF1382/$I1371,$AF1382-SUM($I1408:BK1408))))</f>
        <v>0</v>
      </c>
      <c r="BM1408" s="31">
        <f>IF($I1371="n/a",0,IF(BM$4&lt;=$C1408,0,IF(SUM($C1408,$I1371)&gt;BM$4,$AF1382/$I1371,$AF1382-SUM($I1408:BL1408))))</f>
        <v>0</v>
      </c>
      <c r="BN1408" s="31">
        <f>IF($I1371="n/a",0,IF(BN$4&lt;=$C1408,0,IF(SUM($C1408,$I1371)&gt;BN$4,$AF1382/$I1371,$AF1382-SUM($I1408:BM1408))))</f>
        <v>0</v>
      </c>
      <c r="BO1408" s="31">
        <f>IF($I1371="n/a",0,IF(BO$4&lt;=$C1408,0,IF(SUM($C1408,$I1371)&gt;BO$4,$AF1382/$I1371,$AF1382-SUM($I1408:BN1408))))</f>
        <v>0</v>
      </c>
      <c r="BP1408" s="31">
        <f>IF($I1371="n/a",0,IF(BP$4&lt;=$C1408,0,IF(SUM($C1408,$I1371)&gt;BP$4,$AF1382/$I1371,$AF1382-SUM($I1408:BO1408))))</f>
        <v>0</v>
      </c>
      <c r="BQ1408" s="31">
        <f>IF($I1371="n/a",0,IF(BQ$4&lt;=$C1408,0,IF(SUM($C1408,$I1371)&gt;BQ$4,$AF1382/$I1371,$AF1382-SUM($I1408:BP1408))))</f>
        <v>0</v>
      </c>
      <c r="BR1408" s="31">
        <f>IF($I1371="n/a",0,IF(BR$4&lt;=$C1408,0,IF(SUM($C1408,$I1371)&gt;BR$4,$AF1382/$I1371,$AF1382-SUM($I1408:BQ1408))))</f>
        <v>0</v>
      </c>
      <c r="BS1408" s="31">
        <f>IF($I1371="n/a",0,IF(BS$4&lt;=$C1408,0,IF(SUM($C1408,$I1371)&gt;BS$4,$AF1382/$I1371,$AF1382-SUM($I1408:BR1408))))</f>
        <v>0</v>
      </c>
      <c r="BT1408" s="31">
        <f>IF($I1371="n/a",0,IF(BT$4&lt;=$C1408,0,IF(SUM($C1408,$I1371)&gt;BT$4,$AF1382/$I1371,$AF1382-SUM($I1408:BS1408))))</f>
        <v>0</v>
      </c>
      <c r="BU1408" s="31">
        <f>IF($I1371="n/a",0,IF(BU$4&lt;=$C1408,0,IF(SUM($C1408,$I1371)&gt;BU$4,$AF1382/$I1371,$AF1382-SUM($I1408:BT1408))))</f>
        <v>0</v>
      </c>
      <c r="BV1408" s="31">
        <f>IF($I1371="n/a",0,IF(BV$4&lt;=$C1408,0,IF(SUM($C1408,$I1371)&gt;BV$4,$AF1382/$I1371,$AF1382-SUM($I1408:BU1408))))</f>
        <v>0</v>
      </c>
      <c r="BW1408" s="31">
        <f>IF($I1371="n/a",0,IF(BW$4&lt;=$C1408,0,IF(SUM($C1408,$I1371)&gt;BW$4,$AF1382/$I1371,$AF1382-SUM($I1408:BV1408))))</f>
        <v>0</v>
      </c>
      <c r="BX1408" s="31">
        <f>IF($I1371="n/a",0,IF(BX$4&lt;=$C1408,0,IF(SUM($C1408,$I1371)&gt;BX$4,$AF1382/$I1371,$AF1382-SUM($I1408:BW1408))))</f>
        <v>0</v>
      </c>
      <c r="BY1408" s="31">
        <f>IF($I1371="n/a",0,IF(BY$4&lt;=$C1408,0,IF(SUM($C1408,$I1371)&gt;BY$4,$AF1382/$I1371,$AF1382-SUM($I1408:BX1408))))</f>
        <v>0</v>
      </c>
      <c r="BZ1408" s="31">
        <f>IF($I1371="n/a",0,IF(BZ$4&lt;=$C1408,0,IF(SUM($C1408,$I1371)&gt;BZ$4,$AF1382/$I1371,$AF1382-SUM($I1408:BY1408))))</f>
        <v>0</v>
      </c>
      <c r="CA1408" s="31">
        <f>IF($I1371="n/a",0,IF(CA$4&lt;=$C1408,0,IF(SUM($C1408,$I1371)&gt;CA$4,$AF1382/$I1371,$AF1382-SUM($I1408:BZ1408))))</f>
        <v>0</v>
      </c>
      <c r="CB1408" s="31">
        <f>IF($I1371="n/a",0,IF(CB$4&lt;=$C1408,0,IF(SUM($C1408,$I1371)&gt;CB$4,$AF1382/$I1371,$AF1382-SUM($I1408:CA1408))))</f>
        <v>0</v>
      </c>
      <c r="CC1408" s="31">
        <f>IF($I1371="n/a",0,IF(CC$4&lt;=$C1408,0,IF(SUM($C1408,$I1371)&gt;CC$4,$AF1382/$I1371,$AF1382-SUM($I1408:CB1408))))</f>
        <v>0</v>
      </c>
      <c r="CD1408" s="31">
        <f>IF($I1371="n/a",0,IF(CD$4&lt;=$C1408,0,IF(SUM($C1408,$I1371)&gt;CD$4,$AF1382/$I1371,$AF1382-SUM($I1408:CC1408))))</f>
        <v>0</v>
      </c>
      <c r="CE1408" s="31">
        <f>IF($I1371="n/a",0,IF(CE$4&lt;=$C1408,0,IF(SUM($C1408,$I1371)&gt;CE$4,$AF1382/$I1371,$AF1382-SUM($I1408:CD1408))))</f>
        <v>0</v>
      </c>
      <c r="CF1408" s="31">
        <f>IF($I1371="n/a",0,IF(CF$4&lt;=$C1408,0,IF(SUM($C1408,$I1371)&gt;CF$4,$AF1382/$I1371,$AF1382-SUM($I1408:CE1408))))</f>
        <v>0</v>
      </c>
    </row>
    <row r="1409" spans="1:84" ht="12.75" customHeight="1">
      <c r="C1409" s="202">
        <v>2039</v>
      </c>
      <c r="D1409" s="21" t="s">
        <v>69</v>
      </c>
      <c r="E1409" s="21" t="s">
        <v>197</v>
      </c>
      <c r="I1409" s="31"/>
      <c r="J1409" s="31">
        <f>IF($I1371="n/a",0,IF(J$4&lt;=$C1409,0,IF(SUM($C1409,$I1371)&gt;J$4,$AG1382/$I1371,$AG1382-SUM($I1409:I1409))))</f>
        <v>0</v>
      </c>
      <c r="K1409" s="31">
        <f>IF($I1371="n/a",0,IF(K$4&lt;=$C1409,0,IF(SUM($C1409,$I1371)&gt;K$4,$AG1382/$I1371,$AG1382-SUM($I1409:J1409))))</f>
        <v>0</v>
      </c>
      <c r="L1409" s="31">
        <f>IF($I1371="n/a",0,IF(L$4&lt;=$C1409,0,IF(SUM($C1409,$I1371)&gt;L$4,$AG1382/$I1371,$AG1382-SUM($I1409:K1409))))</f>
        <v>0</v>
      </c>
      <c r="M1409" s="31">
        <f>IF($I1371="n/a",0,IF(M$4&lt;=$C1409,0,IF(SUM($C1409,$I1371)&gt;M$4,$AG1382/$I1371,$AG1382-SUM($I1409:L1409))))</f>
        <v>0</v>
      </c>
      <c r="N1409" s="31">
        <f>IF($I1371="n/a",0,IF(N$4&lt;=$C1409,0,IF(SUM($C1409,$I1371)&gt;N$4,$AG1382/$I1371,$AG1382-SUM($I1409:M1409))))</f>
        <v>0</v>
      </c>
      <c r="O1409" s="31">
        <f>IF($I1371="n/a",0,IF(O$4&lt;=$C1409,0,IF(SUM($C1409,$I1371)&gt;O$4,$AG1382/$I1371,$AG1382-SUM($I1409:N1409))))</f>
        <v>0</v>
      </c>
      <c r="P1409" s="31">
        <f>IF($I1371="n/a",0,IF(P$4&lt;=$C1409,0,IF(SUM($C1409,$I1371)&gt;P$4,$AG1382/$I1371,$AG1382-SUM($I1409:O1409))))</f>
        <v>0</v>
      </c>
      <c r="Q1409" s="31">
        <f>IF($I1371="n/a",0,IF(Q$4&lt;=$C1409,0,IF(SUM($C1409,$I1371)&gt;Q$4,$AG1382/$I1371,$AG1382-SUM($I1409:P1409))))</f>
        <v>0</v>
      </c>
      <c r="R1409" s="31">
        <f>IF($I1371="n/a",0,IF(R$4&lt;=$C1409,0,IF(SUM($C1409,$I1371)&gt;R$4,$AG1382/$I1371,$AG1382-SUM($I1409:Q1409))))</f>
        <v>0</v>
      </c>
      <c r="S1409" s="31">
        <f>IF($I1371="n/a",0,IF(S$4&lt;=$C1409,0,IF(SUM($C1409,$I1371)&gt;S$4,$AG1382/$I1371,$AG1382-SUM($I1409:R1409))))</f>
        <v>0</v>
      </c>
      <c r="T1409" s="31">
        <f>IF($I1371="n/a",0,IF(T$4&lt;=$C1409,0,IF(SUM($C1409,$I1371)&gt;T$4,$AG1382/$I1371,$AG1382-SUM($I1409:S1409))))</f>
        <v>0</v>
      </c>
      <c r="U1409" s="31">
        <f>IF($I1371="n/a",0,IF(U$4&lt;=$C1409,0,IF(SUM($C1409,$I1371)&gt;U$4,$AG1382/$I1371,$AG1382-SUM($I1409:T1409))))</f>
        <v>0</v>
      </c>
      <c r="V1409" s="31">
        <f>IF($I1371="n/a",0,IF(V$4&lt;=$C1409,0,IF(SUM($C1409,$I1371)&gt;V$4,$AG1382/$I1371,$AG1382-SUM($I1409:U1409))))</f>
        <v>0</v>
      </c>
      <c r="W1409" s="31">
        <f>IF($I1371="n/a",0,IF(W$4&lt;=$C1409,0,IF(SUM($C1409,$I1371)&gt;W$4,$AG1382/$I1371,$AG1382-SUM($I1409:V1409))))</f>
        <v>0</v>
      </c>
      <c r="X1409" s="31">
        <f>IF($I1371="n/a",0,IF(X$4&lt;=$C1409,0,IF(SUM($C1409,$I1371)&gt;X$4,$AG1382/$I1371,$AG1382-SUM($I1409:W1409))))</f>
        <v>0</v>
      </c>
      <c r="Y1409" s="31">
        <f>IF($I1371="n/a",0,IF(Y$4&lt;=$C1409,0,IF(SUM($C1409,$I1371)&gt;Y$4,$AG1382/$I1371,$AG1382-SUM($I1409:X1409))))</f>
        <v>0</v>
      </c>
      <c r="Z1409" s="31">
        <f>IF($I1371="n/a",0,IF(Z$4&lt;=$C1409,0,IF(SUM($C1409,$I1371)&gt;Z$4,$AG1382/$I1371,$AG1382-SUM($I1409:Y1409))))</f>
        <v>0</v>
      </c>
      <c r="AA1409" s="31">
        <f>IF($I1371="n/a",0,IF(AA$4&lt;=$C1409,0,IF(SUM($C1409,$I1371)&gt;AA$4,$AG1382/$I1371,$AG1382-SUM($I1409:Z1409))))</f>
        <v>0</v>
      </c>
      <c r="AB1409" s="31">
        <f>IF($I1371="n/a",0,IF(AB$4&lt;=$C1409,0,IF(SUM($C1409,$I1371)&gt;AB$4,$AG1382/$I1371,$AG1382-SUM($I1409:AA1409))))</f>
        <v>0</v>
      </c>
      <c r="AC1409" s="31">
        <f>IF($I1371="n/a",0,IF(AC$4&lt;=$C1409,0,IF(SUM($C1409,$I1371)&gt;AC$4,$AG1382/$I1371,$AG1382-SUM($I1409:AB1409))))</f>
        <v>0</v>
      </c>
      <c r="AD1409" s="31">
        <f>IF($I1371="n/a",0,IF(AD$4&lt;=$C1409,0,IF(SUM($C1409,$I1371)&gt;AD$4,$AG1382/$I1371,$AG1382-SUM($I1409:AC1409))))</f>
        <v>0</v>
      </c>
      <c r="AE1409" s="31">
        <f>IF($I1371="n/a",0,IF(AE$4&lt;=$C1409,0,IF(SUM($C1409,$I1371)&gt;AE$4,$AG1382/$I1371,$AG1382-SUM($I1409:AD1409))))</f>
        <v>0</v>
      </c>
      <c r="AF1409" s="31">
        <f>IF($I1371="n/a",0,IF(AF$4&lt;=$C1409,0,IF(SUM($C1409,$I1371)&gt;AF$4,$AG1382/$I1371,$AG1382-SUM($I1409:AE1409))))</f>
        <v>0</v>
      </c>
      <c r="AG1409" s="31">
        <f>IF($I1371="n/a",0,IF(AG$4&lt;=$C1409,0,IF(SUM($C1409,$I1371)&gt;AG$4,$AG1382/$I1371,$AG1382-SUM($I1409:AF1409))))</f>
        <v>0</v>
      </c>
      <c r="AH1409" s="31">
        <f>IF($I1371="n/a",0,IF(AH$4&lt;=$C1409,0,IF(SUM($C1409,$I1371)&gt;AH$4,$AG1382/$I1371,$AG1382-SUM($I1409:AG1409))))</f>
        <v>0</v>
      </c>
      <c r="AI1409" s="31">
        <f>IF($I1371="n/a",0,IF(AI$4&lt;=$C1409,0,IF(SUM($C1409,$I1371)&gt;AI$4,$AG1382/$I1371,$AG1382-SUM($I1409:AH1409))))</f>
        <v>0</v>
      </c>
      <c r="AJ1409" s="31">
        <f>IF($I1371="n/a",0,IF(AJ$4&lt;=$C1409,0,IF(SUM($C1409,$I1371)&gt;AJ$4,$AG1382/$I1371,$AG1382-SUM($I1409:AI1409))))</f>
        <v>0</v>
      </c>
      <c r="AK1409" s="31">
        <f>IF($I1371="n/a",0,IF(AK$4&lt;=$C1409,0,IF(SUM($C1409,$I1371)&gt;AK$4,$AG1382/$I1371,$AG1382-SUM($I1409:AJ1409))))</f>
        <v>0</v>
      </c>
      <c r="AL1409" s="31">
        <f>IF($I1371="n/a",0,IF(AL$4&lt;=$C1409,0,IF(SUM($C1409,$I1371)&gt;AL$4,$AG1382/$I1371,$AG1382-SUM($I1409:AK1409))))</f>
        <v>0</v>
      </c>
      <c r="AM1409" s="31">
        <f>IF($I1371="n/a",0,IF(AM$4&lt;=$C1409,0,IF(SUM($C1409,$I1371)&gt;AM$4,$AG1382/$I1371,$AG1382-SUM($I1409:AL1409))))</f>
        <v>0</v>
      </c>
      <c r="AN1409" s="31">
        <f>IF($I1371="n/a",0,IF(AN$4&lt;=$C1409,0,IF(SUM($C1409,$I1371)&gt;AN$4,$AG1382/$I1371,$AG1382-SUM($I1409:AM1409))))</f>
        <v>0</v>
      </c>
      <c r="AO1409" s="31">
        <f>IF($I1371="n/a",0,IF(AO$4&lt;=$C1409,0,IF(SUM($C1409,$I1371)&gt;AO$4,$AG1382/$I1371,$AG1382-SUM($I1409:AN1409))))</f>
        <v>0</v>
      </c>
      <c r="AP1409" s="31">
        <f>IF($I1371="n/a",0,IF(AP$4&lt;=$C1409,0,IF(SUM($C1409,$I1371)&gt;AP$4,$AG1382/$I1371,$AG1382-SUM($I1409:AO1409))))</f>
        <v>0</v>
      </c>
      <c r="AQ1409" s="31">
        <f>IF($I1371="n/a",0,IF(AQ$4&lt;=$C1409,0,IF(SUM($C1409,$I1371)&gt;AQ$4,$AG1382/$I1371,$AG1382-SUM($I1409:AP1409))))</f>
        <v>0</v>
      </c>
      <c r="AR1409" s="31">
        <f>IF($I1371="n/a",0,IF(AR$4&lt;=$C1409,0,IF(SUM($C1409,$I1371)&gt;AR$4,$AG1382/$I1371,$AG1382-SUM($I1409:AQ1409))))</f>
        <v>0</v>
      </c>
      <c r="AS1409" s="31">
        <f>IF($I1371="n/a",0,IF(AS$4&lt;=$C1409,0,IF(SUM($C1409,$I1371)&gt;AS$4,$AG1382/$I1371,$AG1382-SUM($I1409:AR1409))))</f>
        <v>0</v>
      </c>
      <c r="AT1409" s="31">
        <f>IF($I1371="n/a",0,IF(AT$4&lt;=$C1409,0,IF(SUM($C1409,$I1371)&gt;AT$4,$AG1382/$I1371,$AG1382-SUM($I1409:AS1409))))</f>
        <v>0</v>
      </c>
      <c r="AU1409" s="31">
        <f>IF($I1371="n/a",0,IF(AU$4&lt;=$C1409,0,IF(SUM($C1409,$I1371)&gt;AU$4,$AG1382/$I1371,$AG1382-SUM($I1409:AT1409))))</f>
        <v>0</v>
      </c>
      <c r="AV1409" s="31">
        <f>IF($I1371="n/a",0,IF(AV$4&lt;=$C1409,0,IF(SUM($C1409,$I1371)&gt;AV$4,$AG1382/$I1371,$AG1382-SUM($I1409:AU1409))))</f>
        <v>0</v>
      </c>
      <c r="AW1409" s="31">
        <f>IF($I1371="n/a",0,IF(AW$4&lt;=$C1409,0,IF(SUM($C1409,$I1371)&gt;AW$4,$AG1382/$I1371,$AG1382-SUM($I1409:AV1409))))</f>
        <v>0</v>
      </c>
      <c r="AX1409" s="31">
        <f>IF($I1371="n/a",0,IF(AX$4&lt;=$C1409,0,IF(SUM($C1409,$I1371)&gt;AX$4,$AG1382/$I1371,$AG1382-SUM($I1409:AW1409))))</f>
        <v>0</v>
      </c>
      <c r="AY1409" s="31">
        <f>IF($I1371="n/a",0,IF(AY$4&lt;=$C1409,0,IF(SUM($C1409,$I1371)&gt;AY$4,$AG1382/$I1371,$AG1382-SUM($I1409:AX1409))))</f>
        <v>0</v>
      </c>
      <c r="AZ1409" s="31">
        <f>IF($I1371="n/a",0,IF(AZ$4&lt;=$C1409,0,IF(SUM($C1409,$I1371)&gt;AZ$4,$AG1382/$I1371,$AG1382-SUM($I1409:AY1409))))</f>
        <v>0</v>
      </c>
      <c r="BA1409" s="31">
        <f>IF($I1371="n/a",0,IF(BA$4&lt;=$C1409,0,IF(SUM($C1409,$I1371)&gt;BA$4,$AG1382/$I1371,$AG1382-SUM($I1409:AZ1409))))</f>
        <v>0</v>
      </c>
      <c r="BB1409" s="31">
        <f>IF($I1371="n/a",0,IF(BB$4&lt;=$C1409,0,IF(SUM($C1409,$I1371)&gt;BB$4,$AG1382/$I1371,$AG1382-SUM($I1409:BA1409))))</f>
        <v>0</v>
      </c>
      <c r="BC1409" s="31">
        <f>IF($I1371="n/a",0,IF(BC$4&lt;=$C1409,0,IF(SUM($C1409,$I1371)&gt;BC$4,$AG1382/$I1371,$AG1382-SUM($I1409:BB1409))))</f>
        <v>0</v>
      </c>
      <c r="BD1409" s="31">
        <f>IF($I1371="n/a",0,IF(BD$4&lt;=$C1409,0,IF(SUM($C1409,$I1371)&gt;BD$4,$AG1382/$I1371,$AG1382-SUM($I1409:BC1409))))</f>
        <v>0</v>
      </c>
      <c r="BE1409" s="31">
        <f>IF($I1371="n/a",0,IF(BE$4&lt;=$C1409,0,IF(SUM($C1409,$I1371)&gt;BE$4,$AG1382/$I1371,$AG1382-SUM($I1409:BD1409))))</f>
        <v>0</v>
      </c>
      <c r="BF1409" s="31">
        <f>IF($I1371="n/a",0,IF(BF$4&lt;=$C1409,0,IF(SUM($C1409,$I1371)&gt;BF$4,$AG1382/$I1371,$AG1382-SUM($I1409:BE1409))))</f>
        <v>0</v>
      </c>
      <c r="BG1409" s="31">
        <f>IF($I1371="n/a",0,IF(BG$4&lt;=$C1409,0,IF(SUM($C1409,$I1371)&gt;BG$4,$AG1382/$I1371,$AG1382-SUM($I1409:BF1409))))</f>
        <v>0</v>
      </c>
      <c r="BH1409" s="31">
        <f>IF($I1371="n/a",0,IF(BH$4&lt;=$C1409,0,IF(SUM($C1409,$I1371)&gt;BH$4,$AG1382/$I1371,$AG1382-SUM($I1409:BG1409))))</f>
        <v>0</v>
      </c>
      <c r="BI1409" s="31">
        <f>IF($I1371="n/a",0,IF(BI$4&lt;=$C1409,0,IF(SUM($C1409,$I1371)&gt;BI$4,$AG1382/$I1371,$AG1382-SUM($I1409:BH1409))))</f>
        <v>0</v>
      </c>
      <c r="BJ1409" s="31">
        <f>IF($I1371="n/a",0,IF(BJ$4&lt;=$C1409,0,IF(SUM($C1409,$I1371)&gt;BJ$4,$AG1382/$I1371,$AG1382-SUM($I1409:BI1409))))</f>
        <v>0</v>
      </c>
      <c r="BK1409" s="31">
        <f>IF($I1371="n/a",0,IF(BK$4&lt;=$C1409,0,IF(SUM($C1409,$I1371)&gt;BK$4,$AG1382/$I1371,$AG1382-SUM($I1409:BJ1409))))</f>
        <v>0</v>
      </c>
      <c r="BL1409" s="31">
        <f>IF($I1371="n/a",0,IF(BL$4&lt;=$C1409,0,IF(SUM($C1409,$I1371)&gt;BL$4,$AG1382/$I1371,$AG1382-SUM($I1409:BK1409))))</f>
        <v>0</v>
      </c>
      <c r="BM1409" s="31">
        <f>IF($I1371="n/a",0,IF(BM$4&lt;=$C1409,0,IF(SUM($C1409,$I1371)&gt;BM$4,$AG1382/$I1371,$AG1382-SUM($I1409:BL1409))))</f>
        <v>0</v>
      </c>
      <c r="BN1409" s="31">
        <f>IF($I1371="n/a",0,IF(BN$4&lt;=$C1409,0,IF(SUM($C1409,$I1371)&gt;BN$4,$AG1382/$I1371,$AG1382-SUM($I1409:BM1409))))</f>
        <v>0</v>
      </c>
      <c r="BO1409" s="31">
        <f>IF($I1371="n/a",0,IF(BO$4&lt;=$C1409,0,IF(SUM($C1409,$I1371)&gt;BO$4,$AG1382/$I1371,$AG1382-SUM($I1409:BN1409))))</f>
        <v>0</v>
      </c>
      <c r="BP1409" s="31">
        <f>IF($I1371="n/a",0,IF(BP$4&lt;=$C1409,0,IF(SUM($C1409,$I1371)&gt;BP$4,$AG1382/$I1371,$AG1382-SUM($I1409:BO1409))))</f>
        <v>0</v>
      </c>
      <c r="BQ1409" s="31">
        <f>IF($I1371="n/a",0,IF(BQ$4&lt;=$C1409,0,IF(SUM($C1409,$I1371)&gt;BQ$4,$AG1382/$I1371,$AG1382-SUM($I1409:BP1409))))</f>
        <v>0</v>
      </c>
      <c r="BR1409" s="31">
        <f>IF($I1371="n/a",0,IF(BR$4&lt;=$C1409,0,IF(SUM($C1409,$I1371)&gt;BR$4,$AG1382/$I1371,$AG1382-SUM($I1409:BQ1409))))</f>
        <v>0</v>
      </c>
      <c r="BS1409" s="31">
        <f>IF($I1371="n/a",0,IF(BS$4&lt;=$C1409,0,IF(SUM($C1409,$I1371)&gt;BS$4,$AG1382/$I1371,$AG1382-SUM($I1409:BR1409))))</f>
        <v>0</v>
      </c>
      <c r="BT1409" s="31">
        <f>IF($I1371="n/a",0,IF(BT$4&lt;=$C1409,0,IF(SUM($C1409,$I1371)&gt;BT$4,$AG1382/$I1371,$AG1382-SUM($I1409:BS1409))))</f>
        <v>0</v>
      </c>
      <c r="BU1409" s="31">
        <f>IF($I1371="n/a",0,IF(BU$4&lt;=$C1409,0,IF(SUM($C1409,$I1371)&gt;BU$4,$AG1382/$I1371,$AG1382-SUM($I1409:BT1409))))</f>
        <v>0</v>
      </c>
      <c r="BV1409" s="31">
        <f>IF($I1371="n/a",0,IF(BV$4&lt;=$C1409,0,IF(SUM($C1409,$I1371)&gt;BV$4,$AG1382/$I1371,$AG1382-SUM($I1409:BU1409))))</f>
        <v>0</v>
      </c>
      <c r="BW1409" s="31">
        <f>IF($I1371="n/a",0,IF(BW$4&lt;=$C1409,0,IF(SUM($C1409,$I1371)&gt;BW$4,$AG1382/$I1371,$AG1382-SUM($I1409:BV1409))))</f>
        <v>0</v>
      </c>
      <c r="BX1409" s="31">
        <f>IF($I1371="n/a",0,IF(BX$4&lt;=$C1409,0,IF(SUM($C1409,$I1371)&gt;BX$4,$AG1382/$I1371,$AG1382-SUM($I1409:BW1409))))</f>
        <v>0</v>
      </c>
      <c r="BY1409" s="31">
        <f>IF($I1371="n/a",0,IF(BY$4&lt;=$C1409,0,IF(SUM($C1409,$I1371)&gt;BY$4,$AG1382/$I1371,$AG1382-SUM($I1409:BX1409))))</f>
        <v>0</v>
      </c>
      <c r="BZ1409" s="31">
        <f>IF($I1371="n/a",0,IF(BZ$4&lt;=$C1409,0,IF(SUM($C1409,$I1371)&gt;BZ$4,$AG1382/$I1371,$AG1382-SUM($I1409:BY1409))))</f>
        <v>0</v>
      </c>
      <c r="CA1409" s="31">
        <f>IF($I1371="n/a",0,IF(CA$4&lt;=$C1409,0,IF(SUM($C1409,$I1371)&gt;CA$4,$AG1382/$I1371,$AG1382-SUM($I1409:BZ1409))))</f>
        <v>0</v>
      </c>
      <c r="CB1409" s="31">
        <f>IF($I1371="n/a",0,IF(CB$4&lt;=$C1409,0,IF(SUM($C1409,$I1371)&gt;CB$4,$AG1382/$I1371,$AG1382-SUM($I1409:CA1409))))</f>
        <v>0</v>
      </c>
      <c r="CC1409" s="31">
        <f>IF($I1371="n/a",0,IF(CC$4&lt;=$C1409,0,IF(SUM($C1409,$I1371)&gt;CC$4,$AG1382/$I1371,$AG1382-SUM($I1409:CB1409))))</f>
        <v>0</v>
      </c>
      <c r="CD1409" s="31">
        <f>IF($I1371="n/a",0,IF(CD$4&lt;=$C1409,0,IF(SUM($C1409,$I1371)&gt;CD$4,$AG1382/$I1371,$AG1382-SUM($I1409:CC1409))))</f>
        <v>0</v>
      </c>
      <c r="CE1409" s="31">
        <f>IF($I1371="n/a",0,IF(CE$4&lt;=$C1409,0,IF(SUM($C1409,$I1371)&gt;CE$4,$AG1382/$I1371,$AG1382-SUM($I1409:CD1409))))</f>
        <v>0</v>
      </c>
      <c r="CF1409" s="31">
        <f>IF($I1371="n/a",0,IF(CF$4&lt;=$C1409,0,IF(SUM($C1409,$I1371)&gt;CF$4,$AG1382/$I1371,$AG1382-SUM($I1409:CE1409))))</f>
        <v>0</v>
      </c>
    </row>
    <row r="1410" spans="1:84" ht="12.75" customHeight="1">
      <c r="C1410" s="202">
        <v>2040</v>
      </c>
      <c r="D1410" s="21" t="s">
        <v>70</v>
      </c>
      <c r="E1410" s="21" t="s">
        <v>197</v>
      </c>
      <c r="I1410" s="31"/>
      <c r="J1410" s="31">
        <f>IF($I1371="n/a",0,IF(J$4&lt;=$C1410,0,IF(SUM($C1410,$I1371)&gt;J$4,$AH1382/$I1371,$AH1382-SUM($I1410:I1410))))</f>
        <v>0</v>
      </c>
      <c r="K1410" s="31">
        <f>IF($I1371="n/a",0,IF(K$4&lt;=$C1410,0,IF(SUM($C1410,$I1371)&gt;K$4,$AH1382/$I1371,$AH1382-SUM($I1410:J1410))))</f>
        <v>0</v>
      </c>
      <c r="L1410" s="31">
        <f>IF($I1371="n/a",0,IF(L$4&lt;=$C1410,0,IF(SUM($C1410,$I1371)&gt;L$4,$AH1382/$I1371,$AH1382-SUM($I1410:K1410))))</f>
        <v>0</v>
      </c>
      <c r="M1410" s="31">
        <f>IF($I1371="n/a",0,IF(M$4&lt;=$C1410,0,IF(SUM($C1410,$I1371)&gt;M$4,$AH1382/$I1371,$AH1382-SUM($I1410:L1410))))</f>
        <v>0</v>
      </c>
      <c r="N1410" s="31">
        <f>IF($I1371="n/a",0,IF(N$4&lt;=$C1410,0,IF(SUM($C1410,$I1371)&gt;N$4,$AH1382/$I1371,$AH1382-SUM($I1410:M1410))))</f>
        <v>0</v>
      </c>
      <c r="O1410" s="31">
        <f>IF($I1371="n/a",0,IF(O$4&lt;=$C1410,0,IF(SUM($C1410,$I1371)&gt;O$4,$AH1382/$I1371,$AH1382-SUM($I1410:N1410))))</f>
        <v>0</v>
      </c>
      <c r="P1410" s="31">
        <f>IF($I1371="n/a",0,IF(P$4&lt;=$C1410,0,IF(SUM($C1410,$I1371)&gt;P$4,$AH1382/$I1371,$AH1382-SUM($I1410:O1410))))</f>
        <v>0</v>
      </c>
      <c r="Q1410" s="31">
        <f>IF($I1371="n/a",0,IF(Q$4&lt;=$C1410,0,IF(SUM($C1410,$I1371)&gt;Q$4,$AH1382/$I1371,$AH1382-SUM($I1410:P1410))))</f>
        <v>0</v>
      </c>
      <c r="R1410" s="31">
        <f>IF($I1371="n/a",0,IF(R$4&lt;=$C1410,0,IF(SUM($C1410,$I1371)&gt;R$4,$AH1382/$I1371,$AH1382-SUM($I1410:Q1410))))</f>
        <v>0</v>
      </c>
      <c r="S1410" s="31">
        <f>IF($I1371="n/a",0,IF(S$4&lt;=$C1410,0,IF(SUM($C1410,$I1371)&gt;S$4,$AH1382/$I1371,$AH1382-SUM($I1410:R1410))))</f>
        <v>0</v>
      </c>
      <c r="T1410" s="31">
        <f>IF($I1371="n/a",0,IF(T$4&lt;=$C1410,0,IF(SUM($C1410,$I1371)&gt;T$4,$AH1382/$I1371,$AH1382-SUM($I1410:S1410))))</f>
        <v>0</v>
      </c>
      <c r="U1410" s="31">
        <f>IF($I1371="n/a",0,IF(U$4&lt;=$C1410,0,IF(SUM($C1410,$I1371)&gt;U$4,$AH1382/$I1371,$AH1382-SUM($I1410:T1410))))</f>
        <v>0</v>
      </c>
      <c r="V1410" s="31">
        <f>IF($I1371="n/a",0,IF(V$4&lt;=$C1410,0,IF(SUM($C1410,$I1371)&gt;V$4,$AH1382/$I1371,$AH1382-SUM($I1410:U1410))))</f>
        <v>0</v>
      </c>
      <c r="W1410" s="31">
        <f>IF($I1371="n/a",0,IF(W$4&lt;=$C1410,0,IF(SUM($C1410,$I1371)&gt;W$4,$AH1382/$I1371,$AH1382-SUM($I1410:V1410))))</f>
        <v>0</v>
      </c>
      <c r="X1410" s="31">
        <f>IF($I1371="n/a",0,IF(X$4&lt;=$C1410,0,IF(SUM($C1410,$I1371)&gt;X$4,$AH1382/$I1371,$AH1382-SUM($I1410:W1410))))</f>
        <v>0</v>
      </c>
      <c r="Y1410" s="31">
        <f>IF($I1371="n/a",0,IF(Y$4&lt;=$C1410,0,IF(SUM($C1410,$I1371)&gt;Y$4,$AH1382/$I1371,$AH1382-SUM($I1410:X1410))))</f>
        <v>0</v>
      </c>
      <c r="Z1410" s="31">
        <f>IF($I1371="n/a",0,IF(Z$4&lt;=$C1410,0,IF(SUM($C1410,$I1371)&gt;Z$4,$AH1382/$I1371,$AH1382-SUM($I1410:Y1410))))</f>
        <v>0</v>
      </c>
      <c r="AA1410" s="31">
        <f>IF($I1371="n/a",0,IF(AA$4&lt;=$C1410,0,IF(SUM($C1410,$I1371)&gt;AA$4,$AH1382/$I1371,$AH1382-SUM($I1410:Z1410))))</f>
        <v>0</v>
      </c>
      <c r="AB1410" s="31">
        <f>IF($I1371="n/a",0,IF(AB$4&lt;=$C1410,0,IF(SUM($C1410,$I1371)&gt;AB$4,$AH1382/$I1371,$AH1382-SUM($I1410:AA1410))))</f>
        <v>0</v>
      </c>
      <c r="AC1410" s="31">
        <f>IF($I1371="n/a",0,IF(AC$4&lt;=$C1410,0,IF(SUM($C1410,$I1371)&gt;AC$4,$AH1382/$I1371,$AH1382-SUM($I1410:AB1410))))</f>
        <v>0</v>
      </c>
      <c r="AD1410" s="31">
        <f>IF($I1371="n/a",0,IF(AD$4&lt;=$C1410,0,IF(SUM($C1410,$I1371)&gt;AD$4,$AH1382/$I1371,$AH1382-SUM($I1410:AC1410))))</f>
        <v>0</v>
      </c>
      <c r="AE1410" s="31">
        <f>IF($I1371="n/a",0,IF(AE$4&lt;=$C1410,0,IF(SUM($C1410,$I1371)&gt;AE$4,$AH1382/$I1371,$AH1382-SUM($I1410:AD1410))))</f>
        <v>0</v>
      </c>
      <c r="AF1410" s="31">
        <f>IF($I1371="n/a",0,IF(AF$4&lt;=$C1410,0,IF(SUM($C1410,$I1371)&gt;AF$4,$AH1382/$I1371,$AH1382-SUM($I1410:AE1410))))</f>
        <v>0</v>
      </c>
      <c r="AG1410" s="31">
        <f>IF($I1371="n/a",0,IF(AG$4&lt;=$C1410,0,IF(SUM($C1410,$I1371)&gt;AG$4,$AH1382/$I1371,$AH1382-SUM($I1410:AF1410))))</f>
        <v>0</v>
      </c>
      <c r="AH1410" s="31">
        <f>IF($I1371="n/a",0,IF(AH$4&lt;=$C1410,0,IF(SUM($C1410,$I1371)&gt;AH$4,$AH1382/$I1371,$AH1382-SUM($I1410:AG1410))))</f>
        <v>0</v>
      </c>
      <c r="AI1410" s="31">
        <f>IF($I1371="n/a",0,IF(AI$4&lt;=$C1410,0,IF(SUM($C1410,$I1371)&gt;AI$4,$AH1382/$I1371,$AH1382-SUM($I1410:AH1410))))</f>
        <v>0</v>
      </c>
      <c r="AJ1410" s="31">
        <f>IF($I1371="n/a",0,IF(AJ$4&lt;=$C1410,0,IF(SUM($C1410,$I1371)&gt;AJ$4,$AH1382/$I1371,$AH1382-SUM($I1410:AI1410))))</f>
        <v>0</v>
      </c>
      <c r="AK1410" s="31">
        <f>IF($I1371="n/a",0,IF(AK$4&lt;=$C1410,0,IF(SUM($C1410,$I1371)&gt;AK$4,$AH1382/$I1371,$AH1382-SUM($I1410:AJ1410))))</f>
        <v>0</v>
      </c>
      <c r="AL1410" s="31">
        <f>IF($I1371="n/a",0,IF(AL$4&lt;=$C1410,0,IF(SUM($C1410,$I1371)&gt;AL$4,$AH1382/$I1371,$AH1382-SUM($I1410:AK1410))))</f>
        <v>0</v>
      </c>
      <c r="AM1410" s="31">
        <f>IF($I1371="n/a",0,IF(AM$4&lt;=$C1410,0,IF(SUM($C1410,$I1371)&gt;AM$4,$AH1382/$I1371,$AH1382-SUM($I1410:AL1410))))</f>
        <v>0</v>
      </c>
      <c r="AN1410" s="31">
        <f>IF($I1371="n/a",0,IF(AN$4&lt;=$C1410,0,IF(SUM($C1410,$I1371)&gt;AN$4,$AH1382/$I1371,$AH1382-SUM($I1410:AM1410))))</f>
        <v>0</v>
      </c>
      <c r="AO1410" s="31">
        <f>IF($I1371="n/a",0,IF(AO$4&lt;=$C1410,0,IF(SUM($C1410,$I1371)&gt;AO$4,$AH1382/$I1371,$AH1382-SUM($I1410:AN1410))))</f>
        <v>0</v>
      </c>
      <c r="AP1410" s="31">
        <f>IF($I1371="n/a",0,IF(AP$4&lt;=$C1410,0,IF(SUM($C1410,$I1371)&gt;AP$4,$AH1382/$I1371,$AH1382-SUM($I1410:AO1410))))</f>
        <v>0</v>
      </c>
      <c r="AQ1410" s="31">
        <f>IF($I1371="n/a",0,IF(AQ$4&lt;=$C1410,0,IF(SUM($C1410,$I1371)&gt;AQ$4,$AH1382/$I1371,$AH1382-SUM($I1410:AP1410))))</f>
        <v>0</v>
      </c>
      <c r="AR1410" s="31">
        <f>IF($I1371="n/a",0,IF(AR$4&lt;=$C1410,0,IF(SUM($C1410,$I1371)&gt;AR$4,$AH1382/$I1371,$AH1382-SUM($I1410:AQ1410))))</f>
        <v>0</v>
      </c>
      <c r="AS1410" s="31">
        <f>IF($I1371="n/a",0,IF(AS$4&lt;=$C1410,0,IF(SUM($C1410,$I1371)&gt;AS$4,$AH1382/$I1371,$AH1382-SUM($I1410:AR1410))))</f>
        <v>0</v>
      </c>
      <c r="AT1410" s="31">
        <f>IF($I1371="n/a",0,IF(AT$4&lt;=$C1410,0,IF(SUM($C1410,$I1371)&gt;AT$4,$AH1382/$I1371,$AH1382-SUM($I1410:AS1410))))</f>
        <v>0</v>
      </c>
      <c r="AU1410" s="31">
        <f>IF($I1371="n/a",0,IF(AU$4&lt;=$C1410,0,IF(SUM($C1410,$I1371)&gt;AU$4,$AH1382/$I1371,$AH1382-SUM($I1410:AT1410))))</f>
        <v>0</v>
      </c>
      <c r="AV1410" s="31">
        <f>IF($I1371="n/a",0,IF(AV$4&lt;=$C1410,0,IF(SUM($C1410,$I1371)&gt;AV$4,$AH1382/$I1371,$AH1382-SUM($I1410:AU1410))))</f>
        <v>0</v>
      </c>
      <c r="AW1410" s="31">
        <f>IF($I1371="n/a",0,IF(AW$4&lt;=$C1410,0,IF(SUM($C1410,$I1371)&gt;AW$4,$AH1382/$I1371,$AH1382-SUM($I1410:AV1410))))</f>
        <v>0</v>
      </c>
      <c r="AX1410" s="31">
        <f>IF($I1371="n/a",0,IF(AX$4&lt;=$C1410,0,IF(SUM($C1410,$I1371)&gt;AX$4,$AH1382/$I1371,$AH1382-SUM($I1410:AW1410))))</f>
        <v>0</v>
      </c>
      <c r="AY1410" s="31">
        <f>IF($I1371="n/a",0,IF(AY$4&lt;=$C1410,0,IF(SUM($C1410,$I1371)&gt;AY$4,$AH1382/$I1371,$AH1382-SUM($I1410:AX1410))))</f>
        <v>0</v>
      </c>
      <c r="AZ1410" s="31">
        <f>IF($I1371="n/a",0,IF(AZ$4&lt;=$C1410,0,IF(SUM($C1410,$I1371)&gt;AZ$4,$AH1382/$I1371,$AH1382-SUM($I1410:AY1410))))</f>
        <v>0</v>
      </c>
      <c r="BA1410" s="31">
        <f>IF($I1371="n/a",0,IF(BA$4&lt;=$C1410,0,IF(SUM($C1410,$I1371)&gt;BA$4,$AH1382/$I1371,$AH1382-SUM($I1410:AZ1410))))</f>
        <v>0</v>
      </c>
      <c r="BB1410" s="31">
        <f>IF($I1371="n/a",0,IF(BB$4&lt;=$C1410,0,IF(SUM($C1410,$I1371)&gt;BB$4,$AH1382/$I1371,$AH1382-SUM($I1410:BA1410))))</f>
        <v>0</v>
      </c>
      <c r="BC1410" s="31">
        <f>IF($I1371="n/a",0,IF(BC$4&lt;=$C1410,0,IF(SUM($C1410,$I1371)&gt;BC$4,$AH1382/$I1371,$AH1382-SUM($I1410:BB1410))))</f>
        <v>0</v>
      </c>
      <c r="BD1410" s="31">
        <f>IF($I1371="n/a",0,IF(BD$4&lt;=$C1410,0,IF(SUM($C1410,$I1371)&gt;BD$4,$AH1382/$I1371,$AH1382-SUM($I1410:BC1410))))</f>
        <v>0</v>
      </c>
      <c r="BE1410" s="31">
        <f>IF($I1371="n/a",0,IF(BE$4&lt;=$C1410,0,IF(SUM($C1410,$I1371)&gt;BE$4,$AH1382/$I1371,$AH1382-SUM($I1410:BD1410))))</f>
        <v>0</v>
      </c>
      <c r="BF1410" s="31">
        <f>IF($I1371="n/a",0,IF(BF$4&lt;=$C1410,0,IF(SUM($C1410,$I1371)&gt;BF$4,$AH1382/$I1371,$AH1382-SUM($I1410:BE1410))))</f>
        <v>0</v>
      </c>
      <c r="BG1410" s="31">
        <f>IF($I1371="n/a",0,IF(BG$4&lt;=$C1410,0,IF(SUM($C1410,$I1371)&gt;BG$4,$AH1382/$I1371,$AH1382-SUM($I1410:BF1410))))</f>
        <v>0</v>
      </c>
      <c r="BH1410" s="31">
        <f>IF($I1371="n/a",0,IF(BH$4&lt;=$C1410,0,IF(SUM($C1410,$I1371)&gt;BH$4,$AH1382/$I1371,$AH1382-SUM($I1410:BG1410))))</f>
        <v>0</v>
      </c>
      <c r="BI1410" s="31">
        <f>IF($I1371="n/a",0,IF(BI$4&lt;=$C1410,0,IF(SUM($C1410,$I1371)&gt;BI$4,$AH1382/$I1371,$AH1382-SUM($I1410:BH1410))))</f>
        <v>0</v>
      </c>
      <c r="BJ1410" s="31">
        <f>IF($I1371="n/a",0,IF(BJ$4&lt;=$C1410,0,IF(SUM($C1410,$I1371)&gt;BJ$4,$AH1382/$I1371,$AH1382-SUM($I1410:BI1410))))</f>
        <v>0</v>
      </c>
      <c r="BK1410" s="31">
        <f>IF($I1371="n/a",0,IF(BK$4&lt;=$C1410,0,IF(SUM($C1410,$I1371)&gt;BK$4,$AH1382/$I1371,$AH1382-SUM($I1410:BJ1410))))</f>
        <v>0</v>
      </c>
      <c r="BL1410" s="31">
        <f>IF($I1371="n/a",0,IF(BL$4&lt;=$C1410,0,IF(SUM($C1410,$I1371)&gt;BL$4,$AH1382/$I1371,$AH1382-SUM($I1410:BK1410))))</f>
        <v>0</v>
      </c>
      <c r="BM1410" s="31">
        <f>IF($I1371="n/a",0,IF(BM$4&lt;=$C1410,0,IF(SUM($C1410,$I1371)&gt;BM$4,$AH1382/$I1371,$AH1382-SUM($I1410:BL1410))))</f>
        <v>0</v>
      </c>
      <c r="BN1410" s="31">
        <f>IF($I1371="n/a",0,IF(BN$4&lt;=$C1410,0,IF(SUM($C1410,$I1371)&gt;BN$4,$AH1382/$I1371,$AH1382-SUM($I1410:BM1410))))</f>
        <v>0</v>
      </c>
      <c r="BO1410" s="31">
        <f>IF($I1371="n/a",0,IF(BO$4&lt;=$C1410,0,IF(SUM($C1410,$I1371)&gt;BO$4,$AH1382/$I1371,$AH1382-SUM($I1410:BN1410))))</f>
        <v>0</v>
      </c>
      <c r="BP1410" s="31">
        <f>IF($I1371="n/a",0,IF(BP$4&lt;=$C1410,0,IF(SUM($C1410,$I1371)&gt;BP$4,$AH1382/$I1371,$AH1382-SUM($I1410:BO1410))))</f>
        <v>0</v>
      </c>
      <c r="BQ1410" s="31">
        <f>IF($I1371="n/a",0,IF(BQ$4&lt;=$C1410,0,IF(SUM($C1410,$I1371)&gt;BQ$4,$AH1382/$I1371,$AH1382-SUM($I1410:BP1410))))</f>
        <v>0</v>
      </c>
      <c r="BR1410" s="31">
        <f>IF($I1371="n/a",0,IF(BR$4&lt;=$C1410,0,IF(SUM($C1410,$I1371)&gt;BR$4,$AH1382/$I1371,$AH1382-SUM($I1410:BQ1410))))</f>
        <v>0</v>
      </c>
      <c r="BS1410" s="31">
        <f>IF($I1371="n/a",0,IF(BS$4&lt;=$C1410,0,IF(SUM($C1410,$I1371)&gt;BS$4,$AH1382/$I1371,$AH1382-SUM($I1410:BR1410))))</f>
        <v>0</v>
      </c>
      <c r="BT1410" s="31">
        <f>IF($I1371="n/a",0,IF(BT$4&lt;=$C1410,0,IF(SUM($C1410,$I1371)&gt;BT$4,$AH1382/$I1371,$AH1382-SUM($I1410:BS1410))))</f>
        <v>0</v>
      </c>
      <c r="BU1410" s="31">
        <f>IF($I1371="n/a",0,IF(BU$4&lt;=$C1410,0,IF(SUM($C1410,$I1371)&gt;BU$4,$AH1382/$I1371,$AH1382-SUM($I1410:BT1410))))</f>
        <v>0</v>
      </c>
      <c r="BV1410" s="31">
        <f>IF($I1371="n/a",0,IF(BV$4&lt;=$C1410,0,IF(SUM($C1410,$I1371)&gt;BV$4,$AH1382/$I1371,$AH1382-SUM($I1410:BU1410))))</f>
        <v>0</v>
      </c>
      <c r="BW1410" s="31">
        <f>IF($I1371="n/a",0,IF(BW$4&lt;=$C1410,0,IF(SUM($C1410,$I1371)&gt;BW$4,$AH1382/$I1371,$AH1382-SUM($I1410:BV1410))))</f>
        <v>0</v>
      </c>
      <c r="BX1410" s="31">
        <f>IF($I1371="n/a",0,IF(BX$4&lt;=$C1410,0,IF(SUM($C1410,$I1371)&gt;BX$4,$AH1382/$I1371,$AH1382-SUM($I1410:BW1410))))</f>
        <v>0</v>
      </c>
      <c r="BY1410" s="31">
        <f>IF($I1371="n/a",0,IF(BY$4&lt;=$C1410,0,IF(SUM($C1410,$I1371)&gt;BY$4,$AH1382/$I1371,$AH1382-SUM($I1410:BX1410))))</f>
        <v>0</v>
      </c>
      <c r="BZ1410" s="31">
        <f>IF($I1371="n/a",0,IF(BZ$4&lt;=$C1410,0,IF(SUM($C1410,$I1371)&gt;BZ$4,$AH1382/$I1371,$AH1382-SUM($I1410:BY1410))))</f>
        <v>0</v>
      </c>
      <c r="CA1410" s="31">
        <f>IF($I1371="n/a",0,IF(CA$4&lt;=$C1410,0,IF(SUM($C1410,$I1371)&gt;CA$4,$AH1382/$I1371,$AH1382-SUM($I1410:BZ1410))))</f>
        <v>0</v>
      </c>
      <c r="CB1410" s="31">
        <f>IF($I1371="n/a",0,IF(CB$4&lt;=$C1410,0,IF(SUM($C1410,$I1371)&gt;CB$4,$AH1382/$I1371,$AH1382-SUM($I1410:CA1410))))</f>
        <v>0</v>
      </c>
      <c r="CC1410" s="31">
        <f>IF($I1371="n/a",0,IF(CC$4&lt;=$C1410,0,IF(SUM($C1410,$I1371)&gt;CC$4,$AH1382/$I1371,$AH1382-SUM($I1410:CB1410))))</f>
        <v>0</v>
      </c>
      <c r="CD1410" s="31">
        <f>IF($I1371="n/a",0,IF(CD$4&lt;=$C1410,0,IF(SUM($C1410,$I1371)&gt;CD$4,$AH1382/$I1371,$AH1382-SUM($I1410:CC1410))))</f>
        <v>0</v>
      </c>
      <c r="CE1410" s="31">
        <f>IF($I1371="n/a",0,IF(CE$4&lt;=$C1410,0,IF(SUM($C1410,$I1371)&gt;CE$4,$AH1382/$I1371,$AH1382-SUM($I1410:CD1410))))</f>
        <v>0</v>
      </c>
      <c r="CF1410" s="31">
        <f>IF($I1371="n/a",0,IF(CF$4&lt;=$C1410,0,IF(SUM($C1410,$I1371)&gt;CF$4,$AH1382/$I1371,$AH1382-SUM($I1410:CE1410))))</f>
        <v>0</v>
      </c>
    </row>
    <row r="1411" spans="1:84" ht="12.75" customHeight="1">
      <c r="C1411" s="202">
        <v>2041</v>
      </c>
      <c r="D1411" s="21" t="s">
        <v>198</v>
      </c>
      <c r="E1411" s="21" t="s">
        <v>197</v>
      </c>
      <c r="I1411" s="31"/>
      <c r="J1411" s="31">
        <f>IF($I1371="n/a",0,IF(J$4&lt;=$C1411,0,IF(SUM($C1411,$I1371)&gt;J$4,$AI1382/$I1371,$AI1382-SUM($I1411:I1411))))</f>
        <v>0</v>
      </c>
      <c r="K1411" s="31">
        <f>IF($I1371="n/a",0,IF(K$4&lt;=$C1411,0,IF(SUM($C1411,$I1371)&gt;K$4,$AI1382/$I1371,$AI1382-SUM($I1411:J1411))))</f>
        <v>0</v>
      </c>
      <c r="L1411" s="31">
        <f>IF($I1371="n/a",0,IF(L$4&lt;=$C1411,0,IF(SUM($C1411,$I1371)&gt;L$4,$AI1382/$I1371,$AI1382-SUM($I1411:K1411))))</f>
        <v>0</v>
      </c>
      <c r="M1411" s="31">
        <f>IF($I1371="n/a",0,IF(M$4&lt;=$C1411,0,IF(SUM($C1411,$I1371)&gt;M$4,$AI1382/$I1371,$AI1382-SUM($I1411:L1411))))</f>
        <v>0</v>
      </c>
      <c r="N1411" s="31">
        <f>IF($I1371="n/a",0,IF(N$4&lt;=$C1411,0,IF(SUM($C1411,$I1371)&gt;N$4,$AI1382/$I1371,$AI1382-SUM($I1411:M1411))))</f>
        <v>0</v>
      </c>
      <c r="O1411" s="31">
        <f>IF($I1371="n/a",0,IF(O$4&lt;=$C1411,0,IF(SUM($C1411,$I1371)&gt;O$4,$AI1382/$I1371,$AI1382-SUM($I1411:N1411))))</f>
        <v>0</v>
      </c>
      <c r="P1411" s="31">
        <f>IF($I1371="n/a",0,IF(P$4&lt;=$C1411,0,IF(SUM($C1411,$I1371)&gt;P$4,$AI1382/$I1371,$AI1382-SUM($I1411:O1411))))</f>
        <v>0</v>
      </c>
      <c r="Q1411" s="31">
        <f>IF($I1371="n/a",0,IF(Q$4&lt;=$C1411,0,IF(SUM($C1411,$I1371)&gt;Q$4,$AI1382/$I1371,$AI1382-SUM($I1411:P1411))))</f>
        <v>0</v>
      </c>
      <c r="R1411" s="31">
        <f>IF($I1371="n/a",0,IF(R$4&lt;=$C1411,0,IF(SUM($C1411,$I1371)&gt;R$4,$AI1382/$I1371,$AI1382-SUM($I1411:Q1411))))</f>
        <v>0</v>
      </c>
      <c r="S1411" s="31">
        <f>IF($I1371="n/a",0,IF(S$4&lt;=$C1411,0,IF(SUM($C1411,$I1371)&gt;S$4,$AI1382/$I1371,$AI1382-SUM($I1411:R1411))))</f>
        <v>0</v>
      </c>
      <c r="T1411" s="31">
        <f>IF($I1371="n/a",0,IF(T$4&lt;=$C1411,0,IF(SUM($C1411,$I1371)&gt;T$4,$AI1382/$I1371,$AI1382-SUM($I1411:S1411))))</f>
        <v>0</v>
      </c>
      <c r="U1411" s="31">
        <f>IF($I1371="n/a",0,IF(U$4&lt;=$C1411,0,IF(SUM($C1411,$I1371)&gt;U$4,$AI1382/$I1371,$AI1382-SUM($I1411:T1411))))</f>
        <v>0</v>
      </c>
      <c r="V1411" s="31">
        <f>IF($I1371="n/a",0,IF(V$4&lt;=$C1411,0,IF(SUM($C1411,$I1371)&gt;V$4,$AI1382/$I1371,$AI1382-SUM($I1411:U1411))))</f>
        <v>0</v>
      </c>
      <c r="W1411" s="31">
        <f>IF($I1371="n/a",0,IF(W$4&lt;=$C1411,0,IF(SUM($C1411,$I1371)&gt;W$4,$AI1382/$I1371,$AI1382-SUM($I1411:V1411))))</f>
        <v>0</v>
      </c>
      <c r="X1411" s="31">
        <f>IF($I1371="n/a",0,IF(X$4&lt;=$C1411,0,IF(SUM($C1411,$I1371)&gt;X$4,$AI1382/$I1371,$AI1382-SUM($I1411:W1411))))</f>
        <v>0</v>
      </c>
      <c r="Y1411" s="31">
        <f>IF($I1371="n/a",0,IF(Y$4&lt;=$C1411,0,IF(SUM($C1411,$I1371)&gt;Y$4,$AI1382/$I1371,$AI1382-SUM($I1411:X1411))))</f>
        <v>0</v>
      </c>
      <c r="Z1411" s="31">
        <f>IF($I1371="n/a",0,IF(Z$4&lt;=$C1411,0,IF(SUM($C1411,$I1371)&gt;Z$4,$AI1382/$I1371,$AI1382-SUM($I1411:Y1411))))</f>
        <v>0</v>
      </c>
      <c r="AA1411" s="31">
        <f>IF($I1371="n/a",0,IF(AA$4&lt;=$C1411,0,IF(SUM($C1411,$I1371)&gt;AA$4,$AI1382/$I1371,$AI1382-SUM($I1411:Z1411))))</f>
        <v>0</v>
      </c>
      <c r="AB1411" s="31">
        <f>IF($I1371="n/a",0,IF(AB$4&lt;=$C1411,0,IF(SUM($C1411,$I1371)&gt;AB$4,$AI1382/$I1371,$AI1382-SUM($I1411:AA1411))))</f>
        <v>0</v>
      </c>
      <c r="AC1411" s="31">
        <f>IF($I1371="n/a",0,IF(AC$4&lt;=$C1411,0,IF(SUM($C1411,$I1371)&gt;AC$4,$AI1382/$I1371,$AI1382-SUM($I1411:AB1411))))</f>
        <v>0</v>
      </c>
      <c r="AD1411" s="31">
        <f>IF($I1371="n/a",0,IF(AD$4&lt;=$C1411,0,IF(SUM($C1411,$I1371)&gt;AD$4,$AI1382/$I1371,$AI1382-SUM($I1411:AC1411))))</f>
        <v>0</v>
      </c>
      <c r="AE1411" s="31">
        <f>IF($I1371="n/a",0,IF(AE$4&lt;=$C1411,0,IF(SUM($C1411,$I1371)&gt;AE$4,$AI1382/$I1371,$AI1382-SUM($I1411:AD1411))))</f>
        <v>0</v>
      </c>
      <c r="AF1411" s="31">
        <f>IF($I1371="n/a",0,IF(AF$4&lt;=$C1411,0,IF(SUM($C1411,$I1371)&gt;AF$4,$AI1382/$I1371,$AI1382-SUM($I1411:AE1411))))</f>
        <v>0</v>
      </c>
      <c r="AG1411" s="31">
        <f>IF($I1371="n/a",0,IF(AG$4&lt;=$C1411,0,IF(SUM($C1411,$I1371)&gt;AG$4,$AI1382/$I1371,$AI1382-SUM($I1411:AF1411))))</f>
        <v>0</v>
      </c>
      <c r="AH1411" s="31">
        <f>IF($I1371="n/a",0,IF(AH$4&lt;=$C1411,0,IF(SUM($C1411,$I1371)&gt;AH$4,$AI1382/$I1371,$AI1382-SUM($I1411:AG1411))))</f>
        <v>0</v>
      </c>
      <c r="AI1411" s="31">
        <f>IF($I1371="n/a",0,IF(AI$4&lt;=$C1411,0,IF(SUM($C1411,$I1371)&gt;AI$4,$AI1382/$I1371,$AI1382-SUM($I1411:AH1411))))</f>
        <v>0</v>
      </c>
      <c r="AJ1411" s="31">
        <f>IF($I1371="n/a",0,IF(AJ$4&lt;=$C1411,0,IF(SUM($C1411,$I1371)&gt;AJ$4,$AI1382/$I1371,$AI1382-SUM($I1411:AI1411))))</f>
        <v>0</v>
      </c>
      <c r="AK1411" s="31">
        <f>IF($I1371="n/a",0,IF(AK$4&lt;=$C1411,0,IF(SUM($C1411,$I1371)&gt;AK$4,$AI1382/$I1371,$AI1382-SUM($I1411:AJ1411))))</f>
        <v>0</v>
      </c>
      <c r="AL1411" s="31">
        <f>IF($I1371="n/a",0,IF(AL$4&lt;=$C1411,0,IF(SUM($C1411,$I1371)&gt;AL$4,$AI1382/$I1371,$AI1382-SUM($I1411:AK1411))))</f>
        <v>0</v>
      </c>
      <c r="AM1411" s="31">
        <f>IF($I1371="n/a",0,IF(AM$4&lt;=$C1411,0,IF(SUM($C1411,$I1371)&gt;AM$4,$AI1382/$I1371,$AI1382-SUM($I1411:AL1411))))</f>
        <v>0</v>
      </c>
      <c r="AN1411" s="31">
        <f>IF($I1371="n/a",0,IF(AN$4&lt;=$C1411,0,IF(SUM($C1411,$I1371)&gt;AN$4,$AI1382/$I1371,$AI1382-SUM($I1411:AM1411))))</f>
        <v>0</v>
      </c>
      <c r="AO1411" s="31">
        <f>IF($I1371="n/a",0,IF(AO$4&lt;=$C1411,0,IF(SUM($C1411,$I1371)&gt;AO$4,$AI1382/$I1371,$AI1382-SUM($I1411:AN1411))))</f>
        <v>0</v>
      </c>
      <c r="AP1411" s="31">
        <f>IF($I1371="n/a",0,IF(AP$4&lt;=$C1411,0,IF(SUM($C1411,$I1371)&gt;AP$4,$AI1382/$I1371,$AI1382-SUM($I1411:AO1411))))</f>
        <v>0</v>
      </c>
      <c r="AQ1411" s="31">
        <f>IF($I1371="n/a",0,IF(AQ$4&lt;=$C1411,0,IF(SUM($C1411,$I1371)&gt;AQ$4,$AI1382/$I1371,$AI1382-SUM($I1411:AP1411))))</f>
        <v>0</v>
      </c>
      <c r="AR1411" s="31">
        <f>IF($I1371="n/a",0,IF(AR$4&lt;=$C1411,0,IF(SUM($C1411,$I1371)&gt;AR$4,$AI1382/$I1371,$AI1382-SUM($I1411:AQ1411))))</f>
        <v>0</v>
      </c>
      <c r="AS1411" s="31">
        <f>IF($I1371="n/a",0,IF(AS$4&lt;=$C1411,0,IF(SUM($C1411,$I1371)&gt;AS$4,$AI1382/$I1371,$AI1382-SUM($I1411:AR1411))))</f>
        <v>0</v>
      </c>
      <c r="AT1411" s="31">
        <f>IF($I1371="n/a",0,IF(AT$4&lt;=$C1411,0,IF(SUM($C1411,$I1371)&gt;AT$4,$AI1382/$I1371,$AI1382-SUM($I1411:AS1411))))</f>
        <v>0</v>
      </c>
      <c r="AU1411" s="31">
        <f>IF($I1371="n/a",0,IF(AU$4&lt;=$C1411,0,IF(SUM($C1411,$I1371)&gt;AU$4,$AI1382/$I1371,$AI1382-SUM($I1411:AT1411))))</f>
        <v>0</v>
      </c>
      <c r="AV1411" s="31">
        <f>IF($I1371="n/a",0,IF(AV$4&lt;=$C1411,0,IF(SUM($C1411,$I1371)&gt;AV$4,$AI1382/$I1371,$AI1382-SUM($I1411:AU1411))))</f>
        <v>0</v>
      </c>
      <c r="AW1411" s="31">
        <f>IF($I1371="n/a",0,IF(AW$4&lt;=$C1411,0,IF(SUM($C1411,$I1371)&gt;AW$4,$AI1382/$I1371,$AI1382-SUM($I1411:AV1411))))</f>
        <v>0</v>
      </c>
      <c r="AX1411" s="31">
        <f>IF($I1371="n/a",0,IF(AX$4&lt;=$C1411,0,IF(SUM($C1411,$I1371)&gt;AX$4,$AI1382/$I1371,$AI1382-SUM($I1411:AW1411))))</f>
        <v>0</v>
      </c>
      <c r="AY1411" s="31">
        <f>IF($I1371="n/a",0,IF(AY$4&lt;=$C1411,0,IF(SUM($C1411,$I1371)&gt;AY$4,$AI1382/$I1371,$AI1382-SUM($I1411:AX1411))))</f>
        <v>0</v>
      </c>
      <c r="AZ1411" s="31">
        <f>IF($I1371="n/a",0,IF(AZ$4&lt;=$C1411,0,IF(SUM($C1411,$I1371)&gt;AZ$4,$AI1382/$I1371,$AI1382-SUM($I1411:AY1411))))</f>
        <v>0</v>
      </c>
      <c r="BA1411" s="31">
        <f>IF($I1371="n/a",0,IF(BA$4&lt;=$C1411,0,IF(SUM($C1411,$I1371)&gt;BA$4,$AI1382/$I1371,$AI1382-SUM($I1411:AZ1411))))</f>
        <v>0</v>
      </c>
      <c r="BB1411" s="31">
        <f>IF($I1371="n/a",0,IF(BB$4&lt;=$C1411,0,IF(SUM($C1411,$I1371)&gt;BB$4,$AI1382/$I1371,$AI1382-SUM($I1411:BA1411))))</f>
        <v>0</v>
      </c>
      <c r="BC1411" s="31">
        <f>IF($I1371="n/a",0,IF(BC$4&lt;=$C1411,0,IF(SUM($C1411,$I1371)&gt;BC$4,$AI1382/$I1371,$AI1382-SUM($I1411:BB1411))))</f>
        <v>0</v>
      </c>
      <c r="BD1411" s="31">
        <f>IF($I1371="n/a",0,IF(BD$4&lt;=$C1411,0,IF(SUM($C1411,$I1371)&gt;BD$4,$AI1382/$I1371,$AI1382-SUM($I1411:BC1411))))</f>
        <v>0</v>
      </c>
      <c r="BE1411" s="31">
        <f>IF($I1371="n/a",0,IF(BE$4&lt;=$C1411,0,IF(SUM($C1411,$I1371)&gt;BE$4,$AI1382/$I1371,$AI1382-SUM($I1411:BD1411))))</f>
        <v>0</v>
      </c>
      <c r="BF1411" s="31">
        <f>IF($I1371="n/a",0,IF(BF$4&lt;=$C1411,0,IF(SUM($C1411,$I1371)&gt;BF$4,$AI1382/$I1371,$AI1382-SUM($I1411:BE1411))))</f>
        <v>0</v>
      </c>
      <c r="BG1411" s="31">
        <f>IF($I1371="n/a",0,IF(BG$4&lt;=$C1411,0,IF(SUM($C1411,$I1371)&gt;BG$4,$AI1382/$I1371,$AI1382-SUM($I1411:BF1411))))</f>
        <v>0</v>
      </c>
      <c r="BH1411" s="31">
        <f>IF($I1371="n/a",0,IF(BH$4&lt;=$C1411,0,IF(SUM($C1411,$I1371)&gt;BH$4,$AI1382/$I1371,$AI1382-SUM($I1411:BG1411))))</f>
        <v>0</v>
      </c>
      <c r="BI1411" s="31">
        <f>IF($I1371="n/a",0,IF(BI$4&lt;=$C1411,0,IF(SUM($C1411,$I1371)&gt;BI$4,$AI1382/$I1371,$AI1382-SUM($I1411:BH1411))))</f>
        <v>0</v>
      </c>
      <c r="BJ1411" s="31">
        <f>IF($I1371="n/a",0,IF(BJ$4&lt;=$C1411,0,IF(SUM($C1411,$I1371)&gt;BJ$4,$AI1382/$I1371,$AI1382-SUM($I1411:BI1411))))</f>
        <v>0</v>
      </c>
      <c r="BK1411" s="31">
        <f>IF($I1371="n/a",0,IF(BK$4&lt;=$C1411,0,IF(SUM($C1411,$I1371)&gt;BK$4,$AI1382/$I1371,$AI1382-SUM($I1411:BJ1411))))</f>
        <v>0</v>
      </c>
      <c r="BL1411" s="31">
        <f>IF($I1371="n/a",0,IF(BL$4&lt;=$C1411,0,IF(SUM($C1411,$I1371)&gt;BL$4,$AI1382/$I1371,$AI1382-SUM($I1411:BK1411))))</f>
        <v>0</v>
      </c>
      <c r="BM1411" s="31">
        <f>IF($I1371="n/a",0,IF(BM$4&lt;=$C1411,0,IF(SUM($C1411,$I1371)&gt;BM$4,$AI1382/$I1371,$AI1382-SUM($I1411:BL1411))))</f>
        <v>0</v>
      </c>
      <c r="BN1411" s="31">
        <f>IF($I1371="n/a",0,IF(BN$4&lt;=$C1411,0,IF(SUM($C1411,$I1371)&gt;BN$4,$AI1382/$I1371,$AI1382-SUM($I1411:BM1411))))</f>
        <v>0</v>
      </c>
      <c r="BO1411" s="31">
        <f>IF($I1371="n/a",0,IF(BO$4&lt;=$C1411,0,IF(SUM($C1411,$I1371)&gt;BO$4,$AI1382/$I1371,$AI1382-SUM($I1411:BN1411))))</f>
        <v>0</v>
      </c>
      <c r="BP1411" s="31">
        <f>IF($I1371="n/a",0,IF(BP$4&lt;=$C1411,0,IF(SUM($C1411,$I1371)&gt;BP$4,$AI1382/$I1371,$AI1382-SUM($I1411:BO1411))))</f>
        <v>0</v>
      </c>
      <c r="BQ1411" s="31">
        <f>IF($I1371="n/a",0,IF(BQ$4&lt;=$C1411,0,IF(SUM($C1411,$I1371)&gt;BQ$4,$AI1382/$I1371,$AI1382-SUM($I1411:BP1411))))</f>
        <v>0</v>
      </c>
      <c r="BR1411" s="31">
        <f>IF($I1371="n/a",0,IF(BR$4&lt;=$C1411,0,IF(SUM($C1411,$I1371)&gt;BR$4,$AI1382/$I1371,$AI1382-SUM($I1411:BQ1411))))</f>
        <v>0</v>
      </c>
      <c r="BS1411" s="31">
        <f>IF($I1371="n/a",0,IF(BS$4&lt;=$C1411,0,IF(SUM($C1411,$I1371)&gt;BS$4,$AI1382/$I1371,$AI1382-SUM($I1411:BR1411))))</f>
        <v>0</v>
      </c>
      <c r="BT1411" s="31">
        <f>IF($I1371="n/a",0,IF(BT$4&lt;=$C1411,0,IF(SUM($C1411,$I1371)&gt;BT$4,$AI1382/$I1371,$AI1382-SUM($I1411:BS1411))))</f>
        <v>0</v>
      </c>
      <c r="BU1411" s="31">
        <f>IF($I1371="n/a",0,IF(BU$4&lt;=$C1411,0,IF(SUM($C1411,$I1371)&gt;BU$4,$AI1382/$I1371,$AI1382-SUM($I1411:BT1411))))</f>
        <v>0</v>
      </c>
      <c r="BV1411" s="31">
        <f>IF($I1371="n/a",0,IF(BV$4&lt;=$C1411,0,IF(SUM($C1411,$I1371)&gt;BV$4,$AI1382/$I1371,$AI1382-SUM($I1411:BU1411))))</f>
        <v>0</v>
      </c>
      <c r="BW1411" s="31">
        <f>IF($I1371="n/a",0,IF(BW$4&lt;=$C1411,0,IF(SUM($C1411,$I1371)&gt;BW$4,$AI1382/$I1371,$AI1382-SUM($I1411:BV1411))))</f>
        <v>0</v>
      </c>
      <c r="BX1411" s="31">
        <f>IF($I1371="n/a",0,IF(BX$4&lt;=$C1411,0,IF(SUM($C1411,$I1371)&gt;BX$4,$AI1382/$I1371,$AI1382-SUM($I1411:BW1411))))</f>
        <v>0</v>
      </c>
      <c r="BY1411" s="31">
        <f>IF($I1371="n/a",0,IF(BY$4&lt;=$C1411,0,IF(SUM($C1411,$I1371)&gt;BY$4,$AI1382/$I1371,$AI1382-SUM($I1411:BX1411))))</f>
        <v>0</v>
      </c>
      <c r="BZ1411" s="31">
        <f>IF($I1371="n/a",0,IF(BZ$4&lt;=$C1411,0,IF(SUM($C1411,$I1371)&gt;BZ$4,$AI1382/$I1371,$AI1382-SUM($I1411:BY1411))))</f>
        <v>0</v>
      </c>
      <c r="CA1411" s="31">
        <f>IF($I1371="n/a",0,IF(CA$4&lt;=$C1411,0,IF(SUM($C1411,$I1371)&gt;CA$4,$AI1382/$I1371,$AI1382-SUM($I1411:BZ1411))))</f>
        <v>0</v>
      </c>
      <c r="CB1411" s="31">
        <f>IF($I1371="n/a",0,IF(CB$4&lt;=$C1411,0,IF(SUM($C1411,$I1371)&gt;CB$4,$AI1382/$I1371,$AI1382-SUM($I1411:CA1411))))</f>
        <v>0</v>
      </c>
      <c r="CC1411" s="31">
        <f>IF($I1371="n/a",0,IF(CC$4&lt;=$C1411,0,IF(SUM($C1411,$I1371)&gt;CC$4,$AI1382/$I1371,$AI1382-SUM($I1411:CB1411))))</f>
        <v>0</v>
      </c>
      <c r="CD1411" s="31">
        <f>IF($I1371="n/a",0,IF(CD$4&lt;=$C1411,0,IF(SUM($C1411,$I1371)&gt;CD$4,$AI1382/$I1371,$AI1382-SUM($I1411:CC1411))))</f>
        <v>0</v>
      </c>
      <c r="CE1411" s="31">
        <f>IF($I1371="n/a",0,IF(CE$4&lt;=$C1411,0,IF(SUM($C1411,$I1371)&gt;CE$4,$AI1382/$I1371,$AI1382-SUM($I1411:CD1411))))</f>
        <v>0</v>
      </c>
      <c r="CF1411" s="31">
        <f>IF($I1371="n/a",0,IF(CF$4&lt;=$C1411,0,IF(SUM($C1411,$I1371)&gt;CF$4,$AI1382/$I1371,$AI1382-SUM($I1411:CE1411))))</f>
        <v>0</v>
      </c>
    </row>
    <row r="1412" spans="1:84" ht="12.75" customHeight="1">
      <c r="C1412" s="202">
        <v>2042</v>
      </c>
      <c r="D1412" s="21" t="s">
        <v>199</v>
      </c>
      <c r="E1412" s="21" t="s">
        <v>197</v>
      </c>
      <c r="I1412" s="31"/>
      <c r="J1412" s="31">
        <f>IF($I1371="n/a",0,IF(J$4&lt;=$C1412,0,IF(SUM($C1412,$I1371)&gt;J$4,$AJ1382/$I1371,$AJ1382-SUM($I1412:I1412))))</f>
        <v>0</v>
      </c>
      <c r="K1412" s="31">
        <f>IF($I1371="n/a",0,IF(K$4&lt;=$C1412,0,IF(SUM($C1412,$I1371)&gt;K$4,$AJ1382/$I1371,$AJ1382-SUM($I1412:J1412))))</f>
        <v>0</v>
      </c>
      <c r="L1412" s="31">
        <f>IF($I1371="n/a",0,IF(L$4&lt;=$C1412,0,IF(SUM($C1412,$I1371)&gt;L$4,$AJ1382/$I1371,$AJ1382-SUM($I1412:K1412))))</f>
        <v>0</v>
      </c>
      <c r="M1412" s="31">
        <f>IF($I1371="n/a",0,IF(M$4&lt;=$C1412,0,IF(SUM($C1412,$I1371)&gt;M$4,$AJ1382/$I1371,$AJ1382-SUM($I1412:L1412))))</f>
        <v>0</v>
      </c>
      <c r="N1412" s="31">
        <f>IF($I1371="n/a",0,IF(N$4&lt;=$C1412,0,IF(SUM($C1412,$I1371)&gt;N$4,$AJ1382/$I1371,$AJ1382-SUM($I1412:M1412))))</f>
        <v>0</v>
      </c>
      <c r="O1412" s="31">
        <f>IF($I1371="n/a",0,IF(O$4&lt;=$C1412,0,IF(SUM($C1412,$I1371)&gt;O$4,$AJ1382/$I1371,$AJ1382-SUM($I1412:N1412))))</f>
        <v>0</v>
      </c>
      <c r="P1412" s="31">
        <f>IF($I1371="n/a",0,IF(P$4&lt;=$C1412,0,IF(SUM($C1412,$I1371)&gt;P$4,$AJ1382/$I1371,$AJ1382-SUM($I1412:O1412))))</f>
        <v>0</v>
      </c>
      <c r="Q1412" s="31">
        <f>IF($I1371="n/a",0,IF(Q$4&lt;=$C1412,0,IF(SUM($C1412,$I1371)&gt;Q$4,$AJ1382/$I1371,$AJ1382-SUM($I1412:P1412))))</f>
        <v>0</v>
      </c>
      <c r="R1412" s="31">
        <f>IF($I1371="n/a",0,IF(R$4&lt;=$C1412,0,IF(SUM($C1412,$I1371)&gt;R$4,$AJ1382/$I1371,$AJ1382-SUM($I1412:Q1412))))</f>
        <v>0</v>
      </c>
      <c r="S1412" s="31">
        <f>IF($I1371="n/a",0,IF(S$4&lt;=$C1412,0,IF(SUM($C1412,$I1371)&gt;S$4,$AJ1382/$I1371,$AJ1382-SUM($I1412:R1412))))</f>
        <v>0</v>
      </c>
      <c r="T1412" s="31">
        <f>IF($I1371="n/a",0,IF(T$4&lt;=$C1412,0,IF(SUM($C1412,$I1371)&gt;T$4,$AJ1382/$I1371,$AJ1382-SUM($I1412:S1412))))</f>
        <v>0</v>
      </c>
      <c r="U1412" s="31">
        <f>IF($I1371="n/a",0,IF(U$4&lt;=$C1412,0,IF(SUM($C1412,$I1371)&gt;U$4,$AJ1382/$I1371,$AJ1382-SUM($I1412:T1412))))</f>
        <v>0</v>
      </c>
      <c r="V1412" s="31">
        <f>IF($I1371="n/a",0,IF(V$4&lt;=$C1412,0,IF(SUM($C1412,$I1371)&gt;V$4,$AJ1382/$I1371,$AJ1382-SUM($I1412:U1412))))</f>
        <v>0</v>
      </c>
      <c r="W1412" s="31">
        <f>IF($I1371="n/a",0,IF(W$4&lt;=$C1412,0,IF(SUM($C1412,$I1371)&gt;W$4,$AJ1382/$I1371,$AJ1382-SUM($I1412:V1412))))</f>
        <v>0</v>
      </c>
      <c r="X1412" s="31">
        <f>IF($I1371="n/a",0,IF(X$4&lt;=$C1412,0,IF(SUM($C1412,$I1371)&gt;X$4,$AJ1382/$I1371,$AJ1382-SUM($I1412:W1412))))</f>
        <v>0</v>
      </c>
      <c r="Y1412" s="31">
        <f>IF($I1371="n/a",0,IF(Y$4&lt;=$C1412,0,IF(SUM($C1412,$I1371)&gt;Y$4,$AJ1382/$I1371,$AJ1382-SUM($I1412:X1412))))</f>
        <v>0</v>
      </c>
      <c r="Z1412" s="31">
        <f>IF($I1371="n/a",0,IF(Z$4&lt;=$C1412,0,IF(SUM($C1412,$I1371)&gt;Z$4,$AJ1382/$I1371,$AJ1382-SUM($I1412:Y1412))))</f>
        <v>0</v>
      </c>
      <c r="AA1412" s="31">
        <f>IF($I1371="n/a",0,IF(AA$4&lt;=$C1412,0,IF(SUM($C1412,$I1371)&gt;AA$4,$AJ1382/$I1371,$AJ1382-SUM($I1412:Z1412))))</f>
        <v>0</v>
      </c>
      <c r="AB1412" s="31">
        <f>IF($I1371="n/a",0,IF(AB$4&lt;=$C1412,0,IF(SUM($C1412,$I1371)&gt;AB$4,$AJ1382/$I1371,$AJ1382-SUM($I1412:AA1412))))</f>
        <v>0</v>
      </c>
      <c r="AC1412" s="31">
        <f>IF($I1371="n/a",0,IF(AC$4&lt;=$C1412,0,IF(SUM($C1412,$I1371)&gt;AC$4,$AJ1382/$I1371,$AJ1382-SUM($I1412:AB1412))))</f>
        <v>0</v>
      </c>
      <c r="AD1412" s="31">
        <f>IF($I1371="n/a",0,IF(AD$4&lt;=$C1412,0,IF(SUM($C1412,$I1371)&gt;AD$4,$AJ1382/$I1371,$AJ1382-SUM($I1412:AC1412))))</f>
        <v>0</v>
      </c>
      <c r="AE1412" s="31">
        <f>IF($I1371="n/a",0,IF(AE$4&lt;=$C1412,0,IF(SUM($C1412,$I1371)&gt;AE$4,$AJ1382/$I1371,$AJ1382-SUM($I1412:AD1412))))</f>
        <v>0</v>
      </c>
      <c r="AF1412" s="31">
        <f>IF($I1371="n/a",0,IF(AF$4&lt;=$C1412,0,IF(SUM($C1412,$I1371)&gt;AF$4,$AJ1382/$I1371,$AJ1382-SUM($I1412:AE1412))))</f>
        <v>0</v>
      </c>
      <c r="AG1412" s="31">
        <f>IF($I1371="n/a",0,IF(AG$4&lt;=$C1412,0,IF(SUM($C1412,$I1371)&gt;AG$4,$AJ1382/$I1371,$AJ1382-SUM($I1412:AF1412))))</f>
        <v>0</v>
      </c>
      <c r="AH1412" s="31">
        <f>IF($I1371="n/a",0,IF(AH$4&lt;=$C1412,0,IF(SUM($C1412,$I1371)&gt;AH$4,$AJ1382/$I1371,$AJ1382-SUM($I1412:AG1412))))</f>
        <v>0</v>
      </c>
      <c r="AI1412" s="31">
        <f>IF($I1371="n/a",0,IF(AI$4&lt;=$C1412,0,IF(SUM($C1412,$I1371)&gt;AI$4,$AJ1382/$I1371,$AJ1382-SUM($I1412:AH1412))))</f>
        <v>0</v>
      </c>
      <c r="AJ1412" s="31">
        <f>IF($I1371="n/a",0,IF(AJ$4&lt;=$C1412,0,IF(SUM($C1412,$I1371)&gt;AJ$4,$AJ1382/$I1371,$AJ1382-SUM($I1412:AI1412))))</f>
        <v>0</v>
      </c>
      <c r="AK1412" s="31">
        <f>IF($I1371="n/a",0,IF(AK$4&lt;=$C1412,0,IF(SUM($C1412,$I1371)&gt;AK$4,$AJ1382/$I1371,$AJ1382-SUM($I1412:AJ1412))))</f>
        <v>0</v>
      </c>
      <c r="AL1412" s="31">
        <f>IF($I1371="n/a",0,IF(AL$4&lt;=$C1412,0,IF(SUM($C1412,$I1371)&gt;AL$4,$AJ1382/$I1371,$AJ1382-SUM($I1412:AK1412))))</f>
        <v>0</v>
      </c>
      <c r="AM1412" s="31">
        <f>IF($I1371="n/a",0,IF(AM$4&lt;=$C1412,0,IF(SUM($C1412,$I1371)&gt;AM$4,$AJ1382/$I1371,$AJ1382-SUM($I1412:AL1412))))</f>
        <v>0</v>
      </c>
      <c r="AN1412" s="31">
        <f>IF($I1371="n/a",0,IF(AN$4&lt;=$C1412,0,IF(SUM($C1412,$I1371)&gt;AN$4,$AJ1382/$I1371,$AJ1382-SUM($I1412:AM1412))))</f>
        <v>0</v>
      </c>
      <c r="AO1412" s="31">
        <f>IF($I1371="n/a",0,IF(AO$4&lt;=$C1412,0,IF(SUM($C1412,$I1371)&gt;AO$4,$AJ1382/$I1371,$AJ1382-SUM($I1412:AN1412))))</f>
        <v>0</v>
      </c>
      <c r="AP1412" s="31">
        <f>IF($I1371="n/a",0,IF(AP$4&lt;=$C1412,0,IF(SUM($C1412,$I1371)&gt;AP$4,$AJ1382/$I1371,$AJ1382-SUM($I1412:AO1412))))</f>
        <v>0</v>
      </c>
      <c r="AQ1412" s="31">
        <f>IF($I1371="n/a",0,IF(AQ$4&lt;=$C1412,0,IF(SUM($C1412,$I1371)&gt;AQ$4,$AJ1382/$I1371,$AJ1382-SUM($I1412:AP1412))))</f>
        <v>0</v>
      </c>
      <c r="AR1412" s="31">
        <f>IF($I1371="n/a",0,IF(AR$4&lt;=$C1412,0,IF(SUM($C1412,$I1371)&gt;AR$4,$AJ1382/$I1371,$AJ1382-SUM($I1412:AQ1412))))</f>
        <v>0</v>
      </c>
      <c r="AS1412" s="31">
        <f>IF($I1371="n/a",0,IF(AS$4&lt;=$C1412,0,IF(SUM($C1412,$I1371)&gt;AS$4,$AJ1382/$I1371,$AJ1382-SUM($I1412:AR1412))))</f>
        <v>0</v>
      </c>
      <c r="AT1412" s="31">
        <f>IF($I1371="n/a",0,IF(AT$4&lt;=$C1412,0,IF(SUM($C1412,$I1371)&gt;AT$4,$AJ1382/$I1371,$AJ1382-SUM($I1412:AS1412))))</f>
        <v>0</v>
      </c>
      <c r="AU1412" s="31">
        <f>IF($I1371="n/a",0,IF(AU$4&lt;=$C1412,0,IF(SUM($C1412,$I1371)&gt;AU$4,$AJ1382/$I1371,$AJ1382-SUM($I1412:AT1412))))</f>
        <v>0</v>
      </c>
      <c r="AV1412" s="31">
        <f>IF($I1371="n/a",0,IF(AV$4&lt;=$C1412,0,IF(SUM($C1412,$I1371)&gt;AV$4,$AJ1382/$I1371,$AJ1382-SUM($I1412:AU1412))))</f>
        <v>0</v>
      </c>
      <c r="AW1412" s="31">
        <f>IF($I1371="n/a",0,IF(AW$4&lt;=$C1412,0,IF(SUM($C1412,$I1371)&gt;AW$4,$AJ1382/$I1371,$AJ1382-SUM($I1412:AV1412))))</f>
        <v>0</v>
      </c>
      <c r="AX1412" s="31">
        <f>IF($I1371="n/a",0,IF(AX$4&lt;=$C1412,0,IF(SUM($C1412,$I1371)&gt;AX$4,$AJ1382/$I1371,$AJ1382-SUM($I1412:AW1412))))</f>
        <v>0</v>
      </c>
      <c r="AY1412" s="31">
        <f>IF($I1371="n/a",0,IF(AY$4&lt;=$C1412,0,IF(SUM($C1412,$I1371)&gt;AY$4,$AJ1382/$I1371,$AJ1382-SUM($I1412:AX1412))))</f>
        <v>0</v>
      </c>
      <c r="AZ1412" s="31">
        <f>IF($I1371="n/a",0,IF(AZ$4&lt;=$C1412,0,IF(SUM($C1412,$I1371)&gt;AZ$4,$AJ1382/$I1371,$AJ1382-SUM($I1412:AY1412))))</f>
        <v>0</v>
      </c>
      <c r="BA1412" s="31">
        <f>IF($I1371="n/a",0,IF(BA$4&lt;=$C1412,0,IF(SUM($C1412,$I1371)&gt;BA$4,$AJ1382/$I1371,$AJ1382-SUM($I1412:AZ1412))))</f>
        <v>0</v>
      </c>
      <c r="BB1412" s="31">
        <f>IF($I1371="n/a",0,IF(BB$4&lt;=$C1412,0,IF(SUM($C1412,$I1371)&gt;BB$4,$AJ1382/$I1371,$AJ1382-SUM($I1412:BA1412))))</f>
        <v>0</v>
      </c>
      <c r="BC1412" s="31">
        <f>IF($I1371="n/a",0,IF(BC$4&lt;=$C1412,0,IF(SUM($C1412,$I1371)&gt;BC$4,$AJ1382/$I1371,$AJ1382-SUM($I1412:BB1412))))</f>
        <v>0</v>
      </c>
      <c r="BD1412" s="31">
        <f>IF($I1371="n/a",0,IF(BD$4&lt;=$C1412,0,IF(SUM($C1412,$I1371)&gt;BD$4,$AJ1382/$I1371,$AJ1382-SUM($I1412:BC1412))))</f>
        <v>0</v>
      </c>
      <c r="BE1412" s="31">
        <f>IF($I1371="n/a",0,IF(BE$4&lt;=$C1412,0,IF(SUM($C1412,$I1371)&gt;BE$4,$AJ1382/$I1371,$AJ1382-SUM($I1412:BD1412))))</f>
        <v>0</v>
      </c>
      <c r="BF1412" s="31">
        <f>IF($I1371="n/a",0,IF(BF$4&lt;=$C1412,0,IF(SUM($C1412,$I1371)&gt;BF$4,$AJ1382/$I1371,$AJ1382-SUM($I1412:BE1412))))</f>
        <v>0</v>
      </c>
      <c r="BG1412" s="31">
        <f>IF($I1371="n/a",0,IF(BG$4&lt;=$C1412,0,IF(SUM($C1412,$I1371)&gt;BG$4,$AJ1382/$I1371,$AJ1382-SUM($I1412:BF1412))))</f>
        <v>0</v>
      </c>
      <c r="BH1412" s="31">
        <f>IF($I1371="n/a",0,IF(BH$4&lt;=$C1412,0,IF(SUM($C1412,$I1371)&gt;BH$4,$AJ1382/$I1371,$AJ1382-SUM($I1412:BG1412))))</f>
        <v>0</v>
      </c>
      <c r="BI1412" s="31">
        <f>IF($I1371="n/a",0,IF(BI$4&lt;=$C1412,0,IF(SUM($C1412,$I1371)&gt;BI$4,$AJ1382/$I1371,$AJ1382-SUM($I1412:BH1412))))</f>
        <v>0</v>
      </c>
      <c r="BJ1412" s="31">
        <f>IF($I1371="n/a",0,IF(BJ$4&lt;=$C1412,0,IF(SUM($C1412,$I1371)&gt;BJ$4,$AJ1382/$I1371,$AJ1382-SUM($I1412:BI1412))))</f>
        <v>0</v>
      </c>
      <c r="BK1412" s="31">
        <f>IF($I1371="n/a",0,IF(BK$4&lt;=$C1412,0,IF(SUM($C1412,$I1371)&gt;BK$4,$AJ1382/$I1371,$AJ1382-SUM($I1412:BJ1412))))</f>
        <v>0</v>
      </c>
      <c r="BL1412" s="31">
        <f>IF($I1371="n/a",0,IF(BL$4&lt;=$C1412,0,IF(SUM($C1412,$I1371)&gt;BL$4,$AJ1382/$I1371,$AJ1382-SUM($I1412:BK1412))))</f>
        <v>0</v>
      </c>
      <c r="BM1412" s="31">
        <f>IF($I1371="n/a",0,IF(BM$4&lt;=$C1412,0,IF(SUM($C1412,$I1371)&gt;BM$4,$AJ1382/$I1371,$AJ1382-SUM($I1412:BL1412))))</f>
        <v>0</v>
      </c>
      <c r="BN1412" s="31">
        <f>IF($I1371="n/a",0,IF(BN$4&lt;=$C1412,0,IF(SUM($C1412,$I1371)&gt;BN$4,$AJ1382/$I1371,$AJ1382-SUM($I1412:BM1412))))</f>
        <v>0</v>
      </c>
      <c r="BO1412" s="31">
        <f>IF($I1371="n/a",0,IF(BO$4&lt;=$C1412,0,IF(SUM($C1412,$I1371)&gt;BO$4,$AJ1382/$I1371,$AJ1382-SUM($I1412:BN1412))))</f>
        <v>0</v>
      </c>
      <c r="BP1412" s="31">
        <f>IF($I1371="n/a",0,IF(BP$4&lt;=$C1412,0,IF(SUM($C1412,$I1371)&gt;BP$4,$AJ1382/$I1371,$AJ1382-SUM($I1412:BO1412))))</f>
        <v>0</v>
      </c>
      <c r="BQ1412" s="31">
        <f>IF($I1371="n/a",0,IF(BQ$4&lt;=$C1412,0,IF(SUM($C1412,$I1371)&gt;BQ$4,$AJ1382/$I1371,$AJ1382-SUM($I1412:BP1412))))</f>
        <v>0</v>
      </c>
      <c r="BR1412" s="31">
        <f>IF($I1371="n/a",0,IF(BR$4&lt;=$C1412,0,IF(SUM($C1412,$I1371)&gt;BR$4,$AJ1382/$I1371,$AJ1382-SUM($I1412:BQ1412))))</f>
        <v>0</v>
      </c>
      <c r="BS1412" s="31">
        <f>IF($I1371="n/a",0,IF(BS$4&lt;=$C1412,0,IF(SUM($C1412,$I1371)&gt;BS$4,$AJ1382/$I1371,$AJ1382-SUM($I1412:BR1412))))</f>
        <v>0</v>
      </c>
      <c r="BT1412" s="31">
        <f>IF($I1371="n/a",0,IF(BT$4&lt;=$C1412,0,IF(SUM($C1412,$I1371)&gt;BT$4,$AJ1382/$I1371,$AJ1382-SUM($I1412:BS1412))))</f>
        <v>0</v>
      </c>
      <c r="BU1412" s="31">
        <f>IF($I1371="n/a",0,IF(BU$4&lt;=$C1412,0,IF(SUM($C1412,$I1371)&gt;BU$4,$AJ1382/$I1371,$AJ1382-SUM($I1412:BT1412))))</f>
        <v>0</v>
      </c>
      <c r="BV1412" s="31">
        <f>IF($I1371="n/a",0,IF(BV$4&lt;=$C1412,0,IF(SUM($C1412,$I1371)&gt;BV$4,$AJ1382/$I1371,$AJ1382-SUM($I1412:BU1412))))</f>
        <v>0</v>
      </c>
      <c r="BW1412" s="31">
        <f>IF($I1371="n/a",0,IF(BW$4&lt;=$C1412,0,IF(SUM($C1412,$I1371)&gt;BW$4,$AJ1382/$I1371,$AJ1382-SUM($I1412:BV1412))))</f>
        <v>0</v>
      </c>
      <c r="BX1412" s="31">
        <f>IF($I1371="n/a",0,IF(BX$4&lt;=$C1412,0,IF(SUM($C1412,$I1371)&gt;BX$4,$AJ1382/$I1371,$AJ1382-SUM($I1412:BW1412))))</f>
        <v>0</v>
      </c>
      <c r="BY1412" s="31">
        <f>IF($I1371="n/a",0,IF(BY$4&lt;=$C1412,0,IF(SUM($C1412,$I1371)&gt;BY$4,$AJ1382/$I1371,$AJ1382-SUM($I1412:BX1412))))</f>
        <v>0</v>
      </c>
      <c r="BZ1412" s="31">
        <f>IF($I1371="n/a",0,IF(BZ$4&lt;=$C1412,0,IF(SUM($C1412,$I1371)&gt;BZ$4,$AJ1382/$I1371,$AJ1382-SUM($I1412:BY1412))))</f>
        <v>0</v>
      </c>
      <c r="CA1412" s="31">
        <f>IF($I1371="n/a",0,IF(CA$4&lt;=$C1412,0,IF(SUM($C1412,$I1371)&gt;CA$4,$AJ1382/$I1371,$AJ1382-SUM($I1412:BZ1412))))</f>
        <v>0</v>
      </c>
      <c r="CB1412" s="31">
        <f>IF($I1371="n/a",0,IF(CB$4&lt;=$C1412,0,IF(SUM($C1412,$I1371)&gt;CB$4,$AJ1382/$I1371,$AJ1382-SUM($I1412:CA1412))))</f>
        <v>0</v>
      </c>
      <c r="CC1412" s="31">
        <f>IF($I1371="n/a",0,IF(CC$4&lt;=$C1412,0,IF(SUM($C1412,$I1371)&gt;CC$4,$AJ1382/$I1371,$AJ1382-SUM($I1412:CB1412))))</f>
        <v>0</v>
      </c>
      <c r="CD1412" s="31">
        <f>IF($I1371="n/a",0,IF(CD$4&lt;=$C1412,0,IF(SUM($C1412,$I1371)&gt;CD$4,$AJ1382/$I1371,$AJ1382-SUM($I1412:CC1412))))</f>
        <v>0</v>
      </c>
      <c r="CE1412" s="31">
        <f>IF($I1371="n/a",0,IF(CE$4&lt;=$C1412,0,IF(SUM($C1412,$I1371)&gt;CE$4,$AJ1382/$I1371,$AJ1382-SUM($I1412:CD1412))))</f>
        <v>0</v>
      </c>
      <c r="CF1412" s="31">
        <f>IF($I1371="n/a",0,IF(CF$4&lt;=$C1412,0,IF(SUM($C1412,$I1371)&gt;CF$4,$AJ1382/$I1371,$AJ1382-SUM($I1412:CE1412))))</f>
        <v>0</v>
      </c>
    </row>
    <row r="1413" spans="1:84" ht="12.75" customHeight="1">
      <c r="C1413" s="202">
        <v>2043</v>
      </c>
      <c r="D1413" s="21" t="s">
        <v>200</v>
      </c>
      <c r="E1413" s="21" t="s">
        <v>197</v>
      </c>
      <c r="I1413" s="31"/>
      <c r="J1413" s="31">
        <f>IF($I1371="n/a",0,IF(J$4&lt;=$C1413,0,IF(SUM($C1413,$I1371)&gt;J$4,$AK1382/$I1371,$AK1382-SUM($I1413:I1413))))</f>
        <v>0</v>
      </c>
      <c r="K1413" s="31">
        <f>IF($I1371="n/a",0,IF(K$4&lt;=$C1413,0,IF(SUM($C1413,$I1371)&gt;K$4,$AK1382/$I1371,$AK1382-SUM($I1413:J1413))))</f>
        <v>0</v>
      </c>
      <c r="L1413" s="31">
        <f>IF($I1371="n/a",0,IF(L$4&lt;=$C1413,0,IF(SUM($C1413,$I1371)&gt;L$4,$AK1382/$I1371,$AK1382-SUM($I1413:K1413))))</f>
        <v>0</v>
      </c>
      <c r="M1413" s="31">
        <f>IF($I1371="n/a",0,IF(M$4&lt;=$C1413,0,IF(SUM($C1413,$I1371)&gt;M$4,$AK1382/$I1371,$AK1382-SUM($I1413:L1413))))</f>
        <v>0</v>
      </c>
      <c r="N1413" s="31">
        <f>IF($I1371="n/a",0,IF(N$4&lt;=$C1413,0,IF(SUM($C1413,$I1371)&gt;N$4,$AK1382/$I1371,$AK1382-SUM($I1413:M1413))))</f>
        <v>0</v>
      </c>
      <c r="O1413" s="31">
        <f>IF($I1371="n/a",0,IF(O$4&lt;=$C1413,0,IF(SUM($C1413,$I1371)&gt;O$4,$AK1382/$I1371,$AK1382-SUM($I1413:N1413))))</f>
        <v>0</v>
      </c>
      <c r="P1413" s="31">
        <f>IF($I1371="n/a",0,IF(P$4&lt;=$C1413,0,IF(SUM($C1413,$I1371)&gt;P$4,$AK1382/$I1371,$AK1382-SUM($I1413:O1413))))</f>
        <v>0</v>
      </c>
      <c r="Q1413" s="31">
        <f>IF($I1371="n/a",0,IF(Q$4&lt;=$C1413,0,IF(SUM($C1413,$I1371)&gt;Q$4,$AK1382/$I1371,$AK1382-SUM($I1413:P1413))))</f>
        <v>0</v>
      </c>
      <c r="R1413" s="31">
        <f>IF($I1371="n/a",0,IF(R$4&lt;=$C1413,0,IF(SUM($C1413,$I1371)&gt;R$4,$AK1382/$I1371,$AK1382-SUM($I1413:Q1413))))</f>
        <v>0</v>
      </c>
      <c r="S1413" s="31">
        <f>IF($I1371="n/a",0,IF(S$4&lt;=$C1413,0,IF(SUM($C1413,$I1371)&gt;S$4,$AK1382/$I1371,$AK1382-SUM($I1413:R1413))))</f>
        <v>0</v>
      </c>
      <c r="T1413" s="31">
        <f>IF($I1371="n/a",0,IF(T$4&lt;=$C1413,0,IF(SUM($C1413,$I1371)&gt;T$4,$AK1382/$I1371,$AK1382-SUM($I1413:S1413))))</f>
        <v>0</v>
      </c>
      <c r="U1413" s="31">
        <f>IF($I1371="n/a",0,IF(U$4&lt;=$C1413,0,IF(SUM($C1413,$I1371)&gt;U$4,$AK1382/$I1371,$AK1382-SUM($I1413:T1413))))</f>
        <v>0</v>
      </c>
      <c r="V1413" s="31">
        <f>IF($I1371="n/a",0,IF(V$4&lt;=$C1413,0,IF(SUM($C1413,$I1371)&gt;V$4,$AK1382/$I1371,$AK1382-SUM($I1413:U1413))))</f>
        <v>0</v>
      </c>
      <c r="W1413" s="31">
        <f>IF($I1371="n/a",0,IF(W$4&lt;=$C1413,0,IF(SUM($C1413,$I1371)&gt;W$4,$AK1382/$I1371,$AK1382-SUM($I1413:V1413))))</f>
        <v>0</v>
      </c>
      <c r="X1413" s="31">
        <f>IF($I1371="n/a",0,IF(X$4&lt;=$C1413,0,IF(SUM($C1413,$I1371)&gt;X$4,$AK1382/$I1371,$AK1382-SUM($I1413:W1413))))</f>
        <v>0</v>
      </c>
      <c r="Y1413" s="31">
        <f>IF($I1371="n/a",0,IF(Y$4&lt;=$C1413,0,IF(SUM($C1413,$I1371)&gt;Y$4,$AK1382/$I1371,$AK1382-SUM($I1413:X1413))))</f>
        <v>0</v>
      </c>
      <c r="Z1413" s="31">
        <f>IF($I1371="n/a",0,IF(Z$4&lt;=$C1413,0,IF(SUM($C1413,$I1371)&gt;Z$4,$AK1382/$I1371,$AK1382-SUM($I1413:Y1413))))</f>
        <v>0</v>
      </c>
      <c r="AA1413" s="31">
        <f>IF($I1371="n/a",0,IF(AA$4&lt;=$C1413,0,IF(SUM($C1413,$I1371)&gt;AA$4,$AK1382/$I1371,$AK1382-SUM($I1413:Z1413))))</f>
        <v>0</v>
      </c>
      <c r="AB1413" s="31">
        <f>IF($I1371="n/a",0,IF(AB$4&lt;=$C1413,0,IF(SUM($C1413,$I1371)&gt;AB$4,$AK1382/$I1371,$AK1382-SUM($I1413:AA1413))))</f>
        <v>0</v>
      </c>
      <c r="AC1413" s="31">
        <f>IF($I1371="n/a",0,IF(AC$4&lt;=$C1413,0,IF(SUM($C1413,$I1371)&gt;AC$4,$AK1382/$I1371,$AK1382-SUM($I1413:AB1413))))</f>
        <v>0</v>
      </c>
      <c r="AD1413" s="31">
        <f>IF($I1371="n/a",0,IF(AD$4&lt;=$C1413,0,IF(SUM($C1413,$I1371)&gt;AD$4,$AK1382/$I1371,$AK1382-SUM($I1413:AC1413))))</f>
        <v>0</v>
      </c>
      <c r="AE1413" s="31">
        <f>IF($I1371="n/a",0,IF(AE$4&lt;=$C1413,0,IF(SUM($C1413,$I1371)&gt;AE$4,$AK1382/$I1371,$AK1382-SUM($I1413:AD1413))))</f>
        <v>0</v>
      </c>
      <c r="AF1413" s="31">
        <f>IF($I1371="n/a",0,IF(AF$4&lt;=$C1413,0,IF(SUM($C1413,$I1371)&gt;AF$4,$AK1382/$I1371,$AK1382-SUM($I1413:AE1413))))</f>
        <v>0</v>
      </c>
      <c r="AG1413" s="31">
        <f>IF($I1371="n/a",0,IF(AG$4&lt;=$C1413,0,IF(SUM($C1413,$I1371)&gt;AG$4,$AK1382/$I1371,$AK1382-SUM($I1413:AF1413))))</f>
        <v>0</v>
      </c>
      <c r="AH1413" s="31">
        <f>IF($I1371="n/a",0,IF(AH$4&lt;=$C1413,0,IF(SUM($C1413,$I1371)&gt;AH$4,$AK1382/$I1371,$AK1382-SUM($I1413:AG1413))))</f>
        <v>0</v>
      </c>
      <c r="AI1413" s="31">
        <f>IF($I1371="n/a",0,IF(AI$4&lt;=$C1413,0,IF(SUM($C1413,$I1371)&gt;AI$4,$AK1382/$I1371,$AK1382-SUM($I1413:AH1413))))</f>
        <v>0</v>
      </c>
      <c r="AJ1413" s="31">
        <f>IF($I1371="n/a",0,IF(AJ$4&lt;=$C1413,0,IF(SUM($C1413,$I1371)&gt;AJ$4,$AK1382/$I1371,$AK1382-SUM($I1413:AI1413))))</f>
        <v>0</v>
      </c>
      <c r="AK1413" s="31">
        <f>IF($I1371="n/a",0,IF(AK$4&lt;=$C1413,0,IF(SUM($C1413,$I1371)&gt;AK$4,$AK1382/$I1371,$AK1382-SUM($I1413:AJ1413))))</f>
        <v>0</v>
      </c>
      <c r="AL1413" s="31">
        <f>IF($I1371="n/a",0,IF(AL$4&lt;=$C1413,0,IF(SUM($C1413,$I1371)&gt;AL$4,$AK1382/$I1371,$AK1382-SUM($I1413:AK1413))))</f>
        <v>0</v>
      </c>
      <c r="AM1413" s="31">
        <f>IF($I1371="n/a",0,IF(AM$4&lt;=$C1413,0,IF(SUM($C1413,$I1371)&gt;AM$4,$AK1382/$I1371,$AK1382-SUM($I1413:AL1413))))</f>
        <v>0</v>
      </c>
      <c r="AN1413" s="31">
        <f>IF($I1371="n/a",0,IF(AN$4&lt;=$C1413,0,IF(SUM($C1413,$I1371)&gt;AN$4,$AK1382/$I1371,$AK1382-SUM($I1413:AM1413))))</f>
        <v>0</v>
      </c>
      <c r="AO1413" s="31">
        <f>IF($I1371="n/a",0,IF(AO$4&lt;=$C1413,0,IF(SUM($C1413,$I1371)&gt;AO$4,$AK1382/$I1371,$AK1382-SUM($I1413:AN1413))))</f>
        <v>0</v>
      </c>
      <c r="AP1413" s="31">
        <f>IF($I1371="n/a",0,IF(AP$4&lt;=$C1413,0,IF(SUM($C1413,$I1371)&gt;AP$4,$AK1382/$I1371,$AK1382-SUM($I1413:AO1413))))</f>
        <v>0</v>
      </c>
      <c r="AQ1413" s="31">
        <f>IF($I1371="n/a",0,IF(AQ$4&lt;=$C1413,0,IF(SUM($C1413,$I1371)&gt;AQ$4,$AK1382/$I1371,$AK1382-SUM($I1413:AP1413))))</f>
        <v>0</v>
      </c>
      <c r="AR1413" s="31">
        <f>IF($I1371="n/a",0,IF(AR$4&lt;=$C1413,0,IF(SUM($C1413,$I1371)&gt;AR$4,$AK1382/$I1371,$AK1382-SUM($I1413:AQ1413))))</f>
        <v>0</v>
      </c>
      <c r="AS1413" s="31">
        <f>IF($I1371="n/a",0,IF(AS$4&lt;=$C1413,0,IF(SUM($C1413,$I1371)&gt;AS$4,$AK1382/$I1371,$AK1382-SUM($I1413:AR1413))))</f>
        <v>0</v>
      </c>
      <c r="AT1413" s="31">
        <f>IF($I1371="n/a",0,IF(AT$4&lt;=$C1413,0,IF(SUM($C1413,$I1371)&gt;AT$4,$AK1382/$I1371,$AK1382-SUM($I1413:AS1413))))</f>
        <v>0</v>
      </c>
      <c r="AU1413" s="31">
        <f>IF($I1371="n/a",0,IF(AU$4&lt;=$C1413,0,IF(SUM($C1413,$I1371)&gt;AU$4,$AK1382/$I1371,$AK1382-SUM($I1413:AT1413))))</f>
        <v>0</v>
      </c>
      <c r="AV1413" s="31">
        <f>IF($I1371="n/a",0,IF(AV$4&lt;=$C1413,0,IF(SUM($C1413,$I1371)&gt;AV$4,$AK1382/$I1371,$AK1382-SUM($I1413:AU1413))))</f>
        <v>0</v>
      </c>
      <c r="AW1413" s="31">
        <f>IF($I1371="n/a",0,IF(AW$4&lt;=$C1413,0,IF(SUM($C1413,$I1371)&gt;AW$4,$AK1382/$I1371,$AK1382-SUM($I1413:AV1413))))</f>
        <v>0</v>
      </c>
      <c r="AX1413" s="31">
        <f>IF($I1371="n/a",0,IF(AX$4&lt;=$C1413,0,IF(SUM($C1413,$I1371)&gt;AX$4,$AK1382/$I1371,$AK1382-SUM($I1413:AW1413))))</f>
        <v>0</v>
      </c>
      <c r="AY1413" s="31">
        <f>IF($I1371="n/a",0,IF(AY$4&lt;=$C1413,0,IF(SUM($C1413,$I1371)&gt;AY$4,$AK1382/$I1371,$AK1382-SUM($I1413:AX1413))))</f>
        <v>0</v>
      </c>
      <c r="AZ1413" s="31">
        <f>IF($I1371="n/a",0,IF(AZ$4&lt;=$C1413,0,IF(SUM($C1413,$I1371)&gt;AZ$4,$AK1382/$I1371,$AK1382-SUM($I1413:AY1413))))</f>
        <v>0</v>
      </c>
      <c r="BA1413" s="31">
        <f>IF($I1371="n/a",0,IF(BA$4&lt;=$C1413,0,IF(SUM($C1413,$I1371)&gt;BA$4,$AK1382/$I1371,$AK1382-SUM($I1413:AZ1413))))</f>
        <v>0</v>
      </c>
      <c r="BB1413" s="31">
        <f>IF($I1371="n/a",0,IF(BB$4&lt;=$C1413,0,IF(SUM($C1413,$I1371)&gt;BB$4,$AK1382/$I1371,$AK1382-SUM($I1413:BA1413))))</f>
        <v>0</v>
      </c>
      <c r="BC1413" s="31">
        <f>IF($I1371="n/a",0,IF(BC$4&lt;=$C1413,0,IF(SUM($C1413,$I1371)&gt;BC$4,$AK1382/$I1371,$AK1382-SUM($I1413:BB1413))))</f>
        <v>0</v>
      </c>
      <c r="BD1413" s="31">
        <f>IF($I1371="n/a",0,IF(BD$4&lt;=$C1413,0,IF(SUM($C1413,$I1371)&gt;BD$4,$AK1382/$I1371,$AK1382-SUM($I1413:BC1413))))</f>
        <v>0</v>
      </c>
      <c r="BE1413" s="31">
        <f>IF($I1371="n/a",0,IF(BE$4&lt;=$C1413,0,IF(SUM($C1413,$I1371)&gt;BE$4,$AK1382/$I1371,$AK1382-SUM($I1413:BD1413))))</f>
        <v>0</v>
      </c>
      <c r="BF1413" s="31">
        <f>IF($I1371="n/a",0,IF(BF$4&lt;=$C1413,0,IF(SUM($C1413,$I1371)&gt;BF$4,$AK1382/$I1371,$AK1382-SUM($I1413:BE1413))))</f>
        <v>0</v>
      </c>
      <c r="BG1413" s="31">
        <f>IF($I1371="n/a",0,IF(BG$4&lt;=$C1413,0,IF(SUM($C1413,$I1371)&gt;BG$4,$AK1382/$I1371,$AK1382-SUM($I1413:BF1413))))</f>
        <v>0</v>
      </c>
      <c r="BH1413" s="31">
        <f>IF($I1371="n/a",0,IF(BH$4&lt;=$C1413,0,IF(SUM($C1413,$I1371)&gt;BH$4,$AK1382/$I1371,$AK1382-SUM($I1413:BG1413))))</f>
        <v>0</v>
      </c>
      <c r="BI1413" s="31">
        <f>IF($I1371="n/a",0,IF(BI$4&lt;=$C1413,0,IF(SUM($C1413,$I1371)&gt;BI$4,$AK1382/$I1371,$AK1382-SUM($I1413:BH1413))))</f>
        <v>0</v>
      </c>
      <c r="BJ1413" s="31">
        <f>IF($I1371="n/a",0,IF(BJ$4&lt;=$C1413,0,IF(SUM($C1413,$I1371)&gt;BJ$4,$AK1382/$I1371,$AK1382-SUM($I1413:BI1413))))</f>
        <v>0</v>
      </c>
      <c r="BK1413" s="31">
        <f>IF($I1371="n/a",0,IF(BK$4&lt;=$C1413,0,IF(SUM($C1413,$I1371)&gt;BK$4,$AK1382/$I1371,$AK1382-SUM($I1413:BJ1413))))</f>
        <v>0</v>
      </c>
      <c r="BL1413" s="31">
        <f>IF($I1371="n/a",0,IF(BL$4&lt;=$C1413,0,IF(SUM($C1413,$I1371)&gt;BL$4,$AK1382/$I1371,$AK1382-SUM($I1413:BK1413))))</f>
        <v>0</v>
      </c>
      <c r="BM1413" s="31">
        <f>IF($I1371="n/a",0,IF(BM$4&lt;=$C1413,0,IF(SUM($C1413,$I1371)&gt;BM$4,$AK1382/$I1371,$AK1382-SUM($I1413:BL1413))))</f>
        <v>0</v>
      </c>
      <c r="BN1413" s="31">
        <f>IF($I1371="n/a",0,IF(BN$4&lt;=$C1413,0,IF(SUM($C1413,$I1371)&gt;BN$4,$AK1382/$I1371,$AK1382-SUM($I1413:BM1413))))</f>
        <v>0</v>
      </c>
      <c r="BO1413" s="31">
        <f>IF($I1371="n/a",0,IF(BO$4&lt;=$C1413,0,IF(SUM($C1413,$I1371)&gt;BO$4,$AK1382/$I1371,$AK1382-SUM($I1413:BN1413))))</f>
        <v>0</v>
      </c>
      <c r="BP1413" s="31">
        <f>IF($I1371="n/a",0,IF(BP$4&lt;=$C1413,0,IF(SUM($C1413,$I1371)&gt;BP$4,$AK1382/$I1371,$AK1382-SUM($I1413:BO1413))))</f>
        <v>0</v>
      </c>
      <c r="BQ1413" s="31">
        <f>IF($I1371="n/a",0,IF(BQ$4&lt;=$C1413,0,IF(SUM($C1413,$I1371)&gt;BQ$4,$AK1382/$I1371,$AK1382-SUM($I1413:BP1413))))</f>
        <v>0</v>
      </c>
      <c r="BR1413" s="31">
        <f>IF($I1371="n/a",0,IF(BR$4&lt;=$C1413,0,IF(SUM($C1413,$I1371)&gt;BR$4,$AK1382/$I1371,$AK1382-SUM($I1413:BQ1413))))</f>
        <v>0</v>
      </c>
      <c r="BS1413" s="31">
        <f>IF($I1371="n/a",0,IF(BS$4&lt;=$C1413,0,IF(SUM($C1413,$I1371)&gt;BS$4,$AK1382/$I1371,$AK1382-SUM($I1413:BR1413))))</f>
        <v>0</v>
      </c>
      <c r="BT1413" s="31">
        <f>IF($I1371="n/a",0,IF(BT$4&lt;=$C1413,0,IF(SUM($C1413,$I1371)&gt;BT$4,$AK1382/$I1371,$AK1382-SUM($I1413:BS1413))))</f>
        <v>0</v>
      </c>
      <c r="BU1413" s="31">
        <f>IF($I1371="n/a",0,IF(BU$4&lt;=$C1413,0,IF(SUM($C1413,$I1371)&gt;BU$4,$AK1382/$I1371,$AK1382-SUM($I1413:BT1413))))</f>
        <v>0</v>
      </c>
      <c r="BV1413" s="31">
        <f>IF($I1371="n/a",0,IF(BV$4&lt;=$C1413,0,IF(SUM($C1413,$I1371)&gt;BV$4,$AK1382/$I1371,$AK1382-SUM($I1413:BU1413))))</f>
        <v>0</v>
      </c>
      <c r="BW1413" s="31">
        <f>IF($I1371="n/a",0,IF(BW$4&lt;=$C1413,0,IF(SUM($C1413,$I1371)&gt;BW$4,$AK1382/$I1371,$AK1382-SUM($I1413:BV1413))))</f>
        <v>0</v>
      </c>
      <c r="BX1413" s="31">
        <f>IF($I1371="n/a",0,IF(BX$4&lt;=$C1413,0,IF(SUM($C1413,$I1371)&gt;BX$4,$AK1382/$I1371,$AK1382-SUM($I1413:BW1413))))</f>
        <v>0</v>
      </c>
      <c r="BY1413" s="31">
        <f>IF($I1371="n/a",0,IF(BY$4&lt;=$C1413,0,IF(SUM($C1413,$I1371)&gt;BY$4,$AK1382/$I1371,$AK1382-SUM($I1413:BX1413))))</f>
        <v>0</v>
      </c>
      <c r="BZ1413" s="31">
        <f>IF($I1371="n/a",0,IF(BZ$4&lt;=$C1413,0,IF(SUM($C1413,$I1371)&gt;BZ$4,$AK1382/$I1371,$AK1382-SUM($I1413:BY1413))))</f>
        <v>0</v>
      </c>
      <c r="CA1413" s="31">
        <f>IF($I1371="n/a",0,IF(CA$4&lt;=$C1413,0,IF(SUM($C1413,$I1371)&gt;CA$4,$AK1382/$I1371,$AK1382-SUM($I1413:BZ1413))))</f>
        <v>0</v>
      </c>
      <c r="CB1413" s="31">
        <f>IF($I1371="n/a",0,IF(CB$4&lt;=$C1413,0,IF(SUM($C1413,$I1371)&gt;CB$4,$AK1382/$I1371,$AK1382-SUM($I1413:CA1413))))</f>
        <v>0</v>
      </c>
      <c r="CC1413" s="31">
        <f>IF($I1371="n/a",0,IF(CC$4&lt;=$C1413,0,IF(SUM($C1413,$I1371)&gt;CC$4,$AK1382/$I1371,$AK1382-SUM($I1413:CB1413))))</f>
        <v>0</v>
      </c>
      <c r="CD1413" s="31">
        <f>IF($I1371="n/a",0,IF(CD$4&lt;=$C1413,0,IF(SUM($C1413,$I1371)&gt;CD$4,$AK1382/$I1371,$AK1382-SUM($I1413:CC1413))))</f>
        <v>0</v>
      </c>
      <c r="CE1413" s="31">
        <f>IF($I1371="n/a",0,IF(CE$4&lt;=$C1413,0,IF(SUM($C1413,$I1371)&gt;CE$4,$AK1382/$I1371,$AK1382-SUM($I1413:CD1413))))</f>
        <v>0</v>
      </c>
      <c r="CF1413" s="31">
        <f>IF($I1371="n/a",0,IF(CF$4&lt;=$C1413,0,IF(SUM($C1413,$I1371)&gt;CF$4,$AK1382/$I1371,$AK1382-SUM($I1413:CE1413))))</f>
        <v>0</v>
      </c>
    </row>
    <row r="1414" spans="1:84" ht="12.75" customHeight="1">
      <c r="C1414" s="202">
        <v>2044</v>
      </c>
      <c r="D1414" s="21" t="s">
        <v>201</v>
      </c>
      <c r="E1414" s="21" t="s">
        <v>197</v>
      </c>
      <c r="I1414" s="31"/>
      <c r="J1414" s="31">
        <f>IF($I1371="n/a",0,IF(J$4&lt;=$C1414,0,IF(SUM($C1414,$I1371)&gt;J$4,$AL1382/$I1371,$AL1382-SUM($I1414:I1414))))</f>
        <v>0</v>
      </c>
      <c r="K1414" s="31">
        <f>IF($I1371="n/a",0,IF(K$4&lt;=$C1414,0,IF(SUM($C1414,$I1371)&gt;K$4,$AL1382/$I1371,$AL1382-SUM($I1414:J1414))))</f>
        <v>0</v>
      </c>
      <c r="L1414" s="31">
        <f>IF($I1371="n/a",0,IF(L$4&lt;=$C1414,0,IF(SUM($C1414,$I1371)&gt;L$4,$AL1382/$I1371,$AL1382-SUM($I1414:K1414))))</f>
        <v>0</v>
      </c>
      <c r="M1414" s="31">
        <f>IF($I1371="n/a",0,IF(M$4&lt;=$C1414,0,IF(SUM($C1414,$I1371)&gt;M$4,$AL1382/$I1371,$AL1382-SUM($I1414:L1414))))</f>
        <v>0</v>
      </c>
      <c r="N1414" s="31">
        <f>IF($I1371="n/a",0,IF(N$4&lt;=$C1414,0,IF(SUM($C1414,$I1371)&gt;N$4,$AL1382/$I1371,$AL1382-SUM($I1414:M1414))))</f>
        <v>0</v>
      </c>
      <c r="O1414" s="31">
        <f>IF($I1371="n/a",0,IF(O$4&lt;=$C1414,0,IF(SUM($C1414,$I1371)&gt;O$4,$AL1382/$I1371,$AL1382-SUM($I1414:N1414))))</f>
        <v>0</v>
      </c>
      <c r="P1414" s="31">
        <f>IF($I1371="n/a",0,IF(P$4&lt;=$C1414,0,IF(SUM($C1414,$I1371)&gt;P$4,$AL1382/$I1371,$AL1382-SUM($I1414:O1414))))</f>
        <v>0</v>
      </c>
      <c r="Q1414" s="31">
        <f>IF($I1371="n/a",0,IF(Q$4&lt;=$C1414,0,IF(SUM($C1414,$I1371)&gt;Q$4,$AL1382/$I1371,$AL1382-SUM($I1414:P1414))))</f>
        <v>0</v>
      </c>
      <c r="R1414" s="31">
        <f>IF($I1371="n/a",0,IF(R$4&lt;=$C1414,0,IF(SUM($C1414,$I1371)&gt;R$4,$AL1382/$I1371,$AL1382-SUM($I1414:Q1414))))</f>
        <v>0</v>
      </c>
      <c r="S1414" s="31">
        <f>IF($I1371="n/a",0,IF(S$4&lt;=$C1414,0,IF(SUM($C1414,$I1371)&gt;S$4,$AL1382/$I1371,$AL1382-SUM($I1414:R1414))))</f>
        <v>0</v>
      </c>
      <c r="T1414" s="31">
        <f>IF($I1371="n/a",0,IF(T$4&lt;=$C1414,0,IF(SUM($C1414,$I1371)&gt;T$4,$AL1382/$I1371,$AL1382-SUM($I1414:S1414))))</f>
        <v>0</v>
      </c>
      <c r="U1414" s="31">
        <f>IF($I1371="n/a",0,IF(U$4&lt;=$C1414,0,IF(SUM($C1414,$I1371)&gt;U$4,$AL1382/$I1371,$AL1382-SUM($I1414:T1414))))</f>
        <v>0</v>
      </c>
      <c r="V1414" s="31">
        <f>IF($I1371="n/a",0,IF(V$4&lt;=$C1414,0,IF(SUM($C1414,$I1371)&gt;V$4,$AL1382/$I1371,$AL1382-SUM($I1414:U1414))))</f>
        <v>0</v>
      </c>
      <c r="W1414" s="31">
        <f>IF($I1371="n/a",0,IF(W$4&lt;=$C1414,0,IF(SUM($C1414,$I1371)&gt;W$4,$AL1382/$I1371,$AL1382-SUM($I1414:V1414))))</f>
        <v>0</v>
      </c>
      <c r="X1414" s="31">
        <f>IF($I1371="n/a",0,IF(X$4&lt;=$C1414,0,IF(SUM($C1414,$I1371)&gt;X$4,$AL1382/$I1371,$AL1382-SUM($I1414:W1414))))</f>
        <v>0</v>
      </c>
      <c r="Y1414" s="31">
        <f>IF($I1371="n/a",0,IF(Y$4&lt;=$C1414,0,IF(SUM($C1414,$I1371)&gt;Y$4,$AL1382/$I1371,$AL1382-SUM($I1414:X1414))))</f>
        <v>0</v>
      </c>
      <c r="Z1414" s="31">
        <f>IF($I1371="n/a",0,IF(Z$4&lt;=$C1414,0,IF(SUM($C1414,$I1371)&gt;Z$4,$AL1382/$I1371,$AL1382-SUM($I1414:Y1414))))</f>
        <v>0</v>
      </c>
      <c r="AA1414" s="31">
        <f>IF($I1371="n/a",0,IF(AA$4&lt;=$C1414,0,IF(SUM($C1414,$I1371)&gt;AA$4,$AL1382/$I1371,$AL1382-SUM($I1414:Z1414))))</f>
        <v>0</v>
      </c>
      <c r="AB1414" s="31">
        <f>IF($I1371="n/a",0,IF(AB$4&lt;=$C1414,0,IF(SUM($C1414,$I1371)&gt;AB$4,$AL1382/$I1371,$AL1382-SUM($I1414:AA1414))))</f>
        <v>0</v>
      </c>
      <c r="AC1414" s="31">
        <f>IF($I1371="n/a",0,IF(AC$4&lt;=$C1414,0,IF(SUM($C1414,$I1371)&gt;AC$4,$AL1382/$I1371,$AL1382-SUM($I1414:AB1414))))</f>
        <v>0</v>
      </c>
      <c r="AD1414" s="31">
        <f>IF($I1371="n/a",0,IF(AD$4&lt;=$C1414,0,IF(SUM($C1414,$I1371)&gt;AD$4,$AL1382/$I1371,$AL1382-SUM($I1414:AC1414))))</f>
        <v>0</v>
      </c>
      <c r="AE1414" s="31">
        <f>IF($I1371="n/a",0,IF(AE$4&lt;=$C1414,0,IF(SUM($C1414,$I1371)&gt;AE$4,$AL1382/$I1371,$AL1382-SUM($I1414:AD1414))))</f>
        <v>0</v>
      </c>
      <c r="AF1414" s="31">
        <f>IF($I1371="n/a",0,IF(AF$4&lt;=$C1414,0,IF(SUM($C1414,$I1371)&gt;AF$4,$AL1382/$I1371,$AL1382-SUM($I1414:AE1414))))</f>
        <v>0</v>
      </c>
      <c r="AG1414" s="31">
        <f>IF($I1371="n/a",0,IF(AG$4&lt;=$C1414,0,IF(SUM($C1414,$I1371)&gt;AG$4,$AL1382/$I1371,$AL1382-SUM($I1414:AF1414))))</f>
        <v>0</v>
      </c>
      <c r="AH1414" s="31">
        <f>IF($I1371="n/a",0,IF(AH$4&lt;=$C1414,0,IF(SUM($C1414,$I1371)&gt;AH$4,$AL1382/$I1371,$AL1382-SUM($I1414:AG1414))))</f>
        <v>0</v>
      </c>
      <c r="AI1414" s="31">
        <f>IF($I1371="n/a",0,IF(AI$4&lt;=$C1414,0,IF(SUM($C1414,$I1371)&gt;AI$4,$AL1382/$I1371,$AL1382-SUM($I1414:AH1414))))</f>
        <v>0</v>
      </c>
      <c r="AJ1414" s="31">
        <f>IF($I1371="n/a",0,IF(AJ$4&lt;=$C1414,0,IF(SUM($C1414,$I1371)&gt;AJ$4,$AL1382/$I1371,$AL1382-SUM($I1414:AI1414))))</f>
        <v>0</v>
      </c>
      <c r="AK1414" s="31">
        <f>IF($I1371="n/a",0,IF(AK$4&lt;=$C1414,0,IF(SUM($C1414,$I1371)&gt;AK$4,$AL1382/$I1371,$AL1382-SUM($I1414:AJ1414))))</f>
        <v>0</v>
      </c>
      <c r="AL1414" s="31">
        <f>IF($I1371="n/a",0,IF(AL$4&lt;=$C1414,0,IF(SUM($C1414,$I1371)&gt;AL$4,$AL1382/$I1371,$AL1382-SUM($I1414:AK1414))))</f>
        <v>0</v>
      </c>
      <c r="AM1414" s="31">
        <f>IF($I1371="n/a",0,IF(AM$4&lt;=$C1414,0,IF(SUM($C1414,$I1371)&gt;AM$4,$AL1382/$I1371,$AL1382-SUM($I1414:AL1414))))</f>
        <v>0</v>
      </c>
      <c r="AN1414" s="31">
        <f>IF($I1371="n/a",0,IF(AN$4&lt;=$C1414,0,IF(SUM($C1414,$I1371)&gt;AN$4,$AL1382/$I1371,$AL1382-SUM($I1414:AM1414))))</f>
        <v>0</v>
      </c>
      <c r="AO1414" s="31">
        <f>IF($I1371="n/a",0,IF(AO$4&lt;=$C1414,0,IF(SUM($C1414,$I1371)&gt;AO$4,$AL1382/$I1371,$AL1382-SUM($I1414:AN1414))))</f>
        <v>0</v>
      </c>
      <c r="AP1414" s="31">
        <f>IF($I1371="n/a",0,IF(AP$4&lt;=$C1414,0,IF(SUM($C1414,$I1371)&gt;AP$4,$AL1382/$I1371,$AL1382-SUM($I1414:AO1414))))</f>
        <v>0</v>
      </c>
      <c r="AQ1414" s="31">
        <f>IF($I1371="n/a",0,IF(AQ$4&lt;=$C1414,0,IF(SUM($C1414,$I1371)&gt;AQ$4,$AL1382/$I1371,$AL1382-SUM($I1414:AP1414))))</f>
        <v>0</v>
      </c>
      <c r="AR1414" s="31">
        <f>IF($I1371="n/a",0,IF(AR$4&lt;=$C1414,0,IF(SUM($C1414,$I1371)&gt;AR$4,$AL1382/$I1371,$AL1382-SUM($I1414:AQ1414))))</f>
        <v>0</v>
      </c>
      <c r="AS1414" s="31">
        <f>IF($I1371="n/a",0,IF(AS$4&lt;=$C1414,0,IF(SUM($C1414,$I1371)&gt;AS$4,$AL1382/$I1371,$AL1382-SUM($I1414:AR1414))))</f>
        <v>0</v>
      </c>
      <c r="AT1414" s="31">
        <f>IF($I1371="n/a",0,IF(AT$4&lt;=$C1414,0,IF(SUM($C1414,$I1371)&gt;AT$4,$AL1382/$I1371,$AL1382-SUM($I1414:AS1414))))</f>
        <v>0</v>
      </c>
      <c r="AU1414" s="31">
        <f>IF($I1371="n/a",0,IF(AU$4&lt;=$C1414,0,IF(SUM($C1414,$I1371)&gt;AU$4,$AL1382/$I1371,$AL1382-SUM($I1414:AT1414))))</f>
        <v>0</v>
      </c>
      <c r="AV1414" s="31">
        <f>IF($I1371="n/a",0,IF(AV$4&lt;=$C1414,0,IF(SUM($C1414,$I1371)&gt;AV$4,$AL1382/$I1371,$AL1382-SUM($I1414:AU1414))))</f>
        <v>0</v>
      </c>
      <c r="AW1414" s="31">
        <f>IF($I1371="n/a",0,IF(AW$4&lt;=$C1414,0,IF(SUM($C1414,$I1371)&gt;AW$4,$AL1382/$I1371,$AL1382-SUM($I1414:AV1414))))</f>
        <v>0</v>
      </c>
      <c r="AX1414" s="31">
        <f>IF($I1371="n/a",0,IF(AX$4&lt;=$C1414,0,IF(SUM($C1414,$I1371)&gt;AX$4,$AL1382/$I1371,$AL1382-SUM($I1414:AW1414))))</f>
        <v>0</v>
      </c>
      <c r="AY1414" s="31">
        <f>IF($I1371="n/a",0,IF(AY$4&lt;=$C1414,0,IF(SUM($C1414,$I1371)&gt;AY$4,$AL1382/$I1371,$AL1382-SUM($I1414:AX1414))))</f>
        <v>0</v>
      </c>
      <c r="AZ1414" s="31">
        <f>IF($I1371="n/a",0,IF(AZ$4&lt;=$C1414,0,IF(SUM($C1414,$I1371)&gt;AZ$4,$AL1382/$I1371,$AL1382-SUM($I1414:AY1414))))</f>
        <v>0</v>
      </c>
      <c r="BA1414" s="31">
        <f>IF($I1371="n/a",0,IF(BA$4&lt;=$C1414,0,IF(SUM($C1414,$I1371)&gt;BA$4,$AL1382/$I1371,$AL1382-SUM($I1414:AZ1414))))</f>
        <v>0</v>
      </c>
      <c r="BB1414" s="31">
        <f>IF($I1371="n/a",0,IF(BB$4&lt;=$C1414,0,IF(SUM($C1414,$I1371)&gt;BB$4,$AL1382/$I1371,$AL1382-SUM($I1414:BA1414))))</f>
        <v>0</v>
      </c>
      <c r="BC1414" s="31">
        <f>IF($I1371="n/a",0,IF(BC$4&lt;=$C1414,0,IF(SUM($C1414,$I1371)&gt;BC$4,$AL1382/$I1371,$AL1382-SUM($I1414:BB1414))))</f>
        <v>0</v>
      </c>
      <c r="BD1414" s="31">
        <f>IF($I1371="n/a",0,IF(BD$4&lt;=$C1414,0,IF(SUM($C1414,$I1371)&gt;BD$4,$AL1382/$I1371,$AL1382-SUM($I1414:BC1414))))</f>
        <v>0</v>
      </c>
      <c r="BE1414" s="31">
        <f>IF($I1371="n/a",0,IF(BE$4&lt;=$C1414,0,IF(SUM($C1414,$I1371)&gt;BE$4,$AL1382/$I1371,$AL1382-SUM($I1414:BD1414))))</f>
        <v>0</v>
      </c>
      <c r="BF1414" s="31">
        <f>IF($I1371="n/a",0,IF(BF$4&lt;=$C1414,0,IF(SUM($C1414,$I1371)&gt;BF$4,$AL1382/$I1371,$AL1382-SUM($I1414:BE1414))))</f>
        <v>0</v>
      </c>
      <c r="BG1414" s="31">
        <f>IF($I1371="n/a",0,IF(BG$4&lt;=$C1414,0,IF(SUM($C1414,$I1371)&gt;BG$4,$AL1382/$I1371,$AL1382-SUM($I1414:BF1414))))</f>
        <v>0</v>
      </c>
      <c r="BH1414" s="31">
        <f>IF($I1371="n/a",0,IF(BH$4&lt;=$C1414,0,IF(SUM($C1414,$I1371)&gt;BH$4,$AL1382/$I1371,$AL1382-SUM($I1414:BG1414))))</f>
        <v>0</v>
      </c>
      <c r="BI1414" s="31">
        <f>IF($I1371="n/a",0,IF(BI$4&lt;=$C1414,0,IF(SUM($C1414,$I1371)&gt;BI$4,$AL1382/$I1371,$AL1382-SUM($I1414:BH1414))))</f>
        <v>0</v>
      </c>
      <c r="BJ1414" s="31">
        <f>IF($I1371="n/a",0,IF(BJ$4&lt;=$C1414,0,IF(SUM($C1414,$I1371)&gt;BJ$4,$AL1382/$I1371,$AL1382-SUM($I1414:BI1414))))</f>
        <v>0</v>
      </c>
      <c r="BK1414" s="31">
        <f>IF($I1371="n/a",0,IF(BK$4&lt;=$C1414,0,IF(SUM($C1414,$I1371)&gt;BK$4,$AL1382/$I1371,$AL1382-SUM($I1414:BJ1414))))</f>
        <v>0</v>
      </c>
      <c r="BL1414" s="31">
        <f>IF($I1371="n/a",0,IF(BL$4&lt;=$C1414,0,IF(SUM($C1414,$I1371)&gt;BL$4,$AL1382/$I1371,$AL1382-SUM($I1414:BK1414))))</f>
        <v>0</v>
      </c>
      <c r="BM1414" s="31">
        <f>IF($I1371="n/a",0,IF(BM$4&lt;=$C1414,0,IF(SUM($C1414,$I1371)&gt;BM$4,$AL1382/$I1371,$AL1382-SUM($I1414:BL1414))))</f>
        <v>0</v>
      </c>
      <c r="BN1414" s="31">
        <f>IF($I1371="n/a",0,IF(BN$4&lt;=$C1414,0,IF(SUM($C1414,$I1371)&gt;BN$4,$AL1382/$I1371,$AL1382-SUM($I1414:BM1414))))</f>
        <v>0</v>
      </c>
      <c r="BO1414" s="31">
        <f>IF($I1371="n/a",0,IF(BO$4&lt;=$C1414,0,IF(SUM($C1414,$I1371)&gt;BO$4,$AL1382/$I1371,$AL1382-SUM($I1414:BN1414))))</f>
        <v>0</v>
      </c>
      <c r="BP1414" s="31">
        <f>IF($I1371="n/a",0,IF(BP$4&lt;=$C1414,0,IF(SUM($C1414,$I1371)&gt;BP$4,$AL1382/$I1371,$AL1382-SUM($I1414:BO1414))))</f>
        <v>0</v>
      </c>
      <c r="BQ1414" s="31">
        <f>IF($I1371="n/a",0,IF(BQ$4&lt;=$C1414,0,IF(SUM($C1414,$I1371)&gt;BQ$4,$AL1382/$I1371,$AL1382-SUM($I1414:BP1414))))</f>
        <v>0</v>
      </c>
      <c r="BR1414" s="31">
        <f>IF($I1371="n/a",0,IF(BR$4&lt;=$C1414,0,IF(SUM($C1414,$I1371)&gt;BR$4,$AL1382/$I1371,$AL1382-SUM($I1414:BQ1414))))</f>
        <v>0</v>
      </c>
      <c r="BS1414" s="31">
        <f>IF($I1371="n/a",0,IF(BS$4&lt;=$C1414,0,IF(SUM($C1414,$I1371)&gt;BS$4,$AL1382/$I1371,$AL1382-SUM($I1414:BR1414))))</f>
        <v>0</v>
      </c>
      <c r="BT1414" s="31">
        <f>IF($I1371="n/a",0,IF(BT$4&lt;=$C1414,0,IF(SUM($C1414,$I1371)&gt;BT$4,$AL1382/$I1371,$AL1382-SUM($I1414:BS1414))))</f>
        <v>0</v>
      </c>
      <c r="BU1414" s="31">
        <f>IF($I1371="n/a",0,IF(BU$4&lt;=$C1414,0,IF(SUM($C1414,$I1371)&gt;BU$4,$AL1382/$I1371,$AL1382-SUM($I1414:BT1414))))</f>
        <v>0</v>
      </c>
      <c r="BV1414" s="31">
        <f>IF($I1371="n/a",0,IF(BV$4&lt;=$C1414,0,IF(SUM($C1414,$I1371)&gt;BV$4,$AL1382/$I1371,$AL1382-SUM($I1414:BU1414))))</f>
        <v>0</v>
      </c>
      <c r="BW1414" s="31">
        <f>IF($I1371="n/a",0,IF(BW$4&lt;=$C1414,0,IF(SUM($C1414,$I1371)&gt;BW$4,$AL1382/$I1371,$AL1382-SUM($I1414:BV1414))))</f>
        <v>0</v>
      </c>
      <c r="BX1414" s="31">
        <f>IF($I1371="n/a",0,IF(BX$4&lt;=$C1414,0,IF(SUM($C1414,$I1371)&gt;BX$4,$AL1382/$I1371,$AL1382-SUM($I1414:BW1414))))</f>
        <v>0</v>
      </c>
      <c r="BY1414" s="31">
        <f>IF($I1371="n/a",0,IF(BY$4&lt;=$C1414,0,IF(SUM($C1414,$I1371)&gt;BY$4,$AL1382/$I1371,$AL1382-SUM($I1414:BX1414))))</f>
        <v>0</v>
      </c>
      <c r="BZ1414" s="31">
        <f>IF($I1371="n/a",0,IF(BZ$4&lt;=$C1414,0,IF(SUM($C1414,$I1371)&gt;BZ$4,$AL1382/$I1371,$AL1382-SUM($I1414:BY1414))))</f>
        <v>0</v>
      </c>
      <c r="CA1414" s="31">
        <f>IF($I1371="n/a",0,IF(CA$4&lt;=$C1414,0,IF(SUM($C1414,$I1371)&gt;CA$4,$AL1382/$I1371,$AL1382-SUM($I1414:BZ1414))))</f>
        <v>0</v>
      </c>
      <c r="CB1414" s="31">
        <f>IF($I1371="n/a",0,IF(CB$4&lt;=$C1414,0,IF(SUM($C1414,$I1371)&gt;CB$4,$AL1382/$I1371,$AL1382-SUM($I1414:CA1414))))</f>
        <v>0</v>
      </c>
      <c r="CC1414" s="31">
        <f>IF($I1371="n/a",0,IF(CC$4&lt;=$C1414,0,IF(SUM($C1414,$I1371)&gt;CC$4,$AL1382/$I1371,$AL1382-SUM($I1414:CB1414))))</f>
        <v>0</v>
      </c>
      <c r="CD1414" s="31">
        <f>IF($I1371="n/a",0,IF(CD$4&lt;=$C1414,0,IF(SUM($C1414,$I1371)&gt;CD$4,$AL1382/$I1371,$AL1382-SUM($I1414:CC1414))))</f>
        <v>0</v>
      </c>
      <c r="CE1414" s="31">
        <f>IF($I1371="n/a",0,IF(CE$4&lt;=$C1414,0,IF(SUM($C1414,$I1371)&gt;CE$4,$AL1382/$I1371,$AL1382-SUM($I1414:CD1414))))</f>
        <v>0</v>
      </c>
      <c r="CF1414" s="31">
        <f>IF($I1371="n/a",0,IF(CF$4&lt;=$C1414,0,IF(SUM($C1414,$I1371)&gt;CF$4,$AL1382/$I1371,$AL1382-SUM($I1414:CE1414))))</f>
        <v>0</v>
      </c>
    </row>
    <row r="1415" spans="1:84" ht="12.75" customHeight="1">
      <c r="C1415" s="202">
        <v>2045</v>
      </c>
      <c r="D1415" s="21" t="s">
        <v>202</v>
      </c>
      <c r="E1415" s="21" t="s">
        <v>197</v>
      </c>
      <c r="I1415" s="31"/>
      <c r="J1415" s="31">
        <f>IF($I1371="n/a",0,IF(J$4&lt;=$C1415,0,IF(SUM($C1415,$I1371)&gt;J$4,$AM1382/$I1371,$AM1382-SUM($I1415:I1415))))</f>
        <v>0</v>
      </c>
      <c r="K1415" s="31">
        <f>IF($I1371="n/a",0,IF(K$4&lt;=$C1415,0,IF(SUM($C1415,$I1371)&gt;K$4,$AM1382/$I1371,$AM1382-SUM($I1415:J1415))))</f>
        <v>0</v>
      </c>
      <c r="L1415" s="31">
        <f>IF($I1371="n/a",0,IF(L$4&lt;=$C1415,0,IF(SUM($C1415,$I1371)&gt;L$4,$AM1382/$I1371,$AM1382-SUM($I1415:K1415))))</f>
        <v>0</v>
      </c>
      <c r="M1415" s="31">
        <f>IF($I1371="n/a",0,IF(M$4&lt;=$C1415,0,IF(SUM($C1415,$I1371)&gt;M$4,$AM1382/$I1371,$AM1382-SUM($I1415:L1415))))</f>
        <v>0</v>
      </c>
      <c r="N1415" s="31">
        <f>IF($I1371="n/a",0,IF(N$4&lt;=$C1415,0,IF(SUM($C1415,$I1371)&gt;N$4,$AM1382/$I1371,$AM1382-SUM($I1415:M1415))))</f>
        <v>0</v>
      </c>
      <c r="O1415" s="31">
        <f>IF($I1371="n/a",0,IF(O$4&lt;=$C1415,0,IF(SUM($C1415,$I1371)&gt;O$4,$AM1382/$I1371,$AM1382-SUM($I1415:N1415))))</f>
        <v>0</v>
      </c>
      <c r="P1415" s="31">
        <f>IF($I1371="n/a",0,IF(P$4&lt;=$C1415,0,IF(SUM($C1415,$I1371)&gt;P$4,$AM1382/$I1371,$AM1382-SUM($I1415:O1415))))</f>
        <v>0</v>
      </c>
      <c r="Q1415" s="31">
        <f>IF($I1371="n/a",0,IF(Q$4&lt;=$C1415,0,IF(SUM($C1415,$I1371)&gt;Q$4,$AM1382/$I1371,$AM1382-SUM($I1415:P1415))))</f>
        <v>0</v>
      </c>
      <c r="R1415" s="31">
        <f>IF($I1371="n/a",0,IF(R$4&lt;=$C1415,0,IF(SUM($C1415,$I1371)&gt;R$4,$AM1382/$I1371,$AM1382-SUM($I1415:Q1415))))</f>
        <v>0</v>
      </c>
      <c r="S1415" s="31">
        <f>IF($I1371="n/a",0,IF(S$4&lt;=$C1415,0,IF(SUM($C1415,$I1371)&gt;S$4,$AM1382/$I1371,$AM1382-SUM($I1415:R1415))))</f>
        <v>0</v>
      </c>
      <c r="T1415" s="31">
        <f>IF($I1371="n/a",0,IF(T$4&lt;=$C1415,0,IF(SUM($C1415,$I1371)&gt;T$4,$AM1382/$I1371,$AM1382-SUM($I1415:S1415))))</f>
        <v>0</v>
      </c>
      <c r="U1415" s="31">
        <f>IF($I1371="n/a",0,IF(U$4&lt;=$C1415,0,IF(SUM($C1415,$I1371)&gt;U$4,$AM1382/$I1371,$AM1382-SUM($I1415:T1415))))</f>
        <v>0</v>
      </c>
      <c r="V1415" s="31">
        <f>IF($I1371="n/a",0,IF(V$4&lt;=$C1415,0,IF(SUM($C1415,$I1371)&gt;V$4,$AM1382/$I1371,$AM1382-SUM($I1415:U1415))))</f>
        <v>0</v>
      </c>
      <c r="W1415" s="31">
        <f>IF($I1371="n/a",0,IF(W$4&lt;=$C1415,0,IF(SUM($C1415,$I1371)&gt;W$4,$AM1382/$I1371,$AM1382-SUM($I1415:V1415))))</f>
        <v>0</v>
      </c>
      <c r="X1415" s="31">
        <f>IF($I1371="n/a",0,IF(X$4&lt;=$C1415,0,IF(SUM($C1415,$I1371)&gt;X$4,$AM1382/$I1371,$AM1382-SUM($I1415:W1415))))</f>
        <v>0</v>
      </c>
      <c r="Y1415" s="31">
        <f>IF($I1371="n/a",0,IF(Y$4&lt;=$C1415,0,IF(SUM($C1415,$I1371)&gt;Y$4,$AM1382/$I1371,$AM1382-SUM($I1415:X1415))))</f>
        <v>0</v>
      </c>
      <c r="Z1415" s="31">
        <f>IF($I1371="n/a",0,IF(Z$4&lt;=$C1415,0,IF(SUM($C1415,$I1371)&gt;Z$4,$AM1382/$I1371,$AM1382-SUM($I1415:Y1415))))</f>
        <v>0</v>
      </c>
      <c r="AA1415" s="31">
        <f>IF($I1371="n/a",0,IF(AA$4&lt;=$C1415,0,IF(SUM($C1415,$I1371)&gt;AA$4,$AM1382/$I1371,$AM1382-SUM($I1415:Z1415))))</f>
        <v>0</v>
      </c>
      <c r="AB1415" s="31">
        <f>IF($I1371="n/a",0,IF(AB$4&lt;=$C1415,0,IF(SUM($C1415,$I1371)&gt;AB$4,$AM1382/$I1371,$AM1382-SUM($I1415:AA1415))))</f>
        <v>0</v>
      </c>
      <c r="AC1415" s="31">
        <f>IF($I1371="n/a",0,IF(AC$4&lt;=$C1415,0,IF(SUM($C1415,$I1371)&gt;AC$4,$AM1382/$I1371,$AM1382-SUM($I1415:AB1415))))</f>
        <v>0</v>
      </c>
      <c r="AD1415" s="31">
        <f>IF($I1371="n/a",0,IF(AD$4&lt;=$C1415,0,IF(SUM($C1415,$I1371)&gt;AD$4,$AM1382/$I1371,$AM1382-SUM($I1415:AC1415))))</f>
        <v>0</v>
      </c>
      <c r="AE1415" s="31">
        <f>IF($I1371="n/a",0,IF(AE$4&lt;=$C1415,0,IF(SUM($C1415,$I1371)&gt;AE$4,$AM1382/$I1371,$AM1382-SUM($I1415:AD1415))))</f>
        <v>0</v>
      </c>
      <c r="AF1415" s="31">
        <f>IF($I1371="n/a",0,IF(AF$4&lt;=$C1415,0,IF(SUM($C1415,$I1371)&gt;AF$4,$AM1382/$I1371,$AM1382-SUM($I1415:AE1415))))</f>
        <v>0</v>
      </c>
      <c r="AG1415" s="31">
        <f>IF($I1371="n/a",0,IF(AG$4&lt;=$C1415,0,IF(SUM($C1415,$I1371)&gt;AG$4,$AM1382/$I1371,$AM1382-SUM($I1415:AF1415))))</f>
        <v>0</v>
      </c>
      <c r="AH1415" s="31">
        <f>IF($I1371="n/a",0,IF(AH$4&lt;=$C1415,0,IF(SUM($C1415,$I1371)&gt;AH$4,$AM1382/$I1371,$AM1382-SUM($I1415:AG1415))))</f>
        <v>0</v>
      </c>
      <c r="AI1415" s="31">
        <f>IF($I1371="n/a",0,IF(AI$4&lt;=$C1415,0,IF(SUM($C1415,$I1371)&gt;AI$4,$AM1382/$I1371,$AM1382-SUM($I1415:AH1415))))</f>
        <v>0</v>
      </c>
      <c r="AJ1415" s="31">
        <f>IF($I1371="n/a",0,IF(AJ$4&lt;=$C1415,0,IF(SUM($C1415,$I1371)&gt;AJ$4,$AM1382/$I1371,$AM1382-SUM($I1415:AI1415))))</f>
        <v>0</v>
      </c>
      <c r="AK1415" s="31">
        <f>IF($I1371="n/a",0,IF(AK$4&lt;=$C1415,0,IF(SUM($C1415,$I1371)&gt;AK$4,$AM1382/$I1371,$AM1382-SUM($I1415:AJ1415))))</f>
        <v>0</v>
      </c>
      <c r="AL1415" s="31">
        <f>IF($I1371="n/a",0,IF(AL$4&lt;=$C1415,0,IF(SUM($C1415,$I1371)&gt;AL$4,$AM1382/$I1371,$AM1382-SUM($I1415:AK1415))))</f>
        <v>0</v>
      </c>
      <c r="AM1415" s="31">
        <f>IF($I1371="n/a",0,IF(AM$4&lt;=$C1415,0,IF(SUM($C1415,$I1371)&gt;AM$4,$AM1382/$I1371,$AM1382-SUM($I1415:AL1415))))</f>
        <v>0</v>
      </c>
      <c r="AN1415" s="31">
        <f>IF($I1371="n/a",0,IF(AN$4&lt;=$C1415,0,IF(SUM($C1415,$I1371)&gt;AN$4,$AM1382/$I1371,$AM1382-SUM($I1415:AM1415))))</f>
        <v>0</v>
      </c>
      <c r="AO1415" s="31">
        <f>IF($I1371="n/a",0,IF(AO$4&lt;=$C1415,0,IF(SUM($C1415,$I1371)&gt;AO$4,$AM1382/$I1371,$AM1382-SUM($I1415:AN1415))))</f>
        <v>0</v>
      </c>
      <c r="AP1415" s="31">
        <f>IF($I1371="n/a",0,IF(AP$4&lt;=$C1415,0,IF(SUM($C1415,$I1371)&gt;AP$4,$AM1382/$I1371,$AM1382-SUM($I1415:AO1415))))</f>
        <v>0</v>
      </c>
      <c r="AQ1415" s="31">
        <f>IF($I1371="n/a",0,IF(AQ$4&lt;=$C1415,0,IF(SUM($C1415,$I1371)&gt;AQ$4,$AM1382/$I1371,$AM1382-SUM($I1415:AP1415))))</f>
        <v>0</v>
      </c>
      <c r="AR1415" s="31">
        <f>IF($I1371="n/a",0,IF(AR$4&lt;=$C1415,0,IF(SUM($C1415,$I1371)&gt;AR$4,$AM1382/$I1371,$AM1382-SUM($I1415:AQ1415))))</f>
        <v>0</v>
      </c>
      <c r="AS1415" s="31">
        <f>IF($I1371="n/a",0,IF(AS$4&lt;=$C1415,0,IF(SUM($C1415,$I1371)&gt;AS$4,$AM1382/$I1371,$AM1382-SUM($I1415:AR1415))))</f>
        <v>0</v>
      </c>
      <c r="AT1415" s="31">
        <f>IF($I1371="n/a",0,IF(AT$4&lt;=$C1415,0,IF(SUM($C1415,$I1371)&gt;AT$4,$AM1382/$I1371,$AM1382-SUM($I1415:AS1415))))</f>
        <v>0</v>
      </c>
      <c r="AU1415" s="31">
        <f>IF($I1371="n/a",0,IF(AU$4&lt;=$C1415,0,IF(SUM($C1415,$I1371)&gt;AU$4,$AM1382/$I1371,$AM1382-SUM($I1415:AT1415))))</f>
        <v>0</v>
      </c>
      <c r="AV1415" s="31">
        <f>IF($I1371="n/a",0,IF(AV$4&lt;=$C1415,0,IF(SUM($C1415,$I1371)&gt;AV$4,$AM1382/$I1371,$AM1382-SUM($I1415:AU1415))))</f>
        <v>0</v>
      </c>
      <c r="AW1415" s="31">
        <f>IF($I1371="n/a",0,IF(AW$4&lt;=$C1415,0,IF(SUM($C1415,$I1371)&gt;AW$4,$AM1382/$I1371,$AM1382-SUM($I1415:AV1415))))</f>
        <v>0</v>
      </c>
      <c r="AX1415" s="31">
        <f>IF($I1371="n/a",0,IF(AX$4&lt;=$C1415,0,IF(SUM($C1415,$I1371)&gt;AX$4,$AM1382/$I1371,$AM1382-SUM($I1415:AW1415))))</f>
        <v>0</v>
      </c>
      <c r="AY1415" s="31">
        <f>IF($I1371="n/a",0,IF(AY$4&lt;=$C1415,0,IF(SUM($C1415,$I1371)&gt;AY$4,$AM1382/$I1371,$AM1382-SUM($I1415:AX1415))))</f>
        <v>0</v>
      </c>
      <c r="AZ1415" s="31">
        <f>IF($I1371="n/a",0,IF(AZ$4&lt;=$C1415,0,IF(SUM($C1415,$I1371)&gt;AZ$4,$AM1382/$I1371,$AM1382-SUM($I1415:AY1415))))</f>
        <v>0</v>
      </c>
      <c r="BA1415" s="31">
        <f>IF($I1371="n/a",0,IF(BA$4&lt;=$C1415,0,IF(SUM($C1415,$I1371)&gt;BA$4,$AM1382/$I1371,$AM1382-SUM($I1415:AZ1415))))</f>
        <v>0</v>
      </c>
      <c r="BB1415" s="31">
        <f>IF($I1371="n/a",0,IF(BB$4&lt;=$C1415,0,IF(SUM($C1415,$I1371)&gt;BB$4,$AM1382/$I1371,$AM1382-SUM($I1415:BA1415))))</f>
        <v>0</v>
      </c>
      <c r="BC1415" s="31">
        <f>IF($I1371="n/a",0,IF(BC$4&lt;=$C1415,0,IF(SUM($C1415,$I1371)&gt;BC$4,$AM1382/$I1371,$AM1382-SUM($I1415:BB1415))))</f>
        <v>0</v>
      </c>
      <c r="BD1415" s="31">
        <f>IF($I1371="n/a",0,IF(BD$4&lt;=$C1415,0,IF(SUM($C1415,$I1371)&gt;BD$4,$AM1382/$I1371,$AM1382-SUM($I1415:BC1415))))</f>
        <v>0</v>
      </c>
      <c r="BE1415" s="31">
        <f>IF($I1371="n/a",0,IF(BE$4&lt;=$C1415,0,IF(SUM($C1415,$I1371)&gt;BE$4,$AM1382/$I1371,$AM1382-SUM($I1415:BD1415))))</f>
        <v>0</v>
      </c>
      <c r="BF1415" s="31">
        <f>IF($I1371="n/a",0,IF(BF$4&lt;=$C1415,0,IF(SUM($C1415,$I1371)&gt;BF$4,$AM1382/$I1371,$AM1382-SUM($I1415:BE1415))))</f>
        <v>0</v>
      </c>
      <c r="BG1415" s="31">
        <f>IF($I1371="n/a",0,IF(BG$4&lt;=$C1415,0,IF(SUM($C1415,$I1371)&gt;BG$4,$AM1382/$I1371,$AM1382-SUM($I1415:BF1415))))</f>
        <v>0</v>
      </c>
      <c r="BH1415" s="31">
        <f>IF($I1371="n/a",0,IF(BH$4&lt;=$C1415,0,IF(SUM($C1415,$I1371)&gt;BH$4,$AM1382/$I1371,$AM1382-SUM($I1415:BG1415))))</f>
        <v>0</v>
      </c>
      <c r="BI1415" s="31">
        <f>IF($I1371="n/a",0,IF(BI$4&lt;=$C1415,0,IF(SUM($C1415,$I1371)&gt;BI$4,$AM1382/$I1371,$AM1382-SUM($I1415:BH1415))))</f>
        <v>0</v>
      </c>
      <c r="BJ1415" s="31">
        <f>IF($I1371="n/a",0,IF(BJ$4&lt;=$C1415,0,IF(SUM($C1415,$I1371)&gt;BJ$4,$AM1382/$I1371,$AM1382-SUM($I1415:BI1415))))</f>
        <v>0</v>
      </c>
      <c r="BK1415" s="31">
        <f>IF($I1371="n/a",0,IF(BK$4&lt;=$C1415,0,IF(SUM($C1415,$I1371)&gt;BK$4,$AM1382/$I1371,$AM1382-SUM($I1415:BJ1415))))</f>
        <v>0</v>
      </c>
      <c r="BL1415" s="31">
        <f>IF($I1371="n/a",0,IF(BL$4&lt;=$C1415,0,IF(SUM($C1415,$I1371)&gt;BL$4,$AM1382/$I1371,$AM1382-SUM($I1415:BK1415))))</f>
        <v>0</v>
      </c>
      <c r="BM1415" s="31">
        <f>IF($I1371="n/a",0,IF(BM$4&lt;=$C1415,0,IF(SUM($C1415,$I1371)&gt;BM$4,$AM1382/$I1371,$AM1382-SUM($I1415:BL1415))))</f>
        <v>0</v>
      </c>
      <c r="BN1415" s="31">
        <f>IF($I1371="n/a",0,IF(BN$4&lt;=$C1415,0,IF(SUM($C1415,$I1371)&gt;BN$4,$AM1382/$I1371,$AM1382-SUM($I1415:BM1415))))</f>
        <v>0</v>
      </c>
      <c r="BO1415" s="31">
        <f>IF($I1371="n/a",0,IF(BO$4&lt;=$C1415,0,IF(SUM($C1415,$I1371)&gt;BO$4,$AM1382/$I1371,$AM1382-SUM($I1415:BN1415))))</f>
        <v>0</v>
      </c>
      <c r="BP1415" s="31">
        <f>IF($I1371="n/a",0,IF(BP$4&lt;=$C1415,0,IF(SUM($C1415,$I1371)&gt;BP$4,$AM1382/$I1371,$AM1382-SUM($I1415:BO1415))))</f>
        <v>0</v>
      </c>
      <c r="BQ1415" s="31">
        <f>IF($I1371="n/a",0,IF(BQ$4&lt;=$C1415,0,IF(SUM($C1415,$I1371)&gt;BQ$4,$AM1382/$I1371,$AM1382-SUM($I1415:BP1415))))</f>
        <v>0</v>
      </c>
      <c r="BR1415" s="31">
        <f>IF($I1371="n/a",0,IF(BR$4&lt;=$C1415,0,IF(SUM($C1415,$I1371)&gt;BR$4,$AM1382/$I1371,$AM1382-SUM($I1415:BQ1415))))</f>
        <v>0</v>
      </c>
      <c r="BS1415" s="31">
        <f>IF($I1371="n/a",0,IF(BS$4&lt;=$C1415,0,IF(SUM($C1415,$I1371)&gt;BS$4,$AM1382/$I1371,$AM1382-SUM($I1415:BR1415))))</f>
        <v>0</v>
      </c>
      <c r="BT1415" s="31">
        <f>IF($I1371="n/a",0,IF(BT$4&lt;=$C1415,0,IF(SUM($C1415,$I1371)&gt;BT$4,$AM1382/$I1371,$AM1382-SUM($I1415:BS1415))))</f>
        <v>0</v>
      </c>
      <c r="BU1415" s="31">
        <f>IF($I1371="n/a",0,IF(BU$4&lt;=$C1415,0,IF(SUM($C1415,$I1371)&gt;BU$4,$AM1382/$I1371,$AM1382-SUM($I1415:BT1415))))</f>
        <v>0</v>
      </c>
      <c r="BV1415" s="31">
        <f>IF($I1371="n/a",0,IF(BV$4&lt;=$C1415,0,IF(SUM($C1415,$I1371)&gt;BV$4,$AM1382/$I1371,$AM1382-SUM($I1415:BU1415))))</f>
        <v>0</v>
      </c>
      <c r="BW1415" s="31">
        <f>IF($I1371="n/a",0,IF(BW$4&lt;=$C1415,0,IF(SUM($C1415,$I1371)&gt;BW$4,$AM1382/$I1371,$AM1382-SUM($I1415:BV1415))))</f>
        <v>0</v>
      </c>
      <c r="BX1415" s="31">
        <f>IF($I1371="n/a",0,IF(BX$4&lt;=$C1415,0,IF(SUM($C1415,$I1371)&gt;BX$4,$AM1382/$I1371,$AM1382-SUM($I1415:BW1415))))</f>
        <v>0</v>
      </c>
      <c r="BY1415" s="31">
        <f>IF($I1371="n/a",0,IF(BY$4&lt;=$C1415,0,IF(SUM($C1415,$I1371)&gt;BY$4,$AM1382/$I1371,$AM1382-SUM($I1415:BX1415))))</f>
        <v>0</v>
      </c>
      <c r="BZ1415" s="31">
        <f>IF($I1371="n/a",0,IF(BZ$4&lt;=$C1415,0,IF(SUM($C1415,$I1371)&gt;BZ$4,$AM1382/$I1371,$AM1382-SUM($I1415:BY1415))))</f>
        <v>0</v>
      </c>
      <c r="CA1415" s="31">
        <f>IF($I1371="n/a",0,IF(CA$4&lt;=$C1415,0,IF(SUM($C1415,$I1371)&gt;CA$4,$AM1382/$I1371,$AM1382-SUM($I1415:BZ1415))))</f>
        <v>0</v>
      </c>
      <c r="CB1415" s="31">
        <f>IF($I1371="n/a",0,IF(CB$4&lt;=$C1415,0,IF(SUM($C1415,$I1371)&gt;CB$4,$AM1382/$I1371,$AM1382-SUM($I1415:CA1415))))</f>
        <v>0</v>
      </c>
      <c r="CC1415" s="31">
        <f>IF($I1371="n/a",0,IF(CC$4&lt;=$C1415,0,IF(SUM($C1415,$I1371)&gt;CC$4,$AM1382/$I1371,$AM1382-SUM($I1415:CB1415))))</f>
        <v>0</v>
      </c>
      <c r="CD1415" s="31">
        <f>IF($I1371="n/a",0,IF(CD$4&lt;=$C1415,0,IF(SUM($C1415,$I1371)&gt;CD$4,$AM1382/$I1371,$AM1382-SUM($I1415:CC1415))))</f>
        <v>0</v>
      </c>
      <c r="CE1415" s="31">
        <f>IF($I1371="n/a",0,IF(CE$4&lt;=$C1415,0,IF(SUM($C1415,$I1371)&gt;CE$4,$AM1382/$I1371,$AM1382-SUM($I1415:CD1415))))</f>
        <v>0</v>
      </c>
      <c r="CF1415" s="31">
        <f>IF($I1371="n/a",0,IF(CF$4&lt;=$C1415,0,IF(SUM($C1415,$I1371)&gt;CF$4,$AM1382/$I1371,$AM1382-SUM($I1415:CE1415))))</f>
        <v>0</v>
      </c>
    </row>
    <row r="1416" spans="1:84" ht="12.75" customHeight="1">
      <c r="D1416" s="21"/>
      <c r="E1416" s="21"/>
      <c r="I1416" s="31"/>
    </row>
    <row r="1417" spans="1:84" s="158" customFormat="1" ht="12.75" customHeight="1">
      <c r="A1417"/>
      <c r="B1417" s="101"/>
      <c r="C1417" s="101"/>
      <c r="D1417" s="101" t="s">
        <v>9</v>
      </c>
      <c r="E1417" s="101" t="s">
        <v>197</v>
      </c>
      <c r="F1417" s="101"/>
      <c r="G1417" s="101"/>
      <c r="H1417" s="101"/>
      <c r="I1417" s="101"/>
      <c r="J1417" s="101">
        <f t="shared" ref="J1417:AO1417" si="4423">J1376+SUM(J1384:J1415)</f>
        <v>0</v>
      </c>
      <c r="K1417" s="101">
        <f t="shared" si="4423"/>
        <v>0</v>
      </c>
      <c r="L1417" s="101">
        <f t="shared" si="4423"/>
        <v>0</v>
      </c>
      <c r="M1417" s="101">
        <f t="shared" si="4423"/>
        <v>0</v>
      </c>
      <c r="N1417" s="101">
        <f t="shared" si="4423"/>
        <v>0</v>
      </c>
      <c r="O1417" s="101">
        <f t="shared" si="4423"/>
        <v>0</v>
      </c>
      <c r="P1417" s="101">
        <f t="shared" si="4423"/>
        <v>0</v>
      </c>
      <c r="Q1417" s="101">
        <f t="shared" si="4423"/>
        <v>0</v>
      </c>
      <c r="R1417" s="101">
        <f t="shared" si="4423"/>
        <v>0</v>
      </c>
      <c r="S1417" s="101">
        <f t="shared" si="4423"/>
        <v>0</v>
      </c>
      <c r="T1417" s="101">
        <f t="shared" si="4423"/>
        <v>0</v>
      </c>
      <c r="U1417" s="101">
        <f t="shared" si="4423"/>
        <v>0</v>
      </c>
      <c r="V1417" s="101">
        <f t="shared" si="4423"/>
        <v>0</v>
      </c>
      <c r="W1417" s="101">
        <f t="shared" si="4423"/>
        <v>0</v>
      </c>
      <c r="X1417" s="101">
        <f t="shared" si="4423"/>
        <v>0</v>
      </c>
      <c r="Y1417" s="101">
        <f t="shared" si="4423"/>
        <v>0</v>
      </c>
      <c r="Z1417" s="101">
        <f t="shared" si="4423"/>
        <v>0</v>
      </c>
      <c r="AA1417" s="101">
        <f t="shared" si="4423"/>
        <v>0</v>
      </c>
      <c r="AB1417" s="101">
        <f t="shared" si="4423"/>
        <v>0</v>
      </c>
      <c r="AC1417" s="101">
        <f t="shared" si="4423"/>
        <v>0</v>
      </c>
      <c r="AD1417" s="101">
        <f t="shared" si="4423"/>
        <v>0</v>
      </c>
      <c r="AE1417" s="101">
        <f t="shared" si="4423"/>
        <v>0</v>
      </c>
      <c r="AF1417" s="101">
        <f t="shared" si="4423"/>
        <v>0</v>
      </c>
      <c r="AG1417" s="101">
        <f t="shared" si="4423"/>
        <v>0</v>
      </c>
      <c r="AH1417" s="101">
        <f t="shared" si="4423"/>
        <v>0</v>
      </c>
      <c r="AI1417" s="101">
        <f t="shared" si="4423"/>
        <v>0</v>
      </c>
      <c r="AJ1417" s="101">
        <f t="shared" si="4423"/>
        <v>0</v>
      </c>
      <c r="AK1417" s="101">
        <f t="shared" si="4423"/>
        <v>0</v>
      </c>
      <c r="AL1417" s="101">
        <f t="shared" si="4423"/>
        <v>0</v>
      </c>
      <c r="AM1417" s="101">
        <f t="shared" si="4423"/>
        <v>0</v>
      </c>
      <c r="AN1417" s="101">
        <f t="shared" si="4423"/>
        <v>0</v>
      </c>
      <c r="AO1417" s="101">
        <f t="shared" si="4423"/>
        <v>0</v>
      </c>
      <c r="AP1417" s="101">
        <f t="shared" ref="AP1417:BU1417" si="4424">AP1376+SUM(AP1384:AP1415)</f>
        <v>0</v>
      </c>
      <c r="AQ1417" s="101">
        <f t="shared" si="4424"/>
        <v>0</v>
      </c>
      <c r="AR1417" s="101">
        <f t="shared" si="4424"/>
        <v>0</v>
      </c>
      <c r="AS1417" s="101">
        <f t="shared" si="4424"/>
        <v>0</v>
      </c>
      <c r="AT1417" s="101">
        <f t="shared" si="4424"/>
        <v>0</v>
      </c>
      <c r="AU1417" s="101">
        <f t="shared" si="4424"/>
        <v>0</v>
      </c>
      <c r="AV1417" s="101">
        <f t="shared" si="4424"/>
        <v>0</v>
      </c>
      <c r="AW1417" s="101">
        <f t="shared" si="4424"/>
        <v>0</v>
      </c>
      <c r="AX1417" s="101">
        <f t="shared" si="4424"/>
        <v>0</v>
      </c>
      <c r="AY1417" s="101">
        <f t="shared" si="4424"/>
        <v>0</v>
      </c>
      <c r="AZ1417" s="101">
        <f t="shared" si="4424"/>
        <v>0</v>
      </c>
      <c r="BA1417" s="101">
        <f t="shared" si="4424"/>
        <v>0</v>
      </c>
      <c r="BB1417" s="101">
        <f t="shared" si="4424"/>
        <v>0</v>
      </c>
      <c r="BC1417" s="101">
        <f t="shared" si="4424"/>
        <v>0</v>
      </c>
      <c r="BD1417" s="101">
        <f t="shared" si="4424"/>
        <v>0</v>
      </c>
      <c r="BE1417" s="101">
        <f t="shared" si="4424"/>
        <v>0</v>
      </c>
      <c r="BF1417" s="101">
        <f t="shared" si="4424"/>
        <v>0</v>
      </c>
      <c r="BG1417" s="101">
        <f t="shared" si="4424"/>
        <v>0</v>
      </c>
      <c r="BH1417" s="101">
        <f t="shared" si="4424"/>
        <v>0</v>
      </c>
      <c r="BI1417" s="101">
        <f t="shared" si="4424"/>
        <v>0</v>
      </c>
      <c r="BJ1417" s="101">
        <f t="shared" si="4424"/>
        <v>0</v>
      </c>
      <c r="BK1417" s="101">
        <f t="shared" si="4424"/>
        <v>0</v>
      </c>
      <c r="BL1417" s="101">
        <f t="shared" si="4424"/>
        <v>0</v>
      </c>
      <c r="BM1417" s="101">
        <f t="shared" si="4424"/>
        <v>0</v>
      </c>
      <c r="BN1417" s="101">
        <f t="shared" si="4424"/>
        <v>0</v>
      </c>
      <c r="BO1417" s="101">
        <f t="shared" si="4424"/>
        <v>0</v>
      </c>
      <c r="BP1417" s="101">
        <f t="shared" si="4424"/>
        <v>0</v>
      </c>
      <c r="BQ1417" s="101">
        <f t="shared" si="4424"/>
        <v>0</v>
      </c>
      <c r="BR1417" s="101">
        <f t="shared" si="4424"/>
        <v>0</v>
      </c>
      <c r="BS1417" s="101">
        <f t="shared" si="4424"/>
        <v>0</v>
      </c>
      <c r="BT1417" s="101">
        <f t="shared" si="4424"/>
        <v>0</v>
      </c>
      <c r="BU1417" s="101">
        <f t="shared" si="4424"/>
        <v>0</v>
      </c>
      <c r="BV1417" s="101">
        <f t="shared" ref="BV1417:CF1417" si="4425">BV1376+SUM(BV1384:BV1415)</f>
        <v>0</v>
      </c>
      <c r="BW1417" s="101">
        <f t="shared" si="4425"/>
        <v>0</v>
      </c>
      <c r="BX1417" s="101">
        <f t="shared" si="4425"/>
        <v>0</v>
      </c>
      <c r="BY1417" s="101">
        <f t="shared" si="4425"/>
        <v>0</v>
      </c>
      <c r="BZ1417" s="101">
        <f t="shared" si="4425"/>
        <v>0</v>
      </c>
      <c r="CA1417" s="101">
        <f t="shared" si="4425"/>
        <v>0</v>
      </c>
      <c r="CB1417" s="101">
        <f t="shared" si="4425"/>
        <v>0</v>
      </c>
      <c r="CC1417" s="101">
        <f t="shared" si="4425"/>
        <v>0</v>
      </c>
      <c r="CD1417" s="101">
        <f t="shared" si="4425"/>
        <v>0</v>
      </c>
      <c r="CE1417" s="101">
        <f t="shared" si="4425"/>
        <v>0</v>
      </c>
      <c r="CF1417" s="101">
        <f t="shared" si="4425"/>
        <v>0</v>
      </c>
    </row>
    <row r="1418" spans="1:84" ht="12.75" customHeight="1">
      <c r="D1418" s="17" t="s">
        <v>8</v>
      </c>
      <c r="E1418" s="160" t="s">
        <v>197</v>
      </c>
      <c r="I1418" s="31"/>
      <c r="J1418" s="158">
        <f t="shared" ref="J1418:AO1418" si="4426">J1382-SUM(J1386:J1415)+I1418</f>
        <v>0</v>
      </c>
      <c r="K1418" s="1">
        <f t="shared" si="4426"/>
        <v>0</v>
      </c>
      <c r="L1418" s="1">
        <f t="shared" si="4426"/>
        <v>0</v>
      </c>
      <c r="M1418" s="1">
        <f t="shared" si="4426"/>
        <v>0</v>
      </c>
      <c r="N1418" s="1">
        <f t="shared" si="4426"/>
        <v>0</v>
      </c>
      <c r="O1418" s="1">
        <f t="shared" si="4426"/>
        <v>0</v>
      </c>
      <c r="P1418" s="1">
        <f t="shared" si="4426"/>
        <v>0</v>
      </c>
      <c r="Q1418" s="1">
        <f t="shared" si="4426"/>
        <v>0</v>
      </c>
      <c r="R1418" s="1">
        <f t="shared" si="4426"/>
        <v>0</v>
      </c>
      <c r="S1418" s="1">
        <f t="shared" si="4426"/>
        <v>0</v>
      </c>
      <c r="T1418" s="1">
        <f t="shared" si="4426"/>
        <v>0</v>
      </c>
      <c r="U1418" s="1">
        <f t="shared" si="4426"/>
        <v>0</v>
      </c>
      <c r="V1418" s="1">
        <f t="shared" si="4426"/>
        <v>0</v>
      </c>
      <c r="W1418" s="1">
        <f t="shared" si="4426"/>
        <v>0</v>
      </c>
      <c r="X1418" s="1">
        <f t="shared" si="4426"/>
        <v>0</v>
      </c>
      <c r="Y1418" s="1">
        <f t="shared" si="4426"/>
        <v>0</v>
      </c>
      <c r="Z1418" s="1">
        <f t="shared" si="4426"/>
        <v>0</v>
      </c>
      <c r="AA1418" s="1">
        <f t="shared" si="4426"/>
        <v>0</v>
      </c>
      <c r="AB1418" s="1">
        <f t="shared" si="4426"/>
        <v>0</v>
      </c>
      <c r="AC1418" s="1">
        <f t="shared" si="4426"/>
        <v>0</v>
      </c>
      <c r="AD1418" s="1">
        <f t="shared" si="4426"/>
        <v>0</v>
      </c>
      <c r="AE1418" s="1">
        <f t="shared" si="4426"/>
        <v>0</v>
      </c>
      <c r="AF1418" s="1">
        <f t="shared" si="4426"/>
        <v>0</v>
      </c>
      <c r="AG1418" s="1">
        <f t="shared" si="4426"/>
        <v>0</v>
      </c>
      <c r="AH1418" s="1">
        <f t="shared" si="4426"/>
        <v>0</v>
      </c>
      <c r="AI1418" s="1">
        <f t="shared" si="4426"/>
        <v>0</v>
      </c>
      <c r="AJ1418" s="1">
        <f t="shared" si="4426"/>
        <v>0</v>
      </c>
      <c r="AK1418" s="1">
        <f t="shared" si="4426"/>
        <v>0</v>
      </c>
      <c r="AL1418" s="1">
        <f t="shared" si="4426"/>
        <v>0</v>
      </c>
      <c r="AM1418" s="1">
        <f t="shared" si="4426"/>
        <v>0</v>
      </c>
      <c r="AN1418" s="1">
        <f t="shared" si="4426"/>
        <v>0</v>
      </c>
      <c r="AO1418" s="1">
        <f t="shared" si="4426"/>
        <v>0</v>
      </c>
      <c r="AP1418" s="1">
        <f t="shared" ref="AP1418:BU1418" si="4427">AP1382-SUM(AP1386:AP1415)+AO1418</f>
        <v>0</v>
      </c>
      <c r="AQ1418" s="1">
        <f t="shared" si="4427"/>
        <v>0</v>
      </c>
      <c r="AR1418" s="1">
        <f t="shared" si="4427"/>
        <v>0</v>
      </c>
      <c r="AS1418" s="1">
        <f t="shared" si="4427"/>
        <v>0</v>
      </c>
      <c r="AT1418" s="1">
        <f t="shared" si="4427"/>
        <v>0</v>
      </c>
      <c r="AU1418" s="1">
        <f t="shared" si="4427"/>
        <v>0</v>
      </c>
      <c r="AV1418" s="1">
        <f t="shared" si="4427"/>
        <v>0</v>
      </c>
      <c r="AW1418" s="1">
        <f t="shared" si="4427"/>
        <v>0</v>
      </c>
      <c r="AX1418" s="1">
        <f t="shared" si="4427"/>
        <v>0</v>
      </c>
      <c r="AY1418" s="1">
        <f t="shared" si="4427"/>
        <v>0</v>
      </c>
      <c r="AZ1418" s="1">
        <f t="shared" si="4427"/>
        <v>0</v>
      </c>
      <c r="BA1418" s="1">
        <f t="shared" si="4427"/>
        <v>0</v>
      </c>
      <c r="BB1418" s="1">
        <f t="shared" si="4427"/>
        <v>0</v>
      </c>
      <c r="BC1418" s="1">
        <f t="shared" si="4427"/>
        <v>0</v>
      </c>
      <c r="BD1418" s="1">
        <f t="shared" si="4427"/>
        <v>0</v>
      </c>
      <c r="BE1418" s="1">
        <f t="shared" si="4427"/>
        <v>0</v>
      </c>
      <c r="BF1418" s="1">
        <f t="shared" si="4427"/>
        <v>0</v>
      </c>
      <c r="BG1418" s="1">
        <f t="shared" si="4427"/>
        <v>0</v>
      </c>
      <c r="BH1418" s="1">
        <f t="shared" si="4427"/>
        <v>0</v>
      </c>
      <c r="BI1418" s="1">
        <f t="shared" si="4427"/>
        <v>0</v>
      </c>
      <c r="BJ1418" s="1">
        <f t="shared" si="4427"/>
        <v>0</v>
      </c>
      <c r="BK1418" s="1">
        <f t="shared" si="4427"/>
        <v>0</v>
      </c>
      <c r="BL1418" s="1">
        <f t="shared" si="4427"/>
        <v>0</v>
      </c>
      <c r="BM1418" s="1">
        <f t="shared" si="4427"/>
        <v>0</v>
      </c>
      <c r="BN1418" s="1">
        <f t="shared" si="4427"/>
        <v>0</v>
      </c>
      <c r="BO1418" s="1">
        <f t="shared" si="4427"/>
        <v>0</v>
      </c>
      <c r="BP1418" s="1">
        <f t="shared" si="4427"/>
        <v>0</v>
      </c>
      <c r="BQ1418" s="1">
        <f t="shared" si="4427"/>
        <v>0</v>
      </c>
      <c r="BR1418" s="158">
        <f t="shared" si="4427"/>
        <v>0</v>
      </c>
      <c r="BS1418" s="158">
        <f t="shared" si="4427"/>
        <v>0</v>
      </c>
      <c r="BT1418" s="158">
        <f t="shared" si="4427"/>
        <v>0</v>
      </c>
      <c r="BU1418" s="158">
        <f t="shared" si="4427"/>
        <v>0</v>
      </c>
      <c r="BV1418" s="158">
        <f t="shared" ref="BV1418:CF1418" si="4428">BV1382-SUM(BV1386:BV1415)+BU1418</f>
        <v>0</v>
      </c>
      <c r="BW1418" s="158">
        <f t="shared" si="4428"/>
        <v>0</v>
      </c>
      <c r="BX1418" s="158">
        <f t="shared" si="4428"/>
        <v>0</v>
      </c>
      <c r="BY1418" s="158">
        <f t="shared" si="4428"/>
        <v>0</v>
      </c>
      <c r="BZ1418" s="158">
        <f t="shared" si="4428"/>
        <v>0</v>
      </c>
      <c r="CA1418" s="158">
        <f t="shared" si="4428"/>
        <v>0</v>
      </c>
      <c r="CB1418" s="158">
        <f t="shared" si="4428"/>
        <v>0</v>
      </c>
      <c r="CC1418" s="158">
        <f t="shared" si="4428"/>
        <v>0</v>
      </c>
      <c r="CD1418" s="158">
        <f t="shared" si="4428"/>
        <v>0</v>
      </c>
      <c r="CE1418" s="158">
        <f t="shared" si="4428"/>
        <v>0</v>
      </c>
      <c r="CF1418" s="158">
        <f t="shared" si="4428"/>
        <v>0</v>
      </c>
    </row>
    <row r="1419" spans="1:84" ht="12.75" customHeight="1">
      <c r="D1419" s="17" t="str">
        <f>"Total Closing RAB - "&amp;B1369</f>
        <v>Total Closing RAB - 0</v>
      </c>
      <c r="E1419" s="160" t="s">
        <v>197</v>
      </c>
      <c r="I1419" s="31"/>
      <c r="J1419" s="158">
        <f t="shared" ref="J1419:AO1419" si="4429">J1418+J1379</f>
        <v>0</v>
      </c>
      <c r="K1419" s="1">
        <f t="shared" si="4429"/>
        <v>0</v>
      </c>
      <c r="L1419" s="1">
        <f t="shared" si="4429"/>
        <v>0</v>
      </c>
      <c r="M1419" s="1">
        <f t="shared" si="4429"/>
        <v>0</v>
      </c>
      <c r="N1419" s="1">
        <f t="shared" si="4429"/>
        <v>0</v>
      </c>
      <c r="O1419" s="1">
        <f t="shared" si="4429"/>
        <v>0</v>
      </c>
      <c r="P1419" s="1">
        <f t="shared" si="4429"/>
        <v>0</v>
      </c>
      <c r="Q1419" s="1">
        <f t="shared" si="4429"/>
        <v>0</v>
      </c>
      <c r="R1419" s="1">
        <f t="shared" si="4429"/>
        <v>0</v>
      </c>
      <c r="S1419" s="1">
        <f t="shared" si="4429"/>
        <v>0</v>
      </c>
      <c r="T1419" s="1">
        <f t="shared" si="4429"/>
        <v>0</v>
      </c>
      <c r="U1419" s="1">
        <f t="shared" si="4429"/>
        <v>0</v>
      </c>
      <c r="V1419" s="1">
        <f t="shared" si="4429"/>
        <v>0</v>
      </c>
      <c r="W1419" s="1">
        <f t="shared" si="4429"/>
        <v>0</v>
      </c>
      <c r="X1419" s="1">
        <f t="shared" si="4429"/>
        <v>0</v>
      </c>
      <c r="Y1419" s="1">
        <f t="shared" si="4429"/>
        <v>0</v>
      </c>
      <c r="Z1419" s="1">
        <f t="shared" si="4429"/>
        <v>0</v>
      </c>
      <c r="AA1419" s="1">
        <f t="shared" si="4429"/>
        <v>0</v>
      </c>
      <c r="AB1419" s="1">
        <f t="shared" si="4429"/>
        <v>0</v>
      </c>
      <c r="AC1419" s="1">
        <f t="shared" si="4429"/>
        <v>0</v>
      </c>
      <c r="AD1419" s="1">
        <f t="shared" si="4429"/>
        <v>0</v>
      </c>
      <c r="AE1419" s="1">
        <f t="shared" si="4429"/>
        <v>0</v>
      </c>
      <c r="AF1419" s="1">
        <f t="shared" si="4429"/>
        <v>0</v>
      </c>
      <c r="AG1419" s="1">
        <f t="shared" si="4429"/>
        <v>0</v>
      </c>
      <c r="AH1419" s="1">
        <f t="shared" si="4429"/>
        <v>0</v>
      </c>
      <c r="AI1419" s="1">
        <f t="shared" si="4429"/>
        <v>0</v>
      </c>
      <c r="AJ1419" s="1">
        <f t="shared" si="4429"/>
        <v>0</v>
      </c>
      <c r="AK1419" s="1">
        <f t="shared" si="4429"/>
        <v>0</v>
      </c>
      <c r="AL1419" s="1">
        <f t="shared" si="4429"/>
        <v>0</v>
      </c>
      <c r="AM1419" s="1">
        <f t="shared" si="4429"/>
        <v>0</v>
      </c>
      <c r="AN1419" s="1">
        <f t="shared" si="4429"/>
        <v>0</v>
      </c>
      <c r="AO1419" s="1">
        <f t="shared" si="4429"/>
        <v>0</v>
      </c>
      <c r="AP1419" s="1">
        <f t="shared" ref="AP1419:BU1419" si="4430">AP1418+AP1379</f>
        <v>0</v>
      </c>
      <c r="AQ1419" s="1">
        <f t="shared" si="4430"/>
        <v>0</v>
      </c>
      <c r="AR1419" s="1">
        <f t="shared" si="4430"/>
        <v>0</v>
      </c>
      <c r="AS1419" s="1">
        <f t="shared" si="4430"/>
        <v>0</v>
      </c>
      <c r="AT1419" s="1">
        <f t="shared" si="4430"/>
        <v>0</v>
      </c>
      <c r="AU1419" s="1">
        <f t="shared" si="4430"/>
        <v>0</v>
      </c>
      <c r="AV1419" s="1">
        <f t="shared" si="4430"/>
        <v>0</v>
      </c>
      <c r="AW1419" s="1">
        <f t="shared" si="4430"/>
        <v>0</v>
      </c>
      <c r="AX1419" s="1">
        <f t="shared" si="4430"/>
        <v>0</v>
      </c>
      <c r="AY1419" s="1">
        <f t="shared" si="4430"/>
        <v>0</v>
      </c>
      <c r="AZ1419" s="1">
        <f t="shared" si="4430"/>
        <v>0</v>
      </c>
      <c r="BA1419" s="1">
        <f t="shared" si="4430"/>
        <v>0</v>
      </c>
      <c r="BB1419" s="1">
        <f t="shared" si="4430"/>
        <v>0</v>
      </c>
      <c r="BC1419" s="1">
        <f t="shared" si="4430"/>
        <v>0</v>
      </c>
      <c r="BD1419" s="1">
        <f t="shared" si="4430"/>
        <v>0</v>
      </c>
      <c r="BE1419" s="1">
        <f t="shared" si="4430"/>
        <v>0</v>
      </c>
      <c r="BF1419" s="1">
        <f t="shared" si="4430"/>
        <v>0</v>
      </c>
      <c r="BG1419" s="1">
        <f t="shared" si="4430"/>
        <v>0</v>
      </c>
      <c r="BH1419" s="1">
        <f t="shared" si="4430"/>
        <v>0</v>
      </c>
      <c r="BI1419" s="1">
        <f t="shared" si="4430"/>
        <v>0</v>
      </c>
      <c r="BJ1419" s="1">
        <f t="shared" si="4430"/>
        <v>0</v>
      </c>
      <c r="BK1419" s="1">
        <f t="shared" si="4430"/>
        <v>0</v>
      </c>
      <c r="BL1419" s="1">
        <f t="shared" si="4430"/>
        <v>0</v>
      </c>
      <c r="BM1419" s="1">
        <f t="shared" si="4430"/>
        <v>0</v>
      </c>
      <c r="BN1419" s="1">
        <f t="shared" si="4430"/>
        <v>0</v>
      </c>
      <c r="BO1419" s="1">
        <f t="shared" si="4430"/>
        <v>0</v>
      </c>
      <c r="BP1419" s="1">
        <f t="shared" si="4430"/>
        <v>0</v>
      </c>
      <c r="BQ1419" s="1">
        <f t="shared" si="4430"/>
        <v>0</v>
      </c>
      <c r="BR1419" s="158">
        <f t="shared" si="4430"/>
        <v>0</v>
      </c>
      <c r="BS1419" s="158">
        <f t="shared" si="4430"/>
        <v>0</v>
      </c>
      <c r="BT1419" s="158">
        <f t="shared" si="4430"/>
        <v>0</v>
      </c>
      <c r="BU1419" s="158">
        <f t="shared" si="4430"/>
        <v>0</v>
      </c>
      <c r="BV1419" s="158">
        <f t="shared" ref="BV1419:CF1419" si="4431">BV1418+BV1379</f>
        <v>0</v>
      </c>
      <c r="BW1419" s="158">
        <f t="shared" si="4431"/>
        <v>0</v>
      </c>
      <c r="BX1419" s="158">
        <f t="shared" si="4431"/>
        <v>0</v>
      </c>
      <c r="BY1419" s="158">
        <f t="shared" si="4431"/>
        <v>0</v>
      </c>
      <c r="BZ1419" s="158">
        <f t="shared" si="4431"/>
        <v>0</v>
      </c>
      <c r="CA1419" s="158">
        <f t="shared" si="4431"/>
        <v>0</v>
      </c>
      <c r="CB1419" s="158">
        <f t="shared" si="4431"/>
        <v>0</v>
      </c>
      <c r="CC1419" s="158">
        <f t="shared" si="4431"/>
        <v>0</v>
      </c>
      <c r="CD1419" s="158">
        <f t="shared" si="4431"/>
        <v>0</v>
      </c>
      <c r="CE1419" s="158">
        <f t="shared" si="4431"/>
        <v>0</v>
      </c>
      <c r="CF1419" s="158">
        <f t="shared" si="4431"/>
        <v>0</v>
      </c>
    </row>
    <row r="1421" spans="1:84" s="14" customFormat="1" ht="12.75" customHeight="1">
      <c r="A1421"/>
      <c r="B1421" s="16" t="str">
        <f>Inputs!C121</f>
        <v xml:space="preserve">Equity Raising Costs </v>
      </c>
      <c r="C1421" s="179"/>
      <c r="D1421" s="19"/>
      <c r="E1421" s="19"/>
      <c r="F1421" s="15"/>
      <c r="G1421" s="15"/>
      <c r="H1421" s="15"/>
      <c r="I1421" s="32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</row>
    <row r="1422" spans="1:84" ht="12.75" customHeight="1">
      <c r="B1422" s="6"/>
      <c r="C1422" s="180" t="s">
        <v>1</v>
      </c>
      <c r="I1422" s="1">
        <f>INDEX(Inputs!$E$94:$E$121, MATCH(B1421, Inputs!$C$94:$C$121,0))</f>
        <v>42.1</v>
      </c>
    </row>
    <row r="1423" spans="1:84" ht="12.75" customHeight="1">
      <c r="B1423" s="6"/>
      <c r="C1423" s="180" t="s">
        <v>2</v>
      </c>
      <c r="I1423" s="1">
        <f>INDEX(Inputs!$F$94:$F$121, MATCH(B1421, Inputs!$C$94:$C$121,0))</f>
        <v>46.1</v>
      </c>
    </row>
    <row r="1424" spans="1:84" ht="12.75" customHeight="1">
      <c r="B1424" s="6"/>
      <c r="C1424" s="180"/>
      <c r="I1424" s="31"/>
    </row>
    <row r="1425" spans="1:2018" ht="12.75" customHeight="1">
      <c r="C1425" s="169" t="s">
        <v>3</v>
      </c>
      <c r="I1425" s="31"/>
    </row>
    <row r="1426" spans="1:2018" s="158" customFormat="1" ht="12.75" customHeight="1">
      <c r="A1426"/>
      <c r="C1426" s="169"/>
      <c r="D1426" s="102" t="s">
        <v>33</v>
      </c>
      <c r="E1426" s="102" t="s">
        <v>197</v>
      </c>
      <c r="F1426" s="101"/>
      <c r="G1426" s="101"/>
      <c r="H1426" s="101"/>
      <c r="I1426" s="103"/>
      <c r="J1426" s="109">
        <f>IF(OR($I1422=0,I1431=0,$I1422="n/a"),0,SIGN($I1431)*MIN(ABS($I1431/$I1422), ABS($I1431-SUM($I1426:I1426))))</f>
        <v>0.53374337935244986</v>
      </c>
      <c r="K1426" s="109">
        <f>IF(OR($I1422=0,J1431=0,$I1422="n/a"),0,SIGN($I1431)*MIN(ABS($I1431/$I1422), ABS($I1431-SUM($I1426:J1426))))</f>
        <v>0.53374337935244986</v>
      </c>
      <c r="L1426" s="109">
        <f>IF(OR($I1422=0,K1431=0,$I1422="n/a"),0,SIGN($I1431)*MIN(ABS($I1431/$I1422), ABS($I1431-SUM($I1426:K1426))))</f>
        <v>0.53374337935244986</v>
      </c>
      <c r="M1426" s="109">
        <f>IF(OR($I1422=0,L1431=0,$I1422="n/a"),0,SIGN($I1431)*MIN(ABS($I1431/$I1422), ABS($I1431-SUM($I1426:L1426))))</f>
        <v>0.53374337935244986</v>
      </c>
      <c r="N1426" s="109">
        <f>IF(OR($I1422=0,M1431=0,$I1422="n/a"),0,SIGN($I1431)*MIN(ABS($I1431/$I1422), ABS($I1431-SUM($I1426:M1426))))</f>
        <v>0.53374337935244986</v>
      </c>
      <c r="O1426" s="109">
        <f>IF(OR($I1422=0,N1431=0,$I1422="n/a"),0,SIGN($I1431)*MIN(ABS($I1431/$I1422), ABS($I1431-SUM($I1426:N1426))))</f>
        <v>0.53374337935244986</v>
      </c>
      <c r="P1426" s="109">
        <f>IF(OR($I1422=0,O1431=0,$I1422="n/a"),0,SIGN($I1431)*MIN(ABS($I1431/$I1422), ABS($I1431-SUM($I1426:O1426))))</f>
        <v>0.53374337935244986</v>
      </c>
      <c r="Q1426" s="109">
        <f>IF(OR($I1422=0,P1431=0,$I1422="n/a"),0,SIGN($I1431)*MIN(ABS($I1431/$I1422), ABS($I1431-SUM($I1426:P1426))))</f>
        <v>0.53374337935244986</v>
      </c>
      <c r="R1426" s="109">
        <f>IF(OR($I1422=0,Q1431=0,$I1422="n/a"),0,SIGN($I1431)*MIN(ABS($I1431/$I1422), ABS($I1431-SUM($I1426:Q1426))))</f>
        <v>0.53374337935244986</v>
      </c>
      <c r="S1426" s="109">
        <f>IF(OR($I1422=0,R1431=0,$I1422="n/a"),0,SIGN($I1431)*MIN(ABS($I1431/$I1422), ABS($I1431-SUM($I1426:R1426))))</f>
        <v>0.53374337935244986</v>
      </c>
      <c r="T1426" s="109">
        <f>IF(OR($I1422=0,S1431=0,$I1422="n/a"),0,SIGN($I1431)*MIN(ABS($I1431/$I1422), ABS($I1431-SUM($I1426:S1426))))</f>
        <v>0.53374337935244986</v>
      </c>
      <c r="U1426" s="109">
        <f>IF(OR($I1422=0,T1431=0,$I1422="n/a"),0,SIGN($I1431)*MIN(ABS($I1431/$I1422), ABS($I1431-SUM($I1426:T1426))))</f>
        <v>0.53374337935244986</v>
      </c>
      <c r="V1426" s="109">
        <f>IF(OR($I1422=0,U1431=0,$I1422="n/a"),0,SIGN($I1431)*MIN(ABS($I1431/$I1422), ABS($I1431-SUM($I1426:U1426))))</f>
        <v>0.53374337935244986</v>
      </c>
      <c r="W1426" s="109">
        <f>IF(OR($I1422=0,V1431=0,$I1422="n/a"),0,SIGN($I1431)*MIN(ABS($I1431/$I1422), ABS($I1431-SUM($I1426:V1426))))</f>
        <v>0.53374337935244986</v>
      </c>
      <c r="X1426" s="109">
        <f>IF(OR($I1422=0,W1431=0,$I1422="n/a"),0,SIGN($I1431)*MIN(ABS($I1431/$I1422), ABS($I1431-SUM($I1426:W1426))))</f>
        <v>0.53374337935244986</v>
      </c>
      <c r="Y1426" s="109">
        <f>IF(OR($I1422=0,X1431=0,$I1422="n/a"),0,SIGN($I1431)*MIN(ABS($I1431/$I1422), ABS($I1431-SUM($I1426:X1426))))</f>
        <v>0.53374337935244986</v>
      </c>
      <c r="Z1426" s="109">
        <f>IF(OR($I1422=0,Y1431=0,$I1422="n/a"),0,SIGN($I1431)*MIN(ABS($I1431/$I1422), ABS($I1431-SUM($I1426:Y1426))))</f>
        <v>0.53374337935244986</v>
      </c>
      <c r="AA1426" s="109">
        <f>IF(OR($I1422=0,Z1431=0,$I1422="n/a"),0,SIGN($I1431)*MIN(ABS($I1431/$I1422), ABS($I1431-SUM($I1426:Z1426))))</f>
        <v>0.53374337935244986</v>
      </c>
      <c r="AB1426" s="109">
        <f>IF(OR($I1422=0,AA1431=0,$I1422="n/a"),0,SIGN($I1431)*MIN(ABS($I1431/$I1422), ABS($I1431-SUM($I1426:AA1426))))</f>
        <v>0.53374337935244986</v>
      </c>
      <c r="AC1426" s="109">
        <f>IF(OR($I1422=0,AB1431=0,$I1422="n/a"),0,SIGN($I1431)*MIN(ABS($I1431/$I1422), ABS($I1431-SUM($I1426:AB1426))))</f>
        <v>0.53374337935244986</v>
      </c>
      <c r="AD1426" s="109">
        <f>IF(OR($I1422=0,AC1431=0,$I1422="n/a"),0,SIGN($I1431)*MIN(ABS($I1431/$I1422), ABS($I1431-SUM($I1426:AC1426))))</f>
        <v>0.53374337935244986</v>
      </c>
      <c r="AE1426" s="109">
        <f>IF(OR($I1422=0,AD1431=0,$I1422="n/a"),0,SIGN($I1431)*MIN(ABS($I1431/$I1422), ABS($I1431-SUM($I1426:AD1426))))</f>
        <v>0.53374337935244986</v>
      </c>
      <c r="AF1426" s="109">
        <f>IF(OR($I1422=0,AE1431=0,$I1422="n/a"),0,SIGN($I1431)*MIN(ABS($I1431/$I1422), ABS($I1431-SUM($I1426:AE1426))))</f>
        <v>0.53374337935244986</v>
      </c>
      <c r="AG1426" s="109">
        <f>IF(OR($I1422=0,AF1431=0,$I1422="n/a"),0,SIGN($I1431)*MIN(ABS($I1431/$I1422), ABS($I1431-SUM($I1426:AF1426))))</f>
        <v>0.53374337935244986</v>
      </c>
      <c r="AH1426" s="109">
        <f>IF(OR($I1422=0,AG1431=0,$I1422="n/a"),0,SIGN($I1431)*MIN(ABS($I1431/$I1422), ABS($I1431-SUM($I1426:AG1426))))</f>
        <v>0.53374337935244986</v>
      </c>
      <c r="AI1426" s="109">
        <f>IF(OR($I1422=0,AH1431=0,$I1422="n/a"),0,SIGN($I1431)*MIN(ABS($I1431/$I1422), ABS($I1431-SUM($I1426:AH1426))))</f>
        <v>0.53374337935244986</v>
      </c>
      <c r="AJ1426" s="109">
        <f>IF(OR($I1422=0,AI1431=0,$I1422="n/a"),0,SIGN($I1431)*MIN(ABS($I1431/$I1422), ABS($I1431-SUM($I1426:AI1426))))</f>
        <v>0.53374337935244986</v>
      </c>
      <c r="AK1426" s="109">
        <f>IF(OR($I1422=0,AJ1431=0,$I1422="n/a"),0,SIGN($I1431)*MIN(ABS($I1431/$I1422), ABS($I1431-SUM($I1426:AJ1426))))</f>
        <v>0.53374337935244986</v>
      </c>
      <c r="AL1426" s="109">
        <f>IF(OR($I1422=0,AK1431=0,$I1422="n/a"),0,SIGN($I1431)*MIN(ABS($I1431/$I1422), ABS($I1431-SUM($I1426:AK1426))))</f>
        <v>0.53374337935244986</v>
      </c>
      <c r="AM1426" s="109">
        <f>IF(OR($I1422=0,AL1431=0,$I1422="n/a"),0,SIGN($I1431)*MIN(ABS($I1431/$I1422), ABS($I1431-SUM($I1426:AL1426))))</f>
        <v>0.53374337935244986</v>
      </c>
      <c r="AN1426" s="109">
        <f>IF(OR($I1422=0,AM1431=0,$I1422="n/a"),0,SIGN($I1431)*MIN(ABS($I1431/$I1422), ABS($I1431-SUM($I1426:AM1426))))</f>
        <v>0.53374337935244986</v>
      </c>
      <c r="AO1426" s="109">
        <f>IF(OR($I1422=0,AN1431=0,$I1422="n/a"),0,SIGN($I1431)*MIN(ABS($I1431/$I1422), ABS($I1431-SUM($I1426:AN1426))))</f>
        <v>0.53374337935244986</v>
      </c>
      <c r="AP1426" s="109">
        <f>IF(OR($I1422=0,AO1431=0,$I1422="n/a"),0,SIGN($I1431)*MIN(ABS($I1431/$I1422), ABS($I1431-SUM($I1426:AO1426))))</f>
        <v>0.53374337935244986</v>
      </c>
      <c r="AQ1426" s="109">
        <f>IF(OR($I1422=0,AP1431=0,$I1422="n/a"),0,SIGN($I1431)*MIN(ABS($I1431/$I1422), ABS($I1431-SUM($I1426:AP1426))))</f>
        <v>0.53374337935244986</v>
      </c>
      <c r="AR1426" s="109">
        <f>IF(OR($I1422=0,AQ1431=0,$I1422="n/a"),0,SIGN($I1431)*MIN(ABS($I1431/$I1422), ABS($I1431-SUM($I1426:AQ1426))))</f>
        <v>0.53374337935244986</v>
      </c>
      <c r="AS1426" s="109">
        <f>IF(OR($I1422=0,AR1431=0,$I1422="n/a"),0,SIGN($I1431)*MIN(ABS($I1431/$I1422), ABS($I1431-SUM($I1426:AR1426))))</f>
        <v>0.53374337935244986</v>
      </c>
      <c r="AT1426" s="109">
        <f>IF(OR($I1422=0,AS1431=0,$I1422="n/a"),0,SIGN($I1431)*MIN(ABS($I1431/$I1422), ABS($I1431-SUM($I1426:AS1426))))</f>
        <v>0.53374337935244986</v>
      </c>
      <c r="AU1426" s="109">
        <f>IF(OR($I1422=0,AT1431=0,$I1422="n/a"),0,SIGN($I1431)*MIN(ABS($I1431/$I1422), ABS($I1431-SUM($I1426:AT1426))))</f>
        <v>0.53374337935244986</v>
      </c>
      <c r="AV1426" s="109">
        <f>IF(OR($I1422=0,AU1431=0,$I1422="n/a"),0,SIGN($I1431)*MIN(ABS($I1431/$I1422), ABS($I1431-SUM($I1426:AU1426))))</f>
        <v>0.53374337935244986</v>
      </c>
      <c r="AW1426" s="109">
        <f>IF(OR($I1422=0,AV1431=0,$I1422="n/a"),0,SIGN($I1431)*MIN(ABS($I1431/$I1422), ABS($I1431-SUM($I1426:AV1426))))</f>
        <v>0.53374337935244986</v>
      </c>
      <c r="AX1426" s="109">
        <f>IF(OR($I1422=0,AW1431=0,$I1422="n/a"),0,SIGN($I1431)*MIN(ABS($I1431/$I1422), ABS($I1431-SUM($I1426:AW1426))))</f>
        <v>0.53374337935244986</v>
      </c>
      <c r="AY1426" s="109">
        <f>IF(OR($I1422=0,AX1431=0,$I1422="n/a"),0,SIGN($I1431)*MIN(ABS($I1431/$I1422), ABS($I1431-SUM($I1426:AX1426))))</f>
        <v>0.53374337935244986</v>
      </c>
      <c r="AZ1426" s="109">
        <f>IF(OR($I1422=0,AY1431=0,$I1422="n/a"),0,SIGN($I1431)*MIN(ABS($I1431/$I1422), ABS($I1431-SUM($I1426:AY1426))))</f>
        <v>5.3374337935238714E-2</v>
      </c>
      <c r="BA1426" s="109">
        <f>IF(OR($I1422=0,AZ1431=0,$I1422="n/a"),0,SIGN($I1431)*MIN(ABS($I1431/$I1422), ABS($I1431-SUM($I1426:AZ1426))))</f>
        <v>0</v>
      </c>
      <c r="BB1426" s="109">
        <f>IF(OR($I1422=0,BA1431=0,$I1422="n/a"),0,SIGN($I1431)*MIN(ABS($I1431/$I1422), ABS($I1431-SUM($I1426:BA1426))))</f>
        <v>0</v>
      </c>
      <c r="BC1426" s="109">
        <f>IF(OR($I1422=0,BB1431=0,$I1422="n/a"),0,SIGN($I1431)*MIN(ABS($I1431/$I1422), ABS($I1431-SUM($I1426:BB1426))))</f>
        <v>0</v>
      </c>
      <c r="BD1426" s="109">
        <f>IF(OR($I1422=0,BC1431=0,$I1422="n/a"),0,SIGN($I1431)*MIN(ABS($I1431/$I1422), ABS($I1431-SUM($I1426:BC1426))))</f>
        <v>0</v>
      </c>
      <c r="BE1426" s="109">
        <f>IF(OR($I1422=0,BD1431=0,$I1422="n/a"),0,SIGN($I1431)*MIN(ABS($I1431/$I1422), ABS($I1431-SUM($I1426:BD1426))))</f>
        <v>0</v>
      </c>
      <c r="BF1426" s="109">
        <f>IF(OR($I1422=0,BE1431=0,$I1422="n/a"),0,SIGN($I1431)*MIN(ABS($I1431/$I1422), ABS($I1431-SUM($I1426:BE1426))))</f>
        <v>0</v>
      </c>
      <c r="BG1426" s="109">
        <f>IF(OR($I1422=0,BF1431=0,$I1422="n/a"),0,SIGN($I1431)*MIN(ABS($I1431/$I1422), ABS($I1431-SUM($I1426:BF1426))))</f>
        <v>0</v>
      </c>
      <c r="BH1426" s="109">
        <f>IF(OR($I1422=0,BG1431=0,$I1422="n/a"),0,SIGN($I1431)*MIN(ABS($I1431/$I1422), ABS($I1431-SUM($I1426:BG1426))))</f>
        <v>0</v>
      </c>
      <c r="BI1426" s="109">
        <f>IF(OR($I1422=0,BH1431=0,$I1422="n/a"),0,SIGN($I1431)*MIN(ABS($I1431/$I1422), ABS($I1431-SUM($I1426:BH1426))))</f>
        <v>0</v>
      </c>
      <c r="BJ1426" s="109">
        <f>IF(OR($I1422=0,BI1431=0,$I1422="n/a"),0,SIGN($I1431)*MIN(ABS($I1431/$I1422), ABS($I1431-SUM($I1426:BI1426))))</f>
        <v>0</v>
      </c>
      <c r="BK1426" s="109">
        <f>IF(OR($I1422=0,BJ1431=0,$I1422="n/a"),0,SIGN($I1431)*MIN(ABS($I1431/$I1422), ABS($I1431-SUM($I1426:BJ1426))))</f>
        <v>0</v>
      </c>
      <c r="BL1426" s="109">
        <f>IF(OR($I1422=0,BK1431=0,$I1422="n/a"),0,SIGN($I1431)*MIN(ABS($I1431/$I1422), ABS($I1431-SUM($I1426:BK1426))))</f>
        <v>0</v>
      </c>
      <c r="BM1426" s="109">
        <f>IF(OR($I1422=0,BL1431=0,$I1422="n/a"),0,SIGN($I1431)*MIN(ABS($I1431/$I1422), ABS($I1431-SUM($I1426:BL1426))))</f>
        <v>0</v>
      </c>
      <c r="BN1426" s="109">
        <f>IF(OR($I1422=0,BM1431=0,$I1422="n/a"),0,SIGN($I1431)*MIN(ABS($I1431/$I1422), ABS($I1431-SUM($I1426:BM1426))))</f>
        <v>0</v>
      </c>
      <c r="BO1426" s="109">
        <f>IF(OR($I1422=0,BN1431=0,$I1422="n/a"),0,SIGN($I1431)*MIN(ABS($I1431/$I1422), ABS($I1431-SUM($I1426:BN1426))))</f>
        <v>0</v>
      </c>
      <c r="BP1426" s="109">
        <f>IF(OR($I1422=0,BO1431=0,$I1422="n/a"),0,SIGN($I1431)*MIN(ABS($I1431/$I1422), ABS($I1431-SUM($I1426:BO1426))))</f>
        <v>0</v>
      </c>
      <c r="BQ1426" s="109">
        <f>IF(OR($I1422=0,BP1431=0,$I1422="n/a"),0,SIGN($I1431)*MIN(ABS($I1431/$I1422), ABS($I1431-SUM($I1426:BP1426))))</f>
        <v>0</v>
      </c>
      <c r="BR1426" s="109">
        <f>IF(OR($I1422=0,BQ1431=0,$I1422="n/a"),0,SIGN($I1431)*MIN(ABS($I1431/$I1422), ABS($I1431-SUM($I1426:BQ1426))))</f>
        <v>0</v>
      </c>
      <c r="BS1426" s="109">
        <f>IF(OR($I1422=0,BR1431=0,$I1422="n/a"),0,SIGN($I1431)*MIN(ABS($I1431/$I1422), ABS($I1431-SUM($I1426:BR1426))))</f>
        <v>0</v>
      </c>
      <c r="BT1426" s="109">
        <f>IF(OR($I1422=0,BS1431=0,$I1422="n/a"),0,SIGN($I1431)*MIN(ABS($I1431/$I1422), ABS($I1431-SUM($I1426:BS1426))))</f>
        <v>0</v>
      </c>
      <c r="BU1426" s="109">
        <f>IF(OR($I1422=0,BT1431=0,$I1422="n/a"),0,SIGN($I1431)*MIN(ABS($I1431/$I1422), ABS($I1431-SUM($I1426:BT1426))))</f>
        <v>0</v>
      </c>
      <c r="BV1426" s="109">
        <f>IF(OR($I1422=0,BU1431=0,$I1422="n/a"),0,SIGN($I1431)*MIN(ABS($I1431/$I1422), ABS($I1431-SUM($I1426:BU1426))))</f>
        <v>0</v>
      </c>
      <c r="BW1426" s="109">
        <f>IF(OR($I1422=0,BV1431=0,$I1422="n/a"),0,SIGN($I1431)*MIN(ABS($I1431/$I1422), ABS($I1431-SUM($I1426:BV1426))))</f>
        <v>0</v>
      </c>
      <c r="BX1426" s="109">
        <f>IF(OR($I1422=0,BW1431=0,$I1422="n/a"),0,SIGN($I1431)*MIN(ABS($I1431/$I1422), ABS($I1431-SUM($I1426:BW1426))))</f>
        <v>0</v>
      </c>
      <c r="BY1426" s="109">
        <f>IF(OR($I1422=0,BX1431=0,$I1422="n/a"),0,SIGN($I1431)*MIN(ABS($I1431/$I1422), ABS($I1431-SUM($I1426:BX1426))))</f>
        <v>0</v>
      </c>
      <c r="BZ1426" s="109">
        <f>IF(OR($I1422=0,BY1431=0,$I1422="n/a"),0,SIGN($I1431)*MIN(ABS($I1431/$I1422), ABS($I1431-SUM($I1426:BY1426))))</f>
        <v>0</v>
      </c>
      <c r="CA1426" s="109">
        <f>IF(OR($I1422=0,BZ1431=0,$I1422="n/a"),0,SIGN($I1431)*MIN(ABS($I1431/$I1422), ABS($I1431-SUM($I1426:BZ1426))))</f>
        <v>0</v>
      </c>
      <c r="CB1426" s="109">
        <f>IF(OR($I1422=0,CA1431=0,$I1422="n/a"),0,SIGN($I1431)*MIN(ABS($I1431/$I1422), ABS($I1431-SUM($I1426:CA1426))))</f>
        <v>0</v>
      </c>
      <c r="CC1426" s="109">
        <f>IF(OR($I1422=0,CB1431=0,$I1422="n/a"),0,SIGN($I1431)*MIN(ABS($I1431/$I1422), ABS($I1431-SUM($I1426:CB1426))))</f>
        <v>0</v>
      </c>
      <c r="CD1426" s="109">
        <f>IF(OR($I1422=0,CC1431=0,$I1422="n/a"),0,SIGN($I1431)*MIN(ABS($I1431/$I1422), ABS($I1431-SUM($I1426:CC1426))))</f>
        <v>0</v>
      </c>
      <c r="CE1426" s="109">
        <f>IF(OR($I1422=0,CD1431=0,$I1422="n/a"),0,SIGN($I1431)*MIN(ABS($I1431/$I1422), ABS($I1431-SUM($I1426:CD1426))))</f>
        <v>0</v>
      </c>
      <c r="CF1426" s="109">
        <f>IF(OR($I1422=0,CE1431=0,$I1422="n/a"),0,SIGN($I1431)*MIN(ABS($I1431/$I1422), ABS($I1431-SUM($I1426:CE1426))))</f>
        <v>0</v>
      </c>
    </row>
    <row r="1427" spans="1:2018" s="158" customFormat="1" ht="12.75" customHeight="1">
      <c r="D1427" s="102" t="s">
        <v>156</v>
      </c>
      <c r="E1427" s="101" t="s">
        <v>197</v>
      </c>
      <c r="F1427" s="101"/>
      <c r="G1427" s="101"/>
      <c r="H1427" s="101"/>
      <c r="I1427" s="103"/>
      <c r="J1427" s="268"/>
      <c r="K1427" s="268"/>
      <c r="L1427" s="268"/>
      <c r="M1427" s="268"/>
      <c r="N1427" s="268"/>
      <c r="O1427" s="109">
        <f>IFERROR(IF(OR($I1422=0,N1431=0),0,IF($N1430&gt;0,(MIN($N1430/IF($I1422&lt;=5,1,($I1422-5)),$N1430-SUM($N1427:N1427))), (MAX($N1430/IF($I1422&lt;=5,1,($I1422-5)),$N1430-SUM($N1427:N1427))))),0)</f>
        <v>0</v>
      </c>
      <c r="P1427" s="109">
        <f>IFERROR(IF(OR($I1422=0,O1431=0),0,IF($N1430&gt;0,(MIN($N1430/IF($I1422&lt;=5,1,($I1422-5)),$N1430-SUM($N1427:O1427))), (MAX($N1430/IF($I1422&lt;=5,1,($I1422-5)),$N1430-SUM($N1427:O1427))))),0)</f>
        <v>0</v>
      </c>
      <c r="Q1427" s="109">
        <f>IFERROR(IF(OR($I1422=0,P1431=0),0,IF($N1430&gt;0,(MIN($N1430/IF($I1422&lt;=5,1,($I1422-5)),$N1430-SUM($N1427:P1427))), (MAX($N1430/IF($I1422&lt;=5,1,($I1422-5)),$N1430-SUM($N1427:P1427))))),0)</f>
        <v>0</v>
      </c>
      <c r="R1427" s="109">
        <f>IFERROR(IF(OR($I1422=0,Q1431=0),0,IF($N1430&gt;0,(MIN($N1430/IF($I1422&lt;=5,1,($I1422-5)),$N1430-SUM($N1427:Q1427))), (MAX($N1430/IF($I1422&lt;=5,1,($I1422-5)),$N1430-SUM($N1427:Q1427))))),0)</f>
        <v>0</v>
      </c>
      <c r="S1427" s="109">
        <f>IFERROR(IF(OR($I1422=0,R1431=0),0,IF($N1430&gt;0,(MIN($N1430/IF($I1422&lt;=5,1,($I1422-5)),$N1430-SUM($N1427:R1427))), (MAX($N1430/IF($I1422&lt;=5,1,($I1422-5)),$N1430-SUM($N1427:R1427))))),0)</f>
        <v>0</v>
      </c>
      <c r="T1427" s="109">
        <f>IFERROR(IF(OR($I1422=0,S1431=0),0,IF($N1430&gt;0,(MIN($N1430/IF($I1422&lt;=5,1,($I1422-5)),$N1430-SUM($N1427:S1427))), (MAX($N1430/IF($I1422&lt;=5,1,($I1422-5)),$N1430-SUM($N1427:S1427))))),0)</f>
        <v>0</v>
      </c>
      <c r="U1427" s="109">
        <f>IFERROR(IF(OR($I1422=0,T1431=0),0,IF($N1430&gt;0,(MIN($N1430/IF($I1422&lt;=5,1,($I1422-5)),$N1430-SUM($N1427:T1427))), (MAX($N1430/IF($I1422&lt;=5,1,($I1422-5)),$N1430-SUM($N1427:T1427))))),0)</f>
        <v>0</v>
      </c>
      <c r="V1427" s="109">
        <f>IFERROR(IF(OR($I1422=0,U1431=0),0,IF($N1430&gt;0,(MIN($N1430/IF($I1422&lt;=5,1,($I1422-5)),$N1430-SUM($N1427:U1427))), (MAX($N1430/IF($I1422&lt;=5,1,($I1422-5)),$N1430-SUM($N1427:U1427))))),0)</f>
        <v>0</v>
      </c>
      <c r="W1427" s="109">
        <f>IFERROR(IF(OR($I1422=0,V1431=0),0,IF($N1430&gt;0,(MIN($N1430/IF($I1422&lt;=5,1,($I1422-5)),$N1430-SUM($N1427:V1427))), (MAX($N1430/IF($I1422&lt;=5,1,($I1422-5)),$N1430-SUM($N1427:V1427))))),0)</f>
        <v>0</v>
      </c>
      <c r="X1427" s="109">
        <f>IFERROR(IF(OR($I1422=0,W1431=0),0,IF($N1430&gt;0,(MIN($N1430/IF($I1422&lt;=5,1,($I1422-5)),$N1430-SUM($N1427:W1427))), (MAX($N1430/IF($I1422&lt;=5,1,($I1422-5)),$N1430-SUM($N1427:W1427))))),0)</f>
        <v>0</v>
      </c>
      <c r="Y1427" s="109">
        <f>IFERROR(IF(OR($I1422=0,X1431=0),0,IF($N1430&gt;0,(MIN($N1430/IF($I1422&lt;=5,1,($I1422-5)),$N1430-SUM($N1427:X1427))), (MAX($N1430/IF($I1422&lt;=5,1,($I1422-5)),$N1430-SUM($N1427:X1427))))),0)</f>
        <v>0</v>
      </c>
      <c r="Z1427" s="109">
        <f>IFERROR(IF(OR($I1422=0,Y1431=0),0,IF($N1430&gt;0,(MIN($N1430/IF($I1422&lt;=5,1,($I1422-5)),$N1430-SUM($N1427:Y1427))), (MAX($N1430/IF($I1422&lt;=5,1,($I1422-5)),$N1430-SUM($N1427:Y1427))))),0)</f>
        <v>0</v>
      </c>
      <c r="AA1427" s="109">
        <f>IFERROR(IF(OR($I1422=0,Z1431=0),0,IF($N1430&gt;0,(MIN($N1430/IF($I1422&lt;=5,1,($I1422-5)),$N1430-SUM($N1427:Z1427))), (MAX($N1430/IF($I1422&lt;=5,1,($I1422-5)),$N1430-SUM($N1427:Z1427))))),0)</f>
        <v>0</v>
      </c>
      <c r="AB1427" s="109">
        <f>IFERROR(IF(OR($I1422=0,AA1431=0),0,IF($N1430&gt;0,(MIN($N1430/IF($I1422&lt;=5,1,($I1422-5)),$N1430-SUM($N1427:AA1427))), (MAX($N1430/IF($I1422&lt;=5,1,($I1422-5)),$N1430-SUM($N1427:AA1427))))),0)</f>
        <v>0</v>
      </c>
      <c r="AC1427" s="109">
        <f>IFERROR(IF(OR($I1422=0,AB1431=0),0,IF($N1430&gt;0,(MIN($N1430/IF($I1422&lt;=5,1,($I1422-5)),$N1430-SUM($N1427:AB1427))), (MAX($N1430/IF($I1422&lt;=5,1,($I1422-5)),$N1430-SUM($N1427:AB1427))))),0)</f>
        <v>0</v>
      </c>
      <c r="AD1427" s="109">
        <f>IFERROR(IF(OR($I1422=0,AC1431=0),0,IF($N1430&gt;0,(MIN($N1430/IF($I1422&lt;=5,1,($I1422-5)),$N1430-SUM($N1427:AC1427))), (MAX($N1430/IF($I1422&lt;=5,1,($I1422-5)),$N1430-SUM($N1427:AC1427))))),0)</f>
        <v>0</v>
      </c>
      <c r="AE1427" s="109">
        <f>IFERROR(IF(OR($I1422=0,AD1431=0),0,IF($N1430&gt;0,(MIN($N1430/IF($I1422&lt;=5,1,($I1422-5)),$N1430-SUM($N1427:AD1427))), (MAX($N1430/IF($I1422&lt;=5,1,($I1422-5)),$N1430-SUM($N1427:AD1427))))),0)</f>
        <v>0</v>
      </c>
      <c r="AF1427" s="109">
        <f>IFERROR(IF(OR($I1422=0,AE1431=0),0,IF($N1430&gt;0,(MIN($N1430/IF($I1422&lt;=5,1,($I1422-5)),$N1430-SUM($N1427:AE1427))), (MAX($N1430/IF($I1422&lt;=5,1,($I1422-5)),$N1430-SUM($N1427:AE1427))))),0)</f>
        <v>0</v>
      </c>
      <c r="AG1427" s="109">
        <f>IFERROR(IF(OR($I1422=0,AF1431=0),0,IF($N1430&gt;0,(MIN($N1430/IF($I1422&lt;=5,1,($I1422-5)),$N1430-SUM($N1427:AF1427))), (MAX($N1430/IF($I1422&lt;=5,1,($I1422-5)),$N1430-SUM($N1427:AF1427))))),0)</f>
        <v>0</v>
      </c>
      <c r="AH1427" s="109">
        <f>IFERROR(IF(OR($I1422=0,AG1431=0),0,IF($N1430&gt;0,(MIN($N1430/IF($I1422&lt;=5,1,($I1422-5)),$N1430-SUM($N1427:AG1427))), (MAX($N1430/IF($I1422&lt;=5,1,($I1422-5)),$N1430-SUM($N1427:AG1427))))),0)</f>
        <v>0</v>
      </c>
      <c r="AI1427" s="109">
        <f>IFERROR(IF(OR($I1422=0,AH1431=0),0,IF($N1430&gt;0,(MIN($N1430/IF($I1422&lt;=5,1,($I1422-5)),$N1430-SUM($N1427:AH1427))), (MAX($N1430/IF($I1422&lt;=5,1,($I1422-5)),$N1430-SUM($N1427:AH1427))))),0)</f>
        <v>0</v>
      </c>
      <c r="AJ1427" s="109">
        <f>IFERROR(IF(OR($I1422=0,AI1431=0),0,IF($N1430&gt;0,(MIN($N1430/IF($I1422&lt;=5,1,($I1422-5)),$N1430-SUM($N1427:AI1427))), (MAX($N1430/IF($I1422&lt;=5,1,($I1422-5)),$N1430-SUM($N1427:AI1427))))),0)</f>
        <v>0</v>
      </c>
      <c r="AK1427" s="109">
        <f>IFERROR(IF(OR($I1422=0,AJ1431=0),0,IF($N1430&gt;0,(MIN($N1430/IF($I1422&lt;=5,1,($I1422-5)),$N1430-SUM($N1427:AJ1427))), (MAX($N1430/IF($I1422&lt;=5,1,($I1422-5)),$N1430-SUM($N1427:AJ1427))))),0)</f>
        <v>0</v>
      </c>
      <c r="AL1427" s="109">
        <f>IFERROR(IF(OR($I1422=0,AK1431=0),0,IF($N1430&gt;0,(MIN($N1430/IF($I1422&lt;=5,1,($I1422-5)),$N1430-SUM($N1427:AK1427))), (MAX($N1430/IF($I1422&lt;=5,1,($I1422-5)),$N1430-SUM($N1427:AK1427))))),0)</f>
        <v>0</v>
      </c>
      <c r="AM1427" s="109">
        <f>IFERROR(IF(OR($I1422=0,AL1431=0),0,IF($N1430&gt;0,(MIN($N1430/IF($I1422&lt;=5,1,($I1422-5)),$N1430-SUM($N1427:AL1427))), (MAX($N1430/IF($I1422&lt;=5,1,($I1422-5)),$N1430-SUM($N1427:AL1427))))),0)</f>
        <v>0</v>
      </c>
      <c r="AN1427" s="109">
        <f>IFERROR(IF(OR($I1422=0,AM1431=0),0,IF($N1430&gt;0,(MIN($N1430/IF($I1422&lt;=5,1,($I1422-5)),$N1430-SUM($N1427:AM1427))), (MAX($N1430/IF($I1422&lt;=5,1,($I1422-5)),$N1430-SUM($N1427:AM1427))))),0)</f>
        <v>0</v>
      </c>
      <c r="AO1427" s="109">
        <f>IFERROR(IF(OR($I1422=0,AN1431=0),0,IF($N1430&gt;0,(MIN($N1430/IF($I1422&lt;=5,1,($I1422-5)),$N1430-SUM($N1427:AN1427))), (MAX($N1430/IF($I1422&lt;=5,1,($I1422-5)),$N1430-SUM($N1427:AN1427))))),0)</f>
        <v>0</v>
      </c>
      <c r="AP1427" s="109">
        <f>IFERROR(IF(OR($I1422=0,AO1431=0),0,IF($N1430&gt;0,(MIN($N1430/IF($I1422&lt;=5,1,($I1422-5)),$N1430-SUM($N1427:AO1427))), (MAX($N1430/IF($I1422&lt;=5,1,($I1422-5)),$N1430-SUM($N1427:AO1427))))),0)</f>
        <v>0</v>
      </c>
      <c r="AQ1427" s="109">
        <f>IFERROR(IF(OR($I1422=0,AP1431=0),0,IF($N1430&gt;0,(MIN($N1430/IF($I1422&lt;=5,1,($I1422-5)),$N1430-SUM($N1427:AP1427))), (MAX($N1430/IF($I1422&lt;=5,1,($I1422-5)),$N1430-SUM($N1427:AP1427))))),0)</f>
        <v>0</v>
      </c>
      <c r="AR1427" s="109">
        <f>IFERROR(IF(OR($I1422=0,AQ1431=0),0,IF($N1430&gt;0,(MIN($N1430/IF($I1422&lt;=5,1,($I1422-5)),$N1430-SUM($N1427:AQ1427))), (MAX($N1430/IF($I1422&lt;=5,1,($I1422-5)),$N1430-SUM($N1427:AQ1427))))),0)</f>
        <v>0</v>
      </c>
      <c r="AS1427" s="109">
        <f>IFERROR(IF(OR($I1422=0,AR1431=0),0,IF($N1430&gt;0,(MIN($N1430/IF($I1422&lt;=5,1,($I1422-5)),$N1430-SUM($N1427:AR1427))), (MAX($N1430/IF($I1422&lt;=5,1,($I1422-5)),$N1430-SUM($N1427:AR1427))))),0)</f>
        <v>0</v>
      </c>
      <c r="AT1427" s="109">
        <f>IFERROR(IF(OR($I1422=0,AS1431=0),0,IF($N1430&gt;0,(MIN($N1430/IF($I1422&lt;=5,1,($I1422-5)),$N1430-SUM($N1427:AS1427))), (MAX($N1430/IF($I1422&lt;=5,1,($I1422-5)),$N1430-SUM($N1427:AS1427))))),0)</f>
        <v>0</v>
      </c>
      <c r="AU1427" s="109">
        <f>IFERROR(IF(OR($I1422=0,AT1431=0),0,IF($N1430&gt;0,(MIN($N1430/IF($I1422&lt;=5,1,($I1422-5)),$N1430-SUM($N1427:AT1427))), (MAX($N1430/IF($I1422&lt;=5,1,($I1422-5)),$N1430-SUM($N1427:AT1427))))),0)</f>
        <v>0</v>
      </c>
      <c r="AV1427" s="109">
        <f>IFERROR(IF(OR($I1422=0,AU1431=0),0,IF($N1430&gt;0,(MIN($N1430/IF($I1422&lt;=5,1,($I1422-5)),$N1430-SUM($N1427:AU1427))), (MAX($N1430/IF($I1422&lt;=5,1,($I1422-5)),$N1430-SUM($N1427:AU1427))))),0)</f>
        <v>0</v>
      </c>
      <c r="AW1427" s="109">
        <f>IFERROR(IF(OR($I1422=0,AV1431=0),0,IF($N1430&gt;0,(MIN($N1430/IF($I1422&lt;=5,1,($I1422-5)),$N1430-SUM($N1427:AV1427))), (MAX($N1430/IF($I1422&lt;=5,1,($I1422-5)),$N1430-SUM($N1427:AV1427))))),0)</f>
        <v>0</v>
      </c>
      <c r="AX1427" s="109">
        <f>IFERROR(IF(OR($I1422=0,AW1431=0),0,IF($N1430&gt;0,(MIN($N1430/IF($I1422&lt;=5,1,($I1422-5)),$N1430-SUM($N1427:AW1427))), (MAX($N1430/IF($I1422&lt;=5,1,($I1422-5)),$N1430-SUM($N1427:AW1427))))),0)</f>
        <v>0</v>
      </c>
      <c r="AY1427" s="109">
        <f>IFERROR(IF(OR($I1422=0,AX1431=0),0,IF($N1430&gt;0,(MIN($N1430/IF($I1422&lt;=5,1,($I1422-5)),$N1430-SUM($N1427:AX1427))), (MAX($N1430/IF($I1422&lt;=5,1,($I1422-5)),$N1430-SUM($N1427:AX1427))))),0)</f>
        <v>0</v>
      </c>
      <c r="AZ1427" s="109">
        <f>IFERROR(IF(OR($I1422=0,AY1431=0),0,IF($N1430&gt;0,(MIN($N1430/IF($I1422&lt;=5,1,($I1422-5)),$N1430-SUM($N1427:AY1427))), (MAX($N1430/IF($I1422&lt;=5,1,($I1422-5)),$N1430-SUM($N1427:AY1427))))),0)</f>
        <v>0</v>
      </c>
      <c r="BA1427" s="109">
        <f>IFERROR(IF(OR($I1422=0,AZ1431=0),0,IF($N1430&gt;0,(MIN($N1430/IF($I1422&lt;=5,1,($I1422-5)),$N1430-SUM($N1427:AZ1427))), (MAX($N1430/IF($I1422&lt;=5,1,($I1422-5)),$N1430-SUM($N1427:AZ1427))))),0)</f>
        <v>0</v>
      </c>
      <c r="BB1427" s="109">
        <f>IFERROR(IF(OR($I1422=0,BA1431=0),0,IF($N1430&gt;0,(MIN($N1430/IF($I1422&lt;=5,1,($I1422-5)),$N1430-SUM($N1427:BA1427))), (MAX($N1430/IF($I1422&lt;=5,1,($I1422-5)),$N1430-SUM($N1427:BA1427))))),0)</f>
        <v>0</v>
      </c>
      <c r="BC1427" s="109">
        <f>IFERROR(IF(OR($I1422=0,BB1431=0),0,IF($N1430&gt;0,(MIN($N1430/IF($I1422&lt;=5,1,($I1422-5)),$N1430-SUM($N1427:BB1427))), (MAX($N1430/IF($I1422&lt;=5,1,($I1422-5)),$N1430-SUM($N1427:BB1427))))),0)</f>
        <v>0</v>
      </c>
      <c r="BD1427" s="109">
        <f>IFERROR(IF(OR($I1422=0,BC1431=0),0,IF($N1430&gt;0,(MIN($N1430/IF($I1422&lt;=5,1,($I1422-5)),$N1430-SUM($N1427:BC1427))), (MAX($N1430/IF($I1422&lt;=5,1,($I1422-5)),$N1430-SUM($N1427:BC1427))))),0)</f>
        <v>0</v>
      </c>
      <c r="BE1427" s="109">
        <f>IFERROR(IF(OR($I1422=0,BD1431=0),0,IF($N1430&gt;0,(MIN($N1430/IF($I1422&lt;=5,1,($I1422-5)),$N1430-SUM($N1427:BD1427))), (MAX($N1430/IF($I1422&lt;=5,1,($I1422-5)),$N1430-SUM($N1427:BD1427))))),0)</f>
        <v>0</v>
      </c>
      <c r="BF1427" s="109">
        <f>IFERROR(IF(OR($I1422=0,BE1431=0),0,IF($N1430&gt;0,(MIN($N1430/IF($I1422&lt;=5,1,($I1422-5)),$N1430-SUM($N1427:BE1427))), (MAX($N1430/IF($I1422&lt;=5,1,($I1422-5)),$N1430-SUM($N1427:BE1427))))),0)</f>
        <v>0</v>
      </c>
      <c r="BG1427" s="109">
        <f>IFERROR(IF(OR($I1422=0,BF1431=0),0,IF($N1430&gt;0,(MIN($N1430/IF($I1422&lt;=5,1,($I1422-5)),$N1430-SUM($N1427:BF1427))), (MAX($N1430/IF($I1422&lt;=5,1,($I1422-5)),$N1430-SUM($N1427:BF1427))))),0)</f>
        <v>0</v>
      </c>
      <c r="BH1427" s="109">
        <f>IFERROR(IF(OR($I1422=0,BG1431=0),0,IF($N1430&gt;0,(MIN($N1430/IF($I1422&lt;=5,1,($I1422-5)),$N1430-SUM($N1427:BG1427))), (MAX($N1430/IF($I1422&lt;=5,1,($I1422-5)),$N1430-SUM($N1427:BG1427))))),0)</f>
        <v>0</v>
      </c>
      <c r="BI1427" s="109">
        <f>IFERROR(IF(OR($I1422=0,BH1431=0),0,IF($N1430&gt;0,(MIN($N1430/IF($I1422&lt;=5,1,($I1422-5)),$N1430-SUM($N1427:BH1427))), (MAX($N1430/IF($I1422&lt;=5,1,($I1422-5)),$N1430-SUM($N1427:BH1427))))),0)</f>
        <v>0</v>
      </c>
      <c r="BJ1427" s="109">
        <f>IFERROR(IF(OR($I1422=0,BI1431=0),0,IF($N1430&gt;0,(MIN($N1430/IF($I1422&lt;=5,1,($I1422-5)),$N1430-SUM($N1427:BI1427))), (MAX($N1430/IF($I1422&lt;=5,1,($I1422-5)),$N1430-SUM($N1427:BI1427))))),0)</f>
        <v>0</v>
      </c>
      <c r="BK1427" s="109">
        <f>IFERROR(IF(OR($I1422=0,BJ1431=0),0,IF($N1430&gt;0,(MIN($N1430/IF($I1422&lt;=5,1,($I1422-5)),$N1430-SUM($N1427:BJ1427))), (MAX($N1430/IF($I1422&lt;=5,1,($I1422-5)),$N1430-SUM($N1427:BJ1427))))),0)</f>
        <v>0</v>
      </c>
      <c r="BL1427" s="109">
        <f>IFERROR(IF(OR($I1422=0,BK1431=0),0,IF($N1430&gt;0,(MIN($N1430/IF($I1422&lt;=5,1,($I1422-5)),$N1430-SUM($N1427:BK1427))), (MAX($N1430/IF($I1422&lt;=5,1,($I1422-5)),$N1430-SUM($N1427:BK1427))))),0)</f>
        <v>0</v>
      </c>
      <c r="BM1427" s="109">
        <f>IFERROR(IF(OR($I1422=0,BL1431=0),0,IF($N1430&gt;0,(MIN($N1430/IF($I1422&lt;=5,1,($I1422-5)),$N1430-SUM($N1427:BL1427))), (MAX($N1430/IF($I1422&lt;=5,1,($I1422-5)),$N1430-SUM($N1427:BL1427))))),0)</f>
        <v>0</v>
      </c>
      <c r="BN1427" s="109">
        <f>IFERROR(IF(OR($I1422=0,BM1431=0),0,IF($N1430&gt;0,(MIN($N1430/IF($I1422&lt;=5,1,($I1422-5)),$N1430-SUM($N1427:BM1427))), (MAX($N1430/IF($I1422&lt;=5,1,($I1422-5)),$N1430-SUM($N1427:BM1427))))),0)</f>
        <v>0</v>
      </c>
      <c r="BO1427" s="109">
        <f>IFERROR(IF(OR($I1422=0,BN1431=0),0,IF($N1430&gt;0,(MIN($N1430/IF($I1422&lt;=5,1,($I1422-5)),$N1430-SUM($N1427:BN1427))), (MAX($N1430/IF($I1422&lt;=5,1,($I1422-5)),$N1430-SUM($N1427:BN1427))))),0)</f>
        <v>0</v>
      </c>
      <c r="BP1427" s="109">
        <f>IFERROR(IF(OR($I1422=0,BO1431=0),0,IF($N1430&gt;0,(MIN($N1430/IF($I1422&lt;=5,1,($I1422-5)),$N1430-SUM($N1427:BO1427))), (MAX($N1430/IF($I1422&lt;=5,1,($I1422-5)),$N1430-SUM($N1427:BO1427))))),0)</f>
        <v>0</v>
      </c>
      <c r="BQ1427" s="109">
        <f>IFERROR(IF(OR($I1422=0,BP1431=0),0,IF($N1430&gt;0,(MIN($N1430/IF($I1422&lt;=5,1,($I1422-5)),$N1430-SUM($N1427:BP1427))), (MAX($N1430/IF($I1422&lt;=5,1,($I1422-5)),$N1430-SUM($N1427:BP1427))))),0)</f>
        <v>0</v>
      </c>
      <c r="BR1427" s="109">
        <f>IFERROR(IF(OR($I1422=0,BQ1431=0),0,IF($N1430&gt;0,(MIN($N1430/IF($I1422&lt;=5,1,($I1422-5)),$N1430-SUM($N1427:BQ1427))), (MAX($N1430/IF($I1422&lt;=5,1,($I1422-5)),$N1430-SUM($N1427:BQ1427))))),0)</f>
        <v>0</v>
      </c>
      <c r="BS1427" s="109">
        <f>IFERROR(IF(OR($I1422=0,BR1431=0),0,IF($N1430&gt;0,(MIN($N1430/IF($I1422&lt;=5,1,($I1422-5)),$N1430-SUM($N1427:BR1427))), (MAX($N1430/IF($I1422&lt;=5,1,($I1422-5)),$N1430-SUM($N1427:BR1427))))),0)</f>
        <v>0</v>
      </c>
      <c r="BT1427" s="109">
        <f>IFERROR(IF(OR($I1422=0,BS1431=0),0,IF($N1430&gt;0,(MIN($N1430/IF($I1422&lt;=5,1,($I1422-5)),$N1430-SUM($N1427:BS1427))), (MAX($N1430/IF($I1422&lt;=5,1,($I1422-5)),$N1430-SUM($N1427:BS1427))))),0)</f>
        <v>0</v>
      </c>
      <c r="BU1427" s="109">
        <f>IFERROR(IF(OR($I1422=0,BT1431=0),0,IF($N1430&gt;0,(MIN($N1430/IF($I1422&lt;=5,1,($I1422-5)),$N1430-SUM($N1427:BT1427))), (MAX($N1430/IF($I1422&lt;=5,1,($I1422-5)),$N1430-SUM($N1427:BT1427))))),0)</f>
        <v>0</v>
      </c>
      <c r="BV1427" s="109">
        <f>IFERROR(IF(OR($I1422=0,BU1431=0),0,IF($N1430&gt;0,(MIN($N1430/IF($I1422&lt;=5,1,($I1422-5)),$N1430-SUM($N1427:BU1427))), (MAX($N1430/IF($I1422&lt;=5,1,($I1422-5)),$N1430-SUM($N1427:BU1427))))),0)</f>
        <v>0</v>
      </c>
      <c r="BW1427" s="109">
        <f>IFERROR(IF(OR($I1422=0,BV1431=0),0,IF($N1430&gt;0,(MIN($N1430/IF($I1422&lt;=5,1,($I1422-5)),$N1430-SUM($N1427:BV1427))), (MAX($N1430/IF($I1422&lt;=5,1,($I1422-5)),$N1430-SUM($N1427:BV1427))))),0)</f>
        <v>0</v>
      </c>
      <c r="BX1427" s="109">
        <f>IFERROR(IF(OR($I1422=0,BW1431=0),0,IF($N1430&gt;0,(MIN($N1430/IF($I1422&lt;=5,1,($I1422-5)),$N1430-SUM($N1427:BW1427))), (MAX($N1430/IF($I1422&lt;=5,1,($I1422-5)),$N1430-SUM($N1427:BW1427))))),0)</f>
        <v>0</v>
      </c>
      <c r="BY1427" s="109">
        <f>IFERROR(IF(OR($I1422=0,BX1431=0),0,IF($N1430&gt;0,(MIN($N1430/IF($I1422&lt;=5,1,($I1422-5)),$N1430-SUM($N1427:BX1427))), (MAX($N1430/IF($I1422&lt;=5,1,($I1422-5)),$N1430-SUM($N1427:BX1427))))),0)</f>
        <v>0</v>
      </c>
      <c r="BZ1427" s="109">
        <f>IFERROR(IF(OR($I1422=0,BY1431=0),0,IF($N1430&gt;0,(MIN($N1430/IF($I1422&lt;=5,1,($I1422-5)),$N1430-SUM($N1427:BY1427))), (MAX($N1430/IF($I1422&lt;=5,1,($I1422-5)),$N1430-SUM($N1427:BY1427))))),0)</f>
        <v>0</v>
      </c>
      <c r="CA1427" s="109">
        <f>IFERROR(IF(OR($I1422=0,BZ1431=0),0,IF($N1430&gt;0,(MIN($N1430/IF($I1422&lt;=5,1,($I1422-5)),$N1430-SUM($N1427:BZ1427))), (MAX($N1430/IF($I1422&lt;=5,1,($I1422-5)),$N1430-SUM($N1427:BZ1427))))),0)</f>
        <v>0</v>
      </c>
      <c r="CB1427" s="109">
        <f>IFERROR(IF(OR($I1422=0,CA1431=0),0,IF($N1430&gt;0,(MIN($N1430/IF($I1422&lt;=5,1,($I1422-5)),$N1430-SUM($N1427:CA1427))), (MAX($N1430/IF($I1422&lt;=5,1,($I1422-5)),$N1430-SUM($N1427:CA1427))))),0)</f>
        <v>0</v>
      </c>
      <c r="CC1427" s="109">
        <f>IFERROR(IF(OR($I1422=0,CB1431=0),0,IF($N1430&gt;0,(MIN($N1430/IF($I1422&lt;=5,1,($I1422-5)),$N1430-SUM($N1427:CB1427))), (MAX($N1430/IF($I1422&lt;=5,1,($I1422-5)),$N1430-SUM($N1427:CB1427))))),0)</f>
        <v>0</v>
      </c>
      <c r="CD1427" s="109">
        <f>IFERROR(IF(OR($I1422=0,CC1431=0),0,IF($N1430&gt;0,(MIN($N1430/IF($I1422&lt;=5,1,($I1422-5)),$N1430-SUM($N1427:CC1427))), (MAX($N1430/IF($I1422&lt;=5,1,($I1422-5)),$N1430-SUM($N1427:CC1427))))),0)</f>
        <v>0</v>
      </c>
      <c r="CE1427" s="109">
        <f>IFERROR(IF(OR($I1422=0,CD1431=0),0,IF($N1430&gt;0,(MIN($N1430/IF($I1422&lt;=5,1,($I1422-5)),$N1430-SUM($N1427:CD1427))), (MAX($N1430/IF($I1422&lt;=5,1,($I1422-5)),$N1430-SUM($N1427:CD1427))))),0)</f>
        <v>0</v>
      </c>
      <c r="CF1427" s="109">
        <f>IFERROR(IF(OR($I1422=0,CE1431=0),0,IF($N1430&gt;0,(MIN($N1430/IF($I1422&lt;=5,1,($I1422-5)),$N1430-SUM($N1427:CE1427))), (MAX($N1430/IF($I1422&lt;=5,1,($I1422-5)),$N1430-SUM($N1427:CE1427))))),0)</f>
        <v>0</v>
      </c>
    </row>
    <row r="1428" spans="1:2018" ht="12.75" customHeight="1">
      <c r="D1428" s="108" t="s">
        <v>32</v>
      </c>
      <c r="E1428" s="108" t="s">
        <v>197</v>
      </c>
      <c r="F1428" s="110"/>
      <c r="G1428" s="110"/>
      <c r="H1428" s="110"/>
      <c r="I1428" s="111"/>
      <c r="J1428" s="112">
        <f t="shared" ref="J1428:AO1428" si="4432">SUM(J1426:J1426)</f>
        <v>0.53374337935244986</v>
      </c>
      <c r="K1428" s="112">
        <f t="shared" si="4432"/>
        <v>0.53374337935244986</v>
      </c>
      <c r="L1428" s="112">
        <f t="shared" si="4432"/>
        <v>0.53374337935244986</v>
      </c>
      <c r="M1428" s="112">
        <f t="shared" si="4432"/>
        <v>0.53374337935244986</v>
      </c>
      <c r="N1428" s="112">
        <f t="shared" si="4432"/>
        <v>0.53374337935244986</v>
      </c>
      <c r="O1428" s="112">
        <f t="shared" si="4432"/>
        <v>0.53374337935244986</v>
      </c>
      <c r="P1428" s="112">
        <f t="shared" si="4432"/>
        <v>0.53374337935244986</v>
      </c>
      <c r="Q1428" s="112">
        <f t="shared" si="4432"/>
        <v>0.53374337935244986</v>
      </c>
      <c r="R1428" s="112">
        <f t="shared" si="4432"/>
        <v>0.53374337935244986</v>
      </c>
      <c r="S1428" s="112">
        <f t="shared" si="4432"/>
        <v>0.53374337935244986</v>
      </c>
      <c r="T1428" s="112">
        <f t="shared" si="4432"/>
        <v>0.53374337935244986</v>
      </c>
      <c r="U1428" s="112">
        <f t="shared" si="4432"/>
        <v>0.53374337935244986</v>
      </c>
      <c r="V1428" s="112">
        <f t="shared" si="4432"/>
        <v>0.53374337935244986</v>
      </c>
      <c r="W1428" s="112">
        <f t="shared" si="4432"/>
        <v>0.53374337935244986</v>
      </c>
      <c r="X1428" s="112">
        <f t="shared" si="4432"/>
        <v>0.53374337935244986</v>
      </c>
      <c r="Y1428" s="112">
        <f t="shared" si="4432"/>
        <v>0.53374337935244986</v>
      </c>
      <c r="Z1428" s="112">
        <f t="shared" si="4432"/>
        <v>0.53374337935244986</v>
      </c>
      <c r="AA1428" s="112">
        <f t="shared" si="4432"/>
        <v>0.53374337935244986</v>
      </c>
      <c r="AB1428" s="112">
        <f t="shared" si="4432"/>
        <v>0.53374337935244986</v>
      </c>
      <c r="AC1428" s="112">
        <f t="shared" si="4432"/>
        <v>0.53374337935244986</v>
      </c>
      <c r="AD1428" s="112">
        <f t="shared" si="4432"/>
        <v>0.53374337935244986</v>
      </c>
      <c r="AE1428" s="112">
        <f t="shared" si="4432"/>
        <v>0.53374337935244986</v>
      </c>
      <c r="AF1428" s="112">
        <f t="shared" si="4432"/>
        <v>0.53374337935244986</v>
      </c>
      <c r="AG1428" s="112">
        <f t="shared" si="4432"/>
        <v>0.53374337935244986</v>
      </c>
      <c r="AH1428" s="112">
        <f t="shared" si="4432"/>
        <v>0.53374337935244986</v>
      </c>
      <c r="AI1428" s="112">
        <f t="shared" si="4432"/>
        <v>0.53374337935244986</v>
      </c>
      <c r="AJ1428" s="112">
        <f t="shared" si="4432"/>
        <v>0.53374337935244986</v>
      </c>
      <c r="AK1428" s="112">
        <f t="shared" si="4432"/>
        <v>0.53374337935244986</v>
      </c>
      <c r="AL1428" s="112">
        <f t="shared" si="4432"/>
        <v>0.53374337935244986</v>
      </c>
      <c r="AM1428" s="112">
        <f t="shared" si="4432"/>
        <v>0.53374337935244986</v>
      </c>
      <c r="AN1428" s="112">
        <f t="shared" si="4432"/>
        <v>0.53374337935244986</v>
      </c>
      <c r="AO1428" s="112">
        <f t="shared" si="4432"/>
        <v>0.53374337935244986</v>
      </c>
      <c r="AP1428" s="112">
        <f t="shared" ref="AP1428:BU1428" si="4433">SUM(AP1426:AP1426)</f>
        <v>0.53374337935244986</v>
      </c>
      <c r="AQ1428" s="112">
        <f t="shared" si="4433"/>
        <v>0.53374337935244986</v>
      </c>
      <c r="AR1428" s="112">
        <f t="shared" si="4433"/>
        <v>0.53374337935244986</v>
      </c>
      <c r="AS1428" s="112">
        <f t="shared" si="4433"/>
        <v>0.53374337935244986</v>
      </c>
      <c r="AT1428" s="112">
        <f t="shared" si="4433"/>
        <v>0.53374337935244986</v>
      </c>
      <c r="AU1428" s="112">
        <f t="shared" si="4433"/>
        <v>0.53374337935244986</v>
      </c>
      <c r="AV1428" s="112">
        <f t="shared" si="4433"/>
        <v>0.53374337935244986</v>
      </c>
      <c r="AW1428" s="112">
        <f t="shared" si="4433"/>
        <v>0.53374337935244986</v>
      </c>
      <c r="AX1428" s="112">
        <f t="shared" si="4433"/>
        <v>0.53374337935244986</v>
      </c>
      <c r="AY1428" s="112">
        <f t="shared" si="4433"/>
        <v>0.53374337935244986</v>
      </c>
      <c r="AZ1428" s="112">
        <f t="shared" si="4433"/>
        <v>5.3374337935238714E-2</v>
      </c>
      <c r="BA1428" s="112">
        <f t="shared" si="4433"/>
        <v>0</v>
      </c>
      <c r="BB1428" s="112">
        <f t="shared" si="4433"/>
        <v>0</v>
      </c>
      <c r="BC1428" s="112">
        <f t="shared" si="4433"/>
        <v>0</v>
      </c>
      <c r="BD1428" s="112">
        <f t="shared" si="4433"/>
        <v>0</v>
      </c>
      <c r="BE1428" s="112">
        <f t="shared" si="4433"/>
        <v>0</v>
      </c>
      <c r="BF1428" s="112">
        <f t="shared" si="4433"/>
        <v>0</v>
      </c>
      <c r="BG1428" s="112">
        <f t="shared" si="4433"/>
        <v>0</v>
      </c>
      <c r="BH1428" s="112">
        <f t="shared" si="4433"/>
        <v>0</v>
      </c>
      <c r="BI1428" s="112">
        <f t="shared" si="4433"/>
        <v>0</v>
      </c>
      <c r="BJ1428" s="112">
        <f t="shared" si="4433"/>
        <v>0</v>
      </c>
      <c r="BK1428" s="112">
        <f t="shared" si="4433"/>
        <v>0</v>
      </c>
      <c r="BL1428" s="112">
        <f t="shared" si="4433"/>
        <v>0</v>
      </c>
      <c r="BM1428" s="112">
        <f t="shared" si="4433"/>
        <v>0</v>
      </c>
      <c r="BN1428" s="112">
        <f t="shared" si="4433"/>
        <v>0</v>
      </c>
      <c r="BO1428" s="112">
        <f t="shared" si="4433"/>
        <v>0</v>
      </c>
      <c r="BP1428" s="112">
        <f t="shared" si="4433"/>
        <v>0</v>
      </c>
      <c r="BQ1428" s="112">
        <f t="shared" si="4433"/>
        <v>0</v>
      </c>
      <c r="BR1428" s="112">
        <f t="shared" si="4433"/>
        <v>0</v>
      </c>
      <c r="BS1428" s="112">
        <f t="shared" si="4433"/>
        <v>0</v>
      </c>
      <c r="BT1428" s="112">
        <f t="shared" si="4433"/>
        <v>0</v>
      </c>
      <c r="BU1428" s="112">
        <f t="shared" si="4433"/>
        <v>0</v>
      </c>
      <c r="BV1428" s="112">
        <f t="shared" ref="BV1428:CF1428" si="4434">SUM(BV1426:BV1426)</f>
        <v>0</v>
      </c>
      <c r="BW1428" s="112">
        <f t="shared" si="4434"/>
        <v>0</v>
      </c>
      <c r="BX1428" s="112">
        <f t="shared" si="4434"/>
        <v>0</v>
      </c>
      <c r="BY1428" s="112">
        <f t="shared" si="4434"/>
        <v>0</v>
      </c>
      <c r="BZ1428" s="112">
        <f t="shared" si="4434"/>
        <v>0</v>
      </c>
      <c r="CA1428" s="112">
        <f t="shared" si="4434"/>
        <v>0</v>
      </c>
      <c r="CB1428" s="112">
        <f t="shared" si="4434"/>
        <v>0</v>
      </c>
      <c r="CC1428" s="112">
        <f t="shared" si="4434"/>
        <v>0</v>
      </c>
      <c r="CD1428" s="112">
        <f t="shared" si="4434"/>
        <v>0</v>
      </c>
      <c r="CE1428" s="112">
        <f t="shared" si="4434"/>
        <v>0</v>
      </c>
      <c r="CF1428" s="112">
        <f t="shared" si="4434"/>
        <v>0</v>
      </c>
    </row>
    <row r="1429" spans="1:2018" ht="12.75" customHeight="1">
      <c r="D1429" s="17" t="s">
        <v>213</v>
      </c>
      <c r="I1429" s="31">
        <f>IF(I$4=first_reg_period, INDEX(Inputs!$I$94:$I$121,MATCH(B1421,Inputs!$C$94:$C$121,0)),0)</f>
        <v>22.470596270738142</v>
      </c>
      <c r="J1429" s="31">
        <f>IF(J$4=first_reg_period, INDEX(Inputs!$I$94:$I$121,MATCH(C1421,Inputs!$C$94:$C$121,0)),0)</f>
        <v>0</v>
      </c>
      <c r="K1429" s="31">
        <f>IF(K$4=first_reg_period, INDEX(Inputs!$I$94:$I$121,MATCH(D1421,Inputs!$C$94:$C$121,0)),0)</f>
        <v>0</v>
      </c>
      <c r="L1429" s="31">
        <f>IF(L$4=first_reg_period, INDEX(Inputs!$I$94:$I$121,MATCH(E1421,Inputs!$C$94:$C$121,0)),0)</f>
        <v>0</v>
      </c>
      <c r="M1429" s="31">
        <f>IF(M$4=first_reg_period, INDEX(Inputs!$I$94:$I$121,MATCH(F1421,Inputs!$C$94:$C$121,0)),0)</f>
        <v>0</v>
      </c>
      <c r="N1429" s="31">
        <f>IF(N$4=first_reg_period, INDEX(Inputs!$I$94:$I$121,MATCH(G1421,Inputs!$C$94:$C$121,0)),0)</f>
        <v>0</v>
      </c>
      <c r="O1429" s="31">
        <f>IF(O$4=first_reg_period, INDEX(Inputs!$I$94:$I$121,MATCH(H1421,Inputs!$C$94:$C$121,0)),0)</f>
        <v>0</v>
      </c>
      <c r="P1429" s="31">
        <f>IF(P$4=first_reg_period, INDEX(Inputs!$I$94:$I$121,MATCH(I1421,Inputs!$C$94:$C$121,0)),0)</f>
        <v>0</v>
      </c>
      <c r="Q1429" s="31">
        <f>IF(Q$4=first_reg_period, INDEX(Inputs!$I$94:$I$121,MATCH(J1421,Inputs!$C$94:$C$121,0)),0)</f>
        <v>0</v>
      </c>
      <c r="R1429" s="31">
        <f>IF(R$4=first_reg_period, INDEX(Inputs!$I$94:$I$121,MATCH(K1421,Inputs!$C$94:$C$121,0)),0)</f>
        <v>0</v>
      </c>
      <c r="S1429" s="31">
        <f>IF(S$4=first_reg_period, INDEX(Inputs!$I$94:$I$121,MATCH(L1421,Inputs!$C$94:$C$121,0)),0)</f>
        <v>0</v>
      </c>
      <c r="T1429" s="31">
        <f>IF(T$4=first_reg_period, INDEX(Inputs!$I$94:$I$121,MATCH(M1421,Inputs!$C$94:$C$121,0)),0)</f>
        <v>0</v>
      </c>
      <c r="U1429" s="31">
        <f>IF(U$4=first_reg_period, INDEX(Inputs!$I$94:$I$121,MATCH(N1421,Inputs!$C$94:$C$121,0)),0)</f>
        <v>0</v>
      </c>
      <c r="V1429" s="31">
        <f>IF(V$4=first_reg_period, INDEX(Inputs!$I$94:$I$121,MATCH(O1421,Inputs!$C$94:$C$121,0)),0)</f>
        <v>0</v>
      </c>
      <c r="W1429" s="31">
        <f>IF(W$4=first_reg_period, INDEX(Inputs!$I$94:$I$121,MATCH(P1421,Inputs!$C$94:$C$121,0)),0)</f>
        <v>0</v>
      </c>
      <c r="X1429" s="31">
        <f>IF(X$4=first_reg_period, INDEX(Inputs!$I$94:$I$121,MATCH(Q1421,Inputs!$C$94:$C$121,0)),0)</f>
        <v>0</v>
      </c>
      <c r="Y1429" s="31">
        <f>IF(Y$4=first_reg_period, INDEX(Inputs!$I$94:$I$121,MATCH(R1421,Inputs!$C$94:$C$121,0)),0)</f>
        <v>0</v>
      </c>
      <c r="Z1429" s="31">
        <f>IF(Z$4=first_reg_period, INDEX(Inputs!$I$94:$I$121,MATCH(S1421,Inputs!$C$94:$C$121,0)),0)</f>
        <v>0</v>
      </c>
      <c r="AA1429" s="31">
        <f>IF(AA$4=first_reg_period, INDEX(Inputs!$I$94:$I$121,MATCH(T1421,Inputs!$C$94:$C$121,0)),0)</f>
        <v>0</v>
      </c>
      <c r="AB1429" s="31">
        <f>IF(AB$4=first_reg_period, INDEX(Inputs!$I$94:$I$121,MATCH(U1421,Inputs!$C$94:$C$121,0)),0)</f>
        <v>0</v>
      </c>
      <c r="AC1429" s="31">
        <f>IF(AC$4=first_reg_period, INDEX(Inputs!$I$94:$I$121,MATCH(V1421,Inputs!$C$94:$C$121,0)),0)</f>
        <v>0</v>
      </c>
      <c r="AD1429" s="31">
        <f>IF(AD$4=first_reg_period, INDEX(Inputs!$I$94:$I$121,MATCH(W1421,Inputs!$C$94:$C$121,0)),0)</f>
        <v>0</v>
      </c>
      <c r="AE1429" s="31">
        <f>IF(AE$4=first_reg_period, INDEX(Inputs!$I$94:$I$121,MATCH(X1421,Inputs!$C$94:$C$121,0)),0)</f>
        <v>0</v>
      </c>
      <c r="AF1429" s="31">
        <f>IF(AF$4=first_reg_period, INDEX(Inputs!$I$94:$I$121,MATCH(Y1421,Inputs!$C$94:$C$121,0)),0)</f>
        <v>0</v>
      </c>
      <c r="AG1429" s="31">
        <f>IF(AG$4=first_reg_period, INDEX(Inputs!$I$94:$I$121,MATCH(Z1421,Inputs!$C$94:$C$121,0)),0)</f>
        <v>0</v>
      </c>
      <c r="AH1429" s="31">
        <f>IF(AH$4=first_reg_period, INDEX(Inputs!$I$94:$I$121,MATCH(AA1421,Inputs!$C$94:$C$121,0)),0)</f>
        <v>0</v>
      </c>
      <c r="AI1429" s="31">
        <f>IF(AI$4=first_reg_period, INDEX(Inputs!$I$94:$I$121,MATCH(AB1421,Inputs!$C$94:$C$121,0)),0)</f>
        <v>0</v>
      </c>
      <c r="AJ1429" s="31">
        <f>IF(AJ$4=first_reg_period, INDEX(Inputs!$I$94:$I$121,MATCH(AC1421,Inputs!$C$94:$C$121,0)),0)</f>
        <v>0</v>
      </c>
      <c r="AK1429" s="31">
        <f>IF(AK$4=first_reg_period, INDEX(Inputs!$I$94:$I$121,MATCH(AD1421,Inputs!$C$94:$C$121,0)),0)</f>
        <v>0</v>
      </c>
      <c r="AL1429" s="31">
        <f>IF(AL$4=first_reg_period, INDEX(Inputs!$I$94:$I$121,MATCH(AE1421,Inputs!$C$94:$C$121,0)),0)</f>
        <v>0</v>
      </c>
      <c r="AM1429" s="31">
        <f>IF(AM$4=first_reg_period, INDEX(Inputs!$I$94:$I$121,MATCH(AF1421,Inputs!$C$94:$C$121,0)),0)</f>
        <v>0</v>
      </c>
      <c r="AN1429" s="31">
        <f>IF(AN$4=first_reg_period, INDEX(Inputs!$I$94:$I$121,MATCH(AG1421,Inputs!$C$94:$C$121,0)),0)</f>
        <v>0</v>
      </c>
      <c r="AO1429" s="31">
        <f>IF(AO$4=first_reg_period, INDEX(Inputs!$I$94:$I$121,MATCH(AH1421,Inputs!$C$94:$C$121,0)),0)</f>
        <v>0</v>
      </c>
      <c r="AP1429" s="31">
        <f>IF(AP$4=first_reg_period, INDEX(Inputs!$I$94:$I$121,MATCH(AI1421,Inputs!$C$94:$C$121,0)),0)</f>
        <v>0</v>
      </c>
      <c r="AQ1429" s="31">
        <f>IF(AQ$4=first_reg_period, INDEX(Inputs!$I$94:$I$121,MATCH(AJ1421,Inputs!$C$94:$C$121,0)),0)</f>
        <v>0</v>
      </c>
      <c r="AR1429" s="31">
        <f>IF(AR$4=first_reg_period, INDEX(Inputs!$I$94:$I$121,MATCH(AK1421,Inputs!$C$94:$C$121,0)),0)</f>
        <v>0</v>
      </c>
      <c r="AS1429" s="31">
        <f>IF(AS$4=first_reg_period, INDEX(Inputs!$I$94:$I$121,MATCH(AL1421,Inputs!$C$94:$C$121,0)),0)</f>
        <v>0</v>
      </c>
      <c r="AT1429" s="31">
        <f>IF(AT$4=first_reg_period, INDEX(Inputs!$I$94:$I$121,MATCH(AM1421,Inputs!$C$94:$C$121,0)),0)</f>
        <v>0</v>
      </c>
      <c r="AU1429" s="31">
        <f>IF(AU$4=first_reg_period, INDEX(Inputs!$I$94:$I$121,MATCH(AN1421,Inputs!$C$94:$C$121,0)),0)</f>
        <v>0</v>
      </c>
      <c r="AV1429" s="31">
        <f>IF(AV$4=first_reg_period, INDEX(Inputs!$I$94:$I$121,MATCH(AO1421,Inputs!$C$94:$C$121,0)),0)</f>
        <v>0</v>
      </c>
      <c r="AW1429" s="31">
        <f>IF(AW$4=first_reg_period, INDEX(Inputs!$I$94:$I$121,MATCH(AP1421,Inputs!$C$94:$C$121,0)),0)</f>
        <v>0</v>
      </c>
      <c r="AX1429" s="31">
        <f>IF(AX$4=first_reg_period, INDEX(Inputs!$I$94:$I$121,MATCH(AQ1421,Inputs!$C$94:$C$121,0)),0)</f>
        <v>0</v>
      </c>
      <c r="AY1429" s="31">
        <f>IF(AY$4=first_reg_period, INDEX(Inputs!$I$94:$I$121,MATCH(AR1421,Inputs!$C$94:$C$121,0)),0)</f>
        <v>0</v>
      </c>
      <c r="AZ1429" s="31">
        <f>IF(AZ$4=first_reg_period, INDEX(Inputs!$I$94:$I$121,MATCH(AS1421,Inputs!$C$94:$C$121,0)),0)</f>
        <v>0</v>
      </c>
      <c r="BA1429" s="31">
        <f>IF(BA$4=first_reg_period, INDEX(Inputs!$I$94:$I$121,MATCH(AT1421,Inputs!$C$94:$C$121,0)),0)</f>
        <v>0</v>
      </c>
      <c r="BB1429" s="31">
        <f>IF(BB$4=first_reg_period, INDEX(Inputs!$I$94:$I$121,MATCH(AU1421,Inputs!$C$94:$C$121,0)),0)</f>
        <v>0</v>
      </c>
      <c r="BC1429" s="31">
        <f>IF(BC$4=first_reg_period, INDEX(Inputs!$I$94:$I$121,MATCH(AV1421,Inputs!$C$94:$C$121,0)),0)</f>
        <v>0</v>
      </c>
      <c r="BD1429" s="31">
        <f>IF(BD$4=first_reg_period, INDEX(Inputs!$I$94:$I$121,MATCH(AW1421,Inputs!$C$94:$C$121,0)),0)</f>
        <v>0</v>
      </c>
      <c r="BE1429" s="31">
        <f>IF(BE$4=first_reg_period, INDEX(Inputs!$I$94:$I$121,MATCH(AX1421,Inputs!$C$94:$C$121,0)),0)</f>
        <v>0</v>
      </c>
      <c r="BF1429" s="31">
        <f>IF(BF$4=first_reg_period, INDEX(Inputs!$I$94:$I$121,MATCH(AY1421,Inputs!$C$94:$C$121,0)),0)</f>
        <v>0</v>
      </c>
      <c r="BG1429" s="31">
        <f>IF(BG$4=first_reg_period, INDEX(Inputs!$I$94:$I$121,MATCH(AZ1421,Inputs!$C$94:$C$121,0)),0)</f>
        <v>0</v>
      </c>
      <c r="BH1429" s="31">
        <f>IF(BH$4=first_reg_period, INDEX(Inputs!$I$94:$I$121,MATCH(BA1421,Inputs!$C$94:$C$121,0)),0)</f>
        <v>0</v>
      </c>
      <c r="BI1429" s="31">
        <f>IF(BI$4=first_reg_period, INDEX(Inputs!$I$94:$I$121,MATCH(BB1421,Inputs!$C$94:$C$121,0)),0)</f>
        <v>0</v>
      </c>
      <c r="BJ1429" s="31">
        <f>IF(BJ$4=first_reg_period, INDEX(Inputs!$I$94:$I$121,MATCH(BC1421,Inputs!$C$94:$C$121,0)),0)</f>
        <v>0</v>
      </c>
      <c r="BK1429" s="31">
        <f>IF(BK$4=first_reg_period, INDEX(Inputs!$I$94:$I$121,MATCH(BD1421,Inputs!$C$94:$C$121,0)),0)</f>
        <v>0</v>
      </c>
      <c r="BL1429" s="31">
        <f>IF(BL$4=first_reg_period, INDEX(Inputs!$I$94:$I$121,MATCH(BE1421,Inputs!$C$94:$C$121,0)),0)</f>
        <v>0</v>
      </c>
      <c r="BM1429" s="31">
        <f>IF(BM$4=first_reg_period, INDEX(Inputs!$I$94:$I$121,MATCH(BF1421,Inputs!$C$94:$C$121,0)),0)</f>
        <v>0</v>
      </c>
      <c r="BN1429" s="31">
        <f>IF(BN$4=first_reg_period, INDEX(Inputs!$I$94:$I$121,MATCH(BG1421,Inputs!$C$94:$C$121,0)),0)</f>
        <v>0</v>
      </c>
      <c r="BO1429" s="31">
        <f>IF(BO$4=first_reg_period, INDEX(Inputs!$I$94:$I$121,MATCH(BH1421,Inputs!$C$94:$C$121,0)),0)</f>
        <v>0</v>
      </c>
      <c r="BP1429" s="31">
        <f>IF(BP$4=first_reg_period, INDEX(Inputs!$I$94:$I$121,MATCH(BI1421,Inputs!$C$94:$C$121,0)),0)</f>
        <v>0</v>
      </c>
      <c r="BQ1429" s="31">
        <f>IF(BQ$4=first_reg_period, INDEX(Inputs!$I$94:$I$121,MATCH(BJ1421,Inputs!$C$94:$C$121,0)),0)</f>
        <v>0</v>
      </c>
      <c r="BR1429" s="31">
        <f>IF(BR$4=first_reg_period, INDEX(Inputs!$I$94:$I$121,MATCH(BK1421,Inputs!$C$94:$C$121,0)),0)</f>
        <v>0</v>
      </c>
      <c r="BS1429" s="31">
        <f>IF(BS$4=first_reg_period, INDEX(Inputs!$I$94:$I$121,MATCH(BL1421,Inputs!$C$94:$C$121,0)),0)</f>
        <v>0</v>
      </c>
      <c r="BT1429" s="31">
        <f>IF(BT$4=first_reg_period, INDEX(Inputs!$I$94:$I$121,MATCH(BM1421,Inputs!$C$94:$C$121,0)),0)</f>
        <v>0</v>
      </c>
      <c r="BU1429" s="31">
        <f>IF(BU$4=first_reg_period, INDEX(Inputs!$I$94:$I$121,MATCH(BN1421,Inputs!$C$94:$C$121,0)),0)</f>
        <v>0</v>
      </c>
      <c r="BV1429" s="31">
        <f>IF(BV$4=first_reg_period, INDEX(Inputs!$I$94:$I$121,MATCH(BO1421,Inputs!$C$94:$C$121,0)),0)</f>
        <v>0</v>
      </c>
      <c r="BW1429" s="31">
        <f>IF(BW$4=first_reg_period, INDEX(Inputs!$I$94:$I$121,MATCH(BP1421,Inputs!$C$94:$C$121,0)),0)</f>
        <v>0</v>
      </c>
      <c r="BX1429" s="31">
        <f>IF(BX$4=first_reg_period, INDEX(Inputs!$I$94:$I$121,MATCH(BQ1421,Inputs!$C$94:$C$121,0)),0)</f>
        <v>0</v>
      </c>
      <c r="BY1429" s="31">
        <f>IF(BY$4=first_reg_period, INDEX(Inputs!$I$94:$I$121,MATCH(BR1421,Inputs!$C$94:$C$121,0)),0)</f>
        <v>0</v>
      </c>
      <c r="BZ1429" s="31">
        <f>IF(BZ$4=first_reg_period, INDEX(Inputs!$I$94:$I$121,MATCH(BS1421,Inputs!$C$94:$C$121,0)),0)</f>
        <v>0</v>
      </c>
      <c r="CA1429" s="31">
        <f>IF(CA$4=first_reg_period, INDEX(Inputs!$I$94:$I$121,MATCH(BT1421,Inputs!$C$94:$C$121,0)),0)</f>
        <v>0</v>
      </c>
      <c r="CB1429" s="31">
        <f>IF(CB$4=first_reg_period, INDEX(Inputs!$I$94:$I$121,MATCH(BU1421,Inputs!$C$94:$C$121,0)),0)</f>
        <v>0</v>
      </c>
      <c r="CC1429" s="31">
        <f>IF(CC$4=first_reg_period, INDEX(Inputs!$I$94:$I$121,MATCH(BV1421,Inputs!$C$94:$C$121,0)),0)</f>
        <v>0</v>
      </c>
      <c r="CD1429" s="31">
        <f>IF(CD$4=first_reg_period, INDEX(Inputs!$I$94:$I$121,MATCH(BW1421,Inputs!$C$94:$C$121,0)),0)</f>
        <v>0</v>
      </c>
      <c r="CE1429" s="31">
        <f>IF(CE$4=first_reg_period, INDEX(Inputs!$I$94:$I$121,MATCH(BX1421,Inputs!$C$94:$C$121,0)),0)</f>
        <v>0</v>
      </c>
      <c r="CF1429" s="31">
        <f>IF(CF$4=first_reg_period, INDEX(Inputs!$I$94:$I$121,MATCH(BY1421,Inputs!$C$94:$C$121,0)),0)</f>
        <v>0</v>
      </c>
    </row>
    <row r="1430" spans="1:2018" s="101" customFormat="1" ht="12.75" customHeight="1">
      <c r="C1430" s="181"/>
      <c r="D1430" s="330" t="s">
        <v>266</v>
      </c>
      <c r="E1430" s="330" t="s">
        <v>197</v>
      </c>
      <c r="I1430" s="103"/>
      <c r="J1430" s="104">
        <f>IF(J$4=second_reg_period, INDEX(Inputs!$N$292:$N$319,MATCH($B1421,Inputs!$C$292:$C$319,0)),0)/conv_2020_2015</f>
        <v>0</v>
      </c>
      <c r="K1430" s="104">
        <f>IF(K$4=second_reg_period, INDEX(Inputs!$N$292:$N$319,MATCH($B1421,Inputs!$C$292:$C$319,0)),0)/conv_2020_2015</f>
        <v>0</v>
      </c>
      <c r="L1430" s="104">
        <f>IF(L$4=second_reg_period, INDEX(Inputs!$N$292:$N$319,MATCH($B1421,Inputs!$C$292:$C$319,0)),0)/conv_2020_2015</f>
        <v>0</v>
      </c>
      <c r="M1430" s="104">
        <f>IF(M$4=second_reg_period, INDEX(Inputs!$N$292:$N$319,MATCH($B1421,Inputs!$C$292:$C$319,0)),0)/conv_2020_2015</f>
        <v>0</v>
      </c>
      <c r="N1430" s="267">
        <f>IF(N$4=second_reg_period, INDEX(Inputs!$N$292:$N$319,MATCH($B1421,Inputs!$C$292:$C$319,0)),0)/conv_2020_2015</f>
        <v>0</v>
      </c>
      <c r="O1430" s="104">
        <f>IF(O$4=second_reg_period, INDEX(Inputs!$N$292:$N$319,MATCH($B1421,Inputs!$C$292:$C$319,0)),0)/conv_2020_2015</f>
        <v>0</v>
      </c>
      <c r="P1430" s="104">
        <f>IF(P$4=second_reg_period, INDEX(Inputs!$N$292:$N$319,MATCH($B1421,Inputs!$C$292:$C$319,0)),0)/conv_2020_2015</f>
        <v>0</v>
      </c>
      <c r="Q1430" s="104">
        <f>IF(Q$4=second_reg_period, INDEX(Inputs!$N$292:$N$319,MATCH($B1421,Inputs!$C$292:$C$319,0)),0)/conv_2020_2015</f>
        <v>0</v>
      </c>
      <c r="R1430" s="104">
        <f>IF(R$4=second_reg_period, INDEX(Inputs!$N$292:$N$319,MATCH($B1421,Inputs!$C$292:$C$319,0)),0)/conv_2020_2015</f>
        <v>0</v>
      </c>
      <c r="S1430" s="104">
        <f>IF(S$4=second_reg_period, INDEX(Inputs!$N$292:$N$319,MATCH($B1421,Inputs!$C$292:$C$319,0)),0)/conv_2020_2015</f>
        <v>0</v>
      </c>
      <c r="T1430" s="104">
        <f>IF(T$4=second_reg_period, INDEX(Inputs!$N$292:$N$319,MATCH($B1421,Inputs!$C$292:$C$319,0)),0)/conv_2020_2015</f>
        <v>0</v>
      </c>
      <c r="U1430" s="104">
        <f>IF(U$4=second_reg_period, INDEX(Inputs!$N$292:$N$319,MATCH($B1421,Inputs!$C$292:$C$319,0)),0)/conv_2020_2015</f>
        <v>0</v>
      </c>
      <c r="V1430" s="104">
        <f>IF(V$4=second_reg_period, INDEX(Inputs!$N$292:$N$319,MATCH($B1421,Inputs!$C$292:$C$319,0)),0)/conv_2020_2015</f>
        <v>0</v>
      </c>
      <c r="W1430" s="104">
        <f>IF(W$4=second_reg_period, INDEX(Inputs!$N$292:$N$319,MATCH($B1421,Inputs!$C$292:$C$319,0)),0)/conv_2020_2015</f>
        <v>0</v>
      </c>
      <c r="X1430" s="104">
        <f>IF(X$4=second_reg_period, INDEX(Inputs!$N$292:$N$319,MATCH($B1421,Inputs!$C$292:$C$319,0)),0)/conv_2020_2015</f>
        <v>0</v>
      </c>
      <c r="Y1430" s="104">
        <f>IF(Y$4=second_reg_period, INDEX(Inputs!$N$292:$N$319,MATCH($B1421,Inputs!$C$292:$C$319,0)),0)/conv_2020_2015</f>
        <v>0</v>
      </c>
      <c r="Z1430" s="104">
        <f>IF(Z$4=second_reg_period, INDEX(Inputs!$N$292:$N$319,MATCH($B1421,Inputs!$C$292:$C$319,0)),0)/conv_2020_2015</f>
        <v>0</v>
      </c>
      <c r="AA1430" s="104">
        <f>IF(AA$4=second_reg_period, INDEX(Inputs!$N$292:$N$319,MATCH($B1421,Inputs!$C$292:$C$319,0)),0)/conv_2020_2015</f>
        <v>0</v>
      </c>
      <c r="AB1430" s="104">
        <f>IF(AB$4=second_reg_period, INDEX(Inputs!$N$292:$N$319,MATCH($B1421,Inputs!$C$292:$C$319,0)),0)/conv_2020_2015</f>
        <v>0</v>
      </c>
      <c r="AC1430" s="104">
        <f>IF(AC$4=second_reg_period, INDEX(Inputs!$N$292:$N$319,MATCH($B1421,Inputs!$C$292:$C$319,0)),0)/conv_2020_2015</f>
        <v>0</v>
      </c>
      <c r="AD1430" s="104">
        <f>IF(AD$4=second_reg_period, INDEX(Inputs!$N$292:$N$319,MATCH($B1421,Inputs!$C$292:$C$319,0)),0)/conv_2020_2015</f>
        <v>0</v>
      </c>
      <c r="AE1430" s="104">
        <f>IF(AE$4=second_reg_period, INDEX(Inputs!$N$292:$N$319,MATCH($B1421,Inputs!$C$292:$C$319,0)),0)/conv_2020_2015</f>
        <v>0</v>
      </c>
      <c r="AF1430" s="104">
        <f>IF(AF$4=second_reg_period, INDEX(Inputs!$N$292:$N$319,MATCH($B1421,Inputs!$C$292:$C$319,0)),0)/conv_2020_2015</f>
        <v>0</v>
      </c>
      <c r="AG1430" s="104">
        <f>IF(AG$4=second_reg_period, INDEX(Inputs!$N$292:$N$319,MATCH($B1421,Inputs!$C$292:$C$319,0)),0)/conv_2020_2015</f>
        <v>0</v>
      </c>
      <c r="AH1430" s="104">
        <f>IF(AH$4=second_reg_period, INDEX(Inputs!$N$292:$N$319,MATCH($B1421,Inputs!$C$292:$C$319,0)),0)/conv_2020_2015</f>
        <v>0</v>
      </c>
      <c r="AI1430" s="104">
        <f>IF(AI$4=second_reg_period, INDEX(Inputs!$N$292:$N$319,MATCH($B1421,Inputs!$C$292:$C$319,0)),0)/conv_2020_2015</f>
        <v>0</v>
      </c>
      <c r="AJ1430" s="104">
        <f>IF(AJ$4=second_reg_period, INDEX(Inputs!$N$292:$N$319,MATCH($B1421,Inputs!$C$292:$C$319,0)),0)/conv_2020_2015</f>
        <v>0</v>
      </c>
      <c r="AK1430" s="104">
        <f>IF(AK$4=second_reg_period, INDEX(Inputs!$N$292:$N$319,MATCH($B1421,Inputs!$C$292:$C$319,0)),0)/conv_2020_2015</f>
        <v>0</v>
      </c>
      <c r="AL1430" s="104">
        <f>IF(AL$4=second_reg_period, INDEX(Inputs!$N$292:$N$319,MATCH($B1421,Inputs!$C$292:$C$319,0)),0)/conv_2020_2015</f>
        <v>0</v>
      </c>
      <c r="AM1430" s="104">
        <f>IF(AM$4=second_reg_period, INDEX(Inputs!$N$292:$N$319,MATCH($B1421,Inputs!$C$292:$C$319,0)),0)/conv_2020_2015</f>
        <v>0</v>
      </c>
      <c r="AN1430" s="104">
        <f>IF(AN$4=second_reg_period, INDEX(Inputs!$N$292:$N$319,MATCH($B1421,Inputs!$C$292:$C$319,0)),0)/conv_2020_2015</f>
        <v>0</v>
      </c>
      <c r="AO1430" s="104">
        <f>IF(AO$4=second_reg_period, INDEX(Inputs!$N$292:$N$319,MATCH($B1421,Inputs!$C$292:$C$319,0)),0)/conv_2020_2015</f>
        <v>0</v>
      </c>
      <c r="AP1430" s="104">
        <f>IF(AP$4=second_reg_period, INDEX(Inputs!$N$292:$N$319,MATCH($B1421,Inputs!$C$292:$C$319,0)),0)/conv_2020_2015</f>
        <v>0</v>
      </c>
      <c r="AQ1430" s="104">
        <f>IF(AQ$4=second_reg_period, INDEX(Inputs!$N$292:$N$319,MATCH($B1421,Inputs!$C$292:$C$319,0)),0)/conv_2020_2015</f>
        <v>0</v>
      </c>
      <c r="AR1430" s="104">
        <f>IF(AR$4=second_reg_period, INDEX(Inputs!$N$292:$N$319,MATCH($B1421,Inputs!$C$292:$C$319,0)),0)/conv_2020_2015</f>
        <v>0</v>
      </c>
      <c r="AS1430" s="104">
        <f>IF(AS$4=second_reg_period, INDEX(Inputs!$N$292:$N$319,MATCH($B1421,Inputs!$C$292:$C$319,0)),0)/conv_2020_2015</f>
        <v>0</v>
      </c>
      <c r="AT1430" s="104">
        <f>IF(AT$4=second_reg_period, INDEX(Inputs!$N$292:$N$319,MATCH($B1421,Inputs!$C$292:$C$319,0)),0)/conv_2020_2015</f>
        <v>0</v>
      </c>
      <c r="AU1430" s="104">
        <f>IF(AU$4=second_reg_period, INDEX(Inputs!$N$292:$N$319,MATCH($B1421,Inputs!$C$292:$C$319,0)),0)/conv_2020_2015</f>
        <v>0</v>
      </c>
      <c r="AV1430" s="104">
        <f>IF(AV$4=second_reg_period, INDEX(Inputs!$N$292:$N$319,MATCH($B1421,Inputs!$C$292:$C$319,0)),0)/conv_2020_2015</f>
        <v>0</v>
      </c>
      <c r="AW1430" s="104">
        <f>IF(AW$4=second_reg_period, INDEX(Inputs!$N$292:$N$319,MATCH($B1421,Inputs!$C$292:$C$319,0)),0)/conv_2020_2015</f>
        <v>0</v>
      </c>
      <c r="AX1430" s="104">
        <f>IF(AX$4=second_reg_period, INDEX(Inputs!$N$292:$N$319,MATCH($B1421,Inputs!$C$292:$C$319,0)),0)/conv_2020_2015</f>
        <v>0</v>
      </c>
      <c r="AY1430" s="104">
        <f>IF(AY$4=second_reg_period, INDEX(Inputs!$N$292:$N$319,MATCH($B1421,Inputs!$C$292:$C$319,0)),0)/conv_2020_2015</f>
        <v>0</v>
      </c>
      <c r="AZ1430" s="104">
        <f>IF(AZ$4=second_reg_period, INDEX(Inputs!$N$292:$N$319,MATCH($B1421,Inputs!$C$292:$C$319,0)),0)/conv_2020_2015</f>
        <v>0</v>
      </c>
      <c r="BA1430" s="104">
        <f>IF(BA$4=second_reg_period, INDEX(Inputs!$N$292:$N$319,MATCH($B1421,Inputs!$C$292:$C$319,0)),0)/conv_2020_2015</f>
        <v>0</v>
      </c>
      <c r="BB1430" s="104">
        <f>IF(BB$4=second_reg_period, INDEX(Inputs!$N$292:$N$319,MATCH($B1421,Inputs!$C$292:$C$319,0)),0)/conv_2020_2015</f>
        <v>0</v>
      </c>
      <c r="BC1430" s="104">
        <f>IF(BC$4=second_reg_period, INDEX(Inputs!$N$292:$N$319,MATCH($B1421,Inputs!$C$292:$C$319,0)),0)/conv_2020_2015</f>
        <v>0</v>
      </c>
      <c r="BD1430" s="104">
        <f>IF(BD$4=second_reg_period, INDEX(Inputs!$N$292:$N$319,MATCH($B1421,Inputs!$C$292:$C$319,0)),0)/conv_2020_2015</f>
        <v>0</v>
      </c>
      <c r="BE1430" s="104">
        <f>IF(BE$4=second_reg_period, INDEX(Inputs!$N$292:$N$319,MATCH($B1421,Inputs!$C$292:$C$319,0)),0)/conv_2020_2015</f>
        <v>0</v>
      </c>
      <c r="BF1430" s="104">
        <f>IF(BF$4=second_reg_period, INDEX(Inputs!$N$292:$N$319,MATCH($B1421,Inputs!$C$292:$C$319,0)),0)/conv_2020_2015</f>
        <v>0</v>
      </c>
      <c r="BG1430" s="104">
        <f>IF(BG$4=second_reg_period, INDEX(Inputs!$N$292:$N$319,MATCH($B1421,Inputs!$C$292:$C$319,0)),0)/conv_2020_2015</f>
        <v>0</v>
      </c>
      <c r="BH1430" s="104">
        <f>IF(BH$4=second_reg_period, INDEX(Inputs!$N$292:$N$319,MATCH($B1421,Inputs!$C$292:$C$319,0)),0)/conv_2020_2015</f>
        <v>0</v>
      </c>
      <c r="BI1430" s="104">
        <f>IF(BI$4=second_reg_period, INDEX(Inputs!$N$292:$N$319,MATCH($B1421,Inputs!$C$292:$C$319,0)),0)/conv_2020_2015</f>
        <v>0</v>
      </c>
      <c r="BJ1430" s="104">
        <f>IF(BJ$4=second_reg_period, INDEX(Inputs!$N$292:$N$319,MATCH($B1421,Inputs!$C$292:$C$319,0)),0)/conv_2020_2015</f>
        <v>0</v>
      </c>
      <c r="BK1430" s="104">
        <f>IF(BK$4=second_reg_period, INDEX(Inputs!$N$292:$N$319,MATCH($B1421,Inputs!$C$292:$C$319,0)),0)/conv_2020_2015</f>
        <v>0</v>
      </c>
      <c r="BL1430" s="104">
        <f>IF(BL$4=second_reg_period, INDEX(Inputs!$N$292:$N$319,MATCH($B1421,Inputs!$C$292:$C$319,0)),0)/conv_2020_2015</f>
        <v>0</v>
      </c>
      <c r="BM1430" s="104">
        <f>IF(BM$4=second_reg_period, INDEX(Inputs!$N$292:$N$319,MATCH($B1421,Inputs!$C$292:$C$319,0)),0)/conv_2020_2015</f>
        <v>0</v>
      </c>
      <c r="BN1430" s="104">
        <f>IF(BN$4=second_reg_period, INDEX(Inputs!$N$292:$N$319,MATCH($B1421,Inputs!$C$292:$C$319,0)),0)/conv_2020_2015</f>
        <v>0</v>
      </c>
      <c r="BO1430" s="104">
        <f>IF(BO$4=second_reg_period, INDEX(Inputs!$N$292:$N$319,MATCH($B1421,Inputs!$C$292:$C$319,0)),0)/conv_2020_2015</f>
        <v>0</v>
      </c>
      <c r="BP1430" s="104">
        <f>IF(BP$4=second_reg_period, INDEX(Inputs!$N$292:$N$319,MATCH($B1421,Inputs!$C$292:$C$319,0)),0)/conv_2020_2015</f>
        <v>0</v>
      </c>
      <c r="BQ1430" s="104">
        <f>IF(BQ$4=second_reg_period, INDEX(Inputs!$N$292:$N$319,MATCH($B1421,Inputs!$C$292:$C$319,0)),0)/conv_2020_2015</f>
        <v>0</v>
      </c>
      <c r="BR1430" s="104">
        <f>IF(BR$4=second_reg_period, INDEX(Inputs!$N$292:$N$319,MATCH($B1421,Inputs!$C$292:$C$319,0)),0)/conv_2020_2015</f>
        <v>0</v>
      </c>
      <c r="BS1430" s="104">
        <f>IF(BS$4=second_reg_period, INDEX(Inputs!$N$292:$N$319,MATCH($B1421,Inputs!$C$292:$C$319,0)),0)/conv_2020_2015</f>
        <v>0</v>
      </c>
      <c r="BT1430" s="104">
        <f>IF(BT$4=second_reg_period, INDEX(Inputs!$N$292:$N$319,MATCH($B1421,Inputs!$C$292:$C$319,0)),0)/conv_2020_2015</f>
        <v>0</v>
      </c>
      <c r="BU1430" s="104">
        <f>IF(BU$4=second_reg_period, INDEX(Inputs!$N$292:$N$319,MATCH($B1421,Inputs!$C$292:$C$319,0)),0)/conv_2020_2015</f>
        <v>0</v>
      </c>
      <c r="BV1430" s="104">
        <f>IF(BV$4=second_reg_period, INDEX(Inputs!$N$292:$N$319,MATCH($B1421,Inputs!$C$292:$C$319,0)),0)/conv_2020_2015</f>
        <v>0</v>
      </c>
      <c r="BW1430" s="104">
        <f>IF(BW$4=second_reg_period, INDEX(Inputs!$N$292:$N$319,MATCH($B1421,Inputs!$C$292:$C$319,0)),0)/conv_2020_2015</f>
        <v>0</v>
      </c>
      <c r="BX1430" s="104">
        <f>IF(BX$4=second_reg_period, INDEX(Inputs!$N$292:$N$319,MATCH($B1421,Inputs!$C$292:$C$319,0)),0)/conv_2020_2015</f>
        <v>0</v>
      </c>
      <c r="BY1430" s="104">
        <f>IF(BY$4=second_reg_period, INDEX(Inputs!$N$292:$N$319,MATCH($B1421,Inputs!$C$292:$C$319,0)),0)/conv_2020_2015</f>
        <v>0</v>
      </c>
      <c r="BZ1430" s="104">
        <f>IF(BZ$4=second_reg_period, INDEX(Inputs!$N$292:$N$319,MATCH($B1421,Inputs!$C$292:$C$319,0)),0)/conv_2020_2015</f>
        <v>0</v>
      </c>
      <c r="CA1430" s="104">
        <f>IF(CA$4=second_reg_period, INDEX(Inputs!$N$292:$N$319,MATCH($B1421,Inputs!$C$292:$C$319,0)),0)/conv_2020_2015</f>
        <v>0</v>
      </c>
      <c r="CB1430" s="104">
        <f>IF(CB$4=second_reg_period, INDEX(Inputs!$N$292:$N$319,MATCH($B1421,Inputs!$C$292:$C$319,0)),0)/conv_2020_2015</f>
        <v>0</v>
      </c>
      <c r="CC1430" s="104">
        <f>IF(CC$4=second_reg_period, INDEX(Inputs!$N$292:$N$319,MATCH($B1421,Inputs!$C$292:$C$319,0)),0)/conv_2020_2015</f>
        <v>0</v>
      </c>
      <c r="CD1430" s="104">
        <f>IF(CD$4=second_reg_period, INDEX(Inputs!$N$292:$N$319,MATCH($B1421,Inputs!$C$292:$C$319,0)),0)/conv_2020_2015</f>
        <v>0</v>
      </c>
      <c r="CE1430" s="104">
        <f>IF(CE$4=second_reg_period, INDEX(Inputs!$N$292:$N$319,MATCH($B1421,Inputs!$C$292:$C$319,0)),0)/conv_2020_2015</f>
        <v>0</v>
      </c>
      <c r="CF1430" s="104">
        <f>IF(CF$4=second_reg_period, INDEX(Inputs!$N$292:$N$319,MATCH($B1421,Inputs!$C$292:$C$319,0)),0)/conv_2020_2015</f>
        <v>0</v>
      </c>
      <c r="CG1430" s="158"/>
      <c r="CH1430" s="158"/>
      <c r="CI1430" s="158"/>
      <c r="CJ1430" s="158"/>
      <c r="CK1430" s="158"/>
      <c r="CL1430" s="158"/>
      <c r="CM1430" s="158"/>
      <c r="CN1430" s="158"/>
      <c r="CO1430" s="158"/>
      <c r="CP1430" s="158"/>
      <c r="CQ1430" s="158"/>
      <c r="CR1430" s="158"/>
      <c r="CS1430" s="158"/>
      <c r="CT1430" s="158"/>
      <c r="CU1430" s="158"/>
      <c r="CV1430" s="158"/>
      <c r="CW1430" s="158"/>
      <c r="CX1430" s="158"/>
      <c r="CY1430" s="158"/>
      <c r="CZ1430" s="158"/>
      <c r="DA1430" s="158"/>
      <c r="DB1430" s="158"/>
      <c r="DC1430" s="158"/>
      <c r="DD1430" s="158"/>
      <c r="DE1430" s="158"/>
      <c r="DF1430" s="158"/>
      <c r="DG1430" s="158"/>
      <c r="DH1430" s="158"/>
      <c r="DI1430" s="158"/>
      <c r="DJ1430" s="158"/>
      <c r="DK1430" s="158"/>
      <c r="DL1430" s="158"/>
      <c r="DM1430" s="158"/>
      <c r="DN1430" s="158"/>
      <c r="DO1430" s="158"/>
      <c r="DP1430" s="158"/>
      <c r="DQ1430" s="158"/>
      <c r="DR1430" s="158"/>
      <c r="DS1430" s="158"/>
      <c r="DT1430" s="158"/>
      <c r="DU1430" s="158"/>
      <c r="DV1430" s="158"/>
      <c r="DW1430" s="158"/>
      <c r="DX1430" s="158"/>
      <c r="DY1430" s="158"/>
      <c r="DZ1430" s="158"/>
      <c r="EA1430" s="158"/>
      <c r="EB1430" s="158"/>
      <c r="EC1430" s="158"/>
      <c r="ED1430" s="158"/>
      <c r="EE1430" s="158"/>
      <c r="EF1430" s="158"/>
      <c r="EG1430" s="158"/>
      <c r="EH1430" s="158"/>
      <c r="EI1430" s="158"/>
      <c r="EJ1430" s="158"/>
      <c r="EK1430" s="158"/>
      <c r="EL1430" s="158"/>
      <c r="EM1430" s="158"/>
      <c r="EN1430" s="158"/>
      <c r="EO1430" s="158"/>
      <c r="EP1430" s="158"/>
      <c r="EQ1430" s="158"/>
      <c r="ER1430" s="158"/>
      <c r="ES1430" s="158"/>
      <c r="ET1430" s="158"/>
      <c r="EU1430" s="158"/>
      <c r="EV1430" s="158"/>
      <c r="EW1430" s="158"/>
      <c r="EX1430" s="158"/>
      <c r="EY1430" s="158"/>
      <c r="EZ1430" s="158"/>
      <c r="FA1430" s="158"/>
      <c r="FB1430" s="158"/>
      <c r="FC1430" s="158"/>
      <c r="FD1430" s="158"/>
      <c r="FE1430" s="158"/>
      <c r="FF1430" s="158"/>
      <c r="FG1430" s="158"/>
      <c r="FH1430" s="158"/>
      <c r="FI1430" s="158"/>
      <c r="FJ1430" s="158"/>
      <c r="FK1430" s="158"/>
      <c r="FL1430" s="158"/>
      <c r="FM1430" s="158"/>
      <c r="FN1430" s="158"/>
      <c r="FO1430" s="158"/>
      <c r="FP1430" s="158"/>
      <c r="FQ1430" s="158"/>
      <c r="FR1430" s="158"/>
      <c r="FS1430" s="158"/>
      <c r="FT1430" s="158"/>
      <c r="FU1430" s="158"/>
      <c r="FV1430" s="158"/>
      <c r="FW1430" s="158"/>
      <c r="FX1430" s="158"/>
      <c r="FY1430" s="158"/>
      <c r="FZ1430" s="158"/>
      <c r="GA1430" s="158"/>
      <c r="GB1430" s="158"/>
      <c r="GC1430" s="158"/>
      <c r="GD1430" s="158"/>
      <c r="GE1430" s="158"/>
      <c r="GF1430" s="158"/>
      <c r="GG1430" s="158"/>
      <c r="GH1430" s="158"/>
      <c r="GI1430" s="158"/>
      <c r="GJ1430" s="158"/>
      <c r="GK1430" s="158"/>
      <c r="GL1430" s="158"/>
      <c r="GM1430" s="158"/>
      <c r="GN1430" s="158"/>
      <c r="GO1430" s="158"/>
      <c r="GP1430" s="158"/>
      <c r="GQ1430" s="158"/>
      <c r="GR1430" s="158"/>
      <c r="GS1430" s="158"/>
      <c r="GT1430" s="158"/>
      <c r="GU1430" s="158"/>
      <c r="GV1430" s="158"/>
      <c r="GW1430" s="158"/>
      <c r="GX1430" s="158"/>
      <c r="GY1430" s="158"/>
      <c r="GZ1430" s="158"/>
      <c r="HA1430" s="158"/>
      <c r="HB1430" s="158"/>
      <c r="HC1430" s="158"/>
      <c r="HD1430" s="158"/>
      <c r="HE1430" s="158"/>
      <c r="HF1430" s="158"/>
      <c r="HG1430" s="158"/>
      <c r="HH1430" s="158"/>
      <c r="HI1430" s="158"/>
      <c r="HJ1430" s="158"/>
      <c r="HK1430" s="158"/>
      <c r="HL1430" s="158"/>
      <c r="HM1430" s="158"/>
      <c r="HN1430" s="158"/>
      <c r="HO1430" s="158"/>
      <c r="HP1430" s="158"/>
      <c r="HQ1430" s="158"/>
      <c r="HR1430" s="158"/>
      <c r="HS1430" s="158"/>
      <c r="HT1430" s="158"/>
      <c r="HU1430" s="158"/>
      <c r="HV1430" s="158"/>
      <c r="HW1430" s="158"/>
      <c r="HX1430" s="158"/>
      <c r="HY1430" s="158"/>
      <c r="HZ1430" s="158"/>
      <c r="IA1430" s="158"/>
      <c r="IB1430" s="158"/>
      <c r="IC1430" s="158"/>
      <c r="ID1430" s="158"/>
      <c r="IE1430" s="158"/>
      <c r="IF1430" s="158"/>
      <c r="IG1430" s="158"/>
      <c r="IH1430" s="158"/>
      <c r="II1430" s="158"/>
      <c r="IJ1430" s="158"/>
      <c r="IK1430" s="158"/>
      <c r="IL1430" s="158"/>
      <c r="IM1430" s="158"/>
      <c r="IN1430" s="158"/>
      <c r="IO1430" s="158"/>
      <c r="IP1430" s="158"/>
      <c r="IQ1430" s="158"/>
      <c r="IR1430" s="158"/>
      <c r="IS1430" s="158"/>
      <c r="IT1430" s="158"/>
      <c r="IU1430" s="158"/>
      <c r="IV1430" s="158"/>
      <c r="IW1430" s="158"/>
      <c r="IX1430" s="158"/>
      <c r="IY1430" s="158"/>
      <c r="IZ1430" s="158"/>
      <c r="JA1430" s="158"/>
      <c r="JB1430" s="158"/>
      <c r="JC1430" s="158"/>
      <c r="JD1430" s="158"/>
      <c r="JE1430" s="158"/>
      <c r="JF1430" s="158"/>
      <c r="JG1430" s="158"/>
      <c r="JH1430" s="158"/>
      <c r="JI1430" s="158"/>
      <c r="JJ1430" s="158"/>
      <c r="JK1430" s="158"/>
      <c r="JL1430" s="158"/>
      <c r="JM1430" s="158"/>
      <c r="JN1430" s="158"/>
      <c r="JO1430" s="158"/>
      <c r="JP1430" s="158"/>
      <c r="JQ1430" s="158"/>
      <c r="JR1430" s="158"/>
      <c r="JS1430" s="158"/>
      <c r="JT1430" s="158"/>
      <c r="JU1430" s="158"/>
      <c r="JV1430" s="158"/>
      <c r="JW1430" s="158"/>
      <c r="JX1430" s="158"/>
      <c r="JY1430" s="158"/>
      <c r="JZ1430" s="158"/>
      <c r="KA1430" s="158"/>
      <c r="KB1430" s="158"/>
      <c r="KC1430" s="158"/>
      <c r="KD1430" s="158"/>
      <c r="KE1430" s="158"/>
      <c r="KF1430" s="158"/>
      <c r="KG1430" s="158"/>
      <c r="KH1430" s="158"/>
      <c r="KI1430" s="158"/>
      <c r="KJ1430" s="158"/>
      <c r="KK1430" s="158"/>
      <c r="KL1430" s="158"/>
      <c r="KM1430" s="158"/>
      <c r="KN1430" s="158"/>
      <c r="KO1430" s="158"/>
      <c r="KP1430" s="158"/>
      <c r="KQ1430" s="158"/>
      <c r="KR1430" s="158"/>
      <c r="KS1430" s="158"/>
      <c r="KT1430" s="158"/>
      <c r="KU1430" s="158"/>
      <c r="KV1430" s="158"/>
      <c r="KW1430" s="158"/>
      <c r="KX1430" s="158"/>
      <c r="KY1430" s="158"/>
      <c r="KZ1430" s="158"/>
      <c r="LA1430" s="158"/>
      <c r="LB1430" s="158"/>
      <c r="LC1430" s="158"/>
      <c r="LD1430" s="158"/>
      <c r="LE1430" s="158"/>
      <c r="LF1430" s="158"/>
      <c r="LG1430" s="158"/>
      <c r="LH1430" s="158"/>
      <c r="LI1430" s="158"/>
      <c r="LJ1430" s="158"/>
      <c r="LK1430" s="158"/>
      <c r="LL1430" s="158"/>
      <c r="LM1430" s="158"/>
      <c r="LN1430" s="158"/>
      <c r="LO1430" s="158"/>
      <c r="LP1430" s="158"/>
      <c r="LQ1430" s="158"/>
      <c r="LR1430" s="158"/>
      <c r="LS1430" s="158"/>
      <c r="LT1430" s="158"/>
      <c r="LU1430" s="158"/>
      <c r="LV1430" s="158"/>
      <c r="LW1430" s="158"/>
      <c r="LX1430" s="158"/>
      <c r="LY1430" s="158"/>
      <c r="LZ1430" s="158"/>
      <c r="MA1430" s="158"/>
      <c r="MB1430" s="158"/>
      <c r="MC1430" s="158"/>
      <c r="MD1430" s="158"/>
      <c r="ME1430" s="158"/>
      <c r="MF1430" s="158"/>
      <c r="MG1430" s="158"/>
      <c r="MH1430" s="158"/>
      <c r="MI1430" s="158"/>
      <c r="MJ1430" s="158"/>
      <c r="MK1430" s="158"/>
      <c r="ML1430" s="158"/>
      <c r="MM1430" s="158"/>
      <c r="MN1430" s="158"/>
      <c r="MO1430" s="158"/>
      <c r="MP1430" s="158"/>
      <c r="MQ1430" s="158"/>
      <c r="MR1430" s="158"/>
      <c r="MS1430" s="158"/>
      <c r="MT1430" s="158"/>
      <c r="MU1430" s="158"/>
      <c r="MV1430" s="158"/>
      <c r="MW1430" s="158"/>
      <c r="MX1430" s="158"/>
      <c r="MY1430" s="158"/>
      <c r="MZ1430" s="158"/>
      <c r="NA1430" s="158"/>
      <c r="NB1430" s="158"/>
      <c r="NC1430" s="158"/>
      <c r="ND1430" s="158"/>
      <c r="NE1430" s="158"/>
      <c r="NF1430" s="158"/>
      <c r="NG1430" s="158"/>
      <c r="NH1430" s="158"/>
      <c r="NI1430" s="158"/>
      <c r="NJ1430" s="158"/>
      <c r="NK1430" s="158"/>
      <c r="NL1430" s="158"/>
      <c r="NM1430" s="158"/>
      <c r="NN1430" s="158"/>
      <c r="NO1430" s="158"/>
      <c r="NP1430" s="158"/>
      <c r="NQ1430" s="158"/>
      <c r="NR1430" s="158"/>
      <c r="NS1430" s="158"/>
      <c r="NT1430" s="158"/>
      <c r="NU1430" s="158"/>
      <c r="NV1430" s="158"/>
      <c r="NW1430" s="158"/>
      <c r="NX1430" s="158"/>
      <c r="NY1430" s="158"/>
      <c r="NZ1430" s="158"/>
      <c r="OA1430" s="158"/>
      <c r="OB1430" s="158"/>
      <c r="OC1430" s="158"/>
      <c r="OD1430" s="158"/>
      <c r="OE1430" s="158"/>
      <c r="OF1430" s="158"/>
      <c r="OG1430" s="158"/>
      <c r="OH1430" s="158"/>
      <c r="OI1430" s="158"/>
      <c r="OJ1430" s="158"/>
      <c r="OK1430" s="158"/>
      <c r="OL1430" s="158"/>
      <c r="OM1430" s="158"/>
      <c r="ON1430" s="158"/>
      <c r="OO1430" s="158"/>
      <c r="OP1430" s="158"/>
      <c r="OQ1430" s="158"/>
      <c r="OR1430" s="158"/>
      <c r="OS1430" s="158"/>
      <c r="OT1430" s="158"/>
      <c r="OU1430" s="158"/>
      <c r="OV1430" s="158"/>
      <c r="OW1430" s="158"/>
      <c r="OX1430" s="158"/>
      <c r="OY1430" s="158"/>
      <c r="OZ1430" s="158"/>
      <c r="PA1430" s="158"/>
      <c r="PB1430" s="158"/>
      <c r="PC1430" s="158"/>
      <c r="PD1430" s="158"/>
      <c r="PE1430" s="158"/>
      <c r="PF1430" s="158"/>
      <c r="PG1430" s="158"/>
      <c r="PH1430" s="158"/>
      <c r="PI1430" s="158"/>
      <c r="PJ1430" s="158"/>
      <c r="PK1430" s="158"/>
      <c r="PL1430" s="158"/>
      <c r="PM1430" s="158"/>
      <c r="PN1430" s="158"/>
      <c r="PO1430" s="158"/>
      <c r="PP1430" s="158"/>
      <c r="PQ1430" s="158"/>
      <c r="PR1430" s="158"/>
      <c r="PS1430" s="158"/>
      <c r="PT1430" s="158"/>
      <c r="PU1430" s="158"/>
      <c r="PV1430" s="158"/>
      <c r="PW1430" s="158"/>
      <c r="PX1430" s="158"/>
      <c r="PY1430" s="158"/>
      <c r="PZ1430" s="158"/>
      <c r="QA1430" s="158"/>
      <c r="QB1430" s="158"/>
      <c r="QC1430" s="158"/>
      <c r="QD1430" s="158"/>
      <c r="QE1430" s="158"/>
      <c r="QF1430" s="158"/>
      <c r="QG1430" s="158"/>
      <c r="QH1430" s="158"/>
      <c r="QI1430" s="158"/>
      <c r="QJ1430" s="158"/>
      <c r="QK1430" s="158"/>
      <c r="QL1430" s="158"/>
      <c r="QM1430" s="158"/>
      <c r="QN1430" s="158"/>
      <c r="QO1430" s="158"/>
      <c r="QP1430" s="158"/>
      <c r="QQ1430" s="158"/>
      <c r="QR1430" s="158"/>
      <c r="QS1430" s="158"/>
      <c r="QT1430" s="158"/>
      <c r="QU1430" s="158"/>
      <c r="QV1430" s="158"/>
      <c r="QW1430" s="158"/>
      <c r="QX1430" s="158"/>
      <c r="QY1430" s="158"/>
      <c r="QZ1430" s="158"/>
      <c r="RA1430" s="158"/>
      <c r="RB1430" s="158"/>
      <c r="RC1430" s="158"/>
      <c r="RD1430" s="158"/>
      <c r="RE1430" s="158"/>
      <c r="RF1430" s="158"/>
      <c r="RG1430" s="158"/>
      <c r="RH1430" s="158"/>
      <c r="RI1430" s="158"/>
      <c r="RJ1430" s="158"/>
      <c r="RK1430" s="158"/>
      <c r="RL1430" s="158"/>
      <c r="RM1430" s="158"/>
      <c r="RN1430" s="158"/>
      <c r="RO1430" s="158"/>
      <c r="RP1430" s="158"/>
      <c r="RQ1430" s="158"/>
      <c r="RR1430" s="158"/>
      <c r="RS1430" s="158"/>
      <c r="RT1430" s="158"/>
      <c r="RU1430" s="158"/>
      <c r="RV1430" s="158"/>
      <c r="RW1430" s="158"/>
      <c r="RX1430" s="158"/>
      <c r="RY1430" s="158"/>
      <c r="RZ1430" s="158"/>
      <c r="SA1430" s="158"/>
      <c r="SB1430" s="158"/>
      <c r="SC1430" s="158"/>
      <c r="SD1430" s="158"/>
      <c r="SE1430" s="158"/>
      <c r="SF1430" s="158"/>
      <c r="SG1430" s="158"/>
      <c r="SH1430" s="158"/>
      <c r="SI1430" s="158"/>
      <c r="SJ1430" s="158"/>
      <c r="SK1430" s="158"/>
      <c r="SL1430" s="158"/>
      <c r="SM1430" s="158"/>
      <c r="SN1430" s="158"/>
      <c r="SO1430" s="158"/>
      <c r="SP1430" s="158"/>
      <c r="SQ1430" s="158"/>
      <c r="SR1430" s="158"/>
      <c r="SS1430" s="158"/>
      <c r="ST1430" s="158"/>
      <c r="SU1430" s="158"/>
      <c r="SV1430" s="158"/>
      <c r="SW1430" s="158"/>
      <c r="SX1430" s="158"/>
      <c r="SY1430" s="158"/>
      <c r="SZ1430" s="158"/>
      <c r="TA1430" s="158"/>
      <c r="TB1430" s="158"/>
      <c r="TC1430" s="158"/>
      <c r="TD1430" s="158"/>
      <c r="TE1430" s="158"/>
      <c r="TF1430" s="158"/>
      <c r="TG1430" s="158"/>
      <c r="TH1430" s="158"/>
      <c r="TI1430" s="158"/>
      <c r="TJ1430" s="158"/>
      <c r="TK1430" s="158"/>
      <c r="TL1430" s="158"/>
      <c r="TM1430" s="158"/>
      <c r="TN1430" s="158"/>
      <c r="TO1430" s="158"/>
      <c r="TP1430" s="158"/>
      <c r="TQ1430" s="158"/>
      <c r="TR1430" s="158"/>
      <c r="TS1430" s="158"/>
      <c r="TT1430" s="158"/>
      <c r="TU1430" s="158"/>
      <c r="TV1430" s="158"/>
      <c r="TW1430" s="158"/>
      <c r="TX1430" s="158"/>
      <c r="TY1430" s="158"/>
      <c r="TZ1430" s="158"/>
      <c r="UA1430" s="158"/>
      <c r="UB1430" s="158"/>
      <c r="UC1430" s="158"/>
      <c r="UD1430" s="158"/>
      <c r="UE1430" s="158"/>
      <c r="UF1430" s="158"/>
      <c r="UG1430" s="158"/>
      <c r="UH1430" s="158"/>
      <c r="UI1430" s="158"/>
      <c r="UJ1430" s="158"/>
      <c r="UK1430" s="158"/>
      <c r="UL1430" s="158"/>
      <c r="UM1430" s="158"/>
      <c r="UN1430" s="158"/>
      <c r="UO1430" s="158"/>
      <c r="UP1430" s="158"/>
      <c r="UQ1430" s="158"/>
      <c r="UR1430" s="158"/>
      <c r="US1430" s="158"/>
      <c r="UT1430" s="158"/>
      <c r="UU1430" s="158"/>
      <c r="UV1430" s="158"/>
      <c r="UW1430" s="158"/>
      <c r="UX1430" s="158"/>
      <c r="UY1430" s="158"/>
      <c r="UZ1430" s="158"/>
      <c r="VA1430" s="158"/>
      <c r="VB1430" s="158"/>
      <c r="VC1430" s="158"/>
      <c r="VD1430" s="158"/>
      <c r="VE1430" s="158"/>
      <c r="VF1430" s="158"/>
      <c r="VG1430" s="158"/>
      <c r="VH1430" s="158"/>
      <c r="VI1430" s="158"/>
      <c r="VJ1430" s="158"/>
      <c r="VK1430" s="158"/>
      <c r="VL1430" s="158"/>
      <c r="VM1430" s="158"/>
      <c r="VN1430" s="158"/>
      <c r="VO1430" s="158"/>
      <c r="VP1430" s="158"/>
      <c r="VQ1430" s="158"/>
      <c r="VR1430" s="158"/>
      <c r="VS1430" s="158"/>
      <c r="VT1430" s="158"/>
      <c r="VU1430" s="158"/>
      <c r="VV1430" s="158"/>
      <c r="VW1430" s="158"/>
      <c r="VX1430" s="158"/>
      <c r="VY1430" s="158"/>
      <c r="VZ1430" s="158"/>
      <c r="WA1430" s="158"/>
      <c r="WB1430" s="158"/>
      <c r="WC1430" s="158"/>
      <c r="WD1430" s="158"/>
      <c r="WE1430" s="158"/>
      <c r="WF1430" s="158"/>
      <c r="WG1430" s="158"/>
      <c r="WH1430" s="158"/>
      <c r="WI1430" s="158"/>
      <c r="WJ1430" s="158"/>
      <c r="WK1430" s="158"/>
      <c r="WL1430" s="158"/>
      <c r="WM1430" s="158"/>
      <c r="WN1430" s="158"/>
      <c r="WO1430" s="158"/>
      <c r="WP1430" s="158"/>
      <c r="WQ1430" s="158"/>
      <c r="WR1430" s="158"/>
      <c r="WS1430" s="158"/>
      <c r="WT1430" s="158"/>
      <c r="WU1430" s="158"/>
      <c r="WV1430" s="158"/>
      <c r="WW1430" s="158"/>
      <c r="WX1430" s="158"/>
      <c r="WY1430" s="158"/>
      <c r="WZ1430" s="158"/>
      <c r="XA1430" s="158"/>
      <c r="XB1430" s="158"/>
      <c r="XC1430" s="158"/>
      <c r="XD1430" s="158"/>
      <c r="XE1430" s="158"/>
      <c r="XF1430" s="158"/>
      <c r="XG1430" s="158"/>
      <c r="XH1430" s="158"/>
      <c r="XI1430" s="158"/>
      <c r="XJ1430" s="158"/>
      <c r="XK1430" s="158"/>
      <c r="XL1430" s="158"/>
      <c r="XM1430" s="158"/>
      <c r="XN1430" s="158"/>
      <c r="XO1430" s="158"/>
      <c r="XP1430" s="158"/>
      <c r="XQ1430" s="158"/>
      <c r="XR1430" s="158"/>
      <c r="XS1430" s="158"/>
      <c r="XT1430" s="158"/>
      <c r="XU1430" s="158"/>
      <c r="XV1430" s="158"/>
      <c r="XW1430" s="158"/>
      <c r="XX1430" s="158"/>
      <c r="XY1430" s="158"/>
      <c r="XZ1430" s="158"/>
      <c r="YA1430" s="158"/>
      <c r="YB1430" s="158"/>
      <c r="YC1430" s="158"/>
      <c r="YD1430" s="158"/>
      <c r="YE1430" s="158"/>
      <c r="YF1430" s="158"/>
      <c r="YG1430" s="158"/>
      <c r="YH1430" s="158"/>
      <c r="YI1430" s="158"/>
      <c r="YJ1430" s="158"/>
      <c r="YK1430" s="158"/>
      <c r="YL1430" s="158"/>
      <c r="YM1430" s="158"/>
      <c r="YN1430" s="158"/>
      <c r="YO1430" s="158"/>
      <c r="YP1430" s="158"/>
      <c r="YQ1430" s="158"/>
      <c r="YR1430" s="158"/>
      <c r="YS1430" s="158"/>
      <c r="YT1430" s="158"/>
      <c r="YU1430" s="158"/>
      <c r="YV1430" s="158"/>
      <c r="YW1430" s="158"/>
      <c r="YX1430" s="158"/>
      <c r="YY1430" s="158"/>
      <c r="YZ1430" s="158"/>
      <c r="ZA1430" s="158"/>
      <c r="ZB1430" s="158"/>
      <c r="ZC1430" s="158"/>
      <c r="ZD1430" s="158"/>
      <c r="ZE1430" s="158"/>
      <c r="ZF1430" s="158"/>
      <c r="ZG1430" s="158"/>
      <c r="ZH1430" s="158"/>
      <c r="ZI1430" s="158"/>
      <c r="ZJ1430" s="158"/>
      <c r="ZK1430" s="158"/>
      <c r="ZL1430" s="158"/>
      <c r="ZM1430" s="158"/>
      <c r="ZN1430" s="158"/>
      <c r="ZO1430" s="158"/>
      <c r="ZP1430" s="158"/>
      <c r="ZQ1430" s="158"/>
      <c r="ZR1430" s="158"/>
      <c r="ZS1430" s="158"/>
      <c r="ZT1430" s="158"/>
      <c r="ZU1430" s="158"/>
      <c r="ZV1430" s="158"/>
      <c r="ZW1430" s="158"/>
      <c r="ZX1430" s="158"/>
      <c r="ZY1430" s="158"/>
      <c r="ZZ1430" s="158"/>
      <c r="AAA1430" s="158"/>
      <c r="AAB1430" s="158"/>
      <c r="AAC1430" s="158"/>
      <c r="AAD1430" s="158"/>
      <c r="AAE1430" s="158"/>
      <c r="AAF1430" s="158"/>
      <c r="AAG1430" s="158"/>
      <c r="AAH1430" s="158"/>
      <c r="AAI1430" s="158"/>
      <c r="AAJ1430" s="158"/>
      <c r="AAK1430" s="158"/>
      <c r="AAL1430" s="158"/>
      <c r="AAM1430" s="158"/>
      <c r="AAN1430" s="158"/>
      <c r="AAO1430" s="158"/>
      <c r="AAP1430" s="158"/>
      <c r="AAQ1430" s="158"/>
      <c r="AAR1430" s="158"/>
      <c r="AAS1430" s="158"/>
      <c r="AAT1430" s="158"/>
      <c r="AAU1430" s="158"/>
      <c r="AAV1430" s="158"/>
      <c r="AAW1430" s="158"/>
      <c r="AAX1430" s="158"/>
      <c r="AAY1430" s="158"/>
      <c r="AAZ1430" s="158"/>
      <c r="ABA1430" s="158"/>
      <c r="ABB1430" s="158"/>
      <c r="ABC1430" s="158"/>
      <c r="ABD1430" s="158"/>
      <c r="ABE1430" s="158"/>
      <c r="ABF1430" s="158"/>
      <c r="ABG1430" s="158"/>
      <c r="ABH1430" s="158"/>
      <c r="ABI1430" s="158"/>
      <c r="ABJ1430" s="158"/>
      <c r="ABK1430" s="158"/>
      <c r="ABL1430" s="158"/>
      <c r="ABM1430" s="158"/>
      <c r="ABN1430" s="158"/>
      <c r="ABO1430" s="158"/>
      <c r="ABP1430" s="158"/>
      <c r="ABQ1430" s="158"/>
      <c r="ABR1430" s="158"/>
      <c r="ABS1430" s="158"/>
      <c r="ABT1430" s="158"/>
      <c r="ABU1430" s="158"/>
      <c r="ABV1430" s="158"/>
      <c r="ABW1430" s="158"/>
      <c r="ABX1430" s="158"/>
      <c r="ABY1430" s="158"/>
      <c r="ABZ1430" s="158"/>
      <c r="ACA1430" s="158"/>
      <c r="ACB1430" s="158"/>
      <c r="ACC1430" s="158"/>
      <c r="ACD1430" s="158"/>
      <c r="ACE1430" s="158"/>
      <c r="ACF1430" s="158"/>
      <c r="ACG1430" s="158"/>
      <c r="ACH1430" s="158"/>
      <c r="ACI1430" s="158"/>
      <c r="ACJ1430" s="158"/>
      <c r="ACK1430" s="158"/>
      <c r="ACL1430" s="158"/>
      <c r="ACM1430" s="158"/>
      <c r="ACN1430" s="158"/>
      <c r="ACO1430" s="158"/>
      <c r="ACP1430" s="158"/>
      <c r="ACQ1430" s="158"/>
      <c r="ACR1430" s="158"/>
      <c r="ACS1430" s="158"/>
      <c r="ACT1430" s="158"/>
      <c r="ACU1430" s="158"/>
      <c r="ACV1430" s="158"/>
      <c r="ACW1430" s="158"/>
      <c r="ACX1430" s="158"/>
      <c r="ACY1430" s="158"/>
      <c r="ACZ1430" s="158"/>
      <c r="ADA1430" s="158"/>
      <c r="ADB1430" s="158"/>
      <c r="ADC1430" s="158"/>
      <c r="ADD1430" s="158"/>
      <c r="ADE1430" s="158"/>
      <c r="ADF1430" s="158"/>
      <c r="ADG1430" s="158"/>
      <c r="ADH1430" s="158"/>
      <c r="ADI1430" s="158"/>
      <c r="ADJ1430" s="158"/>
      <c r="ADK1430" s="158"/>
      <c r="ADL1430" s="158"/>
      <c r="ADM1430" s="158"/>
      <c r="ADN1430" s="158"/>
      <c r="ADO1430" s="158"/>
      <c r="ADP1430" s="158"/>
      <c r="ADQ1430" s="158"/>
      <c r="ADR1430" s="158"/>
      <c r="ADS1430" s="158"/>
      <c r="ADT1430" s="158"/>
      <c r="ADU1430" s="158"/>
      <c r="ADV1430" s="158"/>
      <c r="ADW1430" s="158"/>
      <c r="ADX1430" s="158"/>
      <c r="ADY1430" s="158"/>
      <c r="ADZ1430" s="158"/>
      <c r="AEA1430" s="158"/>
      <c r="AEB1430" s="158"/>
      <c r="AEC1430" s="158"/>
      <c r="AED1430" s="158"/>
      <c r="AEE1430" s="158"/>
      <c r="AEF1430" s="158"/>
      <c r="AEG1430" s="158"/>
      <c r="AEH1430" s="158"/>
      <c r="AEI1430" s="158"/>
      <c r="AEJ1430" s="158"/>
      <c r="AEK1430" s="158"/>
      <c r="AEL1430" s="158"/>
      <c r="AEM1430" s="158"/>
      <c r="AEN1430" s="158"/>
      <c r="AEO1430" s="158"/>
      <c r="AEP1430" s="158"/>
      <c r="AEQ1430" s="158"/>
      <c r="AER1430" s="158"/>
      <c r="AES1430" s="158"/>
      <c r="AET1430" s="158"/>
      <c r="AEU1430" s="158"/>
      <c r="AEV1430" s="158"/>
      <c r="AEW1430" s="158"/>
      <c r="AEX1430" s="158"/>
      <c r="AEY1430" s="158"/>
      <c r="AEZ1430" s="158"/>
      <c r="AFA1430" s="158"/>
      <c r="AFB1430" s="158"/>
      <c r="AFC1430" s="158"/>
      <c r="AFD1430" s="158"/>
      <c r="AFE1430" s="158"/>
      <c r="AFF1430" s="158"/>
      <c r="AFG1430" s="158"/>
      <c r="AFH1430" s="158"/>
      <c r="AFI1430" s="158"/>
      <c r="AFJ1430" s="158"/>
      <c r="AFK1430" s="158"/>
      <c r="AFL1430" s="158"/>
      <c r="AFM1430" s="158"/>
      <c r="AFN1430" s="158"/>
      <c r="AFO1430" s="158"/>
      <c r="AFP1430" s="158"/>
      <c r="AFQ1430" s="158"/>
      <c r="AFR1430" s="158"/>
      <c r="AFS1430" s="158"/>
      <c r="AFT1430" s="158"/>
      <c r="AFU1430" s="158"/>
      <c r="AFV1430" s="158"/>
      <c r="AFW1430" s="158"/>
      <c r="AFX1430" s="158"/>
      <c r="AFY1430" s="158"/>
      <c r="AFZ1430" s="158"/>
      <c r="AGA1430" s="158"/>
      <c r="AGB1430" s="158"/>
      <c r="AGC1430" s="158"/>
      <c r="AGD1430" s="158"/>
      <c r="AGE1430" s="158"/>
      <c r="AGF1430" s="158"/>
      <c r="AGG1430" s="158"/>
      <c r="AGH1430" s="158"/>
      <c r="AGI1430" s="158"/>
      <c r="AGJ1430" s="158"/>
      <c r="AGK1430" s="158"/>
      <c r="AGL1430" s="158"/>
      <c r="AGM1430" s="158"/>
      <c r="AGN1430" s="158"/>
      <c r="AGO1430" s="158"/>
      <c r="AGP1430" s="158"/>
      <c r="AGQ1430" s="158"/>
      <c r="AGR1430" s="158"/>
      <c r="AGS1430" s="158"/>
      <c r="AGT1430" s="158"/>
      <c r="AGU1430" s="158"/>
      <c r="AGV1430" s="158"/>
      <c r="AGW1430" s="158"/>
      <c r="AGX1430" s="158"/>
      <c r="AGY1430" s="158"/>
      <c r="AGZ1430" s="158"/>
      <c r="AHA1430" s="158"/>
      <c r="AHB1430" s="158"/>
      <c r="AHC1430" s="158"/>
      <c r="AHD1430" s="158"/>
      <c r="AHE1430" s="158"/>
      <c r="AHF1430" s="158"/>
      <c r="AHG1430" s="158"/>
      <c r="AHH1430" s="158"/>
      <c r="AHI1430" s="158"/>
      <c r="AHJ1430" s="158"/>
      <c r="AHK1430" s="158"/>
      <c r="AHL1430" s="158"/>
      <c r="AHM1430" s="158"/>
      <c r="AHN1430" s="158"/>
      <c r="AHO1430" s="158"/>
      <c r="AHP1430" s="158"/>
      <c r="AHQ1430" s="158"/>
      <c r="AHR1430" s="158"/>
      <c r="AHS1430" s="158"/>
      <c r="AHT1430" s="158"/>
      <c r="AHU1430" s="158"/>
      <c r="AHV1430" s="158"/>
      <c r="AHW1430" s="158"/>
      <c r="AHX1430" s="158"/>
      <c r="AHY1430" s="158"/>
      <c r="AHZ1430" s="158"/>
      <c r="AIA1430" s="158"/>
      <c r="AIB1430" s="158"/>
      <c r="AIC1430" s="158"/>
      <c r="AID1430" s="158"/>
      <c r="AIE1430" s="158"/>
      <c r="AIF1430" s="158"/>
      <c r="AIG1430" s="158"/>
      <c r="AIH1430" s="158"/>
      <c r="AII1430" s="158"/>
      <c r="AIJ1430" s="158"/>
      <c r="AIK1430" s="158"/>
      <c r="AIL1430" s="158"/>
      <c r="AIM1430" s="158"/>
      <c r="AIN1430" s="158"/>
      <c r="AIO1430" s="158"/>
      <c r="AIP1430" s="158"/>
      <c r="AIQ1430" s="158"/>
      <c r="AIR1430" s="158"/>
      <c r="AIS1430" s="158"/>
      <c r="AIT1430" s="158"/>
      <c r="AIU1430" s="158"/>
      <c r="AIV1430" s="158"/>
      <c r="AIW1430" s="158"/>
      <c r="AIX1430" s="158"/>
      <c r="AIY1430" s="158"/>
      <c r="AIZ1430" s="158"/>
      <c r="AJA1430" s="158"/>
      <c r="AJB1430" s="158"/>
      <c r="AJC1430" s="158"/>
      <c r="AJD1430" s="158"/>
      <c r="AJE1430" s="158"/>
      <c r="AJF1430" s="158"/>
      <c r="AJG1430" s="158"/>
      <c r="AJH1430" s="158"/>
      <c r="AJI1430" s="158"/>
      <c r="AJJ1430" s="158"/>
      <c r="AJK1430" s="158"/>
      <c r="AJL1430" s="158"/>
      <c r="AJM1430" s="158"/>
      <c r="AJN1430" s="158"/>
      <c r="AJO1430" s="158"/>
      <c r="AJP1430" s="158"/>
      <c r="AJQ1430" s="158"/>
      <c r="AJR1430" s="158"/>
      <c r="AJS1430" s="158"/>
      <c r="AJT1430" s="158"/>
      <c r="AJU1430" s="158"/>
      <c r="AJV1430" s="158"/>
      <c r="AJW1430" s="158"/>
      <c r="AJX1430" s="158"/>
      <c r="AJY1430" s="158"/>
      <c r="AJZ1430" s="158"/>
      <c r="AKA1430" s="158"/>
      <c r="AKB1430" s="158"/>
      <c r="AKC1430" s="158"/>
      <c r="AKD1430" s="158"/>
      <c r="AKE1430" s="158"/>
      <c r="AKF1430" s="158"/>
      <c r="AKG1430" s="158"/>
      <c r="AKH1430" s="158"/>
      <c r="AKI1430" s="158"/>
      <c r="AKJ1430" s="158"/>
      <c r="AKK1430" s="158"/>
      <c r="AKL1430" s="158"/>
      <c r="AKM1430" s="158"/>
      <c r="AKN1430" s="158"/>
      <c r="AKO1430" s="158"/>
      <c r="AKP1430" s="158"/>
      <c r="AKQ1430" s="158"/>
      <c r="AKR1430" s="158"/>
      <c r="AKS1430" s="158"/>
      <c r="AKT1430" s="158"/>
      <c r="AKU1430" s="158"/>
      <c r="AKV1430" s="158"/>
      <c r="AKW1430" s="158"/>
      <c r="AKX1430" s="158"/>
      <c r="AKY1430" s="158"/>
      <c r="AKZ1430" s="158"/>
      <c r="ALA1430" s="158"/>
      <c r="ALB1430" s="158"/>
      <c r="ALC1430" s="158"/>
      <c r="ALD1430" s="158"/>
      <c r="ALE1430" s="158"/>
      <c r="ALF1430" s="158"/>
      <c r="ALG1430" s="158"/>
      <c r="ALH1430" s="158"/>
      <c r="ALI1430" s="158"/>
      <c r="ALJ1430" s="158"/>
      <c r="ALK1430" s="158"/>
      <c r="ALL1430" s="158"/>
      <c r="ALM1430" s="158"/>
      <c r="ALN1430" s="158"/>
      <c r="ALO1430" s="158"/>
      <c r="ALP1430" s="158"/>
      <c r="ALQ1430" s="158"/>
      <c r="ALR1430" s="158"/>
      <c r="ALS1430" s="158"/>
      <c r="ALT1430" s="158"/>
      <c r="ALU1430" s="158"/>
      <c r="ALV1430" s="158"/>
      <c r="ALW1430" s="158"/>
      <c r="ALX1430" s="158"/>
      <c r="ALY1430" s="158"/>
      <c r="ALZ1430" s="158"/>
      <c r="AMA1430" s="158"/>
      <c r="AMB1430" s="158"/>
      <c r="AMC1430" s="158"/>
      <c r="AMD1430" s="158"/>
      <c r="AME1430" s="158"/>
      <c r="AMF1430" s="158"/>
      <c r="AMG1430" s="158"/>
      <c r="AMH1430" s="158"/>
      <c r="AMI1430" s="158"/>
      <c r="AMJ1430" s="158"/>
      <c r="AMK1430" s="158"/>
      <c r="AML1430" s="158"/>
      <c r="AMM1430" s="158"/>
      <c r="AMN1430" s="158"/>
      <c r="AMO1430" s="158"/>
      <c r="AMP1430" s="158"/>
      <c r="AMQ1430" s="158"/>
      <c r="AMR1430" s="158"/>
      <c r="AMS1430" s="158"/>
      <c r="AMT1430" s="158"/>
      <c r="AMU1430" s="158"/>
      <c r="AMV1430" s="158"/>
      <c r="AMW1430" s="158"/>
      <c r="AMX1430" s="158"/>
      <c r="AMY1430" s="158"/>
      <c r="AMZ1430" s="158"/>
      <c r="ANA1430" s="158"/>
      <c r="ANB1430" s="158"/>
      <c r="ANC1430" s="158"/>
      <c r="AND1430" s="158"/>
      <c r="ANE1430" s="158"/>
      <c r="ANF1430" s="158"/>
      <c r="ANG1430" s="158"/>
      <c r="ANH1430" s="158"/>
      <c r="ANI1430" s="158"/>
      <c r="ANJ1430" s="158"/>
      <c r="ANK1430" s="158"/>
      <c r="ANL1430" s="158"/>
      <c r="ANM1430" s="158"/>
      <c r="ANN1430" s="158"/>
      <c r="ANO1430" s="158"/>
      <c r="ANP1430" s="158"/>
      <c r="ANQ1430" s="158"/>
      <c r="ANR1430" s="158"/>
      <c r="ANS1430" s="158"/>
      <c r="ANT1430" s="158"/>
      <c r="ANU1430" s="158"/>
      <c r="ANV1430" s="158"/>
      <c r="ANW1430" s="158"/>
      <c r="ANX1430" s="158"/>
      <c r="ANY1430" s="158"/>
      <c r="ANZ1430" s="158"/>
      <c r="AOA1430" s="158"/>
      <c r="AOB1430" s="158"/>
      <c r="AOC1430" s="158"/>
      <c r="AOD1430" s="158"/>
      <c r="AOE1430" s="158"/>
      <c r="AOF1430" s="158"/>
      <c r="AOG1430" s="158"/>
      <c r="AOH1430" s="158"/>
      <c r="AOI1430" s="158"/>
      <c r="AOJ1430" s="158"/>
      <c r="AOK1430" s="158"/>
      <c r="AOL1430" s="158"/>
      <c r="AOM1430" s="158"/>
      <c r="AON1430" s="158"/>
      <c r="AOO1430" s="158"/>
      <c r="AOP1430" s="158"/>
      <c r="AOQ1430" s="158"/>
      <c r="AOR1430" s="158"/>
      <c r="AOS1430" s="158"/>
      <c r="AOT1430" s="158"/>
      <c r="AOU1430" s="158"/>
      <c r="AOV1430" s="158"/>
      <c r="AOW1430" s="158"/>
      <c r="AOX1430" s="158"/>
      <c r="AOY1430" s="158"/>
      <c r="AOZ1430" s="158"/>
      <c r="APA1430" s="158"/>
      <c r="APB1430" s="158"/>
      <c r="APC1430" s="158"/>
      <c r="APD1430" s="158"/>
      <c r="APE1430" s="158"/>
      <c r="APF1430" s="158"/>
      <c r="APG1430" s="158"/>
      <c r="APH1430" s="158"/>
      <c r="API1430" s="158"/>
      <c r="APJ1430" s="158"/>
      <c r="APK1430" s="158"/>
      <c r="APL1430" s="158"/>
      <c r="APM1430" s="158"/>
      <c r="APN1430" s="158"/>
      <c r="APO1430" s="158"/>
      <c r="APP1430" s="158"/>
      <c r="APQ1430" s="158"/>
      <c r="APR1430" s="158"/>
      <c r="APS1430" s="158"/>
      <c r="APT1430" s="158"/>
      <c r="APU1430" s="158"/>
      <c r="APV1430" s="158"/>
      <c r="APW1430" s="158"/>
      <c r="APX1430" s="158"/>
      <c r="APY1430" s="158"/>
      <c r="APZ1430" s="158"/>
      <c r="AQA1430" s="158"/>
      <c r="AQB1430" s="158"/>
      <c r="AQC1430" s="158"/>
      <c r="AQD1430" s="158"/>
      <c r="AQE1430" s="158"/>
      <c r="AQF1430" s="158"/>
      <c r="AQG1430" s="158"/>
      <c r="AQH1430" s="158"/>
      <c r="AQI1430" s="158"/>
      <c r="AQJ1430" s="158"/>
      <c r="AQK1430" s="158"/>
      <c r="AQL1430" s="158"/>
      <c r="AQM1430" s="158"/>
      <c r="AQN1430" s="158"/>
      <c r="AQO1430" s="158"/>
      <c r="AQP1430" s="158"/>
      <c r="AQQ1430" s="158"/>
      <c r="AQR1430" s="158"/>
      <c r="AQS1430" s="158"/>
      <c r="AQT1430" s="158"/>
      <c r="AQU1430" s="158"/>
      <c r="AQV1430" s="158"/>
      <c r="AQW1430" s="158"/>
      <c r="AQX1430" s="158"/>
      <c r="AQY1430" s="158"/>
      <c r="AQZ1430" s="158"/>
      <c r="ARA1430" s="158"/>
      <c r="ARB1430" s="158"/>
      <c r="ARC1430" s="158"/>
      <c r="ARD1430" s="158"/>
      <c r="ARE1430" s="158"/>
      <c r="ARF1430" s="158"/>
      <c r="ARG1430" s="158"/>
      <c r="ARH1430" s="158"/>
      <c r="ARI1430" s="158"/>
      <c r="ARJ1430" s="158"/>
      <c r="ARK1430" s="158"/>
      <c r="ARL1430" s="158"/>
      <c r="ARM1430" s="158"/>
      <c r="ARN1430" s="158"/>
      <c r="ARO1430" s="158"/>
      <c r="ARP1430" s="158"/>
      <c r="ARQ1430" s="158"/>
      <c r="ARR1430" s="158"/>
      <c r="ARS1430" s="158"/>
      <c r="ART1430" s="158"/>
      <c r="ARU1430" s="158"/>
      <c r="ARV1430" s="158"/>
      <c r="ARW1430" s="158"/>
      <c r="ARX1430" s="158"/>
      <c r="ARY1430" s="158"/>
      <c r="ARZ1430" s="158"/>
      <c r="ASA1430" s="158"/>
      <c r="ASB1430" s="158"/>
      <c r="ASC1430" s="158"/>
      <c r="ASD1430" s="158"/>
      <c r="ASE1430" s="158"/>
      <c r="ASF1430" s="158"/>
      <c r="ASG1430" s="158"/>
      <c r="ASH1430" s="158"/>
      <c r="ASI1430" s="158"/>
      <c r="ASJ1430" s="158"/>
      <c r="ASK1430" s="158"/>
      <c r="ASL1430" s="158"/>
      <c r="ASM1430" s="158"/>
      <c r="ASN1430" s="158"/>
      <c r="ASO1430" s="158"/>
      <c r="ASP1430" s="158"/>
      <c r="ASQ1430" s="158"/>
      <c r="ASR1430" s="158"/>
      <c r="ASS1430" s="158"/>
      <c r="AST1430" s="158"/>
      <c r="ASU1430" s="158"/>
      <c r="ASV1430" s="158"/>
      <c r="ASW1430" s="158"/>
      <c r="ASX1430" s="158"/>
      <c r="ASY1430" s="158"/>
      <c r="ASZ1430" s="158"/>
      <c r="ATA1430" s="158"/>
      <c r="ATB1430" s="158"/>
      <c r="ATC1430" s="158"/>
      <c r="ATD1430" s="158"/>
      <c r="ATE1430" s="158"/>
      <c r="ATF1430" s="158"/>
      <c r="ATG1430" s="158"/>
      <c r="ATH1430" s="158"/>
      <c r="ATI1430" s="158"/>
      <c r="ATJ1430" s="158"/>
      <c r="ATK1430" s="158"/>
      <c r="ATL1430" s="158"/>
      <c r="ATM1430" s="158"/>
      <c r="ATN1430" s="158"/>
      <c r="ATO1430" s="158"/>
      <c r="ATP1430" s="158"/>
      <c r="ATQ1430" s="158"/>
      <c r="ATR1430" s="158"/>
      <c r="ATS1430" s="158"/>
      <c r="ATT1430" s="158"/>
      <c r="ATU1430" s="158"/>
      <c r="ATV1430" s="158"/>
      <c r="ATW1430" s="158"/>
      <c r="ATX1430" s="158"/>
      <c r="ATY1430" s="158"/>
      <c r="ATZ1430" s="158"/>
      <c r="AUA1430" s="158"/>
      <c r="AUB1430" s="158"/>
      <c r="AUC1430" s="158"/>
      <c r="AUD1430" s="158"/>
      <c r="AUE1430" s="158"/>
      <c r="AUF1430" s="158"/>
      <c r="AUG1430" s="158"/>
      <c r="AUH1430" s="158"/>
      <c r="AUI1430" s="158"/>
      <c r="AUJ1430" s="158"/>
      <c r="AUK1430" s="158"/>
      <c r="AUL1430" s="158"/>
      <c r="AUM1430" s="158"/>
      <c r="AUN1430" s="158"/>
      <c r="AUO1430" s="158"/>
      <c r="AUP1430" s="158"/>
      <c r="AUQ1430" s="158"/>
      <c r="AUR1430" s="158"/>
      <c r="AUS1430" s="158"/>
      <c r="AUT1430" s="158"/>
      <c r="AUU1430" s="158"/>
      <c r="AUV1430" s="158"/>
      <c r="AUW1430" s="158"/>
      <c r="AUX1430" s="158"/>
      <c r="AUY1430" s="158"/>
      <c r="AUZ1430" s="158"/>
      <c r="AVA1430" s="158"/>
      <c r="AVB1430" s="158"/>
      <c r="AVC1430" s="158"/>
      <c r="AVD1430" s="158"/>
      <c r="AVE1430" s="158"/>
      <c r="AVF1430" s="158"/>
      <c r="AVG1430" s="158"/>
      <c r="AVH1430" s="158"/>
      <c r="AVI1430" s="158"/>
      <c r="AVJ1430" s="158"/>
      <c r="AVK1430" s="158"/>
      <c r="AVL1430" s="158"/>
      <c r="AVM1430" s="158"/>
      <c r="AVN1430" s="158"/>
      <c r="AVO1430" s="158"/>
      <c r="AVP1430" s="158"/>
      <c r="AVQ1430" s="158"/>
      <c r="AVR1430" s="158"/>
      <c r="AVS1430" s="158"/>
      <c r="AVT1430" s="158"/>
      <c r="AVU1430" s="158"/>
      <c r="AVV1430" s="158"/>
      <c r="AVW1430" s="158"/>
      <c r="AVX1430" s="158"/>
      <c r="AVY1430" s="158"/>
      <c r="AVZ1430" s="158"/>
      <c r="AWA1430" s="158"/>
      <c r="AWB1430" s="158"/>
      <c r="AWC1430" s="158"/>
      <c r="AWD1430" s="158"/>
      <c r="AWE1430" s="158"/>
      <c r="AWF1430" s="158"/>
      <c r="AWG1430" s="158"/>
      <c r="AWH1430" s="158"/>
      <c r="AWI1430" s="158"/>
      <c r="AWJ1430" s="158"/>
      <c r="AWK1430" s="158"/>
      <c r="AWL1430" s="158"/>
      <c r="AWM1430" s="158"/>
      <c r="AWN1430" s="158"/>
      <c r="AWO1430" s="158"/>
      <c r="AWP1430" s="158"/>
      <c r="AWQ1430" s="158"/>
      <c r="AWR1430" s="158"/>
      <c r="AWS1430" s="158"/>
      <c r="AWT1430" s="158"/>
      <c r="AWU1430" s="158"/>
      <c r="AWV1430" s="158"/>
      <c r="AWW1430" s="158"/>
      <c r="AWX1430" s="158"/>
      <c r="AWY1430" s="158"/>
      <c r="AWZ1430" s="158"/>
      <c r="AXA1430" s="158"/>
      <c r="AXB1430" s="158"/>
      <c r="AXC1430" s="158"/>
      <c r="AXD1430" s="158"/>
      <c r="AXE1430" s="158"/>
      <c r="AXF1430" s="158"/>
      <c r="AXG1430" s="158"/>
      <c r="AXH1430" s="158"/>
      <c r="AXI1430" s="158"/>
      <c r="AXJ1430" s="158"/>
      <c r="AXK1430" s="158"/>
      <c r="AXL1430" s="158"/>
      <c r="AXM1430" s="158"/>
      <c r="AXN1430" s="158"/>
      <c r="AXO1430" s="158"/>
      <c r="AXP1430" s="158"/>
      <c r="AXQ1430" s="158"/>
      <c r="AXR1430" s="158"/>
      <c r="AXS1430" s="158"/>
      <c r="AXT1430" s="158"/>
      <c r="AXU1430" s="158"/>
      <c r="AXV1430" s="158"/>
      <c r="AXW1430" s="158"/>
      <c r="AXX1430" s="158"/>
      <c r="AXY1430" s="158"/>
      <c r="AXZ1430" s="158"/>
      <c r="AYA1430" s="158"/>
      <c r="AYB1430" s="158"/>
      <c r="AYC1430" s="158"/>
      <c r="AYD1430" s="158"/>
      <c r="AYE1430" s="158"/>
      <c r="AYF1430" s="158"/>
      <c r="AYG1430" s="158"/>
      <c r="AYH1430" s="158"/>
      <c r="AYI1430" s="158"/>
      <c r="AYJ1430" s="158"/>
      <c r="AYK1430" s="158"/>
      <c r="AYL1430" s="158"/>
      <c r="AYM1430" s="158"/>
      <c r="AYN1430" s="158"/>
      <c r="AYO1430" s="158"/>
      <c r="AYP1430" s="158"/>
      <c r="AYQ1430" s="158"/>
      <c r="AYR1430" s="158"/>
      <c r="AYS1430" s="158"/>
      <c r="AYT1430" s="158"/>
      <c r="AYU1430" s="158"/>
      <c r="AYV1430" s="158"/>
      <c r="AYW1430" s="158"/>
      <c r="AYX1430" s="158"/>
      <c r="AYY1430" s="158"/>
      <c r="AYZ1430" s="158"/>
      <c r="AZA1430" s="158"/>
      <c r="AZB1430" s="158"/>
      <c r="AZC1430" s="158"/>
      <c r="AZD1430" s="158"/>
      <c r="AZE1430" s="158"/>
      <c r="AZF1430" s="158"/>
      <c r="AZG1430" s="158"/>
      <c r="AZH1430" s="158"/>
      <c r="AZI1430" s="158"/>
      <c r="AZJ1430" s="158"/>
      <c r="AZK1430" s="158"/>
      <c r="AZL1430" s="158"/>
      <c r="AZM1430" s="158"/>
      <c r="AZN1430" s="158"/>
      <c r="AZO1430" s="158"/>
      <c r="AZP1430" s="158"/>
      <c r="AZQ1430" s="158"/>
      <c r="AZR1430" s="158"/>
      <c r="AZS1430" s="158"/>
      <c r="AZT1430" s="158"/>
      <c r="AZU1430" s="158"/>
      <c r="AZV1430" s="158"/>
      <c r="AZW1430" s="158"/>
      <c r="AZX1430" s="158"/>
      <c r="AZY1430" s="158"/>
      <c r="AZZ1430" s="158"/>
      <c r="BAA1430" s="158"/>
      <c r="BAB1430" s="158"/>
      <c r="BAC1430" s="158"/>
      <c r="BAD1430" s="158"/>
      <c r="BAE1430" s="158"/>
      <c r="BAF1430" s="158"/>
      <c r="BAG1430" s="158"/>
      <c r="BAH1430" s="158"/>
      <c r="BAI1430" s="158"/>
      <c r="BAJ1430" s="158"/>
      <c r="BAK1430" s="158"/>
      <c r="BAL1430" s="158"/>
      <c r="BAM1430" s="158"/>
      <c r="BAN1430" s="158"/>
      <c r="BAO1430" s="158"/>
      <c r="BAP1430" s="158"/>
      <c r="BAQ1430" s="158"/>
      <c r="BAR1430" s="158"/>
      <c r="BAS1430" s="158"/>
      <c r="BAT1430" s="158"/>
      <c r="BAU1430" s="158"/>
      <c r="BAV1430" s="158"/>
      <c r="BAW1430" s="158"/>
      <c r="BAX1430" s="158"/>
      <c r="BAY1430" s="158"/>
      <c r="BAZ1430" s="158"/>
      <c r="BBA1430" s="158"/>
      <c r="BBB1430" s="158"/>
      <c r="BBC1430" s="158"/>
      <c r="BBD1430" s="158"/>
      <c r="BBE1430" s="158"/>
      <c r="BBF1430" s="158"/>
      <c r="BBG1430" s="158"/>
      <c r="BBH1430" s="158"/>
      <c r="BBI1430" s="158"/>
      <c r="BBJ1430" s="158"/>
      <c r="BBK1430" s="158"/>
      <c r="BBL1430" s="158"/>
      <c r="BBM1430" s="158"/>
      <c r="BBN1430" s="158"/>
      <c r="BBO1430" s="158"/>
      <c r="BBP1430" s="158"/>
      <c r="BBQ1430" s="158"/>
      <c r="BBR1430" s="158"/>
      <c r="BBS1430" s="158"/>
      <c r="BBT1430" s="158"/>
      <c r="BBU1430" s="158"/>
      <c r="BBV1430" s="158"/>
      <c r="BBW1430" s="158"/>
      <c r="BBX1430" s="158"/>
      <c r="BBY1430" s="158"/>
      <c r="BBZ1430" s="158"/>
      <c r="BCA1430" s="158"/>
      <c r="BCB1430" s="158"/>
      <c r="BCC1430" s="158"/>
      <c r="BCD1430" s="158"/>
      <c r="BCE1430" s="158"/>
      <c r="BCF1430" s="158"/>
      <c r="BCG1430" s="158"/>
      <c r="BCH1430" s="158"/>
      <c r="BCI1430" s="158"/>
      <c r="BCJ1430" s="158"/>
      <c r="BCK1430" s="158"/>
      <c r="BCL1430" s="158"/>
      <c r="BCM1430" s="158"/>
      <c r="BCN1430" s="158"/>
      <c r="BCO1430" s="158"/>
      <c r="BCP1430" s="158"/>
      <c r="BCQ1430" s="158"/>
      <c r="BCR1430" s="158"/>
      <c r="BCS1430" s="158"/>
      <c r="BCT1430" s="158"/>
      <c r="BCU1430" s="158"/>
      <c r="BCV1430" s="158"/>
      <c r="BCW1430" s="158"/>
      <c r="BCX1430" s="158"/>
      <c r="BCY1430" s="158"/>
      <c r="BCZ1430" s="158"/>
      <c r="BDA1430" s="158"/>
      <c r="BDB1430" s="158"/>
      <c r="BDC1430" s="158"/>
      <c r="BDD1430" s="158"/>
      <c r="BDE1430" s="158"/>
      <c r="BDF1430" s="158"/>
      <c r="BDG1430" s="158"/>
      <c r="BDH1430" s="158"/>
      <c r="BDI1430" s="158"/>
      <c r="BDJ1430" s="158"/>
      <c r="BDK1430" s="158"/>
      <c r="BDL1430" s="158"/>
      <c r="BDM1430" s="158"/>
      <c r="BDN1430" s="158"/>
      <c r="BDO1430" s="158"/>
      <c r="BDP1430" s="158"/>
      <c r="BDQ1430" s="158"/>
      <c r="BDR1430" s="158"/>
      <c r="BDS1430" s="158"/>
      <c r="BDT1430" s="158"/>
      <c r="BDU1430" s="158"/>
      <c r="BDV1430" s="158"/>
      <c r="BDW1430" s="158"/>
      <c r="BDX1430" s="158"/>
      <c r="BDY1430" s="158"/>
      <c r="BDZ1430" s="158"/>
      <c r="BEA1430" s="158"/>
      <c r="BEB1430" s="158"/>
      <c r="BEC1430" s="158"/>
      <c r="BED1430" s="158"/>
      <c r="BEE1430" s="158"/>
      <c r="BEF1430" s="158"/>
      <c r="BEG1430" s="158"/>
      <c r="BEH1430" s="158"/>
      <c r="BEI1430" s="158"/>
      <c r="BEJ1430" s="158"/>
      <c r="BEK1430" s="158"/>
      <c r="BEL1430" s="158"/>
      <c r="BEM1430" s="158"/>
      <c r="BEN1430" s="158"/>
      <c r="BEO1430" s="158"/>
      <c r="BEP1430" s="158"/>
      <c r="BEQ1430" s="158"/>
      <c r="BER1430" s="158"/>
      <c r="BES1430" s="158"/>
      <c r="BET1430" s="158"/>
      <c r="BEU1430" s="158"/>
      <c r="BEV1430" s="158"/>
      <c r="BEW1430" s="158"/>
      <c r="BEX1430" s="158"/>
      <c r="BEY1430" s="158"/>
      <c r="BEZ1430" s="158"/>
      <c r="BFA1430" s="158"/>
      <c r="BFB1430" s="158"/>
      <c r="BFC1430" s="158"/>
      <c r="BFD1430" s="158"/>
      <c r="BFE1430" s="158"/>
      <c r="BFF1430" s="158"/>
      <c r="BFG1430" s="158"/>
      <c r="BFH1430" s="158"/>
      <c r="BFI1430" s="158"/>
      <c r="BFJ1430" s="158"/>
      <c r="BFK1430" s="158"/>
      <c r="BFL1430" s="158"/>
      <c r="BFM1430" s="158"/>
      <c r="BFN1430" s="158"/>
      <c r="BFO1430" s="158"/>
      <c r="BFP1430" s="158"/>
      <c r="BFQ1430" s="158"/>
      <c r="BFR1430" s="158"/>
      <c r="BFS1430" s="158"/>
      <c r="BFT1430" s="158"/>
      <c r="BFU1430" s="158"/>
      <c r="BFV1430" s="158"/>
      <c r="BFW1430" s="158"/>
      <c r="BFX1430" s="158"/>
      <c r="BFY1430" s="158"/>
      <c r="BFZ1430" s="158"/>
      <c r="BGA1430" s="158"/>
      <c r="BGB1430" s="158"/>
      <c r="BGC1430" s="158"/>
      <c r="BGD1430" s="158"/>
      <c r="BGE1430" s="158"/>
      <c r="BGF1430" s="158"/>
      <c r="BGG1430" s="158"/>
      <c r="BGH1430" s="158"/>
      <c r="BGI1430" s="158"/>
      <c r="BGJ1430" s="158"/>
      <c r="BGK1430" s="158"/>
      <c r="BGL1430" s="158"/>
      <c r="BGM1430" s="158"/>
      <c r="BGN1430" s="158"/>
      <c r="BGO1430" s="158"/>
      <c r="BGP1430" s="158"/>
      <c r="BGQ1430" s="158"/>
      <c r="BGR1430" s="158"/>
      <c r="BGS1430" s="158"/>
      <c r="BGT1430" s="158"/>
      <c r="BGU1430" s="158"/>
      <c r="BGV1430" s="158"/>
      <c r="BGW1430" s="158"/>
      <c r="BGX1430" s="158"/>
      <c r="BGY1430" s="158"/>
      <c r="BGZ1430" s="158"/>
      <c r="BHA1430" s="158"/>
      <c r="BHB1430" s="158"/>
      <c r="BHC1430" s="158"/>
      <c r="BHD1430" s="158"/>
      <c r="BHE1430" s="158"/>
      <c r="BHF1430" s="158"/>
      <c r="BHG1430" s="158"/>
      <c r="BHH1430" s="158"/>
      <c r="BHI1430" s="158"/>
      <c r="BHJ1430" s="158"/>
      <c r="BHK1430" s="158"/>
      <c r="BHL1430" s="158"/>
      <c r="BHM1430" s="158"/>
      <c r="BHN1430" s="158"/>
      <c r="BHO1430" s="158"/>
      <c r="BHP1430" s="158"/>
      <c r="BHQ1430" s="158"/>
      <c r="BHR1430" s="158"/>
      <c r="BHS1430" s="158"/>
      <c r="BHT1430" s="158"/>
      <c r="BHU1430" s="158"/>
      <c r="BHV1430" s="158"/>
      <c r="BHW1430" s="158"/>
      <c r="BHX1430" s="158"/>
      <c r="BHY1430" s="158"/>
      <c r="BHZ1430" s="158"/>
      <c r="BIA1430" s="158"/>
      <c r="BIB1430" s="158"/>
      <c r="BIC1430" s="158"/>
      <c r="BID1430" s="158"/>
      <c r="BIE1430" s="158"/>
      <c r="BIF1430" s="158"/>
      <c r="BIG1430" s="158"/>
      <c r="BIH1430" s="158"/>
      <c r="BII1430" s="158"/>
      <c r="BIJ1430" s="158"/>
      <c r="BIK1430" s="158"/>
      <c r="BIL1430" s="158"/>
      <c r="BIM1430" s="158"/>
      <c r="BIN1430" s="158"/>
      <c r="BIO1430" s="158"/>
      <c r="BIP1430" s="158"/>
      <c r="BIQ1430" s="158"/>
      <c r="BIR1430" s="158"/>
      <c r="BIS1430" s="158"/>
      <c r="BIT1430" s="158"/>
      <c r="BIU1430" s="158"/>
      <c r="BIV1430" s="158"/>
      <c r="BIW1430" s="158"/>
      <c r="BIX1430" s="158"/>
      <c r="BIY1430" s="158"/>
      <c r="BIZ1430" s="158"/>
      <c r="BJA1430" s="158"/>
      <c r="BJB1430" s="158"/>
      <c r="BJC1430" s="158"/>
      <c r="BJD1430" s="158"/>
      <c r="BJE1430" s="158"/>
      <c r="BJF1430" s="158"/>
      <c r="BJG1430" s="158"/>
      <c r="BJH1430" s="158"/>
      <c r="BJI1430" s="158"/>
      <c r="BJJ1430" s="158"/>
      <c r="BJK1430" s="158"/>
      <c r="BJL1430" s="158"/>
      <c r="BJM1430" s="158"/>
      <c r="BJN1430" s="158"/>
      <c r="BJO1430" s="158"/>
      <c r="BJP1430" s="158"/>
      <c r="BJQ1430" s="158"/>
      <c r="BJR1430" s="158"/>
      <c r="BJS1430" s="158"/>
      <c r="BJT1430" s="158"/>
      <c r="BJU1430" s="158"/>
      <c r="BJV1430" s="158"/>
      <c r="BJW1430" s="158"/>
      <c r="BJX1430" s="158"/>
      <c r="BJY1430" s="158"/>
      <c r="BJZ1430" s="158"/>
      <c r="BKA1430" s="158"/>
      <c r="BKB1430" s="158"/>
      <c r="BKC1430" s="158"/>
      <c r="BKD1430" s="158"/>
      <c r="BKE1430" s="158"/>
      <c r="BKF1430" s="158"/>
      <c r="BKG1430" s="158"/>
      <c r="BKH1430" s="158"/>
      <c r="BKI1430" s="158"/>
      <c r="BKJ1430" s="158"/>
      <c r="BKK1430" s="158"/>
      <c r="BKL1430" s="158"/>
      <c r="BKM1430" s="158"/>
      <c r="BKN1430" s="158"/>
      <c r="BKO1430" s="158"/>
      <c r="BKP1430" s="158"/>
      <c r="BKQ1430" s="158"/>
      <c r="BKR1430" s="158"/>
      <c r="BKS1430" s="158"/>
      <c r="BKT1430" s="158"/>
      <c r="BKU1430" s="158"/>
      <c r="BKV1430" s="158"/>
      <c r="BKW1430" s="158"/>
      <c r="BKX1430" s="158"/>
      <c r="BKY1430" s="158"/>
      <c r="BKZ1430" s="158"/>
      <c r="BLA1430" s="158"/>
      <c r="BLB1430" s="158"/>
      <c r="BLC1430" s="158"/>
      <c r="BLD1430" s="158"/>
      <c r="BLE1430" s="158"/>
      <c r="BLF1430" s="158"/>
      <c r="BLG1430" s="158"/>
      <c r="BLH1430" s="158"/>
      <c r="BLI1430" s="158"/>
      <c r="BLJ1430" s="158"/>
      <c r="BLK1430" s="158"/>
      <c r="BLL1430" s="158"/>
      <c r="BLM1430" s="158"/>
      <c r="BLN1430" s="158"/>
      <c r="BLO1430" s="158"/>
      <c r="BLP1430" s="158"/>
      <c r="BLQ1430" s="158"/>
      <c r="BLR1430" s="158"/>
      <c r="BLS1430" s="158"/>
      <c r="BLT1430" s="158"/>
      <c r="BLU1430" s="158"/>
      <c r="BLV1430" s="158"/>
      <c r="BLW1430" s="158"/>
      <c r="BLX1430" s="158"/>
      <c r="BLY1430" s="158"/>
      <c r="BLZ1430" s="158"/>
      <c r="BMA1430" s="158"/>
      <c r="BMB1430" s="158"/>
      <c r="BMC1430" s="158"/>
      <c r="BMD1430" s="158"/>
      <c r="BME1430" s="158"/>
      <c r="BMF1430" s="158"/>
      <c r="BMG1430" s="158"/>
      <c r="BMH1430" s="158"/>
      <c r="BMI1430" s="158"/>
      <c r="BMJ1430" s="158"/>
      <c r="BMK1430" s="158"/>
      <c r="BML1430" s="158"/>
      <c r="BMM1430" s="158"/>
      <c r="BMN1430" s="158"/>
      <c r="BMO1430" s="158"/>
      <c r="BMP1430" s="158"/>
      <c r="BMQ1430" s="158"/>
      <c r="BMR1430" s="158"/>
      <c r="BMS1430" s="158"/>
      <c r="BMT1430" s="158"/>
      <c r="BMU1430" s="158"/>
      <c r="BMV1430" s="158"/>
      <c r="BMW1430" s="158"/>
      <c r="BMX1430" s="158"/>
      <c r="BMY1430" s="158"/>
      <c r="BMZ1430" s="158"/>
      <c r="BNA1430" s="158"/>
      <c r="BNB1430" s="158"/>
      <c r="BNC1430" s="158"/>
      <c r="BND1430" s="158"/>
      <c r="BNE1430" s="158"/>
      <c r="BNF1430" s="158"/>
      <c r="BNG1430" s="158"/>
      <c r="BNH1430" s="158"/>
      <c r="BNI1430" s="158"/>
      <c r="BNJ1430" s="158"/>
      <c r="BNK1430" s="158"/>
      <c r="BNL1430" s="158"/>
      <c r="BNM1430" s="158"/>
      <c r="BNN1430" s="158"/>
      <c r="BNO1430" s="158"/>
      <c r="BNP1430" s="158"/>
      <c r="BNQ1430" s="158"/>
      <c r="BNR1430" s="158"/>
      <c r="BNS1430" s="158"/>
      <c r="BNT1430" s="158"/>
      <c r="BNU1430" s="158"/>
      <c r="BNV1430" s="158"/>
      <c r="BNW1430" s="158"/>
      <c r="BNX1430" s="158"/>
      <c r="BNY1430" s="158"/>
      <c r="BNZ1430" s="158"/>
      <c r="BOA1430" s="158"/>
      <c r="BOB1430" s="158"/>
      <c r="BOC1430" s="158"/>
      <c r="BOD1430" s="158"/>
      <c r="BOE1430" s="158"/>
      <c r="BOF1430" s="158"/>
      <c r="BOG1430" s="158"/>
      <c r="BOH1430" s="158"/>
      <c r="BOI1430" s="158"/>
      <c r="BOJ1430" s="158"/>
      <c r="BOK1430" s="158"/>
      <c r="BOL1430" s="158"/>
      <c r="BOM1430" s="158"/>
      <c r="BON1430" s="158"/>
      <c r="BOO1430" s="158"/>
      <c r="BOP1430" s="158"/>
      <c r="BOQ1430" s="158"/>
      <c r="BOR1430" s="158"/>
      <c r="BOS1430" s="158"/>
      <c r="BOT1430" s="158"/>
      <c r="BOU1430" s="158"/>
      <c r="BOV1430" s="158"/>
      <c r="BOW1430" s="158"/>
      <c r="BOX1430" s="158"/>
      <c r="BOY1430" s="158"/>
      <c r="BOZ1430" s="158"/>
      <c r="BPA1430" s="158"/>
      <c r="BPB1430" s="158"/>
      <c r="BPC1430" s="158"/>
      <c r="BPD1430" s="158"/>
      <c r="BPE1430" s="158"/>
      <c r="BPF1430" s="158"/>
      <c r="BPG1430" s="158"/>
      <c r="BPH1430" s="158"/>
      <c r="BPI1430" s="158"/>
      <c r="BPJ1430" s="158"/>
      <c r="BPK1430" s="158"/>
      <c r="BPL1430" s="158"/>
      <c r="BPM1430" s="158"/>
      <c r="BPN1430" s="158"/>
      <c r="BPO1430" s="158"/>
      <c r="BPP1430" s="158"/>
      <c r="BPQ1430" s="158"/>
      <c r="BPR1430" s="158"/>
      <c r="BPS1430" s="158"/>
      <c r="BPT1430" s="158"/>
      <c r="BPU1430" s="158"/>
      <c r="BPV1430" s="158"/>
      <c r="BPW1430" s="158"/>
      <c r="BPX1430" s="158"/>
      <c r="BPY1430" s="158"/>
      <c r="BPZ1430" s="158"/>
      <c r="BQA1430" s="158"/>
      <c r="BQB1430" s="158"/>
      <c r="BQC1430" s="158"/>
      <c r="BQD1430" s="158"/>
      <c r="BQE1430" s="158"/>
      <c r="BQF1430" s="158"/>
      <c r="BQG1430" s="158"/>
      <c r="BQH1430" s="158"/>
      <c r="BQI1430" s="158"/>
      <c r="BQJ1430" s="158"/>
      <c r="BQK1430" s="158"/>
      <c r="BQL1430" s="158"/>
      <c r="BQM1430" s="158"/>
      <c r="BQN1430" s="158"/>
      <c r="BQO1430" s="158"/>
      <c r="BQP1430" s="158"/>
      <c r="BQQ1430" s="158"/>
      <c r="BQR1430" s="158"/>
      <c r="BQS1430" s="158"/>
      <c r="BQT1430" s="158"/>
      <c r="BQU1430" s="158"/>
      <c r="BQV1430" s="158"/>
      <c r="BQW1430" s="158"/>
      <c r="BQX1430" s="158"/>
      <c r="BQY1430" s="158"/>
      <c r="BQZ1430" s="158"/>
      <c r="BRA1430" s="158"/>
      <c r="BRB1430" s="158"/>
      <c r="BRC1430" s="158"/>
      <c r="BRD1430" s="158"/>
      <c r="BRE1430" s="158"/>
      <c r="BRF1430" s="158"/>
      <c r="BRG1430" s="158"/>
      <c r="BRH1430" s="158"/>
      <c r="BRI1430" s="158"/>
      <c r="BRJ1430" s="158"/>
      <c r="BRK1430" s="158"/>
      <c r="BRL1430" s="158"/>
      <c r="BRM1430" s="158"/>
      <c r="BRN1430" s="158"/>
      <c r="BRO1430" s="158"/>
      <c r="BRP1430" s="158"/>
      <c r="BRQ1430" s="158"/>
      <c r="BRR1430" s="158"/>
      <c r="BRS1430" s="158"/>
      <c r="BRT1430" s="158"/>
      <c r="BRU1430" s="158"/>
      <c r="BRV1430" s="158"/>
      <c r="BRW1430" s="158"/>
      <c r="BRX1430" s="158"/>
      <c r="BRY1430" s="158"/>
      <c r="BRZ1430" s="158"/>
      <c r="BSA1430" s="158"/>
      <c r="BSB1430" s="158"/>
      <c r="BSC1430" s="158"/>
      <c r="BSD1430" s="158"/>
      <c r="BSE1430" s="158"/>
      <c r="BSF1430" s="158"/>
      <c r="BSG1430" s="158"/>
      <c r="BSH1430" s="158"/>
      <c r="BSI1430" s="158"/>
      <c r="BSJ1430" s="158"/>
      <c r="BSK1430" s="158"/>
      <c r="BSL1430" s="158"/>
      <c r="BSM1430" s="158"/>
      <c r="BSN1430" s="158"/>
      <c r="BSO1430" s="158"/>
      <c r="BSP1430" s="158"/>
      <c r="BSQ1430" s="158"/>
      <c r="BSR1430" s="158"/>
      <c r="BSS1430" s="158"/>
      <c r="BST1430" s="158"/>
      <c r="BSU1430" s="158"/>
      <c r="BSV1430" s="158"/>
      <c r="BSW1430" s="158"/>
      <c r="BSX1430" s="158"/>
      <c r="BSY1430" s="158"/>
      <c r="BSZ1430" s="158"/>
      <c r="BTA1430" s="158"/>
      <c r="BTB1430" s="158"/>
      <c r="BTC1430" s="158"/>
      <c r="BTD1430" s="158"/>
      <c r="BTE1430" s="158"/>
      <c r="BTF1430" s="158"/>
      <c r="BTG1430" s="158"/>
      <c r="BTH1430" s="158"/>
      <c r="BTI1430" s="158"/>
      <c r="BTJ1430" s="158"/>
      <c r="BTK1430" s="158"/>
      <c r="BTL1430" s="158"/>
      <c r="BTM1430" s="158"/>
      <c r="BTN1430" s="158"/>
      <c r="BTO1430" s="158"/>
      <c r="BTP1430" s="158"/>
      <c r="BTQ1430" s="158"/>
      <c r="BTR1430" s="158"/>
      <c r="BTS1430" s="158"/>
      <c r="BTT1430" s="158"/>
      <c r="BTU1430" s="158"/>
      <c r="BTV1430" s="158"/>
      <c r="BTW1430" s="158"/>
      <c r="BTX1430" s="158"/>
      <c r="BTY1430" s="158"/>
      <c r="BTZ1430" s="158"/>
      <c r="BUA1430" s="158"/>
      <c r="BUB1430" s="158"/>
      <c r="BUC1430" s="158"/>
      <c r="BUD1430" s="158"/>
      <c r="BUE1430" s="158"/>
      <c r="BUF1430" s="158"/>
      <c r="BUG1430" s="158"/>
      <c r="BUH1430" s="158"/>
      <c r="BUI1430" s="158"/>
      <c r="BUJ1430" s="158"/>
      <c r="BUK1430" s="158"/>
      <c r="BUL1430" s="158"/>
      <c r="BUM1430" s="158"/>
      <c r="BUN1430" s="158"/>
      <c r="BUO1430" s="158"/>
      <c r="BUP1430" s="158"/>
      <c r="BUQ1430" s="158"/>
      <c r="BUR1430" s="158"/>
      <c r="BUS1430" s="158"/>
      <c r="BUT1430" s="158"/>
      <c r="BUU1430" s="158"/>
      <c r="BUV1430" s="158"/>
      <c r="BUW1430" s="158"/>
      <c r="BUX1430" s="158"/>
      <c r="BUY1430" s="158"/>
      <c r="BUZ1430" s="158"/>
      <c r="BVA1430" s="158"/>
      <c r="BVB1430" s="158"/>
      <c r="BVC1430" s="158"/>
      <c r="BVD1430" s="158"/>
      <c r="BVE1430" s="158"/>
      <c r="BVF1430" s="158"/>
      <c r="BVG1430" s="158"/>
      <c r="BVH1430" s="158"/>
      <c r="BVI1430" s="158"/>
      <c r="BVJ1430" s="158"/>
      <c r="BVK1430" s="158"/>
      <c r="BVL1430" s="158"/>
      <c r="BVM1430" s="158"/>
      <c r="BVN1430" s="158"/>
      <c r="BVO1430" s="158"/>
      <c r="BVP1430" s="158"/>
      <c r="BVQ1430" s="158"/>
      <c r="BVR1430" s="158"/>
      <c r="BVS1430" s="158"/>
      <c r="BVT1430" s="158"/>
      <c r="BVU1430" s="158"/>
      <c r="BVV1430" s="158"/>
      <c r="BVW1430" s="158"/>
      <c r="BVX1430" s="158"/>
      <c r="BVY1430" s="158"/>
      <c r="BVZ1430" s="158"/>
      <c r="BWA1430" s="158"/>
      <c r="BWB1430" s="158"/>
      <c r="BWC1430" s="158"/>
      <c r="BWD1430" s="158"/>
      <c r="BWE1430" s="158"/>
      <c r="BWF1430" s="158"/>
      <c r="BWG1430" s="158"/>
      <c r="BWH1430" s="158"/>
      <c r="BWI1430" s="158"/>
      <c r="BWJ1430" s="158"/>
      <c r="BWK1430" s="158"/>
      <c r="BWL1430" s="158"/>
      <c r="BWM1430" s="158"/>
      <c r="BWN1430" s="158"/>
      <c r="BWO1430" s="158"/>
      <c r="BWP1430" s="158"/>
      <c r="BWQ1430" s="158"/>
      <c r="BWR1430" s="158"/>
      <c r="BWS1430" s="158"/>
      <c r="BWT1430" s="158"/>
      <c r="BWU1430" s="158"/>
      <c r="BWV1430" s="158"/>
      <c r="BWW1430" s="158"/>
      <c r="BWX1430" s="158"/>
      <c r="BWY1430" s="158"/>
      <c r="BWZ1430" s="158"/>
      <c r="BXA1430" s="158"/>
      <c r="BXB1430" s="158"/>
      <c r="BXC1430" s="158"/>
      <c r="BXD1430" s="158"/>
      <c r="BXE1430" s="158"/>
      <c r="BXF1430" s="158"/>
      <c r="BXG1430" s="158"/>
      <c r="BXH1430" s="158"/>
      <c r="BXI1430" s="158"/>
      <c r="BXJ1430" s="158"/>
      <c r="BXK1430" s="158"/>
      <c r="BXL1430" s="158"/>
      <c r="BXM1430" s="158"/>
      <c r="BXN1430" s="158"/>
      <c r="BXO1430" s="158"/>
      <c r="BXP1430" s="158"/>
      <c r="BXQ1430" s="158"/>
      <c r="BXR1430" s="158"/>
      <c r="BXS1430" s="158"/>
      <c r="BXT1430" s="158"/>
      <c r="BXU1430" s="158"/>
      <c r="BXV1430" s="158"/>
      <c r="BXW1430" s="158"/>
      <c r="BXX1430" s="158"/>
      <c r="BXY1430" s="158"/>
      <c r="BXZ1430" s="158"/>
      <c r="BYA1430" s="158"/>
      <c r="BYB1430" s="158"/>
      <c r="BYC1430" s="158"/>
      <c r="BYD1430" s="158"/>
      <c r="BYE1430" s="158"/>
      <c r="BYF1430" s="158"/>
      <c r="BYG1430" s="158"/>
      <c r="BYH1430" s="158"/>
      <c r="BYI1430" s="158"/>
      <c r="BYJ1430" s="158"/>
      <c r="BYK1430" s="158"/>
      <c r="BYL1430" s="158"/>
      <c r="BYM1430" s="158"/>
      <c r="BYN1430" s="158"/>
      <c r="BYO1430" s="158"/>
      <c r="BYP1430" s="158"/>
    </row>
    <row r="1431" spans="1:2018" ht="12.75" customHeight="1">
      <c r="D1431" s="17" t="s">
        <v>14</v>
      </c>
      <c r="E1431" s="160" t="s">
        <v>197</v>
      </c>
      <c r="I1431" s="1">
        <f t="shared" ref="I1431" si="4435">H1431-I1428+I1429+I1430</f>
        <v>22.470596270738142</v>
      </c>
      <c r="J1431" s="158">
        <f t="shared" ref="J1431" si="4436">I1431-J1428+J1429+J1430</f>
        <v>21.936852891385691</v>
      </c>
      <c r="K1431" s="1">
        <f t="shared" ref="K1431" si="4437">J1431-K1428+K1429+K1430</f>
        <v>21.40310951203324</v>
      </c>
      <c r="L1431" s="1">
        <f t="shared" ref="L1431" si="4438">K1431-L1428+L1429+L1430</f>
        <v>20.869366132680788</v>
      </c>
      <c r="M1431" s="1">
        <f t="shared" ref="M1431" si="4439">L1431-M1428+M1429+M1430</f>
        <v>20.335622753328337</v>
      </c>
      <c r="N1431" s="1">
        <f t="shared" ref="N1431" si="4440">M1431-N1428+N1429+N1430</f>
        <v>19.801879373975886</v>
      </c>
      <c r="O1431" s="1">
        <f t="shared" ref="O1431" si="4441">N1431-O1428+O1429+O1430</f>
        <v>19.268135994623435</v>
      </c>
      <c r="P1431" s="1">
        <f t="shared" ref="P1431" si="4442">O1431-P1428+P1429+P1430</f>
        <v>18.734392615270984</v>
      </c>
      <c r="Q1431" s="1">
        <f t="shared" ref="Q1431" si="4443">P1431-Q1428+Q1429+Q1430</f>
        <v>18.200649235918533</v>
      </c>
      <c r="R1431" s="1">
        <f t="shared" ref="R1431" si="4444">Q1431-R1428+R1429+R1430</f>
        <v>17.666905856566082</v>
      </c>
      <c r="S1431" s="1">
        <f t="shared" ref="S1431" si="4445">R1431-S1428+S1429+S1430</f>
        <v>17.133162477213631</v>
      </c>
      <c r="T1431" s="1">
        <f t="shared" ref="T1431" si="4446">S1431-T1428+T1429+T1430</f>
        <v>16.59941909786118</v>
      </c>
      <c r="U1431" s="1">
        <f t="shared" ref="U1431" si="4447">T1431-U1428+U1429+U1430</f>
        <v>16.065675718508729</v>
      </c>
      <c r="V1431" s="1">
        <f t="shared" ref="V1431" si="4448">U1431-V1428+V1429+V1430</f>
        <v>15.531932339156279</v>
      </c>
      <c r="W1431" s="1">
        <f t="shared" ref="W1431" si="4449">V1431-W1428+W1429+W1430</f>
        <v>14.99818895980383</v>
      </c>
      <c r="X1431" s="1">
        <f t="shared" ref="X1431" si="4450">W1431-X1428+X1429+X1430</f>
        <v>14.464445580451381</v>
      </c>
      <c r="Y1431" s="1">
        <f t="shared" ref="Y1431" si="4451">X1431-Y1428+Y1429+Y1430</f>
        <v>13.930702201098931</v>
      </c>
      <c r="Z1431" s="1">
        <f t="shared" ref="Z1431" si="4452">Y1431-Z1428+Z1429+Z1430</f>
        <v>13.396958821746482</v>
      </c>
      <c r="AA1431" s="1">
        <f t="shared" ref="AA1431" si="4453">Z1431-AA1428+AA1429+AA1430</f>
        <v>12.863215442394033</v>
      </c>
      <c r="AB1431" s="1">
        <f t="shared" ref="AB1431" si="4454">AA1431-AB1428+AB1429+AB1430</f>
        <v>12.329472063041583</v>
      </c>
      <c r="AC1431" s="1">
        <f t="shared" ref="AC1431" si="4455">AB1431-AC1428+AC1429+AC1430</f>
        <v>11.795728683689134</v>
      </c>
      <c r="AD1431" s="1">
        <f t="shared" ref="AD1431" si="4456">AC1431-AD1428+AD1429+AD1430</f>
        <v>11.261985304336685</v>
      </c>
      <c r="AE1431" s="1">
        <f t="shared" ref="AE1431" si="4457">AD1431-AE1428+AE1429+AE1430</f>
        <v>10.728241924984236</v>
      </c>
      <c r="AF1431" s="1">
        <f t="shared" ref="AF1431" si="4458">AE1431-AF1428+AF1429+AF1430</f>
        <v>10.194498545631786</v>
      </c>
      <c r="AG1431" s="1">
        <f t="shared" ref="AG1431" si="4459">AF1431-AG1428+AG1429+AG1430</f>
        <v>9.6607551662793369</v>
      </c>
      <c r="AH1431" s="1">
        <f t="shared" ref="AH1431" si="4460">AG1431-AH1428+AH1429+AH1430</f>
        <v>9.1270117869268876</v>
      </c>
      <c r="AI1431" s="1">
        <f t="shared" ref="AI1431" si="4461">AH1431-AI1428+AI1429+AI1430</f>
        <v>8.5932684075744383</v>
      </c>
      <c r="AJ1431" s="1">
        <f t="shared" ref="AJ1431" si="4462">AI1431-AJ1428+AJ1429+AJ1430</f>
        <v>8.059525028221989</v>
      </c>
      <c r="AK1431" s="1">
        <f t="shared" ref="AK1431" si="4463">AJ1431-AK1428+AK1429+AK1430</f>
        <v>7.5257816488695388</v>
      </c>
      <c r="AL1431" s="1">
        <f t="shared" ref="AL1431" si="4464">AK1431-AL1428+AL1429+AL1430</f>
        <v>6.9920382695170886</v>
      </c>
      <c r="AM1431" s="1">
        <f t="shared" ref="AM1431" si="4465">AL1431-AM1428+AM1429+AM1430</f>
        <v>6.4582948901646384</v>
      </c>
      <c r="AN1431" s="1">
        <f t="shared" ref="AN1431" si="4466">AM1431-AN1428+AN1429+AN1430</f>
        <v>5.9245515108121882</v>
      </c>
      <c r="AO1431" s="1">
        <f t="shared" ref="AO1431" si="4467">AN1431-AO1428+AO1429+AO1430</f>
        <v>5.390808131459738</v>
      </c>
      <c r="AP1431" s="1">
        <f t="shared" ref="AP1431" si="4468">AO1431-AP1428+AP1429+AP1430</f>
        <v>4.8570647521072878</v>
      </c>
      <c r="AQ1431" s="1">
        <f t="shared" ref="AQ1431" si="4469">AP1431-AQ1428+AQ1429+AQ1430</f>
        <v>4.3233213727548376</v>
      </c>
      <c r="AR1431" s="1">
        <f t="shared" ref="AR1431" si="4470">AQ1431-AR1428+AR1429+AR1430</f>
        <v>3.7895779934023879</v>
      </c>
      <c r="AS1431" s="1">
        <f t="shared" ref="AS1431" si="4471">AR1431-AS1428+AS1429+AS1430</f>
        <v>3.2558346140499381</v>
      </c>
      <c r="AT1431" s="1">
        <f t="shared" ref="AT1431" si="4472">AS1431-AT1428+AT1429+AT1430</f>
        <v>2.7220912346974884</v>
      </c>
      <c r="AU1431" s="1">
        <f t="shared" ref="AU1431" si="4473">AT1431-AU1428+AU1429+AU1430</f>
        <v>2.1883478553450386</v>
      </c>
      <c r="AV1431" s="1">
        <f t="shared" ref="AV1431" si="4474">AU1431-AV1428+AV1429+AV1430</f>
        <v>1.6546044759925889</v>
      </c>
      <c r="AW1431" s="1">
        <f t="shared" ref="AW1431" si="4475">AV1431-AW1428+AW1429+AW1430</f>
        <v>1.1208610966401391</v>
      </c>
      <c r="AX1431" s="1">
        <f t="shared" ref="AX1431" si="4476">AW1431-AX1428+AX1429+AX1430</f>
        <v>0.58711771728768924</v>
      </c>
      <c r="AY1431" s="1">
        <f t="shared" ref="AY1431" si="4477">AX1431-AY1428+AY1429+AY1430</f>
        <v>5.337433793523938E-2</v>
      </c>
      <c r="AZ1431" s="1">
        <f t="shared" ref="AZ1431" si="4478">AY1431-AZ1428+AZ1429+AZ1430</f>
        <v>6.6613381477509392E-16</v>
      </c>
      <c r="BA1431" s="1">
        <f t="shared" ref="BA1431" si="4479">AZ1431-BA1428+BA1429+BA1430</f>
        <v>6.6613381477509392E-16</v>
      </c>
      <c r="BB1431" s="1">
        <f t="shared" ref="BB1431" si="4480">BA1431-BB1428+BB1429+BB1430</f>
        <v>6.6613381477509392E-16</v>
      </c>
      <c r="BC1431" s="1">
        <f t="shared" ref="BC1431" si="4481">BB1431-BC1428+BC1429+BC1430</f>
        <v>6.6613381477509392E-16</v>
      </c>
      <c r="BD1431" s="1">
        <f t="shared" ref="BD1431" si="4482">BC1431-BD1428+BD1429+BD1430</f>
        <v>6.6613381477509392E-16</v>
      </c>
      <c r="BE1431" s="1">
        <f t="shared" ref="BE1431" si="4483">BD1431-BE1428+BE1429+BE1430</f>
        <v>6.6613381477509392E-16</v>
      </c>
      <c r="BF1431" s="1">
        <f t="shared" ref="BF1431" si="4484">BE1431-BF1428+BF1429+BF1430</f>
        <v>6.6613381477509392E-16</v>
      </c>
      <c r="BG1431" s="1">
        <f t="shared" ref="BG1431" si="4485">BF1431-BG1428+BG1429+BG1430</f>
        <v>6.6613381477509392E-16</v>
      </c>
      <c r="BH1431" s="1">
        <f t="shared" ref="BH1431" si="4486">BG1431-BH1428+BH1429+BH1430</f>
        <v>6.6613381477509392E-16</v>
      </c>
      <c r="BI1431" s="1">
        <f t="shared" ref="BI1431" si="4487">BH1431-BI1428+BI1429+BI1430</f>
        <v>6.6613381477509392E-16</v>
      </c>
      <c r="BJ1431" s="1">
        <f t="shared" ref="BJ1431" si="4488">BI1431-BJ1428+BJ1429+BJ1430</f>
        <v>6.6613381477509392E-16</v>
      </c>
      <c r="BK1431" s="1">
        <f t="shared" ref="BK1431" si="4489">BJ1431-BK1428+BK1429+BK1430</f>
        <v>6.6613381477509392E-16</v>
      </c>
      <c r="BL1431" s="1">
        <f t="shared" ref="BL1431" si="4490">BK1431-BL1428+BL1429+BL1430</f>
        <v>6.6613381477509392E-16</v>
      </c>
      <c r="BM1431" s="1">
        <f t="shared" ref="BM1431" si="4491">BL1431-BM1428+BM1429+BM1430</f>
        <v>6.6613381477509392E-16</v>
      </c>
      <c r="BN1431" s="1">
        <f t="shared" ref="BN1431" si="4492">BM1431-BN1428+BN1429+BN1430</f>
        <v>6.6613381477509392E-16</v>
      </c>
      <c r="BO1431" s="1">
        <f t="shared" ref="BO1431" si="4493">BN1431-BO1428+BO1429+BO1430</f>
        <v>6.6613381477509392E-16</v>
      </c>
      <c r="BP1431" s="1">
        <f t="shared" ref="BP1431" si="4494">BO1431-BP1428+BP1429+BP1430</f>
        <v>6.6613381477509392E-16</v>
      </c>
      <c r="BQ1431" s="1">
        <f t="shared" ref="BQ1431" si="4495">BP1431-BQ1428+BQ1429+BQ1430</f>
        <v>6.6613381477509392E-16</v>
      </c>
      <c r="BR1431" s="158">
        <f t="shared" ref="BR1431" si="4496">BQ1431-BR1428+BR1429+BR1430</f>
        <v>6.6613381477509392E-16</v>
      </c>
      <c r="BS1431" s="158">
        <f t="shared" ref="BS1431" si="4497">BR1431-BS1428+BS1429+BS1430</f>
        <v>6.6613381477509392E-16</v>
      </c>
      <c r="BT1431" s="158">
        <f t="shared" ref="BT1431" si="4498">BS1431-BT1428+BT1429+BT1430</f>
        <v>6.6613381477509392E-16</v>
      </c>
      <c r="BU1431" s="158">
        <f t="shared" ref="BU1431" si="4499">BT1431-BU1428+BU1429+BU1430</f>
        <v>6.6613381477509392E-16</v>
      </c>
      <c r="BV1431" s="158">
        <f t="shared" ref="BV1431" si="4500">BU1431-BV1428+BV1429+BV1430</f>
        <v>6.6613381477509392E-16</v>
      </c>
      <c r="BW1431" s="158">
        <f t="shared" ref="BW1431" si="4501">BV1431-BW1428+BW1429+BW1430</f>
        <v>6.6613381477509392E-16</v>
      </c>
      <c r="BX1431" s="158">
        <f t="shared" ref="BX1431" si="4502">BW1431-BX1428+BX1429+BX1430</f>
        <v>6.6613381477509392E-16</v>
      </c>
      <c r="BY1431" s="158">
        <f t="shared" ref="BY1431" si="4503">BX1431-BY1428+BY1429+BY1430</f>
        <v>6.6613381477509392E-16</v>
      </c>
      <c r="BZ1431" s="158">
        <f t="shared" ref="BZ1431" si="4504">BY1431-BZ1428+BZ1429+BZ1430</f>
        <v>6.6613381477509392E-16</v>
      </c>
      <c r="CA1431" s="158">
        <f t="shared" ref="CA1431" si="4505">BZ1431-CA1428+CA1429+CA1430</f>
        <v>6.6613381477509392E-16</v>
      </c>
      <c r="CB1431" s="158">
        <f t="shared" ref="CB1431" si="4506">CA1431-CB1428+CB1429+CB1430</f>
        <v>6.6613381477509392E-16</v>
      </c>
      <c r="CC1431" s="158">
        <f t="shared" ref="CC1431" si="4507">CB1431-CC1428+CC1429+CC1430</f>
        <v>6.6613381477509392E-16</v>
      </c>
      <c r="CD1431" s="158">
        <f t="shared" ref="CD1431" si="4508">CC1431-CD1428+CD1429+CD1430</f>
        <v>6.6613381477509392E-16</v>
      </c>
      <c r="CE1431" s="158">
        <f t="shared" ref="CE1431" si="4509">CD1431-CE1428+CE1429+CE1430</f>
        <v>6.6613381477509392E-16</v>
      </c>
      <c r="CF1431" s="158">
        <f t="shared" ref="CF1431" si="4510">CE1431-CF1428+CF1429+CF1430</f>
        <v>6.6613381477509392E-16</v>
      </c>
    </row>
    <row r="1432" spans="1:2018" ht="12.75" customHeight="1">
      <c r="I1432" s="31"/>
    </row>
    <row r="1433" spans="1:2018" ht="12.75" customHeight="1">
      <c r="I1433" s="31"/>
    </row>
    <row r="1434" spans="1:2018" s="158" customFormat="1" ht="12.75" customHeight="1">
      <c r="C1434" s="169" t="s">
        <v>6</v>
      </c>
      <c r="D1434" s="160"/>
      <c r="E1434" s="160" t="s">
        <v>197</v>
      </c>
      <c r="I1434" s="31"/>
      <c r="J1434" s="315">
        <f>INDEX(Inputs!J$94:J$121,MATCH($B1421,Inputs!$C$94:$C$121,0))*(1+J$7)^0.5</f>
        <v>0</v>
      </c>
      <c r="K1434" s="315">
        <f>INDEX(Inputs!K$94:K$121,MATCH($B1421,Inputs!$C$94:$C$121,0))*(1+K$7)^0.5</f>
        <v>0</v>
      </c>
      <c r="L1434" s="315">
        <f>INDEX(Inputs!L$94:L$121,MATCH($B1421,Inputs!$C$94:$C$121,0))*(1+L$7)^0.5</f>
        <v>0</v>
      </c>
      <c r="M1434" s="315">
        <f>INDEX(Inputs!M$94:M$121,MATCH($B1421,Inputs!$C$94:$C$121,0))*(1+M$7)^0.5</f>
        <v>0</v>
      </c>
      <c r="N1434" s="315">
        <f>INDEX(Inputs!N$94:N$121,MATCH($B1421,Inputs!$C$94:$C$121,0))*(1+N$7)^0.5</f>
        <v>0</v>
      </c>
      <c r="O1434" s="315">
        <f>INDEX(Inputs!O$94:O$121,MATCH($B1421,Inputs!$C$94:$C$121,0))*(1+O$7)^0.5</f>
        <v>0</v>
      </c>
      <c r="P1434" s="315">
        <f>INDEX(Inputs!P$94:P$121,MATCH($B1421,Inputs!$C$94:$C$121,0))*(1+P$7)^0.5</f>
        <v>0</v>
      </c>
      <c r="Q1434" s="315">
        <f>INDEX(Inputs!Q$94:Q$121,MATCH($B1421,Inputs!$C$94:$C$121,0))*(1+Q$7)^0.5</f>
        <v>0</v>
      </c>
      <c r="R1434" s="315">
        <f>INDEX(Inputs!R$94:R$121,MATCH($B1421,Inputs!$C$94:$C$121,0))*(1+R$7)^0.5</f>
        <v>0</v>
      </c>
      <c r="S1434" s="315">
        <f>INDEX(Inputs!S$94:S$121,MATCH($B1421,Inputs!$C$94:$C$121,0))*(1+S$7)^0.5</f>
        <v>0</v>
      </c>
      <c r="T1434" s="315">
        <f>INDEX(Inputs!T$94:T$121,MATCH($B1421,Inputs!$C$94:$C$121,0))*(1+T$7)^0.5</f>
        <v>0</v>
      </c>
      <c r="U1434" s="315">
        <f>INDEX(Inputs!U$94:U$121,MATCH($B1421,Inputs!$C$94:$C$121,0))*(1+U$7)^0.5</f>
        <v>0</v>
      </c>
      <c r="V1434" s="315">
        <f>INDEX(Inputs!V$94:V$121,MATCH($B1421,Inputs!$C$94:$C$121,0))*(1+V$7)^0.5</f>
        <v>0</v>
      </c>
      <c r="W1434" s="315">
        <f>INDEX(Inputs!W$94:W$121,MATCH($B1421,Inputs!$C$94:$C$121,0))*(1+W$7)^0.5</f>
        <v>0</v>
      </c>
      <c r="X1434" s="315">
        <f>INDEX(Inputs!X$94:X$121,MATCH($B1421,Inputs!$C$94:$C$121,0))*(1+X$7)^0.5</f>
        <v>0</v>
      </c>
      <c r="Y1434" s="315">
        <f>INDEX(Inputs!Y$94:Y$121,MATCH($B1421,Inputs!$C$94:$C$121,0))*(1+Y$7)^0.5</f>
        <v>0</v>
      </c>
      <c r="Z1434" s="315">
        <f>INDEX(Inputs!Z$94:Z$121,MATCH($B1421,Inputs!$C$94:$C$121,0))*(1+Z$7)^0.5</f>
        <v>0</v>
      </c>
      <c r="AA1434" s="315">
        <f>INDEX(Inputs!AA$94:AA$121,MATCH($B1421,Inputs!$C$94:$C$121,0))*(1+AA$7)^0.5</f>
        <v>0</v>
      </c>
      <c r="AB1434" s="315">
        <f>INDEX(Inputs!AB$94:AB$121,MATCH($B1421,Inputs!$C$94:$C$121,0))*(1+AB$7)^0.5</f>
        <v>0</v>
      </c>
      <c r="AC1434" s="315">
        <f>INDEX(Inputs!AC$94:AC$121,MATCH($B1421,Inputs!$C$94:$C$121,0))*(1+AC$7)^0.5</f>
        <v>0</v>
      </c>
      <c r="AD1434" s="315">
        <f>INDEX(Inputs!AD$94:AD$121,MATCH($B1421,Inputs!$C$94:$C$121,0))*(1+AD$7)^0.5</f>
        <v>0</v>
      </c>
      <c r="AE1434" s="315">
        <f>INDEX(Inputs!AE$94:AE$121,MATCH($B1421,Inputs!$C$94:$C$121,0))*(1+AE$7)^0.5</f>
        <v>0</v>
      </c>
      <c r="AF1434" s="315">
        <f>INDEX(Inputs!AF$94:AF$121,MATCH($B1421,Inputs!$C$94:$C$121,0))*(1+AF$7)^0.5</f>
        <v>0</v>
      </c>
      <c r="AG1434" s="315">
        <f>INDEX(Inputs!AG$94:AG$121,MATCH($B1421,Inputs!$C$94:$C$121,0))*(1+AG$7)^0.5</f>
        <v>0</v>
      </c>
      <c r="AH1434" s="315">
        <f>INDEX(Inputs!AH$94:AH$121,MATCH($B1421,Inputs!$C$94:$C$121,0))*(1+AH$7)^0.5</f>
        <v>0</v>
      </c>
      <c r="AI1434" s="315">
        <f>INDEX(Inputs!AI$94:AI$121,MATCH($B1421,Inputs!$C$94:$C$121,0))*(1+AI$7)^0.5</f>
        <v>0</v>
      </c>
      <c r="AJ1434" s="315">
        <f>INDEX(Inputs!AJ$94:AJ$121,MATCH($B1421,Inputs!$C$94:$C$121,0))*(1+AJ$7)^0.5</f>
        <v>0</v>
      </c>
      <c r="AK1434" s="315">
        <f>INDEX(Inputs!AK$94:AK$121,MATCH($B1421,Inputs!$C$94:$C$121,0))*(1+AK$7)^0.5</f>
        <v>0</v>
      </c>
      <c r="AL1434" s="315">
        <f>INDEX(Inputs!AL$94:AL$121,MATCH($B1421,Inputs!$C$94:$C$121,0))*(1+AL$7)^0.5</f>
        <v>0</v>
      </c>
      <c r="AM1434" s="315">
        <f>INDEX(Inputs!AM$94:AM$121,MATCH($B1421,Inputs!$C$94:$C$121,0))*(1+AM$7)^0.5</f>
        <v>0</v>
      </c>
      <c r="AN1434" s="315">
        <f>INDEX(Inputs!AN$94:AN$121,MATCH($B1421,Inputs!$C$94:$C$121,0))*(1+AN$7)^0.5</f>
        <v>0</v>
      </c>
      <c r="AO1434" s="315">
        <f>INDEX(Inputs!AO$94:AO$121,MATCH($B1421,Inputs!$C$94:$C$121,0))*(1+AO$7)^0.5</f>
        <v>0</v>
      </c>
      <c r="AP1434" s="315">
        <f>INDEX(Inputs!AP$94:AP$121,MATCH($B1421,Inputs!$C$94:$C$121,0))*(1+AP$7)^0.5</f>
        <v>0</v>
      </c>
      <c r="AQ1434" s="315">
        <f>INDEX(Inputs!AQ$94:AQ$121,MATCH($B1421,Inputs!$C$94:$C$121,0))*(1+AQ$7)^0.5</f>
        <v>0</v>
      </c>
      <c r="AR1434" s="315">
        <f>INDEX(Inputs!AR$94:AR$121,MATCH($B1421,Inputs!$C$94:$C$121,0))*(1+AR$7)^0.5</f>
        <v>0</v>
      </c>
      <c r="AS1434" s="315">
        <f>INDEX(Inputs!AS$94:AS$121,MATCH($B1421,Inputs!$C$94:$C$121,0))*(1+AS$7)^0.5</f>
        <v>0</v>
      </c>
      <c r="AT1434" s="315">
        <f>INDEX(Inputs!AT$94:AT$121,MATCH($B1421,Inputs!$C$94:$C$121,0))*(1+AT$7)^0.5</f>
        <v>0</v>
      </c>
      <c r="AU1434" s="315">
        <f>INDEX(Inputs!AU$94:AU$121,MATCH($B1421,Inputs!$C$94:$C$121,0))*(1+AU$7)^0.5</f>
        <v>0</v>
      </c>
      <c r="AV1434" s="315">
        <f>INDEX(Inputs!AV$94:AV$121,MATCH($B1421,Inputs!$C$94:$C$121,0))*(1+AV$7)^0.5</f>
        <v>0</v>
      </c>
      <c r="AW1434" s="315">
        <f>INDEX(Inputs!AW$94:AW$121,MATCH($B1421,Inputs!$C$94:$C$121,0))*(1+AW$7)^0.5</f>
        <v>0</v>
      </c>
      <c r="AX1434" s="315">
        <f>INDEX(Inputs!AX$94:AX$121,MATCH($B1421,Inputs!$C$94:$C$121,0))*(1+AX$7)^0.5</f>
        <v>0</v>
      </c>
      <c r="AY1434" s="315">
        <f>INDEX(Inputs!AY$94:AY$121,MATCH($B1421,Inputs!$C$94:$C$121,0))*(1+AY$7)^0.5</f>
        <v>0</v>
      </c>
      <c r="AZ1434" s="315">
        <f>INDEX(Inputs!AZ$94:AZ$121,MATCH($B1421,Inputs!$C$94:$C$121,0))*(1+AZ$7)^0.5</f>
        <v>0</v>
      </c>
      <c r="BA1434" s="315">
        <f>INDEX(Inputs!BA$94:BA$121,MATCH($B1421,Inputs!$C$94:$C$121,0))*(1+BA$7)^0.5</f>
        <v>0</v>
      </c>
      <c r="BB1434" s="315">
        <f>INDEX(Inputs!BB$94:BB$121,MATCH($B1421,Inputs!$C$94:$C$121,0))*(1+BB$7)^0.5</f>
        <v>0</v>
      </c>
      <c r="BC1434" s="315">
        <f>INDEX(Inputs!BC$94:BC$121,MATCH($B1421,Inputs!$C$94:$C$121,0))*(1+BC$7)^0.5</f>
        <v>0</v>
      </c>
      <c r="BD1434" s="315">
        <f>INDEX(Inputs!BD$94:BD$121,MATCH($B1421,Inputs!$C$94:$C$121,0))*(1+BD$7)^0.5</f>
        <v>0</v>
      </c>
      <c r="BE1434" s="315">
        <f>INDEX(Inputs!BE$94:BE$121,MATCH($B1421,Inputs!$C$94:$C$121,0))*(1+BE$7)^0.5</f>
        <v>0</v>
      </c>
      <c r="BF1434" s="315">
        <f>INDEX(Inputs!BF$94:BF$121,MATCH($B1421,Inputs!$C$94:$C$121,0))*(1+BF$7)^0.5</f>
        <v>0</v>
      </c>
      <c r="BG1434" s="315">
        <f>INDEX(Inputs!BG$94:BG$121,MATCH($B1421,Inputs!$C$94:$C$121,0))*(1+BG$7)^0.5</f>
        <v>0</v>
      </c>
      <c r="BH1434" s="315">
        <f>INDEX(Inputs!BH$94:BH$121,MATCH($B1421,Inputs!$C$94:$C$121,0))*(1+BH$7)^0.5</f>
        <v>0</v>
      </c>
      <c r="BI1434" s="315">
        <f>INDEX(Inputs!BI$94:BI$121,MATCH($B1421,Inputs!$C$94:$C$121,0))*(1+BI$7)^0.5</f>
        <v>0</v>
      </c>
      <c r="BJ1434" s="315">
        <f>INDEX(Inputs!BJ$94:BJ$121,MATCH($B1421,Inputs!$C$94:$C$121,0))*(1+BJ$7)^0.5</f>
        <v>0</v>
      </c>
      <c r="BK1434" s="315">
        <f>INDEX(Inputs!BK$94:BK$121,MATCH($B1421,Inputs!$C$94:$C$121,0))*(1+BK$7)^0.5</f>
        <v>0</v>
      </c>
      <c r="BL1434" s="315">
        <f>INDEX(Inputs!BL$94:BL$121,MATCH($B1421,Inputs!$C$94:$C$121,0))*(1+BL$7)^0.5</f>
        <v>0</v>
      </c>
      <c r="BM1434" s="315">
        <f>INDEX(Inputs!BM$94:BM$121,MATCH($B1421,Inputs!$C$94:$C$121,0))*(1+BM$7)^0.5</f>
        <v>0</v>
      </c>
      <c r="BN1434" s="315">
        <f>INDEX(Inputs!BN$94:BN$121,MATCH($B1421,Inputs!$C$94:$C$121,0))*(1+BN$7)^0.5</f>
        <v>0</v>
      </c>
      <c r="BO1434" s="315">
        <f>INDEX(Inputs!BO$94:BO$121,MATCH($B1421,Inputs!$C$94:$C$121,0))*(1+BO$7)^0.5</f>
        <v>0</v>
      </c>
      <c r="BP1434" s="315">
        <f>INDEX(Inputs!BP$94:BP$121,MATCH($B1421,Inputs!$C$94:$C$121,0))*(1+BP$7)^0.5</f>
        <v>0</v>
      </c>
      <c r="BQ1434" s="315">
        <f>INDEX(Inputs!BQ$94:BQ$121,MATCH($B1421,Inputs!$C$94:$C$121,0))*(1+BQ$7)^0.5</f>
        <v>0</v>
      </c>
      <c r="BR1434" s="315">
        <f>INDEX(Inputs!BR$94:BR$121,MATCH($B1421,Inputs!$C$94:$C$121,0))*(1+BR$7)^0.5</f>
        <v>0</v>
      </c>
      <c r="BS1434" s="315">
        <f>INDEX(Inputs!BS$94:BS$121,MATCH($B1421,Inputs!$C$94:$C$121,0))*(1+BS$7)^0.5</f>
        <v>0</v>
      </c>
      <c r="BT1434" s="315">
        <f>INDEX(Inputs!BT$94:BT$121,MATCH($B1421,Inputs!$C$94:$C$121,0))*(1+BT$7)^0.5</f>
        <v>0</v>
      </c>
      <c r="BU1434" s="315">
        <f>INDEX(Inputs!BU$94:BU$121,MATCH($B1421,Inputs!$C$94:$C$121,0))*(1+BU$7)^0.5</f>
        <v>0</v>
      </c>
      <c r="BV1434" s="315">
        <f>INDEX(Inputs!BV$94:BV$121,MATCH($B1421,Inputs!$C$94:$C$121,0))*(1+BV$7)^0.5</f>
        <v>0</v>
      </c>
      <c r="BW1434" s="315">
        <f>INDEX(Inputs!BW$94:BW$121,MATCH($B1421,Inputs!$C$94:$C$121,0))*(1+BW$7)^0.5</f>
        <v>0</v>
      </c>
      <c r="BX1434" s="315">
        <f>INDEX(Inputs!BX$94:BX$121,MATCH($B1421,Inputs!$C$94:$C$121,0))*(1+BX$7)^0.5</f>
        <v>0</v>
      </c>
      <c r="BY1434" s="315">
        <f>INDEX(Inputs!BY$94:BY$121,MATCH($B1421,Inputs!$C$94:$C$121,0))*(1+BY$7)^0.5</f>
        <v>0</v>
      </c>
      <c r="BZ1434" s="315">
        <f>INDEX(Inputs!BZ$94:BZ$121,MATCH($B1421,Inputs!$C$94:$C$121,0))*(1+BZ$7)^0.5</f>
        <v>0</v>
      </c>
      <c r="CA1434" s="315">
        <f>INDEX(Inputs!CA$94:CA$121,MATCH($B1421,Inputs!$C$94:$C$121,0))*(1+CA$7)^0.5</f>
        <v>0</v>
      </c>
      <c r="CB1434" s="315">
        <f>INDEX(Inputs!CB$94:CB$121,MATCH($B1421,Inputs!$C$94:$C$121,0))*(1+CB$7)^0.5</f>
        <v>0</v>
      </c>
      <c r="CC1434" s="315">
        <f>INDEX(Inputs!CC$94:CC$121,MATCH($B1421,Inputs!$C$94:$C$121,0))*(1+CC$7)^0.5</f>
        <v>0</v>
      </c>
      <c r="CD1434" s="315">
        <f>INDEX(Inputs!CD$94:CD$121,MATCH($B1421,Inputs!$C$94:$C$121,0))*(1+CD$7)^0.5</f>
        <v>0</v>
      </c>
      <c r="CE1434" s="315">
        <f>INDEX(Inputs!CE$94:CE$121,MATCH($B1421,Inputs!$C$94:$C$121,0))*(1+CE$7)^0.5</f>
        <v>0</v>
      </c>
      <c r="CF1434" s="315">
        <f>INDEX(Inputs!CF$94:CF$121,MATCH($B1421,Inputs!$C$94:$C$121,0))*(1+CF$7)^0.5</f>
        <v>0</v>
      </c>
    </row>
    <row r="1435" spans="1:2018" ht="12.75" customHeight="1">
      <c r="D1435" s="17" t="s">
        <v>10</v>
      </c>
      <c r="I1435" s="31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</row>
    <row r="1436" spans="1:2018" s="101" customFormat="1" ht="12.75" customHeight="1">
      <c r="C1436" s="245">
        <v>2015</v>
      </c>
      <c r="D1436" s="105" t="s">
        <v>144</v>
      </c>
      <c r="E1436" s="105" t="s">
        <v>197</v>
      </c>
      <c r="H1436" s="187">
        <f>INDEX(Inputs!$N$260:$N$287,MATCH($B1421,Inputs!$C$260:$C$287,0))/conv_2020_2015</f>
        <v>0</v>
      </c>
      <c r="I1436" s="176"/>
      <c r="J1436" s="176">
        <f t="shared" ref="J1436" si="4511">IF($I1423="n/a",0,IF(J$4&gt;second_reg_period,IF(J$4&lt;=$I1423+$C1436,$H1436/($I1423-5),IF(AND($H1436&lt;&gt;0,I1436=0,J$4=$C1436+$I1423+1),$H1436,0)),0))</f>
        <v>0</v>
      </c>
      <c r="K1436" s="176">
        <f t="shared" ref="K1436" si="4512">IF($I1423="n/a",0,IF(K$4&gt;second_reg_period,IF(K$4&lt;=$I1423+$C1436,$H1436/($I1423-5),IF(AND($H1436&lt;&gt;0,J1436=0,K$4=$C1436+$I1423+1),$H1436,0)),0))</f>
        <v>0</v>
      </c>
      <c r="L1436" s="176">
        <f t="shared" ref="L1436" si="4513">IF($I1423="n/a",0,IF(L$4&gt;second_reg_period,IF(L$4&lt;=$I1423+$C1436,$H1436/($I1423-5),IF(AND($H1436&lt;&gt;0,K1436=0,L$4=$C1436+$I1423+1),$H1436,0)),0))</f>
        <v>0</v>
      </c>
      <c r="M1436" s="176">
        <f t="shared" ref="M1436" si="4514">IF($I1423="n/a",0,IF(M$4&gt;second_reg_period,IF(M$4&lt;=$I1423+$C1436,$H1436/($I1423-5),IF(AND($H1436&lt;&gt;0,L1436=0,M$4=$C1436+$I1423+1),$H1436,0)),0))</f>
        <v>0</v>
      </c>
      <c r="N1436" s="176">
        <f t="shared" ref="N1436" si="4515">IF($I1423="n/a",0,IF(N$4&gt;second_reg_period,IF(N$4&lt;=$I1423+$C1436,$H1436/($I1423-5),IF(AND($H1436&lt;&gt;0,M1436=0,N$4=$C1436+$I1423+1),$H1436,0)),0))</f>
        <v>0</v>
      </c>
      <c r="O1436" s="176">
        <f t="shared" ref="O1436" si="4516">IF($I1423="n/a",0,IF(O$4&gt;second_reg_period,IF(O$4&lt;=$I1423+$C1436,$H1436/($I1423-5),IF(AND($H1436&lt;&gt;0,N1436=0,O$4=$C1436+$I1423+1),$H1436,0)),0))</f>
        <v>0</v>
      </c>
      <c r="P1436" s="176">
        <f t="shared" ref="P1436" si="4517">IF($I1423="n/a",0,IF(P$4&gt;second_reg_period,IF(P$4&lt;=$I1423+$C1436,$H1436/($I1423-5),IF(AND($H1436&lt;&gt;0,O1436=0,P$4=$C1436+$I1423+1),$H1436,0)),0))</f>
        <v>0</v>
      </c>
      <c r="Q1436" s="176">
        <f t="shared" ref="Q1436" si="4518">IF($I1423="n/a",0,IF(Q$4&gt;second_reg_period,IF(Q$4&lt;=$I1423+$C1436,$H1436/($I1423-5),IF(AND($H1436&lt;&gt;0,P1436=0,Q$4=$C1436+$I1423+1),$H1436,0)),0))</f>
        <v>0</v>
      </c>
      <c r="R1436" s="176">
        <f t="shared" ref="R1436" si="4519">IF($I1423="n/a",0,IF(R$4&gt;second_reg_period,IF(R$4&lt;=$I1423+$C1436,$H1436/($I1423-5),IF(AND($H1436&lt;&gt;0,Q1436=0,R$4=$C1436+$I1423+1),$H1436,0)),0))</f>
        <v>0</v>
      </c>
      <c r="S1436" s="176">
        <f t="shared" ref="S1436" si="4520">IF($I1423="n/a",0,IF(S$4&gt;second_reg_period,IF(S$4&lt;=$I1423+$C1436,$H1436/($I1423-5),IF(AND($H1436&lt;&gt;0,R1436=0,S$4=$C1436+$I1423+1),$H1436,0)),0))</f>
        <v>0</v>
      </c>
      <c r="T1436" s="176">
        <f t="shared" ref="T1436" si="4521">IF($I1423="n/a",0,IF(T$4&gt;second_reg_period,IF(T$4&lt;=$I1423+$C1436,$H1436/($I1423-5),IF(AND($H1436&lt;&gt;0,S1436=0,T$4=$C1436+$I1423+1),$H1436,0)),0))</f>
        <v>0</v>
      </c>
      <c r="U1436" s="176">
        <f t="shared" ref="U1436" si="4522">IF($I1423="n/a",0,IF(U$4&gt;second_reg_period,IF(U$4&lt;=$I1423+$C1436,$H1436/($I1423-5),IF(AND($H1436&lt;&gt;0,T1436=0,U$4=$C1436+$I1423+1),$H1436,0)),0))</f>
        <v>0</v>
      </c>
      <c r="V1436" s="176">
        <f t="shared" ref="V1436" si="4523">IF($I1423="n/a",0,IF(V$4&gt;second_reg_period,IF(V$4&lt;=$I1423+$C1436,$H1436/($I1423-5),IF(AND($H1436&lt;&gt;0,U1436=0,V$4=$C1436+$I1423+1),$H1436,0)),0))</f>
        <v>0</v>
      </c>
      <c r="W1436" s="176">
        <f t="shared" ref="W1436" si="4524">IF($I1423="n/a",0,IF(W$4&gt;second_reg_period,IF(W$4&lt;=$I1423+$C1436,$H1436/($I1423-5),IF(AND($H1436&lt;&gt;0,V1436=0,W$4=$C1436+$I1423+1),$H1436,0)),0))</f>
        <v>0</v>
      </c>
      <c r="X1436" s="176">
        <f t="shared" ref="X1436" si="4525">IF($I1423="n/a",0,IF(X$4&gt;second_reg_period,IF(X$4&lt;=$I1423+$C1436,$H1436/($I1423-5),IF(AND($H1436&lt;&gt;0,W1436=0,X$4=$C1436+$I1423+1),$H1436,0)),0))</f>
        <v>0</v>
      </c>
      <c r="Y1436" s="176">
        <f t="shared" ref="Y1436" si="4526">IF($I1423="n/a",0,IF(Y$4&gt;second_reg_period,IF(Y$4&lt;=$I1423+$C1436,$H1436/($I1423-5),IF(AND($H1436&lt;&gt;0,X1436=0,Y$4=$C1436+$I1423+1),$H1436,0)),0))</f>
        <v>0</v>
      </c>
      <c r="Z1436" s="176">
        <f t="shared" ref="Z1436" si="4527">IF($I1423="n/a",0,IF(Z$4&gt;second_reg_period,IF(Z$4&lt;=$I1423+$C1436,$H1436/($I1423-5),IF(AND($H1436&lt;&gt;0,Y1436=0,Z$4=$C1436+$I1423+1),$H1436,0)),0))</f>
        <v>0</v>
      </c>
      <c r="AA1436" s="176">
        <f t="shared" ref="AA1436" si="4528">IF($I1423="n/a",0,IF(AA$4&gt;second_reg_period,IF(AA$4&lt;=$I1423+$C1436,$H1436/($I1423-5),IF(AND($H1436&lt;&gt;0,Z1436=0,AA$4=$C1436+$I1423+1),$H1436,0)),0))</f>
        <v>0</v>
      </c>
      <c r="AB1436" s="176">
        <f t="shared" ref="AB1436" si="4529">IF($I1423="n/a",0,IF(AB$4&gt;second_reg_period,IF(AB$4&lt;=$I1423+$C1436,$H1436/($I1423-5),IF(AND($H1436&lt;&gt;0,AA1436=0,AB$4=$C1436+$I1423+1),$H1436,0)),0))</f>
        <v>0</v>
      </c>
      <c r="AC1436" s="176">
        <f t="shared" ref="AC1436" si="4530">IF($I1423="n/a",0,IF(AC$4&gt;second_reg_period,IF(AC$4&lt;=$I1423+$C1436,$H1436/($I1423-5),IF(AND($H1436&lt;&gt;0,AB1436=0,AC$4=$C1436+$I1423+1),$H1436,0)),0))</f>
        <v>0</v>
      </c>
      <c r="AD1436" s="176">
        <f t="shared" ref="AD1436" si="4531">IF($I1423="n/a",0,IF(AD$4&gt;second_reg_period,IF(AD$4&lt;=$I1423+$C1436,$H1436/($I1423-5),IF(AND($H1436&lt;&gt;0,AC1436=0,AD$4=$C1436+$I1423+1),$H1436,0)),0))</f>
        <v>0</v>
      </c>
      <c r="AE1436" s="176">
        <f t="shared" ref="AE1436" si="4532">IF($I1423="n/a",0,IF(AE$4&gt;second_reg_period,IF(AE$4&lt;=$I1423+$C1436,$H1436/($I1423-5),IF(AND($H1436&lt;&gt;0,AD1436=0,AE$4=$C1436+$I1423+1),$H1436,0)),0))</f>
        <v>0</v>
      </c>
      <c r="AF1436" s="176">
        <f t="shared" ref="AF1436" si="4533">IF($I1423="n/a",0,IF(AF$4&gt;second_reg_period,IF(AF$4&lt;=$I1423+$C1436,$H1436/($I1423-5),IF(AND($H1436&lt;&gt;0,AE1436=0,AF$4=$C1436+$I1423+1),$H1436,0)),0))</f>
        <v>0</v>
      </c>
      <c r="AG1436" s="176">
        <f t="shared" ref="AG1436" si="4534">IF($I1423="n/a",0,IF(AG$4&gt;second_reg_period,IF(AG$4&lt;=$I1423+$C1436,$H1436/($I1423-5),IF(AND($H1436&lt;&gt;0,AF1436=0,AG$4=$C1436+$I1423+1),$H1436,0)),0))</f>
        <v>0</v>
      </c>
      <c r="AH1436" s="176">
        <f t="shared" ref="AH1436" si="4535">IF($I1423="n/a",0,IF(AH$4&gt;second_reg_period,IF(AH$4&lt;=$I1423+$C1436,$H1436/($I1423-5),IF(AND($H1436&lt;&gt;0,AG1436=0,AH$4=$C1436+$I1423+1),$H1436,0)),0))</f>
        <v>0</v>
      </c>
      <c r="AI1436" s="176">
        <f t="shared" ref="AI1436" si="4536">IF($I1423="n/a",0,IF(AI$4&gt;second_reg_period,IF(AI$4&lt;=$I1423+$C1436,$H1436/($I1423-5),IF(AND($H1436&lt;&gt;0,AH1436=0,AI$4=$C1436+$I1423+1),$H1436,0)),0))</f>
        <v>0</v>
      </c>
      <c r="AJ1436" s="176">
        <f t="shared" ref="AJ1436" si="4537">IF($I1423="n/a",0,IF(AJ$4&gt;second_reg_period,IF(AJ$4&lt;=$I1423+$C1436,$H1436/($I1423-5),IF(AND($H1436&lt;&gt;0,AI1436=0,AJ$4=$C1436+$I1423+1),$H1436,0)),0))</f>
        <v>0</v>
      </c>
      <c r="AK1436" s="176">
        <f t="shared" ref="AK1436" si="4538">IF($I1423="n/a",0,IF(AK$4&gt;second_reg_period,IF(AK$4&lt;=$I1423+$C1436,$H1436/($I1423-5),IF(AND($H1436&lt;&gt;0,AJ1436=0,AK$4=$C1436+$I1423+1),$H1436,0)),0))</f>
        <v>0</v>
      </c>
      <c r="AL1436" s="176">
        <f t="shared" ref="AL1436" si="4539">IF($I1423="n/a",0,IF(AL$4&gt;second_reg_period,IF(AL$4&lt;=$I1423+$C1436,$H1436/($I1423-5),IF(AND($H1436&lt;&gt;0,AK1436=0,AL$4=$C1436+$I1423+1),$H1436,0)),0))</f>
        <v>0</v>
      </c>
      <c r="AM1436" s="176">
        <f t="shared" ref="AM1436" si="4540">IF($I1423="n/a",0,IF(AM$4&gt;second_reg_period,IF(AM$4&lt;=$I1423+$C1436,$H1436/($I1423-5),IF(AND($H1436&lt;&gt;0,AL1436=0,AM$4=$C1436+$I1423+1),$H1436,0)),0))</f>
        <v>0</v>
      </c>
      <c r="AN1436" s="176">
        <f t="shared" ref="AN1436" si="4541">IF($I1423="n/a",0,IF(AN$4&gt;second_reg_period,IF(AN$4&lt;=$I1423+$C1436,$H1436/($I1423-5),IF(AND($H1436&lt;&gt;0,AM1436=0,AN$4=$C1436+$I1423+1),$H1436,0)),0))</f>
        <v>0</v>
      </c>
      <c r="AO1436" s="176">
        <f t="shared" ref="AO1436" si="4542">IF($I1423="n/a",0,IF(AO$4&gt;second_reg_period,IF(AO$4&lt;=$I1423+$C1436,$H1436/($I1423-5),IF(AND($H1436&lt;&gt;0,AN1436=0,AO$4=$C1436+$I1423+1),$H1436,0)),0))</f>
        <v>0</v>
      </c>
      <c r="AP1436" s="176">
        <f t="shared" ref="AP1436" si="4543">IF($I1423="n/a",0,IF(AP$4&gt;second_reg_period,IF(AP$4&lt;=$I1423+$C1436,$H1436/($I1423-5),IF(AND($H1436&lt;&gt;0,AO1436=0,AP$4=$C1436+$I1423+1),$H1436,0)),0))</f>
        <v>0</v>
      </c>
      <c r="AQ1436" s="176">
        <f t="shared" ref="AQ1436" si="4544">IF($I1423="n/a",0,IF(AQ$4&gt;second_reg_period,IF(AQ$4&lt;=$I1423+$C1436,$H1436/($I1423-5),IF(AND($H1436&lt;&gt;0,AP1436=0,AQ$4=$C1436+$I1423+1),$H1436,0)),0))</f>
        <v>0</v>
      </c>
      <c r="AR1436" s="176">
        <f t="shared" ref="AR1436" si="4545">IF($I1423="n/a",0,IF(AR$4&gt;second_reg_period,IF(AR$4&lt;=$I1423+$C1436,$H1436/($I1423-5),IF(AND($H1436&lt;&gt;0,AQ1436=0,AR$4=$C1436+$I1423+1),$H1436,0)),0))</f>
        <v>0</v>
      </c>
      <c r="AS1436" s="176">
        <f t="shared" ref="AS1436" si="4546">IF($I1423="n/a",0,IF(AS$4&gt;second_reg_period,IF(AS$4&lt;=$I1423+$C1436,$H1436/($I1423-5),IF(AND($H1436&lt;&gt;0,AR1436=0,AS$4=$C1436+$I1423+1),$H1436,0)),0))</f>
        <v>0</v>
      </c>
      <c r="AT1436" s="176">
        <f t="shared" ref="AT1436" si="4547">IF($I1423="n/a",0,IF(AT$4&gt;second_reg_period,IF(AT$4&lt;=$I1423+$C1436,$H1436/($I1423-5),IF(AND($H1436&lt;&gt;0,AS1436=0,AT$4=$C1436+$I1423+1),$H1436,0)),0))</f>
        <v>0</v>
      </c>
      <c r="AU1436" s="176">
        <f t="shared" ref="AU1436" si="4548">IF($I1423="n/a",0,IF(AU$4&gt;second_reg_period,IF(AU$4&lt;=$I1423+$C1436,$H1436/($I1423-5),IF(AND($H1436&lt;&gt;0,AT1436=0,AU$4=$C1436+$I1423+1),$H1436,0)),0))</f>
        <v>0</v>
      </c>
      <c r="AV1436" s="176">
        <f t="shared" ref="AV1436" si="4549">IF($I1423="n/a",0,IF(AV$4&gt;second_reg_period,IF(AV$4&lt;=$I1423+$C1436,$H1436/($I1423-5),IF(AND($H1436&lt;&gt;0,AU1436=0,AV$4=$C1436+$I1423+1),$H1436,0)),0))</f>
        <v>0</v>
      </c>
      <c r="AW1436" s="176">
        <f t="shared" ref="AW1436" si="4550">IF($I1423="n/a",0,IF(AW$4&gt;second_reg_period,IF(AW$4&lt;=$I1423+$C1436,$H1436/($I1423-5),IF(AND($H1436&lt;&gt;0,AV1436=0,AW$4=$C1436+$I1423+1),$H1436,0)),0))</f>
        <v>0</v>
      </c>
      <c r="AX1436" s="176">
        <f t="shared" ref="AX1436" si="4551">IF($I1423="n/a",0,IF(AX$4&gt;second_reg_period,IF(AX$4&lt;=$I1423+$C1436,$H1436/($I1423-5),IF(AND($H1436&lt;&gt;0,AW1436=0,AX$4=$C1436+$I1423+1),$H1436,0)),0))</f>
        <v>0</v>
      </c>
      <c r="AY1436" s="176">
        <f t="shared" ref="AY1436" si="4552">IF($I1423="n/a",0,IF(AY$4&gt;second_reg_period,IF(AY$4&lt;=$I1423+$C1436,$H1436/($I1423-5),IF(AND($H1436&lt;&gt;0,AX1436=0,AY$4=$C1436+$I1423+1),$H1436,0)),0))</f>
        <v>0</v>
      </c>
      <c r="AZ1436" s="176">
        <f t="shared" ref="AZ1436" si="4553">IF($I1423="n/a",0,IF(AZ$4&gt;second_reg_period,IF(AZ$4&lt;=$I1423+$C1436,$H1436/($I1423-5),IF(AND($H1436&lt;&gt;0,AY1436=0,AZ$4=$C1436+$I1423+1),$H1436,0)),0))</f>
        <v>0</v>
      </c>
      <c r="BA1436" s="176">
        <f t="shared" ref="BA1436" si="4554">IF($I1423="n/a",0,IF(BA$4&gt;second_reg_period,IF(BA$4&lt;=$I1423+$C1436,$H1436/($I1423-5),IF(AND($H1436&lt;&gt;0,AZ1436=0,BA$4=$C1436+$I1423+1),$H1436,0)),0))</f>
        <v>0</v>
      </c>
      <c r="BB1436" s="176">
        <f t="shared" ref="BB1436" si="4555">IF($I1423="n/a",0,IF(BB$4&gt;second_reg_period,IF(BB$4&lt;=$I1423+$C1436,$H1436/($I1423-5),IF(AND($H1436&lt;&gt;0,BA1436=0,BB$4=$C1436+$I1423+1),$H1436,0)),0))</f>
        <v>0</v>
      </c>
      <c r="BC1436" s="176">
        <f t="shared" ref="BC1436" si="4556">IF($I1423="n/a",0,IF(BC$4&gt;second_reg_period,IF(BC$4&lt;=$I1423+$C1436,$H1436/($I1423-5),IF(AND($H1436&lt;&gt;0,BB1436=0,BC$4=$C1436+$I1423+1),$H1436,0)),0))</f>
        <v>0</v>
      </c>
      <c r="BD1436" s="176">
        <f t="shared" ref="BD1436" si="4557">IF($I1423="n/a",0,IF(BD$4&gt;second_reg_period,IF(BD$4&lt;=$I1423+$C1436,$H1436/($I1423-5),IF(AND($H1436&lt;&gt;0,BC1436=0,BD$4=$C1436+$I1423+1),$H1436,0)),0))</f>
        <v>0</v>
      </c>
      <c r="BE1436" s="176">
        <f t="shared" ref="BE1436" si="4558">IF($I1423="n/a",0,IF(BE$4&gt;second_reg_period,IF(BE$4&lt;=$I1423+$C1436,$H1436/($I1423-5),IF(AND($H1436&lt;&gt;0,BD1436=0,BE$4=$C1436+$I1423+1),$H1436,0)),0))</f>
        <v>0</v>
      </c>
      <c r="BF1436" s="176">
        <f t="shared" ref="BF1436" si="4559">IF($I1423="n/a",0,IF(BF$4&gt;second_reg_period,IF(BF$4&lt;=$I1423+$C1436,$H1436/($I1423-5),IF(AND($H1436&lt;&gt;0,BE1436=0,BF$4=$C1436+$I1423+1),$H1436,0)),0))</f>
        <v>0</v>
      </c>
      <c r="BG1436" s="176">
        <f t="shared" ref="BG1436" si="4560">IF($I1423="n/a",0,IF(BG$4&gt;second_reg_period,IF(BG$4&lt;=$I1423+$C1436,$H1436/($I1423-5),IF(AND($H1436&lt;&gt;0,BF1436=0,BG$4=$C1436+$I1423+1),$H1436,0)),0))</f>
        <v>0</v>
      </c>
      <c r="BH1436" s="176">
        <f t="shared" ref="BH1436" si="4561">IF($I1423="n/a",0,IF(BH$4&gt;second_reg_period,IF(BH$4&lt;=$I1423+$C1436,$H1436/($I1423-5),IF(AND($H1436&lt;&gt;0,BG1436=0,BH$4=$C1436+$I1423+1),$H1436,0)),0))</f>
        <v>0</v>
      </c>
      <c r="BI1436" s="176">
        <f t="shared" ref="BI1436" si="4562">IF($I1423="n/a",0,IF(BI$4&gt;second_reg_period,IF(BI$4&lt;=$I1423+$C1436,$H1436/($I1423-5),IF(AND($H1436&lt;&gt;0,BH1436=0,BI$4=$C1436+$I1423+1),$H1436,0)),0))</f>
        <v>0</v>
      </c>
      <c r="BJ1436" s="176">
        <f t="shared" ref="BJ1436" si="4563">IF($I1423="n/a",0,IF(BJ$4&gt;second_reg_period,IF(BJ$4&lt;=$I1423+$C1436,$H1436/($I1423-5),IF(AND($H1436&lt;&gt;0,BI1436=0,BJ$4=$C1436+$I1423+1),$H1436,0)),0))</f>
        <v>0</v>
      </c>
      <c r="BK1436" s="176">
        <f t="shared" ref="BK1436" si="4564">IF($I1423="n/a",0,IF(BK$4&gt;second_reg_period,IF(BK$4&lt;=$I1423+$C1436,$H1436/($I1423-5),IF(AND($H1436&lt;&gt;0,BJ1436=0,BK$4=$C1436+$I1423+1),$H1436,0)),0))</f>
        <v>0</v>
      </c>
      <c r="BL1436" s="176">
        <f t="shared" ref="BL1436" si="4565">IF($I1423="n/a",0,IF(BL$4&gt;second_reg_period,IF(BL$4&lt;=$I1423+$C1436,$H1436/($I1423-5),IF(AND($H1436&lt;&gt;0,BK1436=0,BL$4=$C1436+$I1423+1),$H1436,0)),0))</f>
        <v>0</v>
      </c>
      <c r="BM1436" s="176">
        <f t="shared" ref="BM1436" si="4566">IF($I1423="n/a",0,IF(BM$4&gt;second_reg_period,IF(BM$4&lt;=$I1423+$C1436,$H1436/($I1423-5),IF(AND($H1436&lt;&gt;0,BL1436=0,BM$4=$C1436+$I1423+1),$H1436,0)),0))</f>
        <v>0</v>
      </c>
      <c r="BN1436" s="176">
        <f t="shared" ref="BN1436" si="4567">IF($I1423="n/a",0,IF(BN$4&gt;second_reg_period,IF(BN$4&lt;=$I1423+$C1436,$H1436/($I1423-5),IF(AND($H1436&lt;&gt;0,BM1436=0,BN$4=$C1436+$I1423+1),$H1436,0)),0))</f>
        <v>0</v>
      </c>
      <c r="BO1436" s="176">
        <f t="shared" ref="BO1436" si="4568">IF($I1423="n/a",0,IF(BO$4&gt;second_reg_period,IF(BO$4&lt;=$I1423+$C1436,$H1436/($I1423-5),IF(AND($H1436&lt;&gt;0,BN1436=0,BO$4=$C1436+$I1423+1),$H1436,0)),0))</f>
        <v>0</v>
      </c>
      <c r="BP1436" s="176">
        <f t="shared" ref="BP1436" si="4569">IF($I1423="n/a",0,IF(BP$4&gt;second_reg_period,IF(BP$4&lt;=$I1423+$C1436,$H1436/($I1423-5),IF(AND($H1436&lt;&gt;0,BO1436=0,BP$4=$C1436+$I1423+1),$H1436,0)),0))</f>
        <v>0</v>
      </c>
      <c r="BQ1436" s="176">
        <f t="shared" ref="BQ1436" si="4570">IF($I1423="n/a",0,IF(BQ$4&gt;second_reg_period,IF(BQ$4&lt;=$I1423+$C1436,$H1436/($I1423-5),IF(AND($H1436&lt;&gt;0,BP1436=0,BQ$4=$C1436+$I1423+1),$H1436,0)),0))</f>
        <v>0</v>
      </c>
      <c r="BR1436" s="176">
        <f t="shared" ref="BR1436" si="4571">IF($I1423="n/a",0,IF(BR$4&gt;second_reg_period,IF(BR$4&lt;=$I1423+$C1436,$H1436/($I1423-5),IF(AND($H1436&lt;&gt;0,BQ1436=0,BR$4=$C1436+$I1423+1),$H1436,0)),0))</f>
        <v>0</v>
      </c>
      <c r="BS1436" s="176">
        <f t="shared" ref="BS1436" si="4572">IF($I1423="n/a",0,IF(BS$4&gt;second_reg_period,IF(BS$4&lt;=$I1423+$C1436,$H1436/($I1423-5),IF(AND($H1436&lt;&gt;0,BR1436=0,BS$4=$C1436+$I1423+1),$H1436,0)),0))</f>
        <v>0</v>
      </c>
      <c r="BT1436" s="176">
        <f t="shared" ref="BT1436" si="4573">IF($I1423="n/a",0,IF(BT$4&gt;second_reg_period,IF(BT$4&lt;=$I1423+$C1436,$H1436/($I1423-5),IF(AND($H1436&lt;&gt;0,BS1436=0,BT$4=$C1436+$I1423+1),$H1436,0)),0))</f>
        <v>0</v>
      </c>
      <c r="BU1436" s="176">
        <f t="shared" ref="BU1436" si="4574">IF($I1423="n/a",0,IF(BU$4&gt;second_reg_period,IF(BU$4&lt;=$I1423+$C1436,$H1436/($I1423-5),IF(AND($H1436&lt;&gt;0,BT1436=0,BU$4=$C1436+$I1423+1),$H1436,0)),0))</f>
        <v>0</v>
      </c>
      <c r="BV1436" s="176">
        <f t="shared" ref="BV1436" si="4575">IF($I1423="n/a",0,IF(BV$4&gt;second_reg_period,IF(BV$4&lt;=$I1423+$C1436,$H1436/($I1423-5),IF(AND($H1436&lt;&gt;0,BU1436=0,BV$4=$C1436+$I1423+1),$H1436,0)),0))</f>
        <v>0</v>
      </c>
      <c r="BW1436" s="176">
        <f t="shared" ref="BW1436" si="4576">IF($I1423="n/a",0,IF(BW$4&gt;second_reg_period,IF(BW$4&lt;=$I1423+$C1436,$H1436/($I1423-5),IF(AND($H1436&lt;&gt;0,BV1436=0,BW$4=$C1436+$I1423+1),$H1436,0)),0))</f>
        <v>0</v>
      </c>
      <c r="BX1436" s="176">
        <f t="shared" ref="BX1436" si="4577">IF($I1423="n/a",0,IF(BX$4&gt;second_reg_period,IF(BX$4&lt;=$I1423+$C1436,$H1436/($I1423-5),IF(AND($H1436&lt;&gt;0,BW1436=0,BX$4=$C1436+$I1423+1),$H1436,0)),0))</f>
        <v>0</v>
      </c>
      <c r="BY1436" s="176">
        <f t="shared" ref="BY1436" si="4578">IF($I1423="n/a",0,IF(BY$4&gt;second_reg_period,IF(BY$4&lt;=$I1423+$C1436,$H1436/($I1423-5),IF(AND($H1436&lt;&gt;0,BX1436=0,BY$4=$C1436+$I1423+1),$H1436,0)),0))</f>
        <v>0</v>
      </c>
      <c r="BZ1436" s="176">
        <f t="shared" ref="BZ1436" si="4579">IF($I1423="n/a",0,IF(BZ$4&gt;second_reg_period,IF(BZ$4&lt;=$I1423+$C1436,$H1436/($I1423-5),IF(AND($H1436&lt;&gt;0,BY1436=0,BZ$4=$C1436+$I1423+1),$H1436,0)),0))</f>
        <v>0</v>
      </c>
      <c r="CA1436" s="176">
        <f t="shared" ref="CA1436" si="4580">IF($I1423="n/a",0,IF(CA$4&gt;second_reg_period,IF(CA$4&lt;=$I1423+$C1436,$H1436/($I1423-5),IF(AND($H1436&lt;&gt;0,BZ1436=0,CA$4=$C1436+$I1423+1),$H1436,0)),0))</f>
        <v>0</v>
      </c>
      <c r="CB1436" s="176">
        <f t="shared" ref="CB1436" si="4581">IF($I1423="n/a",0,IF(CB$4&gt;second_reg_period,IF(CB$4&lt;=$I1423+$C1436,$H1436/($I1423-5),IF(AND($H1436&lt;&gt;0,CA1436=0,CB$4=$C1436+$I1423+1),$H1436,0)),0))</f>
        <v>0</v>
      </c>
      <c r="CC1436" s="176">
        <f t="shared" ref="CC1436" si="4582">IF($I1423="n/a",0,IF(CC$4&gt;second_reg_period,IF(CC$4&lt;=$I1423+$C1436,$H1436/($I1423-5),IF(AND($H1436&lt;&gt;0,CB1436=0,CC$4=$C1436+$I1423+1),$H1436,0)),0))</f>
        <v>0</v>
      </c>
      <c r="CD1436" s="176">
        <f t="shared" ref="CD1436" si="4583">IF($I1423="n/a",0,IF(CD$4&gt;second_reg_period,IF(CD$4&lt;=$I1423+$C1436,$H1436/($I1423-5),IF(AND($H1436&lt;&gt;0,CC1436=0,CD$4=$C1436+$I1423+1),$H1436,0)),0))</f>
        <v>0</v>
      </c>
      <c r="CE1436" s="176">
        <f t="shared" ref="CE1436" si="4584">IF($I1423="n/a",0,IF(CE$4&gt;second_reg_period,IF(CE$4&lt;=$I1423+$C1436,$H1436/($I1423-5),IF(AND($H1436&lt;&gt;0,CD1436=0,CE$4=$C1436+$I1423+1),$H1436,0)),0))</f>
        <v>0</v>
      </c>
      <c r="CF1436" s="176">
        <f t="shared" ref="CF1436" si="4585">IF($I1423="n/a",0,IF(CF$4&gt;second_reg_period,IF(CF$4&lt;=$I1423+$C1436,$H1436/($I1423-5),IF(AND($H1436&lt;&gt;0,CE1436=0,CF$4=$C1436+$I1423+1),$H1436,0)),0))</f>
        <v>0</v>
      </c>
      <c r="CG1436" s="158"/>
      <c r="CH1436" s="158"/>
      <c r="CI1436" s="158"/>
      <c r="CJ1436" s="158"/>
      <c r="CK1436" s="158"/>
      <c r="CL1436" s="158"/>
      <c r="CM1436" s="158"/>
      <c r="CN1436" s="158"/>
      <c r="CO1436" s="158"/>
      <c r="CP1436" s="158"/>
      <c r="CQ1436" s="158"/>
      <c r="CR1436" s="158"/>
      <c r="CS1436" s="158"/>
      <c r="CT1436" s="158"/>
      <c r="CU1436" s="158"/>
      <c r="CV1436" s="158"/>
      <c r="CW1436" s="158"/>
      <c r="CX1436" s="158"/>
      <c r="CY1436" s="158"/>
      <c r="CZ1436" s="158"/>
      <c r="DA1436" s="158"/>
      <c r="DB1436" s="158"/>
      <c r="DC1436" s="158"/>
      <c r="DD1436" s="158"/>
      <c r="DE1436" s="158"/>
      <c r="DF1436" s="158"/>
      <c r="DG1436" s="158"/>
      <c r="DH1436" s="158"/>
      <c r="DI1436" s="158"/>
      <c r="DJ1436" s="158"/>
      <c r="DK1436" s="158"/>
      <c r="DL1436" s="158"/>
      <c r="DM1436" s="158"/>
      <c r="DN1436" s="158"/>
      <c r="DO1436" s="158"/>
      <c r="DP1436" s="158"/>
      <c r="DQ1436" s="158"/>
      <c r="DR1436" s="158"/>
      <c r="DS1436" s="158"/>
      <c r="DT1436" s="158"/>
      <c r="DU1436" s="158"/>
      <c r="DV1436" s="158"/>
      <c r="DW1436" s="158"/>
      <c r="DX1436" s="158"/>
      <c r="DY1436" s="158"/>
      <c r="DZ1436" s="158"/>
      <c r="EA1436" s="158"/>
      <c r="EB1436" s="158"/>
      <c r="EC1436" s="158"/>
      <c r="ED1436" s="158"/>
      <c r="EE1436" s="158"/>
      <c r="EF1436" s="158"/>
      <c r="EG1436" s="158"/>
      <c r="EH1436" s="158"/>
      <c r="EI1436" s="158"/>
      <c r="EJ1436" s="158"/>
      <c r="EK1436" s="158"/>
      <c r="EL1436" s="158"/>
      <c r="EM1436" s="158"/>
      <c r="EN1436" s="158"/>
      <c r="EO1436" s="158"/>
      <c r="EP1436" s="158"/>
      <c r="EQ1436" s="158"/>
      <c r="ER1436" s="158"/>
      <c r="ES1436" s="158"/>
      <c r="ET1436" s="158"/>
      <c r="EU1436" s="158"/>
      <c r="EV1436" s="158"/>
      <c r="EW1436" s="158"/>
      <c r="EX1436" s="158"/>
      <c r="EY1436" s="158"/>
      <c r="EZ1436" s="158"/>
      <c r="FA1436" s="158"/>
      <c r="FB1436" s="158"/>
      <c r="FC1436" s="158"/>
      <c r="FD1436" s="158"/>
      <c r="FE1436" s="158"/>
      <c r="FF1436" s="158"/>
      <c r="FG1436" s="158"/>
      <c r="FH1436" s="158"/>
      <c r="FI1436" s="158"/>
      <c r="FJ1436" s="158"/>
      <c r="FK1436" s="158"/>
      <c r="FL1436" s="158"/>
      <c r="FM1436" s="158"/>
      <c r="FN1436" s="158"/>
      <c r="FO1436" s="158"/>
      <c r="FP1436" s="158"/>
      <c r="FQ1436" s="158"/>
      <c r="FR1436" s="158"/>
      <c r="FS1436" s="158"/>
      <c r="FT1436" s="158"/>
      <c r="FU1436" s="158"/>
      <c r="FV1436" s="158"/>
      <c r="FW1436" s="158"/>
      <c r="FX1436" s="158"/>
      <c r="FY1436" s="158"/>
      <c r="FZ1436" s="158"/>
      <c r="GA1436" s="158"/>
      <c r="GB1436" s="158"/>
      <c r="GC1436" s="158"/>
      <c r="GD1436" s="158"/>
      <c r="GE1436" s="158"/>
      <c r="GF1436" s="158"/>
      <c r="GG1436" s="158"/>
      <c r="GH1436" s="158"/>
      <c r="GI1436" s="158"/>
      <c r="GJ1436" s="158"/>
      <c r="GK1436" s="158"/>
      <c r="GL1436" s="158"/>
      <c r="GM1436" s="158"/>
      <c r="GN1436" s="158"/>
      <c r="GO1436" s="158"/>
      <c r="GP1436" s="158"/>
      <c r="GQ1436" s="158"/>
      <c r="GR1436" s="158"/>
      <c r="GS1436" s="158"/>
      <c r="GT1436" s="158"/>
      <c r="GU1436" s="158"/>
      <c r="GV1436" s="158"/>
      <c r="GW1436" s="158"/>
      <c r="GX1436" s="158"/>
      <c r="GY1436" s="158"/>
      <c r="GZ1436" s="158"/>
      <c r="HA1436" s="158"/>
      <c r="HB1436" s="158"/>
      <c r="HC1436" s="158"/>
      <c r="HD1436" s="158"/>
      <c r="HE1436" s="158"/>
      <c r="HF1436" s="158"/>
      <c r="HG1436" s="158"/>
      <c r="HH1436" s="158"/>
      <c r="HI1436" s="158"/>
      <c r="HJ1436" s="158"/>
      <c r="HK1436" s="158"/>
      <c r="HL1436" s="158"/>
      <c r="HM1436" s="158"/>
      <c r="HN1436" s="158"/>
      <c r="HO1436" s="158"/>
      <c r="HP1436" s="158"/>
      <c r="HQ1436" s="158"/>
      <c r="HR1436" s="158"/>
      <c r="HS1436" s="158"/>
      <c r="HT1436" s="158"/>
      <c r="HU1436" s="158"/>
      <c r="HV1436" s="158"/>
      <c r="HW1436" s="158"/>
      <c r="HX1436" s="158"/>
      <c r="HY1436" s="158"/>
      <c r="HZ1436" s="158"/>
      <c r="IA1436" s="158"/>
      <c r="IB1436" s="158"/>
      <c r="IC1436" s="158"/>
      <c r="ID1436" s="158"/>
      <c r="IE1436" s="158"/>
      <c r="IF1436" s="158"/>
      <c r="IG1436" s="158"/>
      <c r="IH1436" s="158"/>
      <c r="II1436" s="158"/>
      <c r="IJ1436" s="158"/>
      <c r="IK1436" s="158"/>
      <c r="IL1436" s="158"/>
      <c r="IM1436" s="158"/>
      <c r="IN1436" s="158"/>
      <c r="IO1436" s="158"/>
      <c r="IP1436" s="158"/>
      <c r="IQ1436" s="158"/>
      <c r="IR1436" s="158"/>
      <c r="IS1436" s="158"/>
      <c r="IT1436" s="158"/>
      <c r="IU1436" s="158"/>
      <c r="IV1436" s="158"/>
      <c r="IW1436" s="158"/>
      <c r="IX1436" s="158"/>
      <c r="IY1436" s="158"/>
      <c r="IZ1436" s="158"/>
      <c r="JA1436" s="158"/>
      <c r="JB1436" s="158"/>
      <c r="JC1436" s="158"/>
      <c r="JD1436" s="158"/>
      <c r="JE1436" s="158"/>
      <c r="JF1436" s="158"/>
      <c r="JG1436" s="158"/>
      <c r="JH1436" s="158"/>
      <c r="JI1436" s="158"/>
      <c r="JJ1436" s="158"/>
      <c r="JK1436" s="158"/>
      <c r="JL1436" s="158"/>
      <c r="JM1436" s="158"/>
      <c r="JN1436" s="158"/>
      <c r="JO1436" s="158"/>
      <c r="JP1436" s="158"/>
      <c r="JQ1436" s="158"/>
      <c r="JR1436" s="158"/>
      <c r="JS1436" s="158"/>
      <c r="JT1436" s="158"/>
      <c r="JU1436" s="158"/>
      <c r="JV1436" s="158"/>
      <c r="JW1436" s="158"/>
      <c r="JX1436" s="158"/>
      <c r="JY1436" s="158"/>
      <c r="JZ1436" s="158"/>
      <c r="KA1436" s="158"/>
      <c r="KB1436" s="158"/>
      <c r="KC1436" s="158"/>
      <c r="KD1436" s="158"/>
      <c r="KE1436" s="158"/>
      <c r="KF1436" s="158"/>
      <c r="KG1436" s="158"/>
      <c r="KH1436" s="158"/>
      <c r="KI1436" s="158"/>
      <c r="KJ1436" s="158"/>
      <c r="KK1436" s="158"/>
      <c r="KL1436" s="158"/>
      <c r="KM1436" s="158"/>
      <c r="KN1436" s="158"/>
      <c r="KO1436" s="158"/>
      <c r="KP1436" s="158"/>
      <c r="KQ1436" s="158"/>
      <c r="KR1436" s="158"/>
      <c r="KS1436" s="158"/>
      <c r="KT1436" s="158"/>
      <c r="KU1436" s="158"/>
      <c r="KV1436" s="158"/>
      <c r="KW1436" s="158"/>
      <c r="KX1436" s="158"/>
      <c r="KY1436" s="158"/>
      <c r="KZ1436" s="158"/>
      <c r="LA1436" s="158"/>
      <c r="LB1436" s="158"/>
      <c r="LC1436" s="158"/>
      <c r="LD1436" s="158"/>
      <c r="LE1436" s="158"/>
      <c r="LF1436" s="158"/>
      <c r="LG1436" s="158"/>
      <c r="LH1436" s="158"/>
      <c r="LI1436" s="158"/>
      <c r="LJ1436" s="158"/>
      <c r="LK1436" s="158"/>
      <c r="LL1436" s="158"/>
      <c r="LM1436" s="158"/>
      <c r="LN1436" s="158"/>
      <c r="LO1436" s="158"/>
      <c r="LP1436" s="158"/>
      <c r="LQ1436" s="158"/>
      <c r="LR1436" s="158"/>
      <c r="LS1436" s="158"/>
      <c r="LT1436" s="158"/>
      <c r="LU1436" s="158"/>
      <c r="LV1436" s="158"/>
      <c r="LW1436" s="158"/>
      <c r="LX1436" s="158"/>
      <c r="LY1436" s="158"/>
      <c r="LZ1436" s="158"/>
      <c r="MA1436" s="158"/>
      <c r="MB1436" s="158"/>
      <c r="MC1436" s="158"/>
      <c r="MD1436" s="158"/>
      <c r="ME1436" s="158"/>
      <c r="MF1436" s="158"/>
      <c r="MG1436" s="158"/>
      <c r="MH1436" s="158"/>
      <c r="MI1436" s="158"/>
      <c r="MJ1436" s="158"/>
      <c r="MK1436" s="158"/>
      <c r="ML1436" s="158"/>
      <c r="MM1436" s="158"/>
      <c r="MN1436" s="158"/>
      <c r="MO1436" s="158"/>
      <c r="MP1436" s="158"/>
      <c r="MQ1436" s="158"/>
      <c r="MR1436" s="158"/>
      <c r="MS1436" s="158"/>
      <c r="MT1436" s="158"/>
      <c r="MU1436" s="158"/>
      <c r="MV1436" s="158"/>
      <c r="MW1436" s="158"/>
      <c r="MX1436" s="158"/>
      <c r="MY1436" s="158"/>
      <c r="MZ1436" s="158"/>
      <c r="NA1436" s="158"/>
      <c r="NB1436" s="158"/>
      <c r="NC1436" s="158"/>
      <c r="ND1436" s="158"/>
      <c r="NE1436" s="158"/>
      <c r="NF1436" s="158"/>
      <c r="NG1436" s="158"/>
      <c r="NH1436" s="158"/>
      <c r="NI1436" s="158"/>
      <c r="NJ1436" s="158"/>
      <c r="NK1436" s="158"/>
      <c r="NL1436" s="158"/>
      <c r="NM1436" s="158"/>
      <c r="NN1436" s="158"/>
      <c r="NO1436" s="158"/>
      <c r="NP1436" s="158"/>
      <c r="NQ1436" s="158"/>
      <c r="NR1436" s="158"/>
      <c r="NS1436" s="158"/>
      <c r="NT1436" s="158"/>
      <c r="NU1436" s="158"/>
      <c r="NV1436" s="158"/>
      <c r="NW1436" s="158"/>
      <c r="NX1436" s="158"/>
      <c r="NY1436" s="158"/>
      <c r="NZ1436" s="158"/>
      <c r="OA1436" s="158"/>
      <c r="OB1436" s="158"/>
      <c r="OC1436" s="158"/>
      <c r="OD1436" s="158"/>
      <c r="OE1436" s="158"/>
      <c r="OF1436" s="158"/>
      <c r="OG1436" s="158"/>
      <c r="OH1436" s="158"/>
      <c r="OI1436" s="158"/>
      <c r="OJ1436" s="158"/>
      <c r="OK1436" s="158"/>
      <c r="OL1436" s="158"/>
      <c r="OM1436" s="158"/>
      <c r="ON1436" s="158"/>
      <c r="OO1436" s="158"/>
      <c r="OP1436" s="158"/>
      <c r="OQ1436" s="158"/>
      <c r="OR1436" s="158"/>
      <c r="OS1436" s="158"/>
      <c r="OT1436" s="158"/>
      <c r="OU1436" s="158"/>
      <c r="OV1436" s="158"/>
      <c r="OW1436" s="158"/>
      <c r="OX1436" s="158"/>
      <c r="OY1436" s="158"/>
      <c r="OZ1436" s="158"/>
      <c r="PA1436" s="158"/>
      <c r="PB1436" s="158"/>
      <c r="PC1436" s="158"/>
      <c r="PD1436" s="158"/>
      <c r="PE1436" s="158"/>
      <c r="PF1436" s="158"/>
      <c r="PG1436" s="158"/>
      <c r="PH1436" s="158"/>
      <c r="PI1436" s="158"/>
      <c r="PJ1436" s="158"/>
      <c r="PK1436" s="158"/>
      <c r="PL1436" s="158"/>
      <c r="PM1436" s="158"/>
      <c r="PN1436" s="158"/>
      <c r="PO1436" s="158"/>
      <c r="PP1436" s="158"/>
      <c r="PQ1436" s="158"/>
      <c r="PR1436" s="158"/>
      <c r="PS1436" s="158"/>
      <c r="PT1436" s="158"/>
      <c r="PU1436" s="158"/>
      <c r="PV1436" s="158"/>
      <c r="PW1436" s="158"/>
      <c r="PX1436" s="158"/>
      <c r="PY1436" s="158"/>
      <c r="PZ1436" s="158"/>
      <c r="QA1436" s="158"/>
      <c r="QB1436" s="158"/>
      <c r="QC1436" s="158"/>
      <c r="QD1436" s="158"/>
      <c r="QE1436" s="158"/>
      <c r="QF1436" s="158"/>
      <c r="QG1436" s="158"/>
      <c r="QH1436" s="158"/>
      <c r="QI1436" s="158"/>
      <c r="QJ1436" s="158"/>
      <c r="QK1436" s="158"/>
      <c r="QL1436" s="158"/>
      <c r="QM1436" s="158"/>
      <c r="QN1436" s="158"/>
      <c r="QO1436" s="158"/>
      <c r="QP1436" s="158"/>
      <c r="QQ1436" s="158"/>
      <c r="QR1436" s="158"/>
      <c r="QS1436" s="158"/>
      <c r="QT1436" s="158"/>
      <c r="QU1436" s="158"/>
      <c r="QV1436" s="158"/>
      <c r="QW1436" s="158"/>
      <c r="QX1436" s="158"/>
      <c r="QY1436" s="158"/>
      <c r="QZ1436" s="158"/>
      <c r="RA1436" s="158"/>
      <c r="RB1436" s="158"/>
      <c r="RC1436" s="158"/>
      <c r="RD1436" s="158"/>
      <c r="RE1436" s="158"/>
      <c r="RF1436" s="158"/>
      <c r="RG1436" s="158"/>
      <c r="RH1436" s="158"/>
      <c r="RI1436" s="158"/>
      <c r="RJ1436" s="158"/>
      <c r="RK1436" s="158"/>
      <c r="RL1436" s="158"/>
      <c r="RM1436" s="158"/>
      <c r="RN1436" s="158"/>
      <c r="RO1436" s="158"/>
      <c r="RP1436" s="158"/>
      <c r="RQ1436" s="158"/>
      <c r="RR1436" s="158"/>
      <c r="RS1436" s="158"/>
      <c r="RT1436" s="158"/>
      <c r="RU1436" s="158"/>
      <c r="RV1436" s="158"/>
      <c r="RW1436" s="158"/>
      <c r="RX1436" s="158"/>
      <c r="RY1436" s="158"/>
      <c r="RZ1436" s="158"/>
      <c r="SA1436" s="158"/>
      <c r="SB1436" s="158"/>
      <c r="SC1436" s="158"/>
      <c r="SD1436" s="158"/>
      <c r="SE1436" s="158"/>
      <c r="SF1436" s="158"/>
      <c r="SG1436" s="158"/>
      <c r="SH1436" s="158"/>
      <c r="SI1436" s="158"/>
      <c r="SJ1436" s="158"/>
      <c r="SK1436" s="158"/>
      <c r="SL1436" s="158"/>
      <c r="SM1436" s="158"/>
      <c r="SN1436" s="158"/>
      <c r="SO1436" s="158"/>
      <c r="SP1436" s="158"/>
      <c r="SQ1436" s="158"/>
      <c r="SR1436" s="158"/>
      <c r="SS1436" s="158"/>
      <c r="ST1436" s="158"/>
      <c r="SU1436" s="158"/>
      <c r="SV1436" s="158"/>
      <c r="SW1436" s="158"/>
      <c r="SX1436" s="158"/>
      <c r="SY1436" s="158"/>
      <c r="SZ1436" s="158"/>
      <c r="TA1436" s="158"/>
      <c r="TB1436" s="158"/>
      <c r="TC1436" s="158"/>
      <c r="TD1436" s="158"/>
      <c r="TE1436" s="158"/>
      <c r="TF1436" s="158"/>
      <c r="TG1436" s="158"/>
      <c r="TH1436" s="158"/>
      <c r="TI1436" s="158"/>
      <c r="TJ1436" s="158"/>
      <c r="TK1436" s="158"/>
      <c r="TL1436" s="158"/>
      <c r="TM1436" s="158"/>
      <c r="TN1436" s="158"/>
      <c r="TO1436" s="158"/>
      <c r="TP1436" s="158"/>
      <c r="TQ1436" s="158"/>
      <c r="TR1436" s="158"/>
      <c r="TS1436" s="158"/>
      <c r="TT1436" s="158"/>
      <c r="TU1436" s="158"/>
      <c r="TV1436" s="158"/>
      <c r="TW1436" s="158"/>
      <c r="TX1436" s="158"/>
      <c r="TY1436" s="158"/>
      <c r="TZ1436" s="158"/>
      <c r="UA1436" s="158"/>
      <c r="UB1436" s="158"/>
      <c r="UC1436" s="158"/>
      <c r="UD1436" s="158"/>
      <c r="UE1436" s="158"/>
      <c r="UF1436" s="158"/>
      <c r="UG1436" s="158"/>
      <c r="UH1436" s="158"/>
      <c r="UI1436" s="158"/>
      <c r="UJ1436" s="158"/>
      <c r="UK1436" s="158"/>
      <c r="UL1436" s="158"/>
      <c r="UM1436" s="158"/>
      <c r="UN1436" s="158"/>
      <c r="UO1436" s="158"/>
      <c r="UP1436" s="158"/>
      <c r="UQ1436" s="158"/>
      <c r="UR1436" s="158"/>
      <c r="US1436" s="158"/>
      <c r="UT1436" s="158"/>
      <c r="UU1436" s="158"/>
      <c r="UV1436" s="158"/>
      <c r="UW1436" s="158"/>
      <c r="UX1436" s="158"/>
      <c r="UY1436" s="158"/>
      <c r="UZ1436" s="158"/>
      <c r="VA1436" s="158"/>
      <c r="VB1436" s="158"/>
      <c r="VC1436" s="158"/>
      <c r="VD1436" s="158"/>
      <c r="VE1436" s="158"/>
      <c r="VF1436" s="158"/>
      <c r="VG1436" s="158"/>
      <c r="VH1436" s="158"/>
      <c r="VI1436" s="158"/>
      <c r="VJ1436" s="158"/>
      <c r="VK1436" s="158"/>
      <c r="VL1436" s="158"/>
      <c r="VM1436" s="158"/>
      <c r="VN1436" s="158"/>
      <c r="VO1436" s="158"/>
      <c r="VP1436" s="158"/>
      <c r="VQ1436" s="158"/>
      <c r="VR1436" s="158"/>
      <c r="VS1436" s="158"/>
      <c r="VT1436" s="158"/>
      <c r="VU1436" s="158"/>
      <c r="VV1436" s="158"/>
      <c r="VW1436" s="158"/>
      <c r="VX1436" s="158"/>
      <c r="VY1436" s="158"/>
      <c r="VZ1436" s="158"/>
      <c r="WA1436" s="158"/>
      <c r="WB1436" s="158"/>
      <c r="WC1436" s="158"/>
      <c r="WD1436" s="158"/>
      <c r="WE1436" s="158"/>
      <c r="WF1436" s="158"/>
      <c r="WG1436" s="158"/>
      <c r="WH1436" s="158"/>
      <c r="WI1436" s="158"/>
      <c r="WJ1436" s="158"/>
      <c r="WK1436" s="158"/>
      <c r="WL1436" s="158"/>
      <c r="WM1436" s="158"/>
      <c r="WN1436" s="158"/>
      <c r="WO1436" s="158"/>
      <c r="WP1436" s="158"/>
      <c r="WQ1436" s="158"/>
      <c r="WR1436" s="158"/>
      <c r="WS1436" s="158"/>
      <c r="WT1436" s="158"/>
      <c r="WU1436" s="158"/>
      <c r="WV1436" s="158"/>
      <c r="WW1436" s="158"/>
      <c r="WX1436" s="158"/>
      <c r="WY1436" s="158"/>
      <c r="WZ1436" s="158"/>
      <c r="XA1436" s="158"/>
      <c r="XB1436" s="158"/>
      <c r="XC1436" s="158"/>
      <c r="XD1436" s="158"/>
      <c r="XE1436" s="158"/>
      <c r="XF1436" s="158"/>
      <c r="XG1436" s="158"/>
      <c r="XH1436" s="158"/>
      <c r="XI1436" s="158"/>
      <c r="XJ1436" s="158"/>
      <c r="XK1436" s="158"/>
      <c r="XL1436" s="158"/>
      <c r="XM1436" s="158"/>
      <c r="XN1436" s="158"/>
      <c r="XO1436" s="158"/>
      <c r="XP1436" s="158"/>
      <c r="XQ1436" s="158"/>
      <c r="XR1436" s="158"/>
      <c r="XS1436" s="158"/>
      <c r="XT1436" s="158"/>
      <c r="XU1436" s="158"/>
      <c r="XV1436" s="158"/>
      <c r="XW1436" s="158"/>
      <c r="XX1436" s="158"/>
      <c r="XY1436" s="158"/>
      <c r="XZ1436" s="158"/>
      <c r="YA1436" s="158"/>
      <c r="YB1436" s="158"/>
      <c r="YC1436" s="158"/>
      <c r="YD1436" s="158"/>
      <c r="YE1436" s="158"/>
      <c r="YF1436" s="158"/>
      <c r="YG1436" s="158"/>
      <c r="YH1436" s="158"/>
      <c r="YI1436" s="158"/>
      <c r="YJ1436" s="158"/>
      <c r="YK1436" s="158"/>
      <c r="YL1436" s="158"/>
      <c r="YM1436" s="158"/>
      <c r="YN1436" s="158"/>
      <c r="YO1436" s="158"/>
      <c r="YP1436" s="158"/>
      <c r="YQ1436" s="158"/>
      <c r="YR1436" s="158"/>
      <c r="YS1436" s="158"/>
      <c r="YT1436" s="158"/>
      <c r="YU1436" s="158"/>
      <c r="YV1436" s="158"/>
      <c r="YW1436" s="158"/>
      <c r="YX1436" s="158"/>
      <c r="YY1436" s="158"/>
      <c r="YZ1436" s="158"/>
      <c r="ZA1436" s="158"/>
      <c r="ZB1436" s="158"/>
      <c r="ZC1436" s="158"/>
      <c r="ZD1436" s="158"/>
      <c r="ZE1436" s="158"/>
      <c r="ZF1436" s="158"/>
      <c r="ZG1436" s="158"/>
      <c r="ZH1436" s="158"/>
      <c r="ZI1436" s="158"/>
      <c r="ZJ1436" s="158"/>
      <c r="ZK1436" s="158"/>
      <c r="ZL1436" s="158"/>
      <c r="ZM1436" s="158"/>
      <c r="ZN1436" s="158"/>
      <c r="ZO1436" s="158"/>
      <c r="ZP1436" s="158"/>
      <c r="ZQ1436" s="158"/>
      <c r="ZR1436" s="158"/>
      <c r="ZS1436" s="158"/>
      <c r="ZT1436" s="158"/>
      <c r="ZU1436" s="158"/>
      <c r="ZV1436" s="158"/>
      <c r="ZW1436" s="158"/>
      <c r="ZX1436" s="158"/>
      <c r="ZY1436" s="158"/>
      <c r="ZZ1436" s="158"/>
      <c r="AAA1436" s="158"/>
      <c r="AAB1436" s="158"/>
      <c r="AAC1436" s="158"/>
      <c r="AAD1436" s="158"/>
      <c r="AAE1436" s="158"/>
      <c r="AAF1436" s="158"/>
      <c r="AAG1436" s="158"/>
      <c r="AAH1436" s="158"/>
      <c r="AAI1436" s="158"/>
      <c r="AAJ1436" s="158"/>
      <c r="AAK1436" s="158"/>
      <c r="AAL1436" s="158"/>
      <c r="AAM1436" s="158"/>
      <c r="AAN1436" s="158"/>
      <c r="AAO1436" s="158"/>
      <c r="AAP1436" s="158"/>
      <c r="AAQ1436" s="158"/>
      <c r="AAR1436" s="158"/>
      <c r="AAS1436" s="158"/>
      <c r="AAT1436" s="158"/>
      <c r="AAU1436" s="158"/>
      <c r="AAV1436" s="158"/>
      <c r="AAW1436" s="158"/>
      <c r="AAX1436" s="158"/>
      <c r="AAY1436" s="158"/>
      <c r="AAZ1436" s="158"/>
      <c r="ABA1436" s="158"/>
      <c r="ABB1436" s="158"/>
      <c r="ABC1436" s="158"/>
      <c r="ABD1436" s="158"/>
      <c r="ABE1436" s="158"/>
      <c r="ABF1436" s="158"/>
      <c r="ABG1436" s="158"/>
      <c r="ABH1436" s="158"/>
      <c r="ABI1436" s="158"/>
      <c r="ABJ1436" s="158"/>
      <c r="ABK1436" s="158"/>
      <c r="ABL1436" s="158"/>
      <c r="ABM1436" s="158"/>
      <c r="ABN1436" s="158"/>
      <c r="ABO1436" s="158"/>
      <c r="ABP1436" s="158"/>
      <c r="ABQ1436" s="158"/>
      <c r="ABR1436" s="158"/>
      <c r="ABS1436" s="158"/>
      <c r="ABT1436" s="158"/>
      <c r="ABU1436" s="158"/>
      <c r="ABV1436" s="158"/>
      <c r="ABW1436" s="158"/>
      <c r="ABX1436" s="158"/>
      <c r="ABY1436" s="158"/>
      <c r="ABZ1436" s="158"/>
      <c r="ACA1436" s="158"/>
      <c r="ACB1436" s="158"/>
      <c r="ACC1436" s="158"/>
      <c r="ACD1436" s="158"/>
      <c r="ACE1436" s="158"/>
      <c r="ACF1436" s="158"/>
      <c r="ACG1436" s="158"/>
      <c r="ACH1436" s="158"/>
      <c r="ACI1436" s="158"/>
      <c r="ACJ1436" s="158"/>
      <c r="ACK1436" s="158"/>
      <c r="ACL1436" s="158"/>
      <c r="ACM1436" s="158"/>
      <c r="ACN1436" s="158"/>
      <c r="ACO1436" s="158"/>
      <c r="ACP1436" s="158"/>
      <c r="ACQ1436" s="158"/>
      <c r="ACR1436" s="158"/>
      <c r="ACS1436" s="158"/>
      <c r="ACT1436" s="158"/>
      <c r="ACU1436" s="158"/>
      <c r="ACV1436" s="158"/>
      <c r="ACW1436" s="158"/>
      <c r="ACX1436" s="158"/>
      <c r="ACY1436" s="158"/>
      <c r="ACZ1436" s="158"/>
      <c r="ADA1436" s="158"/>
      <c r="ADB1436" s="158"/>
      <c r="ADC1436" s="158"/>
      <c r="ADD1436" s="158"/>
      <c r="ADE1436" s="158"/>
      <c r="ADF1436" s="158"/>
      <c r="ADG1436" s="158"/>
      <c r="ADH1436" s="158"/>
      <c r="ADI1436" s="158"/>
      <c r="ADJ1436" s="158"/>
      <c r="ADK1436" s="158"/>
      <c r="ADL1436" s="158"/>
      <c r="ADM1436" s="158"/>
      <c r="ADN1436" s="158"/>
      <c r="ADO1436" s="158"/>
      <c r="ADP1436" s="158"/>
      <c r="ADQ1436" s="158"/>
      <c r="ADR1436" s="158"/>
      <c r="ADS1436" s="158"/>
      <c r="ADT1436" s="158"/>
      <c r="ADU1436" s="158"/>
      <c r="ADV1436" s="158"/>
      <c r="ADW1436" s="158"/>
      <c r="ADX1436" s="158"/>
      <c r="ADY1436" s="158"/>
      <c r="ADZ1436" s="158"/>
      <c r="AEA1436" s="158"/>
      <c r="AEB1436" s="158"/>
      <c r="AEC1436" s="158"/>
      <c r="AED1436" s="158"/>
      <c r="AEE1436" s="158"/>
      <c r="AEF1436" s="158"/>
      <c r="AEG1436" s="158"/>
      <c r="AEH1436" s="158"/>
      <c r="AEI1436" s="158"/>
      <c r="AEJ1436" s="158"/>
      <c r="AEK1436" s="158"/>
      <c r="AEL1436" s="158"/>
      <c r="AEM1436" s="158"/>
      <c r="AEN1436" s="158"/>
      <c r="AEO1436" s="158"/>
      <c r="AEP1436" s="158"/>
      <c r="AEQ1436" s="158"/>
      <c r="AER1436" s="158"/>
      <c r="AES1436" s="158"/>
      <c r="AET1436" s="158"/>
      <c r="AEU1436" s="158"/>
      <c r="AEV1436" s="158"/>
      <c r="AEW1436" s="158"/>
      <c r="AEX1436" s="158"/>
      <c r="AEY1436" s="158"/>
      <c r="AEZ1436" s="158"/>
      <c r="AFA1436" s="158"/>
      <c r="AFB1436" s="158"/>
      <c r="AFC1436" s="158"/>
      <c r="AFD1436" s="158"/>
      <c r="AFE1436" s="158"/>
      <c r="AFF1436" s="158"/>
      <c r="AFG1436" s="158"/>
      <c r="AFH1436" s="158"/>
      <c r="AFI1436" s="158"/>
      <c r="AFJ1436" s="158"/>
      <c r="AFK1436" s="158"/>
      <c r="AFL1436" s="158"/>
      <c r="AFM1436" s="158"/>
      <c r="AFN1436" s="158"/>
      <c r="AFO1436" s="158"/>
      <c r="AFP1436" s="158"/>
      <c r="AFQ1436" s="158"/>
      <c r="AFR1436" s="158"/>
      <c r="AFS1436" s="158"/>
      <c r="AFT1436" s="158"/>
      <c r="AFU1436" s="158"/>
      <c r="AFV1436" s="158"/>
      <c r="AFW1436" s="158"/>
      <c r="AFX1436" s="158"/>
      <c r="AFY1436" s="158"/>
      <c r="AFZ1436" s="158"/>
      <c r="AGA1436" s="158"/>
      <c r="AGB1436" s="158"/>
      <c r="AGC1436" s="158"/>
      <c r="AGD1436" s="158"/>
      <c r="AGE1436" s="158"/>
      <c r="AGF1436" s="158"/>
      <c r="AGG1436" s="158"/>
      <c r="AGH1436" s="158"/>
      <c r="AGI1436" s="158"/>
      <c r="AGJ1436" s="158"/>
      <c r="AGK1436" s="158"/>
      <c r="AGL1436" s="158"/>
      <c r="AGM1436" s="158"/>
      <c r="AGN1436" s="158"/>
      <c r="AGO1436" s="158"/>
      <c r="AGP1436" s="158"/>
      <c r="AGQ1436" s="158"/>
      <c r="AGR1436" s="158"/>
      <c r="AGS1436" s="158"/>
      <c r="AGT1436" s="158"/>
      <c r="AGU1436" s="158"/>
      <c r="AGV1436" s="158"/>
      <c r="AGW1436" s="158"/>
      <c r="AGX1436" s="158"/>
      <c r="AGY1436" s="158"/>
      <c r="AGZ1436" s="158"/>
      <c r="AHA1436" s="158"/>
      <c r="AHB1436" s="158"/>
      <c r="AHC1436" s="158"/>
      <c r="AHD1436" s="158"/>
      <c r="AHE1436" s="158"/>
      <c r="AHF1436" s="158"/>
      <c r="AHG1436" s="158"/>
      <c r="AHH1436" s="158"/>
      <c r="AHI1436" s="158"/>
      <c r="AHJ1436" s="158"/>
      <c r="AHK1436" s="158"/>
      <c r="AHL1436" s="158"/>
      <c r="AHM1436" s="158"/>
      <c r="AHN1436" s="158"/>
      <c r="AHO1436" s="158"/>
      <c r="AHP1436" s="158"/>
      <c r="AHQ1436" s="158"/>
      <c r="AHR1436" s="158"/>
      <c r="AHS1436" s="158"/>
      <c r="AHT1436" s="158"/>
      <c r="AHU1436" s="158"/>
      <c r="AHV1436" s="158"/>
      <c r="AHW1436" s="158"/>
      <c r="AHX1436" s="158"/>
      <c r="AHY1436" s="158"/>
      <c r="AHZ1436" s="158"/>
      <c r="AIA1436" s="158"/>
      <c r="AIB1436" s="158"/>
      <c r="AIC1436" s="158"/>
      <c r="AID1436" s="158"/>
      <c r="AIE1436" s="158"/>
      <c r="AIF1436" s="158"/>
      <c r="AIG1436" s="158"/>
      <c r="AIH1436" s="158"/>
      <c r="AII1436" s="158"/>
      <c r="AIJ1436" s="158"/>
      <c r="AIK1436" s="158"/>
      <c r="AIL1436" s="158"/>
      <c r="AIM1436" s="158"/>
      <c r="AIN1436" s="158"/>
      <c r="AIO1436" s="158"/>
      <c r="AIP1436" s="158"/>
      <c r="AIQ1436" s="158"/>
      <c r="AIR1436" s="158"/>
      <c r="AIS1436" s="158"/>
      <c r="AIT1436" s="158"/>
      <c r="AIU1436" s="158"/>
      <c r="AIV1436" s="158"/>
      <c r="AIW1436" s="158"/>
      <c r="AIX1436" s="158"/>
      <c r="AIY1436" s="158"/>
      <c r="AIZ1436" s="158"/>
      <c r="AJA1436" s="158"/>
      <c r="AJB1436" s="158"/>
      <c r="AJC1436" s="158"/>
      <c r="AJD1436" s="158"/>
      <c r="AJE1436" s="158"/>
      <c r="AJF1436" s="158"/>
      <c r="AJG1436" s="158"/>
      <c r="AJH1436" s="158"/>
      <c r="AJI1436" s="158"/>
      <c r="AJJ1436" s="158"/>
      <c r="AJK1436" s="158"/>
      <c r="AJL1436" s="158"/>
      <c r="AJM1436" s="158"/>
      <c r="AJN1436" s="158"/>
      <c r="AJO1436" s="158"/>
      <c r="AJP1436" s="158"/>
      <c r="AJQ1436" s="158"/>
      <c r="AJR1436" s="158"/>
      <c r="AJS1436" s="158"/>
      <c r="AJT1436" s="158"/>
      <c r="AJU1436" s="158"/>
      <c r="AJV1436" s="158"/>
      <c r="AJW1436" s="158"/>
      <c r="AJX1436" s="158"/>
      <c r="AJY1436" s="158"/>
      <c r="AJZ1436" s="158"/>
      <c r="AKA1436" s="158"/>
      <c r="AKB1436" s="158"/>
      <c r="AKC1436" s="158"/>
      <c r="AKD1436" s="158"/>
      <c r="AKE1436" s="158"/>
      <c r="AKF1436" s="158"/>
      <c r="AKG1436" s="158"/>
      <c r="AKH1436" s="158"/>
      <c r="AKI1436" s="158"/>
      <c r="AKJ1436" s="158"/>
      <c r="AKK1436" s="158"/>
      <c r="AKL1436" s="158"/>
      <c r="AKM1436" s="158"/>
      <c r="AKN1436" s="158"/>
      <c r="AKO1436" s="158"/>
      <c r="AKP1436" s="158"/>
      <c r="AKQ1436" s="158"/>
      <c r="AKR1436" s="158"/>
      <c r="AKS1436" s="158"/>
      <c r="AKT1436" s="158"/>
      <c r="AKU1436" s="158"/>
      <c r="AKV1436" s="158"/>
      <c r="AKW1436" s="158"/>
      <c r="AKX1436" s="158"/>
      <c r="AKY1436" s="158"/>
      <c r="AKZ1436" s="158"/>
      <c r="ALA1436" s="158"/>
      <c r="ALB1436" s="158"/>
      <c r="ALC1436" s="158"/>
      <c r="ALD1436" s="158"/>
      <c r="ALE1436" s="158"/>
      <c r="ALF1436" s="158"/>
      <c r="ALG1436" s="158"/>
      <c r="ALH1436" s="158"/>
      <c r="ALI1436" s="158"/>
      <c r="ALJ1436" s="158"/>
      <c r="ALK1436" s="158"/>
      <c r="ALL1436" s="158"/>
      <c r="ALM1436" s="158"/>
      <c r="ALN1436" s="158"/>
      <c r="ALO1436" s="158"/>
      <c r="ALP1436" s="158"/>
      <c r="ALQ1436" s="158"/>
      <c r="ALR1436" s="158"/>
      <c r="ALS1436" s="158"/>
      <c r="ALT1436" s="158"/>
      <c r="ALU1436" s="158"/>
      <c r="ALV1436" s="158"/>
      <c r="ALW1436" s="158"/>
      <c r="ALX1436" s="158"/>
      <c r="ALY1436" s="158"/>
      <c r="ALZ1436" s="158"/>
      <c r="AMA1436" s="158"/>
      <c r="AMB1436" s="158"/>
      <c r="AMC1436" s="158"/>
      <c r="AMD1436" s="158"/>
      <c r="AME1436" s="158"/>
      <c r="AMF1436" s="158"/>
      <c r="AMG1436" s="158"/>
      <c r="AMH1436" s="158"/>
      <c r="AMI1436" s="158"/>
      <c r="AMJ1436" s="158"/>
      <c r="AMK1436" s="158"/>
      <c r="AML1436" s="158"/>
      <c r="AMM1436" s="158"/>
      <c r="AMN1436" s="158"/>
      <c r="AMO1436" s="158"/>
      <c r="AMP1436" s="158"/>
      <c r="AMQ1436" s="158"/>
      <c r="AMR1436" s="158"/>
      <c r="AMS1436" s="158"/>
      <c r="AMT1436" s="158"/>
      <c r="AMU1436" s="158"/>
      <c r="AMV1436" s="158"/>
      <c r="AMW1436" s="158"/>
      <c r="AMX1436" s="158"/>
      <c r="AMY1436" s="158"/>
      <c r="AMZ1436" s="158"/>
      <c r="ANA1436" s="158"/>
      <c r="ANB1436" s="158"/>
      <c r="ANC1436" s="158"/>
      <c r="AND1436" s="158"/>
      <c r="ANE1436" s="158"/>
      <c r="ANF1436" s="158"/>
      <c r="ANG1436" s="158"/>
      <c r="ANH1436" s="158"/>
      <c r="ANI1436" s="158"/>
      <c r="ANJ1436" s="158"/>
      <c r="ANK1436" s="158"/>
      <c r="ANL1436" s="158"/>
      <c r="ANM1436" s="158"/>
      <c r="ANN1436" s="158"/>
      <c r="ANO1436" s="158"/>
      <c r="ANP1436" s="158"/>
      <c r="ANQ1436" s="158"/>
      <c r="ANR1436" s="158"/>
      <c r="ANS1436" s="158"/>
      <c r="ANT1436" s="158"/>
      <c r="ANU1436" s="158"/>
      <c r="ANV1436" s="158"/>
      <c r="ANW1436" s="158"/>
      <c r="ANX1436" s="158"/>
      <c r="ANY1436" s="158"/>
      <c r="ANZ1436" s="158"/>
      <c r="AOA1436" s="158"/>
      <c r="AOB1436" s="158"/>
      <c r="AOC1436" s="158"/>
      <c r="AOD1436" s="158"/>
      <c r="AOE1436" s="158"/>
      <c r="AOF1436" s="158"/>
      <c r="AOG1436" s="158"/>
      <c r="AOH1436" s="158"/>
      <c r="AOI1436" s="158"/>
      <c r="AOJ1436" s="158"/>
      <c r="AOK1436" s="158"/>
      <c r="AOL1436" s="158"/>
      <c r="AOM1436" s="158"/>
      <c r="AON1436" s="158"/>
      <c r="AOO1436" s="158"/>
      <c r="AOP1436" s="158"/>
      <c r="AOQ1436" s="158"/>
      <c r="AOR1436" s="158"/>
      <c r="AOS1436" s="158"/>
      <c r="AOT1436" s="158"/>
      <c r="AOU1436" s="158"/>
      <c r="AOV1436" s="158"/>
      <c r="AOW1436" s="158"/>
      <c r="AOX1436" s="158"/>
      <c r="AOY1436" s="158"/>
      <c r="AOZ1436" s="158"/>
      <c r="APA1436" s="158"/>
      <c r="APB1436" s="158"/>
      <c r="APC1436" s="158"/>
      <c r="APD1436" s="158"/>
      <c r="APE1436" s="158"/>
      <c r="APF1436" s="158"/>
      <c r="APG1436" s="158"/>
      <c r="APH1436" s="158"/>
      <c r="API1436" s="158"/>
      <c r="APJ1436" s="158"/>
      <c r="APK1436" s="158"/>
      <c r="APL1436" s="158"/>
      <c r="APM1436" s="158"/>
      <c r="APN1436" s="158"/>
      <c r="APO1436" s="158"/>
      <c r="APP1436" s="158"/>
      <c r="APQ1436" s="158"/>
      <c r="APR1436" s="158"/>
      <c r="APS1436" s="158"/>
      <c r="APT1436" s="158"/>
      <c r="APU1436" s="158"/>
      <c r="APV1436" s="158"/>
      <c r="APW1436" s="158"/>
      <c r="APX1436" s="158"/>
      <c r="APY1436" s="158"/>
      <c r="APZ1436" s="158"/>
      <c r="AQA1436" s="158"/>
      <c r="AQB1436" s="158"/>
      <c r="AQC1436" s="158"/>
      <c r="AQD1436" s="158"/>
      <c r="AQE1436" s="158"/>
      <c r="AQF1436" s="158"/>
      <c r="AQG1436" s="158"/>
      <c r="AQH1436" s="158"/>
      <c r="AQI1436" s="158"/>
      <c r="AQJ1436" s="158"/>
      <c r="AQK1436" s="158"/>
      <c r="AQL1436" s="158"/>
      <c r="AQM1436" s="158"/>
      <c r="AQN1436" s="158"/>
      <c r="AQO1436" s="158"/>
      <c r="AQP1436" s="158"/>
      <c r="AQQ1436" s="158"/>
      <c r="AQR1436" s="158"/>
      <c r="AQS1436" s="158"/>
      <c r="AQT1436" s="158"/>
      <c r="AQU1436" s="158"/>
      <c r="AQV1436" s="158"/>
      <c r="AQW1436" s="158"/>
      <c r="AQX1436" s="158"/>
      <c r="AQY1436" s="158"/>
      <c r="AQZ1436" s="158"/>
      <c r="ARA1436" s="158"/>
      <c r="ARB1436" s="158"/>
      <c r="ARC1436" s="158"/>
      <c r="ARD1436" s="158"/>
      <c r="ARE1436" s="158"/>
      <c r="ARF1436" s="158"/>
      <c r="ARG1436" s="158"/>
      <c r="ARH1436" s="158"/>
      <c r="ARI1436" s="158"/>
      <c r="ARJ1436" s="158"/>
      <c r="ARK1436" s="158"/>
      <c r="ARL1436" s="158"/>
      <c r="ARM1436" s="158"/>
      <c r="ARN1436" s="158"/>
      <c r="ARO1436" s="158"/>
      <c r="ARP1436" s="158"/>
      <c r="ARQ1436" s="158"/>
      <c r="ARR1436" s="158"/>
      <c r="ARS1436" s="158"/>
      <c r="ART1436" s="158"/>
      <c r="ARU1436" s="158"/>
      <c r="ARV1436" s="158"/>
      <c r="ARW1436" s="158"/>
      <c r="ARX1436" s="158"/>
      <c r="ARY1436" s="158"/>
      <c r="ARZ1436" s="158"/>
      <c r="ASA1436" s="158"/>
      <c r="ASB1436" s="158"/>
      <c r="ASC1436" s="158"/>
      <c r="ASD1436" s="158"/>
      <c r="ASE1436" s="158"/>
      <c r="ASF1436" s="158"/>
      <c r="ASG1436" s="158"/>
      <c r="ASH1436" s="158"/>
      <c r="ASI1436" s="158"/>
      <c r="ASJ1436" s="158"/>
      <c r="ASK1436" s="158"/>
      <c r="ASL1436" s="158"/>
      <c r="ASM1436" s="158"/>
      <c r="ASN1436" s="158"/>
      <c r="ASO1436" s="158"/>
      <c r="ASP1436" s="158"/>
      <c r="ASQ1436" s="158"/>
      <c r="ASR1436" s="158"/>
      <c r="ASS1436" s="158"/>
      <c r="AST1436" s="158"/>
      <c r="ASU1436" s="158"/>
      <c r="ASV1436" s="158"/>
      <c r="ASW1436" s="158"/>
      <c r="ASX1436" s="158"/>
      <c r="ASY1436" s="158"/>
      <c r="ASZ1436" s="158"/>
      <c r="ATA1436" s="158"/>
      <c r="ATB1436" s="158"/>
      <c r="ATC1436" s="158"/>
      <c r="ATD1436" s="158"/>
      <c r="ATE1436" s="158"/>
      <c r="ATF1436" s="158"/>
      <c r="ATG1436" s="158"/>
      <c r="ATH1436" s="158"/>
      <c r="ATI1436" s="158"/>
      <c r="ATJ1436" s="158"/>
      <c r="ATK1436" s="158"/>
      <c r="ATL1436" s="158"/>
      <c r="ATM1436" s="158"/>
      <c r="ATN1436" s="158"/>
      <c r="ATO1436" s="158"/>
      <c r="ATP1436" s="158"/>
      <c r="ATQ1436" s="158"/>
      <c r="ATR1436" s="158"/>
      <c r="ATS1436" s="158"/>
      <c r="ATT1436" s="158"/>
      <c r="ATU1436" s="158"/>
      <c r="ATV1436" s="158"/>
      <c r="ATW1436" s="158"/>
      <c r="ATX1436" s="158"/>
      <c r="ATY1436" s="158"/>
      <c r="ATZ1436" s="158"/>
      <c r="AUA1436" s="158"/>
      <c r="AUB1436" s="158"/>
      <c r="AUC1436" s="158"/>
      <c r="AUD1436" s="158"/>
      <c r="AUE1436" s="158"/>
      <c r="AUF1436" s="158"/>
      <c r="AUG1436" s="158"/>
      <c r="AUH1436" s="158"/>
      <c r="AUI1436" s="158"/>
      <c r="AUJ1436" s="158"/>
      <c r="AUK1436" s="158"/>
      <c r="AUL1436" s="158"/>
      <c r="AUM1436" s="158"/>
      <c r="AUN1436" s="158"/>
      <c r="AUO1436" s="158"/>
      <c r="AUP1436" s="158"/>
      <c r="AUQ1436" s="158"/>
      <c r="AUR1436" s="158"/>
      <c r="AUS1436" s="158"/>
      <c r="AUT1436" s="158"/>
      <c r="AUU1436" s="158"/>
      <c r="AUV1436" s="158"/>
      <c r="AUW1436" s="158"/>
      <c r="AUX1436" s="158"/>
      <c r="AUY1436" s="158"/>
      <c r="AUZ1436" s="158"/>
      <c r="AVA1436" s="158"/>
      <c r="AVB1436" s="158"/>
      <c r="AVC1436" s="158"/>
      <c r="AVD1436" s="158"/>
      <c r="AVE1436" s="158"/>
      <c r="AVF1436" s="158"/>
      <c r="AVG1436" s="158"/>
      <c r="AVH1436" s="158"/>
      <c r="AVI1436" s="158"/>
      <c r="AVJ1436" s="158"/>
      <c r="AVK1436" s="158"/>
      <c r="AVL1436" s="158"/>
      <c r="AVM1436" s="158"/>
      <c r="AVN1436" s="158"/>
      <c r="AVO1436" s="158"/>
      <c r="AVP1436" s="158"/>
      <c r="AVQ1436" s="158"/>
      <c r="AVR1436" s="158"/>
      <c r="AVS1436" s="158"/>
      <c r="AVT1436" s="158"/>
      <c r="AVU1436" s="158"/>
      <c r="AVV1436" s="158"/>
      <c r="AVW1436" s="158"/>
      <c r="AVX1436" s="158"/>
      <c r="AVY1436" s="158"/>
      <c r="AVZ1436" s="158"/>
      <c r="AWA1436" s="158"/>
      <c r="AWB1436" s="158"/>
      <c r="AWC1436" s="158"/>
      <c r="AWD1436" s="158"/>
      <c r="AWE1436" s="158"/>
      <c r="AWF1436" s="158"/>
      <c r="AWG1436" s="158"/>
      <c r="AWH1436" s="158"/>
      <c r="AWI1436" s="158"/>
      <c r="AWJ1436" s="158"/>
      <c r="AWK1436" s="158"/>
      <c r="AWL1436" s="158"/>
      <c r="AWM1436" s="158"/>
      <c r="AWN1436" s="158"/>
      <c r="AWO1436" s="158"/>
      <c r="AWP1436" s="158"/>
      <c r="AWQ1436" s="158"/>
      <c r="AWR1436" s="158"/>
      <c r="AWS1436" s="158"/>
      <c r="AWT1436" s="158"/>
      <c r="AWU1436" s="158"/>
      <c r="AWV1436" s="158"/>
      <c r="AWW1436" s="158"/>
      <c r="AWX1436" s="158"/>
      <c r="AWY1436" s="158"/>
      <c r="AWZ1436" s="158"/>
      <c r="AXA1436" s="158"/>
      <c r="AXB1436" s="158"/>
      <c r="AXC1436" s="158"/>
      <c r="AXD1436" s="158"/>
      <c r="AXE1436" s="158"/>
      <c r="AXF1436" s="158"/>
      <c r="AXG1436" s="158"/>
      <c r="AXH1436" s="158"/>
      <c r="AXI1436" s="158"/>
      <c r="AXJ1436" s="158"/>
      <c r="AXK1436" s="158"/>
      <c r="AXL1436" s="158"/>
      <c r="AXM1436" s="158"/>
      <c r="AXN1436" s="158"/>
      <c r="AXO1436" s="158"/>
      <c r="AXP1436" s="158"/>
      <c r="AXQ1436" s="158"/>
      <c r="AXR1436" s="158"/>
      <c r="AXS1436" s="158"/>
      <c r="AXT1436" s="158"/>
      <c r="AXU1436" s="158"/>
      <c r="AXV1436" s="158"/>
      <c r="AXW1436" s="158"/>
      <c r="AXX1436" s="158"/>
      <c r="AXY1436" s="158"/>
      <c r="AXZ1436" s="158"/>
      <c r="AYA1436" s="158"/>
      <c r="AYB1436" s="158"/>
      <c r="AYC1436" s="158"/>
      <c r="AYD1436" s="158"/>
      <c r="AYE1436" s="158"/>
      <c r="AYF1436" s="158"/>
      <c r="AYG1436" s="158"/>
      <c r="AYH1436" s="158"/>
      <c r="AYI1436" s="158"/>
      <c r="AYJ1436" s="158"/>
      <c r="AYK1436" s="158"/>
      <c r="AYL1436" s="158"/>
      <c r="AYM1436" s="158"/>
      <c r="AYN1436" s="158"/>
      <c r="AYO1436" s="158"/>
      <c r="AYP1436" s="158"/>
      <c r="AYQ1436" s="158"/>
      <c r="AYR1436" s="158"/>
      <c r="AYS1436" s="158"/>
      <c r="AYT1436" s="158"/>
      <c r="AYU1436" s="158"/>
      <c r="AYV1436" s="158"/>
      <c r="AYW1436" s="158"/>
      <c r="AYX1436" s="158"/>
      <c r="AYY1436" s="158"/>
      <c r="AYZ1436" s="158"/>
      <c r="AZA1436" s="158"/>
      <c r="AZB1436" s="158"/>
      <c r="AZC1436" s="158"/>
      <c r="AZD1436" s="158"/>
      <c r="AZE1436" s="158"/>
      <c r="AZF1436" s="158"/>
      <c r="AZG1436" s="158"/>
      <c r="AZH1436" s="158"/>
      <c r="AZI1436" s="158"/>
      <c r="AZJ1436" s="158"/>
      <c r="AZK1436" s="158"/>
      <c r="AZL1436" s="158"/>
      <c r="AZM1436" s="158"/>
      <c r="AZN1436" s="158"/>
      <c r="AZO1436" s="158"/>
      <c r="AZP1436" s="158"/>
      <c r="AZQ1436" s="158"/>
      <c r="AZR1436" s="158"/>
      <c r="AZS1436" s="158"/>
      <c r="AZT1436" s="158"/>
      <c r="AZU1436" s="158"/>
      <c r="AZV1436" s="158"/>
      <c r="AZW1436" s="158"/>
      <c r="AZX1436" s="158"/>
      <c r="AZY1436" s="158"/>
      <c r="AZZ1436" s="158"/>
      <c r="BAA1436" s="158"/>
      <c r="BAB1436" s="158"/>
      <c r="BAC1436" s="158"/>
      <c r="BAD1436" s="158"/>
      <c r="BAE1436" s="158"/>
      <c r="BAF1436" s="158"/>
      <c r="BAG1436" s="158"/>
      <c r="BAH1436" s="158"/>
      <c r="BAI1436" s="158"/>
      <c r="BAJ1436" s="158"/>
      <c r="BAK1436" s="158"/>
      <c r="BAL1436" s="158"/>
      <c r="BAM1436" s="158"/>
      <c r="BAN1436" s="158"/>
      <c r="BAO1436" s="158"/>
      <c r="BAP1436" s="158"/>
      <c r="BAQ1436" s="158"/>
      <c r="BAR1436" s="158"/>
      <c r="BAS1436" s="158"/>
      <c r="BAT1436" s="158"/>
      <c r="BAU1436" s="158"/>
      <c r="BAV1436" s="158"/>
      <c r="BAW1436" s="158"/>
      <c r="BAX1436" s="158"/>
      <c r="BAY1436" s="158"/>
      <c r="BAZ1436" s="158"/>
      <c r="BBA1436" s="158"/>
      <c r="BBB1436" s="158"/>
      <c r="BBC1436" s="158"/>
      <c r="BBD1436" s="158"/>
      <c r="BBE1436" s="158"/>
      <c r="BBF1436" s="158"/>
      <c r="BBG1436" s="158"/>
      <c r="BBH1436" s="158"/>
      <c r="BBI1436" s="158"/>
      <c r="BBJ1436" s="158"/>
      <c r="BBK1436" s="158"/>
      <c r="BBL1436" s="158"/>
      <c r="BBM1436" s="158"/>
      <c r="BBN1436" s="158"/>
      <c r="BBO1436" s="158"/>
      <c r="BBP1436" s="158"/>
      <c r="BBQ1436" s="158"/>
      <c r="BBR1436" s="158"/>
      <c r="BBS1436" s="158"/>
      <c r="BBT1436" s="158"/>
      <c r="BBU1436" s="158"/>
      <c r="BBV1436" s="158"/>
      <c r="BBW1436" s="158"/>
      <c r="BBX1436" s="158"/>
      <c r="BBY1436" s="158"/>
      <c r="BBZ1436" s="158"/>
      <c r="BCA1436" s="158"/>
      <c r="BCB1436" s="158"/>
      <c r="BCC1436" s="158"/>
      <c r="BCD1436" s="158"/>
      <c r="BCE1436" s="158"/>
      <c r="BCF1436" s="158"/>
      <c r="BCG1436" s="158"/>
      <c r="BCH1436" s="158"/>
      <c r="BCI1436" s="158"/>
      <c r="BCJ1436" s="158"/>
      <c r="BCK1436" s="158"/>
      <c r="BCL1436" s="158"/>
      <c r="BCM1436" s="158"/>
      <c r="BCN1436" s="158"/>
      <c r="BCO1436" s="158"/>
      <c r="BCP1436" s="158"/>
      <c r="BCQ1436" s="158"/>
      <c r="BCR1436" s="158"/>
      <c r="BCS1436" s="158"/>
      <c r="BCT1436" s="158"/>
      <c r="BCU1436" s="158"/>
      <c r="BCV1436" s="158"/>
      <c r="BCW1436" s="158"/>
      <c r="BCX1436" s="158"/>
      <c r="BCY1436" s="158"/>
      <c r="BCZ1436" s="158"/>
      <c r="BDA1436" s="158"/>
      <c r="BDB1436" s="158"/>
      <c r="BDC1436" s="158"/>
      <c r="BDD1436" s="158"/>
      <c r="BDE1436" s="158"/>
      <c r="BDF1436" s="158"/>
      <c r="BDG1436" s="158"/>
      <c r="BDH1436" s="158"/>
      <c r="BDI1436" s="158"/>
      <c r="BDJ1436" s="158"/>
      <c r="BDK1436" s="158"/>
      <c r="BDL1436" s="158"/>
      <c r="BDM1436" s="158"/>
      <c r="BDN1436" s="158"/>
      <c r="BDO1436" s="158"/>
      <c r="BDP1436" s="158"/>
      <c r="BDQ1436" s="158"/>
      <c r="BDR1436" s="158"/>
      <c r="BDS1436" s="158"/>
      <c r="BDT1436" s="158"/>
      <c r="BDU1436" s="158"/>
      <c r="BDV1436" s="158"/>
      <c r="BDW1436" s="158"/>
      <c r="BDX1436" s="158"/>
      <c r="BDY1436" s="158"/>
      <c r="BDZ1436" s="158"/>
      <c r="BEA1436" s="158"/>
      <c r="BEB1436" s="158"/>
      <c r="BEC1436" s="158"/>
      <c r="BED1436" s="158"/>
      <c r="BEE1436" s="158"/>
      <c r="BEF1436" s="158"/>
      <c r="BEG1436" s="158"/>
      <c r="BEH1436" s="158"/>
      <c r="BEI1436" s="158"/>
      <c r="BEJ1436" s="158"/>
      <c r="BEK1436" s="158"/>
      <c r="BEL1436" s="158"/>
      <c r="BEM1436" s="158"/>
      <c r="BEN1436" s="158"/>
      <c r="BEO1436" s="158"/>
      <c r="BEP1436" s="158"/>
      <c r="BEQ1436" s="158"/>
      <c r="BER1436" s="158"/>
      <c r="BES1436" s="158"/>
      <c r="BET1436" s="158"/>
      <c r="BEU1436" s="158"/>
      <c r="BEV1436" s="158"/>
      <c r="BEW1436" s="158"/>
      <c r="BEX1436" s="158"/>
      <c r="BEY1436" s="158"/>
      <c r="BEZ1436" s="158"/>
      <c r="BFA1436" s="158"/>
      <c r="BFB1436" s="158"/>
      <c r="BFC1436" s="158"/>
      <c r="BFD1436" s="158"/>
      <c r="BFE1436" s="158"/>
      <c r="BFF1436" s="158"/>
      <c r="BFG1436" s="158"/>
      <c r="BFH1436" s="158"/>
      <c r="BFI1436" s="158"/>
      <c r="BFJ1436" s="158"/>
      <c r="BFK1436" s="158"/>
      <c r="BFL1436" s="158"/>
      <c r="BFM1436" s="158"/>
      <c r="BFN1436" s="158"/>
      <c r="BFO1436" s="158"/>
      <c r="BFP1436" s="158"/>
      <c r="BFQ1436" s="158"/>
      <c r="BFR1436" s="158"/>
      <c r="BFS1436" s="158"/>
      <c r="BFT1436" s="158"/>
      <c r="BFU1436" s="158"/>
      <c r="BFV1436" s="158"/>
      <c r="BFW1436" s="158"/>
      <c r="BFX1436" s="158"/>
      <c r="BFY1436" s="158"/>
      <c r="BFZ1436" s="158"/>
      <c r="BGA1436" s="158"/>
      <c r="BGB1436" s="158"/>
      <c r="BGC1436" s="158"/>
      <c r="BGD1436" s="158"/>
      <c r="BGE1436" s="158"/>
      <c r="BGF1436" s="158"/>
      <c r="BGG1436" s="158"/>
      <c r="BGH1436" s="158"/>
      <c r="BGI1436" s="158"/>
      <c r="BGJ1436" s="158"/>
      <c r="BGK1436" s="158"/>
      <c r="BGL1436" s="158"/>
      <c r="BGM1436" s="158"/>
      <c r="BGN1436" s="158"/>
      <c r="BGO1436" s="158"/>
      <c r="BGP1436" s="158"/>
      <c r="BGQ1436" s="158"/>
      <c r="BGR1436" s="158"/>
      <c r="BGS1436" s="158"/>
      <c r="BGT1436" s="158"/>
      <c r="BGU1436" s="158"/>
      <c r="BGV1436" s="158"/>
      <c r="BGW1436" s="158"/>
      <c r="BGX1436" s="158"/>
      <c r="BGY1436" s="158"/>
      <c r="BGZ1436" s="158"/>
      <c r="BHA1436" s="158"/>
      <c r="BHB1436" s="158"/>
      <c r="BHC1436" s="158"/>
      <c r="BHD1436" s="158"/>
      <c r="BHE1436" s="158"/>
      <c r="BHF1436" s="158"/>
      <c r="BHG1436" s="158"/>
      <c r="BHH1436" s="158"/>
      <c r="BHI1436" s="158"/>
      <c r="BHJ1436" s="158"/>
      <c r="BHK1436" s="158"/>
      <c r="BHL1436" s="158"/>
      <c r="BHM1436" s="158"/>
      <c r="BHN1436" s="158"/>
      <c r="BHO1436" s="158"/>
      <c r="BHP1436" s="158"/>
      <c r="BHQ1436" s="158"/>
      <c r="BHR1436" s="158"/>
      <c r="BHS1436" s="158"/>
      <c r="BHT1436" s="158"/>
      <c r="BHU1436" s="158"/>
      <c r="BHV1436" s="158"/>
      <c r="BHW1436" s="158"/>
      <c r="BHX1436" s="158"/>
      <c r="BHY1436" s="158"/>
      <c r="BHZ1436" s="158"/>
      <c r="BIA1436" s="158"/>
      <c r="BIB1436" s="158"/>
      <c r="BIC1436" s="158"/>
      <c r="BID1436" s="158"/>
      <c r="BIE1436" s="158"/>
      <c r="BIF1436" s="158"/>
      <c r="BIG1436" s="158"/>
      <c r="BIH1436" s="158"/>
      <c r="BII1436" s="158"/>
      <c r="BIJ1436" s="158"/>
      <c r="BIK1436" s="158"/>
      <c r="BIL1436" s="158"/>
      <c r="BIM1436" s="158"/>
      <c r="BIN1436" s="158"/>
      <c r="BIO1436" s="158"/>
      <c r="BIP1436" s="158"/>
      <c r="BIQ1436" s="158"/>
      <c r="BIR1436" s="158"/>
      <c r="BIS1436" s="158"/>
      <c r="BIT1436" s="158"/>
      <c r="BIU1436" s="158"/>
      <c r="BIV1436" s="158"/>
      <c r="BIW1436" s="158"/>
      <c r="BIX1436" s="158"/>
      <c r="BIY1436" s="158"/>
      <c r="BIZ1436" s="158"/>
      <c r="BJA1436" s="158"/>
      <c r="BJB1436" s="158"/>
      <c r="BJC1436" s="158"/>
      <c r="BJD1436" s="158"/>
      <c r="BJE1436" s="158"/>
      <c r="BJF1436" s="158"/>
      <c r="BJG1436" s="158"/>
      <c r="BJH1436" s="158"/>
      <c r="BJI1436" s="158"/>
      <c r="BJJ1436" s="158"/>
      <c r="BJK1436" s="158"/>
      <c r="BJL1436" s="158"/>
      <c r="BJM1436" s="158"/>
      <c r="BJN1436" s="158"/>
      <c r="BJO1436" s="158"/>
      <c r="BJP1436" s="158"/>
      <c r="BJQ1436" s="158"/>
      <c r="BJR1436" s="158"/>
      <c r="BJS1436" s="158"/>
      <c r="BJT1436" s="158"/>
      <c r="BJU1436" s="158"/>
      <c r="BJV1436" s="158"/>
      <c r="BJW1436" s="158"/>
      <c r="BJX1436" s="158"/>
      <c r="BJY1436" s="158"/>
      <c r="BJZ1436" s="158"/>
      <c r="BKA1436" s="158"/>
      <c r="BKB1436" s="158"/>
      <c r="BKC1436" s="158"/>
      <c r="BKD1436" s="158"/>
      <c r="BKE1436" s="158"/>
      <c r="BKF1436" s="158"/>
      <c r="BKG1436" s="158"/>
      <c r="BKH1436" s="158"/>
      <c r="BKI1436" s="158"/>
      <c r="BKJ1436" s="158"/>
      <c r="BKK1436" s="158"/>
      <c r="BKL1436" s="158"/>
      <c r="BKM1436" s="158"/>
      <c r="BKN1436" s="158"/>
      <c r="BKO1436" s="158"/>
      <c r="BKP1436" s="158"/>
      <c r="BKQ1436" s="158"/>
      <c r="BKR1436" s="158"/>
      <c r="BKS1436" s="158"/>
      <c r="BKT1436" s="158"/>
      <c r="BKU1436" s="158"/>
      <c r="BKV1436" s="158"/>
      <c r="BKW1436" s="158"/>
      <c r="BKX1436" s="158"/>
      <c r="BKY1436" s="158"/>
      <c r="BKZ1436" s="158"/>
      <c r="BLA1436" s="158"/>
      <c r="BLB1436" s="158"/>
      <c r="BLC1436" s="158"/>
      <c r="BLD1436" s="158"/>
      <c r="BLE1436" s="158"/>
      <c r="BLF1436" s="158"/>
      <c r="BLG1436" s="158"/>
      <c r="BLH1436" s="158"/>
      <c r="BLI1436" s="158"/>
      <c r="BLJ1436" s="158"/>
      <c r="BLK1436" s="158"/>
      <c r="BLL1436" s="158"/>
      <c r="BLM1436" s="158"/>
      <c r="BLN1436" s="158"/>
      <c r="BLO1436" s="158"/>
      <c r="BLP1436" s="158"/>
      <c r="BLQ1436" s="158"/>
      <c r="BLR1436" s="158"/>
      <c r="BLS1436" s="158"/>
      <c r="BLT1436" s="158"/>
      <c r="BLU1436" s="158"/>
      <c r="BLV1436" s="158"/>
      <c r="BLW1436" s="158"/>
      <c r="BLX1436" s="158"/>
      <c r="BLY1436" s="158"/>
      <c r="BLZ1436" s="158"/>
      <c r="BMA1436" s="158"/>
      <c r="BMB1436" s="158"/>
      <c r="BMC1436" s="158"/>
      <c r="BMD1436" s="158"/>
      <c r="BME1436" s="158"/>
      <c r="BMF1436" s="158"/>
      <c r="BMG1436" s="158"/>
      <c r="BMH1436" s="158"/>
      <c r="BMI1436" s="158"/>
      <c r="BMJ1436" s="158"/>
      <c r="BMK1436" s="158"/>
      <c r="BML1436" s="158"/>
      <c r="BMM1436" s="158"/>
      <c r="BMN1436" s="158"/>
      <c r="BMO1436" s="158"/>
      <c r="BMP1436" s="158"/>
      <c r="BMQ1436" s="158"/>
      <c r="BMR1436" s="158"/>
      <c r="BMS1436" s="158"/>
      <c r="BMT1436" s="158"/>
      <c r="BMU1436" s="158"/>
      <c r="BMV1436" s="158"/>
      <c r="BMW1436" s="158"/>
      <c r="BMX1436" s="158"/>
      <c r="BMY1436" s="158"/>
      <c r="BMZ1436" s="158"/>
      <c r="BNA1436" s="158"/>
      <c r="BNB1436" s="158"/>
      <c r="BNC1436" s="158"/>
      <c r="BND1436" s="158"/>
      <c r="BNE1436" s="158"/>
      <c r="BNF1436" s="158"/>
      <c r="BNG1436" s="158"/>
      <c r="BNH1436" s="158"/>
      <c r="BNI1436" s="158"/>
      <c r="BNJ1436" s="158"/>
      <c r="BNK1436" s="158"/>
      <c r="BNL1436" s="158"/>
      <c r="BNM1436" s="158"/>
      <c r="BNN1436" s="158"/>
      <c r="BNO1436" s="158"/>
      <c r="BNP1436" s="158"/>
      <c r="BNQ1436" s="158"/>
      <c r="BNR1436" s="158"/>
      <c r="BNS1436" s="158"/>
      <c r="BNT1436" s="158"/>
      <c r="BNU1436" s="158"/>
      <c r="BNV1436" s="158"/>
      <c r="BNW1436" s="158"/>
      <c r="BNX1436" s="158"/>
      <c r="BNY1436" s="158"/>
      <c r="BNZ1436" s="158"/>
      <c r="BOA1436" s="158"/>
      <c r="BOB1436" s="158"/>
      <c r="BOC1436" s="158"/>
      <c r="BOD1436" s="158"/>
      <c r="BOE1436" s="158"/>
      <c r="BOF1436" s="158"/>
      <c r="BOG1436" s="158"/>
      <c r="BOH1436" s="158"/>
      <c r="BOI1436" s="158"/>
      <c r="BOJ1436" s="158"/>
      <c r="BOK1436" s="158"/>
      <c r="BOL1436" s="158"/>
      <c r="BOM1436" s="158"/>
      <c r="BON1436" s="158"/>
      <c r="BOO1436" s="158"/>
      <c r="BOP1436" s="158"/>
      <c r="BOQ1436" s="158"/>
      <c r="BOR1436" s="158"/>
      <c r="BOS1436" s="158"/>
      <c r="BOT1436" s="158"/>
      <c r="BOU1436" s="158"/>
      <c r="BOV1436" s="158"/>
      <c r="BOW1436" s="158"/>
      <c r="BOX1436" s="158"/>
      <c r="BOY1436" s="158"/>
      <c r="BOZ1436" s="158"/>
      <c r="BPA1436" s="158"/>
      <c r="BPB1436" s="158"/>
      <c r="BPC1436" s="158"/>
      <c r="BPD1436" s="158"/>
      <c r="BPE1436" s="158"/>
      <c r="BPF1436" s="158"/>
      <c r="BPG1436" s="158"/>
      <c r="BPH1436" s="158"/>
      <c r="BPI1436" s="158"/>
      <c r="BPJ1436" s="158"/>
      <c r="BPK1436" s="158"/>
      <c r="BPL1436" s="158"/>
      <c r="BPM1436" s="158"/>
      <c r="BPN1436" s="158"/>
      <c r="BPO1436" s="158"/>
      <c r="BPP1436" s="158"/>
      <c r="BPQ1436" s="158"/>
      <c r="BPR1436" s="158"/>
      <c r="BPS1436" s="158"/>
      <c r="BPT1436" s="158"/>
      <c r="BPU1436" s="158"/>
      <c r="BPV1436" s="158"/>
      <c r="BPW1436" s="158"/>
      <c r="BPX1436" s="158"/>
      <c r="BPY1436" s="158"/>
      <c r="BPZ1436" s="158"/>
      <c r="BQA1436" s="158"/>
      <c r="BQB1436" s="158"/>
      <c r="BQC1436" s="158"/>
      <c r="BQD1436" s="158"/>
      <c r="BQE1436" s="158"/>
      <c r="BQF1436" s="158"/>
      <c r="BQG1436" s="158"/>
      <c r="BQH1436" s="158"/>
      <c r="BQI1436" s="158"/>
      <c r="BQJ1436" s="158"/>
      <c r="BQK1436" s="158"/>
      <c r="BQL1436" s="158"/>
      <c r="BQM1436" s="158"/>
      <c r="BQN1436" s="158"/>
      <c r="BQO1436" s="158"/>
      <c r="BQP1436" s="158"/>
      <c r="BQQ1436" s="158"/>
      <c r="BQR1436" s="158"/>
      <c r="BQS1436" s="158"/>
      <c r="BQT1436" s="158"/>
      <c r="BQU1436" s="158"/>
      <c r="BQV1436" s="158"/>
      <c r="BQW1436" s="158"/>
      <c r="BQX1436" s="158"/>
      <c r="BQY1436" s="158"/>
      <c r="BQZ1436" s="158"/>
      <c r="BRA1436" s="158"/>
      <c r="BRB1436" s="158"/>
      <c r="BRC1436" s="158"/>
      <c r="BRD1436" s="158"/>
      <c r="BRE1436" s="158"/>
      <c r="BRF1436" s="158"/>
      <c r="BRG1436" s="158"/>
      <c r="BRH1436" s="158"/>
      <c r="BRI1436" s="158"/>
      <c r="BRJ1436" s="158"/>
      <c r="BRK1436" s="158"/>
      <c r="BRL1436" s="158"/>
      <c r="BRM1436" s="158"/>
      <c r="BRN1436" s="158"/>
      <c r="BRO1436" s="158"/>
      <c r="BRP1436" s="158"/>
      <c r="BRQ1436" s="158"/>
      <c r="BRR1436" s="158"/>
      <c r="BRS1436" s="158"/>
      <c r="BRT1436" s="158"/>
      <c r="BRU1436" s="158"/>
      <c r="BRV1436" s="158"/>
      <c r="BRW1436" s="158"/>
      <c r="BRX1436" s="158"/>
      <c r="BRY1436" s="158"/>
      <c r="BRZ1436" s="158"/>
      <c r="BSA1436" s="158"/>
      <c r="BSB1436" s="158"/>
      <c r="BSC1436" s="158"/>
      <c r="BSD1436" s="158"/>
      <c r="BSE1436" s="158"/>
      <c r="BSF1436" s="158"/>
      <c r="BSG1436" s="158"/>
      <c r="BSH1436" s="158"/>
      <c r="BSI1436" s="158"/>
      <c r="BSJ1436" s="158"/>
      <c r="BSK1436" s="158"/>
      <c r="BSL1436" s="158"/>
      <c r="BSM1436" s="158"/>
      <c r="BSN1436" s="158"/>
      <c r="BSO1436" s="158"/>
      <c r="BSP1436" s="158"/>
      <c r="BSQ1436" s="158"/>
      <c r="BSR1436" s="158"/>
      <c r="BSS1436" s="158"/>
      <c r="BST1436" s="158"/>
      <c r="BSU1436" s="158"/>
      <c r="BSV1436" s="158"/>
      <c r="BSW1436" s="158"/>
      <c r="BSX1436" s="158"/>
      <c r="BSY1436" s="158"/>
      <c r="BSZ1436" s="158"/>
      <c r="BTA1436" s="158"/>
      <c r="BTB1436" s="158"/>
      <c r="BTC1436" s="158"/>
      <c r="BTD1436" s="158"/>
      <c r="BTE1436" s="158"/>
      <c r="BTF1436" s="158"/>
      <c r="BTG1436" s="158"/>
      <c r="BTH1436" s="158"/>
      <c r="BTI1436" s="158"/>
      <c r="BTJ1436" s="158"/>
      <c r="BTK1436" s="158"/>
      <c r="BTL1436" s="158"/>
      <c r="BTM1436" s="158"/>
      <c r="BTN1436" s="158"/>
      <c r="BTO1436" s="158"/>
      <c r="BTP1436" s="158"/>
      <c r="BTQ1436" s="158"/>
      <c r="BTR1436" s="158"/>
      <c r="BTS1436" s="158"/>
      <c r="BTT1436" s="158"/>
      <c r="BTU1436" s="158"/>
      <c r="BTV1436" s="158"/>
      <c r="BTW1436" s="158"/>
      <c r="BTX1436" s="158"/>
      <c r="BTY1436" s="158"/>
      <c r="BTZ1436" s="158"/>
      <c r="BUA1436" s="158"/>
      <c r="BUB1436" s="158"/>
      <c r="BUC1436" s="158"/>
      <c r="BUD1436" s="158"/>
      <c r="BUE1436" s="158"/>
      <c r="BUF1436" s="158"/>
      <c r="BUG1436" s="158"/>
      <c r="BUH1436" s="158"/>
      <c r="BUI1436" s="158"/>
      <c r="BUJ1436" s="158"/>
      <c r="BUK1436" s="158"/>
      <c r="BUL1436" s="158"/>
      <c r="BUM1436" s="158"/>
      <c r="BUN1436" s="158"/>
      <c r="BUO1436" s="158"/>
      <c r="BUP1436" s="158"/>
      <c r="BUQ1436" s="158"/>
      <c r="BUR1436" s="158"/>
      <c r="BUS1436" s="158"/>
      <c r="BUT1436" s="158"/>
      <c r="BUU1436" s="158"/>
      <c r="BUV1436" s="158"/>
      <c r="BUW1436" s="158"/>
      <c r="BUX1436" s="158"/>
      <c r="BUY1436" s="158"/>
      <c r="BUZ1436" s="158"/>
      <c r="BVA1436" s="158"/>
      <c r="BVB1436" s="158"/>
      <c r="BVC1436" s="158"/>
      <c r="BVD1436" s="158"/>
      <c r="BVE1436" s="158"/>
      <c r="BVF1436" s="158"/>
      <c r="BVG1436" s="158"/>
      <c r="BVH1436" s="158"/>
      <c r="BVI1436" s="158"/>
      <c r="BVJ1436" s="158"/>
      <c r="BVK1436" s="158"/>
      <c r="BVL1436" s="158"/>
      <c r="BVM1436" s="158"/>
      <c r="BVN1436" s="158"/>
      <c r="BVO1436" s="158"/>
      <c r="BVP1436" s="158"/>
      <c r="BVQ1436" s="158"/>
      <c r="BVR1436" s="158"/>
      <c r="BVS1436" s="158"/>
      <c r="BVT1436" s="158"/>
      <c r="BVU1436" s="158"/>
      <c r="BVV1436" s="158"/>
      <c r="BVW1436" s="158"/>
      <c r="BVX1436" s="158"/>
      <c r="BVY1436" s="158"/>
      <c r="BVZ1436" s="158"/>
      <c r="BWA1436" s="158"/>
      <c r="BWB1436" s="158"/>
      <c r="BWC1436" s="158"/>
      <c r="BWD1436" s="158"/>
      <c r="BWE1436" s="158"/>
      <c r="BWF1436" s="158"/>
      <c r="BWG1436" s="158"/>
      <c r="BWH1436" s="158"/>
      <c r="BWI1436" s="158"/>
      <c r="BWJ1436" s="158"/>
      <c r="BWK1436" s="158"/>
      <c r="BWL1436" s="158"/>
      <c r="BWM1436" s="158"/>
      <c r="BWN1436" s="158"/>
      <c r="BWO1436" s="158"/>
      <c r="BWP1436" s="158"/>
      <c r="BWQ1436" s="158"/>
      <c r="BWR1436" s="158"/>
      <c r="BWS1436" s="158"/>
      <c r="BWT1436" s="158"/>
      <c r="BWU1436" s="158"/>
      <c r="BWV1436" s="158"/>
      <c r="BWW1436" s="158"/>
      <c r="BWX1436" s="158"/>
      <c r="BWY1436" s="158"/>
      <c r="BWZ1436" s="158"/>
      <c r="BXA1436" s="158"/>
      <c r="BXB1436" s="158"/>
      <c r="BXC1436" s="158"/>
      <c r="BXD1436" s="158"/>
      <c r="BXE1436" s="158"/>
      <c r="BXF1436" s="158"/>
      <c r="BXG1436" s="158"/>
      <c r="BXH1436" s="158"/>
      <c r="BXI1436" s="158"/>
      <c r="BXJ1436" s="158"/>
      <c r="BXK1436" s="158"/>
      <c r="BXL1436" s="158"/>
      <c r="BXM1436" s="158"/>
      <c r="BXN1436" s="158"/>
      <c r="BXO1436" s="158"/>
      <c r="BXP1436" s="158"/>
      <c r="BXQ1436" s="158"/>
      <c r="BXR1436" s="158"/>
      <c r="BXS1436" s="158"/>
      <c r="BXT1436" s="158"/>
      <c r="BXU1436" s="158"/>
      <c r="BXV1436" s="158"/>
      <c r="BXW1436" s="158"/>
      <c r="BXX1436" s="158"/>
      <c r="BXY1436" s="158"/>
      <c r="BXZ1436" s="158"/>
      <c r="BYA1436" s="158"/>
      <c r="BYB1436" s="158"/>
      <c r="BYC1436" s="158"/>
      <c r="BYD1436" s="158"/>
      <c r="BYE1436" s="158"/>
      <c r="BYF1436" s="158"/>
      <c r="BYG1436" s="158"/>
      <c r="BYH1436" s="158"/>
      <c r="BYI1436" s="158"/>
      <c r="BYJ1436" s="158"/>
      <c r="BYK1436" s="158"/>
      <c r="BYL1436" s="158"/>
      <c r="BYM1436" s="158"/>
      <c r="BYN1436" s="158"/>
      <c r="BYO1436" s="158"/>
      <c r="BYP1436" s="158"/>
    </row>
    <row r="1437" spans="1:2018" s="101" customFormat="1" ht="12.75" customHeight="1">
      <c r="C1437" s="245">
        <v>2020</v>
      </c>
      <c r="D1437" s="105" t="s">
        <v>203</v>
      </c>
      <c r="E1437" s="105" t="s">
        <v>197</v>
      </c>
      <c r="H1437" s="187">
        <f>INDEX(Inputs!$T$260:$T$287,MATCH($B1421,Inputs!$C$260:$C$287,0))/conv_2020_2015</f>
        <v>0</v>
      </c>
      <c r="I1437" s="176"/>
      <c r="J1437" s="176">
        <f t="shared" ref="J1437:AO1437" si="4586">IF($I1423="n/a",0,IF(J$4&gt;third_reg_period,IF(J$4&lt;=$I1423+$C1437,$H1437/($I1423-5),IF(AND($H1437&lt;&gt;0,I1437=0,J$4=$C1437+$I1423+1),$H1437,0)),0))</f>
        <v>0</v>
      </c>
      <c r="K1437" s="176">
        <f t="shared" si="4586"/>
        <v>0</v>
      </c>
      <c r="L1437" s="176">
        <f t="shared" si="4586"/>
        <v>0</v>
      </c>
      <c r="M1437" s="176">
        <f t="shared" si="4586"/>
        <v>0</v>
      </c>
      <c r="N1437" s="176">
        <f t="shared" si="4586"/>
        <v>0</v>
      </c>
      <c r="O1437" s="176">
        <f t="shared" si="4586"/>
        <v>0</v>
      </c>
      <c r="P1437" s="176">
        <f t="shared" si="4586"/>
        <v>0</v>
      </c>
      <c r="Q1437" s="176">
        <f t="shared" si="4586"/>
        <v>0</v>
      </c>
      <c r="R1437" s="176">
        <f t="shared" si="4586"/>
        <v>0</v>
      </c>
      <c r="S1437" s="176">
        <f t="shared" si="4586"/>
        <v>0</v>
      </c>
      <c r="T1437" s="176">
        <f t="shared" si="4586"/>
        <v>0</v>
      </c>
      <c r="U1437" s="176">
        <f t="shared" si="4586"/>
        <v>0</v>
      </c>
      <c r="V1437" s="176">
        <f t="shared" si="4586"/>
        <v>0</v>
      </c>
      <c r="W1437" s="176">
        <f t="shared" si="4586"/>
        <v>0</v>
      </c>
      <c r="X1437" s="176">
        <f t="shared" si="4586"/>
        <v>0</v>
      </c>
      <c r="Y1437" s="176">
        <f t="shared" si="4586"/>
        <v>0</v>
      </c>
      <c r="Z1437" s="176">
        <f t="shared" si="4586"/>
        <v>0</v>
      </c>
      <c r="AA1437" s="176">
        <f t="shared" si="4586"/>
        <v>0</v>
      </c>
      <c r="AB1437" s="176">
        <f t="shared" si="4586"/>
        <v>0</v>
      </c>
      <c r="AC1437" s="176">
        <f t="shared" si="4586"/>
        <v>0</v>
      </c>
      <c r="AD1437" s="176">
        <f t="shared" si="4586"/>
        <v>0</v>
      </c>
      <c r="AE1437" s="176">
        <f t="shared" si="4586"/>
        <v>0</v>
      </c>
      <c r="AF1437" s="176">
        <f t="shared" si="4586"/>
        <v>0</v>
      </c>
      <c r="AG1437" s="176">
        <f t="shared" si="4586"/>
        <v>0</v>
      </c>
      <c r="AH1437" s="176">
        <f t="shared" si="4586"/>
        <v>0</v>
      </c>
      <c r="AI1437" s="176">
        <f t="shared" si="4586"/>
        <v>0</v>
      </c>
      <c r="AJ1437" s="176">
        <f t="shared" si="4586"/>
        <v>0</v>
      </c>
      <c r="AK1437" s="176">
        <f t="shared" si="4586"/>
        <v>0</v>
      </c>
      <c r="AL1437" s="176">
        <f t="shared" si="4586"/>
        <v>0</v>
      </c>
      <c r="AM1437" s="176">
        <f t="shared" si="4586"/>
        <v>0</v>
      </c>
      <c r="AN1437" s="176">
        <f t="shared" si="4586"/>
        <v>0</v>
      </c>
      <c r="AO1437" s="176">
        <f t="shared" si="4586"/>
        <v>0</v>
      </c>
      <c r="AP1437" s="176">
        <f t="shared" ref="AP1437:BU1437" si="4587">IF($I1423="n/a",0,IF(AP$4&gt;third_reg_period,IF(AP$4&lt;=$I1423+$C1437,$H1437/($I1423-5),IF(AND($H1437&lt;&gt;0,AO1437=0,AP$4=$C1437+$I1423+1),$H1437,0)),0))</f>
        <v>0</v>
      </c>
      <c r="AQ1437" s="176">
        <f t="shared" si="4587"/>
        <v>0</v>
      </c>
      <c r="AR1437" s="176">
        <f t="shared" si="4587"/>
        <v>0</v>
      </c>
      <c r="AS1437" s="176">
        <f t="shared" si="4587"/>
        <v>0</v>
      </c>
      <c r="AT1437" s="176">
        <f t="shared" si="4587"/>
        <v>0</v>
      </c>
      <c r="AU1437" s="176">
        <f t="shared" si="4587"/>
        <v>0</v>
      </c>
      <c r="AV1437" s="176">
        <f t="shared" si="4587"/>
        <v>0</v>
      </c>
      <c r="AW1437" s="176">
        <f t="shared" si="4587"/>
        <v>0</v>
      </c>
      <c r="AX1437" s="176">
        <f t="shared" si="4587"/>
        <v>0</v>
      </c>
      <c r="AY1437" s="176">
        <f t="shared" si="4587"/>
        <v>0</v>
      </c>
      <c r="AZ1437" s="176">
        <f t="shared" si="4587"/>
        <v>0</v>
      </c>
      <c r="BA1437" s="176">
        <f t="shared" si="4587"/>
        <v>0</v>
      </c>
      <c r="BB1437" s="176">
        <f t="shared" si="4587"/>
        <v>0</v>
      </c>
      <c r="BC1437" s="176">
        <f t="shared" si="4587"/>
        <v>0</v>
      </c>
      <c r="BD1437" s="176">
        <f t="shared" si="4587"/>
        <v>0</v>
      </c>
      <c r="BE1437" s="176">
        <f t="shared" si="4587"/>
        <v>0</v>
      </c>
      <c r="BF1437" s="176">
        <f t="shared" si="4587"/>
        <v>0</v>
      </c>
      <c r="BG1437" s="176">
        <f t="shared" si="4587"/>
        <v>0</v>
      </c>
      <c r="BH1437" s="176">
        <f t="shared" si="4587"/>
        <v>0</v>
      </c>
      <c r="BI1437" s="176">
        <f t="shared" si="4587"/>
        <v>0</v>
      </c>
      <c r="BJ1437" s="176">
        <f t="shared" si="4587"/>
        <v>0</v>
      </c>
      <c r="BK1437" s="176">
        <f t="shared" si="4587"/>
        <v>0</v>
      </c>
      <c r="BL1437" s="176">
        <f t="shared" si="4587"/>
        <v>0</v>
      </c>
      <c r="BM1437" s="176">
        <f t="shared" si="4587"/>
        <v>0</v>
      </c>
      <c r="BN1437" s="176">
        <f t="shared" si="4587"/>
        <v>0</v>
      </c>
      <c r="BO1437" s="176">
        <f t="shared" si="4587"/>
        <v>0</v>
      </c>
      <c r="BP1437" s="176">
        <f t="shared" si="4587"/>
        <v>0</v>
      </c>
      <c r="BQ1437" s="176">
        <f t="shared" si="4587"/>
        <v>0</v>
      </c>
      <c r="BR1437" s="176">
        <f t="shared" si="4587"/>
        <v>0</v>
      </c>
      <c r="BS1437" s="176">
        <f t="shared" si="4587"/>
        <v>0</v>
      </c>
      <c r="BT1437" s="176">
        <f t="shared" si="4587"/>
        <v>0</v>
      </c>
      <c r="BU1437" s="176">
        <f t="shared" si="4587"/>
        <v>0</v>
      </c>
      <c r="BV1437" s="176">
        <f t="shared" ref="BV1437:CF1437" si="4588">IF($I1423="n/a",0,IF(BV$4&gt;third_reg_period,IF(BV$4&lt;=$I1423+$C1437,$H1437/($I1423-5),IF(AND($H1437&lt;&gt;0,BU1437=0,BV$4=$C1437+$I1423+1),$H1437,0)),0))</f>
        <v>0</v>
      </c>
      <c r="BW1437" s="176">
        <f t="shared" si="4588"/>
        <v>0</v>
      </c>
      <c r="BX1437" s="176">
        <f t="shared" si="4588"/>
        <v>0</v>
      </c>
      <c r="BY1437" s="176">
        <f t="shared" si="4588"/>
        <v>0</v>
      </c>
      <c r="BZ1437" s="176">
        <f t="shared" si="4588"/>
        <v>0</v>
      </c>
      <c r="CA1437" s="176">
        <f t="shared" si="4588"/>
        <v>0</v>
      </c>
      <c r="CB1437" s="176">
        <f t="shared" si="4588"/>
        <v>0</v>
      </c>
      <c r="CC1437" s="176">
        <f t="shared" si="4588"/>
        <v>0</v>
      </c>
      <c r="CD1437" s="176">
        <f t="shared" si="4588"/>
        <v>0</v>
      </c>
      <c r="CE1437" s="176">
        <f t="shared" si="4588"/>
        <v>0</v>
      </c>
      <c r="CF1437" s="176">
        <f t="shared" si="4588"/>
        <v>0</v>
      </c>
      <c r="CG1437" s="158"/>
      <c r="CH1437" s="158"/>
      <c r="CI1437" s="158"/>
      <c r="CJ1437" s="158"/>
      <c r="CK1437" s="158"/>
      <c r="CL1437" s="158"/>
      <c r="CM1437" s="158"/>
      <c r="CN1437" s="158"/>
      <c r="CO1437" s="158"/>
      <c r="CP1437" s="158"/>
      <c r="CQ1437" s="158"/>
      <c r="CR1437" s="158"/>
      <c r="CS1437" s="158"/>
      <c r="CT1437" s="158"/>
      <c r="CU1437" s="158"/>
      <c r="CV1437" s="158"/>
      <c r="CW1437" s="158"/>
      <c r="CX1437" s="158"/>
      <c r="CY1437" s="158"/>
      <c r="CZ1437" s="158"/>
      <c r="DA1437" s="158"/>
      <c r="DB1437" s="158"/>
      <c r="DC1437" s="158"/>
      <c r="DD1437" s="158"/>
      <c r="DE1437" s="158"/>
      <c r="DF1437" s="158"/>
      <c r="DG1437" s="158"/>
      <c r="DH1437" s="158"/>
      <c r="DI1437" s="158"/>
      <c r="DJ1437" s="158"/>
      <c r="DK1437" s="158"/>
      <c r="DL1437" s="158"/>
      <c r="DM1437" s="158"/>
      <c r="DN1437" s="158"/>
      <c r="DO1437" s="158"/>
      <c r="DP1437" s="158"/>
      <c r="DQ1437" s="158"/>
      <c r="DR1437" s="158"/>
      <c r="DS1437" s="158"/>
      <c r="DT1437" s="158"/>
      <c r="DU1437" s="158"/>
      <c r="DV1437" s="158"/>
      <c r="DW1437" s="158"/>
      <c r="DX1437" s="158"/>
      <c r="DY1437" s="158"/>
      <c r="DZ1437" s="158"/>
      <c r="EA1437" s="158"/>
      <c r="EB1437" s="158"/>
      <c r="EC1437" s="158"/>
      <c r="ED1437" s="158"/>
      <c r="EE1437" s="158"/>
      <c r="EF1437" s="158"/>
      <c r="EG1437" s="158"/>
      <c r="EH1437" s="158"/>
      <c r="EI1437" s="158"/>
      <c r="EJ1437" s="158"/>
      <c r="EK1437" s="158"/>
      <c r="EL1437" s="158"/>
      <c r="EM1437" s="158"/>
      <c r="EN1437" s="158"/>
      <c r="EO1437" s="158"/>
      <c r="EP1437" s="158"/>
      <c r="EQ1437" s="158"/>
      <c r="ER1437" s="158"/>
      <c r="ES1437" s="158"/>
      <c r="ET1437" s="158"/>
      <c r="EU1437" s="158"/>
      <c r="EV1437" s="158"/>
      <c r="EW1437" s="158"/>
      <c r="EX1437" s="158"/>
      <c r="EY1437" s="158"/>
      <c r="EZ1437" s="158"/>
      <c r="FA1437" s="158"/>
      <c r="FB1437" s="158"/>
      <c r="FC1437" s="158"/>
      <c r="FD1437" s="158"/>
      <c r="FE1437" s="158"/>
      <c r="FF1437" s="158"/>
      <c r="FG1437" s="158"/>
      <c r="FH1437" s="158"/>
      <c r="FI1437" s="158"/>
      <c r="FJ1437" s="158"/>
      <c r="FK1437" s="158"/>
      <c r="FL1437" s="158"/>
      <c r="FM1437" s="158"/>
      <c r="FN1437" s="158"/>
      <c r="FO1437" s="158"/>
      <c r="FP1437" s="158"/>
      <c r="FQ1437" s="158"/>
      <c r="FR1437" s="158"/>
      <c r="FS1437" s="158"/>
      <c r="FT1437" s="158"/>
      <c r="FU1437" s="158"/>
      <c r="FV1437" s="158"/>
      <c r="FW1437" s="158"/>
      <c r="FX1437" s="158"/>
      <c r="FY1437" s="158"/>
      <c r="FZ1437" s="158"/>
      <c r="GA1437" s="158"/>
      <c r="GB1437" s="158"/>
      <c r="GC1437" s="158"/>
      <c r="GD1437" s="158"/>
      <c r="GE1437" s="158"/>
      <c r="GF1437" s="158"/>
      <c r="GG1437" s="158"/>
      <c r="GH1437" s="158"/>
      <c r="GI1437" s="158"/>
      <c r="GJ1437" s="158"/>
      <c r="GK1437" s="158"/>
      <c r="GL1437" s="158"/>
      <c r="GM1437" s="158"/>
      <c r="GN1437" s="158"/>
      <c r="GO1437" s="158"/>
      <c r="GP1437" s="158"/>
      <c r="GQ1437" s="158"/>
      <c r="GR1437" s="158"/>
      <c r="GS1437" s="158"/>
      <c r="GT1437" s="158"/>
      <c r="GU1437" s="158"/>
      <c r="GV1437" s="158"/>
      <c r="GW1437" s="158"/>
      <c r="GX1437" s="158"/>
      <c r="GY1437" s="158"/>
      <c r="GZ1437" s="158"/>
      <c r="HA1437" s="158"/>
      <c r="HB1437" s="158"/>
      <c r="HC1437" s="158"/>
      <c r="HD1437" s="158"/>
      <c r="HE1437" s="158"/>
      <c r="HF1437" s="158"/>
      <c r="HG1437" s="158"/>
      <c r="HH1437" s="158"/>
      <c r="HI1437" s="158"/>
      <c r="HJ1437" s="158"/>
      <c r="HK1437" s="158"/>
      <c r="HL1437" s="158"/>
      <c r="HM1437" s="158"/>
      <c r="HN1437" s="158"/>
      <c r="HO1437" s="158"/>
      <c r="HP1437" s="158"/>
      <c r="HQ1437" s="158"/>
      <c r="HR1437" s="158"/>
      <c r="HS1437" s="158"/>
      <c r="HT1437" s="158"/>
      <c r="HU1437" s="158"/>
      <c r="HV1437" s="158"/>
      <c r="HW1437" s="158"/>
      <c r="HX1437" s="158"/>
      <c r="HY1437" s="158"/>
      <c r="HZ1437" s="158"/>
      <c r="IA1437" s="158"/>
      <c r="IB1437" s="158"/>
      <c r="IC1437" s="158"/>
      <c r="ID1437" s="158"/>
      <c r="IE1437" s="158"/>
      <c r="IF1437" s="158"/>
      <c r="IG1437" s="158"/>
      <c r="IH1437" s="158"/>
      <c r="II1437" s="158"/>
      <c r="IJ1437" s="158"/>
      <c r="IK1437" s="158"/>
      <c r="IL1437" s="158"/>
      <c r="IM1437" s="158"/>
      <c r="IN1437" s="158"/>
      <c r="IO1437" s="158"/>
      <c r="IP1437" s="158"/>
      <c r="IQ1437" s="158"/>
      <c r="IR1437" s="158"/>
      <c r="IS1437" s="158"/>
      <c r="IT1437" s="158"/>
      <c r="IU1437" s="158"/>
      <c r="IV1437" s="158"/>
      <c r="IW1437" s="158"/>
      <c r="IX1437" s="158"/>
      <c r="IY1437" s="158"/>
      <c r="IZ1437" s="158"/>
      <c r="JA1437" s="158"/>
      <c r="JB1437" s="158"/>
      <c r="JC1437" s="158"/>
      <c r="JD1437" s="158"/>
      <c r="JE1437" s="158"/>
      <c r="JF1437" s="158"/>
      <c r="JG1437" s="158"/>
      <c r="JH1437" s="158"/>
      <c r="JI1437" s="158"/>
      <c r="JJ1437" s="158"/>
      <c r="JK1437" s="158"/>
      <c r="JL1437" s="158"/>
      <c r="JM1437" s="158"/>
      <c r="JN1437" s="158"/>
      <c r="JO1437" s="158"/>
      <c r="JP1437" s="158"/>
      <c r="JQ1437" s="158"/>
      <c r="JR1437" s="158"/>
      <c r="JS1437" s="158"/>
      <c r="JT1437" s="158"/>
      <c r="JU1437" s="158"/>
      <c r="JV1437" s="158"/>
      <c r="JW1437" s="158"/>
      <c r="JX1437" s="158"/>
      <c r="JY1437" s="158"/>
      <c r="JZ1437" s="158"/>
      <c r="KA1437" s="158"/>
      <c r="KB1437" s="158"/>
      <c r="KC1437" s="158"/>
      <c r="KD1437" s="158"/>
      <c r="KE1437" s="158"/>
      <c r="KF1437" s="158"/>
      <c r="KG1437" s="158"/>
      <c r="KH1437" s="158"/>
      <c r="KI1437" s="158"/>
      <c r="KJ1437" s="158"/>
      <c r="KK1437" s="158"/>
      <c r="KL1437" s="158"/>
      <c r="KM1437" s="158"/>
      <c r="KN1437" s="158"/>
      <c r="KO1437" s="158"/>
      <c r="KP1437" s="158"/>
      <c r="KQ1437" s="158"/>
      <c r="KR1437" s="158"/>
      <c r="KS1437" s="158"/>
      <c r="KT1437" s="158"/>
      <c r="KU1437" s="158"/>
      <c r="KV1437" s="158"/>
      <c r="KW1437" s="158"/>
      <c r="KX1437" s="158"/>
      <c r="KY1437" s="158"/>
      <c r="KZ1437" s="158"/>
      <c r="LA1437" s="158"/>
      <c r="LB1437" s="158"/>
      <c r="LC1437" s="158"/>
      <c r="LD1437" s="158"/>
      <c r="LE1437" s="158"/>
      <c r="LF1437" s="158"/>
      <c r="LG1437" s="158"/>
      <c r="LH1437" s="158"/>
      <c r="LI1437" s="158"/>
      <c r="LJ1437" s="158"/>
      <c r="LK1437" s="158"/>
      <c r="LL1437" s="158"/>
      <c r="LM1437" s="158"/>
      <c r="LN1437" s="158"/>
      <c r="LO1437" s="158"/>
      <c r="LP1437" s="158"/>
      <c r="LQ1437" s="158"/>
      <c r="LR1437" s="158"/>
      <c r="LS1437" s="158"/>
      <c r="LT1437" s="158"/>
      <c r="LU1437" s="158"/>
      <c r="LV1437" s="158"/>
      <c r="LW1437" s="158"/>
      <c r="LX1437" s="158"/>
      <c r="LY1437" s="158"/>
      <c r="LZ1437" s="158"/>
      <c r="MA1437" s="158"/>
      <c r="MB1437" s="158"/>
      <c r="MC1437" s="158"/>
      <c r="MD1437" s="158"/>
      <c r="ME1437" s="158"/>
      <c r="MF1437" s="158"/>
      <c r="MG1437" s="158"/>
      <c r="MH1437" s="158"/>
      <c r="MI1437" s="158"/>
      <c r="MJ1437" s="158"/>
      <c r="MK1437" s="158"/>
      <c r="ML1437" s="158"/>
      <c r="MM1437" s="158"/>
      <c r="MN1437" s="158"/>
      <c r="MO1437" s="158"/>
      <c r="MP1437" s="158"/>
      <c r="MQ1437" s="158"/>
      <c r="MR1437" s="158"/>
      <c r="MS1437" s="158"/>
      <c r="MT1437" s="158"/>
      <c r="MU1437" s="158"/>
      <c r="MV1437" s="158"/>
      <c r="MW1437" s="158"/>
      <c r="MX1437" s="158"/>
      <c r="MY1437" s="158"/>
      <c r="MZ1437" s="158"/>
      <c r="NA1437" s="158"/>
      <c r="NB1437" s="158"/>
      <c r="NC1437" s="158"/>
      <c r="ND1437" s="158"/>
      <c r="NE1437" s="158"/>
      <c r="NF1437" s="158"/>
      <c r="NG1437" s="158"/>
      <c r="NH1437" s="158"/>
      <c r="NI1437" s="158"/>
      <c r="NJ1437" s="158"/>
      <c r="NK1437" s="158"/>
      <c r="NL1437" s="158"/>
      <c r="NM1437" s="158"/>
      <c r="NN1437" s="158"/>
      <c r="NO1437" s="158"/>
      <c r="NP1437" s="158"/>
      <c r="NQ1437" s="158"/>
      <c r="NR1437" s="158"/>
      <c r="NS1437" s="158"/>
      <c r="NT1437" s="158"/>
      <c r="NU1437" s="158"/>
      <c r="NV1437" s="158"/>
      <c r="NW1437" s="158"/>
      <c r="NX1437" s="158"/>
      <c r="NY1437" s="158"/>
      <c r="NZ1437" s="158"/>
      <c r="OA1437" s="158"/>
      <c r="OB1437" s="158"/>
      <c r="OC1437" s="158"/>
      <c r="OD1437" s="158"/>
      <c r="OE1437" s="158"/>
      <c r="OF1437" s="158"/>
      <c r="OG1437" s="158"/>
      <c r="OH1437" s="158"/>
      <c r="OI1437" s="158"/>
      <c r="OJ1437" s="158"/>
      <c r="OK1437" s="158"/>
      <c r="OL1437" s="158"/>
      <c r="OM1437" s="158"/>
      <c r="ON1437" s="158"/>
      <c r="OO1437" s="158"/>
      <c r="OP1437" s="158"/>
      <c r="OQ1437" s="158"/>
      <c r="OR1437" s="158"/>
      <c r="OS1437" s="158"/>
      <c r="OT1437" s="158"/>
      <c r="OU1437" s="158"/>
      <c r="OV1437" s="158"/>
      <c r="OW1437" s="158"/>
      <c r="OX1437" s="158"/>
      <c r="OY1437" s="158"/>
      <c r="OZ1437" s="158"/>
      <c r="PA1437" s="158"/>
      <c r="PB1437" s="158"/>
      <c r="PC1437" s="158"/>
      <c r="PD1437" s="158"/>
      <c r="PE1437" s="158"/>
      <c r="PF1437" s="158"/>
      <c r="PG1437" s="158"/>
      <c r="PH1437" s="158"/>
      <c r="PI1437" s="158"/>
      <c r="PJ1437" s="158"/>
      <c r="PK1437" s="158"/>
      <c r="PL1437" s="158"/>
      <c r="PM1437" s="158"/>
      <c r="PN1437" s="158"/>
      <c r="PO1437" s="158"/>
      <c r="PP1437" s="158"/>
      <c r="PQ1437" s="158"/>
      <c r="PR1437" s="158"/>
      <c r="PS1437" s="158"/>
      <c r="PT1437" s="158"/>
      <c r="PU1437" s="158"/>
      <c r="PV1437" s="158"/>
      <c r="PW1437" s="158"/>
      <c r="PX1437" s="158"/>
      <c r="PY1437" s="158"/>
      <c r="PZ1437" s="158"/>
      <c r="QA1437" s="158"/>
      <c r="QB1437" s="158"/>
      <c r="QC1437" s="158"/>
      <c r="QD1437" s="158"/>
      <c r="QE1437" s="158"/>
      <c r="QF1437" s="158"/>
      <c r="QG1437" s="158"/>
      <c r="QH1437" s="158"/>
      <c r="QI1437" s="158"/>
      <c r="QJ1437" s="158"/>
      <c r="QK1437" s="158"/>
      <c r="QL1437" s="158"/>
      <c r="QM1437" s="158"/>
      <c r="QN1437" s="158"/>
      <c r="QO1437" s="158"/>
      <c r="QP1437" s="158"/>
      <c r="QQ1437" s="158"/>
      <c r="QR1437" s="158"/>
      <c r="QS1437" s="158"/>
      <c r="QT1437" s="158"/>
      <c r="QU1437" s="158"/>
      <c r="QV1437" s="158"/>
      <c r="QW1437" s="158"/>
      <c r="QX1437" s="158"/>
      <c r="QY1437" s="158"/>
      <c r="QZ1437" s="158"/>
      <c r="RA1437" s="158"/>
      <c r="RB1437" s="158"/>
      <c r="RC1437" s="158"/>
      <c r="RD1437" s="158"/>
      <c r="RE1437" s="158"/>
      <c r="RF1437" s="158"/>
      <c r="RG1437" s="158"/>
      <c r="RH1437" s="158"/>
      <c r="RI1437" s="158"/>
      <c r="RJ1437" s="158"/>
      <c r="RK1437" s="158"/>
      <c r="RL1437" s="158"/>
      <c r="RM1437" s="158"/>
      <c r="RN1437" s="158"/>
      <c r="RO1437" s="158"/>
      <c r="RP1437" s="158"/>
      <c r="RQ1437" s="158"/>
      <c r="RR1437" s="158"/>
      <c r="RS1437" s="158"/>
      <c r="RT1437" s="158"/>
      <c r="RU1437" s="158"/>
      <c r="RV1437" s="158"/>
      <c r="RW1437" s="158"/>
      <c r="RX1437" s="158"/>
      <c r="RY1437" s="158"/>
      <c r="RZ1437" s="158"/>
      <c r="SA1437" s="158"/>
      <c r="SB1437" s="158"/>
      <c r="SC1437" s="158"/>
      <c r="SD1437" s="158"/>
      <c r="SE1437" s="158"/>
      <c r="SF1437" s="158"/>
      <c r="SG1437" s="158"/>
      <c r="SH1437" s="158"/>
      <c r="SI1437" s="158"/>
      <c r="SJ1437" s="158"/>
      <c r="SK1437" s="158"/>
      <c r="SL1437" s="158"/>
      <c r="SM1437" s="158"/>
      <c r="SN1437" s="158"/>
      <c r="SO1437" s="158"/>
      <c r="SP1437" s="158"/>
      <c r="SQ1437" s="158"/>
      <c r="SR1437" s="158"/>
      <c r="SS1437" s="158"/>
      <c r="ST1437" s="158"/>
      <c r="SU1437" s="158"/>
      <c r="SV1437" s="158"/>
      <c r="SW1437" s="158"/>
      <c r="SX1437" s="158"/>
      <c r="SY1437" s="158"/>
      <c r="SZ1437" s="158"/>
      <c r="TA1437" s="158"/>
      <c r="TB1437" s="158"/>
      <c r="TC1437" s="158"/>
      <c r="TD1437" s="158"/>
      <c r="TE1437" s="158"/>
      <c r="TF1437" s="158"/>
      <c r="TG1437" s="158"/>
      <c r="TH1437" s="158"/>
      <c r="TI1437" s="158"/>
      <c r="TJ1437" s="158"/>
      <c r="TK1437" s="158"/>
      <c r="TL1437" s="158"/>
      <c r="TM1437" s="158"/>
      <c r="TN1437" s="158"/>
      <c r="TO1437" s="158"/>
      <c r="TP1437" s="158"/>
      <c r="TQ1437" s="158"/>
      <c r="TR1437" s="158"/>
      <c r="TS1437" s="158"/>
      <c r="TT1437" s="158"/>
      <c r="TU1437" s="158"/>
      <c r="TV1437" s="158"/>
      <c r="TW1437" s="158"/>
      <c r="TX1437" s="158"/>
      <c r="TY1437" s="158"/>
      <c r="TZ1437" s="158"/>
      <c r="UA1437" s="158"/>
      <c r="UB1437" s="158"/>
      <c r="UC1437" s="158"/>
      <c r="UD1437" s="158"/>
      <c r="UE1437" s="158"/>
      <c r="UF1437" s="158"/>
      <c r="UG1437" s="158"/>
      <c r="UH1437" s="158"/>
      <c r="UI1437" s="158"/>
      <c r="UJ1437" s="158"/>
      <c r="UK1437" s="158"/>
      <c r="UL1437" s="158"/>
      <c r="UM1437" s="158"/>
      <c r="UN1437" s="158"/>
      <c r="UO1437" s="158"/>
      <c r="UP1437" s="158"/>
      <c r="UQ1437" s="158"/>
      <c r="UR1437" s="158"/>
      <c r="US1437" s="158"/>
      <c r="UT1437" s="158"/>
      <c r="UU1437" s="158"/>
      <c r="UV1437" s="158"/>
      <c r="UW1437" s="158"/>
      <c r="UX1437" s="158"/>
      <c r="UY1437" s="158"/>
      <c r="UZ1437" s="158"/>
      <c r="VA1437" s="158"/>
      <c r="VB1437" s="158"/>
      <c r="VC1437" s="158"/>
      <c r="VD1437" s="158"/>
      <c r="VE1437" s="158"/>
      <c r="VF1437" s="158"/>
      <c r="VG1437" s="158"/>
      <c r="VH1437" s="158"/>
      <c r="VI1437" s="158"/>
      <c r="VJ1437" s="158"/>
      <c r="VK1437" s="158"/>
      <c r="VL1437" s="158"/>
      <c r="VM1437" s="158"/>
      <c r="VN1437" s="158"/>
      <c r="VO1437" s="158"/>
      <c r="VP1437" s="158"/>
      <c r="VQ1437" s="158"/>
      <c r="VR1437" s="158"/>
      <c r="VS1437" s="158"/>
      <c r="VT1437" s="158"/>
      <c r="VU1437" s="158"/>
      <c r="VV1437" s="158"/>
      <c r="VW1437" s="158"/>
      <c r="VX1437" s="158"/>
      <c r="VY1437" s="158"/>
      <c r="VZ1437" s="158"/>
      <c r="WA1437" s="158"/>
      <c r="WB1437" s="158"/>
      <c r="WC1437" s="158"/>
      <c r="WD1437" s="158"/>
      <c r="WE1437" s="158"/>
      <c r="WF1437" s="158"/>
      <c r="WG1437" s="158"/>
      <c r="WH1437" s="158"/>
      <c r="WI1437" s="158"/>
      <c r="WJ1437" s="158"/>
      <c r="WK1437" s="158"/>
      <c r="WL1437" s="158"/>
      <c r="WM1437" s="158"/>
      <c r="WN1437" s="158"/>
      <c r="WO1437" s="158"/>
      <c r="WP1437" s="158"/>
      <c r="WQ1437" s="158"/>
      <c r="WR1437" s="158"/>
      <c r="WS1437" s="158"/>
      <c r="WT1437" s="158"/>
      <c r="WU1437" s="158"/>
      <c r="WV1437" s="158"/>
      <c r="WW1437" s="158"/>
      <c r="WX1437" s="158"/>
      <c r="WY1437" s="158"/>
      <c r="WZ1437" s="158"/>
      <c r="XA1437" s="158"/>
      <c r="XB1437" s="158"/>
      <c r="XC1437" s="158"/>
      <c r="XD1437" s="158"/>
      <c r="XE1437" s="158"/>
      <c r="XF1437" s="158"/>
      <c r="XG1437" s="158"/>
      <c r="XH1437" s="158"/>
      <c r="XI1437" s="158"/>
      <c r="XJ1437" s="158"/>
      <c r="XK1437" s="158"/>
      <c r="XL1437" s="158"/>
      <c r="XM1437" s="158"/>
      <c r="XN1437" s="158"/>
      <c r="XO1437" s="158"/>
      <c r="XP1437" s="158"/>
      <c r="XQ1437" s="158"/>
      <c r="XR1437" s="158"/>
      <c r="XS1437" s="158"/>
      <c r="XT1437" s="158"/>
      <c r="XU1437" s="158"/>
      <c r="XV1437" s="158"/>
      <c r="XW1437" s="158"/>
      <c r="XX1437" s="158"/>
      <c r="XY1437" s="158"/>
      <c r="XZ1437" s="158"/>
      <c r="YA1437" s="158"/>
      <c r="YB1437" s="158"/>
      <c r="YC1437" s="158"/>
      <c r="YD1437" s="158"/>
      <c r="YE1437" s="158"/>
      <c r="YF1437" s="158"/>
      <c r="YG1437" s="158"/>
      <c r="YH1437" s="158"/>
      <c r="YI1437" s="158"/>
      <c r="YJ1437" s="158"/>
      <c r="YK1437" s="158"/>
      <c r="YL1437" s="158"/>
      <c r="YM1437" s="158"/>
      <c r="YN1437" s="158"/>
      <c r="YO1437" s="158"/>
      <c r="YP1437" s="158"/>
      <c r="YQ1437" s="158"/>
      <c r="YR1437" s="158"/>
      <c r="YS1437" s="158"/>
      <c r="YT1437" s="158"/>
      <c r="YU1437" s="158"/>
      <c r="YV1437" s="158"/>
      <c r="YW1437" s="158"/>
      <c r="YX1437" s="158"/>
      <c r="YY1437" s="158"/>
      <c r="YZ1437" s="158"/>
      <c r="ZA1437" s="158"/>
      <c r="ZB1437" s="158"/>
      <c r="ZC1437" s="158"/>
      <c r="ZD1437" s="158"/>
      <c r="ZE1437" s="158"/>
      <c r="ZF1437" s="158"/>
      <c r="ZG1437" s="158"/>
      <c r="ZH1437" s="158"/>
      <c r="ZI1437" s="158"/>
      <c r="ZJ1437" s="158"/>
      <c r="ZK1437" s="158"/>
      <c r="ZL1437" s="158"/>
      <c r="ZM1437" s="158"/>
      <c r="ZN1437" s="158"/>
      <c r="ZO1437" s="158"/>
      <c r="ZP1437" s="158"/>
      <c r="ZQ1437" s="158"/>
      <c r="ZR1437" s="158"/>
      <c r="ZS1437" s="158"/>
      <c r="ZT1437" s="158"/>
      <c r="ZU1437" s="158"/>
      <c r="ZV1437" s="158"/>
      <c r="ZW1437" s="158"/>
      <c r="ZX1437" s="158"/>
      <c r="ZY1437" s="158"/>
      <c r="ZZ1437" s="158"/>
      <c r="AAA1437" s="158"/>
      <c r="AAB1437" s="158"/>
      <c r="AAC1437" s="158"/>
      <c r="AAD1437" s="158"/>
      <c r="AAE1437" s="158"/>
      <c r="AAF1437" s="158"/>
      <c r="AAG1437" s="158"/>
      <c r="AAH1437" s="158"/>
      <c r="AAI1437" s="158"/>
      <c r="AAJ1437" s="158"/>
      <c r="AAK1437" s="158"/>
      <c r="AAL1437" s="158"/>
      <c r="AAM1437" s="158"/>
      <c r="AAN1437" s="158"/>
      <c r="AAO1437" s="158"/>
      <c r="AAP1437" s="158"/>
      <c r="AAQ1437" s="158"/>
      <c r="AAR1437" s="158"/>
      <c r="AAS1437" s="158"/>
      <c r="AAT1437" s="158"/>
      <c r="AAU1437" s="158"/>
      <c r="AAV1437" s="158"/>
      <c r="AAW1437" s="158"/>
      <c r="AAX1437" s="158"/>
      <c r="AAY1437" s="158"/>
      <c r="AAZ1437" s="158"/>
      <c r="ABA1437" s="158"/>
      <c r="ABB1437" s="158"/>
      <c r="ABC1437" s="158"/>
      <c r="ABD1437" s="158"/>
      <c r="ABE1437" s="158"/>
      <c r="ABF1437" s="158"/>
      <c r="ABG1437" s="158"/>
      <c r="ABH1437" s="158"/>
      <c r="ABI1437" s="158"/>
      <c r="ABJ1437" s="158"/>
      <c r="ABK1437" s="158"/>
      <c r="ABL1437" s="158"/>
      <c r="ABM1437" s="158"/>
      <c r="ABN1437" s="158"/>
      <c r="ABO1437" s="158"/>
      <c r="ABP1437" s="158"/>
      <c r="ABQ1437" s="158"/>
      <c r="ABR1437" s="158"/>
      <c r="ABS1437" s="158"/>
      <c r="ABT1437" s="158"/>
      <c r="ABU1437" s="158"/>
      <c r="ABV1437" s="158"/>
      <c r="ABW1437" s="158"/>
      <c r="ABX1437" s="158"/>
      <c r="ABY1437" s="158"/>
      <c r="ABZ1437" s="158"/>
      <c r="ACA1437" s="158"/>
      <c r="ACB1437" s="158"/>
      <c r="ACC1437" s="158"/>
      <c r="ACD1437" s="158"/>
      <c r="ACE1437" s="158"/>
      <c r="ACF1437" s="158"/>
      <c r="ACG1437" s="158"/>
      <c r="ACH1437" s="158"/>
      <c r="ACI1437" s="158"/>
      <c r="ACJ1437" s="158"/>
      <c r="ACK1437" s="158"/>
      <c r="ACL1437" s="158"/>
      <c r="ACM1437" s="158"/>
      <c r="ACN1437" s="158"/>
      <c r="ACO1437" s="158"/>
      <c r="ACP1437" s="158"/>
      <c r="ACQ1437" s="158"/>
      <c r="ACR1437" s="158"/>
      <c r="ACS1437" s="158"/>
      <c r="ACT1437" s="158"/>
      <c r="ACU1437" s="158"/>
      <c r="ACV1437" s="158"/>
      <c r="ACW1437" s="158"/>
      <c r="ACX1437" s="158"/>
      <c r="ACY1437" s="158"/>
      <c r="ACZ1437" s="158"/>
      <c r="ADA1437" s="158"/>
      <c r="ADB1437" s="158"/>
      <c r="ADC1437" s="158"/>
      <c r="ADD1437" s="158"/>
      <c r="ADE1437" s="158"/>
      <c r="ADF1437" s="158"/>
      <c r="ADG1437" s="158"/>
      <c r="ADH1437" s="158"/>
      <c r="ADI1437" s="158"/>
      <c r="ADJ1437" s="158"/>
      <c r="ADK1437" s="158"/>
      <c r="ADL1437" s="158"/>
      <c r="ADM1437" s="158"/>
      <c r="ADN1437" s="158"/>
      <c r="ADO1437" s="158"/>
      <c r="ADP1437" s="158"/>
      <c r="ADQ1437" s="158"/>
      <c r="ADR1437" s="158"/>
      <c r="ADS1437" s="158"/>
      <c r="ADT1437" s="158"/>
      <c r="ADU1437" s="158"/>
      <c r="ADV1437" s="158"/>
      <c r="ADW1437" s="158"/>
      <c r="ADX1437" s="158"/>
      <c r="ADY1437" s="158"/>
      <c r="ADZ1437" s="158"/>
      <c r="AEA1437" s="158"/>
      <c r="AEB1437" s="158"/>
      <c r="AEC1437" s="158"/>
      <c r="AED1437" s="158"/>
      <c r="AEE1437" s="158"/>
      <c r="AEF1437" s="158"/>
      <c r="AEG1437" s="158"/>
      <c r="AEH1437" s="158"/>
      <c r="AEI1437" s="158"/>
      <c r="AEJ1437" s="158"/>
      <c r="AEK1437" s="158"/>
      <c r="AEL1437" s="158"/>
      <c r="AEM1437" s="158"/>
      <c r="AEN1437" s="158"/>
      <c r="AEO1437" s="158"/>
      <c r="AEP1437" s="158"/>
      <c r="AEQ1437" s="158"/>
      <c r="AER1437" s="158"/>
      <c r="AES1437" s="158"/>
      <c r="AET1437" s="158"/>
      <c r="AEU1437" s="158"/>
      <c r="AEV1437" s="158"/>
      <c r="AEW1437" s="158"/>
      <c r="AEX1437" s="158"/>
      <c r="AEY1437" s="158"/>
      <c r="AEZ1437" s="158"/>
      <c r="AFA1437" s="158"/>
      <c r="AFB1437" s="158"/>
      <c r="AFC1437" s="158"/>
      <c r="AFD1437" s="158"/>
      <c r="AFE1437" s="158"/>
      <c r="AFF1437" s="158"/>
      <c r="AFG1437" s="158"/>
      <c r="AFH1437" s="158"/>
      <c r="AFI1437" s="158"/>
      <c r="AFJ1437" s="158"/>
      <c r="AFK1437" s="158"/>
      <c r="AFL1437" s="158"/>
      <c r="AFM1437" s="158"/>
      <c r="AFN1437" s="158"/>
      <c r="AFO1437" s="158"/>
      <c r="AFP1437" s="158"/>
      <c r="AFQ1437" s="158"/>
      <c r="AFR1437" s="158"/>
      <c r="AFS1437" s="158"/>
      <c r="AFT1437" s="158"/>
      <c r="AFU1437" s="158"/>
      <c r="AFV1437" s="158"/>
      <c r="AFW1437" s="158"/>
      <c r="AFX1437" s="158"/>
      <c r="AFY1437" s="158"/>
      <c r="AFZ1437" s="158"/>
      <c r="AGA1437" s="158"/>
      <c r="AGB1437" s="158"/>
      <c r="AGC1437" s="158"/>
      <c r="AGD1437" s="158"/>
      <c r="AGE1437" s="158"/>
      <c r="AGF1437" s="158"/>
      <c r="AGG1437" s="158"/>
      <c r="AGH1437" s="158"/>
      <c r="AGI1437" s="158"/>
      <c r="AGJ1437" s="158"/>
      <c r="AGK1437" s="158"/>
      <c r="AGL1437" s="158"/>
      <c r="AGM1437" s="158"/>
      <c r="AGN1437" s="158"/>
      <c r="AGO1437" s="158"/>
      <c r="AGP1437" s="158"/>
      <c r="AGQ1437" s="158"/>
      <c r="AGR1437" s="158"/>
      <c r="AGS1437" s="158"/>
      <c r="AGT1437" s="158"/>
      <c r="AGU1437" s="158"/>
      <c r="AGV1437" s="158"/>
      <c r="AGW1437" s="158"/>
      <c r="AGX1437" s="158"/>
      <c r="AGY1437" s="158"/>
      <c r="AGZ1437" s="158"/>
      <c r="AHA1437" s="158"/>
      <c r="AHB1437" s="158"/>
      <c r="AHC1437" s="158"/>
      <c r="AHD1437" s="158"/>
      <c r="AHE1437" s="158"/>
      <c r="AHF1437" s="158"/>
      <c r="AHG1437" s="158"/>
      <c r="AHH1437" s="158"/>
      <c r="AHI1437" s="158"/>
      <c r="AHJ1437" s="158"/>
      <c r="AHK1437" s="158"/>
      <c r="AHL1437" s="158"/>
      <c r="AHM1437" s="158"/>
      <c r="AHN1437" s="158"/>
      <c r="AHO1437" s="158"/>
      <c r="AHP1437" s="158"/>
      <c r="AHQ1437" s="158"/>
      <c r="AHR1437" s="158"/>
      <c r="AHS1437" s="158"/>
      <c r="AHT1437" s="158"/>
      <c r="AHU1437" s="158"/>
      <c r="AHV1437" s="158"/>
      <c r="AHW1437" s="158"/>
      <c r="AHX1437" s="158"/>
      <c r="AHY1437" s="158"/>
      <c r="AHZ1437" s="158"/>
      <c r="AIA1437" s="158"/>
      <c r="AIB1437" s="158"/>
      <c r="AIC1437" s="158"/>
      <c r="AID1437" s="158"/>
      <c r="AIE1437" s="158"/>
      <c r="AIF1437" s="158"/>
      <c r="AIG1437" s="158"/>
      <c r="AIH1437" s="158"/>
      <c r="AII1437" s="158"/>
      <c r="AIJ1437" s="158"/>
      <c r="AIK1437" s="158"/>
      <c r="AIL1437" s="158"/>
      <c r="AIM1437" s="158"/>
      <c r="AIN1437" s="158"/>
      <c r="AIO1437" s="158"/>
      <c r="AIP1437" s="158"/>
      <c r="AIQ1437" s="158"/>
      <c r="AIR1437" s="158"/>
      <c r="AIS1437" s="158"/>
      <c r="AIT1437" s="158"/>
      <c r="AIU1437" s="158"/>
      <c r="AIV1437" s="158"/>
      <c r="AIW1437" s="158"/>
      <c r="AIX1437" s="158"/>
      <c r="AIY1437" s="158"/>
      <c r="AIZ1437" s="158"/>
      <c r="AJA1437" s="158"/>
      <c r="AJB1437" s="158"/>
      <c r="AJC1437" s="158"/>
      <c r="AJD1437" s="158"/>
      <c r="AJE1437" s="158"/>
      <c r="AJF1437" s="158"/>
      <c r="AJG1437" s="158"/>
      <c r="AJH1437" s="158"/>
      <c r="AJI1437" s="158"/>
      <c r="AJJ1437" s="158"/>
      <c r="AJK1437" s="158"/>
      <c r="AJL1437" s="158"/>
      <c r="AJM1437" s="158"/>
      <c r="AJN1437" s="158"/>
      <c r="AJO1437" s="158"/>
      <c r="AJP1437" s="158"/>
      <c r="AJQ1437" s="158"/>
      <c r="AJR1437" s="158"/>
      <c r="AJS1437" s="158"/>
      <c r="AJT1437" s="158"/>
      <c r="AJU1437" s="158"/>
      <c r="AJV1437" s="158"/>
      <c r="AJW1437" s="158"/>
      <c r="AJX1437" s="158"/>
      <c r="AJY1437" s="158"/>
      <c r="AJZ1437" s="158"/>
      <c r="AKA1437" s="158"/>
      <c r="AKB1437" s="158"/>
      <c r="AKC1437" s="158"/>
      <c r="AKD1437" s="158"/>
      <c r="AKE1437" s="158"/>
      <c r="AKF1437" s="158"/>
      <c r="AKG1437" s="158"/>
      <c r="AKH1437" s="158"/>
      <c r="AKI1437" s="158"/>
      <c r="AKJ1437" s="158"/>
      <c r="AKK1437" s="158"/>
      <c r="AKL1437" s="158"/>
      <c r="AKM1437" s="158"/>
      <c r="AKN1437" s="158"/>
      <c r="AKO1437" s="158"/>
      <c r="AKP1437" s="158"/>
      <c r="AKQ1437" s="158"/>
      <c r="AKR1437" s="158"/>
      <c r="AKS1437" s="158"/>
      <c r="AKT1437" s="158"/>
      <c r="AKU1437" s="158"/>
      <c r="AKV1437" s="158"/>
      <c r="AKW1437" s="158"/>
      <c r="AKX1437" s="158"/>
      <c r="AKY1437" s="158"/>
      <c r="AKZ1437" s="158"/>
      <c r="ALA1437" s="158"/>
      <c r="ALB1437" s="158"/>
      <c r="ALC1437" s="158"/>
      <c r="ALD1437" s="158"/>
      <c r="ALE1437" s="158"/>
      <c r="ALF1437" s="158"/>
      <c r="ALG1437" s="158"/>
      <c r="ALH1437" s="158"/>
      <c r="ALI1437" s="158"/>
      <c r="ALJ1437" s="158"/>
      <c r="ALK1437" s="158"/>
      <c r="ALL1437" s="158"/>
      <c r="ALM1437" s="158"/>
      <c r="ALN1437" s="158"/>
      <c r="ALO1437" s="158"/>
      <c r="ALP1437" s="158"/>
      <c r="ALQ1437" s="158"/>
      <c r="ALR1437" s="158"/>
      <c r="ALS1437" s="158"/>
      <c r="ALT1437" s="158"/>
      <c r="ALU1437" s="158"/>
      <c r="ALV1437" s="158"/>
      <c r="ALW1437" s="158"/>
      <c r="ALX1437" s="158"/>
      <c r="ALY1437" s="158"/>
      <c r="ALZ1437" s="158"/>
      <c r="AMA1437" s="158"/>
      <c r="AMB1437" s="158"/>
      <c r="AMC1437" s="158"/>
      <c r="AMD1437" s="158"/>
      <c r="AME1437" s="158"/>
      <c r="AMF1437" s="158"/>
      <c r="AMG1437" s="158"/>
      <c r="AMH1437" s="158"/>
      <c r="AMI1437" s="158"/>
      <c r="AMJ1437" s="158"/>
      <c r="AMK1437" s="158"/>
      <c r="AML1437" s="158"/>
      <c r="AMM1437" s="158"/>
      <c r="AMN1437" s="158"/>
      <c r="AMO1437" s="158"/>
      <c r="AMP1437" s="158"/>
      <c r="AMQ1437" s="158"/>
      <c r="AMR1437" s="158"/>
      <c r="AMS1437" s="158"/>
      <c r="AMT1437" s="158"/>
      <c r="AMU1437" s="158"/>
      <c r="AMV1437" s="158"/>
      <c r="AMW1437" s="158"/>
      <c r="AMX1437" s="158"/>
      <c r="AMY1437" s="158"/>
      <c r="AMZ1437" s="158"/>
      <c r="ANA1437" s="158"/>
      <c r="ANB1437" s="158"/>
      <c r="ANC1437" s="158"/>
      <c r="AND1437" s="158"/>
      <c r="ANE1437" s="158"/>
      <c r="ANF1437" s="158"/>
      <c r="ANG1437" s="158"/>
      <c r="ANH1437" s="158"/>
      <c r="ANI1437" s="158"/>
      <c r="ANJ1437" s="158"/>
      <c r="ANK1437" s="158"/>
      <c r="ANL1437" s="158"/>
      <c r="ANM1437" s="158"/>
      <c r="ANN1437" s="158"/>
      <c r="ANO1437" s="158"/>
      <c r="ANP1437" s="158"/>
      <c r="ANQ1437" s="158"/>
      <c r="ANR1437" s="158"/>
      <c r="ANS1437" s="158"/>
      <c r="ANT1437" s="158"/>
      <c r="ANU1437" s="158"/>
      <c r="ANV1437" s="158"/>
      <c r="ANW1437" s="158"/>
      <c r="ANX1437" s="158"/>
      <c r="ANY1437" s="158"/>
      <c r="ANZ1437" s="158"/>
      <c r="AOA1437" s="158"/>
      <c r="AOB1437" s="158"/>
      <c r="AOC1437" s="158"/>
      <c r="AOD1437" s="158"/>
      <c r="AOE1437" s="158"/>
      <c r="AOF1437" s="158"/>
      <c r="AOG1437" s="158"/>
      <c r="AOH1437" s="158"/>
      <c r="AOI1437" s="158"/>
      <c r="AOJ1437" s="158"/>
      <c r="AOK1437" s="158"/>
      <c r="AOL1437" s="158"/>
      <c r="AOM1437" s="158"/>
      <c r="AON1437" s="158"/>
      <c r="AOO1437" s="158"/>
      <c r="AOP1437" s="158"/>
      <c r="AOQ1437" s="158"/>
      <c r="AOR1437" s="158"/>
      <c r="AOS1437" s="158"/>
      <c r="AOT1437" s="158"/>
      <c r="AOU1437" s="158"/>
      <c r="AOV1437" s="158"/>
      <c r="AOW1437" s="158"/>
      <c r="AOX1437" s="158"/>
      <c r="AOY1437" s="158"/>
      <c r="AOZ1437" s="158"/>
      <c r="APA1437" s="158"/>
      <c r="APB1437" s="158"/>
      <c r="APC1437" s="158"/>
      <c r="APD1437" s="158"/>
      <c r="APE1437" s="158"/>
      <c r="APF1437" s="158"/>
      <c r="APG1437" s="158"/>
      <c r="APH1437" s="158"/>
      <c r="API1437" s="158"/>
      <c r="APJ1437" s="158"/>
      <c r="APK1437" s="158"/>
      <c r="APL1437" s="158"/>
      <c r="APM1437" s="158"/>
      <c r="APN1437" s="158"/>
      <c r="APO1437" s="158"/>
      <c r="APP1437" s="158"/>
      <c r="APQ1437" s="158"/>
      <c r="APR1437" s="158"/>
      <c r="APS1437" s="158"/>
      <c r="APT1437" s="158"/>
      <c r="APU1437" s="158"/>
      <c r="APV1437" s="158"/>
      <c r="APW1437" s="158"/>
      <c r="APX1437" s="158"/>
      <c r="APY1437" s="158"/>
      <c r="APZ1437" s="158"/>
      <c r="AQA1437" s="158"/>
      <c r="AQB1437" s="158"/>
      <c r="AQC1437" s="158"/>
      <c r="AQD1437" s="158"/>
      <c r="AQE1437" s="158"/>
      <c r="AQF1437" s="158"/>
      <c r="AQG1437" s="158"/>
      <c r="AQH1437" s="158"/>
      <c r="AQI1437" s="158"/>
      <c r="AQJ1437" s="158"/>
      <c r="AQK1437" s="158"/>
      <c r="AQL1437" s="158"/>
      <c r="AQM1437" s="158"/>
      <c r="AQN1437" s="158"/>
      <c r="AQO1437" s="158"/>
      <c r="AQP1437" s="158"/>
      <c r="AQQ1437" s="158"/>
      <c r="AQR1437" s="158"/>
      <c r="AQS1437" s="158"/>
      <c r="AQT1437" s="158"/>
      <c r="AQU1437" s="158"/>
      <c r="AQV1437" s="158"/>
      <c r="AQW1437" s="158"/>
      <c r="AQX1437" s="158"/>
      <c r="AQY1437" s="158"/>
      <c r="AQZ1437" s="158"/>
      <c r="ARA1437" s="158"/>
      <c r="ARB1437" s="158"/>
      <c r="ARC1437" s="158"/>
      <c r="ARD1437" s="158"/>
      <c r="ARE1437" s="158"/>
      <c r="ARF1437" s="158"/>
      <c r="ARG1437" s="158"/>
      <c r="ARH1437" s="158"/>
      <c r="ARI1437" s="158"/>
      <c r="ARJ1437" s="158"/>
      <c r="ARK1437" s="158"/>
      <c r="ARL1437" s="158"/>
      <c r="ARM1437" s="158"/>
      <c r="ARN1437" s="158"/>
      <c r="ARO1437" s="158"/>
      <c r="ARP1437" s="158"/>
      <c r="ARQ1437" s="158"/>
      <c r="ARR1437" s="158"/>
      <c r="ARS1437" s="158"/>
      <c r="ART1437" s="158"/>
      <c r="ARU1437" s="158"/>
      <c r="ARV1437" s="158"/>
      <c r="ARW1437" s="158"/>
      <c r="ARX1437" s="158"/>
      <c r="ARY1437" s="158"/>
      <c r="ARZ1437" s="158"/>
      <c r="ASA1437" s="158"/>
      <c r="ASB1437" s="158"/>
      <c r="ASC1437" s="158"/>
      <c r="ASD1437" s="158"/>
      <c r="ASE1437" s="158"/>
      <c r="ASF1437" s="158"/>
      <c r="ASG1437" s="158"/>
      <c r="ASH1437" s="158"/>
      <c r="ASI1437" s="158"/>
      <c r="ASJ1437" s="158"/>
      <c r="ASK1437" s="158"/>
      <c r="ASL1437" s="158"/>
      <c r="ASM1437" s="158"/>
      <c r="ASN1437" s="158"/>
      <c r="ASO1437" s="158"/>
      <c r="ASP1437" s="158"/>
      <c r="ASQ1437" s="158"/>
      <c r="ASR1437" s="158"/>
      <c r="ASS1437" s="158"/>
      <c r="AST1437" s="158"/>
      <c r="ASU1437" s="158"/>
      <c r="ASV1437" s="158"/>
      <c r="ASW1437" s="158"/>
      <c r="ASX1437" s="158"/>
      <c r="ASY1437" s="158"/>
      <c r="ASZ1437" s="158"/>
      <c r="ATA1437" s="158"/>
      <c r="ATB1437" s="158"/>
      <c r="ATC1437" s="158"/>
      <c r="ATD1437" s="158"/>
      <c r="ATE1437" s="158"/>
      <c r="ATF1437" s="158"/>
      <c r="ATG1437" s="158"/>
      <c r="ATH1437" s="158"/>
      <c r="ATI1437" s="158"/>
      <c r="ATJ1437" s="158"/>
      <c r="ATK1437" s="158"/>
      <c r="ATL1437" s="158"/>
      <c r="ATM1437" s="158"/>
      <c r="ATN1437" s="158"/>
      <c r="ATO1437" s="158"/>
      <c r="ATP1437" s="158"/>
      <c r="ATQ1437" s="158"/>
      <c r="ATR1437" s="158"/>
      <c r="ATS1437" s="158"/>
      <c r="ATT1437" s="158"/>
      <c r="ATU1437" s="158"/>
      <c r="ATV1437" s="158"/>
      <c r="ATW1437" s="158"/>
      <c r="ATX1437" s="158"/>
      <c r="ATY1437" s="158"/>
      <c r="ATZ1437" s="158"/>
      <c r="AUA1437" s="158"/>
      <c r="AUB1437" s="158"/>
      <c r="AUC1437" s="158"/>
      <c r="AUD1437" s="158"/>
      <c r="AUE1437" s="158"/>
      <c r="AUF1437" s="158"/>
      <c r="AUG1437" s="158"/>
      <c r="AUH1437" s="158"/>
      <c r="AUI1437" s="158"/>
      <c r="AUJ1437" s="158"/>
      <c r="AUK1437" s="158"/>
      <c r="AUL1437" s="158"/>
      <c r="AUM1437" s="158"/>
      <c r="AUN1437" s="158"/>
      <c r="AUO1437" s="158"/>
      <c r="AUP1437" s="158"/>
      <c r="AUQ1437" s="158"/>
      <c r="AUR1437" s="158"/>
      <c r="AUS1437" s="158"/>
      <c r="AUT1437" s="158"/>
      <c r="AUU1437" s="158"/>
      <c r="AUV1437" s="158"/>
      <c r="AUW1437" s="158"/>
      <c r="AUX1437" s="158"/>
      <c r="AUY1437" s="158"/>
      <c r="AUZ1437" s="158"/>
      <c r="AVA1437" s="158"/>
      <c r="AVB1437" s="158"/>
      <c r="AVC1437" s="158"/>
      <c r="AVD1437" s="158"/>
      <c r="AVE1437" s="158"/>
      <c r="AVF1437" s="158"/>
      <c r="AVG1437" s="158"/>
      <c r="AVH1437" s="158"/>
      <c r="AVI1437" s="158"/>
      <c r="AVJ1437" s="158"/>
      <c r="AVK1437" s="158"/>
      <c r="AVL1437" s="158"/>
      <c r="AVM1437" s="158"/>
      <c r="AVN1437" s="158"/>
      <c r="AVO1437" s="158"/>
      <c r="AVP1437" s="158"/>
      <c r="AVQ1437" s="158"/>
      <c r="AVR1437" s="158"/>
      <c r="AVS1437" s="158"/>
      <c r="AVT1437" s="158"/>
      <c r="AVU1437" s="158"/>
      <c r="AVV1437" s="158"/>
      <c r="AVW1437" s="158"/>
      <c r="AVX1437" s="158"/>
      <c r="AVY1437" s="158"/>
      <c r="AVZ1437" s="158"/>
      <c r="AWA1437" s="158"/>
      <c r="AWB1437" s="158"/>
      <c r="AWC1437" s="158"/>
      <c r="AWD1437" s="158"/>
      <c r="AWE1437" s="158"/>
      <c r="AWF1437" s="158"/>
      <c r="AWG1437" s="158"/>
      <c r="AWH1437" s="158"/>
      <c r="AWI1437" s="158"/>
      <c r="AWJ1437" s="158"/>
      <c r="AWK1437" s="158"/>
      <c r="AWL1437" s="158"/>
      <c r="AWM1437" s="158"/>
      <c r="AWN1437" s="158"/>
      <c r="AWO1437" s="158"/>
      <c r="AWP1437" s="158"/>
      <c r="AWQ1437" s="158"/>
      <c r="AWR1437" s="158"/>
      <c r="AWS1437" s="158"/>
      <c r="AWT1437" s="158"/>
      <c r="AWU1437" s="158"/>
      <c r="AWV1437" s="158"/>
      <c r="AWW1437" s="158"/>
      <c r="AWX1437" s="158"/>
      <c r="AWY1437" s="158"/>
      <c r="AWZ1437" s="158"/>
      <c r="AXA1437" s="158"/>
      <c r="AXB1437" s="158"/>
      <c r="AXC1437" s="158"/>
      <c r="AXD1437" s="158"/>
      <c r="AXE1437" s="158"/>
      <c r="AXF1437" s="158"/>
      <c r="AXG1437" s="158"/>
      <c r="AXH1437" s="158"/>
      <c r="AXI1437" s="158"/>
      <c r="AXJ1437" s="158"/>
      <c r="AXK1437" s="158"/>
      <c r="AXL1437" s="158"/>
      <c r="AXM1437" s="158"/>
      <c r="AXN1437" s="158"/>
      <c r="AXO1437" s="158"/>
      <c r="AXP1437" s="158"/>
      <c r="AXQ1437" s="158"/>
      <c r="AXR1437" s="158"/>
      <c r="AXS1437" s="158"/>
      <c r="AXT1437" s="158"/>
      <c r="AXU1437" s="158"/>
      <c r="AXV1437" s="158"/>
      <c r="AXW1437" s="158"/>
      <c r="AXX1437" s="158"/>
      <c r="AXY1437" s="158"/>
      <c r="AXZ1437" s="158"/>
      <c r="AYA1437" s="158"/>
      <c r="AYB1437" s="158"/>
      <c r="AYC1437" s="158"/>
      <c r="AYD1437" s="158"/>
      <c r="AYE1437" s="158"/>
      <c r="AYF1437" s="158"/>
      <c r="AYG1437" s="158"/>
      <c r="AYH1437" s="158"/>
      <c r="AYI1437" s="158"/>
      <c r="AYJ1437" s="158"/>
      <c r="AYK1437" s="158"/>
      <c r="AYL1437" s="158"/>
      <c r="AYM1437" s="158"/>
      <c r="AYN1437" s="158"/>
      <c r="AYO1437" s="158"/>
      <c r="AYP1437" s="158"/>
      <c r="AYQ1437" s="158"/>
      <c r="AYR1437" s="158"/>
      <c r="AYS1437" s="158"/>
      <c r="AYT1437" s="158"/>
      <c r="AYU1437" s="158"/>
      <c r="AYV1437" s="158"/>
      <c r="AYW1437" s="158"/>
      <c r="AYX1437" s="158"/>
      <c r="AYY1437" s="158"/>
      <c r="AYZ1437" s="158"/>
      <c r="AZA1437" s="158"/>
      <c r="AZB1437" s="158"/>
      <c r="AZC1437" s="158"/>
      <c r="AZD1437" s="158"/>
      <c r="AZE1437" s="158"/>
      <c r="AZF1437" s="158"/>
      <c r="AZG1437" s="158"/>
      <c r="AZH1437" s="158"/>
      <c r="AZI1437" s="158"/>
      <c r="AZJ1437" s="158"/>
      <c r="AZK1437" s="158"/>
      <c r="AZL1437" s="158"/>
      <c r="AZM1437" s="158"/>
      <c r="AZN1437" s="158"/>
      <c r="AZO1437" s="158"/>
      <c r="AZP1437" s="158"/>
      <c r="AZQ1437" s="158"/>
      <c r="AZR1437" s="158"/>
      <c r="AZS1437" s="158"/>
      <c r="AZT1437" s="158"/>
      <c r="AZU1437" s="158"/>
      <c r="AZV1437" s="158"/>
      <c r="AZW1437" s="158"/>
      <c r="AZX1437" s="158"/>
      <c r="AZY1437" s="158"/>
      <c r="AZZ1437" s="158"/>
      <c r="BAA1437" s="158"/>
      <c r="BAB1437" s="158"/>
      <c r="BAC1437" s="158"/>
      <c r="BAD1437" s="158"/>
      <c r="BAE1437" s="158"/>
      <c r="BAF1437" s="158"/>
      <c r="BAG1437" s="158"/>
      <c r="BAH1437" s="158"/>
      <c r="BAI1437" s="158"/>
      <c r="BAJ1437" s="158"/>
      <c r="BAK1437" s="158"/>
      <c r="BAL1437" s="158"/>
      <c r="BAM1437" s="158"/>
      <c r="BAN1437" s="158"/>
      <c r="BAO1437" s="158"/>
      <c r="BAP1437" s="158"/>
      <c r="BAQ1437" s="158"/>
      <c r="BAR1437" s="158"/>
      <c r="BAS1437" s="158"/>
      <c r="BAT1437" s="158"/>
      <c r="BAU1437" s="158"/>
      <c r="BAV1437" s="158"/>
      <c r="BAW1437" s="158"/>
      <c r="BAX1437" s="158"/>
      <c r="BAY1437" s="158"/>
      <c r="BAZ1437" s="158"/>
      <c r="BBA1437" s="158"/>
      <c r="BBB1437" s="158"/>
      <c r="BBC1437" s="158"/>
      <c r="BBD1437" s="158"/>
      <c r="BBE1437" s="158"/>
      <c r="BBF1437" s="158"/>
      <c r="BBG1437" s="158"/>
      <c r="BBH1437" s="158"/>
      <c r="BBI1437" s="158"/>
      <c r="BBJ1437" s="158"/>
      <c r="BBK1437" s="158"/>
      <c r="BBL1437" s="158"/>
      <c r="BBM1437" s="158"/>
      <c r="BBN1437" s="158"/>
      <c r="BBO1437" s="158"/>
      <c r="BBP1437" s="158"/>
      <c r="BBQ1437" s="158"/>
      <c r="BBR1437" s="158"/>
      <c r="BBS1437" s="158"/>
      <c r="BBT1437" s="158"/>
      <c r="BBU1437" s="158"/>
      <c r="BBV1437" s="158"/>
      <c r="BBW1437" s="158"/>
      <c r="BBX1437" s="158"/>
      <c r="BBY1437" s="158"/>
      <c r="BBZ1437" s="158"/>
      <c r="BCA1437" s="158"/>
      <c r="BCB1437" s="158"/>
      <c r="BCC1437" s="158"/>
      <c r="BCD1437" s="158"/>
      <c r="BCE1437" s="158"/>
      <c r="BCF1437" s="158"/>
      <c r="BCG1437" s="158"/>
      <c r="BCH1437" s="158"/>
      <c r="BCI1437" s="158"/>
      <c r="BCJ1437" s="158"/>
      <c r="BCK1437" s="158"/>
      <c r="BCL1437" s="158"/>
      <c r="BCM1437" s="158"/>
      <c r="BCN1437" s="158"/>
      <c r="BCO1437" s="158"/>
      <c r="BCP1437" s="158"/>
      <c r="BCQ1437" s="158"/>
      <c r="BCR1437" s="158"/>
      <c r="BCS1437" s="158"/>
      <c r="BCT1437" s="158"/>
      <c r="BCU1437" s="158"/>
      <c r="BCV1437" s="158"/>
      <c r="BCW1437" s="158"/>
      <c r="BCX1437" s="158"/>
      <c r="BCY1437" s="158"/>
      <c r="BCZ1437" s="158"/>
      <c r="BDA1437" s="158"/>
      <c r="BDB1437" s="158"/>
      <c r="BDC1437" s="158"/>
      <c r="BDD1437" s="158"/>
      <c r="BDE1437" s="158"/>
      <c r="BDF1437" s="158"/>
      <c r="BDG1437" s="158"/>
      <c r="BDH1437" s="158"/>
      <c r="BDI1437" s="158"/>
      <c r="BDJ1437" s="158"/>
      <c r="BDK1437" s="158"/>
      <c r="BDL1437" s="158"/>
      <c r="BDM1437" s="158"/>
      <c r="BDN1437" s="158"/>
      <c r="BDO1437" s="158"/>
      <c r="BDP1437" s="158"/>
      <c r="BDQ1437" s="158"/>
      <c r="BDR1437" s="158"/>
      <c r="BDS1437" s="158"/>
      <c r="BDT1437" s="158"/>
      <c r="BDU1437" s="158"/>
      <c r="BDV1437" s="158"/>
      <c r="BDW1437" s="158"/>
      <c r="BDX1437" s="158"/>
      <c r="BDY1437" s="158"/>
      <c r="BDZ1437" s="158"/>
      <c r="BEA1437" s="158"/>
      <c r="BEB1437" s="158"/>
      <c r="BEC1437" s="158"/>
      <c r="BED1437" s="158"/>
      <c r="BEE1437" s="158"/>
      <c r="BEF1437" s="158"/>
      <c r="BEG1437" s="158"/>
      <c r="BEH1437" s="158"/>
      <c r="BEI1437" s="158"/>
      <c r="BEJ1437" s="158"/>
      <c r="BEK1437" s="158"/>
      <c r="BEL1437" s="158"/>
      <c r="BEM1437" s="158"/>
      <c r="BEN1437" s="158"/>
      <c r="BEO1437" s="158"/>
      <c r="BEP1437" s="158"/>
      <c r="BEQ1437" s="158"/>
      <c r="BER1437" s="158"/>
      <c r="BES1437" s="158"/>
      <c r="BET1437" s="158"/>
      <c r="BEU1437" s="158"/>
      <c r="BEV1437" s="158"/>
      <c r="BEW1437" s="158"/>
      <c r="BEX1437" s="158"/>
      <c r="BEY1437" s="158"/>
      <c r="BEZ1437" s="158"/>
      <c r="BFA1437" s="158"/>
      <c r="BFB1437" s="158"/>
      <c r="BFC1437" s="158"/>
      <c r="BFD1437" s="158"/>
      <c r="BFE1437" s="158"/>
      <c r="BFF1437" s="158"/>
      <c r="BFG1437" s="158"/>
      <c r="BFH1437" s="158"/>
      <c r="BFI1437" s="158"/>
      <c r="BFJ1437" s="158"/>
      <c r="BFK1437" s="158"/>
      <c r="BFL1437" s="158"/>
      <c r="BFM1437" s="158"/>
      <c r="BFN1437" s="158"/>
      <c r="BFO1437" s="158"/>
      <c r="BFP1437" s="158"/>
      <c r="BFQ1437" s="158"/>
      <c r="BFR1437" s="158"/>
      <c r="BFS1437" s="158"/>
      <c r="BFT1437" s="158"/>
      <c r="BFU1437" s="158"/>
      <c r="BFV1437" s="158"/>
      <c r="BFW1437" s="158"/>
      <c r="BFX1437" s="158"/>
      <c r="BFY1437" s="158"/>
      <c r="BFZ1437" s="158"/>
      <c r="BGA1437" s="158"/>
      <c r="BGB1437" s="158"/>
      <c r="BGC1437" s="158"/>
      <c r="BGD1437" s="158"/>
      <c r="BGE1437" s="158"/>
      <c r="BGF1437" s="158"/>
      <c r="BGG1437" s="158"/>
      <c r="BGH1437" s="158"/>
      <c r="BGI1437" s="158"/>
      <c r="BGJ1437" s="158"/>
      <c r="BGK1437" s="158"/>
      <c r="BGL1437" s="158"/>
      <c r="BGM1437" s="158"/>
      <c r="BGN1437" s="158"/>
      <c r="BGO1437" s="158"/>
      <c r="BGP1437" s="158"/>
      <c r="BGQ1437" s="158"/>
      <c r="BGR1437" s="158"/>
      <c r="BGS1437" s="158"/>
      <c r="BGT1437" s="158"/>
      <c r="BGU1437" s="158"/>
      <c r="BGV1437" s="158"/>
      <c r="BGW1437" s="158"/>
      <c r="BGX1437" s="158"/>
      <c r="BGY1437" s="158"/>
      <c r="BGZ1437" s="158"/>
      <c r="BHA1437" s="158"/>
      <c r="BHB1437" s="158"/>
      <c r="BHC1437" s="158"/>
      <c r="BHD1437" s="158"/>
      <c r="BHE1437" s="158"/>
      <c r="BHF1437" s="158"/>
      <c r="BHG1437" s="158"/>
      <c r="BHH1437" s="158"/>
      <c r="BHI1437" s="158"/>
      <c r="BHJ1437" s="158"/>
      <c r="BHK1437" s="158"/>
      <c r="BHL1437" s="158"/>
      <c r="BHM1437" s="158"/>
      <c r="BHN1437" s="158"/>
      <c r="BHO1437" s="158"/>
      <c r="BHP1437" s="158"/>
      <c r="BHQ1437" s="158"/>
      <c r="BHR1437" s="158"/>
      <c r="BHS1437" s="158"/>
      <c r="BHT1437" s="158"/>
      <c r="BHU1437" s="158"/>
      <c r="BHV1437" s="158"/>
      <c r="BHW1437" s="158"/>
      <c r="BHX1437" s="158"/>
      <c r="BHY1437" s="158"/>
      <c r="BHZ1437" s="158"/>
      <c r="BIA1437" s="158"/>
      <c r="BIB1437" s="158"/>
      <c r="BIC1437" s="158"/>
      <c r="BID1437" s="158"/>
      <c r="BIE1437" s="158"/>
      <c r="BIF1437" s="158"/>
      <c r="BIG1437" s="158"/>
      <c r="BIH1437" s="158"/>
      <c r="BII1437" s="158"/>
      <c r="BIJ1437" s="158"/>
      <c r="BIK1437" s="158"/>
      <c r="BIL1437" s="158"/>
      <c r="BIM1437" s="158"/>
      <c r="BIN1437" s="158"/>
      <c r="BIO1437" s="158"/>
      <c r="BIP1437" s="158"/>
      <c r="BIQ1437" s="158"/>
      <c r="BIR1437" s="158"/>
      <c r="BIS1437" s="158"/>
      <c r="BIT1437" s="158"/>
      <c r="BIU1437" s="158"/>
      <c r="BIV1437" s="158"/>
      <c r="BIW1437" s="158"/>
      <c r="BIX1437" s="158"/>
      <c r="BIY1437" s="158"/>
      <c r="BIZ1437" s="158"/>
      <c r="BJA1437" s="158"/>
      <c r="BJB1437" s="158"/>
      <c r="BJC1437" s="158"/>
      <c r="BJD1437" s="158"/>
      <c r="BJE1437" s="158"/>
      <c r="BJF1437" s="158"/>
      <c r="BJG1437" s="158"/>
      <c r="BJH1437" s="158"/>
      <c r="BJI1437" s="158"/>
      <c r="BJJ1437" s="158"/>
      <c r="BJK1437" s="158"/>
      <c r="BJL1437" s="158"/>
      <c r="BJM1437" s="158"/>
      <c r="BJN1437" s="158"/>
      <c r="BJO1437" s="158"/>
      <c r="BJP1437" s="158"/>
      <c r="BJQ1437" s="158"/>
      <c r="BJR1437" s="158"/>
      <c r="BJS1437" s="158"/>
      <c r="BJT1437" s="158"/>
      <c r="BJU1437" s="158"/>
      <c r="BJV1437" s="158"/>
      <c r="BJW1437" s="158"/>
      <c r="BJX1437" s="158"/>
      <c r="BJY1437" s="158"/>
      <c r="BJZ1437" s="158"/>
      <c r="BKA1437" s="158"/>
      <c r="BKB1437" s="158"/>
      <c r="BKC1437" s="158"/>
      <c r="BKD1437" s="158"/>
      <c r="BKE1437" s="158"/>
      <c r="BKF1437" s="158"/>
      <c r="BKG1437" s="158"/>
      <c r="BKH1437" s="158"/>
      <c r="BKI1437" s="158"/>
      <c r="BKJ1437" s="158"/>
      <c r="BKK1437" s="158"/>
      <c r="BKL1437" s="158"/>
      <c r="BKM1437" s="158"/>
      <c r="BKN1437" s="158"/>
      <c r="BKO1437" s="158"/>
      <c r="BKP1437" s="158"/>
      <c r="BKQ1437" s="158"/>
      <c r="BKR1437" s="158"/>
      <c r="BKS1437" s="158"/>
      <c r="BKT1437" s="158"/>
      <c r="BKU1437" s="158"/>
      <c r="BKV1437" s="158"/>
      <c r="BKW1437" s="158"/>
      <c r="BKX1437" s="158"/>
      <c r="BKY1437" s="158"/>
      <c r="BKZ1437" s="158"/>
      <c r="BLA1437" s="158"/>
      <c r="BLB1437" s="158"/>
      <c r="BLC1437" s="158"/>
      <c r="BLD1437" s="158"/>
      <c r="BLE1437" s="158"/>
      <c r="BLF1437" s="158"/>
      <c r="BLG1437" s="158"/>
      <c r="BLH1437" s="158"/>
      <c r="BLI1437" s="158"/>
      <c r="BLJ1437" s="158"/>
      <c r="BLK1437" s="158"/>
      <c r="BLL1437" s="158"/>
      <c r="BLM1437" s="158"/>
      <c r="BLN1437" s="158"/>
      <c r="BLO1437" s="158"/>
      <c r="BLP1437" s="158"/>
      <c r="BLQ1437" s="158"/>
      <c r="BLR1437" s="158"/>
      <c r="BLS1437" s="158"/>
      <c r="BLT1437" s="158"/>
      <c r="BLU1437" s="158"/>
      <c r="BLV1437" s="158"/>
      <c r="BLW1437" s="158"/>
      <c r="BLX1437" s="158"/>
      <c r="BLY1437" s="158"/>
      <c r="BLZ1437" s="158"/>
      <c r="BMA1437" s="158"/>
      <c r="BMB1437" s="158"/>
      <c r="BMC1437" s="158"/>
      <c r="BMD1437" s="158"/>
      <c r="BME1437" s="158"/>
      <c r="BMF1437" s="158"/>
      <c r="BMG1437" s="158"/>
      <c r="BMH1437" s="158"/>
      <c r="BMI1437" s="158"/>
      <c r="BMJ1437" s="158"/>
      <c r="BMK1437" s="158"/>
      <c r="BML1437" s="158"/>
      <c r="BMM1437" s="158"/>
      <c r="BMN1437" s="158"/>
      <c r="BMO1437" s="158"/>
      <c r="BMP1437" s="158"/>
      <c r="BMQ1437" s="158"/>
      <c r="BMR1437" s="158"/>
      <c r="BMS1437" s="158"/>
      <c r="BMT1437" s="158"/>
      <c r="BMU1437" s="158"/>
      <c r="BMV1437" s="158"/>
      <c r="BMW1437" s="158"/>
      <c r="BMX1437" s="158"/>
      <c r="BMY1437" s="158"/>
      <c r="BMZ1437" s="158"/>
      <c r="BNA1437" s="158"/>
      <c r="BNB1437" s="158"/>
      <c r="BNC1437" s="158"/>
      <c r="BND1437" s="158"/>
      <c r="BNE1437" s="158"/>
      <c r="BNF1437" s="158"/>
      <c r="BNG1437" s="158"/>
      <c r="BNH1437" s="158"/>
      <c r="BNI1437" s="158"/>
      <c r="BNJ1437" s="158"/>
      <c r="BNK1437" s="158"/>
      <c r="BNL1437" s="158"/>
      <c r="BNM1437" s="158"/>
      <c r="BNN1437" s="158"/>
      <c r="BNO1437" s="158"/>
      <c r="BNP1437" s="158"/>
      <c r="BNQ1437" s="158"/>
      <c r="BNR1437" s="158"/>
      <c r="BNS1437" s="158"/>
      <c r="BNT1437" s="158"/>
      <c r="BNU1437" s="158"/>
      <c r="BNV1437" s="158"/>
      <c r="BNW1437" s="158"/>
      <c r="BNX1437" s="158"/>
      <c r="BNY1437" s="158"/>
      <c r="BNZ1437" s="158"/>
      <c r="BOA1437" s="158"/>
      <c r="BOB1437" s="158"/>
      <c r="BOC1437" s="158"/>
      <c r="BOD1437" s="158"/>
      <c r="BOE1437" s="158"/>
      <c r="BOF1437" s="158"/>
      <c r="BOG1437" s="158"/>
      <c r="BOH1437" s="158"/>
      <c r="BOI1437" s="158"/>
      <c r="BOJ1437" s="158"/>
      <c r="BOK1437" s="158"/>
      <c r="BOL1437" s="158"/>
      <c r="BOM1437" s="158"/>
      <c r="BON1437" s="158"/>
      <c r="BOO1437" s="158"/>
      <c r="BOP1437" s="158"/>
      <c r="BOQ1437" s="158"/>
      <c r="BOR1437" s="158"/>
      <c r="BOS1437" s="158"/>
      <c r="BOT1437" s="158"/>
      <c r="BOU1437" s="158"/>
      <c r="BOV1437" s="158"/>
      <c r="BOW1437" s="158"/>
      <c r="BOX1437" s="158"/>
      <c r="BOY1437" s="158"/>
      <c r="BOZ1437" s="158"/>
      <c r="BPA1437" s="158"/>
      <c r="BPB1437" s="158"/>
      <c r="BPC1437" s="158"/>
      <c r="BPD1437" s="158"/>
      <c r="BPE1437" s="158"/>
      <c r="BPF1437" s="158"/>
      <c r="BPG1437" s="158"/>
      <c r="BPH1437" s="158"/>
      <c r="BPI1437" s="158"/>
      <c r="BPJ1437" s="158"/>
      <c r="BPK1437" s="158"/>
      <c r="BPL1437" s="158"/>
      <c r="BPM1437" s="158"/>
      <c r="BPN1437" s="158"/>
      <c r="BPO1437" s="158"/>
      <c r="BPP1437" s="158"/>
      <c r="BPQ1437" s="158"/>
      <c r="BPR1437" s="158"/>
      <c r="BPS1437" s="158"/>
      <c r="BPT1437" s="158"/>
      <c r="BPU1437" s="158"/>
      <c r="BPV1437" s="158"/>
      <c r="BPW1437" s="158"/>
      <c r="BPX1437" s="158"/>
      <c r="BPY1437" s="158"/>
      <c r="BPZ1437" s="158"/>
      <c r="BQA1437" s="158"/>
      <c r="BQB1437" s="158"/>
      <c r="BQC1437" s="158"/>
      <c r="BQD1437" s="158"/>
      <c r="BQE1437" s="158"/>
      <c r="BQF1437" s="158"/>
      <c r="BQG1437" s="158"/>
      <c r="BQH1437" s="158"/>
      <c r="BQI1437" s="158"/>
      <c r="BQJ1437" s="158"/>
      <c r="BQK1437" s="158"/>
      <c r="BQL1437" s="158"/>
      <c r="BQM1437" s="158"/>
      <c r="BQN1437" s="158"/>
      <c r="BQO1437" s="158"/>
      <c r="BQP1437" s="158"/>
      <c r="BQQ1437" s="158"/>
      <c r="BQR1437" s="158"/>
      <c r="BQS1437" s="158"/>
      <c r="BQT1437" s="158"/>
      <c r="BQU1437" s="158"/>
      <c r="BQV1437" s="158"/>
      <c r="BQW1437" s="158"/>
      <c r="BQX1437" s="158"/>
      <c r="BQY1437" s="158"/>
      <c r="BQZ1437" s="158"/>
      <c r="BRA1437" s="158"/>
      <c r="BRB1437" s="158"/>
      <c r="BRC1437" s="158"/>
      <c r="BRD1437" s="158"/>
      <c r="BRE1437" s="158"/>
      <c r="BRF1437" s="158"/>
      <c r="BRG1437" s="158"/>
      <c r="BRH1437" s="158"/>
      <c r="BRI1437" s="158"/>
      <c r="BRJ1437" s="158"/>
      <c r="BRK1437" s="158"/>
      <c r="BRL1437" s="158"/>
      <c r="BRM1437" s="158"/>
      <c r="BRN1437" s="158"/>
      <c r="BRO1437" s="158"/>
      <c r="BRP1437" s="158"/>
      <c r="BRQ1437" s="158"/>
      <c r="BRR1437" s="158"/>
      <c r="BRS1437" s="158"/>
      <c r="BRT1437" s="158"/>
      <c r="BRU1437" s="158"/>
      <c r="BRV1437" s="158"/>
      <c r="BRW1437" s="158"/>
      <c r="BRX1437" s="158"/>
      <c r="BRY1437" s="158"/>
      <c r="BRZ1437" s="158"/>
      <c r="BSA1437" s="158"/>
      <c r="BSB1437" s="158"/>
      <c r="BSC1437" s="158"/>
      <c r="BSD1437" s="158"/>
      <c r="BSE1437" s="158"/>
      <c r="BSF1437" s="158"/>
      <c r="BSG1437" s="158"/>
      <c r="BSH1437" s="158"/>
      <c r="BSI1437" s="158"/>
      <c r="BSJ1437" s="158"/>
      <c r="BSK1437" s="158"/>
      <c r="BSL1437" s="158"/>
      <c r="BSM1437" s="158"/>
      <c r="BSN1437" s="158"/>
      <c r="BSO1437" s="158"/>
      <c r="BSP1437" s="158"/>
      <c r="BSQ1437" s="158"/>
      <c r="BSR1437" s="158"/>
      <c r="BSS1437" s="158"/>
      <c r="BST1437" s="158"/>
      <c r="BSU1437" s="158"/>
      <c r="BSV1437" s="158"/>
      <c r="BSW1437" s="158"/>
      <c r="BSX1437" s="158"/>
      <c r="BSY1437" s="158"/>
      <c r="BSZ1437" s="158"/>
      <c r="BTA1437" s="158"/>
      <c r="BTB1437" s="158"/>
      <c r="BTC1437" s="158"/>
      <c r="BTD1437" s="158"/>
      <c r="BTE1437" s="158"/>
      <c r="BTF1437" s="158"/>
      <c r="BTG1437" s="158"/>
      <c r="BTH1437" s="158"/>
      <c r="BTI1437" s="158"/>
      <c r="BTJ1437" s="158"/>
      <c r="BTK1437" s="158"/>
      <c r="BTL1437" s="158"/>
      <c r="BTM1437" s="158"/>
      <c r="BTN1437" s="158"/>
      <c r="BTO1437" s="158"/>
      <c r="BTP1437" s="158"/>
      <c r="BTQ1437" s="158"/>
      <c r="BTR1437" s="158"/>
      <c r="BTS1437" s="158"/>
      <c r="BTT1437" s="158"/>
      <c r="BTU1437" s="158"/>
      <c r="BTV1437" s="158"/>
      <c r="BTW1437" s="158"/>
      <c r="BTX1437" s="158"/>
      <c r="BTY1437" s="158"/>
      <c r="BTZ1437" s="158"/>
      <c r="BUA1437" s="158"/>
      <c r="BUB1437" s="158"/>
      <c r="BUC1437" s="158"/>
      <c r="BUD1437" s="158"/>
      <c r="BUE1437" s="158"/>
      <c r="BUF1437" s="158"/>
      <c r="BUG1437" s="158"/>
      <c r="BUH1437" s="158"/>
      <c r="BUI1437" s="158"/>
      <c r="BUJ1437" s="158"/>
      <c r="BUK1437" s="158"/>
      <c r="BUL1437" s="158"/>
      <c r="BUM1437" s="158"/>
      <c r="BUN1437" s="158"/>
      <c r="BUO1437" s="158"/>
      <c r="BUP1437" s="158"/>
      <c r="BUQ1437" s="158"/>
      <c r="BUR1437" s="158"/>
      <c r="BUS1437" s="158"/>
      <c r="BUT1437" s="158"/>
      <c r="BUU1437" s="158"/>
      <c r="BUV1437" s="158"/>
      <c r="BUW1437" s="158"/>
      <c r="BUX1437" s="158"/>
      <c r="BUY1437" s="158"/>
      <c r="BUZ1437" s="158"/>
      <c r="BVA1437" s="158"/>
      <c r="BVB1437" s="158"/>
      <c r="BVC1437" s="158"/>
      <c r="BVD1437" s="158"/>
      <c r="BVE1437" s="158"/>
      <c r="BVF1437" s="158"/>
      <c r="BVG1437" s="158"/>
      <c r="BVH1437" s="158"/>
      <c r="BVI1437" s="158"/>
      <c r="BVJ1437" s="158"/>
      <c r="BVK1437" s="158"/>
      <c r="BVL1437" s="158"/>
      <c r="BVM1437" s="158"/>
      <c r="BVN1437" s="158"/>
      <c r="BVO1437" s="158"/>
      <c r="BVP1437" s="158"/>
      <c r="BVQ1437" s="158"/>
      <c r="BVR1437" s="158"/>
      <c r="BVS1437" s="158"/>
      <c r="BVT1437" s="158"/>
      <c r="BVU1437" s="158"/>
      <c r="BVV1437" s="158"/>
      <c r="BVW1437" s="158"/>
      <c r="BVX1437" s="158"/>
      <c r="BVY1437" s="158"/>
      <c r="BVZ1437" s="158"/>
      <c r="BWA1437" s="158"/>
      <c r="BWB1437" s="158"/>
      <c r="BWC1437" s="158"/>
      <c r="BWD1437" s="158"/>
      <c r="BWE1437" s="158"/>
      <c r="BWF1437" s="158"/>
      <c r="BWG1437" s="158"/>
      <c r="BWH1437" s="158"/>
      <c r="BWI1437" s="158"/>
      <c r="BWJ1437" s="158"/>
      <c r="BWK1437" s="158"/>
      <c r="BWL1437" s="158"/>
      <c r="BWM1437" s="158"/>
      <c r="BWN1437" s="158"/>
      <c r="BWO1437" s="158"/>
      <c r="BWP1437" s="158"/>
      <c r="BWQ1437" s="158"/>
      <c r="BWR1437" s="158"/>
      <c r="BWS1437" s="158"/>
      <c r="BWT1437" s="158"/>
      <c r="BWU1437" s="158"/>
      <c r="BWV1437" s="158"/>
      <c r="BWW1437" s="158"/>
      <c r="BWX1437" s="158"/>
      <c r="BWY1437" s="158"/>
      <c r="BWZ1437" s="158"/>
      <c r="BXA1437" s="158"/>
      <c r="BXB1437" s="158"/>
      <c r="BXC1437" s="158"/>
      <c r="BXD1437" s="158"/>
      <c r="BXE1437" s="158"/>
      <c r="BXF1437" s="158"/>
      <c r="BXG1437" s="158"/>
      <c r="BXH1437" s="158"/>
      <c r="BXI1437" s="158"/>
      <c r="BXJ1437" s="158"/>
      <c r="BXK1437" s="158"/>
      <c r="BXL1437" s="158"/>
      <c r="BXM1437" s="158"/>
      <c r="BXN1437" s="158"/>
      <c r="BXO1437" s="158"/>
      <c r="BXP1437" s="158"/>
      <c r="BXQ1437" s="158"/>
      <c r="BXR1437" s="158"/>
      <c r="BXS1437" s="158"/>
      <c r="BXT1437" s="158"/>
      <c r="BXU1437" s="158"/>
      <c r="BXV1437" s="158"/>
      <c r="BXW1437" s="158"/>
      <c r="BXX1437" s="158"/>
      <c r="BXY1437" s="158"/>
      <c r="BXZ1437" s="158"/>
      <c r="BYA1437" s="158"/>
      <c r="BYB1437" s="158"/>
      <c r="BYC1437" s="158"/>
      <c r="BYD1437" s="158"/>
      <c r="BYE1437" s="158"/>
      <c r="BYF1437" s="158"/>
      <c r="BYG1437" s="158"/>
      <c r="BYH1437" s="158"/>
      <c r="BYI1437" s="158"/>
      <c r="BYJ1437" s="158"/>
      <c r="BYK1437" s="158"/>
      <c r="BYL1437" s="158"/>
      <c r="BYM1437" s="158"/>
      <c r="BYN1437" s="158"/>
      <c r="BYO1437" s="158"/>
      <c r="BYP1437" s="158"/>
    </row>
    <row r="1438" spans="1:2018" ht="12.75" customHeight="1">
      <c r="C1438" s="202">
        <v>2016</v>
      </c>
      <c r="D1438" s="21" t="s">
        <v>47</v>
      </c>
      <c r="E1438" s="20" t="s">
        <v>197</v>
      </c>
      <c r="I1438" s="31"/>
      <c r="J1438" s="170">
        <f>IF($I1423="n/a",0,IF(J$4&lt;=$C1438,0,IF(SUM($C1438,$I1423)&gt;J$4,$J1434/$I1423,$J1434-SUM($I1438:I1438))))</f>
        <v>0</v>
      </c>
      <c r="K1438" s="170">
        <f>IF($I1423="n/a",0,IF(K$4&lt;=$C1438,0,IF(SUM($C1438,$I1423)&gt;K$4,$J1434/$I1423,$J1434-SUM($I1438:J1438))))</f>
        <v>0</v>
      </c>
      <c r="L1438" s="170">
        <f>IF($I1423="n/a",0,IF(L$4&lt;=$C1438,0,IF(SUM($C1438,$I1423)&gt;L$4,$J1434/$I1423,$J1434-SUM($I1438:K1438))))</f>
        <v>0</v>
      </c>
      <c r="M1438" s="170">
        <f>IF($I1423="n/a",0,IF(M$4&lt;=$C1438,0,IF(SUM($C1438,$I1423)&gt;M$4,$J1434/$I1423,$J1434-SUM($I1438:L1438))))</f>
        <v>0</v>
      </c>
      <c r="N1438" s="170">
        <f>IF($I1423="n/a",0,IF(N$4&lt;=$C1438,0,IF(SUM($C1438,$I1423)&gt;N$4,$J1434/$I1423,$J1434-SUM($I1438:M1438))))</f>
        <v>0</v>
      </c>
      <c r="O1438" s="170">
        <f>IF($I1423="n/a",0,IF(O$4&lt;=$C1438,0,IF(SUM($C1438,$I1423)&gt;O$4,$J1434/$I1423,$J1434-SUM($I1438:N1438))))</f>
        <v>0</v>
      </c>
      <c r="P1438" s="170">
        <f>IF($I1423="n/a",0,IF(P$4&lt;=$C1438,0,IF(SUM($C1438,$I1423)&gt;P$4,$J1434/$I1423,$J1434-SUM($I1438:O1438))))</f>
        <v>0</v>
      </c>
      <c r="Q1438" s="170">
        <f>IF($I1423="n/a",0,IF(Q$4&lt;=$C1438,0,IF(SUM($C1438,$I1423)&gt;Q$4,$J1434/$I1423,$J1434-SUM($I1438:P1438))))</f>
        <v>0</v>
      </c>
      <c r="R1438" s="170">
        <f>IF($I1423="n/a",0,IF(R$4&lt;=$C1438,0,IF(SUM($C1438,$I1423)&gt;R$4,$J1434/$I1423,$J1434-SUM($I1438:Q1438))))</f>
        <v>0</v>
      </c>
      <c r="S1438" s="170">
        <f>IF($I1423="n/a",0,IF(S$4&lt;=$C1438,0,IF(SUM($C1438,$I1423)&gt;S$4,$J1434/$I1423,$J1434-SUM($I1438:R1438))))</f>
        <v>0</v>
      </c>
      <c r="T1438" s="170">
        <f>IF($I1423="n/a",0,IF(T$4&lt;=$C1438,0,IF(SUM($C1438,$I1423)&gt;T$4,$J1434/$I1423,$J1434-SUM($I1438:S1438))))</f>
        <v>0</v>
      </c>
      <c r="U1438" s="170">
        <f>IF($I1423="n/a",0,IF(U$4&lt;=$C1438,0,IF(SUM($C1438,$I1423)&gt;U$4,$J1434/$I1423,$J1434-SUM($I1438:T1438))))</f>
        <v>0</v>
      </c>
      <c r="V1438" s="170">
        <f>IF($I1423="n/a",0,IF(V$4&lt;=$C1438,0,IF(SUM($C1438,$I1423)&gt;V$4,$J1434/$I1423,$J1434-SUM($I1438:U1438))))</f>
        <v>0</v>
      </c>
      <c r="W1438" s="170">
        <f>IF($I1423="n/a",0,IF(W$4&lt;=$C1438,0,IF(SUM($C1438,$I1423)&gt;W$4,$J1434/$I1423,$J1434-SUM($I1438:V1438))))</f>
        <v>0</v>
      </c>
      <c r="X1438" s="170">
        <f>IF($I1423="n/a",0,IF(X$4&lt;=$C1438,0,IF(SUM($C1438,$I1423)&gt;X$4,$J1434/$I1423,$J1434-SUM($I1438:W1438))))</f>
        <v>0</v>
      </c>
      <c r="Y1438" s="170">
        <f>IF($I1423="n/a",0,IF(Y$4&lt;=$C1438,0,IF(SUM($C1438,$I1423)&gt;Y$4,$J1434/$I1423,$J1434-SUM($I1438:X1438))))</f>
        <v>0</v>
      </c>
      <c r="Z1438" s="170">
        <f>IF($I1423="n/a",0,IF(Z$4&lt;=$C1438,0,IF(SUM($C1438,$I1423)&gt;Z$4,$J1434/$I1423,$J1434-SUM($I1438:Y1438))))</f>
        <v>0</v>
      </c>
      <c r="AA1438" s="170">
        <f>IF($I1423="n/a",0,IF(AA$4&lt;=$C1438,0,IF(SUM($C1438,$I1423)&gt;AA$4,$J1434/$I1423,$J1434-SUM($I1438:Z1438))))</f>
        <v>0</v>
      </c>
      <c r="AB1438" s="170">
        <f>IF($I1423="n/a",0,IF(AB$4&lt;=$C1438,0,IF(SUM($C1438,$I1423)&gt;AB$4,$J1434/$I1423,$J1434-SUM($I1438:AA1438))))</f>
        <v>0</v>
      </c>
      <c r="AC1438" s="170">
        <f>IF($I1423="n/a",0,IF(AC$4&lt;=$C1438,0,IF(SUM($C1438,$I1423)&gt;AC$4,$J1434/$I1423,$J1434-SUM($I1438:AB1438))))</f>
        <v>0</v>
      </c>
      <c r="AD1438" s="170">
        <f>IF($I1423="n/a",0,IF(AD$4&lt;=$C1438,0,IF(SUM($C1438,$I1423)&gt;AD$4,$J1434/$I1423,$J1434-SUM($I1438:AC1438))))</f>
        <v>0</v>
      </c>
      <c r="AE1438" s="170">
        <f>IF($I1423="n/a",0,IF(AE$4&lt;=$C1438,0,IF(SUM($C1438,$I1423)&gt;AE$4,$J1434/$I1423,$J1434-SUM($I1438:AD1438))))</f>
        <v>0</v>
      </c>
      <c r="AF1438" s="170">
        <f>IF($I1423="n/a",0,IF(AF$4&lt;=$C1438,0,IF(SUM($C1438,$I1423)&gt;AF$4,$J1434/$I1423,$J1434-SUM($I1438:AE1438))))</f>
        <v>0</v>
      </c>
      <c r="AG1438" s="170">
        <f>IF($I1423="n/a",0,IF(AG$4&lt;=$C1438,0,IF(SUM($C1438,$I1423)&gt;AG$4,$J1434/$I1423,$J1434-SUM($I1438:AF1438))))</f>
        <v>0</v>
      </c>
      <c r="AH1438" s="170">
        <f>IF($I1423="n/a",0,IF(AH$4&lt;=$C1438,0,IF(SUM($C1438,$I1423)&gt;AH$4,$J1434/$I1423,$J1434-SUM($I1438:AG1438))))</f>
        <v>0</v>
      </c>
      <c r="AI1438" s="170">
        <f>IF($I1423="n/a",0,IF(AI$4&lt;=$C1438,0,IF(SUM($C1438,$I1423)&gt;AI$4,$J1434/$I1423,$J1434-SUM($I1438:AH1438))))</f>
        <v>0</v>
      </c>
      <c r="AJ1438" s="170">
        <f>IF($I1423="n/a",0,IF(AJ$4&lt;=$C1438,0,IF(SUM($C1438,$I1423)&gt;AJ$4,$J1434/$I1423,$J1434-SUM($I1438:AI1438))))</f>
        <v>0</v>
      </c>
      <c r="AK1438" s="170">
        <f>IF($I1423="n/a",0,IF(AK$4&lt;=$C1438,0,IF(SUM($C1438,$I1423)&gt;AK$4,$J1434/$I1423,$J1434-SUM($I1438:AJ1438))))</f>
        <v>0</v>
      </c>
      <c r="AL1438" s="170">
        <f>IF($I1423="n/a",0,IF(AL$4&lt;=$C1438,0,IF(SUM($C1438,$I1423)&gt;AL$4,$J1434/$I1423,$J1434-SUM($I1438:AK1438))))</f>
        <v>0</v>
      </c>
      <c r="AM1438" s="170">
        <f>IF($I1423="n/a",0,IF(AM$4&lt;=$C1438,0,IF(SUM($C1438,$I1423)&gt;AM$4,$J1434/$I1423,$J1434-SUM($I1438:AL1438))))</f>
        <v>0</v>
      </c>
      <c r="AN1438" s="170">
        <f>IF($I1423="n/a",0,IF(AN$4&lt;=$C1438,0,IF(SUM($C1438,$I1423)&gt;AN$4,$J1434/$I1423,$J1434-SUM($I1438:AM1438))))</f>
        <v>0</v>
      </c>
      <c r="AO1438" s="170">
        <f>IF($I1423="n/a",0,IF(AO$4&lt;=$C1438,0,IF(SUM($C1438,$I1423)&gt;AO$4,$J1434/$I1423,$J1434-SUM($I1438:AN1438))))</f>
        <v>0</v>
      </c>
      <c r="AP1438" s="170">
        <f>IF($I1423="n/a",0,IF(AP$4&lt;=$C1438,0,IF(SUM($C1438,$I1423)&gt;AP$4,$J1434/$I1423,$J1434-SUM($I1438:AO1438))))</f>
        <v>0</v>
      </c>
      <c r="AQ1438" s="170">
        <f>IF($I1423="n/a",0,IF(AQ$4&lt;=$C1438,0,IF(SUM($C1438,$I1423)&gt;AQ$4,$J1434/$I1423,$J1434-SUM($I1438:AP1438))))</f>
        <v>0</v>
      </c>
      <c r="AR1438" s="170">
        <f>IF($I1423="n/a",0,IF(AR$4&lt;=$C1438,0,IF(SUM($C1438,$I1423)&gt;AR$4,$J1434/$I1423,$J1434-SUM($I1438:AQ1438))))</f>
        <v>0</v>
      </c>
      <c r="AS1438" s="170">
        <f>IF($I1423="n/a",0,IF(AS$4&lt;=$C1438,0,IF(SUM($C1438,$I1423)&gt;AS$4,$J1434/$I1423,$J1434-SUM($I1438:AR1438))))</f>
        <v>0</v>
      </c>
      <c r="AT1438" s="170">
        <f>IF($I1423="n/a",0,IF(AT$4&lt;=$C1438,0,IF(SUM($C1438,$I1423)&gt;AT$4,$J1434/$I1423,$J1434-SUM($I1438:AS1438))))</f>
        <v>0</v>
      </c>
      <c r="AU1438" s="170">
        <f>IF($I1423="n/a",0,IF(AU$4&lt;=$C1438,0,IF(SUM($C1438,$I1423)&gt;AU$4,$J1434/$I1423,$J1434-SUM($I1438:AT1438))))</f>
        <v>0</v>
      </c>
      <c r="AV1438" s="170">
        <f>IF($I1423="n/a",0,IF(AV$4&lt;=$C1438,0,IF(SUM($C1438,$I1423)&gt;AV$4,$J1434/$I1423,$J1434-SUM($I1438:AU1438))))</f>
        <v>0</v>
      </c>
      <c r="AW1438" s="170">
        <f>IF($I1423="n/a",0,IF(AW$4&lt;=$C1438,0,IF(SUM($C1438,$I1423)&gt;AW$4,$J1434/$I1423,$J1434-SUM($I1438:AV1438))))</f>
        <v>0</v>
      </c>
      <c r="AX1438" s="170">
        <f>IF($I1423="n/a",0,IF(AX$4&lt;=$C1438,0,IF(SUM($C1438,$I1423)&gt;AX$4,$J1434/$I1423,$J1434-SUM($I1438:AW1438))))</f>
        <v>0</v>
      </c>
      <c r="AY1438" s="170">
        <f>IF($I1423="n/a",0,IF(AY$4&lt;=$C1438,0,IF(SUM($C1438,$I1423)&gt;AY$4,$J1434/$I1423,$J1434-SUM($I1438:AX1438))))</f>
        <v>0</v>
      </c>
      <c r="AZ1438" s="170">
        <f>IF($I1423="n/a",0,IF(AZ$4&lt;=$C1438,0,IF(SUM($C1438,$I1423)&gt;AZ$4,$J1434/$I1423,$J1434-SUM($I1438:AY1438))))</f>
        <v>0</v>
      </c>
      <c r="BA1438" s="170">
        <f>IF($I1423="n/a",0,IF(BA$4&lt;=$C1438,0,IF(SUM($C1438,$I1423)&gt;BA$4,$J1434/$I1423,$J1434-SUM($I1438:AZ1438))))</f>
        <v>0</v>
      </c>
      <c r="BB1438" s="170">
        <f>IF($I1423="n/a",0,IF(BB$4&lt;=$C1438,0,IF(SUM($C1438,$I1423)&gt;BB$4,$J1434/$I1423,$J1434-SUM($I1438:BA1438))))</f>
        <v>0</v>
      </c>
      <c r="BC1438" s="170">
        <f>IF($I1423="n/a",0,IF(BC$4&lt;=$C1438,0,IF(SUM($C1438,$I1423)&gt;BC$4,$J1434/$I1423,$J1434-SUM($I1438:BB1438))))</f>
        <v>0</v>
      </c>
      <c r="BD1438" s="170">
        <f>IF($I1423="n/a",0,IF(BD$4&lt;=$C1438,0,IF(SUM($C1438,$I1423)&gt;BD$4,$J1434/$I1423,$J1434-SUM($I1438:BC1438))))</f>
        <v>0</v>
      </c>
      <c r="BE1438" s="170">
        <f>IF($I1423="n/a",0,IF(BE$4&lt;=$C1438,0,IF(SUM($C1438,$I1423)&gt;BE$4,$J1434/$I1423,$J1434-SUM($I1438:BD1438))))</f>
        <v>0</v>
      </c>
      <c r="BF1438" s="170">
        <f>IF($I1423="n/a",0,IF(BF$4&lt;=$C1438,0,IF(SUM($C1438,$I1423)&gt;BF$4,$J1434/$I1423,$J1434-SUM($I1438:BE1438))))</f>
        <v>0</v>
      </c>
      <c r="BG1438" s="170">
        <f>IF($I1423="n/a",0,IF(BG$4&lt;=$C1438,0,IF(SUM($C1438,$I1423)&gt;BG$4,$J1434/$I1423,$J1434-SUM($I1438:BF1438))))</f>
        <v>0</v>
      </c>
      <c r="BH1438" s="170">
        <f>IF($I1423="n/a",0,IF(BH$4&lt;=$C1438,0,IF(SUM($C1438,$I1423)&gt;BH$4,$J1434/$I1423,$J1434-SUM($I1438:BG1438))))</f>
        <v>0</v>
      </c>
      <c r="BI1438" s="170">
        <f>IF($I1423="n/a",0,IF(BI$4&lt;=$C1438,0,IF(SUM($C1438,$I1423)&gt;BI$4,$J1434/$I1423,$J1434-SUM($I1438:BH1438))))</f>
        <v>0</v>
      </c>
      <c r="BJ1438" s="170">
        <f>IF($I1423="n/a",0,IF(BJ$4&lt;=$C1438,0,IF(SUM($C1438,$I1423)&gt;BJ$4,$J1434/$I1423,$J1434-SUM($I1438:BI1438))))</f>
        <v>0</v>
      </c>
      <c r="BK1438" s="170">
        <f>IF($I1423="n/a",0,IF(BK$4&lt;=$C1438,0,IF(SUM($C1438,$I1423)&gt;BK$4,$J1434/$I1423,$J1434-SUM($I1438:BJ1438))))</f>
        <v>0</v>
      </c>
      <c r="BL1438" s="170">
        <f>IF($I1423="n/a",0,IF(BL$4&lt;=$C1438,0,IF(SUM($C1438,$I1423)&gt;BL$4,$J1434/$I1423,$J1434-SUM($I1438:BK1438))))</f>
        <v>0</v>
      </c>
      <c r="BM1438" s="170">
        <f>IF($I1423="n/a",0,IF(BM$4&lt;=$C1438,0,IF(SUM($C1438,$I1423)&gt;BM$4,$J1434/$I1423,$J1434-SUM($I1438:BL1438))))</f>
        <v>0</v>
      </c>
      <c r="BN1438" s="170">
        <f>IF($I1423="n/a",0,IF(BN$4&lt;=$C1438,0,IF(SUM($C1438,$I1423)&gt;BN$4,$J1434/$I1423,$J1434-SUM($I1438:BM1438))))</f>
        <v>0</v>
      </c>
      <c r="BO1438" s="170">
        <f>IF($I1423="n/a",0,IF(BO$4&lt;=$C1438,0,IF(SUM($C1438,$I1423)&gt;BO$4,$J1434/$I1423,$J1434-SUM($I1438:BN1438))))</f>
        <v>0</v>
      </c>
      <c r="BP1438" s="170">
        <f>IF($I1423="n/a",0,IF(BP$4&lt;=$C1438,0,IF(SUM($C1438,$I1423)&gt;BP$4,$J1434/$I1423,$J1434-SUM($I1438:BO1438))))</f>
        <v>0</v>
      </c>
      <c r="BQ1438" s="170">
        <f>IF($I1423="n/a",0,IF(BQ$4&lt;=$C1438,0,IF(SUM($C1438,$I1423)&gt;BQ$4,$J1434/$I1423,$J1434-SUM($I1438:BP1438))))</f>
        <v>0</v>
      </c>
      <c r="BR1438" s="170">
        <f>IF($I1423="n/a",0,IF(BR$4&lt;=$C1438,0,IF(SUM($C1438,$I1423)&gt;BR$4,$J1434/$I1423,$J1434-SUM($I1438:BQ1438))))</f>
        <v>0</v>
      </c>
      <c r="BS1438" s="170">
        <f>IF($I1423="n/a",0,IF(BS$4&lt;=$C1438,0,IF(SUM($C1438,$I1423)&gt;BS$4,$J1434/$I1423,$J1434-SUM($I1438:BR1438))))</f>
        <v>0</v>
      </c>
      <c r="BT1438" s="170">
        <f>IF($I1423="n/a",0,IF(BT$4&lt;=$C1438,0,IF(SUM($C1438,$I1423)&gt;BT$4,$J1434/$I1423,$J1434-SUM($I1438:BS1438))))</f>
        <v>0</v>
      </c>
      <c r="BU1438" s="170">
        <f>IF($I1423="n/a",0,IF(BU$4&lt;=$C1438,0,IF(SUM($C1438,$I1423)&gt;BU$4,$J1434/$I1423,$J1434-SUM($I1438:BT1438))))</f>
        <v>0</v>
      </c>
      <c r="BV1438" s="170">
        <f>IF($I1423="n/a",0,IF(BV$4&lt;=$C1438,0,IF(SUM($C1438,$I1423)&gt;BV$4,$J1434/$I1423,$J1434-SUM($I1438:BU1438))))</f>
        <v>0</v>
      </c>
      <c r="BW1438" s="170">
        <f>IF($I1423="n/a",0,IF(BW$4&lt;=$C1438,0,IF(SUM($C1438,$I1423)&gt;BW$4,$J1434/$I1423,$J1434-SUM($I1438:BV1438))))</f>
        <v>0</v>
      </c>
      <c r="BX1438" s="170">
        <f>IF($I1423="n/a",0,IF(BX$4&lt;=$C1438,0,IF(SUM($C1438,$I1423)&gt;BX$4,$J1434/$I1423,$J1434-SUM($I1438:BW1438))))</f>
        <v>0</v>
      </c>
      <c r="BY1438" s="170">
        <f>IF($I1423="n/a",0,IF(BY$4&lt;=$C1438,0,IF(SUM($C1438,$I1423)&gt;BY$4,$J1434/$I1423,$J1434-SUM($I1438:BX1438))))</f>
        <v>0</v>
      </c>
      <c r="BZ1438" s="170">
        <f>IF($I1423="n/a",0,IF(BZ$4&lt;=$C1438,0,IF(SUM($C1438,$I1423)&gt;BZ$4,$J1434/$I1423,$J1434-SUM($I1438:BY1438))))</f>
        <v>0</v>
      </c>
      <c r="CA1438" s="170">
        <f>IF($I1423="n/a",0,IF(CA$4&lt;=$C1438,0,IF(SUM($C1438,$I1423)&gt;CA$4,$J1434/$I1423,$J1434-SUM($I1438:BZ1438))))</f>
        <v>0</v>
      </c>
      <c r="CB1438" s="170">
        <f>IF($I1423="n/a",0,IF(CB$4&lt;=$C1438,0,IF(SUM($C1438,$I1423)&gt;CB$4,$J1434/$I1423,$J1434-SUM($I1438:CA1438))))</f>
        <v>0</v>
      </c>
      <c r="CC1438" s="170">
        <f>IF($I1423="n/a",0,IF(CC$4&lt;=$C1438,0,IF(SUM($C1438,$I1423)&gt;CC$4,$J1434/$I1423,$J1434-SUM($I1438:CB1438))))</f>
        <v>0</v>
      </c>
      <c r="CD1438" s="170">
        <f>IF($I1423="n/a",0,IF(CD$4&lt;=$C1438,0,IF(SUM($C1438,$I1423)&gt;CD$4,$J1434/$I1423,$J1434-SUM($I1438:CC1438))))</f>
        <v>0</v>
      </c>
      <c r="CE1438" s="170">
        <f>IF($I1423="n/a",0,IF(CE$4&lt;=$C1438,0,IF(SUM($C1438,$I1423)&gt;CE$4,$J1434/$I1423,$J1434-SUM($I1438:CD1438))))</f>
        <v>0</v>
      </c>
      <c r="CF1438" s="170">
        <f>IF($I1423="n/a",0,IF(CF$4&lt;=$C1438,0,IF(SUM($C1438,$I1423)&gt;CF$4,$J1434/$I1423,$J1434-SUM($I1438:CE1438))))</f>
        <v>0</v>
      </c>
    </row>
    <row r="1439" spans="1:2018" ht="12.75" customHeight="1">
      <c r="C1439" s="202">
        <v>2017</v>
      </c>
      <c r="D1439" s="21" t="s">
        <v>212</v>
      </c>
      <c r="E1439" s="21" t="s">
        <v>197</v>
      </c>
      <c r="I1439" s="31"/>
      <c r="J1439" s="170">
        <f>IF($I1423="n/a",0,IF(J$4&lt;=$C1439,0,IF(SUM($C1439,$I1423)&gt;J$4,$K1434/$I1423,$K1434-SUM($I1439:I1439))))</f>
        <v>0</v>
      </c>
      <c r="K1439" s="170">
        <f>IF($I1423="n/a",0,IF(K$4&lt;=$C1439,0,IF(SUM($C1439,$I1423)&gt;K$4,$K1434/$I1423,$K1434-SUM($I1439:J1439))))</f>
        <v>0</v>
      </c>
      <c r="L1439" s="170">
        <f>IF($I1423="n/a",0,IF(L$4&lt;=$C1439,0,IF(SUM($C1439,$I1423)&gt;L$4,$K1434/$I1423,$K1434-SUM($I1439:K1439))))</f>
        <v>0</v>
      </c>
      <c r="M1439" s="170">
        <f>IF($I1423="n/a",0,IF(M$4&lt;=$C1439,0,IF(SUM($C1439,$I1423)&gt;M$4,$K1434/$I1423,$K1434-SUM($I1439:L1439))))</f>
        <v>0</v>
      </c>
      <c r="N1439" s="170">
        <f>IF($I1423="n/a",0,IF(N$4&lt;=$C1439,0,IF(SUM($C1439,$I1423)&gt;N$4,$K1434/$I1423,$K1434-SUM($I1439:M1439))))</f>
        <v>0</v>
      </c>
      <c r="O1439" s="170">
        <f>IF($I1423="n/a",0,IF(O$4&lt;=$C1439,0,IF(SUM($C1439,$I1423)&gt;O$4,$K1434/$I1423,$K1434-SUM($I1439:N1439))))</f>
        <v>0</v>
      </c>
      <c r="P1439" s="170">
        <f>IF($I1423="n/a",0,IF(P$4&lt;=$C1439,0,IF(SUM($C1439,$I1423)&gt;P$4,$K1434/$I1423,$K1434-SUM($I1439:O1439))))</f>
        <v>0</v>
      </c>
      <c r="Q1439" s="170">
        <f>IF($I1423="n/a",0,IF(Q$4&lt;=$C1439,0,IF(SUM($C1439,$I1423)&gt;Q$4,$K1434/$I1423,$K1434-SUM($I1439:P1439))))</f>
        <v>0</v>
      </c>
      <c r="R1439" s="170">
        <f>IF($I1423="n/a",0,IF(R$4&lt;=$C1439,0,IF(SUM($C1439,$I1423)&gt;R$4,$K1434/$I1423,$K1434-SUM($I1439:Q1439))))</f>
        <v>0</v>
      </c>
      <c r="S1439" s="170">
        <f>IF($I1423="n/a",0,IF(S$4&lt;=$C1439,0,IF(SUM($C1439,$I1423)&gt;S$4,$K1434/$I1423,$K1434-SUM($I1439:R1439))))</f>
        <v>0</v>
      </c>
      <c r="T1439" s="170">
        <f>IF($I1423="n/a",0,IF(T$4&lt;=$C1439,0,IF(SUM($C1439,$I1423)&gt;T$4,$K1434/$I1423,$K1434-SUM($I1439:S1439))))</f>
        <v>0</v>
      </c>
      <c r="U1439" s="170">
        <f>IF($I1423="n/a",0,IF(U$4&lt;=$C1439,0,IF(SUM($C1439,$I1423)&gt;U$4,$K1434/$I1423,$K1434-SUM($I1439:T1439))))</f>
        <v>0</v>
      </c>
      <c r="V1439" s="170">
        <f>IF($I1423="n/a",0,IF(V$4&lt;=$C1439,0,IF(SUM($C1439,$I1423)&gt;V$4,$K1434/$I1423,$K1434-SUM($I1439:U1439))))</f>
        <v>0</v>
      </c>
      <c r="W1439" s="170">
        <f>IF($I1423="n/a",0,IF(W$4&lt;=$C1439,0,IF(SUM($C1439,$I1423)&gt;W$4,$K1434/$I1423,$K1434-SUM($I1439:V1439))))</f>
        <v>0</v>
      </c>
      <c r="X1439" s="170">
        <f>IF($I1423="n/a",0,IF(X$4&lt;=$C1439,0,IF(SUM($C1439,$I1423)&gt;X$4,$K1434/$I1423,$K1434-SUM($I1439:W1439))))</f>
        <v>0</v>
      </c>
      <c r="Y1439" s="170">
        <f>IF($I1423="n/a",0,IF(Y$4&lt;=$C1439,0,IF(SUM($C1439,$I1423)&gt;Y$4,$K1434/$I1423,$K1434-SUM($I1439:X1439))))</f>
        <v>0</v>
      </c>
      <c r="Z1439" s="170">
        <f>IF($I1423="n/a",0,IF(Z$4&lt;=$C1439,0,IF(SUM($C1439,$I1423)&gt;Z$4,$K1434/$I1423,$K1434-SUM($I1439:Y1439))))</f>
        <v>0</v>
      </c>
      <c r="AA1439" s="170">
        <f>IF($I1423="n/a",0,IF(AA$4&lt;=$C1439,0,IF(SUM($C1439,$I1423)&gt;AA$4,$K1434/$I1423,$K1434-SUM($I1439:Z1439))))</f>
        <v>0</v>
      </c>
      <c r="AB1439" s="170">
        <f>IF($I1423="n/a",0,IF(AB$4&lt;=$C1439,0,IF(SUM($C1439,$I1423)&gt;AB$4,$K1434/$I1423,$K1434-SUM($I1439:AA1439))))</f>
        <v>0</v>
      </c>
      <c r="AC1439" s="170">
        <f>IF($I1423="n/a",0,IF(AC$4&lt;=$C1439,0,IF(SUM($C1439,$I1423)&gt;AC$4,$K1434/$I1423,$K1434-SUM($I1439:AB1439))))</f>
        <v>0</v>
      </c>
      <c r="AD1439" s="170">
        <f>IF($I1423="n/a",0,IF(AD$4&lt;=$C1439,0,IF(SUM($C1439,$I1423)&gt;AD$4,$K1434/$I1423,$K1434-SUM($I1439:AC1439))))</f>
        <v>0</v>
      </c>
      <c r="AE1439" s="170">
        <f>IF($I1423="n/a",0,IF(AE$4&lt;=$C1439,0,IF(SUM($C1439,$I1423)&gt;AE$4,$K1434/$I1423,$K1434-SUM($I1439:AD1439))))</f>
        <v>0</v>
      </c>
      <c r="AF1439" s="170">
        <f>IF($I1423="n/a",0,IF(AF$4&lt;=$C1439,0,IF(SUM($C1439,$I1423)&gt;AF$4,$K1434/$I1423,$K1434-SUM($I1439:AE1439))))</f>
        <v>0</v>
      </c>
      <c r="AG1439" s="170">
        <f>IF($I1423="n/a",0,IF(AG$4&lt;=$C1439,0,IF(SUM($C1439,$I1423)&gt;AG$4,$K1434/$I1423,$K1434-SUM($I1439:AF1439))))</f>
        <v>0</v>
      </c>
      <c r="AH1439" s="170">
        <f>IF($I1423="n/a",0,IF(AH$4&lt;=$C1439,0,IF(SUM($C1439,$I1423)&gt;AH$4,$K1434/$I1423,$K1434-SUM($I1439:AG1439))))</f>
        <v>0</v>
      </c>
      <c r="AI1439" s="170">
        <f>IF($I1423="n/a",0,IF(AI$4&lt;=$C1439,0,IF(SUM($C1439,$I1423)&gt;AI$4,$K1434/$I1423,$K1434-SUM($I1439:AH1439))))</f>
        <v>0</v>
      </c>
      <c r="AJ1439" s="170">
        <f>IF($I1423="n/a",0,IF(AJ$4&lt;=$C1439,0,IF(SUM($C1439,$I1423)&gt;AJ$4,$K1434/$I1423,$K1434-SUM($I1439:AI1439))))</f>
        <v>0</v>
      </c>
      <c r="AK1439" s="170">
        <f>IF($I1423="n/a",0,IF(AK$4&lt;=$C1439,0,IF(SUM($C1439,$I1423)&gt;AK$4,$K1434/$I1423,$K1434-SUM($I1439:AJ1439))))</f>
        <v>0</v>
      </c>
      <c r="AL1439" s="170">
        <f>IF($I1423="n/a",0,IF(AL$4&lt;=$C1439,0,IF(SUM($C1439,$I1423)&gt;AL$4,$K1434/$I1423,$K1434-SUM($I1439:AK1439))))</f>
        <v>0</v>
      </c>
      <c r="AM1439" s="170">
        <f>IF($I1423="n/a",0,IF(AM$4&lt;=$C1439,0,IF(SUM($C1439,$I1423)&gt;AM$4,$K1434/$I1423,$K1434-SUM($I1439:AL1439))))</f>
        <v>0</v>
      </c>
      <c r="AN1439" s="170">
        <f>IF($I1423="n/a",0,IF(AN$4&lt;=$C1439,0,IF(SUM($C1439,$I1423)&gt;AN$4,$K1434/$I1423,$K1434-SUM($I1439:AM1439))))</f>
        <v>0</v>
      </c>
      <c r="AO1439" s="170">
        <f>IF($I1423="n/a",0,IF(AO$4&lt;=$C1439,0,IF(SUM($C1439,$I1423)&gt;AO$4,$K1434/$I1423,$K1434-SUM($I1439:AN1439))))</f>
        <v>0</v>
      </c>
      <c r="AP1439" s="170">
        <f>IF($I1423="n/a",0,IF(AP$4&lt;=$C1439,0,IF(SUM($C1439,$I1423)&gt;AP$4,$K1434/$I1423,$K1434-SUM($I1439:AO1439))))</f>
        <v>0</v>
      </c>
      <c r="AQ1439" s="170">
        <f>IF($I1423="n/a",0,IF(AQ$4&lt;=$C1439,0,IF(SUM($C1439,$I1423)&gt;AQ$4,$K1434/$I1423,$K1434-SUM($I1439:AP1439))))</f>
        <v>0</v>
      </c>
      <c r="AR1439" s="170">
        <f>IF($I1423="n/a",0,IF(AR$4&lt;=$C1439,0,IF(SUM($C1439,$I1423)&gt;AR$4,$K1434/$I1423,$K1434-SUM($I1439:AQ1439))))</f>
        <v>0</v>
      </c>
      <c r="AS1439" s="170">
        <f>IF($I1423="n/a",0,IF(AS$4&lt;=$C1439,0,IF(SUM($C1439,$I1423)&gt;AS$4,$K1434/$I1423,$K1434-SUM($I1439:AR1439))))</f>
        <v>0</v>
      </c>
      <c r="AT1439" s="170">
        <f>IF($I1423="n/a",0,IF(AT$4&lt;=$C1439,0,IF(SUM($C1439,$I1423)&gt;AT$4,$K1434/$I1423,$K1434-SUM($I1439:AS1439))))</f>
        <v>0</v>
      </c>
      <c r="AU1439" s="170">
        <f>IF($I1423="n/a",0,IF(AU$4&lt;=$C1439,0,IF(SUM($C1439,$I1423)&gt;AU$4,$K1434/$I1423,$K1434-SUM($I1439:AT1439))))</f>
        <v>0</v>
      </c>
      <c r="AV1439" s="170">
        <f>IF($I1423="n/a",0,IF(AV$4&lt;=$C1439,0,IF(SUM($C1439,$I1423)&gt;AV$4,$K1434/$I1423,$K1434-SUM($I1439:AU1439))))</f>
        <v>0</v>
      </c>
      <c r="AW1439" s="170">
        <f>IF($I1423="n/a",0,IF(AW$4&lt;=$C1439,0,IF(SUM($C1439,$I1423)&gt;AW$4,$K1434/$I1423,$K1434-SUM($I1439:AV1439))))</f>
        <v>0</v>
      </c>
      <c r="AX1439" s="170">
        <f>IF($I1423="n/a",0,IF(AX$4&lt;=$C1439,0,IF(SUM($C1439,$I1423)&gt;AX$4,$K1434/$I1423,$K1434-SUM($I1439:AW1439))))</f>
        <v>0</v>
      </c>
      <c r="AY1439" s="170">
        <f>IF($I1423="n/a",0,IF(AY$4&lt;=$C1439,0,IF(SUM($C1439,$I1423)&gt;AY$4,$K1434/$I1423,$K1434-SUM($I1439:AX1439))))</f>
        <v>0</v>
      </c>
      <c r="AZ1439" s="170">
        <f>IF($I1423="n/a",0,IF(AZ$4&lt;=$C1439,0,IF(SUM($C1439,$I1423)&gt;AZ$4,$K1434/$I1423,$K1434-SUM($I1439:AY1439))))</f>
        <v>0</v>
      </c>
      <c r="BA1439" s="170">
        <f>IF($I1423="n/a",0,IF(BA$4&lt;=$C1439,0,IF(SUM($C1439,$I1423)&gt;BA$4,$K1434/$I1423,$K1434-SUM($I1439:AZ1439))))</f>
        <v>0</v>
      </c>
      <c r="BB1439" s="170">
        <f>IF($I1423="n/a",0,IF(BB$4&lt;=$C1439,0,IF(SUM($C1439,$I1423)&gt;BB$4,$K1434/$I1423,$K1434-SUM($I1439:BA1439))))</f>
        <v>0</v>
      </c>
      <c r="BC1439" s="170">
        <f>IF($I1423="n/a",0,IF(BC$4&lt;=$C1439,0,IF(SUM($C1439,$I1423)&gt;BC$4,$K1434/$I1423,$K1434-SUM($I1439:BB1439))))</f>
        <v>0</v>
      </c>
      <c r="BD1439" s="170">
        <f>IF($I1423="n/a",0,IF(BD$4&lt;=$C1439,0,IF(SUM($C1439,$I1423)&gt;BD$4,$K1434/$I1423,$K1434-SUM($I1439:BC1439))))</f>
        <v>0</v>
      </c>
      <c r="BE1439" s="170">
        <f>IF($I1423="n/a",0,IF(BE$4&lt;=$C1439,0,IF(SUM($C1439,$I1423)&gt;BE$4,$K1434/$I1423,$K1434-SUM($I1439:BD1439))))</f>
        <v>0</v>
      </c>
      <c r="BF1439" s="170">
        <f>IF($I1423="n/a",0,IF(BF$4&lt;=$C1439,0,IF(SUM($C1439,$I1423)&gt;BF$4,$K1434/$I1423,$K1434-SUM($I1439:BE1439))))</f>
        <v>0</v>
      </c>
      <c r="BG1439" s="170">
        <f>IF($I1423="n/a",0,IF(BG$4&lt;=$C1439,0,IF(SUM($C1439,$I1423)&gt;BG$4,$K1434/$I1423,$K1434-SUM($I1439:BF1439))))</f>
        <v>0</v>
      </c>
      <c r="BH1439" s="170">
        <f>IF($I1423="n/a",0,IF(BH$4&lt;=$C1439,0,IF(SUM($C1439,$I1423)&gt;BH$4,$K1434/$I1423,$K1434-SUM($I1439:BG1439))))</f>
        <v>0</v>
      </c>
      <c r="BI1439" s="170">
        <f>IF($I1423="n/a",0,IF(BI$4&lt;=$C1439,0,IF(SUM($C1439,$I1423)&gt;BI$4,$K1434/$I1423,$K1434-SUM($I1439:BH1439))))</f>
        <v>0</v>
      </c>
      <c r="BJ1439" s="170">
        <f>IF($I1423="n/a",0,IF(BJ$4&lt;=$C1439,0,IF(SUM($C1439,$I1423)&gt;BJ$4,$K1434/$I1423,$K1434-SUM($I1439:BI1439))))</f>
        <v>0</v>
      </c>
      <c r="BK1439" s="170">
        <f>IF($I1423="n/a",0,IF(BK$4&lt;=$C1439,0,IF(SUM($C1439,$I1423)&gt;BK$4,$K1434/$I1423,$K1434-SUM($I1439:BJ1439))))</f>
        <v>0</v>
      </c>
      <c r="BL1439" s="170">
        <f>IF($I1423="n/a",0,IF(BL$4&lt;=$C1439,0,IF(SUM($C1439,$I1423)&gt;BL$4,$K1434/$I1423,$K1434-SUM($I1439:BK1439))))</f>
        <v>0</v>
      </c>
      <c r="BM1439" s="170">
        <f>IF($I1423="n/a",0,IF(BM$4&lt;=$C1439,0,IF(SUM($C1439,$I1423)&gt;BM$4,$K1434/$I1423,$K1434-SUM($I1439:BL1439))))</f>
        <v>0</v>
      </c>
      <c r="BN1439" s="170">
        <f>IF($I1423="n/a",0,IF(BN$4&lt;=$C1439,0,IF(SUM($C1439,$I1423)&gt;BN$4,$K1434/$I1423,$K1434-SUM($I1439:BM1439))))</f>
        <v>0</v>
      </c>
      <c r="BO1439" s="170">
        <f>IF($I1423="n/a",0,IF(BO$4&lt;=$C1439,0,IF(SUM($C1439,$I1423)&gt;BO$4,$K1434/$I1423,$K1434-SUM($I1439:BN1439))))</f>
        <v>0</v>
      </c>
      <c r="BP1439" s="170">
        <f>IF($I1423="n/a",0,IF(BP$4&lt;=$C1439,0,IF(SUM($C1439,$I1423)&gt;BP$4,$K1434/$I1423,$K1434-SUM($I1439:BO1439))))</f>
        <v>0</v>
      </c>
      <c r="BQ1439" s="170">
        <f>IF($I1423="n/a",0,IF(BQ$4&lt;=$C1439,0,IF(SUM($C1439,$I1423)&gt;BQ$4,$K1434/$I1423,$K1434-SUM($I1439:BP1439))))</f>
        <v>0</v>
      </c>
      <c r="BR1439" s="170">
        <f>IF($I1423="n/a",0,IF(BR$4&lt;=$C1439,0,IF(SUM($C1439,$I1423)&gt;BR$4,$K1434/$I1423,$K1434-SUM($I1439:BQ1439))))</f>
        <v>0</v>
      </c>
      <c r="BS1439" s="170">
        <f>IF($I1423="n/a",0,IF(BS$4&lt;=$C1439,0,IF(SUM($C1439,$I1423)&gt;BS$4,$K1434/$I1423,$K1434-SUM($I1439:BR1439))))</f>
        <v>0</v>
      </c>
      <c r="BT1439" s="170">
        <f>IF($I1423="n/a",0,IF(BT$4&lt;=$C1439,0,IF(SUM($C1439,$I1423)&gt;BT$4,$K1434/$I1423,$K1434-SUM($I1439:BS1439))))</f>
        <v>0</v>
      </c>
      <c r="BU1439" s="170">
        <f>IF($I1423="n/a",0,IF(BU$4&lt;=$C1439,0,IF(SUM($C1439,$I1423)&gt;BU$4,$K1434/$I1423,$K1434-SUM($I1439:BT1439))))</f>
        <v>0</v>
      </c>
      <c r="BV1439" s="170">
        <f>IF($I1423="n/a",0,IF(BV$4&lt;=$C1439,0,IF(SUM($C1439,$I1423)&gt;BV$4,$K1434/$I1423,$K1434-SUM($I1439:BU1439))))</f>
        <v>0</v>
      </c>
      <c r="BW1439" s="170">
        <f>IF($I1423="n/a",0,IF(BW$4&lt;=$C1439,0,IF(SUM($C1439,$I1423)&gt;BW$4,$K1434/$I1423,$K1434-SUM($I1439:BV1439))))</f>
        <v>0</v>
      </c>
      <c r="BX1439" s="170">
        <f>IF($I1423="n/a",0,IF(BX$4&lt;=$C1439,0,IF(SUM($C1439,$I1423)&gt;BX$4,$K1434/$I1423,$K1434-SUM($I1439:BW1439))))</f>
        <v>0</v>
      </c>
      <c r="BY1439" s="170">
        <f>IF($I1423="n/a",0,IF(BY$4&lt;=$C1439,0,IF(SUM($C1439,$I1423)&gt;BY$4,$K1434/$I1423,$K1434-SUM($I1439:BX1439))))</f>
        <v>0</v>
      </c>
      <c r="BZ1439" s="170">
        <f>IF($I1423="n/a",0,IF(BZ$4&lt;=$C1439,0,IF(SUM($C1439,$I1423)&gt;BZ$4,$K1434/$I1423,$K1434-SUM($I1439:BY1439))))</f>
        <v>0</v>
      </c>
      <c r="CA1439" s="170">
        <f>IF($I1423="n/a",0,IF(CA$4&lt;=$C1439,0,IF(SUM($C1439,$I1423)&gt;CA$4,$K1434/$I1423,$K1434-SUM($I1439:BZ1439))))</f>
        <v>0</v>
      </c>
      <c r="CB1439" s="170">
        <f>IF($I1423="n/a",0,IF(CB$4&lt;=$C1439,0,IF(SUM($C1439,$I1423)&gt;CB$4,$K1434/$I1423,$K1434-SUM($I1439:CA1439))))</f>
        <v>0</v>
      </c>
      <c r="CC1439" s="170">
        <f>IF($I1423="n/a",0,IF(CC$4&lt;=$C1439,0,IF(SUM($C1439,$I1423)&gt;CC$4,$K1434/$I1423,$K1434-SUM($I1439:CB1439))))</f>
        <v>0</v>
      </c>
      <c r="CD1439" s="170">
        <f>IF($I1423="n/a",0,IF(CD$4&lt;=$C1439,0,IF(SUM($C1439,$I1423)&gt;CD$4,$K1434/$I1423,$K1434-SUM($I1439:CC1439))))</f>
        <v>0</v>
      </c>
      <c r="CE1439" s="170">
        <f>IF($I1423="n/a",0,IF(CE$4&lt;=$C1439,0,IF(SUM($C1439,$I1423)&gt;CE$4,$K1434/$I1423,$K1434-SUM($I1439:CD1439))))</f>
        <v>0</v>
      </c>
      <c r="CF1439" s="170">
        <f>IF($I1423="n/a",0,IF(CF$4&lt;=$C1439,0,IF(SUM($C1439,$I1423)&gt;CF$4,$K1434/$I1423,$K1434-SUM($I1439:CE1439))))</f>
        <v>0</v>
      </c>
    </row>
    <row r="1440" spans="1:2018" ht="12.75" customHeight="1">
      <c r="C1440" s="202">
        <v>2018</v>
      </c>
      <c r="D1440" s="219" t="s">
        <v>48</v>
      </c>
      <c r="E1440" s="21" t="s">
        <v>197</v>
      </c>
      <c r="I1440" s="31"/>
      <c r="J1440" s="172">
        <f>IF($I1423="n/a",0,IF(J$4&lt;=$C1440,0,IF(SUM($C1440,$I1423)&gt;J$4,$L1434/$I1423,$L1434-SUM($I1440:I1440))))</f>
        <v>0</v>
      </c>
      <c r="K1440" s="172">
        <f>IF($I1423="n/a",0,IF(K$4&lt;=$C1440,0,IF(SUM($C1440,$I1423)&gt;K$4,$L1434/$I1423,$L1434-SUM($I1440:J1440))))</f>
        <v>0</v>
      </c>
      <c r="L1440" s="172">
        <f>IF($I1423="n/a",0,IF(L$4&lt;=$C1440,0,IF(SUM($C1440,$I1423)&gt;L$4,$L1434/$I1423,$L1434-SUM($I1440:K1440))))</f>
        <v>0</v>
      </c>
      <c r="M1440" s="172">
        <f>IF($I1423="n/a",0,IF(M$4&lt;=$C1440,0,IF(SUM($C1440,$I1423)&gt;M$4,$L1434/$I1423,$L1434-SUM($I1440:L1440))))</f>
        <v>0</v>
      </c>
      <c r="N1440" s="172">
        <f>IF($I1423="n/a",0,IF(N$4&lt;=$C1440,0,IF(SUM($C1440,$I1423)&gt;N$4,$L1434/$I1423,$L1434-SUM($I1440:M1440))))</f>
        <v>0</v>
      </c>
      <c r="O1440" s="172">
        <f>IF($I1423="n/a",0,IF(O$4&lt;=$C1440,0,IF(SUM($C1440,$I1423)&gt;O$4,$L1434/$I1423,$L1434-SUM($I1440:N1440))))</f>
        <v>0</v>
      </c>
      <c r="P1440" s="172">
        <f>IF($I1423="n/a",0,IF(P$4&lt;=$C1440,0,IF(SUM($C1440,$I1423)&gt;P$4,$L1434/$I1423,$L1434-SUM($I1440:O1440))))</f>
        <v>0</v>
      </c>
      <c r="Q1440" s="172">
        <f>IF($I1423="n/a",0,IF(Q$4&lt;=$C1440,0,IF(SUM($C1440,$I1423)&gt;Q$4,$L1434/$I1423,$L1434-SUM($I1440:P1440))))</f>
        <v>0</v>
      </c>
      <c r="R1440" s="172">
        <f>IF($I1423="n/a",0,IF(R$4&lt;=$C1440,0,IF(SUM($C1440,$I1423)&gt;R$4,$L1434/$I1423,$L1434-SUM($I1440:Q1440))))</f>
        <v>0</v>
      </c>
      <c r="S1440" s="172">
        <f>IF($I1423="n/a",0,IF(S$4&lt;=$C1440,0,IF(SUM($C1440,$I1423)&gt;S$4,$L1434/$I1423,$L1434-SUM($I1440:R1440))))</f>
        <v>0</v>
      </c>
      <c r="T1440" s="172">
        <f>IF($I1423="n/a",0,IF(T$4&lt;=$C1440,0,IF(SUM($C1440,$I1423)&gt;T$4,$L1434/$I1423,$L1434-SUM($I1440:S1440))))</f>
        <v>0</v>
      </c>
      <c r="U1440" s="172">
        <f>IF($I1423="n/a",0,IF(U$4&lt;=$C1440,0,IF(SUM($C1440,$I1423)&gt;U$4,$L1434/$I1423,$L1434-SUM($I1440:T1440))))</f>
        <v>0</v>
      </c>
      <c r="V1440" s="172">
        <f>IF($I1423="n/a",0,IF(V$4&lt;=$C1440,0,IF(SUM($C1440,$I1423)&gt;V$4,$L1434/$I1423,$L1434-SUM($I1440:U1440))))</f>
        <v>0</v>
      </c>
      <c r="W1440" s="172">
        <f>IF($I1423="n/a",0,IF(W$4&lt;=$C1440,0,IF(SUM($C1440,$I1423)&gt;W$4,$L1434/$I1423,$L1434-SUM($I1440:V1440))))</f>
        <v>0</v>
      </c>
      <c r="X1440" s="172">
        <f>IF($I1423="n/a",0,IF(X$4&lt;=$C1440,0,IF(SUM($C1440,$I1423)&gt;X$4,$L1434/$I1423,$L1434-SUM($I1440:W1440))))</f>
        <v>0</v>
      </c>
      <c r="Y1440" s="172">
        <f>IF($I1423="n/a",0,IF(Y$4&lt;=$C1440,0,IF(SUM($C1440,$I1423)&gt;Y$4,$L1434/$I1423,$L1434-SUM($I1440:X1440))))</f>
        <v>0</v>
      </c>
      <c r="Z1440" s="172">
        <f>IF($I1423="n/a",0,IF(Z$4&lt;=$C1440,0,IF(SUM($C1440,$I1423)&gt;Z$4,$L1434/$I1423,$L1434-SUM($I1440:Y1440))))</f>
        <v>0</v>
      </c>
      <c r="AA1440" s="172">
        <f>IF($I1423="n/a",0,IF(AA$4&lt;=$C1440,0,IF(SUM($C1440,$I1423)&gt;AA$4,$L1434/$I1423,$L1434-SUM($I1440:Z1440))))</f>
        <v>0</v>
      </c>
      <c r="AB1440" s="172">
        <f>IF($I1423="n/a",0,IF(AB$4&lt;=$C1440,0,IF(SUM($C1440,$I1423)&gt;AB$4,$L1434/$I1423,$L1434-SUM($I1440:AA1440))))</f>
        <v>0</v>
      </c>
      <c r="AC1440" s="172">
        <f>IF($I1423="n/a",0,IF(AC$4&lt;=$C1440,0,IF(SUM($C1440,$I1423)&gt;AC$4,$L1434/$I1423,$L1434-SUM($I1440:AB1440))))</f>
        <v>0</v>
      </c>
      <c r="AD1440" s="172">
        <f>IF($I1423="n/a",0,IF(AD$4&lt;=$C1440,0,IF(SUM($C1440,$I1423)&gt;AD$4,$L1434/$I1423,$L1434-SUM($I1440:AC1440))))</f>
        <v>0</v>
      </c>
      <c r="AE1440" s="172">
        <f>IF($I1423="n/a",0,IF(AE$4&lt;=$C1440,0,IF(SUM($C1440,$I1423)&gt;AE$4,$L1434/$I1423,$L1434-SUM($I1440:AD1440))))</f>
        <v>0</v>
      </c>
      <c r="AF1440" s="172">
        <f>IF($I1423="n/a",0,IF(AF$4&lt;=$C1440,0,IF(SUM($C1440,$I1423)&gt;AF$4,$L1434/$I1423,$L1434-SUM($I1440:AE1440))))</f>
        <v>0</v>
      </c>
      <c r="AG1440" s="172">
        <f>IF($I1423="n/a",0,IF(AG$4&lt;=$C1440,0,IF(SUM($C1440,$I1423)&gt;AG$4,$L1434/$I1423,$L1434-SUM($I1440:AF1440))))</f>
        <v>0</v>
      </c>
      <c r="AH1440" s="172">
        <f>IF($I1423="n/a",0,IF(AH$4&lt;=$C1440,0,IF(SUM($C1440,$I1423)&gt;AH$4,$L1434/$I1423,$L1434-SUM($I1440:AG1440))))</f>
        <v>0</v>
      </c>
      <c r="AI1440" s="172">
        <f>IF($I1423="n/a",0,IF(AI$4&lt;=$C1440,0,IF(SUM($C1440,$I1423)&gt;AI$4,$L1434/$I1423,$L1434-SUM($I1440:AH1440))))</f>
        <v>0</v>
      </c>
      <c r="AJ1440" s="172">
        <f>IF($I1423="n/a",0,IF(AJ$4&lt;=$C1440,0,IF(SUM($C1440,$I1423)&gt;AJ$4,$L1434/$I1423,$L1434-SUM($I1440:AI1440))))</f>
        <v>0</v>
      </c>
      <c r="AK1440" s="172">
        <f>IF($I1423="n/a",0,IF(AK$4&lt;=$C1440,0,IF(SUM($C1440,$I1423)&gt;AK$4,$L1434/$I1423,$L1434-SUM($I1440:AJ1440))))</f>
        <v>0</v>
      </c>
      <c r="AL1440" s="172">
        <f>IF($I1423="n/a",0,IF(AL$4&lt;=$C1440,0,IF(SUM($C1440,$I1423)&gt;AL$4,$L1434/$I1423,$L1434-SUM($I1440:AK1440))))</f>
        <v>0</v>
      </c>
      <c r="AM1440" s="172">
        <f>IF($I1423="n/a",0,IF(AM$4&lt;=$C1440,0,IF(SUM($C1440,$I1423)&gt;AM$4,$L1434/$I1423,$L1434-SUM($I1440:AL1440))))</f>
        <v>0</v>
      </c>
      <c r="AN1440" s="172">
        <f>IF($I1423="n/a",0,IF(AN$4&lt;=$C1440,0,IF(SUM($C1440,$I1423)&gt;AN$4,$L1434/$I1423,$L1434-SUM($I1440:AM1440))))</f>
        <v>0</v>
      </c>
      <c r="AO1440" s="172">
        <f>IF($I1423="n/a",0,IF(AO$4&lt;=$C1440,0,IF(SUM($C1440,$I1423)&gt;AO$4,$L1434/$I1423,$L1434-SUM($I1440:AN1440))))</f>
        <v>0</v>
      </c>
      <c r="AP1440" s="172">
        <f>IF($I1423="n/a",0,IF(AP$4&lt;=$C1440,0,IF(SUM($C1440,$I1423)&gt;AP$4,$L1434/$I1423,$L1434-SUM($I1440:AO1440))))</f>
        <v>0</v>
      </c>
      <c r="AQ1440" s="172">
        <f>IF($I1423="n/a",0,IF(AQ$4&lt;=$C1440,0,IF(SUM($C1440,$I1423)&gt;AQ$4,$L1434/$I1423,$L1434-SUM($I1440:AP1440))))</f>
        <v>0</v>
      </c>
      <c r="AR1440" s="172">
        <f>IF($I1423="n/a",0,IF(AR$4&lt;=$C1440,0,IF(SUM($C1440,$I1423)&gt;AR$4,$L1434/$I1423,$L1434-SUM($I1440:AQ1440))))</f>
        <v>0</v>
      </c>
      <c r="AS1440" s="172">
        <f>IF($I1423="n/a",0,IF(AS$4&lt;=$C1440,0,IF(SUM($C1440,$I1423)&gt;AS$4,$L1434/$I1423,$L1434-SUM($I1440:AR1440))))</f>
        <v>0</v>
      </c>
      <c r="AT1440" s="172">
        <f>IF($I1423="n/a",0,IF(AT$4&lt;=$C1440,0,IF(SUM($C1440,$I1423)&gt;AT$4,$L1434/$I1423,$L1434-SUM($I1440:AS1440))))</f>
        <v>0</v>
      </c>
      <c r="AU1440" s="172">
        <f>IF($I1423="n/a",0,IF(AU$4&lt;=$C1440,0,IF(SUM($C1440,$I1423)&gt;AU$4,$L1434/$I1423,$L1434-SUM($I1440:AT1440))))</f>
        <v>0</v>
      </c>
      <c r="AV1440" s="172">
        <f>IF($I1423="n/a",0,IF(AV$4&lt;=$C1440,0,IF(SUM($C1440,$I1423)&gt;AV$4,$L1434/$I1423,$L1434-SUM($I1440:AU1440))))</f>
        <v>0</v>
      </c>
      <c r="AW1440" s="172">
        <f>IF($I1423="n/a",0,IF(AW$4&lt;=$C1440,0,IF(SUM($C1440,$I1423)&gt;AW$4,$L1434/$I1423,$L1434-SUM($I1440:AV1440))))</f>
        <v>0</v>
      </c>
      <c r="AX1440" s="172">
        <f>IF($I1423="n/a",0,IF(AX$4&lt;=$C1440,0,IF(SUM($C1440,$I1423)&gt;AX$4,$L1434/$I1423,$L1434-SUM($I1440:AW1440))))</f>
        <v>0</v>
      </c>
      <c r="AY1440" s="172">
        <f>IF($I1423="n/a",0,IF(AY$4&lt;=$C1440,0,IF(SUM($C1440,$I1423)&gt;AY$4,$L1434/$I1423,$L1434-SUM($I1440:AX1440))))</f>
        <v>0</v>
      </c>
      <c r="AZ1440" s="172">
        <f>IF($I1423="n/a",0,IF(AZ$4&lt;=$C1440,0,IF(SUM($C1440,$I1423)&gt;AZ$4,$L1434/$I1423,$L1434-SUM($I1440:AY1440))))</f>
        <v>0</v>
      </c>
      <c r="BA1440" s="172">
        <f>IF($I1423="n/a",0,IF(BA$4&lt;=$C1440,0,IF(SUM($C1440,$I1423)&gt;BA$4,$L1434/$I1423,$L1434-SUM($I1440:AZ1440))))</f>
        <v>0</v>
      </c>
      <c r="BB1440" s="172">
        <f>IF($I1423="n/a",0,IF(BB$4&lt;=$C1440,0,IF(SUM($C1440,$I1423)&gt;BB$4,$L1434/$I1423,$L1434-SUM($I1440:BA1440))))</f>
        <v>0</v>
      </c>
      <c r="BC1440" s="172">
        <f>IF($I1423="n/a",0,IF(BC$4&lt;=$C1440,0,IF(SUM($C1440,$I1423)&gt;BC$4,$L1434/$I1423,$L1434-SUM($I1440:BB1440))))</f>
        <v>0</v>
      </c>
      <c r="BD1440" s="172">
        <f>IF($I1423="n/a",0,IF(BD$4&lt;=$C1440,0,IF(SUM($C1440,$I1423)&gt;BD$4,$L1434/$I1423,$L1434-SUM($I1440:BC1440))))</f>
        <v>0</v>
      </c>
      <c r="BE1440" s="172">
        <f>IF($I1423="n/a",0,IF(BE$4&lt;=$C1440,0,IF(SUM($C1440,$I1423)&gt;BE$4,$L1434/$I1423,$L1434-SUM($I1440:BD1440))))</f>
        <v>0</v>
      </c>
      <c r="BF1440" s="172">
        <f>IF($I1423="n/a",0,IF(BF$4&lt;=$C1440,0,IF(SUM($C1440,$I1423)&gt;BF$4,$L1434/$I1423,$L1434-SUM($I1440:BE1440))))</f>
        <v>0</v>
      </c>
      <c r="BG1440" s="172">
        <f>IF($I1423="n/a",0,IF(BG$4&lt;=$C1440,0,IF(SUM($C1440,$I1423)&gt;BG$4,$L1434/$I1423,$L1434-SUM($I1440:BF1440))))</f>
        <v>0</v>
      </c>
      <c r="BH1440" s="172">
        <f>IF($I1423="n/a",0,IF(BH$4&lt;=$C1440,0,IF(SUM($C1440,$I1423)&gt;BH$4,$L1434/$I1423,$L1434-SUM($I1440:BG1440))))</f>
        <v>0</v>
      </c>
      <c r="BI1440" s="172">
        <f>IF($I1423="n/a",0,IF(BI$4&lt;=$C1440,0,IF(SUM($C1440,$I1423)&gt;BI$4,$L1434/$I1423,$L1434-SUM($I1440:BH1440))))</f>
        <v>0</v>
      </c>
      <c r="BJ1440" s="172">
        <f>IF($I1423="n/a",0,IF(BJ$4&lt;=$C1440,0,IF(SUM($C1440,$I1423)&gt;BJ$4,$L1434/$I1423,$L1434-SUM($I1440:BI1440))))</f>
        <v>0</v>
      </c>
      <c r="BK1440" s="172">
        <f>IF($I1423="n/a",0,IF(BK$4&lt;=$C1440,0,IF(SUM($C1440,$I1423)&gt;BK$4,$L1434/$I1423,$L1434-SUM($I1440:BJ1440))))</f>
        <v>0</v>
      </c>
      <c r="BL1440" s="172">
        <f>IF($I1423="n/a",0,IF(BL$4&lt;=$C1440,0,IF(SUM($C1440,$I1423)&gt;BL$4,$L1434/$I1423,$L1434-SUM($I1440:BK1440))))</f>
        <v>0</v>
      </c>
      <c r="BM1440" s="172">
        <f>IF($I1423="n/a",0,IF(BM$4&lt;=$C1440,0,IF(SUM($C1440,$I1423)&gt;BM$4,$L1434/$I1423,$L1434-SUM($I1440:BL1440))))</f>
        <v>0</v>
      </c>
      <c r="BN1440" s="172">
        <f>IF($I1423="n/a",0,IF(BN$4&lt;=$C1440,0,IF(SUM($C1440,$I1423)&gt;BN$4,$L1434/$I1423,$L1434-SUM($I1440:BM1440))))</f>
        <v>0</v>
      </c>
      <c r="BO1440" s="172">
        <f>IF($I1423="n/a",0,IF(BO$4&lt;=$C1440,0,IF(SUM($C1440,$I1423)&gt;BO$4,$L1434/$I1423,$L1434-SUM($I1440:BN1440))))</f>
        <v>0</v>
      </c>
      <c r="BP1440" s="172">
        <f>IF($I1423="n/a",0,IF(BP$4&lt;=$C1440,0,IF(SUM($C1440,$I1423)&gt;BP$4,$L1434/$I1423,$L1434-SUM($I1440:BO1440))))</f>
        <v>0</v>
      </c>
      <c r="BQ1440" s="172">
        <f>IF($I1423="n/a",0,IF(BQ$4&lt;=$C1440,0,IF(SUM($C1440,$I1423)&gt;BQ$4,$L1434/$I1423,$L1434-SUM($I1440:BP1440))))</f>
        <v>0</v>
      </c>
      <c r="BR1440" s="172">
        <f>IF($I1423="n/a",0,IF(BR$4&lt;=$C1440,0,IF(SUM($C1440,$I1423)&gt;BR$4,$L1434/$I1423,$L1434-SUM($I1440:BQ1440))))</f>
        <v>0</v>
      </c>
      <c r="BS1440" s="172">
        <f>IF($I1423="n/a",0,IF(BS$4&lt;=$C1440,0,IF(SUM($C1440,$I1423)&gt;BS$4,$L1434/$I1423,$L1434-SUM($I1440:BR1440))))</f>
        <v>0</v>
      </c>
      <c r="BT1440" s="172">
        <f>IF($I1423="n/a",0,IF(BT$4&lt;=$C1440,0,IF(SUM($C1440,$I1423)&gt;BT$4,$L1434/$I1423,$L1434-SUM($I1440:BS1440))))</f>
        <v>0</v>
      </c>
      <c r="BU1440" s="172">
        <f>IF($I1423="n/a",0,IF(BU$4&lt;=$C1440,0,IF(SUM($C1440,$I1423)&gt;BU$4,$L1434/$I1423,$L1434-SUM($I1440:BT1440))))</f>
        <v>0</v>
      </c>
      <c r="BV1440" s="172">
        <f>IF($I1423="n/a",0,IF(BV$4&lt;=$C1440,0,IF(SUM($C1440,$I1423)&gt;BV$4,$L1434/$I1423,$L1434-SUM($I1440:BU1440))))</f>
        <v>0</v>
      </c>
      <c r="BW1440" s="172">
        <f>IF($I1423="n/a",0,IF(BW$4&lt;=$C1440,0,IF(SUM($C1440,$I1423)&gt;BW$4,$L1434/$I1423,$L1434-SUM($I1440:BV1440))))</f>
        <v>0</v>
      </c>
      <c r="BX1440" s="172">
        <f>IF($I1423="n/a",0,IF(BX$4&lt;=$C1440,0,IF(SUM($C1440,$I1423)&gt;BX$4,$L1434/$I1423,$L1434-SUM($I1440:BW1440))))</f>
        <v>0</v>
      </c>
      <c r="BY1440" s="172">
        <f>IF($I1423="n/a",0,IF(BY$4&lt;=$C1440,0,IF(SUM($C1440,$I1423)&gt;BY$4,$L1434/$I1423,$L1434-SUM($I1440:BX1440))))</f>
        <v>0</v>
      </c>
      <c r="BZ1440" s="172">
        <f>IF($I1423="n/a",0,IF(BZ$4&lt;=$C1440,0,IF(SUM($C1440,$I1423)&gt;BZ$4,$L1434/$I1423,$L1434-SUM($I1440:BY1440))))</f>
        <v>0</v>
      </c>
      <c r="CA1440" s="172">
        <f>IF($I1423="n/a",0,IF(CA$4&lt;=$C1440,0,IF(SUM($C1440,$I1423)&gt;CA$4,$L1434/$I1423,$L1434-SUM($I1440:BZ1440))))</f>
        <v>0</v>
      </c>
      <c r="CB1440" s="172">
        <f>IF($I1423="n/a",0,IF(CB$4&lt;=$C1440,0,IF(SUM($C1440,$I1423)&gt;CB$4,$L1434/$I1423,$L1434-SUM($I1440:CA1440))))</f>
        <v>0</v>
      </c>
      <c r="CC1440" s="172">
        <f>IF($I1423="n/a",0,IF(CC$4&lt;=$C1440,0,IF(SUM($C1440,$I1423)&gt;CC$4,$L1434/$I1423,$L1434-SUM($I1440:CB1440))))</f>
        <v>0</v>
      </c>
      <c r="CD1440" s="172">
        <f>IF($I1423="n/a",0,IF(CD$4&lt;=$C1440,0,IF(SUM($C1440,$I1423)&gt;CD$4,$L1434/$I1423,$L1434-SUM($I1440:CC1440))))</f>
        <v>0</v>
      </c>
      <c r="CE1440" s="172">
        <f>IF($I1423="n/a",0,IF(CE$4&lt;=$C1440,0,IF(SUM($C1440,$I1423)&gt;CE$4,$L1434/$I1423,$L1434-SUM($I1440:CD1440))))</f>
        <v>0</v>
      </c>
      <c r="CF1440" s="172">
        <f>IF($I1423="n/a",0,IF(CF$4&lt;=$C1440,0,IF(SUM($C1440,$I1423)&gt;CF$4,$L1434/$I1423,$L1434-SUM($I1440:CE1440))))</f>
        <v>0</v>
      </c>
    </row>
    <row r="1441" spans="1:84" ht="12.75" customHeight="1">
      <c r="C1441" s="202">
        <v>2019</v>
      </c>
      <c r="D1441" s="219" t="s">
        <v>49</v>
      </c>
      <c r="E1441" s="21" t="s">
        <v>197</v>
      </c>
      <c r="I1441" s="31"/>
      <c r="J1441" s="171">
        <f>IF($I1423="n/a",0,IF(J$4&lt;=$C1441,0,IF(SUM($C1441,$I1423)&gt;J$4,$M1434/$I1423,$M1434-SUM($I1441:I1441))))</f>
        <v>0</v>
      </c>
      <c r="K1441" s="171">
        <f>IF($I1423="n/a",0,IF(K$4&lt;=$C1441,0,IF(SUM($C1441,$I1423)&gt;K$4,$M1434/$I1423,$M1434-SUM($I1441:J1441))))</f>
        <v>0</v>
      </c>
      <c r="L1441" s="171">
        <f>IF($I1423="n/a",0,IF(L$4&lt;=$C1441,0,IF(SUM($C1441,$I1423)&gt;L$4,$M1434/$I1423,$M1434-SUM($I1441:K1441))))</f>
        <v>0</v>
      </c>
      <c r="M1441" s="171">
        <f>IF($I1423="n/a",0,IF(M$4&lt;=$C1441,0,IF(SUM($C1441,$I1423)&gt;M$4,$M1434/$I1423,$M1434-SUM($I1441:L1441))))</f>
        <v>0</v>
      </c>
      <c r="N1441" s="171">
        <f>IF($I1423="n/a",0,IF(N$4&lt;=$C1441,0,IF(SUM($C1441,$I1423)&gt;N$4,$M1434/$I1423,$M1434-SUM($I1441:M1441))))</f>
        <v>0</v>
      </c>
      <c r="O1441" s="171">
        <f>IF($I1423="n/a",0,IF(O$4&lt;=$C1441,0,IF(SUM($C1441,$I1423)&gt;O$4,$M1434/$I1423,$M1434-SUM($I1441:N1441))))</f>
        <v>0</v>
      </c>
      <c r="P1441" s="171">
        <f>IF($I1423="n/a",0,IF(P$4&lt;=$C1441,0,IF(SUM($C1441,$I1423)&gt;P$4,$M1434/$I1423,$M1434-SUM($I1441:O1441))))</f>
        <v>0</v>
      </c>
      <c r="Q1441" s="171">
        <f>IF($I1423="n/a",0,IF(Q$4&lt;=$C1441,0,IF(SUM($C1441,$I1423)&gt;Q$4,$M1434/$I1423,$M1434-SUM($I1441:P1441))))</f>
        <v>0</v>
      </c>
      <c r="R1441" s="171">
        <f>IF($I1423="n/a",0,IF(R$4&lt;=$C1441,0,IF(SUM($C1441,$I1423)&gt;R$4,$M1434/$I1423,$M1434-SUM($I1441:Q1441))))</f>
        <v>0</v>
      </c>
      <c r="S1441" s="171">
        <f>IF($I1423="n/a",0,IF(S$4&lt;=$C1441,0,IF(SUM($C1441,$I1423)&gt;S$4,$M1434/$I1423,$M1434-SUM($I1441:R1441))))</f>
        <v>0</v>
      </c>
      <c r="T1441" s="171">
        <f>IF($I1423="n/a",0,IF(T$4&lt;=$C1441,0,IF(SUM($C1441,$I1423)&gt;T$4,$M1434/$I1423,$M1434-SUM($I1441:S1441))))</f>
        <v>0</v>
      </c>
      <c r="U1441" s="171">
        <f>IF($I1423="n/a",0,IF(U$4&lt;=$C1441,0,IF(SUM($C1441,$I1423)&gt;U$4,$M1434/$I1423,$M1434-SUM($I1441:T1441))))</f>
        <v>0</v>
      </c>
      <c r="V1441" s="171">
        <f>IF($I1423="n/a",0,IF(V$4&lt;=$C1441,0,IF(SUM($C1441,$I1423)&gt;V$4,$M1434/$I1423,$M1434-SUM($I1441:U1441))))</f>
        <v>0</v>
      </c>
      <c r="W1441" s="171">
        <f>IF($I1423="n/a",0,IF(W$4&lt;=$C1441,0,IF(SUM($C1441,$I1423)&gt;W$4,$M1434/$I1423,$M1434-SUM($I1441:V1441))))</f>
        <v>0</v>
      </c>
      <c r="X1441" s="171">
        <f>IF($I1423="n/a",0,IF(X$4&lt;=$C1441,0,IF(SUM($C1441,$I1423)&gt;X$4,$M1434/$I1423,$M1434-SUM($I1441:W1441))))</f>
        <v>0</v>
      </c>
      <c r="Y1441" s="171">
        <f>IF($I1423="n/a",0,IF(Y$4&lt;=$C1441,0,IF(SUM($C1441,$I1423)&gt;Y$4,$M1434/$I1423,$M1434-SUM($I1441:X1441))))</f>
        <v>0</v>
      </c>
      <c r="Z1441" s="171">
        <f>IF($I1423="n/a",0,IF(Z$4&lt;=$C1441,0,IF(SUM($C1441,$I1423)&gt;Z$4,$M1434/$I1423,$M1434-SUM($I1441:Y1441))))</f>
        <v>0</v>
      </c>
      <c r="AA1441" s="171">
        <f>IF($I1423="n/a",0,IF(AA$4&lt;=$C1441,0,IF(SUM($C1441,$I1423)&gt;AA$4,$M1434/$I1423,$M1434-SUM($I1441:Z1441))))</f>
        <v>0</v>
      </c>
      <c r="AB1441" s="171">
        <f>IF($I1423="n/a",0,IF(AB$4&lt;=$C1441,0,IF(SUM($C1441,$I1423)&gt;AB$4,$M1434/$I1423,$M1434-SUM($I1441:AA1441))))</f>
        <v>0</v>
      </c>
      <c r="AC1441" s="171">
        <f>IF($I1423="n/a",0,IF(AC$4&lt;=$C1441,0,IF(SUM($C1441,$I1423)&gt;AC$4,$M1434/$I1423,$M1434-SUM($I1441:AB1441))))</f>
        <v>0</v>
      </c>
      <c r="AD1441" s="171">
        <f>IF($I1423="n/a",0,IF(AD$4&lt;=$C1441,0,IF(SUM($C1441,$I1423)&gt;AD$4,$M1434/$I1423,$M1434-SUM($I1441:AC1441))))</f>
        <v>0</v>
      </c>
      <c r="AE1441" s="171">
        <f>IF($I1423="n/a",0,IF(AE$4&lt;=$C1441,0,IF(SUM($C1441,$I1423)&gt;AE$4,$M1434/$I1423,$M1434-SUM($I1441:AD1441))))</f>
        <v>0</v>
      </c>
      <c r="AF1441" s="171">
        <f>IF($I1423="n/a",0,IF(AF$4&lt;=$C1441,0,IF(SUM($C1441,$I1423)&gt;AF$4,$M1434/$I1423,$M1434-SUM($I1441:AE1441))))</f>
        <v>0</v>
      </c>
      <c r="AG1441" s="171">
        <f>IF($I1423="n/a",0,IF(AG$4&lt;=$C1441,0,IF(SUM($C1441,$I1423)&gt;AG$4,$M1434/$I1423,$M1434-SUM($I1441:AF1441))))</f>
        <v>0</v>
      </c>
      <c r="AH1441" s="171">
        <f>IF($I1423="n/a",0,IF(AH$4&lt;=$C1441,0,IF(SUM($C1441,$I1423)&gt;AH$4,$M1434/$I1423,$M1434-SUM($I1441:AG1441))))</f>
        <v>0</v>
      </c>
      <c r="AI1441" s="171">
        <f>IF($I1423="n/a",0,IF(AI$4&lt;=$C1441,0,IF(SUM($C1441,$I1423)&gt;AI$4,$M1434/$I1423,$M1434-SUM($I1441:AH1441))))</f>
        <v>0</v>
      </c>
      <c r="AJ1441" s="171">
        <f>IF($I1423="n/a",0,IF(AJ$4&lt;=$C1441,0,IF(SUM($C1441,$I1423)&gt;AJ$4,$M1434/$I1423,$M1434-SUM($I1441:AI1441))))</f>
        <v>0</v>
      </c>
      <c r="AK1441" s="171">
        <f>IF($I1423="n/a",0,IF(AK$4&lt;=$C1441,0,IF(SUM($C1441,$I1423)&gt;AK$4,$M1434/$I1423,$M1434-SUM($I1441:AJ1441))))</f>
        <v>0</v>
      </c>
      <c r="AL1441" s="171">
        <f>IF($I1423="n/a",0,IF(AL$4&lt;=$C1441,0,IF(SUM($C1441,$I1423)&gt;AL$4,$M1434/$I1423,$M1434-SUM($I1441:AK1441))))</f>
        <v>0</v>
      </c>
      <c r="AM1441" s="171">
        <f>IF($I1423="n/a",0,IF(AM$4&lt;=$C1441,0,IF(SUM($C1441,$I1423)&gt;AM$4,$M1434/$I1423,$M1434-SUM($I1441:AL1441))))</f>
        <v>0</v>
      </c>
      <c r="AN1441" s="171">
        <f>IF($I1423="n/a",0,IF(AN$4&lt;=$C1441,0,IF(SUM($C1441,$I1423)&gt;AN$4,$M1434/$I1423,$M1434-SUM($I1441:AM1441))))</f>
        <v>0</v>
      </c>
      <c r="AO1441" s="171">
        <f>IF($I1423="n/a",0,IF(AO$4&lt;=$C1441,0,IF(SUM($C1441,$I1423)&gt;AO$4,$M1434/$I1423,$M1434-SUM($I1441:AN1441))))</f>
        <v>0</v>
      </c>
      <c r="AP1441" s="171">
        <f>IF($I1423="n/a",0,IF(AP$4&lt;=$C1441,0,IF(SUM($C1441,$I1423)&gt;AP$4,$M1434/$I1423,$M1434-SUM($I1441:AO1441))))</f>
        <v>0</v>
      </c>
      <c r="AQ1441" s="171">
        <f>IF($I1423="n/a",0,IF(AQ$4&lt;=$C1441,0,IF(SUM($C1441,$I1423)&gt;AQ$4,$M1434/$I1423,$M1434-SUM($I1441:AP1441))))</f>
        <v>0</v>
      </c>
      <c r="AR1441" s="171">
        <f>IF($I1423="n/a",0,IF(AR$4&lt;=$C1441,0,IF(SUM($C1441,$I1423)&gt;AR$4,$M1434/$I1423,$M1434-SUM($I1441:AQ1441))))</f>
        <v>0</v>
      </c>
      <c r="AS1441" s="171">
        <f>IF($I1423="n/a",0,IF(AS$4&lt;=$C1441,0,IF(SUM($C1441,$I1423)&gt;AS$4,$M1434/$I1423,$M1434-SUM($I1441:AR1441))))</f>
        <v>0</v>
      </c>
      <c r="AT1441" s="171">
        <f>IF($I1423="n/a",0,IF(AT$4&lt;=$C1441,0,IF(SUM($C1441,$I1423)&gt;AT$4,$M1434/$I1423,$M1434-SUM($I1441:AS1441))))</f>
        <v>0</v>
      </c>
      <c r="AU1441" s="171">
        <f>IF($I1423="n/a",0,IF(AU$4&lt;=$C1441,0,IF(SUM($C1441,$I1423)&gt;AU$4,$M1434/$I1423,$M1434-SUM($I1441:AT1441))))</f>
        <v>0</v>
      </c>
      <c r="AV1441" s="171">
        <f>IF($I1423="n/a",0,IF(AV$4&lt;=$C1441,0,IF(SUM($C1441,$I1423)&gt;AV$4,$M1434/$I1423,$M1434-SUM($I1441:AU1441))))</f>
        <v>0</v>
      </c>
      <c r="AW1441" s="171">
        <f>IF($I1423="n/a",0,IF(AW$4&lt;=$C1441,0,IF(SUM($C1441,$I1423)&gt;AW$4,$M1434/$I1423,$M1434-SUM($I1441:AV1441))))</f>
        <v>0</v>
      </c>
      <c r="AX1441" s="171">
        <f>IF($I1423="n/a",0,IF(AX$4&lt;=$C1441,0,IF(SUM($C1441,$I1423)&gt;AX$4,$M1434/$I1423,$M1434-SUM($I1441:AW1441))))</f>
        <v>0</v>
      </c>
      <c r="AY1441" s="171">
        <f>IF($I1423="n/a",0,IF(AY$4&lt;=$C1441,0,IF(SUM($C1441,$I1423)&gt;AY$4,$M1434/$I1423,$M1434-SUM($I1441:AX1441))))</f>
        <v>0</v>
      </c>
      <c r="AZ1441" s="171">
        <f>IF($I1423="n/a",0,IF(AZ$4&lt;=$C1441,0,IF(SUM($C1441,$I1423)&gt;AZ$4,$M1434/$I1423,$M1434-SUM($I1441:AY1441))))</f>
        <v>0</v>
      </c>
      <c r="BA1441" s="171">
        <f>IF($I1423="n/a",0,IF(BA$4&lt;=$C1441,0,IF(SUM($C1441,$I1423)&gt;BA$4,$M1434/$I1423,$M1434-SUM($I1441:AZ1441))))</f>
        <v>0</v>
      </c>
      <c r="BB1441" s="171">
        <f>IF($I1423="n/a",0,IF(BB$4&lt;=$C1441,0,IF(SUM($C1441,$I1423)&gt;BB$4,$M1434/$I1423,$M1434-SUM($I1441:BA1441))))</f>
        <v>0</v>
      </c>
      <c r="BC1441" s="171">
        <f>IF($I1423="n/a",0,IF(BC$4&lt;=$C1441,0,IF(SUM($C1441,$I1423)&gt;BC$4,$M1434/$I1423,$M1434-SUM($I1441:BB1441))))</f>
        <v>0</v>
      </c>
      <c r="BD1441" s="171">
        <f>IF($I1423="n/a",0,IF(BD$4&lt;=$C1441,0,IF(SUM($C1441,$I1423)&gt;BD$4,$M1434/$I1423,$M1434-SUM($I1441:BC1441))))</f>
        <v>0</v>
      </c>
      <c r="BE1441" s="171">
        <f>IF($I1423="n/a",0,IF(BE$4&lt;=$C1441,0,IF(SUM($C1441,$I1423)&gt;BE$4,$M1434/$I1423,$M1434-SUM($I1441:BD1441))))</f>
        <v>0</v>
      </c>
      <c r="BF1441" s="171">
        <f>IF($I1423="n/a",0,IF(BF$4&lt;=$C1441,0,IF(SUM($C1441,$I1423)&gt;BF$4,$M1434/$I1423,$M1434-SUM($I1441:BE1441))))</f>
        <v>0</v>
      </c>
      <c r="BG1441" s="171">
        <f>IF($I1423="n/a",0,IF(BG$4&lt;=$C1441,0,IF(SUM($C1441,$I1423)&gt;BG$4,$M1434/$I1423,$M1434-SUM($I1441:BF1441))))</f>
        <v>0</v>
      </c>
      <c r="BH1441" s="171">
        <f>IF($I1423="n/a",0,IF(BH$4&lt;=$C1441,0,IF(SUM($C1441,$I1423)&gt;BH$4,$M1434/$I1423,$M1434-SUM($I1441:BG1441))))</f>
        <v>0</v>
      </c>
      <c r="BI1441" s="171">
        <f>IF($I1423="n/a",0,IF(BI$4&lt;=$C1441,0,IF(SUM($C1441,$I1423)&gt;BI$4,$M1434/$I1423,$M1434-SUM($I1441:BH1441))))</f>
        <v>0</v>
      </c>
      <c r="BJ1441" s="171">
        <f>IF($I1423="n/a",0,IF(BJ$4&lt;=$C1441,0,IF(SUM($C1441,$I1423)&gt;BJ$4,$M1434/$I1423,$M1434-SUM($I1441:BI1441))))</f>
        <v>0</v>
      </c>
      <c r="BK1441" s="171">
        <f>IF($I1423="n/a",0,IF(BK$4&lt;=$C1441,0,IF(SUM($C1441,$I1423)&gt;BK$4,$M1434/$I1423,$M1434-SUM($I1441:BJ1441))))</f>
        <v>0</v>
      </c>
      <c r="BL1441" s="171">
        <f>IF($I1423="n/a",0,IF(BL$4&lt;=$C1441,0,IF(SUM($C1441,$I1423)&gt;BL$4,$M1434/$I1423,$M1434-SUM($I1441:BK1441))))</f>
        <v>0</v>
      </c>
      <c r="BM1441" s="171">
        <f>IF($I1423="n/a",0,IF(BM$4&lt;=$C1441,0,IF(SUM($C1441,$I1423)&gt;BM$4,$M1434/$I1423,$M1434-SUM($I1441:BL1441))))</f>
        <v>0</v>
      </c>
      <c r="BN1441" s="171">
        <f>IF($I1423="n/a",0,IF(BN$4&lt;=$C1441,0,IF(SUM($C1441,$I1423)&gt;BN$4,$M1434/$I1423,$M1434-SUM($I1441:BM1441))))</f>
        <v>0</v>
      </c>
      <c r="BO1441" s="171">
        <f>IF($I1423="n/a",0,IF(BO$4&lt;=$C1441,0,IF(SUM($C1441,$I1423)&gt;BO$4,$M1434/$I1423,$M1434-SUM($I1441:BN1441))))</f>
        <v>0</v>
      </c>
      <c r="BP1441" s="171">
        <f>IF($I1423="n/a",0,IF(BP$4&lt;=$C1441,0,IF(SUM($C1441,$I1423)&gt;BP$4,$M1434/$I1423,$M1434-SUM($I1441:BO1441))))</f>
        <v>0</v>
      </c>
      <c r="BQ1441" s="171">
        <f>IF($I1423="n/a",0,IF(BQ$4&lt;=$C1441,0,IF(SUM($C1441,$I1423)&gt;BQ$4,$M1434/$I1423,$M1434-SUM($I1441:BP1441))))</f>
        <v>0</v>
      </c>
      <c r="BR1441" s="171">
        <f>IF($I1423="n/a",0,IF(BR$4&lt;=$C1441,0,IF(SUM($C1441,$I1423)&gt;BR$4,$M1434/$I1423,$M1434-SUM($I1441:BQ1441))))</f>
        <v>0</v>
      </c>
      <c r="BS1441" s="171">
        <f>IF($I1423="n/a",0,IF(BS$4&lt;=$C1441,0,IF(SUM($C1441,$I1423)&gt;BS$4,$M1434/$I1423,$M1434-SUM($I1441:BR1441))))</f>
        <v>0</v>
      </c>
      <c r="BT1441" s="171">
        <f>IF($I1423="n/a",0,IF(BT$4&lt;=$C1441,0,IF(SUM($C1441,$I1423)&gt;BT$4,$M1434/$I1423,$M1434-SUM($I1441:BS1441))))</f>
        <v>0</v>
      </c>
      <c r="BU1441" s="171">
        <f>IF($I1423="n/a",0,IF(BU$4&lt;=$C1441,0,IF(SUM($C1441,$I1423)&gt;BU$4,$M1434/$I1423,$M1434-SUM($I1441:BT1441))))</f>
        <v>0</v>
      </c>
      <c r="BV1441" s="171">
        <f>IF($I1423="n/a",0,IF(BV$4&lt;=$C1441,0,IF(SUM($C1441,$I1423)&gt;BV$4,$M1434/$I1423,$M1434-SUM($I1441:BU1441))))</f>
        <v>0</v>
      </c>
      <c r="BW1441" s="171">
        <f>IF($I1423="n/a",0,IF(BW$4&lt;=$C1441,0,IF(SUM($C1441,$I1423)&gt;BW$4,$M1434/$I1423,$M1434-SUM($I1441:BV1441))))</f>
        <v>0</v>
      </c>
      <c r="BX1441" s="171">
        <f>IF($I1423="n/a",0,IF(BX$4&lt;=$C1441,0,IF(SUM($C1441,$I1423)&gt;BX$4,$M1434/$I1423,$M1434-SUM($I1441:BW1441))))</f>
        <v>0</v>
      </c>
      <c r="BY1441" s="171">
        <f>IF($I1423="n/a",0,IF(BY$4&lt;=$C1441,0,IF(SUM($C1441,$I1423)&gt;BY$4,$M1434/$I1423,$M1434-SUM($I1441:BX1441))))</f>
        <v>0</v>
      </c>
      <c r="BZ1441" s="171">
        <f>IF($I1423="n/a",0,IF(BZ$4&lt;=$C1441,0,IF(SUM($C1441,$I1423)&gt;BZ$4,$M1434/$I1423,$M1434-SUM($I1441:BY1441))))</f>
        <v>0</v>
      </c>
      <c r="CA1441" s="171">
        <f>IF($I1423="n/a",0,IF(CA$4&lt;=$C1441,0,IF(SUM($C1441,$I1423)&gt;CA$4,$M1434/$I1423,$M1434-SUM($I1441:BZ1441))))</f>
        <v>0</v>
      </c>
      <c r="CB1441" s="171">
        <f>IF($I1423="n/a",0,IF(CB$4&lt;=$C1441,0,IF(SUM($C1441,$I1423)&gt;CB$4,$M1434/$I1423,$M1434-SUM($I1441:CA1441))))</f>
        <v>0</v>
      </c>
      <c r="CC1441" s="171">
        <f>IF($I1423="n/a",0,IF(CC$4&lt;=$C1441,0,IF(SUM($C1441,$I1423)&gt;CC$4,$M1434/$I1423,$M1434-SUM($I1441:CB1441))))</f>
        <v>0</v>
      </c>
      <c r="CD1441" s="171">
        <f>IF($I1423="n/a",0,IF(CD$4&lt;=$C1441,0,IF(SUM($C1441,$I1423)&gt;CD$4,$M1434/$I1423,$M1434-SUM($I1441:CC1441))))</f>
        <v>0</v>
      </c>
      <c r="CE1441" s="171">
        <f>IF($I1423="n/a",0,IF(CE$4&lt;=$C1441,0,IF(SUM($C1441,$I1423)&gt;CE$4,$M1434/$I1423,$M1434-SUM($I1441:CD1441))))</f>
        <v>0</v>
      </c>
      <c r="CF1441" s="171">
        <f>IF($I1423="n/a",0,IF(CF$4&lt;=$C1441,0,IF(SUM($C1441,$I1423)&gt;CF$4,$M1434/$I1423,$M1434-SUM($I1441:CE1441))))</f>
        <v>0</v>
      </c>
    </row>
    <row r="1442" spans="1:84" ht="12.75" customHeight="1">
      <c r="C1442" s="202">
        <v>2020</v>
      </c>
      <c r="D1442" s="21" t="s">
        <v>50</v>
      </c>
      <c r="E1442" s="21" t="s">
        <v>197</v>
      </c>
      <c r="I1442" s="31"/>
      <c r="J1442" s="172">
        <f>IF($I1423="n/a",0,IF(J$4&lt;=$C1442,0,IF(SUM($C1442,$I1423)&gt;J$4,$N1434/$I1423,$N1434-SUM($I1442:I1442))))</f>
        <v>0</v>
      </c>
      <c r="K1442" s="172">
        <f>IF($I1423="n/a",0,IF(K$4&lt;=$C1442,0,IF(SUM($C1442,$I1423)&gt;K$4,$N1434/$I1423,$N1434-SUM($I1442:J1442))))</f>
        <v>0</v>
      </c>
      <c r="L1442" s="172">
        <f>IF($I1423="n/a",0,IF(L$4&lt;=$C1442,0,IF(SUM($C1442,$I1423)&gt;L$4,$N1434/$I1423,$N1434-SUM($I1442:K1442))))</f>
        <v>0</v>
      </c>
      <c r="M1442" s="172">
        <f>IF($I1423="n/a",0,IF(M$4&lt;=$C1442,0,IF(SUM($C1442,$I1423)&gt;M$4,$N1434/$I1423,$N1434-SUM($I1442:L1442))))</f>
        <v>0</v>
      </c>
      <c r="N1442" s="172">
        <f>IF($I1423="n/a",0,IF(N$4&lt;=$C1442,0,IF(SUM($C1442,$I1423)&gt;N$4,$N1434/$I1423,$N1434-SUM($I1442:M1442))))</f>
        <v>0</v>
      </c>
      <c r="O1442" s="172">
        <f>IF($I1423="n/a",0,IF(O$4&lt;=$C1442,0,IF(SUM($C1442,$I1423)&gt;O$4,$N1434/$I1423,$N1434-SUM($I1442:N1442))))</f>
        <v>0</v>
      </c>
      <c r="P1442" s="172">
        <f>IF($I1423="n/a",0,IF(P$4&lt;=$C1442,0,IF(SUM($C1442,$I1423)&gt;P$4,$N1434/$I1423,$N1434-SUM($I1442:O1442))))</f>
        <v>0</v>
      </c>
      <c r="Q1442" s="172">
        <f>IF($I1423="n/a",0,IF(Q$4&lt;=$C1442,0,IF(SUM($C1442,$I1423)&gt;Q$4,$N1434/$I1423,$N1434-SUM($I1442:P1442))))</f>
        <v>0</v>
      </c>
      <c r="R1442" s="172">
        <f>IF($I1423="n/a",0,IF(R$4&lt;=$C1442,0,IF(SUM($C1442,$I1423)&gt;R$4,$N1434/$I1423,$N1434-SUM($I1442:Q1442))))</f>
        <v>0</v>
      </c>
      <c r="S1442" s="172">
        <f>IF($I1423="n/a",0,IF(S$4&lt;=$C1442,0,IF(SUM($C1442,$I1423)&gt;S$4,$N1434/$I1423,$N1434-SUM($I1442:R1442))))</f>
        <v>0</v>
      </c>
      <c r="T1442" s="172">
        <f>IF($I1423="n/a",0,IF(T$4&lt;=$C1442,0,IF(SUM($C1442,$I1423)&gt;T$4,$N1434/$I1423,$N1434-SUM($I1442:S1442))))</f>
        <v>0</v>
      </c>
      <c r="U1442" s="172">
        <f>IF($I1423="n/a",0,IF(U$4&lt;=$C1442,0,IF(SUM($C1442,$I1423)&gt;U$4,$N1434/$I1423,$N1434-SUM($I1442:T1442))))</f>
        <v>0</v>
      </c>
      <c r="V1442" s="172">
        <f>IF($I1423="n/a",0,IF(V$4&lt;=$C1442,0,IF(SUM($C1442,$I1423)&gt;V$4,$N1434/$I1423,$N1434-SUM($I1442:U1442))))</f>
        <v>0</v>
      </c>
      <c r="W1442" s="172">
        <f>IF($I1423="n/a",0,IF(W$4&lt;=$C1442,0,IF(SUM($C1442,$I1423)&gt;W$4,$N1434/$I1423,$N1434-SUM($I1442:V1442))))</f>
        <v>0</v>
      </c>
      <c r="X1442" s="172">
        <f>IF($I1423="n/a",0,IF(X$4&lt;=$C1442,0,IF(SUM($C1442,$I1423)&gt;X$4,$N1434/$I1423,$N1434-SUM($I1442:W1442))))</f>
        <v>0</v>
      </c>
      <c r="Y1442" s="172">
        <f>IF($I1423="n/a",0,IF(Y$4&lt;=$C1442,0,IF(SUM($C1442,$I1423)&gt;Y$4,$N1434/$I1423,$N1434-SUM($I1442:X1442))))</f>
        <v>0</v>
      </c>
      <c r="Z1442" s="172">
        <f>IF($I1423="n/a",0,IF(Z$4&lt;=$C1442,0,IF(SUM($C1442,$I1423)&gt;Z$4,$N1434/$I1423,$N1434-SUM($I1442:Y1442))))</f>
        <v>0</v>
      </c>
      <c r="AA1442" s="172">
        <f>IF($I1423="n/a",0,IF(AA$4&lt;=$C1442,0,IF(SUM($C1442,$I1423)&gt;AA$4,$N1434/$I1423,$N1434-SUM($I1442:Z1442))))</f>
        <v>0</v>
      </c>
      <c r="AB1442" s="172">
        <f>IF($I1423="n/a",0,IF(AB$4&lt;=$C1442,0,IF(SUM($C1442,$I1423)&gt;AB$4,$N1434/$I1423,$N1434-SUM($I1442:AA1442))))</f>
        <v>0</v>
      </c>
      <c r="AC1442" s="172">
        <f>IF($I1423="n/a",0,IF(AC$4&lt;=$C1442,0,IF(SUM($C1442,$I1423)&gt;AC$4,$N1434/$I1423,$N1434-SUM($I1442:AB1442))))</f>
        <v>0</v>
      </c>
      <c r="AD1442" s="172">
        <f>IF($I1423="n/a",0,IF(AD$4&lt;=$C1442,0,IF(SUM($C1442,$I1423)&gt;AD$4,$N1434/$I1423,$N1434-SUM($I1442:AC1442))))</f>
        <v>0</v>
      </c>
      <c r="AE1442" s="172">
        <f>IF($I1423="n/a",0,IF(AE$4&lt;=$C1442,0,IF(SUM($C1442,$I1423)&gt;AE$4,$N1434/$I1423,$N1434-SUM($I1442:AD1442))))</f>
        <v>0</v>
      </c>
      <c r="AF1442" s="172">
        <f>IF($I1423="n/a",0,IF(AF$4&lt;=$C1442,0,IF(SUM($C1442,$I1423)&gt;AF$4,$N1434/$I1423,$N1434-SUM($I1442:AE1442))))</f>
        <v>0</v>
      </c>
      <c r="AG1442" s="172">
        <f>IF($I1423="n/a",0,IF(AG$4&lt;=$C1442,0,IF(SUM($C1442,$I1423)&gt;AG$4,$N1434/$I1423,$N1434-SUM($I1442:AF1442))))</f>
        <v>0</v>
      </c>
      <c r="AH1442" s="172">
        <f>IF($I1423="n/a",0,IF(AH$4&lt;=$C1442,0,IF(SUM($C1442,$I1423)&gt;AH$4,$N1434/$I1423,$N1434-SUM($I1442:AG1442))))</f>
        <v>0</v>
      </c>
      <c r="AI1442" s="172">
        <f>IF($I1423="n/a",0,IF(AI$4&lt;=$C1442,0,IF(SUM($C1442,$I1423)&gt;AI$4,$N1434/$I1423,$N1434-SUM($I1442:AH1442))))</f>
        <v>0</v>
      </c>
      <c r="AJ1442" s="172">
        <f>IF($I1423="n/a",0,IF(AJ$4&lt;=$C1442,0,IF(SUM($C1442,$I1423)&gt;AJ$4,$N1434/$I1423,$N1434-SUM($I1442:AI1442))))</f>
        <v>0</v>
      </c>
      <c r="AK1442" s="172">
        <f>IF($I1423="n/a",0,IF(AK$4&lt;=$C1442,0,IF(SUM($C1442,$I1423)&gt;AK$4,$N1434/$I1423,$N1434-SUM($I1442:AJ1442))))</f>
        <v>0</v>
      </c>
      <c r="AL1442" s="172">
        <f>IF($I1423="n/a",0,IF(AL$4&lt;=$C1442,0,IF(SUM($C1442,$I1423)&gt;AL$4,$N1434/$I1423,$N1434-SUM($I1442:AK1442))))</f>
        <v>0</v>
      </c>
      <c r="AM1442" s="172">
        <f>IF($I1423="n/a",0,IF(AM$4&lt;=$C1442,0,IF(SUM($C1442,$I1423)&gt;AM$4,$N1434/$I1423,$N1434-SUM($I1442:AL1442))))</f>
        <v>0</v>
      </c>
      <c r="AN1442" s="172">
        <f>IF($I1423="n/a",0,IF(AN$4&lt;=$C1442,0,IF(SUM($C1442,$I1423)&gt;AN$4,$N1434/$I1423,$N1434-SUM($I1442:AM1442))))</f>
        <v>0</v>
      </c>
      <c r="AO1442" s="172">
        <f>IF($I1423="n/a",0,IF(AO$4&lt;=$C1442,0,IF(SUM($C1442,$I1423)&gt;AO$4,$N1434/$I1423,$N1434-SUM($I1442:AN1442))))</f>
        <v>0</v>
      </c>
      <c r="AP1442" s="172">
        <f>IF($I1423="n/a",0,IF(AP$4&lt;=$C1442,0,IF(SUM($C1442,$I1423)&gt;AP$4,$N1434/$I1423,$N1434-SUM($I1442:AO1442))))</f>
        <v>0</v>
      </c>
      <c r="AQ1442" s="172">
        <f>IF($I1423="n/a",0,IF(AQ$4&lt;=$C1442,0,IF(SUM($C1442,$I1423)&gt;AQ$4,$N1434/$I1423,$N1434-SUM($I1442:AP1442))))</f>
        <v>0</v>
      </c>
      <c r="AR1442" s="172">
        <f>IF($I1423="n/a",0,IF(AR$4&lt;=$C1442,0,IF(SUM($C1442,$I1423)&gt;AR$4,$N1434/$I1423,$N1434-SUM($I1442:AQ1442))))</f>
        <v>0</v>
      </c>
      <c r="AS1442" s="172">
        <f>IF($I1423="n/a",0,IF(AS$4&lt;=$C1442,0,IF(SUM($C1442,$I1423)&gt;AS$4,$N1434/$I1423,$N1434-SUM($I1442:AR1442))))</f>
        <v>0</v>
      </c>
      <c r="AT1442" s="172">
        <f>IF($I1423="n/a",0,IF(AT$4&lt;=$C1442,0,IF(SUM($C1442,$I1423)&gt;AT$4,$N1434/$I1423,$N1434-SUM($I1442:AS1442))))</f>
        <v>0</v>
      </c>
      <c r="AU1442" s="172">
        <f>IF($I1423="n/a",0,IF(AU$4&lt;=$C1442,0,IF(SUM($C1442,$I1423)&gt;AU$4,$N1434/$I1423,$N1434-SUM($I1442:AT1442))))</f>
        <v>0</v>
      </c>
      <c r="AV1442" s="172">
        <f>IF($I1423="n/a",0,IF(AV$4&lt;=$C1442,0,IF(SUM($C1442,$I1423)&gt;AV$4,$N1434/$I1423,$N1434-SUM($I1442:AU1442))))</f>
        <v>0</v>
      </c>
      <c r="AW1442" s="172">
        <f>IF($I1423="n/a",0,IF(AW$4&lt;=$C1442,0,IF(SUM($C1442,$I1423)&gt;AW$4,$N1434/$I1423,$N1434-SUM($I1442:AV1442))))</f>
        <v>0</v>
      </c>
      <c r="AX1442" s="172">
        <f>IF($I1423="n/a",0,IF(AX$4&lt;=$C1442,0,IF(SUM($C1442,$I1423)&gt;AX$4,$N1434/$I1423,$N1434-SUM($I1442:AW1442))))</f>
        <v>0</v>
      </c>
      <c r="AY1442" s="172">
        <f>IF($I1423="n/a",0,IF(AY$4&lt;=$C1442,0,IF(SUM($C1442,$I1423)&gt;AY$4,$N1434/$I1423,$N1434-SUM($I1442:AX1442))))</f>
        <v>0</v>
      </c>
      <c r="AZ1442" s="172">
        <f>IF($I1423="n/a",0,IF(AZ$4&lt;=$C1442,0,IF(SUM($C1442,$I1423)&gt;AZ$4,$N1434/$I1423,$N1434-SUM($I1442:AY1442))))</f>
        <v>0</v>
      </c>
      <c r="BA1442" s="172">
        <f>IF($I1423="n/a",0,IF(BA$4&lt;=$C1442,0,IF(SUM($C1442,$I1423)&gt;BA$4,$N1434/$I1423,$N1434-SUM($I1442:AZ1442))))</f>
        <v>0</v>
      </c>
      <c r="BB1442" s="172">
        <f>IF($I1423="n/a",0,IF(BB$4&lt;=$C1442,0,IF(SUM($C1442,$I1423)&gt;BB$4,$N1434/$I1423,$N1434-SUM($I1442:BA1442))))</f>
        <v>0</v>
      </c>
      <c r="BC1442" s="172">
        <f>IF($I1423="n/a",0,IF(BC$4&lt;=$C1442,0,IF(SUM($C1442,$I1423)&gt;BC$4,$N1434/$I1423,$N1434-SUM($I1442:BB1442))))</f>
        <v>0</v>
      </c>
      <c r="BD1442" s="172">
        <f>IF($I1423="n/a",0,IF(BD$4&lt;=$C1442,0,IF(SUM($C1442,$I1423)&gt;BD$4,$N1434/$I1423,$N1434-SUM($I1442:BC1442))))</f>
        <v>0</v>
      </c>
      <c r="BE1442" s="172">
        <f>IF($I1423="n/a",0,IF(BE$4&lt;=$C1442,0,IF(SUM($C1442,$I1423)&gt;BE$4,$N1434/$I1423,$N1434-SUM($I1442:BD1442))))</f>
        <v>0</v>
      </c>
      <c r="BF1442" s="172">
        <f>IF($I1423="n/a",0,IF(BF$4&lt;=$C1442,0,IF(SUM($C1442,$I1423)&gt;BF$4,$N1434/$I1423,$N1434-SUM($I1442:BE1442))))</f>
        <v>0</v>
      </c>
      <c r="BG1442" s="172">
        <f>IF($I1423="n/a",0,IF(BG$4&lt;=$C1442,0,IF(SUM($C1442,$I1423)&gt;BG$4,$N1434/$I1423,$N1434-SUM($I1442:BF1442))))</f>
        <v>0</v>
      </c>
      <c r="BH1442" s="172">
        <f>IF($I1423="n/a",0,IF(BH$4&lt;=$C1442,0,IF(SUM($C1442,$I1423)&gt;BH$4,$N1434/$I1423,$N1434-SUM($I1442:BG1442))))</f>
        <v>0</v>
      </c>
      <c r="BI1442" s="172">
        <f>IF($I1423="n/a",0,IF(BI$4&lt;=$C1442,0,IF(SUM($C1442,$I1423)&gt;BI$4,$N1434/$I1423,$N1434-SUM($I1442:BH1442))))</f>
        <v>0</v>
      </c>
      <c r="BJ1442" s="172">
        <f>IF($I1423="n/a",0,IF(BJ$4&lt;=$C1442,0,IF(SUM($C1442,$I1423)&gt;BJ$4,$N1434/$I1423,$N1434-SUM($I1442:BI1442))))</f>
        <v>0</v>
      </c>
      <c r="BK1442" s="172">
        <f>IF($I1423="n/a",0,IF(BK$4&lt;=$C1442,0,IF(SUM($C1442,$I1423)&gt;BK$4,$N1434/$I1423,$N1434-SUM($I1442:BJ1442))))</f>
        <v>0</v>
      </c>
      <c r="BL1442" s="172">
        <f>IF($I1423="n/a",0,IF(BL$4&lt;=$C1442,0,IF(SUM($C1442,$I1423)&gt;BL$4,$N1434/$I1423,$N1434-SUM($I1442:BK1442))))</f>
        <v>0</v>
      </c>
      <c r="BM1442" s="172">
        <f>IF($I1423="n/a",0,IF(BM$4&lt;=$C1442,0,IF(SUM($C1442,$I1423)&gt;BM$4,$N1434/$I1423,$N1434-SUM($I1442:BL1442))))</f>
        <v>0</v>
      </c>
      <c r="BN1442" s="172">
        <f>IF($I1423="n/a",0,IF(BN$4&lt;=$C1442,0,IF(SUM($C1442,$I1423)&gt;BN$4,$N1434/$I1423,$N1434-SUM($I1442:BM1442))))</f>
        <v>0</v>
      </c>
      <c r="BO1442" s="172">
        <f>IF($I1423="n/a",0,IF(BO$4&lt;=$C1442,0,IF(SUM($C1442,$I1423)&gt;BO$4,$N1434/$I1423,$N1434-SUM($I1442:BN1442))))</f>
        <v>0</v>
      </c>
      <c r="BP1442" s="172">
        <f>IF($I1423="n/a",0,IF(BP$4&lt;=$C1442,0,IF(SUM($C1442,$I1423)&gt;BP$4,$N1434/$I1423,$N1434-SUM($I1442:BO1442))))</f>
        <v>0</v>
      </c>
      <c r="BQ1442" s="172">
        <f>IF($I1423="n/a",0,IF(BQ$4&lt;=$C1442,0,IF(SUM($C1442,$I1423)&gt;BQ$4,$N1434/$I1423,$N1434-SUM($I1442:BP1442))))</f>
        <v>0</v>
      </c>
      <c r="BR1442" s="172">
        <f>IF($I1423="n/a",0,IF(BR$4&lt;=$C1442,0,IF(SUM($C1442,$I1423)&gt;BR$4,$N1434/$I1423,$N1434-SUM($I1442:BQ1442))))</f>
        <v>0</v>
      </c>
      <c r="BS1442" s="172">
        <f>IF($I1423="n/a",0,IF(BS$4&lt;=$C1442,0,IF(SUM($C1442,$I1423)&gt;BS$4,$N1434/$I1423,$N1434-SUM($I1442:BR1442))))</f>
        <v>0</v>
      </c>
      <c r="BT1442" s="172">
        <f>IF($I1423="n/a",0,IF(BT$4&lt;=$C1442,0,IF(SUM($C1442,$I1423)&gt;BT$4,$N1434/$I1423,$N1434-SUM($I1442:BS1442))))</f>
        <v>0</v>
      </c>
      <c r="BU1442" s="172">
        <f>IF($I1423="n/a",0,IF(BU$4&lt;=$C1442,0,IF(SUM($C1442,$I1423)&gt;BU$4,$N1434/$I1423,$N1434-SUM($I1442:BT1442))))</f>
        <v>0</v>
      </c>
      <c r="BV1442" s="172">
        <f>IF($I1423="n/a",0,IF(BV$4&lt;=$C1442,0,IF(SUM($C1442,$I1423)&gt;BV$4,$N1434/$I1423,$N1434-SUM($I1442:BU1442))))</f>
        <v>0</v>
      </c>
      <c r="BW1442" s="172">
        <f>IF($I1423="n/a",0,IF(BW$4&lt;=$C1442,0,IF(SUM($C1442,$I1423)&gt;BW$4,$N1434/$I1423,$N1434-SUM($I1442:BV1442))))</f>
        <v>0</v>
      </c>
      <c r="BX1442" s="172">
        <f>IF($I1423="n/a",0,IF(BX$4&lt;=$C1442,0,IF(SUM($C1442,$I1423)&gt;BX$4,$N1434/$I1423,$N1434-SUM($I1442:BW1442))))</f>
        <v>0</v>
      </c>
      <c r="BY1442" s="172">
        <f>IF($I1423="n/a",0,IF(BY$4&lt;=$C1442,0,IF(SUM($C1442,$I1423)&gt;BY$4,$N1434/$I1423,$N1434-SUM($I1442:BX1442))))</f>
        <v>0</v>
      </c>
      <c r="BZ1442" s="172">
        <f>IF($I1423="n/a",0,IF(BZ$4&lt;=$C1442,0,IF(SUM($C1442,$I1423)&gt;BZ$4,$N1434/$I1423,$N1434-SUM($I1442:BY1442))))</f>
        <v>0</v>
      </c>
      <c r="CA1442" s="172">
        <f>IF($I1423="n/a",0,IF(CA$4&lt;=$C1442,0,IF(SUM($C1442,$I1423)&gt;CA$4,$N1434/$I1423,$N1434-SUM($I1442:BZ1442))))</f>
        <v>0</v>
      </c>
      <c r="CB1442" s="172">
        <f>IF($I1423="n/a",0,IF(CB$4&lt;=$C1442,0,IF(SUM($C1442,$I1423)&gt;CB$4,$N1434/$I1423,$N1434-SUM($I1442:CA1442))))</f>
        <v>0</v>
      </c>
      <c r="CC1442" s="172">
        <f>IF($I1423="n/a",0,IF(CC$4&lt;=$C1442,0,IF(SUM($C1442,$I1423)&gt;CC$4,$N1434/$I1423,$N1434-SUM($I1442:CB1442))))</f>
        <v>0</v>
      </c>
      <c r="CD1442" s="172">
        <f>IF($I1423="n/a",0,IF(CD$4&lt;=$C1442,0,IF(SUM($C1442,$I1423)&gt;CD$4,$N1434/$I1423,$N1434-SUM($I1442:CC1442))))</f>
        <v>0</v>
      </c>
      <c r="CE1442" s="172">
        <f>IF($I1423="n/a",0,IF(CE$4&lt;=$C1442,0,IF(SUM($C1442,$I1423)&gt;CE$4,$N1434/$I1423,$N1434-SUM($I1442:CD1442))))</f>
        <v>0</v>
      </c>
      <c r="CF1442" s="172">
        <f>IF($I1423="n/a",0,IF(CF$4&lt;=$C1442,0,IF(SUM($C1442,$I1423)&gt;CF$4,$N1434/$I1423,$N1434-SUM($I1442:CE1442))))</f>
        <v>0</v>
      </c>
    </row>
    <row r="1443" spans="1:84" s="7" customFormat="1" ht="12.75" customHeight="1">
      <c r="A1443" s="218"/>
      <c r="C1443" s="202">
        <v>2021</v>
      </c>
      <c r="D1443" s="21" t="s">
        <v>51</v>
      </c>
      <c r="E1443" s="219" t="s">
        <v>197</v>
      </c>
      <c r="I1443" s="33"/>
      <c r="J1443" s="33">
        <f>IF($I1423="n/a",0,IF(J$4&lt;=$C1443,0,IF(SUM($C1443,$I1423)&gt;J$4,$O1434/$I1423,$O1434-SUM($I1443:I1443))))</f>
        <v>0</v>
      </c>
      <c r="K1443" s="33">
        <f>IF($I1423="n/a",0,IF(K$4&lt;=$C1443,0,IF(SUM($C1443,$I1423)&gt;K$4,$O1434/$I1423,$O1434-SUM($I1443:J1443))))</f>
        <v>0</v>
      </c>
      <c r="L1443" s="33">
        <f>IF($I1423="n/a",0,IF(L$4&lt;=$C1443,0,IF(SUM($C1443,$I1423)&gt;L$4,$O1434/$I1423,$O1434-SUM($I1443:K1443))))</f>
        <v>0</v>
      </c>
      <c r="M1443" s="33">
        <f>IF($I1423="n/a",0,IF(M$4&lt;=$C1443,0,IF(SUM($C1443,$I1423)&gt;M$4,$O1434/$I1423,$O1434-SUM($I1443:L1443))))</f>
        <v>0</v>
      </c>
      <c r="N1443" s="33">
        <f>IF($I1423="n/a",0,IF(N$4&lt;=$C1443,0,IF(SUM($C1443,$I1423)&gt;N$4,$O1434/$I1423,$O1434-SUM($I1443:M1443))))</f>
        <v>0</v>
      </c>
      <c r="O1443" s="33">
        <f>IF($I1423="n/a",0,IF(O$4&lt;=$C1443,0,IF(SUM($C1443,$I1423)&gt;O$4,$O1434/$I1423,$O1434-SUM($I1443:N1443))))</f>
        <v>0</v>
      </c>
      <c r="P1443" s="33">
        <f>IF($I1423="n/a",0,IF(P$4&lt;=$C1443,0,IF(SUM($C1443,$I1423)&gt;P$4,$O1434/$I1423,$O1434-SUM($I1443:O1443))))</f>
        <v>0</v>
      </c>
      <c r="Q1443" s="33">
        <f>IF($I1423="n/a",0,IF(Q$4&lt;=$C1443,0,IF(SUM($C1443,$I1423)&gt;Q$4,$O1434/$I1423,$O1434-SUM($I1443:P1443))))</f>
        <v>0</v>
      </c>
      <c r="R1443" s="33">
        <f>IF($I1423="n/a",0,IF(R$4&lt;=$C1443,0,IF(SUM($C1443,$I1423)&gt;R$4,$O1434/$I1423,$O1434-SUM($I1443:Q1443))))</f>
        <v>0</v>
      </c>
      <c r="S1443" s="33">
        <f>IF($I1423="n/a",0,IF(S$4&lt;=$C1443,0,IF(SUM($C1443,$I1423)&gt;S$4,$O1434/$I1423,$O1434-SUM($I1443:R1443))))</f>
        <v>0</v>
      </c>
      <c r="T1443" s="33">
        <f>IF($I1423="n/a",0,IF(T$4&lt;=$C1443,0,IF(SUM($C1443,$I1423)&gt;T$4,$O1434/$I1423,$O1434-SUM($I1443:S1443))))</f>
        <v>0</v>
      </c>
      <c r="U1443" s="33">
        <f>IF($I1423="n/a",0,IF(U$4&lt;=$C1443,0,IF(SUM($C1443,$I1423)&gt;U$4,$O1434/$I1423,$O1434-SUM($I1443:T1443))))</f>
        <v>0</v>
      </c>
      <c r="V1443" s="33">
        <f>IF($I1423="n/a",0,IF(V$4&lt;=$C1443,0,IF(SUM($C1443,$I1423)&gt;V$4,$O1434/$I1423,$O1434-SUM($I1443:U1443))))</f>
        <v>0</v>
      </c>
      <c r="W1443" s="33">
        <f>IF($I1423="n/a",0,IF(W$4&lt;=$C1443,0,IF(SUM($C1443,$I1423)&gt;W$4,$O1434/$I1423,$O1434-SUM($I1443:V1443))))</f>
        <v>0</v>
      </c>
      <c r="X1443" s="33">
        <f>IF($I1423="n/a",0,IF(X$4&lt;=$C1443,0,IF(SUM($C1443,$I1423)&gt;X$4,$O1434/$I1423,$O1434-SUM($I1443:W1443))))</f>
        <v>0</v>
      </c>
      <c r="Y1443" s="33">
        <f>IF($I1423="n/a",0,IF(Y$4&lt;=$C1443,0,IF(SUM($C1443,$I1423)&gt;Y$4,$O1434/$I1423,$O1434-SUM($I1443:X1443))))</f>
        <v>0</v>
      </c>
      <c r="Z1443" s="33">
        <f>IF($I1423="n/a",0,IF(Z$4&lt;=$C1443,0,IF(SUM($C1443,$I1423)&gt;Z$4,$O1434/$I1423,$O1434-SUM($I1443:Y1443))))</f>
        <v>0</v>
      </c>
      <c r="AA1443" s="33">
        <f>IF($I1423="n/a",0,IF(AA$4&lt;=$C1443,0,IF(SUM($C1443,$I1423)&gt;AA$4,$O1434/$I1423,$O1434-SUM($I1443:Z1443))))</f>
        <v>0</v>
      </c>
      <c r="AB1443" s="33">
        <f>IF($I1423="n/a",0,IF(AB$4&lt;=$C1443,0,IF(SUM($C1443,$I1423)&gt;AB$4,$O1434/$I1423,$O1434-SUM($I1443:AA1443))))</f>
        <v>0</v>
      </c>
      <c r="AC1443" s="33">
        <f>IF($I1423="n/a",0,IF(AC$4&lt;=$C1443,0,IF(SUM($C1443,$I1423)&gt;AC$4,$O1434/$I1423,$O1434-SUM($I1443:AB1443))))</f>
        <v>0</v>
      </c>
      <c r="AD1443" s="33">
        <f>IF($I1423="n/a",0,IF(AD$4&lt;=$C1443,0,IF(SUM($C1443,$I1423)&gt;AD$4,$O1434/$I1423,$O1434-SUM($I1443:AC1443))))</f>
        <v>0</v>
      </c>
      <c r="AE1443" s="33">
        <f>IF($I1423="n/a",0,IF(AE$4&lt;=$C1443,0,IF(SUM($C1443,$I1423)&gt;AE$4,$O1434/$I1423,$O1434-SUM($I1443:AD1443))))</f>
        <v>0</v>
      </c>
      <c r="AF1443" s="33">
        <f>IF($I1423="n/a",0,IF(AF$4&lt;=$C1443,0,IF(SUM($C1443,$I1423)&gt;AF$4,$O1434/$I1423,$O1434-SUM($I1443:AE1443))))</f>
        <v>0</v>
      </c>
      <c r="AG1443" s="33">
        <f>IF($I1423="n/a",0,IF(AG$4&lt;=$C1443,0,IF(SUM($C1443,$I1423)&gt;AG$4,$O1434/$I1423,$O1434-SUM($I1443:AF1443))))</f>
        <v>0</v>
      </c>
      <c r="AH1443" s="33">
        <f>IF($I1423="n/a",0,IF(AH$4&lt;=$C1443,0,IF(SUM($C1443,$I1423)&gt;AH$4,$O1434/$I1423,$O1434-SUM($I1443:AG1443))))</f>
        <v>0</v>
      </c>
      <c r="AI1443" s="33">
        <f>IF($I1423="n/a",0,IF(AI$4&lt;=$C1443,0,IF(SUM($C1443,$I1423)&gt;AI$4,$O1434/$I1423,$O1434-SUM($I1443:AH1443))))</f>
        <v>0</v>
      </c>
      <c r="AJ1443" s="33">
        <f>IF($I1423="n/a",0,IF(AJ$4&lt;=$C1443,0,IF(SUM($C1443,$I1423)&gt;AJ$4,$O1434/$I1423,$O1434-SUM($I1443:AI1443))))</f>
        <v>0</v>
      </c>
      <c r="AK1443" s="33">
        <f>IF($I1423="n/a",0,IF(AK$4&lt;=$C1443,0,IF(SUM($C1443,$I1423)&gt;AK$4,$O1434/$I1423,$O1434-SUM($I1443:AJ1443))))</f>
        <v>0</v>
      </c>
      <c r="AL1443" s="33">
        <f>IF($I1423="n/a",0,IF(AL$4&lt;=$C1443,0,IF(SUM($C1443,$I1423)&gt;AL$4,$O1434/$I1423,$O1434-SUM($I1443:AK1443))))</f>
        <v>0</v>
      </c>
      <c r="AM1443" s="33">
        <f>IF($I1423="n/a",0,IF(AM$4&lt;=$C1443,0,IF(SUM($C1443,$I1423)&gt;AM$4,$O1434/$I1423,$O1434-SUM($I1443:AL1443))))</f>
        <v>0</v>
      </c>
      <c r="AN1443" s="33">
        <f>IF($I1423="n/a",0,IF(AN$4&lt;=$C1443,0,IF(SUM($C1443,$I1423)&gt;AN$4,$O1434/$I1423,$O1434-SUM($I1443:AM1443))))</f>
        <v>0</v>
      </c>
      <c r="AO1443" s="33">
        <f>IF($I1423="n/a",0,IF(AO$4&lt;=$C1443,0,IF(SUM($C1443,$I1423)&gt;AO$4,$O1434/$I1423,$O1434-SUM($I1443:AN1443))))</f>
        <v>0</v>
      </c>
      <c r="AP1443" s="33">
        <f>IF($I1423="n/a",0,IF(AP$4&lt;=$C1443,0,IF(SUM($C1443,$I1423)&gt;AP$4,$O1434/$I1423,$O1434-SUM($I1443:AO1443))))</f>
        <v>0</v>
      </c>
      <c r="AQ1443" s="33">
        <f>IF($I1423="n/a",0,IF(AQ$4&lt;=$C1443,0,IF(SUM($C1443,$I1423)&gt;AQ$4,$O1434/$I1423,$O1434-SUM($I1443:AP1443))))</f>
        <v>0</v>
      </c>
      <c r="AR1443" s="33">
        <f>IF($I1423="n/a",0,IF(AR$4&lt;=$C1443,0,IF(SUM($C1443,$I1423)&gt;AR$4,$O1434/$I1423,$O1434-SUM($I1443:AQ1443))))</f>
        <v>0</v>
      </c>
      <c r="AS1443" s="33">
        <f>IF($I1423="n/a",0,IF(AS$4&lt;=$C1443,0,IF(SUM($C1443,$I1423)&gt;AS$4,$O1434/$I1423,$O1434-SUM($I1443:AR1443))))</f>
        <v>0</v>
      </c>
      <c r="AT1443" s="33">
        <f>IF($I1423="n/a",0,IF(AT$4&lt;=$C1443,0,IF(SUM($C1443,$I1423)&gt;AT$4,$O1434/$I1423,$O1434-SUM($I1443:AS1443))))</f>
        <v>0</v>
      </c>
      <c r="AU1443" s="33">
        <f>IF($I1423="n/a",0,IF(AU$4&lt;=$C1443,0,IF(SUM($C1443,$I1423)&gt;AU$4,$O1434/$I1423,$O1434-SUM($I1443:AT1443))))</f>
        <v>0</v>
      </c>
      <c r="AV1443" s="33">
        <f>IF($I1423="n/a",0,IF(AV$4&lt;=$C1443,0,IF(SUM($C1443,$I1423)&gt;AV$4,$O1434/$I1423,$O1434-SUM($I1443:AU1443))))</f>
        <v>0</v>
      </c>
      <c r="AW1443" s="33">
        <f>IF($I1423="n/a",0,IF(AW$4&lt;=$C1443,0,IF(SUM($C1443,$I1423)&gt;AW$4,$O1434/$I1423,$O1434-SUM($I1443:AV1443))))</f>
        <v>0</v>
      </c>
      <c r="AX1443" s="33">
        <f>IF($I1423="n/a",0,IF(AX$4&lt;=$C1443,0,IF(SUM($C1443,$I1423)&gt;AX$4,$O1434/$I1423,$O1434-SUM($I1443:AW1443))))</f>
        <v>0</v>
      </c>
      <c r="AY1443" s="33">
        <f>IF($I1423="n/a",0,IF(AY$4&lt;=$C1443,0,IF(SUM($C1443,$I1423)&gt;AY$4,$O1434/$I1423,$O1434-SUM($I1443:AX1443))))</f>
        <v>0</v>
      </c>
      <c r="AZ1443" s="33">
        <f>IF($I1423="n/a",0,IF(AZ$4&lt;=$C1443,0,IF(SUM($C1443,$I1423)&gt;AZ$4,$O1434/$I1423,$O1434-SUM($I1443:AY1443))))</f>
        <v>0</v>
      </c>
      <c r="BA1443" s="33">
        <f>IF($I1423="n/a",0,IF(BA$4&lt;=$C1443,0,IF(SUM($C1443,$I1423)&gt;BA$4,$O1434/$I1423,$O1434-SUM($I1443:AZ1443))))</f>
        <v>0</v>
      </c>
      <c r="BB1443" s="33">
        <f>IF($I1423="n/a",0,IF(BB$4&lt;=$C1443,0,IF(SUM($C1443,$I1423)&gt;BB$4,$O1434/$I1423,$O1434-SUM($I1443:BA1443))))</f>
        <v>0</v>
      </c>
      <c r="BC1443" s="33">
        <f>IF($I1423="n/a",0,IF(BC$4&lt;=$C1443,0,IF(SUM($C1443,$I1423)&gt;BC$4,$O1434/$I1423,$O1434-SUM($I1443:BB1443))))</f>
        <v>0</v>
      </c>
      <c r="BD1443" s="33">
        <f>IF($I1423="n/a",0,IF(BD$4&lt;=$C1443,0,IF(SUM($C1443,$I1423)&gt;BD$4,$O1434/$I1423,$O1434-SUM($I1443:BC1443))))</f>
        <v>0</v>
      </c>
      <c r="BE1443" s="33">
        <f>IF($I1423="n/a",0,IF(BE$4&lt;=$C1443,0,IF(SUM($C1443,$I1423)&gt;BE$4,$O1434/$I1423,$O1434-SUM($I1443:BD1443))))</f>
        <v>0</v>
      </c>
      <c r="BF1443" s="33">
        <f>IF($I1423="n/a",0,IF(BF$4&lt;=$C1443,0,IF(SUM($C1443,$I1423)&gt;BF$4,$O1434/$I1423,$O1434-SUM($I1443:BE1443))))</f>
        <v>0</v>
      </c>
      <c r="BG1443" s="33">
        <f>IF($I1423="n/a",0,IF(BG$4&lt;=$C1443,0,IF(SUM($C1443,$I1423)&gt;BG$4,$O1434/$I1423,$O1434-SUM($I1443:BF1443))))</f>
        <v>0</v>
      </c>
      <c r="BH1443" s="33">
        <f>IF($I1423="n/a",0,IF(BH$4&lt;=$C1443,0,IF(SUM($C1443,$I1423)&gt;BH$4,$O1434/$I1423,$O1434-SUM($I1443:BG1443))))</f>
        <v>0</v>
      </c>
      <c r="BI1443" s="33">
        <f>IF($I1423="n/a",0,IF(BI$4&lt;=$C1443,0,IF(SUM($C1443,$I1423)&gt;BI$4,$O1434/$I1423,$O1434-SUM($I1443:BH1443))))</f>
        <v>0</v>
      </c>
      <c r="BJ1443" s="33">
        <f>IF($I1423="n/a",0,IF(BJ$4&lt;=$C1443,0,IF(SUM($C1443,$I1423)&gt;BJ$4,$O1434/$I1423,$O1434-SUM($I1443:BI1443))))</f>
        <v>0</v>
      </c>
      <c r="BK1443" s="33">
        <f>IF($I1423="n/a",0,IF(BK$4&lt;=$C1443,0,IF(SUM($C1443,$I1423)&gt;BK$4,$O1434/$I1423,$O1434-SUM($I1443:BJ1443))))</f>
        <v>0</v>
      </c>
      <c r="BL1443" s="33">
        <f>IF($I1423="n/a",0,IF(BL$4&lt;=$C1443,0,IF(SUM($C1443,$I1423)&gt;BL$4,$O1434/$I1423,$O1434-SUM($I1443:BK1443))))</f>
        <v>0</v>
      </c>
      <c r="BM1443" s="33">
        <f>IF($I1423="n/a",0,IF(BM$4&lt;=$C1443,0,IF(SUM($C1443,$I1423)&gt;BM$4,$O1434/$I1423,$O1434-SUM($I1443:BL1443))))</f>
        <v>0</v>
      </c>
      <c r="BN1443" s="33">
        <f>IF($I1423="n/a",0,IF(BN$4&lt;=$C1443,0,IF(SUM($C1443,$I1423)&gt;BN$4,$O1434/$I1423,$O1434-SUM($I1443:BM1443))))</f>
        <v>0</v>
      </c>
      <c r="BO1443" s="33">
        <f>IF($I1423="n/a",0,IF(BO$4&lt;=$C1443,0,IF(SUM($C1443,$I1423)&gt;BO$4,$O1434/$I1423,$O1434-SUM($I1443:BN1443))))</f>
        <v>0</v>
      </c>
      <c r="BP1443" s="33">
        <f>IF($I1423="n/a",0,IF(BP$4&lt;=$C1443,0,IF(SUM($C1443,$I1423)&gt;BP$4,$O1434/$I1423,$O1434-SUM($I1443:BO1443))))</f>
        <v>0</v>
      </c>
      <c r="BQ1443" s="33">
        <f>IF($I1423="n/a",0,IF(BQ$4&lt;=$C1443,0,IF(SUM($C1443,$I1423)&gt;BQ$4,$O1434/$I1423,$O1434-SUM($I1443:BP1443))))</f>
        <v>0</v>
      </c>
      <c r="BR1443" s="33">
        <f>IF($I1423="n/a",0,IF(BR$4&lt;=$C1443,0,IF(SUM($C1443,$I1423)&gt;BR$4,$O1434/$I1423,$O1434-SUM($I1443:BQ1443))))</f>
        <v>0</v>
      </c>
      <c r="BS1443" s="33">
        <f>IF($I1423="n/a",0,IF(BS$4&lt;=$C1443,0,IF(SUM($C1443,$I1423)&gt;BS$4,$O1434/$I1423,$O1434-SUM($I1443:BR1443))))</f>
        <v>0</v>
      </c>
      <c r="BT1443" s="33">
        <f>IF($I1423="n/a",0,IF(BT$4&lt;=$C1443,0,IF(SUM($C1443,$I1423)&gt;BT$4,$O1434/$I1423,$O1434-SUM($I1443:BS1443))))</f>
        <v>0</v>
      </c>
      <c r="BU1443" s="33">
        <f>IF($I1423="n/a",0,IF(BU$4&lt;=$C1443,0,IF(SUM($C1443,$I1423)&gt;BU$4,$O1434/$I1423,$O1434-SUM($I1443:BT1443))))</f>
        <v>0</v>
      </c>
      <c r="BV1443" s="33">
        <f>IF($I1423="n/a",0,IF(BV$4&lt;=$C1443,0,IF(SUM($C1443,$I1423)&gt;BV$4,$O1434/$I1423,$O1434-SUM($I1443:BU1443))))</f>
        <v>0</v>
      </c>
      <c r="BW1443" s="33">
        <f>IF($I1423="n/a",0,IF(BW$4&lt;=$C1443,0,IF(SUM($C1443,$I1423)&gt;BW$4,$O1434/$I1423,$O1434-SUM($I1443:BV1443))))</f>
        <v>0</v>
      </c>
      <c r="BX1443" s="33">
        <f>IF($I1423="n/a",0,IF(BX$4&lt;=$C1443,0,IF(SUM($C1443,$I1423)&gt;BX$4,$O1434/$I1423,$O1434-SUM($I1443:BW1443))))</f>
        <v>0</v>
      </c>
      <c r="BY1443" s="33">
        <f>IF($I1423="n/a",0,IF(BY$4&lt;=$C1443,0,IF(SUM($C1443,$I1423)&gt;BY$4,$O1434/$I1423,$O1434-SUM($I1443:BX1443))))</f>
        <v>0</v>
      </c>
      <c r="BZ1443" s="33">
        <f>IF($I1423="n/a",0,IF(BZ$4&lt;=$C1443,0,IF(SUM($C1443,$I1423)&gt;BZ$4,$O1434/$I1423,$O1434-SUM($I1443:BY1443))))</f>
        <v>0</v>
      </c>
      <c r="CA1443" s="33">
        <f>IF($I1423="n/a",0,IF(CA$4&lt;=$C1443,0,IF(SUM($C1443,$I1423)&gt;CA$4,$O1434/$I1423,$O1434-SUM($I1443:BZ1443))))</f>
        <v>0</v>
      </c>
      <c r="CB1443" s="33">
        <f>IF($I1423="n/a",0,IF(CB$4&lt;=$C1443,0,IF(SUM($C1443,$I1423)&gt;CB$4,$O1434/$I1423,$O1434-SUM($I1443:CA1443))))</f>
        <v>0</v>
      </c>
      <c r="CC1443" s="33">
        <f>IF($I1423="n/a",0,IF(CC$4&lt;=$C1443,0,IF(SUM($C1443,$I1423)&gt;CC$4,$O1434/$I1423,$O1434-SUM($I1443:CB1443))))</f>
        <v>0</v>
      </c>
      <c r="CD1443" s="33">
        <f>IF($I1423="n/a",0,IF(CD$4&lt;=$C1443,0,IF(SUM($C1443,$I1423)&gt;CD$4,$O1434/$I1423,$O1434-SUM($I1443:CC1443))))</f>
        <v>0</v>
      </c>
      <c r="CE1443" s="33">
        <f>IF($I1423="n/a",0,IF(CE$4&lt;=$C1443,0,IF(SUM($C1443,$I1423)&gt;CE$4,$O1434/$I1423,$O1434-SUM($I1443:CD1443))))</f>
        <v>0</v>
      </c>
      <c r="CF1443" s="33">
        <f>IF($I1423="n/a",0,IF(CF$4&lt;=$C1443,0,IF(SUM($C1443,$I1423)&gt;CF$4,$O1434/$I1423,$O1434-SUM($I1443:CE1443))))</f>
        <v>0</v>
      </c>
    </row>
    <row r="1444" spans="1:84" s="7" customFormat="1" ht="12.75" customHeight="1">
      <c r="A1444" s="218"/>
      <c r="C1444" s="202">
        <v>2022</v>
      </c>
      <c r="D1444" s="21" t="s">
        <v>52</v>
      </c>
      <c r="E1444" s="219" t="s">
        <v>197</v>
      </c>
      <c r="I1444" s="33"/>
      <c r="J1444" s="33">
        <f>IF($I1423="n/a",0,IF(J$4&lt;=$C1444,0,IF(SUM($C1444,$I1423)&gt;J$4,$P1434/$I1423,$P1434-SUM($I1444:I1444))))</f>
        <v>0</v>
      </c>
      <c r="K1444" s="33">
        <f>IF($I1423="n/a",0,IF(K$4&lt;=$C1444,0,IF(SUM($C1444,$I1423)&gt;K$4,$P1434/$I1423,$P1434-SUM($I1444:J1444))))</f>
        <v>0</v>
      </c>
      <c r="L1444" s="33">
        <f>IF($I1423="n/a",0,IF(L$4&lt;=$C1444,0,IF(SUM($C1444,$I1423)&gt;L$4,$P1434/$I1423,$P1434-SUM($I1444:K1444))))</f>
        <v>0</v>
      </c>
      <c r="M1444" s="33">
        <f>IF($I1423="n/a",0,IF(M$4&lt;=$C1444,0,IF(SUM($C1444,$I1423)&gt;M$4,$P1434/$I1423,$P1434-SUM($I1444:L1444))))</f>
        <v>0</v>
      </c>
      <c r="N1444" s="33">
        <f>IF($I1423="n/a",0,IF(N$4&lt;=$C1444,0,IF(SUM($C1444,$I1423)&gt;N$4,$P1434/$I1423,$P1434-SUM($I1444:M1444))))</f>
        <v>0</v>
      </c>
      <c r="O1444" s="33">
        <f>IF($I1423="n/a",0,IF(O$4&lt;=$C1444,0,IF(SUM($C1444,$I1423)&gt;O$4,$P1434/$I1423,$P1434-SUM($I1444:N1444))))</f>
        <v>0</v>
      </c>
      <c r="P1444" s="33">
        <f>IF($I1423="n/a",0,IF(P$4&lt;=$C1444,0,IF(SUM($C1444,$I1423)&gt;P$4,$P1434/$I1423,$P1434-SUM($I1444:O1444))))</f>
        <v>0</v>
      </c>
      <c r="Q1444" s="33">
        <f>IF($I1423="n/a",0,IF(Q$4&lt;=$C1444,0,IF(SUM($C1444,$I1423)&gt;Q$4,$P1434/$I1423,$P1434-SUM($I1444:P1444))))</f>
        <v>0</v>
      </c>
      <c r="R1444" s="33">
        <f>IF($I1423="n/a",0,IF(R$4&lt;=$C1444,0,IF(SUM($C1444,$I1423)&gt;R$4,$P1434/$I1423,$P1434-SUM($I1444:Q1444))))</f>
        <v>0</v>
      </c>
      <c r="S1444" s="33">
        <f>IF($I1423="n/a",0,IF(S$4&lt;=$C1444,0,IF(SUM($C1444,$I1423)&gt;S$4,$P1434/$I1423,$P1434-SUM($I1444:R1444))))</f>
        <v>0</v>
      </c>
      <c r="T1444" s="33">
        <f>IF($I1423="n/a",0,IF(T$4&lt;=$C1444,0,IF(SUM($C1444,$I1423)&gt;T$4,$P1434/$I1423,$P1434-SUM($I1444:S1444))))</f>
        <v>0</v>
      </c>
      <c r="U1444" s="33">
        <f>IF($I1423="n/a",0,IF(U$4&lt;=$C1444,0,IF(SUM($C1444,$I1423)&gt;U$4,$P1434/$I1423,$P1434-SUM($I1444:T1444))))</f>
        <v>0</v>
      </c>
      <c r="V1444" s="33">
        <f>IF($I1423="n/a",0,IF(V$4&lt;=$C1444,0,IF(SUM($C1444,$I1423)&gt;V$4,$P1434/$I1423,$P1434-SUM($I1444:U1444))))</f>
        <v>0</v>
      </c>
      <c r="W1444" s="33">
        <f>IF($I1423="n/a",0,IF(W$4&lt;=$C1444,0,IF(SUM($C1444,$I1423)&gt;W$4,$P1434/$I1423,$P1434-SUM($I1444:V1444))))</f>
        <v>0</v>
      </c>
      <c r="X1444" s="33">
        <f>IF($I1423="n/a",0,IF(X$4&lt;=$C1444,0,IF(SUM($C1444,$I1423)&gt;X$4,$P1434/$I1423,$P1434-SUM($I1444:W1444))))</f>
        <v>0</v>
      </c>
      <c r="Y1444" s="33">
        <f>IF($I1423="n/a",0,IF(Y$4&lt;=$C1444,0,IF(SUM($C1444,$I1423)&gt;Y$4,$P1434/$I1423,$P1434-SUM($I1444:X1444))))</f>
        <v>0</v>
      </c>
      <c r="Z1444" s="33">
        <f>IF($I1423="n/a",0,IF(Z$4&lt;=$C1444,0,IF(SUM($C1444,$I1423)&gt;Z$4,$P1434/$I1423,$P1434-SUM($I1444:Y1444))))</f>
        <v>0</v>
      </c>
      <c r="AA1444" s="33">
        <f>IF($I1423="n/a",0,IF(AA$4&lt;=$C1444,0,IF(SUM($C1444,$I1423)&gt;AA$4,$P1434/$I1423,$P1434-SUM($I1444:Z1444))))</f>
        <v>0</v>
      </c>
      <c r="AB1444" s="33">
        <f>IF($I1423="n/a",0,IF(AB$4&lt;=$C1444,0,IF(SUM($C1444,$I1423)&gt;AB$4,$P1434/$I1423,$P1434-SUM($I1444:AA1444))))</f>
        <v>0</v>
      </c>
      <c r="AC1444" s="33">
        <f>IF($I1423="n/a",0,IF(AC$4&lt;=$C1444,0,IF(SUM($C1444,$I1423)&gt;AC$4,$P1434/$I1423,$P1434-SUM($I1444:AB1444))))</f>
        <v>0</v>
      </c>
      <c r="AD1444" s="33">
        <f>IF($I1423="n/a",0,IF(AD$4&lt;=$C1444,0,IF(SUM($C1444,$I1423)&gt;AD$4,$P1434/$I1423,$P1434-SUM($I1444:AC1444))))</f>
        <v>0</v>
      </c>
      <c r="AE1444" s="33">
        <f>IF($I1423="n/a",0,IF(AE$4&lt;=$C1444,0,IF(SUM($C1444,$I1423)&gt;AE$4,$P1434/$I1423,$P1434-SUM($I1444:AD1444))))</f>
        <v>0</v>
      </c>
      <c r="AF1444" s="33">
        <f>IF($I1423="n/a",0,IF(AF$4&lt;=$C1444,0,IF(SUM($C1444,$I1423)&gt;AF$4,$P1434/$I1423,$P1434-SUM($I1444:AE1444))))</f>
        <v>0</v>
      </c>
      <c r="AG1444" s="33">
        <f>IF($I1423="n/a",0,IF(AG$4&lt;=$C1444,0,IF(SUM($C1444,$I1423)&gt;AG$4,$P1434/$I1423,$P1434-SUM($I1444:AF1444))))</f>
        <v>0</v>
      </c>
      <c r="AH1444" s="33">
        <f>IF($I1423="n/a",0,IF(AH$4&lt;=$C1444,0,IF(SUM($C1444,$I1423)&gt;AH$4,$P1434/$I1423,$P1434-SUM($I1444:AG1444))))</f>
        <v>0</v>
      </c>
      <c r="AI1444" s="33">
        <f>IF($I1423="n/a",0,IF(AI$4&lt;=$C1444,0,IF(SUM($C1444,$I1423)&gt;AI$4,$P1434/$I1423,$P1434-SUM($I1444:AH1444))))</f>
        <v>0</v>
      </c>
      <c r="AJ1444" s="33">
        <f>IF($I1423="n/a",0,IF(AJ$4&lt;=$C1444,0,IF(SUM($C1444,$I1423)&gt;AJ$4,$P1434/$I1423,$P1434-SUM($I1444:AI1444))))</f>
        <v>0</v>
      </c>
      <c r="AK1444" s="33">
        <f>IF($I1423="n/a",0,IF(AK$4&lt;=$C1444,0,IF(SUM($C1444,$I1423)&gt;AK$4,$P1434/$I1423,$P1434-SUM($I1444:AJ1444))))</f>
        <v>0</v>
      </c>
      <c r="AL1444" s="33">
        <f>IF($I1423="n/a",0,IF(AL$4&lt;=$C1444,0,IF(SUM($C1444,$I1423)&gt;AL$4,$P1434/$I1423,$P1434-SUM($I1444:AK1444))))</f>
        <v>0</v>
      </c>
      <c r="AM1444" s="33">
        <f>IF($I1423="n/a",0,IF(AM$4&lt;=$C1444,0,IF(SUM($C1444,$I1423)&gt;AM$4,$P1434/$I1423,$P1434-SUM($I1444:AL1444))))</f>
        <v>0</v>
      </c>
      <c r="AN1444" s="33">
        <f>IF($I1423="n/a",0,IF(AN$4&lt;=$C1444,0,IF(SUM($C1444,$I1423)&gt;AN$4,$P1434/$I1423,$P1434-SUM($I1444:AM1444))))</f>
        <v>0</v>
      </c>
      <c r="AO1444" s="33">
        <f>IF($I1423="n/a",0,IF(AO$4&lt;=$C1444,0,IF(SUM($C1444,$I1423)&gt;AO$4,$P1434/$I1423,$P1434-SUM($I1444:AN1444))))</f>
        <v>0</v>
      </c>
      <c r="AP1444" s="33">
        <f>IF($I1423="n/a",0,IF(AP$4&lt;=$C1444,0,IF(SUM($C1444,$I1423)&gt;AP$4,$P1434/$I1423,$P1434-SUM($I1444:AO1444))))</f>
        <v>0</v>
      </c>
      <c r="AQ1444" s="33">
        <f>IF($I1423="n/a",0,IF(AQ$4&lt;=$C1444,0,IF(SUM($C1444,$I1423)&gt;AQ$4,$P1434/$I1423,$P1434-SUM($I1444:AP1444))))</f>
        <v>0</v>
      </c>
      <c r="AR1444" s="33">
        <f>IF($I1423="n/a",0,IF(AR$4&lt;=$C1444,0,IF(SUM($C1444,$I1423)&gt;AR$4,$P1434/$I1423,$P1434-SUM($I1444:AQ1444))))</f>
        <v>0</v>
      </c>
      <c r="AS1444" s="33">
        <f>IF($I1423="n/a",0,IF(AS$4&lt;=$C1444,0,IF(SUM($C1444,$I1423)&gt;AS$4,$P1434/$I1423,$P1434-SUM($I1444:AR1444))))</f>
        <v>0</v>
      </c>
      <c r="AT1444" s="33">
        <f>IF($I1423="n/a",0,IF(AT$4&lt;=$C1444,0,IF(SUM($C1444,$I1423)&gt;AT$4,$P1434/$I1423,$P1434-SUM($I1444:AS1444))))</f>
        <v>0</v>
      </c>
      <c r="AU1444" s="33">
        <f>IF($I1423="n/a",0,IF(AU$4&lt;=$C1444,0,IF(SUM($C1444,$I1423)&gt;AU$4,$P1434/$I1423,$P1434-SUM($I1444:AT1444))))</f>
        <v>0</v>
      </c>
      <c r="AV1444" s="33">
        <f>IF($I1423="n/a",0,IF(AV$4&lt;=$C1444,0,IF(SUM($C1444,$I1423)&gt;AV$4,$P1434/$I1423,$P1434-SUM($I1444:AU1444))))</f>
        <v>0</v>
      </c>
      <c r="AW1444" s="33">
        <f>IF($I1423="n/a",0,IF(AW$4&lt;=$C1444,0,IF(SUM($C1444,$I1423)&gt;AW$4,$P1434/$I1423,$P1434-SUM($I1444:AV1444))))</f>
        <v>0</v>
      </c>
      <c r="AX1444" s="33">
        <f>IF($I1423="n/a",0,IF(AX$4&lt;=$C1444,0,IF(SUM($C1444,$I1423)&gt;AX$4,$P1434/$I1423,$P1434-SUM($I1444:AW1444))))</f>
        <v>0</v>
      </c>
      <c r="AY1444" s="33">
        <f>IF($I1423="n/a",0,IF(AY$4&lt;=$C1444,0,IF(SUM($C1444,$I1423)&gt;AY$4,$P1434/$I1423,$P1434-SUM($I1444:AX1444))))</f>
        <v>0</v>
      </c>
      <c r="AZ1444" s="33">
        <f>IF($I1423="n/a",0,IF(AZ$4&lt;=$C1444,0,IF(SUM($C1444,$I1423)&gt;AZ$4,$P1434/$I1423,$P1434-SUM($I1444:AY1444))))</f>
        <v>0</v>
      </c>
      <c r="BA1444" s="33">
        <f>IF($I1423="n/a",0,IF(BA$4&lt;=$C1444,0,IF(SUM($C1444,$I1423)&gt;BA$4,$P1434/$I1423,$P1434-SUM($I1444:AZ1444))))</f>
        <v>0</v>
      </c>
      <c r="BB1444" s="33">
        <f>IF($I1423="n/a",0,IF(BB$4&lt;=$C1444,0,IF(SUM($C1444,$I1423)&gt;BB$4,$P1434/$I1423,$P1434-SUM($I1444:BA1444))))</f>
        <v>0</v>
      </c>
      <c r="BC1444" s="33">
        <f>IF($I1423="n/a",0,IF(BC$4&lt;=$C1444,0,IF(SUM($C1444,$I1423)&gt;BC$4,$P1434/$I1423,$P1434-SUM($I1444:BB1444))))</f>
        <v>0</v>
      </c>
      <c r="BD1444" s="33">
        <f>IF($I1423="n/a",0,IF(BD$4&lt;=$C1444,0,IF(SUM($C1444,$I1423)&gt;BD$4,$P1434/$I1423,$P1434-SUM($I1444:BC1444))))</f>
        <v>0</v>
      </c>
      <c r="BE1444" s="33">
        <f>IF($I1423="n/a",0,IF(BE$4&lt;=$C1444,0,IF(SUM($C1444,$I1423)&gt;BE$4,$P1434/$I1423,$P1434-SUM($I1444:BD1444))))</f>
        <v>0</v>
      </c>
      <c r="BF1444" s="33">
        <f>IF($I1423="n/a",0,IF(BF$4&lt;=$C1444,0,IF(SUM($C1444,$I1423)&gt;BF$4,$P1434/$I1423,$P1434-SUM($I1444:BE1444))))</f>
        <v>0</v>
      </c>
      <c r="BG1444" s="33">
        <f>IF($I1423="n/a",0,IF(BG$4&lt;=$C1444,0,IF(SUM($C1444,$I1423)&gt;BG$4,$P1434/$I1423,$P1434-SUM($I1444:BF1444))))</f>
        <v>0</v>
      </c>
      <c r="BH1444" s="33">
        <f>IF($I1423="n/a",0,IF(BH$4&lt;=$C1444,0,IF(SUM($C1444,$I1423)&gt;BH$4,$P1434/$I1423,$P1434-SUM($I1444:BG1444))))</f>
        <v>0</v>
      </c>
      <c r="BI1444" s="33">
        <f>IF($I1423="n/a",0,IF(BI$4&lt;=$C1444,0,IF(SUM($C1444,$I1423)&gt;BI$4,$P1434/$I1423,$P1434-SUM($I1444:BH1444))))</f>
        <v>0</v>
      </c>
      <c r="BJ1444" s="33">
        <f>IF($I1423="n/a",0,IF(BJ$4&lt;=$C1444,0,IF(SUM($C1444,$I1423)&gt;BJ$4,$P1434/$I1423,$P1434-SUM($I1444:BI1444))))</f>
        <v>0</v>
      </c>
      <c r="BK1444" s="33">
        <f>IF($I1423="n/a",0,IF(BK$4&lt;=$C1444,0,IF(SUM($C1444,$I1423)&gt;BK$4,$P1434/$I1423,$P1434-SUM($I1444:BJ1444))))</f>
        <v>0</v>
      </c>
      <c r="BL1444" s="33">
        <f>IF($I1423="n/a",0,IF(BL$4&lt;=$C1444,0,IF(SUM($C1444,$I1423)&gt;BL$4,$P1434/$I1423,$P1434-SUM($I1444:BK1444))))</f>
        <v>0</v>
      </c>
      <c r="BM1444" s="33">
        <f>IF($I1423="n/a",0,IF(BM$4&lt;=$C1444,0,IF(SUM($C1444,$I1423)&gt;BM$4,$P1434/$I1423,$P1434-SUM($I1444:BL1444))))</f>
        <v>0</v>
      </c>
      <c r="BN1444" s="33">
        <f>IF($I1423="n/a",0,IF(BN$4&lt;=$C1444,0,IF(SUM($C1444,$I1423)&gt;BN$4,$P1434/$I1423,$P1434-SUM($I1444:BM1444))))</f>
        <v>0</v>
      </c>
      <c r="BO1444" s="33">
        <f>IF($I1423="n/a",0,IF(BO$4&lt;=$C1444,0,IF(SUM($C1444,$I1423)&gt;BO$4,$P1434/$I1423,$P1434-SUM($I1444:BN1444))))</f>
        <v>0</v>
      </c>
      <c r="BP1444" s="33">
        <f>IF($I1423="n/a",0,IF(BP$4&lt;=$C1444,0,IF(SUM($C1444,$I1423)&gt;BP$4,$P1434/$I1423,$P1434-SUM($I1444:BO1444))))</f>
        <v>0</v>
      </c>
      <c r="BQ1444" s="33">
        <f>IF($I1423="n/a",0,IF(BQ$4&lt;=$C1444,0,IF(SUM($C1444,$I1423)&gt;BQ$4,$P1434/$I1423,$P1434-SUM($I1444:BP1444))))</f>
        <v>0</v>
      </c>
      <c r="BR1444" s="33">
        <f>IF($I1423="n/a",0,IF(BR$4&lt;=$C1444,0,IF(SUM($C1444,$I1423)&gt;BR$4,$P1434/$I1423,$P1434-SUM($I1444:BQ1444))))</f>
        <v>0</v>
      </c>
      <c r="BS1444" s="33">
        <f>IF($I1423="n/a",0,IF(BS$4&lt;=$C1444,0,IF(SUM($C1444,$I1423)&gt;BS$4,$P1434/$I1423,$P1434-SUM($I1444:BR1444))))</f>
        <v>0</v>
      </c>
      <c r="BT1444" s="33">
        <f>IF($I1423="n/a",0,IF(BT$4&lt;=$C1444,0,IF(SUM($C1444,$I1423)&gt;BT$4,$P1434/$I1423,$P1434-SUM($I1444:BS1444))))</f>
        <v>0</v>
      </c>
      <c r="BU1444" s="33">
        <f>IF($I1423="n/a",0,IF(BU$4&lt;=$C1444,0,IF(SUM($C1444,$I1423)&gt;BU$4,$P1434/$I1423,$P1434-SUM($I1444:BT1444))))</f>
        <v>0</v>
      </c>
      <c r="BV1444" s="33">
        <f>IF($I1423="n/a",0,IF(BV$4&lt;=$C1444,0,IF(SUM($C1444,$I1423)&gt;BV$4,$P1434/$I1423,$P1434-SUM($I1444:BU1444))))</f>
        <v>0</v>
      </c>
      <c r="BW1444" s="33">
        <f>IF($I1423="n/a",0,IF(BW$4&lt;=$C1444,0,IF(SUM($C1444,$I1423)&gt;BW$4,$P1434/$I1423,$P1434-SUM($I1444:BV1444))))</f>
        <v>0</v>
      </c>
      <c r="BX1444" s="33">
        <f>IF($I1423="n/a",0,IF(BX$4&lt;=$C1444,0,IF(SUM($C1444,$I1423)&gt;BX$4,$P1434/$I1423,$P1434-SUM($I1444:BW1444))))</f>
        <v>0</v>
      </c>
      <c r="BY1444" s="33">
        <f>IF($I1423="n/a",0,IF(BY$4&lt;=$C1444,0,IF(SUM($C1444,$I1423)&gt;BY$4,$P1434/$I1423,$P1434-SUM($I1444:BX1444))))</f>
        <v>0</v>
      </c>
      <c r="BZ1444" s="33">
        <f>IF($I1423="n/a",0,IF(BZ$4&lt;=$C1444,0,IF(SUM($C1444,$I1423)&gt;BZ$4,$P1434/$I1423,$P1434-SUM($I1444:BY1444))))</f>
        <v>0</v>
      </c>
      <c r="CA1444" s="33">
        <f>IF($I1423="n/a",0,IF(CA$4&lt;=$C1444,0,IF(SUM($C1444,$I1423)&gt;CA$4,$P1434/$I1423,$P1434-SUM($I1444:BZ1444))))</f>
        <v>0</v>
      </c>
      <c r="CB1444" s="33">
        <f>IF($I1423="n/a",0,IF(CB$4&lt;=$C1444,0,IF(SUM($C1444,$I1423)&gt;CB$4,$P1434/$I1423,$P1434-SUM($I1444:CA1444))))</f>
        <v>0</v>
      </c>
      <c r="CC1444" s="33">
        <f>IF($I1423="n/a",0,IF(CC$4&lt;=$C1444,0,IF(SUM($C1444,$I1423)&gt;CC$4,$P1434/$I1423,$P1434-SUM($I1444:CB1444))))</f>
        <v>0</v>
      </c>
      <c r="CD1444" s="33">
        <f>IF($I1423="n/a",0,IF(CD$4&lt;=$C1444,0,IF(SUM($C1444,$I1423)&gt;CD$4,$P1434/$I1423,$P1434-SUM($I1444:CC1444))))</f>
        <v>0</v>
      </c>
      <c r="CE1444" s="33">
        <f>IF($I1423="n/a",0,IF(CE$4&lt;=$C1444,0,IF(SUM($C1444,$I1423)&gt;CE$4,$P1434/$I1423,$P1434-SUM($I1444:CD1444))))</f>
        <v>0</v>
      </c>
      <c r="CF1444" s="33">
        <f>IF($I1423="n/a",0,IF(CF$4&lt;=$C1444,0,IF(SUM($C1444,$I1423)&gt;CF$4,$P1434/$I1423,$P1434-SUM($I1444:CE1444))))</f>
        <v>0</v>
      </c>
    </row>
    <row r="1445" spans="1:84" ht="12.75" customHeight="1">
      <c r="C1445" s="202">
        <v>2023</v>
      </c>
      <c r="D1445" s="21" t="s">
        <v>53</v>
      </c>
      <c r="E1445" s="21" t="s">
        <v>197</v>
      </c>
      <c r="I1445" s="31"/>
      <c r="J1445" s="31">
        <f>IF($I1423="n/a",0,IF(J$4&lt;=$C1445,0,IF(SUM($C1445,$I1423)&gt;J$4,$Q1434/$I1423,$Q1434-SUM($I1445:I1445))))</f>
        <v>0</v>
      </c>
      <c r="K1445" s="31">
        <f>IF($I1423="n/a",0,IF(K$4&lt;=$C1445,0,IF(SUM($C1445,$I1423)&gt;K$4,$Q1434/$I1423,$Q1434-SUM($I1445:J1445))))</f>
        <v>0</v>
      </c>
      <c r="L1445" s="31">
        <f>IF($I1423="n/a",0,IF(L$4&lt;=$C1445,0,IF(SUM($C1445,$I1423)&gt;L$4,$Q1434/$I1423,$Q1434-SUM($I1445:K1445))))</f>
        <v>0</v>
      </c>
      <c r="M1445" s="31">
        <f>IF($I1423="n/a",0,IF(M$4&lt;=$C1445,0,IF(SUM($C1445,$I1423)&gt;M$4,$Q1434/$I1423,$Q1434-SUM($I1445:L1445))))</f>
        <v>0</v>
      </c>
      <c r="N1445" s="31">
        <f>IF($I1423="n/a",0,IF(N$4&lt;=$C1445,0,IF(SUM($C1445,$I1423)&gt;N$4,$Q1434/$I1423,$Q1434-SUM($I1445:M1445))))</f>
        <v>0</v>
      </c>
      <c r="O1445" s="31">
        <f>IF($I1423="n/a",0,IF(O$4&lt;=$C1445,0,IF(SUM($C1445,$I1423)&gt;O$4,$Q1434/$I1423,$Q1434-SUM($I1445:N1445))))</f>
        <v>0</v>
      </c>
      <c r="P1445" s="31">
        <f>IF($I1423="n/a",0,IF(P$4&lt;=$C1445,0,IF(SUM($C1445,$I1423)&gt;P$4,$Q1434/$I1423,$Q1434-SUM($I1445:O1445))))</f>
        <v>0</v>
      </c>
      <c r="Q1445" s="31">
        <f>IF($I1423="n/a",0,IF(Q$4&lt;=$C1445,0,IF(SUM($C1445,$I1423)&gt;Q$4,$Q1434/$I1423,$Q1434-SUM($I1445:P1445))))</f>
        <v>0</v>
      </c>
      <c r="R1445" s="31">
        <f>IF($I1423="n/a",0,IF(R$4&lt;=$C1445,0,IF(SUM($C1445,$I1423)&gt;R$4,$Q1434/$I1423,$Q1434-SUM($I1445:Q1445))))</f>
        <v>0</v>
      </c>
      <c r="S1445" s="31">
        <f>IF($I1423="n/a",0,IF(S$4&lt;=$C1445,0,IF(SUM($C1445,$I1423)&gt;S$4,$Q1434/$I1423,$Q1434-SUM($I1445:R1445))))</f>
        <v>0</v>
      </c>
      <c r="T1445" s="31">
        <f>IF($I1423="n/a",0,IF(T$4&lt;=$C1445,0,IF(SUM($C1445,$I1423)&gt;T$4,$Q1434/$I1423,$Q1434-SUM($I1445:S1445))))</f>
        <v>0</v>
      </c>
      <c r="U1445" s="31">
        <f>IF($I1423="n/a",0,IF(U$4&lt;=$C1445,0,IF(SUM($C1445,$I1423)&gt;U$4,$Q1434/$I1423,$Q1434-SUM($I1445:T1445))))</f>
        <v>0</v>
      </c>
      <c r="V1445" s="31">
        <f>IF($I1423="n/a",0,IF(V$4&lt;=$C1445,0,IF(SUM($C1445,$I1423)&gt;V$4,$Q1434/$I1423,$Q1434-SUM($I1445:U1445))))</f>
        <v>0</v>
      </c>
      <c r="W1445" s="31">
        <f>IF($I1423="n/a",0,IF(W$4&lt;=$C1445,0,IF(SUM($C1445,$I1423)&gt;W$4,$Q1434/$I1423,$Q1434-SUM($I1445:V1445))))</f>
        <v>0</v>
      </c>
      <c r="X1445" s="31">
        <f>IF($I1423="n/a",0,IF(X$4&lt;=$C1445,0,IF(SUM($C1445,$I1423)&gt;X$4,$Q1434/$I1423,$Q1434-SUM($I1445:W1445))))</f>
        <v>0</v>
      </c>
      <c r="Y1445" s="31">
        <f>IF($I1423="n/a",0,IF(Y$4&lt;=$C1445,0,IF(SUM($C1445,$I1423)&gt;Y$4,$Q1434/$I1423,$Q1434-SUM($I1445:X1445))))</f>
        <v>0</v>
      </c>
      <c r="Z1445" s="31">
        <f>IF($I1423="n/a",0,IF(Z$4&lt;=$C1445,0,IF(SUM($C1445,$I1423)&gt;Z$4,$Q1434/$I1423,$Q1434-SUM($I1445:Y1445))))</f>
        <v>0</v>
      </c>
      <c r="AA1445" s="31">
        <f>IF($I1423="n/a",0,IF(AA$4&lt;=$C1445,0,IF(SUM($C1445,$I1423)&gt;AA$4,$Q1434/$I1423,$Q1434-SUM($I1445:Z1445))))</f>
        <v>0</v>
      </c>
      <c r="AB1445" s="31">
        <f>IF($I1423="n/a",0,IF(AB$4&lt;=$C1445,0,IF(SUM($C1445,$I1423)&gt;AB$4,$Q1434/$I1423,$Q1434-SUM($I1445:AA1445))))</f>
        <v>0</v>
      </c>
      <c r="AC1445" s="31">
        <f>IF($I1423="n/a",0,IF(AC$4&lt;=$C1445,0,IF(SUM($C1445,$I1423)&gt;AC$4,$Q1434/$I1423,$Q1434-SUM($I1445:AB1445))))</f>
        <v>0</v>
      </c>
      <c r="AD1445" s="31">
        <f>IF($I1423="n/a",0,IF(AD$4&lt;=$C1445,0,IF(SUM($C1445,$I1423)&gt;AD$4,$Q1434/$I1423,$Q1434-SUM($I1445:AC1445))))</f>
        <v>0</v>
      </c>
      <c r="AE1445" s="31">
        <f>IF($I1423="n/a",0,IF(AE$4&lt;=$C1445,0,IF(SUM($C1445,$I1423)&gt;AE$4,$Q1434/$I1423,$Q1434-SUM($I1445:AD1445))))</f>
        <v>0</v>
      </c>
      <c r="AF1445" s="31">
        <f>IF($I1423="n/a",0,IF(AF$4&lt;=$C1445,0,IF(SUM($C1445,$I1423)&gt;AF$4,$Q1434/$I1423,$Q1434-SUM($I1445:AE1445))))</f>
        <v>0</v>
      </c>
      <c r="AG1445" s="31">
        <f>IF($I1423="n/a",0,IF(AG$4&lt;=$C1445,0,IF(SUM($C1445,$I1423)&gt;AG$4,$Q1434/$I1423,$Q1434-SUM($I1445:AF1445))))</f>
        <v>0</v>
      </c>
      <c r="AH1445" s="31">
        <f>IF($I1423="n/a",0,IF(AH$4&lt;=$C1445,0,IF(SUM($C1445,$I1423)&gt;AH$4,$Q1434/$I1423,$Q1434-SUM($I1445:AG1445))))</f>
        <v>0</v>
      </c>
      <c r="AI1445" s="31">
        <f>IF($I1423="n/a",0,IF(AI$4&lt;=$C1445,0,IF(SUM($C1445,$I1423)&gt;AI$4,$Q1434/$I1423,$Q1434-SUM($I1445:AH1445))))</f>
        <v>0</v>
      </c>
      <c r="AJ1445" s="31">
        <f>IF($I1423="n/a",0,IF(AJ$4&lt;=$C1445,0,IF(SUM($C1445,$I1423)&gt;AJ$4,$Q1434/$I1423,$Q1434-SUM($I1445:AI1445))))</f>
        <v>0</v>
      </c>
      <c r="AK1445" s="31">
        <f>IF($I1423="n/a",0,IF(AK$4&lt;=$C1445,0,IF(SUM($C1445,$I1423)&gt;AK$4,$Q1434/$I1423,$Q1434-SUM($I1445:AJ1445))))</f>
        <v>0</v>
      </c>
      <c r="AL1445" s="31">
        <f>IF($I1423="n/a",0,IF(AL$4&lt;=$C1445,0,IF(SUM($C1445,$I1423)&gt;AL$4,$Q1434/$I1423,$Q1434-SUM($I1445:AK1445))))</f>
        <v>0</v>
      </c>
      <c r="AM1445" s="31">
        <f>IF($I1423="n/a",0,IF(AM$4&lt;=$C1445,0,IF(SUM($C1445,$I1423)&gt;AM$4,$Q1434/$I1423,$Q1434-SUM($I1445:AL1445))))</f>
        <v>0</v>
      </c>
      <c r="AN1445" s="31">
        <f>IF($I1423="n/a",0,IF(AN$4&lt;=$C1445,0,IF(SUM($C1445,$I1423)&gt;AN$4,$Q1434/$I1423,$Q1434-SUM($I1445:AM1445))))</f>
        <v>0</v>
      </c>
      <c r="AO1445" s="31">
        <f>IF($I1423="n/a",0,IF(AO$4&lt;=$C1445,0,IF(SUM($C1445,$I1423)&gt;AO$4,$Q1434/$I1423,$Q1434-SUM($I1445:AN1445))))</f>
        <v>0</v>
      </c>
      <c r="AP1445" s="31">
        <f>IF($I1423="n/a",0,IF(AP$4&lt;=$C1445,0,IF(SUM($C1445,$I1423)&gt;AP$4,$Q1434/$I1423,$Q1434-SUM($I1445:AO1445))))</f>
        <v>0</v>
      </c>
      <c r="AQ1445" s="31">
        <f>IF($I1423="n/a",0,IF(AQ$4&lt;=$C1445,0,IF(SUM($C1445,$I1423)&gt;AQ$4,$Q1434/$I1423,$Q1434-SUM($I1445:AP1445))))</f>
        <v>0</v>
      </c>
      <c r="AR1445" s="31">
        <f>IF($I1423="n/a",0,IF(AR$4&lt;=$C1445,0,IF(SUM($C1445,$I1423)&gt;AR$4,$Q1434/$I1423,$Q1434-SUM($I1445:AQ1445))))</f>
        <v>0</v>
      </c>
      <c r="AS1445" s="31">
        <f>IF($I1423="n/a",0,IF(AS$4&lt;=$C1445,0,IF(SUM($C1445,$I1423)&gt;AS$4,$Q1434/$I1423,$Q1434-SUM($I1445:AR1445))))</f>
        <v>0</v>
      </c>
      <c r="AT1445" s="31">
        <f>IF($I1423="n/a",0,IF(AT$4&lt;=$C1445,0,IF(SUM($C1445,$I1423)&gt;AT$4,$Q1434/$I1423,$Q1434-SUM($I1445:AS1445))))</f>
        <v>0</v>
      </c>
      <c r="AU1445" s="31">
        <f>IF($I1423="n/a",0,IF(AU$4&lt;=$C1445,0,IF(SUM($C1445,$I1423)&gt;AU$4,$Q1434/$I1423,$Q1434-SUM($I1445:AT1445))))</f>
        <v>0</v>
      </c>
      <c r="AV1445" s="31">
        <f>IF($I1423="n/a",0,IF(AV$4&lt;=$C1445,0,IF(SUM($C1445,$I1423)&gt;AV$4,$Q1434/$I1423,$Q1434-SUM($I1445:AU1445))))</f>
        <v>0</v>
      </c>
      <c r="AW1445" s="31">
        <f>IF($I1423="n/a",0,IF(AW$4&lt;=$C1445,0,IF(SUM($C1445,$I1423)&gt;AW$4,$Q1434/$I1423,$Q1434-SUM($I1445:AV1445))))</f>
        <v>0</v>
      </c>
      <c r="AX1445" s="31">
        <f>IF($I1423="n/a",0,IF(AX$4&lt;=$C1445,0,IF(SUM($C1445,$I1423)&gt;AX$4,$Q1434/$I1423,$Q1434-SUM($I1445:AW1445))))</f>
        <v>0</v>
      </c>
      <c r="AY1445" s="31">
        <f>IF($I1423="n/a",0,IF(AY$4&lt;=$C1445,0,IF(SUM($C1445,$I1423)&gt;AY$4,$Q1434/$I1423,$Q1434-SUM($I1445:AX1445))))</f>
        <v>0</v>
      </c>
      <c r="AZ1445" s="31">
        <f>IF($I1423="n/a",0,IF(AZ$4&lt;=$C1445,0,IF(SUM($C1445,$I1423)&gt;AZ$4,$Q1434/$I1423,$Q1434-SUM($I1445:AY1445))))</f>
        <v>0</v>
      </c>
      <c r="BA1445" s="31">
        <f>IF($I1423="n/a",0,IF(BA$4&lt;=$C1445,0,IF(SUM($C1445,$I1423)&gt;BA$4,$Q1434/$I1423,$Q1434-SUM($I1445:AZ1445))))</f>
        <v>0</v>
      </c>
      <c r="BB1445" s="31">
        <f>IF($I1423="n/a",0,IF(BB$4&lt;=$C1445,0,IF(SUM($C1445,$I1423)&gt;BB$4,$Q1434/$I1423,$Q1434-SUM($I1445:BA1445))))</f>
        <v>0</v>
      </c>
      <c r="BC1445" s="31">
        <f>IF($I1423="n/a",0,IF(BC$4&lt;=$C1445,0,IF(SUM($C1445,$I1423)&gt;BC$4,$Q1434/$I1423,$Q1434-SUM($I1445:BB1445))))</f>
        <v>0</v>
      </c>
      <c r="BD1445" s="31">
        <f>IF($I1423="n/a",0,IF(BD$4&lt;=$C1445,0,IF(SUM($C1445,$I1423)&gt;BD$4,$Q1434/$I1423,$Q1434-SUM($I1445:BC1445))))</f>
        <v>0</v>
      </c>
      <c r="BE1445" s="31">
        <f>IF($I1423="n/a",0,IF(BE$4&lt;=$C1445,0,IF(SUM($C1445,$I1423)&gt;BE$4,$Q1434/$I1423,$Q1434-SUM($I1445:BD1445))))</f>
        <v>0</v>
      </c>
      <c r="BF1445" s="31">
        <f>IF($I1423="n/a",0,IF(BF$4&lt;=$C1445,0,IF(SUM($C1445,$I1423)&gt;BF$4,$Q1434/$I1423,$Q1434-SUM($I1445:BE1445))))</f>
        <v>0</v>
      </c>
      <c r="BG1445" s="31">
        <f>IF($I1423="n/a",0,IF(BG$4&lt;=$C1445,0,IF(SUM($C1445,$I1423)&gt;BG$4,$Q1434/$I1423,$Q1434-SUM($I1445:BF1445))))</f>
        <v>0</v>
      </c>
      <c r="BH1445" s="31">
        <f>IF($I1423="n/a",0,IF(BH$4&lt;=$C1445,0,IF(SUM($C1445,$I1423)&gt;BH$4,$Q1434/$I1423,$Q1434-SUM($I1445:BG1445))))</f>
        <v>0</v>
      </c>
      <c r="BI1445" s="31">
        <f>IF($I1423="n/a",0,IF(BI$4&lt;=$C1445,0,IF(SUM($C1445,$I1423)&gt;BI$4,$Q1434/$I1423,$Q1434-SUM($I1445:BH1445))))</f>
        <v>0</v>
      </c>
      <c r="BJ1445" s="31">
        <f>IF($I1423="n/a",0,IF(BJ$4&lt;=$C1445,0,IF(SUM($C1445,$I1423)&gt;BJ$4,$Q1434/$I1423,$Q1434-SUM($I1445:BI1445))))</f>
        <v>0</v>
      </c>
      <c r="BK1445" s="31">
        <f>IF($I1423="n/a",0,IF(BK$4&lt;=$C1445,0,IF(SUM($C1445,$I1423)&gt;BK$4,$Q1434/$I1423,$Q1434-SUM($I1445:BJ1445))))</f>
        <v>0</v>
      </c>
      <c r="BL1445" s="31">
        <f>IF($I1423="n/a",0,IF(BL$4&lt;=$C1445,0,IF(SUM($C1445,$I1423)&gt;BL$4,$Q1434/$I1423,$Q1434-SUM($I1445:BK1445))))</f>
        <v>0</v>
      </c>
      <c r="BM1445" s="31">
        <f>IF($I1423="n/a",0,IF(BM$4&lt;=$C1445,0,IF(SUM($C1445,$I1423)&gt;BM$4,$Q1434/$I1423,$Q1434-SUM($I1445:BL1445))))</f>
        <v>0</v>
      </c>
      <c r="BN1445" s="31">
        <f>IF($I1423="n/a",0,IF(BN$4&lt;=$C1445,0,IF(SUM($C1445,$I1423)&gt;BN$4,$Q1434/$I1423,$Q1434-SUM($I1445:BM1445))))</f>
        <v>0</v>
      </c>
      <c r="BO1445" s="31">
        <f>IF($I1423="n/a",0,IF(BO$4&lt;=$C1445,0,IF(SUM($C1445,$I1423)&gt;BO$4,$Q1434/$I1423,$Q1434-SUM($I1445:BN1445))))</f>
        <v>0</v>
      </c>
      <c r="BP1445" s="31">
        <f>IF($I1423="n/a",0,IF(BP$4&lt;=$C1445,0,IF(SUM($C1445,$I1423)&gt;BP$4,$Q1434/$I1423,$Q1434-SUM($I1445:BO1445))))</f>
        <v>0</v>
      </c>
      <c r="BQ1445" s="31">
        <f>IF($I1423="n/a",0,IF(BQ$4&lt;=$C1445,0,IF(SUM($C1445,$I1423)&gt;BQ$4,$Q1434/$I1423,$Q1434-SUM($I1445:BP1445))))</f>
        <v>0</v>
      </c>
      <c r="BR1445" s="31">
        <f>IF($I1423="n/a",0,IF(BR$4&lt;=$C1445,0,IF(SUM($C1445,$I1423)&gt;BR$4,$Q1434/$I1423,$Q1434-SUM($I1445:BQ1445))))</f>
        <v>0</v>
      </c>
      <c r="BS1445" s="31">
        <f>IF($I1423="n/a",0,IF(BS$4&lt;=$C1445,0,IF(SUM($C1445,$I1423)&gt;BS$4,$Q1434/$I1423,$Q1434-SUM($I1445:BR1445))))</f>
        <v>0</v>
      </c>
      <c r="BT1445" s="31">
        <f>IF($I1423="n/a",0,IF(BT$4&lt;=$C1445,0,IF(SUM($C1445,$I1423)&gt;BT$4,$Q1434/$I1423,$Q1434-SUM($I1445:BS1445))))</f>
        <v>0</v>
      </c>
      <c r="BU1445" s="31">
        <f>IF($I1423="n/a",0,IF(BU$4&lt;=$C1445,0,IF(SUM($C1445,$I1423)&gt;BU$4,$Q1434/$I1423,$Q1434-SUM($I1445:BT1445))))</f>
        <v>0</v>
      </c>
      <c r="BV1445" s="31">
        <f>IF($I1423="n/a",0,IF(BV$4&lt;=$C1445,0,IF(SUM($C1445,$I1423)&gt;BV$4,$Q1434/$I1423,$Q1434-SUM($I1445:BU1445))))</f>
        <v>0</v>
      </c>
      <c r="BW1445" s="31">
        <f>IF($I1423="n/a",0,IF(BW$4&lt;=$C1445,0,IF(SUM($C1445,$I1423)&gt;BW$4,$Q1434/$I1423,$Q1434-SUM($I1445:BV1445))))</f>
        <v>0</v>
      </c>
      <c r="BX1445" s="31">
        <f>IF($I1423="n/a",0,IF(BX$4&lt;=$C1445,0,IF(SUM($C1445,$I1423)&gt;BX$4,$Q1434/$I1423,$Q1434-SUM($I1445:BW1445))))</f>
        <v>0</v>
      </c>
      <c r="BY1445" s="31">
        <f>IF($I1423="n/a",0,IF(BY$4&lt;=$C1445,0,IF(SUM($C1445,$I1423)&gt;BY$4,$Q1434/$I1423,$Q1434-SUM($I1445:BX1445))))</f>
        <v>0</v>
      </c>
      <c r="BZ1445" s="31">
        <f>IF($I1423="n/a",0,IF(BZ$4&lt;=$C1445,0,IF(SUM($C1445,$I1423)&gt;BZ$4,$Q1434/$I1423,$Q1434-SUM($I1445:BY1445))))</f>
        <v>0</v>
      </c>
      <c r="CA1445" s="31">
        <f>IF($I1423="n/a",0,IF(CA$4&lt;=$C1445,0,IF(SUM($C1445,$I1423)&gt;CA$4,$Q1434/$I1423,$Q1434-SUM($I1445:BZ1445))))</f>
        <v>0</v>
      </c>
      <c r="CB1445" s="31">
        <f>IF($I1423="n/a",0,IF(CB$4&lt;=$C1445,0,IF(SUM($C1445,$I1423)&gt;CB$4,$Q1434/$I1423,$Q1434-SUM($I1445:CA1445))))</f>
        <v>0</v>
      </c>
      <c r="CC1445" s="31">
        <f>IF($I1423="n/a",0,IF(CC$4&lt;=$C1445,0,IF(SUM($C1445,$I1423)&gt;CC$4,$Q1434/$I1423,$Q1434-SUM($I1445:CB1445))))</f>
        <v>0</v>
      </c>
      <c r="CD1445" s="31">
        <f>IF($I1423="n/a",0,IF(CD$4&lt;=$C1445,0,IF(SUM($C1445,$I1423)&gt;CD$4,$Q1434/$I1423,$Q1434-SUM($I1445:CC1445))))</f>
        <v>0</v>
      </c>
      <c r="CE1445" s="31">
        <f>IF($I1423="n/a",0,IF(CE$4&lt;=$C1445,0,IF(SUM($C1445,$I1423)&gt;CE$4,$Q1434/$I1423,$Q1434-SUM($I1445:CD1445))))</f>
        <v>0</v>
      </c>
      <c r="CF1445" s="31">
        <f>IF($I1423="n/a",0,IF(CF$4&lt;=$C1445,0,IF(SUM($C1445,$I1423)&gt;CF$4,$Q1434/$I1423,$Q1434-SUM($I1445:CE1445))))</f>
        <v>0</v>
      </c>
    </row>
    <row r="1446" spans="1:84" ht="12.75" customHeight="1">
      <c r="C1446" s="202">
        <v>2024</v>
      </c>
      <c r="D1446" s="21" t="s">
        <v>54</v>
      </c>
      <c r="E1446" s="21" t="s">
        <v>197</v>
      </c>
      <c r="I1446" s="31"/>
      <c r="J1446" s="31">
        <f>IF($I1423="n/a",0,IF(J$4&lt;=$C1446,0,IF(SUM($C1446,$I1423)&gt;J$4,$R1434/$I1423,$R1434-SUM($I1446:I1446))))</f>
        <v>0</v>
      </c>
      <c r="K1446" s="31">
        <f>IF($I1423="n/a",0,IF(K$4&lt;=$C1446,0,IF(SUM($C1446,$I1423)&gt;K$4,$R1434/$I1423,$R1434-SUM($I1446:J1446))))</f>
        <v>0</v>
      </c>
      <c r="L1446" s="31">
        <f>IF($I1423="n/a",0,IF(L$4&lt;=$C1446,0,IF(SUM($C1446,$I1423)&gt;L$4,$R1434/$I1423,$R1434-SUM($I1446:K1446))))</f>
        <v>0</v>
      </c>
      <c r="M1446" s="31">
        <f>IF($I1423="n/a",0,IF(M$4&lt;=$C1446,0,IF(SUM($C1446,$I1423)&gt;M$4,$R1434/$I1423,$R1434-SUM($I1446:L1446))))</f>
        <v>0</v>
      </c>
      <c r="N1446" s="31">
        <f>IF($I1423="n/a",0,IF(N$4&lt;=$C1446,0,IF(SUM($C1446,$I1423)&gt;N$4,$R1434/$I1423,$R1434-SUM($I1446:M1446))))</f>
        <v>0</v>
      </c>
      <c r="O1446" s="31">
        <f>IF($I1423="n/a",0,IF(O$4&lt;=$C1446,0,IF(SUM($C1446,$I1423)&gt;O$4,$R1434/$I1423,$R1434-SUM($I1446:N1446))))</f>
        <v>0</v>
      </c>
      <c r="P1446" s="31">
        <f>IF($I1423="n/a",0,IF(P$4&lt;=$C1446,0,IF(SUM($C1446,$I1423)&gt;P$4,$R1434/$I1423,$R1434-SUM($I1446:O1446))))</f>
        <v>0</v>
      </c>
      <c r="Q1446" s="31">
        <f>IF($I1423="n/a",0,IF(Q$4&lt;=$C1446,0,IF(SUM($C1446,$I1423)&gt;Q$4,$R1434/$I1423,$R1434-SUM($I1446:P1446))))</f>
        <v>0</v>
      </c>
      <c r="R1446" s="31">
        <f>IF($I1423="n/a",0,IF(R$4&lt;=$C1446,0,IF(SUM($C1446,$I1423)&gt;R$4,$R1434/$I1423,$R1434-SUM($I1446:Q1446))))</f>
        <v>0</v>
      </c>
      <c r="S1446" s="31">
        <f>IF($I1423="n/a",0,IF(S$4&lt;=$C1446,0,IF(SUM($C1446,$I1423)&gt;S$4,$R1434/$I1423,$R1434-SUM($I1446:R1446))))</f>
        <v>0</v>
      </c>
      <c r="T1446" s="31">
        <f>IF($I1423="n/a",0,IF(T$4&lt;=$C1446,0,IF(SUM($C1446,$I1423)&gt;T$4,$R1434/$I1423,$R1434-SUM($I1446:S1446))))</f>
        <v>0</v>
      </c>
      <c r="U1446" s="31">
        <f>IF($I1423="n/a",0,IF(U$4&lt;=$C1446,0,IF(SUM($C1446,$I1423)&gt;U$4,$R1434/$I1423,$R1434-SUM($I1446:T1446))))</f>
        <v>0</v>
      </c>
      <c r="V1446" s="31">
        <f>IF($I1423="n/a",0,IF(V$4&lt;=$C1446,0,IF(SUM($C1446,$I1423)&gt;V$4,$R1434/$I1423,$R1434-SUM($I1446:U1446))))</f>
        <v>0</v>
      </c>
      <c r="W1446" s="31">
        <f>IF($I1423="n/a",0,IF(W$4&lt;=$C1446,0,IF(SUM($C1446,$I1423)&gt;W$4,$R1434/$I1423,$R1434-SUM($I1446:V1446))))</f>
        <v>0</v>
      </c>
      <c r="X1446" s="31">
        <f>IF($I1423="n/a",0,IF(X$4&lt;=$C1446,0,IF(SUM($C1446,$I1423)&gt;X$4,$R1434/$I1423,$R1434-SUM($I1446:W1446))))</f>
        <v>0</v>
      </c>
      <c r="Y1446" s="31">
        <f>IF($I1423="n/a",0,IF(Y$4&lt;=$C1446,0,IF(SUM($C1446,$I1423)&gt;Y$4,$R1434/$I1423,$R1434-SUM($I1446:X1446))))</f>
        <v>0</v>
      </c>
      <c r="Z1446" s="31">
        <f>IF($I1423="n/a",0,IF(Z$4&lt;=$C1446,0,IF(SUM($C1446,$I1423)&gt;Z$4,$R1434/$I1423,$R1434-SUM($I1446:Y1446))))</f>
        <v>0</v>
      </c>
      <c r="AA1446" s="31">
        <f>IF($I1423="n/a",0,IF(AA$4&lt;=$C1446,0,IF(SUM($C1446,$I1423)&gt;AA$4,$R1434/$I1423,$R1434-SUM($I1446:Z1446))))</f>
        <v>0</v>
      </c>
      <c r="AB1446" s="31">
        <f>IF($I1423="n/a",0,IF(AB$4&lt;=$C1446,0,IF(SUM($C1446,$I1423)&gt;AB$4,$R1434/$I1423,$R1434-SUM($I1446:AA1446))))</f>
        <v>0</v>
      </c>
      <c r="AC1446" s="31">
        <f>IF($I1423="n/a",0,IF(AC$4&lt;=$C1446,0,IF(SUM($C1446,$I1423)&gt;AC$4,$R1434/$I1423,$R1434-SUM($I1446:AB1446))))</f>
        <v>0</v>
      </c>
      <c r="AD1446" s="31">
        <f>IF($I1423="n/a",0,IF(AD$4&lt;=$C1446,0,IF(SUM($C1446,$I1423)&gt;AD$4,$R1434/$I1423,$R1434-SUM($I1446:AC1446))))</f>
        <v>0</v>
      </c>
      <c r="AE1446" s="31">
        <f>IF($I1423="n/a",0,IF(AE$4&lt;=$C1446,0,IF(SUM($C1446,$I1423)&gt;AE$4,$R1434/$I1423,$R1434-SUM($I1446:AD1446))))</f>
        <v>0</v>
      </c>
      <c r="AF1446" s="31">
        <f>IF($I1423="n/a",0,IF(AF$4&lt;=$C1446,0,IF(SUM($C1446,$I1423)&gt;AF$4,$R1434/$I1423,$R1434-SUM($I1446:AE1446))))</f>
        <v>0</v>
      </c>
      <c r="AG1446" s="31">
        <f>IF($I1423="n/a",0,IF(AG$4&lt;=$C1446,0,IF(SUM($C1446,$I1423)&gt;AG$4,$R1434/$I1423,$R1434-SUM($I1446:AF1446))))</f>
        <v>0</v>
      </c>
      <c r="AH1446" s="31">
        <f>IF($I1423="n/a",0,IF(AH$4&lt;=$C1446,0,IF(SUM($C1446,$I1423)&gt;AH$4,$R1434/$I1423,$R1434-SUM($I1446:AG1446))))</f>
        <v>0</v>
      </c>
      <c r="AI1446" s="31">
        <f>IF($I1423="n/a",0,IF(AI$4&lt;=$C1446,0,IF(SUM($C1446,$I1423)&gt;AI$4,$R1434/$I1423,$R1434-SUM($I1446:AH1446))))</f>
        <v>0</v>
      </c>
      <c r="AJ1446" s="31">
        <f>IF($I1423="n/a",0,IF(AJ$4&lt;=$C1446,0,IF(SUM($C1446,$I1423)&gt;AJ$4,$R1434/$I1423,$R1434-SUM($I1446:AI1446))))</f>
        <v>0</v>
      </c>
      <c r="AK1446" s="31">
        <f>IF($I1423="n/a",0,IF(AK$4&lt;=$C1446,0,IF(SUM($C1446,$I1423)&gt;AK$4,$R1434/$I1423,$R1434-SUM($I1446:AJ1446))))</f>
        <v>0</v>
      </c>
      <c r="AL1446" s="31">
        <f>IF($I1423="n/a",0,IF(AL$4&lt;=$C1446,0,IF(SUM($C1446,$I1423)&gt;AL$4,$R1434/$I1423,$R1434-SUM($I1446:AK1446))))</f>
        <v>0</v>
      </c>
      <c r="AM1446" s="31">
        <f>IF($I1423="n/a",0,IF(AM$4&lt;=$C1446,0,IF(SUM($C1446,$I1423)&gt;AM$4,$R1434/$I1423,$R1434-SUM($I1446:AL1446))))</f>
        <v>0</v>
      </c>
      <c r="AN1446" s="31">
        <f>IF($I1423="n/a",0,IF(AN$4&lt;=$C1446,0,IF(SUM($C1446,$I1423)&gt;AN$4,$R1434/$I1423,$R1434-SUM($I1446:AM1446))))</f>
        <v>0</v>
      </c>
      <c r="AO1446" s="31">
        <f>IF($I1423="n/a",0,IF(AO$4&lt;=$C1446,0,IF(SUM($C1446,$I1423)&gt;AO$4,$R1434/$I1423,$R1434-SUM($I1446:AN1446))))</f>
        <v>0</v>
      </c>
      <c r="AP1446" s="31">
        <f>IF($I1423="n/a",0,IF(AP$4&lt;=$C1446,0,IF(SUM($C1446,$I1423)&gt;AP$4,$R1434/$I1423,$R1434-SUM($I1446:AO1446))))</f>
        <v>0</v>
      </c>
      <c r="AQ1446" s="31">
        <f>IF($I1423="n/a",0,IF(AQ$4&lt;=$C1446,0,IF(SUM($C1446,$I1423)&gt;AQ$4,$R1434/$I1423,$R1434-SUM($I1446:AP1446))))</f>
        <v>0</v>
      </c>
      <c r="AR1446" s="31">
        <f>IF($I1423="n/a",0,IF(AR$4&lt;=$C1446,0,IF(SUM($C1446,$I1423)&gt;AR$4,$R1434/$I1423,$R1434-SUM($I1446:AQ1446))))</f>
        <v>0</v>
      </c>
      <c r="AS1446" s="31">
        <f>IF($I1423="n/a",0,IF(AS$4&lt;=$C1446,0,IF(SUM($C1446,$I1423)&gt;AS$4,$R1434/$I1423,$R1434-SUM($I1446:AR1446))))</f>
        <v>0</v>
      </c>
      <c r="AT1446" s="31">
        <f>IF($I1423="n/a",0,IF(AT$4&lt;=$C1446,0,IF(SUM($C1446,$I1423)&gt;AT$4,$R1434/$I1423,$R1434-SUM($I1446:AS1446))))</f>
        <v>0</v>
      </c>
      <c r="AU1446" s="31">
        <f>IF($I1423="n/a",0,IF(AU$4&lt;=$C1446,0,IF(SUM($C1446,$I1423)&gt;AU$4,$R1434/$I1423,$R1434-SUM($I1446:AT1446))))</f>
        <v>0</v>
      </c>
      <c r="AV1446" s="31">
        <f>IF($I1423="n/a",0,IF(AV$4&lt;=$C1446,0,IF(SUM($C1446,$I1423)&gt;AV$4,$R1434/$I1423,$R1434-SUM($I1446:AU1446))))</f>
        <v>0</v>
      </c>
      <c r="AW1446" s="31">
        <f>IF($I1423="n/a",0,IF(AW$4&lt;=$C1446,0,IF(SUM($C1446,$I1423)&gt;AW$4,$R1434/$I1423,$R1434-SUM($I1446:AV1446))))</f>
        <v>0</v>
      </c>
      <c r="AX1446" s="31">
        <f>IF($I1423="n/a",0,IF(AX$4&lt;=$C1446,0,IF(SUM($C1446,$I1423)&gt;AX$4,$R1434/$I1423,$R1434-SUM($I1446:AW1446))))</f>
        <v>0</v>
      </c>
      <c r="AY1446" s="31">
        <f>IF($I1423="n/a",0,IF(AY$4&lt;=$C1446,0,IF(SUM($C1446,$I1423)&gt;AY$4,$R1434/$I1423,$R1434-SUM($I1446:AX1446))))</f>
        <v>0</v>
      </c>
      <c r="AZ1446" s="31">
        <f>IF($I1423="n/a",0,IF(AZ$4&lt;=$C1446,0,IF(SUM($C1446,$I1423)&gt;AZ$4,$R1434/$I1423,$R1434-SUM($I1446:AY1446))))</f>
        <v>0</v>
      </c>
      <c r="BA1446" s="31">
        <f>IF($I1423="n/a",0,IF(BA$4&lt;=$C1446,0,IF(SUM($C1446,$I1423)&gt;BA$4,$R1434/$I1423,$R1434-SUM($I1446:AZ1446))))</f>
        <v>0</v>
      </c>
      <c r="BB1446" s="31">
        <f>IF($I1423="n/a",0,IF(BB$4&lt;=$C1446,0,IF(SUM($C1446,$I1423)&gt;BB$4,$R1434/$I1423,$R1434-SUM($I1446:BA1446))))</f>
        <v>0</v>
      </c>
      <c r="BC1446" s="31">
        <f>IF($I1423="n/a",0,IF(BC$4&lt;=$C1446,0,IF(SUM($C1446,$I1423)&gt;BC$4,$R1434/$I1423,$R1434-SUM($I1446:BB1446))))</f>
        <v>0</v>
      </c>
      <c r="BD1446" s="31">
        <f>IF($I1423="n/a",0,IF(BD$4&lt;=$C1446,0,IF(SUM($C1446,$I1423)&gt;BD$4,$R1434/$I1423,$R1434-SUM($I1446:BC1446))))</f>
        <v>0</v>
      </c>
      <c r="BE1446" s="31">
        <f>IF($I1423="n/a",0,IF(BE$4&lt;=$C1446,0,IF(SUM($C1446,$I1423)&gt;BE$4,$R1434/$I1423,$R1434-SUM($I1446:BD1446))))</f>
        <v>0</v>
      </c>
      <c r="BF1446" s="31">
        <f>IF($I1423="n/a",0,IF(BF$4&lt;=$C1446,0,IF(SUM($C1446,$I1423)&gt;BF$4,$R1434/$I1423,$R1434-SUM($I1446:BE1446))))</f>
        <v>0</v>
      </c>
      <c r="BG1446" s="31">
        <f>IF($I1423="n/a",0,IF(BG$4&lt;=$C1446,0,IF(SUM($C1446,$I1423)&gt;BG$4,$R1434/$I1423,$R1434-SUM($I1446:BF1446))))</f>
        <v>0</v>
      </c>
      <c r="BH1446" s="31">
        <f>IF($I1423="n/a",0,IF(BH$4&lt;=$C1446,0,IF(SUM($C1446,$I1423)&gt;BH$4,$R1434/$I1423,$R1434-SUM($I1446:BG1446))))</f>
        <v>0</v>
      </c>
      <c r="BI1446" s="31">
        <f>IF($I1423="n/a",0,IF(BI$4&lt;=$C1446,0,IF(SUM($C1446,$I1423)&gt;BI$4,$R1434/$I1423,$R1434-SUM($I1446:BH1446))))</f>
        <v>0</v>
      </c>
      <c r="BJ1446" s="31">
        <f>IF($I1423="n/a",0,IF(BJ$4&lt;=$C1446,0,IF(SUM($C1446,$I1423)&gt;BJ$4,$R1434/$I1423,$R1434-SUM($I1446:BI1446))))</f>
        <v>0</v>
      </c>
      <c r="BK1446" s="31">
        <f>IF($I1423="n/a",0,IF(BK$4&lt;=$C1446,0,IF(SUM($C1446,$I1423)&gt;BK$4,$R1434/$I1423,$R1434-SUM($I1446:BJ1446))))</f>
        <v>0</v>
      </c>
      <c r="BL1446" s="31">
        <f>IF($I1423="n/a",0,IF(BL$4&lt;=$C1446,0,IF(SUM($C1446,$I1423)&gt;BL$4,$R1434/$I1423,$R1434-SUM($I1446:BK1446))))</f>
        <v>0</v>
      </c>
      <c r="BM1446" s="31">
        <f>IF($I1423="n/a",0,IF(BM$4&lt;=$C1446,0,IF(SUM($C1446,$I1423)&gt;BM$4,$R1434/$I1423,$R1434-SUM($I1446:BL1446))))</f>
        <v>0</v>
      </c>
      <c r="BN1446" s="31">
        <f>IF($I1423="n/a",0,IF(BN$4&lt;=$C1446,0,IF(SUM($C1446,$I1423)&gt;BN$4,$R1434/$I1423,$R1434-SUM($I1446:BM1446))))</f>
        <v>0</v>
      </c>
      <c r="BO1446" s="31">
        <f>IF($I1423="n/a",0,IF(BO$4&lt;=$C1446,0,IF(SUM($C1446,$I1423)&gt;BO$4,$R1434/$I1423,$R1434-SUM($I1446:BN1446))))</f>
        <v>0</v>
      </c>
      <c r="BP1446" s="31">
        <f>IF($I1423="n/a",0,IF(BP$4&lt;=$C1446,0,IF(SUM($C1446,$I1423)&gt;BP$4,$R1434/$I1423,$R1434-SUM($I1446:BO1446))))</f>
        <v>0</v>
      </c>
      <c r="BQ1446" s="31">
        <f>IF($I1423="n/a",0,IF(BQ$4&lt;=$C1446,0,IF(SUM($C1446,$I1423)&gt;BQ$4,$R1434/$I1423,$R1434-SUM($I1446:BP1446))))</f>
        <v>0</v>
      </c>
      <c r="BR1446" s="31">
        <f>IF($I1423="n/a",0,IF(BR$4&lt;=$C1446,0,IF(SUM($C1446,$I1423)&gt;BR$4,$R1434/$I1423,$R1434-SUM($I1446:BQ1446))))</f>
        <v>0</v>
      </c>
      <c r="BS1446" s="31">
        <f>IF($I1423="n/a",0,IF(BS$4&lt;=$C1446,0,IF(SUM($C1446,$I1423)&gt;BS$4,$R1434/$I1423,$R1434-SUM($I1446:BR1446))))</f>
        <v>0</v>
      </c>
      <c r="BT1446" s="31">
        <f>IF($I1423="n/a",0,IF(BT$4&lt;=$C1446,0,IF(SUM($C1446,$I1423)&gt;BT$4,$R1434/$I1423,$R1434-SUM($I1446:BS1446))))</f>
        <v>0</v>
      </c>
      <c r="BU1446" s="31">
        <f>IF($I1423="n/a",0,IF(BU$4&lt;=$C1446,0,IF(SUM($C1446,$I1423)&gt;BU$4,$R1434/$I1423,$R1434-SUM($I1446:BT1446))))</f>
        <v>0</v>
      </c>
      <c r="BV1446" s="31">
        <f>IF($I1423="n/a",0,IF(BV$4&lt;=$C1446,0,IF(SUM($C1446,$I1423)&gt;BV$4,$R1434/$I1423,$R1434-SUM($I1446:BU1446))))</f>
        <v>0</v>
      </c>
      <c r="BW1446" s="31">
        <f>IF($I1423="n/a",0,IF(BW$4&lt;=$C1446,0,IF(SUM($C1446,$I1423)&gt;BW$4,$R1434/$I1423,$R1434-SUM($I1446:BV1446))))</f>
        <v>0</v>
      </c>
      <c r="BX1446" s="31">
        <f>IF($I1423="n/a",0,IF(BX$4&lt;=$C1446,0,IF(SUM($C1446,$I1423)&gt;BX$4,$R1434/$I1423,$R1434-SUM($I1446:BW1446))))</f>
        <v>0</v>
      </c>
      <c r="BY1446" s="31">
        <f>IF($I1423="n/a",0,IF(BY$4&lt;=$C1446,0,IF(SUM($C1446,$I1423)&gt;BY$4,$R1434/$I1423,$R1434-SUM($I1446:BX1446))))</f>
        <v>0</v>
      </c>
      <c r="BZ1446" s="31">
        <f>IF($I1423="n/a",0,IF(BZ$4&lt;=$C1446,0,IF(SUM($C1446,$I1423)&gt;BZ$4,$R1434/$I1423,$R1434-SUM($I1446:BY1446))))</f>
        <v>0</v>
      </c>
      <c r="CA1446" s="31">
        <f>IF($I1423="n/a",0,IF(CA$4&lt;=$C1446,0,IF(SUM($C1446,$I1423)&gt;CA$4,$R1434/$I1423,$R1434-SUM($I1446:BZ1446))))</f>
        <v>0</v>
      </c>
      <c r="CB1446" s="31">
        <f>IF($I1423="n/a",0,IF(CB$4&lt;=$C1446,0,IF(SUM($C1446,$I1423)&gt;CB$4,$R1434/$I1423,$R1434-SUM($I1446:CA1446))))</f>
        <v>0</v>
      </c>
      <c r="CC1446" s="31">
        <f>IF($I1423="n/a",0,IF(CC$4&lt;=$C1446,0,IF(SUM($C1446,$I1423)&gt;CC$4,$R1434/$I1423,$R1434-SUM($I1446:CB1446))))</f>
        <v>0</v>
      </c>
      <c r="CD1446" s="31">
        <f>IF($I1423="n/a",0,IF(CD$4&lt;=$C1446,0,IF(SUM($C1446,$I1423)&gt;CD$4,$R1434/$I1423,$R1434-SUM($I1446:CC1446))))</f>
        <v>0</v>
      </c>
      <c r="CE1446" s="31">
        <f>IF($I1423="n/a",0,IF(CE$4&lt;=$C1446,0,IF(SUM($C1446,$I1423)&gt;CE$4,$R1434/$I1423,$R1434-SUM($I1446:CD1446))))</f>
        <v>0</v>
      </c>
      <c r="CF1446" s="31">
        <f>IF($I1423="n/a",0,IF(CF$4&lt;=$C1446,0,IF(SUM($C1446,$I1423)&gt;CF$4,$R1434/$I1423,$R1434-SUM($I1446:CE1446))))</f>
        <v>0</v>
      </c>
    </row>
    <row r="1447" spans="1:84" ht="12.75" customHeight="1">
      <c r="C1447" s="202">
        <v>2025</v>
      </c>
      <c r="D1447" s="21" t="s">
        <v>55</v>
      </c>
      <c r="E1447" s="21" t="s">
        <v>197</v>
      </c>
      <c r="I1447" s="31"/>
      <c r="J1447" s="31">
        <f>IF($I1423="n/a",0,IF(J$4&lt;=$C1447,0,IF(SUM($C1447,$I1423)&gt;J$4,$S1434/$I1423,$S1434-SUM($I1447:I1447))))</f>
        <v>0</v>
      </c>
      <c r="K1447" s="31">
        <f>IF($I1423="n/a",0,IF(K$4&lt;=$C1447,0,IF(SUM($C1447,$I1423)&gt;K$4,$S1434/$I1423,$S1434-SUM($I1447:J1447))))</f>
        <v>0</v>
      </c>
      <c r="L1447" s="31">
        <f>IF($I1423="n/a",0,IF(L$4&lt;=$C1447,0,IF(SUM($C1447,$I1423)&gt;L$4,$S1434/$I1423,$S1434-SUM($I1447:K1447))))</f>
        <v>0</v>
      </c>
      <c r="M1447" s="31">
        <f>IF($I1423="n/a",0,IF(M$4&lt;=$C1447,0,IF(SUM($C1447,$I1423)&gt;M$4,$S1434/$I1423,$S1434-SUM($I1447:L1447))))</f>
        <v>0</v>
      </c>
      <c r="N1447" s="31">
        <f>IF($I1423="n/a",0,IF(N$4&lt;=$C1447,0,IF(SUM($C1447,$I1423)&gt;N$4,$S1434/$I1423,$S1434-SUM($I1447:M1447))))</f>
        <v>0</v>
      </c>
      <c r="O1447" s="31">
        <f>IF($I1423="n/a",0,IF(O$4&lt;=$C1447,0,IF(SUM($C1447,$I1423)&gt;O$4,$S1434/$I1423,$S1434-SUM($I1447:N1447))))</f>
        <v>0</v>
      </c>
      <c r="P1447" s="31">
        <f>IF($I1423="n/a",0,IF(P$4&lt;=$C1447,0,IF(SUM($C1447,$I1423)&gt;P$4,$S1434/$I1423,$S1434-SUM($I1447:O1447))))</f>
        <v>0</v>
      </c>
      <c r="Q1447" s="31">
        <f>IF($I1423="n/a",0,IF(Q$4&lt;=$C1447,0,IF(SUM($C1447,$I1423)&gt;Q$4,$S1434/$I1423,$S1434-SUM($I1447:P1447))))</f>
        <v>0</v>
      </c>
      <c r="R1447" s="31">
        <f>IF($I1423="n/a",0,IF(R$4&lt;=$C1447,0,IF(SUM($C1447,$I1423)&gt;R$4,$S1434/$I1423,$S1434-SUM($I1447:Q1447))))</f>
        <v>0</v>
      </c>
      <c r="S1447" s="31">
        <f>IF($I1423="n/a",0,IF(S$4&lt;=$C1447,0,IF(SUM($C1447,$I1423)&gt;S$4,$S1434/$I1423,$S1434-SUM($I1447:R1447))))</f>
        <v>0</v>
      </c>
      <c r="T1447" s="31">
        <f>IF($I1423="n/a",0,IF(T$4&lt;=$C1447,0,IF(SUM($C1447,$I1423)&gt;T$4,$S1434/$I1423,$S1434-SUM($I1447:S1447))))</f>
        <v>0</v>
      </c>
      <c r="U1447" s="31">
        <f>IF($I1423="n/a",0,IF(U$4&lt;=$C1447,0,IF(SUM($C1447,$I1423)&gt;U$4,$S1434/$I1423,$S1434-SUM($I1447:T1447))))</f>
        <v>0</v>
      </c>
      <c r="V1447" s="31">
        <f>IF($I1423="n/a",0,IF(V$4&lt;=$C1447,0,IF(SUM($C1447,$I1423)&gt;V$4,$S1434/$I1423,$S1434-SUM($I1447:U1447))))</f>
        <v>0</v>
      </c>
      <c r="W1447" s="31">
        <f>IF($I1423="n/a",0,IF(W$4&lt;=$C1447,0,IF(SUM($C1447,$I1423)&gt;W$4,$S1434/$I1423,$S1434-SUM($I1447:V1447))))</f>
        <v>0</v>
      </c>
      <c r="X1447" s="31">
        <f>IF($I1423="n/a",0,IF(X$4&lt;=$C1447,0,IF(SUM($C1447,$I1423)&gt;X$4,$S1434/$I1423,$S1434-SUM($I1447:W1447))))</f>
        <v>0</v>
      </c>
      <c r="Y1447" s="31">
        <f>IF($I1423="n/a",0,IF(Y$4&lt;=$C1447,0,IF(SUM($C1447,$I1423)&gt;Y$4,$S1434/$I1423,$S1434-SUM($I1447:X1447))))</f>
        <v>0</v>
      </c>
      <c r="Z1447" s="31">
        <f>IF($I1423="n/a",0,IF(Z$4&lt;=$C1447,0,IF(SUM($C1447,$I1423)&gt;Z$4,$S1434/$I1423,$S1434-SUM($I1447:Y1447))))</f>
        <v>0</v>
      </c>
      <c r="AA1447" s="31">
        <f>IF($I1423="n/a",0,IF(AA$4&lt;=$C1447,0,IF(SUM($C1447,$I1423)&gt;AA$4,$S1434/$I1423,$S1434-SUM($I1447:Z1447))))</f>
        <v>0</v>
      </c>
      <c r="AB1447" s="31">
        <f>IF($I1423="n/a",0,IF(AB$4&lt;=$C1447,0,IF(SUM($C1447,$I1423)&gt;AB$4,$S1434/$I1423,$S1434-SUM($I1447:AA1447))))</f>
        <v>0</v>
      </c>
      <c r="AC1447" s="31">
        <f>IF($I1423="n/a",0,IF(AC$4&lt;=$C1447,0,IF(SUM($C1447,$I1423)&gt;AC$4,$S1434/$I1423,$S1434-SUM($I1447:AB1447))))</f>
        <v>0</v>
      </c>
      <c r="AD1447" s="31">
        <f>IF($I1423="n/a",0,IF(AD$4&lt;=$C1447,0,IF(SUM($C1447,$I1423)&gt;AD$4,$S1434/$I1423,$S1434-SUM($I1447:AC1447))))</f>
        <v>0</v>
      </c>
      <c r="AE1447" s="31">
        <f>IF($I1423="n/a",0,IF(AE$4&lt;=$C1447,0,IF(SUM($C1447,$I1423)&gt;AE$4,$S1434/$I1423,$S1434-SUM($I1447:AD1447))))</f>
        <v>0</v>
      </c>
      <c r="AF1447" s="31">
        <f>IF($I1423="n/a",0,IF(AF$4&lt;=$C1447,0,IF(SUM($C1447,$I1423)&gt;AF$4,$S1434/$I1423,$S1434-SUM($I1447:AE1447))))</f>
        <v>0</v>
      </c>
      <c r="AG1447" s="31">
        <f>IF($I1423="n/a",0,IF(AG$4&lt;=$C1447,0,IF(SUM($C1447,$I1423)&gt;AG$4,$S1434/$I1423,$S1434-SUM($I1447:AF1447))))</f>
        <v>0</v>
      </c>
      <c r="AH1447" s="31">
        <f>IF($I1423="n/a",0,IF(AH$4&lt;=$C1447,0,IF(SUM($C1447,$I1423)&gt;AH$4,$S1434/$I1423,$S1434-SUM($I1447:AG1447))))</f>
        <v>0</v>
      </c>
      <c r="AI1447" s="31">
        <f>IF($I1423="n/a",0,IF(AI$4&lt;=$C1447,0,IF(SUM($C1447,$I1423)&gt;AI$4,$S1434/$I1423,$S1434-SUM($I1447:AH1447))))</f>
        <v>0</v>
      </c>
      <c r="AJ1447" s="31">
        <f>IF($I1423="n/a",0,IF(AJ$4&lt;=$C1447,0,IF(SUM($C1447,$I1423)&gt;AJ$4,$S1434/$I1423,$S1434-SUM($I1447:AI1447))))</f>
        <v>0</v>
      </c>
      <c r="AK1447" s="31">
        <f>IF($I1423="n/a",0,IF(AK$4&lt;=$C1447,0,IF(SUM($C1447,$I1423)&gt;AK$4,$S1434/$I1423,$S1434-SUM($I1447:AJ1447))))</f>
        <v>0</v>
      </c>
      <c r="AL1447" s="31">
        <f>IF($I1423="n/a",0,IF(AL$4&lt;=$C1447,0,IF(SUM($C1447,$I1423)&gt;AL$4,$S1434/$I1423,$S1434-SUM($I1447:AK1447))))</f>
        <v>0</v>
      </c>
      <c r="AM1447" s="31">
        <f>IF($I1423="n/a",0,IF(AM$4&lt;=$C1447,0,IF(SUM($C1447,$I1423)&gt;AM$4,$S1434/$I1423,$S1434-SUM($I1447:AL1447))))</f>
        <v>0</v>
      </c>
      <c r="AN1447" s="31">
        <f>IF($I1423="n/a",0,IF(AN$4&lt;=$C1447,0,IF(SUM($C1447,$I1423)&gt;AN$4,$S1434/$I1423,$S1434-SUM($I1447:AM1447))))</f>
        <v>0</v>
      </c>
      <c r="AO1447" s="31">
        <f>IF($I1423="n/a",0,IF(AO$4&lt;=$C1447,0,IF(SUM($C1447,$I1423)&gt;AO$4,$S1434/$I1423,$S1434-SUM($I1447:AN1447))))</f>
        <v>0</v>
      </c>
      <c r="AP1447" s="31">
        <f>IF($I1423="n/a",0,IF(AP$4&lt;=$C1447,0,IF(SUM($C1447,$I1423)&gt;AP$4,$S1434/$I1423,$S1434-SUM($I1447:AO1447))))</f>
        <v>0</v>
      </c>
      <c r="AQ1447" s="31">
        <f>IF($I1423="n/a",0,IF(AQ$4&lt;=$C1447,0,IF(SUM($C1447,$I1423)&gt;AQ$4,$S1434/$I1423,$S1434-SUM($I1447:AP1447))))</f>
        <v>0</v>
      </c>
      <c r="AR1447" s="31">
        <f>IF($I1423="n/a",0,IF(AR$4&lt;=$C1447,0,IF(SUM($C1447,$I1423)&gt;AR$4,$S1434/$I1423,$S1434-SUM($I1447:AQ1447))))</f>
        <v>0</v>
      </c>
      <c r="AS1447" s="31">
        <f>IF($I1423="n/a",0,IF(AS$4&lt;=$C1447,0,IF(SUM($C1447,$I1423)&gt;AS$4,$S1434/$I1423,$S1434-SUM($I1447:AR1447))))</f>
        <v>0</v>
      </c>
      <c r="AT1447" s="31">
        <f>IF($I1423="n/a",0,IF(AT$4&lt;=$C1447,0,IF(SUM($C1447,$I1423)&gt;AT$4,$S1434/$I1423,$S1434-SUM($I1447:AS1447))))</f>
        <v>0</v>
      </c>
      <c r="AU1447" s="31">
        <f>IF($I1423="n/a",0,IF(AU$4&lt;=$C1447,0,IF(SUM($C1447,$I1423)&gt;AU$4,$S1434/$I1423,$S1434-SUM($I1447:AT1447))))</f>
        <v>0</v>
      </c>
      <c r="AV1447" s="31">
        <f>IF($I1423="n/a",0,IF(AV$4&lt;=$C1447,0,IF(SUM($C1447,$I1423)&gt;AV$4,$S1434/$I1423,$S1434-SUM($I1447:AU1447))))</f>
        <v>0</v>
      </c>
      <c r="AW1447" s="31">
        <f>IF($I1423="n/a",0,IF(AW$4&lt;=$C1447,0,IF(SUM($C1447,$I1423)&gt;AW$4,$S1434/$I1423,$S1434-SUM($I1447:AV1447))))</f>
        <v>0</v>
      </c>
      <c r="AX1447" s="31">
        <f>IF($I1423="n/a",0,IF(AX$4&lt;=$C1447,0,IF(SUM($C1447,$I1423)&gt;AX$4,$S1434/$I1423,$S1434-SUM($I1447:AW1447))))</f>
        <v>0</v>
      </c>
      <c r="AY1447" s="31">
        <f>IF($I1423="n/a",0,IF(AY$4&lt;=$C1447,0,IF(SUM($C1447,$I1423)&gt;AY$4,$S1434/$I1423,$S1434-SUM($I1447:AX1447))))</f>
        <v>0</v>
      </c>
      <c r="AZ1447" s="31">
        <f>IF($I1423="n/a",0,IF(AZ$4&lt;=$C1447,0,IF(SUM($C1447,$I1423)&gt;AZ$4,$S1434/$I1423,$S1434-SUM($I1447:AY1447))))</f>
        <v>0</v>
      </c>
      <c r="BA1447" s="31">
        <f>IF($I1423="n/a",0,IF(BA$4&lt;=$C1447,0,IF(SUM($C1447,$I1423)&gt;BA$4,$S1434/$I1423,$S1434-SUM($I1447:AZ1447))))</f>
        <v>0</v>
      </c>
      <c r="BB1447" s="31">
        <f>IF($I1423="n/a",0,IF(BB$4&lt;=$C1447,0,IF(SUM($C1447,$I1423)&gt;BB$4,$S1434/$I1423,$S1434-SUM($I1447:BA1447))))</f>
        <v>0</v>
      </c>
      <c r="BC1447" s="31">
        <f>IF($I1423="n/a",0,IF(BC$4&lt;=$C1447,0,IF(SUM($C1447,$I1423)&gt;BC$4,$S1434/$I1423,$S1434-SUM($I1447:BB1447))))</f>
        <v>0</v>
      </c>
      <c r="BD1447" s="31">
        <f>IF($I1423="n/a",0,IF(BD$4&lt;=$C1447,0,IF(SUM($C1447,$I1423)&gt;BD$4,$S1434/$I1423,$S1434-SUM($I1447:BC1447))))</f>
        <v>0</v>
      </c>
      <c r="BE1447" s="31">
        <f>IF($I1423="n/a",0,IF(BE$4&lt;=$C1447,0,IF(SUM($C1447,$I1423)&gt;BE$4,$S1434/$I1423,$S1434-SUM($I1447:BD1447))))</f>
        <v>0</v>
      </c>
      <c r="BF1447" s="31">
        <f>IF($I1423="n/a",0,IF(BF$4&lt;=$C1447,0,IF(SUM($C1447,$I1423)&gt;BF$4,$S1434/$I1423,$S1434-SUM($I1447:BE1447))))</f>
        <v>0</v>
      </c>
      <c r="BG1447" s="31">
        <f>IF($I1423="n/a",0,IF(BG$4&lt;=$C1447,0,IF(SUM($C1447,$I1423)&gt;BG$4,$S1434/$I1423,$S1434-SUM($I1447:BF1447))))</f>
        <v>0</v>
      </c>
      <c r="BH1447" s="31">
        <f>IF($I1423="n/a",0,IF(BH$4&lt;=$C1447,0,IF(SUM($C1447,$I1423)&gt;BH$4,$S1434/$I1423,$S1434-SUM($I1447:BG1447))))</f>
        <v>0</v>
      </c>
      <c r="BI1447" s="31">
        <f>IF($I1423="n/a",0,IF(BI$4&lt;=$C1447,0,IF(SUM($C1447,$I1423)&gt;BI$4,$S1434/$I1423,$S1434-SUM($I1447:BH1447))))</f>
        <v>0</v>
      </c>
      <c r="BJ1447" s="31">
        <f>IF($I1423="n/a",0,IF(BJ$4&lt;=$C1447,0,IF(SUM($C1447,$I1423)&gt;BJ$4,$S1434/$I1423,$S1434-SUM($I1447:BI1447))))</f>
        <v>0</v>
      </c>
      <c r="BK1447" s="31">
        <f>IF($I1423="n/a",0,IF(BK$4&lt;=$C1447,0,IF(SUM($C1447,$I1423)&gt;BK$4,$S1434/$I1423,$S1434-SUM($I1447:BJ1447))))</f>
        <v>0</v>
      </c>
      <c r="BL1447" s="31">
        <f>IF($I1423="n/a",0,IF(BL$4&lt;=$C1447,0,IF(SUM($C1447,$I1423)&gt;BL$4,$S1434/$I1423,$S1434-SUM($I1447:BK1447))))</f>
        <v>0</v>
      </c>
      <c r="BM1447" s="31">
        <f>IF($I1423="n/a",0,IF(BM$4&lt;=$C1447,0,IF(SUM($C1447,$I1423)&gt;BM$4,$S1434/$I1423,$S1434-SUM($I1447:BL1447))))</f>
        <v>0</v>
      </c>
      <c r="BN1447" s="31">
        <f>IF($I1423="n/a",0,IF(BN$4&lt;=$C1447,0,IF(SUM($C1447,$I1423)&gt;BN$4,$S1434/$I1423,$S1434-SUM($I1447:BM1447))))</f>
        <v>0</v>
      </c>
      <c r="BO1447" s="31">
        <f>IF($I1423="n/a",0,IF(BO$4&lt;=$C1447,0,IF(SUM($C1447,$I1423)&gt;BO$4,$S1434/$I1423,$S1434-SUM($I1447:BN1447))))</f>
        <v>0</v>
      </c>
      <c r="BP1447" s="31">
        <f>IF($I1423="n/a",0,IF(BP$4&lt;=$C1447,0,IF(SUM($C1447,$I1423)&gt;BP$4,$S1434/$I1423,$S1434-SUM($I1447:BO1447))))</f>
        <v>0</v>
      </c>
      <c r="BQ1447" s="31">
        <f>IF($I1423="n/a",0,IF(BQ$4&lt;=$C1447,0,IF(SUM($C1447,$I1423)&gt;BQ$4,$S1434/$I1423,$S1434-SUM($I1447:BP1447))))</f>
        <v>0</v>
      </c>
      <c r="BR1447" s="31">
        <f>IF($I1423="n/a",0,IF(BR$4&lt;=$C1447,0,IF(SUM($C1447,$I1423)&gt;BR$4,$S1434/$I1423,$S1434-SUM($I1447:BQ1447))))</f>
        <v>0</v>
      </c>
      <c r="BS1447" s="31">
        <f>IF($I1423="n/a",0,IF(BS$4&lt;=$C1447,0,IF(SUM($C1447,$I1423)&gt;BS$4,$S1434/$I1423,$S1434-SUM($I1447:BR1447))))</f>
        <v>0</v>
      </c>
      <c r="BT1447" s="31">
        <f>IF($I1423="n/a",0,IF(BT$4&lt;=$C1447,0,IF(SUM($C1447,$I1423)&gt;BT$4,$S1434/$I1423,$S1434-SUM($I1447:BS1447))))</f>
        <v>0</v>
      </c>
      <c r="BU1447" s="31">
        <f>IF($I1423="n/a",0,IF(BU$4&lt;=$C1447,0,IF(SUM($C1447,$I1423)&gt;BU$4,$S1434/$I1423,$S1434-SUM($I1447:BT1447))))</f>
        <v>0</v>
      </c>
      <c r="BV1447" s="31">
        <f>IF($I1423="n/a",0,IF(BV$4&lt;=$C1447,0,IF(SUM($C1447,$I1423)&gt;BV$4,$S1434/$I1423,$S1434-SUM($I1447:BU1447))))</f>
        <v>0</v>
      </c>
      <c r="BW1447" s="31">
        <f>IF($I1423="n/a",0,IF(BW$4&lt;=$C1447,0,IF(SUM($C1447,$I1423)&gt;BW$4,$S1434/$I1423,$S1434-SUM($I1447:BV1447))))</f>
        <v>0</v>
      </c>
      <c r="BX1447" s="31">
        <f>IF($I1423="n/a",0,IF(BX$4&lt;=$C1447,0,IF(SUM($C1447,$I1423)&gt;BX$4,$S1434/$I1423,$S1434-SUM($I1447:BW1447))))</f>
        <v>0</v>
      </c>
      <c r="BY1447" s="31">
        <f>IF($I1423="n/a",0,IF(BY$4&lt;=$C1447,0,IF(SUM($C1447,$I1423)&gt;BY$4,$S1434/$I1423,$S1434-SUM($I1447:BX1447))))</f>
        <v>0</v>
      </c>
      <c r="BZ1447" s="31">
        <f>IF($I1423="n/a",0,IF(BZ$4&lt;=$C1447,0,IF(SUM($C1447,$I1423)&gt;BZ$4,$S1434/$I1423,$S1434-SUM($I1447:BY1447))))</f>
        <v>0</v>
      </c>
      <c r="CA1447" s="31">
        <f>IF($I1423="n/a",0,IF(CA$4&lt;=$C1447,0,IF(SUM($C1447,$I1423)&gt;CA$4,$S1434/$I1423,$S1434-SUM($I1447:BZ1447))))</f>
        <v>0</v>
      </c>
      <c r="CB1447" s="31">
        <f>IF($I1423="n/a",0,IF(CB$4&lt;=$C1447,0,IF(SUM($C1447,$I1423)&gt;CB$4,$S1434/$I1423,$S1434-SUM($I1447:CA1447))))</f>
        <v>0</v>
      </c>
      <c r="CC1447" s="31">
        <f>IF($I1423="n/a",0,IF(CC$4&lt;=$C1447,0,IF(SUM($C1447,$I1423)&gt;CC$4,$S1434/$I1423,$S1434-SUM($I1447:CB1447))))</f>
        <v>0</v>
      </c>
      <c r="CD1447" s="31">
        <f>IF($I1423="n/a",0,IF(CD$4&lt;=$C1447,0,IF(SUM($C1447,$I1423)&gt;CD$4,$S1434/$I1423,$S1434-SUM($I1447:CC1447))))</f>
        <v>0</v>
      </c>
      <c r="CE1447" s="31">
        <f>IF($I1423="n/a",0,IF(CE$4&lt;=$C1447,0,IF(SUM($C1447,$I1423)&gt;CE$4,$S1434/$I1423,$S1434-SUM($I1447:CD1447))))</f>
        <v>0</v>
      </c>
      <c r="CF1447" s="31">
        <f>IF($I1423="n/a",0,IF(CF$4&lt;=$C1447,0,IF(SUM($C1447,$I1423)&gt;CF$4,$S1434/$I1423,$S1434-SUM($I1447:CE1447))))</f>
        <v>0</v>
      </c>
    </row>
    <row r="1448" spans="1:84" ht="12.75" customHeight="1">
      <c r="C1448" s="202">
        <v>2026</v>
      </c>
      <c r="D1448" s="21" t="s">
        <v>56</v>
      </c>
      <c r="E1448" s="21" t="s">
        <v>197</v>
      </c>
      <c r="I1448" s="31"/>
      <c r="J1448" s="31">
        <f>IF($I1423="n/a",0,IF(J$4&lt;=$C1448,0,IF(SUM($C1448,$I1423)&gt;J$4,$T1434/$I1423,$T1434-SUM($I1448:I1448))))</f>
        <v>0</v>
      </c>
      <c r="K1448" s="31">
        <f>IF($I1423="n/a",0,IF(K$4&lt;=$C1448,0,IF(SUM($C1448,$I1423)&gt;K$4,$T1434/$I1423,$T1434-SUM($I1448:J1448))))</f>
        <v>0</v>
      </c>
      <c r="L1448" s="31">
        <f>IF($I1423="n/a",0,IF(L$4&lt;=$C1448,0,IF(SUM($C1448,$I1423)&gt;L$4,$T1434/$I1423,$T1434-SUM($I1448:K1448))))</f>
        <v>0</v>
      </c>
      <c r="M1448" s="31">
        <f>IF($I1423="n/a",0,IF(M$4&lt;=$C1448,0,IF(SUM($C1448,$I1423)&gt;M$4,$T1434/$I1423,$T1434-SUM($I1448:L1448))))</f>
        <v>0</v>
      </c>
      <c r="N1448" s="31">
        <f>IF($I1423="n/a",0,IF(N$4&lt;=$C1448,0,IF(SUM($C1448,$I1423)&gt;N$4,$T1434/$I1423,$T1434-SUM($I1448:M1448))))</f>
        <v>0</v>
      </c>
      <c r="O1448" s="31">
        <f>IF($I1423="n/a",0,IF(O$4&lt;=$C1448,0,IF(SUM($C1448,$I1423)&gt;O$4,$T1434/$I1423,$T1434-SUM($I1448:N1448))))</f>
        <v>0</v>
      </c>
      <c r="P1448" s="31">
        <f>IF($I1423="n/a",0,IF(P$4&lt;=$C1448,0,IF(SUM($C1448,$I1423)&gt;P$4,$T1434/$I1423,$T1434-SUM($I1448:O1448))))</f>
        <v>0</v>
      </c>
      <c r="Q1448" s="31">
        <f>IF($I1423="n/a",0,IF(Q$4&lt;=$C1448,0,IF(SUM($C1448,$I1423)&gt;Q$4,$T1434/$I1423,$T1434-SUM($I1448:P1448))))</f>
        <v>0</v>
      </c>
      <c r="R1448" s="31">
        <f>IF($I1423="n/a",0,IF(R$4&lt;=$C1448,0,IF(SUM($C1448,$I1423)&gt;R$4,$T1434/$I1423,$T1434-SUM($I1448:Q1448))))</f>
        <v>0</v>
      </c>
      <c r="S1448" s="31">
        <f>IF($I1423="n/a",0,IF(S$4&lt;=$C1448,0,IF(SUM($C1448,$I1423)&gt;S$4,$T1434/$I1423,$T1434-SUM($I1448:R1448))))</f>
        <v>0</v>
      </c>
      <c r="T1448" s="31">
        <f>IF($I1423="n/a",0,IF(T$4&lt;=$C1448,0,IF(SUM($C1448,$I1423)&gt;T$4,$T1434/$I1423,$T1434-SUM($I1448:S1448))))</f>
        <v>0</v>
      </c>
      <c r="U1448" s="31">
        <f>IF($I1423="n/a",0,IF(U$4&lt;=$C1448,0,IF(SUM($C1448,$I1423)&gt;U$4,$T1434/$I1423,$T1434-SUM($I1448:T1448))))</f>
        <v>0</v>
      </c>
      <c r="V1448" s="31">
        <f>IF($I1423="n/a",0,IF(V$4&lt;=$C1448,0,IF(SUM($C1448,$I1423)&gt;V$4,$T1434/$I1423,$T1434-SUM($I1448:U1448))))</f>
        <v>0</v>
      </c>
      <c r="W1448" s="31">
        <f>IF($I1423="n/a",0,IF(W$4&lt;=$C1448,0,IF(SUM($C1448,$I1423)&gt;W$4,$T1434/$I1423,$T1434-SUM($I1448:V1448))))</f>
        <v>0</v>
      </c>
      <c r="X1448" s="31">
        <f>IF($I1423="n/a",0,IF(X$4&lt;=$C1448,0,IF(SUM($C1448,$I1423)&gt;X$4,$T1434/$I1423,$T1434-SUM($I1448:W1448))))</f>
        <v>0</v>
      </c>
      <c r="Y1448" s="31">
        <f>IF($I1423="n/a",0,IF(Y$4&lt;=$C1448,0,IF(SUM($C1448,$I1423)&gt;Y$4,$T1434/$I1423,$T1434-SUM($I1448:X1448))))</f>
        <v>0</v>
      </c>
      <c r="Z1448" s="31">
        <f>IF($I1423="n/a",0,IF(Z$4&lt;=$C1448,0,IF(SUM($C1448,$I1423)&gt;Z$4,$T1434/$I1423,$T1434-SUM($I1448:Y1448))))</f>
        <v>0</v>
      </c>
      <c r="AA1448" s="31">
        <f>IF($I1423="n/a",0,IF(AA$4&lt;=$C1448,0,IF(SUM($C1448,$I1423)&gt;AA$4,$T1434/$I1423,$T1434-SUM($I1448:Z1448))))</f>
        <v>0</v>
      </c>
      <c r="AB1448" s="31">
        <f>IF($I1423="n/a",0,IF(AB$4&lt;=$C1448,0,IF(SUM($C1448,$I1423)&gt;AB$4,$T1434/$I1423,$T1434-SUM($I1448:AA1448))))</f>
        <v>0</v>
      </c>
      <c r="AC1448" s="31">
        <f>IF($I1423="n/a",0,IF(AC$4&lt;=$C1448,0,IF(SUM($C1448,$I1423)&gt;AC$4,$T1434/$I1423,$T1434-SUM($I1448:AB1448))))</f>
        <v>0</v>
      </c>
      <c r="AD1448" s="31">
        <f>IF($I1423="n/a",0,IF(AD$4&lt;=$C1448,0,IF(SUM($C1448,$I1423)&gt;AD$4,$T1434/$I1423,$T1434-SUM($I1448:AC1448))))</f>
        <v>0</v>
      </c>
      <c r="AE1448" s="31">
        <f>IF($I1423="n/a",0,IF(AE$4&lt;=$C1448,0,IF(SUM($C1448,$I1423)&gt;AE$4,$T1434/$I1423,$T1434-SUM($I1448:AD1448))))</f>
        <v>0</v>
      </c>
      <c r="AF1448" s="31">
        <f>IF($I1423="n/a",0,IF(AF$4&lt;=$C1448,0,IF(SUM($C1448,$I1423)&gt;AF$4,$T1434/$I1423,$T1434-SUM($I1448:AE1448))))</f>
        <v>0</v>
      </c>
      <c r="AG1448" s="31">
        <f>IF($I1423="n/a",0,IF(AG$4&lt;=$C1448,0,IF(SUM($C1448,$I1423)&gt;AG$4,$T1434/$I1423,$T1434-SUM($I1448:AF1448))))</f>
        <v>0</v>
      </c>
      <c r="AH1448" s="31">
        <f>IF($I1423="n/a",0,IF(AH$4&lt;=$C1448,0,IF(SUM($C1448,$I1423)&gt;AH$4,$T1434/$I1423,$T1434-SUM($I1448:AG1448))))</f>
        <v>0</v>
      </c>
      <c r="AI1448" s="31">
        <f>IF($I1423="n/a",0,IF(AI$4&lt;=$C1448,0,IF(SUM($C1448,$I1423)&gt;AI$4,$T1434/$I1423,$T1434-SUM($I1448:AH1448))))</f>
        <v>0</v>
      </c>
      <c r="AJ1448" s="31">
        <f>IF($I1423="n/a",0,IF(AJ$4&lt;=$C1448,0,IF(SUM($C1448,$I1423)&gt;AJ$4,$T1434/$I1423,$T1434-SUM($I1448:AI1448))))</f>
        <v>0</v>
      </c>
      <c r="AK1448" s="31">
        <f>IF($I1423="n/a",0,IF(AK$4&lt;=$C1448,0,IF(SUM($C1448,$I1423)&gt;AK$4,$T1434/$I1423,$T1434-SUM($I1448:AJ1448))))</f>
        <v>0</v>
      </c>
      <c r="AL1448" s="31">
        <f>IF($I1423="n/a",0,IF(AL$4&lt;=$C1448,0,IF(SUM($C1448,$I1423)&gt;AL$4,$T1434/$I1423,$T1434-SUM($I1448:AK1448))))</f>
        <v>0</v>
      </c>
      <c r="AM1448" s="31">
        <f>IF($I1423="n/a",0,IF(AM$4&lt;=$C1448,0,IF(SUM($C1448,$I1423)&gt;AM$4,$T1434/$I1423,$T1434-SUM($I1448:AL1448))))</f>
        <v>0</v>
      </c>
      <c r="AN1448" s="31">
        <f>IF($I1423="n/a",0,IF(AN$4&lt;=$C1448,0,IF(SUM($C1448,$I1423)&gt;AN$4,$T1434/$I1423,$T1434-SUM($I1448:AM1448))))</f>
        <v>0</v>
      </c>
      <c r="AO1448" s="31">
        <f>IF($I1423="n/a",0,IF(AO$4&lt;=$C1448,0,IF(SUM($C1448,$I1423)&gt;AO$4,$T1434/$I1423,$T1434-SUM($I1448:AN1448))))</f>
        <v>0</v>
      </c>
      <c r="AP1448" s="31">
        <f>IF($I1423="n/a",0,IF(AP$4&lt;=$C1448,0,IF(SUM($C1448,$I1423)&gt;AP$4,$T1434/$I1423,$T1434-SUM($I1448:AO1448))))</f>
        <v>0</v>
      </c>
      <c r="AQ1448" s="31">
        <f>IF($I1423="n/a",0,IF(AQ$4&lt;=$C1448,0,IF(SUM($C1448,$I1423)&gt;AQ$4,$T1434/$I1423,$T1434-SUM($I1448:AP1448))))</f>
        <v>0</v>
      </c>
      <c r="AR1448" s="31">
        <f>IF($I1423="n/a",0,IF(AR$4&lt;=$C1448,0,IF(SUM($C1448,$I1423)&gt;AR$4,$T1434/$I1423,$T1434-SUM($I1448:AQ1448))))</f>
        <v>0</v>
      </c>
      <c r="AS1448" s="31">
        <f>IF($I1423="n/a",0,IF(AS$4&lt;=$C1448,0,IF(SUM($C1448,$I1423)&gt;AS$4,$T1434/$I1423,$T1434-SUM($I1448:AR1448))))</f>
        <v>0</v>
      </c>
      <c r="AT1448" s="31">
        <f>IF($I1423="n/a",0,IF(AT$4&lt;=$C1448,0,IF(SUM($C1448,$I1423)&gt;AT$4,$T1434/$I1423,$T1434-SUM($I1448:AS1448))))</f>
        <v>0</v>
      </c>
      <c r="AU1448" s="31">
        <f>IF($I1423="n/a",0,IF(AU$4&lt;=$C1448,0,IF(SUM($C1448,$I1423)&gt;AU$4,$T1434/$I1423,$T1434-SUM($I1448:AT1448))))</f>
        <v>0</v>
      </c>
      <c r="AV1448" s="31">
        <f>IF($I1423="n/a",0,IF(AV$4&lt;=$C1448,0,IF(SUM($C1448,$I1423)&gt;AV$4,$T1434/$I1423,$T1434-SUM($I1448:AU1448))))</f>
        <v>0</v>
      </c>
      <c r="AW1448" s="31">
        <f>IF($I1423="n/a",0,IF(AW$4&lt;=$C1448,0,IF(SUM($C1448,$I1423)&gt;AW$4,$T1434/$I1423,$T1434-SUM($I1448:AV1448))))</f>
        <v>0</v>
      </c>
      <c r="AX1448" s="31">
        <f>IF($I1423="n/a",0,IF(AX$4&lt;=$C1448,0,IF(SUM($C1448,$I1423)&gt;AX$4,$T1434/$I1423,$T1434-SUM($I1448:AW1448))))</f>
        <v>0</v>
      </c>
      <c r="AY1448" s="31">
        <f>IF($I1423="n/a",0,IF(AY$4&lt;=$C1448,0,IF(SUM($C1448,$I1423)&gt;AY$4,$T1434/$I1423,$T1434-SUM($I1448:AX1448))))</f>
        <v>0</v>
      </c>
      <c r="AZ1448" s="31">
        <f>IF($I1423="n/a",0,IF(AZ$4&lt;=$C1448,0,IF(SUM($C1448,$I1423)&gt;AZ$4,$T1434/$I1423,$T1434-SUM($I1448:AY1448))))</f>
        <v>0</v>
      </c>
      <c r="BA1448" s="31">
        <f>IF($I1423="n/a",0,IF(BA$4&lt;=$C1448,0,IF(SUM($C1448,$I1423)&gt;BA$4,$T1434/$I1423,$T1434-SUM($I1448:AZ1448))))</f>
        <v>0</v>
      </c>
      <c r="BB1448" s="31">
        <f>IF($I1423="n/a",0,IF(BB$4&lt;=$C1448,0,IF(SUM($C1448,$I1423)&gt;BB$4,$T1434/$I1423,$T1434-SUM($I1448:BA1448))))</f>
        <v>0</v>
      </c>
      <c r="BC1448" s="31">
        <f>IF($I1423="n/a",0,IF(BC$4&lt;=$C1448,0,IF(SUM($C1448,$I1423)&gt;BC$4,$T1434/$I1423,$T1434-SUM($I1448:BB1448))))</f>
        <v>0</v>
      </c>
      <c r="BD1448" s="31">
        <f>IF($I1423="n/a",0,IF(BD$4&lt;=$C1448,0,IF(SUM($C1448,$I1423)&gt;BD$4,$T1434/$I1423,$T1434-SUM($I1448:BC1448))))</f>
        <v>0</v>
      </c>
      <c r="BE1448" s="31">
        <f>IF($I1423="n/a",0,IF(BE$4&lt;=$C1448,0,IF(SUM($C1448,$I1423)&gt;BE$4,$T1434/$I1423,$T1434-SUM($I1448:BD1448))))</f>
        <v>0</v>
      </c>
      <c r="BF1448" s="31">
        <f>IF($I1423="n/a",0,IF(BF$4&lt;=$C1448,0,IF(SUM($C1448,$I1423)&gt;BF$4,$T1434/$I1423,$T1434-SUM($I1448:BE1448))))</f>
        <v>0</v>
      </c>
      <c r="BG1448" s="31">
        <f>IF($I1423="n/a",0,IF(BG$4&lt;=$C1448,0,IF(SUM($C1448,$I1423)&gt;BG$4,$T1434/$I1423,$T1434-SUM($I1448:BF1448))))</f>
        <v>0</v>
      </c>
      <c r="BH1448" s="31">
        <f>IF($I1423="n/a",0,IF(BH$4&lt;=$C1448,0,IF(SUM($C1448,$I1423)&gt;BH$4,$T1434/$I1423,$T1434-SUM($I1448:BG1448))))</f>
        <v>0</v>
      </c>
      <c r="BI1448" s="31">
        <f>IF($I1423="n/a",0,IF(BI$4&lt;=$C1448,0,IF(SUM($C1448,$I1423)&gt;BI$4,$T1434/$I1423,$T1434-SUM($I1448:BH1448))))</f>
        <v>0</v>
      </c>
      <c r="BJ1448" s="31">
        <f>IF($I1423="n/a",0,IF(BJ$4&lt;=$C1448,0,IF(SUM($C1448,$I1423)&gt;BJ$4,$T1434/$I1423,$T1434-SUM($I1448:BI1448))))</f>
        <v>0</v>
      </c>
      <c r="BK1448" s="31">
        <f>IF($I1423="n/a",0,IF(BK$4&lt;=$C1448,0,IF(SUM($C1448,$I1423)&gt;BK$4,$T1434/$I1423,$T1434-SUM($I1448:BJ1448))))</f>
        <v>0</v>
      </c>
      <c r="BL1448" s="31">
        <f>IF($I1423="n/a",0,IF(BL$4&lt;=$C1448,0,IF(SUM($C1448,$I1423)&gt;BL$4,$T1434/$I1423,$T1434-SUM($I1448:BK1448))))</f>
        <v>0</v>
      </c>
      <c r="BM1448" s="31">
        <f>IF($I1423="n/a",0,IF(BM$4&lt;=$C1448,0,IF(SUM($C1448,$I1423)&gt;BM$4,$T1434/$I1423,$T1434-SUM($I1448:BL1448))))</f>
        <v>0</v>
      </c>
      <c r="BN1448" s="31">
        <f>IF($I1423="n/a",0,IF(BN$4&lt;=$C1448,0,IF(SUM($C1448,$I1423)&gt;BN$4,$T1434/$I1423,$T1434-SUM($I1448:BM1448))))</f>
        <v>0</v>
      </c>
      <c r="BO1448" s="31">
        <f>IF($I1423="n/a",0,IF(BO$4&lt;=$C1448,0,IF(SUM($C1448,$I1423)&gt;BO$4,$T1434/$I1423,$T1434-SUM($I1448:BN1448))))</f>
        <v>0</v>
      </c>
      <c r="BP1448" s="31">
        <f>IF($I1423="n/a",0,IF(BP$4&lt;=$C1448,0,IF(SUM($C1448,$I1423)&gt;BP$4,$T1434/$I1423,$T1434-SUM($I1448:BO1448))))</f>
        <v>0</v>
      </c>
      <c r="BQ1448" s="31">
        <f>IF($I1423="n/a",0,IF(BQ$4&lt;=$C1448,0,IF(SUM($C1448,$I1423)&gt;BQ$4,$T1434/$I1423,$T1434-SUM($I1448:BP1448))))</f>
        <v>0</v>
      </c>
      <c r="BR1448" s="31">
        <f>IF($I1423="n/a",0,IF(BR$4&lt;=$C1448,0,IF(SUM($C1448,$I1423)&gt;BR$4,$T1434/$I1423,$T1434-SUM($I1448:BQ1448))))</f>
        <v>0</v>
      </c>
      <c r="BS1448" s="31">
        <f>IF($I1423="n/a",0,IF(BS$4&lt;=$C1448,0,IF(SUM($C1448,$I1423)&gt;BS$4,$T1434/$I1423,$T1434-SUM($I1448:BR1448))))</f>
        <v>0</v>
      </c>
      <c r="BT1448" s="31">
        <f>IF($I1423="n/a",0,IF(BT$4&lt;=$C1448,0,IF(SUM($C1448,$I1423)&gt;BT$4,$T1434/$I1423,$T1434-SUM($I1448:BS1448))))</f>
        <v>0</v>
      </c>
      <c r="BU1448" s="31">
        <f>IF($I1423="n/a",0,IF(BU$4&lt;=$C1448,0,IF(SUM($C1448,$I1423)&gt;BU$4,$T1434/$I1423,$T1434-SUM($I1448:BT1448))))</f>
        <v>0</v>
      </c>
      <c r="BV1448" s="31">
        <f>IF($I1423="n/a",0,IF(BV$4&lt;=$C1448,0,IF(SUM($C1448,$I1423)&gt;BV$4,$T1434/$I1423,$T1434-SUM($I1448:BU1448))))</f>
        <v>0</v>
      </c>
      <c r="BW1448" s="31">
        <f>IF($I1423="n/a",0,IF(BW$4&lt;=$C1448,0,IF(SUM($C1448,$I1423)&gt;BW$4,$T1434/$I1423,$T1434-SUM($I1448:BV1448))))</f>
        <v>0</v>
      </c>
      <c r="BX1448" s="31">
        <f>IF($I1423="n/a",0,IF(BX$4&lt;=$C1448,0,IF(SUM($C1448,$I1423)&gt;BX$4,$T1434/$I1423,$T1434-SUM($I1448:BW1448))))</f>
        <v>0</v>
      </c>
      <c r="BY1448" s="31">
        <f>IF($I1423="n/a",0,IF(BY$4&lt;=$C1448,0,IF(SUM($C1448,$I1423)&gt;BY$4,$T1434/$I1423,$T1434-SUM($I1448:BX1448))))</f>
        <v>0</v>
      </c>
      <c r="BZ1448" s="31">
        <f>IF($I1423="n/a",0,IF(BZ$4&lt;=$C1448,0,IF(SUM($C1448,$I1423)&gt;BZ$4,$T1434/$I1423,$T1434-SUM($I1448:BY1448))))</f>
        <v>0</v>
      </c>
      <c r="CA1448" s="31">
        <f>IF($I1423="n/a",0,IF(CA$4&lt;=$C1448,0,IF(SUM($C1448,$I1423)&gt;CA$4,$T1434/$I1423,$T1434-SUM($I1448:BZ1448))))</f>
        <v>0</v>
      </c>
      <c r="CB1448" s="31">
        <f>IF($I1423="n/a",0,IF(CB$4&lt;=$C1448,0,IF(SUM($C1448,$I1423)&gt;CB$4,$T1434/$I1423,$T1434-SUM($I1448:CA1448))))</f>
        <v>0</v>
      </c>
      <c r="CC1448" s="31">
        <f>IF($I1423="n/a",0,IF(CC$4&lt;=$C1448,0,IF(SUM($C1448,$I1423)&gt;CC$4,$T1434/$I1423,$T1434-SUM($I1448:CB1448))))</f>
        <v>0</v>
      </c>
      <c r="CD1448" s="31">
        <f>IF($I1423="n/a",0,IF(CD$4&lt;=$C1448,0,IF(SUM($C1448,$I1423)&gt;CD$4,$T1434/$I1423,$T1434-SUM($I1448:CC1448))))</f>
        <v>0</v>
      </c>
      <c r="CE1448" s="31">
        <f>IF($I1423="n/a",0,IF(CE$4&lt;=$C1448,0,IF(SUM($C1448,$I1423)&gt;CE$4,$T1434/$I1423,$T1434-SUM($I1448:CD1448))))</f>
        <v>0</v>
      </c>
      <c r="CF1448" s="31">
        <f>IF($I1423="n/a",0,IF(CF$4&lt;=$C1448,0,IF(SUM($C1448,$I1423)&gt;CF$4,$T1434/$I1423,$T1434-SUM($I1448:CE1448))))</f>
        <v>0</v>
      </c>
    </row>
    <row r="1449" spans="1:84" ht="12.75" customHeight="1">
      <c r="C1449" s="202">
        <v>2027</v>
      </c>
      <c r="D1449" s="21" t="s">
        <v>57</v>
      </c>
      <c r="E1449" s="21" t="s">
        <v>197</v>
      </c>
      <c r="I1449" s="31"/>
      <c r="J1449" s="31">
        <f>IF($I1423="n/a",0,IF(J$4&lt;=$C1449,0,IF(SUM($C1449,$I1423)&gt;J$4,$U1434/$I1423,$U1434-SUM($I1449:I1449))))</f>
        <v>0</v>
      </c>
      <c r="K1449" s="31">
        <f>IF($I1423="n/a",0,IF(K$4&lt;=$C1449,0,IF(SUM($C1449,$I1423)&gt;K$4,$U1434/$I1423,$U1434-SUM($I1449:J1449))))</f>
        <v>0</v>
      </c>
      <c r="L1449" s="31">
        <f>IF($I1423="n/a",0,IF(L$4&lt;=$C1449,0,IF(SUM($C1449,$I1423)&gt;L$4,$U1434/$I1423,$U1434-SUM($I1449:K1449))))</f>
        <v>0</v>
      </c>
      <c r="M1449" s="31">
        <f>IF($I1423="n/a",0,IF(M$4&lt;=$C1449,0,IF(SUM($C1449,$I1423)&gt;M$4,$U1434/$I1423,$U1434-SUM($I1449:L1449))))</f>
        <v>0</v>
      </c>
      <c r="N1449" s="31">
        <f>IF($I1423="n/a",0,IF(N$4&lt;=$C1449,0,IF(SUM($C1449,$I1423)&gt;N$4,$U1434/$I1423,$U1434-SUM($I1449:M1449))))</f>
        <v>0</v>
      </c>
      <c r="O1449" s="31">
        <f>IF($I1423="n/a",0,IF(O$4&lt;=$C1449,0,IF(SUM($C1449,$I1423)&gt;O$4,$U1434/$I1423,$U1434-SUM($I1449:N1449))))</f>
        <v>0</v>
      </c>
      <c r="P1449" s="31">
        <f>IF($I1423="n/a",0,IF(P$4&lt;=$C1449,0,IF(SUM($C1449,$I1423)&gt;P$4,$U1434/$I1423,$U1434-SUM($I1449:O1449))))</f>
        <v>0</v>
      </c>
      <c r="Q1449" s="31">
        <f>IF($I1423="n/a",0,IF(Q$4&lt;=$C1449,0,IF(SUM($C1449,$I1423)&gt;Q$4,$U1434/$I1423,$U1434-SUM($I1449:P1449))))</f>
        <v>0</v>
      </c>
      <c r="R1449" s="31">
        <f>IF($I1423="n/a",0,IF(R$4&lt;=$C1449,0,IF(SUM($C1449,$I1423)&gt;R$4,$U1434/$I1423,$U1434-SUM($I1449:Q1449))))</f>
        <v>0</v>
      </c>
      <c r="S1449" s="31">
        <f>IF($I1423="n/a",0,IF(S$4&lt;=$C1449,0,IF(SUM($C1449,$I1423)&gt;S$4,$U1434/$I1423,$U1434-SUM($I1449:R1449))))</f>
        <v>0</v>
      </c>
      <c r="T1449" s="31">
        <f>IF($I1423="n/a",0,IF(T$4&lt;=$C1449,0,IF(SUM($C1449,$I1423)&gt;T$4,$U1434/$I1423,$U1434-SUM($I1449:S1449))))</f>
        <v>0</v>
      </c>
      <c r="U1449" s="31">
        <f>IF($I1423="n/a",0,IF(U$4&lt;=$C1449,0,IF(SUM($C1449,$I1423)&gt;U$4,$U1434/$I1423,$U1434-SUM($I1449:T1449))))</f>
        <v>0</v>
      </c>
      <c r="V1449" s="31">
        <f>IF($I1423="n/a",0,IF(V$4&lt;=$C1449,0,IF(SUM($C1449,$I1423)&gt;V$4,$U1434/$I1423,$U1434-SUM($I1449:U1449))))</f>
        <v>0</v>
      </c>
      <c r="W1449" s="31">
        <f>IF($I1423="n/a",0,IF(W$4&lt;=$C1449,0,IF(SUM($C1449,$I1423)&gt;W$4,$U1434/$I1423,$U1434-SUM($I1449:V1449))))</f>
        <v>0</v>
      </c>
      <c r="X1449" s="31">
        <f>IF($I1423="n/a",0,IF(X$4&lt;=$C1449,0,IF(SUM($C1449,$I1423)&gt;X$4,$U1434/$I1423,$U1434-SUM($I1449:W1449))))</f>
        <v>0</v>
      </c>
      <c r="Y1449" s="31">
        <f>IF($I1423="n/a",0,IF(Y$4&lt;=$C1449,0,IF(SUM($C1449,$I1423)&gt;Y$4,$U1434/$I1423,$U1434-SUM($I1449:X1449))))</f>
        <v>0</v>
      </c>
      <c r="Z1449" s="31">
        <f>IF($I1423="n/a",0,IF(Z$4&lt;=$C1449,0,IF(SUM($C1449,$I1423)&gt;Z$4,$U1434/$I1423,$U1434-SUM($I1449:Y1449))))</f>
        <v>0</v>
      </c>
      <c r="AA1449" s="31">
        <f>IF($I1423="n/a",0,IF(AA$4&lt;=$C1449,0,IF(SUM($C1449,$I1423)&gt;AA$4,$U1434/$I1423,$U1434-SUM($I1449:Z1449))))</f>
        <v>0</v>
      </c>
      <c r="AB1449" s="31">
        <f>IF($I1423="n/a",0,IF(AB$4&lt;=$C1449,0,IF(SUM($C1449,$I1423)&gt;AB$4,$U1434/$I1423,$U1434-SUM($I1449:AA1449))))</f>
        <v>0</v>
      </c>
      <c r="AC1449" s="31">
        <f>IF($I1423="n/a",0,IF(AC$4&lt;=$C1449,0,IF(SUM($C1449,$I1423)&gt;AC$4,$U1434/$I1423,$U1434-SUM($I1449:AB1449))))</f>
        <v>0</v>
      </c>
      <c r="AD1449" s="31">
        <f>IF($I1423="n/a",0,IF(AD$4&lt;=$C1449,0,IF(SUM($C1449,$I1423)&gt;AD$4,$U1434/$I1423,$U1434-SUM($I1449:AC1449))))</f>
        <v>0</v>
      </c>
      <c r="AE1449" s="31">
        <f>IF($I1423="n/a",0,IF(AE$4&lt;=$C1449,0,IF(SUM($C1449,$I1423)&gt;AE$4,$U1434/$I1423,$U1434-SUM($I1449:AD1449))))</f>
        <v>0</v>
      </c>
      <c r="AF1449" s="31">
        <f>IF($I1423="n/a",0,IF(AF$4&lt;=$C1449,0,IF(SUM($C1449,$I1423)&gt;AF$4,$U1434/$I1423,$U1434-SUM($I1449:AE1449))))</f>
        <v>0</v>
      </c>
      <c r="AG1449" s="31">
        <f>IF($I1423="n/a",0,IF(AG$4&lt;=$C1449,0,IF(SUM($C1449,$I1423)&gt;AG$4,$U1434/$I1423,$U1434-SUM($I1449:AF1449))))</f>
        <v>0</v>
      </c>
      <c r="AH1449" s="31">
        <f>IF($I1423="n/a",0,IF(AH$4&lt;=$C1449,0,IF(SUM($C1449,$I1423)&gt;AH$4,$U1434/$I1423,$U1434-SUM($I1449:AG1449))))</f>
        <v>0</v>
      </c>
      <c r="AI1449" s="31">
        <f>IF($I1423="n/a",0,IF(AI$4&lt;=$C1449,0,IF(SUM($C1449,$I1423)&gt;AI$4,$U1434/$I1423,$U1434-SUM($I1449:AH1449))))</f>
        <v>0</v>
      </c>
      <c r="AJ1449" s="31">
        <f>IF($I1423="n/a",0,IF(AJ$4&lt;=$C1449,0,IF(SUM($C1449,$I1423)&gt;AJ$4,$U1434/$I1423,$U1434-SUM($I1449:AI1449))))</f>
        <v>0</v>
      </c>
      <c r="AK1449" s="31">
        <f>IF($I1423="n/a",0,IF(AK$4&lt;=$C1449,0,IF(SUM($C1449,$I1423)&gt;AK$4,$U1434/$I1423,$U1434-SUM($I1449:AJ1449))))</f>
        <v>0</v>
      </c>
      <c r="AL1449" s="31">
        <f>IF($I1423="n/a",0,IF(AL$4&lt;=$C1449,0,IF(SUM($C1449,$I1423)&gt;AL$4,$U1434/$I1423,$U1434-SUM($I1449:AK1449))))</f>
        <v>0</v>
      </c>
      <c r="AM1449" s="31">
        <f>IF($I1423="n/a",0,IF(AM$4&lt;=$C1449,0,IF(SUM($C1449,$I1423)&gt;AM$4,$U1434/$I1423,$U1434-SUM($I1449:AL1449))))</f>
        <v>0</v>
      </c>
      <c r="AN1449" s="31">
        <f>IF($I1423="n/a",0,IF(AN$4&lt;=$C1449,0,IF(SUM($C1449,$I1423)&gt;AN$4,$U1434/$I1423,$U1434-SUM($I1449:AM1449))))</f>
        <v>0</v>
      </c>
      <c r="AO1449" s="31">
        <f>IF($I1423="n/a",0,IF(AO$4&lt;=$C1449,0,IF(SUM($C1449,$I1423)&gt;AO$4,$U1434/$I1423,$U1434-SUM($I1449:AN1449))))</f>
        <v>0</v>
      </c>
      <c r="AP1449" s="31">
        <f>IF($I1423="n/a",0,IF(AP$4&lt;=$C1449,0,IF(SUM($C1449,$I1423)&gt;AP$4,$U1434/$I1423,$U1434-SUM($I1449:AO1449))))</f>
        <v>0</v>
      </c>
      <c r="AQ1449" s="31">
        <f>IF($I1423="n/a",0,IF(AQ$4&lt;=$C1449,0,IF(SUM($C1449,$I1423)&gt;AQ$4,$U1434/$I1423,$U1434-SUM($I1449:AP1449))))</f>
        <v>0</v>
      </c>
      <c r="AR1449" s="31">
        <f>IF($I1423="n/a",0,IF(AR$4&lt;=$C1449,0,IF(SUM($C1449,$I1423)&gt;AR$4,$U1434/$I1423,$U1434-SUM($I1449:AQ1449))))</f>
        <v>0</v>
      </c>
      <c r="AS1449" s="31">
        <f>IF($I1423="n/a",0,IF(AS$4&lt;=$C1449,0,IF(SUM($C1449,$I1423)&gt;AS$4,$U1434/$I1423,$U1434-SUM($I1449:AR1449))))</f>
        <v>0</v>
      </c>
      <c r="AT1449" s="31">
        <f>IF($I1423="n/a",0,IF(AT$4&lt;=$C1449,0,IF(SUM($C1449,$I1423)&gt;AT$4,$U1434/$I1423,$U1434-SUM($I1449:AS1449))))</f>
        <v>0</v>
      </c>
      <c r="AU1449" s="31">
        <f>IF($I1423="n/a",0,IF(AU$4&lt;=$C1449,0,IF(SUM($C1449,$I1423)&gt;AU$4,$U1434/$I1423,$U1434-SUM($I1449:AT1449))))</f>
        <v>0</v>
      </c>
      <c r="AV1449" s="31">
        <f>IF($I1423="n/a",0,IF(AV$4&lt;=$C1449,0,IF(SUM($C1449,$I1423)&gt;AV$4,$U1434/$I1423,$U1434-SUM($I1449:AU1449))))</f>
        <v>0</v>
      </c>
      <c r="AW1449" s="31">
        <f>IF($I1423="n/a",0,IF(AW$4&lt;=$C1449,0,IF(SUM($C1449,$I1423)&gt;AW$4,$U1434/$I1423,$U1434-SUM($I1449:AV1449))))</f>
        <v>0</v>
      </c>
      <c r="AX1449" s="31">
        <f>IF($I1423="n/a",0,IF(AX$4&lt;=$C1449,0,IF(SUM($C1449,$I1423)&gt;AX$4,$U1434/$I1423,$U1434-SUM($I1449:AW1449))))</f>
        <v>0</v>
      </c>
      <c r="AY1449" s="31">
        <f>IF($I1423="n/a",0,IF(AY$4&lt;=$C1449,0,IF(SUM($C1449,$I1423)&gt;AY$4,$U1434/$I1423,$U1434-SUM($I1449:AX1449))))</f>
        <v>0</v>
      </c>
      <c r="AZ1449" s="31">
        <f>IF($I1423="n/a",0,IF(AZ$4&lt;=$C1449,0,IF(SUM($C1449,$I1423)&gt;AZ$4,$U1434/$I1423,$U1434-SUM($I1449:AY1449))))</f>
        <v>0</v>
      </c>
      <c r="BA1449" s="31">
        <f>IF($I1423="n/a",0,IF(BA$4&lt;=$C1449,0,IF(SUM($C1449,$I1423)&gt;BA$4,$U1434/$I1423,$U1434-SUM($I1449:AZ1449))))</f>
        <v>0</v>
      </c>
      <c r="BB1449" s="31">
        <f>IF($I1423="n/a",0,IF(BB$4&lt;=$C1449,0,IF(SUM($C1449,$I1423)&gt;BB$4,$U1434/$I1423,$U1434-SUM($I1449:BA1449))))</f>
        <v>0</v>
      </c>
      <c r="BC1449" s="31">
        <f>IF($I1423="n/a",0,IF(BC$4&lt;=$C1449,0,IF(SUM($C1449,$I1423)&gt;BC$4,$U1434/$I1423,$U1434-SUM($I1449:BB1449))))</f>
        <v>0</v>
      </c>
      <c r="BD1449" s="31">
        <f>IF($I1423="n/a",0,IF(BD$4&lt;=$C1449,0,IF(SUM($C1449,$I1423)&gt;BD$4,$U1434/$I1423,$U1434-SUM($I1449:BC1449))))</f>
        <v>0</v>
      </c>
      <c r="BE1449" s="31">
        <f>IF($I1423="n/a",0,IF(BE$4&lt;=$C1449,0,IF(SUM($C1449,$I1423)&gt;BE$4,$U1434/$I1423,$U1434-SUM($I1449:BD1449))))</f>
        <v>0</v>
      </c>
      <c r="BF1449" s="31">
        <f>IF($I1423="n/a",0,IF(BF$4&lt;=$C1449,0,IF(SUM($C1449,$I1423)&gt;BF$4,$U1434/$I1423,$U1434-SUM($I1449:BE1449))))</f>
        <v>0</v>
      </c>
      <c r="BG1449" s="31">
        <f>IF($I1423="n/a",0,IF(BG$4&lt;=$C1449,0,IF(SUM($C1449,$I1423)&gt;BG$4,$U1434/$I1423,$U1434-SUM($I1449:BF1449))))</f>
        <v>0</v>
      </c>
      <c r="BH1449" s="31">
        <f>IF($I1423="n/a",0,IF(BH$4&lt;=$C1449,0,IF(SUM($C1449,$I1423)&gt;BH$4,$U1434/$I1423,$U1434-SUM($I1449:BG1449))))</f>
        <v>0</v>
      </c>
      <c r="BI1449" s="31">
        <f>IF($I1423="n/a",0,IF(BI$4&lt;=$C1449,0,IF(SUM($C1449,$I1423)&gt;BI$4,$U1434/$I1423,$U1434-SUM($I1449:BH1449))))</f>
        <v>0</v>
      </c>
      <c r="BJ1449" s="31">
        <f>IF($I1423="n/a",0,IF(BJ$4&lt;=$C1449,0,IF(SUM($C1449,$I1423)&gt;BJ$4,$U1434/$I1423,$U1434-SUM($I1449:BI1449))))</f>
        <v>0</v>
      </c>
      <c r="BK1449" s="31">
        <f>IF($I1423="n/a",0,IF(BK$4&lt;=$C1449,0,IF(SUM($C1449,$I1423)&gt;BK$4,$U1434/$I1423,$U1434-SUM($I1449:BJ1449))))</f>
        <v>0</v>
      </c>
      <c r="BL1449" s="31">
        <f>IF($I1423="n/a",0,IF(BL$4&lt;=$C1449,0,IF(SUM($C1449,$I1423)&gt;BL$4,$U1434/$I1423,$U1434-SUM($I1449:BK1449))))</f>
        <v>0</v>
      </c>
      <c r="BM1449" s="31">
        <f>IF($I1423="n/a",0,IF(BM$4&lt;=$C1449,0,IF(SUM($C1449,$I1423)&gt;BM$4,$U1434/$I1423,$U1434-SUM($I1449:BL1449))))</f>
        <v>0</v>
      </c>
      <c r="BN1449" s="31">
        <f>IF($I1423="n/a",0,IF(BN$4&lt;=$C1449,0,IF(SUM($C1449,$I1423)&gt;BN$4,$U1434/$I1423,$U1434-SUM($I1449:BM1449))))</f>
        <v>0</v>
      </c>
      <c r="BO1449" s="31">
        <f>IF($I1423="n/a",0,IF(BO$4&lt;=$C1449,0,IF(SUM($C1449,$I1423)&gt;BO$4,$U1434/$I1423,$U1434-SUM($I1449:BN1449))))</f>
        <v>0</v>
      </c>
      <c r="BP1449" s="31">
        <f>IF($I1423="n/a",0,IF(BP$4&lt;=$C1449,0,IF(SUM($C1449,$I1423)&gt;BP$4,$U1434/$I1423,$U1434-SUM($I1449:BO1449))))</f>
        <v>0</v>
      </c>
      <c r="BQ1449" s="31">
        <f>IF($I1423="n/a",0,IF(BQ$4&lt;=$C1449,0,IF(SUM($C1449,$I1423)&gt;BQ$4,$U1434/$I1423,$U1434-SUM($I1449:BP1449))))</f>
        <v>0</v>
      </c>
      <c r="BR1449" s="31">
        <f>IF($I1423="n/a",0,IF(BR$4&lt;=$C1449,0,IF(SUM($C1449,$I1423)&gt;BR$4,$U1434/$I1423,$U1434-SUM($I1449:BQ1449))))</f>
        <v>0</v>
      </c>
      <c r="BS1449" s="31">
        <f>IF($I1423="n/a",0,IF(BS$4&lt;=$C1449,0,IF(SUM($C1449,$I1423)&gt;BS$4,$U1434/$I1423,$U1434-SUM($I1449:BR1449))))</f>
        <v>0</v>
      </c>
      <c r="BT1449" s="31">
        <f>IF($I1423="n/a",0,IF(BT$4&lt;=$C1449,0,IF(SUM($C1449,$I1423)&gt;BT$4,$U1434/$I1423,$U1434-SUM($I1449:BS1449))))</f>
        <v>0</v>
      </c>
      <c r="BU1449" s="31">
        <f>IF($I1423="n/a",0,IF(BU$4&lt;=$C1449,0,IF(SUM($C1449,$I1423)&gt;BU$4,$U1434/$I1423,$U1434-SUM($I1449:BT1449))))</f>
        <v>0</v>
      </c>
      <c r="BV1449" s="31">
        <f>IF($I1423="n/a",0,IF(BV$4&lt;=$C1449,0,IF(SUM($C1449,$I1423)&gt;BV$4,$U1434/$I1423,$U1434-SUM($I1449:BU1449))))</f>
        <v>0</v>
      </c>
      <c r="BW1449" s="31">
        <f>IF($I1423="n/a",0,IF(BW$4&lt;=$C1449,0,IF(SUM($C1449,$I1423)&gt;BW$4,$U1434/$I1423,$U1434-SUM($I1449:BV1449))))</f>
        <v>0</v>
      </c>
      <c r="BX1449" s="31">
        <f>IF($I1423="n/a",0,IF(BX$4&lt;=$C1449,0,IF(SUM($C1449,$I1423)&gt;BX$4,$U1434/$I1423,$U1434-SUM($I1449:BW1449))))</f>
        <v>0</v>
      </c>
      <c r="BY1449" s="31">
        <f>IF($I1423="n/a",0,IF(BY$4&lt;=$C1449,0,IF(SUM($C1449,$I1423)&gt;BY$4,$U1434/$I1423,$U1434-SUM($I1449:BX1449))))</f>
        <v>0</v>
      </c>
      <c r="BZ1449" s="31">
        <f>IF($I1423="n/a",0,IF(BZ$4&lt;=$C1449,0,IF(SUM($C1449,$I1423)&gt;BZ$4,$U1434/$I1423,$U1434-SUM($I1449:BY1449))))</f>
        <v>0</v>
      </c>
      <c r="CA1449" s="31">
        <f>IF($I1423="n/a",0,IF(CA$4&lt;=$C1449,0,IF(SUM($C1449,$I1423)&gt;CA$4,$U1434/$I1423,$U1434-SUM($I1449:BZ1449))))</f>
        <v>0</v>
      </c>
      <c r="CB1449" s="31">
        <f>IF($I1423="n/a",0,IF(CB$4&lt;=$C1449,0,IF(SUM($C1449,$I1423)&gt;CB$4,$U1434/$I1423,$U1434-SUM($I1449:CA1449))))</f>
        <v>0</v>
      </c>
      <c r="CC1449" s="31">
        <f>IF($I1423="n/a",0,IF(CC$4&lt;=$C1449,0,IF(SUM($C1449,$I1423)&gt;CC$4,$U1434/$I1423,$U1434-SUM($I1449:CB1449))))</f>
        <v>0</v>
      </c>
      <c r="CD1449" s="31">
        <f>IF($I1423="n/a",0,IF(CD$4&lt;=$C1449,0,IF(SUM($C1449,$I1423)&gt;CD$4,$U1434/$I1423,$U1434-SUM($I1449:CC1449))))</f>
        <v>0</v>
      </c>
      <c r="CE1449" s="31">
        <f>IF($I1423="n/a",0,IF(CE$4&lt;=$C1449,0,IF(SUM($C1449,$I1423)&gt;CE$4,$U1434/$I1423,$U1434-SUM($I1449:CD1449))))</f>
        <v>0</v>
      </c>
      <c r="CF1449" s="31">
        <f>IF($I1423="n/a",0,IF(CF$4&lt;=$C1449,0,IF(SUM($C1449,$I1423)&gt;CF$4,$U1434/$I1423,$U1434-SUM($I1449:CE1449))))</f>
        <v>0</v>
      </c>
    </row>
    <row r="1450" spans="1:84" ht="12.75" customHeight="1">
      <c r="C1450" s="202">
        <v>2028</v>
      </c>
      <c r="D1450" s="21" t="s">
        <v>58</v>
      </c>
      <c r="E1450" s="21" t="s">
        <v>197</v>
      </c>
      <c r="I1450" s="31"/>
      <c r="J1450" s="31">
        <f>IF($I1423="n/a",0,IF(J$4&lt;=$C1450,0,IF(SUM($C1450,$I1423)&gt;J$4,$V1434/$I1423,$V1434-SUM($I1450:I1450))))</f>
        <v>0</v>
      </c>
      <c r="K1450" s="31">
        <f>IF($I1423="n/a",0,IF(K$4&lt;=$C1450,0,IF(SUM($C1450,$I1423)&gt;K$4,$V1434/$I1423,$V1434-SUM($I1450:J1450))))</f>
        <v>0</v>
      </c>
      <c r="L1450" s="31">
        <f>IF($I1423="n/a",0,IF(L$4&lt;=$C1450,0,IF(SUM($C1450,$I1423)&gt;L$4,$V1434/$I1423,$V1434-SUM($I1450:K1450))))</f>
        <v>0</v>
      </c>
      <c r="M1450" s="31">
        <f>IF($I1423="n/a",0,IF(M$4&lt;=$C1450,0,IF(SUM($C1450,$I1423)&gt;M$4,$V1434/$I1423,$V1434-SUM($I1450:L1450))))</f>
        <v>0</v>
      </c>
      <c r="N1450" s="31">
        <f>IF($I1423="n/a",0,IF(N$4&lt;=$C1450,0,IF(SUM($C1450,$I1423)&gt;N$4,$V1434/$I1423,$V1434-SUM($I1450:M1450))))</f>
        <v>0</v>
      </c>
      <c r="O1450" s="31">
        <f>IF($I1423="n/a",0,IF(O$4&lt;=$C1450,0,IF(SUM($C1450,$I1423)&gt;O$4,$V1434/$I1423,$V1434-SUM($I1450:N1450))))</f>
        <v>0</v>
      </c>
      <c r="P1450" s="31">
        <f>IF($I1423="n/a",0,IF(P$4&lt;=$C1450,0,IF(SUM($C1450,$I1423)&gt;P$4,$V1434/$I1423,$V1434-SUM($I1450:O1450))))</f>
        <v>0</v>
      </c>
      <c r="Q1450" s="31">
        <f>IF($I1423="n/a",0,IF(Q$4&lt;=$C1450,0,IF(SUM($C1450,$I1423)&gt;Q$4,$V1434/$I1423,$V1434-SUM($I1450:P1450))))</f>
        <v>0</v>
      </c>
      <c r="R1450" s="31">
        <f>IF($I1423="n/a",0,IF(R$4&lt;=$C1450,0,IF(SUM($C1450,$I1423)&gt;R$4,$V1434/$I1423,$V1434-SUM($I1450:Q1450))))</f>
        <v>0</v>
      </c>
      <c r="S1450" s="31">
        <f>IF($I1423="n/a",0,IF(S$4&lt;=$C1450,0,IF(SUM($C1450,$I1423)&gt;S$4,$V1434/$I1423,$V1434-SUM($I1450:R1450))))</f>
        <v>0</v>
      </c>
      <c r="T1450" s="31">
        <f>IF($I1423="n/a",0,IF(T$4&lt;=$C1450,0,IF(SUM($C1450,$I1423)&gt;T$4,$V1434/$I1423,$V1434-SUM($I1450:S1450))))</f>
        <v>0</v>
      </c>
      <c r="U1450" s="31">
        <f>IF($I1423="n/a",0,IF(U$4&lt;=$C1450,0,IF(SUM($C1450,$I1423)&gt;U$4,$V1434/$I1423,$V1434-SUM($I1450:T1450))))</f>
        <v>0</v>
      </c>
      <c r="V1450" s="31">
        <f>IF($I1423="n/a",0,IF(V$4&lt;=$C1450,0,IF(SUM($C1450,$I1423)&gt;V$4,$V1434/$I1423,$V1434-SUM($I1450:U1450))))</f>
        <v>0</v>
      </c>
      <c r="W1450" s="31">
        <f>IF($I1423="n/a",0,IF(W$4&lt;=$C1450,0,IF(SUM($C1450,$I1423)&gt;W$4,$V1434/$I1423,$V1434-SUM($I1450:V1450))))</f>
        <v>0</v>
      </c>
      <c r="X1450" s="31">
        <f>IF($I1423="n/a",0,IF(X$4&lt;=$C1450,0,IF(SUM($C1450,$I1423)&gt;X$4,$V1434/$I1423,$V1434-SUM($I1450:W1450))))</f>
        <v>0</v>
      </c>
      <c r="Y1450" s="31">
        <f>IF($I1423="n/a",0,IF(Y$4&lt;=$C1450,0,IF(SUM($C1450,$I1423)&gt;Y$4,$V1434/$I1423,$V1434-SUM($I1450:X1450))))</f>
        <v>0</v>
      </c>
      <c r="Z1450" s="31">
        <f>IF($I1423="n/a",0,IF(Z$4&lt;=$C1450,0,IF(SUM($C1450,$I1423)&gt;Z$4,$V1434/$I1423,$V1434-SUM($I1450:Y1450))))</f>
        <v>0</v>
      </c>
      <c r="AA1450" s="31">
        <f>IF($I1423="n/a",0,IF(AA$4&lt;=$C1450,0,IF(SUM($C1450,$I1423)&gt;AA$4,$V1434/$I1423,$V1434-SUM($I1450:Z1450))))</f>
        <v>0</v>
      </c>
      <c r="AB1450" s="31">
        <f>IF($I1423="n/a",0,IF(AB$4&lt;=$C1450,0,IF(SUM($C1450,$I1423)&gt;AB$4,$V1434/$I1423,$V1434-SUM($I1450:AA1450))))</f>
        <v>0</v>
      </c>
      <c r="AC1450" s="31">
        <f>IF($I1423="n/a",0,IF(AC$4&lt;=$C1450,0,IF(SUM($C1450,$I1423)&gt;AC$4,$V1434/$I1423,$V1434-SUM($I1450:AB1450))))</f>
        <v>0</v>
      </c>
      <c r="AD1450" s="31">
        <f>IF($I1423="n/a",0,IF(AD$4&lt;=$C1450,0,IF(SUM($C1450,$I1423)&gt;AD$4,$V1434/$I1423,$V1434-SUM($I1450:AC1450))))</f>
        <v>0</v>
      </c>
      <c r="AE1450" s="31">
        <f>IF($I1423="n/a",0,IF(AE$4&lt;=$C1450,0,IF(SUM($C1450,$I1423)&gt;AE$4,$V1434/$I1423,$V1434-SUM($I1450:AD1450))))</f>
        <v>0</v>
      </c>
      <c r="AF1450" s="31">
        <f>IF($I1423="n/a",0,IF(AF$4&lt;=$C1450,0,IF(SUM($C1450,$I1423)&gt;AF$4,$V1434/$I1423,$V1434-SUM($I1450:AE1450))))</f>
        <v>0</v>
      </c>
      <c r="AG1450" s="31">
        <f>IF($I1423="n/a",0,IF(AG$4&lt;=$C1450,0,IF(SUM($C1450,$I1423)&gt;AG$4,$V1434/$I1423,$V1434-SUM($I1450:AF1450))))</f>
        <v>0</v>
      </c>
      <c r="AH1450" s="31">
        <f>IF($I1423="n/a",0,IF(AH$4&lt;=$C1450,0,IF(SUM($C1450,$I1423)&gt;AH$4,$V1434/$I1423,$V1434-SUM($I1450:AG1450))))</f>
        <v>0</v>
      </c>
      <c r="AI1450" s="31">
        <f>IF($I1423="n/a",0,IF(AI$4&lt;=$C1450,0,IF(SUM($C1450,$I1423)&gt;AI$4,$V1434/$I1423,$V1434-SUM($I1450:AH1450))))</f>
        <v>0</v>
      </c>
      <c r="AJ1450" s="31">
        <f>IF($I1423="n/a",0,IF(AJ$4&lt;=$C1450,0,IF(SUM($C1450,$I1423)&gt;AJ$4,$V1434/$I1423,$V1434-SUM($I1450:AI1450))))</f>
        <v>0</v>
      </c>
      <c r="AK1450" s="31">
        <f>IF($I1423="n/a",0,IF(AK$4&lt;=$C1450,0,IF(SUM($C1450,$I1423)&gt;AK$4,$V1434/$I1423,$V1434-SUM($I1450:AJ1450))))</f>
        <v>0</v>
      </c>
      <c r="AL1450" s="31">
        <f>IF($I1423="n/a",0,IF(AL$4&lt;=$C1450,0,IF(SUM($C1450,$I1423)&gt;AL$4,$V1434/$I1423,$V1434-SUM($I1450:AK1450))))</f>
        <v>0</v>
      </c>
      <c r="AM1450" s="31">
        <f>IF($I1423="n/a",0,IF(AM$4&lt;=$C1450,0,IF(SUM($C1450,$I1423)&gt;AM$4,$V1434/$I1423,$V1434-SUM($I1450:AL1450))))</f>
        <v>0</v>
      </c>
      <c r="AN1450" s="31">
        <f>IF($I1423="n/a",0,IF(AN$4&lt;=$C1450,0,IF(SUM($C1450,$I1423)&gt;AN$4,$V1434/$I1423,$V1434-SUM($I1450:AM1450))))</f>
        <v>0</v>
      </c>
      <c r="AO1450" s="31">
        <f>IF($I1423="n/a",0,IF(AO$4&lt;=$C1450,0,IF(SUM($C1450,$I1423)&gt;AO$4,$V1434/$I1423,$V1434-SUM($I1450:AN1450))))</f>
        <v>0</v>
      </c>
      <c r="AP1450" s="31">
        <f>IF($I1423="n/a",0,IF(AP$4&lt;=$C1450,0,IF(SUM($C1450,$I1423)&gt;AP$4,$V1434/$I1423,$V1434-SUM($I1450:AO1450))))</f>
        <v>0</v>
      </c>
      <c r="AQ1450" s="31">
        <f>IF($I1423="n/a",0,IF(AQ$4&lt;=$C1450,0,IF(SUM($C1450,$I1423)&gt;AQ$4,$V1434/$I1423,$V1434-SUM($I1450:AP1450))))</f>
        <v>0</v>
      </c>
      <c r="AR1450" s="31">
        <f>IF($I1423="n/a",0,IF(AR$4&lt;=$C1450,0,IF(SUM($C1450,$I1423)&gt;AR$4,$V1434/$I1423,$V1434-SUM($I1450:AQ1450))))</f>
        <v>0</v>
      </c>
      <c r="AS1450" s="31">
        <f>IF($I1423="n/a",0,IF(AS$4&lt;=$C1450,0,IF(SUM($C1450,$I1423)&gt;AS$4,$V1434/$I1423,$V1434-SUM($I1450:AR1450))))</f>
        <v>0</v>
      </c>
      <c r="AT1450" s="31">
        <f>IF($I1423="n/a",0,IF(AT$4&lt;=$C1450,0,IF(SUM($C1450,$I1423)&gt;AT$4,$V1434/$I1423,$V1434-SUM($I1450:AS1450))))</f>
        <v>0</v>
      </c>
      <c r="AU1450" s="31">
        <f>IF($I1423="n/a",0,IF(AU$4&lt;=$C1450,0,IF(SUM($C1450,$I1423)&gt;AU$4,$V1434/$I1423,$V1434-SUM($I1450:AT1450))))</f>
        <v>0</v>
      </c>
      <c r="AV1450" s="31">
        <f>IF($I1423="n/a",0,IF(AV$4&lt;=$C1450,0,IF(SUM($C1450,$I1423)&gt;AV$4,$V1434/$I1423,$V1434-SUM($I1450:AU1450))))</f>
        <v>0</v>
      </c>
      <c r="AW1450" s="31">
        <f>IF($I1423="n/a",0,IF(AW$4&lt;=$C1450,0,IF(SUM($C1450,$I1423)&gt;AW$4,$V1434/$I1423,$V1434-SUM($I1450:AV1450))))</f>
        <v>0</v>
      </c>
      <c r="AX1450" s="31">
        <f>IF($I1423="n/a",0,IF(AX$4&lt;=$C1450,0,IF(SUM($C1450,$I1423)&gt;AX$4,$V1434/$I1423,$V1434-SUM($I1450:AW1450))))</f>
        <v>0</v>
      </c>
      <c r="AY1450" s="31">
        <f>IF($I1423="n/a",0,IF(AY$4&lt;=$C1450,0,IF(SUM($C1450,$I1423)&gt;AY$4,$V1434/$I1423,$V1434-SUM($I1450:AX1450))))</f>
        <v>0</v>
      </c>
      <c r="AZ1450" s="31">
        <f>IF($I1423="n/a",0,IF(AZ$4&lt;=$C1450,0,IF(SUM($C1450,$I1423)&gt;AZ$4,$V1434/$I1423,$V1434-SUM($I1450:AY1450))))</f>
        <v>0</v>
      </c>
      <c r="BA1450" s="31">
        <f>IF($I1423="n/a",0,IF(BA$4&lt;=$C1450,0,IF(SUM($C1450,$I1423)&gt;BA$4,$V1434/$I1423,$V1434-SUM($I1450:AZ1450))))</f>
        <v>0</v>
      </c>
      <c r="BB1450" s="31">
        <f>IF($I1423="n/a",0,IF(BB$4&lt;=$C1450,0,IF(SUM($C1450,$I1423)&gt;BB$4,$V1434/$I1423,$V1434-SUM($I1450:BA1450))))</f>
        <v>0</v>
      </c>
      <c r="BC1450" s="31">
        <f>IF($I1423="n/a",0,IF(BC$4&lt;=$C1450,0,IF(SUM($C1450,$I1423)&gt;BC$4,$V1434/$I1423,$V1434-SUM($I1450:BB1450))))</f>
        <v>0</v>
      </c>
      <c r="BD1450" s="31">
        <f>IF($I1423="n/a",0,IF(BD$4&lt;=$C1450,0,IF(SUM($C1450,$I1423)&gt;BD$4,$V1434/$I1423,$V1434-SUM($I1450:BC1450))))</f>
        <v>0</v>
      </c>
      <c r="BE1450" s="31">
        <f>IF($I1423="n/a",0,IF(BE$4&lt;=$C1450,0,IF(SUM($C1450,$I1423)&gt;BE$4,$V1434/$I1423,$V1434-SUM($I1450:BD1450))))</f>
        <v>0</v>
      </c>
      <c r="BF1450" s="31">
        <f>IF($I1423="n/a",0,IF(BF$4&lt;=$C1450,0,IF(SUM($C1450,$I1423)&gt;BF$4,$V1434/$I1423,$V1434-SUM($I1450:BE1450))))</f>
        <v>0</v>
      </c>
      <c r="BG1450" s="31">
        <f>IF($I1423="n/a",0,IF(BG$4&lt;=$C1450,0,IF(SUM($C1450,$I1423)&gt;BG$4,$V1434/$I1423,$V1434-SUM($I1450:BF1450))))</f>
        <v>0</v>
      </c>
      <c r="BH1450" s="31">
        <f>IF($I1423="n/a",0,IF(BH$4&lt;=$C1450,0,IF(SUM($C1450,$I1423)&gt;BH$4,$V1434/$I1423,$V1434-SUM($I1450:BG1450))))</f>
        <v>0</v>
      </c>
      <c r="BI1450" s="31">
        <f>IF($I1423="n/a",0,IF(BI$4&lt;=$C1450,0,IF(SUM($C1450,$I1423)&gt;BI$4,$V1434/$I1423,$V1434-SUM($I1450:BH1450))))</f>
        <v>0</v>
      </c>
      <c r="BJ1450" s="31">
        <f>IF($I1423="n/a",0,IF(BJ$4&lt;=$C1450,0,IF(SUM($C1450,$I1423)&gt;BJ$4,$V1434/$I1423,$V1434-SUM($I1450:BI1450))))</f>
        <v>0</v>
      </c>
      <c r="BK1450" s="31">
        <f>IF($I1423="n/a",0,IF(BK$4&lt;=$C1450,0,IF(SUM($C1450,$I1423)&gt;BK$4,$V1434/$I1423,$V1434-SUM($I1450:BJ1450))))</f>
        <v>0</v>
      </c>
      <c r="BL1450" s="31">
        <f>IF($I1423="n/a",0,IF(BL$4&lt;=$C1450,0,IF(SUM($C1450,$I1423)&gt;BL$4,$V1434/$I1423,$V1434-SUM($I1450:BK1450))))</f>
        <v>0</v>
      </c>
      <c r="BM1450" s="31">
        <f>IF($I1423="n/a",0,IF(BM$4&lt;=$C1450,0,IF(SUM($C1450,$I1423)&gt;BM$4,$V1434/$I1423,$V1434-SUM($I1450:BL1450))))</f>
        <v>0</v>
      </c>
      <c r="BN1450" s="31">
        <f>IF($I1423="n/a",0,IF(BN$4&lt;=$C1450,0,IF(SUM($C1450,$I1423)&gt;BN$4,$V1434/$I1423,$V1434-SUM($I1450:BM1450))))</f>
        <v>0</v>
      </c>
      <c r="BO1450" s="31">
        <f>IF($I1423="n/a",0,IF(BO$4&lt;=$C1450,0,IF(SUM($C1450,$I1423)&gt;BO$4,$V1434/$I1423,$V1434-SUM($I1450:BN1450))))</f>
        <v>0</v>
      </c>
      <c r="BP1450" s="31">
        <f>IF($I1423="n/a",0,IF(BP$4&lt;=$C1450,0,IF(SUM($C1450,$I1423)&gt;BP$4,$V1434/$I1423,$V1434-SUM($I1450:BO1450))))</f>
        <v>0</v>
      </c>
      <c r="BQ1450" s="31">
        <f>IF($I1423="n/a",0,IF(BQ$4&lt;=$C1450,0,IF(SUM($C1450,$I1423)&gt;BQ$4,$V1434/$I1423,$V1434-SUM($I1450:BP1450))))</f>
        <v>0</v>
      </c>
      <c r="BR1450" s="31">
        <f>IF($I1423="n/a",0,IF(BR$4&lt;=$C1450,0,IF(SUM($C1450,$I1423)&gt;BR$4,$V1434/$I1423,$V1434-SUM($I1450:BQ1450))))</f>
        <v>0</v>
      </c>
      <c r="BS1450" s="31">
        <f>IF($I1423="n/a",0,IF(BS$4&lt;=$C1450,0,IF(SUM($C1450,$I1423)&gt;BS$4,$V1434/$I1423,$V1434-SUM($I1450:BR1450))))</f>
        <v>0</v>
      </c>
      <c r="BT1450" s="31">
        <f>IF($I1423="n/a",0,IF(BT$4&lt;=$C1450,0,IF(SUM($C1450,$I1423)&gt;BT$4,$V1434/$I1423,$V1434-SUM($I1450:BS1450))))</f>
        <v>0</v>
      </c>
      <c r="BU1450" s="31">
        <f>IF($I1423="n/a",0,IF(BU$4&lt;=$C1450,0,IF(SUM($C1450,$I1423)&gt;BU$4,$V1434/$I1423,$V1434-SUM($I1450:BT1450))))</f>
        <v>0</v>
      </c>
      <c r="BV1450" s="31">
        <f>IF($I1423="n/a",0,IF(BV$4&lt;=$C1450,0,IF(SUM($C1450,$I1423)&gt;BV$4,$V1434/$I1423,$V1434-SUM($I1450:BU1450))))</f>
        <v>0</v>
      </c>
      <c r="BW1450" s="31">
        <f>IF($I1423="n/a",0,IF(BW$4&lt;=$C1450,0,IF(SUM($C1450,$I1423)&gt;BW$4,$V1434/$I1423,$V1434-SUM($I1450:BV1450))))</f>
        <v>0</v>
      </c>
      <c r="BX1450" s="31">
        <f>IF($I1423="n/a",0,IF(BX$4&lt;=$C1450,0,IF(SUM($C1450,$I1423)&gt;BX$4,$V1434/$I1423,$V1434-SUM($I1450:BW1450))))</f>
        <v>0</v>
      </c>
      <c r="BY1450" s="31">
        <f>IF($I1423="n/a",0,IF(BY$4&lt;=$C1450,0,IF(SUM($C1450,$I1423)&gt;BY$4,$V1434/$I1423,$V1434-SUM($I1450:BX1450))))</f>
        <v>0</v>
      </c>
      <c r="BZ1450" s="31">
        <f>IF($I1423="n/a",0,IF(BZ$4&lt;=$C1450,0,IF(SUM($C1450,$I1423)&gt;BZ$4,$V1434/$I1423,$V1434-SUM($I1450:BY1450))))</f>
        <v>0</v>
      </c>
      <c r="CA1450" s="31">
        <f>IF($I1423="n/a",0,IF(CA$4&lt;=$C1450,0,IF(SUM($C1450,$I1423)&gt;CA$4,$V1434/$I1423,$V1434-SUM($I1450:BZ1450))))</f>
        <v>0</v>
      </c>
      <c r="CB1450" s="31">
        <f>IF($I1423="n/a",0,IF(CB$4&lt;=$C1450,0,IF(SUM($C1450,$I1423)&gt;CB$4,$V1434/$I1423,$V1434-SUM($I1450:CA1450))))</f>
        <v>0</v>
      </c>
      <c r="CC1450" s="31">
        <f>IF($I1423="n/a",0,IF(CC$4&lt;=$C1450,0,IF(SUM($C1450,$I1423)&gt;CC$4,$V1434/$I1423,$V1434-SUM($I1450:CB1450))))</f>
        <v>0</v>
      </c>
      <c r="CD1450" s="31">
        <f>IF($I1423="n/a",0,IF(CD$4&lt;=$C1450,0,IF(SUM($C1450,$I1423)&gt;CD$4,$V1434/$I1423,$V1434-SUM($I1450:CC1450))))</f>
        <v>0</v>
      </c>
      <c r="CE1450" s="31">
        <f>IF($I1423="n/a",0,IF(CE$4&lt;=$C1450,0,IF(SUM($C1450,$I1423)&gt;CE$4,$V1434/$I1423,$V1434-SUM($I1450:CD1450))))</f>
        <v>0</v>
      </c>
      <c r="CF1450" s="31">
        <f>IF($I1423="n/a",0,IF(CF$4&lt;=$C1450,0,IF(SUM($C1450,$I1423)&gt;CF$4,$V1434/$I1423,$V1434-SUM($I1450:CE1450))))</f>
        <v>0</v>
      </c>
    </row>
    <row r="1451" spans="1:84" ht="12.75" customHeight="1">
      <c r="C1451" s="202">
        <v>2029</v>
      </c>
      <c r="D1451" s="21" t="s">
        <v>59</v>
      </c>
      <c r="E1451" s="21" t="s">
        <v>197</v>
      </c>
      <c r="I1451" s="31"/>
      <c r="J1451" s="31">
        <f>IF($I1423="n/a",0,IF(J$4&lt;=$C1451,0,IF(SUM($C1451,$I1423)&gt;J$4,$W1434/$I1423,$W1434-SUM($I1451:I1451))))</f>
        <v>0</v>
      </c>
      <c r="K1451" s="31">
        <f>IF($I1423="n/a",0,IF(K$4&lt;=$C1451,0,IF(SUM($C1451,$I1423)&gt;K$4,$W1434/$I1423,$W1434-SUM($I1451:J1451))))</f>
        <v>0</v>
      </c>
      <c r="L1451" s="31">
        <f>IF($I1423="n/a",0,IF(L$4&lt;=$C1451,0,IF(SUM($C1451,$I1423)&gt;L$4,$W1434/$I1423,$W1434-SUM($I1451:K1451))))</f>
        <v>0</v>
      </c>
      <c r="M1451" s="31">
        <f>IF($I1423="n/a",0,IF(M$4&lt;=$C1451,0,IF(SUM($C1451,$I1423)&gt;M$4,$W1434/$I1423,$W1434-SUM($I1451:L1451))))</f>
        <v>0</v>
      </c>
      <c r="N1451" s="31">
        <f>IF($I1423="n/a",0,IF(N$4&lt;=$C1451,0,IF(SUM($C1451,$I1423)&gt;N$4,$W1434/$I1423,$W1434-SUM($I1451:M1451))))</f>
        <v>0</v>
      </c>
      <c r="O1451" s="31">
        <f>IF($I1423="n/a",0,IF(O$4&lt;=$C1451,0,IF(SUM($C1451,$I1423)&gt;O$4,$W1434/$I1423,$W1434-SUM($I1451:N1451))))</f>
        <v>0</v>
      </c>
      <c r="P1451" s="31">
        <f>IF($I1423="n/a",0,IF(P$4&lt;=$C1451,0,IF(SUM($C1451,$I1423)&gt;P$4,$W1434/$I1423,$W1434-SUM($I1451:O1451))))</f>
        <v>0</v>
      </c>
      <c r="Q1451" s="31">
        <f>IF($I1423="n/a",0,IF(Q$4&lt;=$C1451,0,IF(SUM($C1451,$I1423)&gt;Q$4,$W1434/$I1423,$W1434-SUM($I1451:P1451))))</f>
        <v>0</v>
      </c>
      <c r="R1451" s="31">
        <f>IF($I1423="n/a",0,IF(R$4&lt;=$C1451,0,IF(SUM($C1451,$I1423)&gt;R$4,$W1434/$I1423,$W1434-SUM($I1451:Q1451))))</f>
        <v>0</v>
      </c>
      <c r="S1451" s="31">
        <f>IF($I1423="n/a",0,IF(S$4&lt;=$C1451,0,IF(SUM($C1451,$I1423)&gt;S$4,$W1434/$I1423,$W1434-SUM($I1451:R1451))))</f>
        <v>0</v>
      </c>
      <c r="T1451" s="31">
        <f>IF($I1423="n/a",0,IF(T$4&lt;=$C1451,0,IF(SUM($C1451,$I1423)&gt;T$4,$W1434/$I1423,$W1434-SUM($I1451:S1451))))</f>
        <v>0</v>
      </c>
      <c r="U1451" s="31">
        <f>IF($I1423="n/a",0,IF(U$4&lt;=$C1451,0,IF(SUM($C1451,$I1423)&gt;U$4,$W1434/$I1423,$W1434-SUM($I1451:T1451))))</f>
        <v>0</v>
      </c>
      <c r="V1451" s="31">
        <f>IF($I1423="n/a",0,IF(V$4&lt;=$C1451,0,IF(SUM($C1451,$I1423)&gt;V$4,$W1434/$I1423,$W1434-SUM($I1451:U1451))))</f>
        <v>0</v>
      </c>
      <c r="W1451" s="31">
        <f>IF($I1423="n/a",0,IF(W$4&lt;=$C1451,0,IF(SUM($C1451,$I1423)&gt;W$4,$W1434/$I1423,$W1434-SUM($I1451:V1451))))</f>
        <v>0</v>
      </c>
      <c r="X1451" s="31">
        <f>IF($I1423="n/a",0,IF(X$4&lt;=$C1451,0,IF(SUM($C1451,$I1423)&gt;X$4,$W1434/$I1423,$W1434-SUM($I1451:W1451))))</f>
        <v>0</v>
      </c>
      <c r="Y1451" s="31">
        <f>IF($I1423="n/a",0,IF(Y$4&lt;=$C1451,0,IF(SUM($C1451,$I1423)&gt;Y$4,$W1434/$I1423,$W1434-SUM($I1451:X1451))))</f>
        <v>0</v>
      </c>
      <c r="Z1451" s="31">
        <f>IF($I1423="n/a",0,IF(Z$4&lt;=$C1451,0,IF(SUM($C1451,$I1423)&gt;Z$4,$W1434/$I1423,$W1434-SUM($I1451:Y1451))))</f>
        <v>0</v>
      </c>
      <c r="AA1451" s="31">
        <f>IF($I1423="n/a",0,IF(AA$4&lt;=$C1451,0,IF(SUM($C1451,$I1423)&gt;AA$4,$W1434/$I1423,$W1434-SUM($I1451:Z1451))))</f>
        <v>0</v>
      </c>
      <c r="AB1451" s="31">
        <f>IF($I1423="n/a",0,IF(AB$4&lt;=$C1451,0,IF(SUM($C1451,$I1423)&gt;AB$4,$W1434/$I1423,$W1434-SUM($I1451:AA1451))))</f>
        <v>0</v>
      </c>
      <c r="AC1451" s="31">
        <f>IF($I1423="n/a",0,IF(AC$4&lt;=$C1451,0,IF(SUM($C1451,$I1423)&gt;AC$4,$W1434/$I1423,$W1434-SUM($I1451:AB1451))))</f>
        <v>0</v>
      </c>
      <c r="AD1451" s="31">
        <f>IF($I1423="n/a",0,IF(AD$4&lt;=$C1451,0,IF(SUM($C1451,$I1423)&gt;AD$4,$W1434/$I1423,$W1434-SUM($I1451:AC1451))))</f>
        <v>0</v>
      </c>
      <c r="AE1451" s="31">
        <f>IF($I1423="n/a",0,IF(AE$4&lt;=$C1451,0,IF(SUM($C1451,$I1423)&gt;AE$4,$W1434/$I1423,$W1434-SUM($I1451:AD1451))))</f>
        <v>0</v>
      </c>
      <c r="AF1451" s="31">
        <f>IF($I1423="n/a",0,IF(AF$4&lt;=$C1451,0,IF(SUM($C1451,$I1423)&gt;AF$4,$W1434/$I1423,$W1434-SUM($I1451:AE1451))))</f>
        <v>0</v>
      </c>
      <c r="AG1451" s="31">
        <f>IF($I1423="n/a",0,IF(AG$4&lt;=$C1451,0,IF(SUM($C1451,$I1423)&gt;AG$4,$W1434/$I1423,$W1434-SUM($I1451:AF1451))))</f>
        <v>0</v>
      </c>
      <c r="AH1451" s="31">
        <f>IF($I1423="n/a",0,IF(AH$4&lt;=$C1451,0,IF(SUM($C1451,$I1423)&gt;AH$4,$W1434/$I1423,$W1434-SUM($I1451:AG1451))))</f>
        <v>0</v>
      </c>
      <c r="AI1451" s="31">
        <f>IF($I1423="n/a",0,IF(AI$4&lt;=$C1451,0,IF(SUM($C1451,$I1423)&gt;AI$4,$W1434/$I1423,$W1434-SUM($I1451:AH1451))))</f>
        <v>0</v>
      </c>
      <c r="AJ1451" s="31">
        <f>IF($I1423="n/a",0,IF(AJ$4&lt;=$C1451,0,IF(SUM($C1451,$I1423)&gt;AJ$4,$W1434/$I1423,$W1434-SUM($I1451:AI1451))))</f>
        <v>0</v>
      </c>
      <c r="AK1451" s="31">
        <f>IF($I1423="n/a",0,IF(AK$4&lt;=$C1451,0,IF(SUM($C1451,$I1423)&gt;AK$4,$W1434/$I1423,$W1434-SUM($I1451:AJ1451))))</f>
        <v>0</v>
      </c>
      <c r="AL1451" s="31">
        <f>IF($I1423="n/a",0,IF(AL$4&lt;=$C1451,0,IF(SUM($C1451,$I1423)&gt;AL$4,$W1434/$I1423,$W1434-SUM($I1451:AK1451))))</f>
        <v>0</v>
      </c>
      <c r="AM1451" s="31">
        <f>IF($I1423="n/a",0,IF(AM$4&lt;=$C1451,0,IF(SUM($C1451,$I1423)&gt;AM$4,$W1434/$I1423,$W1434-SUM($I1451:AL1451))))</f>
        <v>0</v>
      </c>
      <c r="AN1451" s="31">
        <f>IF($I1423="n/a",0,IF(AN$4&lt;=$C1451,0,IF(SUM($C1451,$I1423)&gt;AN$4,$W1434/$I1423,$W1434-SUM($I1451:AM1451))))</f>
        <v>0</v>
      </c>
      <c r="AO1451" s="31">
        <f>IF($I1423="n/a",0,IF(AO$4&lt;=$C1451,0,IF(SUM($C1451,$I1423)&gt;AO$4,$W1434/$I1423,$W1434-SUM($I1451:AN1451))))</f>
        <v>0</v>
      </c>
      <c r="AP1451" s="31">
        <f>IF($I1423="n/a",0,IF(AP$4&lt;=$C1451,0,IF(SUM($C1451,$I1423)&gt;AP$4,$W1434/$I1423,$W1434-SUM($I1451:AO1451))))</f>
        <v>0</v>
      </c>
      <c r="AQ1451" s="31">
        <f>IF($I1423="n/a",0,IF(AQ$4&lt;=$C1451,0,IF(SUM($C1451,$I1423)&gt;AQ$4,$W1434/$I1423,$W1434-SUM($I1451:AP1451))))</f>
        <v>0</v>
      </c>
      <c r="AR1451" s="31">
        <f>IF($I1423="n/a",0,IF(AR$4&lt;=$C1451,0,IF(SUM($C1451,$I1423)&gt;AR$4,$W1434/$I1423,$W1434-SUM($I1451:AQ1451))))</f>
        <v>0</v>
      </c>
      <c r="AS1451" s="31">
        <f>IF($I1423="n/a",0,IF(AS$4&lt;=$C1451,0,IF(SUM($C1451,$I1423)&gt;AS$4,$W1434/$I1423,$W1434-SUM($I1451:AR1451))))</f>
        <v>0</v>
      </c>
      <c r="AT1451" s="31">
        <f>IF($I1423="n/a",0,IF(AT$4&lt;=$C1451,0,IF(SUM($C1451,$I1423)&gt;AT$4,$W1434/$I1423,$W1434-SUM($I1451:AS1451))))</f>
        <v>0</v>
      </c>
      <c r="AU1451" s="31">
        <f>IF($I1423="n/a",0,IF(AU$4&lt;=$C1451,0,IF(SUM($C1451,$I1423)&gt;AU$4,$W1434/$I1423,$W1434-SUM($I1451:AT1451))))</f>
        <v>0</v>
      </c>
      <c r="AV1451" s="31">
        <f>IF($I1423="n/a",0,IF(AV$4&lt;=$C1451,0,IF(SUM($C1451,$I1423)&gt;AV$4,$W1434/$I1423,$W1434-SUM($I1451:AU1451))))</f>
        <v>0</v>
      </c>
      <c r="AW1451" s="31">
        <f>IF($I1423="n/a",0,IF(AW$4&lt;=$C1451,0,IF(SUM($C1451,$I1423)&gt;AW$4,$W1434/$I1423,$W1434-SUM($I1451:AV1451))))</f>
        <v>0</v>
      </c>
      <c r="AX1451" s="31">
        <f>IF($I1423="n/a",0,IF(AX$4&lt;=$C1451,0,IF(SUM($C1451,$I1423)&gt;AX$4,$W1434/$I1423,$W1434-SUM($I1451:AW1451))))</f>
        <v>0</v>
      </c>
      <c r="AY1451" s="31">
        <f>IF($I1423="n/a",0,IF(AY$4&lt;=$C1451,0,IF(SUM($C1451,$I1423)&gt;AY$4,$W1434/$I1423,$W1434-SUM($I1451:AX1451))))</f>
        <v>0</v>
      </c>
      <c r="AZ1451" s="31">
        <f>IF($I1423="n/a",0,IF(AZ$4&lt;=$C1451,0,IF(SUM($C1451,$I1423)&gt;AZ$4,$W1434/$I1423,$W1434-SUM($I1451:AY1451))))</f>
        <v>0</v>
      </c>
      <c r="BA1451" s="31">
        <f>IF($I1423="n/a",0,IF(BA$4&lt;=$C1451,0,IF(SUM($C1451,$I1423)&gt;BA$4,$W1434/$I1423,$W1434-SUM($I1451:AZ1451))))</f>
        <v>0</v>
      </c>
      <c r="BB1451" s="31">
        <f>IF($I1423="n/a",0,IF(BB$4&lt;=$C1451,0,IF(SUM($C1451,$I1423)&gt;BB$4,$W1434/$I1423,$W1434-SUM($I1451:BA1451))))</f>
        <v>0</v>
      </c>
      <c r="BC1451" s="31">
        <f>IF($I1423="n/a",0,IF(BC$4&lt;=$C1451,0,IF(SUM($C1451,$I1423)&gt;BC$4,$W1434/$I1423,$W1434-SUM($I1451:BB1451))))</f>
        <v>0</v>
      </c>
      <c r="BD1451" s="31">
        <f>IF($I1423="n/a",0,IF(BD$4&lt;=$C1451,0,IF(SUM($C1451,$I1423)&gt;BD$4,$W1434/$I1423,$W1434-SUM($I1451:BC1451))))</f>
        <v>0</v>
      </c>
      <c r="BE1451" s="31">
        <f>IF($I1423="n/a",0,IF(BE$4&lt;=$C1451,0,IF(SUM($C1451,$I1423)&gt;BE$4,$W1434/$I1423,$W1434-SUM($I1451:BD1451))))</f>
        <v>0</v>
      </c>
      <c r="BF1451" s="31">
        <f>IF($I1423="n/a",0,IF(BF$4&lt;=$C1451,0,IF(SUM($C1451,$I1423)&gt;BF$4,$W1434/$I1423,$W1434-SUM($I1451:BE1451))))</f>
        <v>0</v>
      </c>
      <c r="BG1451" s="31">
        <f>IF($I1423="n/a",0,IF(BG$4&lt;=$C1451,0,IF(SUM($C1451,$I1423)&gt;BG$4,$W1434/$I1423,$W1434-SUM($I1451:BF1451))))</f>
        <v>0</v>
      </c>
      <c r="BH1451" s="31">
        <f>IF($I1423="n/a",0,IF(BH$4&lt;=$C1451,0,IF(SUM($C1451,$I1423)&gt;BH$4,$W1434/$I1423,$W1434-SUM($I1451:BG1451))))</f>
        <v>0</v>
      </c>
      <c r="BI1451" s="31">
        <f>IF($I1423="n/a",0,IF(BI$4&lt;=$C1451,0,IF(SUM($C1451,$I1423)&gt;BI$4,$W1434/$I1423,$W1434-SUM($I1451:BH1451))))</f>
        <v>0</v>
      </c>
      <c r="BJ1451" s="31">
        <f>IF($I1423="n/a",0,IF(BJ$4&lt;=$C1451,0,IF(SUM($C1451,$I1423)&gt;BJ$4,$W1434/$I1423,$W1434-SUM($I1451:BI1451))))</f>
        <v>0</v>
      </c>
      <c r="BK1451" s="31">
        <f>IF($I1423="n/a",0,IF(BK$4&lt;=$C1451,0,IF(SUM($C1451,$I1423)&gt;BK$4,$W1434/$I1423,$W1434-SUM($I1451:BJ1451))))</f>
        <v>0</v>
      </c>
      <c r="BL1451" s="31">
        <f>IF($I1423="n/a",0,IF(BL$4&lt;=$C1451,0,IF(SUM($C1451,$I1423)&gt;BL$4,$W1434/$I1423,$W1434-SUM($I1451:BK1451))))</f>
        <v>0</v>
      </c>
      <c r="BM1451" s="31">
        <f>IF($I1423="n/a",0,IF(BM$4&lt;=$C1451,0,IF(SUM($C1451,$I1423)&gt;BM$4,$W1434/$I1423,$W1434-SUM($I1451:BL1451))))</f>
        <v>0</v>
      </c>
      <c r="BN1451" s="31">
        <f>IF($I1423="n/a",0,IF(BN$4&lt;=$C1451,0,IF(SUM($C1451,$I1423)&gt;BN$4,$W1434/$I1423,$W1434-SUM($I1451:BM1451))))</f>
        <v>0</v>
      </c>
      <c r="BO1451" s="31">
        <f>IF($I1423="n/a",0,IF(BO$4&lt;=$C1451,0,IF(SUM($C1451,$I1423)&gt;BO$4,$W1434/$I1423,$W1434-SUM($I1451:BN1451))))</f>
        <v>0</v>
      </c>
      <c r="BP1451" s="31">
        <f>IF($I1423="n/a",0,IF(BP$4&lt;=$C1451,0,IF(SUM($C1451,$I1423)&gt;BP$4,$W1434/$I1423,$W1434-SUM($I1451:BO1451))))</f>
        <v>0</v>
      </c>
      <c r="BQ1451" s="31">
        <f>IF($I1423="n/a",0,IF(BQ$4&lt;=$C1451,0,IF(SUM($C1451,$I1423)&gt;BQ$4,$W1434/$I1423,$W1434-SUM($I1451:BP1451))))</f>
        <v>0</v>
      </c>
      <c r="BR1451" s="31">
        <f>IF($I1423="n/a",0,IF(BR$4&lt;=$C1451,0,IF(SUM($C1451,$I1423)&gt;BR$4,$W1434/$I1423,$W1434-SUM($I1451:BQ1451))))</f>
        <v>0</v>
      </c>
      <c r="BS1451" s="31">
        <f>IF($I1423="n/a",0,IF(BS$4&lt;=$C1451,0,IF(SUM($C1451,$I1423)&gt;BS$4,$W1434/$I1423,$W1434-SUM($I1451:BR1451))))</f>
        <v>0</v>
      </c>
      <c r="BT1451" s="31">
        <f>IF($I1423="n/a",0,IF(BT$4&lt;=$C1451,0,IF(SUM($C1451,$I1423)&gt;BT$4,$W1434/$I1423,$W1434-SUM($I1451:BS1451))))</f>
        <v>0</v>
      </c>
      <c r="BU1451" s="31">
        <f>IF($I1423="n/a",0,IF(BU$4&lt;=$C1451,0,IF(SUM($C1451,$I1423)&gt;BU$4,$W1434/$I1423,$W1434-SUM($I1451:BT1451))))</f>
        <v>0</v>
      </c>
      <c r="BV1451" s="31">
        <f>IF($I1423="n/a",0,IF(BV$4&lt;=$C1451,0,IF(SUM($C1451,$I1423)&gt;BV$4,$W1434/$I1423,$W1434-SUM($I1451:BU1451))))</f>
        <v>0</v>
      </c>
      <c r="BW1451" s="31">
        <f>IF($I1423="n/a",0,IF(BW$4&lt;=$C1451,0,IF(SUM($C1451,$I1423)&gt;BW$4,$W1434/$I1423,$W1434-SUM($I1451:BV1451))))</f>
        <v>0</v>
      </c>
      <c r="BX1451" s="31">
        <f>IF($I1423="n/a",0,IF(BX$4&lt;=$C1451,0,IF(SUM($C1451,$I1423)&gt;BX$4,$W1434/$I1423,$W1434-SUM($I1451:BW1451))))</f>
        <v>0</v>
      </c>
      <c r="BY1451" s="31">
        <f>IF($I1423="n/a",0,IF(BY$4&lt;=$C1451,0,IF(SUM($C1451,$I1423)&gt;BY$4,$W1434/$I1423,$W1434-SUM($I1451:BX1451))))</f>
        <v>0</v>
      </c>
      <c r="BZ1451" s="31">
        <f>IF($I1423="n/a",0,IF(BZ$4&lt;=$C1451,0,IF(SUM($C1451,$I1423)&gt;BZ$4,$W1434/$I1423,$W1434-SUM($I1451:BY1451))))</f>
        <v>0</v>
      </c>
      <c r="CA1451" s="31">
        <f>IF($I1423="n/a",0,IF(CA$4&lt;=$C1451,0,IF(SUM($C1451,$I1423)&gt;CA$4,$W1434/$I1423,$W1434-SUM($I1451:BZ1451))))</f>
        <v>0</v>
      </c>
      <c r="CB1451" s="31">
        <f>IF($I1423="n/a",0,IF(CB$4&lt;=$C1451,0,IF(SUM($C1451,$I1423)&gt;CB$4,$W1434/$I1423,$W1434-SUM($I1451:CA1451))))</f>
        <v>0</v>
      </c>
      <c r="CC1451" s="31">
        <f>IF($I1423="n/a",0,IF(CC$4&lt;=$C1451,0,IF(SUM($C1451,$I1423)&gt;CC$4,$W1434/$I1423,$W1434-SUM($I1451:CB1451))))</f>
        <v>0</v>
      </c>
      <c r="CD1451" s="31">
        <f>IF($I1423="n/a",0,IF(CD$4&lt;=$C1451,0,IF(SUM($C1451,$I1423)&gt;CD$4,$W1434/$I1423,$W1434-SUM($I1451:CC1451))))</f>
        <v>0</v>
      </c>
      <c r="CE1451" s="31">
        <f>IF($I1423="n/a",0,IF(CE$4&lt;=$C1451,0,IF(SUM($C1451,$I1423)&gt;CE$4,$W1434/$I1423,$W1434-SUM($I1451:CD1451))))</f>
        <v>0</v>
      </c>
      <c r="CF1451" s="31">
        <f>IF($I1423="n/a",0,IF(CF$4&lt;=$C1451,0,IF(SUM($C1451,$I1423)&gt;CF$4,$W1434/$I1423,$W1434-SUM($I1451:CE1451))))</f>
        <v>0</v>
      </c>
    </row>
    <row r="1452" spans="1:84" ht="12.75" customHeight="1">
      <c r="C1452" s="202">
        <v>2030</v>
      </c>
      <c r="D1452" s="21" t="s">
        <v>60</v>
      </c>
      <c r="E1452" s="21" t="s">
        <v>197</v>
      </c>
      <c r="I1452" s="31"/>
      <c r="J1452" s="31">
        <f>IF($I1423="n/a",0,IF(J$4&lt;=$C1452,0,IF(SUM($C1452,$I1423)&gt;J$4,$X1434/$I1423,$X1434-SUM($I1452:I1452))))</f>
        <v>0</v>
      </c>
      <c r="K1452" s="31">
        <f>IF($I1423="n/a",0,IF(K$4&lt;=$C1452,0,IF(SUM($C1452,$I1423)&gt;K$4,$X1434/$I1423,$X1434-SUM($I1452:J1452))))</f>
        <v>0</v>
      </c>
      <c r="L1452" s="31">
        <f>IF($I1423="n/a",0,IF(L$4&lt;=$C1452,0,IF(SUM($C1452,$I1423)&gt;L$4,$X1434/$I1423,$X1434-SUM($I1452:K1452))))</f>
        <v>0</v>
      </c>
      <c r="M1452" s="31">
        <f>IF($I1423="n/a",0,IF(M$4&lt;=$C1452,0,IF(SUM($C1452,$I1423)&gt;M$4,$X1434/$I1423,$X1434-SUM($I1452:L1452))))</f>
        <v>0</v>
      </c>
      <c r="N1452" s="31">
        <f>IF($I1423="n/a",0,IF(N$4&lt;=$C1452,0,IF(SUM($C1452,$I1423)&gt;N$4,$X1434/$I1423,$X1434-SUM($I1452:M1452))))</f>
        <v>0</v>
      </c>
      <c r="O1452" s="31">
        <f>IF($I1423="n/a",0,IF(O$4&lt;=$C1452,0,IF(SUM($C1452,$I1423)&gt;O$4,$X1434/$I1423,$X1434-SUM($I1452:N1452))))</f>
        <v>0</v>
      </c>
      <c r="P1452" s="31">
        <f>IF($I1423="n/a",0,IF(P$4&lt;=$C1452,0,IF(SUM($C1452,$I1423)&gt;P$4,$X1434/$I1423,$X1434-SUM($I1452:O1452))))</f>
        <v>0</v>
      </c>
      <c r="Q1452" s="31">
        <f>IF($I1423="n/a",0,IF(Q$4&lt;=$C1452,0,IF(SUM($C1452,$I1423)&gt;Q$4,$X1434/$I1423,$X1434-SUM($I1452:P1452))))</f>
        <v>0</v>
      </c>
      <c r="R1452" s="31">
        <f>IF($I1423="n/a",0,IF(R$4&lt;=$C1452,0,IF(SUM($C1452,$I1423)&gt;R$4,$X1434/$I1423,$X1434-SUM($I1452:Q1452))))</f>
        <v>0</v>
      </c>
      <c r="S1452" s="31">
        <f>IF($I1423="n/a",0,IF(S$4&lt;=$C1452,0,IF(SUM($C1452,$I1423)&gt;S$4,$X1434/$I1423,$X1434-SUM($I1452:R1452))))</f>
        <v>0</v>
      </c>
      <c r="T1452" s="31">
        <f>IF($I1423="n/a",0,IF(T$4&lt;=$C1452,0,IF(SUM($C1452,$I1423)&gt;T$4,$X1434/$I1423,$X1434-SUM($I1452:S1452))))</f>
        <v>0</v>
      </c>
      <c r="U1452" s="31">
        <f>IF($I1423="n/a",0,IF(U$4&lt;=$C1452,0,IF(SUM($C1452,$I1423)&gt;U$4,$X1434/$I1423,$X1434-SUM($I1452:T1452))))</f>
        <v>0</v>
      </c>
      <c r="V1452" s="31">
        <f>IF($I1423="n/a",0,IF(V$4&lt;=$C1452,0,IF(SUM($C1452,$I1423)&gt;V$4,$X1434/$I1423,$X1434-SUM($I1452:U1452))))</f>
        <v>0</v>
      </c>
      <c r="W1452" s="31">
        <f>IF($I1423="n/a",0,IF(W$4&lt;=$C1452,0,IF(SUM($C1452,$I1423)&gt;W$4,$X1434/$I1423,$X1434-SUM($I1452:V1452))))</f>
        <v>0</v>
      </c>
      <c r="X1452" s="31">
        <f>IF($I1423="n/a",0,IF(X$4&lt;=$C1452,0,IF(SUM($C1452,$I1423)&gt;X$4,$X1434/$I1423,$X1434-SUM($I1452:W1452))))</f>
        <v>0</v>
      </c>
      <c r="Y1452" s="31">
        <f>IF($I1423="n/a",0,IF(Y$4&lt;=$C1452,0,IF(SUM($C1452,$I1423)&gt;Y$4,$X1434/$I1423,$X1434-SUM($I1452:X1452))))</f>
        <v>0</v>
      </c>
      <c r="Z1452" s="31">
        <f>IF($I1423="n/a",0,IF(Z$4&lt;=$C1452,0,IF(SUM($C1452,$I1423)&gt;Z$4,$X1434/$I1423,$X1434-SUM($I1452:Y1452))))</f>
        <v>0</v>
      </c>
      <c r="AA1452" s="31">
        <f>IF($I1423="n/a",0,IF(AA$4&lt;=$C1452,0,IF(SUM($C1452,$I1423)&gt;AA$4,$X1434/$I1423,$X1434-SUM($I1452:Z1452))))</f>
        <v>0</v>
      </c>
      <c r="AB1452" s="31">
        <f>IF($I1423="n/a",0,IF(AB$4&lt;=$C1452,0,IF(SUM($C1452,$I1423)&gt;AB$4,$X1434/$I1423,$X1434-SUM($I1452:AA1452))))</f>
        <v>0</v>
      </c>
      <c r="AC1452" s="31">
        <f>IF($I1423="n/a",0,IF(AC$4&lt;=$C1452,0,IF(SUM($C1452,$I1423)&gt;AC$4,$X1434/$I1423,$X1434-SUM($I1452:AB1452))))</f>
        <v>0</v>
      </c>
      <c r="AD1452" s="31">
        <f>IF($I1423="n/a",0,IF(AD$4&lt;=$C1452,0,IF(SUM($C1452,$I1423)&gt;AD$4,$X1434/$I1423,$X1434-SUM($I1452:AC1452))))</f>
        <v>0</v>
      </c>
      <c r="AE1452" s="31">
        <f>IF($I1423="n/a",0,IF(AE$4&lt;=$C1452,0,IF(SUM($C1452,$I1423)&gt;AE$4,$X1434/$I1423,$X1434-SUM($I1452:AD1452))))</f>
        <v>0</v>
      </c>
      <c r="AF1452" s="31">
        <f>IF($I1423="n/a",0,IF(AF$4&lt;=$C1452,0,IF(SUM($C1452,$I1423)&gt;AF$4,$X1434/$I1423,$X1434-SUM($I1452:AE1452))))</f>
        <v>0</v>
      </c>
      <c r="AG1452" s="31">
        <f>IF($I1423="n/a",0,IF(AG$4&lt;=$C1452,0,IF(SUM($C1452,$I1423)&gt;AG$4,$X1434/$I1423,$X1434-SUM($I1452:AF1452))))</f>
        <v>0</v>
      </c>
      <c r="AH1452" s="31">
        <f>IF($I1423="n/a",0,IF(AH$4&lt;=$C1452,0,IF(SUM($C1452,$I1423)&gt;AH$4,$X1434/$I1423,$X1434-SUM($I1452:AG1452))))</f>
        <v>0</v>
      </c>
      <c r="AI1452" s="31">
        <f>IF($I1423="n/a",0,IF(AI$4&lt;=$C1452,0,IF(SUM($C1452,$I1423)&gt;AI$4,$X1434/$I1423,$X1434-SUM($I1452:AH1452))))</f>
        <v>0</v>
      </c>
      <c r="AJ1452" s="31">
        <f>IF($I1423="n/a",0,IF(AJ$4&lt;=$C1452,0,IF(SUM($C1452,$I1423)&gt;AJ$4,$X1434/$I1423,$X1434-SUM($I1452:AI1452))))</f>
        <v>0</v>
      </c>
      <c r="AK1452" s="31">
        <f>IF($I1423="n/a",0,IF(AK$4&lt;=$C1452,0,IF(SUM($C1452,$I1423)&gt;AK$4,$X1434/$I1423,$X1434-SUM($I1452:AJ1452))))</f>
        <v>0</v>
      </c>
      <c r="AL1452" s="31">
        <f>IF($I1423="n/a",0,IF(AL$4&lt;=$C1452,0,IF(SUM($C1452,$I1423)&gt;AL$4,$X1434/$I1423,$X1434-SUM($I1452:AK1452))))</f>
        <v>0</v>
      </c>
      <c r="AM1452" s="31">
        <f>IF($I1423="n/a",0,IF(AM$4&lt;=$C1452,0,IF(SUM($C1452,$I1423)&gt;AM$4,$X1434/$I1423,$X1434-SUM($I1452:AL1452))))</f>
        <v>0</v>
      </c>
      <c r="AN1452" s="31">
        <f>IF($I1423="n/a",0,IF(AN$4&lt;=$C1452,0,IF(SUM($C1452,$I1423)&gt;AN$4,$X1434/$I1423,$X1434-SUM($I1452:AM1452))))</f>
        <v>0</v>
      </c>
      <c r="AO1452" s="31">
        <f>IF($I1423="n/a",0,IF(AO$4&lt;=$C1452,0,IF(SUM($C1452,$I1423)&gt;AO$4,$X1434/$I1423,$X1434-SUM($I1452:AN1452))))</f>
        <v>0</v>
      </c>
      <c r="AP1452" s="31">
        <f>IF($I1423="n/a",0,IF(AP$4&lt;=$C1452,0,IF(SUM($C1452,$I1423)&gt;AP$4,$X1434/$I1423,$X1434-SUM($I1452:AO1452))))</f>
        <v>0</v>
      </c>
      <c r="AQ1452" s="31">
        <f>IF($I1423="n/a",0,IF(AQ$4&lt;=$C1452,0,IF(SUM($C1452,$I1423)&gt;AQ$4,$X1434/$I1423,$X1434-SUM($I1452:AP1452))))</f>
        <v>0</v>
      </c>
      <c r="AR1452" s="31">
        <f>IF($I1423="n/a",0,IF(AR$4&lt;=$C1452,0,IF(SUM($C1452,$I1423)&gt;AR$4,$X1434/$I1423,$X1434-SUM($I1452:AQ1452))))</f>
        <v>0</v>
      </c>
      <c r="AS1452" s="31">
        <f>IF($I1423="n/a",0,IF(AS$4&lt;=$C1452,0,IF(SUM($C1452,$I1423)&gt;AS$4,$X1434/$I1423,$X1434-SUM($I1452:AR1452))))</f>
        <v>0</v>
      </c>
      <c r="AT1452" s="31">
        <f>IF($I1423="n/a",0,IF(AT$4&lt;=$C1452,0,IF(SUM($C1452,$I1423)&gt;AT$4,$X1434/$I1423,$X1434-SUM($I1452:AS1452))))</f>
        <v>0</v>
      </c>
      <c r="AU1452" s="31">
        <f>IF($I1423="n/a",0,IF(AU$4&lt;=$C1452,0,IF(SUM($C1452,$I1423)&gt;AU$4,$X1434/$I1423,$X1434-SUM($I1452:AT1452))))</f>
        <v>0</v>
      </c>
      <c r="AV1452" s="31">
        <f>IF($I1423="n/a",0,IF(AV$4&lt;=$C1452,0,IF(SUM($C1452,$I1423)&gt;AV$4,$X1434/$I1423,$X1434-SUM($I1452:AU1452))))</f>
        <v>0</v>
      </c>
      <c r="AW1452" s="31">
        <f>IF($I1423="n/a",0,IF(AW$4&lt;=$C1452,0,IF(SUM($C1452,$I1423)&gt;AW$4,$X1434/$I1423,$X1434-SUM($I1452:AV1452))))</f>
        <v>0</v>
      </c>
      <c r="AX1452" s="31">
        <f>IF($I1423="n/a",0,IF(AX$4&lt;=$C1452,0,IF(SUM($C1452,$I1423)&gt;AX$4,$X1434/$I1423,$X1434-SUM($I1452:AW1452))))</f>
        <v>0</v>
      </c>
      <c r="AY1452" s="31">
        <f>IF($I1423="n/a",0,IF(AY$4&lt;=$C1452,0,IF(SUM($C1452,$I1423)&gt;AY$4,$X1434/$I1423,$X1434-SUM($I1452:AX1452))))</f>
        <v>0</v>
      </c>
      <c r="AZ1452" s="31">
        <f>IF($I1423="n/a",0,IF(AZ$4&lt;=$C1452,0,IF(SUM($C1452,$I1423)&gt;AZ$4,$X1434/$I1423,$X1434-SUM($I1452:AY1452))))</f>
        <v>0</v>
      </c>
      <c r="BA1452" s="31">
        <f>IF($I1423="n/a",0,IF(BA$4&lt;=$C1452,0,IF(SUM($C1452,$I1423)&gt;BA$4,$X1434/$I1423,$X1434-SUM($I1452:AZ1452))))</f>
        <v>0</v>
      </c>
      <c r="BB1452" s="31">
        <f>IF($I1423="n/a",0,IF(BB$4&lt;=$C1452,0,IF(SUM($C1452,$I1423)&gt;BB$4,$X1434/$I1423,$X1434-SUM($I1452:BA1452))))</f>
        <v>0</v>
      </c>
      <c r="BC1452" s="31">
        <f>IF($I1423="n/a",0,IF(BC$4&lt;=$C1452,0,IF(SUM($C1452,$I1423)&gt;BC$4,$X1434/$I1423,$X1434-SUM($I1452:BB1452))))</f>
        <v>0</v>
      </c>
      <c r="BD1452" s="31">
        <f>IF($I1423="n/a",0,IF(BD$4&lt;=$C1452,0,IF(SUM($C1452,$I1423)&gt;BD$4,$X1434/$I1423,$X1434-SUM($I1452:BC1452))))</f>
        <v>0</v>
      </c>
      <c r="BE1452" s="31">
        <f>IF($I1423="n/a",0,IF(BE$4&lt;=$C1452,0,IF(SUM($C1452,$I1423)&gt;BE$4,$X1434/$I1423,$X1434-SUM($I1452:BD1452))))</f>
        <v>0</v>
      </c>
      <c r="BF1452" s="31">
        <f>IF($I1423="n/a",0,IF(BF$4&lt;=$C1452,0,IF(SUM($C1452,$I1423)&gt;BF$4,$X1434/$I1423,$X1434-SUM($I1452:BE1452))))</f>
        <v>0</v>
      </c>
      <c r="BG1452" s="31">
        <f>IF($I1423="n/a",0,IF(BG$4&lt;=$C1452,0,IF(SUM($C1452,$I1423)&gt;BG$4,$X1434/$I1423,$X1434-SUM($I1452:BF1452))))</f>
        <v>0</v>
      </c>
      <c r="BH1452" s="31">
        <f>IF($I1423="n/a",0,IF(BH$4&lt;=$C1452,0,IF(SUM($C1452,$I1423)&gt;BH$4,$X1434/$I1423,$X1434-SUM($I1452:BG1452))))</f>
        <v>0</v>
      </c>
      <c r="BI1452" s="31">
        <f>IF($I1423="n/a",0,IF(BI$4&lt;=$C1452,0,IF(SUM($C1452,$I1423)&gt;BI$4,$X1434/$I1423,$X1434-SUM($I1452:BH1452))))</f>
        <v>0</v>
      </c>
      <c r="BJ1452" s="31">
        <f>IF($I1423="n/a",0,IF(BJ$4&lt;=$C1452,0,IF(SUM($C1452,$I1423)&gt;BJ$4,$X1434/$I1423,$X1434-SUM($I1452:BI1452))))</f>
        <v>0</v>
      </c>
      <c r="BK1452" s="31">
        <f>IF($I1423="n/a",0,IF(BK$4&lt;=$C1452,0,IF(SUM($C1452,$I1423)&gt;BK$4,$X1434/$I1423,$X1434-SUM($I1452:BJ1452))))</f>
        <v>0</v>
      </c>
      <c r="BL1452" s="31">
        <f>IF($I1423="n/a",0,IF(BL$4&lt;=$C1452,0,IF(SUM($C1452,$I1423)&gt;BL$4,$X1434/$I1423,$X1434-SUM($I1452:BK1452))))</f>
        <v>0</v>
      </c>
      <c r="BM1452" s="31">
        <f>IF($I1423="n/a",0,IF(BM$4&lt;=$C1452,0,IF(SUM($C1452,$I1423)&gt;BM$4,$X1434/$I1423,$X1434-SUM($I1452:BL1452))))</f>
        <v>0</v>
      </c>
      <c r="BN1452" s="31">
        <f>IF($I1423="n/a",0,IF(BN$4&lt;=$C1452,0,IF(SUM($C1452,$I1423)&gt;BN$4,$X1434/$I1423,$X1434-SUM($I1452:BM1452))))</f>
        <v>0</v>
      </c>
      <c r="BO1452" s="31">
        <f>IF($I1423="n/a",0,IF(BO$4&lt;=$C1452,0,IF(SUM($C1452,$I1423)&gt;BO$4,$X1434/$I1423,$X1434-SUM($I1452:BN1452))))</f>
        <v>0</v>
      </c>
      <c r="BP1452" s="31">
        <f>IF($I1423="n/a",0,IF(BP$4&lt;=$C1452,0,IF(SUM($C1452,$I1423)&gt;BP$4,$X1434/$I1423,$X1434-SUM($I1452:BO1452))))</f>
        <v>0</v>
      </c>
      <c r="BQ1452" s="31">
        <f>IF($I1423="n/a",0,IF(BQ$4&lt;=$C1452,0,IF(SUM($C1452,$I1423)&gt;BQ$4,$X1434/$I1423,$X1434-SUM($I1452:BP1452))))</f>
        <v>0</v>
      </c>
      <c r="BR1452" s="31">
        <f>IF($I1423="n/a",0,IF(BR$4&lt;=$C1452,0,IF(SUM($C1452,$I1423)&gt;BR$4,$X1434/$I1423,$X1434-SUM($I1452:BQ1452))))</f>
        <v>0</v>
      </c>
      <c r="BS1452" s="31">
        <f>IF($I1423="n/a",0,IF(BS$4&lt;=$C1452,0,IF(SUM($C1452,$I1423)&gt;BS$4,$X1434/$I1423,$X1434-SUM($I1452:BR1452))))</f>
        <v>0</v>
      </c>
      <c r="BT1452" s="31">
        <f>IF($I1423="n/a",0,IF(BT$4&lt;=$C1452,0,IF(SUM($C1452,$I1423)&gt;BT$4,$X1434/$I1423,$X1434-SUM($I1452:BS1452))))</f>
        <v>0</v>
      </c>
      <c r="BU1452" s="31">
        <f>IF($I1423="n/a",0,IF(BU$4&lt;=$C1452,0,IF(SUM($C1452,$I1423)&gt;BU$4,$X1434/$I1423,$X1434-SUM($I1452:BT1452))))</f>
        <v>0</v>
      </c>
      <c r="BV1452" s="31">
        <f>IF($I1423="n/a",0,IF(BV$4&lt;=$C1452,0,IF(SUM($C1452,$I1423)&gt;BV$4,$X1434/$I1423,$X1434-SUM($I1452:BU1452))))</f>
        <v>0</v>
      </c>
      <c r="BW1452" s="31">
        <f>IF($I1423="n/a",0,IF(BW$4&lt;=$C1452,0,IF(SUM($C1452,$I1423)&gt;BW$4,$X1434/$I1423,$X1434-SUM($I1452:BV1452))))</f>
        <v>0</v>
      </c>
      <c r="BX1452" s="31">
        <f>IF($I1423="n/a",0,IF(BX$4&lt;=$C1452,0,IF(SUM($C1452,$I1423)&gt;BX$4,$X1434/$I1423,$X1434-SUM($I1452:BW1452))))</f>
        <v>0</v>
      </c>
      <c r="BY1452" s="31">
        <f>IF($I1423="n/a",0,IF(BY$4&lt;=$C1452,0,IF(SUM($C1452,$I1423)&gt;BY$4,$X1434/$I1423,$X1434-SUM($I1452:BX1452))))</f>
        <v>0</v>
      </c>
      <c r="BZ1452" s="31">
        <f>IF($I1423="n/a",0,IF(BZ$4&lt;=$C1452,0,IF(SUM($C1452,$I1423)&gt;BZ$4,$X1434/$I1423,$X1434-SUM($I1452:BY1452))))</f>
        <v>0</v>
      </c>
      <c r="CA1452" s="31">
        <f>IF($I1423="n/a",0,IF(CA$4&lt;=$C1452,0,IF(SUM($C1452,$I1423)&gt;CA$4,$X1434/$I1423,$X1434-SUM($I1452:BZ1452))))</f>
        <v>0</v>
      </c>
      <c r="CB1452" s="31">
        <f>IF($I1423="n/a",0,IF(CB$4&lt;=$C1452,0,IF(SUM($C1452,$I1423)&gt;CB$4,$X1434/$I1423,$X1434-SUM($I1452:CA1452))))</f>
        <v>0</v>
      </c>
      <c r="CC1452" s="31">
        <f>IF($I1423="n/a",0,IF(CC$4&lt;=$C1452,0,IF(SUM($C1452,$I1423)&gt;CC$4,$X1434/$I1423,$X1434-SUM($I1452:CB1452))))</f>
        <v>0</v>
      </c>
      <c r="CD1452" s="31">
        <f>IF($I1423="n/a",0,IF(CD$4&lt;=$C1452,0,IF(SUM($C1452,$I1423)&gt;CD$4,$X1434/$I1423,$X1434-SUM($I1452:CC1452))))</f>
        <v>0</v>
      </c>
      <c r="CE1452" s="31">
        <f>IF($I1423="n/a",0,IF(CE$4&lt;=$C1452,0,IF(SUM($C1452,$I1423)&gt;CE$4,$X1434/$I1423,$X1434-SUM($I1452:CD1452))))</f>
        <v>0</v>
      </c>
      <c r="CF1452" s="31">
        <f>IF($I1423="n/a",0,IF(CF$4&lt;=$C1452,0,IF(SUM($C1452,$I1423)&gt;CF$4,$X1434/$I1423,$X1434-SUM($I1452:CE1452))))</f>
        <v>0</v>
      </c>
    </row>
    <row r="1453" spans="1:84" ht="12.75" customHeight="1">
      <c r="C1453" s="202">
        <v>2031</v>
      </c>
      <c r="D1453" s="21" t="s">
        <v>61</v>
      </c>
      <c r="E1453" s="21" t="s">
        <v>197</v>
      </c>
      <c r="I1453" s="31"/>
      <c r="J1453" s="31">
        <f>IF($I1423="n/a",0,IF(J$4&lt;=$C1453,0,IF(SUM($C1453,$I1423)&gt;J$4,$Y1434/$I1423,$Y1434-SUM($I1453:I1453))))</f>
        <v>0</v>
      </c>
      <c r="K1453" s="31">
        <f>IF($I1423="n/a",0,IF(K$4&lt;=$C1453,0,IF(SUM($C1453,$I1423)&gt;K$4,$Y1434/$I1423,$Y1434-SUM($I1453:J1453))))</f>
        <v>0</v>
      </c>
      <c r="L1453" s="31">
        <f>IF($I1423="n/a",0,IF(L$4&lt;=$C1453,0,IF(SUM($C1453,$I1423)&gt;L$4,$Y1434/$I1423,$Y1434-SUM($I1453:K1453))))</f>
        <v>0</v>
      </c>
      <c r="M1453" s="31">
        <f>IF($I1423="n/a",0,IF(M$4&lt;=$C1453,0,IF(SUM($C1453,$I1423)&gt;M$4,$Y1434/$I1423,$Y1434-SUM($I1453:L1453))))</f>
        <v>0</v>
      </c>
      <c r="N1453" s="31">
        <f>IF($I1423="n/a",0,IF(N$4&lt;=$C1453,0,IF(SUM($C1453,$I1423)&gt;N$4,$Y1434/$I1423,$Y1434-SUM($I1453:M1453))))</f>
        <v>0</v>
      </c>
      <c r="O1453" s="31">
        <f>IF($I1423="n/a",0,IF(O$4&lt;=$C1453,0,IF(SUM($C1453,$I1423)&gt;O$4,$Y1434/$I1423,$Y1434-SUM($I1453:N1453))))</f>
        <v>0</v>
      </c>
      <c r="P1453" s="31">
        <f>IF($I1423="n/a",0,IF(P$4&lt;=$C1453,0,IF(SUM($C1453,$I1423)&gt;P$4,$Y1434/$I1423,$Y1434-SUM($I1453:O1453))))</f>
        <v>0</v>
      </c>
      <c r="Q1453" s="31">
        <f>IF($I1423="n/a",0,IF(Q$4&lt;=$C1453,0,IF(SUM($C1453,$I1423)&gt;Q$4,$Y1434/$I1423,$Y1434-SUM($I1453:P1453))))</f>
        <v>0</v>
      </c>
      <c r="R1453" s="31">
        <f>IF($I1423="n/a",0,IF(R$4&lt;=$C1453,0,IF(SUM($C1453,$I1423)&gt;R$4,$Y1434/$I1423,$Y1434-SUM($I1453:Q1453))))</f>
        <v>0</v>
      </c>
      <c r="S1453" s="31">
        <f>IF($I1423="n/a",0,IF(S$4&lt;=$C1453,0,IF(SUM($C1453,$I1423)&gt;S$4,$Y1434/$I1423,$Y1434-SUM($I1453:R1453))))</f>
        <v>0</v>
      </c>
      <c r="T1453" s="31">
        <f>IF($I1423="n/a",0,IF(T$4&lt;=$C1453,0,IF(SUM($C1453,$I1423)&gt;T$4,$Y1434/$I1423,$Y1434-SUM($I1453:S1453))))</f>
        <v>0</v>
      </c>
      <c r="U1453" s="31">
        <f>IF($I1423="n/a",0,IF(U$4&lt;=$C1453,0,IF(SUM($C1453,$I1423)&gt;U$4,$Y1434/$I1423,$Y1434-SUM($I1453:T1453))))</f>
        <v>0</v>
      </c>
      <c r="V1453" s="31">
        <f>IF($I1423="n/a",0,IF(V$4&lt;=$C1453,0,IF(SUM($C1453,$I1423)&gt;V$4,$Y1434/$I1423,$Y1434-SUM($I1453:U1453))))</f>
        <v>0</v>
      </c>
      <c r="W1453" s="31">
        <f>IF($I1423="n/a",0,IF(W$4&lt;=$C1453,0,IF(SUM($C1453,$I1423)&gt;W$4,$Y1434/$I1423,$Y1434-SUM($I1453:V1453))))</f>
        <v>0</v>
      </c>
      <c r="X1453" s="31">
        <f>IF($I1423="n/a",0,IF(X$4&lt;=$C1453,0,IF(SUM($C1453,$I1423)&gt;X$4,$Y1434/$I1423,$Y1434-SUM($I1453:W1453))))</f>
        <v>0</v>
      </c>
      <c r="Y1453" s="31">
        <f>IF($I1423="n/a",0,IF(Y$4&lt;=$C1453,0,IF(SUM($C1453,$I1423)&gt;Y$4,$Y1434/$I1423,$Y1434-SUM($I1453:X1453))))</f>
        <v>0</v>
      </c>
      <c r="Z1453" s="31">
        <f>IF($I1423="n/a",0,IF(Z$4&lt;=$C1453,0,IF(SUM($C1453,$I1423)&gt;Z$4,$Y1434/$I1423,$Y1434-SUM($I1453:Y1453))))</f>
        <v>0</v>
      </c>
      <c r="AA1453" s="31">
        <f>IF($I1423="n/a",0,IF(AA$4&lt;=$C1453,0,IF(SUM($C1453,$I1423)&gt;AA$4,$Y1434/$I1423,$Y1434-SUM($I1453:Z1453))))</f>
        <v>0</v>
      </c>
      <c r="AB1453" s="31">
        <f>IF($I1423="n/a",0,IF(AB$4&lt;=$C1453,0,IF(SUM($C1453,$I1423)&gt;AB$4,$Y1434/$I1423,$Y1434-SUM($I1453:AA1453))))</f>
        <v>0</v>
      </c>
      <c r="AC1453" s="31">
        <f>IF($I1423="n/a",0,IF(AC$4&lt;=$C1453,0,IF(SUM($C1453,$I1423)&gt;AC$4,$Y1434/$I1423,$Y1434-SUM($I1453:AB1453))))</f>
        <v>0</v>
      </c>
      <c r="AD1453" s="31">
        <f>IF($I1423="n/a",0,IF(AD$4&lt;=$C1453,0,IF(SUM($C1453,$I1423)&gt;AD$4,$Y1434/$I1423,$Y1434-SUM($I1453:AC1453))))</f>
        <v>0</v>
      </c>
      <c r="AE1453" s="31">
        <f>IF($I1423="n/a",0,IF(AE$4&lt;=$C1453,0,IF(SUM($C1453,$I1423)&gt;AE$4,$Y1434/$I1423,$Y1434-SUM($I1453:AD1453))))</f>
        <v>0</v>
      </c>
      <c r="AF1453" s="31">
        <f>IF($I1423="n/a",0,IF(AF$4&lt;=$C1453,0,IF(SUM($C1453,$I1423)&gt;AF$4,$Y1434/$I1423,$Y1434-SUM($I1453:AE1453))))</f>
        <v>0</v>
      </c>
      <c r="AG1453" s="31">
        <f>IF($I1423="n/a",0,IF(AG$4&lt;=$C1453,0,IF(SUM($C1453,$I1423)&gt;AG$4,$Y1434/$I1423,$Y1434-SUM($I1453:AF1453))))</f>
        <v>0</v>
      </c>
      <c r="AH1453" s="31">
        <f>IF($I1423="n/a",0,IF(AH$4&lt;=$C1453,0,IF(SUM($C1453,$I1423)&gt;AH$4,$Y1434/$I1423,$Y1434-SUM($I1453:AG1453))))</f>
        <v>0</v>
      </c>
      <c r="AI1453" s="31">
        <f>IF($I1423="n/a",0,IF(AI$4&lt;=$C1453,0,IF(SUM($C1453,$I1423)&gt;AI$4,$Y1434/$I1423,$Y1434-SUM($I1453:AH1453))))</f>
        <v>0</v>
      </c>
      <c r="AJ1453" s="31">
        <f>IF($I1423="n/a",0,IF(AJ$4&lt;=$C1453,0,IF(SUM($C1453,$I1423)&gt;AJ$4,$Y1434/$I1423,$Y1434-SUM($I1453:AI1453))))</f>
        <v>0</v>
      </c>
      <c r="AK1453" s="31">
        <f>IF($I1423="n/a",0,IF(AK$4&lt;=$C1453,0,IF(SUM($C1453,$I1423)&gt;AK$4,$Y1434/$I1423,$Y1434-SUM($I1453:AJ1453))))</f>
        <v>0</v>
      </c>
      <c r="AL1453" s="31">
        <f>IF($I1423="n/a",0,IF(AL$4&lt;=$C1453,0,IF(SUM($C1453,$I1423)&gt;AL$4,$Y1434/$I1423,$Y1434-SUM($I1453:AK1453))))</f>
        <v>0</v>
      </c>
      <c r="AM1453" s="31">
        <f>IF($I1423="n/a",0,IF(AM$4&lt;=$C1453,0,IF(SUM($C1453,$I1423)&gt;AM$4,$Y1434/$I1423,$Y1434-SUM($I1453:AL1453))))</f>
        <v>0</v>
      </c>
      <c r="AN1453" s="31">
        <f>IF($I1423="n/a",0,IF(AN$4&lt;=$C1453,0,IF(SUM($C1453,$I1423)&gt;AN$4,$Y1434/$I1423,$Y1434-SUM($I1453:AM1453))))</f>
        <v>0</v>
      </c>
      <c r="AO1453" s="31">
        <f>IF($I1423="n/a",0,IF(AO$4&lt;=$C1453,0,IF(SUM($C1453,$I1423)&gt;AO$4,$Y1434/$I1423,$Y1434-SUM($I1453:AN1453))))</f>
        <v>0</v>
      </c>
      <c r="AP1453" s="31">
        <f>IF($I1423="n/a",0,IF(AP$4&lt;=$C1453,0,IF(SUM($C1453,$I1423)&gt;AP$4,$Y1434/$I1423,$Y1434-SUM($I1453:AO1453))))</f>
        <v>0</v>
      </c>
      <c r="AQ1453" s="31">
        <f>IF($I1423="n/a",0,IF(AQ$4&lt;=$C1453,0,IF(SUM($C1453,$I1423)&gt;AQ$4,$Y1434/$I1423,$Y1434-SUM($I1453:AP1453))))</f>
        <v>0</v>
      </c>
      <c r="AR1453" s="31">
        <f>IF($I1423="n/a",0,IF(AR$4&lt;=$C1453,0,IF(SUM($C1453,$I1423)&gt;AR$4,$Y1434/$I1423,$Y1434-SUM($I1453:AQ1453))))</f>
        <v>0</v>
      </c>
      <c r="AS1453" s="31">
        <f>IF($I1423="n/a",0,IF(AS$4&lt;=$C1453,0,IF(SUM($C1453,$I1423)&gt;AS$4,$Y1434/$I1423,$Y1434-SUM($I1453:AR1453))))</f>
        <v>0</v>
      </c>
      <c r="AT1453" s="31">
        <f>IF($I1423="n/a",0,IF(AT$4&lt;=$C1453,0,IF(SUM($C1453,$I1423)&gt;AT$4,$Y1434/$I1423,$Y1434-SUM($I1453:AS1453))))</f>
        <v>0</v>
      </c>
      <c r="AU1453" s="31">
        <f>IF($I1423="n/a",0,IF(AU$4&lt;=$C1453,0,IF(SUM($C1453,$I1423)&gt;AU$4,$Y1434/$I1423,$Y1434-SUM($I1453:AT1453))))</f>
        <v>0</v>
      </c>
      <c r="AV1453" s="31">
        <f>IF($I1423="n/a",0,IF(AV$4&lt;=$C1453,0,IF(SUM($C1453,$I1423)&gt;AV$4,$Y1434/$I1423,$Y1434-SUM($I1453:AU1453))))</f>
        <v>0</v>
      </c>
      <c r="AW1453" s="31">
        <f>IF($I1423="n/a",0,IF(AW$4&lt;=$C1453,0,IF(SUM($C1453,$I1423)&gt;AW$4,$Y1434/$I1423,$Y1434-SUM($I1453:AV1453))))</f>
        <v>0</v>
      </c>
      <c r="AX1453" s="31">
        <f>IF($I1423="n/a",0,IF(AX$4&lt;=$C1453,0,IF(SUM($C1453,$I1423)&gt;AX$4,$Y1434/$I1423,$Y1434-SUM($I1453:AW1453))))</f>
        <v>0</v>
      </c>
      <c r="AY1453" s="31">
        <f>IF($I1423="n/a",0,IF(AY$4&lt;=$C1453,0,IF(SUM($C1453,$I1423)&gt;AY$4,$Y1434/$I1423,$Y1434-SUM($I1453:AX1453))))</f>
        <v>0</v>
      </c>
      <c r="AZ1453" s="31">
        <f>IF($I1423="n/a",0,IF(AZ$4&lt;=$C1453,0,IF(SUM($C1453,$I1423)&gt;AZ$4,$Y1434/$I1423,$Y1434-SUM($I1453:AY1453))))</f>
        <v>0</v>
      </c>
      <c r="BA1453" s="31">
        <f>IF($I1423="n/a",0,IF(BA$4&lt;=$C1453,0,IF(SUM($C1453,$I1423)&gt;BA$4,$Y1434/$I1423,$Y1434-SUM($I1453:AZ1453))))</f>
        <v>0</v>
      </c>
      <c r="BB1453" s="31">
        <f>IF($I1423="n/a",0,IF(BB$4&lt;=$C1453,0,IF(SUM($C1453,$I1423)&gt;BB$4,$Y1434/$I1423,$Y1434-SUM($I1453:BA1453))))</f>
        <v>0</v>
      </c>
      <c r="BC1453" s="31">
        <f>IF($I1423="n/a",0,IF(BC$4&lt;=$C1453,0,IF(SUM($C1453,$I1423)&gt;BC$4,$Y1434/$I1423,$Y1434-SUM($I1453:BB1453))))</f>
        <v>0</v>
      </c>
      <c r="BD1453" s="31">
        <f>IF($I1423="n/a",0,IF(BD$4&lt;=$C1453,0,IF(SUM($C1453,$I1423)&gt;BD$4,$Y1434/$I1423,$Y1434-SUM($I1453:BC1453))))</f>
        <v>0</v>
      </c>
      <c r="BE1453" s="31">
        <f>IF($I1423="n/a",0,IF(BE$4&lt;=$C1453,0,IF(SUM($C1453,$I1423)&gt;BE$4,$Y1434/$I1423,$Y1434-SUM($I1453:BD1453))))</f>
        <v>0</v>
      </c>
      <c r="BF1453" s="31">
        <f>IF($I1423="n/a",0,IF(BF$4&lt;=$C1453,0,IF(SUM($C1453,$I1423)&gt;BF$4,$Y1434/$I1423,$Y1434-SUM($I1453:BE1453))))</f>
        <v>0</v>
      </c>
      <c r="BG1453" s="31">
        <f>IF($I1423="n/a",0,IF(BG$4&lt;=$C1453,0,IF(SUM($C1453,$I1423)&gt;BG$4,$Y1434/$I1423,$Y1434-SUM($I1453:BF1453))))</f>
        <v>0</v>
      </c>
      <c r="BH1453" s="31">
        <f>IF($I1423="n/a",0,IF(BH$4&lt;=$C1453,0,IF(SUM($C1453,$I1423)&gt;BH$4,$Y1434/$I1423,$Y1434-SUM($I1453:BG1453))))</f>
        <v>0</v>
      </c>
      <c r="BI1453" s="31">
        <f>IF($I1423="n/a",0,IF(BI$4&lt;=$C1453,0,IF(SUM($C1453,$I1423)&gt;BI$4,$Y1434/$I1423,$Y1434-SUM($I1453:BH1453))))</f>
        <v>0</v>
      </c>
      <c r="BJ1453" s="31">
        <f>IF($I1423="n/a",0,IF(BJ$4&lt;=$C1453,0,IF(SUM($C1453,$I1423)&gt;BJ$4,$Y1434/$I1423,$Y1434-SUM($I1453:BI1453))))</f>
        <v>0</v>
      </c>
      <c r="BK1453" s="31">
        <f>IF($I1423="n/a",0,IF(BK$4&lt;=$C1453,0,IF(SUM($C1453,$I1423)&gt;BK$4,$Y1434/$I1423,$Y1434-SUM($I1453:BJ1453))))</f>
        <v>0</v>
      </c>
      <c r="BL1453" s="31">
        <f>IF($I1423="n/a",0,IF(BL$4&lt;=$C1453,0,IF(SUM($C1453,$I1423)&gt;BL$4,$Y1434/$I1423,$Y1434-SUM($I1453:BK1453))))</f>
        <v>0</v>
      </c>
      <c r="BM1453" s="31">
        <f>IF($I1423="n/a",0,IF(BM$4&lt;=$C1453,0,IF(SUM($C1453,$I1423)&gt;BM$4,$Y1434/$I1423,$Y1434-SUM($I1453:BL1453))))</f>
        <v>0</v>
      </c>
      <c r="BN1453" s="31">
        <f>IF($I1423="n/a",0,IF(BN$4&lt;=$C1453,0,IF(SUM($C1453,$I1423)&gt;BN$4,$Y1434/$I1423,$Y1434-SUM($I1453:BM1453))))</f>
        <v>0</v>
      </c>
      <c r="BO1453" s="31">
        <f>IF($I1423="n/a",0,IF(BO$4&lt;=$C1453,0,IF(SUM($C1453,$I1423)&gt;BO$4,$Y1434/$I1423,$Y1434-SUM($I1453:BN1453))))</f>
        <v>0</v>
      </c>
      <c r="BP1453" s="31">
        <f>IF($I1423="n/a",0,IF(BP$4&lt;=$C1453,0,IF(SUM($C1453,$I1423)&gt;BP$4,$Y1434/$I1423,$Y1434-SUM($I1453:BO1453))))</f>
        <v>0</v>
      </c>
      <c r="BQ1453" s="31">
        <f>IF($I1423="n/a",0,IF(BQ$4&lt;=$C1453,0,IF(SUM($C1453,$I1423)&gt;BQ$4,$Y1434/$I1423,$Y1434-SUM($I1453:BP1453))))</f>
        <v>0</v>
      </c>
      <c r="BR1453" s="31">
        <f>IF($I1423="n/a",0,IF(BR$4&lt;=$C1453,0,IF(SUM($C1453,$I1423)&gt;BR$4,$Y1434/$I1423,$Y1434-SUM($I1453:BQ1453))))</f>
        <v>0</v>
      </c>
      <c r="BS1453" s="31">
        <f>IF($I1423="n/a",0,IF(BS$4&lt;=$C1453,0,IF(SUM($C1453,$I1423)&gt;BS$4,$Y1434/$I1423,$Y1434-SUM($I1453:BR1453))))</f>
        <v>0</v>
      </c>
      <c r="BT1453" s="31">
        <f>IF($I1423="n/a",0,IF(BT$4&lt;=$C1453,0,IF(SUM($C1453,$I1423)&gt;BT$4,$Y1434/$I1423,$Y1434-SUM($I1453:BS1453))))</f>
        <v>0</v>
      </c>
      <c r="BU1453" s="31">
        <f>IF($I1423="n/a",0,IF(BU$4&lt;=$C1453,0,IF(SUM($C1453,$I1423)&gt;BU$4,$Y1434/$I1423,$Y1434-SUM($I1453:BT1453))))</f>
        <v>0</v>
      </c>
      <c r="BV1453" s="31">
        <f>IF($I1423="n/a",0,IF(BV$4&lt;=$C1453,0,IF(SUM($C1453,$I1423)&gt;BV$4,$Y1434/$I1423,$Y1434-SUM($I1453:BU1453))))</f>
        <v>0</v>
      </c>
      <c r="BW1453" s="31">
        <f>IF($I1423="n/a",0,IF(BW$4&lt;=$C1453,0,IF(SUM($C1453,$I1423)&gt;BW$4,$Y1434/$I1423,$Y1434-SUM($I1453:BV1453))))</f>
        <v>0</v>
      </c>
      <c r="BX1453" s="31">
        <f>IF($I1423="n/a",0,IF(BX$4&lt;=$C1453,0,IF(SUM($C1453,$I1423)&gt;BX$4,$Y1434/$I1423,$Y1434-SUM($I1453:BW1453))))</f>
        <v>0</v>
      </c>
      <c r="BY1453" s="31">
        <f>IF($I1423="n/a",0,IF(BY$4&lt;=$C1453,0,IF(SUM($C1453,$I1423)&gt;BY$4,$Y1434/$I1423,$Y1434-SUM($I1453:BX1453))))</f>
        <v>0</v>
      </c>
      <c r="BZ1453" s="31">
        <f>IF($I1423="n/a",0,IF(BZ$4&lt;=$C1453,0,IF(SUM($C1453,$I1423)&gt;BZ$4,$Y1434/$I1423,$Y1434-SUM($I1453:BY1453))))</f>
        <v>0</v>
      </c>
      <c r="CA1453" s="31">
        <f>IF($I1423="n/a",0,IF(CA$4&lt;=$C1453,0,IF(SUM($C1453,$I1423)&gt;CA$4,$Y1434/$I1423,$Y1434-SUM($I1453:BZ1453))))</f>
        <v>0</v>
      </c>
      <c r="CB1453" s="31">
        <f>IF($I1423="n/a",0,IF(CB$4&lt;=$C1453,0,IF(SUM($C1453,$I1423)&gt;CB$4,$Y1434/$I1423,$Y1434-SUM($I1453:CA1453))))</f>
        <v>0</v>
      </c>
      <c r="CC1453" s="31">
        <f>IF($I1423="n/a",0,IF(CC$4&lt;=$C1453,0,IF(SUM($C1453,$I1423)&gt;CC$4,$Y1434/$I1423,$Y1434-SUM($I1453:CB1453))))</f>
        <v>0</v>
      </c>
      <c r="CD1453" s="31">
        <f>IF($I1423="n/a",0,IF(CD$4&lt;=$C1453,0,IF(SUM($C1453,$I1423)&gt;CD$4,$Y1434/$I1423,$Y1434-SUM($I1453:CC1453))))</f>
        <v>0</v>
      </c>
      <c r="CE1453" s="31">
        <f>IF($I1423="n/a",0,IF(CE$4&lt;=$C1453,0,IF(SUM($C1453,$I1423)&gt;CE$4,$Y1434/$I1423,$Y1434-SUM($I1453:CD1453))))</f>
        <v>0</v>
      </c>
      <c r="CF1453" s="31">
        <f>IF($I1423="n/a",0,IF(CF$4&lt;=$C1453,0,IF(SUM($C1453,$I1423)&gt;CF$4,$Y1434/$I1423,$Y1434-SUM($I1453:CE1453))))</f>
        <v>0</v>
      </c>
    </row>
    <row r="1454" spans="1:84" ht="12.75" customHeight="1">
      <c r="C1454" s="202">
        <v>2032</v>
      </c>
      <c r="D1454" s="21" t="s">
        <v>62</v>
      </c>
      <c r="E1454" s="21" t="s">
        <v>197</v>
      </c>
      <c r="I1454" s="31"/>
      <c r="J1454" s="31">
        <f>IF($I1423="n/a",0,IF(J$4&lt;=$C1454,0,IF(SUM($C1454,$I1423)&gt;J$4,$Z1434/$I1423,$Z1434-SUM($I1454:I1454))))</f>
        <v>0</v>
      </c>
      <c r="K1454" s="31">
        <f>IF($I1423="n/a",0,IF(K$4&lt;=$C1454,0,IF(SUM($C1454,$I1423)&gt;K$4,$Z1434/$I1423,$Z1434-SUM($I1454:J1454))))</f>
        <v>0</v>
      </c>
      <c r="L1454" s="31">
        <f>IF($I1423="n/a",0,IF(L$4&lt;=$C1454,0,IF(SUM($C1454,$I1423)&gt;L$4,$Z1434/$I1423,$Z1434-SUM($I1454:K1454))))</f>
        <v>0</v>
      </c>
      <c r="M1454" s="31">
        <f>IF($I1423="n/a",0,IF(M$4&lt;=$C1454,0,IF(SUM($C1454,$I1423)&gt;M$4,$Z1434/$I1423,$Z1434-SUM($I1454:L1454))))</f>
        <v>0</v>
      </c>
      <c r="N1454" s="31">
        <f>IF($I1423="n/a",0,IF(N$4&lt;=$C1454,0,IF(SUM($C1454,$I1423)&gt;N$4,$Z1434/$I1423,$Z1434-SUM($I1454:M1454))))</f>
        <v>0</v>
      </c>
      <c r="O1454" s="31">
        <f>IF($I1423="n/a",0,IF(O$4&lt;=$C1454,0,IF(SUM($C1454,$I1423)&gt;O$4,$Z1434/$I1423,$Z1434-SUM($I1454:N1454))))</f>
        <v>0</v>
      </c>
      <c r="P1454" s="31">
        <f>IF($I1423="n/a",0,IF(P$4&lt;=$C1454,0,IF(SUM($C1454,$I1423)&gt;P$4,$Z1434/$I1423,$Z1434-SUM($I1454:O1454))))</f>
        <v>0</v>
      </c>
      <c r="Q1454" s="31">
        <f>IF($I1423="n/a",0,IF(Q$4&lt;=$C1454,0,IF(SUM($C1454,$I1423)&gt;Q$4,$Z1434/$I1423,$Z1434-SUM($I1454:P1454))))</f>
        <v>0</v>
      </c>
      <c r="R1454" s="31">
        <f>IF($I1423="n/a",0,IF(R$4&lt;=$C1454,0,IF(SUM($C1454,$I1423)&gt;R$4,$Z1434/$I1423,$Z1434-SUM($I1454:Q1454))))</f>
        <v>0</v>
      </c>
      <c r="S1454" s="31">
        <f>IF($I1423="n/a",0,IF(S$4&lt;=$C1454,0,IF(SUM($C1454,$I1423)&gt;S$4,$Z1434/$I1423,$Z1434-SUM($I1454:R1454))))</f>
        <v>0</v>
      </c>
      <c r="T1454" s="31">
        <f>IF($I1423="n/a",0,IF(T$4&lt;=$C1454,0,IF(SUM($C1454,$I1423)&gt;T$4,$Z1434/$I1423,$Z1434-SUM($I1454:S1454))))</f>
        <v>0</v>
      </c>
      <c r="U1454" s="31">
        <f>IF($I1423="n/a",0,IF(U$4&lt;=$C1454,0,IF(SUM($C1454,$I1423)&gt;U$4,$Z1434/$I1423,$Z1434-SUM($I1454:T1454))))</f>
        <v>0</v>
      </c>
      <c r="V1454" s="31">
        <f>IF($I1423="n/a",0,IF(V$4&lt;=$C1454,0,IF(SUM($C1454,$I1423)&gt;V$4,$Z1434/$I1423,$Z1434-SUM($I1454:U1454))))</f>
        <v>0</v>
      </c>
      <c r="W1454" s="31">
        <f>IF($I1423="n/a",0,IF(W$4&lt;=$C1454,0,IF(SUM($C1454,$I1423)&gt;W$4,$Z1434/$I1423,$Z1434-SUM($I1454:V1454))))</f>
        <v>0</v>
      </c>
      <c r="X1454" s="31">
        <f>IF($I1423="n/a",0,IF(X$4&lt;=$C1454,0,IF(SUM($C1454,$I1423)&gt;X$4,$Z1434/$I1423,$Z1434-SUM($I1454:W1454))))</f>
        <v>0</v>
      </c>
      <c r="Y1454" s="31">
        <f>IF($I1423="n/a",0,IF(Y$4&lt;=$C1454,0,IF(SUM($C1454,$I1423)&gt;Y$4,$Z1434/$I1423,$Z1434-SUM($I1454:X1454))))</f>
        <v>0</v>
      </c>
      <c r="Z1454" s="31">
        <f>IF($I1423="n/a",0,IF(Z$4&lt;=$C1454,0,IF(SUM($C1454,$I1423)&gt;Z$4,$Z1434/$I1423,$Z1434-SUM($I1454:Y1454))))</f>
        <v>0</v>
      </c>
      <c r="AA1454" s="31">
        <f>IF($I1423="n/a",0,IF(AA$4&lt;=$C1454,0,IF(SUM($C1454,$I1423)&gt;AA$4,$Z1434/$I1423,$Z1434-SUM($I1454:Z1454))))</f>
        <v>0</v>
      </c>
      <c r="AB1454" s="31">
        <f>IF($I1423="n/a",0,IF(AB$4&lt;=$C1454,0,IF(SUM($C1454,$I1423)&gt;AB$4,$Z1434/$I1423,$Z1434-SUM($I1454:AA1454))))</f>
        <v>0</v>
      </c>
      <c r="AC1454" s="31">
        <f>IF($I1423="n/a",0,IF(AC$4&lt;=$C1454,0,IF(SUM($C1454,$I1423)&gt;AC$4,$Z1434/$I1423,$Z1434-SUM($I1454:AB1454))))</f>
        <v>0</v>
      </c>
      <c r="AD1454" s="31">
        <f>IF($I1423="n/a",0,IF(AD$4&lt;=$C1454,0,IF(SUM($C1454,$I1423)&gt;AD$4,$Z1434/$I1423,$Z1434-SUM($I1454:AC1454))))</f>
        <v>0</v>
      </c>
      <c r="AE1454" s="31">
        <f>IF($I1423="n/a",0,IF(AE$4&lt;=$C1454,0,IF(SUM($C1454,$I1423)&gt;AE$4,$Z1434/$I1423,$Z1434-SUM($I1454:AD1454))))</f>
        <v>0</v>
      </c>
      <c r="AF1454" s="31">
        <f>IF($I1423="n/a",0,IF(AF$4&lt;=$C1454,0,IF(SUM($C1454,$I1423)&gt;AF$4,$Z1434/$I1423,$Z1434-SUM($I1454:AE1454))))</f>
        <v>0</v>
      </c>
      <c r="AG1454" s="31">
        <f>IF($I1423="n/a",0,IF(AG$4&lt;=$C1454,0,IF(SUM($C1454,$I1423)&gt;AG$4,$Z1434/$I1423,$Z1434-SUM($I1454:AF1454))))</f>
        <v>0</v>
      </c>
      <c r="AH1454" s="31">
        <f>IF($I1423="n/a",0,IF(AH$4&lt;=$C1454,0,IF(SUM($C1454,$I1423)&gt;AH$4,$Z1434/$I1423,$Z1434-SUM($I1454:AG1454))))</f>
        <v>0</v>
      </c>
      <c r="AI1454" s="31">
        <f>IF($I1423="n/a",0,IF(AI$4&lt;=$C1454,0,IF(SUM($C1454,$I1423)&gt;AI$4,$Z1434/$I1423,$Z1434-SUM($I1454:AH1454))))</f>
        <v>0</v>
      </c>
      <c r="AJ1454" s="31">
        <f>IF($I1423="n/a",0,IF(AJ$4&lt;=$C1454,0,IF(SUM($C1454,$I1423)&gt;AJ$4,$Z1434/$I1423,$Z1434-SUM($I1454:AI1454))))</f>
        <v>0</v>
      </c>
      <c r="AK1454" s="31">
        <f>IF($I1423="n/a",0,IF(AK$4&lt;=$C1454,0,IF(SUM($C1454,$I1423)&gt;AK$4,$Z1434/$I1423,$Z1434-SUM($I1454:AJ1454))))</f>
        <v>0</v>
      </c>
      <c r="AL1454" s="31">
        <f>IF($I1423="n/a",0,IF(AL$4&lt;=$C1454,0,IF(SUM($C1454,$I1423)&gt;AL$4,$Z1434/$I1423,$Z1434-SUM($I1454:AK1454))))</f>
        <v>0</v>
      </c>
      <c r="AM1454" s="31">
        <f>IF($I1423="n/a",0,IF(AM$4&lt;=$C1454,0,IF(SUM($C1454,$I1423)&gt;AM$4,$Z1434/$I1423,$Z1434-SUM($I1454:AL1454))))</f>
        <v>0</v>
      </c>
      <c r="AN1454" s="31">
        <f>IF($I1423="n/a",0,IF(AN$4&lt;=$C1454,0,IF(SUM($C1454,$I1423)&gt;AN$4,$Z1434/$I1423,$Z1434-SUM($I1454:AM1454))))</f>
        <v>0</v>
      </c>
      <c r="AO1454" s="31">
        <f>IF($I1423="n/a",0,IF(AO$4&lt;=$C1454,0,IF(SUM($C1454,$I1423)&gt;AO$4,$Z1434/$I1423,$Z1434-SUM($I1454:AN1454))))</f>
        <v>0</v>
      </c>
      <c r="AP1454" s="31">
        <f>IF($I1423="n/a",0,IF(AP$4&lt;=$C1454,0,IF(SUM($C1454,$I1423)&gt;AP$4,$Z1434/$I1423,$Z1434-SUM($I1454:AO1454))))</f>
        <v>0</v>
      </c>
      <c r="AQ1454" s="31">
        <f>IF($I1423="n/a",0,IF(AQ$4&lt;=$C1454,0,IF(SUM($C1454,$I1423)&gt;AQ$4,$Z1434/$I1423,$Z1434-SUM($I1454:AP1454))))</f>
        <v>0</v>
      </c>
      <c r="AR1454" s="31">
        <f>IF($I1423="n/a",0,IF(AR$4&lt;=$C1454,0,IF(SUM($C1454,$I1423)&gt;AR$4,$Z1434/$I1423,$Z1434-SUM($I1454:AQ1454))))</f>
        <v>0</v>
      </c>
      <c r="AS1454" s="31">
        <f>IF($I1423="n/a",0,IF(AS$4&lt;=$C1454,0,IF(SUM($C1454,$I1423)&gt;AS$4,$Z1434/$I1423,$Z1434-SUM($I1454:AR1454))))</f>
        <v>0</v>
      </c>
      <c r="AT1454" s="31">
        <f>IF($I1423="n/a",0,IF(AT$4&lt;=$C1454,0,IF(SUM($C1454,$I1423)&gt;AT$4,$Z1434/$I1423,$Z1434-SUM($I1454:AS1454))))</f>
        <v>0</v>
      </c>
      <c r="AU1454" s="31">
        <f>IF($I1423="n/a",0,IF(AU$4&lt;=$C1454,0,IF(SUM($C1454,$I1423)&gt;AU$4,$Z1434/$I1423,$Z1434-SUM($I1454:AT1454))))</f>
        <v>0</v>
      </c>
      <c r="AV1454" s="31">
        <f>IF($I1423="n/a",0,IF(AV$4&lt;=$C1454,0,IF(SUM($C1454,$I1423)&gt;AV$4,$Z1434/$I1423,$Z1434-SUM($I1454:AU1454))))</f>
        <v>0</v>
      </c>
      <c r="AW1454" s="31">
        <f>IF($I1423="n/a",0,IF(AW$4&lt;=$C1454,0,IF(SUM($C1454,$I1423)&gt;AW$4,$Z1434/$I1423,$Z1434-SUM($I1454:AV1454))))</f>
        <v>0</v>
      </c>
      <c r="AX1454" s="31">
        <f>IF($I1423="n/a",0,IF(AX$4&lt;=$C1454,0,IF(SUM($C1454,$I1423)&gt;AX$4,$Z1434/$I1423,$Z1434-SUM($I1454:AW1454))))</f>
        <v>0</v>
      </c>
      <c r="AY1454" s="31">
        <f>IF($I1423="n/a",0,IF(AY$4&lt;=$C1454,0,IF(SUM($C1454,$I1423)&gt;AY$4,$Z1434/$I1423,$Z1434-SUM($I1454:AX1454))))</f>
        <v>0</v>
      </c>
      <c r="AZ1454" s="31">
        <f>IF($I1423="n/a",0,IF(AZ$4&lt;=$C1454,0,IF(SUM($C1454,$I1423)&gt;AZ$4,$Z1434/$I1423,$Z1434-SUM($I1454:AY1454))))</f>
        <v>0</v>
      </c>
      <c r="BA1454" s="31">
        <f>IF($I1423="n/a",0,IF(BA$4&lt;=$C1454,0,IF(SUM($C1454,$I1423)&gt;BA$4,$Z1434/$I1423,$Z1434-SUM($I1454:AZ1454))))</f>
        <v>0</v>
      </c>
      <c r="BB1454" s="31">
        <f>IF($I1423="n/a",0,IF(BB$4&lt;=$C1454,0,IF(SUM($C1454,$I1423)&gt;BB$4,$Z1434/$I1423,$Z1434-SUM($I1454:BA1454))))</f>
        <v>0</v>
      </c>
      <c r="BC1454" s="31">
        <f>IF($I1423="n/a",0,IF(BC$4&lt;=$C1454,0,IF(SUM($C1454,$I1423)&gt;BC$4,$Z1434/$I1423,$Z1434-SUM($I1454:BB1454))))</f>
        <v>0</v>
      </c>
      <c r="BD1454" s="31">
        <f>IF($I1423="n/a",0,IF(BD$4&lt;=$C1454,0,IF(SUM($C1454,$I1423)&gt;BD$4,$Z1434/$I1423,$Z1434-SUM($I1454:BC1454))))</f>
        <v>0</v>
      </c>
      <c r="BE1454" s="31">
        <f>IF($I1423="n/a",0,IF(BE$4&lt;=$C1454,0,IF(SUM($C1454,$I1423)&gt;BE$4,$Z1434/$I1423,$Z1434-SUM($I1454:BD1454))))</f>
        <v>0</v>
      </c>
      <c r="BF1454" s="31">
        <f>IF($I1423="n/a",0,IF(BF$4&lt;=$C1454,0,IF(SUM($C1454,$I1423)&gt;BF$4,$Z1434/$I1423,$Z1434-SUM($I1454:BE1454))))</f>
        <v>0</v>
      </c>
      <c r="BG1454" s="31">
        <f>IF($I1423="n/a",0,IF(BG$4&lt;=$C1454,0,IF(SUM($C1454,$I1423)&gt;BG$4,$Z1434/$I1423,$Z1434-SUM($I1454:BF1454))))</f>
        <v>0</v>
      </c>
      <c r="BH1454" s="31">
        <f>IF($I1423="n/a",0,IF(BH$4&lt;=$C1454,0,IF(SUM($C1454,$I1423)&gt;BH$4,$Z1434/$I1423,$Z1434-SUM($I1454:BG1454))))</f>
        <v>0</v>
      </c>
      <c r="BI1454" s="31">
        <f>IF($I1423="n/a",0,IF(BI$4&lt;=$C1454,0,IF(SUM($C1454,$I1423)&gt;BI$4,$Z1434/$I1423,$Z1434-SUM($I1454:BH1454))))</f>
        <v>0</v>
      </c>
      <c r="BJ1454" s="31">
        <f>IF($I1423="n/a",0,IF(BJ$4&lt;=$C1454,0,IF(SUM($C1454,$I1423)&gt;BJ$4,$Z1434/$I1423,$Z1434-SUM($I1454:BI1454))))</f>
        <v>0</v>
      </c>
      <c r="BK1454" s="31">
        <f>IF($I1423="n/a",0,IF(BK$4&lt;=$C1454,0,IF(SUM($C1454,$I1423)&gt;BK$4,$Z1434/$I1423,$Z1434-SUM($I1454:BJ1454))))</f>
        <v>0</v>
      </c>
      <c r="BL1454" s="31">
        <f>IF($I1423="n/a",0,IF(BL$4&lt;=$C1454,0,IF(SUM($C1454,$I1423)&gt;BL$4,$Z1434/$I1423,$Z1434-SUM($I1454:BK1454))))</f>
        <v>0</v>
      </c>
      <c r="BM1454" s="31">
        <f>IF($I1423="n/a",0,IF(BM$4&lt;=$C1454,0,IF(SUM($C1454,$I1423)&gt;BM$4,$Z1434/$I1423,$Z1434-SUM($I1454:BL1454))))</f>
        <v>0</v>
      </c>
      <c r="BN1454" s="31">
        <f>IF($I1423="n/a",0,IF(BN$4&lt;=$C1454,0,IF(SUM($C1454,$I1423)&gt;BN$4,$Z1434/$I1423,$Z1434-SUM($I1454:BM1454))))</f>
        <v>0</v>
      </c>
      <c r="BO1454" s="31">
        <f>IF($I1423="n/a",0,IF(BO$4&lt;=$C1454,0,IF(SUM($C1454,$I1423)&gt;BO$4,$Z1434/$I1423,$Z1434-SUM($I1454:BN1454))))</f>
        <v>0</v>
      </c>
      <c r="BP1454" s="31">
        <f>IF($I1423="n/a",0,IF(BP$4&lt;=$C1454,0,IF(SUM($C1454,$I1423)&gt;BP$4,$Z1434/$I1423,$Z1434-SUM($I1454:BO1454))))</f>
        <v>0</v>
      </c>
      <c r="BQ1454" s="31">
        <f>IF($I1423="n/a",0,IF(BQ$4&lt;=$C1454,0,IF(SUM($C1454,$I1423)&gt;BQ$4,$Z1434/$I1423,$Z1434-SUM($I1454:BP1454))))</f>
        <v>0</v>
      </c>
      <c r="BR1454" s="31">
        <f>IF($I1423="n/a",0,IF(BR$4&lt;=$C1454,0,IF(SUM($C1454,$I1423)&gt;BR$4,$Z1434/$I1423,$Z1434-SUM($I1454:BQ1454))))</f>
        <v>0</v>
      </c>
      <c r="BS1454" s="31">
        <f>IF($I1423="n/a",0,IF(BS$4&lt;=$C1454,0,IF(SUM($C1454,$I1423)&gt;BS$4,$Z1434/$I1423,$Z1434-SUM($I1454:BR1454))))</f>
        <v>0</v>
      </c>
      <c r="BT1454" s="31">
        <f>IF($I1423="n/a",0,IF(BT$4&lt;=$C1454,0,IF(SUM($C1454,$I1423)&gt;BT$4,$Z1434/$I1423,$Z1434-SUM($I1454:BS1454))))</f>
        <v>0</v>
      </c>
      <c r="BU1454" s="31">
        <f>IF($I1423="n/a",0,IF(BU$4&lt;=$C1454,0,IF(SUM($C1454,$I1423)&gt;BU$4,$Z1434/$I1423,$Z1434-SUM($I1454:BT1454))))</f>
        <v>0</v>
      </c>
      <c r="BV1454" s="31">
        <f>IF($I1423="n/a",0,IF(BV$4&lt;=$C1454,0,IF(SUM($C1454,$I1423)&gt;BV$4,$Z1434/$I1423,$Z1434-SUM($I1454:BU1454))))</f>
        <v>0</v>
      </c>
      <c r="BW1454" s="31">
        <f>IF($I1423="n/a",0,IF(BW$4&lt;=$C1454,0,IF(SUM($C1454,$I1423)&gt;BW$4,$Z1434/$I1423,$Z1434-SUM($I1454:BV1454))))</f>
        <v>0</v>
      </c>
      <c r="BX1454" s="31">
        <f>IF($I1423="n/a",0,IF(BX$4&lt;=$C1454,0,IF(SUM($C1454,$I1423)&gt;BX$4,$Z1434/$I1423,$Z1434-SUM($I1454:BW1454))))</f>
        <v>0</v>
      </c>
      <c r="BY1454" s="31">
        <f>IF($I1423="n/a",0,IF(BY$4&lt;=$C1454,0,IF(SUM($C1454,$I1423)&gt;BY$4,$Z1434/$I1423,$Z1434-SUM($I1454:BX1454))))</f>
        <v>0</v>
      </c>
      <c r="BZ1454" s="31">
        <f>IF($I1423="n/a",0,IF(BZ$4&lt;=$C1454,0,IF(SUM($C1454,$I1423)&gt;BZ$4,$Z1434/$I1423,$Z1434-SUM($I1454:BY1454))))</f>
        <v>0</v>
      </c>
      <c r="CA1454" s="31">
        <f>IF($I1423="n/a",0,IF(CA$4&lt;=$C1454,0,IF(SUM($C1454,$I1423)&gt;CA$4,$Z1434/$I1423,$Z1434-SUM($I1454:BZ1454))))</f>
        <v>0</v>
      </c>
      <c r="CB1454" s="31">
        <f>IF($I1423="n/a",0,IF(CB$4&lt;=$C1454,0,IF(SUM($C1454,$I1423)&gt;CB$4,$Z1434/$I1423,$Z1434-SUM($I1454:CA1454))))</f>
        <v>0</v>
      </c>
      <c r="CC1454" s="31">
        <f>IF($I1423="n/a",0,IF(CC$4&lt;=$C1454,0,IF(SUM($C1454,$I1423)&gt;CC$4,$Z1434/$I1423,$Z1434-SUM($I1454:CB1454))))</f>
        <v>0</v>
      </c>
      <c r="CD1454" s="31">
        <f>IF($I1423="n/a",0,IF(CD$4&lt;=$C1454,0,IF(SUM($C1454,$I1423)&gt;CD$4,$Z1434/$I1423,$Z1434-SUM($I1454:CC1454))))</f>
        <v>0</v>
      </c>
      <c r="CE1454" s="31">
        <f>IF($I1423="n/a",0,IF(CE$4&lt;=$C1454,0,IF(SUM($C1454,$I1423)&gt;CE$4,$Z1434/$I1423,$Z1434-SUM($I1454:CD1454))))</f>
        <v>0</v>
      </c>
      <c r="CF1454" s="31">
        <f>IF($I1423="n/a",0,IF(CF$4&lt;=$C1454,0,IF(SUM($C1454,$I1423)&gt;CF$4,$Z1434/$I1423,$Z1434-SUM($I1454:CE1454))))</f>
        <v>0</v>
      </c>
    </row>
    <row r="1455" spans="1:84" ht="12.75" customHeight="1">
      <c r="C1455" s="202">
        <v>2033</v>
      </c>
      <c r="D1455" s="21" t="s">
        <v>63</v>
      </c>
      <c r="E1455" s="21" t="s">
        <v>197</v>
      </c>
      <c r="I1455" s="31"/>
      <c r="J1455" s="31">
        <f>IF($I1423="n/a",0,IF(J$4&lt;=$C1455,0,IF(SUM($C1455,$I1423)&gt;J$4,$AA1434/$I1423,$AA1434-SUM($I1455:I1455))))</f>
        <v>0</v>
      </c>
      <c r="K1455" s="31">
        <f>IF($I1423="n/a",0,IF(K$4&lt;=$C1455,0,IF(SUM($C1455,$I1423)&gt;K$4,$AA1434/$I1423,$AA1434-SUM($I1455:J1455))))</f>
        <v>0</v>
      </c>
      <c r="L1455" s="31">
        <f>IF($I1423="n/a",0,IF(L$4&lt;=$C1455,0,IF(SUM($C1455,$I1423)&gt;L$4,$AA1434/$I1423,$AA1434-SUM($I1455:K1455))))</f>
        <v>0</v>
      </c>
      <c r="M1455" s="31">
        <f>IF($I1423="n/a",0,IF(M$4&lt;=$C1455,0,IF(SUM($C1455,$I1423)&gt;M$4,$AA1434/$I1423,$AA1434-SUM($I1455:L1455))))</f>
        <v>0</v>
      </c>
      <c r="N1455" s="31">
        <f>IF($I1423="n/a",0,IF(N$4&lt;=$C1455,0,IF(SUM($C1455,$I1423)&gt;N$4,$AA1434/$I1423,$AA1434-SUM($I1455:M1455))))</f>
        <v>0</v>
      </c>
      <c r="O1455" s="31">
        <f>IF($I1423="n/a",0,IF(O$4&lt;=$C1455,0,IF(SUM($C1455,$I1423)&gt;O$4,$AA1434/$I1423,$AA1434-SUM($I1455:N1455))))</f>
        <v>0</v>
      </c>
      <c r="P1455" s="31">
        <f>IF($I1423="n/a",0,IF(P$4&lt;=$C1455,0,IF(SUM($C1455,$I1423)&gt;P$4,$AA1434/$I1423,$AA1434-SUM($I1455:O1455))))</f>
        <v>0</v>
      </c>
      <c r="Q1455" s="31">
        <f>IF($I1423="n/a",0,IF(Q$4&lt;=$C1455,0,IF(SUM($C1455,$I1423)&gt;Q$4,$AA1434/$I1423,$AA1434-SUM($I1455:P1455))))</f>
        <v>0</v>
      </c>
      <c r="R1455" s="31">
        <f>IF($I1423="n/a",0,IF(R$4&lt;=$C1455,0,IF(SUM($C1455,$I1423)&gt;R$4,$AA1434/$I1423,$AA1434-SUM($I1455:Q1455))))</f>
        <v>0</v>
      </c>
      <c r="S1455" s="31">
        <f>IF($I1423="n/a",0,IF(S$4&lt;=$C1455,0,IF(SUM($C1455,$I1423)&gt;S$4,$AA1434/$I1423,$AA1434-SUM($I1455:R1455))))</f>
        <v>0</v>
      </c>
      <c r="T1455" s="31">
        <f>IF($I1423="n/a",0,IF(T$4&lt;=$C1455,0,IF(SUM($C1455,$I1423)&gt;T$4,$AA1434/$I1423,$AA1434-SUM($I1455:S1455))))</f>
        <v>0</v>
      </c>
      <c r="U1455" s="31">
        <f>IF($I1423="n/a",0,IF(U$4&lt;=$C1455,0,IF(SUM($C1455,$I1423)&gt;U$4,$AA1434/$I1423,$AA1434-SUM($I1455:T1455))))</f>
        <v>0</v>
      </c>
      <c r="V1455" s="31">
        <f>IF($I1423="n/a",0,IF(V$4&lt;=$C1455,0,IF(SUM($C1455,$I1423)&gt;V$4,$AA1434/$I1423,$AA1434-SUM($I1455:U1455))))</f>
        <v>0</v>
      </c>
      <c r="W1455" s="31">
        <f>IF($I1423="n/a",0,IF(W$4&lt;=$C1455,0,IF(SUM($C1455,$I1423)&gt;W$4,$AA1434/$I1423,$AA1434-SUM($I1455:V1455))))</f>
        <v>0</v>
      </c>
      <c r="X1455" s="31">
        <f>IF($I1423="n/a",0,IF(X$4&lt;=$C1455,0,IF(SUM($C1455,$I1423)&gt;X$4,$AA1434/$I1423,$AA1434-SUM($I1455:W1455))))</f>
        <v>0</v>
      </c>
      <c r="Y1455" s="31">
        <f>IF($I1423="n/a",0,IF(Y$4&lt;=$C1455,0,IF(SUM($C1455,$I1423)&gt;Y$4,$AA1434/$I1423,$AA1434-SUM($I1455:X1455))))</f>
        <v>0</v>
      </c>
      <c r="Z1455" s="31">
        <f>IF($I1423="n/a",0,IF(Z$4&lt;=$C1455,0,IF(SUM($C1455,$I1423)&gt;Z$4,$AA1434/$I1423,$AA1434-SUM($I1455:Y1455))))</f>
        <v>0</v>
      </c>
      <c r="AA1455" s="31">
        <f>IF($I1423="n/a",0,IF(AA$4&lt;=$C1455,0,IF(SUM($C1455,$I1423)&gt;AA$4,$AA1434/$I1423,$AA1434-SUM($I1455:Z1455))))</f>
        <v>0</v>
      </c>
      <c r="AB1455" s="31">
        <f>IF($I1423="n/a",0,IF(AB$4&lt;=$C1455,0,IF(SUM($C1455,$I1423)&gt;AB$4,$AA1434/$I1423,$AA1434-SUM($I1455:AA1455))))</f>
        <v>0</v>
      </c>
      <c r="AC1455" s="31">
        <f>IF($I1423="n/a",0,IF(AC$4&lt;=$C1455,0,IF(SUM($C1455,$I1423)&gt;AC$4,$AA1434/$I1423,$AA1434-SUM($I1455:AB1455))))</f>
        <v>0</v>
      </c>
      <c r="AD1455" s="31">
        <f>IF($I1423="n/a",0,IF(AD$4&lt;=$C1455,0,IF(SUM($C1455,$I1423)&gt;AD$4,$AA1434/$I1423,$AA1434-SUM($I1455:AC1455))))</f>
        <v>0</v>
      </c>
      <c r="AE1455" s="31">
        <f>IF($I1423="n/a",0,IF(AE$4&lt;=$C1455,0,IF(SUM($C1455,$I1423)&gt;AE$4,$AA1434/$I1423,$AA1434-SUM($I1455:AD1455))))</f>
        <v>0</v>
      </c>
      <c r="AF1455" s="31">
        <f>IF($I1423="n/a",0,IF(AF$4&lt;=$C1455,0,IF(SUM($C1455,$I1423)&gt;AF$4,$AA1434/$I1423,$AA1434-SUM($I1455:AE1455))))</f>
        <v>0</v>
      </c>
      <c r="AG1455" s="31">
        <f>IF($I1423="n/a",0,IF(AG$4&lt;=$C1455,0,IF(SUM($C1455,$I1423)&gt;AG$4,$AA1434/$I1423,$AA1434-SUM($I1455:AF1455))))</f>
        <v>0</v>
      </c>
      <c r="AH1455" s="31">
        <f>IF($I1423="n/a",0,IF(AH$4&lt;=$C1455,0,IF(SUM($C1455,$I1423)&gt;AH$4,$AA1434/$I1423,$AA1434-SUM($I1455:AG1455))))</f>
        <v>0</v>
      </c>
      <c r="AI1455" s="31">
        <f>IF($I1423="n/a",0,IF(AI$4&lt;=$C1455,0,IF(SUM($C1455,$I1423)&gt;AI$4,$AA1434/$I1423,$AA1434-SUM($I1455:AH1455))))</f>
        <v>0</v>
      </c>
      <c r="AJ1455" s="31">
        <f>IF($I1423="n/a",0,IF(AJ$4&lt;=$C1455,0,IF(SUM($C1455,$I1423)&gt;AJ$4,$AA1434/$I1423,$AA1434-SUM($I1455:AI1455))))</f>
        <v>0</v>
      </c>
      <c r="AK1455" s="31">
        <f>IF($I1423="n/a",0,IF(AK$4&lt;=$C1455,0,IF(SUM($C1455,$I1423)&gt;AK$4,$AA1434/$I1423,$AA1434-SUM($I1455:AJ1455))))</f>
        <v>0</v>
      </c>
      <c r="AL1455" s="31">
        <f>IF($I1423="n/a",0,IF(AL$4&lt;=$C1455,0,IF(SUM($C1455,$I1423)&gt;AL$4,$AA1434/$I1423,$AA1434-SUM($I1455:AK1455))))</f>
        <v>0</v>
      </c>
      <c r="AM1455" s="31">
        <f>IF($I1423="n/a",0,IF(AM$4&lt;=$C1455,0,IF(SUM($C1455,$I1423)&gt;AM$4,$AA1434/$I1423,$AA1434-SUM($I1455:AL1455))))</f>
        <v>0</v>
      </c>
      <c r="AN1455" s="31">
        <f>IF($I1423="n/a",0,IF(AN$4&lt;=$C1455,0,IF(SUM($C1455,$I1423)&gt;AN$4,$AA1434/$I1423,$AA1434-SUM($I1455:AM1455))))</f>
        <v>0</v>
      </c>
      <c r="AO1455" s="31">
        <f>IF($I1423="n/a",0,IF(AO$4&lt;=$C1455,0,IF(SUM($C1455,$I1423)&gt;AO$4,$AA1434/$I1423,$AA1434-SUM($I1455:AN1455))))</f>
        <v>0</v>
      </c>
      <c r="AP1455" s="31">
        <f>IF($I1423="n/a",0,IF(AP$4&lt;=$C1455,0,IF(SUM($C1455,$I1423)&gt;AP$4,$AA1434/$I1423,$AA1434-SUM($I1455:AO1455))))</f>
        <v>0</v>
      </c>
      <c r="AQ1455" s="31">
        <f>IF($I1423="n/a",0,IF(AQ$4&lt;=$C1455,0,IF(SUM($C1455,$I1423)&gt;AQ$4,$AA1434/$I1423,$AA1434-SUM($I1455:AP1455))))</f>
        <v>0</v>
      </c>
      <c r="AR1455" s="31">
        <f>IF($I1423="n/a",0,IF(AR$4&lt;=$C1455,0,IF(SUM($C1455,$I1423)&gt;AR$4,$AA1434/$I1423,$AA1434-SUM($I1455:AQ1455))))</f>
        <v>0</v>
      </c>
      <c r="AS1455" s="31">
        <f>IF($I1423="n/a",0,IF(AS$4&lt;=$C1455,0,IF(SUM($C1455,$I1423)&gt;AS$4,$AA1434/$I1423,$AA1434-SUM($I1455:AR1455))))</f>
        <v>0</v>
      </c>
      <c r="AT1455" s="31">
        <f>IF($I1423="n/a",0,IF(AT$4&lt;=$C1455,0,IF(SUM($C1455,$I1423)&gt;AT$4,$AA1434/$I1423,$AA1434-SUM($I1455:AS1455))))</f>
        <v>0</v>
      </c>
      <c r="AU1455" s="31">
        <f>IF($I1423="n/a",0,IF(AU$4&lt;=$C1455,0,IF(SUM($C1455,$I1423)&gt;AU$4,$AA1434/$I1423,$AA1434-SUM($I1455:AT1455))))</f>
        <v>0</v>
      </c>
      <c r="AV1455" s="31">
        <f>IF($I1423="n/a",0,IF(AV$4&lt;=$C1455,0,IF(SUM($C1455,$I1423)&gt;AV$4,$AA1434/$I1423,$AA1434-SUM($I1455:AU1455))))</f>
        <v>0</v>
      </c>
      <c r="AW1455" s="31">
        <f>IF($I1423="n/a",0,IF(AW$4&lt;=$C1455,0,IF(SUM($C1455,$I1423)&gt;AW$4,$AA1434/$I1423,$AA1434-SUM($I1455:AV1455))))</f>
        <v>0</v>
      </c>
      <c r="AX1455" s="31">
        <f>IF($I1423="n/a",0,IF(AX$4&lt;=$C1455,0,IF(SUM($C1455,$I1423)&gt;AX$4,$AA1434/$I1423,$AA1434-SUM($I1455:AW1455))))</f>
        <v>0</v>
      </c>
      <c r="AY1455" s="31">
        <f>IF($I1423="n/a",0,IF(AY$4&lt;=$C1455,0,IF(SUM($C1455,$I1423)&gt;AY$4,$AA1434/$I1423,$AA1434-SUM($I1455:AX1455))))</f>
        <v>0</v>
      </c>
      <c r="AZ1455" s="31">
        <f>IF($I1423="n/a",0,IF(AZ$4&lt;=$C1455,0,IF(SUM($C1455,$I1423)&gt;AZ$4,$AA1434/$I1423,$AA1434-SUM($I1455:AY1455))))</f>
        <v>0</v>
      </c>
      <c r="BA1455" s="31">
        <f>IF($I1423="n/a",0,IF(BA$4&lt;=$C1455,0,IF(SUM($C1455,$I1423)&gt;BA$4,$AA1434/$I1423,$AA1434-SUM($I1455:AZ1455))))</f>
        <v>0</v>
      </c>
      <c r="BB1455" s="31">
        <f>IF($I1423="n/a",0,IF(BB$4&lt;=$C1455,0,IF(SUM($C1455,$I1423)&gt;BB$4,$AA1434/$I1423,$AA1434-SUM($I1455:BA1455))))</f>
        <v>0</v>
      </c>
      <c r="BC1455" s="31">
        <f>IF($I1423="n/a",0,IF(BC$4&lt;=$C1455,0,IF(SUM($C1455,$I1423)&gt;BC$4,$AA1434/$I1423,$AA1434-SUM($I1455:BB1455))))</f>
        <v>0</v>
      </c>
      <c r="BD1455" s="31">
        <f>IF($I1423="n/a",0,IF(BD$4&lt;=$C1455,0,IF(SUM($C1455,$I1423)&gt;BD$4,$AA1434/$I1423,$AA1434-SUM($I1455:BC1455))))</f>
        <v>0</v>
      </c>
      <c r="BE1455" s="31">
        <f>IF($I1423="n/a",0,IF(BE$4&lt;=$C1455,0,IF(SUM($C1455,$I1423)&gt;BE$4,$AA1434/$I1423,$AA1434-SUM($I1455:BD1455))))</f>
        <v>0</v>
      </c>
      <c r="BF1455" s="31">
        <f>IF($I1423="n/a",0,IF(BF$4&lt;=$C1455,0,IF(SUM($C1455,$I1423)&gt;BF$4,$AA1434/$I1423,$AA1434-SUM($I1455:BE1455))))</f>
        <v>0</v>
      </c>
      <c r="BG1455" s="31">
        <f>IF($I1423="n/a",0,IF(BG$4&lt;=$C1455,0,IF(SUM($C1455,$I1423)&gt;BG$4,$AA1434/$I1423,$AA1434-SUM($I1455:BF1455))))</f>
        <v>0</v>
      </c>
      <c r="BH1455" s="31">
        <f>IF($I1423="n/a",0,IF(BH$4&lt;=$C1455,0,IF(SUM($C1455,$I1423)&gt;BH$4,$AA1434/$I1423,$AA1434-SUM($I1455:BG1455))))</f>
        <v>0</v>
      </c>
      <c r="BI1455" s="31">
        <f>IF($I1423="n/a",0,IF(BI$4&lt;=$C1455,0,IF(SUM($C1455,$I1423)&gt;BI$4,$AA1434/$I1423,$AA1434-SUM($I1455:BH1455))))</f>
        <v>0</v>
      </c>
      <c r="BJ1455" s="31">
        <f>IF($I1423="n/a",0,IF(BJ$4&lt;=$C1455,0,IF(SUM($C1455,$I1423)&gt;BJ$4,$AA1434/$I1423,$AA1434-SUM($I1455:BI1455))))</f>
        <v>0</v>
      </c>
      <c r="BK1455" s="31">
        <f>IF($I1423="n/a",0,IF(BK$4&lt;=$C1455,0,IF(SUM($C1455,$I1423)&gt;BK$4,$AA1434/$I1423,$AA1434-SUM($I1455:BJ1455))))</f>
        <v>0</v>
      </c>
      <c r="BL1455" s="31">
        <f>IF($I1423="n/a",0,IF(BL$4&lt;=$C1455,0,IF(SUM($C1455,$I1423)&gt;BL$4,$AA1434/$I1423,$AA1434-SUM($I1455:BK1455))))</f>
        <v>0</v>
      </c>
      <c r="BM1455" s="31">
        <f>IF($I1423="n/a",0,IF(BM$4&lt;=$C1455,0,IF(SUM($C1455,$I1423)&gt;BM$4,$AA1434/$I1423,$AA1434-SUM($I1455:BL1455))))</f>
        <v>0</v>
      </c>
      <c r="BN1455" s="31">
        <f>IF($I1423="n/a",0,IF(BN$4&lt;=$C1455,0,IF(SUM($C1455,$I1423)&gt;BN$4,$AA1434/$I1423,$AA1434-SUM($I1455:BM1455))))</f>
        <v>0</v>
      </c>
      <c r="BO1455" s="31">
        <f>IF($I1423="n/a",0,IF(BO$4&lt;=$C1455,0,IF(SUM($C1455,$I1423)&gt;BO$4,$AA1434/$I1423,$AA1434-SUM($I1455:BN1455))))</f>
        <v>0</v>
      </c>
      <c r="BP1455" s="31">
        <f>IF($I1423="n/a",0,IF(BP$4&lt;=$C1455,0,IF(SUM($C1455,$I1423)&gt;BP$4,$AA1434/$I1423,$AA1434-SUM($I1455:BO1455))))</f>
        <v>0</v>
      </c>
      <c r="BQ1455" s="31">
        <f>IF($I1423="n/a",0,IF(BQ$4&lt;=$C1455,0,IF(SUM($C1455,$I1423)&gt;BQ$4,$AA1434/$I1423,$AA1434-SUM($I1455:BP1455))))</f>
        <v>0</v>
      </c>
      <c r="BR1455" s="31">
        <f>IF($I1423="n/a",0,IF(BR$4&lt;=$C1455,0,IF(SUM($C1455,$I1423)&gt;BR$4,$AA1434/$I1423,$AA1434-SUM($I1455:BQ1455))))</f>
        <v>0</v>
      </c>
      <c r="BS1455" s="31">
        <f>IF($I1423="n/a",0,IF(BS$4&lt;=$C1455,0,IF(SUM($C1455,$I1423)&gt;BS$4,$AA1434/$I1423,$AA1434-SUM($I1455:BR1455))))</f>
        <v>0</v>
      </c>
      <c r="BT1455" s="31">
        <f>IF($I1423="n/a",0,IF(BT$4&lt;=$C1455,0,IF(SUM($C1455,$I1423)&gt;BT$4,$AA1434/$I1423,$AA1434-SUM($I1455:BS1455))))</f>
        <v>0</v>
      </c>
      <c r="BU1455" s="31">
        <f>IF($I1423="n/a",0,IF(BU$4&lt;=$C1455,0,IF(SUM($C1455,$I1423)&gt;BU$4,$AA1434/$I1423,$AA1434-SUM($I1455:BT1455))))</f>
        <v>0</v>
      </c>
      <c r="BV1455" s="31">
        <f>IF($I1423="n/a",0,IF(BV$4&lt;=$C1455,0,IF(SUM($C1455,$I1423)&gt;BV$4,$AA1434/$I1423,$AA1434-SUM($I1455:BU1455))))</f>
        <v>0</v>
      </c>
      <c r="BW1455" s="31">
        <f>IF($I1423="n/a",0,IF(BW$4&lt;=$C1455,0,IF(SUM($C1455,$I1423)&gt;BW$4,$AA1434/$I1423,$AA1434-SUM($I1455:BV1455))))</f>
        <v>0</v>
      </c>
      <c r="BX1455" s="31">
        <f>IF($I1423="n/a",0,IF(BX$4&lt;=$C1455,0,IF(SUM($C1455,$I1423)&gt;BX$4,$AA1434/$I1423,$AA1434-SUM($I1455:BW1455))))</f>
        <v>0</v>
      </c>
      <c r="BY1455" s="31">
        <f>IF($I1423="n/a",0,IF(BY$4&lt;=$C1455,0,IF(SUM($C1455,$I1423)&gt;BY$4,$AA1434/$I1423,$AA1434-SUM($I1455:BX1455))))</f>
        <v>0</v>
      </c>
      <c r="BZ1455" s="31">
        <f>IF($I1423="n/a",0,IF(BZ$4&lt;=$C1455,0,IF(SUM($C1455,$I1423)&gt;BZ$4,$AA1434/$I1423,$AA1434-SUM($I1455:BY1455))))</f>
        <v>0</v>
      </c>
      <c r="CA1455" s="31">
        <f>IF($I1423="n/a",0,IF(CA$4&lt;=$C1455,0,IF(SUM($C1455,$I1423)&gt;CA$4,$AA1434/$I1423,$AA1434-SUM($I1455:BZ1455))))</f>
        <v>0</v>
      </c>
      <c r="CB1455" s="31">
        <f>IF($I1423="n/a",0,IF(CB$4&lt;=$C1455,0,IF(SUM($C1455,$I1423)&gt;CB$4,$AA1434/$I1423,$AA1434-SUM($I1455:CA1455))))</f>
        <v>0</v>
      </c>
      <c r="CC1455" s="31">
        <f>IF($I1423="n/a",0,IF(CC$4&lt;=$C1455,0,IF(SUM($C1455,$I1423)&gt;CC$4,$AA1434/$I1423,$AA1434-SUM($I1455:CB1455))))</f>
        <v>0</v>
      </c>
      <c r="CD1455" s="31">
        <f>IF($I1423="n/a",0,IF(CD$4&lt;=$C1455,0,IF(SUM($C1455,$I1423)&gt;CD$4,$AA1434/$I1423,$AA1434-SUM($I1455:CC1455))))</f>
        <v>0</v>
      </c>
      <c r="CE1455" s="31">
        <f>IF($I1423="n/a",0,IF(CE$4&lt;=$C1455,0,IF(SUM($C1455,$I1423)&gt;CE$4,$AA1434/$I1423,$AA1434-SUM($I1455:CD1455))))</f>
        <v>0</v>
      </c>
      <c r="CF1455" s="31">
        <f>IF($I1423="n/a",0,IF(CF$4&lt;=$C1455,0,IF(SUM($C1455,$I1423)&gt;CF$4,$AA1434/$I1423,$AA1434-SUM($I1455:CE1455))))</f>
        <v>0</v>
      </c>
    </row>
    <row r="1456" spans="1:84" ht="12.75" customHeight="1">
      <c r="C1456" s="202">
        <v>2034</v>
      </c>
      <c r="D1456" s="21" t="s">
        <v>64</v>
      </c>
      <c r="E1456" s="21" t="s">
        <v>197</v>
      </c>
      <c r="I1456" s="31"/>
      <c r="J1456" s="31">
        <f>IF($I1423="n/a",0,IF(J$4&lt;=$C1456,0,IF(SUM($C1456,$I1423)&gt;J$4,$AB1434/$I1423,$AB1434-SUM($I1456:I1456))))</f>
        <v>0</v>
      </c>
      <c r="K1456" s="31">
        <f>IF($I1423="n/a",0,IF(K$4&lt;=$C1456,0,IF(SUM($C1456,$I1423)&gt;K$4,$AB1434/$I1423,$AB1434-SUM($I1456:J1456))))</f>
        <v>0</v>
      </c>
      <c r="L1456" s="31">
        <f>IF($I1423="n/a",0,IF(L$4&lt;=$C1456,0,IF(SUM($C1456,$I1423)&gt;L$4,$AB1434/$I1423,$AB1434-SUM($I1456:K1456))))</f>
        <v>0</v>
      </c>
      <c r="M1456" s="31">
        <f>IF($I1423="n/a",0,IF(M$4&lt;=$C1456,0,IF(SUM($C1456,$I1423)&gt;M$4,$AB1434/$I1423,$AB1434-SUM($I1456:L1456))))</f>
        <v>0</v>
      </c>
      <c r="N1456" s="31">
        <f>IF($I1423="n/a",0,IF(N$4&lt;=$C1456,0,IF(SUM($C1456,$I1423)&gt;N$4,$AB1434/$I1423,$AB1434-SUM($I1456:M1456))))</f>
        <v>0</v>
      </c>
      <c r="O1456" s="31">
        <f>IF($I1423="n/a",0,IF(O$4&lt;=$C1456,0,IF(SUM($C1456,$I1423)&gt;O$4,$AB1434/$I1423,$AB1434-SUM($I1456:N1456))))</f>
        <v>0</v>
      </c>
      <c r="P1456" s="31">
        <f>IF($I1423="n/a",0,IF(P$4&lt;=$C1456,0,IF(SUM($C1456,$I1423)&gt;P$4,$AB1434/$I1423,$AB1434-SUM($I1456:O1456))))</f>
        <v>0</v>
      </c>
      <c r="Q1456" s="31">
        <f>IF($I1423="n/a",0,IF(Q$4&lt;=$C1456,0,IF(SUM($C1456,$I1423)&gt;Q$4,$AB1434/$I1423,$AB1434-SUM($I1456:P1456))))</f>
        <v>0</v>
      </c>
      <c r="R1456" s="31">
        <f>IF($I1423="n/a",0,IF(R$4&lt;=$C1456,0,IF(SUM($C1456,$I1423)&gt;R$4,$AB1434/$I1423,$AB1434-SUM($I1456:Q1456))))</f>
        <v>0</v>
      </c>
      <c r="S1456" s="31">
        <f>IF($I1423="n/a",0,IF(S$4&lt;=$C1456,0,IF(SUM($C1456,$I1423)&gt;S$4,$AB1434/$I1423,$AB1434-SUM($I1456:R1456))))</f>
        <v>0</v>
      </c>
      <c r="T1456" s="31">
        <f>IF($I1423="n/a",0,IF(T$4&lt;=$C1456,0,IF(SUM($C1456,$I1423)&gt;T$4,$AB1434/$I1423,$AB1434-SUM($I1456:S1456))))</f>
        <v>0</v>
      </c>
      <c r="U1456" s="31">
        <f>IF($I1423="n/a",0,IF(U$4&lt;=$C1456,0,IF(SUM($C1456,$I1423)&gt;U$4,$AB1434/$I1423,$AB1434-SUM($I1456:T1456))))</f>
        <v>0</v>
      </c>
      <c r="V1456" s="31">
        <f>IF($I1423="n/a",0,IF(V$4&lt;=$C1456,0,IF(SUM($C1456,$I1423)&gt;V$4,$AB1434/$I1423,$AB1434-SUM($I1456:U1456))))</f>
        <v>0</v>
      </c>
      <c r="W1456" s="31">
        <f>IF($I1423="n/a",0,IF(W$4&lt;=$C1456,0,IF(SUM($C1456,$I1423)&gt;W$4,$AB1434/$I1423,$AB1434-SUM($I1456:V1456))))</f>
        <v>0</v>
      </c>
      <c r="X1456" s="31">
        <f>IF($I1423="n/a",0,IF(X$4&lt;=$C1456,0,IF(SUM($C1456,$I1423)&gt;X$4,$AB1434/$I1423,$AB1434-SUM($I1456:W1456))))</f>
        <v>0</v>
      </c>
      <c r="Y1456" s="31">
        <f>IF($I1423="n/a",0,IF(Y$4&lt;=$C1456,0,IF(SUM($C1456,$I1423)&gt;Y$4,$AB1434/$I1423,$AB1434-SUM($I1456:X1456))))</f>
        <v>0</v>
      </c>
      <c r="Z1456" s="31">
        <f>IF($I1423="n/a",0,IF(Z$4&lt;=$C1456,0,IF(SUM($C1456,$I1423)&gt;Z$4,$AB1434/$I1423,$AB1434-SUM($I1456:Y1456))))</f>
        <v>0</v>
      </c>
      <c r="AA1456" s="31">
        <f>IF($I1423="n/a",0,IF(AA$4&lt;=$C1456,0,IF(SUM($C1456,$I1423)&gt;AA$4,$AB1434/$I1423,$AB1434-SUM($I1456:Z1456))))</f>
        <v>0</v>
      </c>
      <c r="AB1456" s="31">
        <f>IF($I1423="n/a",0,IF(AB$4&lt;=$C1456,0,IF(SUM($C1456,$I1423)&gt;AB$4,$AB1434/$I1423,$AB1434-SUM($I1456:AA1456))))</f>
        <v>0</v>
      </c>
      <c r="AC1456" s="31">
        <f>IF($I1423="n/a",0,IF(AC$4&lt;=$C1456,0,IF(SUM($C1456,$I1423)&gt;AC$4,$AB1434/$I1423,$AB1434-SUM($I1456:AB1456))))</f>
        <v>0</v>
      </c>
      <c r="AD1456" s="31">
        <f>IF($I1423="n/a",0,IF(AD$4&lt;=$C1456,0,IF(SUM($C1456,$I1423)&gt;AD$4,$AB1434/$I1423,$AB1434-SUM($I1456:AC1456))))</f>
        <v>0</v>
      </c>
      <c r="AE1456" s="31">
        <f>IF($I1423="n/a",0,IF(AE$4&lt;=$C1456,0,IF(SUM($C1456,$I1423)&gt;AE$4,$AB1434/$I1423,$AB1434-SUM($I1456:AD1456))))</f>
        <v>0</v>
      </c>
      <c r="AF1456" s="31">
        <f>IF($I1423="n/a",0,IF(AF$4&lt;=$C1456,0,IF(SUM($C1456,$I1423)&gt;AF$4,$AB1434/$I1423,$AB1434-SUM($I1456:AE1456))))</f>
        <v>0</v>
      </c>
      <c r="AG1456" s="31">
        <f>IF($I1423="n/a",0,IF(AG$4&lt;=$C1456,0,IF(SUM($C1456,$I1423)&gt;AG$4,$AB1434/$I1423,$AB1434-SUM($I1456:AF1456))))</f>
        <v>0</v>
      </c>
      <c r="AH1456" s="31">
        <f>IF($I1423="n/a",0,IF(AH$4&lt;=$C1456,0,IF(SUM($C1456,$I1423)&gt;AH$4,$AB1434/$I1423,$AB1434-SUM($I1456:AG1456))))</f>
        <v>0</v>
      </c>
      <c r="AI1456" s="31">
        <f>IF($I1423="n/a",0,IF(AI$4&lt;=$C1456,0,IF(SUM($C1456,$I1423)&gt;AI$4,$AB1434/$I1423,$AB1434-SUM($I1456:AH1456))))</f>
        <v>0</v>
      </c>
      <c r="AJ1456" s="31">
        <f>IF($I1423="n/a",0,IF(AJ$4&lt;=$C1456,0,IF(SUM($C1456,$I1423)&gt;AJ$4,$AB1434/$I1423,$AB1434-SUM($I1456:AI1456))))</f>
        <v>0</v>
      </c>
      <c r="AK1456" s="31">
        <f>IF($I1423="n/a",0,IF(AK$4&lt;=$C1456,0,IF(SUM($C1456,$I1423)&gt;AK$4,$AB1434/$I1423,$AB1434-SUM($I1456:AJ1456))))</f>
        <v>0</v>
      </c>
      <c r="AL1456" s="31">
        <f>IF($I1423="n/a",0,IF(AL$4&lt;=$C1456,0,IF(SUM($C1456,$I1423)&gt;AL$4,$AB1434/$I1423,$AB1434-SUM($I1456:AK1456))))</f>
        <v>0</v>
      </c>
      <c r="AM1456" s="31">
        <f>IF($I1423="n/a",0,IF(AM$4&lt;=$C1456,0,IF(SUM($C1456,$I1423)&gt;AM$4,$AB1434/$I1423,$AB1434-SUM($I1456:AL1456))))</f>
        <v>0</v>
      </c>
      <c r="AN1456" s="31">
        <f>IF($I1423="n/a",0,IF(AN$4&lt;=$C1456,0,IF(SUM($C1456,$I1423)&gt;AN$4,$AB1434/$I1423,$AB1434-SUM($I1456:AM1456))))</f>
        <v>0</v>
      </c>
      <c r="AO1456" s="31">
        <f>IF($I1423="n/a",0,IF(AO$4&lt;=$C1456,0,IF(SUM($C1456,$I1423)&gt;AO$4,$AB1434/$I1423,$AB1434-SUM($I1456:AN1456))))</f>
        <v>0</v>
      </c>
      <c r="AP1456" s="31">
        <f>IF($I1423="n/a",0,IF(AP$4&lt;=$C1456,0,IF(SUM($C1456,$I1423)&gt;AP$4,$AB1434/$I1423,$AB1434-SUM($I1456:AO1456))))</f>
        <v>0</v>
      </c>
      <c r="AQ1456" s="31">
        <f>IF($I1423="n/a",0,IF(AQ$4&lt;=$C1456,0,IF(SUM($C1456,$I1423)&gt;AQ$4,$AB1434/$I1423,$AB1434-SUM($I1456:AP1456))))</f>
        <v>0</v>
      </c>
      <c r="AR1456" s="31">
        <f>IF($I1423="n/a",0,IF(AR$4&lt;=$C1456,0,IF(SUM($C1456,$I1423)&gt;AR$4,$AB1434/$I1423,$AB1434-SUM($I1456:AQ1456))))</f>
        <v>0</v>
      </c>
      <c r="AS1456" s="31">
        <f>IF($I1423="n/a",0,IF(AS$4&lt;=$C1456,0,IF(SUM($C1456,$I1423)&gt;AS$4,$AB1434/$I1423,$AB1434-SUM($I1456:AR1456))))</f>
        <v>0</v>
      </c>
      <c r="AT1456" s="31">
        <f>IF($I1423="n/a",0,IF(AT$4&lt;=$C1456,0,IF(SUM($C1456,$I1423)&gt;AT$4,$AB1434/$I1423,$AB1434-SUM($I1456:AS1456))))</f>
        <v>0</v>
      </c>
      <c r="AU1456" s="31">
        <f>IF($I1423="n/a",0,IF(AU$4&lt;=$C1456,0,IF(SUM($C1456,$I1423)&gt;AU$4,$AB1434/$I1423,$AB1434-SUM($I1456:AT1456))))</f>
        <v>0</v>
      </c>
      <c r="AV1456" s="31">
        <f>IF($I1423="n/a",0,IF(AV$4&lt;=$C1456,0,IF(SUM($C1456,$I1423)&gt;AV$4,$AB1434/$I1423,$AB1434-SUM($I1456:AU1456))))</f>
        <v>0</v>
      </c>
      <c r="AW1456" s="31">
        <f>IF($I1423="n/a",0,IF(AW$4&lt;=$C1456,0,IF(SUM($C1456,$I1423)&gt;AW$4,$AB1434/$I1423,$AB1434-SUM($I1456:AV1456))))</f>
        <v>0</v>
      </c>
      <c r="AX1456" s="31">
        <f>IF($I1423="n/a",0,IF(AX$4&lt;=$C1456,0,IF(SUM($C1456,$I1423)&gt;AX$4,$AB1434/$I1423,$AB1434-SUM($I1456:AW1456))))</f>
        <v>0</v>
      </c>
      <c r="AY1456" s="31">
        <f>IF($I1423="n/a",0,IF(AY$4&lt;=$C1456,0,IF(SUM($C1456,$I1423)&gt;AY$4,$AB1434/$I1423,$AB1434-SUM($I1456:AX1456))))</f>
        <v>0</v>
      </c>
      <c r="AZ1456" s="31">
        <f>IF($I1423="n/a",0,IF(AZ$4&lt;=$C1456,0,IF(SUM($C1456,$I1423)&gt;AZ$4,$AB1434/$I1423,$AB1434-SUM($I1456:AY1456))))</f>
        <v>0</v>
      </c>
      <c r="BA1456" s="31">
        <f>IF($I1423="n/a",0,IF(BA$4&lt;=$C1456,0,IF(SUM($C1456,$I1423)&gt;BA$4,$AB1434/$I1423,$AB1434-SUM($I1456:AZ1456))))</f>
        <v>0</v>
      </c>
      <c r="BB1456" s="31">
        <f>IF($I1423="n/a",0,IF(BB$4&lt;=$C1456,0,IF(SUM($C1456,$I1423)&gt;BB$4,$AB1434/$I1423,$AB1434-SUM($I1456:BA1456))))</f>
        <v>0</v>
      </c>
      <c r="BC1456" s="31">
        <f>IF($I1423="n/a",0,IF(BC$4&lt;=$C1456,0,IF(SUM($C1456,$I1423)&gt;BC$4,$AB1434/$I1423,$AB1434-SUM($I1456:BB1456))))</f>
        <v>0</v>
      </c>
      <c r="BD1456" s="31">
        <f>IF($I1423="n/a",0,IF(BD$4&lt;=$C1456,0,IF(SUM($C1456,$I1423)&gt;BD$4,$AB1434/$I1423,$AB1434-SUM($I1456:BC1456))))</f>
        <v>0</v>
      </c>
      <c r="BE1456" s="31">
        <f>IF($I1423="n/a",0,IF(BE$4&lt;=$C1456,0,IF(SUM($C1456,$I1423)&gt;BE$4,$AB1434/$I1423,$AB1434-SUM($I1456:BD1456))))</f>
        <v>0</v>
      </c>
      <c r="BF1456" s="31">
        <f>IF($I1423="n/a",0,IF(BF$4&lt;=$C1456,0,IF(SUM($C1456,$I1423)&gt;BF$4,$AB1434/$I1423,$AB1434-SUM($I1456:BE1456))))</f>
        <v>0</v>
      </c>
      <c r="BG1456" s="31">
        <f>IF($I1423="n/a",0,IF(BG$4&lt;=$C1456,0,IF(SUM($C1456,$I1423)&gt;BG$4,$AB1434/$I1423,$AB1434-SUM($I1456:BF1456))))</f>
        <v>0</v>
      </c>
      <c r="BH1456" s="31">
        <f>IF($I1423="n/a",0,IF(BH$4&lt;=$C1456,0,IF(SUM($C1456,$I1423)&gt;BH$4,$AB1434/$I1423,$AB1434-SUM($I1456:BG1456))))</f>
        <v>0</v>
      </c>
      <c r="BI1456" s="31">
        <f>IF($I1423="n/a",0,IF(BI$4&lt;=$C1456,0,IF(SUM($C1456,$I1423)&gt;BI$4,$AB1434/$I1423,$AB1434-SUM($I1456:BH1456))))</f>
        <v>0</v>
      </c>
      <c r="BJ1456" s="31">
        <f>IF($I1423="n/a",0,IF(BJ$4&lt;=$C1456,0,IF(SUM($C1456,$I1423)&gt;BJ$4,$AB1434/$I1423,$AB1434-SUM($I1456:BI1456))))</f>
        <v>0</v>
      </c>
      <c r="BK1456" s="31">
        <f>IF($I1423="n/a",0,IF(BK$4&lt;=$C1456,0,IF(SUM($C1456,$I1423)&gt;BK$4,$AB1434/$I1423,$AB1434-SUM($I1456:BJ1456))))</f>
        <v>0</v>
      </c>
      <c r="BL1456" s="31">
        <f>IF($I1423="n/a",0,IF(BL$4&lt;=$C1456,0,IF(SUM($C1456,$I1423)&gt;BL$4,$AB1434/$I1423,$AB1434-SUM($I1456:BK1456))))</f>
        <v>0</v>
      </c>
      <c r="BM1456" s="31">
        <f>IF($I1423="n/a",0,IF(BM$4&lt;=$C1456,0,IF(SUM($C1456,$I1423)&gt;BM$4,$AB1434/$I1423,$AB1434-SUM($I1456:BL1456))))</f>
        <v>0</v>
      </c>
      <c r="BN1456" s="31">
        <f>IF($I1423="n/a",0,IF(BN$4&lt;=$C1456,0,IF(SUM($C1456,$I1423)&gt;BN$4,$AB1434/$I1423,$AB1434-SUM($I1456:BM1456))))</f>
        <v>0</v>
      </c>
      <c r="BO1456" s="31">
        <f>IF($I1423="n/a",0,IF(BO$4&lt;=$C1456,0,IF(SUM($C1456,$I1423)&gt;BO$4,$AB1434/$I1423,$AB1434-SUM($I1456:BN1456))))</f>
        <v>0</v>
      </c>
      <c r="BP1456" s="31">
        <f>IF($I1423="n/a",0,IF(BP$4&lt;=$C1456,0,IF(SUM($C1456,$I1423)&gt;BP$4,$AB1434/$I1423,$AB1434-SUM($I1456:BO1456))))</f>
        <v>0</v>
      </c>
      <c r="BQ1456" s="31">
        <f>IF($I1423="n/a",0,IF(BQ$4&lt;=$C1456,0,IF(SUM($C1456,$I1423)&gt;BQ$4,$AB1434/$I1423,$AB1434-SUM($I1456:BP1456))))</f>
        <v>0</v>
      </c>
      <c r="BR1456" s="31">
        <f>IF($I1423="n/a",0,IF(BR$4&lt;=$C1456,0,IF(SUM($C1456,$I1423)&gt;BR$4,$AB1434/$I1423,$AB1434-SUM($I1456:BQ1456))))</f>
        <v>0</v>
      </c>
      <c r="BS1456" s="31">
        <f>IF($I1423="n/a",0,IF(BS$4&lt;=$C1456,0,IF(SUM($C1456,$I1423)&gt;BS$4,$AB1434/$I1423,$AB1434-SUM($I1456:BR1456))))</f>
        <v>0</v>
      </c>
      <c r="BT1456" s="31">
        <f>IF($I1423="n/a",0,IF(BT$4&lt;=$C1456,0,IF(SUM($C1456,$I1423)&gt;BT$4,$AB1434/$I1423,$AB1434-SUM($I1456:BS1456))))</f>
        <v>0</v>
      </c>
      <c r="BU1456" s="31">
        <f>IF($I1423="n/a",0,IF(BU$4&lt;=$C1456,0,IF(SUM($C1456,$I1423)&gt;BU$4,$AB1434/$I1423,$AB1434-SUM($I1456:BT1456))))</f>
        <v>0</v>
      </c>
      <c r="BV1456" s="31">
        <f>IF($I1423="n/a",0,IF(BV$4&lt;=$C1456,0,IF(SUM($C1456,$I1423)&gt;BV$4,$AB1434/$I1423,$AB1434-SUM($I1456:BU1456))))</f>
        <v>0</v>
      </c>
      <c r="BW1456" s="31">
        <f>IF($I1423="n/a",0,IF(BW$4&lt;=$C1456,0,IF(SUM($C1456,$I1423)&gt;BW$4,$AB1434/$I1423,$AB1434-SUM($I1456:BV1456))))</f>
        <v>0</v>
      </c>
      <c r="BX1456" s="31">
        <f>IF($I1423="n/a",0,IF(BX$4&lt;=$C1456,0,IF(SUM($C1456,$I1423)&gt;BX$4,$AB1434/$I1423,$AB1434-SUM($I1456:BW1456))))</f>
        <v>0</v>
      </c>
      <c r="BY1456" s="31">
        <f>IF($I1423="n/a",0,IF(BY$4&lt;=$C1456,0,IF(SUM($C1456,$I1423)&gt;BY$4,$AB1434/$I1423,$AB1434-SUM($I1456:BX1456))))</f>
        <v>0</v>
      </c>
      <c r="BZ1456" s="31">
        <f>IF($I1423="n/a",0,IF(BZ$4&lt;=$C1456,0,IF(SUM($C1456,$I1423)&gt;BZ$4,$AB1434/$I1423,$AB1434-SUM($I1456:BY1456))))</f>
        <v>0</v>
      </c>
      <c r="CA1456" s="31">
        <f>IF($I1423="n/a",0,IF(CA$4&lt;=$C1456,0,IF(SUM($C1456,$I1423)&gt;CA$4,$AB1434/$I1423,$AB1434-SUM($I1456:BZ1456))))</f>
        <v>0</v>
      </c>
      <c r="CB1456" s="31">
        <f>IF($I1423="n/a",0,IF(CB$4&lt;=$C1456,0,IF(SUM($C1456,$I1423)&gt;CB$4,$AB1434/$I1423,$AB1434-SUM($I1456:CA1456))))</f>
        <v>0</v>
      </c>
      <c r="CC1456" s="31">
        <f>IF($I1423="n/a",0,IF(CC$4&lt;=$C1456,0,IF(SUM($C1456,$I1423)&gt;CC$4,$AB1434/$I1423,$AB1434-SUM($I1456:CB1456))))</f>
        <v>0</v>
      </c>
      <c r="CD1456" s="31">
        <f>IF($I1423="n/a",0,IF(CD$4&lt;=$C1456,0,IF(SUM($C1456,$I1423)&gt;CD$4,$AB1434/$I1423,$AB1434-SUM($I1456:CC1456))))</f>
        <v>0</v>
      </c>
      <c r="CE1456" s="31">
        <f>IF($I1423="n/a",0,IF(CE$4&lt;=$C1456,0,IF(SUM($C1456,$I1423)&gt;CE$4,$AB1434/$I1423,$AB1434-SUM($I1456:CD1456))))</f>
        <v>0</v>
      </c>
      <c r="CF1456" s="31">
        <f>IF($I1423="n/a",0,IF(CF$4&lt;=$C1456,0,IF(SUM($C1456,$I1423)&gt;CF$4,$AB1434/$I1423,$AB1434-SUM($I1456:CE1456))))</f>
        <v>0</v>
      </c>
    </row>
    <row r="1457" spans="1:84" ht="12.75" customHeight="1">
      <c r="C1457" s="202">
        <v>2035</v>
      </c>
      <c r="D1457" s="21" t="s">
        <v>65</v>
      </c>
      <c r="E1457" s="21" t="s">
        <v>197</v>
      </c>
      <c r="I1457" s="31"/>
      <c r="J1457" s="31">
        <f>IF($I1423="n/a",0,IF(J$4&lt;=$C1457,0,IF(SUM($C1457,$I1423)&gt;J$4,$AC1434/$I1423,$AC1434-SUM($I1457:I1457))))</f>
        <v>0</v>
      </c>
      <c r="K1457" s="31">
        <f>IF($I1423="n/a",0,IF(K$4&lt;=$C1457,0,IF(SUM($C1457,$I1423)&gt;K$4,$AC1434/$I1423,$AC1434-SUM($I1457:J1457))))</f>
        <v>0</v>
      </c>
      <c r="L1457" s="31">
        <f>IF($I1423="n/a",0,IF(L$4&lt;=$C1457,0,IF(SUM($C1457,$I1423)&gt;L$4,$AC1434/$I1423,$AC1434-SUM($I1457:K1457))))</f>
        <v>0</v>
      </c>
      <c r="M1457" s="31">
        <f>IF($I1423="n/a",0,IF(M$4&lt;=$C1457,0,IF(SUM($C1457,$I1423)&gt;M$4,$AC1434/$I1423,$AC1434-SUM($I1457:L1457))))</f>
        <v>0</v>
      </c>
      <c r="N1457" s="31">
        <f>IF($I1423="n/a",0,IF(N$4&lt;=$C1457,0,IF(SUM($C1457,$I1423)&gt;N$4,$AC1434/$I1423,$AC1434-SUM($I1457:M1457))))</f>
        <v>0</v>
      </c>
      <c r="O1457" s="31">
        <f>IF($I1423="n/a",0,IF(O$4&lt;=$C1457,0,IF(SUM($C1457,$I1423)&gt;O$4,$AC1434/$I1423,$AC1434-SUM($I1457:N1457))))</f>
        <v>0</v>
      </c>
      <c r="P1457" s="31">
        <f>IF($I1423="n/a",0,IF(P$4&lt;=$C1457,0,IF(SUM($C1457,$I1423)&gt;P$4,$AC1434/$I1423,$AC1434-SUM($I1457:O1457))))</f>
        <v>0</v>
      </c>
      <c r="Q1457" s="31">
        <f>IF($I1423="n/a",0,IF(Q$4&lt;=$C1457,0,IF(SUM($C1457,$I1423)&gt;Q$4,$AC1434/$I1423,$AC1434-SUM($I1457:P1457))))</f>
        <v>0</v>
      </c>
      <c r="R1457" s="31">
        <f>IF($I1423="n/a",0,IF(R$4&lt;=$C1457,0,IF(SUM($C1457,$I1423)&gt;R$4,$AC1434/$I1423,$AC1434-SUM($I1457:Q1457))))</f>
        <v>0</v>
      </c>
      <c r="S1457" s="31">
        <f>IF($I1423="n/a",0,IF(S$4&lt;=$C1457,0,IF(SUM($C1457,$I1423)&gt;S$4,$AC1434/$I1423,$AC1434-SUM($I1457:R1457))))</f>
        <v>0</v>
      </c>
      <c r="T1457" s="31">
        <f>IF($I1423="n/a",0,IF(T$4&lt;=$C1457,0,IF(SUM($C1457,$I1423)&gt;T$4,$AC1434/$I1423,$AC1434-SUM($I1457:S1457))))</f>
        <v>0</v>
      </c>
      <c r="U1457" s="31">
        <f>IF($I1423="n/a",0,IF(U$4&lt;=$C1457,0,IF(SUM($C1457,$I1423)&gt;U$4,$AC1434/$I1423,$AC1434-SUM($I1457:T1457))))</f>
        <v>0</v>
      </c>
      <c r="V1457" s="31">
        <f>IF($I1423="n/a",0,IF(V$4&lt;=$C1457,0,IF(SUM($C1457,$I1423)&gt;V$4,$AC1434/$I1423,$AC1434-SUM($I1457:U1457))))</f>
        <v>0</v>
      </c>
      <c r="W1457" s="31">
        <f>IF($I1423="n/a",0,IF(W$4&lt;=$C1457,0,IF(SUM($C1457,$I1423)&gt;W$4,$AC1434/$I1423,$AC1434-SUM($I1457:V1457))))</f>
        <v>0</v>
      </c>
      <c r="X1457" s="31">
        <f>IF($I1423="n/a",0,IF(X$4&lt;=$C1457,0,IF(SUM($C1457,$I1423)&gt;X$4,$AC1434/$I1423,$AC1434-SUM($I1457:W1457))))</f>
        <v>0</v>
      </c>
      <c r="Y1457" s="31">
        <f>IF($I1423="n/a",0,IF(Y$4&lt;=$C1457,0,IF(SUM($C1457,$I1423)&gt;Y$4,$AC1434/$I1423,$AC1434-SUM($I1457:X1457))))</f>
        <v>0</v>
      </c>
      <c r="Z1457" s="31">
        <f>IF($I1423="n/a",0,IF(Z$4&lt;=$C1457,0,IF(SUM($C1457,$I1423)&gt;Z$4,$AC1434/$I1423,$AC1434-SUM($I1457:Y1457))))</f>
        <v>0</v>
      </c>
      <c r="AA1457" s="31">
        <f>IF($I1423="n/a",0,IF(AA$4&lt;=$C1457,0,IF(SUM($C1457,$I1423)&gt;AA$4,$AC1434/$I1423,$AC1434-SUM($I1457:Z1457))))</f>
        <v>0</v>
      </c>
      <c r="AB1457" s="31">
        <f>IF($I1423="n/a",0,IF(AB$4&lt;=$C1457,0,IF(SUM($C1457,$I1423)&gt;AB$4,$AC1434/$I1423,$AC1434-SUM($I1457:AA1457))))</f>
        <v>0</v>
      </c>
      <c r="AC1457" s="31">
        <f>IF($I1423="n/a",0,IF(AC$4&lt;=$C1457,0,IF(SUM($C1457,$I1423)&gt;AC$4,$AC1434/$I1423,$AC1434-SUM($I1457:AB1457))))</f>
        <v>0</v>
      </c>
      <c r="AD1457" s="31">
        <f>IF($I1423="n/a",0,IF(AD$4&lt;=$C1457,0,IF(SUM($C1457,$I1423)&gt;AD$4,$AC1434/$I1423,$AC1434-SUM($I1457:AC1457))))</f>
        <v>0</v>
      </c>
      <c r="AE1457" s="31">
        <f>IF($I1423="n/a",0,IF(AE$4&lt;=$C1457,0,IF(SUM($C1457,$I1423)&gt;AE$4,$AC1434/$I1423,$AC1434-SUM($I1457:AD1457))))</f>
        <v>0</v>
      </c>
      <c r="AF1457" s="31">
        <f>IF($I1423="n/a",0,IF(AF$4&lt;=$C1457,0,IF(SUM($C1457,$I1423)&gt;AF$4,$AC1434/$I1423,$AC1434-SUM($I1457:AE1457))))</f>
        <v>0</v>
      </c>
      <c r="AG1457" s="31">
        <f>IF($I1423="n/a",0,IF(AG$4&lt;=$C1457,0,IF(SUM($C1457,$I1423)&gt;AG$4,$AC1434/$I1423,$AC1434-SUM($I1457:AF1457))))</f>
        <v>0</v>
      </c>
      <c r="AH1457" s="31">
        <f>IF($I1423="n/a",0,IF(AH$4&lt;=$C1457,0,IF(SUM($C1457,$I1423)&gt;AH$4,$AC1434/$I1423,$AC1434-SUM($I1457:AG1457))))</f>
        <v>0</v>
      </c>
      <c r="AI1457" s="31">
        <f>IF($I1423="n/a",0,IF(AI$4&lt;=$C1457,0,IF(SUM($C1457,$I1423)&gt;AI$4,$AC1434/$I1423,$AC1434-SUM($I1457:AH1457))))</f>
        <v>0</v>
      </c>
      <c r="AJ1457" s="31">
        <f>IF($I1423="n/a",0,IF(AJ$4&lt;=$C1457,0,IF(SUM($C1457,$I1423)&gt;AJ$4,$AC1434/$I1423,$AC1434-SUM($I1457:AI1457))))</f>
        <v>0</v>
      </c>
      <c r="AK1457" s="31">
        <f>IF($I1423="n/a",0,IF(AK$4&lt;=$C1457,0,IF(SUM($C1457,$I1423)&gt;AK$4,$AC1434/$I1423,$AC1434-SUM($I1457:AJ1457))))</f>
        <v>0</v>
      </c>
      <c r="AL1457" s="31">
        <f>IF($I1423="n/a",0,IF(AL$4&lt;=$C1457,0,IF(SUM($C1457,$I1423)&gt;AL$4,$AC1434/$I1423,$AC1434-SUM($I1457:AK1457))))</f>
        <v>0</v>
      </c>
      <c r="AM1457" s="31">
        <f>IF($I1423="n/a",0,IF(AM$4&lt;=$C1457,0,IF(SUM($C1457,$I1423)&gt;AM$4,$AC1434/$I1423,$AC1434-SUM($I1457:AL1457))))</f>
        <v>0</v>
      </c>
      <c r="AN1457" s="31">
        <f>IF($I1423="n/a",0,IF(AN$4&lt;=$C1457,0,IF(SUM($C1457,$I1423)&gt;AN$4,$AC1434/$I1423,$AC1434-SUM($I1457:AM1457))))</f>
        <v>0</v>
      </c>
      <c r="AO1457" s="31">
        <f>IF($I1423="n/a",0,IF(AO$4&lt;=$C1457,0,IF(SUM($C1457,$I1423)&gt;AO$4,$AC1434/$I1423,$AC1434-SUM($I1457:AN1457))))</f>
        <v>0</v>
      </c>
      <c r="AP1457" s="31">
        <f>IF($I1423="n/a",0,IF(AP$4&lt;=$C1457,0,IF(SUM($C1457,$I1423)&gt;AP$4,$AC1434/$I1423,$AC1434-SUM($I1457:AO1457))))</f>
        <v>0</v>
      </c>
      <c r="AQ1457" s="31">
        <f>IF($I1423="n/a",0,IF(AQ$4&lt;=$C1457,0,IF(SUM($C1457,$I1423)&gt;AQ$4,$AC1434/$I1423,$AC1434-SUM($I1457:AP1457))))</f>
        <v>0</v>
      </c>
      <c r="AR1457" s="31">
        <f>IF($I1423="n/a",0,IF(AR$4&lt;=$C1457,0,IF(SUM($C1457,$I1423)&gt;AR$4,$AC1434/$I1423,$AC1434-SUM($I1457:AQ1457))))</f>
        <v>0</v>
      </c>
      <c r="AS1457" s="31">
        <f>IF($I1423="n/a",0,IF(AS$4&lt;=$C1457,0,IF(SUM($C1457,$I1423)&gt;AS$4,$AC1434/$I1423,$AC1434-SUM($I1457:AR1457))))</f>
        <v>0</v>
      </c>
      <c r="AT1457" s="31">
        <f>IF($I1423="n/a",0,IF(AT$4&lt;=$C1457,0,IF(SUM($C1457,$I1423)&gt;AT$4,$AC1434/$I1423,$AC1434-SUM($I1457:AS1457))))</f>
        <v>0</v>
      </c>
      <c r="AU1457" s="31">
        <f>IF($I1423="n/a",0,IF(AU$4&lt;=$C1457,0,IF(SUM($C1457,$I1423)&gt;AU$4,$AC1434/$I1423,$AC1434-SUM($I1457:AT1457))))</f>
        <v>0</v>
      </c>
      <c r="AV1457" s="31">
        <f>IF($I1423="n/a",0,IF(AV$4&lt;=$C1457,0,IF(SUM($C1457,$I1423)&gt;AV$4,$AC1434/$I1423,$AC1434-SUM($I1457:AU1457))))</f>
        <v>0</v>
      </c>
      <c r="AW1457" s="31">
        <f>IF($I1423="n/a",0,IF(AW$4&lt;=$C1457,0,IF(SUM($C1457,$I1423)&gt;AW$4,$AC1434/$I1423,$AC1434-SUM($I1457:AV1457))))</f>
        <v>0</v>
      </c>
      <c r="AX1457" s="31">
        <f>IF($I1423="n/a",0,IF(AX$4&lt;=$C1457,0,IF(SUM($C1457,$I1423)&gt;AX$4,$AC1434/$I1423,$AC1434-SUM($I1457:AW1457))))</f>
        <v>0</v>
      </c>
      <c r="AY1457" s="31">
        <f>IF($I1423="n/a",0,IF(AY$4&lt;=$C1457,0,IF(SUM($C1457,$I1423)&gt;AY$4,$AC1434/$I1423,$AC1434-SUM($I1457:AX1457))))</f>
        <v>0</v>
      </c>
      <c r="AZ1457" s="31">
        <f>IF($I1423="n/a",0,IF(AZ$4&lt;=$C1457,0,IF(SUM($C1457,$I1423)&gt;AZ$4,$AC1434/$I1423,$AC1434-SUM($I1457:AY1457))))</f>
        <v>0</v>
      </c>
      <c r="BA1457" s="31">
        <f>IF($I1423="n/a",0,IF(BA$4&lt;=$C1457,0,IF(SUM($C1457,$I1423)&gt;BA$4,$AC1434/$I1423,$AC1434-SUM($I1457:AZ1457))))</f>
        <v>0</v>
      </c>
      <c r="BB1457" s="31">
        <f>IF($I1423="n/a",0,IF(BB$4&lt;=$C1457,0,IF(SUM($C1457,$I1423)&gt;BB$4,$AC1434/$I1423,$AC1434-SUM($I1457:BA1457))))</f>
        <v>0</v>
      </c>
      <c r="BC1457" s="31">
        <f>IF($I1423="n/a",0,IF(BC$4&lt;=$C1457,0,IF(SUM($C1457,$I1423)&gt;BC$4,$AC1434/$I1423,$AC1434-SUM($I1457:BB1457))))</f>
        <v>0</v>
      </c>
      <c r="BD1457" s="31">
        <f>IF($I1423="n/a",0,IF(BD$4&lt;=$C1457,0,IF(SUM($C1457,$I1423)&gt;BD$4,$AC1434/$I1423,$AC1434-SUM($I1457:BC1457))))</f>
        <v>0</v>
      </c>
      <c r="BE1457" s="31">
        <f>IF($I1423="n/a",0,IF(BE$4&lt;=$C1457,0,IF(SUM($C1457,$I1423)&gt;BE$4,$AC1434/$I1423,$AC1434-SUM($I1457:BD1457))))</f>
        <v>0</v>
      </c>
      <c r="BF1457" s="31">
        <f>IF($I1423="n/a",0,IF(BF$4&lt;=$C1457,0,IF(SUM($C1457,$I1423)&gt;BF$4,$AC1434/$I1423,$AC1434-SUM($I1457:BE1457))))</f>
        <v>0</v>
      </c>
      <c r="BG1457" s="31">
        <f>IF($I1423="n/a",0,IF(BG$4&lt;=$C1457,0,IF(SUM($C1457,$I1423)&gt;BG$4,$AC1434/$I1423,$AC1434-SUM($I1457:BF1457))))</f>
        <v>0</v>
      </c>
      <c r="BH1457" s="31">
        <f>IF($I1423="n/a",0,IF(BH$4&lt;=$C1457,0,IF(SUM($C1457,$I1423)&gt;BH$4,$AC1434/$I1423,$AC1434-SUM($I1457:BG1457))))</f>
        <v>0</v>
      </c>
      <c r="BI1457" s="31">
        <f>IF($I1423="n/a",0,IF(BI$4&lt;=$C1457,0,IF(SUM($C1457,$I1423)&gt;BI$4,$AC1434/$I1423,$AC1434-SUM($I1457:BH1457))))</f>
        <v>0</v>
      </c>
      <c r="BJ1457" s="31">
        <f>IF($I1423="n/a",0,IF(BJ$4&lt;=$C1457,0,IF(SUM($C1457,$I1423)&gt;BJ$4,$AC1434/$I1423,$AC1434-SUM($I1457:BI1457))))</f>
        <v>0</v>
      </c>
      <c r="BK1457" s="31">
        <f>IF($I1423="n/a",0,IF(BK$4&lt;=$C1457,0,IF(SUM($C1457,$I1423)&gt;BK$4,$AC1434/$I1423,$AC1434-SUM($I1457:BJ1457))))</f>
        <v>0</v>
      </c>
      <c r="BL1457" s="31">
        <f>IF($I1423="n/a",0,IF(BL$4&lt;=$C1457,0,IF(SUM($C1457,$I1423)&gt;BL$4,$AC1434/$I1423,$AC1434-SUM($I1457:BK1457))))</f>
        <v>0</v>
      </c>
      <c r="BM1457" s="31">
        <f>IF($I1423="n/a",0,IF(BM$4&lt;=$C1457,0,IF(SUM($C1457,$I1423)&gt;BM$4,$AC1434/$I1423,$AC1434-SUM($I1457:BL1457))))</f>
        <v>0</v>
      </c>
      <c r="BN1457" s="31">
        <f>IF($I1423="n/a",0,IF(BN$4&lt;=$C1457,0,IF(SUM($C1457,$I1423)&gt;BN$4,$AC1434/$I1423,$AC1434-SUM($I1457:BM1457))))</f>
        <v>0</v>
      </c>
      <c r="BO1457" s="31">
        <f>IF($I1423="n/a",0,IF(BO$4&lt;=$C1457,0,IF(SUM($C1457,$I1423)&gt;BO$4,$AC1434/$I1423,$AC1434-SUM($I1457:BN1457))))</f>
        <v>0</v>
      </c>
      <c r="BP1457" s="31">
        <f>IF($I1423="n/a",0,IF(BP$4&lt;=$C1457,0,IF(SUM($C1457,$I1423)&gt;BP$4,$AC1434/$I1423,$AC1434-SUM($I1457:BO1457))))</f>
        <v>0</v>
      </c>
      <c r="BQ1457" s="31">
        <f>IF($I1423="n/a",0,IF(BQ$4&lt;=$C1457,0,IF(SUM($C1457,$I1423)&gt;BQ$4,$AC1434/$I1423,$AC1434-SUM($I1457:BP1457))))</f>
        <v>0</v>
      </c>
      <c r="BR1457" s="31">
        <f>IF($I1423="n/a",0,IF(BR$4&lt;=$C1457,0,IF(SUM($C1457,$I1423)&gt;BR$4,$AC1434/$I1423,$AC1434-SUM($I1457:BQ1457))))</f>
        <v>0</v>
      </c>
      <c r="BS1457" s="31">
        <f>IF($I1423="n/a",0,IF(BS$4&lt;=$C1457,0,IF(SUM($C1457,$I1423)&gt;BS$4,$AC1434/$I1423,$AC1434-SUM($I1457:BR1457))))</f>
        <v>0</v>
      </c>
      <c r="BT1457" s="31">
        <f>IF($I1423="n/a",0,IF(BT$4&lt;=$C1457,0,IF(SUM($C1457,$I1423)&gt;BT$4,$AC1434/$I1423,$AC1434-SUM($I1457:BS1457))))</f>
        <v>0</v>
      </c>
      <c r="BU1457" s="31">
        <f>IF($I1423="n/a",0,IF(BU$4&lt;=$C1457,0,IF(SUM($C1457,$I1423)&gt;BU$4,$AC1434/$I1423,$AC1434-SUM($I1457:BT1457))))</f>
        <v>0</v>
      </c>
      <c r="BV1457" s="31">
        <f>IF($I1423="n/a",0,IF(BV$4&lt;=$C1457,0,IF(SUM($C1457,$I1423)&gt;BV$4,$AC1434/$I1423,$AC1434-SUM($I1457:BU1457))))</f>
        <v>0</v>
      </c>
      <c r="BW1457" s="31">
        <f>IF($I1423="n/a",0,IF(BW$4&lt;=$C1457,0,IF(SUM($C1457,$I1423)&gt;BW$4,$AC1434/$I1423,$AC1434-SUM($I1457:BV1457))))</f>
        <v>0</v>
      </c>
      <c r="BX1457" s="31">
        <f>IF($I1423="n/a",0,IF(BX$4&lt;=$C1457,0,IF(SUM($C1457,$I1423)&gt;BX$4,$AC1434/$I1423,$AC1434-SUM($I1457:BW1457))))</f>
        <v>0</v>
      </c>
      <c r="BY1457" s="31">
        <f>IF($I1423="n/a",0,IF(BY$4&lt;=$C1457,0,IF(SUM($C1457,$I1423)&gt;BY$4,$AC1434/$I1423,$AC1434-SUM($I1457:BX1457))))</f>
        <v>0</v>
      </c>
      <c r="BZ1457" s="31">
        <f>IF($I1423="n/a",0,IF(BZ$4&lt;=$C1457,0,IF(SUM($C1457,$I1423)&gt;BZ$4,$AC1434/$I1423,$AC1434-SUM($I1457:BY1457))))</f>
        <v>0</v>
      </c>
      <c r="CA1457" s="31">
        <f>IF($I1423="n/a",0,IF(CA$4&lt;=$C1457,0,IF(SUM($C1457,$I1423)&gt;CA$4,$AC1434/$I1423,$AC1434-SUM($I1457:BZ1457))))</f>
        <v>0</v>
      </c>
      <c r="CB1457" s="31">
        <f>IF($I1423="n/a",0,IF(CB$4&lt;=$C1457,0,IF(SUM($C1457,$I1423)&gt;CB$4,$AC1434/$I1423,$AC1434-SUM($I1457:CA1457))))</f>
        <v>0</v>
      </c>
      <c r="CC1457" s="31">
        <f>IF($I1423="n/a",0,IF(CC$4&lt;=$C1457,0,IF(SUM($C1457,$I1423)&gt;CC$4,$AC1434/$I1423,$AC1434-SUM($I1457:CB1457))))</f>
        <v>0</v>
      </c>
      <c r="CD1457" s="31">
        <f>IF($I1423="n/a",0,IF(CD$4&lt;=$C1457,0,IF(SUM($C1457,$I1423)&gt;CD$4,$AC1434/$I1423,$AC1434-SUM($I1457:CC1457))))</f>
        <v>0</v>
      </c>
      <c r="CE1457" s="31">
        <f>IF($I1423="n/a",0,IF(CE$4&lt;=$C1457,0,IF(SUM($C1457,$I1423)&gt;CE$4,$AC1434/$I1423,$AC1434-SUM($I1457:CD1457))))</f>
        <v>0</v>
      </c>
      <c r="CF1457" s="31">
        <f>IF($I1423="n/a",0,IF(CF$4&lt;=$C1457,0,IF(SUM($C1457,$I1423)&gt;CF$4,$AC1434/$I1423,$AC1434-SUM($I1457:CE1457))))</f>
        <v>0</v>
      </c>
    </row>
    <row r="1458" spans="1:84" ht="12.75" customHeight="1">
      <c r="C1458" s="202">
        <v>2036</v>
      </c>
      <c r="D1458" s="21" t="s">
        <v>66</v>
      </c>
      <c r="E1458" s="21" t="s">
        <v>197</v>
      </c>
      <c r="I1458" s="31"/>
      <c r="J1458" s="31">
        <f>IF($I1423="n/a",0,IF(J$4&lt;=$C1458,0,IF(SUM($C1458,$I1423)&gt;J$4,$AD1434/$I1423,$AD1434-SUM($I1458:I1458))))</f>
        <v>0</v>
      </c>
      <c r="K1458" s="31">
        <f>IF($I1423="n/a",0,IF(K$4&lt;=$C1458,0,IF(SUM($C1458,$I1423)&gt;K$4,$AD1434/$I1423,$AD1434-SUM($I1458:J1458))))</f>
        <v>0</v>
      </c>
      <c r="L1458" s="31">
        <f>IF($I1423="n/a",0,IF(L$4&lt;=$C1458,0,IF(SUM($C1458,$I1423)&gt;L$4,$AD1434/$I1423,$AD1434-SUM($I1458:K1458))))</f>
        <v>0</v>
      </c>
      <c r="M1458" s="31">
        <f>IF($I1423="n/a",0,IF(M$4&lt;=$C1458,0,IF(SUM($C1458,$I1423)&gt;M$4,$AD1434/$I1423,$AD1434-SUM($I1458:L1458))))</f>
        <v>0</v>
      </c>
      <c r="N1458" s="31">
        <f>IF($I1423="n/a",0,IF(N$4&lt;=$C1458,0,IF(SUM($C1458,$I1423)&gt;N$4,$AD1434/$I1423,$AD1434-SUM($I1458:M1458))))</f>
        <v>0</v>
      </c>
      <c r="O1458" s="31">
        <f>IF($I1423="n/a",0,IF(O$4&lt;=$C1458,0,IF(SUM($C1458,$I1423)&gt;O$4,$AD1434/$I1423,$AD1434-SUM($I1458:N1458))))</f>
        <v>0</v>
      </c>
      <c r="P1458" s="31">
        <f>IF($I1423="n/a",0,IF(P$4&lt;=$C1458,0,IF(SUM($C1458,$I1423)&gt;P$4,$AD1434/$I1423,$AD1434-SUM($I1458:O1458))))</f>
        <v>0</v>
      </c>
      <c r="Q1458" s="31">
        <f>IF($I1423="n/a",0,IF(Q$4&lt;=$C1458,0,IF(SUM($C1458,$I1423)&gt;Q$4,$AD1434/$I1423,$AD1434-SUM($I1458:P1458))))</f>
        <v>0</v>
      </c>
      <c r="R1458" s="31">
        <f>IF($I1423="n/a",0,IF(R$4&lt;=$C1458,0,IF(SUM($C1458,$I1423)&gt;R$4,$AD1434/$I1423,$AD1434-SUM($I1458:Q1458))))</f>
        <v>0</v>
      </c>
      <c r="S1458" s="31">
        <f>IF($I1423="n/a",0,IF(S$4&lt;=$C1458,0,IF(SUM($C1458,$I1423)&gt;S$4,$AD1434/$I1423,$AD1434-SUM($I1458:R1458))))</f>
        <v>0</v>
      </c>
      <c r="T1458" s="31">
        <f>IF($I1423="n/a",0,IF(T$4&lt;=$C1458,0,IF(SUM($C1458,$I1423)&gt;T$4,$AD1434/$I1423,$AD1434-SUM($I1458:S1458))))</f>
        <v>0</v>
      </c>
      <c r="U1458" s="31">
        <f>IF($I1423="n/a",0,IF(U$4&lt;=$C1458,0,IF(SUM($C1458,$I1423)&gt;U$4,$AD1434/$I1423,$AD1434-SUM($I1458:T1458))))</f>
        <v>0</v>
      </c>
      <c r="V1458" s="31">
        <f>IF($I1423="n/a",0,IF(V$4&lt;=$C1458,0,IF(SUM($C1458,$I1423)&gt;V$4,$AD1434/$I1423,$AD1434-SUM($I1458:U1458))))</f>
        <v>0</v>
      </c>
      <c r="W1458" s="31">
        <f>IF($I1423="n/a",0,IF(W$4&lt;=$C1458,0,IF(SUM($C1458,$I1423)&gt;W$4,$AD1434/$I1423,$AD1434-SUM($I1458:V1458))))</f>
        <v>0</v>
      </c>
      <c r="X1458" s="31">
        <f>IF($I1423="n/a",0,IF(X$4&lt;=$C1458,0,IF(SUM($C1458,$I1423)&gt;X$4,$AD1434/$I1423,$AD1434-SUM($I1458:W1458))))</f>
        <v>0</v>
      </c>
      <c r="Y1458" s="31">
        <f>IF($I1423="n/a",0,IF(Y$4&lt;=$C1458,0,IF(SUM($C1458,$I1423)&gt;Y$4,$AD1434/$I1423,$AD1434-SUM($I1458:X1458))))</f>
        <v>0</v>
      </c>
      <c r="Z1458" s="31">
        <f>IF($I1423="n/a",0,IF(Z$4&lt;=$C1458,0,IF(SUM($C1458,$I1423)&gt;Z$4,$AD1434/$I1423,$AD1434-SUM($I1458:Y1458))))</f>
        <v>0</v>
      </c>
      <c r="AA1458" s="31">
        <f>IF($I1423="n/a",0,IF(AA$4&lt;=$C1458,0,IF(SUM($C1458,$I1423)&gt;AA$4,$AD1434/$I1423,$AD1434-SUM($I1458:Z1458))))</f>
        <v>0</v>
      </c>
      <c r="AB1458" s="31">
        <f>IF($I1423="n/a",0,IF(AB$4&lt;=$C1458,0,IF(SUM($C1458,$I1423)&gt;AB$4,$AD1434/$I1423,$AD1434-SUM($I1458:AA1458))))</f>
        <v>0</v>
      </c>
      <c r="AC1458" s="31">
        <f>IF($I1423="n/a",0,IF(AC$4&lt;=$C1458,0,IF(SUM($C1458,$I1423)&gt;AC$4,$AD1434/$I1423,$AD1434-SUM($I1458:AB1458))))</f>
        <v>0</v>
      </c>
      <c r="AD1458" s="31">
        <f>IF($I1423="n/a",0,IF(AD$4&lt;=$C1458,0,IF(SUM($C1458,$I1423)&gt;AD$4,$AD1434/$I1423,$AD1434-SUM($I1458:AC1458))))</f>
        <v>0</v>
      </c>
      <c r="AE1458" s="31">
        <f>IF($I1423="n/a",0,IF(AE$4&lt;=$C1458,0,IF(SUM($C1458,$I1423)&gt;AE$4,$AD1434/$I1423,$AD1434-SUM($I1458:AD1458))))</f>
        <v>0</v>
      </c>
      <c r="AF1458" s="31">
        <f>IF($I1423="n/a",0,IF(AF$4&lt;=$C1458,0,IF(SUM($C1458,$I1423)&gt;AF$4,$AD1434/$I1423,$AD1434-SUM($I1458:AE1458))))</f>
        <v>0</v>
      </c>
      <c r="AG1458" s="31">
        <f>IF($I1423="n/a",0,IF(AG$4&lt;=$C1458,0,IF(SUM($C1458,$I1423)&gt;AG$4,$AD1434/$I1423,$AD1434-SUM($I1458:AF1458))))</f>
        <v>0</v>
      </c>
      <c r="AH1458" s="31">
        <f>IF($I1423="n/a",0,IF(AH$4&lt;=$C1458,0,IF(SUM($C1458,$I1423)&gt;AH$4,$AD1434/$I1423,$AD1434-SUM($I1458:AG1458))))</f>
        <v>0</v>
      </c>
      <c r="AI1458" s="31">
        <f>IF($I1423="n/a",0,IF(AI$4&lt;=$C1458,0,IF(SUM($C1458,$I1423)&gt;AI$4,$AD1434/$I1423,$AD1434-SUM($I1458:AH1458))))</f>
        <v>0</v>
      </c>
      <c r="AJ1458" s="31">
        <f>IF($I1423="n/a",0,IF(AJ$4&lt;=$C1458,0,IF(SUM($C1458,$I1423)&gt;AJ$4,$AD1434/$I1423,$AD1434-SUM($I1458:AI1458))))</f>
        <v>0</v>
      </c>
      <c r="AK1458" s="31">
        <f>IF($I1423="n/a",0,IF(AK$4&lt;=$C1458,0,IF(SUM($C1458,$I1423)&gt;AK$4,$AD1434/$I1423,$AD1434-SUM($I1458:AJ1458))))</f>
        <v>0</v>
      </c>
      <c r="AL1458" s="31">
        <f>IF($I1423="n/a",0,IF(AL$4&lt;=$C1458,0,IF(SUM($C1458,$I1423)&gt;AL$4,$AD1434/$I1423,$AD1434-SUM($I1458:AK1458))))</f>
        <v>0</v>
      </c>
      <c r="AM1458" s="31">
        <f>IF($I1423="n/a",0,IF(AM$4&lt;=$C1458,0,IF(SUM($C1458,$I1423)&gt;AM$4,$AD1434/$I1423,$AD1434-SUM($I1458:AL1458))))</f>
        <v>0</v>
      </c>
      <c r="AN1458" s="31">
        <f>IF($I1423="n/a",0,IF(AN$4&lt;=$C1458,0,IF(SUM($C1458,$I1423)&gt;AN$4,$AD1434/$I1423,$AD1434-SUM($I1458:AM1458))))</f>
        <v>0</v>
      </c>
      <c r="AO1458" s="31">
        <f>IF($I1423="n/a",0,IF(AO$4&lt;=$C1458,0,IF(SUM($C1458,$I1423)&gt;AO$4,$AD1434/$I1423,$AD1434-SUM($I1458:AN1458))))</f>
        <v>0</v>
      </c>
      <c r="AP1458" s="31">
        <f>IF($I1423="n/a",0,IF(AP$4&lt;=$C1458,0,IF(SUM($C1458,$I1423)&gt;AP$4,$AD1434/$I1423,$AD1434-SUM($I1458:AO1458))))</f>
        <v>0</v>
      </c>
      <c r="AQ1458" s="31">
        <f>IF($I1423="n/a",0,IF(AQ$4&lt;=$C1458,0,IF(SUM($C1458,$I1423)&gt;AQ$4,$AD1434/$I1423,$AD1434-SUM($I1458:AP1458))))</f>
        <v>0</v>
      </c>
      <c r="AR1458" s="31">
        <f>IF($I1423="n/a",0,IF(AR$4&lt;=$C1458,0,IF(SUM($C1458,$I1423)&gt;AR$4,$AD1434/$I1423,$AD1434-SUM($I1458:AQ1458))))</f>
        <v>0</v>
      </c>
      <c r="AS1458" s="31">
        <f>IF($I1423="n/a",0,IF(AS$4&lt;=$C1458,0,IF(SUM($C1458,$I1423)&gt;AS$4,$AD1434/$I1423,$AD1434-SUM($I1458:AR1458))))</f>
        <v>0</v>
      </c>
      <c r="AT1458" s="31">
        <f>IF($I1423="n/a",0,IF(AT$4&lt;=$C1458,0,IF(SUM($C1458,$I1423)&gt;AT$4,$AD1434/$I1423,$AD1434-SUM($I1458:AS1458))))</f>
        <v>0</v>
      </c>
      <c r="AU1458" s="31">
        <f>IF($I1423="n/a",0,IF(AU$4&lt;=$C1458,0,IF(SUM($C1458,$I1423)&gt;AU$4,$AD1434/$I1423,$AD1434-SUM($I1458:AT1458))))</f>
        <v>0</v>
      </c>
      <c r="AV1458" s="31">
        <f>IF($I1423="n/a",0,IF(AV$4&lt;=$C1458,0,IF(SUM($C1458,$I1423)&gt;AV$4,$AD1434/$I1423,$AD1434-SUM($I1458:AU1458))))</f>
        <v>0</v>
      </c>
      <c r="AW1458" s="31">
        <f>IF($I1423="n/a",0,IF(AW$4&lt;=$C1458,0,IF(SUM($C1458,$I1423)&gt;AW$4,$AD1434/$I1423,$AD1434-SUM($I1458:AV1458))))</f>
        <v>0</v>
      </c>
      <c r="AX1458" s="31">
        <f>IF($I1423="n/a",0,IF(AX$4&lt;=$C1458,0,IF(SUM($C1458,$I1423)&gt;AX$4,$AD1434/$I1423,$AD1434-SUM($I1458:AW1458))))</f>
        <v>0</v>
      </c>
      <c r="AY1458" s="31">
        <f>IF($I1423="n/a",0,IF(AY$4&lt;=$C1458,0,IF(SUM($C1458,$I1423)&gt;AY$4,$AD1434/$I1423,$AD1434-SUM($I1458:AX1458))))</f>
        <v>0</v>
      </c>
      <c r="AZ1458" s="31">
        <f>IF($I1423="n/a",0,IF(AZ$4&lt;=$C1458,0,IF(SUM($C1458,$I1423)&gt;AZ$4,$AD1434/$I1423,$AD1434-SUM($I1458:AY1458))))</f>
        <v>0</v>
      </c>
      <c r="BA1458" s="31">
        <f>IF($I1423="n/a",0,IF(BA$4&lt;=$C1458,0,IF(SUM($C1458,$I1423)&gt;BA$4,$AD1434/$I1423,$AD1434-SUM($I1458:AZ1458))))</f>
        <v>0</v>
      </c>
      <c r="BB1458" s="31">
        <f>IF($I1423="n/a",0,IF(BB$4&lt;=$C1458,0,IF(SUM($C1458,$I1423)&gt;BB$4,$AD1434/$I1423,$AD1434-SUM($I1458:BA1458))))</f>
        <v>0</v>
      </c>
      <c r="BC1458" s="31">
        <f>IF($I1423="n/a",0,IF(BC$4&lt;=$C1458,0,IF(SUM($C1458,$I1423)&gt;BC$4,$AD1434/$I1423,$AD1434-SUM($I1458:BB1458))))</f>
        <v>0</v>
      </c>
      <c r="BD1458" s="31">
        <f>IF($I1423="n/a",0,IF(BD$4&lt;=$C1458,0,IF(SUM($C1458,$I1423)&gt;BD$4,$AD1434/$I1423,$AD1434-SUM($I1458:BC1458))))</f>
        <v>0</v>
      </c>
      <c r="BE1458" s="31">
        <f>IF($I1423="n/a",0,IF(BE$4&lt;=$C1458,0,IF(SUM($C1458,$I1423)&gt;BE$4,$AD1434/$I1423,$AD1434-SUM($I1458:BD1458))))</f>
        <v>0</v>
      </c>
      <c r="BF1458" s="31">
        <f>IF($I1423="n/a",0,IF(BF$4&lt;=$C1458,0,IF(SUM($C1458,$I1423)&gt;BF$4,$AD1434/$I1423,$AD1434-SUM($I1458:BE1458))))</f>
        <v>0</v>
      </c>
      <c r="BG1458" s="31">
        <f>IF($I1423="n/a",0,IF(BG$4&lt;=$C1458,0,IF(SUM($C1458,$I1423)&gt;BG$4,$AD1434/$I1423,$AD1434-SUM($I1458:BF1458))))</f>
        <v>0</v>
      </c>
      <c r="BH1458" s="31">
        <f>IF($I1423="n/a",0,IF(BH$4&lt;=$C1458,0,IF(SUM($C1458,$I1423)&gt;BH$4,$AD1434/$I1423,$AD1434-SUM($I1458:BG1458))))</f>
        <v>0</v>
      </c>
      <c r="BI1458" s="31">
        <f>IF($I1423="n/a",0,IF(BI$4&lt;=$C1458,0,IF(SUM($C1458,$I1423)&gt;BI$4,$AD1434/$I1423,$AD1434-SUM($I1458:BH1458))))</f>
        <v>0</v>
      </c>
      <c r="BJ1458" s="31">
        <f>IF($I1423="n/a",0,IF(BJ$4&lt;=$C1458,0,IF(SUM($C1458,$I1423)&gt;BJ$4,$AD1434/$I1423,$AD1434-SUM($I1458:BI1458))))</f>
        <v>0</v>
      </c>
      <c r="BK1458" s="31">
        <f>IF($I1423="n/a",0,IF(BK$4&lt;=$C1458,0,IF(SUM($C1458,$I1423)&gt;BK$4,$AD1434/$I1423,$AD1434-SUM($I1458:BJ1458))))</f>
        <v>0</v>
      </c>
      <c r="BL1458" s="31">
        <f>IF($I1423="n/a",0,IF(BL$4&lt;=$C1458,0,IF(SUM($C1458,$I1423)&gt;BL$4,$AD1434/$I1423,$AD1434-SUM($I1458:BK1458))))</f>
        <v>0</v>
      </c>
      <c r="BM1458" s="31">
        <f>IF($I1423="n/a",0,IF(BM$4&lt;=$C1458,0,IF(SUM($C1458,$I1423)&gt;BM$4,$AD1434/$I1423,$AD1434-SUM($I1458:BL1458))))</f>
        <v>0</v>
      </c>
      <c r="BN1458" s="31">
        <f>IF($I1423="n/a",0,IF(BN$4&lt;=$C1458,0,IF(SUM($C1458,$I1423)&gt;BN$4,$AD1434/$I1423,$AD1434-SUM($I1458:BM1458))))</f>
        <v>0</v>
      </c>
      <c r="BO1458" s="31">
        <f>IF($I1423="n/a",0,IF(BO$4&lt;=$C1458,0,IF(SUM($C1458,$I1423)&gt;BO$4,$AD1434/$I1423,$AD1434-SUM($I1458:BN1458))))</f>
        <v>0</v>
      </c>
      <c r="BP1458" s="31">
        <f>IF($I1423="n/a",0,IF(BP$4&lt;=$C1458,0,IF(SUM($C1458,$I1423)&gt;BP$4,$AD1434/$I1423,$AD1434-SUM($I1458:BO1458))))</f>
        <v>0</v>
      </c>
      <c r="BQ1458" s="31">
        <f>IF($I1423="n/a",0,IF(BQ$4&lt;=$C1458,0,IF(SUM($C1458,$I1423)&gt;BQ$4,$AD1434/$I1423,$AD1434-SUM($I1458:BP1458))))</f>
        <v>0</v>
      </c>
      <c r="BR1458" s="31">
        <f>IF($I1423="n/a",0,IF(BR$4&lt;=$C1458,0,IF(SUM($C1458,$I1423)&gt;BR$4,$AD1434/$I1423,$AD1434-SUM($I1458:BQ1458))))</f>
        <v>0</v>
      </c>
      <c r="BS1458" s="31">
        <f>IF($I1423="n/a",0,IF(BS$4&lt;=$C1458,0,IF(SUM($C1458,$I1423)&gt;BS$4,$AD1434/$I1423,$AD1434-SUM($I1458:BR1458))))</f>
        <v>0</v>
      </c>
      <c r="BT1458" s="31">
        <f>IF($I1423="n/a",0,IF(BT$4&lt;=$C1458,0,IF(SUM($C1458,$I1423)&gt;BT$4,$AD1434/$I1423,$AD1434-SUM($I1458:BS1458))))</f>
        <v>0</v>
      </c>
      <c r="BU1458" s="31">
        <f>IF($I1423="n/a",0,IF(BU$4&lt;=$C1458,0,IF(SUM($C1458,$I1423)&gt;BU$4,$AD1434/$I1423,$AD1434-SUM($I1458:BT1458))))</f>
        <v>0</v>
      </c>
      <c r="BV1458" s="31">
        <f>IF($I1423="n/a",0,IF(BV$4&lt;=$C1458,0,IF(SUM($C1458,$I1423)&gt;BV$4,$AD1434/$I1423,$AD1434-SUM($I1458:BU1458))))</f>
        <v>0</v>
      </c>
      <c r="BW1458" s="31">
        <f>IF($I1423="n/a",0,IF(BW$4&lt;=$C1458,0,IF(SUM($C1458,$I1423)&gt;BW$4,$AD1434/$I1423,$AD1434-SUM($I1458:BV1458))))</f>
        <v>0</v>
      </c>
      <c r="BX1458" s="31">
        <f>IF($I1423="n/a",0,IF(BX$4&lt;=$C1458,0,IF(SUM($C1458,$I1423)&gt;BX$4,$AD1434/$I1423,$AD1434-SUM($I1458:BW1458))))</f>
        <v>0</v>
      </c>
      <c r="BY1458" s="31">
        <f>IF($I1423="n/a",0,IF(BY$4&lt;=$C1458,0,IF(SUM($C1458,$I1423)&gt;BY$4,$AD1434/$I1423,$AD1434-SUM($I1458:BX1458))))</f>
        <v>0</v>
      </c>
      <c r="BZ1458" s="31">
        <f>IF($I1423="n/a",0,IF(BZ$4&lt;=$C1458,0,IF(SUM($C1458,$I1423)&gt;BZ$4,$AD1434/$I1423,$AD1434-SUM($I1458:BY1458))))</f>
        <v>0</v>
      </c>
      <c r="CA1458" s="31">
        <f>IF($I1423="n/a",0,IF(CA$4&lt;=$C1458,0,IF(SUM($C1458,$I1423)&gt;CA$4,$AD1434/$I1423,$AD1434-SUM($I1458:BZ1458))))</f>
        <v>0</v>
      </c>
      <c r="CB1458" s="31">
        <f>IF($I1423="n/a",0,IF(CB$4&lt;=$C1458,0,IF(SUM($C1458,$I1423)&gt;CB$4,$AD1434/$I1423,$AD1434-SUM($I1458:CA1458))))</f>
        <v>0</v>
      </c>
      <c r="CC1458" s="31">
        <f>IF($I1423="n/a",0,IF(CC$4&lt;=$C1458,0,IF(SUM($C1458,$I1423)&gt;CC$4,$AD1434/$I1423,$AD1434-SUM($I1458:CB1458))))</f>
        <v>0</v>
      </c>
      <c r="CD1458" s="31">
        <f>IF($I1423="n/a",0,IF(CD$4&lt;=$C1458,0,IF(SUM($C1458,$I1423)&gt;CD$4,$AD1434/$I1423,$AD1434-SUM($I1458:CC1458))))</f>
        <v>0</v>
      </c>
      <c r="CE1458" s="31">
        <f>IF($I1423="n/a",0,IF(CE$4&lt;=$C1458,0,IF(SUM($C1458,$I1423)&gt;CE$4,$AD1434/$I1423,$AD1434-SUM($I1458:CD1458))))</f>
        <v>0</v>
      </c>
      <c r="CF1458" s="31">
        <f>IF($I1423="n/a",0,IF(CF$4&lt;=$C1458,0,IF(SUM($C1458,$I1423)&gt;CF$4,$AD1434/$I1423,$AD1434-SUM($I1458:CE1458))))</f>
        <v>0</v>
      </c>
    </row>
    <row r="1459" spans="1:84" ht="12.75" customHeight="1">
      <c r="C1459" s="202">
        <v>2037</v>
      </c>
      <c r="D1459" s="21" t="s">
        <v>67</v>
      </c>
      <c r="E1459" s="21" t="s">
        <v>197</v>
      </c>
      <c r="I1459" s="31"/>
      <c r="J1459" s="31">
        <f>IF($I1423="n/a",0,IF(J$4&lt;=$C1459,0,IF(SUM($C1459,$I1423)&gt;J$4,$AE1434/$I1423,$AE1434-SUM($I1459:I1459))))</f>
        <v>0</v>
      </c>
      <c r="K1459" s="31">
        <f>IF($I1423="n/a",0,IF(K$4&lt;=$C1459,0,IF(SUM($C1459,$I1423)&gt;K$4,$AE1434/$I1423,$AE1434-SUM($I1459:J1459))))</f>
        <v>0</v>
      </c>
      <c r="L1459" s="31">
        <f>IF($I1423="n/a",0,IF(L$4&lt;=$C1459,0,IF(SUM($C1459,$I1423)&gt;L$4,$AE1434/$I1423,$AE1434-SUM($I1459:K1459))))</f>
        <v>0</v>
      </c>
      <c r="M1459" s="31">
        <f>IF($I1423="n/a",0,IF(M$4&lt;=$C1459,0,IF(SUM($C1459,$I1423)&gt;M$4,$AE1434/$I1423,$AE1434-SUM($I1459:L1459))))</f>
        <v>0</v>
      </c>
      <c r="N1459" s="31">
        <f>IF($I1423="n/a",0,IF(N$4&lt;=$C1459,0,IF(SUM($C1459,$I1423)&gt;N$4,$AE1434/$I1423,$AE1434-SUM($I1459:M1459))))</f>
        <v>0</v>
      </c>
      <c r="O1459" s="31">
        <f>IF($I1423="n/a",0,IF(O$4&lt;=$C1459,0,IF(SUM($C1459,$I1423)&gt;O$4,$AE1434/$I1423,$AE1434-SUM($I1459:N1459))))</f>
        <v>0</v>
      </c>
      <c r="P1459" s="31">
        <f>IF($I1423="n/a",0,IF(P$4&lt;=$C1459,0,IF(SUM($C1459,$I1423)&gt;P$4,$AE1434/$I1423,$AE1434-SUM($I1459:O1459))))</f>
        <v>0</v>
      </c>
      <c r="Q1459" s="31">
        <f>IF($I1423="n/a",0,IF(Q$4&lt;=$C1459,0,IF(SUM($C1459,$I1423)&gt;Q$4,$AE1434/$I1423,$AE1434-SUM($I1459:P1459))))</f>
        <v>0</v>
      </c>
      <c r="R1459" s="31">
        <f>IF($I1423="n/a",0,IF(R$4&lt;=$C1459,0,IF(SUM($C1459,$I1423)&gt;R$4,$AE1434/$I1423,$AE1434-SUM($I1459:Q1459))))</f>
        <v>0</v>
      </c>
      <c r="S1459" s="31">
        <f>IF($I1423="n/a",0,IF(S$4&lt;=$C1459,0,IF(SUM($C1459,$I1423)&gt;S$4,$AE1434/$I1423,$AE1434-SUM($I1459:R1459))))</f>
        <v>0</v>
      </c>
      <c r="T1459" s="31">
        <f>IF($I1423="n/a",0,IF(T$4&lt;=$C1459,0,IF(SUM($C1459,$I1423)&gt;T$4,$AE1434/$I1423,$AE1434-SUM($I1459:S1459))))</f>
        <v>0</v>
      </c>
      <c r="U1459" s="31">
        <f>IF($I1423="n/a",0,IF(U$4&lt;=$C1459,0,IF(SUM($C1459,$I1423)&gt;U$4,$AE1434/$I1423,$AE1434-SUM($I1459:T1459))))</f>
        <v>0</v>
      </c>
      <c r="V1459" s="31">
        <f>IF($I1423="n/a",0,IF(V$4&lt;=$C1459,0,IF(SUM($C1459,$I1423)&gt;V$4,$AE1434/$I1423,$AE1434-SUM($I1459:U1459))))</f>
        <v>0</v>
      </c>
      <c r="W1459" s="31">
        <f>IF($I1423="n/a",0,IF(W$4&lt;=$C1459,0,IF(SUM($C1459,$I1423)&gt;W$4,$AE1434/$I1423,$AE1434-SUM($I1459:V1459))))</f>
        <v>0</v>
      </c>
      <c r="X1459" s="31">
        <f>IF($I1423="n/a",0,IF(X$4&lt;=$C1459,0,IF(SUM($C1459,$I1423)&gt;X$4,$AE1434/$I1423,$AE1434-SUM($I1459:W1459))))</f>
        <v>0</v>
      </c>
      <c r="Y1459" s="31">
        <f>IF($I1423="n/a",0,IF(Y$4&lt;=$C1459,0,IF(SUM($C1459,$I1423)&gt;Y$4,$AE1434/$I1423,$AE1434-SUM($I1459:X1459))))</f>
        <v>0</v>
      </c>
      <c r="Z1459" s="31">
        <f>IF($I1423="n/a",0,IF(Z$4&lt;=$C1459,0,IF(SUM($C1459,$I1423)&gt;Z$4,$AE1434/$I1423,$AE1434-SUM($I1459:Y1459))))</f>
        <v>0</v>
      </c>
      <c r="AA1459" s="31">
        <f>IF($I1423="n/a",0,IF(AA$4&lt;=$C1459,0,IF(SUM($C1459,$I1423)&gt;AA$4,$AE1434/$I1423,$AE1434-SUM($I1459:Z1459))))</f>
        <v>0</v>
      </c>
      <c r="AB1459" s="31">
        <f>IF($I1423="n/a",0,IF(AB$4&lt;=$C1459,0,IF(SUM($C1459,$I1423)&gt;AB$4,$AE1434/$I1423,$AE1434-SUM($I1459:AA1459))))</f>
        <v>0</v>
      </c>
      <c r="AC1459" s="31">
        <f>IF($I1423="n/a",0,IF(AC$4&lt;=$C1459,0,IF(SUM($C1459,$I1423)&gt;AC$4,$AE1434/$I1423,$AE1434-SUM($I1459:AB1459))))</f>
        <v>0</v>
      </c>
      <c r="AD1459" s="31">
        <f>IF($I1423="n/a",0,IF(AD$4&lt;=$C1459,0,IF(SUM($C1459,$I1423)&gt;AD$4,$AE1434/$I1423,$AE1434-SUM($I1459:AC1459))))</f>
        <v>0</v>
      </c>
      <c r="AE1459" s="31">
        <f>IF($I1423="n/a",0,IF(AE$4&lt;=$C1459,0,IF(SUM($C1459,$I1423)&gt;AE$4,$AE1434/$I1423,$AE1434-SUM($I1459:AD1459))))</f>
        <v>0</v>
      </c>
      <c r="AF1459" s="31">
        <f>IF($I1423="n/a",0,IF(AF$4&lt;=$C1459,0,IF(SUM($C1459,$I1423)&gt;AF$4,$AE1434/$I1423,$AE1434-SUM($I1459:AE1459))))</f>
        <v>0</v>
      </c>
      <c r="AG1459" s="31">
        <f>IF($I1423="n/a",0,IF(AG$4&lt;=$C1459,0,IF(SUM($C1459,$I1423)&gt;AG$4,$AE1434/$I1423,$AE1434-SUM($I1459:AF1459))))</f>
        <v>0</v>
      </c>
      <c r="AH1459" s="31">
        <f>IF($I1423="n/a",0,IF(AH$4&lt;=$C1459,0,IF(SUM($C1459,$I1423)&gt;AH$4,$AE1434/$I1423,$AE1434-SUM($I1459:AG1459))))</f>
        <v>0</v>
      </c>
      <c r="AI1459" s="31">
        <f>IF($I1423="n/a",0,IF(AI$4&lt;=$C1459,0,IF(SUM($C1459,$I1423)&gt;AI$4,$AE1434/$I1423,$AE1434-SUM($I1459:AH1459))))</f>
        <v>0</v>
      </c>
      <c r="AJ1459" s="31">
        <f>IF($I1423="n/a",0,IF(AJ$4&lt;=$C1459,0,IF(SUM($C1459,$I1423)&gt;AJ$4,$AE1434/$I1423,$AE1434-SUM($I1459:AI1459))))</f>
        <v>0</v>
      </c>
      <c r="AK1459" s="31">
        <f>IF($I1423="n/a",0,IF(AK$4&lt;=$C1459,0,IF(SUM($C1459,$I1423)&gt;AK$4,$AE1434/$I1423,$AE1434-SUM($I1459:AJ1459))))</f>
        <v>0</v>
      </c>
      <c r="AL1459" s="31">
        <f>IF($I1423="n/a",0,IF(AL$4&lt;=$C1459,0,IF(SUM($C1459,$I1423)&gt;AL$4,$AE1434/$I1423,$AE1434-SUM($I1459:AK1459))))</f>
        <v>0</v>
      </c>
      <c r="AM1459" s="31">
        <f>IF($I1423="n/a",0,IF(AM$4&lt;=$C1459,0,IF(SUM($C1459,$I1423)&gt;AM$4,$AE1434/$I1423,$AE1434-SUM($I1459:AL1459))))</f>
        <v>0</v>
      </c>
      <c r="AN1459" s="31">
        <f>IF($I1423="n/a",0,IF(AN$4&lt;=$C1459,0,IF(SUM($C1459,$I1423)&gt;AN$4,$AE1434/$I1423,$AE1434-SUM($I1459:AM1459))))</f>
        <v>0</v>
      </c>
      <c r="AO1459" s="31">
        <f>IF($I1423="n/a",0,IF(AO$4&lt;=$C1459,0,IF(SUM($C1459,$I1423)&gt;AO$4,$AE1434/$I1423,$AE1434-SUM($I1459:AN1459))))</f>
        <v>0</v>
      </c>
      <c r="AP1459" s="31">
        <f>IF($I1423="n/a",0,IF(AP$4&lt;=$C1459,0,IF(SUM($C1459,$I1423)&gt;AP$4,$AE1434/$I1423,$AE1434-SUM($I1459:AO1459))))</f>
        <v>0</v>
      </c>
      <c r="AQ1459" s="31">
        <f>IF($I1423="n/a",0,IF(AQ$4&lt;=$C1459,0,IF(SUM($C1459,$I1423)&gt;AQ$4,$AE1434/$I1423,$AE1434-SUM($I1459:AP1459))))</f>
        <v>0</v>
      </c>
      <c r="AR1459" s="31">
        <f>IF($I1423="n/a",0,IF(AR$4&lt;=$C1459,0,IF(SUM($C1459,$I1423)&gt;AR$4,$AE1434/$I1423,$AE1434-SUM($I1459:AQ1459))))</f>
        <v>0</v>
      </c>
      <c r="AS1459" s="31">
        <f>IF($I1423="n/a",0,IF(AS$4&lt;=$C1459,0,IF(SUM($C1459,$I1423)&gt;AS$4,$AE1434/$I1423,$AE1434-SUM($I1459:AR1459))))</f>
        <v>0</v>
      </c>
      <c r="AT1459" s="31">
        <f>IF($I1423="n/a",0,IF(AT$4&lt;=$C1459,0,IF(SUM($C1459,$I1423)&gt;AT$4,$AE1434/$I1423,$AE1434-SUM($I1459:AS1459))))</f>
        <v>0</v>
      </c>
      <c r="AU1459" s="31">
        <f>IF($I1423="n/a",0,IF(AU$4&lt;=$C1459,0,IF(SUM($C1459,$I1423)&gt;AU$4,$AE1434/$I1423,$AE1434-SUM($I1459:AT1459))))</f>
        <v>0</v>
      </c>
      <c r="AV1459" s="31">
        <f>IF($I1423="n/a",0,IF(AV$4&lt;=$C1459,0,IF(SUM($C1459,$I1423)&gt;AV$4,$AE1434/$I1423,$AE1434-SUM($I1459:AU1459))))</f>
        <v>0</v>
      </c>
      <c r="AW1459" s="31">
        <f>IF($I1423="n/a",0,IF(AW$4&lt;=$C1459,0,IF(SUM($C1459,$I1423)&gt;AW$4,$AE1434/$I1423,$AE1434-SUM($I1459:AV1459))))</f>
        <v>0</v>
      </c>
      <c r="AX1459" s="31">
        <f>IF($I1423="n/a",0,IF(AX$4&lt;=$C1459,0,IF(SUM($C1459,$I1423)&gt;AX$4,$AE1434/$I1423,$AE1434-SUM($I1459:AW1459))))</f>
        <v>0</v>
      </c>
      <c r="AY1459" s="31">
        <f>IF($I1423="n/a",0,IF(AY$4&lt;=$C1459,0,IF(SUM($C1459,$I1423)&gt;AY$4,$AE1434/$I1423,$AE1434-SUM($I1459:AX1459))))</f>
        <v>0</v>
      </c>
      <c r="AZ1459" s="31">
        <f>IF($I1423="n/a",0,IF(AZ$4&lt;=$C1459,0,IF(SUM($C1459,$I1423)&gt;AZ$4,$AE1434/$I1423,$AE1434-SUM($I1459:AY1459))))</f>
        <v>0</v>
      </c>
      <c r="BA1459" s="31">
        <f>IF($I1423="n/a",0,IF(BA$4&lt;=$C1459,0,IF(SUM($C1459,$I1423)&gt;BA$4,$AE1434/$I1423,$AE1434-SUM($I1459:AZ1459))))</f>
        <v>0</v>
      </c>
      <c r="BB1459" s="31">
        <f>IF($I1423="n/a",0,IF(BB$4&lt;=$C1459,0,IF(SUM($C1459,$I1423)&gt;BB$4,$AE1434/$I1423,$AE1434-SUM($I1459:BA1459))))</f>
        <v>0</v>
      </c>
      <c r="BC1459" s="31">
        <f>IF($I1423="n/a",0,IF(BC$4&lt;=$C1459,0,IF(SUM($C1459,$I1423)&gt;BC$4,$AE1434/$I1423,$AE1434-SUM($I1459:BB1459))))</f>
        <v>0</v>
      </c>
      <c r="BD1459" s="31">
        <f>IF($I1423="n/a",0,IF(BD$4&lt;=$C1459,0,IF(SUM($C1459,$I1423)&gt;BD$4,$AE1434/$I1423,$AE1434-SUM($I1459:BC1459))))</f>
        <v>0</v>
      </c>
      <c r="BE1459" s="31">
        <f>IF($I1423="n/a",0,IF(BE$4&lt;=$C1459,0,IF(SUM($C1459,$I1423)&gt;BE$4,$AE1434/$I1423,$AE1434-SUM($I1459:BD1459))))</f>
        <v>0</v>
      </c>
      <c r="BF1459" s="31">
        <f>IF($I1423="n/a",0,IF(BF$4&lt;=$C1459,0,IF(SUM($C1459,$I1423)&gt;BF$4,$AE1434/$I1423,$AE1434-SUM($I1459:BE1459))))</f>
        <v>0</v>
      </c>
      <c r="BG1459" s="31">
        <f>IF($I1423="n/a",0,IF(BG$4&lt;=$C1459,0,IF(SUM($C1459,$I1423)&gt;BG$4,$AE1434/$I1423,$AE1434-SUM($I1459:BF1459))))</f>
        <v>0</v>
      </c>
      <c r="BH1459" s="31">
        <f>IF($I1423="n/a",0,IF(BH$4&lt;=$C1459,0,IF(SUM($C1459,$I1423)&gt;BH$4,$AE1434/$I1423,$AE1434-SUM($I1459:BG1459))))</f>
        <v>0</v>
      </c>
      <c r="BI1459" s="31">
        <f>IF($I1423="n/a",0,IF(BI$4&lt;=$C1459,0,IF(SUM($C1459,$I1423)&gt;BI$4,$AE1434/$I1423,$AE1434-SUM($I1459:BH1459))))</f>
        <v>0</v>
      </c>
      <c r="BJ1459" s="31">
        <f>IF($I1423="n/a",0,IF(BJ$4&lt;=$C1459,0,IF(SUM($C1459,$I1423)&gt;BJ$4,$AE1434/$I1423,$AE1434-SUM($I1459:BI1459))))</f>
        <v>0</v>
      </c>
      <c r="BK1459" s="31">
        <f>IF($I1423="n/a",0,IF(BK$4&lt;=$C1459,0,IF(SUM($C1459,$I1423)&gt;BK$4,$AE1434/$I1423,$AE1434-SUM($I1459:BJ1459))))</f>
        <v>0</v>
      </c>
      <c r="BL1459" s="31">
        <f>IF($I1423="n/a",0,IF(BL$4&lt;=$C1459,0,IF(SUM($C1459,$I1423)&gt;BL$4,$AE1434/$I1423,$AE1434-SUM($I1459:BK1459))))</f>
        <v>0</v>
      </c>
      <c r="BM1459" s="31">
        <f>IF($I1423="n/a",0,IF(BM$4&lt;=$C1459,0,IF(SUM($C1459,$I1423)&gt;BM$4,$AE1434/$I1423,$AE1434-SUM($I1459:BL1459))))</f>
        <v>0</v>
      </c>
      <c r="BN1459" s="31">
        <f>IF($I1423="n/a",0,IF(BN$4&lt;=$C1459,0,IF(SUM($C1459,$I1423)&gt;BN$4,$AE1434/$I1423,$AE1434-SUM($I1459:BM1459))))</f>
        <v>0</v>
      </c>
      <c r="BO1459" s="31">
        <f>IF($I1423="n/a",0,IF(BO$4&lt;=$C1459,0,IF(SUM($C1459,$I1423)&gt;BO$4,$AE1434/$I1423,$AE1434-SUM($I1459:BN1459))))</f>
        <v>0</v>
      </c>
      <c r="BP1459" s="31">
        <f>IF($I1423="n/a",0,IF(BP$4&lt;=$C1459,0,IF(SUM($C1459,$I1423)&gt;BP$4,$AE1434/$I1423,$AE1434-SUM($I1459:BO1459))))</f>
        <v>0</v>
      </c>
      <c r="BQ1459" s="31">
        <f>IF($I1423="n/a",0,IF(BQ$4&lt;=$C1459,0,IF(SUM($C1459,$I1423)&gt;BQ$4,$AE1434/$I1423,$AE1434-SUM($I1459:BP1459))))</f>
        <v>0</v>
      </c>
      <c r="BR1459" s="31">
        <f>IF($I1423="n/a",0,IF(BR$4&lt;=$C1459,0,IF(SUM($C1459,$I1423)&gt;BR$4,$AE1434/$I1423,$AE1434-SUM($I1459:BQ1459))))</f>
        <v>0</v>
      </c>
      <c r="BS1459" s="31">
        <f>IF($I1423="n/a",0,IF(BS$4&lt;=$C1459,0,IF(SUM($C1459,$I1423)&gt;BS$4,$AE1434/$I1423,$AE1434-SUM($I1459:BR1459))))</f>
        <v>0</v>
      </c>
      <c r="BT1459" s="31">
        <f>IF($I1423="n/a",0,IF(BT$4&lt;=$C1459,0,IF(SUM($C1459,$I1423)&gt;BT$4,$AE1434/$I1423,$AE1434-SUM($I1459:BS1459))))</f>
        <v>0</v>
      </c>
      <c r="BU1459" s="31">
        <f>IF($I1423="n/a",0,IF(BU$4&lt;=$C1459,0,IF(SUM($C1459,$I1423)&gt;BU$4,$AE1434/$I1423,$AE1434-SUM($I1459:BT1459))))</f>
        <v>0</v>
      </c>
      <c r="BV1459" s="31">
        <f>IF($I1423="n/a",0,IF(BV$4&lt;=$C1459,0,IF(SUM($C1459,$I1423)&gt;BV$4,$AE1434/$I1423,$AE1434-SUM($I1459:BU1459))))</f>
        <v>0</v>
      </c>
      <c r="BW1459" s="31">
        <f>IF($I1423="n/a",0,IF(BW$4&lt;=$C1459,0,IF(SUM($C1459,$I1423)&gt;BW$4,$AE1434/$I1423,$AE1434-SUM($I1459:BV1459))))</f>
        <v>0</v>
      </c>
      <c r="BX1459" s="31">
        <f>IF($I1423="n/a",0,IF(BX$4&lt;=$C1459,0,IF(SUM($C1459,$I1423)&gt;BX$4,$AE1434/$I1423,$AE1434-SUM($I1459:BW1459))))</f>
        <v>0</v>
      </c>
      <c r="BY1459" s="31">
        <f>IF($I1423="n/a",0,IF(BY$4&lt;=$C1459,0,IF(SUM($C1459,$I1423)&gt;BY$4,$AE1434/$I1423,$AE1434-SUM($I1459:BX1459))))</f>
        <v>0</v>
      </c>
      <c r="BZ1459" s="31">
        <f>IF($I1423="n/a",0,IF(BZ$4&lt;=$C1459,0,IF(SUM($C1459,$I1423)&gt;BZ$4,$AE1434/$I1423,$AE1434-SUM($I1459:BY1459))))</f>
        <v>0</v>
      </c>
      <c r="CA1459" s="31">
        <f>IF($I1423="n/a",0,IF(CA$4&lt;=$C1459,0,IF(SUM($C1459,$I1423)&gt;CA$4,$AE1434/$I1423,$AE1434-SUM($I1459:BZ1459))))</f>
        <v>0</v>
      </c>
      <c r="CB1459" s="31">
        <f>IF($I1423="n/a",0,IF(CB$4&lt;=$C1459,0,IF(SUM($C1459,$I1423)&gt;CB$4,$AE1434/$I1423,$AE1434-SUM($I1459:CA1459))))</f>
        <v>0</v>
      </c>
      <c r="CC1459" s="31">
        <f>IF($I1423="n/a",0,IF(CC$4&lt;=$C1459,0,IF(SUM($C1459,$I1423)&gt;CC$4,$AE1434/$I1423,$AE1434-SUM($I1459:CB1459))))</f>
        <v>0</v>
      </c>
      <c r="CD1459" s="31">
        <f>IF($I1423="n/a",0,IF(CD$4&lt;=$C1459,0,IF(SUM($C1459,$I1423)&gt;CD$4,$AE1434/$I1423,$AE1434-SUM($I1459:CC1459))))</f>
        <v>0</v>
      </c>
      <c r="CE1459" s="31">
        <f>IF($I1423="n/a",0,IF(CE$4&lt;=$C1459,0,IF(SUM($C1459,$I1423)&gt;CE$4,$AE1434/$I1423,$AE1434-SUM($I1459:CD1459))))</f>
        <v>0</v>
      </c>
      <c r="CF1459" s="31">
        <f>IF($I1423="n/a",0,IF(CF$4&lt;=$C1459,0,IF(SUM($C1459,$I1423)&gt;CF$4,$AE1434/$I1423,$AE1434-SUM($I1459:CE1459))))</f>
        <v>0</v>
      </c>
    </row>
    <row r="1460" spans="1:84" ht="12.75" customHeight="1">
      <c r="C1460" s="202">
        <v>2038</v>
      </c>
      <c r="D1460" s="21" t="s">
        <v>68</v>
      </c>
      <c r="E1460" s="21" t="s">
        <v>197</v>
      </c>
      <c r="I1460" s="31"/>
      <c r="J1460" s="31">
        <f>IF($I1423="n/a",0,IF(J$4&lt;=$C1460,0,IF(SUM($C1460,$I1423)&gt;J$4,$AF1434/$I1423,$AF1434-SUM($I1460:I1460))))</f>
        <v>0</v>
      </c>
      <c r="K1460" s="31">
        <f>IF($I1423="n/a",0,IF(K$4&lt;=$C1460,0,IF(SUM($C1460,$I1423)&gt;K$4,$AF1434/$I1423,$AF1434-SUM($I1460:J1460))))</f>
        <v>0</v>
      </c>
      <c r="L1460" s="31">
        <f>IF($I1423="n/a",0,IF(L$4&lt;=$C1460,0,IF(SUM($C1460,$I1423)&gt;L$4,$AF1434/$I1423,$AF1434-SUM($I1460:K1460))))</f>
        <v>0</v>
      </c>
      <c r="M1460" s="31">
        <f>IF($I1423="n/a",0,IF(M$4&lt;=$C1460,0,IF(SUM($C1460,$I1423)&gt;M$4,$AF1434/$I1423,$AF1434-SUM($I1460:L1460))))</f>
        <v>0</v>
      </c>
      <c r="N1460" s="31">
        <f>IF($I1423="n/a",0,IF(N$4&lt;=$C1460,0,IF(SUM($C1460,$I1423)&gt;N$4,$AF1434/$I1423,$AF1434-SUM($I1460:M1460))))</f>
        <v>0</v>
      </c>
      <c r="O1460" s="31">
        <f>IF($I1423="n/a",0,IF(O$4&lt;=$C1460,0,IF(SUM($C1460,$I1423)&gt;O$4,$AF1434/$I1423,$AF1434-SUM($I1460:N1460))))</f>
        <v>0</v>
      </c>
      <c r="P1460" s="31">
        <f>IF($I1423="n/a",0,IF(P$4&lt;=$C1460,0,IF(SUM($C1460,$I1423)&gt;P$4,$AF1434/$I1423,$AF1434-SUM($I1460:O1460))))</f>
        <v>0</v>
      </c>
      <c r="Q1460" s="31">
        <f>IF($I1423="n/a",0,IF(Q$4&lt;=$C1460,0,IF(SUM($C1460,$I1423)&gt;Q$4,$AF1434/$I1423,$AF1434-SUM($I1460:P1460))))</f>
        <v>0</v>
      </c>
      <c r="R1460" s="31">
        <f>IF($I1423="n/a",0,IF(R$4&lt;=$C1460,0,IF(SUM($C1460,$I1423)&gt;R$4,$AF1434/$I1423,$AF1434-SUM($I1460:Q1460))))</f>
        <v>0</v>
      </c>
      <c r="S1460" s="31">
        <f>IF($I1423="n/a",0,IF(S$4&lt;=$C1460,0,IF(SUM($C1460,$I1423)&gt;S$4,$AF1434/$I1423,$AF1434-SUM($I1460:R1460))))</f>
        <v>0</v>
      </c>
      <c r="T1460" s="31">
        <f>IF($I1423="n/a",0,IF(T$4&lt;=$C1460,0,IF(SUM($C1460,$I1423)&gt;T$4,$AF1434/$I1423,$AF1434-SUM($I1460:S1460))))</f>
        <v>0</v>
      </c>
      <c r="U1460" s="31">
        <f>IF($I1423="n/a",0,IF(U$4&lt;=$C1460,0,IF(SUM($C1460,$I1423)&gt;U$4,$AF1434/$I1423,$AF1434-SUM($I1460:T1460))))</f>
        <v>0</v>
      </c>
      <c r="V1460" s="31">
        <f>IF($I1423="n/a",0,IF(V$4&lt;=$C1460,0,IF(SUM($C1460,$I1423)&gt;V$4,$AF1434/$I1423,$AF1434-SUM($I1460:U1460))))</f>
        <v>0</v>
      </c>
      <c r="W1460" s="31">
        <f>IF($I1423="n/a",0,IF(W$4&lt;=$C1460,0,IF(SUM($C1460,$I1423)&gt;W$4,$AF1434/$I1423,$AF1434-SUM($I1460:V1460))))</f>
        <v>0</v>
      </c>
      <c r="X1460" s="31">
        <f>IF($I1423="n/a",0,IF(X$4&lt;=$C1460,0,IF(SUM($C1460,$I1423)&gt;X$4,$AF1434/$I1423,$AF1434-SUM($I1460:W1460))))</f>
        <v>0</v>
      </c>
      <c r="Y1460" s="31">
        <f>IF($I1423="n/a",0,IF(Y$4&lt;=$C1460,0,IF(SUM($C1460,$I1423)&gt;Y$4,$AF1434/$I1423,$AF1434-SUM($I1460:X1460))))</f>
        <v>0</v>
      </c>
      <c r="Z1460" s="31">
        <f>IF($I1423="n/a",0,IF(Z$4&lt;=$C1460,0,IF(SUM($C1460,$I1423)&gt;Z$4,$AF1434/$I1423,$AF1434-SUM($I1460:Y1460))))</f>
        <v>0</v>
      </c>
      <c r="AA1460" s="31">
        <f>IF($I1423="n/a",0,IF(AA$4&lt;=$C1460,0,IF(SUM($C1460,$I1423)&gt;AA$4,$AF1434/$I1423,$AF1434-SUM($I1460:Z1460))))</f>
        <v>0</v>
      </c>
      <c r="AB1460" s="31">
        <f>IF($I1423="n/a",0,IF(AB$4&lt;=$C1460,0,IF(SUM($C1460,$I1423)&gt;AB$4,$AF1434/$I1423,$AF1434-SUM($I1460:AA1460))))</f>
        <v>0</v>
      </c>
      <c r="AC1460" s="31">
        <f>IF($I1423="n/a",0,IF(AC$4&lt;=$C1460,0,IF(SUM($C1460,$I1423)&gt;AC$4,$AF1434/$I1423,$AF1434-SUM($I1460:AB1460))))</f>
        <v>0</v>
      </c>
      <c r="AD1460" s="31">
        <f>IF($I1423="n/a",0,IF(AD$4&lt;=$C1460,0,IF(SUM($C1460,$I1423)&gt;AD$4,$AF1434/$I1423,$AF1434-SUM($I1460:AC1460))))</f>
        <v>0</v>
      </c>
      <c r="AE1460" s="31">
        <f>IF($I1423="n/a",0,IF(AE$4&lt;=$C1460,0,IF(SUM($C1460,$I1423)&gt;AE$4,$AF1434/$I1423,$AF1434-SUM($I1460:AD1460))))</f>
        <v>0</v>
      </c>
      <c r="AF1460" s="31">
        <f>IF($I1423="n/a",0,IF(AF$4&lt;=$C1460,0,IF(SUM($C1460,$I1423)&gt;AF$4,$AF1434/$I1423,$AF1434-SUM($I1460:AE1460))))</f>
        <v>0</v>
      </c>
      <c r="AG1460" s="31">
        <f>IF($I1423="n/a",0,IF(AG$4&lt;=$C1460,0,IF(SUM($C1460,$I1423)&gt;AG$4,$AF1434/$I1423,$AF1434-SUM($I1460:AF1460))))</f>
        <v>0</v>
      </c>
      <c r="AH1460" s="31">
        <f>IF($I1423="n/a",0,IF(AH$4&lt;=$C1460,0,IF(SUM($C1460,$I1423)&gt;AH$4,$AF1434/$I1423,$AF1434-SUM($I1460:AG1460))))</f>
        <v>0</v>
      </c>
      <c r="AI1460" s="31">
        <f>IF($I1423="n/a",0,IF(AI$4&lt;=$C1460,0,IF(SUM($C1460,$I1423)&gt;AI$4,$AF1434/$I1423,$AF1434-SUM($I1460:AH1460))))</f>
        <v>0</v>
      </c>
      <c r="AJ1460" s="31">
        <f>IF($I1423="n/a",0,IF(AJ$4&lt;=$C1460,0,IF(SUM($C1460,$I1423)&gt;AJ$4,$AF1434/$I1423,$AF1434-SUM($I1460:AI1460))))</f>
        <v>0</v>
      </c>
      <c r="AK1460" s="31">
        <f>IF($I1423="n/a",0,IF(AK$4&lt;=$C1460,0,IF(SUM($C1460,$I1423)&gt;AK$4,$AF1434/$I1423,$AF1434-SUM($I1460:AJ1460))))</f>
        <v>0</v>
      </c>
      <c r="AL1460" s="31">
        <f>IF($I1423="n/a",0,IF(AL$4&lt;=$C1460,0,IF(SUM($C1460,$I1423)&gt;AL$4,$AF1434/$I1423,$AF1434-SUM($I1460:AK1460))))</f>
        <v>0</v>
      </c>
      <c r="AM1460" s="31">
        <f>IF($I1423="n/a",0,IF(AM$4&lt;=$C1460,0,IF(SUM($C1460,$I1423)&gt;AM$4,$AF1434/$I1423,$AF1434-SUM($I1460:AL1460))))</f>
        <v>0</v>
      </c>
      <c r="AN1460" s="31">
        <f>IF($I1423="n/a",0,IF(AN$4&lt;=$C1460,0,IF(SUM($C1460,$I1423)&gt;AN$4,$AF1434/$I1423,$AF1434-SUM($I1460:AM1460))))</f>
        <v>0</v>
      </c>
      <c r="AO1460" s="31">
        <f>IF($I1423="n/a",0,IF(AO$4&lt;=$C1460,0,IF(SUM($C1460,$I1423)&gt;AO$4,$AF1434/$I1423,$AF1434-SUM($I1460:AN1460))))</f>
        <v>0</v>
      </c>
      <c r="AP1460" s="31">
        <f>IF($I1423="n/a",0,IF(AP$4&lt;=$C1460,0,IF(SUM($C1460,$I1423)&gt;AP$4,$AF1434/$I1423,$AF1434-SUM($I1460:AO1460))))</f>
        <v>0</v>
      </c>
      <c r="AQ1460" s="31">
        <f>IF($I1423="n/a",0,IF(AQ$4&lt;=$C1460,0,IF(SUM($C1460,$I1423)&gt;AQ$4,$AF1434/$I1423,$AF1434-SUM($I1460:AP1460))))</f>
        <v>0</v>
      </c>
      <c r="AR1460" s="31">
        <f>IF($I1423="n/a",0,IF(AR$4&lt;=$C1460,0,IF(SUM($C1460,$I1423)&gt;AR$4,$AF1434/$I1423,$AF1434-SUM($I1460:AQ1460))))</f>
        <v>0</v>
      </c>
      <c r="AS1460" s="31">
        <f>IF($I1423="n/a",0,IF(AS$4&lt;=$C1460,0,IF(SUM($C1460,$I1423)&gt;AS$4,$AF1434/$I1423,$AF1434-SUM($I1460:AR1460))))</f>
        <v>0</v>
      </c>
      <c r="AT1460" s="31">
        <f>IF($I1423="n/a",0,IF(AT$4&lt;=$C1460,0,IF(SUM($C1460,$I1423)&gt;AT$4,$AF1434/$I1423,$AF1434-SUM($I1460:AS1460))))</f>
        <v>0</v>
      </c>
      <c r="AU1460" s="31">
        <f>IF($I1423="n/a",0,IF(AU$4&lt;=$C1460,0,IF(SUM($C1460,$I1423)&gt;AU$4,$AF1434/$I1423,$AF1434-SUM($I1460:AT1460))))</f>
        <v>0</v>
      </c>
      <c r="AV1460" s="31">
        <f>IF($I1423="n/a",0,IF(AV$4&lt;=$C1460,0,IF(SUM($C1460,$I1423)&gt;AV$4,$AF1434/$I1423,$AF1434-SUM($I1460:AU1460))))</f>
        <v>0</v>
      </c>
      <c r="AW1460" s="31">
        <f>IF($I1423="n/a",0,IF(AW$4&lt;=$C1460,0,IF(SUM($C1460,$I1423)&gt;AW$4,$AF1434/$I1423,$AF1434-SUM($I1460:AV1460))))</f>
        <v>0</v>
      </c>
      <c r="AX1460" s="31">
        <f>IF($I1423="n/a",0,IF(AX$4&lt;=$C1460,0,IF(SUM($C1460,$I1423)&gt;AX$4,$AF1434/$I1423,$AF1434-SUM($I1460:AW1460))))</f>
        <v>0</v>
      </c>
      <c r="AY1460" s="31">
        <f>IF($I1423="n/a",0,IF(AY$4&lt;=$C1460,0,IF(SUM($C1460,$I1423)&gt;AY$4,$AF1434/$I1423,$AF1434-SUM($I1460:AX1460))))</f>
        <v>0</v>
      </c>
      <c r="AZ1460" s="31">
        <f>IF($I1423="n/a",0,IF(AZ$4&lt;=$C1460,0,IF(SUM($C1460,$I1423)&gt;AZ$4,$AF1434/$I1423,$AF1434-SUM($I1460:AY1460))))</f>
        <v>0</v>
      </c>
      <c r="BA1460" s="31">
        <f>IF($I1423="n/a",0,IF(BA$4&lt;=$C1460,0,IF(SUM($C1460,$I1423)&gt;BA$4,$AF1434/$I1423,$AF1434-SUM($I1460:AZ1460))))</f>
        <v>0</v>
      </c>
      <c r="BB1460" s="31">
        <f>IF($I1423="n/a",0,IF(BB$4&lt;=$C1460,0,IF(SUM($C1460,$I1423)&gt;BB$4,$AF1434/$I1423,$AF1434-SUM($I1460:BA1460))))</f>
        <v>0</v>
      </c>
      <c r="BC1460" s="31">
        <f>IF($I1423="n/a",0,IF(BC$4&lt;=$C1460,0,IF(SUM($C1460,$I1423)&gt;BC$4,$AF1434/$I1423,$AF1434-SUM($I1460:BB1460))))</f>
        <v>0</v>
      </c>
      <c r="BD1460" s="31">
        <f>IF($I1423="n/a",0,IF(BD$4&lt;=$C1460,0,IF(SUM($C1460,$I1423)&gt;BD$4,$AF1434/$I1423,$AF1434-SUM($I1460:BC1460))))</f>
        <v>0</v>
      </c>
      <c r="BE1460" s="31">
        <f>IF($I1423="n/a",0,IF(BE$4&lt;=$C1460,0,IF(SUM($C1460,$I1423)&gt;BE$4,$AF1434/$I1423,$AF1434-SUM($I1460:BD1460))))</f>
        <v>0</v>
      </c>
      <c r="BF1460" s="31">
        <f>IF($I1423="n/a",0,IF(BF$4&lt;=$C1460,0,IF(SUM($C1460,$I1423)&gt;BF$4,$AF1434/$I1423,$AF1434-SUM($I1460:BE1460))))</f>
        <v>0</v>
      </c>
      <c r="BG1460" s="31">
        <f>IF($I1423="n/a",0,IF(BG$4&lt;=$C1460,0,IF(SUM($C1460,$I1423)&gt;BG$4,$AF1434/$I1423,$AF1434-SUM($I1460:BF1460))))</f>
        <v>0</v>
      </c>
      <c r="BH1460" s="31">
        <f>IF($I1423="n/a",0,IF(BH$4&lt;=$C1460,0,IF(SUM($C1460,$I1423)&gt;BH$4,$AF1434/$I1423,$AF1434-SUM($I1460:BG1460))))</f>
        <v>0</v>
      </c>
      <c r="BI1460" s="31">
        <f>IF($I1423="n/a",0,IF(BI$4&lt;=$C1460,0,IF(SUM($C1460,$I1423)&gt;BI$4,$AF1434/$I1423,$AF1434-SUM($I1460:BH1460))))</f>
        <v>0</v>
      </c>
      <c r="BJ1460" s="31">
        <f>IF($I1423="n/a",0,IF(BJ$4&lt;=$C1460,0,IF(SUM($C1460,$I1423)&gt;BJ$4,$AF1434/$I1423,$AF1434-SUM($I1460:BI1460))))</f>
        <v>0</v>
      </c>
      <c r="BK1460" s="31">
        <f>IF($I1423="n/a",0,IF(BK$4&lt;=$C1460,0,IF(SUM($C1460,$I1423)&gt;BK$4,$AF1434/$I1423,$AF1434-SUM($I1460:BJ1460))))</f>
        <v>0</v>
      </c>
      <c r="BL1460" s="31">
        <f>IF($I1423="n/a",0,IF(BL$4&lt;=$C1460,0,IF(SUM($C1460,$I1423)&gt;BL$4,$AF1434/$I1423,$AF1434-SUM($I1460:BK1460))))</f>
        <v>0</v>
      </c>
      <c r="BM1460" s="31">
        <f>IF($I1423="n/a",0,IF(BM$4&lt;=$C1460,0,IF(SUM($C1460,$I1423)&gt;BM$4,$AF1434/$I1423,$AF1434-SUM($I1460:BL1460))))</f>
        <v>0</v>
      </c>
      <c r="BN1460" s="31">
        <f>IF($I1423="n/a",0,IF(BN$4&lt;=$C1460,0,IF(SUM($C1460,$I1423)&gt;BN$4,$AF1434/$I1423,$AF1434-SUM($I1460:BM1460))))</f>
        <v>0</v>
      </c>
      <c r="BO1460" s="31">
        <f>IF($I1423="n/a",0,IF(BO$4&lt;=$C1460,0,IF(SUM($C1460,$I1423)&gt;BO$4,$AF1434/$I1423,$AF1434-SUM($I1460:BN1460))))</f>
        <v>0</v>
      </c>
      <c r="BP1460" s="31">
        <f>IF($I1423="n/a",0,IF(BP$4&lt;=$C1460,0,IF(SUM($C1460,$I1423)&gt;BP$4,$AF1434/$I1423,$AF1434-SUM($I1460:BO1460))))</f>
        <v>0</v>
      </c>
      <c r="BQ1460" s="31">
        <f>IF($I1423="n/a",0,IF(BQ$4&lt;=$C1460,0,IF(SUM($C1460,$I1423)&gt;BQ$4,$AF1434/$I1423,$AF1434-SUM($I1460:BP1460))))</f>
        <v>0</v>
      </c>
      <c r="BR1460" s="31">
        <f>IF($I1423="n/a",0,IF(BR$4&lt;=$C1460,0,IF(SUM($C1460,$I1423)&gt;BR$4,$AF1434/$I1423,$AF1434-SUM($I1460:BQ1460))))</f>
        <v>0</v>
      </c>
      <c r="BS1460" s="31">
        <f>IF($I1423="n/a",0,IF(BS$4&lt;=$C1460,0,IF(SUM($C1460,$I1423)&gt;BS$4,$AF1434/$I1423,$AF1434-SUM($I1460:BR1460))))</f>
        <v>0</v>
      </c>
      <c r="BT1460" s="31">
        <f>IF($I1423="n/a",0,IF(BT$4&lt;=$C1460,0,IF(SUM($C1460,$I1423)&gt;BT$4,$AF1434/$I1423,$AF1434-SUM($I1460:BS1460))))</f>
        <v>0</v>
      </c>
      <c r="BU1460" s="31">
        <f>IF($I1423="n/a",0,IF(BU$4&lt;=$C1460,0,IF(SUM($C1460,$I1423)&gt;BU$4,$AF1434/$I1423,$AF1434-SUM($I1460:BT1460))))</f>
        <v>0</v>
      </c>
      <c r="BV1460" s="31">
        <f>IF($I1423="n/a",0,IF(BV$4&lt;=$C1460,0,IF(SUM($C1460,$I1423)&gt;BV$4,$AF1434/$I1423,$AF1434-SUM($I1460:BU1460))))</f>
        <v>0</v>
      </c>
      <c r="BW1460" s="31">
        <f>IF($I1423="n/a",0,IF(BW$4&lt;=$C1460,0,IF(SUM($C1460,$I1423)&gt;BW$4,$AF1434/$I1423,$AF1434-SUM($I1460:BV1460))))</f>
        <v>0</v>
      </c>
      <c r="BX1460" s="31">
        <f>IF($I1423="n/a",0,IF(BX$4&lt;=$C1460,0,IF(SUM($C1460,$I1423)&gt;BX$4,$AF1434/$I1423,$AF1434-SUM($I1460:BW1460))))</f>
        <v>0</v>
      </c>
      <c r="BY1460" s="31">
        <f>IF($I1423="n/a",0,IF(BY$4&lt;=$C1460,0,IF(SUM($C1460,$I1423)&gt;BY$4,$AF1434/$I1423,$AF1434-SUM($I1460:BX1460))))</f>
        <v>0</v>
      </c>
      <c r="BZ1460" s="31">
        <f>IF($I1423="n/a",0,IF(BZ$4&lt;=$C1460,0,IF(SUM($C1460,$I1423)&gt;BZ$4,$AF1434/$I1423,$AF1434-SUM($I1460:BY1460))))</f>
        <v>0</v>
      </c>
      <c r="CA1460" s="31">
        <f>IF($I1423="n/a",0,IF(CA$4&lt;=$C1460,0,IF(SUM($C1460,$I1423)&gt;CA$4,$AF1434/$I1423,$AF1434-SUM($I1460:BZ1460))))</f>
        <v>0</v>
      </c>
      <c r="CB1460" s="31">
        <f>IF($I1423="n/a",0,IF(CB$4&lt;=$C1460,0,IF(SUM($C1460,$I1423)&gt;CB$4,$AF1434/$I1423,$AF1434-SUM($I1460:CA1460))))</f>
        <v>0</v>
      </c>
      <c r="CC1460" s="31">
        <f>IF($I1423="n/a",0,IF(CC$4&lt;=$C1460,0,IF(SUM($C1460,$I1423)&gt;CC$4,$AF1434/$I1423,$AF1434-SUM($I1460:CB1460))))</f>
        <v>0</v>
      </c>
      <c r="CD1460" s="31">
        <f>IF($I1423="n/a",0,IF(CD$4&lt;=$C1460,0,IF(SUM($C1460,$I1423)&gt;CD$4,$AF1434/$I1423,$AF1434-SUM($I1460:CC1460))))</f>
        <v>0</v>
      </c>
      <c r="CE1460" s="31">
        <f>IF($I1423="n/a",0,IF(CE$4&lt;=$C1460,0,IF(SUM($C1460,$I1423)&gt;CE$4,$AF1434/$I1423,$AF1434-SUM($I1460:CD1460))))</f>
        <v>0</v>
      </c>
      <c r="CF1460" s="31">
        <f>IF($I1423="n/a",0,IF(CF$4&lt;=$C1460,0,IF(SUM($C1460,$I1423)&gt;CF$4,$AF1434/$I1423,$AF1434-SUM($I1460:CE1460))))</f>
        <v>0</v>
      </c>
    </row>
    <row r="1461" spans="1:84" ht="12.75" customHeight="1">
      <c r="C1461" s="202">
        <v>2039</v>
      </c>
      <c r="D1461" s="21" t="s">
        <v>69</v>
      </c>
      <c r="E1461" s="21" t="s">
        <v>197</v>
      </c>
      <c r="I1461" s="31"/>
      <c r="J1461" s="31">
        <f>IF($I1423="n/a",0,IF(J$4&lt;=$C1461,0,IF(SUM($C1461,$I1423)&gt;J$4,$AG1434/$I1423,$AG1434-SUM($I1461:I1461))))</f>
        <v>0</v>
      </c>
      <c r="K1461" s="31">
        <f>IF($I1423="n/a",0,IF(K$4&lt;=$C1461,0,IF(SUM($C1461,$I1423)&gt;K$4,$AG1434/$I1423,$AG1434-SUM($I1461:J1461))))</f>
        <v>0</v>
      </c>
      <c r="L1461" s="31">
        <f>IF($I1423="n/a",0,IF(L$4&lt;=$C1461,0,IF(SUM($C1461,$I1423)&gt;L$4,$AG1434/$I1423,$AG1434-SUM($I1461:K1461))))</f>
        <v>0</v>
      </c>
      <c r="M1461" s="31">
        <f>IF($I1423="n/a",0,IF(M$4&lt;=$C1461,0,IF(SUM($C1461,$I1423)&gt;M$4,$AG1434/$I1423,$AG1434-SUM($I1461:L1461))))</f>
        <v>0</v>
      </c>
      <c r="N1461" s="31">
        <f>IF($I1423="n/a",0,IF(N$4&lt;=$C1461,0,IF(SUM($C1461,$I1423)&gt;N$4,$AG1434/$I1423,$AG1434-SUM($I1461:M1461))))</f>
        <v>0</v>
      </c>
      <c r="O1461" s="31">
        <f>IF($I1423="n/a",0,IF(O$4&lt;=$C1461,0,IF(SUM($C1461,$I1423)&gt;O$4,$AG1434/$I1423,$AG1434-SUM($I1461:N1461))))</f>
        <v>0</v>
      </c>
      <c r="P1461" s="31">
        <f>IF($I1423="n/a",0,IF(P$4&lt;=$C1461,0,IF(SUM($C1461,$I1423)&gt;P$4,$AG1434/$I1423,$AG1434-SUM($I1461:O1461))))</f>
        <v>0</v>
      </c>
      <c r="Q1461" s="31">
        <f>IF($I1423="n/a",0,IF(Q$4&lt;=$C1461,0,IF(SUM($C1461,$I1423)&gt;Q$4,$AG1434/$I1423,$AG1434-SUM($I1461:P1461))))</f>
        <v>0</v>
      </c>
      <c r="R1461" s="31">
        <f>IF($I1423="n/a",0,IF(R$4&lt;=$C1461,0,IF(SUM($C1461,$I1423)&gt;R$4,$AG1434/$I1423,$AG1434-SUM($I1461:Q1461))))</f>
        <v>0</v>
      </c>
      <c r="S1461" s="31">
        <f>IF($I1423="n/a",0,IF(S$4&lt;=$C1461,0,IF(SUM($C1461,$I1423)&gt;S$4,$AG1434/$I1423,$AG1434-SUM($I1461:R1461))))</f>
        <v>0</v>
      </c>
      <c r="T1461" s="31">
        <f>IF($I1423="n/a",0,IF(T$4&lt;=$C1461,0,IF(SUM($C1461,$I1423)&gt;T$4,$AG1434/$I1423,$AG1434-SUM($I1461:S1461))))</f>
        <v>0</v>
      </c>
      <c r="U1461" s="31">
        <f>IF($I1423="n/a",0,IF(U$4&lt;=$C1461,0,IF(SUM($C1461,$I1423)&gt;U$4,$AG1434/$I1423,$AG1434-SUM($I1461:T1461))))</f>
        <v>0</v>
      </c>
      <c r="V1461" s="31">
        <f>IF($I1423="n/a",0,IF(V$4&lt;=$C1461,0,IF(SUM($C1461,$I1423)&gt;V$4,$AG1434/$I1423,$AG1434-SUM($I1461:U1461))))</f>
        <v>0</v>
      </c>
      <c r="W1461" s="31">
        <f>IF($I1423="n/a",0,IF(W$4&lt;=$C1461,0,IF(SUM($C1461,$I1423)&gt;W$4,$AG1434/$I1423,$AG1434-SUM($I1461:V1461))))</f>
        <v>0</v>
      </c>
      <c r="X1461" s="31">
        <f>IF($I1423="n/a",0,IF(X$4&lt;=$C1461,0,IF(SUM($C1461,$I1423)&gt;X$4,$AG1434/$I1423,$AG1434-SUM($I1461:W1461))))</f>
        <v>0</v>
      </c>
      <c r="Y1461" s="31">
        <f>IF($I1423="n/a",0,IF(Y$4&lt;=$C1461,0,IF(SUM($C1461,$I1423)&gt;Y$4,$AG1434/$I1423,$AG1434-SUM($I1461:X1461))))</f>
        <v>0</v>
      </c>
      <c r="Z1461" s="31">
        <f>IF($I1423="n/a",0,IF(Z$4&lt;=$C1461,0,IF(SUM($C1461,$I1423)&gt;Z$4,$AG1434/$I1423,$AG1434-SUM($I1461:Y1461))))</f>
        <v>0</v>
      </c>
      <c r="AA1461" s="31">
        <f>IF($I1423="n/a",0,IF(AA$4&lt;=$C1461,0,IF(SUM($C1461,$I1423)&gt;AA$4,$AG1434/$I1423,$AG1434-SUM($I1461:Z1461))))</f>
        <v>0</v>
      </c>
      <c r="AB1461" s="31">
        <f>IF($I1423="n/a",0,IF(AB$4&lt;=$C1461,0,IF(SUM($C1461,$I1423)&gt;AB$4,$AG1434/$I1423,$AG1434-SUM($I1461:AA1461))))</f>
        <v>0</v>
      </c>
      <c r="AC1461" s="31">
        <f>IF($I1423="n/a",0,IF(AC$4&lt;=$C1461,0,IF(SUM($C1461,$I1423)&gt;AC$4,$AG1434/$I1423,$AG1434-SUM($I1461:AB1461))))</f>
        <v>0</v>
      </c>
      <c r="AD1461" s="31">
        <f>IF($I1423="n/a",0,IF(AD$4&lt;=$C1461,0,IF(SUM($C1461,$I1423)&gt;AD$4,$AG1434/$I1423,$AG1434-SUM($I1461:AC1461))))</f>
        <v>0</v>
      </c>
      <c r="AE1461" s="31">
        <f>IF($I1423="n/a",0,IF(AE$4&lt;=$C1461,0,IF(SUM($C1461,$I1423)&gt;AE$4,$AG1434/$I1423,$AG1434-SUM($I1461:AD1461))))</f>
        <v>0</v>
      </c>
      <c r="AF1461" s="31">
        <f>IF($I1423="n/a",0,IF(AF$4&lt;=$C1461,0,IF(SUM($C1461,$I1423)&gt;AF$4,$AG1434/$I1423,$AG1434-SUM($I1461:AE1461))))</f>
        <v>0</v>
      </c>
      <c r="AG1461" s="31">
        <f>IF($I1423="n/a",0,IF(AG$4&lt;=$C1461,0,IF(SUM($C1461,$I1423)&gt;AG$4,$AG1434/$I1423,$AG1434-SUM($I1461:AF1461))))</f>
        <v>0</v>
      </c>
      <c r="AH1461" s="31">
        <f>IF($I1423="n/a",0,IF(AH$4&lt;=$C1461,0,IF(SUM($C1461,$I1423)&gt;AH$4,$AG1434/$I1423,$AG1434-SUM($I1461:AG1461))))</f>
        <v>0</v>
      </c>
      <c r="AI1461" s="31">
        <f>IF($I1423="n/a",0,IF(AI$4&lt;=$C1461,0,IF(SUM($C1461,$I1423)&gt;AI$4,$AG1434/$I1423,$AG1434-SUM($I1461:AH1461))))</f>
        <v>0</v>
      </c>
      <c r="AJ1461" s="31">
        <f>IF($I1423="n/a",0,IF(AJ$4&lt;=$C1461,0,IF(SUM($C1461,$I1423)&gt;AJ$4,$AG1434/$I1423,$AG1434-SUM($I1461:AI1461))))</f>
        <v>0</v>
      </c>
      <c r="AK1461" s="31">
        <f>IF($I1423="n/a",0,IF(AK$4&lt;=$C1461,0,IF(SUM($C1461,$I1423)&gt;AK$4,$AG1434/$I1423,$AG1434-SUM($I1461:AJ1461))))</f>
        <v>0</v>
      </c>
      <c r="AL1461" s="31">
        <f>IF($I1423="n/a",0,IF(AL$4&lt;=$C1461,0,IF(SUM($C1461,$I1423)&gt;AL$4,$AG1434/$I1423,$AG1434-SUM($I1461:AK1461))))</f>
        <v>0</v>
      </c>
      <c r="AM1461" s="31">
        <f>IF($I1423="n/a",0,IF(AM$4&lt;=$C1461,0,IF(SUM($C1461,$I1423)&gt;AM$4,$AG1434/$I1423,$AG1434-SUM($I1461:AL1461))))</f>
        <v>0</v>
      </c>
      <c r="AN1461" s="31">
        <f>IF($I1423="n/a",0,IF(AN$4&lt;=$C1461,0,IF(SUM($C1461,$I1423)&gt;AN$4,$AG1434/$I1423,$AG1434-SUM($I1461:AM1461))))</f>
        <v>0</v>
      </c>
      <c r="AO1461" s="31">
        <f>IF($I1423="n/a",0,IF(AO$4&lt;=$C1461,0,IF(SUM($C1461,$I1423)&gt;AO$4,$AG1434/$I1423,$AG1434-SUM($I1461:AN1461))))</f>
        <v>0</v>
      </c>
      <c r="AP1461" s="31">
        <f>IF($I1423="n/a",0,IF(AP$4&lt;=$C1461,0,IF(SUM($C1461,$I1423)&gt;AP$4,$AG1434/$I1423,$AG1434-SUM($I1461:AO1461))))</f>
        <v>0</v>
      </c>
      <c r="AQ1461" s="31">
        <f>IF($I1423="n/a",0,IF(AQ$4&lt;=$C1461,0,IF(SUM($C1461,$I1423)&gt;AQ$4,$AG1434/$I1423,$AG1434-SUM($I1461:AP1461))))</f>
        <v>0</v>
      </c>
      <c r="AR1461" s="31">
        <f>IF($I1423="n/a",0,IF(AR$4&lt;=$C1461,0,IF(SUM($C1461,$I1423)&gt;AR$4,$AG1434/$I1423,$AG1434-SUM($I1461:AQ1461))))</f>
        <v>0</v>
      </c>
      <c r="AS1461" s="31">
        <f>IF($I1423="n/a",0,IF(AS$4&lt;=$C1461,0,IF(SUM($C1461,$I1423)&gt;AS$4,$AG1434/$I1423,$AG1434-SUM($I1461:AR1461))))</f>
        <v>0</v>
      </c>
      <c r="AT1461" s="31">
        <f>IF($I1423="n/a",0,IF(AT$4&lt;=$C1461,0,IF(SUM($C1461,$I1423)&gt;AT$4,$AG1434/$I1423,$AG1434-SUM($I1461:AS1461))))</f>
        <v>0</v>
      </c>
      <c r="AU1461" s="31">
        <f>IF($I1423="n/a",0,IF(AU$4&lt;=$C1461,0,IF(SUM($C1461,$I1423)&gt;AU$4,$AG1434/$I1423,$AG1434-SUM($I1461:AT1461))))</f>
        <v>0</v>
      </c>
      <c r="AV1461" s="31">
        <f>IF($I1423="n/a",0,IF(AV$4&lt;=$C1461,0,IF(SUM($C1461,$I1423)&gt;AV$4,$AG1434/$I1423,$AG1434-SUM($I1461:AU1461))))</f>
        <v>0</v>
      </c>
      <c r="AW1461" s="31">
        <f>IF($I1423="n/a",0,IF(AW$4&lt;=$C1461,0,IF(SUM($C1461,$I1423)&gt;AW$4,$AG1434/$I1423,$AG1434-SUM($I1461:AV1461))))</f>
        <v>0</v>
      </c>
      <c r="AX1461" s="31">
        <f>IF($I1423="n/a",0,IF(AX$4&lt;=$C1461,0,IF(SUM($C1461,$I1423)&gt;AX$4,$AG1434/$I1423,$AG1434-SUM($I1461:AW1461))))</f>
        <v>0</v>
      </c>
      <c r="AY1461" s="31">
        <f>IF($I1423="n/a",0,IF(AY$4&lt;=$C1461,0,IF(SUM($C1461,$I1423)&gt;AY$4,$AG1434/$I1423,$AG1434-SUM($I1461:AX1461))))</f>
        <v>0</v>
      </c>
      <c r="AZ1461" s="31">
        <f>IF($I1423="n/a",0,IF(AZ$4&lt;=$C1461,0,IF(SUM($C1461,$I1423)&gt;AZ$4,$AG1434/$I1423,$AG1434-SUM($I1461:AY1461))))</f>
        <v>0</v>
      </c>
      <c r="BA1461" s="31">
        <f>IF($I1423="n/a",0,IF(BA$4&lt;=$C1461,0,IF(SUM($C1461,$I1423)&gt;BA$4,$AG1434/$I1423,$AG1434-SUM($I1461:AZ1461))))</f>
        <v>0</v>
      </c>
      <c r="BB1461" s="31">
        <f>IF($I1423="n/a",0,IF(BB$4&lt;=$C1461,0,IF(SUM($C1461,$I1423)&gt;BB$4,$AG1434/$I1423,$AG1434-SUM($I1461:BA1461))))</f>
        <v>0</v>
      </c>
      <c r="BC1461" s="31">
        <f>IF($I1423="n/a",0,IF(BC$4&lt;=$C1461,0,IF(SUM($C1461,$I1423)&gt;BC$4,$AG1434/$I1423,$AG1434-SUM($I1461:BB1461))))</f>
        <v>0</v>
      </c>
      <c r="BD1461" s="31">
        <f>IF($I1423="n/a",0,IF(BD$4&lt;=$C1461,0,IF(SUM($C1461,$I1423)&gt;BD$4,$AG1434/$I1423,$AG1434-SUM($I1461:BC1461))))</f>
        <v>0</v>
      </c>
      <c r="BE1461" s="31">
        <f>IF($I1423="n/a",0,IF(BE$4&lt;=$C1461,0,IF(SUM($C1461,$I1423)&gt;BE$4,$AG1434/$I1423,$AG1434-SUM($I1461:BD1461))))</f>
        <v>0</v>
      </c>
      <c r="BF1461" s="31">
        <f>IF($I1423="n/a",0,IF(BF$4&lt;=$C1461,0,IF(SUM($C1461,$I1423)&gt;BF$4,$AG1434/$I1423,$AG1434-SUM($I1461:BE1461))))</f>
        <v>0</v>
      </c>
      <c r="BG1461" s="31">
        <f>IF($I1423="n/a",0,IF(BG$4&lt;=$C1461,0,IF(SUM($C1461,$I1423)&gt;BG$4,$AG1434/$I1423,$AG1434-SUM($I1461:BF1461))))</f>
        <v>0</v>
      </c>
      <c r="BH1461" s="31">
        <f>IF($I1423="n/a",0,IF(BH$4&lt;=$C1461,0,IF(SUM($C1461,$I1423)&gt;BH$4,$AG1434/$I1423,$AG1434-SUM($I1461:BG1461))))</f>
        <v>0</v>
      </c>
      <c r="BI1461" s="31">
        <f>IF($I1423="n/a",0,IF(BI$4&lt;=$C1461,0,IF(SUM($C1461,$I1423)&gt;BI$4,$AG1434/$I1423,$AG1434-SUM($I1461:BH1461))))</f>
        <v>0</v>
      </c>
      <c r="BJ1461" s="31">
        <f>IF($I1423="n/a",0,IF(BJ$4&lt;=$C1461,0,IF(SUM($C1461,$I1423)&gt;BJ$4,$AG1434/$I1423,$AG1434-SUM($I1461:BI1461))))</f>
        <v>0</v>
      </c>
      <c r="BK1461" s="31">
        <f>IF($I1423="n/a",0,IF(BK$4&lt;=$C1461,0,IF(SUM($C1461,$I1423)&gt;BK$4,$AG1434/$I1423,$AG1434-SUM($I1461:BJ1461))))</f>
        <v>0</v>
      </c>
      <c r="BL1461" s="31">
        <f>IF($I1423="n/a",0,IF(BL$4&lt;=$C1461,0,IF(SUM($C1461,$I1423)&gt;BL$4,$AG1434/$I1423,$AG1434-SUM($I1461:BK1461))))</f>
        <v>0</v>
      </c>
      <c r="BM1461" s="31">
        <f>IF($I1423="n/a",0,IF(BM$4&lt;=$C1461,0,IF(SUM($C1461,$I1423)&gt;BM$4,$AG1434/$I1423,$AG1434-SUM($I1461:BL1461))))</f>
        <v>0</v>
      </c>
      <c r="BN1461" s="31">
        <f>IF($I1423="n/a",0,IF(BN$4&lt;=$C1461,0,IF(SUM($C1461,$I1423)&gt;BN$4,$AG1434/$I1423,$AG1434-SUM($I1461:BM1461))))</f>
        <v>0</v>
      </c>
      <c r="BO1461" s="31">
        <f>IF($I1423="n/a",0,IF(BO$4&lt;=$C1461,0,IF(SUM($C1461,$I1423)&gt;BO$4,$AG1434/$I1423,$AG1434-SUM($I1461:BN1461))))</f>
        <v>0</v>
      </c>
      <c r="BP1461" s="31">
        <f>IF($I1423="n/a",0,IF(BP$4&lt;=$C1461,0,IF(SUM($C1461,$I1423)&gt;BP$4,$AG1434/$I1423,$AG1434-SUM($I1461:BO1461))))</f>
        <v>0</v>
      </c>
      <c r="BQ1461" s="31">
        <f>IF($I1423="n/a",0,IF(BQ$4&lt;=$C1461,0,IF(SUM($C1461,$I1423)&gt;BQ$4,$AG1434/$I1423,$AG1434-SUM($I1461:BP1461))))</f>
        <v>0</v>
      </c>
      <c r="BR1461" s="31">
        <f>IF($I1423="n/a",0,IF(BR$4&lt;=$C1461,0,IF(SUM($C1461,$I1423)&gt;BR$4,$AG1434/$I1423,$AG1434-SUM($I1461:BQ1461))))</f>
        <v>0</v>
      </c>
      <c r="BS1461" s="31">
        <f>IF($I1423="n/a",0,IF(BS$4&lt;=$C1461,0,IF(SUM($C1461,$I1423)&gt;BS$4,$AG1434/$I1423,$AG1434-SUM($I1461:BR1461))))</f>
        <v>0</v>
      </c>
      <c r="BT1461" s="31">
        <f>IF($I1423="n/a",0,IF(BT$4&lt;=$C1461,0,IF(SUM($C1461,$I1423)&gt;BT$4,$AG1434/$I1423,$AG1434-SUM($I1461:BS1461))))</f>
        <v>0</v>
      </c>
      <c r="BU1461" s="31">
        <f>IF($I1423="n/a",0,IF(BU$4&lt;=$C1461,0,IF(SUM($C1461,$I1423)&gt;BU$4,$AG1434/$I1423,$AG1434-SUM($I1461:BT1461))))</f>
        <v>0</v>
      </c>
      <c r="BV1461" s="31">
        <f>IF($I1423="n/a",0,IF(BV$4&lt;=$C1461,0,IF(SUM($C1461,$I1423)&gt;BV$4,$AG1434/$I1423,$AG1434-SUM($I1461:BU1461))))</f>
        <v>0</v>
      </c>
      <c r="BW1461" s="31">
        <f>IF($I1423="n/a",0,IF(BW$4&lt;=$C1461,0,IF(SUM($C1461,$I1423)&gt;BW$4,$AG1434/$I1423,$AG1434-SUM($I1461:BV1461))))</f>
        <v>0</v>
      </c>
      <c r="BX1461" s="31">
        <f>IF($I1423="n/a",0,IF(BX$4&lt;=$C1461,0,IF(SUM($C1461,$I1423)&gt;BX$4,$AG1434/$I1423,$AG1434-SUM($I1461:BW1461))))</f>
        <v>0</v>
      </c>
      <c r="BY1461" s="31">
        <f>IF($I1423="n/a",0,IF(BY$4&lt;=$C1461,0,IF(SUM($C1461,$I1423)&gt;BY$4,$AG1434/$I1423,$AG1434-SUM($I1461:BX1461))))</f>
        <v>0</v>
      </c>
      <c r="BZ1461" s="31">
        <f>IF($I1423="n/a",0,IF(BZ$4&lt;=$C1461,0,IF(SUM($C1461,$I1423)&gt;BZ$4,$AG1434/$I1423,$AG1434-SUM($I1461:BY1461))))</f>
        <v>0</v>
      </c>
      <c r="CA1461" s="31">
        <f>IF($I1423="n/a",0,IF(CA$4&lt;=$C1461,0,IF(SUM($C1461,$I1423)&gt;CA$4,$AG1434/$I1423,$AG1434-SUM($I1461:BZ1461))))</f>
        <v>0</v>
      </c>
      <c r="CB1461" s="31">
        <f>IF($I1423="n/a",0,IF(CB$4&lt;=$C1461,0,IF(SUM($C1461,$I1423)&gt;CB$4,$AG1434/$I1423,$AG1434-SUM($I1461:CA1461))))</f>
        <v>0</v>
      </c>
      <c r="CC1461" s="31">
        <f>IF($I1423="n/a",0,IF(CC$4&lt;=$C1461,0,IF(SUM($C1461,$I1423)&gt;CC$4,$AG1434/$I1423,$AG1434-SUM($I1461:CB1461))))</f>
        <v>0</v>
      </c>
      <c r="CD1461" s="31">
        <f>IF($I1423="n/a",0,IF(CD$4&lt;=$C1461,0,IF(SUM($C1461,$I1423)&gt;CD$4,$AG1434/$I1423,$AG1434-SUM($I1461:CC1461))))</f>
        <v>0</v>
      </c>
      <c r="CE1461" s="31">
        <f>IF($I1423="n/a",0,IF(CE$4&lt;=$C1461,0,IF(SUM($C1461,$I1423)&gt;CE$4,$AG1434/$I1423,$AG1434-SUM($I1461:CD1461))))</f>
        <v>0</v>
      </c>
      <c r="CF1461" s="31">
        <f>IF($I1423="n/a",0,IF(CF$4&lt;=$C1461,0,IF(SUM($C1461,$I1423)&gt;CF$4,$AG1434/$I1423,$AG1434-SUM($I1461:CE1461))))</f>
        <v>0</v>
      </c>
    </row>
    <row r="1462" spans="1:84" ht="12.75" customHeight="1">
      <c r="C1462" s="202">
        <v>2040</v>
      </c>
      <c r="D1462" s="21" t="s">
        <v>70</v>
      </c>
      <c r="E1462" s="21" t="s">
        <v>197</v>
      </c>
      <c r="I1462" s="31"/>
      <c r="J1462" s="31">
        <f>IF($I1423="n/a",0,IF(J$4&lt;=$C1462,0,IF(SUM($C1462,$I1423)&gt;J$4,$AH1434/$I1423,$AH1434-SUM($I1462:I1462))))</f>
        <v>0</v>
      </c>
      <c r="K1462" s="31">
        <f>IF($I1423="n/a",0,IF(K$4&lt;=$C1462,0,IF(SUM($C1462,$I1423)&gt;K$4,$AH1434/$I1423,$AH1434-SUM($I1462:J1462))))</f>
        <v>0</v>
      </c>
      <c r="L1462" s="31">
        <f>IF($I1423="n/a",0,IF(L$4&lt;=$C1462,0,IF(SUM($C1462,$I1423)&gt;L$4,$AH1434/$I1423,$AH1434-SUM($I1462:K1462))))</f>
        <v>0</v>
      </c>
      <c r="M1462" s="31">
        <f>IF($I1423="n/a",0,IF(M$4&lt;=$C1462,0,IF(SUM($C1462,$I1423)&gt;M$4,$AH1434/$I1423,$AH1434-SUM($I1462:L1462))))</f>
        <v>0</v>
      </c>
      <c r="N1462" s="31">
        <f>IF($I1423="n/a",0,IF(N$4&lt;=$C1462,0,IF(SUM($C1462,$I1423)&gt;N$4,$AH1434/$I1423,$AH1434-SUM($I1462:M1462))))</f>
        <v>0</v>
      </c>
      <c r="O1462" s="31">
        <f>IF($I1423="n/a",0,IF(O$4&lt;=$C1462,0,IF(SUM($C1462,$I1423)&gt;O$4,$AH1434/$I1423,$AH1434-SUM($I1462:N1462))))</f>
        <v>0</v>
      </c>
      <c r="P1462" s="31">
        <f>IF($I1423="n/a",0,IF(P$4&lt;=$C1462,0,IF(SUM($C1462,$I1423)&gt;P$4,$AH1434/$I1423,$AH1434-SUM($I1462:O1462))))</f>
        <v>0</v>
      </c>
      <c r="Q1462" s="31">
        <f>IF($I1423="n/a",0,IF(Q$4&lt;=$C1462,0,IF(SUM($C1462,$I1423)&gt;Q$4,$AH1434/$I1423,$AH1434-SUM($I1462:P1462))))</f>
        <v>0</v>
      </c>
      <c r="R1462" s="31">
        <f>IF($I1423="n/a",0,IF(R$4&lt;=$C1462,0,IF(SUM($C1462,$I1423)&gt;R$4,$AH1434/$I1423,$AH1434-SUM($I1462:Q1462))))</f>
        <v>0</v>
      </c>
      <c r="S1462" s="31">
        <f>IF($I1423="n/a",0,IF(S$4&lt;=$C1462,0,IF(SUM($C1462,$I1423)&gt;S$4,$AH1434/$I1423,$AH1434-SUM($I1462:R1462))))</f>
        <v>0</v>
      </c>
      <c r="T1462" s="31">
        <f>IF($I1423="n/a",0,IF(T$4&lt;=$C1462,0,IF(SUM($C1462,$I1423)&gt;T$4,$AH1434/$I1423,$AH1434-SUM($I1462:S1462))))</f>
        <v>0</v>
      </c>
      <c r="U1462" s="31">
        <f>IF($I1423="n/a",0,IF(U$4&lt;=$C1462,0,IF(SUM($C1462,$I1423)&gt;U$4,$AH1434/$I1423,$AH1434-SUM($I1462:T1462))))</f>
        <v>0</v>
      </c>
      <c r="V1462" s="31">
        <f>IF($I1423="n/a",0,IF(V$4&lt;=$C1462,0,IF(SUM($C1462,$I1423)&gt;V$4,$AH1434/$I1423,$AH1434-SUM($I1462:U1462))))</f>
        <v>0</v>
      </c>
      <c r="W1462" s="31">
        <f>IF($I1423="n/a",0,IF(W$4&lt;=$C1462,0,IF(SUM($C1462,$I1423)&gt;W$4,$AH1434/$I1423,$AH1434-SUM($I1462:V1462))))</f>
        <v>0</v>
      </c>
      <c r="X1462" s="31">
        <f>IF($I1423="n/a",0,IF(X$4&lt;=$C1462,0,IF(SUM($C1462,$I1423)&gt;X$4,$AH1434/$I1423,$AH1434-SUM($I1462:W1462))))</f>
        <v>0</v>
      </c>
      <c r="Y1462" s="31">
        <f>IF($I1423="n/a",0,IF(Y$4&lt;=$C1462,0,IF(SUM($C1462,$I1423)&gt;Y$4,$AH1434/$I1423,$AH1434-SUM($I1462:X1462))))</f>
        <v>0</v>
      </c>
      <c r="Z1462" s="31">
        <f>IF($I1423="n/a",0,IF(Z$4&lt;=$C1462,0,IF(SUM($C1462,$I1423)&gt;Z$4,$AH1434/$I1423,$AH1434-SUM($I1462:Y1462))))</f>
        <v>0</v>
      </c>
      <c r="AA1462" s="31">
        <f>IF($I1423="n/a",0,IF(AA$4&lt;=$C1462,0,IF(SUM($C1462,$I1423)&gt;AA$4,$AH1434/$I1423,$AH1434-SUM($I1462:Z1462))))</f>
        <v>0</v>
      </c>
      <c r="AB1462" s="31">
        <f>IF($I1423="n/a",0,IF(AB$4&lt;=$C1462,0,IF(SUM($C1462,$I1423)&gt;AB$4,$AH1434/$I1423,$AH1434-SUM($I1462:AA1462))))</f>
        <v>0</v>
      </c>
      <c r="AC1462" s="31">
        <f>IF($I1423="n/a",0,IF(AC$4&lt;=$C1462,0,IF(SUM($C1462,$I1423)&gt;AC$4,$AH1434/$I1423,$AH1434-SUM($I1462:AB1462))))</f>
        <v>0</v>
      </c>
      <c r="AD1462" s="31">
        <f>IF($I1423="n/a",0,IF(AD$4&lt;=$C1462,0,IF(SUM($C1462,$I1423)&gt;AD$4,$AH1434/$I1423,$AH1434-SUM($I1462:AC1462))))</f>
        <v>0</v>
      </c>
      <c r="AE1462" s="31">
        <f>IF($I1423="n/a",0,IF(AE$4&lt;=$C1462,0,IF(SUM($C1462,$I1423)&gt;AE$4,$AH1434/$I1423,$AH1434-SUM($I1462:AD1462))))</f>
        <v>0</v>
      </c>
      <c r="AF1462" s="31">
        <f>IF($I1423="n/a",0,IF(AF$4&lt;=$C1462,0,IF(SUM($C1462,$I1423)&gt;AF$4,$AH1434/$I1423,$AH1434-SUM($I1462:AE1462))))</f>
        <v>0</v>
      </c>
      <c r="AG1462" s="31">
        <f>IF($I1423="n/a",0,IF(AG$4&lt;=$C1462,0,IF(SUM($C1462,$I1423)&gt;AG$4,$AH1434/$I1423,$AH1434-SUM($I1462:AF1462))))</f>
        <v>0</v>
      </c>
      <c r="AH1462" s="31">
        <f>IF($I1423="n/a",0,IF(AH$4&lt;=$C1462,0,IF(SUM($C1462,$I1423)&gt;AH$4,$AH1434/$I1423,$AH1434-SUM($I1462:AG1462))))</f>
        <v>0</v>
      </c>
      <c r="AI1462" s="31">
        <f>IF($I1423="n/a",0,IF(AI$4&lt;=$C1462,0,IF(SUM($C1462,$I1423)&gt;AI$4,$AH1434/$I1423,$AH1434-SUM($I1462:AH1462))))</f>
        <v>0</v>
      </c>
      <c r="AJ1462" s="31">
        <f>IF($I1423="n/a",0,IF(AJ$4&lt;=$C1462,0,IF(SUM($C1462,$I1423)&gt;AJ$4,$AH1434/$I1423,$AH1434-SUM($I1462:AI1462))))</f>
        <v>0</v>
      </c>
      <c r="AK1462" s="31">
        <f>IF($I1423="n/a",0,IF(AK$4&lt;=$C1462,0,IF(SUM($C1462,$I1423)&gt;AK$4,$AH1434/$I1423,$AH1434-SUM($I1462:AJ1462))))</f>
        <v>0</v>
      </c>
      <c r="AL1462" s="31">
        <f>IF($I1423="n/a",0,IF(AL$4&lt;=$C1462,0,IF(SUM($C1462,$I1423)&gt;AL$4,$AH1434/$I1423,$AH1434-SUM($I1462:AK1462))))</f>
        <v>0</v>
      </c>
      <c r="AM1462" s="31">
        <f>IF($I1423="n/a",0,IF(AM$4&lt;=$C1462,0,IF(SUM($C1462,$I1423)&gt;AM$4,$AH1434/$I1423,$AH1434-SUM($I1462:AL1462))))</f>
        <v>0</v>
      </c>
      <c r="AN1462" s="31">
        <f>IF($I1423="n/a",0,IF(AN$4&lt;=$C1462,0,IF(SUM($C1462,$I1423)&gt;AN$4,$AH1434/$I1423,$AH1434-SUM($I1462:AM1462))))</f>
        <v>0</v>
      </c>
      <c r="AO1462" s="31">
        <f>IF($I1423="n/a",0,IF(AO$4&lt;=$C1462,0,IF(SUM($C1462,$I1423)&gt;AO$4,$AH1434/$I1423,$AH1434-SUM($I1462:AN1462))))</f>
        <v>0</v>
      </c>
      <c r="AP1462" s="31">
        <f>IF($I1423="n/a",0,IF(AP$4&lt;=$C1462,0,IF(SUM($C1462,$I1423)&gt;AP$4,$AH1434/$I1423,$AH1434-SUM($I1462:AO1462))))</f>
        <v>0</v>
      </c>
      <c r="AQ1462" s="31">
        <f>IF($I1423="n/a",0,IF(AQ$4&lt;=$C1462,0,IF(SUM($C1462,$I1423)&gt;AQ$4,$AH1434/$I1423,$AH1434-SUM($I1462:AP1462))))</f>
        <v>0</v>
      </c>
      <c r="AR1462" s="31">
        <f>IF($I1423="n/a",0,IF(AR$4&lt;=$C1462,0,IF(SUM($C1462,$I1423)&gt;AR$4,$AH1434/$I1423,$AH1434-SUM($I1462:AQ1462))))</f>
        <v>0</v>
      </c>
      <c r="AS1462" s="31">
        <f>IF($I1423="n/a",0,IF(AS$4&lt;=$C1462,0,IF(SUM($C1462,$I1423)&gt;AS$4,$AH1434/$I1423,$AH1434-SUM($I1462:AR1462))))</f>
        <v>0</v>
      </c>
      <c r="AT1462" s="31">
        <f>IF($I1423="n/a",0,IF(AT$4&lt;=$C1462,0,IF(SUM($C1462,$I1423)&gt;AT$4,$AH1434/$I1423,$AH1434-SUM($I1462:AS1462))))</f>
        <v>0</v>
      </c>
      <c r="AU1462" s="31">
        <f>IF($I1423="n/a",0,IF(AU$4&lt;=$C1462,0,IF(SUM($C1462,$I1423)&gt;AU$4,$AH1434/$I1423,$AH1434-SUM($I1462:AT1462))))</f>
        <v>0</v>
      </c>
      <c r="AV1462" s="31">
        <f>IF($I1423="n/a",0,IF(AV$4&lt;=$C1462,0,IF(SUM($C1462,$I1423)&gt;AV$4,$AH1434/$I1423,$AH1434-SUM($I1462:AU1462))))</f>
        <v>0</v>
      </c>
      <c r="AW1462" s="31">
        <f>IF($I1423="n/a",0,IF(AW$4&lt;=$C1462,0,IF(SUM($C1462,$I1423)&gt;AW$4,$AH1434/$I1423,$AH1434-SUM($I1462:AV1462))))</f>
        <v>0</v>
      </c>
      <c r="AX1462" s="31">
        <f>IF($I1423="n/a",0,IF(AX$4&lt;=$C1462,0,IF(SUM($C1462,$I1423)&gt;AX$4,$AH1434/$I1423,$AH1434-SUM($I1462:AW1462))))</f>
        <v>0</v>
      </c>
      <c r="AY1462" s="31">
        <f>IF($I1423="n/a",0,IF(AY$4&lt;=$C1462,0,IF(SUM($C1462,$I1423)&gt;AY$4,$AH1434/$I1423,$AH1434-SUM($I1462:AX1462))))</f>
        <v>0</v>
      </c>
      <c r="AZ1462" s="31">
        <f>IF($I1423="n/a",0,IF(AZ$4&lt;=$C1462,0,IF(SUM($C1462,$I1423)&gt;AZ$4,$AH1434/$I1423,$AH1434-SUM($I1462:AY1462))))</f>
        <v>0</v>
      </c>
      <c r="BA1462" s="31">
        <f>IF($I1423="n/a",0,IF(BA$4&lt;=$C1462,0,IF(SUM($C1462,$I1423)&gt;BA$4,$AH1434/$I1423,$AH1434-SUM($I1462:AZ1462))))</f>
        <v>0</v>
      </c>
      <c r="BB1462" s="31">
        <f>IF($I1423="n/a",0,IF(BB$4&lt;=$C1462,0,IF(SUM($C1462,$I1423)&gt;BB$4,$AH1434/$I1423,$AH1434-SUM($I1462:BA1462))))</f>
        <v>0</v>
      </c>
      <c r="BC1462" s="31">
        <f>IF($I1423="n/a",0,IF(BC$4&lt;=$C1462,0,IF(SUM($C1462,$I1423)&gt;BC$4,$AH1434/$I1423,$AH1434-SUM($I1462:BB1462))))</f>
        <v>0</v>
      </c>
      <c r="BD1462" s="31">
        <f>IF($I1423="n/a",0,IF(BD$4&lt;=$C1462,0,IF(SUM($C1462,$I1423)&gt;BD$4,$AH1434/$I1423,$AH1434-SUM($I1462:BC1462))))</f>
        <v>0</v>
      </c>
      <c r="BE1462" s="31">
        <f>IF($I1423="n/a",0,IF(BE$4&lt;=$C1462,0,IF(SUM($C1462,$I1423)&gt;BE$4,$AH1434/$I1423,$AH1434-SUM($I1462:BD1462))))</f>
        <v>0</v>
      </c>
      <c r="BF1462" s="31">
        <f>IF($I1423="n/a",0,IF(BF$4&lt;=$C1462,0,IF(SUM($C1462,$I1423)&gt;BF$4,$AH1434/$I1423,$AH1434-SUM($I1462:BE1462))))</f>
        <v>0</v>
      </c>
      <c r="BG1462" s="31">
        <f>IF($I1423="n/a",0,IF(BG$4&lt;=$C1462,0,IF(SUM($C1462,$I1423)&gt;BG$4,$AH1434/$I1423,$AH1434-SUM($I1462:BF1462))))</f>
        <v>0</v>
      </c>
      <c r="BH1462" s="31">
        <f>IF($I1423="n/a",0,IF(BH$4&lt;=$C1462,0,IF(SUM($C1462,$I1423)&gt;BH$4,$AH1434/$I1423,$AH1434-SUM($I1462:BG1462))))</f>
        <v>0</v>
      </c>
      <c r="BI1462" s="31">
        <f>IF($I1423="n/a",0,IF(BI$4&lt;=$C1462,0,IF(SUM($C1462,$I1423)&gt;BI$4,$AH1434/$I1423,$AH1434-SUM($I1462:BH1462))))</f>
        <v>0</v>
      </c>
      <c r="BJ1462" s="31">
        <f>IF($I1423="n/a",0,IF(BJ$4&lt;=$C1462,0,IF(SUM($C1462,$I1423)&gt;BJ$4,$AH1434/$I1423,$AH1434-SUM($I1462:BI1462))))</f>
        <v>0</v>
      </c>
      <c r="BK1462" s="31">
        <f>IF($I1423="n/a",0,IF(BK$4&lt;=$C1462,0,IF(SUM($C1462,$I1423)&gt;BK$4,$AH1434/$I1423,$AH1434-SUM($I1462:BJ1462))))</f>
        <v>0</v>
      </c>
      <c r="BL1462" s="31">
        <f>IF($I1423="n/a",0,IF(BL$4&lt;=$C1462,0,IF(SUM($C1462,$I1423)&gt;BL$4,$AH1434/$I1423,$AH1434-SUM($I1462:BK1462))))</f>
        <v>0</v>
      </c>
      <c r="BM1462" s="31">
        <f>IF($I1423="n/a",0,IF(BM$4&lt;=$C1462,0,IF(SUM($C1462,$I1423)&gt;BM$4,$AH1434/$I1423,$AH1434-SUM($I1462:BL1462))))</f>
        <v>0</v>
      </c>
      <c r="BN1462" s="31">
        <f>IF($I1423="n/a",0,IF(BN$4&lt;=$C1462,0,IF(SUM($C1462,$I1423)&gt;BN$4,$AH1434/$I1423,$AH1434-SUM($I1462:BM1462))))</f>
        <v>0</v>
      </c>
      <c r="BO1462" s="31">
        <f>IF($I1423="n/a",0,IF(BO$4&lt;=$C1462,0,IF(SUM($C1462,$I1423)&gt;BO$4,$AH1434/$I1423,$AH1434-SUM($I1462:BN1462))))</f>
        <v>0</v>
      </c>
      <c r="BP1462" s="31">
        <f>IF($I1423="n/a",0,IF(BP$4&lt;=$C1462,0,IF(SUM($C1462,$I1423)&gt;BP$4,$AH1434/$I1423,$AH1434-SUM($I1462:BO1462))))</f>
        <v>0</v>
      </c>
      <c r="BQ1462" s="31">
        <f>IF($I1423="n/a",0,IF(BQ$4&lt;=$C1462,0,IF(SUM($C1462,$I1423)&gt;BQ$4,$AH1434/$I1423,$AH1434-SUM($I1462:BP1462))))</f>
        <v>0</v>
      </c>
      <c r="BR1462" s="31">
        <f>IF($I1423="n/a",0,IF(BR$4&lt;=$C1462,0,IF(SUM($C1462,$I1423)&gt;BR$4,$AH1434/$I1423,$AH1434-SUM($I1462:BQ1462))))</f>
        <v>0</v>
      </c>
      <c r="BS1462" s="31">
        <f>IF($I1423="n/a",0,IF(BS$4&lt;=$C1462,0,IF(SUM($C1462,$I1423)&gt;BS$4,$AH1434/$I1423,$AH1434-SUM($I1462:BR1462))))</f>
        <v>0</v>
      </c>
      <c r="BT1462" s="31">
        <f>IF($I1423="n/a",0,IF(BT$4&lt;=$C1462,0,IF(SUM($C1462,$I1423)&gt;BT$4,$AH1434/$I1423,$AH1434-SUM($I1462:BS1462))))</f>
        <v>0</v>
      </c>
      <c r="BU1462" s="31">
        <f>IF($I1423="n/a",0,IF(BU$4&lt;=$C1462,0,IF(SUM($C1462,$I1423)&gt;BU$4,$AH1434/$I1423,$AH1434-SUM($I1462:BT1462))))</f>
        <v>0</v>
      </c>
      <c r="BV1462" s="31">
        <f>IF($I1423="n/a",0,IF(BV$4&lt;=$C1462,0,IF(SUM($C1462,$I1423)&gt;BV$4,$AH1434/$I1423,$AH1434-SUM($I1462:BU1462))))</f>
        <v>0</v>
      </c>
      <c r="BW1462" s="31">
        <f>IF($I1423="n/a",0,IF(BW$4&lt;=$C1462,0,IF(SUM($C1462,$I1423)&gt;BW$4,$AH1434/$I1423,$AH1434-SUM($I1462:BV1462))))</f>
        <v>0</v>
      </c>
      <c r="BX1462" s="31">
        <f>IF($I1423="n/a",0,IF(BX$4&lt;=$C1462,0,IF(SUM($C1462,$I1423)&gt;BX$4,$AH1434/$I1423,$AH1434-SUM($I1462:BW1462))))</f>
        <v>0</v>
      </c>
      <c r="BY1462" s="31">
        <f>IF($I1423="n/a",0,IF(BY$4&lt;=$C1462,0,IF(SUM($C1462,$I1423)&gt;BY$4,$AH1434/$I1423,$AH1434-SUM($I1462:BX1462))))</f>
        <v>0</v>
      </c>
      <c r="BZ1462" s="31">
        <f>IF($I1423="n/a",0,IF(BZ$4&lt;=$C1462,0,IF(SUM($C1462,$I1423)&gt;BZ$4,$AH1434/$I1423,$AH1434-SUM($I1462:BY1462))))</f>
        <v>0</v>
      </c>
      <c r="CA1462" s="31">
        <f>IF($I1423="n/a",0,IF(CA$4&lt;=$C1462,0,IF(SUM($C1462,$I1423)&gt;CA$4,$AH1434/$I1423,$AH1434-SUM($I1462:BZ1462))))</f>
        <v>0</v>
      </c>
      <c r="CB1462" s="31">
        <f>IF($I1423="n/a",0,IF(CB$4&lt;=$C1462,0,IF(SUM($C1462,$I1423)&gt;CB$4,$AH1434/$I1423,$AH1434-SUM($I1462:CA1462))))</f>
        <v>0</v>
      </c>
      <c r="CC1462" s="31">
        <f>IF($I1423="n/a",0,IF(CC$4&lt;=$C1462,0,IF(SUM($C1462,$I1423)&gt;CC$4,$AH1434/$I1423,$AH1434-SUM($I1462:CB1462))))</f>
        <v>0</v>
      </c>
      <c r="CD1462" s="31">
        <f>IF($I1423="n/a",0,IF(CD$4&lt;=$C1462,0,IF(SUM($C1462,$I1423)&gt;CD$4,$AH1434/$I1423,$AH1434-SUM($I1462:CC1462))))</f>
        <v>0</v>
      </c>
      <c r="CE1462" s="31">
        <f>IF($I1423="n/a",0,IF(CE$4&lt;=$C1462,0,IF(SUM($C1462,$I1423)&gt;CE$4,$AH1434/$I1423,$AH1434-SUM($I1462:CD1462))))</f>
        <v>0</v>
      </c>
      <c r="CF1462" s="31">
        <f>IF($I1423="n/a",0,IF(CF$4&lt;=$C1462,0,IF(SUM($C1462,$I1423)&gt;CF$4,$AH1434/$I1423,$AH1434-SUM($I1462:CE1462))))</f>
        <v>0</v>
      </c>
    </row>
    <row r="1463" spans="1:84" ht="12.75" customHeight="1">
      <c r="C1463" s="202">
        <v>2041</v>
      </c>
      <c r="D1463" s="21" t="s">
        <v>198</v>
      </c>
      <c r="E1463" s="21" t="s">
        <v>197</v>
      </c>
      <c r="I1463" s="31"/>
      <c r="J1463" s="31">
        <f>IF($I1423="n/a",0,IF(J$4&lt;=$C1463,0,IF(SUM($C1463,$I1423)&gt;J$4,$AI1434/$I1423,$AI1434-SUM($I1463:I1463))))</f>
        <v>0</v>
      </c>
      <c r="K1463" s="31">
        <f>IF($I1423="n/a",0,IF(K$4&lt;=$C1463,0,IF(SUM($C1463,$I1423)&gt;K$4,$AI1434/$I1423,$AI1434-SUM($I1463:J1463))))</f>
        <v>0</v>
      </c>
      <c r="L1463" s="31">
        <f>IF($I1423="n/a",0,IF(L$4&lt;=$C1463,0,IF(SUM($C1463,$I1423)&gt;L$4,$AI1434/$I1423,$AI1434-SUM($I1463:K1463))))</f>
        <v>0</v>
      </c>
      <c r="M1463" s="31">
        <f>IF($I1423="n/a",0,IF(M$4&lt;=$C1463,0,IF(SUM($C1463,$I1423)&gt;M$4,$AI1434/$I1423,$AI1434-SUM($I1463:L1463))))</f>
        <v>0</v>
      </c>
      <c r="N1463" s="31">
        <f>IF($I1423="n/a",0,IF(N$4&lt;=$C1463,0,IF(SUM($C1463,$I1423)&gt;N$4,$AI1434/$I1423,$AI1434-SUM($I1463:M1463))))</f>
        <v>0</v>
      </c>
      <c r="O1463" s="31">
        <f>IF($I1423="n/a",0,IF(O$4&lt;=$C1463,0,IF(SUM($C1463,$I1423)&gt;O$4,$AI1434/$I1423,$AI1434-SUM($I1463:N1463))))</f>
        <v>0</v>
      </c>
      <c r="P1463" s="31">
        <f>IF($I1423="n/a",0,IF(P$4&lt;=$C1463,0,IF(SUM($C1463,$I1423)&gt;P$4,$AI1434/$I1423,$AI1434-SUM($I1463:O1463))))</f>
        <v>0</v>
      </c>
      <c r="Q1463" s="31">
        <f>IF($I1423="n/a",0,IF(Q$4&lt;=$C1463,0,IF(SUM($C1463,$I1423)&gt;Q$4,$AI1434/$I1423,$AI1434-SUM($I1463:P1463))))</f>
        <v>0</v>
      </c>
      <c r="R1463" s="31">
        <f>IF($I1423="n/a",0,IF(R$4&lt;=$C1463,0,IF(SUM($C1463,$I1423)&gt;R$4,$AI1434/$I1423,$AI1434-SUM($I1463:Q1463))))</f>
        <v>0</v>
      </c>
      <c r="S1463" s="31">
        <f>IF($I1423="n/a",0,IF(S$4&lt;=$C1463,0,IF(SUM($C1463,$I1423)&gt;S$4,$AI1434/$I1423,$AI1434-SUM($I1463:R1463))))</f>
        <v>0</v>
      </c>
      <c r="T1463" s="31">
        <f>IF($I1423="n/a",0,IF(T$4&lt;=$C1463,0,IF(SUM($C1463,$I1423)&gt;T$4,$AI1434/$I1423,$AI1434-SUM($I1463:S1463))))</f>
        <v>0</v>
      </c>
      <c r="U1463" s="31">
        <f>IF($I1423="n/a",0,IF(U$4&lt;=$C1463,0,IF(SUM($C1463,$I1423)&gt;U$4,$AI1434/$I1423,$AI1434-SUM($I1463:T1463))))</f>
        <v>0</v>
      </c>
      <c r="V1463" s="31">
        <f>IF($I1423="n/a",0,IF(V$4&lt;=$C1463,0,IF(SUM($C1463,$I1423)&gt;V$4,$AI1434/$I1423,$AI1434-SUM($I1463:U1463))))</f>
        <v>0</v>
      </c>
      <c r="W1463" s="31">
        <f>IF($I1423="n/a",0,IF(W$4&lt;=$C1463,0,IF(SUM($C1463,$I1423)&gt;W$4,$AI1434/$I1423,$AI1434-SUM($I1463:V1463))))</f>
        <v>0</v>
      </c>
      <c r="X1463" s="31">
        <f>IF($I1423="n/a",0,IF(X$4&lt;=$C1463,0,IF(SUM($C1463,$I1423)&gt;X$4,$AI1434/$I1423,$AI1434-SUM($I1463:W1463))))</f>
        <v>0</v>
      </c>
      <c r="Y1463" s="31">
        <f>IF($I1423="n/a",0,IF(Y$4&lt;=$C1463,0,IF(SUM($C1463,$I1423)&gt;Y$4,$AI1434/$I1423,$AI1434-SUM($I1463:X1463))))</f>
        <v>0</v>
      </c>
      <c r="Z1463" s="31">
        <f>IF($I1423="n/a",0,IF(Z$4&lt;=$C1463,0,IF(SUM($C1463,$I1423)&gt;Z$4,$AI1434/$I1423,$AI1434-SUM($I1463:Y1463))))</f>
        <v>0</v>
      </c>
      <c r="AA1463" s="31">
        <f>IF($I1423="n/a",0,IF(AA$4&lt;=$C1463,0,IF(SUM($C1463,$I1423)&gt;AA$4,$AI1434/$I1423,$AI1434-SUM($I1463:Z1463))))</f>
        <v>0</v>
      </c>
      <c r="AB1463" s="31">
        <f>IF($I1423="n/a",0,IF(AB$4&lt;=$C1463,0,IF(SUM($C1463,$I1423)&gt;AB$4,$AI1434/$I1423,$AI1434-SUM($I1463:AA1463))))</f>
        <v>0</v>
      </c>
      <c r="AC1463" s="31">
        <f>IF($I1423="n/a",0,IF(AC$4&lt;=$C1463,0,IF(SUM($C1463,$I1423)&gt;AC$4,$AI1434/$I1423,$AI1434-SUM($I1463:AB1463))))</f>
        <v>0</v>
      </c>
      <c r="AD1463" s="31">
        <f>IF($I1423="n/a",0,IF(AD$4&lt;=$C1463,0,IF(SUM($C1463,$I1423)&gt;AD$4,$AI1434/$I1423,$AI1434-SUM($I1463:AC1463))))</f>
        <v>0</v>
      </c>
      <c r="AE1463" s="31">
        <f>IF($I1423="n/a",0,IF(AE$4&lt;=$C1463,0,IF(SUM($C1463,$I1423)&gt;AE$4,$AI1434/$I1423,$AI1434-SUM($I1463:AD1463))))</f>
        <v>0</v>
      </c>
      <c r="AF1463" s="31">
        <f>IF($I1423="n/a",0,IF(AF$4&lt;=$C1463,0,IF(SUM($C1463,$I1423)&gt;AF$4,$AI1434/$I1423,$AI1434-SUM($I1463:AE1463))))</f>
        <v>0</v>
      </c>
      <c r="AG1463" s="31">
        <f>IF($I1423="n/a",0,IF(AG$4&lt;=$C1463,0,IF(SUM($C1463,$I1423)&gt;AG$4,$AI1434/$I1423,$AI1434-SUM($I1463:AF1463))))</f>
        <v>0</v>
      </c>
      <c r="AH1463" s="31">
        <f>IF($I1423="n/a",0,IF(AH$4&lt;=$C1463,0,IF(SUM($C1463,$I1423)&gt;AH$4,$AI1434/$I1423,$AI1434-SUM($I1463:AG1463))))</f>
        <v>0</v>
      </c>
      <c r="AI1463" s="31">
        <f>IF($I1423="n/a",0,IF(AI$4&lt;=$C1463,0,IF(SUM($C1463,$I1423)&gt;AI$4,$AI1434/$I1423,$AI1434-SUM($I1463:AH1463))))</f>
        <v>0</v>
      </c>
      <c r="AJ1463" s="31">
        <f>IF($I1423="n/a",0,IF(AJ$4&lt;=$C1463,0,IF(SUM($C1463,$I1423)&gt;AJ$4,$AI1434/$I1423,$AI1434-SUM($I1463:AI1463))))</f>
        <v>0</v>
      </c>
      <c r="AK1463" s="31">
        <f>IF($I1423="n/a",0,IF(AK$4&lt;=$C1463,0,IF(SUM($C1463,$I1423)&gt;AK$4,$AI1434/$I1423,$AI1434-SUM($I1463:AJ1463))))</f>
        <v>0</v>
      </c>
      <c r="AL1463" s="31">
        <f>IF($I1423="n/a",0,IF(AL$4&lt;=$C1463,0,IF(SUM($C1463,$I1423)&gt;AL$4,$AI1434/$I1423,$AI1434-SUM($I1463:AK1463))))</f>
        <v>0</v>
      </c>
      <c r="AM1463" s="31">
        <f>IF($I1423="n/a",0,IF(AM$4&lt;=$C1463,0,IF(SUM($C1463,$I1423)&gt;AM$4,$AI1434/$I1423,$AI1434-SUM($I1463:AL1463))))</f>
        <v>0</v>
      </c>
      <c r="AN1463" s="31">
        <f>IF($I1423="n/a",0,IF(AN$4&lt;=$C1463,0,IF(SUM($C1463,$I1423)&gt;AN$4,$AI1434/$I1423,$AI1434-SUM($I1463:AM1463))))</f>
        <v>0</v>
      </c>
      <c r="AO1463" s="31">
        <f>IF($I1423="n/a",0,IF(AO$4&lt;=$C1463,0,IF(SUM($C1463,$I1423)&gt;AO$4,$AI1434/$I1423,$AI1434-SUM($I1463:AN1463))))</f>
        <v>0</v>
      </c>
      <c r="AP1463" s="31">
        <f>IF($I1423="n/a",0,IF(AP$4&lt;=$C1463,0,IF(SUM($C1463,$I1423)&gt;AP$4,$AI1434/$I1423,$AI1434-SUM($I1463:AO1463))))</f>
        <v>0</v>
      </c>
      <c r="AQ1463" s="31">
        <f>IF($I1423="n/a",0,IF(AQ$4&lt;=$C1463,0,IF(SUM($C1463,$I1423)&gt;AQ$4,$AI1434/$I1423,$AI1434-SUM($I1463:AP1463))))</f>
        <v>0</v>
      </c>
      <c r="AR1463" s="31">
        <f>IF($I1423="n/a",0,IF(AR$4&lt;=$C1463,0,IF(SUM($C1463,$I1423)&gt;AR$4,$AI1434/$I1423,$AI1434-SUM($I1463:AQ1463))))</f>
        <v>0</v>
      </c>
      <c r="AS1463" s="31">
        <f>IF($I1423="n/a",0,IF(AS$4&lt;=$C1463,0,IF(SUM($C1463,$I1423)&gt;AS$4,$AI1434/$I1423,$AI1434-SUM($I1463:AR1463))))</f>
        <v>0</v>
      </c>
      <c r="AT1463" s="31">
        <f>IF($I1423="n/a",0,IF(AT$4&lt;=$C1463,0,IF(SUM($C1463,$I1423)&gt;AT$4,$AI1434/$I1423,$AI1434-SUM($I1463:AS1463))))</f>
        <v>0</v>
      </c>
      <c r="AU1463" s="31">
        <f>IF($I1423="n/a",0,IF(AU$4&lt;=$C1463,0,IF(SUM($C1463,$I1423)&gt;AU$4,$AI1434/$I1423,$AI1434-SUM($I1463:AT1463))))</f>
        <v>0</v>
      </c>
      <c r="AV1463" s="31">
        <f>IF($I1423="n/a",0,IF(AV$4&lt;=$C1463,0,IF(SUM($C1463,$I1423)&gt;AV$4,$AI1434/$I1423,$AI1434-SUM($I1463:AU1463))))</f>
        <v>0</v>
      </c>
      <c r="AW1463" s="31">
        <f>IF($I1423="n/a",0,IF(AW$4&lt;=$C1463,0,IF(SUM($C1463,$I1423)&gt;AW$4,$AI1434/$I1423,$AI1434-SUM($I1463:AV1463))))</f>
        <v>0</v>
      </c>
      <c r="AX1463" s="31">
        <f>IF($I1423="n/a",0,IF(AX$4&lt;=$C1463,0,IF(SUM($C1463,$I1423)&gt;AX$4,$AI1434/$I1423,$AI1434-SUM($I1463:AW1463))))</f>
        <v>0</v>
      </c>
      <c r="AY1463" s="31">
        <f>IF($I1423="n/a",0,IF(AY$4&lt;=$C1463,0,IF(SUM($C1463,$I1423)&gt;AY$4,$AI1434/$I1423,$AI1434-SUM($I1463:AX1463))))</f>
        <v>0</v>
      </c>
      <c r="AZ1463" s="31">
        <f>IF($I1423="n/a",0,IF(AZ$4&lt;=$C1463,0,IF(SUM($C1463,$I1423)&gt;AZ$4,$AI1434/$I1423,$AI1434-SUM($I1463:AY1463))))</f>
        <v>0</v>
      </c>
      <c r="BA1463" s="31">
        <f>IF($I1423="n/a",0,IF(BA$4&lt;=$C1463,0,IF(SUM($C1463,$I1423)&gt;BA$4,$AI1434/$I1423,$AI1434-SUM($I1463:AZ1463))))</f>
        <v>0</v>
      </c>
      <c r="BB1463" s="31">
        <f>IF($I1423="n/a",0,IF(BB$4&lt;=$C1463,0,IF(SUM($C1463,$I1423)&gt;BB$4,$AI1434/$I1423,$AI1434-SUM($I1463:BA1463))))</f>
        <v>0</v>
      </c>
      <c r="BC1463" s="31">
        <f>IF($I1423="n/a",0,IF(BC$4&lt;=$C1463,0,IF(SUM($C1463,$I1423)&gt;BC$4,$AI1434/$I1423,$AI1434-SUM($I1463:BB1463))))</f>
        <v>0</v>
      </c>
      <c r="BD1463" s="31">
        <f>IF($I1423="n/a",0,IF(BD$4&lt;=$C1463,0,IF(SUM($C1463,$I1423)&gt;BD$4,$AI1434/$I1423,$AI1434-SUM($I1463:BC1463))))</f>
        <v>0</v>
      </c>
      <c r="BE1463" s="31">
        <f>IF($I1423="n/a",0,IF(BE$4&lt;=$C1463,0,IF(SUM($C1463,$I1423)&gt;BE$4,$AI1434/$I1423,$AI1434-SUM($I1463:BD1463))))</f>
        <v>0</v>
      </c>
      <c r="BF1463" s="31">
        <f>IF($I1423="n/a",0,IF(BF$4&lt;=$C1463,0,IF(SUM($C1463,$I1423)&gt;BF$4,$AI1434/$I1423,$AI1434-SUM($I1463:BE1463))))</f>
        <v>0</v>
      </c>
      <c r="BG1463" s="31">
        <f>IF($I1423="n/a",0,IF(BG$4&lt;=$C1463,0,IF(SUM($C1463,$I1423)&gt;BG$4,$AI1434/$I1423,$AI1434-SUM($I1463:BF1463))))</f>
        <v>0</v>
      </c>
      <c r="BH1463" s="31">
        <f>IF($I1423="n/a",0,IF(BH$4&lt;=$C1463,0,IF(SUM($C1463,$I1423)&gt;BH$4,$AI1434/$I1423,$AI1434-SUM($I1463:BG1463))))</f>
        <v>0</v>
      </c>
      <c r="BI1463" s="31">
        <f>IF($I1423="n/a",0,IF(BI$4&lt;=$C1463,0,IF(SUM($C1463,$I1423)&gt;BI$4,$AI1434/$I1423,$AI1434-SUM($I1463:BH1463))))</f>
        <v>0</v>
      </c>
      <c r="BJ1463" s="31">
        <f>IF($I1423="n/a",0,IF(BJ$4&lt;=$C1463,0,IF(SUM($C1463,$I1423)&gt;BJ$4,$AI1434/$I1423,$AI1434-SUM($I1463:BI1463))))</f>
        <v>0</v>
      </c>
      <c r="BK1463" s="31">
        <f>IF($I1423="n/a",0,IF(BK$4&lt;=$C1463,0,IF(SUM($C1463,$I1423)&gt;BK$4,$AI1434/$I1423,$AI1434-SUM($I1463:BJ1463))))</f>
        <v>0</v>
      </c>
      <c r="BL1463" s="31">
        <f>IF($I1423="n/a",0,IF(BL$4&lt;=$C1463,0,IF(SUM($C1463,$I1423)&gt;BL$4,$AI1434/$I1423,$AI1434-SUM($I1463:BK1463))))</f>
        <v>0</v>
      </c>
      <c r="BM1463" s="31">
        <f>IF($I1423="n/a",0,IF(BM$4&lt;=$C1463,0,IF(SUM($C1463,$I1423)&gt;BM$4,$AI1434/$I1423,$AI1434-SUM($I1463:BL1463))))</f>
        <v>0</v>
      </c>
      <c r="BN1463" s="31">
        <f>IF($I1423="n/a",0,IF(BN$4&lt;=$C1463,0,IF(SUM($C1463,$I1423)&gt;BN$4,$AI1434/$I1423,$AI1434-SUM($I1463:BM1463))))</f>
        <v>0</v>
      </c>
      <c r="BO1463" s="31">
        <f>IF($I1423="n/a",0,IF(BO$4&lt;=$C1463,0,IF(SUM($C1463,$I1423)&gt;BO$4,$AI1434/$I1423,$AI1434-SUM($I1463:BN1463))))</f>
        <v>0</v>
      </c>
      <c r="BP1463" s="31">
        <f>IF($I1423="n/a",0,IF(BP$4&lt;=$C1463,0,IF(SUM($C1463,$I1423)&gt;BP$4,$AI1434/$I1423,$AI1434-SUM($I1463:BO1463))))</f>
        <v>0</v>
      </c>
      <c r="BQ1463" s="31">
        <f>IF($I1423="n/a",0,IF(BQ$4&lt;=$C1463,0,IF(SUM($C1463,$I1423)&gt;BQ$4,$AI1434/$I1423,$AI1434-SUM($I1463:BP1463))))</f>
        <v>0</v>
      </c>
      <c r="BR1463" s="31">
        <f>IF($I1423="n/a",0,IF(BR$4&lt;=$C1463,0,IF(SUM($C1463,$I1423)&gt;BR$4,$AI1434/$I1423,$AI1434-SUM($I1463:BQ1463))))</f>
        <v>0</v>
      </c>
      <c r="BS1463" s="31">
        <f>IF($I1423="n/a",0,IF(BS$4&lt;=$C1463,0,IF(SUM($C1463,$I1423)&gt;BS$4,$AI1434/$I1423,$AI1434-SUM($I1463:BR1463))))</f>
        <v>0</v>
      </c>
      <c r="BT1463" s="31">
        <f>IF($I1423="n/a",0,IF(BT$4&lt;=$C1463,0,IF(SUM($C1463,$I1423)&gt;BT$4,$AI1434/$I1423,$AI1434-SUM($I1463:BS1463))))</f>
        <v>0</v>
      </c>
      <c r="BU1463" s="31">
        <f>IF($I1423="n/a",0,IF(BU$4&lt;=$C1463,0,IF(SUM($C1463,$I1423)&gt;BU$4,$AI1434/$I1423,$AI1434-SUM($I1463:BT1463))))</f>
        <v>0</v>
      </c>
      <c r="BV1463" s="31">
        <f>IF($I1423="n/a",0,IF(BV$4&lt;=$C1463,0,IF(SUM($C1463,$I1423)&gt;BV$4,$AI1434/$I1423,$AI1434-SUM($I1463:BU1463))))</f>
        <v>0</v>
      </c>
      <c r="BW1463" s="31">
        <f>IF($I1423="n/a",0,IF(BW$4&lt;=$C1463,0,IF(SUM($C1463,$I1423)&gt;BW$4,$AI1434/$I1423,$AI1434-SUM($I1463:BV1463))))</f>
        <v>0</v>
      </c>
      <c r="BX1463" s="31">
        <f>IF($I1423="n/a",0,IF(BX$4&lt;=$C1463,0,IF(SUM($C1463,$I1423)&gt;BX$4,$AI1434/$I1423,$AI1434-SUM($I1463:BW1463))))</f>
        <v>0</v>
      </c>
      <c r="BY1463" s="31">
        <f>IF($I1423="n/a",0,IF(BY$4&lt;=$C1463,0,IF(SUM($C1463,$I1423)&gt;BY$4,$AI1434/$I1423,$AI1434-SUM($I1463:BX1463))))</f>
        <v>0</v>
      </c>
      <c r="BZ1463" s="31">
        <f>IF($I1423="n/a",0,IF(BZ$4&lt;=$C1463,0,IF(SUM($C1463,$I1423)&gt;BZ$4,$AI1434/$I1423,$AI1434-SUM($I1463:BY1463))))</f>
        <v>0</v>
      </c>
      <c r="CA1463" s="31">
        <f>IF($I1423="n/a",0,IF(CA$4&lt;=$C1463,0,IF(SUM($C1463,$I1423)&gt;CA$4,$AI1434/$I1423,$AI1434-SUM($I1463:BZ1463))))</f>
        <v>0</v>
      </c>
      <c r="CB1463" s="31">
        <f>IF($I1423="n/a",0,IF(CB$4&lt;=$C1463,0,IF(SUM($C1463,$I1423)&gt;CB$4,$AI1434/$I1423,$AI1434-SUM($I1463:CA1463))))</f>
        <v>0</v>
      </c>
      <c r="CC1463" s="31">
        <f>IF($I1423="n/a",0,IF(CC$4&lt;=$C1463,0,IF(SUM($C1463,$I1423)&gt;CC$4,$AI1434/$I1423,$AI1434-SUM($I1463:CB1463))))</f>
        <v>0</v>
      </c>
      <c r="CD1463" s="31">
        <f>IF($I1423="n/a",0,IF(CD$4&lt;=$C1463,0,IF(SUM($C1463,$I1423)&gt;CD$4,$AI1434/$I1423,$AI1434-SUM($I1463:CC1463))))</f>
        <v>0</v>
      </c>
      <c r="CE1463" s="31">
        <f>IF($I1423="n/a",0,IF(CE$4&lt;=$C1463,0,IF(SUM($C1463,$I1423)&gt;CE$4,$AI1434/$I1423,$AI1434-SUM($I1463:CD1463))))</f>
        <v>0</v>
      </c>
      <c r="CF1463" s="31">
        <f>IF($I1423="n/a",0,IF(CF$4&lt;=$C1463,0,IF(SUM($C1463,$I1423)&gt;CF$4,$AI1434/$I1423,$AI1434-SUM($I1463:CE1463))))</f>
        <v>0</v>
      </c>
    </row>
    <row r="1464" spans="1:84" ht="12.75" customHeight="1">
      <c r="C1464" s="202">
        <v>2042</v>
      </c>
      <c r="D1464" s="21" t="s">
        <v>199</v>
      </c>
      <c r="E1464" s="21" t="s">
        <v>197</v>
      </c>
      <c r="I1464" s="31"/>
      <c r="J1464" s="31">
        <f>IF($I1423="n/a",0,IF(J$4&lt;=$C1464,0,IF(SUM($C1464,$I1423)&gt;J$4,$AJ1434/$I1423,$AJ1434-SUM($I1464:I1464))))</f>
        <v>0</v>
      </c>
      <c r="K1464" s="31">
        <f>IF($I1423="n/a",0,IF(K$4&lt;=$C1464,0,IF(SUM($C1464,$I1423)&gt;K$4,$AJ1434/$I1423,$AJ1434-SUM($I1464:J1464))))</f>
        <v>0</v>
      </c>
      <c r="L1464" s="31">
        <f>IF($I1423="n/a",0,IF(L$4&lt;=$C1464,0,IF(SUM($C1464,$I1423)&gt;L$4,$AJ1434/$I1423,$AJ1434-SUM($I1464:K1464))))</f>
        <v>0</v>
      </c>
      <c r="M1464" s="31">
        <f>IF($I1423="n/a",0,IF(M$4&lt;=$C1464,0,IF(SUM($C1464,$I1423)&gt;M$4,$AJ1434/$I1423,$AJ1434-SUM($I1464:L1464))))</f>
        <v>0</v>
      </c>
      <c r="N1464" s="31">
        <f>IF($I1423="n/a",0,IF(N$4&lt;=$C1464,0,IF(SUM($C1464,$I1423)&gt;N$4,$AJ1434/$I1423,$AJ1434-SUM($I1464:M1464))))</f>
        <v>0</v>
      </c>
      <c r="O1464" s="31">
        <f>IF($I1423="n/a",0,IF(O$4&lt;=$C1464,0,IF(SUM($C1464,$I1423)&gt;O$4,$AJ1434/$I1423,$AJ1434-SUM($I1464:N1464))))</f>
        <v>0</v>
      </c>
      <c r="P1464" s="31">
        <f>IF($I1423="n/a",0,IF(P$4&lt;=$C1464,0,IF(SUM($C1464,$I1423)&gt;P$4,$AJ1434/$I1423,$AJ1434-SUM($I1464:O1464))))</f>
        <v>0</v>
      </c>
      <c r="Q1464" s="31">
        <f>IF($I1423="n/a",0,IF(Q$4&lt;=$C1464,0,IF(SUM($C1464,$I1423)&gt;Q$4,$AJ1434/$I1423,$AJ1434-SUM($I1464:P1464))))</f>
        <v>0</v>
      </c>
      <c r="R1464" s="31">
        <f>IF($I1423="n/a",0,IF(R$4&lt;=$C1464,0,IF(SUM($C1464,$I1423)&gt;R$4,$AJ1434/$I1423,$AJ1434-SUM($I1464:Q1464))))</f>
        <v>0</v>
      </c>
      <c r="S1464" s="31">
        <f>IF($I1423="n/a",0,IF(S$4&lt;=$C1464,0,IF(SUM($C1464,$I1423)&gt;S$4,$AJ1434/$I1423,$AJ1434-SUM($I1464:R1464))))</f>
        <v>0</v>
      </c>
      <c r="T1464" s="31">
        <f>IF($I1423="n/a",0,IF(T$4&lt;=$C1464,0,IF(SUM($C1464,$I1423)&gt;T$4,$AJ1434/$I1423,$AJ1434-SUM($I1464:S1464))))</f>
        <v>0</v>
      </c>
      <c r="U1464" s="31">
        <f>IF($I1423="n/a",0,IF(U$4&lt;=$C1464,0,IF(SUM($C1464,$I1423)&gt;U$4,$AJ1434/$I1423,$AJ1434-SUM($I1464:T1464))))</f>
        <v>0</v>
      </c>
      <c r="V1464" s="31">
        <f>IF($I1423="n/a",0,IF(V$4&lt;=$C1464,0,IF(SUM($C1464,$I1423)&gt;V$4,$AJ1434/$I1423,$AJ1434-SUM($I1464:U1464))))</f>
        <v>0</v>
      </c>
      <c r="W1464" s="31">
        <f>IF($I1423="n/a",0,IF(W$4&lt;=$C1464,0,IF(SUM($C1464,$I1423)&gt;W$4,$AJ1434/$I1423,$AJ1434-SUM($I1464:V1464))))</f>
        <v>0</v>
      </c>
      <c r="X1464" s="31">
        <f>IF($I1423="n/a",0,IF(X$4&lt;=$C1464,0,IF(SUM($C1464,$I1423)&gt;X$4,$AJ1434/$I1423,$AJ1434-SUM($I1464:W1464))))</f>
        <v>0</v>
      </c>
      <c r="Y1464" s="31">
        <f>IF($I1423="n/a",0,IF(Y$4&lt;=$C1464,0,IF(SUM($C1464,$I1423)&gt;Y$4,$AJ1434/$I1423,$AJ1434-SUM($I1464:X1464))))</f>
        <v>0</v>
      </c>
      <c r="Z1464" s="31">
        <f>IF($I1423="n/a",0,IF(Z$4&lt;=$C1464,0,IF(SUM($C1464,$I1423)&gt;Z$4,$AJ1434/$I1423,$AJ1434-SUM($I1464:Y1464))))</f>
        <v>0</v>
      </c>
      <c r="AA1464" s="31">
        <f>IF($I1423="n/a",0,IF(AA$4&lt;=$C1464,0,IF(SUM($C1464,$I1423)&gt;AA$4,$AJ1434/$I1423,$AJ1434-SUM($I1464:Z1464))))</f>
        <v>0</v>
      </c>
      <c r="AB1464" s="31">
        <f>IF($I1423="n/a",0,IF(AB$4&lt;=$C1464,0,IF(SUM($C1464,$I1423)&gt;AB$4,$AJ1434/$I1423,$AJ1434-SUM($I1464:AA1464))))</f>
        <v>0</v>
      </c>
      <c r="AC1464" s="31">
        <f>IF($I1423="n/a",0,IF(AC$4&lt;=$C1464,0,IF(SUM($C1464,$I1423)&gt;AC$4,$AJ1434/$I1423,$AJ1434-SUM($I1464:AB1464))))</f>
        <v>0</v>
      </c>
      <c r="AD1464" s="31">
        <f>IF($I1423="n/a",0,IF(AD$4&lt;=$C1464,0,IF(SUM($C1464,$I1423)&gt;AD$4,$AJ1434/$I1423,$AJ1434-SUM($I1464:AC1464))))</f>
        <v>0</v>
      </c>
      <c r="AE1464" s="31">
        <f>IF($I1423="n/a",0,IF(AE$4&lt;=$C1464,0,IF(SUM($C1464,$I1423)&gt;AE$4,$AJ1434/$I1423,$AJ1434-SUM($I1464:AD1464))))</f>
        <v>0</v>
      </c>
      <c r="AF1464" s="31">
        <f>IF($I1423="n/a",0,IF(AF$4&lt;=$C1464,0,IF(SUM($C1464,$I1423)&gt;AF$4,$AJ1434/$I1423,$AJ1434-SUM($I1464:AE1464))))</f>
        <v>0</v>
      </c>
      <c r="AG1464" s="31">
        <f>IF($I1423="n/a",0,IF(AG$4&lt;=$C1464,0,IF(SUM($C1464,$I1423)&gt;AG$4,$AJ1434/$I1423,$AJ1434-SUM($I1464:AF1464))))</f>
        <v>0</v>
      </c>
      <c r="AH1464" s="31">
        <f>IF($I1423="n/a",0,IF(AH$4&lt;=$C1464,0,IF(SUM($C1464,$I1423)&gt;AH$4,$AJ1434/$I1423,$AJ1434-SUM($I1464:AG1464))))</f>
        <v>0</v>
      </c>
      <c r="AI1464" s="31">
        <f>IF($I1423="n/a",0,IF(AI$4&lt;=$C1464,0,IF(SUM($C1464,$I1423)&gt;AI$4,$AJ1434/$I1423,$AJ1434-SUM($I1464:AH1464))))</f>
        <v>0</v>
      </c>
      <c r="AJ1464" s="31">
        <f>IF($I1423="n/a",0,IF(AJ$4&lt;=$C1464,0,IF(SUM($C1464,$I1423)&gt;AJ$4,$AJ1434/$I1423,$AJ1434-SUM($I1464:AI1464))))</f>
        <v>0</v>
      </c>
      <c r="AK1464" s="31">
        <f>IF($I1423="n/a",0,IF(AK$4&lt;=$C1464,0,IF(SUM($C1464,$I1423)&gt;AK$4,$AJ1434/$I1423,$AJ1434-SUM($I1464:AJ1464))))</f>
        <v>0</v>
      </c>
      <c r="AL1464" s="31">
        <f>IF($I1423="n/a",0,IF(AL$4&lt;=$C1464,0,IF(SUM($C1464,$I1423)&gt;AL$4,$AJ1434/$I1423,$AJ1434-SUM($I1464:AK1464))))</f>
        <v>0</v>
      </c>
      <c r="AM1464" s="31">
        <f>IF($I1423="n/a",0,IF(AM$4&lt;=$C1464,0,IF(SUM($C1464,$I1423)&gt;AM$4,$AJ1434/$I1423,$AJ1434-SUM($I1464:AL1464))))</f>
        <v>0</v>
      </c>
      <c r="AN1464" s="31">
        <f>IF($I1423="n/a",0,IF(AN$4&lt;=$C1464,0,IF(SUM($C1464,$I1423)&gt;AN$4,$AJ1434/$I1423,$AJ1434-SUM($I1464:AM1464))))</f>
        <v>0</v>
      </c>
      <c r="AO1464" s="31">
        <f>IF($I1423="n/a",0,IF(AO$4&lt;=$C1464,0,IF(SUM($C1464,$I1423)&gt;AO$4,$AJ1434/$I1423,$AJ1434-SUM($I1464:AN1464))))</f>
        <v>0</v>
      </c>
      <c r="AP1464" s="31">
        <f>IF($I1423="n/a",0,IF(AP$4&lt;=$C1464,0,IF(SUM($C1464,$I1423)&gt;AP$4,$AJ1434/$I1423,$AJ1434-SUM($I1464:AO1464))))</f>
        <v>0</v>
      </c>
      <c r="AQ1464" s="31">
        <f>IF($I1423="n/a",0,IF(AQ$4&lt;=$C1464,0,IF(SUM($C1464,$I1423)&gt;AQ$4,$AJ1434/$I1423,$AJ1434-SUM($I1464:AP1464))))</f>
        <v>0</v>
      </c>
      <c r="AR1464" s="31">
        <f>IF($I1423="n/a",0,IF(AR$4&lt;=$C1464,0,IF(SUM($C1464,$I1423)&gt;AR$4,$AJ1434/$I1423,$AJ1434-SUM($I1464:AQ1464))))</f>
        <v>0</v>
      </c>
      <c r="AS1464" s="31">
        <f>IF($I1423="n/a",0,IF(AS$4&lt;=$C1464,0,IF(SUM($C1464,$I1423)&gt;AS$4,$AJ1434/$I1423,$AJ1434-SUM($I1464:AR1464))))</f>
        <v>0</v>
      </c>
      <c r="AT1464" s="31">
        <f>IF($I1423="n/a",0,IF(AT$4&lt;=$C1464,0,IF(SUM($C1464,$I1423)&gt;AT$4,$AJ1434/$I1423,$AJ1434-SUM($I1464:AS1464))))</f>
        <v>0</v>
      </c>
      <c r="AU1464" s="31">
        <f>IF($I1423="n/a",0,IF(AU$4&lt;=$C1464,0,IF(SUM($C1464,$I1423)&gt;AU$4,$AJ1434/$I1423,$AJ1434-SUM($I1464:AT1464))))</f>
        <v>0</v>
      </c>
      <c r="AV1464" s="31">
        <f>IF($I1423="n/a",0,IF(AV$4&lt;=$C1464,0,IF(SUM($C1464,$I1423)&gt;AV$4,$AJ1434/$I1423,$AJ1434-SUM($I1464:AU1464))))</f>
        <v>0</v>
      </c>
      <c r="AW1464" s="31">
        <f>IF($I1423="n/a",0,IF(AW$4&lt;=$C1464,0,IF(SUM($C1464,$I1423)&gt;AW$4,$AJ1434/$I1423,$AJ1434-SUM($I1464:AV1464))))</f>
        <v>0</v>
      </c>
      <c r="AX1464" s="31">
        <f>IF($I1423="n/a",0,IF(AX$4&lt;=$C1464,0,IF(SUM($C1464,$I1423)&gt;AX$4,$AJ1434/$I1423,$AJ1434-SUM($I1464:AW1464))))</f>
        <v>0</v>
      </c>
      <c r="AY1464" s="31">
        <f>IF($I1423="n/a",0,IF(AY$4&lt;=$C1464,0,IF(SUM($C1464,$I1423)&gt;AY$4,$AJ1434/$I1423,$AJ1434-SUM($I1464:AX1464))))</f>
        <v>0</v>
      </c>
      <c r="AZ1464" s="31">
        <f>IF($I1423="n/a",0,IF(AZ$4&lt;=$C1464,0,IF(SUM($C1464,$I1423)&gt;AZ$4,$AJ1434/$I1423,$AJ1434-SUM($I1464:AY1464))))</f>
        <v>0</v>
      </c>
      <c r="BA1464" s="31">
        <f>IF($I1423="n/a",0,IF(BA$4&lt;=$C1464,0,IF(SUM($C1464,$I1423)&gt;BA$4,$AJ1434/$I1423,$AJ1434-SUM($I1464:AZ1464))))</f>
        <v>0</v>
      </c>
      <c r="BB1464" s="31">
        <f>IF($I1423="n/a",0,IF(BB$4&lt;=$C1464,0,IF(SUM($C1464,$I1423)&gt;BB$4,$AJ1434/$I1423,$AJ1434-SUM($I1464:BA1464))))</f>
        <v>0</v>
      </c>
      <c r="BC1464" s="31">
        <f>IF($I1423="n/a",0,IF(BC$4&lt;=$C1464,0,IF(SUM($C1464,$I1423)&gt;BC$4,$AJ1434/$I1423,$AJ1434-SUM($I1464:BB1464))))</f>
        <v>0</v>
      </c>
      <c r="BD1464" s="31">
        <f>IF($I1423="n/a",0,IF(BD$4&lt;=$C1464,0,IF(SUM($C1464,$I1423)&gt;BD$4,$AJ1434/$I1423,$AJ1434-SUM($I1464:BC1464))))</f>
        <v>0</v>
      </c>
      <c r="BE1464" s="31">
        <f>IF($I1423="n/a",0,IF(BE$4&lt;=$C1464,0,IF(SUM($C1464,$I1423)&gt;BE$4,$AJ1434/$I1423,$AJ1434-SUM($I1464:BD1464))))</f>
        <v>0</v>
      </c>
      <c r="BF1464" s="31">
        <f>IF($I1423="n/a",0,IF(BF$4&lt;=$C1464,0,IF(SUM($C1464,$I1423)&gt;BF$4,$AJ1434/$I1423,$AJ1434-SUM($I1464:BE1464))))</f>
        <v>0</v>
      </c>
      <c r="BG1464" s="31">
        <f>IF($I1423="n/a",0,IF(BG$4&lt;=$C1464,0,IF(SUM($C1464,$I1423)&gt;BG$4,$AJ1434/$I1423,$AJ1434-SUM($I1464:BF1464))))</f>
        <v>0</v>
      </c>
      <c r="BH1464" s="31">
        <f>IF($I1423="n/a",0,IF(BH$4&lt;=$C1464,0,IF(SUM($C1464,$I1423)&gt;BH$4,$AJ1434/$I1423,$AJ1434-SUM($I1464:BG1464))))</f>
        <v>0</v>
      </c>
      <c r="BI1464" s="31">
        <f>IF($I1423="n/a",0,IF(BI$4&lt;=$C1464,0,IF(SUM($C1464,$I1423)&gt;BI$4,$AJ1434/$I1423,$AJ1434-SUM($I1464:BH1464))))</f>
        <v>0</v>
      </c>
      <c r="BJ1464" s="31">
        <f>IF($I1423="n/a",0,IF(BJ$4&lt;=$C1464,0,IF(SUM($C1464,$I1423)&gt;BJ$4,$AJ1434/$I1423,$AJ1434-SUM($I1464:BI1464))))</f>
        <v>0</v>
      </c>
      <c r="BK1464" s="31">
        <f>IF($I1423="n/a",0,IF(BK$4&lt;=$C1464,0,IF(SUM($C1464,$I1423)&gt;BK$4,$AJ1434/$I1423,$AJ1434-SUM($I1464:BJ1464))))</f>
        <v>0</v>
      </c>
      <c r="BL1464" s="31">
        <f>IF($I1423="n/a",0,IF(BL$4&lt;=$C1464,0,IF(SUM($C1464,$I1423)&gt;BL$4,$AJ1434/$I1423,$AJ1434-SUM($I1464:BK1464))))</f>
        <v>0</v>
      </c>
      <c r="BM1464" s="31">
        <f>IF($I1423="n/a",0,IF(BM$4&lt;=$C1464,0,IF(SUM($C1464,$I1423)&gt;BM$4,$AJ1434/$I1423,$AJ1434-SUM($I1464:BL1464))))</f>
        <v>0</v>
      </c>
      <c r="BN1464" s="31">
        <f>IF($I1423="n/a",0,IF(BN$4&lt;=$C1464,0,IF(SUM($C1464,$I1423)&gt;BN$4,$AJ1434/$I1423,$AJ1434-SUM($I1464:BM1464))))</f>
        <v>0</v>
      </c>
      <c r="BO1464" s="31">
        <f>IF($I1423="n/a",0,IF(BO$4&lt;=$C1464,0,IF(SUM($C1464,$I1423)&gt;BO$4,$AJ1434/$I1423,$AJ1434-SUM($I1464:BN1464))))</f>
        <v>0</v>
      </c>
      <c r="BP1464" s="31">
        <f>IF($I1423="n/a",0,IF(BP$4&lt;=$C1464,0,IF(SUM($C1464,$I1423)&gt;BP$4,$AJ1434/$I1423,$AJ1434-SUM($I1464:BO1464))))</f>
        <v>0</v>
      </c>
      <c r="BQ1464" s="31">
        <f>IF($I1423="n/a",0,IF(BQ$4&lt;=$C1464,0,IF(SUM($C1464,$I1423)&gt;BQ$4,$AJ1434/$I1423,$AJ1434-SUM($I1464:BP1464))))</f>
        <v>0</v>
      </c>
      <c r="BR1464" s="31">
        <f>IF($I1423="n/a",0,IF(BR$4&lt;=$C1464,0,IF(SUM($C1464,$I1423)&gt;BR$4,$AJ1434/$I1423,$AJ1434-SUM($I1464:BQ1464))))</f>
        <v>0</v>
      </c>
      <c r="BS1464" s="31">
        <f>IF($I1423="n/a",0,IF(BS$4&lt;=$C1464,0,IF(SUM($C1464,$I1423)&gt;BS$4,$AJ1434/$I1423,$AJ1434-SUM($I1464:BR1464))))</f>
        <v>0</v>
      </c>
      <c r="BT1464" s="31">
        <f>IF($I1423="n/a",0,IF(BT$4&lt;=$C1464,0,IF(SUM($C1464,$I1423)&gt;BT$4,$AJ1434/$I1423,$AJ1434-SUM($I1464:BS1464))))</f>
        <v>0</v>
      </c>
      <c r="BU1464" s="31">
        <f>IF($I1423="n/a",0,IF(BU$4&lt;=$C1464,0,IF(SUM($C1464,$I1423)&gt;BU$4,$AJ1434/$I1423,$AJ1434-SUM($I1464:BT1464))))</f>
        <v>0</v>
      </c>
      <c r="BV1464" s="31">
        <f>IF($I1423="n/a",0,IF(BV$4&lt;=$C1464,0,IF(SUM($C1464,$I1423)&gt;BV$4,$AJ1434/$I1423,$AJ1434-SUM($I1464:BU1464))))</f>
        <v>0</v>
      </c>
      <c r="BW1464" s="31">
        <f>IF($I1423="n/a",0,IF(BW$4&lt;=$C1464,0,IF(SUM($C1464,$I1423)&gt;BW$4,$AJ1434/$I1423,$AJ1434-SUM($I1464:BV1464))))</f>
        <v>0</v>
      </c>
      <c r="BX1464" s="31">
        <f>IF($I1423="n/a",0,IF(BX$4&lt;=$C1464,0,IF(SUM($C1464,$I1423)&gt;BX$4,$AJ1434/$I1423,$AJ1434-SUM($I1464:BW1464))))</f>
        <v>0</v>
      </c>
      <c r="BY1464" s="31">
        <f>IF($I1423="n/a",0,IF(BY$4&lt;=$C1464,0,IF(SUM($C1464,$I1423)&gt;BY$4,$AJ1434/$I1423,$AJ1434-SUM($I1464:BX1464))))</f>
        <v>0</v>
      </c>
      <c r="BZ1464" s="31">
        <f>IF($I1423="n/a",0,IF(BZ$4&lt;=$C1464,0,IF(SUM($C1464,$I1423)&gt;BZ$4,$AJ1434/$I1423,$AJ1434-SUM($I1464:BY1464))))</f>
        <v>0</v>
      </c>
      <c r="CA1464" s="31">
        <f>IF($I1423="n/a",0,IF(CA$4&lt;=$C1464,0,IF(SUM($C1464,$I1423)&gt;CA$4,$AJ1434/$I1423,$AJ1434-SUM($I1464:BZ1464))))</f>
        <v>0</v>
      </c>
      <c r="CB1464" s="31">
        <f>IF($I1423="n/a",0,IF(CB$4&lt;=$C1464,0,IF(SUM($C1464,$I1423)&gt;CB$4,$AJ1434/$I1423,$AJ1434-SUM($I1464:CA1464))))</f>
        <v>0</v>
      </c>
      <c r="CC1464" s="31">
        <f>IF($I1423="n/a",0,IF(CC$4&lt;=$C1464,0,IF(SUM($C1464,$I1423)&gt;CC$4,$AJ1434/$I1423,$AJ1434-SUM($I1464:CB1464))))</f>
        <v>0</v>
      </c>
      <c r="CD1464" s="31">
        <f>IF($I1423="n/a",0,IF(CD$4&lt;=$C1464,0,IF(SUM($C1464,$I1423)&gt;CD$4,$AJ1434/$I1423,$AJ1434-SUM($I1464:CC1464))))</f>
        <v>0</v>
      </c>
      <c r="CE1464" s="31">
        <f>IF($I1423="n/a",0,IF(CE$4&lt;=$C1464,0,IF(SUM($C1464,$I1423)&gt;CE$4,$AJ1434/$I1423,$AJ1434-SUM($I1464:CD1464))))</f>
        <v>0</v>
      </c>
      <c r="CF1464" s="31">
        <f>IF($I1423="n/a",0,IF(CF$4&lt;=$C1464,0,IF(SUM($C1464,$I1423)&gt;CF$4,$AJ1434/$I1423,$AJ1434-SUM($I1464:CE1464))))</f>
        <v>0</v>
      </c>
    </row>
    <row r="1465" spans="1:84" ht="12.75" customHeight="1">
      <c r="C1465" s="202">
        <v>2043</v>
      </c>
      <c r="D1465" s="21" t="s">
        <v>200</v>
      </c>
      <c r="E1465" s="21" t="s">
        <v>197</v>
      </c>
      <c r="I1465" s="31"/>
      <c r="J1465" s="31">
        <f>IF($I1423="n/a",0,IF(J$4&lt;=$C1465,0,IF(SUM($C1465,$I1423)&gt;J$4,$AK1434/$I1423,$AK1434-SUM($I1465:I1465))))</f>
        <v>0</v>
      </c>
      <c r="K1465" s="31">
        <f>IF($I1423="n/a",0,IF(K$4&lt;=$C1465,0,IF(SUM($C1465,$I1423)&gt;K$4,$AK1434/$I1423,$AK1434-SUM($I1465:J1465))))</f>
        <v>0</v>
      </c>
      <c r="L1465" s="31">
        <f>IF($I1423="n/a",0,IF(L$4&lt;=$C1465,0,IF(SUM($C1465,$I1423)&gt;L$4,$AK1434/$I1423,$AK1434-SUM($I1465:K1465))))</f>
        <v>0</v>
      </c>
      <c r="M1465" s="31">
        <f>IF($I1423="n/a",0,IF(M$4&lt;=$C1465,0,IF(SUM($C1465,$I1423)&gt;M$4,$AK1434/$I1423,$AK1434-SUM($I1465:L1465))))</f>
        <v>0</v>
      </c>
      <c r="N1465" s="31">
        <f>IF($I1423="n/a",0,IF(N$4&lt;=$C1465,0,IF(SUM($C1465,$I1423)&gt;N$4,$AK1434/$I1423,$AK1434-SUM($I1465:M1465))))</f>
        <v>0</v>
      </c>
      <c r="O1465" s="31">
        <f>IF($I1423="n/a",0,IF(O$4&lt;=$C1465,0,IF(SUM($C1465,$I1423)&gt;O$4,$AK1434/$I1423,$AK1434-SUM($I1465:N1465))))</f>
        <v>0</v>
      </c>
      <c r="P1465" s="31">
        <f>IF($I1423="n/a",0,IF(P$4&lt;=$C1465,0,IF(SUM($C1465,$I1423)&gt;P$4,$AK1434/$I1423,$AK1434-SUM($I1465:O1465))))</f>
        <v>0</v>
      </c>
      <c r="Q1465" s="31">
        <f>IF($I1423="n/a",0,IF(Q$4&lt;=$C1465,0,IF(SUM($C1465,$I1423)&gt;Q$4,$AK1434/$I1423,$AK1434-SUM($I1465:P1465))))</f>
        <v>0</v>
      </c>
      <c r="R1465" s="31">
        <f>IF($I1423="n/a",0,IF(R$4&lt;=$C1465,0,IF(SUM($C1465,$I1423)&gt;R$4,$AK1434/$I1423,$AK1434-SUM($I1465:Q1465))))</f>
        <v>0</v>
      </c>
      <c r="S1465" s="31">
        <f>IF($I1423="n/a",0,IF(S$4&lt;=$C1465,0,IF(SUM($C1465,$I1423)&gt;S$4,$AK1434/$I1423,$AK1434-SUM($I1465:R1465))))</f>
        <v>0</v>
      </c>
      <c r="T1465" s="31">
        <f>IF($I1423="n/a",0,IF(T$4&lt;=$C1465,0,IF(SUM($C1465,$I1423)&gt;T$4,$AK1434/$I1423,$AK1434-SUM($I1465:S1465))))</f>
        <v>0</v>
      </c>
      <c r="U1465" s="31">
        <f>IF($I1423="n/a",0,IF(U$4&lt;=$C1465,0,IF(SUM($C1465,$I1423)&gt;U$4,$AK1434/$I1423,$AK1434-SUM($I1465:T1465))))</f>
        <v>0</v>
      </c>
      <c r="V1465" s="31">
        <f>IF($I1423="n/a",0,IF(V$4&lt;=$C1465,0,IF(SUM($C1465,$I1423)&gt;V$4,$AK1434/$I1423,$AK1434-SUM($I1465:U1465))))</f>
        <v>0</v>
      </c>
      <c r="W1465" s="31">
        <f>IF($I1423="n/a",0,IF(W$4&lt;=$C1465,0,IF(SUM($C1465,$I1423)&gt;W$4,$AK1434/$I1423,$AK1434-SUM($I1465:V1465))))</f>
        <v>0</v>
      </c>
      <c r="X1465" s="31">
        <f>IF($I1423="n/a",0,IF(X$4&lt;=$C1465,0,IF(SUM($C1465,$I1423)&gt;X$4,$AK1434/$I1423,$AK1434-SUM($I1465:W1465))))</f>
        <v>0</v>
      </c>
      <c r="Y1465" s="31">
        <f>IF($I1423="n/a",0,IF(Y$4&lt;=$C1465,0,IF(SUM($C1465,$I1423)&gt;Y$4,$AK1434/$I1423,$AK1434-SUM($I1465:X1465))))</f>
        <v>0</v>
      </c>
      <c r="Z1465" s="31">
        <f>IF($I1423="n/a",0,IF(Z$4&lt;=$C1465,0,IF(SUM($C1465,$I1423)&gt;Z$4,$AK1434/$I1423,$AK1434-SUM($I1465:Y1465))))</f>
        <v>0</v>
      </c>
      <c r="AA1465" s="31">
        <f>IF($I1423="n/a",0,IF(AA$4&lt;=$C1465,0,IF(SUM($C1465,$I1423)&gt;AA$4,$AK1434/$I1423,$AK1434-SUM($I1465:Z1465))))</f>
        <v>0</v>
      </c>
      <c r="AB1465" s="31">
        <f>IF($I1423="n/a",0,IF(AB$4&lt;=$C1465,0,IF(SUM($C1465,$I1423)&gt;AB$4,$AK1434/$I1423,$AK1434-SUM($I1465:AA1465))))</f>
        <v>0</v>
      </c>
      <c r="AC1465" s="31">
        <f>IF($I1423="n/a",0,IF(AC$4&lt;=$C1465,0,IF(SUM($C1465,$I1423)&gt;AC$4,$AK1434/$I1423,$AK1434-SUM($I1465:AB1465))))</f>
        <v>0</v>
      </c>
      <c r="AD1465" s="31">
        <f>IF($I1423="n/a",0,IF(AD$4&lt;=$C1465,0,IF(SUM($C1465,$I1423)&gt;AD$4,$AK1434/$I1423,$AK1434-SUM($I1465:AC1465))))</f>
        <v>0</v>
      </c>
      <c r="AE1465" s="31">
        <f>IF($I1423="n/a",0,IF(AE$4&lt;=$C1465,0,IF(SUM($C1465,$I1423)&gt;AE$4,$AK1434/$I1423,$AK1434-SUM($I1465:AD1465))))</f>
        <v>0</v>
      </c>
      <c r="AF1465" s="31">
        <f>IF($I1423="n/a",0,IF(AF$4&lt;=$C1465,0,IF(SUM($C1465,$I1423)&gt;AF$4,$AK1434/$I1423,$AK1434-SUM($I1465:AE1465))))</f>
        <v>0</v>
      </c>
      <c r="AG1465" s="31">
        <f>IF($I1423="n/a",0,IF(AG$4&lt;=$C1465,0,IF(SUM($C1465,$I1423)&gt;AG$4,$AK1434/$I1423,$AK1434-SUM($I1465:AF1465))))</f>
        <v>0</v>
      </c>
      <c r="AH1465" s="31">
        <f>IF($I1423="n/a",0,IF(AH$4&lt;=$C1465,0,IF(SUM($C1465,$I1423)&gt;AH$4,$AK1434/$I1423,$AK1434-SUM($I1465:AG1465))))</f>
        <v>0</v>
      </c>
      <c r="AI1465" s="31">
        <f>IF($I1423="n/a",0,IF(AI$4&lt;=$C1465,0,IF(SUM($C1465,$I1423)&gt;AI$4,$AK1434/$I1423,$AK1434-SUM($I1465:AH1465))))</f>
        <v>0</v>
      </c>
      <c r="AJ1465" s="31">
        <f>IF($I1423="n/a",0,IF(AJ$4&lt;=$C1465,0,IF(SUM($C1465,$I1423)&gt;AJ$4,$AK1434/$I1423,$AK1434-SUM($I1465:AI1465))))</f>
        <v>0</v>
      </c>
      <c r="AK1465" s="31">
        <f>IF($I1423="n/a",0,IF(AK$4&lt;=$C1465,0,IF(SUM($C1465,$I1423)&gt;AK$4,$AK1434/$I1423,$AK1434-SUM($I1465:AJ1465))))</f>
        <v>0</v>
      </c>
      <c r="AL1465" s="31">
        <f>IF($I1423="n/a",0,IF(AL$4&lt;=$C1465,0,IF(SUM($C1465,$I1423)&gt;AL$4,$AK1434/$I1423,$AK1434-SUM($I1465:AK1465))))</f>
        <v>0</v>
      </c>
      <c r="AM1465" s="31">
        <f>IF($I1423="n/a",0,IF(AM$4&lt;=$C1465,0,IF(SUM($C1465,$I1423)&gt;AM$4,$AK1434/$I1423,$AK1434-SUM($I1465:AL1465))))</f>
        <v>0</v>
      </c>
      <c r="AN1465" s="31">
        <f>IF($I1423="n/a",0,IF(AN$4&lt;=$C1465,0,IF(SUM($C1465,$I1423)&gt;AN$4,$AK1434/$I1423,$AK1434-SUM($I1465:AM1465))))</f>
        <v>0</v>
      </c>
      <c r="AO1465" s="31">
        <f>IF($I1423="n/a",0,IF(AO$4&lt;=$C1465,0,IF(SUM($C1465,$I1423)&gt;AO$4,$AK1434/$I1423,$AK1434-SUM($I1465:AN1465))))</f>
        <v>0</v>
      </c>
      <c r="AP1465" s="31">
        <f>IF($I1423="n/a",0,IF(AP$4&lt;=$C1465,0,IF(SUM($C1465,$I1423)&gt;AP$4,$AK1434/$I1423,$AK1434-SUM($I1465:AO1465))))</f>
        <v>0</v>
      </c>
      <c r="AQ1465" s="31">
        <f>IF($I1423="n/a",0,IF(AQ$4&lt;=$C1465,0,IF(SUM($C1465,$I1423)&gt;AQ$4,$AK1434/$I1423,$AK1434-SUM($I1465:AP1465))))</f>
        <v>0</v>
      </c>
      <c r="AR1465" s="31">
        <f>IF($I1423="n/a",0,IF(AR$4&lt;=$C1465,0,IF(SUM($C1465,$I1423)&gt;AR$4,$AK1434/$I1423,$AK1434-SUM($I1465:AQ1465))))</f>
        <v>0</v>
      </c>
      <c r="AS1465" s="31">
        <f>IF($I1423="n/a",0,IF(AS$4&lt;=$C1465,0,IF(SUM($C1465,$I1423)&gt;AS$4,$AK1434/$I1423,$AK1434-SUM($I1465:AR1465))))</f>
        <v>0</v>
      </c>
      <c r="AT1465" s="31">
        <f>IF($I1423="n/a",0,IF(AT$4&lt;=$C1465,0,IF(SUM($C1465,$I1423)&gt;AT$4,$AK1434/$I1423,$AK1434-SUM($I1465:AS1465))))</f>
        <v>0</v>
      </c>
      <c r="AU1465" s="31">
        <f>IF($I1423="n/a",0,IF(AU$4&lt;=$C1465,0,IF(SUM($C1465,$I1423)&gt;AU$4,$AK1434/$I1423,$AK1434-SUM($I1465:AT1465))))</f>
        <v>0</v>
      </c>
      <c r="AV1465" s="31">
        <f>IF($I1423="n/a",0,IF(AV$4&lt;=$C1465,0,IF(SUM($C1465,$I1423)&gt;AV$4,$AK1434/$I1423,$AK1434-SUM($I1465:AU1465))))</f>
        <v>0</v>
      </c>
      <c r="AW1465" s="31">
        <f>IF($I1423="n/a",0,IF(AW$4&lt;=$C1465,0,IF(SUM($C1465,$I1423)&gt;AW$4,$AK1434/$I1423,$AK1434-SUM($I1465:AV1465))))</f>
        <v>0</v>
      </c>
      <c r="AX1465" s="31">
        <f>IF($I1423="n/a",0,IF(AX$4&lt;=$C1465,0,IF(SUM($C1465,$I1423)&gt;AX$4,$AK1434/$I1423,$AK1434-SUM($I1465:AW1465))))</f>
        <v>0</v>
      </c>
      <c r="AY1465" s="31">
        <f>IF($I1423="n/a",0,IF(AY$4&lt;=$C1465,0,IF(SUM($C1465,$I1423)&gt;AY$4,$AK1434/$I1423,$AK1434-SUM($I1465:AX1465))))</f>
        <v>0</v>
      </c>
      <c r="AZ1465" s="31">
        <f>IF($I1423="n/a",0,IF(AZ$4&lt;=$C1465,0,IF(SUM($C1465,$I1423)&gt;AZ$4,$AK1434/$I1423,$AK1434-SUM($I1465:AY1465))))</f>
        <v>0</v>
      </c>
      <c r="BA1465" s="31">
        <f>IF($I1423="n/a",0,IF(BA$4&lt;=$C1465,0,IF(SUM($C1465,$I1423)&gt;BA$4,$AK1434/$I1423,$AK1434-SUM($I1465:AZ1465))))</f>
        <v>0</v>
      </c>
      <c r="BB1465" s="31">
        <f>IF($I1423="n/a",0,IF(BB$4&lt;=$C1465,0,IF(SUM($C1465,$I1423)&gt;BB$4,$AK1434/$I1423,$AK1434-SUM($I1465:BA1465))))</f>
        <v>0</v>
      </c>
      <c r="BC1465" s="31">
        <f>IF($I1423="n/a",0,IF(BC$4&lt;=$C1465,0,IF(SUM($C1465,$I1423)&gt;BC$4,$AK1434/$I1423,$AK1434-SUM($I1465:BB1465))))</f>
        <v>0</v>
      </c>
      <c r="BD1465" s="31">
        <f>IF($I1423="n/a",0,IF(BD$4&lt;=$C1465,0,IF(SUM($C1465,$I1423)&gt;BD$4,$AK1434/$I1423,$AK1434-SUM($I1465:BC1465))))</f>
        <v>0</v>
      </c>
      <c r="BE1465" s="31">
        <f>IF($I1423="n/a",0,IF(BE$4&lt;=$C1465,0,IF(SUM($C1465,$I1423)&gt;BE$4,$AK1434/$I1423,$AK1434-SUM($I1465:BD1465))))</f>
        <v>0</v>
      </c>
      <c r="BF1465" s="31">
        <f>IF($I1423="n/a",0,IF(BF$4&lt;=$C1465,0,IF(SUM($C1465,$I1423)&gt;BF$4,$AK1434/$I1423,$AK1434-SUM($I1465:BE1465))))</f>
        <v>0</v>
      </c>
      <c r="BG1465" s="31">
        <f>IF($I1423="n/a",0,IF(BG$4&lt;=$C1465,0,IF(SUM($C1465,$I1423)&gt;BG$4,$AK1434/$I1423,$AK1434-SUM($I1465:BF1465))))</f>
        <v>0</v>
      </c>
      <c r="BH1465" s="31">
        <f>IF($I1423="n/a",0,IF(BH$4&lt;=$C1465,0,IF(SUM($C1465,$I1423)&gt;BH$4,$AK1434/$I1423,$AK1434-SUM($I1465:BG1465))))</f>
        <v>0</v>
      </c>
      <c r="BI1465" s="31">
        <f>IF($I1423="n/a",0,IF(BI$4&lt;=$C1465,0,IF(SUM($C1465,$I1423)&gt;BI$4,$AK1434/$I1423,$AK1434-SUM($I1465:BH1465))))</f>
        <v>0</v>
      </c>
      <c r="BJ1465" s="31">
        <f>IF($I1423="n/a",0,IF(BJ$4&lt;=$C1465,0,IF(SUM($C1465,$I1423)&gt;BJ$4,$AK1434/$I1423,$AK1434-SUM($I1465:BI1465))))</f>
        <v>0</v>
      </c>
      <c r="BK1465" s="31">
        <f>IF($I1423="n/a",0,IF(BK$4&lt;=$C1465,0,IF(SUM($C1465,$I1423)&gt;BK$4,$AK1434/$I1423,$AK1434-SUM($I1465:BJ1465))))</f>
        <v>0</v>
      </c>
      <c r="BL1465" s="31">
        <f>IF($I1423="n/a",0,IF(BL$4&lt;=$C1465,0,IF(SUM($C1465,$I1423)&gt;BL$4,$AK1434/$I1423,$AK1434-SUM($I1465:BK1465))))</f>
        <v>0</v>
      </c>
      <c r="BM1465" s="31">
        <f>IF($I1423="n/a",0,IF(BM$4&lt;=$C1465,0,IF(SUM($C1465,$I1423)&gt;BM$4,$AK1434/$I1423,$AK1434-SUM($I1465:BL1465))))</f>
        <v>0</v>
      </c>
      <c r="BN1465" s="31">
        <f>IF($I1423="n/a",0,IF(BN$4&lt;=$C1465,0,IF(SUM($C1465,$I1423)&gt;BN$4,$AK1434/$I1423,$AK1434-SUM($I1465:BM1465))))</f>
        <v>0</v>
      </c>
      <c r="BO1465" s="31">
        <f>IF($I1423="n/a",0,IF(BO$4&lt;=$C1465,0,IF(SUM($C1465,$I1423)&gt;BO$4,$AK1434/$I1423,$AK1434-SUM($I1465:BN1465))))</f>
        <v>0</v>
      </c>
      <c r="BP1465" s="31">
        <f>IF($I1423="n/a",0,IF(BP$4&lt;=$C1465,0,IF(SUM($C1465,$I1423)&gt;BP$4,$AK1434/$I1423,$AK1434-SUM($I1465:BO1465))))</f>
        <v>0</v>
      </c>
      <c r="BQ1465" s="31">
        <f>IF($I1423="n/a",0,IF(BQ$4&lt;=$C1465,0,IF(SUM($C1465,$I1423)&gt;BQ$4,$AK1434/$I1423,$AK1434-SUM($I1465:BP1465))))</f>
        <v>0</v>
      </c>
      <c r="BR1465" s="31">
        <f>IF($I1423="n/a",0,IF(BR$4&lt;=$C1465,0,IF(SUM($C1465,$I1423)&gt;BR$4,$AK1434/$I1423,$AK1434-SUM($I1465:BQ1465))))</f>
        <v>0</v>
      </c>
      <c r="BS1465" s="31">
        <f>IF($I1423="n/a",0,IF(BS$4&lt;=$C1465,0,IF(SUM($C1465,$I1423)&gt;BS$4,$AK1434/$I1423,$AK1434-SUM($I1465:BR1465))))</f>
        <v>0</v>
      </c>
      <c r="BT1465" s="31">
        <f>IF($I1423="n/a",0,IF(BT$4&lt;=$C1465,0,IF(SUM($C1465,$I1423)&gt;BT$4,$AK1434/$I1423,$AK1434-SUM($I1465:BS1465))))</f>
        <v>0</v>
      </c>
      <c r="BU1465" s="31">
        <f>IF($I1423="n/a",0,IF(BU$4&lt;=$C1465,0,IF(SUM($C1465,$I1423)&gt;BU$4,$AK1434/$I1423,$AK1434-SUM($I1465:BT1465))))</f>
        <v>0</v>
      </c>
      <c r="BV1465" s="31">
        <f>IF($I1423="n/a",0,IF(BV$4&lt;=$C1465,0,IF(SUM($C1465,$I1423)&gt;BV$4,$AK1434/$I1423,$AK1434-SUM($I1465:BU1465))))</f>
        <v>0</v>
      </c>
      <c r="BW1465" s="31">
        <f>IF($I1423="n/a",0,IF(BW$4&lt;=$C1465,0,IF(SUM($C1465,$I1423)&gt;BW$4,$AK1434/$I1423,$AK1434-SUM($I1465:BV1465))))</f>
        <v>0</v>
      </c>
      <c r="BX1465" s="31">
        <f>IF($I1423="n/a",0,IF(BX$4&lt;=$C1465,0,IF(SUM($C1465,$I1423)&gt;BX$4,$AK1434/$I1423,$AK1434-SUM($I1465:BW1465))))</f>
        <v>0</v>
      </c>
      <c r="BY1465" s="31">
        <f>IF($I1423="n/a",0,IF(BY$4&lt;=$C1465,0,IF(SUM($C1465,$I1423)&gt;BY$4,$AK1434/$I1423,$AK1434-SUM($I1465:BX1465))))</f>
        <v>0</v>
      </c>
      <c r="BZ1465" s="31">
        <f>IF($I1423="n/a",0,IF(BZ$4&lt;=$C1465,0,IF(SUM($C1465,$I1423)&gt;BZ$4,$AK1434/$I1423,$AK1434-SUM($I1465:BY1465))))</f>
        <v>0</v>
      </c>
      <c r="CA1465" s="31">
        <f>IF($I1423="n/a",0,IF(CA$4&lt;=$C1465,0,IF(SUM($C1465,$I1423)&gt;CA$4,$AK1434/$I1423,$AK1434-SUM($I1465:BZ1465))))</f>
        <v>0</v>
      </c>
      <c r="CB1465" s="31">
        <f>IF($I1423="n/a",0,IF(CB$4&lt;=$C1465,0,IF(SUM($C1465,$I1423)&gt;CB$4,$AK1434/$I1423,$AK1434-SUM($I1465:CA1465))))</f>
        <v>0</v>
      </c>
      <c r="CC1465" s="31">
        <f>IF($I1423="n/a",0,IF(CC$4&lt;=$C1465,0,IF(SUM($C1465,$I1423)&gt;CC$4,$AK1434/$I1423,$AK1434-SUM($I1465:CB1465))))</f>
        <v>0</v>
      </c>
      <c r="CD1465" s="31">
        <f>IF($I1423="n/a",0,IF(CD$4&lt;=$C1465,0,IF(SUM($C1465,$I1423)&gt;CD$4,$AK1434/$I1423,$AK1434-SUM($I1465:CC1465))))</f>
        <v>0</v>
      </c>
      <c r="CE1465" s="31">
        <f>IF($I1423="n/a",0,IF(CE$4&lt;=$C1465,0,IF(SUM($C1465,$I1423)&gt;CE$4,$AK1434/$I1423,$AK1434-SUM($I1465:CD1465))))</f>
        <v>0</v>
      </c>
      <c r="CF1465" s="31">
        <f>IF($I1423="n/a",0,IF(CF$4&lt;=$C1465,0,IF(SUM($C1465,$I1423)&gt;CF$4,$AK1434/$I1423,$AK1434-SUM($I1465:CE1465))))</f>
        <v>0</v>
      </c>
    </row>
    <row r="1466" spans="1:84" ht="12.75" customHeight="1">
      <c r="C1466" s="202">
        <v>2044</v>
      </c>
      <c r="D1466" s="21" t="s">
        <v>201</v>
      </c>
      <c r="E1466" s="21" t="s">
        <v>197</v>
      </c>
      <c r="I1466" s="31"/>
      <c r="J1466" s="31">
        <f>IF($I1423="n/a",0,IF(J$4&lt;=$C1466,0,IF(SUM($C1466,$I1423)&gt;J$4,$AL1434/$I1423,$AL1434-SUM($I1466:I1466))))</f>
        <v>0</v>
      </c>
      <c r="K1466" s="31">
        <f>IF($I1423="n/a",0,IF(K$4&lt;=$C1466,0,IF(SUM($C1466,$I1423)&gt;K$4,$AL1434/$I1423,$AL1434-SUM($I1466:J1466))))</f>
        <v>0</v>
      </c>
      <c r="L1466" s="31">
        <f>IF($I1423="n/a",0,IF(L$4&lt;=$C1466,0,IF(SUM($C1466,$I1423)&gt;L$4,$AL1434/$I1423,$AL1434-SUM($I1466:K1466))))</f>
        <v>0</v>
      </c>
      <c r="M1466" s="31">
        <f>IF($I1423="n/a",0,IF(M$4&lt;=$C1466,0,IF(SUM($C1466,$I1423)&gt;M$4,$AL1434/$I1423,$AL1434-SUM($I1466:L1466))))</f>
        <v>0</v>
      </c>
      <c r="N1466" s="31">
        <f>IF($I1423="n/a",0,IF(N$4&lt;=$C1466,0,IF(SUM($C1466,$I1423)&gt;N$4,$AL1434/$I1423,$AL1434-SUM($I1466:M1466))))</f>
        <v>0</v>
      </c>
      <c r="O1466" s="31">
        <f>IF($I1423="n/a",0,IF(O$4&lt;=$C1466,0,IF(SUM($C1466,$I1423)&gt;O$4,$AL1434/$I1423,$AL1434-SUM($I1466:N1466))))</f>
        <v>0</v>
      </c>
      <c r="P1466" s="31">
        <f>IF($I1423="n/a",0,IF(P$4&lt;=$C1466,0,IF(SUM($C1466,$I1423)&gt;P$4,$AL1434/$I1423,$AL1434-SUM($I1466:O1466))))</f>
        <v>0</v>
      </c>
      <c r="Q1466" s="31">
        <f>IF($I1423="n/a",0,IF(Q$4&lt;=$C1466,0,IF(SUM($C1466,$I1423)&gt;Q$4,$AL1434/$I1423,$AL1434-SUM($I1466:P1466))))</f>
        <v>0</v>
      </c>
      <c r="R1466" s="31">
        <f>IF($I1423="n/a",0,IF(R$4&lt;=$C1466,0,IF(SUM($C1466,$I1423)&gt;R$4,$AL1434/$I1423,$AL1434-SUM($I1466:Q1466))))</f>
        <v>0</v>
      </c>
      <c r="S1466" s="31">
        <f>IF($I1423="n/a",0,IF(S$4&lt;=$C1466,0,IF(SUM($C1466,$I1423)&gt;S$4,$AL1434/$I1423,$AL1434-SUM($I1466:R1466))))</f>
        <v>0</v>
      </c>
      <c r="T1466" s="31">
        <f>IF($I1423="n/a",0,IF(T$4&lt;=$C1466,0,IF(SUM($C1466,$I1423)&gt;T$4,$AL1434/$I1423,$AL1434-SUM($I1466:S1466))))</f>
        <v>0</v>
      </c>
      <c r="U1466" s="31">
        <f>IF($I1423="n/a",0,IF(U$4&lt;=$C1466,0,IF(SUM($C1466,$I1423)&gt;U$4,$AL1434/$I1423,$AL1434-SUM($I1466:T1466))))</f>
        <v>0</v>
      </c>
      <c r="V1466" s="31">
        <f>IF($I1423="n/a",0,IF(V$4&lt;=$C1466,0,IF(SUM($C1466,$I1423)&gt;V$4,$AL1434/$I1423,$AL1434-SUM($I1466:U1466))))</f>
        <v>0</v>
      </c>
      <c r="W1466" s="31">
        <f>IF($I1423="n/a",0,IF(W$4&lt;=$C1466,0,IF(SUM($C1466,$I1423)&gt;W$4,$AL1434/$I1423,$AL1434-SUM($I1466:V1466))))</f>
        <v>0</v>
      </c>
      <c r="X1466" s="31">
        <f>IF($I1423="n/a",0,IF(X$4&lt;=$C1466,0,IF(SUM($C1466,$I1423)&gt;X$4,$AL1434/$I1423,$AL1434-SUM($I1466:W1466))))</f>
        <v>0</v>
      </c>
      <c r="Y1466" s="31">
        <f>IF($I1423="n/a",0,IF(Y$4&lt;=$C1466,0,IF(SUM($C1466,$I1423)&gt;Y$4,$AL1434/$I1423,$AL1434-SUM($I1466:X1466))))</f>
        <v>0</v>
      </c>
      <c r="Z1466" s="31">
        <f>IF($I1423="n/a",0,IF(Z$4&lt;=$C1466,0,IF(SUM($C1466,$I1423)&gt;Z$4,$AL1434/$I1423,$AL1434-SUM($I1466:Y1466))))</f>
        <v>0</v>
      </c>
      <c r="AA1466" s="31">
        <f>IF($I1423="n/a",0,IF(AA$4&lt;=$C1466,0,IF(SUM($C1466,$I1423)&gt;AA$4,$AL1434/$I1423,$AL1434-SUM($I1466:Z1466))))</f>
        <v>0</v>
      </c>
      <c r="AB1466" s="31">
        <f>IF($I1423="n/a",0,IF(AB$4&lt;=$C1466,0,IF(SUM($C1466,$I1423)&gt;AB$4,$AL1434/$I1423,$AL1434-SUM($I1466:AA1466))))</f>
        <v>0</v>
      </c>
      <c r="AC1466" s="31">
        <f>IF($I1423="n/a",0,IF(AC$4&lt;=$C1466,0,IF(SUM($C1466,$I1423)&gt;AC$4,$AL1434/$I1423,$AL1434-SUM($I1466:AB1466))))</f>
        <v>0</v>
      </c>
      <c r="AD1466" s="31">
        <f>IF($I1423="n/a",0,IF(AD$4&lt;=$C1466,0,IF(SUM($C1466,$I1423)&gt;AD$4,$AL1434/$I1423,$AL1434-SUM($I1466:AC1466))))</f>
        <v>0</v>
      </c>
      <c r="AE1466" s="31">
        <f>IF($I1423="n/a",0,IF(AE$4&lt;=$C1466,0,IF(SUM($C1466,$I1423)&gt;AE$4,$AL1434/$I1423,$AL1434-SUM($I1466:AD1466))))</f>
        <v>0</v>
      </c>
      <c r="AF1466" s="31">
        <f>IF($I1423="n/a",0,IF(AF$4&lt;=$C1466,0,IF(SUM($C1466,$I1423)&gt;AF$4,$AL1434/$I1423,$AL1434-SUM($I1466:AE1466))))</f>
        <v>0</v>
      </c>
      <c r="AG1466" s="31">
        <f>IF($I1423="n/a",0,IF(AG$4&lt;=$C1466,0,IF(SUM($C1466,$I1423)&gt;AG$4,$AL1434/$I1423,$AL1434-SUM($I1466:AF1466))))</f>
        <v>0</v>
      </c>
      <c r="AH1466" s="31">
        <f>IF($I1423="n/a",0,IF(AH$4&lt;=$C1466,0,IF(SUM($C1466,$I1423)&gt;AH$4,$AL1434/$I1423,$AL1434-SUM($I1466:AG1466))))</f>
        <v>0</v>
      </c>
      <c r="AI1466" s="31">
        <f>IF($I1423="n/a",0,IF(AI$4&lt;=$C1466,0,IF(SUM($C1466,$I1423)&gt;AI$4,$AL1434/$I1423,$AL1434-SUM($I1466:AH1466))))</f>
        <v>0</v>
      </c>
      <c r="AJ1466" s="31">
        <f>IF($I1423="n/a",0,IF(AJ$4&lt;=$C1466,0,IF(SUM($C1466,$I1423)&gt;AJ$4,$AL1434/$I1423,$AL1434-SUM($I1466:AI1466))))</f>
        <v>0</v>
      </c>
      <c r="AK1466" s="31">
        <f>IF($I1423="n/a",0,IF(AK$4&lt;=$C1466,0,IF(SUM($C1466,$I1423)&gt;AK$4,$AL1434/$I1423,$AL1434-SUM($I1466:AJ1466))))</f>
        <v>0</v>
      </c>
      <c r="AL1466" s="31">
        <f>IF($I1423="n/a",0,IF(AL$4&lt;=$C1466,0,IF(SUM($C1466,$I1423)&gt;AL$4,$AL1434/$I1423,$AL1434-SUM($I1466:AK1466))))</f>
        <v>0</v>
      </c>
      <c r="AM1466" s="31">
        <f>IF($I1423="n/a",0,IF(AM$4&lt;=$C1466,0,IF(SUM($C1466,$I1423)&gt;AM$4,$AL1434/$I1423,$AL1434-SUM($I1466:AL1466))))</f>
        <v>0</v>
      </c>
      <c r="AN1466" s="31">
        <f>IF($I1423="n/a",0,IF(AN$4&lt;=$C1466,0,IF(SUM($C1466,$I1423)&gt;AN$4,$AL1434/$I1423,$AL1434-SUM($I1466:AM1466))))</f>
        <v>0</v>
      </c>
      <c r="AO1466" s="31">
        <f>IF($I1423="n/a",0,IF(AO$4&lt;=$C1466,0,IF(SUM($C1466,$I1423)&gt;AO$4,$AL1434/$I1423,$AL1434-SUM($I1466:AN1466))))</f>
        <v>0</v>
      </c>
      <c r="AP1466" s="31">
        <f>IF($I1423="n/a",0,IF(AP$4&lt;=$C1466,0,IF(SUM($C1466,$I1423)&gt;AP$4,$AL1434/$I1423,$AL1434-SUM($I1466:AO1466))))</f>
        <v>0</v>
      </c>
      <c r="AQ1466" s="31">
        <f>IF($I1423="n/a",0,IF(AQ$4&lt;=$C1466,0,IF(SUM($C1466,$I1423)&gt;AQ$4,$AL1434/$I1423,$AL1434-SUM($I1466:AP1466))))</f>
        <v>0</v>
      </c>
      <c r="AR1466" s="31">
        <f>IF($I1423="n/a",0,IF(AR$4&lt;=$C1466,0,IF(SUM($C1466,$I1423)&gt;AR$4,$AL1434/$I1423,$AL1434-SUM($I1466:AQ1466))))</f>
        <v>0</v>
      </c>
      <c r="AS1466" s="31">
        <f>IF($I1423="n/a",0,IF(AS$4&lt;=$C1466,0,IF(SUM($C1466,$I1423)&gt;AS$4,$AL1434/$I1423,$AL1434-SUM($I1466:AR1466))))</f>
        <v>0</v>
      </c>
      <c r="AT1466" s="31">
        <f>IF($I1423="n/a",0,IF(AT$4&lt;=$C1466,0,IF(SUM($C1466,$I1423)&gt;AT$4,$AL1434/$I1423,$AL1434-SUM($I1466:AS1466))))</f>
        <v>0</v>
      </c>
      <c r="AU1466" s="31">
        <f>IF($I1423="n/a",0,IF(AU$4&lt;=$C1466,0,IF(SUM($C1466,$I1423)&gt;AU$4,$AL1434/$I1423,$AL1434-SUM($I1466:AT1466))))</f>
        <v>0</v>
      </c>
      <c r="AV1466" s="31">
        <f>IF($I1423="n/a",0,IF(AV$4&lt;=$C1466,0,IF(SUM($C1466,$I1423)&gt;AV$4,$AL1434/$I1423,$AL1434-SUM($I1466:AU1466))))</f>
        <v>0</v>
      </c>
      <c r="AW1466" s="31">
        <f>IF($I1423="n/a",0,IF(AW$4&lt;=$C1466,0,IF(SUM($C1466,$I1423)&gt;AW$4,$AL1434/$I1423,$AL1434-SUM($I1466:AV1466))))</f>
        <v>0</v>
      </c>
      <c r="AX1466" s="31">
        <f>IF($I1423="n/a",0,IF(AX$4&lt;=$C1466,0,IF(SUM($C1466,$I1423)&gt;AX$4,$AL1434/$I1423,$AL1434-SUM($I1466:AW1466))))</f>
        <v>0</v>
      </c>
      <c r="AY1466" s="31">
        <f>IF($I1423="n/a",0,IF(AY$4&lt;=$C1466,0,IF(SUM($C1466,$I1423)&gt;AY$4,$AL1434/$I1423,$AL1434-SUM($I1466:AX1466))))</f>
        <v>0</v>
      </c>
      <c r="AZ1466" s="31">
        <f>IF($I1423="n/a",0,IF(AZ$4&lt;=$C1466,0,IF(SUM($C1466,$I1423)&gt;AZ$4,$AL1434/$I1423,$AL1434-SUM($I1466:AY1466))))</f>
        <v>0</v>
      </c>
      <c r="BA1466" s="31">
        <f>IF($I1423="n/a",0,IF(BA$4&lt;=$C1466,0,IF(SUM($C1466,$I1423)&gt;BA$4,$AL1434/$I1423,$AL1434-SUM($I1466:AZ1466))))</f>
        <v>0</v>
      </c>
      <c r="BB1466" s="31">
        <f>IF($I1423="n/a",0,IF(BB$4&lt;=$C1466,0,IF(SUM($C1466,$I1423)&gt;BB$4,$AL1434/$I1423,$AL1434-SUM($I1466:BA1466))))</f>
        <v>0</v>
      </c>
      <c r="BC1466" s="31">
        <f>IF($I1423="n/a",0,IF(BC$4&lt;=$C1466,0,IF(SUM($C1466,$I1423)&gt;BC$4,$AL1434/$I1423,$AL1434-SUM($I1466:BB1466))))</f>
        <v>0</v>
      </c>
      <c r="BD1466" s="31">
        <f>IF($I1423="n/a",0,IF(BD$4&lt;=$C1466,0,IF(SUM($C1466,$I1423)&gt;BD$4,$AL1434/$I1423,$AL1434-SUM($I1466:BC1466))))</f>
        <v>0</v>
      </c>
      <c r="BE1466" s="31">
        <f>IF($I1423="n/a",0,IF(BE$4&lt;=$C1466,0,IF(SUM($C1466,$I1423)&gt;BE$4,$AL1434/$I1423,$AL1434-SUM($I1466:BD1466))))</f>
        <v>0</v>
      </c>
      <c r="BF1466" s="31">
        <f>IF($I1423="n/a",0,IF(BF$4&lt;=$C1466,0,IF(SUM($C1466,$I1423)&gt;BF$4,$AL1434/$I1423,$AL1434-SUM($I1466:BE1466))))</f>
        <v>0</v>
      </c>
      <c r="BG1466" s="31">
        <f>IF($I1423="n/a",0,IF(BG$4&lt;=$C1466,0,IF(SUM($C1466,$I1423)&gt;BG$4,$AL1434/$I1423,$AL1434-SUM($I1466:BF1466))))</f>
        <v>0</v>
      </c>
      <c r="BH1466" s="31">
        <f>IF($I1423="n/a",0,IF(BH$4&lt;=$C1466,0,IF(SUM($C1466,$I1423)&gt;BH$4,$AL1434/$I1423,$AL1434-SUM($I1466:BG1466))))</f>
        <v>0</v>
      </c>
      <c r="BI1466" s="31">
        <f>IF($I1423="n/a",0,IF(BI$4&lt;=$C1466,0,IF(SUM($C1466,$I1423)&gt;BI$4,$AL1434/$I1423,$AL1434-SUM($I1466:BH1466))))</f>
        <v>0</v>
      </c>
      <c r="BJ1466" s="31">
        <f>IF($I1423="n/a",0,IF(BJ$4&lt;=$C1466,0,IF(SUM($C1466,$I1423)&gt;BJ$4,$AL1434/$I1423,$AL1434-SUM($I1466:BI1466))))</f>
        <v>0</v>
      </c>
      <c r="BK1466" s="31">
        <f>IF($I1423="n/a",0,IF(BK$4&lt;=$C1466,0,IF(SUM($C1466,$I1423)&gt;BK$4,$AL1434/$I1423,$AL1434-SUM($I1466:BJ1466))))</f>
        <v>0</v>
      </c>
      <c r="BL1466" s="31">
        <f>IF($I1423="n/a",0,IF(BL$4&lt;=$C1466,0,IF(SUM($C1466,$I1423)&gt;BL$4,$AL1434/$I1423,$AL1434-SUM($I1466:BK1466))))</f>
        <v>0</v>
      </c>
      <c r="BM1466" s="31">
        <f>IF($I1423="n/a",0,IF(BM$4&lt;=$C1466,0,IF(SUM($C1466,$I1423)&gt;BM$4,$AL1434/$I1423,$AL1434-SUM($I1466:BL1466))))</f>
        <v>0</v>
      </c>
      <c r="BN1466" s="31">
        <f>IF($I1423="n/a",0,IF(BN$4&lt;=$C1466,0,IF(SUM($C1466,$I1423)&gt;BN$4,$AL1434/$I1423,$AL1434-SUM($I1466:BM1466))))</f>
        <v>0</v>
      </c>
      <c r="BO1466" s="31">
        <f>IF($I1423="n/a",0,IF(BO$4&lt;=$C1466,0,IF(SUM($C1466,$I1423)&gt;BO$4,$AL1434/$I1423,$AL1434-SUM($I1466:BN1466))))</f>
        <v>0</v>
      </c>
      <c r="BP1466" s="31">
        <f>IF($I1423="n/a",0,IF(BP$4&lt;=$C1466,0,IF(SUM($C1466,$I1423)&gt;BP$4,$AL1434/$I1423,$AL1434-SUM($I1466:BO1466))))</f>
        <v>0</v>
      </c>
      <c r="BQ1466" s="31">
        <f>IF($I1423="n/a",0,IF(BQ$4&lt;=$C1466,0,IF(SUM($C1466,$I1423)&gt;BQ$4,$AL1434/$I1423,$AL1434-SUM($I1466:BP1466))))</f>
        <v>0</v>
      </c>
      <c r="BR1466" s="31">
        <f>IF($I1423="n/a",0,IF(BR$4&lt;=$C1466,0,IF(SUM($C1466,$I1423)&gt;BR$4,$AL1434/$I1423,$AL1434-SUM($I1466:BQ1466))))</f>
        <v>0</v>
      </c>
      <c r="BS1466" s="31">
        <f>IF($I1423="n/a",0,IF(BS$4&lt;=$C1466,0,IF(SUM($C1466,$I1423)&gt;BS$4,$AL1434/$I1423,$AL1434-SUM($I1466:BR1466))))</f>
        <v>0</v>
      </c>
      <c r="BT1466" s="31">
        <f>IF($I1423="n/a",0,IF(BT$4&lt;=$C1466,0,IF(SUM($C1466,$I1423)&gt;BT$4,$AL1434/$I1423,$AL1434-SUM($I1466:BS1466))))</f>
        <v>0</v>
      </c>
      <c r="BU1466" s="31">
        <f>IF($I1423="n/a",0,IF(BU$4&lt;=$C1466,0,IF(SUM($C1466,$I1423)&gt;BU$4,$AL1434/$I1423,$AL1434-SUM($I1466:BT1466))))</f>
        <v>0</v>
      </c>
      <c r="BV1466" s="31">
        <f>IF($I1423="n/a",0,IF(BV$4&lt;=$C1466,0,IF(SUM($C1466,$I1423)&gt;BV$4,$AL1434/$I1423,$AL1434-SUM($I1466:BU1466))))</f>
        <v>0</v>
      </c>
      <c r="BW1466" s="31">
        <f>IF($I1423="n/a",0,IF(BW$4&lt;=$C1466,0,IF(SUM($C1466,$I1423)&gt;BW$4,$AL1434/$I1423,$AL1434-SUM($I1466:BV1466))))</f>
        <v>0</v>
      </c>
      <c r="BX1466" s="31">
        <f>IF($I1423="n/a",0,IF(BX$4&lt;=$C1466,0,IF(SUM($C1466,$I1423)&gt;BX$4,$AL1434/$I1423,$AL1434-SUM($I1466:BW1466))))</f>
        <v>0</v>
      </c>
      <c r="BY1466" s="31">
        <f>IF($I1423="n/a",0,IF(BY$4&lt;=$C1466,0,IF(SUM($C1466,$I1423)&gt;BY$4,$AL1434/$I1423,$AL1434-SUM($I1466:BX1466))))</f>
        <v>0</v>
      </c>
      <c r="BZ1466" s="31">
        <f>IF($I1423="n/a",0,IF(BZ$4&lt;=$C1466,0,IF(SUM($C1466,$I1423)&gt;BZ$4,$AL1434/$I1423,$AL1434-SUM($I1466:BY1466))))</f>
        <v>0</v>
      </c>
      <c r="CA1466" s="31">
        <f>IF($I1423="n/a",0,IF(CA$4&lt;=$C1466,0,IF(SUM($C1466,$I1423)&gt;CA$4,$AL1434/$I1423,$AL1434-SUM($I1466:BZ1466))))</f>
        <v>0</v>
      </c>
      <c r="CB1466" s="31">
        <f>IF($I1423="n/a",0,IF(CB$4&lt;=$C1466,0,IF(SUM($C1466,$I1423)&gt;CB$4,$AL1434/$I1423,$AL1434-SUM($I1466:CA1466))))</f>
        <v>0</v>
      </c>
      <c r="CC1466" s="31">
        <f>IF($I1423="n/a",0,IF(CC$4&lt;=$C1466,0,IF(SUM($C1466,$I1423)&gt;CC$4,$AL1434/$I1423,$AL1434-SUM($I1466:CB1466))))</f>
        <v>0</v>
      </c>
      <c r="CD1466" s="31">
        <f>IF($I1423="n/a",0,IF(CD$4&lt;=$C1466,0,IF(SUM($C1466,$I1423)&gt;CD$4,$AL1434/$I1423,$AL1434-SUM($I1466:CC1466))))</f>
        <v>0</v>
      </c>
      <c r="CE1466" s="31">
        <f>IF($I1423="n/a",0,IF(CE$4&lt;=$C1466,0,IF(SUM($C1466,$I1423)&gt;CE$4,$AL1434/$I1423,$AL1434-SUM($I1466:CD1466))))</f>
        <v>0</v>
      </c>
      <c r="CF1466" s="31">
        <f>IF($I1423="n/a",0,IF(CF$4&lt;=$C1466,0,IF(SUM($C1466,$I1423)&gt;CF$4,$AL1434/$I1423,$AL1434-SUM($I1466:CE1466))))</f>
        <v>0</v>
      </c>
    </row>
    <row r="1467" spans="1:84" ht="12.75" customHeight="1">
      <c r="C1467" s="202">
        <v>2045</v>
      </c>
      <c r="D1467" s="21" t="s">
        <v>202</v>
      </c>
      <c r="E1467" s="21" t="s">
        <v>197</v>
      </c>
      <c r="I1467" s="31"/>
      <c r="J1467" s="31">
        <f>IF($I1423="n/a",0,IF(J$4&lt;=$C1467,0,IF(SUM($C1467,$I1423)&gt;J$4,$AM1434/$I1423,$AM1434-SUM($I1467:I1467))))</f>
        <v>0</v>
      </c>
      <c r="K1467" s="31">
        <f>IF($I1423="n/a",0,IF(K$4&lt;=$C1467,0,IF(SUM($C1467,$I1423)&gt;K$4,$AM1434/$I1423,$AM1434-SUM($I1467:J1467))))</f>
        <v>0</v>
      </c>
      <c r="L1467" s="31">
        <f>IF($I1423="n/a",0,IF(L$4&lt;=$C1467,0,IF(SUM($C1467,$I1423)&gt;L$4,$AM1434/$I1423,$AM1434-SUM($I1467:K1467))))</f>
        <v>0</v>
      </c>
      <c r="M1467" s="31">
        <f>IF($I1423="n/a",0,IF(M$4&lt;=$C1467,0,IF(SUM($C1467,$I1423)&gt;M$4,$AM1434/$I1423,$AM1434-SUM($I1467:L1467))))</f>
        <v>0</v>
      </c>
      <c r="N1467" s="31">
        <f>IF($I1423="n/a",0,IF(N$4&lt;=$C1467,0,IF(SUM($C1467,$I1423)&gt;N$4,$AM1434/$I1423,$AM1434-SUM($I1467:M1467))))</f>
        <v>0</v>
      </c>
      <c r="O1467" s="31">
        <f>IF($I1423="n/a",0,IF(O$4&lt;=$C1467,0,IF(SUM($C1467,$I1423)&gt;O$4,$AM1434/$I1423,$AM1434-SUM($I1467:N1467))))</f>
        <v>0</v>
      </c>
      <c r="P1467" s="31">
        <f>IF($I1423="n/a",0,IF(P$4&lt;=$C1467,0,IF(SUM($C1467,$I1423)&gt;P$4,$AM1434/$I1423,$AM1434-SUM($I1467:O1467))))</f>
        <v>0</v>
      </c>
      <c r="Q1467" s="31">
        <f>IF($I1423="n/a",0,IF(Q$4&lt;=$C1467,0,IF(SUM($C1467,$I1423)&gt;Q$4,$AM1434/$I1423,$AM1434-SUM($I1467:P1467))))</f>
        <v>0</v>
      </c>
      <c r="R1467" s="31">
        <f>IF($I1423="n/a",0,IF(R$4&lt;=$C1467,0,IF(SUM($C1467,$I1423)&gt;R$4,$AM1434/$I1423,$AM1434-SUM($I1467:Q1467))))</f>
        <v>0</v>
      </c>
      <c r="S1467" s="31">
        <f>IF($I1423="n/a",0,IF(S$4&lt;=$C1467,0,IF(SUM($C1467,$I1423)&gt;S$4,$AM1434/$I1423,$AM1434-SUM($I1467:R1467))))</f>
        <v>0</v>
      </c>
      <c r="T1467" s="31">
        <f>IF($I1423="n/a",0,IF(T$4&lt;=$C1467,0,IF(SUM($C1467,$I1423)&gt;T$4,$AM1434/$I1423,$AM1434-SUM($I1467:S1467))))</f>
        <v>0</v>
      </c>
      <c r="U1467" s="31">
        <f>IF($I1423="n/a",0,IF(U$4&lt;=$C1467,0,IF(SUM($C1467,$I1423)&gt;U$4,$AM1434/$I1423,$AM1434-SUM($I1467:T1467))))</f>
        <v>0</v>
      </c>
      <c r="V1467" s="31">
        <f>IF($I1423="n/a",0,IF(V$4&lt;=$C1467,0,IF(SUM($C1467,$I1423)&gt;V$4,$AM1434/$I1423,$AM1434-SUM($I1467:U1467))))</f>
        <v>0</v>
      </c>
      <c r="W1467" s="31">
        <f>IF($I1423="n/a",0,IF(W$4&lt;=$C1467,0,IF(SUM($C1467,$I1423)&gt;W$4,$AM1434/$I1423,$AM1434-SUM($I1467:V1467))))</f>
        <v>0</v>
      </c>
      <c r="X1467" s="31">
        <f>IF($I1423="n/a",0,IF(X$4&lt;=$C1467,0,IF(SUM($C1467,$I1423)&gt;X$4,$AM1434/$I1423,$AM1434-SUM($I1467:W1467))))</f>
        <v>0</v>
      </c>
      <c r="Y1467" s="31">
        <f>IF($I1423="n/a",0,IF(Y$4&lt;=$C1467,0,IF(SUM($C1467,$I1423)&gt;Y$4,$AM1434/$I1423,$AM1434-SUM($I1467:X1467))))</f>
        <v>0</v>
      </c>
      <c r="Z1467" s="31">
        <f>IF($I1423="n/a",0,IF(Z$4&lt;=$C1467,0,IF(SUM($C1467,$I1423)&gt;Z$4,$AM1434/$I1423,$AM1434-SUM($I1467:Y1467))))</f>
        <v>0</v>
      </c>
      <c r="AA1467" s="31">
        <f>IF($I1423="n/a",0,IF(AA$4&lt;=$C1467,0,IF(SUM($C1467,$I1423)&gt;AA$4,$AM1434/$I1423,$AM1434-SUM($I1467:Z1467))))</f>
        <v>0</v>
      </c>
      <c r="AB1467" s="31">
        <f>IF($I1423="n/a",0,IF(AB$4&lt;=$C1467,0,IF(SUM($C1467,$I1423)&gt;AB$4,$AM1434/$I1423,$AM1434-SUM($I1467:AA1467))))</f>
        <v>0</v>
      </c>
      <c r="AC1467" s="31">
        <f>IF($I1423="n/a",0,IF(AC$4&lt;=$C1467,0,IF(SUM($C1467,$I1423)&gt;AC$4,$AM1434/$I1423,$AM1434-SUM($I1467:AB1467))))</f>
        <v>0</v>
      </c>
      <c r="AD1467" s="31">
        <f>IF($I1423="n/a",0,IF(AD$4&lt;=$C1467,0,IF(SUM($C1467,$I1423)&gt;AD$4,$AM1434/$I1423,$AM1434-SUM($I1467:AC1467))))</f>
        <v>0</v>
      </c>
      <c r="AE1467" s="31">
        <f>IF($I1423="n/a",0,IF(AE$4&lt;=$C1467,0,IF(SUM($C1467,$I1423)&gt;AE$4,$AM1434/$I1423,$AM1434-SUM($I1467:AD1467))))</f>
        <v>0</v>
      </c>
      <c r="AF1467" s="31">
        <f>IF($I1423="n/a",0,IF(AF$4&lt;=$C1467,0,IF(SUM($C1467,$I1423)&gt;AF$4,$AM1434/$I1423,$AM1434-SUM($I1467:AE1467))))</f>
        <v>0</v>
      </c>
      <c r="AG1467" s="31">
        <f>IF($I1423="n/a",0,IF(AG$4&lt;=$C1467,0,IF(SUM($C1467,$I1423)&gt;AG$4,$AM1434/$I1423,$AM1434-SUM($I1467:AF1467))))</f>
        <v>0</v>
      </c>
      <c r="AH1467" s="31">
        <f>IF($I1423="n/a",0,IF(AH$4&lt;=$C1467,0,IF(SUM($C1467,$I1423)&gt;AH$4,$AM1434/$I1423,$AM1434-SUM($I1467:AG1467))))</f>
        <v>0</v>
      </c>
      <c r="AI1467" s="31">
        <f>IF($I1423="n/a",0,IF(AI$4&lt;=$C1467,0,IF(SUM($C1467,$I1423)&gt;AI$4,$AM1434/$I1423,$AM1434-SUM($I1467:AH1467))))</f>
        <v>0</v>
      </c>
      <c r="AJ1467" s="31">
        <f>IF($I1423="n/a",0,IF(AJ$4&lt;=$C1467,0,IF(SUM($C1467,$I1423)&gt;AJ$4,$AM1434/$I1423,$AM1434-SUM($I1467:AI1467))))</f>
        <v>0</v>
      </c>
      <c r="AK1467" s="31">
        <f>IF($I1423="n/a",0,IF(AK$4&lt;=$C1467,0,IF(SUM($C1467,$I1423)&gt;AK$4,$AM1434/$I1423,$AM1434-SUM($I1467:AJ1467))))</f>
        <v>0</v>
      </c>
      <c r="AL1467" s="31">
        <f>IF($I1423="n/a",0,IF(AL$4&lt;=$C1467,0,IF(SUM($C1467,$I1423)&gt;AL$4,$AM1434/$I1423,$AM1434-SUM($I1467:AK1467))))</f>
        <v>0</v>
      </c>
      <c r="AM1467" s="31">
        <f>IF($I1423="n/a",0,IF(AM$4&lt;=$C1467,0,IF(SUM($C1467,$I1423)&gt;AM$4,$AM1434/$I1423,$AM1434-SUM($I1467:AL1467))))</f>
        <v>0</v>
      </c>
      <c r="AN1467" s="31">
        <f>IF($I1423="n/a",0,IF(AN$4&lt;=$C1467,0,IF(SUM($C1467,$I1423)&gt;AN$4,$AM1434/$I1423,$AM1434-SUM($I1467:AM1467))))</f>
        <v>0</v>
      </c>
      <c r="AO1467" s="31">
        <f>IF($I1423="n/a",0,IF(AO$4&lt;=$C1467,0,IF(SUM($C1467,$I1423)&gt;AO$4,$AM1434/$I1423,$AM1434-SUM($I1467:AN1467))))</f>
        <v>0</v>
      </c>
      <c r="AP1467" s="31">
        <f>IF($I1423="n/a",0,IF(AP$4&lt;=$C1467,0,IF(SUM($C1467,$I1423)&gt;AP$4,$AM1434/$I1423,$AM1434-SUM($I1467:AO1467))))</f>
        <v>0</v>
      </c>
      <c r="AQ1467" s="31">
        <f>IF($I1423="n/a",0,IF(AQ$4&lt;=$C1467,0,IF(SUM($C1467,$I1423)&gt;AQ$4,$AM1434/$I1423,$AM1434-SUM($I1467:AP1467))))</f>
        <v>0</v>
      </c>
      <c r="AR1467" s="31">
        <f>IF($I1423="n/a",0,IF(AR$4&lt;=$C1467,0,IF(SUM($C1467,$I1423)&gt;AR$4,$AM1434/$I1423,$AM1434-SUM($I1467:AQ1467))))</f>
        <v>0</v>
      </c>
      <c r="AS1467" s="31">
        <f>IF($I1423="n/a",0,IF(AS$4&lt;=$C1467,0,IF(SUM($C1467,$I1423)&gt;AS$4,$AM1434/$I1423,$AM1434-SUM($I1467:AR1467))))</f>
        <v>0</v>
      </c>
      <c r="AT1467" s="31">
        <f>IF($I1423="n/a",0,IF(AT$4&lt;=$C1467,0,IF(SUM($C1467,$I1423)&gt;AT$4,$AM1434/$I1423,$AM1434-SUM($I1467:AS1467))))</f>
        <v>0</v>
      </c>
      <c r="AU1467" s="31">
        <f>IF($I1423="n/a",0,IF(AU$4&lt;=$C1467,0,IF(SUM($C1467,$I1423)&gt;AU$4,$AM1434/$I1423,$AM1434-SUM($I1467:AT1467))))</f>
        <v>0</v>
      </c>
      <c r="AV1467" s="31">
        <f>IF($I1423="n/a",0,IF(AV$4&lt;=$C1467,0,IF(SUM($C1467,$I1423)&gt;AV$4,$AM1434/$I1423,$AM1434-SUM($I1467:AU1467))))</f>
        <v>0</v>
      </c>
      <c r="AW1467" s="31">
        <f>IF($I1423="n/a",0,IF(AW$4&lt;=$C1467,0,IF(SUM($C1467,$I1423)&gt;AW$4,$AM1434/$I1423,$AM1434-SUM($I1467:AV1467))))</f>
        <v>0</v>
      </c>
      <c r="AX1467" s="31">
        <f>IF($I1423="n/a",0,IF(AX$4&lt;=$C1467,0,IF(SUM($C1467,$I1423)&gt;AX$4,$AM1434/$I1423,$AM1434-SUM($I1467:AW1467))))</f>
        <v>0</v>
      </c>
      <c r="AY1467" s="31">
        <f>IF($I1423="n/a",0,IF(AY$4&lt;=$C1467,0,IF(SUM($C1467,$I1423)&gt;AY$4,$AM1434/$I1423,$AM1434-SUM($I1467:AX1467))))</f>
        <v>0</v>
      </c>
      <c r="AZ1467" s="31">
        <f>IF($I1423="n/a",0,IF(AZ$4&lt;=$C1467,0,IF(SUM($C1467,$I1423)&gt;AZ$4,$AM1434/$I1423,$AM1434-SUM($I1467:AY1467))))</f>
        <v>0</v>
      </c>
      <c r="BA1467" s="31">
        <f>IF($I1423="n/a",0,IF(BA$4&lt;=$C1467,0,IF(SUM($C1467,$I1423)&gt;BA$4,$AM1434/$I1423,$AM1434-SUM($I1467:AZ1467))))</f>
        <v>0</v>
      </c>
      <c r="BB1467" s="31">
        <f>IF($I1423="n/a",0,IF(BB$4&lt;=$C1467,0,IF(SUM($C1467,$I1423)&gt;BB$4,$AM1434/$I1423,$AM1434-SUM($I1467:BA1467))))</f>
        <v>0</v>
      </c>
      <c r="BC1467" s="31">
        <f>IF($I1423="n/a",0,IF(BC$4&lt;=$C1467,0,IF(SUM($C1467,$I1423)&gt;BC$4,$AM1434/$I1423,$AM1434-SUM($I1467:BB1467))))</f>
        <v>0</v>
      </c>
      <c r="BD1467" s="31">
        <f>IF($I1423="n/a",0,IF(BD$4&lt;=$C1467,0,IF(SUM($C1467,$I1423)&gt;BD$4,$AM1434/$I1423,$AM1434-SUM($I1467:BC1467))))</f>
        <v>0</v>
      </c>
      <c r="BE1467" s="31">
        <f>IF($I1423="n/a",0,IF(BE$4&lt;=$C1467,0,IF(SUM($C1467,$I1423)&gt;BE$4,$AM1434/$I1423,$AM1434-SUM($I1467:BD1467))))</f>
        <v>0</v>
      </c>
      <c r="BF1467" s="31">
        <f>IF($I1423="n/a",0,IF(BF$4&lt;=$C1467,0,IF(SUM($C1467,$I1423)&gt;BF$4,$AM1434/$I1423,$AM1434-SUM($I1467:BE1467))))</f>
        <v>0</v>
      </c>
      <c r="BG1467" s="31">
        <f>IF($I1423="n/a",0,IF(BG$4&lt;=$C1467,0,IF(SUM($C1467,$I1423)&gt;BG$4,$AM1434/$I1423,$AM1434-SUM($I1467:BF1467))))</f>
        <v>0</v>
      </c>
      <c r="BH1467" s="31">
        <f>IF($I1423="n/a",0,IF(BH$4&lt;=$C1467,0,IF(SUM($C1467,$I1423)&gt;BH$4,$AM1434/$I1423,$AM1434-SUM($I1467:BG1467))))</f>
        <v>0</v>
      </c>
      <c r="BI1467" s="31">
        <f>IF($I1423="n/a",0,IF(BI$4&lt;=$C1467,0,IF(SUM($C1467,$I1423)&gt;BI$4,$AM1434/$I1423,$AM1434-SUM($I1467:BH1467))))</f>
        <v>0</v>
      </c>
      <c r="BJ1467" s="31">
        <f>IF($I1423="n/a",0,IF(BJ$4&lt;=$C1467,0,IF(SUM($C1467,$I1423)&gt;BJ$4,$AM1434/$I1423,$AM1434-SUM($I1467:BI1467))))</f>
        <v>0</v>
      </c>
      <c r="BK1467" s="31">
        <f>IF($I1423="n/a",0,IF(BK$4&lt;=$C1467,0,IF(SUM($C1467,$I1423)&gt;BK$4,$AM1434/$I1423,$AM1434-SUM($I1467:BJ1467))))</f>
        <v>0</v>
      </c>
      <c r="BL1467" s="31">
        <f>IF($I1423="n/a",0,IF(BL$4&lt;=$C1467,0,IF(SUM($C1467,$I1423)&gt;BL$4,$AM1434/$I1423,$AM1434-SUM($I1467:BK1467))))</f>
        <v>0</v>
      </c>
      <c r="BM1467" s="31">
        <f>IF($I1423="n/a",0,IF(BM$4&lt;=$C1467,0,IF(SUM($C1467,$I1423)&gt;BM$4,$AM1434/$I1423,$AM1434-SUM($I1467:BL1467))))</f>
        <v>0</v>
      </c>
      <c r="BN1467" s="31">
        <f>IF($I1423="n/a",0,IF(BN$4&lt;=$C1467,0,IF(SUM($C1467,$I1423)&gt;BN$4,$AM1434/$I1423,$AM1434-SUM($I1467:BM1467))))</f>
        <v>0</v>
      </c>
      <c r="BO1467" s="31">
        <f>IF($I1423="n/a",0,IF(BO$4&lt;=$C1467,0,IF(SUM($C1467,$I1423)&gt;BO$4,$AM1434/$I1423,$AM1434-SUM($I1467:BN1467))))</f>
        <v>0</v>
      </c>
      <c r="BP1467" s="31">
        <f>IF($I1423="n/a",0,IF(BP$4&lt;=$C1467,0,IF(SUM($C1467,$I1423)&gt;BP$4,$AM1434/$I1423,$AM1434-SUM($I1467:BO1467))))</f>
        <v>0</v>
      </c>
      <c r="BQ1467" s="31">
        <f>IF($I1423="n/a",0,IF(BQ$4&lt;=$C1467,0,IF(SUM($C1467,$I1423)&gt;BQ$4,$AM1434/$I1423,$AM1434-SUM($I1467:BP1467))))</f>
        <v>0</v>
      </c>
      <c r="BR1467" s="31">
        <f>IF($I1423="n/a",0,IF(BR$4&lt;=$C1467,0,IF(SUM($C1467,$I1423)&gt;BR$4,$AM1434/$I1423,$AM1434-SUM($I1467:BQ1467))))</f>
        <v>0</v>
      </c>
      <c r="BS1467" s="31">
        <f>IF($I1423="n/a",0,IF(BS$4&lt;=$C1467,0,IF(SUM($C1467,$I1423)&gt;BS$4,$AM1434/$I1423,$AM1434-SUM($I1467:BR1467))))</f>
        <v>0</v>
      </c>
      <c r="BT1467" s="31">
        <f>IF($I1423="n/a",0,IF(BT$4&lt;=$C1467,0,IF(SUM($C1467,$I1423)&gt;BT$4,$AM1434/$I1423,$AM1434-SUM($I1467:BS1467))))</f>
        <v>0</v>
      </c>
      <c r="BU1467" s="31">
        <f>IF($I1423="n/a",0,IF(BU$4&lt;=$C1467,0,IF(SUM($C1467,$I1423)&gt;BU$4,$AM1434/$I1423,$AM1434-SUM($I1467:BT1467))))</f>
        <v>0</v>
      </c>
      <c r="BV1467" s="31">
        <f>IF($I1423="n/a",0,IF(BV$4&lt;=$C1467,0,IF(SUM($C1467,$I1423)&gt;BV$4,$AM1434/$I1423,$AM1434-SUM($I1467:BU1467))))</f>
        <v>0</v>
      </c>
      <c r="BW1467" s="31">
        <f>IF($I1423="n/a",0,IF(BW$4&lt;=$C1467,0,IF(SUM($C1467,$I1423)&gt;BW$4,$AM1434/$I1423,$AM1434-SUM($I1467:BV1467))))</f>
        <v>0</v>
      </c>
      <c r="BX1467" s="31">
        <f>IF($I1423="n/a",0,IF(BX$4&lt;=$C1467,0,IF(SUM($C1467,$I1423)&gt;BX$4,$AM1434/$I1423,$AM1434-SUM($I1467:BW1467))))</f>
        <v>0</v>
      </c>
      <c r="BY1467" s="31">
        <f>IF($I1423="n/a",0,IF(BY$4&lt;=$C1467,0,IF(SUM($C1467,$I1423)&gt;BY$4,$AM1434/$I1423,$AM1434-SUM($I1467:BX1467))))</f>
        <v>0</v>
      </c>
      <c r="BZ1467" s="31">
        <f>IF($I1423="n/a",0,IF(BZ$4&lt;=$C1467,0,IF(SUM($C1467,$I1423)&gt;BZ$4,$AM1434/$I1423,$AM1434-SUM($I1467:BY1467))))</f>
        <v>0</v>
      </c>
      <c r="CA1467" s="31">
        <f>IF($I1423="n/a",0,IF(CA$4&lt;=$C1467,0,IF(SUM($C1467,$I1423)&gt;CA$4,$AM1434/$I1423,$AM1434-SUM($I1467:BZ1467))))</f>
        <v>0</v>
      </c>
      <c r="CB1467" s="31">
        <f>IF($I1423="n/a",0,IF(CB$4&lt;=$C1467,0,IF(SUM($C1467,$I1423)&gt;CB$4,$AM1434/$I1423,$AM1434-SUM($I1467:CA1467))))</f>
        <v>0</v>
      </c>
      <c r="CC1467" s="31">
        <f>IF($I1423="n/a",0,IF(CC$4&lt;=$C1467,0,IF(SUM($C1467,$I1423)&gt;CC$4,$AM1434/$I1423,$AM1434-SUM($I1467:CB1467))))</f>
        <v>0</v>
      </c>
      <c r="CD1467" s="31">
        <f>IF($I1423="n/a",0,IF(CD$4&lt;=$C1467,0,IF(SUM($C1467,$I1423)&gt;CD$4,$AM1434/$I1423,$AM1434-SUM($I1467:CC1467))))</f>
        <v>0</v>
      </c>
      <c r="CE1467" s="31">
        <f>IF($I1423="n/a",0,IF(CE$4&lt;=$C1467,0,IF(SUM($C1467,$I1423)&gt;CE$4,$AM1434/$I1423,$AM1434-SUM($I1467:CD1467))))</f>
        <v>0</v>
      </c>
      <c r="CF1467" s="31">
        <f>IF($I1423="n/a",0,IF(CF$4&lt;=$C1467,0,IF(SUM($C1467,$I1423)&gt;CF$4,$AM1434/$I1423,$AM1434-SUM($I1467:CE1467))))</f>
        <v>0</v>
      </c>
    </row>
    <row r="1468" spans="1:84" ht="12.75" customHeight="1">
      <c r="D1468" s="21"/>
      <c r="E1468" s="21"/>
      <c r="I1468" s="31"/>
    </row>
    <row r="1469" spans="1:84" s="158" customFormat="1" ht="12.75" customHeight="1">
      <c r="A1469"/>
      <c r="B1469" s="101"/>
      <c r="C1469" s="101"/>
      <c r="D1469" s="101" t="s">
        <v>9</v>
      </c>
      <c r="E1469" s="101" t="s">
        <v>197</v>
      </c>
      <c r="F1469" s="101"/>
      <c r="G1469" s="101"/>
      <c r="H1469" s="101"/>
      <c r="I1469" s="101"/>
      <c r="J1469" s="101">
        <f t="shared" ref="J1469:AO1469" si="4589">J1428+SUM(J1436:J1467)</f>
        <v>0.53374337935244986</v>
      </c>
      <c r="K1469" s="101">
        <f t="shared" si="4589"/>
        <v>0.53374337935244986</v>
      </c>
      <c r="L1469" s="101">
        <f t="shared" si="4589"/>
        <v>0.53374337935244986</v>
      </c>
      <c r="M1469" s="101">
        <f t="shared" si="4589"/>
        <v>0.53374337935244986</v>
      </c>
      <c r="N1469" s="101">
        <f t="shared" si="4589"/>
        <v>0.53374337935244986</v>
      </c>
      <c r="O1469" s="101">
        <f t="shared" si="4589"/>
        <v>0.53374337935244986</v>
      </c>
      <c r="P1469" s="101">
        <f t="shared" si="4589"/>
        <v>0.53374337935244986</v>
      </c>
      <c r="Q1469" s="101">
        <f t="shared" si="4589"/>
        <v>0.53374337935244986</v>
      </c>
      <c r="R1469" s="101">
        <f t="shared" si="4589"/>
        <v>0.53374337935244986</v>
      </c>
      <c r="S1469" s="101">
        <f t="shared" si="4589"/>
        <v>0.53374337935244986</v>
      </c>
      <c r="T1469" s="101">
        <f t="shared" si="4589"/>
        <v>0.53374337935244986</v>
      </c>
      <c r="U1469" s="101">
        <f t="shared" si="4589"/>
        <v>0.53374337935244986</v>
      </c>
      <c r="V1469" s="101">
        <f t="shared" si="4589"/>
        <v>0.53374337935244986</v>
      </c>
      <c r="W1469" s="101">
        <f t="shared" si="4589"/>
        <v>0.53374337935244986</v>
      </c>
      <c r="X1469" s="101">
        <f t="shared" si="4589"/>
        <v>0.53374337935244986</v>
      </c>
      <c r="Y1469" s="101">
        <f t="shared" si="4589"/>
        <v>0.53374337935244986</v>
      </c>
      <c r="Z1469" s="101">
        <f t="shared" si="4589"/>
        <v>0.53374337935244986</v>
      </c>
      <c r="AA1469" s="101">
        <f t="shared" si="4589"/>
        <v>0.53374337935244986</v>
      </c>
      <c r="AB1469" s="101">
        <f t="shared" si="4589"/>
        <v>0.53374337935244986</v>
      </c>
      <c r="AC1469" s="101">
        <f t="shared" si="4589"/>
        <v>0.53374337935244986</v>
      </c>
      <c r="AD1469" s="101">
        <f t="shared" si="4589"/>
        <v>0.53374337935244986</v>
      </c>
      <c r="AE1469" s="101">
        <f t="shared" si="4589"/>
        <v>0.53374337935244986</v>
      </c>
      <c r="AF1469" s="101">
        <f t="shared" si="4589"/>
        <v>0.53374337935244986</v>
      </c>
      <c r="AG1469" s="101">
        <f t="shared" si="4589"/>
        <v>0.53374337935244986</v>
      </c>
      <c r="AH1469" s="101">
        <f t="shared" si="4589"/>
        <v>0.53374337935244986</v>
      </c>
      <c r="AI1469" s="101">
        <f t="shared" si="4589"/>
        <v>0.53374337935244986</v>
      </c>
      <c r="AJ1469" s="101">
        <f t="shared" si="4589"/>
        <v>0.53374337935244986</v>
      </c>
      <c r="AK1469" s="101">
        <f t="shared" si="4589"/>
        <v>0.53374337935244986</v>
      </c>
      <c r="AL1469" s="101">
        <f t="shared" si="4589"/>
        <v>0.53374337935244986</v>
      </c>
      <c r="AM1469" s="101">
        <f t="shared" si="4589"/>
        <v>0.53374337935244986</v>
      </c>
      <c r="AN1469" s="101">
        <f t="shared" si="4589"/>
        <v>0.53374337935244986</v>
      </c>
      <c r="AO1469" s="101">
        <f t="shared" si="4589"/>
        <v>0.53374337935244986</v>
      </c>
      <c r="AP1469" s="101">
        <f t="shared" ref="AP1469:BU1469" si="4590">AP1428+SUM(AP1436:AP1467)</f>
        <v>0.53374337935244986</v>
      </c>
      <c r="AQ1469" s="101">
        <f t="shared" si="4590"/>
        <v>0.53374337935244986</v>
      </c>
      <c r="AR1469" s="101">
        <f t="shared" si="4590"/>
        <v>0.53374337935244986</v>
      </c>
      <c r="AS1469" s="101">
        <f t="shared" si="4590"/>
        <v>0.53374337935244986</v>
      </c>
      <c r="AT1469" s="101">
        <f t="shared" si="4590"/>
        <v>0.53374337935244986</v>
      </c>
      <c r="AU1469" s="101">
        <f t="shared" si="4590"/>
        <v>0.53374337935244986</v>
      </c>
      <c r="AV1469" s="101">
        <f t="shared" si="4590"/>
        <v>0.53374337935244986</v>
      </c>
      <c r="AW1469" s="101">
        <f t="shared" si="4590"/>
        <v>0.53374337935244986</v>
      </c>
      <c r="AX1469" s="101">
        <f t="shared" si="4590"/>
        <v>0.53374337935244986</v>
      </c>
      <c r="AY1469" s="101">
        <f t="shared" si="4590"/>
        <v>0.53374337935244986</v>
      </c>
      <c r="AZ1469" s="101">
        <f t="shared" si="4590"/>
        <v>5.3374337935238714E-2</v>
      </c>
      <c r="BA1469" s="101">
        <f t="shared" si="4590"/>
        <v>0</v>
      </c>
      <c r="BB1469" s="101">
        <f t="shared" si="4590"/>
        <v>0</v>
      </c>
      <c r="BC1469" s="101">
        <f t="shared" si="4590"/>
        <v>0</v>
      </c>
      <c r="BD1469" s="101">
        <f t="shared" si="4590"/>
        <v>0</v>
      </c>
      <c r="BE1469" s="101">
        <f t="shared" si="4590"/>
        <v>0</v>
      </c>
      <c r="BF1469" s="101">
        <f t="shared" si="4590"/>
        <v>0</v>
      </c>
      <c r="BG1469" s="101">
        <f t="shared" si="4590"/>
        <v>0</v>
      </c>
      <c r="BH1469" s="101">
        <f t="shared" si="4590"/>
        <v>0</v>
      </c>
      <c r="BI1469" s="101">
        <f t="shared" si="4590"/>
        <v>0</v>
      </c>
      <c r="BJ1469" s="101">
        <f t="shared" si="4590"/>
        <v>0</v>
      </c>
      <c r="BK1469" s="101">
        <f t="shared" si="4590"/>
        <v>0</v>
      </c>
      <c r="BL1469" s="101">
        <f t="shared" si="4590"/>
        <v>0</v>
      </c>
      <c r="BM1469" s="101">
        <f t="shared" si="4590"/>
        <v>0</v>
      </c>
      <c r="BN1469" s="101">
        <f t="shared" si="4590"/>
        <v>0</v>
      </c>
      <c r="BO1469" s="101">
        <f t="shared" si="4590"/>
        <v>0</v>
      </c>
      <c r="BP1469" s="101">
        <f t="shared" si="4590"/>
        <v>0</v>
      </c>
      <c r="BQ1469" s="101">
        <f t="shared" si="4590"/>
        <v>0</v>
      </c>
      <c r="BR1469" s="101">
        <f t="shared" si="4590"/>
        <v>0</v>
      </c>
      <c r="BS1469" s="101">
        <f t="shared" si="4590"/>
        <v>0</v>
      </c>
      <c r="BT1469" s="101">
        <f t="shared" si="4590"/>
        <v>0</v>
      </c>
      <c r="BU1469" s="101">
        <f t="shared" si="4590"/>
        <v>0</v>
      </c>
      <c r="BV1469" s="101">
        <f t="shared" ref="BV1469:CF1469" si="4591">BV1428+SUM(BV1436:BV1467)</f>
        <v>0</v>
      </c>
      <c r="BW1469" s="101">
        <f t="shared" si="4591"/>
        <v>0</v>
      </c>
      <c r="BX1469" s="101">
        <f t="shared" si="4591"/>
        <v>0</v>
      </c>
      <c r="BY1469" s="101">
        <f t="shared" si="4591"/>
        <v>0</v>
      </c>
      <c r="BZ1469" s="101">
        <f t="shared" si="4591"/>
        <v>0</v>
      </c>
      <c r="CA1469" s="101">
        <f t="shared" si="4591"/>
        <v>0</v>
      </c>
      <c r="CB1469" s="101">
        <f t="shared" si="4591"/>
        <v>0</v>
      </c>
      <c r="CC1469" s="101">
        <f t="shared" si="4591"/>
        <v>0</v>
      </c>
      <c r="CD1469" s="101">
        <f t="shared" si="4591"/>
        <v>0</v>
      </c>
      <c r="CE1469" s="101">
        <f t="shared" si="4591"/>
        <v>0</v>
      </c>
      <c r="CF1469" s="101">
        <f t="shared" si="4591"/>
        <v>0</v>
      </c>
    </row>
    <row r="1470" spans="1:84" ht="12.75" customHeight="1">
      <c r="D1470" s="17" t="s">
        <v>8</v>
      </c>
      <c r="E1470" s="160" t="s">
        <v>197</v>
      </c>
      <c r="I1470" s="31"/>
      <c r="J1470" s="158">
        <f t="shared" ref="J1470:AO1470" si="4592">J1434-SUM(J1438:J1467)+I1470</f>
        <v>0</v>
      </c>
      <c r="K1470" s="1">
        <f t="shared" si="4592"/>
        <v>0</v>
      </c>
      <c r="L1470" s="1">
        <f t="shared" si="4592"/>
        <v>0</v>
      </c>
      <c r="M1470" s="1">
        <f t="shared" si="4592"/>
        <v>0</v>
      </c>
      <c r="N1470" s="1">
        <f t="shared" si="4592"/>
        <v>0</v>
      </c>
      <c r="O1470" s="1">
        <f t="shared" si="4592"/>
        <v>0</v>
      </c>
      <c r="P1470" s="1">
        <f t="shared" si="4592"/>
        <v>0</v>
      </c>
      <c r="Q1470" s="1">
        <f t="shared" si="4592"/>
        <v>0</v>
      </c>
      <c r="R1470" s="1">
        <f t="shared" si="4592"/>
        <v>0</v>
      </c>
      <c r="S1470" s="1">
        <f t="shared" si="4592"/>
        <v>0</v>
      </c>
      <c r="T1470" s="1">
        <f t="shared" si="4592"/>
        <v>0</v>
      </c>
      <c r="U1470" s="1">
        <f t="shared" si="4592"/>
        <v>0</v>
      </c>
      <c r="V1470" s="1">
        <f t="shared" si="4592"/>
        <v>0</v>
      </c>
      <c r="W1470" s="1">
        <f t="shared" si="4592"/>
        <v>0</v>
      </c>
      <c r="X1470" s="1">
        <f t="shared" si="4592"/>
        <v>0</v>
      </c>
      <c r="Y1470" s="1">
        <f t="shared" si="4592"/>
        <v>0</v>
      </c>
      <c r="Z1470" s="1">
        <f t="shared" si="4592"/>
        <v>0</v>
      </c>
      <c r="AA1470" s="1">
        <f t="shared" si="4592"/>
        <v>0</v>
      </c>
      <c r="AB1470" s="1">
        <f t="shared" si="4592"/>
        <v>0</v>
      </c>
      <c r="AC1470" s="1">
        <f t="shared" si="4592"/>
        <v>0</v>
      </c>
      <c r="AD1470" s="1">
        <f t="shared" si="4592"/>
        <v>0</v>
      </c>
      <c r="AE1470" s="1">
        <f t="shared" si="4592"/>
        <v>0</v>
      </c>
      <c r="AF1470" s="1">
        <f t="shared" si="4592"/>
        <v>0</v>
      </c>
      <c r="AG1470" s="1">
        <f t="shared" si="4592"/>
        <v>0</v>
      </c>
      <c r="AH1470" s="1">
        <f t="shared" si="4592"/>
        <v>0</v>
      </c>
      <c r="AI1470" s="1">
        <f t="shared" si="4592"/>
        <v>0</v>
      </c>
      <c r="AJ1470" s="1">
        <f t="shared" si="4592"/>
        <v>0</v>
      </c>
      <c r="AK1470" s="1">
        <f t="shared" si="4592"/>
        <v>0</v>
      </c>
      <c r="AL1470" s="1">
        <f t="shared" si="4592"/>
        <v>0</v>
      </c>
      <c r="AM1470" s="1">
        <f t="shared" si="4592"/>
        <v>0</v>
      </c>
      <c r="AN1470" s="1">
        <f t="shared" si="4592"/>
        <v>0</v>
      </c>
      <c r="AO1470" s="1">
        <f t="shared" si="4592"/>
        <v>0</v>
      </c>
      <c r="AP1470" s="1">
        <f t="shared" ref="AP1470:BU1470" si="4593">AP1434-SUM(AP1438:AP1467)+AO1470</f>
        <v>0</v>
      </c>
      <c r="AQ1470" s="1">
        <f t="shared" si="4593"/>
        <v>0</v>
      </c>
      <c r="AR1470" s="1">
        <f t="shared" si="4593"/>
        <v>0</v>
      </c>
      <c r="AS1470" s="1">
        <f t="shared" si="4593"/>
        <v>0</v>
      </c>
      <c r="AT1470" s="1">
        <f t="shared" si="4593"/>
        <v>0</v>
      </c>
      <c r="AU1470" s="1">
        <f t="shared" si="4593"/>
        <v>0</v>
      </c>
      <c r="AV1470" s="1">
        <f t="shared" si="4593"/>
        <v>0</v>
      </c>
      <c r="AW1470" s="1">
        <f t="shared" si="4593"/>
        <v>0</v>
      </c>
      <c r="AX1470" s="1">
        <f t="shared" si="4593"/>
        <v>0</v>
      </c>
      <c r="AY1470" s="1">
        <f t="shared" si="4593"/>
        <v>0</v>
      </c>
      <c r="AZ1470" s="1">
        <f t="shared" si="4593"/>
        <v>0</v>
      </c>
      <c r="BA1470" s="1">
        <f t="shared" si="4593"/>
        <v>0</v>
      </c>
      <c r="BB1470" s="1">
        <f t="shared" si="4593"/>
        <v>0</v>
      </c>
      <c r="BC1470" s="1">
        <f t="shared" si="4593"/>
        <v>0</v>
      </c>
      <c r="BD1470" s="1">
        <f t="shared" si="4593"/>
        <v>0</v>
      </c>
      <c r="BE1470" s="1">
        <f t="shared" si="4593"/>
        <v>0</v>
      </c>
      <c r="BF1470" s="1">
        <f t="shared" si="4593"/>
        <v>0</v>
      </c>
      <c r="BG1470" s="1">
        <f t="shared" si="4593"/>
        <v>0</v>
      </c>
      <c r="BH1470" s="1">
        <f t="shared" si="4593"/>
        <v>0</v>
      </c>
      <c r="BI1470" s="1">
        <f t="shared" si="4593"/>
        <v>0</v>
      </c>
      <c r="BJ1470" s="1">
        <f t="shared" si="4593"/>
        <v>0</v>
      </c>
      <c r="BK1470" s="1">
        <f t="shared" si="4593"/>
        <v>0</v>
      </c>
      <c r="BL1470" s="1">
        <f t="shared" si="4593"/>
        <v>0</v>
      </c>
      <c r="BM1470" s="1">
        <f t="shared" si="4593"/>
        <v>0</v>
      </c>
      <c r="BN1470" s="1">
        <f t="shared" si="4593"/>
        <v>0</v>
      </c>
      <c r="BO1470" s="1">
        <f t="shared" si="4593"/>
        <v>0</v>
      </c>
      <c r="BP1470" s="1">
        <f t="shared" si="4593"/>
        <v>0</v>
      </c>
      <c r="BQ1470" s="1">
        <f t="shared" si="4593"/>
        <v>0</v>
      </c>
      <c r="BR1470" s="158">
        <f t="shared" si="4593"/>
        <v>0</v>
      </c>
      <c r="BS1470" s="158">
        <f t="shared" si="4593"/>
        <v>0</v>
      </c>
      <c r="BT1470" s="158">
        <f t="shared" si="4593"/>
        <v>0</v>
      </c>
      <c r="BU1470" s="158">
        <f t="shared" si="4593"/>
        <v>0</v>
      </c>
      <c r="BV1470" s="158">
        <f t="shared" ref="BV1470:CF1470" si="4594">BV1434-SUM(BV1438:BV1467)+BU1470</f>
        <v>0</v>
      </c>
      <c r="BW1470" s="158">
        <f t="shared" si="4594"/>
        <v>0</v>
      </c>
      <c r="BX1470" s="158">
        <f t="shared" si="4594"/>
        <v>0</v>
      </c>
      <c r="BY1470" s="158">
        <f t="shared" si="4594"/>
        <v>0</v>
      </c>
      <c r="BZ1470" s="158">
        <f t="shared" si="4594"/>
        <v>0</v>
      </c>
      <c r="CA1470" s="158">
        <f t="shared" si="4594"/>
        <v>0</v>
      </c>
      <c r="CB1470" s="158">
        <f t="shared" si="4594"/>
        <v>0</v>
      </c>
      <c r="CC1470" s="158">
        <f t="shared" si="4594"/>
        <v>0</v>
      </c>
      <c r="CD1470" s="158">
        <f t="shared" si="4594"/>
        <v>0</v>
      </c>
      <c r="CE1470" s="158">
        <f t="shared" si="4594"/>
        <v>0</v>
      </c>
      <c r="CF1470" s="158">
        <f t="shared" si="4594"/>
        <v>0</v>
      </c>
    </row>
    <row r="1471" spans="1:84" ht="12.75" customHeight="1">
      <c r="D1471" s="17" t="str">
        <f>"Total Closing RAB - "&amp;B1421</f>
        <v xml:space="preserve">Total Closing RAB - Equity Raising Costs </v>
      </c>
      <c r="E1471" s="160" t="s">
        <v>197</v>
      </c>
      <c r="I1471" s="31"/>
      <c r="J1471" s="158">
        <f t="shared" ref="J1471:AO1471" si="4595">J1470+J1431</f>
        <v>21.936852891385691</v>
      </c>
      <c r="K1471" s="1">
        <f t="shared" si="4595"/>
        <v>21.40310951203324</v>
      </c>
      <c r="L1471" s="1">
        <f t="shared" si="4595"/>
        <v>20.869366132680788</v>
      </c>
      <c r="M1471" s="1">
        <f t="shared" si="4595"/>
        <v>20.335622753328337</v>
      </c>
      <c r="N1471" s="1">
        <f t="shared" si="4595"/>
        <v>19.801879373975886</v>
      </c>
      <c r="O1471" s="1">
        <f t="shared" si="4595"/>
        <v>19.268135994623435</v>
      </c>
      <c r="P1471" s="1">
        <f t="shared" si="4595"/>
        <v>18.734392615270984</v>
      </c>
      <c r="Q1471" s="1">
        <f t="shared" si="4595"/>
        <v>18.200649235918533</v>
      </c>
      <c r="R1471" s="1">
        <f t="shared" si="4595"/>
        <v>17.666905856566082</v>
      </c>
      <c r="S1471" s="1">
        <f t="shared" si="4595"/>
        <v>17.133162477213631</v>
      </c>
      <c r="T1471" s="1">
        <f t="shared" si="4595"/>
        <v>16.59941909786118</v>
      </c>
      <c r="U1471" s="1">
        <f t="shared" si="4595"/>
        <v>16.065675718508729</v>
      </c>
      <c r="V1471" s="1">
        <f t="shared" si="4595"/>
        <v>15.531932339156279</v>
      </c>
      <c r="W1471" s="1">
        <f t="shared" si="4595"/>
        <v>14.99818895980383</v>
      </c>
      <c r="X1471" s="1">
        <f t="shared" si="4595"/>
        <v>14.464445580451381</v>
      </c>
      <c r="Y1471" s="1">
        <f t="shared" si="4595"/>
        <v>13.930702201098931</v>
      </c>
      <c r="Z1471" s="1">
        <f t="shared" si="4595"/>
        <v>13.396958821746482</v>
      </c>
      <c r="AA1471" s="1">
        <f t="shared" si="4595"/>
        <v>12.863215442394033</v>
      </c>
      <c r="AB1471" s="1">
        <f t="shared" si="4595"/>
        <v>12.329472063041583</v>
      </c>
      <c r="AC1471" s="1">
        <f t="shared" si="4595"/>
        <v>11.795728683689134</v>
      </c>
      <c r="AD1471" s="1">
        <f t="shared" si="4595"/>
        <v>11.261985304336685</v>
      </c>
      <c r="AE1471" s="1">
        <f t="shared" si="4595"/>
        <v>10.728241924984236</v>
      </c>
      <c r="AF1471" s="1">
        <f t="shared" si="4595"/>
        <v>10.194498545631786</v>
      </c>
      <c r="AG1471" s="1">
        <f t="shared" si="4595"/>
        <v>9.6607551662793369</v>
      </c>
      <c r="AH1471" s="1">
        <f t="shared" si="4595"/>
        <v>9.1270117869268876</v>
      </c>
      <c r="AI1471" s="1">
        <f t="shared" si="4595"/>
        <v>8.5932684075744383</v>
      </c>
      <c r="AJ1471" s="1">
        <f t="shared" si="4595"/>
        <v>8.059525028221989</v>
      </c>
      <c r="AK1471" s="1">
        <f t="shared" si="4595"/>
        <v>7.5257816488695388</v>
      </c>
      <c r="AL1471" s="1">
        <f t="shared" si="4595"/>
        <v>6.9920382695170886</v>
      </c>
      <c r="AM1471" s="1">
        <f t="shared" si="4595"/>
        <v>6.4582948901646384</v>
      </c>
      <c r="AN1471" s="1">
        <f t="shared" si="4595"/>
        <v>5.9245515108121882</v>
      </c>
      <c r="AO1471" s="1">
        <f t="shared" si="4595"/>
        <v>5.390808131459738</v>
      </c>
      <c r="AP1471" s="1">
        <f t="shared" ref="AP1471:BU1471" si="4596">AP1470+AP1431</f>
        <v>4.8570647521072878</v>
      </c>
      <c r="AQ1471" s="1">
        <f t="shared" si="4596"/>
        <v>4.3233213727548376</v>
      </c>
      <c r="AR1471" s="1">
        <f t="shared" si="4596"/>
        <v>3.7895779934023879</v>
      </c>
      <c r="AS1471" s="1">
        <f t="shared" si="4596"/>
        <v>3.2558346140499381</v>
      </c>
      <c r="AT1471" s="1">
        <f t="shared" si="4596"/>
        <v>2.7220912346974884</v>
      </c>
      <c r="AU1471" s="1">
        <f t="shared" si="4596"/>
        <v>2.1883478553450386</v>
      </c>
      <c r="AV1471" s="1">
        <f t="shared" si="4596"/>
        <v>1.6546044759925889</v>
      </c>
      <c r="AW1471" s="1">
        <f t="shared" si="4596"/>
        <v>1.1208610966401391</v>
      </c>
      <c r="AX1471" s="1">
        <f t="shared" si="4596"/>
        <v>0.58711771728768924</v>
      </c>
      <c r="AY1471" s="1">
        <f t="shared" si="4596"/>
        <v>5.337433793523938E-2</v>
      </c>
      <c r="AZ1471" s="1">
        <f t="shared" si="4596"/>
        <v>6.6613381477509392E-16</v>
      </c>
      <c r="BA1471" s="1">
        <f t="shared" si="4596"/>
        <v>6.6613381477509392E-16</v>
      </c>
      <c r="BB1471" s="1">
        <f t="shared" si="4596"/>
        <v>6.6613381477509392E-16</v>
      </c>
      <c r="BC1471" s="1">
        <f t="shared" si="4596"/>
        <v>6.6613381477509392E-16</v>
      </c>
      <c r="BD1471" s="1">
        <f t="shared" si="4596"/>
        <v>6.6613381477509392E-16</v>
      </c>
      <c r="BE1471" s="1">
        <f t="shared" si="4596"/>
        <v>6.6613381477509392E-16</v>
      </c>
      <c r="BF1471" s="1">
        <f t="shared" si="4596"/>
        <v>6.6613381477509392E-16</v>
      </c>
      <c r="BG1471" s="1">
        <f t="shared" si="4596"/>
        <v>6.6613381477509392E-16</v>
      </c>
      <c r="BH1471" s="1">
        <f t="shared" si="4596"/>
        <v>6.6613381477509392E-16</v>
      </c>
      <c r="BI1471" s="1">
        <f t="shared" si="4596"/>
        <v>6.6613381477509392E-16</v>
      </c>
      <c r="BJ1471" s="1">
        <f t="shared" si="4596"/>
        <v>6.6613381477509392E-16</v>
      </c>
      <c r="BK1471" s="1">
        <f t="shared" si="4596"/>
        <v>6.6613381477509392E-16</v>
      </c>
      <c r="BL1471" s="1">
        <f t="shared" si="4596"/>
        <v>6.6613381477509392E-16</v>
      </c>
      <c r="BM1471" s="1">
        <f t="shared" si="4596"/>
        <v>6.6613381477509392E-16</v>
      </c>
      <c r="BN1471" s="1">
        <f t="shared" si="4596"/>
        <v>6.6613381477509392E-16</v>
      </c>
      <c r="BO1471" s="1">
        <f t="shared" si="4596"/>
        <v>6.6613381477509392E-16</v>
      </c>
      <c r="BP1471" s="1">
        <f t="shared" si="4596"/>
        <v>6.6613381477509392E-16</v>
      </c>
      <c r="BQ1471" s="1">
        <f t="shared" si="4596"/>
        <v>6.6613381477509392E-16</v>
      </c>
      <c r="BR1471" s="158">
        <f t="shared" si="4596"/>
        <v>6.6613381477509392E-16</v>
      </c>
      <c r="BS1471" s="158">
        <f t="shared" si="4596"/>
        <v>6.6613381477509392E-16</v>
      </c>
      <c r="BT1471" s="158">
        <f t="shared" si="4596"/>
        <v>6.6613381477509392E-16</v>
      </c>
      <c r="BU1471" s="158">
        <f t="shared" si="4596"/>
        <v>6.6613381477509392E-16</v>
      </c>
      <c r="BV1471" s="158">
        <f t="shared" ref="BV1471:CF1471" si="4597">BV1470+BV1431</f>
        <v>6.6613381477509392E-16</v>
      </c>
      <c r="BW1471" s="158">
        <f t="shared" si="4597"/>
        <v>6.6613381477509392E-16</v>
      </c>
      <c r="BX1471" s="158">
        <f t="shared" si="4597"/>
        <v>6.6613381477509392E-16</v>
      </c>
      <c r="BY1471" s="158">
        <f t="shared" si="4597"/>
        <v>6.6613381477509392E-16</v>
      </c>
      <c r="BZ1471" s="158">
        <f t="shared" si="4597"/>
        <v>6.6613381477509392E-16</v>
      </c>
      <c r="CA1471" s="158">
        <f t="shared" si="4597"/>
        <v>6.6613381477509392E-16</v>
      </c>
      <c r="CB1471" s="158">
        <f t="shared" si="4597"/>
        <v>6.6613381477509392E-16</v>
      </c>
      <c r="CC1471" s="158">
        <f t="shared" si="4597"/>
        <v>6.6613381477509392E-16</v>
      </c>
      <c r="CD1471" s="158">
        <f t="shared" si="4597"/>
        <v>6.6613381477509392E-16</v>
      </c>
      <c r="CE1471" s="158">
        <f t="shared" si="4597"/>
        <v>6.6613381477509392E-16</v>
      </c>
      <c r="CF1471" s="158">
        <f t="shared" si="4597"/>
        <v>6.6613381477509392E-16</v>
      </c>
    </row>
    <row r="1474" spans="1:2018" s="14" customFormat="1" ht="12.75" customHeight="1">
      <c r="A1474"/>
      <c r="B1474" s="16" t="s">
        <v>214</v>
      </c>
      <c r="C1474" s="179"/>
      <c r="D1474" s="19"/>
      <c r="E1474" s="19"/>
      <c r="F1474" s="15"/>
      <c r="G1474" s="15"/>
      <c r="H1474" s="15"/>
      <c r="I1474" s="32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</row>
    <row r="1475" spans="1:2018" s="158" customFormat="1" ht="12.75" customHeight="1">
      <c r="A1475"/>
      <c r="B1475" s="6"/>
      <c r="C1475" s="180" t="s">
        <v>1</v>
      </c>
      <c r="D1475" s="160"/>
      <c r="E1475" s="160"/>
      <c r="I1475" s="158">
        <v>10</v>
      </c>
    </row>
    <row r="1476" spans="1:2018" s="158" customFormat="1" ht="12.75" customHeight="1">
      <c r="A1476"/>
      <c r="B1476" s="6"/>
      <c r="C1476" s="180" t="s">
        <v>2</v>
      </c>
      <c r="D1476" s="160"/>
      <c r="E1476" s="160"/>
      <c r="I1476" s="158">
        <v>10</v>
      </c>
    </row>
    <row r="1477" spans="1:2018" s="158" customFormat="1" ht="12.75" customHeight="1">
      <c r="A1477"/>
      <c r="B1477" s="6"/>
      <c r="C1477" s="180"/>
      <c r="D1477" s="160"/>
      <c r="E1477" s="160"/>
      <c r="I1477" s="31"/>
    </row>
    <row r="1478" spans="1:2018" s="158" customFormat="1" ht="12.75" customHeight="1">
      <c r="A1478"/>
      <c r="C1478" s="169" t="s">
        <v>3</v>
      </c>
      <c r="D1478" s="160"/>
      <c r="E1478" s="160"/>
      <c r="I1478" s="31"/>
    </row>
    <row r="1479" spans="1:2018" s="158" customFormat="1" ht="12.75" customHeight="1">
      <c r="A1479"/>
      <c r="C1479" s="169"/>
      <c r="D1479" s="102" t="s">
        <v>33</v>
      </c>
      <c r="E1479" s="102" t="s">
        <v>197</v>
      </c>
      <c r="F1479" s="101"/>
      <c r="G1479" s="101"/>
      <c r="H1479" s="101"/>
      <c r="I1479" s="103"/>
      <c r="J1479" s="109">
        <f>IF(ISERROR(IF(OR($I1475=0,I1484=0,$I1475="n/a"),0,SIGN($I1484)*MIN(ABS($I1484/$I1475),ABS($I1484-SUM($I1479:I1479))))),0,IF(OR($I1475=0,I1484=0,$I1475="n/a"),0,SIGN($I1484)*MIN(ABS($I1484/$I1475),ABS($I1484-SUM($I1479:I1479)))))</f>
        <v>0</v>
      </c>
      <c r="K1479" s="109">
        <f>IF(ISERROR(IF(OR($I1475=0,J1484=0,$I1475="n/a"),0,SIGN($I1484)*MIN(ABS($I1484/$I1475),ABS($I1484-SUM($I1479:J1479))))),0,IF(OR($I1475=0,J1484=0,$I1475="n/a"),0,SIGN($I1484)*MIN(ABS($I1484/$I1475),ABS($I1484-SUM($I1479:J1479)))))</f>
        <v>0</v>
      </c>
      <c r="L1479" s="109">
        <f>IF(ISERROR(IF(OR($I1475=0,K1484=0,$I1475="n/a"),0,SIGN($I1484)*MIN(ABS($I1484/$I1475),ABS($I1484-SUM($I1479:K1479))))),0,IF(OR($I1475=0,K1484=0,$I1475="n/a"),0,SIGN($I1484)*MIN(ABS($I1484/$I1475),ABS($I1484-SUM($I1479:K1479)))))</f>
        <v>0</v>
      </c>
      <c r="M1479" s="109">
        <f>IF(ISERROR(IF(OR($I1475=0,L1484=0,$I1475="n/a"),0,SIGN($I1484)*MIN(ABS($I1484/$I1475),ABS($I1484-SUM($I1479:L1479))))),0,IF(OR($I1475=0,L1484=0,$I1475="n/a"),0,SIGN($I1484)*MIN(ABS($I1484/$I1475),ABS($I1484-SUM($I1479:L1479)))))</f>
        <v>0</v>
      </c>
      <c r="N1479" s="109">
        <f>IF(ISERROR(IF(OR($I1475=0,M1484=0,$I1475="n/a"),0,SIGN($I1484)*MIN(ABS($I1484/$I1475),ABS($I1484-SUM($I1479:M1479))))),0,IF(OR($I1475=0,M1484=0,$I1475="n/a"),0,SIGN($I1484)*MIN(ABS($I1484/$I1475),ABS($I1484-SUM($I1479:M1479)))))</f>
        <v>0</v>
      </c>
      <c r="O1479" s="109">
        <f>IF(ISERROR(IF(OR($I1475=0,N1484=0,$I1475="n/a"),0,SIGN($I1484)*MIN(ABS($I1484/$I1475),ABS($I1484-SUM($I1479:N1479))))),0,IF(OR($I1475=0,N1484=0,$I1475="n/a"),0,SIGN($I1484)*MIN(ABS($I1484/$I1475),ABS($I1484-SUM($I1479:N1479)))))</f>
        <v>0</v>
      </c>
      <c r="P1479" s="109">
        <f>IF(ISERROR(IF(OR($I1475=0,O1484=0,$I1475="n/a"),0,SIGN($I1484)*MIN(ABS($I1484/$I1475),ABS($I1484-SUM($I1479:O1479))))),0,IF(OR($I1475=0,O1484=0,$I1475="n/a"),0,SIGN($I1484)*MIN(ABS($I1484/$I1475),ABS($I1484-SUM($I1479:O1479)))))</f>
        <v>0</v>
      </c>
      <c r="Q1479" s="109">
        <f>IF(ISERROR(IF(OR($I1475=0,P1484=0,$I1475="n/a"),0,SIGN($I1484)*MIN(ABS($I1484/$I1475),ABS($I1484-SUM($I1479:P1479))))),0,IF(OR($I1475=0,P1484=0,$I1475="n/a"),0,SIGN($I1484)*MIN(ABS($I1484/$I1475),ABS($I1484-SUM($I1479:P1479)))))</f>
        <v>0</v>
      </c>
      <c r="R1479" s="109">
        <f>IF(ISERROR(IF(OR($I1475=0,Q1484=0,$I1475="n/a"),0,SIGN($I1484)*MIN(ABS($I1484/$I1475),ABS($I1484-SUM($I1479:Q1479))))),0,IF(OR($I1475=0,Q1484=0,$I1475="n/a"),0,SIGN($I1484)*MIN(ABS($I1484/$I1475),ABS($I1484-SUM($I1479:Q1479)))))</f>
        <v>0</v>
      </c>
      <c r="S1479" s="109">
        <f>IF(ISERROR(IF(OR($I1475=0,R1484=0,$I1475="n/a"),0,SIGN($I1484)*MIN(ABS($I1484/$I1475),ABS($I1484-SUM($I1479:R1479))))),0,IF(OR($I1475=0,R1484=0,$I1475="n/a"),0,SIGN($I1484)*MIN(ABS($I1484/$I1475),ABS($I1484-SUM($I1479:R1479)))))</f>
        <v>0</v>
      </c>
      <c r="T1479" s="109">
        <f>IF(ISERROR(IF(OR($I1475=0,S1484=0,$I1475="n/a"),0,SIGN($I1484)*MIN(ABS($I1484/$I1475),ABS($I1484-SUM($I1479:S1479))))),0,IF(OR($I1475=0,S1484=0,$I1475="n/a"),0,SIGN($I1484)*MIN(ABS($I1484/$I1475),ABS($I1484-SUM($I1479:S1479)))))</f>
        <v>0</v>
      </c>
      <c r="U1479" s="109">
        <f>IF(ISERROR(IF(OR($I1475=0,T1484=0,$I1475="n/a"),0,SIGN($I1484)*MIN(ABS($I1484/$I1475),ABS($I1484-SUM($I1479:T1479))))),0,IF(OR($I1475=0,T1484=0,$I1475="n/a"),0,SIGN($I1484)*MIN(ABS($I1484/$I1475),ABS($I1484-SUM($I1479:T1479)))))</f>
        <v>0</v>
      </c>
      <c r="V1479" s="109">
        <f>IF(ISERROR(IF(OR($I1475=0,U1484=0,$I1475="n/a"),0,SIGN($I1484)*MIN(ABS($I1484/$I1475),ABS($I1484-SUM($I1479:U1479))))),0,IF(OR($I1475=0,U1484=0,$I1475="n/a"),0,SIGN($I1484)*MIN(ABS($I1484/$I1475),ABS($I1484-SUM($I1479:U1479)))))</f>
        <v>0</v>
      </c>
      <c r="W1479" s="109">
        <f>IF(ISERROR(IF(OR($I1475=0,V1484=0,$I1475="n/a"),0,SIGN($I1484)*MIN(ABS($I1484/$I1475),ABS($I1484-SUM($I1479:V1479))))),0,IF(OR($I1475=0,V1484=0,$I1475="n/a"),0,SIGN($I1484)*MIN(ABS($I1484/$I1475),ABS($I1484-SUM($I1479:V1479)))))</f>
        <v>0</v>
      </c>
      <c r="X1479" s="109">
        <f>IF(ISERROR(IF(OR($I1475=0,W1484=0,$I1475="n/a"),0,SIGN($I1484)*MIN(ABS($I1484/$I1475),ABS($I1484-SUM($I1479:W1479))))),0,IF(OR($I1475=0,W1484=0,$I1475="n/a"),0,SIGN($I1484)*MIN(ABS($I1484/$I1475),ABS($I1484-SUM($I1479:W1479)))))</f>
        <v>0</v>
      </c>
      <c r="Y1479" s="109">
        <f>IF(ISERROR(IF(OR($I1475=0,X1484=0,$I1475="n/a"),0,SIGN($I1484)*MIN(ABS($I1484/$I1475),ABS($I1484-SUM($I1479:X1479))))),0,IF(OR($I1475=0,X1484=0,$I1475="n/a"),0,SIGN($I1484)*MIN(ABS($I1484/$I1475),ABS($I1484-SUM($I1479:X1479)))))</f>
        <v>0</v>
      </c>
      <c r="Z1479" s="109">
        <f>IF(ISERROR(IF(OR($I1475=0,Y1484=0,$I1475="n/a"),0,SIGN($I1484)*MIN(ABS($I1484/$I1475),ABS($I1484-SUM($I1479:Y1479))))),0,IF(OR($I1475=0,Y1484=0,$I1475="n/a"),0,SIGN($I1484)*MIN(ABS($I1484/$I1475),ABS($I1484-SUM($I1479:Y1479)))))</f>
        <v>0</v>
      </c>
      <c r="AA1479" s="109">
        <f>IF(ISERROR(IF(OR($I1475=0,Z1484=0,$I1475="n/a"),0,SIGN($I1484)*MIN(ABS($I1484/$I1475),ABS($I1484-SUM($I1479:Z1479))))),0,IF(OR($I1475=0,Z1484=0,$I1475="n/a"),0,SIGN($I1484)*MIN(ABS($I1484/$I1475),ABS($I1484-SUM($I1479:Z1479)))))</f>
        <v>0</v>
      </c>
      <c r="AB1479" s="109">
        <f>IF(ISERROR(IF(OR($I1475=0,AA1484=0,$I1475="n/a"),0,SIGN($I1484)*MIN(ABS($I1484/$I1475),ABS($I1484-SUM($I1479:AA1479))))),0,IF(OR($I1475=0,AA1484=0,$I1475="n/a"),0,SIGN($I1484)*MIN(ABS($I1484/$I1475),ABS($I1484-SUM($I1479:AA1479)))))</f>
        <v>0</v>
      </c>
      <c r="AC1479" s="109">
        <f>IF(ISERROR(IF(OR($I1475=0,AB1484=0,$I1475="n/a"),0,SIGN($I1484)*MIN(ABS($I1484/$I1475),ABS($I1484-SUM($I1479:AB1479))))),0,IF(OR($I1475=0,AB1484=0,$I1475="n/a"),0,SIGN($I1484)*MIN(ABS($I1484/$I1475),ABS($I1484-SUM($I1479:AB1479)))))</f>
        <v>0</v>
      </c>
      <c r="AD1479" s="109">
        <f>IF(ISERROR(IF(OR($I1475=0,AC1484=0,$I1475="n/a"),0,SIGN($I1484)*MIN(ABS($I1484/$I1475),ABS($I1484-SUM($I1479:AC1479))))),0,IF(OR($I1475=0,AC1484=0,$I1475="n/a"),0,SIGN($I1484)*MIN(ABS($I1484/$I1475),ABS($I1484-SUM($I1479:AC1479)))))</f>
        <v>0</v>
      </c>
      <c r="AE1479" s="109">
        <f>IF(ISERROR(IF(OR($I1475=0,AD1484=0,$I1475="n/a"),0,SIGN($I1484)*MIN(ABS($I1484/$I1475),ABS($I1484-SUM($I1479:AD1479))))),0,IF(OR($I1475=0,AD1484=0,$I1475="n/a"),0,SIGN($I1484)*MIN(ABS($I1484/$I1475),ABS($I1484-SUM($I1479:AD1479)))))</f>
        <v>0</v>
      </c>
      <c r="AF1479" s="109">
        <f>IF(ISERROR(IF(OR($I1475=0,AE1484=0,$I1475="n/a"),0,SIGN($I1484)*MIN(ABS($I1484/$I1475),ABS($I1484-SUM($I1479:AE1479))))),0,IF(OR($I1475=0,AE1484=0,$I1475="n/a"),0,SIGN($I1484)*MIN(ABS($I1484/$I1475),ABS($I1484-SUM($I1479:AE1479)))))</f>
        <v>0</v>
      </c>
      <c r="AG1479" s="109">
        <f>IF(ISERROR(IF(OR($I1475=0,AF1484=0,$I1475="n/a"),0,SIGN($I1484)*MIN(ABS($I1484/$I1475),ABS($I1484-SUM($I1479:AF1479))))),0,IF(OR($I1475=0,AF1484=0,$I1475="n/a"),0,SIGN($I1484)*MIN(ABS($I1484/$I1475),ABS($I1484-SUM($I1479:AF1479)))))</f>
        <v>0</v>
      </c>
      <c r="AH1479" s="109">
        <f>IF(ISERROR(IF(OR($I1475=0,AG1484=0,$I1475="n/a"),0,SIGN($I1484)*MIN(ABS($I1484/$I1475),ABS($I1484-SUM($I1479:AG1479))))),0,IF(OR($I1475=0,AG1484=0,$I1475="n/a"),0,SIGN($I1484)*MIN(ABS($I1484/$I1475),ABS($I1484-SUM($I1479:AG1479)))))</f>
        <v>0</v>
      </c>
      <c r="AI1479" s="109">
        <f>IF(ISERROR(IF(OR($I1475=0,AH1484=0,$I1475="n/a"),0,SIGN($I1484)*MIN(ABS($I1484/$I1475),ABS($I1484-SUM($I1479:AH1479))))),0,IF(OR($I1475=0,AH1484=0,$I1475="n/a"),0,SIGN($I1484)*MIN(ABS($I1484/$I1475),ABS($I1484-SUM($I1479:AH1479)))))</f>
        <v>0</v>
      </c>
      <c r="AJ1479" s="109">
        <f>IF(ISERROR(IF(OR($I1475=0,AI1484=0,$I1475="n/a"),0,SIGN($I1484)*MIN(ABS($I1484/$I1475),ABS($I1484-SUM($I1479:AI1479))))),0,IF(OR($I1475=0,AI1484=0,$I1475="n/a"),0,SIGN($I1484)*MIN(ABS($I1484/$I1475),ABS($I1484-SUM($I1479:AI1479)))))</f>
        <v>0</v>
      </c>
      <c r="AK1479" s="109">
        <f>IF(ISERROR(IF(OR($I1475=0,AJ1484=0,$I1475="n/a"),0,SIGN($I1484)*MIN(ABS($I1484/$I1475),ABS($I1484-SUM($I1479:AJ1479))))),0,IF(OR($I1475=0,AJ1484=0,$I1475="n/a"),0,SIGN($I1484)*MIN(ABS($I1484/$I1475),ABS($I1484-SUM($I1479:AJ1479)))))</f>
        <v>0</v>
      </c>
      <c r="AL1479" s="109">
        <f>IF(ISERROR(IF(OR($I1475=0,AK1484=0,$I1475="n/a"),0,SIGN($I1484)*MIN(ABS($I1484/$I1475),ABS($I1484-SUM($I1479:AK1479))))),0,IF(OR($I1475=0,AK1484=0,$I1475="n/a"),0,SIGN($I1484)*MIN(ABS($I1484/$I1475),ABS($I1484-SUM($I1479:AK1479)))))</f>
        <v>0</v>
      </c>
      <c r="AM1479" s="109">
        <f>IF(ISERROR(IF(OR($I1475=0,AL1484=0,$I1475="n/a"),0,SIGN($I1484)*MIN(ABS($I1484/$I1475),ABS($I1484-SUM($I1479:AL1479))))),0,IF(OR($I1475=0,AL1484=0,$I1475="n/a"),0,SIGN($I1484)*MIN(ABS($I1484/$I1475),ABS($I1484-SUM($I1479:AL1479)))))</f>
        <v>0</v>
      </c>
      <c r="AN1479" s="109">
        <f>IF(ISERROR(IF(OR($I1475=0,AM1484=0,$I1475="n/a"),0,SIGN($I1484)*MIN(ABS($I1484/$I1475),ABS($I1484-SUM($I1479:AM1479))))),0,IF(OR($I1475=0,AM1484=0,$I1475="n/a"),0,SIGN($I1484)*MIN(ABS($I1484/$I1475),ABS($I1484-SUM($I1479:AM1479)))))</f>
        <v>0</v>
      </c>
      <c r="AO1479" s="109">
        <f>IF(ISERROR(IF(OR($I1475=0,AN1484=0,$I1475="n/a"),0,SIGN($I1484)*MIN(ABS($I1484/$I1475),ABS($I1484-SUM($I1479:AN1479))))),0,IF(OR($I1475=0,AN1484=0,$I1475="n/a"),0,SIGN($I1484)*MIN(ABS($I1484/$I1475),ABS($I1484-SUM($I1479:AN1479)))))</f>
        <v>0</v>
      </c>
      <c r="AP1479" s="109">
        <f>IF(ISERROR(IF(OR($I1475=0,AO1484=0,$I1475="n/a"),0,SIGN($I1484)*MIN(ABS($I1484/$I1475),ABS($I1484-SUM($I1479:AO1479))))),0,IF(OR($I1475=0,AO1484=0,$I1475="n/a"),0,SIGN($I1484)*MIN(ABS($I1484/$I1475),ABS($I1484-SUM($I1479:AO1479)))))</f>
        <v>0</v>
      </c>
      <c r="AQ1479" s="109">
        <f>IF(ISERROR(IF(OR($I1475=0,AP1484=0,$I1475="n/a"),0,SIGN($I1484)*MIN(ABS($I1484/$I1475),ABS($I1484-SUM($I1479:AP1479))))),0,IF(OR($I1475=0,AP1484=0,$I1475="n/a"),0,SIGN($I1484)*MIN(ABS($I1484/$I1475),ABS($I1484-SUM($I1479:AP1479)))))</f>
        <v>0</v>
      </c>
      <c r="AR1479" s="109">
        <f>IF(ISERROR(IF(OR($I1475=0,AQ1484=0,$I1475="n/a"),0,SIGN($I1484)*MIN(ABS($I1484/$I1475),ABS($I1484-SUM($I1479:AQ1479))))),0,IF(OR($I1475=0,AQ1484=0,$I1475="n/a"),0,SIGN($I1484)*MIN(ABS($I1484/$I1475),ABS($I1484-SUM($I1479:AQ1479)))))</f>
        <v>0</v>
      </c>
      <c r="AS1479" s="109">
        <f>IF(ISERROR(IF(OR($I1475=0,AR1484=0,$I1475="n/a"),0,SIGN($I1484)*MIN(ABS($I1484/$I1475),ABS($I1484-SUM($I1479:AR1479))))),0,IF(OR($I1475=0,AR1484=0,$I1475="n/a"),0,SIGN($I1484)*MIN(ABS($I1484/$I1475),ABS($I1484-SUM($I1479:AR1479)))))</f>
        <v>0</v>
      </c>
      <c r="AT1479" s="109">
        <f>IF(ISERROR(IF(OR($I1475=0,AS1484=0,$I1475="n/a"),0,SIGN($I1484)*MIN(ABS($I1484/$I1475),ABS($I1484-SUM($I1479:AS1479))))),0,IF(OR($I1475=0,AS1484=0,$I1475="n/a"),0,SIGN($I1484)*MIN(ABS($I1484/$I1475),ABS($I1484-SUM($I1479:AS1479)))))</f>
        <v>0</v>
      </c>
      <c r="AU1479" s="109">
        <f>IF(ISERROR(IF(OR($I1475=0,AT1484=0,$I1475="n/a"),0,SIGN($I1484)*MIN(ABS($I1484/$I1475),ABS($I1484-SUM($I1479:AT1479))))),0,IF(OR($I1475=0,AT1484=0,$I1475="n/a"),0,SIGN($I1484)*MIN(ABS($I1484/$I1475),ABS($I1484-SUM($I1479:AT1479)))))</f>
        <v>0</v>
      </c>
      <c r="AV1479" s="109">
        <f>IF(ISERROR(IF(OR($I1475=0,AU1484=0,$I1475="n/a"),0,SIGN($I1484)*MIN(ABS($I1484/$I1475),ABS($I1484-SUM($I1479:AU1479))))),0,IF(OR($I1475=0,AU1484=0,$I1475="n/a"),0,SIGN($I1484)*MIN(ABS($I1484/$I1475),ABS($I1484-SUM($I1479:AU1479)))))</f>
        <v>0</v>
      </c>
      <c r="AW1479" s="109">
        <f>IF(ISERROR(IF(OR($I1475=0,AV1484=0,$I1475="n/a"),0,SIGN($I1484)*MIN(ABS($I1484/$I1475),ABS($I1484-SUM($I1479:AV1479))))),0,IF(OR($I1475=0,AV1484=0,$I1475="n/a"),0,SIGN($I1484)*MIN(ABS($I1484/$I1475),ABS($I1484-SUM($I1479:AV1479)))))</f>
        <v>0</v>
      </c>
      <c r="AX1479" s="109">
        <f>IF(ISERROR(IF(OR($I1475=0,AW1484=0,$I1475="n/a"),0,SIGN($I1484)*MIN(ABS($I1484/$I1475),ABS($I1484-SUM($I1479:AW1479))))),0,IF(OR($I1475=0,AW1484=0,$I1475="n/a"),0,SIGN($I1484)*MIN(ABS($I1484/$I1475),ABS($I1484-SUM($I1479:AW1479)))))</f>
        <v>0</v>
      </c>
      <c r="AY1479" s="109">
        <f>IF(ISERROR(IF(OR($I1475=0,AX1484=0,$I1475="n/a"),0,SIGN($I1484)*MIN(ABS($I1484/$I1475),ABS($I1484-SUM($I1479:AX1479))))),0,IF(OR($I1475=0,AX1484=0,$I1475="n/a"),0,SIGN($I1484)*MIN(ABS($I1484/$I1475),ABS($I1484-SUM($I1479:AX1479)))))</f>
        <v>0</v>
      </c>
      <c r="AZ1479" s="109">
        <f>IF(ISERROR(IF(OR($I1475=0,AY1484=0,$I1475="n/a"),0,SIGN($I1484)*MIN(ABS($I1484/$I1475),ABS($I1484-SUM($I1479:AY1479))))),0,IF(OR($I1475=0,AY1484=0,$I1475="n/a"),0,SIGN($I1484)*MIN(ABS($I1484/$I1475),ABS($I1484-SUM($I1479:AY1479)))))</f>
        <v>0</v>
      </c>
      <c r="BA1479" s="109">
        <f>IF(ISERROR(IF(OR($I1475=0,AZ1484=0,$I1475="n/a"),0,SIGN($I1484)*MIN(ABS($I1484/$I1475),ABS($I1484-SUM($I1479:AZ1479))))),0,IF(OR($I1475=0,AZ1484=0,$I1475="n/a"),0,SIGN($I1484)*MIN(ABS($I1484/$I1475),ABS($I1484-SUM($I1479:AZ1479)))))</f>
        <v>0</v>
      </c>
      <c r="BB1479" s="109">
        <f>IF(ISERROR(IF(OR($I1475=0,BA1484=0,$I1475="n/a"),0,SIGN($I1484)*MIN(ABS($I1484/$I1475),ABS($I1484-SUM($I1479:BA1479))))),0,IF(OR($I1475=0,BA1484=0,$I1475="n/a"),0,SIGN($I1484)*MIN(ABS($I1484/$I1475),ABS($I1484-SUM($I1479:BA1479)))))</f>
        <v>0</v>
      </c>
      <c r="BC1479" s="109">
        <f>IF(ISERROR(IF(OR($I1475=0,BB1484=0,$I1475="n/a"),0,SIGN($I1484)*MIN(ABS($I1484/$I1475),ABS($I1484-SUM($I1479:BB1479))))),0,IF(OR($I1475=0,BB1484=0,$I1475="n/a"),0,SIGN($I1484)*MIN(ABS($I1484/$I1475),ABS($I1484-SUM($I1479:BB1479)))))</f>
        <v>0</v>
      </c>
      <c r="BD1479" s="109">
        <f>IF(ISERROR(IF(OR($I1475=0,BC1484=0,$I1475="n/a"),0,SIGN($I1484)*MIN(ABS($I1484/$I1475),ABS($I1484-SUM($I1479:BC1479))))),0,IF(OR($I1475=0,BC1484=0,$I1475="n/a"),0,SIGN($I1484)*MIN(ABS($I1484/$I1475),ABS($I1484-SUM($I1479:BC1479)))))</f>
        <v>0</v>
      </c>
      <c r="BE1479" s="109">
        <f>IF(ISERROR(IF(OR($I1475=0,BD1484=0,$I1475="n/a"),0,SIGN($I1484)*MIN(ABS($I1484/$I1475),ABS($I1484-SUM($I1479:BD1479))))),0,IF(OR($I1475=0,BD1484=0,$I1475="n/a"),0,SIGN($I1484)*MIN(ABS($I1484/$I1475),ABS($I1484-SUM($I1479:BD1479)))))</f>
        <v>0</v>
      </c>
      <c r="BF1479" s="109">
        <f>IF(ISERROR(IF(OR($I1475=0,BE1484=0,$I1475="n/a"),0,SIGN($I1484)*MIN(ABS($I1484/$I1475),ABS($I1484-SUM($I1479:BE1479))))),0,IF(OR($I1475=0,BE1484=0,$I1475="n/a"),0,SIGN($I1484)*MIN(ABS($I1484/$I1475),ABS($I1484-SUM($I1479:BE1479)))))</f>
        <v>0</v>
      </c>
      <c r="BG1479" s="109">
        <f>IF(ISERROR(IF(OR($I1475=0,BF1484=0,$I1475="n/a"),0,SIGN($I1484)*MIN(ABS($I1484/$I1475),ABS($I1484-SUM($I1479:BF1479))))),0,IF(OR($I1475=0,BF1484=0,$I1475="n/a"),0,SIGN($I1484)*MIN(ABS($I1484/$I1475),ABS($I1484-SUM($I1479:BF1479)))))</f>
        <v>0</v>
      </c>
      <c r="BH1479" s="109">
        <f>IF(ISERROR(IF(OR($I1475=0,BG1484=0,$I1475="n/a"),0,SIGN($I1484)*MIN(ABS($I1484/$I1475),ABS($I1484-SUM($I1479:BG1479))))),0,IF(OR($I1475=0,BG1484=0,$I1475="n/a"),0,SIGN($I1484)*MIN(ABS($I1484/$I1475),ABS($I1484-SUM($I1479:BG1479)))))</f>
        <v>0</v>
      </c>
      <c r="BI1479" s="109">
        <f>IF(ISERROR(IF(OR($I1475=0,BH1484=0,$I1475="n/a"),0,SIGN($I1484)*MIN(ABS($I1484/$I1475),ABS($I1484-SUM($I1479:BH1479))))),0,IF(OR($I1475=0,BH1484=0,$I1475="n/a"),0,SIGN($I1484)*MIN(ABS($I1484/$I1475),ABS($I1484-SUM($I1479:BH1479)))))</f>
        <v>0</v>
      </c>
      <c r="BJ1479" s="109">
        <f>IF(ISERROR(IF(OR($I1475=0,BI1484=0,$I1475="n/a"),0,SIGN($I1484)*MIN(ABS($I1484/$I1475),ABS($I1484-SUM($I1479:BI1479))))),0,IF(OR($I1475=0,BI1484=0,$I1475="n/a"),0,SIGN($I1484)*MIN(ABS($I1484/$I1475),ABS($I1484-SUM($I1479:BI1479)))))</f>
        <v>0</v>
      </c>
      <c r="BK1479" s="109">
        <f>IF(ISERROR(IF(OR($I1475=0,BJ1484=0,$I1475="n/a"),0,SIGN($I1484)*MIN(ABS($I1484/$I1475),ABS($I1484-SUM($I1479:BJ1479))))),0,IF(OR($I1475=0,BJ1484=0,$I1475="n/a"),0,SIGN($I1484)*MIN(ABS($I1484/$I1475),ABS($I1484-SUM($I1479:BJ1479)))))</f>
        <v>0</v>
      </c>
      <c r="BL1479" s="109">
        <f>IF(ISERROR(IF(OR($I1475=0,BK1484=0,$I1475="n/a"),0,SIGN($I1484)*MIN(ABS($I1484/$I1475),ABS($I1484-SUM($I1479:BK1479))))),0,IF(OR($I1475=0,BK1484=0,$I1475="n/a"),0,SIGN($I1484)*MIN(ABS($I1484/$I1475),ABS($I1484-SUM($I1479:BK1479)))))</f>
        <v>0</v>
      </c>
      <c r="BM1479" s="109">
        <f>IF(ISERROR(IF(OR($I1475=0,BL1484=0,$I1475="n/a"),0,SIGN($I1484)*MIN(ABS($I1484/$I1475),ABS($I1484-SUM($I1479:BL1479))))),0,IF(OR($I1475=0,BL1484=0,$I1475="n/a"),0,SIGN($I1484)*MIN(ABS($I1484/$I1475),ABS($I1484-SUM($I1479:BL1479)))))</f>
        <v>0</v>
      </c>
      <c r="BN1479" s="109">
        <f>IF(ISERROR(IF(OR($I1475=0,BM1484=0,$I1475="n/a"),0,SIGN($I1484)*MIN(ABS($I1484/$I1475),ABS($I1484-SUM($I1479:BM1479))))),0,IF(OR($I1475=0,BM1484=0,$I1475="n/a"),0,SIGN($I1484)*MIN(ABS($I1484/$I1475),ABS($I1484-SUM($I1479:BM1479)))))</f>
        <v>0</v>
      </c>
      <c r="BO1479" s="109">
        <f>IF(ISERROR(IF(OR($I1475=0,BN1484=0,$I1475="n/a"),0,SIGN($I1484)*MIN(ABS($I1484/$I1475),ABS($I1484-SUM($I1479:BN1479))))),0,IF(OR($I1475=0,BN1484=0,$I1475="n/a"),0,SIGN($I1484)*MIN(ABS($I1484/$I1475),ABS($I1484-SUM($I1479:BN1479)))))</f>
        <v>0</v>
      </c>
      <c r="BP1479" s="109">
        <f>IF(ISERROR(IF(OR($I1475=0,BO1484=0,$I1475="n/a"),0,SIGN($I1484)*MIN(ABS($I1484/$I1475),ABS($I1484-SUM($I1479:BO1479))))),0,IF(OR($I1475=0,BO1484=0,$I1475="n/a"),0,SIGN($I1484)*MIN(ABS($I1484/$I1475),ABS($I1484-SUM($I1479:BO1479)))))</f>
        <v>0</v>
      </c>
      <c r="BQ1479" s="109">
        <f>IF(ISERROR(IF(OR($I1475=0,BP1484=0,$I1475="n/a"),0,SIGN($I1484)*MIN(ABS($I1484/$I1475),ABS($I1484-SUM($I1479:BP1479))))),0,IF(OR($I1475=0,BP1484=0,$I1475="n/a"),0,SIGN($I1484)*MIN(ABS($I1484/$I1475),ABS($I1484-SUM($I1479:BP1479)))))</f>
        <v>0</v>
      </c>
      <c r="BR1479" s="109">
        <f>IF(ISERROR(IF(OR($I1475=0,BQ1484=0,$I1475="n/a"),0,SIGN($I1484)*MIN(ABS($I1484/$I1475),ABS($I1484-SUM($I1479:BQ1479))))),0,IF(OR($I1475=0,BQ1484=0,$I1475="n/a"),0,SIGN($I1484)*MIN(ABS($I1484/$I1475),ABS($I1484-SUM($I1479:BQ1479)))))</f>
        <v>0</v>
      </c>
      <c r="BS1479" s="109">
        <f>IF(ISERROR(IF(OR($I1475=0,BR1484=0,$I1475="n/a"),0,SIGN($I1484)*MIN(ABS($I1484/$I1475),ABS($I1484-SUM($I1479:BR1479))))),0,IF(OR($I1475=0,BR1484=0,$I1475="n/a"),0,SIGN($I1484)*MIN(ABS($I1484/$I1475),ABS($I1484-SUM($I1479:BR1479)))))</f>
        <v>0</v>
      </c>
      <c r="BT1479" s="109">
        <f>IF(ISERROR(IF(OR($I1475=0,BS1484=0,$I1475="n/a"),0,SIGN($I1484)*MIN(ABS($I1484/$I1475),ABS($I1484-SUM($I1479:BS1479))))),0,IF(OR($I1475=0,BS1484=0,$I1475="n/a"),0,SIGN($I1484)*MIN(ABS($I1484/$I1475),ABS($I1484-SUM($I1479:BS1479)))))</f>
        <v>0</v>
      </c>
      <c r="BU1479" s="109">
        <f>IF(ISERROR(IF(OR($I1475=0,BT1484=0,$I1475="n/a"),0,SIGN($I1484)*MIN(ABS($I1484/$I1475),ABS($I1484-SUM($I1479:BT1479))))),0,IF(OR($I1475=0,BT1484=0,$I1475="n/a"),0,SIGN($I1484)*MIN(ABS($I1484/$I1475),ABS($I1484-SUM($I1479:BT1479)))))</f>
        <v>0</v>
      </c>
      <c r="BV1479" s="109">
        <f>IF(ISERROR(IF(OR($I1475=0,BU1484=0,$I1475="n/a"),0,SIGN($I1484)*MIN(ABS($I1484/$I1475),ABS($I1484-SUM($I1479:BU1479))))),0,IF(OR($I1475=0,BU1484=0,$I1475="n/a"),0,SIGN($I1484)*MIN(ABS($I1484/$I1475),ABS($I1484-SUM($I1479:BU1479)))))</f>
        <v>0</v>
      </c>
      <c r="BW1479" s="109">
        <f>IF(ISERROR(IF(OR($I1475=0,BV1484=0,$I1475="n/a"),0,SIGN($I1484)*MIN(ABS($I1484/$I1475),ABS($I1484-SUM($I1479:BV1479))))),0,IF(OR($I1475=0,BV1484=0,$I1475="n/a"),0,SIGN($I1484)*MIN(ABS($I1484/$I1475),ABS($I1484-SUM($I1479:BV1479)))))</f>
        <v>0</v>
      </c>
      <c r="BX1479" s="109">
        <f>IF(ISERROR(IF(OR($I1475=0,BW1484=0,$I1475="n/a"),0,SIGN($I1484)*MIN(ABS($I1484/$I1475),ABS($I1484-SUM($I1479:BW1479))))),0,IF(OR($I1475=0,BW1484=0,$I1475="n/a"),0,SIGN($I1484)*MIN(ABS($I1484/$I1475),ABS($I1484-SUM($I1479:BW1479)))))</f>
        <v>0</v>
      </c>
      <c r="BY1479" s="109">
        <f>IF(ISERROR(IF(OR($I1475=0,BX1484=0,$I1475="n/a"),0,SIGN($I1484)*MIN(ABS($I1484/$I1475),ABS($I1484-SUM($I1479:BX1479))))),0,IF(OR($I1475=0,BX1484=0,$I1475="n/a"),0,SIGN($I1484)*MIN(ABS($I1484/$I1475),ABS($I1484-SUM($I1479:BX1479)))))</f>
        <v>0</v>
      </c>
      <c r="BZ1479" s="109">
        <f>IF(ISERROR(IF(OR($I1475=0,BY1484=0,$I1475="n/a"),0,SIGN($I1484)*MIN(ABS($I1484/$I1475),ABS($I1484-SUM($I1479:BY1479))))),0,IF(OR($I1475=0,BY1484=0,$I1475="n/a"),0,SIGN($I1484)*MIN(ABS($I1484/$I1475),ABS($I1484-SUM($I1479:BY1479)))))</f>
        <v>0</v>
      </c>
      <c r="CA1479" s="109">
        <f>IF(ISERROR(IF(OR($I1475=0,BZ1484=0,$I1475="n/a"),0,SIGN($I1484)*MIN(ABS($I1484/$I1475),ABS($I1484-SUM($I1479:BZ1479))))),0,IF(OR($I1475=0,BZ1484=0,$I1475="n/a"),0,SIGN($I1484)*MIN(ABS($I1484/$I1475),ABS($I1484-SUM($I1479:BZ1479)))))</f>
        <v>0</v>
      </c>
      <c r="CB1479" s="109">
        <f>IF(ISERROR(IF(OR($I1475=0,CA1484=0,$I1475="n/a"),0,SIGN($I1484)*MIN(ABS($I1484/$I1475),ABS($I1484-SUM($I1479:CA1479))))),0,IF(OR($I1475=0,CA1484=0,$I1475="n/a"),0,SIGN($I1484)*MIN(ABS($I1484/$I1475),ABS($I1484-SUM($I1479:CA1479)))))</f>
        <v>0</v>
      </c>
      <c r="CC1479" s="109">
        <f>IF(ISERROR(IF(OR($I1475=0,CB1484=0,$I1475="n/a"),0,SIGN($I1484)*MIN(ABS($I1484/$I1475),ABS($I1484-SUM($I1479:CB1479))))),0,IF(OR($I1475=0,CB1484=0,$I1475="n/a"),0,SIGN($I1484)*MIN(ABS($I1484/$I1475),ABS($I1484-SUM($I1479:CB1479)))))</f>
        <v>0</v>
      </c>
      <c r="CD1479" s="109">
        <f>IF(ISERROR(IF(OR($I1475=0,CC1484=0,$I1475="n/a"),0,SIGN($I1484)*MIN(ABS($I1484/$I1475),ABS($I1484-SUM($I1479:CC1479))))),0,IF(OR($I1475=0,CC1484=0,$I1475="n/a"),0,SIGN($I1484)*MIN(ABS($I1484/$I1475),ABS($I1484-SUM($I1479:CC1479)))))</f>
        <v>0</v>
      </c>
      <c r="CE1479" s="109">
        <f>IF(ISERROR(IF(OR($I1475=0,CD1484=0,$I1475="n/a"),0,SIGN($I1484)*MIN(ABS($I1484/$I1475),ABS($I1484-SUM($I1479:CD1479))))),0,IF(OR($I1475=0,CD1484=0,$I1475="n/a"),0,SIGN($I1484)*MIN(ABS($I1484/$I1475),ABS($I1484-SUM($I1479:CD1479)))))</f>
        <v>0</v>
      </c>
      <c r="CF1479" s="109">
        <f>IF(ISERROR(IF(OR($I1475=0,CE1484=0,$I1475="n/a"),0,SIGN($I1484)*MIN(ABS($I1484/$I1475),ABS($I1484-SUM($I1479:CE1479))))),0,IF(OR($I1475=0,CE1484=0,$I1475="n/a"),0,SIGN($I1484)*MIN(ABS($I1484/$I1475),ABS($I1484-SUM($I1479:CE1479)))))</f>
        <v>0</v>
      </c>
    </row>
    <row r="1480" spans="1:2018" s="158" customFormat="1" ht="12.75" customHeight="1">
      <c r="D1480" s="102" t="s">
        <v>156</v>
      </c>
      <c r="E1480" s="101" t="s">
        <v>197</v>
      </c>
      <c r="F1480" s="101"/>
      <c r="G1480" s="101"/>
      <c r="H1480" s="101"/>
      <c r="I1480" s="103"/>
      <c r="J1480" s="268"/>
      <c r="K1480" s="268"/>
      <c r="L1480" s="268"/>
      <c r="M1480" s="268"/>
      <c r="N1480" s="268"/>
      <c r="O1480" s="109">
        <f>IFERROR(IF(OR($I1475=0,N1484=0),0,IF($N1483&gt;0,(MIN($N1483/IF($I1475&lt;=5,1,($I1475-5)),$N1483-SUM($N1480:N1480))), (MAX($N1483/IF($I1475&lt;=5,1,($I1475-5)),$N1483-SUM($N1480:N1480))))),0)</f>
        <v>23.016691513157848</v>
      </c>
      <c r="P1480" s="109">
        <f>IFERROR(IF(OR($I1475=0,O1484=0),0,IF($N1483&gt;0,(MIN($N1483/IF($I1475&lt;=5,1,($I1475-5)),$N1483-SUM($N1480:O1480))), (MAX($N1483/IF($I1475&lt;=5,1,($I1475-5)),$N1483-SUM($N1480:O1480))))),0)</f>
        <v>23.016691513157848</v>
      </c>
      <c r="Q1480" s="109">
        <f>IFERROR(IF(OR($I1475=0,P1484=0),0,IF($N1483&gt;0,(MIN($N1483/IF($I1475&lt;=5,1,($I1475-5)),$N1483-SUM($N1480:P1480))), (MAX($N1483/IF($I1475&lt;=5,1,($I1475-5)),$N1483-SUM($N1480:P1480))))),0)</f>
        <v>23.016691513157848</v>
      </c>
      <c r="R1480" s="109">
        <f>IFERROR(IF(OR($I1475=0,Q1484=0),0,IF($N1483&gt;0,(MIN($N1483/IF($I1475&lt;=5,1,($I1475-5)),$N1483-SUM($N1480:Q1480))), (MAX($N1483/IF($I1475&lt;=5,1,($I1475-5)),$N1483-SUM($N1480:Q1480))))),0)</f>
        <v>23.016691513157848</v>
      </c>
      <c r="S1480" s="109">
        <f>IFERROR(IF(OR($I1475=0,R1484=0),0,IF($N1483&gt;0,(MIN($N1483/IF($I1475&lt;=5,1,($I1475-5)),$N1483-SUM($N1480:R1480))), (MAX($N1483/IF($I1475&lt;=5,1,($I1475-5)),$N1483-SUM($N1480:R1480))))),0)</f>
        <v>23.016691513157848</v>
      </c>
      <c r="T1480" s="109">
        <f>IFERROR(IF(OR($I1475=0,S1484=0),0,IF($N1483&gt;0,(MIN($N1483/IF($I1475&lt;=5,1,($I1475-5)),$N1483-SUM($N1480:S1480))), (MAX($N1483/IF($I1475&lt;=5,1,($I1475-5)),$N1483-SUM($N1480:S1480))))),0)</f>
        <v>0</v>
      </c>
      <c r="U1480" s="109">
        <f>IFERROR(IF(OR($I1475=0,T1484=0),0,IF($N1483&gt;0,(MIN($N1483/IF($I1475&lt;=5,1,($I1475-5)),$N1483-SUM($N1480:T1480))), (MAX($N1483/IF($I1475&lt;=5,1,($I1475-5)),$N1483-SUM($N1480:T1480))))),0)</f>
        <v>0</v>
      </c>
      <c r="V1480" s="109">
        <f>IFERROR(IF(OR($I1475=0,U1484=0),0,IF($N1483&gt;0,(MIN($N1483/IF($I1475&lt;=5,1,($I1475-5)),$N1483-SUM($N1480:U1480))), (MAX($N1483/IF($I1475&lt;=5,1,($I1475-5)),$N1483-SUM($N1480:U1480))))),0)</f>
        <v>0</v>
      </c>
      <c r="W1480" s="109">
        <f>IFERROR(IF(OR($I1475=0,V1484=0),0,IF($N1483&gt;0,(MIN($N1483/IF($I1475&lt;=5,1,($I1475-5)),$N1483-SUM($N1480:V1480))), (MAX($N1483/IF($I1475&lt;=5,1,($I1475-5)),$N1483-SUM($N1480:V1480))))),0)</f>
        <v>0</v>
      </c>
      <c r="X1480" s="109">
        <f>IFERROR(IF(OR($I1475=0,W1484=0),0,IF($N1483&gt;0,(MIN($N1483/IF($I1475&lt;=5,1,($I1475-5)),$N1483-SUM($N1480:W1480))), (MAX($N1483/IF($I1475&lt;=5,1,($I1475-5)),$N1483-SUM($N1480:W1480))))),0)</f>
        <v>0</v>
      </c>
      <c r="Y1480" s="109">
        <f>IFERROR(IF(OR($I1475=0,X1484=0),0,IF($N1483&gt;0,(MIN($N1483/IF($I1475&lt;=5,1,($I1475-5)),$N1483-SUM($N1480:X1480))), (MAX($N1483/IF($I1475&lt;=5,1,($I1475-5)),$N1483-SUM($N1480:X1480))))),0)</f>
        <v>0</v>
      </c>
      <c r="Z1480" s="109">
        <f>IFERROR(IF(OR($I1475=0,Y1484=0),0,IF($N1483&gt;0,(MIN($N1483/IF($I1475&lt;=5,1,($I1475-5)),$N1483-SUM($N1480:Y1480))), (MAX($N1483/IF($I1475&lt;=5,1,($I1475-5)),$N1483-SUM($N1480:Y1480))))),0)</f>
        <v>0</v>
      </c>
      <c r="AA1480" s="109">
        <f>IFERROR(IF(OR($I1475=0,Z1484=0),0,IF($N1483&gt;0,(MIN($N1483/IF($I1475&lt;=5,1,($I1475-5)),$N1483-SUM($N1480:Z1480))), (MAX($N1483/IF($I1475&lt;=5,1,($I1475-5)),$N1483-SUM($N1480:Z1480))))),0)</f>
        <v>0</v>
      </c>
      <c r="AB1480" s="109">
        <f>IFERROR(IF(OR($I1475=0,AA1484=0),0,IF($N1483&gt;0,(MIN($N1483/IF($I1475&lt;=5,1,($I1475-5)),$N1483-SUM($N1480:AA1480))), (MAX($N1483/IF($I1475&lt;=5,1,($I1475-5)),$N1483-SUM($N1480:AA1480))))),0)</f>
        <v>0</v>
      </c>
      <c r="AC1480" s="109">
        <f>IFERROR(IF(OR($I1475=0,AB1484=0),0,IF($N1483&gt;0,(MIN($N1483/IF($I1475&lt;=5,1,($I1475-5)),$N1483-SUM($N1480:AB1480))), (MAX($N1483/IF($I1475&lt;=5,1,($I1475-5)),$N1483-SUM($N1480:AB1480))))),0)</f>
        <v>0</v>
      </c>
      <c r="AD1480" s="109">
        <f>IFERROR(IF(OR($I1475=0,AC1484=0),0,IF($N1483&gt;0,(MIN($N1483/IF($I1475&lt;=5,1,($I1475-5)),$N1483-SUM($N1480:AC1480))), (MAX($N1483/IF($I1475&lt;=5,1,($I1475-5)),$N1483-SUM($N1480:AC1480))))),0)</f>
        <v>0</v>
      </c>
      <c r="AE1480" s="109">
        <f>IFERROR(IF(OR($I1475=0,AD1484=0),0,IF($N1483&gt;0,(MIN($N1483/IF($I1475&lt;=5,1,($I1475-5)),$N1483-SUM($N1480:AD1480))), (MAX($N1483/IF($I1475&lt;=5,1,($I1475-5)),$N1483-SUM($N1480:AD1480))))),0)</f>
        <v>0</v>
      </c>
      <c r="AF1480" s="109">
        <f>IFERROR(IF(OR($I1475=0,AE1484=0),0,IF($N1483&gt;0,(MIN($N1483/IF($I1475&lt;=5,1,($I1475-5)),$N1483-SUM($N1480:AE1480))), (MAX($N1483/IF($I1475&lt;=5,1,($I1475-5)),$N1483-SUM($N1480:AE1480))))),0)</f>
        <v>0</v>
      </c>
      <c r="AG1480" s="109">
        <f>IFERROR(IF(OR($I1475=0,AF1484=0),0,IF($N1483&gt;0,(MIN($N1483/IF($I1475&lt;=5,1,($I1475-5)),$N1483-SUM($N1480:AF1480))), (MAX($N1483/IF($I1475&lt;=5,1,($I1475-5)),$N1483-SUM($N1480:AF1480))))),0)</f>
        <v>0</v>
      </c>
      <c r="AH1480" s="109">
        <f>IFERROR(IF(OR($I1475=0,AG1484=0),0,IF($N1483&gt;0,(MIN($N1483/IF($I1475&lt;=5,1,($I1475-5)),$N1483-SUM($N1480:AG1480))), (MAX($N1483/IF($I1475&lt;=5,1,($I1475-5)),$N1483-SUM($N1480:AG1480))))),0)</f>
        <v>0</v>
      </c>
      <c r="AI1480" s="109">
        <f>IFERROR(IF(OR($I1475=0,AH1484=0),0,IF($N1483&gt;0,(MIN($N1483/IF($I1475&lt;=5,1,($I1475-5)),$N1483-SUM($N1480:AH1480))), (MAX($N1483/IF($I1475&lt;=5,1,($I1475-5)),$N1483-SUM($N1480:AH1480))))),0)</f>
        <v>0</v>
      </c>
      <c r="AJ1480" s="109">
        <f>IFERROR(IF(OR($I1475=0,AI1484=0),0,IF($N1483&gt;0,(MIN($N1483/IF($I1475&lt;=5,1,($I1475-5)),$N1483-SUM($N1480:AI1480))), (MAX($N1483/IF($I1475&lt;=5,1,($I1475-5)),$N1483-SUM($N1480:AI1480))))),0)</f>
        <v>0</v>
      </c>
      <c r="AK1480" s="109">
        <f>IFERROR(IF(OR($I1475=0,AJ1484=0),0,IF($N1483&gt;0,(MIN($N1483/IF($I1475&lt;=5,1,($I1475-5)),$N1483-SUM($N1480:AJ1480))), (MAX($N1483/IF($I1475&lt;=5,1,($I1475-5)),$N1483-SUM($N1480:AJ1480))))),0)</f>
        <v>0</v>
      </c>
      <c r="AL1480" s="109">
        <f>IFERROR(IF(OR($I1475=0,AK1484=0),0,IF($N1483&gt;0,(MIN($N1483/IF($I1475&lt;=5,1,($I1475-5)),$N1483-SUM($N1480:AK1480))), (MAX($N1483/IF($I1475&lt;=5,1,($I1475-5)),$N1483-SUM($N1480:AK1480))))),0)</f>
        <v>0</v>
      </c>
      <c r="AM1480" s="109">
        <f>IFERROR(IF(OR($I1475=0,AL1484=0),0,IF($N1483&gt;0,(MIN($N1483/IF($I1475&lt;=5,1,($I1475-5)),$N1483-SUM($N1480:AL1480))), (MAX($N1483/IF($I1475&lt;=5,1,($I1475-5)),$N1483-SUM($N1480:AL1480))))),0)</f>
        <v>0</v>
      </c>
      <c r="AN1480" s="109">
        <f>IFERROR(IF(OR($I1475=0,AM1484=0),0,IF($N1483&gt;0,(MIN($N1483/IF($I1475&lt;=5,1,($I1475-5)),$N1483-SUM($N1480:AM1480))), (MAX($N1483/IF($I1475&lt;=5,1,($I1475-5)),$N1483-SUM($N1480:AM1480))))),0)</f>
        <v>0</v>
      </c>
      <c r="AO1480" s="109">
        <f>IFERROR(IF(OR($I1475=0,AN1484=0),0,IF($N1483&gt;0,(MIN($N1483/IF($I1475&lt;=5,1,($I1475-5)),$N1483-SUM($N1480:AN1480))), (MAX($N1483/IF($I1475&lt;=5,1,($I1475-5)),$N1483-SUM($N1480:AN1480))))),0)</f>
        <v>0</v>
      </c>
      <c r="AP1480" s="109">
        <f>IFERROR(IF(OR($I1475=0,AO1484=0),0,IF($N1483&gt;0,(MIN($N1483/IF($I1475&lt;=5,1,($I1475-5)),$N1483-SUM($N1480:AO1480))), (MAX($N1483/IF($I1475&lt;=5,1,($I1475-5)),$N1483-SUM($N1480:AO1480))))),0)</f>
        <v>0</v>
      </c>
      <c r="AQ1480" s="109">
        <f>IFERROR(IF(OR($I1475=0,AP1484=0),0,IF($N1483&gt;0,(MIN($N1483/IF($I1475&lt;=5,1,($I1475-5)),$N1483-SUM($N1480:AP1480))), (MAX($N1483/IF($I1475&lt;=5,1,($I1475-5)),$N1483-SUM($N1480:AP1480))))),0)</f>
        <v>0</v>
      </c>
      <c r="AR1480" s="109">
        <f>IFERROR(IF(OR($I1475=0,AQ1484=0),0,IF($N1483&gt;0,(MIN($N1483/IF($I1475&lt;=5,1,($I1475-5)),$N1483-SUM($N1480:AQ1480))), (MAX($N1483/IF($I1475&lt;=5,1,($I1475-5)),$N1483-SUM($N1480:AQ1480))))),0)</f>
        <v>0</v>
      </c>
      <c r="AS1480" s="109">
        <f>IFERROR(IF(OR($I1475=0,AR1484=0),0,IF($N1483&gt;0,(MIN($N1483/IF($I1475&lt;=5,1,($I1475-5)),$N1483-SUM($N1480:AR1480))), (MAX($N1483/IF($I1475&lt;=5,1,($I1475-5)),$N1483-SUM($N1480:AR1480))))),0)</f>
        <v>0</v>
      </c>
      <c r="AT1480" s="109">
        <f>IFERROR(IF(OR($I1475=0,AS1484=0),0,IF($N1483&gt;0,(MIN($N1483/IF($I1475&lt;=5,1,($I1475-5)),$N1483-SUM($N1480:AS1480))), (MAX($N1483/IF($I1475&lt;=5,1,($I1475-5)),$N1483-SUM($N1480:AS1480))))),0)</f>
        <v>0</v>
      </c>
      <c r="AU1480" s="109">
        <f>IFERROR(IF(OR($I1475=0,AT1484=0),0,IF($N1483&gt;0,(MIN($N1483/IF($I1475&lt;=5,1,($I1475-5)),$N1483-SUM($N1480:AT1480))), (MAX($N1483/IF($I1475&lt;=5,1,($I1475-5)),$N1483-SUM($N1480:AT1480))))),0)</f>
        <v>0</v>
      </c>
      <c r="AV1480" s="109">
        <f>IFERROR(IF(OR($I1475=0,AU1484=0),0,IF($N1483&gt;0,(MIN($N1483/IF($I1475&lt;=5,1,($I1475-5)),$N1483-SUM($N1480:AU1480))), (MAX($N1483/IF($I1475&lt;=5,1,($I1475-5)),$N1483-SUM($N1480:AU1480))))),0)</f>
        <v>0</v>
      </c>
      <c r="AW1480" s="109">
        <f>IFERROR(IF(OR($I1475=0,AV1484=0),0,IF($N1483&gt;0,(MIN($N1483/IF($I1475&lt;=5,1,($I1475-5)),$N1483-SUM($N1480:AV1480))), (MAX($N1483/IF($I1475&lt;=5,1,($I1475-5)),$N1483-SUM($N1480:AV1480))))),0)</f>
        <v>0</v>
      </c>
      <c r="AX1480" s="109">
        <f>IFERROR(IF(OR($I1475=0,AW1484=0),0,IF($N1483&gt;0,(MIN($N1483/IF($I1475&lt;=5,1,($I1475-5)),$N1483-SUM($N1480:AW1480))), (MAX($N1483/IF($I1475&lt;=5,1,($I1475-5)),$N1483-SUM($N1480:AW1480))))),0)</f>
        <v>0</v>
      </c>
      <c r="AY1480" s="109">
        <f>IFERROR(IF(OR($I1475=0,AX1484=0),0,IF($N1483&gt;0,(MIN($N1483/IF($I1475&lt;=5,1,($I1475-5)),$N1483-SUM($N1480:AX1480))), (MAX($N1483/IF($I1475&lt;=5,1,($I1475-5)),$N1483-SUM($N1480:AX1480))))),0)</f>
        <v>0</v>
      </c>
      <c r="AZ1480" s="109">
        <f>IFERROR(IF(OR($I1475=0,AY1484=0),0,IF($N1483&gt;0,(MIN($N1483/IF($I1475&lt;=5,1,($I1475-5)),$N1483-SUM($N1480:AY1480))), (MAX($N1483/IF($I1475&lt;=5,1,($I1475-5)),$N1483-SUM($N1480:AY1480))))),0)</f>
        <v>0</v>
      </c>
      <c r="BA1480" s="109">
        <f>IFERROR(IF(OR($I1475=0,AZ1484=0),0,IF($N1483&gt;0,(MIN($N1483/IF($I1475&lt;=5,1,($I1475-5)),$N1483-SUM($N1480:AZ1480))), (MAX($N1483/IF($I1475&lt;=5,1,($I1475-5)),$N1483-SUM($N1480:AZ1480))))),0)</f>
        <v>0</v>
      </c>
      <c r="BB1480" s="109">
        <f>IFERROR(IF(OR($I1475=0,BA1484=0),0,IF($N1483&gt;0,(MIN($N1483/IF($I1475&lt;=5,1,($I1475-5)),$N1483-SUM($N1480:BA1480))), (MAX($N1483/IF($I1475&lt;=5,1,($I1475-5)),$N1483-SUM($N1480:BA1480))))),0)</f>
        <v>0</v>
      </c>
      <c r="BC1480" s="109">
        <f>IFERROR(IF(OR($I1475=0,BB1484=0),0,IF($N1483&gt;0,(MIN($N1483/IF($I1475&lt;=5,1,($I1475-5)),$N1483-SUM($N1480:BB1480))), (MAX($N1483/IF($I1475&lt;=5,1,($I1475-5)),$N1483-SUM($N1480:BB1480))))),0)</f>
        <v>0</v>
      </c>
      <c r="BD1480" s="109">
        <f>IFERROR(IF(OR($I1475=0,BC1484=0),0,IF($N1483&gt;0,(MIN($N1483/IF($I1475&lt;=5,1,($I1475-5)),$N1483-SUM($N1480:BC1480))), (MAX($N1483/IF($I1475&lt;=5,1,($I1475-5)),$N1483-SUM($N1480:BC1480))))),0)</f>
        <v>0</v>
      </c>
      <c r="BE1480" s="109">
        <f>IFERROR(IF(OR($I1475=0,BD1484=0),0,IF($N1483&gt;0,(MIN($N1483/IF($I1475&lt;=5,1,($I1475-5)),$N1483-SUM($N1480:BD1480))), (MAX($N1483/IF($I1475&lt;=5,1,($I1475-5)),$N1483-SUM($N1480:BD1480))))),0)</f>
        <v>0</v>
      </c>
      <c r="BF1480" s="109">
        <f>IFERROR(IF(OR($I1475=0,BE1484=0),0,IF($N1483&gt;0,(MIN($N1483/IF($I1475&lt;=5,1,($I1475-5)),$N1483-SUM($N1480:BE1480))), (MAX($N1483/IF($I1475&lt;=5,1,($I1475-5)),$N1483-SUM($N1480:BE1480))))),0)</f>
        <v>0</v>
      </c>
      <c r="BG1480" s="109">
        <f>IFERROR(IF(OR($I1475=0,BF1484=0),0,IF($N1483&gt;0,(MIN($N1483/IF($I1475&lt;=5,1,($I1475-5)),$N1483-SUM($N1480:BF1480))), (MAX($N1483/IF($I1475&lt;=5,1,($I1475-5)),$N1483-SUM($N1480:BF1480))))),0)</f>
        <v>0</v>
      </c>
      <c r="BH1480" s="109">
        <f>IFERROR(IF(OR($I1475=0,BG1484=0),0,IF($N1483&gt;0,(MIN($N1483/IF($I1475&lt;=5,1,($I1475-5)),$N1483-SUM($N1480:BG1480))), (MAX($N1483/IF($I1475&lt;=5,1,($I1475-5)),$N1483-SUM($N1480:BG1480))))),0)</f>
        <v>0</v>
      </c>
      <c r="BI1480" s="109">
        <f>IFERROR(IF(OR($I1475=0,BH1484=0),0,IF($N1483&gt;0,(MIN($N1483/IF($I1475&lt;=5,1,($I1475-5)),$N1483-SUM($N1480:BH1480))), (MAX($N1483/IF($I1475&lt;=5,1,($I1475-5)),$N1483-SUM($N1480:BH1480))))),0)</f>
        <v>0</v>
      </c>
      <c r="BJ1480" s="109">
        <f>IFERROR(IF(OR($I1475=0,BI1484=0),0,IF($N1483&gt;0,(MIN($N1483/IF($I1475&lt;=5,1,($I1475-5)),$N1483-SUM($N1480:BI1480))), (MAX($N1483/IF($I1475&lt;=5,1,($I1475-5)),$N1483-SUM($N1480:BI1480))))),0)</f>
        <v>0</v>
      </c>
      <c r="BK1480" s="109">
        <f>IFERROR(IF(OR($I1475=0,BJ1484=0),0,IF($N1483&gt;0,(MIN($N1483/IF($I1475&lt;=5,1,($I1475-5)),$N1483-SUM($N1480:BJ1480))), (MAX($N1483/IF($I1475&lt;=5,1,($I1475-5)),$N1483-SUM($N1480:BJ1480))))),0)</f>
        <v>0</v>
      </c>
      <c r="BL1480" s="109">
        <f>IFERROR(IF(OR($I1475=0,BK1484=0),0,IF($N1483&gt;0,(MIN($N1483/IF($I1475&lt;=5,1,($I1475-5)),$N1483-SUM($N1480:BK1480))), (MAX($N1483/IF($I1475&lt;=5,1,($I1475-5)),$N1483-SUM($N1480:BK1480))))),0)</f>
        <v>0</v>
      </c>
      <c r="BM1480" s="109">
        <f>IFERROR(IF(OR($I1475=0,BL1484=0),0,IF($N1483&gt;0,(MIN($N1483/IF($I1475&lt;=5,1,($I1475-5)),$N1483-SUM($N1480:BL1480))), (MAX($N1483/IF($I1475&lt;=5,1,($I1475-5)),$N1483-SUM($N1480:BL1480))))),0)</f>
        <v>0</v>
      </c>
      <c r="BN1480" s="109">
        <f>IFERROR(IF(OR($I1475=0,BM1484=0),0,IF($N1483&gt;0,(MIN($N1483/IF($I1475&lt;=5,1,($I1475-5)),$N1483-SUM($N1480:BM1480))), (MAX($N1483/IF($I1475&lt;=5,1,($I1475-5)),$N1483-SUM($N1480:BM1480))))),0)</f>
        <v>0</v>
      </c>
      <c r="BO1480" s="109">
        <f>IFERROR(IF(OR($I1475=0,BN1484=0),0,IF($N1483&gt;0,(MIN($N1483/IF($I1475&lt;=5,1,($I1475-5)),$N1483-SUM($N1480:BN1480))), (MAX($N1483/IF($I1475&lt;=5,1,($I1475-5)),$N1483-SUM($N1480:BN1480))))),0)</f>
        <v>0</v>
      </c>
      <c r="BP1480" s="109">
        <f>IFERROR(IF(OR($I1475=0,BO1484=0),0,IF($N1483&gt;0,(MIN($N1483/IF($I1475&lt;=5,1,($I1475-5)),$N1483-SUM($N1480:BO1480))), (MAX($N1483/IF($I1475&lt;=5,1,($I1475-5)),$N1483-SUM($N1480:BO1480))))),0)</f>
        <v>0</v>
      </c>
      <c r="BQ1480" s="109">
        <f>IFERROR(IF(OR($I1475=0,BP1484=0),0,IF($N1483&gt;0,(MIN($N1483/IF($I1475&lt;=5,1,($I1475-5)),$N1483-SUM($N1480:BP1480))), (MAX($N1483/IF($I1475&lt;=5,1,($I1475-5)),$N1483-SUM($N1480:BP1480))))),0)</f>
        <v>0</v>
      </c>
      <c r="BR1480" s="109">
        <f>IFERROR(IF(OR($I1475=0,BQ1484=0),0,IF($N1483&gt;0,(MIN($N1483/IF($I1475&lt;=5,1,($I1475-5)),$N1483-SUM($N1480:BQ1480))), (MAX($N1483/IF($I1475&lt;=5,1,($I1475-5)),$N1483-SUM($N1480:BQ1480))))),0)</f>
        <v>0</v>
      </c>
      <c r="BS1480" s="109">
        <f>IFERROR(IF(OR($I1475=0,BR1484=0),0,IF($N1483&gt;0,(MIN($N1483/IF($I1475&lt;=5,1,($I1475-5)),$N1483-SUM($N1480:BR1480))), (MAX($N1483/IF($I1475&lt;=5,1,($I1475-5)),$N1483-SUM($N1480:BR1480))))),0)</f>
        <v>0</v>
      </c>
      <c r="BT1480" s="109">
        <f>IFERROR(IF(OR($I1475=0,BS1484=0),0,IF($N1483&gt;0,(MIN($N1483/IF($I1475&lt;=5,1,($I1475-5)),$N1483-SUM($N1480:BS1480))), (MAX($N1483/IF($I1475&lt;=5,1,($I1475-5)),$N1483-SUM($N1480:BS1480))))),0)</f>
        <v>0</v>
      </c>
      <c r="BU1480" s="109">
        <f>IFERROR(IF(OR($I1475=0,BT1484=0),0,IF($N1483&gt;0,(MIN($N1483/IF($I1475&lt;=5,1,($I1475-5)),$N1483-SUM($N1480:BT1480))), (MAX($N1483/IF($I1475&lt;=5,1,($I1475-5)),$N1483-SUM($N1480:BT1480))))),0)</f>
        <v>0</v>
      </c>
      <c r="BV1480" s="109">
        <f>IFERROR(IF(OR($I1475=0,BU1484=0),0,IF($N1483&gt;0,(MIN($N1483/IF($I1475&lt;=5,1,($I1475-5)),$N1483-SUM($N1480:BU1480))), (MAX($N1483/IF($I1475&lt;=5,1,($I1475-5)),$N1483-SUM($N1480:BU1480))))),0)</f>
        <v>0</v>
      </c>
      <c r="BW1480" s="109">
        <f>IFERROR(IF(OR($I1475=0,BV1484=0),0,IF($N1483&gt;0,(MIN($N1483/IF($I1475&lt;=5,1,($I1475-5)),$N1483-SUM($N1480:BV1480))), (MAX($N1483/IF($I1475&lt;=5,1,($I1475-5)),$N1483-SUM($N1480:BV1480))))),0)</f>
        <v>0</v>
      </c>
      <c r="BX1480" s="109">
        <f>IFERROR(IF(OR($I1475=0,BW1484=0),0,IF($N1483&gt;0,(MIN($N1483/IF($I1475&lt;=5,1,($I1475-5)),$N1483-SUM($N1480:BW1480))), (MAX($N1483/IF($I1475&lt;=5,1,($I1475-5)),$N1483-SUM($N1480:BW1480))))),0)</f>
        <v>0</v>
      </c>
      <c r="BY1480" s="109">
        <f>IFERROR(IF(OR($I1475=0,BX1484=0),0,IF($N1483&gt;0,(MIN($N1483/IF($I1475&lt;=5,1,($I1475-5)),$N1483-SUM($N1480:BX1480))), (MAX($N1483/IF($I1475&lt;=5,1,($I1475-5)),$N1483-SUM($N1480:BX1480))))),0)</f>
        <v>0</v>
      </c>
      <c r="BZ1480" s="109">
        <f>IFERROR(IF(OR($I1475=0,BY1484=0),0,IF($N1483&gt;0,(MIN($N1483/IF($I1475&lt;=5,1,($I1475-5)),$N1483-SUM($N1480:BY1480))), (MAX($N1483/IF($I1475&lt;=5,1,($I1475-5)),$N1483-SUM($N1480:BY1480))))),0)</f>
        <v>0</v>
      </c>
      <c r="CA1480" s="109">
        <f>IFERROR(IF(OR($I1475=0,BZ1484=0),0,IF($N1483&gt;0,(MIN($N1483/IF($I1475&lt;=5,1,($I1475-5)),$N1483-SUM($N1480:BZ1480))), (MAX($N1483/IF($I1475&lt;=5,1,($I1475-5)),$N1483-SUM($N1480:BZ1480))))),0)</f>
        <v>0</v>
      </c>
      <c r="CB1480" s="109">
        <f>IFERROR(IF(OR($I1475=0,CA1484=0),0,IF($N1483&gt;0,(MIN($N1483/IF($I1475&lt;=5,1,($I1475-5)),$N1483-SUM($N1480:CA1480))), (MAX($N1483/IF($I1475&lt;=5,1,($I1475-5)),$N1483-SUM($N1480:CA1480))))),0)</f>
        <v>0</v>
      </c>
      <c r="CC1480" s="109">
        <f>IFERROR(IF(OR($I1475=0,CB1484=0),0,IF($N1483&gt;0,(MIN($N1483/IF($I1475&lt;=5,1,($I1475-5)),$N1483-SUM($N1480:CB1480))), (MAX($N1483/IF($I1475&lt;=5,1,($I1475-5)),$N1483-SUM($N1480:CB1480))))),0)</f>
        <v>0</v>
      </c>
      <c r="CD1480" s="109">
        <f>IFERROR(IF(OR($I1475=0,CC1484=0),0,IF($N1483&gt;0,(MIN($N1483/IF($I1475&lt;=5,1,($I1475-5)),$N1483-SUM($N1480:CC1480))), (MAX($N1483/IF($I1475&lt;=5,1,($I1475-5)),$N1483-SUM($N1480:CC1480))))),0)</f>
        <v>0</v>
      </c>
      <c r="CE1480" s="109">
        <f>IFERROR(IF(OR($I1475=0,CD1484=0),0,IF($N1483&gt;0,(MIN($N1483/IF($I1475&lt;=5,1,($I1475-5)),$N1483-SUM($N1480:CD1480))), (MAX($N1483/IF($I1475&lt;=5,1,($I1475-5)),$N1483-SUM($N1480:CD1480))))),0)</f>
        <v>0</v>
      </c>
      <c r="CF1480" s="109">
        <f>IFERROR(IF(OR($I1475=0,CE1484=0),0,IF($N1483&gt;0,(MIN($N1483/IF($I1475&lt;=5,1,($I1475-5)),$N1483-SUM($N1480:CE1480))), (MAX($N1483/IF($I1475&lt;=5,1,($I1475-5)),$N1483-SUM($N1480:CE1480))))),0)</f>
        <v>0</v>
      </c>
    </row>
    <row r="1481" spans="1:2018" s="158" customFormat="1" ht="12.75" customHeight="1">
      <c r="A1481"/>
      <c r="C1481" s="169"/>
      <c r="D1481" s="108" t="s">
        <v>32</v>
      </c>
      <c r="E1481" s="108" t="s">
        <v>197</v>
      </c>
      <c r="F1481" s="110"/>
      <c r="G1481" s="110"/>
      <c r="H1481" s="110"/>
      <c r="I1481" s="111"/>
      <c r="J1481" s="112">
        <f t="shared" ref="J1481:AO1481" si="4598">SUM(J1479:J1479)</f>
        <v>0</v>
      </c>
      <c r="K1481" s="112">
        <f t="shared" si="4598"/>
        <v>0</v>
      </c>
      <c r="L1481" s="112">
        <f t="shared" si="4598"/>
        <v>0</v>
      </c>
      <c r="M1481" s="112">
        <f t="shared" si="4598"/>
        <v>0</v>
      </c>
      <c r="N1481" s="112">
        <f t="shared" si="4598"/>
        <v>0</v>
      </c>
      <c r="O1481" s="112">
        <f t="shared" si="4598"/>
        <v>0</v>
      </c>
      <c r="P1481" s="112">
        <f t="shared" si="4598"/>
        <v>0</v>
      </c>
      <c r="Q1481" s="112">
        <f t="shared" si="4598"/>
        <v>0</v>
      </c>
      <c r="R1481" s="112">
        <f t="shared" si="4598"/>
        <v>0</v>
      </c>
      <c r="S1481" s="112">
        <f t="shared" si="4598"/>
        <v>0</v>
      </c>
      <c r="T1481" s="112">
        <f t="shared" si="4598"/>
        <v>0</v>
      </c>
      <c r="U1481" s="112">
        <f t="shared" si="4598"/>
        <v>0</v>
      </c>
      <c r="V1481" s="112">
        <f t="shared" si="4598"/>
        <v>0</v>
      </c>
      <c r="W1481" s="112">
        <f t="shared" si="4598"/>
        <v>0</v>
      </c>
      <c r="X1481" s="112">
        <f t="shared" si="4598"/>
        <v>0</v>
      </c>
      <c r="Y1481" s="112">
        <f t="shared" si="4598"/>
        <v>0</v>
      </c>
      <c r="Z1481" s="112">
        <f t="shared" si="4598"/>
        <v>0</v>
      </c>
      <c r="AA1481" s="112">
        <f t="shared" si="4598"/>
        <v>0</v>
      </c>
      <c r="AB1481" s="112">
        <f t="shared" si="4598"/>
        <v>0</v>
      </c>
      <c r="AC1481" s="112">
        <f t="shared" si="4598"/>
        <v>0</v>
      </c>
      <c r="AD1481" s="112">
        <f t="shared" si="4598"/>
        <v>0</v>
      </c>
      <c r="AE1481" s="112">
        <f t="shared" si="4598"/>
        <v>0</v>
      </c>
      <c r="AF1481" s="112">
        <f t="shared" si="4598"/>
        <v>0</v>
      </c>
      <c r="AG1481" s="112">
        <f t="shared" si="4598"/>
        <v>0</v>
      </c>
      <c r="AH1481" s="112">
        <f t="shared" si="4598"/>
        <v>0</v>
      </c>
      <c r="AI1481" s="112">
        <f t="shared" si="4598"/>
        <v>0</v>
      </c>
      <c r="AJ1481" s="112">
        <f t="shared" si="4598"/>
        <v>0</v>
      </c>
      <c r="AK1481" s="112">
        <f t="shared" si="4598"/>
        <v>0</v>
      </c>
      <c r="AL1481" s="112">
        <f t="shared" si="4598"/>
        <v>0</v>
      </c>
      <c r="AM1481" s="112">
        <f t="shared" si="4598"/>
        <v>0</v>
      </c>
      <c r="AN1481" s="112">
        <f t="shared" si="4598"/>
        <v>0</v>
      </c>
      <c r="AO1481" s="112">
        <f t="shared" si="4598"/>
        <v>0</v>
      </c>
      <c r="AP1481" s="112">
        <f t="shared" ref="AP1481:CF1481" si="4599">SUM(AP1479:AP1479)</f>
        <v>0</v>
      </c>
      <c r="AQ1481" s="112">
        <f t="shared" si="4599"/>
        <v>0</v>
      </c>
      <c r="AR1481" s="112">
        <f t="shared" si="4599"/>
        <v>0</v>
      </c>
      <c r="AS1481" s="112">
        <f t="shared" si="4599"/>
        <v>0</v>
      </c>
      <c r="AT1481" s="112">
        <f t="shared" si="4599"/>
        <v>0</v>
      </c>
      <c r="AU1481" s="112">
        <f t="shared" si="4599"/>
        <v>0</v>
      </c>
      <c r="AV1481" s="112">
        <f t="shared" si="4599"/>
        <v>0</v>
      </c>
      <c r="AW1481" s="112">
        <f t="shared" si="4599"/>
        <v>0</v>
      </c>
      <c r="AX1481" s="112">
        <f t="shared" si="4599"/>
        <v>0</v>
      </c>
      <c r="AY1481" s="112">
        <f t="shared" si="4599"/>
        <v>0</v>
      </c>
      <c r="AZ1481" s="112">
        <f t="shared" si="4599"/>
        <v>0</v>
      </c>
      <c r="BA1481" s="112">
        <f t="shared" si="4599"/>
        <v>0</v>
      </c>
      <c r="BB1481" s="112">
        <f t="shared" si="4599"/>
        <v>0</v>
      </c>
      <c r="BC1481" s="112">
        <f t="shared" si="4599"/>
        <v>0</v>
      </c>
      <c r="BD1481" s="112">
        <f t="shared" si="4599"/>
        <v>0</v>
      </c>
      <c r="BE1481" s="112">
        <f t="shared" si="4599"/>
        <v>0</v>
      </c>
      <c r="BF1481" s="112">
        <f t="shared" si="4599"/>
        <v>0</v>
      </c>
      <c r="BG1481" s="112">
        <f t="shared" si="4599"/>
        <v>0</v>
      </c>
      <c r="BH1481" s="112">
        <f t="shared" si="4599"/>
        <v>0</v>
      </c>
      <c r="BI1481" s="112">
        <f t="shared" si="4599"/>
        <v>0</v>
      </c>
      <c r="BJ1481" s="112">
        <f t="shared" si="4599"/>
        <v>0</v>
      </c>
      <c r="BK1481" s="112">
        <f t="shared" si="4599"/>
        <v>0</v>
      </c>
      <c r="BL1481" s="112">
        <f t="shared" si="4599"/>
        <v>0</v>
      </c>
      <c r="BM1481" s="112">
        <f t="shared" si="4599"/>
        <v>0</v>
      </c>
      <c r="BN1481" s="112">
        <f t="shared" si="4599"/>
        <v>0</v>
      </c>
      <c r="BO1481" s="112">
        <f t="shared" si="4599"/>
        <v>0</v>
      </c>
      <c r="BP1481" s="112">
        <f t="shared" si="4599"/>
        <v>0</v>
      </c>
      <c r="BQ1481" s="112">
        <f t="shared" si="4599"/>
        <v>0</v>
      </c>
      <c r="BR1481" s="112">
        <f t="shared" si="4599"/>
        <v>0</v>
      </c>
      <c r="BS1481" s="112">
        <f t="shared" si="4599"/>
        <v>0</v>
      </c>
      <c r="BT1481" s="112">
        <f t="shared" si="4599"/>
        <v>0</v>
      </c>
      <c r="BU1481" s="112">
        <f t="shared" si="4599"/>
        <v>0</v>
      </c>
      <c r="BV1481" s="112">
        <f t="shared" si="4599"/>
        <v>0</v>
      </c>
      <c r="BW1481" s="112">
        <f t="shared" si="4599"/>
        <v>0</v>
      </c>
      <c r="BX1481" s="112">
        <f t="shared" si="4599"/>
        <v>0</v>
      </c>
      <c r="BY1481" s="112">
        <f t="shared" si="4599"/>
        <v>0</v>
      </c>
      <c r="BZ1481" s="112">
        <f t="shared" si="4599"/>
        <v>0</v>
      </c>
      <c r="CA1481" s="112">
        <f t="shared" si="4599"/>
        <v>0</v>
      </c>
      <c r="CB1481" s="112">
        <f t="shared" si="4599"/>
        <v>0</v>
      </c>
      <c r="CC1481" s="112">
        <f t="shared" si="4599"/>
        <v>0</v>
      </c>
      <c r="CD1481" s="112">
        <f t="shared" si="4599"/>
        <v>0</v>
      </c>
      <c r="CE1481" s="112">
        <f t="shared" si="4599"/>
        <v>0</v>
      </c>
      <c r="CF1481" s="112">
        <f t="shared" si="4599"/>
        <v>0</v>
      </c>
    </row>
    <row r="1482" spans="1:2018" s="158" customFormat="1" ht="12.75" customHeight="1">
      <c r="A1482"/>
      <c r="C1482" s="169"/>
      <c r="D1482" s="160" t="s">
        <v>213</v>
      </c>
      <c r="E1482" s="160"/>
      <c r="I1482" s="31">
        <f>IF(ISERROR(IF(I$4=first_reg_period,INDEX(Inputs!$I$94:$I$121,MATCH(B1474,Inputs!$C$94:$C$121,0)),0)),0,(IF(I$4=first_reg_period,INDEX(Inputs!$I$94:$I$121,MATCH(B1474,Inputs!$C$94:$C$121,0)))))</f>
        <v>0</v>
      </c>
      <c r="J1482" s="31">
        <f>IF(J$4=first_reg_period, INDEX(Inputs!$I$94:$I$121,MATCH(C1474,Inputs!$C$94:$C$121,0)),0)</f>
        <v>0</v>
      </c>
      <c r="K1482" s="31">
        <f>IF(K$4=first_reg_period, INDEX(Inputs!$I$94:$I$121,MATCH(D1474,Inputs!$C$94:$C$121,0)),0)</f>
        <v>0</v>
      </c>
      <c r="L1482" s="31">
        <f>IF(L$4=first_reg_period, INDEX(Inputs!$I$94:$I$121,MATCH(E1474,Inputs!$C$94:$C$121,0)),0)</f>
        <v>0</v>
      </c>
      <c r="M1482" s="31">
        <f>IF(M$4=first_reg_period, INDEX(Inputs!$I$94:$I$121,MATCH(F1474,Inputs!$C$94:$C$121,0)),0)</f>
        <v>0</v>
      </c>
      <c r="N1482" s="31">
        <f>IF(N$4=first_reg_period, INDEX(Inputs!$I$94:$I$121,MATCH(G1474,Inputs!$C$94:$C$121,0)),0)</f>
        <v>0</v>
      </c>
      <c r="O1482" s="31">
        <f>IF(O$4=first_reg_period, INDEX(Inputs!$I$94:$I$121,MATCH(H1474,Inputs!$C$94:$C$121,0)),0)</f>
        <v>0</v>
      </c>
      <c r="P1482" s="31">
        <f>IF(P$4=first_reg_period, INDEX(Inputs!$I$94:$I$121,MATCH(I1474,Inputs!$C$94:$C$121,0)),0)</f>
        <v>0</v>
      </c>
      <c r="Q1482" s="31">
        <f>IF(Q$4=first_reg_period, INDEX(Inputs!$I$94:$I$121,MATCH(J1474,Inputs!$C$94:$C$121,0)),0)</f>
        <v>0</v>
      </c>
      <c r="R1482" s="31">
        <f>IF(R$4=first_reg_period, INDEX(Inputs!$I$94:$I$121,MATCH(K1474,Inputs!$C$94:$C$121,0)),0)</f>
        <v>0</v>
      </c>
      <c r="S1482" s="31">
        <f>IF(S$4=first_reg_period, INDEX(Inputs!$I$94:$I$121,MATCH(L1474,Inputs!$C$94:$C$121,0)),0)</f>
        <v>0</v>
      </c>
      <c r="T1482" s="31">
        <f>IF(T$4=first_reg_period, INDEX(Inputs!$I$94:$I$121,MATCH(M1474,Inputs!$C$94:$C$121,0)),0)</f>
        <v>0</v>
      </c>
      <c r="U1482" s="31">
        <f>IF(U$4=first_reg_period, INDEX(Inputs!$I$94:$I$121,MATCH(N1474,Inputs!$C$94:$C$121,0)),0)</f>
        <v>0</v>
      </c>
      <c r="V1482" s="31">
        <f>IF(V$4=first_reg_period, INDEX(Inputs!$I$94:$I$121,MATCH(O1474,Inputs!$C$94:$C$121,0)),0)</f>
        <v>0</v>
      </c>
      <c r="W1482" s="31">
        <f>IF(W$4=first_reg_period, INDEX(Inputs!$I$94:$I$121,MATCH(P1474,Inputs!$C$94:$C$121,0)),0)</f>
        <v>0</v>
      </c>
      <c r="X1482" s="31">
        <f>IF(X$4=first_reg_period, INDEX(Inputs!$I$94:$I$121,MATCH(Q1474,Inputs!$C$94:$C$121,0)),0)</f>
        <v>0</v>
      </c>
      <c r="Y1482" s="31">
        <f>IF(Y$4=first_reg_period, INDEX(Inputs!$I$94:$I$121,MATCH(R1474,Inputs!$C$94:$C$121,0)),0)</f>
        <v>0</v>
      </c>
      <c r="Z1482" s="31">
        <f>IF(Z$4=first_reg_period, INDEX(Inputs!$I$94:$I$121,MATCH(S1474,Inputs!$C$94:$C$121,0)),0)</f>
        <v>0</v>
      </c>
      <c r="AA1482" s="31">
        <f>IF(AA$4=first_reg_period, INDEX(Inputs!$I$94:$I$121,MATCH(T1474,Inputs!$C$94:$C$121,0)),0)</f>
        <v>0</v>
      </c>
      <c r="AB1482" s="31">
        <f>IF(AB$4=first_reg_period, INDEX(Inputs!$I$94:$I$121,MATCH(U1474,Inputs!$C$94:$C$121,0)),0)</f>
        <v>0</v>
      </c>
      <c r="AC1482" s="31">
        <f>IF(AC$4=first_reg_period, INDEX(Inputs!$I$94:$I$121,MATCH(V1474,Inputs!$C$94:$C$121,0)),0)</f>
        <v>0</v>
      </c>
      <c r="AD1482" s="31">
        <f>IF(AD$4=first_reg_period, INDEX(Inputs!$I$94:$I$121,MATCH(W1474,Inputs!$C$94:$C$121,0)),0)</f>
        <v>0</v>
      </c>
      <c r="AE1482" s="31">
        <f>IF(AE$4=first_reg_period, INDEX(Inputs!$I$94:$I$121,MATCH(X1474,Inputs!$C$94:$C$121,0)),0)</f>
        <v>0</v>
      </c>
      <c r="AF1482" s="31">
        <f>IF(AF$4=first_reg_period, INDEX(Inputs!$I$94:$I$121,MATCH(Y1474,Inputs!$C$94:$C$121,0)),0)</f>
        <v>0</v>
      </c>
      <c r="AG1482" s="31">
        <f>IF(AG$4=first_reg_period, INDEX(Inputs!$I$94:$I$121,MATCH(Z1474,Inputs!$C$94:$C$121,0)),0)</f>
        <v>0</v>
      </c>
      <c r="AH1482" s="31">
        <f>IF(AH$4=first_reg_period, INDEX(Inputs!$I$94:$I$121,MATCH(AA1474,Inputs!$C$94:$C$121,0)),0)</f>
        <v>0</v>
      </c>
      <c r="AI1482" s="31">
        <f>IF(AI$4=first_reg_period, INDEX(Inputs!$I$94:$I$121,MATCH(AB1474,Inputs!$C$94:$C$121,0)),0)</f>
        <v>0</v>
      </c>
      <c r="AJ1482" s="31">
        <f>IF(AJ$4=first_reg_period, INDEX(Inputs!$I$94:$I$121,MATCH(AC1474,Inputs!$C$94:$C$121,0)),0)</f>
        <v>0</v>
      </c>
      <c r="AK1482" s="31">
        <f>IF(AK$4=first_reg_period, INDEX(Inputs!$I$94:$I$121,MATCH(AD1474,Inputs!$C$94:$C$121,0)),0)</f>
        <v>0</v>
      </c>
      <c r="AL1482" s="31">
        <f>IF(AL$4=first_reg_period, INDEX(Inputs!$I$94:$I$121,MATCH(AE1474,Inputs!$C$94:$C$121,0)),0)</f>
        <v>0</v>
      </c>
      <c r="AM1482" s="31">
        <f>IF(AM$4=first_reg_period, INDEX(Inputs!$I$94:$I$121,MATCH(AF1474,Inputs!$C$94:$C$121,0)),0)</f>
        <v>0</v>
      </c>
      <c r="AN1482" s="31">
        <f>IF(AN$4=first_reg_period, INDEX(Inputs!$I$94:$I$121,MATCH(AG1474,Inputs!$C$94:$C$121,0)),0)</f>
        <v>0</v>
      </c>
      <c r="AO1482" s="31">
        <f>IF(AO$4=first_reg_period, INDEX(Inputs!$I$94:$I$121,MATCH(AH1474,Inputs!$C$94:$C$121,0)),0)</f>
        <v>0</v>
      </c>
      <c r="AP1482" s="31">
        <f>IF(AP$4=first_reg_period, INDEX(Inputs!$I$94:$I$121,MATCH(AI1474,Inputs!$C$94:$C$121,0)),0)</f>
        <v>0</v>
      </c>
      <c r="AQ1482" s="31">
        <f>IF(AQ$4=first_reg_period, INDEX(Inputs!$I$94:$I$121,MATCH(AJ1474,Inputs!$C$94:$C$121,0)),0)</f>
        <v>0</v>
      </c>
      <c r="AR1482" s="31">
        <f>IF(AR$4=first_reg_period, INDEX(Inputs!$I$94:$I$121,MATCH(AK1474,Inputs!$C$94:$C$121,0)),0)</f>
        <v>0</v>
      </c>
      <c r="AS1482" s="31">
        <f>IF(AS$4=first_reg_period, INDEX(Inputs!$I$94:$I$121,MATCH(AL1474,Inputs!$C$94:$C$121,0)),0)</f>
        <v>0</v>
      </c>
      <c r="AT1482" s="31">
        <f>IF(AT$4=first_reg_period, INDEX(Inputs!$I$94:$I$121,MATCH(AM1474,Inputs!$C$94:$C$121,0)),0)</f>
        <v>0</v>
      </c>
      <c r="AU1482" s="31">
        <f>IF(AU$4=first_reg_period, INDEX(Inputs!$I$94:$I$121,MATCH(AN1474,Inputs!$C$94:$C$121,0)),0)</f>
        <v>0</v>
      </c>
      <c r="AV1482" s="31">
        <f>IF(AV$4=first_reg_period, INDEX(Inputs!$I$94:$I$121,MATCH(AO1474,Inputs!$C$94:$C$121,0)),0)</f>
        <v>0</v>
      </c>
      <c r="AW1482" s="31">
        <f>IF(AW$4=first_reg_period, INDEX(Inputs!$I$94:$I$121,MATCH(AP1474,Inputs!$C$94:$C$121,0)),0)</f>
        <v>0</v>
      </c>
      <c r="AX1482" s="31">
        <f>IF(AX$4=first_reg_period, INDEX(Inputs!$I$94:$I$121,MATCH(AQ1474,Inputs!$C$94:$C$121,0)),0)</f>
        <v>0</v>
      </c>
      <c r="AY1482" s="31">
        <f>IF(AY$4=first_reg_period, INDEX(Inputs!$I$94:$I$121,MATCH(AR1474,Inputs!$C$94:$C$121,0)),0)</f>
        <v>0</v>
      </c>
      <c r="AZ1482" s="31">
        <f>IF(AZ$4=first_reg_period, INDEX(Inputs!$I$94:$I$121,MATCH(AS1474,Inputs!$C$94:$C$121,0)),0)</f>
        <v>0</v>
      </c>
      <c r="BA1482" s="31">
        <f>IF(BA$4=first_reg_period, INDEX(Inputs!$I$94:$I$121,MATCH(AT1474,Inputs!$C$94:$C$121,0)),0)</f>
        <v>0</v>
      </c>
      <c r="BB1482" s="31">
        <f>IF(BB$4=first_reg_period, INDEX(Inputs!$I$94:$I$121,MATCH(AU1474,Inputs!$C$94:$C$121,0)),0)</f>
        <v>0</v>
      </c>
      <c r="BC1482" s="31">
        <f>IF(BC$4=first_reg_period, INDEX(Inputs!$I$94:$I$121,MATCH(AV1474,Inputs!$C$94:$C$121,0)),0)</f>
        <v>0</v>
      </c>
      <c r="BD1482" s="31">
        <f>IF(BD$4=first_reg_period, INDEX(Inputs!$I$94:$I$121,MATCH(AW1474,Inputs!$C$94:$C$121,0)),0)</f>
        <v>0</v>
      </c>
      <c r="BE1482" s="31">
        <f>IF(BE$4=first_reg_period, INDEX(Inputs!$I$94:$I$121,MATCH(AX1474,Inputs!$C$94:$C$121,0)),0)</f>
        <v>0</v>
      </c>
      <c r="BF1482" s="31">
        <f>IF(BF$4=first_reg_period, INDEX(Inputs!$I$94:$I$121,MATCH(AY1474,Inputs!$C$94:$C$121,0)),0)</f>
        <v>0</v>
      </c>
      <c r="BG1482" s="31">
        <f>IF(BG$4=first_reg_period, INDEX(Inputs!$I$94:$I$121,MATCH(AZ1474,Inputs!$C$94:$C$121,0)),0)</f>
        <v>0</v>
      </c>
      <c r="BH1482" s="31">
        <f>IF(BH$4=first_reg_period, INDEX(Inputs!$I$94:$I$121,MATCH(BA1474,Inputs!$C$94:$C$121,0)),0)</f>
        <v>0</v>
      </c>
      <c r="BI1482" s="31">
        <f>IF(BI$4=first_reg_period, INDEX(Inputs!$I$94:$I$121,MATCH(BB1474,Inputs!$C$94:$C$121,0)),0)</f>
        <v>0</v>
      </c>
      <c r="BJ1482" s="31">
        <f>IF(BJ$4=first_reg_period, INDEX(Inputs!$I$94:$I$121,MATCH(BC1474,Inputs!$C$94:$C$121,0)),0)</f>
        <v>0</v>
      </c>
      <c r="BK1482" s="31">
        <f>IF(BK$4=first_reg_period, INDEX(Inputs!$I$94:$I$121,MATCH(BD1474,Inputs!$C$94:$C$121,0)),0)</f>
        <v>0</v>
      </c>
      <c r="BL1482" s="31">
        <f>IF(BL$4=first_reg_period, INDEX(Inputs!$I$94:$I$121,MATCH(BE1474,Inputs!$C$94:$C$121,0)),0)</f>
        <v>0</v>
      </c>
      <c r="BM1482" s="31">
        <f>IF(BM$4=first_reg_period, INDEX(Inputs!$I$94:$I$121,MATCH(BF1474,Inputs!$C$94:$C$121,0)),0)</f>
        <v>0</v>
      </c>
      <c r="BN1482" s="31">
        <f>IF(BN$4=first_reg_period, INDEX(Inputs!$I$94:$I$121,MATCH(BG1474,Inputs!$C$94:$C$121,0)),0)</f>
        <v>0</v>
      </c>
      <c r="BO1482" s="31">
        <f>IF(BO$4=first_reg_period, INDEX(Inputs!$I$94:$I$121,MATCH(BH1474,Inputs!$C$94:$C$121,0)),0)</f>
        <v>0</v>
      </c>
      <c r="BP1482" s="31">
        <f>IF(BP$4=first_reg_period, INDEX(Inputs!$I$94:$I$121,MATCH(BI1474,Inputs!$C$94:$C$121,0)),0)</f>
        <v>0</v>
      </c>
      <c r="BQ1482" s="31">
        <f>IF(BQ$4=first_reg_period, INDEX(Inputs!$I$94:$I$121,MATCH(BJ1474,Inputs!$C$94:$C$121,0)),0)</f>
        <v>0</v>
      </c>
      <c r="BR1482" s="31">
        <f>IF(BR$4=first_reg_period, INDEX(Inputs!$I$94:$I$121,MATCH(BK1474,Inputs!$C$94:$C$121,0)),0)</f>
        <v>0</v>
      </c>
      <c r="BS1482" s="31">
        <f>IF(BS$4=first_reg_period, INDEX(Inputs!$I$94:$I$121,MATCH(BL1474,Inputs!$C$94:$C$121,0)),0)</f>
        <v>0</v>
      </c>
      <c r="BT1482" s="31">
        <f>IF(BT$4=first_reg_period, INDEX(Inputs!$I$94:$I$121,MATCH(BM1474,Inputs!$C$94:$C$121,0)),0)</f>
        <v>0</v>
      </c>
      <c r="BU1482" s="31">
        <f>IF(BU$4=first_reg_period, INDEX(Inputs!$I$94:$I$121,MATCH(BN1474,Inputs!$C$94:$C$121,0)),0)</f>
        <v>0</v>
      </c>
      <c r="BV1482" s="31">
        <f>IF(BV$4=first_reg_period, INDEX(Inputs!$I$94:$I$121,MATCH(BO1474,Inputs!$C$94:$C$121,0)),0)</f>
        <v>0</v>
      </c>
      <c r="BW1482" s="31">
        <f>IF(BW$4=first_reg_period, INDEX(Inputs!$I$94:$I$121,MATCH(BP1474,Inputs!$C$94:$C$121,0)),0)</f>
        <v>0</v>
      </c>
      <c r="BX1482" s="31">
        <f>IF(BX$4=first_reg_period, INDEX(Inputs!$I$94:$I$121,MATCH(BQ1474,Inputs!$C$94:$C$121,0)),0)</f>
        <v>0</v>
      </c>
      <c r="BY1482" s="31">
        <f>IF(BY$4=first_reg_period, INDEX(Inputs!$I$94:$I$121,MATCH(BR1474,Inputs!$C$94:$C$121,0)),0)</f>
        <v>0</v>
      </c>
      <c r="BZ1482" s="31">
        <f>IF(BZ$4=first_reg_period, INDEX(Inputs!$I$94:$I$121,MATCH(BS1474,Inputs!$C$94:$C$121,0)),0)</f>
        <v>0</v>
      </c>
      <c r="CA1482" s="31">
        <f>IF(CA$4=first_reg_period, INDEX(Inputs!$I$94:$I$121,MATCH(BT1474,Inputs!$C$94:$C$121,0)),0)</f>
        <v>0</v>
      </c>
      <c r="CB1482" s="31">
        <f>IF(CB$4=first_reg_period, INDEX(Inputs!$I$94:$I$121,MATCH(BU1474,Inputs!$C$94:$C$121,0)),0)</f>
        <v>0</v>
      </c>
      <c r="CC1482" s="31">
        <f>IF(CC$4=first_reg_period, INDEX(Inputs!$I$94:$I$121,MATCH(BV1474,Inputs!$C$94:$C$121,0)),0)</f>
        <v>0</v>
      </c>
      <c r="CD1482" s="31">
        <f>IF(CD$4=first_reg_period, INDEX(Inputs!$I$94:$I$121,MATCH(BW1474,Inputs!$C$94:$C$121,0)),0)</f>
        <v>0</v>
      </c>
      <c r="CE1482" s="31">
        <f>IF(CE$4=first_reg_period, INDEX(Inputs!$I$94:$I$121,MATCH(BX1474,Inputs!$C$94:$C$121,0)),0)</f>
        <v>0</v>
      </c>
      <c r="CF1482" s="31">
        <f>IF(CF$4=first_reg_period, INDEX(Inputs!$I$94:$I$121,MATCH(BY1474,Inputs!$C$94:$C$121,0)),0)</f>
        <v>0</v>
      </c>
    </row>
    <row r="1483" spans="1:2018" s="101" customFormat="1" ht="12.75" customHeight="1">
      <c r="C1483" s="181"/>
      <c r="D1483" s="330" t="s">
        <v>266</v>
      </c>
      <c r="E1483" s="330" t="s">
        <v>197</v>
      </c>
      <c r="I1483" s="103"/>
      <c r="J1483" s="104">
        <f>IF(J$4=second_reg_period, INDEX(Inputs!$N$292:$N$319,MATCH($B1474,Inputs!$C$292:$C$319,0)),0)/conv_2020_2015</f>
        <v>0</v>
      </c>
      <c r="K1483" s="104">
        <f>IF(K$4=second_reg_period, INDEX(Inputs!$N$292:$N$319,MATCH($B1474,Inputs!$C$292:$C$319,0)),0)/conv_2020_2015</f>
        <v>0</v>
      </c>
      <c r="L1483" s="104">
        <f>IF(L$4=second_reg_period, INDEX(Inputs!$N$292:$N$319,MATCH($B1474,Inputs!$C$292:$C$319,0)),0)/conv_2020_2015</f>
        <v>0</v>
      </c>
      <c r="M1483" s="104">
        <f>IF(M$4=second_reg_period, INDEX(Inputs!$N$292:$N$319,MATCH($B1474,Inputs!$C$292:$C$319,0)),0)/conv_2020_2015</f>
        <v>0</v>
      </c>
      <c r="N1483" s="329">
        <f>IF(ISERROR(IF(N$4=second_reg_period, INDEX(Inputs!$N$292:$N$320,MATCH($B1474,Inputs!$C$292:$C$320,0)),0)/conv_2020_2015),0,IF(N$4=second_reg_period, INDEX(Inputs!$N$292:$N$320,MATCH($B1474,Inputs!$C$292:$C$320,0)),0)/conv_2020_2015)</f>
        <v>115.08345756578925</v>
      </c>
      <c r="O1483" s="104">
        <f>IF(O$4=second_reg_period, INDEX(Inputs!$N$292:$N$319,MATCH($B1474,Inputs!$C$292:$C$319,0)),0)/conv_2020_2015</f>
        <v>0</v>
      </c>
      <c r="P1483" s="104">
        <f>IF(P$4=second_reg_period, INDEX(Inputs!$N$292:$N$319,MATCH($B1474,Inputs!$C$292:$C$319,0)),0)/conv_2020_2015</f>
        <v>0</v>
      </c>
      <c r="Q1483" s="104">
        <f>IF(Q$4=second_reg_period, INDEX(Inputs!$N$292:$N$319,MATCH($B1474,Inputs!$C$292:$C$319,0)),0)/conv_2020_2015</f>
        <v>0</v>
      </c>
      <c r="R1483" s="104">
        <f>IF(R$4=second_reg_period, INDEX(Inputs!$N$292:$N$319,MATCH($B1474,Inputs!$C$292:$C$319,0)),0)/conv_2020_2015</f>
        <v>0</v>
      </c>
      <c r="S1483" s="104">
        <f>IF(S$4=second_reg_period, INDEX(Inputs!$N$292:$N$319,MATCH($B1474,Inputs!$C$292:$C$319,0)),0)/conv_2020_2015</f>
        <v>0</v>
      </c>
      <c r="T1483" s="104">
        <f>IF(T$4=second_reg_period, INDEX(Inputs!$N$292:$N$319,MATCH($B1474,Inputs!$C$292:$C$319,0)),0)/conv_2020_2015</f>
        <v>0</v>
      </c>
      <c r="U1483" s="104">
        <f>IF(U$4=second_reg_period, INDEX(Inputs!$N$292:$N$319,MATCH($B1474,Inputs!$C$292:$C$319,0)),0)/conv_2020_2015</f>
        <v>0</v>
      </c>
      <c r="V1483" s="104">
        <f>IF(V$4=second_reg_period, INDEX(Inputs!$N$292:$N$319,MATCH($B1474,Inputs!$C$292:$C$319,0)),0)/conv_2020_2015</f>
        <v>0</v>
      </c>
      <c r="W1483" s="104">
        <f>IF(W$4=second_reg_period, INDEX(Inputs!$N$292:$N$319,MATCH($B1474,Inputs!$C$292:$C$319,0)),0)/conv_2020_2015</f>
        <v>0</v>
      </c>
      <c r="X1483" s="104">
        <f>IF(X$4=second_reg_period, INDEX(Inputs!$N$292:$N$319,MATCH($B1474,Inputs!$C$292:$C$319,0)),0)/conv_2020_2015</f>
        <v>0</v>
      </c>
      <c r="Y1483" s="104">
        <f>IF(Y$4=second_reg_period, INDEX(Inputs!$N$292:$N$319,MATCH($B1474,Inputs!$C$292:$C$319,0)),0)/conv_2020_2015</f>
        <v>0</v>
      </c>
      <c r="Z1483" s="104">
        <f>IF(Z$4=second_reg_period, INDEX(Inputs!$N$292:$N$319,MATCH($B1474,Inputs!$C$292:$C$319,0)),0)/conv_2020_2015</f>
        <v>0</v>
      </c>
      <c r="AA1483" s="104">
        <f>IF(AA$4=second_reg_period, INDEX(Inputs!$N$292:$N$319,MATCH($B1474,Inputs!$C$292:$C$319,0)),0)/conv_2020_2015</f>
        <v>0</v>
      </c>
      <c r="AB1483" s="104">
        <f>IF(AB$4=second_reg_period, INDEX(Inputs!$N$292:$N$319,MATCH($B1474,Inputs!$C$292:$C$319,0)),0)/conv_2020_2015</f>
        <v>0</v>
      </c>
      <c r="AC1483" s="104">
        <f>IF(AC$4=second_reg_period, INDEX(Inputs!$N$292:$N$319,MATCH($B1474,Inputs!$C$292:$C$319,0)),0)/conv_2020_2015</f>
        <v>0</v>
      </c>
      <c r="AD1483" s="104">
        <f>IF(AD$4=second_reg_period, INDEX(Inputs!$N$292:$N$319,MATCH($B1474,Inputs!$C$292:$C$319,0)),0)/conv_2020_2015</f>
        <v>0</v>
      </c>
      <c r="AE1483" s="104">
        <f>IF(AE$4=second_reg_period, INDEX(Inputs!$N$292:$N$319,MATCH($B1474,Inputs!$C$292:$C$319,0)),0)/conv_2020_2015</f>
        <v>0</v>
      </c>
      <c r="AF1483" s="104">
        <f>IF(AF$4=second_reg_period, INDEX(Inputs!$N$292:$N$319,MATCH($B1474,Inputs!$C$292:$C$319,0)),0)/conv_2020_2015</f>
        <v>0</v>
      </c>
      <c r="AG1483" s="104">
        <f>IF(AG$4=second_reg_period, INDEX(Inputs!$N$292:$N$319,MATCH($B1474,Inputs!$C$292:$C$319,0)),0)/conv_2020_2015</f>
        <v>0</v>
      </c>
      <c r="AH1483" s="104">
        <f>IF(AH$4=second_reg_period, INDEX(Inputs!$N$292:$N$319,MATCH($B1474,Inputs!$C$292:$C$319,0)),0)/conv_2020_2015</f>
        <v>0</v>
      </c>
      <c r="AI1483" s="104">
        <f>IF(AI$4=second_reg_period, INDEX(Inputs!$N$292:$N$319,MATCH($B1474,Inputs!$C$292:$C$319,0)),0)/conv_2020_2015</f>
        <v>0</v>
      </c>
      <c r="AJ1483" s="104">
        <f>IF(AJ$4=second_reg_period, INDEX(Inputs!$N$292:$N$319,MATCH($B1474,Inputs!$C$292:$C$319,0)),0)/conv_2020_2015</f>
        <v>0</v>
      </c>
      <c r="AK1483" s="104">
        <f>IF(AK$4=second_reg_period, INDEX(Inputs!$N$292:$N$319,MATCH($B1474,Inputs!$C$292:$C$319,0)),0)/conv_2020_2015</f>
        <v>0</v>
      </c>
      <c r="AL1483" s="104">
        <f>IF(AL$4=second_reg_period, INDEX(Inputs!$N$292:$N$319,MATCH($B1474,Inputs!$C$292:$C$319,0)),0)/conv_2020_2015</f>
        <v>0</v>
      </c>
      <c r="AM1483" s="104">
        <f>IF(AM$4=second_reg_period, INDEX(Inputs!$N$292:$N$319,MATCH($B1474,Inputs!$C$292:$C$319,0)),0)/conv_2020_2015</f>
        <v>0</v>
      </c>
      <c r="AN1483" s="104">
        <f>IF(AN$4=second_reg_period, INDEX(Inputs!$N$292:$N$319,MATCH($B1474,Inputs!$C$292:$C$319,0)),0)/conv_2020_2015</f>
        <v>0</v>
      </c>
      <c r="AO1483" s="104">
        <f>IF(AO$4=second_reg_period, INDEX(Inputs!$N$292:$N$319,MATCH($B1474,Inputs!$C$292:$C$319,0)),0)/conv_2020_2015</f>
        <v>0</v>
      </c>
      <c r="AP1483" s="104">
        <f>IF(AP$4=second_reg_period, INDEX(Inputs!$N$292:$N$319,MATCH($B1474,Inputs!$C$292:$C$319,0)),0)/conv_2020_2015</f>
        <v>0</v>
      </c>
      <c r="AQ1483" s="104">
        <f>IF(AQ$4=second_reg_period, INDEX(Inputs!$N$292:$N$319,MATCH($B1474,Inputs!$C$292:$C$319,0)),0)/conv_2020_2015</f>
        <v>0</v>
      </c>
      <c r="AR1483" s="104">
        <f>IF(AR$4=second_reg_period, INDEX(Inputs!$N$292:$N$319,MATCH($B1474,Inputs!$C$292:$C$319,0)),0)/conv_2020_2015</f>
        <v>0</v>
      </c>
      <c r="AS1483" s="104">
        <f>IF(AS$4=second_reg_period, INDEX(Inputs!$N$292:$N$319,MATCH($B1474,Inputs!$C$292:$C$319,0)),0)/conv_2020_2015</f>
        <v>0</v>
      </c>
      <c r="AT1483" s="104">
        <f>IF(AT$4=second_reg_period, INDEX(Inputs!$N$292:$N$319,MATCH($B1474,Inputs!$C$292:$C$319,0)),0)/conv_2020_2015</f>
        <v>0</v>
      </c>
      <c r="AU1483" s="104">
        <f>IF(AU$4=second_reg_period, INDEX(Inputs!$N$292:$N$319,MATCH($B1474,Inputs!$C$292:$C$319,0)),0)/conv_2020_2015</f>
        <v>0</v>
      </c>
      <c r="AV1483" s="104">
        <f>IF(AV$4=second_reg_period, INDEX(Inputs!$N$292:$N$319,MATCH($B1474,Inputs!$C$292:$C$319,0)),0)/conv_2020_2015</f>
        <v>0</v>
      </c>
      <c r="AW1483" s="104">
        <f>IF(AW$4=second_reg_period, INDEX(Inputs!$N$292:$N$319,MATCH($B1474,Inputs!$C$292:$C$319,0)),0)/conv_2020_2015</f>
        <v>0</v>
      </c>
      <c r="AX1483" s="104">
        <f>IF(AX$4=second_reg_period, INDEX(Inputs!$N$292:$N$319,MATCH($B1474,Inputs!$C$292:$C$319,0)),0)/conv_2020_2015</f>
        <v>0</v>
      </c>
      <c r="AY1483" s="104">
        <f>IF(AY$4=second_reg_period, INDEX(Inputs!$N$292:$N$319,MATCH($B1474,Inputs!$C$292:$C$319,0)),0)/conv_2020_2015</f>
        <v>0</v>
      </c>
      <c r="AZ1483" s="104">
        <f>IF(AZ$4=second_reg_period, INDEX(Inputs!$N$292:$N$319,MATCH($B1474,Inputs!$C$292:$C$319,0)),0)/conv_2020_2015</f>
        <v>0</v>
      </c>
      <c r="BA1483" s="104">
        <f>IF(BA$4=second_reg_period, INDEX(Inputs!$N$292:$N$319,MATCH($B1474,Inputs!$C$292:$C$319,0)),0)/conv_2020_2015</f>
        <v>0</v>
      </c>
      <c r="BB1483" s="104">
        <f>IF(BB$4=second_reg_period, INDEX(Inputs!$N$292:$N$319,MATCH($B1474,Inputs!$C$292:$C$319,0)),0)/conv_2020_2015</f>
        <v>0</v>
      </c>
      <c r="BC1483" s="104">
        <f>IF(BC$4=second_reg_period, INDEX(Inputs!$N$292:$N$319,MATCH($B1474,Inputs!$C$292:$C$319,0)),0)/conv_2020_2015</f>
        <v>0</v>
      </c>
      <c r="BD1483" s="104">
        <f>IF(BD$4=second_reg_period, INDEX(Inputs!$N$292:$N$319,MATCH($B1474,Inputs!$C$292:$C$319,0)),0)/conv_2020_2015</f>
        <v>0</v>
      </c>
      <c r="BE1483" s="104">
        <f>IF(BE$4=second_reg_period, INDEX(Inputs!$N$292:$N$319,MATCH($B1474,Inputs!$C$292:$C$319,0)),0)/conv_2020_2015</f>
        <v>0</v>
      </c>
      <c r="BF1483" s="104">
        <f>IF(BF$4=second_reg_period, INDEX(Inputs!$N$292:$N$319,MATCH($B1474,Inputs!$C$292:$C$319,0)),0)/conv_2020_2015</f>
        <v>0</v>
      </c>
      <c r="BG1483" s="104">
        <f>IF(BG$4=second_reg_period, INDEX(Inputs!$N$292:$N$319,MATCH($B1474,Inputs!$C$292:$C$319,0)),0)/conv_2020_2015</f>
        <v>0</v>
      </c>
      <c r="BH1483" s="104">
        <f>IF(BH$4=second_reg_period, INDEX(Inputs!$N$292:$N$319,MATCH($B1474,Inputs!$C$292:$C$319,0)),0)/conv_2020_2015</f>
        <v>0</v>
      </c>
      <c r="BI1483" s="104">
        <f>IF(BI$4=second_reg_period, INDEX(Inputs!$N$292:$N$319,MATCH($B1474,Inputs!$C$292:$C$319,0)),0)/conv_2020_2015</f>
        <v>0</v>
      </c>
      <c r="BJ1483" s="104">
        <f>IF(BJ$4=second_reg_period, INDEX(Inputs!$N$292:$N$319,MATCH($B1474,Inputs!$C$292:$C$319,0)),0)/conv_2020_2015</f>
        <v>0</v>
      </c>
      <c r="BK1483" s="104">
        <f>IF(BK$4=second_reg_period, INDEX(Inputs!$N$292:$N$319,MATCH($B1474,Inputs!$C$292:$C$319,0)),0)/conv_2020_2015</f>
        <v>0</v>
      </c>
      <c r="BL1483" s="104">
        <f>IF(BL$4=second_reg_period, INDEX(Inputs!$N$292:$N$319,MATCH($B1474,Inputs!$C$292:$C$319,0)),0)/conv_2020_2015</f>
        <v>0</v>
      </c>
      <c r="BM1483" s="104">
        <f>IF(BM$4=second_reg_period, INDEX(Inputs!$N$292:$N$319,MATCH($B1474,Inputs!$C$292:$C$319,0)),0)/conv_2020_2015</f>
        <v>0</v>
      </c>
      <c r="BN1483" s="104">
        <f>IF(BN$4=second_reg_period, INDEX(Inputs!$N$292:$N$319,MATCH($B1474,Inputs!$C$292:$C$319,0)),0)/conv_2020_2015</f>
        <v>0</v>
      </c>
      <c r="BO1483" s="104">
        <f>IF(BO$4=second_reg_period, INDEX(Inputs!$N$292:$N$319,MATCH($B1474,Inputs!$C$292:$C$319,0)),0)/conv_2020_2015</f>
        <v>0</v>
      </c>
      <c r="BP1483" s="104">
        <f>IF(BP$4=second_reg_period, INDEX(Inputs!$N$292:$N$319,MATCH($B1474,Inputs!$C$292:$C$319,0)),0)/conv_2020_2015</f>
        <v>0</v>
      </c>
      <c r="BQ1483" s="104">
        <f>IF(BQ$4=second_reg_period, INDEX(Inputs!$N$292:$N$319,MATCH($B1474,Inputs!$C$292:$C$319,0)),0)/conv_2020_2015</f>
        <v>0</v>
      </c>
      <c r="BR1483" s="104">
        <f>IF(BR$4=second_reg_period, INDEX(Inputs!$N$292:$N$319,MATCH($B1474,Inputs!$C$292:$C$319,0)),0)/conv_2020_2015</f>
        <v>0</v>
      </c>
      <c r="BS1483" s="104">
        <f>IF(BS$4=second_reg_period, INDEX(Inputs!$N$292:$N$319,MATCH($B1474,Inputs!$C$292:$C$319,0)),0)/conv_2020_2015</f>
        <v>0</v>
      </c>
      <c r="BT1483" s="104">
        <f>IF(BT$4=second_reg_period, INDEX(Inputs!$N$292:$N$319,MATCH($B1474,Inputs!$C$292:$C$319,0)),0)/conv_2020_2015</f>
        <v>0</v>
      </c>
      <c r="BU1483" s="104">
        <f>IF(BU$4=second_reg_period, INDEX(Inputs!$N$292:$N$319,MATCH($B1474,Inputs!$C$292:$C$319,0)),0)/conv_2020_2015</f>
        <v>0</v>
      </c>
      <c r="BV1483" s="104">
        <f>IF(BV$4=second_reg_period, INDEX(Inputs!$N$292:$N$319,MATCH($B1474,Inputs!$C$292:$C$319,0)),0)/conv_2020_2015</f>
        <v>0</v>
      </c>
      <c r="BW1483" s="104">
        <f>IF(BW$4=second_reg_period, INDEX(Inputs!$N$292:$N$319,MATCH($B1474,Inputs!$C$292:$C$319,0)),0)/conv_2020_2015</f>
        <v>0</v>
      </c>
      <c r="BX1483" s="104">
        <f>IF(BX$4=second_reg_period, INDEX(Inputs!$N$292:$N$319,MATCH($B1474,Inputs!$C$292:$C$319,0)),0)/conv_2020_2015</f>
        <v>0</v>
      </c>
      <c r="BY1483" s="104">
        <f>IF(BY$4=second_reg_period, INDEX(Inputs!$N$292:$N$319,MATCH($B1474,Inputs!$C$292:$C$319,0)),0)/conv_2020_2015</f>
        <v>0</v>
      </c>
      <c r="BZ1483" s="104">
        <f>IF(BZ$4=second_reg_period, INDEX(Inputs!$N$292:$N$319,MATCH($B1474,Inputs!$C$292:$C$319,0)),0)/conv_2020_2015</f>
        <v>0</v>
      </c>
      <c r="CA1483" s="104">
        <f>IF(CA$4=second_reg_period, INDEX(Inputs!$N$292:$N$319,MATCH($B1474,Inputs!$C$292:$C$319,0)),0)/conv_2020_2015</f>
        <v>0</v>
      </c>
      <c r="CB1483" s="104">
        <f>IF(CB$4=second_reg_period, INDEX(Inputs!$N$292:$N$319,MATCH($B1474,Inputs!$C$292:$C$319,0)),0)/conv_2020_2015</f>
        <v>0</v>
      </c>
      <c r="CC1483" s="104">
        <f>IF(CC$4=second_reg_period, INDEX(Inputs!$N$292:$N$319,MATCH($B1474,Inputs!$C$292:$C$319,0)),0)/conv_2020_2015</f>
        <v>0</v>
      </c>
      <c r="CD1483" s="104">
        <f>IF(CD$4=second_reg_period, INDEX(Inputs!$N$292:$N$319,MATCH($B1474,Inputs!$C$292:$C$319,0)),0)/conv_2020_2015</f>
        <v>0</v>
      </c>
      <c r="CE1483" s="104">
        <f>IF(CE$4=second_reg_period, INDEX(Inputs!$N$292:$N$319,MATCH($B1474,Inputs!$C$292:$C$319,0)),0)/conv_2020_2015</f>
        <v>0</v>
      </c>
      <c r="CF1483" s="104">
        <f>IF(CF$4=second_reg_period, INDEX(Inputs!$N$292:$N$319,MATCH($B1474,Inputs!$C$292:$C$319,0)),0)/conv_2020_2015</f>
        <v>0</v>
      </c>
      <c r="CG1483" s="158"/>
      <c r="CH1483" s="158"/>
      <c r="CI1483" s="158"/>
      <c r="CJ1483" s="158"/>
      <c r="CK1483" s="158"/>
      <c r="CL1483" s="158"/>
      <c r="CM1483" s="158"/>
      <c r="CN1483" s="158"/>
      <c r="CO1483" s="158"/>
      <c r="CP1483" s="158"/>
      <c r="CQ1483" s="158"/>
      <c r="CR1483" s="158"/>
      <c r="CS1483" s="158"/>
      <c r="CT1483" s="158"/>
      <c r="CU1483" s="158"/>
      <c r="CV1483" s="158"/>
      <c r="CW1483" s="158"/>
      <c r="CX1483" s="158"/>
      <c r="CY1483" s="158"/>
      <c r="CZ1483" s="158"/>
      <c r="DA1483" s="158"/>
      <c r="DB1483" s="158"/>
      <c r="DC1483" s="158"/>
      <c r="DD1483" s="158"/>
      <c r="DE1483" s="158"/>
      <c r="DF1483" s="158"/>
      <c r="DG1483" s="158"/>
      <c r="DH1483" s="158"/>
      <c r="DI1483" s="158"/>
      <c r="DJ1483" s="158"/>
      <c r="DK1483" s="158"/>
      <c r="DL1483" s="158"/>
      <c r="DM1483" s="158"/>
      <c r="DN1483" s="158"/>
      <c r="DO1483" s="158"/>
      <c r="DP1483" s="158"/>
      <c r="DQ1483" s="158"/>
      <c r="DR1483" s="158"/>
      <c r="DS1483" s="158"/>
      <c r="DT1483" s="158"/>
      <c r="DU1483" s="158"/>
      <c r="DV1483" s="158"/>
      <c r="DW1483" s="158"/>
      <c r="DX1483" s="158"/>
      <c r="DY1483" s="158"/>
      <c r="DZ1483" s="158"/>
      <c r="EA1483" s="158"/>
      <c r="EB1483" s="158"/>
      <c r="EC1483" s="158"/>
      <c r="ED1483" s="158"/>
      <c r="EE1483" s="158"/>
      <c r="EF1483" s="158"/>
      <c r="EG1483" s="158"/>
      <c r="EH1483" s="158"/>
      <c r="EI1483" s="158"/>
      <c r="EJ1483" s="158"/>
      <c r="EK1483" s="158"/>
      <c r="EL1483" s="158"/>
      <c r="EM1483" s="158"/>
      <c r="EN1483" s="158"/>
      <c r="EO1483" s="158"/>
      <c r="EP1483" s="158"/>
      <c r="EQ1483" s="158"/>
      <c r="ER1483" s="158"/>
      <c r="ES1483" s="158"/>
      <c r="ET1483" s="158"/>
      <c r="EU1483" s="158"/>
      <c r="EV1483" s="158"/>
      <c r="EW1483" s="158"/>
      <c r="EX1483" s="158"/>
      <c r="EY1483" s="158"/>
      <c r="EZ1483" s="158"/>
      <c r="FA1483" s="158"/>
      <c r="FB1483" s="158"/>
      <c r="FC1483" s="158"/>
      <c r="FD1483" s="158"/>
      <c r="FE1483" s="158"/>
      <c r="FF1483" s="158"/>
      <c r="FG1483" s="158"/>
      <c r="FH1483" s="158"/>
      <c r="FI1483" s="158"/>
      <c r="FJ1483" s="158"/>
      <c r="FK1483" s="158"/>
      <c r="FL1483" s="158"/>
      <c r="FM1483" s="158"/>
      <c r="FN1483" s="158"/>
      <c r="FO1483" s="158"/>
      <c r="FP1483" s="158"/>
      <c r="FQ1483" s="158"/>
      <c r="FR1483" s="158"/>
      <c r="FS1483" s="158"/>
      <c r="FT1483" s="158"/>
      <c r="FU1483" s="158"/>
      <c r="FV1483" s="158"/>
      <c r="FW1483" s="158"/>
      <c r="FX1483" s="158"/>
      <c r="FY1483" s="158"/>
      <c r="FZ1483" s="158"/>
      <c r="GA1483" s="158"/>
      <c r="GB1483" s="158"/>
      <c r="GC1483" s="158"/>
      <c r="GD1483" s="158"/>
      <c r="GE1483" s="158"/>
      <c r="GF1483" s="158"/>
      <c r="GG1483" s="158"/>
      <c r="GH1483" s="158"/>
      <c r="GI1483" s="158"/>
      <c r="GJ1483" s="158"/>
      <c r="GK1483" s="158"/>
      <c r="GL1483" s="158"/>
      <c r="GM1483" s="158"/>
      <c r="GN1483" s="158"/>
      <c r="GO1483" s="158"/>
      <c r="GP1483" s="158"/>
      <c r="GQ1483" s="158"/>
      <c r="GR1483" s="158"/>
      <c r="GS1483" s="158"/>
      <c r="GT1483" s="158"/>
      <c r="GU1483" s="158"/>
      <c r="GV1483" s="158"/>
      <c r="GW1483" s="158"/>
      <c r="GX1483" s="158"/>
      <c r="GY1483" s="158"/>
      <c r="GZ1483" s="158"/>
      <c r="HA1483" s="158"/>
      <c r="HB1483" s="158"/>
      <c r="HC1483" s="158"/>
      <c r="HD1483" s="158"/>
      <c r="HE1483" s="158"/>
      <c r="HF1483" s="158"/>
      <c r="HG1483" s="158"/>
      <c r="HH1483" s="158"/>
      <c r="HI1483" s="158"/>
      <c r="HJ1483" s="158"/>
      <c r="HK1483" s="158"/>
      <c r="HL1483" s="158"/>
      <c r="HM1483" s="158"/>
      <c r="HN1483" s="158"/>
      <c r="HO1483" s="158"/>
      <c r="HP1483" s="158"/>
      <c r="HQ1483" s="158"/>
      <c r="HR1483" s="158"/>
      <c r="HS1483" s="158"/>
      <c r="HT1483" s="158"/>
      <c r="HU1483" s="158"/>
      <c r="HV1483" s="158"/>
      <c r="HW1483" s="158"/>
      <c r="HX1483" s="158"/>
      <c r="HY1483" s="158"/>
      <c r="HZ1483" s="158"/>
      <c r="IA1483" s="158"/>
      <c r="IB1483" s="158"/>
      <c r="IC1483" s="158"/>
      <c r="ID1483" s="158"/>
      <c r="IE1483" s="158"/>
      <c r="IF1483" s="158"/>
      <c r="IG1483" s="158"/>
      <c r="IH1483" s="158"/>
      <c r="II1483" s="158"/>
      <c r="IJ1483" s="158"/>
      <c r="IK1483" s="158"/>
      <c r="IL1483" s="158"/>
      <c r="IM1483" s="158"/>
      <c r="IN1483" s="158"/>
      <c r="IO1483" s="158"/>
      <c r="IP1483" s="158"/>
      <c r="IQ1483" s="158"/>
      <c r="IR1483" s="158"/>
      <c r="IS1483" s="158"/>
      <c r="IT1483" s="158"/>
      <c r="IU1483" s="158"/>
      <c r="IV1483" s="158"/>
      <c r="IW1483" s="158"/>
      <c r="IX1483" s="158"/>
      <c r="IY1483" s="158"/>
      <c r="IZ1483" s="158"/>
      <c r="JA1483" s="158"/>
      <c r="JB1483" s="158"/>
      <c r="JC1483" s="158"/>
      <c r="JD1483" s="158"/>
      <c r="JE1483" s="158"/>
      <c r="JF1483" s="158"/>
      <c r="JG1483" s="158"/>
      <c r="JH1483" s="158"/>
      <c r="JI1483" s="158"/>
      <c r="JJ1483" s="158"/>
      <c r="JK1483" s="158"/>
      <c r="JL1483" s="158"/>
      <c r="JM1483" s="158"/>
      <c r="JN1483" s="158"/>
      <c r="JO1483" s="158"/>
      <c r="JP1483" s="158"/>
      <c r="JQ1483" s="158"/>
      <c r="JR1483" s="158"/>
      <c r="JS1483" s="158"/>
      <c r="JT1483" s="158"/>
      <c r="JU1483" s="158"/>
      <c r="JV1483" s="158"/>
      <c r="JW1483" s="158"/>
      <c r="JX1483" s="158"/>
      <c r="JY1483" s="158"/>
      <c r="JZ1483" s="158"/>
      <c r="KA1483" s="158"/>
      <c r="KB1483" s="158"/>
      <c r="KC1483" s="158"/>
      <c r="KD1483" s="158"/>
      <c r="KE1483" s="158"/>
      <c r="KF1483" s="158"/>
      <c r="KG1483" s="158"/>
      <c r="KH1483" s="158"/>
      <c r="KI1483" s="158"/>
      <c r="KJ1483" s="158"/>
      <c r="KK1483" s="158"/>
      <c r="KL1483" s="158"/>
      <c r="KM1483" s="158"/>
      <c r="KN1483" s="158"/>
      <c r="KO1483" s="158"/>
      <c r="KP1483" s="158"/>
      <c r="KQ1483" s="158"/>
      <c r="KR1483" s="158"/>
      <c r="KS1483" s="158"/>
      <c r="KT1483" s="158"/>
      <c r="KU1483" s="158"/>
      <c r="KV1483" s="158"/>
      <c r="KW1483" s="158"/>
      <c r="KX1483" s="158"/>
      <c r="KY1483" s="158"/>
      <c r="KZ1483" s="158"/>
      <c r="LA1483" s="158"/>
      <c r="LB1483" s="158"/>
      <c r="LC1483" s="158"/>
      <c r="LD1483" s="158"/>
      <c r="LE1483" s="158"/>
      <c r="LF1483" s="158"/>
      <c r="LG1483" s="158"/>
      <c r="LH1483" s="158"/>
      <c r="LI1483" s="158"/>
      <c r="LJ1483" s="158"/>
      <c r="LK1483" s="158"/>
      <c r="LL1483" s="158"/>
      <c r="LM1483" s="158"/>
      <c r="LN1483" s="158"/>
      <c r="LO1483" s="158"/>
      <c r="LP1483" s="158"/>
      <c r="LQ1483" s="158"/>
      <c r="LR1483" s="158"/>
      <c r="LS1483" s="158"/>
      <c r="LT1483" s="158"/>
      <c r="LU1483" s="158"/>
      <c r="LV1483" s="158"/>
      <c r="LW1483" s="158"/>
      <c r="LX1483" s="158"/>
      <c r="LY1483" s="158"/>
      <c r="LZ1483" s="158"/>
      <c r="MA1483" s="158"/>
      <c r="MB1483" s="158"/>
      <c r="MC1483" s="158"/>
      <c r="MD1483" s="158"/>
      <c r="ME1483" s="158"/>
      <c r="MF1483" s="158"/>
      <c r="MG1483" s="158"/>
      <c r="MH1483" s="158"/>
      <c r="MI1483" s="158"/>
      <c r="MJ1483" s="158"/>
      <c r="MK1483" s="158"/>
      <c r="ML1483" s="158"/>
      <c r="MM1483" s="158"/>
      <c r="MN1483" s="158"/>
      <c r="MO1483" s="158"/>
      <c r="MP1483" s="158"/>
      <c r="MQ1483" s="158"/>
      <c r="MR1483" s="158"/>
      <c r="MS1483" s="158"/>
      <c r="MT1483" s="158"/>
      <c r="MU1483" s="158"/>
      <c r="MV1483" s="158"/>
      <c r="MW1483" s="158"/>
      <c r="MX1483" s="158"/>
      <c r="MY1483" s="158"/>
      <c r="MZ1483" s="158"/>
      <c r="NA1483" s="158"/>
      <c r="NB1483" s="158"/>
      <c r="NC1483" s="158"/>
      <c r="ND1483" s="158"/>
      <c r="NE1483" s="158"/>
      <c r="NF1483" s="158"/>
      <c r="NG1483" s="158"/>
      <c r="NH1483" s="158"/>
      <c r="NI1483" s="158"/>
      <c r="NJ1483" s="158"/>
      <c r="NK1483" s="158"/>
      <c r="NL1483" s="158"/>
      <c r="NM1483" s="158"/>
      <c r="NN1483" s="158"/>
      <c r="NO1483" s="158"/>
      <c r="NP1483" s="158"/>
      <c r="NQ1483" s="158"/>
      <c r="NR1483" s="158"/>
      <c r="NS1483" s="158"/>
      <c r="NT1483" s="158"/>
      <c r="NU1483" s="158"/>
      <c r="NV1483" s="158"/>
      <c r="NW1483" s="158"/>
      <c r="NX1483" s="158"/>
      <c r="NY1483" s="158"/>
      <c r="NZ1483" s="158"/>
      <c r="OA1483" s="158"/>
      <c r="OB1483" s="158"/>
      <c r="OC1483" s="158"/>
      <c r="OD1483" s="158"/>
      <c r="OE1483" s="158"/>
      <c r="OF1483" s="158"/>
      <c r="OG1483" s="158"/>
      <c r="OH1483" s="158"/>
      <c r="OI1483" s="158"/>
      <c r="OJ1483" s="158"/>
      <c r="OK1483" s="158"/>
      <c r="OL1483" s="158"/>
      <c r="OM1483" s="158"/>
      <c r="ON1483" s="158"/>
      <c r="OO1483" s="158"/>
      <c r="OP1483" s="158"/>
      <c r="OQ1483" s="158"/>
      <c r="OR1483" s="158"/>
      <c r="OS1483" s="158"/>
      <c r="OT1483" s="158"/>
      <c r="OU1483" s="158"/>
      <c r="OV1483" s="158"/>
      <c r="OW1483" s="158"/>
      <c r="OX1483" s="158"/>
      <c r="OY1483" s="158"/>
      <c r="OZ1483" s="158"/>
      <c r="PA1483" s="158"/>
      <c r="PB1483" s="158"/>
      <c r="PC1483" s="158"/>
      <c r="PD1483" s="158"/>
      <c r="PE1483" s="158"/>
      <c r="PF1483" s="158"/>
      <c r="PG1483" s="158"/>
      <c r="PH1483" s="158"/>
      <c r="PI1483" s="158"/>
      <c r="PJ1483" s="158"/>
      <c r="PK1483" s="158"/>
      <c r="PL1483" s="158"/>
      <c r="PM1483" s="158"/>
      <c r="PN1483" s="158"/>
      <c r="PO1483" s="158"/>
      <c r="PP1483" s="158"/>
      <c r="PQ1483" s="158"/>
      <c r="PR1483" s="158"/>
      <c r="PS1483" s="158"/>
      <c r="PT1483" s="158"/>
      <c r="PU1483" s="158"/>
      <c r="PV1483" s="158"/>
      <c r="PW1483" s="158"/>
      <c r="PX1483" s="158"/>
      <c r="PY1483" s="158"/>
      <c r="PZ1483" s="158"/>
      <c r="QA1483" s="158"/>
      <c r="QB1483" s="158"/>
      <c r="QC1483" s="158"/>
      <c r="QD1483" s="158"/>
      <c r="QE1483" s="158"/>
      <c r="QF1483" s="158"/>
      <c r="QG1483" s="158"/>
      <c r="QH1483" s="158"/>
      <c r="QI1483" s="158"/>
      <c r="QJ1483" s="158"/>
      <c r="QK1483" s="158"/>
      <c r="QL1483" s="158"/>
      <c r="QM1483" s="158"/>
      <c r="QN1483" s="158"/>
      <c r="QO1483" s="158"/>
      <c r="QP1483" s="158"/>
      <c r="QQ1483" s="158"/>
      <c r="QR1483" s="158"/>
      <c r="QS1483" s="158"/>
      <c r="QT1483" s="158"/>
      <c r="QU1483" s="158"/>
      <c r="QV1483" s="158"/>
      <c r="QW1483" s="158"/>
      <c r="QX1483" s="158"/>
      <c r="QY1483" s="158"/>
      <c r="QZ1483" s="158"/>
      <c r="RA1483" s="158"/>
      <c r="RB1483" s="158"/>
      <c r="RC1483" s="158"/>
      <c r="RD1483" s="158"/>
      <c r="RE1483" s="158"/>
      <c r="RF1483" s="158"/>
      <c r="RG1483" s="158"/>
      <c r="RH1483" s="158"/>
      <c r="RI1483" s="158"/>
      <c r="RJ1483" s="158"/>
      <c r="RK1483" s="158"/>
      <c r="RL1483" s="158"/>
      <c r="RM1483" s="158"/>
      <c r="RN1483" s="158"/>
      <c r="RO1483" s="158"/>
      <c r="RP1483" s="158"/>
      <c r="RQ1483" s="158"/>
      <c r="RR1483" s="158"/>
      <c r="RS1483" s="158"/>
      <c r="RT1483" s="158"/>
      <c r="RU1483" s="158"/>
      <c r="RV1483" s="158"/>
      <c r="RW1483" s="158"/>
      <c r="RX1483" s="158"/>
      <c r="RY1483" s="158"/>
      <c r="RZ1483" s="158"/>
      <c r="SA1483" s="158"/>
      <c r="SB1483" s="158"/>
      <c r="SC1483" s="158"/>
      <c r="SD1483" s="158"/>
      <c r="SE1483" s="158"/>
      <c r="SF1483" s="158"/>
      <c r="SG1483" s="158"/>
      <c r="SH1483" s="158"/>
      <c r="SI1483" s="158"/>
      <c r="SJ1483" s="158"/>
      <c r="SK1483" s="158"/>
      <c r="SL1483" s="158"/>
      <c r="SM1483" s="158"/>
      <c r="SN1483" s="158"/>
      <c r="SO1483" s="158"/>
      <c r="SP1483" s="158"/>
      <c r="SQ1483" s="158"/>
      <c r="SR1483" s="158"/>
      <c r="SS1483" s="158"/>
      <c r="ST1483" s="158"/>
      <c r="SU1483" s="158"/>
      <c r="SV1483" s="158"/>
      <c r="SW1483" s="158"/>
      <c r="SX1483" s="158"/>
      <c r="SY1483" s="158"/>
      <c r="SZ1483" s="158"/>
      <c r="TA1483" s="158"/>
      <c r="TB1483" s="158"/>
      <c r="TC1483" s="158"/>
      <c r="TD1483" s="158"/>
      <c r="TE1483" s="158"/>
      <c r="TF1483" s="158"/>
      <c r="TG1483" s="158"/>
      <c r="TH1483" s="158"/>
      <c r="TI1483" s="158"/>
      <c r="TJ1483" s="158"/>
      <c r="TK1483" s="158"/>
      <c r="TL1483" s="158"/>
      <c r="TM1483" s="158"/>
      <c r="TN1483" s="158"/>
      <c r="TO1483" s="158"/>
      <c r="TP1483" s="158"/>
      <c r="TQ1483" s="158"/>
      <c r="TR1483" s="158"/>
      <c r="TS1483" s="158"/>
      <c r="TT1483" s="158"/>
      <c r="TU1483" s="158"/>
      <c r="TV1483" s="158"/>
      <c r="TW1483" s="158"/>
      <c r="TX1483" s="158"/>
      <c r="TY1483" s="158"/>
      <c r="TZ1483" s="158"/>
      <c r="UA1483" s="158"/>
      <c r="UB1483" s="158"/>
      <c r="UC1483" s="158"/>
      <c r="UD1483" s="158"/>
      <c r="UE1483" s="158"/>
      <c r="UF1483" s="158"/>
      <c r="UG1483" s="158"/>
      <c r="UH1483" s="158"/>
      <c r="UI1483" s="158"/>
      <c r="UJ1483" s="158"/>
      <c r="UK1483" s="158"/>
      <c r="UL1483" s="158"/>
      <c r="UM1483" s="158"/>
      <c r="UN1483" s="158"/>
      <c r="UO1483" s="158"/>
      <c r="UP1483" s="158"/>
      <c r="UQ1483" s="158"/>
      <c r="UR1483" s="158"/>
      <c r="US1483" s="158"/>
      <c r="UT1483" s="158"/>
      <c r="UU1483" s="158"/>
      <c r="UV1483" s="158"/>
      <c r="UW1483" s="158"/>
      <c r="UX1483" s="158"/>
      <c r="UY1483" s="158"/>
      <c r="UZ1483" s="158"/>
      <c r="VA1483" s="158"/>
      <c r="VB1483" s="158"/>
      <c r="VC1483" s="158"/>
      <c r="VD1483" s="158"/>
      <c r="VE1483" s="158"/>
      <c r="VF1483" s="158"/>
      <c r="VG1483" s="158"/>
      <c r="VH1483" s="158"/>
      <c r="VI1483" s="158"/>
      <c r="VJ1483" s="158"/>
      <c r="VK1483" s="158"/>
      <c r="VL1483" s="158"/>
      <c r="VM1483" s="158"/>
      <c r="VN1483" s="158"/>
      <c r="VO1483" s="158"/>
      <c r="VP1483" s="158"/>
      <c r="VQ1483" s="158"/>
      <c r="VR1483" s="158"/>
      <c r="VS1483" s="158"/>
      <c r="VT1483" s="158"/>
      <c r="VU1483" s="158"/>
      <c r="VV1483" s="158"/>
      <c r="VW1483" s="158"/>
      <c r="VX1483" s="158"/>
      <c r="VY1483" s="158"/>
      <c r="VZ1483" s="158"/>
      <c r="WA1483" s="158"/>
      <c r="WB1483" s="158"/>
      <c r="WC1483" s="158"/>
      <c r="WD1483" s="158"/>
      <c r="WE1483" s="158"/>
      <c r="WF1483" s="158"/>
      <c r="WG1483" s="158"/>
      <c r="WH1483" s="158"/>
      <c r="WI1483" s="158"/>
      <c r="WJ1483" s="158"/>
      <c r="WK1483" s="158"/>
      <c r="WL1483" s="158"/>
      <c r="WM1483" s="158"/>
      <c r="WN1483" s="158"/>
      <c r="WO1483" s="158"/>
      <c r="WP1483" s="158"/>
      <c r="WQ1483" s="158"/>
      <c r="WR1483" s="158"/>
      <c r="WS1483" s="158"/>
      <c r="WT1483" s="158"/>
      <c r="WU1483" s="158"/>
      <c r="WV1483" s="158"/>
      <c r="WW1483" s="158"/>
      <c r="WX1483" s="158"/>
      <c r="WY1483" s="158"/>
      <c r="WZ1483" s="158"/>
      <c r="XA1483" s="158"/>
      <c r="XB1483" s="158"/>
      <c r="XC1483" s="158"/>
      <c r="XD1483" s="158"/>
      <c r="XE1483" s="158"/>
      <c r="XF1483" s="158"/>
      <c r="XG1483" s="158"/>
      <c r="XH1483" s="158"/>
      <c r="XI1483" s="158"/>
      <c r="XJ1483" s="158"/>
      <c r="XK1483" s="158"/>
      <c r="XL1483" s="158"/>
      <c r="XM1483" s="158"/>
      <c r="XN1483" s="158"/>
      <c r="XO1483" s="158"/>
      <c r="XP1483" s="158"/>
      <c r="XQ1483" s="158"/>
      <c r="XR1483" s="158"/>
      <c r="XS1483" s="158"/>
      <c r="XT1483" s="158"/>
      <c r="XU1483" s="158"/>
      <c r="XV1483" s="158"/>
      <c r="XW1483" s="158"/>
      <c r="XX1483" s="158"/>
      <c r="XY1483" s="158"/>
      <c r="XZ1483" s="158"/>
      <c r="YA1483" s="158"/>
      <c r="YB1483" s="158"/>
      <c r="YC1483" s="158"/>
      <c r="YD1483" s="158"/>
      <c r="YE1483" s="158"/>
      <c r="YF1483" s="158"/>
      <c r="YG1483" s="158"/>
      <c r="YH1483" s="158"/>
      <c r="YI1483" s="158"/>
      <c r="YJ1483" s="158"/>
      <c r="YK1483" s="158"/>
      <c r="YL1483" s="158"/>
      <c r="YM1483" s="158"/>
      <c r="YN1483" s="158"/>
      <c r="YO1483" s="158"/>
      <c r="YP1483" s="158"/>
      <c r="YQ1483" s="158"/>
      <c r="YR1483" s="158"/>
      <c r="YS1483" s="158"/>
      <c r="YT1483" s="158"/>
      <c r="YU1483" s="158"/>
      <c r="YV1483" s="158"/>
      <c r="YW1483" s="158"/>
      <c r="YX1483" s="158"/>
      <c r="YY1483" s="158"/>
      <c r="YZ1483" s="158"/>
      <c r="ZA1483" s="158"/>
      <c r="ZB1483" s="158"/>
      <c r="ZC1483" s="158"/>
      <c r="ZD1483" s="158"/>
      <c r="ZE1483" s="158"/>
      <c r="ZF1483" s="158"/>
      <c r="ZG1483" s="158"/>
      <c r="ZH1483" s="158"/>
      <c r="ZI1483" s="158"/>
      <c r="ZJ1483" s="158"/>
      <c r="ZK1483" s="158"/>
      <c r="ZL1483" s="158"/>
      <c r="ZM1483" s="158"/>
      <c r="ZN1483" s="158"/>
      <c r="ZO1483" s="158"/>
      <c r="ZP1483" s="158"/>
      <c r="ZQ1483" s="158"/>
      <c r="ZR1483" s="158"/>
      <c r="ZS1483" s="158"/>
      <c r="ZT1483" s="158"/>
      <c r="ZU1483" s="158"/>
      <c r="ZV1483" s="158"/>
      <c r="ZW1483" s="158"/>
      <c r="ZX1483" s="158"/>
      <c r="ZY1483" s="158"/>
      <c r="ZZ1483" s="158"/>
      <c r="AAA1483" s="158"/>
      <c r="AAB1483" s="158"/>
      <c r="AAC1483" s="158"/>
      <c r="AAD1483" s="158"/>
      <c r="AAE1483" s="158"/>
      <c r="AAF1483" s="158"/>
      <c r="AAG1483" s="158"/>
      <c r="AAH1483" s="158"/>
      <c r="AAI1483" s="158"/>
      <c r="AAJ1483" s="158"/>
      <c r="AAK1483" s="158"/>
      <c r="AAL1483" s="158"/>
      <c r="AAM1483" s="158"/>
      <c r="AAN1483" s="158"/>
      <c r="AAO1483" s="158"/>
      <c r="AAP1483" s="158"/>
      <c r="AAQ1483" s="158"/>
      <c r="AAR1483" s="158"/>
      <c r="AAS1483" s="158"/>
      <c r="AAT1483" s="158"/>
      <c r="AAU1483" s="158"/>
      <c r="AAV1483" s="158"/>
      <c r="AAW1483" s="158"/>
      <c r="AAX1483" s="158"/>
      <c r="AAY1483" s="158"/>
      <c r="AAZ1483" s="158"/>
      <c r="ABA1483" s="158"/>
      <c r="ABB1483" s="158"/>
      <c r="ABC1483" s="158"/>
      <c r="ABD1483" s="158"/>
      <c r="ABE1483" s="158"/>
      <c r="ABF1483" s="158"/>
      <c r="ABG1483" s="158"/>
      <c r="ABH1483" s="158"/>
      <c r="ABI1483" s="158"/>
      <c r="ABJ1483" s="158"/>
      <c r="ABK1483" s="158"/>
      <c r="ABL1483" s="158"/>
      <c r="ABM1483" s="158"/>
      <c r="ABN1483" s="158"/>
      <c r="ABO1483" s="158"/>
      <c r="ABP1483" s="158"/>
      <c r="ABQ1483" s="158"/>
      <c r="ABR1483" s="158"/>
      <c r="ABS1483" s="158"/>
      <c r="ABT1483" s="158"/>
      <c r="ABU1483" s="158"/>
      <c r="ABV1483" s="158"/>
      <c r="ABW1483" s="158"/>
      <c r="ABX1483" s="158"/>
      <c r="ABY1483" s="158"/>
      <c r="ABZ1483" s="158"/>
      <c r="ACA1483" s="158"/>
      <c r="ACB1483" s="158"/>
      <c r="ACC1483" s="158"/>
      <c r="ACD1483" s="158"/>
      <c r="ACE1483" s="158"/>
      <c r="ACF1483" s="158"/>
      <c r="ACG1483" s="158"/>
      <c r="ACH1483" s="158"/>
      <c r="ACI1483" s="158"/>
      <c r="ACJ1483" s="158"/>
      <c r="ACK1483" s="158"/>
      <c r="ACL1483" s="158"/>
      <c r="ACM1483" s="158"/>
      <c r="ACN1483" s="158"/>
      <c r="ACO1483" s="158"/>
      <c r="ACP1483" s="158"/>
      <c r="ACQ1483" s="158"/>
      <c r="ACR1483" s="158"/>
      <c r="ACS1483" s="158"/>
      <c r="ACT1483" s="158"/>
      <c r="ACU1483" s="158"/>
      <c r="ACV1483" s="158"/>
      <c r="ACW1483" s="158"/>
      <c r="ACX1483" s="158"/>
      <c r="ACY1483" s="158"/>
      <c r="ACZ1483" s="158"/>
      <c r="ADA1483" s="158"/>
      <c r="ADB1483" s="158"/>
      <c r="ADC1483" s="158"/>
      <c r="ADD1483" s="158"/>
      <c r="ADE1483" s="158"/>
      <c r="ADF1483" s="158"/>
      <c r="ADG1483" s="158"/>
      <c r="ADH1483" s="158"/>
      <c r="ADI1483" s="158"/>
      <c r="ADJ1483" s="158"/>
      <c r="ADK1483" s="158"/>
      <c r="ADL1483" s="158"/>
      <c r="ADM1483" s="158"/>
      <c r="ADN1483" s="158"/>
      <c r="ADO1483" s="158"/>
      <c r="ADP1483" s="158"/>
      <c r="ADQ1483" s="158"/>
      <c r="ADR1483" s="158"/>
      <c r="ADS1483" s="158"/>
      <c r="ADT1483" s="158"/>
      <c r="ADU1483" s="158"/>
      <c r="ADV1483" s="158"/>
      <c r="ADW1483" s="158"/>
      <c r="ADX1483" s="158"/>
      <c r="ADY1483" s="158"/>
      <c r="ADZ1483" s="158"/>
      <c r="AEA1483" s="158"/>
      <c r="AEB1483" s="158"/>
      <c r="AEC1483" s="158"/>
      <c r="AED1483" s="158"/>
      <c r="AEE1483" s="158"/>
      <c r="AEF1483" s="158"/>
      <c r="AEG1483" s="158"/>
      <c r="AEH1483" s="158"/>
      <c r="AEI1483" s="158"/>
      <c r="AEJ1483" s="158"/>
      <c r="AEK1483" s="158"/>
      <c r="AEL1483" s="158"/>
      <c r="AEM1483" s="158"/>
      <c r="AEN1483" s="158"/>
      <c r="AEO1483" s="158"/>
      <c r="AEP1483" s="158"/>
      <c r="AEQ1483" s="158"/>
      <c r="AER1483" s="158"/>
      <c r="AES1483" s="158"/>
      <c r="AET1483" s="158"/>
      <c r="AEU1483" s="158"/>
      <c r="AEV1483" s="158"/>
      <c r="AEW1483" s="158"/>
      <c r="AEX1483" s="158"/>
      <c r="AEY1483" s="158"/>
      <c r="AEZ1483" s="158"/>
      <c r="AFA1483" s="158"/>
      <c r="AFB1483" s="158"/>
      <c r="AFC1483" s="158"/>
      <c r="AFD1483" s="158"/>
      <c r="AFE1483" s="158"/>
      <c r="AFF1483" s="158"/>
      <c r="AFG1483" s="158"/>
      <c r="AFH1483" s="158"/>
      <c r="AFI1483" s="158"/>
      <c r="AFJ1483" s="158"/>
      <c r="AFK1483" s="158"/>
      <c r="AFL1483" s="158"/>
      <c r="AFM1483" s="158"/>
      <c r="AFN1483" s="158"/>
      <c r="AFO1483" s="158"/>
      <c r="AFP1483" s="158"/>
      <c r="AFQ1483" s="158"/>
      <c r="AFR1483" s="158"/>
      <c r="AFS1483" s="158"/>
      <c r="AFT1483" s="158"/>
      <c r="AFU1483" s="158"/>
      <c r="AFV1483" s="158"/>
      <c r="AFW1483" s="158"/>
      <c r="AFX1483" s="158"/>
      <c r="AFY1483" s="158"/>
      <c r="AFZ1483" s="158"/>
      <c r="AGA1483" s="158"/>
      <c r="AGB1483" s="158"/>
      <c r="AGC1483" s="158"/>
      <c r="AGD1483" s="158"/>
      <c r="AGE1483" s="158"/>
      <c r="AGF1483" s="158"/>
      <c r="AGG1483" s="158"/>
      <c r="AGH1483" s="158"/>
      <c r="AGI1483" s="158"/>
      <c r="AGJ1483" s="158"/>
      <c r="AGK1483" s="158"/>
      <c r="AGL1483" s="158"/>
      <c r="AGM1483" s="158"/>
      <c r="AGN1483" s="158"/>
      <c r="AGO1483" s="158"/>
      <c r="AGP1483" s="158"/>
      <c r="AGQ1483" s="158"/>
      <c r="AGR1483" s="158"/>
      <c r="AGS1483" s="158"/>
      <c r="AGT1483" s="158"/>
      <c r="AGU1483" s="158"/>
      <c r="AGV1483" s="158"/>
      <c r="AGW1483" s="158"/>
      <c r="AGX1483" s="158"/>
      <c r="AGY1483" s="158"/>
      <c r="AGZ1483" s="158"/>
      <c r="AHA1483" s="158"/>
      <c r="AHB1483" s="158"/>
      <c r="AHC1483" s="158"/>
      <c r="AHD1483" s="158"/>
      <c r="AHE1483" s="158"/>
      <c r="AHF1483" s="158"/>
      <c r="AHG1483" s="158"/>
      <c r="AHH1483" s="158"/>
      <c r="AHI1483" s="158"/>
      <c r="AHJ1483" s="158"/>
      <c r="AHK1483" s="158"/>
      <c r="AHL1483" s="158"/>
      <c r="AHM1483" s="158"/>
      <c r="AHN1483" s="158"/>
      <c r="AHO1483" s="158"/>
      <c r="AHP1483" s="158"/>
      <c r="AHQ1483" s="158"/>
      <c r="AHR1483" s="158"/>
      <c r="AHS1483" s="158"/>
      <c r="AHT1483" s="158"/>
      <c r="AHU1483" s="158"/>
      <c r="AHV1483" s="158"/>
      <c r="AHW1483" s="158"/>
      <c r="AHX1483" s="158"/>
      <c r="AHY1483" s="158"/>
      <c r="AHZ1483" s="158"/>
      <c r="AIA1483" s="158"/>
      <c r="AIB1483" s="158"/>
      <c r="AIC1483" s="158"/>
      <c r="AID1483" s="158"/>
      <c r="AIE1483" s="158"/>
      <c r="AIF1483" s="158"/>
      <c r="AIG1483" s="158"/>
      <c r="AIH1483" s="158"/>
      <c r="AII1483" s="158"/>
      <c r="AIJ1483" s="158"/>
      <c r="AIK1483" s="158"/>
      <c r="AIL1483" s="158"/>
      <c r="AIM1483" s="158"/>
      <c r="AIN1483" s="158"/>
      <c r="AIO1483" s="158"/>
      <c r="AIP1483" s="158"/>
      <c r="AIQ1483" s="158"/>
      <c r="AIR1483" s="158"/>
      <c r="AIS1483" s="158"/>
      <c r="AIT1483" s="158"/>
      <c r="AIU1483" s="158"/>
      <c r="AIV1483" s="158"/>
      <c r="AIW1483" s="158"/>
      <c r="AIX1483" s="158"/>
      <c r="AIY1483" s="158"/>
      <c r="AIZ1483" s="158"/>
      <c r="AJA1483" s="158"/>
      <c r="AJB1483" s="158"/>
      <c r="AJC1483" s="158"/>
      <c r="AJD1483" s="158"/>
      <c r="AJE1483" s="158"/>
      <c r="AJF1483" s="158"/>
      <c r="AJG1483" s="158"/>
      <c r="AJH1483" s="158"/>
      <c r="AJI1483" s="158"/>
      <c r="AJJ1483" s="158"/>
      <c r="AJK1483" s="158"/>
      <c r="AJL1483" s="158"/>
      <c r="AJM1483" s="158"/>
      <c r="AJN1483" s="158"/>
      <c r="AJO1483" s="158"/>
      <c r="AJP1483" s="158"/>
      <c r="AJQ1483" s="158"/>
      <c r="AJR1483" s="158"/>
      <c r="AJS1483" s="158"/>
      <c r="AJT1483" s="158"/>
      <c r="AJU1483" s="158"/>
      <c r="AJV1483" s="158"/>
      <c r="AJW1483" s="158"/>
      <c r="AJX1483" s="158"/>
      <c r="AJY1483" s="158"/>
      <c r="AJZ1483" s="158"/>
      <c r="AKA1483" s="158"/>
      <c r="AKB1483" s="158"/>
      <c r="AKC1483" s="158"/>
      <c r="AKD1483" s="158"/>
      <c r="AKE1483" s="158"/>
      <c r="AKF1483" s="158"/>
      <c r="AKG1483" s="158"/>
      <c r="AKH1483" s="158"/>
      <c r="AKI1483" s="158"/>
      <c r="AKJ1483" s="158"/>
      <c r="AKK1483" s="158"/>
      <c r="AKL1483" s="158"/>
      <c r="AKM1483" s="158"/>
      <c r="AKN1483" s="158"/>
      <c r="AKO1483" s="158"/>
      <c r="AKP1483" s="158"/>
      <c r="AKQ1483" s="158"/>
      <c r="AKR1483" s="158"/>
      <c r="AKS1483" s="158"/>
      <c r="AKT1483" s="158"/>
      <c r="AKU1483" s="158"/>
      <c r="AKV1483" s="158"/>
      <c r="AKW1483" s="158"/>
      <c r="AKX1483" s="158"/>
      <c r="AKY1483" s="158"/>
      <c r="AKZ1483" s="158"/>
      <c r="ALA1483" s="158"/>
      <c r="ALB1483" s="158"/>
      <c r="ALC1483" s="158"/>
      <c r="ALD1483" s="158"/>
      <c r="ALE1483" s="158"/>
      <c r="ALF1483" s="158"/>
      <c r="ALG1483" s="158"/>
      <c r="ALH1483" s="158"/>
      <c r="ALI1483" s="158"/>
      <c r="ALJ1483" s="158"/>
      <c r="ALK1483" s="158"/>
      <c r="ALL1483" s="158"/>
      <c r="ALM1483" s="158"/>
      <c r="ALN1483" s="158"/>
      <c r="ALO1483" s="158"/>
      <c r="ALP1483" s="158"/>
      <c r="ALQ1483" s="158"/>
      <c r="ALR1483" s="158"/>
      <c r="ALS1483" s="158"/>
      <c r="ALT1483" s="158"/>
      <c r="ALU1483" s="158"/>
      <c r="ALV1483" s="158"/>
      <c r="ALW1483" s="158"/>
      <c r="ALX1483" s="158"/>
      <c r="ALY1483" s="158"/>
      <c r="ALZ1483" s="158"/>
      <c r="AMA1483" s="158"/>
      <c r="AMB1483" s="158"/>
      <c r="AMC1483" s="158"/>
      <c r="AMD1483" s="158"/>
      <c r="AME1483" s="158"/>
      <c r="AMF1483" s="158"/>
      <c r="AMG1483" s="158"/>
      <c r="AMH1483" s="158"/>
      <c r="AMI1483" s="158"/>
      <c r="AMJ1483" s="158"/>
      <c r="AMK1483" s="158"/>
      <c r="AML1483" s="158"/>
      <c r="AMM1483" s="158"/>
      <c r="AMN1483" s="158"/>
      <c r="AMO1483" s="158"/>
      <c r="AMP1483" s="158"/>
      <c r="AMQ1483" s="158"/>
      <c r="AMR1483" s="158"/>
      <c r="AMS1483" s="158"/>
      <c r="AMT1483" s="158"/>
      <c r="AMU1483" s="158"/>
      <c r="AMV1483" s="158"/>
      <c r="AMW1483" s="158"/>
      <c r="AMX1483" s="158"/>
      <c r="AMY1483" s="158"/>
      <c r="AMZ1483" s="158"/>
      <c r="ANA1483" s="158"/>
      <c r="ANB1483" s="158"/>
      <c r="ANC1483" s="158"/>
      <c r="AND1483" s="158"/>
      <c r="ANE1483" s="158"/>
      <c r="ANF1483" s="158"/>
      <c r="ANG1483" s="158"/>
      <c r="ANH1483" s="158"/>
      <c r="ANI1483" s="158"/>
      <c r="ANJ1483" s="158"/>
      <c r="ANK1483" s="158"/>
      <c r="ANL1483" s="158"/>
      <c r="ANM1483" s="158"/>
      <c r="ANN1483" s="158"/>
      <c r="ANO1483" s="158"/>
      <c r="ANP1483" s="158"/>
      <c r="ANQ1483" s="158"/>
      <c r="ANR1483" s="158"/>
      <c r="ANS1483" s="158"/>
      <c r="ANT1483" s="158"/>
      <c r="ANU1483" s="158"/>
      <c r="ANV1483" s="158"/>
      <c r="ANW1483" s="158"/>
      <c r="ANX1483" s="158"/>
      <c r="ANY1483" s="158"/>
      <c r="ANZ1483" s="158"/>
      <c r="AOA1483" s="158"/>
      <c r="AOB1483" s="158"/>
      <c r="AOC1483" s="158"/>
      <c r="AOD1483" s="158"/>
      <c r="AOE1483" s="158"/>
      <c r="AOF1483" s="158"/>
      <c r="AOG1483" s="158"/>
      <c r="AOH1483" s="158"/>
      <c r="AOI1483" s="158"/>
      <c r="AOJ1483" s="158"/>
      <c r="AOK1483" s="158"/>
      <c r="AOL1483" s="158"/>
      <c r="AOM1483" s="158"/>
      <c r="AON1483" s="158"/>
      <c r="AOO1483" s="158"/>
      <c r="AOP1483" s="158"/>
      <c r="AOQ1483" s="158"/>
      <c r="AOR1483" s="158"/>
      <c r="AOS1483" s="158"/>
      <c r="AOT1483" s="158"/>
      <c r="AOU1483" s="158"/>
      <c r="AOV1483" s="158"/>
      <c r="AOW1483" s="158"/>
      <c r="AOX1483" s="158"/>
      <c r="AOY1483" s="158"/>
      <c r="AOZ1483" s="158"/>
      <c r="APA1483" s="158"/>
      <c r="APB1483" s="158"/>
      <c r="APC1483" s="158"/>
      <c r="APD1483" s="158"/>
      <c r="APE1483" s="158"/>
      <c r="APF1483" s="158"/>
      <c r="APG1483" s="158"/>
      <c r="APH1483" s="158"/>
      <c r="API1483" s="158"/>
      <c r="APJ1483" s="158"/>
      <c r="APK1483" s="158"/>
      <c r="APL1483" s="158"/>
      <c r="APM1483" s="158"/>
      <c r="APN1483" s="158"/>
      <c r="APO1483" s="158"/>
      <c r="APP1483" s="158"/>
      <c r="APQ1483" s="158"/>
      <c r="APR1483" s="158"/>
      <c r="APS1483" s="158"/>
      <c r="APT1483" s="158"/>
      <c r="APU1483" s="158"/>
      <c r="APV1483" s="158"/>
      <c r="APW1483" s="158"/>
      <c r="APX1483" s="158"/>
      <c r="APY1483" s="158"/>
      <c r="APZ1483" s="158"/>
      <c r="AQA1483" s="158"/>
      <c r="AQB1483" s="158"/>
      <c r="AQC1483" s="158"/>
      <c r="AQD1483" s="158"/>
      <c r="AQE1483" s="158"/>
      <c r="AQF1483" s="158"/>
      <c r="AQG1483" s="158"/>
      <c r="AQH1483" s="158"/>
      <c r="AQI1483" s="158"/>
      <c r="AQJ1483" s="158"/>
      <c r="AQK1483" s="158"/>
      <c r="AQL1483" s="158"/>
      <c r="AQM1483" s="158"/>
      <c r="AQN1483" s="158"/>
      <c r="AQO1483" s="158"/>
      <c r="AQP1483" s="158"/>
      <c r="AQQ1483" s="158"/>
      <c r="AQR1483" s="158"/>
      <c r="AQS1483" s="158"/>
      <c r="AQT1483" s="158"/>
      <c r="AQU1483" s="158"/>
      <c r="AQV1483" s="158"/>
      <c r="AQW1483" s="158"/>
      <c r="AQX1483" s="158"/>
      <c r="AQY1483" s="158"/>
      <c r="AQZ1483" s="158"/>
      <c r="ARA1483" s="158"/>
      <c r="ARB1483" s="158"/>
      <c r="ARC1483" s="158"/>
      <c r="ARD1483" s="158"/>
      <c r="ARE1483" s="158"/>
      <c r="ARF1483" s="158"/>
      <c r="ARG1483" s="158"/>
      <c r="ARH1483" s="158"/>
      <c r="ARI1483" s="158"/>
      <c r="ARJ1483" s="158"/>
      <c r="ARK1483" s="158"/>
      <c r="ARL1483" s="158"/>
      <c r="ARM1483" s="158"/>
      <c r="ARN1483" s="158"/>
      <c r="ARO1483" s="158"/>
      <c r="ARP1483" s="158"/>
      <c r="ARQ1483" s="158"/>
      <c r="ARR1483" s="158"/>
      <c r="ARS1483" s="158"/>
      <c r="ART1483" s="158"/>
      <c r="ARU1483" s="158"/>
      <c r="ARV1483" s="158"/>
      <c r="ARW1483" s="158"/>
      <c r="ARX1483" s="158"/>
      <c r="ARY1483" s="158"/>
      <c r="ARZ1483" s="158"/>
      <c r="ASA1483" s="158"/>
      <c r="ASB1483" s="158"/>
      <c r="ASC1483" s="158"/>
      <c r="ASD1483" s="158"/>
      <c r="ASE1483" s="158"/>
      <c r="ASF1483" s="158"/>
      <c r="ASG1483" s="158"/>
      <c r="ASH1483" s="158"/>
      <c r="ASI1483" s="158"/>
      <c r="ASJ1483" s="158"/>
      <c r="ASK1483" s="158"/>
      <c r="ASL1483" s="158"/>
      <c r="ASM1483" s="158"/>
      <c r="ASN1483" s="158"/>
      <c r="ASO1483" s="158"/>
      <c r="ASP1483" s="158"/>
      <c r="ASQ1483" s="158"/>
      <c r="ASR1483" s="158"/>
      <c r="ASS1483" s="158"/>
      <c r="AST1483" s="158"/>
      <c r="ASU1483" s="158"/>
      <c r="ASV1483" s="158"/>
      <c r="ASW1483" s="158"/>
      <c r="ASX1483" s="158"/>
      <c r="ASY1483" s="158"/>
      <c r="ASZ1483" s="158"/>
      <c r="ATA1483" s="158"/>
      <c r="ATB1483" s="158"/>
      <c r="ATC1483" s="158"/>
      <c r="ATD1483" s="158"/>
      <c r="ATE1483" s="158"/>
      <c r="ATF1483" s="158"/>
      <c r="ATG1483" s="158"/>
      <c r="ATH1483" s="158"/>
      <c r="ATI1483" s="158"/>
      <c r="ATJ1483" s="158"/>
      <c r="ATK1483" s="158"/>
      <c r="ATL1483" s="158"/>
      <c r="ATM1483" s="158"/>
      <c r="ATN1483" s="158"/>
      <c r="ATO1483" s="158"/>
      <c r="ATP1483" s="158"/>
      <c r="ATQ1483" s="158"/>
      <c r="ATR1483" s="158"/>
      <c r="ATS1483" s="158"/>
      <c r="ATT1483" s="158"/>
      <c r="ATU1483" s="158"/>
      <c r="ATV1483" s="158"/>
      <c r="ATW1483" s="158"/>
      <c r="ATX1483" s="158"/>
      <c r="ATY1483" s="158"/>
      <c r="ATZ1483" s="158"/>
      <c r="AUA1483" s="158"/>
      <c r="AUB1483" s="158"/>
      <c r="AUC1483" s="158"/>
      <c r="AUD1483" s="158"/>
      <c r="AUE1483" s="158"/>
      <c r="AUF1483" s="158"/>
      <c r="AUG1483" s="158"/>
      <c r="AUH1483" s="158"/>
      <c r="AUI1483" s="158"/>
      <c r="AUJ1483" s="158"/>
      <c r="AUK1483" s="158"/>
      <c r="AUL1483" s="158"/>
      <c r="AUM1483" s="158"/>
      <c r="AUN1483" s="158"/>
      <c r="AUO1483" s="158"/>
      <c r="AUP1483" s="158"/>
      <c r="AUQ1483" s="158"/>
      <c r="AUR1483" s="158"/>
      <c r="AUS1483" s="158"/>
      <c r="AUT1483" s="158"/>
      <c r="AUU1483" s="158"/>
      <c r="AUV1483" s="158"/>
      <c r="AUW1483" s="158"/>
      <c r="AUX1483" s="158"/>
      <c r="AUY1483" s="158"/>
      <c r="AUZ1483" s="158"/>
      <c r="AVA1483" s="158"/>
      <c r="AVB1483" s="158"/>
      <c r="AVC1483" s="158"/>
      <c r="AVD1483" s="158"/>
      <c r="AVE1483" s="158"/>
      <c r="AVF1483" s="158"/>
      <c r="AVG1483" s="158"/>
      <c r="AVH1483" s="158"/>
      <c r="AVI1483" s="158"/>
      <c r="AVJ1483" s="158"/>
      <c r="AVK1483" s="158"/>
      <c r="AVL1483" s="158"/>
      <c r="AVM1483" s="158"/>
      <c r="AVN1483" s="158"/>
      <c r="AVO1483" s="158"/>
      <c r="AVP1483" s="158"/>
      <c r="AVQ1483" s="158"/>
      <c r="AVR1483" s="158"/>
      <c r="AVS1483" s="158"/>
      <c r="AVT1483" s="158"/>
      <c r="AVU1483" s="158"/>
      <c r="AVV1483" s="158"/>
      <c r="AVW1483" s="158"/>
      <c r="AVX1483" s="158"/>
      <c r="AVY1483" s="158"/>
      <c r="AVZ1483" s="158"/>
      <c r="AWA1483" s="158"/>
      <c r="AWB1483" s="158"/>
      <c r="AWC1483" s="158"/>
      <c r="AWD1483" s="158"/>
      <c r="AWE1483" s="158"/>
      <c r="AWF1483" s="158"/>
      <c r="AWG1483" s="158"/>
      <c r="AWH1483" s="158"/>
      <c r="AWI1483" s="158"/>
      <c r="AWJ1483" s="158"/>
      <c r="AWK1483" s="158"/>
      <c r="AWL1483" s="158"/>
      <c r="AWM1483" s="158"/>
      <c r="AWN1483" s="158"/>
      <c r="AWO1483" s="158"/>
      <c r="AWP1483" s="158"/>
      <c r="AWQ1483" s="158"/>
      <c r="AWR1483" s="158"/>
      <c r="AWS1483" s="158"/>
      <c r="AWT1483" s="158"/>
      <c r="AWU1483" s="158"/>
      <c r="AWV1483" s="158"/>
      <c r="AWW1483" s="158"/>
      <c r="AWX1483" s="158"/>
      <c r="AWY1483" s="158"/>
      <c r="AWZ1483" s="158"/>
      <c r="AXA1483" s="158"/>
      <c r="AXB1483" s="158"/>
      <c r="AXC1483" s="158"/>
      <c r="AXD1483" s="158"/>
      <c r="AXE1483" s="158"/>
      <c r="AXF1483" s="158"/>
      <c r="AXG1483" s="158"/>
      <c r="AXH1483" s="158"/>
      <c r="AXI1483" s="158"/>
      <c r="AXJ1483" s="158"/>
      <c r="AXK1483" s="158"/>
      <c r="AXL1483" s="158"/>
      <c r="AXM1483" s="158"/>
      <c r="AXN1483" s="158"/>
      <c r="AXO1483" s="158"/>
      <c r="AXP1483" s="158"/>
      <c r="AXQ1483" s="158"/>
      <c r="AXR1483" s="158"/>
      <c r="AXS1483" s="158"/>
      <c r="AXT1483" s="158"/>
      <c r="AXU1483" s="158"/>
      <c r="AXV1483" s="158"/>
      <c r="AXW1483" s="158"/>
      <c r="AXX1483" s="158"/>
      <c r="AXY1483" s="158"/>
      <c r="AXZ1483" s="158"/>
      <c r="AYA1483" s="158"/>
      <c r="AYB1483" s="158"/>
      <c r="AYC1483" s="158"/>
      <c r="AYD1483" s="158"/>
      <c r="AYE1483" s="158"/>
      <c r="AYF1483" s="158"/>
      <c r="AYG1483" s="158"/>
      <c r="AYH1483" s="158"/>
      <c r="AYI1483" s="158"/>
      <c r="AYJ1483" s="158"/>
      <c r="AYK1483" s="158"/>
      <c r="AYL1483" s="158"/>
      <c r="AYM1483" s="158"/>
      <c r="AYN1483" s="158"/>
      <c r="AYO1483" s="158"/>
      <c r="AYP1483" s="158"/>
      <c r="AYQ1483" s="158"/>
      <c r="AYR1483" s="158"/>
      <c r="AYS1483" s="158"/>
      <c r="AYT1483" s="158"/>
      <c r="AYU1483" s="158"/>
      <c r="AYV1483" s="158"/>
      <c r="AYW1483" s="158"/>
      <c r="AYX1483" s="158"/>
      <c r="AYY1483" s="158"/>
      <c r="AYZ1483" s="158"/>
      <c r="AZA1483" s="158"/>
      <c r="AZB1483" s="158"/>
      <c r="AZC1483" s="158"/>
      <c r="AZD1483" s="158"/>
      <c r="AZE1483" s="158"/>
      <c r="AZF1483" s="158"/>
      <c r="AZG1483" s="158"/>
      <c r="AZH1483" s="158"/>
      <c r="AZI1483" s="158"/>
      <c r="AZJ1483" s="158"/>
      <c r="AZK1483" s="158"/>
      <c r="AZL1483" s="158"/>
      <c r="AZM1483" s="158"/>
      <c r="AZN1483" s="158"/>
      <c r="AZO1483" s="158"/>
      <c r="AZP1483" s="158"/>
      <c r="AZQ1483" s="158"/>
      <c r="AZR1483" s="158"/>
      <c r="AZS1483" s="158"/>
      <c r="AZT1483" s="158"/>
      <c r="AZU1483" s="158"/>
      <c r="AZV1483" s="158"/>
      <c r="AZW1483" s="158"/>
      <c r="AZX1483" s="158"/>
      <c r="AZY1483" s="158"/>
      <c r="AZZ1483" s="158"/>
      <c r="BAA1483" s="158"/>
      <c r="BAB1483" s="158"/>
      <c r="BAC1483" s="158"/>
      <c r="BAD1483" s="158"/>
      <c r="BAE1483" s="158"/>
      <c r="BAF1483" s="158"/>
      <c r="BAG1483" s="158"/>
      <c r="BAH1483" s="158"/>
      <c r="BAI1483" s="158"/>
      <c r="BAJ1483" s="158"/>
      <c r="BAK1483" s="158"/>
      <c r="BAL1483" s="158"/>
      <c r="BAM1483" s="158"/>
      <c r="BAN1483" s="158"/>
      <c r="BAO1483" s="158"/>
      <c r="BAP1483" s="158"/>
      <c r="BAQ1483" s="158"/>
      <c r="BAR1483" s="158"/>
      <c r="BAS1483" s="158"/>
      <c r="BAT1483" s="158"/>
      <c r="BAU1483" s="158"/>
      <c r="BAV1483" s="158"/>
      <c r="BAW1483" s="158"/>
      <c r="BAX1483" s="158"/>
      <c r="BAY1483" s="158"/>
      <c r="BAZ1483" s="158"/>
      <c r="BBA1483" s="158"/>
      <c r="BBB1483" s="158"/>
      <c r="BBC1483" s="158"/>
      <c r="BBD1483" s="158"/>
      <c r="BBE1483" s="158"/>
      <c r="BBF1483" s="158"/>
      <c r="BBG1483" s="158"/>
      <c r="BBH1483" s="158"/>
      <c r="BBI1483" s="158"/>
      <c r="BBJ1483" s="158"/>
      <c r="BBK1483" s="158"/>
      <c r="BBL1483" s="158"/>
      <c r="BBM1483" s="158"/>
      <c r="BBN1483" s="158"/>
      <c r="BBO1483" s="158"/>
      <c r="BBP1483" s="158"/>
      <c r="BBQ1483" s="158"/>
      <c r="BBR1483" s="158"/>
      <c r="BBS1483" s="158"/>
      <c r="BBT1483" s="158"/>
      <c r="BBU1483" s="158"/>
      <c r="BBV1483" s="158"/>
      <c r="BBW1483" s="158"/>
      <c r="BBX1483" s="158"/>
      <c r="BBY1483" s="158"/>
      <c r="BBZ1483" s="158"/>
      <c r="BCA1483" s="158"/>
      <c r="BCB1483" s="158"/>
      <c r="BCC1483" s="158"/>
      <c r="BCD1483" s="158"/>
      <c r="BCE1483" s="158"/>
      <c r="BCF1483" s="158"/>
      <c r="BCG1483" s="158"/>
      <c r="BCH1483" s="158"/>
      <c r="BCI1483" s="158"/>
      <c r="BCJ1483" s="158"/>
      <c r="BCK1483" s="158"/>
      <c r="BCL1483" s="158"/>
      <c r="BCM1483" s="158"/>
      <c r="BCN1483" s="158"/>
      <c r="BCO1483" s="158"/>
      <c r="BCP1483" s="158"/>
      <c r="BCQ1483" s="158"/>
      <c r="BCR1483" s="158"/>
      <c r="BCS1483" s="158"/>
      <c r="BCT1483" s="158"/>
      <c r="BCU1483" s="158"/>
      <c r="BCV1483" s="158"/>
      <c r="BCW1483" s="158"/>
      <c r="BCX1483" s="158"/>
      <c r="BCY1483" s="158"/>
      <c r="BCZ1483" s="158"/>
      <c r="BDA1483" s="158"/>
      <c r="BDB1483" s="158"/>
      <c r="BDC1483" s="158"/>
      <c r="BDD1483" s="158"/>
      <c r="BDE1483" s="158"/>
      <c r="BDF1483" s="158"/>
      <c r="BDG1483" s="158"/>
      <c r="BDH1483" s="158"/>
      <c r="BDI1483" s="158"/>
      <c r="BDJ1483" s="158"/>
      <c r="BDK1483" s="158"/>
      <c r="BDL1483" s="158"/>
      <c r="BDM1483" s="158"/>
      <c r="BDN1483" s="158"/>
      <c r="BDO1483" s="158"/>
      <c r="BDP1483" s="158"/>
      <c r="BDQ1483" s="158"/>
      <c r="BDR1483" s="158"/>
      <c r="BDS1483" s="158"/>
      <c r="BDT1483" s="158"/>
      <c r="BDU1483" s="158"/>
      <c r="BDV1483" s="158"/>
      <c r="BDW1483" s="158"/>
      <c r="BDX1483" s="158"/>
      <c r="BDY1483" s="158"/>
      <c r="BDZ1483" s="158"/>
      <c r="BEA1483" s="158"/>
      <c r="BEB1483" s="158"/>
      <c r="BEC1483" s="158"/>
      <c r="BED1483" s="158"/>
      <c r="BEE1483" s="158"/>
      <c r="BEF1483" s="158"/>
      <c r="BEG1483" s="158"/>
      <c r="BEH1483" s="158"/>
      <c r="BEI1483" s="158"/>
      <c r="BEJ1483" s="158"/>
      <c r="BEK1483" s="158"/>
      <c r="BEL1483" s="158"/>
      <c r="BEM1483" s="158"/>
      <c r="BEN1483" s="158"/>
      <c r="BEO1483" s="158"/>
      <c r="BEP1483" s="158"/>
      <c r="BEQ1483" s="158"/>
      <c r="BER1483" s="158"/>
      <c r="BES1483" s="158"/>
      <c r="BET1483" s="158"/>
      <c r="BEU1483" s="158"/>
      <c r="BEV1483" s="158"/>
      <c r="BEW1483" s="158"/>
      <c r="BEX1483" s="158"/>
      <c r="BEY1483" s="158"/>
      <c r="BEZ1483" s="158"/>
      <c r="BFA1483" s="158"/>
      <c r="BFB1483" s="158"/>
      <c r="BFC1483" s="158"/>
      <c r="BFD1483" s="158"/>
      <c r="BFE1483" s="158"/>
      <c r="BFF1483" s="158"/>
      <c r="BFG1483" s="158"/>
      <c r="BFH1483" s="158"/>
      <c r="BFI1483" s="158"/>
      <c r="BFJ1483" s="158"/>
      <c r="BFK1483" s="158"/>
      <c r="BFL1483" s="158"/>
      <c r="BFM1483" s="158"/>
      <c r="BFN1483" s="158"/>
      <c r="BFO1483" s="158"/>
      <c r="BFP1483" s="158"/>
      <c r="BFQ1483" s="158"/>
      <c r="BFR1483" s="158"/>
      <c r="BFS1483" s="158"/>
      <c r="BFT1483" s="158"/>
      <c r="BFU1483" s="158"/>
      <c r="BFV1483" s="158"/>
      <c r="BFW1483" s="158"/>
      <c r="BFX1483" s="158"/>
      <c r="BFY1483" s="158"/>
      <c r="BFZ1483" s="158"/>
      <c r="BGA1483" s="158"/>
      <c r="BGB1483" s="158"/>
      <c r="BGC1483" s="158"/>
      <c r="BGD1483" s="158"/>
      <c r="BGE1483" s="158"/>
      <c r="BGF1483" s="158"/>
      <c r="BGG1483" s="158"/>
      <c r="BGH1483" s="158"/>
      <c r="BGI1483" s="158"/>
      <c r="BGJ1483" s="158"/>
      <c r="BGK1483" s="158"/>
      <c r="BGL1483" s="158"/>
      <c r="BGM1483" s="158"/>
      <c r="BGN1483" s="158"/>
      <c r="BGO1483" s="158"/>
      <c r="BGP1483" s="158"/>
      <c r="BGQ1483" s="158"/>
      <c r="BGR1483" s="158"/>
      <c r="BGS1483" s="158"/>
      <c r="BGT1483" s="158"/>
      <c r="BGU1483" s="158"/>
      <c r="BGV1483" s="158"/>
      <c r="BGW1483" s="158"/>
      <c r="BGX1483" s="158"/>
      <c r="BGY1483" s="158"/>
      <c r="BGZ1483" s="158"/>
      <c r="BHA1483" s="158"/>
      <c r="BHB1483" s="158"/>
      <c r="BHC1483" s="158"/>
      <c r="BHD1483" s="158"/>
      <c r="BHE1483" s="158"/>
      <c r="BHF1483" s="158"/>
      <c r="BHG1483" s="158"/>
      <c r="BHH1483" s="158"/>
      <c r="BHI1483" s="158"/>
      <c r="BHJ1483" s="158"/>
      <c r="BHK1483" s="158"/>
      <c r="BHL1483" s="158"/>
      <c r="BHM1483" s="158"/>
      <c r="BHN1483" s="158"/>
      <c r="BHO1483" s="158"/>
      <c r="BHP1483" s="158"/>
      <c r="BHQ1483" s="158"/>
      <c r="BHR1483" s="158"/>
      <c r="BHS1483" s="158"/>
      <c r="BHT1483" s="158"/>
      <c r="BHU1483" s="158"/>
      <c r="BHV1483" s="158"/>
      <c r="BHW1483" s="158"/>
      <c r="BHX1483" s="158"/>
      <c r="BHY1483" s="158"/>
      <c r="BHZ1483" s="158"/>
      <c r="BIA1483" s="158"/>
      <c r="BIB1483" s="158"/>
      <c r="BIC1483" s="158"/>
      <c r="BID1483" s="158"/>
      <c r="BIE1483" s="158"/>
      <c r="BIF1483" s="158"/>
      <c r="BIG1483" s="158"/>
      <c r="BIH1483" s="158"/>
      <c r="BII1483" s="158"/>
      <c r="BIJ1483" s="158"/>
      <c r="BIK1483" s="158"/>
      <c r="BIL1483" s="158"/>
      <c r="BIM1483" s="158"/>
      <c r="BIN1483" s="158"/>
      <c r="BIO1483" s="158"/>
      <c r="BIP1483" s="158"/>
      <c r="BIQ1483" s="158"/>
      <c r="BIR1483" s="158"/>
      <c r="BIS1483" s="158"/>
      <c r="BIT1483" s="158"/>
      <c r="BIU1483" s="158"/>
      <c r="BIV1483" s="158"/>
      <c r="BIW1483" s="158"/>
      <c r="BIX1483" s="158"/>
      <c r="BIY1483" s="158"/>
      <c r="BIZ1483" s="158"/>
      <c r="BJA1483" s="158"/>
      <c r="BJB1483" s="158"/>
      <c r="BJC1483" s="158"/>
      <c r="BJD1483" s="158"/>
      <c r="BJE1483" s="158"/>
      <c r="BJF1483" s="158"/>
      <c r="BJG1483" s="158"/>
      <c r="BJH1483" s="158"/>
      <c r="BJI1483" s="158"/>
      <c r="BJJ1483" s="158"/>
      <c r="BJK1483" s="158"/>
      <c r="BJL1483" s="158"/>
      <c r="BJM1483" s="158"/>
      <c r="BJN1483" s="158"/>
      <c r="BJO1483" s="158"/>
      <c r="BJP1483" s="158"/>
      <c r="BJQ1483" s="158"/>
      <c r="BJR1483" s="158"/>
      <c r="BJS1483" s="158"/>
      <c r="BJT1483" s="158"/>
      <c r="BJU1483" s="158"/>
      <c r="BJV1483" s="158"/>
      <c r="BJW1483" s="158"/>
      <c r="BJX1483" s="158"/>
      <c r="BJY1483" s="158"/>
      <c r="BJZ1483" s="158"/>
      <c r="BKA1483" s="158"/>
      <c r="BKB1483" s="158"/>
      <c r="BKC1483" s="158"/>
      <c r="BKD1483" s="158"/>
      <c r="BKE1483" s="158"/>
      <c r="BKF1483" s="158"/>
      <c r="BKG1483" s="158"/>
      <c r="BKH1483" s="158"/>
      <c r="BKI1483" s="158"/>
      <c r="BKJ1483" s="158"/>
      <c r="BKK1483" s="158"/>
      <c r="BKL1483" s="158"/>
      <c r="BKM1483" s="158"/>
      <c r="BKN1483" s="158"/>
      <c r="BKO1483" s="158"/>
      <c r="BKP1483" s="158"/>
      <c r="BKQ1483" s="158"/>
      <c r="BKR1483" s="158"/>
      <c r="BKS1483" s="158"/>
      <c r="BKT1483" s="158"/>
      <c r="BKU1483" s="158"/>
      <c r="BKV1483" s="158"/>
      <c r="BKW1483" s="158"/>
      <c r="BKX1483" s="158"/>
      <c r="BKY1483" s="158"/>
      <c r="BKZ1483" s="158"/>
      <c r="BLA1483" s="158"/>
      <c r="BLB1483" s="158"/>
      <c r="BLC1483" s="158"/>
      <c r="BLD1483" s="158"/>
      <c r="BLE1483" s="158"/>
      <c r="BLF1483" s="158"/>
      <c r="BLG1483" s="158"/>
      <c r="BLH1483" s="158"/>
      <c r="BLI1483" s="158"/>
      <c r="BLJ1483" s="158"/>
      <c r="BLK1483" s="158"/>
      <c r="BLL1483" s="158"/>
      <c r="BLM1483" s="158"/>
      <c r="BLN1483" s="158"/>
      <c r="BLO1483" s="158"/>
      <c r="BLP1483" s="158"/>
      <c r="BLQ1483" s="158"/>
      <c r="BLR1483" s="158"/>
      <c r="BLS1483" s="158"/>
      <c r="BLT1483" s="158"/>
      <c r="BLU1483" s="158"/>
      <c r="BLV1483" s="158"/>
      <c r="BLW1483" s="158"/>
      <c r="BLX1483" s="158"/>
      <c r="BLY1483" s="158"/>
      <c r="BLZ1483" s="158"/>
      <c r="BMA1483" s="158"/>
      <c r="BMB1483" s="158"/>
      <c r="BMC1483" s="158"/>
      <c r="BMD1483" s="158"/>
      <c r="BME1483" s="158"/>
      <c r="BMF1483" s="158"/>
      <c r="BMG1483" s="158"/>
      <c r="BMH1483" s="158"/>
      <c r="BMI1483" s="158"/>
      <c r="BMJ1483" s="158"/>
      <c r="BMK1483" s="158"/>
      <c r="BML1483" s="158"/>
      <c r="BMM1483" s="158"/>
      <c r="BMN1483" s="158"/>
      <c r="BMO1483" s="158"/>
      <c r="BMP1483" s="158"/>
      <c r="BMQ1483" s="158"/>
      <c r="BMR1483" s="158"/>
      <c r="BMS1483" s="158"/>
      <c r="BMT1483" s="158"/>
      <c r="BMU1483" s="158"/>
      <c r="BMV1483" s="158"/>
      <c r="BMW1483" s="158"/>
      <c r="BMX1483" s="158"/>
      <c r="BMY1483" s="158"/>
      <c r="BMZ1483" s="158"/>
      <c r="BNA1483" s="158"/>
      <c r="BNB1483" s="158"/>
      <c r="BNC1483" s="158"/>
      <c r="BND1483" s="158"/>
      <c r="BNE1483" s="158"/>
      <c r="BNF1483" s="158"/>
      <c r="BNG1483" s="158"/>
      <c r="BNH1483" s="158"/>
      <c r="BNI1483" s="158"/>
      <c r="BNJ1483" s="158"/>
      <c r="BNK1483" s="158"/>
      <c r="BNL1483" s="158"/>
      <c r="BNM1483" s="158"/>
      <c r="BNN1483" s="158"/>
      <c r="BNO1483" s="158"/>
      <c r="BNP1483" s="158"/>
      <c r="BNQ1483" s="158"/>
      <c r="BNR1483" s="158"/>
      <c r="BNS1483" s="158"/>
      <c r="BNT1483" s="158"/>
      <c r="BNU1483" s="158"/>
      <c r="BNV1483" s="158"/>
      <c r="BNW1483" s="158"/>
      <c r="BNX1483" s="158"/>
      <c r="BNY1483" s="158"/>
      <c r="BNZ1483" s="158"/>
      <c r="BOA1483" s="158"/>
      <c r="BOB1483" s="158"/>
      <c r="BOC1483" s="158"/>
      <c r="BOD1483" s="158"/>
      <c r="BOE1483" s="158"/>
      <c r="BOF1483" s="158"/>
      <c r="BOG1483" s="158"/>
      <c r="BOH1483" s="158"/>
      <c r="BOI1483" s="158"/>
      <c r="BOJ1483" s="158"/>
      <c r="BOK1483" s="158"/>
      <c r="BOL1483" s="158"/>
      <c r="BOM1483" s="158"/>
      <c r="BON1483" s="158"/>
      <c r="BOO1483" s="158"/>
      <c r="BOP1483" s="158"/>
      <c r="BOQ1483" s="158"/>
      <c r="BOR1483" s="158"/>
      <c r="BOS1483" s="158"/>
      <c r="BOT1483" s="158"/>
      <c r="BOU1483" s="158"/>
      <c r="BOV1483" s="158"/>
      <c r="BOW1483" s="158"/>
      <c r="BOX1483" s="158"/>
      <c r="BOY1483" s="158"/>
      <c r="BOZ1483" s="158"/>
      <c r="BPA1483" s="158"/>
      <c r="BPB1483" s="158"/>
      <c r="BPC1483" s="158"/>
      <c r="BPD1483" s="158"/>
      <c r="BPE1483" s="158"/>
      <c r="BPF1483" s="158"/>
      <c r="BPG1483" s="158"/>
      <c r="BPH1483" s="158"/>
      <c r="BPI1483" s="158"/>
      <c r="BPJ1483" s="158"/>
      <c r="BPK1483" s="158"/>
      <c r="BPL1483" s="158"/>
      <c r="BPM1483" s="158"/>
      <c r="BPN1483" s="158"/>
      <c r="BPO1483" s="158"/>
      <c r="BPP1483" s="158"/>
      <c r="BPQ1483" s="158"/>
      <c r="BPR1483" s="158"/>
      <c r="BPS1483" s="158"/>
      <c r="BPT1483" s="158"/>
      <c r="BPU1483" s="158"/>
      <c r="BPV1483" s="158"/>
      <c r="BPW1483" s="158"/>
      <c r="BPX1483" s="158"/>
      <c r="BPY1483" s="158"/>
      <c r="BPZ1483" s="158"/>
      <c r="BQA1483" s="158"/>
      <c r="BQB1483" s="158"/>
      <c r="BQC1483" s="158"/>
      <c r="BQD1483" s="158"/>
      <c r="BQE1483" s="158"/>
      <c r="BQF1483" s="158"/>
      <c r="BQG1483" s="158"/>
      <c r="BQH1483" s="158"/>
      <c r="BQI1483" s="158"/>
      <c r="BQJ1483" s="158"/>
      <c r="BQK1483" s="158"/>
      <c r="BQL1483" s="158"/>
      <c r="BQM1483" s="158"/>
      <c r="BQN1483" s="158"/>
      <c r="BQO1483" s="158"/>
      <c r="BQP1483" s="158"/>
      <c r="BQQ1483" s="158"/>
      <c r="BQR1483" s="158"/>
      <c r="BQS1483" s="158"/>
      <c r="BQT1483" s="158"/>
      <c r="BQU1483" s="158"/>
      <c r="BQV1483" s="158"/>
      <c r="BQW1483" s="158"/>
      <c r="BQX1483" s="158"/>
      <c r="BQY1483" s="158"/>
      <c r="BQZ1483" s="158"/>
      <c r="BRA1483" s="158"/>
      <c r="BRB1483" s="158"/>
      <c r="BRC1483" s="158"/>
      <c r="BRD1483" s="158"/>
      <c r="BRE1483" s="158"/>
      <c r="BRF1483" s="158"/>
      <c r="BRG1483" s="158"/>
      <c r="BRH1483" s="158"/>
      <c r="BRI1483" s="158"/>
      <c r="BRJ1483" s="158"/>
      <c r="BRK1483" s="158"/>
      <c r="BRL1483" s="158"/>
      <c r="BRM1483" s="158"/>
      <c r="BRN1483" s="158"/>
      <c r="BRO1483" s="158"/>
      <c r="BRP1483" s="158"/>
      <c r="BRQ1483" s="158"/>
      <c r="BRR1483" s="158"/>
      <c r="BRS1483" s="158"/>
      <c r="BRT1483" s="158"/>
      <c r="BRU1483" s="158"/>
      <c r="BRV1483" s="158"/>
      <c r="BRW1483" s="158"/>
      <c r="BRX1483" s="158"/>
      <c r="BRY1483" s="158"/>
      <c r="BRZ1483" s="158"/>
      <c r="BSA1483" s="158"/>
      <c r="BSB1483" s="158"/>
      <c r="BSC1483" s="158"/>
      <c r="BSD1483" s="158"/>
      <c r="BSE1483" s="158"/>
      <c r="BSF1483" s="158"/>
      <c r="BSG1483" s="158"/>
      <c r="BSH1483" s="158"/>
      <c r="BSI1483" s="158"/>
      <c r="BSJ1483" s="158"/>
      <c r="BSK1483" s="158"/>
      <c r="BSL1483" s="158"/>
      <c r="BSM1483" s="158"/>
      <c r="BSN1483" s="158"/>
      <c r="BSO1483" s="158"/>
      <c r="BSP1483" s="158"/>
      <c r="BSQ1483" s="158"/>
      <c r="BSR1483" s="158"/>
      <c r="BSS1483" s="158"/>
      <c r="BST1483" s="158"/>
      <c r="BSU1483" s="158"/>
      <c r="BSV1483" s="158"/>
      <c r="BSW1483" s="158"/>
      <c r="BSX1483" s="158"/>
      <c r="BSY1483" s="158"/>
      <c r="BSZ1483" s="158"/>
      <c r="BTA1483" s="158"/>
      <c r="BTB1483" s="158"/>
      <c r="BTC1483" s="158"/>
      <c r="BTD1483" s="158"/>
      <c r="BTE1483" s="158"/>
      <c r="BTF1483" s="158"/>
      <c r="BTG1483" s="158"/>
      <c r="BTH1483" s="158"/>
      <c r="BTI1483" s="158"/>
      <c r="BTJ1483" s="158"/>
      <c r="BTK1483" s="158"/>
      <c r="BTL1483" s="158"/>
      <c r="BTM1483" s="158"/>
      <c r="BTN1483" s="158"/>
      <c r="BTO1483" s="158"/>
      <c r="BTP1483" s="158"/>
      <c r="BTQ1483" s="158"/>
      <c r="BTR1483" s="158"/>
      <c r="BTS1483" s="158"/>
      <c r="BTT1483" s="158"/>
      <c r="BTU1483" s="158"/>
      <c r="BTV1483" s="158"/>
      <c r="BTW1483" s="158"/>
      <c r="BTX1483" s="158"/>
      <c r="BTY1483" s="158"/>
      <c r="BTZ1483" s="158"/>
      <c r="BUA1483" s="158"/>
      <c r="BUB1483" s="158"/>
      <c r="BUC1483" s="158"/>
      <c r="BUD1483" s="158"/>
      <c r="BUE1483" s="158"/>
      <c r="BUF1483" s="158"/>
      <c r="BUG1483" s="158"/>
      <c r="BUH1483" s="158"/>
      <c r="BUI1483" s="158"/>
      <c r="BUJ1483" s="158"/>
      <c r="BUK1483" s="158"/>
      <c r="BUL1483" s="158"/>
      <c r="BUM1483" s="158"/>
      <c r="BUN1483" s="158"/>
      <c r="BUO1483" s="158"/>
      <c r="BUP1483" s="158"/>
      <c r="BUQ1483" s="158"/>
      <c r="BUR1483" s="158"/>
      <c r="BUS1483" s="158"/>
      <c r="BUT1483" s="158"/>
      <c r="BUU1483" s="158"/>
      <c r="BUV1483" s="158"/>
      <c r="BUW1483" s="158"/>
      <c r="BUX1483" s="158"/>
      <c r="BUY1483" s="158"/>
      <c r="BUZ1483" s="158"/>
      <c r="BVA1483" s="158"/>
      <c r="BVB1483" s="158"/>
      <c r="BVC1483" s="158"/>
      <c r="BVD1483" s="158"/>
      <c r="BVE1483" s="158"/>
      <c r="BVF1483" s="158"/>
      <c r="BVG1483" s="158"/>
      <c r="BVH1483" s="158"/>
      <c r="BVI1483" s="158"/>
      <c r="BVJ1483" s="158"/>
      <c r="BVK1483" s="158"/>
      <c r="BVL1483" s="158"/>
      <c r="BVM1483" s="158"/>
      <c r="BVN1483" s="158"/>
      <c r="BVO1483" s="158"/>
      <c r="BVP1483" s="158"/>
      <c r="BVQ1483" s="158"/>
      <c r="BVR1483" s="158"/>
      <c r="BVS1483" s="158"/>
      <c r="BVT1483" s="158"/>
      <c r="BVU1483" s="158"/>
      <c r="BVV1483" s="158"/>
      <c r="BVW1483" s="158"/>
      <c r="BVX1483" s="158"/>
      <c r="BVY1483" s="158"/>
      <c r="BVZ1483" s="158"/>
      <c r="BWA1483" s="158"/>
      <c r="BWB1483" s="158"/>
      <c r="BWC1483" s="158"/>
      <c r="BWD1483" s="158"/>
      <c r="BWE1483" s="158"/>
      <c r="BWF1483" s="158"/>
      <c r="BWG1483" s="158"/>
      <c r="BWH1483" s="158"/>
      <c r="BWI1483" s="158"/>
      <c r="BWJ1483" s="158"/>
      <c r="BWK1483" s="158"/>
      <c r="BWL1483" s="158"/>
      <c r="BWM1483" s="158"/>
      <c r="BWN1483" s="158"/>
      <c r="BWO1483" s="158"/>
      <c r="BWP1483" s="158"/>
      <c r="BWQ1483" s="158"/>
      <c r="BWR1483" s="158"/>
      <c r="BWS1483" s="158"/>
      <c r="BWT1483" s="158"/>
      <c r="BWU1483" s="158"/>
      <c r="BWV1483" s="158"/>
      <c r="BWW1483" s="158"/>
      <c r="BWX1483" s="158"/>
      <c r="BWY1483" s="158"/>
      <c r="BWZ1483" s="158"/>
      <c r="BXA1483" s="158"/>
      <c r="BXB1483" s="158"/>
      <c r="BXC1483" s="158"/>
      <c r="BXD1483" s="158"/>
      <c r="BXE1483" s="158"/>
      <c r="BXF1483" s="158"/>
      <c r="BXG1483" s="158"/>
      <c r="BXH1483" s="158"/>
      <c r="BXI1483" s="158"/>
      <c r="BXJ1483" s="158"/>
      <c r="BXK1483" s="158"/>
      <c r="BXL1483" s="158"/>
      <c r="BXM1483" s="158"/>
      <c r="BXN1483" s="158"/>
      <c r="BXO1483" s="158"/>
      <c r="BXP1483" s="158"/>
      <c r="BXQ1483" s="158"/>
      <c r="BXR1483" s="158"/>
      <c r="BXS1483" s="158"/>
      <c r="BXT1483" s="158"/>
      <c r="BXU1483" s="158"/>
      <c r="BXV1483" s="158"/>
      <c r="BXW1483" s="158"/>
      <c r="BXX1483" s="158"/>
      <c r="BXY1483" s="158"/>
      <c r="BXZ1483" s="158"/>
      <c r="BYA1483" s="158"/>
      <c r="BYB1483" s="158"/>
      <c r="BYC1483" s="158"/>
      <c r="BYD1483" s="158"/>
      <c r="BYE1483" s="158"/>
      <c r="BYF1483" s="158"/>
      <c r="BYG1483" s="158"/>
      <c r="BYH1483" s="158"/>
      <c r="BYI1483" s="158"/>
      <c r="BYJ1483" s="158"/>
      <c r="BYK1483" s="158"/>
      <c r="BYL1483" s="158"/>
      <c r="BYM1483" s="158"/>
      <c r="BYN1483" s="158"/>
      <c r="BYO1483" s="158"/>
      <c r="BYP1483" s="158"/>
    </row>
    <row r="1484" spans="1:2018" s="158" customFormat="1" ht="12.75" customHeight="1">
      <c r="A1484"/>
      <c r="C1484" s="169"/>
      <c r="D1484" s="160" t="s">
        <v>14</v>
      </c>
      <c r="E1484" s="160" t="s">
        <v>197</v>
      </c>
      <c r="I1484" s="158">
        <f t="shared" ref="I1484" si="4600">H1484-I1481+I1482+I1483</f>
        <v>0</v>
      </c>
      <c r="J1484" s="158">
        <f t="shared" ref="J1484" si="4601">I1484-J1481+J1482+J1483</f>
        <v>0</v>
      </c>
      <c r="K1484" s="158">
        <f t="shared" ref="K1484" si="4602">J1484-K1481+K1482+K1483</f>
        <v>0</v>
      </c>
      <c r="L1484" s="158">
        <f t="shared" ref="L1484" si="4603">K1484-L1481+L1482+L1483</f>
        <v>0</v>
      </c>
      <c r="M1484" s="158">
        <f t="shared" ref="M1484" si="4604">L1484-M1481+M1482+M1483</f>
        <v>0</v>
      </c>
      <c r="N1484" s="158">
        <f t="shared" ref="N1484" si="4605">M1484-N1481+N1482+N1483</f>
        <v>115.08345756578925</v>
      </c>
      <c r="O1484" s="158">
        <f t="shared" ref="O1484" si="4606">N1484-O1481+O1482+O1483</f>
        <v>115.08345756578925</v>
      </c>
      <c r="P1484" s="158">
        <f t="shared" ref="P1484" si="4607">O1484-P1481+P1482+P1483</f>
        <v>115.08345756578925</v>
      </c>
      <c r="Q1484" s="158">
        <f t="shared" ref="Q1484" si="4608">P1484-Q1481+Q1482+Q1483</f>
        <v>115.08345756578925</v>
      </c>
      <c r="R1484" s="158">
        <f t="shared" ref="R1484" si="4609">Q1484-R1481+R1482+R1483</f>
        <v>115.08345756578925</v>
      </c>
      <c r="S1484" s="158">
        <f t="shared" ref="S1484" si="4610">R1484-S1481+S1482+S1483</f>
        <v>115.08345756578925</v>
      </c>
      <c r="T1484" s="158">
        <f t="shared" ref="T1484" si="4611">S1484-T1481+T1482+T1483</f>
        <v>115.08345756578925</v>
      </c>
      <c r="U1484" s="158">
        <f t="shared" ref="U1484" si="4612">T1484-U1481+U1482+U1483</f>
        <v>115.08345756578925</v>
      </c>
      <c r="V1484" s="158">
        <f t="shared" ref="V1484" si="4613">U1484-V1481+V1482+V1483</f>
        <v>115.08345756578925</v>
      </c>
      <c r="W1484" s="158">
        <f t="shared" ref="W1484" si="4614">V1484-W1481+W1482+W1483</f>
        <v>115.08345756578925</v>
      </c>
      <c r="X1484" s="158">
        <f t="shared" ref="X1484" si="4615">W1484-X1481+X1482+X1483</f>
        <v>115.08345756578925</v>
      </c>
      <c r="Y1484" s="158">
        <f t="shared" ref="Y1484" si="4616">X1484-Y1481+Y1482+Y1483</f>
        <v>115.08345756578925</v>
      </c>
      <c r="Z1484" s="158">
        <f t="shared" ref="Z1484" si="4617">Y1484-Z1481+Z1482+Z1483</f>
        <v>115.08345756578925</v>
      </c>
      <c r="AA1484" s="158">
        <f t="shared" ref="AA1484" si="4618">Z1484-AA1481+AA1482+AA1483</f>
        <v>115.08345756578925</v>
      </c>
      <c r="AB1484" s="158">
        <f t="shared" ref="AB1484" si="4619">AA1484-AB1481+AB1482+AB1483</f>
        <v>115.08345756578925</v>
      </c>
      <c r="AC1484" s="158">
        <f t="shared" ref="AC1484" si="4620">AB1484-AC1481+AC1482+AC1483</f>
        <v>115.08345756578925</v>
      </c>
      <c r="AD1484" s="158">
        <f t="shared" ref="AD1484" si="4621">AC1484-AD1481+AD1482+AD1483</f>
        <v>115.08345756578925</v>
      </c>
      <c r="AE1484" s="158">
        <f t="shared" ref="AE1484" si="4622">AD1484-AE1481+AE1482+AE1483</f>
        <v>115.08345756578925</v>
      </c>
      <c r="AF1484" s="158">
        <f t="shared" ref="AF1484" si="4623">AE1484-AF1481+AF1482+AF1483</f>
        <v>115.08345756578925</v>
      </c>
      <c r="AG1484" s="158">
        <f t="shared" ref="AG1484" si="4624">AF1484-AG1481+AG1482+AG1483</f>
        <v>115.08345756578925</v>
      </c>
      <c r="AH1484" s="158">
        <f t="shared" ref="AH1484" si="4625">AG1484-AH1481+AH1482+AH1483</f>
        <v>115.08345756578925</v>
      </c>
      <c r="AI1484" s="158">
        <f t="shared" ref="AI1484" si="4626">AH1484-AI1481+AI1482+AI1483</f>
        <v>115.08345756578925</v>
      </c>
      <c r="AJ1484" s="158">
        <f t="shared" ref="AJ1484" si="4627">AI1484-AJ1481+AJ1482+AJ1483</f>
        <v>115.08345756578925</v>
      </c>
      <c r="AK1484" s="158">
        <f t="shared" ref="AK1484" si="4628">AJ1484-AK1481+AK1482+AK1483</f>
        <v>115.08345756578925</v>
      </c>
      <c r="AL1484" s="158">
        <f t="shared" ref="AL1484" si="4629">AK1484-AL1481+AL1482+AL1483</f>
        <v>115.08345756578925</v>
      </c>
      <c r="AM1484" s="158">
        <f t="shared" ref="AM1484" si="4630">AL1484-AM1481+AM1482+AM1483</f>
        <v>115.08345756578925</v>
      </c>
      <c r="AN1484" s="158">
        <f t="shared" ref="AN1484" si="4631">AM1484-AN1481+AN1482+AN1483</f>
        <v>115.08345756578925</v>
      </c>
      <c r="AO1484" s="158">
        <f t="shared" ref="AO1484" si="4632">AN1484-AO1481+AO1482+AO1483</f>
        <v>115.08345756578925</v>
      </c>
      <c r="AP1484" s="158">
        <f t="shared" ref="AP1484" si="4633">AO1484-AP1481+AP1482+AP1483</f>
        <v>115.08345756578925</v>
      </c>
      <c r="AQ1484" s="158">
        <f t="shared" ref="AQ1484" si="4634">AP1484-AQ1481+AQ1482+AQ1483</f>
        <v>115.08345756578925</v>
      </c>
      <c r="AR1484" s="158">
        <f t="shared" ref="AR1484" si="4635">AQ1484-AR1481+AR1482+AR1483</f>
        <v>115.08345756578925</v>
      </c>
      <c r="AS1484" s="158">
        <f t="shared" ref="AS1484" si="4636">AR1484-AS1481+AS1482+AS1483</f>
        <v>115.08345756578925</v>
      </c>
      <c r="AT1484" s="158">
        <f t="shared" ref="AT1484" si="4637">AS1484-AT1481+AT1482+AT1483</f>
        <v>115.08345756578925</v>
      </c>
      <c r="AU1484" s="158">
        <f t="shared" ref="AU1484" si="4638">AT1484-AU1481+AU1482+AU1483</f>
        <v>115.08345756578925</v>
      </c>
      <c r="AV1484" s="158">
        <f t="shared" ref="AV1484" si="4639">AU1484-AV1481+AV1482+AV1483</f>
        <v>115.08345756578925</v>
      </c>
      <c r="AW1484" s="158">
        <f t="shared" ref="AW1484" si="4640">AV1484-AW1481+AW1482+AW1483</f>
        <v>115.08345756578925</v>
      </c>
      <c r="AX1484" s="158">
        <f t="shared" ref="AX1484" si="4641">AW1484-AX1481+AX1482+AX1483</f>
        <v>115.08345756578925</v>
      </c>
      <c r="AY1484" s="158">
        <f t="shared" ref="AY1484" si="4642">AX1484-AY1481+AY1482+AY1483</f>
        <v>115.08345756578925</v>
      </c>
      <c r="AZ1484" s="158">
        <f t="shared" ref="AZ1484" si="4643">AY1484-AZ1481+AZ1482+AZ1483</f>
        <v>115.08345756578925</v>
      </c>
      <c r="BA1484" s="158">
        <f t="shared" ref="BA1484" si="4644">AZ1484-BA1481+BA1482+BA1483</f>
        <v>115.08345756578925</v>
      </c>
      <c r="BB1484" s="158">
        <f t="shared" ref="BB1484" si="4645">BA1484-BB1481+BB1482+BB1483</f>
        <v>115.08345756578925</v>
      </c>
      <c r="BC1484" s="158">
        <f t="shared" ref="BC1484" si="4646">BB1484-BC1481+BC1482+BC1483</f>
        <v>115.08345756578925</v>
      </c>
      <c r="BD1484" s="158">
        <f t="shared" ref="BD1484" si="4647">BC1484-BD1481+BD1482+BD1483</f>
        <v>115.08345756578925</v>
      </c>
      <c r="BE1484" s="158">
        <f t="shared" ref="BE1484" si="4648">BD1484-BE1481+BE1482+BE1483</f>
        <v>115.08345756578925</v>
      </c>
      <c r="BF1484" s="158">
        <f t="shared" ref="BF1484" si="4649">BE1484-BF1481+BF1482+BF1483</f>
        <v>115.08345756578925</v>
      </c>
      <c r="BG1484" s="158">
        <f t="shared" ref="BG1484" si="4650">BF1484-BG1481+BG1482+BG1483</f>
        <v>115.08345756578925</v>
      </c>
      <c r="BH1484" s="158">
        <f t="shared" ref="BH1484" si="4651">BG1484-BH1481+BH1482+BH1483</f>
        <v>115.08345756578925</v>
      </c>
      <c r="BI1484" s="158">
        <f t="shared" ref="BI1484" si="4652">BH1484-BI1481+BI1482+BI1483</f>
        <v>115.08345756578925</v>
      </c>
      <c r="BJ1484" s="158">
        <f t="shared" ref="BJ1484" si="4653">BI1484-BJ1481+BJ1482+BJ1483</f>
        <v>115.08345756578925</v>
      </c>
      <c r="BK1484" s="158">
        <f t="shared" ref="BK1484" si="4654">BJ1484-BK1481+BK1482+BK1483</f>
        <v>115.08345756578925</v>
      </c>
      <c r="BL1484" s="158">
        <f t="shared" ref="BL1484" si="4655">BK1484-BL1481+BL1482+BL1483</f>
        <v>115.08345756578925</v>
      </c>
      <c r="BM1484" s="158">
        <f t="shared" ref="BM1484" si="4656">BL1484-BM1481+BM1482+BM1483</f>
        <v>115.08345756578925</v>
      </c>
      <c r="BN1484" s="158">
        <f t="shared" ref="BN1484" si="4657">BM1484-BN1481+BN1482+BN1483</f>
        <v>115.08345756578925</v>
      </c>
      <c r="BO1484" s="158">
        <f t="shared" ref="BO1484" si="4658">BN1484-BO1481+BO1482+BO1483</f>
        <v>115.08345756578925</v>
      </c>
      <c r="BP1484" s="158">
        <f t="shared" ref="BP1484" si="4659">BO1484-BP1481+BP1482+BP1483</f>
        <v>115.08345756578925</v>
      </c>
      <c r="BQ1484" s="158">
        <f t="shared" ref="BQ1484" si="4660">BP1484-BQ1481+BQ1482+BQ1483</f>
        <v>115.08345756578925</v>
      </c>
      <c r="BR1484" s="158">
        <f t="shared" ref="BR1484" si="4661">BQ1484-BR1481+BR1482+BR1483</f>
        <v>115.08345756578925</v>
      </c>
      <c r="BS1484" s="158">
        <f t="shared" ref="BS1484" si="4662">BR1484-BS1481+BS1482+BS1483</f>
        <v>115.08345756578925</v>
      </c>
      <c r="BT1484" s="158">
        <f t="shared" ref="BT1484" si="4663">BS1484-BT1481+BT1482+BT1483</f>
        <v>115.08345756578925</v>
      </c>
      <c r="BU1484" s="158">
        <f t="shared" ref="BU1484" si="4664">BT1484-BU1481+BU1482+BU1483</f>
        <v>115.08345756578925</v>
      </c>
      <c r="BV1484" s="158">
        <f t="shared" ref="BV1484" si="4665">BU1484-BV1481+BV1482+BV1483</f>
        <v>115.08345756578925</v>
      </c>
      <c r="BW1484" s="158">
        <f t="shared" ref="BW1484" si="4666">BV1484-BW1481+BW1482+BW1483</f>
        <v>115.08345756578925</v>
      </c>
      <c r="BX1484" s="158">
        <f t="shared" ref="BX1484" si="4667">BW1484-BX1481+BX1482+BX1483</f>
        <v>115.08345756578925</v>
      </c>
      <c r="BY1484" s="158">
        <f t="shared" ref="BY1484" si="4668">BX1484-BY1481+BY1482+BY1483</f>
        <v>115.08345756578925</v>
      </c>
      <c r="BZ1484" s="158">
        <f t="shared" ref="BZ1484" si="4669">BY1484-BZ1481+BZ1482+BZ1483</f>
        <v>115.08345756578925</v>
      </c>
      <c r="CA1484" s="158">
        <f t="shared" ref="CA1484" si="4670">BZ1484-CA1481+CA1482+CA1483</f>
        <v>115.08345756578925</v>
      </c>
      <c r="CB1484" s="158">
        <f t="shared" ref="CB1484" si="4671">CA1484-CB1481+CB1482+CB1483</f>
        <v>115.08345756578925</v>
      </c>
      <c r="CC1484" s="158">
        <f t="shared" ref="CC1484" si="4672">CB1484-CC1481+CC1482+CC1483</f>
        <v>115.08345756578925</v>
      </c>
      <c r="CD1484" s="158">
        <f t="shared" ref="CD1484" si="4673">CC1484-CD1481+CD1482+CD1483</f>
        <v>115.08345756578925</v>
      </c>
      <c r="CE1484" s="158">
        <f t="shared" ref="CE1484" si="4674">CD1484-CE1481+CE1482+CE1483</f>
        <v>115.08345756578925</v>
      </c>
      <c r="CF1484" s="158">
        <f t="shared" ref="CF1484" si="4675">CE1484-CF1481+CF1482+CF1483</f>
        <v>115.08345756578925</v>
      </c>
    </row>
    <row r="1485" spans="1:2018" s="158" customFormat="1" ht="12.75" customHeight="1">
      <c r="A1485"/>
      <c r="C1485" s="169"/>
      <c r="D1485" s="160"/>
      <c r="E1485" s="160"/>
      <c r="I1485" s="31"/>
    </row>
    <row r="1486" spans="1:2018" s="158" customFormat="1" ht="12.75" customHeight="1">
      <c r="A1486"/>
      <c r="C1486" s="169"/>
      <c r="D1486" s="160"/>
      <c r="E1486" s="160"/>
      <c r="I1486" s="31"/>
    </row>
    <row r="1487" spans="1:2018" s="158" customFormat="1" ht="12.75" customHeight="1">
      <c r="C1487" s="169" t="s">
        <v>6</v>
      </c>
      <c r="D1487" s="160"/>
      <c r="E1487" s="160" t="s">
        <v>197</v>
      </c>
      <c r="I1487" s="31"/>
      <c r="J1487" s="315">
        <f>IF(ISERROR(INDEX(Inputs!J$94:J$121,MATCH($B1474,Inputs!$C$94:$C$121,0))*(1+J$7)^0.5),0,INDEX(Inputs!J$94:J$121,MATCH($B1474,Inputs!$C$94:$C$121,0))*(1+J$7)^0.5)</f>
        <v>0</v>
      </c>
      <c r="K1487" s="315">
        <f>IF(ISERROR(INDEX(Inputs!K$94:K$121,MATCH($B1474,Inputs!$C$94:$C$121,0))*(1+K$7)^0.5),0,INDEX(Inputs!K$94:K$121,MATCH($B1474,Inputs!$C$94:$C$121,0))*(1+K$7)^0.5)</f>
        <v>0</v>
      </c>
      <c r="L1487" s="315">
        <f>IF(ISERROR(INDEX(Inputs!L$94:L$121,MATCH($B1474,Inputs!$C$94:$C$121,0))*(1+L$7)^0.5),0,INDEX(Inputs!L$94:L$121,MATCH($B1474,Inputs!$C$94:$C$121,0))*(1+L$7)^0.5)</f>
        <v>0</v>
      </c>
      <c r="M1487" s="315">
        <f>IF(ISERROR(INDEX(Inputs!M$94:M$121,MATCH($B1474,Inputs!$C$94:$C$121,0))*(1+M$7)^0.5),0,INDEX(Inputs!M$94:M$121,MATCH($B1474,Inputs!$C$94:$C$121,0))*(1+M$7)^0.5)</f>
        <v>0</v>
      </c>
      <c r="N1487" s="328">
        <f>N1483</f>
        <v>115.08345756578925</v>
      </c>
      <c r="O1487" s="315">
        <f>IF(ISERROR(INDEX(Inputs!O$94:O$121,MATCH($B1474,Inputs!$C$94:$C$121,0))*(1+O$7)^0.5),0,INDEX(Inputs!O$94:O$121,MATCH($B1474,Inputs!$C$94:$C$121,0))*(1+O$7)^0.5)</f>
        <v>0</v>
      </c>
      <c r="P1487" s="315">
        <f>IF(ISERROR(INDEX(Inputs!P$94:P$121,MATCH($B1474,Inputs!$C$94:$C$121,0))*(1+P$7)^0.5),0,INDEX(Inputs!P$94:P$121,MATCH($B1474,Inputs!$C$94:$C$121,0))*(1+P$7)^0.5)</f>
        <v>0</v>
      </c>
      <c r="Q1487" s="315">
        <f>IF(ISERROR(INDEX(Inputs!Q$94:Q$121,MATCH($B1474,Inputs!$C$94:$C$121,0))*(1+Q$7)^0.5),0,INDEX(Inputs!Q$94:Q$121,MATCH($B1474,Inputs!$C$94:$C$121,0))*(1+Q$7)^0.5)</f>
        <v>0</v>
      </c>
      <c r="R1487" s="315">
        <f>IF(ISERROR(INDEX(Inputs!R$94:R$121,MATCH($B1474,Inputs!$C$94:$C$121,0))*(1+R$7)^0.5),0,INDEX(Inputs!R$94:R$121,MATCH($B1474,Inputs!$C$94:$C$121,0))*(1+R$7)^0.5)</f>
        <v>0</v>
      </c>
      <c r="S1487" s="315">
        <f>IF(ISERROR(INDEX(Inputs!S$94:S$121,MATCH($B1474,Inputs!$C$94:$C$121,0))*(1+S$7)^0.5),0,INDEX(Inputs!S$94:S$121,MATCH($B1474,Inputs!$C$94:$C$121,0))*(1+S$7)^0.5)</f>
        <v>0</v>
      </c>
      <c r="T1487" s="315">
        <f>IF(ISERROR(INDEX(Inputs!T$94:T$121,MATCH($B1474,Inputs!$C$94:$C$121,0))*(1+T$7)^0.5),0,INDEX(Inputs!T$94:T$121,MATCH($B1474,Inputs!$C$94:$C$121,0))*(1+T$7)^0.5)</f>
        <v>0</v>
      </c>
      <c r="U1487" s="315">
        <f>IF(ISERROR(INDEX(Inputs!U$94:U$121,MATCH($B1474,Inputs!$C$94:$C$121,0))*(1+U$7)^0.5),0,INDEX(Inputs!U$94:U$121,MATCH($B1474,Inputs!$C$94:$C$121,0))*(1+U$7)^0.5)</f>
        <v>0</v>
      </c>
      <c r="V1487" s="315">
        <f>IF(ISERROR(INDEX(Inputs!V$94:V$121,MATCH($B1474,Inputs!$C$94:$C$121,0))*(1+V$7)^0.5),0,INDEX(Inputs!V$94:V$121,MATCH($B1474,Inputs!$C$94:$C$121,0))*(1+V$7)^0.5)</f>
        <v>0</v>
      </c>
      <c r="W1487" s="315">
        <f>IF(ISERROR(INDEX(Inputs!W$94:W$121,MATCH($B1474,Inputs!$C$94:$C$121,0))*(1+W$7)^0.5),0,INDEX(Inputs!W$94:W$121,MATCH($B1474,Inputs!$C$94:$C$121,0))*(1+W$7)^0.5)</f>
        <v>0</v>
      </c>
      <c r="X1487" s="315">
        <f>IF(ISERROR(INDEX(Inputs!X$94:X$121,MATCH($B1474,Inputs!$C$94:$C$121,0))*(1+X$7)^0.5),0,INDEX(Inputs!X$94:X$121,MATCH($B1474,Inputs!$C$94:$C$121,0))*(1+X$7)^0.5)</f>
        <v>0</v>
      </c>
      <c r="Y1487" s="315">
        <f>IF(ISERROR(INDEX(Inputs!Y$94:Y$121,MATCH($B1474,Inputs!$C$94:$C$121,0))*(1+Y$7)^0.5),0,INDEX(Inputs!Y$94:Y$121,MATCH($B1474,Inputs!$C$94:$C$121,0))*(1+Y$7)^0.5)</f>
        <v>0</v>
      </c>
      <c r="Z1487" s="315">
        <f>IF(ISERROR(INDEX(Inputs!Z$94:Z$121,MATCH($B1474,Inputs!$C$94:$C$121,0))*(1+Z$7)^0.5),0,INDEX(Inputs!Z$94:Z$121,MATCH($B1474,Inputs!$C$94:$C$121,0))*(1+Z$7)^0.5)</f>
        <v>0</v>
      </c>
      <c r="AA1487" s="315">
        <f>IF(ISERROR(INDEX(Inputs!AA$94:AA$121,MATCH($B1474,Inputs!$C$94:$C$121,0))*(1+AA$7)^0.5),0,INDEX(Inputs!AA$94:AA$121,MATCH($B1474,Inputs!$C$94:$C$121,0))*(1+AA$7)^0.5)</f>
        <v>0</v>
      </c>
      <c r="AB1487" s="315">
        <f>IF(ISERROR(INDEX(Inputs!AB$94:AB$121,MATCH($B1474,Inputs!$C$94:$C$121,0))*(1+AB$7)^0.5),0,INDEX(Inputs!AB$94:AB$121,MATCH($B1474,Inputs!$C$94:$C$121,0))*(1+AB$7)^0.5)</f>
        <v>0</v>
      </c>
      <c r="AC1487" s="315">
        <f>IF(ISERROR(INDEX(Inputs!AC$94:AC$121,MATCH($B1474,Inputs!$C$94:$C$121,0))*(1+AC$7)^0.5),0,INDEX(Inputs!AC$94:AC$121,MATCH($B1474,Inputs!$C$94:$C$121,0))*(1+AC$7)^0.5)</f>
        <v>0</v>
      </c>
      <c r="AD1487" s="315">
        <f>IF(ISERROR(INDEX(Inputs!AD$94:AD$121,MATCH($B1474,Inputs!$C$94:$C$121,0))*(1+AD$7)^0.5),0,INDEX(Inputs!AD$94:AD$121,MATCH($B1474,Inputs!$C$94:$C$121,0))*(1+AD$7)^0.5)</f>
        <v>0</v>
      </c>
      <c r="AE1487" s="315">
        <f>IF(ISERROR(INDEX(Inputs!AE$94:AE$121,MATCH($B1474,Inputs!$C$94:$C$121,0))*(1+AE$7)^0.5),0,INDEX(Inputs!AE$94:AE$121,MATCH($B1474,Inputs!$C$94:$C$121,0))*(1+AE$7)^0.5)</f>
        <v>0</v>
      </c>
      <c r="AF1487" s="315">
        <f>IF(ISERROR(INDEX(Inputs!AF$94:AF$121,MATCH($B1474,Inputs!$C$94:$C$121,0))*(1+AF$7)^0.5),0,INDEX(Inputs!AF$94:AF$121,MATCH($B1474,Inputs!$C$94:$C$121,0))*(1+AF$7)^0.5)</f>
        <v>0</v>
      </c>
      <c r="AG1487" s="315">
        <f>IF(ISERROR(INDEX(Inputs!AG$94:AG$121,MATCH($B1474,Inputs!$C$94:$C$121,0))*(1+AG$7)^0.5),0,INDEX(Inputs!AG$94:AG$121,MATCH($B1474,Inputs!$C$94:$C$121,0))*(1+AG$7)^0.5)</f>
        <v>0</v>
      </c>
      <c r="AH1487" s="315">
        <f>IF(ISERROR(INDEX(Inputs!AH$94:AH$121,MATCH($B1474,Inputs!$C$94:$C$121,0))*(1+AH$7)^0.5),0,INDEX(Inputs!AH$94:AH$121,MATCH($B1474,Inputs!$C$94:$C$121,0))*(1+AH$7)^0.5)</f>
        <v>0</v>
      </c>
      <c r="AI1487" s="315">
        <f>IF(ISERROR(INDEX(Inputs!AI$94:AI$121,MATCH($B1474,Inputs!$C$94:$C$121,0))*(1+AI$7)^0.5),0,INDEX(Inputs!AI$94:AI$121,MATCH($B1474,Inputs!$C$94:$C$121,0))*(1+AI$7)^0.5)</f>
        <v>0</v>
      </c>
      <c r="AJ1487" s="315">
        <f>IF(ISERROR(INDEX(Inputs!AJ$94:AJ$121,MATCH($B1474,Inputs!$C$94:$C$121,0))*(1+AJ$7)^0.5),0,INDEX(Inputs!AJ$94:AJ$121,MATCH($B1474,Inputs!$C$94:$C$121,0))*(1+AJ$7)^0.5)</f>
        <v>0</v>
      </c>
      <c r="AK1487" s="315">
        <f>IF(ISERROR(INDEX(Inputs!AK$94:AK$121,MATCH($B1474,Inputs!$C$94:$C$121,0))*(1+AK$7)^0.5),0,INDEX(Inputs!AK$94:AK$121,MATCH($B1474,Inputs!$C$94:$C$121,0))*(1+AK$7)^0.5)</f>
        <v>0</v>
      </c>
      <c r="AL1487" s="315">
        <f>IF(ISERROR(INDEX(Inputs!AL$94:AL$121,MATCH($B1474,Inputs!$C$94:$C$121,0))*(1+AL$7)^0.5),0,INDEX(Inputs!AL$94:AL$121,MATCH($B1474,Inputs!$C$94:$C$121,0))*(1+AL$7)^0.5)</f>
        <v>0</v>
      </c>
      <c r="AM1487" s="315">
        <f>IF(ISERROR(INDEX(Inputs!AM$94:AM$121,MATCH($B1474,Inputs!$C$94:$C$121,0))*(1+AM$7)^0.5),0,INDEX(Inputs!AM$94:AM$121,MATCH($B1474,Inputs!$C$94:$C$121,0))*(1+AM$7)^0.5)</f>
        <v>0</v>
      </c>
      <c r="AN1487" s="315">
        <f>IF(ISERROR(INDEX(Inputs!AN$94:AN$121,MATCH($B1474,Inputs!$C$94:$C$121,0))*(1+AN$7)^0.5),0,INDEX(Inputs!AN$94:AN$121,MATCH($B1474,Inputs!$C$94:$C$121,0))*(1+AN$7)^0.5)</f>
        <v>0</v>
      </c>
      <c r="AO1487" s="315">
        <f>IF(ISERROR(INDEX(Inputs!AO$94:AO$121,MATCH($B1474,Inputs!$C$94:$C$121,0))*(1+AO$7)^0.5),0,INDEX(Inputs!AO$94:AO$121,MATCH($B1474,Inputs!$C$94:$C$121,0))*(1+AO$7)^0.5)</f>
        <v>0</v>
      </c>
      <c r="AP1487" s="315">
        <f>IF(ISERROR(INDEX(Inputs!AP$94:AP$121,MATCH($B1474,Inputs!$C$94:$C$121,0))*(1+AP$7)^0.5),0,INDEX(Inputs!AP$94:AP$121,MATCH($B1474,Inputs!$C$94:$C$121,0))*(1+AP$7)^0.5)</f>
        <v>0</v>
      </c>
      <c r="AQ1487" s="315">
        <f>IF(ISERROR(INDEX(Inputs!AQ$94:AQ$121,MATCH($B1474,Inputs!$C$94:$C$121,0))*(1+AQ$7)^0.5),0,INDEX(Inputs!AQ$94:AQ$121,MATCH($B1474,Inputs!$C$94:$C$121,0))*(1+AQ$7)^0.5)</f>
        <v>0</v>
      </c>
      <c r="AR1487" s="315">
        <f>IF(ISERROR(INDEX(Inputs!AR$94:AR$121,MATCH($B1474,Inputs!$C$94:$C$121,0))*(1+AR$7)^0.5),0,INDEX(Inputs!AR$94:AR$121,MATCH($B1474,Inputs!$C$94:$C$121,0))*(1+AR$7)^0.5)</f>
        <v>0</v>
      </c>
      <c r="AS1487" s="315">
        <f>IF(ISERROR(INDEX(Inputs!AS$94:AS$121,MATCH($B1474,Inputs!$C$94:$C$121,0))*(1+AS$7)^0.5),0,INDEX(Inputs!AS$94:AS$121,MATCH($B1474,Inputs!$C$94:$C$121,0))*(1+AS$7)^0.5)</f>
        <v>0</v>
      </c>
      <c r="AT1487" s="315">
        <f>IF(ISERROR(INDEX(Inputs!AT$94:AT$121,MATCH($B1474,Inputs!$C$94:$C$121,0))*(1+AT$7)^0.5),0,INDEX(Inputs!AT$94:AT$121,MATCH($B1474,Inputs!$C$94:$C$121,0))*(1+AT$7)^0.5)</f>
        <v>0</v>
      </c>
      <c r="AU1487" s="315">
        <f>IF(ISERROR(INDEX(Inputs!AU$94:AU$121,MATCH($B1474,Inputs!$C$94:$C$121,0))*(1+AU$7)^0.5),0,INDEX(Inputs!AU$94:AU$121,MATCH($B1474,Inputs!$C$94:$C$121,0))*(1+AU$7)^0.5)</f>
        <v>0</v>
      </c>
      <c r="AV1487" s="315">
        <f>IF(ISERROR(INDEX(Inputs!AV$94:AV$121,MATCH($B1474,Inputs!$C$94:$C$121,0))*(1+AV$7)^0.5),0,INDEX(Inputs!AV$94:AV$121,MATCH($B1474,Inputs!$C$94:$C$121,0))*(1+AV$7)^0.5)</f>
        <v>0</v>
      </c>
      <c r="AW1487" s="315">
        <f>IF(ISERROR(INDEX(Inputs!AW$94:AW$121,MATCH($B1474,Inputs!$C$94:$C$121,0))*(1+AW$7)^0.5),0,INDEX(Inputs!AW$94:AW$121,MATCH($B1474,Inputs!$C$94:$C$121,0))*(1+AW$7)^0.5)</f>
        <v>0</v>
      </c>
      <c r="AX1487" s="315">
        <f>IF(ISERROR(INDEX(Inputs!AX$94:AX$121,MATCH($B1474,Inputs!$C$94:$C$121,0))*(1+AX$7)^0.5),0,INDEX(Inputs!AX$94:AX$121,MATCH($B1474,Inputs!$C$94:$C$121,0))*(1+AX$7)^0.5)</f>
        <v>0</v>
      </c>
      <c r="AY1487" s="315">
        <f>IF(ISERROR(INDEX(Inputs!AY$94:AY$121,MATCH($B1474,Inputs!$C$94:$C$121,0))*(1+AY$7)^0.5),0,INDEX(Inputs!AY$94:AY$121,MATCH($B1474,Inputs!$C$94:$C$121,0))*(1+AY$7)^0.5)</f>
        <v>0</v>
      </c>
      <c r="AZ1487" s="315">
        <f>IF(ISERROR(INDEX(Inputs!AZ$94:AZ$121,MATCH($B1474,Inputs!$C$94:$C$121,0))*(1+AZ$7)^0.5),0,INDEX(Inputs!AZ$94:AZ$121,MATCH($B1474,Inputs!$C$94:$C$121,0))*(1+AZ$7)^0.5)</f>
        <v>0</v>
      </c>
      <c r="BA1487" s="315">
        <f>IF(ISERROR(INDEX(Inputs!BA$94:BA$121,MATCH($B1474,Inputs!$C$94:$C$121,0))*(1+BA$7)^0.5),0,INDEX(Inputs!BA$94:BA$121,MATCH($B1474,Inputs!$C$94:$C$121,0))*(1+BA$7)^0.5)</f>
        <v>0</v>
      </c>
      <c r="BB1487" s="315">
        <f>IF(ISERROR(INDEX(Inputs!BB$94:BB$121,MATCH($B1474,Inputs!$C$94:$C$121,0))*(1+BB$7)^0.5),0,INDEX(Inputs!BB$94:BB$121,MATCH($B1474,Inputs!$C$94:$C$121,0))*(1+BB$7)^0.5)</f>
        <v>0</v>
      </c>
      <c r="BC1487" s="315">
        <f>IF(ISERROR(INDEX(Inputs!BC$94:BC$121,MATCH($B1474,Inputs!$C$94:$C$121,0))*(1+BC$7)^0.5),0,INDEX(Inputs!BC$94:BC$121,MATCH($B1474,Inputs!$C$94:$C$121,0))*(1+BC$7)^0.5)</f>
        <v>0</v>
      </c>
      <c r="BD1487" s="315">
        <f>IF(ISERROR(INDEX(Inputs!BD$94:BD$121,MATCH($B1474,Inputs!$C$94:$C$121,0))*(1+BD$7)^0.5),0,INDEX(Inputs!BD$94:BD$121,MATCH($B1474,Inputs!$C$94:$C$121,0))*(1+BD$7)^0.5)</f>
        <v>0</v>
      </c>
      <c r="BE1487" s="315">
        <f>IF(ISERROR(INDEX(Inputs!BE$94:BE$121,MATCH($B1474,Inputs!$C$94:$C$121,0))*(1+BE$7)^0.5),0,INDEX(Inputs!BE$94:BE$121,MATCH($B1474,Inputs!$C$94:$C$121,0))*(1+BE$7)^0.5)</f>
        <v>0</v>
      </c>
      <c r="BF1487" s="315">
        <f>IF(ISERROR(INDEX(Inputs!BF$94:BF$121,MATCH($B1474,Inputs!$C$94:$C$121,0))*(1+BF$7)^0.5),0,INDEX(Inputs!BF$94:BF$121,MATCH($B1474,Inputs!$C$94:$C$121,0))*(1+BF$7)^0.5)</f>
        <v>0</v>
      </c>
      <c r="BG1487" s="315">
        <f>IF(ISERROR(INDEX(Inputs!BG$94:BG$121,MATCH($B1474,Inputs!$C$94:$C$121,0))*(1+BG$7)^0.5),0,INDEX(Inputs!BG$94:BG$121,MATCH($B1474,Inputs!$C$94:$C$121,0))*(1+BG$7)^0.5)</f>
        <v>0</v>
      </c>
      <c r="BH1487" s="315">
        <f>IF(ISERROR(INDEX(Inputs!BH$94:BH$121,MATCH($B1474,Inputs!$C$94:$C$121,0))*(1+BH$7)^0.5),0,INDEX(Inputs!BH$94:BH$121,MATCH($B1474,Inputs!$C$94:$C$121,0))*(1+BH$7)^0.5)</f>
        <v>0</v>
      </c>
      <c r="BI1487" s="315">
        <f>IF(ISERROR(INDEX(Inputs!BI$94:BI$121,MATCH($B1474,Inputs!$C$94:$C$121,0))*(1+BI$7)^0.5),0,INDEX(Inputs!BI$94:BI$121,MATCH($B1474,Inputs!$C$94:$C$121,0))*(1+BI$7)^0.5)</f>
        <v>0</v>
      </c>
      <c r="BJ1487" s="315">
        <f>IF(ISERROR(INDEX(Inputs!BJ$94:BJ$121,MATCH($B1474,Inputs!$C$94:$C$121,0))*(1+BJ$7)^0.5),0,INDEX(Inputs!BJ$94:BJ$121,MATCH($B1474,Inputs!$C$94:$C$121,0))*(1+BJ$7)^0.5)</f>
        <v>0</v>
      </c>
      <c r="BK1487" s="315">
        <f>IF(ISERROR(INDEX(Inputs!BK$94:BK$121,MATCH($B1474,Inputs!$C$94:$C$121,0))*(1+BK$7)^0.5),0,INDEX(Inputs!BK$94:BK$121,MATCH($B1474,Inputs!$C$94:$C$121,0))*(1+BK$7)^0.5)</f>
        <v>0</v>
      </c>
      <c r="BL1487" s="315">
        <f>IF(ISERROR(INDEX(Inputs!BL$94:BL$121,MATCH($B1474,Inputs!$C$94:$C$121,0))*(1+BL$7)^0.5),0,INDEX(Inputs!BL$94:BL$121,MATCH($B1474,Inputs!$C$94:$C$121,0))*(1+BL$7)^0.5)</f>
        <v>0</v>
      </c>
      <c r="BM1487" s="315">
        <f>IF(ISERROR(INDEX(Inputs!BM$94:BM$121,MATCH($B1474,Inputs!$C$94:$C$121,0))*(1+BM$7)^0.5),0,INDEX(Inputs!BM$94:BM$121,MATCH($B1474,Inputs!$C$94:$C$121,0))*(1+BM$7)^0.5)</f>
        <v>0</v>
      </c>
      <c r="BN1487" s="315">
        <f>IF(ISERROR(INDEX(Inputs!BN$94:BN$121,MATCH($B1474,Inputs!$C$94:$C$121,0))*(1+BN$7)^0.5),0,INDEX(Inputs!BN$94:BN$121,MATCH($B1474,Inputs!$C$94:$C$121,0))*(1+BN$7)^0.5)</f>
        <v>0</v>
      </c>
      <c r="BO1487" s="315">
        <f>IF(ISERROR(INDEX(Inputs!BO$94:BO$121,MATCH($B1474,Inputs!$C$94:$C$121,0))*(1+BO$7)^0.5),0,INDEX(Inputs!BO$94:BO$121,MATCH($B1474,Inputs!$C$94:$C$121,0))*(1+BO$7)^0.5)</f>
        <v>0</v>
      </c>
      <c r="BP1487" s="315">
        <f>IF(ISERROR(INDEX(Inputs!BP$94:BP$121,MATCH($B1474,Inputs!$C$94:$C$121,0))*(1+BP$7)^0.5),0,INDEX(Inputs!BP$94:BP$121,MATCH($B1474,Inputs!$C$94:$C$121,0))*(1+BP$7)^0.5)</f>
        <v>0</v>
      </c>
      <c r="BQ1487" s="315">
        <f>IF(ISERROR(INDEX(Inputs!BQ$94:BQ$121,MATCH($B1474,Inputs!$C$94:$C$121,0))*(1+BQ$7)^0.5),0,INDEX(Inputs!BQ$94:BQ$121,MATCH($B1474,Inputs!$C$94:$C$121,0))*(1+BQ$7)^0.5)</f>
        <v>0</v>
      </c>
      <c r="BR1487" s="315">
        <f>IF(ISERROR(INDEX(Inputs!BR$94:BR$121,MATCH($B1474,Inputs!$C$94:$C$121,0))*(1+BR$7)^0.5),0,INDEX(Inputs!BR$94:BR$121,MATCH($B1474,Inputs!$C$94:$C$121,0))*(1+BR$7)^0.5)</f>
        <v>0</v>
      </c>
      <c r="BS1487" s="315">
        <f>IF(ISERROR(INDEX(Inputs!BS$94:BS$121,MATCH($B1474,Inputs!$C$94:$C$121,0))*(1+BS$7)^0.5),0,INDEX(Inputs!BS$94:BS$121,MATCH($B1474,Inputs!$C$94:$C$121,0))*(1+BS$7)^0.5)</f>
        <v>0</v>
      </c>
      <c r="BT1487" s="315">
        <f>IF(ISERROR(INDEX(Inputs!BT$94:BT$121,MATCH($B1474,Inputs!$C$94:$C$121,0))*(1+BT$7)^0.5),0,INDEX(Inputs!BT$94:BT$121,MATCH($B1474,Inputs!$C$94:$C$121,0))*(1+BT$7)^0.5)</f>
        <v>0</v>
      </c>
      <c r="BU1487" s="315">
        <f>IF(ISERROR(INDEX(Inputs!BU$94:BU$121,MATCH($B1474,Inputs!$C$94:$C$121,0))*(1+BU$7)^0.5),0,INDEX(Inputs!BU$94:BU$121,MATCH($B1474,Inputs!$C$94:$C$121,0))*(1+BU$7)^0.5)</f>
        <v>0</v>
      </c>
      <c r="BV1487" s="315">
        <f>IF(ISERROR(INDEX(Inputs!BV$94:BV$121,MATCH($B1474,Inputs!$C$94:$C$121,0))*(1+BV$7)^0.5),0,INDEX(Inputs!BV$94:BV$121,MATCH($B1474,Inputs!$C$94:$C$121,0))*(1+BV$7)^0.5)</f>
        <v>0</v>
      </c>
      <c r="BW1487" s="315">
        <f>IF(ISERROR(INDEX(Inputs!BW$94:BW$121,MATCH($B1474,Inputs!$C$94:$C$121,0))*(1+BW$7)^0.5),0,INDEX(Inputs!BW$94:BW$121,MATCH($B1474,Inputs!$C$94:$C$121,0))*(1+BW$7)^0.5)</f>
        <v>0</v>
      </c>
      <c r="BX1487" s="315">
        <f>IF(ISERROR(INDEX(Inputs!BX$94:BX$121,MATCH($B1474,Inputs!$C$94:$C$121,0))*(1+BX$7)^0.5),0,INDEX(Inputs!BX$94:BX$121,MATCH($B1474,Inputs!$C$94:$C$121,0))*(1+BX$7)^0.5)</f>
        <v>0</v>
      </c>
      <c r="BY1487" s="315">
        <f>IF(ISERROR(INDEX(Inputs!BY$94:BY$121,MATCH($B1474,Inputs!$C$94:$C$121,0))*(1+BY$7)^0.5),0,INDEX(Inputs!BY$94:BY$121,MATCH($B1474,Inputs!$C$94:$C$121,0))*(1+BY$7)^0.5)</f>
        <v>0</v>
      </c>
      <c r="BZ1487" s="315">
        <f>IF(ISERROR(INDEX(Inputs!BZ$94:BZ$121,MATCH($B1474,Inputs!$C$94:$C$121,0))*(1+BZ$7)^0.5),0,INDEX(Inputs!BZ$94:BZ$121,MATCH($B1474,Inputs!$C$94:$C$121,0))*(1+BZ$7)^0.5)</f>
        <v>0</v>
      </c>
      <c r="CA1487" s="315">
        <f>IF(ISERROR(INDEX(Inputs!CA$94:CA$121,MATCH($B1474,Inputs!$C$94:$C$121,0))*(1+CA$7)^0.5),0,INDEX(Inputs!CA$94:CA$121,MATCH($B1474,Inputs!$C$94:$C$121,0))*(1+CA$7)^0.5)</f>
        <v>0</v>
      </c>
      <c r="CB1487" s="315">
        <f>IF(ISERROR(INDEX(Inputs!CB$94:CB$121,MATCH($B1474,Inputs!$C$94:$C$121,0))*(1+CB$7)^0.5),0,INDEX(Inputs!CB$94:CB$121,MATCH($B1474,Inputs!$C$94:$C$121,0))*(1+CB$7)^0.5)</f>
        <v>0</v>
      </c>
      <c r="CC1487" s="315">
        <f>IF(ISERROR(INDEX(Inputs!CC$94:CC$121,MATCH($B1474,Inputs!$C$94:$C$121,0))*(1+CC$7)^0.5),0,INDEX(Inputs!CC$94:CC$121,MATCH($B1474,Inputs!$C$94:$C$121,0))*(1+CC$7)^0.5)</f>
        <v>0</v>
      </c>
      <c r="CD1487" s="315">
        <f>IF(ISERROR(INDEX(Inputs!CD$94:CD$121,MATCH($B1474,Inputs!$C$94:$C$121,0))*(1+CD$7)^0.5),0,INDEX(Inputs!CD$94:CD$121,MATCH($B1474,Inputs!$C$94:$C$121,0))*(1+CD$7)^0.5)</f>
        <v>0</v>
      </c>
      <c r="CE1487" s="315">
        <f>IF(ISERROR(INDEX(Inputs!CE$94:CE$121,MATCH($B1474,Inputs!$C$94:$C$121,0))*(1+CE$7)^0.5),0,INDEX(Inputs!CE$94:CE$121,MATCH($B1474,Inputs!$C$94:$C$121,0))*(1+CE$7)^0.5)</f>
        <v>0</v>
      </c>
      <c r="CF1487" s="315">
        <f>IF(ISERROR(INDEX(Inputs!CF$94:CF$121,MATCH($B1474,Inputs!$C$94:$C$121,0))*(1+CF$7)^0.5),0,INDEX(Inputs!CF$94:CF$121,MATCH($B1474,Inputs!$C$94:$C$121,0))*(1+CF$7)^0.5)</f>
        <v>0</v>
      </c>
    </row>
    <row r="1488" spans="1:2018" s="158" customFormat="1" ht="12.75" customHeight="1">
      <c r="A1488"/>
      <c r="C1488" s="169"/>
      <c r="D1488" s="160" t="s">
        <v>10</v>
      </c>
      <c r="E1488" s="160"/>
      <c r="I1488" s="31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</row>
    <row r="1489" spans="1:2018" s="101" customFormat="1" ht="12.75" customHeight="1">
      <c r="C1489" s="245">
        <v>2015</v>
      </c>
      <c r="D1489" s="105" t="s">
        <v>144</v>
      </c>
      <c r="E1489" s="105" t="s">
        <v>197</v>
      </c>
      <c r="H1489" s="187" t="e">
        <f>INDEX(Inputs!$N$260:$N$287,MATCH($B1474,Inputs!$C$260:$C$287,0))/conv_2020_2015</f>
        <v>#N/A</v>
      </c>
      <c r="I1489" s="176"/>
      <c r="J1489" s="176">
        <f t="shared" ref="J1489" si="4676">IF($I1476="n/a",0,IF(J$4&gt;second_reg_period,IF(J$4&lt;=$I1476+$C1489,$H1489/($I1476-5),IF(AND($H1489&lt;&gt;0,I1489=0,J$4=$C1489+$I1476+1),$H1489,0)),0))</f>
        <v>0</v>
      </c>
      <c r="K1489" s="176">
        <f t="shared" ref="K1489" si="4677">IF($I1476="n/a",0,IF(K$4&gt;second_reg_period,IF(K$4&lt;=$I1476+$C1489,$H1489/($I1476-5),IF(AND($H1489&lt;&gt;0,J1489=0,K$4=$C1489+$I1476+1),$H1489,0)),0))</f>
        <v>0</v>
      </c>
      <c r="L1489" s="176">
        <f t="shared" ref="L1489" si="4678">IF($I1476="n/a",0,IF(L$4&gt;second_reg_period,IF(L$4&lt;=$I1476+$C1489,$H1489/($I1476-5),IF(AND($H1489&lt;&gt;0,K1489=0,L$4=$C1489+$I1476+1),$H1489,0)),0))</f>
        <v>0</v>
      </c>
      <c r="M1489" s="176">
        <f t="shared" ref="M1489" si="4679">IF($I1476="n/a",0,IF(M$4&gt;second_reg_period,IF(M$4&lt;=$I1476+$C1489,$H1489/($I1476-5),IF(AND($H1489&lt;&gt;0,L1489=0,M$4=$C1489+$I1476+1),$H1489,0)),0))</f>
        <v>0</v>
      </c>
      <c r="N1489" s="176">
        <f t="shared" ref="N1489" si="4680">IF($I1476="n/a",0,IF(N$4&gt;second_reg_period,IF(N$4&lt;=$I1476+$C1489,$H1489/($I1476-5),IF(AND($H1489&lt;&gt;0,M1489=0,N$4=$C1489+$I1476+1),$H1489,0)),0))</f>
        <v>0</v>
      </c>
      <c r="O1489" s="176">
        <f t="shared" ref="O1489:AT1489" si="4681">IF(ISERROR(IF($I1476="n/a",0,IF(O$4&gt;second_reg_period,IF(O$4&lt;=$I1476+$C1489,$H1489/($I1476-5),IF(AND($H1489&lt;&gt;0,N1489=0,O$4=$C1489+$I1476+1),$H1489,0)),0))),0,(IF($I1476="n/a",0,IF(O$4&gt;second_reg_period,IF(O$4&lt;=$I1476+$C1489,$H1489/($I1476-5),IF(AND($H1489&lt;&gt;0,N1489=0,O$4=$C1489+$I1476+1),$H1489,0))))))</f>
        <v>0</v>
      </c>
      <c r="P1489" s="176">
        <f t="shared" si="4681"/>
        <v>0</v>
      </c>
      <c r="Q1489" s="176">
        <f t="shared" si="4681"/>
        <v>0</v>
      </c>
      <c r="R1489" s="176">
        <f t="shared" si="4681"/>
        <v>0</v>
      </c>
      <c r="S1489" s="176">
        <f t="shared" si="4681"/>
        <v>0</v>
      </c>
      <c r="T1489" s="176">
        <f t="shared" si="4681"/>
        <v>0</v>
      </c>
      <c r="U1489" s="176">
        <f t="shared" si="4681"/>
        <v>0</v>
      </c>
      <c r="V1489" s="176">
        <f t="shared" si="4681"/>
        <v>0</v>
      </c>
      <c r="W1489" s="176">
        <f t="shared" si="4681"/>
        <v>0</v>
      </c>
      <c r="X1489" s="176">
        <f t="shared" si="4681"/>
        <v>0</v>
      </c>
      <c r="Y1489" s="176">
        <f t="shared" si="4681"/>
        <v>0</v>
      </c>
      <c r="Z1489" s="176">
        <f t="shared" si="4681"/>
        <v>0</v>
      </c>
      <c r="AA1489" s="176">
        <f t="shared" si="4681"/>
        <v>0</v>
      </c>
      <c r="AB1489" s="176">
        <f t="shared" si="4681"/>
        <v>0</v>
      </c>
      <c r="AC1489" s="176">
        <f t="shared" si="4681"/>
        <v>0</v>
      </c>
      <c r="AD1489" s="176">
        <f t="shared" si="4681"/>
        <v>0</v>
      </c>
      <c r="AE1489" s="176">
        <f t="shared" si="4681"/>
        <v>0</v>
      </c>
      <c r="AF1489" s="176">
        <f t="shared" si="4681"/>
        <v>0</v>
      </c>
      <c r="AG1489" s="176">
        <f t="shared" si="4681"/>
        <v>0</v>
      </c>
      <c r="AH1489" s="176">
        <f t="shared" si="4681"/>
        <v>0</v>
      </c>
      <c r="AI1489" s="176">
        <f t="shared" si="4681"/>
        <v>0</v>
      </c>
      <c r="AJ1489" s="176">
        <f t="shared" si="4681"/>
        <v>0</v>
      </c>
      <c r="AK1489" s="176">
        <f t="shared" si="4681"/>
        <v>0</v>
      </c>
      <c r="AL1489" s="176">
        <f t="shared" si="4681"/>
        <v>0</v>
      </c>
      <c r="AM1489" s="176">
        <f t="shared" si="4681"/>
        <v>0</v>
      </c>
      <c r="AN1489" s="176">
        <f t="shared" si="4681"/>
        <v>0</v>
      </c>
      <c r="AO1489" s="176">
        <f t="shared" si="4681"/>
        <v>0</v>
      </c>
      <c r="AP1489" s="176">
        <f t="shared" si="4681"/>
        <v>0</v>
      </c>
      <c r="AQ1489" s="176">
        <f t="shared" si="4681"/>
        <v>0</v>
      </c>
      <c r="AR1489" s="176">
        <f t="shared" si="4681"/>
        <v>0</v>
      </c>
      <c r="AS1489" s="176">
        <f t="shared" si="4681"/>
        <v>0</v>
      </c>
      <c r="AT1489" s="176">
        <f t="shared" si="4681"/>
        <v>0</v>
      </c>
      <c r="AU1489" s="176">
        <f t="shared" ref="AU1489:BZ1489" si="4682">IF(ISERROR(IF($I1476="n/a",0,IF(AU$4&gt;second_reg_period,IF(AU$4&lt;=$I1476+$C1489,$H1489/($I1476-5),IF(AND($H1489&lt;&gt;0,AT1489=0,AU$4=$C1489+$I1476+1),$H1489,0)),0))),0,(IF($I1476="n/a",0,IF(AU$4&gt;second_reg_period,IF(AU$4&lt;=$I1476+$C1489,$H1489/($I1476-5),IF(AND($H1489&lt;&gt;0,AT1489=0,AU$4=$C1489+$I1476+1),$H1489,0))))))</f>
        <v>0</v>
      </c>
      <c r="AV1489" s="176">
        <f t="shared" si="4682"/>
        <v>0</v>
      </c>
      <c r="AW1489" s="176">
        <f t="shared" si="4682"/>
        <v>0</v>
      </c>
      <c r="AX1489" s="176">
        <f t="shared" si="4682"/>
        <v>0</v>
      </c>
      <c r="AY1489" s="176">
        <f t="shared" si="4682"/>
        <v>0</v>
      </c>
      <c r="AZ1489" s="176">
        <f t="shared" si="4682"/>
        <v>0</v>
      </c>
      <c r="BA1489" s="176">
        <f t="shared" si="4682"/>
        <v>0</v>
      </c>
      <c r="BB1489" s="176">
        <f t="shared" si="4682"/>
        <v>0</v>
      </c>
      <c r="BC1489" s="176">
        <f t="shared" si="4682"/>
        <v>0</v>
      </c>
      <c r="BD1489" s="176">
        <f t="shared" si="4682"/>
        <v>0</v>
      </c>
      <c r="BE1489" s="176">
        <f t="shared" si="4682"/>
        <v>0</v>
      </c>
      <c r="BF1489" s="176">
        <f t="shared" si="4682"/>
        <v>0</v>
      </c>
      <c r="BG1489" s="176">
        <f t="shared" si="4682"/>
        <v>0</v>
      </c>
      <c r="BH1489" s="176">
        <f t="shared" si="4682"/>
        <v>0</v>
      </c>
      <c r="BI1489" s="176">
        <f t="shared" si="4682"/>
        <v>0</v>
      </c>
      <c r="BJ1489" s="176">
        <f t="shared" si="4682"/>
        <v>0</v>
      </c>
      <c r="BK1489" s="176">
        <f t="shared" si="4682"/>
        <v>0</v>
      </c>
      <c r="BL1489" s="176">
        <f t="shared" si="4682"/>
        <v>0</v>
      </c>
      <c r="BM1489" s="176">
        <f t="shared" si="4682"/>
        <v>0</v>
      </c>
      <c r="BN1489" s="176">
        <f t="shared" si="4682"/>
        <v>0</v>
      </c>
      <c r="BO1489" s="176">
        <f t="shared" si="4682"/>
        <v>0</v>
      </c>
      <c r="BP1489" s="176">
        <f t="shared" si="4682"/>
        <v>0</v>
      </c>
      <c r="BQ1489" s="176">
        <f t="shared" si="4682"/>
        <v>0</v>
      </c>
      <c r="BR1489" s="176">
        <f t="shared" si="4682"/>
        <v>0</v>
      </c>
      <c r="BS1489" s="176">
        <f t="shared" si="4682"/>
        <v>0</v>
      </c>
      <c r="BT1489" s="176">
        <f t="shared" si="4682"/>
        <v>0</v>
      </c>
      <c r="BU1489" s="176">
        <f t="shared" si="4682"/>
        <v>0</v>
      </c>
      <c r="BV1489" s="176">
        <f t="shared" si="4682"/>
        <v>0</v>
      </c>
      <c r="BW1489" s="176">
        <f t="shared" si="4682"/>
        <v>0</v>
      </c>
      <c r="BX1489" s="176">
        <f t="shared" si="4682"/>
        <v>0</v>
      </c>
      <c r="BY1489" s="176">
        <f t="shared" si="4682"/>
        <v>0</v>
      </c>
      <c r="BZ1489" s="176">
        <f t="shared" si="4682"/>
        <v>0</v>
      </c>
      <c r="CA1489" s="176">
        <f t="shared" ref="CA1489:CF1489" si="4683">IF(ISERROR(IF($I1476="n/a",0,IF(CA$4&gt;second_reg_period,IF(CA$4&lt;=$I1476+$C1489,$H1489/($I1476-5),IF(AND($H1489&lt;&gt;0,BZ1489=0,CA$4=$C1489+$I1476+1),$H1489,0)),0))),0,(IF($I1476="n/a",0,IF(CA$4&gt;second_reg_period,IF(CA$4&lt;=$I1476+$C1489,$H1489/($I1476-5),IF(AND($H1489&lt;&gt;0,BZ1489=0,CA$4=$C1489+$I1476+1),$H1489,0))))))</f>
        <v>0</v>
      </c>
      <c r="CB1489" s="176">
        <f t="shared" si="4683"/>
        <v>0</v>
      </c>
      <c r="CC1489" s="176">
        <f t="shared" si="4683"/>
        <v>0</v>
      </c>
      <c r="CD1489" s="176">
        <f t="shared" si="4683"/>
        <v>0</v>
      </c>
      <c r="CE1489" s="176">
        <f t="shared" si="4683"/>
        <v>0</v>
      </c>
      <c r="CF1489" s="176">
        <f t="shared" si="4683"/>
        <v>0</v>
      </c>
      <c r="CG1489" s="158"/>
      <c r="CH1489" s="158"/>
      <c r="CI1489" s="158"/>
      <c r="CJ1489" s="158"/>
      <c r="CK1489" s="158"/>
      <c r="CL1489" s="158"/>
      <c r="CM1489" s="158"/>
      <c r="CN1489" s="158"/>
      <c r="CO1489" s="158"/>
      <c r="CP1489" s="158"/>
      <c r="CQ1489" s="158"/>
      <c r="CR1489" s="158"/>
      <c r="CS1489" s="158"/>
      <c r="CT1489" s="158"/>
      <c r="CU1489" s="158"/>
      <c r="CV1489" s="158"/>
      <c r="CW1489" s="158"/>
      <c r="CX1489" s="158"/>
      <c r="CY1489" s="158"/>
      <c r="CZ1489" s="158"/>
      <c r="DA1489" s="158"/>
      <c r="DB1489" s="158"/>
      <c r="DC1489" s="158"/>
      <c r="DD1489" s="158"/>
      <c r="DE1489" s="158"/>
      <c r="DF1489" s="158"/>
      <c r="DG1489" s="158"/>
      <c r="DH1489" s="158"/>
      <c r="DI1489" s="158"/>
      <c r="DJ1489" s="158"/>
      <c r="DK1489" s="158"/>
      <c r="DL1489" s="158"/>
      <c r="DM1489" s="158"/>
      <c r="DN1489" s="158"/>
      <c r="DO1489" s="158"/>
      <c r="DP1489" s="158"/>
      <c r="DQ1489" s="158"/>
      <c r="DR1489" s="158"/>
      <c r="DS1489" s="158"/>
      <c r="DT1489" s="158"/>
      <c r="DU1489" s="158"/>
      <c r="DV1489" s="158"/>
      <c r="DW1489" s="158"/>
      <c r="DX1489" s="158"/>
      <c r="DY1489" s="158"/>
      <c r="DZ1489" s="158"/>
      <c r="EA1489" s="158"/>
      <c r="EB1489" s="158"/>
      <c r="EC1489" s="158"/>
      <c r="ED1489" s="158"/>
      <c r="EE1489" s="158"/>
      <c r="EF1489" s="158"/>
      <c r="EG1489" s="158"/>
      <c r="EH1489" s="158"/>
      <c r="EI1489" s="158"/>
      <c r="EJ1489" s="158"/>
      <c r="EK1489" s="158"/>
      <c r="EL1489" s="158"/>
      <c r="EM1489" s="158"/>
      <c r="EN1489" s="158"/>
      <c r="EO1489" s="158"/>
      <c r="EP1489" s="158"/>
      <c r="EQ1489" s="158"/>
      <c r="ER1489" s="158"/>
      <c r="ES1489" s="158"/>
      <c r="ET1489" s="158"/>
      <c r="EU1489" s="158"/>
      <c r="EV1489" s="158"/>
      <c r="EW1489" s="158"/>
      <c r="EX1489" s="158"/>
      <c r="EY1489" s="158"/>
      <c r="EZ1489" s="158"/>
      <c r="FA1489" s="158"/>
      <c r="FB1489" s="158"/>
      <c r="FC1489" s="158"/>
      <c r="FD1489" s="158"/>
      <c r="FE1489" s="158"/>
      <c r="FF1489" s="158"/>
      <c r="FG1489" s="158"/>
      <c r="FH1489" s="158"/>
      <c r="FI1489" s="158"/>
      <c r="FJ1489" s="158"/>
      <c r="FK1489" s="158"/>
      <c r="FL1489" s="158"/>
      <c r="FM1489" s="158"/>
      <c r="FN1489" s="158"/>
      <c r="FO1489" s="158"/>
      <c r="FP1489" s="158"/>
      <c r="FQ1489" s="158"/>
      <c r="FR1489" s="158"/>
      <c r="FS1489" s="158"/>
      <c r="FT1489" s="158"/>
      <c r="FU1489" s="158"/>
      <c r="FV1489" s="158"/>
      <c r="FW1489" s="158"/>
      <c r="FX1489" s="158"/>
      <c r="FY1489" s="158"/>
      <c r="FZ1489" s="158"/>
      <c r="GA1489" s="158"/>
      <c r="GB1489" s="158"/>
      <c r="GC1489" s="158"/>
      <c r="GD1489" s="158"/>
      <c r="GE1489" s="158"/>
      <c r="GF1489" s="158"/>
      <c r="GG1489" s="158"/>
      <c r="GH1489" s="158"/>
      <c r="GI1489" s="158"/>
      <c r="GJ1489" s="158"/>
      <c r="GK1489" s="158"/>
      <c r="GL1489" s="158"/>
      <c r="GM1489" s="158"/>
      <c r="GN1489" s="158"/>
      <c r="GO1489" s="158"/>
      <c r="GP1489" s="158"/>
      <c r="GQ1489" s="158"/>
      <c r="GR1489" s="158"/>
      <c r="GS1489" s="158"/>
      <c r="GT1489" s="158"/>
      <c r="GU1489" s="158"/>
      <c r="GV1489" s="158"/>
      <c r="GW1489" s="158"/>
      <c r="GX1489" s="158"/>
      <c r="GY1489" s="158"/>
      <c r="GZ1489" s="158"/>
      <c r="HA1489" s="158"/>
      <c r="HB1489" s="158"/>
      <c r="HC1489" s="158"/>
      <c r="HD1489" s="158"/>
      <c r="HE1489" s="158"/>
      <c r="HF1489" s="158"/>
      <c r="HG1489" s="158"/>
      <c r="HH1489" s="158"/>
      <c r="HI1489" s="158"/>
      <c r="HJ1489" s="158"/>
      <c r="HK1489" s="158"/>
      <c r="HL1489" s="158"/>
      <c r="HM1489" s="158"/>
      <c r="HN1489" s="158"/>
      <c r="HO1489" s="158"/>
      <c r="HP1489" s="158"/>
      <c r="HQ1489" s="158"/>
      <c r="HR1489" s="158"/>
      <c r="HS1489" s="158"/>
      <c r="HT1489" s="158"/>
      <c r="HU1489" s="158"/>
      <c r="HV1489" s="158"/>
      <c r="HW1489" s="158"/>
      <c r="HX1489" s="158"/>
      <c r="HY1489" s="158"/>
      <c r="HZ1489" s="158"/>
      <c r="IA1489" s="158"/>
      <c r="IB1489" s="158"/>
      <c r="IC1489" s="158"/>
      <c r="ID1489" s="158"/>
      <c r="IE1489" s="158"/>
      <c r="IF1489" s="158"/>
      <c r="IG1489" s="158"/>
      <c r="IH1489" s="158"/>
      <c r="II1489" s="158"/>
      <c r="IJ1489" s="158"/>
      <c r="IK1489" s="158"/>
      <c r="IL1489" s="158"/>
      <c r="IM1489" s="158"/>
      <c r="IN1489" s="158"/>
      <c r="IO1489" s="158"/>
      <c r="IP1489" s="158"/>
      <c r="IQ1489" s="158"/>
      <c r="IR1489" s="158"/>
      <c r="IS1489" s="158"/>
      <c r="IT1489" s="158"/>
      <c r="IU1489" s="158"/>
      <c r="IV1489" s="158"/>
      <c r="IW1489" s="158"/>
      <c r="IX1489" s="158"/>
      <c r="IY1489" s="158"/>
      <c r="IZ1489" s="158"/>
      <c r="JA1489" s="158"/>
      <c r="JB1489" s="158"/>
      <c r="JC1489" s="158"/>
      <c r="JD1489" s="158"/>
      <c r="JE1489" s="158"/>
      <c r="JF1489" s="158"/>
      <c r="JG1489" s="158"/>
      <c r="JH1489" s="158"/>
      <c r="JI1489" s="158"/>
      <c r="JJ1489" s="158"/>
      <c r="JK1489" s="158"/>
      <c r="JL1489" s="158"/>
      <c r="JM1489" s="158"/>
      <c r="JN1489" s="158"/>
      <c r="JO1489" s="158"/>
      <c r="JP1489" s="158"/>
      <c r="JQ1489" s="158"/>
      <c r="JR1489" s="158"/>
      <c r="JS1489" s="158"/>
      <c r="JT1489" s="158"/>
      <c r="JU1489" s="158"/>
      <c r="JV1489" s="158"/>
      <c r="JW1489" s="158"/>
      <c r="JX1489" s="158"/>
      <c r="JY1489" s="158"/>
      <c r="JZ1489" s="158"/>
      <c r="KA1489" s="158"/>
      <c r="KB1489" s="158"/>
      <c r="KC1489" s="158"/>
      <c r="KD1489" s="158"/>
      <c r="KE1489" s="158"/>
      <c r="KF1489" s="158"/>
      <c r="KG1489" s="158"/>
      <c r="KH1489" s="158"/>
      <c r="KI1489" s="158"/>
      <c r="KJ1489" s="158"/>
      <c r="KK1489" s="158"/>
      <c r="KL1489" s="158"/>
      <c r="KM1489" s="158"/>
      <c r="KN1489" s="158"/>
      <c r="KO1489" s="158"/>
      <c r="KP1489" s="158"/>
      <c r="KQ1489" s="158"/>
      <c r="KR1489" s="158"/>
      <c r="KS1489" s="158"/>
      <c r="KT1489" s="158"/>
      <c r="KU1489" s="158"/>
      <c r="KV1489" s="158"/>
      <c r="KW1489" s="158"/>
      <c r="KX1489" s="158"/>
      <c r="KY1489" s="158"/>
      <c r="KZ1489" s="158"/>
      <c r="LA1489" s="158"/>
      <c r="LB1489" s="158"/>
      <c r="LC1489" s="158"/>
      <c r="LD1489" s="158"/>
      <c r="LE1489" s="158"/>
      <c r="LF1489" s="158"/>
      <c r="LG1489" s="158"/>
      <c r="LH1489" s="158"/>
      <c r="LI1489" s="158"/>
      <c r="LJ1489" s="158"/>
      <c r="LK1489" s="158"/>
      <c r="LL1489" s="158"/>
      <c r="LM1489" s="158"/>
      <c r="LN1489" s="158"/>
      <c r="LO1489" s="158"/>
      <c r="LP1489" s="158"/>
      <c r="LQ1489" s="158"/>
      <c r="LR1489" s="158"/>
      <c r="LS1489" s="158"/>
      <c r="LT1489" s="158"/>
      <c r="LU1489" s="158"/>
      <c r="LV1489" s="158"/>
      <c r="LW1489" s="158"/>
      <c r="LX1489" s="158"/>
      <c r="LY1489" s="158"/>
      <c r="LZ1489" s="158"/>
      <c r="MA1489" s="158"/>
      <c r="MB1489" s="158"/>
      <c r="MC1489" s="158"/>
      <c r="MD1489" s="158"/>
      <c r="ME1489" s="158"/>
      <c r="MF1489" s="158"/>
      <c r="MG1489" s="158"/>
      <c r="MH1489" s="158"/>
      <c r="MI1489" s="158"/>
      <c r="MJ1489" s="158"/>
      <c r="MK1489" s="158"/>
      <c r="ML1489" s="158"/>
      <c r="MM1489" s="158"/>
      <c r="MN1489" s="158"/>
      <c r="MO1489" s="158"/>
      <c r="MP1489" s="158"/>
      <c r="MQ1489" s="158"/>
      <c r="MR1489" s="158"/>
      <c r="MS1489" s="158"/>
      <c r="MT1489" s="158"/>
      <c r="MU1489" s="158"/>
      <c r="MV1489" s="158"/>
      <c r="MW1489" s="158"/>
      <c r="MX1489" s="158"/>
      <c r="MY1489" s="158"/>
      <c r="MZ1489" s="158"/>
      <c r="NA1489" s="158"/>
      <c r="NB1489" s="158"/>
      <c r="NC1489" s="158"/>
      <c r="ND1489" s="158"/>
      <c r="NE1489" s="158"/>
      <c r="NF1489" s="158"/>
      <c r="NG1489" s="158"/>
      <c r="NH1489" s="158"/>
      <c r="NI1489" s="158"/>
      <c r="NJ1489" s="158"/>
      <c r="NK1489" s="158"/>
      <c r="NL1489" s="158"/>
      <c r="NM1489" s="158"/>
      <c r="NN1489" s="158"/>
      <c r="NO1489" s="158"/>
      <c r="NP1489" s="158"/>
      <c r="NQ1489" s="158"/>
      <c r="NR1489" s="158"/>
      <c r="NS1489" s="158"/>
      <c r="NT1489" s="158"/>
      <c r="NU1489" s="158"/>
      <c r="NV1489" s="158"/>
      <c r="NW1489" s="158"/>
      <c r="NX1489" s="158"/>
      <c r="NY1489" s="158"/>
      <c r="NZ1489" s="158"/>
      <c r="OA1489" s="158"/>
      <c r="OB1489" s="158"/>
      <c r="OC1489" s="158"/>
      <c r="OD1489" s="158"/>
      <c r="OE1489" s="158"/>
      <c r="OF1489" s="158"/>
      <c r="OG1489" s="158"/>
      <c r="OH1489" s="158"/>
      <c r="OI1489" s="158"/>
      <c r="OJ1489" s="158"/>
      <c r="OK1489" s="158"/>
      <c r="OL1489" s="158"/>
      <c r="OM1489" s="158"/>
      <c r="ON1489" s="158"/>
      <c r="OO1489" s="158"/>
      <c r="OP1489" s="158"/>
      <c r="OQ1489" s="158"/>
      <c r="OR1489" s="158"/>
      <c r="OS1489" s="158"/>
      <c r="OT1489" s="158"/>
      <c r="OU1489" s="158"/>
      <c r="OV1489" s="158"/>
      <c r="OW1489" s="158"/>
      <c r="OX1489" s="158"/>
      <c r="OY1489" s="158"/>
      <c r="OZ1489" s="158"/>
      <c r="PA1489" s="158"/>
      <c r="PB1489" s="158"/>
      <c r="PC1489" s="158"/>
      <c r="PD1489" s="158"/>
      <c r="PE1489" s="158"/>
      <c r="PF1489" s="158"/>
      <c r="PG1489" s="158"/>
      <c r="PH1489" s="158"/>
      <c r="PI1489" s="158"/>
      <c r="PJ1489" s="158"/>
      <c r="PK1489" s="158"/>
      <c r="PL1489" s="158"/>
      <c r="PM1489" s="158"/>
      <c r="PN1489" s="158"/>
      <c r="PO1489" s="158"/>
      <c r="PP1489" s="158"/>
      <c r="PQ1489" s="158"/>
      <c r="PR1489" s="158"/>
      <c r="PS1489" s="158"/>
      <c r="PT1489" s="158"/>
      <c r="PU1489" s="158"/>
      <c r="PV1489" s="158"/>
      <c r="PW1489" s="158"/>
      <c r="PX1489" s="158"/>
      <c r="PY1489" s="158"/>
      <c r="PZ1489" s="158"/>
      <c r="QA1489" s="158"/>
      <c r="QB1489" s="158"/>
      <c r="QC1489" s="158"/>
      <c r="QD1489" s="158"/>
      <c r="QE1489" s="158"/>
      <c r="QF1489" s="158"/>
      <c r="QG1489" s="158"/>
      <c r="QH1489" s="158"/>
      <c r="QI1489" s="158"/>
      <c r="QJ1489" s="158"/>
      <c r="QK1489" s="158"/>
      <c r="QL1489" s="158"/>
      <c r="QM1489" s="158"/>
      <c r="QN1489" s="158"/>
      <c r="QO1489" s="158"/>
      <c r="QP1489" s="158"/>
      <c r="QQ1489" s="158"/>
      <c r="QR1489" s="158"/>
      <c r="QS1489" s="158"/>
      <c r="QT1489" s="158"/>
      <c r="QU1489" s="158"/>
      <c r="QV1489" s="158"/>
      <c r="QW1489" s="158"/>
      <c r="QX1489" s="158"/>
      <c r="QY1489" s="158"/>
      <c r="QZ1489" s="158"/>
      <c r="RA1489" s="158"/>
      <c r="RB1489" s="158"/>
      <c r="RC1489" s="158"/>
      <c r="RD1489" s="158"/>
      <c r="RE1489" s="158"/>
      <c r="RF1489" s="158"/>
      <c r="RG1489" s="158"/>
      <c r="RH1489" s="158"/>
      <c r="RI1489" s="158"/>
      <c r="RJ1489" s="158"/>
      <c r="RK1489" s="158"/>
      <c r="RL1489" s="158"/>
      <c r="RM1489" s="158"/>
      <c r="RN1489" s="158"/>
      <c r="RO1489" s="158"/>
      <c r="RP1489" s="158"/>
      <c r="RQ1489" s="158"/>
      <c r="RR1489" s="158"/>
      <c r="RS1489" s="158"/>
      <c r="RT1489" s="158"/>
      <c r="RU1489" s="158"/>
      <c r="RV1489" s="158"/>
      <c r="RW1489" s="158"/>
      <c r="RX1489" s="158"/>
      <c r="RY1489" s="158"/>
      <c r="RZ1489" s="158"/>
      <c r="SA1489" s="158"/>
      <c r="SB1489" s="158"/>
      <c r="SC1489" s="158"/>
      <c r="SD1489" s="158"/>
      <c r="SE1489" s="158"/>
      <c r="SF1489" s="158"/>
      <c r="SG1489" s="158"/>
      <c r="SH1489" s="158"/>
      <c r="SI1489" s="158"/>
      <c r="SJ1489" s="158"/>
      <c r="SK1489" s="158"/>
      <c r="SL1489" s="158"/>
      <c r="SM1489" s="158"/>
      <c r="SN1489" s="158"/>
      <c r="SO1489" s="158"/>
      <c r="SP1489" s="158"/>
      <c r="SQ1489" s="158"/>
      <c r="SR1489" s="158"/>
      <c r="SS1489" s="158"/>
      <c r="ST1489" s="158"/>
      <c r="SU1489" s="158"/>
      <c r="SV1489" s="158"/>
      <c r="SW1489" s="158"/>
      <c r="SX1489" s="158"/>
      <c r="SY1489" s="158"/>
      <c r="SZ1489" s="158"/>
      <c r="TA1489" s="158"/>
      <c r="TB1489" s="158"/>
      <c r="TC1489" s="158"/>
      <c r="TD1489" s="158"/>
      <c r="TE1489" s="158"/>
      <c r="TF1489" s="158"/>
      <c r="TG1489" s="158"/>
      <c r="TH1489" s="158"/>
      <c r="TI1489" s="158"/>
      <c r="TJ1489" s="158"/>
      <c r="TK1489" s="158"/>
      <c r="TL1489" s="158"/>
      <c r="TM1489" s="158"/>
      <c r="TN1489" s="158"/>
      <c r="TO1489" s="158"/>
      <c r="TP1489" s="158"/>
      <c r="TQ1489" s="158"/>
      <c r="TR1489" s="158"/>
      <c r="TS1489" s="158"/>
      <c r="TT1489" s="158"/>
      <c r="TU1489" s="158"/>
      <c r="TV1489" s="158"/>
      <c r="TW1489" s="158"/>
      <c r="TX1489" s="158"/>
      <c r="TY1489" s="158"/>
      <c r="TZ1489" s="158"/>
      <c r="UA1489" s="158"/>
      <c r="UB1489" s="158"/>
      <c r="UC1489" s="158"/>
      <c r="UD1489" s="158"/>
      <c r="UE1489" s="158"/>
      <c r="UF1489" s="158"/>
      <c r="UG1489" s="158"/>
      <c r="UH1489" s="158"/>
      <c r="UI1489" s="158"/>
      <c r="UJ1489" s="158"/>
      <c r="UK1489" s="158"/>
      <c r="UL1489" s="158"/>
      <c r="UM1489" s="158"/>
      <c r="UN1489" s="158"/>
      <c r="UO1489" s="158"/>
      <c r="UP1489" s="158"/>
      <c r="UQ1489" s="158"/>
      <c r="UR1489" s="158"/>
      <c r="US1489" s="158"/>
      <c r="UT1489" s="158"/>
      <c r="UU1489" s="158"/>
      <c r="UV1489" s="158"/>
      <c r="UW1489" s="158"/>
      <c r="UX1489" s="158"/>
      <c r="UY1489" s="158"/>
      <c r="UZ1489" s="158"/>
      <c r="VA1489" s="158"/>
      <c r="VB1489" s="158"/>
      <c r="VC1489" s="158"/>
      <c r="VD1489" s="158"/>
      <c r="VE1489" s="158"/>
      <c r="VF1489" s="158"/>
      <c r="VG1489" s="158"/>
      <c r="VH1489" s="158"/>
      <c r="VI1489" s="158"/>
      <c r="VJ1489" s="158"/>
      <c r="VK1489" s="158"/>
      <c r="VL1489" s="158"/>
      <c r="VM1489" s="158"/>
      <c r="VN1489" s="158"/>
      <c r="VO1489" s="158"/>
      <c r="VP1489" s="158"/>
      <c r="VQ1489" s="158"/>
      <c r="VR1489" s="158"/>
      <c r="VS1489" s="158"/>
      <c r="VT1489" s="158"/>
      <c r="VU1489" s="158"/>
      <c r="VV1489" s="158"/>
      <c r="VW1489" s="158"/>
      <c r="VX1489" s="158"/>
      <c r="VY1489" s="158"/>
      <c r="VZ1489" s="158"/>
      <c r="WA1489" s="158"/>
      <c r="WB1489" s="158"/>
      <c r="WC1489" s="158"/>
      <c r="WD1489" s="158"/>
      <c r="WE1489" s="158"/>
      <c r="WF1489" s="158"/>
      <c r="WG1489" s="158"/>
      <c r="WH1489" s="158"/>
      <c r="WI1489" s="158"/>
      <c r="WJ1489" s="158"/>
      <c r="WK1489" s="158"/>
      <c r="WL1489" s="158"/>
      <c r="WM1489" s="158"/>
      <c r="WN1489" s="158"/>
      <c r="WO1489" s="158"/>
      <c r="WP1489" s="158"/>
      <c r="WQ1489" s="158"/>
      <c r="WR1489" s="158"/>
      <c r="WS1489" s="158"/>
      <c r="WT1489" s="158"/>
      <c r="WU1489" s="158"/>
      <c r="WV1489" s="158"/>
      <c r="WW1489" s="158"/>
      <c r="WX1489" s="158"/>
      <c r="WY1489" s="158"/>
      <c r="WZ1489" s="158"/>
      <c r="XA1489" s="158"/>
      <c r="XB1489" s="158"/>
      <c r="XC1489" s="158"/>
      <c r="XD1489" s="158"/>
      <c r="XE1489" s="158"/>
      <c r="XF1489" s="158"/>
      <c r="XG1489" s="158"/>
      <c r="XH1489" s="158"/>
      <c r="XI1489" s="158"/>
      <c r="XJ1489" s="158"/>
      <c r="XK1489" s="158"/>
      <c r="XL1489" s="158"/>
      <c r="XM1489" s="158"/>
      <c r="XN1489" s="158"/>
      <c r="XO1489" s="158"/>
      <c r="XP1489" s="158"/>
      <c r="XQ1489" s="158"/>
      <c r="XR1489" s="158"/>
      <c r="XS1489" s="158"/>
      <c r="XT1489" s="158"/>
      <c r="XU1489" s="158"/>
      <c r="XV1489" s="158"/>
      <c r="XW1489" s="158"/>
      <c r="XX1489" s="158"/>
      <c r="XY1489" s="158"/>
      <c r="XZ1489" s="158"/>
      <c r="YA1489" s="158"/>
      <c r="YB1489" s="158"/>
      <c r="YC1489" s="158"/>
      <c r="YD1489" s="158"/>
      <c r="YE1489" s="158"/>
      <c r="YF1489" s="158"/>
      <c r="YG1489" s="158"/>
      <c r="YH1489" s="158"/>
      <c r="YI1489" s="158"/>
      <c r="YJ1489" s="158"/>
      <c r="YK1489" s="158"/>
      <c r="YL1489" s="158"/>
      <c r="YM1489" s="158"/>
      <c r="YN1489" s="158"/>
      <c r="YO1489" s="158"/>
      <c r="YP1489" s="158"/>
      <c r="YQ1489" s="158"/>
      <c r="YR1489" s="158"/>
      <c r="YS1489" s="158"/>
      <c r="YT1489" s="158"/>
      <c r="YU1489" s="158"/>
      <c r="YV1489" s="158"/>
      <c r="YW1489" s="158"/>
      <c r="YX1489" s="158"/>
      <c r="YY1489" s="158"/>
      <c r="YZ1489" s="158"/>
      <c r="ZA1489" s="158"/>
      <c r="ZB1489" s="158"/>
      <c r="ZC1489" s="158"/>
      <c r="ZD1489" s="158"/>
      <c r="ZE1489" s="158"/>
      <c r="ZF1489" s="158"/>
      <c r="ZG1489" s="158"/>
      <c r="ZH1489" s="158"/>
      <c r="ZI1489" s="158"/>
      <c r="ZJ1489" s="158"/>
      <c r="ZK1489" s="158"/>
      <c r="ZL1489" s="158"/>
      <c r="ZM1489" s="158"/>
      <c r="ZN1489" s="158"/>
      <c r="ZO1489" s="158"/>
      <c r="ZP1489" s="158"/>
      <c r="ZQ1489" s="158"/>
      <c r="ZR1489" s="158"/>
      <c r="ZS1489" s="158"/>
      <c r="ZT1489" s="158"/>
      <c r="ZU1489" s="158"/>
      <c r="ZV1489" s="158"/>
      <c r="ZW1489" s="158"/>
      <c r="ZX1489" s="158"/>
      <c r="ZY1489" s="158"/>
      <c r="ZZ1489" s="158"/>
      <c r="AAA1489" s="158"/>
      <c r="AAB1489" s="158"/>
      <c r="AAC1489" s="158"/>
      <c r="AAD1489" s="158"/>
      <c r="AAE1489" s="158"/>
      <c r="AAF1489" s="158"/>
      <c r="AAG1489" s="158"/>
      <c r="AAH1489" s="158"/>
      <c r="AAI1489" s="158"/>
      <c r="AAJ1489" s="158"/>
      <c r="AAK1489" s="158"/>
      <c r="AAL1489" s="158"/>
      <c r="AAM1489" s="158"/>
      <c r="AAN1489" s="158"/>
      <c r="AAO1489" s="158"/>
      <c r="AAP1489" s="158"/>
      <c r="AAQ1489" s="158"/>
      <c r="AAR1489" s="158"/>
      <c r="AAS1489" s="158"/>
      <c r="AAT1489" s="158"/>
      <c r="AAU1489" s="158"/>
      <c r="AAV1489" s="158"/>
      <c r="AAW1489" s="158"/>
      <c r="AAX1489" s="158"/>
      <c r="AAY1489" s="158"/>
      <c r="AAZ1489" s="158"/>
      <c r="ABA1489" s="158"/>
      <c r="ABB1489" s="158"/>
      <c r="ABC1489" s="158"/>
      <c r="ABD1489" s="158"/>
      <c r="ABE1489" s="158"/>
      <c r="ABF1489" s="158"/>
      <c r="ABG1489" s="158"/>
      <c r="ABH1489" s="158"/>
      <c r="ABI1489" s="158"/>
      <c r="ABJ1489" s="158"/>
      <c r="ABK1489" s="158"/>
      <c r="ABL1489" s="158"/>
      <c r="ABM1489" s="158"/>
      <c r="ABN1489" s="158"/>
      <c r="ABO1489" s="158"/>
      <c r="ABP1489" s="158"/>
      <c r="ABQ1489" s="158"/>
      <c r="ABR1489" s="158"/>
      <c r="ABS1489" s="158"/>
      <c r="ABT1489" s="158"/>
      <c r="ABU1489" s="158"/>
      <c r="ABV1489" s="158"/>
      <c r="ABW1489" s="158"/>
      <c r="ABX1489" s="158"/>
      <c r="ABY1489" s="158"/>
      <c r="ABZ1489" s="158"/>
      <c r="ACA1489" s="158"/>
      <c r="ACB1489" s="158"/>
      <c r="ACC1489" s="158"/>
      <c r="ACD1489" s="158"/>
      <c r="ACE1489" s="158"/>
      <c r="ACF1489" s="158"/>
      <c r="ACG1489" s="158"/>
      <c r="ACH1489" s="158"/>
      <c r="ACI1489" s="158"/>
      <c r="ACJ1489" s="158"/>
      <c r="ACK1489" s="158"/>
      <c r="ACL1489" s="158"/>
      <c r="ACM1489" s="158"/>
      <c r="ACN1489" s="158"/>
      <c r="ACO1489" s="158"/>
      <c r="ACP1489" s="158"/>
      <c r="ACQ1489" s="158"/>
      <c r="ACR1489" s="158"/>
      <c r="ACS1489" s="158"/>
      <c r="ACT1489" s="158"/>
      <c r="ACU1489" s="158"/>
      <c r="ACV1489" s="158"/>
      <c r="ACW1489" s="158"/>
      <c r="ACX1489" s="158"/>
      <c r="ACY1489" s="158"/>
      <c r="ACZ1489" s="158"/>
      <c r="ADA1489" s="158"/>
      <c r="ADB1489" s="158"/>
      <c r="ADC1489" s="158"/>
      <c r="ADD1489" s="158"/>
      <c r="ADE1489" s="158"/>
      <c r="ADF1489" s="158"/>
      <c r="ADG1489" s="158"/>
      <c r="ADH1489" s="158"/>
      <c r="ADI1489" s="158"/>
      <c r="ADJ1489" s="158"/>
      <c r="ADK1489" s="158"/>
      <c r="ADL1489" s="158"/>
      <c r="ADM1489" s="158"/>
      <c r="ADN1489" s="158"/>
      <c r="ADO1489" s="158"/>
      <c r="ADP1489" s="158"/>
      <c r="ADQ1489" s="158"/>
      <c r="ADR1489" s="158"/>
      <c r="ADS1489" s="158"/>
      <c r="ADT1489" s="158"/>
      <c r="ADU1489" s="158"/>
      <c r="ADV1489" s="158"/>
      <c r="ADW1489" s="158"/>
      <c r="ADX1489" s="158"/>
      <c r="ADY1489" s="158"/>
      <c r="ADZ1489" s="158"/>
      <c r="AEA1489" s="158"/>
      <c r="AEB1489" s="158"/>
      <c r="AEC1489" s="158"/>
      <c r="AED1489" s="158"/>
      <c r="AEE1489" s="158"/>
      <c r="AEF1489" s="158"/>
      <c r="AEG1489" s="158"/>
      <c r="AEH1489" s="158"/>
      <c r="AEI1489" s="158"/>
      <c r="AEJ1489" s="158"/>
      <c r="AEK1489" s="158"/>
      <c r="AEL1489" s="158"/>
      <c r="AEM1489" s="158"/>
      <c r="AEN1489" s="158"/>
      <c r="AEO1489" s="158"/>
      <c r="AEP1489" s="158"/>
      <c r="AEQ1489" s="158"/>
      <c r="AER1489" s="158"/>
      <c r="AES1489" s="158"/>
      <c r="AET1489" s="158"/>
      <c r="AEU1489" s="158"/>
      <c r="AEV1489" s="158"/>
      <c r="AEW1489" s="158"/>
      <c r="AEX1489" s="158"/>
      <c r="AEY1489" s="158"/>
      <c r="AEZ1489" s="158"/>
      <c r="AFA1489" s="158"/>
      <c r="AFB1489" s="158"/>
      <c r="AFC1489" s="158"/>
      <c r="AFD1489" s="158"/>
      <c r="AFE1489" s="158"/>
      <c r="AFF1489" s="158"/>
      <c r="AFG1489" s="158"/>
      <c r="AFH1489" s="158"/>
      <c r="AFI1489" s="158"/>
      <c r="AFJ1489" s="158"/>
      <c r="AFK1489" s="158"/>
      <c r="AFL1489" s="158"/>
      <c r="AFM1489" s="158"/>
      <c r="AFN1489" s="158"/>
      <c r="AFO1489" s="158"/>
      <c r="AFP1489" s="158"/>
      <c r="AFQ1489" s="158"/>
      <c r="AFR1489" s="158"/>
      <c r="AFS1489" s="158"/>
      <c r="AFT1489" s="158"/>
      <c r="AFU1489" s="158"/>
      <c r="AFV1489" s="158"/>
      <c r="AFW1489" s="158"/>
      <c r="AFX1489" s="158"/>
      <c r="AFY1489" s="158"/>
      <c r="AFZ1489" s="158"/>
      <c r="AGA1489" s="158"/>
      <c r="AGB1489" s="158"/>
      <c r="AGC1489" s="158"/>
      <c r="AGD1489" s="158"/>
      <c r="AGE1489" s="158"/>
      <c r="AGF1489" s="158"/>
      <c r="AGG1489" s="158"/>
      <c r="AGH1489" s="158"/>
      <c r="AGI1489" s="158"/>
      <c r="AGJ1489" s="158"/>
      <c r="AGK1489" s="158"/>
      <c r="AGL1489" s="158"/>
      <c r="AGM1489" s="158"/>
      <c r="AGN1489" s="158"/>
      <c r="AGO1489" s="158"/>
      <c r="AGP1489" s="158"/>
      <c r="AGQ1489" s="158"/>
      <c r="AGR1489" s="158"/>
      <c r="AGS1489" s="158"/>
      <c r="AGT1489" s="158"/>
      <c r="AGU1489" s="158"/>
      <c r="AGV1489" s="158"/>
      <c r="AGW1489" s="158"/>
      <c r="AGX1489" s="158"/>
      <c r="AGY1489" s="158"/>
      <c r="AGZ1489" s="158"/>
      <c r="AHA1489" s="158"/>
      <c r="AHB1489" s="158"/>
      <c r="AHC1489" s="158"/>
      <c r="AHD1489" s="158"/>
      <c r="AHE1489" s="158"/>
      <c r="AHF1489" s="158"/>
      <c r="AHG1489" s="158"/>
      <c r="AHH1489" s="158"/>
      <c r="AHI1489" s="158"/>
      <c r="AHJ1489" s="158"/>
      <c r="AHK1489" s="158"/>
      <c r="AHL1489" s="158"/>
      <c r="AHM1489" s="158"/>
      <c r="AHN1489" s="158"/>
      <c r="AHO1489" s="158"/>
      <c r="AHP1489" s="158"/>
      <c r="AHQ1489" s="158"/>
      <c r="AHR1489" s="158"/>
      <c r="AHS1489" s="158"/>
      <c r="AHT1489" s="158"/>
      <c r="AHU1489" s="158"/>
      <c r="AHV1489" s="158"/>
      <c r="AHW1489" s="158"/>
      <c r="AHX1489" s="158"/>
      <c r="AHY1489" s="158"/>
      <c r="AHZ1489" s="158"/>
      <c r="AIA1489" s="158"/>
      <c r="AIB1489" s="158"/>
      <c r="AIC1489" s="158"/>
      <c r="AID1489" s="158"/>
      <c r="AIE1489" s="158"/>
      <c r="AIF1489" s="158"/>
      <c r="AIG1489" s="158"/>
      <c r="AIH1489" s="158"/>
      <c r="AII1489" s="158"/>
      <c r="AIJ1489" s="158"/>
      <c r="AIK1489" s="158"/>
      <c r="AIL1489" s="158"/>
      <c r="AIM1489" s="158"/>
      <c r="AIN1489" s="158"/>
      <c r="AIO1489" s="158"/>
      <c r="AIP1489" s="158"/>
      <c r="AIQ1489" s="158"/>
      <c r="AIR1489" s="158"/>
      <c r="AIS1489" s="158"/>
      <c r="AIT1489" s="158"/>
      <c r="AIU1489" s="158"/>
      <c r="AIV1489" s="158"/>
      <c r="AIW1489" s="158"/>
      <c r="AIX1489" s="158"/>
      <c r="AIY1489" s="158"/>
      <c r="AIZ1489" s="158"/>
      <c r="AJA1489" s="158"/>
      <c r="AJB1489" s="158"/>
      <c r="AJC1489" s="158"/>
      <c r="AJD1489" s="158"/>
      <c r="AJE1489" s="158"/>
      <c r="AJF1489" s="158"/>
      <c r="AJG1489" s="158"/>
      <c r="AJH1489" s="158"/>
      <c r="AJI1489" s="158"/>
      <c r="AJJ1489" s="158"/>
      <c r="AJK1489" s="158"/>
      <c r="AJL1489" s="158"/>
      <c r="AJM1489" s="158"/>
      <c r="AJN1489" s="158"/>
      <c r="AJO1489" s="158"/>
      <c r="AJP1489" s="158"/>
      <c r="AJQ1489" s="158"/>
      <c r="AJR1489" s="158"/>
      <c r="AJS1489" s="158"/>
      <c r="AJT1489" s="158"/>
      <c r="AJU1489" s="158"/>
      <c r="AJV1489" s="158"/>
      <c r="AJW1489" s="158"/>
      <c r="AJX1489" s="158"/>
      <c r="AJY1489" s="158"/>
      <c r="AJZ1489" s="158"/>
      <c r="AKA1489" s="158"/>
      <c r="AKB1489" s="158"/>
      <c r="AKC1489" s="158"/>
      <c r="AKD1489" s="158"/>
      <c r="AKE1489" s="158"/>
      <c r="AKF1489" s="158"/>
      <c r="AKG1489" s="158"/>
      <c r="AKH1489" s="158"/>
      <c r="AKI1489" s="158"/>
      <c r="AKJ1489" s="158"/>
      <c r="AKK1489" s="158"/>
      <c r="AKL1489" s="158"/>
      <c r="AKM1489" s="158"/>
      <c r="AKN1489" s="158"/>
      <c r="AKO1489" s="158"/>
      <c r="AKP1489" s="158"/>
      <c r="AKQ1489" s="158"/>
      <c r="AKR1489" s="158"/>
      <c r="AKS1489" s="158"/>
      <c r="AKT1489" s="158"/>
      <c r="AKU1489" s="158"/>
      <c r="AKV1489" s="158"/>
      <c r="AKW1489" s="158"/>
      <c r="AKX1489" s="158"/>
      <c r="AKY1489" s="158"/>
      <c r="AKZ1489" s="158"/>
      <c r="ALA1489" s="158"/>
      <c r="ALB1489" s="158"/>
      <c r="ALC1489" s="158"/>
      <c r="ALD1489" s="158"/>
      <c r="ALE1489" s="158"/>
      <c r="ALF1489" s="158"/>
      <c r="ALG1489" s="158"/>
      <c r="ALH1489" s="158"/>
      <c r="ALI1489" s="158"/>
      <c r="ALJ1489" s="158"/>
      <c r="ALK1489" s="158"/>
      <c r="ALL1489" s="158"/>
      <c r="ALM1489" s="158"/>
      <c r="ALN1489" s="158"/>
      <c r="ALO1489" s="158"/>
      <c r="ALP1489" s="158"/>
      <c r="ALQ1489" s="158"/>
      <c r="ALR1489" s="158"/>
      <c r="ALS1489" s="158"/>
      <c r="ALT1489" s="158"/>
      <c r="ALU1489" s="158"/>
      <c r="ALV1489" s="158"/>
      <c r="ALW1489" s="158"/>
      <c r="ALX1489" s="158"/>
      <c r="ALY1489" s="158"/>
      <c r="ALZ1489" s="158"/>
      <c r="AMA1489" s="158"/>
      <c r="AMB1489" s="158"/>
      <c r="AMC1489" s="158"/>
      <c r="AMD1489" s="158"/>
      <c r="AME1489" s="158"/>
      <c r="AMF1489" s="158"/>
      <c r="AMG1489" s="158"/>
      <c r="AMH1489" s="158"/>
      <c r="AMI1489" s="158"/>
      <c r="AMJ1489" s="158"/>
      <c r="AMK1489" s="158"/>
      <c r="AML1489" s="158"/>
      <c r="AMM1489" s="158"/>
      <c r="AMN1489" s="158"/>
      <c r="AMO1489" s="158"/>
      <c r="AMP1489" s="158"/>
      <c r="AMQ1489" s="158"/>
      <c r="AMR1489" s="158"/>
      <c r="AMS1489" s="158"/>
      <c r="AMT1489" s="158"/>
      <c r="AMU1489" s="158"/>
      <c r="AMV1489" s="158"/>
      <c r="AMW1489" s="158"/>
      <c r="AMX1489" s="158"/>
      <c r="AMY1489" s="158"/>
      <c r="AMZ1489" s="158"/>
      <c r="ANA1489" s="158"/>
      <c r="ANB1489" s="158"/>
      <c r="ANC1489" s="158"/>
      <c r="AND1489" s="158"/>
      <c r="ANE1489" s="158"/>
      <c r="ANF1489" s="158"/>
      <c r="ANG1489" s="158"/>
      <c r="ANH1489" s="158"/>
      <c r="ANI1489" s="158"/>
      <c r="ANJ1489" s="158"/>
      <c r="ANK1489" s="158"/>
      <c r="ANL1489" s="158"/>
      <c r="ANM1489" s="158"/>
      <c r="ANN1489" s="158"/>
      <c r="ANO1489" s="158"/>
      <c r="ANP1489" s="158"/>
      <c r="ANQ1489" s="158"/>
      <c r="ANR1489" s="158"/>
      <c r="ANS1489" s="158"/>
      <c r="ANT1489" s="158"/>
      <c r="ANU1489" s="158"/>
      <c r="ANV1489" s="158"/>
      <c r="ANW1489" s="158"/>
      <c r="ANX1489" s="158"/>
      <c r="ANY1489" s="158"/>
      <c r="ANZ1489" s="158"/>
      <c r="AOA1489" s="158"/>
      <c r="AOB1489" s="158"/>
      <c r="AOC1489" s="158"/>
      <c r="AOD1489" s="158"/>
      <c r="AOE1489" s="158"/>
      <c r="AOF1489" s="158"/>
      <c r="AOG1489" s="158"/>
      <c r="AOH1489" s="158"/>
      <c r="AOI1489" s="158"/>
      <c r="AOJ1489" s="158"/>
      <c r="AOK1489" s="158"/>
      <c r="AOL1489" s="158"/>
      <c r="AOM1489" s="158"/>
      <c r="AON1489" s="158"/>
      <c r="AOO1489" s="158"/>
      <c r="AOP1489" s="158"/>
      <c r="AOQ1489" s="158"/>
      <c r="AOR1489" s="158"/>
      <c r="AOS1489" s="158"/>
      <c r="AOT1489" s="158"/>
      <c r="AOU1489" s="158"/>
      <c r="AOV1489" s="158"/>
      <c r="AOW1489" s="158"/>
      <c r="AOX1489" s="158"/>
      <c r="AOY1489" s="158"/>
      <c r="AOZ1489" s="158"/>
      <c r="APA1489" s="158"/>
      <c r="APB1489" s="158"/>
      <c r="APC1489" s="158"/>
      <c r="APD1489" s="158"/>
      <c r="APE1489" s="158"/>
      <c r="APF1489" s="158"/>
      <c r="APG1489" s="158"/>
      <c r="APH1489" s="158"/>
      <c r="API1489" s="158"/>
      <c r="APJ1489" s="158"/>
      <c r="APK1489" s="158"/>
      <c r="APL1489" s="158"/>
      <c r="APM1489" s="158"/>
      <c r="APN1489" s="158"/>
      <c r="APO1489" s="158"/>
      <c r="APP1489" s="158"/>
      <c r="APQ1489" s="158"/>
      <c r="APR1489" s="158"/>
      <c r="APS1489" s="158"/>
      <c r="APT1489" s="158"/>
      <c r="APU1489" s="158"/>
      <c r="APV1489" s="158"/>
      <c r="APW1489" s="158"/>
      <c r="APX1489" s="158"/>
      <c r="APY1489" s="158"/>
      <c r="APZ1489" s="158"/>
      <c r="AQA1489" s="158"/>
      <c r="AQB1489" s="158"/>
      <c r="AQC1489" s="158"/>
      <c r="AQD1489" s="158"/>
      <c r="AQE1489" s="158"/>
      <c r="AQF1489" s="158"/>
      <c r="AQG1489" s="158"/>
      <c r="AQH1489" s="158"/>
      <c r="AQI1489" s="158"/>
      <c r="AQJ1489" s="158"/>
      <c r="AQK1489" s="158"/>
      <c r="AQL1489" s="158"/>
      <c r="AQM1489" s="158"/>
      <c r="AQN1489" s="158"/>
      <c r="AQO1489" s="158"/>
      <c r="AQP1489" s="158"/>
      <c r="AQQ1489" s="158"/>
      <c r="AQR1489" s="158"/>
      <c r="AQS1489" s="158"/>
      <c r="AQT1489" s="158"/>
      <c r="AQU1489" s="158"/>
      <c r="AQV1489" s="158"/>
      <c r="AQW1489" s="158"/>
      <c r="AQX1489" s="158"/>
      <c r="AQY1489" s="158"/>
      <c r="AQZ1489" s="158"/>
      <c r="ARA1489" s="158"/>
      <c r="ARB1489" s="158"/>
      <c r="ARC1489" s="158"/>
      <c r="ARD1489" s="158"/>
      <c r="ARE1489" s="158"/>
      <c r="ARF1489" s="158"/>
      <c r="ARG1489" s="158"/>
      <c r="ARH1489" s="158"/>
      <c r="ARI1489" s="158"/>
      <c r="ARJ1489" s="158"/>
      <c r="ARK1489" s="158"/>
      <c r="ARL1489" s="158"/>
      <c r="ARM1489" s="158"/>
      <c r="ARN1489" s="158"/>
      <c r="ARO1489" s="158"/>
      <c r="ARP1489" s="158"/>
      <c r="ARQ1489" s="158"/>
      <c r="ARR1489" s="158"/>
      <c r="ARS1489" s="158"/>
      <c r="ART1489" s="158"/>
      <c r="ARU1489" s="158"/>
      <c r="ARV1489" s="158"/>
      <c r="ARW1489" s="158"/>
      <c r="ARX1489" s="158"/>
      <c r="ARY1489" s="158"/>
      <c r="ARZ1489" s="158"/>
      <c r="ASA1489" s="158"/>
      <c r="ASB1489" s="158"/>
      <c r="ASC1489" s="158"/>
      <c r="ASD1489" s="158"/>
      <c r="ASE1489" s="158"/>
      <c r="ASF1489" s="158"/>
      <c r="ASG1489" s="158"/>
      <c r="ASH1489" s="158"/>
      <c r="ASI1489" s="158"/>
      <c r="ASJ1489" s="158"/>
      <c r="ASK1489" s="158"/>
      <c r="ASL1489" s="158"/>
      <c r="ASM1489" s="158"/>
      <c r="ASN1489" s="158"/>
      <c r="ASO1489" s="158"/>
      <c r="ASP1489" s="158"/>
      <c r="ASQ1489" s="158"/>
      <c r="ASR1489" s="158"/>
      <c r="ASS1489" s="158"/>
      <c r="AST1489" s="158"/>
      <c r="ASU1489" s="158"/>
      <c r="ASV1489" s="158"/>
      <c r="ASW1489" s="158"/>
      <c r="ASX1489" s="158"/>
      <c r="ASY1489" s="158"/>
      <c r="ASZ1489" s="158"/>
      <c r="ATA1489" s="158"/>
      <c r="ATB1489" s="158"/>
      <c r="ATC1489" s="158"/>
      <c r="ATD1489" s="158"/>
      <c r="ATE1489" s="158"/>
      <c r="ATF1489" s="158"/>
      <c r="ATG1489" s="158"/>
      <c r="ATH1489" s="158"/>
      <c r="ATI1489" s="158"/>
      <c r="ATJ1489" s="158"/>
      <c r="ATK1489" s="158"/>
      <c r="ATL1489" s="158"/>
      <c r="ATM1489" s="158"/>
      <c r="ATN1489" s="158"/>
      <c r="ATO1489" s="158"/>
      <c r="ATP1489" s="158"/>
      <c r="ATQ1489" s="158"/>
      <c r="ATR1489" s="158"/>
      <c r="ATS1489" s="158"/>
      <c r="ATT1489" s="158"/>
      <c r="ATU1489" s="158"/>
      <c r="ATV1489" s="158"/>
      <c r="ATW1489" s="158"/>
      <c r="ATX1489" s="158"/>
      <c r="ATY1489" s="158"/>
      <c r="ATZ1489" s="158"/>
      <c r="AUA1489" s="158"/>
      <c r="AUB1489" s="158"/>
      <c r="AUC1489" s="158"/>
      <c r="AUD1489" s="158"/>
      <c r="AUE1489" s="158"/>
      <c r="AUF1489" s="158"/>
      <c r="AUG1489" s="158"/>
      <c r="AUH1489" s="158"/>
      <c r="AUI1489" s="158"/>
      <c r="AUJ1489" s="158"/>
      <c r="AUK1489" s="158"/>
      <c r="AUL1489" s="158"/>
      <c r="AUM1489" s="158"/>
      <c r="AUN1489" s="158"/>
      <c r="AUO1489" s="158"/>
      <c r="AUP1489" s="158"/>
      <c r="AUQ1489" s="158"/>
      <c r="AUR1489" s="158"/>
      <c r="AUS1489" s="158"/>
      <c r="AUT1489" s="158"/>
      <c r="AUU1489" s="158"/>
      <c r="AUV1489" s="158"/>
      <c r="AUW1489" s="158"/>
      <c r="AUX1489" s="158"/>
      <c r="AUY1489" s="158"/>
      <c r="AUZ1489" s="158"/>
      <c r="AVA1489" s="158"/>
      <c r="AVB1489" s="158"/>
      <c r="AVC1489" s="158"/>
      <c r="AVD1489" s="158"/>
      <c r="AVE1489" s="158"/>
      <c r="AVF1489" s="158"/>
      <c r="AVG1489" s="158"/>
      <c r="AVH1489" s="158"/>
      <c r="AVI1489" s="158"/>
      <c r="AVJ1489" s="158"/>
      <c r="AVK1489" s="158"/>
      <c r="AVL1489" s="158"/>
      <c r="AVM1489" s="158"/>
      <c r="AVN1489" s="158"/>
      <c r="AVO1489" s="158"/>
      <c r="AVP1489" s="158"/>
      <c r="AVQ1489" s="158"/>
      <c r="AVR1489" s="158"/>
      <c r="AVS1489" s="158"/>
      <c r="AVT1489" s="158"/>
      <c r="AVU1489" s="158"/>
      <c r="AVV1489" s="158"/>
      <c r="AVW1489" s="158"/>
      <c r="AVX1489" s="158"/>
      <c r="AVY1489" s="158"/>
      <c r="AVZ1489" s="158"/>
      <c r="AWA1489" s="158"/>
      <c r="AWB1489" s="158"/>
      <c r="AWC1489" s="158"/>
      <c r="AWD1489" s="158"/>
      <c r="AWE1489" s="158"/>
      <c r="AWF1489" s="158"/>
      <c r="AWG1489" s="158"/>
      <c r="AWH1489" s="158"/>
      <c r="AWI1489" s="158"/>
      <c r="AWJ1489" s="158"/>
      <c r="AWK1489" s="158"/>
      <c r="AWL1489" s="158"/>
      <c r="AWM1489" s="158"/>
      <c r="AWN1489" s="158"/>
      <c r="AWO1489" s="158"/>
      <c r="AWP1489" s="158"/>
      <c r="AWQ1489" s="158"/>
      <c r="AWR1489" s="158"/>
      <c r="AWS1489" s="158"/>
      <c r="AWT1489" s="158"/>
      <c r="AWU1489" s="158"/>
      <c r="AWV1489" s="158"/>
      <c r="AWW1489" s="158"/>
      <c r="AWX1489" s="158"/>
      <c r="AWY1489" s="158"/>
      <c r="AWZ1489" s="158"/>
      <c r="AXA1489" s="158"/>
      <c r="AXB1489" s="158"/>
      <c r="AXC1489" s="158"/>
      <c r="AXD1489" s="158"/>
      <c r="AXE1489" s="158"/>
      <c r="AXF1489" s="158"/>
      <c r="AXG1489" s="158"/>
      <c r="AXH1489" s="158"/>
      <c r="AXI1489" s="158"/>
      <c r="AXJ1489" s="158"/>
      <c r="AXK1489" s="158"/>
      <c r="AXL1489" s="158"/>
      <c r="AXM1489" s="158"/>
      <c r="AXN1489" s="158"/>
      <c r="AXO1489" s="158"/>
      <c r="AXP1489" s="158"/>
      <c r="AXQ1489" s="158"/>
      <c r="AXR1489" s="158"/>
      <c r="AXS1489" s="158"/>
      <c r="AXT1489" s="158"/>
      <c r="AXU1489" s="158"/>
      <c r="AXV1489" s="158"/>
      <c r="AXW1489" s="158"/>
      <c r="AXX1489" s="158"/>
      <c r="AXY1489" s="158"/>
      <c r="AXZ1489" s="158"/>
      <c r="AYA1489" s="158"/>
      <c r="AYB1489" s="158"/>
      <c r="AYC1489" s="158"/>
      <c r="AYD1489" s="158"/>
      <c r="AYE1489" s="158"/>
      <c r="AYF1489" s="158"/>
      <c r="AYG1489" s="158"/>
      <c r="AYH1489" s="158"/>
      <c r="AYI1489" s="158"/>
      <c r="AYJ1489" s="158"/>
      <c r="AYK1489" s="158"/>
      <c r="AYL1489" s="158"/>
      <c r="AYM1489" s="158"/>
      <c r="AYN1489" s="158"/>
      <c r="AYO1489" s="158"/>
      <c r="AYP1489" s="158"/>
      <c r="AYQ1489" s="158"/>
      <c r="AYR1489" s="158"/>
      <c r="AYS1489" s="158"/>
      <c r="AYT1489" s="158"/>
      <c r="AYU1489" s="158"/>
      <c r="AYV1489" s="158"/>
      <c r="AYW1489" s="158"/>
      <c r="AYX1489" s="158"/>
      <c r="AYY1489" s="158"/>
      <c r="AYZ1489" s="158"/>
      <c r="AZA1489" s="158"/>
      <c r="AZB1489" s="158"/>
      <c r="AZC1489" s="158"/>
      <c r="AZD1489" s="158"/>
      <c r="AZE1489" s="158"/>
      <c r="AZF1489" s="158"/>
      <c r="AZG1489" s="158"/>
      <c r="AZH1489" s="158"/>
      <c r="AZI1489" s="158"/>
      <c r="AZJ1489" s="158"/>
      <c r="AZK1489" s="158"/>
      <c r="AZL1489" s="158"/>
      <c r="AZM1489" s="158"/>
      <c r="AZN1489" s="158"/>
      <c r="AZO1489" s="158"/>
      <c r="AZP1489" s="158"/>
      <c r="AZQ1489" s="158"/>
      <c r="AZR1489" s="158"/>
      <c r="AZS1489" s="158"/>
      <c r="AZT1489" s="158"/>
      <c r="AZU1489" s="158"/>
      <c r="AZV1489" s="158"/>
      <c r="AZW1489" s="158"/>
      <c r="AZX1489" s="158"/>
      <c r="AZY1489" s="158"/>
      <c r="AZZ1489" s="158"/>
      <c r="BAA1489" s="158"/>
      <c r="BAB1489" s="158"/>
      <c r="BAC1489" s="158"/>
      <c r="BAD1489" s="158"/>
      <c r="BAE1489" s="158"/>
      <c r="BAF1489" s="158"/>
      <c r="BAG1489" s="158"/>
      <c r="BAH1489" s="158"/>
      <c r="BAI1489" s="158"/>
      <c r="BAJ1489" s="158"/>
      <c r="BAK1489" s="158"/>
      <c r="BAL1489" s="158"/>
      <c r="BAM1489" s="158"/>
      <c r="BAN1489" s="158"/>
      <c r="BAO1489" s="158"/>
      <c r="BAP1489" s="158"/>
      <c r="BAQ1489" s="158"/>
      <c r="BAR1489" s="158"/>
      <c r="BAS1489" s="158"/>
      <c r="BAT1489" s="158"/>
      <c r="BAU1489" s="158"/>
      <c r="BAV1489" s="158"/>
      <c r="BAW1489" s="158"/>
      <c r="BAX1489" s="158"/>
      <c r="BAY1489" s="158"/>
      <c r="BAZ1489" s="158"/>
      <c r="BBA1489" s="158"/>
      <c r="BBB1489" s="158"/>
      <c r="BBC1489" s="158"/>
      <c r="BBD1489" s="158"/>
      <c r="BBE1489" s="158"/>
      <c r="BBF1489" s="158"/>
      <c r="BBG1489" s="158"/>
      <c r="BBH1489" s="158"/>
      <c r="BBI1489" s="158"/>
      <c r="BBJ1489" s="158"/>
      <c r="BBK1489" s="158"/>
      <c r="BBL1489" s="158"/>
      <c r="BBM1489" s="158"/>
      <c r="BBN1489" s="158"/>
      <c r="BBO1489" s="158"/>
      <c r="BBP1489" s="158"/>
      <c r="BBQ1489" s="158"/>
      <c r="BBR1489" s="158"/>
      <c r="BBS1489" s="158"/>
      <c r="BBT1489" s="158"/>
      <c r="BBU1489" s="158"/>
      <c r="BBV1489" s="158"/>
      <c r="BBW1489" s="158"/>
      <c r="BBX1489" s="158"/>
      <c r="BBY1489" s="158"/>
      <c r="BBZ1489" s="158"/>
      <c r="BCA1489" s="158"/>
      <c r="BCB1489" s="158"/>
      <c r="BCC1489" s="158"/>
      <c r="BCD1489" s="158"/>
      <c r="BCE1489" s="158"/>
      <c r="BCF1489" s="158"/>
      <c r="BCG1489" s="158"/>
      <c r="BCH1489" s="158"/>
      <c r="BCI1489" s="158"/>
      <c r="BCJ1489" s="158"/>
      <c r="BCK1489" s="158"/>
      <c r="BCL1489" s="158"/>
      <c r="BCM1489" s="158"/>
      <c r="BCN1489" s="158"/>
      <c r="BCO1489" s="158"/>
      <c r="BCP1489" s="158"/>
      <c r="BCQ1489" s="158"/>
      <c r="BCR1489" s="158"/>
      <c r="BCS1489" s="158"/>
      <c r="BCT1489" s="158"/>
      <c r="BCU1489" s="158"/>
      <c r="BCV1489" s="158"/>
      <c r="BCW1489" s="158"/>
      <c r="BCX1489" s="158"/>
      <c r="BCY1489" s="158"/>
      <c r="BCZ1489" s="158"/>
      <c r="BDA1489" s="158"/>
      <c r="BDB1489" s="158"/>
      <c r="BDC1489" s="158"/>
      <c r="BDD1489" s="158"/>
      <c r="BDE1489" s="158"/>
      <c r="BDF1489" s="158"/>
      <c r="BDG1489" s="158"/>
      <c r="BDH1489" s="158"/>
      <c r="BDI1489" s="158"/>
      <c r="BDJ1489" s="158"/>
      <c r="BDK1489" s="158"/>
      <c r="BDL1489" s="158"/>
      <c r="BDM1489" s="158"/>
      <c r="BDN1489" s="158"/>
      <c r="BDO1489" s="158"/>
      <c r="BDP1489" s="158"/>
      <c r="BDQ1489" s="158"/>
      <c r="BDR1489" s="158"/>
      <c r="BDS1489" s="158"/>
      <c r="BDT1489" s="158"/>
      <c r="BDU1489" s="158"/>
      <c r="BDV1489" s="158"/>
      <c r="BDW1489" s="158"/>
      <c r="BDX1489" s="158"/>
      <c r="BDY1489" s="158"/>
      <c r="BDZ1489" s="158"/>
      <c r="BEA1489" s="158"/>
      <c r="BEB1489" s="158"/>
      <c r="BEC1489" s="158"/>
      <c r="BED1489" s="158"/>
      <c r="BEE1489" s="158"/>
      <c r="BEF1489" s="158"/>
      <c r="BEG1489" s="158"/>
      <c r="BEH1489" s="158"/>
      <c r="BEI1489" s="158"/>
      <c r="BEJ1489" s="158"/>
      <c r="BEK1489" s="158"/>
      <c r="BEL1489" s="158"/>
      <c r="BEM1489" s="158"/>
      <c r="BEN1489" s="158"/>
      <c r="BEO1489" s="158"/>
      <c r="BEP1489" s="158"/>
      <c r="BEQ1489" s="158"/>
      <c r="BER1489" s="158"/>
      <c r="BES1489" s="158"/>
      <c r="BET1489" s="158"/>
      <c r="BEU1489" s="158"/>
      <c r="BEV1489" s="158"/>
      <c r="BEW1489" s="158"/>
      <c r="BEX1489" s="158"/>
      <c r="BEY1489" s="158"/>
      <c r="BEZ1489" s="158"/>
      <c r="BFA1489" s="158"/>
      <c r="BFB1489" s="158"/>
      <c r="BFC1489" s="158"/>
      <c r="BFD1489" s="158"/>
      <c r="BFE1489" s="158"/>
      <c r="BFF1489" s="158"/>
      <c r="BFG1489" s="158"/>
      <c r="BFH1489" s="158"/>
      <c r="BFI1489" s="158"/>
      <c r="BFJ1489" s="158"/>
      <c r="BFK1489" s="158"/>
      <c r="BFL1489" s="158"/>
      <c r="BFM1489" s="158"/>
      <c r="BFN1489" s="158"/>
      <c r="BFO1489" s="158"/>
      <c r="BFP1489" s="158"/>
      <c r="BFQ1489" s="158"/>
      <c r="BFR1489" s="158"/>
      <c r="BFS1489" s="158"/>
      <c r="BFT1489" s="158"/>
      <c r="BFU1489" s="158"/>
      <c r="BFV1489" s="158"/>
      <c r="BFW1489" s="158"/>
      <c r="BFX1489" s="158"/>
      <c r="BFY1489" s="158"/>
      <c r="BFZ1489" s="158"/>
      <c r="BGA1489" s="158"/>
      <c r="BGB1489" s="158"/>
      <c r="BGC1489" s="158"/>
      <c r="BGD1489" s="158"/>
      <c r="BGE1489" s="158"/>
      <c r="BGF1489" s="158"/>
      <c r="BGG1489" s="158"/>
      <c r="BGH1489" s="158"/>
      <c r="BGI1489" s="158"/>
      <c r="BGJ1489" s="158"/>
      <c r="BGK1489" s="158"/>
      <c r="BGL1489" s="158"/>
      <c r="BGM1489" s="158"/>
      <c r="BGN1489" s="158"/>
      <c r="BGO1489" s="158"/>
      <c r="BGP1489" s="158"/>
      <c r="BGQ1489" s="158"/>
      <c r="BGR1489" s="158"/>
      <c r="BGS1489" s="158"/>
      <c r="BGT1489" s="158"/>
      <c r="BGU1489" s="158"/>
      <c r="BGV1489" s="158"/>
      <c r="BGW1489" s="158"/>
      <c r="BGX1489" s="158"/>
      <c r="BGY1489" s="158"/>
      <c r="BGZ1489" s="158"/>
      <c r="BHA1489" s="158"/>
      <c r="BHB1489" s="158"/>
      <c r="BHC1489" s="158"/>
      <c r="BHD1489" s="158"/>
      <c r="BHE1489" s="158"/>
      <c r="BHF1489" s="158"/>
      <c r="BHG1489" s="158"/>
      <c r="BHH1489" s="158"/>
      <c r="BHI1489" s="158"/>
      <c r="BHJ1489" s="158"/>
      <c r="BHK1489" s="158"/>
      <c r="BHL1489" s="158"/>
      <c r="BHM1489" s="158"/>
      <c r="BHN1489" s="158"/>
      <c r="BHO1489" s="158"/>
      <c r="BHP1489" s="158"/>
      <c r="BHQ1489" s="158"/>
      <c r="BHR1489" s="158"/>
      <c r="BHS1489" s="158"/>
      <c r="BHT1489" s="158"/>
      <c r="BHU1489" s="158"/>
      <c r="BHV1489" s="158"/>
      <c r="BHW1489" s="158"/>
      <c r="BHX1489" s="158"/>
      <c r="BHY1489" s="158"/>
      <c r="BHZ1489" s="158"/>
      <c r="BIA1489" s="158"/>
      <c r="BIB1489" s="158"/>
      <c r="BIC1489" s="158"/>
      <c r="BID1489" s="158"/>
      <c r="BIE1489" s="158"/>
      <c r="BIF1489" s="158"/>
      <c r="BIG1489" s="158"/>
      <c r="BIH1489" s="158"/>
      <c r="BII1489" s="158"/>
      <c r="BIJ1489" s="158"/>
      <c r="BIK1489" s="158"/>
      <c r="BIL1489" s="158"/>
      <c r="BIM1489" s="158"/>
      <c r="BIN1489" s="158"/>
      <c r="BIO1489" s="158"/>
      <c r="BIP1489" s="158"/>
      <c r="BIQ1489" s="158"/>
      <c r="BIR1489" s="158"/>
      <c r="BIS1489" s="158"/>
      <c r="BIT1489" s="158"/>
      <c r="BIU1489" s="158"/>
      <c r="BIV1489" s="158"/>
      <c r="BIW1489" s="158"/>
      <c r="BIX1489" s="158"/>
      <c r="BIY1489" s="158"/>
      <c r="BIZ1489" s="158"/>
      <c r="BJA1489" s="158"/>
      <c r="BJB1489" s="158"/>
      <c r="BJC1489" s="158"/>
      <c r="BJD1489" s="158"/>
      <c r="BJE1489" s="158"/>
      <c r="BJF1489" s="158"/>
      <c r="BJG1489" s="158"/>
      <c r="BJH1489" s="158"/>
      <c r="BJI1489" s="158"/>
      <c r="BJJ1489" s="158"/>
      <c r="BJK1489" s="158"/>
      <c r="BJL1489" s="158"/>
      <c r="BJM1489" s="158"/>
      <c r="BJN1489" s="158"/>
      <c r="BJO1489" s="158"/>
      <c r="BJP1489" s="158"/>
      <c r="BJQ1489" s="158"/>
      <c r="BJR1489" s="158"/>
      <c r="BJS1489" s="158"/>
      <c r="BJT1489" s="158"/>
      <c r="BJU1489" s="158"/>
      <c r="BJV1489" s="158"/>
      <c r="BJW1489" s="158"/>
      <c r="BJX1489" s="158"/>
      <c r="BJY1489" s="158"/>
      <c r="BJZ1489" s="158"/>
      <c r="BKA1489" s="158"/>
      <c r="BKB1489" s="158"/>
      <c r="BKC1489" s="158"/>
      <c r="BKD1489" s="158"/>
      <c r="BKE1489" s="158"/>
      <c r="BKF1489" s="158"/>
      <c r="BKG1489" s="158"/>
      <c r="BKH1489" s="158"/>
      <c r="BKI1489" s="158"/>
      <c r="BKJ1489" s="158"/>
      <c r="BKK1489" s="158"/>
      <c r="BKL1489" s="158"/>
      <c r="BKM1489" s="158"/>
      <c r="BKN1489" s="158"/>
      <c r="BKO1489" s="158"/>
      <c r="BKP1489" s="158"/>
      <c r="BKQ1489" s="158"/>
      <c r="BKR1489" s="158"/>
      <c r="BKS1489" s="158"/>
      <c r="BKT1489" s="158"/>
      <c r="BKU1489" s="158"/>
      <c r="BKV1489" s="158"/>
      <c r="BKW1489" s="158"/>
      <c r="BKX1489" s="158"/>
      <c r="BKY1489" s="158"/>
      <c r="BKZ1489" s="158"/>
      <c r="BLA1489" s="158"/>
      <c r="BLB1489" s="158"/>
      <c r="BLC1489" s="158"/>
      <c r="BLD1489" s="158"/>
      <c r="BLE1489" s="158"/>
      <c r="BLF1489" s="158"/>
      <c r="BLG1489" s="158"/>
      <c r="BLH1489" s="158"/>
      <c r="BLI1489" s="158"/>
      <c r="BLJ1489" s="158"/>
      <c r="BLK1489" s="158"/>
      <c r="BLL1489" s="158"/>
      <c r="BLM1489" s="158"/>
      <c r="BLN1489" s="158"/>
      <c r="BLO1489" s="158"/>
      <c r="BLP1489" s="158"/>
      <c r="BLQ1489" s="158"/>
      <c r="BLR1489" s="158"/>
      <c r="BLS1489" s="158"/>
      <c r="BLT1489" s="158"/>
      <c r="BLU1489" s="158"/>
      <c r="BLV1489" s="158"/>
      <c r="BLW1489" s="158"/>
      <c r="BLX1489" s="158"/>
      <c r="BLY1489" s="158"/>
      <c r="BLZ1489" s="158"/>
      <c r="BMA1489" s="158"/>
      <c r="BMB1489" s="158"/>
      <c r="BMC1489" s="158"/>
      <c r="BMD1489" s="158"/>
      <c r="BME1489" s="158"/>
      <c r="BMF1489" s="158"/>
      <c r="BMG1489" s="158"/>
      <c r="BMH1489" s="158"/>
      <c r="BMI1489" s="158"/>
      <c r="BMJ1489" s="158"/>
      <c r="BMK1489" s="158"/>
      <c r="BML1489" s="158"/>
      <c r="BMM1489" s="158"/>
      <c r="BMN1489" s="158"/>
      <c r="BMO1489" s="158"/>
      <c r="BMP1489" s="158"/>
      <c r="BMQ1489" s="158"/>
      <c r="BMR1489" s="158"/>
      <c r="BMS1489" s="158"/>
      <c r="BMT1489" s="158"/>
      <c r="BMU1489" s="158"/>
      <c r="BMV1489" s="158"/>
      <c r="BMW1489" s="158"/>
      <c r="BMX1489" s="158"/>
      <c r="BMY1489" s="158"/>
      <c r="BMZ1489" s="158"/>
      <c r="BNA1489" s="158"/>
      <c r="BNB1489" s="158"/>
      <c r="BNC1489" s="158"/>
      <c r="BND1489" s="158"/>
      <c r="BNE1489" s="158"/>
      <c r="BNF1489" s="158"/>
      <c r="BNG1489" s="158"/>
      <c r="BNH1489" s="158"/>
      <c r="BNI1489" s="158"/>
      <c r="BNJ1489" s="158"/>
      <c r="BNK1489" s="158"/>
      <c r="BNL1489" s="158"/>
      <c r="BNM1489" s="158"/>
      <c r="BNN1489" s="158"/>
      <c r="BNO1489" s="158"/>
      <c r="BNP1489" s="158"/>
      <c r="BNQ1489" s="158"/>
      <c r="BNR1489" s="158"/>
      <c r="BNS1489" s="158"/>
      <c r="BNT1489" s="158"/>
      <c r="BNU1489" s="158"/>
      <c r="BNV1489" s="158"/>
      <c r="BNW1489" s="158"/>
      <c r="BNX1489" s="158"/>
      <c r="BNY1489" s="158"/>
      <c r="BNZ1489" s="158"/>
      <c r="BOA1489" s="158"/>
      <c r="BOB1489" s="158"/>
      <c r="BOC1489" s="158"/>
      <c r="BOD1489" s="158"/>
      <c r="BOE1489" s="158"/>
      <c r="BOF1489" s="158"/>
      <c r="BOG1489" s="158"/>
      <c r="BOH1489" s="158"/>
      <c r="BOI1489" s="158"/>
      <c r="BOJ1489" s="158"/>
      <c r="BOK1489" s="158"/>
      <c r="BOL1489" s="158"/>
      <c r="BOM1489" s="158"/>
      <c r="BON1489" s="158"/>
      <c r="BOO1489" s="158"/>
      <c r="BOP1489" s="158"/>
      <c r="BOQ1489" s="158"/>
      <c r="BOR1489" s="158"/>
      <c r="BOS1489" s="158"/>
      <c r="BOT1489" s="158"/>
      <c r="BOU1489" s="158"/>
      <c r="BOV1489" s="158"/>
      <c r="BOW1489" s="158"/>
      <c r="BOX1489" s="158"/>
      <c r="BOY1489" s="158"/>
      <c r="BOZ1489" s="158"/>
      <c r="BPA1489" s="158"/>
      <c r="BPB1489" s="158"/>
      <c r="BPC1489" s="158"/>
      <c r="BPD1489" s="158"/>
      <c r="BPE1489" s="158"/>
      <c r="BPF1489" s="158"/>
      <c r="BPG1489" s="158"/>
      <c r="BPH1489" s="158"/>
      <c r="BPI1489" s="158"/>
      <c r="BPJ1489" s="158"/>
      <c r="BPK1489" s="158"/>
      <c r="BPL1489" s="158"/>
      <c r="BPM1489" s="158"/>
      <c r="BPN1489" s="158"/>
      <c r="BPO1489" s="158"/>
      <c r="BPP1489" s="158"/>
      <c r="BPQ1489" s="158"/>
      <c r="BPR1489" s="158"/>
      <c r="BPS1489" s="158"/>
      <c r="BPT1489" s="158"/>
      <c r="BPU1489" s="158"/>
      <c r="BPV1489" s="158"/>
      <c r="BPW1489" s="158"/>
      <c r="BPX1489" s="158"/>
      <c r="BPY1489" s="158"/>
      <c r="BPZ1489" s="158"/>
      <c r="BQA1489" s="158"/>
      <c r="BQB1489" s="158"/>
      <c r="BQC1489" s="158"/>
      <c r="BQD1489" s="158"/>
      <c r="BQE1489" s="158"/>
      <c r="BQF1489" s="158"/>
      <c r="BQG1489" s="158"/>
      <c r="BQH1489" s="158"/>
      <c r="BQI1489" s="158"/>
      <c r="BQJ1489" s="158"/>
      <c r="BQK1489" s="158"/>
      <c r="BQL1489" s="158"/>
      <c r="BQM1489" s="158"/>
      <c r="BQN1489" s="158"/>
      <c r="BQO1489" s="158"/>
      <c r="BQP1489" s="158"/>
      <c r="BQQ1489" s="158"/>
      <c r="BQR1489" s="158"/>
      <c r="BQS1489" s="158"/>
      <c r="BQT1489" s="158"/>
      <c r="BQU1489" s="158"/>
      <c r="BQV1489" s="158"/>
      <c r="BQW1489" s="158"/>
      <c r="BQX1489" s="158"/>
      <c r="BQY1489" s="158"/>
      <c r="BQZ1489" s="158"/>
      <c r="BRA1489" s="158"/>
      <c r="BRB1489" s="158"/>
      <c r="BRC1489" s="158"/>
      <c r="BRD1489" s="158"/>
      <c r="BRE1489" s="158"/>
      <c r="BRF1489" s="158"/>
      <c r="BRG1489" s="158"/>
      <c r="BRH1489" s="158"/>
      <c r="BRI1489" s="158"/>
      <c r="BRJ1489" s="158"/>
      <c r="BRK1489" s="158"/>
      <c r="BRL1489" s="158"/>
      <c r="BRM1489" s="158"/>
      <c r="BRN1489" s="158"/>
      <c r="BRO1489" s="158"/>
      <c r="BRP1489" s="158"/>
      <c r="BRQ1489" s="158"/>
      <c r="BRR1489" s="158"/>
      <c r="BRS1489" s="158"/>
      <c r="BRT1489" s="158"/>
      <c r="BRU1489" s="158"/>
      <c r="BRV1489" s="158"/>
      <c r="BRW1489" s="158"/>
      <c r="BRX1489" s="158"/>
      <c r="BRY1489" s="158"/>
      <c r="BRZ1489" s="158"/>
      <c r="BSA1489" s="158"/>
      <c r="BSB1489" s="158"/>
      <c r="BSC1489" s="158"/>
      <c r="BSD1489" s="158"/>
      <c r="BSE1489" s="158"/>
      <c r="BSF1489" s="158"/>
      <c r="BSG1489" s="158"/>
      <c r="BSH1489" s="158"/>
      <c r="BSI1489" s="158"/>
      <c r="BSJ1489" s="158"/>
      <c r="BSK1489" s="158"/>
      <c r="BSL1489" s="158"/>
      <c r="BSM1489" s="158"/>
      <c r="BSN1489" s="158"/>
      <c r="BSO1489" s="158"/>
      <c r="BSP1489" s="158"/>
      <c r="BSQ1489" s="158"/>
      <c r="BSR1489" s="158"/>
      <c r="BSS1489" s="158"/>
      <c r="BST1489" s="158"/>
      <c r="BSU1489" s="158"/>
      <c r="BSV1489" s="158"/>
      <c r="BSW1489" s="158"/>
      <c r="BSX1489" s="158"/>
      <c r="BSY1489" s="158"/>
      <c r="BSZ1489" s="158"/>
      <c r="BTA1489" s="158"/>
      <c r="BTB1489" s="158"/>
      <c r="BTC1489" s="158"/>
      <c r="BTD1489" s="158"/>
      <c r="BTE1489" s="158"/>
      <c r="BTF1489" s="158"/>
      <c r="BTG1489" s="158"/>
      <c r="BTH1489" s="158"/>
      <c r="BTI1489" s="158"/>
      <c r="BTJ1489" s="158"/>
      <c r="BTK1489" s="158"/>
      <c r="BTL1489" s="158"/>
      <c r="BTM1489" s="158"/>
      <c r="BTN1489" s="158"/>
      <c r="BTO1489" s="158"/>
      <c r="BTP1489" s="158"/>
      <c r="BTQ1489" s="158"/>
      <c r="BTR1489" s="158"/>
      <c r="BTS1489" s="158"/>
      <c r="BTT1489" s="158"/>
      <c r="BTU1489" s="158"/>
      <c r="BTV1489" s="158"/>
      <c r="BTW1489" s="158"/>
      <c r="BTX1489" s="158"/>
      <c r="BTY1489" s="158"/>
      <c r="BTZ1489" s="158"/>
      <c r="BUA1489" s="158"/>
      <c r="BUB1489" s="158"/>
      <c r="BUC1489" s="158"/>
      <c r="BUD1489" s="158"/>
      <c r="BUE1489" s="158"/>
      <c r="BUF1489" s="158"/>
      <c r="BUG1489" s="158"/>
      <c r="BUH1489" s="158"/>
      <c r="BUI1489" s="158"/>
      <c r="BUJ1489" s="158"/>
      <c r="BUK1489" s="158"/>
      <c r="BUL1489" s="158"/>
      <c r="BUM1489" s="158"/>
      <c r="BUN1489" s="158"/>
      <c r="BUO1489" s="158"/>
      <c r="BUP1489" s="158"/>
      <c r="BUQ1489" s="158"/>
      <c r="BUR1489" s="158"/>
      <c r="BUS1489" s="158"/>
      <c r="BUT1489" s="158"/>
      <c r="BUU1489" s="158"/>
      <c r="BUV1489" s="158"/>
      <c r="BUW1489" s="158"/>
      <c r="BUX1489" s="158"/>
      <c r="BUY1489" s="158"/>
      <c r="BUZ1489" s="158"/>
      <c r="BVA1489" s="158"/>
      <c r="BVB1489" s="158"/>
      <c r="BVC1489" s="158"/>
      <c r="BVD1489" s="158"/>
      <c r="BVE1489" s="158"/>
      <c r="BVF1489" s="158"/>
      <c r="BVG1489" s="158"/>
      <c r="BVH1489" s="158"/>
      <c r="BVI1489" s="158"/>
      <c r="BVJ1489" s="158"/>
      <c r="BVK1489" s="158"/>
      <c r="BVL1489" s="158"/>
      <c r="BVM1489" s="158"/>
      <c r="BVN1489" s="158"/>
      <c r="BVO1489" s="158"/>
      <c r="BVP1489" s="158"/>
      <c r="BVQ1489" s="158"/>
      <c r="BVR1489" s="158"/>
      <c r="BVS1489" s="158"/>
      <c r="BVT1489" s="158"/>
      <c r="BVU1489" s="158"/>
      <c r="BVV1489" s="158"/>
      <c r="BVW1489" s="158"/>
      <c r="BVX1489" s="158"/>
      <c r="BVY1489" s="158"/>
      <c r="BVZ1489" s="158"/>
      <c r="BWA1489" s="158"/>
      <c r="BWB1489" s="158"/>
      <c r="BWC1489" s="158"/>
      <c r="BWD1489" s="158"/>
      <c r="BWE1489" s="158"/>
      <c r="BWF1489" s="158"/>
      <c r="BWG1489" s="158"/>
      <c r="BWH1489" s="158"/>
      <c r="BWI1489" s="158"/>
      <c r="BWJ1489" s="158"/>
      <c r="BWK1489" s="158"/>
      <c r="BWL1489" s="158"/>
      <c r="BWM1489" s="158"/>
      <c r="BWN1489" s="158"/>
      <c r="BWO1489" s="158"/>
      <c r="BWP1489" s="158"/>
      <c r="BWQ1489" s="158"/>
      <c r="BWR1489" s="158"/>
      <c r="BWS1489" s="158"/>
      <c r="BWT1489" s="158"/>
      <c r="BWU1489" s="158"/>
      <c r="BWV1489" s="158"/>
      <c r="BWW1489" s="158"/>
      <c r="BWX1489" s="158"/>
      <c r="BWY1489" s="158"/>
      <c r="BWZ1489" s="158"/>
      <c r="BXA1489" s="158"/>
      <c r="BXB1489" s="158"/>
      <c r="BXC1489" s="158"/>
      <c r="BXD1489" s="158"/>
      <c r="BXE1489" s="158"/>
      <c r="BXF1489" s="158"/>
      <c r="BXG1489" s="158"/>
      <c r="BXH1489" s="158"/>
      <c r="BXI1489" s="158"/>
      <c r="BXJ1489" s="158"/>
      <c r="BXK1489" s="158"/>
      <c r="BXL1489" s="158"/>
      <c r="BXM1489" s="158"/>
      <c r="BXN1489" s="158"/>
      <c r="BXO1489" s="158"/>
      <c r="BXP1489" s="158"/>
      <c r="BXQ1489" s="158"/>
      <c r="BXR1489" s="158"/>
      <c r="BXS1489" s="158"/>
      <c r="BXT1489" s="158"/>
      <c r="BXU1489" s="158"/>
      <c r="BXV1489" s="158"/>
      <c r="BXW1489" s="158"/>
      <c r="BXX1489" s="158"/>
      <c r="BXY1489" s="158"/>
      <c r="BXZ1489" s="158"/>
      <c r="BYA1489" s="158"/>
      <c r="BYB1489" s="158"/>
      <c r="BYC1489" s="158"/>
      <c r="BYD1489" s="158"/>
      <c r="BYE1489" s="158"/>
      <c r="BYF1489" s="158"/>
      <c r="BYG1489" s="158"/>
      <c r="BYH1489" s="158"/>
      <c r="BYI1489" s="158"/>
      <c r="BYJ1489" s="158"/>
      <c r="BYK1489" s="158"/>
      <c r="BYL1489" s="158"/>
      <c r="BYM1489" s="158"/>
      <c r="BYN1489" s="158"/>
      <c r="BYO1489" s="158"/>
      <c r="BYP1489" s="158"/>
    </row>
    <row r="1490" spans="1:2018" s="101" customFormat="1" ht="12.75" customHeight="1">
      <c r="C1490" s="245">
        <v>2020</v>
      </c>
      <c r="D1490" s="105" t="s">
        <v>203</v>
      </c>
      <c r="E1490" s="105" t="s">
        <v>197</v>
      </c>
      <c r="H1490" s="187" t="e">
        <f>INDEX(Inputs!$T$260:$T$287,MATCH($B1474,Inputs!$C$260:$C$287,0))/conv_2020_2015</f>
        <v>#N/A</v>
      </c>
      <c r="I1490" s="176"/>
      <c r="J1490" s="176">
        <f t="shared" ref="J1490:AO1490" si="4684">IF(ISERROR(IF($I1476="n/a",0,IF(J$4&gt;third_reg_period,IF(J$4&lt;=$I1476+$C1490,$H1490/($I1476-5),IF(AND($H1490&lt;&gt;0,I1490=0,J$4=$C1490+$I1476+1),$H1490,0)),0))),0,IF($I1476="n/a",0,IF(J$4&gt;third_reg_period,IF(J$4&lt;=$I1476+$C1490,$H1490/($I1476-5),IF(AND($H1490&lt;&gt;0,I1490=0,J$4=$C1490+$I1476+1),$H1490,0)),0)))</f>
        <v>0</v>
      </c>
      <c r="K1490" s="176">
        <f t="shared" si="4684"/>
        <v>0</v>
      </c>
      <c r="L1490" s="176">
        <f t="shared" si="4684"/>
        <v>0</v>
      </c>
      <c r="M1490" s="176">
        <f t="shared" si="4684"/>
        <v>0</v>
      </c>
      <c r="N1490" s="176">
        <f t="shared" si="4684"/>
        <v>0</v>
      </c>
      <c r="O1490" s="176">
        <f t="shared" si="4684"/>
        <v>0</v>
      </c>
      <c r="P1490" s="176">
        <f t="shared" si="4684"/>
        <v>0</v>
      </c>
      <c r="Q1490" s="176">
        <f t="shared" si="4684"/>
        <v>0</v>
      </c>
      <c r="R1490" s="176">
        <f t="shared" si="4684"/>
        <v>0</v>
      </c>
      <c r="S1490" s="176">
        <f t="shared" si="4684"/>
        <v>0</v>
      </c>
      <c r="T1490" s="176">
        <f t="shared" si="4684"/>
        <v>0</v>
      </c>
      <c r="U1490" s="176">
        <f t="shared" si="4684"/>
        <v>0</v>
      </c>
      <c r="V1490" s="176">
        <f t="shared" si="4684"/>
        <v>0</v>
      </c>
      <c r="W1490" s="176">
        <f t="shared" si="4684"/>
        <v>0</v>
      </c>
      <c r="X1490" s="176">
        <f t="shared" si="4684"/>
        <v>0</v>
      </c>
      <c r="Y1490" s="176">
        <f t="shared" si="4684"/>
        <v>0</v>
      </c>
      <c r="Z1490" s="176">
        <f t="shared" si="4684"/>
        <v>0</v>
      </c>
      <c r="AA1490" s="176">
        <f t="shared" si="4684"/>
        <v>0</v>
      </c>
      <c r="AB1490" s="176">
        <f t="shared" si="4684"/>
        <v>0</v>
      </c>
      <c r="AC1490" s="176">
        <f t="shared" si="4684"/>
        <v>0</v>
      </c>
      <c r="AD1490" s="176">
        <f t="shared" si="4684"/>
        <v>0</v>
      </c>
      <c r="AE1490" s="176">
        <f t="shared" si="4684"/>
        <v>0</v>
      </c>
      <c r="AF1490" s="176">
        <f t="shared" si="4684"/>
        <v>0</v>
      </c>
      <c r="AG1490" s="176">
        <f t="shared" si="4684"/>
        <v>0</v>
      </c>
      <c r="AH1490" s="176">
        <f t="shared" si="4684"/>
        <v>0</v>
      </c>
      <c r="AI1490" s="176">
        <f t="shared" si="4684"/>
        <v>0</v>
      </c>
      <c r="AJ1490" s="176">
        <f t="shared" si="4684"/>
        <v>0</v>
      </c>
      <c r="AK1490" s="176">
        <f t="shared" si="4684"/>
        <v>0</v>
      </c>
      <c r="AL1490" s="176">
        <f t="shared" si="4684"/>
        <v>0</v>
      </c>
      <c r="AM1490" s="176">
        <f t="shared" si="4684"/>
        <v>0</v>
      </c>
      <c r="AN1490" s="176">
        <f t="shared" si="4684"/>
        <v>0</v>
      </c>
      <c r="AO1490" s="176">
        <f t="shared" si="4684"/>
        <v>0</v>
      </c>
      <c r="AP1490" s="176">
        <f t="shared" ref="AP1490:BU1490" si="4685">IF(ISERROR(IF($I1476="n/a",0,IF(AP$4&gt;third_reg_period,IF(AP$4&lt;=$I1476+$C1490,$H1490/($I1476-5),IF(AND($H1490&lt;&gt;0,AO1490=0,AP$4=$C1490+$I1476+1),$H1490,0)),0))),0,IF($I1476="n/a",0,IF(AP$4&gt;third_reg_period,IF(AP$4&lt;=$I1476+$C1490,$H1490/($I1476-5),IF(AND($H1490&lt;&gt;0,AO1490=0,AP$4=$C1490+$I1476+1),$H1490,0)),0)))</f>
        <v>0</v>
      </c>
      <c r="AQ1490" s="176">
        <f t="shared" si="4685"/>
        <v>0</v>
      </c>
      <c r="AR1490" s="176">
        <f t="shared" si="4685"/>
        <v>0</v>
      </c>
      <c r="AS1490" s="176">
        <f t="shared" si="4685"/>
        <v>0</v>
      </c>
      <c r="AT1490" s="176">
        <f t="shared" si="4685"/>
        <v>0</v>
      </c>
      <c r="AU1490" s="176">
        <f t="shared" si="4685"/>
        <v>0</v>
      </c>
      <c r="AV1490" s="176">
        <f t="shared" si="4685"/>
        <v>0</v>
      </c>
      <c r="AW1490" s="176">
        <f t="shared" si="4685"/>
        <v>0</v>
      </c>
      <c r="AX1490" s="176">
        <f t="shared" si="4685"/>
        <v>0</v>
      </c>
      <c r="AY1490" s="176">
        <f t="shared" si="4685"/>
        <v>0</v>
      </c>
      <c r="AZ1490" s="176">
        <f t="shared" si="4685"/>
        <v>0</v>
      </c>
      <c r="BA1490" s="176">
        <f t="shared" si="4685"/>
        <v>0</v>
      </c>
      <c r="BB1490" s="176">
        <f t="shared" si="4685"/>
        <v>0</v>
      </c>
      <c r="BC1490" s="176">
        <f t="shared" si="4685"/>
        <v>0</v>
      </c>
      <c r="BD1490" s="176">
        <f t="shared" si="4685"/>
        <v>0</v>
      </c>
      <c r="BE1490" s="176">
        <f t="shared" si="4685"/>
        <v>0</v>
      </c>
      <c r="BF1490" s="176">
        <f t="shared" si="4685"/>
        <v>0</v>
      </c>
      <c r="BG1490" s="176">
        <f t="shared" si="4685"/>
        <v>0</v>
      </c>
      <c r="BH1490" s="176">
        <f t="shared" si="4685"/>
        <v>0</v>
      </c>
      <c r="BI1490" s="176">
        <f t="shared" si="4685"/>
        <v>0</v>
      </c>
      <c r="BJ1490" s="176">
        <f t="shared" si="4685"/>
        <v>0</v>
      </c>
      <c r="BK1490" s="176">
        <f t="shared" si="4685"/>
        <v>0</v>
      </c>
      <c r="BL1490" s="176">
        <f t="shared" si="4685"/>
        <v>0</v>
      </c>
      <c r="BM1490" s="176">
        <f t="shared" si="4685"/>
        <v>0</v>
      </c>
      <c r="BN1490" s="176">
        <f t="shared" si="4685"/>
        <v>0</v>
      </c>
      <c r="BO1490" s="176">
        <f t="shared" si="4685"/>
        <v>0</v>
      </c>
      <c r="BP1490" s="176">
        <f t="shared" si="4685"/>
        <v>0</v>
      </c>
      <c r="BQ1490" s="176">
        <f t="shared" si="4685"/>
        <v>0</v>
      </c>
      <c r="BR1490" s="176">
        <f t="shared" si="4685"/>
        <v>0</v>
      </c>
      <c r="BS1490" s="176">
        <f t="shared" si="4685"/>
        <v>0</v>
      </c>
      <c r="BT1490" s="176">
        <f t="shared" si="4685"/>
        <v>0</v>
      </c>
      <c r="BU1490" s="176">
        <f t="shared" si="4685"/>
        <v>0</v>
      </c>
      <c r="BV1490" s="176">
        <f t="shared" ref="BV1490:CF1490" si="4686">IF(ISERROR(IF($I1476="n/a",0,IF(BV$4&gt;third_reg_period,IF(BV$4&lt;=$I1476+$C1490,$H1490/($I1476-5),IF(AND($H1490&lt;&gt;0,BU1490=0,BV$4=$C1490+$I1476+1),$H1490,0)),0))),0,IF($I1476="n/a",0,IF(BV$4&gt;third_reg_period,IF(BV$4&lt;=$I1476+$C1490,$H1490/($I1476-5),IF(AND($H1490&lt;&gt;0,BU1490=0,BV$4=$C1490+$I1476+1),$H1490,0)),0)))</f>
        <v>0</v>
      </c>
      <c r="BW1490" s="176">
        <f t="shared" si="4686"/>
        <v>0</v>
      </c>
      <c r="BX1490" s="176">
        <f t="shared" si="4686"/>
        <v>0</v>
      </c>
      <c r="BY1490" s="176">
        <f t="shared" si="4686"/>
        <v>0</v>
      </c>
      <c r="BZ1490" s="176">
        <f t="shared" si="4686"/>
        <v>0</v>
      </c>
      <c r="CA1490" s="176">
        <f t="shared" si="4686"/>
        <v>0</v>
      </c>
      <c r="CB1490" s="176">
        <f t="shared" si="4686"/>
        <v>0</v>
      </c>
      <c r="CC1490" s="176">
        <f t="shared" si="4686"/>
        <v>0</v>
      </c>
      <c r="CD1490" s="176">
        <f t="shared" si="4686"/>
        <v>0</v>
      </c>
      <c r="CE1490" s="176">
        <f t="shared" si="4686"/>
        <v>0</v>
      </c>
      <c r="CF1490" s="176">
        <f t="shared" si="4686"/>
        <v>0</v>
      </c>
      <c r="CG1490" s="158"/>
      <c r="CH1490" s="158"/>
      <c r="CI1490" s="158"/>
      <c r="CJ1490" s="158"/>
      <c r="CK1490" s="158"/>
      <c r="CL1490" s="158"/>
      <c r="CM1490" s="158"/>
      <c r="CN1490" s="158"/>
      <c r="CO1490" s="158"/>
      <c r="CP1490" s="158"/>
      <c r="CQ1490" s="158"/>
      <c r="CR1490" s="158"/>
      <c r="CS1490" s="158"/>
      <c r="CT1490" s="158"/>
      <c r="CU1490" s="158"/>
      <c r="CV1490" s="158"/>
      <c r="CW1490" s="158"/>
      <c r="CX1490" s="158"/>
      <c r="CY1490" s="158"/>
      <c r="CZ1490" s="158"/>
      <c r="DA1490" s="158"/>
      <c r="DB1490" s="158"/>
      <c r="DC1490" s="158"/>
      <c r="DD1490" s="158"/>
      <c r="DE1490" s="158"/>
      <c r="DF1490" s="158"/>
      <c r="DG1490" s="158"/>
      <c r="DH1490" s="158"/>
      <c r="DI1490" s="158"/>
      <c r="DJ1490" s="158"/>
      <c r="DK1490" s="158"/>
      <c r="DL1490" s="158"/>
      <c r="DM1490" s="158"/>
      <c r="DN1490" s="158"/>
      <c r="DO1490" s="158"/>
      <c r="DP1490" s="158"/>
      <c r="DQ1490" s="158"/>
      <c r="DR1490" s="158"/>
      <c r="DS1490" s="158"/>
      <c r="DT1490" s="158"/>
      <c r="DU1490" s="158"/>
      <c r="DV1490" s="158"/>
      <c r="DW1490" s="158"/>
      <c r="DX1490" s="158"/>
      <c r="DY1490" s="158"/>
      <c r="DZ1490" s="158"/>
      <c r="EA1490" s="158"/>
      <c r="EB1490" s="158"/>
      <c r="EC1490" s="158"/>
      <c r="ED1490" s="158"/>
      <c r="EE1490" s="158"/>
      <c r="EF1490" s="158"/>
      <c r="EG1490" s="158"/>
      <c r="EH1490" s="158"/>
      <c r="EI1490" s="158"/>
      <c r="EJ1490" s="158"/>
      <c r="EK1490" s="158"/>
      <c r="EL1490" s="158"/>
      <c r="EM1490" s="158"/>
      <c r="EN1490" s="158"/>
      <c r="EO1490" s="158"/>
      <c r="EP1490" s="158"/>
      <c r="EQ1490" s="158"/>
      <c r="ER1490" s="158"/>
      <c r="ES1490" s="158"/>
      <c r="ET1490" s="158"/>
      <c r="EU1490" s="158"/>
      <c r="EV1490" s="158"/>
      <c r="EW1490" s="158"/>
      <c r="EX1490" s="158"/>
      <c r="EY1490" s="158"/>
      <c r="EZ1490" s="158"/>
      <c r="FA1490" s="158"/>
      <c r="FB1490" s="158"/>
      <c r="FC1490" s="158"/>
      <c r="FD1490" s="158"/>
      <c r="FE1490" s="158"/>
      <c r="FF1490" s="158"/>
      <c r="FG1490" s="158"/>
      <c r="FH1490" s="158"/>
      <c r="FI1490" s="158"/>
      <c r="FJ1490" s="158"/>
      <c r="FK1490" s="158"/>
      <c r="FL1490" s="158"/>
      <c r="FM1490" s="158"/>
      <c r="FN1490" s="158"/>
      <c r="FO1490" s="158"/>
      <c r="FP1490" s="158"/>
      <c r="FQ1490" s="158"/>
      <c r="FR1490" s="158"/>
      <c r="FS1490" s="158"/>
      <c r="FT1490" s="158"/>
      <c r="FU1490" s="158"/>
      <c r="FV1490" s="158"/>
      <c r="FW1490" s="158"/>
      <c r="FX1490" s="158"/>
      <c r="FY1490" s="158"/>
      <c r="FZ1490" s="158"/>
      <c r="GA1490" s="158"/>
      <c r="GB1490" s="158"/>
      <c r="GC1490" s="158"/>
      <c r="GD1490" s="158"/>
      <c r="GE1490" s="158"/>
      <c r="GF1490" s="158"/>
      <c r="GG1490" s="158"/>
      <c r="GH1490" s="158"/>
      <c r="GI1490" s="158"/>
      <c r="GJ1490" s="158"/>
      <c r="GK1490" s="158"/>
      <c r="GL1490" s="158"/>
      <c r="GM1490" s="158"/>
      <c r="GN1490" s="158"/>
      <c r="GO1490" s="158"/>
      <c r="GP1490" s="158"/>
      <c r="GQ1490" s="158"/>
      <c r="GR1490" s="158"/>
      <c r="GS1490" s="158"/>
      <c r="GT1490" s="158"/>
      <c r="GU1490" s="158"/>
      <c r="GV1490" s="158"/>
      <c r="GW1490" s="158"/>
      <c r="GX1490" s="158"/>
      <c r="GY1490" s="158"/>
      <c r="GZ1490" s="158"/>
      <c r="HA1490" s="158"/>
      <c r="HB1490" s="158"/>
      <c r="HC1490" s="158"/>
      <c r="HD1490" s="158"/>
      <c r="HE1490" s="158"/>
      <c r="HF1490" s="158"/>
      <c r="HG1490" s="158"/>
      <c r="HH1490" s="158"/>
      <c r="HI1490" s="158"/>
      <c r="HJ1490" s="158"/>
      <c r="HK1490" s="158"/>
      <c r="HL1490" s="158"/>
      <c r="HM1490" s="158"/>
      <c r="HN1490" s="158"/>
      <c r="HO1490" s="158"/>
      <c r="HP1490" s="158"/>
      <c r="HQ1490" s="158"/>
      <c r="HR1490" s="158"/>
      <c r="HS1490" s="158"/>
      <c r="HT1490" s="158"/>
      <c r="HU1490" s="158"/>
      <c r="HV1490" s="158"/>
      <c r="HW1490" s="158"/>
      <c r="HX1490" s="158"/>
      <c r="HY1490" s="158"/>
      <c r="HZ1490" s="158"/>
      <c r="IA1490" s="158"/>
      <c r="IB1490" s="158"/>
      <c r="IC1490" s="158"/>
      <c r="ID1490" s="158"/>
      <c r="IE1490" s="158"/>
      <c r="IF1490" s="158"/>
      <c r="IG1490" s="158"/>
      <c r="IH1490" s="158"/>
      <c r="II1490" s="158"/>
      <c r="IJ1490" s="158"/>
      <c r="IK1490" s="158"/>
      <c r="IL1490" s="158"/>
      <c r="IM1490" s="158"/>
      <c r="IN1490" s="158"/>
      <c r="IO1490" s="158"/>
      <c r="IP1490" s="158"/>
      <c r="IQ1490" s="158"/>
      <c r="IR1490" s="158"/>
      <c r="IS1490" s="158"/>
      <c r="IT1490" s="158"/>
      <c r="IU1490" s="158"/>
      <c r="IV1490" s="158"/>
      <c r="IW1490" s="158"/>
      <c r="IX1490" s="158"/>
      <c r="IY1490" s="158"/>
      <c r="IZ1490" s="158"/>
      <c r="JA1490" s="158"/>
      <c r="JB1490" s="158"/>
      <c r="JC1490" s="158"/>
      <c r="JD1490" s="158"/>
      <c r="JE1490" s="158"/>
      <c r="JF1490" s="158"/>
      <c r="JG1490" s="158"/>
      <c r="JH1490" s="158"/>
      <c r="JI1490" s="158"/>
      <c r="JJ1490" s="158"/>
      <c r="JK1490" s="158"/>
      <c r="JL1490" s="158"/>
      <c r="JM1490" s="158"/>
      <c r="JN1490" s="158"/>
      <c r="JO1490" s="158"/>
      <c r="JP1490" s="158"/>
      <c r="JQ1490" s="158"/>
      <c r="JR1490" s="158"/>
      <c r="JS1490" s="158"/>
      <c r="JT1490" s="158"/>
      <c r="JU1490" s="158"/>
      <c r="JV1490" s="158"/>
      <c r="JW1490" s="158"/>
      <c r="JX1490" s="158"/>
      <c r="JY1490" s="158"/>
      <c r="JZ1490" s="158"/>
      <c r="KA1490" s="158"/>
      <c r="KB1490" s="158"/>
      <c r="KC1490" s="158"/>
      <c r="KD1490" s="158"/>
      <c r="KE1490" s="158"/>
      <c r="KF1490" s="158"/>
      <c r="KG1490" s="158"/>
      <c r="KH1490" s="158"/>
      <c r="KI1490" s="158"/>
      <c r="KJ1490" s="158"/>
      <c r="KK1490" s="158"/>
      <c r="KL1490" s="158"/>
      <c r="KM1490" s="158"/>
      <c r="KN1490" s="158"/>
      <c r="KO1490" s="158"/>
      <c r="KP1490" s="158"/>
      <c r="KQ1490" s="158"/>
      <c r="KR1490" s="158"/>
      <c r="KS1490" s="158"/>
      <c r="KT1490" s="158"/>
      <c r="KU1490" s="158"/>
      <c r="KV1490" s="158"/>
      <c r="KW1490" s="158"/>
      <c r="KX1490" s="158"/>
      <c r="KY1490" s="158"/>
      <c r="KZ1490" s="158"/>
      <c r="LA1490" s="158"/>
      <c r="LB1490" s="158"/>
      <c r="LC1490" s="158"/>
      <c r="LD1490" s="158"/>
      <c r="LE1490" s="158"/>
      <c r="LF1490" s="158"/>
      <c r="LG1490" s="158"/>
      <c r="LH1490" s="158"/>
      <c r="LI1490" s="158"/>
      <c r="LJ1490" s="158"/>
      <c r="LK1490" s="158"/>
      <c r="LL1490" s="158"/>
      <c r="LM1490" s="158"/>
      <c r="LN1490" s="158"/>
      <c r="LO1490" s="158"/>
      <c r="LP1490" s="158"/>
      <c r="LQ1490" s="158"/>
      <c r="LR1490" s="158"/>
      <c r="LS1490" s="158"/>
      <c r="LT1490" s="158"/>
      <c r="LU1490" s="158"/>
      <c r="LV1490" s="158"/>
      <c r="LW1490" s="158"/>
      <c r="LX1490" s="158"/>
      <c r="LY1490" s="158"/>
      <c r="LZ1490" s="158"/>
      <c r="MA1490" s="158"/>
      <c r="MB1490" s="158"/>
      <c r="MC1490" s="158"/>
      <c r="MD1490" s="158"/>
      <c r="ME1490" s="158"/>
      <c r="MF1490" s="158"/>
      <c r="MG1490" s="158"/>
      <c r="MH1490" s="158"/>
      <c r="MI1490" s="158"/>
      <c r="MJ1490" s="158"/>
      <c r="MK1490" s="158"/>
      <c r="ML1490" s="158"/>
      <c r="MM1490" s="158"/>
      <c r="MN1490" s="158"/>
      <c r="MO1490" s="158"/>
      <c r="MP1490" s="158"/>
      <c r="MQ1490" s="158"/>
      <c r="MR1490" s="158"/>
      <c r="MS1490" s="158"/>
      <c r="MT1490" s="158"/>
      <c r="MU1490" s="158"/>
      <c r="MV1490" s="158"/>
      <c r="MW1490" s="158"/>
      <c r="MX1490" s="158"/>
      <c r="MY1490" s="158"/>
      <c r="MZ1490" s="158"/>
      <c r="NA1490" s="158"/>
      <c r="NB1490" s="158"/>
      <c r="NC1490" s="158"/>
      <c r="ND1490" s="158"/>
      <c r="NE1490" s="158"/>
      <c r="NF1490" s="158"/>
      <c r="NG1490" s="158"/>
      <c r="NH1490" s="158"/>
      <c r="NI1490" s="158"/>
      <c r="NJ1490" s="158"/>
      <c r="NK1490" s="158"/>
      <c r="NL1490" s="158"/>
      <c r="NM1490" s="158"/>
      <c r="NN1490" s="158"/>
      <c r="NO1490" s="158"/>
      <c r="NP1490" s="158"/>
      <c r="NQ1490" s="158"/>
      <c r="NR1490" s="158"/>
      <c r="NS1490" s="158"/>
      <c r="NT1490" s="158"/>
      <c r="NU1490" s="158"/>
      <c r="NV1490" s="158"/>
      <c r="NW1490" s="158"/>
      <c r="NX1490" s="158"/>
      <c r="NY1490" s="158"/>
      <c r="NZ1490" s="158"/>
      <c r="OA1490" s="158"/>
      <c r="OB1490" s="158"/>
      <c r="OC1490" s="158"/>
      <c r="OD1490" s="158"/>
      <c r="OE1490" s="158"/>
      <c r="OF1490" s="158"/>
      <c r="OG1490" s="158"/>
      <c r="OH1490" s="158"/>
      <c r="OI1490" s="158"/>
      <c r="OJ1490" s="158"/>
      <c r="OK1490" s="158"/>
      <c r="OL1490" s="158"/>
      <c r="OM1490" s="158"/>
      <c r="ON1490" s="158"/>
      <c r="OO1490" s="158"/>
      <c r="OP1490" s="158"/>
      <c r="OQ1490" s="158"/>
      <c r="OR1490" s="158"/>
      <c r="OS1490" s="158"/>
      <c r="OT1490" s="158"/>
      <c r="OU1490" s="158"/>
      <c r="OV1490" s="158"/>
      <c r="OW1490" s="158"/>
      <c r="OX1490" s="158"/>
      <c r="OY1490" s="158"/>
      <c r="OZ1490" s="158"/>
      <c r="PA1490" s="158"/>
      <c r="PB1490" s="158"/>
      <c r="PC1490" s="158"/>
      <c r="PD1490" s="158"/>
      <c r="PE1490" s="158"/>
      <c r="PF1490" s="158"/>
      <c r="PG1490" s="158"/>
      <c r="PH1490" s="158"/>
      <c r="PI1490" s="158"/>
      <c r="PJ1490" s="158"/>
      <c r="PK1490" s="158"/>
      <c r="PL1490" s="158"/>
      <c r="PM1490" s="158"/>
      <c r="PN1490" s="158"/>
      <c r="PO1490" s="158"/>
      <c r="PP1490" s="158"/>
      <c r="PQ1490" s="158"/>
      <c r="PR1490" s="158"/>
      <c r="PS1490" s="158"/>
      <c r="PT1490" s="158"/>
      <c r="PU1490" s="158"/>
      <c r="PV1490" s="158"/>
      <c r="PW1490" s="158"/>
      <c r="PX1490" s="158"/>
      <c r="PY1490" s="158"/>
      <c r="PZ1490" s="158"/>
      <c r="QA1490" s="158"/>
      <c r="QB1490" s="158"/>
      <c r="QC1490" s="158"/>
      <c r="QD1490" s="158"/>
      <c r="QE1490" s="158"/>
      <c r="QF1490" s="158"/>
      <c r="QG1490" s="158"/>
      <c r="QH1490" s="158"/>
      <c r="QI1490" s="158"/>
      <c r="QJ1490" s="158"/>
      <c r="QK1490" s="158"/>
      <c r="QL1490" s="158"/>
      <c r="QM1490" s="158"/>
      <c r="QN1490" s="158"/>
      <c r="QO1490" s="158"/>
      <c r="QP1490" s="158"/>
      <c r="QQ1490" s="158"/>
      <c r="QR1490" s="158"/>
      <c r="QS1490" s="158"/>
      <c r="QT1490" s="158"/>
      <c r="QU1490" s="158"/>
      <c r="QV1490" s="158"/>
      <c r="QW1490" s="158"/>
      <c r="QX1490" s="158"/>
      <c r="QY1490" s="158"/>
      <c r="QZ1490" s="158"/>
      <c r="RA1490" s="158"/>
      <c r="RB1490" s="158"/>
      <c r="RC1490" s="158"/>
      <c r="RD1490" s="158"/>
      <c r="RE1490" s="158"/>
      <c r="RF1490" s="158"/>
      <c r="RG1490" s="158"/>
      <c r="RH1490" s="158"/>
      <c r="RI1490" s="158"/>
      <c r="RJ1490" s="158"/>
      <c r="RK1490" s="158"/>
      <c r="RL1490" s="158"/>
      <c r="RM1490" s="158"/>
      <c r="RN1490" s="158"/>
      <c r="RO1490" s="158"/>
      <c r="RP1490" s="158"/>
      <c r="RQ1490" s="158"/>
      <c r="RR1490" s="158"/>
      <c r="RS1490" s="158"/>
      <c r="RT1490" s="158"/>
      <c r="RU1490" s="158"/>
      <c r="RV1490" s="158"/>
      <c r="RW1490" s="158"/>
      <c r="RX1490" s="158"/>
      <c r="RY1490" s="158"/>
      <c r="RZ1490" s="158"/>
      <c r="SA1490" s="158"/>
      <c r="SB1490" s="158"/>
      <c r="SC1490" s="158"/>
      <c r="SD1490" s="158"/>
      <c r="SE1490" s="158"/>
      <c r="SF1490" s="158"/>
      <c r="SG1490" s="158"/>
      <c r="SH1490" s="158"/>
      <c r="SI1490" s="158"/>
      <c r="SJ1490" s="158"/>
      <c r="SK1490" s="158"/>
      <c r="SL1490" s="158"/>
      <c r="SM1490" s="158"/>
      <c r="SN1490" s="158"/>
      <c r="SO1490" s="158"/>
      <c r="SP1490" s="158"/>
      <c r="SQ1490" s="158"/>
      <c r="SR1490" s="158"/>
      <c r="SS1490" s="158"/>
      <c r="ST1490" s="158"/>
      <c r="SU1490" s="158"/>
      <c r="SV1490" s="158"/>
      <c r="SW1490" s="158"/>
      <c r="SX1490" s="158"/>
      <c r="SY1490" s="158"/>
      <c r="SZ1490" s="158"/>
      <c r="TA1490" s="158"/>
      <c r="TB1490" s="158"/>
      <c r="TC1490" s="158"/>
      <c r="TD1490" s="158"/>
      <c r="TE1490" s="158"/>
      <c r="TF1490" s="158"/>
      <c r="TG1490" s="158"/>
      <c r="TH1490" s="158"/>
      <c r="TI1490" s="158"/>
      <c r="TJ1490" s="158"/>
      <c r="TK1490" s="158"/>
      <c r="TL1490" s="158"/>
      <c r="TM1490" s="158"/>
      <c r="TN1490" s="158"/>
      <c r="TO1490" s="158"/>
      <c r="TP1490" s="158"/>
      <c r="TQ1490" s="158"/>
      <c r="TR1490" s="158"/>
      <c r="TS1490" s="158"/>
      <c r="TT1490" s="158"/>
      <c r="TU1490" s="158"/>
      <c r="TV1490" s="158"/>
      <c r="TW1490" s="158"/>
      <c r="TX1490" s="158"/>
      <c r="TY1490" s="158"/>
      <c r="TZ1490" s="158"/>
      <c r="UA1490" s="158"/>
      <c r="UB1490" s="158"/>
      <c r="UC1490" s="158"/>
      <c r="UD1490" s="158"/>
      <c r="UE1490" s="158"/>
      <c r="UF1490" s="158"/>
      <c r="UG1490" s="158"/>
      <c r="UH1490" s="158"/>
      <c r="UI1490" s="158"/>
      <c r="UJ1490" s="158"/>
      <c r="UK1490" s="158"/>
      <c r="UL1490" s="158"/>
      <c r="UM1490" s="158"/>
      <c r="UN1490" s="158"/>
      <c r="UO1490" s="158"/>
      <c r="UP1490" s="158"/>
      <c r="UQ1490" s="158"/>
      <c r="UR1490" s="158"/>
      <c r="US1490" s="158"/>
      <c r="UT1490" s="158"/>
      <c r="UU1490" s="158"/>
      <c r="UV1490" s="158"/>
      <c r="UW1490" s="158"/>
      <c r="UX1490" s="158"/>
      <c r="UY1490" s="158"/>
      <c r="UZ1490" s="158"/>
      <c r="VA1490" s="158"/>
      <c r="VB1490" s="158"/>
      <c r="VC1490" s="158"/>
      <c r="VD1490" s="158"/>
      <c r="VE1490" s="158"/>
      <c r="VF1490" s="158"/>
      <c r="VG1490" s="158"/>
      <c r="VH1490" s="158"/>
      <c r="VI1490" s="158"/>
      <c r="VJ1490" s="158"/>
      <c r="VK1490" s="158"/>
      <c r="VL1490" s="158"/>
      <c r="VM1490" s="158"/>
      <c r="VN1490" s="158"/>
      <c r="VO1490" s="158"/>
      <c r="VP1490" s="158"/>
      <c r="VQ1490" s="158"/>
      <c r="VR1490" s="158"/>
      <c r="VS1490" s="158"/>
      <c r="VT1490" s="158"/>
      <c r="VU1490" s="158"/>
      <c r="VV1490" s="158"/>
      <c r="VW1490" s="158"/>
      <c r="VX1490" s="158"/>
      <c r="VY1490" s="158"/>
      <c r="VZ1490" s="158"/>
      <c r="WA1490" s="158"/>
      <c r="WB1490" s="158"/>
      <c r="WC1490" s="158"/>
      <c r="WD1490" s="158"/>
      <c r="WE1490" s="158"/>
      <c r="WF1490" s="158"/>
      <c r="WG1490" s="158"/>
      <c r="WH1490" s="158"/>
      <c r="WI1490" s="158"/>
      <c r="WJ1490" s="158"/>
      <c r="WK1490" s="158"/>
      <c r="WL1490" s="158"/>
      <c r="WM1490" s="158"/>
      <c r="WN1490" s="158"/>
      <c r="WO1490" s="158"/>
      <c r="WP1490" s="158"/>
      <c r="WQ1490" s="158"/>
      <c r="WR1490" s="158"/>
      <c r="WS1490" s="158"/>
      <c r="WT1490" s="158"/>
      <c r="WU1490" s="158"/>
      <c r="WV1490" s="158"/>
      <c r="WW1490" s="158"/>
      <c r="WX1490" s="158"/>
      <c r="WY1490" s="158"/>
      <c r="WZ1490" s="158"/>
      <c r="XA1490" s="158"/>
      <c r="XB1490" s="158"/>
      <c r="XC1490" s="158"/>
      <c r="XD1490" s="158"/>
      <c r="XE1490" s="158"/>
      <c r="XF1490" s="158"/>
      <c r="XG1490" s="158"/>
      <c r="XH1490" s="158"/>
      <c r="XI1490" s="158"/>
      <c r="XJ1490" s="158"/>
      <c r="XK1490" s="158"/>
      <c r="XL1490" s="158"/>
      <c r="XM1490" s="158"/>
      <c r="XN1490" s="158"/>
      <c r="XO1490" s="158"/>
      <c r="XP1490" s="158"/>
      <c r="XQ1490" s="158"/>
      <c r="XR1490" s="158"/>
      <c r="XS1490" s="158"/>
      <c r="XT1490" s="158"/>
      <c r="XU1490" s="158"/>
      <c r="XV1490" s="158"/>
      <c r="XW1490" s="158"/>
      <c r="XX1490" s="158"/>
      <c r="XY1490" s="158"/>
      <c r="XZ1490" s="158"/>
      <c r="YA1490" s="158"/>
      <c r="YB1490" s="158"/>
      <c r="YC1490" s="158"/>
      <c r="YD1490" s="158"/>
      <c r="YE1490" s="158"/>
      <c r="YF1490" s="158"/>
      <c r="YG1490" s="158"/>
      <c r="YH1490" s="158"/>
      <c r="YI1490" s="158"/>
      <c r="YJ1490" s="158"/>
      <c r="YK1490" s="158"/>
      <c r="YL1490" s="158"/>
      <c r="YM1490" s="158"/>
      <c r="YN1490" s="158"/>
      <c r="YO1490" s="158"/>
      <c r="YP1490" s="158"/>
      <c r="YQ1490" s="158"/>
      <c r="YR1490" s="158"/>
      <c r="YS1490" s="158"/>
      <c r="YT1490" s="158"/>
      <c r="YU1490" s="158"/>
      <c r="YV1490" s="158"/>
      <c r="YW1490" s="158"/>
      <c r="YX1490" s="158"/>
      <c r="YY1490" s="158"/>
      <c r="YZ1490" s="158"/>
      <c r="ZA1490" s="158"/>
      <c r="ZB1490" s="158"/>
      <c r="ZC1490" s="158"/>
      <c r="ZD1490" s="158"/>
      <c r="ZE1490" s="158"/>
      <c r="ZF1490" s="158"/>
      <c r="ZG1490" s="158"/>
      <c r="ZH1490" s="158"/>
      <c r="ZI1490" s="158"/>
      <c r="ZJ1490" s="158"/>
      <c r="ZK1490" s="158"/>
      <c r="ZL1490" s="158"/>
      <c r="ZM1490" s="158"/>
      <c r="ZN1490" s="158"/>
      <c r="ZO1490" s="158"/>
      <c r="ZP1490" s="158"/>
      <c r="ZQ1490" s="158"/>
      <c r="ZR1490" s="158"/>
      <c r="ZS1490" s="158"/>
      <c r="ZT1490" s="158"/>
      <c r="ZU1490" s="158"/>
      <c r="ZV1490" s="158"/>
      <c r="ZW1490" s="158"/>
      <c r="ZX1490" s="158"/>
      <c r="ZY1490" s="158"/>
      <c r="ZZ1490" s="158"/>
      <c r="AAA1490" s="158"/>
      <c r="AAB1490" s="158"/>
      <c r="AAC1490" s="158"/>
      <c r="AAD1490" s="158"/>
      <c r="AAE1490" s="158"/>
      <c r="AAF1490" s="158"/>
      <c r="AAG1490" s="158"/>
      <c r="AAH1490" s="158"/>
      <c r="AAI1490" s="158"/>
      <c r="AAJ1490" s="158"/>
      <c r="AAK1490" s="158"/>
      <c r="AAL1490" s="158"/>
      <c r="AAM1490" s="158"/>
      <c r="AAN1490" s="158"/>
      <c r="AAO1490" s="158"/>
      <c r="AAP1490" s="158"/>
      <c r="AAQ1490" s="158"/>
      <c r="AAR1490" s="158"/>
      <c r="AAS1490" s="158"/>
      <c r="AAT1490" s="158"/>
      <c r="AAU1490" s="158"/>
      <c r="AAV1490" s="158"/>
      <c r="AAW1490" s="158"/>
      <c r="AAX1490" s="158"/>
      <c r="AAY1490" s="158"/>
      <c r="AAZ1490" s="158"/>
      <c r="ABA1490" s="158"/>
      <c r="ABB1490" s="158"/>
      <c r="ABC1490" s="158"/>
      <c r="ABD1490" s="158"/>
      <c r="ABE1490" s="158"/>
      <c r="ABF1490" s="158"/>
      <c r="ABG1490" s="158"/>
      <c r="ABH1490" s="158"/>
      <c r="ABI1490" s="158"/>
      <c r="ABJ1490" s="158"/>
      <c r="ABK1490" s="158"/>
      <c r="ABL1490" s="158"/>
      <c r="ABM1490" s="158"/>
      <c r="ABN1490" s="158"/>
      <c r="ABO1490" s="158"/>
      <c r="ABP1490" s="158"/>
      <c r="ABQ1490" s="158"/>
      <c r="ABR1490" s="158"/>
      <c r="ABS1490" s="158"/>
      <c r="ABT1490" s="158"/>
      <c r="ABU1490" s="158"/>
      <c r="ABV1490" s="158"/>
      <c r="ABW1490" s="158"/>
      <c r="ABX1490" s="158"/>
      <c r="ABY1490" s="158"/>
      <c r="ABZ1490" s="158"/>
      <c r="ACA1490" s="158"/>
      <c r="ACB1490" s="158"/>
      <c r="ACC1490" s="158"/>
      <c r="ACD1490" s="158"/>
      <c r="ACE1490" s="158"/>
      <c r="ACF1490" s="158"/>
      <c r="ACG1490" s="158"/>
      <c r="ACH1490" s="158"/>
      <c r="ACI1490" s="158"/>
      <c r="ACJ1490" s="158"/>
      <c r="ACK1490" s="158"/>
      <c r="ACL1490" s="158"/>
      <c r="ACM1490" s="158"/>
      <c r="ACN1490" s="158"/>
      <c r="ACO1490" s="158"/>
      <c r="ACP1490" s="158"/>
      <c r="ACQ1490" s="158"/>
      <c r="ACR1490" s="158"/>
      <c r="ACS1490" s="158"/>
      <c r="ACT1490" s="158"/>
      <c r="ACU1490" s="158"/>
      <c r="ACV1490" s="158"/>
      <c r="ACW1490" s="158"/>
      <c r="ACX1490" s="158"/>
      <c r="ACY1490" s="158"/>
      <c r="ACZ1490" s="158"/>
      <c r="ADA1490" s="158"/>
      <c r="ADB1490" s="158"/>
      <c r="ADC1490" s="158"/>
      <c r="ADD1490" s="158"/>
      <c r="ADE1490" s="158"/>
      <c r="ADF1490" s="158"/>
      <c r="ADG1490" s="158"/>
      <c r="ADH1490" s="158"/>
      <c r="ADI1490" s="158"/>
      <c r="ADJ1490" s="158"/>
      <c r="ADK1490" s="158"/>
      <c r="ADL1490" s="158"/>
      <c r="ADM1490" s="158"/>
      <c r="ADN1490" s="158"/>
      <c r="ADO1490" s="158"/>
      <c r="ADP1490" s="158"/>
      <c r="ADQ1490" s="158"/>
      <c r="ADR1490" s="158"/>
      <c r="ADS1490" s="158"/>
      <c r="ADT1490" s="158"/>
      <c r="ADU1490" s="158"/>
      <c r="ADV1490" s="158"/>
      <c r="ADW1490" s="158"/>
      <c r="ADX1490" s="158"/>
      <c r="ADY1490" s="158"/>
      <c r="ADZ1490" s="158"/>
      <c r="AEA1490" s="158"/>
      <c r="AEB1490" s="158"/>
      <c r="AEC1490" s="158"/>
      <c r="AED1490" s="158"/>
      <c r="AEE1490" s="158"/>
      <c r="AEF1490" s="158"/>
      <c r="AEG1490" s="158"/>
      <c r="AEH1490" s="158"/>
      <c r="AEI1490" s="158"/>
      <c r="AEJ1490" s="158"/>
      <c r="AEK1490" s="158"/>
      <c r="AEL1490" s="158"/>
      <c r="AEM1490" s="158"/>
      <c r="AEN1490" s="158"/>
      <c r="AEO1490" s="158"/>
      <c r="AEP1490" s="158"/>
      <c r="AEQ1490" s="158"/>
      <c r="AER1490" s="158"/>
      <c r="AES1490" s="158"/>
      <c r="AET1490" s="158"/>
      <c r="AEU1490" s="158"/>
      <c r="AEV1490" s="158"/>
      <c r="AEW1490" s="158"/>
      <c r="AEX1490" s="158"/>
      <c r="AEY1490" s="158"/>
      <c r="AEZ1490" s="158"/>
      <c r="AFA1490" s="158"/>
      <c r="AFB1490" s="158"/>
      <c r="AFC1490" s="158"/>
      <c r="AFD1490" s="158"/>
      <c r="AFE1490" s="158"/>
      <c r="AFF1490" s="158"/>
      <c r="AFG1490" s="158"/>
      <c r="AFH1490" s="158"/>
      <c r="AFI1490" s="158"/>
      <c r="AFJ1490" s="158"/>
      <c r="AFK1490" s="158"/>
      <c r="AFL1490" s="158"/>
      <c r="AFM1490" s="158"/>
      <c r="AFN1490" s="158"/>
      <c r="AFO1490" s="158"/>
      <c r="AFP1490" s="158"/>
      <c r="AFQ1490" s="158"/>
      <c r="AFR1490" s="158"/>
      <c r="AFS1490" s="158"/>
      <c r="AFT1490" s="158"/>
      <c r="AFU1490" s="158"/>
      <c r="AFV1490" s="158"/>
      <c r="AFW1490" s="158"/>
      <c r="AFX1490" s="158"/>
      <c r="AFY1490" s="158"/>
      <c r="AFZ1490" s="158"/>
      <c r="AGA1490" s="158"/>
      <c r="AGB1490" s="158"/>
      <c r="AGC1490" s="158"/>
      <c r="AGD1490" s="158"/>
      <c r="AGE1490" s="158"/>
      <c r="AGF1490" s="158"/>
      <c r="AGG1490" s="158"/>
      <c r="AGH1490" s="158"/>
      <c r="AGI1490" s="158"/>
      <c r="AGJ1490" s="158"/>
      <c r="AGK1490" s="158"/>
      <c r="AGL1490" s="158"/>
      <c r="AGM1490" s="158"/>
      <c r="AGN1490" s="158"/>
      <c r="AGO1490" s="158"/>
      <c r="AGP1490" s="158"/>
      <c r="AGQ1490" s="158"/>
      <c r="AGR1490" s="158"/>
      <c r="AGS1490" s="158"/>
      <c r="AGT1490" s="158"/>
      <c r="AGU1490" s="158"/>
      <c r="AGV1490" s="158"/>
      <c r="AGW1490" s="158"/>
      <c r="AGX1490" s="158"/>
      <c r="AGY1490" s="158"/>
      <c r="AGZ1490" s="158"/>
      <c r="AHA1490" s="158"/>
      <c r="AHB1490" s="158"/>
      <c r="AHC1490" s="158"/>
      <c r="AHD1490" s="158"/>
      <c r="AHE1490" s="158"/>
      <c r="AHF1490" s="158"/>
      <c r="AHG1490" s="158"/>
      <c r="AHH1490" s="158"/>
      <c r="AHI1490" s="158"/>
      <c r="AHJ1490" s="158"/>
      <c r="AHK1490" s="158"/>
      <c r="AHL1490" s="158"/>
      <c r="AHM1490" s="158"/>
      <c r="AHN1490" s="158"/>
      <c r="AHO1490" s="158"/>
      <c r="AHP1490" s="158"/>
      <c r="AHQ1490" s="158"/>
      <c r="AHR1490" s="158"/>
      <c r="AHS1490" s="158"/>
      <c r="AHT1490" s="158"/>
      <c r="AHU1490" s="158"/>
      <c r="AHV1490" s="158"/>
      <c r="AHW1490" s="158"/>
      <c r="AHX1490" s="158"/>
      <c r="AHY1490" s="158"/>
      <c r="AHZ1490" s="158"/>
      <c r="AIA1490" s="158"/>
      <c r="AIB1490" s="158"/>
      <c r="AIC1490" s="158"/>
      <c r="AID1490" s="158"/>
      <c r="AIE1490" s="158"/>
      <c r="AIF1490" s="158"/>
      <c r="AIG1490" s="158"/>
      <c r="AIH1490" s="158"/>
      <c r="AII1490" s="158"/>
      <c r="AIJ1490" s="158"/>
      <c r="AIK1490" s="158"/>
      <c r="AIL1490" s="158"/>
      <c r="AIM1490" s="158"/>
      <c r="AIN1490" s="158"/>
      <c r="AIO1490" s="158"/>
      <c r="AIP1490" s="158"/>
      <c r="AIQ1490" s="158"/>
      <c r="AIR1490" s="158"/>
      <c r="AIS1490" s="158"/>
      <c r="AIT1490" s="158"/>
      <c r="AIU1490" s="158"/>
      <c r="AIV1490" s="158"/>
      <c r="AIW1490" s="158"/>
      <c r="AIX1490" s="158"/>
      <c r="AIY1490" s="158"/>
      <c r="AIZ1490" s="158"/>
      <c r="AJA1490" s="158"/>
      <c r="AJB1490" s="158"/>
      <c r="AJC1490" s="158"/>
      <c r="AJD1490" s="158"/>
      <c r="AJE1490" s="158"/>
      <c r="AJF1490" s="158"/>
      <c r="AJG1490" s="158"/>
      <c r="AJH1490" s="158"/>
      <c r="AJI1490" s="158"/>
      <c r="AJJ1490" s="158"/>
      <c r="AJK1490" s="158"/>
      <c r="AJL1490" s="158"/>
      <c r="AJM1490" s="158"/>
      <c r="AJN1490" s="158"/>
      <c r="AJO1490" s="158"/>
      <c r="AJP1490" s="158"/>
      <c r="AJQ1490" s="158"/>
      <c r="AJR1490" s="158"/>
      <c r="AJS1490" s="158"/>
      <c r="AJT1490" s="158"/>
      <c r="AJU1490" s="158"/>
      <c r="AJV1490" s="158"/>
      <c r="AJW1490" s="158"/>
      <c r="AJX1490" s="158"/>
      <c r="AJY1490" s="158"/>
      <c r="AJZ1490" s="158"/>
      <c r="AKA1490" s="158"/>
      <c r="AKB1490" s="158"/>
      <c r="AKC1490" s="158"/>
      <c r="AKD1490" s="158"/>
      <c r="AKE1490" s="158"/>
      <c r="AKF1490" s="158"/>
      <c r="AKG1490" s="158"/>
      <c r="AKH1490" s="158"/>
      <c r="AKI1490" s="158"/>
      <c r="AKJ1490" s="158"/>
      <c r="AKK1490" s="158"/>
      <c r="AKL1490" s="158"/>
      <c r="AKM1490" s="158"/>
      <c r="AKN1490" s="158"/>
      <c r="AKO1490" s="158"/>
      <c r="AKP1490" s="158"/>
      <c r="AKQ1490" s="158"/>
      <c r="AKR1490" s="158"/>
      <c r="AKS1490" s="158"/>
      <c r="AKT1490" s="158"/>
      <c r="AKU1490" s="158"/>
      <c r="AKV1490" s="158"/>
      <c r="AKW1490" s="158"/>
      <c r="AKX1490" s="158"/>
      <c r="AKY1490" s="158"/>
      <c r="AKZ1490" s="158"/>
      <c r="ALA1490" s="158"/>
      <c r="ALB1490" s="158"/>
      <c r="ALC1490" s="158"/>
      <c r="ALD1490" s="158"/>
      <c r="ALE1490" s="158"/>
      <c r="ALF1490" s="158"/>
      <c r="ALG1490" s="158"/>
      <c r="ALH1490" s="158"/>
      <c r="ALI1490" s="158"/>
      <c r="ALJ1490" s="158"/>
      <c r="ALK1490" s="158"/>
      <c r="ALL1490" s="158"/>
      <c r="ALM1490" s="158"/>
      <c r="ALN1490" s="158"/>
      <c r="ALO1490" s="158"/>
      <c r="ALP1490" s="158"/>
      <c r="ALQ1490" s="158"/>
      <c r="ALR1490" s="158"/>
      <c r="ALS1490" s="158"/>
      <c r="ALT1490" s="158"/>
      <c r="ALU1490" s="158"/>
      <c r="ALV1490" s="158"/>
      <c r="ALW1490" s="158"/>
      <c r="ALX1490" s="158"/>
      <c r="ALY1490" s="158"/>
      <c r="ALZ1490" s="158"/>
      <c r="AMA1490" s="158"/>
      <c r="AMB1490" s="158"/>
      <c r="AMC1490" s="158"/>
      <c r="AMD1490" s="158"/>
      <c r="AME1490" s="158"/>
      <c r="AMF1490" s="158"/>
      <c r="AMG1490" s="158"/>
      <c r="AMH1490" s="158"/>
      <c r="AMI1490" s="158"/>
      <c r="AMJ1490" s="158"/>
      <c r="AMK1490" s="158"/>
      <c r="AML1490" s="158"/>
      <c r="AMM1490" s="158"/>
      <c r="AMN1490" s="158"/>
      <c r="AMO1490" s="158"/>
      <c r="AMP1490" s="158"/>
      <c r="AMQ1490" s="158"/>
      <c r="AMR1490" s="158"/>
      <c r="AMS1490" s="158"/>
      <c r="AMT1490" s="158"/>
      <c r="AMU1490" s="158"/>
      <c r="AMV1490" s="158"/>
      <c r="AMW1490" s="158"/>
      <c r="AMX1490" s="158"/>
      <c r="AMY1490" s="158"/>
      <c r="AMZ1490" s="158"/>
      <c r="ANA1490" s="158"/>
      <c r="ANB1490" s="158"/>
      <c r="ANC1490" s="158"/>
      <c r="AND1490" s="158"/>
      <c r="ANE1490" s="158"/>
      <c r="ANF1490" s="158"/>
      <c r="ANG1490" s="158"/>
      <c r="ANH1490" s="158"/>
      <c r="ANI1490" s="158"/>
      <c r="ANJ1490" s="158"/>
      <c r="ANK1490" s="158"/>
      <c r="ANL1490" s="158"/>
      <c r="ANM1490" s="158"/>
      <c r="ANN1490" s="158"/>
      <c r="ANO1490" s="158"/>
      <c r="ANP1490" s="158"/>
      <c r="ANQ1490" s="158"/>
      <c r="ANR1490" s="158"/>
      <c r="ANS1490" s="158"/>
      <c r="ANT1490" s="158"/>
      <c r="ANU1490" s="158"/>
      <c r="ANV1490" s="158"/>
      <c r="ANW1490" s="158"/>
      <c r="ANX1490" s="158"/>
      <c r="ANY1490" s="158"/>
      <c r="ANZ1490" s="158"/>
      <c r="AOA1490" s="158"/>
      <c r="AOB1490" s="158"/>
      <c r="AOC1490" s="158"/>
      <c r="AOD1490" s="158"/>
      <c r="AOE1490" s="158"/>
      <c r="AOF1490" s="158"/>
      <c r="AOG1490" s="158"/>
      <c r="AOH1490" s="158"/>
      <c r="AOI1490" s="158"/>
      <c r="AOJ1490" s="158"/>
      <c r="AOK1490" s="158"/>
      <c r="AOL1490" s="158"/>
      <c r="AOM1490" s="158"/>
      <c r="AON1490" s="158"/>
      <c r="AOO1490" s="158"/>
      <c r="AOP1490" s="158"/>
      <c r="AOQ1490" s="158"/>
      <c r="AOR1490" s="158"/>
      <c r="AOS1490" s="158"/>
      <c r="AOT1490" s="158"/>
      <c r="AOU1490" s="158"/>
      <c r="AOV1490" s="158"/>
      <c r="AOW1490" s="158"/>
      <c r="AOX1490" s="158"/>
      <c r="AOY1490" s="158"/>
      <c r="AOZ1490" s="158"/>
      <c r="APA1490" s="158"/>
      <c r="APB1490" s="158"/>
      <c r="APC1490" s="158"/>
      <c r="APD1490" s="158"/>
      <c r="APE1490" s="158"/>
      <c r="APF1490" s="158"/>
      <c r="APG1490" s="158"/>
      <c r="APH1490" s="158"/>
      <c r="API1490" s="158"/>
      <c r="APJ1490" s="158"/>
      <c r="APK1490" s="158"/>
      <c r="APL1490" s="158"/>
      <c r="APM1490" s="158"/>
      <c r="APN1490" s="158"/>
      <c r="APO1490" s="158"/>
      <c r="APP1490" s="158"/>
      <c r="APQ1490" s="158"/>
      <c r="APR1490" s="158"/>
      <c r="APS1490" s="158"/>
      <c r="APT1490" s="158"/>
      <c r="APU1490" s="158"/>
      <c r="APV1490" s="158"/>
      <c r="APW1490" s="158"/>
      <c r="APX1490" s="158"/>
      <c r="APY1490" s="158"/>
      <c r="APZ1490" s="158"/>
      <c r="AQA1490" s="158"/>
      <c r="AQB1490" s="158"/>
      <c r="AQC1490" s="158"/>
      <c r="AQD1490" s="158"/>
      <c r="AQE1490" s="158"/>
      <c r="AQF1490" s="158"/>
      <c r="AQG1490" s="158"/>
      <c r="AQH1490" s="158"/>
      <c r="AQI1490" s="158"/>
      <c r="AQJ1490" s="158"/>
      <c r="AQK1490" s="158"/>
      <c r="AQL1490" s="158"/>
      <c r="AQM1490" s="158"/>
      <c r="AQN1490" s="158"/>
      <c r="AQO1490" s="158"/>
      <c r="AQP1490" s="158"/>
      <c r="AQQ1490" s="158"/>
      <c r="AQR1490" s="158"/>
      <c r="AQS1490" s="158"/>
      <c r="AQT1490" s="158"/>
      <c r="AQU1490" s="158"/>
      <c r="AQV1490" s="158"/>
      <c r="AQW1490" s="158"/>
      <c r="AQX1490" s="158"/>
      <c r="AQY1490" s="158"/>
      <c r="AQZ1490" s="158"/>
      <c r="ARA1490" s="158"/>
      <c r="ARB1490" s="158"/>
      <c r="ARC1490" s="158"/>
      <c r="ARD1490" s="158"/>
      <c r="ARE1490" s="158"/>
      <c r="ARF1490" s="158"/>
      <c r="ARG1490" s="158"/>
      <c r="ARH1490" s="158"/>
      <c r="ARI1490" s="158"/>
      <c r="ARJ1490" s="158"/>
      <c r="ARK1490" s="158"/>
      <c r="ARL1490" s="158"/>
      <c r="ARM1490" s="158"/>
      <c r="ARN1490" s="158"/>
      <c r="ARO1490" s="158"/>
      <c r="ARP1490" s="158"/>
      <c r="ARQ1490" s="158"/>
      <c r="ARR1490" s="158"/>
      <c r="ARS1490" s="158"/>
      <c r="ART1490" s="158"/>
      <c r="ARU1490" s="158"/>
      <c r="ARV1490" s="158"/>
      <c r="ARW1490" s="158"/>
      <c r="ARX1490" s="158"/>
      <c r="ARY1490" s="158"/>
      <c r="ARZ1490" s="158"/>
      <c r="ASA1490" s="158"/>
      <c r="ASB1490" s="158"/>
      <c r="ASC1490" s="158"/>
      <c r="ASD1490" s="158"/>
      <c r="ASE1490" s="158"/>
      <c r="ASF1490" s="158"/>
      <c r="ASG1490" s="158"/>
      <c r="ASH1490" s="158"/>
      <c r="ASI1490" s="158"/>
      <c r="ASJ1490" s="158"/>
      <c r="ASK1490" s="158"/>
      <c r="ASL1490" s="158"/>
      <c r="ASM1490" s="158"/>
      <c r="ASN1490" s="158"/>
      <c r="ASO1490" s="158"/>
      <c r="ASP1490" s="158"/>
      <c r="ASQ1490" s="158"/>
      <c r="ASR1490" s="158"/>
      <c r="ASS1490" s="158"/>
      <c r="AST1490" s="158"/>
      <c r="ASU1490" s="158"/>
      <c r="ASV1490" s="158"/>
      <c r="ASW1490" s="158"/>
      <c r="ASX1490" s="158"/>
      <c r="ASY1490" s="158"/>
      <c r="ASZ1490" s="158"/>
      <c r="ATA1490" s="158"/>
      <c r="ATB1490" s="158"/>
      <c r="ATC1490" s="158"/>
      <c r="ATD1490" s="158"/>
      <c r="ATE1490" s="158"/>
      <c r="ATF1490" s="158"/>
      <c r="ATG1490" s="158"/>
      <c r="ATH1490" s="158"/>
      <c r="ATI1490" s="158"/>
      <c r="ATJ1490" s="158"/>
      <c r="ATK1490" s="158"/>
      <c r="ATL1490" s="158"/>
      <c r="ATM1490" s="158"/>
      <c r="ATN1490" s="158"/>
      <c r="ATO1490" s="158"/>
      <c r="ATP1490" s="158"/>
      <c r="ATQ1490" s="158"/>
      <c r="ATR1490" s="158"/>
      <c r="ATS1490" s="158"/>
      <c r="ATT1490" s="158"/>
      <c r="ATU1490" s="158"/>
      <c r="ATV1490" s="158"/>
      <c r="ATW1490" s="158"/>
      <c r="ATX1490" s="158"/>
      <c r="ATY1490" s="158"/>
      <c r="ATZ1490" s="158"/>
      <c r="AUA1490" s="158"/>
      <c r="AUB1490" s="158"/>
      <c r="AUC1490" s="158"/>
      <c r="AUD1490" s="158"/>
      <c r="AUE1490" s="158"/>
      <c r="AUF1490" s="158"/>
      <c r="AUG1490" s="158"/>
      <c r="AUH1490" s="158"/>
      <c r="AUI1490" s="158"/>
      <c r="AUJ1490" s="158"/>
      <c r="AUK1490" s="158"/>
      <c r="AUL1490" s="158"/>
      <c r="AUM1490" s="158"/>
      <c r="AUN1490" s="158"/>
      <c r="AUO1490" s="158"/>
      <c r="AUP1490" s="158"/>
      <c r="AUQ1490" s="158"/>
      <c r="AUR1490" s="158"/>
      <c r="AUS1490" s="158"/>
      <c r="AUT1490" s="158"/>
      <c r="AUU1490" s="158"/>
      <c r="AUV1490" s="158"/>
      <c r="AUW1490" s="158"/>
      <c r="AUX1490" s="158"/>
      <c r="AUY1490" s="158"/>
      <c r="AUZ1490" s="158"/>
      <c r="AVA1490" s="158"/>
      <c r="AVB1490" s="158"/>
      <c r="AVC1490" s="158"/>
      <c r="AVD1490" s="158"/>
      <c r="AVE1490" s="158"/>
      <c r="AVF1490" s="158"/>
      <c r="AVG1490" s="158"/>
      <c r="AVH1490" s="158"/>
      <c r="AVI1490" s="158"/>
      <c r="AVJ1490" s="158"/>
      <c r="AVK1490" s="158"/>
      <c r="AVL1490" s="158"/>
      <c r="AVM1490" s="158"/>
      <c r="AVN1490" s="158"/>
      <c r="AVO1490" s="158"/>
      <c r="AVP1490" s="158"/>
      <c r="AVQ1490" s="158"/>
      <c r="AVR1490" s="158"/>
      <c r="AVS1490" s="158"/>
      <c r="AVT1490" s="158"/>
      <c r="AVU1490" s="158"/>
      <c r="AVV1490" s="158"/>
      <c r="AVW1490" s="158"/>
      <c r="AVX1490" s="158"/>
      <c r="AVY1490" s="158"/>
      <c r="AVZ1490" s="158"/>
      <c r="AWA1490" s="158"/>
      <c r="AWB1490" s="158"/>
      <c r="AWC1490" s="158"/>
      <c r="AWD1490" s="158"/>
      <c r="AWE1490" s="158"/>
      <c r="AWF1490" s="158"/>
      <c r="AWG1490" s="158"/>
      <c r="AWH1490" s="158"/>
      <c r="AWI1490" s="158"/>
      <c r="AWJ1490" s="158"/>
      <c r="AWK1490" s="158"/>
      <c r="AWL1490" s="158"/>
      <c r="AWM1490" s="158"/>
      <c r="AWN1490" s="158"/>
      <c r="AWO1490" s="158"/>
      <c r="AWP1490" s="158"/>
      <c r="AWQ1490" s="158"/>
      <c r="AWR1490" s="158"/>
      <c r="AWS1490" s="158"/>
      <c r="AWT1490" s="158"/>
      <c r="AWU1490" s="158"/>
      <c r="AWV1490" s="158"/>
      <c r="AWW1490" s="158"/>
      <c r="AWX1490" s="158"/>
      <c r="AWY1490" s="158"/>
      <c r="AWZ1490" s="158"/>
      <c r="AXA1490" s="158"/>
      <c r="AXB1490" s="158"/>
      <c r="AXC1490" s="158"/>
      <c r="AXD1490" s="158"/>
      <c r="AXE1490" s="158"/>
      <c r="AXF1490" s="158"/>
      <c r="AXG1490" s="158"/>
      <c r="AXH1490" s="158"/>
      <c r="AXI1490" s="158"/>
      <c r="AXJ1490" s="158"/>
      <c r="AXK1490" s="158"/>
      <c r="AXL1490" s="158"/>
      <c r="AXM1490" s="158"/>
      <c r="AXN1490" s="158"/>
      <c r="AXO1490" s="158"/>
      <c r="AXP1490" s="158"/>
      <c r="AXQ1490" s="158"/>
      <c r="AXR1490" s="158"/>
      <c r="AXS1490" s="158"/>
      <c r="AXT1490" s="158"/>
      <c r="AXU1490" s="158"/>
      <c r="AXV1490" s="158"/>
      <c r="AXW1490" s="158"/>
      <c r="AXX1490" s="158"/>
      <c r="AXY1490" s="158"/>
      <c r="AXZ1490" s="158"/>
      <c r="AYA1490" s="158"/>
      <c r="AYB1490" s="158"/>
      <c r="AYC1490" s="158"/>
      <c r="AYD1490" s="158"/>
      <c r="AYE1490" s="158"/>
      <c r="AYF1490" s="158"/>
      <c r="AYG1490" s="158"/>
      <c r="AYH1490" s="158"/>
      <c r="AYI1490" s="158"/>
      <c r="AYJ1490" s="158"/>
      <c r="AYK1490" s="158"/>
      <c r="AYL1490" s="158"/>
      <c r="AYM1490" s="158"/>
      <c r="AYN1490" s="158"/>
      <c r="AYO1490" s="158"/>
      <c r="AYP1490" s="158"/>
      <c r="AYQ1490" s="158"/>
      <c r="AYR1490" s="158"/>
      <c r="AYS1490" s="158"/>
      <c r="AYT1490" s="158"/>
      <c r="AYU1490" s="158"/>
      <c r="AYV1490" s="158"/>
      <c r="AYW1490" s="158"/>
      <c r="AYX1490" s="158"/>
      <c r="AYY1490" s="158"/>
      <c r="AYZ1490" s="158"/>
      <c r="AZA1490" s="158"/>
      <c r="AZB1490" s="158"/>
      <c r="AZC1490" s="158"/>
      <c r="AZD1490" s="158"/>
      <c r="AZE1490" s="158"/>
      <c r="AZF1490" s="158"/>
      <c r="AZG1490" s="158"/>
      <c r="AZH1490" s="158"/>
      <c r="AZI1490" s="158"/>
      <c r="AZJ1490" s="158"/>
      <c r="AZK1490" s="158"/>
      <c r="AZL1490" s="158"/>
      <c r="AZM1490" s="158"/>
      <c r="AZN1490" s="158"/>
      <c r="AZO1490" s="158"/>
      <c r="AZP1490" s="158"/>
      <c r="AZQ1490" s="158"/>
      <c r="AZR1490" s="158"/>
      <c r="AZS1490" s="158"/>
      <c r="AZT1490" s="158"/>
      <c r="AZU1490" s="158"/>
      <c r="AZV1490" s="158"/>
      <c r="AZW1490" s="158"/>
      <c r="AZX1490" s="158"/>
      <c r="AZY1490" s="158"/>
      <c r="AZZ1490" s="158"/>
      <c r="BAA1490" s="158"/>
      <c r="BAB1490" s="158"/>
      <c r="BAC1490" s="158"/>
      <c r="BAD1490" s="158"/>
      <c r="BAE1490" s="158"/>
      <c r="BAF1490" s="158"/>
      <c r="BAG1490" s="158"/>
      <c r="BAH1490" s="158"/>
      <c r="BAI1490" s="158"/>
      <c r="BAJ1490" s="158"/>
      <c r="BAK1490" s="158"/>
      <c r="BAL1490" s="158"/>
      <c r="BAM1490" s="158"/>
      <c r="BAN1490" s="158"/>
      <c r="BAO1490" s="158"/>
      <c r="BAP1490" s="158"/>
      <c r="BAQ1490" s="158"/>
      <c r="BAR1490" s="158"/>
      <c r="BAS1490" s="158"/>
      <c r="BAT1490" s="158"/>
      <c r="BAU1490" s="158"/>
      <c r="BAV1490" s="158"/>
      <c r="BAW1490" s="158"/>
      <c r="BAX1490" s="158"/>
      <c r="BAY1490" s="158"/>
      <c r="BAZ1490" s="158"/>
      <c r="BBA1490" s="158"/>
      <c r="BBB1490" s="158"/>
      <c r="BBC1490" s="158"/>
      <c r="BBD1490" s="158"/>
      <c r="BBE1490" s="158"/>
      <c r="BBF1490" s="158"/>
      <c r="BBG1490" s="158"/>
      <c r="BBH1490" s="158"/>
      <c r="BBI1490" s="158"/>
      <c r="BBJ1490" s="158"/>
      <c r="BBK1490" s="158"/>
      <c r="BBL1490" s="158"/>
      <c r="BBM1490" s="158"/>
      <c r="BBN1490" s="158"/>
      <c r="BBO1490" s="158"/>
      <c r="BBP1490" s="158"/>
      <c r="BBQ1490" s="158"/>
      <c r="BBR1490" s="158"/>
      <c r="BBS1490" s="158"/>
      <c r="BBT1490" s="158"/>
      <c r="BBU1490" s="158"/>
      <c r="BBV1490" s="158"/>
      <c r="BBW1490" s="158"/>
      <c r="BBX1490" s="158"/>
      <c r="BBY1490" s="158"/>
      <c r="BBZ1490" s="158"/>
      <c r="BCA1490" s="158"/>
      <c r="BCB1490" s="158"/>
      <c r="BCC1490" s="158"/>
      <c r="BCD1490" s="158"/>
      <c r="BCE1490" s="158"/>
      <c r="BCF1490" s="158"/>
      <c r="BCG1490" s="158"/>
      <c r="BCH1490" s="158"/>
      <c r="BCI1490" s="158"/>
      <c r="BCJ1490" s="158"/>
      <c r="BCK1490" s="158"/>
      <c r="BCL1490" s="158"/>
      <c r="BCM1490" s="158"/>
      <c r="BCN1490" s="158"/>
      <c r="BCO1490" s="158"/>
      <c r="BCP1490" s="158"/>
      <c r="BCQ1490" s="158"/>
      <c r="BCR1490" s="158"/>
      <c r="BCS1490" s="158"/>
      <c r="BCT1490" s="158"/>
      <c r="BCU1490" s="158"/>
      <c r="BCV1490" s="158"/>
      <c r="BCW1490" s="158"/>
      <c r="BCX1490" s="158"/>
      <c r="BCY1490" s="158"/>
      <c r="BCZ1490" s="158"/>
      <c r="BDA1490" s="158"/>
      <c r="BDB1490" s="158"/>
      <c r="BDC1490" s="158"/>
      <c r="BDD1490" s="158"/>
      <c r="BDE1490" s="158"/>
      <c r="BDF1490" s="158"/>
      <c r="BDG1490" s="158"/>
      <c r="BDH1490" s="158"/>
      <c r="BDI1490" s="158"/>
      <c r="BDJ1490" s="158"/>
      <c r="BDK1490" s="158"/>
      <c r="BDL1490" s="158"/>
      <c r="BDM1490" s="158"/>
      <c r="BDN1490" s="158"/>
      <c r="BDO1490" s="158"/>
      <c r="BDP1490" s="158"/>
      <c r="BDQ1490" s="158"/>
      <c r="BDR1490" s="158"/>
      <c r="BDS1490" s="158"/>
      <c r="BDT1490" s="158"/>
      <c r="BDU1490" s="158"/>
      <c r="BDV1490" s="158"/>
      <c r="BDW1490" s="158"/>
      <c r="BDX1490" s="158"/>
      <c r="BDY1490" s="158"/>
      <c r="BDZ1490" s="158"/>
      <c r="BEA1490" s="158"/>
      <c r="BEB1490" s="158"/>
      <c r="BEC1490" s="158"/>
      <c r="BED1490" s="158"/>
      <c r="BEE1490" s="158"/>
      <c r="BEF1490" s="158"/>
      <c r="BEG1490" s="158"/>
      <c r="BEH1490" s="158"/>
      <c r="BEI1490" s="158"/>
      <c r="BEJ1490" s="158"/>
      <c r="BEK1490" s="158"/>
      <c r="BEL1490" s="158"/>
      <c r="BEM1490" s="158"/>
      <c r="BEN1490" s="158"/>
      <c r="BEO1490" s="158"/>
      <c r="BEP1490" s="158"/>
      <c r="BEQ1490" s="158"/>
      <c r="BER1490" s="158"/>
      <c r="BES1490" s="158"/>
      <c r="BET1490" s="158"/>
      <c r="BEU1490" s="158"/>
      <c r="BEV1490" s="158"/>
      <c r="BEW1490" s="158"/>
      <c r="BEX1490" s="158"/>
      <c r="BEY1490" s="158"/>
      <c r="BEZ1490" s="158"/>
      <c r="BFA1490" s="158"/>
      <c r="BFB1490" s="158"/>
      <c r="BFC1490" s="158"/>
      <c r="BFD1490" s="158"/>
      <c r="BFE1490" s="158"/>
      <c r="BFF1490" s="158"/>
      <c r="BFG1490" s="158"/>
      <c r="BFH1490" s="158"/>
      <c r="BFI1490" s="158"/>
      <c r="BFJ1490" s="158"/>
      <c r="BFK1490" s="158"/>
      <c r="BFL1490" s="158"/>
      <c r="BFM1490" s="158"/>
      <c r="BFN1490" s="158"/>
      <c r="BFO1490" s="158"/>
      <c r="BFP1490" s="158"/>
      <c r="BFQ1490" s="158"/>
      <c r="BFR1490" s="158"/>
      <c r="BFS1490" s="158"/>
      <c r="BFT1490" s="158"/>
      <c r="BFU1490" s="158"/>
      <c r="BFV1490" s="158"/>
      <c r="BFW1490" s="158"/>
      <c r="BFX1490" s="158"/>
      <c r="BFY1490" s="158"/>
      <c r="BFZ1490" s="158"/>
      <c r="BGA1490" s="158"/>
      <c r="BGB1490" s="158"/>
      <c r="BGC1490" s="158"/>
      <c r="BGD1490" s="158"/>
      <c r="BGE1490" s="158"/>
      <c r="BGF1490" s="158"/>
      <c r="BGG1490" s="158"/>
      <c r="BGH1490" s="158"/>
      <c r="BGI1490" s="158"/>
      <c r="BGJ1490" s="158"/>
      <c r="BGK1490" s="158"/>
      <c r="BGL1490" s="158"/>
      <c r="BGM1490" s="158"/>
      <c r="BGN1490" s="158"/>
      <c r="BGO1490" s="158"/>
      <c r="BGP1490" s="158"/>
      <c r="BGQ1490" s="158"/>
      <c r="BGR1490" s="158"/>
      <c r="BGS1490" s="158"/>
      <c r="BGT1490" s="158"/>
      <c r="BGU1490" s="158"/>
      <c r="BGV1490" s="158"/>
      <c r="BGW1490" s="158"/>
      <c r="BGX1490" s="158"/>
      <c r="BGY1490" s="158"/>
      <c r="BGZ1490" s="158"/>
      <c r="BHA1490" s="158"/>
      <c r="BHB1490" s="158"/>
      <c r="BHC1490" s="158"/>
      <c r="BHD1490" s="158"/>
      <c r="BHE1490" s="158"/>
      <c r="BHF1490" s="158"/>
      <c r="BHG1490" s="158"/>
      <c r="BHH1490" s="158"/>
      <c r="BHI1490" s="158"/>
      <c r="BHJ1490" s="158"/>
      <c r="BHK1490" s="158"/>
      <c r="BHL1490" s="158"/>
      <c r="BHM1490" s="158"/>
      <c r="BHN1490" s="158"/>
      <c r="BHO1490" s="158"/>
      <c r="BHP1490" s="158"/>
      <c r="BHQ1490" s="158"/>
      <c r="BHR1490" s="158"/>
      <c r="BHS1490" s="158"/>
      <c r="BHT1490" s="158"/>
      <c r="BHU1490" s="158"/>
      <c r="BHV1490" s="158"/>
      <c r="BHW1490" s="158"/>
      <c r="BHX1490" s="158"/>
      <c r="BHY1490" s="158"/>
      <c r="BHZ1490" s="158"/>
      <c r="BIA1490" s="158"/>
      <c r="BIB1490" s="158"/>
      <c r="BIC1490" s="158"/>
      <c r="BID1490" s="158"/>
      <c r="BIE1490" s="158"/>
      <c r="BIF1490" s="158"/>
      <c r="BIG1490" s="158"/>
      <c r="BIH1490" s="158"/>
      <c r="BII1490" s="158"/>
      <c r="BIJ1490" s="158"/>
      <c r="BIK1490" s="158"/>
      <c r="BIL1490" s="158"/>
      <c r="BIM1490" s="158"/>
      <c r="BIN1490" s="158"/>
      <c r="BIO1490" s="158"/>
      <c r="BIP1490" s="158"/>
      <c r="BIQ1490" s="158"/>
      <c r="BIR1490" s="158"/>
      <c r="BIS1490" s="158"/>
      <c r="BIT1490" s="158"/>
      <c r="BIU1490" s="158"/>
      <c r="BIV1490" s="158"/>
      <c r="BIW1490" s="158"/>
      <c r="BIX1490" s="158"/>
      <c r="BIY1490" s="158"/>
      <c r="BIZ1490" s="158"/>
      <c r="BJA1490" s="158"/>
      <c r="BJB1490" s="158"/>
      <c r="BJC1490" s="158"/>
      <c r="BJD1490" s="158"/>
      <c r="BJE1490" s="158"/>
      <c r="BJF1490" s="158"/>
      <c r="BJG1490" s="158"/>
      <c r="BJH1490" s="158"/>
      <c r="BJI1490" s="158"/>
      <c r="BJJ1490" s="158"/>
      <c r="BJK1490" s="158"/>
      <c r="BJL1490" s="158"/>
      <c r="BJM1490" s="158"/>
      <c r="BJN1490" s="158"/>
      <c r="BJO1490" s="158"/>
      <c r="BJP1490" s="158"/>
      <c r="BJQ1490" s="158"/>
      <c r="BJR1490" s="158"/>
      <c r="BJS1490" s="158"/>
      <c r="BJT1490" s="158"/>
      <c r="BJU1490" s="158"/>
      <c r="BJV1490" s="158"/>
      <c r="BJW1490" s="158"/>
      <c r="BJX1490" s="158"/>
      <c r="BJY1490" s="158"/>
      <c r="BJZ1490" s="158"/>
      <c r="BKA1490" s="158"/>
      <c r="BKB1490" s="158"/>
      <c r="BKC1490" s="158"/>
      <c r="BKD1490" s="158"/>
      <c r="BKE1490" s="158"/>
      <c r="BKF1490" s="158"/>
      <c r="BKG1490" s="158"/>
      <c r="BKH1490" s="158"/>
      <c r="BKI1490" s="158"/>
      <c r="BKJ1490" s="158"/>
      <c r="BKK1490" s="158"/>
      <c r="BKL1490" s="158"/>
      <c r="BKM1490" s="158"/>
      <c r="BKN1490" s="158"/>
      <c r="BKO1490" s="158"/>
      <c r="BKP1490" s="158"/>
      <c r="BKQ1490" s="158"/>
      <c r="BKR1490" s="158"/>
      <c r="BKS1490" s="158"/>
      <c r="BKT1490" s="158"/>
      <c r="BKU1490" s="158"/>
      <c r="BKV1490" s="158"/>
      <c r="BKW1490" s="158"/>
      <c r="BKX1490" s="158"/>
      <c r="BKY1490" s="158"/>
      <c r="BKZ1490" s="158"/>
      <c r="BLA1490" s="158"/>
      <c r="BLB1490" s="158"/>
      <c r="BLC1490" s="158"/>
      <c r="BLD1490" s="158"/>
      <c r="BLE1490" s="158"/>
      <c r="BLF1490" s="158"/>
      <c r="BLG1490" s="158"/>
      <c r="BLH1490" s="158"/>
      <c r="BLI1490" s="158"/>
      <c r="BLJ1490" s="158"/>
      <c r="BLK1490" s="158"/>
      <c r="BLL1490" s="158"/>
      <c r="BLM1490" s="158"/>
      <c r="BLN1490" s="158"/>
      <c r="BLO1490" s="158"/>
      <c r="BLP1490" s="158"/>
      <c r="BLQ1490" s="158"/>
      <c r="BLR1490" s="158"/>
      <c r="BLS1490" s="158"/>
      <c r="BLT1490" s="158"/>
      <c r="BLU1490" s="158"/>
      <c r="BLV1490" s="158"/>
      <c r="BLW1490" s="158"/>
      <c r="BLX1490" s="158"/>
      <c r="BLY1490" s="158"/>
      <c r="BLZ1490" s="158"/>
      <c r="BMA1490" s="158"/>
      <c r="BMB1490" s="158"/>
      <c r="BMC1490" s="158"/>
      <c r="BMD1490" s="158"/>
      <c r="BME1490" s="158"/>
      <c r="BMF1490" s="158"/>
      <c r="BMG1490" s="158"/>
      <c r="BMH1490" s="158"/>
      <c r="BMI1490" s="158"/>
      <c r="BMJ1490" s="158"/>
      <c r="BMK1490" s="158"/>
      <c r="BML1490" s="158"/>
      <c r="BMM1490" s="158"/>
      <c r="BMN1490" s="158"/>
      <c r="BMO1490" s="158"/>
      <c r="BMP1490" s="158"/>
      <c r="BMQ1490" s="158"/>
      <c r="BMR1490" s="158"/>
      <c r="BMS1490" s="158"/>
      <c r="BMT1490" s="158"/>
      <c r="BMU1490" s="158"/>
      <c r="BMV1490" s="158"/>
      <c r="BMW1490" s="158"/>
      <c r="BMX1490" s="158"/>
      <c r="BMY1490" s="158"/>
      <c r="BMZ1490" s="158"/>
      <c r="BNA1490" s="158"/>
      <c r="BNB1490" s="158"/>
      <c r="BNC1490" s="158"/>
      <c r="BND1490" s="158"/>
      <c r="BNE1490" s="158"/>
      <c r="BNF1490" s="158"/>
      <c r="BNG1490" s="158"/>
      <c r="BNH1490" s="158"/>
      <c r="BNI1490" s="158"/>
      <c r="BNJ1490" s="158"/>
      <c r="BNK1490" s="158"/>
      <c r="BNL1490" s="158"/>
      <c r="BNM1490" s="158"/>
      <c r="BNN1490" s="158"/>
      <c r="BNO1490" s="158"/>
      <c r="BNP1490" s="158"/>
      <c r="BNQ1490" s="158"/>
      <c r="BNR1490" s="158"/>
      <c r="BNS1490" s="158"/>
      <c r="BNT1490" s="158"/>
      <c r="BNU1490" s="158"/>
      <c r="BNV1490" s="158"/>
      <c r="BNW1490" s="158"/>
      <c r="BNX1490" s="158"/>
      <c r="BNY1490" s="158"/>
      <c r="BNZ1490" s="158"/>
      <c r="BOA1490" s="158"/>
      <c r="BOB1490" s="158"/>
      <c r="BOC1490" s="158"/>
      <c r="BOD1490" s="158"/>
      <c r="BOE1490" s="158"/>
      <c r="BOF1490" s="158"/>
      <c r="BOG1490" s="158"/>
      <c r="BOH1490" s="158"/>
      <c r="BOI1490" s="158"/>
      <c r="BOJ1490" s="158"/>
      <c r="BOK1490" s="158"/>
      <c r="BOL1490" s="158"/>
      <c r="BOM1490" s="158"/>
      <c r="BON1490" s="158"/>
      <c r="BOO1490" s="158"/>
      <c r="BOP1490" s="158"/>
      <c r="BOQ1490" s="158"/>
      <c r="BOR1490" s="158"/>
      <c r="BOS1490" s="158"/>
      <c r="BOT1490" s="158"/>
      <c r="BOU1490" s="158"/>
      <c r="BOV1490" s="158"/>
      <c r="BOW1490" s="158"/>
      <c r="BOX1490" s="158"/>
      <c r="BOY1490" s="158"/>
      <c r="BOZ1490" s="158"/>
      <c r="BPA1490" s="158"/>
      <c r="BPB1490" s="158"/>
      <c r="BPC1490" s="158"/>
      <c r="BPD1490" s="158"/>
      <c r="BPE1490" s="158"/>
      <c r="BPF1490" s="158"/>
      <c r="BPG1490" s="158"/>
      <c r="BPH1490" s="158"/>
      <c r="BPI1490" s="158"/>
      <c r="BPJ1490" s="158"/>
      <c r="BPK1490" s="158"/>
      <c r="BPL1490" s="158"/>
      <c r="BPM1490" s="158"/>
      <c r="BPN1490" s="158"/>
      <c r="BPO1490" s="158"/>
      <c r="BPP1490" s="158"/>
      <c r="BPQ1490" s="158"/>
      <c r="BPR1490" s="158"/>
      <c r="BPS1490" s="158"/>
      <c r="BPT1490" s="158"/>
      <c r="BPU1490" s="158"/>
      <c r="BPV1490" s="158"/>
      <c r="BPW1490" s="158"/>
      <c r="BPX1490" s="158"/>
      <c r="BPY1490" s="158"/>
      <c r="BPZ1490" s="158"/>
      <c r="BQA1490" s="158"/>
      <c r="BQB1490" s="158"/>
      <c r="BQC1490" s="158"/>
      <c r="BQD1490" s="158"/>
      <c r="BQE1490" s="158"/>
      <c r="BQF1490" s="158"/>
      <c r="BQG1490" s="158"/>
      <c r="BQH1490" s="158"/>
      <c r="BQI1490" s="158"/>
      <c r="BQJ1490" s="158"/>
      <c r="BQK1490" s="158"/>
      <c r="BQL1490" s="158"/>
      <c r="BQM1490" s="158"/>
      <c r="BQN1490" s="158"/>
      <c r="BQO1490" s="158"/>
      <c r="BQP1490" s="158"/>
      <c r="BQQ1490" s="158"/>
      <c r="BQR1490" s="158"/>
      <c r="BQS1490" s="158"/>
      <c r="BQT1490" s="158"/>
      <c r="BQU1490" s="158"/>
      <c r="BQV1490" s="158"/>
      <c r="BQW1490" s="158"/>
      <c r="BQX1490" s="158"/>
      <c r="BQY1490" s="158"/>
      <c r="BQZ1490" s="158"/>
      <c r="BRA1490" s="158"/>
      <c r="BRB1490" s="158"/>
      <c r="BRC1490" s="158"/>
      <c r="BRD1490" s="158"/>
      <c r="BRE1490" s="158"/>
      <c r="BRF1490" s="158"/>
      <c r="BRG1490" s="158"/>
      <c r="BRH1490" s="158"/>
      <c r="BRI1490" s="158"/>
      <c r="BRJ1490" s="158"/>
      <c r="BRK1490" s="158"/>
      <c r="BRL1490" s="158"/>
      <c r="BRM1490" s="158"/>
      <c r="BRN1490" s="158"/>
      <c r="BRO1490" s="158"/>
      <c r="BRP1490" s="158"/>
      <c r="BRQ1490" s="158"/>
      <c r="BRR1490" s="158"/>
      <c r="BRS1490" s="158"/>
      <c r="BRT1490" s="158"/>
      <c r="BRU1490" s="158"/>
      <c r="BRV1490" s="158"/>
      <c r="BRW1490" s="158"/>
      <c r="BRX1490" s="158"/>
      <c r="BRY1490" s="158"/>
      <c r="BRZ1490" s="158"/>
      <c r="BSA1490" s="158"/>
      <c r="BSB1490" s="158"/>
      <c r="BSC1490" s="158"/>
      <c r="BSD1490" s="158"/>
      <c r="BSE1490" s="158"/>
      <c r="BSF1490" s="158"/>
      <c r="BSG1490" s="158"/>
      <c r="BSH1490" s="158"/>
      <c r="BSI1490" s="158"/>
      <c r="BSJ1490" s="158"/>
      <c r="BSK1490" s="158"/>
      <c r="BSL1490" s="158"/>
      <c r="BSM1490" s="158"/>
      <c r="BSN1490" s="158"/>
      <c r="BSO1490" s="158"/>
      <c r="BSP1490" s="158"/>
      <c r="BSQ1490" s="158"/>
      <c r="BSR1490" s="158"/>
      <c r="BSS1490" s="158"/>
      <c r="BST1490" s="158"/>
      <c r="BSU1490" s="158"/>
      <c r="BSV1490" s="158"/>
      <c r="BSW1490" s="158"/>
      <c r="BSX1490" s="158"/>
      <c r="BSY1490" s="158"/>
      <c r="BSZ1490" s="158"/>
      <c r="BTA1490" s="158"/>
      <c r="BTB1490" s="158"/>
      <c r="BTC1490" s="158"/>
      <c r="BTD1490" s="158"/>
      <c r="BTE1490" s="158"/>
      <c r="BTF1490" s="158"/>
      <c r="BTG1490" s="158"/>
      <c r="BTH1490" s="158"/>
      <c r="BTI1490" s="158"/>
      <c r="BTJ1490" s="158"/>
      <c r="BTK1490" s="158"/>
      <c r="BTL1490" s="158"/>
      <c r="BTM1490" s="158"/>
      <c r="BTN1490" s="158"/>
      <c r="BTO1490" s="158"/>
      <c r="BTP1490" s="158"/>
      <c r="BTQ1490" s="158"/>
      <c r="BTR1490" s="158"/>
      <c r="BTS1490" s="158"/>
      <c r="BTT1490" s="158"/>
      <c r="BTU1490" s="158"/>
      <c r="BTV1490" s="158"/>
      <c r="BTW1490" s="158"/>
      <c r="BTX1490" s="158"/>
      <c r="BTY1490" s="158"/>
      <c r="BTZ1490" s="158"/>
      <c r="BUA1490" s="158"/>
      <c r="BUB1490" s="158"/>
      <c r="BUC1490" s="158"/>
      <c r="BUD1490" s="158"/>
      <c r="BUE1490" s="158"/>
      <c r="BUF1490" s="158"/>
      <c r="BUG1490" s="158"/>
      <c r="BUH1490" s="158"/>
      <c r="BUI1490" s="158"/>
      <c r="BUJ1490" s="158"/>
      <c r="BUK1490" s="158"/>
      <c r="BUL1490" s="158"/>
      <c r="BUM1490" s="158"/>
      <c r="BUN1490" s="158"/>
      <c r="BUO1490" s="158"/>
      <c r="BUP1490" s="158"/>
      <c r="BUQ1490" s="158"/>
      <c r="BUR1490" s="158"/>
      <c r="BUS1490" s="158"/>
      <c r="BUT1490" s="158"/>
      <c r="BUU1490" s="158"/>
      <c r="BUV1490" s="158"/>
      <c r="BUW1490" s="158"/>
      <c r="BUX1490" s="158"/>
      <c r="BUY1490" s="158"/>
      <c r="BUZ1490" s="158"/>
      <c r="BVA1490" s="158"/>
      <c r="BVB1490" s="158"/>
      <c r="BVC1490" s="158"/>
      <c r="BVD1490" s="158"/>
      <c r="BVE1490" s="158"/>
      <c r="BVF1490" s="158"/>
      <c r="BVG1490" s="158"/>
      <c r="BVH1490" s="158"/>
      <c r="BVI1490" s="158"/>
      <c r="BVJ1490" s="158"/>
      <c r="BVK1490" s="158"/>
      <c r="BVL1490" s="158"/>
      <c r="BVM1490" s="158"/>
      <c r="BVN1490" s="158"/>
      <c r="BVO1490" s="158"/>
      <c r="BVP1490" s="158"/>
      <c r="BVQ1490" s="158"/>
      <c r="BVR1490" s="158"/>
      <c r="BVS1490" s="158"/>
      <c r="BVT1490" s="158"/>
      <c r="BVU1490" s="158"/>
      <c r="BVV1490" s="158"/>
      <c r="BVW1490" s="158"/>
      <c r="BVX1490" s="158"/>
      <c r="BVY1490" s="158"/>
      <c r="BVZ1490" s="158"/>
      <c r="BWA1490" s="158"/>
      <c r="BWB1490" s="158"/>
      <c r="BWC1490" s="158"/>
      <c r="BWD1490" s="158"/>
      <c r="BWE1490" s="158"/>
      <c r="BWF1490" s="158"/>
      <c r="BWG1490" s="158"/>
      <c r="BWH1490" s="158"/>
      <c r="BWI1490" s="158"/>
      <c r="BWJ1490" s="158"/>
      <c r="BWK1490" s="158"/>
      <c r="BWL1490" s="158"/>
      <c r="BWM1490" s="158"/>
      <c r="BWN1490" s="158"/>
      <c r="BWO1490" s="158"/>
      <c r="BWP1490" s="158"/>
      <c r="BWQ1490" s="158"/>
      <c r="BWR1490" s="158"/>
      <c r="BWS1490" s="158"/>
      <c r="BWT1490" s="158"/>
      <c r="BWU1490" s="158"/>
      <c r="BWV1490" s="158"/>
      <c r="BWW1490" s="158"/>
      <c r="BWX1490" s="158"/>
      <c r="BWY1490" s="158"/>
      <c r="BWZ1490" s="158"/>
      <c r="BXA1490" s="158"/>
      <c r="BXB1490" s="158"/>
      <c r="BXC1490" s="158"/>
      <c r="BXD1490" s="158"/>
      <c r="BXE1490" s="158"/>
      <c r="BXF1490" s="158"/>
      <c r="BXG1490" s="158"/>
      <c r="BXH1490" s="158"/>
      <c r="BXI1490" s="158"/>
      <c r="BXJ1490" s="158"/>
      <c r="BXK1490" s="158"/>
      <c r="BXL1490" s="158"/>
      <c r="BXM1490" s="158"/>
      <c r="BXN1490" s="158"/>
      <c r="BXO1490" s="158"/>
      <c r="BXP1490" s="158"/>
      <c r="BXQ1490" s="158"/>
      <c r="BXR1490" s="158"/>
      <c r="BXS1490" s="158"/>
      <c r="BXT1490" s="158"/>
      <c r="BXU1490" s="158"/>
      <c r="BXV1490" s="158"/>
      <c r="BXW1490" s="158"/>
      <c r="BXX1490" s="158"/>
      <c r="BXY1490" s="158"/>
      <c r="BXZ1490" s="158"/>
      <c r="BYA1490" s="158"/>
      <c r="BYB1490" s="158"/>
      <c r="BYC1490" s="158"/>
      <c r="BYD1490" s="158"/>
      <c r="BYE1490" s="158"/>
      <c r="BYF1490" s="158"/>
      <c r="BYG1490" s="158"/>
      <c r="BYH1490" s="158"/>
      <c r="BYI1490" s="158"/>
      <c r="BYJ1490" s="158"/>
      <c r="BYK1490" s="158"/>
      <c r="BYL1490" s="158"/>
      <c r="BYM1490" s="158"/>
      <c r="BYN1490" s="158"/>
      <c r="BYO1490" s="158"/>
      <c r="BYP1490" s="158"/>
    </row>
    <row r="1491" spans="1:2018" s="158" customFormat="1" ht="12.75" customHeight="1">
      <c r="A1491"/>
      <c r="C1491" s="202">
        <v>2016</v>
      </c>
      <c r="D1491" s="21" t="s">
        <v>47</v>
      </c>
      <c r="E1491" s="20" t="s">
        <v>197</v>
      </c>
      <c r="I1491" s="31"/>
      <c r="J1491" s="170">
        <f>IF($I1476="n/a",0,IF(J$4&lt;=$C1491,0,IF(SUM($C1491,$I1476)&gt;J$4,$J1487/$I1476,$J1487-SUM($I1491:I1491))))</f>
        <v>0</v>
      </c>
      <c r="K1491" s="170">
        <f>IF($I1476="n/a",0,IF(K$4&lt;=$C1491,0,IF(SUM($C1491,$I1476)&gt;K$4,$J1487/$I1476,$J1487-SUM($I1491:J1491))))</f>
        <v>0</v>
      </c>
      <c r="L1491" s="170">
        <f>IF($I1476="n/a",0,IF(L$4&lt;=$C1491,0,IF(SUM($C1491,$I1476)&gt;L$4,$J1487/$I1476,$J1487-SUM($I1491:K1491))))</f>
        <v>0</v>
      </c>
      <c r="M1491" s="170">
        <f>IF($I1476="n/a",0,IF(M$4&lt;=$C1491,0,IF(SUM($C1491,$I1476)&gt;M$4,$J1487/$I1476,$J1487-SUM($I1491:L1491))))</f>
        <v>0</v>
      </c>
      <c r="N1491" s="170">
        <f>IF($I1476="n/a",0,IF(N$4&lt;=$C1491,0,IF(SUM($C1491,$I1476)&gt;N$4,$J1487/$I1476,$J1487-SUM($I1491:M1491))))</f>
        <v>0</v>
      </c>
      <c r="O1491" s="170">
        <f>IF($I1476="n/a",0,IF(O$4&lt;=$C1491,0,IF(SUM($C1491,$I1476)&gt;O$4,$J1487/$I1476,$J1487-SUM($I1491:N1491))))</f>
        <v>0</v>
      </c>
      <c r="P1491" s="170">
        <f>IF($I1476="n/a",0,IF(P$4&lt;=$C1491,0,IF(SUM($C1491,$I1476)&gt;P$4,$J1487/$I1476,$J1487-SUM($I1491:O1491))))</f>
        <v>0</v>
      </c>
      <c r="Q1491" s="170">
        <f>IF($I1476="n/a",0,IF(Q$4&lt;=$C1491,0,IF(SUM($C1491,$I1476)&gt;Q$4,$J1487/$I1476,$J1487-SUM($I1491:P1491))))</f>
        <v>0</v>
      </c>
      <c r="R1491" s="170">
        <f>IF($I1476="n/a",0,IF(R$4&lt;=$C1491,0,IF(SUM($C1491,$I1476)&gt;R$4,$J1487/$I1476,$J1487-SUM($I1491:Q1491))))</f>
        <v>0</v>
      </c>
      <c r="S1491" s="170">
        <f>IF($I1476="n/a",0,IF(S$4&lt;=$C1491,0,IF(SUM($C1491,$I1476)&gt;S$4,$J1487/$I1476,$J1487-SUM($I1491:R1491))))</f>
        <v>0</v>
      </c>
      <c r="T1491" s="170">
        <f>IF($I1476="n/a",0,IF(T$4&lt;=$C1491,0,IF(SUM($C1491,$I1476)&gt;T$4,$J1487/$I1476,$J1487-SUM($I1491:S1491))))</f>
        <v>0</v>
      </c>
      <c r="U1491" s="170">
        <f>IF($I1476="n/a",0,IF(U$4&lt;=$C1491,0,IF(SUM($C1491,$I1476)&gt;U$4,$J1487/$I1476,$J1487-SUM($I1491:T1491))))</f>
        <v>0</v>
      </c>
      <c r="V1491" s="170">
        <f>IF($I1476="n/a",0,IF(V$4&lt;=$C1491,0,IF(SUM($C1491,$I1476)&gt;V$4,$J1487/$I1476,$J1487-SUM($I1491:U1491))))</f>
        <v>0</v>
      </c>
      <c r="W1491" s="170">
        <f>IF($I1476="n/a",0,IF(W$4&lt;=$C1491,0,IF(SUM($C1491,$I1476)&gt;W$4,$J1487/$I1476,$J1487-SUM($I1491:V1491))))</f>
        <v>0</v>
      </c>
      <c r="X1491" s="170">
        <f>IF($I1476="n/a",0,IF(X$4&lt;=$C1491,0,IF(SUM($C1491,$I1476)&gt;X$4,$J1487/$I1476,$J1487-SUM($I1491:W1491))))</f>
        <v>0</v>
      </c>
      <c r="Y1491" s="170">
        <f>IF($I1476="n/a",0,IF(Y$4&lt;=$C1491,0,IF(SUM($C1491,$I1476)&gt;Y$4,$J1487/$I1476,$J1487-SUM($I1491:X1491))))</f>
        <v>0</v>
      </c>
      <c r="Z1491" s="170">
        <f>IF($I1476="n/a",0,IF(Z$4&lt;=$C1491,0,IF(SUM($C1491,$I1476)&gt;Z$4,$J1487/$I1476,$J1487-SUM($I1491:Y1491))))</f>
        <v>0</v>
      </c>
      <c r="AA1491" s="170">
        <f>IF($I1476="n/a",0,IF(AA$4&lt;=$C1491,0,IF(SUM($C1491,$I1476)&gt;AA$4,$J1487/$I1476,$J1487-SUM($I1491:Z1491))))</f>
        <v>0</v>
      </c>
      <c r="AB1491" s="170">
        <f>IF($I1476="n/a",0,IF(AB$4&lt;=$C1491,0,IF(SUM($C1491,$I1476)&gt;AB$4,$J1487/$I1476,$J1487-SUM($I1491:AA1491))))</f>
        <v>0</v>
      </c>
      <c r="AC1491" s="170">
        <f>IF($I1476="n/a",0,IF(AC$4&lt;=$C1491,0,IF(SUM($C1491,$I1476)&gt;AC$4,$J1487/$I1476,$J1487-SUM($I1491:AB1491))))</f>
        <v>0</v>
      </c>
      <c r="AD1491" s="170">
        <f>IF($I1476="n/a",0,IF(AD$4&lt;=$C1491,0,IF(SUM($C1491,$I1476)&gt;AD$4,$J1487/$I1476,$J1487-SUM($I1491:AC1491))))</f>
        <v>0</v>
      </c>
      <c r="AE1491" s="170">
        <f>IF($I1476="n/a",0,IF(AE$4&lt;=$C1491,0,IF(SUM($C1491,$I1476)&gt;AE$4,$J1487/$I1476,$J1487-SUM($I1491:AD1491))))</f>
        <v>0</v>
      </c>
      <c r="AF1491" s="170">
        <f>IF($I1476="n/a",0,IF(AF$4&lt;=$C1491,0,IF(SUM($C1491,$I1476)&gt;AF$4,$J1487/$I1476,$J1487-SUM($I1491:AE1491))))</f>
        <v>0</v>
      </c>
      <c r="AG1491" s="170">
        <f>IF($I1476="n/a",0,IF(AG$4&lt;=$C1491,0,IF(SUM($C1491,$I1476)&gt;AG$4,$J1487/$I1476,$J1487-SUM($I1491:AF1491))))</f>
        <v>0</v>
      </c>
      <c r="AH1491" s="170">
        <f>IF($I1476="n/a",0,IF(AH$4&lt;=$C1491,0,IF(SUM($C1491,$I1476)&gt;AH$4,$J1487/$I1476,$J1487-SUM($I1491:AG1491))))</f>
        <v>0</v>
      </c>
      <c r="AI1491" s="170">
        <f>IF($I1476="n/a",0,IF(AI$4&lt;=$C1491,0,IF(SUM($C1491,$I1476)&gt;AI$4,$J1487/$I1476,$J1487-SUM($I1491:AH1491))))</f>
        <v>0</v>
      </c>
      <c r="AJ1491" s="170">
        <f>IF($I1476="n/a",0,IF(AJ$4&lt;=$C1491,0,IF(SUM($C1491,$I1476)&gt;AJ$4,$J1487/$I1476,$J1487-SUM($I1491:AI1491))))</f>
        <v>0</v>
      </c>
      <c r="AK1491" s="170">
        <f>IF($I1476="n/a",0,IF(AK$4&lt;=$C1491,0,IF(SUM($C1491,$I1476)&gt;AK$4,$J1487/$I1476,$J1487-SUM($I1491:AJ1491))))</f>
        <v>0</v>
      </c>
      <c r="AL1491" s="170">
        <f>IF($I1476="n/a",0,IF(AL$4&lt;=$C1491,0,IF(SUM($C1491,$I1476)&gt;AL$4,$J1487/$I1476,$J1487-SUM($I1491:AK1491))))</f>
        <v>0</v>
      </c>
      <c r="AM1491" s="170">
        <f>IF($I1476="n/a",0,IF(AM$4&lt;=$C1491,0,IF(SUM($C1491,$I1476)&gt;AM$4,$J1487/$I1476,$J1487-SUM($I1491:AL1491))))</f>
        <v>0</v>
      </c>
      <c r="AN1491" s="170">
        <f>IF($I1476="n/a",0,IF(AN$4&lt;=$C1491,0,IF(SUM($C1491,$I1476)&gt;AN$4,$J1487/$I1476,$J1487-SUM($I1491:AM1491))))</f>
        <v>0</v>
      </c>
      <c r="AO1491" s="170">
        <f>IF($I1476="n/a",0,IF(AO$4&lt;=$C1491,0,IF(SUM($C1491,$I1476)&gt;AO$4,$J1487/$I1476,$J1487-SUM($I1491:AN1491))))</f>
        <v>0</v>
      </c>
      <c r="AP1491" s="170">
        <f>IF($I1476="n/a",0,IF(AP$4&lt;=$C1491,0,IF(SUM($C1491,$I1476)&gt;AP$4,$J1487/$I1476,$J1487-SUM($I1491:AO1491))))</f>
        <v>0</v>
      </c>
      <c r="AQ1491" s="170">
        <f>IF($I1476="n/a",0,IF(AQ$4&lt;=$C1491,0,IF(SUM($C1491,$I1476)&gt;AQ$4,$J1487/$I1476,$J1487-SUM($I1491:AP1491))))</f>
        <v>0</v>
      </c>
      <c r="AR1491" s="170">
        <f>IF($I1476="n/a",0,IF(AR$4&lt;=$C1491,0,IF(SUM($C1491,$I1476)&gt;AR$4,$J1487/$I1476,$J1487-SUM($I1491:AQ1491))))</f>
        <v>0</v>
      </c>
      <c r="AS1491" s="170">
        <f>IF($I1476="n/a",0,IF(AS$4&lt;=$C1491,0,IF(SUM($C1491,$I1476)&gt;AS$4,$J1487/$I1476,$J1487-SUM($I1491:AR1491))))</f>
        <v>0</v>
      </c>
      <c r="AT1491" s="170">
        <f>IF($I1476="n/a",0,IF(AT$4&lt;=$C1491,0,IF(SUM($C1491,$I1476)&gt;AT$4,$J1487/$I1476,$J1487-SUM($I1491:AS1491))))</f>
        <v>0</v>
      </c>
      <c r="AU1491" s="170">
        <f>IF($I1476="n/a",0,IF(AU$4&lt;=$C1491,0,IF(SUM($C1491,$I1476)&gt;AU$4,$J1487/$I1476,$J1487-SUM($I1491:AT1491))))</f>
        <v>0</v>
      </c>
      <c r="AV1491" s="170">
        <f>IF($I1476="n/a",0,IF(AV$4&lt;=$C1491,0,IF(SUM($C1491,$I1476)&gt;AV$4,$J1487/$I1476,$J1487-SUM($I1491:AU1491))))</f>
        <v>0</v>
      </c>
      <c r="AW1491" s="170">
        <f>IF($I1476="n/a",0,IF(AW$4&lt;=$C1491,0,IF(SUM($C1491,$I1476)&gt;AW$4,$J1487/$I1476,$J1487-SUM($I1491:AV1491))))</f>
        <v>0</v>
      </c>
      <c r="AX1491" s="170">
        <f>IF($I1476="n/a",0,IF(AX$4&lt;=$C1491,0,IF(SUM($C1491,$I1476)&gt;AX$4,$J1487/$I1476,$J1487-SUM($I1491:AW1491))))</f>
        <v>0</v>
      </c>
      <c r="AY1491" s="170">
        <f>IF($I1476="n/a",0,IF(AY$4&lt;=$C1491,0,IF(SUM($C1491,$I1476)&gt;AY$4,$J1487/$I1476,$J1487-SUM($I1491:AX1491))))</f>
        <v>0</v>
      </c>
      <c r="AZ1491" s="170">
        <f>IF($I1476="n/a",0,IF(AZ$4&lt;=$C1491,0,IF(SUM($C1491,$I1476)&gt;AZ$4,$J1487/$I1476,$J1487-SUM($I1491:AY1491))))</f>
        <v>0</v>
      </c>
      <c r="BA1491" s="170">
        <f>IF($I1476="n/a",0,IF(BA$4&lt;=$C1491,0,IF(SUM($C1491,$I1476)&gt;BA$4,$J1487/$I1476,$J1487-SUM($I1491:AZ1491))))</f>
        <v>0</v>
      </c>
      <c r="BB1491" s="170">
        <f>IF($I1476="n/a",0,IF(BB$4&lt;=$C1491,0,IF(SUM($C1491,$I1476)&gt;BB$4,$J1487/$I1476,$J1487-SUM($I1491:BA1491))))</f>
        <v>0</v>
      </c>
      <c r="BC1491" s="170">
        <f>IF($I1476="n/a",0,IF(BC$4&lt;=$C1491,0,IF(SUM($C1491,$I1476)&gt;BC$4,$J1487/$I1476,$J1487-SUM($I1491:BB1491))))</f>
        <v>0</v>
      </c>
      <c r="BD1491" s="170">
        <f>IF($I1476="n/a",0,IF(BD$4&lt;=$C1491,0,IF(SUM($C1491,$I1476)&gt;BD$4,$J1487/$I1476,$J1487-SUM($I1491:BC1491))))</f>
        <v>0</v>
      </c>
      <c r="BE1491" s="170">
        <f>IF($I1476="n/a",0,IF(BE$4&lt;=$C1491,0,IF(SUM($C1491,$I1476)&gt;BE$4,$J1487/$I1476,$J1487-SUM($I1491:BD1491))))</f>
        <v>0</v>
      </c>
      <c r="BF1491" s="170">
        <f>IF($I1476="n/a",0,IF(BF$4&lt;=$C1491,0,IF(SUM($C1491,$I1476)&gt;BF$4,$J1487/$I1476,$J1487-SUM($I1491:BE1491))))</f>
        <v>0</v>
      </c>
      <c r="BG1491" s="170">
        <f>IF($I1476="n/a",0,IF(BG$4&lt;=$C1491,0,IF(SUM($C1491,$I1476)&gt;BG$4,$J1487/$I1476,$J1487-SUM($I1491:BF1491))))</f>
        <v>0</v>
      </c>
      <c r="BH1491" s="170">
        <f>IF($I1476="n/a",0,IF(BH$4&lt;=$C1491,0,IF(SUM($C1491,$I1476)&gt;BH$4,$J1487/$I1476,$J1487-SUM($I1491:BG1491))))</f>
        <v>0</v>
      </c>
      <c r="BI1491" s="170">
        <f>IF($I1476="n/a",0,IF(BI$4&lt;=$C1491,0,IF(SUM($C1491,$I1476)&gt;BI$4,$J1487/$I1476,$J1487-SUM($I1491:BH1491))))</f>
        <v>0</v>
      </c>
      <c r="BJ1491" s="170">
        <f>IF($I1476="n/a",0,IF(BJ$4&lt;=$C1491,0,IF(SUM($C1491,$I1476)&gt;BJ$4,$J1487/$I1476,$J1487-SUM($I1491:BI1491))))</f>
        <v>0</v>
      </c>
      <c r="BK1491" s="170">
        <f>IF($I1476="n/a",0,IF(BK$4&lt;=$C1491,0,IF(SUM($C1491,$I1476)&gt;BK$4,$J1487/$I1476,$J1487-SUM($I1491:BJ1491))))</f>
        <v>0</v>
      </c>
      <c r="BL1491" s="170">
        <f>IF($I1476="n/a",0,IF(BL$4&lt;=$C1491,0,IF(SUM($C1491,$I1476)&gt;BL$4,$J1487/$I1476,$J1487-SUM($I1491:BK1491))))</f>
        <v>0</v>
      </c>
      <c r="BM1491" s="170">
        <f>IF($I1476="n/a",0,IF(BM$4&lt;=$C1491,0,IF(SUM($C1491,$I1476)&gt;BM$4,$J1487/$I1476,$J1487-SUM($I1491:BL1491))))</f>
        <v>0</v>
      </c>
      <c r="BN1491" s="170">
        <f>IF($I1476="n/a",0,IF(BN$4&lt;=$C1491,0,IF(SUM($C1491,$I1476)&gt;BN$4,$J1487/$I1476,$J1487-SUM($I1491:BM1491))))</f>
        <v>0</v>
      </c>
      <c r="BO1491" s="170">
        <f>IF($I1476="n/a",0,IF(BO$4&lt;=$C1491,0,IF(SUM($C1491,$I1476)&gt;BO$4,$J1487/$I1476,$J1487-SUM($I1491:BN1491))))</f>
        <v>0</v>
      </c>
      <c r="BP1491" s="170">
        <f>IF($I1476="n/a",0,IF(BP$4&lt;=$C1491,0,IF(SUM($C1491,$I1476)&gt;BP$4,$J1487/$I1476,$J1487-SUM($I1491:BO1491))))</f>
        <v>0</v>
      </c>
      <c r="BQ1491" s="170">
        <f>IF($I1476="n/a",0,IF(BQ$4&lt;=$C1491,0,IF(SUM($C1491,$I1476)&gt;BQ$4,$J1487/$I1476,$J1487-SUM($I1491:BP1491))))</f>
        <v>0</v>
      </c>
      <c r="BR1491" s="170">
        <f>IF($I1476="n/a",0,IF(BR$4&lt;=$C1491,0,IF(SUM($C1491,$I1476)&gt;BR$4,$J1487/$I1476,$J1487-SUM($I1491:BQ1491))))</f>
        <v>0</v>
      </c>
      <c r="BS1491" s="170">
        <f>IF($I1476="n/a",0,IF(BS$4&lt;=$C1491,0,IF(SUM($C1491,$I1476)&gt;BS$4,$J1487/$I1476,$J1487-SUM($I1491:BR1491))))</f>
        <v>0</v>
      </c>
      <c r="BT1491" s="170">
        <f>IF($I1476="n/a",0,IF(BT$4&lt;=$C1491,0,IF(SUM($C1491,$I1476)&gt;BT$4,$J1487/$I1476,$J1487-SUM($I1491:BS1491))))</f>
        <v>0</v>
      </c>
      <c r="BU1491" s="170">
        <f>IF($I1476="n/a",0,IF(BU$4&lt;=$C1491,0,IF(SUM($C1491,$I1476)&gt;BU$4,$J1487/$I1476,$J1487-SUM($I1491:BT1491))))</f>
        <v>0</v>
      </c>
      <c r="BV1491" s="170">
        <f>IF($I1476="n/a",0,IF(BV$4&lt;=$C1491,0,IF(SUM($C1491,$I1476)&gt;BV$4,$J1487/$I1476,$J1487-SUM($I1491:BU1491))))</f>
        <v>0</v>
      </c>
      <c r="BW1491" s="170">
        <f>IF($I1476="n/a",0,IF(BW$4&lt;=$C1491,0,IF(SUM($C1491,$I1476)&gt;BW$4,$J1487/$I1476,$J1487-SUM($I1491:BV1491))))</f>
        <v>0</v>
      </c>
      <c r="BX1491" s="170">
        <f>IF($I1476="n/a",0,IF(BX$4&lt;=$C1491,0,IF(SUM($C1491,$I1476)&gt;BX$4,$J1487/$I1476,$J1487-SUM($I1491:BW1491))))</f>
        <v>0</v>
      </c>
      <c r="BY1491" s="170">
        <f>IF($I1476="n/a",0,IF(BY$4&lt;=$C1491,0,IF(SUM($C1491,$I1476)&gt;BY$4,$J1487/$I1476,$J1487-SUM($I1491:BX1491))))</f>
        <v>0</v>
      </c>
      <c r="BZ1491" s="170">
        <f>IF($I1476="n/a",0,IF(BZ$4&lt;=$C1491,0,IF(SUM($C1491,$I1476)&gt;BZ$4,$J1487/$I1476,$J1487-SUM($I1491:BY1491))))</f>
        <v>0</v>
      </c>
      <c r="CA1491" s="170">
        <f>IF($I1476="n/a",0,IF(CA$4&lt;=$C1491,0,IF(SUM($C1491,$I1476)&gt;CA$4,$J1487/$I1476,$J1487-SUM($I1491:BZ1491))))</f>
        <v>0</v>
      </c>
      <c r="CB1491" s="170">
        <f>IF($I1476="n/a",0,IF(CB$4&lt;=$C1491,0,IF(SUM($C1491,$I1476)&gt;CB$4,$J1487/$I1476,$J1487-SUM($I1491:CA1491))))</f>
        <v>0</v>
      </c>
      <c r="CC1491" s="170">
        <f>IF($I1476="n/a",0,IF(CC$4&lt;=$C1491,0,IF(SUM($C1491,$I1476)&gt;CC$4,$J1487/$I1476,$J1487-SUM($I1491:CB1491))))</f>
        <v>0</v>
      </c>
      <c r="CD1491" s="170">
        <f>IF($I1476="n/a",0,IF(CD$4&lt;=$C1491,0,IF(SUM($C1491,$I1476)&gt;CD$4,$J1487/$I1476,$J1487-SUM($I1491:CC1491))))</f>
        <v>0</v>
      </c>
      <c r="CE1491" s="170">
        <f>IF($I1476="n/a",0,IF(CE$4&lt;=$C1491,0,IF(SUM($C1491,$I1476)&gt;CE$4,$J1487/$I1476,$J1487-SUM($I1491:CD1491))))</f>
        <v>0</v>
      </c>
      <c r="CF1491" s="170">
        <f>IF($I1476="n/a",0,IF(CF$4&lt;=$C1491,0,IF(SUM($C1491,$I1476)&gt;CF$4,$J1487/$I1476,$J1487-SUM($I1491:CE1491))))</f>
        <v>0</v>
      </c>
    </row>
    <row r="1492" spans="1:2018" s="158" customFormat="1" ht="12.75" customHeight="1">
      <c r="A1492"/>
      <c r="C1492" s="202">
        <v>2017</v>
      </c>
      <c r="D1492" s="21" t="s">
        <v>212</v>
      </c>
      <c r="E1492" s="21" t="s">
        <v>197</v>
      </c>
      <c r="I1492" s="31"/>
      <c r="J1492" s="170">
        <f>IF($I1476="n/a",0,IF(J$4&lt;=$C1492,0,IF(SUM($C1492,$I1476)&gt;J$4,$K1487/$I1476,$K1487-SUM($I1492:I1492))))</f>
        <v>0</v>
      </c>
      <c r="K1492" s="170">
        <f>IF($I1476="n/a",0,IF(K$4&lt;=$C1492,0,IF(SUM($C1492,$I1476)&gt;K$4,$K1487/$I1476,$K1487-SUM($I1492:J1492))))</f>
        <v>0</v>
      </c>
      <c r="L1492" s="170">
        <f>IF($I1476="n/a",0,IF(L$4&lt;=$C1492,0,IF(SUM($C1492,$I1476)&gt;L$4,$K1487/$I1476,$K1487-SUM($I1492:K1492))))</f>
        <v>0</v>
      </c>
      <c r="M1492" s="170">
        <f>IF($I1476="n/a",0,IF(M$4&lt;=$C1492,0,IF(SUM($C1492,$I1476)&gt;M$4,$K1487/$I1476,$K1487-SUM($I1492:L1492))))</f>
        <v>0</v>
      </c>
      <c r="N1492" s="170">
        <f>IF($I1476="n/a",0,IF(N$4&lt;=$C1492,0,IF(SUM($C1492,$I1476)&gt;N$4,$K1487/$I1476,$K1487-SUM($I1492:M1492))))</f>
        <v>0</v>
      </c>
      <c r="O1492" s="170">
        <f>IF($I1476="n/a",0,IF(O$4&lt;=$C1492,0,IF(SUM($C1492,$I1476)&gt;O$4,$K1487/$I1476,$K1487-SUM($I1492:N1492))))</f>
        <v>0</v>
      </c>
      <c r="P1492" s="170">
        <f>IF($I1476="n/a",0,IF(P$4&lt;=$C1492,0,IF(SUM($C1492,$I1476)&gt;P$4,$K1487/$I1476,$K1487-SUM($I1492:O1492))))</f>
        <v>0</v>
      </c>
      <c r="Q1492" s="170">
        <f>IF($I1476="n/a",0,IF(Q$4&lt;=$C1492,0,IF(SUM($C1492,$I1476)&gt;Q$4,$K1487/$I1476,$K1487-SUM($I1492:P1492))))</f>
        <v>0</v>
      </c>
      <c r="R1492" s="170">
        <f>IF($I1476="n/a",0,IF(R$4&lt;=$C1492,0,IF(SUM($C1492,$I1476)&gt;R$4,$K1487/$I1476,$K1487-SUM($I1492:Q1492))))</f>
        <v>0</v>
      </c>
      <c r="S1492" s="170">
        <f>IF($I1476="n/a",0,IF(S$4&lt;=$C1492,0,IF(SUM($C1492,$I1476)&gt;S$4,$K1487/$I1476,$K1487-SUM($I1492:R1492))))</f>
        <v>0</v>
      </c>
      <c r="T1492" s="170">
        <f>IF($I1476="n/a",0,IF(T$4&lt;=$C1492,0,IF(SUM($C1492,$I1476)&gt;T$4,$K1487/$I1476,$K1487-SUM($I1492:S1492))))</f>
        <v>0</v>
      </c>
      <c r="U1492" s="170">
        <f>IF($I1476="n/a",0,IF(U$4&lt;=$C1492,0,IF(SUM($C1492,$I1476)&gt;U$4,$K1487/$I1476,$K1487-SUM($I1492:T1492))))</f>
        <v>0</v>
      </c>
      <c r="V1492" s="170">
        <f>IF($I1476="n/a",0,IF(V$4&lt;=$C1492,0,IF(SUM($C1492,$I1476)&gt;V$4,$K1487/$I1476,$K1487-SUM($I1492:U1492))))</f>
        <v>0</v>
      </c>
      <c r="W1492" s="170">
        <f>IF($I1476="n/a",0,IF(W$4&lt;=$C1492,0,IF(SUM($C1492,$I1476)&gt;W$4,$K1487/$I1476,$K1487-SUM($I1492:V1492))))</f>
        <v>0</v>
      </c>
      <c r="X1492" s="170">
        <f>IF($I1476="n/a",0,IF(X$4&lt;=$C1492,0,IF(SUM($C1492,$I1476)&gt;X$4,$K1487/$I1476,$K1487-SUM($I1492:W1492))))</f>
        <v>0</v>
      </c>
      <c r="Y1492" s="170">
        <f>IF($I1476="n/a",0,IF(Y$4&lt;=$C1492,0,IF(SUM($C1492,$I1476)&gt;Y$4,$K1487/$I1476,$K1487-SUM($I1492:X1492))))</f>
        <v>0</v>
      </c>
      <c r="Z1492" s="170">
        <f>IF($I1476="n/a",0,IF(Z$4&lt;=$C1492,0,IF(SUM($C1492,$I1476)&gt;Z$4,$K1487/$I1476,$K1487-SUM($I1492:Y1492))))</f>
        <v>0</v>
      </c>
      <c r="AA1492" s="170">
        <f>IF($I1476="n/a",0,IF(AA$4&lt;=$C1492,0,IF(SUM($C1492,$I1476)&gt;AA$4,$K1487/$I1476,$K1487-SUM($I1492:Z1492))))</f>
        <v>0</v>
      </c>
      <c r="AB1492" s="170">
        <f>IF($I1476="n/a",0,IF(AB$4&lt;=$C1492,0,IF(SUM($C1492,$I1476)&gt;AB$4,$K1487/$I1476,$K1487-SUM($I1492:AA1492))))</f>
        <v>0</v>
      </c>
      <c r="AC1492" s="170">
        <f>IF($I1476="n/a",0,IF(AC$4&lt;=$C1492,0,IF(SUM($C1492,$I1476)&gt;AC$4,$K1487/$I1476,$K1487-SUM($I1492:AB1492))))</f>
        <v>0</v>
      </c>
      <c r="AD1492" s="170">
        <f>IF($I1476="n/a",0,IF(AD$4&lt;=$C1492,0,IF(SUM($C1492,$I1476)&gt;AD$4,$K1487/$I1476,$K1487-SUM($I1492:AC1492))))</f>
        <v>0</v>
      </c>
      <c r="AE1492" s="170">
        <f>IF($I1476="n/a",0,IF(AE$4&lt;=$C1492,0,IF(SUM($C1492,$I1476)&gt;AE$4,$K1487/$I1476,$K1487-SUM($I1492:AD1492))))</f>
        <v>0</v>
      </c>
      <c r="AF1492" s="170">
        <f>IF($I1476="n/a",0,IF(AF$4&lt;=$C1492,0,IF(SUM($C1492,$I1476)&gt;AF$4,$K1487/$I1476,$K1487-SUM($I1492:AE1492))))</f>
        <v>0</v>
      </c>
      <c r="AG1492" s="170">
        <f>IF($I1476="n/a",0,IF(AG$4&lt;=$C1492,0,IF(SUM($C1492,$I1476)&gt;AG$4,$K1487/$I1476,$K1487-SUM($I1492:AF1492))))</f>
        <v>0</v>
      </c>
      <c r="AH1492" s="170">
        <f>IF($I1476="n/a",0,IF(AH$4&lt;=$C1492,0,IF(SUM($C1492,$I1476)&gt;AH$4,$K1487/$I1476,$K1487-SUM($I1492:AG1492))))</f>
        <v>0</v>
      </c>
      <c r="AI1492" s="170">
        <f>IF($I1476="n/a",0,IF(AI$4&lt;=$C1492,0,IF(SUM($C1492,$I1476)&gt;AI$4,$K1487/$I1476,$K1487-SUM($I1492:AH1492))))</f>
        <v>0</v>
      </c>
      <c r="AJ1492" s="170">
        <f>IF($I1476="n/a",0,IF(AJ$4&lt;=$C1492,0,IF(SUM($C1492,$I1476)&gt;AJ$4,$K1487/$I1476,$K1487-SUM($I1492:AI1492))))</f>
        <v>0</v>
      </c>
      <c r="AK1492" s="170">
        <f>IF($I1476="n/a",0,IF(AK$4&lt;=$C1492,0,IF(SUM($C1492,$I1476)&gt;AK$4,$K1487/$I1476,$K1487-SUM($I1492:AJ1492))))</f>
        <v>0</v>
      </c>
      <c r="AL1492" s="170">
        <f>IF($I1476="n/a",0,IF(AL$4&lt;=$C1492,0,IF(SUM($C1492,$I1476)&gt;AL$4,$K1487/$I1476,$K1487-SUM($I1492:AK1492))))</f>
        <v>0</v>
      </c>
      <c r="AM1492" s="170">
        <f>IF($I1476="n/a",0,IF(AM$4&lt;=$C1492,0,IF(SUM($C1492,$I1476)&gt;AM$4,$K1487/$I1476,$K1487-SUM($I1492:AL1492))))</f>
        <v>0</v>
      </c>
      <c r="AN1492" s="170">
        <f>IF($I1476="n/a",0,IF(AN$4&lt;=$C1492,0,IF(SUM($C1492,$I1476)&gt;AN$4,$K1487/$I1476,$K1487-SUM($I1492:AM1492))))</f>
        <v>0</v>
      </c>
      <c r="AO1492" s="170">
        <f>IF($I1476="n/a",0,IF(AO$4&lt;=$C1492,0,IF(SUM($C1492,$I1476)&gt;AO$4,$K1487/$I1476,$K1487-SUM($I1492:AN1492))))</f>
        <v>0</v>
      </c>
      <c r="AP1492" s="170">
        <f>IF($I1476="n/a",0,IF(AP$4&lt;=$C1492,0,IF(SUM($C1492,$I1476)&gt;AP$4,$K1487/$I1476,$K1487-SUM($I1492:AO1492))))</f>
        <v>0</v>
      </c>
      <c r="AQ1492" s="170">
        <f>IF($I1476="n/a",0,IF(AQ$4&lt;=$C1492,0,IF(SUM($C1492,$I1476)&gt;AQ$4,$K1487/$I1476,$K1487-SUM($I1492:AP1492))))</f>
        <v>0</v>
      </c>
      <c r="AR1492" s="170">
        <f>IF($I1476="n/a",0,IF(AR$4&lt;=$C1492,0,IF(SUM($C1492,$I1476)&gt;AR$4,$K1487/$I1476,$K1487-SUM($I1492:AQ1492))))</f>
        <v>0</v>
      </c>
      <c r="AS1492" s="170">
        <f>IF($I1476="n/a",0,IF(AS$4&lt;=$C1492,0,IF(SUM($C1492,$I1476)&gt;AS$4,$K1487/$I1476,$K1487-SUM($I1492:AR1492))))</f>
        <v>0</v>
      </c>
      <c r="AT1492" s="170">
        <f>IF($I1476="n/a",0,IF(AT$4&lt;=$C1492,0,IF(SUM($C1492,$I1476)&gt;AT$4,$K1487/$I1476,$K1487-SUM($I1492:AS1492))))</f>
        <v>0</v>
      </c>
      <c r="AU1492" s="170">
        <f>IF($I1476="n/a",0,IF(AU$4&lt;=$C1492,0,IF(SUM($C1492,$I1476)&gt;AU$4,$K1487/$I1476,$K1487-SUM($I1492:AT1492))))</f>
        <v>0</v>
      </c>
      <c r="AV1492" s="170">
        <f>IF($I1476="n/a",0,IF(AV$4&lt;=$C1492,0,IF(SUM($C1492,$I1476)&gt;AV$4,$K1487/$I1476,$K1487-SUM($I1492:AU1492))))</f>
        <v>0</v>
      </c>
      <c r="AW1492" s="170">
        <f>IF($I1476="n/a",0,IF(AW$4&lt;=$C1492,0,IF(SUM($C1492,$I1476)&gt;AW$4,$K1487/$I1476,$K1487-SUM($I1492:AV1492))))</f>
        <v>0</v>
      </c>
      <c r="AX1492" s="170">
        <f>IF($I1476="n/a",0,IF(AX$4&lt;=$C1492,0,IF(SUM($C1492,$I1476)&gt;AX$4,$K1487/$I1476,$K1487-SUM($I1492:AW1492))))</f>
        <v>0</v>
      </c>
      <c r="AY1492" s="170">
        <f>IF($I1476="n/a",0,IF(AY$4&lt;=$C1492,0,IF(SUM($C1492,$I1476)&gt;AY$4,$K1487/$I1476,$K1487-SUM($I1492:AX1492))))</f>
        <v>0</v>
      </c>
      <c r="AZ1492" s="170">
        <f>IF($I1476="n/a",0,IF(AZ$4&lt;=$C1492,0,IF(SUM($C1492,$I1476)&gt;AZ$4,$K1487/$I1476,$K1487-SUM($I1492:AY1492))))</f>
        <v>0</v>
      </c>
      <c r="BA1492" s="170">
        <f>IF($I1476="n/a",0,IF(BA$4&lt;=$C1492,0,IF(SUM($C1492,$I1476)&gt;BA$4,$K1487/$I1476,$K1487-SUM($I1492:AZ1492))))</f>
        <v>0</v>
      </c>
      <c r="BB1492" s="170">
        <f>IF($I1476="n/a",0,IF(BB$4&lt;=$C1492,0,IF(SUM($C1492,$I1476)&gt;BB$4,$K1487/$I1476,$K1487-SUM($I1492:BA1492))))</f>
        <v>0</v>
      </c>
      <c r="BC1492" s="170">
        <f>IF($I1476="n/a",0,IF(BC$4&lt;=$C1492,0,IF(SUM($C1492,$I1476)&gt;BC$4,$K1487/$I1476,$K1487-SUM($I1492:BB1492))))</f>
        <v>0</v>
      </c>
      <c r="BD1492" s="170">
        <f>IF($I1476="n/a",0,IF(BD$4&lt;=$C1492,0,IF(SUM($C1492,$I1476)&gt;BD$4,$K1487/$I1476,$K1487-SUM($I1492:BC1492))))</f>
        <v>0</v>
      </c>
      <c r="BE1492" s="170">
        <f>IF($I1476="n/a",0,IF(BE$4&lt;=$C1492,0,IF(SUM($C1492,$I1476)&gt;BE$4,$K1487/$I1476,$K1487-SUM($I1492:BD1492))))</f>
        <v>0</v>
      </c>
      <c r="BF1492" s="170">
        <f>IF($I1476="n/a",0,IF(BF$4&lt;=$C1492,0,IF(SUM($C1492,$I1476)&gt;BF$4,$K1487/$I1476,$K1487-SUM($I1492:BE1492))))</f>
        <v>0</v>
      </c>
      <c r="BG1492" s="170">
        <f>IF($I1476="n/a",0,IF(BG$4&lt;=$C1492,0,IF(SUM($C1492,$I1476)&gt;BG$4,$K1487/$I1476,$K1487-SUM($I1492:BF1492))))</f>
        <v>0</v>
      </c>
      <c r="BH1492" s="170">
        <f>IF($I1476="n/a",0,IF(BH$4&lt;=$C1492,0,IF(SUM($C1492,$I1476)&gt;BH$4,$K1487/$I1476,$K1487-SUM($I1492:BG1492))))</f>
        <v>0</v>
      </c>
      <c r="BI1492" s="170">
        <f>IF($I1476="n/a",0,IF(BI$4&lt;=$C1492,0,IF(SUM($C1492,$I1476)&gt;BI$4,$K1487/$I1476,$K1487-SUM($I1492:BH1492))))</f>
        <v>0</v>
      </c>
      <c r="BJ1492" s="170">
        <f>IF($I1476="n/a",0,IF(BJ$4&lt;=$C1492,0,IF(SUM($C1492,$I1476)&gt;BJ$4,$K1487/$I1476,$K1487-SUM($I1492:BI1492))))</f>
        <v>0</v>
      </c>
      <c r="BK1492" s="170">
        <f>IF($I1476="n/a",0,IF(BK$4&lt;=$C1492,0,IF(SUM($C1492,$I1476)&gt;BK$4,$K1487/$I1476,$K1487-SUM($I1492:BJ1492))))</f>
        <v>0</v>
      </c>
      <c r="BL1492" s="170">
        <f>IF($I1476="n/a",0,IF(BL$4&lt;=$C1492,0,IF(SUM($C1492,$I1476)&gt;BL$4,$K1487/$I1476,$K1487-SUM($I1492:BK1492))))</f>
        <v>0</v>
      </c>
      <c r="BM1492" s="170">
        <f>IF($I1476="n/a",0,IF(BM$4&lt;=$C1492,0,IF(SUM($C1492,$I1476)&gt;BM$4,$K1487/$I1476,$K1487-SUM($I1492:BL1492))))</f>
        <v>0</v>
      </c>
      <c r="BN1492" s="170">
        <f>IF($I1476="n/a",0,IF(BN$4&lt;=$C1492,0,IF(SUM($C1492,$I1476)&gt;BN$4,$K1487/$I1476,$K1487-SUM($I1492:BM1492))))</f>
        <v>0</v>
      </c>
      <c r="BO1492" s="170">
        <f>IF($I1476="n/a",0,IF(BO$4&lt;=$C1492,0,IF(SUM($C1492,$I1476)&gt;BO$4,$K1487/$I1476,$K1487-SUM($I1492:BN1492))))</f>
        <v>0</v>
      </c>
      <c r="BP1492" s="170">
        <f>IF($I1476="n/a",0,IF(BP$4&lt;=$C1492,0,IF(SUM($C1492,$I1476)&gt;BP$4,$K1487/$I1476,$K1487-SUM($I1492:BO1492))))</f>
        <v>0</v>
      </c>
      <c r="BQ1492" s="170">
        <f>IF($I1476="n/a",0,IF(BQ$4&lt;=$C1492,0,IF(SUM($C1492,$I1476)&gt;BQ$4,$K1487/$I1476,$K1487-SUM($I1492:BP1492))))</f>
        <v>0</v>
      </c>
      <c r="BR1492" s="170">
        <f>IF($I1476="n/a",0,IF(BR$4&lt;=$C1492,0,IF(SUM($C1492,$I1476)&gt;BR$4,$K1487/$I1476,$K1487-SUM($I1492:BQ1492))))</f>
        <v>0</v>
      </c>
      <c r="BS1492" s="170">
        <f>IF($I1476="n/a",0,IF(BS$4&lt;=$C1492,0,IF(SUM($C1492,$I1476)&gt;BS$4,$K1487/$I1476,$K1487-SUM($I1492:BR1492))))</f>
        <v>0</v>
      </c>
      <c r="BT1492" s="170">
        <f>IF($I1476="n/a",0,IF(BT$4&lt;=$C1492,0,IF(SUM($C1492,$I1476)&gt;BT$4,$K1487/$I1476,$K1487-SUM($I1492:BS1492))))</f>
        <v>0</v>
      </c>
      <c r="BU1492" s="170">
        <f>IF($I1476="n/a",0,IF(BU$4&lt;=$C1492,0,IF(SUM($C1492,$I1476)&gt;BU$4,$K1487/$I1476,$K1487-SUM($I1492:BT1492))))</f>
        <v>0</v>
      </c>
      <c r="BV1492" s="170">
        <f>IF($I1476="n/a",0,IF(BV$4&lt;=$C1492,0,IF(SUM($C1492,$I1476)&gt;BV$4,$K1487/$I1476,$K1487-SUM($I1492:BU1492))))</f>
        <v>0</v>
      </c>
      <c r="BW1492" s="170">
        <f>IF($I1476="n/a",0,IF(BW$4&lt;=$C1492,0,IF(SUM($C1492,$I1476)&gt;BW$4,$K1487/$I1476,$K1487-SUM($I1492:BV1492))))</f>
        <v>0</v>
      </c>
      <c r="BX1492" s="170">
        <f>IF($I1476="n/a",0,IF(BX$4&lt;=$C1492,0,IF(SUM($C1492,$I1476)&gt;BX$4,$K1487/$I1476,$K1487-SUM($I1492:BW1492))))</f>
        <v>0</v>
      </c>
      <c r="BY1492" s="170">
        <f>IF($I1476="n/a",0,IF(BY$4&lt;=$C1492,0,IF(SUM($C1492,$I1476)&gt;BY$4,$K1487/$I1476,$K1487-SUM($I1492:BX1492))))</f>
        <v>0</v>
      </c>
      <c r="BZ1492" s="170">
        <f>IF($I1476="n/a",0,IF(BZ$4&lt;=$C1492,0,IF(SUM($C1492,$I1476)&gt;BZ$4,$K1487/$I1476,$K1487-SUM($I1492:BY1492))))</f>
        <v>0</v>
      </c>
      <c r="CA1492" s="170">
        <f>IF($I1476="n/a",0,IF(CA$4&lt;=$C1492,0,IF(SUM($C1492,$I1476)&gt;CA$4,$K1487/$I1476,$K1487-SUM($I1492:BZ1492))))</f>
        <v>0</v>
      </c>
      <c r="CB1492" s="170">
        <f>IF($I1476="n/a",0,IF(CB$4&lt;=$C1492,0,IF(SUM($C1492,$I1476)&gt;CB$4,$K1487/$I1476,$K1487-SUM($I1492:CA1492))))</f>
        <v>0</v>
      </c>
      <c r="CC1492" s="170">
        <f>IF($I1476="n/a",0,IF(CC$4&lt;=$C1492,0,IF(SUM($C1492,$I1476)&gt;CC$4,$K1487/$I1476,$K1487-SUM($I1492:CB1492))))</f>
        <v>0</v>
      </c>
      <c r="CD1492" s="170">
        <f>IF($I1476="n/a",0,IF(CD$4&lt;=$C1492,0,IF(SUM($C1492,$I1476)&gt;CD$4,$K1487/$I1476,$K1487-SUM($I1492:CC1492))))</f>
        <v>0</v>
      </c>
      <c r="CE1492" s="170">
        <f>IF($I1476="n/a",0,IF(CE$4&lt;=$C1492,0,IF(SUM($C1492,$I1476)&gt;CE$4,$K1487/$I1476,$K1487-SUM($I1492:CD1492))))</f>
        <v>0</v>
      </c>
      <c r="CF1492" s="170">
        <f>IF($I1476="n/a",0,IF(CF$4&lt;=$C1492,0,IF(SUM($C1492,$I1476)&gt;CF$4,$K1487/$I1476,$K1487-SUM($I1492:CE1492))))</f>
        <v>0</v>
      </c>
    </row>
    <row r="1493" spans="1:2018" s="158" customFormat="1" ht="12.75" customHeight="1">
      <c r="A1493"/>
      <c r="C1493" s="202">
        <v>2018</v>
      </c>
      <c r="D1493" s="219" t="s">
        <v>48</v>
      </c>
      <c r="E1493" s="21" t="s">
        <v>197</v>
      </c>
      <c r="I1493" s="31"/>
      <c r="J1493" s="172">
        <f>IF($I1476="n/a",0,IF(J$4&lt;=$C1493,0,IF(SUM($C1493,$I1476)&gt;J$4,$L1487/$I1476,$L1487-SUM($I1493:I1493))))</f>
        <v>0</v>
      </c>
      <c r="K1493" s="172">
        <f>IF($I1476="n/a",0,IF(K$4&lt;=$C1493,0,IF(SUM($C1493,$I1476)&gt;K$4,$L1487/$I1476,$L1487-SUM($I1493:J1493))))</f>
        <v>0</v>
      </c>
      <c r="L1493" s="172">
        <f>IF($I1476="n/a",0,IF(L$4&lt;=$C1493,0,IF(SUM($C1493,$I1476)&gt;L$4,$L1487/$I1476,$L1487-SUM($I1493:K1493))))</f>
        <v>0</v>
      </c>
      <c r="M1493" s="172">
        <f>IF($I1476="n/a",0,IF(M$4&lt;=$C1493,0,IF(SUM($C1493,$I1476)&gt;M$4,$L1487/$I1476,$L1487-SUM($I1493:L1493))))</f>
        <v>0</v>
      </c>
      <c r="N1493" s="172">
        <f>IF($I1476="n/a",0,IF(N$4&lt;=$C1493,0,IF(SUM($C1493,$I1476)&gt;N$4,$L1487/$I1476,$L1487-SUM($I1493:M1493))))</f>
        <v>0</v>
      </c>
      <c r="O1493" s="172">
        <f>IF($I1476="n/a",0,IF(O$4&lt;=$C1493,0,IF(SUM($C1493,$I1476)&gt;O$4,$L1487/$I1476,$L1487-SUM($I1493:N1493))))</f>
        <v>0</v>
      </c>
      <c r="P1493" s="172">
        <f>IF($I1476="n/a",0,IF(P$4&lt;=$C1493,0,IF(SUM($C1493,$I1476)&gt;P$4,$L1487/$I1476,$L1487-SUM($I1493:O1493))))</f>
        <v>0</v>
      </c>
      <c r="Q1493" s="172">
        <f>IF($I1476="n/a",0,IF(Q$4&lt;=$C1493,0,IF(SUM($C1493,$I1476)&gt;Q$4,$L1487/$I1476,$L1487-SUM($I1493:P1493))))</f>
        <v>0</v>
      </c>
      <c r="R1493" s="172">
        <f>IF($I1476="n/a",0,IF(R$4&lt;=$C1493,0,IF(SUM($C1493,$I1476)&gt;R$4,$L1487/$I1476,$L1487-SUM($I1493:Q1493))))</f>
        <v>0</v>
      </c>
      <c r="S1493" s="172">
        <f>IF($I1476="n/a",0,IF(S$4&lt;=$C1493,0,IF(SUM($C1493,$I1476)&gt;S$4,$L1487/$I1476,$L1487-SUM($I1493:R1493))))</f>
        <v>0</v>
      </c>
      <c r="T1493" s="172">
        <f>IF($I1476="n/a",0,IF(T$4&lt;=$C1493,0,IF(SUM($C1493,$I1476)&gt;T$4,$L1487/$I1476,$L1487-SUM($I1493:S1493))))</f>
        <v>0</v>
      </c>
      <c r="U1493" s="172">
        <f>IF($I1476="n/a",0,IF(U$4&lt;=$C1493,0,IF(SUM($C1493,$I1476)&gt;U$4,$L1487/$I1476,$L1487-SUM($I1493:T1493))))</f>
        <v>0</v>
      </c>
      <c r="V1493" s="172">
        <f>IF($I1476="n/a",0,IF(V$4&lt;=$C1493,0,IF(SUM($C1493,$I1476)&gt;V$4,$L1487/$I1476,$L1487-SUM($I1493:U1493))))</f>
        <v>0</v>
      </c>
      <c r="W1493" s="172">
        <f>IF($I1476="n/a",0,IF(W$4&lt;=$C1493,0,IF(SUM($C1493,$I1476)&gt;W$4,$L1487/$I1476,$L1487-SUM($I1493:V1493))))</f>
        <v>0</v>
      </c>
      <c r="X1493" s="172">
        <f>IF($I1476="n/a",0,IF(X$4&lt;=$C1493,0,IF(SUM($C1493,$I1476)&gt;X$4,$L1487/$I1476,$L1487-SUM($I1493:W1493))))</f>
        <v>0</v>
      </c>
      <c r="Y1493" s="172">
        <f>IF($I1476="n/a",0,IF(Y$4&lt;=$C1493,0,IF(SUM($C1493,$I1476)&gt;Y$4,$L1487/$I1476,$L1487-SUM($I1493:X1493))))</f>
        <v>0</v>
      </c>
      <c r="Z1493" s="172">
        <f>IF($I1476="n/a",0,IF(Z$4&lt;=$C1493,0,IF(SUM($C1493,$I1476)&gt;Z$4,$L1487/$I1476,$L1487-SUM($I1493:Y1493))))</f>
        <v>0</v>
      </c>
      <c r="AA1493" s="172">
        <f>IF($I1476="n/a",0,IF(AA$4&lt;=$C1493,0,IF(SUM($C1493,$I1476)&gt;AA$4,$L1487/$I1476,$L1487-SUM($I1493:Z1493))))</f>
        <v>0</v>
      </c>
      <c r="AB1493" s="172">
        <f>IF($I1476="n/a",0,IF(AB$4&lt;=$C1493,0,IF(SUM($C1493,$I1476)&gt;AB$4,$L1487/$I1476,$L1487-SUM($I1493:AA1493))))</f>
        <v>0</v>
      </c>
      <c r="AC1493" s="172">
        <f>IF($I1476="n/a",0,IF(AC$4&lt;=$C1493,0,IF(SUM($C1493,$I1476)&gt;AC$4,$L1487/$I1476,$L1487-SUM($I1493:AB1493))))</f>
        <v>0</v>
      </c>
      <c r="AD1493" s="172">
        <f>IF($I1476="n/a",0,IF(AD$4&lt;=$C1493,0,IF(SUM($C1493,$I1476)&gt;AD$4,$L1487/$I1476,$L1487-SUM($I1493:AC1493))))</f>
        <v>0</v>
      </c>
      <c r="AE1493" s="172">
        <f>IF($I1476="n/a",0,IF(AE$4&lt;=$C1493,0,IF(SUM($C1493,$I1476)&gt;AE$4,$L1487/$I1476,$L1487-SUM($I1493:AD1493))))</f>
        <v>0</v>
      </c>
      <c r="AF1493" s="172">
        <f>IF($I1476="n/a",0,IF(AF$4&lt;=$C1493,0,IF(SUM($C1493,$I1476)&gt;AF$4,$L1487/$I1476,$L1487-SUM($I1493:AE1493))))</f>
        <v>0</v>
      </c>
      <c r="AG1493" s="172">
        <f>IF($I1476="n/a",0,IF(AG$4&lt;=$C1493,0,IF(SUM($C1493,$I1476)&gt;AG$4,$L1487/$I1476,$L1487-SUM($I1493:AF1493))))</f>
        <v>0</v>
      </c>
      <c r="AH1493" s="172">
        <f>IF($I1476="n/a",0,IF(AH$4&lt;=$C1493,0,IF(SUM($C1493,$I1476)&gt;AH$4,$L1487/$I1476,$L1487-SUM($I1493:AG1493))))</f>
        <v>0</v>
      </c>
      <c r="AI1493" s="172">
        <f>IF($I1476="n/a",0,IF(AI$4&lt;=$C1493,0,IF(SUM($C1493,$I1476)&gt;AI$4,$L1487/$I1476,$L1487-SUM($I1493:AH1493))))</f>
        <v>0</v>
      </c>
      <c r="AJ1493" s="172">
        <f>IF($I1476="n/a",0,IF(AJ$4&lt;=$C1493,0,IF(SUM($C1493,$I1476)&gt;AJ$4,$L1487/$I1476,$L1487-SUM($I1493:AI1493))))</f>
        <v>0</v>
      </c>
      <c r="AK1493" s="172">
        <f>IF($I1476="n/a",0,IF(AK$4&lt;=$C1493,0,IF(SUM($C1493,$I1476)&gt;AK$4,$L1487/$I1476,$L1487-SUM($I1493:AJ1493))))</f>
        <v>0</v>
      </c>
      <c r="AL1493" s="172">
        <f>IF($I1476="n/a",0,IF(AL$4&lt;=$C1493,0,IF(SUM($C1493,$I1476)&gt;AL$4,$L1487/$I1476,$L1487-SUM($I1493:AK1493))))</f>
        <v>0</v>
      </c>
      <c r="AM1493" s="172">
        <f>IF($I1476="n/a",0,IF(AM$4&lt;=$C1493,0,IF(SUM($C1493,$I1476)&gt;AM$4,$L1487/$I1476,$L1487-SUM($I1493:AL1493))))</f>
        <v>0</v>
      </c>
      <c r="AN1493" s="172">
        <f>IF($I1476="n/a",0,IF(AN$4&lt;=$C1493,0,IF(SUM($C1493,$I1476)&gt;AN$4,$L1487/$I1476,$L1487-SUM($I1493:AM1493))))</f>
        <v>0</v>
      </c>
      <c r="AO1493" s="172">
        <f>IF($I1476="n/a",0,IF(AO$4&lt;=$C1493,0,IF(SUM($C1493,$I1476)&gt;AO$4,$L1487/$I1476,$L1487-SUM($I1493:AN1493))))</f>
        <v>0</v>
      </c>
      <c r="AP1493" s="172">
        <f>IF($I1476="n/a",0,IF(AP$4&lt;=$C1493,0,IF(SUM($C1493,$I1476)&gt;AP$4,$L1487/$I1476,$L1487-SUM($I1493:AO1493))))</f>
        <v>0</v>
      </c>
      <c r="AQ1493" s="172">
        <f>IF($I1476="n/a",0,IF(AQ$4&lt;=$C1493,0,IF(SUM($C1493,$I1476)&gt;AQ$4,$L1487/$I1476,$L1487-SUM($I1493:AP1493))))</f>
        <v>0</v>
      </c>
      <c r="AR1493" s="172">
        <f>IF($I1476="n/a",0,IF(AR$4&lt;=$C1493,0,IF(SUM($C1493,$I1476)&gt;AR$4,$L1487/$I1476,$L1487-SUM($I1493:AQ1493))))</f>
        <v>0</v>
      </c>
      <c r="AS1493" s="172">
        <f>IF($I1476="n/a",0,IF(AS$4&lt;=$C1493,0,IF(SUM($C1493,$I1476)&gt;AS$4,$L1487/$I1476,$L1487-SUM($I1493:AR1493))))</f>
        <v>0</v>
      </c>
      <c r="AT1493" s="172">
        <f>IF($I1476="n/a",0,IF(AT$4&lt;=$C1493,0,IF(SUM($C1493,$I1476)&gt;AT$4,$L1487/$I1476,$L1487-SUM($I1493:AS1493))))</f>
        <v>0</v>
      </c>
      <c r="AU1493" s="172">
        <f>IF($I1476="n/a",0,IF(AU$4&lt;=$C1493,0,IF(SUM($C1493,$I1476)&gt;AU$4,$L1487/$I1476,$L1487-SUM($I1493:AT1493))))</f>
        <v>0</v>
      </c>
      <c r="AV1493" s="172">
        <f>IF($I1476="n/a",0,IF(AV$4&lt;=$C1493,0,IF(SUM($C1493,$I1476)&gt;AV$4,$L1487/$I1476,$L1487-SUM($I1493:AU1493))))</f>
        <v>0</v>
      </c>
      <c r="AW1493" s="172">
        <f>IF($I1476="n/a",0,IF(AW$4&lt;=$C1493,0,IF(SUM($C1493,$I1476)&gt;AW$4,$L1487/$I1476,$L1487-SUM($I1493:AV1493))))</f>
        <v>0</v>
      </c>
      <c r="AX1493" s="172">
        <f>IF($I1476="n/a",0,IF(AX$4&lt;=$C1493,0,IF(SUM($C1493,$I1476)&gt;AX$4,$L1487/$I1476,$L1487-SUM($I1493:AW1493))))</f>
        <v>0</v>
      </c>
      <c r="AY1493" s="172">
        <f>IF($I1476="n/a",0,IF(AY$4&lt;=$C1493,0,IF(SUM($C1493,$I1476)&gt;AY$4,$L1487/$I1476,$L1487-SUM($I1493:AX1493))))</f>
        <v>0</v>
      </c>
      <c r="AZ1493" s="172">
        <f>IF($I1476="n/a",0,IF(AZ$4&lt;=$C1493,0,IF(SUM($C1493,$I1476)&gt;AZ$4,$L1487/$I1476,$L1487-SUM($I1493:AY1493))))</f>
        <v>0</v>
      </c>
      <c r="BA1493" s="172">
        <f>IF($I1476="n/a",0,IF(BA$4&lt;=$C1493,0,IF(SUM($C1493,$I1476)&gt;BA$4,$L1487/$I1476,$L1487-SUM($I1493:AZ1493))))</f>
        <v>0</v>
      </c>
      <c r="BB1493" s="172">
        <f>IF($I1476="n/a",0,IF(BB$4&lt;=$C1493,0,IF(SUM($C1493,$I1476)&gt;BB$4,$L1487/$I1476,$L1487-SUM($I1493:BA1493))))</f>
        <v>0</v>
      </c>
      <c r="BC1493" s="172">
        <f>IF($I1476="n/a",0,IF(BC$4&lt;=$C1493,0,IF(SUM($C1493,$I1476)&gt;BC$4,$L1487/$I1476,$L1487-SUM($I1493:BB1493))))</f>
        <v>0</v>
      </c>
      <c r="BD1493" s="172">
        <f>IF($I1476="n/a",0,IF(BD$4&lt;=$C1493,0,IF(SUM($C1493,$I1476)&gt;BD$4,$L1487/$I1476,$L1487-SUM($I1493:BC1493))))</f>
        <v>0</v>
      </c>
      <c r="BE1493" s="172">
        <f>IF($I1476="n/a",0,IF(BE$4&lt;=$C1493,0,IF(SUM($C1493,$I1476)&gt;BE$4,$L1487/$I1476,$L1487-SUM($I1493:BD1493))))</f>
        <v>0</v>
      </c>
      <c r="BF1493" s="172">
        <f>IF($I1476="n/a",0,IF(BF$4&lt;=$C1493,0,IF(SUM($C1493,$I1476)&gt;BF$4,$L1487/$I1476,$L1487-SUM($I1493:BE1493))))</f>
        <v>0</v>
      </c>
      <c r="BG1493" s="172">
        <f>IF($I1476="n/a",0,IF(BG$4&lt;=$C1493,0,IF(SUM($C1493,$I1476)&gt;BG$4,$L1487/$I1476,$L1487-SUM($I1493:BF1493))))</f>
        <v>0</v>
      </c>
      <c r="BH1493" s="172">
        <f>IF($I1476="n/a",0,IF(BH$4&lt;=$C1493,0,IF(SUM($C1493,$I1476)&gt;BH$4,$L1487/$I1476,$L1487-SUM($I1493:BG1493))))</f>
        <v>0</v>
      </c>
      <c r="BI1493" s="172">
        <f>IF($I1476="n/a",0,IF(BI$4&lt;=$C1493,0,IF(SUM($C1493,$I1476)&gt;BI$4,$L1487/$I1476,$L1487-SUM($I1493:BH1493))))</f>
        <v>0</v>
      </c>
      <c r="BJ1493" s="172">
        <f>IF($I1476="n/a",0,IF(BJ$4&lt;=$C1493,0,IF(SUM($C1493,$I1476)&gt;BJ$4,$L1487/$I1476,$L1487-SUM($I1493:BI1493))))</f>
        <v>0</v>
      </c>
      <c r="BK1493" s="172">
        <f>IF($I1476="n/a",0,IF(BK$4&lt;=$C1493,0,IF(SUM($C1493,$I1476)&gt;BK$4,$L1487/$I1476,$L1487-SUM($I1493:BJ1493))))</f>
        <v>0</v>
      </c>
      <c r="BL1493" s="172">
        <f>IF($I1476="n/a",0,IF(BL$4&lt;=$C1493,0,IF(SUM($C1493,$I1476)&gt;BL$4,$L1487/$I1476,$L1487-SUM($I1493:BK1493))))</f>
        <v>0</v>
      </c>
      <c r="BM1493" s="172">
        <f>IF($I1476="n/a",0,IF(BM$4&lt;=$C1493,0,IF(SUM($C1493,$I1476)&gt;BM$4,$L1487/$I1476,$L1487-SUM($I1493:BL1493))))</f>
        <v>0</v>
      </c>
      <c r="BN1493" s="172">
        <f>IF($I1476="n/a",0,IF(BN$4&lt;=$C1493,0,IF(SUM($C1493,$I1476)&gt;BN$4,$L1487/$I1476,$L1487-SUM($I1493:BM1493))))</f>
        <v>0</v>
      </c>
      <c r="BO1493" s="172">
        <f>IF($I1476="n/a",0,IF(BO$4&lt;=$C1493,0,IF(SUM($C1493,$I1476)&gt;BO$4,$L1487/$I1476,$L1487-SUM($I1493:BN1493))))</f>
        <v>0</v>
      </c>
      <c r="BP1493" s="172">
        <f>IF($I1476="n/a",0,IF(BP$4&lt;=$C1493,0,IF(SUM($C1493,$I1476)&gt;BP$4,$L1487/$I1476,$L1487-SUM($I1493:BO1493))))</f>
        <v>0</v>
      </c>
      <c r="BQ1493" s="172">
        <f>IF($I1476="n/a",0,IF(BQ$4&lt;=$C1493,0,IF(SUM($C1493,$I1476)&gt;BQ$4,$L1487/$I1476,$L1487-SUM($I1493:BP1493))))</f>
        <v>0</v>
      </c>
      <c r="BR1493" s="172">
        <f>IF($I1476="n/a",0,IF(BR$4&lt;=$C1493,0,IF(SUM($C1493,$I1476)&gt;BR$4,$L1487/$I1476,$L1487-SUM($I1493:BQ1493))))</f>
        <v>0</v>
      </c>
      <c r="BS1493" s="172">
        <f>IF($I1476="n/a",0,IF(BS$4&lt;=$C1493,0,IF(SUM($C1493,$I1476)&gt;BS$4,$L1487/$I1476,$L1487-SUM($I1493:BR1493))))</f>
        <v>0</v>
      </c>
      <c r="BT1493" s="172">
        <f>IF($I1476="n/a",0,IF(BT$4&lt;=$C1493,0,IF(SUM($C1493,$I1476)&gt;BT$4,$L1487/$I1476,$L1487-SUM($I1493:BS1493))))</f>
        <v>0</v>
      </c>
      <c r="BU1493" s="172">
        <f>IF($I1476="n/a",0,IF(BU$4&lt;=$C1493,0,IF(SUM($C1493,$I1476)&gt;BU$4,$L1487/$I1476,$L1487-SUM($I1493:BT1493))))</f>
        <v>0</v>
      </c>
      <c r="BV1493" s="172">
        <f>IF($I1476="n/a",0,IF(BV$4&lt;=$C1493,0,IF(SUM($C1493,$I1476)&gt;BV$4,$L1487/$I1476,$L1487-SUM($I1493:BU1493))))</f>
        <v>0</v>
      </c>
      <c r="BW1493" s="172">
        <f>IF($I1476="n/a",0,IF(BW$4&lt;=$C1493,0,IF(SUM($C1493,$I1476)&gt;BW$4,$L1487/$I1476,$L1487-SUM($I1493:BV1493))))</f>
        <v>0</v>
      </c>
      <c r="BX1493" s="172">
        <f>IF($I1476="n/a",0,IF(BX$4&lt;=$C1493,0,IF(SUM($C1493,$I1476)&gt;BX$4,$L1487/$I1476,$L1487-SUM($I1493:BW1493))))</f>
        <v>0</v>
      </c>
      <c r="BY1493" s="172">
        <f>IF($I1476="n/a",0,IF(BY$4&lt;=$C1493,0,IF(SUM($C1493,$I1476)&gt;BY$4,$L1487/$I1476,$L1487-SUM($I1493:BX1493))))</f>
        <v>0</v>
      </c>
      <c r="BZ1493" s="172">
        <f>IF($I1476="n/a",0,IF(BZ$4&lt;=$C1493,0,IF(SUM($C1493,$I1476)&gt;BZ$4,$L1487/$I1476,$L1487-SUM($I1493:BY1493))))</f>
        <v>0</v>
      </c>
      <c r="CA1493" s="172">
        <f>IF($I1476="n/a",0,IF(CA$4&lt;=$C1493,0,IF(SUM($C1493,$I1476)&gt;CA$4,$L1487/$I1476,$L1487-SUM($I1493:BZ1493))))</f>
        <v>0</v>
      </c>
      <c r="CB1493" s="172">
        <f>IF($I1476="n/a",0,IF(CB$4&lt;=$C1493,0,IF(SUM($C1493,$I1476)&gt;CB$4,$L1487/$I1476,$L1487-SUM($I1493:CA1493))))</f>
        <v>0</v>
      </c>
      <c r="CC1493" s="172">
        <f>IF($I1476="n/a",0,IF(CC$4&lt;=$C1493,0,IF(SUM($C1493,$I1476)&gt;CC$4,$L1487/$I1476,$L1487-SUM($I1493:CB1493))))</f>
        <v>0</v>
      </c>
      <c r="CD1493" s="172">
        <f>IF($I1476="n/a",0,IF(CD$4&lt;=$C1493,0,IF(SUM($C1493,$I1476)&gt;CD$4,$L1487/$I1476,$L1487-SUM($I1493:CC1493))))</f>
        <v>0</v>
      </c>
      <c r="CE1493" s="172">
        <f>IF($I1476="n/a",0,IF(CE$4&lt;=$C1493,0,IF(SUM($C1493,$I1476)&gt;CE$4,$L1487/$I1476,$L1487-SUM($I1493:CD1493))))</f>
        <v>0</v>
      </c>
      <c r="CF1493" s="172">
        <f>IF($I1476="n/a",0,IF(CF$4&lt;=$C1493,0,IF(SUM($C1493,$I1476)&gt;CF$4,$L1487/$I1476,$L1487-SUM($I1493:CE1493))))</f>
        <v>0</v>
      </c>
    </row>
    <row r="1494" spans="1:2018" s="158" customFormat="1" ht="12.75" customHeight="1">
      <c r="A1494"/>
      <c r="C1494" s="202">
        <v>2019</v>
      </c>
      <c r="D1494" s="219" t="s">
        <v>49</v>
      </c>
      <c r="E1494" s="21" t="s">
        <v>197</v>
      </c>
      <c r="I1494" s="31"/>
      <c r="J1494" s="171">
        <f>IF($I1476="n/a",0,IF(J$4&lt;=$C1494,0,IF(SUM($C1494,$I1476)&gt;J$4,$M1487/$I1476,$M1487-SUM($I1494:I1494))))</f>
        <v>0</v>
      </c>
      <c r="K1494" s="171">
        <f>IF($I1476="n/a",0,IF(K$4&lt;=$C1494,0,IF(SUM($C1494,$I1476)&gt;K$4,$M1487/$I1476,$M1487-SUM($I1494:J1494))))</f>
        <v>0</v>
      </c>
      <c r="L1494" s="171">
        <f>IF($I1476="n/a",0,IF(L$4&lt;=$C1494,0,IF(SUM($C1494,$I1476)&gt;L$4,$M1487/$I1476,$M1487-SUM($I1494:K1494))))</f>
        <v>0</v>
      </c>
      <c r="M1494" s="171">
        <f>IF($I1476="n/a",0,IF(M$4&lt;=$C1494,0,IF(SUM($C1494,$I1476)&gt;M$4,$M1487/$I1476,$M1487-SUM($I1494:L1494))))</f>
        <v>0</v>
      </c>
      <c r="N1494" s="171">
        <f>IF($I1476="n/a",0,IF(N$4&lt;=$C1494,0,IF(SUM($C1494,$I1476)&gt;N$4,$M1487/$I1476,$M1487-SUM($I1494:M1494))))</f>
        <v>0</v>
      </c>
      <c r="O1494" s="171">
        <f>IF($I1476="n/a",0,IF(O$4&lt;=$C1494,0,IF(SUM($C1494,$I1476)&gt;O$4,$M1487/$I1476,$M1487-SUM($I1494:N1494))))</f>
        <v>0</v>
      </c>
      <c r="P1494" s="171">
        <f>IF($I1476="n/a",0,IF(P$4&lt;=$C1494,0,IF(SUM($C1494,$I1476)&gt;P$4,$M1487/$I1476,$M1487-SUM($I1494:O1494))))</f>
        <v>0</v>
      </c>
      <c r="Q1494" s="171">
        <f>IF($I1476="n/a",0,IF(Q$4&lt;=$C1494,0,IF(SUM($C1494,$I1476)&gt;Q$4,$M1487/$I1476,$M1487-SUM($I1494:P1494))))</f>
        <v>0</v>
      </c>
      <c r="R1494" s="171">
        <f>IF($I1476="n/a",0,IF(R$4&lt;=$C1494,0,IF(SUM($C1494,$I1476)&gt;R$4,$M1487/$I1476,$M1487-SUM($I1494:Q1494))))</f>
        <v>0</v>
      </c>
      <c r="S1494" s="171">
        <f>IF($I1476="n/a",0,IF(S$4&lt;=$C1494,0,IF(SUM($C1494,$I1476)&gt;S$4,$M1487/$I1476,$M1487-SUM($I1494:R1494))))</f>
        <v>0</v>
      </c>
      <c r="T1494" s="171">
        <f>IF($I1476="n/a",0,IF(T$4&lt;=$C1494,0,IF(SUM($C1494,$I1476)&gt;T$4,$M1487/$I1476,$M1487-SUM($I1494:S1494))))</f>
        <v>0</v>
      </c>
      <c r="U1494" s="171">
        <f>IF($I1476="n/a",0,IF(U$4&lt;=$C1494,0,IF(SUM($C1494,$I1476)&gt;U$4,$M1487/$I1476,$M1487-SUM($I1494:T1494))))</f>
        <v>0</v>
      </c>
      <c r="V1494" s="171">
        <f>IF($I1476="n/a",0,IF(V$4&lt;=$C1494,0,IF(SUM($C1494,$I1476)&gt;V$4,$M1487/$I1476,$M1487-SUM($I1494:U1494))))</f>
        <v>0</v>
      </c>
      <c r="W1494" s="171">
        <f>IF($I1476="n/a",0,IF(W$4&lt;=$C1494,0,IF(SUM($C1494,$I1476)&gt;W$4,$M1487/$I1476,$M1487-SUM($I1494:V1494))))</f>
        <v>0</v>
      </c>
      <c r="X1494" s="171">
        <f>IF($I1476="n/a",0,IF(X$4&lt;=$C1494,0,IF(SUM($C1494,$I1476)&gt;X$4,$M1487/$I1476,$M1487-SUM($I1494:W1494))))</f>
        <v>0</v>
      </c>
      <c r="Y1494" s="171">
        <f>IF($I1476="n/a",0,IF(Y$4&lt;=$C1494,0,IF(SUM($C1494,$I1476)&gt;Y$4,$M1487/$I1476,$M1487-SUM($I1494:X1494))))</f>
        <v>0</v>
      </c>
      <c r="Z1494" s="171">
        <f>IF($I1476="n/a",0,IF(Z$4&lt;=$C1494,0,IF(SUM($C1494,$I1476)&gt;Z$4,$M1487/$I1476,$M1487-SUM($I1494:Y1494))))</f>
        <v>0</v>
      </c>
      <c r="AA1494" s="171">
        <f>IF($I1476="n/a",0,IF(AA$4&lt;=$C1494,0,IF(SUM($C1494,$I1476)&gt;AA$4,$M1487/$I1476,$M1487-SUM($I1494:Z1494))))</f>
        <v>0</v>
      </c>
      <c r="AB1494" s="171">
        <f>IF($I1476="n/a",0,IF(AB$4&lt;=$C1494,0,IF(SUM($C1494,$I1476)&gt;AB$4,$M1487/$I1476,$M1487-SUM($I1494:AA1494))))</f>
        <v>0</v>
      </c>
      <c r="AC1494" s="171">
        <f>IF($I1476="n/a",0,IF(AC$4&lt;=$C1494,0,IF(SUM($C1494,$I1476)&gt;AC$4,$M1487/$I1476,$M1487-SUM($I1494:AB1494))))</f>
        <v>0</v>
      </c>
      <c r="AD1494" s="171">
        <f>IF($I1476="n/a",0,IF(AD$4&lt;=$C1494,0,IF(SUM($C1494,$I1476)&gt;AD$4,$M1487/$I1476,$M1487-SUM($I1494:AC1494))))</f>
        <v>0</v>
      </c>
      <c r="AE1494" s="171">
        <f>IF($I1476="n/a",0,IF(AE$4&lt;=$C1494,0,IF(SUM($C1494,$I1476)&gt;AE$4,$M1487/$I1476,$M1487-SUM($I1494:AD1494))))</f>
        <v>0</v>
      </c>
      <c r="AF1494" s="171">
        <f>IF($I1476="n/a",0,IF(AF$4&lt;=$C1494,0,IF(SUM($C1494,$I1476)&gt;AF$4,$M1487/$I1476,$M1487-SUM($I1494:AE1494))))</f>
        <v>0</v>
      </c>
      <c r="AG1494" s="171">
        <f>IF($I1476="n/a",0,IF(AG$4&lt;=$C1494,0,IF(SUM($C1494,$I1476)&gt;AG$4,$M1487/$I1476,$M1487-SUM($I1494:AF1494))))</f>
        <v>0</v>
      </c>
      <c r="AH1494" s="171">
        <f>IF($I1476="n/a",0,IF(AH$4&lt;=$C1494,0,IF(SUM($C1494,$I1476)&gt;AH$4,$M1487/$I1476,$M1487-SUM($I1494:AG1494))))</f>
        <v>0</v>
      </c>
      <c r="AI1494" s="171">
        <f>IF($I1476="n/a",0,IF(AI$4&lt;=$C1494,0,IF(SUM($C1494,$I1476)&gt;AI$4,$M1487/$I1476,$M1487-SUM($I1494:AH1494))))</f>
        <v>0</v>
      </c>
      <c r="AJ1494" s="171">
        <f>IF($I1476="n/a",0,IF(AJ$4&lt;=$C1494,0,IF(SUM($C1494,$I1476)&gt;AJ$4,$M1487/$I1476,$M1487-SUM($I1494:AI1494))))</f>
        <v>0</v>
      </c>
      <c r="AK1494" s="171">
        <f>IF($I1476="n/a",0,IF(AK$4&lt;=$C1494,0,IF(SUM($C1494,$I1476)&gt;AK$4,$M1487/$I1476,$M1487-SUM($I1494:AJ1494))))</f>
        <v>0</v>
      </c>
      <c r="AL1494" s="171">
        <f>IF($I1476="n/a",0,IF(AL$4&lt;=$C1494,0,IF(SUM($C1494,$I1476)&gt;AL$4,$M1487/$I1476,$M1487-SUM($I1494:AK1494))))</f>
        <v>0</v>
      </c>
      <c r="AM1494" s="171">
        <f>IF($I1476="n/a",0,IF(AM$4&lt;=$C1494,0,IF(SUM($C1494,$I1476)&gt;AM$4,$M1487/$I1476,$M1487-SUM($I1494:AL1494))))</f>
        <v>0</v>
      </c>
      <c r="AN1494" s="171">
        <f>IF($I1476="n/a",0,IF(AN$4&lt;=$C1494,0,IF(SUM($C1494,$I1476)&gt;AN$4,$M1487/$I1476,$M1487-SUM($I1494:AM1494))))</f>
        <v>0</v>
      </c>
      <c r="AO1494" s="171">
        <f>IF($I1476="n/a",0,IF(AO$4&lt;=$C1494,0,IF(SUM($C1494,$I1476)&gt;AO$4,$M1487/$I1476,$M1487-SUM($I1494:AN1494))))</f>
        <v>0</v>
      </c>
      <c r="AP1494" s="171">
        <f>IF($I1476="n/a",0,IF(AP$4&lt;=$C1494,0,IF(SUM($C1494,$I1476)&gt;AP$4,$M1487/$I1476,$M1487-SUM($I1494:AO1494))))</f>
        <v>0</v>
      </c>
      <c r="AQ1494" s="171">
        <f>IF($I1476="n/a",0,IF(AQ$4&lt;=$C1494,0,IF(SUM($C1494,$I1476)&gt;AQ$4,$M1487/$I1476,$M1487-SUM($I1494:AP1494))))</f>
        <v>0</v>
      </c>
      <c r="AR1494" s="171">
        <f>IF($I1476="n/a",0,IF(AR$4&lt;=$C1494,0,IF(SUM($C1494,$I1476)&gt;AR$4,$M1487/$I1476,$M1487-SUM($I1494:AQ1494))))</f>
        <v>0</v>
      </c>
      <c r="AS1494" s="171">
        <f>IF($I1476="n/a",0,IF(AS$4&lt;=$C1494,0,IF(SUM($C1494,$I1476)&gt;AS$4,$M1487/$I1476,$M1487-SUM($I1494:AR1494))))</f>
        <v>0</v>
      </c>
      <c r="AT1494" s="171">
        <f>IF($I1476="n/a",0,IF(AT$4&lt;=$C1494,0,IF(SUM($C1494,$I1476)&gt;AT$4,$M1487/$I1476,$M1487-SUM($I1494:AS1494))))</f>
        <v>0</v>
      </c>
      <c r="AU1494" s="171">
        <f>IF($I1476="n/a",0,IF(AU$4&lt;=$C1494,0,IF(SUM($C1494,$I1476)&gt;AU$4,$M1487/$I1476,$M1487-SUM($I1494:AT1494))))</f>
        <v>0</v>
      </c>
      <c r="AV1494" s="171">
        <f>IF($I1476="n/a",0,IF(AV$4&lt;=$C1494,0,IF(SUM($C1494,$I1476)&gt;AV$4,$M1487/$I1476,$M1487-SUM($I1494:AU1494))))</f>
        <v>0</v>
      </c>
      <c r="AW1494" s="171">
        <f>IF($I1476="n/a",0,IF(AW$4&lt;=$C1494,0,IF(SUM($C1494,$I1476)&gt;AW$4,$M1487/$I1476,$M1487-SUM($I1494:AV1494))))</f>
        <v>0</v>
      </c>
      <c r="AX1494" s="171">
        <f>IF($I1476="n/a",0,IF(AX$4&lt;=$C1494,0,IF(SUM($C1494,$I1476)&gt;AX$4,$M1487/$I1476,$M1487-SUM($I1494:AW1494))))</f>
        <v>0</v>
      </c>
      <c r="AY1494" s="171">
        <f>IF($I1476="n/a",0,IF(AY$4&lt;=$C1494,0,IF(SUM($C1494,$I1476)&gt;AY$4,$M1487/$I1476,$M1487-SUM($I1494:AX1494))))</f>
        <v>0</v>
      </c>
      <c r="AZ1494" s="171">
        <f>IF($I1476="n/a",0,IF(AZ$4&lt;=$C1494,0,IF(SUM($C1494,$I1476)&gt;AZ$4,$M1487/$I1476,$M1487-SUM($I1494:AY1494))))</f>
        <v>0</v>
      </c>
      <c r="BA1494" s="171">
        <f>IF($I1476="n/a",0,IF(BA$4&lt;=$C1494,0,IF(SUM($C1494,$I1476)&gt;BA$4,$M1487/$I1476,$M1487-SUM($I1494:AZ1494))))</f>
        <v>0</v>
      </c>
      <c r="BB1494" s="171">
        <f>IF($I1476="n/a",0,IF(BB$4&lt;=$C1494,0,IF(SUM($C1494,$I1476)&gt;BB$4,$M1487/$I1476,$M1487-SUM($I1494:BA1494))))</f>
        <v>0</v>
      </c>
      <c r="BC1494" s="171">
        <f>IF($I1476="n/a",0,IF(BC$4&lt;=$C1494,0,IF(SUM($C1494,$I1476)&gt;BC$4,$M1487/$I1476,$M1487-SUM($I1494:BB1494))))</f>
        <v>0</v>
      </c>
      <c r="BD1494" s="171">
        <f>IF($I1476="n/a",0,IF(BD$4&lt;=$C1494,0,IF(SUM($C1494,$I1476)&gt;BD$4,$M1487/$I1476,$M1487-SUM($I1494:BC1494))))</f>
        <v>0</v>
      </c>
      <c r="BE1494" s="171">
        <f>IF($I1476="n/a",0,IF(BE$4&lt;=$C1494,0,IF(SUM($C1494,$I1476)&gt;BE$4,$M1487/$I1476,$M1487-SUM($I1494:BD1494))))</f>
        <v>0</v>
      </c>
      <c r="BF1494" s="171">
        <f>IF($I1476="n/a",0,IF(BF$4&lt;=$C1494,0,IF(SUM($C1494,$I1476)&gt;BF$4,$M1487/$I1476,$M1487-SUM($I1494:BE1494))))</f>
        <v>0</v>
      </c>
      <c r="BG1494" s="171">
        <f>IF($I1476="n/a",0,IF(BG$4&lt;=$C1494,0,IF(SUM($C1494,$I1476)&gt;BG$4,$M1487/$I1476,$M1487-SUM($I1494:BF1494))))</f>
        <v>0</v>
      </c>
      <c r="BH1494" s="171">
        <f>IF($I1476="n/a",0,IF(BH$4&lt;=$C1494,0,IF(SUM($C1494,$I1476)&gt;BH$4,$M1487/$I1476,$M1487-SUM($I1494:BG1494))))</f>
        <v>0</v>
      </c>
      <c r="BI1494" s="171">
        <f>IF($I1476="n/a",0,IF(BI$4&lt;=$C1494,0,IF(SUM($C1494,$I1476)&gt;BI$4,$M1487/$I1476,$M1487-SUM($I1494:BH1494))))</f>
        <v>0</v>
      </c>
      <c r="BJ1494" s="171">
        <f>IF($I1476="n/a",0,IF(BJ$4&lt;=$C1494,0,IF(SUM($C1494,$I1476)&gt;BJ$4,$M1487/$I1476,$M1487-SUM($I1494:BI1494))))</f>
        <v>0</v>
      </c>
      <c r="BK1494" s="171">
        <f>IF($I1476="n/a",0,IF(BK$4&lt;=$C1494,0,IF(SUM($C1494,$I1476)&gt;BK$4,$M1487/$I1476,$M1487-SUM($I1494:BJ1494))))</f>
        <v>0</v>
      </c>
      <c r="BL1494" s="171">
        <f>IF($I1476="n/a",0,IF(BL$4&lt;=$C1494,0,IF(SUM($C1494,$I1476)&gt;BL$4,$M1487/$I1476,$M1487-SUM($I1494:BK1494))))</f>
        <v>0</v>
      </c>
      <c r="BM1494" s="171">
        <f>IF($I1476="n/a",0,IF(BM$4&lt;=$C1494,0,IF(SUM($C1494,$I1476)&gt;BM$4,$M1487/$I1476,$M1487-SUM($I1494:BL1494))))</f>
        <v>0</v>
      </c>
      <c r="BN1494" s="171">
        <f>IF($I1476="n/a",0,IF(BN$4&lt;=$C1494,0,IF(SUM($C1494,$I1476)&gt;BN$4,$M1487/$I1476,$M1487-SUM($I1494:BM1494))))</f>
        <v>0</v>
      </c>
      <c r="BO1494" s="171">
        <f>IF($I1476="n/a",0,IF(BO$4&lt;=$C1494,0,IF(SUM($C1494,$I1476)&gt;BO$4,$M1487/$I1476,$M1487-SUM($I1494:BN1494))))</f>
        <v>0</v>
      </c>
      <c r="BP1494" s="171">
        <f>IF($I1476="n/a",0,IF(BP$4&lt;=$C1494,0,IF(SUM($C1494,$I1476)&gt;BP$4,$M1487/$I1476,$M1487-SUM($I1494:BO1494))))</f>
        <v>0</v>
      </c>
      <c r="BQ1494" s="171">
        <f>IF($I1476="n/a",0,IF(BQ$4&lt;=$C1494,0,IF(SUM($C1494,$I1476)&gt;BQ$4,$M1487/$I1476,$M1487-SUM($I1494:BP1494))))</f>
        <v>0</v>
      </c>
      <c r="BR1494" s="171">
        <f>IF($I1476="n/a",0,IF(BR$4&lt;=$C1494,0,IF(SUM($C1494,$I1476)&gt;BR$4,$M1487/$I1476,$M1487-SUM($I1494:BQ1494))))</f>
        <v>0</v>
      </c>
      <c r="BS1494" s="171">
        <f>IF($I1476="n/a",0,IF(BS$4&lt;=$C1494,0,IF(SUM($C1494,$I1476)&gt;BS$4,$M1487/$I1476,$M1487-SUM($I1494:BR1494))))</f>
        <v>0</v>
      </c>
      <c r="BT1494" s="171">
        <f>IF($I1476="n/a",0,IF(BT$4&lt;=$C1494,0,IF(SUM($C1494,$I1476)&gt;BT$4,$M1487/$I1476,$M1487-SUM($I1494:BS1494))))</f>
        <v>0</v>
      </c>
      <c r="BU1494" s="171">
        <f>IF($I1476="n/a",0,IF(BU$4&lt;=$C1494,0,IF(SUM($C1494,$I1476)&gt;BU$4,$M1487/$I1476,$M1487-SUM($I1494:BT1494))))</f>
        <v>0</v>
      </c>
      <c r="BV1494" s="171">
        <f>IF($I1476="n/a",0,IF(BV$4&lt;=$C1494,0,IF(SUM($C1494,$I1476)&gt;BV$4,$M1487/$I1476,$M1487-SUM($I1494:BU1494))))</f>
        <v>0</v>
      </c>
      <c r="BW1494" s="171">
        <f>IF($I1476="n/a",0,IF(BW$4&lt;=$C1494,0,IF(SUM($C1494,$I1476)&gt;BW$4,$M1487/$I1476,$M1487-SUM($I1494:BV1494))))</f>
        <v>0</v>
      </c>
      <c r="BX1494" s="171">
        <f>IF($I1476="n/a",0,IF(BX$4&lt;=$C1494,0,IF(SUM($C1494,$I1476)&gt;BX$4,$M1487/$I1476,$M1487-SUM($I1494:BW1494))))</f>
        <v>0</v>
      </c>
      <c r="BY1494" s="171">
        <f>IF($I1476="n/a",0,IF(BY$4&lt;=$C1494,0,IF(SUM($C1494,$I1476)&gt;BY$4,$M1487/$I1476,$M1487-SUM($I1494:BX1494))))</f>
        <v>0</v>
      </c>
      <c r="BZ1494" s="171">
        <f>IF($I1476="n/a",0,IF(BZ$4&lt;=$C1494,0,IF(SUM($C1494,$I1476)&gt;BZ$4,$M1487/$I1476,$M1487-SUM($I1494:BY1494))))</f>
        <v>0</v>
      </c>
      <c r="CA1494" s="171">
        <f>IF($I1476="n/a",0,IF(CA$4&lt;=$C1494,0,IF(SUM($C1494,$I1476)&gt;CA$4,$M1487/$I1476,$M1487-SUM($I1494:BZ1494))))</f>
        <v>0</v>
      </c>
      <c r="CB1494" s="171">
        <f>IF($I1476="n/a",0,IF(CB$4&lt;=$C1494,0,IF(SUM($C1494,$I1476)&gt;CB$4,$M1487/$I1476,$M1487-SUM($I1494:CA1494))))</f>
        <v>0</v>
      </c>
      <c r="CC1494" s="171">
        <f>IF($I1476="n/a",0,IF(CC$4&lt;=$C1494,0,IF(SUM($C1494,$I1476)&gt;CC$4,$M1487/$I1476,$M1487-SUM($I1494:CB1494))))</f>
        <v>0</v>
      </c>
      <c r="CD1494" s="171">
        <f>IF($I1476="n/a",0,IF(CD$4&lt;=$C1494,0,IF(SUM($C1494,$I1476)&gt;CD$4,$M1487/$I1476,$M1487-SUM($I1494:CC1494))))</f>
        <v>0</v>
      </c>
      <c r="CE1494" s="171">
        <f>IF($I1476="n/a",0,IF(CE$4&lt;=$C1494,0,IF(SUM($C1494,$I1476)&gt;CE$4,$M1487/$I1476,$M1487-SUM($I1494:CD1494))))</f>
        <v>0</v>
      </c>
      <c r="CF1494" s="171">
        <f>IF($I1476="n/a",0,IF(CF$4&lt;=$C1494,0,IF(SUM($C1494,$I1476)&gt;CF$4,$M1487/$I1476,$M1487-SUM($I1494:CE1494))))</f>
        <v>0</v>
      </c>
    </row>
    <row r="1495" spans="1:2018" s="158" customFormat="1" ht="12.75" customHeight="1">
      <c r="A1495"/>
      <c r="C1495" s="202">
        <v>2020</v>
      </c>
      <c r="D1495" s="21" t="s">
        <v>50</v>
      </c>
      <c r="E1495" s="21" t="s">
        <v>197</v>
      </c>
      <c r="I1495" s="31"/>
      <c r="J1495" s="172">
        <f>IF($I1476="n/a",0,IF(J$4&lt;=$C1495,0,IF(SUM($C1495,$I1476)&gt;J$4,$N1487/$I1476,$N1487-SUM($I1495:I1495))))</f>
        <v>0</v>
      </c>
      <c r="K1495" s="172">
        <f>IF($I1476="n/a",0,IF(K$4&lt;=$C1495,0,IF(SUM($C1495,$I1476)&gt;K$4,$N1487/$I1476,$N1487-SUM($I1495:J1495))))</f>
        <v>0</v>
      </c>
      <c r="L1495" s="172">
        <f>IF($I1476="n/a",0,IF(L$4&lt;=$C1495,0,IF(SUM($C1495,$I1476)&gt;L$4,$N1487/$I1476,$N1487-SUM($I1495:K1495))))</f>
        <v>0</v>
      </c>
      <c r="M1495" s="172">
        <f>IF($I1476="n/a",0,IF(M$4&lt;=$C1495,0,IF(SUM($C1495,$I1476)&gt;M$4,$N1487/$I1476,$N1487-SUM($I1495:L1495))))</f>
        <v>0</v>
      </c>
      <c r="N1495" s="172">
        <f>IF($I1476="n/a",0,IF(N$4&lt;=$C1495,0,IF(SUM($C1495,$I1476)&gt;N$4,$N1487/$I1476,$N1487-SUM($I1495:M1495))))</f>
        <v>0</v>
      </c>
      <c r="O1495" s="172">
        <f>IF($I1476="n/a",0,IF(O$4&lt;=$C1495,0,IF(SUM($C1495,$I1476)&gt;O$4,$N1487/$I1476,$N1487-SUM($I1495:N1495))))</f>
        <v>11.508345756578924</v>
      </c>
      <c r="P1495" s="172">
        <f>IF($I1476="n/a",0,IF(P$4&lt;=$C1495,0,IF(SUM($C1495,$I1476)&gt;P$4,$N1487/$I1476,$N1487-SUM($I1495:O1495))))</f>
        <v>11.508345756578924</v>
      </c>
      <c r="Q1495" s="172">
        <f>IF($I1476="n/a",0,IF(Q$4&lt;=$C1495,0,IF(SUM($C1495,$I1476)&gt;Q$4,$N1487/$I1476,$N1487-SUM($I1495:P1495))))</f>
        <v>11.508345756578924</v>
      </c>
      <c r="R1495" s="172">
        <f>IF($I1476="n/a",0,IF(R$4&lt;=$C1495,0,IF(SUM($C1495,$I1476)&gt;R$4,$N1487/$I1476,$N1487-SUM($I1495:Q1495))))</f>
        <v>11.508345756578924</v>
      </c>
      <c r="S1495" s="172">
        <f>IF($I1476="n/a",0,IF(S$4&lt;=$C1495,0,IF(SUM($C1495,$I1476)&gt;S$4,$N1487/$I1476,$N1487-SUM($I1495:R1495))))</f>
        <v>11.508345756578924</v>
      </c>
      <c r="T1495" s="172">
        <f>IF($I1476="n/a",0,IF(T$4&lt;=$C1495,0,IF(SUM($C1495,$I1476)&gt;T$4,$N1487/$I1476,$N1487-SUM($I1495:S1495))))</f>
        <v>11.508345756578924</v>
      </c>
      <c r="U1495" s="172">
        <f>IF($I1476="n/a",0,IF(U$4&lt;=$C1495,0,IF(SUM($C1495,$I1476)&gt;U$4,$N1487/$I1476,$N1487-SUM($I1495:T1495))))</f>
        <v>11.508345756578924</v>
      </c>
      <c r="V1495" s="172">
        <f>IF($I1476="n/a",0,IF(V$4&lt;=$C1495,0,IF(SUM($C1495,$I1476)&gt;V$4,$N1487/$I1476,$N1487-SUM($I1495:U1495))))</f>
        <v>11.508345756578924</v>
      </c>
      <c r="W1495" s="172">
        <f>IF($I1476="n/a",0,IF(W$4&lt;=$C1495,0,IF(SUM($C1495,$I1476)&gt;W$4,$N1487/$I1476,$N1487-SUM($I1495:V1495))))</f>
        <v>11.508345756578924</v>
      </c>
      <c r="X1495" s="172">
        <f>IF($I1476="n/a",0,IF(X$4&lt;=$C1495,0,IF(SUM($C1495,$I1476)&gt;X$4,$N1487/$I1476,$N1487-SUM($I1495:W1495))))</f>
        <v>11.508345756578947</v>
      </c>
      <c r="Y1495" s="172">
        <f>IF($I1476="n/a",0,IF(Y$4&lt;=$C1495,0,IF(SUM($C1495,$I1476)&gt;Y$4,$N1487/$I1476,$N1487-SUM($I1495:X1495))))</f>
        <v>0</v>
      </c>
      <c r="Z1495" s="172">
        <f>IF($I1476="n/a",0,IF(Z$4&lt;=$C1495,0,IF(SUM($C1495,$I1476)&gt;Z$4,$N1487/$I1476,$N1487-SUM($I1495:Y1495))))</f>
        <v>0</v>
      </c>
      <c r="AA1495" s="172">
        <f>IF($I1476="n/a",0,IF(AA$4&lt;=$C1495,0,IF(SUM($C1495,$I1476)&gt;AA$4,$N1487/$I1476,$N1487-SUM($I1495:Z1495))))</f>
        <v>0</v>
      </c>
      <c r="AB1495" s="172">
        <f>IF($I1476="n/a",0,IF(AB$4&lt;=$C1495,0,IF(SUM($C1495,$I1476)&gt;AB$4,$N1487/$I1476,$N1487-SUM($I1495:AA1495))))</f>
        <v>0</v>
      </c>
      <c r="AC1495" s="172">
        <f>IF($I1476="n/a",0,IF(AC$4&lt;=$C1495,0,IF(SUM($C1495,$I1476)&gt;AC$4,$N1487/$I1476,$N1487-SUM($I1495:AB1495))))</f>
        <v>0</v>
      </c>
      <c r="AD1495" s="172">
        <f>IF($I1476="n/a",0,IF(AD$4&lt;=$C1495,0,IF(SUM($C1495,$I1476)&gt;AD$4,$N1487/$I1476,$N1487-SUM($I1495:AC1495))))</f>
        <v>0</v>
      </c>
      <c r="AE1495" s="172">
        <f>IF($I1476="n/a",0,IF(AE$4&lt;=$C1495,0,IF(SUM($C1495,$I1476)&gt;AE$4,$N1487/$I1476,$N1487-SUM($I1495:AD1495))))</f>
        <v>0</v>
      </c>
      <c r="AF1495" s="172">
        <f>IF($I1476="n/a",0,IF(AF$4&lt;=$C1495,0,IF(SUM($C1495,$I1476)&gt;AF$4,$N1487/$I1476,$N1487-SUM($I1495:AE1495))))</f>
        <v>0</v>
      </c>
      <c r="AG1495" s="172">
        <f>IF($I1476="n/a",0,IF(AG$4&lt;=$C1495,0,IF(SUM($C1495,$I1476)&gt;AG$4,$N1487/$I1476,$N1487-SUM($I1495:AF1495))))</f>
        <v>0</v>
      </c>
      <c r="AH1495" s="172">
        <f>IF($I1476="n/a",0,IF(AH$4&lt;=$C1495,0,IF(SUM($C1495,$I1476)&gt;AH$4,$N1487/$I1476,$N1487-SUM($I1495:AG1495))))</f>
        <v>0</v>
      </c>
      <c r="AI1495" s="172">
        <f>IF($I1476="n/a",0,IF(AI$4&lt;=$C1495,0,IF(SUM($C1495,$I1476)&gt;AI$4,$N1487/$I1476,$N1487-SUM($I1495:AH1495))))</f>
        <v>0</v>
      </c>
      <c r="AJ1495" s="172">
        <f>IF($I1476="n/a",0,IF(AJ$4&lt;=$C1495,0,IF(SUM($C1495,$I1476)&gt;AJ$4,$N1487/$I1476,$N1487-SUM($I1495:AI1495))))</f>
        <v>0</v>
      </c>
      <c r="AK1495" s="172">
        <f>IF($I1476="n/a",0,IF(AK$4&lt;=$C1495,0,IF(SUM($C1495,$I1476)&gt;AK$4,$N1487/$I1476,$N1487-SUM($I1495:AJ1495))))</f>
        <v>0</v>
      </c>
      <c r="AL1495" s="172">
        <f>IF($I1476="n/a",0,IF(AL$4&lt;=$C1495,0,IF(SUM($C1495,$I1476)&gt;AL$4,$N1487/$I1476,$N1487-SUM($I1495:AK1495))))</f>
        <v>0</v>
      </c>
      <c r="AM1495" s="172">
        <f>IF($I1476="n/a",0,IF(AM$4&lt;=$C1495,0,IF(SUM($C1495,$I1476)&gt;AM$4,$N1487/$I1476,$N1487-SUM($I1495:AL1495))))</f>
        <v>0</v>
      </c>
      <c r="AN1495" s="172">
        <f>IF($I1476="n/a",0,IF(AN$4&lt;=$C1495,0,IF(SUM($C1495,$I1476)&gt;AN$4,$N1487/$I1476,$N1487-SUM($I1495:AM1495))))</f>
        <v>0</v>
      </c>
      <c r="AO1495" s="172">
        <f>IF($I1476="n/a",0,IF(AO$4&lt;=$C1495,0,IF(SUM($C1495,$I1476)&gt;AO$4,$N1487/$I1476,$N1487-SUM($I1495:AN1495))))</f>
        <v>0</v>
      </c>
      <c r="AP1495" s="172">
        <f>IF($I1476="n/a",0,IF(AP$4&lt;=$C1495,0,IF(SUM($C1495,$I1476)&gt;AP$4,$N1487/$I1476,$N1487-SUM($I1495:AO1495))))</f>
        <v>0</v>
      </c>
      <c r="AQ1495" s="172">
        <f>IF($I1476="n/a",0,IF(AQ$4&lt;=$C1495,0,IF(SUM($C1495,$I1476)&gt;AQ$4,$N1487/$I1476,$N1487-SUM($I1495:AP1495))))</f>
        <v>0</v>
      </c>
      <c r="AR1495" s="172">
        <f>IF($I1476="n/a",0,IF(AR$4&lt;=$C1495,0,IF(SUM($C1495,$I1476)&gt;AR$4,$N1487/$I1476,$N1487-SUM($I1495:AQ1495))))</f>
        <v>0</v>
      </c>
      <c r="AS1495" s="172">
        <f>IF($I1476="n/a",0,IF(AS$4&lt;=$C1495,0,IF(SUM($C1495,$I1476)&gt;AS$4,$N1487/$I1476,$N1487-SUM($I1495:AR1495))))</f>
        <v>0</v>
      </c>
      <c r="AT1495" s="172">
        <f>IF($I1476="n/a",0,IF(AT$4&lt;=$C1495,0,IF(SUM($C1495,$I1476)&gt;AT$4,$N1487/$I1476,$N1487-SUM($I1495:AS1495))))</f>
        <v>0</v>
      </c>
      <c r="AU1495" s="172">
        <f>IF($I1476="n/a",0,IF(AU$4&lt;=$C1495,0,IF(SUM($C1495,$I1476)&gt;AU$4,$N1487/$I1476,$N1487-SUM($I1495:AT1495))))</f>
        <v>0</v>
      </c>
      <c r="AV1495" s="172">
        <f>IF($I1476="n/a",0,IF(AV$4&lt;=$C1495,0,IF(SUM($C1495,$I1476)&gt;AV$4,$N1487/$I1476,$N1487-SUM($I1495:AU1495))))</f>
        <v>0</v>
      </c>
      <c r="AW1495" s="172">
        <f>IF($I1476="n/a",0,IF(AW$4&lt;=$C1495,0,IF(SUM($C1495,$I1476)&gt;AW$4,$N1487/$I1476,$N1487-SUM($I1495:AV1495))))</f>
        <v>0</v>
      </c>
      <c r="AX1495" s="172">
        <f>IF($I1476="n/a",0,IF(AX$4&lt;=$C1495,0,IF(SUM($C1495,$I1476)&gt;AX$4,$N1487/$I1476,$N1487-SUM($I1495:AW1495))))</f>
        <v>0</v>
      </c>
      <c r="AY1495" s="172">
        <f>IF($I1476="n/a",0,IF(AY$4&lt;=$C1495,0,IF(SUM($C1495,$I1476)&gt;AY$4,$N1487/$I1476,$N1487-SUM($I1495:AX1495))))</f>
        <v>0</v>
      </c>
      <c r="AZ1495" s="172">
        <f>IF($I1476="n/a",0,IF(AZ$4&lt;=$C1495,0,IF(SUM($C1495,$I1476)&gt;AZ$4,$N1487/$I1476,$N1487-SUM($I1495:AY1495))))</f>
        <v>0</v>
      </c>
      <c r="BA1495" s="172">
        <f>IF($I1476="n/a",0,IF(BA$4&lt;=$C1495,0,IF(SUM($C1495,$I1476)&gt;BA$4,$N1487/$I1476,$N1487-SUM($I1495:AZ1495))))</f>
        <v>0</v>
      </c>
      <c r="BB1495" s="172">
        <f>IF($I1476="n/a",0,IF(BB$4&lt;=$C1495,0,IF(SUM($C1495,$I1476)&gt;BB$4,$N1487/$I1476,$N1487-SUM($I1495:BA1495))))</f>
        <v>0</v>
      </c>
      <c r="BC1495" s="172">
        <f>IF($I1476="n/a",0,IF(BC$4&lt;=$C1495,0,IF(SUM($C1495,$I1476)&gt;BC$4,$N1487/$I1476,$N1487-SUM($I1495:BB1495))))</f>
        <v>0</v>
      </c>
      <c r="BD1495" s="172">
        <f>IF($I1476="n/a",0,IF(BD$4&lt;=$C1495,0,IF(SUM($C1495,$I1476)&gt;BD$4,$N1487/$I1476,$N1487-SUM($I1495:BC1495))))</f>
        <v>0</v>
      </c>
      <c r="BE1495" s="172">
        <f>IF($I1476="n/a",0,IF(BE$4&lt;=$C1495,0,IF(SUM($C1495,$I1476)&gt;BE$4,$N1487/$I1476,$N1487-SUM($I1495:BD1495))))</f>
        <v>0</v>
      </c>
      <c r="BF1495" s="172">
        <f>IF($I1476="n/a",0,IF(BF$4&lt;=$C1495,0,IF(SUM($C1495,$I1476)&gt;BF$4,$N1487/$I1476,$N1487-SUM($I1495:BE1495))))</f>
        <v>0</v>
      </c>
      <c r="BG1495" s="172">
        <f>IF($I1476="n/a",0,IF(BG$4&lt;=$C1495,0,IF(SUM($C1495,$I1476)&gt;BG$4,$N1487/$I1476,$N1487-SUM($I1495:BF1495))))</f>
        <v>0</v>
      </c>
      <c r="BH1495" s="172">
        <f>IF($I1476="n/a",0,IF(BH$4&lt;=$C1495,0,IF(SUM($C1495,$I1476)&gt;BH$4,$N1487/$I1476,$N1487-SUM($I1495:BG1495))))</f>
        <v>0</v>
      </c>
      <c r="BI1495" s="172">
        <f>IF($I1476="n/a",0,IF(BI$4&lt;=$C1495,0,IF(SUM($C1495,$I1476)&gt;BI$4,$N1487/$I1476,$N1487-SUM($I1495:BH1495))))</f>
        <v>0</v>
      </c>
      <c r="BJ1495" s="172">
        <f>IF($I1476="n/a",0,IF(BJ$4&lt;=$C1495,0,IF(SUM($C1495,$I1476)&gt;BJ$4,$N1487/$I1476,$N1487-SUM($I1495:BI1495))))</f>
        <v>0</v>
      </c>
      <c r="BK1495" s="172">
        <f>IF($I1476="n/a",0,IF(BK$4&lt;=$C1495,0,IF(SUM($C1495,$I1476)&gt;BK$4,$N1487/$I1476,$N1487-SUM($I1495:BJ1495))))</f>
        <v>0</v>
      </c>
      <c r="BL1495" s="172">
        <f>IF($I1476="n/a",0,IF(BL$4&lt;=$C1495,0,IF(SUM($C1495,$I1476)&gt;BL$4,$N1487/$I1476,$N1487-SUM($I1495:BK1495))))</f>
        <v>0</v>
      </c>
      <c r="BM1495" s="172">
        <f>IF($I1476="n/a",0,IF(BM$4&lt;=$C1495,0,IF(SUM($C1495,$I1476)&gt;BM$4,$N1487/$I1476,$N1487-SUM($I1495:BL1495))))</f>
        <v>0</v>
      </c>
      <c r="BN1495" s="172">
        <f>IF($I1476="n/a",0,IF(BN$4&lt;=$C1495,0,IF(SUM($C1495,$I1476)&gt;BN$4,$N1487/$I1476,$N1487-SUM($I1495:BM1495))))</f>
        <v>0</v>
      </c>
      <c r="BO1495" s="172">
        <f>IF($I1476="n/a",0,IF(BO$4&lt;=$C1495,0,IF(SUM($C1495,$I1476)&gt;BO$4,$N1487/$I1476,$N1487-SUM($I1495:BN1495))))</f>
        <v>0</v>
      </c>
      <c r="BP1495" s="172">
        <f>IF($I1476="n/a",0,IF(BP$4&lt;=$C1495,0,IF(SUM($C1495,$I1476)&gt;BP$4,$N1487/$I1476,$N1487-SUM($I1495:BO1495))))</f>
        <v>0</v>
      </c>
      <c r="BQ1495" s="172">
        <f>IF($I1476="n/a",0,IF(BQ$4&lt;=$C1495,0,IF(SUM($C1495,$I1476)&gt;BQ$4,$N1487/$I1476,$N1487-SUM($I1495:BP1495))))</f>
        <v>0</v>
      </c>
      <c r="BR1495" s="172">
        <f>IF($I1476="n/a",0,IF(BR$4&lt;=$C1495,0,IF(SUM($C1495,$I1476)&gt;BR$4,$N1487/$I1476,$N1487-SUM($I1495:BQ1495))))</f>
        <v>0</v>
      </c>
      <c r="BS1495" s="172">
        <f>IF($I1476="n/a",0,IF(BS$4&lt;=$C1495,0,IF(SUM($C1495,$I1476)&gt;BS$4,$N1487/$I1476,$N1487-SUM($I1495:BR1495))))</f>
        <v>0</v>
      </c>
      <c r="BT1495" s="172">
        <f>IF($I1476="n/a",0,IF(BT$4&lt;=$C1495,0,IF(SUM($C1495,$I1476)&gt;BT$4,$N1487/$I1476,$N1487-SUM($I1495:BS1495))))</f>
        <v>0</v>
      </c>
      <c r="BU1495" s="172">
        <f>IF($I1476="n/a",0,IF(BU$4&lt;=$C1495,0,IF(SUM($C1495,$I1476)&gt;BU$4,$N1487/$I1476,$N1487-SUM($I1495:BT1495))))</f>
        <v>0</v>
      </c>
      <c r="BV1495" s="172">
        <f>IF($I1476="n/a",0,IF(BV$4&lt;=$C1495,0,IF(SUM($C1495,$I1476)&gt;BV$4,$N1487/$I1476,$N1487-SUM($I1495:BU1495))))</f>
        <v>0</v>
      </c>
      <c r="BW1495" s="172">
        <f>IF($I1476="n/a",0,IF(BW$4&lt;=$C1495,0,IF(SUM($C1495,$I1476)&gt;BW$4,$N1487/$I1476,$N1487-SUM($I1495:BV1495))))</f>
        <v>0</v>
      </c>
      <c r="BX1495" s="172">
        <f>IF($I1476="n/a",0,IF(BX$4&lt;=$C1495,0,IF(SUM($C1495,$I1476)&gt;BX$4,$N1487/$I1476,$N1487-SUM($I1495:BW1495))))</f>
        <v>0</v>
      </c>
      <c r="BY1495" s="172">
        <f>IF($I1476="n/a",0,IF(BY$4&lt;=$C1495,0,IF(SUM($C1495,$I1476)&gt;BY$4,$N1487/$I1476,$N1487-SUM($I1495:BX1495))))</f>
        <v>0</v>
      </c>
      <c r="BZ1495" s="172">
        <f>IF($I1476="n/a",0,IF(BZ$4&lt;=$C1495,0,IF(SUM($C1495,$I1476)&gt;BZ$4,$N1487/$I1476,$N1487-SUM($I1495:BY1495))))</f>
        <v>0</v>
      </c>
      <c r="CA1495" s="172">
        <f>IF($I1476="n/a",0,IF(CA$4&lt;=$C1495,0,IF(SUM($C1495,$I1476)&gt;CA$4,$N1487/$I1476,$N1487-SUM($I1495:BZ1495))))</f>
        <v>0</v>
      </c>
      <c r="CB1495" s="172">
        <f>IF($I1476="n/a",0,IF(CB$4&lt;=$C1495,0,IF(SUM($C1495,$I1476)&gt;CB$4,$N1487/$I1476,$N1487-SUM($I1495:CA1495))))</f>
        <v>0</v>
      </c>
      <c r="CC1495" s="172">
        <f>IF($I1476="n/a",0,IF(CC$4&lt;=$C1495,0,IF(SUM($C1495,$I1476)&gt;CC$4,$N1487/$I1476,$N1487-SUM($I1495:CB1495))))</f>
        <v>0</v>
      </c>
      <c r="CD1495" s="172">
        <f>IF($I1476="n/a",0,IF(CD$4&lt;=$C1495,0,IF(SUM($C1495,$I1476)&gt;CD$4,$N1487/$I1476,$N1487-SUM($I1495:CC1495))))</f>
        <v>0</v>
      </c>
      <c r="CE1495" s="172">
        <f>IF($I1476="n/a",0,IF(CE$4&lt;=$C1495,0,IF(SUM($C1495,$I1476)&gt;CE$4,$N1487/$I1476,$N1487-SUM($I1495:CD1495))))</f>
        <v>0</v>
      </c>
      <c r="CF1495" s="172">
        <f>IF($I1476="n/a",0,IF(CF$4&lt;=$C1495,0,IF(SUM($C1495,$I1476)&gt;CF$4,$N1487/$I1476,$N1487-SUM($I1495:CE1495))))</f>
        <v>0</v>
      </c>
    </row>
    <row r="1496" spans="1:2018" s="7" customFormat="1" ht="12.75" customHeight="1">
      <c r="A1496" s="218"/>
      <c r="C1496" s="202">
        <v>2021</v>
      </c>
      <c r="D1496" s="21" t="s">
        <v>51</v>
      </c>
      <c r="E1496" s="219" t="s">
        <v>197</v>
      </c>
      <c r="I1496" s="33"/>
      <c r="J1496" s="33">
        <f>IF($I1476="n/a",0,IF(J$4&lt;=$C1496,0,IF(SUM($C1496,$I1476)&gt;J$4,$O1487/$I1476,$O1487-SUM($I1496:I1496))))</f>
        <v>0</v>
      </c>
      <c r="K1496" s="33">
        <f>IF($I1476="n/a",0,IF(K$4&lt;=$C1496,0,IF(SUM($C1496,$I1476)&gt;K$4,$O1487/$I1476,$O1487-SUM($I1496:J1496))))</f>
        <v>0</v>
      </c>
      <c r="L1496" s="33">
        <f>IF($I1476="n/a",0,IF(L$4&lt;=$C1496,0,IF(SUM($C1496,$I1476)&gt;L$4,$O1487/$I1476,$O1487-SUM($I1496:K1496))))</f>
        <v>0</v>
      </c>
      <c r="M1496" s="33">
        <f>IF($I1476="n/a",0,IF(M$4&lt;=$C1496,0,IF(SUM($C1496,$I1476)&gt;M$4,$O1487/$I1476,$O1487-SUM($I1496:L1496))))</f>
        <v>0</v>
      </c>
      <c r="N1496" s="33">
        <f>IF($I1476="n/a",0,IF(N$4&lt;=$C1496,0,IF(SUM($C1496,$I1476)&gt;N$4,$O1487/$I1476,$O1487-SUM($I1496:M1496))))</f>
        <v>0</v>
      </c>
      <c r="O1496" s="33">
        <f>IF($I1476="n/a",0,IF(O$4&lt;=$C1496,0,IF(SUM($C1496,$I1476)&gt;O$4,$O1487/$I1476,$O1487-SUM($I1496:N1496))))</f>
        <v>0</v>
      </c>
      <c r="P1496" s="33">
        <f>IF($I1476="n/a",0,IF(P$4&lt;=$C1496,0,IF(SUM($C1496,$I1476)&gt;P$4,$O1487/$I1476,$O1487-SUM($I1496:O1496))))</f>
        <v>0</v>
      </c>
      <c r="Q1496" s="33">
        <f>IF($I1476="n/a",0,IF(Q$4&lt;=$C1496,0,IF(SUM($C1496,$I1476)&gt;Q$4,$O1487/$I1476,$O1487-SUM($I1496:P1496))))</f>
        <v>0</v>
      </c>
      <c r="R1496" s="33">
        <f>IF($I1476="n/a",0,IF(R$4&lt;=$C1496,0,IF(SUM($C1496,$I1476)&gt;R$4,$O1487/$I1476,$O1487-SUM($I1496:Q1496))))</f>
        <v>0</v>
      </c>
      <c r="S1496" s="33">
        <f>IF($I1476="n/a",0,IF(S$4&lt;=$C1496,0,IF(SUM($C1496,$I1476)&gt;S$4,$O1487/$I1476,$O1487-SUM($I1496:R1496))))</f>
        <v>0</v>
      </c>
      <c r="T1496" s="33">
        <f>IF($I1476="n/a",0,IF(T$4&lt;=$C1496,0,IF(SUM($C1496,$I1476)&gt;T$4,$O1487/$I1476,$O1487-SUM($I1496:S1496))))</f>
        <v>0</v>
      </c>
      <c r="U1496" s="33">
        <f>IF($I1476="n/a",0,IF(U$4&lt;=$C1496,0,IF(SUM($C1496,$I1476)&gt;U$4,$O1487/$I1476,$O1487-SUM($I1496:T1496))))</f>
        <v>0</v>
      </c>
      <c r="V1496" s="33">
        <f>IF($I1476="n/a",0,IF(V$4&lt;=$C1496,0,IF(SUM($C1496,$I1476)&gt;V$4,$O1487/$I1476,$O1487-SUM($I1496:U1496))))</f>
        <v>0</v>
      </c>
      <c r="W1496" s="33">
        <f>IF($I1476="n/a",0,IF(W$4&lt;=$C1496,0,IF(SUM($C1496,$I1476)&gt;W$4,$O1487/$I1476,$O1487-SUM($I1496:V1496))))</f>
        <v>0</v>
      </c>
      <c r="X1496" s="33">
        <f>IF($I1476="n/a",0,IF(X$4&lt;=$C1496,0,IF(SUM($C1496,$I1476)&gt;X$4,$O1487/$I1476,$O1487-SUM($I1496:W1496))))</f>
        <v>0</v>
      </c>
      <c r="Y1496" s="33">
        <f>IF($I1476="n/a",0,IF(Y$4&lt;=$C1496,0,IF(SUM($C1496,$I1476)&gt;Y$4,$O1487/$I1476,$O1487-SUM($I1496:X1496))))</f>
        <v>0</v>
      </c>
      <c r="Z1496" s="33">
        <f>IF($I1476="n/a",0,IF(Z$4&lt;=$C1496,0,IF(SUM($C1496,$I1476)&gt;Z$4,$O1487/$I1476,$O1487-SUM($I1496:Y1496))))</f>
        <v>0</v>
      </c>
      <c r="AA1496" s="33">
        <f>IF($I1476="n/a",0,IF(AA$4&lt;=$C1496,0,IF(SUM($C1496,$I1476)&gt;AA$4,$O1487/$I1476,$O1487-SUM($I1496:Z1496))))</f>
        <v>0</v>
      </c>
      <c r="AB1496" s="33">
        <f>IF($I1476="n/a",0,IF(AB$4&lt;=$C1496,0,IF(SUM($C1496,$I1476)&gt;AB$4,$O1487/$I1476,$O1487-SUM($I1496:AA1496))))</f>
        <v>0</v>
      </c>
      <c r="AC1496" s="33">
        <f>IF($I1476="n/a",0,IF(AC$4&lt;=$C1496,0,IF(SUM($C1496,$I1476)&gt;AC$4,$O1487/$I1476,$O1487-SUM($I1496:AB1496))))</f>
        <v>0</v>
      </c>
      <c r="AD1496" s="33">
        <f>IF($I1476="n/a",0,IF(AD$4&lt;=$C1496,0,IF(SUM($C1496,$I1476)&gt;AD$4,$O1487/$I1476,$O1487-SUM($I1496:AC1496))))</f>
        <v>0</v>
      </c>
      <c r="AE1496" s="33">
        <f>IF($I1476="n/a",0,IF(AE$4&lt;=$C1496,0,IF(SUM($C1496,$I1476)&gt;AE$4,$O1487/$I1476,$O1487-SUM($I1496:AD1496))))</f>
        <v>0</v>
      </c>
      <c r="AF1496" s="33">
        <f>IF($I1476="n/a",0,IF(AF$4&lt;=$C1496,0,IF(SUM($C1496,$I1476)&gt;AF$4,$O1487/$I1476,$O1487-SUM($I1496:AE1496))))</f>
        <v>0</v>
      </c>
      <c r="AG1496" s="33">
        <f>IF($I1476="n/a",0,IF(AG$4&lt;=$C1496,0,IF(SUM($C1496,$I1476)&gt;AG$4,$O1487/$I1476,$O1487-SUM($I1496:AF1496))))</f>
        <v>0</v>
      </c>
      <c r="AH1496" s="33">
        <f>IF($I1476="n/a",0,IF(AH$4&lt;=$C1496,0,IF(SUM($C1496,$I1476)&gt;AH$4,$O1487/$I1476,$O1487-SUM($I1496:AG1496))))</f>
        <v>0</v>
      </c>
      <c r="AI1496" s="33">
        <f>IF($I1476="n/a",0,IF(AI$4&lt;=$C1496,0,IF(SUM($C1496,$I1476)&gt;AI$4,$O1487/$I1476,$O1487-SUM($I1496:AH1496))))</f>
        <v>0</v>
      </c>
      <c r="AJ1496" s="33">
        <f>IF($I1476="n/a",0,IF(AJ$4&lt;=$C1496,0,IF(SUM($C1496,$I1476)&gt;AJ$4,$O1487/$I1476,$O1487-SUM($I1496:AI1496))))</f>
        <v>0</v>
      </c>
      <c r="AK1496" s="33">
        <f>IF($I1476="n/a",0,IF(AK$4&lt;=$C1496,0,IF(SUM($C1496,$I1476)&gt;AK$4,$O1487/$I1476,$O1487-SUM($I1496:AJ1496))))</f>
        <v>0</v>
      </c>
      <c r="AL1496" s="33">
        <f>IF($I1476="n/a",0,IF(AL$4&lt;=$C1496,0,IF(SUM($C1496,$I1476)&gt;AL$4,$O1487/$I1476,$O1487-SUM($I1496:AK1496))))</f>
        <v>0</v>
      </c>
      <c r="AM1496" s="33">
        <f>IF($I1476="n/a",0,IF(AM$4&lt;=$C1496,0,IF(SUM($C1496,$I1476)&gt;AM$4,$O1487/$I1476,$O1487-SUM($I1496:AL1496))))</f>
        <v>0</v>
      </c>
      <c r="AN1496" s="33">
        <f>IF($I1476="n/a",0,IF(AN$4&lt;=$C1496,0,IF(SUM($C1496,$I1476)&gt;AN$4,$O1487/$I1476,$O1487-SUM($I1496:AM1496))))</f>
        <v>0</v>
      </c>
      <c r="AO1496" s="33">
        <f>IF($I1476="n/a",0,IF(AO$4&lt;=$C1496,0,IF(SUM($C1496,$I1476)&gt;AO$4,$O1487/$I1476,$O1487-SUM($I1496:AN1496))))</f>
        <v>0</v>
      </c>
      <c r="AP1496" s="33">
        <f>IF($I1476="n/a",0,IF(AP$4&lt;=$C1496,0,IF(SUM($C1496,$I1476)&gt;AP$4,$O1487/$I1476,$O1487-SUM($I1496:AO1496))))</f>
        <v>0</v>
      </c>
      <c r="AQ1496" s="33">
        <f>IF($I1476="n/a",0,IF(AQ$4&lt;=$C1496,0,IF(SUM($C1496,$I1476)&gt;AQ$4,$O1487/$I1476,$O1487-SUM($I1496:AP1496))))</f>
        <v>0</v>
      </c>
      <c r="AR1496" s="33">
        <f>IF($I1476="n/a",0,IF(AR$4&lt;=$C1496,0,IF(SUM($C1496,$I1476)&gt;AR$4,$O1487/$I1476,$O1487-SUM($I1496:AQ1496))))</f>
        <v>0</v>
      </c>
      <c r="AS1496" s="33">
        <f>IF($I1476="n/a",0,IF(AS$4&lt;=$C1496,0,IF(SUM($C1496,$I1476)&gt;AS$4,$O1487/$I1476,$O1487-SUM($I1496:AR1496))))</f>
        <v>0</v>
      </c>
      <c r="AT1496" s="33">
        <f>IF($I1476="n/a",0,IF(AT$4&lt;=$C1496,0,IF(SUM($C1496,$I1476)&gt;AT$4,$O1487/$I1476,$O1487-SUM($I1496:AS1496))))</f>
        <v>0</v>
      </c>
      <c r="AU1496" s="33">
        <f>IF($I1476="n/a",0,IF(AU$4&lt;=$C1496,0,IF(SUM($C1496,$I1476)&gt;AU$4,$O1487/$I1476,$O1487-SUM($I1496:AT1496))))</f>
        <v>0</v>
      </c>
      <c r="AV1496" s="33">
        <f>IF($I1476="n/a",0,IF(AV$4&lt;=$C1496,0,IF(SUM($C1496,$I1476)&gt;AV$4,$O1487/$I1476,$O1487-SUM($I1496:AU1496))))</f>
        <v>0</v>
      </c>
      <c r="AW1496" s="33">
        <f>IF($I1476="n/a",0,IF(AW$4&lt;=$C1496,0,IF(SUM($C1496,$I1476)&gt;AW$4,$O1487/$I1476,$O1487-SUM($I1496:AV1496))))</f>
        <v>0</v>
      </c>
      <c r="AX1496" s="33">
        <f>IF($I1476="n/a",0,IF(AX$4&lt;=$C1496,0,IF(SUM($C1496,$I1476)&gt;AX$4,$O1487/$I1476,$O1487-SUM($I1496:AW1496))))</f>
        <v>0</v>
      </c>
      <c r="AY1496" s="33">
        <f>IF($I1476="n/a",0,IF(AY$4&lt;=$C1496,0,IF(SUM($C1496,$I1476)&gt;AY$4,$O1487/$I1476,$O1487-SUM($I1496:AX1496))))</f>
        <v>0</v>
      </c>
      <c r="AZ1496" s="33">
        <f>IF($I1476="n/a",0,IF(AZ$4&lt;=$C1496,0,IF(SUM($C1496,$I1476)&gt;AZ$4,$O1487/$I1476,$O1487-SUM($I1496:AY1496))))</f>
        <v>0</v>
      </c>
      <c r="BA1496" s="33">
        <f>IF($I1476="n/a",0,IF(BA$4&lt;=$C1496,0,IF(SUM($C1496,$I1476)&gt;BA$4,$O1487/$I1476,$O1487-SUM($I1496:AZ1496))))</f>
        <v>0</v>
      </c>
      <c r="BB1496" s="33">
        <f>IF($I1476="n/a",0,IF(BB$4&lt;=$C1496,0,IF(SUM($C1496,$I1476)&gt;BB$4,$O1487/$I1476,$O1487-SUM($I1496:BA1496))))</f>
        <v>0</v>
      </c>
      <c r="BC1496" s="33">
        <f>IF($I1476="n/a",0,IF(BC$4&lt;=$C1496,0,IF(SUM($C1496,$I1476)&gt;BC$4,$O1487/$I1476,$O1487-SUM($I1496:BB1496))))</f>
        <v>0</v>
      </c>
      <c r="BD1496" s="33">
        <f>IF($I1476="n/a",0,IF(BD$4&lt;=$C1496,0,IF(SUM($C1496,$I1476)&gt;BD$4,$O1487/$I1476,$O1487-SUM($I1496:BC1496))))</f>
        <v>0</v>
      </c>
      <c r="BE1496" s="33">
        <f>IF($I1476="n/a",0,IF(BE$4&lt;=$C1496,0,IF(SUM($C1496,$I1476)&gt;BE$4,$O1487/$I1476,$O1487-SUM($I1496:BD1496))))</f>
        <v>0</v>
      </c>
      <c r="BF1496" s="33">
        <f>IF($I1476="n/a",0,IF(BF$4&lt;=$C1496,0,IF(SUM($C1496,$I1476)&gt;BF$4,$O1487/$I1476,$O1487-SUM($I1496:BE1496))))</f>
        <v>0</v>
      </c>
      <c r="BG1496" s="33">
        <f>IF($I1476="n/a",0,IF(BG$4&lt;=$C1496,0,IF(SUM($C1496,$I1476)&gt;BG$4,$O1487/$I1476,$O1487-SUM($I1496:BF1496))))</f>
        <v>0</v>
      </c>
      <c r="BH1496" s="33">
        <f>IF($I1476="n/a",0,IF(BH$4&lt;=$C1496,0,IF(SUM($C1496,$I1476)&gt;BH$4,$O1487/$I1476,$O1487-SUM($I1496:BG1496))))</f>
        <v>0</v>
      </c>
      <c r="BI1496" s="33">
        <f>IF($I1476="n/a",0,IF(BI$4&lt;=$C1496,0,IF(SUM($C1496,$I1476)&gt;BI$4,$O1487/$I1476,$O1487-SUM($I1496:BH1496))))</f>
        <v>0</v>
      </c>
      <c r="BJ1496" s="33">
        <f>IF($I1476="n/a",0,IF(BJ$4&lt;=$C1496,0,IF(SUM($C1496,$I1476)&gt;BJ$4,$O1487/$I1476,$O1487-SUM($I1496:BI1496))))</f>
        <v>0</v>
      </c>
      <c r="BK1496" s="33">
        <f>IF($I1476="n/a",0,IF(BK$4&lt;=$C1496,0,IF(SUM($C1496,$I1476)&gt;BK$4,$O1487/$I1476,$O1487-SUM($I1496:BJ1496))))</f>
        <v>0</v>
      </c>
      <c r="BL1496" s="33">
        <f>IF($I1476="n/a",0,IF(BL$4&lt;=$C1496,0,IF(SUM($C1496,$I1476)&gt;BL$4,$O1487/$I1476,$O1487-SUM($I1496:BK1496))))</f>
        <v>0</v>
      </c>
      <c r="BM1496" s="33">
        <f>IF($I1476="n/a",0,IF(BM$4&lt;=$C1496,0,IF(SUM($C1496,$I1476)&gt;BM$4,$O1487/$I1476,$O1487-SUM($I1496:BL1496))))</f>
        <v>0</v>
      </c>
      <c r="BN1496" s="33">
        <f>IF($I1476="n/a",0,IF(BN$4&lt;=$C1496,0,IF(SUM($C1496,$I1476)&gt;BN$4,$O1487/$I1476,$O1487-SUM($I1496:BM1496))))</f>
        <v>0</v>
      </c>
      <c r="BO1496" s="33">
        <f>IF($I1476="n/a",0,IF(BO$4&lt;=$C1496,0,IF(SUM($C1496,$I1476)&gt;BO$4,$O1487/$I1476,$O1487-SUM($I1496:BN1496))))</f>
        <v>0</v>
      </c>
      <c r="BP1496" s="33">
        <f>IF($I1476="n/a",0,IF(BP$4&lt;=$C1496,0,IF(SUM($C1496,$I1476)&gt;BP$4,$O1487/$I1476,$O1487-SUM($I1496:BO1496))))</f>
        <v>0</v>
      </c>
      <c r="BQ1496" s="33">
        <f>IF($I1476="n/a",0,IF(BQ$4&lt;=$C1496,0,IF(SUM($C1496,$I1476)&gt;BQ$4,$O1487/$I1476,$O1487-SUM($I1496:BP1496))))</f>
        <v>0</v>
      </c>
      <c r="BR1496" s="33">
        <f>IF($I1476="n/a",0,IF(BR$4&lt;=$C1496,0,IF(SUM($C1496,$I1476)&gt;BR$4,$O1487/$I1476,$O1487-SUM($I1496:BQ1496))))</f>
        <v>0</v>
      </c>
      <c r="BS1496" s="33">
        <f>IF($I1476="n/a",0,IF(BS$4&lt;=$C1496,0,IF(SUM($C1496,$I1476)&gt;BS$4,$O1487/$I1476,$O1487-SUM($I1496:BR1496))))</f>
        <v>0</v>
      </c>
      <c r="BT1496" s="33">
        <f>IF($I1476="n/a",0,IF(BT$4&lt;=$C1496,0,IF(SUM($C1496,$I1476)&gt;BT$4,$O1487/$I1476,$O1487-SUM($I1496:BS1496))))</f>
        <v>0</v>
      </c>
      <c r="BU1496" s="33">
        <f>IF($I1476="n/a",0,IF(BU$4&lt;=$C1496,0,IF(SUM($C1496,$I1476)&gt;BU$4,$O1487/$I1476,$O1487-SUM($I1496:BT1496))))</f>
        <v>0</v>
      </c>
      <c r="BV1496" s="33">
        <f>IF($I1476="n/a",0,IF(BV$4&lt;=$C1496,0,IF(SUM($C1496,$I1476)&gt;BV$4,$O1487/$I1476,$O1487-SUM($I1496:BU1496))))</f>
        <v>0</v>
      </c>
      <c r="BW1496" s="33">
        <f>IF($I1476="n/a",0,IF(BW$4&lt;=$C1496,0,IF(SUM($C1496,$I1476)&gt;BW$4,$O1487/$I1476,$O1487-SUM($I1496:BV1496))))</f>
        <v>0</v>
      </c>
      <c r="BX1496" s="33">
        <f>IF($I1476="n/a",0,IF(BX$4&lt;=$C1496,0,IF(SUM($C1496,$I1476)&gt;BX$4,$O1487/$I1476,$O1487-SUM($I1496:BW1496))))</f>
        <v>0</v>
      </c>
      <c r="BY1496" s="33">
        <f>IF($I1476="n/a",0,IF(BY$4&lt;=$C1496,0,IF(SUM($C1496,$I1476)&gt;BY$4,$O1487/$I1476,$O1487-SUM($I1496:BX1496))))</f>
        <v>0</v>
      </c>
      <c r="BZ1496" s="33">
        <f>IF($I1476="n/a",0,IF(BZ$4&lt;=$C1496,0,IF(SUM($C1496,$I1476)&gt;BZ$4,$O1487/$I1476,$O1487-SUM($I1496:BY1496))))</f>
        <v>0</v>
      </c>
      <c r="CA1496" s="33">
        <f>IF($I1476="n/a",0,IF(CA$4&lt;=$C1496,0,IF(SUM($C1496,$I1476)&gt;CA$4,$O1487/$I1476,$O1487-SUM($I1496:BZ1496))))</f>
        <v>0</v>
      </c>
      <c r="CB1496" s="33">
        <f>IF($I1476="n/a",0,IF(CB$4&lt;=$C1496,0,IF(SUM($C1496,$I1476)&gt;CB$4,$O1487/$I1476,$O1487-SUM($I1496:CA1496))))</f>
        <v>0</v>
      </c>
      <c r="CC1496" s="33">
        <f>IF($I1476="n/a",0,IF(CC$4&lt;=$C1496,0,IF(SUM($C1496,$I1476)&gt;CC$4,$O1487/$I1476,$O1487-SUM($I1496:CB1496))))</f>
        <v>0</v>
      </c>
      <c r="CD1496" s="33">
        <f>IF($I1476="n/a",0,IF(CD$4&lt;=$C1496,0,IF(SUM($C1496,$I1476)&gt;CD$4,$O1487/$I1476,$O1487-SUM($I1496:CC1496))))</f>
        <v>0</v>
      </c>
      <c r="CE1496" s="33">
        <f>IF($I1476="n/a",0,IF(CE$4&lt;=$C1496,0,IF(SUM($C1496,$I1476)&gt;CE$4,$O1487/$I1476,$O1487-SUM($I1496:CD1496))))</f>
        <v>0</v>
      </c>
      <c r="CF1496" s="33">
        <f>IF($I1476="n/a",0,IF(CF$4&lt;=$C1496,0,IF(SUM($C1496,$I1476)&gt;CF$4,$O1487/$I1476,$O1487-SUM($I1496:CE1496))))</f>
        <v>0</v>
      </c>
    </row>
    <row r="1497" spans="1:2018" s="7" customFormat="1" ht="12.75" customHeight="1">
      <c r="A1497" s="218"/>
      <c r="C1497" s="202">
        <v>2022</v>
      </c>
      <c r="D1497" s="21" t="s">
        <v>52</v>
      </c>
      <c r="E1497" s="219" t="s">
        <v>197</v>
      </c>
      <c r="I1497" s="33"/>
      <c r="J1497" s="33">
        <f>IF($I1476="n/a",0,IF(J$4&lt;=$C1497,0,IF(SUM($C1497,$I1476)&gt;J$4,$P1487/$I1476,$P1487-SUM($I1497:I1497))))</f>
        <v>0</v>
      </c>
      <c r="K1497" s="33">
        <f>IF($I1476="n/a",0,IF(K$4&lt;=$C1497,0,IF(SUM($C1497,$I1476)&gt;K$4,$P1487/$I1476,$P1487-SUM($I1497:J1497))))</f>
        <v>0</v>
      </c>
      <c r="L1497" s="33">
        <f>IF($I1476="n/a",0,IF(L$4&lt;=$C1497,0,IF(SUM($C1497,$I1476)&gt;L$4,$P1487/$I1476,$P1487-SUM($I1497:K1497))))</f>
        <v>0</v>
      </c>
      <c r="M1497" s="33">
        <f>IF($I1476="n/a",0,IF(M$4&lt;=$C1497,0,IF(SUM($C1497,$I1476)&gt;M$4,$P1487/$I1476,$P1487-SUM($I1497:L1497))))</f>
        <v>0</v>
      </c>
      <c r="N1497" s="33">
        <f>IF($I1476="n/a",0,IF(N$4&lt;=$C1497,0,IF(SUM($C1497,$I1476)&gt;N$4,$P1487/$I1476,$P1487-SUM($I1497:M1497))))</f>
        <v>0</v>
      </c>
      <c r="O1497" s="33">
        <f>IF($I1476="n/a",0,IF(O$4&lt;=$C1497,0,IF(SUM($C1497,$I1476)&gt;O$4,$P1487/$I1476,$P1487-SUM($I1497:N1497))))</f>
        <v>0</v>
      </c>
      <c r="P1497" s="33">
        <f>IF($I1476="n/a",0,IF(P$4&lt;=$C1497,0,IF(SUM($C1497,$I1476)&gt;P$4,$P1487/$I1476,$P1487-SUM($I1497:O1497))))</f>
        <v>0</v>
      </c>
      <c r="Q1497" s="33">
        <f>IF($I1476="n/a",0,IF(Q$4&lt;=$C1497,0,IF(SUM($C1497,$I1476)&gt;Q$4,$P1487/$I1476,$P1487-SUM($I1497:P1497))))</f>
        <v>0</v>
      </c>
      <c r="R1497" s="33">
        <f>IF($I1476="n/a",0,IF(R$4&lt;=$C1497,0,IF(SUM($C1497,$I1476)&gt;R$4,$P1487/$I1476,$P1487-SUM($I1497:Q1497))))</f>
        <v>0</v>
      </c>
      <c r="S1497" s="33">
        <f>IF($I1476="n/a",0,IF(S$4&lt;=$C1497,0,IF(SUM($C1497,$I1476)&gt;S$4,$P1487/$I1476,$P1487-SUM($I1497:R1497))))</f>
        <v>0</v>
      </c>
      <c r="T1497" s="33">
        <f>IF($I1476="n/a",0,IF(T$4&lt;=$C1497,0,IF(SUM($C1497,$I1476)&gt;T$4,$P1487/$I1476,$P1487-SUM($I1497:S1497))))</f>
        <v>0</v>
      </c>
      <c r="U1497" s="33">
        <f>IF($I1476="n/a",0,IF(U$4&lt;=$C1497,0,IF(SUM($C1497,$I1476)&gt;U$4,$P1487/$I1476,$P1487-SUM($I1497:T1497))))</f>
        <v>0</v>
      </c>
      <c r="V1497" s="33">
        <f>IF($I1476="n/a",0,IF(V$4&lt;=$C1497,0,IF(SUM($C1497,$I1476)&gt;V$4,$P1487/$I1476,$P1487-SUM($I1497:U1497))))</f>
        <v>0</v>
      </c>
      <c r="W1497" s="33">
        <f>IF($I1476="n/a",0,IF(W$4&lt;=$C1497,0,IF(SUM($C1497,$I1476)&gt;W$4,$P1487/$I1476,$P1487-SUM($I1497:V1497))))</f>
        <v>0</v>
      </c>
      <c r="X1497" s="33">
        <f>IF($I1476="n/a",0,IF(X$4&lt;=$C1497,0,IF(SUM($C1497,$I1476)&gt;X$4,$P1487/$I1476,$P1487-SUM($I1497:W1497))))</f>
        <v>0</v>
      </c>
      <c r="Y1497" s="33">
        <f>IF($I1476="n/a",0,IF(Y$4&lt;=$C1497,0,IF(SUM($C1497,$I1476)&gt;Y$4,$P1487/$I1476,$P1487-SUM($I1497:X1497))))</f>
        <v>0</v>
      </c>
      <c r="Z1497" s="33">
        <f>IF($I1476="n/a",0,IF(Z$4&lt;=$C1497,0,IF(SUM($C1497,$I1476)&gt;Z$4,$P1487/$I1476,$P1487-SUM($I1497:Y1497))))</f>
        <v>0</v>
      </c>
      <c r="AA1497" s="33">
        <f>IF($I1476="n/a",0,IF(AA$4&lt;=$C1497,0,IF(SUM($C1497,$I1476)&gt;AA$4,$P1487/$I1476,$P1487-SUM($I1497:Z1497))))</f>
        <v>0</v>
      </c>
      <c r="AB1497" s="33">
        <f>IF($I1476="n/a",0,IF(AB$4&lt;=$C1497,0,IF(SUM($C1497,$I1476)&gt;AB$4,$P1487/$I1476,$P1487-SUM($I1497:AA1497))))</f>
        <v>0</v>
      </c>
      <c r="AC1497" s="33">
        <f>IF($I1476="n/a",0,IF(AC$4&lt;=$C1497,0,IF(SUM($C1497,$I1476)&gt;AC$4,$P1487/$I1476,$P1487-SUM($I1497:AB1497))))</f>
        <v>0</v>
      </c>
      <c r="AD1497" s="33">
        <f>IF($I1476="n/a",0,IF(AD$4&lt;=$C1497,0,IF(SUM($C1497,$I1476)&gt;AD$4,$P1487/$I1476,$P1487-SUM($I1497:AC1497))))</f>
        <v>0</v>
      </c>
      <c r="AE1497" s="33">
        <f>IF($I1476="n/a",0,IF(AE$4&lt;=$C1497,0,IF(SUM($C1497,$I1476)&gt;AE$4,$P1487/$I1476,$P1487-SUM($I1497:AD1497))))</f>
        <v>0</v>
      </c>
      <c r="AF1497" s="33">
        <f>IF($I1476="n/a",0,IF(AF$4&lt;=$C1497,0,IF(SUM($C1497,$I1476)&gt;AF$4,$P1487/$I1476,$P1487-SUM($I1497:AE1497))))</f>
        <v>0</v>
      </c>
      <c r="AG1497" s="33">
        <f>IF($I1476="n/a",0,IF(AG$4&lt;=$C1497,0,IF(SUM($C1497,$I1476)&gt;AG$4,$P1487/$I1476,$P1487-SUM($I1497:AF1497))))</f>
        <v>0</v>
      </c>
      <c r="AH1497" s="33">
        <f>IF($I1476="n/a",0,IF(AH$4&lt;=$C1497,0,IF(SUM($C1497,$I1476)&gt;AH$4,$P1487/$I1476,$P1487-SUM($I1497:AG1497))))</f>
        <v>0</v>
      </c>
      <c r="AI1497" s="33">
        <f>IF($I1476="n/a",0,IF(AI$4&lt;=$C1497,0,IF(SUM($C1497,$I1476)&gt;AI$4,$P1487/$I1476,$P1487-SUM($I1497:AH1497))))</f>
        <v>0</v>
      </c>
      <c r="AJ1497" s="33">
        <f>IF($I1476="n/a",0,IF(AJ$4&lt;=$C1497,0,IF(SUM($C1497,$I1476)&gt;AJ$4,$P1487/$I1476,$P1487-SUM($I1497:AI1497))))</f>
        <v>0</v>
      </c>
      <c r="AK1497" s="33">
        <f>IF($I1476="n/a",0,IF(AK$4&lt;=$C1497,0,IF(SUM($C1497,$I1476)&gt;AK$4,$P1487/$I1476,$P1487-SUM($I1497:AJ1497))))</f>
        <v>0</v>
      </c>
      <c r="AL1497" s="33">
        <f>IF($I1476="n/a",0,IF(AL$4&lt;=$C1497,0,IF(SUM($C1497,$I1476)&gt;AL$4,$P1487/$I1476,$P1487-SUM($I1497:AK1497))))</f>
        <v>0</v>
      </c>
      <c r="AM1497" s="33">
        <f>IF($I1476="n/a",0,IF(AM$4&lt;=$C1497,0,IF(SUM($C1497,$I1476)&gt;AM$4,$P1487/$I1476,$P1487-SUM($I1497:AL1497))))</f>
        <v>0</v>
      </c>
      <c r="AN1497" s="33">
        <f>IF($I1476="n/a",0,IF(AN$4&lt;=$C1497,0,IF(SUM($C1497,$I1476)&gt;AN$4,$P1487/$I1476,$P1487-SUM($I1497:AM1497))))</f>
        <v>0</v>
      </c>
      <c r="AO1497" s="33">
        <f>IF($I1476="n/a",0,IF(AO$4&lt;=$C1497,0,IF(SUM($C1497,$I1476)&gt;AO$4,$P1487/$I1476,$P1487-SUM($I1497:AN1497))))</f>
        <v>0</v>
      </c>
      <c r="AP1497" s="33">
        <f>IF($I1476="n/a",0,IF(AP$4&lt;=$C1497,0,IF(SUM($C1497,$I1476)&gt;AP$4,$P1487/$I1476,$P1487-SUM($I1497:AO1497))))</f>
        <v>0</v>
      </c>
      <c r="AQ1497" s="33">
        <f>IF($I1476="n/a",0,IF(AQ$4&lt;=$C1497,0,IF(SUM($C1497,$I1476)&gt;AQ$4,$P1487/$I1476,$P1487-SUM($I1497:AP1497))))</f>
        <v>0</v>
      </c>
      <c r="AR1497" s="33">
        <f>IF($I1476="n/a",0,IF(AR$4&lt;=$C1497,0,IF(SUM($C1497,$I1476)&gt;AR$4,$P1487/$I1476,$P1487-SUM($I1497:AQ1497))))</f>
        <v>0</v>
      </c>
      <c r="AS1497" s="33">
        <f>IF($I1476="n/a",0,IF(AS$4&lt;=$C1497,0,IF(SUM($C1497,$I1476)&gt;AS$4,$P1487/$I1476,$P1487-SUM($I1497:AR1497))))</f>
        <v>0</v>
      </c>
      <c r="AT1497" s="33">
        <f>IF($I1476="n/a",0,IF(AT$4&lt;=$C1497,0,IF(SUM($C1497,$I1476)&gt;AT$4,$P1487/$I1476,$P1487-SUM($I1497:AS1497))))</f>
        <v>0</v>
      </c>
      <c r="AU1497" s="33">
        <f>IF($I1476="n/a",0,IF(AU$4&lt;=$C1497,0,IF(SUM($C1497,$I1476)&gt;AU$4,$P1487/$I1476,$P1487-SUM($I1497:AT1497))))</f>
        <v>0</v>
      </c>
      <c r="AV1497" s="33">
        <f>IF($I1476="n/a",0,IF(AV$4&lt;=$C1497,0,IF(SUM($C1497,$I1476)&gt;AV$4,$P1487/$I1476,$P1487-SUM($I1497:AU1497))))</f>
        <v>0</v>
      </c>
      <c r="AW1497" s="33">
        <f>IF($I1476="n/a",0,IF(AW$4&lt;=$C1497,0,IF(SUM($C1497,$I1476)&gt;AW$4,$P1487/$I1476,$P1487-SUM($I1497:AV1497))))</f>
        <v>0</v>
      </c>
      <c r="AX1497" s="33">
        <f>IF($I1476="n/a",0,IF(AX$4&lt;=$C1497,0,IF(SUM($C1497,$I1476)&gt;AX$4,$P1487/$I1476,$P1487-SUM($I1497:AW1497))))</f>
        <v>0</v>
      </c>
      <c r="AY1497" s="33">
        <f>IF($I1476="n/a",0,IF(AY$4&lt;=$C1497,0,IF(SUM($C1497,$I1476)&gt;AY$4,$P1487/$I1476,$P1487-SUM($I1497:AX1497))))</f>
        <v>0</v>
      </c>
      <c r="AZ1497" s="33">
        <f>IF($I1476="n/a",0,IF(AZ$4&lt;=$C1497,0,IF(SUM($C1497,$I1476)&gt;AZ$4,$P1487/$I1476,$P1487-SUM($I1497:AY1497))))</f>
        <v>0</v>
      </c>
      <c r="BA1497" s="33">
        <f>IF($I1476="n/a",0,IF(BA$4&lt;=$C1497,0,IF(SUM($C1497,$I1476)&gt;BA$4,$P1487/$I1476,$P1487-SUM($I1497:AZ1497))))</f>
        <v>0</v>
      </c>
      <c r="BB1497" s="33">
        <f>IF($I1476="n/a",0,IF(BB$4&lt;=$C1497,0,IF(SUM($C1497,$I1476)&gt;BB$4,$P1487/$I1476,$P1487-SUM($I1497:BA1497))))</f>
        <v>0</v>
      </c>
      <c r="BC1497" s="33">
        <f>IF($I1476="n/a",0,IF(BC$4&lt;=$C1497,0,IF(SUM($C1497,$I1476)&gt;BC$4,$P1487/$I1476,$P1487-SUM($I1497:BB1497))))</f>
        <v>0</v>
      </c>
      <c r="BD1497" s="33">
        <f>IF($I1476="n/a",0,IF(BD$4&lt;=$C1497,0,IF(SUM($C1497,$I1476)&gt;BD$4,$P1487/$I1476,$P1487-SUM($I1497:BC1497))))</f>
        <v>0</v>
      </c>
      <c r="BE1497" s="33">
        <f>IF($I1476="n/a",0,IF(BE$4&lt;=$C1497,0,IF(SUM($C1497,$I1476)&gt;BE$4,$P1487/$I1476,$P1487-SUM($I1497:BD1497))))</f>
        <v>0</v>
      </c>
      <c r="BF1497" s="33">
        <f>IF($I1476="n/a",0,IF(BF$4&lt;=$C1497,0,IF(SUM($C1497,$I1476)&gt;BF$4,$P1487/$I1476,$P1487-SUM($I1497:BE1497))))</f>
        <v>0</v>
      </c>
      <c r="BG1497" s="33">
        <f>IF($I1476="n/a",0,IF(BG$4&lt;=$C1497,0,IF(SUM($C1497,$I1476)&gt;BG$4,$P1487/$I1476,$P1487-SUM($I1497:BF1497))))</f>
        <v>0</v>
      </c>
      <c r="BH1497" s="33">
        <f>IF($I1476="n/a",0,IF(BH$4&lt;=$C1497,0,IF(SUM($C1497,$I1476)&gt;BH$4,$P1487/$I1476,$P1487-SUM($I1497:BG1497))))</f>
        <v>0</v>
      </c>
      <c r="BI1497" s="33">
        <f>IF($I1476="n/a",0,IF(BI$4&lt;=$C1497,0,IF(SUM($C1497,$I1476)&gt;BI$4,$P1487/$I1476,$P1487-SUM($I1497:BH1497))))</f>
        <v>0</v>
      </c>
      <c r="BJ1497" s="33">
        <f>IF($I1476="n/a",0,IF(BJ$4&lt;=$C1497,0,IF(SUM($C1497,$I1476)&gt;BJ$4,$P1487/$I1476,$P1487-SUM($I1497:BI1497))))</f>
        <v>0</v>
      </c>
      <c r="BK1497" s="33">
        <f>IF($I1476="n/a",0,IF(BK$4&lt;=$C1497,0,IF(SUM($C1497,$I1476)&gt;BK$4,$P1487/$I1476,$P1487-SUM($I1497:BJ1497))))</f>
        <v>0</v>
      </c>
      <c r="BL1497" s="33">
        <f>IF($I1476="n/a",0,IF(BL$4&lt;=$C1497,0,IF(SUM($C1497,$I1476)&gt;BL$4,$P1487/$I1476,$P1487-SUM($I1497:BK1497))))</f>
        <v>0</v>
      </c>
      <c r="BM1497" s="33">
        <f>IF($I1476="n/a",0,IF(BM$4&lt;=$C1497,0,IF(SUM($C1497,$I1476)&gt;BM$4,$P1487/$I1476,$P1487-SUM($I1497:BL1497))))</f>
        <v>0</v>
      </c>
      <c r="BN1497" s="33">
        <f>IF($I1476="n/a",0,IF(BN$4&lt;=$C1497,0,IF(SUM($C1497,$I1476)&gt;BN$4,$P1487/$I1476,$P1487-SUM($I1497:BM1497))))</f>
        <v>0</v>
      </c>
      <c r="BO1497" s="33">
        <f>IF($I1476="n/a",0,IF(BO$4&lt;=$C1497,0,IF(SUM($C1497,$I1476)&gt;BO$4,$P1487/$I1476,$P1487-SUM($I1497:BN1497))))</f>
        <v>0</v>
      </c>
      <c r="BP1497" s="33">
        <f>IF($I1476="n/a",0,IF(BP$4&lt;=$C1497,0,IF(SUM($C1497,$I1476)&gt;BP$4,$P1487/$I1476,$P1487-SUM($I1497:BO1497))))</f>
        <v>0</v>
      </c>
      <c r="BQ1497" s="33">
        <f>IF($I1476="n/a",0,IF(BQ$4&lt;=$C1497,0,IF(SUM($C1497,$I1476)&gt;BQ$4,$P1487/$I1476,$P1487-SUM($I1497:BP1497))))</f>
        <v>0</v>
      </c>
      <c r="BR1497" s="33">
        <f>IF($I1476="n/a",0,IF(BR$4&lt;=$C1497,0,IF(SUM($C1497,$I1476)&gt;BR$4,$P1487/$I1476,$P1487-SUM($I1497:BQ1497))))</f>
        <v>0</v>
      </c>
      <c r="BS1497" s="33">
        <f>IF($I1476="n/a",0,IF(BS$4&lt;=$C1497,0,IF(SUM($C1497,$I1476)&gt;BS$4,$P1487/$I1476,$P1487-SUM($I1497:BR1497))))</f>
        <v>0</v>
      </c>
      <c r="BT1497" s="33">
        <f>IF($I1476="n/a",0,IF(BT$4&lt;=$C1497,0,IF(SUM($C1497,$I1476)&gt;BT$4,$P1487/$I1476,$P1487-SUM($I1497:BS1497))))</f>
        <v>0</v>
      </c>
      <c r="BU1497" s="33">
        <f>IF($I1476="n/a",0,IF(BU$4&lt;=$C1497,0,IF(SUM($C1497,$I1476)&gt;BU$4,$P1487/$I1476,$P1487-SUM($I1497:BT1497))))</f>
        <v>0</v>
      </c>
      <c r="BV1497" s="33">
        <f>IF($I1476="n/a",0,IF(BV$4&lt;=$C1497,0,IF(SUM($C1497,$I1476)&gt;BV$4,$P1487/$I1476,$P1487-SUM($I1497:BU1497))))</f>
        <v>0</v>
      </c>
      <c r="BW1497" s="33">
        <f>IF($I1476="n/a",0,IF(BW$4&lt;=$C1497,0,IF(SUM($C1497,$I1476)&gt;BW$4,$P1487/$I1476,$P1487-SUM($I1497:BV1497))))</f>
        <v>0</v>
      </c>
      <c r="BX1497" s="33">
        <f>IF($I1476="n/a",0,IF(BX$4&lt;=$C1497,0,IF(SUM($C1497,$I1476)&gt;BX$4,$P1487/$I1476,$P1487-SUM($I1497:BW1497))))</f>
        <v>0</v>
      </c>
      <c r="BY1497" s="33">
        <f>IF($I1476="n/a",0,IF(BY$4&lt;=$C1497,0,IF(SUM($C1497,$I1476)&gt;BY$4,$P1487/$I1476,$P1487-SUM($I1497:BX1497))))</f>
        <v>0</v>
      </c>
      <c r="BZ1497" s="33">
        <f>IF($I1476="n/a",0,IF(BZ$4&lt;=$C1497,0,IF(SUM($C1497,$I1476)&gt;BZ$4,$P1487/$I1476,$P1487-SUM($I1497:BY1497))))</f>
        <v>0</v>
      </c>
      <c r="CA1497" s="33">
        <f>IF($I1476="n/a",0,IF(CA$4&lt;=$C1497,0,IF(SUM($C1497,$I1476)&gt;CA$4,$P1487/$I1476,$P1487-SUM($I1497:BZ1497))))</f>
        <v>0</v>
      </c>
      <c r="CB1497" s="33">
        <f>IF($I1476="n/a",0,IF(CB$4&lt;=$C1497,0,IF(SUM($C1497,$I1476)&gt;CB$4,$P1487/$I1476,$P1487-SUM($I1497:CA1497))))</f>
        <v>0</v>
      </c>
      <c r="CC1497" s="33">
        <f>IF($I1476="n/a",0,IF(CC$4&lt;=$C1497,0,IF(SUM($C1497,$I1476)&gt;CC$4,$P1487/$I1476,$P1487-SUM($I1497:CB1497))))</f>
        <v>0</v>
      </c>
      <c r="CD1497" s="33">
        <f>IF($I1476="n/a",0,IF(CD$4&lt;=$C1497,0,IF(SUM($C1497,$I1476)&gt;CD$4,$P1487/$I1476,$P1487-SUM($I1497:CC1497))))</f>
        <v>0</v>
      </c>
      <c r="CE1497" s="33">
        <f>IF($I1476="n/a",0,IF(CE$4&lt;=$C1497,0,IF(SUM($C1497,$I1476)&gt;CE$4,$P1487/$I1476,$P1487-SUM($I1497:CD1497))))</f>
        <v>0</v>
      </c>
      <c r="CF1497" s="33">
        <f>IF($I1476="n/a",0,IF(CF$4&lt;=$C1497,0,IF(SUM($C1497,$I1476)&gt;CF$4,$P1487/$I1476,$P1487-SUM($I1497:CE1497))))</f>
        <v>0</v>
      </c>
    </row>
    <row r="1498" spans="1:2018" s="158" customFormat="1" ht="12.75" customHeight="1">
      <c r="A1498"/>
      <c r="C1498" s="202">
        <v>2023</v>
      </c>
      <c r="D1498" s="21" t="s">
        <v>53</v>
      </c>
      <c r="E1498" s="21" t="s">
        <v>197</v>
      </c>
      <c r="I1498" s="31"/>
      <c r="J1498" s="31">
        <f>IF($I1476="n/a",0,IF(J$4&lt;=$C1498,0,IF(SUM($C1498,$I1476)&gt;J$4,$Q1487/$I1476,$Q1487-SUM($I1498:I1498))))</f>
        <v>0</v>
      </c>
      <c r="K1498" s="31">
        <f>IF($I1476="n/a",0,IF(K$4&lt;=$C1498,0,IF(SUM($C1498,$I1476)&gt;K$4,$Q1487/$I1476,$Q1487-SUM($I1498:J1498))))</f>
        <v>0</v>
      </c>
      <c r="L1498" s="31">
        <f>IF($I1476="n/a",0,IF(L$4&lt;=$C1498,0,IF(SUM($C1498,$I1476)&gt;L$4,$Q1487/$I1476,$Q1487-SUM($I1498:K1498))))</f>
        <v>0</v>
      </c>
      <c r="M1498" s="31">
        <f>IF($I1476="n/a",0,IF(M$4&lt;=$C1498,0,IF(SUM($C1498,$I1476)&gt;M$4,$Q1487/$I1476,$Q1487-SUM($I1498:L1498))))</f>
        <v>0</v>
      </c>
      <c r="N1498" s="31">
        <f>IF($I1476="n/a",0,IF(N$4&lt;=$C1498,0,IF(SUM($C1498,$I1476)&gt;N$4,$Q1487/$I1476,$Q1487-SUM($I1498:M1498))))</f>
        <v>0</v>
      </c>
      <c r="O1498" s="31">
        <f>IF($I1476="n/a",0,IF(O$4&lt;=$C1498,0,IF(SUM($C1498,$I1476)&gt;O$4,$Q1487/$I1476,$Q1487-SUM($I1498:N1498))))</f>
        <v>0</v>
      </c>
      <c r="P1498" s="31">
        <f>IF($I1476="n/a",0,IF(P$4&lt;=$C1498,0,IF(SUM($C1498,$I1476)&gt;P$4,$Q1487/$I1476,$Q1487-SUM($I1498:O1498))))</f>
        <v>0</v>
      </c>
      <c r="Q1498" s="31">
        <f>IF($I1476="n/a",0,IF(Q$4&lt;=$C1498,0,IF(SUM($C1498,$I1476)&gt;Q$4,$Q1487/$I1476,$Q1487-SUM($I1498:P1498))))</f>
        <v>0</v>
      </c>
      <c r="R1498" s="31">
        <f>IF($I1476="n/a",0,IF(R$4&lt;=$C1498,0,IF(SUM($C1498,$I1476)&gt;R$4,$Q1487/$I1476,$Q1487-SUM($I1498:Q1498))))</f>
        <v>0</v>
      </c>
      <c r="S1498" s="31">
        <f>IF($I1476="n/a",0,IF(S$4&lt;=$C1498,0,IF(SUM($C1498,$I1476)&gt;S$4,$Q1487/$I1476,$Q1487-SUM($I1498:R1498))))</f>
        <v>0</v>
      </c>
      <c r="T1498" s="31">
        <f>IF($I1476="n/a",0,IF(T$4&lt;=$C1498,0,IF(SUM($C1498,$I1476)&gt;T$4,$Q1487/$I1476,$Q1487-SUM($I1498:S1498))))</f>
        <v>0</v>
      </c>
      <c r="U1498" s="31">
        <f>IF($I1476="n/a",0,IF(U$4&lt;=$C1498,0,IF(SUM($C1498,$I1476)&gt;U$4,$Q1487/$I1476,$Q1487-SUM($I1498:T1498))))</f>
        <v>0</v>
      </c>
      <c r="V1498" s="31">
        <f>IF($I1476="n/a",0,IF(V$4&lt;=$C1498,0,IF(SUM($C1498,$I1476)&gt;V$4,$Q1487/$I1476,$Q1487-SUM($I1498:U1498))))</f>
        <v>0</v>
      </c>
      <c r="W1498" s="31">
        <f>IF($I1476="n/a",0,IF(W$4&lt;=$C1498,0,IF(SUM($C1498,$I1476)&gt;W$4,$Q1487/$I1476,$Q1487-SUM($I1498:V1498))))</f>
        <v>0</v>
      </c>
      <c r="X1498" s="31">
        <f>IF($I1476="n/a",0,IF(X$4&lt;=$C1498,0,IF(SUM($C1498,$I1476)&gt;X$4,$Q1487/$I1476,$Q1487-SUM($I1498:W1498))))</f>
        <v>0</v>
      </c>
      <c r="Y1498" s="31">
        <f>IF($I1476="n/a",0,IF(Y$4&lt;=$C1498,0,IF(SUM($C1498,$I1476)&gt;Y$4,$Q1487/$I1476,$Q1487-SUM($I1498:X1498))))</f>
        <v>0</v>
      </c>
      <c r="Z1498" s="31">
        <f>IF($I1476="n/a",0,IF(Z$4&lt;=$C1498,0,IF(SUM($C1498,$I1476)&gt;Z$4,$Q1487/$I1476,$Q1487-SUM($I1498:Y1498))))</f>
        <v>0</v>
      </c>
      <c r="AA1498" s="31">
        <f>IF($I1476="n/a",0,IF(AA$4&lt;=$C1498,0,IF(SUM($C1498,$I1476)&gt;AA$4,$Q1487/$I1476,$Q1487-SUM($I1498:Z1498))))</f>
        <v>0</v>
      </c>
      <c r="AB1498" s="31">
        <f>IF($I1476="n/a",0,IF(AB$4&lt;=$C1498,0,IF(SUM($C1498,$I1476)&gt;AB$4,$Q1487/$I1476,$Q1487-SUM($I1498:AA1498))))</f>
        <v>0</v>
      </c>
      <c r="AC1498" s="31">
        <f>IF($I1476="n/a",0,IF(AC$4&lt;=$C1498,0,IF(SUM($C1498,$I1476)&gt;AC$4,$Q1487/$I1476,$Q1487-SUM($I1498:AB1498))))</f>
        <v>0</v>
      </c>
      <c r="AD1498" s="31">
        <f>IF($I1476="n/a",0,IF(AD$4&lt;=$C1498,0,IF(SUM($C1498,$I1476)&gt;AD$4,$Q1487/$I1476,$Q1487-SUM($I1498:AC1498))))</f>
        <v>0</v>
      </c>
      <c r="AE1498" s="31">
        <f>IF($I1476="n/a",0,IF(AE$4&lt;=$C1498,0,IF(SUM($C1498,$I1476)&gt;AE$4,$Q1487/$I1476,$Q1487-SUM($I1498:AD1498))))</f>
        <v>0</v>
      </c>
      <c r="AF1498" s="31">
        <f>IF($I1476="n/a",0,IF(AF$4&lt;=$C1498,0,IF(SUM($C1498,$I1476)&gt;AF$4,$Q1487/$I1476,$Q1487-SUM($I1498:AE1498))))</f>
        <v>0</v>
      </c>
      <c r="AG1498" s="31">
        <f>IF($I1476="n/a",0,IF(AG$4&lt;=$C1498,0,IF(SUM($C1498,$I1476)&gt;AG$4,$Q1487/$I1476,$Q1487-SUM($I1498:AF1498))))</f>
        <v>0</v>
      </c>
      <c r="AH1498" s="31">
        <f>IF($I1476="n/a",0,IF(AH$4&lt;=$C1498,0,IF(SUM($C1498,$I1476)&gt;AH$4,$Q1487/$I1476,$Q1487-SUM($I1498:AG1498))))</f>
        <v>0</v>
      </c>
      <c r="AI1498" s="31">
        <f>IF($I1476="n/a",0,IF(AI$4&lt;=$C1498,0,IF(SUM($C1498,$I1476)&gt;AI$4,$Q1487/$I1476,$Q1487-SUM($I1498:AH1498))))</f>
        <v>0</v>
      </c>
      <c r="AJ1498" s="31">
        <f>IF($I1476="n/a",0,IF(AJ$4&lt;=$C1498,0,IF(SUM($C1498,$I1476)&gt;AJ$4,$Q1487/$I1476,$Q1487-SUM($I1498:AI1498))))</f>
        <v>0</v>
      </c>
      <c r="AK1498" s="31">
        <f>IF($I1476="n/a",0,IF(AK$4&lt;=$C1498,0,IF(SUM($C1498,$I1476)&gt;AK$4,$Q1487/$I1476,$Q1487-SUM($I1498:AJ1498))))</f>
        <v>0</v>
      </c>
      <c r="AL1498" s="31">
        <f>IF($I1476="n/a",0,IF(AL$4&lt;=$C1498,0,IF(SUM($C1498,$I1476)&gt;AL$4,$Q1487/$I1476,$Q1487-SUM($I1498:AK1498))))</f>
        <v>0</v>
      </c>
      <c r="AM1498" s="31">
        <f>IF($I1476="n/a",0,IF(AM$4&lt;=$C1498,0,IF(SUM($C1498,$I1476)&gt;AM$4,$Q1487/$I1476,$Q1487-SUM($I1498:AL1498))))</f>
        <v>0</v>
      </c>
      <c r="AN1498" s="31">
        <f>IF($I1476="n/a",0,IF(AN$4&lt;=$C1498,0,IF(SUM($C1498,$I1476)&gt;AN$4,$Q1487/$I1476,$Q1487-SUM($I1498:AM1498))))</f>
        <v>0</v>
      </c>
      <c r="AO1498" s="31">
        <f>IF($I1476="n/a",0,IF(AO$4&lt;=$C1498,0,IF(SUM($C1498,$I1476)&gt;AO$4,$Q1487/$I1476,$Q1487-SUM($I1498:AN1498))))</f>
        <v>0</v>
      </c>
      <c r="AP1498" s="31">
        <f>IF($I1476="n/a",0,IF(AP$4&lt;=$C1498,0,IF(SUM($C1498,$I1476)&gt;AP$4,$Q1487/$I1476,$Q1487-SUM($I1498:AO1498))))</f>
        <v>0</v>
      </c>
      <c r="AQ1498" s="31">
        <f>IF($I1476="n/a",0,IF(AQ$4&lt;=$C1498,0,IF(SUM($C1498,$I1476)&gt;AQ$4,$Q1487/$I1476,$Q1487-SUM($I1498:AP1498))))</f>
        <v>0</v>
      </c>
      <c r="AR1498" s="31">
        <f>IF($I1476="n/a",0,IF(AR$4&lt;=$C1498,0,IF(SUM($C1498,$I1476)&gt;AR$4,$Q1487/$I1476,$Q1487-SUM($I1498:AQ1498))))</f>
        <v>0</v>
      </c>
      <c r="AS1498" s="31">
        <f>IF($I1476="n/a",0,IF(AS$4&lt;=$C1498,0,IF(SUM($C1498,$I1476)&gt;AS$4,$Q1487/$I1476,$Q1487-SUM($I1498:AR1498))))</f>
        <v>0</v>
      </c>
      <c r="AT1498" s="31">
        <f>IF($I1476="n/a",0,IF(AT$4&lt;=$C1498,0,IF(SUM($C1498,$I1476)&gt;AT$4,$Q1487/$I1476,$Q1487-SUM($I1498:AS1498))))</f>
        <v>0</v>
      </c>
      <c r="AU1498" s="31">
        <f>IF($I1476="n/a",0,IF(AU$4&lt;=$C1498,0,IF(SUM($C1498,$I1476)&gt;AU$4,$Q1487/$I1476,$Q1487-SUM($I1498:AT1498))))</f>
        <v>0</v>
      </c>
      <c r="AV1498" s="31">
        <f>IF($I1476="n/a",0,IF(AV$4&lt;=$C1498,0,IF(SUM($C1498,$I1476)&gt;AV$4,$Q1487/$I1476,$Q1487-SUM($I1498:AU1498))))</f>
        <v>0</v>
      </c>
      <c r="AW1498" s="31">
        <f>IF($I1476="n/a",0,IF(AW$4&lt;=$C1498,0,IF(SUM($C1498,$I1476)&gt;AW$4,$Q1487/$I1476,$Q1487-SUM($I1498:AV1498))))</f>
        <v>0</v>
      </c>
      <c r="AX1498" s="31">
        <f>IF($I1476="n/a",0,IF(AX$4&lt;=$C1498,0,IF(SUM($C1498,$I1476)&gt;AX$4,$Q1487/$I1476,$Q1487-SUM($I1498:AW1498))))</f>
        <v>0</v>
      </c>
      <c r="AY1498" s="31">
        <f>IF($I1476="n/a",0,IF(AY$4&lt;=$C1498,0,IF(SUM($C1498,$I1476)&gt;AY$4,$Q1487/$I1476,$Q1487-SUM($I1498:AX1498))))</f>
        <v>0</v>
      </c>
      <c r="AZ1498" s="31">
        <f>IF($I1476="n/a",0,IF(AZ$4&lt;=$C1498,0,IF(SUM($C1498,$I1476)&gt;AZ$4,$Q1487/$I1476,$Q1487-SUM($I1498:AY1498))))</f>
        <v>0</v>
      </c>
      <c r="BA1498" s="31">
        <f>IF($I1476="n/a",0,IF(BA$4&lt;=$C1498,0,IF(SUM($C1498,$I1476)&gt;BA$4,$Q1487/$I1476,$Q1487-SUM($I1498:AZ1498))))</f>
        <v>0</v>
      </c>
      <c r="BB1498" s="31">
        <f>IF($I1476="n/a",0,IF(BB$4&lt;=$C1498,0,IF(SUM($C1498,$I1476)&gt;BB$4,$Q1487/$I1476,$Q1487-SUM($I1498:BA1498))))</f>
        <v>0</v>
      </c>
      <c r="BC1498" s="31">
        <f>IF($I1476="n/a",0,IF(BC$4&lt;=$C1498,0,IF(SUM($C1498,$I1476)&gt;BC$4,$Q1487/$I1476,$Q1487-SUM($I1498:BB1498))))</f>
        <v>0</v>
      </c>
      <c r="BD1498" s="31">
        <f>IF($I1476="n/a",0,IF(BD$4&lt;=$C1498,0,IF(SUM($C1498,$I1476)&gt;BD$4,$Q1487/$I1476,$Q1487-SUM($I1498:BC1498))))</f>
        <v>0</v>
      </c>
      <c r="BE1498" s="31">
        <f>IF($I1476="n/a",0,IF(BE$4&lt;=$C1498,0,IF(SUM($C1498,$I1476)&gt;BE$4,$Q1487/$I1476,$Q1487-SUM($I1498:BD1498))))</f>
        <v>0</v>
      </c>
      <c r="BF1498" s="31">
        <f>IF($I1476="n/a",0,IF(BF$4&lt;=$C1498,0,IF(SUM($C1498,$I1476)&gt;BF$4,$Q1487/$I1476,$Q1487-SUM($I1498:BE1498))))</f>
        <v>0</v>
      </c>
      <c r="BG1498" s="31">
        <f>IF($I1476="n/a",0,IF(BG$4&lt;=$C1498,0,IF(SUM($C1498,$I1476)&gt;BG$4,$Q1487/$I1476,$Q1487-SUM($I1498:BF1498))))</f>
        <v>0</v>
      </c>
      <c r="BH1498" s="31">
        <f>IF($I1476="n/a",0,IF(BH$4&lt;=$C1498,0,IF(SUM($C1498,$I1476)&gt;BH$4,$Q1487/$I1476,$Q1487-SUM($I1498:BG1498))))</f>
        <v>0</v>
      </c>
      <c r="BI1498" s="31">
        <f>IF($I1476="n/a",0,IF(BI$4&lt;=$C1498,0,IF(SUM($C1498,$I1476)&gt;BI$4,$Q1487/$I1476,$Q1487-SUM($I1498:BH1498))))</f>
        <v>0</v>
      </c>
      <c r="BJ1498" s="31">
        <f>IF($I1476="n/a",0,IF(BJ$4&lt;=$C1498,0,IF(SUM($C1498,$I1476)&gt;BJ$4,$Q1487/$I1476,$Q1487-SUM($I1498:BI1498))))</f>
        <v>0</v>
      </c>
      <c r="BK1498" s="31">
        <f>IF($I1476="n/a",0,IF(BK$4&lt;=$C1498,0,IF(SUM($C1498,$I1476)&gt;BK$4,$Q1487/$I1476,$Q1487-SUM($I1498:BJ1498))))</f>
        <v>0</v>
      </c>
      <c r="BL1498" s="31">
        <f>IF($I1476="n/a",0,IF(BL$4&lt;=$C1498,0,IF(SUM($C1498,$I1476)&gt;BL$4,$Q1487/$I1476,$Q1487-SUM($I1498:BK1498))))</f>
        <v>0</v>
      </c>
      <c r="BM1498" s="31">
        <f>IF($I1476="n/a",0,IF(BM$4&lt;=$C1498,0,IF(SUM($C1498,$I1476)&gt;BM$4,$Q1487/$I1476,$Q1487-SUM($I1498:BL1498))))</f>
        <v>0</v>
      </c>
      <c r="BN1498" s="31">
        <f>IF($I1476="n/a",0,IF(BN$4&lt;=$C1498,0,IF(SUM($C1498,$I1476)&gt;BN$4,$Q1487/$I1476,$Q1487-SUM($I1498:BM1498))))</f>
        <v>0</v>
      </c>
      <c r="BO1498" s="31">
        <f>IF($I1476="n/a",0,IF(BO$4&lt;=$C1498,0,IF(SUM($C1498,$I1476)&gt;BO$4,$Q1487/$I1476,$Q1487-SUM($I1498:BN1498))))</f>
        <v>0</v>
      </c>
      <c r="BP1498" s="31">
        <f>IF($I1476="n/a",0,IF(BP$4&lt;=$C1498,0,IF(SUM($C1498,$I1476)&gt;BP$4,$Q1487/$I1476,$Q1487-SUM($I1498:BO1498))))</f>
        <v>0</v>
      </c>
      <c r="BQ1498" s="31">
        <f>IF($I1476="n/a",0,IF(BQ$4&lt;=$C1498,0,IF(SUM($C1498,$I1476)&gt;BQ$4,$Q1487/$I1476,$Q1487-SUM($I1498:BP1498))))</f>
        <v>0</v>
      </c>
      <c r="BR1498" s="31">
        <f>IF($I1476="n/a",0,IF(BR$4&lt;=$C1498,0,IF(SUM($C1498,$I1476)&gt;BR$4,$Q1487/$I1476,$Q1487-SUM($I1498:BQ1498))))</f>
        <v>0</v>
      </c>
      <c r="BS1498" s="31">
        <f>IF($I1476="n/a",0,IF(BS$4&lt;=$C1498,0,IF(SUM($C1498,$I1476)&gt;BS$4,$Q1487/$I1476,$Q1487-SUM($I1498:BR1498))))</f>
        <v>0</v>
      </c>
      <c r="BT1498" s="31">
        <f>IF($I1476="n/a",0,IF(BT$4&lt;=$C1498,0,IF(SUM($C1498,$I1476)&gt;BT$4,$Q1487/$I1476,$Q1487-SUM($I1498:BS1498))))</f>
        <v>0</v>
      </c>
      <c r="BU1498" s="31">
        <f>IF($I1476="n/a",0,IF(BU$4&lt;=$C1498,0,IF(SUM($C1498,$I1476)&gt;BU$4,$Q1487/$I1476,$Q1487-SUM($I1498:BT1498))))</f>
        <v>0</v>
      </c>
      <c r="BV1498" s="31">
        <f>IF($I1476="n/a",0,IF(BV$4&lt;=$C1498,0,IF(SUM($C1498,$I1476)&gt;BV$4,$Q1487/$I1476,$Q1487-SUM($I1498:BU1498))))</f>
        <v>0</v>
      </c>
      <c r="BW1498" s="31">
        <f>IF($I1476="n/a",0,IF(BW$4&lt;=$C1498,0,IF(SUM($C1498,$I1476)&gt;BW$4,$Q1487/$I1476,$Q1487-SUM($I1498:BV1498))))</f>
        <v>0</v>
      </c>
      <c r="BX1498" s="31">
        <f>IF($I1476="n/a",0,IF(BX$4&lt;=$C1498,0,IF(SUM($C1498,$I1476)&gt;BX$4,$Q1487/$I1476,$Q1487-SUM($I1498:BW1498))))</f>
        <v>0</v>
      </c>
      <c r="BY1498" s="31">
        <f>IF($I1476="n/a",0,IF(BY$4&lt;=$C1498,0,IF(SUM($C1498,$I1476)&gt;BY$4,$Q1487/$I1476,$Q1487-SUM($I1498:BX1498))))</f>
        <v>0</v>
      </c>
      <c r="BZ1498" s="31">
        <f>IF($I1476="n/a",0,IF(BZ$4&lt;=$C1498,0,IF(SUM($C1498,$I1476)&gt;BZ$4,$Q1487/$I1476,$Q1487-SUM($I1498:BY1498))))</f>
        <v>0</v>
      </c>
      <c r="CA1498" s="31">
        <f>IF($I1476="n/a",0,IF(CA$4&lt;=$C1498,0,IF(SUM($C1498,$I1476)&gt;CA$4,$Q1487/$I1476,$Q1487-SUM($I1498:BZ1498))))</f>
        <v>0</v>
      </c>
      <c r="CB1498" s="31">
        <f>IF($I1476="n/a",0,IF(CB$4&lt;=$C1498,0,IF(SUM($C1498,$I1476)&gt;CB$4,$Q1487/$I1476,$Q1487-SUM($I1498:CA1498))))</f>
        <v>0</v>
      </c>
      <c r="CC1498" s="31">
        <f>IF($I1476="n/a",0,IF(CC$4&lt;=$C1498,0,IF(SUM($C1498,$I1476)&gt;CC$4,$Q1487/$I1476,$Q1487-SUM($I1498:CB1498))))</f>
        <v>0</v>
      </c>
      <c r="CD1498" s="31">
        <f>IF($I1476="n/a",0,IF(CD$4&lt;=$C1498,0,IF(SUM($C1498,$I1476)&gt;CD$4,$Q1487/$I1476,$Q1487-SUM($I1498:CC1498))))</f>
        <v>0</v>
      </c>
      <c r="CE1498" s="31">
        <f>IF($I1476="n/a",0,IF(CE$4&lt;=$C1498,0,IF(SUM($C1498,$I1476)&gt;CE$4,$Q1487/$I1476,$Q1487-SUM($I1498:CD1498))))</f>
        <v>0</v>
      </c>
      <c r="CF1498" s="31">
        <f>IF($I1476="n/a",0,IF(CF$4&lt;=$C1498,0,IF(SUM($C1498,$I1476)&gt;CF$4,$Q1487/$I1476,$Q1487-SUM($I1498:CE1498))))</f>
        <v>0</v>
      </c>
    </row>
    <row r="1499" spans="1:2018" s="158" customFormat="1" ht="12.75" customHeight="1">
      <c r="A1499"/>
      <c r="C1499" s="202">
        <v>2024</v>
      </c>
      <c r="D1499" s="21" t="s">
        <v>54</v>
      </c>
      <c r="E1499" s="21" t="s">
        <v>197</v>
      </c>
      <c r="I1499" s="31"/>
      <c r="J1499" s="31">
        <f>IF($I1476="n/a",0,IF(J$4&lt;=$C1499,0,IF(SUM($C1499,$I1476)&gt;J$4,$R1487/$I1476,$R1487-SUM($I1499:I1499))))</f>
        <v>0</v>
      </c>
      <c r="K1499" s="31">
        <f>IF($I1476="n/a",0,IF(K$4&lt;=$C1499,0,IF(SUM($C1499,$I1476)&gt;K$4,$R1487/$I1476,$R1487-SUM($I1499:J1499))))</f>
        <v>0</v>
      </c>
      <c r="L1499" s="31">
        <f>IF($I1476="n/a",0,IF(L$4&lt;=$C1499,0,IF(SUM($C1499,$I1476)&gt;L$4,$R1487/$I1476,$R1487-SUM($I1499:K1499))))</f>
        <v>0</v>
      </c>
      <c r="M1499" s="31">
        <f>IF($I1476="n/a",0,IF(M$4&lt;=$C1499,0,IF(SUM($C1499,$I1476)&gt;M$4,$R1487/$I1476,$R1487-SUM($I1499:L1499))))</f>
        <v>0</v>
      </c>
      <c r="N1499" s="31">
        <f>IF($I1476="n/a",0,IF(N$4&lt;=$C1499,0,IF(SUM($C1499,$I1476)&gt;N$4,$R1487/$I1476,$R1487-SUM($I1499:M1499))))</f>
        <v>0</v>
      </c>
      <c r="O1499" s="31">
        <f>IF($I1476="n/a",0,IF(O$4&lt;=$C1499,0,IF(SUM($C1499,$I1476)&gt;O$4,$R1487/$I1476,$R1487-SUM($I1499:N1499))))</f>
        <v>0</v>
      </c>
      <c r="P1499" s="31">
        <f>IF($I1476="n/a",0,IF(P$4&lt;=$C1499,0,IF(SUM($C1499,$I1476)&gt;P$4,$R1487/$I1476,$R1487-SUM($I1499:O1499))))</f>
        <v>0</v>
      </c>
      <c r="Q1499" s="31">
        <f>IF($I1476="n/a",0,IF(Q$4&lt;=$C1499,0,IF(SUM($C1499,$I1476)&gt;Q$4,$R1487/$I1476,$R1487-SUM($I1499:P1499))))</f>
        <v>0</v>
      </c>
      <c r="R1499" s="31">
        <f>IF($I1476="n/a",0,IF(R$4&lt;=$C1499,0,IF(SUM($C1499,$I1476)&gt;R$4,$R1487/$I1476,$R1487-SUM($I1499:Q1499))))</f>
        <v>0</v>
      </c>
      <c r="S1499" s="31">
        <f>IF($I1476="n/a",0,IF(S$4&lt;=$C1499,0,IF(SUM($C1499,$I1476)&gt;S$4,$R1487/$I1476,$R1487-SUM($I1499:R1499))))</f>
        <v>0</v>
      </c>
      <c r="T1499" s="31">
        <f>IF($I1476="n/a",0,IF(T$4&lt;=$C1499,0,IF(SUM($C1499,$I1476)&gt;T$4,$R1487/$I1476,$R1487-SUM($I1499:S1499))))</f>
        <v>0</v>
      </c>
      <c r="U1499" s="31">
        <f>IF($I1476="n/a",0,IF(U$4&lt;=$C1499,0,IF(SUM($C1499,$I1476)&gt;U$4,$R1487/$I1476,$R1487-SUM($I1499:T1499))))</f>
        <v>0</v>
      </c>
      <c r="V1499" s="31">
        <f>IF($I1476="n/a",0,IF(V$4&lt;=$C1499,0,IF(SUM($C1499,$I1476)&gt;V$4,$R1487/$I1476,$R1487-SUM($I1499:U1499))))</f>
        <v>0</v>
      </c>
      <c r="W1499" s="31">
        <f>IF($I1476="n/a",0,IF(W$4&lt;=$C1499,0,IF(SUM($C1499,$I1476)&gt;W$4,$R1487/$I1476,$R1487-SUM($I1499:V1499))))</f>
        <v>0</v>
      </c>
      <c r="X1499" s="31">
        <f>IF($I1476="n/a",0,IF(X$4&lt;=$C1499,0,IF(SUM($C1499,$I1476)&gt;X$4,$R1487/$I1476,$R1487-SUM($I1499:W1499))))</f>
        <v>0</v>
      </c>
      <c r="Y1499" s="31">
        <f>IF($I1476="n/a",0,IF(Y$4&lt;=$C1499,0,IF(SUM($C1499,$I1476)&gt;Y$4,$R1487/$I1476,$R1487-SUM($I1499:X1499))))</f>
        <v>0</v>
      </c>
      <c r="Z1499" s="31">
        <f>IF($I1476="n/a",0,IF(Z$4&lt;=$C1499,0,IF(SUM($C1499,$I1476)&gt;Z$4,$R1487/$I1476,$R1487-SUM($I1499:Y1499))))</f>
        <v>0</v>
      </c>
      <c r="AA1499" s="31">
        <f>IF($I1476="n/a",0,IF(AA$4&lt;=$C1499,0,IF(SUM($C1499,$I1476)&gt;AA$4,$R1487/$I1476,$R1487-SUM($I1499:Z1499))))</f>
        <v>0</v>
      </c>
      <c r="AB1499" s="31">
        <f>IF($I1476="n/a",0,IF(AB$4&lt;=$C1499,0,IF(SUM($C1499,$I1476)&gt;AB$4,$R1487/$I1476,$R1487-SUM($I1499:AA1499))))</f>
        <v>0</v>
      </c>
      <c r="AC1499" s="31">
        <f>IF($I1476="n/a",0,IF(AC$4&lt;=$C1499,0,IF(SUM($C1499,$I1476)&gt;AC$4,$R1487/$I1476,$R1487-SUM($I1499:AB1499))))</f>
        <v>0</v>
      </c>
      <c r="AD1499" s="31">
        <f>IF($I1476="n/a",0,IF(AD$4&lt;=$C1499,0,IF(SUM($C1499,$I1476)&gt;AD$4,$R1487/$I1476,$R1487-SUM($I1499:AC1499))))</f>
        <v>0</v>
      </c>
      <c r="AE1499" s="31">
        <f>IF($I1476="n/a",0,IF(AE$4&lt;=$C1499,0,IF(SUM($C1499,$I1476)&gt;AE$4,$R1487/$I1476,$R1487-SUM($I1499:AD1499))))</f>
        <v>0</v>
      </c>
      <c r="AF1499" s="31">
        <f>IF($I1476="n/a",0,IF(AF$4&lt;=$C1499,0,IF(SUM($C1499,$I1476)&gt;AF$4,$R1487/$I1476,$R1487-SUM($I1499:AE1499))))</f>
        <v>0</v>
      </c>
      <c r="AG1499" s="31">
        <f>IF($I1476="n/a",0,IF(AG$4&lt;=$C1499,0,IF(SUM($C1499,$I1476)&gt;AG$4,$R1487/$I1476,$R1487-SUM($I1499:AF1499))))</f>
        <v>0</v>
      </c>
      <c r="AH1499" s="31">
        <f>IF($I1476="n/a",0,IF(AH$4&lt;=$C1499,0,IF(SUM($C1499,$I1476)&gt;AH$4,$R1487/$I1476,$R1487-SUM($I1499:AG1499))))</f>
        <v>0</v>
      </c>
      <c r="AI1499" s="31">
        <f>IF($I1476="n/a",0,IF(AI$4&lt;=$C1499,0,IF(SUM($C1499,$I1476)&gt;AI$4,$R1487/$I1476,$R1487-SUM($I1499:AH1499))))</f>
        <v>0</v>
      </c>
      <c r="AJ1499" s="31">
        <f>IF($I1476="n/a",0,IF(AJ$4&lt;=$C1499,0,IF(SUM($C1499,$I1476)&gt;AJ$4,$R1487/$I1476,$R1487-SUM($I1499:AI1499))))</f>
        <v>0</v>
      </c>
      <c r="AK1499" s="31">
        <f>IF($I1476="n/a",0,IF(AK$4&lt;=$C1499,0,IF(SUM($C1499,$I1476)&gt;AK$4,$R1487/$I1476,$R1487-SUM($I1499:AJ1499))))</f>
        <v>0</v>
      </c>
      <c r="AL1499" s="31">
        <f>IF($I1476="n/a",0,IF(AL$4&lt;=$C1499,0,IF(SUM($C1499,$I1476)&gt;AL$4,$R1487/$I1476,$R1487-SUM($I1499:AK1499))))</f>
        <v>0</v>
      </c>
      <c r="AM1499" s="31">
        <f>IF($I1476="n/a",0,IF(AM$4&lt;=$C1499,0,IF(SUM($C1499,$I1476)&gt;AM$4,$R1487/$I1476,$R1487-SUM($I1499:AL1499))))</f>
        <v>0</v>
      </c>
      <c r="AN1499" s="31">
        <f>IF($I1476="n/a",0,IF(AN$4&lt;=$C1499,0,IF(SUM($C1499,$I1476)&gt;AN$4,$R1487/$I1476,$R1487-SUM($I1499:AM1499))))</f>
        <v>0</v>
      </c>
      <c r="AO1499" s="31">
        <f>IF($I1476="n/a",0,IF(AO$4&lt;=$C1499,0,IF(SUM($C1499,$I1476)&gt;AO$4,$R1487/$I1476,$R1487-SUM($I1499:AN1499))))</f>
        <v>0</v>
      </c>
      <c r="AP1499" s="31">
        <f>IF($I1476="n/a",0,IF(AP$4&lt;=$C1499,0,IF(SUM($C1499,$I1476)&gt;AP$4,$R1487/$I1476,$R1487-SUM($I1499:AO1499))))</f>
        <v>0</v>
      </c>
      <c r="AQ1499" s="31">
        <f>IF($I1476="n/a",0,IF(AQ$4&lt;=$C1499,0,IF(SUM($C1499,$I1476)&gt;AQ$4,$R1487/$I1476,$R1487-SUM($I1499:AP1499))))</f>
        <v>0</v>
      </c>
      <c r="AR1499" s="31">
        <f>IF($I1476="n/a",0,IF(AR$4&lt;=$C1499,0,IF(SUM($C1499,$I1476)&gt;AR$4,$R1487/$I1476,$R1487-SUM($I1499:AQ1499))))</f>
        <v>0</v>
      </c>
      <c r="AS1499" s="31">
        <f>IF($I1476="n/a",0,IF(AS$4&lt;=$C1499,0,IF(SUM($C1499,$I1476)&gt;AS$4,$R1487/$I1476,$R1487-SUM($I1499:AR1499))))</f>
        <v>0</v>
      </c>
      <c r="AT1499" s="31">
        <f>IF($I1476="n/a",0,IF(AT$4&lt;=$C1499,0,IF(SUM($C1499,$I1476)&gt;AT$4,$R1487/$I1476,$R1487-SUM($I1499:AS1499))))</f>
        <v>0</v>
      </c>
      <c r="AU1499" s="31">
        <f>IF($I1476="n/a",0,IF(AU$4&lt;=$C1499,0,IF(SUM($C1499,$I1476)&gt;AU$4,$R1487/$I1476,$R1487-SUM($I1499:AT1499))))</f>
        <v>0</v>
      </c>
      <c r="AV1499" s="31">
        <f>IF($I1476="n/a",0,IF(AV$4&lt;=$C1499,0,IF(SUM($C1499,$I1476)&gt;AV$4,$R1487/$I1476,$R1487-SUM($I1499:AU1499))))</f>
        <v>0</v>
      </c>
      <c r="AW1499" s="31">
        <f>IF($I1476="n/a",0,IF(AW$4&lt;=$C1499,0,IF(SUM($C1499,$I1476)&gt;AW$4,$R1487/$I1476,$R1487-SUM($I1499:AV1499))))</f>
        <v>0</v>
      </c>
      <c r="AX1499" s="31">
        <f>IF($I1476="n/a",0,IF(AX$4&lt;=$C1499,0,IF(SUM($C1499,$I1476)&gt;AX$4,$R1487/$I1476,$R1487-SUM($I1499:AW1499))))</f>
        <v>0</v>
      </c>
      <c r="AY1499" s="31">
        <f>IF($I1476="n/a",0,IF(AY$4&lt;=$C1499,0,IF(SUM($C1499,$I1476)&gt;AY$4,$R1487/$I1476,$R1487-SUM($I1499:AX1499))))</f>
        <v>0</v>
      </c>
      <c r="AZ1499" s="31">
        <f>IF($I1476="n/a",0,IF(AZ$4&lt;=$C1499,0,IF(SUM($C1499,$I1476)&gt;AZ$4,$R1487/$I1476,$R1487-SUM($I1499:AY1499))))</f>
        <v>0</v>
      </c>
      <c r="BA1499" s="31">
        <f>IF($I1476="n/a",0,IF(BA$4&lt;=$C1499,0,IF(SUM($C1499,$I1476)&gt;BA$4,$R1487/$I1476,$R1487-SUM($I1499:AZ1499))))</f>
        <v>0</v>
      </c>
      <c r="BB1499" s="31">
        <f>IF($I1476="n/a",0,IF(BB$4&lt;=$C1499,0,IF(SUM($C1499,$I1476)&gt;BB$4,$R1487/$I1476,$R1487-SUM($I1499:BA1499))))</f>
        <v>0</v>
      </c>
      <c r="BC1499" s="31">
        <f>IF($I1476="n/a",0,IF(BC$4&lt;=$C1499,0,IF(SUM($C1499,$I1476)&gt;BC$4,$R1487/$I1476,$R1487-SUM($I1499:BB1499))))</f>
        <v>0</v>
      </c>
      <c r="BD1499" s="31">
        <f>IF($I1476="n/a",0,IF(BD$4&lt;=$C1499,0,IF(SUM($C1499,$I1476)&gt;BD$4,$R1487/$I1476,$R1487-SUM($I1499:BC1499))))</f>
        <v>0</v>
      </c>
      <c r="BE1499" s="31">
        <f>IF($I1476="n/a",0,IF(BE$4&lt;=$C1499,0,IF(SUM($C1499,$I1476)&gt;BE$4,$R1487/$I1476,$R1487-SUM($I1499:BD1499))))</f>
        <v>0</v>
      </c>
      <c r="BF1499" s="31">
        <f>IF($I1476="n/a",0,IF(BF$4&lt;=$C1499,0,IF(SUM($C1499,$I1476)&gt;BF$4,$R1487/$I1476,$R1487-SUM($I1499:BE1499))))</f>
        <v>0</v>
      </c>
      <c r="BG1499" s="31">
        <f>IF($I1476="n/a",0,IF(BG$4&lt;=$C1499,0,IF(SUM($C1499,$I1476)&gt;BG$4,$R1487/$I1476,$R1487-SUM($I1499:BF1499))))</f>
        <v>0</v>
      </c>
      <c r="BH1499" s="31">
        <f>IF($I1476="n/a",0,IF(BH$4&lt;=$C1499,0,IF(SUM($C1499,$I1476)&gt;BH$4,$R1487/$I1476,$R1487-SUM($I1499:BG1499))))</f>
        <v>0</v>
      </c>
      <c r="BI1499" s="31">
        <f>IF($I1476="n/a",0,IF(BI$4&lt;=$C1499,0,IF(SUM($C1499,$I1476)&gt;BI$4,$R1487/$I1476,$R1487-SUM($I1499:BH1499))))</f>
        <v>0</v>
      </c>
      <c r="BJ1499" s="31">
        <f>IF($I1476="n/a",0,IF(BJ$4&lt;=$C1499,0,IF(SUM($C1499,$I1476)&gt;BJ$4,$R1487/$I1476,$R1487-SUM($I1499:BI1499))))</f>
        <v>0</v>
      </c>
      <c r="BK1499" s="31">
        <f>IF($I1476="n/a",0,IF(BK$4&lt;=$C1499,0,IF(SUM($C1499,$I1476)&gt;BK$4,$R1487/$I1476,$R1487-SUM($I1499:BJ1499))))</f>
        <v>0</v>
      </c>
      <c r="BL1499" s="31">
        <f>IF($I1476="n/a",0,IF(BL$4&lt;=$C1499,0,IF(SUM($C1499,$I1476)&gt;BL$4,$R1487/$I1476,$R1487-SUM($I1499:BK1499))))</f>
        <v>0</v>
      </c>
      <c r="BM1499" s="31">
        <f>IF($I1476="n/a",0,IF(BM$4&lt;=$C1499,0,IF(SUM($C1499,$I1476)&gt;BM$4,$R1487/$I1476,$R1487-SUM($I1499:BL1499))))</f>
        <v>0</v>
      </c>
      <c r="BN1499" s="31">
        <f>IF($I1476="n/a",0,IF(BN$4&lt;=$C1499,0,IF(SUM($C1499,$I1476)&gt;BN$4,$R1487/$I1476,$R1487-SUM($I1499:BM1499))))</f>
        <v>0</v>
      </c>
      <c r="BO1499" s="31">
        <f>IF($I1476="n/a",0,IF(BO$4&lt;=$C1499,0,IF(SUM($C1499,$I1476)&gt;BO$4,$R1487/$I1476,$R1487-SUM($I1499:BN1499))))</f>
        <v>0</v>
      </c>
      <c r="BP1499" s="31">
        <f>IF($I1476="n/a",0,IF(BP$4&lt;=$C1499,0,IF(SUM($C1499,$I1476)&gt;BP$4,$R1487/$I1476,$R1487-SUM($I1499:BO1499))))</f>
        <v>0</v>
      </c>
      <c r="BQ1499" s="31">
        <f>IF($I1476="n/a",0,IF(BQ$4&lt;=$C1499,0,IF(SUM($C1499,$I1476)&gt;BQ$4,$R1487/$I1476,$R1487-SUM($I1499:BP1499))))</f>
        <v>0</v>
      </c>
      <c r="BR1499" s="31">
        <f>IF($I1476="n/a",0,IF(BR$4&lt;=$C1499,0,IF(SUM($C1499,$I1476)&gt;BR$4,$R1487/$I1476,$R1487-SUM($I1499:BQ1499))))</f>
        <v>0</v>
      </c>
      <c r="BS1499" s="31">
        <f>IF($I1476="n/a",0,IF(BS$4&lt;=$C1499,0,IF(SUM($C1499,$I1476)&gt;BS$4,$R1487/$I1476,$R1487-SUM($I1499:BR1499))))</f>
        <v>0</v>
      </c>
      <c r="BT1499" s="31">
        <f>IF($I1476="n/a",0,IF(BT$4&lt;=$C1499,0,IF(SUM($C1499,$I1476)&gt;BT$4,$R1487/$I1476,$R1487-SUM($I1499:BS1499))))</f>
        <v>0</v>
      </c>
      <c r="BU1499" s="31">
        <f>IF($I1476="n/a",0,IF(BU$4&lt;=$C1499,0,IF(SUM($C1499,$I1476)&gt;BU$4,$R1487/$I1476,$R1487-SUM($I1499:BT1499))))</f>
        <v>0</v>
      </c>
      <c r="BV1499" s="31">
        <f>IF($I1476="n/a",0,IF(BV$4&lt;=$C1499,0,IF(SUM($C1499,$I1476)&gt;BV$4,$R1487/$I1476,$R1487-SUM($I1499:BU1499))))</f>
        <v>0</v>
      </c>
      <c r="BW1499" s="31">
        <f>IF($I1476="n/a",0,IF(BW$4&lt;=$C1499,0,IF(SUM($C1499,$I1476)&gt;BW$4,$R1487/$I1476,$R1487-SUM($I1499:BV1499))))</f>
        <v>0</v>
      </c>
      <c r="BX1499" s="31">
        <f>IF($I1476="n/a",0,IF(BX$4&lt;=$C1499,0,IF(SUM($C1499,$I1476)&gt;BX$4,$R1487/$I1476,$R1487-SUM($I1499:BW1499))))</f>
        <v>0</v>
      </c>
      <c r="BY1499" s="31">
        <f>IF($I1476="n/a",0,IF(BY$4&lt;=$C1499,0,IF(SUM($C1499,$I1476)&gt;BY$4,$R1487/$I1476,$R1487-SUM($I1499:BX1499))))</f>
        <v>0</v>
      </c>
      <c r="BZ1499" s="31">
        <f>IF($I1476="n/a",0,IF(BZ$4&lt;=$C1499,0,IF(SUM($C1499,$I1476)&gt;BZ$4,$R1487/$I1476,$R1487-SUM($I1499:BY1499))))</f>
        <v>0</v>
      </c>
      <c r="CA1499" s="31">
        <f>IF($I1476="n/a",0,IF(CA$4&lt;=$C1499,0,IF(SUM($C1499,$I1476)&gt;CA$4,$R1487/$I1476,$R1487-SUM($I1499:BZ1499))))</f>
        <v>0</v>
      </c>
      <c r="CB1499" s="31">
        <f>IF($I1476="n/a",0,IF(CB$4&lt;=$C1499,0,IF(SUM($C1499,$I1476)&gt;CB$4,$R1487/$I1476,$R1487-SUM($I1499:CA1499))))</f>
        <v>0</v>
      </c>
      <c r="CC1499" s="31">
        <f>IF($I1476="n/a",0,IF(CC$4&lt;=$C1499,0,IF(SUM($C1499,$I1476)&gt;CC$4,$R1487/$I1476,$R1487-SUM($I1499:CB1499))))</f>
        <v>0</v>
      </c>
      <c r="CD1499" s="31">
        <f>IF($I1476="n/a",0,IF(CD$4&lt;=$C1499,0,IF(SUM($C1499,$I1476)&gt;CD$4,$R1487/$I1476,$R1487-SUM($I1499:CC1499))))</f>
        <v>0</v>
      </c>
      <c r="CE1499" s="31">
        <f>IF($I1476="n/a",0,IF(CE$4&lt;=$C1499,0,IF(SUM($C1499,$I1476)&gt;CE$4,$R1487/$I1476,$R1487-SUM($I1499:CD1499))))</f>
        <v>0</v>
      </c>
      <c r="CF1499" s="31">
        <f>IF($I1476="n/a",0,IF(CF$4&lt;=$C1499,0,IF(SUM($C1499,$I1476)&gt;CF$4,$R1487/$I1476,$R1487-SUM($I1499:CE1499))))</f>
        <v>0</v>
      </c>
    </row>
    <row r="1500" spans="1:2018" s="158" customFormat="1" ht="12.75" customHeight="1">
      <c r="A1500"/>
      <c r="C1500" s="202">
        <v>2025</v>
      </c>
      <c r="D1500" s="21" t="s">
        <v>55</v>
      </c>
      <c r="E1500" s="21" t="s">
        <v>197</v>
      </c>
      <c r="I1500" s="31"/>
      <c r="J1500" s="31">
        <f>IF($I1476="n/a",0,IF(J$4&lt;=$C1500,0,IF(SUM($C1500,$I1476)&gt;J$4,$S1487/$I1476,$S1487-SUM($I1500:I1500))))</f>
        <v>0</v>
      </c>
      <c r="K1500" s="31">
        <f>IF($I1476="n/a",0,IF(K$4&lt;=$C1500,0,IF(SUM($C1500,$I1476)&gt;K$4,$S1487/$I1476,$S1487-SUM($I1500:J1500))))</f>
        <v>0</v>
      </c>
      <c r="L1500" s="31">
        <f>IF($I1476="n/a",0,IF(L$4&lt;=$C1500,0,IF(SUM($C1500,$I1476)&gt;L$4,$S1487/$I1476,$S1487-SUM($I1500:K1500))))</f>
        <v>0</v>
      </c>
      <c r="M1500" s="31">
        <f>IF($I1476="n/a",0,IF(M$4&lt;=$C1500,0,IF(SUM($C1500,$I1476)&gt;M$4,$S1487/$I1476,$S1487-SUM($I1500:L1500))))</f>
        <v>0</v>
      </c>
      <c r="N1500" s="31">
        <f>IF($I1476="n/a",0,IF(N$4&lt;=$C1500,0,IF(SUM($C1500,$I1476)&gt;N$4,$S1487/$I1476,$S1487-SUM($I1500:M1500))))</f>
        <v>0</v>
      </c>
      <c r="O1500" s="31">
        <f>IF($I1476="n/a",0,IF(O$4&lt;=$C1500,0,IF(SUM($C1500,$I1476)&gt;O$4,$S1487/$I1476,$S1487-SUM($I1500:N1500))))</f>
        <v>0</v>
      </c>
      <c r="P1500" s="31">
        <f>IF($I1476="n/a",0,IF(P$4&lt;=$C1500,0,IF(SUM($C1500,$I1476)&gt;P$4,$S1487/$I1476,$S1487-SUM($I1500:O1500))))</f>
        <v>0</v>
      </c>
      <c r="Q1500" s="31">
        <f>IF($I1476="n/a",0,IF(Q$4&lt;=$C1500,0,IF(SUM($C1500,$I1476)&gt;Q$4,$S1487/$I1476,$S1487-SUM($I1500:P1500))))</f>
        <v>0</v>
      </c>
      <c r="R1500" s="31">
        <f>IF($I1476="n/a",0,IF(R$4&lt;=$C1500,0,IF(SUM($C1500,$I1476)&gt;R$4,$S1487/$I1476,$S1487-SUM($I1500:Q1500))))</f>
        <v>0</v>
      </c>
      <c r="S1500" s="31">
        <f>IF($I1476="n/a",0,IF(S$4&lt;=$C1500,0,IF(SUM($C1500,$I1476)&gt;S$4,$S1487/$I1476,$S1487-SUM($I1500:R1500))))</f>
        <v>0</v>
      </c>
      <c r="T1500" s="31">
        <f>IF($I1476="n/a",0,IF(T$4&lt;=$C1500,0,IF(SUM($C1500,$I1476)&gt;T$4,$S1487/$I1476,$S1487-SUM($I1500:S1500))))</f>
        <v>0</v>
      </c>
      <c r="U1500" s="31">
        <f>IF($I1476="n/a",0,IF(U$4&lt;=$C1500,0,IF(SUM($C1500,$I1476)&gt;U$4,$S1487/$I1476,$S1487-SUM($I1500:T1500))))</f>
        <v>0</v>
      </c>
      <c r="V1500" s="31">
        <f>IF($I1476="n/a",0,IF(V$4&lt;=$C1500,0,IF(SUM($C1500,$I1476)&gt;V$4,$S1487/$I1476,$S1487-SUM($I1500:U1500))))</f>
        <v>0</v>
      </c>
      <c r="W1500" s="31">
        <f>IF($I1476="n/a",0,IF(W$4&lt;=$C1500,0,IF(SUM($C1500,$I1476)&gt;W$4,$S1487/$I1476,$S1487-SUM($I1500:V1500))))</f>
        <v>0</v>
      </c>
      <c r="X1500" s="31">
        <f>IF($I1476="n/a",0,IF(X$4&lt;=$C1500,0,IF(SUM($C1500,$I1476)&gt;X$4,$S1487/$I1476,$S1487-SUM($I1500:W1500))))</f>
        <v>0</v>
      </c>
      <c r="Y1500" s="31">
        <f>IF($I1476="n/a",0,IF(Y$4&lt;=$C1500,0,IF(SUM($C1500,$I1476)&gt;Y$4,$S1487/$I1476,$S1487-SUM($I1500:X1500))))</f>
        <v>0</v>
      </c>
      <c r="Z1500" s="31">
        <f>IF($I1476="n/a",0,IF(Z$4&lt;=$C1500,0,IF(SUM($C1500,$I1476)&gt;Z$4,$S1487/$I1476,$S1487-SUM($I1500:Y1500))))</f>
        <v>0</v>
      </c>
      <c r="AA1500" s="31">
        <f>IF($I1476="n/a",0,IF(AA$4&lt;=$C1500,0,IF(SUM($C1500,$I1476)&gt;AA$4,$S1487/$I1476,$S1487-SUM($I1500:Z1500))))</f>
        <v>0</v>
      </c>
      <c r="AB1500" s="31">
        <f>IF($I1476="n/a",0,IF(AB$4&lt;=$C1500,0,IF(SUM($C1500,$I1476)&gt;AB$4,$S1487/$I1476,$S1487-SUM($I1500:AA1500))))</f>
        <v>0</v>
      </c>
      <c r="AC1500" s="31">
        <f>IF($I1476="n/a",0,IF(AC$4&lt;=$C1500,0,IF(SUM($C1500,$I1476)&gt;AC$4,$S1487/$I1476,$S1487-SUM($I1500:AB1500))))</f>
        <v>0</v>
      </c>
      <c r="AD1500" s="31">
        <f>IF($I1476="n/a",0,IF(AD$4&lt;=$C1500,0,IF(SUM($C1500,$I1476)&gt;AD$4,$S1487/$I1476,$S1487-SUM($I1500:AC1500))))</f>
        <v>0</v>
      </c>
      <c r="AE1500" s="31">
        <f>IF($I1476="n/a",0,IF(AE$4&lt;=$C1500,0,IF(SUM($C1500,$I1476)&gt;AE$4,$S1487/$I1476,$S1487-SUM($I1500:AD1500))))</f>
        <v>0</v>
      </c>
      <c r="AF1500" s="31">
        <f>IF($I1476="n/a",0,IF(AF$4&lt;=$C1500,0,IF(SUM($C1500,$I1476)&gt;AF$4,$S1487/$I1476,$S1487-SUM($I1500:AE1500))))</f>
        <v>0</v>
      </c>
      <c r="AG1500" s="31">
        <f>IF($I1476="n/a",0,IF(AG$4&lt;=$C1500,0,IF(SUM($C1500,$I1476)&gt;AG$4,$S1487/$I1476,$S1487-SUM($I1500:AF1500))))</f>
        <v>0</v>
      </c>
      <c r="AH1500" s="31">
        <f>IF($I1476="n/a",0,IF(AH$4&lt;=$C1500,0,IF(SUM($C1500,$I1476)&gt;AH$4,$S1487/$I1476,$S1487-SUM($I1500:AG1500))))</f>
        <v>0</v>
      </c>
      <c r="AI1500" s="31">
        <f>IF($I1476="n/a",0,IF(AI$4&lt;=$C1500,0,IF(SUM($C1500,$I1476)&gt;AI$4,$S1487/$I1476,$S1487-SUM($I1500:AH1500))))</f>
        <v>0</v>
      </c>
      <c r="AJ1500" s="31">
        <f>IF($I1476="n/a",0,IF(AJ$4&lt;=$C1500,0,IF(SUM($C1500,$I1476)&gt;AJ$4,$S1487/$I1476,$S1487-SUM($I1500:AI1500))))</f>
        <v>0</v>
      </c>
      <c r="AK1500" s="31">
        <f>IF($I1476="n/a",0,IF(AK$4&lt;=$C1500,0,IF(SUM($C1500,$I1476)&gt;AK$4,$S1487/$I1476,$S1487-SUM($I1500:AJ1500))))</f>
        <v>0</v>
      </c>
      <c r="AL1500" s="31">
        <f>IF($I1476="n/a",0,IF(AL$4&lt;=$C1500,0,IF(SUM($C1500,$I1476)&gt;AL$4,$S1487/$I1476,$S1487-SUM($I1500:AK1500))))</f>
        <v>0</v>
      </c>
      <c r="AM1500" s="31">
        <f>IF($I1476="n/a",0,IF(AM$4&lt;=$C1500,0,IF(SUM($C1500,$I1476)&gt;AM$4,$S1487/$I1476,$S1487-SUM($I1500:AL1500))))</f>
        <v>0</v>
      </c>
      <c r="AN1500" s="31">
        <f>IF($I1476="n/a",0,IF(AN$4&lt;=$C1500,0,IF(SUM($C1500,$I1476)&gt;AN$4,$S1487/$I1476,$S1487-SUM($I1500:AM1500))))</f>
        <v>0</v>
      </c>
      <c r="AO1500" s="31">
        <f>IF($I1476="n/a",0,IF(AO$4&lt;=$C1500,0,IF(SUM($C1500,$I1476)&gt;AO$4,$S1487/$I1476,$S1487-SUM($I1500:AN1500))))</f>
        <v>0</v>
      </c>
      <c r="AP1500" s="31">
        <f>IF($I1476="n/a",0,IF(AP$4&lt;=$C1500,0,IF(SUM($C1500,$I1476)&gt;AP$4,$S1487/$I1476,$S1487-SUM($I1500:AO1500))))</f>
        <v>0</v>
      </c>
      <c r="AQ1500" s="31">
        <f>IF($I1476="n/a",0,IF(AQ$4&lt;=$C1500,0,IF(SUM($C1500,$I1476)&gt;AQ$4,$S1487/$I1476,$S1487-SUM($I1500:AP1500))))</f>
        <v>0</v>
      </c>
      <c r="AR1500" s="31">
        <f>IF($I1476="n/a",0,IF(AR$4&lt;=$C1500,0,IF(SUM($C1500,$I1476)&gt;AR$4,$S1487/$I1476,$S1487-SUM($I1500:AQ1500))))</f>
        <v>0</v>
      </c>
      <c r="AS1500" s="31">
        <f>IF($I1476="n/a",0,IF(AS$4&lt;=$C1500,0,IF(SUM($C1500,$I1476)&gt;AS$4,$S1487/$I1476,$S1487-SUM($I1500:AR1500))))</f>
        <v>0</v>
      </c>
      <c r="AT1500" s="31">
        <f>IF($I1476="n/a",0,IF(AT$4&lt;=$C1500,0,IF(SUM($C1500,$I1476)&gt;AT$4,$S1487/$I1476,$S1487-SUM($I1500:AS1500))))</f>
        <v>0</v>
      </c>
      <c r="AU1500" s="31">
        <f>IF($I1476="n/a",0,IF(AU$4&lt;=$C1500,0,IF(SUM($C1500,$I1476)&gt;AU$4,$S1487/$I1476,$S1487-SUM($I1500:AT1500))))</f>
        <v>0</v>
      </c>
      <c r="AV1500" s="31">
        <f>IF($I1476="n/a",0,IF(AV$4&lt;=$C1500,0,IF(SUM($C1500,$I1476)&gt;AV$4,$S1487/$I1476,$S1487-SUM($I1500:AU1500))))</f>
        <v>0</v>
      </c>
      <c r="AW1500" s="31">
        <f>IF($I1476="n/a",0,IF(AW$4&lt;=$C1500,0,IF(SUM($C1500,$I1476)&gt;AW$4,$S1487/$I1476,$S1487-SUM($I1500:AV1500))))</f>
        <v>0</v>
      </c>
      <c r="AX1500" s="31">
        <f>IF($I1476="n/a",0,IF(AX$4&lt;=$C1500,0,IF(SUM($C1500,$I1476)&gt;AX$4,$S1487/$I1476,$S1487-SUM($I1500:AW1500))))</f>
        <v>0</v>
      </c>
      <c r="AY1500" s="31">
        <f>IF($I1476="n/a",0,IF(AY$4&lt;=$C1500,0,IF(SUM($C1500,$I1476)&gt;AY$4,$S1487/$I1476,$S1487-SUM($I1500:AX1500))))</f>
        <v>0</v>
      </c>
      <c r="AZ1500" s="31">
        <f>IF($I1476="n/a",0,IF(AZ$4&lt;=$C1500,0,IF(SUM($C1500,$I1476)&gt;AZ$4,$S1487/$I1476,$S1487-SUM($I1500:AY1500))))</f>
        <v>0</v>
      </c>
      <c r="BA1500" s="31">
        <f>IF($I1476="n/a",0,IF(BA$4&lt;=$C1500,0,IF(SUM($C1500,$I1476)&gt;BA$4,$S1487/$I1476,$S1487-SUM($I1500:AZ1500))))</f>
        <v>0</v>
      </c>
      <c r="BB1500" s="31">
        <f>IF($I1476="n/a",0,IF(BB$4&lt;=$C1500,0,IF(SUM($C1500,$I1476)&gt;BB$4,$S1487/$I1476,$S1487-SUM($I1500:BA1500))))</f>
        <v>0</v>
      </c>
      <c r="BC1500" s="31">
        <f>IF($I1476="n/a",0,IF(BC$4&lt;=$C1500,0,IF(SUM($C1500,$I1476)&gt;BC$4,$S1487/$I1476,$S1487-SUM($I1500:BB1500))))</f>
        <v>0</v>
      </c>
      <c r="BD1500" s="31">
        <f>IF($I1476="n/a",0,IF(BD$4&lt;=$C1500,0,IF(SUM($C1500,$I1476)&gt;BD$4,$S1487/$I1476,$S1487-SUM($I1500:BC1500))))</f>
        <v>0</v>
      </c>
      <c r="BE1500" s="31">
        <f>IF($I1476="n/a",0,IF(BE$4&lt;=$C1500,0,IF(SUM($C1500,$I1476)&gt;BE$4,$S1487/$I1476,$S1487-SUM($I1500:BD1500))))</f>
        <v>0</v>
      </c>
      <c r="BF1500" s="31">
        <f>IF($I1476="n/a",0,IF(BF$4&lt;=$C1500,0,IF(SUM($C1500,$I1476)&gt;BF$4,$S1487/$I1476,$S1487-SUM($I1500:BE1500))))</f>
        <v>0</v>
      </c>
      <c r="BG1500" s="31">
        <f>IF($I1476="n/a",0,IF(BG$4&lt;=$C1500,0,IF(SUM($C1500,$I1476)&gt;BG$4,$S1487/$I1476,$S1487-SUM($I1500:BF1500))))</f>
        <v>0</v>
      </c>
      <c r="BH1500" s="31">
        <f>IF($I1476="n/a",0,IF(BH$4&lt;=$C1500,0,IF(SUM($C1500,$I1476)&gt;BH$4,$S1487/$I1476,$S1487-SUM($I1500:BG1500))))</f>
        <v>0</v>
      </c>
      <c r="BI1500" s="31">
        <f>IF($I1476="n/a",0,IF(BI$4&lt;=$C1500,0,IF(SUM($C1500,$I1476)&gt;BI$4,$S1487/$I1476,$S1487-SUM($I1500:BH1500))))</f>
        <v>0</v>
      </c>
      <c r="BJ1500" s="31">
        <f>IF($I1476="n/a",0,IF(BJ$4&lt;=$C1500,0,IF(SUM($C1500,$I1476)&gt;BJ$4,$S1487/$I1476,$S1487-SUM($I1500:BI1500))))</f>
        <v>0</v>
      </c>
      <c r="BK1500" s="31">
        <f>IF($I1476="n/a",0,IF(BK$4&lt;=$C1500,0,IF(SUM($C1500,$I1476)&gt;BK$4,$S1487/$I1476,$S1487-SUM($I1500:BJ1500))))</f>
        <v>0</v>
      </c>
      <c r="BL1500" s="31">
        <f>IF($I1476="n/a",0,IF(BL$4&lt;=$C1500,0,IF(SUM($C1500,$I1476)&gt;BL$4,$S1487/$I1476,$S1487-SUM($I1500:BK1500))))</f>
        <v>0</v>
      </c>
      <c r="BM1500" s="31">
        <f>IF($I1476="n/a",0,IF(BM$4&lt;=$C1500,0,IF(SUM($C1500,$I1476)&gt;BM$4,$S1487/$I1476,$S1487-SUM($I1500:BL1500))))</f>
        <v>0</v>
      </c>
      <c r="BN1500" s="31">
        <f>IF($I1476="n/a",0,IF(BN$4&lt;=$C1500,0,IF(SUM($C1500,$I1476)&gt;BN$4,$S1487/$I1476,$S1487-SUM($I1500:BM1500))))</f>
        <v>0</v>
      </c>
      <c r="BO1500" s="31">
        <f>IF($I1476="n/a",0,IF(BO$4&lt;=$C1500,0,IF(SUM($C1500,$I1476)&gt;BO$4,$S1487/$I1476,$S1487-SUM($I1500:BN1500))))</f>
        <v>0</v>
      </c>
      <c r="BP1500" s="31">
        <f>IF($I1476="n/a",0,IF(BP$4&lt;=$C1500,0,IF(SUM($C1500,$I1476)&gt;BP$4,$S1487/$I1476,$S1487-SUM($I1500:BO1500))))</f>
        <v>0</v>
      </c>
      <c r="BQ1500" s="31">
        <f>IF($I1476="n/a",0,IF(BQ$4&lt;=$C1500,0,IF(SUM($C1500,$I1476)&gt;BQ$4,$S1487/$I1476,$S1487-SUM($I1500:BP1500))))</f>
        <v>0</v>
      </c>
      <c r="BR1500" s="31">
        <f>IF($I1476="n/a",0,IF(BR$4&lt;=$C1500,0,IF(SUM($C1500,$I1476)&gt;BR$4,$S1487/$I1476,$S1487-SUM($I1500:BQ1500))))</f>
        <v>0</v>
      </c>
      <c r="BS1500" s="31">
        <f>IF($I1476="n/a",0,IF(BS$4&lt;=$C1500,0,IF(SUM($C1500,$I1476)&gt;BS$4,$S1487/$I1476,$S1487-SUM($I1500:BR1500))))</f>
        <v>0</v>
      </c>
      <c r="BT1500" s="31">
        <f>IF($I1476="n/a",0,IF(BT$4&lt;=$C1500,0,IF(SUM($C1500,$I1476)&gt;BT$4,$S1487/$I1476,$S1487-SUM($I1500:BS1500))))</f>
        <v>0</v>
      </c>
      <c r="BU1500" s="31">
        <f>IF($I1476="n/a",0,IF(BU$4&lt;=$C1500,0,IF(SUM($C1500,$I1476)&gt;BU$4,$S1487/$I1476,$S1487-SUM($I1500:BT1500))))</f>
        <v>0</v>
      </c>
      <c r="BV1500" s="31">
        <f>IF($I1476="n/a",0,IF(BV$4&lt;=$C1500,0,IF(SUM($C1500,$I1476)&gt;BV$4,$S1487/$I1476,$S1487-SUM($I1500:BU1500))))</f>
        <v>0</v>
      </c>
      <c r="BW1500" s="31">
        <f>IF($I1476="n/a",0,IF(BW$4&lt;=$C1500,0,IF(SUM($C1500,$I1476)&gt;BW$4,$S1487/$I1476,$S1487-SUM($I1500:BV1500))))</f>
        <v>0</v>
      </c>
      <c r="BX1500" s="31">
        <f>IF($I1476="n/a",0,IF(BX$4&lt;=$C1500,0,IF(SUM($C1500,$I1476)&gt;BX$4,$S1487/$I1476,$S1487-SUM($I1500:BW1500))))</f>
        <v>0</v>
      </c>
      <c r="BY1500" s="31">
        <f>IF($I1476="n/a",0,IF(BY$4&lt;=$C1500,0,IF(SUM($C1500,$I1476)&gt;BY$4,$S1487/$I1476,$S1487-SUM($I1500:BX1500))))</f>
        <v>0</v>
      </c>
      <c r="BZ1500" s="31">
        <f>IF($I1476="n/a",0,IF(BZ$4&lt;=$C1500,0,IF(SUM($C1500,$I1476)&gt;BZ$4,$S1487/$I1476,$S1487-SUM($I1500:BY1500))))</f>
        <v>0</v>
      </c>
      <c r="CA1500" s="31">
        <f>IF($I1476="n/a",0,IF(CA$4&lt;=$C1500,0,IF(SUM($C1500,$I1476)&gt;CA$4,$S1487/$I1476,$S1487-SUM($I1500:BZ1500))))</f>
        <v>0</v>
      </c>
      <c r="CB1500" s="31">
        <f>IF($I1476="n/a",0,IF(CB$4&lt;=$C1500,0,IF(SUM($C1500,$I1476)&gt;CB$4,$S1487/$I1476,$S1487-SUM($I1500:CA1500))))</f>
        <v>0</v>
      </c>
      <c r="CC1500" s="31">
        <f>IF($I1476="n/a",0,IF(CC$4&lt;=$C1500,0,IF(SUM($C1500,$I1476)&gt;CC$4,$S1487/$I1476,$S1487-SUM($I1500:CB1500))))</f>
        <v>0</v>
      </c>
      <c r="CD1500" s="31">
        <f>IF($I1476="n/a",0,IF(CD$4&lt;=$C1500,0,IF(SUM($C1500,$I1476)&gt;CD$4,$S1487/$I1476,$S1487-SUM($I1500:CC1500))))</f>
        <v>0</v>
      </c>
      <c r="CE1500" s="31">
        <f>IF($I1476="n/a",0,IF(CE$4&lt;=$C1500,0,IF(SUM($C1500,$I1476)&gt;CE$4,$S1487/$I1476,$S1487-SUM($I1500:CD1500))))</f>
        <v>0</v>
      </c>
      <c r="CF1500" s="31">
        <f>IF($I1476="n/a",0,IF(CF$4&lt;=$C1500,0,IF(SUM($C1500,$I1476)&gt;CF$4,$S1487/$I1476,$S1487-SUM($I1500:CE1500))))</f>
        <v>0</v>
      </c>
    </row>
    <row r="1501" spans="1:2018" s="158" customFormat="1" ht="12.75" customHeight="1">
      <c r="A1501"/>
      <c r="C1501" s="202">
        <v>2026</v>
      </c>
      <c r="D1501" s="21" t="s">
        <v>56</v>
      </c>
      <c r="E1501" s="21" t="s">
        <v>197</v>
      </c>
      <c r="I1501" s="31"/>
      <c r="J1501" s="31">
        <f>IF($I1476="n/a",0,IF(J$4&lt;=$C1501,0,IF(SUM($C1501,$I1476)&gt;J$4,$T1487/$I1476,$T1487-SUM($I1501:I1501))))</f>
        <v>0</v>
      </c>
      <c r="K1501" s="31">
        <f>IF($I1476="n/a",0,IF(K$4&lt;=$C1501,0,IF(SUM($C1501,$I1476)&gt;K$4,$T1487/$I1476,$T1487-SUM($I1501:J1501))))</f>
        <v>0</v>
      </c>
      <c r="L1501" s="31">
        <f>IF($I1476="n/a",0,IF(L$4&lt;=$C1501,0,IF(SUM($C1501,$I1476)&gt;L$4,$T1487/$I1476,$T1487-SUM($I1501:K1501))))</f>
        <v>0</v>
      </c>
      <c r="M1501" s="31">
        <f>IF($I1476="n/a",0,IF(M$4&lt;=$C1501,0,IF(SUM($C1501,$I1476)&gt;M$4,$T1487/$I1476,$T1487-SUM($I1501:L1501))))</f>
        <v>0</v>
      </c>
      <c r="N1501" s="31">
        <f>IF($I1476="n/a",0,IF(N$4&lt;=$C1501,0,IF(SUM($C1501,$I1476)&gt;N$4,$T1487/$I1476,$T1487-SUM($I1501:M1501))))</f>
        <v>0</v>
      </c>
      <c r="O1501" s="31">
        <f>IF($I1476="n/a",0,IF(O$4&lt;=$C1501,0,IF(SUM($C1501,$I1476)&gt;O$4,$T1487/$I1476,$T1487-SUM($I1501:N1501))))</f>
        <v>0</v>
      </c>
      <c r="P1501" s="31">
        <f>IF($I1476="n/a",0,IF(P$4&lt;=$C1501,0,IF(SUM($C1501,$I1476)&gt;P$4,$T1487/$I1476,$T1487-SUM($I1501:O1501))))</f>
        <v>0</v>
      </c>
      <c r="Q1501" s="31">
        <f>IF($I1476="n/a",0,IF(Q$4&lt;=$C1501,0,IF(SUM($C1501,$I1476)&gt;Q$4,$T1487/$I1476,$T1487-SUM($I1501:P1501))))</f>
        <v>0</v>
      </c>
      <c r="R1501" s="31">
        <f>IF($I1476="n/a",0,IF(R$4&lt;=$C1501,0,IF(SUM($C1501,$I1476)&gt;R$4,$T1487/$I1476,$T1487-SUM($I1501:Q1501))))</f>
        <v>0</v>
      </c>
      <c r="S1501" s="31">
        <f>IF($I1476="n/a",0,IF(S$4&lt;=$C1501,0,IF(SUM($C1501,$I1476)&gt;S$4,$T1487/$I1476,$T1487-SUM($I1501:R1501))))</f>
        <v>0</v>
      </c>
      <c r="T1501" s="31">
        <f>IF($I1476="n/a",0,IF(T$4&lt;=$C1501,0,IF(SUM($C1501,$I1476)&gt;T$4,$T1487/$I1476,$T1487-SUM($I1501:S1501))))</f>
        <v>0</v>
      </c>
      <c r="U1501" s="31">
        <f>IF($I1476="n/a",0,IF(U$4&lt;=$C1501,0,IF(SUM($C1501,$I1476)&gt;U$4,$T1487/$I1476,$T1487-SUM($I1501:T1501))))</f>
        <v>0</v>
      </c>
      <c r="V1501" s="31">
        <f>IF($I1476="n/a",0,IF(V$4&lt;=$C1501,0,IF(SUM($C1501,$I1476)&gt;V$4,$T1487/$I1476,$T1487-SUM($I1501:U1501))))</f>
        <v>0</v>
      </c>
      <c r="W1501" s="31">
        <f>IF($I1476="n/a",0,IF(W$4&lt;=$C1501,0,IF(SUM($C1501,$I1476)&gt;W$4,$T1487/$I1476,$T1487-SUM($I1501:V1501))))</f>
        <v>0</v>
      </c>
      <c r="X1501" s="31">
        <f>IF($I1476="n/a",0,IF(X$4&lt;=$C1501,0,IF(SUM($C1501,$I1476)&gt;X$4,$T1487/$I1476,$T1487-SUM($I1501:W1501))))</f>
        <v>0</v>
      </c>
      <c r="Y1501" s="31">
        <f>IF($I1476="n/a",0,IF(Y$4&lt;=$C1501,0,IF(SUM($C1501,$I1476)&gt;Y$4,$T1487/$I1476,$T1487-SUM($I1501:X1501))))</f>
        <v>0</v>
      </c>
      <c r="Z1501" s="31">
        <f>IF($I1476="n/a",0,IF(Z$4&lt;=$C1501,0,IF(SUM($C1501,$I1476)&gt;Z$4,$T1487/$I1476,$T1487-SUM($I1501:Y1501))))</f>
        <v>0</v>
      </c>
      <c r="AA1501" s="31">
        <f>IF($I1476="n/a",0,IF(AA$4&lt;=$C1501,0,IF(SUM($C1501,$I1476)&gt;AA$4,$T1487/$I1476,$T1487-SUM($I1501:Z1501))))</f>
        <v>0</v>
      </c>
      <c r="AB1501" s="31">
        <f>IF($I1476="n/a",0,IF(AB$4&lt;=$C1501,0,IF(SUM($C1501,$I1476)&gt;AB$4,$T1487/$I1476,$T1487-SUM($I1501:AA1501))))</f>
        <v>0</v>
      </c>
      <c r="AC1501" s="31">
        <f>IF($I1476="n/a",0,IF(AC$4&lt;=$C1501,0,IF(SUM($C1501,$I1476)&gt;AC$4,$T1487/$I1476,$T1487-SUM($I1501:AB1501))))</f>
        <v>0</v>
      </c>
      <c r="AD1501" s="31">
        <f>IF($I1476="n/a",0,IF(AD$4&lt;=$C1501,0,IF(SUM($C1501,$I1476)&gt;AD$4,$T1487/$I1476,$T1487-SUM($I1501:AC1501))))</f>
        <v>0</v>
      </c>
      <c r="AE1501" s="31">
        <f>IF($I1476="n/a",0,IF(AE$4&lt;=$C1501,0,IF(SUM($C1501,$I1476)&gt;AE$4,$T1487/$I1476,$T1487-SUM($I1501:AD1501))))</f>
        <v>0</v>
      </c>
      <c r="AF1501" s="31">
        <f>IF($I1476="n/a",0,IF(AF$4&lt;=$C1501,0,IF(SUM($C1501,$I1476)&gt;AF$4,$T1487/$I1476,$T1487-SUM($I1501:AE1501))))</f>
        <v>0</v>
      </c>
      <c r="AG1501" s="31">
        <f>IF($I1476="n/a",0,IF(AG$4&lt;=$C1501,0,IF(SUM($C1501,$I1476)&gt;AG$4,$T1487/$I1476,$T1487-SUM($I1501:AF1501))))</f>
        <v>0</v>
      </c>
      <c r="AH1501" s="31">
        <f>IF($I1476="n/a",0,IF(AH$4&lt;=$C1501,0,IF(SUM($C1501,$I1476)&gt;AH$4,$T1487/$I1476,$T1487-SUM($I1501:AG1501))))</f>
        <v>0</v>
      </c>
      <c r="AI1501" s="31">
        <f>IF($I1476="n/a",0,IF(AI$4&lt;=$C1501,0,IF(SUM($C1501,$I1476)&gt;AI$4,$T1487/$I1476,$T1487-SUM($I1501:AH1501))))</f>
        <v>0</v>
      </c>
      <c r="AJ1501" s="31">
        <f>IF($I1476="n/a",0,IF(AJ$4&lt;=$C1501,0,IF(SUM($C1501,$I1476)&gt;AJ$4,$T1487/$I1476,$T1487-SUM($I1501:AI1501))))</f>
        <v>0</v>
      </c>
      <c r="AK1501" s="31">
        <f>IF($I1476="n/a",0,IF(AK$4&lt;=$C1501,0,IF(SUM($C1501,$I1476)&gt;AK$4,$T1487/$I1476,$T1487-SUM($I1501:AJ1501))))</f>
        <v>0</v>
      </c>
      <c r="AL1501" s="31">
        <f>IF($I1476="n/a",0,IF(AL$4&lt;=$C1501,0,IF(SUM($C1501,$I1476)&gt;AL$4,$T1487/$I1476,$T1487-SUM($I1501:AK1501))))</f>
        <v>0</v>
      </c>
      <c r="AM1501" s="31">
        <f>IF($I1476="n/a",0,IF(AM$4&lt;=$C1501,0,IF(SUM($C1501,$I1476)&gt;AM$4,$T1487/$I1476,$T1487-SUM($I1501:AL1501))))</f>
        <v>0</v>
      </c>
      <c r="AN1501" s="31">
        <f>IF($I1476="n/a",0,IF(AN$4&lt;=$C1501,0,IF(SUM($C1501,$I1476)&gt;AN$4,$T1487/$I1476,$T1487-SUM($I1501:AM1501))))</f>
        <v>0</v>
      </c>
      <c r="AO1501" s="31">
        <f>IF($I1476="n/a",0,IF(AO$4&lt;=$C1501,0,IF(SUM($C1501,$I1476)&gt;AO$4,$T1487/$I1476,$T1487-SUM($I1501:AN1501))))</f>
        <v>0</v>
      </c>
      <c r="AP1501" s="31">
        <f>IF($I1476="n/a",0,IF(AP$4&lt;=$C1501,0,IF(SUM($C1501,$I1476)&gt;AP$4,$T1487/$I1476,$T1487-SUM($I1501:AO1501))))</f>
        <v>0</v>
      </c>
      <c r="AQ1501" s="31">
        <f>IF($I1476="n/a",0,IF(AQ$4&lt;=$C1501,0,IF(SUM($C1501,$I1476)&gt;AQ$4,$T1487/$I1476,$T1487-SUM($I1501:AP1501))))</f>
        <v>0</v>
      </c>
      <c r="AR1501" s="31">
        <f>IF($I1476="n/a",0,IF(AR$4&lt;=$C1501,0,IF(SUM($C1501,$I1476)&gt;AR$4,$T1487/$I1476,$T1487-SUM($I1501:AQ1501))))</f>
        <v>0</v>
      </c>
      <c r="AS1501" s="31">
        <f>IF($I1476="n/a",0,IF(AS$4&lt;=$C1501,0,IF(SUM($C1501,$I1476)&gt;AS$4,$T1487/$I1476,$T1487-SUM($I1501:AR1501))))</f>
        <v>0</v>
      </c>
      <c r="AT1501" s="31">
        <f>IF($I1476="n/a",0,IF(AT$4&lt;=$C1501,0,IF(SUM($C1501,$I1476)&gt;AT$4,$T1487/$I1476,$T1487-SUM($I1501:AS1501))))</f>
        <v>0</v>
      </c>
      <c r="AU1501" s="31">
        <f>IF($I1476="n/a",0,IF(AU$4&lt;=$C1501,0,IF(SUM($C1501,$I1476)&gt;AU$4,$T1487/$I1476,$T1487-SUM($I1501:AT1501))))</f>
        <v>0</v>
      </c>
      <c r="AV1501" s="31">
        <f>IF($I1476="n/a",0,IF(AV$4&lt;=$C1501,0,IF(SUM($C1501,$I1476)&gt;AV$4,$T1487/$I1476,$T1487-SUM($I1501:AU1501))))</f>
        <v>0</v>
      </c>
      <c r="AW1501" s="31">
        <f>IF($I1476="n/a",0,IF(AW$4&lt;=$C1501,0,IF(SUM($C1501,$I1476)&gt;AW$4,$T1487/$I1476,$T1487-SUM($I1501:AV1501))))</f>
        <v>0</v>
      </c>
      <c r="AX1501" s="31">
        <f>IF($I1476="n/a",0,IF(AX$4&lt;=$C1501,0,IF(SUM($C1501,$I1476)&gt;AX$4,$T1487/$I1476,$T1487-SUM($I1501:AW1501))))</f>
        <v>0</v>
      </c>
      <c r="AY1501" s="31">
        <f>IF($I1476="n/a",0,IF(AY$4&lt;=$C1501,0,IF(SUM($C1501,$I1476)&gt;AY$4,$T1487/$I1476,$T1487-SUM($I1501:AX1501))))</f>
        <v>0</v>
      </c>
      <c r="AZ1501" s="31">
        <f>IF($I1476="n/a",0,IF(AZ$4&lt;=$C1501,0,IF(SUM($C1501,$I1476)&gt;AZ$4,$T1487/$I1476,$T1487-SUM($I1501:AY1501))))</f>
        <v>0</v>
      </c>
      <c r="BA1501" s="31">
        <f>IF($I1476="n/a",0,IF(BA$4&lt;=$C1501,0,IF(SUM($C1501,$I1476)&gt;BA$4,$T1487/$I1476,$T1487-SUM($I1501:AZ1501))))</f>
        <v>0</v>
      </c>
      <c r="BB1501" s="31">
        <f>IF($I1476="n/a",0,IF(BB$4&lt;=$C1501,0,IF(SUM($C1501,$I1476)&gt;BB$4,$T1487/$I1476,$T1487-SUM($I1501:BA1501))))</f>
        <v>0</v>
      </c>
      <c r="BC1501" s="31">
        <f>IF($I1476="n/a",0,IF(BC$4&lt;=$C1501,0,IF(SUM($C1501,$I1476)&gt;BC$4,$T1487/$I1476,$T1487-SUM($I1501:BB1501))))</f>
        <v>0</v>
      </c>
      <c r="BD1501" s="31">
        <f>IF($I1476="n/a",0,IF(BD$4&lt;=$C1501,0,IF(SUM($C1501,$I1476)&gt;BD$4,$T1487/$I1476,$T1487-SUM($I1501:BC1501))))</f>
        <v>0</v>
      </c>
      <c r="BE1501" s="31">
        <f>IF($I1476="n/a",0,IF(BE$4&lt;=$C1501,0,IF(SUM($C1501,$I1476)&gt;BE$4,$T1487/$I1476,$T1487-SUM($I1501:BD1501))))</f>
        <v>0</v>
      </c>
      <c r="BF1501" s="31">
        <f>IF($I1476="n/a",0,IF(BF$4&lt;=$C1501,0,IF(SUM($C1501,$I1476)&gt;BF$4,$T1487/$I1476,$T1487-SUM($I1501:BE1501))))</f>
        <v>0</v>
      </c>
      <c r="BG1501" s="31">
        <f>IF($I1476="n/a",0,IF(BG$4&lt;=$C1501,0,IF(SUM($C1501,$I1476)&gt;BG$4,$T1487/$I1476,$T1487-SUM($I1501:BF1501))))</f>
        <v>0</v>
      </c>
      <c r="BH1501" s="31">
        <f>IF($I1476="n/a",0,IF(BH$4&lt;=$C1501,0,IF(SUM($C1501,$I1476)&gt;BH$4,$T1487/$I1476,$T1487-SUM($I1501:BG1501))))</f>
        <v>0</v>
      </c>
      <c r="BI1501" s="31">
        <f>IF($I1476="n/a",0,IF(BI$4&lt;=$C1501,0,IF(SUM($C1501,$I1476)&gt;BI$4,$T1487/$I1476,$T1487-SUM($I1501:BH1501))))</f>
        <v>0</v>
      </c>
      <c r="BJ1501" s="31">
        <f>IF($I1476="n/a",0,IF(BJ$4&lt;=$C1501,0,IF(SUM($C1501,$I1476)&gt;BJ$4,$T1487/$I1476,$T1487-SUM($I1501:BI1501))))</f>
        <v>0</v>
      </c>
      <c r="BK1501" s="31">
        <f>IF($I1476="n/a",0,IF(BK$4&lt;=$C1501,0,IF(SUM($C1501,$I1476)&gt;BK$4,$T1487/$I1476,$T1487-SUM($I1501:BJ1501))))</f>
        <v>0</v>
      </c>
      <c r="BL1501" s="31">
        <f>IF($I1476="n/a",0,IF(BL$4&lt;=$C1501,0,IF(SUM($C1501,$I1476)&gt;BL$4,$T1487/$I1476,$T1487-SUM($I1501:BK1501))))</f>
        <v>0</v>
      </c>
      <c r="BM1501" s="31">
        <f>IF($I1476="n/a",0,IF(BM$4&lt;=$C1501,0,IF(SUM($C1501,$I1476)&gt;BM$4,$T1487/$I1476,$T1487-SUM($I1501:BL1501))))</f>
        <v>0</v>
      </c>
      <c r="BN1501" s="31">
        <f>IF($I1476="n/a",0,IF(BN$4&lt;=$C1501,0,IF(SUM($C1501,$I1476)&gt;BN$4,$T1487/$I1476,$T1487-SUM($I1501:BM1501))))</f>
        <v>0</v>
      </c>
      <c r="BO1501" s="31">
        <f>IF($I1476="n/a",0,IF(BO$4&lt;=$C1501,0,IF(SUM($C1501,$I1476)&gt;BO$4,$T1487/$I1476,$T1487-SUM($I1501:BN1501))))</f>
        <v>0</v>
      </c>
      <c r="BP1501" s="31">
        <f>IF($I1476="n/a",0,IF(BP$4&lt;=$C1501,0,IF(SUM($C1501,$I1476)&gt;BP$4,$T1487/$I1476,$T1487-SUM($I1501:BO1501))))</f>
        <v>0</v>
      </c>
      <c r="BQ1501" s="31">
        <f>IF($I1476="n/a",0,IF(BQ$4&lt;=$C1501,0,IF(SUM($C1501,$I1476)&gt;BQ$4,$T1487/$I1476,$T1487-SUM($I1501:BP1501))))</f>
        <v>0</v>
      </c>
      <c r="BR1501" s="31">
        <f>IF($I1476="n/a",0,IF(BR$4&lt;=$C1501,0,IF(SUM($C1501,$I1476)&gt;BR$4,$T1487/$I1476,$T1487-SUM($I1501:BQ1501))))</f>
        <v>0</v>
      </c>
      <c r="BS1501" s="31">
        <f>IF($I1476="n/a",0,IF(BS$4&lt;=$C1501,0,IF(SUM($C1501,$I1476)&gt;BS$4,$T1487/$I1476,$T1487-SUM($I1501:BR1501))))</f>
        <v>0</v>
      </c>
      <c r="BT1501" s="31">
        <f>IF($I1476="n/a",0,IF(BT$4&lt;=$C1501,0,IF(SUM($C1501,$I1476)&gt;BT$4,$T1487/$I1476,$T1487-SUM($I1501:BS1501))))</f>
        <v>0</v>
      </c>
      <c r="BU1501" s="31">
        <f>IF($I1476="n/a",0,IF(BU$4&lt;=$C1501,0,IF(SUM($C1501,$I1476)&gt;BU$4,$T1487/$I1476,$T1487-SUM($I1501:BT1501))))</f>
        <v>0</v>
      </c>
      <c r="BV1501" s="31">
        <f>IF($I1476="n/a",0,IF(BV$4&lt;=$C1501,0,IF(SUM($C1501,$I1476)&gt;BV$4,$T1487/$I1476,$T1487-SUM($I1501:BU1501))))</f>
        <v>0</v>
      </c>
      <c r="BW1501" s="31">
        <f>IF($I1476="n/a",0,IF(BW$4&lt;=$C1501,0,IF(SUM($C1501,$I1476)&gt;BW$4,$T1487/$I1476,$T1487-SUM($I1501:BV1501))))</f>
        <v>0</v>
      </c>
      <c r="BX1501" s="31">
        <f>IF($I1476="n/a",0,IF(BX$4&lt;=$C1501,0,IF(SUM($C1501,$I1476)&gt;BX$4,$T1487/$I1476,$T1487-SUM($I1501:BW1501))))</f>
        <v>0</v>
      </c>
      <c r="BY1501" s="31">
        <f>IF($I1476="n/a",0,IF(BY$4&lt;=$C1501,0,IF(SUM($C1501,$I1476)&gt;BY$4,$T1487/$I1476,$T1487-SUM($I1501:BX1501))))</f>
        <v>0</v>
      </c>
      <c r="BZ1501" s="31">
        <f>IF($I1476="n/a",0,IF(BZ$4&lt;=$C1501,0,IF(SUM($C1501,$I1476)&gt;BZ$4,$T1487/$I1476,$T1487-SUM($I1501:BY1501))))</f>
        <v>0</v>
      </c>
      <c r="CA1501" s="31">
        <f>IF($I1476="n/a",0,IF(CA$4&lt;=$C1501,0,IF(SUM($C1501,$I1476)&gt;CA$4,$T1487/$I1476,$T1487-SUM($I1501:BZ1501))))</f>
        <v>0</v>
      </c>
      <c r="CB1501" s="31">
        <f>IF($I1476="n/a",0,IF(CB$4&lt;=$C1501,0,IF(SUM($C1501,$I1476)&gt;CB$4,$T1487/$I1476,$T1487-SUM($I1501:CA1501))))</f>
        <v>0</v>
      </c>
      <c r="CC1501" s="31">
        <f>IF($I1476="n/a",0,IF(CC$4&lt;=$C1501,0,IF(SUM($C1501,$I1476)&gt;CC$4,$T1487/$I1476,$T1487-SUM($I1501:CB1501))))</f>
        <v>0</v>
      </c>
      <c r="CD1501" s="31">
        <f>IF($I1476="n/a",0,IF(CD$4&lt;=$C1501,0,IF(SUM($C1501,$I1476)&gt;CD$4,$T1487/$I1476,$T1487-SUM($I1501:CC1501))))</f>
        <v>0</v>
      </c>
      <c r="CE1501" s="31">
        <f>IF($I1476="n/a",0,IF(CE$4&lt;=$C1501,0,IF(SUM($C1501,$I1476)&gt;CE$4,$T1487/$I1476,$T1487-SUM($I1501:CD1501))))</f>
        <v>0</v>
      </c>
      <c r="CF1501" s="31">
        <f>IF($I1476="n/a",0,IF(CF$4&lt;=$C1501,0,IF(SUM($C1501,$I1476)&gt;CF$4,$T1487/$I1476,$T1487-SUM($I1501:CE1501))))</f>
        <v>0</v>
      </c>
    </row>
    <row r="1502" spans="1:2018" s="158" customFormat="1" ht="12.75" customHeight="1">
      <c r="A1502"/>
      <c r="C1502" s="202">
        <v>2027</v>
      </c>
      <c r="D1502" s="21" t="s">
        <v>57</v>
      </c>
      <c r="E1502" s="21" t="s">
        <v>197</v>
      </c>
      <c r="I1502" s="31"/>
      <c r="J1502" s="31">
        <f>IF($I1476="n/a",0,IF(J$4&lt;=$C1502,0,IF(SUM($C1502,$I1476)&gt;J$4,$U1487/$I1476,$U1487-SUM($I1502:I1502))))</f>
        <v>0</v>
      </c>
      <c r="K1502" s="31">
        <f>IF($I1476="n/a",0,IF(K$4&lt;=$C1502,0,IF(SUM($C1502,$I1476)&gt;K$4,$U1487/$I1476,$U1487-SUM($I1502:J1502))))</f>
        <v>0</v>
      </c>
      <c r="L1502" s="31">
        <f>IF($I1476="n/a",0,IF(L$4&lt;=$C1502,0,IF(SUM($C1502,$I1476)&gt;L$4,$U1487/$I1476,$U1487-SUM($I1502:K1502))))</f>
        <v>0</v>
      </c>
      <c r="M1502" s="31">
        <f>IF($I1476="n/a",0,IF(M$4&lt;=$C1502,0,IF(SUM($C1502,$I1476)&gt;M$4,$U1487/$I1476,$U1487-SUM($I1502:L1502))))</f>
        <v>0</v>
      </c>
      <c r="N1502" s="31">
        <f>IF($I1476="n/a",0,IF(N$4&lt;=$C1502,0,IF(SUM($C1502,$I1476)&gt;N$4,$U1487/$I1476,$U1487-SUM($I1502:M1502))))</f>
        <v>0</v>
      </c>
      <c r="O1502" s="31">
        <f>IF($I1476="n/a",0,IF(O$4&lt;=$C1502,0,IF(SUM($C1502,$I1476)&gt;O$4,$U1487/$I1476,$U1487-SUM($I1502:N1502))))</f>
        <v>0</v>
      </c>
      <c r="P1502" s="31">
        <f>IF($I1476="n/a",0,IF(P$4&lt;=$C1502,0,IF(SUM($C1502,$I1476)&gt;P$4,$U1487/$I1476,$U1487-SUM($I1502:O1502))))</f>
        <v>0</v>
      </c>
      <c r="Q1502" s="31">
        <f>IF($I1476="n/a",0,IF(Q$4&lt;=$C1502,0,IF(SUM($C1502,$I1476)&gt;Q$4,$U1487/$I1476,$U1487-SUM($I1502:P1502))))</f>
        <v>0</v>
      </c>
      <c r="R1502" s="31">
        <f>IF($I1476="n/a",0,IF(R$4&lt;=$C1502,0,IF(SUM($C1502,$I1476)&gt;R$4,$U1487/$I1476,$U1487-SUM($I1502:Q1502))))</f>
        <v>0</v>
      </c>
      <c r="S1502" s="31">
        <f>IF($I1476="n/a",0,IF(S$4&lt;=$C1502,0,IF(SUM($C1502,$I1476)&gt;S$4,$U1487/$I1476,$U1487-SUM($I1502:R1502))))</f>
        <v>0</v>
      </c>
      <c r="T1502" s="31">
        <f>IF($I1476="n/a",0,IF(T$4&lt;=$C1502,0,IF(SUM($C1502,$I1476)&gt;T$4,$U1487/$I1476,$U1487-SUM($I1502:S1502))))</f>
        <v>0</v>
      </c>
      <c r="U1502" s="31">
        <f>IF($I1476="n/a",0,IF(U$4&lt;=$C1502,0,IF(SUM($C1502,$I1476)&gt;U$4,$U1487/$I1476,$U1487-SUM($I1502:T1502))))</f>
        <v>0</v>
      </c>
      <c r="V1502" s="31">
        <f>IF($I1476="n/a",0,IF(V$4&lt;=$C1502,0,IF(SUM($C1502,$I1476)&gt;V$4,$U1487/$I1476,$U1487-SUM($I1502:U1502))))</f>
        <v>0</v>
      </c>
      <c r="W1502" s="31">
        <f>IF($I1476="n/a",0,IF(W$4&lt;=$C1502,0,IF(SUM($C1502,$I1476)&gt;W$4,$U1487/$I1476,$U1487-SUM($I1502:V1502))))</f>
        <v>0</v>
      </c>
      <c r="X1502" s="31">
        <f>IF($I1476="n/a",0,IF(X$4&lt;=$C1502,0,IF(SUM($C1502,$I1476)&gt;X$4,$U1487/$I1476,$U1487-SUM($I1502:W1502))))</f>
        <v>0</v>
      </c>
      <c r="Y1502" s="31">
        <f>IF($I1476="n/a",0,IF(Y$4&lt;=$C1502,0,IF(SUM($C1502,$I1476)&gt;Y$4,$U1487/$I1476,$U1487-SUM($I1502:X1502))))</f>
        <v>0</v>
      </c>
      <c r="Z1502" s="31">
        <f>IF($I1476="n/a",0,IF(Z$4&lt;=$C1502,0,IF(SUM($C1502,$I1476)&gt;Z$4,$U1487/$I1476,$U1487-SUM($I1502:Y1502))))</f>
        <v>0</v>
      </c>
      <c r="AA1502" s="31">
        <f>IF($I1476="n/a",0,IF(AA$4&lt;=$C1502,0,IF(SUM($C1502,$I1476)&gt;AA$4,$U1487/$I1476,$U1487-SUM($I1502:Z1502))))</f>
        <v>0</v>
      </c>
      <c r="AB1502" s="31">
        <f>IF($I1476="n/a",0,IF(AB$4&lt;=$C1502,0,IF(SUM($C1502,$I1476)&gt;AB$4,$U1487/$I1476,$U1487-SUM($I1502:AA1502))))</f>
        <v>0</v>
      </c>
      <c r="AC1502" s="31">
        <f>IF($I1476="n/a",0,IF(AC$4&lt;=$C1502,0,IF(SUM($C1502,$I1476)&gt;AC$4,$U1487/$I1476,$U1487-SUM($I1502:AB1502))))</f>
        <v>0</v>
      </c>
      <c r="AD1502" s="31">
        <f>IF($I1476="n/a",0,IF(AD$4&lt;=$C1502,0,IF(SUM($C1502,$I1476)&gt;AD$4,$U1487/$I1476,$U1487-SUM($I1502:AC1502))))</f>
        <v>0</v>
      </c>
      <c r="AE1502" s="31">
        <f>IF($I1476="n/a",0,IF(AE$4&lt;=$C1502,0,IF(SUM($C1502,$I1476)&gt;AE$4,$U1487/$I1476,$U1487-SUM($I1502:AD1502))))</f>
        <v>0</v>
      </c>
      <c r="AF1502" s="31">
        <f>IF($I1476="n/a",0,IF(AF$4&lt;=$C1502,0,IF(SUM($C1502,$I1476)&gt;AF$4,$U1487/$I1476,$U1487-SUM($I1502:AE1502))))</f>
        <v>0</v>
      </c>
      <c r="AG1502" s="31">
        <f>IF($I1476="n/a",0,IF(AG$4&lt;=$C1502,0,IF(SUM($C1502,$I1476)&gt;AG$4,$U1487/$I1476,$U1487-SUM($I1502:AF1502))))</f>
        <v>0</v>
      </c>
      <c r="AH1502" s="31">
        <f>IF($I1476="n/a",0,IF(AH$4&lt;=$C1502,0,IF(SUM($C1502,$I1476)&gt;AH$4,$U1487/$I1476,$U1487-SUM($I1502:AG1502))))</f>
        <v>0</v>
      </c>
      <c r="AI1502" s="31">
        <f>IF($I1476="n/a",0,IF(AI$4&lt;=$C1502,0,IF(SUM($C1502,$I1476)&gt;AI$4,$U1487/$I1476,$U1487-SUM($I1502:AH1502))))</f>
        <v>0</v>
      </c>
      <c r="AJ1502" s="31">
        <f>IF($I1476="n/a",0,IF(AJ$4&lt;=$C1502,0,IF(SUM($C1502,$I1476)&gt;AJ$4,$U1487/$I1476,$U1487-SUM($I1502:AI1502))))</f>
        <v>0</v>
      </c>
      <c r="AK1502" s="31">
        <f>IF($I1476="n/a",0,IF(AK$4&lt;=$C1502,0,IF(SUM($C1502,$I1476)&gt;AK$4,$U1487/$I1476,$U1487-SUM($I1502:AJ1502))))</f>
        <v>0</v>
      </c>
      <c r="AL1502" s="31">
        <f>IF($I1476="n/a",0,IF(AL$4&lt;=$C1502,0,IF(SUM($C1502,$I1476)&gt;AL$4,$U1487/$I1476,$U1487-SUM($I1502:AK1502))))</f>
        <v>0</v>
      </c>
      <c r="AM1502" s="31">
        <f>IF($I1476="n/a",0,IF(AM$4&lt;=$C1502,0,IF(SUM($C1502,$I1476)&gt;AM$4,$U1487/$I1476,$U1487-SUM($I1502:AL1502))))</f>
        <v>0</v>
      </c>
      <c r="AN1502" s="31">
        <f>IF($I1476="n/a",0,IF(AN$4&lt;=$C1502,0,IF(SUM($C1502,$I1476)&gt;AN$4,$U1487/$I1476,$U1487-SUM($I1502:AM1502))))</f>
        <v>0</v>
      </c>
      <c r="AO1502" s="31">
        <f>IF($I1476="n/a",0,IF(AO$4&lt;=$C1502,0,IF(SUM($C1502,$I1476)&gt;AO$4,$U1487/$I1476,$U1487-SUM($I1502:AN1502))))</f>
        <v>0</v>
      </c>
      <c r="AP1502" s="31">
        <f>IF($I1476="n/a",0,IF(AP$4&lt;=$C1502,0,IF(SUM($C1502,$I1476)&gt;AP$4,$U1487/$I1476,$U1487-SUM($I1502:AO1502))))</f>
        <v>0</v>
      </c>
      <c r="AQ1502" s="31">
        <f>IF($I1476="n/a",0,IF(AQ$4&lt;=$C1502,0,IF(SUM($C1502,$I1476)&gt;AQ$4,$U1487/$I1476,$U1487-SUM($I1502:AP1502))))</f>
        <v>0</v>
      </c>
      <c r="AR1502" s="31">
        <f>IF($I1476="n/a",0,IF(AR$4&lt;=$C1502,0,IF(SUM($C1502,$I1476)&gt;AR$4,$U1487/$I1476,$U1487-SUM($I1502:AQ1502))))</f>
        <v>0</v>
      </c>
      <c r="AS1502" s="31">
        <f>IF($I1476="n/a",0,IF(AS$4&lt;=$C1502,0,IF(SUM($C1502,$I1476)&gt;AS$4,$U1487/$I1476,$U1487-SUM($I1502:AR1502))))</f>
        <v>0</v>
      </c>
      <c r="AT1502" s="31">
        <f>IF($I1476="n/a",0,IF(AT$4&lt;=$C1502,0,IF(SUM($C1502,$I1476)&gt;AT$4,$U1487/$I1476,$U1487-SUM($I1502:AS1502))))</f>
        <v>0</v>
      </c>
      <c r="AU1502" s="31">
        <f>IF($I1476="n/a",0,IF(AU$4&lt;=$C1502,0,IF(SUM($C1502,$I1476)&gt;AU$4,$U1487/$I1476,$U1487-SUM($I1502:AT1502))))</f>
        <v>0</v>
      </c>
      <c r="AV1502" s="31">
        <f>IF($I1476="n/a",0,IF(AV$4&lt;=$C1502,0,IF(SUM($C1502,$I1476)&gt;AV$4,$U1487/$I1476,$U1487-SUM($I1502:AU1502))))</f>
        <v>0</v>
      </c>
      <c r="AW1502" s="31">
        <f>IF($I1476="n/a",0,IF(AW$4&lt;=$C1502,0,IF(SUM($C1502,$I1476)&gt;AW$4,$U1487/$I1476,$U1487-SUM($I1502:AV1502))))</f>
        <v>0</v>
      </c>
      <c r="AX1502" s="31">
        <f>IF($I1476="n/a",0,IF(AX$4&lt;=$C1502,0,IF(SUM($C1502,$I1476)&gt;AX$4,$U1487/$I1476,$U1487-SUM($I1502:AW1502))))</f>
        <v>0</v>
      </c>
      <c r="AY1502" s="31">
        <f>IF($I1476="n/a",0,IF(AY$4&lt;=$C1502,0,IF(SUM($C1502,$I1476)&gt;AY$4,$U1487/$I1476,$U1487-SUM($I1502:AX1502))))</f>
        <v>0</v>
      </c>
      <c r="AZ1502" s="31">
        <f>IF($I1476="n/a",0,IF(AZ$4&lt;=$C1502,0,IF(SUM($C1502,$I1476)&gt;AZ$4,$U1487/$I1476,$U1487-SUM($I1502:AY1502))))</f>
        <v>0</v>
      </c>
      <c r="BA1502" s="31">
        <f>IF($I1476="n/a",0,IF(BA$4&lt;=$C1502,0,IF(SUM($C1502,$I1476)&gt;BA$4,$U1487/$I1476,$U1487-SUM($I1502:AZ1502))))</f>
        <v>0</v>
      </c>
      <c r="BB1502" s="31">
        <f>IF($I1476="n/a",0,IF(BB$4&lt;=$C1502,0,IF(SUM($C1502,$I1476)&gt;BB$4,$U1487/$I1476,$U1487-SUM($I1502:BA1502))))</f>
        <v>0</v>
      </c>
      <c r="BC1502" s="31">
        <f>IF($I1476="n/a",0,IF(BC$4&lt;=$C1502,0,IF(SUM($C1502,$I1476)&gt;BC$4,$U1487/$I1476,$U1487-SUM($I1502:BB1502))))</f>
        <v>0</v>
      </c>
      <c r="BD1502" s="31">
        <f>IF($I1476="n/a",0,IF(BD$4&lt;=$C1502,0,IF(SUM($C1502,$I1476)&gt;BD$4,$U1487/$I1476,$U1487-SUM($I1502:BC1502))))</f>
        <v>0</v>
      </c>
      <c r="BE1502" s="31">
        <f>IF($I1476="n/a",0,IF(BE$4&lt;=$C1502,0,IF(SUM($C1502,$I1476)&gt;BE$4,$U1487/$I1476,$U1487-SUM($I1502:BD1502))))</f>
        <v>0</v>
      </c>
      <c r="BF1502" s="31">
        <f>IF($I1476="n/a",0,IF(BF$4&lt;=$C1502,0,IF(SUM($C1502,$I1476)&gt;BF$4,$U1487/$I1476,$U1487-SUM($I1502:BE1502))))</f>
        <v>0</v>
      </c>
      <c r="BG1502" s="31">
        <f>IF($I1476="n/a",0,IF(BG$4&lt;=$C1502,0,IF(SUM($C1502,$I1476)&gt;BG$4,$U1487/$I1476,$U1487-SUM($I1502:BF1502))))</f>
        <v>0</v>
      </c>
      <c r="BH1502" s="31">
        <f>IF($I1476="n/a",0,IF(BH$4&lt;=$C1502,0,IF(SUM($C1502,$I1476)&gt;BH$4,$U1487/$I1476,$U1487-SUM($I1502:BG1502))))</f>
        <v>0</v>
      </c>
      <c r="BI1502" s="31">
        <f>IF($I1476="n/a",0,IF(BI$4&lt;=$C1502,0,IF(SUM($C1502,$I1476)&gt;BI$4,$U1487/$I1476,$U1487-SUM($I1502:BH1502))))</f>
        <v>0</v>
      </c>
      <c r="BJ1502" s="31">
        <f>IF($I1476="n/a",0,IF(BJ$4&lt;=$C1502,0,IF(SUM($C1502,$I1476)&gt;BJ$4,$U1487/$I1476,$U1487-SUM($I1502:BI1502))))</f>
        <v>0</v>
      </c>
      <c r="BK1502" s="31">
        <f>IF($I1476="n/a",0,IF(BK$4&lt;=$C1502,0,IF(SUM($C1502,$I1476)&gt;BK$4,$U1487/$I1476,$U1487-SUM($I1502:BJ1502))))</f>
        <v>0</v>
      </c>
      <c r="BL1502" s="31">
        <f>IF($I1476="n/a",0,IF(BL$4&lt;=$C1502,0,IF(SUM($C1502,$I1476)&gt;BL$4,$U1487/$I1476,$U1487-SUM($I1502:BK1502))))</f>
        <v>0</v>
      </c>
      <c r="BM1502" s="31">
        <f>IF($I1476="n/a",0,IF(BM$4&lt;=$C1502,0,IF(SUM($C1502,$I1476)&gt;BM$4,$U1487/$I1476,$U1487-SUM($I1502:BL1502))))</f>
        <v>0</v>
      </c>
      <c r="BN1502" s="31">
        <f>IF($I1476="n/a",0,IF(BN$4&lt;=$C1502,0,IF(SUM($C1502,$I1476)&gt;BN$4,$U1487/$I1476,$U1487-SUM($I1502:BM1502))))</f>
        <v>0</v>
      </c>
      <c r="BO1502" s="31">
        <f>IF($I1476="n/a",0,IF(BO$4&lt;=$C1502,0,IF(SUM($C1502,$I1476)&gt;BO$4,$U1487/$I1476,$U1487-SUM($I1502:BN1502))))</f>
        <v>0</v>
      </c>
      <c r="BP1502" s="31">
        <f>IF($I1476="n/a",0,IF(BP$4&lt;=$C1502,0,IF(SUM($C1502,$I1476)&gt;BP$4,$U1487/$I1476,$U1487-SUM($I1502:BO1502))))</f>
        <v>0</v>
      </c>
      <c r="BQ1502" s="31">
        <f>IF($I1476="n/a",0,IF(BQ$4&lt;=$C1502,0,IF(SUM($C1502,$I1476)&gt;BQ$4,$U1487/$I1476,$U1487-SUM($I1502:BP1502))))</f>
        <v>0</v>
      </c>
      <c r="BR1502" s="31">
        <f>IF($I1476="n/a",0,IF(BR$4&lt;=$C1502,0,IF(SUM($C1502,$I1476)&gt;BR$4,$U1487/$I1476,$U1487-SUM($I1502:BQ1502))))</f>
        <v>0</v>
      </c>
      <c r="BS1502" s="31">
        <f>IF($I1476="n/a",0,IF(BS$4&lt;=$C1502,0,IF(SUM($C1502,$I1476)&gt;BS$4,$U1487/$I1476,$U1487-SUM($I1502:BR1502))))</f>
        <v>0</v>
      </c>
      <c r="BT1502" s="31">
        <f>IF($I1476="n/a",0,IF(BT$4&lt;=$C1502,0,IF(SUM($C1502,$I1476)&gt;BT$4,$U1487/$I1476,$U1487-SUM($I1502:BS1502))))</f>
        <v>0</v>
      </c>
      <c r="BU1502" s="31">
        <f>IF($I1476="n/a",0,IF(BU$4&lt;=$C1502,0,IF(SUM($C1502,$I1476)&gt;BU$4,$U1487/$I1476,$U1487-SUM($I1502:BT1502))))</f>
        <v>0</v>
      </c>
      <c r="BV1502" s="31">
        <f>IF($I1476="n/a",0,IF(BV$4&lt;=$C1502,0,IF(SUM($C1502,$I1476)&gt;BV$4,$U1487/$I1476,$U1487-SUM($I1502:BU1502))))</f>
        <v>0</v>
      </c>
      <c r="BW1502" s="31">
        <f>IF($I1476="n/a",0,IF(BW$4&lt;=$C1502,0,IF(SUM($C1502,$I1476)&gt;BW$4,$U1487/$I1476,$U1487-SUM($I1502:BV1502))))</f>
        <v>0</v>
      </c>
      <c r="BX1502" s="31">
        <f>IF($I1476="n/a",0,IF(BX$4&lt;=$C1502,0,IF(SUM($C1502,$I1476)&gt;BX$4,$U1487/$I1476,$U1487-SUM($I1502:BW1502))))</f>
        <v>0</v>
      </c>
      <c r="BY1502" s="31">
        <f>IF($I1476="n/a",0,IF(BY$4&lt;=$C1502,0,IF(SUM($C1502,$I1476)&gt;BY$4,$U1487/$I1476,$U1487-SUM($I1502:BX1502))))</f>
        <v>0</v>
      </c>
      <c r="BZ1502" s="31">
        <f>IF($I1476="n/a",0,IF(BZ$4&lt;=$C1502,0,IF(SUM($C1502,$I1476)&gt;BZ$4,$U1487/$I1476,$U1487-SUM($I1502:BY1502))))</f>
        <v>0</v>
      </c>
      <c r="CA1502" s="31">
        <f>IF($I1476="n/a",0,IF(CA$4&lt;=$C1502,0,IF(SUM($C1502,$I1476)&gt;CA$4,$U1487/$I1476,$U1487-SUM($I1502:BZ1502))))</f>
        <v>0</v>
      </c>
      <c r="CB1502" s="31">
        <f>IF($I1476="n/a",0,IF(CB$4&lt;=$C1502,0,IF(SUM($C1502,$I1476)&gt;CB$4,$U1487/$I1476,$U1487-SUM($I1502:CA1502))))</f>
        <v>0</v>
      </c>
      <c r="CC1502" s="31">
        <f>IF($I1476="n/a",0,IF(CC$4&lt;=$C1502,0,IF(SUM($C1502,$I1476)&gt;CC$4,$U1487/$I1476,$U1487-SUM($I1502:CB1502))))</f>
        <v>0</v>
      </c>
      <c r="CD1502" s="31">
        <f>IF($I1476="n/a",0,IF(CD$4&lt;=$C1502,0,IF(SUM($C1502,$I1476)&gt;CD$4,$U1487/$I1476,$U1487-SUM($I1502:CC1502))))</f>
        <v>0</v>
      </c>
      <c r="CE1502" s="31">
        <f>IF($I1476="n/a",0,IF(CE$4&lt;=$C1502,0,IF(SUM($C1502,$I1476)&gt;CE$4,$U1487/$I1476,$U1487-SUM($I1502:CD1502))))</f>
        <v>0</v>
      </c>
      <c r="CF1502" s="31">
        <f>IF($I1476="n/a",0,IF(CF$4&lt;=$C1502,0,IF(SUM($C1502,$I1476)&gt;CF$4,$U1487/$I1476,$U1487-SUM($I1502:CE1502))))</f>
        <v>0</v>
      </c>
    </row>
    <row r="1503" spans="1:2018" s="158" customFormat="1" ht="12.75" customHeight="1">
      <c r="A1503"/>
      <c r="C1503" s="202">
        <v>2028</v>
      </c>
      <c r="D1503" s="21" t="s">
        <v>58</v>
      </c>
      <c r="E1503" s="21" t="s">
        <v>197</v>
      </c>
      <c r="I1503" s="31"/>
      <c r="J1503" s="31">
        <f>IF($I1476="n/a",0,IF(J$4&lt;=$C1503,0,IF(SUM($C1503,$I1476)&gt;J$4,$V1487/$I1476,$V1487-SUM($I1503:I1503))))</f>
        <v>0</v>
      </c>
      <c r="K1503" s="31">
        <f>IF($I1476="n/a",0,IF(K$4&lt;=$C1503,0,IF(SUM($C1503,$I1476)&gt;K$4,$V1487/$I1476,$V1487-SUM($I1503:J1503))))</f>
        <v>0</v>
      </c>
      <c r="L1503" s="31">
        <f>IF($I1476="n/a",0,IF(L$4&lt;=$C1503,0,IF(SUM($C1503,$I1476)&gt;L$4,$V1487/$I1476,$V1487-SUM($I1503:K1503))))</f>
        <v>0</v>
      </c>
      <c r="M1503" s="31">
        <f>IF($I1476="n/a",0,IF(M$4&lt;=$C1503,0,IF(SUM($C1503,$I1476)&gt;M$4,$V1487/$I1476,$V1487-SUM($I1503:L1503))))</f>
        <v>0</v>
      </c>
      <c r="N1503" s="31">
        <f>IF($I1476="n/a",0,IF(N$4&lt;=$C1503,0,IF(SUM($C1503,$I1476)&gt;N$4,$V1487/$I1476,$V1487-SUM($I1503:M1503))))</f>
        <v>0</v>
      </c>
      <c r="O1503" s="31">
        <f>IF($I1476="n/a",0,IF(O$4&lt;=$C1503,0,IF(SUM($C1503,$I1476)&gt;O$4,$V1487/$I1476,$V1487-SUM($I1503:N1503))))</f>
        <v>0</v>
      </c>
      <c r="P1503" s="31">
        <f>IF($I1476="n/a",0,IF(P$4&lt;=$C1503,0,IF(SUM($C1503,$I1476)&gt;P$4,$V1487/$I1476,$V1487-SUM($I1503:O1503))))</f>
        <v>0</v>
      </c>
      <c r="Q1503" s="31">
        <f>IF($I1476="n/a",0,IF(Q$4&lt;=$C1503,0,IF(SUM($C1503,$I1476)&gt;Q$4,$V1487/$I1476,$V1487-SUM($I1503:P1503))))</f>
        <v>0</v>
      </c>
      <c r="R1503" s="31">
        <f>IF($I1476="n/a",0,IF(R$4&lt;=$C1503,0,IF(SUM($C1503,$I1476)&gt;R$4,$V1487/$I1476,$V1487-SUM($I1503:Q1503))))</f>
        <v>0</v>
      </c>
      <c r="S1503" s="31">
        <f>IF($I1476="n/a",0,IF(S$4&lt;=$C1503,0,IF(SUM($C1503,$I1476)&gt;S$4,$V1487/$I1476,$V1487-SUM($I1503:R1503))))</f>
        <v>0</v>
      </c>
      <c r="T1503" s="31">
        <f>IF($I1476="n/a",0,IF(T$4&lt;=$C1503,0,IF(SUM($C1503,$I1476)&gt;T$4,$V1487/$I1476,$V1487-SUM($I1503:S1503))))</f>
        <v>0</v>
      </c>
      <c r="U1503" s="31">
        <f>IF($I1476="n/a",0,IF(U$4&lt;=$C1503,0,IF(SUM($C1503,$I1476)&gt;U$4,$V1487/$I1476,$V1487-SUM($I1503:T1503))))</f>
        <v>0</v>
      </c>
      <c r="V1503" s="31">
        <f>IF($I1476="n/a",0,IF(V$4&lt;=$C1503,0,IF(SUM($C1503,$I1476)&gt;V$4,$V1487/$I1476,$V1487-SUM($I1503:U1503))))</f>
        <v>0</v>
      </c>
      <c r="W1503" s="31">
        <f>IF($I1476="n/a",0,IF(W$4&lt;=$C1503,0,IF(SUM($C1503,$I1476)&gt;W$4,$V1487/$I1476,$V1487-SUM($I1503:V1503))))</f>
        <v>0</v>
      </c>
      <c r="X1503" s="31">
        <f>IF($I1476="n/a",0,IF(X$4&lt;=$C1503,0,IF(SUM($C1503,$I1476)&gt;X$4,$V1487/$I1476,$V1487-SUM($I1503:W1503))))</f>
        <v>0</v>
      </c>
      <c r="Y1503" s="31">
        <f>IF($I1476="n/a",0,IF(Y$4&lt;=$C1503,0,IF(SUM($C1503,$I1476)&gt;Y$4,$V1487/$I1476,$V1487-SUM($I1503:X1503))))</f>
        <v>0</v>
      </c>
      <c r="Z1503" s="31">
        <f>IF($I1476="n/a",0,IF(Z$4&lt;=$C1503,0,IF(SUM($C1503,$I1476)&gt;Z$4,$V1487/$I1476,$V1487-SUM($I1503:Y1503))))</f>
        <v>0</v>
      </c>
      <c r="AA1503" s="31">
        <f>IF($I1476="n/a",0,IF(AA$4&lt;=$C1503,0,IF(SUM($C1503,$I1476)&gt;AA$4,$V1487/$I1476,$V1487-SUM($I1503:Z1503))))</f>
        <v>0</v>
      </c>
      <c r="AB1503" s="31">
        <f>IF($I1476="n/a",0,IF(AB$4&lt;=$C1503,0,IF(SUM($C1503,$I1476)&gt;AB$4,$V1487/$I1476,$V1487-SUM($I1503:AA1503))))</f>
        <v>0</v>
      </c>
      <c r="AC1503" s="31">
        <f>IF($I1476="n/a",0,IF(AC$4&lt;=$C1503,0,IF(SUM($C1503,$I1476)&gt;AC$4,$V1487/$I1476,$V1487-SUM($I1503:AB1503))))</f>
        <v>0</v>
      </c>
      <c r="AD1503" s="31">
        <f>IF($I1476="n/a",0,IF(AD$4&lt;=$C1503,0,IF(SUM($C1503,$I1476)&gt;AD$4,$V1487/$I1476,$V1487-SUM($I1503:AC1503))))</f>
        <v>0</v>
      </c>
      <c r="AE1503" s="31">
        <f>IF($I1476="n/a",0,IF(AE$4&lt;=$C1503,0,IF(SUM($C1503,$I1476)&gt;AE$4,$V1487/$I1476,$V1487-SUM($I1503:AD1503))))</f>
        <v>0</v>
      </c>
      <c r="AF1503" s="31">
        <f>IF($I1476="n/a",0,IF(AF$4&lt;=$C1503,0,IF(SUM($C1503,$I1476)&gt;AF$4,$V1487/$I1476,$V1487-SUM($I1503:AE1503))))</f>
        <v>0</v>
      </c>
      <c r="AG1503" s="31">
        <f>IF($I1476="n/a",0,IF(AG$4&lt;=$C1503,0,IF(SUM($C1503,$I1476)&gt;AG$4,$V1487/$I1476,$V1487-SUM($I1503:AF1503))))</f>
        <v>0</v>
      </c>
      <c r="AH1503" s="31">
        <f>IF($I1476="n/a",0,IF(AH$4&lt;=$C1503,0,IF(SUM($C1503,$I1476)&gt;AH$4,$V1487/$I1476,$V1487-SUM($I1503:AG1503))))</f>
        <v>0</v>
      </c>
      <c r="AI1503" s="31">
        <f>IF($I1476="n/a",0,IF(AI$4&lt;=$C1503,0,IF(SUM($C1503,$I1476)&gt;AI$4,$V1487/$I1476,$V1487-SUM($I1503:AH1503))))</f>
        <v>0</v>
      </c>
      <c r="AJ1503" s="31">
        <f>IF($I1476="n/a",0,IF(AJ$4&lt;=$C1503,0,IF(SUM($C1503,$I1476)&gt;AJ$4,$V1487/$I1476,$V1487-SUM($I1503:AI1503))))</f>
        <v>0</v>
      </c>
      <c r="AK1503" s="31">
        <f>IF($I1476="n/a",0,IF(AK$4&lt;=$C1503,0,IF(SUM($C1503,$I1476)&gt;AK$4,$V1487/$I1476,$V1487-SUM($I1503:AJ1503))))</f>
        <v>0</v>
      </c>
      <c r="AL1503" s="31">
        <f>IF($I1476="n/a",0,IF(AL$4&lt;=$C1503,0,IF(SUM($C1503,$I1476)&gt;AL$4,$V1487/$I1476,$V1487-SUM($I1503:AK1503))))</f>
        <v>0</v>
      </c>
      <c r="AM1503" s="31">
        <f>IF($I1476="n/a",0,IF(AM$4&lt;=$C1503,0,IF(SUM($C1503,$I1476)&gt;AM$4,$V1487/$I1476,$V1487-SUM($I1503:AL1503))))</f>
        <v>0</v>
      </c>
      <c r="AN1503" s="31">
        <f>IF($I1476="n/a",0,IF(AN$4&lt;=$C1503,0,IF(SUM($C1503,$I1476)&gt;AN$4,$V1487/$I1476,$V1487-SUM($I1503:AM1503))))</f>
        <v>0</v>
      </c>
      <c r="AO1503" s="31">
        <f>IF($I1476="n/a",0,IF(AO$4&lt;=$C1503,0,IF(SUM($C1503,$I1476)&gt;AO$4,$V1487/$I1476,$V1487-SUM($I1503:AN1503))))</f>
        <v>0</v>
      </c>
      <c r="AP1503" s="31">
        <f>IF($I1476="n/a",0,IF(AP$4&lt;=$C1503,0,IF(SUM($C1503,$I1476)&gt;AP$4,$V1487/$I1476,$V1487-SUM($I1503:AO1503))))</f>
        <v>0</v>
      </c>
      <c r="AQ1503" s="31">
        <f>IF($I1476="n/a",0,IF(AQ$4&lt;=$C1503,0,IF(SUM($C1503,$I1476)&gt;AQ$4,$V1487/$I1476,$V1487-SUM($I1503:AP1503))))</f>
        <v>0</v>
      </c>
      <c r="AR1503" s="31">
        <f>IF($I1476="n/a",0,IF(AR$4&lt;=$C1503,0,IF(SUM($C1503,$I1476)&gt;AR$4,$V1487/$I1476,$V1487-SUM($I1503:AQ1503))))</f>
        <v>0</v>
      </c>
      <c r="AS1503" s="31">
        <f>IF($I1476="n/a",0,IF(AS$4&lt;=$C1503,0,IF(SUM($C1503,$I1476)&gt;AS$4,$V1487/$I1476,$V1487-SUM($I1503:AR1503))))</f>
        <v>0</v>
      </c>
      <c r="AT1503" s="31">
        <f>IF($I1476="n/a",0,IF(AT$4&lt;=$C1503,0,IF(SUM($C1503,$I1476)&gt;AT$4,$V1487/$I1476,$V1487-SUM($I1503:AS1503))))</f>
        <v>0</v>
      </c>
      <c r="AU1503" s="31">
        <f>IF($I1476="n/a",0,IF(AU$4&lt;=$C1503,0,IF(SUM($C1503,$I1476)&gt;AU$4,$V1487/$I1476,$V1487-SUM($I1503:AT1503))))</f>
        <v>0</v>
      </c>
      <c r="AV1503" s="31">
        <f>IF($I1476="n/a",0,IF(AV$4&lt;=$C1503,0,IF(SUM($C1503,$I1476)&gt;AV$4,$V1487/$I1476,$V1487-SUM($I1503:AU1503))))</f>
        <v>0</v>
      </c>
      <c r="AW1503" s="31">
        <f>IF($I1476="n/a",0,IF(AW$4&lt;=$C1503,0,IF(SUM($C1503,$I1476)&gt;AW$4,$V1487/$I1476,$V1487-SUM($I1503:AV1503))))</f>
        <v>0</v>
      </c>
      <c r="AX1503" s="31">
        <f>IF($I1476="n/a",0,IF(AX$4&lt;=$C1503,0,IF(SUM($C1503,$I1476)&gt;AX$4,$V1487/$I1476,$V1487-SUM($I1503:AW1503))))</f>
        <v>0</v>
      </c>
      <c r="AY1503" s="31">
        <f>IF($I1476="n/a",0,IF(AY$4&lt;=$C1503,0,IF(SUM($C1503,$I1476)&gt;AY$4,$V1487/$I1476,$V1487-SUM($I1503:AX1503))))</f>
        <v>0</v>
      </c>
      <c r="AZ1503" s="31">
        <f>IF($I1476="n/a",0,IF(AZ$4&lt;=$C1503,0,IF(SUM($C1503,$I1476)&gt;AZ$4,$V1487/$I1476,$V1487-SUM($I1503:AY1503))))</f>
        <v>0</v>
      </c>
      <c r="BA1503" s="31">
        <f>IF($I1476="n/a",0,IF(BA$4&lt;=$C1503,0,IF(SUM($C1503,$I1476)&gt;BA$4,$V1487/$I1476,$V1487-SUM($I1503:AZ1503))))</f>
        <v>0</v>
      </c>
      <c r="BB1503" s="31">
        <f>IF($I1476="n/a",0,IF(BB$4&lt;=$C1503,0,IF(SUM($C1503,$I1476)&gt;BB$4,$V1487/$I1476,$V1487-SUM($I1503:BA1503))))</f>
        <v>0</v>
      </c>
      <c r="BC1503" s="31">
        <f>IF($I1476="n/a",0,IF(BC$4&lt;=$C1503,0,IF(SUM($C1503,$I1476)&gt;BC$4,$V1487/$I1476,$V1487-SUM($I1503:BB1503))))</f>
        <v>0</v>
      </c>
      <c r="BD1503" s="31">
        <f>IF($I1476="n/a",0,IF(BD$4&lt;=$C1503,0,IF(SUM($C1503,$I1476)&gt;BD$4,$V1487/$I1476,$V1487-SUM($I1503:BC1503))))</f>
        <v>0</v>
      </c>
      <c r="BE1503" s="31">
        <f>IF($I1476="n/a",0,IF(BE$4&lt;=$C1503,0,IF(SUM($C1503,$I1476)&gt;BE$4,$V1487/$I1476,$V1487-SUM($I1503:BD1503))))</f>
        <v>0</v>
      </c>
      <c r="BF1503" s="31">
        <f>IF($I1476="n/a",0,IF(BF$4&lt;=$C1503,0,IF(SUM($C1503,$I1476)&gt;BF$4,$V1487/$I1476,$V1487-SUM($I1503:BE1503))))</f>
        <v>0</v>
      </c>
      <c r="BG1503" s="31">
        <f>IF($I1476="n/a",0,IF(BG$4&lt;=$C1503,0,IF(SUM($C1503,$I1476)&gt;BG$4,$V1487/$I1476,$V1487-SUM($I1503:BF1503))))</f>
        <v>0</v>
      </c>
      <c r="BH1503" s="31">
        <f>IF($I1476="n/a",0,IF(BH$4&lt;=$C1503,0,IF(SUM($C1503,$I1476)&gt;BH$4,$V1487/$I1476,$V1487-SUM($I1503:BG1503))))</f>
        <v>0</v>
      </c>
      <c r="BI1503" s="31">
        <f>IF($I1476="n/a",0,IF(BI$4&lt;=$C1503,0,IF(SUM($C1503,$I1476)&gt;BI$4,$V1487/$I1476,$V1487-SUM($I1503:BH1503))))</f>
        <v>0</v>
      </c>
      <c r="BJ1503" s="31">
        <f>IF($I1476="n/a",0,IF(BJ$4&lt;=$C1503,0,IF(SUM($C1503,$I1476)&gt;BJ$4,$V1487/$I1476,$V1487-SUM($I1503:BI1503))))</f>
        <v>0</v>
      </c>
      <c r="BK1503" s="31">
        <f>IF($I1476="n/a",0,IF(BK$4&lt;=$C1503,0,IF(SUM($C1503,$I1476)&gt;BK$4,$V1487/$I1476,$V1487-SUM($I1503:BJ1503))))</f>
        <v>0</v>
      </c>
      <c r="BL1503" s="31">
        <f>IF($I1476="n/a",0,IF(BL$4&lt;=$C1503,0,IF(SUM($C1503,$I1476)&gt;BL$4,$V1487/$I1476,$V1487-SUM($I1503:BK1503))))</f>
        <v>0</v>
      </c>
      <c r="BM1503" s="31">
        <f>IF($I1476="n/a",0,IF(BM$4&lt;=$C1503,0,IF(SUM($C1503,$I1476)&gt;BM$4,$V1487/$I1476,$V1487-SUM($I1503:BL1503))))</f>
        <v>0</v>
      </c>
      <c r="BN1503" s="31">
        <f>IF($I1476="n/a",0,IF(BN$4&lt;=$C1503,0,IF(SUM($C1503,$I1476)&gt;BN$4,$V1487/$I1476,$V1487-SUM($I1503:BM1503))))</f>
        <v>0</v>
      </c>
      <c r="BO1503" s="31">
        <f>IF($I1476="n/a",0,IF(BO$4&lt;=$C1503,0,IF(SUM($C1503,$I1476)&gt;BO$4,$V1487/$I1476,$V1487-SUM($I1503:BN1503))))</f>
        <v>0</v>
      </c>
      <c r="BP1503" s="31">
        <f>IF($I1476="n/a",0,IF(BP$4&lt;=$C1503,0,IF(SUM($C1503,$I1476)&gt;BP$4,$V1487/$I1476,$V1487-SUM($I1503:BO1503))))</f>
        <v>0</v>
      </c>
      <c r="BQ1503" s="31">
        <f>IF($I1476="n/a",0,IF(BQ$4&lt;=$C1503,0,IF(SUM($C1503,$I1476)&gt;BQ$4,$V1487/$I1476,$V1487-SUM($I1503:BP1503))))</f>
        <v>0</v>
      </c>
      <c r="BR1503" s="31">
        <f>IF($I1476="n/a",0,IF(BR$4&lt;=$C1503,0,IF(SUM($C1503,$I1476)&gt;BR$4,$V1487/$I1476,$V1487-SUM($I1503:BQ1503))))</f>
        <v>0</v>
      </c>
      <c r="BS1503" s="31">
        <f>IF($I1476="n/a",0,IF(BS$4&lt;=$C1503,0,IF(SUM($C1503,$I1476)&gt;BS$4,$V1487/$I1476,$V1487-SUM($I1503:BR1503))))</f>
        <v>0</v>
      </c>
      <c r="BT1503" s="31">
        <f>IF($I1476="n/a",0,IF(BT$4&lt;=$C1503,0,IF(SUM($C1503,$I1476)&gt;BT$4,$V1487/$I1476,$V1487-SUM($I1503:BS1503))))</f>
        <v>0</v>
      </c>
      <c r="BU1503" s="31">
        <f>IF($I1476="n/a",0,IF(BU$4&lt;=$C1503,0,IF(SUM($C1503,$I1476)&gt;BU$4,$V1487/$I1476,$V1487-SUM($I1503:BT1503))))</f>
        <v>0</v>
      </c>
      <c r="BV1503" s="31">
        <f>IF($I1476="n/a",0,IF(BV$4&lt;=$C1503,0,IF(SUM($C1503,$I1476)&gt;BV$4,$V1487/$I1476,$V1487-SUM($I1503:BU1503))))</f>
        <v>0</v>
      </c>
      <c r="BW1503" s="31">
        <f>IF($I1476="n/a",0,IF(BW$4&lt;=$C1503,0,IF(SUM($C1503,$I1476)&gt;BW$4,$V1487/$I1476,$V1487-SUM($I1503:BV1503))))</f>
        <v>0</v>
      </c>
      <c r="BX1503" s="31">
        <f>IF($I1476="n/a",0,IF(BX$4&lt;=$C1503,0,IF(SUM($C1503,$I1476)&gt;BX$4,$V1487/$I1476,$V1487-SUM($I1503:BW1503))))</f>
        <v>0</v>
      </c>
      <c r="BY1503" s="31">
        <f>IF($I1476="n/a",0,IF(BY$4&lt;=$C1503,0,IF(SUM($C1503,$I1476)&gt;BY$4,$V1487/$I1476,$V1487-SUM($I1503:BX1503))))</f>
        <v>0</v>
      </c>
      <c r="BZ1503" s="31">
        <f>IF($I1476="n/a",0,IF(BZ$4&lt;=$C1503,0,IF(SUM($C1503,$I1476)&gt;BZ$4,$V1487/$I1476,$V1487-SUM($I1503:BY1503))))</f>
        <v>0</v>
      </c>
      <c r="CA1503" s="31">
        <f>IF($I1476="n/a",0,IF(CA$4&lt;=$C1503,0,IF(SUM($C1503,$I1476)&gt;CA$4,$V1487/$I1476,$V1487-SUM($I1503:BZ1503))))</f>
        <v>0</v>
      </c>
      <c r="CB1503" s="31">
        <f>IF($I1476="n/a",0,IF(CB$4&lt;=$C1503,0,IF(SUM($C1503,$I1476)&gt;CB$4,$V1487/$I1476,$V1487-SUM($I1503:CA1503))))</f>
        <v>0</v>
      </c>
      <c r="CC1503" s="31">
        <f>IF($I1476="n/a",0,IF(CC$4&lt;=$C1503,0,IF(SUM($C1503,$I1476)&gt;CC$4,$V1487/$I1476,$V1487-SUM($I1503:CB1503))))</f>
        <v>0</v>
      </c>
      <c r="CD1503" s="31">
        <f>IF($I1476="n/a",0,IF(CD$4&lt;=$C1503,0,IF(SUM($C1503,$I1476)&gt;CD$4,$V1487/$I1476,$V1487-SUM($I1503:CC1503))))</f>
        <v>0</v>
      </c>
      <c r="CE1503" s="31">
        <f>IF($I1476="n/a",0,IF(CE$4&lt;=$C1503,0,IF(SUM($C1503,$I1476)&gt;CE$4,$V1487/$I1476,$V1487-SUM($I1503:CD1503))))</f>
        <v>0</v>
      </c>
      <c r="CF1503" s="31">
        <f>IF($I1476="n/a",0,IF(CF$4&lt;=$C1503,0,IF(SUM($C1503,$I1476)&gt;CF$4,$V1487/$I1476,$V1487-SUM($I1503:CE1503))))</f>
        <v>0</v>
      </c>
    </row>
    <row r="1504" spans="1:2018" s="158" customFormat="1" ht="12.75" customHeight="1">
      <c r="A1504"/>
      <c r="C1504" s="202">
        <v>2029</v>
      </c>
      <c r="D1504" s="21" t="s">
        <v>59</v>
      </c>
      <c r="E1504" s="21" t="s">
        <v>197</v>
      </c>
      <c r="I1504" s="31"/>
      <c r="J1504" s="31">
        <f>IF($I1476="n/a",0,IF(J$4&lt;=$C1504,0,IF(SUM($C1504,$I1476)&gt;J$4,$W1487/$I1476,$W1487-SUM($I1504:I1504))))</f>
        <v>0</v>
      </c>
      <c r="K1504" s="31">
        <f>IF($I1476="n/a",0,IF(K$4&lt;=$C1504,0,IF(SUM($C1504,$I1476)&gt;K$4,$W1487/$I1476,$W1487-SUM($I1504:J1504))))</f>
        <v>0</v>
      </c>
      <c r="L1504" s="31">
        <f>IF($I1476="n/a",0,IF(L$4&lt;=$C1504,0,IF(SUM($C1504,$I1476)&gt;L$4,$W1487/$I1476,$W1487-SUM($I1504:K1504))))</f>
        <v>0</v>
      </c>
      <c r="M1504" s="31">
        <f>IF($I1476="n/a",0,IF(M$4&lt;=$C1504,0,IF(SUM($C1504,$I1476)&gt;M$4,$W1487/$I1476,$W1487-SUM($I1504:L1504))))</f>
        <v>0</v>
      </c>
      <c r="N1504" s="31">
        <f>IF($I1476="n/a",0,IF(N$4&lt;=$C1504,0,IF(SUM($C1504,$I1476)&gt;N$4,$W1487/$I1476,$W1487-SUM($I1504:M1504))))</f>
        <v>0</v>
      </c>
      <c r="O1504" s="31">
        <f>IF($I1476="n/a",0,IF(O$4&lt;=$C1504,0,IF(SUM($C1504,$I1476)&gt;O$4,$W1487/$I1476,$W1487-SUM($I1504:N1504))))</f>
        <v>0</v>
      </c>
      <c r="P1504" s="31">
        <f>IF($I1476="n/a",0,IF(P$4&lt;=$C1504,0,IF(SUM($C1504,$I1476)&gt;P$4,$W1487/$I1476,$W1487-SUM($I1504:O1504))))</f>
        <v>0</v>
      </c>
      <c r="Q1504" s="31">
        <f>IF($I1476="n/a",0,IF(Q$4&lt;=$C1504,0,IF(SUM($C1504,$I1476)&gt;Q$4,$W1487/$I1476,$W1487-SUM($I1504:P1504))))</f>
        <v>0</v>
      </c>
      <c r="R1504" s="31">
        <f>IF($I1476="n/a",0,IF(R$4&lt;=$C1504,0,IF(SUM($C1504,$I1476)&gt;R$4,$W1487/$I1476,$W1487-SUM($I1504:Q1504))))</f>
        <v>0</v>
      </c>
      <c r="S1504" s="31">
        <f>IF($I1476="n/a",0,IF(S$4&lt;=$C1504,0,IF(SUM($C1504,$I1476)&gt;S$4,$W1487/$I1476,$W1487-SUM($I1504:R1504))))</f>
        <v>0</v>
      </c>
      <c r="T1504" s="31">
        <f>IF($I1476="n/a",0,IF(T$4&lt;=$C1504,0,IF(SUM($C1504,$I1476)&gt;T$4,$W1487/$I1476,$W1487-SUM($I1504:S1504))))</f>
        <v>0</v>
      </c>
      <c r="U1504" s="31">
        <f>IF($I1476="n/a",0,IF(U$4&lt;=$C1504,0,IF(SUM($C1504,$I1476)&gt;U$4,$W1487/$I1476,$W1487-SUM($I1504:T1504))))</f>
        <v>0</v>
      </c>
      <c r="V1504" s="31">
        <f>IF($I1476="n/a",0,IF(V$4&lt;=$C1504,0,IF(SUM($C1504,$I1476)&gt;V$4,$W1487/$I1476,$W1487-SUM($I1504:U1504))))</f>
        <v>0</v>
      </c>
      <c r="W1504" s="31">
        <f>IF($I1476="n/a",0,IF(W$4&lt;=$C1504,0,IF(SUM($C1504,$I1476)&gt;W$4,$W1487/$I1476,$W1487-SUM($I1504:V1504))))</f>
        <v>0</v>
      </c>
      <c r="X1504" s="31">
        <f>IF($I1476="n/a",0,IF(X$4&lt;=$C1504,0,IF(SUM($C1504,$I1476)&gt;X$4,$W1487/$I1476,$W1487-SUM($I1504:W1504))))</f>
        <v>0</v>
      </c>
      <c r="Y1504" s="31">
        <f>IF($I1476="n/a",0,IF(Y$4&lt;=$C1504,0,IF(SUM($C1504,$I1476)&gt;Y$4,$W1487/$I1476,$W1487-SUM($I1504:X1504))))</f>
        <v>0</v>
      </c>
      <c r="Z1504" s="31">
        <f>IF($I1476="n/a",0,IF(Z$4&lt;=$C1504,0,IF(SUM($C1504,$I1476)&gt;Z$4,$W1487/$I1476,$W1487-SUM($I1504:Y1504))))</f>
        <v>0</v>
      </c>
      <c r="AA1504" s="31">
        <f>IF($I1476="n/a",0,IF(AA$4&lt;=$C1504,0,IF(SUM($C1504,$I1476)&gt;AA$4,$W1487/$I1476,$W1487-SUM($I1504:Z1504))))</f>
        <v>0</v>
      </c>
      <c r="AB1504" s="31">
        <f>IF($I1476="n/a",0,IF(AB$4&lt;=$C1504,0,IF(SUM($C1504,$I1476)&gt;AB$4,$W1487/$I1476,$W1487-SUM($I1504:AA1504))))</f>
        <v>0</v>
      </c>
      <c r="AC1504" s="31">
        <f>IF($I1476="n/a",0,IF(AC$4&lt;=$C1504,0,IF(SUM($C1504,$I1476)&gt;AC$4,$W1487/$I1476,$W1487-SUM($I1504:AB1504))))</f>
        <v>0</v>
      </c>
      <c r="AD1504" s="31">
        <f>IF($I1476="n/a",0,IF(AD$4&lt;=$C1504,0,IF(SUM($C1504,$I1476)&gt;AD$4,$W1487/$I1476,$W1487-SUM($I1504:AC1504))))</f>
        <v>0</v>
      </c>
      <c r="AE1504" s="31">
        <f>IF($I1476="n/a",0,IF(AE$4&lt;=$C1504,0,IF(SUM($C1504,$I1476)&gt;AE$4,$W1487/$I1476,$W1487-SUM($I1504:AD1504))))</f>
        <v>0</v>
      </c>
      <c r="AF1504" s="31">
        <f>IF($I1476="n/a",0,IF(AF$4&lt;=$C1504,0,IF(SUM($C1504,$I1476)&gt;AF$4,$W1487/$I1476,$W1487-SUM($I1504:AE1504))))</f>
        <v>0</v>
      </c>
      <c r="AG1504" s="31">
        <f>IF($I1476="n/a",0,IF(AG$4&lt;=$C1504,0,IF(SUM($C1504,$I1476)&gt;AG$4,$W1487/$I1476,$W1487-SUM($I1504:AF1504))))</f>
        <v>0</v>
      </c>
      <c r="AH1504" s="31">
        <f>IF($I1476="n/a",0,IF(AH$4&lt;=$C1504,0,IF(SUM($C1504,$I1476)&gt;AH$4,$W1487/$I1476,$W1487-SUM($I1504:AG1504))))</f>
        <v>0</v>
      </c>
      <c r="AI1504" s="31">
        <f>IF($I1476="n/a",0,IF(AI$4&lt;=$C1504,0,IF(SUM($C1504,$I1476)&gt;AI$4,$W1487/$I1476,$W1487-SUM($I1504:AH1504))))</f>
        <v>0</v>
      </c>
      <c r="AJ1504" s="31">
        <f>IF($I1476="n/a",0,IF(AJ$4&lt;=$C1504,0,IF(SUM($C1504,$I1476)&gt;AJ$4,$W1487/$I1476,$W1487-SUM($I1504:AI1504))))</f>
        <v>0</v>
      </c>
      <c r="AK1504" s="31">
        <f>IF($I1476="n/a",0,IF(AK$4&lt;=$C1504,0,IF(SUM($C1504,$I1476)&gt;AK$4,$W1487/$I1476,$W1487-SUM($I1504:AJ1504))))</f>
        <v>0</v>
      </c>
      <c r="AL1504" s="31">
        <f>IF($I1476="n/a",0,IF(AL$4&lt;=$C1504,0,IF(SUM($C1504,$I1476)&gt;AL$4,$W1487/$I1476,$W1487-SUM($I1504:AK1504))))</f>
        <v>0</v>
      </c>
      <c r="AM1504" s="31">
        <f>IF($I1476="n/a",0,IF(AM$4&lt;=$C1504,0,IF(SUM($C1504,$I1476)&gt;AM$4,$W1487/$I1476,$W1487-SUM($I1504:AL1504))))</f>
        <v>0</v>
      </c>
      <c r="AN1504" s="31">
        <f>IF($I1476="n/a",0,IF(AN$4&lt;=$C1504,0,IF(SUM($C1504,$I1476)&gt;AN$4,$W1487/$I1476,$W1487-SUM($I1504:AM1504))))</f>
        <v>0</v>
      </c>
      <c r="AO1504" s="31">
        <f>IF($I1476="n/a",0,IF(AO$4&lt;=$C1504,0,IF(SUM($C1504,$I1476)&gt;AO$4,$W1487/$I1476,$W1487-SUM($I1504:AN1504))))</f>
        <v>0</v>
      </c>
      <c r="AP1504" s="31">
        <f>IF($I1476="n/a",0,IF(AP$4&lt;=$C1504,0,IF(SUM($C1504,$I1476)&gt;AP$4,$W1487/$I1476,$W1487-SUM($I1504:AO1504))))</f>
        <v>0</v>
      </c>
      <c r="AQ1504" s="31">
        <f>IF($I1476="n/a",0,IF(AQ$4&lt;=$C1504,0,IF(SUM($C1504,$I1476)&gt;AQ$4,$W1487/$I1476,$W1487-SUM($I1504:AP1504))))</f>
        <v>0</v>
      </c>
      <c r="AR1504" s="31">
        <f>IF($I1476="n/a",0,IF(AR$4&lt;=$C1504,0,IF(SUM($C1504,$I1476)&gt;AR$4,$W1487/$I1476,$W1487-SUM($I1504:AQ1504))))</f>
        <v>0</v>
      </c>
      <c r="AS1504" s="31">
        <f>IF($I1476="n/a",0,IF(AS$4&lt;=$C1504,0,IF(SUM($C1504,$I1476)&gt;AS$4,$W1487/$I1476,$W1487-SUM($I1504:AR1504))))</f>
        <v>0</v>
      </c>
      <c r="AT1504" s="31">
        <f>IF($I1476="n/a",0,IF(AT$4&lt;=$C1504,0,IF(SUM($C1504,$I1476)&gt;AT$4,$W1487/$I1476,$W1487-SUM($I1504:AS1504))))</f>
        <v>0</v>
      </c>
      <c r="AU1504" s="31">
        <f>IF($I1476="n/a",0,IF(AU$4&lt;=$C1504,0,IF(SUM($C1504,$I1476)&gt;AU$4,$W1487/$I1476,$W1487-SUM($I1504:AT1504))))</f>
        <v>0</v>
      </c>
      <c r="AV1504" s="31">
        <f>IF($I1476="n/a",0,IF(AV$4&lt;=$C1504,0,IF(SUM($C1504,$I1476)&gt;AV$4,$W1487/$I1476,$W1487-SUM($I1504:AU1504))))</f>
        <v>0</v>
      </c>
      <c r="AW1504" s="31">
        <f>IF($I1476="n/a",0,IF(AW$4&lt;=$C1504,0,IF(SUM($C1504,$I1476)&gt;AW$4,$W1487/$I1476,$W1487-SUM($I1504:AV1504))))</f>
        <v>0</v>
      </c>
      <c r="AX1504" s="31">
        <f>IF($I1476="n/a",0,IF(AX$4&lt;=$C1504,0,IF(SUM($C1504,$I1476)&gt;AX$4,$W1487/$I1476,$W1487-SUM($I1504:AW1504))))</f>
        <v>0</v>
      </c>
      <c r="AY1504" s="31">
        <f>IF($I1476="n/a",0,IF(AY$4&lt;=$C1504,0,IF(SUM($C1504,$I1476)&gt;AY$4,$W1487/$I1476,$W1487-SUM($I1504:AX1504))))</f>
        <v>0</v>
      </c>
      <c r="AZ1504" s="31">
        <f>IF($I1476="n/a",0,IF(AZ$4&lt;=$C1504,0,IF(SUM($C1504,$I1476)&gt;AZ$4,$W1487/$I1476,$W1487-SUM($I1504:AY1504))))</f>
        <v>0</v>
      </c>
      <c r="BA1504" s="31">
        <f>IF($I1476="n/a",0,IF(BA$4&lt;=$C1504,0,IF(SUM($C1504,$I1476)&gt;BA$4,$W1487/$I1476,$W1487-SUM($I1504:AZ1504))))</f>
        <v>0</v>
      </c>
      <c r="BB1504" s="31">
        <f>IF($I1476="n/a",0,IF(BB$4&lt;=$C1504,0,IF(SUM($C1504,$I1476)&gt;BB$4,$W1487/$I1476,$W1487-SUM($I1504:BA1504))))</f>
        <v>0</v>
      </c>
      <c r="BC1504" s="31">
        <f>IF($I1476="n/a",0,IF(BC$4&lt;=$C1504,0,IF(SUM($C1504,$I1476)&gt;BC$4,$W1487/$I1476,$W1487-SUM($I1504:BB1504))))</f>
        <v>0</v>
      </c>
      <c r="BD1504" s="31">
        <f>IF($I1476="n/a",0,IF(BD$4&lt;=$C1504,0,IF(SUM($C1504,$I1476)&gt;BD$4,$W1487/$I1476,$W1487-SUM($I1504:BC1504))))</f>
        <v>0</v>
      </c>
      <c r="BE1504" s="31">
        <f>IF($I1476="n/a",0,IF(BE$4&lt;=$C1504,0,IF(SUM($C1504,$I1476)&gt;BE$4,$W1487/$I1476,$W1487-SUM($I1504:BD1504))))</f>
        <v>0</v>
      </c>
      <c r="BF1504" s="31">
        <f>IF($I1476="n/a",0,IF(BF$4&lt;=$C1504,0,IF(SUM($C1504,$I1476)&gt;BF$4,$W1487/$I1476,$W1487-SUM($I1504:BE1504))))</f>
        <v>0</v>
      </c>
      <c r="BG1504" s="31">
        <f>IF($I1476="n/a",0,IF(BG$4&lt;=$C1504,0,IF(SUM($C1504,$I1476)&gt;BG$4,$W1487/$I1476,$W1487-SUM($I1504:BF1504))))</f>
        <v>0</v>
      </c>
      <c r="BH1504" s="31">
        <f>IF($I1476="n/a",0,IF(BH$4&lt;=$C1504,0,IF(SUM($C1504,$I1476)&gt;BH$4,$W1487/$I1476,$W1487-SUM($I1504:BG1504))))</f>
        <v>0</v>
      </c>
      <c r="BI1504" s="31">
        <f>IF($I1476="n/a",0,IF(BI$4&lt;=$C1504,0,IF(SUM($C1504,$I1476)&gt;BI$4,$W1487/$I1476,$W1487-SUM($I1504:BH1504))))</f>
        <v>0</v>
      </c>
      <c r="BJ1504" s="31">
        <f>IF($I1476="n/a",0,IF(BJ$4&lt;=$C1504,0,IF(SUM($C1504,$I1476)&gt;BJ$4,$W1487/$I1476,$W1487-SUM($I1504:BI1504))))</f>
        <v>0</v>
      </c>
      <c r="BK1504" s="31">
        <f>IF($I1476="n/a",0,IF(BK$4&lt;=$C1504,0,IF(SUM($C1504,$I1476)&gt;BK$4,$W1487/$I1476,$W1487-SUM($I1504:BJ1504))))</f>
        <v>0</v>
      </c>
      <c r="BL1504" s="31">
        <f>IF($I1476="n/a",0,IF(BL$4&lt;=$C1504,0,IF(SUM($C1504,$I1476)&gt;BL$4,$W1487/$I1476,$W1487-SUM($I1504:BK1504))))</f>
        <v>0</v>
      </c>
      <c r="BM1504" s="31">
        <f>IF($I1476="n/a",0,IF(BM$4&lt;=$C1504,0,IF(SUM($C1504,$I1476)&gt;BM$4,$W1487/$I1476,$W1487-SUM($I1504:BL1504))))</f>
        <v>0</v>
      </c>
      <c r="BN1504" s="31">
        <f>IF($I1476="n/a",0,IF(BN$4&lt;=$C1504,0,IF(SUM($C1504,$I1476)&gt;BN$4,$W1487/$I1476,$W1487-SUM($I1504:BM1504))))</f>
        <v>0</v>
      </c>
      <c r="BO1504" s="31">
        <f>IF($I1476="n/a",0,IF(BO$4&lt;=$C1504,0,IF(SUM($C1504,$I1476)&gt;BO$4,$W1487/$I1476,$W1487-SUM($I1504:BN1504))))</f>
        <v>0</v>
      </c>
      <c r="BP1504" s="31">
        <f>IF($I1476="n/a",0,IF(BP$4&lt;=$C1504,0,IF(SUM($C1504,$I1476)&gt;BP$4,$W1487/$I1476,$W1487-SUM($I1504:BO1504))))</f>
        <v>0</v>
      </c>
      <c r="BQ1504" s="31">
        <f>IF($I1476="n/a",0,IF(BQ$4&lt;=$C1504,0,IF(SUM($C1504,$I1476)&gt;BQ$4,$W1487/$I1476,$W1487-SUM($I1504:BP1504))))</f>
        <v>0</v>
      </c>
      <c r="BR1504" s="31">
        <f>IF($I1476="n/a",0,IF(BR$4&lt;=$C1504,0,IF(SUM($C1504,$I1476)&gt;BR$4,$W1487/$I1476,$W1487-SUM($I1504:BQ1504))))</f>
        <v>0</v>
      </c>
      <c r="BS1504" s="31">
        <f>IF($I1476="n/a",0,IF(BS$4&lt;=$C1504,0,IF(SUM($C1504,$I1476)&gt;BS$4,$W1487/$I1476,$W1487-SUM($I1504:BR1504))))</f>
        <v>0</v>
      </c>
      <c r="BT1504" s="31">
        <f>IF($I1476="n/a",0,IF(BT$4&lt;=$C1504,0,IF(SUM($C1504,$I1476)&gt;BT$4,$W1487/$I1476,$W1487-SUM($I1504:BS1504))))</f>
        <v>0</v>
      </c>
      <c r="BU1504" s="31">
        <f>IF($I1476="n/a",0,IF(BU$4&lt;=$C1504,0,IF(SUM($C1504,$I1476)&gt;BU$4,$W1487/$I1476,$W1487-SUM($I1504:BT1504))))</f>
        <v>0</v>
      </c>
      <c r="BV1504" s="31">
        <f>IF($I1476="n/a",0,IF(BV$4&lt;=$C1504,0,IF(SUM($C1504,$I1476)&gt;BV$4,$W1487/$I1476,$W1487-SUM($I1504:BU1504))))</f>
        <v>0</v>
      </c>
      <c r="BW1504" s="31">
        <f>IF($I1476="n/a",0,IF(BW$4&lt;=$C1504,0,IF(SUM($C1504,$I1476)&gt;BW$4,$W1487/$I1476,$W1487-SUM($I1504:BV1504))))</f>
        <v>0</v>
      </c>
      <c r="BX1504" s="31">
        <f>IF($I1476="n/a",0,IF(BX$4&lt;=$C1504,0,IF(SUM($C1504,$I1476)&gt;BX$4,$W1487/$I1476,$W1487-SUM($I1504:BW1504))))</f>
        <v>0</v>
      </c>
      <c r="BY1504" s="31">
        <f>IF($I1476="n/a",0,IF(BY$4&lt;=$C1504,0,IF(SUM($C1504,$I1476)&gt;BY$4,$W1487/$I1476,$W1487-SUM($I1504:BX1504))))</f>
        <v>0</v>
      </c>
      <c r="BZ1504" s="31">
        <f>IF($I1476="n/a",0,IF(BZ$4&lt;=$C1504,0,IF(SUM($C1504,$I1476)&gt;BZ$4,$W1487/$I1476,$W1487-SUM($I1504:BY1504))))</f>
        <v>0</v>
      </c>
      <c r="CA1504" s="31">
        <f>IF($I1476="n/a",0,IF(CA$4&lt;=$C1504,0,IF(SUM($C1504,$I1476)&gt;CA$4,$W1487/$I1476,$W1487-SUM($I1504:BZ1504))))</f>
        <v>0</v>
      </c>
      <c r="CB1504" s="31">
        <f>IF($I1476="n/a",0,IF(CB$4&lt;=$C1504,0,IF(SUM($C1504,$I1476)&gt;CB$4,$W1487/$I1476,$W1487-SUM($I1504:CA1504))))</f>
        <v>0</v>
      </c>
      <c r="CC1504" s="31">
        <f>IF($I1476="n/a",0,IF(CC$4&lt;=$C1504,0,IF(SUM($C1504,$I1476)&gt;CC$4,$W1487/$I1476,$W1487-SUM($I1504:CB1504))))</f>
        <v>0</v>
      </c>
      <c r="CD1504" s="31">
        <f>IF($I1476="n/a",0,IF(CD$4&lt;=$C1504,0,IF(SUM($C1504,$I1476)&gt;CD$4,$W1487/$I1476,$W1487-SUM($I1504:CC1504))))</f>
        <v>0</v>
      </c>
      <c r="CE1504" s="31">
        <f>IF($I1476="n/a",0,IF(CE$4&lt;=$C1504,0,IF(SUM($C1504,$I1476)&gt;CE$4,$W1487/$I1476,$W1487-SUM($I1504:CD1504))))</f>
        <v>0</v>
      </c>
      <c r="CF1504" s="31">
        <f>IF($I1476="n/a",0,IF(CF$4&lt;=$C1504,0,IF(SUM($C1504,$I1476)&gt;CF$4,$W1487/$I1476,$W1487-SUM($I1504:CE1504))))</f>
        <v>0</v>
      </c>
    </row>
    <row r="1505" spans="1:84" s="158" customFormat="1" ht="12.75" customHeight="1">
      <c r="A1505"/>
      <c r="C1505" s="202">
        <v>2030</v>
      </c>
      <c r="D1505" s="21" t="s">
        <v>60</v>
      </c>
      <c r="E1505" s="21" t="s">
        <v>197</v>
      </c>
      <c r="I1505" s="31"/>
      <c r="J1505" s="31">
        <f>IF($I1476="n/a",0,IF(J$4&lt;=$C1505,0,IF(SUM($C1505,$I1476)&gt;J$4,$X1487/$I1476,$X1487-SUM($I1505:I1505))))</f>
        <v>0</v>
      </c>
      <c r="K1505" s="31">
        <f>IF($I1476="n/a",0,IF(K$4&lt;=$C1505,0,IF(SUM($C1505,$I1476)&gt;K$4,$X1487/$I1476,$X1487-SUM($I1505:J1505))))</f>
        <v>0</v>
      </c>
      <c r="L1505" s="31">
        <f>IF($I1476="n/a",0,IF(L$4&lt;=$C1505,0,IF(SUM($C1505,$I1476)&gt;L$4,$X1487/$I1476,$X1487-SUM($I1505:K1505))))</f>
        <v>0</v>
      </c>
      <c r="M1505" s="31">
        <f>IF($I1476="n/a",0,IF(M$4&lt;=$C1505,0,IF(SUM($C1505,$I1476)&gt;M$4,$X1487/$I1476,$X1487-SUM($I1505:L1505))))</f>
        <v>0</v>
      </c>
      <c r="N1505" s="31">
        <f>IF($I1476="n/a",0,IF(N$4&lt;=$C1505,0,IF(SUM($C1505,$I1476)&gt;N$4,$X1487/$I1476,$X1487-SUM($I1505:M1505))))</f>
        <v>0</v>
      </c>
      <c r="O1505" s="31">
        <f>IF($I1476="n/a",0,IF(O$4&lt;=$C1505,0,IF(SUM($C1505,$I1476)&gt;O$4,$X1487/$I1476,$X1487-SUM($I1505:N1505))))</f>
        <v>0</v>
      </c>
      <c r="P1505" s="31">
        <f>IF($I1476="n/a",0,IF(P$4&lt;=$C1505,0,IF(SUM($C1505,$I1476)&gt;P$4,$X1487/$I1476,$X1487-SUM($I1505:O1505))))</f>
        <v>0</v>
      </c>
      <c r="Q1505" s="31">
        <f>IF($I1476="n/a",0,IF(Q$4&lt;=$C1505,0,IF(SUM($C1505,$I1476)&gt;Q$4,$X1487/$I1476,$X1487-SUM($I1505:P1505))))</f>
        <v>0</v>
      </c>
      <c r="R1505" s="31">
        <f>IF($I1476="n/a",0,IF(R$4&lt;=$C1505,0,IF(SUM($C1505,$I1476)&gt;R$4,$X1487/$I1476,$X1487-SUM($I1505:Q1505))))</f>
        <v>0</v>
      </c>
      <c r="S1505" s="31">
        <f>IF($I1476="n/a",0,IF(S$4&lt;=$C1505,0,IF(SUM($C1505,$I1476)&gt;S$4,$X1487/$I1476,$X1487-SUM($I1505:R1505))))</f>
        <v>0</v>
      </c>
      <c r="T1505" s="31">
        <f>IF($I1476="n/a",0,IF(T$4&lt;=$C1505,0,IF(SUM($C1505,$I1476)&gt;T$4,$X1487/$I1476,$X1487-SUM($I1505:S1505))))</f>
        <v>0</v>
      </c>
      <c r="U1505" s="31">
        <f>IF($I1476="n/a",0,IF(U$4&lt;=$C1505,0,IF(SUM($C1505,$I1476)&gt;U$4,$X1487/$I1476,$X1487-SUM($I1505:T1505))))</f>
        <v>0</v>
      </c>
      <c r="V1505" s="31">
        <f>IF($I1476="n/a",0,IF(V$4&lt;=$C1505,0,IF(SUM($C1505,$I1476)&gt;V$4,$X1487/$I1476,$X1487-SUM($I1505:U1505))))</f>
        <v>0</v>
      </c>
      <c r="W1505" s="31">
        <f>IF($I1476="n/a",0,IF(W$4&lt;=$C1505,0,IF(SUM($C1505,$I1476)&gt;W$4,$X1487/$I1476,$X1487-SUM($I1505:V1505))))</f>
        <v>0</v>
      </c>
      <c r="X1505" s="31">
        <f>IF($I1476="n/a",0,IF(X$4&lt;=$C1505,0,IF(SUM($C1505,$I1476)&gt;X$4,$X1487/$I1476,$X1487-SUM($I1505:W1505))))</f>
        <v>0</v>
      </c>
      <c r="Y1505" s="31">
        <f>IF($I1476="n/a",0,IF(Y$4&lt;=$C1505,0,IF(SUM($C1505,$I1476)&gt;Y$4,$X1487/$I1476,$X1487-SUM($I1505:X1505))))</f>
        <v>0</v>
      </c>
      <c r="Z1505" s="31">
        <f>IF($I1476="n/a",0,IF(Z$4&lt;=$C1505,0,IF(SUM($C1505,$I1476)&gt;Z$4,$X1487/$I1476,$X1487-SUM($I1505:Y1505))))</f>
        <v>0</v>
      </c>
      <c r="AA1505" s="31">
        <f>IF($I1476="n/a",0,IF(AA$4&lt;=$C1505,0,IF(SUM($C1505,$I1476)&gt;AA$4,$X1487/$I1476,$X1487-SUM($I1505:Z1505))))</f>
        <v>0</v>
      </c>
      <c r="AB1505" s="31">
        <f>IF($I1476="n/a",0,IF(AB$4&lt;=$C1505,0,IF(SUM($C1505,$I1476)&gt;AB$4,$X1487/$I1476,$X1487-SUM($I1505:AA1505))))</f>
        <v>0</v>
      </c>
      <c r="AC1505" s="31">
        <f>IF($I1476="n/a",0,IF(AC$4&lt;=$C1505,0,IF(SUM($C1505,$I1476)&gt;AC$4,$X1487/$I1476,$X1487-SUM($I1505:AB1505))))</f>
        <v>0</v>
      </c>
      <c r="AD1505" s="31">
        <f>IF($I1476="n/a",0,IF(AD$4&lt;=$C1505,0,IF(SUM($C1505,$I1476)&gt;AD$4,$X1487/$I1476,$X1487-SUM($I1505:AC1505))))</f>
        <v>0</v>
      </c>
      <c r="AE1505" s="31">
        <f>IF($I1476="n/a",0,IF(AE$4&lt;=$C1505,0,IF(SUM($C1505,$I1476)&gt;AE$4,$X1487/$I1476,$X1487-SUM($I1505:AD1505))))</f>
        <v>0</v>
      </c>
      <c r="AF1505" s="31">
        <f>IF($I1476="n/a",0,IF(AF$4&lt;=$C1505,0,IF(SUM($C1505,$I1476)&gt;AF$4,$X1487/$I1476,$X1487-SUM($I1505:AE1505))))</f>
        <v>0</v>
      </c>
      <c r="AG1505" s="31">
        <f>IF($I1476="n/a",0,IF(AG$4&lt;=$C1505,0,IF(SUM($C1505,$I1476)&gt;AG$4,$X1487/$I1476,$X1487-SUM($I1505:AF1505))))</f>
        <v>0</v>
      </c>
      <c r="AH1505" s="31">
        <f>IF($I1476="n/a",0,IF(AH$4&lt;=$C1505,0,IF(SUM($C1505,$I1476)&gt;AH$4,$X1487/$I1476,$X1487-SUM($I1505:AG1505))))</f>
        <v>0</v>
      </c>
      <c r="AI1505" s="31">
        <f>IF($I1476="n/a",0,IF(AI$4&lt;=$C1505,0,IF(SUM($C1505,$I1476)&gt;AI$4,$X1487/$I1476,$X1487-SUM($I1505:AH1505))))</f>
        <v>0</v>
      </c>
      <c r="AJ1505" s="31">
        <f>IF($I1476="n/a",0,IF(AJ$4&lt;=$C1505,0,IF(SUM($C1505,$I1476)&gt;AJ$4,$X1487/$I1476,$X1487-SUM($I1505:AI1505))))</f>
        <v>0</v>
      </c>
      <c r="AK1505" s="31">
        <f>IF($I1476="n/a",0,IF(AK$4&lt;=$C1505,0,IF(SUM($C1505,$I1476)&gt;AK$4,$X1487/$I1476,$X1487-SUM($I1505:AJ1505))))</f>
        <v>0</v>
      </c>
      <c r="AL1505" s="31">
        <f>IF($I1476="n/a",0,IF(AL$4&lt;=$C1505,0,IF(SUM($C1505,$I1476)&gt;AL$4,$X1487/$I1476,$X1487-SUM($I1505:AK1505))))</f>
        <v>0</v>
      </c>
      <c r="AM1505" s="31">
        <f>IF($I1476="n/a",0,IF(AM$4&lt;=$C1505,0,IF(SUM($C1505,$I1476)&gt;AM$4,$X1487/$I1476,$X1487-SUM($I1505:AL1505))))</f>
        <v>0</v>
      </c>
      <c r="AN1505" s="31">
        <f>IF($I1476="n/a",0,IF(AN$4&lt;=$C1505,0,IF(SUM($C1505,$I1476)&gt;AN$4,$X1487/$I1476,$X1487-SUM($I1505:AM1505))))</f>
        <v>0</v>
      </c>
      <c r="AO1505" s="31">
        <f>IF($I1476="n/a",0,IF(AO$4&lt;=$C1505,0,IF(SUM($C1505,$I1476)&gt;AO$4,$X1487/$I1476,$X1487-SUM($I1505:AN1505))))</f>
        <v>0</v>
      </c>
      <c r="AP1505" s="31">
        <f>IF($I1476="n/a",0,IF(AP$4&lt;=$C1505,0,IF(SUM($C1505,$I1476)&gt;AP$4,$X1487/$I1476,$X1487-SUM($I1505:AO1505))))</f>
        <v>0</v>
      </c>
      <c r="AQ1505" s="31">
        <f>IF($I1476="n/a",0,IF(AQ$4&lt;=$C1505,0,IF(SUM($C1505,$I1476)&gt;AQ$4,$X1487/$I1476,$X1487-SUM($I1505:AP1505))))</f>
        <v>0</v>
      </c>
      <c r="AR1505" s="31">
        <f>IF($I1476="n/a",0,IF(AR$4&lt;=$C1505,0,IF(SUM($C1505,$I1476)&gt;AR$4,$X1487/$I1476,$X1487-SUM($I1505:AQ1505))))</f>
        <v>0</v>
      </c>
      <c r="AS1505" s="31">
        <f>IF($I1476="n/a",0,IF(AS$4&lt;=$C1505,0,IF(SUM($C1505,$I1476)&gt;AS$4,$X1487/$I1476,$X1487-SUM($I1505:AR1505))))</f>
        <v>0</v>
      </c>
      <c r="AT1505" s="31">
        <f>IF($I1476="n/a",0,IF(AT$4&lt;=$C1505,0,IF(SUM($C1505,$I1476)&gt;AT$4,$X1487/$I1476,$X1487-SUM($I1505:AS1505))))</f>
        <v>0</v>
      </c>
      <c r="AU1505" s="31">
        <f>IF($I1476="n/a",0,IF(AU$4&lt;=$C1505,0,IF(SUM($C1505,$I1476)&gt;AU$4,$X1487/$I1476,$X1487-SUM($I1505:AT1505))))</f>
        <v>0</v>
      </c>
      <c r="AV1505" s="31">
        <f>IF($I1476="n/a",0,IF(AV$4&lt;=$C1505,0,IF(SUM($C1505,$I1476)&gt;AV$4,$X1487/$I1476,$X1487-SUM($I1505:AU1505))))</f>
        <v>0</v>
      </c>
      <c r="AW1505" s="31">
        <f>IF($I1476="n/a",0,IF(AW$4&lt;=$C1505,0,IF(SUM($C1505,$I1476)&gt;AW$4,$X1487/$I1476,$X1487-SUM($I1505:AV1505))))</f>
        <v>0</v>
      </c>
      <c r="AX1505" s="31">
        <f>IF($I1476="n/a",0,IF(AX$4&lt;=$C1505,0,IF(SUM($C1505,$I1476)&gt;AX$4,$X1487/$I1476,$X1487-SUM($I1505:AW1505))))</f>
        <v>0</v>
      </c>
      <c r="AY1505" s="31">
        <f>IF($I1476="n/a",0,IF(AY$4&lt;=$C1505,0,IF(SUM($C1505,$I1476)&gt;AY$4,$X1487/$I1476,$X1487-SUM($I1505:AX1505))))</f>
        <v>0</v>
      </c>
      <c r="AZ1505" s="31">
        <f>IF($I1476="n/a",0,IF(AZ$4&lt;=$C1505,0,IF(SUM($C1505,$I1476)&gt;AZ$4,$X1487/$I1476,$X1487-SUM($I1505:AY1505))))</f>
        <v>0</v>
      </c>
      <c r="BA1505" s="31">
        <f>IF($I1476="n/a",0,IF(BA$4&lt;=$C1505,0,IF(SUM($C1505,$I1476)&gt;BA$4,$X1487/$I1476,$X1487-SUM($I1505:AZ1505))))</f>
        <v>0</v>
      </c>
      <c r="BB1505" s="31">
        <f>IF($I1476="n/a",0,IF(BB$4&lt;=$C1505,0,IF(SUM($C1505,$I1476)&gt;BB$4,$X1487/$I1476,$X1487-SUM($I1505:BA1505))))</f>
        <v>0</v>
      </c>
      <c r="BC1505" s="31">
        <f>IF($I1476="n/a",0,IF(BC$4&lt;=$C1505,0,IF(SUM($C1505,$I1476)&gt;BC$4,$X1487/$I1476,$X1487-SUM($I1505:BB1505))))</f>
        <v>0</v>
      </c>
      <c r="BD1505" s="31">
        <f>IF($I1476="n/a",0,IF(BD$4&lt;=$C1505,0,IF(SUM($C1505,$I1476)&gt;BD$4,$X1487/$I1476,$X1487-SUM($I1505:BC1505))))</f>
        <v>0</v>
      </c>
      <c r="BE1505" s="31">
        <f>IF($I1476="n/a",0,IF(BE$4&lt;=$C1505,0,IF(SUM($C1505,$I1476)&gt;BE$4,$X1487/$I1476,$X1487-SUM($I1505:BD1505))))</f>
        <v>0</v>
      </c>
      <c r="BF1505" s="31">
        <f>IF($I1476="n/a",0,IF(BF$4&lt;=$C1505,0,IF(SUM($C1505,$I1476)&gt;BF$4,$X1487/$I1476,$X1487-SUM($I1505:BE1505))))</f>
        <v>0</v>
      </c>
      <c r="BG1505" s="31">
        <f>IF($I1476="n/a",0,IF(BG$4&lt;=$C1505,0,IF(SUM($C1505,$I1476)&gt;BG$4,$X1487/$I1476,$X1487-SUM($I1505:BF1505))))</f>
        <v>0</v>
      </c>
      <c r="BH1505" s="31">
        <f>IF($I1476="n/a",0,IF(BH$4&lt;=$C1505,0,IF(SUM($C1505,$I1476)&gt;BH$4,$X1487/$I1476,$X1487-SUM($I1505:BG1505))))</f>
        <v>0</v>
      </c>
      <c r="BI1505" s="31">
        <f>IF($I1476="n/a",0,IF(BI$4&lt;=$C1505,0,IF(SUM($C1505,$I1476)&gt;BI$4,$X1487/$I1476,$X1487-SUM($I1505:BH1505))))</f>
        <v>0</v>
      </c>
      <c r="BJ1505" s="31">
        <f>IF($I1476="n/a",0,IF(BJ$4&lt;=$C1505,0,IF(SUM($C1505,$I1476)&gt;BJ$4,$X1487/$I1476,$X1487-SUM($I1505:BI1505))))</f>
        <v>0</v>
      </c>
      <c r="BK1505" s="31">
        <f>IF($I1476="n/a",0,IF(BK$4&lt;=$C1505,0,IF(SUM($C1505,$I1476)&gt;BK$4,$X1487/$I1476,$X1487-SUM($I1505:BJ1505))))</f>
        <v>0</v>
      </c>
      <c r="BL1505" s="31">
        <f>IF($I1476="n/a",0,IF(BL$4&lt;=$C1505,0,IF(SUM($C1505,$I1476)&gt;BL$4,$X1487/$I1476,$X1487-SUM($I1505:BK1505))))</f>
        <v>0</v>
      </c>
      <c r="BM1505" s="31">
        <f>IF($I1476="n/a",0,IF(BM$4&lt;=$C1505,0,IF(SUM($C1505,$I1476)&gt;BM$4,$X1487/$I1476,$X1487-SUM($I1505:BL1505))))</f>
        <v>0</v>
      </c>
      <c r="BN1505" s="31">
        <f>IF($I1476="n/a",0,IF(BN$4&lt;=$C1505,0,IF(SUM($C1505,$I1476)&gt;BN$4,$X1487/$I1476,$X1487-SUM($I1505:BM1505))))</f>
        <v>0</v>
      </c>
      <c r="BO1505" s="31">
        <f>IF($I1476="n/a",0,IF(BO$4&lt;=$C1505,0,IF(SUM($C1505,$I1476)&gt;BO$4,$X1487/$I1476,$X1487-SUM($I1505:BN1505))))</f>
        <v>0</v>
      </c>
      <c r="BP1505" s="31">
        <f>IF($I1476="n/a",0,IF(BP$4&lt;=$C1505,0,IF(SUM($C1505,$I1476)&gt;BP$4,$X1487/$I1476,$X1487-SUM($I1505:BO1505))))</f>
        <v>0</v>
      </c>
      <c r="BQ1505" s="31">
        <f>IF($I1476="n/a",0,IF(BQ$4&lt;=$C1505,0,IF(SUM($C1505,$I1476)&gt;BQ$4,$X1487/$I1476,$X1487-SUM($I1505:BP1505))))</f>
        <v>0</v>
      </c>
      <c r="BR1505" s="31">
        <f>IF($I1476="n/a",0,IF(BR$4&lt;=$C1505,0,IF(SUM($C1505,$I1476)&gt;BR$4,$X1487/$I1476,$X1487-SUM($I1505:BQ1505))))</f>
        <v>0</v>
      </c>
      <c r="BS1505" s="31">
        <f>IF($I1476="n/a",0,IF(BS$4&lt;=$C1505,0,IF(SUM($C1505,$I1476)&gt;BS$4,$X1487/$I1476,$X1487-SUM($I1505:BR1505))))</f>
        <v>0</v>
      </c>
      <c r="BT1505" s="31">
        <f>IF($I1476="n/a",0,IF(BT$4&lt;=$C1505,0,IF(SUM($C1505,$I1476)&gt;BT$4,$X1487/$I1476,$X1487-SUM($I1505:BS1505))))</f>
        <v>0</v>
      </c>
      <c r="BU1505" s="31">
        <f>IF($I1476="n/a",0,IF(BU$4&lt;=$C1505,0,IF(SUM($C1505,$I1476)&gt;BU$4,$X1487/$I1476,$X1487-SUM($I1505:BT1505))))</f>
        <v>0</v>
      </c>
      <c r="BV1505" s="31">
        <f>IF($I1476="n/a",0,IF(BV$4&lt;=$C1505,0,IF(SUM($C1505,$I1476)&gt;BV$4,$X1487/$I1476,$X1487-SUM($I1505:BU1505))))</f>
        <v>0</v>
      </c>
      <c r="BW1505" s="31">
        <f>IF($I1476="n/a",0,IF(BW$4&lt;=$C1505,0,IF(SUM($C1505,$I1476)&gt;BW$4,$X1487/$I1476,$X1487-SUM($I1505:BV1505))))</f>
        <v>0</v>
      </c>
      <c r="BX1505" s="31">
        <f>IF($I1476="n/a",0,IF(BX$4&lt;=$C1505,0,IF(SUM($C1505,$I1476)&gt;BX$4,$X1487/$I1476,$X1487-SUM($I1505:BW1505))))</f>
        <v>0</v>
      </c>
      <c r="BY1505" s="31">
        <f>IF($I1476="n/a",0,IF(BY$4&lt;=$C1505,0,IF(SUM($C1505,$I1476)&gt;BY$4,$X1487/$I1476,$X1487-SUM($I1505:BX1505))))</f>
        <v>0</v>
      </c>
      <c r="BZ1505" s="31">
        <f>IF($I1476="n/a",0,IF(BZ$4&lt;=$C1505,0,IF(SUM($C1505,$I1476)&gt;BZ$4,$X1487/$I1476,$X1487-SUM($I1505:BY1505))))</f>
        <v>0</v>
      </c>
      <c r="CA1505" s="31">
        <f>IF($I1476="n/a",0,IF(CA$4&lt;=$C1505,0,IF(SUM($C1505,$I1476)&gt;CA$4,$X1487/$I1476,$X1487-SUM($I1505:BZ1505))))</f>
        <v>0</v>
      </c>
      <c r="CB1505" s="31">
        <f>IF($I1476="n/a",0,IF(CB$4&lt;=$C1505,0,IF(SUM($C1505,$I1476)&gt;CB$4,$X1487/$I1476,$X1487-SUM($I1505:CA1505))))</f>
        <v>0</v>
      </c>
      <c r="CC1505" s="31">
        <f>IF($I1476="n/a",0,IF(CC$4&lt;=$C1505,0,IF(SUM($C1505,$I1476)&gt;CC$4,$X1487/$I1476,$X1487-SUM($I1505:CB1505))))</f>
        <v>0</v>
      </c>
      <c r="CD1505" s="31">
        <f>IF($I1476="n/a",0,IF(CD$4&lt;=$C1505,0,IF(SUM($C1505,$I1476)&gt;CD$4,$X1487/$I1476,$X1487-SUM($I1505:CC1505))))</f>
        <v>0</v>
      </c>
      <c r="CE1505" s="31">
        <f>IF($I1476="n/a",0,IF(CE$4&lt;=$C1505,0,IF(SUM($C1505,$I1476)&gt;CE$4,$X1487/$I1476,$X1487-SUM($I1505:CD1505))))</f>
        <v>0</v>
      </c>
      <c r="CF1505" s="31">
        <f>IF($I1476="n/a",0,IF(CF$4&lt;=$C1505,0,IF(SUM($C1505,$I1476)&gt;CF$4,$X1487/$I1476,$X1487-SUM($I1505:CE1505))))</f>
        <v>0</v>
      </c>
    </row>
    <row r="1506" spans="1:84" s="158" customFormat="1" ht="12.75" customHeight="1">
      <c r="A1506"/>
      <c r="C1506" s="202">
        <v>2031</v>
      </c>
      <c r="D1506" s="21" t="s">
        <v>61</v>
      </c>
      <c r="E1506" s="21" t="s">
        <v>197</v>
      </c>
      <c r="I1506" s="31"/>
      <c r="J1506" s="31">
        <f>IF($I1476="n/a",0,IF(J$4&lt;=$C1506,0,IF(SUM($C1506,$I1476)&gt;J$4,$Y1487/$I1476,$Y1487-SUM($I1506:I1506))))</f>
        <v>0</v>
      </c>
      <c r="K1506" s="31">
        <f>IF($I1476="n/a",0,IF(K$4&lt;=$C1506,0,IF(SUM($C1506,$I1476)&gt;K$4,$Y1487/$I1476,$Y1487-SUM($I1506:J1506))))</f>
        <v>0</v>
      </c>
      <c r="L1506" s="31">
        <f>IF($I1476="n/a",0,IF(L$4&lt;=$C1506,0,IF(SUM($C1506,$I1476)&gt;L$4,$Y1487/$I1476,$Y1487-SUM($I1506:K1506))))</f>
        <v>0</v>
      </c>
      <c r="M1506" s="31">
        <f>IF($I1476="n/a",0,IF(M$4&lt;=$C1506,0,IF(SUM($C1506,$I1476)&gt;M$4,$Y1487/$I1476,$Y1487-SUM($I1506:L1506))))</f>
        <v>0</v>
      </c>
      <c r="N1506" s="31">
        <f>IF($I1476="n/a",0,IF(N$4&lt;=$C1506,0,IF(SUM($C1506,$I1476)&gt;N$4,$Y1487/$I1476,$Y1487-SUM($I1506:M1506))))</f>
        <v>0</v>
      </c>
      <c r="O1506" s="31">
        <f>IF($I1476="n/a",0,IF(O$4&lt;=$C1506,0,IF(SUM($C1506,$I1476)&gt;O$4,$Y1487/$I1476,$Y1487-SUM($I1506:N1506))))</f>
        <v>0</v>
      </c>
      <c r="P1506" s="31">
        <f>IF($I1476="n/a",0,IF(P$4&lt;=$C1506,0,IF(SUM($C1506,$I1476)&gt;P$4,$Y1487/$I1476,$Y1487-SUM($I1506:O1506))))</f>
        <v>0</v>
      </c>
      <c r="Q1506" s="31">
        <f>IF($I1476="n/a",0,IF(Q$4&lt;=$C1506,0,IF(SUM($C1506,$I1476)&gt;Q$4,$Y1487/$I1476,$Y1487-SUM($I1506:P1506))))</f>
        <v>0</v>
      </c>
      <c r="R1506" s="31">
        <f>IF($I1476="n/a",0,IF(R$4&lt;=$C1506,0,IF(SUM($C1506,$I1476)&gt;R$4,$Y1487/$I1476,$Y1487-SUM($I1506:Q1506))))</f>
        <v>0</v>
      </c>
      <c r="S1506" s="31">
        <f>IF($I1476="n/a",0,IF(S$4&lt;=$C1506,0,IF(SUM($C1506,$I1476)&gt;S$4,$Y1487/$I1476,$Y1487-SUM($I1506:R1506))))</f>
        <v>0</v>
      </c>
      <c r="T1506" s="31">
        <f>IF($I1476="n/a",0,IF(T$4&lt;=$C1506,0,IF(SUM($C1506,$I1476)&gt;T$4,$Y1487/$I1476,$Y1487-SUM($I1506:S1506))))</f>
        <v>0</v>
      </c>
      <c r="U1506" s="31">
        <f>IF($I1476="n/a",0,IF(U$4&lt;=$C1506,0,IF(SUM($C1506,$I1476)&gt;U$4,$Y1487/$I1476,$Y1487-SUM($I1506:T1506))))</f>
        <v>0</v>
      </c>
      <c r="V1506" s="31">
        <f>IF($I1476="n/a",0,IF(V$4&lt;=$C1506,0,IF(SUM($C1506,$I1476)&gt;V$4,$Y1487/$I1476,$Y1487-SUM($I1506:U1506))))</f>
        <v>0</v>
      </c>
      <c r="W1506" s="31">
        <f>IF($I1476="n/a",0,IF(W$4&lt;=$C1506,0,IF(SUM($C1506,$I1476)&gt;W$4,$Y1487/$I1476,$Y1487-SUM($I1506:V1506))))</f>
        <v>0</v>
      </c>
      <c r="X1506" s="31">
        <f>IF($I1476="n/a",0,IF(X$4&lt;=$C1506,0,IF(SUM($C1506,$I1476)&gt;X$4,$Y1487/$I1476,$Y1487-SUM($I1506:W1506))))</f>
        <v>0</v>
      </c>
      <c r="Y1506" s="31">
        <f>IF($I1476="n/a",0,IF(Y$4&lt;=$C1506,0,IF(SUM($C1506,$I1476)&gt;Y$4,$Y1487/$I1476,$Y1487-SUM($I1506:X1506))))</f>
        <v>0</v>
      </c>
      <c r="Z1506" s="31">
        <f>IF($I1476="n/a",0,IF(Z$4&lt;=$C1506,0,IF(SUM($C1506,$I1476)&gt;Z$4,$Y1487/$I1476,$Y1487-SUM($I1506:Y1506))))</f>
        <v>0</v>
      </c>
      <c r="AA1506" s="31">
        <f>IF($I1476="n/a",0,IF(AA$4&lt;=$C1506,0,IF(SUM($C1506,$I1476)&gt;AA$4,$Y1487/$I1476,$Y1487-SUM($I1506:Z1506))))</f>
        <v>0</v>
      </c>
      <c r="AB1506" s="31">
        <f>IF($I1476="n/a",0,IF(AB$4&lt;=$C1506,0,IF(SUM($C1506,$I1476)&gt;AB$4,$Y1487/$I1476,$Y1487-SUM($I1506:AA1506))))</f>
        <v>0</v>
      </c>
      <c r="AC1506" s="31">
        <f>IF($I1476="n/a",0,IF(AC$4&lt;=$C1506,0,IF(SUM($C1506,$I1476)&gt;AC$4,$Y1487/$I1476,$Y1487-SUM($I1506:AB1506))))</f>
        <v>0</v>
      </c>
      <c r="AD1506" s="31">
        <f>IF($I1476="n/a",0,IF(AD$4&lt;=$C1506,0,IF(SUM($C1506,$I1476)&gt;AD$4,$Y1487/$I1476,$Y1487-SUM($I1506:AC1506))))</f>
        <v>0</v>
      </c>
      <c r="AE1506" s="31">
        <f>IF($I1476="n/a",0,IF(AE$4&lt;=$C1506,0,IF(SUM($C1506,$I1476)&gt;AE$4,$Y1487/$I1476,$Y1487-SUM($I1506:AD1506))))</f>
        <v>0</v>
      </c>
      <c r="AF1506" s="31">
        <f>IF($I1476="n/a",0,IF(AF$4&lt;=$C1506,0,IF(SUM($C1506,$I1476)&gt;AF$4,$Y1487/$I1476,$Y1487-SUM($I1506:AE1506))))</f>
        <v>0</v>
      </c>
      <c r="AG1506" s="31">
        <f>IF($I1476="n/a",0,IF(AG$4&lt;=$C1506,0,IF(SUM($C1506,$I1476)&gt;AG$4,$Y1487/$I1476,$Y1487-SUM($I1506:AF1506))))</f>
        <v>0</v>
      </c>
      <c r="AH1506" s="31">
        <f>IF($I1476="n/a",0,IF(AH$4&lt;=$C1506,0,IF(SUM($C1506,$I1476)&gt;AH$4,$Y1487/$I1476,$Y1487-SUM($I1506:AG1506))))</f>
        <v>0</v>
      </c>
      <c r="AI1506" s="31">
        <f>IF($I1476="n/a",0,IF(AI$4&lt;=$C1506,0,IF(SUM($C1506,$I1476)&gt;AI$4,$Y1487/$I1476,$Y1487-SUM($I1506:AH1506))))</f>
        <v>0</v>
      </c>
      <c r="AJ1506" s="31">
        <f>IF($I1476="n/a",0,IF(AJ$4&lt;=$C1506,0,IF(SUM($C1506,$I1476)&gt;AJ$4,$Y1487/$I1476,$Y1487-SUM($I1506:AI1506))))</f>
        <v>0</v>
      </c>
      <c r="AK1506" s="31">
        <f>IF($I1476="n/a",0,IF(AK$4&lt;=$C1506,0,IF(SUM($C1506,$I1476)&gt;AK$4,$Y1487/$I1476,$Y1487-SUM($I1506:AJ1506))))</f>
        <v>0</v>
      </c>
      <c r="AL1506" s="31">
        <f>IF($I1476="n/a",0,IF(AL$4&lt;=$C1506,0,IF(SUM($C1506,$I1476)&gt;AL$4,$Y1487/$I1476,$Y1487-SUM($I1506:AK1506))))</f>
        <v>0</v>
      </c>
      <c r="AM1506" s="31">
        <f>IF($I1476="n/a",0,IF(AM$4&lt;=$C1506,0,IF(SUM($C1506,$I1476)&gt;AM$4,$Y1487/$I1476,$Y1487-SUM($I1506:AL1506))))</f>
        <v>0</v>
      </c>
      <c r="AN1506" s="31">
        <f>IF($I1476="n/a",0,IF(AN$4&lt;=$C1506,0,IF(SUM($C1506,$I1476)&gt;AN$4,$Y1487/$I1476,$Y1487-SUM($I1506:AM1506))))</f>
        <v>0</v>
      </c>
      <c r="AO1506" s="31">
        <f>IF($I1476="n/a",0,IF(AO$4&lt;=$C1506,0,IF(SUM($C1506,$I1476)&gt;AO$4,$Y1487/$I1476,$Y1487-SUM($I1506:AN1506))))</f>
        <v>0</v>
      </c>
      <c r="AP1506" s="31">
        <f>IF($I1476="n/a",0,IF(AP$4&lt;=$C1506,0,IF(SUM($C1506,$I1476)&gt;AP$4,$Y1487/$I1476,$Y1487-SUM($I1506:AO1506))))</f>
        <v>0</v>
      </c>
      <c r="AQ1506" s="31">
        <f>IF($I1476="n/a",0,IF(AQ$4&lt;=$C1506,0,IF(SUM($C1506,$I1476)&gt;AQ$4,$Y1487/$I1476,$Y1487-SUM($I1506:AP1506))))</f>
        <v>0</v>
      </c>
      <c r="AR1506" s="31">
        <f>IF($I1476="n/a",0,IF(AR$4&lt;=$C1506,0,IF(SUM($C1506,$I1476)&gt;AR$4,$Y1487/$I1476,$Y1487-SUM($I1506:AQ1506))))</f>
        <v>0</v>
      </c>
      <c r="AS1506" s="31">
        <f>IF($I1476="n/a",0,IF(AS$4&lt;=$C1506,0,IF(SUM($C1506,$I1476)&gt;AS$4,$Y1487/$I1476,$Y1487-SUM($I1506:AR1506))))</f>
        <v>0</v>
      </c>
      <c r="AT1506" s="31">
        <f>IF($I1476="n/a",0,IF(AT$4&lt;=$C1506,0,IF(SUM($C1506,$I1476)&gt;AT$4,$Y1487/$I1476,$Y1487-SUM($I1506:AS1506))))</f>
        <v>0</v>
      </c>
      <c r="AU1506" s="31">
        <f>IF($I1476="n/a",0,IF(AU$4&lt;=$C1506,0,IF(SUM($C1506,$I1476)&gt;AU$4,$Y1487/$I1476,$Y1487-SUM($I1506:AT1506))))</f>
        <v>0</v>
      </c>
      <c r="AV1506" s="31">
        <f>IF($I1476="n/a",0,IF(AV$4&lt;=$C1506,0,IF(SUM($C1506,$I1476)&gt;AV$4,$Y1487/$I1476,$Y1487-SUM($I1506:AU1506))))</f>
        <v>0</v>
      </c>
      <c r="AW1506" s="31">
        <f>IF($I1476="n/a",0,IF(AW$4&lt;=$C1506,0,IF(SUM($C1506,$I1476)&gt;AW$4,$Y1487/$I1476,$Y1487-SUM($I1506:AV1506))))</f>
        <v>0</v>
      </c>
      <c r="AX1506" s="31">
        <f>IF($I1476="n/a",0,IF(AX$4&lt;=$C1506,0,IF(SUM($C1506,$I1476)&gt;AX$4,$Y1487/$I1476,$Y1487-SUM($I1506:AW1506))))</f>
        <v>0</v>
      </c>
      <c r="AY1506" s="31">
        <f>IF($I1476="n/a",0,IF(AY$4&lt;=$C1506,0,IF(SUM($C1506,$I1476)&gt;AY$4,$Y1487/$I1476,$Y1487-SUM($I1506:AX1506))))</f>
        <v>0</v>
      </c>
      <c r="AZ1506" s="31">
        <f>IF($I1476="n/a",0,IF(AZ$4&lt;=$C1506,0,IF(SUM($C1506,$I1476)&gt;AZ$4,$Y1487/$I1476,$Y1487-SUM($I1506:AY1506))))</f>
        <v>0</v>
      </c>
      <c r="BA1506" s="31">
        <f>IF($I1476="n/a",0,IF(BA$4&lt;=$C1506,0,IF(SUM($C1506,$I1476)&gt;BA$4,$Y1487/$I1476,$Y1487-SUM($I1506:AZ1506))))</f>
        <v>0</v>
      </c>
      <c r="BB1506" s="31">
        <f>IF($I1476="n/a",0,IF(BB$4&lt;=$C1506,0,IF(SUM($C1506,$I1476)&gt;BB$4,$Y1487/$I1476,$Y1487-SUM($I1506:BA1506))))</f>
        <v>0</v>
      </c>
      <c r="BC1506" s="31">
        <f>IF($I1476="n/a",0,IF(BC$4&lt;=$C1506,0,IF(SUM($C1506,$I1476)&gt;BC$4,$Y1487/$I1476,$Y1487-SUM($I1506:BB1506))))</f>
        <v>0</v>
      </c>
      <c r="BD1506" s="31">
        <f>IF($I1476="n/a",0,IF(BD$4&lt;=$C1506,0,IF(SUM($C1506,$I1476)&gt;BD$4,$Y1487/$I1476,$Y1487-SUM($I1506:BC1506))))</f>
        <v>0</v>
      </c>
      <c r="BE1506" s="31">
        <f>IF($I1476="n/a",0,IF(BE$4&lt;=$C1506,0,IF(SUM($C1506,$I1476)&gt;BE$4,$Y1487/$I1476,$Y1487-SUM($I1506:BD1506))))</f>
        <v>0</v>
      </c>
      <c r="BF1506" s="31">
        <f>IF($I1476="n/a",0,IF(BF$4&lt;=$C1506,0,IF(SUM($C1506,$I1476)&gt;BF$4,$Y1487/$I1476,$Y1487-SUM($I1506:BE1506))))</f>
        <v>0</v>
      </c>
      <c r="BG1506" s="31">
        <f>IF($I1476="n/a",0,IF(BG$4&lt;=$C1506,0,IF(SUM($C1506,$I1476)&gt;BG$4,$Y1487/$I1476,$Y1487-SUM($I1506:BF1506))))</f>
        <v>0</v>
      </c>
      <c r="BH1506" s="31">
        <f>IF($I1476="n/a",0,IF(BH$4&lt;=$C1506,0,IF(SUM($C1506,$I1476)&gt;BH$4,$Y1487/$I1476,$Y1487-SUM($I1506:BG1506))))</f>
        <v>0</v>
      </c>
      <c r="BI1506" s="31">
        <f>IF($I1476="n/a",0,IF(BI$4&lt;=$C1506,0,IF(SUM($C1506,$I1476)&gt;BI$4,$Y1487/$I1476,$Y1487-SUM($I1506:BH1506))))</f>
        <v>0</v>
      </c>
      <c r="BJ1506" s="31">
        <f>IF($I1476="n/a",0,IF(BJ$4&lt;=$C1506,0,IF(SUM($C1506,$I1476)&gt;BJ$4,$Y1487/$I1476,$Y1487-SUM($I1506:BI1506))))</f>
        <v>0</v>
      </c>
      <c r="BK1506" s="31">
        <f>IF($I1476="n/a",0,IF(BK$4&lt;=$C1506,0,IF(SUM($C1506,$I1476)&gt;BK$4,$Y1487/$I1476,$Y1487-SUM($I1506:BJ1506))))</f>
        <v>0</v>
      </c>
      <c r="BL1506" s="31">
        <f>IF($I1476="n/a",0,IF(BL$4&lt;=$C1506,0,IF(SUM($C1506,$I1476)&gt;BL$4,$Y1487/$I1476,$Y1487-SUM($I1506:BK1506))))</f>
        <v>0</v>
      </c>
      <c r="BM1506" s="31">
        <f>IF($I1476="n/a",0,IF(BM$4&lt;=$C1506,0,IF(SUM($C1506,$I1476)&gt;BM$4,$Y1487/$I1476,$Y1487-SUM($I1506:BL1506))))</f>
        <v>0</v>
      </c>
      <c r="BN1506" s="31">
        <f>IF($I1476="n/a",0,IF(BN$4&lt;=$C1506,0,IF(SUM($C1506,$I1476)&gt;BN$4,$Y1487/$I1476,$Y1487-SUM($I1506:BM1506))))</f>
        <v>0</v>
      </c>
      <c r="BO1506" s="31">
        <f>IF($I1476="n/a",0,IF(BO$4&lt;=$C1506,0,IF(SUM($C1506,$I1476)&gt;BO$4,$Y1487/$I1476,$Y1487-SUM($I1506:BN1506))))</f>
        <v>0</v>
      </c>
      <c r="BP1506" s="31">
        <f>IF($I1476="n/a",0,IF(BP$4&lt;=$C1506,0,IF(SUM($C1506,$I1476)&gt;BP$4,$Y1487/$I1476,$Y1487-SUM($I1506:BO1506))))</f>
        <v>0</v>
      </c>
      <c r="BQ1506" s="31">
        <f>IF($I1476="n/a",0,IF(BQ$4&lt;=$C1506,0,IF(SUM($C1506,$I1476)&gt;BQ$4,$Y1487/$I1476,$Y1487-SUM($I1506:BP1506))))</f>
        <v>0</v>
      </c>
      <c r="BR1506" s="31">
        <f>IF($I1476="n/a",0,IF(BR$4&lt;=$C1506,0,IF(SUM($C1506,$I1476)&gt;BR$4,$Y1487/$I1476,$Y1487-SUM($I1506:BQ1506))))</f>
        <v>0</v>
      </c>
      <c r="BS1506" s="31">
        <f>IF($I1476="n/a",0,IF(BS$4&lt;=$C1506,0,IF(SUM($C1506,$I1476)&gt;BS$4,$Y1487/$I1476,$Y1487-SUM($I1506:BR1506))))</f>
        <v>0</v>
      </c>
      <c r="BT1506" s="31">
        <f>IF($I1476="n/a",0,IF(BT$4&lt;=$C1506,0,IF(SUM($C1506,$I1476)&gt;BT$4,$Y1487/$I1476,$Y1487-SUM($I1506:BS1506))))</f>
        <v>0</v>
      </c>
      <c r="BU1506" s="31">
        <f>IF($I1476="n/a",0,IF(BU$4&lt;=$C1506,0,IF(SUM($C1506,$I1476)&gt;BU$4,$Y1487/$I1476,$Y1487-SUM($I1506:BT1506))))</f>
        <v>0</v>
      </c>
      <c r="BV1506" s="31">
        <f>IF($I1476="n/a",0,IF(BV$4&lt;=$C1506,0,IF(SUM($C1506,$I1476)&gt;BV$4,$Y1487/$I1476,$Y1487-SUM($I1506:BU1506))))</f>
        <v>0</v>
      </c>
      <c r="BW1506" s="31">
        <f>IF($I1476="n/a",0,IF(BW$4&lt;=$C1506,0,IF(SUM($C1506,$I1476)&gt;BW$4,$Y1487/$I1476,$Y1487-SUM($I1506:BV1506))))</f>
        <v>0</v>
      </c>
      <c r="BX1506" s="31">
        <f>IF($I1476="n/a",0,IF(BX$4&lt;=$C1506,0,IF(SUM($C1506,$I1476)&gt;BX$4,$Y1487/$I1476,$Y1487-SUM($I1506:BW1506))))</f>
        <v>0</v>
      </c>
      <c r="BY1506" s="31">
        <f>IF($I1476="n/a",0,IF(BY$4&lt;=$C1506,0,IF(SUM($C1506,$I1476)&gt;BY$4,$Y1487/$I1476,$Y1487-SUM($I1506:BX1506))))</f>
        <v>0</v>
      </c>
      <c r="BZ1506" s="31">
        <f>IF($I1476="n/a",0,IF(BZ$4&lt;=$C1506,0,IF(SUM($C1506,$I1476)&gt;BZ$4,$Y1487/$I1476,$Y1487-SUM($I1506:BY1506))))</f>
        <v>0</v>
      </c>
      <c r="CA1506" s="31">
        <f>IF($I1476="n/a",0,IF(CA$4&lt;=$C1506,0,IF(SUM($C1506,$I1476)&gt;CA$4,$Y1487/$I1476,$Y1487-SUM($I1506:BZ1506))))</f>
        <v>0</v>
      </c>
      <c r="CB1506" s="31">
        <f>IF($I1476="n/a",0,IF(CB$4&lt;=$C1506,0,IF(SUM($C1506,$I1476)&gt;CB$4,$Y1487/$I1476,$Y1487-SUM($I1506:CA1506))))</f>
        <v>0</v>
      </c>
      <c r="CC1506" s="31">
        <f>IF($I1476="n/a",0,IF(CC$4&lt;=$C1506,0,IF(SUM($C1506,$I1476)&gt;CC$4,$Y1487/$I1476,$Y1487-SUM($I1506:CB1506))))</f>
        <v>0</v>
      </c>
      <c r="CD1506" s="31">
        <f>IF($I1476="n/a",0,IF(CD$4&lt;=$C1506,0,IF(SUM($C1506,$I1476)&gt;CD$4,$Y1487/$I1476,$Y1487-SUM($I1506:CC1506))))</f>
        <v>0</v>
      </c>
      <c r="CE1506" s="31">
        <f>IF($I1476="n/a",0,IF(CE$4&lt;=$C1506,0,IF(SUM($C1506,$I1476)&gt;CE$4,$Y1487/$I1476,$Y1487-SUM($I1506:CD1506))))</f>
        <v>0</v>
      </c>
      <c r="CF1506" s="31">
        <f>IF($I1476="n/a",0,IF(CF$4&lt;=$C1506,0,IF(SUM($C1506,$I1476)&gt;CF$4,$Y1487/$I1476,$Y1487-SUM($I1506:CE1506))))</f>
        <v>0</v>
      </c>
    </row>
    <row r="1507" spans="1:84" s="158" customFormat="1" ht="12.75" customHeight="1">
      <c r="A1507"/>
      <c r="C1507" s="202">
        <v>2032</v>
      </c>
      <c r="D1507" s="21" t="s">
        <v>62</v>
      </c>
      <c r="E1507" s="21" t="s">
        <v>197</v>
      </c>
      <c r="I1507" s="31"/>
      <c r="J1507" s="31">
        <f>IF($I1476="n/a",0,IF(J$4&lt;=$C1507,0,IF(SUM($C1507,$I1476)&gt;J$4,$Z1487/$I1476,$Z1487-SUM($I1507:I1507))))</f>
        <v>0</v>
      </c>
      <c r="K1507" s="31">
        <f>IF($I1476="n/a",0,IF(K$4&lt;=$C1507,0,IF(SUM($C1507,$I1476)&gt;K$4,$Z1487/$I1476,$Z1487-SUM($I1507:J1507))))</f>
        <v>0</v>
      </c>
      <c r="L1507" s="31">
        <f>IF($I1476="n/a",0,IF(L$4&lt;=$C1507,0,IF(SUM($C1507,$I1476)&gt;L$4,$Z1487/$I1476,$Z1487-SUM($I1507:K1507))))</f>
        <v>0</v>
      </c>
      <c r="M1507" s="31">
        <f>IF($I1476="n/a",0,IF(M$4&lt;=$C1507,0,IF(SUM($C1507,$I1476)&gt;M$4,$Z1487/$I1476,$Z1487-SUM($I1507:L1507))))</f>
        <v>0</v>
      </c>
      <c r="N1507" s="31">
        <f>IF($I1476="n/a",0,IF(N$4&lt;=$C1507,0,IF(SUM($C1507,$I1476)&gt;N$4,$Z1487/$I1476,$Z1487-SUM($I1507:M1507))))</f>
        <v>0</v>
      </c>
      <c r="O1507" s="31">
        <f>IF($I1476="n/a",0,IF(O$4&lt;=$C1507,0,IF(SUM($C1507,$I1476)&gt;O$4,$Z1487/$I1476,$Z1487-SUM($I1507:N1507))))</f>
        <v>0</v>
      </c>
      <c r="P1507" s="31">
        <f>IF($I1476="n/a",0,IF(P$4&lt;=$C1507,0,IF(SUM($C1507,$I1476)&gt;P$4,$Z1487/$I1476,$Z1487-SUM($I1507:O1507))))</f>
        <v>0</v>
      </c>
      <c r="Q1507" s="31">
        <f>IF($I1476="n/a",0,IF(Q$4&lt;=$C1507,0,IF(SUM($C1507,$I1476)&gt;Q$4,$Z1487/$I1476,$Z1487-SUM($I1507:P1507))))</f>
        <v>0</v>
      </c>
      <c r="R1507" s="31">
        <f>IF($I1476="n/a",0,IF(R$4&lt;=$C1507,0,IF(SUM($C1507,$I1476)&gt;R$4,$Z1487/$I1476,$Z1487-SUM($I1507:Q1507))))</f>
        <v>0</v>
      </c>
      <c r="S1507" s="31">
        <f>IF($I1476="n/a",0,IF(S$4&lt;=$C1507,0,IF(SUM($C1507,$I1476)&gt;S$4,$Z1487/$I1476,$Z1487-SUM($I1507:R1507))))</f>
        <v>0</v>
      </c>
      <c r="T1507" s="31">
        <f>IF($I1476="n/a",0,IF(T$4&lt;=$C1507,0,IF(SUM($C1507,$I1476)&gt;T$4,$Z1487/$I1476,$Z1487-SUM($I1507:S1507))))</f>
        <v>0</v>
      </c>
      <c r="U1507" s="31">
        <f>IF($I1476="n/a",0,IF(U$4&lt;=$C1507,0,IF(SUM($C1507,$I1476)&gt;U$4,$Z1487/$I1476,$Z1487-SUM($I1507:T1507))))</f>
        <v>0</v>
      </c>
      <c r="V1507" s="31">
        <f>IF($I1476="n/a",0,IF(V$4&lt;=$C1507,0,IF(SUM($C1507,$I1476)&gt;V$4,$Z1487/$I1476,$Z1487-SUM($I1507:U1507))))</f>
        <v>0</v>
      </c>
      <c r="W1507" s="31">
        <f>IF($I1476="n/a",0,IF(W$4&lt;=$C1507,0,IF(SUM($C1507,$I1476)&gt;W$4,$Z1487/$I1476,$Z1487-SUM($I1507:V1507))))</f>
        <v>0</v>
      </c>
      <c r="X1507" s="31">
        <f>IF($I1476="n/a",0,IF(X$4&lt;=$C1507,0,IF(SUM($C1507,$I1476)&gt;X$4,$Z1487/$I1476,$Z1487-SUM($I1507:W1507))))</f>
        <v>0</v>
      </c>
      <c r="Y1507" s="31">
        <f>IF($I1476="n/a",0,IF(Y$4&lt;=$C1507,0,IF(SUM($C1507,$I1476)&gt;Y$4,$Z1487/$I1476,$Z1487-SUM($I1507:X1507))))</f>
        <v>0</v>
      </c>
      <c r="Z1507" s="31">
        <f>IF($I1476="n/a",0,IF(Z$4&lt;=$C1507,0,IF(SUM($C1507,$I1476)&gt;Z$4,$Z1487/$I1476,$Z1487-SUM($I1507:Y1507))))</f>
        <v>0</v>
      </c>
      <c r="AA1507" s="31">
        <f>IF($I1476="n/a",0,IF(AA$4&lt;=$C1507,0,IF(SUM($C1507,$I1476)&gt;AA$4,$Z1487/$I1476,$Z1487-SUM($I1507:Z1507))))</f>
        <v>0</v>
      </c>
      <c r="AB1507" s="31">
        <f>IF($I1476="n/a",0,IF(AB$4&lt;=$C1507,0,IF(SUM($C1507,$I1476)&gt;AB$4,$Z1487/$I1476,$Z1487-SUM($I1507:AA1507))))</f>
        <v>0</v>
      </c>
      <c r="AC1507" s="31">
        <f>IF($I1476="n/a",0,IF(AC$4&lt;=$C1507,0,IF(SUM($C1507,$I1476)&gt;AC$4,$Z1487/$I1476,$Z1487-SUM($I1507:AB1507))))</f>
        <v>0</v>
      </c>
      <c r="AD1507" s="31">
        <f>IF($I1476="n/a",0,IF(AD$4&lt;=$C1507,0,IF(SUM($C1507,$I1476)&gt;AD$4,$Z1487/$I1476,$Z1487-SUM($I1507:AC1507))))</f>
        <v>0</v>
      </c>
      <c r="AE1507" s="31">
        <f>IF($I1476="n/a",0,IF(AE$4&lt;=$C1507,0,IF(SUM($C1507,$I1476)&gt;AE$4,$Z1487/$I1476,$Z1487-SUM($I1507:AD1507))))</f>
        <v>0</v>
      </c>
      <c r="AF1507" s="31">
        <f>IF($I1476="n/a",0,IF(AF$4&lt;=$C1507,0,IF(SUM($C1507,$I1476)&gt;AF$4,$Z1487/$I1476,$Z1487-SUM($I1507:AE1507))))</f>
        <v>0</v>
      </c>
      <c r="AG1507" s="31">
        <f>IF($I1476="n/a",0,IF(AG$4&lt;=$C1507,0,IF(SUM($C1507,$I1476)&gt;AG$4,$Z1487/$I1476,$Z1487-SUM($I1507:AF1507))))</f>
        <v>0</v>
      </c>
      <c r="AH1507" s="31">
        <f>IF($I1476="n/a",0,IF(AH$4&lt;=$C1507,0,IF(SUM($C1507,$I1476)&gt;AH$4,$Z1487/$I1476,$Z1487-SUM($I1507:AG1507))))</f>
        <v>0</v>
      </c>
      <c r="AI1507" s="31">
        <f>IF($I1476="n/a",0,IF(AI$4&lt;=$C1507,0,IF(SUM($C1507,$I1476)&gt;AI$4,$Z1487/$I1476,$Z1487-SUM($I1507:AH1507))))</f>
        <v>0</v>
      </c>
      <c r="AJ1507" s="31">
        <f>IF($I1476="n/a",0,IF(AJ$4&lt;=$C1507,0,IF(SUM($C1507,$I1476)&gt;AJ$4,$Z1487/$I1476,$Z1487-SUM($I1507:AI1507))))</f>
        <v>0</v>
      </c>
      <c r="AK1507" s="31">
        <f>IF($I1476="n/a",0,IF(AK$4&lt;=$C1507,0,IF(SUM($C1507,$I1476)&gt;AK$4,$Z1487/$I1476,$Z1487-SUM($I1507:AJ1507))))</f>
        <v>0</v>
      </c>
      <c r="AL1507" s="31">
        <f>IF($I1476="n/a",0,IF(AL$4&lt;=$C1507,0,IF(SUM($C1507,$I1476)&gt;AL$4,$Z1487/$I1476,$Z1487-SUM($I1507:AK1507))))</f>
        <v>0</v>
      </c>
      <c r="AM1507" s="31">
        <f>IF($I1476="n/a",0,IF(AM$4&lt;=$C1507,0,IF(SUM($C1507,$I1476)&gt;AM$4,$Z1487/$I1476,$Z1487-SUM($I1507:AL1507))))</f>
        <v>0</v>
      </c>
      <c r="AN1507" s="31">
        <f>IF($I1476="n/a",0,IF(AN$4&lt;=$C1507,0,IF(SUM($C1507,$I1476)&gt;AN$4,$Z1487/$I1476,$Z1487-SUM($I1507:AM1507))))</f>
        <v>0</v>
      </c>
      <c r="AO1507" s="31">
        <f>IF($I1476="n/a",0,IF(AO$4&lt;=$C1507,0,IF(SUM($C1507,$I1476)&gt;AO$4,$Z1487/$I1476,$Z1487-SUM($I1507:AN1507))))</f>
        <v>0</v>
      </c>
      <c r="AP1507" s="31">
        <f>IF($I1476="n/a",0,IF(AP$4&lt;=$C1507,0,IF(SUM($C1507,$I1476)&gt;AP$4,$Z1487/$I1476,$Z1487-SUM($I1507:AO1507))))</f>
        <v>0</v>
      </c>
      <c r="AQ1507" s="31">
        <f>IF($I1476="n/a",0,IF(AQ$4&lt;=$C1507,0,IF(SUM($C1507,$I1476)&gt;AQ$4,$Z1487/$I1476,$Z1487-SUM($I1507:AP1507))))</f>
        <v>0</v>
      </c>
      <c r="AR1507" s="31">
        <f>IF($I1476="n/a",0,IF(AR$4&lt;=$C1507,0,IF(SUM($C1507,$I1476)&gt;AR$4,$Z1487/$I1476,$Z1487-SUM($I1507:AQ1507))))</f>
        <v>0</v>
      </c>
      <c r="AS1507" s="31">
        <f>IF($I1476="n/a",0,IF(AS$4&lt;=$C1507,0,IF(SUM($C1507,$I1476)&gt;AS$4,$Z1487/$I1476,$Z1487-SUM($I1507:AR1507))))</f>
        <v>0</v>
      </c>
      <c r="AT1507" s="31">
        <f>IF($I1476="n/a",0,IF(AT$4&lt;=$C1507,0,IF(SUM($C1507,$I1476)&gt;AT$4,$Z1487/$I1476,$Z1487-SUM($I1507:AS1507))))</f>
        <v>0</v>
      </c>
      <c r="AU1507" s="31">
        <f>IF($I1476="n/a",0,IF(AU$4&lt;=$C1507,0,IF(SUM($C1507,$I1476)&gt;AU$4,$Z1487/$I1476,$Z1487-SUM($I1507:AT1507))))</f>
        <v>0</v>
      </c>
      <c r="AV1507" s="31">
        <f>IF($I1476="n/a",0,IF(AV$4&lt;=$C1507,0,IF(SUM($C1507,$I1476)&gt;AV$4,$Z1487/$I1476,$Z1487-SUM($I1507:AU1507))))</f>
        <v>0</v>
      </c>
      <c r="AW1507" s="31">
        <f>IF($I1476="n/a",0,IF(AW$4&lt;=$C1507,0,IF(SUM($C1507,$I1476)&gt;AW$4,$Z1487/$I1476,$Z1487-SUM($I1507:AV1507))))</f>
        <v>0</v>
      </c>
      <c r="AX1507" s="31">
        <f>IF($I1476="n/a",0,IF(AX$4&lt;=$C1507,0,IF(SUM($C1507,$I1476)&gt;AX$4,$Z1487/$I1476,$Z1487-SUM($I1507:AW1507))))</f>
        <v>0</v>
      </c>
      <c r="AY1507" s="31">
        <f>IF($I1476="n/a",0,IF(AY$4&lt;=$C1507,0,IF(SUM($C1507,$I1476)&gt;AY$4,$Z1487/$I1476,$Z1487-SUM($I1507:AX1507))))</f>
        <v>0</v>
      </c>
      <c r="AZ1507" s="31">
        <f>IF($I1476="n/a",0,IF(AZ$4&lt;=$C1507,0,IF(SUM($C1507,$I1476)&gt;AZ$4,$Z1487/$I1476,$Z1487-SUM($I1507:AY1507))))</f>
        <v>0</v>
      </c>
      <c r="BA1507" s="31">
        <f>IF($I1476="n/a",0,IF(BA$4&lt;=$C1507,0,IF(SUM($C1507,$I1476)&gt;BA$4,$Z1487/$I1476,$Z1487-SUM($I1507:AZ1507))))</f>
        <v>0</v>
      </c>
      <c r="BB1507" s="31">
        <f>IF($I1476="n/a",0,IF(BB$4&lt;=$C1507,0,IF(SUM($C1507,$I1476)&gt;BB$4,$Z1487/$I1476,$Z1487-SUM($I1507:BA1507))))</f>
        <v>0</v>
      </c>
      <c r="BC1507" s="31">
        <f>IF($I1476="n/a",0,IF(BC$4&lt;=$C1507,0,IF(SUM($C1507,$I1476)&gt;BC$4,$Z1487/$I1476,$Z1487-SUM($I1507:BB1507))))</f>
        <v>0</v>
      </c>
      <c r="BD1507" s="31">
        <f>IF($I1476="n/a",0,IF(BD$4&lt;=$C1507,0,IF(SUM($C1507,$I1476)&gt;BD$4,$Z1487/$I1476,$Z1487-SUM($I1507:BC1507))))</f>
        <v>0</v>
      </c>
      <c r="BE1507" s="31">
        <f>IF($I1476="n/a",0,IF(BE$4&lt;=$C1507,0,IF(SUM($C1507,$I1476)&gt;BE$4,$Z1487/$I1476,$Z1487-SUM($I1507:BD1507))))</f>
        <v>0</v>
      </c>
      <c r="BF1507" s="31">
        <f>IF($I1476="n/a",0,IF(BF$4&lt;=$C1507,0,IF(SUM($C1507,$I1476)&gt;BF$4,$Z1487/$I1476,$Z1487-SUM($I1507:BE1507))))</f>
        <v>0</v>
      </c>
      <c r="BG1507" s="31">
        <f>IF($I1476="n/a",0,IF(BG$4&lt;=$C1507,0,IF(SUM($C1507,$I1476)&gt;BG$4,$Z1487/$I1476,$Z1487-SUM($I1507:BF1507))))</f>
        <v>0</v>
      </c>
      <c r="BH1507" s="31">
        <f>IF($I1476="n/a",0,IF(BH$4&lt;=$C1507,0,IF(SUM($C1507,$I1476)&gt;BH$4,$Z1487/$I1476,$Z1487-SUM($I1507:BG1507))))</f>
        <v>0</v>
      </c>
      <c r="BI1507" s="31">
        <f>IF($I1476="n/a",0,IF(BI$4&lt;=$C1507,0,IF(SUM($C1507,$I1476)&gt;BI$4,$Z1487/$I1476,$Z1487-SUM($I1507:BH1507))))</f>
        <v>0</v>
      </c>
      <c r="BJ1507" s="31">
        <f>IF($I1476="n/a",0,IF(BJ$4&lt;=$C1507,0,IF(SUM($C1507,$I1476)&gt;BJ$4,$Z1487/$I1476,$Z1487-SUM($I1507:BI1507))))</f>
        <v>0</v>
      </c>
      <c r="BK1507" s="31">
        <f>IF($I1476="n/a",0,IF(BK$4&lt;=$C1507,0,IF(SUM($C1507,$I1476)&gt;BK$4,$Z1487/$I1476,$Z1487-SUM($I1507:BJ1507))))</f>
        <v>0</v>
      </c>
      <c r="BL1507" s="31">
        <f>IF($I1476="n/a",0,IF(BL$4&lt;=$C1507,0,IF(SUM($C1507,$I1476)&gt;BL$4,$Z1487/$I1476,$Z1487-SUM($I1507:BK1507))))</f>
        <v>0</v>
      </c>
      <c r="BM1507" s="31">
        <f>IF($I1476="n/a",0,IF(BM$4&lt;=$C1507,0,IF(SUM($C1507,$I1476)&gt;BM$4,$Z1487/$I1476,$Z1487-SUM($I1507:BL1507))))</f>
        <v>0</v>
      </c>
      <c r="BN1507" s="31">
        <f>IF($I1476="n/a",0,IF(BN$4&lt;=$C1507,0,IF(SUM($C1507,$I1476)&gt;BN$4,$Z1487/$I1476,$Z1487-SUM($I1507:BM1507))))</f>
        <v>0</v>
      </c>
      <c r="BO1507" s="31">
        <f>IF($I1476="n/a",0,IF(BO$4&lt;=$C1507,0,IF(SUM($C1507,$I1476)&gt;BO$4,$Z1487/$I1476,$Z1487-SUM($I1507:BN1507))))</f>
        <v>0</v>
      </c>
      <c r="BP1507" s="31">
        <f>IF($I1476="n/a",0,IF(BP$4&lt;=$C1507,0,IF(SUM($C1507,$I1476)&gt;BP$4,$Z1487/$I1476,$Z1487-SUM($I1507:BO1507))))</f>
        <v>0</v>
      </c>
      <c r="BQ1507" s="31">
        <f>IF($I1476="n/a",0,IF(BQ$4&lt;=$C1507,0,IF(SUM($C1507,$I1476)&gt;BQ$4,$Z1487/$I1476,$Z1487-SUM($I1507:BP1507))))</f>
        <v>0</v>
      </c>
      <c r="BR1507" s="31">
        <f>IF($I1476="n/a",0,IF(BR$4&lt;=$C1507,0,IF(SUM($C1507,$I1476)&gt;BR$4,$Z1487/$I1476,$Z1487-SUM($I1507:BQ1507))))</f>
        <v>0</v>
      </c>
      <c r="BS1507" s="31">
        <f>IF($I1476="n/a",0,IF(BS$4&lt;=$C1507,0,IF(SUM($C1507,$I1476)&gt;BS$4,$Z1487/$I1476,$Z1487-SUM($I1507:BR1507))))</f>
        <v>0</v>
      </c>
      <c r="BT1507" s="31">
        <f>IF($I1476="n/a",0,IF(BT$4&lt;=$C1507,0,IF(SUM($C1507,$I1476)&gt;BT$4,$Z1487/$I1476,$Z1487-SUM($I1507:BS1507))))</f>
        <v>0</v>
      </c>
      <c r="BU1507" s="31">
        <f>IF($I1476="n/a",0,IF(BU$4&lt;=$C1507,0,IF(SUM($C1507,$I1476)&gt;BU$4,$Z1487/$I1476,$Z1487-SUM($I1507:BT1507))))</f>
        <v>0</v>
      </c>
      <c r="BV1507" s="31">
        <f>IF($I1476="n/a",0,IF(BV$4&lt;=$C1507,0,IF(SUM($C1507,$I1476)&gt;BV$4,$Z1487/$I1476,$Z1487-SUM($I1507:BU1507))))</f>
        <v>0</v>
      </c>
      <c r="BW1507" s="31">
        <f>IF($I1476="n/a",0,IF(BW$4&lt;=$C1507,0,IF(SUM($C1507,$I1476)&gt;BW$4,$Z1487/$I1476,$Z1487-SUM($I1507:BV1507))))</f>
        <v>0</v>
      </c>
      <c r="BX1507" s="31">
        <f>IF($I1476="n/a",0,IF(BX$4&lt;=$C1507,0,IF(SUM($C1507,$I1476)&gt;BX$4,$Z1487/$I1476,$Z1487-SUM($I1507:BW1507))))</f>
        <v>0</v>
      </c>
      <c r="BY1507" s="31">
        <f>IF($I1476="n/a",0,IF(BY$4&lt;=$C1507,0,IF(SUM($C1507,$I1476)&gt;BY$4,$Z1487/$I1476,$Z1487-SUM($I1507:BX1507))))</f>
        <v>0</v>
      </c>
      <c r="BZ1507" s="31">
        <f>IF($I1476="n/a",0,IF(BZ$4&lt;=$C1507,0,IF(SUM($C1507,$I1476)&gt;BZ$4,$Z1487/$I1476,$Z1487-SUM($I1507:BY1507))))</f>
        <v>0</v>
      </c>
      <c r="CA1507" s="31">
        <f>IF($I1476="n/a",0,IF(CA$4&lt;=$C1507,0,IF(SUM($C1507,$I1476)&gt;CA$4,$Z1487/$I1476,$Z1487-SUM($I1507:BZ1507))))</f>
        <v>0</v>
      </c>
      <c r="CB1507" s="31">
        <f>IF($I1476="n/a",0,IF(CB$4&lt;=$C1507,0,IF(SUM($C1507,$I1476)&gt;CB$4,$Z1487/$I1476,$Z1487-SUM($I1507:CA1507))))</f>
        <v>0</v>
      </c>
      <c r="CC1507" s="31">
        <f>IF($I1476="n/a",0,IF(CC$4&lt;=$C1507,0,IF(SUM($C1507,$I1476)&gt;CC$4,$Z1487/$I1476,$Z1487-SUM($I1507:CB1507))))</f>
        <v>0</v>
      </c>
      <c r="CD1507" s="31">
        <f>IF($I1476="n/a",0,IF(CD$4&lt;=$C1507,0,IF(SUM($C1507,$I1476)&gt;CD$4,$Z1487/$I1476,$Z1487-SUM($I1507:CC1507))))</f>
        <v>0</v>
      </c>
      <c r="CE1507" s="31">
        <f>IF($I1476="n/a",0,IF(CE$4&lt;=$C1507,0,IF(SUM($C1507,$I1476)&gt;CE$4,$Z1487/$I1476,$Z1487-SUM($I1507:CD1507))))</f>
        <v>0</v>
      </c>
      <c r="CF1507" s="31">
        <f>IF($I1476="n/a",0,IF(CF$4&lt;=$C1507,0,IF(SUM($C1507,$I1476)&gt;CF$4,$Z1487/$I1476,$Z1487-SUM($I1507:CE1507))))</f>
        <v>0</v>
      </c>
    </row>
    <row r="1508" spans="1:84" s="158" customFormat="1" ht="12.75" customHeight="1">
      <c r="A1508"/>
      <c r="C1508" s="202">
        <v>2033</v>
      </c>
      <c r="D1508" s="21" t="s">
        <v>63</v>
      </c>
      <c r="E1508" s="21" t="s">
        <v>197</v>
      </c>
      <c r="I1508" s="31"/>
      <c r="J1508" s="31">
        <f>IF($I1476="n/a",0,IF(J$4&lt;=$C1508,0,IF(SUM($C1508,$I1476)&gt;J$4,$AA1487/$I1476,$AA1487-SUM($I1508:I1508))))</f>
        <v>0</v>
      </c>
      <c r="K1508" s="31">
        <f>IF($I1476="n/a",0,IF(K$4&lt;=$C1508,0,IF(SUM($C1508,$I1476)&gt;K$4,$AA1487/$I1476,$AA1487-SUM($I1508:J1508))))</f>
        <v>0</v>
      </c>
      <c r="L1508" s="31">
        <f>IF($I1476="n/a",0,IF(L$4&lt;=$C1508,0,IF(SUM($C1508,$I1476)&gt;L$4,$AA1487/$I1476,$AA1487-SUM($I1508:K1508))))</f>
        <v>0</v>
      </c>
      <c r="M1508" s="31">
        <f>IF($I1476="n/a",0,IF(M$4&lt;=$C1508,0,IF(SUM($C1508,$I1476)&gt;M$4,$AA1487/$I1476,$AA1487-SUM($I1508:L1508))))</f>
        <v>0</v>
      </c>
      <c r="N1508" s="31">
        <f>IF($I1476="n/a",0,IF(N$4&lt;=$C1508,0,IF(SUM($C1508,$I1476)&gt;N$4,$AA1487/$I1476,$AA1487-SUM($I1508:M1508))))</f>
        <v>0</v>
      </c>
      <c r="O1508" s="31">
        <f>IF($I1476="n/a",0,IF(O$4&lt;=$C1508,0,IF(SUM($C1508,$I1476)&gt;O$4,$AA1487/$I1476,$AA1487-SUM($I1508:N1508))))</f>
        <v>0</v>
      </c>
      <c r="P1508" s="31">
        <f>IF($I1476="n/a",0,IF(P$4&lt;=$C1508,0,IF(SUM($C1508,$I1476)&gt;P$4,$AA1487/$I1476,$AA1487-SUM($I1508:O1508))))</f>
        <v>0</v>
      </c>
      <c r="Q1508" s="31">
        <f>IF($I1476="n/a",0,IF(Q$4&lt;=$C1508,0,IF(SUM($C1508,$I1476)&gt;Q$4,$AA1487/$I1476,$AA1487-SUM($I1508:P1508))))</f>
        <v>0</v>
      </c>
      <c r="R1508" s="31">
        <f>IF($I1476="n/a",0,IF(R$4&lt;=$C1508,0,IF(SUM($C1508,$I1476)&gt;R$4,$AA1487/$I1476,$AA1487-SUM($I1508:Q1508))))</f>
        <v>0</v>
      </c>
      <c r="S1508" s="31">
        <f>IF($I1476="n/a",0,IF(S$4&lt;=$C1508,0,IF(SUM($C1508,$I1476)&gt;S$4,$AA1487/$I1476,$AA1487-SUM($I1508:R1508))))</f>
        <v>0</v>
      </c>
      <c r="T1508" s="31">
        <f>IF($I1476="n/a",0,IF(T$4&lt;=$C1508,0,IF(SUM($C1508,$I1476)&gt;T$4,$AA1487/$I1476,$AA1487-SUM($I1508:S1508))))</f>
        <v>0</v>
      </c>
      <c r="U1508" s="31">
        <f>IF($I1476="n/a",0,IF(U$4&lt;=$C1508,0,IF(SUM($C1508,$I1476)&gt;U$4,$AA1487/$I1476,$AA1487-SUM($I1508:T1508))))</f>
        <v>0</v>
      </c>
      <c r="V1508" s="31">
        <f>IF($I1476="n/a",0,IF(V$4&lt;=$C1508,0,IF(SUM($C1508,$I1476)&gt;V$4,$AA1487/$I1476,$AA1487-SUM($I1508:U1508))))</f>
        <v>0</v>
      </c>
      <c r="W1508" s="31">
        <f>IF($I1476="n/a",0,IF(W$4&lt;=$C1508,0,IF(SUM($C1508,$I1476)&gt;W$4,$AA1487/$I1476,$AA1487-SUM($I1508:V1508))))</f>
        <v>0</v>
      </c>
      <c r="X1508" s="31">
        <f>IF($I1476="n/a",0,IF(X$4&lt;=$C1508,0,IF(SUM($C1508,$I1476)&gt;X$4,$AA1487/$I1476,$AA1487-SUM($I1508:W1508))))</f>
        <v>0</v>
      </c>
      <c r="Y1508" s="31">
        <f>IF($I1476="n/a",0,IF(Y$4&lt;=$C1508,0,IF(SUM($C1508,$I1476)&gt;Y$4,$AA1487/$I1476,$AA1487-SUM($I1508:X1508))))</f>
        <v>0</v>
      </c>
      <c r="Z1508" s="31">
        <f>IF($I1476="n/a",0,IF(Z$4&lt;=$C1508,0,IF(SUM($C1508,$I1476)&gt;Z$4,$AA1487/$I1476,$AA1487-SUM($I1508:Y1508))))</f>
        <v>0</v>
      </c>
      <c r="AA1508" s="31">
        <f>IF($I1476="n/a",0,IF(AA$4&lt;=$C1508,0,IF(SUM($C1508,$I1476)&gt;AA$4,$AA1487/$I1476,$AA1487-SUM($I1508:Z1508))))</f>
        <v>0</v>
      </c>
      <c r="AB1508" s="31">
        <f>IF($I1476="n/a",0,IF(AB$4&lt;=$C1508,0,IF(SUM($C1508,$I1476)&gt;AB$4,$AA1487/$I1476,$AA1487-SUM($I1508:AA1508))))</f>
        <v>0</v>
      </c>
      <c r="AC1508" s="31">
        <f>IF($I1476="n/a",0,IF(AC$4&lt;=$C1508,0,IF(SUM($C1508,$I1476)&gt;AC$4,$AA1487/$I1476,$AA1487-SUM($I1508:AB1508))))</f>
        <v>0</v>
      </c>
      <c r="AD1508" s="31">
        <f>IF($I1476="n/a",0,IF(AD$4&lt;=$C1508,0,IF(SUM($C1508,$I1476)&gt;AD$4,$AA1487/$I1476,$AA1487-SUM($I1508:AC1508))))</f>
        <v>0</v>
      </c>
      <c r="AE1508" s="31">
        <f>IF($I1476="n/a",0,IF(AE$4&lt;=$C1508,0,IF(SUM($C1508,$I1476)&gt;AE$4,$AA1487/$I1476,$AA1487-SUM($I1508:AD1508))))</f>
        <v>0</v>
      </c>
      <c r="AF1508" s="31">
        <f>IF($I1476="n/a",0,IF(AF$4&lt;=$C1508,0,IF(SUM($C1508,$I1476)&gt;AF$4,$AA1487/$I1476,$AA1487-SUM($I1508:AE1508))))</f>
        <v>0</v>
      </c>
      <c r="AG1508" s="31">
        <f>IF($I1476="n/a",0,IF(AG$4&lt;=$C1508,0,IF(SUM($C1508,$I1476)&gt;AG$4,$AA1487/$I1476,$AA1487-SUM($I1508:AF1508))))</f>
        <v>0</v>
      </c>
      <c r="AH1508" s="31">
        <f>IF($I1476="n/a",0,IF(AH$4&lt;=$C1508,0,IF(SUM($C1508,$I1476)&gt;AH$4,$AA1487/$I1476,$AA1487-SUM($I1508:AG1508))))</f>
        <v>0</v>
      </c>
      <c r="AI1508" s="31">
        <f>IF($I1476="n/a",0,IF(AI$4&lt;=$C1508,0,IF(SUM($C1508,$I1476)&gt;AI$4,$AA1487/$I1476,$AA1487-SUM($I1508:AH1508))))</f>
        <v>0</v>
      </c>
      <c r="AJ1508" s="31">
        <f>IF($I1476="n/a",0,IF(AJ$4&lt;=$C1508,0,IF(SUM($C1508,$I1476)&gt;AJ$4,$AA1487/$I1476,$AA1487-SUM($I1508:AI1508))))</f>
        <v>0</v>
      </c>
      <c r="AK1508" s="31">
        <f>IF($I1476="n/a",0,IF(AK$4&lt;=$C1508,0,IF(SUM($C1508,$I1476)&gt;AK$4,$AA1487/$I1476,$AA1487-SUM($I1508:AJ1508))))</f>
        <v>0</v>
      </c>
      <c r="AL1508" s="31">
        <f>IF($I1476="n/a",0,IF(AL$4&lt;=$C1508,0,IF(SUM($C1508,$I1476)&gt;AL$4,$AA1487/$I1476,$AA1487-SUM($I1508:AK1508))))</f>
        <v>0</v>
      </c>
      <c r="AM1508" s="31">
        <f>IF($I1476="n/a",0,IF(AM$4&lt;=$C1508,0,IF(SUM($C1508,$I1476)&gt;AM$4,$AA1487/$I1476,$AA1487-SUM($I1508:AL1508))))</f>
        <v>0</v>
      </c>
      <c r="AN1508" s="31">
        <f>IF($I1476="n/a",0,IF(AN$4&lt;=$C1508,0,IF(SUM($C1508,$I1476)&gt;AN$4,$AA1487/$I1476,$AA1487-SUM($I1508:AM1508))))</f>
        <v>0</v>
      </c>
      <c r="AO1508" s="31">
        <f>IF($I1476="n/a",0,IF(AO$4&lt;=$C1508,0,IF(SUM($C1508,$I1476)&gt;AO$4,$AA1487/$I1476,$AA1487-SUM($I1508:AN1508))))</f>
        <v>0</v>
      </c>
      <c r="AP1508" s="31">
        <f>IF($I1476="n/a",0,IF(AP$4&lt;=$C1508,0,IF(SUM($C1508,$I1476)&gt;AP$4,$AA1487/$I1476,$AA1487-SUM($I1508:AO1508))))</f>
        <v>0</v>
      </c>
      <c r="AQ1508" s="31">
        <f>IF($I1476="n/a",0,IF(AQ$4&lt;=$C1508,0,IF(SUM($C1508,$I1476)&gt;AQ$4,$AA1487/$I1476,$AA1487-SUM($I1508:AP1508))))</f>
        <v>0</v>
      </c>
      <c r="AR1508" s="31">
        <f>IF($I1476="n/a",0,IF(AR$4&lt;=$C1508,0,IF(SUM($C1508,$I1476)&gt;AR$4,$AA1487/$I1476,$AA1487-SUM($I1508:AQ1508))))</f>
        <v>0</v>
      </c>
      <c r="AS1508" s="31">
        <f>IF($I1476="n/a",0,IF(AS$4&lt;=$C1508,0,IF(SUM($C1508,$I1476)&gt;AS$4,$AA1487/$I1476,$AA1487-SUM($I1508:AR1508))))</f>
        <v>0</v>
      </c>
      <c r="AT1508" s="31">
        <f>IF($I1476="n/a",0,IF(AT$4&lt;=$C1508,0,IF(SUM($C1508,$I1476)&gt;AT$4,$AA1487/$I1476,$AA1487-SUM($I1508:AS1508))))</f>
        <v>0</v>
      </c>
      <c r="AU1508" s="31">
        <f>IF($I1476="n/a",0,IF(AU$4&lt;=$C1508,0,IF(SUM($C1508,$I1476)&gt;AU$4,$AA1487/$I1476,$AA1487-SUM($I1508:AT1508))))</f>
        <v>0</v>
      </c>
      <c r="AV1508" s="31">
        <f>IF($I1476="n/a",0,IF(AV$4&lt;=$C1508,0,IF(SUM($C1508,$I1476)&gt;AV$4,$AA1487/$I1476,$AA1487-SUM($I1508:AU1508))))</f>
        <v>0</v>
      </c>
      <c r="AW1508" s="31">
        <f>IF($I1476="n/a",0,IF(AW$4&lt;=$C1508,0,IF(SUM($C1508,$I1476)&gt;AW$4,$AA1487/$I1476,$AA1487-SUM($I1508:AV1508))))</f>
        <v>0</v>
      </c>
      <c r="AX1508" s="31">
        <f>IF($I1476="n/a",0,IF(AX$4&lt;=$C1508,0,IF(SUM($C1508,$I1476)&gt;AX$4,$AA1487/$I1476,$AA1487-SUM($I1508:AW1508))))</f>
        <v>0</v>
      </c>
      <c r="AY1508" s="31">
        <f>IF($I1476="n/a",0,IF(AY$4&lt;=$C1508,0,IF(SUM($C1508,$I1476)&gt;AY$4,$AA1487/$I1476,$AA1487-SUM($I1508:AX1508))))</f>
        <v>0</v>
      </c>
      <c r="AZ1508" s="31">
        <f>IF($I1476="n/a",0,IF(AZ$4&lt;=$C1508,0,IF(SUM($C1508,$I1476)&gt;AZ$4,$AA1487/$I1476,$AA1487-SUM($I1508:AY1508))))</f>
        <v>0</v>
      </c>
      <c r="BA1508" s="31">
        <f>IF($I1476="n/a",0,IF(BA$4&lt;=$C1508,0,IF(SUM($C1508,$I1476)&gt;BA$4,$AA1487/$I1476,$AA1487-SUM($I1508:AZ1508))))</f>
        <v>0</v>
      </c>
      <c r="BB1508" s="31">
        <f>IF($I1476="n/a",0,IF(BB$4&lt;=$C1508,0,IF(SUM($C1508,$I1476)&gt;BB$4,$AA1487/$I1476,$AA1487-SUM($I1508:BA1508))))</f>
        <v>0</v>
      </c>
      <c r="BC1508" s="31">
        <f>IF($I1476="n/a",0,IF(BC$4&lt;=$C1508,0,IF(SUM($C1508,$I1476)&gt;BC$4,$AA1487/$I1476,$AA1487-SUM($I1508:BB1508))))</f>
        <v>0</v>
      </c>
      <c r="BD1508" s="31">
        <f>IF($I1476="n/a",0,IF(BD$4&lt;=$C1508,0,IF(SUM($C1508,$I1476)&gt;BD$4,$AA1487/$I1476,$AA1487-SUM($I1508:BC1508))))</f>
        <v>0</v>
      </c>
      <c r="BE1508" s="31">
        <f>IF($I1476="n/a",0,IF(BE$4&lt;=$C1508,0,IF(SUM($C1508,$I1476)&gt;BE$4,$AA1487/$I1476,$AA1487-SUM($I1508:BD1508))))</f>
        <v>0</v>
      </c>
      <c r="BF1508" s="31">
        <f>IF($I1476="n/a",0,IF(BF$4&lt;=$C1508,0,IF(SUM($C1508,$I1476)&gt;BF$4,$AA1487/$I1476,$AA1487-SUM($I1508:BE1508))))</f>
        <v>0</v>
      </c>
      <c r="BG1508" s="31">
        <f>IF($I1476="n/a",0,IF(BG$4&lt;=$C1508,0,IF(SUM($C1508,$I1476)&gt;BG$4,$AA1487/$I1476,$AA1487-SUM($I1508:BF1508))))</f>
        <v>0</v>
      </c>
      <c r="BH1508" s="31">
        <f>IF($I1476="n/a",0,IF(BH$4&lt;=$C1508,0,IF(SUM($C1508,$I1476)&gt;BH$4,$AA1487/$I1476,$AA1487-SUM($I1508:BG1508))))</f>
        <v>0</v>
      </c>
      <c r="BI1508" s="31">
        <f>IF($I1476="n/a",0,IF(BI$4&lt;=$C1508,0,IF(SUM($C1508,$I1476)&gt;BI$4,$AA1487/$I1476,$AA1487-SUM($I1508:BH1508))))</f>
        <v>0</v>
      </c>
      <c r="BJ1508" s="31">
        <f>IF($I1476="n/a",0,IF(BJ$4&lt;=$C1508,0,IF(SUM($C1508,$I1476)&gt;BJ$4,$AA1487/$I1476,$AA1487-SUM($I1508:BI1508))))</f>
        <v>0</v>
      </c>
      <c r="BK1508" s="31">
        <f>IF($I1476="n/a",0,IF(BK$4&lt;=$C1508,0,IF(SUM($C1508,$I1476)&gt;BK$4,$AA1487/$I1476,$AA1487-SUM($I1508:BJ1508))))</f>
        <v>0</v>
      </c>
      <c r="BL1508" s="31">
        <f>IF($I1476="n/a",0,IF(BL$4&lt;=$C1508,0,IF(SUM($C1508,$I1476)&gt;BL$4,$AA1487/$I1476,$AA1487-SUM($I1508:BK1508))))</f>
        <v>0</v>
      </c>
      <c r="BM1508" s="31">
        <f>IF($I1476="n/a",0,IF(BM$4&lt;=$C1508,0,IF(SUM($C1508,$I1476)&gt;BM$4,$AA1487/$I1476,$AA1487-SUM($I1508:BL1508))))</f>
        <v>0</v>
      </c>
      <c r="BN1508" s="31">
        <f>IF($I1476="n/a",0,IF(BN$4&lt;=$C1508,0,IF(SUM($C1508,$I1476)&gt;BN$4,$AA1487/$I1476,$AA1487-SUM($I1508:BM1508))))</f>
        <v>0</v>
      </c>
      <c r="BO1508" s="31">
        <f>IF($I1476="n/a",0,IF(BO$4&lt;=$C1508,0,IF(SUM($C1508,$I1476)&gt;BO$4,$AA1487/$I1476,$AA1487-SUM($I1508:BN1508))))</f>
        <v>0</v>
      </c>
      <c r="BP1508" s="31">
        <f>IF($I1476="n/a",0,IF(BP$4&lt;=$C1508,0,IF(SUM($C1508,$I1476)&gt;BP$4,$AA1487/$I1476,$AA1487-SUM($I1508:BO1508))))</f>
        <v>0</v>
      </c>
      <c r="BQ1508" s="31">
        <f>IF($I1476="n/a",0,IF(BQ$4&lt;=$C1508,0,IF(SUM($C1508,$I1476)&gt;BQ$4,$AA1487/$I1476,$AA1487-SUM($I1508:BP1508))))</f>
        <v>0</v>
      </c>
      <c r="BR1508" s="31">
        <f>IF($I1476="n/a",0,IF(BR$4&lt;=$C1508,0,IF(SUM($C1508,$I1476)&gt;BR$4,$AA1487/$I1476,$AA1487-SUM($I1508:BQ1508))))</f>
        <v>0</v>
      </c>
      <c r="BS1508" s="31">
        <f>IF($I1476="n/a",0,IF(BS$4&lt;=$C1508,0,IF(SUM($C1508,$I1476)&gt;BS$4,$AA1487/$I1476,$AA1487-SUM($I1508:BR1508))))</f>
        <v>0</v>
      </c>
      <c r="BT1508" s="31">
        <f>IF($I1476="n/a",0,IF(BT$4&lt;=$C1508,0,IF(SUM($C1508,$I1476)&gt;BT$4,$AA1487/$I1476,$AA1487-SUM($I1508:BS1508))))</f>
        <v>0</v>
      </c>
      <c r="BU1508" s="31">
        <f>IF($I1476="n/a",0,IF(BU$4&lt;=$C1508,0,IF(SUM($C1508,$I1476)&gt;BU$4,$AA1487/$I1476,$AA1487-SUM($I1508:BT1508))))</f>
        <v>0</v>
      </c>
      <c r="BV1508" s="31">
        <f>IF($I1476="n/a",0,IF(BV$4&lt;=$C1508,0,IF(SUM($C1508,$I1476)&gt;BV$4,$AA1487/$I1476,$AA1487-SUM($I1508:BU1508))))</f>
        <v>0</v>
      </c>
      <c r="BW1508" s="31">
        <f>IF($I1476="n/a",0,IF(BW$4&lt;=$C1508,0,IF(SUM($C1508,$I1476)&gt;BW$4,$AA1487/$I1476,$AA1487-SUM($I1508:BV1508))))</f>
        <v>0</v>
      </c>
      <c r="BX1508" s="31">
        <f>IF($I1476="n/a",0,IF(BX$4&lt;=$C1508,0,IF(SUM($C1508,$I1476)&gt;BX$4,$AA1487/$I1476,$AA1487-SUM($I1508:BW1508))))</f>
        <v>0</v>
      </c>
      <c r="BY1508" s="31">
        <f>IF($I1476="n/a",0,IF(BY$4&lt;=$C1508,0,IF(SUM($C1508,$I1476)&gt;BY$4,$AA1487/$I1476,$AA1487-SUM($I1508:BX1508))))</f>
        <v>0</v>
      </c>
      <c r="BZ1508" s="31">
        <f>IF($I1476="n/a",0,IF(BZ$4&lt;=$C1508,0,IF(SUM($C1508,$I1476)&gt;BZ$4,$AA1487/$I1476,$AA1487-SUM($I1508:BY1508))))</f>
        <v>0</v>
      </c>
      <c r="CA1508" s="31">
        <f>IF($I1476="n/a",0,IF(CA$4&lt;=$C1508,0,IF(SUM($C1508,$I1476)&gt;CA$4,$AA1487/$I1476,$AA1487-SUM($I1508:BZ1508))))</f>
        <v>0</v>
      </c>
      <c r="CB1508" s="31">
        <f>IF($I1476="n/a",0,IF(CB$4&lt;=$C1508,0,IF(SUM($C1508,$I1476)&gt;CB$4,$AA1487/$I1476,$AA1487-SUM($I1508:CA1508))))</f>
        <v>0</v>
      </c>
      <c r="CC1508" s="31">
        <f>IF($I1476="n/a",0,IF(CC$4&lt;=$C1508,0,IF(SUM($C1508,$I1476)&gt;CC$4,$AA1487/$I1476,$AA1487-SUM($I1508:CB1508))))</f>
        <v>0</v>
      </c>
      <c r="CD1508" s="31">
        <f>IF($I1476="n/a",0,IF(CD$4&lt;=$C1508,0,IF(SUM($C1508,$I1476)&gt;CD$4,$AA1487/$I1476,$AA1487-SUM($I1508:CC1508))))</f>
        <v>0</v>
      </c>
      <c r="CE1508" s="31">
        <f>IF($I1476="n/a",0,IF(CE$4&lt;=$C1508,0,IF(SUM($C1508,$I1476)&gt;CE$4,$AA1487/$I1476,$AA1487-SUM($I1508:CD1508))))</f>
        <v>0</v>
      </c>
      <c r="CF1508" s="31">
        <f>IF($I1476="n/a",0,IF(CF$4&lt;=$C1508,0,IF(SUM($C1508,$I1476)&gt;CF$4,$AA1487/$I1476,$AA1487-SUM($I1508:CE1508))))</f>
        <v>0</v>
      </c>
    </row>
    <row r="1509" spans="1:84" s="158" customFormat="1" ht="12.75" customHeight="1">
      <c r="A1509"/>
      <c r="C1509" s="202">
        <v>2034</v>
      </c>
      <c r="D1509" s="21" t="s">
        <v>64</v>
      </c>
      <c r="E1509" s="21" t="s">
        <v>197</v>
      </c>
      <c r="I1509" s="31"/>
      <c r="J1509" s="31">
        <f>IF($I1476="n/a",0,IF(J$4&lt;=$C1509,0,IF(SUM($C1509,$I1476)&gt;J$4,$AB1487/$I1476,$AB1487-SUM($I1509:I1509))))</f>
        <v>0</v>
      </c>
      <c r="K1509" s="31">
        <f>IF($I1476="n/a",0,IF(K$4&lt;=$C1509,0,IF(SUM($C1509,$I1476)&gt;K$4,$AB1487/$I1476,$AB1487-SUM($I1509:J1509))))</f>
        <v>0</v>
      </c>
      <c r="L1509" s="31">
        <f>IF($I1476="n/a",0,IF(L$4&lt;=$C1509,0,IF(SUM($C1509,$I1476)&gt;L$4,$AB1487/$I1476,$AB1487-SUM($I1509:K1509))))</f>
        <v>0</v>
      </c>
      <c r="M1509" s="31">
        <f>IF($I1476="n/a",0,IF(M$4&lt;=$C1509,0,IF(SUM($C1509,$I1476)&gt;M$4,$AB1487/$I1476,$AB1487-SUM($I1509:L1509))))</f>
        <v>0</v>
      </c>
      <c r="N1509" s="31">
        <f>IF($I1476="n/a",0,IF(N$4&lt;=$C1509,0,IF(SUM($C1509,$I1476)&gt;N$4,$AB1487/$I1476,$AB1487-SUM($I1509:M1509))))</f>
        <v>0</v>
      </c>
      <c r="O1509" s="31">
        <f>IF($I1476="n/a",0,IF(O$4&lt;=$C1509,0,IF(SUM($C1509,$I1476)&gt;O$4,$AB1487/$I1476,$AB1487-SUM($I1509:N1509))))</f>
        <v>0</v>
      </c>
      <c r="P1509" s="31">
        <f>IF($I1476="n/a",0,IF(P$4&lt;=$C1509,0,IF(SUM($C1509,$I1476)&gt;P$4,$AB1487/$I1476,$AB1487-SUM($I1509:O1509))))</f>
        <v>0</v>
      </c>
      <c r="Q1509" s="31">
        <f>IF($I1476="n/a",0,IF(Q$4&lt;=$C1509,0,IF(SUM($C1509,$I1476)&gt;Q$4,$AB1487/$I1476,$AB1487-SUM($I1509:P1509))))</f>
        <v>0</v>
      </c>
      <c r="R1509" s="31">
        <f>IF($I1476="n/a",0,IF(R$4&lt;=$C1509,0,IF(SUM($C1509,$I1476)&gt;R$4,$AB1487/$I1476,$AB1487-SUM($I1509:Q1509))))</f>
        <v>0</v>
      </c>
      <c r="S1509" s="31">
        <f>IF($I1476="n/a",0,IF(S$4&lt;=$C1509,0,IF(SUM($C1509,$I1476)&gt;S$4,$AB1487/$I1476,$AB1487-SUM($I1509:R1509))))</f>
        <v>0</v>
      </c>
      <c r="T1509" s="31">
        <f>IF($I1476="n/a",0,IF(T$4&lt;=$C1509,0,IF(SUM($C1509,$I1476)&gt;T$4,$AB1487/$I1476,$AB1487-SUM($I1509:S1509))))</f>
        <v>0</v>
      </c>
      <c r="U1509" s="31">
        <f>IF($I1476="n/a",0,IF(U$4&lt;=$C1509,0,IF(SUM($C1509,$I1476)&gt;U$4,$AB1487/$I1476,$AB1487-SUM($I1509:T1509))))</f>
        <v>0</v>
      </c>
      <c r="V1509" s="31">
        <f>IF($I1476="n/a",0,IF(V$4&lt;=$C1509,0,IF(SUM($C1509,$I1476)&gt;V$4,$AB1487/$I1476,$AB1487-SUM($I1509:U1509))))</f>
        <v>0</v>
      </c>
      <c r="W1509" s="31">
        <f>IF($I1476="n/a",0,IF(W$4&lt;=$C1509,0,IF(SUM($C1509,$I1476)&gt;W$4,$AB1487/$I1476,$AB1487-SUM($I1509:V1509))))</f>
        <v>0</v>
      </c>
      <c r="X1509" s="31">
        <f>IF($I1476="n/a",0,IF(X$4&lt;=$C1509,0,IF(SUM($C1509,$I1476)&gt;X$4,$AB1487/$I1476,$AB1487-SUM($I1509:W1509))))</f>
        <v>0</v>
      </c>
      <c r="Y1509" s="31">
        <f>IF($I1476="n/a",0,IF(Y$4&lt;=$C1509,0,IF(SUM($C1509,$I1476)&gt;Y$4,$AB1487/$I1476,$AB1487-SUM($I1509:X1509))))</f>
        <v>0</v>
      </c>
      <c r="Z1509" s="31">
        <f>IF($I1476="n/a",0,IF(Z$4&lt;=$C1509,0,IF(SUM($C1509,$I1476)&gt;Z$4,$AB1487/$I1476,$AB1487-SUM($I1509:Y1509))))</f>
        <v>0</v>
      </c>
      <c r="AA1509" s="31">
        <f>IF($I1476="n/a",0,IF(AA$4&lt;=$C1509,0,IF(SUM($C1509,$I1476)&gt;AA$4,$AB1487/$I1476,$AB1487-SUM($I1509:Z1509))))</f>
        <v>0</v>
      </c>
      <c r="AB1509" s="31">
        <f>IF($I1476="n/a",0,IF(AB$4&lt;=$C1509,0,IF(SUM($C1509,$I1476)&gt;AB$4,$AB1487/$I1476,$AB1487-SUM($I1509:AA1509))))</f>
        <v>0</v>
      </c>
      <c r="AC1509" s="31">
        <f>IF($I1476="n/a",0,IF(AC$4&lt;=$C1509,0,IF(SUM($C1509,$I1476)&gt;AC$4,$AB1487/$I1476,$AB1487-SUM($I1509:AB1509))))</f>
        <v>0</v>
      </c>
      <c r="AD1509" s="31">
        <f>IF($I1476="n/a",0,IF(AD$4&lt;=$C1509,0,IF(SUM($C1509,$I1476)&gt;AD$4,$AB1487/$I1476,$AB1487-SUM($I1509:AC1509))))</f>
        <v>0</v>
      </c>
      <c r="AE1509" s="31">
        <f>IF($I1476="n/a",0,IF(AE$4&lt;=$C1509,0,IF(SUM($C1509,$I1476)&gt;AE$4,$AB1487/$I1476,$AB1487-SUM($I1509:AD1509))))</f>
        <v>0</v>
      </c>
      <c r="AF1509" s="31">
        <f>IF($I1476="n/a",0,IF(AF$4&lt;=$C1509,0,IF(SUM($C1509,$I1476)&gt;AF$4,$AB1487/$I1476,$AB1487-SUM($I1509:AE1509))))</f>
        <v>0</v>
      </c>
      <c r="AG1509" s="31">
        <f>IF($I1476="n/a",0,IF(AG$4&lt;=$C1509,0,IF(SUM($C1509,$I1476)&gt;AG$4,$AB1487/$I1476,$AB1487-SUM($I1509:AF1509))))</f>
        <v>0</v>
      </c>
      <c r="AH1509" s="31">
        <f>IF($I1476="n/a",0,IF(AH$4&lt;=$C1509,0,IF(SUM($C1509,$I1476)&gt;AH$4,$AB1487/$I1476,$AB1487-SUM($I1509:AG1509))))</f>
        <v>0</v>
      </c>
      <c r="AI1509" s="31">
        <f>IF($I1476="n/a",0,IF(AI$4&lt;=$C1509,0,IF(SUM($C1509,$I1476)&gt;AI$4,$AB1487/$I1476,$AB1487-SUM($I1509:AH1509))))</f>
        <v>0</v>
      </c>
      <c r="AJ1509" s="31">
        <f>IF($I1476="n/a",0,IF(AJ$4&lt;=$C1509,0,IF(SUM($C1509,$I1476)&gt;AJ$4,$AB1487/$I1476,$AB1487-SUM($I1509:AI1509))))</f>
        <v>0</v>
      </c>
      <c r="AK1509" s="31">
        <f>IF($I1476="n/a",0,IF(AK$4&lt;=$C1509,0,IF(SUM($C1509,$I1476)&gt;AK$4,$AB1487/$I1476,$AB1487-SUM($I1509:AJ1509))))</f>
        <v>0</v>
      </c>
      <c r="AL1509" s="31">
        <f>IF($I1476="n/a",0,IF(AL$4&lt;=$C1509,0,IF(SUM($C1509,$I1476)&gt;AL$4,$AB1487/$I1476,$AB1487-SUM($I1509:AK1509))))</f>
        <v>0</v>
      </c>
      <c r="AM1509" s="31">
        <f>IF($I1476="n/a",0,IF(AM$4&lt;=$C1509,0,IF(SUM($C1509,$I1476)&gt;AM$4,$AB1487/$I1476,$AB1487-SUM($I1509:AL1509))))</f>
        <v>0</v>
      </c>
      <c r="AN1509" s="31">
        <f>IF($I1476="n/a",0,IF(AN$4&lt;=$C1509,0,IF(SUM($C1509,$I1476)&gt;AN$4,$AB1487/$I1476,$AB1487-SUM($I1509:AM1509))))</f>
        <v>0</v>
      </c>
      <c r="AO1509" s="31">
        <f>IF($I1476="n/a",0,IF(AO$4&lt;=$C1509,0,IF(SUM($C1509,$I1476)&gt;AO$4,$AB1487/$I1476,$AB1487-SUM($I1509:AN1509))))</f>
        <v>0</v>
      </c>
      <c r="AP1509" s="31">
        <f>IF($I1476="n/a",0,IF(AP$4&lt;=$C1509,0,IF(SUM($C1509,$I1476)&gt;AP$4,$AB1487/$I1476,$AB1487-SUM($I1509:AO1509))))</f>
        <v>0</v>
      </c>
      <c r="AQ1509" s="31">
        <f>IF($I1476="n/a",0,IF(AQ$4&lt;=$C1509,0,IF(SUM($C1509,$I1476)&gt;AQ$4,$AB1487/$I1476,$AB1487-SUM($I1509:AP1509))))</f>
        <v>0</v>
      </c>
      <c r="AR1509" s="31">
        <f>IF($I1476="n/a",0,IF(AR$4&lt;=$C1509,0,IF(SUM($C1509,$I1476)&gt;AR$4,$AB1487/$I1476,$AB1487-SUM($I1509:AQ1509))))</f>
        <v>0</v>
      </c>
      <c r="AS1509" s="31">
        <f>IF($I1476="n/a",0,IF(AS$4&lt;=$C1509,0,IF(SUM($C1509,$I1476)&gt;AS$4,$AB1487/$I1476,$AB1487-SUM($I1509:AR1509))))</f>
        <v>0</v>
      </c>
      <c r="AT1509" s="31">
        <f>IF($I1476="n/a",0,IF(AT$4&lt;=$C1509,0,IF(SUM($C1509,$I1476)&gt;AT$4,$AB1487/$I1476,$AB1487-SUM($I1509:AS1509))))</f>
        <v>0</v>
      </c>
      <c r="AU1509" s="31">
        <f>IF($I1476="n/a",0,IF(AU$4&lt;=$C1509,0,IF(SUM($C1509,$I1476)&gt;AU$4,$AB1487/$I1476,$AB1487-SUM($I1509:AT1509))))</f>
        <v>0</v>
      </c>
      <c r="AV1509" s="31">
        <f>IF($I1476="n/a",0,IF(AV$4&lt;=$C1509,0,IF(SUM($C1509,$I1476)&gt;AV$4,$AB1487/$I1476,$AB1487-SUM($I1509:AU1509))))</f>
        <v>0</v>
      </c>
      <c r="AW1509" s="31">
        <f>IF($I1476="n/a",0,IF(AW$4&lt;=$C1509,0,IF(SUM($C1509,$I1476)&gt;AW$4,$AB1487/$I1476,$AB1487-SUM($I1509:AV1509))))</f>
        <v>0</v>
      </c>
      <c r="AX1509" s="31">
        <f>IF($I1476="n/a",0,IF(AX$4&lt;=$C1509,0,IF(SUM($C1509,$I1476)&gt;AX$4,$AB1487/$I1476,$AB1487-SUM($I1509:AW1509))))</f>
        <v>0</v>
      </c>
      <c r="AY1509" s="31">
        <f>IF($I1476="n/a",0,IF(AY$4&lt;=$C1509,0,IF(SUM($C1509,$I1476)&gt;AY$4,$AB1487/$I1476,$AB1487-SUM($I1509:AX1509))))</f>
        <v>0</v>
      </c>
      <c r="AZ1509" s="31">
        <f>IF($I1476="n/a",0,IF(AZ$4&lt;=$C1509,0,IF(SUM($C1509,$I1476)&gt;AZ$4,$AB1487/$I1476,$AB1487-SUM($I1509:AY1509))))</f>
        <v>0</v>
      </c>
      <c r="BA1509" s="31">
        <f>IF($I1476="n/a",0,IF(BA$4&lt;=$C1509,0,IF(SUM($C1509,$I1476)&gt;BA$4,$AB1487/$I1476,$AB1487-SUM($I1509:AZ1509))))</f>
        <v>0</v>
      </c>
      <c r="BB1509" s="31">
        <f>IF($I1476="n/a",0,IF(BB$4&lt;=$C1509,0,IF(SUM($C1509,$I1476)&gt;BB$4,$AB1487/$I1476,$AB1487-SUM($I1509:BA1509))))</f>
        <v>0</v>
      </c>
      <c r="BC1509" s="31">
        <f>IF($I1476="n/a",0,IF(BC$4&lt;=$C1509,0,IF(SUM($C1509,$I1476)&gt;BC$4,$AB1487/$I1476,$AB1487-SUM($I1509:BB1509))))</f>
        <v>0</v>
      </c>
      <c r="BD1509" s="31">
        <f>IF($I1476="n/a",0,IF(BD$4&lt;=$C1509,0,IF(SUM($C1509,$I1476)&gt;BD$4,$AB1487/$I1476,$AB1487-SUM($I1509:BC1509))))</f>
        <v>0</v>
      </c>
      <c r="BE1509" s="31">
        <f>IF($I1476="n/a",0,IF(BE$4&lt;=$C1509,0,IF(SUM($C1509,$I1476)&gt;BE$4,$AB1487/$I1476,$AB1487-SUM($I1509:BD1509))))</f>
        <v>0</v>
      </c>
      <c r="BF1509" s="31">
        <f>IF($I1476="n/a",0,IF(BF$4&lt;=$C1509,0,IF(SUM($C1509,$I1476)&gt;BF$4,$AB1487/$I1476,$AB1487-SUM($I1509:BE1509))))</f>
        <v>0</v>
      </c>
      <c r="BG1509" s="31">
        <f>IF($I1476="n/a",0,IF(BG$4&lt;=$C1509,0,IF(SUM($C1509,$I1476)&gt;BG$4,$AB1487/$I1476,$AB1487-SUM($I1509:BF1509))))</f>
        <v>0</v>
      </c>
      <c r="BH1509" s="31">
        <f>IF($I1476="n/a",0,IF(BH$4&lt;=$C1509,0,IF(SUM($C1509,$I1476)&gt;BH$4,$AB1487/$I1476,$AB1487-SUM($I1509:BG1509))))</f>
        <v>0</v>
      </c>
      <c r="BI1509" s="31">
        <f>IF($I1476="n/a",0,IF(BI$4&lt;=$C1509,0,IF(SUM($C1509,$I1476)&gt;BI$4,$AB1487/$I1476,$AB1487-SUM($I1509:BH1509))))</f>
        <v>0</v>
      </c>
      <c r="BJ1509" s="31">
        <f>IF($I1476="n/a",0,IF(BJ$4&lt;=$C1509,0,IF(SUM($C1509,$I1476)&gt;BJ$4,$AB1487/$I1476,$AB1487-SUM($I1509:BI1509))))</f>
        <v>0</v>
      </c>
      <c r="BK1509" s="31">
        <f>IF($I1476="n/a",0,IF(BK$4&lt;=$C1509,0,IF(SUM($C1509,$I1476)&gt;BK$4,$AB1487/$I1476,$AB1487-SUM($I1509:BJ1509))))</f>
        <v>0</v>
      </c>
      <c r="BL1509" s="31">
        <f>IF($I1476="n/a",0,IF(BL$4&lt;=$C1509,0,IF(SUM($C1509,$I1476)&gt;BL$4,$AB1487/$I1476,$AB1487-SUM($I1509:BK1509))))</f>
        <v>0</v>
      </c>
      <c r="BM1509" s="31">
        <f>IF($I1476="n/a",0,IF(BM$4&lt;=$C1509,0,IF(SUM($C1509,$I1476)&gt;BM$4,$AB1487/$I1476,$AB1487-SUM($I1509:BL1509))))</f>
        <v>0</v>
      </c>
      <c r="BN1509" s="31">
        <f>IF($I1476="n/a",0,IF(BN$4&lt;=$C1509,0,IF(SUM($C1509,$I1476)&gt;BN$4,$AB1487/$I1476,$AB1487-SUM($I1509:BM1509))))</f>
        <v>0</v>
      </c>
      <c r="BO1509" s="31">
        <f>IF($I1476="n/a",0,IF(BO$4&lt;=$C1509,0,IF(SUM($C1509,$I1476)&gt;BO$4,$AB1487/$I1476,$AB1487-SUM($I1509:BN1509))))</f>
        <v>0</v>
      </c>
      <c r="BP1509" s="31">
        <f>IF($I1476="n/a",0,IF(BP$4&lt;=$C1509,0,IF(SUM($C1509,$I1476)&gt;BP$4,$AB1487/$I1476,$AB1487-SUM($I1509:BO1509))))</f>
        <v>0</v>
      </c>
      <c r="BQ1509" s="31">
        <f>IF($I1476="n/a",0,IF(BQ$4&lt;=$C1509,0,IF(SUM($C1509,$I1476)&gt;BQ$4,$AB1487/$I1476,$AB1487-SUM($I1509:BP1509))))</f>
        <v>0</v>
      </c>
      <c r="BR1509" s="31">
        <f>IF($I1476="n/a",0,IF(BR$4&lt;=$C1509,0,IF(SUM($C1509,$I1476)&gt;BR$4,$AB1487/$I1476,$AB1487-SUM($I1509:BQ1509))))</f>
        <v>0</v>
      </c>
      <c r="BS1509" s="31">
        <f>IF($I1476="n/a",0,IF(BS$4&lt;=$C1509,0,IF(SUM($C1509,$I1476)&gt;BS$4,$AB1487/$I1476,$AB1487-SUM($I1509:BR1509))))</f>
        <v>0</v>
      </c>
      <c r="BT1509" s="31">
        <f>IF($I1476="n/a",0,IF(BT$4&lt;=$C1509,0,IF(SUM($C1509,$I1476)&gt;BT$4,$AB1487/$I1476,$AB1487-SUM($I1509:BS1509))))</f>
        <v>0</v>
      </c>
      <c r="BU1509" s="31">
        <f>IF($I1476="n/a",0,IF(BU$4&lt;=$C1509,0,IF(SUM($C1509,$I1476)&gt;BU$4,$AB1487/$I1476,$AB1487-SUM($I1509:BT1509))))</f>
        <v>0</v>
      </c>
      <c r="BV1509" s="31">
        <f>IF($I1476="n/a",0,IF(BV$4&lt;=$C1509,0,IF(SUM($C1509,$I1476)&gt;BV$4,$AB1487/$I1476,$AB1487-SUM($I1509:BU1509))))</f>
        <v>0</v>
      </c>
      <c r="BW1509" s="31">
        <f>IF($I1476="n/a",0,IF(BW$4&lt;=$C1509,0,IF(SUM($C1509,$I1476)&gt;BW$4,$AB1487/$I1476,$AB1487-SUM($I1509:BV1509))))</f>
        <v>0</v>
      </c>
      <c r="BX1509" s="31">
        <f>IF($I1476="n/a",0,IF(BX$4&lt;=$C1509,0,IF(SUM($C1509,$I1476)&gt;BX$4,$AB1487/$I1476,$AB1487-SUM($I1509:BW1509))))</f>
        <v>0</v>
      </c>
      <c r="BY1509" s="31">
        <f>IF($I1476="n/a",0,IF(BY$4&lt;=$C1509,0,IF(SUM($C1509,$I1476)&gt;BY$4,$AB1487/$I1476,$AB1487-SUM($I1509:BX1509))))</f>
        <v>0</v>
      </c>
      <c r="BZ1509" s="31">
        <f>IF($I1476="n/a",0,IF(BZ$4&lt;=$C1509,0,IF(SUM($C1509,$I1476)&gt;BZ$4,$AB1487/$I1476,$AB1487-SUM($I1509:BY1509))))</f>
        <v>0</v>
      </c>
      <c r="CA1509" s="31">
        <f>IF($I1476="n/a",0,IF(CA$4&lt;=$C1509,0,IF(SUM($C1509,$I1476)&gt;CA$4,$AB1487/$I1476,$AB1487-SUM($I1509:BZ1509))))</f>
        <v>0</v>
      </c>
      <c r="CB1509" s="31">
        <f>IF($I1476="n/a",0,IF(CB$4&lt;=$C1509,0,IF(SUM($C1509,$I1476)&gt;CB$4,$AB1487/$I1476,$AB1487-SUM($I1509:CA1509))))</f>
        <v>0</v>
      </c>
      <c r="CC1509" s="31">
        <f>IF($I1476="n/a",0,IF(CC$4&lt;=$C1509,0,IF(SUM($C1509,$I1476)&gt;CC$4,$AB1487/$I1476,$AB1487-SUM($I1509:CB1509))))</f>
        <v>0</v>
      </c>
      <c r="CD1509" s="31">
        <f>IF($I1476="n/a",0,IF(CD$4&lt;=$C1509,0,IF(SUM($C1509,$I1476)&gt;CD$4,$AB1487/$I1476,$AB1487-SUM($I1509:CC1509))))</f>
        <v>0</v>
      </c>
      <c r="CE1509" s="31">
        <f>IF($I1476="n/a",0,IF(CE$4&lt;=$C1509,0,IF(SUM($C1509,$I1476)&gt;CE$4,$AB1487/$I1476,$AB1487-SUM($I1509:CD1509))))</f>
        <v>0</v>
      </c>
      <c r="CF1509" s="31">
        <f>IF($I1476="n/a",0,IF(CF$4&lt;=$C1509,0,IF(SUM($C1509,$I1476)&gt;CF$4,$AB1487/$I1476,$AB1487-SUM($I1509:CE1509))))</f>
        <v>0</v>
      </c>
    </row>
    <row r="1510" spans="1:84" s="158" customFormat="1" ht="12.75" customHeight="1">
      <c r="A1510"/>
      <c r="C1510" s="202">
        <v>2035</v>
      </c>
      <c r="D1510" s="21" t="s">
        <v>65</v>
      </c>
      <c r="E1510" s="21" t="s">
        <v>197</v>
      </c>
      <c r="I1510" s="31"/>
      <c r="J1510" s="31">
        <f>IF($I1476="n/a",0,IF(J$4&lt;=$C1510,0,IF(SUM($C1510,$I1476)&gt;J$4,$AC1487/$I1476,$AC1487-SUM($I1510:I1510))))</f>
        <v>0</v>
      </c>
      <c r="K1510" s="31">
        <f>IF($I1476="n/a",0,IF(K$4&lt;=$C1510,0,IF(SUM($C1510,$I1476)&gt;K$4,$AC1487/$I1476,$AC1487-SUM($I1510:J1510))))</f>
        <v>0</v>
      </c>
      <c r="L1510" s="31">
        <f>IF($I1476="n/a",0,IF(L$4&lt;=$C1510,0,IF(SUM($C1510,$I1476)&gt;L$4,$AC1487/$I1476,$AC1487-SUM($I1510:K1510))))</f>
        <v>0</v>
      </c>
      <c r="M1510" s="31">
        <f>IF($I1476="n/a",0,IF(M$4&lt;=$C1510,0,IF(SUM($C1510,$I1476)&gt;M$4,$AC1487/$I1476,$AC1487-SUM($I1510:L1510))))</f>
        <v>0</v>
      </c>
      <c r="N1510" s="31">
        <f>IF($I1476="n/a",0,IF(N$4&lt;=$C1510,0,IF(SUM($C1510,$I1476)&gt;N$4,$AC1487/$I1476,$AC1487-SUM($I1510:M1510))))</f>
        <v>0</v>
      </c>
      <c r="O1510" s="31">
        <f>IF($I1476="n/a",0,IF(O$4&lt;=$C1510,0,IF(SUM($C1510,$I1476)&gt;O$4,$AC1487/$I1476,$AC1487-SUM($I1510:N1510))))</f>
        <v>0</v>
      </c>
      <c r="P1510" s="31">
        <f>IF($I1476="n/a",0,IF(P$4&lt;=$C1510,0,IF(SUM($C1510,$I1476)&gt;P$4,$AC1487/$I1476,$AC1487-SUM($I1510:O1510))))</f>
        <v>0</v>
      </c>
      <c r="Q1510" s="31">
        <f>IF($I1476="n/a",0,IF(Q$4&lt;=$C1510,0,IF(SUM($C1510,$I1476)&gt;Q$4,$AC1487/$I1476,$AC1487-SUM($I1510:P1510))))</f>
        <v>0</v>
      </c>
      <c r="R1510" s="31">
        <f>IF($I1476="n/a",0,IF(R$4&lt;=$C1510,0,IF(SUM($C1510,$I1476)&gt;R$4,$AC1487/$I1476,$AC1487-SUM($I1510:Q1510))))</f>
        <v>0</v>
      </c>
      <c r="S1510" s="31">
        <f>IF($I1476="n/a",0,IF(S$4&lt;=$C1510,0,IF(SUM($C1510,$I1476)&gt;S$4,$AC1487/$I1476,$AC1487-SUM($I1510:R1510))))</f>
        <v>0</v>
      </c>
      <c r="T1510" s="31">
        <f>IF($I1476="n/a",0,IF(T$4&lt;=$C1510,0,IF(SUM($C1510,$I1476)&gt;T$4,$AC1487/$I1476,$AC1487-SUM($I1510:S1510))))</f>
        <v>0</v>
      </c>
      <c r="U1510" s="31">
        <f>IF($I1476="n/a",0,IF(U$4&lt;=$C1510,0,IF(SUM($C1510,$I1476)&gt;U$4,$AC1487/$I1476,$AC1487-SUM($I1510:T1510))))</f>
        <v>0</v>
      </c>
      <c r="V1510" s="31">
        <f>IF($I1476="n/a",0,IF(V$4&lt;=$C1510,0,IF(SUM($C1510,$I1476)&gt;V$4,$AC1487/$I1476,$AC1487-SUM($I1510:U1510))))</f>
        <v>0</v>
      </c>
      <c r="W1510" s="31">
        <f>IF($I1476="n/a",0,IF(W$4&lt;=$C1510,0,IF(SUM($C1510,$I1476)&gt;W$4,$AC1487/$I1476,$AC1487-SUM($I1510:V1510))))</f>
        <v>0</v>
      </c>
      <c r="X1510" s="31">
        <f>IF($I1476="n/a",0,IF(X$4&lt;=$C1510,0,IF(SUM($C1510,$I1476)&gt;X$4,$AC1487/$I1476,$AC1487-SUM($I1510:W1510))))</f>
        <v>0</v>
      </c>
      <c r="Y1510" s="31">
        <f>IF($I1476="n/a",0,IF(Y$4&lt;=$C1510,0,IF(SUM($C1510,$I1476)&gt;Y$4,$AC1487/$I1476,$AC1487-SUM($I1510:X1510))))</f>
        <v>0</v>
      </c>
      <c r="Z1510" s="31">
        <f>IF($I1476="n/a",0,IF(Z$4&lt;=$C1510,0,IF(SUM($C1510,$I1476)&gt;Z$4,$AC1487/$I1476,$AC1487-SUM($I1510:Y1510))))</f>
        <v>0</v>
      </c>
      <c r="AA1510" s="31">
        <f>IF($I1476="n/a",0,IF(AA$4&lt;=$C1510,0,IF(SUM($C1510,$I1476)&gt;AA$4,$AC1487/$I1476,$AC1487-SUM($I1510:Z1510))))</f>
        <v>0</v>
      </c>
      <c r="AB1510" s="31">
        <f>IF($I1476="n/a",0,IF(AB$4&lt;=$C1510,0,IF(SUM($C1510,$I1476)&gt;AB$4,$AC1487/$I1476,$AC1487-SUM($I1510:AA1510))))</f>
        <v>0</v>
      </c>
      <c r="AC1510" s="31">
        <f>IF($I1476="n/a",0,IF(AC$4&lt;=$C1510,0,IF(SUM($C1510,$I1476)&gt;AC$4,$AC1487/$I1476,$AC1487-SUM($I1510:AB1510))))</f>
        <v>0</v>
      </c>
      <c r="AD1510" s="31">
        <f>IF($I1476="n/a",0,IF(AD$4&lt;=$C1510,0,IF(SUM($C1510,$I1476)&gt;AD$4,$AC1487/$I1476,$AC1487-SUM($I1510:AC1510))))</f>
        <v>0</v>
      </c>
      <c r="AE1510" s="31">
        <f>IF($I1476="n/a",0,IF(AE$4&lt;=$C1510,0,IF(SUM($C1510,$I1476)&gt;AE$4,$AC1487/$I1476,$AC1487-SUM($I1510:AD1510))))</f>
        <v>0</v>
      </c>
      <c r="AF1510" s="31">
        <f>IF($I1476="n/a",0,IF(AF$4&lt;=$C1510,0,IF(SUM($C1510,$I1476)&gt;AF$4,$AC1487/$I1476,$AC1487-SUM($I1510:AE1510))))</f>
        <v>0</v>
      </c>
      <c r="AG1510" s="31">
        <f>IF($I1476="n/a",0,IF(AG$4&lt;=$C1510,0,IF(SUM($C1510,$I1476)&gt;AG$4,$AC1487/$I1476,$AC1487-SUM($I1510:AF1510))))</f>
        <v>0</v>
      </c>
      <c r="AH1510" s="31">
        <f>IF($I1476="n/a",0,IF(AH$4&lt;=$C1510,0,IF(SUM($C1510,$I1476)&gt;AH$4,$AC1487/$I1476,$AC1487-SUM($I1510:AG1510))))</f>
        <v>0</v>
      </c>
      <c r="AI1510" s="31">
        <f>IF($I1476="n/a",0,IF(AI$4&lt;=$C1510,0,IF(SUM($C1510,$I1476)&gt;AI$4,$AC1487/$I1476,$AC1487-SUM($I1510:AH1510))))</f>
        <v>0</v>
      </c>
      <c r="AJ1510" s="31">
        <f>IF($I1476="n/a",0,IF(AJ$4&lt;=$C1510,0,IF(SUM($C1510,$I1476)&gt;AJ$4,$AC1487/$I1476,$AC1487-SUM($I1510:AI1510))))</f>
        <v>0</v>
      </c>
      <c r="AK1510" s="31">
        <f>IF($I1476="n/a",0,IF(AK$4&lt;=$C1510,0,IF(SUM($C1510,$I1476)&gt;AK$4,$AC1487/$I1476,$AC1487-SUM($I1510:AJ1510))))</f>
        <v>0</v>
      </c>
      <c r="AL1510" s="31">
        <f>IF($I1476="n/a",0,IF(AL$4&lt;=$C1510,0,IF(SUM($C1510,$I1476)&gt;AL$4,$AC1487/$I1476,$AC1487-SUM($I1510:AK1510))))</f>
        <v>0</v>
      </c>
      <c r="AM1510" s="31">
        <f>IF($I1476="n/a",0,IF(AM$4&lt;=$C1510,0,IF(SUM($C1510,$I1476)&gt;AM$4,$AC1487/$I1476,$AC1487-SUM($I1510:AL1510))))</f>
        <v>0</v>
      </c>
      <c r="AN1510" s="31">
        <f>IF($I1476="n/a",0,IF(AN$4&lt;=$C1510,0,IF(SUM($C1510,$I1476)&gt;AN$4,$AC1487/$I1476,$AC1487-SUM($I1510:AM1510))))</f>
        <v>0</v>
      </c>
      <c r="AO1510" s="31">
        <f>IF($I1476="n/a",0,IF(AO$4&lt;=$C1510,0,IF(SUM($C1510,$I1476)&gt;AO$4,$AC1487/$I1476,$AC1487-SUM($I1510:AN1510))))</f>
        <v>0</v>
      </c>
      <c r="AP1510" s="31">
        <f>IF($I1476="n/a",0,IF(AP$4&lt;=$C1510,0,IF(SUM($C1510,$I1476)&gt;AP$4,$AC1487/$I1476,$AC1487-SUM($I1510:AO1510))))</f>
        <v>0</v>
      </c>
      <c r="AQ1510" s="31">
        <f>IF($I1476="n/a",0,IF(AQ$4&lt;=$C1510,0,IF(SUM($C1510,$I1476)&gt;AQ$4,$AC1487/$I1476,$AC1487-SUM($I1510:AP1510))))</f>
        <v>0</v>
      </c>
      <c r="AR1510" s="31">
        <f>IF($I1476="n/a",0,IF(AR$4&lt;=$C1510,0,IF(SUM($C1510,$I1476)&gt;AR$4,$AC1487/$I1476,$AC1487-SUM($I1510:AQ1510))))</f>
        <v>0</v>
      </c>
      <c r="AS1510" s="31">
        <f>IF($I1476="n/a",0,IF(AS$4&lt;=$C1510,0,IF(SUM($C1510,$I1476)&gt;AS$4,$AC1487/$I1476,$AC1487-SUM($I1510:AR1510))))</f>
        <v>0</v>
      </c>
      <c r="AT1510" s="31">
        <f>IF($I1476="n/a",0,IF(AT$4&lt;=$C1510,0,IF(SUM($C1510,$I1476)&gt;AT$4,$AC1487/$I1476,$AC1487-SUM($I1510:AS1510))))</f>
        <v>0</v>
      </c>
      <c r="AU1510" s="31">
        <f>IF($I1476="n/a",0,IF(AU$4&lt;=$C1510,0,IF(SUM($C1510,$I1476)&gt;AU$4,$AC1487/$I1476,$AC1487-SUM($I1510:AT1510))))</f>
        <v>0</v>
      </c>
      <c r="AV1510" s="31">
        <f>IF($I1476="n/a",0,IF(AV$4&lt;=$C1510,0,IF(SUM($C1510,$I1476)&gt;AV$4,$AC1487/$I1476,$AC1487-SUM($I1510:AU1510))))</f>
        <v>0</v>
      </c>
      <c r="AW1510" s="31">
        <f>IF($I1476="n/a",0,IF(AW$4&lt;=$C1510,0,IF(SUM($C1510,$I1476)&gt;AW$4,$AC1487/$I1476,$AC1487-SUM($I1510:AV1510))))</f>
        <v>0</v>
      </c>
      <c r="AX1510" s="31">
        <f>IF($I1476="n/a",0,IF(AX$4&lt;=$C1510,0,IF(SUM($C1510,$I1476)&gt;AX$4,$AC1487/$I1476,$AC1487-SUM($I1510:AW1510))))</f>
        <v>0</v>
      </c>
      <c r="AY1510" s="31">
        <f>IF($I1476="n/a",0,IF(AY$4&lt;=$C1510,0,IF(SUM($C1510,$I1476)&gt;AY$4,$AC1487/$I1476,$AC1487-SUM($I1510:AX1510))))</f>
        <v>0</v>
      </c>
      <c r="AZ1510" s="31">
        <f>IF($I1476="n/a",0,IF(AZ$4&lt;=$C1510,0,IF(SUM($C1510,$I1476)&gt;AZ$4,$AC1487/$I1476,$AC1487-SUM($I1510:AY1510))))</f>
        <v>0</v>
      </c>
      <c r="BA1510" s="31">
        <f>IF($I1476="n/a",0,IF(BA$4&lt;=$C1510,0,IF(SUM($C1510,$I1476)&gt;BA$4,$AC1487/$I1476,$AC1487-SUM($I1510:AZ1510))))</f>
        <v>0</v>
      </c>
      <c r="BB1510" s="31">
        <f>IF($I1476="n/a",0,IF(BB$4&lt;=$C1510,0,IF(SUM($C1510,$I1476)&gt;BB$4,$AC1487/$I1476,$AC1487-SUM($I1510:BA1510))))</f>
        <v>0</v>
      </c>
      <c r="BC1510" s="31">
        <f>IF($I1476="n/a",0,IF(BC$4&lt;=$C1510,0,IF(SUM($C1510,$I1476)&gt;BC$4,$AC1487/$I1476,$AC1487-SUM($I1510:BB1510))))</f>
        <v>0</v>
      </c>
      <c r="BD1510" s="31">
        <f>IF($I1476="n/a",0,IF(BD$4&lt;=$C1510,0,IF(SUM($C1510,$I1476)&gt;BD$4,$AC1487/$I1476,$AC1487-SUM($I1510:BC1510))))</f>
        <v>0</v>
      </c>
      <c r="BE1510" s="31">
        <f>IF($I1476="n/a",0,IF(BE$4&lt;=$C1510,0,IF(SUM($C1510,$I1476)&gt;BE$4,$AC1487/$I1476,$AC1487-SUM($I1510:BD1510))))</f>
        <v>0</v>
      </c>
      <c r="BF1510" s="31">
        <f>IF($I1476="n/a",0,IF(BF$4&lt;=$C1510,0,IF(SUM($C1510,$I1476)&gt;BF$4,$AC1487/$I1476,$AC1487-SUM($I1510:BE1510))))</f>
        <v>0</v>
      </c>
      <c r="BG1510" s="31">
        <f>IF($I1476="n/a",0,IF(BG$4&lt;=$C1510,0,IF(SUM($C1510,$I1476)&gt;BG$4,$AC1487/$I1476,$AC1487-SUM($I1510:BF1510))))</f>
        <v>0</v>
      </c>
      <c r="BH1510" s="31">
        <f>IF($I1476="n/a",0,IF(BH$4&lt;=$C1510,0,IF(SUM($C1510,$I1476)&gt;BH$4,$AC1487/$I1476,$AC1487-SUM($I1510:BG1510))))</f>
        <v>0</v>
      </c>
      <c r="BI1510" s="31">
        <f>IF($I1476="n/a",0,IF(BI$4&lt;=$C1510,0,IF(SUM($C1510,$I1476)&gt;BI$4,$AC1487/$I1476,$AC1487-SUM($I1510:BH1510))))</f>
        <v>0</v>
      </c>
      <c r="BJ1510" s="31">
        <f>IF($I1476="n/a",0,IF(BJ$4&lt;=$C1510,0,IF(SUM($C1510,$I1476)&gt;BJ$4,$AC1487/$I1476,$AC1487-SUM($I1510:BI1510))))</f>
        <v>0</v>
      </c>
      <c r="BK1510" s="31">
        <f>IF($I1476="n/a",0,IF(BK$4&lt;=$C1510,0,IF(SUM($C1510,$I1476)&gt;BK$4,$AC1487/$I1476,$AC1487-SUM($I1510:BJ1510))))</f>
        <v>0</v>
      </c>
      <c r="BL1510" s="31">
        <f>IF($I1476="n/a",0,IF(BL$4&lt;=$C1510,0,IF(SUM($C1510,$I1476)&gt;BL$4,$AC1487/$I1476,$AC1487-SUM($I1510:BK1510))))</f>
        <v>0</v>
      </c>
      <c r="BM1510" s="31">
        <f>IF($I1476="n/a",0,IF(BM$4&lt;=$C1510,0,IF(SUM($C1510,$I1476)&gt;BM$4,$AC1487/$I1476,$AC1487-SUM($I1510:BL1510))))</f>
        <v>0</v>
      </c>
      <c r="BN1510" s="31">
        <f>IF($I1476="n/a",0,IF(BN$4&lt;=$C1510,0,IF(SUM($C1510,$I1476)&gt;BN$4,$AC1487/$I1476,$AC1487-SUM($I1510:BM1510))))</f>
        <v>0</v>
      </c>
      <c r="BO1510" s="31">
        <f>IF($I1476="n/a",0,IF(BO$4&lt;=$C1510,0,IF(SUM($C1510,$I1476)&gt;BO$4,$AC1487/$I1476,$AC1487-SUM($I1510:BN1510))))</f>
        <v>0</v>
      </c>
      <c r="BP1510" s="31">
        <f>IF($I1476="n/a",0,IF(BP$4&lt;=$C1510,0,IF(SUM($C1510,$I1476)&gt;BP$4,$AC1487/$I1476,$AC1487-SUM($I1510:BO1510))))</f>
        <v>0</v>
      </c>
      <c r="BQ1510" s="31">
        <f>IF($I1476="n/a",0,IF(BQ$4&lt;=$C1510,0,IF(SUM($C1510,$I1476)&gt;BQ$4,$AC1487/$I1476,$AC1487-SUM($I1510:BP1510))))</f>
        <v>0</v>
      </c>
      <c r="BR1510" s="31">
        <f>IF($I1476="n/a",0,IF(BR$4&lt;=$C1510,0,IF(SUM($C1510,$I1476)&gt;BR$4,$AC1487/$I1476,$AC1487-SUM($I1510:BQ1510))))</f>
        <v>0</v>
      </c>
      <c r="BS1510" s="31">
        <f>IF($I1476="n/a",0,IF(BS$4&lt;=$C1510,0,IF(SUM($C1510,$I1476)&gt;BS$4,$AC1487/$I1476,$AC1487-SUM($I1510:BR1510))))</f>
        <v>0</v>
      </c>
      <c r="BT1510" s="31">
        <f>IF($I1476="n/a",0,IF(BT$4&lt;=$C1510,0,IF(SUM($C1510,$I1476)&gt;BT$4,$AC1487/$I1476,$AC1487-SUM($I1510:BS1510))))</f>
        <v>0</v>
      </c>
      <c r="BU1510" s="31">
        <f>IF($I1476="n/a",0,IF(BU$4&lt;=$C1510,0,IF(SUM($C1510,$I1476)&gt;BU$4,$AC1487/$I1476,$AC1487-SUM($I1510:BT1510))))</f>
        <v>0</v>
      </c>
      <c r="BV1510" s="31">
        <f>IF($I1476="n/a",0,IF(BV$4&lt;=$C1510,0,IF(SUM($C1510,$I1476)&gt;BV$4,$AC1487/$I1476,$AC1487-SUM($I1510:BU1510))))</f>
        <v>0</v>
      </c>
      <c r="BW1510" s="31">
        <f>IF($I1476="n/a",0,IF(BW$4&lt;=$C1510,0,IF(SUM($C1510,$I1476)&gt;BW$4,$AC1487/$I1476,$AC1487-SUM($I1510:BV1510))))</f>
        <v>0</v>
      </c>
      <c r="BX1510" s="31">
        <f>IF($I1476="n/a",0,IF(BX$4&lt;=$C1510,0,IF(SUM($C1510,$I1476)&gt;BX$4,$AC1487/$I1476,$AC1487-SUM($I1510:BW1510))))</f>
        <v>0</v>
      </c>
      <c r="BY1510" s="31">
        <f>IF($I1476="n/a",0,IF(BY$4&lt;=$C1510,0,IF(SUM($C1510,$I1476)&gt;BY$4,$AC1487/$I1476,$AC1487-SUM($I1510:BX1510))))</f>
        <v>0</v>
      </c>
      <c r="BZ1510" s="31">
        <f>IF($I1476="n/a",0,IF(BZ$4&lt;=$C1510,0,IF(SUM($C1510,$I1476)&gt;BZ$4,$AC1487/$I1476,$AC1487-SUM($I1510:BY1510))))</f>
        <v>0</v>
      </c>
      <c r="CA1510" s="31">
        <f>IF($I1476="n/a",0,IF(CA$4&lt;=$C1510,0,IF(SUM($C1510,$I1476)&gt;CA$4,$AC1487/$I1476,$AC1487-SUM($I1510:BZ1510))))</f>
        <v>0</v>
      </c>
      <c r="CB1510" s="31">
        <f>IF($I1476="n/a",0,IF(CB$4&lt;=$C1510,0,IF(SUM($C1510,$I1476)&gt;CB$4,$AC1487/$I1476,$AC1487-SUM($I1510:CA1510))))</f>
        <v>0</v>
      </c>
      <c r="CC1510" s="31">
        <f>IF($I1476="n/a",0,IF(CC$4&lt;=$C1510,0,IF(SUM($C1510,$I1476)&gt;CC$4,$AC1487/$I1476,$AC1487-SUM($I1510:CB1510))))</f>
        <v>0</v>
      </c>
      <c r="CD1510" s="31">
        <f>IF($I1476="n/a",0,IF(CD$4&lt;=$C1510,0,IF(SUM($C1510,$I1476)&gt;CD$4,$AC1487/$I1476,$AC1487-SUM($I1510:CC1510))))</f>
        <v>0</v>
      </c>
      <c r="CE1510" s="31">
        <f>IF($I1476="n/a",0,IF(CE$4&lt;=$C1510,0,IF(SUM($C1510,$I1476)&gt;CE$4,$AC1487/$I1476,$AC1487-SUM($I1510:CD1510))))</f>
        <v>0</v>
      </c>
      <c r="CF1510" s="31">
        <f>IF($I1476="n/a",0,IF(CF$4&lt;=$C1510,0,IF(SUM($C1510,$I1476)&gt;CF$4,$AC1487/$I1476,$AC1487-SUM($I1510:CE1510))))</f>
        <v>0</v>
      </c>
    </row>
    <row r="1511" spans="1:84" s="158" customFormat="1" ht="12.75" customHeight="1">
      <c r="A1511"/>
      <c r="C1511" s="202">
        <v>2036</v>
      </c>
      <c r="D1511" s="21" t="s">
        <v>66</v>
      </c>
      <c r="E1511" s="21" t="s">
        <v>197</v>
      </c>
      <c r="I1511" s="31"/>
      <c r="J1511" s="31">
        <f>IF($I1476="n/a",0,IF(J$4&lt;=$C1511,0,IF(SUM($C1511,$I1476)&gt;J$4,$AD1487/$I1476,$AD1487-SUM($I1511:I1511))))</f>
        <v>0</v>
      </c>
      <c r="K1511" s="31">
        <f>IF($I1476="n/a",0,IF(K$4&lt;=$C1511,0,IF(SUM($C1511,$I1476)&gt;K$4,$AD1487/$I1476,$AD1487-SUM($I1511:J1511))))</f>
        <v>0</v>
      </c>
      <c r="L1511" s="31">
        <f>IF($I1476="n/a",0,IF(L$4&lt;=$C1511,0,IF(SUM($C1511,$I1476)&gt;L$4,$AD1487/$I1476,$AD1487-SUM($I1511:K1511))))</f>
        <v>0</v>
      </c>
      <c r="M1511" s="31">
        <f>IF($I1476="n/a",0,IF(M$4&lt;=$C1511,0,IF(SUM($C1511,$I1476)&gt;M$4,$AD1487/$I1476,$AD1487-SUM($I1511:L1511))))</f>
        <v>0</v>
      </c>
      <c r="N1511" s="31">
        <f>IF($I1476="n/a",0,IF(N$4&lt;=$C1511,0,IF(SUM($C1511,$I1476)&gt;N$4,$AD1487/$I1476,$AD1487-SUM($I1511:M1511))))</f>
        <v>0</v>
      </c>
      <c r="O1511" s="31">
        <f>IF($I1476="n/a",0,IF(O$4&lt;=$C1511,0,IF(SUM($C1511,$I1476)&gt;O$4,$AD1487/$I1476,$AD1487-SUM($I1511:N1511))))</f>
        <v>0</v>
      </c>
      <c r="P1511" s="31">
        <f>IF($I1476="n/a",0,IF(P$4&lt;=$C1511,0,IF(SUM($C1511,$I1476)&gt;P$4,$AD1487/$I1476,$AD1487-SUM($I1511:O1511))))</f>
        <v>0</v>
      </c>
      <c r="Q1511" s="31">
        <f>IF($I1476="n/a",0,IF(Q$4&lt;=$C1511,0,IF(SUM($C1511,$I1476)&gt;Q$4,$AD1487/$I1476,$AD1487-SUM($I1511:P1511))))</f>
        <v>0</v>
      </c>
      <c r="R1511" s="31">
        <f>IF($I1476="n/a",0,IF(R$4&lt;=$C1511,0,IF(SUM($C1511,$I1476)&gt;R$4,$AD1487/$I1476,$AD1487-SUM($I1511:Q1511))))</f>
        <v>0</v>
      </c>
      <c r="S1511" s="31">
        <f>IF($I1476="n/a",0,IF(S$4&lt;=$C1511,0,IF(SUM($C1511,$I1476)&gt;S$4,$AD1487/$I1476,$AD1487-SUM($I1511:R1511))))</f>
        <v>0</v>
      </c>
      <c r="T1511" s="31">
        <f>IF($I1476="n/a",0,IF(T$4&lt;=$C1511,0,IF(SUM($C1511,$I1476)&gt;T$4,$AD1487/$I1476,$AD1487-SUM($I1511:S1511))))</f>
        <v>0</v>
      </c>
      <c r="U1511" s="31">
        <f>IF($I1476="n/a",0,IF(U$4&lt;=$C1511,0,IF(SUM($C1511,$I1476)&gt;U$4,$AD1487/$I1476,$AD1487-SUM($I1511:T1511))))</f>
        <v>0</v>
      </c>
      <c r="V1511" s="31">
        <f>IF($I1476="n/a",0,IF(V$4&lt;=$C1511,0,IF(SUM($C1511,$I1476)&gt;V$4,$AD1487/$I1476,$AD1487-SUM($I1511:U1511))))</f>
        <v>0</v>
      </c>
      <c r="W1511" s="31">
        <f>IF($I1476="n/a",0,IF(W$4&lt;=$C1511,0,IF(SUM($C1511,$I1476)&gt;W$4,$AD1487/$I1476,$AD1487-SUM($I1511:V1511))))</f>
        <v>0</v>
      </c>
      <c r="X1511" s="31">
        <f>IF($I1476="n/a",0,IF(X$4&lt;=$C1511,0,IF(SUM($C1511,$I1476)&gt;X$4,$AD1487/$I1476,$AD1487-SUM($I1511:W1511))))</f>
        <v>0</v>
      </c>
      <c r="Y1511" s="31">
        <f>IF($I1476="n/a",0,IF(Y$4&lt;=$C1511,0,IF(SUM($C1511,$I1476)&gt;Y$4,$AD1487/$I1476,$AD1487-SUM($I1511:X1511))))</f>
        <v>0</v>
      </c>
      <c r="Z1511" s="31">
        <f>IF($I1476="n/a",0,IF(Z$4&lt;=$C1511,0,IF(SUM($C1511,$I1476)&gt;Z$4,$AD1487/$I1476,$AD1487-SUM($I1511:Y1511))))</f>
        <v>0</v>
      </c>
      <c r="AA1511" s="31">
        <f>IF($I1476="n/a",0,IF(AA$4&lt;=$C1511,0,IF(SUM($C1511,$I1476)&gt;AA$4,$AD1487/$I1476,$AD1487-SUM($I1511:Z1511))))</f>
        <v>0</v>
      </c>
      <c r="AB1511" s="31">
        <f>IF($I1476="n/a",0,IF(AB$4&lt;=$C1511,0,IF(SUM($C1511,$I1476)&gt;AB$4,$AD1487/$I1476,$AD1487-SUM($I1511:AA1511))))</f>
        <v>0</v>
      </c>
      <c r="AC1511" s="31">
        <f>IF($I1476="n/a",0,IF(AC$4&lt;=$C1511,0,IF(SUM($C1511,$I1476)&gt;AC$4,$AD1487/$I1476,$AD1487-SUM($I1511:AB1511))))</f>
        <v>0</v>
      </c>
      <c r="AD1511" s="31">
        <f>IF($I1476="n/a",0,IF(AD$4&lt;=$C1511,0,IF(SUM($C1511,$I1476)&gt;AD$4,$AD1487/$I1476,$AD1487-SUM($I1511:AC1511))))</f>
        <v>0</v>
      </c>
      <c r="AE1511" s="31">
        <f>IF($I1476="n/a",0,IF(AE$4&lt;=$C1511,0,IF(SUM($C1511,$I1476)&gt;AE$4,$AD1487/$I1476,$AD1487-SUM($I1511:AD1511))))</f>
        <v>0</v>
      </c>
      <c r="AF1511" s="31">
        <f>IF($I1476="n/a",0,IF(AF$4&lt;=$C1511,0,IF(SUM($C1511,$I1476)&gt;AF$4,$AD1487/$I1476,$AD1487-SUM($I1511:AE1511))))</f>
        <v>0</v>
      </c>
      <c r="AG1511" s="31">
        <f>IF($I1476="n/a",0,IF(AG$4&lt;=$C1511,0,IF(SUM($C1511,$I1476)&gt;AG$4,$AD1487/$I1476,$AD1487-SUM($I1511:AF1511))))</f>
        <v>0</v>
      </c>
      <c r="AH1511" s="31">
        <f>IF($I1476="n/a",0,IF(AH$4&lt;=$C1511,0,IF(SUM($C1511,$I1476)&gt;AH$4,$AD1487/$I1476,$AD1487-SUM($I1511:AG1511))))</f>
        <v>0</v>
      </c>
      <c r="AI1511" s="31">
        <f>IF($I1476="n/a",0,IF(AI$4&lt;=$C1511,0,IF(SUM($C1511,$I1476)&gt;AI$4,$AD1487/$I1476,$AD1487-SUM($I1511:AH1511))))</f>
        <v>0</v>
      </c>
      <c r="AJ1511" s="31">
        <f>IF($I1476="n/a",0,IF(AJ$4&lt;=$C1511,0,IF(SUM($C1511,$I1476)&gt;AJ$4,$AD1487/$I1476,$AD1487-SUM($I1511:AI1511))))</f>
        <v>0</v>
      </c>
      <c r="AK1511" s="31">
        <f>IF($I1476="n/a",0,IF(AK$4&lt;=$C1511,0,IF(SUM($C1511,$I1476)&gt;AK$4,$AD1487/$I1476,$AD1487-SUM($I1511:AJ1511))))</f>
        <v>0</v>
      </c>
      <c r="AL1511" s="31">
        <f>IF($I1476="n/a",0,IF(AL$4&lt;=$C1511,0,IF(SUM($C1511,$I1476)&gt;AL$4,$AD1487/$I1476,$AD1487-SUM($I1511:AK1511))))</f>
        <v>0</v>
      </c>
      <c r="AM1511" s="31">
        <f>IF($I1476="n/a",0,IF(AM$4&lt;=$C1511,0,IF(SUM($C1511,$I1476)&gt;AM$4,$AD1487/$I1476,$AD1487-SUM($I1511:AL1511))))</f>
        <v>0</v>
      </c>
      <c r="AN1511" s="31">
        <f>IF($I1476="n/a",0,IF(AN$4&lt;=$C1511,0,IF(SUM($C1511,$I1476)&gt;AN$4,$AD1487/$I1476,$AD1487-SUM($I1511:AM1511))))</f>
        <v>0</v>
      </c>
      <c r="AO1511" s="31">
        <f>IF($I1476="n/a",0,IF(AO$4&lt;=$C1511,0,IF(SUM($C1511,$I1476)&gt;AO$4,$AD1487/$I1476,$AD1487-SUM($I1511:AN1511))))</f>
        <v>0</v>
      </c>
      <c r="AP1511" s="31">
        <f>IF($I1476="n/a",0,IF(AP$4&lt;=$C1511,0,IF(SUM($C1511,$I1476)&gt;AP$4,$AD1487/$I1476,$AD1487-SUM($I1511:AO1511))))</f>
        <v>0</v>
      </c>
      <c r="AQ1511" s="31">
        <f>IF($I1476="n/a",0,IF(AQ$4&lt;=$C1511,0,IF(SUM($C1511,$I1476)&gt;AQ$4,$AD1487/$I1476,$AD1487-SUM($I1511:AP1511))))</f>
        <v>0</v>
      </c>
      <c r="AR1511" s="31">
        <f>IF($I1476="n/a",0,IF(AR$4&lt;=$C1511,0,IF(SUM($C1511,$I1476)&gt;AR$4,$AD1487/$I1476,$AD1487-SUM($I1511:AQ1511))))</f>
        <v>0</v>
      </c>
      <c r="AS1511" s="31">
        <f>IF($I1476="n/a",0,IF(AS$4&lt;=$C1511,0,IF(SUM($C1511,$I1476)&gt;AS$4,$AD1487/$I1476,$AD1487-SUM($I1511:AR1511))))</f>
        <v>0</v>
      </c>
      <c r="AT1511" s="31">
        <f>IF($I1476="n/a",0,IF(AT$4&lt;=$C1511,0,IF(SUM($C1511,$I1476)&gt;AT$4,$AD1487/$I1476,$AD1487-SUM($I1511:AS1511))))</f>
        <v>0</v>
      </c>
      <c r="AU1511" s="31">
        <f>IF($I1476="n/a",0,IF(AU$4&lt;=$C1511,0,IF(SUM($C1511,$I1476)&gt;AU$4,$AD1487/$I1476,$AD1487-SUM($I1511:AT1511))))</f>
        <v>0</v>
      </c>
      <c r="AV1511" s="31">
        <f>IF($I1476="n/a",0,IF(AV$4&lt;=$C1511,0,IF(SUM($C1511,$I1476)&gt;AV$4,$AD1487/$I1476,$AD1487-SUM($I1511:AU1511))))</f>
        <v>0</v>
      </c>
      <c r="AW1511" s="31">
        <f>IF($I1476="n/a",0,IF(AW$4&lt;=$C1511,0,IF(SUM($C1511,$I1476)&gt;AW$4,$AD1487/$I1476,$AD1487-SUM($I1511:AV1511))))</f>
        <v>0</v>
      </c>
      <c r="AX1511" s="31">
        <f>IF($I1476="n/a",0,IF(AX$4&lt;=$C1511,0,IF(SUM($C1511,$I1476)&gt;AX$4,$AD1487/$I1476,$AD1487-SUM($I1511:AW1511))))</f>
        <v>0</v>
      </c>
      <c r="AY1511" s="31">
        <f>IF($I1476="n/a",0,IF(AY$4&lt;=$C1511,0,IF(SUM($C1511,$I1476)&gt;AY$4,$AD1487/$I1476,$AD1487-SUM($I1511:AX1511))))</f>
        <v>0</v>
      </c>
      <c r="AZ1511" s="31">
        <f>IF($I1476="n/a",0,IF(AZ$4&lt;=$C1511,0,IF(SUM($C1511,$I1476)&gt;AZ$4,$AD1487/$I1476,$AD1487-SUM($I1511:AY1511))))</f>
        <v>0</v>
      </c>
      <c r="BA1511" s="31">
        <f>IF($I1476="n/a",0,IF(BA$4&lt;=$C1511,0,IF(SUM($C1511,$I1476)&gt;BA$4,$AD1487/$I1476,$AD1487-SUM($I1511:AZ1511))))</f>
        <v>0</v>
      </c>
      <c r="BB1511" s="31">
        <f>IF($I1476="n/a",0,IF(BB$4&lt;=$C1511,0,IF(SUM($C1511,$I1476)&gt;BB$4,$AD1487/$I1476,$AD1487-SUM($I1511:BA1511))))</f>
        <v>0</v>
      </c>
      <c r="BC1511" s="31">
        <f>IF($I1476="n/a",0,IF(BC$4&lt;=$C1511,0,IF(SUM($C1511,$I1476)&gt;BC$4,$AD1487/$I1476,$AD1487-SUM($I1511:BB1511))))</f>
        <v>0</v>
      </c>
      <c r="BD1511" s="31">
        <f>IF($I1476="n/a",0,IF(BD$4&lt;=$C1511,0,IF(SUM($C1511,$I1476)&gt;BD$4,$AD1487/$I1476,$AD1487-SUM($I1511:BC1511))))</f>
        <v>0</v>
      </c>
      <c r="BE1511" s="31">
        <f>IF($I1476="n/a",0,IF(BE$4&lt;=$C1511,0,IF(SUM($C1511,$I1476)&gt;BE$4,$AD1487/$I1476,$AD1487-SUM($I1511:BD1511))))</f>
        <v>0</v>
      </c>
      <c r="BF1511" s="31">
        <f>IF($I1476="n/a",0,IF(BF$4&lt;=$C1511,0,IF(SUM($C1511,$I1476)&gt;BF$4,$AD1487/$I1476,$AD1487-SUM($I1511:BE1511))))</f>
        <v>0</v>
      </c>
      <c r="BG1511" s="31">
        <f>IF($I1476="n/a",0,IF(BG$4&lt;=$C1511,0,IF(SUM($C1511,$I1476)&gt;BG$4,$AD1487/$I1476,$AD1487-SUM($I1511:BF1511))))</f>
        <v>0</v>
      </c>
      <c r="BH1511" s="31">
        <f>IF($I1476="n/a",0,IF(BH$4&lt;=$C1511,0,IF(SUM($C1511,$I1476)&gt;BH$4,$AD1487/$I1476,$AD1487-SUM($I1511:BG1511))))</f>
        <v>0</v>
      </c>
      <c r="BI1511" s="31">
        <f>IF($I1476="n/a",0,IF(BI$4&lt;=$C1511,0,IF(SUM($C1511,$I1476)&gt;BI$4,$AD1487/$I1476,$AD1487-SUM($I1511:BH1511))))</f>
        <v>0</v>
      </c>
      <c r="BJ1511" s="31">
        <f>IF($I1476="n/a",0,IF(BJ$4&lt;=$C1511,0,IF(SUM($C1511,$I1476)&gt;BJ$4,$AD1487/$I1476,$AD1487-SUM($I1511:BI1511))))</f>
        <v>0</v>
      </c>
      <c r="BK1511" s="31">
        <f>IF($I1476="n/a",0,IF(BK$4&lt;=$C1511,0,IF(SUM($C1511,$I1476)&gt;BK$4,$AD1487/$I1476,$AD1487-SUM($I1511:BJ1511))))</f>
        <v>0</v>
      </c>
      <c r="BL1511" s="31">
        <f>IF($I1476="n/a",0,IF(BL$4&lt;=$C1511,0,IF(SUM($C1511,$I1476)&gt;BL$4,$AD1487/$I1476,$AD1487-SUM($I1511:BK1511))))</f>
        <v>0</v>
      </c>
      <c r="BM1511" s="31">
        <f>IF($I1476="n/a",0,IF(BM$4&lt;=$C1511,0,IF(SUM($C1511,$I1476)&gt;BM$4,$AD1487/$I1476,$AD1487-SUM($I1511:BL1511))))</f>
        <v>0</v>
      </c>
      <c r="BN1511" s="31">
        <f>IF($I1476="n/a",0,IF(BN$4&lt;=$C1511,0,IF(SUM($C1511,$I1476)&gt;BN$4,$AD1487/$I1476,$AD1487-SUM($I1511:BM1511))))</f>
        <v>0</v>
      </c>
      <c r="BO1511" s="31">
        <f>IF($I1476="n/a",0,IF(BO$4&lt;=$C1511,0,IF(SUM($C1511,$I1476)&gt;BO$4,$AD1487/$I1476,$AD1487-SUM($I1511:BN1511))))</f>
        <v>0</v>
      </c>
      <c r="BP1511" s="31">
        <f>IF($I1476="n/a",0,IF(BP$4&lt;=$C1511,0,IF(SUM($C1511,$I1476)&gt;BP$4,$AD1487/$I1476,$AD1487-SUM($I1511:BO1511))))</f>
        <v>0</v>
      </c>
      <c r="BQ1511" s="31">
        <f>IF($I1476="n/a",0,IF(BQ$4&lt;=$C1511,0,IF(SUM($C1511,$I1476)&gt;BQ$4,$AD1487/$I1476,$AD1487-SUM($I1511:BP1511))))</f>
        <v>0</v>
      </c>
      <c r="BR1511" s="31">
        <f>IF($I1476="n/a",0,IF(BR$4&lt;=$C1511,0,IF(SUM($C1511,$I1476)&gt;BR$4,$AD1487/$I1476,$AD1487-SUM($I1511:BQ1511))))</f>
        <v>0</v>
      </c>
      <c r="BS1511" s="31">
        <f>IF($I1476="n/a",0,IF(BS$4&lt;=$C1511,0,IF(SUM($C1511,$I1476)&gt;BS$4,$AD1487/$I1476,$AD1487-SUM($I1511:BR1511))))</f>
        <v>0</v>
      </c>
      <c r="BT1511" s="31">
        <f>IF($I1476="n/a",0,IF(BT$4&lt;=$C1511,0,IF(SUM($C1511,$I1476)&gt;BT$4,$AD1487/$I1476,$AD1487-SUM($I1511:BS1511))))</f>
        <v>0</v>
      </c>
      <c r="BU1511" s="31">
        <f>IF($I1476="n/a",0,IF(BU$4&lt;=$C1511,0,IF(SUM($C1511,$I1476)&gt;BU$4,$AD1487/$I1476,$AD1487-SUM($I1511:BT1511))))</f>
        <v>0</v>
      </c>
      <c r="BV1511" s="31">
        <f>IF($I1476="n/a",0,IF(BV$4&lt;=$C1511,0,IF(SUM($C1511,$I1476)&gt;BV$4,$AD1487/$I1476,$AD1487-SUM($I1511:BU1511))))</f>
        <v>0</v>
      </c>
      <c r="BW1511" s="31">
        <f>IF($I1476="n/a",0,IF(BW$4&lt;=$C1511,0,IF(SUM($C1511,$I1476)&gt;BW$4,$AD1487/$I1476,$AD1487-SUM($I1511:BV1511))))</f>
        <v>0</v>
      </c>
      <c r="BX1511" s="31">
        <f>IF($I1476="n/a",0,IF(BX$4&lt;=$C1511,0,IF(SUM($C1511,$I1476)&gt;BX$4,$AD1487/$I1476,$AD1487-SUM($I1511:BW1511))))</f>
        <v>0</v>
      </c>
      <c r="BY1511" s="31">
        <f>IF($I1476="n/a",0,IF(BY$4&lt;=$C1511,0,IF(SUM($C1511,$I1476)&gt;BY$4,$AD1487/$I1476,$AD1487-SUM($I1511:BX1511))))</f>
        <v>0</v>
      </c>
      <c r="BZ1511" s="31">
        <f>IF($I1476="n/a",0,IF(BZ$4&lt;=$C1511,0,IF(SUM($C1511,$I1476)&gt;BZ$4,$AD1487/$I1476,$AD1487-SUM($I1511:BY1511))))</f>
        <v>0</v>
      </c>
      <c r="CA1511" s="31">
        <f>IF($I1476="n/a",0,IF(CA$4&lt;=$C1511,0,IF(SUM($C1511,$I1476)&gt;CA$4,$AD1487/$I1476,$AD1487-SUM($I1511:BZ1511))))</f>
        <v>0</v>
      </c>
      <c r="CB1511" s="31">
        <f>IF($I1476="n/a",0,IF(CB$4&lt;=$C1511,0,IF(SUM($C1511,$I1476)&gt;CB$4,$AD1487/$I1476,$AD1487-SUM($I1511:CA1511))))</f>
        <v>0</v>
      </c>
      <c r="CC1511" s="31">
        <f>IF($I1476="n/a",0,IF(CC$4&lt;=$C1511,0,IF(SUM($C1511,$I1476)&gt;CC$4,$AD1487/$I1476,$AD1487-SUM($I1511:CB1511))))</f>
        <v>0</v>
      </c>
      <c r="CD1511" s="31">
        <f>IF($I1476="n/a",0,IF(CD$4&lt;=$C1511,0,IF(SUM($C1511,$I1476)&gt;CD$4,$AD1487/$I1476,$AD1487-SUM($I1511:CC1511))))</f>
        <v>0</v>
      </c>
      <c r="CE1511" s="31">
        <f>IF($I1476="n/a",0,IF(CE$4&lt;=$C1511,0,IF(SUM($C1511,$I1476)&gt;CE$4,$AD1487/$I1476,$AD1487-SUM($I1511:CD1511))))</f>
        <v>0</v>
      </c>
      <c r="CF1511" s="31">
        <f>IF($I1476="n/a",0,IF(CF$4&lt;=$C1511,0,IF(SUM($C1511,$I1476)&gt;CF$4,$AD1487/$I1476,$AD1487-SUM($I1511:CE1511))))</f>
        <v>0</v>
      </c>
    </row>
    <row r="1512" spans="1:84" s="158" customFormat="1" ht="12.75" customHeight="1">
      <c r="A1512"/>
      <c r="C1512" s="202">
        <v>2037</v>
      </c>
      <c r="D1512" s="21" t="s">
        <v>67</v>
      </c>
      <c r="E1512" s="21" t="s">
        <v>197</v>
      </c>
      <c r="I1512" s="31"/>
      <c r="J1512" s="31">
        <f>IF($I1476="n/a",0,IF(J$4&lt;=$C1512,0,IF(SUM($C1512,$I1476)&gt;J$4,$AE1487/$I1476,$AE1487-SUM($I1512:I1512))))</f>
        <v>0</v>
      </c>
      <c r="K1512" s="31">
        <f>IF($I1476="n/a",0,IF(K$4&lt;=$C1512,0,IF(SUM($C1512,$I1476)&gt;K$4,$AE1487/$I1476,$AE1487-SUM($I1512:J1512))))</f>
        <v>0</v>
      </c>
      <c r="L1512" s="31">
        <f>IF($I1476="n/a",0,IF(L$4&lt;=$C1512,0,IF(SUM($C1512,$I1476)&gt;L$4,$AE1487/$I1476,$AE1487-SUM($I1512:K1512))))</f>
        <v>0</v>
      </c>
      <c r="M1512" s="31">
        <f>IF($I1476="n/a",0,IF(M$4&lt;=$C1512,0,IF(SUM($C1512,$I1476)&gt;M$4,$AE1487/$I1476,$AE1487-SUM($I1512:L1512))))</f>
        <v>0</v>
      </c>
      <c r="N1512" s="31">
        <f>IF($I1476="n/a",0,IF(N$4&lt;=$C1512,0,IF(SUM($C1512,$I1476)&gt;N$4,$AE1487/$I1476,$AE1487-SUM($I1512:M1512))))</f>
        <v>0</v>
      </c>
      <c r="O1512" s="31">
        <f>IF($I1476="n/a",0,IF(O$4&lt;=$C1512,0,IF(SUM($C1512,$I1476)&gt;O$4,$AE1487/$I1476,$AE1487-SUM($I1512:N1512))))</f>
        <v>0</v>
      </c>
      <c r="P1512" s="31">
        <f>IF($I1476="n/a",0,IF(P$4&lt;=$C1512,0,IF(SUM($C1512,$I1476)&gt;P$4,$AE1487/$I1476,$AE1487-SUM($I1512:O1512))))</f>
        <v>0</v>
      </c>
      <c r="Q1512" s="31">
        <f>IF($I1476="n/a",0,IF(Q$4&lt;=$C1512,0,IF(SUM($C1512,$I1476)&gt;Q$4,$AE1487/$I1476,$AE1487-SUM($I1512:P1512))))</f>
        <v>0</v>
      </c>
      <c r="R1512" s="31">
        <f>IF($I1476="n/a",0,IF(R$4&lt;=$C1512,0,IF(SUM($C1512,$I1476)&gt;R$4,$AE1487/$I1476,$AE1487-SUM($I1512:Q1512))))</f>
        <v>0</v>
      </c>
      <c r="S1512" s="31">
        <f>IF($I1476="n/a",0,IF(S$4&lt;=$C1512,0,IF(SUM($C1512,$I1476)&gt;S$4,$AE1487/$I1476,$AE1487-SUM($I1512:R1512))))</f>
        <v>0</v>
      </c>
      <c r="T1512" s="31">
        <f>IF($I1476="n/a",0,IF(T$4&lt;=$C1512,0,IF(SUM($C1512,$I1476)&gt;T$4,$AE1487/$I1476,$AE1487-SUM($I1512:S1512))))</f>
        <v>0</v>
      </c>
      <c r="U1512" s="31">
        <f>IF($I1476="n/a",0,IF(U$4&lt;=$C1512,0,IF(SUM($C1512,$I1476)&gt;U$4,$AE1487/$I1476,$AE1487-SUM($I1512:T1512))))</f>
        <v>0</v>
      </c>
      <c r="V1512" s="31">
        <f>IF($I1476="n/a",0,IF(V$4&lt;=$C1512,0,IF(SUM($C1512,$I1476)&gt;V$4,$AE1487/$I1476,$AE1487-SUM($I1512:U1512))))</f>
        <v>0</v>
      </c>
      <c r="W1512" s="31">
        <f>IF($I1476="n/a",0,IF(W$4&lt;=$C1512,0,IF(SUM($C1512,$I1476)&gt;W$4,$AE1487/$I1476,$AE1487-SUM($I1512:V1512))))</f>
        <v>0</v>
      </c>
      <c r="X1512" s="31">
        <f>IF($I1476="n/a",0,IF(X$4&lt;=$C1512,0,IF(SUM($C1512,$I1476)&gt;X$4,$AE1487/$I1476,$AE1487-SUM($I1512:W1512))))</f>
        <v>0</v>
      </c>
      <c r="Y1512" s="31">
        <f>IF($I1476="n/a",0,IF(Y$4&lt;=$C1512,0,IF(SUM($C1512,$I1476)&gt;Y$4,$AE1487/$I1476,$AE1487-SUM($I1512:X1512))))</f>
        <v>0</v>
      </c>
      <c r="Z1512" s="31">
        <f>IF($I1476="n/a",0,IF(Z$4&lt;=$C1512,0,IF(SUM($C1512,$I1476)&gt;Z$4,$AE1487/$I1476,$AE1487-SUM($I1512:Y1512))))</f>
        <v>0</v>
      </c>
      <c r="AA1512" s="31">
        <f>IF($I1476="n/a",0,IF(AA$4&lt;=$C1512,0,IF(SUM($C1512,$I1476)&gt;AA$4,$AE1487/$I1476,$AE1487-SUM($I1512:Z1512))))</f>
        <v>0</v>
      </c>
      <c r="AB1512" s="31">
        <f>IF($I1476="n/a",0,IF(AB$4&lt;=$C1512,0,IF(SUM($C1512,$I1476)&gt;AB$4,$AE1487/$I1476,$AE1487-SUM($I1512:AA1512))))</f>
        <v>0</v>
      </c>
      <c r="AC1512" s="31">
        <f>IF($I1476="n/a",0,IF(AC$4&lt;=$C1512,0,IF(SUM($C1512,$I1476)&gt;AC$4,$AE1487/$I1476,$AE1487-SUM($I1512:AB1512))))</f>
        <v>0</v>
      </c>
      <c r="AD1512" s="31">
        <f>IF($I1476="n/a",0,IF(AD$4&lt;=$C1512,0,IF(SUM($C1512,$I1476)&gt;AD$4,$AE1487/$I1476,$AE1487-SUM($I1512:AC1512))))</f>
        <v>0</v>
      </c>
      <c r="AE1512" s="31">
        <f>IF($I1476="n/a",0,IF(AE$4&lt;=$C1512,0,IF(SUM($C1512,$I1476)&gt;AE$4,$AE1487/$I1476,$AE1487-SUM($I1512:AD1512))))</f>
        <v>0</v>
      </c>
      <c r="AF1512" s="31">
        <f>IF($I1476="n/a",0,IF(AF$4&lt;=$C1512,0,IF(SUM($C1512,$I1476)&gt;AF$4,$AE1487/$I1476,$AE1487-SUM($I1512:AE1512))))</f>
        <v>0</v>
      </c>
      <c r="AG1512" s="31">
        <f>IF($I1476="n/a",0,IF(AG$4&lt;=$C1512,0,IF(SUM($C1512,$I1476)&gt;AG$4,$AE1487/$I1476,$AE1487-SUM($I1512:AF1512))))</f>
        <v>0</v>
      </c>
      <c r="AH1512" s="31">
        <f>IF($I1476="n/a",0,IF(AH$4&lt;=$C1512,0,IF(SUM($C1512,$I1476)&gt;AH$4,$AE1487/$I1476,$AE1487-SUM($I1512:AG1512))))</f>
        <v>0</v>
      </c>
      <c r="AI1512" s="31">
        <f>IF($I1476="n/a",0,IF(AI$4&lt;=$C1512,0,IF(SUM($C1512,$I1476)&gt;AI$4,$AE1487/$I1476,$AE1487-SUM($I1512:AH1512))))</f>
        <v>0</v>
      </c>
      <c r="AJ1512" s="31">
        <f>IF($I1476="n/a",0,IF(AJ$4&lt;=$C1512,0,IF(SUM($C1512,$I1476)&gt;AJ$4,$AE1487/$I1476,$AE1487-SUM($I1512:AI1512))))</f>
        <v>0</v>
      </c>
      <c r="AK1512" s="31">
        <f>IF($I1476="n/a",0,IF(AK$4&lt;=$C1512,0,IF(SUM($C1512,$I1476)&gt;AK$4,$AE1487/$I1476,$AE1487-SUM($I1512:AJ1512))))</f>
        <v>0</v>
      </c>
      <c r="AL1512" s="31">
        <f>IF($I1476="n/a",0,IF(AL$4&lt;=$C1512,0,IF(SUM($C1512,$I1476)&gt;AL$4,$AE1487/$I1476,$AE1487-SUM($I1512:AK1512))))</f>
        <v>0</v>
      </c>
      <c r="AM1512" s="31">
        <f>IF($I1476="n/a",0,IF(AM$4&lt;=$C1512,0,IF(SUM($C1512,$I1476)&gt;AM$4,$AE1487/$I1476,$AE1487-SUM($I1512:AL1512))))</f>
        <v>0</v>
      </c>
      <c r="AN1512" s="31">
        <f>IF($I1476="n/a",0,IF(AN$4&lt;=$C1512,0,IF(SUM($C1512,$I1476)&gt;AN$4,$AE1487/$I1476,$AE1487-SUM($I1512:AM1512))))</f>
        <v>0</v>
      </c>
      <c r="AO1512" s="31">
        <f>IF($I1476="n/a",0,IF(AO$4&lt;=$C1512,0,IF(SUM($C1512,$I1476)&gt;AO$4,$AE1487/$I1476,$AE1487-SUM($I1512:AN1512))))</f>
        <v>0</v>
      </c>
      <c r="AP1512" s="31">
        <f>IF($I1476="n/a",0,IF(AP$4&lt;=$C1512,0,IF(SUM($C1512,$I1476)&gt;AP$4,$AE1487/$I1476,$AE1487-SUM($I1512:AO1512))))</f>
        <v>0</v>
      </c>
      <c r="AQ1512" s="31">
        <f>IF($I1476="n/a",0,IF(AQ$4&lt;=$C1512,0,IF(SUM($C1512,$I1476)&gt;AQ$4,$AE1487/$I1476,$AE1487-SUM($I1512:AP1512))))</f>
        <v>0</v>
      </c>
      <c r="AR1512" s="31">
        <f>IF($I1476="n/a",0,IF(AR$4&lt;=$C1512,0,IF(SUM($C1512,$I1476)&gt;AR$4,$AE1487/$I1476,$AE1487-SUM($I1512:AQ1512))))</f>
        <v>0</v>
      </c>
      <c r="AS1512" s="31">
        <f>IF($I1476="n/a",0,IF(AS$4&lt;=$C1512,0,IF(SUM($C1512,$I1476)&gt;AS$4,$AE1487/$I1476,$AE1487-SUM($I1512:AR1512))))</f>
        <v>0</v>
      </c>
      <c r="AT1512" s="31">
        <f>IF($I1476="n/a",0,IF(AT$4&lt;=$C1512,0,IF(SUM($C1512,$I1476)&gt;AT$4,$AE1487/$I1476,$AE1487-SUM($I1512:AS1512))))</f>
        <v>0</v>
      </c>
      <c r="AU1512" s="31">
        <f>IF($I1476="n/a",0,IF(AU$4&lt;=$C1512,0,IF(SUM($C1512,$I1476)&gt;AU$4,$AE1487/$I1476,$AE1487-SUM($I1512:AT1512))))</f>
        <v>0</v>
      </c>
      <c r="AV1512" s="31">
        <f>IF($I1476="n/a",0,IF(AV$4&lt;=$C1512,0,IF(SUM($C1512,$I1476)&gt;AV$4,$AE1487/$I1476,$AE1487-SUM($I1512:AU1512))))</f>
        <v>0</v>
      </c>
      <c r="AW1512" s="31">
        <f>IF($I1476="n/a",0,IF(AW$4&lt;=$C1512,0,IF(SUM($C1512,$I1476)&gt;AW$4,$AE1487/$I1476,$AE1487-SUM($I1512:AV1512))))</f>
        <v>0</v>
      </c>
      <c r="AX1512" s="31">
        <f>IF($I1476="n/a",0,IF(AX$4&lt;=$C1512,0,IF(SUM($C1512,$I1476)&gt;AX$4,$AE1487/$I1476,$AE1487-SUM($I1512:AW1512))))</f>
        <v>0</v>
      </c>
      <c r="AY1512" s="31">
        <f>IF($I1476="n/a",0,IF(AY$4&lt;=$C1512,0,IF(SUM($C1512,$I1476)&gt;AY$4,$AE1487/$I1476,$AE1487-SUM($I1512:AX1512))))</f>
        <v>0</v>
      </c>
      <c r="AZ1512" s="31">
        <f>IF($I1476="n/a",0,IF(AZ$4&lt;=$C1512,0,IF(SUM($C1512,$I1476)&gt;AZ$4,$AE1487/$I1476,$AE1487-SUM($I1512:AY1512))))</f>
        <v>0</v>
      </c>
      <c r="BA1512" s="31">
        <f>IF($I1476="n/a",0,IF(BA$4&lt;=$C1512,0,IF(SUM($C1512,$I1476)&gt;BA$4,$AE1487/$I1476,$AE1487-SUM($I1512:AZ1512))))</f>
        <v>0</v>
      </c>
      <c r="BB1512" s="31">
        <f>IF($I1476="n/a",0,IF(BB$4&lt;=$C1512,0,IF(SUM($C1512,$I1476)&gt;BB$4,$AE1487/$I1476,$AE1487-SUM($I1512:BA1512))))</f>
        <v>0</v>
      </c>
      <c r="BC1512" s="31">
        <f>IF($I1476="n/a",0,IF(BC$4&lt;=$C1512,0,IF(SUM($C1512,$I1476)&gt;BC$4,$AE1487/$I1476,$AE1487-SUM($I1512:BB1512))))</f>
        <v>0</v>
      </c>
      <c r="BD1512" s="31">
        <f>IF($I1476="n/a",0,IF(BD$4&lt;=$C1512,0,IF(SUM($C1512,$I1476)&gt;BD$4,$AE1487/$I1476,$AE1487-SUM($I1512:BC1512))))</f>
        <v>0</v>
      </c>
      <c r="BE1512" s="31">
        <f>IF($I1476="n/a",0,IF(BE$4&lt;=$C1512,0,IF(SUM($C1512,$I1476)&gt;BE$4,$AE1487/$I1476,$AE1487-SUM($I1512:BD1512))))</f>
        <v>0</v>
      </c>
      <c r="BF1512" s="31">
        <f>IF($I1476="n/a",0,IF(BF$4&lt;=$C1512,0,IF(SUM($C1512,$I1476)&gt;BF$4,$AE1487/$I1476,$AE1487-SUM($I1512:BE1512))))</f>
        <v>0</v>
      </c>
      <c r="BG1512" s="31">
        <f>IF($I1476="n/a",0,IF(BG$4&lt;=$C1512,0,IF(SUM($C1512,$I1476)&gt;BG$4,$AE1487/$I1476,$AE1487-SUM($I1512:BF1512))))</f>
        <v>0</v>
      </c>
      <c r="BH1512" s="31">
        <f>IF($I1476="n/a",0,IF(BH$4&lt;=$C1512,0,IF(SUM($C1512,$I1476)&gt;BH$4,$AE1487/$I1476,$AE1487-SUM($I1512:BG1512))))</f>
        <v>0</v>
      </c>
      <c r="BI1512" s="31">
        <f>IF($I1476="n/a",0,IF(BI$4&lt;=$C1512,0,IF(SUM($C1512,$I1476)&gt;BI$4,$AE1487/$I1476,$AE1487-SUM($I1512:BH1512))))</f>
        <v>0</v>
      </c>
      <c r="BJ1512" s="31">
        <f>IF($I1476="n/a",0,IF(BJ$4&lt;=$C1512,0,IF(SUM($C1512,$I1476)&gt;BJ$4,$AE1487/$I1476,$AE1487-SUM($I1512:BI1512))))</f>
        <v>0</v>
      </c>
      <c r="BK1512" s="31">
        <f>IF($I1476="n/a",0,IF(BK$4&lt;=$C1512,0,IF(SUM($C1512,$I1476)&gt;BK$4,$AE1487/$I1476,$AE1487-SUM($I1512:BJ1512))))</f>
        <v>0</v>
      </c>
      <c r="BL1512" s="31">
        <f>IF($I1476="n/a",0,IF(BL$4&lt;=$C1512,0,IF(SUM($C1512,$I1476)&gt;BL$4,$AE1487/$I1476,$AE1487-SUM($I1512:BK1512))))</f>
        <v>0</v>
      </c>
      <c r="BM1512" s="31">
        <f>IF($I1476="n/a",0,IF(BM$4&lt;=$C1512,0,IF(SUM($C1512,$I1476)&gt;BM$4,$AE1487/$I1476,$AE1487-SUM($I1512:BL1512))))</f>
        <v>0</v>
      </c>
      <c r="BN1512" s="31">
        <f>IF($I1476="n/a",0,IF(BN$4&lt;=$C1512,0,IF(SUM($C1512,$I1476)&gt;BN$4,$AE1487/$I1476,$AE1487-SUM($I1512:BM1512))))</f>
        <v>0</v>
      </c>
      <c r="BO1512" s="31">
        <f>IF($I1476="n/a",0,IF(BO$4&lt;=$C1512,0,IF(SUM($C1512,$I1476)&gt;BO$4,$AE1487/$I1476,$AE1487-SUM($I1512:BN1512))))</f>
        <v>0</v>
      </c>
      <c r="BP1512" s="31">
        <f>IF($I1476="n/a",0,IF(BP$4&lt;=$C1512,0,IF(SUM($C1512,$I1476)&gt;BP$4,$AE1487/$I1476,$AE1487-SUM($I1512:BO1512))))</f>
        <v>0</v>
      </c>
      <c r="BQ1512" s="31">
        <f>IF($I1476="n/a",0,IF(BQ$4&lt;=$C1512,0,IF(SUM($C1512,$I1476)&gt;BQ$4,$AE1487/$I1476,$AE1487-SUM($I1512:BP1512))))</f>
        <v>0</v>
      </c>
      <c r="BR1512" s="31">
        <f>IF($I1476="n/a",0,IF(BR$4&lt;=$C1512,0,IF(SUM($C1512,$I1476)&gt;BR$4,$AE1487/$I1476,$AE1487-SUM($I1512:BQ1512))))</f>
        <v>0</v>
      </c>
      <c r="BS1512" s="31">
        <f>IF($I1476="n/a",0,IF(BS$4&lt;=$C1512,0,IF(SUM($C1512,$I1476)&gt;BS$4,$AE1487/$I1476,$AE1487-SUM($I1512:BR1512))))</f>
        <v>0</v>
      </c>
      <c r="BT1512" s="31">
        <f>IF($I1476="n/a",0,IF(BT$4&lt;=$C1512,0,IF(SUM($C1512,$I1476)&gt;BT$4,$AE1487/$I1476,$AE1487-SUM($I1512:BS1512))))</f>
        <v>0</v>
      </c>
      <c r="BU1512" s="31">
        <f>IF($I1476="n/a",0,IF(BU$4&lt;=$C1512,0,IF(SUM($C1512,$I1476)&gt;BU$4,$AE1487/$I1476,$AE1487-SUM($I1512:BT1512))))</f>
        <v>0</v>
      </c>
      <c r="BV1512" s="31">
        <f>IF($I1476="n/a",0,IF(BV$4&lt;=$C1512,0,IF(SUM($C1512,$I1476)&gt;BV$4,$AE1487/$I1476,$AE1487-SUM($I1512:BU1512))))</f>
        <v>0</v>
      </c>
      <c r="BW1512" s="31">
        <f>IF($I1476="n/a",0,IF(BW$4&lt;=$C1512,0,IF(SUM($C1512,$I1476)&gt;BW$4,$AE1487/$I1476,$AE1487-SUM($I1512:BV1512))))</f>
        <v>0</v>
      </c>
      <c r="BX1512" s="31">
        <f>IF($I1476="n/a",0,IF(BX$4&lt;=$C1512,0,IF(SUM($C1512,$I1476)&gt;BX$4,$AE1487/$I1476,$AE1487-SUM($I1512:BW1512))))</f>
        <v>0</v>
      </c>
      <c r="BY1512" s="31">
        <f>IF($I1476="n/a",0,IF(BY$4&lt;=$C1512,0,IF(SUM($C1512,$I1476)&gt;BY$4,$AE1487/$I1476,$AE1487-SUM($I1512:BX1512))))</f>
        <v>0</v>
      </c>
      <c r="BZ1512" s="31">
        <f>IF($I1476="n/a",0,IF(BZ$4&lt;=$C1512,0,IF(SUM($C1512,$I1476)&gt;BZ$4,$AE1487/$I1476,$AE1487-SUM($I1512:BY1512))))</f>
        <v>0</v>
      </c>
      <c r="CA1512" s="31">
        <f>IF($I1476="n/a",0,IF(CA$4&lt;=$C1512,0,IF(SUM($C1512,$I1476)&gt;CA$4,$AE1487/$I1476,$AE1487-SUM($I1512:BZ1512))))</f>
        <v>0</v>
      </c>
      <c r="CB1512" s="31">
        <f>IF($I1476="n/a",0,IF(CB$4&lt;=$C1512,0,IF(SUM($C1512,$I1476)&gt;CB$4,$AE1487/$I1476,$AE1487-SUM($I1512:CA1512))))</f>
        <v>0</v>
      </c>
      <c r="CC1512" s="31">
        <f>IF($I1476="n/a",0,IF(CC$4&lt;=$C1512,0,IF(SUM($C1512,$I1476)&gt;CC$4,$AE1487/$I1476,$AE1487-SUM($I1512:CB1512))))</f>
        <v>0</v>
      </c>
      <c r="CD1512" s="31">
        <f>IF($I1476="n/a",0,IF(CD$4&lt;=$C1512,0,IF(SUM($C1512,$I1476)&gt;CD$4,$AE1487/$I1476,$AE1487-SUM($I1512:CC1512))))</f>
        <v>0</v>
      </c>
      <c r="CE1512" s="31">
        <f>IF($I1476="n/a",0,IF(CE$4&lt;=$C1512,0,IF(SUM($C1512,$I1476)&gt;CE$4,$AE1487/$I1476,$AE1487-SUM($I1512:CD1512))))</f>
        <v>0</v>
      </c>
      <c r="CF1512" s="31">
        <f>IF($I1476="n/a",0,IF(CF$4&lt;=$C1512,0,IF(SUM($C1512,$I1476)&gt;CF$4,$AE1487/$I1476,$AE1487-SUM($I1512:CE1512))))</f>
        <v>0</v>
      </c>
    </row>
    <row r="1513" spans="1:84" s="158" customFormat="1" ht="12.75" customHeight="1">
      <c r="A1513"/>
      <c r="C1513" s="202">
        <v>2038</v>
      </c>
      <c r="D1513" s="21" t="s">
        <v>68</v>
      </c>
      <c r="E1513" s="21" t="s">
        <v>197</v>
      </c>
      <c r="I1513" s="31"/>
      <c r="J1513" s="31">
        <f>IF($I1476="n/a",0,IF(J$4&lt;=$C1513,0,IF(SUM($C1513,$I1476)&gt;J$4,$AF1487/$I1476,$AF1487-SUM($I1513:I1513))))</f>
        <v>0</v>
      </c>
      <c r="K1513" s="31">
        <f>IF($I1476="n/a",0,IF(K$4&lt;=$C1513,0,IF(SUM($C1513,$I1476)&gt;K$4,$AF1487/$I1476,$AF1487-SUM($I1513:J1513))))</f>
        <v>0</v>
      </c>
      <c r="L1513" s="31">
        <f>IF($I1476="n/a",0,IF(L$4&lt;=$C1513,0,IF(SUM($C1513,$I1476)&gt;L$4,$AF1487/$I1476,$AF1487-SUM($I1513:K1513))))</f>
        <v>0</v>
      </c>
      <c r="M1513" s="31">
        <f>IF($I1476="n/a",0,IF(M$4&lt;=$C1513,0,IF(SUM($C1513,$I1476)&gt;M$4,$AF1487/$I1476,$AF1487-SUM($I1513:L1513))))</f>
        <v>0</v>
      </c>
      <c r="N1513" s="31">
        <f>IF($I1476="n/a",0,IF(N$4&lt;=$C1513,0,IF(SUM($C1513,$I1476)&gt;N$4,$AF1487/$I1476,$AF1487-SUM($I1513:M1513))))</f>
        <v>0</v>
      </c>
      <c r="O1513" s="31">
        <f>IF($I1476="n/a",0,IF(O$4&lt;=$C1513,0,IF(SUM($C1513,$I1476)&gt;O$4,$AF1487/$I1476,$AF1487-SUM($I1513:N1513))))</f>
        <v>0</v>
      </c>
      <c r="P1513" s="31">
        <f>IF($I1476="n/a",0,IF(P$4&lt;=$C1513,0,IF(SUM($C1513,$I1476)&gt;P$4,$AF1487/$I1476,$AF1487-SUM($I1513:O1513))))</f>
        <v>0</v>
      </c>
      <c r="Q1513" s="31">
        <f>IF($I1476="n/a",0,IF(Q$4&lt;=$C1513,0,IF(SUM($C1513,$I1476)&gt;Q$4,$AF1487/$I1476,$AF1487-SUM($I1513:P1513))))</f>
        <v>0</v>
      </c>
      <c r="R1513" s="31">
        <f>IF($I1476="n/a",0,IF(R$4&lt;=$C1513,0,IF(SUM($C1513,$I1476)&gt;R$4,$AF1487/$I1476,$AF1487-SUM($I1513:Q1513))))</f>
        <v>0</v>
      </c>
      <c r="S1513" s="31">
        <f>IF($I1476="n/a",0,IF(S$4&lt;=$C1513,0,IF(SUM($C1513,$I1476)&gt;S$4,$AF1487/$I1476,$AF1487-SUM($I1513:R1513))))</f>
        <v>0</v>
      </c>
      <c r="T1513" s="31">
        <f>IF($I1476="n/a",0,IF(T$4&lt;=$C1513,0,IF(SUM($C1513,$I1476)&gt;T$4,$AF1487/$I1476,$AF1487-SUM($I1513:S1513))))</f>
        <v>0</v>
      </c>
      <c r="U1513" s="31">
        <f>IF($I1476="n/a",0,IF(U$4&lt;=$C1513,0,IF(SUM($C1513,$I1476)&gt;U$4,$AF1487/$I1476,$AF1487-SUM($I1513:T1513))))</f>
        <v>0</v>
      </c>
      <c r="V1513" s="31">
        <f>IF($I1476="n/a",0,IF(V$4&lt;=$C1513,0,IF(SUM($C1513,$I1476)&gt;V$4,$AF1487/$I1476,$AF1487-SUM($I1513:U1513))))</f>
        <v>0</v>
      </c>
      <c r="W1513" s="31">
        <f>IF($I1476="n/a",0,IF(W$4&lt;=$C1513,0,IF(SUM($C1513,$I1476)&gt;W$4,$AF1487/$I1476,$AF1487-SUM($I1513:V1513))))</f>
        <v>0</v>
      </c>
      <c r="X1513" s="31">
        <f>IF($I1476="n/a",0,IF(X$4&lt;=$C1513,0,IF(SUM($C1513,$I1476)&gt;X$4,$AF1487/$I1476,$AF1487-SUM($I1513:W1513))))</f>
        <v>0</v>
      </c>
      <c r="Y1513" s="31">
        <f>IF($I1476="n/a",0,IF(Y$4&lt;=$C1513,0,IF(SUM($C1513,$I1476)&gt;Y$4,$AF1487/$I1476,$AF1487-SUM($I1513:X1513))))</f>
        <v>0</v>
      </c>
      <c r="Z1513" s="31">
        <f>IF($I1476="n/a",0,IF(Z$4&lt;=$C1513,0,IF(SUM($C1513,$I1476)&gt;Z$4,$AF1487/$I1476,$AF1487-SUM($I1513:Y1513))))</f>
        <v>0</v>
      </c>
      <c r="AA1513" s="31">
        <f>IF($I1476="n/a",0,IF(AA$4&lt;=$C1513,0,IF(SUM($C1513,$I1476)&gt;AA$4,$AF1487/$I1476,$AF1487-SUM($I1513:Z1513))))</f>
        <v>0</v>
      </c>
      <c r="AB1513" s="31">
        <f>IF($I1476="n/a",0,IF(AB$4&lt;=$C1513,0,IF(SUM($C1513,$I1476)&gt;AB$4,$AF1487/$I1476,$AF1487-SUM($I1513:AA1513))))</f>
        <v>0</v>
      </c>
      <c r="AC1513" s="31">
        <f>IF($I1476="n/a",0,IF(AC$4&lt;=$C1513,0,IF(SUM($C1513,$I1476)&gt;AC$4,$AF1487/$I1476,$AF1487-SUM($I1513:AB1513))))</f>
        <v>0</v>
      </c>
      <c r="AD1513" s="31">
        <f>IF($I1476="n/a",0,IF(AD$4&lt;=$C1513,0,IF(SUM($C1513,$I1476)&gt;AD$4,$AF1487/$I1476,$AF1487-SUM($I1513:AC1513))))</f>
        <v>0</v>
      </c>
      <c r="AE1513" s="31">
        <f>IF($I1476="n/a",0,IF(AE$4&lt;=$C1513,0,IF(SUM($C1513,$I1476)&gt;AE$4,$AF1487/$I1476,$AF1487-SUM($I1513:AD1513))))</f>
        <v>0</v>
      </c>
      <c r="AF1513" s="31">
        <f>IF($I1476="n/a",0,IF(AF$4&lt;=$C1513,0,IF(SUM($C1513,$I1476)&gt;AF$4,$AF1487/$I1476,$AF1487-SUM($I1513:AE1513))))</f>
        <v>0</v>
      </c>
      <c r="AG1513" s="31">
        <f>IF($I1476="n/a",0,IF(AG$4&lt;=$C1513,0,IF(SUM($C1513,$I1476)&gt;AG$4,$AF1487/$I1476,$AF1487-SUM($I1513:AF1513))))</f>
        <v>0</v>
      </c>
      <c r="AH1513" s="31">
        <f>IF($I1476="n/a",0,IF(AH$4&lt;=$C1513,0,IF(SUM($C1513,$I1476)&gt;AH$4,$AF1487/$I1476,$AF1487-SUM($I1513:AG1513))))</f>
        <v>0</v>
      </c>
      <c r="AI1513" s="31">
        <f>IF($I1476="n/a",0,IF(AI$4&lt;=$C1513,0,IF(SUM($C1513,$I1476)&gt;AI$4,$AF1487/$I1476,$AF1487-SUM($I1513:AH1513))))</f>
        <v>0</v>
      </c>
      <c r="AJ1513" s="31">
        <f>IF($I1476="n/a",0,IF(AJ$4&lt;=$C1513,0,IF(SUM($C1513,$I1476)&gt;AJ$4,$AF1487/$I1476,$AF1487-SUM($I1513:AI1513))))</f>
        <v>0</v>
      </c>
      <c r="AK1513" s="31">
        <f>IF($I1476="n/a",0,IF(AK$4&lt;=$C1513,0,IF(SUM($C1513,$I1476)&gt;AK$4,$AF1487/$I1476,$AF1487-SUM($I1513:AJ1513))))</f>
        <v>0</v>
      </c>
      <c r="AL1513" s="31">
        <f>IF($I1476="n/a",0,IF(AL$4&lt;=$C1513,0,IF(SUM($C1513,$I1476)&gt;AL$4,$AF1487/$I1476,$AF1487-SUM($I1513:AK1513))))</f>
        <v>0</v>
      </c>
      <c r="AM1513" s="31">
        <f>IF($I1476="n/a",0,IF(AM$4&lt;=$C1513,0,IF(SUM($C1513,$I1476)&gt;AM$4,$AF1487/$I1476,$AF1487-SUM($I1513:AL1513))))</f>
        <v>0</v>
      </c>
      <c r="AN1513" s="31">
        <f>IF($I1476="n/a",0,IF(AN$4&lt;=$C1513,0,IF(SUM($C1513,$I1476)&gt;AN$4,$AF1487/$I1476,$AF1487-SUM($I1513:AM1513))))</f>
        <v>0</v>
      </c>
      <c r="AO1513" s="31">
        <f>IF($I1476="n/a",0,IF(AO$4&lt;=$C1513,0,IF(SUM($C1513,$I1476)&gt;AO$4,$AF1487/$I1476,$AF1487-SUM($I1513:AN1513))))</f>
        <v>0</v>
      </c>
      <c r="AP1513" s="31">
        <f>IF($I1476="n/a",0,IF(AP$4&lt;=$C1513,0,IF(SUM($C1513,$I1476)&gt;AP$4,$AF1487/$I1476,$AF1487-SUM($I1513:AO1513))))</f>
        <v>0</v>
      </c>
      <c r="AQ1513" s="31">
        <f>IF($I1476="n/a",0,IF(AQ$4&lt;=$C1513,0,IF(SUM($C1513,$I1476)&gt;AQ$4,$AF1487/$I1476,$AF1487-SUM($I1513:AP1513))))</f>
        <v>0</v>
      </c>
      <c r="AR1513" s="31">
        <f>IF($I1476="n/a",0,IF(AR$4&lt;=$C1513,0,IF(SUM($C1513,$I1476)&gt;AR$4,$AF1487/$I1476,$AF1487-SUM($I1513:AQ1513))))</f>
        <v>0</v>
      </c>
      <c r="AS1513" s="31">
        <f>IF($I1476="n/a",0,IF(AS$4&lt;=$C1513,0,IF(SUM($C1513,$I1476)&gt;AS$4,$AF1487/$I1476,$AF1487-SUM($I1513:AR1513))))</f>
        <v>0</v>
      </c>
      <c r="AT1513" s="31">
        <f>IF($I1476="n/a",0,IF(AT$4&lt;=$C1513,0,IF(SUM($C1513,$I1476)&gt;AT$4,$AF1487/$I1476,$AF1487-SUM($I1513:AS1513))))</f>
        <v>0</v>
      </c>
      <c r="AU1513" s="31">
        <f>IF($I1476="n/a",0,IF(AU$4&lt;=$C1513,0,IF(SUM($C1513,$I1476)&gt;AU$4,$AF1487/$I1476,$AF1487-SUM($I1513:AT1513))))</f>
        <v>0</v>
      </c>
      <c r="AV1513" s="31">
        <f>IF($I1476="n/a",0,IF(AV$4&lt;=$C1513,0,IF(SUM($C1513,$I1476)&gt;AV$4,$AF1487/$I1476,$AF1487-SUM($I1513:AU1513))))</f>
        <v>0</v>
      </c>
      <c r="AW1513" s="31">
        <f>IF($I1476="n/a",0,IF(AW$4&lt;=$C1513,0,IF(SUM($C1513,$I1476)&gt;AW$4,$AF1487/$I1476,$AF1487-SUM($I1513:AV1513))))</f>
        <v>0</v>
      </c>
      <c r="AX1513" s="31">
        <f>IF($I1476="n/a",0,IF(AX$4&lt;=$C1513,0,IF(SUM($C1513,$I1476)&gt;AX$4,$AF1487/$I1476,$AF1487-SUM($I1513:AW1513))))</f>
        <v>0</v>
      </c>
      <c r="AY1513" s="31">
        <f>IF($I1476="n/a",0,IF(AY$4&lt;=$C1513,0,IF(SUM($C1513,$I1476)&gt;AY$4,$AF1487/$I1476,$AF1487-SUM($I1513:AX1513))))</f>
        <v>0</v>
      </c>
      <c r="AZ1513" s="31">
        <f>IF($I1476="n/a",0,IF(AZ$4&lt;=$C1513,0,IF(SUM($C1513,$I1476)&gt;AZ$4,$AF1487/$I1476,$AF1487-SUM($I1513:AY1513))))</f>
        <v>0</v>
      </c>
      <c r="BA1513" s="31">
        <f>IF($I1476="n/a",0,IF(BA$4&lt;=$C1513,0,IF(SUM($C1513,$I1476)&gt;BA$4,$AF1487/$I1476,$AF1487-SUM($I1513:AZ1513))))</f>
        <v>0</v>
      </c>
      <c r="BB1513" s="31">
        <f>IF($I1476="n/a",0,IF(BB$4&lt;=$C1513,0,IF(SUM($C1513,$I1476)&gt;BB$4,$AF1487/$I1476,$AF1487-SUM($I1513:BA1513))))</f>
        <v>0</v>
      </c>
      <c r="BC1513" s="31">
        <f>IF($I1476="n/a",0,IF(BC$4&lt;=$C1513,0,IF(SUM($C1513,$I1476)&gt;BC$4,$AF1487/$I1476,$AF1487-SUM($I1513:BB1513))))</f>
        <v>0</v>
      </c>
      <c r="BD1513" s="31">
        <f>IF($I1476="n/a",0,IF(BD$4&lt;=$C1513,0,IF(SUM($C1513,$I1476)&gt;BD$4,$AF1487/$I1476,$AF1487-SUM($I1513:BC1513))))</f>
        <v>0</v>
      </c>
      <c r="BE1513" s="31">
        <f>IF($I1476="n/a",0,IF(BE$4&lt;=$C1513,0,IF(SUM($C1513,$I1476)&gt;BE$4,$AF1487/$I1476,$AF1487-SUM($I1513:BD1513))))</f>
        <v>0</v>
      </c>
      <c r="BF1513" s="31">
        <f>IF($I1476="n/a",0,IF(BF$4&lt;=$C1513,0,IF(SUM($C1513,$I1476)&gt;BF$4,$AF1487/$I1476,$AF1487-SUM($I1513:BE1513))))</f>
        <v>0</v>
      </c>
      <c r="BG1513" s="31">
        <f>IF($I1476="n/a",0,IF(BG$4&lt;=$C1513,0,IF(SUM($C1513,$I1476)&gt;BG$4,$AF1487/$I1476,$AF1487-SUM($I1513:BF1513))))</f>
        <v>0</v>
      </c>
      <c r="BH1513" s="31">
        <f>IF($I1476="n/a",0,IF(BH$4&lt;=$C1513,0,IF(SUM($C1513,$I1476)&gt;BH$4,$AF1487/$I1476,$AF1487-SUM($I1513:BG1513))))</f>
        <v>0</v>
      </c>
      <c r="BI1513" s="31">
        <f>IF($I1476="n/a",0,IF(BI$4&lt;=$C1513,0,IF(SUM($C1513,$I1476)&gt;BI$4,$AF1487/$I1476,$AF1487-SUM($I1513:BH1513))))</f>
        <v>0</v>
      </c>
      <c r="BJ1513" s="31">
        <f>IF($I1476="n/a",0,IF(BJ$4&lt;=$C1513,0,IF(SUM($C1513,$I1476)&gt;BJ$4,$AF1487/$I1476,$AF1487-SUM($I1513:BI1513))))</f>
        <v>0</v>
      </c>
      <c r="BK1513" s="31">
        <f>IF($I1476="n/a",0,IF(BK$4&lt;=$C1513,0,IF(SUM($C1513,$I1476)&gt;BK$4,$AF1487/$I1476,$AF1487-SUM($I1513:BJ1513))))</f>
        <v>0</v>
      </c>
      <c r="BL1513" s="31">
        <f>IF($I1476="n/a",0,IF(BL$4&lt;=$C1513,0,IF(SUM($C1513,$I1476)&gt;BL$4,$AF1487/$I1476,$AF1487-SUM($I1513:BK1513))))</f>
        <v>0</v>
      </c>
      <c r="BM1513" s="31">
        <f>IF($I1476="n/a",0,IF(BM$4&lt;=$C1513,0,IF(SUM($C1513,$I1476)&gt;BM$4,$AF1487/$I1476,$AF1487-SUM($I1513:BL1513))))</f>
        <v>0</v>
      </c>
      <c r="BN1513" s="31">
        <f>IF($I1476="n/a",0,IF(BN$4&lt;=$C1513,0,IF(SUM($C1513,$I1476)&gt;BN$4,$AF1487/$I1476,$AF1487-SUM($I1513:BM1513))))</f>
        <v>0</v>
      </c>
      <c r="BO1513" s="31">
        <f>IF($I1476="n/a",0,IF(BO$4&lt;=$C1513,0,IF(SUM($C1513,$I1476)&gt;BO$4,$AF1487/$I1476,$AF1487-SUM($I1513:BN1513))))</f>
        <v>0</v>
      </c>
      <c r="BP1513" s="31">
        <f>IF($I1476="n/a",0,IF(BP$4&lt;=$C1513,0,IF(SUM($C1513,$I1476)&gt;BP$4,$AF1487/$I1476,$AF1487-SUM($I1513:BO1513))))</f>
        <v>0</v>
      </c>
      <c r="BQ1513" s="31">
        <f>IF($I1476="n/a",0,IF(BQ$4&lt;=$C1513,0,IF(SUM($C1513,$I1476)&gt;BQ$4,$AF1487/$I1476,$AF1487-SUM($I1513:BP1513))))</f>
        <v>0</v>
      </c>
      <c r="BR1513" s="31">
        <f>IF($I1476="n/a",0,IF(BR$4&lt;=$C1513,0,IF(SUM($C1513,$I1476)&gt;BR$4,$AF1487/$I1476,$AF1487-SUM($I1513:BQ1513))))</f>
        <v>0</v>
      </c>
      <c r="BS1513" s="31">
        <f>IF($I1476="n/a",0,IF(BS$4&lt;=$C1513,0,IF(SUM($C1513,$I1476)&gt;BS$4,$AF1487/$I1476,$AF1487-SUM($I1513:BR1513))))</f>
        <v>0</v>
      </c>
      <c r="BT1513" s="31">
        <f>IF($I1476="n/a",0,IF(BT$4&lt;=$C1513,0,IF(SUM($C1513,$I1476)&gt;BT$4,$AF1487/$I1476,$AF1487-SUM($I1513:BS1513))))</f>
        <v>0</v>
      </c>
      <c r="BU1513" s="31">
        <f>IF($I1476="n/a",0,IF(BU$4&lt;=$C1513,0,IF(SUM($C1513,$I1476)&gt;BU$4,$AF1487/$I1476,$AF1487-SUM($I1513:BT1513))))</f>
        <v>0</v>
      </c>
      <c r="BV1513" s="31">
        <f>IF($I1476="n/a",0,IF(BV$4&lt;=$C1513,0,IF(SUM($C1513,$I1476)&gt;BV$4,$AF1487/$I1476,$AF1487-SUM($I1513:BU1513))))</f>
        <v>0</v>
      </c>
      <c r="BW1513" s="31">
        <f>IF($I1476="n/a",0,IF(BW$4&lt;=$C1513,0,IF(SUM($C1513,$I1476)&gt;BW$4,$AF1487/$I1476,$AF1487-SUM($I1513:BV1513))))</f>
        <v>0</v>
      </c>
      <c r="BX1513" s="31">
        <f>IF($I1476="n/a",0,IF(BX$4&lt;=$C1513,0,IF(SUM($C1513,$I1476)&gt;BX$4,$AF1487/$I1476,$AF1487-SUM($I1513:BW1513))))</f>
        <v>0</v>
      </c>
      <c r="BY1513" s="31">
        <f>IF($I1476="n/a",0,IF(BY$4&lt;=$C1513,0,IF(SUM($C1513,$I1476)&gt;BY$4,$AF1487/$I1476,$AF1487-SUM($I1513:BX1513))))</f>
        <v>0</v>
      </c>
      <c r="BZ1513" s="31">
        <f>IF($I1476="n/a",0,IF(BZ$4&lt;=$C1513,0,IF(SUM($C1513,$I1476)&gt;BZ$4,$AF1487/$I1476,$AF1487-SUM($I1513:BY1513))))</f>
        <v>0</v>
      </c>
      <c r="CA1513" s="31">
        <f>IF($I1476="n/a",0,IF(CA$4&lt;=$C1513,0,IF(SUM($C1513,$I1476)&gt;CA$4,$AF1487/$I1476,$AF1487-SUM($I1513:BZ1513))))</f>
        <v>0</v>
      </c>
      <c r="CB1513" s="31">
        <f>IF($I1476="n/a",0,IF(CB$4&lt;=$C1513,0,IF(SUM($C1513,$I1476)&gt;CB$4,$AF1487/$I1476,$AF1487-SUM($I1513:CA1513))))</f>
        <v>0</v>
      </c>
      <c r="CC1513" s="31">
        <f>IF($I1476="n/a",0,IF(CC$4&lt;=$C1513,0,IF(SUM($C1513,$I1476)&gt;CC$4,$AF1487/$I1476,$AF1487-SUM($I1513:CB1513))))</f>
        <v>0</v>
      </c>
      <c r="CD1513" s="31">
        <f>IF($I1476="n/a",0,IF(CD$4&lt;=$C1513,0,IF(SUM($C1513,$I1476)&gt;CD$4,$AF1487/$I1476,$AF1487-SUM($I1513:CC1513))))</f>
        <v>0</v>
      </c>
      <c r="CE1513" s="31">
        <f>IF($I1476="n/a",0,IF(CE$4&lt;=$C1513,0,IF(SUM($C1513,$I1476)&gt;CE$4,$AF1487/$I1476,$AF1487-SUM($I1513:CD1513))))</f>
        <v>0</v>
      </c>
      <c r="CF1513" s="31">
        <f>IF($I1476="n/a",0,IF(CF$4&lt;=$C1513,0,IF(SUM($C1513,$I1476)&gt;CF$4,$AF1487/$I1476,$AF1487-SUM($I1513:CE1513))))</f>
        <v>0</v>
      </c>
    </row>
    <row r="1514" spans="1:84" s="158" customFormat="1" ht="12.75" customHeight="1">
      <c r="A1514"/>
      <c r="C1514" s="202">
        <v>2039</v>
      </c>
      <c r="D1514" s="21" t="s">
        <v>69</v>
      </c>
      <c r="E1514" s="21" t="s">
        <v>197</v>
      </c>
      <c r="I1514" s="31"/>
      <c r="J1514" s="31">
        <f>IF($I1476="n/a",0,IF(J$4&lt;=$C1514,0,IF(SUM($C1514,$I1476)&gt;J$4,$AG1487/$I1476,$AG1487-SUM($I1514:I1514))))</f>
        <v>0</v>
      </c>
      <c r="K1514" s="31">
        <f>IF($I1476="n/a",0,IF(K$4&lt;=$C1514,0,IF(SUM($C1514,$I1476)&gt;K$4,$AG1487/$I1476,$AG1487-SUM($I1514:J1514))))</f>
        <v>0</v>
      </c>
      <c r="L1514" s="31">
        <f>IF($I1476="n/a",0,IF(L$4&lt;=$C1514,0,IF(SUM($C1514,$I1476)&gt;L$4,$AG1487/$I1476,$AG1487-SUM($I1514:K1514))))</f>
        <v>0</v>
      </c>
      <c r="M1514" s="31">
        <f>IF($I1476="n/a",0,IF(M$4&lt;=$C1514,0,IF(SUM($C1514,$I1476)&gt;M$4,$AG1487/$I1476,$AG1487-SUM($I1514:L1514))))</f>
        <v>0</v>
      </c>
      <c r="N1514" s="31">
        <f>IF($I1476="n/a",0,IF(N$4&lt;=$C1514,0,IF(SUM($C1514,$I1476)&gt;N$4,$AG1487/$I1476,$AG1487-SUM($I1514:M1514))))</f>
        <v>0</v>
      </c>
      <c r="O1514" s="31">
        <f>IF($I1476="n/a",0,IF(O$4&lt;=$C1514,0,IF(SUM($C1514,$I1476)&gt;O$4,$AG1487/$I1476,$AG1487-SUM($I1514:N1514))))</f>
        <v>0</v>
      </c>
      <c r="P1514" s="31">
        <f>IF($I1476="n/a",0,IF(P$4&lt;=$C1514,0,IF(SUM($C1514,$I1476)&gt;P$4,$AG1487/$I1476,$AG1487-SUM($I1514:O1514))))</f>
        <v>0</v>
      </c>
      <c r="Q1514" s="31">
        <f>IF($I1476="n/a",0,IF(Q$4&lt;=$C1514,0,IF(SUM($C1514,$I1476)&gt;Q$4,$AG1487/$I1476,$AG1487-SUM($I1514:P1514))))</f>
        <v>0</v>
      </c>
      <c r="R1514" s="31">
        <f>IF($I1476="n/a",0,IF(R$4&lt;=$C1514,0,IF(SUM($C1514,$I1476)&gt;R$4,$AG1487/$I1476,$AG1487-SUM($I1514:Q1514))))</f>
        <v>0</v>
      </c>
      <c r="S1514" s="31">
        <f>IF($I1476="n/a",0,IF(S$4&lt;=$C1514,0,IF(SUM($C1514,$I1476)&gt;S$4,$AG1487/$I1476,$AG1487-SUM($I1514:R1514))))</f>
        <v>0</v>
      </c>
      <c r="T1514" s="31">
        <f>IF($I1476="n/a",0,IF(T$4&lt;=$C1514,0,IF(SUM($C1514,$I1476)&gt;T$4,$AG1487/$I1476,$AG1487-SUM($I1514:S1514))))</f>
        <v>0</v>
      </c>
      <c r="U1514" s="31">
        <f>IF($I1476="n/a",0,IF(U$4&lt;=$C1514,0,IF(SUM($C1514,$I1476)&gt;U$4,$AG1487/$I1476,$AG1487-SUM($I1514:T1514))))</f>
        <v>0</v>
      </c>
      <c r="V1514" s="31">
        <f>IF($I1476="n/a",0,IF(V$4&lt;=$C1514,0,IF(SUM($C1514,$I1476)&gt;V$4,$AG1487/$I1476,$AG1487-SUM($I1514:U1514))))</f>
        <v>0</v>
      </c>
      <c r="W1514" s="31">
        <f>IF($I1476="n/a",0,IF(W$4&lt;=$C1514,0,IF(SUM($C1514,$I1476)&gt;W$4,$AG1487/$I1476,$AG1487-SUM($I1514:V1514))))</f>
        <v>0</v>
      </c>
      <c r="X1514" s="31">
        <f>IF($I1476="n/a",0,IF(X$4&lt;=$C1514,0,IF(SUM($C1514,$I1476)&gt;X$4,$AG1487/$I1476,$AG1487-SUM($I1514:W1514))))</f>
        <v>0</v>
      </c>
      <c r="Y1514" s="31">
        <f>IF($I1476="n/a",0,IF(Y$4&lt;=$C1514,0,IF(SUM($C1514,$I1476)&gt;Y$4,$AG1487/$I1476,$AG1487-SUM($I1514:X1514))))</f>
        <v>0</v>
      </c>
      <c r="Z1514" s="31">
        <f>IF($I1476="n/a",0,IF(Z$4&lt;=$C1514,0,IF(SUM($C1514,$I1476)&gt;Z$4,$AG1487/$I1476,$AG1487-SUM($I1514:Y1514))))</f>
        <v>0</v>
      </c>
      <c r="AA1514" s="31">
        <f>IF($I1476="n/a",0,IF(AA$4&lt;=$C1514,0,IF(SUM($C1514,$I1476)&gt;AA$4,$AG1487/$I1476,$AG1487-SUM($I1514:Z1514))))</f>
        <v>0</v>
      </c>
      <c r="AB1514" s="31">
        <f>IF($I1476="n/a",0,IF(AB$4&lt;=$C1514,0,IF(SUM($C1514,$I1476)&gt;AB$4,$AG1487/$I1476,$AG1487-SUM($I1514:AA1514))))</f>
        <v>0</v>
      </c>
      <c r="AC1514" s="31">
        <f>IF($I1476="n/a",0,IF(AC$4&lt;=$C1514,0,IF(SUM($C1514,$I1476)&gt;AC$4,$AG1487/$I1476,$AG1487-SUM($I1514:AB1514))))</f>
        <v>0</v>
      </c>
      <c r="AD1514" s="31">
        <f>IF($I1476="n/a",0,IF(AD$4&lt;=$C1514,0,IF(SUM($C1514,$I1476)&gt;AD$4,$AG1487/$I1476,$AG1487-SUM($I1514:AC1514))))</f>
        <v>0</v>
      </c>
      <c r="AE1514" s="31">
        <f>IF($I1476="n/a",0,IF(AE$4&lt;=$C1514,0,IF(SUM($C1514,$I1476)&gt;AE$4,$AG1487/$I1476,$AG1487-SUM($I1514:AD1514))))</f>
        <v>0</v>
      </c>
      <c r="AF1514" s="31">
        <f>IF($I1476="n/a",0,IF(AF$4&lt;=$C1514,0,IF(SUM($C1514,$I1476)&gt;AF$4,$AG1487/$I1476,$AG1487-SUM($I1514:AE1514))))</f>
        <v>0</v>
      </c>
      <c r="AG1514" s="31">
        <f>IF($I1476="n/a",0,IF(AG$4&lt;=$C1514,0,IF(SUM($C1514,$I1476)&gt;AG$4,$AG1487/$I1476,$AG1487-SUM($I1514:AF1514))))</f>
        <v>0</v>
      </c>
      <c r="AH1514" s="31">
        <f>IF($I1476="n/a",0,IF(AH$4&lt;=$C1514,0,IF(SUM($C1514,$I1476)&gt;AH$4,$AG1487/$I1476,$AG1487-SUM($I1514:AG1514))))</f>
        <v>0</v>
      </c>
      <c r="AI1514" s="31">
        <f>IF($I1476="n/a",0,IF(AI$4&lt;=$C1514,0,IF(SUM($C1514,$I1476)&gt;AI$4,$AG1487/$I1476,$AG1487-SUM($I1514:AH1514))))</f>
        <v>0</v>
      </c>
      <c r="AJ1514" s="31">
        <f>IF($I1476="n/a",0,IF(AJ$4&lt;=$C1514,0,IF(SUM($C1514,$I1476)&gt;AJ$4,$AG1487/$I1476,$AG1487-SUM($I1514:AI1514))))</f>
        <v>0</v>
      </c>
      <c r="AK1514" s="31">
        <f>IF($I1476="n/a",0,IF(AK$4&lt;=$C1514,0,IF(SUM($C1514,$I1476)&gt;AK$4,$AG1487/$I1476,$AG1487-SUM($I1514:AJ1514))))</f>
        <v>0</v>
      </c>
      <c r="AL1514" s="31">
        <f>IF($I1476="n/a",0,IF(AL$4&lt;=$C1514,0,IF(SUM($C1514,$I1476)&gt;AL$4,$AG1487/$I1476,$AG1487-SUM($I1514:AK1514))))</f>
        <v>0</v>
      </c>
      <c r="AM1514" s="31">
        <f>IF($I1476="n/a",0,IF(AM$4&lt;=$C1514,0,IF(SUM($C1514,$I1476)&gt;AM$4,$AG1487/$I1476,$AG1487-SUM($I1514:AL1514))))</f>
        <v>0</v>
      </c>
      <c r="AN1514" s="31">
        <f>IF($I1476="n/a",0,IF(AN$4&lt;=$C1514,0,IF(SUM($C1514,$I1476)&gt;AN$4,$AG1487/$I1476,$AG1487-SUM($I1514:AM1514))))</f>
        <v>0</v>
      </c>
      <c r="AO1514" s="31">
        <f>IF($I1476="n/a",0,IF(AO$4&lt;=$C1514,0,IF(SUM($C1514,$I1476)&gt;AO$4,$AG1487/$I1476,$AG1487-SUM($I1514:AN1514))))</f>
        <v>0</v>
      </c>
      <c r="AP1514" s="31">
        <f>IF($I1476="n/a",0,IF(AP$4&lt;=$C1514,0,IF(SUM($C1514,$I1476)&gt;AP$4,$AG1487/$I1476,$AG1487-SUM($I1514:AO1514))))</f>
        <v>0</v>
      </c>
      <c r="AQ1514" s="31">
        <f>IF($I1476="n/a",0,IF(AQ$4&lt;=$C1514,0,IF(SUM($C1514,$I1476)&gt;AQ$4,$AG1487/$I1476,$AG1487-SUM($I1514:AP1514))))</f>
        <v>0</v>
      </c>
      <c r="AR1514" s="31">
        <f>IF($I1476="n/a",0,IF(AR$4&lt;=$C1514,0,IF(SUM($C1514,$I1476)&gt;AR$4,$AG1487/$I1476,$AG1487-SUM($I1514:AQ1514))))</f>
        <v>0</v>
      </c>
      <c r="AS1514" s="31">
        <f>IF($I1476="n/a",0,IF(AS$4&lt;=$C1514,0,IF(SUM($C1514,$I1476)&gt;AS$4,$AG1487/$I1476,$AG1487-SUM($I1514:AR1514))))</f>
        <v>0</v>
      </c>
      <c r="AT1514" s="31">
        <f>IF($I1476="n/a",0,IF(AT$4&lt;=$C1514,0,IF(SUM($C1514,$I1476)&gt;AT$4,$AG1487/$I1476,$AG1487-SUM($I1514:AS1514))))</f>
        <v>0</v>
      </c>
      <c r="AU1514" s="31">
        <f>IF($I1476="n/a",0,IF(AU$4&lt;=$C1514,0,IF(SUM($C1514,$I1476)&gt;AU$4,$AG1487/$I1476,$AG1487-SUM($I1514:AT1514))))</f>
        <v>0</v>
      </c>
      <c r="AV1514" s="31">
        <f>IF($I1476="n/a",0,IF(AV$4&lt;=$C1514,0,IF(SUM($C1514,$I1476)&gt;AV$4,$AG1487/$I1476,$AG1487-SUM($I1514:AU1514))))</f>
        <v>0</v>
      </c>
      <c r="AW1514" s="31">
        <f>IF($I1476="n/a",0,IF(AW$4&lt;=$C1514,0,IF(SUM($C1514,$I1476)&gt;AW$4,$AG1487/$I1476,$AG1487-SUM($I1514:AV1514))))</f>
        <v>0</v>
      </c>
      <c r="AX1514" s="31">
        <f>IF($I1476="n/a",0,IF(AX$4&lt;=$C1514,0,IF(SUM($C1514,$I1476)&gt;AX$4,$AG1487/$I1476,$AG1487-SUM($I1514:AW1514))))</f>
        <v>0</v>
      </c>
      <c r="AY1514" s="31">
        <f>IF($I1476="n/a",0,IF(AY$4&lt;=$C1514,0,IF(SUM($C1514,$I1476)&gt;AY$4,$AG1487/$I1476,$AG1487-SUM($I1514:AX1514))))</f>
        <v>0</v>
      </c>
      <c r="AZ1514" s="31">
        <f>IF($I1476="n/a",0,IF(AZ$4&lt;=$C1514,0,IF(SUM($C1514,$I1476)&gt;AZ$4,$AG1487/$I1476,$AG1487-SUM($I1514:AY1514))))</f>
        <v>0</v>
      </c>
      <c r="BA1514" s="31">
        <f>IF($I1476="n/a",0,IF(BA$4&lt;=$C1514,0,IF(SUM($C1514,$I1476)&gt;BA$4,$AG1487/$I1476,$AG1487-SUM($I1514:AZ1514))))</f>
        <v>0</v>
      </c>
      <c r="BB1514" s="31">
        <f>IF($I1476="n/a",0,IF(BB$4&lt;=$C1514,0,IF(SUM($C1514,$I1476)&gt;BB$4,$AG1487/$I1476,$AG1487-SUM($I1514:BA1514))))</f>
        <v>0</v>
      </c>
      <c r="BC1514" s="31">
        <f>IF($I1476="n/a",0,IF(BC$4&lt;=$C1514,0,IF(SUM($C1514,$I1476)&gt;BC$4,$AG1487/$I1476,$AG1487-SUM($I1514:BB1514))))</f>
        <v>0</v>
      </c>
      <c r="BD1514" s="31">
        <f>IF($I1476="n/a",0,IF(BD$4&lt;=$C1514,0,IF(SUM($C1514,$I1476)&gt;BD$4,$AG1487/$I1476,$AG1487-SUM($I1514:BC1514))))</f>
        <v>0</v>
      </c>
      <c r="BE1514" s="31">
        <f>IF($I1476="n/a",0,IF(BE$4&lt;=$C1514,0,IF(SUM($C1514,$I1476)&gt;BE$4,$AG1487/$I1476,$AG1487-SUM($I1514:BD1514))))</f>
        <v>0</v>
      </c>
      <c r="BF1514" s="31">
        <f>IF($I1476="n/a",0,IF(BF$4&lt;=$C1514,0,IF(SUM($C1514,$I1476)&gt;BF$4,$AG1487/$I1476,$AG1487-SUM($I1514:BE1514))))</f>
        <v>0</v>
      </c>
      <c r="BG1514" s="31">
        <f>IF($I1476="n/a",0,IF(BG$4&lt;=$C1514,0,IF(SUM($C1514,$I1476)&gt;BG$4,$AG1487/$I1476,$AG1487-SUM($I1514:BF1514))))</f>
        <v>0</v>
      </c>
      <c r="BH1514" s="31">
        <f>IF($I1476="n/a",0,IF(BH$4&lt;=$C1514,0,IF(SUM($C1514,$I1476)&gt;BH$4,$AG1487/$I1476,$AG1487-SUM($I1514:BG1514))))</f>
        <v>0</v>
      </c>
      <c r="BI1514" s="31">
        <f>IF($I1476="n/a",0,IF(BI$4&lt;=$C1514,0,IF(SUM($C1514,$I1476)&gt;BI$4,$AG1487/$I1476,$AG1487-SUM($I1514:BH1514))))</f>
        <v>0</v>
      </c>
      <c r="BJ1514" s="31">
        <f>IF($I1476="n/a",0,IF(BJ$4&lt;=$C1514,0,IF(SUM($C1514,$I1476)&gt;BJ$4,$AG1487/$I1476,$AG1487-SUM($I1514:BI1514))))</f>
        <v>0</v>
      </c>
      <c r="BK1514" s="31">
        <f>IF($I1476="n/a",0,IF(BK$4&lt;=$C1514,0,IF(SUM($C1514,$I1476)&gt;BK$4,$AG1487/$I1476,$AG1487-SUM($I1514:BJ1514))))</f>
        <v>0</v>
      </c>
      <c r="BL1514" s="31">
        <f>IF($I1476="n/a",0,IF(BL$4&lt;=$C1514,0,IF(SUM($C1514,$I1476)&gt;BL$4,$AG1487/$I1476,$AG1487-SUM($I1514:BK1514))))</f>
        <v>0</v>
      </c>
      <c r="BM1514" s="31">
        <f>IF($I1476="n/a",0,IF(BM$4&lt;=$C1514,0,IF(SUM($C1514,$I1476)&gt;BM$4,$AG1487/$I1476,$AG1487-SUM($I1514:BL1514))))</f>
        <v>0</v>
      </c>
      <c r="BN1514" s="31">
        <f>IF($I1476="n/a",0,IF(BN$4&lt;=$C1514,0,IF(SUM($C1514,$I1476)&gt;BN$4,$AG1487/$I1476,$AG1487-SUM($I1514:BM1514))))</f>
        <v>0</v>
      </c>
      <c r="BO1514" s="31">
        <f>IF($I1476="n/a",0,IF(BO$4&lt;=$C1514,0,IF(SUM($C1514,$I1476)&gt;BO$4,$AG1487/$I1476,$AG1487-SUM($I1514:BN1514))))</f>
        <v>0</v>
      </c>
      <c r="BP1514" s="31">
        <f>IF($I1476="n/a",0,IF(BP$4&lt;=$C1514,0,IF(SUM($C1514,$I1476)&gt;BP$4,$AG1487/$I1476,$AG1487-SUM($I1514:BO1514))))</f>
        <v>0</v>
      </c>
      <c r="BQ1514" s="31">
        <f>IF($I1476="n/a",0,IF(BQ$4&lt;=$C1514,0,IF(SUM($C1514,$I1476)&gt;BQ$4,$AG1487/$I1476,$AG1487-SUM($I1514:BP1514))))</f>
        <v>0</v>
      </c>
      <c r="BR1514" s="31">
        <f>IF($I1476="n/a",0,IF(BR$4&lt;=$C1514,0,IF(SUM($C1514,$I1476)&gt;BR$4,$AG1487/$I1476,$AG1487-SUM($I1514:BQ1514))))</f>
        <v>0</v>
      </c>
      <c r="BS1514" s="31">
        <f>IF($I1476="n/a",0,IF(BS$4&lt;=$C1514,0,IF(SUM($C1514,$I1476)&gt;BS$4,$AG1487/$I1476,$AG1487-SUM($I1514:BR1514))))</f>
        <v>0</v>
      </c>
      <c r="BT1514" s="31">
        <f>IF($I1476="n/a",0,IF(BT$4&lt;=$C1514,0,IF(SUM($C1514,$I1476)&gt;BT$4,$AG1487/$I1476,$AG1487-SUM($I1514:BS1514))))</f>
        <v>0</v>
      </c>
      <c r="BU1514" s="31">
        <f>IF($I1476="n/a",0,IF(BU$4&lt;=$C1514,0,IF(SUM($C1514,$I1476)&gt;BU$4,$AG1487/$I1476,$AG1487-SUM($I1514:BT1514))))</f>
        <v>0</v>
      </c>
      <c r="BV1514" s="31">
        <f>IF($I1476="n/a",0,IF(BV$4&lt;=$C1514,0,IF(SUM($C1514,$I1476)&gt;BV$4,$AG1487/$I1476,$AG1487-SUM($I1514:BU1514))))</f>
        <v>0</v>
      </c>
      <c r="BW1514" s="31">
        <f>IF($I1476="n/a",0,IF(BW$4&lt;=$C1514,0,IF(SUM($C1514,$I1476)&gt;BW$4,$AG1487/$I1476,$AG1487-SUM($I1514:BV1514))))</f>
        <v>0</v>
      </c>
      <c r="BX1514" s="31">
        <f>IF($I1476="n/a",0,IF(BX$4&lt;=$C1514,0,IF(SUM($C1514,$I1476)&gt;BX$4,$AG1487/$I1476,$AG1487-SUM($I1514:BW1514))))</f>
        <v>0</v>
      </c>
      <c r="BY1514" s="31">
        <f>IF($I1476="n/a",0,IF(BY$4&lt;=$C1514,0,IF(SUM($C1514,$I1476)&gt;BY$4,$AG1487/$I1476,$AG1487-SUM($I1514:BX1514))))</f>
        <v>0</v>
      </c>
      <c r="BZ1514" s="31">
        <f>IF($I1476="n/a",0,IF(BZ$4&lt;=$C1514,0,IF(SUM($C1514,$I1476)&gt;BZ$4,$AG1487/$I1476,$AG1487-SUM($I1514:BY1514))))</f>
        <v>0</v>
      </c>
      <c r="CA1514" s="31">
        <f>IF($I1476="n/a",0,IF(CA$4&lt;=$C1514,0,IF(SUM($C1514,$I1476)&gt;CA$4,$AG1487/$I1476,$AG1487-SUM($I1514:BZ1514))))</f>
        <v>0</v>
      </c>
      <c r="CB1514" s="31">
        <f>IF($I1476="n/a",0,IF(CB$4&lt;=$C1514,0,IF(SUM($C1514,$I1476)&gt;CB$4,$AG1487/$I1476,$AG1487-SUM($I1514:CA1514))))</f>
        <v>0</v>
      </c>
      <c r="CC1514" s="31">
        <f>IF($I1476="n/a",0,IF(CC$4&lt;=$C1514,0,IF(SUM($C1514,$I1476)&gt;CC$4,$AG1487/$I1476,$AG1487-SUM($I1514:CB1514))))</f>
        <v>0</v>
      </c>
      <c r="CD1514" s="31">
        <f>IF($I1476="n/a",0,IF(CD$4&lt;=$C1514,0,IF(SUM($C1514,$I1476)&gt;CD$4,$AG1487/$I1476,$AG1487-SUM($I1514:CC1514))))</f>
        <v>0</v>
      </c>
      <c r="CE1514" s="31">
        <f>IF($I1476="n/a",0,IF(CE$4&lt;=$C1514,0,IF(SUM($C1514,$I1476)&gt;CE$4,$AG1487/$I1476,$AG1487-SUM($I1514:CD1514))))</f>
        <v>0</v>
      </c>
      <c r="CF1514" s="31">
        <f>IF($I1476="n/a",0,IF(CF$4&lt;=$C1514,0,IF(SUM($C1514,$I1476)&gt;CF$4,$AG1487/$I1476,$AG1487-SUM($I1514:CE1514))))</f>
        <v>0</v>
      </c>
    </row>
    <row r="1515" spans="1:84" s="158" customFormat="1" ht="12.75" customHeight="1">
      <c r="A1515"/>
      <c r="C1515" s="202">
        <v>2040</v>
      </c>
      <c r="D1515" s="21" t="s">
        <v>70</v>
      </c>
      <c r="E1515" s="21" t="s">
        <v>197</v>
      </c>
      <c r="I1515" s="31"/>
      <c r="J1515" s="31">
        <f>IF($I1476="n/a",0,IF(J$4&lt;=$C1515,0,IF(SUM($C1515,$I1476)&gt;J$4,$AH1487/$I1476,$AH1487-SUM($I1515:I1515))))</f>
        <v>0</v>
      </c>
      <c r="K1515" s="31">
        <f>IF($I1476="n/a",0,IF(K$4&lt;=$C1515,0,IF(SUM($C1515,$I1476)&gt;K$4,$AH1487/$I1476,$AH1487-SUM($I1515:J1515))))</f>
        <v>0</v>
      </c>
      <c r="L1515" s="31">
        <f>IF($I1476="n/a",0,IF(L$4&lt;=$C1515,0,IF(SUM($C1515,$I1476)&gt;L$4,$AH1487/$I1476,$AH1487-SUM($I1515:K1515))))</f>
        <v>0</v>
      </c>
      <c r="M1515" s="31">
        <f>IF($I1476="n/a",0,IF(M$4&lt;=$C1515,0,IF(SUM($C1515,$I1476)&gt;M$4,$AH1487/$I1476,$AH1487-SUM($I1515:L1515))))</f>
        <v>0</v>
      </c>
      <c r="N1515" s="31">
        <f>IF($I1476="n/a",0,IF(N$4&lt;=$C1515,0,IF(SUM($C1515,$I1476)&gt;N$4,$AH1487/$I1476,$AH1487-SUM($I1515:M1515))))</f>
        <v>0</v>
      </c>
      <c r="O1515" s="31">
        <f>IF($I1476="n/a",0,IF(O$4&lt;=$C1515,0,IF(SUM($C1515,$I1476)&gt;O$4,$AH1487/$I1476,$AH1487-SUM($I1515:N1515))))</f>
        <v>0</v>
      </c>
      <c r="P1515" s="31">
        <f>IF($I1476="n/a",0,IF(P$4&lt;=$C1515,0,IF(SUM($C1515,$I1476)&gt;P$4,$AH1487/$I1476,$AH1487-SUM($I1515:O1515))))</f>
        <v>0</v>
      </c>
      <c r="Q1515" s="31">
        <f>IF($I1476="n/a",0,IF(Q$4&lt;=$C1515,0,IF(SUM($C1515,$I1476)&gt;Q$4,$AH1487/$I1476,$AH1487-SUM($I1515:P1515))))</f>
        <v>0</v>
      </c>
      <c r="R1515" s="31">
        <f>IF($I1476="n/a",0,IF(R$4&lt;=$C1515,0,IF(SUM($C1515,$I1476)&gt;R$4,$AH1487/$I1476,$AH1487-SUM($I1515:Q1515))))</f>
        <v>0</v>
      </c>
      <c r="S1515" s="31">
        <f>IF($I1476="n/a",0,IF(S$4&lt;=$C1515,0,IF(SUM($C1515,$I1476)&gt;S$4,$AH1487/$I1476,$AH1487-SUM($I1515:R1515))))</f>
        <v>0</v>
      </c>
      <c r="T1515" s="31">
        <f>IF($I1476="n/a",0,IF(T$4&lt;=$C1515,0,IF(SUM($C1515,$I1476)&gt;T$4,$AH1487/$I1476,$AH1487-SUM($I1515:S1515))))</f>
        <v>0</v>
      </c>
      <c r="U1515" s="31">
        <f>IF($I1476="n/a",0,IF(U$4&lt;=$C1515,0,IF(SUM($C1515,$I1476)&gt;U$4,$AH1487/$I1476,$AH1487-SUM($I1515:T1515))))</f>
        <v>0</v>
      </c>
      <c r="V1515" s="31">
        <f>IF($I1476="n/a",0,IF(V$4&lt;=$C1515,0,IF(SUM($C1515,$I1476)&gt;V$4,$AH1487/$I1476,$AH1487-SUM($I1515:U1515))))</f>
        <v>0</v>
      </c>
      <c r="W1515" s="31">
        <f>IF($I1476="n/a",0,IF(W$4&lt;=$C1515,0,IF(SUM($C1515,$I1476)&gt;W$4,$AH1487/$I1476,$AH1487-SUM($I1515:V1515))))</f>
        <v>0</v>
      </c>
      <c r="X1515" s="31">
        <f>IF($I1476="n/a",0,IF(X$4&lt;=$C1515,0,IF(SUM($C1515,$I1476)&gt;X$4,$AH1487/$I1476,$AH1487-SUM($I1515:W1515))))</f>
        <v>0</v>
      </c>
      <c r="Y1515" s="31">
        <f>IF($I1476="n/a",0,IF(Y$4&lt;=$C1515,0,IF(SUM($C1515,$I1476)&gt;Y$4,$AH1487/$I1476,$AH1487-SUM($I1515:X1515))))</f>
        <v>0</v>
      </c>
      <c r="Z1515" s="31">
        <f>IF($I1476="n/a",0,IF(Z$4&lt;=$C1515,0,IF(SUM($C1515,$I1476)&gt;Z$4,$AH1487/$I1476,$AH1487-SUM($I1515:Y1515))))</f>
        <v>0</v>
      </c>
      <c r="AA1515" s="31">
        <f>IF($I1476="n/a",0,IF(AA$4&lt;=$C1515,0,IF(SUM($C1515,$I1476)&gt;AA$4,$AH1487/$I1476,$AH1487-SUM($I1515:Z1515))))</f>
        <v>0</v>
      </c>
      <c r="AB1515" s="31">
        <f>IF($I1476="n/a",0,IF(AB$4&lt;=$C1515,0,IF(SUM($C1515,$I1476)&gt;AB$4,$AH1487/$I1476,$AH1487-SUM($I1515:AA1515))))</f>
        <v>0</v>
      </c>
      <c r="AC1515" s="31">
        <f>IF($I1476="n/a",0,IF(AC$4&lt;=$C1515,0,IF(SUM($C1515,$I1476)&gt;AC$4,$AH1487/$I1476,$AH1487-SUM($I1515:AB1515))))</f>
        <v>0</v>
      </c>
      <c r="AD1515" s="31">
        <f>IF($I1476="n/a",0,IF(AD$4&lt;=$C1515,0,IF(SUM($C1515,$I1476)&gt;AD$4,$AH1487/$I1476,$AH1487-SUM($I1515:AC1515))))</f>
        <v>0</v>
      </c>
      <c r="AE1515" s="31">
        <f>IF($I1476="n/a",0,IF(AE$4&lt;=$C1515,0,IF(SUM($C1515,$I1476)&gt;AE$4,$AH1487/$I1476,$AH1487-SUM($I1515:AD1515))))</f>
        <v>0</v>
      </c>
      <c r="AF1515" s="31">
        <f>IF($I1476="n/a",0,IF(AF$4&lt;=$C1515,0,IF(SUM($C1515,$I1476)&gt;AF$4,$AH1487/$I1476,$AH1487-SUM($I1515:AE1515))))</f>
        <v>0</v>
      </c>
      <c r="AG1515" s="31">
        <f>IF($I1476="n/a",0,IF(AG$4&lt;=$C1515,0,IF(SUM($C1515,$I1476)&gt;AG$4,$AH1487/$I1476,$AH1487-SUM($I1515:AF1515))))</f>
        <v>0</v>
      </c>
      <c r="AH1515" s="31">
        <f>IF($I1476="n/a",0,IF(AH$4&lt;=$C1515,0,IF(SUM($C1515,$I1476)&gt;AH$4,$AH1487/$I1476,$AH1487-SUM($I1515:AG1515))))</f>
        <v>0</v>
      </c>
      <c r="AI1515" s="31">
        <f>IF($I1476="n/a",0,IF(AI$4&lt;=$C1515,0,IF(SUM($C1515,$I1476)&gt;AI$4,$AH1487/$I1476,$AH1487-SUM($I1515:AH1515))))</f>
        <v>0</v>
      </c>
      <c r="AJ1515" s="31">
        <f>IF($I1476="n/a",0,IF(AJ$4&lt;=$C1515,0,IF(SUM($C1515,$I1476)&gt;AJ$4,$AH1487/$I1476,$AH1487-SUM($I1515:AI1515))))</f>
        <v>0</v>
      </c>
      <c r="AK1515" s="31">
        <f>IF($I1476="n/a",0,IF(AK$4&lt;=$C1515,0,IF(SUM($C1515,$I1476)&gt;AK$4,$AH1487/$I1476,$AH1487-SUM($I1515:AJ1515))))</f>
        <v>0</v>
      </c>
      <c r="AL1515" s="31">
        <f>IF($I1476="n/a",0,IF(AL$4&lt;=$C1515,0,IF(SUM($C1515,$I1476)&gt;AL$4,$AH1487/$I1476,$AH1487-SUM($I1515:AK1515))))</f>
        <v>0</v>
      </c>
      <c r="AM1515" s="31">
        <f>IF($I1476="n/a",0,IF(AM$4&lt;=$C1515,0,IF(SUM($C1515,$I1476)&gt;AM$4,$AH1487/$I1476,$AH1487-SUM($I1515:AL1515))))</f>
        <v>0</v>
      </c>
      <c r="AN1515" s="31">
        <f>IF($I1476="n/a",0,IF(AN$4&lt;=$C1515,0,IF(SUM($C1515,$I1476)&gt;AN$4,$AH1487/$I1476,$AH1487-SUM($I1515:AM1515))))</f>
        <v>0</v>
      </c>
      <c r="AO1515" s="31">
        <f>IF($I1476="n/a",0,IF(AO$4&lt;=$C1515,0,IF(SUM($C1515,$I1476)&gt;AO$4,$AH1487/$I1476,$AH1487-SUM($I1515:AN1515))))</f>
        <v>0</v>
      </c>
      <c r="AP1515" s="31">
        <f>IF($I1476="n/a",0,IF(AP$4&lt;=$C1515,0,IF(SUM($C1515,$I1476)&gt;AP$4,$AH1487/$I1476,$AH1487-SUM($I1515:AO1515))))</f>
        <v>0</v>
      </c>
      <c r="AQ1515" s="31">
        <f>IF($I1476="n/a",0,IF(AQ$4&lt;=$C1515,0,IF(SUM($C1515,$I1476)&gt;AQ$4,$AH1487/$I1476,$AH1487-SUM($I1515:AP1515))))</f>
        <v>0</v>
      </c>
      <c r="AR1515" s="31">
        <f>IF($I1476="n/a",0,IF(AR$4&lt;=$C1515,0,IF(SUM($C1515,$I1476)&gt;AR$4,$AH1487/$I1476,$AH1487-SUM($I1515:AQ1515))))</f>
        <v>0</v>
      </c>
      <c r="AS1515" s="31">
        <f>IF($I1476="n/a",0,IF(AS$4&lt;=$C1515,0,IF(SUM($C1515,$I1476)&gt;AS$4,$AH1487/$I1476,$AH1487-SUM($I1515:AR1515))))</f>
        <v>0</v>
      </c>
      <c r="AT1515" s="31">
        <f>IF($I1476="n/a",0,IF(AT$4&lt;=$C1515,0,IF(SUM($C1515,$I1476)&gt;AT$4,$AH1487/$I1476,$AH1487-SUM($I1515:AS1515))))</f>
        <v>0</v>
      </c>
      <c r="AU1515" s="31">
        <f>IF($I1476="n/a",0,IF(AU$4&lt;=$C1515,0,IF(SUM($C1515,$I1476)&gt;AU$4,$AH1487/$I1476,$AH1487-SUM($I1515:AT1515))))</f>
        <v>0</v>
      </c>
      <c r="AV1515" s="31">
        <f>IF($I1476="n/a",0,IF(AV$4&lt;=$C1515,0,IF(SUM($C1515,$I1476)&gt;AV$4,$AH1487/$I1476,$AH1487-SUM($I1515:AU1515))))</f>
        <v>0</v>
      </c>
      <c r="AW1515" s="31">
        <f>IF($I1476="n/a",0,IF(AW$4&lt;=$C1515,0,IF(SUM($C1515,$I1476)&gt;AW$4,$AH1487/$I1476,$AH1487-SUM($I1515:AV1515))))</f>
        <v>0</v>
      </c>
      <c r="AX1515" s="31">
        <f>IF($I1476="n/a",0,IF(AX$4&lt;=$C1515,0,IF(SUM($C1515,$I1476)&gt;AX$4,$AH1487/$I1476,$AH1487-SUM($I1515:AW1515))))</f>
        <v>0</v>
      </c>
      <c r="AY1515" s="31">
        <f>IF($I1476="n/a",0,IF(AY$4&lt;=$C1515,0,IF(SUM($C1515,$I1476)&gt;AY$4,$AH1487/$I1476,$AH1487-SUM($I1515:AX1515))))</f>
        <v>0</v>
      </c>
      <c r="AZ1515" s="31">
        <f>IF($I1476="n/a",0,IF(AZ$4&lt;=$C1515,0,IF(SUM($C1515,$I1476)&gt;AZ$4,$AH1487/$I1476,$AH1487-SUM($I1515:AY1515))))</f>
        <v>0</v>
      </c>
      <c r="BA1515" s="31">
        <f>IF($I1476="n/a",0,IF(BA$4&lt;=$C1515,0,IF(SUM($C1515,$I1476)&gt;BA$4,$AH1487/$I1476,$AH1487-SUM($I1515:AZ1515))))</f>
        <v>0</v>
      </c>
      <c r="BB1515" s="31">
        <f>IF($I1476="n/a",0,IF(BB$4&lt;=$C1515,0,IF(SUM($C1515,$I1476)&gt;BB$4,$AH1487/$I1476,$AH1487-SUM($I1515:BA1515))))</f>
        <v>0</v>
      </c>
      <c r="BC1515" s="31">
        <f>IF($I1476="n/a",0,IF(BC$4&lt;=$C1515,0,IF(SUM($C1515,$I1476)&gt;BC$4,$AH1487/$I1476,$AH1487-SUM($I1515:BB1515))))</f>
        <v>0</v>
      </c>
      <c r="BD1515" s="31">
        <f>IF($I1476="n/a",0,IF(BD$4&lt;=$C1515,0,IF(SUM($C1515,$I1476)&gt;BD$4,$AH1487/$I1476,$AH1487-SUM($I1515:BC1515))))</f>
        <v>0</v>
      </c>
      <c r="BE1515" s="31">
        <f>IF($I1476="n/a",0,IF(BE$4&lt;=$C1515,0,IF(SUM($C1515,$I1476)&gt;BE$4,$AH1487/$I1476,$AH1487-SUM($I1515:BD1515))))</f>
        <v>0</v>
      </c>
      <c r="BF1515" s="31">
        <f>IF($I1476="n/a",0,IF(BF$4&lt;=$C1515,0,IF(SUM($C1515,$I1476)&gt;BF$4,$AH1487/$I1476,$AH1487-SUM($I1515:BE1515))))</f>
        <v>0</v>
      </c>
      <c r="BG1515" s="31">
        <f>IF($I1476="n/a",0,IF(BG$4&lt;=$C1515,0,IF(SUM($C1515,$I1476)&gt;BG$4,$AH1487/$I1476,$AH1487-SUM($I1515:BF1515))))</f>
        <v>0</v>
      </c>
      <c r="BH1515" s="31">
        <f>IF($I1476="n/a",0,IF(BH$4&lt;=$C1515,0,IF(SUM($C1515,$I1476)&gt;BH$4,$AH1487/$I1476,$AH1487-SUM($I1515:BG1515))))</f>
        <v>0</v>
      </c>
      <c r="BI1515" s="31">
        <f>IF($I1476="n/a",0,IF(BI$4&lt;=$C1515,0,IF(SUM($C1515,$I1476)&gt;BI$4,$AH1487/$I1476,$AH1487-SUM($I1515:BH1515))))</f>
        <v>0</v>
      </c>
      <c r="BJ1515" s="31">
        <f>IF($I1476="n/a",0,IF(BJ$4&lt;=$C1515,0,IF(SUM($C1515,$I1476)&gt;BJ$4,$AH1487/$I1476,$AH1487-SUM($I1515:BI1515))))</f>
        <v>0</v>
      </c>
      <c r="BK1515" s="31">
        <f>IF($I1476="n/a",0,IF(BK$4&lt;=$C1515,0,IF(SUM($C1515,$I1476)&gt;BK$4,$AH1487/$I1476,$AH1487-SUM($I1515:BJ1515))))</f>
        <v>0</v>
      </c>
      <c r="BL1515" s="31">
        <f>IF($I1476="n/a",0,IF(BL$4&lt;=$C1515,0,IF(SUM($C1515,$I1476)&gt;BL$4,$AH1487/$I1476,$AH1487-SUM($I1515:BK1515))))</f>
        <v>0</v>
      </c>
      <c r="BM1515" s="31">
        <f>IF($I1476="n/a",0,IF(BM$4&lt;=$C1515,0,IF(SUM($C1515,$I1476)&gt;BM$4,$AH1487/$I1476,$AH1487-SUM($I1515:BL1515))))</f>
        <v>0</v>
      </c>
      <c r="BN1515" s="31">
        <f>IF($I1476="n/a",0,IF(BN$4&lt;=$C1515,0,IF(SUM($C1515,$I1476)&gt;BN$4,$AH1487/$I1476,$AH1487-SUM($I1515:BM1515))))</f>
        <v>0</v>
      </c>
      <c r="BO1515" s="31">
        <f>IF($I1476="n/a",0,IF(BO$4&lt;=$C1515,0,IF(SUM($C1515,$I1476)&gt;BO$4,$AH1487/$I1476,$AH1487-SUM($I1515:BN1515))))</f>
        <v>0</v>
      </c>
      <c r="BP1515" s="31">
        <f>IF($I1476="n/a",0,IF(BP$4&lt;=$C1515,0,IF(SUM($C1515,$I1476)&gt;BP$4,$AH1487/$I1476,$AH1487-SUM($I1515:BO1515))))</f>
        <v>0</v>
      </c>
      <c r="BQ1515" s="31">
        <f>IF($I1476="n/a",0,IF(BQ$4&lt;=$C1515,0,IF(SUM($C1515,$I1476)&gt;BQ$4,$AH1487/$I1476,$AH1487-SUM($I1515:BP1515))))</f>
        <v>0</v>
      </c>
      <c r="BR1515" s="31">
        <f>IF($I1476="n/a",0,IF(BR$4&lt;=$C1515,0,IF(SUM($C1515,$I1476)&gt;BR$4,$AH1487/$I1476,$AH1487-SUM($I1515:BQ1515))))</f>
        <v>0</v>
      </c>
      <c r="BS1515" s="31">
        <f>IF($I1476="n/a",0,IF(BS$4&lt;=$C1515,0,IF(SUM($C1515,$I1476)&gt;BS$4,$AH1487/$I1476,$AH1487-SUM($I1515:BR1515))))</f>
        <v>0</v>
      </c>
      <c r="BT1515" s="31">
        <f>IF($I1476="n/a",0,IF(BT$4&lt;=$C1515,0,IF(SUM($C1515,$I1476)&gt;BT$4,$AH1487/$I1476,$AH1487-SUM($I1515:BS1515))))</f>
        <v>0</v>
      </c>
      <c r="BU1515" s="31">
        <f>IF($I1476="n/a",0,IF(BU$4&lt;=$C1515,0,IF(SUM($C1515,$I1476)&gt;BU$4,$AH1487/$I1476,$AH1487-SUM($I1515:BT1515))))</f>
        <v>0</v>
      </c>
      <c r="BV1515" s="31">
        <f>IF($I1476="n/a",0,IF(BV$4&lt;=$C1515,0,IF(SUM($C1515,$I1476)&gt;BV$4,$AH1487/$I1476,$AH1487-SUM($I1515:BU1515))))</f>
        <v>0</v>
      </c>
      <c r="BW1515" s="31">
        <f>IF($I1476="n/a",0,IF(BW$4&lt;=$C1515,0,IF(SUM($C1515,$I1476)&gt;BW$4,$AH1487/$I1476,$AH1487-SUM($I1515:BV1515))))</f>
        <v>0</v>
      </c>
      <c r="BX1515" s="31">
        <f>IF($I1476="n/a",0,IF(BX$4&lt;=$C1515,0,IF(SUM($C1515,$I1476)&gt;BX$4,$AH1487/$I1476,$AH1487-SUM($I1515:BW1515))))</f>
        <v>0</v>
      </c>
      <c r="BY1515" s="31">
        <f>IF($I1476="n/a",0,IF(BY$4&lt;=$C1515,0,IF(SUM($C1515,$I1476)&gt;BY$4,$AH1487/$I1476,$AH1487-SUM($I1515:BX1515))))</f>
        <v>0</v>
      </c>
      <c r="BZ1515" s="31">
        <f>IF($I1476="n/a",0,IF(BZ$4&lt;=$C1515,0,IF(SUM($C1515,$I1476)&gt;BZ$4,$AH1487/$I1476,$AH1487-SUM($I1515:BY1515))))</f>
        <v>0</v>
      </c>
      <c r="CA1515" s="31">
        <f>IF($I1476="n/a",0,IF(CA$4&lt;=$C1515,0,IF(SUM($C1515,$I1476)&gt;CA$4,$AH1487/$I1476,$AH1487-SUM($I1515:BZ1515))))</f>
        <v>0</v>
      </c>
      <c r="CB1515" s="31">
        <f>IF($I1476="n/a",0,IF(CB$4&lt;=$C1515,0,IF(SUM($C1515,$I1476)&gt;CB$4,$AH1487/$I1476,$AH1487-SUM($I1515:CA1515))))</f>
        <v>0</v>
      </c>
      <c r="CC1515" s="31">
        <f>IF($I1476="n/a",0,IF(CC$4&lt;=$C1515,0,IF(SUM($C1515,$I1476)&gt;CC$4,$AH1487/$I1476,$AH1487-SUM($I1515:CB1515))))</f>
        <v>0</v>
      </c>
      <c r="CD1515" s="31">
        <f>IF($I1476="n/a",0,IF(CD$4&lt;=$C1515,0,IF(SUM($C1515,$I1476)&gt;CD$4,$AH1487/$I1476,$AH1487-SUM($I1515:CC1515))))</f>
        <v>0</v>
      </c>
      <c r="CE1515" s="31">
        <f>IF($I1476="n/a",0,IF(CE$4&lt;=$C1515,0,IF(SUM($C1515,$I1476)&gt;CE$4,$AH1487/$I1476,$AH1487-SUM($I1515:CD1515))))</f>
        <v>0</v>
      </c>
      <c r="CF1515" s="31">
        <f>IF($I1476="n/a",0,IF(CF$4&lt;=$C1515,0,IF(SUM($C1515,$I1476)&gt;CF$4,$AH1487/$I1476,$AH1487-SUM($I1515:CE1515))))</f>
        <v>0</v>
      </c>
    </row>
    <row r="1516" spans="1:84" s="158" customFormat="1" ht="12.75" customHeight="1">
      <c r="A1516"/>
      <c r="C1516" s="202">
        <v>2041</v>
      </c>
      <c r="D1516" s="21" t="s">
        <v>198</v>
      </c>
      <c r="E1516" s="21" t="s">
        <v>197</v>
      </c>
      <c r="I1516" s="31"/>
      <c r="J1516" s="31">
        <f>IF($I1476="n/a",0,IF(J$4&lt;=$C1516,0,IF(SUM($C1516,$I1476)&gt;J$4,$AI1487/$I1476,$AI1487-SUM($I1516:I1516))))</f>
        <v>0</v>
      </c>
      <c r="K1516" s="31">
        <f>IF($I1476="n/a",0,IF(K$4&lt;=$C1516,0,IF(SUM($C1516,$I1476)&gt;K$4,$AI1487/$I1476,$AI1487-SUM($I1516:J1516))))</f>
        <v>0</v>
      </c>
      <c r="L1516" s="31">
        <f>IF($I1476="n/a",0,IF(L$4&lt;=$C1516,0,IF(SUM($C1516,$I1476)&gt;L$4,$AI1487/$I1476,$AI1487-SUM($I1516:K1516))))</f>
        <v>0</v>
      </c>
      <c r="M1516" s="31">
        <f>IF($I1476="n/a",0,IF(M$4&lt;=$C1516,0,IF(SUM($C1516,$I1476)&gt;M$4,$AI1487/$I1476,$AI1487-SUM($I1516:L1516))))</f>
        <v>0</v>
      </c>
      <c r="N1516" s="31">
        <f>IF($I1476="n/a",0,IF(N$4&lt;=$C1516,0,IF(SUM($C1516,$I1476)&gt;N$4,$AI1487/$I1476,$AI1487-SUM($I1516:M1516))))</f>
        <v>0</v>
      </c>
      <c r="O1516" s="31">
        <f>IF($I1476="n/a",0,IF(O$4&lt;=$C1516,0,IF(SUM($C1516,$I1476)&gt;O$4,$AI1487/$I1476,$AI1487-SUM($I1516:N1516))))</f>
        <v>0</v>
      </c>
      <c r="P1516" s="31">
        <f>IF($I1476="n/a",0,IF(P$4&lt;=$C1516,0,IF(SUM($C1516,$I1476)&gt;P$4,$AI1487/$I1476,$AI1487-SUM($I1516:O1516))))</f>
        <v>0</v>
      </c>
      <c r="Q1516" s="31">
        <f>IF($I1476="n/a",0,IF(Q$4&lt;=$C1516,0,IF(SUM($C1516,$I1476)&gt;Q$4,$AI1487/$I1476,$AI1487-SUM($I1516:P1516))))</f>
        <v>0</v>
      </c>
      <c r="R1516" s="31">
        <f>IF($I1476="n/a",0,IF(R$4&lt;=$C1516,0,IF(SUM($C1516,$I1476)&gt;R$4,$AI1487/$I1476,$AI1487-SUM($I1516:Q1516))))</f>
        <v>0</v>
      </c>
      <c r="S1516" s="31">
        <f>IF($I1476="n/a",0,IF(S$4&lt;=$C1516,0,IF(SUM($C1516,$I1476)&gt;S$4,$AI1487/$I1476,$AI1487-SUM($I1516:R1516))))</f>
        <v>0</v>
      </c>
      <c r="T1516" s="31">
        <f>IF($I1476="n/a",0,IF(T$4&lt;=$C1516,0,IF(SUM($C1516,$I1476)&gt;T$4,$AI1487/$I1476,$AI1487-SUM($I1516:S1516))))</f>
        <v>0</v>
      </c>
      <c r="U1516" s="31">
        <f>IF($I1476="n/a",0,IF(U$4&lt;=$C1516,0,IF(SUM($C1516,$I1476)&gt;U$4,$AI1487/$I1476,$AI1487-SUM($I1516:T1516))))</f>
        <v>0</v>
      </c>
      <c r="V1516" s="31">
        <f>IF($I1476="n/a",0,IF(V$4&lt;=$C1516,0,IF(SUM($C1516,$I1476)&gt;V$4,$AI1487/$I1476,$AI1487-SUM($I1516:U1516))))</f>
        <v>0</v>
      </c>
      <c r="W1516" s="31">
        <f>IF($I1476="n/a",0,IF(W$4&lt;=$C1516,0,IF(SUM($C1516,$I1476)&gt;W$4,$AI1487/$I1476,$AI1487-SUM($I1516:V1516))))</f>
        <v>0</v>
      </c>
      <c r="X1516" s="31">
        <f>IF($I1476="n/a",0,IF(X$4&lt;=$C1516,0,IF(SUM($C1516,$I1476)&gt;X$4,$AI1487/$I1476,$AI1487-SUM($I1516:W1516))))</f>
        <v>0</v>
      </c>
      <c r="Y1516" s="31">
        <f>IF($I1476="n/a",0,IF(Y$4&lt;=$C1516,0,IF(SUM($C1516,$I1476)&gt;Y$4,$AI1487/$I1476,$AI1487-SUM($I1516:X1516))))</f>
        <v>0</v>
      </c>
      <c r="Z1516" s="31">
        <f>IF($I1476="n/a",0,IF(Z$4&lt;=$C1516,0,IF(SUM($C1516,$I1476)&gt;Z$4,$AI1487/$I1476,$AI1487-SUM($I1516:Y1516))))</f>
        <v>0</v>
      </c>
      <c r="AA1516" s="31">
        <f>IF($I1476="n/a",0,IF(AA$4&lt;=$C1516,0,IF(SUM($C1516,$I1476)&gt;AA$4,$AI1487/$I1476,$AI1487-SUM($I1516:Z1516))))</f>
        <v>0</v>
      </c>
      <c r="AB1516" s="31">
        <f>IF($I1476="n/a",0,IF(AB$4&lt;=$C1516,0,IF(SUM($C1516,$I1476)&gt;AB$4,$AI1487/$I1476,$AI1487-SUM($I1516:AA1516))))</f>
        <v>0</v>
      </c>
      <c r="AC1516" s="31">
        <f>IF($I1476="n/a",0,IF(AC$4&lt;=$C1516,0,IF(SUM($C1516,$I1476)&gt;AC$4,$AI1487/$I1476,$AI1487-SUM($I1516:AB1516))))</f>
        <v>0</v>
      </c>
      <c r="AD1516" s="31">
        <f>IF($I1476="n/a",0,IF(AD$4&lt;=$C1516,0,IF(SUM($C1516,$I1476)&gt;AD$4,$AI1487/$I1476,$AI1487-SUM($I1516:AC1516))))</f>
        <v>0</v>
      </c>
      <c r="AE1516" s="31">
        <f>IF($I1476="n/a",0,IF(AE$4&lt;=$C1516,0,IF(SUM($C1516,$I1476)&gt;AE$4,$AI1487/$I1476,$AI1487-SUM($I1516:AD1516))))</f>
        <v>0</v>
      </c>
      <c r="AF1516" s="31">
        <f>IF($I1476="n/a",0,IF(AF$4&lt;=$C1516,0,IF(SUM($C1516,$I1476)&gt;AF$4,$AI1487/$I1476,$AI1487-SUM($I1516:AE1516))))</f>
        <v>0</v>
      </c>
      <c r="AG1516" s="31">
        <f>IF($I1476="n/a",0,IF(AG$4&lt;=$C1516,0,IF(SUM($C1516,$I1476)&gt;AG$4,$AI1487/$I1476,$AI1487-SUM($I1516:AF1516))))</f>
        <v>0</v>
      </c>
      <c r="AH1516" s="31">
        <f>IF($I1476="n/a",0,IF(AH$4&lt;=$C1516,0,IF(SUM($C1516,$I1476)&gt;AH$4,$AI1487/$I1476,$AI1487-SUM($I1516:AG1516))))</f>
        <v>0</v>
      </c>
      <c r="AI1516" s="31">
        <f>IF($I1476="n/a",0,IF(AI$4&lt;=$C1516,0,IF(SUM($C1516,$I1476)&gt;AI$4,$AI1487/$I1476,$AI1487-SUM($I1516:AH1516))))</f>
        <v>0</v>
      </c>
      <c r="AJ1516" s="31">
        <f>IF($I1476="n/a",0,IF(AJ$4&lt;=$C1516,0,IF(SUM($C1516,$I1476)&gt;AJ$4,$AI1487/$I1476,$AI1487-SUM($I1516:AI1516))))</f>
        <v>0</v>
      </c>
      <c r="AK1516" s="31">
        <f>IF($I1476="n/a",0,IF(AK$4&lt;=$C1516,0,IF(SUM($C1516,$I1476)&gt;AK$4,$AI1487/$I1476,$AI1487-SUM($I1516:AJ1516))))</f>
        <v>0</v>
      </c>
      <c r="AL1516" s="31">
        <f>IF($I1476="n/a",0,IF(AL$4&lt;=$C1516,0,IF(SUM($C1516,$I1476)&gt;AL$4,$AI1487/$I1476,$AI1487-SUM($I1516:AK1516))))</f>
        <v>0</v>
      </c>
      <c r="AM1516" s="31">
        <f>IF($I1476="n/a",0,IF(AM$4&lt;=$C1516,0,IF(SUM($C1516,$I1476)&gt;AM$4,$AI1487/$I1476,$AI1487-SUM($I1516:AL1516))))</f>
        <v>0</v>
      </c>
      <c r="AN1516" s="31">
        <f>IF($I1476="n/a",0,IF(AN$4&lt;=$C1516,0,IF(SUM($C1516,$I1476)&gt;AN$4,$AI1487/$I1476,$AI1487-SUM($I1516:AM1516))))</f>
        <v>0</v>
      </c>
      <c r="AO1516" s="31">
        <f>IF($I1476="n/a",0,IF(AO$4&lt;=$C1516,0,IF(SUM($C1516,$I1476)&gt;AO$4,$AI1487/$I1476,$AI1487-SUM($I1516:AN1516))))</f>
        <v>0</v>
      </c>
      <c r="AP1516" s="31">
        <f>IF($I1476="n/a",0,IF(AP$4&lt;=$C1516,0,IF(SUM($C1516,$I1476)&gt;AP$4,$AI1487/$I1476,$AI1487-SUM($I1516:AO1516))))</f>
        <v>0</v>
      </c>
      <c r="AQ1516" s="31">
        <f>IF($I1476="n/a",0,IF(AQ$4&lt;=$C1516,0,IF(SUM($C1516,$I1476)&gt;AQ$4,$AI1487/$I1476,$AI1487-SUM($I1516:AP1516))))</f>
        <v>0</v>
      </c>
      <c r="AR1516" s="31">
        <f>IF($I1476="n/a",0,IF(AR$4&lt;=$C1516,0,IF(SUM($C1516,$I1476)&gt;AR$4,$AI1487/$I1476,$AI1487-SUM($I1516:AQ1516))))</f>
        <v>0</v>
      </c>
      <c r="AS1516" s="31">
        <f>IF($I1476="n/a",0,IF(AS$4&lt;=$C1516,0,IF(SUM($C1516,$I1476)&gt;AS$4,$AI1487/$I1476,$AI1487-SUM($I1516:AR1516))))</f>
        <v>0</v>
      </c>
      <c r="AT1516" s="31">
        <f>IF($I1476="n/a",0,IF(AT$4&lt;=$C1516,0,IF(SUM($C1516,$I1476)&gt;AT$4,$AI1487/$I1476,$AI1487-SUM($I1516:AS1516))))</f>
        <v>0</v>
      </c>
      <c r="AU1516" s="31">
        <f>IF($I1476="n/a",0,IF(AU$4&lt;=$C1516,0,IF(SUM($C1516,$I1476)&gt;AU$4,$AI1487/$I1476,$AI1487-SUM($I1516:AT1516))))</f>
        <v>0</v>
      </c>
      <c r="AV1516" s="31">
        <f>IF($I1476="n/a",0,IF(AV$4&lt;=$C1516,0,IF(SUM($C1516,$I1476)&gt;AV$4,$AI1487/$I1476,$AI1487-SUM($I1516:AU1516))))</f>
        <v>0</v>
      </c>
      <c r="AW1516" s="31">
        <f>IF($I1476="n/a",0,IF(AW$4&lt;=$C1516,0,IF(SUM($C1516,$I1476)&gt;AW$4,$AI1487/$I1476,$AI1487-SUM($I1516:AV1516))))</f>
        <v>0</v>
      </c>
      <c r="AX1516" s="31">
        <f>IF($I1476="n/a",0,IF(AX$4&lt;=$C1516,0,IF(SUM($C1516,$I1476)&gt;AX$4,$AI1487/$I1476,$AI1487-SUM($I1516:AW1516))))</f>
        <v>0</v>
      </c>
      <c r="AY1516" s="31">
        <f>IF($I1476="n/a",0,IF(AY$4&lt;=$C1516,0,IF(SUM($C1516,$I1476)&gt;AY$4,$AI1487/$I1476,$AI1487-SUM($I1516:AX1516))))</f>
        <v>0</v>
      </c>
      <c r="AZ1516" s="31">
        <f>IF($I1476="n/a",0,IF(AZ$4&lt;=$C1516,0,IF(SUM($C1516,$I1476)&gt;AZ$4,$AI1487/$I1476,$AI1487-SUM($I1516:AY1516))))</f>
        <v>0</v>
      </c>
      <c r="BA1516" s="31">
        <f>IF($I1476="n/a",0,IF(BA$4&lt;=$C1516,0,IF(SUM($C1516,$I1476)&gt;BA$4,$AI1487/$I1476,$AI1487-SUM($I1516:AZ1516))))</f>
        <v>0</v>
      </c>
      <c r="BB1516" s="31">
        <f>IF($I1476="n/a",0,IF(BB$4&lt;=$C1516,0,IF(SUM($C1516,$I1476)&gt;BB$4,$AI1487/$I1476,$AI1487-SUM($I1516:BA1516))))</f>
        <v>0</v>
      </c>
      <c r="BC1516" s="31">
        <f>IF($I1476="n/a",0,IF(BC$4&lt;=$C1516,0,IF(SUM($C1516,$I1476)&gt;BC$4,$AI1487/$I1476,$AI1487-SUM($I1516:BB1516))))</f>
        <v>0</v>
      </c>
      <c r="BD1516" s="31">
        <f>IF($I1476="n/a",0,IF(BD$4&lt;=$C1516,0,IF(SUM($C1516,$I1476)&gt;BD$4,$AI1487/$I1476,$AI1487-SUM($I1516:BC1516))))</f>
        <v>0</v>
      </c>
      <c r="BE1516" s="31">
        <f>IF($I1476="n/a",0,IF(BE$4&lt;=$C1516,0,IF(SUM($C1516,$I1476)&gt;BE$4,$AI1487/$I1476,$AI1487-SUM($I1516:BD1516))))</f>
        <v>0</v>
      </c>
      <c r="BF1516" s="31">
        <f>IF($I1476="n/a",0,IF(BF$4&lt;=$C1516,0,IF(SUM($C1516,$I1476)&gt;BF$4,$AI1487/$I1476,$AI1487-SUM($I1516:BE1516))))</f>
        <v>0</v>
      </c>
      <c r="BG1516" s="31">
        <f>IF($I1476="n/a",0,IF(BG$4&lt;=$C1516,0,IF(SUM($C1516,$I1476)&gt;BG$4,$AI1487/$I1476,$AI1487-SUM($I1516:BF1516))))</f>
        <v>0</v>
      </c>
      <c r="BH1516" s="31">
        <f>IF($I1476="n/a",0,IF(BH$4&lt;=$C1516,0,IF(SUM($C1516,$I1476)&gt;BH$4,$AI1487/$I1476,$AI1487-SUM($I1516:BG1516))))</f>
        <v>0</v>
      </c>
      <c r="BI1516" s="31">
        <f>IF($I1476="n/a",0,IF(BI$4&lt;=$C1516,0,IF(SUM($C1516,$I1476)&gt;BI$4,$AI1487/$I1476,$AI1487-SUM($I1516:BH1516))))</f>
        <v>0</v>
      </c>
      <c r="BJ1516" s="31">
        <f>IF($I1476="n/a",0,IF(BJ$4&lt;=$C1516,0,IF(SUM($C1516,$I1476)&gt;BJ$4,$AI1487/$I1476,$AI1487-SUM($I1516:BI1516))))</f>
        <v>0</v>
      </c>
      <c r="BK1516" s="31">
        <f>IF($I1476="n/a",0,IF(BK$4&lt;=$C1516,0,IF(SUM($C1516,$I1476)&gt;BK$4,$AI1487/$I1476,$AI1487-SUM($I1516:BJ1516))))</f>
        <v>0</v>
      </c>
      <c r="BL1516" s="31">
        <f>IF($I1476="n/a",0,IF(BL$4&lt;=$C1516,0,IF(SUM($C1516,$I1476)&gt;BL$4,$AI1487/$I1476,$AI1487-SUM($I1516:BK1516))))</f>
        <v>0</v>
      </c>
      <c r="BM1516" s="31">
        <f>IF($I1476="n/a",0,IF(BM$4&lt;=$C1516,0,IF(SUM($C1516,$I1476)&gt;BM$4,$AI1487/$I1476,$AI1487-SUM($I1516:BL1516))))</f>
        <v>0</v>
      </c>
      <c r="BN1516" s="31">
        <f>IF($I1476="n/a",0,IF(BN$4&lt;=$C1516,0,IF(SUM($C1516,$I1476)&gt;BN$4,$AI1487/$I1476,$AI1487-SUM($I1516:BM1516))))</f>
        <v>0</v>
      </c>
      <c r="BO1516" s="31">
        <f>IF($I1476="n/a",0,IF(BO$4&lt;=$C1516,0,IF(SUM($C1516,$I1476)&gt;BO$4,$AI1487/$I1476,$AI1487-SUM($I1516:BN1516))))</f>
        <v>0</v>
      </c>
      <c r="BP1516" s="31">
        <f>IF($I1476="n/a",0,IF(BP$4&lt;=$C1516,0,IF(SUM($C1516,$I1476)&gt;BP$4,$AI1487/$I1476,$AI1487-SUM($I1516:BO1516))))</f>
        <v>0</v>
      </c>
      <c r="BQ1516" s="31">
        <f>IF($I1476="n/a",0,IF(BQ$4&lt;=$C1516,0,IF(SUM($C1516,$I1476)&gt;BQ$4,$AI1487/$I1476,$AI1487-SUM($I1516:BP1516))))</f>
        <v>0</v>
      </c>
      <c r="BR1516" s="31">
        <f>IF($I1476="n/a",0,IF(BR$4&lt;=$C1516,0,IF(SUM($C1516,$I1476)&gt;BR$4,$AI1487/$I1476,$AI1487-SUM($I1516:BQ1516))))</f>
        <v>0</v>
      </c>
      <c r="BS1516" s="31">
        <f>IF($I1476="n/a",0,IF(BS$4&lt;=$C1516,0,IF(SUM($C1516,$I1476)&gt;BS$4,$AI1487/$I1476,$AI1487-SUM($I1516:BR1516))))</f>
        <v>0</v>
      </c>
      <c r="BT1516" s="31">
        <f>IF($I1476="n/a",0,IF(BT$4&lt;=$C1516,0,IF(SUM($C1516,$I1476)&gt;BT$4,$AI1487/$I1476,$AI1487-SUM($I1516:BS1516))))</f>
        <v>0</v>
      </c>
      <c r="BU1516" s="31">
        <f>IF($I1476="n/a",0,IF(BU$4&lt;=$C1516,0,IF(SUM($C1516,$I1476)&gt;BU$4,$AI1487/$I1476,$AI1487-SUM($I1516:BT1516))))</f>
        <v>0</v>
      </c>
      <c r="BV1516" s="31">
        <f>IF($I1476="n/a",0,IF(BV$4&lt;=$C1516,0,IF(SUM($C1516,$I1476)&gt;BV$4,$AI1487/$I1476,$AI1487-SUM($I1516:BU1516))))</f>
        <v>0</v>
      </c>
      <c r="BW1516" s="31">
        <f>IF($I1476="n/a",0,IF(BW$4&lt;=$C1516,0,IF(SUM($C1516,$I1476)&gt;BW$4,$AI1487/$I1476,$AI1487-SUM($I1516:BV1516))))</f>
        <v>0</v>
      </c>
      <c r="BX1516" s="31">
        <f>IF($I1476="n/a",0,IF(BX$4&lt;=$C1516,0,IF(SUM($C1516,$I1476)&gt;BX$4,$AI1487/$I1476,$AI1487-SUM($I1516:BW1516))))</f>
        <v>0</v>
      </c>
      <c r="BY1516" s="31">
        <f>IF($I1476="n/a",0,IF(BY$4&lt;=$C1516,0,IF(SUM($C1516,$I1476)&gt;BY$4,$AI1487/$I1476,$AI1487-SUM($I1516:BX1516))))</f>
        <v>0</v>
      </c>
      <c r="BZ1516" s="31">
        <f>IF($I1476="n/a",0,IF(BZ$4&lt;=$C1516,0,IF(SUM($C1516,$I1476)&gt;BZ$4,$AI1487/$I1476,$AI1487-SUM($I1516:BY1516))))</f>
        <v>0</v>
      </c>
      <c r="CA1516" s="31">
        <f>IF($I1476="n/a",0,IF(CA$4&lt;=$C1516,0,IF(SUM($C1516,$I1476)&gt;CA$4,$AI1487/$I1476,$AI1487-SUM($I1516:BZ1516))))</f>
        <v>0</v>
      </c>
      <c r="CB1516" s="31">
        <f>IF($I1476="n/a",0,IF(CB$4&lt;=$C1516,0,IF(SUM($C1516,$I1476)&gt;CB$4,$AI1487/$I1476,$AI1487-SUM($I1516:CA1516))))</f>
        <v>0</v>
      </c>
      <c r="CC1516" s="31">
        <f>IF($I1476="n/a",0,IF(CC$4&lt;=$C1516,0,IF(SUM($C1516,$I1476)&gt;CC$4,$AI1487/$I1476,$AI1487-SUM($I1516:CB1516))))</f>
        <v>0</v>
      </c>
      <c r="CD1516" s="31">
        <f>IF($I1476="n/a",0,IF(CD$4&lt;=$C1516,0,IF(SUM($C1516,$I1476)&gt;CD$4,$AI1487/$I1476,$AI1487-SUM($I1516:CC1516))))</f>
        <v>0</v>
      </c>
      <c r="CE1516" s="31">
        <f>IF($I1476="n/a",0,IF(CE$4&lt;=$C1516,0,IF(SUM($C1516,$I1476)&gt;CE$4,$AI1487/$I1476,$AI1487-SUM($I1516:CD1516))))</f>
        <v>0</v>
      </c>
      <c r="CF1516" s="31">
        <f>IF($I1476="n/a",0,IF(CF$4&lt;=$C1516,0,IF(SUM($C1516,$I1476)&gt;CF$4,$AI1487/$I1476,$AI1487-SUM($I1516:CE1516))))</f>
        <v>0</v>
      </c>
    </row>
    <row r="1517" spans="1:84" s="158" customFormat="1" ht="12.75" customHeight="1">
      <c r="A1517"/>
      <c r="C1517" s="202">
        <v>2042</v>
      </c>
      <c r="D1517" s="21" t="s">
        <v>199</v>
      </c>
      <c r="E1517" s="21" t="s">
        <v>197</v>
      </c>
      <c r="I1517" s="31"/>
      <c r="J1517" s="31">
        <f>IF($I1476="n/a",0,IF(J$4&lt;=$C1517,0,IF(SUM($C1517,$I1476)&gt;J$4,$AJ1487/$I1476,$AJ1487-SUM($I1517:I1517))))</f>
        <v>0</v>
      </c>
      <c r="K1517" s="31">
        <f>IF($I1476="n/a",0,IF(K$4&lt;=$C1517,0,IF(SUM($C1517,$I1476)&gt;K$4,$AJ1487/$I1476,$AJ1487-SUM($I1517:J1517))))</f>
        <v>0</v>
      </c>
      <c r="L1517" s="31">
        <f>IF($I1476="n/a",0,IF(L$4&lt;=$C1517,0,IF(SUM($C1517,$I1476)&gt;L$4,$AJ1487/$I1476,$AJ1487-SUM($I1517:K1517))))</f>
        <v>0</v>
      </c>
      <c r="M1517" s="31">
        <f>IF($I1476="n/a",0,IF(M$4&lt;=$C1517,0,IF(SUM($C1517,$I1476)&gt;M$4,$AJ1487/$I1476,$AJ1487-SUM($I1517:L1517))))</f>
        <v>0</v>
      </c>
      <c r="N1517" s="31">
        <f>IF($I1476="n/a",0,IF(N$4&lt;=$C1517,0,IF(SUM($C1517,$I1476)&gt;N$4,$AJ1487/$I1476,$AJ1487-SUM($I1517:M1517))))</f>
        <v>0</v>
      </c>
      <c r="O1517" s="31">
        <f>IF($I1476="n/a",0,IF(O$4&lt;=$C1517,0,IF(SUM($C1517,$I1476)&gt;O$4,$AJ1487/$I1476,$AJ1487-SUM($I1517:N1517))))</f>
        <v>0</v>
      </c>
      <c r="P1517" s="31">
        <f>IF($I1476="n/a",0,IF(P$4&lt;=$C1517,0,IF(SUM($C1517,$I1476)&gt;P$4,$AJ1487/$I1476,$AJ1487-SUM($I1517:O1517))))</f>
        <v>0</v>
      </c>
      <c r="Q1517" s="31">
        <f>IF($I1476="n/a",0,IF(Q$4&lt;=$C1517,0,IF(SUM($C1517,$I1476)&gt;Q$4,$AJ1487/$I1476,$AJ1487-SUM($I1517:P1517))))</f>
        <v>0</v>
      </c>
      <c r="R1517" s="31">
        <f>IF($I1476="n/a",0,IF(R$4&lt;=$C1517,0,IF(SUM($C1517,$I1476)&gt;R$4,$AJ1487/$I1476,$AJ1487-SUM($I1517:Q1517))))</f>
        <v>0</v>
      </c>
      <c r="S1517" s="31">
        <f>IF($I1476="n/a",0,IF(S$4&lt;=$C1517,0,IF(SUM($C1517,$I1476)&gt;S$4,$AJ1487/$I1476,$AJ1487-SUM($I1517:R1517))))</f>
        <v>0</v>
      </c>
      <c r="T1517" s="31">
        <f>IF($I1476="n/a",0,IF(T$4&lt;=$C1517,0,IF(SUM($C1517,$I1476)&gt;T$4,$AJ1487/$I1476,$AJ1487-SUM($I1517:S1517))))</f>
        <v>0</v>
      </c>
      <c r="U1517" s="31">
        <f>IF($I1476="n/a",0,IF(U$4&lt;=$C1517,0,IF(SUM($C1517,$I1476)&gt;U$4,$AJ1487/$I1476,$AJ1487-SUM($I1517:T1517))))</f>
        <v>0</v>
      </c>
      <c r="V1517" s="31">
        <f>IF($I1476="n/a",0,IF(V$4&lt;=$C1517,0,IF(SUM($C1517,$I1476)&gt;V$4,$AJ1487/$I1476,$AJ1487-SUM($I1517:U1517))))</f>
        <v>0</v>
      </c>
      <c r="W1517" s="31">
        <f>IF($I1476="n/a",0,IF(W$4&lt;=$C1517,0,IF(SUM($C1517,$I1476)&gt;W$4,$AJ1487/$I1476,$AJ1487-SUM($I1517:V1517))))</f>
        <v>0</v>
      </c>
      <c r="X1517" s="31">
        <f>IF($I1476="n/a",0,IF(X$4&lt;=$C1517,0,IF(SUM($C1517,$I1476)&gt;X$4,$AJ1487/$I1476,$AJ1487-SUM($I1517:W1517))))</f>
        <v>0</v>
      </c>
      <c r="Y1517" s="31">
        <f>IF($I1476="n/a",0,IF(Y$4&lt;=$C1517,0,IF(SUM($C1517,$I1476)&gt;Y$4,$AJ1487/$I1476,$AJ1487-SUM($I1517:X1517))))</f>
        <v>0</v>
      </c>
      <c r="Z1517" s="31">
        <f>IF($I1476="n/a",0,IF(Z$4&lt;=$C1517,0,IF(SUM($C1517,$I1476)&gt;Z$4,$AJ1487/$I1476,$AJ1487-SUM($I1517:Y1517))))</f>
        <v>0</v>
      </c>
      <c r="AA1517" s="31">
        <f>IF($I1476="n/a",0,IF(AA$4&lt;=$C1517,0,IF(SUM($C1517,$I1476)&gt;AA$4,$AJ1487/$I1476,$AJ1487-SUM($I1517:Z1517))))</f>
        <v>0</v>
      </c>
      <c r="AB1517" s="31">
        <f>IF($I1476="n/a",0,IF(AB$4&lt;=$C1517,0,IF(SUM($C1517,$I1476)&gt;AB$4,$AJ1487/$I1476,$AJ1487-SUM($I1517:AA1517))))</f>
        <v>0</v>
      </c>
      <c r="AC1517" s="31">
        <f>IF($I1476="n/a",0,IF(AC$4&lt;=$C1517,0,IF(SUM($C1517,$I1476)&gt;AC$4,$AJ1487/$I1476,$AJ1487-SUM($I1517:AB1517))))</f>
        <v>0</v>
      </c>
      <c r="AD1517" s="31">
        <f>IF($I1476="n/a",0,IF(AD$4&lt;=$C1517,0,IF(SUM($C1517,$I1476)&gt;AD$4,$AJ1487/$I1476,$AJ1487-SUM($I1517:AC1517))))</f>
        <v>0</v>
      </c>
      <c r="AE1517" s="31">
        <f>IF($I1476="n/a",0,IF(AE$4&lt;=$C1517,0,IF(SUM($C1517,$I1476)&gt;AE$4,$AJ1487/$I1476,$AJ1487-SUM($I1517:AD1517))))</f>
        <v>0</v>
      </c>
      <c r="AF1517" s="31">
        <f>IF($I1476="n/a",0,IF(AF$4&lt;=$C1517,0,IF(SUM($C1517,$I1476)&gt;AF$4,$AJ1487/$I1476,$AJ1487-SUM($I1517:AE1517))))</f>
        <v>0</v>
      </c>
      <c r="AG1517" s="31">
        <f>IF($I1476="n/a",0,IF(AG$4&lt;=$C1517,0,IF(SUM($C1517,$I1476)&gt;AG$4,$AJ1487/$I1476,$AJ1487-SUM($I1517:AF1517))))</f>
        <v>0</v>
      </c>
      <c r="AH1517" s="31">
        <f>IF($I1476="n/a",0,IF(AH$4&lt;=$C1517,0,IF(SUM($C1517,$I1476)&gt;AH$4,$AJ1487/$I1476,$AJ1487-SUM($I1517:AG1517))))</f>
        <v>0</v>
      </c>
      <c r="AI1517" s="31">
        <f>IF($I1476="n/a",0,IF(AI$4&lt;=$C1517,0,IF(SUM($C1517,$I1476)&gt;AI$4,$AJ1487/$I1476,$AJ1487-SUM($I1517:AH1517))))</f>
        <v>0</v>
      </c>
      <c r="AJ1517" s="31">
        <f>IF($I1476="n/a",0,IF(AJ$4&lt;=$C1517,0,IF(SUM($C1517,$I1476)&gt;AJ$4,$AJ1487/$I1476,$AJ1487-SUM($I1517:AI1517))))</f>
        <v>0</v>
      </c>
      <c r="AK1517" s="31">
        <f>IF($I1476="n/a",0,IF(AK$4&lt;=$C1517,0,IF(SUM($C1517,$I1476)&gt;AK$4,$AJ1487/$I1476,$AJ1487-SUM($I1517:AJ1517))))</f>
        <v>0</v>
      </c>
      <c r="AL1517" s="31">
        <f>IF($I1476="n/a",0,IF(AL$4&lt;=$C1517,0,IF(SUM($C1517,$I1476)&gt;AL$4,$AJ1487/$I1476,$AJ1487-SUM($I1517:AK1517))))</f>
        <v>0</v>
      </c>
      <c r="AM1517" s="31">
        <f>IF($I1476="n/a",0,IF(AM$4&lt;=$C1517,0,IF(SUM($C1517,$I1476)&gt;AM$4,$AJ1487/$I1476,$AJ1487-SUM($I1517:AL1517))))</f>
        <v>0</v>
      </c>
      <c r="AN1517" s="31">
        <f>IF($I1476="n/a",0,IF(AN$4&lt;=$C1517,0,IF(SUM($C1517,$I1476)&gt;AN$4,$AJ1487/$I1476,$AJ1487-SUM($I1517:AM1517))))</f>
        <v>0</v>
      </c>
      <c r="AO1517" s="31">
        <f>IF($I1476="n/a",0,IF(AO$4&lt;=$C1517,0,IF(SUM($C1517,$I1476)&gt;AO$4,$AJ1487/$I1476,$AJ1487-SUM($I1517:AN1517))))</f>
        <v>0</v>
      </c>
      <c r="AP1517" s="31">
        <f>IF($I1476="n/a",0,IF(AP$4&lt;=$C1517,0,IF(SUM($C1517,$I1476)&gt;AP$4,$AJ1487/$I1476,$AJ1487-SUM($I1517:AO1517))))</f>
        <v>0</v>
      </c>
      <c r="AQ1517" s="31">
        <f>IF($I1476="n/a",0,IF(AQ$4&lt;=$C1517,0,IF(SUM($C1517,$I1476)&gt;AQ$4,$AJ1487/$I1476,$AJ1487-SUM($I1517:AP1517))))</f>
        <v>0</v>
      </c>
      <c r="AR1517" s="31">
        <f>IF($I1476="n/a",0,IF(AR$4&lt;=$C1517,0,IF(SUM($C1517,$I1476)&gt;AR$4,$AJ1487/$I1476,$AJ1487-SUM($I1517:AQ1517))))</f>
        <v>0</v>
      </c>
      <c r="AS1517" s="31">
        <f>IF($I1476="n/a",0,IF(AS$4&lt;=$C1517,0,IF(SUM($C1517,$I1476)&gt;AS$4,$AJ1487/$I1476,$AJ1487-SUM($I1517:AR1517))))</f>
        <v>0</v>
      </c>
      <c r="AT1517" s="31">
        <f>IF($I1476="n/a",0,IF(AT$4&lt;=$C1517,0,IF(SUM($C1517,$I1476)&gt;AT$4,$AJ1487/$I1476,$AJ1487-SUM($I1517:AS1517))))</f>
        <v>0</v>
      </c>
      <c r="AU1517" s="31">
        <f>IF($I1476="n/a",0,IF(AU$4&lt;=$C1517,0,IF(SUM($C1517,$I1476)&gt;AU$4,$AJ1487/$I1476,$AJ1487-SUM($I1517:AT1517))))</f>
        <v>0</v>
      </c>
      <c r="AV1517" s="31">
        <f>IF($I1476="n/a",0,IF(AV$4&lt;=$C1517,0,IF(SUM($C1517,$I1476)&gt;AV$4,$AJ1487/$I1476,$AJ1487-SUM($I1517:AU1517))))</f>
        <v>0</v>
      </c>
      <c r="AW1517" s="31">
        <f>IF($I1476="n/a",0,IF(AW$4&lt;=$C1517,0,IF(SUM($C1517,$I1476)&gt;AW$4,$AJ1487/$I1476,$AJ1487-SUM($I1517:AV1517))))</f>
        <v>0</v>
      </c>
      <c r="AX1517" s="31">
        <f>IF($I1476="n/a",0,IF(AX$4&lt;=$C1517,0,IF(SUM($C1517,$I1476)&gt;AX$4,$AJ1487/$I1476,$AJ1487-SUM($I1517:AW1517))))</f>
        <v>0</v>
      </c>
      <c r="AY1517" s="31">
        <f>IF($I1476="n/a",0,IF(AY$4&lt;=$C1517,0,IF(SUM($C1517,$I1476)&gt;AY$4,$AJ1487/$I1476,$AJ1487-SUM($I1517:AX1517))))</f>
        <v>0</v>
      </c>
      <c r="AZ1517" s="31">
        <f>IF($I1476="n/a",0,IF(AZ$4&lt;=$C1517,0,IF(SUM($C1517,$I1476)&gt;AZ$4,$AJ1487/$I1476,$AJ1487-SUM($I1517:AY1517))))</f>
        <v>0</v>
      </c>
      <c r="BA1517" s="31">
        <f>IF($I1476="n/a",0,IF(BA$4&lt;=$C1517,0,IF(SUM($C1517,$I1476)&gt;BA$4,$AJ1487/$I1476,$AJ1487-SUM($I1517:AZ1517))))</f>
        <v>0</v>
      </c>
      <c r="BB1517" s="31">
        <f>IF($I1476="n/a",0,IF(BB$4&lt;=$C1517,0,IF(SUM($C1517,$I1476)&gt;BB$4,$AJ1487/$I1476,$AJ1487-SUM($I1517:BA1517))))</f>
        <v>0</v>
      </c>
      <c r="BC1517" s="31">
        <f>IF($I1476="n/a",0,IF(BC$4&lt;=$C1517,0,IF(SUM($C1517,$I1476)&gt;BC$4,$AJ1487/$I1476,$AJ1487-SUM($I1517:BB1517))))</f>
        <v>0</v>
      </c>
      <c r="BD1517" s="31">
        <f>IF($I1476="n/a",0,IF(BD$4&lt;=$C1517,0,IF(SUM($C1517,$I1476)&gt;BD$4,$AJ1487/$I1476,$AJ1487-SUM($I1517:BC1517))))</f>
        <v>0</v>
      </c>
      <c r="BE1517" s="31">
        <f>IF($I1476="n/a",0,IF(BE$4&lt;=$C1517,0,IF(SUM($C1517,$I1476)&gt;BE$4,$AJ1487/$I1476,$AJ1487-SUM($I1517:BD1517))))</f>
        <v>0</v>
      </c>
      <c r="BF1517" s="31">
        <f>IF($I1476="n/a",0,IF(BF$4&lt;=$C1517,0,IF(SUM($C1517,$I1476)&gt;BF$4,$AJ1487/$I1476,$AJ1487-SUM($I1517:BE1517))))</f>
        <v>0</v>
      </c>
      <c r="BG1517" s="31">
        <f>IF($I1476="n/a",0,IF(BG$4&lt;=$C1517,0,IF(SUM($C1517,$I1476)&gt;BG$4,$AJ1487/$I1476,$AJ1487-SUM($I1517:BF1517))))</f>
        <v>0</v>
      </c>
      <c r="BH1517" s="31">
        <f>IF($I1476="n/a",0,IF(BH$4&lt;=$C1517,0,IF(SUM($C1517,$I1476)&gt;BH$4,$AJ1487/$I1476,$AJ1487-SUM($I1517:BG1517))))</f>
        <v>0</v>
      </c>
      <c r="BI1517" s="31">
        <f>IF($I1476="n/a",0,IF(BI$4&lt;=$C1517,0,IF(SUM($C1517,$I1476)&gt;BI$4,$AJ1487/$I1476,$AJ1487-SUM($I1517:BH1517))))</f>
        <v>0</v>
      </c>
      <c r="BJ1517" s="31">
        <f>IF($I1476="n/a",0,IF(BJ$4&lt;=$C1517,0,IF(SUM($C1517,$I1476)&gt;BJ$4,$AJ1487/$I1476,$AJ1487-SUM($I1517:BI1517))))</f>
        <v>0</v>
      </c>
      <c r="BK1517" s="31">
        <f>IF($I1476="n/a",0,IF(BK$4&lt;=$C1517,0,IF(SUM($C1517,$I1476)&gt;BK$4,$AJ1487/$I1476,$AJ1487-SUM($I1517:BJ1517))))</f>
        <v>0</v>
      </c>
      <c r="BL1517" s="31">
        <f>IF($I1476="n/a",0,IF(BL$4&lt;=$C1517,0,IF(SUM($C1517,$I1476)&gt;BL$4,$AJ1487/$I1476,$AJ1487-SUM($I1517:BK1517))))</f>
        <v>0</v>
      </c>
      <c r="BM1517" s="31">
        <f>IF($I1476="n/a",0,IF(BM$4&lt;=$C1517,0,IF(SUM($C1517,$I1476)&gt;BM$4,$AJ1487/$I1476,$AJ1487-SUM($I1517:BL1517))))</f>
        <v>0</v>
      </c>
      <c r="BN1517" s="31">
        <f>IF($I1476="n/a",0,IF(BN$4&lt;=$C1517,0,IF(SUM($C1517,$I1476)&gt;BN$4,$AJ1487/$I1476,$AJ1487-SUM($I1517:BM1517))))</f>
        <v>0</v>
      </c>
      <c r="BO1517" s="31">
        <f>IF($I1476="n/a",0,IF(BO$4&lt;=$C1517,0,IF(SUM($C1517,$I1476)&gt;BO$4,$AJ1487/$I1476,$AJ1487-SUM($I1517:BN1517))))</f>
        <v>0</v>
      </c>
      <c r="BP1517" s="31">
        <f>IF($I1476="n/a",0,IF(BP$4&lt;=$C1517,0,IF(SUM($C1517,$I1476)&gt;BP$4,$AJ1487/$I1476,$AJ1487-SUM($I1517:BO1517))))</f>
        <v>0</v>
      </c>
      <c r="BQ1517" s="31">
        <f>IF($I1476="n/a",0,IF(BQ$4&lt;=$C1517,0,IF(SUM($C1517,$I1476)&gt;BQ$4,$AJ1487/$I1476,$AJ1487-SUM($I1517:BP1517))))</f>
        <v>0</v>
      </c>
      <c r="BR1517" s="31">
        <f>IF($I1476="n/a",0,IF(BR$4&lt;=$C1517,0,IF(SUM($C1517,$I1476)&gt;BR$4,$AJ1487/$I1476,$AJ1487-SUM($I1517:BQ1517))))</f>
        <v>0</v>
      </c>
      <c r="BS1517" s="31">
        <f>IF($I1476="n/a",0,IF(BS$4&lt;=$C1517,0,IF(SUM($C1517,$I1476)&gt;BS$4,$AJ1487/$I1476,$AJ1487-SUM($I1517:BR1517))))</f>
        <v>0</v>
      </c>
      <c r="BT1517" s="31">
        <f>IF($I1476="n/a",0,IF(BT$4&lt;=$C1517,0,IF(SUM($C1517,$I1476)&gt;BT$4,$AJ1487/$I1476,$AJ1487-SUM($I1517:BS1517))))</f>
        <v>0</v>
      </c>
      <c r="BU1517" s="31">
        <f>IF($I1476="n/a",0,IF(BU$4&lt;=$C1517,0,IF(SUM($C1517,$I1476)&gt;BU$4,$AJ1487/$I1476,$AJ1487-SUM($I1517:BT1517))))</f>
        <v>0</v>
      </c>
      <c r="BV1517" s="31">
        <f>IF($I1476="n/a",0,IF(BV$4&lt;=$C1517,0,IF(SUM($C1517,$I1476)&gt;BV$4,$AJ1487/$I1476,$AJ1487-SUM($I1517:BU1517))))</f>
        <v>0</v>
      </c>
      <c r="BW1517" s="31">
        <f>IF($I1476="n/a",0,IF(BW$4&lt;=$C1517,0,IF(SUM($C1517,$I1476)&gt;BW$4,$AJ1487/$I1476,$AJ1487-SUM($I1517:BV1517))))</f>
        <v>0</v>
      </c>
      <c r="BX1517" s="31">
        <f>IF($I1476="n/a",0,IF(BX$4&lt;=$C1517,0,IF(SUM($C1517,$I1476)&gt;BX$4,$AJ1487/$I1476,$AJ1487-SUM($I1517:BW1517))))</f>
        <v>0</v>
      </c>
      <c r="BY1517" s="31">
        <f>IF($I1476="n/a",0,IF(BY$4&lt;=$C1517,0,IF(SUM($C1517,$I1476)&gt;BY$4,$AJ1487/$I1476,$AJ1487-SUM($I1517:BX1517))))</f>
        <v>0</v>
      </c>
      <c r="BZ1517" s="31">
        <f>IF($I1476="n/a",0,IF(BZ$4&lt;=$C1517,0,IF(SUM($C1517,$I1476)&gt;BZ$4,$AJ1487/$I1476,$AJ1487-SUM($I1517:BY1517))))</f>
        <v>0</v>
      </c>
      <c r="CA1517" s="31">
        <f>IF($I1476="n/a",0,IF(CA$4&lt;=$C1517,0,IF(SUM($C1517,$I1476)&gt;CA$4,$AJ1487/$I1476,$AJ1487-SUM($I1517:BZ1517))))</f>
        <v>0</v>
      </c>
      <c r="CB1517" s="31">
        <f>IF($I1476="n/a",0,IF(CB$4&lt;=$C1517,0,IF(SUM($C1517,$I1476)&gt;CB$4,$AJ1487/$I1476,$AJ1487-SUM($I1517:CA1517))))</f>
        <v>0</v>
      </c>
      <c r="CC1517" s="31">
        <f>IF($I1476="n/a",0,IF(CC$4&lt;=$C1517,0,IF(SUM($C1517,$I1476)&gt;CC$4,$AJ1487/$I1476,$AJ1487-SUM($I1517:CB1517))))</f>
        <v>0</v>
      </c>
      <c r="CD1517" s="31">
        <f>IF($I1476="n/a",0,IF(CD$4&lt;=$C1517,0,IF(SUM($C1517,$I1476)&gt;CD$4,$AJ1487/$I1476,$AJ1487-SUM($I1517:CC1517))))</f>
        <v>0</v>
      </c>
      <c r="CE1517" s="31">
        <f>IF($I1476="n/a",0,IF(CE$4&lt;=$C1517,0,IF(SUM($C1517,$I1476)&gt;CE$4,$AJ1487/$I1476,$AJ1487-SUM($I1517:CD1517))))</f>
        <v>0</v>
      </c>
      <c r="CF1517" s="31">
        <f>IF($I1476="n/a",0,IF(CF$4&lt;=$C1517,0,IF(SUM($C1517,$I1476)&gt;CF$4,$AJ1487/$I1476,$AJ1487-SUM($I1517:CE1517))))</f>
        <v>0</v>
      </c>
    </row>
    <row r="1518" spans="1:84" s="158" customFormat="1" ht="12.75" customHeight="1">
      <c r="A1518"/>
      <c r="C1518" s="202">
        <v>2043</v>
      </c>
      <c r="D1518" s="21" t="s">
        <v>200</v>
      </c>
      <c r="E1518" s="21" t="s">
        <v>197</v>
      </c>
      <c r="I1518" s="31"/>
      <c r="J1518" s="31">
        <f>IF($I1476="n/a",0,IF(J$4&lt;=$C1518,0,IF(SUM($C1518,$I1476)&gt;J$4,$AK1487/$I1476,$AK1487-SUM($I1518:I1518))))</f>
        <v>0</v>
      </c>
      <c r="K1518" s="31">
        <f>IF($I1476="n/a",0,IF(K$4&lt;=$C1518,0,IF(SUM($C1518,$I1476)&gt;K$4,$AK1487/$I1476,$AK1487-SUM($I1518:J1518))))</f>
        <v>0</v>
      </c>
      <c r="L1518" s="31">
        <f>IF($I1476="n/a",0,IF(L$4&lt;=$C1518,0,IF(SUM($C1518,$I1476)&gt;L$4,$AK1487/$I1476,$AK1487-SUM($I1518:K1518))))</f>
        <v>0</v>
      </c>
      <c r="M1518" s="31">
        <f>IF($I1476="n/a",0,IF(M$4&lt;=$C1518,0,IF(SUM($C1518,$I1476)&gt;M$4,$AK1487/$I1476,$AK1487-SUM($I1518:L1518))))</f>
        <v>0</v>
      </c>
      <c r="N1518" s="31">
        <f>IF($I1476="n/a",0,IF(N$4&lt;=$C1518,0,IF(SUM($C1518,$I1476)&gt;N$4,$AK1487/$I1476,$AK1487-SUM($I1518:M1518))))</f>
        <v>0</v>
      </c>
      <c r="O1518" s="31">
        <f>IF($I1476="n/a",0,IF(O$4&lt;=$C1518,0,IF(SUM($C1518,$I1476)&gt;O$4,$AK1487/$I1476,$AK1487-SUM($I1518:N1518))))</f>
        <v>0</v>
      </c>
      <c r="P1518" s="31">
        <f>IF($I1476="n/a",0,IF(P$4&lt;=$C1518,0,IF(SUM($C1518,$I1476)&gt;P$4,$AK1487/$I1476,$AK1487-SUM($I1518:O1518))))</f>
        <v>0</v>
      </c>
      <c r="Q1518" s="31">
        <f>IF($I1476="n/a",0,IF(Q$4&lt;=$C1518,0,IF(SUM($C1518,$I1476)&gt;Q$4,$AK1487/$I1476,$AK1487-SUM($I1518:P1518))))</f>
        <v>0</v>
      </c>
      <c r="R1518" s="31">
        <f>IF($I1476="n/a",0,IF(R$4&lt;=$C1518,0,IF(SUM($C1518,$I1476)&gt;R$4,$AK1487/$I1476,$AK1487-SUM($I1518:Q1518))))</f>
        <v>0</v>
      </c>
      <c r="S1518" s="31">
        <f>IF($I1476="n/a",0,IF(S$4&lt;=$C1518,0,IF(SUM($C1518,$I1476)&gt;S$4,$AK1487/$I1476,$AK1487-SUM($I1518:R1518))))</f>
        <v>0</v>
      </c>
      <c r="T1518" s="31">
        <f>IF($I1476="n/a",0,IF(T$4&lt;=$C1518,0,IF(SUM($C1518,$I1476)&gt;T$4,$AK1487/$I1476,$AK1487-SUM($I1518:S1518))))</f>
        <v>0</v>
      </c>
      <c r="U1518" s="31">
        <f>IF($I1476="n/a",0,IF(U$4&lt;=$C1518,0,IF(SUM($C1518,$I1476)&gt;U$4,$AK1487/$I1476,$AK1487-SUM($I1518:T1518))))</f>
        <v>0</v>
      </c>
      <c r="V1518" s="31">
        <f>IF($I1476="n/a",0,IF(V$4&lt;=$C1518,0,IF(SUM($C1518,$I1476)&gt;V$4,$AK1487/$I1476,$AK1487-SUM($I1518:U1518))))</f>
        <v>0</v>
      </c>
      <c r="W1518" s="31">
        <f>IF($I1476="n/a",0,IF(W$4&lt;=$C1518,0,IF(SUM($C1518,$I1476)&gt;W$4,$AK1487/$I1476,$AK1487-SUM($I1518:V1518))))</f>
        <v>0</v>
      </c>
      <c r="X1518" s="31">
        <f>IF($I1476="n/a",0,IF(X$4&lt;=$C1518,0,IF(SUM($C1518,$I1476)&gt;X$4,$AK1487/$I1476,$AK1487-SUM($I1518:W1518))))</f>
        <v>0</v>
      </c>
      <c r="Y1518" s="31">
        <f>IF($I1476="n/a",0,IF(Y$4&lt;=$C1518,0,IF(SUM($C1518,$I1476)&gt;Y$4,$AK1487/$I1476,$AK1487-SUM($I1518:X1518))))</f>
        <v>0</v>
      </c>
      <c r="Z1518" s="31">
        <f>IF($I1476="n/a",0,IF(Z$4&lt;=$C1518,0,IF(SUM($C1518,$I1476)&gt;Z$4,$AK1487/$I1476,$AK1487-SUM($I1518:Y1518))))</f>
        <v>0</v>
      </c>
      <c r="AA1518" s="31">
        <f>IF($I1476="n/a",0,IF(AA$4&lt;=$C1518,0,IF(SUM($C1518,$I1476)&gt;AA$4,$AK1487/$I1476,$AK1487-SUM($I1518:Z1518))))</f>
        <v>0</v>
      </c>
      <c r="AB1518" s="31">
        <f>IF($I1476="n/a",0,IF(AB$4&lt;=$C1518,0,IF(SUM($C1518,$I1476)&gt;AB$4,$AK1487/$I1476,$AK1487-SUM($I1518:AA1518))))</f>
        <v>0</v>
      </c>
      <c r="AC1518" s="31">
        <f>IF($I1476="n/a",0,IF(AC$4&lt;=$C1518,0,IF(SUM($C1518,$I1476)&gt;AC$4,$AK1487/$I1476,$AK1487-SUM($I1518:AB1518))))</f>
        <v>0</v>
      </c>
      <c r="AD1518" s="31">
        <f>IF($I1476="n/a",0,IF(AD$4&lt;=$C1518,0,IF(SUM($C1518,$I1476)&gt;AD$4,$AK1487/$I1476,$AK1487-SUM($I1518:AC1518))))</f>
        <v>0</v>
      </c>
      <c r="AE1518" s="31">
        <f>IF($I1476="n/a",0,IF(AE$4&lt;=$C1518,0,IF(SUM($C1518,$I1476)&gt;AE$4,$AK1487/$I1476,$AK1487-SUM($I1518:AD1518))))</f>
        <v>0</v>
      </c>
      <c r="AF1518" s="31">
        <f>IF($I1476="n/a",0,IF(AF$4&lt;=$C1518,0,IF(SUM($C1518,$I1476)&gt;AF$4,$AK1487/$I1476,$AK1487-SUM($I1518:AE1518))))</f>
        <v>0</v>
      </c>
      <c r="AG1518" s="31">
        <f>IF($I1476="n/a",0,IF(AG$4&lt;=$C1518,0,IF(SUM($C1518,$I1476)&gt;AG$4,$AK1487/$I1476,$AK1487-SUM($I1518:AF1518))))</f>
        <v>0</v>
      </c>
      <c r="AH1518" s="31">
        <f>IF($I1476="n/a",0,IF(AH$4&lt;=$C1518,0,IF(SUM($C1518,$I1476)&gt;AH$4,$AK1487/$I1476,$AK1487-SUM($I1518:AG1518))))</f>
        <v>0</v>
      </c>
      <c r="AI1518" s="31">
        <f>IF($I1476="n/a",0,IF(AI$4&lt;=$C1518,0,IF(SUM($C1518,$I1476)&gt;AI$4,$AK1487/$I1476,$AK1487-SUM($I1518:AH1518))))</f>
        <v>0</v>
      </c>
      <c r="AJ1518" s="31">
        <f>IF($I1476="n/a",0,IF(AJ$4&lt;=$C1518,0,IF(SUM($C1518,$I1476)&gt;AJ$4,$AK1487/$I1476,$AK1487-SUM($I1518:AI1518))))</f>
        <v>0</v>
      </c>
      <c r="AK1518" s="31">
        <f>IF($I1476="n/a",0,IF(AK$4&lt;=$C1518,0,IF(SUM($C1518,$I1476)&gt;AK$4,$AK1487/$I1476,$AK1487-SUM($I1518:AJ1518))))</f>
        <v>0</v>
      </c>
      <c r="AL1518" s="31">
        <f>IF($I1476="n/a",0,IF(AL$4&lt;=$C1518,0,IF(SUM($C1518,$I1476)&gt;AL$4,$AK1487/$I1476,$AK1487-SUM($I1518:AK1518))))</f>
        <v>0</v>
      </c>
      <c r="AM1518" s="31">
        <f>IF($I1476="n/a",0,IF(AM$4&lt;=$C1518,0,IF(SUM($C1518,$I1476)&gt;AM$4,$AK1487/$I1476,$AK1487-SUM($I1518:AL1518))))</f>
        <v>0</v>
      </c>
      <c r="AN1518" s="31">
        <f>IF($I1476="n/a",0,IF(AN$4&lt;=$C1518,0,IF(SUM($C1518,$I1476)&gt;AN$4,$AK1487/$I1476,$AK1487-SUM($I1518:AM1518))))</f>
        <v>0</v>
      </c>
      <c r="AO1518" s="31">
        <f>IF($I1476="n/a",0,IF(AO$4&lt;=$C1518,0,IF(SUM($C1518,$I1476)&gt;AO$4,$AK1487/$I1476,$AK1487-SUM($I1518:AN1518))))</f>
        <v>0</v>
      </c>
      <c r="AP1518" s="31">
        <f>IF($I1476="n/a",0,IF(AP$4&lt;=$C1518,0,IF(SUM($C1518,$I1476)&gt;AP$4,$AK1487/$I1476,$AK1487-SUM($I1518:AO1518))))</f>
        <v>0</v>
      </c>
      <c r="AQ1518" s="31">
        <f>IF($I1476="n/a",0,IF(AQ$4&lt;=$C1518,0,IF(SUM($C1518,$I1476)&gt;AQ$4,$AK1487/$I1476,$AK1487-SUM($I1518:AP1518))))</f>
        <v>0</v>
      </c>
      <c r="AR1518" s="31">
        <f>IF($I1476="n/a",0,IF(AR$4&lt;=$C1518,0,IF(SUM($C1518,$I1476)&gt;AR$4,$AK1487/$I1476,$AK1487-SUM($I1518:AQ1518))))</f>
        <v>0</v>
      </c>
      <c r="AS1518" s="31">
        <f>IF($I1476="n/a",0,IF(AS$4&lt;=$C1518,0,IF(SUM($C1518,$I1476)&gt;AS$4,$AK1487/$I1476,$AK1487-SUM($I1518:AR1518))))</f>
        <v>0</v>
      </c>
      <c r="AT1518" s="31">
        <f>IF($I1476="n/a",0,IF(AT$4&lt;=$C1518,0,IF(SUM($C1518,$I1476)&gt;AT$4,$AK1487/$I1476,$AK1487-SUM($I1518:AS1518))))</f>
        <v>0</v>
      </c>
      <c r="AU1518" s="31">
        <f>IF($I1476="n/a",0,IF(AU$4&lt;=$C1518,0,IF(SUM($C1518,$I1476)&gt;AU$4,$AK1487/$I1476,$AK1487-SUM($I1518:AT1518))))</f>
        <v>0</v>
      </c>
      <c r="AV1518" s="31">
        <f>IF($I1476="n/a",0,IF(AV$4&lt;=$C1518,0,IF(SUM($C1518,$I1476)&gt;AV$4,$AK1487/$I1476,$AK1487-SUM($I1518:AU1518))))</f>
        <v>0</v>
      </c>
      <c r="AW1518" s="31">
        <f>IF($I1476="n/a",0,IF(AW$4&lt;=$C1518,0,IF(SUM($C1518,$I1476)&gt;AW$4,$AK1487/$I1476,$AK1487-SUM($I1518:AV1518))))</f>
        <v>0</v>
      </c>
      <c r="AX1518" s="31">
        <f>IF($I1476="n/a",0,IF(AX$4&lt;=$C1518,0,IF(SUM($C1518,$I1476)&gt;AX$4,$AK1487/$I1476,$AK1487-SUM($I1518:AW1518))))</f>
        <v>0</v>
      </c>
      <c r="AY1518" s="31">
        <f>IF($I1476="n/a",0,IF(AY$4&lt;=$C1518,0,IF(SUM($C1518,$I1476)&gt;AY$4,$AK1487/$I1476,$AK1487-SUM($I1518:AX1518))))</f>
        <v>0</v>
      </c>
      <c r="AZ1518" s="31">
        <f>IF($I1476="n/a",0,IF(AZ$4&lt;=$C1518,0,IF(SUM($C1518,$I1476)&gt;AZ$4,$AK1487/$I1476,$AK1487-SUM($I1518:AY1518))))</f>
        <v>0</v>
      </c>
      <c r="BA1518" s="31">
        <f>IF($I1476="n/a",0,IF(BA$4&lt;=$C1518,0,IF(SUM($C1518,$I1476)&gt;BA$4,$AK1487/$I1476,$AK1487-SUM($I1518:AZ1518))))</f>
        <v>0</v>
      </c>
      <c r="BB1518" s="31">
        <f>IF($I1476="n/a",0,IF(BB$4&lt;=$C1518,0,IF(SUM($C1518,$I1476)&gt;BB$4,$AK1487/$I1476,$AK1487-SUM($I1518:BA1518))))</f>
        <v>0</v>
      </c>
      <c r="BC1518" s="31">
        <f>IF($I1476="n/a",0,IF(BC$4&lt;=$C1518,0,IF(SUM($C1518,$I1476)&gt;BC$4,$AK1487/$I1476,$AK1487-SUM($I1518:BB1518))))</f>
        <v>0</v>
      </c>
      <c r="BD1518" s="31">
        <f>IF($I1476="n/a",0,IF(BD$4&lt;=$C1518,0,IF(SUM($C1518,$I1476)&gt;BD$4,$AK1487/$I1476,$AK1487-SUM($I1518:BC1518))))</f>
        <v>0</v>
      </c>
      <c r="BE1518" s="31">
        <f>IF($I1476="n/a",0,IF(BE$4&lt;=$C1518,0,IF(SUM($C1518,$I1476)&gt;BE$4,$AK1487/$I1476,$AK1487-SUM($I1518:BD1518))))</f>
        <v>0</v>
      </c>
      <c r="BF1518" s="31">
        <f>IF($I1476="n/a",0,IF(BF$4&lt;=$C1518,0,IF(SUM($C1518,$I1476)&gt;BF$4,$AK1487/$I1476,$AK1487-SUM($I1518:BE1518))))</f>
        <v>0</v>
      </c>
      <c r="BG1518" s="31">
        <f>IF($I1476="n/a",0,IF(BG$4&lt;=$C1518,0,IF(SUM($C1518,$I1476)&gt;BG$4,$AK1487/$I1476,$AK1487-SUM($I1518:BF1518))))</f>
        <v>0</v>
      </c>
      <c r="BH1518" s="31">
        <f>IF($I1476="n/a",0,IF(BH$4&lt;=$C1518,0,IF(SUM($C1518,$I1476)&gt;BH$4,$AK1487/$I1476,$AK1487-SUM($I1518:BG1518))))</f>
        <v>0</v>
      </c>
      <c r="BI1518" s="31">
        <f>IF($I1476="n/a",0,IF(BI$4&lt;=$C1518,0,IF(SUM($C1518,$I1476)&gt;BI$4,$AK1487/$I1476,$AK1487-SUM($I1518:BH1518))))</f>
        <v>0</v>
      </c>
      <c r="BJ1518" s="31">
        <f>IF($I1476="n/a",0,IF(BJ$4&lt;=$C1518,0,IF(SUM($C1518,$I1476)&gt;BJ$4,$AK1487/$I1476,$AK1487-SUM($I1518:BI1518))))</f>
        <v>0</v>
      </c>
      <c r="BK1518" s="31">
        <f>IF($I1476="n/a",0,IF(BK$4&lt;=$C1518,0,IF(SUM($C1518,$I1476)&gt;BK$4,$AK1487/$I1476,$AK1487-SUM($I1518:BJ1518))))</f>
        <v>0</v>
      </c>
      <c r="BL1518" s="31">
        <f>IF($I1476="n/a",0,IF(BL$4&lt;=$C1518,0,IF(SUM($C1518,$I1476)&gt;BL$4,$AK1487/$I1476,$AK1487-SUM($I1518:BK1518))))</f>
        <v>0</v>
      </c>
      <c r="BM1518" s="31">
        <f>IF($I1476="n/a",0,IF(BM$4&lt;=$C1518,0,IF(SUM($C1518,$I1476)&gt;BM$4,$AK1487/$I1476,$AK1487-SUM($I1518:BL1518))))</f>
        <v>0</v>
      </c>
      <c r="BN1518" s="31">
        <f>IF($I1476="n/a",0,IF(BN$4&lt;=$C1518,0,IF(SUM($C1518,$I1476)&gt;BN$4,$AK1487/$I1476,$AK1487-SUM($I1518:BM1518))))</f>
        <v>0</v>
      </c>
      <c r="BO1518" s="31">
        <f>IF($I1476="n/a",0,IF(BO$4&lt;=$C1518,0,IF(SUM($C1518,$I1476)&gt;BO$4,$AK1487/$I1476,$AK1487-SUM($I1518:BN1518))))</f>
        <v>0</v>
      </c>
      <c r="BP1518" s="31">
        <f>IF($I1476="n/a",0,IF(BP$4&lt;=$C1518,0,IF(SUM($C1518,$I1476)&gt;BP$4,$AK1487/$I1476,$AK1487-SUM($I1518:BO1518))))</f>
        <v>0</v>
      </c>
      <c r="BQ1518" s="31">
        <f>IF($I1476="n/a",0,IF(BQ$4&lt;=$C1518,0,IF(SUM($C1518,$I1476)&gt;BQ$4,$AK1487/$I1476,$AK1487-SUM($I1518:BP1518))))</f>
        <v>0</v>
      </c>
      <c r="BR1518" s="31">
        <f>IF($I1476="n/a",0,IF(BR$4&lt;=$C1518,0,IF(SUM($C1518,$I1476)&gt;BR$4,$AK1487/$I1476,$AK1487-SUM($I1518:BQ1518))))</f>
        <v>0</v>
      </c>
      <c r="BS1518" s="31">
        <f>IF($I1476="n/a",0,IF(BS$4&lt;=$C1518,0,IF(SUM($C1518,$I1476)&gt;BS$4,$AK1487/$I1476,$AK1487-SUM($I1518:BR1518))))</f>
        <v>0</v>
      </c>
      <c r="BT1518" s="31">
        <f>IF($I1476="n/a",0,IF(BT$4&lt;=$C1518,0,IF(SUM($C1518,$I1476)&gt;BT$4,$AK1487/$I1476,$AK1487-SUM($I1518:BS1518))))</f>
        <v>0</v>
      </c>
      <c r="BU1518" s="31">
        <f>IF($I1476="n/a",0,IF(BU$4&lt;=$C1518,0,IF(SUM($C1518,$I1476)&gt;BU$4,$AK1487/$I1476,$AK1487-SUM($I1518:BT1518))))</f>
        <v>0</v>
      </c>
      <c r="BV1518" s="31">
        <f>IF($I1476="n/a",0,IF(BV$4&lt;=$C1518,0,IF(SUM($C1518,$I1476)&gt;BV$4,$AK1487/$I1476,$AK1487-SUM($I1518:BU1518))))</f>
        <v>0</v>
      </c>
      <c r="BW1518" s="31">
        <f>IF($I1476="n/a",0,IF(BW$4&lt;=$C1518,0,IF(SUM($C1518,$I1476)&gt;BW$4,$AK1487/$I1476,$AK1487-SUM($I1518:BV1518))))</f>
        <v>0</v>
      </c>
      <c r="BX1518" s="31">
        <f>IF($I1476="n/a",0,IF(BX$4&lt;=$C1518,0,IF(SUM($C1518,$I1476)&gt;BX$4,$AK1487/$I1476,$AK1487-SUM($I1518:BW1518))))</f>
        <v>0</v>
      </c>
      <c r="BY1518" s="31">
        <f>IF($I1476="n/a",0,IF(BY$4&lt;=$C1518,0,IF(SUM($C1518,$I1476)&gt;BY$4,$AK1487/$I1476,$AK1487-SUM($I1518:BX1518))))</f>
        <v>0</v>
      </c>
      <c r="BZ1518" s="31">
        <f>IF($I1476="n/a",0,IF(BZ$4&lt;=$C1518,0,IF(SUM($C1518,$I1476)&gt;BZ$4,$AK1487/$I1476,$AK1487-SUM($I1518:BY1518))))</f>
        <v>0</v>
      </c>
      <c r="CA1518" s="31">
        <f>IF($I1476="n/a",0,IF(CA$4&lt;=$C1518,0,IF(SUM($C1518,$I1476)&gt;CA$4,$AK1487/$I1476,$AK1487-SUM($I1518:BZ1518))))</f>
        <v>0</v>
      </c>
      <c r="CB1518" s="31">
        <f>IF($I1476="n/a",0,IF(CB$4&lt;=$C1518,0,IF(SUM($C1518,$I1476)&gt;CB$4,$AK1487/$I1476,$AK1487-SUM($I1518:CA1518))))</f>
        <v>0</v>
      </c>
      <c r="CC1518" s="31">
        <f>IF($I1476="n/a",0,IF(CC$4&lt;=$C1518,0,IF(SUM($C1518,$I1476)&gt;CC$4,$AK1487/$I1476,$AK1487-SUM($I1518:CB1518))))</f>
        <v>0</v>
      </c>
      <c r="CD1518" s="31">
        <f>IF($I1476="n/a",0,IF(CD$4&lt;=$C1518,0,IF(SUM($C1518,$I1476)&gt;CD$4,$AK1487/$I1476,$AK1487-SUM($I1518:CC1518))))</f>
        <v>0</v>
      </c>
      <c r="CE1518" s="31">
        <f>IF($I1476="n/a",0,IF(CE$4&lt;=$C1518,0,IF(SUM($C1518,$I1476)&gt;CE$4,$AK1487/$I1476,$AK1487-SUM($I1518:CD1518))))</f>
        <v>0</v>
      </c>
      <c r="CF1518" s="31">
        <f>IF($I1476="n/a",0,IF(CF$4&lt;=$C1518,0,IF(SUM($C1518,$I1476)&gt;CF$4,$AK1487/$I1476,$AK1487-SUM($I1518:CE1518))))</f>
        <v>0</v>
      </c>
    </row>
    <row r="1519" spans="1:84" s="158" customFormat="1" ht="12.75" customHeight="1">
      <c r="A1519"/>
      <c r="C1519" s="202">
        <v>2044</v>
      </c>
      <c r="D1519" s="21" t="s">
        <v>201</v>
      </c>
      <c r="E1519" s="21" t="s">
        <v>197</v>
      </c>
      <c r="I1519" s="31"/>
      <c r="J1519" s="31">
        <f>IF($I1476="n/a",0,IF(J$4&lt;=$C1519,0,IF(SUM($C1519,$I1476)&gt;J$4,$AL1487/$I1476,$AL1487-SUM($I1519:I1519))))</f>
        <v>0</v>
      </c>
      <c r="K1519" s="31">
        <f>IF($I1476="n/a",0,IF(K$4&lt;=$C1519,0,IF(SUM($C1519,$I1476)&gt;K$4,$AL1487/$I1476,$AL1487-SUM($I1519:J1519))))</f>
        <v>0</v>
      </c>
      <c r="L1519" s="31">
        <f>IF($I1476="n/a",0,IF(L$4&lt;=$C1519,0,IF(SUM($C1519,$I1476)&gt;L$4,$AL1487/$I1476,$AL1487-SUM($I1519:K1519))))</f>
        <v>0</v>
      </c>
      <c r="M1519" s="31">
        <f>IF($I1476="n/a",0,IF(M$4&lt;=$C1519,0,IF(SUM($C1519,$I1476)&gt;M$4,$AL1487/$I1476,$AL1487-SUM($I1519:L1519))))</f>
        <v>0</v>
      </c>
      <c r="N1519" s="31">
        <f>IF($I1476="n/a",0,IF(N$4&lt;=$C1519,0,IF(SUM($C1519,$I1476)&gt;N$4,$AL1487/$I1476,$AL1487-SUM($I1519:M1519))))</f>
        <v>0</v>
      </c>
      <c r="O1519" s="31">
        <f>IF($I1476="n/a",0,IF(O$4&lt;=$C1519,0,IF(SUM($C1519,$I1476)&gt;O$4,$AL1487/$I1476,$AL1487-SUM($I1519:N1519))))</f>
        <v>0</v>
      </c>
      <c r="P1519" s="31">
        <f>IF($I1476="n/a",0,IF(P$4&lt;=$C1519,0,IF(SUM($C1519,$I1476)&gt;P$4,$AL1487/$I1476,$AL1487-SUM($I1519:O1519))))</f>
        <v>0</v>
      </c>
      <c r="Q1519" s="31">
        <f>IF($I1476="n/a",0,IF(Q$4&lt;=$C1519,0,IF(SUM($C1519,$I1476)&gt;Q$4,$AL1487/$I1476,$AL1487-SUM($I1519:P1519))))</f>
        <v>0</v>
      </c>
      <c r="R1519" s="31">
        <f>IF($I1476="n/a",0,IF(R$4&lt;=$C1519,0,IF(SUM($C1519,$I1476)&gt;R$4,$AL1487/$I1476,$AL1487-SUM($I1519:Q1519))))</f>
        <v>0</v>
      </c>
      <c r="S1519" s="31">
        <f>IF($I1476="n/a",0,IF(S$4&lt;=$C1519,0,IF(SUM($C1519,$I1476)&gt;S$4,$AL1487/$I1476,$AL1487-SUM($I1519:R1519))))</f>
        <v>0</v>
      </c>
      <c r="T1519" s="31">
        <f>IF($I1476="n/a",0,IF(T$4&lt;=$C1519,0,IF(SUM($C1519,$I1476)&gt;T$4,$AL1487/$I1476,$AL1487-SUM($I1519:S1519))))</f>
        <v>0</v>
      </c>
      <c r="U1519" s="31">
        <f>IF($I1476="n/a",0,IF(U$4&lt;=$C1519,0,IF(SUM($C1519,$I1476)&gt;U$4,$AL1487/$I1476,$AL1487-SUM($I1519:T1519))))</f>
        <v>0</v>
      </c>
      <c r="V1519" s="31">
        <f>IF($I1476="n/a",0,IF(V$4&lt;=$C1519,0,IF(SUM($C1519,$I1476)&gt;V$4,$AL1487/$I1476,$AL1487-SUM($I1519:U1519))))</f>
        <v>0</v>
      </c>
      <c r="W1519" s="31">
        <f>IF($I1476="n/a",0,IF(W$4&lt;=$C1519,0,IF(SUM($C1519,$I1476)&gt;W$4,$AL1487/$I1476,$AL1487-SUM($I1519:V1519))))</f>
        <v>0</v>
      </c>
      <c r="X1519" s="31">
        <f>IF($I1476="n/a",0,IF(X$4&lt;=$C1519,0,IF(SUM($C1519,$I1476)&gt;X$4,$AL1487/$I1476,$AL1487-SUM($I1519:W1519))))</f>
        <v>0</v>
      </c>
      <c r="Y1519" s="31">
        <f>IF($I1476="n/a",0,IF(Y$4&lt;=$C1519,0,IF(SUM($C1519,$I1476)&gt;Y$4,$AL1487/$I1476,$AL1487-SUM($I1519:X1519))))</f>
        <v>0</v>
      </c>
      <c r="Z1519" s="31">
        <f>IF($I1476="n/a",0,IF(Z$4&lt;=$C1519,0,IF(SUM($C1519,$I1476)&gt;Z$4,$AL1487/$I1476,$AL1487-SUM($I1519:Y1519))))</f>
        <v>0</v>
      </c>
      <c r="AA1519" s="31">
        <f>IF($I1476="n/a",0,IF(AA$4&lt;=$C1519,0,IF(SUM($C1519,$I1476)&gt;AA$4,$AL1487/$I1476,$AL1487-SUM($I1519:Z1519))))</f>
        <v>0</v>
      </c>
      <c r="AB1519" s="31">
        <f>IF($I1476="n/a",0,IF(AB$4&lt;=$C1519,0,IF(SUM($C1519,$I1476)&gt;AB$4,$AL1487/$I1476,$AL1487-SUM($I1519:AA1519))))</f>
        <v>0</v>
      </c>
      <c r="AC1519" s="31">
        <f>IF($I1476="n/a",0,IF(AC$4&lt;=$C1519,0,IF(SUM($C1519,$I1476)&gt;AC$4,$AL1487/$I1476,$AL1487-SUM($I1519:AB1519))))</f>
        <v>0</v>
      </c>
      <c r="AD1519" s="31">
        <f>IF($I1476="n/a",0,IF(AD$4&lt;=$C1519,0,IF(SUM($C1519,$I1476)&gt;AD$4,$AL1487/$I1476,$AL1487-SUM($I1519:AC1519))))</f>
        <v>0</v>
      </c>
      <c r="AE1519" s="31">
        <f>IF($I1476="n/a",0,IF(AE$4&lt;=$C1519,0,IF(SUM($C1519,$I1476)&gt;AE$4,$AL1487/$I1476,$AL1487-SUM($I1519:AD1519))))</f>
        <v>0</v>
      </c>
      <c r="AF1519" s="31">
        <f>IF($I1476="n/a",0,IF(AF$4&lt;=$C1519,0,IF(SUM($C1519,$I1476)&gt;AF$4,$AL1487/$I1476,$AL1487-SUM($I1519:AE1519))))</f>
        <v>0</v>
      </c>
      <c r="AG1519" s="31">
        <f>IF($I1476="n/a",0,IF(AG$4&lt;=$C1519,0,IF(SUM($C1519,$I1476)&gt;AG$4,$AL1487/$I1476,$AL1487-SUM($I1519:AF1519))))</f>
        <v>0</v>
      </c>
      <c r="AH1519" s="31">
        <f>IF($I1476="n/a",0,IF(AH$4&lt;=$C1519,0,IF(SUM($C1519,$I1476)&gt;AH$4,$AL1487/$I1476,$AL1487-SUM($I1519:AG1519))))</f>
        <v>0</v>
      </c>
      <c r="AI1519" s="31">
        <f>IF($I1476="n/a",0,IF(AI$4&lt;=$C1519,0,IF(SUM($C1519,$I1476)&gt;AI$4,$AL1487/$I1476,$AL1487-SUM($I1519:AH1519))))</f>
        <v>0</v>
      </c>
      <c r="AJ1519" s="31">
        <f>IF($I1476="n/a",0,IF(AJ$4&lt;=$C1519,0,IF(SUM($C1519,$I1476)&gt;AJ$4,$AL1487/$I1476,$AL1487-SUM($I1519:AI1519))))</f>
        <v>0</v>
      </c>
      <c r="AK1519" s="31">
        <f>IF($I1476="n/a",0,IF(AK$4&lt;=$C1519,0,IF(SUM($C1519,$I1476)&gt;AK$4,$AL1487/$I1476,$AL1487-SUM($I1519:AJ1519))))</f>
        <v>0</v>
      </c>
      <c r="AL1519" s="31">
        <f>IF($I1476="n/a",0,IF(AL$4&lt;=$C1519,0,IF(SUM($C1519,$I1476)&gt;AL$4,$AL1487/$I1476,$AL1487-SUM($I1519:AK1519))))</f>
        <v>0</v>
      </c>
      <c r="AM1519" s="31">
        <f>IF($I1476="n/a",0,IF(AM$4&lt;=$C1519,0,IF(SUM($C1519,$I1476)&gt;AM$4,$AL1487/$I1476,$AL1487-SUM($I1519:AL1519))))</f>
        <v>0</v>
      </c>
      <c r="AN1519" s="31">
        <f>IF($I1476="n/a",0,IF(AN$4&lt;=$C1519,0,IF(SUM($C1519,$I1476)&gt;AN$4,$AL1487/$I1476,$AL1487-SUM($I1519:AM1519))))</f>
        <v>0</v>
      </c>
      <c r="AO1519" s="31">
        <f>IF($I1476="n/a",0,IF(AO$4&lt;=$C1519,0,IF(SUM($C1519,$I1476)&gt;AO$4,$AL1487/$I1476,$AL1487-SUM($I1519:AN1519))))</f>
        <v>0</v>
      </c>
      <c r="AP1519" s="31">
        <f>IF($I1476="n/a",0,IF(AP$4&lt;=$C1519,0,IF(SUM($C1519,$I1476)&gt;AP$4,$AL1487/$I1476,$AL1487-SUM($I1519:AO1519))))</f>
        <v>0</v>
      </c>
      <c r="AQ1519" s="31">
        <f>IF($I1476="n/a",0,IF(AQ$4&lt;=$C1519,0,IF(SUM($C1519,$I1476)&gt;AQ$4,$AL1487/$I1476,$AL1487-SUM($I1519:AP1519))))</f>
        <v>0</v>
      </c>
      <c r="AR1519" s="31">
        <f>IF($I1476="n/a",0,IF(AR$4&lt;=$C1519,0,IF(SUM($C1519,$I1476)&gt;AR$4,$AL1487/$I1476,$AL1487-SUM($I1519:AQ1519))))</f>
        <v>0</v>
      </c>
      <c r="AS1519" s="31">
        <f>IF($I1476="n/a",0,IF(AS$4&lt;=$C1519,0,IF(SUM($C1519,$I1476)&gt;AS$4,$AL1487/$I1476,$AL1487-SUM($I1519:AR1519))))</f>
        <v>0</v>
      </c>
      <c r="AT1519" s="31">
        <f>IF($I1476="n/a",0,IF(AT$4&lt;=$C1519,0,IF(SUM($C1519,$I1476)&gt;AT$4,$AL1487/$I1476,$AL1487-SUM($I1519:AS1519))))</f>
        <v>0</v>
      </c>
      <c r="AU1519" s="31">
        <f>IF($I1476="n/a",0,IF(AU$4&lt;=$C1519,0,IF(SUM($C1519,$I1476)&gt;AU$4,$AL1487/$I1476,$AL1487-SUM($I1519:AT1519))))</f>
        <v>0</v>
      </c>
      <c r="AV1519" s="31">
        <f>IF($I1476="n/a",0,IF(AV$4&lt;=$C1519,0,IF(SUM($C1519,$I1476)&gt;AV$4,$AL1487/$I1476,$AL1487-SUM($I1519:AU1519))))</f>
        <v>0</v>
      </c>
      <c r="AW1519" s="31">
        <f>IF($I1476="n/a",0,IF(AW$4&lt;=$C1519,0,IF(SUM($C1519,$I1476)&gt;AW$4,$AL1487/$I1476,$AL1487-SUM($I1519:AV1519))))</f>
        <v>0</v>
      </c>
      <c r="AX1519" s="31">
        <f>IF($I1476="n/a",0,IF(AX$4&lt;=$C1519,0,IF(SUM($C1519,$I1476)&gt;AX$4,$AL1487/$I1476,$AL1487-SUM($I1519:AW1519))))</f>
        <v>0</v>
      </c>
      <c r="AY1519" s="31">
        <f>IF($I1476="n/a",0,IF(AY$4&lt;=$C1519,0,IF(SUM($C1519,$I1476)&gt;AY$4,$AL1487/$I1476,$AL1487-SUM($I1519:AX1519))))</f>
        <v>0</v>
      </c>
      <c r="AZ1519" s="31">
        <f>IF($I1476="n/a",0,IF(AZ$4&lt;=$C1519,0,IF(SUM($C1519,$I1476)&gt;AZ$4,$AL1487/$I1476,$AL1487-SUM($I1519:AY1519))))</f>
        <v>0</v>
      </c>
      <c r="BA1519" s="31">
        <f>IF($I1476="n/a",0,IF(BA$4&lt;=$C1519,0,IF(SUM($C1519,$I1476)&gt;BA$4,$AL1487/$I1476,$AL1487-SUM($I1519:AZ1519))))</f>
        <v>0</v>
      </c>
      <c r="BB1519" s="31">
        <f>IF($I1476="n/a",0,IF(BB$4&lt;=$C1519,0,IF(SUM($C1519,$I1476)&gt;BB$4,$AL1487/$I1476,$AL1487-SUM($I1519:BA1519))))</f>
        <v>0</v>
      </c>
      <c r="BC1519" s="31">
        <f>IF($I1476="n/a",0,IF(BC$4&lt;=$C1519,0,IF(SUM($C1519,$I1476)&gt;BC$4,$AL1487/$I1476,$AL1487-SUM($I1519:BB1519))))</f>
        <v>0</v>
      </c>
      <c r="BD1519" s="31">
        <f>IF($I1476="n/a",0,IF(BD$4&lt;=$C1519,0,IF(SUM($C1519,$I1476)&gt;BD$4,$AL1487/$I1476,$AL1487-SUM($I1519:BC1519))))</f>
        <v>0</v>
      </c>
      <c r="BE1519" s="31">
        <f>IF($I1476="n/a",0,IF(BE$4&lt;=$C1519,0,IF(SUM($C1519,$I1476)&gt;BE$4,$AL1487/$I1476,$AL1487-SUM($I1519:BD1519))))</f>
        <v>0</v>
      </c>
      <c r="BF1519" s="31">
        <f>IF($I1476="n/a",0,IF(BF$4&lt;=$C1519,0,IF(SUM($C1519,$I1476)&gt;BF$4,$AL1487/$I1476,$AL1487-SUM($I1519:BE1519))))</f>
        <v>0</v>
      </c>
      <c r="BG1519" s="31">
        <f>IF($I1476="n/a",0,IF(BG$4&lt;=$C1519,0,IF(SUM($C1519,$I1476)&gt;BG$4,$AL1487/$I1476,$AL1487-SUM($I1519:BF1519))))</f>
        <v>0</v>
      </c>
      <c r="BH1519" s="31">
        <f>IF($I1476="n/a",0,IF(BH$4&lt;=$C1519,0,IF(SUM($C1519,$I1476)&gt;BH$4,$AL1487/$I1476,$AL1487-SUM($I1519:BG1519))))</f>
        <v>0</v>
      </c>
      <c r="BI1519" s="31">
        <f>IF($I1476="n/a",0,IF(BI$4&lt;=$C1519,0,IF(SUM($C1519,$I1476)&gt;BI$4,$AL1487/$I1476,$AL1487-SUM($I1519:BH1519))))</f>
        <v>0</v>
      </c>
      <c r="BJ1519" s="31">
        <f>IF($I1476="n/a",0,IF(BJ$4&lt;=$C1519,0,IF(SUM($C1519,$I1476)&gt;BJ$4,$AL1487/$I1476,$AL1487-SUM($I1519:BI1519))))</f>
        <v>0</v>
      </c>
      <c r="BK1519" s="31">
        <f>IF($I1476="n/a",0,IF(BK$4&lt;=$C1519,0,IF(SUM($C1519,$I1476)&gt;BK$4,$AL1487/$I1476,$AL1487-SUM($I1519:BJ1519))))</f>
        <v>0</v>
      </c>
      <c r="BL1519" s="31">
        <f>IF($I1476="n/a",0,IF(BL$4&lt;=$C1519,0,IF(SUM($C1519,$I1476)&gt;BL$4,$AL1487/$I1476,$AL1487-SUM($I1519:BK1519))))</f>
        <v>0</v>
      </c>
      <c r="BM1519" s="31">
        <f>IF($I1476="n/a",0,IF(BM$4&lt;=$C1519,0,IF(SUM($C1519,$I1476)&gt;BM$4,$AL1487/$I1476,$AL1487-SUM($I1519:BL1519))))</f>
        <v>0</v>
      </c>
      <c r="BN1519" s="31">
        <f>IF($I1476="n/a",0,IF(BN$4&lt;=$C1519,0,IF(SUM($C1519,$I1476)&gt;BN$4,$AL1487/$I1476,$AL1487-SUM($I1519:BM1519))))</f>
        <v>0</v>
      </c>
      <c r="BO1519" s="31">
        <f>IF($I1476="n/a",0,IF(BO$4&lt;=$C1519,0,IF(SUM($C1519,$I1476)&gt;BO$4,$AL1487/$I1476,$AL1487-SUM($I1519:BN1519))))</f>
        <v>0</v>
      </c>
      <c r="BP1519" s="31">
        <f>IF($I1476="n/a",0,IF(BP$4&lt;=$C1519,0,IF(SUM($C1519,$I1476)&gt;BP$4,$AL1487/$I1476,$AL1487-SUM($I1519:BO1519))))</f>
        <v>0</v>
      </c>
      <c r="BQ1519" s="31">
        <f>IF($I1476="n/a",0,IF(BQ$4&lt;=$C1519,0,IF(SUM($C1519,$I1476)&gt;BQ$4,$AL1487/$I1476,$AL1487-SUM($I1519:BP1519))))</f>
        <v>0</v>
      </c>
      <c r="BR1519" s="31">
        <f>IF($I1476="n/a",0,IF(BR$4&lt;=$C1519,0,IF(SUM($C1519,$I1476)&gt;BR$4,$AL1487/$I1476,$AL1487-SUM($I1519:BQ1519))))</f>
        <v>0</v>
      </c>
      <c r="BS1519" s="31">
        <f>IF($I1476="n/a",0,IF(BS$4&lt;=$C1519,0,IF(SUM($C1519,$I1476)&gt;BS$4,$AL1487/$I1476,$AL1487-SUM($I1519:BR1519))))</f>
        <v>0</v>
      </c>
      <c r="BT1519" s="31">
        <f>IF($I1476="n/a",0,IF(BT$4&lt;=$C1519,0,IF(SUM($C1519,$I1476)&gt;BT$4,$AL1487/$I1476,$AL1487-SUM($I1519:BS1519))))</f>
        <v>0</v>
      </c>
      <c r="BU1519" s="31">
        <f>IF($I1476="n/a",0,IF(BU$4&lt;=$C1519,0,IF(SUM($C1519,$I1476)&gt;BU$4,$AL1487/$I1476,$AL1487-SUM($I1519:BT1519))))</f>
        <v>0</v>
      </c>
      <c r="BV1519" s="31">
        <f>IF($I1476="n/a",0,IF(BV$4&lt;=$C1519,0,IF(SUM($C1519,$I1476)&gt;BV$4,$AL1487/$I1476,$AL1487-SUM($I1519:BU1519))))</f>
        <v>0</v>
      </c>
      <c r="BW1519" s="31">
        <f>IF($I1476="n/a",0,IF(BW$4&lt;=$C1519,0,IF(SUM($C1519,$I1476)&gt;BW$4,$AL1487/$I1476,$AL1487-SUM($I1519:BV1519))))</f>
        <v>0</v>
      </c>
      <c r="BX1519" s="31">
        <f>IF($I1476="n/a",0,IF(BX$4&lt;=$C1519,0,IF(SUM($C1519,$I1476)&gt;BX$4,$AL1487/$I1476,$AL1487-SUM($I1519:BW1519))))</f>
        <v>0</v>
      </c>
      <c r="BY1519" s="31">
        <f>IF($I1476="n/a",0,IF(BY$4&lt;=$C1519,0,IF(SUM($C1519,$I1476)&gt;BY$4,$AL1487/$I1476,$AL1487-SUM($I1519:BX1519))))</f>
        <v>0</v>
      </c>
      <c r="BZ1519" s="31">
        <f>IF($I1476="n/a",0,IF(BZ$4&lt;=$C1519,0,IF(SUM($C1519,$I1476)&gt;BZ$4,$AL1487/$I1476,$AL1487-SUM($I1519:BY1519))))</f>
        <v>0</v>
      </c>
      <c r="CA1519" s="31">
        <f>IF($I1476="n/a",0,IF(CA$4&lt;=$C1519,0,IF(SUM($C1519,$I1476)&gt;CA$4,$AL1487/$I1476,$AL1487-SUM($I1519:BZ1519))))</f>
        <v>0</v>
      </c>
      <c r="CB1519" s="31">
        <f>IF($I1476="n/a",0,IF(CB$4&lt;=$C1519,0,IF(SUM($C1519,$I1476)&gt;CB$4,$AL1487/$I1476,$AL1487-SUM($I1519:CA1519))))</f>
        <v>0</v>
      </c>
      <c r="CC1519" s="31">
        <f>IF($I1476="n/a",0,IF(CC$4&lt;=$C1519,0,IF(SUM($C1519,$I1476)&gt;CC$4,$AL1487/$I1476,$AL1487-SUM($I1519:CB1519))))</f>
        <v>0</v>
      </c>
      <c r="CD1519" s="31">
        <f>IF($I1476="n/a",0,IF(CD$4&lt;=$C1519,0,IF(SUM($C1519,$I1476)&gt;CD$4,$AL1487/$I1476,$AL1487-SUM($I1519:CC1519))))</f>
        <v>0</v>
      </c>
      <c r="CE1519" s="31">
        <f>IF($I1476="n/a",0,IF(CE$4&lt;=$C1519,0,IF(SUM($C1519,$I1476)&gt;CE$4,$AL1487/$I1476,$AL1487-SUM($I1519:CD1519))))</f>
        <v>0</v>
      </c>
      <c r="CF1519" s="31">
        <f>IF($I1476="n/a",0,IF(CF$4&lt;=$C1519,0,IF(SUM($C1519,$I1476)&gt;CF$4,$AL1487/$I1476,$AL1487-SUM($I1519:CE1519))))</f>
        <v>0</v>
      </c>
    </row>
    <row r="1520" spans="1:84" s="158" customFormat="1" ht="12.75" customHeight="1">
      <c r="A1520"/>
      <c r="C1520" s="202">
        <v>2045</v>
      </c>
      <c r="D1520" s="21" t="s">
        <v>202</v>
      </c>
      <c r="E1520" s="21" t="s">
        <v>197</v>
      </c>
      <c r="I1520" s="31"/>
      <c r="J1520" s="31">
        <f>IF($I1476="n/a",0,IF(J$4&lt;=$C1520,0,IF(SUM($C1520,$I1476)&gt;J$4,$AM1487/$I1476,$AM1487-SUM($I1520:I1520))))</f>
        <v>0</v>
      </c>
      <c r="K1520" s="31">
        <f>IF($I1476="n/a",0,IF(K$4&lt;=$C1520,0,IF(SUM($C1520,$I1476)&gt;K$4,$AM1487/$I1476,$AM1487-SUM($I1520:J1520))))</f>
        <v>0</v>
      </c>
      <c r="L1520" s="31">
        <f>IF($I1476="n/a",0,IF(L$4&lt;=$C1520,0,IF(SUM($C1520,$I1476)&gt;L$4,$AM1487/$I1476,$AM1487-SUM($I1520:K1520))))</f>
        <v>0</v>
      </c>
      <c r="M1520" s="31">
        <f>IF($I1476="n/a",0,IF(M$4&lt;=$C1520,0,IF(SUM($C1520,$I1476)&gt;M$4,$AM1487/$I1476,$AM1487-SUM($I1520:L1520))))</f>
        <v>0</v>
      </c>
      <c r="N1520" s="31">
        <f>IF($I1476="n/a",0,IF(N$4&lt;=$C1520,0,IF(SUM($C1520,$I1476)&gt;N$4,$AM1487/$I1476,$AM1487-SUM($I1520:M1520))))</f>
        <v>0</v>
      </c>
      <c r="O1520" s="31">
        <f>IF($I1476="n/a",0,IF(O$4&lt;=$C1520,0,IF(SUM($C1520,$I1476)&gt;O$4,$AM1487/$I1476,$AM1487-SUM($I1520:N1520))))</f>
        <v>0</v>
      </c>
      <c r="P1520" s="31">
        <f>IF($I1476="n/a",0,IF(P$4&lt;=$C1520,0,IF(SUM($C1520,$I1476)&gt;P$4,$AM1487/$I1476,$AM1487-SUM($I1520:O1520))))</f>
        <v>0</v>
      </c>
      <c r="Q1520" s="31">
        <f>IF($I1476="n/a",0,IF(Q$4&lt;=$C1520,0,IF(SUM($C1520,$I1476)&gt;Q$4,$AM1487/$I1476,$AM1487-SUM($I1520:P1520))))</f>
        <v>0</v>
      </c>
      <c r="R1520" s="31">
        <f>IF($I1476="n/a",0,IF(R$4&lt;=$C1520,0,IF(SUM($C1520,$I1476)&gt;R$4,$AM1487/$I1476,$AM1487-SUM($I1520:Q1520))))</f>
        <v>0</v>
      </c>
      <c r="S1520" s="31">
        <f>IF($I1476="n/a",0,IF(S$4&lt;=$C1520,0,IF(SUM($C1520,$I1476)&gt;S$4,$AM1487/$I1476,$AM1487-SUM($I1520:R1520))))</f>
        <v>0</v>
      </c>
      <c r="T1520" s="31">
        <f>IF($I1476="n/a",0,IF(T$4&lt;=$C1520,0,IF(SUM($C1520,$I1476)&gt;T$4,$AM1487/$I1476,$AM1487-SUM($I1520:S1520))))</f>
        <v>0</v>
      </c>
      <c r="U1520" s="31">
        <f>IF($I1476="n/a",0,IF(U$4&lt;=$C1520,0,IF(SUM($C1520,$I1476)&gt;U$4,$AM1487/$I1476,$AM1487-SUM($I1520:T1520))))</f>
        <v>0</v>
      </c>
      <c r="V1520" s="31">
        <f>IF($I1476="n/a",0,IF(V$4&lt;=$C1520,0,IF(SUM($C1520,$I1476)&gt;V$4,$AM1487/$I1476,$AM1487-SUM($I1520:U1520))))</f>
        <v>0</v>
      </c>
      <c r="W1520" s="31">
        <f>IF($I1476="n/a",0,IF(W$4&lt;=$C1520,0,IF(SUM($C1520,$I1476)&gt;W$4,$AM1487/$I1476,$AM1487-SUM($I1520:V1520))))</f>
        <v>0</v>
      </c>
      <c r="X1520" s="31">
        <f>IF($I1476="n/a",0,IF(X$4&lt;=$C1520,0,IF(SUM($C1520,$I1476)&gt;X$4,$AM1487/$I1476,$AM1487-SUM($I1520:W1520))))</f>
        <v>0</v>
      </c>
      <c r="Y1520" s="31">
        <f>IF($I1476="n/a",0,IF(Y$4&lt;=$C1520,0,IF(SUM($C1520,$I1476)&gt;Y$4,$AM1487/$I1476,$AM1487-SUM($I1520:X1520))))</f>
        <v>0</v>
      </c>
      <c r="Z1520" s="31">
        <f>IF($I1476="n/a",0,IF(Z$4&lt;=$C1520,0,IF(SUM($C1520,$I1476)&gt;Z$4,$AM1487/$I1476,$AM1487-SUM($I1520:Y1520))))</f>
        <v>0</v>
      </c>
      <c r="AA1520" s="31">
        <f>IF($I1476="n/a",0,IF(AA$4&lt;=$C1520,0,IF(SUM($C1520,$I1476)&gt;AA$4,$AM1487/$I1476,$AM1487-SUM($I1520:Z1520))))</f>
        <v>0</v>
      </c>
      <c r="AB1520" s="31">
        <f>IF($I1476="n/a",0,IF(AB$4&lt;=$C1520,0,IF(SUM($C1520,$I1476)&gt;AB$4,$AM1487/$I1476,$AM1487-SUM($I1520:AA1520))))</f>
        <v>0</v>
      </c>
      <c r="AC1520" s="31">
        <f>IF($I1476="n/a",0,IF(AC$4&lt;=$C1520,0,IF(SUM($C1520,$I1476)&gt;AC$4,$AM1487/$I1476,$AM1487-SUM($I1520:AB1520))))</f>
        <v>0</v>
      </c>
      <c r="AD1520" s="31">
        <f>IF($I1476="n/a",0,IF(AD$4&lt;=$C1520,0,IF(SUM($C1520,$I1476)&gt;AD$4,$AM1487/$I1476,$AM1487-SUM($I1520:AC1520))))</f>
        <v>0</v>
      </c>
      <c r="AE1520" s="31">
        <f>IF($I1476="n/a",0,IF(AE$4&lt;=$C1520,0,IF(SUM($C1520,$I1476)&gt;AE$4,$AM1487/$I1476,$AM1487-SUM($I1520:AD1520))))</f>
        <v>0</v>
      </c>
      <c r="AF1520" s="31">
        <f>IF($I1476="n/a",0,IF(AF$4&lt;=$C1520,0,IF(SUM($C1520,$I1476)&gt;AF$4,$AM1487/$I1476,$AM1487-SUM($I1520:AE1520))))</f>
        <v>0</v>
      </c>
      <c r="AG1520" s="31">
        <f>IF($I1476="n/a",0,IF(AG$4&lt;=$C1520,0,IF(SUM($C1520,$I1476)&gt;AG$4,$AM1487/$I1476,$AM1487-SUM($I1520:AF1520))))</f>
        <v>0</v>
      </c>
      <c r="AH1520" s="31">
        <f>IF($I1476="n/a",0,IF(AH$4&lt;=$C1520,0,IF(SUM($C1520,$I1476)&gt;AH$4,$AM1487/$I1476,$AM1487-SUM($I1520:AG1520))))</f>
        <v>0</v>
      </c>
      <c r="AI1520" s="31">
        <f>IF($I1476="n/a",0,IF(AI$4&lt;=$C1520,0,IF(SUM($C1520,$I1476)&gt;AI$4,$AM1487/$I1476,$AM1487-SUM($I1520:AH1520))))</f>
        <v>0</v>
      </c>
      <c r="AJ1520" s="31">
        <f>IF($I1476="n/a",0,IF(AJ$4&lt;=$C1520,0,IF(SUM($C1520,$I1476)&gt;AJ$4,$AM1487/$I1476,$AM1487-SUM($I1520:AI1520))))</f>
        <v>0</v>
      </c>
      <c r="AK1520" s="31">
        <f>IF($I1476="n/a",0,IF(AK$4&lt;=$C1520,0,IF(SUM($C1520,$I1476)&gt;AK$4,$AM1487/$I1476,$AM1487-SUM($I1520:AJ1520))))</f>
        <v>0</v>
      </c>
      <c r="AL1520" s="31">
        <f>IF($I1476="n/a",0,IF(AL$4&lt;=$C1520,0,IF(SUM($C1520,$I1476)&gt;AL$4,$AM1487/$I1476,$AM1487-SUM($I1520:AK1520))))</f>
        <v>0</v>
      </c>
      <c r="AM1520" s="31">
        <f>IF($I1476="n/a",0,IF(AM$4&lt;=$C1520,0,IF(SUM($C1520,$I1476)&gt;AM$4,$AM1487/$I1476,$AM1487-SUM($I1520:AL1520))))</f>
        <v>0</v>
      </c>
      <c r="AN1520" s="31">
        <f>IF($I1476="n/a",0,IF(AN$4&lt;=$C1520,0,IF(SUM($C1520,$I1476)&gt;AN$4,$AM1487/$I1476,$AM1487-SUM($I1520:AM1520))))</f>
        <v>0</v>
      </c>
      <c r="AO1520" s="31">
        <f>IF($I1476="n/a",0,IF(AO$4&lt;=$C1520,0,IF(SUM($C1520,$I1476)&gt;AO$4,$AM1487/$I1476,$AM1487-SUM($I1520:AN1520))))</f>
        <v>0</v>
      </c>
      <c r="AP1520" s="31">
        <f>IF($I1476="n/a",0,IF(AP$4&lt;=$C1520,0,IF(SUM($C1520,$I1476)&gt;AP$4,$AM1487/$I1476,$AM1487-SUM($I1520:AO1520))))</f>
        <v>0</v>
      </c>
      <c r="AQ1520" s="31">
        <f>IF($I1476="n/a",0,IF(AQ$4&lt;=$C1520,0,IF(SUM($C1520,$I1476)&gt;AQ$4,$AM1487/$I1476,$AM1487-SUM($I1520:AP1520))))</f>
        <v>0</v>
      </c>
      <c r="AR1520" s="31">
        <f>IF($I1476="n/a",0,IF(AR$4&lt;=$C1520,0,IF(SUM($C1520,$I1476)&gt;AR$4,$AM1487/$I1476,$AM1487-SUM($I1520:AQ1520))))</f>
        <v>0</v>
      </c>
      <c r="AS1520" s="31">
        <f>IF($I1476="n/a",0,IF(AS$4&lt;=$C1520,0,IF(SUM($C1520,$I1476)&gt;AS$4,$AM1487/$I1476,$AM1487-SUM($I1520:AR1520))))</f>
        <v>0</v>
      </c>
      <c r="AT1520" s="31">
        <f>IF($I1476="n/a",0,IF(AT$4&lt;=$C1520,0,IF(SUM($C1520,$I1476)&gt;AT$4,$AM1487/$I1476,$AM1487-SUM($I1520:AS1520))))</f>
        <v>0</v>
      </c>
      <c r="AU1520" s="31">
        <f>IF($I1476="n/a",0,IF(AU$4&lt;=$C1520,0,IF(SUM($C1520,$I1476)&gt;AU$4,$AM1487/$I1476,$AM1487-SUM($I1520:AT1520))))</f>
        <v>0</v>
      </c>
      <c r="AV1520" s="31">
        <f>IF($I1476="n/a",0,IF(AV$4&lt;=$C1520,0,IF(SUM($C1520,$I1476)&gt;AV$4,$AM1487/$I1476,$AM1487-SUM($I1520:AU1520))))</f>
        <v>0</v>
      </c>
      <c r="AW1520" s="31">
        <f>IF($I1476="n/a",0,IF(AW$4&lt;=$C1520,0,IF(SUM($C1520,$I1476)&gt;AW$4,$AM1487/$I1476,$AM1487-SUM($I1520:AV1520))))</f>
        <v>0</v>
      </c>
      <c r="AX1520" s="31">
        <f>IF($I1476="n/a",0,IF(AX$4&lt;=$C1520,0,IF(SUM($C1520,$I1476)&gt;AX$4,$AM1487/$I1476,$AM1487-SUM($I1520:AW1520))))</f>
        <v>0</v>
      </c>
      <c r="AY1520" s="31">
        <f>IF($I1476="n/a",0,IF(AY$4&lt;=$C1520,0,IF(SUM($C1520,$I1476)&gt;AY$4,$AM1487/$I1476,$AM1487-SUM($I1520:AX1520))))</f>
        <v>0</v>
      </c>
      <c r="AZ1520" s="31">
        <f>IF($I1476="n/a",0,IF(AZ$4&lt;=$C1520,0,IF(SUM($C1520,$I1476)&gt;AZ$4,$AM1487/$I1476,$AM1487-SUM($I1520:AY1520))))</f>
        <v>0</v>
      </c>
      <c r="BA1520" s="31">
        <f>IF($I1476="n/a",0,IF(BA$4&lt;=$C1520,0,IF(SUM($C1520,$I1476)&gt;BA$4,$AM1487/$I1476,$AM1487-SUM($I1520:AZ1520))))</f>
        <v>0</v>
      </c>
      <c r="BB1520" s="31">
        <f>IF($I1476="n/a",0,IF(BB$4&lt;=$C1520,0,IF(SUM($C1520,$I1476)&gt;BB$4,$AM1487/$I1476,$AM1487-SUM($I1520:BA1520))))</f>
        <v>0</v>
      </c>
      <c r="BC1520" s="31">
        <f>IF($I1476="n/a",0,IF(BC$4&lt;=$C1520,0,IF(SUM($C1520,$I1476)&gt;BC$4,$AM1487/$I1476,$AM1487-SUM($I1520:BB1520))))</f>
        <v>0</v>
      </c>
      <c r="BD1520" s="31">
        <f>IF($I1476="n/a",0,IF(BD$4&lt;=$C1520,0,IF(SUM($C1520,$I1476)&gt;BD$4,$AM1487/$I1476,$AM1487-SUM($I1520:BC1520))))</f>
        <v>0</v>
      </c>
      <c r="BE1520" s="31">
        <f>IF($I1476="n/a",0,IF(BE$4&lt;=$C1520,0,IF(SUM($C1520,$I1476)&gt;BE$4,$AM1487/$I1476,$AM1487-SUM($I1520:BD1520))))</f>
        <v>0</v>
      </c>
      <c r="BF1520" s="31">
        <f>IF($I1476="n/a",0,IF(BF$4&lt;=$C1520,0,IF(SUM($C1520,$I1476)&gt;BF$4,$AM1487/$I1476,$AM1487-SUM($I1520:BE1520))))</f>
        <v>0</v>
      </c>
      <c r="BG1520" s="31">
        <f>IF($I1476="n/a",0,IF(BG$4&lt;=$C1520,0,IF(SUM($C1520,$I1476)&gt;BG$4,$AM1487/$I1476,$AM1487-SUM($I1520:BF1520))))</f>
        <v>0</v>
      </c>
      <c r="BH1520" s="31">
        <f>IF($I1476="n/a",0,IF(BH$4&lt;=$C1520,0,IF(SUM($C1520,$I1476)&gt;BH$4,$AM1487/$I1476,$AM1487-SUM($I1520:BG1520))))</f>
        <v>0</v>
      </c>
      <c r="BI1520" s="31">
        <f>IF($I1476="n/a",0,IF(BI$4&lt;=$C1520,0,IF(SUM($C1520,$I1476)&gt;BI$4,$AM1487/$I1476,$AM1487-SUM($I1520:BH1520))))</f>
        <v>0</v>
      </c>
      <c r="BJ1520" s="31">
        <f>IF($I1476="n/a",0,IF(BJ$4&lt;=$C1520,0,IF(SUM($C1520,$I1476)&gt;BJ$4,$AM1487/$I1476,$AM1487-SUM($I1520:BI1520))))</f>
        <v>0</v>
      </c>
      <c r="BK1520" s="31">
        <f>IF($I1476="n/a",0,IF(BK$4&lt;=$C1520,0,IF(SUM($C1520,$I1476)&gt;BK$4,$AM1487/$I1476,$AM1487-SUM($I1520:BJ1520))))</f>
        <v>0</v>
      </c>
      <c r="BL1520" s="31">
        <f>IF($I1476="n/a",0,IF(BL$4&lt;=$C1520,0,IF(SUM($C1520,$I1476)&gt;BL$4,$AM1487/$I1476,$AM1487-SUM($I1520:BK1520))))</f>
        <v>0</v>
      </c>
      <c r="BM1520" s="31">
        <f>IF($I1476="n/a",0,IF(BM$4&lt;=$C1520,0,IF(SUM($C1520,$I1476)&gt;BM$4,$AM1487/$I1476,$AM1487-SUM($I1520:BL1520))))</f>
        <v>0</v>
      </c>
      <c r="BN1520" s="31">
        <f>IF($I1476="n/a",0,IF(BN$4&lt;=$C1520,0,IF(SUM($C1520,$I1476)&gt;BN$4,$AM1487/$I1476,$AM1487-SUM($I1520:BM1520))))</f>
        <v>0</v>
      </c>
      <c r="BO1520" s="31">
        <f>IF($I1476="n/a",0,IF(BO$4&lt;=$C1520,0,IF(SUM($C1520,$I1476)&gt;BO$4,$AM1487/$I1476,$AM1487-SUM($I1520:BN1520))))</f>
        <v>0</v>
      </c>
      <c r="BP1520" s="31">
        <f>IF($I1476="n/a",0,IF(BP$4&lt;=$C1520,0,IF(SUM($C1520,$I1476)&gt;BP$4,$AM1487/$I1476,$AM1487-SUM($I1520:BO1520))))</f>
        <v>0</v>
      </c>
      <c r="BQ1520" s="31">
        <f>IF($I1476="n/a",0,IF(BQ$4&lt;=$C1520,0,IF(SUM($C1520,$I1476)&gt;BQ$4,$AM1487/$I1476,$AM1487-SUM($I1520:BP1520))))</f>
        <v>0</v>
      </c>
      <c r="BR1520" s="31">
        <f>IF($I1476="n/a",0,IF(BR$4&lt;=$C1520,0,IF(SUM($C1520,$I1476)&gt;BR$4,$AM1487/$I1476,$AM1487-SUM($I1520:BQ1520))))</f>
        <v>0</v>
      </c>
      <c r="BS1520" s="31">
        <f>IF($I1476="n/a",0,IF(BS$4&lt;=$C1520,0,IF(SUM($C1520,$I1476)&gt;BS$4,$AM1487/$I1476,$AM1487-SUM($I1520:BR1520))))</f>
        <v>0</v>
      </c>
      <c r="BT1520" s="31">
        <f>IF($I1476="n/a",0,IF(BT$4&lt;=$C1520,0,IF(SUM($C1520,$I1476)&gt;BT$4,$AM1487/$I1476,$AM1487-SUM($I1520:BS1520))))</f>
        <v>0</v>
      </c>
      <c r="BU1520" s="31">
        <f>IF($I1476="n/a",0,IF(BU$4&lt;=$C1520,0,IF(SUM($C1520,$I1476)&gt;BU$4,$AM1487/$I1476,$AM1487-SUM($I1520:BT1520))))</f>
        <v>0</v>
      </c>
      <c r="BV1520" s="31">
        <f>IF($I1476="n/a",0,IF(BV$4&lt;=$C1520,0,IF(SUM($C1520,$I1476)&gt;BV$4,$AM1487/$I1476,$AM1487-SUM($I1520:BU1520))))</f>
        <v>0</v>
      </c>
      <c r="BW1520" s="31">
        <f>IF($I1476="n/a",0,IF(BW$4&lt;=$C1520,0,IF(SUM($C1520,$I1476)&gt;BW$4,$AM1487/$I1476,$AM1487-SUM($I1520:BV1520))))</f>
        <v>0</v>
      </c>
      <c r="BX1520" s="31">
        <f>IF($I1476="n/a",0,IF(BX$4&lt;=$C1520,0,IF(SUM($C1520,$I1476)&gt;BX$4,$AM1487/$I1476,$AM1487-SUM($I1520:BW1520))))</f>
        <v>0</v>
      </c>
      <c r="BY1520" s="31">
        <f>IF($I1476="n/a",0,IF(BY$4&lt;=$C1520,0,IF(SUM($C1520,$I1476)&gt;BY$4,$AM1487/$I1476,$AM1487-SUM($I1520:BX1520))))</f>
        <v>0</v>
      </c>
      <c r="BZ1520" s="31">
        <f>IF($I1476="n/a",0,IF(BZ$4&lt;=$C1520,0,IF(SUM($C1520,$I1476)&gt;BZ$4,$AM1487/$I1476,$AM1487-SUM($I1520:BY1520))))</f>
        <v>0</v>
      </c>
      <c r="CA1520" s="31">
        <f>IF($I1476="n/a",0,IF(CA$4&lt;=$C1520,0,IF(SUM($C1520,$I1476)&gt;CA$4,$AM1487/$I1476,$AM1487-SUM($I1520:BZ1520))))</f>
        <v>0</v>
      </c>
      <c r="CB1520" s="31">
        <f>IF($I1476="n/a",0,IF(CB$4&lt;=$C1520,0,IF(SUM($C1520,$I1476)&gt;CB$4,$AM1487/$I1476,$AM1487-SUM($I1520:CA1520))))</f>
        <v>0</v>
      </c>
      <c r="CC1520" s="31">
        <f>IF($I1476="n/a",0,IF(CC$4&lt;=$C1520,0,IF(SUM($C1520,$I1476)&gt;CC$4,$AM1487/$I1476,$AM1487-SUM($I1520:CB1520))))</f>
        <v>0</v>
      </c>
      <c r="CD1520" s="31">
        <f>IF($I1476="n/a",0,IF(CD$4&lt;=$C1520,0,IF(SUM($C1520,$I1476)&gt;CD$4,$AM1487/$I1476,$AM1487-SUM($I1520:CC1520))))</f>
        <v>0</v>
      </c>
      <c r="CE1520" s="31">
        <f>IF($I1476="n/a",0,IF(CE$4&lt;=$C1520,0,IF(SUM($C1520,$I1476)&gt;CE$4,$AM1487/$I1476,$AM1487-SUM($I1520:CD1520))))</f>
        <v>0</v>
      </c>
      <c r="CF1520" s="31">
        <f>IF($I1476="n/a",0,IF(CF$4&lt;=$C1520,0,IF(SUM($C1520,$I1476)&gt;CF$4,$AM1487/$I1476,$AM1487-SUM($I1520:CE1520))))</f>
        <v>0</v>
      </c>
    </row>
    <row r="1521" spans="1:84" s="158" customFormat="1" ht="12.75" customHeight="1">
      <c r="A1521"/>
      <c r="C1521" s="169"/>
      <c r="D1521" s="21"/>
      <c r="E1521" s="21"/>
      <c r="I1521" s="31"/>
    </row>
    <row r="1522" spans="1:84" s="158" customFormat="1" ht="12.75" customHeight="1">
      <c r="A1522"/>
      <c r="B1522" s="101"/>
      <c r="C1522" s="101"/>
      <c r="D1522" s="101" t="s">
        <v>9</v>
      </c>
      <c r="E1522" s="101" t="s">
        <v>197</v>
      </c>
      <c r="F1522" s="101"/>
      <c r="G1522" s="101"/>
      <c r="H1522" s="101"/>
      <c r="I1522" s="101"/>
      <c r="J1522" s="101">
        <f>IF(ISERROR(J1481+SUM(J1489:J1520)),0,(J1481+SUM(J1489:J1520)))</f>
        <v>0</v>
      </c>
      <c r="K1522" s="101">
        <f t="shared" ref="K1522:N1522" si="4687">IF(ISERROR(K1481+SUM(K1489:K1520)),0,(K1481+SUM(K1489:K1520)))</f>
        <v>0</v>
      </c>
      <c r="L1522" s="101">
        <f t="shared" si="4687"/>
        <v>0</v>
      </c>
      <c r="M1522" s="101">
        <f t="shared" si="4687"/>
        <v>0</v>
      </c>
      <c r="N1522" s="101">
        <f t="shared" si="4687"/>
        <v>0</v>
      </c>
      <c r="O1522" s="101">
        <f>O1495</f>
        <v>11.508345756578924</v>
      </c>
      <c r="P1522" s="101">
        <f t="shared" ref="P1522:Y1522" si="4688">P1495</f>
        <v>11.508345756578924</v>
      </c>
      <c r="Q1522" s="101">
        <f t="shared" si="4688"/>
        <v>11.508345756578924</v>
      </c>
      <c r="R1522" s="101">
        <f t="shared" si="4688"/>
        <v>11.508345756578924</v>
      </c>
      <c r="S1522" s="101">
        <f t="shared" si="4688"/>
        <v>11.508345756578924</v>
      </c>
      <c r="T1522" s="101">
        <f t="shared" si="4688"/>
        <v>11.508345756578924</v>
      </c>
      <c r="U1522" s="101">
        <f t="shared" si="4688"/>
        <v>11.508345756578924</v>
      </c>
      <c r="V1522" s="101">
        <f t="shared" si="4688"/>
        <v>11.508345756578924</v>
      </c>
      <c r="W1522" s="101">
        <f t="shared" si="4688"/>
        <v>11.508345756578924</v>
      </c>
      <c r="X1522" s="101">
        <f t="shared" si="4688"/>
        <v>11.508345756578947</v>
      </c>
      <c r="Y1522" s="101">
        <f t="shared" si="4688"/>
        <v>0</v>
      </c>
      <c r="Z1522" s="101">
        <f>IF(ISERROR(Z1481+SUM(Z1489:Z1520)),0,(Z1481+SUM(Z1489:Z1520)))</f>
        <v>0</v>
      </c>
      <c r="AA1522" s="101">
        <f t="shared" ref="AA1522:CF1522" si="4689">IF(ISERROR(AA1481+SUM(AA1489:AA1520)),0,(AA1481+SUM(AA1489:AA1520)))</f>
        <v>0</v>
      </c>
      <c r="AB1522" s="101">
        <f t="shared" si="4689"/>
        <v>0</v>
      </c>
      <c r="AC1522" s="101">
        <f t="shared" si="4689"/>
        <v>0</v>
      </c>
      <c r="AD1522" s="101">
        <f t="shared" si="4689"/>
        <v>0</v>
      </c>
      <c r="AE1522" s="101">
        <f t="shared" si="4689"/>
        <v>0</v>
      </c>
      <c r="AF1522" s="101">
        <f t="shared" si="4689"/>
        <v>0</v>
      </c>
      <c r="AG1522" s="101">
        <f t="shared" si="4689"/>
        <v>0</v>
      </c>
      <c r="AH1522" s="101">
        <f t="shared" si="4689"/>
        <v>0</v>
      </c>
      <c r="AI1522" s="101">
        <f t="shared" si="4689"/>
        <v>0</v>
      </c>
      <c r="AJ1522" s="101">
        <f t="shared" si="4689"/>
        <v>0</v>
      </c>
      <c r="AK1522" s="101">
        <f t="shared" si="4689"/>
        <v>0</v>
      </c>
      <c r="AL1522" s="101">
        <f t="shared" si="4689"/>
        <v>0</v>
      </c>
      <c r="AM1522" s="101">
        <f t="shared" si="4689"/>
        <v>0</v>
      </c>
      <c r="AN1522" s="101">
        <f t="shared" si="4689"/>
        <v>0</v>
      </c>
      <c r="AO1522" s="101">
        <f t="shared" si="4689"/>
        <v>0</v>
      </c>
      <c r="AP1522" s="101">
        <f t="shared" si="4689"/>
        <v>0</v>
      </c>
      <c r="AQ1522" s="101">
        <f t="shared" si="4689"/>
        <v>0</v>
      </c>
      <c r="AR1522" s="101">
        <f t="shared" si="4689"/>
        <v>0</v>
      </c>
      <c r="AS1522" s="101">
        <f t="shared" si="4689"/>
        <v>0</v>
      </c>
      <c r="AT1522" s="101">
        <f t="shared" si="4689"/>
        <v>0</v>
      </c>
      <c r="AU1522" s="101">
        <f t="shared" si="4689"/>
        <v>0</v>
      </c>
      <c r="AV1522" s="101">
        <f t="shared" si="4689"/>
        <v>0</v>
      </c>
      <c r="AW1522" s="101">
        <f t="shared" si="4689"/>
        <v>0</v>
      </c>
      <c r="AX1522" s="101">
        <f t="shared" si="4689"/>
        <v>0</v>
      </c>
      <c r="AY1522" s="101">
        <f t="shared" si="4689"/>
        <v>0</v>
      </c>
      <c r="AZ1522" s="101">
        <f t="shared" si="4689"/>
        <v>0</v>
      </c>
      <c r="BA1522" s="101">
        <f t="shared" si="4689"/>
        <v>0</v>
      </c>
      <c r="BB1522" s="101">
        <f t="shared" si="4689"/>
        <v>0</v>
      </c>
      <c r="BC1522" s="101">
        <f t="shared" si="4689"/>
        <v>0</v>
      </c>
      <c r="BD1522" s="101">
        <f t="shared" si="4689"/>
        <v>0</v>
      </c>
      <c r="BE1522" s="101">
        <f t="shared" si="4689"/>
        <v>0</v>
      </c>
      <c r="BF1522" s="101">
        <f t="shared" si="4689"/>
        <v>0</v>
      </c>
      <c r="BG1522" s="101">
        <f t="shared" si="4689"/>
        <v>0</v>
      </c>
      <c r="BH1522" s="101">
        <f t="shared" si="4689"/>
        <v>0</v>
      </c>
      <c r="BI1522" s="101">
        <f t="shared" si="4689"/>
        <v>0</v>
      </c>
      <c r="BJ1522" s="101">
        <f t="shared" si="4689"/>
        <v>0</v>
      </c>
      <c r="BK1522" s="101">
        <f t="shared" si="4689"/>
        <v>0</v>
      </c>
      <c r="BL1522" s="101">
        <f t="shared" si="4689"/>
        <v>0</v>
      </c>
      <c r="BM1522" s="101">
        <f t="shared" si="4689"/>
        <v>0</v>
      </c>
      <c r="BN1522" s="101">
        <f t="shared" si="4689"/>
        <v>0</v>
      </c>
      <c r="BO1522" s="101">
        <f t="shared" si="4689"/>
        <v>0</v>
      </c>
      <c r="BP1522" s="101">
        <f t="shared" si="4689"/>
        <v>0</v>
      </c>
      <c r="BQ1522" s="101">
        <f t="shared" si="4689"/>
        <v>0</v>
      </c>
      <c r="BR1522" s="101">
        <f t="shared" si="4689"/>
        <v>0</v>
      </c>
      <c r="BS1522" s="101">
        <f t="shared" si="4689"/>
        <v>0</v>
      </c>
      <c r="BT1522" s="101">
        <f t="shared" si="4689"/>
        <v>0</v>
      </c>
      <c r="BU1522" s="101">
        <f t="shared" si="4689"/>
        <v>0</v>
      </c>
      <c r="BV1522" s="101">
        <f t="shared" si="4689"/>
        <v>0</v>
      </c>
      <c r="BW1522" s="101">
        <f t="shared" si="4689"/>
        <v>0</v>
      </c>
      <c r="BX1522" s="101">
        <f t="shared" si="4689"/>
        <v>0</v>
      </c>
      <c r="BY1522" s="101">
        <f t="shared" si="4689"/>
        <v>0</v>
      </c>
      <c r="BZ1522" s="101">
        <f t="shared" si="4689"/>
        <v>0</v>
      </c>
      <c r="CA1522" s="101">
        <f t="shared" si="4689"/>
        <v>0</v>
      </c>
      <c r="CB1522" s="101">
        <f t="shared" si="4689"/>
        <v>0</v>
      </c>
      <c r="CC1522" s="101">
        <f t="shared" si="4689"/>
        <v>0</v>
      </c>
      <c r="CD1522" s="101">
        <f t="shared" si="4689"/>
        <v>0</v>
      </c>
      <c r="CE1522" s="101">
        <f t="shared" si="4689"/>
        <v>0</v>
      </c>
      <c r="CF1522" s="101">
        <f t="shared" si="4689"/>
        <v>0</v>
      </c>
    </row>
    <row r="1523" spans="1:84" s="158" customFormat="1" ht="12.75" customHeight="1">
      <c r="A1523"/>
      <c r="C1523" s="169"/>
      <c r="D1523" s="160" t="s">
        <v>8</v>
      </c>
      <c r="E1523" s="160" t="s">
        <v>197</v>
      </c>
      <c r="I1523" s="31"/>
      <c r="N1523" s="158">
        <f>N1487-M1523</f>
        <v>115.08345756578925</v>
      </c>
      <c r="O1523" s="158">
        <f>N1523-O1522</f>
        <v>103.57511180921033</v>
      </c>
      <c r="P1523" s="158">
        <f t="shared" ref="P1523:X1523" si="4690">O1523-P1522</f>
        <v>92.066766052631408</v>
      </c>
      <c r="Q1523" s="158">
        <f t="shared" si="4690"/>
        <v>80.558420296052489</v>
      </c>
      <c r="R1523" s="158">
        <f t="shared" si="4690"/>
        <v>69.05007453947357</v>
      </c>
      <c r="S1523" s="158">
        <f t="shared" si="4690"/>
        <v>57.541728782894644</v>
      </c>
      <c r="T1523" s="158">
        <f t="shared" si="4690"/>
        <v>46.033383026315718</v>
      </c>
      <c r="U1523" s="158">
        <f t="shared" si="4690"/>
        <v>34.525037269736792</v>
      </c>
      <c r="V1523" s="158">
        <f t="shared" si="4690"/>
        <v>23.016691513157866</v>
      </c>
      <c r="W1523" s="158">
        <f t="shared" si="4690"/>
        <v>11.508345756578942</v>
      </c>
      <c r="X1523" s="158">
        <f t="shared" si="4690"/>
        <v>0</v>
      </c>
      <c r="Y1523" s="158">
        <f>IF(ISERROR(Y1487-SUM(Y1491:Y1520)+X1523),0,Y1487-SUM(Y1491:Y1520)+X1523)</f>
        <v>0</v>
      </c>
      <c r="Z1523" s="158">
        <f t="shared" ref="Z1523:CF1523" si="4691">IF(ISERROR(Z1487-SUM(Z1491:Z1520)+Y1523),0,Z1487-SUM(Z1491:Z1520)+Y1523)</f>
        <v>0</v>
      </c>
      <c r="AA1523" s="158">
        <f t="shared" si="4691"/>
        <v>0</v>
      </c>
      <c r="AB1523" s="158">
        <f t="shared" si="4691"/>
        <v>0</v>
      </c>
      <c r="AC1523" s="158">
        <f t="shared" si="4691"/>
        <v>0</v>
      </c>
      <c r="AD1523" s="158">
        <f t="shared" si="4691"/>
        <v>0</v>
      </c>
      <c r="AE1523" s="158">
        <f t="shared" si="4691"/>
        <v>0</v>
      </c>
      <c r="AF1523" s="158">
        <f t="shared" si="4691"/>
        <v>0</v>
      </c>
      <c r="AG1523" s="158">
        <f t="shared" si="4691"/>
        <v>0</v>
      </c>
      <c r="AH1523" s="158">
        <f t="shared" si="4691"/>
        <v>0</v>
      </c>
      <c r="AI1523" s="158">
        <f t="shared" si="4691"/>
        <v>0</v>
      </c>
      <c r="AJ1523" s="158">
        <f t="shared" si="4691"/>
        <v>0</v>
      </c>
      <c r="AK1523" s="158">
        <f t="shared" si="4691"/>
        <v>0</v>
      </c>
      <c r="AL1523" s="158">
        <f t="shared" si="4691"/>
        <v>0</v>
      </c>
      <c r="AM1523" s="158">
        <f t="shared" si="4691"/>
        <v>0</v>
      </c>
      <c r="AN1523" s="158">
        <f t="shared" si="4691"/>
        <v>0</v>
      </c>
      <c r="AO1523" s="158">
        <f t="shared" si="4691"/>
        <v>0</v>
      </c>
      <c r="AP1523" s="158">
        <f t="shared" si="4691"/>
        <v>0</v>
      </c>
      <c r="AQ1523" s="158">
        <f t="shared" si="4691"/>
        <v>0</v>
      </c>
      <c r="AR1523" s="158">
        <f t="shared" si="4691"/>
        <v>0</v>
      </c>
      <c r="AS1523" s="158">
        <f t="shared" si="4691"/>
        <v>0</v>
      </c>
      <c r="AT1523" s="158">
        <f t="shared" si="4691"/>
        <v>0</v>
      </c>
      <c r="AU1523" s="158">
        <f t="shared" si="4691"/>
        <v>0</v>
      </c>
      <c r="AV1523" s="158">
        <f t="shared" si="4691"/>
        <v>0</v>
      </c>
      <c r="AW1523" s="158">
        <f t="shared" si="4691"/>
        <v>0</v>
      </c>
      <c r="AX1523" s="158">
        <f t="shared" si="4691"/>
        <v>0</v>
      </c>
      <c r="AY1523" s="158">
        <f t="shared" si="4691"/>
        <v>0</v>
      </c>
      <c r="AZ1523" s="158">
        <f t="shared" si="4691"/>
        <v>0</v>
      </c>
      <c r="BA1523" s="158">
        <f t="shared" si="4691"/>
        <v>0</v>
      </c>
      <c r="BB1523" s="158">
        <f t="shared" si="4691"/>
        <v>0</v>
      </c>
      <c r="BC1523" s="158">
        <f t="shared" si="4691"/>
        <v>0</v>
      </c>
      <c r="BD1523" s="158">
        <f t="shared" si="4691"/>
        <v>0</v>
      </c>
      <c r="BE1523" s="158">
        <f t="shared" si="4691"/>
        <v>0</v>
      </c>
      <c r="BF1523" s="158">
        <f t="shared" si="4691"/>
        <v>0</v>
      </c>
      <c r="BG1523" s="158">
        <f t="shared" si="4691"/>
        <v>0</v>
      </c>
      <c r="BH1523" s="158">
        <f t="shared" si="4691"/>
        <v>0</v>
      </c>
      <c r="BI1523" s="158">
        <f t="shared" si="4691"/>
        <v>0</v>
      </c>
      <c r="BJ1523" s="158">
        <f t="shared" si="4691"/>
        <v>0</v>
      </c>
      <c r="BK1523" s="158">
        <f t="shared" si="4691"/>
        <v>0</v>
      </c>
      <c r="BL1523" s="158">
        <f t="shared" si="4691"/>
        <v>0</v>
      </c>
      <c r="BM1523" s="158">
        <f t="shared" si="4691"/>
        <v>0</v>
      </c>
      <c r="BN1523" s="158">
        <f t="shared" si="4691"/>
        <v>0</v>
      </c>
      <c r="BO1523" s="158">
        <f t="shared" si="4691"/>
        <v>0</v>
      </c>
      <c r="BP1523" s="158">
        <f t="shared" si="4691"/>
        <v>0</v>
      </c>
      <c r="BQ1523" s="158">
        <f t="shared" si="4691"/>
        <v>0</v>
      </c>
      <c r="BR1523" s="158">
        <f t="shared" si="4691"/>
        <v>0</v>
      </c>
      <c r="BS1523" s="158">
        <f t="shared" si="4691"/>
        <v>0</v>
      </c>
      <c r="BT1523" s="158">
        <f t="shared" si="4691"/>
        <v>0</v>
      </c>
      <c r="BU1523" s="158">
        <f t="shared" si="4691"/>
        <v>0</v>
      </c>
      <c r="BV1523" s="158">
        <f t="shared" si="4691"/>
        <v>0</v>
      </c>
      <c r="BW1523" s="158">
        <f t="shared" si="4691"/>
        <v>0</v>
      </c>
      <c r="BX1523" s="158">
        <f t="shared" si="4691"/>
        <v>0</v>
      </c>
      <c r="BY1523" s="158">
        <f t="shared" si="4691"/>
        <v>0</v>
      </c>
      <c r="BZ1523" s="158">
        <f t="shared" si="4691"/>
        <v>0</v>
      </c>
      <c r="CA1523" s="158">
        <f t="shared" si="4691"/>
        <v>0</v>
      </c>
      <c r="CB1523" s="158">
        <f t="shared" si="4691"/>
        <v>0</v>
      </c>
      <c r="CC1523" s="158">
        <f t="shared" si="4691"/>
        <v>0</v>
      </c>
      <c r="CD1523" s="158">
        <f t="shared" si="4691"/>
        <v>0</v>
      </c>
      <c r="CE1523" s="158">
        <f t="shared" si="4691"/>
        <v>0</v>
      </c>
      <c r="CF1523" s="158">
        <f t="shared" si="4691"/>
        <v>0</v>
      </c>
    </row>
    <row r="1524" spans="1:84" s="158" customFormat="1" ht="12.75" customHeight="1">
      <c r="A1524"/>
      <c r="C1524" s="169"/>
      <c r="D1524" s="160" t="str">
        <f>"Total Closing RAB - "&amp;B1474</f>
        <v>Total Closing RAB - Legacy ICT Assets</v>
      </c>
      <c r="E1524" s="160" t="s">
        <v>197</v>
      </c>
      <c r="I1524" s="31"/>
      <c r="J1524" s="158">
        <f>IF(ISERROR(J1523+J1484),0,J1523+J1484)</f>
        <v>0</v>
      </c>
      <c r="K1524" s="158">
        <f t="shared" ref="K1524:M1524" si="4692">IF(ISERROR(K1523+K1484),0,K1523+K1484)</f>
        <v>0</v>
      </c>
      <c r="L1524" s="158">
        <f t="shared" si="4692"/>
        <v>0</v>
      </c>
      <c r="M1524" s="158">
        <f t="shared" si="4692"/>
        <v>0</v>
      </c>
      <c r="N1524" s="158">
        <f>N1523</f>
        <v>115.08345756578925</v>
      </c>
      <c r="O1524" s="158">
        <f t="shared" ref="O1524:X1524" si="4693">O1523</f>
        <v>103.57511180921033</v>
      </c>
      <c r="P1524" s="158">
        <f t="shared" si="4693"/>
        <v>92.066766052631408</v>
      </c>
      <c r="Q1524" s="158">
        <f t="shared" si="4693"/>
        <v>80.558420296052489</v>
      </c>
      <c r="R1524" s="158">
        <f t="shared" si="4693"/>
        <v>69.05007453947357</v>
      </c>
      <c r="S1524" s="158">
        <f t="shared" si="4693"/>
        <v>57.541728782894644</v>
      </c>
      <c r="T1524" s="158">
        <f t="shared" si="4693"/>
        <v>46.033383026315718</v>
      </c>
      <c r="U1524" s="158">
        <f t="shared" si="4693"/>
        <v>34.525037269736792</v>
      </c>
      <c r="V1524" s="158">
        <f t="shared" si="4693"/>
        <v>23.016691513157866</v>
      </c>
      <c r="W1524" s="158">
        <f t="shared" si="4693"/>
        <v>11.508345756578942</v>
      </c>
      <c r="X1524" s="158">
        <f t="shared" si="4693"/>
        <v>0</v>
      </c>
      <c r="Y1524" s="158">
        <f>IF(ISERROR(Y1523+Y14840),0,Y1523+Y14840)</f>
        <v>0</v>
      </c>
      <c r="Z1524" s="158">
        <f t="shared" ref="Z1524:CF1524" si="4694">IF(ISERROR(Z1523+Z14840),0,Z1523+Z14840)</f>
        <v>0</v>
      </c>
      <c r="AA1524" s="158">
        <f t="shared" si="4694"/>
        <v>0</v>
      </c>
      <c r="AB1524" s="158">
        <f t="shared" si="4694"/>
        <v>0</v>
      </c>
      <c r="AC1524" s="158">
        <f t="shared" si="4694"/>
        <v>0</v>
      </c>
      <c r="AD1524" s="158">
        <f t="shared" si="4694"/>
        <v>0</v>
      </c>
      <c r="AE1524" s="158">
        <f t="shared" si="4694"/>
        <v>0</v>
      </c>
      <c r="AF1524" s="158">
        <f t="shared" si="4694"/>
        <v>0</v>
      </c>
      <c r="AG1524" s="158">
        <f t="shared" si="4694"/>
        <v>0</v>
      </c>
      <c r="AH1524" s="158">
        <f t="shared" si="4694"/>
        <v>0</v>
      </c>
      <c r="AI1524" s="158">
        <f t="shared" si="4694"/>
        <v>0</v>
      </c>
      <c r="AJ1524" s="158">
        <f t="shared" si="4694"/>
        <v>0</v>
      </c>
      <c r="AK1524" s="158">
        <f t="shared" si="4694"/>
        <v>0</v>
      </c>
      <c r="AL1524" s="158">
        <f t="shared" si="4694"/>
        <v>0</v>
      </c>
      <c r="AM1524" s="158">
        <f t="shared" si="4694"/>
        <v>0</v>
      </c>
      <c r="AN1524" s="158">
        <f t="shared" si="4694"/>
        <v>0</v>
      </c>
      <c r="AO1524" s="158">
        <f t="shared" si="4694"/>
        <v>0</v>
      </c>
      <c r="AP1524" s="158">
        <f t="shared" si="4694"/>
        <v>0</v>
      </c>
      <c r="AQ1524" s="158">
        <f t="shared" si="4694"/>
        <v>0</v>
      </c>
      <c r="AR1524" s="158">
        <f t="shared" si="4694"/>
        <v>0</v>
      </c>
      <c r="AS1524" s="158">
        <f t="shared" si="4694"/>
        <v>0</v>
      </c>
      <c r="AT1524" s="158">
        <f t="shared" si="4694"/>
        <v>0</v>
      </c>
      <c r="AU1524" s="158">
        <f t="shared" si="4694"/>
        <v>0</v>
      </c>
      <c r="AV1524" s="158">
        <f t="shared" si="4694"/>
        <v>0</v>
      </c>
      <c r="AW1524" s="158">
        <f t="shared" si="4694"/>
        <v>0</v>
      </c>
      <c r="AX1524" s="158">
        <f t="shared" si="4694"/>
        <v>0</v>
      </c>
      <c r="AY1524" s="158">
        <f t="shared" si="4694"/>
        <v>0</v>
      </c>
      <c r="AZ1524" s="158">
        <f t="shared" si="4694"/>
        <v>0</v>
      </c>
      <c r="BA1524" s="158">
        <f t="shared" si="4694"/>
        <v>0</v>
      </c>
      <c r="BB1524" s="158">
        <f t="shared" si="4694"/>
        <v>0</v>
      </c>
      <c r="BC1524" s="158">
        <f t="shared" si="4694"/>
        <v>0</v>
      </c>
      <c r="BD1524" s="158">
        <f t="shared" si="4694"/>
        <v>0</v>
      </c>
      <c r="BE1524" s="158">
        <f t="shared" si="4694"/>
        <v>0</v>
      </c>
      <c r="BF1524" s="158">
        <f t="shared" si="4694"/>
        <v>0</v>
      </c>
      <c r="BG1524" s="158">
        <f t="shared" si="4694"/>
        <v>0</v>
      </c>
      <c r="BH1524" s="158">
        <f t="shared" si="4694"/>
        <v>0</v>
      </c>
      <c r="BI1524" s="158">
        <f t="shared" si="4694"/>
        <v>0</v>
      </c>
      <c r="BJ1524" s="158">
        <f t="shared" si="4694"/>
        <v>0</v>
      </c>
      <c r="BK1524" s="158">
        <f t="shared" si="4694"/>
        <v>0</v>
      </c>
      <c r="BL1524" s="158">
        <f t="shared" si="4694"/>
        <v>0</v>
      </c>
      <c r="BM1524" s="158">
        <f t="shared" si="4694"/>
        <v>0</v>
      </c>
      <c r="BN1524" s="158">
        <f t="shared" si="4694"/>
        <v>0</v>
      </c>
      <c r="BO1524" s="158">
        <f t="shared" si="4694"/>
        <v>0</v>
      </c>
      <c r="BP1524" s="158">
        <f t="shared" si="4694"/>
        <v>0</v>
      </c>
      <c r="BQ1524" s="158">
        <f t="shared" si="4694"/>
        <v>0</v>
      </c>
      <c r="BR1524" s="158">
        <f t="shared" si="4694"/>
        <v>0</v>
      </c>
      <c r="BS1524" s="158">
        <f t="shared" si="4694"/>
        <v>0</v>
      </c>
      <c r="BT1524" s="158">
        <f t="shared" si="4694"/>
        <v>0</v>
      </c>
      <c r="BU1524" s="158">
        <f t="shared" si="4694"/>
        <v>0</v>
      </c>
      <c r="BV1524" s="158">
        <f t="shared" si="4694"/>
        <v>0</v>
      </c>
      <c r="BW1524" s="158">
        <f t="shared" si="4694"/>
        <v>0</v>
      </c>
      <c r="BX1524" s="158">
        <f t="shared" si="4694"/>
        <v>0</v>
      </c>
      <c r="BY1524" s="158">
        <f t="shared" si="4694"/>
        <v>0</v>
      </c>
      <c r="BZ1524" s="158">
        <f t="shared" si="4694"/>
        <v>0</v>
      </c>
      <c r="CA1524" s="158">
        <f t="shared" si="4694"/>
        <v>0</v>
      </c>
      <c r="CB1524" s="158">
        <f t="shared" si="4694"/>
        <v>0</v>
      </c>
      <c r="CC1524" s="158">
        <f t="shared" si="4694"/>
        <v>0</v>
      </c>
      <c r="CD1524" s="158">
        <f t="shared" si="4694"/>
        <v>0</v>
      </c>
      <c r="CE1524" s="158">
        <f t="shared" si="4694"/>
        <v>0</v>
      </c>
      <c r="CF1524" s="158">
        <f t="shared" si="4694"/>
        <v>0</v>
      </c>
    </row>
  </sheetData>
  <pageMargins left="0.7" right="0.7" top="0.75" bottom="0.75" header="0.3" footer="0.3"/>
  <pageSetup scale="51" orientation="portrait" r:id="rId1"/>
  <colBreaks count="1" manualBreakCount="1">
    <brk id="16" max="15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8"/>
  <sheetViews>
    <sheetView showGridLines="0" zoomScale="80" zoomScaleNormal="80" workbookViewId="0">
      <pane xSplit="4" ySplit="5" topLeftCell="E31" activePane="bottomRight" state="frozen"/>
      <selection activeCell="F49" sqref="F49"/>
      <selection pane="topRight" activeCell="F49" sqref="F49"/>
      <selection pane="bottomLeft" activeCell="F49" sqref="F49"/>
      <selection pane="bottomRight" activeCell="W69" sqref="W69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8" customWidth="1"/>
    <col min="10" max="14" width="10.625" style="1" customWidth="1"/>
    <col min="15" max="19" width="10.625" style="158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8" customWidth="1"/>
    <col min="78" max="78" width="10.5" style="158" customWidth="1"/>
    <col min="79" max="79" width="7.375" style="158" customWidth="1"/>
    <col min="80" max="84" width="10.625" style="158" customWidth="1"/>
    <col min="85" max="85" width="9" style="1"/>
    <col min="86" max="86" width="9" style="158"/>
    <col min="87" max="87" width="9" style="1"/>
    <col min="88" max="97" width="9" style="158"/>
    <col min="99" max="100" width="9" style="1"/>
    <col min="101" max="120" width="9" style="158"/>
    <col min="121" max="121" width="9" style="1"/>
    <col min="122" max="122" width="9" style="1" customWidth="1"/>
    <col min="123" max="125" width="9" style="158" customWidth="1"/>
    <col min="126" max="16384" width="9" style="1"/>
  </cols>
  <sheetData>
    <row r="1" spans="1:140" s="27" customFormat="1" ht="18.75">
      <c r="J1"/>
      <c r="K1"/>
      <c r="V1"/>
      <c r="W1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T1"/>
    </row>
    <row r="2" spans="1:140" s="27" customFormat="1" ht="18.75">
      <c r="A2" s="115" t="s">
        <v>141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145</v>
      </c>
      <c r="F4" s="81"/>
      <c r="G4" s="81"/>
      <c r="H4" s="81"/>
      <c r="I4" s="81"/>
      <c r="J4" s="217"/>
      <c r="K4" s="216"/>
      <c r="L4" s="81"/>
      <c r="M4" s="81"/>
      <c r="N4" s="81"/>
      <c r="O4" s="81"/>
      <c r="P4" s="81"/>
      <c r="Q4" s="81"/>
      <c r="R4" s="81"/>
      <c r="S4" s="81"/>
      <c r="T4" s="70"/>
      <c r="U4" s="70"/>
      <c r="V4" s="100" t="s">
        <v>152</v>
      </c>
      <c r="W4" s="87"/>
      <c r="X4" s="87"/>
      <c r="Y4" s="87"/>
      <c r="Z4" s="87"/>
      <c r="AA4" s="100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46" t="str">
        <f>Depreciation!J5</f>
        <v>2015-16</v>
      </c>
      <c r="F5" s="246" t="str">
        <f>Depreciation!K5</f>
        <v>2016-17</v>
      </c>
      <c r="G5" s="188" t="str">
        <f>Depreciation!L5</f>
        <v>2017-18</v>
      </c>
      <c r="H5" s="188" t="str">
        <f>Depreciation!M5</f>
        <v>2018-19</v>
      </c>
      <c r="I5" s="188" t="str">
        <f>Depreciation!N5</f>
        <v>2019-20</v>
      </c>
      <c r="J5" s="188" t="str">
        <f>Depreciation!O5</f>
        <v>2020-21</v>
      </c>
      <c r="K5" s="188" t="str">
        <f>Depreciation!P5</f>
        <v>2021-22</v>
      </c>
      <c r="L5" s="188" t="str">
        <f>Depreciation!Q5</f>
        <v>2022-23</v>
      </c>
      <c r="M5" s="188" t="str">
        <f>Depreciation!R5</f>
        <v>2023-24</v>
      </c>
      <c r="N5" s="188" t="str">
        <f>Depreciation!S5</f>
        <v>2024-25</v>
      </c>
      <c r="O5" s="188" t="str">
        <f>Depreciation!T5</f>
        <v>2025-26</v>
      </c>
      <c r="P5" s="188" t="str">
        <f>Depreciation!U5</f>
        <v>2026-27</v>
      </c>
      <c r="Q5" s="188" t="str">
        <f>Depreciation!V5</f>
        <v>2027-28</v>
      </c>
      <c r="R5" s="188" t="str">
        <f>Depreciation!W5</f>
        <v>2028-29</v>
      </c>
      <c r="S5" s="188" t="str">
        <f>Depreciation!X5</f>
        <v>2029-30</v>
      </c>
      <c r="T5" s="189"/>
      <c r="U5" s="189"/>
      <c r="V5" s="190" t="str">
        <f>Depreciation!O5</f>
        <v>2020-21</v>
      </c>
      <c r="W5" s="190" t="str">
        <f>Depreciation!P5</f>
        <v>2021-22</v>
      </c>
      <c r="X5" s="190" t="str">
        <f>Depreciation!Q5</f>
        <v>2022-23</v>
      </c>
      <c r="Y5" s="190" t="str">
        <f>Depreciation!R5</f>
        <v>2023-24</v>
      </c>
      <c r="Z5" s="190" t="str">
        <f>Depreciation!S5</f>
        <v>2024-25</v>
      </c>
      <c r="AA5" s="191" t="str">
        <f>Depreciation!T5</f>
        <v>2025-26</v>
      </c>
      <c r="AB5" s="191" t="str">
        <f>Depreciation!U5</f>
        <v>2026-27</v>
      </c>
      <c r="AC5" s="191" t="str">
        <f>Depreciation!V5</f>
        <v>2027-28</v>
      </c>
      <c r="AD5" s="191" t="str">
        <f>Depreciation!W5</f>
        <v>2028-29</v>
      </c>
      <c r="AE5" s="191" t="str">
        <f>Depreciation!X5</f>
        <v>2029-30</v>
      </c>
      <c r="AF5" s="191" t="str">
        <f>Depreciation!Y5</f>
        <v>2030-31</v>
      </c>
      <c r="AG5" s="191" t="str">
        <f>Depreciation!Z5</f>
        <v>2031-32</v>
      </c>
      <c r="AH5" s="191" t="str">
        <f>Depreciation!AA5</f>
        <v>2032-33</v>
      </c>
      <c r="AI5" s="191" t="str">
        <f>Depreciation!AB5</f>
        <v>2033-34</v>
      </c>
      <c r="AJ5" s="191" t="str">
        <f>Depreciation!AC5</f>
        <v>2034-35</v>
      </c>
      <c r="AK5" s="191" t="str">
        <f>Depreciation!AD5</f>
        <v>2035-36</v>
      </c>
      <c r="AL5" s="191" t="str">
        <f>Depreciation!AE5</f>
        <v>2036-37</v>
      </c>
      <c r="AM5" s="191" t="str">
        <f>Depreciation!AF5</f>
        <v>2037-38</v>
      </c>
      <c r="AN5" s="191" t="str">
        <f>Depreciation!AG5</f>
        <v>2038-39</v>
      </c>
      <c r="AO5" s="191" t="str">
        <f>Depreciation!AH5</f>
        <v>2039-40</v>
      </c>
      <c r="AP5" s="191" t="str">
        <f>Depreciation!AI5</f>
        <v>2040-41</v>
      </c>
      <c r="AQ5" s="191" t="str">
        <f>Depreciation!AJ5</f>
        <v>2041-42</v>
      </c>
      <c r="AR5" s="191" t="str">
        <f>Depreciation!AK5</f>
        <v>2042-43</v>
      </c>
      <c r="AS5" s="191" t="str">
        <f>Depreciation!AL5</f>
        <v>2043-44</v>
      </c>
      <c r="AT5" s="191" t="str">
        <f>Depreciation!AM5</f>
        <v>2044-45</v>
      </c>
      <c r="AU5" s="191" t="str">
        <f>Depreciation!AN5</f>
        <v>2045-46</v>
      </c>
      <c r="AV5" s="191" t="str">
        <f>Depreciation!AO5</f>
        <v>2046-47</v>
      </c>
      <c r="AW5" s="191" t="str">
        <f>Depreciation!AP5</f>
        <v>2047-48</v>
      </c>
      <c r="AX5" s="191" t="str">
        <f>Depreciation!AQ5</f>
        <v>2048-49</v>
      </c>
      <c r="AY5" s="191" t="str">
        <f>Depreciation!AR5</f>
        <v>2049-50</v>
      </c>
      <c r="AZ5" s="191" t="str">
        <f>Depreciation!AS5</f>
        <v>2050-51</v>
      </c>
      <c r="BA5" s="191" t="str">
        <f>Depreciation!AT5</f>
        <v>2051-52</v>
      </c>
      <c r="BB5" s="191" t="str">
        <f>Depreciation!AU5</f>
        <v>2052-53</v>
      </c>
      <c r="BC5" s="191" t="str">
        <f>Depreciation!AV5</f>
        <v>2053-54</v>
      </c>
      <c r="BD5" s="191" t="str">
        <f>Depreciation!AW5</f>
        <v>2054-55</v>
      </c>
      <c r="BE5" s="191" t="str">
        <f>Depreciation!AX5</f>
        <v>2055-56</v>
      </c>
      <c r="BF5" s="191" t="str">
        <f>Depreciation!AY5</f>
        <v>2056-57</v>
      </c>
      <c r="BG5" s="191" t="str">
        <f>Depreciation!AZ5</f>
        <v>2057-58</v>
      </c>
      <c r="BH5" s="191" t="str">
        <f>Depreciation!BA5</f>
        <v>2058-59</v>
      </c>
      <c r="BI5" s="191" t="str">
        <f>Depreciation!BB5</f>
        <v>2059-60</v>
      </c>
      <c r="BJ5" s="191" t="str">
        <f>Depreciation!BC5</f>
        <v>2060-61</v>
      </c>
      <c r="BK5" s="191" t="str">
        <f>Depreciation!BD5</f>
        <v>2061-62</v>
      </c>
      <c r="BL5" s="191" t="str">
        <f>Depreciation!BE5</f>
        <v>2062-63</v>
      </c>
      <c r="BM5" s="191" t="str">
        <f>Depreciation!BF5</f>
        <v>2063-64</v>
      </c>
      <c r="BN5" s="191" t="str">
        <f>Depreciation!BG5</f>
        <v>2064-65</v>
      </c>
      <c r="BO5" s="191" t="str">
        <f>Depreciation!BH5</f>
        <v>2065-66</v>
      </c>
      <c r="BP5" s="191" t="str">
        <f>Depreciation!BI5</f>
        <v>2066-67</v>
      </c>
      <c r="BQ5" s="191" t="str">
        <f>Depreciation!BJ5</f>
        <v>2067-68</v>
      </c>
      <c r="BR5" s="191" t="str">
        <f>Depreciation!BK5</f>
        <v>2068-69</v>
      </c>
      <c r="BS5" s="191" t="str">
        <f>Depreciation!BL5</f>
        <v>2069-70</v>
      </c>
      <c r="BT5" s="191" t="str">
        <f>Depreciation!BM5</f>
        <v>2070-71</v>
      </c>
      <c r="BU5" s="191" t="str">
        <f>Depreciation!BN5</f>
        <v>2071-72</v>
      </c>
      <c r="BV5" s="191" t="str">
        <f>Depreciation!BO5</f>
        <v>2072-73</v>
      </c>
      <c r="BW5" s="191" t="str">
        <f>Depreciation!BP5</f>
        <v>2073-74</v>
      </c>
      <c r="BX5" s="191" t="str">
        <f>Depreciation!BQ5</f>
        <v>2074-75</v>
      </c>
      <c r="BY5" s="191" t="s">
        <v>124</v>
      </c>
      <c r="BZ5" s="191" t="s">
        <v>125</v>
      </c>
      <c r="CA5" s="191" t="s">
        <v>126</v>
      </c>
      <c r="CB5" s="191" t="s">
        <v>127</v>
      </c>
      <c r="CC5" s="191" t="s">
        <v>128</v>
      </c>
      <c r="CD5" s="191" t="s">
        <v>129</v>
      </c>
      <c r="CE5" s="191" t="s">
        <v>130</v>
      </c>
      <c r="CF5" s="191" t="s">
        <v>131</v>
      </c>
      <c r="CG5" s="27"/>
      <c r="CH5" s="271" t="s">
        <v>183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8"/>
      <c r="W6" s="158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27"/>
      <c r="CH6" s="272">
        <f>SUM(CH7:CH39)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151</v>
      </c>
      <c r="D7" s="58"/>
      <c r="J7" s="14"/>
      <c r="K7" s="14"/>
      <c r="T7" s="70"/>
      <c r="U7" s="70"/>
      <c r="V7" s="158"/>
      <c r="W7" s="158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27"/>
      <c r="CH7" s="272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Inputs!C94</f>
        <v>OH Sub-transmission lines</v>
      </c>
      <c r="D8" s="61"/>
      <c r="E8" s="317">
        <v>14.604640538092758</v>
      </c>
      <c r="F8" s="317">
        <v>14.997797661559188</v>
      </c>
      <c r="G8" s="317">
        <v>15.401965585311789</v>
      </c>
      <c r="H8" s="317">
        <v>15.750203020192366</v>
      </c>
      <c r="I8" s="317">
        <v>16.091071940206902</v>
      </c>
      <c r="J8" s="199">
        <f>Depreciation!O65</f>
        <v>16.397348143806035</v>
      </c>
      <c r="K8" s="199">
        <f>Depreciation!P65</f>
        <v>16.397348143806035</v>
      </c>
      <c r="L8" s="199">
        <f>Depreciation!Q65</f>
        <v>16.397348143806035</v>
      </c>
      <c r="M8" s="199">
        <f>Depreciation!R65</f>
        <v>16.397348143806035</v>
      </c>
      <c r="N8" s="199">
        <f>Depreciation!S65</f>
        <v>16.397348143806035</v>
      </c>
      <c r="O8" s="199">
        <f>Depreciation!T65</f>
        <v>16.397348143806035</v>
      </c>
      <c r="P8" s="199">
        <f>Depreciation!U65</f>
        <v>16.397348143806035</v>
      </c>
      <c r="Q8" s="199">
        <f>Depreciation!V65</f>
        <v>16.397348143806035</v>
      </c>
      <c r="R8" s="199">
        <f>Depreciation!W65</f>
        <v>16.397348143806035</v>
      </c>
      <c r="S8" s="199">
        <f>Depreciation!X65</f>
        <v>16.397348143806035</v>
      </c>
      <c r="U8"/>
      <c r="V8" s="199">
        <f>Depreciation!O65*conv_2020_2015</f>
        <v>17.784133062170302</v>
      </c>
      <c r="W8" s="199">
        <f>Depreciation!P65*conv_2020_2015</f>
        <v>17.784133062170302</v>
      </c>
      <c r="X8" s="199">
        <f>Depreciation!Q65*conv_2020_2015</f>
        <v>17.784133062170302</v>
      </c>
      <c r="Y8" s="199">
        <f>Depreciation!R65*conv_2020_2015</f>
        <v>17.784133062170302</v>
      </c>
      <c r="Z8" s="199">
        <f>Depreciation!S65*conv_2020_2015</f>
        <v>17.784133062170302</v>
      </c>
      <c r="AA8" s="199">
        <f>Depreciation!T65*conv_2020_2015</f>
        <v>17.784133062170302</v>
      </c>
      <c r="AB8" s="199">
        <f>Depreciation!U65*conv_2020_2015</f>
        <v>17.784133062170302</v>
      </c>
      <c r="AC8" s="199">
        <f>Depreciation!V65*conv_2020_2015</f>
        <v>17.784133062170302</v>
      </c>
      <c r="AD8" s="199">
        <f>Depreciation!W65*conv_2020_2015</f>
        <v>17.784133062170302</v>
      </c>
      <c r="AE8" s="199">
        <f>Depreciation!X65*conv_2020_2015</f>
        <v>17.784133062170302</v>
      </c>
      <c r="AF8" s="199">
        <f>Depreciation!Y65*conv_2020_2015</f>
        <v>17.784133062170302</v>
      </c>
      <c r="AG8" s="199">
        <f>Depreciation!Z65*conv_2020_2015</f>
        <v>17.784133062170302</v>
      </c>
      <c r="AH8" s="199">
        <f>Depreciation!AA65*conv_2020_2015</f>
        <v>17.784133062170302</v>
      </c>
      <c r="AI8" s="199">
        <f>Depreciation!AB65*conv_2020_2015</f>
        <v>17.784133062170302</v>
      </c>
      <c r="AJ8" s="199">
        <f>Depreciation!AC65*conv_2020_2015</f>
        <v>17.784133062170302</v>
      </c>
      <c r="AK8" s="199">
        <f>Depreciation!AD65*conv_2020_2015</f>
        <v>17.784133062170302</v>
      </c>
      <c r="AL8" s="199">
        <f>Depreciation!AE65*conv_2020_2015</f>
        <v>17.784133062170302</v>
      </c>
      <c r="AM8" s="199">
        <f>Depreciation!AF65*conv_2020_2015</f>
        <v>17.784133062170302</v>
      </c>
      <c r="AN8" s="199">
        <f>Depreciation!AG65*conv_2020_2015</f>
        <v>17.784133062170302</v>
      </c>
      <c r="AO8" s="199">
        <f>Depreciation!AH65*conv_2020_2015</f>
        <v>17.784133062170302</v>
      </c>
      <c r="AP8" s="199">
        <f>Depreciation!AI65*conv_2020_2015</f>
        <v>17.784133062170302</v>
      </c>
      <c r="AQ8" s="199">
        <f>Depreciation!AJ65*conv_2020_2015</f>
        <v>17.784133062170302</v>
      </c>
      <c r="AR8" s="199">
        <f>Depreciation!AK65*conv_2020_2015</f>
        <v>17.784133062170302</v>
      </c>
      <c r="AS8" s="199">
        <f>Depreciation!AL65*conv_2020_2015</f>
        <v>17.784133062170302</v>
      </c>
      <c r="AT8" s="199">
        <f>Depreciation!AM65*conv_2020_2015</f>
        <v>17.784133062170302</v>
      </c>
      <c r="AU8" s="199">
        <f>Depreciation!AN65*conv_2020_2015</f>
        <v>17.784133062170302</v>
      </c>
      <c r="AV8" s="199">
        <f>Depreciation!AO65*conv_2020_2015</f>
        <v>17.784133062170302</v>
      </c>
      <c r="AW8" s="199">
        <f>Depreciation!AP65*conv_2020_2015</f>
        <v>17.784133062170302</v>
      </c>
      <c r="AX8" s="199">
        <f>Depreciation!AQ65*conv_2020_2015</f>
        <v>17.784133062170302</v>
      </c>
      <c r="AY8" s="199">
        <f>Depreciation!AR65*conv_2020_2015</f>
        <v>17.784133062170302</v>
      </c>
      <c r="AZ8" s="199">
        <f>Depreciation!AS65*conv_2020_2015</f>
        <v>17.784133062170302</v>
      </c>
      <c r="BA8" s="199">
        <f>Depreciation!AT65*conv_2020_2015</f>
        <v>17.784133062170302</v>
      </c>
      <c r="BB8" s="199">
        <f>Depreciation!AU65*conv_2020_2015</f>
        <v>9.6695537515750623</v>
      </c>
      <c r="BC8" s="199">
        <f>Depreciation!AV65*conv_2020_2015</f>
        <v>1.9443235773226364</v>
      </c>
      <c r="BD8" s="199">
        <f>Depreciation!AW65*conv_2020_2015</f>
        <v>1.9443235773226364</v>
      </c>
      <c r="BE8" s="199">
        <f>Depreciation!AX65*conv_2020_2015</f>
        <v>1.9443235773226364</v>
      </c>
      <c r="BF8" s="199">
        <f>Depreciation!AY65*conv_2020_2015</f>
        <v>1.9443235773226364</v>
      </c>
      <c r="BG8" s="199">
        <f>Depreciation!AZ65*conv_2020_2015</f>
        <v>1.9443235773226364</v>
      </c>
      <c r="BH8" s="199">
        <f>Depreciation!BA65*conv_2020_2015</f>
        <v>1.9443235773226364</v>
      </c>
      <c r="BI8" s="199">
        <f>Depreciation!BB65*conv_2020_2015</f>
        <v>1.9443235773226364</v>
      </c>
      <c r="BJ8" s="199">
        <f>Depreciation!BC65*conv_2020_2015</f>
        <v>1.9443235773226364</v>
      </c>
      <c r="BK8" s="199">
        <f>Depreciation!BD65*conv_2020_2015</f>
        <v>1.9443235773226364</v>
      </c>
      <c r="BL8" s="199">
        <f>Depreciation!BE65*conv_2020_2015</f>
        <v>1.9443235773226364</v>
      </c>
      <c r="BM8" s="199">
        <f>Depreciation!BF65*conv_2020_2015</f>
        <v>1.9443235773226364</v>
      </c>
      <c r="BN8" s="199">
        <f>Depreciation!BG65*conv_2020_2015</f>
        <v>1.9443235773226364</v>
      </c>
      <c r="BO8" s="199">
        <f>Depreciation!BH65*conv_2020_2015</f>
        <v>1.9443300420388951</v>
      </c>
      <c r="BP8" s="199">
        <f>Depreciation!BI65*conv_2020_2015</f>
        <v>1.6858202193512264</v>
      </c>
      <c r="BQ8" s="199">
        <f>Depreciation!BJ65*conv_2020_2015</f>
        <v>1.1755111199190371</v>
      </c>
      <c r="BR8" s="199">
        <f>Depreciation!BK65*conv_2020_2015</f>
        <v>0.81436656183438283</v>
      </c>
      <c r="BS8" s="199">
        <f>Depreciation!BL65*conv_2020_2015</f>
        <v>0.51589993795235622</v>
      </c>
      <c r="BT8" s="199">
        <f>Depreciation!BM65*conv_2020_2015</f>
        <v>0.17744125003147845</v>
      </c>
      <c r="BU8" s="199">
        <f>Depreciation!BN65*conv_2020_2015</f>
        <v>0</v>
      </c>
      <c r="BV8" s="199">
        <f>Depreciation!BO65*conv_2020_2015</f>
        <v>0</v>
      </c>
      <c r="BW8" s="199">
        <f>Depreciation!BP65*conv_2020_2015</f>
        <v>0</v>
      </c>
      <c r="BX8" s="199">
        <f>Depreciation!BQ65*conv_2020_2015</f>
        <v>0</v>
      </c>
      <c r="BY8" s="199">
        <f>Depreciation!BR65*conv_2020_2015</f>
        <v>0</v>
      </c>
      <c r="BZ8" s="199">
        <f>Depreciation!BS65*conv_2020_2015</f>
        <v>0</v>
      </c>
      <c r="CA8" s="199">
        <f>Depreciation!BT65*conv_2020_2015</f>
        <v>0</v>
      </c>
      <c r="CB8" s="199">
        <f>Depreciation!BU65*conv_2020_2015</f>
        <v>0</v>
      </c>
      <c r="CC8" s="199">
        <f>Depreciation!BV65*conv_2020_2015</f>
        <v>0</v>
      </c>
      <c r="CD8" s="199">
        <f>Depreciation!BW65*conv_2020_2015</f>
        <v>0</v>
      </c>
      <c r="CE8" s="199">
        <f>Depreciation!BX65*conv_2020_2015</f>
        <v>0</v>
      </c>
      <c r="CF8" s="199">
        <f>Depreciation!BY65*conv_2020_2015</f>
        <v>0</v>
      </c>
      <c r="CG8" s="61"/>
      <c r="CH8" s="272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Inputs!C95</f>
        <v>UG Sub-transmission cables</v>
      </c>
      <c r="D9" s="61"/>
      <c r="E9" s="317">
        <v>26.559480692904216</v>
      </c>
      <c r="F9" s="317">
        <v>27.379454571792458</v>
      </c>
      <c r="G9" s="317">
        <v>28.212485775988579</v>
      </c>
      <c r="H9" s="317">
        <v>28.856641059350373</v>
      </c>
      <c r="I9" s="317">
        <v>29.516195326770102</v>
      </c>
      <c r="J9" s="199">
        <f>Depreciation!O117</f>
        <v>27.669435913541268</v>
      </c>
      <c r="K9" s="199">
        <f>Depreciation!P117</f>
        <v>27.669435913541268</v>
      </c>
      <c r="L9" s="199">
        <f>Depreciation!Q117</f>
        <v>27.669435913541268</v>
      </c>
      <c r="M9" s="199">
        <f>Depreciation!R117</f>
        <v>27.669435913541268</v>
      </c>
      <c r="N9" s="199">
        <f>Depreciation!S117</f>
        <v>27.669435913541268</v>
      </c>
      <c r="O9" s="199">
        <f>Depreciation!T117</f>
        <v>27.669435913541268</v>
      </c>
      <c r="P9" s="199">
        <f>Depreciation!U117</f>
        <v>27.669435913541268</v>
      </c>
      <c r="Q9" s="199">
        <f>Depreciation!V117</f>
        <v>27.669435913541268</v>
      </c>
      <c r="R9" s="199">
        <f>Depreciation!W117</f>
        <v>27.669435913541268</v>
      </c>
      <c r="S9" s="199">
        <f>Depreciation!X117</f>
        <v>27.669435913541268</v>
      </c>
      <c r="U9"/>
      <c r="V9" s="199">
        <f>Depreciation!O117*conv_2020_2015</f>
        <v>30.009543355794982</v>
      </c>
      <c r="W9" s="199">
        <f>Depreciation!P117*conv_2020_2015</f>
        <v>30.009543355794982</v>
      </c>
      <c r="X9" s="199">
        <f>Depreciation!Q117*conv_2020_2015</f>
        <v>30.009543355794982</v>
      </c>
      <c r="Y9" s="199">
        <f>Depreciation!R117*conv_2020_2015</f>
        <v>30.009543355794982</v>
      </c>
      <c r="Z9" s="199">
        <f>Depreciation!S117*conv_2020_2015</f>
        <v>30.009543355794982</v>
      </c>
      <c r="AA9" s="199">
        <f>Depreciation!T117*conv_2020_2015</f>
        <v>30.009543355794982</v>
      </c>
      <c r="AB9" s="199">
        <f>Depreciation!U117*conv_2020_2015</f>
        <v>30.009543355794982</v>
      </c>
      <c r="AC9" s="199">
        <f>Depreciation!V117*conv_2020_2015</f>
        <v>30.009543355794982</v>
      </c>
      <c r="AD9" s="199">
        <f>Depreciation!W117*conv_2020_2015</f>
        <v>30.009543355794982</v>
      </c>
      <c r="AE9" s="199">
        <f>Depreciation!X117*conv_2020_2015</f>
        <v>30.009543355794982</v>
      </c>
      <c r="AF9" s="199">
        <f>Depreciation!Y117*conv_2020_2015</f>
        <v>30.009543355794982</v>
      </c>
      <c r="AG9" s="199">
        <f>Depreciation!Z117*conv_2020_2015</f>
        <v>30.009543355794982</v>
      </c>
      <c r="AH9" s="199">
        <f>Depreciation!AA117*conv_2020_2015</f>
        <v>30.009543355794982</v>
      </c>
      <c r="AI9" s="199">
        <f>Depreciation!AB117*conv_2020_2015</f>
        <v>30.009543355794982</v>
      </c>
      <c r="AJ9" s="199">
        <f>Depreciation!AC117*conv_2020_2015</f>
        <v>30.009543355794982</v>
      </c>
      <c r="AK9" s="199">
        <f>Depreciation!AD117*conv_2020_2015</f>
        <v>30.009543355794982</v>
      </c>
      <c r="AL9" s="199">
        <f>Depreciation!AE117*conv_2020_2015</f>
        <v>30.009543355794982</v>
      </c>
      <c r="AM9" s="199">
        <f>Depreciation!AF117*conv_2020_2015</f>
        <v>30.009543355794982</v>
      </c>
      <c r="AN9" s="199">
        <f>Depreciation!AG117*conv_2020_2015</f>
        <v>30.009543355794982</v>
      </c>
      <c r="AO9" s="199">
        <f>Depreciation!AH117*conv_2020_2015</f>
        <v>30.009543355794982</v>
      </c>
      <c r="AP9" s="199">
        <f>Depreciation!AI117*conv_2020_2015</f>
        <v>30.009543355794982</v>
      </c>
      <c r="AQ9" s="199">
        <f>Depreciation!AJ117*conv_2020_2015</f>
        <v>30.009543355794982</v>
      </c>
      <c r="AR9" s="199">
        <f>Depreciation!AK117*conv_2020_2015</f>
        <v>30.009543355794982</v>
      </c>
      <c r="AS9" s="199">
        <f>Depreciation!AL117*conv_2020_2015</f>
        <v>30.009543355794982</v>
      </c>
      <c r="AT9" s="199">
        <f>Depreciation!AM117*conv_2020_2015</f>
        <v>30.009543355794982</v>
      </c>
      <c r="AU9" s="199">
        <f>Depreciation!AN117*conv_2020_2015</f>
        <v>30.009543355794982</v>
      </c>
      <c r="AV9" s="199">
        <f>Depreciation!AO117*conv_2020_2015</f>
        <v>30.009543355794982</v>
      </c>
      <c r="AW9" s="199">
        <f>Depreciation!AP117*conv_2020_2015</f>
        <v>23.88496462642604</v>
      </c>
      <c r="AX9" s="199">
        <f>Depreciation!AQ117*conv_2020_2015</f>
        <v>1.2038282753858829</v>
      </c>
      <c r="AY9" s="199">
        <f>Depreciation!AR117*conv_2020_2015</f>
        <v>1.2038282753858829</v>
      </c>
      <c r="AZ9" s="199">
        <f>Depreciation!AS117*conv_2020_2015</f>
        <v>1.2038282753858829</v>
      </c>
      <c r="BA9" s="199">
        <f>Depreciation!AT117*conv_2020_2015</f>
        <v>1.2038282753858829</v>
      </c>
      <c r="BB9" s="199">
        <f>Depreciation!AU117*conv_2020_2015</f>
        <v>1.2038282753858829</v>
      </c>
      <c r="BC9" s="199">
        <f>Depreciation!AV117*conv_2020_2015</f>
        <v>1.2038282753858829</v>
      </c>
      <c r="BD9" s="199">
        <f>Depreciation!AW117*conv_2020_2015</f>
        <v>1.2038282753858829</v>
      </c>
      <c r="BE9" s="199">
        <f>Depreciation!AX117*conv_2020_2015</f>
        <v>1.2038282753858829</v>
      </c>
      <c r="BF9" s="199">
        <f>Depreciation!AY117*conv_2020_2015</f>
        <v>1.2038282753858829</v>
      </c>
      <c r="BG9" s="199">
        <f>Depreciation!AZ117*conv_2020_2015</f>
        <v>1.2038282753858829</v>
      </c>
      <c r="BH9" s="199">
        <f>Depreciation!BA117*conv_2020_2015</f>
        <v>1.2038282753858829</v>
      </c>
      <c r="BI9" s="199">
        <f>Depreciation!BB117*conv_2020_2015</f>
        <v>1.2038282753858829</v>
      </c>
      <c r="BJ9" s="199">
        <f>Depreciation!BC117*conv_2020_2015</f>
        <v>1.2038347159184479</v>
      </c>
      <c r="BK9" s="199">
        <f>Depreciation!BD117*conv_2020_2015</f>
        <v>0.80743364731126888</v>
      </c>
      <c r="BL9" s="199">
        <f>Depreciation!BE117*conv_2020_2015</f>
        <v>0.60671403400564572</v>
      </c>
      <c r="BM9" s="199">
        <f>Depreciation!BF117*conv_2020_2015</f>
        <v>0.4779230075319118</v>
      </c>
      <c r="BN9" s="199">
        <f>Depreciation!BG117*conv_2020_2015</f>
        <v>0.23249930267911526</v>
      </c>
      <c r="BO9" s="199">
        <f>Depreciation!BH117*conv_2020_2015</f>
        <v>0</v>
      </c>
      <c r="BP9" s="199">
        <f>Depreciation!BI117*conv_2020_2015</f>
        <v>0</v>
      </c>
      <c r="BQ9" s="199">
        <f>Depreciation!BJ117*conv_2020_2015</f>
        <v>0</v>
      </c>
      <c r="BR9" s="199">
        <f>Depreciation!BK117*conv_2020_2015</f>
        <v>0</v>
      </c>
      <c r="BS9" s="199">
        <f>Depreciation!BL117*conv_2020_2015</f>
        <v>0</v>
      </c>
      <c r="BT9" s="199">
        <f>Depreciation!BM117*conv_2020_2015</f>
        <v>0</v>
      </c>
      <c r="BU9" s="199">
        <f>Depreciation!BN117*conv_2020_2015</f>
        <v>0</v>
      </c>
      <c r="BV9" s="199">
        <f>Depreciation!BO117*conv_2020_2015</f>
        <v>0</v>
      </c>
      <c r="BW9" s="199">
        <f>Depreciation!BP117*conv_2020_2015</f>
        <v>0</v>
      </c>
      <c r="BX9" s="199">
        <f>Depreciation!BQ117*conv_2020_2015</f>
        <v>0</v>
      </c>
      <c r="BY9" s="199">
        <f>Depreciation!BR117*conv_2020_2015</f>
        <v>0</v>
      </c>
      <c r="BZ9" s="199">
        <f>Depreciation!BS117*conv_2020_2015</f>
        <v>0</v>
      </c>
      <c r="CA9" s="199">
        <f>Depreciation!BT117*conv_2020_2015</f>
        <v>0</v>
      </c>
      <c r="CB9" s="199">
        <f>Depreciation!BU117*conv_2020_2015</f>
        <v>0</v>
      </c>
      <c r="CC9" s="199">
        <f>Depreciation!BV117*conv_2020_2015</f>
        <v>0</v>
      </c>
      <c r="CD9" s="199">
        <f>Depreciation!BW117*conv_2020_2015</f>
        <v>0</v>
      </c>
      <c r="CE9" s="199">
        <f>Depreciation!BX117*conv_2020_2015</f>
        <v>0</v>
      </c>
      <c r="CF9" s="199">
        <f>Depreciation!BY117*conv_2020_2015</f>
        <v>0</v>
      </c>
      <c r="CG9" s="61"/>
      <c r="CH9" s="272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Inputs!C96</f>
        <v>OH Distribution Lines</v>
      </c>
      <c r="D10" s="61"/>
      <c r="E10" s="317">
        <v>56.524474568058743</v>
      </c>
      <c r="F10" s="317">
        <v>59.806783105278278</v>
      </c>
      <c r="G10" s="317">
        <v>63.22012128307761</v>
      </c>
      <c r="H10" s="317">
        <v>66.704276415232059</v>
      </c>
      <c r="I10" s="317">
        <v>69.985274650415022</v>
      </c>
      <c r="J10" s="199">
        <f>Depreciation!O169</f>
        <v>71.662094720187824</v>
      </c>
      <c r="K10" s="199">
        <f>Depreciation!P169</f>
        <v>71.662094720187824</v>
      </c>
      <c r="L10" s="199">
        <f>Depreciation!Q169</f>
        <v>71.662094720187824</v>
      </c>
      <c r="M10" s="199">
        <f>Depreciation!R169</f>
        <v>71.662094720187824</v>
      </c>
      <c r="N10" s="199">
        <f>Depreciation!S169</f>
        <v>71.662094720187824</v>
      </c>
      <c r="O10" s="199">
        <f>Depreciation!T169</f>
        <v>71.662094720187824</v>
      </c>
      <c r="P10" s="199">
        <f>Depreciation!U169</f>
        <v>71.662094720187824</v>
      </c>
      <c r="Q10" s="199">
        <f>Depreciation!V169</f>
        <v>71.662094720187824</v>
      </c>
      <c r="R10" s="199">
        <f>Depreciation!W169</f>
        <v>71.662094720187824</v>
      </c>
      <c r="S10" s="199">
        <f>Depreciation!X169</f>
        <v>71.662094720187824</v>
      </c>
      <c r="U10"/>
      <c r="V10" s="199">
        <f>Depreciation!O169*conv_2020_2015</f>
        <v>77.722825474013277</v>
      </c>
      <c r="W10" s="199">
        <f>Depreciation!P169*conv_2020_2015</f>
        <v>77.722825474013277</v>
      </c>
      <c r="X10" s="199">
        <f>Depreciation!Q169*conv_2020_2015</f>
        <v>77.722825474013277</v>
      </c>
      <c r="Y10" s="199">
        <f>Depreciation!R169*conv_2020_2015</f>
        <v>77.722825474013277</v>
      </c>
      <c r="Z10" s="199">
        <f>Depreciation!S169*conv_2020_2015</f>
        <v>77.722825474013277</v>
      </c>
      <c r="AA10" s="199">
        <f>Depreciation!T169*conv_2020_2015</f>
        <v>77.722825474013277</v>
      </c>
      <c r="AB10" s="199">
        <f>Depreciation!U169*conv_2020_2015</f>
        <v>77.722825474013277</v>
      </c>
      <c r="AC10" s="199">
        <f>Depreciation!V169*conv_2020_2015</f>
        <v>77.722825474013277</v>
      </c>
      <c r="AD10" s="199">
        <f>Depreciation!W169*conv_2020_2015</f>
        <v>77.722825474013277</v>
      </c>
      <c r="AE10" s="199">
        <f>Depreciation!X169*conv_2020_2015</f>
        <v>77.722825474013277</v>
      </c>
      <c r="AF10" s="199">
        <f>Depreciation!Y169*conv_2020_2015</f>
        <v>77.722825474013277</v>
      </c>
      <c r="AG10" s="199">
        <f>Depreciation!Z169*conv_2020_2015</f>
        <v>77.722825474013277</v>
      </c>
      <c r="AH10" s="199">
        <f>Depreciation!AA169*conv_2020_2015</f>
        <v>77.722825474013277</v>
      </c>
      <c r="AI10" s="199">
        <f>Depreciation!AB169*conv_2020_2015</f>
        <v>77.722825474013277</v>
      </c>
      <c r="AJ10" s="199">
        <f>Depreciation!AC169*conv_2020_2015</f>
        <v>77.722825474013277</v>
      </c>
      <c r="AK10" s="199">
        <f>Depreciation!AD169*conv_2020_2015</f>
        <v>77.722825474013277</v>
      </c>
      <c r="AL10" s="199">
        <f>Depreciation!AE169*conv_2020_2015</f>
        <v>77.722825474013277</v>
      </c>
      <c r="AM10" s="199">
        <f>Depreciation!AF169*conv_2020_2015</f>
        <v>77.722825474013277</v>
      </c>
      <c r="AN10" s="199">
        <f>Depreciation!AG169*conv_2020_2015</f>
        <v>77.722825474013277</v>
      </c>
      <c r="AO10" s="199">
        <f>Depreciation!AH169*conv_2020_2015</f>
        <v>77.722825474013277</v>
      </c>
      <c r="AP10" s="199">
        <f>Depreciation!AI169*conv_2020_2015</f>
        <v>77.722825474013277</v>
      </c>
      <c r="AQ10" s="199">
        <f>Depreciation!AJ169*conv_2020_2015</f>
        <v>77.722825474013277</v>
      </c>
      <c r="AR10" s="199">
        <f>Depreciation!AK169*conv_2020_2015</f>
        <v>77.722825474013277</v>
      </c>
      <c r="AS10" s="199">
        <f>Depreciation!AL169*conv_2020_2015</f>
        <v>77.722825474013277</v>
      </c>
      <c r="AT10" s="199">
        <f>Depreciation!AM169*conv_2020_2015</f>
        <v>77.722825474013277</v>
      </c>
      <c r="AU10" s="199">
        <f>Depreciation!AN169*conv_2020_2015</f>
        <v>77.722825474013277</v>
      </c>
      <c r="AV10" s="199">
        <f>Depreciation!AO169*conv_2020_2015</f>
        <v>77.722825474013277</v>
      </c>
      <c r="AW10" s="199">
        <f>Depreciation!AP169*conv_2020_2015</f>
        <v>18.793034601819176</v>
      </c>
      <c r="AX10" s="199">
        <f>Depreciation!AQ169*conv_2020_2015</f>
        <v>16.417865173628453</v>
      </c>
      <c r="AY10" s="199">
        <f>Depreciation!AR169*conv_2020_2015</f>
        <v>16.417865173628453</v>
      </c>
      <c r="AZ10" s="199">
        <f>Depreciation!AS169*conv_2020_2015</f>
        <v>16.417865173628453</v>
      </c>
      <c r="BA10" s="199">
        <f>Depreciation!AT169*conv_2020_2015</f>
        <v>16.417865173628453</v>
      </c>
      <c r="BB10" s="199">
        <f>Depreciation!AU169*conv_2020_2015</f>
        <v>16.417865173628453</v>
      </c>
      <c r="BC10" s="199">
        <f>Depreciation!AV169*conv_2020_2015</f>
        <v>16.417865173628453</v>
      </c>
      <c r="BD10" s="199">
        <f>Depreciation!AW169*conv_2020_2015</f>
        <v>16.417865173628453</v>
      </c>
      <c r="BE10" s="199">
        <f>Depreciation!AX169*conv_2020_2015</f>
        <v>16.417865173628453</v>
      </c>
      <c r="BF10" s="199">
        <f>Depreciation!AY169*conv_2020_2015</f>
        <v>16.417865173628453</v>
      </c>
      <c r="BG10" s="199">
        <f>Depreciation!AZ169*conv_2020_2015</f>
        <v>16.417865173628453</v>
      </c>
      <c r="BH10" s="199">
        <f>Depreciation!BA169*conv_2020_2015</f>
        <v>16.417865173628453</v>
      </c>
      <c r="BI10" s="199">
        <f>Depreciation!BB169*conv_2020_2015</f>
        <v>16.417865173628453</v>
      </c>
      <c r="BJ10" s="199">
        <f>Depreciation!BC169*conv_2020_2015</f>
        <v>16.417908134220696</v>
      </c>
      <c r="BK10" s="199">
        <f>Depreciation!BD169*conv_2020_2015</f>
        <v>12.775929743378843</v>
      </c>
      <c r="BL10" s="199">
        <f>Depreciation!BE169*conv_2020_2015</f>
        <v>9.2081755958680045</v>
      </c>
      <c r="BM10" s="199">
        <f>Depreciation!BF169*conv_2020_2015</f>
        <v>5.3389664740531124</v>
      </c>
      <c r="BN10" s="199">
        <f>Depreciation!BG169*conv_2020_2015</f>
        <v>2.5972927912695347</v>
      </c>
      <c r="BO10" s="199">
        <f>Depreciation!BH169*conv_2020_2015</f>
        <v>0</v>
      </c>
      <c r="BP10" s="199">
        <f>Depreciation!BI169*conv_2020_2015</f>
        <v>0</v>
      </c>
      <c r="BQ10" s="199">
        <f>Depreciation!BJ169*conv_2020_2015</f>
        <v>0</v>
      </c>
      <c r="BR10" s="199">
        <f>Depreciation!BK169*conv_2020_2015</f>
        <v>0</v>
      </c>
      <c r="BS10" s="199">
        <f>Depreciation!BL169*conv_2020_2015</f>
        <v>0</v>
      </c>
      <c r="BT10" s="199">
        <f>Depreciation!BM169*conv_2020_2015</f>
        <v>0</v>
      </c>
      <c r="BU10" s="199">
        <f>Depreciation!BN169*conv_2020_2015</f>
        <v>0</v>
      </c>
      <c r="BV10" s="199">
        <f>Depreciation!BO169*conv_2020_2015</f>
        <v>0</v>
      </c>
      <c r="BW10" s="199">
        <f>Depreciation!BP169*conv_2020_2015</f>
        <v>0</v>
      </c>
      <c r="BX10" s="199">
        <f>Depreciation!BQ169*conv_2020_2015</f>
        <v>0</v>
      </c>
      <c r="BY10" s="199">
        <f>Depreciation!BR169*conv_2020_2015</f>
        <v>0</v>
      </c>
      <c r="BZ10" s="199">
        <f>Depreciation!BS169*conv_2020_2015</f>
        <v>0</v>
      </c>
      <c r="CA10" s="199">
        <f>Depreciation!BT169*conv_2020_2015</f>
        <v>0</v>
      </c>
      <c r="CB10" s="199">
        <f>Depreciation!BU169*conv_2020_2015</f>
        <v>0</v>
      </c>
      <c r="CC10" s="199">
        <f>Depreciation!BV169*conv_2020_2015</f>
        <v>0</v>
      </c>
      <c r="CD10" s="199">
        <f>Depreciation!BW169*conv_2020_2015</f>
        <v>0</v>
      </c>
      <c r="CE10" s="199">
        <f>Depreciation!BX169*conv_2020_2015</f>
        <v>0</v>
      </c>
      <c r="CF10" s="199">
        <f>Depreciation!BY169*conv_2020_2015</f>
        <v>0</v>
      </c>
      <c r="CG10" s="61"/>
      <c r="CH10" s="272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Inputs!C97</f>
        <v>UG Distribution Cables</v>
      </c>
      <c r="D11" s="61"/>
      <c r="E11" s="317">
        <v>49.950968247458754</v>
      </c>
      <c r="F11" s="317">
        <v>51.084395959150037</v>
      </c>
      <c r="G11" s="317">
        <v>52.248684890996103</v>
      </c>
      <c r="H11" s="317">
        <v>53.411128434465482</v>
      </c>
      <c r="I11" s="317">
        <v>54.587941574435625</v>
      </c>
      <c r="J11" s="199">
        <f>Depreciation!O221</f>
        <v>53.452081463183163</v>
      </c>
      <c r="K11" s="199">
        <f>Depreciation!P221</f>
        <v>53.452081463183163</v>
      </c>
      <c r="L11" s="199">
        <f>Depreciation!Q221</f>
        <v>53.452081463183163</v>
      </c>
      <c r="M11" s="199">
        <f>Depreciation!R221</f>
        <v>53.452081463183163</v>
      </c>
      <c r="N11" s="199">
        <f>Depreciation!S221</f>
        <v>53.452081463183163</v>
      </c>
      <c r="O11" s="199">
        <f>Depreciation!T221</f>
        <v>53.452081463183163</v>
      </c>
      <c r="P11" s="199">
        <f>Depreciation!U221</f>
        <v>53.452081463183163</v>
      </c>
      <c r="Q11" s="199">
        <f>Depreciation!V221</f>
        <v>53.452081463183163</v>
      </c>
      <c r="R11" s="199">
        <f>Depreciation!W221</f>
        <v>53.452081463183163</v>
      </c>
      <c r="S11" s="199">
        <f>Depreciation!X221</f>
        <v>53.452081463183163</v>
      </c>
      <c r="U11"/>
      <c r="V11" s="199">
        <f>Depreciation!O221*conv_2020_2015</f>
        <v>57.972723446156564</v>
      </c>
      <c r="W11" s="199">
        <f>Depreciation!P221*conv_2020_2015</f>
        <v>57.972723446156564</v>
      </c>
      <c r="X11" s="199">
        <f>Depreciation!Q221*conv_2020_2015</f>
        <v>57.972723446156564</v>
      </c>
      <c r="Y11" s="199">
        <f>Depreciation!R221*conv_2020_2015</f>
        <v>57.972723446156564</v>
      </c>
      <c r="Z11" s="199">
        <f>Depreciation!S221*conv_2020_2015</f>
        <v>57.972723446156564</v>
      </c>
      <c r="AA11" s="199">
        <f>Depreciation!T221*conv_2020_2015</f>
        <v>57.972723446156564</v>
      </c>
      <c r="AB11" s="199">
        <f>Depreciation!U221*conv_2020_2015</f>
        <v>57.972723446156564</v>
      </c>
      <c r="AC11" s="199">
        <f>Depreciation!V221*conv_2020_2015</f>
        <v>57.972723446156564</v>
      </c>
      <c r="AD11" s="199">
        <f>Depreciation!W221*conv_2020_2015</f>
        <v>57.972723446156564</v>
      </c>
      <c r="AE11" s="199">
        <f>Depreciation!X221*conv_2020_2015</f>
        <v>57.972723446156564</v>
      </c>
      <c r="AF11" s="199">
        <f>Depreciation!Y221*conv_2020_2015</f>
        <v>57.972723446156564</v>
      </c>
      <c r="AG11" s="199">
        <f>Depreciation!Z221*conv_2020_2015</f>
        <v>57.972723446156564</v>
      </c>
      <c r="AH11" s="199">
        <f>Depreciation!AA221*conv_2020_2015</f>
        <v>57.972723446156564</v>
      </c>
      <c r="AI11" s="199">
        <f>Depreciation!AB221*conv_2020_2015</f>
        <v>57.972723446156564</v>
      </c>
      <c r="AJ11" s="199">
        <f>Depreciation!AC221*conv_2020_2015</f>
        <v>57.972723446156564</v>
      </c>
      <c r="AK11" s="199">
        <f>Depreciation!AD221*conv_2020_2015</f>
        <v>57.972723446156564</v>
      </c>
      <c r="AL11" s="199">
        <f>Depreciation!AE221*conv_2020_2015</f>
        <v>57.972723446156564</v>
      </c>
      <c r="AM11" s="199">
        <f>Depreciation!AF221*conv_2020_2015</f>
        <v>57.972723446156564</v>
      </c>
      <c r="AN11" s="199">
        <f>Depreciation!AG221*conv_2020_2015</f>
        <v>57.972723446156564</v>
      </c>
      <c r="AO11" s="199">
        <f>Depreciation!AH221*conv_2020_2015</f>
        <v>57.972723446156564</v>
      </c>
      <c r="AP11" s="199">
        <f>Depreciation!AI221*conv_2020_2015</f>
        <v>57.972723446156564</v>
      </c>
      <c r="AQ11" s="199">
        <f>Depreciation!AJ221*conv_2020_2015</f>
        <v>57.972723446156564</v>
      </c>
      <c r="AR11" s="199">
        <f>Depreciation!AK221*conv_2020_2015</f>
        <v>57.972723446156564</v>
      </c>
      <c r="AS11" s="199">
        <f>Depreciation!AL221*conv_2020_2015</f>
        <v>57.972723446156564</v>
      </c>
      <c r="AT11" s="199">
        <f>Depreciation!AM221*conv_2020_2015</f>
        <v>57.972723446156564</v>
      </c>
      <c r="AU11" s="199">
        <f>Depreciation!AN221*conv_2020_2015</f>
        <v>57.972723446156564</v>
      </c>
      <c r="AV11" s="199">
        <f>Depreciation!AO221*conv_2020_2015</f>
        <v>57.972723446156564</v>
      </c>
      <c r="AW11" s="199">
        <f>Depreciation!AP221*conv_2020_2015</f>
        <v>57.972723446156564</v>
      </c>
      <c r="AX11" s="199">
        <f>Depreciation!AQ221*conv_2020_2015</f>
        <v>57.972723446156564</v>
      </c>
      <c r="AY11" s="199">
        <f>Depreciation!AR221*conv_2020_2015</f>
        <v>57.972723446156564</v>
      </c>
      <c r="AZ11" s="199">
        <f>Depreciation!AS221*conv_2020_2015</f>
        <v>57.972723446156564</v>
      </c>
      <c r="BA11" s="199">
        <f>Depreciation!AT221*conv_2020_2015</f>
        <v>57.972723446156564</v>
      </c>
      <c r="BB11" s="199">
        <f>Depreciation!AU221*conv_2020_2015</f>
        <v>57.972723446156564</v>
      </c>
      <c r="BC11" s="199">
        <f>Depreciation!AV221*conv_2020_2015</f>
        <v>57.972723446156564</v>
      </c>
      <c r="BD11" s="199">
        <f>Depreciation!AW221*conv_2020_2015</f>
        <v>57.972723446156564</v>
      </c>
      <c r="BE11" s="199">
        <f>Depreciation!AX221*conv_2020_2015</f>
        <v>57.972723446156564</v>
      </c>
      <c r="BF11" s="199">
        <f>Depreciation!AY221*conv_2020_2015</f>
        <v>57.972723446156564</v>
      </c>
      <c r="BG11" s="199">
        <f>Depreciation!AZ221*conv_2020_2015</f>
        <v>57.972723446156564</v>
      </c>
      <c r="BH11" s="199">
        <f>Depreciation!BA221*conv_2020_2015</f>
        <v>57.972723446156564</v>
      </c>
      <c r="BI11" s="199">
        <f>Depreciation!BB221*conv_2020_2015</f>
        <v>57.972723446156564</v>
      </c>
      <c r="BJ11" s="199">
        <f>Depreciation!BC221*conv_2020_2015</f>
        <v>57.972723446156564</v>
      </c>
      <c r="BK11" s="199">
        <f>Depreciation!BD221*conv_2020_2015</f>
        <v>54.506407879396221</v>
      </c>
      <c r="BL11" s="199">
        <f>Depreciation!BE221*conv_2020_2015</f>
        <v>3.7972154245981344</v>
      </c>
      <c r="BM11" s="199">
        <f>Depreciation!BF221*conv_2020_2015</f>
        <v>3.7972154245981344</v>
      </c>
      <c r="BN11" s="199">
        <f>Depreciation!BG221*conv_2020_2015</f>
        <v>3.7972154245981344</v>
      </c>
      <c r="BO11" s="199">
        <f>Depreciation!BH221*conv_2020_2015</f>
        <v>3.7972154245981344</v>
      </c>
      <c r="BP11" s="199">
        <f>Depreciation!BI221*conv_2020_2015</f>
        <v>3.7972154245981344</v>
      </c>
      <c r="BQ11" s="199">
        <f>Depreciation!BJ221*conv_2020_2015</f>
        <v>3.7972154245981344</v>
      </c>
      <c r="BR11" s="199">
        <f>Depreciation!BK221*conv_2020_2015</f>
        <v>3.7972154245981344</v>
      </c>
      <c r="BS11" s="199">
        <f>Depreciation!BL221*conv_2020_2015</f>
        <v>3.7972154245981344</v>
      </c>
      <c r="BT11" s="199">
        <f>Depreciation!BM221*conv_2020_2015</f>
        <v>3.7972154245981344</v>
      </c>
      <c r="BU11" s="199">
        <f>Depreciation!BN221*conv_2020_2015</f>
        <v>3.7972154245981344</v>
      </c>
      <c r="BV11" s="199">
        <f>Depreciation!BO221*conv_2020_2015</f>
        <v>3.7972154245981344</v>
      </c>
      <c r="BW11" s="199">
        <f>Depreciation!BP221*conv_2020_2015</f>
        <v>3.7972154245981344</v>
      </c>
      <c r="BX11" s="199">
        <f>Depreciation!BQ221*conv_2020_2015</f>
        <v>3.7972154245981344</v>
      </c>
      <c r="BY11" s="199">
        <f>Depreciation!BR221*conv_2020_2015</f>
        <v>3.797236791986021</v>
      </c>
      <c r="BZ11" s="199">
        <f>Depreciation!BS221*conv_2020_2015</f>
        <v>3.1396105838109487</v>
      </c>
      <c r="CA11" s="199">
        <f>Depreciation!BT221*conv_2020_2015</f>
        <v>2.5914950203780376</v>
      </c>
      <c r="CB11" s="199">
        <f>Depreciation!BU221*conv_2020_2015</f>
        <v>2.0400621134282479</v>
      </c>
      <c r="CC11" s="199">
        <f>Depreciation!BV221*conv_2020_2015</f>
        <v>0.99244650564859238</v>
      </c>
      <c r="CD11" s="199">
        <f>Depreciation!BW221*conv_2020_2015</f>
        <v>0</v>
      </c>
      <c r="CE11" s="199">
        <f>Depreciation!BX221*conv_2020_2015</f>
        <v>0</v>
      </c>
      <c r="CF11" s="199">
        <f>Depreciation!BY221*conv_2020_2015</f>
        <v>0</v>
      </c>
      <c r="CG11" s="61"/>
      <c r="CH11" s="272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Inputs!C98</f>
        <v>Distribution Equipment</v>
      </c>
      <c r="D12" s="61"/>
      <c r="E12" s="317">
        <v>10.763555430584038</v>
      </c>
      <c r="F12" s="317">
        <v>11.978231498487515</v>
      </c>
      <c r="G12" s="317">
        <v>13.220410152394305</v>
      </c>
      <c r="H12" s="317">
        <v>14.470099302917337</v>
      </c>
      <c r="I12" s="317">
        <v>15.779097211532658</v>
      </c>
      <c r="J12" s="199">
        <f>Depreciation!O273</f>
        <v>13.285985345503915</v>
      </c>
      <c r="K12" s="199">
        <f>Depreciation!P273</f>
        <v>13.285985345503915</v>
      </c>
      <c r="L12" s="199">
        <f>Depreciation!Q273</f>
        <v>13.285985345503915</v>
      </c>
      <c r="M12" s="199">
        <f>Depreciation!R273</f>
        <v>13.285985345503915</v>
      </c>
      <c r="N12" s="199">
        <f>Depreciation!S273</f>
        <v>13.285985345503915</v>
      </c>
      <c r="O12" s="199">
        <f>Depreciation!T273</f>
        <v>13.285985345503915</v>
      </c>
      <c r="P12" s="199">
        <f>Depreciation!U273</f>
        <v>13.285985345503915</v>
      </c>
      <c r="Q12" s="199">
        <f>Depreciation!V273</f>
        <v>13.285985345503915</v>
      </c>
      <c r="R12" s="199">
        <f>Depreciation!W273</f>
        <v>13.285985345503915</v>
      </c>
      <c r="S12" s="199">
        <f>Depreciation!X273</f>
        <v>13.285985345503915</v>
      </c>
      <c r="U12"/>
      <c r="V12" s="199">
        <f>Depreciation!O273*conv_2020_2015</f>
        <v>14.409630702129054</v>
      </c>
      <c r="W12" s="199">
        <f>Depreciation!P273*conv_2020_2015</f>
        <v>14.409630702129054</v>
      </c>
      <c r="X12" s="199">
        <f>Depreciation!Q273*conv_2020_2015</f>
        <v>14.409630702129054</v>
      </c>
      <c r="Y12" s="199">
        <f>Depreciation!R273*conv_2020_2015</f>
        <v>14.409630702129054</v>
      </c>
      <c r="Z12" s="199">
        <f>Depreciation!S273*conv_2020_2015</f>
        <v>14.409630702129054</v>
      </c>
      <c r="AA12" s="199">
        <f>Depreciation!T273*conv_2020_2015</f>
        <v>14.409630702129054</v>
      </c>
      <c r="AB12" s="199">
        <f>Depreciation!U273*conv_2020_2015</f>
        <v>14.409630702129054</v>
      </c>
      <c r="AC12" s="199">
        <f>Depreciation!V273*conv_2020_2015</f>
        <v>14.409630702129054</v>
      </c>
      <c r="AD12" s="199">
        <f>Depreciation!W273*conv_2020_2015</f>
        <v>14.409630702129054</v>
      </c>
      <c r="AE12" s="199">
        <f>Depreciation!X273*conv_2020_2015</f>
        <v>14.409630702129054</v>
      </c>
      <c r="AF12" s="199">
        <f>Depreciation!Y273*conv_2020_2015</f>
        <v>14.409630702129054</v>
      </c>
      <c r="AG12" s="199">
        <f>Depreciation!Z273*conv_2020_2015</f>
        <v>14.409630702129054</v>
      </c>
      <c r="AH12" s="199">
        <f>Depreciation!AA273*conv_2020_2015</f>
        <v>14.409630702129054</v>
      </c>
      <c r="AI12" s="199">
        <f>Depreciation!AB273*conv_2020_2015</f>
        <v>14.409630702129054</v>
      </c>
      <c r="AJ12" s="199">
        <f>Depreciation!AC273*conv_2020_2015</f>
        <v>14.409630702129054</v>
      </c>
      <c r="AK12" s="199">
        <f>Depreciation!AD273*conv_2020_2015</f>
        <v>14.409630702129054</v>
      </c>
      <c r="AL12" s="199">
        <f>Depreciation!AE273*conv_2020_2015</f>
        <v>14.409630702129054</v>
      </c>
      <c r="AM12" s="199">
        <f>Depreciation!AF273*conv_2020_2015</f>
        <v>14.409630702129054</v>
      </c>
      <c r="AN12" s="199">
        <f>Depreciation!AG273*conv_2020_2015</f>
        <v>14.409630702129054</v>
      </c>
      <c r="AO12" s="199">
        <f>Depreciation!AH273*conv_2020_2015</f>
        <v>14.409630702129054</v>
      </c>
      <c r="AP12" s="199">
        <f>Depreciation!AI273*conv_2020_2015</f>
        <v>14.409630702129054</v>
      </c>
      <c r="AQ12" s="199">
        <f>Depreciation!AJ273*conv_2020_2015</f>
        <v>14.409630702129054</v>
      </c>
      <c r="AR12" s="199">
        <f>Depreciation!AK273*conv_2020_2015</f>
        <v>14.409630702129054</v>
      </c>
      <c r="AS12" s="199">
        <f>Depreciation!AL273*conv_2020_2015</f>
        <v>14.409630702129054</v>
      </c>
      <c r="AT12" s="199">
        <f>Depreciation!AM273*conv_2020_2015</f>
        <v>5.7604545429757703</v>
      </c>
      <c r="AU12" s="199">
        <f>Depreciation!AN273*conv_2020_2015</f>
        <v>2.7357612251392749</v>
      </c>
      <c r="AV12" s="199">
        <f>Depreciation!AO273*conv_2020_2015</f>
        <v>2.7357612251392749</v>
      </c>
      <c r="AW12" s="199">
        <f>Depreciation!AP273*conv_2020_2015</f>
        <v>2.7357612251392749</v>
      </c>
      <c r="AX12" s="199">
        <f>Depreciation!AQ273*conv_2020_2015</f>
        <v>2.7357612251392749</v>
      </c>
      <c r="AY12" s="199">
        <f>Depreciation!AR273*conv_2020_2015</f>
        <v>2.7357612251392749</v>
      </c>
      <c r="AZ12" s="199">
        <f>Depreciation!AS273*conv_2020_2015</f>
        <v>2.735774217771989</v>
      </c>
      <c r="BA12" s="199">
        <f>Depreciation!AT273*conv_2020_2015</f>
        <v>2.1201437958611744</v>
      </c>
      <c r="BB12" s="199">
        <f>Depreciation!AU273*conv_2020_2015</f>
        <v>1.3803012832013322</v>
      </c>
      <c r="BC12" s="199">
        <f>Depreciation!AV273*conv_2020_2015</f>
        <v>1.0048217770587724</v>
      </c>
      <c r="BD12" s="199">
        <f>Depreciation!AW273*conv_2020_2015</f>
        <v>0.48882426416212799</v>
      </c>
      <c r="BE12" s="199">
        <f>Depreciation!AX273*conv_2020_2015</f>
        <v>0</v>
      </c>
      <c r="BF12" s="199">
        <f>Depreciation!AY273*conv_2020_2015</f>
        <v>0</v>
      </c>
      <c r="BG12" s="199">
        <f>Depreciation!AZ273*conv_2020_2015</f>
        <v>0</v>
      </c>
      <c r="BH12" s="199">
        <f>Depreciation!BA273*conv_2020_2015</f>
        <v>0</v>
      </c>
      <c r="BI12" s="199">
        <f>Depreciation!BB273*conv_2020_2015</f>
        <v>0</v>
      </c>
      <c r="BJ12" s="199">
        <f>Depreciation!BC273*conv_2020_2015</f>
        <v>0</v>
      </c>
      <c r="BK12" s="199">
        <f>Depreciation!BD273*conv_2020_2015</f>
        <v>0</v>
      </c>
      <c r="BL12" s="199">
        <f>Depreciation!BE273*conv_2020_2015</f>
        <v>0</v>
      </c>
      <c r="BM12" s="199">
        <f>Depreciation!BF273*conv_2020_2015</f>
        <v>0</v>
      </c>
      <c r="BN12" s="199">
        <f>Depreciation!BG273*conv_2020_2015</f>
        <v>0</v>
      </c>
      <c r="BO12" s="199">
        <f>Depreciation!BH273*conv_2020_2015</f>
        <v>0</v>
      </c>
      <c r="BP12" s="199">
        <f>Depreciation!BI273*conv_2020_2015</f>
        <v>0</v>
      </c>
      <c r="BQ12" s="199">
        <f>Depreciation!BJ273*conv_2020_2015</f>
        <v>0</v>
      </c>
      <c r="BR12" s="199">
        <f>Depreciation!BK273*conv_2020_2015</f>
        <v>0</v>
      </c>
      <c r="BS12" s="199">
        <f>Depreciation!BL273*conv_2020_2015</f>
        <v>0</v>
      </c>
      <c r="BT12" s="199">
        <f>Depreciation!BM273*conv_2020_2015</f>
        <v>0</v>
      </c>
      <c r="BU12" s="199">
        <f>Depreciation!BN273*conv_2020_2015</f>
        <v>0</v>
      </c>
      <c r="BV12" s="199">
        <f>Depreciation!BO273*conv_2020_2015</f>
        <v>0</v>
      </c>
      <c r="BW12" s="199">
        <f>Depreciation!BP273*conv_2020_2015</f>
        <v>0</v>
      </c>
      <c r="BX12" s="199">
        <f>Depreciation!BQ273*conv_2020_2015</f>
        <v>0</v>
      </c>
      <c r="BY12" s="199">
        <f>Depreciation!BR273*conv_2020_2015</f>
        <v>0</v>
      </c>
      <c r="BZ12" s="199">
        <f>Depreciation!BS273*conv_2020_2015</f>
        <v>0</v>
      </c>
      <c r="CA12" s="199">
        <f>Depreciation!BT273*conv_2020_2015</f>
        <v>0</v>
      </c>
      <c r="CB12" s="199">
        <f>Depreciation!BU273*conv_2020_2015</f>
        <v>0</v>
      </c>
      <c r="CC12" s="199">
        <f>Depreciation!BV273*conv_2020_2015</f>
        <v>0</v>
      </c>
      <c r="CD12" s="199">
        <f>Depreciation!BW273*conv_2020_2015</f>
        <v>0</v>
      </c>
      <c r="CE12" s="199">
        <f>Depreciation!BX273*conv_2020_2015</f>
        <v>0</v>
      </c>
      <c r="CF12" s="199">
        <f>Depreciation!BY273*conv_2020_2015</f>
        <v>0</v>
      </c>
      <c r="CG12" s="61"/>
      <c r="CH12" s="272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Inputs!C99</f>
        <v>Substation Bays</v>
      </c>
      <c r="D13" s="61"/>
      <c r="E13" s="317">
        <v>25.065863322314723</v>
      </c>
      <c r="F13" s="317">
        <v>26.046111133342126</v>
      </c>
      <c r="G13" s="317">
        <v>27.042182426377721</v>
      </c>
      <c r="H13" s="317">
        <v>27.809335946969298</v>
      </c>
      <c r="I13" s="317">
        <v>28.595154936573731</v>
      </c>
      <c r="J13" s="199">
        <f>Depreciation!O325</f>
        <v>27.660719359949212</v>
      </c>
      <c r="K13" s="199">
        <f>Depreciation!P325</f>
        <v>27.660719359949212</v>
      </c>
      <c r="L13" s="199">
        <f>Depreciation!Q325</f>
        <v>27.660719359949212</v>
      </c>
      <c r="M13" s="199">
        <f>Depreciation!R325</f>
        <v>27.660719359949212</v>
      </c>
      <c r="N13" s="199">
        <f>Depreciation!S325</f>
        <v>27.660719359949212</v>
      </c>
      <c r="O13" s="199">
        <f>Depreciation!T325</f>
        <v>27.660719359949212</v>
      </c>
      <c r="P13" s="199">
        <f>Depreciation!U325</f>
        <v>27.660719359949212</v>
      </c>
      <c r="Q13" s="199">
        <f>Depreciation!V325</f>
        <v>27.660719359949212</v>
      </c>
      <c r="R13" s="199">
        <f>Depreciation!W325</f>
        <v>27.660719359949212</v>
      </c>
      <c r="S13" s="199">
        <f>Depreciation!X325</f>
        <v>27.660719359949212</v>
      </c>
      <c r="U13"/>
      <c r="V13" s="199">
        <f>Depreciation!O325*conv_2020_2015</f>
        <v>30.000089610740282</v>
      </c>
      <c r="W13" s="199">
        <f>Depreciation!P325*conv_2020_2015</f>
        <v>30.000089610740282</v>
      </c>
      <c r="X13" s="199">
        <f>Depreciation!Q325*conv_2020_2015</f>
        <v>30.000089610740282</v>
      </c>
      <c r="Y13" s="199">
        <f>Depreciation!R325*conv_2020_2015</f>
        <v>30.000089610740282</v>
      </c>
      <c r="Z13" s="199">
        <f>Depreciation!S325*conv_2020_2015</f>
        <v>30.000089610740282</v>
      </c>
      <c r="AA13" s="199">
        <f>Depreciation!T325*conv_2020_2015</f>
        <v>30.000089610740282</v>
      </c>
      <c r="AB13" s="199">
        <f>Depreciation!U325*conv_2020_2015</f>
        <v>30.000089610740282</v>
      </c>
      <c r="AC13" s="199">
        <f>Depreciation!V325*conv_2020_2015</f>
        <v>30.000089610740282</v>
      </c>
      <c r="AD13" s="199">
        <f>Depreciation!W325*conv_2020_2015</f>
        <v>30.000089610740282</v>
      </c>
      <c r="AE13" s="199">
        <f>Depreciation!X325*conv_2020_2015</f>
        <v>30.000089610740282</v>
      </c>
      <c r="AF13" s="199">
        <f>Depreciation!Y325*conv_2020_2015</f>
        <v>30.000089610740282</v>
      </c>
      <c r="AG13" s="199">
        <f>Depreciation!Z325*conv_2020_2015</f>
        <v>30.000089610740282</v>
      </c>
      <c r="AH13" s="199">
        <f>Depreciation!AA325*conv_2020_2015</f>
        <v>30.000089610740282</v>
      </c>
      <c r="AI13" s="199">
        <f>Depreciation!AB325*conv_2020_2015</f>
        <v>30.000089610740282</v>
      </c>
      <c r="AJ13" s="199">
        <f>Depreciation!AC325*conv_2020_2015</f>
        <v>30.000089610740282</v>
      </c>
      <c r="AK13" s="199">
        <f>Depreciation!AD325*conv_2020_2015</f>
        <v>30.000089610740282</v>
      </c>
      <c r="AL13" s="199">
        <f>Depreciation!AE325*conv_2020_2015</f>
        <v>30.000089610740282</v>
      </c>
      <c r="AM13" s="199">
        <f>Depreciation!AF325*conv_2020_2015</f>
        <v>30.000089610740282</v>
      </c>
      <c r="AN13" s="199">
        <f>Depreciation!AG325*conv_2020_2015</f>
        <v>30.000089610740282</v>
      </c>
      <c r="AO13" s="199">
        <f>Depreciation!AH325*conv_2020_2015</f>
        <v>30.000089610740282</v>
      </c>
      <c r="AP13" s="199">
        <f>Depreciation!AI325*conv_2020_2015</f>
        <v>30.000089610740282</v>
      </c>
      <c r="AQ13" s="199">
        <f>Depreciation!AJ325*conv_2020_2015</f>
        <v>30.000089610740282</v>
      </c>
      <c r="AR13" s="199">
        <f>Depreciation!AK325*conv_2020_2015</f>
        <v>30.000089610740282</v>
      </c>
      <c r="AS13" s="199">
        <f>Depreciation!AL325*conv_2020_2015</f>
        <v>30.000089610740282</v>
      </c>
      <c r="AT13" s="199">
        <f>Depreciation!AM325*conv_2020_2015</f>
        <v>30.000089610740282</v>
      </c>
      <c r="AU13" s="199">
        <f>Depreciation!AN325*conv_2020_2015</f>
        <v>4.7586835644389769</v>
      </c>
      <c r="AV13" s="199">
        <f>Depreciation!AO325*conv_2020_2015</f>
        <v>2.8143126953061315</v>
      </c>
      <c r="AW13" s="199">
        <f>Depreciation!AP325*conv_2020_2015</f>
        <v>2.8143126953061315</v>
      </c>
      <c r="AX13" s="199">
        <f>Depreciation!AQ325*conv_2020_2015</f>
        <v>2.8143126953061315</v>
      </c>
      <c r="AY13" s="199">
        <f>Depreciation!AR325*conv_2020_2015</f>
        <v>2.8143126953061315</v>
      </c>
      <c r="AZ13" s="199">
        <f>Depreciation!AS325*conv_2020_2015</f>
        <v>2.8143126953061315</v>
      </c>
      <c r="BA13" s="199">
        <f>Depreciation!AT325*conv_2020_2015</f>
        <v>2.8143126953061315</v>
      </c>
      <c r="BB13" s="199">
        <f>Depreciation!AU325*conv_2020_2015</f>
        <v>2.8143126953061315</v>
      </c>
      <c r="BC13" s="199">
        <f>Depreciation!AV325*conv_2020_2015</f>
        <v>2.8143126953061315</v>
      </c>
      <c r="BD13" s="199">
        <f>Depreciation!AW325*conv_2020_2015</f>
        <v>2.8143126953061315</v>
      </c>
      <c r="BE13" s="199">
        <f>Depreciation!AX325*conv_2020_2015</f>
        <v>2.8143126953061315</v>
      </c>
      <c r="BF13" s="199">
        <f>Depreciation!AY325*conv_2020_2015</f>
        <v>2.8143126953061315</v>
      </c>
      <c r="BG13" s="199">
        <f>Depreciation!AZ325*conv_2020_2015</f>
        <v>2.8143126953061315</v>
      </c>
      <c r="BH13" s="199">
        <f>Depreciation!BA325*conv_2020_2015</f>
        <v>2.8143126953061315</v>
      </c>
      <c r="BI13" s="199">
        <f>Depreciation!BB325*conv_2020_2015</f>
        <v>2.8143126953061315</v>
      </c>
      <c r="BJ13" s="199">
        <f>Depreciation!BC325*conv_2020_2015</f>
        <v>2.8143199766319476</v>
      </c>
      <c r="BK13" s="199">
        <f>Depreciation!BD325*conv_2020_2015</f>
        <v>2.1281500490749341</v>
      </c>
      <c r="BL13" s="199">
        <f>Depreciation!BE325*conv_2020_2015</f>
        <v>1.5465968725716441</v>
      </c>
      <c r="BM13" s="199">
        <f>Depreciation!BF325*conv_2020_2015</f>
        <v>0.90852793822045763</v>
      </c>
      <c r="BN13" s="199">
        <f>Depreciation!BG325*conv_2020_2015</f>
        <v>0.44197937486118483</v>
      </c>
      <c r="BO13" s="199">
        <f>Depreciation!BH325*conv_2020_2015</f>
        <v>0</v>
      </c>
      <c r="BP13" s="199">
        <f>Depreciation!BI325*conv_2020_2015</f>
        <v>0</v>
      </c>
      <c r="BQ13" s="199">
        <f>Depreciation!BJ325*conv_2020_2015</f>
        <v>0</v>
      </c>
      <c r="BR13" s="199">
        <f>Depreciation!BK325*conv_2020_2015</f>
        <v>0</v>
      </c>
      <c r="BS13" s="199">
        <f>Depreciation!BL325*conv_2020_2015</f>
        <v>0</v>
      </c>
      <c r="BT13" s="199">
        <f>Depreciation!BM325*conv_2020_2015</f>
        <v>0</v>
      </c>
      <c r="BU13" s="199">
        <f>Depreciation!BN325*conv_2020_2015</f>
        <v>0</v>
      </c>
      <c r="BV13" s="199">
        <f>Depreciation!BO325*conv_2020_2015</f>
        <v>0</v>
      </c>
      <c r="BW13" s="199">
        <f>Depreciation!BP325*conv_2020_2015</f>
        <v>0</v>
      </c>
      <c r="BX13" s="199">
        <f>Depreciation!BQ325*conv_2020_2015</f>
        <v>0</v>
      </c>
      <c r="BY13" s="199">
        <f>Depreciation!BR325*conv_2020_2015</f>
        <v>0</v>
      </c>
      <c r="BZ13" s="199">
        <f>Depreciation!BS325*conv_2020_2015</f>
        <v>0</v>
      </c>
      <c r="CA13" s="199">
        <f>Depreciation!BT325*conv_2020_2015</f>
        <v>0</v>
      </c>
      <c r="CB13" s="199">
        <f>Depreciation!BU325*conv_2020_2015</f>
        <v>0</v>
      </c>
      <c r="CC13" s="199">
        <f>Depreciation!BV325*conv_2020_2015</f>
        <v>0</v>
      </c>
      <c r="CD13" s="199">
        <f>Depreciation!BW325*conv_2020_2015</f>
        <v>0</v>
      </c>
      <c r="CE13" s="199">
        <f>Depreciation!BX325*conv_2020_2015</f>
        <v>0</v>
      </c>
      <c r="CF13" s="199">
        <f>Depreciation!BY325*conv_2020_2015</f>
        <v>0</v>
      </c>
      <c r="CG13" s="61"/>
      <c r="CH13" s="272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Inputs!C100</f>
        <v>Substation Establishment</v>
      </c>
      <c r="D14" s="61"/>
      <c r="E14" s="317">
        <v>10.728094626677509</v>
      </c>
      <c r="F14" s="317">
        <v>11.123012346694267</v>
      </c>
      <c r="G14" s="317">
        <v>11.547711864829832</v>
      </c>
      <c r="H14" s="317">
        <v>11.894976008139734</v>
      </c>
      <c r="I14" s="317">
        <v>12.279331739275429</v>
      </c>
      <c r="J14" s="199">
        <f>Depreciation!O377</f>
        <v>12.709894846418488</v>
      </c>
      <c r="K14" s="199">
        <f>Depreciation!P377</f>
        <v>12.709894846418488</v>
      </c>
      <c r="L14" s="199">
        <f>Depreciation!Q377</f>
        <v>12.709894846418488</v>
      </c>
      <c r="M14" s="199">
        <f>Depreciation!R377</f>
        <v>12.709894846418488</v>
      </c>
      <c r="N14" s="199">
        <f>Depreciation!S377</f>
        <v>12.709894846418488</v>
      </c>
      <c r="O14" s="199">
        <f>Depreciation!T377</f>
        <v>12.709894846418488</v>
      </c>
      <c r="P14" s="199">
        <f>Depreciation!U377</f>
        <v>12.709894846418488</v>
      </c>
      <c r="Q14" s="199">
        <f>Depreciation!V377</f>
        <v>12.709894846418488</v>
      </c>
      <c r="R14" s="199">
        <f>Depreciation!W377</f>
        <v>12.709894846418488</v>
      </c>
      <c r="S14" s="199">
        <f>Depreciation!X377</f>
        <v>12.709894846418488</v>
      </c>
      <c r="U14"/>
      <c r="V14" s="199">
        <f>Depreciation!O377*conv_2020_2015</f>
        <v>13.784818079884559</v>
      </c>
      <c r="W14" s="199">
        <f>Depreciation!P377*conv_2020_2015</f>
        <v>13.784818079884559</v>
      </c>
      <c r="X14" s="199">
        <f>Depreciation!Q377*conv_2020_2015</f>
        <v>13.784818079884559</v>
      </c>
      <c r="Y14" s="199">
        <f>Depreciation!R377*conv_2020_2015</f>
        <v>13.784818079884559</v>
      </c>
      <c r="Z14" s="199">
        <f>Depreciation!S377*conv_2020_2015</f>
        <v>13.784818079884559</v>
      </c>
      <c r="AA14" s="199">
        <f>Depreciation!T377*conv_2020_2015</f>
        <v>13.784818079884559</v>
      </c>
      <c r="AB14" s="199">
        <f>Depreciation!U377*conv_2020_2015</f>
        <v>13.784818079884559</v>
      </c>
      <c r="AC14" s="199">
        <f>Depreciation!V377*conv_2020_2015</f>
        <v>13.784818079884559</v>
      </c>
      <c r="AD14" s="199">
        <f>Depreciation!W377*conv_2020_2015</f>
        <v>13.784818079884559</v>
      </c>
      <c r="AE14" s="199">
        <f>Depreciation!X377*conv_2020_2015</f>
        <v>13.784818079884559</v>
      </c>
      <c r="AF14" s="199">
        <f>Depreciation!Y377*conv_2020_2015</f>
        <v>13.784818079884559</v>
      </c>
      <c r="AG14" s="199">
        <f>Depreciation!Z377*conv_2020_2015</f>
        <v>13.784818079884559</v>
      </c>
      <c r="AH14" s="199">
        <f>Depreciation!AA377*conv_2020_2015</f>
        <v>13.784818079884559</v>
      </c>
      <c r="AI14" s="199">
        <f>Depreciation!AB377*conv_2020_2015</f>
        <v>13.784818079884559</v>
      </c>
      <c r="AJ14" s="199">
        <f>Depreciation!AC377*conv_2020_2015</f>
        <v>13.784818079884559</v>
      </c>
      <c r="AK14" s="199">
        <f>Depreciation!AD377*conv_2020_2015</f>
        <v>13.784818079884559</v>
      </c>
      <c r="AL14" s="199">
        <f>Depreciation!AE377*conv_2020_2015</f>
        <v>13.784818079884559</v>
      </c>
      <c r="AM14" s="199">
        <f>Depreciation!AF377*conv_2020_2015</f>
        <v>13.784818079884559</v>
      </c>
      <c r="AN14" s="199">
        <f>Depreciation!AG377*conv_2020_2015</f>
        <v>13.784818079884559</v>
      </c>
      <c r="AO14" s="199">
        <f>Depreciation!AH377*conv_2020_2015</f>
        <v>13.784818079884559</v>
      </c>
      <c r="AP14" s="199">
        <f>Depreciation!AI377*conv_2020_2015</f>
        <v>13.784818079884559</v>
      </c>
      <c r="AQ14" s="199">
        <f>Depreciation!AJ377*conv_2020_2015</f>
        <v>13.784818079884559</v>
      </c>
      <c r="AR14" s="199">
        <f>Depreciation!AK377*conv_2020_2015</f>
        <v>13.784818079884559</v>
      </c>
      <c r="AS14" s="199">
        <f>Depreciation!AL377*conv_2020_2015</f>
        <v>13.784818079884559</v>
      </c>
      <c r="AT14" s="199">
        <f>Depreciation!AM377*conv_2020_2015</f>
        <v>13.784818079884559</v>
      </c>
      <c r="AU14" s="199">
        <f>Depreciation!AN377*conv_2020_2015</f>
        <v>13.784818079884559</v>
      </c>
      <c r="AV14" s="199">
        <f>Depreciation!AO377*conv_2020_2015</f>
        <v>13.784818079884559</v>
      </c>
      <c r="AW14" s="199">
        <f>Depreciation!AP377*conv_2020_2015</f>
        <v>13.784818079884559</v>
      </c>
      <c r="AX14" s="199">
        <f>Depreciation!AQ377*conv_2020_2015</f>
        <v>13.784818079884559</v>
      </c>
      <c r="AY14" s="199">
        <f>Depreciation!AR377*conv_2020_2015</f>
        <v>13.784818079884559</v>
      </c>
      <c r="AZ14" s="199">
        <f>Depreciation!AS377*conv_2020_2015</f>
        <v>3.847980780127398</v>
      </c>
      <c r="BA14" s="199">
        <f>Depreciation!AT377*conv_2020_2015</f>
        <v>2.1494084593078107</v>
      </c>
      <c r="BB14" s="199">
        <f>Depreciation!AU377*conv_2020_2015</f>
        <v>2.1494084593078107</v>
      </c>
      <c r="BC14" s="199">
        <f>Depreciation!AV377*conv_2020_2015</f>
        <v>2.1494084593078107</v>
      </c>
      <c r="BD14" s="199">
        <f>Depreciation!AW377*conv_2020_2015</f>
        <v>2.1494084593078107</v>
      </c>
      <c r="BE14" s="199">
        <f>Depreciation!AX377*conv_2020_2015</f>
        <v>2.1494084593078107</v>
      </c>
      <c r="BF14" s="199">
        <f>Depreciation!AY377*conv_2020_2015</f>
        <v>2.1494084593078107</v>
      </c>
      <c r="BG14" s="199">
        <f>Depreciation!AZ377*conv_2020_2015</f>
        <v>2.1494084593078107</v>
      </c>
      <c r="BH14" s="199">
        <f>Depreciation!BA377*conv_2020_2015</f>
        <v>2.1494084593078107</v>
      </c>
      <c r="BI14" s="199">
        <f>Depreciation!BB377*conv_2020_2015</f>
        <v>2.1494084593078107</v>
      </c>
      <c r="BJ14" s="199">
        <f>Depreciation!BC377*conv_2020_2015</f>
        <v>2.1494084593078107</v>
      </c>
      <c r="BK14" s="199">
        <f>Depreciation!BD377*conv_2020_2015</f>
        <v>2.1494084593078107</v>
      </c>
      <c r="BL14" s="199">
        <f>Depreciation!BE377*conv_2020_2015</f>
        <v>2.1494084593078107</v>
      </c>
      <c r="BM14" s="199">
        <f>Depreciation!BF377*conv_2020_2015</f>
        <v>2.1494084593078107</v>
      </c>
      <c r="BN14" s="199">
        <f>Depreciation!BG377*conv_2020_2015</f>
        <v>2.1494084593078107</v>
      </c>
      <c r="BO14" s="199">
        <f>Depreciation!BH377*conv_2020_2015</f>
        <v>2.1494084593078107</v>
      </c>
      <c r="BP14" s="199">
        <f>Depreciation!BI377*conv_2020_2015</f>
        <v>2.1494084593078107</v>
      </c>
      <c r="BQ14" s="199">
        <f>Depreciation!BJ377*conv_2020_2015</f>
        <v>2.1494084593078107</v>
      </c>
      <c r="BR14" s="199">
        <f>Depreciation!BK377*conv_2020_2015</f>
        <v>2.1494084593078107</v>
      </c>
      <c r="BS14" s="199">
        <f>Depreciation!BL377*conv_2020_2015</f>
        <v>2.1494084593078107</v>
      </c>
      <c r="BT14" s="199">
        <f>Depreciation!BM377*conv_2020_2015</f>
        <v>2.1494084593078107</v>
      </c>
      <c r="BU14" s="199">
        <f>Depreciation!BN377*conv_2020_2015</f>
        <v>2.1494084593078107</v>
      </c>
      <c r="BV14" s="199">
        <f>Depreciation!BO377*conv_2020_2015</f>
        <v>2.1494139859876471</v>
      </c>
      <c r="BW14" s="199">
        <f>Depreciation!BP377*conv_2020_2015</f>
        <v>1.9287890040560245</v>
      </c>
      <c r="BX14" s="199">
        <f>Depreciation!BQ377*conv_2020_2015</f>
        <v>1.4478540486199132</v>
      </c>
      <c r="BY14" s="199">
        <f>Depreciation!BR377*conv_2020_2015</f>
        <v>0.98085234486495587</v>
      </c>
      <c r="BZ14" s="199">
        <f>Depreciation!BS377*conv_2020_2015</f>
        <v>0.53996931473234688</v>
      </c>
      <c r="CA14" s="199">
        <f>Depreciation!BT377*conv_2020_2015</f>
        <v>0.19216161096333312</v>
      </c>
      <c r="CB14" s="199">
        <f>Depreciation!BU377*conv_2020_2015</f>
        <v>0</v>
      </c>
      <c r="CC14" s="199">
        <f>Depreciation!BV377*conv_2020_2015</f>
        <v>0</v>
      </c>
      <c r="CD14" s="199">
        <f>Depreciation!BW377*conv_2020_2015</f>
        <v>0</v>
      </c>
      <c r="CE14" s="199">
        <f>Depreciation!BX377*conv_2020_2015</f>
        <v>0</v>
      </c>
      <c r="CF14" s="199">
        <f>Depreciation!BY377*conv_2020_2015</f>
        <v>0</v>
      </c>
      <c r="CG14" s="61"/>
      <c r="CH14" s="272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Inputs!C101</f>
        <v>Distribution Substation Switchgear</v>
      </c>
      <c r="D15" s="61"/>
      <c r="E15" s="317">
        <v>4.9209852543078858</v>
      </c>
      <c r="F15" s="317">
        <v>4.9209852543078858</v>
      </c>
      <c r="G15" s="317">
        <v>4.9209852543078858</v>
      </c>
      <c r="H15" s="317">
        <v>4.9209852543078858</v>
      </c>
      <c r="I15" s="317">
        <v>4.9209852543078858</v>
      </c>
      <c r="J15" s="199">
        <f>Depreciation!O429</f>
        <v>5.1662125174467697</v>
      </c>
      <c r="K15" s="199">
        <f>Depreciation!P429</f>
        <v>5.1662125174467697</v>
      </c>
      <c r="L15" s="199">
        <f>Depreciation!Q429</f>
        <v>5.1662125174467697</v>
      </c>
      <c r="M15" s="199">
        <f>Depreciation!R429</f>
        <v>5.1662125174467697</v>
      </c>
      <c r="N15" s="199">
        <f>Depreciation!S429</f>
        <v>5.1662125174467697</v>
      </c>
      <c r="O15" s="199">
        <f>Depreciation!T429</f>
        <v>5.1662125174467697</v>
      </c>
      <c r="P15" s="199">
        <f>Depreciation!U429</f>
        <v>5.1662125174467697</v>
      </c>
      <c r="Q15" s="199">
        <f>Depreciation!V429</f>
        <v>5.1662125174467697</v>
      </c>
      <c r="R15" s="199">
        <f>Depreciation!W429</f>
        <v>5.1662125174467697</v>
      </c>
      <c r="S15" s="199">
        <f>Depreciation!X429</f>
        <v>5.1662125174467697</v>
      </c>
      <c r="U15"/>
      <c r="V15" s="199">
        <f>Depreciation!O429*conv_2020_2015</f>
        <v>5.6031383874976637</v>
      </c>
      <c r="W15" s="199">
        <f>Depreciation!P429*conv_2020_2015</f>
        <v>5.6031383874976637</v>
      </c>
      <c r="X15" s="199">
        <f>Depreciation!Q429*conv_2020_2015</f>
        <v>5.6031383874976637</v>
      </c>
      <c r="Y15" s="199">
        <f>Depreciation!R429*conv_2020_2015</f>
        <v>5.6031383874976637</v>
      </c>
      <c r="Z15" s="199">
        <f>Depreciation!S429*conv_2020_2015</f>
        <v>5.6031383874976637</v>
      </c>
      <c r="AA15" s="199">
        <f>Depreciation!T429*conv_2020_2015</f>
        <v>5.6031383874976637</v>
      </c>
      <c r="AB15" s="199">
        <f>Depreciation!U429*conv_2020_2015</f>
        <v>5.6031383874976637</v>
      </c>
      <c r="AC15" s="199">
        <f>Depreciation!V429*conv_2020_2015</f>
        <v>5.6031383874976637</v>
      </c>
      <c r="AD15" s="199">
        <f>Depreciation!W429*conv_2020_2015</f>
        <v>5.6031383874976637</v>
      </c>
      <c r="AE15" s="199">
        <f>Depreciation!X429*conv_2020_2015</f>
        <v>5.6031383874976637</v>
      </c>
      <c r="AF15" s="199">
        <f>Depreciation!Y429*conv_2020_2015</f>
        <v>5.6031383874976637</v>
      </c>
      <c r="AG15" s="199">
        <f>Depreciation!Z429*conv_2020_2015</f>
        <v>5.6031383874976637</v>
      </c>
      <c r="AH15" s="199">
        <f>Depreciation!AA429*conv_2020_2015</f>
        <v>5.6031383874976637</v>
      </c>
      <c r="AI15" s="199">
        <f>Depreciation!AB429*conv_2020_2015</f>
        <v>5.6031383874976637</v>
      </c>
      <c r="AJ15" s="199">
        <f>Depreciation!AC429*conv_2020_2015</f>
        <v>5.6031383874976637</v>
      </c>
      <c r="AK15" s="199">
        <f>Depreciation!AD429*conv_2020_2015</f>
        <v>5.6031383874976637</v>
      </c>
      <c r="AL15" s="199">
        <f>Depreciation!AE429*conv_2020_2015</f>
        <v>5.6031383874976637</v>
      </c>
      <c r="AM15" s="199">
        <f>Depreciation!AF429*conv_2020_2015</f>
        <v>5.6031383874976637</v>
      </c>
      <c r="AN15" s="199">
        <f>Depreciation!AG429*conv_2020_2015</f>
        <v>5.6031383874976637</v>
      </c>
      <c r="AO15" s="199">
        <f>Depreciation!AH429*conv_2020_2015</f>
        <v>5.6031383874976637</v>
      </c>
      <c r="AP15" s="199">
        <f>Depreciation!AI429*conv_2020_2015</f>
        <v>5.6031383874976637</v>
      </c>
      <c r="AQ15" s="199">
        <f>Depreciation!AJ429*conv_2020_2015</f>
        <v>5.6031383874976637</v>
      </c>
      <c r="AR15" s="199">
        <f>Depreciation!AK429*conv_2020_2015</f>
        <v>5.6031383874976637</v>
      </c>
      <c r="AS15" s="199">
        <f>Depreciation!AL429*conv_2020_2015</f>
        <v>5.6031383874976637</v>
      </c>
      <c r="AT15" s="199">
        <f>Depreciation!AM429*conv_2020_2015</f>
        <v>5.6031383874976637</v>
      </c>
      <c r="AU15" s="199">
        <f>Depreciation!AN429*conv_2020_2015</f>
        <v>5.6031383874976637</v>
      </c>
      <c r="AV15" s="199">
        <f>Depreciation!AO429*conv_2020_2015</f>
        <v>5.6031383874976637</v>
      </c>
      <c r="AW15" s="199">
        <f>Depreciation!AP429*conv_2020_2015</f>
        <v>5.6031383874976637</v>
      </c>
      <c r="AX15" s="199">
        <f>Depreciation!AQ429*conv_2020_2015</f>
        <v>5.6031383874976637</v>
      </c>
      <c r="AY15" s="199">
        <f>Depreciation!AR429*conv_2020_2015</f>
        <v>5.6031383874976637</v>
      </c>
      <c r="AZ15" s="199">
        <f>Depreciation!AS429*conv_2020_2015</f>
        <v>5.6031383874976637</v>
      </c>
      <c r="BA15" s="199">
        <f>Depreciation!AT429*conv_2020_2015</f>
        <v>5.6031383874976637</v>
      </c>
      <c r="BB15" s="199">
        <f>Depreciation!AU429*conv_2020_2015</f>
        <v>5.6031383874976637</v>
      </c>
      <c r="BC15" s="199">
        <f>Depreciation!AV429*conv_2020_2015</f>
        <v>5.2871430789942186</v>
      </c>
      <c r="BD15" s="199">
        <f>Depreciation!AW429*conv_2020_2015</f>
        <v>0.26596704783518005</v>
      </c>
      <c r="BE15" s="199">
        <f>Depreciation!AX429*conv_2020_2015</f>
        <v>0.26596704783518005</v>
      </c>
      <c r="BF15" s="199">
        <f>Depreciation!AY429*conv_2020_2015</f>
        <v>0.26596704783518005</v>
      </c>
      <c r="BG15" s="199">
        <f>Depreciation!AZ429*conv_2020_2015</f>
        <v>0.26596704783518005</v>
      </c>
      <c r="BH15" s="199">
        <f>Depreciation!BA429*conv_2020_2015</f>
        <v>0.26596704783518005</v>
      </c>
      <c r="BI15" s="199">
        <f>Depreciation!BB429*conv_2020_2015</f>
        <v>0.26596704783518005</v>
      </c>
      <c r="BJ15" s="199">
        <f>Depreciation!BC429*conv_2020_2015</f>
        <v>0.26596929507146383</v>
      </c>
      <c r="BK15" s="199">
        <f>Depreciation!BD429*conv_2020_2015</f>
        <v>0.15250139632150408</v>
      </c>
      <c r="BL15" s="199">
        <f>Depreciation!BE429*conv_2020_2015</f>
        <v>0.14197824483310903</v>
      </c>
      <c r="BM15" s="199">
        <f>Depreciation!BF429*conv_2020_2015</f>
        <v>0.13202584638006426</v>
      </c>
      <c r="BN15" s="199">
        <f>Depreciation!BG429*conv_2020_2015</f>
        <v>6.4227745338109266E-2</v>
      </c>
      <c r="BO15" s="199">
        <f>Depreciation!BH429*conv_2020_2015</f>
        <v>0</v>
      </c>
      <c r="BP15" s="199">
        <f>Depreciation!BI429*conv_2020_2015</f>
        <v>0</v>
      </c>
      <c r="BQ15" s="199">
        <f>Depreciation!BJ429*conv_2020_2015</f>
        <v>0</v>
      </c>
      <c r="BR15" s="199">
        <f>Depreciation!BK429*conv_2020_2015</f>
        <v>0</v>
      </c>
      <c r="BS15" s="199">
        <f>Depreciation!BL429*conv_2020_2015</f>
        <v>0</v>
      </c>
      <c r="BT15" s="199">
        <f>Depreciation!BM429*conv_2020_2015</f>
        <v>0</v>
      </c>
      <c r="BU15" s="199">
        <f>Depreciation!BN429*conv_2020_2015</f>
        <v>0</v>
      </c>
      <c r="BV15" s="199">
        <f>Depreciation!BO429*conv_2020_2015</f>
        <v>0</v>
      </c>
      <c r="BW15" s="199">
        <f>Depreciation!BP429*conv_2020_2015</f>
        <v>0</v>
      </c>
      <c r="BX15" s="199">
        <f>Depreciation!BQ429*conv_2020_2015</f>
        <v>0</v>
      </c>
      <c r="BY15" s="199">
        <f>Depreciation!BR429*conv_2020_2015</f>
        <v>0</v>
      </c>
      <c r="BZ15" s="199">
        <f>Depreciation!BS429*conv_2020_2015</f>
        <v>0</v>
      </c>
      <c r="CA15" s="199">
        <f>Depreciation!BT429*conv_2020_2015</f>
        <v>0</v>
      </c>
      <c r="CB15" s="199">
        <f>Depreciation!BU429*conv_2020_2015</f>
        <v>0</v>
      </c>
      <c r="CC15" s="199">
        <f>Depreciation!BV429*conv_2020_2015</f>
        <v>0</v>
      </c>
      <c r="CD15" s="199">
        <f>Depreciation!BW429*conv_2020_2015</f>
        <v>0</v>
      </c>
      <c r="CE15" s="199">
        <f>Depreciation!BX429*conv_2020_2015</f>
        <v>0</v>
      </c>
      <c r="CF15" s="199">
        <f>Depreciation!BY429*conv_2020_2015</f>
        <v>0</v>
      </c>
      <c r="CG15" s="61"/>
      <c r="CH15" s="272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Inputs!C102</f>
        <v>Zone Transformers</v>
      </c>
      <c r="D16" s="61"/>
      <c r="E16" s="317">
        <v>22.867609833401787</v>
      </c>
      <c r="F16" s="317">
        <v>23.732695839925857</v>
      </c>
      <c r="G16" s="317">
        <v>24.611846363200225</v>
      </c>
      <c r="H16" s="317">
        <v>25.287512615456833</v>
      </c>
      <c r="I16" s="317">
        <v>25.979771413404134</v>
      </c>
      <c r="J16" s="71">
        <f>Depreciation!O481</f>
        <v>24.704321614801202</v>
      </c>
      <c r="K16" s="71">
        <f>Depreciation!P481</f>
        <v>24.704321614801202</v>
      </c>
      <c r="L16" s="71">
        <f>Depreciation!Q481</f>
        <v>24.704321614801202</v>
      </c>
      <c r="M16" s="71">
        <f>Depreciation!R481</f>
        <v>24.704321614801202</v>
      </c>
      <c r="N16" s="71">
        <f>Depreciation!S481</f>
        <v>24.704321614801202</v>
      </c>
      <c r="O16" s="71">
        <f>Depreciation!T481</f>
        <v>24.704321614801202</v>
      </c>
      <c r="P16" s="71">
        <f>Depreciation!U481</f>
        <v>24.704321614801202</v>
      </c>
      <c r="Q16" s="71">
        <f>Depreciation!V481</f>
        <v>24.704321614801202</v>
      </c>
      <c r="R16" s="71">
        <f>Depreciation!W481</f>
        <v>24.704321614801202</v>
      </c>
      <c r="S16" s="71">
        <f>Depreciation!X481</f>
        <v>24.704321614801202</v>
      </c>
      <c r="U16"/>
      <c r="V16" s="71">
        <f>Depreciation!O481*conv_2020_2015</f>
        <v>26.79365827664234</v>
      </c>
      <c r="W16" s="71">
        <f>Depreciation!P481*conv_2020_2015</f>
        <v>26.79365827664234</v>
      </c>
      <c r="X16" s="71">
        <f>Depreciation!Q481*conv_2020_2015</f>
        <v>26.79365827664234</v>
      </c>
      <c r="Y16" s="71">
        <f>Depreciation!R481*conv_2020_2015</f>
        <v>26.79365827664234</v>
      </c>
      <c r="Z16" s="71">
        <f>Depreciation!S481*conv_2020_2015</f>
        <v>26.79365827664234</v>
      </c>
      <c r="AA16" s="71">
        <f>Depreciation!T481*conv_2020_2015</f>
        <v>26.79365827664234</v>
      </c>
      <c r="AB16" s="71">
        <f>Depreciation!U481*conv_2020_2015</f>
        <v>26.79365827664234</v>
      </c>
      <c r="AC16" s="71">
        <f>Depreciation!V481*conv_2020_2015</f>
        <v>26.79365827664234</v>
      </c>
      <c r="AD16" s="71">
        <f>Depreciation!W481*conv_2020_2015</f>
        <v>26.79365827664234</v>
      </c>
      <c r="AE16" s="71">
        <f>Depreciation!X481*conv_2020_2015</f>
        <v>26.79365827664234</v>
      </c>
      <c r="AF16" s="71">
        <f>Depreciation!Y481*conv_2020_2015</f>
        <v>26.79365827664234</v>
      </c>
      <c r="AG16" s="71">
        <f>Depreciation!Z481*conv_2020_2015</f>
        <v>26.79365827664234</v>
      </c>
      <c r="AH16" s="71">
        <f>Depreciation!AA481*conv_2020_2015</f>
        <v>26.79365827664234</v>
      </c>
      <c r="AI16" s="71">
        <f>Depreciation!AB481*conv_2020_2015</f>
        <v>26.79365827664234</v>
      </c>
      <c r="AJ16" s="71">
        <f>Depreciation!AC481*conv_2020_2015</f>
        <v>26.79365827664234</v>
      </c>
      <c r="AK16" s="71">
        <f>Depreciation!AD481*conv_2020_2015</f>
        <v>26.79365827664234</v>
      </c>
      <c r="AL16" s="71">
        <f>Depreciation!AE481*conv_2020_2015</f>
        <v>26.79365827664234</v>
      </c>
      <c r="AM16" s="71">
        <f>Depreciation!AF481*conv_2020_2015</f>
        <v>26.79365827664234</v>
      </c>
      <c r="AN16" s="71">
        <f>Depreciation!AG481*conv_2020_2015</f>
        <v>26.79365827664234</v>
      </c>
      <c r="AO16" s="71">
        <f>Depreciation!AH481*conv_2020_2015</f>
        <v>26.79365827664234</v>
      </c>
      <c r="AP16" s="71">
        <f>Depreciation!AI481*conv_2020_2015</f>
        <v>26.79365827664234</v>
      </c>
      <c r="AQ16" s="71">
        <f>Depreciation!AJ481*conv_2020_2015</f>
        <v>26.79365827664234</v>
      </c>
      <c r="AR16" s="71">
        <f>Depreciation!AK481*conv_2020_2015</f>
        <v>26.79365827664234</v>
      </c>
      <c r="AS16" s="71">
        <f>Depreciation!AL481*conv_2020_2015</f>
        <v>26.79365827664234</v>
      </c>
      <c r="AT16" s="71">
        <f>Depreciation!AM481*conv_2020_2015</f>
        <v>26.79365827664234</v>
      </c>
      <c r="AU16" s="71">
        <f>Depreciation!AN481*conv_2020_2015</f>
        <v>26.79365827664234</v>
      </c>
      <c r="AV16" s="71">
        <f>Depreciation!AO481*conv_2020_2015</f>
        <v>26.79365827664234</v>
      </c>
      <c r="AW16" s="71">
        <f>Depreciation!AP481*conv_2020_2015</f>
        <v>26.79365827664234</v>
      </c>
      <c r="AX16" s="71">
        <f>Depreciation!AQ481*conv_2020_2015</f>
        <v>26.79365827664234</v>
      </c>
      <c r="AY16" s="71">
        <f>Depreciation!AR481*conv_2020_2015</f>
        <v>26.79365827664234</v>
      </c>
      <c r="AZ16" s="71">
        <f>Depreciation!AS481*conv_2020_2015</f>
        <v>26.79365827664234</v>
      </c>
      <c r="BA16" s="71">
        <f>Depreciation!AT481*conv_2020_2015</f>
        <v>26.79365827664234</v>
      </c>
      <c r="BB16" s="71">
        <f>Depreciation!AU481*conv_2020_2015</f>
        <v>26.79365827664234</v>
      </c>
      <c r="BC16" s="71">
        <f>Depreciation!AV481*conv_2020_2015</f>
        <v>26.79365827664234</v>
      </c>
      <c r="BD16" s="71">
        <f>Depreciation!AW481*conv_2020_2015</f>
        <v>26.79365827664234</v>
      </c>
      <c r="BE16" s="71">
        <f>Depreciation!AX481*conv_2020_2015</f>
        <v>20.010007988882034</v>
      </c>
      <c r="BF16" s="71">
        <f>Depreciation!AY481*conv_2020_2015</f>
        <v>1.9920493503458196</v>
      </c>
      <c r="BG16" s="71">
        <f>Depreciation!AZ481*conv_2020_2015</f>
        <v>1.9920493503458196</v>
      </c>
      <c r="BH16" s="71">
        <f>Depreciation!BA481*conv_2020_2015</f>
        <v>1.9920493503458196</v>
      </c>
      <c r="BI16" s="71">
        <f>Depreciation!BB481*conv_2020_2015</f>
        <v>1.9920493503458196</v>
      </c>
      <c r="BJ16" s="71">
        <f>Depreciation!BC481*conv_2020_2015</f>
        <v>1.9920493503458196</v>
      </c>
      <c r="BK16" s="71">
        <f>Depreciation!BD481*conv_2020_2015</f>
        <v>1.9920493503458196</v>
      </c>
      <c r="BL16" s="71">
        <f>Depreciation!BE481*conv_2020_2015</f>
        <v>1.9920493503458196</v>
      </c>
      <c r="BM16" s="71">
        <f>Depreciation!BF481*conv_2020_2015</f>
        <v>1.9920493503458196</v>
      </c>
      <c r="BN16" s="71">
        <f>Depreciation!BG481*conv_2020_2015</f>
        <v>1.9920493503458196</v>
      </c>
      <c r="BO16" s="71">
        <f>Depreciation!BH481*conv_2020_2015</f>
        <v>1.9920624390135424</v>
      </c>
      <c r="BP16" s="71">
        <f>Depreciation!BI481*conv_2020_2015</f>
        <v>1.5304083690510255</v>
      </c>
      <c r="BQ16" s="71">
        <f>Depreciation!BJ481*conv_2020_2015</f>
        <v>1.1834726351445279</v>
      </c>
      <c r="BR16" s="71">
        <f>Depreciation!BK481*conv_2020_2015</f>
        <v>0.82635690931545691</v>
      </c>
      <c r="BS16" s="71">
        <f>Depreciation!BL481*conv_2020_2015</f>
        <v>0.40200492998252063</v>
      </c>
      <c r="BT16" s="71">
        <f>Depreciation!BM481*conv_2020_2015</f>
        <v>0</v>
      </c>
      <c r="BU16" s="71">
        <f>Depreciation!BN481*conv_2020_2015</f>
        <v>0</v>
      </c>
      <c r="BV16" s="71">
        <f>Depreciation!BO481*conv_2020_2015</f>
        <v>0</v>
      </c>
      <c r="BW16" s="71">
        <f>Depreciation!BP481*conv_2020_2015</f>
        <v>0</v>
      </c>
      <c r="BX16" s="71">
        <f>Depreciation!BQ481*conv_2020_2015</f>
        <v>0</v>
      </c>
      <c r="BY16" s="71">
        <f>Depreciation!BR481*conv_2020_2015</f>
        <v>0</v>
      </c>
      <c r="BZ16" s="71">
        <f>Depreciation!BS481*conv_2020_2015</f>
        <v>0</v>
      </c>
      <c r="CA16" s="71">
        <f>Depreciation!BT481*conv_2020_2015</f>
        <v>0</v>
      </c>
      <c r="CB16" s="71">
        <f>Depreciation!BU481*conv_2020_2015</f>
        <v>0</v>
      </c>
      <c r="CC16" s="71">
        <f>Depreciation!BV481*conv_2020_2015</f>
        <v>0</v>
      </c>
      <c r="CD16" s="71">
        <f>Depreciation!BW481*conv_2020_2015</f>
        <v>0</v>
      </c>
      <c r="CE16" s="71">
        <f>Depreciation!BX481*conv_2020_2015</f>
        <v>0</v>
      </c>
      <c r="CF16" s="71">
        <f>Depreciation!BY481*conv_2020_2015</f>
        <v>0</v>
      </c>
      <c r="CG16" s="61"/>
      <c r="CH16" s="272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Inputs!C103</f>
        <v>Distribution Transformers</v>
      </c>
      <c r="D17" s="61"/>
      <c r="E17" s="317">
        <v>44.259149058120279</v>
      </c>
      <c r="F17" s="317">
        <v>45.428247482206714</v>
      </c>
      <c r="G17" s="317">
        <v>46.613334470192385</v>
      </c>
      <c r="H17" s="317">
        <v>47.82963806456528</v>
      </c>
      <c r="I17" s="317">
        <v>48.924977926454517</v>
      </c>
      <c r="J17" s="71">
        <f>Depreciation!O533</f>
        <v>54.03973626435117</v>
      </c>
      <c r="K17" s="71">
        <f>Depreciation!P533</f>
        <v>54.03973626435117</v>
      </c>
      <c r="L17" s="71">
        <f>Depreciation!Q533</f>
        <v>54.03973626435117</v>
      </c>
      <c r="M17" s="71">
        <f>Depreciation!R533</f>
        <v>54.03973626435117</v>
      </c>
      <c r="N17" s="71">
        <f>Depreciation!S533</f>
        <v>54.03973626435117</v>
      </c>
      <c r="O17" s="71">
        <f>Depreciation!T533</f>
        <v>54.03973626435117</v>
      </c>
      <c r="P17" s="71">
        <f>Depreciation!U533</f>
        <v>54.03973626435117</v>
      </c>
      <c r="Q17" s="71">
        <f>Depreciation!V533</f>
        <v>54.03973626435117</v>
      </c>
      <c r="R17" s="71">
        <f>Depreciation!W533</f>
        <v>54.03973626435117</v>
      </c>
      <c r="S17" s="71">
        <f>Depreciation!X533</f>
        <v>54.03973626435117</v>
      </c>
      <c r="U17"/>
      <c r="V17" s="71">
        <f>Depreciation!O533*conv_2020_2015</f>
        <v>58.610078406662346</v>
      </c>
      <c r="W17" s="71">
        <f>Depreciation!P533*conv_2020_2015</f>
        <v>58.610078406662346</v>
      </c>
      <c r="X17" s="71">
        <f>Depreciation!Q533*conv_2020_2015</f>
        <v>58.610078406662346</v>
      </c>
      <c r="Y17" s="71">
        <f>Depreciation!R533*conv_2020_2015</f>
        <v>58.610078406662346</v>
      </c>
      <c r="Z17" s="71">
        <f>Depreciation!S533*conv_2020_2015</f>
        <v>58.610078406662346</v>
      </c>
      <c r="AA17" s="71">
        <f>Depreciation!T533*conv_2020_2015</f>
        <v>58.610078406662346</v>
      </c>
      <c r="AB17" s="71">
        <f>Depreciation!U533*conv_2020_2015</f>
        <v>58.610078406662346</v>
      </c>
      <c r="AC17" s="71">
        <f>Depreciation!V533*conv_2020_2015</f>
        <v>58.610078406662346</v>
      </c>
      <c r="AD17" s="71">
        <f>Depreciation!W533*conv_2020_2015</f>
        <v>58.610078406662346</v>
      </c>
      <c r="AE17" s="71">
        <f>Depreciation!X533*conv_2020_2015</f>
        <v>58.610078406662346</v>
      </c>
      <c r="AF17" s="71">
        <f>Depreciation!Y533*conv_2020_2015</f>
        <v>58.610078406662346</v>
      </c>
      <c r="AG17" s="71">
        <f>Depreciation!Z533*conv_2020_2015</f>
        <v>58.610078406662346</v>
      </c>
      <c r="AH17" s="71">
        <f>Depreciation!AA533*conv_2020_2015</f>
        <v>58.610078406662346</v>
      </c>
      <c r="AI17" s="71">
        <f>Depreciation!AB533*conv_2020_2015</f>
        <v>58.610078406662346</v>
      </c>
      <c r="AJ17" s="71">
        <f>Depreciation!AC533*conv_2020_2015</f>
        <v>58.610078406662346</v>
      </c>
      <c r="AK17" s="71">
        <f>Depreciation!AD533*conv_2020_2015</f>
        <v>58.610078406662346</v>
      </c>
      <c r="AL17" s="71">
        <f>Depreciation!AE533*conv_2020_2015</f>
        <v>58.610078406662346</v>
      </c>
      <c r="AM17" s="71">
        <f>Depreciation!AF533*conv_2020_2015</f>
        <v>58.610078406662346</v>
      </c>
      <c r="AN17" s="71">
        <f>Depreciation!AG533*conv_2020_2015</f>
        <v>58.610078406662346</v>
      </c>
      <c r="AO17" s="71">
        <f>Depreciation!AH533*conv_2020_2015</f>
        <v>58.610078406662346</v>
      </c>
      <c r="AP17" s="71">
        <f>Depreciation!AI533*conv_2020_2015</f>
        <v>58.610078406662346</v>
      </c>
      <c r="AQ17" s="71">
        <f>Depreciation!AJ533*conv_2020_2015</f>
        <v>58.610078406662346</v>
      </c>
      <c r="AR17" s="71">
        <f>Depreciation!AK533*conv_2020_2015</f>
        <v>58.610078406662346</v>
      </c>
      <c r="AS17" s="71">
        <f>Depreciation!AL533*conv_2020_2015</f>
        <v>37.838434115325803</v>
      </c>
      <c r="AT17" s="71">
        <f>Depreciation!AM533*conv_2020_2015</f>
        <v>10.607767962008833</v>
      </c>
      <c r="AU17" s="71">
        <f>Depreciation!AN533*conv_2020_2015</f>
        <v>10.607767962008833</v>
      </c>
      <c r="AV17" s="71">
        <f>Depreciation!AO533*conv_2020_2015</f>
        <v>10.607767962008833</v>
      </c>
      <c r="AW17" s="71">
        <f>Depreciation!AP533*conv_2020_2015</f>
        <v>10.607767962008833</v>
      </c>
      <c r="AX17" s="71">
        <f>Depreciation!AQ533*conv_2020_2015</f>
        <v>10.607767962008833</v>
      </c>
      <c r="AY17" s="71">
        <f>Depreciation!AR533*conv_2020_2015</f>
        <v>10.607767962008833</v>
      </c>
      <c r="AZ17" s="71">
        <f>Depreciation!AS533*conv_2020_2015</f>
        <v>10.607767962008833</v>
      </c>
      <c r="BA17" s="71">
        <f>Depreciation!AT533*conv_2020_2015</f>
        <v>10.607767962008833</v>
      </c>
      <c r="BB17" s="71">
        <f>Depreciation!AU533*conv_2020_2015</f>
        <v>10.607767962008833</v>
      </c>
      <c r="BC17" s="71">
        <f>Depreciation!AV533*conv_2020_2015</f>
        <v>10.607767962008833</v>
      </c>
      <c r="BD17" s="71">
        <f>Depreciation!AW533*conv_2020_2015</f>
        <v>10.607767962008833</v>
      </c>
      <c r="BE17" s="71">
        <f>Depreciation!AX533*conv_2020_2015</f>
        <v>10.607796955067867</v>
      </c>
      <c r="BF17" s="71">
        <f>Depreciation!AY533*conv_2020_2015</f>
        <v>9.5396195183371812</v>
      </c>
      <c r="BG17" s="71">
        <f>Depreciation!AZ533*conv_2020_2015</f>
        <v>7.0258740137873188</v>
      </c>
      <c r="BH17" s="71">
        <f>Depreciation!BA533*conv_2020_2015</f>
        <v>4.881703951930211</v>
      </c>
      <c r="BI17" s="71">
        <f>Depreciation!BB533*conv_2020_2015</f>
        <v>3.0599739895801776</v>
      </c>
      <c r="BJ17" s="71">
        <f>Depreciation!BC533*conv_2020_2015</f>
        <v>1.1008182000961444</v>
      </c>
      <c r="BK17" s="71">
        <f>Depreciation!BD533*conv_2020_2015</f>
        <v>0</v>
      </c>
      <c r="BL17" s="71">
        <f>Depreciation!BE533*conv_2020_2015</f>
        <v>0</v>
      </c>
      <c r="BM17" s="71">
        <f>Depreciation!BF533*conv_2020_2015</f>
        <v>0</v>
      </c>
      <c r="BN17" s="71">
        <f>Depreciation!BG533*conv_2020_2015</f>
        <v>0</v>
      </c>
      <c r="BO17" s="71">
        <f>Depreciation!BH533*conv_2020_2015</f>
        <v>0</v>
      </c>
      <c r="BP17" s="71">
        <f>Depreciation!BI533*conv_2020_2015</f>
        <v>0</v>
      </c>
      <c r="BQ17" s="71">
        <f>Depreciation!BJ533*conv_2020_2015</f>
        <v>0</v>
      </c>
      <c r="BR17" s="71">
        <f>Depreciation!BK533*conv_2020_2015</f>
        <v>0</v>
      </c>
      <c r="BS17" s="71">
        <f>Depreciation!BL533*conv_2020_2015</f>
        <v>0</v>
      </c>
      <c r="BT17" s="71">
        <f>Depreciation!BM533*conv_2020_2015</f>
        <v>0</v>
      </c>
      <c r="BU17" s="71">
        <f>Depreciation!BN533*conv_2020_2015</f>
        <v>0</v>
      </c>
      <c r="BV17" s="71">
        <f>Depreciation!BO533*conv_2020_2015</f>
        <v>0</v>
      </c>
      <c r="BW17" s="71">
        <f>Depreciation!BP533*conv_2020_2015</f>
        <v>0</v>
      </c>
      <c r="BX17" s="71">
        <f>Depreciation!BQ533*conv_2020_2015</f>
        <v>0</v>
      </c>
      <c r="BY17" s="71">
        <f>Depreciation!BR533*conv_2020_2015</f>
        <v>0</v>
      </c>
      <c r="BZ17" s="71">
        <f>Depreciation!BS533*conv_2020_2015</f>
        <v>0</v>
      </c>
      <c r="CA17" s="71">
        <f>Depreciation!BT533*conv_2020_2015</f>
        <v>0</v>
      </c>
      <c r="CB17" s="71">
        <f>Depreciation!BU533*conv_2020_2015</f>
        <v>0</v>
      </c>
      <c r="CC17" s="71">
        <f>Depreciation!BV533*conv_2020_2015</f>
        <v>0</v>
      </c>
      <c r="CD17" s="71">
        <f>Depreciation!BW533*conv_2020_2015</f>
        <v>0</v>
      </c>
      <c r="CE17" s="71">
        <f>Depreciation!BX533*conv_2020_2015</f>
        <v>0</v>
      </c>
      <c r="CF17" s="71">
        <f>Depreciation!BY533*conv_2020_2015</f>
        <v>0</v>
      </c>
      <c r="CG17" s="61"/>
      <c r="CH17" s="272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Inputs!C104</f>
        <v>Low Voltage Services</v>
      </c>
      <c r="D18" s="61"/>
      <c r="E18" s="317">
        <v>9.5286142641306704</v>
      </c>
      <c r="F18" s="317">
        <v>10.053664960307248</v>
      </c>
      <c r="G18" s="317">
        <v>10.557143822151751</v>
      </c>
      <c r="H18" s="317">
        <v>11.053032113774671</v>
      </c>
      <c r="I18" s="317">
        <v>11.570766772903955</v>
      </c>
      <c r="J18" s="71">
        <f>Depreciation!O585</f>
        <v>13.724675017276848</v>
      </c>
      <c r="K18" s="71">
        <f>Depreciation!P585</f>
        <v>13.724675017276848</v>
      </c>
      <c r="L18" s="71">
        <f>Depreciation!Q585</f>
        <v>13.724675017276848</v>
      </c>
      <c r="M18" s="71">
        <f>Depreciation!R585</f>
        <v>13.724675017276848</v>
      </c>
      <c r="N18" s="71">
        <f>Depreciation!S585</f>
        <v>13.724675017276848</v>
      </c>
      <c r="O18" s="71">
        <f>Depreciation!T585</f>
        <v>13.724675017276848</v>
      </c>
      <c r="P18" s="71">
        <f>Depreciation!U585</f>
        <v>13.724675017276848</v>
      </c>
      <c r="Q18" s="71">
        <f>Depreciation!V585</f>
        <v>13.724675017276848</v>
      </c>
      <c r="R18" s="71">
        <f>Depreciation!W585</f>
        <v>13.724675017276848</v>
      </c>
      <c r="S18" s="71">
        <f>Depreciation!X585</f>
        <v>13.724675017276848</v>
      </c>
      <c r="U18"/>
      <c r="V18" s="71">
        <f>Depreciation!O585*conv_2020_2015</f>
        <v>14.885421996391271</v>
      </c>
      <c r="W18" s="71">
        <f>Depreciation!P585*conv_2020_2015</f>
        <v>14.885421996391271</v>
      </c>
      <c r="X18" s="71">
        <f>Depreciation!Q585*conv_2020_2015</f>
        <v>14.885421996391271</v>
      </c>
      <c r="Y18" s="71">
        <f>Depreciation!R585*conv_2020_2015</f>
        <v>14.885421996391271</v>
      </c>
      <c r="Z18" s="71">
        <f>Depreciation!S585*conv_2020_2015</f>
        <v>14.885421996391271</v>
      </c>
      <c r="AA18" s="71">
        <f>Depreciation!T585*conv_2020_2015</f>
        <v>14.885421996391271</v>
      </c>
      <c r="AB18" s="71">
        <f>Depreciation!U585*conv_2020_2015</f>
        <v>14.885421996391271</v>
      </c>
      <c r="AC18" s="71">
        <f>Depreciation!V585*conv_2020_2015</f>
        <v>14.885421996391271</v>
      </c>
      <c r="AD18" s="71">
        <f>Depreciation!W585*conv_2020_2015</f>
        <v>14.885421996391271</v>
      </c>
      <c r="AE18" s="71">
        <f>Depreciation!X585*conv_2020_2015</f>
        <v>14.885421996391271</v>
      </c>
      <c r="AF18" s="71">
        <f>Depreciation!Y585*conv_2020_2015</f>
        <v>14.885421996391271</v>
      </c>
      <c r="AG18" s="71">
        <f>Depreciation!Z585*conv_2020_2015</f>
        <v>14.885421996391271</v>
      </c>
      <c r="AH18" s="71">
        <f>Depreciation!AA585*conv_2020_2015</f>
        <v>14.885421996391271</v>
      </c>
      <c r="AI18" s="71">
        <f>Depreciation!AB585*conv_2020_2015</f>
        <v>14.885421996391271</v>
      </c>
      <c r="AJ18" s="71">
        <f>Depreciation!AC585*conv_2020_2015</f>
        <v>14.885421996391271</v>
      </c>
      <c r="AK18" s="71">
        <f>Depreciation!AD585*conv_2020_2015</f>
        <v>14.885421996391271</v>
      </c>
      <c r="AL18" s="71">
        <f>Depreciation!AE585*conv_2020_2015</f>
        <v>14.885421996391271</v>
      </c>
      <c r="AM18" s="71">
        <f>Depreciation!AF585*conv_2020_2015</f>
        <v>14.885421996391271</v>
      </c>
      <c r="AN18" s="71">
        <f>Depreciation!AG585*conv_2020_2015</f>
        <v>14.885421996391271</v>
      </c>
      <c r="AO18" s="71">
        <f>Depreciation!AH585*conv_2020_2015</f>
        <v>14.885421996391271</v>
      </c>
      <c r="AP18" s="71">
        <f>Depreciation!AI585*conv_2020_2015</f>
        <v>14.885421996391271</v>
      </c>
      <c r="AQ18" s="71">
        <f>Depreciation!AJ585*conv_2020_2015</f>
        <v>14.885421996391271</v>
      </c>
      <c r="AR18" s="71">
        <f>Depreciation!AK585*conv_2020_2015</f>
        <v>14.885421996391271</v>
      </c>
      <c r="AS18" s="71">
        <f>Depreciation!AL585*conv_2020_2015</f>
        <v>10.611892095078513</v>
      </c>
      <c r="AT18" s="71">
        <f>Depreciation!AM585*conv_2020_2015</f>
        <v>4.5509372684198626</v>
      </c>
      <c r="AU18" s="71">
        <f>Depreciation!AN585*conv_2020_2015</f>
        <v>4.5509372684198626</v>
      </c>
      <c r="AV18" s="71">
        <f>Depreciation!AO585*conv_2020_2015</f>
        <v>4.5509372684198626</v>
      </c>
      <c r="AW18" s="71">
        <f>Depreciation!AP585*conv_2020_2015</f>
        <v>4.5509372684198626</v>
      </c>
      <c r="AX18" s="71">
        <f>Depreciation!AQ585*conv_2020_2015</f>
        <v>4.5509372684198626</v>
      </c>
      <c r="AY18" s="71">
        <f>Depreciation!AR585*conv_2020_2015</f>
        <v>4.5509372684198626</v>
      </c>
      <c r="AZ18" s="71">
        <f>Depreciation!AS585*conv_2020_2015</f>
        <v>4.5509542118468742</v>
      </c>
      <c r="BA18" s="71">
        <f>Depreciation!AT585*conv_2020_2015</f>
        <v>3.6654211058788513</v>
      </c>
      <c r="BB18" s="71">
        <f>Depreciation!AU585*conv_2020_2015</f>
        <v>2.6680886414174636</v>
      </c>
      <c r="BC18" s="71">
        <f>Depreciation!AV585*conv_2020_2015</f>
        <v>1.5635319532006344</v>
      </c>
      <c r="BD18" s="71">
        <f>Depreciation!AW585*conv_2020_2015</f>
        <v>0.76062479333840738</v>
      </c>
      <c r="BE18" s="71">
        <f>Depreciation!AX585*conv_2020_2015</f>
        <v>0</v>
      </c>
      <c r="BF18" s="71">
        <f>Depreciation!AY585*conv_2020_2015</f>
        <v>0</v>
      </c>
      <c r="BG18" s="71">
        <f>Depreciation!AZ585*conv_2020_2015</f>
        <v>0</v>
      </c>
      <c r="BH18" s="71">
        <f>Depreciation!BA585*conv_2020_2015</f>
        <v>0</v>
      </c>
      <c r="BI18" s="71">
        <f>Depreciation!BB585*conv_2020_2015</f>
        <v>0</v>
      </c>
      <c r="BJ18" s="71">
        <f>Depreciation!BC585*conv_2020_2015</f>
        <v>0</v>
      </c>
      <c r="BK18" s="71">
        <f>Depreciation!BD585*conv_2020_2015</f>
        <v>0</v>
      </c>
      <c r="BL18" s="71">
        <f>Depreciation!BE585*conv_2020_2015</f>
        <v>0</v>
      </c>
      <c r="BM18" s="71">
        <f>Depreciation!BF585*conv_2020_2015</f>
        <v>0</v>
      </c>
      <c r="BN18" s="71">
        <f>Depreciation!BG585*conv_2020_2015</f>
        <v>0</v>
      </c>
      <c r="BO18" s="71">
        <f>Depreciation!BH585*conv_2020_2015</f>
        <v>0</v>
      </c>
      <c r="BP18" s="71">
        <f>Depreciation!BI585*conv_2020_2015</f>
        <v>0</v>
      </c>
      <c r="BQ18" s="71">
        <f>Depreciation!BJ585*conv_2020_2015</f>
        <v>0</v>
      </c>
      <c r="BR18" s="71">
        <f>Depreciation!BK585*conv_2020_2015</f>
        <v>0</v>
      </c>
      <c r="BS18" s="71">
        <f>Depreciation!BL585*conv_2020_2015</f>
        <v>0</v>
      </c>
      <c r="BT18" s="71">
        <f>Depreciation!BM585*conv_2020_2015</f>
        <v>0</v>
      </c>
      <c r="BU18" s="71">
        <f>Depreciation!BN585*conv_2020_2015</f>
        <v>0</v>
      </c>
      <c r="BV18" s="71">
        <f>Depreciation!BO585*conv_2020_2015</f>
        <v>0</v>
      </c>
      <c r="BW18" s="71">
        <f>Depreciation!BP585*conv_2020_2015</f>
        <v>0</v>
      </c>
      <c r="BX18" s="71">
        <f>Depreciation!BQ585*conv_2020_2015</f>
        <v>0</v>
      </c>
      <c r="BY18" s="71">
        <f>Depreciation!BR585*conv_2020_2015</f>
        <v>0</v>
      </c>
      <c r="BZ18" s="71">
        <f>Depreciation!BS585*conv_2020_2015</f>
        <v>0</v>
      </c>
      <c r="CA18" s="71">
        <f>Depreciation!BT585*conv_2020_2015</f>
        <v>0</v>
      </c>
      <c r="CB18" s="71">
        <f>Depreciation!BU585*conv_2020_2015</f>
        <v>0</v>
      </c>
      <c r="CC18" s="71">
        <f>Depreciation!BV585*conv_2020_2015</f>
        <v>0</v>
      </c>
      <c r="CD18" s="71">
        <f>Depreciation!BW585*conv_2020_2015</f>
        <v>0</v>
      </c>
      <c r="CE18" s="71">
        <f>Depreciation!BX585*conv_2020_2015</f>
        <v>0</v>
      </c>
      <c r="CF18" s="71">
        <f>Depreciation!BY585*conv_2020_2015</f>
        <v>0</v>
      </c>
      <c r="CG18" s="60"/>
      <c r="CH18" s="273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Inputs!C105</f>
        <v>Load Control &amp; Network Metering Devices</v>
      </c>
      <c r="D19" s="162"/>
      <c r="E19" s="317">
        <v>3.7692420089045844</v>
      </c>
      <c r="F19" s="317">
        <v>3.8601157522171339</v>
      </c>
      <c r="G19" s="317">
        <v>3.9659868670912877</v>
      </c>
      <c r="H19" s="317">
        <v>4.0729759229989169</v>
      </c>
      <c r="I19" s="317">
        <v>4.1859496067357984</v>
      </c>
      <c r="J19" s="71">
        <f>Depreciation!O637</f>
        <v>6.7489656171932122</v>
      </c>
      <c r="K19" s="71">
        <f>Depreciation!P637</f>
        <v>6.7489656171932122</v>
      </c>
      <c r="L19" s="71">
        <f>Depreciation!Q637</f>
        <v>6.7489656171932122</v>
      </c>
      <c r="M19" s="71">
        <f>Depreciation!R637</f>
        <v>6.7489656171932122</v>
      </c>
      <c r="N19" s="71">
        <f>Depreciation!S637</f>
        <v>6.7489656171932122</v>
      </c>
      <c r="O19" s="71">
        <f>Depreciation!T637</f>
        <v>6.7489656171932122</v>
      </c>
      <c r="P19" s="71">
        <f>Depreciation!U637</f>
        <v>6.7489656171932122</v>
      </c>
      <c r="Q19" s="71">
        <f>Depreciation!V637</f>
        <v>4.5747802981267434</v>
      </c>
      <c r="R19" s="71">
        <f>Depreciation!W637</f>
        <v>2.979723608288626</v>
      </c>
      <c r="S19" s="71">
        <f>Depreciation!X637</f>
        <v>2.979723608288626</v>
      </c>
      <c r="T19" s="68"/>
      <c r="U19"/>
      <c r="V19" s="71">
        <f>Depreciation!O637*conv_2020_2015</f>
        <v>7.3197508228496497</v>
      </c>
      <c r="W19" s="71">
        <f>Depreciation!P637*conv_2020_2015</f>
        <v>7.3197508228496497</v>
      </c>
      <c r="X19" s="71">
        <f>Depreciation!Q637*conv_2020_2015</f>
        <v>7.3197508228496497</v>
      </c>
      <c r="Y19" s="71">
        <f>Depreciation!R637*conv_2020_2015</f>
        <v>7.3197508228496497</v>
      </c>
      <c r="Z19" s="71">
        <f>Depreciation!S637*conv_2020_2015</f>
        <v>7.3197508228496497</v>
      </c>
      <c r="AA19" s="71">
        <f>Depreciation!T637*conv_2020_2015</f>
        <v>7.3197508228496497</v>
      </c>
      <c r="AB19" s="71">
        <f>Depreciation!U637*conv_2020_2015</f>
        <v>7.3197508228496497</v>
      </c>
      <c r="AC19" s="71">
        <f>Depreciation!V637*conv_2020_2015</f>
        <v>4.9616865384915085</v>
      </c>
      <c r="AD19" s="71">
        <f>Depreciation!W637*conv_2020_2015</f>
        <v>3.2317299525235952</v>
      </c>
      <c r="AE19" s="71">
        <f>Depreciation!X637*conv_2020_2015</f>
        <v>3.2317299525235952</v>
      </c>
      <c r="AF19" s="71">
        <f>Depreciation!Y637*conv_2020_2015</f>
        <v>3.2317551896646104</v>
      </c>
      <c r="AG19" s="71">
        <f>Depreciation!Z637*conv_2020_2015</f>
        <v>2.9580631692831352</v>
      </c>
      <c r="AH19" s="71">
        <f>Depreciation!AA637*conv_2020_2015</f>
        <v>2.3598948902841395</v>
      </c>
      <c r="AI19" s="71">
        <f>Depreciation!AB637*conv_2020_2015</f>
        <v>1.2916963941052524</v>
      </c>
      <c r="AJ19" s="71">
        <f>Depreciation!AC637*conv_2020_2015</f>
        <v>0.62838261847548682</v>
      </c>
      <c r="AK19" s="71">
        <f>Depreciation!AD637*conv_2020_2015</f>
        <v>0</v>
      </c>
      <c r="AL19" s="71">
        <f>Depreciation!AE637*conv_2020_2015</f>
        <v>0</v>
      </c>
      <c r="AM19" s="71">
        <f>Depreciation!AF637*conv_2020_2015</f>
        <v>0</v>
      </c>
      <c r="AN19" s="71">
        <f>Depreciation!AG637*conv_2020_2015</f>
        <v>0</v>
      </c>
      <c r="AO19" s="71">
        <f>Depreciation!AH637*conv_2020_2015</f>
        <v>0</v>
      </c>
      <c r="AP19" s="71">
        <f>Depreciation!AI637*conv_2020_2015</f>
        <v>0</v>
      </c>
      <c r="AQ19" s="71">
        <f>Depreciation!AJ637*conv_2020_2015</f>
        <v>0</v>
      </c>
      <c r="AR19" s="71">
        <f>Depreciation!AK637*conv_2020_2015</f>
        <v>0</v>
      </c>
      <c r="AS19" s="71">
        <f>Depreciation!AL637*conv_2020_2015</f>
        <v>0</v>
      </c>
      <c r="AT19" s="71">
        <f>Depreciation!AM637*conv_2020_2015</f>
        <v>0</v>
      </c>
      <c r="AU19" s="71">
        <f>Depreciation!AN637*conv_2020_2015</f>
        <v>0</v>
      </c>
      <c r="AV19" s="71">
        <f>Depreciation!AO637*conv_2020_2015</f>
        <v>0</v>
      </c>
      <c r="AW19" s="71">
        <f>Depreciation!AP637*conv_2020_2015</f>
        <v>0</v>
      </c>
      <c r="AX19" s="71">
        <f>Depreciation!AQ637*conv_2020_2015</f>
        <v>0</v>
      </c>
      <c r="AY19" s="71">
        <f>Depreciation!AR637*conv_2020_2015</f>
        <v>0</v>
      </c>
      <c r="AZ19" s="71">
        <f>Depreciation!AS637*conv_2020_2015</f>
        <v>0</v>
      </c>
      <c r="BA19" s="71">
        <f>Depreciation!AT637*conv_2020_2015</f>
        <v>0</v>
      </c>
      <c r="BB19" s="71">
        <f>Depreciation!AU637*conv_2020_2015</f>
        <v>0</v>
      </c>
      <c r="BC19" s="71">
        <f>Depreciation!AV637*conv_2020_2015</f>
        <v>0</v>
      </c>
      <c r="BD19" s="71">
        <f>Depreciation!AW637*conv_2020_2015</f>
        <v>0</v>
      </c>
      <c r="BE19" s="71">
        <f>Depreciation!AX637*conv_2020_2015</f>
        <v>0</v>
      </c>
      <c r="BF19" s="71">
        <f>Depreciation!AY637*conv_2020_2015</f>
        <v>0</v>
      </c>
      <c r="BG19" s="71">
        <f>Depreciation!AZ637*conv_2020_2015</f>
        <v>0</v>
      </c>
      <c r="BH19" s="71">
        <f>Depreciation!BA637*conv_2020_2015</f>
        <v>0</v>
      </c>
      <c r="BI19" s="71">
        <f>Depreciation!BB637*conv_2020_2015</f>
        <v>0</v>
      </c>
      <c r="BJ19" s="71">
        <f>Depreciation!BC637*conv_2020_2015</f>
        <v>0</v>
      </c>
      <c r="BK19" s="71">
        <f>Depreciation!BD637*conv_2020_2015</f>
        <v>0</v>
      </c>
      <c r="BL19" s="71">
        <f>Depreciation!BE637*conv_2020_2015</f>
        <v>0</v>
      </c>
      <c r="BM19" s="71">
        <f>Depreciation!BF637*conv_2020_2015</f>
        <v>0</v>
      </c>
      <c r="BN19" s="71">
        <f>Depreciation!BG637*conv_2020_2015</f>
        <v>0</v>
      </c>
      <c r="BO19" s="71">
        <f>Depreciation!BH637*conv_2020_2015</f>
        <v>0</v>
      </c>
      <c r="BP19" s="71">
        <f>Depreciation!BI637*conv_2020_2015</f>
        <v>0</v>
      </c>
      <c r="BQ19" s="71">
        <f>Depreciation!BJ637*conv_2020_2015</f>
        <v>0</v>
      </c>
      <c r="BR19" s="71">
        <f>Depreciation!BK637*conv_2020_2015</f>
        <v>0</v>
      </c>
      <c r="BS19" s="71">
        <f>Depreciation!BL637*conv_2020_2015</f>
        <v>0</v>
      </c>
      <c r="BT19" s="71">
        <f>Depreciation!BM637*conv_2020_2015</f>
        <v>0</v>
      </c>
      <c r="BU19" s="71">
        <f>Depreciation!BN637*conv_2020_2015</f>
        <v>0</v>
      </c>
      <c r="BV19" s="71">
        <f>Depreciation!BO637*conv_2020_2015</f>
        <v>0</v>
      </c>
      <c r="BW19" s="71">
        <f>Depreciation!BP637*conv_2020_2015</f>
        <v>0</v>
      </c>
      <c r="BX19" s="71">
        <f>Depreciation!BQ637*conv_2020_2015</f>
        <v>0</v>
      </c>
      <c r="BY19" s="71">
        <f>Depreciation!BR637*conv_2020_2015</f>
        <v>0</v>
      </c>
      <c r="BZ19" s="71">
        <f>Depreciation!BS637*conv_2020_2015</f>
        <v>0</v>
      </c>
      <c r="CA19" s="71">
        <f>Depreciation!BT637*conv_2020_2015</f>
        <v>0</v>
      </c>
      <c r="CB19" s="71">
        <f>Depreciation!BU637*conv_2020_2015</f>
        <v>0</v>
      </c>
      <c r="CC19" s="71">
        <f>Depreciation!BV637*conv_2020_2015</f>
        <v>0</v>
      </c>
      <c r="CD19" s="71">
        <f>Depreciation!BW637*conv_2020_2015</f>
        <v>0</v>
      </c>
      <c r="CE19" s="71">
        <f>Depreciation!BX637*conv_2020_2015</f>
        <v>0</v>
      </c>
      <c r="CF19" s="71">
        <f>Depreciation!BY637*conv_2020_2015</f>
        <v>0</v>
      </c>
      <c r="CG19" s="60"/>
      <c r="CH19" s="273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Inputs!C106</f>
        <v>Communications - Pilot Wires</v>
      </c>
      <c r="D20" s="162"/>
      <c r="E20" s="317">
        <v>4.9786657380436345</v>
      </c>
      <c r="F20" s="317">
        <v>5.1822183446824335</v>
      </c>
      <c r="G20" s="317">
        <v>5.3890123382368174</v>
      </c>
      <c r="H20" s="317">
        <v>5.5489192454985776</v>
      </c>
      <c r="I20" s="317">
        <v>5.712648839586449</v>
      </c>
      <c r="J20" s="71">
        <f>Depreciation!O689</f>
        <v>8.846948206578432</v>
      </c>
      <c r="K20" s="71">
        <f>Depreciation!P689</f>
        <v>8.846948206578432</v>
      </c>
      <c r="L20" s="71">
        <f>Depreciation!Q689</f>
        <v>8.846948206578432</v>
      </c>
      <c r="M20" s="71">
        <f>Depreciation!R689</f>
        <v>8.846948206578432</v>
      </c>
      <c r="N20" s="71">
        <f>Depreciation!S689</f>
        <v>8.846948206578432</v>
      </c>
      <c r="O20" s="71">
        <f>Depreciation!T689</f>
        <v>8.846948206578432</v>
      </c>
      <c r="P20" s="71">
        <f>Depreciation!U689</f>
        <v>8.846948206578432</v>
      </c>
      <c r="Q20" s="71">
        <f>Depreciation!V689</f>
        <v>8.846948206578432</v>
      </c>
      <c r="R20" s="71">
        <f>Depreciation!W689</f>
        <v>8.846948206578432</v>
      </c>
      <c r="S20" s="71">
        <f>Depreciation!X689</f>
        <v>8.846948206578432</v>
      </c>
      <c r="U20"/>
      <c r="V20" s="71">
        <f>Depreciation!O689*conv_2020_2015</f>
        <v>9.595167628330918</v>
      </c>
      <c r="W20" s="71">
        <f>Depreciation!P689*conv_2020_2015</f>
        <v>9.595167628330918</v>
      </c>
      <c r="X20" s="71">
        <f>Depreciation!Q689*conv_2020_2015</f>
        <v>9.595167628330918</v>
      </c>
      <c r="Y20" s="71">
        <f>Depreciation!R689*conv_2020_2015</f>
        <v>9.595167628330918</v>
      </c>
      <c r="Z20" s="71">
        <f>Depreciation!S689*conv_2020_2015</f>
        <v>9.595167628330918</v>
      </c>
      <c r="AA20" s="71">
        <f>Depreciation!T689*conv_2020_2015</f>
        <v>9.595167628330918</v>
      </c>
      <c r="AB20" s="71">
        <f>Depreciation!U689*conv_2020_2015</f>
        <v>9.595167628330918</v>
      </c>
      <c r="AC20" s="71">
        <f>Depreciation!V689*conv_2020_2015</f>
        <v>9.595167628330918</v>
      </c>
      <c r="AD20" s="71">
        <f>Depreciation!W689*conv_2020_2015</f>
        <v>9.595167628330918</v>
      </c>
      <c r="AE20" s="71">
        <f>Depreciation!X689*conv_2020_2015</f>
        <v>9.595167628330918</v>
      </c>
      <c r="AF20" s="71">
        <f>Depreciation!Y689*conv_2020_2015</f>
        <v>9.595167628330918</v>
      </c>
      <c r="AG20" s="71">
        <f>Depreciation!Z689*conv_2020_2015</f>
        <v>9.595167628330918</v>
      </c>
      <c r="AH20" s="71">
        <f>Depreciation!AA689*conv_2020_2015</f>
        <v>9.595167628330918</v>
      </c>
      <c r="AI20" s="71">
        <f>Depreciation!AB689*conv_2020_2015</f>
        <v>9.595167628330918</v>
      </c>
      <c r="AJ20" s="71">
        <f>Depreciation!AC689*conv_2020_2015</f>
        <v>9.595167628330918</v>
      </c>
      <c r="AK20" s="71">
        <f>Depreciation!AD689*conv_2020_2015</f>
        <v>9.595167628330918</v>
      </c>
      <c r="AL20" s="71">
        <f>Depreciation!AE689*conv_2020_2015</f>
        <v>9.595167628330918</v>
      </c>
      <c r="AM20" s="71">
        <f>Depreciation!AF689*conv_2020_2015</f>
        <v>9.595167628330918</v>
      </c>
      <c r="AN20" s="71">
        <f>Depreciation!AG689*conv_2020_2015</f>
        <v>6.4365119182545207</v>
      </c>
      <c r="AO20" s="71">
        <f>Depreciation!AH689*conv_2020_2015</f>
        <v>4.1954375511914606</v>
      </c>
      <c r="AP20" s="71">
        <f>Depreciation!AI689*conv_2020_2015</f>
        <v>4.1954375511914606</v>
      </c>
      <c r="AQ20" s="71">
        <f>Depreciation!AJ689*conv_2020_2015</f>
        <v>4.1954375511914606</v>
      </c>
      <c r="AR20" s="71">
        <f>Depreciation!AK689*conv_2020_2015</f>
        <v>4.1954375511914606</v>
      </c>
      <c r="AS20" s="71">
        <f>Depreciation!AL689*conv_2020_2015</f>
        <v>4.1954375511914606</v>
      </c>
      <c r="AT20" s="71">
        <f>Depreciation!AM689*conv_2020_2015</f>
        <v>4.1954456222782346</v>
      </c>
      <c r="AU20" s="71">
        <f>Depreciation!AN689*conv_2020_2015</f>
        <v>3.5953996509977197</v>
      </c>
      <c r="AV20" s="71">
        <f>Depreciation!AO689*conv_2020_2015</f>
        <v>2.610470037588732</v>
      </c>
      <c r="AW20" s="71">
        <f>Depreciation!AP689*conv_2020_2015</f>
        <v>1.572669201241522</v>
      </c>
      <c r="AX20" s="71">
        <f>Depreciation!AQ689*conv_2020_2015</f>
        <v>0.80846849085193817</v>
      </c>
      <c r="AY20" s="71">
        <f>Depreciation!AR689*conv_2020_2015</f>
        <v>0.17472777648797677</v>
      </c>
      <c r="AZ20" s="71">
        <f>Depreciation!AS689*conv_2020_2015</f>
        <v>0</v>
      </c>
      <c r="BA20" s="71">
        <f>Depreciation!AT689*conv_2020_2015</f>
        <v>0</v>
      </c>
      <c r="BB20" s="71">
        <f>Depreciation!AU689*conv_2020_2015</f>
        <v>0</v>
      </c>
      <c r="BC20" s="71">
        <f>Depreciation!AV689*conv_2020_2015</f>
        <v>0</v>
      </c>
      <c r="BD20" s="71">
        <f>Depreciation!AW689*conv_2020_2015</f>
        <v>0</v>
      </c>
      <c r="BE20" s="71">
        <f>Depreciation!AX689*conv_2020_2015</f>
        <v>0</v>
      </c>
      <c r="BF20" s="71">
        <f>Depreciation!AY689*conv_2020_2015</f>
        <v>0</v>
      </c>
      <c r="BG20" s="71">
        <f>Depreciation!AZ689*conv_2020_2015</f>
        <v>0</v>
      </c>
      <c r="BH20" s="71">
        <f>Depreciation!BA689*conv_2020_2015</f>
        <v>0</v>
      </c>
      <c r="BI20" s="71">
        <f>Depreciation!BB689*conv_2020_2015</f>
        <v>0</v>
      </c>
      <c r="BJ20" s="71">
        <f>Depreciation!BC689*conv_2020_2015</f>
        <v>0</v>
      </c>
      <c r="BK20" s="71">
        <f>Depreciation!BD689*conv_2020_2015</f>
        <v>0</v>
      </c>
      <c r="BL20" s="71">
        <f>Depreciation!BE689*conv_2020_2015</f>
        <v>0</v>
      </c>
      <c r="BM20" s="71">
        <f>Depreciation!BF689*conv_2020_2015</f>
        <v>0</v>
      </c>
      <c r="BN20" s="71">
        <f>Depreciation!BG689*conv_2020_2015</f>
        <v>0</v>
      </c>
      <c r="BO20" s="71">
        <f>Depreciation!BH689*conv_2020_2015</f>
        <v>0</v>
      </c>
      <c r="BP20" s="71">
        <f>Depreciation!BI689*conv_2020_2015</f>
        <v>0</v>
      </c>
      <c r="BQ20" s="71">
        <f>Depreciation!BJ689*conv_2020_2015</f>
        <v>0</v>
      </c>
      <c r="BR20" s="71">
        <f>Depreciation!BK689*conv_2020_2015</f>
        <v>0</v>
      </c>
      <c r="BS20" s="71">
        <f>Depreciation!BL689*conv_2020_2015</f>
        <v>0</v>
      </c>
      <c r="BT20" s="71">
        <f>Depreciation!BM689*conv_2020_2015</f>
        <v>0</v>
      </c>
      <c r="BU20" s="71">
        <f>Depreciation!BN689*conv_2020_2015</f>
        <v>0</v>
      </c>
      <c r="BV20" s="71">
        <f>Depreciation!BO689*conv_2020_2015</f>
        <v>0</v>
      </c>
      <c r="BW20" s="71">
        <f>Depreciation!BP689*conv_2020_2015</f>
        <v>0</v>
      </c>
      <c r="BX20" s="71">
        <f>Depreciation!BQ689*conv_2020_2015</f>
        <v>0</v>
      </c>
      <c r="BY20" s="71">
        <f>Depreciation!BR689*conv_2020_2015</f>
        <v>0</v>
      </c>
      <c r="BZ20" s="71">
        <f>Depreciation!BS689*conv_2020_2015</f>
        <v>0</v>
      </c>
      <c r="CA20" s="71">
        <f>Depreciation!BT689*conv_2020_2015</f>
        <v>0</v>
      </c>
      <c r="CB20" s="71">
        <f>Depreciation!BU689*conv_2020_2015</f>
        <v>0</v>
      </c>
      <c r="CC20" s="71">
        <f>Depreciation!BV689*conv_2020_2015</f>
        <v>0</v>
      </c>
      <c r="CD20" s="71">
        <f>Depreciation!BW689*conv_2020_2015</f>
        <v>0</v>
      </c>
      <c r="CE20" s="71">
        <f>Depreciation!BX689*conv_2020_2015</f>
        <v>0</v>
      </c>
      <c r="CF20" s="71">
        <f>Depreciation!BY689*conv_2020_2015</f>
        <v>0</v>
      </c>
      <c r="CG20" s="60"/>
      <c r="CH20" s="273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Inputs!C107</f>
        <v>Streetlighting (Residual Rate 2 Assets)</v>
      </c>
      <c r="D21" s="162"/>
      <c r="E21" s="317">
        <v>18.774148913399273</v>
      </c>
      <c r="F21" s="317">
        <v>18.774148913399273</v>
      </c>
      <c r="G21" s="317">
        <v>18.774148913399273</v>
      </c>
      <c r="H21" s="317">
        <v>18.774148913399273</v>
      </c>
      <c r="I21" s="317">
        <v>18.774148913399273</v>
      </c>
      <c r="J21" s="71">
        <f>Depreciation!O741</f>
        <v>15.855869908288611</v>
      </c>
      <c r="K21" s="71">
        <f>Depreciation!P741</f>
        <v>0</v>
      </c>
      <c r="L21" s="71">
        <f>Depreciation!Q741</f>
        <v>0</v>
      </c>
      <c r="M21" s="71">
        <f>Depreciation!R741</f>
        <v>0</v>
      </c>
      <c r="N21" s="71">
        <f>Depreciation!S741</f>
        <v>0</v>
      </c>
      <c r="O21" s="71">
        <f>Depreciation!T741</f>
        <v>0</v>
      </c>
      <c r="P21" s="71">
        <f>Depreciation!U741</f>
        <v>0</v>
      </c>
      <c r="Q21" s="71">
        <f>Depreciation!V741</f>
        <v>0</v>
      </c>
      <c r="R21" s="71">
        <f>Depreciation!W741</f>
        <v>0</v>
      </c>
      <c r="S21" s="71">
        <f>Depreciation!X741</f>
        <v>0</v>
      </c>
      <c r="U21"/>
      <c r="V21" s="71">
        <f>Depreciation!O741*conv_2020_2015</f>
        <v>17.196859991777597</v>
      </c>
      <c r="W21" s="71">
        <f>Depreciation!P741*conv_2020_2015</f>
        <v>0</v>
      </c>
      <c r="X21" s="71">
        <f>Depreciation!Q741*conv_2020_2015</f>
        <v>0</v>
      </c>
      <c r="Y21" s="71">
        <f>Depreciation!R741*conv_2020_2015</f>
        <v>0</v>
      </c>
      <c r="Z21" s="71">
        <f>Depreciation!S741*conv_2020_2015</f>
        <v>0</v>
      </c>
      <c r="AA21" s="71">
        <f>Depreciation!T741*conv_2020_2015</f>
        <v>0</v>
      </c>
      <c r="AB21" s="71">
        <f>Depreciation!U741*conv_2020_2015</f>
        <v>0</v>
      </c>
      <c r="AC21" s="71">
        <f>Depreciation!V741*conv_2020_2015</f>
        <v>0</v>
      </c>
      <c r="AD21" s="71">
        <f>Depreciation!W741*conv_2020_2015</f>
        <v>0</v>
      </c>
      <c r="AE21" s="71">
        <f>Depreciation!X741*conv_2020_2015</f>
        <v>0</v>
      </c>
      <c r="AF21" s="71">
        <f>Depreciation!Y741*conv_2020_2015</f>
        <v>0</v>
      </c>
      <c r="AG21" s="71">
        <f>Depreciation!Z741*conv_2020_2015</f>
        <v>0</v>
      </c>
      <c r="AH21" s="71">
        <f>Depreciation!AA741*conv_2020_2015</f>
        <v>0</v>
      </c>
      <c r="AI21" s="71">
        <f>Depreciation!AB741*conv_2020_2015</f>
        <v>0</v>
      </c>
      <c r="AJ21" s="71">
        <f>Depreciation!AC741*conv_2020_2015</f>
        <v>0</v>
      </c>
      <c r="AK21" s="71">
        <f>Depreciation!AD741*conv_2020_2015</f>
        <v>0</v>
      </c>
      <c r="AL21" s="71">
        <f>Depreciation!AE741*conv_2020_2015</f>
        <v>0</v>
      </c>
      <c r="AM21" s="71">
        <f>Depreciation!AF741*conv_2020_2015</f>
        <v>0</v>
      </c>
      <c r="AN21" s="71">
        <f>Depreciation!AG741*conv_2020_2015</f>
        <v>0</v>
      </c>
      <c r="AO21" s="71">
        <f>Depreciation!AH741*conv_2020_2015</f>
        <v>0</v>
      </c>
      <c r="AP21" s="71">
        <f>Depreciation!AI741*conv_2020_2015</f>
        <v>0</v>
      </c>
      <c r="AQ21" s="71">
        <f>Depreciation!AJ741*conv_2020_2015</f>
        <v>0</v>
      </c>
      <c r="AR21" s="71">
        <f>Depreciation!AK741*conv_2020_2015</f>
        <v>0</v>
      </c>
      <c r="AS21" s="71">
        <f>Depreciation!AL741*conv_2020_2015</f>
        <v>0</v>
      </c>
      <c r="AT21" s="71">
        <f>Depreciation!AM741*conv_2020_2015</f>
        <v>0</v>
      </c>
      <c r="AU21" s="71">
        <f>Depreciation!AN741*conv_2020_2015</f>
        <v>0</v>
      </c>
      <c r="AV21" s="71">
        <f>Depreciation!AO741*conv_2020_2015</f>
        <v>0</v>
      </c>
      <c r="AW21" s="71">
        <f>Depreciation!AP741*conv_2020_2015</f>
        <v>0</v>
      </c>
      <c r="AX21" s="71">
        <f>Depreciation!AQ741*conv_2020_2015</f>
        <v>0</v>
      </c>
      <c r="AY21" s="71">
        <f>Depreciation!AR741*conv_2020_2015</f>
        <v>0</v>
      </c>
      <c r="AZ21" s="71">
        <f>Depreciation!AS741*conv_2020_2015</f>
        <v>0</v>
      </c>
      <c r="BA21" s="71">
        <f>Depreciation!AT741*conv_2020_2015</f>
        <v>0</v>
      </c>
      <c r="BB21" s="71">
        <f>Depreciation!AU741*conv_2020_2015</f>
        <v>0</v>
      </c>
      <c r="BC21" s="71">
        <f>Depreciation!AV741*conv_2020_2015</f>
        <v>0</v>
      </c>
      <c r="BD21" s="71">
        <f>Depreciation!AW741*conv_2020_2015</f>
        <v>0</v>
      </c>
      <c r="BE21" s="71">
        <f>Depreciation!AX741*conv_2020_2015</f>
        <v>0</v>
      </c>
      <c r="BF21" s="71">
        <f>Depreciation!AY741*conv_2020_2015</f>
        <v>0</v>
      </c>
      <c r="BG21" s="71">
        <f>Depreciation!AZ741*conv_2020_2015</f>
        <v>0</v>
      </c>
      <c r="BH21" s="71">
        <f>Depreciation!BA741*conv_2020_2015</f>
        <v>0</v>
      </c>
      <c r="BI21" s="71">
        <f>Depreciation!BB741*conv_2020_2015</f>
        <v>0</v>
      </c>
      <c r="BJ21" s="71">
        <f>Depreciation!BC741*conv_2020_2015</f>
        <v>0</v>
      </c>
      <c r="BK21" s="71">
        <f>Depreciation!BD741*conv_2020_2015</f>
        <v>0</v>
      </c>
      <c r="BL21" s="71">
        <f>Depreciation!BE741*conv_2020_2015</f>
        <v>0</v>
      </c>
      <c r="BM21" s="71">
        <f>Depreciation!BF741*conv_2020_2015</f>
        <v>0</v>
      </c>
      <c r="BN21" s="71">
        <f>Depreciation!BG741*conv_2020_2015</f>
        <v>0</v>
      </c>
      <c r="BO21" s="71">
        <f>Depreciation!BH741*conv_2020_2015</f>
        <v>0</v>
      </c>
      <c r="BP21" s="71">
        <f>Depreciation!BI741*conv_2020_2015</f>
        <v>0</v>
      </c>
      <c r="BQ21" s="71">
        <f>Depreciation!BJ741*conv_2020_2015</f>
        <v>0</v>
      </c>
      <c r="BR21" s="71">
        <f>Depreciation!BK741*conv_2020_2015</f>
        <v>0</v>
      </c>
      <c r="BS21" s="71">
        <f>Depreciation!BL741*conv_2020_2015</f>
        <v>0</v>
      </c>
      <c r="BT21" s="71">
        <f>Depreciation!BM741*conv_2020_2015</f>
        <v>0</v>
      </c>
      <c r="BU21" s="71">
        <f>Depreciation!BN741*conv_2020_2015</f>
        <v>0</v>
      </c>
      <c r="BV21" s="71">
        <f>Depreciation!BO741*conv_2020_2015</f>
        <v>0</v>
      </c>
      <c r="BW21" s="71">
        <f>Depreciation!BP741*conv_2020_2015</f>
        <v>0</v>
      </c>
      <c r="BX21" s="71">
        <f>Depreciation!BQ741*conv_2020_2015</f>
        <v>0</v>
      </c>
      <c r="BY21" s="71">
        <f>Depreciation!BR741*conv_2020_2015</f>
        <v>0</v>
      </c>
      <c r="BZ21" s="71">
        <f>Depreciation!BS741*conv_2020_2015</f>
        <v>0</v>
      </c>
      <c r="CA21" s="71">
        <f>Depreciation!BT741*conv_2020_2015</f>
        <v>0</v>
      </c>
      <c r="CB21" s="71">
        <f>Depreciation!BU741*conv_2020_2015</f>
        <v>0</v>
      </c>
      <c r="CC21" s="71">
        <f>Depreciation!BV741*conv_2020_2015</f>
        <v>0</v>
      </c>
      <c r="CD21" s="71">
        <f>Depreciation!BW741*conv_2020_2015</f>
        <v>0</v>
      </c>
      <c r="CE21" s="71">
        <f>Depreciation!BX741*conv_2020_2015</f>
        <v>0</v>
      </c>
      <c r="CF21" s="71">
        <f>Depreciation!BY741*conv_2020_2015</f>
        <v>0</v>
      </c>
      <c r="CG21" s="60"/>
      <c r="CH21" s="273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Inputs!C108</f>
        <v>Systems Buildings</v>
      </c>
      <c r="D22" s="162"/>
      <c r="E22" s="317">
        <v>4.3172135982782764</v>
      </c>
      <c r="F22" s="317">
        <v>4.5289432581882529</v>
      </c>
      <c r="G22" s="317">
        <v>4.7440445170210142</v>
      </c>
      <c r="H22" s="317">
        <v>4.910375155821761</v>
      </c>
      <c r="I22" s="317">
        <v>5.0806820452586452</v>
      </c>
      <c r="J22" s="71">
        <f>Depreciation!O793</f>
        <v>5.0160587149614635</v>
      </c>
      <c r="K22" s="71">
        <f>Depreciation!P793</f>
        <v>5.0160587149614635</v>
      </c>
      <c r="L22" s="71">
        <f>Depreciation!Q793</f>
        <v>5.0160587149614635</v>
      </c>
      <c r="M22" s="71">
        <f>Depreciation!R793</f>
        <v>5.0160587149614635</v>
      </c>
      <c r="N22" s="71">
        <f>Depreciation!S793</f>
        <v>5.0160587149614635</v>
      </c>
      <c r="O22" s="71">
        <f>Depreciation!T793</f>
        <v>5.0160587149614635</v>
      </c>
      <c r="P22" s="71">
        <f>Depreciation!U793</f>
        <v>5.0160587149614635</v>
      </c>
      <c r="Q22" s="71">
        <f>Depreciation!V793</f>
        <v>5.0160587149614635</v>
      </c>
      <c r="R22" s="71">
        <f>Depreciation!W793</f>
        <v>5.0160587149614635</v>
      </c>
      <c r="S22" s="71">
        <f>Depreciation!X793</f>
        <v>5.0160587149614635</v>
      </c>
      <c r="U22"/>
      <c r="V22" s="71">
        <f>Depreciation!O793*conv_2020_2015</f>
        <v>5.4402855176451546</v>
      </c>
      <c r="W22" s="71">
        <f>Depreciation!P793*conv_2020_2015</f>
        <v>5.4402855176451546</v>
      </c>
      <c r="X22" s="71">
        <f>Depreciation!Q793*conv_2020_2015</f>
        <v>5.4402855176451546</v>
      </c>
      <c r="Y22" s="71">
        <f>Depreciation!R793*conv_2020_2015</f>
        <v>5.4402855176451546</v>
      </c>
      <c r="Z22" s="71">
        <f>Depreciation!S793*conv_2020_2015</f>
        <v>5.4402855176451546</v>
      </c>
      <c r="AA22" s="71">
        <f>Depreciation!T793*conv_2020_2015</f>
        <v>5.4402855176451546</v>
      </c>
      <c r="AB22" s="71">
        <f>Depreciation!U793*conv_2020_2015</f>
        <v>5.4402855176451546</v>
      </c>
      <c r="AC22" s="71">
        <f>Depreciation!V793*conv_2020_2015</f>
        <v>5.4402855176451546</v>
      </c>
      <c r="AD22" s="71">
        <f>Depreciation!W793*conv_2020_2015</f>
        <v>5.4402855176451546</v>
      </c>
      <c r="AE22" s="71">
        <f>Depreciation!X793*conv_2020_2015</f>
        <v>5.4402855176451546</v>
      </c>
      <c r="AF22" s="71">
        <f>Depreciation!Y793*conv_2020_2015</f>
        <v>5.4402855176451546</v>
      </c>
      <c r="AG22" s="71">
        <f>Depreciation!Z793*conv_2020_2015</f>
        <v>5.4402855176451546</v>
      </c>
      <c r="AH22" s="71">
        <f>Depreciation!AA793*conv_2020_2015</f>
        <v>5.4402855176451546</v>
      </c>
      <c r="AI22" s="71">
        <f>Depreciation!AB793*conv_2020_2015</f>
        <v>5.4402855176451546</v>
      </c>
      <c r="AJ22" s="71">
        <f>Depreciation!AC793*conv_2020_2015</f>
        <v>5.4402855176451546</v>
      </c>
      <c r="AK22" s="71">
        <f>Depreciation!AD793*conv_2020_2015</f>
        <v>5.4402855176451546</v>
      </c>
      <c r="AL22" s="71">
        <f>Depreciation!AE793*conv_2020_2015</f>
        <v>5.4402855176451546</v>
      </c>
      <c r="AM22" s="71">
        <f>Depreciation!AF793*conv_2020_2015</f>
        <v>5.4402855176451546</v>
      </c>
      <c r="AN22" s="71">
        <f>Depreciation!AG793*conv_2020_2015</f>
        <v>5.4402855176451546</v>
      </c>
      <c r="AO22" s="71">
        <f>Depreciation!AH793*conv_2020_2015</f>
        <v>5.4402855176451546</v>
      </c>
      <c r="AP22" s="71">
        <f>Depreciation!AI793*conv_2020_2015</f>
        <v>5.4402855176451546</v>
      </c>
      <c r="AQ22" s="71">
        <f>Depreciation!AJ793*conv_2020_2015</f>
        <v>5.4402855176451546</v>
      </c>
      <c r="AR22" s="71">
        <f>Depreciation!AK793*conv_2020_2015</f>
        <v>5.4402855176451546</v>
      </c>
      <c r="AS22" s="71">
        <f>Depreciation!AL793*conv_2020_2015</f>
        <v>5.4402855176451546</v>
      </c>
      <c r="AT22" s="71">
        <f>Depreciation!AM793*conv_2020_2015</f>
        <v>5.4402855176451546</v>
      </c>
      <c r="AU22" s="71">
        <f>Depreciation!AN793*conv_2020_2015</f>
        <v>5.4402855176451546</v>
      </c>
      <c r="AV22" s="71">
        <f>Depreciation!AO793*conv_2020_2015</f>
        <v>5.4402855176451546</v>
      </c>
      <c r="AW22" s="71">
        <f>Depreciation!AP793*conv_2020_2015</f>
        <v>5.4402855176451546</v>
      </c>
      <c r="AX22" s="71">
        <f>Depreciation!AQ793*conv_2020_2015</f>
        <v>5.4402855176451546</v>
      </c>
      <c r="AY22" s="71">
        <f>Depreciation!AR793*conv_2020_2015</f>
        <v>5.4402855176451546</v>
      </c>
      <c r="AZ22" s="71">
        <f>Depreciation!AS793*conv_2020_2015</f>
        <v>5.4402855176451546</v>
      </c>
      <c r="BA22" s="71">
        <f>Depreciation!AT793*conv_2020_2015</f>
        <v>5.4402855176451546</v>
      </c>
      <c r="BB22" s="71">
        <f>Depreciation!AU793*conv_2020_2015</f>
        <v>5.4402855176451546</v>
      </c>
      <c r="BC22" s="71">
        <f>Depreciation!AV793*conv_2020_2015</f>
        <v>5.4402855176451546</v>
      </c>
      <c r="BD22" s="71">
        <f>Depreciation!AW793*conv_2020_2015</f>
        <v>5.4402855176451546</v>
      </c>
      <c r="BE22" s="71">
        <f>Depreciation!AX793*conv_2020_2015</f>
        <v>5.4402855176451546</v>
      </c>
      <c r="BF22" s="71">
        <f>Depreciation!AY793*conv_2020_2015</f>
        <v>5.4402855176451546</v>
      </c>
      <c r="BG22" s="71">
        <f>Depreciation!AZ793*conv_2020_2015</f>
        <v>5.4402855176451546</v>
      </c>
      <c r="BH22" s="71">
        <f>Depreciation!BA793*conv_2020_2015</f>
        <v>5.4402855176451546</v>
      </c>
      <c r="BI22" s="71">
        <f>Depreciation!BB793*conv_2020_2015</f>
        <v>5.4402855176451546</v>
      </c>
      <c r="BJ22" s="71">
        <f>Depreciation!BC793*conv_2020_2015</f>
        <v>5.4402855176451546</v>
      </c>
      <c r="BK22" s="71">
        <f>Depreciation!BD793*conv_2020_2015</f>
        <v>5.4402855176451546</v>
      </c>
      <c r="BL22" s="71">
        <f>Depreciation!BE793*conv_2020_2015</f>
        <v>5.4402855176451546</v>
      </c>
      <c r="BM22" s="71">
        <f>Depreciation!BF793*conv_2020_2015</f>
        <v>5.4402855176451546</v>
      </c>
      <c r="BN22" s="71">
        <f>Depreciation!BG793*conv_2020_2015</f>
        <v>5.4402855176451546</v>
      </c>
      <c r="BO22" s="71">
        <f>Depreciation!BH793*conv_2020_2015</f>
        <v>5.4402855176451546</v>
      </c>
      <c r="BP22" s="71">
        <f>Depreciation!BI793*conv_2020_2015</f>
        <v>5.4402855176451546</v>
      </c>
      <c r="BQ22" s="71">
        <f>Depreciation!BJ793*conv_2020_2015</f>
        <v>5.4402855176451546</v>
      </c>
      <c r="BR22" s="71">
        <f>Depreciation!BK793*conv_2020_2015</f>
        <v>5.4402855176451546</v>
      </c>
      <c r="BS22" s="71">
        <f>Depreciation!BL793*conv_2020_2015</f>
        <v>5.4402855176451546</v>
      </c>
      <c r="BT22" s="71">
        <f>Depreciation!BM793*conv_2020_2015</f>
        <v>5.4402855176451546</v>
      </c>
      <c r="BU22" s="71">
        <f>Depreciation!BN793*conv_2020_2015</f>
        <v>3.5521338800251785</v>
      </c>
      <c r="BV22" s="71">
        <f>Depreciation!BO793*conv_2020_2015</f>
        <v>0.75794905590489858</v>
      </c>
      <c r="BW22" s="71">
        <f>Depreciation!BP793*conv_2020_2015</f>
        <v>0.75794905590489858</v>
      </c>
      <c r="BX22" s="71">
        <f>Depreciation!BQ793*conv_2020_2015</f>
        <v>0.75794905590489858</v>
      </c>
      <c r="BY22" s="71">
        <f>Depreciation!BR793*conv_2020_2015</f>
        <v>0.75795515738286046</v>
      </c>
      <c r="BZ22" s="71">
        <f>Depreciation!BS793*conv_2020_2015</f>
        <v>0.58336024522395491</v>
      </c>
      <c r="CA22" s="71">
        <f>Depreciation!BT793*conv_2020_2015</f>
        <v>0.5267835309117932</v>
      </c>
      <c r="CB22" s="71">
        <f>Depreciation!BU793*conv_2020_2015</f>
        <v>0.33985327191778242</v>
      </c>
      <c r="CC22" s="71">
        <f>Depreciation!BV793*conv_2020_2015</f>
        <v>0.16533133473139808</v>
      </c>
      <c r="CD22" s="71">
        <f>Depreciation!BW793*conv_2020_2015</f>
        <v>0</v>
      </c>
      <c r="CE22" s="71">
        <f>Depreciation!BX793*conv_2020_2015</f>
        <v>0</v>
      </c>
      <c r="CF22" s="71">
        <f>Depreciation!BY793*conv_2020_2015</f>
        <v>0</v>
      </c>
      <c r="CG22" s="60"/>
      <c r="CH22" s="272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Inputs!C109</f>
        <v>Systems Easements</v>
      </c>
      <c r="D23" s="162"/>
      <c r="E23" s="317">
        <v>0</v>
      </c>
      <c r="F23" s="317">
        <v>0</v>
      </c>
      <c r="G23" s="317">
        <v>0</v>
      </c>
      <c r="H23" s="317">
        <v>0</v>
      </c>
      <c r="I23" s="317">
        <v>0</v>
      </c>
      <c r="J23" s="71">
        <f>Depreciation!O845</f>
        <v>0</v>
      </c>
      <c r="K23" s="71">
        <f>Depreciation!P845</f>
        <v>0</v>
      </c>
      <c r="L23" s="71">
        <f>Depreciation!Q845</f>
        <v>0</v>
      </c>
      <c r="M23" s="71">
        <f>Depreciation!R845</f>
        <v>0</v>
      </c>
      <c r="N23" s="71">
        <f>Depreciation!S845</f>
        <v>0</v>
      </c>
      <c r="O23" s="71">
        <f>Depreciation!T845</f>
        <v>0</v>
      </c>
      <c r="P23" s="71">
        <f>Depreciation!U845</f>
        <v>0</v>
      </c>
      <c r="Q23" s="71">
        <f>Depreciation!V845</f>
        <v>0</v>
      </c>
      <c r="R23" s="71">
        <f>Depreciation!W845</f>
        <v>0</v>
      </c>
      <c r="S23" s="71">
        <f>Depreciation!X845</f>
        <v>0</v>
      </c>
      <c r="U23"/>
      <c r="V23" s="71">
        <f>Depreciation!O845*conv_2020_2015</f>
        <v>0</v>
      </c>
      <c r="W23" s="71">
        <f>Depreciation!P845*conv_2020_2015</f>
        <v>0</v>
      </c>
      <c r="X23" s="71">
        <f>Depreciation!Q845*conv_2020_2015</f>
        <v>0</v>
      </c>
      <c r="Y23" s="71">
        <f>Depreciation!R845*conv_2020_2015</f>
        <v>0</v>
      </c>
      <c r="Z23" s="71">
        <f>Depreciation!S845*conv_2020_2015</f>
        <v>0</v>
      </c>
      <c r="AA23" s="71">
        <f>Depreciation!T845*conv_2020_2015</f>
        <v>0</v>
      </c>
      <c r="AB23" s="71">
        <f>Depreciation!U845*conv_2020_2015</f>
        <v>0</v>
      </c>
      <c r="AC23" s="71">
        <f>Depreciation!V845*conv_2020_2015</f>
        <v>0</v>
      </c>
      <c r="AD23" s="71">
        <f>Depreciation!W845*conv_2020_2015</f>
        <v>0</v>
      </c>
      <c r="AE23" s="71">
        <f>Depreciation!X845*conv_2020_2015</f>
        <v>0</v>
      </c>
      <c r="AF23" s="71">
        <f>Depreciation!Y845*conv_2020_2015</f>
        <v>0</v>
      </c>
      <c r="AG23" s="71">
        <f>Depreciation!Z845*conv_2020_2015</f>
        <v>0</v>
      </c>
      <c r="AH23" s="71">
        <f>Depreciation!AA845*conv_2020_2015</f>
        <v>0</v>
      </c>
      <c r="AI23" s="71">
        <f>Depreciation!AB845*conv_2020_2015</f>
        <v>0</v>
      </c>
      <c r="AJ23" s="71">
        <f>Depreciation!AC845*conv_2020_2015</f>
        <v>0</v>
      </c>
      <c r="AK23" s="71">
        <f>Depreciation!AD845*conv_2020_2015</f>
        <v>0</v>
      </c>
      <c r="AL23" s="71">
        <f>Depreciation!AE845*conv_2020_2015</f>
        <v>0</v>
      </c>
      <c r="AM23" s="71">
        <f>Depreciation!AF845*conv_2020_2015</f>
        <v>0</v>
      </c>
      <c r="AN23" s="71">
        <f>Depreciation!AG845*conv_2020_2015</f>
        <v>0</v>
      </c>
      <c r="AO23" s="71">
        <f>Depreciation!AH845*conv_2020_2015</f>
        <v>0</v>
      </c>
      <c r="AP23" s="71">
        <f>Depreciation!AI845*conv_2020_2015</f>
        <v>0</v>
      </c>
      <c r="AQ23" s="71">
        <f>Depreciation!AJ845*conv_2020_2015</f>
        <v>0</v>
      </c>
      <c r="AR23" s="71">
        <f>Depreciation!AK845*conv_2020_2015</f>
        <v>0</v>
      </c>
      <c r="AS23" s="71">
        <f>Depreciation!AL845*conv_2020_2015</f>
        <v>0</v>
      </c>
      <c r="AT23" s="71">
        <f>Depreciation!AM845*conv_2020_2015</f>
        <v>0</v>
      </c>
      <c r="AU23" s="71">
        <f>Depreciation!AN845*conv_2020_2015</f>
        <v>0</v>
      </c>
      <c r="AV23" s="71">
        <f>Depreciation!AO845*conv_2020_2015</f>
        <v>0</v>
      </c>
      <c r="AW23" s="71">
        <f>Depreciation!AP845*conv_2020_2015</f>
        <v>0</v>
      </c>
      <c r="AX23" s="71">
        <f>Depreciation!AQ845*conv_2020_2015</f>
        <v>0</v>
      </c>
      <c r="AY23" s="71">
        <f>Depreciation!AR845*conv_2020_2015</f>
        <v>0</v>
      </c>
      <c r="AZ23" s="71">
        <f>Depreciation!AS845*conv_2020_2015</f>
        <v>0</v>
      </c>
      <c r="BA23" s="71">
        <f>Depreciation!AT845*conv_2020_2015</f>
        <v>0</v>
      </c>
      <c r="BB23" s="71">
        <f>Depreciation!AU845*conv_2020_2015</f>
        <v>0</v>
      </c>
      <c r="BC23" s="71">
        <f>Depreciation!AV845*conv_2020_2015</f>
        <v>0</v>
      </c>
      <c r="BD23" s="71">
        <f>Depreciation!AW845*conv_2020_2015</f>
        <v>0</v>
      </c>
      <c r="BE23" s="71">
        <f>Depreciation!AX845*conv_2020_2015</f>
        <v>0</v>
      </c>
      <c r="BF23" s="71">
        <f>Depreciation!AY845*conv_2020_2015</f>
        <v>0</v>
      </c>
      <c r="BG23" s="71">
        <f>Depreciation!AZ845*conv_2020_2015</f>
        <v>0</v>
      </c>
      <c r="BH23" s="71">
        <f>Depreciation!BA845*conv_2020_2015</f>
        <v>0</v>
      </c>
      <c r="BI23" s="71">
        <f>Depreciation!BB845*conv_2020_2015</f>
        <v>0</v>
      </c>
      <c r="BJ23" s="71">
        <f>Depreciation!BC845*conv_2020_2015</f>
        <v>0</v>
      </c>
      <c r="BK23" s="71">
        <f>Depreciation!BD845*conv_2020_2015</f>
        <v>0</v>
      </c>
      <c r="BL23" s="71">
        <f>Depreciation!BE845*conv_2020_2015</f>
        <v>0</v>
      </c>
      <c r="BM23" s="71">
        <f>Depreciation!BF845*conv_2020_2015</f>
        <v>0</v>
      </c>
      <c r="BN23" s="71">
        <f>Depreciation!BG845*conv_2020_2015</f>
        <v>0</v>
      </c>
      <c r="BO23" s="71">
        <f>Depreciation!BH845*conv_2020_2015</f>
        <v>0</v>
      </c>
      <c r="BP23" s="71">
        <f>Depreciation!BI845*conv_2020_2015</f>
        <v>0</v>
      </c>
      <c r="BQ23" s="71">
        <f>Depreciation!BJ845*conv_2020_2015</f>
        <v>0</v>
      </c>
      <c r="BR23" s="71">
        <f>Depreciation!BK845*conv_2020_2015</f>
        <v>0</v>
      </c>
      <c r="BS23" s="71">
        <f>Depreciation!BL845*conv_2020_2015</f>
        <v>0</v>
      </c>
      <c r="BT23" s="71">
        <f>Depreciation!BM845*conv_2020_2015</f>
        <v>0</v>
      </c>
      <c r="BU23" s="71">
        <f>Depreciation!BN845*conv_2020_2015</f>
        <v>0</v>
      </c>
      <c r="BV23" s="71">
        <f>Depreciation!BO845*conv_2020_2015</f>
        <v>0</v>
      </c>
      <c r="BW23" s="71">
        <f>Depreciation!BP845*conv_2020_2015</f>
        <v>0</v>
      </c>
      <c r="BX23" s="71">
        <f>Depreciation!BQ845*conv_2020_2015</f>
        <v>0</v>
      </c>
      <c r="BY23" s="71">
        <f>Depreciation!BR845*conv_2020_2015</f>
        <v>0</v>
      </c>
      <c r="BZ23" s="71">
        <f>Depreciation!BS845*conv_2020_2015</f>
        <v>0</v>
      </c>
      <c r="CA23" s="71">
        <f>Depreciation!BT845*conv_2020_2015</f>
        <v>0</v>
      </c>
      <c r="CB23" s="71">
        <f>Depreciation!BU845*conv_2020_2015</f>
        <v>0</v>
      </c>
      <c r="CC23" s="71">
        <f>Depreciation!BV845*conv_2020_2015</f>
        <v>0</v>
      </c>
      <c r="CD23" s="71">
        <f>Depreciation!BW845*conv_2020_2015</f>
        <v>0</v>
      </c>
      <c r="CE23" s="71">
        <f>Depreciation!BX845*conv_2020_2015</f>
        <v>0</v>
      </c>
      <c r="CF23" s="71">
        <f>Depreciation!BY845*conv_2020_2015</f>
        <v>0</v>
      </c>
      <c r="CG23" s="60"/>
      <c r="CH23" s="272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Inputs!C110</f>
        <v>System Land</v>
      </c>
      <c r="D24" s="162"/>
      <c r="E24" s="317">
        <v>0</v>
      </c>
      <c r="F24" s="317">
        <v>0</v>
      </c>
      <c r="G24" s="317">
        <v>0</v>
      </c>
      <c r="H24" s="317">
        <v>0</v>
      </c>
      <c r="I24" s="317">
        <v>0</v>
      </c>
      <c r="J24" s="71">
        <f>Depreciation!O897</f>
        <v>0</v>
      </c>
      <c r="K24" s="71">
        <f>Depreciation!P897</f>
        <v>0</v>
      </c>
      <c r="L24" s="71">
        <f>Depreciation!Q897</f>
        <v>0</v>
      </c>
      <c r="M24" s="71">
        <f>Depreciation!R897</f>
        <v>0</v>
      </c>
      <c r="N24" s="71">
        <f>Depreciation!S897</f>
        <v>0</v>
      </c>
      <c r="O24" s="71">
        <f>Depreciation!T897</f>
        <v>0</v>
      </c>
      <c r="P24" s="71">
        <f>Depreciation!U897</f>
        <v>0</v>
      </c>
      <c r="Q24" s="71">
        <f>Depreciation!V897</f>
        <v>0</v>
      </c>
      <c r="R24" s="71">
        <f>Depreciation!W897</f>
        <v>0</v>
      </c>
      <c r="S24" s="71">
        <f>Depreciation!X897</f>
        <v>0</v>
      </c>
      <c r="U24"/>
      <c r="V24" s="71">
        <f>Depreciation!O897*conv_2020_2015</f>
        <v>0</v>
      </c>
      <c r="W24" s="71">
        <f>Depreciation!P897*conv_2020_2015</f>
        <v>0</v>
      </c>
      <c r="X24" s="71">
        <f>Depreciation!Q897*conv_2020_2015</f>
        <v>0</v>
      </c>
      <c r="Y24" s="71">
        <f>Depreciation!R897*conv_2020_2015</f>
        <v>0</v>
      </c>
      <c r="Z24" s="71">
        <f>Depreciation!S897*conv_2020_2015</f>
        <v>0</v>
      </c>
      <c r="AA24" s="71">
        <f>Depreciation!T897*conv_2020_2015</f>
        <v>0</v>
      </c>
      <c r="AB24" s="71">
        <f>Depreciation!U897*conv_2020_2015</f>
        <v>0</v>
      </c>
      <c r="AC24" s="71">
        <f>Depreciation!V897*conv_2020_2015</f>
        <v>0</v>
      </c>
      <c r="AD24" s="71">
        <f>Depreciation!W897*conv_2020_2015</f>
        <v>0</v>
      </c>
      <c r="AE24" s="71">
        <f>Depreciation!X897*conv_2020_2015</f>
        <v>0</v>
      </c>
      <c r="AF24" s="71">
        <f>Depreciation!Y897*conv_2020_2015</f>
        <v>0</v>
      </c>
      <c r="AG24" s="71">
        <f>Depreciation!Z897*conv_2020_2015</f>
        <v>0</v>
      </c>
      <c r="AH24" s="71">
        <f>Depreciation!AA897*conv_2020_2015</f>
        <v>0</v>
      </c>
      <c r="AI24" s="71">
        <f>Depreciation!AB897*conv_2020_2015</f>
        <v>0</v>
      </c>
      <c r="AJ24" s="71">
        <f>Depreciation!AC897*conv_2020_2015</f>
        <v>0</v>
      </c>
      <c r="AK24" s="71">
        <f>Depreciation!AD897*conv_2020_2015</f>
        <v>0</v>
      </c>
      <c r="AL24" s="71">
        <f>Depreciation!AE897*conv_2020_2015</f>
        <v>0</v>
      </c>
      <c r="AM24" s="71">
        <f>Depreciation!AF897*conv_2020_2015</f>
        <v>0</v>
      </c>
      <c r="AN24" s="71">
        <f>Depreciation!AG897*conv_2020_2015</f>
        <v>0</v>
      </c>
      <c r="AO24" s="71">
        <f>Depreciation!AH897*conv_2020_2015</f>
        <v>0</v>
      </c>
      <c r="AP24" s="71">
        <f>Depreciation!AI897*conv_2020_2015</f>
        <v>0</v>
      </c>
      <c r="AQ24" s="71">
        <f>Depreciation!AJ897*conv_2020_2015</f>
        <v>0</v>
      </c>
      <c r="AR24" s="71">
        <f>Depreciation!AK897*conv_2020_2015</f>
        <v>0</v>
      </c>
      <c r="AS24" s="71">
        <f>Depreciation!AL897*conv_2020_2015</f>
        <v>0</v>
      </c>
      <c r="AT24" s="71">
        <f>Depreciation!AM897*conv_2020_2015</f>
        <v>0</v>
      </c>
      <c r="AU24" s="71">
        <f>Depreciation!AN897*conv_2020_2015</f>
        <v>0</v>
      </c>
      <c r="AV24" s="71">
        <f>Depreciation!AO897*conv_2020_2015</f>
        <v>0</v>
      </c>
      <c r="AW24" s="71">
        <f>Depreciation!AP897*conv_2020_2015</f>
        <v>0</v>
      </c>
      <c r="AX24" s="71">
        <f>Depreciation!AQ897*conv_2020_2015</f>
        <v>0</v>
      </c>
      <c r="AY24" s="71">
        <f>Depreciation!AR897*conv_2020_2015</f>
        <v>0</v>
      </c>
      <c r="AZ24" s="71">
        <f>Depreciation!AS897*conv_2020_2015</f>
        <v>0</v>
      </c>
      <c r="BA24" s="71">
        <f>Depreciation!AT897*conv_2020_2015</f>
        <v>0</v>
      </c>
      <c r="BB24" s="71">
        <f>Depreciation!AU897*conv_2020_2015</f>
        <v>0</v>
      </c>
      <c r="BC24" s="71">
        <f>Depreciation!AV897*conv_2020_2015</f>
        <v>0</v>
      </c>
      <c r="BD24" s="71">
        <f>Depreciation!AW897*conv_2020_2015</f>
        <v>0</v>
      </c>
      <c r="BE24" s="71">
        <f>Depreciation!AX897*conv_2020_2015</f>
        <v>0</v>
      </c>
      <c r="BF24" s="71">
        <f>Depreciation!AY897*conv_2020_2015</f>
        <v>0</v>
      </c>
      <c r="BG24" s="71">
        <f>Depreciation!AZ897*conv_2020_2015</f>
        <v>0</v>
      </c>
      <c r="BH24" s="71">
        <f>Depreciation!BA897*conv_2020_2015</f>
        <v>0</v>
      </c>
      <c r="BI24" s="71">
        <f>Depreciation!BB897*conv_2020_2015</f>
        <v>0</v>
      </c>
      <c r="BJ24" s="71">
        <f>Depreciation!BC897*conv_2020_2015</f>
        <v>0</v>
      </c>
      <c r="BK24" s="71">
        <f>Depreciation!BD897*conv_2020_2015</f>
        <v>0</v>
      </c>
      <c r="BL24" s="71">
        <f>Depreciation!BE897*conv_2020_2015</f>
        <v>0</v>
      </c>
      <c r="BM24" s="71">
        <f>Depreciation!BF897*conv_2020_2015</f>
        <v>0</v>
      </c>
      <c r="BN24" s="71">
        <f>Depreciation!BG897*conv_2020_2015</f>
        <v>0</v>
      </c>
      <c r="BO24" s="71">
        <f>Depreciation!BH897*conv_2020_2015</f>
        <v>0</v>
      </c>
      <c r="BP24" s="71">
        <f>Depreciation!BI897*conv_2020_2015</f>
        <v>0</v>
      </c>
      <c r="BQ24" s="71">
        <f>Depreciation!BJ897*conv_2020_2015</f>
        <v>0</v>
      </c>
      <c r="BR24" s="71">
        <f>Depreciation!BK897*conv_2020_2015</f>
        <v>0</v>
      </c>
      <c r="BS24" s="71">
        <f>Depreciation!BL897*conv_2020_2015</f>
        <v>0</v>
      </c>
      <c r="BT24" s="71">
        <f>Depreciation!BM897*conv_2020_2015</f>
        <v>0</v>
      </c>
      <c r="BU24" s="71">
        <f>Depreciation!BN897*conv_2020_2015</f>
        <v>0</v>
      </c>
      <c r="BV24" s="71">
        <f>Depreciation!BO897*conv_2020_2015</f>
        <v>0</v>
      </c>
      <c r="BW24" s="71">
        <f>Depreciation!BP897*conv_2020_2015</f>
        <v>0</v>
      </c>
      <c r="BX24" s="71">
        <f>Depreciation!BQ897*conv_2020_2015</f>
        <v>0</v>
      </c>
      <c r="BY24" s="71">
        <f>Depreciation!BR897*conv_2020_2015</f>
        <v>0</v>
      </c>
      <c r="BZ24" s="71">
        <f>Depreciation!BS897*conv_2020_2015</f>
        <v>0</v>
      </c>
      <c r="CA24" s="71">
        <f>Depreciation!BT897*conv_2020_2015</f>
        <v>0</v>
      </c>
      <c r="CB24" s="71">
        <f>Depreciation!BU897*conv_2020_2015</f>
        <v>0</v>
      </c>
      <c r="CC24" s="71">
        <f>Depreciation!BV897*conv_2020_2015</f>
        <v>0</v>
      </c>
      <c r="CD24" s="71">
        <f>Depreciation!BW897*conv_2020_2015</f>
        <v>0</v>
      </c>
      <c r="CE24" s="71">
        <f>Depreciation!BX897*conv_2020_2015</f>
        <v>0</v>
      </c>
      <c r="CF24" s="71">
        <f>Depreciation!BY897*conv_2020_2015</f>
        <v>0</v>
      </c>
      <c r="CG24" s="60"/>
      <c r="CH24" s="272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Inputs!C111</f>
        <v>Control Centre - SCADA</v>
      </c>
      <c r="D25" s="162"/>
      <c r="E25" s="317">
        <v>1.147091833259438</v>
      </c>
      <c r="F25" s="317">
        <v>1.2517940896884703</v>
      </c>
      <c r="G25" s="317">
        <v>1.3581636326712114</v>
      </c>
      <c r="H25" s="317">
        <v>1.4404156572724183</v>
      </c>
      <c r="I25" s="317">
        <v>1.0661667195723885</v>
      </c>
      <c r="J25" s="71">
        <f>Depreciation!O949</f>
        <v>4.56426833885825E-5</v>
      </c>
      <c r="K25" s="71">
        <f>Depreciation!P949</f>
        <v>4.56426833885825E-5</v>
      </c>
      <c r="L25" s="71">
        <f>Depreciation!Q949</f>
        <v>4.56426833885825E-5</v>
      </c>
      <c r="M25" s="71">
        <f>Depreciation!R949</f>
        <v>4.56426833885825E-5</v>
      </c>
      <c r="N25" s="71">
        <f>Depreciation!S949</f>
        <v>4.56426833885825E-5</v>
      </c>
      <c r="O25" s="71">
        <f>Depreciation!T949</f>
        <v>4.56426833885825E-5</v>
      </c>
      <c r="P25" s="71">
        <f>Depreciation!U949</f>
        <v>4.56426833885825E-5</v>
      </c>
      <c r="Q25" s="71">
        <f>Depreciation!V949</f>
        <v>4.5644985375631634E-5</v>
      </c>
      <c r="R25" s="71">
        <f>Depreciation!W949</f>
        <v>4.5644985375631634E-5</v>
      </c>
      <c r="S25" s="71">
        <f>Depreciation!X949</f>
        <v>4.5644985375631634E-5</v>
      </c>
      <c r="U25"/>
      <c r="V25" s="71">
        <f>Depreciation!O949*conv_2020_2015</f>
        <v>4.9502855436028546E-5</v>
      </c>
      <c r="W25" s="71">
        <f>Depreciation!P949*conv_2020_2015</f>
        <v>4.9502855436028546E-5</v>
      </c>
      <c r="X25" s="71">
        <f>Depreciation!Q949*conv_2020_2015</f>
        <v>4.9502855436028546E-5</v>
      </c>
      <c r="Y25" s="71">
        <f>Depreciation!R949*conv_2020_2015</f>
        <v>4.9502855436028546E-5</v>
      </c>
      <c r="Z25" s="71">
        <f>Depreciation!S949*conv_2020_2015</f>
        <v>4.9502855436028546E-5</v>
      </c>
      <c r="AA25" s="71">
        <f>Depreciation!T949*conv_2020_2015</f>
        <v>4.9502855436028546E-5</v>
      </c>
      <c r="AB25" s="71">
        <f>Depreciation!U949*conv_2020_2015</f>
        <v>4.9502855436028546E-5</v>
      </c>
      <c r="AC25" s="71">
        <f>Depreciation!V949*conv_2020_2015</f>
        <v>4.9505352110712171E-5</v>
      </c>
      <c r="AD25" s="71">
        <f>Depreciation!W949*conv_2020_2015</f>
        <v>4.9505352110712171E-5</v>
      </c>
      <c r="AE25" s="71">
        <f>Depreciation!X949*conv_2020_2015</f>
        <v>4.9505352110712171E-5</v>
      </c>
      <c r="AF25" s="71">
        <f>Depreciation!Y949*conv_2020_2015</f>
        <v>4.9505352110712171E-5</v>
      </c>
      <c r="AG25" s="71">
        <f>Depreciation!Z949*conv_2020_2015</f>
        <v>2.408329304768924E-5</v>
      </c>
      <c r="AH25" s="71">
        <f>Depreciation!AA949*conv_2020_2015</f>
        <v>0</v>
      </c>
      <c r="AI25" s="71">
        <f>Depreciation!AB949*conv_2020_2015</f>
        <v>0</v>
      </c>
      <c r="AJ25" s="71">
        <f>Depreciation!AC949*conv_2020_2015</f>
        <v>0</v>
      </c>
      <c r="AK25" s="71">
        <f>Depreciation!AD949*conv_2020_2015</f>
        <v>0</v>
      </c>
      <c r="AL25" s="71">
        <f>Depreciation!AE949*conv_2020_2015</f>
        <v>0</v>
      </c>
      <c r="AM25" s="71">
        <f>Depreciation!AF949*conv_2020_2015</f>
        <v>0</v>
      </c>
      <c r="AN25" s="71">
        <f>Depreciation!AG949*conv_2020_2015</f>
        <v>0</v>
      </c>
      <c r="AO25" s="71">
        <f>Depreciation!AH949*conv_2020_2015</f>
        <v>0</v>
      </c>
      <c r="AP25" s="71">
        <f>Depreciation!AI949*conv_2020_2015</f>
        <v>0</v>
      </c>
      <c r="AQ25" s="71">
        <f>Depreciation!AJ949*conv_2020_2015</f>
        <v>0</v>
      </c>
      <c r="AR25" s="71">
        <f>Depreciation!AK949*conv_2020_2015</f>
        <v>0</v>
      </c>
      <c r="AS25" s="71">
        <f>Depreciation!AL949*conv_2020_2015</f>
        <v>0</v>
      </c>
      <c r="AT25" s="71">
        <f>Depreciation!AM949*conv_2020_2015</f>
        <v>0</v>
      </c>
      <c r="AU25" s="71">
        <f>Depreciation!AN949*conv_2020_2015</f>
        <v>0</v>
      </c>
      <c r="AV25" s="71">
        <f>Depreciation!AO949*conv_2020_2015</f>
        <v>0</v>
      </c>
      <c r="AW25" s="71">
        <f>Depreciation!AP949*conv_2020_2015</f>
        <v>0</v>
      </c>
      <c r="AX25" s="71">
        <f>Depreciation!AQ949*conv_2020_2015</f>
        <v>0</v>
      </c>
      <c r="AY25" s="71">
        <f>Depreciation!AR949*conv_2020_2015</f>
        <v>0</v>
      </c>
      <c r="AZ25" s="71">
        <f>Depreciation!AS949*conv_2020_2015</f>
        <v>0</v>
      </c>
      <c r="BA25" s="71">
        <f>Depreciation!AT949*conv_2020_2015</f>
        <v>0</v>
      </c>
      <c r="BB25" s="71">
        <f>Depreciation!AU949*conv_2020_2015</f>
        <v>0</v>
      </c>
      <c r="BC25" s="71">
        <f>Depreciation!AV949*conv_2020_2015</f>
        <v>0</v>
      </c>
      <c r="BD25" s="71">
        <f>Depreciation!AW949*conv_2020_2015</f>
        <v>0</v>
      </c>
      <c r="BE25" s="71">
        <f>Depreciation!AX949*conv_2020_2015</f>
        <v>0</v>
      </c>
      <c r="BF25" s="71">
        <f>Depreciation!AY949*conv_2020_2015</f>
        <v>0</v>
      </c>
      <c r="BG25" s="71">
        <f>Depreciation!AZ949*conv_2020_2015</f>
        <v>0</v>
      </c>
      <c r="BH25" s="71">
        <f>Depreciation!BA949*conv_2020_2015</f>
        <v>0</v>
      </c>
      <c r="BI25" s="71">
        <f>Depreciation!BB949*conv_2020_2015</f>
        <v>0</v>
      </c>
      <c r="BJ25" s="71">
        <f>Depreciation!BC949*conv_2020_2015</f>
        <v>0</v>
      </c>
      <c r="BK25" s="71">
        <f>Depreciation!BD949*conv_2020_2015</f>
        <v>0</v>
      </c>
      <c r="BL25" s="71">
        <f>Depreciation!BE949*conv_2020_2015</f>
        <v>0</v>
      </c>
      <c r="BM25" s="71">
        <f>Depreciation!BF949*conv_2020_2015</f>
        <v>0</v>
      </c>
      <c r="BN25" s="71">
        <f>Depreciation!BG949*conv_2020_2015</f>
        <v>0</v>
      </c>
      <c r="BO25" s="71">
        <f>Depreciation!BH949*conv_2020_2015</f>
        <v>0</v>
      </c>
      <c r="BP25" s="71">
        <f>Depreciation!BI949*conv_2020_2015</f>
        <v>0</v>
      </c>
      <c r="BQ25" s="71">
        <f>Depreciation!BJ949*conv_2020_2015</f>
        <v>0</v>
      </c>
      <c r="BR25" s="71">
        <f>Depreciation!BK949*conv_2020_2015</f>
        <v>0</v>
      </c>
      <c r="BS25" s="71">
        <f>Depreciation!BL949*conv_2020_2015</f>
        <v>0</v>
      </c>
      <c r="BT25" s="71">
        <f>Depreciation!BM949*conv_2020_2015</f>
        <v>0</v>
      </c>
      <c r="BU25" s="71">
        <f>Depreciation!BN949*conv_2020_2015</f>
        <v>0</v>
      </c>
      <c r="BV25" s="71">
        <f>Depreciation!BO949*conv_2020_2015</f>
        <v>0</v>
      </c>
      <c r="BW25" s="71">
        <f>Depreciation!BP949*conv_2020_2015</f>
        <v>0</v>
      </c>
      <c r="BX25" s="71">
        <f>Depreciation!BQ949*conv_2020_2015</f>
        <v>0</v>
      </c>
      <c r="BY25" s="71">
        <f>Depreciation!BR949*conv_2020_2015</f>
        <v>0</v>
      </c>
      <c r="BZ25" s="71">
        <f>Depreciation!BS949*conv_2020_2015</f>
        <v>0</v>
      </c>
      <c r="CA25" s="71">
        <f>Depreciation!BT949*conv_2020_2015</f>
        <v>0</v>
      </c>
      <c r="CB25" s="71">
        <f>Depreciation!BU949*conv_2020_2015</f>
        <v>0</v>
      </c>
      <c r="CC25" s="71">
        <f>Depreciation!BV949*conv_2020_2015</f>
        <v>0</v>
      </c>
      <c r="CD25" s="71">
        <f>Depreciation!BW949*conv_2020_2015</f>
        <v>0</v>
      </c>
      <c r="CE25" s="71">
        <f>Depreciation!BX949*conv_2020_2015</f>
        <v>0</v>
      </c>
      <c r="CF25" s="71">
        <f>Depreciation!BY949*conv_2020_2015</f>
        <v>0</v>
      </c>
      <c r="CG25" s="60"/>
      <c r="CH25" s="272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Inputs!C112</f>
        <v>IT Systems</v>
      </c>
      <c r="D26" s="162"/>
      <c r="E26" s="317">
        <v>8.6308763157682673</v>
      </c>
      <c r="F26" s="317">
        <v>9.033622750818818</v>
      </c>
      <c r="G26" s="317">
        <v>8.1316471562995627</v>
      </c>
      <c r="H26" s="317">
        <v>1.139303041351533</v>
      </c>
      <c r="I26" s="317">
        <v>1.4562701954585466</v>
      </c>
      <c r="J26" s="71">
        <f>Depreciation!O1001</f>
        <v>2.296057554473339</v>
      </c>
      <c r="K26" s="71">
        <f>Depreciation!P1001</f>
        <v>1.933250718225251</v>
      </c>
      <c r="L26" s="71">
        <f>Depreciation!Q1001</f>
        <v>1.4908084186871726</v>
      </c>
      <c r="M26" s="71">
        <f>Depreciation!R1001</f>
        <v>1.0643495309281414</v>
      </c>
      <c r="N26" s="71">
        <f>Depreciation!S1001</f>
        <v>0.63294497390011406</v>
      </c>
      <c r="O26" s="71">
        <f>Depreciation!T1001</f>
        <v>0</v>
      </c>
      <c r="P26" s="71">
        <f>Depreciation!U1001</f>
        <v>0</v>
      </c>
      <c r="Q26" s="71">
        <f>Depreciation!V1001</f>
        <v>0</v>
      </c>
      <c r="R26" s="71">
        <f>Depreciation!W1001</f>
        <v>0</v>
      </c>
      <c r="S26" s="71">
        <f>Depreciation!X1001</f>
        <v>0</v>
      </c>
      <c r="U26"/>
      <c r="V26" s="71">
        <f>Depreciation!O1001*conv_2020_2015</f>
        <v>2.4902437094732099</v>
      </c>
      <c r="W26" s="71">
        <f>Depreciation!P1001*conv_2020_2015</f>
        <v>2.0967529452889844</v>
      </c>
      <c r="X26" s="71">
        <f>Depreciation!Q1001*conv_2020_2015</f>
        <v>1.6168916495287893</v>
      </c>
      <c r="Y26" s="71">
        <f>Depreciation!R1001*conv_2020_2015</f>
        <v>1.1543655423230561</v>
      </c>
      <c r="Z26" s="71">
        <f>Depreciation!S1001*conv_2020_2015</f>
        <v>0.68647549214374293</v>
      </c>
      <c r="AA26" s="71">
        <f>Depreciation!T1001*conv_2020_2015</f>
        <v>0</v>
      </c>
      <c r="AB26" s="71">
        <f>Depreciation!U1001*conv_2020_2015</f>
        <v>0</v>
      </c>
      <c r="AC26" s="71">
        <f>Depreciation!V1001*conv_2020_2015</f>
        <v>0</v>
      </c>
      <c r="AD26" s="71">
        <f>Depreciation!W1001*conv_2020_2015</f>
        <v>0</v>
      </c>
      <c r="AE26" s="71">
        <f>Depreciation!X1001*conv_2020_2015</f>
        <v>0</v>
      </c>
      <c r="AF26" s="71">
        <f>Depreciation!Y1001*conv_2020_2015</f>
        <v>0</v>
      </c>
      <c r="AG26" s="71">
        <f>Depreciation!Z1001*conv_2020_2015</f>
        <v>0</v>
      </c>
      <c r="AH26" s="71">
        <f>Depreciation!AA1001*conv_2020_2015</f>
        <v>0</v>
      </c>
      <c r="AI26" s="71">
        <f>Depreciation!AB1001*conv_2020_2015</f>
        <v>0</v>
      </c>
      <c r="AJ26" s="71">
        <f>Depreciation!AC1001*conv_2020_2015</f>
        <v>0</v>
      </c>
      <c r="AK26" s="71">
        <f>Depreciation!AD1001*conv_2020_2015</f>
        <v>0</v>
      </c>
      <c r="AL26" s="71">
        <f>Depreciation!AE1001*conv_2020_2015</f>
        <v>0</v>
      </c>
      <c r="AM26" s="71">
        <f>Depreciation!AF1001*conv_2020_2015</f>
        <v>0</v>
      </c>
      <c r="AN26" s="71">
        <f>Depreciation!AG1001*conv_2020_2015</f>
        <v>0</v>
      </c>
      <c r="AO26" s="71">
        <f>Depreciation!AH1001*conv_2020_2015</f>
        <v>0</v>
      </c>
      <c r="AP26" s="71">
        <f>Depreciation!AI1001*conv_2020_2015</f>
        <v>0</v>
      </c>
      <c r="AQ26" s="71">
        <f>Depreciation!AJ1001*conv_2020_2015</f>
        <v>0</v>
      </c>
      <c r="AR26" s="71">
        <f>Depreciation!AK1001*conv_2020_2015</f>
        <v>0</v>
      </c>
      <c r="AS26" s="71">
        <f>Depreciation!AL1001*conv_2020_2015</f>
        <v>0</v>
      </c>
      <c r="AT26" s="71">
        <f>Depreciation!AM1001*conv_2020_2015</f>
        <v>0</v>
      </c>
      <c r="AU26" s="71">
        <f>Depreciation!AN1001*conv_2020_2015</f>
        <v>0</v>
      </c>
      <c r="AV26" s="71">
        <f>Depreciation!AO1001*conv_2020_2015</f>
        <v>0</v>
      </c>
      <c r="AW26" s="71">
        <f>Depreciation!AP1001*conv_2020_2015</f>
        <v>0</v>
      </c>
      <c r="AX26" s="71">
        <f>Depreciation!AQ1001*conv_2020_2015</f>
        <v>0</v>
      </c>
      <c r="AY26" s="71">
        <f>Depreciation!AR1001*conv_2020_2015</f>
        <v>0</v>
      </c>
      <c r="AZ26" s="71">
        <f>Depreciation!AS1001*conv_2020_2015</f>
        <v>0</v>
      </c>
      <c r="BA26" s="71">
        <f>Depreciation!AT1001*conv_2020_2015</f>
        <v>0</v>
      </c>
      <c r="BB26" s="71">
        <f>Depreciation!AU1001*conv_2020_2015</f>
        <v>0</v>
      </c>
      <c r="BC26" s="71">
        <f>Depreciation!AV1001*conv_2020_2015</f>
        <v>0</v>
      </c>
      <c r="BD26" s="71">
        <f>Depreciation!AW1001*conv_2020_2015</f>
        <v>0</v>
      </c>
      <c r="BE26" s="71">
        <f>Depreciation!AX1001*conv_2020_2015</f>
        <v>0</v>
      </c>
      <c r="BF26" s="71">
        <f>Depreciation!AY1001*conv_2020_2015</f>
        <v>0</v>
      </c>
      <c r="BG26" s="71">
        <f>Depreciation!AZ1001*conv_2020_2015</f>
        <v>0</v>
      </c>
      <c r="BH26" s="71">
        <f>Depreciation!BA1001*conv_2020_2015</f>
        <v>0</v>
      </c>
      <c r="BI26" s="71">
        <f>Depreciation!BB1001*conv_2020_2015</f>
        <v>0</v>
      </c>
      <c r="BJ26" s="71">
        <f>Depreciation!BC1001*conv_2020_2015</f>
        <v>0</v>
      </c>
      <c r="BK26" s="71">
        <f>Depreciation!BD1001*conv_2020_2015</f>
        <v>0</v>
      </c>
      <c r="BL26" s="71">
        <f>Depreciation!BE1001*conv_2020_2015</f>
        <v>0</v>
      </c>
      <c r="BM26" s="71">
        <f>Depreciation!BF1001*conv_2020_2015</f>
        <v>0</v>
      </c>
      <c r="BN26" s="71">
        <f>Depreciation!BG1001*conv_2020_2015</f>
        <v>0</v>
      </c>
      <c r="BO26" s="71">
        <f>Depreciation!BH1001*conv_2020_2015</f>
        <v>0</v>
      </c>
      <c r="BP26" s="71">
        <f>Depreciation!BI1001*conv_2020_2015</f>
        <v>0</v>
      </c>
      <c r="BQ26" s="71">
        <f>Depreciation!BJ1001*conv_2020_2015</f>
        <v>0</v>
      </c>
      <c r="BR26" s="71">
        <f>Depreciation!BK1001*conv_2020_2015</f>
        <v>0</v>
      </c>
      <c r="BS26" s="71">
        <f>Depreciation!BL1001*conv_2020_2015</f>
        <v>0</v>
      </c>
      <c r="BT26" s="71">
        <f>Depreciation!BM1001*conv_2020_2015</f>
        <v>0</v>
      </c>
      <c r="BU26" s="71">
        <f>Depreciation!BN1001*conv_2020_2015</f>
        <v>0</v>
      </c>
      <c r="BV26" s="71">
        <f>Depreciation!BO1001*conv_2020_2015</f>
        <v>0</v>
      </c>
      <c r="BW26" s="71">
        <f>Depreciation!BP1001*conv_2020_2015</f>
        <v>0</v>
      </c>
      <c r="BX26" s="71">
        <f>Depreciation!BQ1001*conv_2020_2015</f>
        <v>0</v>
      </c>
      <c r="BY26" s="71">
        <f>Depreciation!BR1001*conv_2020_2015</f>
        <v>0</v>
      </c>
      <c r="BZ26" s="71">
        <f>Depreciation!BS1001*conv_2020_2015</f>
        <v>0</v>
      </c>
      <c r="CA26" s="71">
        <f>Depreciation!BT1001*conv_2020_2015</f>
        <v>0</v>
      </c>
      <c r="CB26" s="71">
        <f>Depreciation!BU1001*conv_2020_2015</f>
        <v>0</v>
      </c>
      <c r="CC26" s="71">
        <f>Depreciation!BV1001*conv_2020_2015</f>
        <v>0</v>
      </c>
      <c r="CD26" s="71">
        <f>Depreciation!BW1001*conv_2020_2015</f>
        <v>0</v>
      </c>
      <c r="CE26" s="71">
        <f>Depreciation!BX1001*conv_2020_2015</f>
        <v>0</v>
      </c>
      <c r="CF26" s="71">
        <f>Depreciation!BY1001*conv_2020_2015</f>
        <v>0</v>
      </c>
      <c r="CG26" s="60"/>
      <c r="CH26" s="272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Inputs!C113</f>
        <v>Office Equipment &amp; Furniture</v>
      </c>
      <c r="D27" s="162"/>
      <c r="E27" s="317">
        <v>-0.81068738803579465</v>
      </c>
      <c r="F27" s="317">
        <v>-0.73891118744332163</v>
      </c>
      <c r="G27" s="317">
        <v>-0.54898236114896048</v>
      </c>
      <c r="H27" s="317">
        <v>0.20304299806253587</v>
      </c>
      <c r="I27" s="317">
        <v>0.25953188549751655</v>
      </c>
      <c r="J27" s="71">
        <f>Depreciation!O1053</f>
        <v>1.0147958143514884</v>
      </c>
      <c r="K27" s="71">
        <f>Depreciation!P1053</f>
        <v>1.0147958143514884</v>
      </c>
      <c r="L27" s="71">
        <f>Depreciation!Q1053</f>
        <v>1.0148066071582549</v>
      </c>
      <c r="M27" s="71">
        <f>Depreciation!R1053</f>
        <v>0.47894359000841547</v>
      </c>
      <c r="N27" s="71">
        <f>Depreciation!S1053</f>
        <v>0.31456110332207432</v>
      </c>
      <c r="O27" s="71">
        <f>Depreciation!T1053</f>
        <v>0</v>
      </c>
      <c r="P27" s="71">
        <f>Depreciation!U1053</f>
        <v>0</v>
      </c>
      <c r="Q27" s="71">
        <f>Depreciation!V1053</f>
        <v>0</v>
      </c>
      <c r="R27" s="71">
        <f>Depreciation!W1053</f>
        <v>0</v>
      </c>
      <c r="S27" s="71">
        <f>Depreciation!X1053</f>
        <v>0</v>
      </c>
      <c r="U27"/>
      <c r="V27" s="71">
        <f>Depreciation!O1053*conv_2020_2015</f>
        <v>1.1006208830284272</v>
      </c>
      <c r="W27" s="71">
        <f>Depreciation!P1053*conv_2020_2015</f>
        <v>1.1006208830284272</v>
      </c>
      <c r="X27" s="71">
        <f>Depreciation!Q1053*conv_2020_2015</f>
        <v>1.1006325886231347</v>
      </c>
      <c r="Y27" s="71">
        <f>Depreciation!R1053*conv_2020_2015</f>
        <v>0.51944963656825516</v>
      </c>
      <c r="Z27" s="71">
        <f>Depreciation!S1053*conv_2020_2015</f>
        <v>0.34116470959824269</v>
      </c>
      <c r="AA27" s="71">
        <f>Depreciation!T1053*conv_2020_2015</f>
        <v>0</v>
      </c>
      <c r="AB27" s="71">
        <f>Depreciation!U1053*conv_2020_2015</f>
        <v>0</v>
      </c>
      <c r="AC27" s="71">
        <f>Depreciation!V1053*conv_2020_2015</f>
        <v>0</v>
      </c>
      <c r="AD27" s="71">
        <f>Depreciation!W1053*conv_2020_2015</f>
        <v>0</v>
      </c>
      <c r="AE27" s="71">
        <f>Depreciation!X1053*conv_2020_2015</f>
        <v>0</v>
      </c>
      <c r="AF27" s="71">
        <f>Depreciation!Y1053*conv_2020_2015</f>
        <v>0</v>
      </c>
      <c r="AG27" s="71">
        <f>Depreciation!Z1053*conv_2020_2015</f>
        <v>0</v>
      </c>
      <c r="AH27" s="71">
        <f>Depreciation!AA1053*conv_2020_2015</f>
        <v>0</v>
      </c>
      <c r="AI27" s="71">
        <f>Depreciation!AB1053*conv_2020_2015</f>
        <v>0</v>
      </c>
      <c r="AJ27" s="71">
        <f>Depreciation!AC1053*conv_2020_2015</f>
        <v>0</v>
      </c>
      <c r="AK27" s="71">
        <f>Depreciation!AD1053*conv_2020_2015</f>
        <v>0</v>
      </c>
      <c r="AL27" s="71">
        <f>Depreciation!AE1053*conv_2020_2015</f>
        <v>0</v>
      </c>
      <c r="AM27" s="71">
        <f>Depreciation!AF1053*conv_2020_2015</f>
        <v>0</v>
      </c>
      <c r="AN27" s="71">
        <f>Depreciation!AG1053*conv_2020_2015</f>
        <v>0</v>
      </c>
      <c r="AO27" s="71">
        <f>Depreciation!AH1053*conv_2020_2015</f>
        <v>0</v>
      </c>
      <c r="AP27" s="71">
        <f>Depreciation!AI1053*conv_2020_2015</f>
        <v>0</v>
      </c>
      <c r="AQ27" s="71">
        <f>Depreciation!AJ1053*conv_2020_2015</f>
        <v>0</v>
      </c>
      <c r="AR27" s="71">
        <f>Depreciation!AK1053*conv_2020_2015</f>
        <v>0</v>
      </c>
      <c r="AS27" s="71">
        <f>Depreciation!AL1053*conv_2020_2015</f>
        <v>0</v>
      </c>
      <c r="AT27" s="71">
        <f>Depreciation!AM1053*conv_2020_2015</f>
        <v>0</v>
      </c>
      <c r="AU27" s="71">
        <f>Depreciation!AN1053*conv_2020_2015</f>
        <v>0</v>
      </c>
      <c r="AV27" s="71">
        <f>Depreciation!AO1053*conv_2020_2015</f>
        <v>0</v>
      </c>
      <c r="AW27" s="71">
        <f>Depreciation!AP1053*conv_2020_2015</f>
        <v>0</v>
      </c>
      <c r="AX27" s="71">
        <f>Depreciation!AQ1053*conv_2020_2015</f>
        <v>0</v>
      </c>
      <c r="AY27" s="71">
        <f>Depreciation!AR1053*conv_2020_2015</f>
        <v>0</v>
      </c>
      <c r="AZ27" s="71">
        <f>Depreciation!AS1053*conv_2020_2015</f>
        <v>0</v>
      </c>
      <c r="BA27" s="71">
        <f>Depreciation!AT1053*conv_2020_2015</f>
        <v>0</v>
      </c>
      <c r="BB27" s="71">
        <f>Depreciation!AU1053*conv_2020_2015</f>
        <v>0</v>
      </c>
      <c r="BC27" s="71">
        <f>Depreciation!AV1053*conv_2020_2015</f>
        <v>0</v>
      </c>
      <c r="BD27" s="71">
        <f>Depreciation!AW1053*conv_2020_2015</f>
        <v>0</v>
      </c>
      <c r="BE27" s="71">
        <f>Depreciation!AX1053*conv_2020_2015</f>
        <v>0</v>
      </c>
      <c r="BF27" s="71">
        <f>Depreciation!AY1053*conv_2020_2015</f>
        <v>0</v>
      </c>
      <c r="BG27" s="71">
        <f>Depreciation!AZ1053*conv_2020_2015</f>
        <v>0</v>
      </c>
      <c r="BH27" s="71">
        <f>Depreciation!BA1053*conv_2020_2015</f>
        <v>0</v>
      </c>
      <c r="BI27" s="71">
        <f>Depreciation!BB1053*conv_2020_2015</f>
        <v>0</v>
      </c>
      <c r="BJ27" s="71">
        <f>Depreciation!BC1053*conv_2020_2015</f>
        <v>0</v>
      </c>
      <c r="BK27" s="71">
        <f>Depreciation!BD1053*conv_2020_2015</f>
        <v>0</v>
      </c>
      <c r="BL27" s="71">
        <f>Depreciation!BE1053*conv_2020_2015</f>
        <v>0</v>
      </c>
      <c r="BM27" s="71">
        <f>Depreciation!BF1053*conv_2020_2015</f>
        <v>0</v>
      </c>
      <c r="BN27" s="71">
        <f>Depreciation!BG1053*conv_2020_2015</f>
        <v>0</v>
      </c>
      <c r="BO27" s="71">
        <f>Depreciation!BH1053*conv_2020_2015</f>
        <v>0</v>
      </c>
      <c r="BP27" s="71">
        <f>Depreciation!BI1053*conv_2020_2015</f>
        <v>0</v>
      </c>
      <c r="BQ27" s="71">
        <f>Depreciation!BJ1053*conv_2020_2015</f>
        <v>0</v>
      </c>
      <c r="BR27" s="71">
        <f>Depreciation!BK1053*conv_2020_2015</f>
        <v>0</v>
      </c>
      <c r="BS27" s="71">
        <f>Depreciation!BL1053*conv_2020_2015</f>
        <v>0</v>
      </c>
      <c r="BT27" s="71">
        <f>Depreciation!BM1053*conv_2020_2015</f>
        <v>0</v>
      </c>
      <c r="BU27" s="71">
        <f>Depreciation!BN1053*conv_2020_2015</f>
        <v>0</v>
      </c>
      <c r="BV27" s="71">
        <f>Depreciation!BO1053*conv_2020_2015</f>
        <v>0</v>
      </c>
      <c r="BW27" s="71">
        <f>Depreciation!BP1053*conv_2020_2015</f>
        <v>0</v>
      </c>
      <c r="BX27" s="71">
        <f>Depreciation!BQ1053*conv_2020_2015</f>
        <v>0</v>
      </c>
      <c r="BY27" s="71">
        <f>Depreciation!BR1053*conv_2020_2015</f>
        <v>0</v>
      </c>
      <c r="BZ27" s="71">
        <f>Depreciation!BS1053*conv_2020_2015</f>
        <v>0</v>
      </c>
      <c r="CA27" s="71">
        <f>Depreciation!BT1053*conv_2020_2015</f>
        <v>0</v>
      </c>
      <c r="CB27" s="71">
        <f>Depreciation!BU1053*conv_2020_2015</f>
        <v>0</v>
      </c>
      <c r="CC27" s="71">
        <f>Depreciation!BV1053*conv_2020_2015</f>
        <v>0</v>
      </c>
      <c r="CD27" s="71">
        <f>Depreciation!BW1053*conv_2020_2015</f>
        <v>0</v>
      </c>
      <c r="CE27" s="71">
        <f>Depreciation!BX1053*conv_2020_2015</f>
        <v>0</v>
      </c>
      <c r="CF27" s="71">
        <f>Depreciation!BY1053*conv_2020_2015</f>
        <v>0</v>
      </c>
      <c r="CG27" s="60"/>
      <c r="CH27" s="272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Inputs!C114</f>
        <v>Motor Vehicles</v>
      </c>
      <c r="D28" s="162"/>
      <c r="E28" s="317">
        <v>13.494076389668813</v>
      </c>
      <c r="F28" s="317">
        <v>15.907766652877687</v>
      </c>
      <c r="G28" s="317">
        <v>18.504401666628077</v>
      </c>
      <c r="H28" s="317">
        <v>20.371603304582088</v>
      </c>
      <c r="I28" s="317">
        <v>22.070764930065693</v>
      </c>
      <c r="J28" s="71">
        <f>Depreciation!O1105</f>
        <v>21.869150933819576</v>
      </c>
      <c r="K28" s="71">
        <f>Depreciation!P1105</f>
        <v>8.5512735143758434</v>
      </c>
      <c r="L28" s="71">
        <f>Depreciation!Q1105</f>
        <v>8.5512735143758434</v>
      </c>
      <c r="M28" s="71">
        <f>Depreciation!R1105</f>
        <v>8.5512735143758434</v>
      </c>
      <c r="N28" s="71">
        <f>Depreciation!S1105</f>
        <v>8.5513490560345016</v>
      </c>
      <c r="O28" s="71">
        <f>Depreciation!T1105</f>
        <v>7.4071207211442882</v>
      </c>
      <c r="P28" s="71">
        <f>Depreciation!U1105</f>
        <v>5.1187043768668312</v>
      </c>
      <c r="Q28" s="71">
        <f>Depreciation!V1105</f>
        <v>3.5778159507876843</v>
      </c>
      <c r="R28" s="71">
        <f>Depreciation!W1105</f>
        <v>1.9969224482867334</v>
      </c>
      <c r="S28" s="71">
        <f>Depreciation!X1105</f>
        <v>3.9305636645803332E-2</v>
      </c>
      <c r="U28"/>
      <c r="V28" s="71">
        <f>Depreciation!O1105*conv_2020_2015</f>
        <v>23.718706631879744</v>
      </c>
      <c r="W28" s="71">
        <f>Depreciation!P1105*conv_2020_2015</f>
        <v>9.2744866241141874</v>
      </c>
      <c r="X28" s="71">
        <f>Depreciation!Q1105*conv_2020_2015</f>
        <v>9.2744866241141874</v>
      </c>
      <c r="Y28" s="71">
        <f>Depreciation!R1105*conv_2020_2015</f>
        <v>9.2744866241141874</v>
      </c>
      <c r="Z28" s="71">
        <f>Depreciation!S1105*conv_2020_2015</f>
        <v>9.2745685546127969</v>
      </c>
      <c r="AA28" s="71">
        <f>Depreciation!T1105*conv_2020_2015</f>
        <v>8.0335685598130393</v>
      </c>
      <c r="AB28" s="71">
        <f>Depreciation!U1105*conv_2020_2015</f>
        <v>5.5516123061947509</v>
      </c>
      <c r="AC28" s="71">
        <f>Depreciation!V1105*conv_2020_2015</f>
        <v>3.8804051961779331</v>
      </c>
      <c r="AD28" s="71">
        <f>Depreciation!W1105*conv_2020_2015</f>
        <v>2.1658096311494801</v>
      </c>
      <c r="AE28" s="71">
        <f>Depreciation!X1105*conv_2020_2015</f>
        <v>4.2629861003855768E-2</v>
      </c>
      <c r="AF28" s="71">
        <f>Depreciation!Y1105*conv_2020_2015</f>
        <v>0</v>
      </c>
      <c r="AG28" s="71">
        <f>Depreciation!Z1105*conv_2020_2015</f>
        <v>0</v>
      </c>
      <c r="AH28" s="71">
        <f>Depreciation!AA1105*conv_2020_2015</f>
        <v>0</v>
      </c>
      <c r="AI28" s="71">
        <f>Depreciation!AB1105*conv_2020_2015</f>
        <v>0</v>
      </c>
      <c r="AJ28" s="71">
        <f>Depreciation!AC1105*conv_2020_2015</f>
        <v>0</v>
      </c>
      <c r="AK28" s="71">
        <f>Depreciation!AD1105*conv_2020_2015</f>
        <v>0</v>
      </c>
      <c r="AL28" s="71">
        <f>Depreciation!AE1105*conv_2020_2015</f>
        <v>0</v>
      </c>
      <c r="AM28" s="71">
        <f>Depreciation!AF1105*conv_2020_2015</f>
        <v>0</v>
      </c>
      <c r="AN28" s="71">
        <f>Depreciation!AG1105*conv_2020_2015</f>
        <v>0</v>
      </c>
      <c r="AO28" s="71">
        <f>Depreciation!AH1105*conv_2020_2015</f>
        <v>0</v>
      </c>
      <c r="AP28" s="71">
        <f>Depreciation!AI1105*conv_2020_2015</f>
        <v>0</v>
      </c>
      <c r="AQ28" s="71">
        <f>Depreciation!AJ1105*conv_2020_2015</f>
        <v>0</v>
      </c>
      <c r="AR28" s="71">
        <f>Depreciation!AK1105*conv_2020_2015</f>
        <v>0</v>
      </c>
      <c r="AS28" s="71">
        <f>Depreciation!AL1105*conv_2020_2015</f>
        <v>0</v>
      </c>
      <c r="AT28" s="71">
        <f>Depreciation!AM1105*conv_2020_2015</f>
        <v>0</v>
      </c>
      <c r="AU28" s="71">
        <f>Depreciation!AN1105*conv_2020_2015</f>
        <v>0</v>
      </c>
      <c r="AV28" s="71">
        <f>Depreciation!AO1105*conv_2020_2015</f>
        <v>0</v>
      </c>
      <c r="AW28" s="71">
        <f>Depreciation!AP1105*conv_2020_2015</f>
        <v>0</v>
      </c>
      <c r="AX28" s="71">
        <f>Depreciation!AQ1105*conv_2020_2015</f>
        <v>0</v>
      </c>
      <c r="AY28" s="71">
        <f>Depreciation!AR1105*conv_2020_2015</f>
        <v>0</v>
      </c>
      <c r="AZ28" s="71">
        <f>Depreciation!AS1105*conv_2020_2015</f>
        <v>0</v>
      </c>
      <c r="BA28" s="71">
        <f>Depreciation!AT1105*conv_2020_2015</f>
        <v>0</v>
      </c>
      <c r="BB28" s="71">
        <f>Depreciation!AU1105*conv_2020_2015</f>
        <v>0</v>
      </c>
      <c r="BC28" s="71">
        <f>Depreciation!AV1105*conv_2020_2015</f>
        <v>0</v>
      </c>
      <c r="BD28" s="71">
        <f>Depreciation!AW1105*conv_2020_2015</f>
        <v>0</v>
      </c>
      <c r="BE28" s="71">
        <f>Depreciation!AX1105*conv_2020_2015</f>
        <v>0</v>
      </c>
      <c r="BF28" s="71">
        <f>Depreciation!AY1105*conv_2020_2015</f>
        <v>0</v>
      </c>
      <c r="BG28" s="71">
        <f>Depreciation!AZ1105*conv_2020_2015</f>
        <v>0</v>
      </c>
      <c r="BH28" s="71">
        <f>Depreciation!BA1105*conv_2020_2015</f>
        <v>0</v>
      </c>
      <c r="BI28" s="71">
        <f>Depreciation!BB1105*conv_2020_2015</f>
        <v>0</v>
      </c>
      <c r="BJ28" s="71">
        <f>Depreciation!BC1105*conv_2020_2015</f>
        <v>0</v>
      </c>
      <c r="BK28" s="71">
        <f>Depreciation!BD1105*conv_2020_2015</f>
        <v>0</v>
      </c>
      <c r="BL28" s="71">
        <f>Depreciation!BE1105*conv_2020_2015</f>
        <v>0</v>
      </c>
      <c r="BM28" s="71">
        <f>Depreciation!BF1105*conv_2020_2015</f>
        <v>0</v>
      </c>
      <c r="BN28" s="71">
        <f>Depreciation!BG1105*conv_2020_2015</f>
        <v>0</v>
      </c>
      <c r="BO28" s="71">
        <f>Depreciation!BH1105*conv_2020_2015</f>
        <v>0</v>
      </c>
      <c r="BP28" s="71">
        <f>Depreciation!BI1105*conv_2020_2015</f>
        <v>0</v>
      </c>
      <c r="BQ28" s="71">
        <f>Depreciation!BJ1105*conv_2020_2015</f>
        <v>0</v>
      </c>
      <c r="BR28" s="71">
        <f>Depreciation!BK1105*conv_2020_2015</f>
        <v>0</v>
      </c>
      <c r="BS28" s="71">
        <f>Depreciation!BL1105*conv_2020_2015</f>
        <v>0</v>
      </c>
      <c r="BT28" s="71">
        <f>Depreciation!BM1105*conv_2020_2015</f>
        <v>0</v>
      </c>
      <c r="BU28" s="71">
        <f>Depreciation!BN1105*conv_2020_2015</f>
        <v>0</v>
      </c>
      <c r="BV28" s="71">
        <f>Depreciation!BO1105*conv_2020_2015</f>
        <v>0</v>
      </c>
      <c r="BW28" s="71">
        <f>Depreciation!BP1105*conv_2020_2015</f>
        <v>0</v>
      </c>
      <c r="BX28" s="71">
        <f>Depreciation!BQ1105*conv_2020_2015</f>
        <v>0</v>
      </c>
      <c r="BY28" s="71">
        <f>Depreciation!BR1105*conv_2020_2015</f>
        <v>0</v>
      </c>
      <c r="BZ28" s="71">
        <f>Depreciation!BS1105*conv_2020_2015</f>
        <v>0</v>
      </c>
      <c r="CA28" s="71">
        <f>Depreciation!BT1105*conv_2020_2015</f>
        <v>0</v>
      </c>
      <c r="CB28" s="71">
        <f>Depreciation!BU1105*conv_2020_2015</f>
        <v>0</v>
      </c>
      <c r="CC28" s="71">
        <f>Depreciation!BV1105*conv_2020_2015</f>
        <v>0</v>
      </c>
      <c r="CD28" s="71">
        <f>Depreciation!BW1105*conv_2020_2015</f>
        <v>0</v>
      </c>
      <c r="CE28" s="71">
        <f>Depreciation!BX1105*conv_2020_2015</f>
        <v>0</v>
      </c>
      <c r="CF28" s="71">
        <f>Depreciation!BY1105*conv_2020_2015</f>
        <v>0</v>
      </c>
      <c r="CG28" s="60"/>
      <c r="CH28" s="272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Inputs!C115</f>
        <v>Plant &amp; Equipment</v>
      </c>
      <c r="D29" s="162"/>
      <c r="E29" s="317">
        <v>5.4330204147981176</v>
      </c>
      <c r="F29" s="317">
        <v>6.4326217708682458</v>
      </c>
      <c r="G29" s="317">
        <v>7.4557538225078721</v>
      </c>
      <c r="H29" s="317">
        <v>8.2607272943558971</v>
      </c>
      <c r="I29" s="317">
        <v>9.047427732896816</v>
      </c>
      <c r="J29" s="71">
        <f>Depreciation!O1157</f>
        <v>3.3591916206135615</v>
      </c>
      <c r="K29" s="71">
        <f>Depreciation!P1157</f>
        <v>3.0374066788952119</v>
      </c>
      <c r="L29" s="71">
        <f>Depreciation!Q1157</f>
        <v>2.8769312436881105</v>
      </c>
      <c r="M29" s="71">
        <f>Depreciation!R1157</f>
        <v>2.1837114611918453</v>
      </c>
      <c r="N29" s="71">
        <f>Depreciation!S1157</f>
        <v>1.3295820320103009</v>
      </c>
      <c r="O29" s="71">
        <f>Depreciation!T1157</f>
        <v>0.43253696161935884</v>
      </c>
      <c r="P29" s="71">
        <f>Depreciation!U1157</f>
        <v>0.21340592277864978</v>
      </c>
      <c r="Q29" s="71">
        <f>Depreciation!V1157</f>
        <v>0</v>
      </c>
      <c r="R29" s="71">
        <f>Depreciation!W1157</f>
        <v>0</v>
      </c>
      <c r="S29" s="71">
        <f>Depreciation!X1157</f>
        <v>0</v>
      </c>
      <c r="U29"/>
      <c r="V29" s="71">
        <f>Depreciation!O1157*conv_2020_2015</f>
        <v>3.6432909906157898</v>
      </c>
      <c r="W29" s="71">
        <f>Depreciation!P1157*conv_2020_2015</f>
        <v>3.2942914956527258</v>
      </c>
      <c r="X29" s="71">
        <f>Depreciation!Q1157*conv_2020_2015</f>
        <v>3.1202440540845093</v>
      </c>
      <c r="Y29" s="71">
        <f>Depreciation!R1157*conv_2020_2015</f>
        <v>2.3683960878693595</v>
      </c>
      <c r="Z29" s="71">
        <f>Depreciation!S1157*conv_2020_2015</f>
        <v>1.4420297457228684</v>
      </c>
      <c r="AA29" s="71">
        <f>Depreciation!T1157*conv_2020_2015</f>
        <v>0.46911822645244183</v>
      </c>
      <c r="AB29" s="71">
        <f>Depreciation!U1157*conv_2020_2015</f>
        <v>0.23145445798102229</v>
      </c>
      <c r="AC29" s="71">
        <f>Depreciation!V1157*conv_2020_2015</f>
        <v>0</v>
      </c>
      <c r="AD29" s="71">
        <f>Depreciation!W1157*conv_2020_2015</f>
        <v>0</v>
      </c>
      <c r="AE29" s="71">
        <f>Depreciation!X1157*conv_2020_2015</f>
        <v>0</v>
      </c>
      <c r="AF29" s="71">
        <f>Depreciation!Y1157*conv_2020_2015</f>
        <v>0</v>
      </c>
      <c r="AG29" s="71">
        <f>Depreciation!Z1157*conv_2020_2015</f>
        <v>0</v>
      </c>
      <c r="AH29" s="71">
        <f>Depreciation!AA1157*conv_2020_2015</f>
        <v>0</v>
      </c>
      <c r="AI29" s="71">
        <f>Depreciation!AB1157*conv_2020_2015</f>
        <v>0</v>
      </c>
      <c r="AJ29" s="71">
        <f>Depreciation!AC1157*conv_2020_2015</f>
        <v>0</v>
      </c>
      <c r="AK29" s="71">
        <f>Depreciation!AD1157*conv_2020_2015</f>
        <v>0</v>
      </c>
      <c r="AL29" s="71">
        <f>Depreciation!AE1157*conv_2020_2015</f>
        <v>0</v>
      </c>
      <c r="AM29" s="71">
        <f>Depreciation!AF1157*conv_2020_2015</f>
        <v>0</v>
      </c>
      <c r="AN29" s="71">
        <f>Depreciation!AG1157*conv_2020_2015</f>
        <v>0</v>
      </c>
      <c r="AO29" s="71">
        <f>Depreciation!AH1157*conv_2020_2015</f>
        <v>0</v>
      </c>
      <c r="AP29" s="71">
        <f>Depreciation!AI1157*conv_2020_2015</f>
        <v>0</v>
      </c>
      <c r="AQ29" s="71">
        <f>Depreciation!AJ1157*conv_2020_2015</f>
        <v>0</v>
      </c>
      <c r="AR29" s="71">
        <f>Depreciation!AK1157*conv_2020_2015</f>
        <v>0</v>
      </c>
      <c r="AS29" s="71">
        <f>Depreciation!AL1157*conv_2020_2015</f>
        <v>0</v>
      </c>
      <c r="AT29" s="71">
        <f>Depreciation!AM1157*conv_2020_2015</f>
        <v>0</v>
      </c>
      <c r="AU29" s="71">
        <f>Depreciation!AN1157*conv_2020_2015</f>
        <v>0</v>
      </c>
      <c r="AV29" s="71">
        <f>Depreciation!AO1157*conv_2020_2015</f>
        <v>0</v>
      </c>
      <c r="AW29" s="71">
        <f>Depreciation!AP1157*conv_2020_2015</f>
        <v>0</v>
      </c>
      <c r="AX29" s="71">
        <f>Depreciation!AQ1157*conv_2020_2015</f>
        <v>0</v>
      </c>
      <c r="AY29" s="71">
        <f>Depreciation!AR1157*conv_2020_2015</f>
        <v>0</v>
      </c>
      <c r="AZ29" s="71">
        <f>Depreciation!AS1157*conv_2020_2015</f>
        <v>0</v>
      </c>
      <c r="BA29" s="71">
        <f>Depreciation!AT1157*conv_2020_2015</f>
        <v>0</v>
      </c>
      <c r="BB29" s="71">
        <f>Depreciation!AU1157*conv_2020_2015</f>
        <v>0</v>
      </c>
      <c r="BC29" s="71">
        <f>Depreciation!AV1157*conv_2020_2015</f>
        <v>0</v>
      </c>
      <c r="BD29" s="71">
        <f>Depreciation!AW1157*conv_2020_2015</f>
        <v>0</v>
      </c>
      <c r="BE29" s="71">
        <f>Depreciation!AX1157*conv_2020_2015</f>
        <v>0</v>
      </c>
      <c r="BF29" s="71">
        <f>Depreciation!AY1157*conv_2020_2015</f>
        <v>0</v>
      </c>
      <c r="BG29" s="71">
        <f>Depreciation!AZ1157*conv_2020_2015</f>
        <v>0</v>
      </c>
      <c r="BH29" s="71">
        <f>Depreciation!BA1157*conv_2020_2015</f>
        <v>0</v>
      </c>
      <c r="BI29" s="71">
        <f>Depreciation!BB1157*conv_2020_2015</f>
        <v>0</v>
      </c>
      <c r="BJ29" s="71">
        <f>Depreciation!BC1157*conv_2020_2015</f>
        <v>0</v>
      </c>
      <c r="BK29" s="71">
        <f>Depreciation!BD1157*conv_2020_2015</f>
        <v>0</v>
      </c>
      <c r="BL29" s="71">
        <f>Depreciation!BE1157*conv_2020_2015</f>
        <v>0</v>
      </c>
      <c r="BM29" s="71">
        <f>Depreciation!BF1157*conv_2020_2015</f>
        <v>0</v>
      </c>
      <c r="BN29" s="71">
        <f>Depreciation!BG1157*conv_2020_2015</f>
        <v>0</v>
      </c>
      <c r="BO29" s="71">
        <f>Depreciation!BH1157*conv_2020_2015</f>
        <v>0</v>
      </c>
      <c r="BP29" s="71">
        <f>Depreciation!BI1157*conv_2020_2015</f>
        <v>0</v>
      </c>
      <c r="BQ29" s="71">
        <f>Depreciation!BJ1157*conv_2020_2015</f>
        <v>0</v>
      </c>
      <c r="BR29" s="71">
        <f>Depreciation!BK1157*conv_2020_2015</f>
        <v>0</v>
      </c>
      <c r="BS29" s="71">
        <f>Depreciation!BL1157*conv_2020_2015</f>
        <v>0</v>
      </c>
      <c r="BT29" s="71">
        <f>Depreciation!BM1157*conv_2020_2015</f>
        <v>0</v>
      </c>
      <c r="BU29" s="71">
        <f>Depreciation!BN1157*conv_2020_2015</f>
        <v>0</v>
      </c>
      <c r="BV29" s="71">
        <f>Depreciation!BO1157*conv_2020_2015</f>
        <v>0</v>
      </c>
      <c r="BW29" s="71">
        <f>Depreciation!BP1157*conv_2020_2015</f>
        <v>0</v>
      </c>
      <c r="BX29" s="71">
        <f>Depreciation!BQ1157*conv_2020_2015</f>
        <v>0</v>
      </c>
      <c r="BY29" s="71">
        <f>Depreciation!BR1157*conv_2020_2015</f>
        <v>0</v>
      </c>
      <c r="BZ29" s="71">
        <f>Depreciation!BS1157*conv_2020_2015</f>
        <v>0</v>
      </c>
      <c r="CA29" s="71">
        <f>Depreciation!BT1157*conv_2020_2015</f>
        <v>0</v>
      </c>
      <c r="CB29" s="71">
        <f>Depreciation!BU1157*conv_2020_2015</f>
        <v>0</v>
      </c>
      <c r="CC29" s="71">
        <f>Depreciation!BV1157*conv_2020_2015</f>
        <v>0</v>
      </c>
      <c r="CD29" s="71">
        <f>Depreciation!BW1157*conv_2020_2015</f>
        <v>0</v>
      </c>
      <c r="CE29" s="71">
        <f>Depreciation!BX1157*conv_2020_2015</f>
        <v>0</v>
      </c>
      <c r="CF29" s="71">
        <f>Depreciation!BY1157*conv_2020_2015</f>
        <v>0</v>
      </c>
      <c r="CG29" s="60"/>
      <c r="CH29" s="272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Inputs!C116</f>
        <v>Buildings</v>
      </c>
      <c r="D30" s="162"/>
      <c r="E30" s="317">
        <v>6.6348909526350477</v>
      </c>
      <c r="F30" s="317">
        <v>7.1015945389859034</v>
      </c>
      <c r="G30" s="317">
        <v>7.4268254931099786</v>
      </c>
      <c r="H30" s="317">
        <v>7.6039855611194369</v>
      </c>
      <c r="I30" s="317">
        <v>7.9411688162409844</v>
      </c>
      <c r="J30" s="71">
        <f>Depreciation!O1209</f>
        <v>7.9286667253922323</v>
      </c>
      <c r="K30" s="71">
        <f>Depreciation!P1209</f>
        <v>7.9286667253922323</v>
      </c>
      <c r="L30" s="71">
        <f>Depreciation!Q1209</f>
        <v>7.9286667253922323</v>
      </c>
      <c r="M30" s="71">
        <f>Depreciation!R1209</f>
        <v>7.9286667253922323</v>
      </c>
      <c r="N30" s="71">
        <f>Depreciation!S1209</f>
        <v>7.9286667253922323</v>
      </c>
      <c r="O30" s="71">
        <f>Depreciation!T1209</f>
        <v>7.9286667253922323</v>
      </c>
      <c r="P30" s="71">
        <f>Depreciation!U1209</f>
        <v>7.9286667253922323</v>
      </c>
      <c r="Q30" s="71">
        <f>Depreciation!V1209</f>
        <v>7.9286667253922323</v>
      </c>
      <c r="R30" s="71">
        <f>Depreciation!W1209</f>
        <v>7.9286667253922323</v>
      </c>
      <c r="S30" s="71">
        <f>Depreciation!X1209</f>
        <v>7.9286667253922323</v>
      </c>
      <c r="U30"/>
      <c r="V30" s="71">
        <f>Depreciation!O1209*conv_2020_2015</f>
        <v>8.5992236557617296</v>
      </c>
      <c r="W30" s="71">
        <f>Depreciation!P1209*conv_2020_2015</f>
        <v>8.5992236557617296</v>
      </c>
      <c r="X30" s="71">
        <f>Depreciation!Q1209*conv_2020_2015</f>
        <v>8.5992236557617296</v>
      </c>
      <c r="Y30" s="71">
        <f>Depreciation!R1209*conv_2020_2015</f>
        <v>8.5992236557617296</v>
      </c>
      <c r="Z30" s="71">
        <f>Depreciation!S1209*conv_2020_2015</f>
        <v>8.5992236557617296</v>
      </c>
      <c r="AA30" s="71">
        <f>Depreciation!T1209*conv_2020_2015</f>
        <v>8.5992236557617296</v>
      </c>
      <c r="AB30" s="71">
        <f>Depreciation!U1209*conv_2020_2015</f>
        <v>8.5992236557617296</v>
      </c>
      <c r="AC30" s="71">
        <f>Depreciation!V1209*conv_2020_2015</f>
        <v>8.5992236557617296</v>
      </c>
      <c r="AD30" s="71">
        <f>Depreciation!W1209*conv_2020_2015</f>
        <v>8.5992236557617296</v>
      </c>
      <c r="AE30" s="71">
        <f>Depreciation!X1209*conv_2020_2015</f>
        <v>8.5992236557617296</v>
      </c>
      <c r="AF30" s="71">
        <f>Depreciation!Y1209*conv_2020_2015</f>
        <v>8.5992236557617296</v>
      </c>
      <c r="AG30" s="71">
        <f>Depreciation!Z1209*conv_2020_2015</f>
        <v>8.5992236557617296</v>
      </c>
      <c r="AH30" s="71">
        <f>Depreciation!AA1209*conv_2020_2015</f>
        <v>8.5992236557617296</v>
      </c>
      <c r="AI30" s="71">
        <f>Depreciation!AB1209*conv_2020_2015</f>
        <v>8.5992236557617296</v>
      </c>
      <c r="AJ30" s="71">
        <f>Depreciation!AC1209*conv_2020_2015</f>
        <v>8.5992236557617296</v>
      </c>
      <c r="AK30" s="71">
        <f>Depreciation!AD1209*conv_2020_2015</f>
        <v>8.5992236557617296</v>
      </c>
      <c r="AL30" s="71">
        <f>Depreciation!AE1209*conv_2020_2015</f>
        <v>8.5992236557617296</v>
      </c>
      <c r="AM30" s="71">
        <f>Depreciation!AF1209*conv_2020_2015</f>
        <v>8.5992236557617296</v>
      </c>
      <c r="AN30" s="71">
        <f>Depreciation!AG1209*conv_2020_2015</f>
        <v>8.5992236557617296</v>
      </c>
      <c r="AO30" s="71">
        <f>Depreciation!AH1209*conv_2020_2015</f>
        <v>8.5992236557617296</v>
      </c>
      <c r="AP30" s="71">
        <f>Depreciation!AI1209*conv_2020_2015</f>
        <v>8.5992236557617296</v>
      </c>
      <c r="AQ30" s="71">
        <f>Depreciation!AJ1209*conv_2020_2015</f>
        <v>8.5992236557617296</v>
      </c>
      <c r="AR30" s="71">
        <f>Depreciation!AK1209*conv_2020_2015</f>
        <v>8.5992236557617296</v>
      </c>
      <c r="AS30" s="71">
        <f>Depreciation!AL1209*conv_2020_2015</f>
        <v>8.5992236557617296</v>
      </c>
      <c r="AT30" s="71">
        <f>Depreciation!AM1209*conv_2020_2015</f>
        <v>8.5992236557617296</v>
      </c>
      <c r="AU30" s="71">
        <f>Depreciation!AN1209*conv_2020_2015</f>
        <v>8.5992236557617296</v>
      </c>
      <c r="AV30" s="71">
        <f>Depreciation!AO1209*conv_2020_2015</f>
        <v>8.5992236557617296</v>
      </c>
      <c r="AW30" s="71">
        <f>Depreciation!AP1209*conv_2020_2015</f>
        <v>8.5992236557617296</v>
      </c>
      <c r="AX30" s="71">
        <f>Depreciation!AQ1209*conv_2020_2015</f>
        <v>8.5992236557617296</v>
      </c>
      <c r="AY30" s="71">
        <f>Depreciation!AR1209*conv_2020_2015</f>
        <v>2.4272065406485477</v>
      </c>
      <c r="AZ30" s="71">
        <f>Depreciation!AS1209*conv_2020_2015</f>
        <v>1.4031952175155422</v>
      </c>
      <c r="BA30" s="71">
        <f>Depreciation!AT1209*conv_2020_2015</f>
        <v>1.4031952175155422</v>
      </c>
      <c r="BB30" s="71">
        <f>Depreciation!AU1209*conv_2020_2015</f>
        <v>1.4031952175155422</v>
      </c>
      <c r="BC30" s="71">
        <f>Depreciation!AV1209*conv_2020_2015</f>
        <v>1.4031952175155422</v>
      </c>
      <c r="BD30" s="71">
        <f>Depreciation!AW1209*conv_2020_2015</f>
        <v>1.4031952175155422</v>
      </c>
      <c r="BE30" s="71">
        <f>Depreciation!AX1209*conv_2020_2015</f>
        <v>1.4032120354735065</v>
      </c>
      <c r="BF30" s="71">
        <f>Depreciation!AY1209*conv_2020_2015</f>
        <v>1.093771465342966</v>
      </c>
      <c r="BG30" s="71">
        <f>Depreciation!AZ1209*conv_2020_2015</f>
        <v>0.7183893098758064</v>
      </c>
      <c r="BH30" s="71">
        <f>Depreciation!BA1209*conv_2020_2015</f>
        <v>0.60149663982531021</v>
      </c>
      <c r="BI30" s="71">
        <f>Depreciation!BB1209*conv_2020_2015</f>
        <v>0.3490177061584685</v>
      </c>
      <c r="BJ30" s="71">
        <f>Depreciation!BC1209*conv_2020_2015</f>
        <v>0</v>
      </c>
      <c r="BK30" s="71">
        <f>Depreciation!BD1209*conv_2020_2015</f>
        <v>0</v>
      </c>
      <c r="BL30" s="71">
        <f>Depreciation!BE1209*conv_2020_2015</f>
        <v>0</v>
      </c>
      <c r="BM30" s="71">
        <f>Depreciation!BF1209*conv_2020_2015</f>
        <v>0</v>
      </c>
      <c r="BN30" s="71">
        <f>Depreciation!BG1209*conv_2020_2015</f>
        <v>0</v>
      </c>
      <c r="BO30" s="71">
        <f>Depreciation!BH1209*conv_2020_2015</f>
        <v>0</v>
      </c>
      <c r="BP30" s="71">
        <f>Depreciation!BI1209*conv_2020_2015</f>
        <v>0</v>
      </c>
      <c r="BQ30" s="71">
        <f>Depreciation!BJ1209*conv_2020_2015</f>
        <v>0</v>
      </c>
      <c r="BR30" s="71">
        <f>Depreciation!BK1209*conv_2020_2015</f>
        <v>0</v>
      </c>
      <c r="BS30" s="71">
        <f>Depreciation!BL1209*conv_2020_2015</f>
        <v>0</v>
      </c>
      <c r="BT30" s="71">
        <f>Depreciation!BM1209*conv_2020_2015</f>
        <v>0</v>
      </c>
      <c r="BU30" s="71">
        <f>Depreciation!BN1209*conv_2020_2015</f>
        <v>0</v>
      </c>
      <c r="BV30" s="71">
        <f>Depreciation!BO1209*conv_2020_2015</f>
        <v>0</v>
      </c>
      <c r="BW30" s="71">
        <f>Depreciation!BP1209*conv_2020_2015</f>
        <v>0</v>
      </c>
      <c r="BX30" s="71">
        <f>Depreciation!BQ1209*conv_2020_2015</f>
        <v>0</v>
      </c>
      <c r="BY30" s="71">
        <f>Depreciation!BR1209*conv_2020_2015</f>
        <v>0</v>
      </c>
      <c r="BZ30" s="71">
        <f>Depreciation!BS1209*conv_2020_2015</f>
        <v>0</v>
      </c>
      <c r="CA30" s="71">
        <f>Depreciation!BT1209*conv_2020_2015</f>
        <v>0</v>
      </c>
      <c r="CB30" s="71">
        <f>Depreciation!BU1209*conv_2020_2015</f>
        <v>0</v>
      </c>
      <c r="CC30" s="71">
        <f>Depreciation!BV1209*conv_2020_2015</f>
        <v>0</v>
      </c>
      <c r="CD30" s="71">
        <f>Depreciation!BW1209*conv_2020_2015</f>
        <v>0</v>
      </c>
      <c r="CE30" s="71">
        <f>Depreciation!BX1209*conv_2020_2015</f>
        <v>0</v>
      </c>
      <c r="CF30" s="71">
        <f>Depreciation!BY1209*conv_2020_2015</f>
        <v>0</v>
      </c>
      <c r="CG30" s="60"/>
      <c r="CH30" s="272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73" customFormat="1">
      <c r="C31" s="67" t="str">
        <f>Inputs!C117</f>
        <v>Land</v>
      </c>
      <c r="E31" s="317">
        <v>0</v>
      </c>
      <c r="F31" s="317">
        <v>0</v>
      </c>
      <c r="G31" s="317">
        <v>0</v>
      </c>
      <c r="H31" s="317">
        <v>0</v>
      </c>
      <c r="I31" s="317">
        <v>0</v>
      </c>
      <c r="J31" s="71">
        <f>Depreciation!O1261</f>
        <v>0</v>
      </c>
      <c r="K31" s="71">
        <f>Depreciation!P1261</f>
        <v>0</v>
      </c>
      <c r="L31" s="71">
        <f>Depreciation!Q1261</f>
        <v>0</v>
      </c>
      <c r="M31" s="71">
        <f>Depreciation!R1261</f>
        <v>0</v>
      </c>
      <c r="N31" s="71">
        <f>Depreciation!S1261</f>
        <v>0</v>
      </c>
      <c r="O31" s="71">
        <f>Depreciation!T1261</f>
        <v>0</v>
      </c>
      <c r="P31" s="71">
        <f>Depreciation!U1261</f>
        <v>0</v>
      </c>
      <c r="Q31" s="71">
        <f>Depreciation!V1261</f>
        <v>0</v>
      </c>
      <c r="R31" s="71">
        <f>Depreciation!W1261</f>
        <v>0</v>
      </c>
      <c r="S31" s="71">
        <f>Depreciation!X1261</f>
        <v>0</v>
      </c>
      <c r="U31"/>
      <c r="V31" s="71">
        <f>Depreciation!O1261*conv_2020_2015</f>
        <v>0</v>
      </c>
      <c r="W31" s="71">
        <f>Depreciation!P1261*conv_2020_2015</f>
        <v>0</v>
      </c>
      <c r="X31" s="71">
        <f>Depreciation!Q1261*conv_2020_2015</f>
        <v>0</v>
      </c>
      <c r="Y31" s="71">
        <f>Depreciation!R1261*conv_2020_2015</f>
        <v>0</v>
      </c>
      <c r="Z31" s="71">
        <f>Depreciation!S1261*conv_2020_2015</f>
        <v>0</v>
      </c>
      <c r="AA31" s="71">
        <f>Depreciation!T1261*conv_2020_2015</f>
        <v>0</v>
      </c>
      <c r="AB31" s="71">
        <f>Depreciation!U1261*conv_2020_2015</f>
        <v>0</v>
      </c>
      <c r="AC31" s="71">
        <f>Depreciation!V1261*conv_2020_2015</f>
        <v>0</v>
      </c>
      <c r="AD31" s="71">
        <f>Depreciation!W1261*conv_2020_2015</f>
        <v>0</v>
      </c>
      <c r="AE31" s="71">
        <f>Depreciation!X1261*conv_2020_2015</f>
        <v>0</v>
      </c>
      <c r="AF31" s="71">
        <f>Depreciation!Y1261*conv_2020_2015</f>
        <v>0</v>
      </c>
      <c r="AG31" s="71">
        <f>Depreciation!Z1261*conv_2020_2015</f>
        <v>0</v>
      </c>
      <c r="AH31" s="71">
        <f>Depreciation!AA1261*conv_2020_2015</f>
        <v>0</v>
      </c>
      <c r="AI31" s="71">
        <f>Depreciation!AB1261*conv_2020_2015</f>
        <v>0</v>
      </c>
      <c r="AJ31" s="71">
        <f>Depreciation!AC1261*conv_2020_2015</f>
        <v>0</v>
      </c>
      <c r="AK31" s="71">
        <f>Depreciation!AD1261*conv_2020_2015</f>
        <v>0</v>
      </c>
      <c r="AL31" s="71">
        <f>Depreciation!AE1261*conv_2020_2015</f>
        <v>0</v>
      </c>
      <c r="AM31" s="71">
        <f>Depreciation!AF1261*conv_2020_2015</f>
        <v>0</v>
      </c>
      <c r="AN31" s="71">
        <f>Depreciation!AG1261*conv_2020_2015</f>
        <v>0</v>
      </c>
      <c r="AO31" s="71">
        <f>Depreciation!AH1261*conv_2020_2015</f>
        <v>0</v>
      </c>
      <c r="AP31" s="71">
        <f>Depreciation!AI1261*conv_2020_2015</f>
        <v>0</v>
      </c>
      <c r="AQ31" s="71">
        <f>Depreciation!AJ1261*conv_2020_2015</f>
        <v>0</v>
      </c>
      <c r="AR31" s="71">
        <f>Depreciation!AK1261*conv_2020_2015</f>
        <v>0</v>
      </c>
      <c r="AS31" s="71">
        <f>Depreciation!AL1261*conv_2020_2015</f>
        <v>0</v>
      </c>
      <c r="AT31" s="71">
        <f>Depreciation!AM1261*conv_2020_2015</f>
        <v>0</v>
      </c>
      <c r="AU31" s="71">
        <f>Depreciation!AN1261*conv_2020_2015</f>
        <v>0</v>
      </c>
      <c r="AV31" s="71">
        <f>Depreciation!AO1261*conv_2020_2015</f>
        <v>0</v>
      </c>
      <c r="AW31" s="71">
        <f>Depreciation!AP1261*conv_2020_2015</f>
        <v>0</v>
      </c>
      <c r="AX31" s="71">
        <f>Depreciation!AQ1261*conv_2020_2015</f>
        <v>0</v>
      </c>
      <c r="AY31" s="71">
        <f>Depreciation!AR1261*conv_2020_2015</f>
        <v>0</v>
      </c>
      <c r="AZ31" s="71">
        <f>Depreciation!AS1261*conv_2020_2015</f>
        <v>0</v>
      </c>
      <c r="BA31" s="71">
        <f>Depreciation!AT1261*conv_2020_2015</f>
        <v>0</v>
      </c>
      <c r="BB31" s="71">
        <f>Depreciation!AU1261*conv_2020_2015</f>
        <v>0</v>
      </c>
      <c r="BC31" s="71">
        <f>Depreciation!AV1261*conv_2020_2015</f>
        <v>0</v>
      </c>
      <c r="BD31" s="71">
        <f>Depreciation!AW1261*conv_2020_2015</f>
        <v>0</v>
      </c>
      <c r="BE31" s="71">
        <f>Depreciation!AX1261*conv_2020_2015</f>
        <v>0</v>
      </c>
      <c r="BF31" s="71">
        <f>Depreciation!AY1261*conv_2020_2015</f>
        <v>0</v>
      </c>
      <c r="BG31" s="71">
        <f>Depreciation!AZ1261*conv_2020_2015</f>
        <v>0</v>
      </c>
      <c r="BH31" s="71">
        <f>Depreciation!BA1261*conv_2020_2015</f>
        <v>0</v>
      </c>
      <c r="BI31" s="71">
        <f>Depreciation!BB1261*conv_2020_2015</f>
        <v>0</v>
      </c>
      <c r="BJ31" s="71">
        <f>Depreciation!BC1261*conv_2020_2015</f>
        <v>0</v>
      </c>
      <c r="BK31" s="71">
        <f>Depreciation!BD1261*conv_2020_2015</f>
        <v>0</v>
      </c>
      <c r="BL31" s="71">
        <f>Depreciation!BE1261*conv_2020_2015</f>
        <v>0</v>
      </c>
      <c r="BM31" s="71">
        <f>Depreciation!BF1261*conv_2020_2015</f>
        <v>0</v>
      </c>
      <c r="BN31" s="71">
        <f>Depreciation!BG1261*conv_2020_2015</f>
        <v>0</v>
      </c>
      <c r="BO31" s="71">
        <f>Depreciation!BH1261*conv_2020_2015</f>
        <v>0</v>
      </c>
      <c r="BP31" s="71">
        <f>Depreciation!BI1261*conv_2020_2015</f>
        <v>0</v>
      </c>
      <c r="BQ31" s="71">
        <f>Depreciation!BJ1261*conv_2020_2015</f>
        <v>0</v>
      </c>
      <c r="BR31" s="71">
        <f>Depreciation!BK1261*conv_2020_2015</f>
        <v>0</v>
      </c>
      <c r="BS31" s="71">
        <f>Depreciation!BL1261*conv_2020_2015</f>
        <v>0</v>
      </c>
      <c r="BT31" s="71">
        <f>Depreciation!BM1261*conv_2020_2015</f>
        <v>0</v>
      </c>
      <c r="BU31" s="71">
        <f>Depreciation!BN1261*conv_2020_2015</f>
        <v>0</v>
      </c>
      <c r="BV31" s="71">
        <f>Depreciation!BO1261*conv_2020_2015</f>
        <v>0</v>
      </c>
      <c r="BW31" s="71">
        <f>Depreciation!BP1261*conv_2020_2015</f>
        <v>0</v>
      </c>
      <c r="BX31" s="71">
        <f>Depreciation!BQ1261*conv_2020_2015</f>
        <v>0</v>
      </c>
      <c r="BY31" s="71">
        <f>Depreciation!BR1261*conv_2020_2015</f>
        <v>0</v>
      </c>
      <c r="BZ31" s="71">
        <f>Depreciation!BS1261*conv_2020_2015</f>
        <v>0</v>
      </c>
      <c r="CA31" s="71">
        <f>Depreciation!BT1261*conv_2020_2015</f>
        <v>0</v>
      </c>
      <c r="CB31" s="71">
        <f>Depreciation!BU1261*conv_2020_2015</f>
        <v>0</v>
      </c>
      <c r="CC31" s="71">
        <f>Depreciation!BV1261*conv_2020_2015</f>
        <v>0</v>
      </c>
      <c r="CD31" s="71">
        <f>Depreciation!BW1261*conv_2020_2015</f>
        <v>0</v>
      </c>
      <c r="CE31" s="71">
        <f>Depreciation!BX1261*conv_2020_2015</f>
        <v>0</v>
      </c>
      <c r="CF31" s="71">
        <f>Depreciation!BY1261*conv_2020_2015</f>
        <v>0</v>
      </c>
      <c r="CH31" s="272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74"/>
    </row>
    <row r="32" spans="2:134" s="57" customFormat="1">
      <c r="C32" s="67">
        <f>Inputs!C118</f>
        <v>0</v>
      </c>
      <c r="D32" s="162"/>
      <c r="E32" s="317">
        <v>0</v>
      </c>
      <c r="F32" s="317">
        <v>0</v>
      </c>
      <c r="G32" s="317">
        <v>0</v>
      </c>
      <c r="H32" s="317">
        <v>0</v>
      </c>
      <c r="I32" s="317">
        <v>0</v>
      </c>
      <c r="J32" s="71">
        <f>Depreciation!O1313</f>
        <v>0</v>
      </c>
      <c r="K32" s="71">
        <f>Depreciation!P1313</f>
        <v>0</v>
      </c>
      <c r="L32" s="71">
        <f>Depreciation!Q1313</f>
        <v>0</v>
      </c>
      <c r="M32" s="71">
        <f>Depreciation!R1313</f>
        <v>0</v>
      </c>
      <c r="N32" s="71">
        <f>Depreciation!S1313</f>
        <v>0</v>
      </c>
      <c r="O32" s="71">
        <f>Depreciation!T1313</f>
        <v>0</v>
      </c>
      <c r="P32" s="71">
        <f>Depreciation!U1313</f>
        <v>0</v>
      </c>
      <c r="Q32" s="71">
        <f>Depreciation!V1313</f>
        <v>0</v>
      </c>
      <c r="R32" s="71">
        <f>Depreciation!W1313</f>
        <v>0</v>
      </c>
      <c r="S32" s="71">
        <f>Depreciation!X1313</f>
        <v>0</v>
      </c>
      <c r="U32"/>
      <c r="V32" s="71">
        <f>Depreciation!O1313*conv_2020_2015</f>
        <v>0</v>
      </c>
      <c r="W32" s="71">
        <f>Depreciation!P1313*conv_2020_2015</f>
        <v>0</v>
      </c>
      <c r="X32" s="71">
        <f>Depreciation!Q1313*conv_2020_2015</f>
        <v>0</v>
      </c>
      <c r="Y32" s="71">
        <f>Depreciation!R1313*conv_2020_2015</f>
        <v>0</v>
      </c>
      <c r="Z32" s="71">
        <f>Depreciation!S1313*conv_2020_2015</f>
        <v>0</v>
      </c>
      <c r="AA32" s="71">
        <f>Depreciation!T1313*conv_2020_2015</f>
        <v>0</v>
      </c>
      <c r="AB32" s="71">
        <f>Depreciation!U1313*conv_2020_2015</f>
        <v>0</v>
      </c>
      <c r="AC32" s="71">
        <f>Depreciation!V1313*conv_2020_2015</f>
        <v>0</v>
      </c>
      <c r="AD32" s="71">
        <f>Depreciation!W1313*conv_2020_2015</f>
        <v>0</v>
      </c>
      <c r="AE32" s="71">
        <f>Depreciation!X1313*conv_2020_2015</f>
        <v>0</v>
      </c>
      <c r="AF32" s="71">
        <f>Depreciation!Y1313*conv_2020_2015</f>
        <v>0</v>
      </c>
      <c r="AG32" s="71">
        <f>Depreciation!Z1313*conv_2020_2015</f>
        <v>0</v>
      </c>
      <c r="AH32" s="71">
        <f>Depreciation!AA1313*conv_2020_2015</f>
        <v>0</v>
      </c>
      <c r="AI32" s="71">
        <f>Depreciation!AB1313*conv_2020_2015</f>
        <v>0</v>
      </c>
      <c r="AJ32" s="71">
        <f>Depreciation!AC1313*conv_2020_2015</f>
        <v>0</v>
      </c>
      <c r="AK32" s="71">
        <f>Depreciation!AD1313*conv_2020_2015</f>
        <v>0</v>
      </c>
      <c r="AL32" s="71">
        <f>Depreciation!AE1313*conv_2020_2015</f>
        <v>0</v>
      </c>
      <c r="AM32" s="71">
        <f>Depreciation!AF1313*conv_2020_2015</f>
        <v>0</v>
      </c>
      <c r="AN32" s="71">
        <f>Depreciation!AG1313*conv_2020_2015</f>
        <v>0</v>
      </c>
      <c r="AO32" s="71">
        <f>Depreciation!AH1313*conv_2020_2015</f>
        <v>0</v>
      </c>
      <c r="AP32" s="71">
        <f>Depreciation!AI1313*conv_2020_2015</f>
        <v>0</v>
      </c>
      <c r="AQ32" s="71">
        <f>Depreciation!AJ1313*conv_2020_2015</f>
        <v>0</v>
      </c>
      <c r="AR32" s="71">
        <f>Depreciation!AK1313*conv_2020_2015</f>
        <v>0</v>
      </c>
      <c r="AS32" s="71">
        <f>Depreciation!AL1313*conv_2020_2015</f>
        <v>0</v>
      </c>
      <c r="AT32" s="71">
        <f>Depreciation!AM1313*conv_2020_2015</f>
        <v>0</v>
      </c>
      <c r="AU32" s="71">
        <f>Depreciation!AN1313*conv_2020_2015</f>
        <v>0</v>
      </c>
      <c r="AV32" s="71">
        <f>Depreciation!AO1313*conv_2020_2015</f>
        <v>0</v>
      </c>
      <c r="AW32" s="71">
        <f>Depreciation!AP1313*conv_2020_2015</f>
        <v>0</v>
      </c>
      <c r="AX32" s="71">
        <f>Depreciation!AQ1313*conv_2020_2015</f>
        <v>0</v>
      </c>
      <c r="AY32" s="71">
        <f>Depreciation!AR1313*conv_2020_2015</f>
        <v>0</v>
      </c>
      <c r="AZ32" s="71">
        <f>Depreciation!AS1313*conv_2020_2015</f>
        <v>0</v>
      </c>
      <c r="BA32" s="71">
        <f>Depreciation!AT1313*conv_2020_2015</f>
        <v>0</v>
      </c>
      <c r="BB32" s="71">
        <f>Depreciation!AU1313*conv_2020_2015</f>
        <v>0</v>
      </c>
      <c r="BC32" s="71">
        <f>Depreciation!AV1313*conv_2020_2015</f>
        <v>0</v>
      </c>
      <c r="BD32" s="71">
        <f>Depreciation!AW1313*conv_2020_2015</f>
        <v>0</v>
      </c>
      <c r="BE32" s="71">
        <f>Depreciation!AX1313*conv_2020_2015</f>
        <v>0</v>
      </c>
      <c r="BF32" s="71">
        <f>Depreciation!AY1313*conv_2020_2015</f>
        <v>0</v>
      </c>
      <c r="BG32" s="71">
        <f>Depreciation!AZ1313*conv_2020_2015</f>
        <v>0</v>
      </c>
      <c r="BH32" s="71">
        <f>Depreciation!BA1313*conv_2020_2015</f>
        <v>0</v>
      </c>
      <c r="BI32" s="71">
        <f>Depreciation!BB1313*conv_2020_2015</f>
        <v>0</v>
      </c>
      <c r="BJ32" s="71">
        <f>Depreciation!BC1313*conv_2020_2015</f>
        <v>0</v>
      </c>
      <c r="BK32" s="71">
        <f>Depreciation!BD1313*conv_2020_2015</f>
        <v>0</v>
      </c>
      <c r="BL32" s="71">
        <f>Depreciation!BE1313*conv_2020_2015</f>
        <v>0</v>
      </c>
      <c r="BM32" s="71">
        <f>Depreciation!BF1313*conv_2020_2015</f>
        <v>0</v>
      </c>
      <c r="BN32" s="71">
        <f>Depreciation!BG1313*conv_2020_2015</f>
        <v>0</v>
      </c>
      <c r="BO32" s="71">
        <f>Depreciation!BH1313*conv_2020_2015</f>
        <v>0</v>
      </c>
      <c r="BP32" s="71">
        <f>Depreciation!BI1313*conv_2020_2015</f>
        <v>0</v>
      </c>
      <c r="BQ32" s="71">
        <f>Depreciation!BJ1313*conv_2020_2015</f>
        <v>0</v>
      </c>
      <c r="BR32" s="71">
        <f>Depreciation!BK1313*conv_2020_2015</f>
        <v>0</v>
      </c>
      <c r="BS32" s="71">
        <f>Depreciation!BL1313*conv_2020_2015</f>
        <v>0</v>
      </c>
      <c r="BT32" s="71">
        <f>Depreciation!BM1313*conv_2020_2015</f>
        <v>0</v>
      </c>
      <c r="BU32" s="71">
        <f>Depreciation!BN1313*conv_2020_2015</f>
        <v>0</v>
      </c>
      <c r="BV32" s="71">
        <f>Depreciation!BO1313*conv_2020_2015</f>
        <v>0</v>
      </c>
      <c r="BW32" s="71">
        <f>Depreciation!BP1313*conv_2020_2015</f>
        <v>0</v>
      </c>
      <c r="BX32" s="71">
        <f>Depreciation!BQ1313*conv_2020_2015</f>
        <v>0</v>
      </c>
      <c r="BY32" s="71">
        <f>Depreciation!BR1313*conv_2020_2015</f>
        <v>0</v>
      </c>
      <c r="BZ32" s="71">
        <f>Depreciation!BS1313*conv_2020_2015</f>
        <v>0</v>
      </c>
      <c r="CA32" s="71">
        <f>Depreciation!BT1313*conv_2020_2015</f>
        <v>0</v>
      </c>
      <c r="CB32" s="71">
        <f>Depreciation!BU1313*conv_2020_2015</f>
        <v>0</v>
      </c>
      <c r="CC32" s="71">
        <f>Depreciation!BV1313*conv_2020_2015</f>
        <v>0</v>
      </c>
      <c r="CD32" s="71">
        <f>Depreciation!BW1313*conv_2020_2015</f>
        <v>0</v>
      </c>
      <c r="CE32" s="71">
        <f>Depreciation!BX1313*conv_2020_2015</f>
        <v>0</v>
      </c>
      <c r="CF32" s="71">
        <f>Depreciation!BY1313*conv_2020_2015</f>
        <v>0</v>
      </c>
      <c r="CG32" s="60"/>
      <c r="CH32" s="272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>
        <f>Inputs!C119</f>
        <v>0</v>
      </c>
      <c r="D33" s="162"/>
      <c r="E33" s="317">
        <v>0</v>
      </c>
      <c r="F33" s="317">
        <v>0</v>
      </c>
      <c r="G33" s="317">
        <v>0</v>
      </c>
      <c r="H33" s="317">
        <v>0</v>
      </c>
      <c r="I33" s="317">
        <v>0</v>
      </c>
      <c r="J33" s="71">
        <f>Depreciation!O1365</f>
        <v>0</v>
      </c>
      <c r="K33" s="71">
        <f>Depreciation!P1365</f>
        <v>0</v>
      </c>
      <c r="L33" s="71">
        <f>Depreciation!Q1365</f>
        <v>0</v>
      </c>
      <c r="M33" s="71">
        <f>Depreciation!R1365</f>
        <v>0</v>
      </c>
      <c r="N33" s="71">
        <f>Depreciation!S1365</f>
        <v>0</v>
      </c>
      <c r="O33" s="71">
        <f>Depreciation!T1365</f>
        <v>0</v>
      </c>
      <c r="P33" s="71">
        <f>Depreciation!U1365</f>
        <v>0</v>
      </c>
      <c r="Q33" s="71">
        <f>Depreciation!V1365</f>
        <v>0</v>
      </c>
      <c r="R33" s="71">
        <f>Depreciation!W1365</f>
        <v>0</v>
      </c>
      <c r="S33" s="71">
        <f>Depreciation!X1365</f>
        <v>0</v>
      </c>
      <c r="U33"/>
      <c r="V33" s="71">
        <f>Depreciation!O1365*conv_2020_2015</f>
        <v>0</v>
      </c>
      <c r="W33" s="71">
        <f>Depreciation!P1365*conv_2020_2015</f>
        <v>0</v>
      </c>
      <c r="X33" s="71">
        <f>Depreciation!Q1365*conv_2020_2015</f>
        <v>0</v>
      </c>
      <c r="Y33" s="71">
        <f>Depreciation!R1365*conv_2020_2015</f>
        <v>0</v>
      </c>
      <c r="Z33" s="71">
        <f>Depreciation!S1365*conv_2020_2015</f>
        <v>0</v>
      </c>
      <c r="AA33" s="71">
        <f>Depreciation!T1365*conv_2020_2015</f>
        <v>0</v>
      </c>
      <c r="AB33" s="71">
        <f>Depreciation!U1365*conv_2020_2015</f>
        <v>0</v>
      </c>
      <c r="AC33" s="71">
        <f>Depreciation!V1365*conv_2020_2015</f>
        <v>0</v>
      </c>
      <c r="AD33" s="71">
        <f>Depreciation!W1365*conv_2020_2015</f>
        <v>0</v>
      </c>
      <c r="AE33" s="71">
        <f>Depreciation!X1365*conv_2020_2015</f>
        <v>0</v>
      </c>
      <c r="AF33" s="71">
        <f>Depreciation!Y1365*conv_2020_2015</f>
        <v>0</v>
      </c>
      <c r="AG33" s="71">
        <f>Depreciation!Z1365*conv_2020_2015</f>
        <v>0</v>
      </c>
      <c r="AH33" s="71">
        <f>Depreciation!AA1365*conv_2020_2015</f>
        <v>0</v>
      </c>
      <c r="AI33" s="71">
        <f>Depreciation!AB1365*conv_2020_2015</f>
        <v>0</v>
      </c>
      <c r="AJ33" s="71">
        <f>Depreciation!AC1365*conv_2020_2015</f>
        <v>0</v>
      </c>
      <c r="AK33" s="71">
        <f>Depreciation!AD1365*conv_2020_2015</f>
        <v>0</v>
      </c>
      <c r="AL33" s="71">
        <f>Depreciation!AE1365*conv_2020_2015</f>
        <v>0</v>
      </c>
      <c r="AM33" s="71">
        <f>Depreciation!AF1365*conv_2020_2015</f>
        <v>0</v>
      </c>
      <c r="AN33" s="71">
        <f>Depreciation!AG1365*conv_2020_2015</f>
        <v>0</v>
      </c>
      <c r="AO33" s="71">
        <f>Depreciation!AH1365*conv_2020_2015</f>
        <v>0</v>
      </c>
      <c r="AP33" s="71">
        <f>Depreciation!AI1365*conv_2020_2015</f>
        <v>0</v>
      </c>
      <c r="AQ33" s="71">
        <f>Depreciation!AJ1365*conv_2020_2015</f>
        <v>0</v>
      </c>
      <c r="AR33" s="71">
        <f>Depreciation!AK1365*conv_2020_2015</f>
        <v>0</v>
      </c>
      <c r="AS33" s="71">
        <f>Depreciation!AL1365*conv_2020_2015</f>
        <v>0</v>
      </c>
      <c r="AT33" s="71">
        <f>Depreciation!AM1365*conv_2020_2015</f>
        <v>0</v>
      </c>
      <c r="AU33" s="71">
        <f>Depreciation!AN1365*conv_2020_2015</f>
        <v>0</v>
      </c>
      <c r="AV33" s="71">
        <f>Depreciation!AO1365*conv_2020_2015</f>
        <v>0</v>
      </c>
      <c r="AW33" s="71">
        <f>Depreciation!AP1365*conv_2020_2015</f>
        <v>0</v>
      </c>
      <c r="AX33" s="71">
        <f>Depreciation!AQ1365*conv_2020_2015</f>
        <v>0</v>
      </c>
      <c r="AY33" s="71">
        <f>Depreciation!AR1365*conv_2020_2015</f>
        <v>0</v>
      </c>
      <c r="AZ33" s="71">
        <f>Depreciation!AS1365*conv_2020_2015</f>
        <v>0</v>
      </c>
      <c r="BA33" s="71">
        <f>Depreciation!AT1365*conv_2020_2015</f>
        <v>0</v>
      </c>
      <c r="BB33" s="71">
        <f>Depreciation!AU1365*conv_2020_2015</f>
        <v>0</v>
      </c>
      <c r="BC33" s="71">
        <f>Depreciation!AV1365*conv_2020_2015</f>
        <v>0</v>
      </c>
      <c r="BD33" s="71">
        <f>Depreciation!AW1365*conv_2020_2015</f>
        <v>0</v>
      </c>
      <c r="BE33" s="71">
        <f>Depreciation!AX1365*conv_2020_2015</f>
        <v>0</v>
      </c>
      <c r="BF33" s="71">
        <f>Depreciation!AY1365*conv_2020_2015</f>
        <v>0</v>
      </c>
      <c r="BG33" s="71">
        <f>Depreciation!AZ1365*conv_2020_2015</f>
        <v>0</v>
      </c>
      <c r="BH33" s="71">
        <f>Depreciation!BA1365*conv_2020_2015</f>
        <v>0</v>
      </c>
      <c r="BI33" s="71">
        <f>Depreciation!BB1365*conv_2020_2015</f>
        <v>0</v>
      </c>
      <c r="BJ33" s="71">
        <f>Depreciation!BC1365*conv_2020_2015</f>
        <v>0</v>
      </c>
      <c r="BK33" s="71">
        <f>Depreciation!BD1365*conv_2020_2015</f>
        <v>0</v>
      </c>
      <c r="BL33" s="71">
        <f>Depreciation!BE1365*conv_2020_2015</f>
        <v>0</v>
      </c>
      <c r="BM33" s="71">
        <f>Depreciation!BF1365*conv_2020_2015</f>
        <v>0</v>
      </c>
      <c r="BN33" s="71">
        <f>Depreciation!BG1365*conv_2020_2015</f>
        <v>0</v>
      </c>
      <c r="BO33" s="71">
        <f>Depreciation!BH1365*conv_2020_2015</f>
        <v>0</v>
      </c>
      <c r="BP33" s="71">
        <f>Depreciation!BI1365*conv_2020_2015</f>
        <v>0</v>
      </c>
      <c r="BQ33" s="71">
        <f>Depreciation!BJ1365*conv_2020_2015</f>
        <v>0</v>
      </c>
      <c r="BR33" s="71">
        <f>Depreciation!BK1365*conv_2020_2015</f>
        <v>0</v>
      </c>
      <c r="BS33" s="71">
        <f>Depreciation!BL1365*conv_2020_2015</f>
        <v>0</v>
      </c>
      <c r="BT33" s="71">
        <f>Depreciation!BM1365*conv_2020_2015</f>
        <v>0</v>
      </c>
      <c r="BU33" s="71">
        <f>Depreciation!BN1365*conv_2020_2015</f>
        <v>0</v>
      </c>
      <c r="BV33" s="71">
        <f>Depreciation!BO1365*conv_2020_2015</f>
        <v>0</v>
      </c>
      <c r="BW33" s="71">
        <f>Depreciation!BP1365*conv_2020_2015</f>
        <v>0</v>
      </c>
      <c r="BX33" s="71">
        <f>Depreciation!BQ1365*conv_2020_2015</f>
        <v>0</v>
      </c>
      <c r="BY33" s="71">
        <f>Depreciation!BR1365*conv_2020_2015</f>
        <v>0</v>
      </c>
      <c r="BZ33" s="71">
        <f>Depreciation!BS1365*conv_2020_2015</f>
        <v>0</v>
      </c>
      <c r="CA33" s="71">
        <f>Depreciation!BT1365*conv_2020_2015</f>
        <v>0</v>
      </c>
      <c r="CB33" s="71">
        <f>Depreciation!BU1365*conv_2020_2015</f>
        <v>0</v>
      </c>
      <c r="CC33" s="71">
        <f>Depreciation!BV1365*conv_2020_2015</f>
        <v>0</v>
      </c>
      <c r="CD33" s="71">
        <f>Depreciation!BW1365*conv_2020_2015</f>
        <v>0</v>
      </c>
      <c r="CE33" s="71">
        <f>Depreciation!BX1365*conv_2020_2015</f>
        <v>0</v>
      </c>
      <c r="CF33" s="71">
        <f>Depreciation!BY1365*conv_2020_2015</f>
        <v>0</v>
      </c>
      <c r="CG33" s="60"/>
      <c r="CH33" s="272"/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>
      <c r="C34" s="67">
        <f>Inputs!C120</f>
        <v>0</v>
      </c>
      <c r="D34" s="162"/>
      <c r="E34" s="317">
        <v>0</v>
      </c>
      <c r="F34" s="317">
        <v>0</v>
      </c>
      <c r="G34" s="317">
        <v>0</v>
      </c>
      <c r="H34" s="317">
        <v>0</v>
      </c>
      <c r="I34" s="317">
        <v>0</v>
      </c>
      <c r="J34" s="71">
        <f>Depreciation!O1417</f>
        <v>0</v>
      </c>
      <c r="K34" s="71">
        <f>Depreciation!P1417</f>
        <v>0</v>
      </c>
      <c r="L34" s="71">
        <f>Depreciation!Q1417</f>
        <v>0</v>
      </c>
      <c r="M34" s="71">
        <f>Depreciation!R1417</f>
        <v>0</v>
      </c>
      <c r="N34" s="71">
        <f>Depreciation!S1417</f>
        <v>0</v>
      </c>
      <c r="O34" s="71">
        <f>Depreciation!T1417</f>
        <v>0</v>
      </c>
      <c r="P34" s="71">
        <f>Depreciation!U1417</f>
        <v>0</v>
      </c>
      <c r="Q34" s="71">
        <f>Depreciation!V1417</f>
        <v>0</v>
      </c>
      <c r="R34" s="71">
        <f>Depreciation!W1417</f>
        <v>0</v>
      </c>
      <c r="S34" s="71">
        <f>Depreciation!X1417</f>
        <v>0</v>
      </c>
      <c r="U34"/>
      <c r="V34" s="71">
        <f>Depreciation!O1417*conv_2020_2015</f>
        <v>0</v>
      </c>
      <c r="W34" s="71">
        <f>Depreciation!P1417*conv_2020_2015</f>
        <v>0</v>
      </c>
      <c r="X34" s="71">
        <f>Depreciation!Q1417*conv_2020_2015</f>
        <v>0</v>
      </c>
      <c r="Y34" s="71">
        <f>Depreciation!R1417*conv_2020_2015</f>
        <v>0</v>
      </c>
      <c r="Z34" s="71">
        <f>Depreciation!S1417*conv_2020_2015</f>
        <v>0</v>
      </c>
      <c r="AA34" s="71">
        <f>Depreciation!T1417*conv_2020_2015</f>
        <v>0</v>
      </c>
      <c r="AB34" s="71">
        <f>Depreciation!U1417*conv_2020_2015</f>
        <v>0</v>
      </c>
      <c r="AC34" s="71">
        <f>Depreciation!V1417*conv_2020_2015</f>
        <v>0</v>
      </c>
      <c r="AD34" s="71">
        <f>Depreciation!W1417*conv_2020_2015</f>
        <v>0</v>
      </c>
      <c r="AE34" s="71">
        <f>Depreciation!X1417*conv_2020_2015</f>
        <v>0</v>
      </c>
      <c r="AF34" s="71">
        <f>Depreciation!Y1417*conv_2020_2015</f>
        <v>0</v>
      </c>
      <c r="AG34" s="71">
        <f>Depreciation!Z1417*conv_2020_2015</f>
        <v>0</v>
      </c>
      <c r="AH34" s="71">
        <f>Depreciation!AA1417*conv_2020_2015</f>
        <v>0</v>
      </c>
      <c r="AI34" s="71">
        <f>Depreciation!AB1417*conv_2020_2015</f>
        <v>0</v>
      </c>
      <c r="AJ34" s="71">
        <f>Depreciation!AC1417*conv_2020_2015</f>
        <v>0</v>
      </c>
      <c r="AK34" s="71">
        <f>Depreciation!AD1417*conv_2020_2015</f>
        <v>0</v>
      </c>
      <c r="AL34" s="71">
        <f>Depreciation!AE1417*conv_2020_2015</f>
        <v>0</v>
      </c>
      <c r="AM34" s="71">
        <f>Depreciation!AF1417*conv_2020_2015</f>
        <v>0</v>
      </c>
      <c r="AN34" s="71">
        <f>Depreciation!AG1417*conv_2020_2015</f>
        <v>0</v>
      </c>
      <c r="AO34" s="71">
        <f>Depreciation!AH1417*conv_2020_2015</f>
        <v>0</v>
      </c>
      <c r="AP34" s="71">
        <f>Depreciation!AI1417*conv_2020_2015</f>
        <v>0</v>
      </c>
      <c r="AQ34" s="71">
        <f>Depreciation!AJ1417*conv_2020_2015</f>
        <v>0</v>
      </c>
      <c r="AR34" s="71">
        <f>Depreciation!AK1417*conv_2020_2015</f>
        <v>0</v>
      </c>
      <c r="AS34" s="71">
        <f>Depreciation!AL1417*conv_2020_2015</f>
        <v>0</v>
      </c>
      <c r="AT34" s="71">
        <f>Depreciation!AM1417*conv_2020_2015</f>
        <v>0</v>
      </c>
      <c r="AU34" s="71">
        <f>Depreciation!AN1417*conv_2020_2015</f>
        <v>0</v>
      </c>
      <c r="AV34" s="71">
        <f>Depreciation!AO1417*conv_2020_2015</f>
        <v>0</v>
      </c>
      <c r="AW34" s="71">
        <f>Depreciation!AP1417*conv_2020_2015</f>
        <v>0</v>
      </c>
      <c r="AX34" s="71">
        <f>Depreciation!AQ1417*conv_2020_2015</f>
        <v>0</v>
      </c>
      <c r="AY34" s="71">
        <f>Depreciation!AR1417*conv_2020_2015</f>
        <v>0</v>
      </c>
      <c r="AZ34" s="71">
        <f>Depreciation!AS1417*conv_2020_2015</f>
        <v>0</v>
      </c>
      <c r="BA34" s="71">
        <f>Depreciation!AT1417*conv_2020_2015</f>
        <v>0</v>
      </c>
      <c r="BB34" s="71">
        <f>Depreciation!AU1417*conv_2020_2015</f>
        <v>0</v>
      </c>
      <c r="BC34" s="71">
        <f>Depreciation!AV1417*conv_2020_2015</f>
        <v>0</v>
      </c>
      <c r="BD34" s="71">
        <f>Depreciation!AW1417*conv_2020_2015</f>
        <v>0</v>
      </c>
      <c r="BE34" s="71">
        <f>Depreciation!AX1417*conv_2020_2015</f>
        <v>0</v>
      </c>
      <c r="BF34" s="71">
        <f>Depreciation!AY1417*conv_2020_2015</f>
        <v>0</v>
      </c>
      <c r="BG34" s="71">
        <f>Depreciation!AZ1417*conv_2020_2015</f>
        <v>0</v>
      </c>
      <c r="BH34" s="71">
        <f>Depreciation!BA1417*conv_2020_2015</f>
        <v>0</v>
      </c>
      <c r="BI34" s="71">
        <f>Depreciation!BB1417*conv_2020_2015</f>
        <v>0</v>
      </c>
      <c r="BJ34" s="71">
        <f>Depreciation!BC1417*conv_2020_2015</f>
        <v>0</v>
      </c>
      <c r="BK34" s="71">
        <f>Depreciation!BD1417*conv_2020_2015</f>
        <v>0</v>
      </c>
      <c r="BL34" s="71">
        <f>Depreciation!BE1417*conv_2020_2015</f>
        <v>0</v>
      </c>
      <c r="BM34" s="71">
        <f>Depreciation!BF1417*conv_2020_2015</f>
        <v>0</v>
      </c>
      <c r="BN34" s="71">
        <f>Depreciation!BG1417*conv_2020_2015</f>
        <v>0</v>
      </c>
      <c r="BO34" s="71">
        <f>Depreciation!BH1417*conv_2020_2015</f>
        <v>0</v>
      </c>
      <c r="BP34" s="71">
        <f>Depreciation!BI1417*conv_2020_2015</f>
        <v>0</v>
      </c>
      <c r="BQ34" s="71">
        <f>Depreciation!BJ1417*conv_2020_2015</f>
        <v>0</v>
      </c>
      <c r="BR34" s="71">
        <f>Depreciation!BK1417*conv_2020_2015</f>
        <v>0</v>
      </c>
      <c r="BS34" s="71">
        <f>Depreciation!BL1417*conv_2020_2015</f>
        <v>0</v>
      </c>
      <c r="BT34" s="71">
        <f>Depreciation!BM1417*conv_2020_2015</f>
        <v>0</v>
      </c>
      <c r="BU34" s="71">
        <f>Depreciation!BN1417*conv_2020_2015</f>
        <v>0</v>
      </c>
      <c r="BV34" s="71">
        <f>Depreciation!BO1417*conv_2020_2015</f>
        <v>0</v>
      </c>
      <c r="BW34" s="71">
        <f>Depreciation!BP1417*conv_2020_2015</f>
        <v>0</v>
      </c>
      <c r="BX34" s="71">
        <f>Depreciation!BQ1417*conv_2020_2015</f>
        <v>0</v>
      </c>
      <c r="BY34" s="71">
        <f>Depreciation!BR1417*conv_2020_2015</f>
        <v>0</v>
      </c>
      <c r="BZ34" s="71">
        <f>Depreciation!BS1417*conv_2020_2015</f>
        <v>0</v>
      </c>
      <c r="CA34" s="71">
        <f>Depreciation!BT1417*conv_2020_2015</f>
        <v>0</v>
      </c>
      <c r="CB34" s="71">
        <f>Depreciation!BU1417*conv_2020_2015</f>
        <v>0</v>
      </c>
      <c r="CC34" s="71">
        <f>Depreciation!BV1417*conv_2020_2015</f>
        <v>0</v>
      </c>
      <c r="CD34" s="71">
        <f>Depreciation!BW1417*conv_2020_2015</f>
        <v>0</v>
      </c>
      <c r="CE34" s="71">
        <f>Depreciation!BX1417*conv_2020_2015</f>
        <v>0</v>
      </c>
      <c r="CF34" s="71">
        <f>Depreciation!BY1417*conv_2020_2015</f>
        <v>0</v>
      </c>
      <c r="CG34" s="60"/>
      <c r="CH34" s="272"/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67" t="str">
        <f>Inputs!C385</f>
        <v>Legacy ICT Assets</v>
      </c>
      <c r="D35" s="162"/>
      <c r="E35" s="317">
        <v>0</v>
      </c>
      <c r="F35" s="317">
        <v>0</v>
      </c>
      <c r="G35" s="317">
        <v>0</v>
      </c>
      <c r="H35" s="317">
        <v>0</v>
      </c>
      <c r="I35" s="317">
        <v>0</v>
      </c>
      <c r="J35" s="71">
        <f>Depreciation!O1522</f>
        <v>11.508345756578924</v>
      </c>
      <c r="K35" s="71">
        <f>Depreciation!P1522</f>
        <v>11.508345756578924</v>
      </c>
      <c r="L35" s="71">
        <f>Depreciation!Q1522</f>
        <v>11.508345756578924</v>
      </c>
      <c r="M35" s="71">
        <f>Depreciation!R1522</f>
        <v>11.508345756578924</v>
      </c>
      <c r="N35" s="71">
        <f>Depreciation!S1522</f>
        <v>11.508345756578924</v>
      </c>
      <c r="O35" s="71">
        <f>Depreciation!T1522</f>
        <v>11.508345756578924</v>
      </c>
      <c r="P35" s="71">
        <f>Depreciation!U1522</f>
        <v>11.508345756578924</v>
      </c>
      <c r="Q35" s="71">
        <f>Depreciation!V1522</f>
        <v>11.508345756578924</v>
      </c>
      <c r="R35" s="71">
        <f>Depreciation!W1522</f>
        <v>11.508345756578924</v>
      </c>
      <c r="S35" s="71">
        <f>Depreciation!X1522</f>
        <v>11.508345756578947</v>
      </c>
      <c r="U35"/>
      <c r="V35" s="71">
        <f>Depreciation!O1522*conv_2020_2015</f>
        <v>12.4816495</v>
      </c>
      <c r="W35" s="71">
        <f>Depreciation!P1522*conv_2020_2015</f>
        <v>12.4816495</v>
      </c>
      <c r="X35" s="71">
        <f>Depreciation!Q1522*conv_2020_2015</f>
        <v>12.4816495</v>
      </c>
      <c r="Y35" s="71">
        <f>Depreciation!R1522*conv_2020_2015</f>
        <v>12.4816495</v>
      </c>
      <c r="Z35" s="71">
        <f>Depreciation!S1522*conv_2020_2015</f>
        <v>12.4816495</v>
      </c>
      <c r="AA35" s="71">
        <f>Depreciation!T1522*conv_2020_2015</f>
        <v>12.4816495</v>
      </c>
      <c r="AB35" s="71">
        <f>Depreciation!U1522*conv_2020_2015</f>
        <v>12.4816495</v>
      </c>
      <c r="AC35" s="71">
        <f>Depreciation!V1522*conv_2020_2015</f>
        <v>12.4816495</v>
      </c>
      <c r="AD35" s="71">
        <f>Depreciation!W1522*conv_2020_2015</f>
        <v>12.4816495</v>
      </c>
      <c r="AE35" s="71">
        <f>Depreciation!X1522*conv_2020_2015</f>
        <v>12.481649500000026</v>
      </c>
      <c r="AF35" s="71">
        <f>Depreciation!Y1522*conv_2020_2015</f>
        <v>0</v>
      </c>
      <c r="AG35" s="71">
        <f>Depreciation!Z1522*conv_2020_2015</f>
        <v>0</v>
      </c>
      <c r="AH35" s="71">
        <f>Depreciation!AA1522*conv_2020_2015</f>
        <v>0</v>
      </c>
      <c r="AI35" s="71">
        <f>Depreciation!AB1522*conv_2020_2015</f>
        <v>0</v>
      </c>
      <c r="AJ35" s="71">
        <f>Depreciation!AC1522*conv_2020_2015</f>
        <v>0</v>
      </c>
      <c r="AK35" s="71">
        <f>Depreciation!AD1522*conv_2020_2015</f>
        <v>0</v>
      </c>
      <c r="AL35" s="71">
        <f>Depreciation!AE1522*conv_2020_2015</f>
        <v>0</v>
      </c>
      <c r="AM35" s="71">
        <f>Depreciation!AF1522*conv_2020_2015</f>
        <v>0</v>
      </c>
      <c r="AN35" s="71">
        <f>Depreciation!AG1522*conv_2020_2015</f>
        <v>0</v>
      </c>
      <c r="AO35" s="71">
        <f>Depreciation!AH1522*conv_2020_2015</f>
        <v>0</v>
      </c>
      <c r="AP35" s="71">
        <f>Depreciation!AI1522*conv_2020_2015</f>
        <v>0</v>
      </c>
      <c r="AQ35" s="71">
        <f>Depreciation!AJ1522*conv_2020_2015</f>
        <v>0</v>
      </c>
      <c r="AR35" s="71">
        <f>Depreciation!AK1522*conv_2020_2015</f>
        <v>0</v>
      </c>
      <c r="AS35" s="71">
        <f>Depreciation!AL1522*conv_2020_2015</f>
        <v>0</v>
      </c>
      <c r="AT35" s="71">
        <f>Depreciation!AM1522*conv_2020_2015</f>
        <v>0</v>
      </c>
      <c r="AU35" s="71">
        <f>Depreciation!AN1522*conv_2020_2015</f>
        <v>0</v>
      </c>
      <c r="AV35" s="71">
        <f>Depreciation!AO1522*conv_2020_2015</f>
        <v>0</v>
      </c>
      <c r="AW35" s="71">
        <f>Depreciation!AP1522*conv_2020_2015</f>
        <v>0</v>
      </c>
      <c r="AX35" s="71">
        <f>Depreciation!AQ1522*conv_2020_2015</f>
        <v>0</v>
      </c>
      <c r="AY35" s="71">
        <f>Depreciation!AR1522*conv_2020_2015</f>
        <v>0</v>
      </c>
      <c r="AZ35" s="71">
        <f>Depreciation!AS1522*conv_2020_2015</f>
        <v>0</v>
      </c>
      <c r="BA35" s="71">
        <f>Depreciation!AT1522*conv_2020_2015</f>
        <v>0</v>
      </c>
      <c r="BB35" s="71">
        <f>Depreciation!AU1522*conv_2020_2015</f>
        <v>0</v>
      </c>
      <c r="BC35" s="71">
        <f>Depreciation!AV1522*conv_2020_2015</f>
        <v>0</v>
      </c>
      <c r="BD35" s="71">
        <f>Depreciation!AW1522*conv_2020_2015</f>
        <v>0</v>
      </c>
      <c r="BE35" s="71">
        <f>Depreciation!AX1522*conv_2020_2015</f>
        <v>0</v>
      </c>
      <c r="BF35" s="71">
        <f>Depreciation!AY1522*conv_2020_2015</f>
        <v>0</v>
      </c>
      <c r="BG35" s="71">
        <f>Depreciation!AZ1522*conv_2020_2015</f>
        <v>0</v>
      </c>
      <c r="BH35" s="71">
        <f>Depreciation!BA1522*conv_2020_2015</f>
        <v>0</v>
      </c>
      <c r="BI35" s="71">
        <f>Depreciation!BB1522*conv_2020_2015</f>
        <v>0</v>
      </c>
      <c r="BJ35" s="71">
        <f>Depreciation!BC1522*conv_2020_2015</f>
        <v>0</v>
      </c>
      <c r="BK35" s="71">
        <f>Depreciation!BD1522*conv_2020_2015</f>
        <v>0</v>
      </c>
      <c r="BL35" s="71">
        <f>Depreciation!BE1522*conv_2020_2015</f>
        <v>0</v>
      </c>
      <c r="BM35" s="71">
        <f>Depreciation!BF1522*conv_2020_2015</f>
        <v>0</v>
      </c>
      <c r="BN35" s="71">
        <f>Depreciation!BG1522*conv_2020_2015</f>
        <v>0</v>
      </c>
      <c r="BO35" s="71">
        <f>Depreciation!BH1522*conv_2020_2015</f>
        <v>0</v>
      </c>
      <c r="BP35" s="71">
        <f>Depreciation!BI1522*conv_2020_2015</f>
        <v>0</v>
      </c>
      <c r="BQ35" s="71">
        <f>Depreciation!BJ1522*conv_2020_2015</f>
        <v>0</v>
      </c>
      <c r="BR35" s="71">
        <f>Depreciation!BK1522*conv_2020_2015</f>
        <v>0</v>
      </c>
      <c r="BS35" s="71">
        <f>Depreciation!BL1522*conv_2020_2015</f>
        <v>0</v>
      </c>
      <c r="BT35" s="71">
        <f>Depreciation!BM1522*conv_2020_2015</f>
        <v>0</v>
      </c>
      <c r="BU35" s="71">
        <f>Depreciation!BN1522*conv_2020_2015</f>
        <v>0</v>
      </c>
      <c r="BV35" s="71">
        <f>Depreciation!BO1522*conv_2020_2015</f>
        <v>0</v>
      </c>
      <c r="BW35" s="71">
        <f>Depreciation!BP1522*conv_2020_2015</f>
        <v>0</v>
      </c>
      <c r="BX35" s="71">
        <f>Depreciation!BQ1522*conv_2020_2015</f>
        <v>0</v>
      </c>
      <c r="BY35" s="71">
        <f>Depreciation!BR1522*conv_2020_2015</f>
        <v>0</v>
      </c>
      <c r="BZ35" s="71">
        <f>Depreciation!BS1522*conv_2020_2015</f>
        <v>0</v>
      </c>
      <c r="CA35" s="71">
        <f>Depreciation!BT1522*conv_2020_2015</f>
        <v>0</v>
      </c>
      <c r="CB35" s="71">
        <f>Depreciation!BU1522*conv_2020_2015</f>
        <v>0</v>
      </c>
      <c r="CC35" s="71">
        <f>Depreciation!BV1522*conv_2020_2015</f>
        <v>0</v>
      </c>
      <c r="CD35" s="71">
        <f>Depreciation!BW1522*conv_2020_2015</f>
        <v>0</v>
      </c>
      <c r="CE35" s="71">
        <f>Depreciation!BX1522*conv_2020_2015</f>
        <v>0</v>
      </c>
      <c r="CF35" s="71">
        <f>Depreciation!BY1522*conv_2020_2015</f>
        <v>0</v>
      </c>
      <c r="CG35" s="60"/>
      <c r="CH35" s="272"/>
      <c r="CI35" s="60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 s="60"/>
      <c r="ED35" s="59"/>
    </row>
    <row r="36" spans="3:134" s="57" customFormat="1">
      <c r="C36" s="67" t="str">
        <f>Inputs!C121</f>
        <v xml:space="preserve">Equity Raising Costs </v>
      </c>
      <c r="D36" s="162"/>
      <c r="E36" s="317">
        <v>0.53374337935244986</v>
      </c>
      <c r="F36" s="317">
        <v>0.53374337935244986</v>
      </c>
      <c r="G36" s="317">
        <v>0.53374337935244986</v>
      </c>
      <c r="H36" s="317">
        <v>0.53374337935244986</v>
      </c>
      <c r="I36" s="317">
        <v>0.53374337935244986</v>
      </c>
      <c r="J36" s="71">
        <f>Depreciation!O1469</f>
        <v>0.53374337935244986</v>
      </c>
      <c r="K36" s="71">
        <f>Depreciation!P1469</f>
        <v>0.53374337935244986</v>
      </c>
      <c r="L36" s="71">
        <f>Depreciation!Q1469</f>
        <v>0.53374337935244986</v>
      </c>
      <c r="M36" s="71">
        <f>Depreciation!R1469</f>
        <v>0.53374337935244986</v>
      </c>
      <c r="N36" s="71">
        <f>Depreciation!S1469</f>
        <v>0.53374337935244986</v>
      </c>
      <c r="O36" s="71">
        <f>Depreciation!T1469</f>
        <v>0.53374337935244986</v>
      </c>
      <c r="P36" s="71">
        <f>Depreciation!U1469</f>
        <v>0.53374337935244986</v>
      </c>
      <c r="Q36" s="71">
        <f>Depreciation!V1469</f>
        <v>0.53374337935244986</v>
      </c>
      <c r="R36" s="71">
        <f>Depreciation!W1469</f>
        <v>0.53374337935244986</v>
      </c>
      <c r="S36" s="71">
        <f>Depreciation!X1469</f>
        <v>0.53374337935244986</v>
      </c>
      <c r="U36"/>
      <c r="V36" s="71">
        <f>Depreciation!O1469*conv_2020_2015</f>
        <v>0.5788840485796477</v>
      </c>
      <c r="W36" s="71">
        <f>Depreciation!P1469*conv_2020_2015</f>
        <v>0.5788840485796477</v>
      </c>
      <c r="X36" s="71">
        <f>Depreciation!Q1469*conv_2020_2015</f>
        <v>0.5788840485796477</v>
      </c>
      <c r="Y36" s="71">
        <f>Depreciation!R1469*conv_2020_2015</f>
        <v>0.5788840485796477</v>
      </c>
      <c r="Z36" s="71">
        <f>Depreciation!S1469*conv_2020_2015</f>
        <v>0.5788840485796477</v>
      </c>
      <c r="AA36" s="71">
        <f>Depreciation!T1469*conv_2020_2015</f>
        <v>0.5788840485796477</v>
      </c>
      <c r="AB36" s="71">
        <f>Depreciation!U1469*conv_2020_2015</f>
        <v>0.5788840485796477</v>
      </c>
      <c r="AC36" s="71">
        <f>Depreciation!V1469*conv_2020_2015</f>
        <v>0.5788840485796477</v>
      </c>
      <c r="AD36" s="71">
        <f>Depreciation!W1469*conv_2020_2015</f>
        <v>0.5788840485796477</v>
      </c>
      <c r="AE36" s="71">
        <f>Depreciation!X1469*conv_2020_2015</f>
        <v>0.5788840485796477</v>
      </c>
      <c r="AF36" s="71">
        <f>Depreciation!Y1469*conv_2020_2015</f>
        <v>0.5788840485796477</v>
      </c>
      <c r="AG36" s="71">
        <f>Depreciation!Z1469*conv_2020_2015</f>
        <v>0.5788840485796477</v>
      </c>
      <c r="AH36" s="71">
        <f>Depreciation!AA1469*conv_2020_2015</f>
        <v>0.5788840485796477</v>
      </c>
      <c r="AI36" s="71">
        <f>Depreciation!AB1469*conv_2020_2015</f>
        <v>0.5788840485796477</v>
      </c>
      <c r="AJ36" s="71">
        <f>Depreciation!AC1469*conv_2020_2015</f>
        <v>0.5788840485796477</v>
      </c>
      <c r="AK36" s="71">
        <f>Depreciation!AD1469*conv_2020_2015</f>
        <v>0.5788840485796477</v>
      </c>
      <c r="AL36" s="71">
        <f>Depreciation!AE1469*conv_2020_2015</f>
        <v>0.5788840485796477</v>
      </c>
      <c r="AM36" s="71">
        <f>Depreciation!AF1469*conv_2020_2015</f>
        <v>0.5788840485796477</v>
      </c>
      <c r="AN36" s="71">
        <f>Depreciation!AG1469*conv_2020_2015</f>
        <v>0.5788840485796477</v>
      </c>
      <c r="AO36" s="71">
        <f>Depreciation!AH1469*conv_2020_2015</f>
        <v>0.5788840485796477</v>
      </c>
      <c r="AP36" s="71">
        <f>Depreciation!AI1469*conv_2020_2015</f>
        <v>0.5788840485796477</v>
      </c>
      <c r="AQ36" s="71">
        <f>Depreciation!AJ1469*conv_2020_2015</f>
        <v>0.5788840485796477</v>
      </c>
      <c r="AR36" s="71">
        <f>Depreciation!AK1469*conv_2020_2015</f>
        <v>0.5788840485796477</v>
      </c>
      <c r="AS36" s="71">
        <f>Depreciation!AL1469*conv_2020_2015</f>
        <v>0.5788840485796477</v>
      </c>
      <c r="AT36" s="71">
        <f>Depreciation!AM1469*conv_2020_2015</f>
        <v>0.5788840485796477</v>
      </c>
      <c r="AU36" s="71">
        <f>Depreciation!AN1469*conv_2020_2015</f>
        <v>0.5788840485796477</v>
      </c>
      <c r="AV36" s="71">
        <f>Depreciation!AO1469*conv_2020_2015</f>
        <v>0.5788840485796477</v>
      </c>
      <c r="AW36" s="71">
        <f>Depreciation!AP1469*conv_2020_2015</f>
        <v>0.5788840485796477</v>
      </c>
      <c r="AX36" s="71">
        <f>Depreciation!AQ1469*conv_2020_2015</f>
        <v>0.5788840485796477</v>
      </c>
      <c r="AY36" s="71">
        <f>Depreciation!AR1469*conv_2020_2015</f>
        <v>0.5788840485796477</v>
      </c>
      <c r="AZ36" s="71">
        <f>Depreciation!AS1469*conv_2020_2015</f>
        <v>0.5788840485796477</v>
      </c>
      <c r="BA36" s="71">
        <f>Depreciation!AT1469*conv_2020_2015</f>
        <v>0.5788840485796477</v>
      </c>
      <c r="BB36" s="71">
        <f>Depreciation!AU1469*conv_2020_2015</f>
        <v>0.5788840485796477</v>
      </c>
      <c r="BC36" s="71">
        <f>Depreciation!AV1469*conv_2020_2015</f>
        <v>0.5788840485796477</v>
      </c>
      <c r="BD36" s="71">
        <f>Depreciation!AW1469*conv_2020_2015</f>
        <v>0.5788840485796477</v>
      </c>
      <c r="BE36" s="71">
        <f>Depreciation!AX1469*conv_2020_2015</f>
        <v>0.5788840485796477</v>
      </c>
      <c r="BF36" s="71">
        <f>Depreciation!AY1469*conv_2020_2015</f>
        <v>0.5788840485796477</v>
      </c>
      <c r="BG36" s="71">
        <f>Depreciation!AZ1469*conv_2020_2015</f>
        <v>5.7888404857957966E-2</v>
      </c>
      <c r="BH36" s="71">
        <f>Depreciation!BA1469*conv_2020_2015</f>
        <v>0</v>
      </c>
      <c r="BI36" s="71">
        <f>Depreciation!BB1469*conv_2020_2015</f>
        <v>0</v>
      </c>
      <c r="BJ36" s="71">
        <f>Depreciation!BC1469*conv_2020_2015</f>
        <v>0</v>
      </c>
      <c r="BK36" s="71">
        <f>Depreciation!BD1469*conv_2020_2015</f>
        <v>0</v>
      </c>
      <c r="BL36" s="71">
        <f>Depreciation!BE1469*conv_2020_2015</f>
        <v>0</v>
      </c>
      <c r="BM36" s="71">
        <f>Depreciation!BF1469*conv_2020_2015</f>
        <v>0</v>
      </c>
      <c r="BN36" s="71">
        <f>Depreciation!BG1469*conv_2020_2015</f>
        <v>0</v>
      </c>
      <c r="BO36" s="71">
        <f>Depreciation!BH1469*conv_2020_2015</f>
        <v>0</v>
      </c>
      <c r="BP36" s="71">
        <f>Depreciation!BI1469*conv_2020_2015</f>
        <v>0</v>
      </c>
      <c r="BQ36" s="71">
        <f>Depreciation!BJ1469*conv_2020_2015</f>
        <v>0</v>
      </c>
      <c r="BR36" s="71">
        <f>Depreciation!BK1469*conv_2020_2015</f>
        <v>0</v>
      </c>
      <c r="BS36" s="71">
        <f>Depreciation!BL1469*conv_2020_2015</f>
        <v>0</v>
      </c>
      <c r="BT36" s="71">
        <f>Depreciation!BM1469*conv_2020_2015</f>
        <v>0</v>
      </c>
      <c r="BU36" s="71">
        <f>Depreciation!BN1469*conv_2020_2015</f>
        <v>0</v>
      </c>
      <c r="BV36" s="71">
        <f>Depreciation!BO1469*conv_2020_2015</f>
        <v>0</v>
      </c>
      <c r="BW36" s="71">
        <f>Depreciation!BP1469*conv_2020_2015</f>
        <v>0</v>
      </c>
      <c r="BX36" s="71">
        <f>Depreciation!BQ1469*conv_2020_2015</f>
        <v>0</v>
      </c>
      <c r="BY36" s="71">
        <f>Depreciation!BR1469*conv_2020_2015</f>
        <v>0</v>
      </c>
      <c r="BZ36" s="71">
        <f>Depreciation!BS1469*conv_2020_2015</f>
        <v>0</v>
      </c>
      <c r="CA36" s="71">
        <f>Depreciation!BT1469*conv_2020_2015</f>
        <v>0</v>
      </c>
      <c r="CB36" s="71">
        <f>Depreciation!BU1469*conv_2020_2015</f>
        <v>0</v>
      </c>
      <c r="CC36" s="71">
        <f>Depreciation!BV1469*conv_2020_2015</f>
        <v>0</v>
      </c>
      <c r="CD36" s="71">
        <f>Depreciation!BW1469*conv_2020_2015</f>
        <v>0</v>
      </c>
      <c r="CE36" s="71">
        <f>Depreciation!BX1469*conv_2020_2015</f>
        <v>0</v>
      </c>
      <c r="CF36" s="71">
        <f>Depreciation!BY1469*conv_2020_2015</f>
        <v>0</v>
      </c>
      <c r="CG36" s="60"/>
      <c r="CH36" s="272">
        <f>SUM(E8:I36)-SUM(E37:I37)</f>
        <v>0</v>
      </c>
      <c r="CI36" s="60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 s="60"/>
      <c r="ED36" s="59"/>
    </row>
    <row r="37" spans="3:134" s="57" customFormat="1" ht="15">
      <c r="C37" s="88" t="s">
        <v>9</v>
      </c>
      <c r="D37" s="88"/>
      <c r="E37" s="318">
        <f>SUM(E8:E36)</f>
        <v>342.67571799212351</v>
      </c>
      <c r="F37" s="318">
        <f t="shared" ref="F37:I37" si="0">SUM(F8:F36)</f>
        <v>358.41903807668695</v>
      </c>
      <c r="G37" s="318">
        <f t="shared" si="0"/>
        <v>373.33161731399667</v>
      </c>
      <c r="H37" s="318">
        <f t="shared" si="0"/>
        <v>380.84706870918626</v>
      </c>
      <c r="I37" s="318">
        <f t="shared" si="0"/>
        <v>394.35907181034446</v>
      </c>
      <c r="J37" s="175">
        <f>Depreciation!O9</f>
        <v>405.45034508075264</v>
      </c>
      <c r="K37" s="175">
        <f>Depreciation!P9</f>
        <v>375.59200597505384</v>
      </c>
      <c r="L37" s="175">
        <f>Depreciation!Q9</f>
        <v>374.98909903311545</v>
      </c>
      <c r="M37" s="175">
        <f>Depreciation!R9</f>
        <v>373.33355734571035</v>
      </c>
      <c r="N37" s="175">
        <f>Depreciation!S9</f>
        <v>371.8837164144731</v>
      </c>
      <c r="O37" s="175">
        <f>Depreciation!T9</f>
        <v>368.89493693196971</v>
      </c>
      <c r="P37" s="175">
        <f>Depreciation!U9</f>
        <v>366.38738954885156</v>
      </c>
      <c r="Q37" s="175">
        <f>Depreciation!V9</f>
        <v>362.4589098832293</v>
      </c>
      <c r="R37" s="175">
        <f>Depreciation!W9</f>
        <v>359.28295969089021</v>
      </c>
      <c r="S37" s="175">
        <f>Depreciation!X9</f>
        <v>357.32534287924926</v>
      </c>
      <c r="T37" s="58"/>
      <c r="U37" s="58"/>
      <c r="V37" s="175">
        <f t="shared" ref="V37:BA37" si="1">SUM(V8:V36)</f>
        <v>439.74079368087996</v>
      </c>
      <c r="W37" s="175">
        <f t="shared" si="1"/>
        <v>407.35722342218946</v>
      </c>
      <c r="X37" s="175">
        <f t="shared" si="1"/>
        <v>406.70332639045574</v>
      </c>
      <c r="Y37" s="175">
        <f t="shared" si="1"/>
        <v>404.90776936497997</v>
      </c>
      <c r="Z37" s="175">
        <f t="shared" si="1"/>
        <v>403.33530997618283</v>
      </c>
      <c r="AA37" s="175">
        <f t="shared" si="1"/>
        <v>400.09375826037063</v>
      </c>
      <c r="AB37" s="175">
        <f t="shared" si="1"/>
        <v>397.37413823828092</v>
      </c>
      <c r="AC37" s="175">
        <f t="shared" si="1"/>
        <v>393.11341238842164</v>
      </c>
      <c r="AD37" s="175">
        <f t="shared" si="1"/>
        <v>389.66886023742529</v>
      </c>
      <c r="AE37" s="175">
        <f t="shared" si="1"/>
        <v>387.54568046727962</v>
      </c>
      <c r="AF37" s="175">
        <f t="shared" si="1"/>
        <v>375.02142634341681</v>
      </c>
      <c r="AG37" s="175">
        <f t="shared" si="1"/>
        <v>374.74770890097625</v>
      </c>
      <c r="AH37" s="175">
        <f t="shared" si="1"/>
        <v>374.14951653868417</v>
      </c>
      <c r="AI37" s="175">
        <f t="shared" si="1"/>
        <v>373.0813180425053</v>
      </c>
      <c r="AJ37" s="175">
        <f t="shared" si="1"/>
        <v>372.41800426687553</v>
      </c>
      <c r="AK37" s="175">
        <f t="shared" si="1"/>
        <v>371.78962164840004</v>
      </c>
      <c r="AL37" s="175">
        <f t="shared" si="1"/>
        <v>371.78962164840004</v>
      </c>
      <c r="AM37" s="175">
        <f t="shared" si="1"/>
        <v>371.78962164840004</v>
      </c>
      <c r="AN37" s="175">
        <f t="shared" si="1"/>
        <v>368.63096593832364</v>
      </c>
      <c r="AO37" s="175">
        <f t="shared" si="1"/>
        <v>366.38989157126059</v>
      </c>
      <c r="AP37" s="175">
        <f t="shared" si="1"/>
        <v>366.38989157126059</v>
      </c>
      <c r="AQ37" s="175">
        <f t="shared" si="1"/>
        <v>366.38989157126059</v>
      </c>
      <c r="AR37" s="175">
        <f t="shared" si="1"/>
        <v>366.38989157126059</v>
      </c>
      <c r="AS37" s="175">
        <f t="shared" si="1"/>
        <v>341.34471737861134</v>
      </c>
      <c r="AT37" s="175">
        <f t="shared" si="1"/>
        <v>299.4039283105692</v>
      </c>
      <c r="AU37" s="175">
        <f t="shared" si="1"/>
        <v>270.53778297515083</v>
      </c>
      <c r="AV37" s="175">
        <f t="shared" si="1"/>
        <v>267.60848249260903</v>
      </c>
      <c r="AW37" s="175">
        <f t="shared" si="1"/>
        <v>201.5163120546988</v>
      </c>
      <c r="AX37" s="175">
        <f t="shared" si="1"/>
        <v>175.69580556507833</v>
      </c>
      <c r="AY37" s="175">
        <f t="shared" si="1"/>
        <v>168.89004773560117</v>
      </c>
      <c r="AZ37" s="175">
        <f t="shared" si="1"/>
        <v>157.75450127228279</v>
      </c>
      <c r="BA37" s="175">
        <f t="shared" si="1"/>
        <v>154.55476542358434</v>
      </c>
      <c r="BB37" s="175">
        <f t="shared" ref="BB37:CF37" si="2">SUM(BB8:BB36)</f>
        <v>144.70301113586785</v>
      </c>
      <c r="BC37" s="175">
        <f t="shared" si="2"/>
        <v>135.18174945875262</v>
      </c>
      <c r="BD37" s="175">
        <f t="shared" si="2"/>
        <v>128.84166875483473</v>
      </c>
      <c r="BE37" s="175">
        <f t="shared" si="2"/>
        <v>120.80861522059087</v>
      </c>
      <c r="BF37" s="175">
        <f t="shared" si="2"/>
        <v>101.41303857519343</v>
      </c>
      <c r="BG37" s="175">
        <f t="shared" si="2"/>
        <v>98.002915271454711</v>
      </c>
      <c r="BH37" s="175">
        <f t="shared" si="2"/>
        <v>95.683964134689148</v>
      </c>
      <c r="BI37" s="175">
        <f t="shared" si="2"/>
        <v>93.609755238672264</v>
      </c>
      <c r="BJ37" s="175">
        <f t="shared" si="2"/>
        <v>91.301640672716672</v>
      </c>
      <c r="BK37" s="175">
        <f t="shared" si="2"/>
        <v>81.896489620104177</v>
      </c>
      <c r="BL37" s="175">
        <f t="shared" si="2"/>
        <v>26.826747076497956</v>
      </c>
      <c r="BM37" s="175">
        <f t="shared" si="2"/>
        <v>22.1807255954051</v>
      </c>
      <c r="BN37" s="175">
        <f t="shared" si="2"/>
        <v>18.659281543367499</v>
      </c>
      <c r="BO37" s="175">
        <f t="shared" si="2"/>
        <v>15.323301882603538</v>
      </c>
      <c r="BP37" s="175">
        <f t="shared" si="2"/>
        <v>14.603137989953352</v>
      </c>
      <c r="BQ37" s="175">
        <f t="shared" si="2"/>
        <v>13.745893156614665</v>
      </c>
      <c r="BR37" s="175">
        <f t="shared" si="2"/>
        <v>13.02763287270094</v>
      </c>
      <c r="BS37" s="175">
        <f t="shared" si="2"/>
        <v>12.304814269485977</v>
      </c>
      <c r="BT37" s="175">
        <f t="shared" si="2"/>
        <v>11.564350651582579</v>
      </c>
      <c r="BU37" s="175">
        <f t="shared" si="2"/>
        <v>9.498757763931124</v>
      </c>
      <c r="BV37" s="175">
        <f t="shared" si="2"/>
        <v>6.7045784664906805</v>
      </c>
      <c r="BW37" s="175">
        <f t="shared" si="2"/>
        <v>6.4839534845590574</v>
      </c>
      <c r="BX37" s="175">
        <f t="shared" si="2"/>
        <v>6.0030185291229463</v>
      </c>
      <c r="BY37" s="175">
        <f t="shared" si="2"/>
        <v>5.5360442942338377</v>
      </c>
      <c r="BZ37" s="175">
        <f t="shared" si="2"/>
        <v>4.2629401437672509</v>
      </c>
      <c r="CA37" s="175">
        <f t="shared" si="2"/>
        <v>3.3104401622531641</v>
      </c>
      <c r="CB37" s="175">
        <f t="shared" si="2"/>
        <v>2.3799153853460302</v>
      </c>
      <c r="CC37" s="175">
        <f t="shared" si="2"/>
        <v>1.1577778403799905</v>
      </c>
      <c r="CD37" s="175">
        <f t="shared" si="2"/>
        <v>0</v>
      </c>
      <c r="CE37" s="175">
        <f t="shared" si="2"/>
        <v>0</v>
      </c>
      <c r="CF37" s="175">
        <f t="shared" si="2"/>
        <v>0</v>
      </c>
      <c r="CG37" s="60"/>
      <c r="CH37" s="272">
        <f>SUM(J8:N36)-SUM(J37:N37)</f>
        <v>0</v>
      </c>
      <c r="CI37" s="60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 s="60"/>
      <c r="ED37" s="59"/>
    </row>
    <row r="38" spans="3:134" s="57" customFormat="1">
      <c r="C38" s="89" t="s">
        <v>29</v>
      </c>
      <c r="D38" s="89"/>
      <c r="E38" s="89"/>
      <c r="F38" s="89"/>
      <c r="G38" s="89"/>
      <c r="H38" s="89"/>
      <c r="I38" s="89"/>
      <c r="J38" s="89">
        <f>NPV(Inputs!O21, J37:N37)</f>
        <v>1744.9555984412086</v>
      </c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247">
        <f>NPV(Inputs!O21, V37:Z37)</f>
        <v>1892.5330046114643</v>
      </c>
      <c r="W38" s="89"/>
      <c r="X38" s="89"/>
      <c r="Y38" s="89"/>
      <c r="Z38" s="89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H38" s="272"/>
      <c r="CT38"/>
      <c r="DW38" s="162"/>
      <c r="DX38" s="162"/>
    </row>
    <row r="39" spans="3:134" s="57" customFormat="1">
      <c r="E39" s="68"/>
      <c r="F39" s="68"/>
      <c r="CT3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W39" s="162"/>
      <c r="DX39" s="162"/>
    </row>
    <row r="40" spans="3:134">
      <c r="AA40"/>
      <c r="AB40"/>
      <c r="AC40"/>
      <c r="CJ40" s="4"/>
      <c r="CK40" s="4"/>
      <c r="CL40" s="4"/>
      <c r="CM40" s="4"/>
      <c r="CN40" s="4"/>
      <c r="CO40" s="4"/>
      <c r="CP40" s="4"/>
      <c r="CQ40" s="4"/>
      <c r="CR40" s="4"/>
      <c r="CS40" s="4"/>
      <c r="DW40" s="162"/>
      <c r="DX40" s="162"/>
    </row>
    <row r="41" spans="3:134">
      <c r="J41" s="4"/>
      <c r="K41" s="4"/>
      <c r="M41" s="128"/>
      <c r="N41" s="129"/>
      <c r="O41" s="264"/>
      <c r="P41" s="264"/>
      <c r="Q41" s="264"/>
      <c r="R41" s="264"/>
      <c r="S41" s="264"/>
      <c r="T41" s="129"/>
      <c r="U41" s="130"/>
      <c r="V41" s="131" t="s">
        <v>34</v>
      </c>
      <c r="W41" s="131" t="s">
        <v>35</v>
      </c>
      <c r="X41" s="132" t="s">
        <v>36</v>
      </c>
      <c r="Y41" s="133"/>
      <c r="AA41"/>
      <c r="AB41"/>
      <c r="AC41"/>
      <c r="CT41" s="158"/>
      <c r="DW41" s="162"/>
      <c r="DX41" s="215"/>
    </row>
    <row r="42" spans="3:134">
      <c r="I42"/>
      <c r="J42"/>
      <c r="M42" s="134" t="str">
        <f>Inputs!C94</f>
        <v>OH Sub-transmission lines</v>
      </c>
      <c r="N42" s="134"/>
      <c r="O42" s="134"/>
      <c r="P42" s="134"/>
      <c r="Q42" s="134"/>
      <c r="R42" s="134"/>
      <c r="S42" s="134"/>
      <c r="T42" s="134"/>
      <c r="U42" s="135"/>
      <c r="V42" s="136">
        <f t="shared" ref="V42:V70" si="3">SUM(V8:CF8)</f>
        <v>608.40706380002393</v>
      </c>
      <c r="W42" s="316">
        <f>Inputs!N358</f>
        <v>612.72541328440468</v>
      </c>
      <c r="X42" s="136">
        <f>W42-V42</f>
        <v>4.3183494843807466</v>
      </c>
      <c r="Y42" s="137">
        <f>IF(V42=0,1,(1+X42/V42))</f>
        <v>1.007097796428281</v>
      </c>
      <c r="AA42"/>
      <c r="AB42"/>
      <c r="AC42"/>
      <c r="DW42" s="162"/>
      <c r="DX42" s="162"/>
    </row>
    <row r="43" spans="3:134">
      <c r="I43"/>
      <c r="J43"/>
      <c r="M43" s="134" t="str">
        <f>Inputs!C95</f>
        <v>UG Sub-transmission cables</v>
      </c>
      <c r="N43" s="134"/>
      <c r="O43" s="134"/>
      <c r="P43" s="134"/>
      <c r="Q43" s="134"/>
      <c r="R43" s="134"/>
      <c r="S43" s="134"/>
      <c r="T43" s="134"/>
      <c r="U43" s="135"/>
      <c r="V43" s="136">
        <f t="shared" si="3"/>
        <v>851.91697924496714</v>
      </c>
      <c r="W43" s="316">
        <f>Inputs!N359</f>
        <v>852.28309201650245</v>
      </c>
      <c r="X43" s="136">
        <f t="shared" ref="X43:X70" si="4">W43-V43</f>
        <v>0.36611277153531319</v>
      </c>
      <c r="Y43" s="137">
        <f t="shared" ref="Y43:Y48" si="5">IF(V43=0,1,(1+X43/V43))</f>
        <v>1.0004297517016973</v>
      </c>
      <c r="AA43"/>
      <c r="AB43"/>
      <c r="AC43"/>
      <c r="AD43"/>
      <c r="AE43"/>
      <c r="AF43"/>
      <c r="AG43"/>
      <c r="AH43"/>
      <c r="AI43"/>
      <c r="AJ43"/>
      <c r="AK43"/>
      <c r="DW43" s="162"/>
      <c r="DX43" s="162"/>
    </row>
    <row r="44" spans="3:134">
      <c r="I44"/>
      <c r="J44"/>
      <c r="L44" s="158"/>
      <c r="M44" s="134" t="str">
        <f>Inputs!C96</f>
        <v>OH Distribution Lines</v>
      </c>
      <c r="N44" s="134"/>
      <c r="O44" s="134"/>
      <c r="P44" s="134"/>
      <c r="Q44" s="134"/>
      <c r="R44" s="134"/>
      <c r="S44" s="134"/>
      <c r="T44" s="134"/>
      <c r="U44" s="135"/>
      <c r="V44" s="136">
        <f t="shared" si="3"/>
        <v>2360.6619772225076</v>
      </c>
      <c r="W44" s="316">
        <f>Inputs!N360</f>
        <v>2373.9827550556033</v>
      </c>
      <c r="X44" s="136">
        <f t="shared" si="4"/>
        <v>13.32077783309569</v>
      </c>
      <c r="Y44" s="137">
        <f t="shared" si="5"/>
        <v>1.0056428145840552</v>
      </c>
      <c r="AA44"/>
      <c r="AB44"/>
      <c r="AC44"/>
      <c r="AD44"/>
      <c r="AE44"/>
      <c r="AF44"/>
      <c r="AG44"/>
      <c r="AH44"/>
      <c r="AI44"/>
      <c r="AJ44"/>
      <c r="AK44"/>
      <c r="DW44" s="162"/>
      <c r="DX44" s="162"/>
    </row>
    <row r="45" spans="3:134">
      <c r="I45"/>
      <c r="J45"/>
      <c r="M45" s="134" t="str">
        <f>Inputs!C97</f>
        <v>UG Distribution Cables</v>
      </c>
      <c r="N45" s="134"/>
      <c r="O45" s="134"/>
      <c r="P45" s="134"/>
      <c r="Q45" s="134"/>
      <c r="R45" s="134"/>
      <c r="S45" s="134"/>
      <c r="T45" s="134"/>
      <c r="U45" s="135"/>
      <c r="V45" s="136">
        <f t="shared" si="3"/>
        <v>2493.3127207068428</v>
      </c>
      <c r="W45" s="316">
        <f>Inputs!N361</f>
        <v>2503.9195007964281</v>
      </c>
      <c r="X45" s="136">
        <f t="shared" si="4"/>
        <v>10.6067800895853</v>
      </c>
      <c r="Y45" s="137">
        <f t="shared" si="5"/>
        <v>1.0042540913546449</v>
      </c>
      <c r="AA45"/>
      <c r="AB45"/>
      <c r="AC45"/>
      <c r="AD45"/>
      <c r="AE45"/>
      <c r="AF45"/>
      <c r="AG45"/>
      <c r="AH45"/>
      <c r="AI45"/>
      <c r="AJ45"/>
      <c r="AK45"/>
      <c r="DW45" s="162"/>
      <c r="DX45" s="162"/>
    </row>
    <row r="46" spans="3:134">
      <c r="I46"/>
      <c r="J46"/>
      <c r="K46" s="138"/>
      <c r="L46" s="138"/>
      <c r="M46" s="134" t="str">
        <f>Inputs!C98</f>
        <v>Distribution Equipment</v>
      </c>
      <c r="N46" s="134"/>
      <c r="O46" s="134"/>
      <c r="P46" s="134"/>
      <c r="Q46" s="134"/>
      <c r="R46" s="134"/>
      <c r="S46" s="134"/>
      <c r="T46" s="134"/>
      <c r="U46" s="135"/>
      <c r="V46" s="136">
        <f t="shared" si="3"/>
        <v>373.00026285782491</v>
      </c>
      <c r="W46" s="316">
        <f>Inputs!N362</f>
        <v>367.87261482189109</v>
      </c>
      <c r="X46" s="136">
        <f t="shared" si="4"/>
        <v>-5.1276480359338166</v>
      </c>
      <c r="Y46" s="137">
        <f t="shared" si="5"/>
        <v>0.98625296401496554</v>
      </c>
      <c r="AA46"/>
      <c r="AB46"/>
      <c r="AC46"/>
      <c r="AD46"/>
      <c r="AE46"/>
      <c r="AF46"/>
      <c r="AG46"/>
      <c r="AH46"/>
      <c r="AI46"/>
      <c r="AJ46"/>
      <c r="AK46"/>
      <c r="AL46" s="4"/>
      <c r="AM46" s="4"/>
      <c r="AN46" s="4"/>
      <c r="AO46" s="4"/>
      <c r="DW46" s="162"/>
      <c r="DX46" s="162"/>
    </row>
    <row r="47" spans="3:134">
      <c r="I47"/>
      <c r="J47"/>
      <c r="M47" s="134" t="str">
        <f>Inputs!C99</f>
        <v>Substation Bays</v>
      </c>
      <c r="N47" s="134"/>
      <c r="O47" s="134"/>
      <c r="P47" s="134"/>
      <c r="Q47" s="134"/>
      <c r="R47" s="134"/>
      <c r="S47" s="134"/>
      <c r="T47" s="134"/>
      <c r="U47" s="135"/>
      <c r="V47" s="136">
        <f t="shared" si="3"/>
        <v>802.00087577859256</v>
      </c>
      <c r="W47" s="316">
        <f>Inputs!N363</f>
        <v>803.62309087971926</v>
      </c>
      <c r="X47" s="136">
        <f t="shared" si="4"/>
        <v>1.6222151011266988</v>
      </c>
      <c r="Y47" s="137">
        <f t="shared" si="5"/>
        <v>1.0020227098873824</v>
      </c>
      <c r="AA47"/>
      <c r="AB47"/>
      <c r="AC47"/>
      <c r="DW47" s="162"/>
      <c r="DX47" s="162"/>
    </row>
    <row r="48" spans="3:134">
      <c r="I48"/>
      <c r="J48"/>
      <c r="K48" s="138"/>
      <c r="L48" s="138"/>
      <c r="M48" s="134" t="str">
        <f>Inputs!C100</f>
        <v>Substation Establishment</v>
      </c>
      <c r="N48" s="134"/>
      <c r="O48" s="134"/>
      <c r="P48" s="134"/>
      <c r="Q48" s="134"/>
      <c r="R48" s="134"/>
      <c r="S48" s="134"/>
      <c r="T48" s="134"/>
      <c r="U48" s="135"/>
      <c r="V48" s="136">
        <f t="shared" si="3"/>
        <v>469.76914113135257</v>
      </c>
      <c r="W48" s="316">
        <f>Inputs!N364</f>
        <v>473.10170957067652</v>
      </c>
      <c r="X48" s="136">
        <f t="shared" si="4"/>
        <v>3.3325684393239499</v>
      </c>
      <c r="Y48" s="137">
        <f t="shared" si="5"/>
        <v>1.0070940556701917</v>
      </c>
      <c r="AA48"/>
      <c r="AB48"/>
      <c r="AC48"/>
      <c r="AE48" s="4"/>
    </row>
    <row r="49" spans="9:31">
      <c r="I49"/>
      <c r="J49"/>
      <c r="M49" s="134" t="str">
        <f>Inputs!C101</f>
        <v>Distribution Substation Switchgear</v>
      </c>
      <c r="N49" s="134"/>
      <c r="O49" s="134"/>
      <c r="P49" s="134"/>
      <c r="Q49" s="134"/>
      <c r="R49" s="134"/>
      <c r="S49" s="134"/>
      <c r="T49" s="134"/>
      <c r="U49" s="135"/>
      <c r="V49" s="136">
        <f t="shared" si="3"/>
        <v>192.54321468137243</v>
      </c>
      <c r="W49" s="316">
        <f>Inputs!N365</f>
        <v>194.45910005591611</v>
      </c>
      <c r="X49" s="136">
        <f t="shared" si="4"/>
        <v>1.9158853745436772</v>
      </c>
      <c r="Y49" s="137">
        <f t="shared" ref="Y49:Y52" si="6">IF(V49=0,1,(1+X49/V49))</f>
        <v>1.0099504175086833</v>
      </c>
      <c r="AA49"/>
      <c r="AB49"/>
      <c r="AC49"/>
    </row>
    <row r="50" spans="9:31">
      <c r="I50"/>
      <c r="J50"/>
      <c r="M50" s="134" t="str">
        <f>Inputs!C102</f>
        <v>Zone Transformers</v>
      </c>
      <c r="N50" s="134"/>
      <c r="O50" s="134"/>
      <c r="P50" s="134"/>
      <c r="Q50" s="134"/>
      <c r="R50" s="134"/>
      <c r="S50" s="134"/>
      <c r="T50" s="134"/>
      <c r="U50" s="135"/>
      <c r="V50" s="136">
        <f t="shared" si="3"/>
        <v>981.65079710698319</v>
      </c>
      <c r="W50" s="316">
        <f>Inputs!N366</f>
        <v>983.47326593831121</v>
      </c>
      <c r="X50" s="136">
        <f t="shared" si="4"/>
        <v>1.822468831328024</v>
      </c>
      <c r="Y50" s="137">
        <f t="shared" si="6"/>
        <v>1.001856534764398</v>
      </c>
      <c r="AA50"/>
      <c r="AB50"/>
      <c r="AC50"/>
      <c r="AE50" s="4"/>
    </row>
    <row r="51" spans="9:31">
      <c r="I51"/>
      <c r="J51"/>
      <c r="M51" s="134" t="str">
        <f>Inputs!C103</f>
        <v>Distribution Transformers</v>
      </c>
      <c r="N51" s="134"/>
      <c r="O51" s="134"/>
      <c r="P51" s="134"/>
      <c r="Q51" s="134"/>
      <c r="R51" s="134"/>
      <c r="S51" s="134"/>
      <c r="T51" s="134"/>
      <c r="U51" s="135"/>
      <c r="V51" s="136">
        <f t="shared" si="3"/>
        <v>1538.7714716794558</v>
      </c>
      <c r="W51" s="316">
        <f>Inputs!N367</f>
        <v>1558.5949704248981</v>
      </c>
      <c r="X51" s="136">
        <f t="shared" si="4"/>
        <v>19.823498745442294</v>
      </c>
      <c r="Y51" s="137">
        <f t="shared" si="6"/>
        <v>1.0128826788839582</v>
      </c>
      <c r="AA51"/>
      <c r="AB51"/>
      <c r="AC51"/>
    </row>
    <row r="52" spans="9:31">
      <c r="I52"/>
      <c r="J52"/>
      <c r="M52" s="134" t="str">
        <f>Inputs!C104</f>
        <v>Low Voltage Services</v>
      </c>
      <c r="N52" s="134"/>
      <c r="O52" s="134"/>
      <c r="P52" s="134"/>
      <c r="Q52" s="134"/>
      <c r="R52" s="134"/>
      <c r="S52" s="134"/>
      <c r="T52" s="134"/>
      <c r="U52" s="135"/>
      <c r="V52" s="136">
        <f t="shared" si="3"/>
        <v>393.4908423282792</v>
      </c>
      <c r="W52" s="316">
        <f>Inputs!N368</f>
        <v>399.68792129644345</v>
      </c>
      <c r="X52" s="136">
        <f t="shared" si="4"/>
        <v>6.1970789681642486</v>
      </c>
      <c r="Y52" s="137">
        <f t="shared" si="6"/>
        <v>1.0157489788872753</v>
      </c>
      <c r="AA52"/>
      <c r="AB52"/>
      <c r="AC52"/>
      <c r="AE52" s="4"/>
    </row>
    <row r="53" spans="9:31">
      <c r="I53"/>
      <c r="J53"/>
      <c r="M53" s="134" t="str">
        <f>Inputs!C105</f>
        <v>Load Control &amp; Network Metering Devices</v>
      </c>
      <c r="N53" s="134"/>
      <c r="O53" s="134"/>
      <c r="P53" s="134"/>
      <c r="Q53" s="134"/>
      <c r="R53" s="134"/>
      <c r="S53" s="134"/>
      <c r="T53" s="134"/>
      <c r="U53" s="134"/>
      <c r="V53" s="136">
        <f t="shared" si="3"/>
        <v>73.133194465298871</v>
      </c>
      <c r="W53" s="316">
        <f>Inputs!N369</f>
        <v>78.112491272966906</v>
      </c>
      <c r="X53" s="136">
        <f t="shared" si="4"/>
        <v>4.9792968076680353</v>
      </c>
      <c r="Y53" s="137">
        <f t="shared" ref="Y53:Y71" si="7">IF(V53=0,1,(1+X53/V53))</f>
        <v>1.0680853180839882</v>
      </c>
      <c r="AA53"/>
      <c r="AB53"/>
      <c r="AC53"/>
    </row>
    <row r="54" spans="9:31">
      <c r="I54"/>
      <c r="J54"/>
      <c r="M54" s="134" t="str">
        <f>Inputs!C106</f>
        <v>Communications - Pilot Wires</v>
      </c>
      <c r="N54" s="134"/>
      <c r="O54" s="134"/>
      <c r="P54" s="134"/>
      <c r="Q54" s="134"/>
      <c r="R54" s="134"/>
      <c r="S54" s="134"/>
      <c r="T54" s="134"/>
      <c r="U54" s="134"/>
      <c r="V54" s="136">
        <f t="shared" si="3"/>
        <v>213.0838977636144</v>
      </c>
      <c r="W54" s="316">
        <f>Inputs!N370</f>
        <v>221.27344450965512</v>
      </c>
      <c r="X54" s="136">
        <f t="shared" si="4"/>
        <v>8.189546746040719</v>
      </c>
      <c r="Y54" s="137">
        <f t="shared" si="7"/>
        <v>1.0384334378711517</v>
      </c>
      <c r="AA54"/>
      <c r="AB54"/>
      <c r="AC54"/>
    </row>
    <row r="55" spans="9:31">
      <c r="I55"/>
      <c r="J55"/>
      <c r="M55" s="134" t="str">
        <f>Inputs!C107</f>
        <v>Streetlighting (Residual Rate 2 Assets)</v>
      </c>
      <c r="N55" s="134"/>
      <c r="O55" s="134"/>
      <c r="P55" s="134"/>
      <c r="Q55" s="134"/>
      <c r="R55" s="134"/>
      <c r="S55" s="134"/>
      <c r="T55" s="134"/>
      <c r="U55" s="134"/>
      <c r="V55" s="136">
        <f t="shared" si="3"/>
        <v>17.196859991777597</v>
      </c>
      <c r="W55" s="316">
        <f>Inputs!N371</f>
        <v>17.756924612482983</v>
      </c>
      <c r="X55" s="136">
        <f t="shared" si="4"/>
        <v>0.56006462070538632</v>
      </c>
      <c r="Y55" s="137">
        <f t="shared" si="7"/>
        <v>1.0325678420928688</v>
      </c>
      <c r="AA55"/>
      <c r="AB55"/>
      <c r="AC55"/>
    </row>
    <row r="56" spans="9:31">
      <c r="I56"/>
      <c r="J56"/>
      <c r="M56" s="134" t="str">
        <f>Inputs!C108</f>
        <v>Systems Buildings</v>
      </c>
      <c r="N56" s="134"/>
      <c r="O56" s="134"/>
      <c r="P56" s="134"/>
      <c r="Q56" s="134"/>
      <c r="R56" s="134"/>
      <c r="S56" s="134"/>
      <c r="T56" s="134"/>
      <c r="U56" s="134"/>
      <c r="V56" s="136">
        <f t="shared" si="3"/>
        <v>285.65382598781042</v>
      </c>
      <c r="W56" s="316">
        <f>Inputs!N372</f>
        <v>286.6893991353864</v>
      </c>
      <c r="X56" s="136">
        <f t="shared" si="4"/>
        <v>1.035573147575974</v>
      </c>
      <c r="Y56" s="137">
        <f t="shared" si="7"/>
        <v>1.003625273157098</v>
      </c>
      <c r="AA56"/>
      <c r="AB56"/>
      <c r="AC56"/>
    </row>
    <row r="57" spans="9:31">
      <c r="I57"/>
      <c r="J57"/>
      <c r="M57" s="134" t="str">
        <f>Inputs!C109</f>
        <v>Systems Easements</v>
      </c>
      <c r="N57" s="134"/>
      <c r="O57" s="134"/>
      <c r="P57" s="134"/>
      <c r="Q57" s="134"/>
      <c r="R57" s="134"/>
      <c r="S57" s="134"/>
      <c r="T57" s="134"/>
      <c r="U57" s="134"/>
      <c r="V57" s="136">
        <f t="shared" si="3"/>
        <v>0</v>
      </c>
      <c r="W57" s="316">
        <f>Inputs!N373</f>
        <v>173.90578645367714</v>
      </c>
      <c r="X57" s="136">
        <f t="shared" si="4"/>
        <v>173.90578645367714</v>
      </c>
      <c r="Y57" s="137">
        <f t="shared" si="7"/>
        <v>1</v>
      </c>
      <c r="AA57"/>
      <c r="AB57"/>
      <c r="AC57"/>
    </row>
    <row r="58" spans="9:31">
      <c r="I58"/>
      <c r="J58"/>
      <c r="M58" s="134" t="str">
        <f>Inputs!C110</f>
        <v>System Land</v>
      </c>
      <c r="N58" s="134"/>
      <c r="O58" s="134"/>
      <c r="P58" s="134"/>
      <c r="Q58" s="134"/>
      <c r="R58" s="134"/>
      <c r="S58" s="134"/>
      <c r="T58" s="134"/>
      <c r="U58" s="134"/>
      <c r="V58" s="136">
        <f t="shared" si="3"/>
        <v>0</v>
      </c>
      <c r="W58" s="316">
        <f>Inputs!N374</f>
        <v>310.38898711242649</v>
      </c>
      <c r="X58" s="136">
        <f t="shared" si="4"/>
        <v>310.38898711242649</v>
      </c>
      <c r="Y58" s="137">
        <f t="shared" si="7"/>
        <v>1</v>
      </c>
      <c r="AA58"/>
      <c r="AB58"/>
      <c r="AC58"/>
    </row>
    <row r="59" spans="9:31">
      <c r="I59"/>
      <c r="J59"/>
      <c r="M59" s="134" t="str">
        <f>Inputs!C111</f>
        <v>Control Centre - SCADA</v>
      </c>
      <c r="N59" s="134"/>
      <c r="O59" s="134"/>
      <c r="P59" s="134"/>
      <c r="Q59" s="134"/>
      <c r="R59" s="134"/>
      <c r="S59" s="134"/>
      <c r="T59" s="134"/>
      <c r="U59" s="134"/>
      <c r="V59" s="136">
        <f>SUM(V25:CF25)</f>
        <v>5.6862468954273768E-4</v>
      </c>
      <c r="W59" s="316">
        <f>Inputs!N375</f>
        <v>-1.0469965556326251</v>
      </c>
      <c r="X59" s="136">
        <f t="shared" si="4"/>
        <v>-1.0475651803221677</v>
      </c>
      <c r="Y59" s="137">
        <f t="shared" si="7"/>
        <v>-1841.2787465746032</v>
      </c>
      <c r="AA59"/>
      <c r="AB59"/>
      <c r="AC59"/>
    </row>
    <row r="60" spans="9:31">
      <c r="I60"/>
      <c r="J60"/>
      <c r="M60" s="134" t="str">
        <f>Inputs!C112</f>
        <v>IT Systems</v>
      </c>
      <c r="N60" s="134"/>
      <c r="O60" s="134"/>
      <c r="P60" s="134"/>
      <c r="Q60" s="134"/>
      <c r="R60" s="134"/>
      <c r="S60" s="134"/>
      <c r="T60" s="134"/>
      <c r="U60" s="134"/>
      <c r="V60" s="136">
        <f t="shared" si="3"/>
        <v>8.0447293387577812</v>
      </c>
      <c r="W60" s="316">
        <f>Inputs!N376</f>
        <v>8.4051959046579423</v>
      </c>
      <c r="X60" s="136">
        <f t="shared" si="4"/>
        <v>0.36046656590016113</v>
      </c>
      <c r="Y60" s="137">
        <f t="shared" si="7"/>
        <v>1.0448077928692405</v>
      </c>
      <c r="AA60"/>
      <c r="AB60"/>
      <c r="AC60"/>
    </row>
    <row r="61" spans="9:31">
      <c r="I61"/>
      <c r="J61"/>
      <c r="M61" s="134" t="str">
        <f>Inputs!C113</f>
        <v>Office Equipment &amp; Furniture</v>
      </c>
      <c r="N61" s="134"/>
      <c r="O61" s="134"/>
      <c r="P61" s="134"/>
      <c r="Q61" s="134"/>
      <c r="R61" s="134"/>
      <c r="S61" s="134"/>
      <c r="T61" s="134"/>
      <c r="U61" s="134"/>
      <c r="V61" s="136">
        <f t="shared" si="3"/>
        <v>4.1624887008464873</v>
      </c>
      <c r="W61" s="316">
        <f>Inputs!N377</f>
        <v>6.9786167806295936</v>
      </c>
      <c r="X61" s="136">
        <f t="shared" si="4"/>
        <v>2.8161280797831063</v>
      </c>
      <c r="Y61" s="137">
        <f t="shared" si="7"/>
        <v>1.6765491229346559</v>
      </c>
      <c r="AA61"/>
      <c r="AB61"/>
      <c r="AC61"/>
    </row>
    <row r="62" spans="9:31">
      <c r="I62"/>
      <c r="J62"/>
      <c r="M62" s="134" t="str">
        <f>Inputs!C114</f>
        <v>Motor Vehicles</v>
      </c>
      <c r="N62" s="134"/>
      <c r="O62" s="134"/>
      <c r="P62" s="134"/>
      <c r="Q62" s="134"/>
      <c r="R62" s="134"/>
      <c r="S62" s="134"/>
      <c r="T62" s="134"/>
      <c r="U62" s="134"/>
      <c r="V62" s="136">
        <f t="shared" si="3"/>
        <v>80.490760613174174</v>
      </c>
      <c r="W62" s="316">
        <f>Inputs!N378</f>
        <v>73.867424202819052</v>
      </c>
      <c r="X62" s="136">
        <f t="shared" si="4"/>
        <v>-6.6233364103551224</v>
      </c>
      <c r="Y62" s="137">
        <f t="shared" si="7"/>
        <v>0.91771308458388379</v>
      </c>
      <c r="AA62"/>
      <c r="AB62"/>
      <c r="AC62"/>
    </row>
    <row r="63" spans="9:31">
      <c r="I63"/>
      <c r="J63"/>
      <c r="M63" s="134" t="str">
        <f>Inputs!C115</f>
        <v>Plant &amp; Equipment</v>
      </c>
      <c r="N63" s="134"/>
      <c r="O63" s="134"/>
      <c r="P63" s="134"/>
      <c r="Q63" s="134"/>
      <c r="R63" s="134"/>
      <c r="S63" s="134"/>
      <c r="T63" s="134"/>
      <c r="U63" s="134"/>
      <c r="V63" s="136">
        <f t="shared" si="3"/>
        <v>14.568825058378717</v>
      </c>
      <c r="W63" s="316">
        <f>Inputs!N379</f>
        <v>12.52543243773906</v>
      </c>
      <c r="X63" s="136">
        <f t="shared" si="4"/>
        <v>-2.0433926206396578</v>
      </c>
      <c r="Y63" s="137">
        <f t="shared" si="7"/>
        <v>0.85974211287103919</v>
      </c>
      <c r="AA63"/>
      <c r="AB63"/>
      <c r="AC63"/>
    </row>
    <row r="64" spans="9:31">
      <c r="I64"/>
      <c r="J64"/>
      <c r="M64" s="134" t="str">
        <f>Inputs!C116</f>
        <v>Buildings</v>
      </c>
      <c r="N64" s="134"/>
      <c r="O64" s="134"/>
      <c r="P64" s="134"/>
      <c r="Q64" s="134"/>
      <c r="R64" s="134"/>
      <c r="S64" s="134"/>
      <c r="T64" s="134"/>
      <c r="U64" s="134"/>
      <c r="V64" s="136">
        <f t="shared" si="3"/>
        <v>262.98655580199255</v>
      </c>
      <c r="W64" s="316">
        <f>Inputs!N380</f>
        <v>263.68710404815744</v>
      </c>
      <c r="X64" s="136">
        <f t="shared" si="4"/>
        <v>0.70054824616488531</v>
      </c>
      <c r="Y64" s="137">
        <f t="shared" si="7"/>
        <v>1.0026638177150482</v>
      </c>
      <c r="AA64"/>
      <c r="AB64"/>
      <c r="AC64"/>
    </row>
    <row r="65" spans="9:98">
      <c r="I65"/>
      <c r="J65"/>
      <c r="M65" s="134" t="str">
        <f>Inputs!C117</f>
        <v>Land</v>
      </c>
      <c r="N65" s="134"/>
      <c r="O65" s="134"/>
      <c r="P65" s="134"/>
      <c r="Q65" s="134"/>
      <c r="R65" s="134"/>
      <c r="S65" s="134"/>
      <c r="T65" s="134"/>
      <c r="U65" s="134"/>
      <c r="V65" s="136">
        <f t="shared" si="3"/>
        <v>0</v>
      </c>
      <c r="W65" s="316">
        <f>Inputs!N381</f>
        <v>164.66528863472161</v>
      </c>
      <c r="X65" s="136">
        <f t="shared" si="4"/>
        <v>164.66528863472161</v>
      </c>
      <c r="Y65" s="137">
        <f t="shared" si="7"/>
        <v>1</v>
      </c>
      <c r="AA65"/>
      <c r="AB65"/>
      <c r="AC65"/>
    </row>
    <row r="66" spans="9:98">
      <c r="I66"/>
      <c r="J66"/>
      <c r="M66" s="134">
        <f>Inputs!C118</f>
        <v>0</v>
      </c>
      <c r="N66" s="134"/>
      <c r="O66" s="134"/>
      <c r="P66" s="134"/>
      <c r="Q66" s="134"/>
      <c r="R66" s="134"/>
      <c r="S66" s="134"/>
      <c r="T66" s="134"/>
      <c r="U66" s="134"/>
      <c r="V66" s="136">
        <f t="shared" si="3"/>
        <v>0</v>
      </c>
      <c r="W66" s="316">
        <f>Inputs!N382</f>
        <v>0</v>
      </c>
      <c r="X66" s="136">
        <f t="shared" si="4"/>
        <v>0</v>
      </c>
      <c r="Y66" s="137">
        <f t="shared" si="7"/>
        <v>1</v>
      </c>
      <c r="AA66"/>
      <c r="AB66"/>
      <c r="AC66"/>
    </row>
    <row r="67" spans="9:98">
      <c r="I67"/>
      <c r="J67"/>
      <c r="M67" s="134">
        <f>Inputs!C119</f>
        <v>0</v>
      </c>
      <c r="N67" s="134"/>
      <c r="O67" s="134"/>
      <c r="P67" s="134"/>
      <c r="Q67" s="134"/>
      <c r="R67" s="134"/>
      <c r="S67" s="134"/>
      <c r="T67" s="134"/>
      <c r="U67" s="134"/>
      <c r="V67" s="136">
        <f t="shared" si="3"/>
        <v>0</v>
      </c>
      <c r="W67" s="316">
        <f>Inputs!N383</f>
        <v>0</v>
      </c>
      <c r="X67" s="136">
        <f t="shared" si="4"/>
        <v>0</v>
      </c>
      <c r="Y67" s="137">
        <f t="shared" si="7"/>
        <v>1</v>
      </c>
      <c r="AA67"/>
      <c r="AB67"/>
      <c r="AC67"/>
    </row>
    <row r="68" spans="9:98">
      <c r="I68"/>
      <c r="J68"/>
      <c r="M68" s="134">
        <f>Inputs!C120</f>
        <v>0</v>
      </c>
      <c r="N68" s="134"/>
      <c r="O68" s="134"/>
      <c r="P68" s="134"/>
      <c r="Q68" s="134"/>
      <c r="R68" s="134"/>
      <c r="S68" s="134"/>
      <c r="T68" s="134"/>
      <c r="U68" s="134"/>
      <c r="V68" s="136">
        <f t="shared" si="3"/>
        <v>0</v>
      </c>
      <c r="W68" s="316">
        <f>Inputs!N384</f>
        <v>0</v>
      </c>
      <c r="X68" s="136">
        <f t="shared" si="4"/>
        <v>0</v>
      </c>
      <c r="Y68" s="137">
        <f t="shared" si="7"/>
        <v>1</v>
      </c>
      <c r="AA68"/>
      <c r="AB68"/>
      <c r="AC68"/>
    </row>
    <row r="69" spans="9:98" s="158" customFormat="1">
      <c r="I69"/>
      <c r="J69"/>
      <c r="M69" s="134" t="str">
        <f>Inputs!C385</f>
        <v>Legacy ICT Assets</v>
      </c>
      <c r="N69" s="134"/>
      <c r="O69" s="134"/>
      <c r="P69" s="134"/>
      <c r="Q69" s="134"/>
      <c r="R69" s="134"/>
      <c r="S69" s="134"/>
      <c r="T69" s="134"/>
      <c r="U69" s="134"/>
      <c r="V69" s="136">
        <f t="shared" si="3"/>
        <v>124.81649500000005</v>
      </c>
      <c r="W69" s="316">
        <v>124.816495</v>
      </c>
      <c r="X69" s="136">
        <f t="shared" si="4"/>
        <v>0</v>
      </c>
      <c r="Y69" s="137">
        <f t="shared" si="7"/>
        <v>1</v>
      </c>
      <c r="AA69"/>
      <c r="AB69"/>
      <c r="AC69"/>
      <c r="CT69"/>
    </row>
    <row r="70" spans="9:98">
      <c r="I70"/>
      <c r="J70"/>
      <c r="M70" s="134" t="str">
        <f>Inputs!C121</f>
        <v xml:space="preserve">Equity Raising Costs </v>
      </c>
      <c r="N70" s="134"/>
      <c r="O70" s="134"/>
      <c r="P70" s="134"/>
      <c r="Q70" s="134"/>
      <c r="R70" s="134"/>
      <c r="S70" s="134"/>
      <c r="T70" s="134"/>
      <c r="U70" s="134"/>
      <c r="V70" s="136">
        <f t="shared" si="3"/>
        <v>21.476598202304931</v>
      </c>
      <c r="W70" s="316">
        <f>Inputs!N386</f>
        <v>21.631652591945734</v>
      </c>
      <c r="X70" s="136">
        <f t="shared" si="4"/>
        <v>0.15505438964080298</v>
      </c>
      <c r="Y70" s="137">
        <f t="shared" si="7"/>
        <v>1.0072196903895219</v>
      </c>
      <c r="AA70"/>
      <c r="AB70"/>
      <c r="AC70"/>
    </row>
    <row r="71" spans="9:98">
      <c r="M71"/>
      <c r="V71" s="248">
        <f>SUM(V42:V70)</f>
        <v>12171.140146086849</v>
      </c>
      <c r="W71" s="249">
        <f>SUM(W42:W70)</f>
        <v>12887.380680282424</v>
      </c>
      <c r="X71" s="248">
        <f>SUM(X42:X70)</f>
        <v>716.24053419557947</v>
      </c>
      <c r="Y71" s="250">
        <f t="shared" si="7"/>
        <v>1.0588474477821093</v>
      </c>
      <c r="Z71" s="208"/>
      <c r="AA71"/>
      <c r="AB71"/>
      <c r="AC71"/>
    </row>
    <row r="72" spans="9:98">
      <c r="M72"/>
      <c r="AA72"/>
      <c r="AB72"/>
      <c r="AC72"/>
    </row>
    <row r="73" spans="9:98">
      <c r="W73" s="4"/>
      <c r="AA73"/>
      <c r="AB73"/>
      <c r="AC73"/>
    </row>
    <row r="74" spans="9:98">
      <c r="M74"/>
      <c r="N74"/>
      <c r="O74"/>
      <c r="P74"/>
      <c r="Q74"/>
      <c r="R74"/>
      <c r="S74"/>
      <c r="T74"/>
      <c r="U74"/>
      <c r="V74"/>
      <c r="W74" s="206"/>
      <c r="X74"/>
      <c r="Y74"/>
      <c r="Z74"/>
      <c r="AA74"/>
      <c r="AB74"/>
      <c r="AC74"/>
    </row>
    <row r="75" spans="9:98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98">
      <c r="M76"/>
      <c r="N76"/>
      <c r="O76"/>
      <c r="P76"/>
      <c r="Q76"/>
      <c r="R76"/>
      <c r="S76"/>
      <c r="T76"/>
      <c r="U76"/>
      <c r="V76"/>
      <c r="W76" s="206"/>
      <c r="X76"/>
      <c r="Y76"/>
      <c r="Z76"/>
      <c r="AA76"/>
      <c r="AB76"/>
      <c r="AC76"/>
    </row>
    <row r="77" spans="9:98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98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98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98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58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3:29"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3:29"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3:29"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3:29"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3:29"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3:29"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</sheetData>
  <pageMargins left="0.7" right="0.7" top="0.75" bottom="0.75" header="0.3" footer="0.3"/>
  <pageSetup scale="53" orientation="portrait" r:id="rId1"/>
  <colBreaks count="1" manualBreakCount="1">
    <brk id="13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CL70"/>
  <sheetViews>
    <sheetView zoomScale="80" zoomScaleNormal="80" workbookViewId="0">
      <pane xSplit="5" ySplit="5" topLeftCell="F9" activePane="bottomRight" state="frozen"/>
      <selection activeCell="C65" sqref="C65"/>
      <selection pane="topRight" activeCell="C65" sqref="C65"/>
      <selection pane="bottomLeft" activeCell="C65" sqref="C65"/>
      <selection pane="bottomRight" activeCell="L43" sqref="L42:L43"/>
    </sheetView>
  </sheetViews>
  <sheetFormatPr defaultRowHeight="12.75"/>
  <cols>
    <col min="1" max="1" width="2.375" style="120" customWidth="1"/>
    <col min="2" max="2" width="3.875" style="120" customWidth="1"/>
    <col min="3" max="3" width="37.5" style="120" customWidth="1"/>
    <col min="4" max="5" width="4" style="120" customWidth="1"/>
    <col min="6" max="60" width="10.625" style="120" customWidth="1"/>
    <col min="61" max="61" width="15" style="120" customWidth="1"/>
    <col min="62" max="62" width="10.5" style="120" customWidth="1"/>
    <col min="63" max="63" width="7.375" style="120" customWidth="1"/>
    <col min="64" max="68" width="10.625" style="120" customWidth="1"/>
    <col min="69" max="16384" width="9" style="120"/>
  </cols>
  <sheetData>
    <row r="1" spans="1:90" s="114" customFormat="1" ht="18.75"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</row>
    <row r="2" spans="1:90" s="114" customFormat="1" ht="18.75">
      <c r="A2" s="115" t="s">
        <v>142</v>
      </c>
      <c r="D2" s="116"/>
      <c r="E2" s="116"/>
      <c r="F2" s="116"/>
      <c r="G2" s="116"/>
      <c r="H2" s="116"/>
      <c r="I2" s="116"/>
      <c r="J2" s="116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1"/>
      <c r="BO2" s="251"/>
      <c r="BP2" s="251"/>
    </row>
    <row r="3" spans="1:90" s="114" customFormat="1" ht="18.75">
      <c r="D3" s="117"/>
      <c r="E3" s="117"/>
      <c r="F3" s="117"/>
      <c r="G3" s="117"/>
      <c r="H3" s="117"/>
      <c r="I3" s="117"/>
      <c r="J3" s="117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</row>
    <row r="4" spans="1:90" s="114" customFormat="1" ht="18.75">
      <c r="D4" s="117"/>
      <c r="E4" s="117"/>
      <c r="F4" s="118" t="s">
        <v>152</v>
      </c>
      <c r="G4" s="119"/>
      <c r="H4" s="118"/>
      <c r="I4" s="119"/>
      <c r="J4" s="119"/>
      <c r="K4" s="118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</row>
    <row r="5" spans="1:90" ht="18.75">
      <c r="B5" s="114"/>
      <c r="C5" s="114"/>
      <c r="D5" s="117"/>
      <c r="E5" s="117"/>
      <c r="F5" s="192" t="str">
        <f>Depreciation!O5</f>
        <v>2020-21</v>
      </c>
      <c r="G5" s="192" t="str">
        <f>Depreciation!P5</f>
        <v>2021-22</v>
      </c>
      <c r="H5" s="192" t="str">
        <f>Depreciation!Q5</f>
        <v>2022-23</v>
      </c>
      <c r="I5" s="192" t="str">
        <f>Depreciation!R5</f>
        <v>2023-24</v>
      </c>
      <c r="J5" s="192" t="str">
        <f>Depreciation!S5</f>
        <v>2024-25</v>
      </c>
      <c r="K5" s="193" t="str">
        <f>Depreciation!T5</f>
        <v>2025-26</v>
      </c>
      <c r="L5" s="193" t="str">
        <f>Depreciation!U5</f>
        <v>2026-27</v>
      </c>
      <c r="M5" s="193" t="str">
        <f>Depreciation!V5</f>
        <v>2027-28</v>
      </c>
      <c r="N5" s="193" t="str">
        <f>Depreciation!W5</f>
        <v>2028-29</v>
      </c>
      <c r="O5" s="193" t="str">
        <f>Depreciation!X5</f>
        <v>2029-30</v>
      </c>
      <c r="P5" s="193" t="str">
        <f>Depreciation!Y5</f>
        <v>2030-31</v>
      </c>
      <c r="Q5" s="193" t="str">
        <f>Depreciation!Z5</f>
        <v>2031-32</v>
      </c>
      <c r="R5" s="193" t="str">
        <f>Depreciation!AA5</f>
        <v>2032-33</v>
      </c>
      <c r="S5" s="193" t="str">
        <f>Depreciation!AB5</f>
        <v>2033-34</v>
      </c>
      <c r="T5" s="193" t="str">
        <f>Depreciation!AC5</f>
        <v>2034-35</v>
      </c>
      <c r="U5" s="193" t="str">
        <f>Depreciation!AD5</f>
        <v>2035-36</v>
      </c>
      <c r="V5" s="193" t="str">
        <f>Depreciation!AE5</f>
        <v>2036-37</v>
      </c>
      <c r="W5" s="193" t="str">
        <f>Depreciation!AF5</f>
        <v>2037-38</v>
      </c>
      <c r="X5" s="193" t="str">
        <f>Depreciation!AG5</f>
        <v>2038-39</v>
      </c>
      <c r="Y5" s="193" t="str">
        <f>Depreciation!AH5</f>
        <v>2039-40</v>
      </c>
      <c r="Z5" s="193" t="str">
        <f>Depreciation!AI5</f>
        <v>2040-41</v>
      </c>
      <c r="AA5" s="193" t="str">
        <f>Depreciation!AJ5</f>
        <v>2041-42</v>
      </c>
      <c r="AB5" s="193" t="str">
        <f>Depreciation!AK5</f>
        <v>2042-43</v>
      </c>
      <c r="AC5" s="193" t="str">
        <f>Depreciation!AL5</f>
        <v>2043-44</v>
      </c>
      <c r="AD5" s="193" t="str">
        <f>Depreciation!AM5</f>
        <v>2044-45</v>
      </c>
      <c r="AE5" s="193" t="str">
        <f>Depreciation!AN5</f>
        <v>2045-46</v>
      </c>
      <c r="AF5" s="193" t="str">
        <f>Depreciation!AO5</f>
        <v>2046-47</v>
      </c>
      <c r="AG5" s="193" t="str">
        <f>Depreciation!AP5</f>
        <v>2047-48</v>
      </c>
      <c r="AH5" s="193" t="str">
        <f>Depreciation!AQ5</f>
        <v>2048-49</v>
      </c>
      <c r="AI5" s="193" t="str">
        <f>Depreciation!AR5</f>
        <v>2049-50</v>
      </c>
      <c r="AJ5" s="193" t="str">
        <f>Depreciation!AS5</f>
        <v>2050-51</v>
      </c>
      <c r="AK5" s="193" t="str">
        <f>Depreciation!AT5</f>
        <v>2051-52</v>
      </c>
      <c r="AL5" s="193" t="str">
        <f>Depreciation!AU5</f>
        <v>2052-53</v>
      </c>
      <c r="AM5" s="193" t="str">
        <f>Depreciation!AV5</f>
        <v>2053-54</v>
      </c>
      <c r="AN5" s="193" t="str">
        <f>Depreciation!AW5</f>
        <v>2054-55</v>
      </c>
      <c r="AO5" s="193" t="str">
        <f>Depreciation!AX5</f>
        <v>2055-56</v>
      </c>
      <c r="AP5" s="193" t="str">
        <f>Depreciation!AY5</f>
        <v>2056-57</v>
      </c>
      <c r="AQ5" s="193" t="str">
        <f>Depreciation!AZ5</f>
        <v>2057-58</v>
      </c>
      <c r="AR5" s="193" t="str">
        <f>Depreciation!BA5</f>
        <v>2058-59</v>
      </c>
      <c r="AS5" s="193" t="str">
        <f>Depreciation!BB5</f>
        <v>2059-60</v>
      </c>
      <c r="AT5" s="193" t="str">
        <f>Depreciation!BC5</f>
        <v>2060-61</v>
      </c>
      <c r="AU5" s="193" t="str">
        <f>Depreciation!BD5</f>
        <v>2061-62</v>
      </c>
      <c r="AV5" s="193" t="str">
        <f>Depreciation!BE5</f>
        <v>2062-63</v>
      </c>
      <c r="AW5" s="193" t="str">
        <f>Depreciation!BF5</f>
        <v>2063-64</v>
      </c>
      <c r="AX5" s="193" t="str">
        <f>Depreciation!BG5</f>
        <v>2064-65</v>
      </c>
      <c r="AY5" s="193" t="str">
        <f>Depreciation!BH5</f>
        <v>2065-66</v>
      </c>
      <c r="AZ5" s="193" t="str">
        <f>Depreciation!BI5</f>
        <v>2066-67</v>
      </c>
      <c r="BA5" s="193" t="str">
        <f>Depreciation!BJ5</f>
        <v>2067-68</v>
      </c>
      <c r="BB5" s="193" t="str">
        <f>Depreciation!BK5</f>
        <v>2068-69</v>
      </c>
      <c r="BC5" s="193" t="str">
        <f>Depreciation!BL5</f>
        <v>2069-70</v>
      </c>
      <c r="BD5" s="193" t="str">
        <f>Depreciation!BM5</f>
        <v>2070-71</v>
      </c>
      <c r="BE5" s="193" t="str">
        <f>Depreciation!BN5</f>
        <v>2071-72</v>
      </c>
      <c r="BF5" s="193" t="str">
        <f>Depreciation!BO5</f>
        <v>2072-73</v>
      </c>
      <c r="BG5" s="193" t="str">
        <f>Depreciation!BP5</f>
        <v>2073-74</v>
      </c>
      <c r="BH5" s="193" t="str">
        <f>Depreciation!BQ5</f>
        <v>2074-75</v>
      </c>
      <c r="BI5" s="193" t="str">
        <f>Depreciation!BR5</f>
        <v>2075-76</v>
      </c>
      <c r="BJ5" s="193" t="str">
        <f>Depreciation!BS5</f>
        <v>2076-77</v>
      </c>
      <c r="BK5" s="193" t="str">
        <f>Depreciation!BT5</f>
        <v>2077-78</v>
      </c>
      <c r="BL5" s="193" t="str">
        <f>Depreciation!BU5</f>
        <v>2078-79</v>
      </c>
      <c r="BM5" s="193" t="str">
        <f>Depreciation!BV5</f>
        <v>2079-80</v>
      </c>
      <c r="BN5" s="193" t="str">
        <f>Depreciation!BW5</f>
        <v>2080-81</v>
      </c>
      <c r="BO5" s="193" t="str">
        <f>Depreciation!BX5</f>
        <v>2081-82</v>
      </c>
      <c r="BP5" s="193" t="str">
        <f>Depreciation!BY5</f>
        <v>2082-83</v>
      </c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</row>
    <row r="6" spans="1:90" ht="18.75">
      <c r="B6" s="114"/>
      <c r="C6" s="114"/>
      <c r="D6" s="117"/>
      <c r="E6" s="117"/>
      <c r="F6" s="196"/>
      <c r="G6" s="196"/>
      <c r="H6" s="196"/>
      <c r="I6" s="196"/>
      <c r="J6" s="196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</row>
    <row r="7" spans="1:90" ht="18.75">
      <c r="B7" s="114"/>
      <c r="C7" s="121" t="s">
        <v>149</v>
      </c>
      <c r="D7" s="117"/>
      <c r="E7" s="117"/>
      <c r="F7" s="196"/>
      <c r="G7" s="196"/>
      <c r="H7" s="196"/>
      <c r="I7" s="196"/>
      <c r="J7" s="196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</row>
    <row r="8" spans="1:90" s="122" customFormat="1">
      <c r="B8" s="162"/>
      <c r="C8" s="67" t="str">
        <f>Inputs!C94</f>
        <v>OH Sub-transmission lines</v>
      </c>
      <c r="F8" s="198">
        <f>PTRM_comparison!V8*PTRM_comparison!$Y42</f>
        <v>17.910361218299048</v>
      </c>
      <c r="G8" s="198">
        <f>PTRM_comparison!W8*PTRM_comparison!$Y42</f>
        <v>17.910361218299048</v>
      </c>
      <c r="H8" s="198">
        <f>PTRM_comparison!X8*PTRM_comparison!$Y42</f>
        <v>17.910361218299048</v>
      </c>
      <c r="I8" s="198">
        <f>PTRM_comparison!Y8*PTRM_comparison!$Y42</f>
        <v>17.910361218299048</v>
      </c>
      <c r="J8" s="198">
        <f>PTRM_comparison!Z8*PTRM_comparison!$Y42</f>
        <v>17.910361218299048</v>
      </c>
      <c r="K8" s="198">
        <f>PTRM_comparison!AA8*PTRM_comparison!$Y42</f>
        <v>17.910361218299048</v>
      </c>
      <c r="L8" s="198">
        <f>PTRM_comparison!AB8*PTRM_comparison!$Y42</f>
        <v>17.910361218299048</v>
      </c>
      <c r="M8" s="198">
        <f>PTRM_comparison!AC8*PTRM_comparison!$Y42</f>
        <v>17.910361218299048</v>
      </c>
      <c r="N8" s="198">
        <f>PTRM_comparison!AD8*PTRM_comparison!$Y42</f>
        <v>17.910361218299048</v>
      </c>
      <c r="O8" s="198">
        <f>PTRM_comparison!AE8*PTRM_comparison!$Y42</f>
        <v>17.910361218299048</v>
      </c>
      <c r="P8" s="198">
        <f>PTRM_comparison!AF8*PTRM_comparison!$Y42</f>
        <v>17.910361218299048</v>
      </c>
      <c r="Q8" s="198">
        <f>PTRM_comparison!AG8*PTRM_comparison!$Y42</f>
        <v>17.910361218299048</v>
      </c>
      <c r="R8" s="198">
        <f>PTRM_comparison!AH8*PTRM_comparison!$Y42</f>
        <v>17.910361218299048</v>
      </c>
      <c r="S8" s="198">
        <f>PTRM_comparison!AI8*PTRM_comparison!$Y42</f>
        <v>17.910361218299048</v>
      </c>
      <c r="T8" s="198">
        <f>PTRM_comparison!AJ8*PTRM_comparison!$Y42</f>
        <v>17.910361218299048</v>
      </c>
      <c r="U8" s="198">
        <f>PTRM_comparison!AK8*PTRM_comparison!$Y42</f>
        <v>17.910361218299048</v>
      </c>
      <c r="V8" s="198">
        <f>PTRM_comparison!AL8*PTRM_comparison!$Y42</f>
        <v>17.910361218299048</v>
      </c>
      <c r="W8" s="198">
        <f>PTRM_comparison!AM8*PTRM_comparison!$Y42</f>
        <v>17.910361218299048</v>
      </c>
      <c r="X8" s="198">
        <f>PTRM_comparison!AN8*PTRM_comparison!$Y42</f>
        <v>17.910361218299048</v>
      </c>
      <c r="Y8" s="198">
        <f>PTRM_comparison!AO8*PTRM_comparison!$Y42</f>
        <v>17.910361218299048</v>
      </c>
      <c r="Z8" s="198">
        <f>PTRM_comparison!AP8*PTRM_comparison!$Y42</f>
        <v>17.910361218299048</v>
      </c>
      <c r="AA8" s="198">
        <f>PTRM_comparison!AQ8*PTRM_comparison!$Y42</f>
        <v>17.910361218299048</v>
      </c>
      <c r="AB8" s="198">
        <f>PTRM_comparison!AR8*PTRM_comparison!$Y42</f>
        <v>17.910361218299048</v>
      </c>
      <c r="AC8" s="198">
        <f>PTRM_comparison!AS8*PTRM_comparison!$Y42</f>
        <v>17.910361218299048</v>
      </c>
      <c r="AD8" s="198">
        <f>PTRM_comparison!AT8*PTRM_comparison!$Y42</f>
        <v>17.910361218299048</v>
      </c>
      <c r="AE8" s="198">
        <f>PTRM_comparison!AU8*PTRM_comparison!$Y42</f>
        <v>17.910361218299048</v>
      </c>
      <c r="AF8" s="198">
        <f>PTRM_comparison!AV8*PTRM_comparison!$Y42</f>
        <v>17.910361218299048</v>
      </c>
      <c r="AG8" s="198">
        <f>PTRM_comparison!AW8*PTRM_comparison!$Y42</f>
        <v>17.910361218299048</v>
      </c>
      <c r="AH8" s="198">
        <f>PTRM_comparison!AX8*PTRM_comparison!$Y42</f>
        <v>17.910361218299048</v>
      </c>
      <c r="AI8" s="198">
        <f>PTRM_comparison!AY8*PTRM_comparison!$Y42</f>
        <v>17.910361218299048</v>
      </c>
      <c r="AJ8" s="198">
        <f>PTRM_comparison!AZ8*PTRM_comparison!$Y42</f>
        <v>17.910361218299048</v>
      </c>
      <c r="AK8" s="198">
        <f>PTRM_comparison!BA8*PTRM_comparison!$Y42</f>
        <v>17.910361218299048</v>
      </c>
      <c r="AL8" s="198">
        <f>PTRM_comparison!BB8*PTRM_comparison!$Y42</f>
        <v>9.7381862756560622</v>
      </c>
      <c r="AM8" s="198">
        <f>PTRM_comparison!BC8*PTRM_comparison!$Y42</f>
        <v>1.9581239902651795</v>
      </c>
      <c r="AN8" s="198">
        <f>PTRM_comparison!BD8*PTRM_comparison!$Y42</f>
        <v>1.9581239902651795</v>
      </c>
      <c r="AO8" s="198">
        <f>PTRM_comparison!BE8*PTRM_comparison!$Y42</f>
        <v>1.9581239902651795</v>
      </c>
      <c r="AP8" s="198">
        <f>PTRM_comparison!BF8*PTRM_comparison!$Y42</f>
        <v>1.9581239902651795</v>
      </c>
      <c r="AQ8" s="198">
        <f>PTRM_comparison!BG8*PTRM_comparison!$Y42</f>
        <v>1.9581239902651795</v>
      </c>
      <c r="AR8" s="198">
        <f>PTRM_comparison!BH8*PTRM_comparison!$Y42</f>
        <v>1.9581239902651795</v>
      </c>
      <c r="AS8" s="198">
        <f>PTRM_comparison!BI8*PTRM_comparison!$Y42</f>
        <v>1.9581239902651795</v>
      </c>
      <c r="AT8" s="198">
        <f>PTRM_comparison!BJ8*PTRM_comparison!$Y42</f>
        <v>1.9581239902651795</v>
      </c>
      <c r="AU8" s="198">
        <f>PTRM_comparison!BK8*PTRM_comparison!$Y42</f>
        <v>1.9581239902651795</v>
      </c>
      <c r="AV8" s="198">
        <f>PTRM_comparison!BL8*PTRM_comparison!$Y42</f>
        <v>1.9581239902651795</v>
      </c>
      <c r="AW8" s="198">
        <f>PTRM_comparison!BM8*PTRM_comparison!$Y42</f>
        <v>1.9581239902651795</v>
      </c>
      <c r="AX8" s="198">
        <f>PTRM_comparison!BN8*PTRM_comparison!$Y42</f>
        <v>1.9581239902651795</v>
      </c>
      <c r="AY8" s="198">
        <f>PTRM_comparison!BO8*PTRM_comparison!$Y42</f>
        <v>1.9581305008666783</v>
      </c>
      <c r="AZ8" s="198">
        <f>PTRM_comparison!BP8*PTRM_comparison!$Y42</f>
        <v>1.6977858280828615</v>
      </c>
      <c r="BA8" s="198">
        <f>PTRM_comparison!BQ8*PTRM_comparison!$Y42</f>
        <v>1.183854658547403</v>
      </c>
      <c r="BB8" s="198">
        <f>PTRM_comparison!BR8*PTRM_comparison!$Y42</f>
        <v>0.82014676990828239</v>
      </c>
      <c r="BC8" s="198">
        <f>PTRM_comparison!BS8*PTRM_comparison!$Y42</f>
        <v>0.5195616906893048</v>
      </c>
      <c r="BD8" s="198">
        <f>PTRM_comparison!BT8*PTRM_comparison!$Y42</f>
        <v>0.1787006919021816</v>
      </c>
      <c r="BE8" s="198">
        <f>PTRM_comparison!BU8*PTRM_comparison!$Y42</f>
        <v>0</v>
      </c>
      <c r="BF8" s="198">
        <f>PTRM_comparison!BV8*PTRM_comparison!$Y42</f>
        <v>0</v>
      </c>
      <c r="BG8" s="198">
        <f>PTRM_comparison!BW8*PTRM_comparison!$Y42</f>
        <v>0</v>
      </c>
      <c r="BH8" s="198">
        <f>PTRM_comparison!BX8*PTRM_comparison!$Y42</f>
        <v>0</v>
      </c>
      <c r="BI8" s="198">
        <f>PTRM_comparison!BY8*PTRM_comparison!$Y42</f>
        <v>0</v>
      </c>
      <c r="BJ8" s="198">
        <f>PTRM_comparison!BZ8*PTRM_comparison!$Y42</f>
        <v>0</v>
      </c>
      <c r="BK8" s="198">
        <f>PTRM_comparison!CA8*PTRM_comparison!$Y42</f>
        <v>0</v>
      </c>
      <c r="BL8" s="198">
        <f>PTRM_comparison!CB8*PTRM_comparison!$Y42</f>
        <v>0</v>
      </c>
      <c r="BM8" s="198">
        <f>PTRM_comparison!CC8*PTRM_comparison!$Y42</f>
        <v>0</v>
      </c>
      <c r="BN8" s="198">
        <f>PTRM_comparison!CD8*PTRM_comparison!$Y42</f>
        <v>0</v>
      </c>
      <c r="BO8" s="198">
        <f>PTRM_comparison!CE8*PTRM_comparison!$Y42</f>
        <v>0</v>
      </c>
      <c r="BP8" s="198">
        <f>PTRM_comparison!CF8*PTRM_comparison!$Y42</f>
        <v>0</v>
      </c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F8" s="124"/>
    </row>
    <row r="9" spans="1:90" s="122" customFormat="1">
      <c r="B9" s="162"/>
      <c r="C9" s="67" t="str">
        <f>Inputs!C95</f>
        <v>UG Sub-transmission cables</v>
      </c>
      <c r="F9" s="198">
        <f>PTRM_comparison!V9*PTRM_comparison!$Y43</f>
        <v>30.022440008119293</v>
      </c>
      <c r="G9" s="198">
        <f>PTRM_comparison!W9*PTRM_comparison!$Y43</f>
        <v>30.022440008119293</v>
      </c>
      <c r="H9" s="198">
        <f>PTRM_comparison!X9*PTRM_comparison!$Y43</f>
        <v>30.022440008119293</v>
      </c>
      <c r="I9" s="198">
        <f>PTRM_comparison!Y9*PTRM_comparison!$Y43</f>
        <v>30.022440008119293</v>
      </c>
      <c r="J9" s="198">
        <f>PTRM_comparison!Z9*PTRM_comparison!$Y43</f>
        <v>30.022440008119293</v>
      </c>
      <c r="K9" s="198">
        <f>PTRM_comparison!AA9*PTRM_comparison!$Y43</f>
        <v>30.022440008119293</v>
      </c>
      <c r="L9" s="198">
        <f>PTRM_comparison!AB9*PTRM_comparison!$Y43</f>
        <v>30.022440008119293</v>
      </c>
      <c r="M9" s="198">
        <f>PTRM_comparison!AC9*PTRM_comparison!$Y43</f>
        <v>30.022440008119293</v>
      </c>
      <c r="N9" s="198">
        <f>PTRM_comparison!AD9*PTRM_comparison!$Y43</f>
        <v>30.022440008119293</v>
      </c>
      <c r="O9" s="198">
        <f>PTRM_comparison!AE9*PTRM_comparison!$Y43</f>
        <v>30.022440008119293</v>
      </c>
      <c r="P9" s="198">
        <f>PTRM_comparison!AF9*PTRM_comparison!$Y43</f>
        <v>30.022440008119293</v>
      </c>
      <c r="Q9" s="198">
        <f>PTRM_comparison!AG9*PTRM_comparison!$Y43</f>
        <v>30.022440008119293</v>
      </c>
      <c r="R9" s="198">
        <f>PTRM_comparison!AH9*PTRM_comparison!$Y43</f>
        <v>30.022440008119293</v>
      </c>
      <c r="S9" s="198">
        <f>PTRM_comparison!AI9*PTRM_comparison!$Y43</f>
        <v>30.022440008119293</v>
      </c>
      <c r="T9" s="198">
        <f>PTRM_comparison!AJ9*PTRM_comparison!$Y43</f>
        <v>30.022440008119293</v>
      </c>
      <c r="U9" s="198">
        <f>PTRM_comparison!AK9*PTRM_comparison!$Y43</f>
        <v>30.022440008119293</v>
      </c>
      <c r="V9" s="198">
        <f>PTRM_comparison!AL9*PTRM_comparison!$Y43</f>
        <v>30.022440008119293</v>
      </c>
      <c r="W9" s="198">
        <f>PTRM_comparison!AM9*PTRM_comparison!$Y43</f>
        <v>30.022440008119293</v>
      </c>
      <c r="X9" s="198">
        <f>PTRM_comparison!AN9*PTRM_comparison!$Y43</f>
        <v>30.022440008119293</v>
      </c>
      <c r="Y9" s="198">
        <f>PTRM_comparison!AO9*PTRM_comparison!$Y43</f>
        <v>30.022440008119293</v>
      </c>
      <c r="Z9" s="198">
        <f>PTRM_comparison!AP9*PTRM_comparison!$Y43</f>
        <v>30.022440008119293</v>
      </c>
      <c r="AA9" s="198">
        <f>PTRM_comparison!AQ9*PTRM_comparison!$Y43</f>
        <v>30.022440008119293</v>
      </c>
      <c r="AB9" s="198">
        <f>PTRM_comparison!AR9*PTRM_comparison!$Y43</f>
        <v>30.022440008119293</v>
      </c>
      <c r="AC9" s="198">
        <f>PTRM_comparison!AS9*PTRM_comparison!$Y43</f>
        <v>30.022440008119293</v>
      </c>
      <c r="AD9" s="198">
        <f>PTRM_comparison!AT9*PTRM_comparison!$Y43</f>
        <v>30.022440008119293</v>
      </c>
      <c r="AE9" s="198">
        <f>PTRM_comparison!AU9*PTRM_comparison!$Y43</f>
        <v>30.022440008119293</v>
      </c>
      <c r="AF9" s="198">
        <f>PTRM_comparison!AV9*PTRM_comparison!$Y43</f>
        <v>30.022440008119293</v>
      </c>
      <c r="AG9" s="198">
        <f>PTRM_comparison!AW9*PTRM_comparison!$Y43</f>
        <v>23.895229230619229</v>
      </c>
      <c r="AH9" s="198">
        <f>PTRM_comparison!AX9*PTRM_comparison!$Y43</f>
        <v>1.2043456226357814</v>
      </c>
      <c r="AI9" s="198">
        <f>PTRM_comparison!AY9*PTRM_comparison!$Y43</f>
        <v>1.2043456226357814</v>
      </c>
      <c r="AJ9" s="198">
        <f>PTRM_comparison!AZ9*PTRM_comparison!$Y43</f>
        <v>1.2043456226357814</v>
      </c>
      <c r="AK9" s="198">
        <f>PTRM_comparison!BA9*PTRM_comparison!$Y43</f>
        <v>1.2043456226357814</v>
      </c>
      <c r="AL9" s="198">
        <f>PTRM_comparison!BB9*PTRM_comparison!$Y43</f>
        <v>1.2043456226357814</v>
      </c>
      <c r="AM9" s="198">
        <f>PTRM_comparison!BC9*PTRM_comparison!$Y43</f>
        <v>1.2043456226357814</v>
      </c>
      <c r="AN9" s="198">
        <f>PTRM_comparison!BD9*PTRM_comparison!$Y43</f>
        <v>1.2043456226357814</v>
      </c>
      <c r="AO9" s="198">
        <f>PTRM_comparison!BE9*PTRM_comparison!$Y43</f>
        <v>1.2043456226357814</v>
      </c>
      <c r="AP9" s="198">
        <f>PTRM_comparison!BF9*PTRM_comparison!$Y43</f>
        <v>1.2043456226357814</v>
      </c>
      <c r="AQ9" s="198">
        <f>PTRM_comparison!BG9*PTRM_comparison!$Y43</f>
        <v>1.2043456226357814</v>
      </c>
      <c r="AR9" s="198">
        <f>PTRM_comparison!BH9*PTRM_comparison!$Y43</f>
        <v>1.2043456226357814</v>
      </c>
      <c r="AS9" s="198">
        <f>PTRM_comparison!BI9*PTRM_comparison!$Y43</f>
        <v>1.2043456226357814</v>
      </c>
      <c r="AT9" s="198">
        <f>PTRM_comparison!BJ9*PTRM_comparison!$Y43</f>
        <v>1.2043520659361762</v>
      </c>
      <c r="AU9" s="198">
        <f>PTRM_comparison!BK9*PTRM_comparison!$Y43</f>
        <v>0.8077806432952086</v>
      </c>
      <c r="AV9" s="198">
        <f>PTRM_comparison!BL9*PTRM_comparison!$Y43</f>
        <v>0.60697477039420333</v>
      </c>
      <c r="AW9" s="198">
        <f>PTRM_comparison!BM9*PTRM_comparison!$Y43</f>
        <v>0.47812839575767896</v>
      </c>
      <c r="AX9" s="198">
        <f>PTRM_comparison!BN9*PTRM_comparison!$Y43</f>
        <v>0.23259921965008504</v>
      </c>
      <c r="AY9" s="198">
        <f>PTRM_comparison!BO9*PTRM_comparison!$Y43</f>
        <v>0</v>
      </c>
      <c r="AZ9" s="198">
        <f>PTRM_comparison!BP9*PTRM_comparison!$Y43</f>
        <v>0</v>
      </c>
      <c r="BA9" s="198">
        <f>PTRM_comparison!BQ9*PTRM_comparison!$Y43</f>
        <v>0</v>
      </c>
      <c r="BB9" s="198">
        <f>PTRM_comparison!BR9*PTRM_comparison!$Y43</f>
        <v>0</v>
      </c>
      <c r="BC9" s="198">
        <f>PTRM_comparison!BS9*PTRM_comparison!$Y43</f>
        <v>0</v>
      </c>
      <c r="BD9" s="198">
        <f>PTRM_comparison!BT9*PTRM_comparison!$Y43</f>
        <v>0</v>
      </c>
      <c r="BE9" s="198">
        <f>PTRM_comparison!BU9*PTRM_comparison!$Y43</f>
        <v>0</v>
      </c>
      <c r="BF9" s="198">
        <f>PTRM_comparison!BV9*PTRM_comparison!$Y43</f>
        <v>0</v>
      </c>
      <c r="BG9" s="198">
        <f>PTRM_comparison!BW9*PTRM_comparison!$Y43</f>
        <v>0</v>
      </c>
      <c r="BH9" s="198">
        <f>PTRM_comparison!BX9*PTRM_comparison!$Y43</f>
        <v>0</v>
      </c>
      <c r="BI9" s="198">
        <f>PTRM_comparison!BY9*PTRM_comparison!$Y43</f>
        <v>0</v>
      </c>
      <c r="BJ9" s="198">
        <f>PTRM_comparison!BZ9*PTRM_comparison!$Y43</f>
        <v>0</v>
      </c>
      <c r="BK9" s="198">
        <f>PTRM_comparison!CA9*PTRM_comparison!$Y43</f>
        <v>0</v>
      </c>
      <c r="BL9" s="198">
        <f>PTRM_comparison!CB9*PTRM_comparison!$Y43</f>
        <v>0</v>
      </c>
      <c r="BM9" s="198">
        <f>PTRM_comparison!CC9*PTRM_comparison!$Y43</f>
        <v>0</v>
      </c>
      <c r="BN9" s="198">
        <f>PTRM_comparison!CD9*PTRM_comparison!$Y43</f>
        <v>0</v>
      </c>
      <c r="BO9" s="198">
        <f>PTRM_comparison!CE9*PTRM_comparison!$Y43</f>
        <v>0</v>
      </c>
      <c r="BP9" s="198">
        <f>PTRM_comparison!CF9*PTRM_comparison!$Y43</f>
        <v>0</v>
      </c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F9" s="124"/>
    </row>
    <row r="10" spans="1:90" s="122" customFormat="1">
      <c r="B10" s="162"/>
      <c r="C10" s="67" t="str">
        <f>Inputs!C96</f>
        <v>OH Distribution Lines</v>
      </c>
      <c r="F10" s="198">
        <f>PTRM_comparison!V10*PTRM_comparison!$Y44</f>
        <v>78.161400967112016</v>
      </c>
      <c r="G10" s="198">
        <f>PTRM_comparison!W10*PTRM_comparison!$Y44</f>
        <v>78.161400967112016</v>
      </c>
      <c r="H10" s="198">
        <f>PTRM_comparison!X10*PTRM_comparison!$Y44</f>
        <v>78.161400967112016</v>
      </c>
      <c r="I10" s="198">
        <f>PTRM_comparison!Y10*PTRM_comparison!$Y44</f>
        <v>78.161400967112016</v>
      </c>
      <c r="J10" s="198">
        <f>PTRM_comparison!Z10*PTRM_comparison!$Y44</f>
        <v>78.161400967112016</v>
      </c>
      <c r="K10" s="198">
        <f>PTRM_comparison!AA10*PTRM_comparison!$Y44</f>
        <v>78.161400967112016</v>
      </c>
      <c r="L10" s="198">
        <f>PTRM_comparison!AB10*PTRM_comparison!$Y44</f>
        <v>78.161400967112016</v>
      </c>
      <c r="M10" s="198">
        <f>PTRM_comparison!AC10*PTRM_comparison!$Y44</f>
        <v>78.161400967112016</v>
      </c>
      <c r="N10" s="198">
        <f>PTRM_comparison!AD10*PTRM_comparison!$Y44</f>
        <v>78.161400967112016</v>
      </c>
      <c r="O10" s="198">
        <f>PTRM_comparison!AE10*PTRM_comparison!$Y44</f>
        <v>78.161400967112016</v>
      </c>
      <c r="P10" s="198">
        <f>PTRM_comparison!AF10*PTRM_comparison!$Y44</f>
        <v>78.161400967112016</v>
      </c>
      <c r="Q10" s="198">
        <f>PTRM_comparison!AG10*PTRM_comparison!$Y44</f>
        <v>78.161400967112016</v>
      </c>
      <c r="R10" s="198">
        <f>PTRM_comparison!AH10*PTRM_comparison!$Y44</f>
        <v>78.161400967112016</v>
      </c>
      <c r="S10" s="198">
        <f>PTRM_comparison!AI10*PTRM_comparison!$Y44</f>
        <v>78.161400967112016</v>
      </c>
      <c r="T10" s="198">
        <f>PTRM_comparison!AJ10*PTRM_comparison!$Y44</f>
        <v>78.161400967112016</v>
      </c>
      <c r="U10" s="198">
        <f>PTRM_comparison!AK10*PTRM_comparison!$Y44</f>
        <v>78.161400967112016</v>
      </c>
      <c r="V10" s="198">
        <f>PTRM_comparison!AL10*PTRM_comparison!$Y44</f>
        <v>78.161400967112016</v>
      </c>
      <c r="W10" s="198">
        <f>PTRM_comparison!AM10*PTRM_comparison!$Y44</f>
        <v>78.161400967112016</v>
      </c>
      <c r="X10" s="198">
        <f>PTRM_comparison!AN10*PTRM_comparison!$Y44</f>
        <v>78.161400967112016</v>
      </c>
      <c r="Y10" s="198">
        <f>PTRM_comparison!AO10*PTRM_comparison!$Y44</f>
        <v>78.161400967112016</v>
      </c>
      <c r="Z10" s="198">
        <f>PTRM_comparison!AP10*PTRM_comparison!$Y44</f>
        <v>78.161400967112016</v>
      </c>
      <c r="AA10" s="198">
        <f>PTRM_comparison!AQ10*PTRM_comparison!$Y44</f>
        <v>78.161400967112016</v>
      </c>
      <c r="AB10" s="198">
        <f>PTRM_comparison!AR10*PTRM_comparison!$Y44</f>
        <v>78.161400967112016</v>
      </c>
      <c r="AC10" s="198">
        <f>PTRM_comparison!AS10*PTRM_comparison!$Y44</f>
        <v>78.161400967112016</v>
      </c>
      <c r="AD10" s="198">
        <f>PTRM_comparison!AT10*PTRM_comparison!$Y44</f>
        <v>78.161400967112016</v>
      </c>
      <c r="AE10" s="198">
        <f>PTRM_comparison!AU10*PTRM_comparison!$Y44</f>
        <v>78.161400967112016</v>
      </c>
      <c r="AF10" s="198">
        <f>PTRM_comparison!AV10*PTRM_comparison!$Y44</f>
        <v>78.161400967112016</v>
      </c>
      <c r="AG10" s="198">
        <f>PTRM_comparison!AW10*PTRM_comparison!$Y44</f>
        <v>18.899080211548977</v>
      </c>
      <c r="AH10" s="198">
        <f>PTRM_comparison!AX10*PTRM_comparison!$Y44</f>
        <v>16.510508142669256</v>
      </c>
      <c r="AI10" s="198">
        <f>PTRM_comparison!AY10*PTRM_comparison!$Y44</f>
        <v>16.510508142669256</v>
      </c>
      <c r="AJ10" s="198">
        <f>PTRM_comparison!AZ10*PTRM_comparison!$Y44</f>
        <v>16.510508142669256</v>
      </c>
      <c r="AK10" s="198">
        <f>PTRM_comparison!BA10*PTRM_comparison!$Y44</f>
        <v>16.510508142669256</v>
      </c>
      <c r="AL10" s="198">
        <f>PTRM_comparison!BB10*PTRM_comparison!$Y44</f>
        <v>16.510508142669256</v>
      </c>
      <c r="AM10" s="198">
        <f>PTRM_comparison!BC10*PTRM_comparison!$Y44</f>
        <v>16.510508142669256</v>
      </c>
      <c r="AN10" s="198">
        <f>PTRM_comparison!BD10*PTRM_comparison!$Y44</f>
        <v>16.510508142669256</v>
      </c>
      <c r="AO10" s="198">
        <f>PTRM_comparison!BE10*PTRM_comparison!$Y44</f>
        <v>16.510508142669256</v>
      </c>
      <c r="AP10" s="198">
        <f>PTRM_comparison!BF10*PTRM_comparison!$Y44</f>
        <v>16.510508142669256</v>
      </c>
      <c r="AQ10" s="198">
        <f>PTRM_comparison!BG10*PTRM_comparison!$Y44</f>
        <v>16.510508142669256</v>
      </c>
      <c r="AR10" s="198">
        <f>PTRM_comparison!BH10*PTRM_comparison!$Y44</f>
        <v>16.510508142669256</v>
      </c>
      <c r="AS10" s="198">
        <f>PTRM_comparison!BI10*PTRM_comparison!$Y44</f>
        <v>16.510508142669256</v>
      </c>
      <c r="AT10" s="198">
        <f>PTRM_comparison!BJ10*PTRM_comparison!$Y44</f>
        <v>16.510551345680156</v>
      </c>
      <c r="AU10" s="198">
        <f>PTRM_comparison!BK10*PTRM_comparison!$Y44</f>
        <v>12.848021946059646</v>
      </c>
      <c r="AV10" s="198">
        <f>PTRM_comparison!BL10*PTRM_comparison!$Y44</f>
        <v>9.2601356234129106</v>
      </c>
      <c r="AW10" s="198">
        <f>PTRM_comparison!BM10*PTRM_comparison!$Y44</f>
        <v>5.3690932719366815</v>
      </c>
      <c r="AX10" s="198">
        <f>PTRM_comparison!BN10*PTRM_comparison!$Y44</f>
        <v>2.611948832911172</v>
      </c>
      <c r="AY10" s="198">
        <f>PTRM_comparison!BO10*PTRM_comparison!$Y44</f>
        <v>0</v>
      </c>
      <c r="AZ10" s="198">
        <f>PTRM_comparison!BP10*PTRM_comparison!$Y44</f>
        <v>0</v>
      </c>
      <c r="BA10" s="198">
        <f>PTRM_comparison!BQ10*PTRM_comparison!$Y44</f>
        <v>0</v>
      </c>
      <c r="BB10" s="198">
        <f>PTRM_comparison!BR10*PTRM_comparison!$Y44</f>
        <v>0</v>
      </c>
      <c r="BC10" s="198">
        <f>PTRM_comparison!BS10*PTRM_comparison!$Y44</f>
        <v>0</v>
      </c>
      <c r="BD10" s="198">
        <f>PTRM_comparison!BT10*PTRM_comparison!$Y44</f>
        <v>0</v>
      </c>
      <c r="BE10" s="198">
        <f>PTRM_comparison!BU10*PTRM_comparison!$Y44</f>
        <v>0</v>
      </c>
      <c r="BF10" s="198">
        <f>PTRM_comparison!BV10*PTRM_comparison!$Y44</f>
        <v>0</v>
      </c>
      <c r="BG10" s="198">
        <f>PTRM_comparison!BW10*PTRM_comparison!$Y44</f>
        <v>0</v>
      </c>
      <c r="BH10" s="198">
        <f>PTRM_comparison!BX10*PTRM_comparison!$Y44</f>
        <v>0</v>
      </c>
      <c r="BI10" s="198">
        <f>PTRM_comparison!BY10*PTRM_comparison!$Y44</f>
        <v>0</v>
      </c>
      <c r="BJ10" s="198">
        <f>PTRM_comparison!BZ10*PTRM_comparison!$Y44</f>
        <v>0</v>
      </c>
      <c r="BK10" s="198">
        <f>PTRM_comparison!CA10*PTRM_comparison!$Y44</f>
        <v>0</v>
      </c>
      <c r="BL10" s="198">
        <f>PTRM_comparison!CB10*PTRM_comparison!$Y44</f>
        <v>0</v>
      </c>
      <c r="BM10" s="198">
        <f>PTRM_comparison!CC10*PTRM_comparison!$Y44</f>
        <v>0</v>
      </c>
      <c r="BN10" s="198">
        <f>PTRM_comparison!CD10*PTRM_comparison!$Y44</f>
        <v>0</v>
      </c>
      <c r="BO10" s="198">
        <f>PTRM_comparison!CE10*PTRM_comparison!$Y44</f>
        <v>0</v>
      </c>
      <c r="BP10" s="198">
        <f>PTRM_comparison!CF10*PTRM_comparison!$Y44</f>
        <v>0</v>
      </c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F10" s="124"/>
    </row>
    <row r="11" spans="1:90" s="122" customFormat="1">
      <c r="B11" s="162"/>
      <c r="C11" s="67" t="str">
        <f>Inputs!C97</f>
        <v>UG Distribution Cables</v>
      </c>
      <c r="F11" s="198">
        <f>PTRM_comparison!V11*PTRM_comparison!$Y45</f>
        <v>58.219344707774084</v>
      </c>
      <c r="G11" s="198">
        <f>PTRM_comparison!W11*PTRM_comparison!$Y45</f>
        <v>58.219344707774084</v>
      </c>
      <c r="H11" s="198">
        <f>PTRM_comparison!X11*PTRM_comparison!$Y45</f>
        <v>58.219344707774084</v>
      </c>
      <c r="I11" s="198">
        <f>PTRM_comparison!Y11*PTRM_comparison!$Y45</f>
        <v>58.219344707774084</v>
      </c>
      <c r="J11" s="198">
        <f>PTRM_comparison!Z11*PTRM_comparison!$Y45</f>
        <v>58.219344707774084</v>
      </c>
      <c r="K11" s="198">
        <f>PTRM_comparison!AA11*PTRM_comparison!$Y45</f>
        <v>58.219344707774084</v>
      </c>
      <c r="L11" s="198">
        <f>PTRM_comparison!AB11*PTRM_comparison!$Y45</f>
        <v>58.219344707774084</v>
      </c>
      <c r="M11" s="198">
        <f>PTRM_comparison!AC11*PTRM_comparison!$Y45</f>
        <v>58.219344707774084</v>
      </c>
      <c r="N11" s="198">
        <f>PTRM_comparison!AD11*PTRM_comparison!$Y45</f>
        <v>58.219344707774084</v>
      </c>
      <c r="O11" s="198">
        <f>PTRM_comparison!AE11*PTRM_comparison!$Y45</f>
        <v>58.219344707774084</v>
      </c>
      <c r="P11" s="198">
        <f>PTRM_comparison!AF11*PTRM_comparison!$Y45</f>
        <v>58.219344707774084</v>
      </c>
      <c r="Q11" s="198">
        <f>PTRM_comparison!AG11*PTRM_comparison!$Y45</f>
        <v>58.219344707774084</v>
      </c>
      <c r="R11" s="198">
        <f>PTRM_comparison!AH11*PTRM_comparison!$Y45</f>
        <v>58.219344707774084</v>
      </c>
      <c r="S11" s="198">
        <f>PTRM_comparison!AI11*PTRM_comparison!$Y45</f>
        <v>58.219344707774084</v>
      </c>
      <c r="T11" s="198">
        <f>PTRM_comparison!AJ11*PTRM_comparison!$Y45</f>
        <v>58.219344707774084</v>
      </c>
      <c r="U11" s="198">
        <f>PTRM_comparison!AK11*PTRM_comparison!$Y45</f>
        <v>58.219344707774084</v>
      </c>
      <c r="V11" s="198">
        <f>PTRM_comparison!AL11*PTRM_comparison!$Y45</f>
        <v>58.219344707774084</v>
      </c>
      <c r="W11" s="198">
        <f>PTRM_comparison!AM11*PTRM_comparison!$Y45</f>
        <v>58.219344707774084</v>
      </c>
      <c r="X11" s="198">
        <f>PTRM_comparison!AN11*PTRM_comparison!$Y45</f>
        <v>58.219344707774084</v>
      </c>
      <c r="Y11" s="198">
        <f>PTRM_comparison!AO11*PTRM_comparison!$Y45</f>
        <v>58.219344707774084</v>
      </c>
      <c r="Z11" s="198">
        <f>PTRM_comparison!AP11*PTRM_comparison!$Y45</f>
        <v>58.219344707774084</v>
      </c>
      <c r="AA11" s="198">
        <f>PTRM_comparison!AQ11*PTRM_comparison!$Y45</f>
        <v>58.219344707774084</v>
      </c>
      <c r="AB11" s="198">
        <f>PTRM_comparison!AR11*PTRM_comparison!$Y45</f>
        <v>58.219344707774084</v>
      </c>
      <c r="AC11" s="198">
        <f>PTRM_comparison!AS11*PTRM_comparison!$Y45</f>
        <v>58.219344707774084</v>
      </c>
      <c r="AD11" s="198">
        <f>PTRM_comparison!AT11*PTRM_comparison!$Y45</f>
        <v>58.219344707774084</v>
      </c>
      <c r="AE11" s="198">
        <f>PTRM_comparison!AU11*PTRM_comparison!$Y45</f>
        <v>58.219344707774084</v>
      </c>
      <c r="AF11" s="198">
        <f>PTRM_comparison!AV11*PTRM_comparison!$Y45</f>
        <v>58.219344707774084</v>
      </c>
      <c r="AG11" s="198">
        <f>PTRM_comparison!AW11*PTRM_comparison!$Y45</f>
        <v>58.219344707774084</v>
      </c>
      <c r="AH11" s="198">
        <f>PTRM_comparison!AX11*PTRM_comparison!$Y45</f>
        <v>58.219344707774084</v>
      </c>
      <c r="AI11" s="198">
        <f>PTRM_comparison!AY11*PTRM_comparison!$Y45</f>
        <v>58.219344707774084</v>
      </c>
      <c r="AJ11" s="198">
        <f>PTRM_comparison!AZ11*PTRM_comparison!$Y45</f>
        <v>58.219344707774084</v>
      </c>
      <c r="AK11" s="198">
        <f>PTRM_comparison!BA11*PTRM_comparison!$Y45</f>
        <v>58.219344707774084</v>
      </c>
      <c r="AL11" s="198">
        <f>PTRM_comparison!BB11*PTRM_comparison!$Y45</f>
        <v>58.219344707774084</v>
      </c>
      <c r="AM11" s="198">
        <f>PTRM_comparison!BC11*PTRM_comparison!$Y45</f>
        <v>58.219344707774084</v>
      </c>
      <c r="AN11" s="198">
        <f>PTRM_comparison!BD11*PTRM_comparison!$Y45</f>
        <v>58.219344707774084</v>
      </c>
      <c r="AO11" s="198">
        <f>PTRM_comparison!BE11*PTRM_comparison!$Y45</f>
        <v>58.219344707774084</v>
      </c>
      <c r="AP11" s="198">
        <f>PTRM_comparison!BF11*PTRM_comparison!$Y45</f>
        <v>58.219344707774084</v>
      </c>
      <c r="AQ11" s="198">
        <f>PTRM_comparison!BG11*PTRM_comparison!$Y45</f>
        <v>58.219344707774084</v>
      </c>
      <c r="AR11" s="198">
        <f>PTRM_comparison!BH11*PTRM_comparison!$Y45</f>
        <v>58.219344707774084</v>
      </c>
      <c r="AS11" s="198">
        <f>PTRM_comparison!BI11*PTRM_comparison!$Y45</f>
        <v>58.219344707774084</v>
      </c>
      <c r="AT11" s="198">
        <f>PTRM_comparison!BJ11*PTRM_comparison!$Y45</f>
        <v>58.219344707774084</v>
      </c>
      <c r="AU11" s="198">
        <f>PTRM_comparison!BK11*PTRM_comparison!$Y45</f>
        <v>54.738283117928709</v>
      </c>
      <c r="AV11" s="198">
        <f>PTRM_comparison!BL11*PTRM_comparison!$Y45</f>
        <v>3.8133691259076419</v>
      </c>
      <c r="AW11" s="198">
        <f>PTRM_comparison!BM11*PTRM_comparison!$Y45</f>
        <v>3.8133691259076419</v>
      </c>
      <c r="AX11" s="198">
        <f>PTRM_comparison!BN11*PTRM_comparison!$Y45</f>
        <v>3.8133691259076419</v>
      </c>
      <c r="AY11" s="198">
        <f>PTRM_comparison!BO11*PTRM_comparison!$Y45</f>
        <v>3.8133691259076419</v>
      </c>
      <c r="AZ11" s="198">
        <f>PTRM_comparison!BP11*PTRM_comparison!$Y45</f>
        <v>3.8133691259076419</v>
      </c>
      <c r="BA11" s="198">
        <f>PTRM_comparison!BQ11*PTRM_comparison!$Y45</f>
        <v>3.8133691259076419</v>
      </c>
      <c r="BB11" s="198">
        <f>PTRM_comparison!BR11*PTRM_comparison!$Y45</f>
        <v>3.8133691259076419</v>
      </c>
      <c r="BC11" s="198">
        <f>PTRM_comparison!BS11*PTRM_comparison!$Y45</f>
        <v>3.8133691259076419</v>
      </c>
      <c r="BD11" s="198">
        <f>PTRM_comparison!BT11*PTRM_comparison!$Y45</f>
        <v>3.8133691259076419</v>
      </c>
      <c r="BE11" s="198">
        <f>PTRM_comparison!BU11*PTRM_comparison!$Y45</f>
        <v>3.8133691259076419</v>
      </c>
      <c r="BF11" s="198">
        <f>PTRM_comparison!BV11*PTRM_comparison!$Y45</f>
        <v>3.8133691259076419</v>
      </c>
      <c r="BG11" s="198">
        <f>PTRM_comparison!BW11*PTRM_comparison!$Y45</f>
        <v>3.8133691259076419</v>
      </c>
      <c r="BH11" s="198">
        <f>PTRM_comparison!BX11*PTRM_comparison!$Y45</f>
        <v>3.8133691259076419</v>
      </c>
      <c r="BI11" s="198">
        <f>PTRM_comparison!BY11*PTRM_comparison!$Y45</f>
        <v>3.8133905841943485</v>
      </c>
      <c r="BJ11" s="198">
        <f>PTRM_comparison!BZ11*PTRM_comparison!$Y45</f>
        <v>3.1529667740524907</v>
      </c>
      <c r="BK11" s="198">
        <f>PTRM_comparison!CA11*PTRM_comparison!$Y45</f>
        <v>2.602519476939833</v>
      </c>
      <c r="BL11" s="198">
        <f>PTRM_comparison!CB11*PTRM_comparison!$Y45</f>
        <v>2.0487407240279216</v>
      </c>
      <c r="BM11" s="198">
        <f>PTRM_comparison!CC11*PTRM_comparison!$Y45</f>
        <v>0.9966684637482196</v>
      </c>
      <c r="BN11" s="198">
        <f>PTRM_comparison!CD11*PTRM_comparison!$Y45</f>
        <v>0</v>
      </c>
      <c r="BO11" s="198">
        <f>PTRM_comparison!CE11*PTRM_comparison!$Y45</f>
        <v>0</v>
      </c>
      <c r="BP11" s="198">
        <f>PTRM_comparison!CF11*PTRM_comparison!$Y45</f>
        <v>0</v>
      </c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F11" s="124"/>
    </row>
    <row r="12" spans="1:90" s="122" customFormat="1">
      <c r="B12" s="162"/>
      <c r="C12" s="67" t="str">
        <f>Inputs!C98</f>
        <v>Distribution Equipment</v>
      </c>
      <c r="F12" s="198">
        <f>PTRM_comparison!V12*PTRM_comparison!$Y46</f>
        <v>14.211540990335829</v>
      </c>
      <c r="G12" s="198">
        <f>PTRM_comparison!W12*PTRM_comparison!$Y46</f>
        <v>14.211540990335829</v>
      </c>
      <c r="H12" s="198">
        <f>PTRM_comparison!X12*PTRM_comparison!$Y46</f>
        <v>14.211540990335829</v>
      </c>
      <c r="I12" s="198">
        <f>PTRM_comparison!Y12*PTRM_comparison!$Y46</f>
        <v>14.211540990335829</v>
      </c>
      <c r="J12" s="198">
        <f>PTRM_comparison!Z12*PTRM_comparison!$Y46</f>
        <v>14.211540990335829</v>
      </c>
      <c r="K12" s="198">
        <f>PTRM_comparison!AA12*PTRM_comparison!$Y46</f>
        <v>14.211540990335829</v>
      </c>
      <c r="L12" s="198">
        <f>PTRM_comparison!AB12*PTRM_comparison!$Y46</f>
        <v>14.211540990335829</v>
      </c>
      <c r="M12" s="198">
        <f>PTRM_comparison!AC12*PTRM_comparison!$Y46</f>
        <v>14.211540990335829</v>
      </c>
      <c r="N12" s="198">
        <f>PTRM_comparison!AD12*PTRM_comparison!$Y46</f>
        <v>14.211540990335829</v>
      </c>
      <c r="O12" s="198">
        <f>PTRM_comparison!AE12*PTRM_comparison!$Y46</f>
        <v>14.211540990335829</v>
      </c>
      <c r="P12" s="198">
        <f>PTRM_comparison!AF12*PTRM_comparison!$Y46</f>
        <v>14.211540990335829</v>
      </c>
      <c r="Q12" s="198">
        <f>PTRM_comparison!AG12*PTRM_comparison!$Y46</f>
        <v>14.211540990335829</v>
      </c>
      <c r="R12" s="198">
        <f>PTRM_comparison!AH12*PTRM_comparison!$Y46</f>
        <v>14.211540990335829</v>
      </c>
      <c r="S12" s="198">
        <f>PTRM_comparison!AI12*PTRM_comparison!$Y46</f>
        <v>14.211540990335829</v>
      </c>
      <c r="T12" s="198">
        <f>PTRM_comparison!AJ12*PTRM_comparison!$Y46</f>
        <v>14.211540990335829</v>
      </c>
      <c r="U12" s="198">
        <f>PTRM_comparison!AK12*PTRM_comparison!$Y46</f>
        <v>14.211540990335829</v>
      </c>
      <c r="V12" s="198">
        <f>PTRM_comparison!AL12*PTRM_comparison!$Y46</f>
        <v>14.211540990335829</v>
      </c>
      <c r="W12" s="198">
        <f>PTRM_comparison!AM12*PTRM_comparison!$Y46</f>
        <v>14.211540990335829</v>
      </c>
      <c r="X12" s="198">
        <f>PTRM_comparison!AN12*PTRM_comparison!$Y46</f>
        <v>14.211540990335829</v>
      </c>
      <c r="Y12" s="198">
        <f>PTRM_comparison!AO12*PTRM_comparison!$Y46</f>
        <v>14.211540990335829</v>
      </c>
      <c r="Z12" s="198">
        <f>PTRM_comparison!AP12*PTRM_comparison!$Y46</f>
        <v>14.211540990335829</v>
      </c>
      <c r="AA12" s="198">
        <f>PTRM_comparison!AQ12*PTRM_comparison!$Y46</f>
        <v>14.211540990335829</v>
      </c>
      <c r="AB12" s="198">
        <f>PTRM_comparison!AR12*PTRM_comparison!$Y46</f>
        <v>14.211540990335829</v>
      </c>
      <c r="AC12" s="198">
        <f>PTRM_comparison!AS12*PTRM_comparison!$Y46</f>
        <v>14.211540990335829</v>
      </c>
      <c r="AD12" s="198">
        <f>PTRM_comparison!AT12*PTRM_comparison!$Y46</f>
        <v>5.6812653670833271</v>
      </c>
      <c r="AE12" s="198">
        <f>PTRM_comparison!AU12*PTRM_comparison!$Y46</f>
        <v>2.6981526171308232</v>
      </c>
      <c r="AF12" s="198">
        <f>PTRM_comparison!AV12*PTRM_comparison!$Y46</f>
        <v>2.6981526171308232</v>
      </c>
      <c r="AG12" s="198">
        <f>PTRM_comparison!AW12*PTRM_comparison!$Y46</f>
        <v>2.6981526171308232</v>
      </c>
      <c r="AH12" s="198">
        <f>PTRM_comparison!AX12*PTRM_comparison!$Y46</f>
        <v>2.6981526171308232</v>
      </c>
      <c r="AI12" s="198">
        <f>PTRM_comparison!AY12*PTRM_comparison!$Y46</f>
        <v>2.6981526171308232</v>
      </c>
      <c r="AJ12" s="198">
        <f>PTRM_comparison!AZ12*PTRM_comparison!$Y46</f>
        <v>2.6981654311533481</v>
      </c>
      <c r="AK12" s="198">
        <f>PTRM_comparison!BA12*PTRM_comparison!$Y46</f>
        <v>2.0909981028060232</v>
      </c>
      <c r="AL12" s="198">
        <f>PTRM_comparison!BB12*PTRM_comparison!$Y46</f>
        <v>1.3613262317909742</v>
      </c>
      <c r="AM12" s="198">
        <f>PTRM_comparison!BC12*PTRM_comparison!$Y46</f>
        <v>0.99100845593099918</v>
      </c>
      <c r="AN12" s="198">
        <f>PTRM_comparison!BD12*PTRM_comparison!$Y46</f>
        <v>0.48210437941233319</v>
      </c>
      <c r="AO12" s="198">
        <f>PTRM_comparison!BE12*PTRM_comparison!$Y46</f>
        <v>0</v>
      </c>
      <c r="AP12" s="198">
        <f>PTRM_comparison!BF12*PTRM_comparison!$Y46</f>
        <v>0</v>
      </c>
      <c r="AQ12" s="198">
        <f>PTRM_comparison!BG12*PTRM_comparison!$Y46</f>
        <v>0</v>
      </c>
      <c r="AR12" s="198">
        <f>PTRM_comparison!BH12*PTRM_comparison!$Y46</f>
        <v>0</v>
      </c>
      <c r="AS12" s="198">
        <f>PTRM_comparison!BI12*PTRM_comparison!$Y46</f>
        <v>0</v>
      </c>
      <c r="AT12" s="198">
        <f>PTRM_comparison!BJ12*PTRM_comparison!$Y46</f>
        <v>0</v>
      </c>
      <c r="AU12" s="198">
        <f>PTRM_comparison!BK12*PTRM_comparison!$Y46</f>
        <v>0</v>
      </c>
      <c r="AV12" s="198">
        <f>PTRM_comparison!BL12*PTRM_comparison!$Y46</f>
        <v>0</v>
      </c>
      <c r="AW12" s="198">
        <f>PTRM_comparison!BM12*PTRM_comparison!$Y46</f>
        <v>0</v>
      </c>
      <c r="AX12" s="198">
        <f>PTRM_comparison!BN12*PTRM_comparison!$Y46</f>
        <v>0</v>
      </c>
      <c r="AY12" s="198">
        <f>PTRM_comparison!BO12*PTRM_comparison!$Y46</f>
        <v>0</v>
      </c>
      <c r="AZ12" s="198">
        <f>PTRM_comparison!BP12*PTRM_comparison!$Y46</f>
        <v>0</v>
      </c>
      <c r="BA12" s="198">
        <f>PTRM_comparison!BQ12*PTRM_comparison!$Y46</f>
        <v>0</v>
      </c>
      <c r="BB12" s="198">
        <f>PTRM_comparison!BR12*PTRM_comparison!$Y46</f>
        <v>0</v>
      </c>
      <c r="BC12" s="198">
        <f>PTRM_comparison!BS12*PTRM_comparison!$Y46</f>
        <v>0</v>
      </c>
      <c r="BD12" s="198">
        <f>PTRM_comparison!BT12*PTRM_comparison!$Y46</f>
        <v>0</v>
      </c>
      <c r="BE12" s="198">
        <f>PTRM_comparison!BU12*PTRM_comparison!$Y46</f>
        <v>0</v>
      </c>
      <c r="BF12" s="198">
        <f>PTRM_comparison!BV12*PTRM_comparison!$Y46</f>
        <v>0</v>
      </c>
      <c r="BG12" s="198">
        <f>PTRM_comparison!BW12*PTRM_comparison!$Y46</f>
        <v>0</v>
      </c>
      <c r="BH12" s="198">
        <f>PTRM_comparison!BX12*PTRM_comparison!$Y46</f>
        <v>0</v>
      </c>
      <c r="BI12" s="198">
        <f>PTRM_comparison!BY12*PTRM_comparison!$Y46</f>
        <v>0</v>
      </c>
      <c r="BJ12" s="198">
        <f>PTRM_comparison!BZ12*PTRM_comparison!$Y46</f>
        <v>0</v>
      </c>
      <c r="BK12" s="198">
        <f>PTRM_comparison!CA12*PTRM_comparison!$Y46</f>
        <v>0</v>
      </c>
      <c r="BL12" s="198">
        <f>PTRM_comparison!CB12*PTRM_comparison!$Y46</f>
        <v>0</v>
      </c>
      <c r="BM12" s="198">
        <f>PTRM_comparison!CC12*PTRM_comparison!$Y46</f>
        <v>0</v>
      </c>
      <c r="BN12" s="198">
        <f>PTRM_comparison!CD12*PTRM_comparison!$Y46</f>
        <v>0</v>
      </c>
      <c r="BO12" s="198">
        <f>PTRM_comparison!CE12*PTRM_comparison!$Y46</f>
        <v>0</v>
      </c>
      <c r="BP12" s="198">
        <f>PTRM_comparison!CF12*PTRM_comparison!$Y46</f>
        <v>0</v>
      </c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F12" s="124"/>
    </row>
    <row r="13" spans="1:90" s="122" customFormat="1">
      <c r="B13" s="162"/>
      <c r="C13" s="67" t="str">
        <f>Inputs!C99</f>
        <v>Substation Bays</v>
      </c>
      <c r="F13" s="198">
        <f>PTRM_comparison!V13*PTRM_comparison!$Y47</f>
        <v>30.060771088618285</v>
      </c>
      <c r="G13" s="198">
        <f>PTRM_comparison!W13*PTRM_comparison!$Y47</f>
        <v>30.060771088618285</v>
      </c>
      <c r="H13" s="198">
        <f>PTRM_comparison!X13*PTRM_comparison!$Y47</f>
        <v>30.060771088618285</v>
      </c>
      <c r="I13" s="198">
        <f>PTRM_comparison!Y13*PTRM_comparison!$Y47</f>
        <v>30.060771088618285</v>
      </c>
      <c r="J13" s="198">
        <f>PTRM_comparison!Z13*PTRM_comparison!$Y47</f>
        <v>30.060771088618285</v>
      </c>
      <c r="K13" s="198">
        <f>PTRM_comparison!AA13*PTRM_comparison!$Y47</f>
        <v>30.060771088618285</v>
      </c>
      <c r="L13" s="198">
        <f>PTRM_comparison!AB13*PTRM_comparison!$Y47</f>
        <v>30.060771088618285</v>
      </c>
      <c r="M13" s="198">
        <f>PTRM_comparison!AC13*PTRM_comparison!$Y47</f>
        <v>30.060771088618285</v>
      </c>
      <c r="N13" s="198">
        <f>PTRM_comparison!AD13*PTRM_comparison!$Y47</f>
        <v>30.060771088618285</v>
      </c>
      <c r="O13" s="198">
        <f>PTRM_comparison!AE13*PTRM_comparison!$Y47</f>
        <v>30.060771088618285</v>
      </c>
      <c r="P13" s="198">
        <f>PTRM_comparison!AF13*PTRM_comparison!$Y47</f>
        <v>30.060771088618285</v>
      </c>
      <c r="Q13" s="198">
        <f>PTRM_comparison!AG13*PTRM_comparison!$Y47</f>
        <v>30.060771088618285</v>
      </c>
      <c r="R13" s="198">
        <f>PTRM_comparison!AH13*PTRM_comparison!$Y47</f>
        <v>30.060771088618285</v>
      </c>
      <c r="S13" s="198">
        <f>PTRM_comparison!AI13*PTRM_comparison!$Y47</f>
        <v>30.060771088618285</v>
      </c>
      <c r="T13" s="198">
        <f>PTRM_comparison!AJ13*PTRM_comparison!$Y47</f>
        <v>30.060771088618285</v>
      </c>
      <c r="U13" s="198">
        <f>PTRM_comparison!AK13*PTRM_comparison!$Y47</f>
        <v>30.060771088618285</v>
      </c>
      <c r="V13" s="198">
        <f>PTRM_comparison!AL13*PTRM_comparison!$Y47</f>
        <v>30.060771088618285</v>
      </c>
      <c r="W13" s="198">
        <f>PTRM_comparison!AM13*PTRM_comparison!$Y47</f>
        <v>30.060771088618285</v>
      </c>
      <c r="X13" s="198">
        <f>PTRM_comparison!AN13*PTRM_comparison!$Y47</f>
        <v>30.060771088618285</v>
      </c>
      <c r="Y13" s="198">
        <f>PTRM_comparison!AO13*PTRM_comparison!$Y47</f>
        <v>30.060771088618285</v>
      </c>
      <c r="Z13" s="198">
        <f>PTRM_comparison!AP13*PTRM_comparison!$Y47</f>
        <v>30.060771088618285</v>
      </c>
      <c r="AA13" s="198">
        <f>PTRM_comparison!AQ13*PTRM_comparison!$Y47</f>
        <v>30.060771088618285</v>
      </c>
      <c r="AB13" s="198">
        <f>PTRM_comparison!AR13*PTRM_comparison!$Y47</f>
        <v>30.060771088618285</v>
      </c>
      <c r="AC13" s="198">
        <f>PTRM_comparison!AS13*PTRM_comparison!$Y47</f>
        <v>30.060771088618285</v>
      </c>
      <c r="AD13" s="198">
        <f>PTRM_comparison!AT13*PTRM_comparison!$Y47</f>
        <v>30.060771088618285</v>
      </c>
      <c r="AE13" s="198">
        <f>PTRM_comparison!AU13*PTRM_comparison!$Y47</f>
        <v>4.7683090007356919</v>
      </c>
      <c r="AF13" s="198">
        <f>PTRM_comparison!AV13*PTRM_comparison!$Y47</f>
        <v>2.8200052334211132</v>
      </c>
      <c r="AG13" s="198">
        <f>PTRM_comparison!AW13*PTRM_comparison!$Y47</f>
        <v>2.8200052334211132</v>
      </c>
      <c r="AH13" s="198">
        <f>PTRM_comparison!AX13*PTRM_comparison!$Y47</f>
        <v>2.8200052334211132</v>
      </c>
      <c r="AI13" s="198">
        <f>PTRM_comparison!AY13*PTRM_comparison!$Y47</f>
        <v>2.8200052334211132</v>
      </c>
      <c r="AJ13" s="198">
        <f>PTRM_comparison!AZ13*PTRM_comparison!$Y47</f>
        <v>2.8200052334211132</v>
      </c>
      <c r="AK13" s="198">
        <f>PTRM_comparison!BA13*PTRM_comparison!$Y47</f>
        <v>2.8200052334211132</v>
      </c>
      <c r="AL13" s="198">
        <f>PTRM_comparison!BB13*PTRM_comparison!$Y47</f>
        <v>2.8200052334211132</v>
      </c>
      <c r="AM13" s="198">
        <f>PTRM_comparison!BC13*PTRM_comparison!$Y47</f>
        <v>2.8200052334211132</v>
      </c>
      <c r="AN13" s="198">
        <f>PTRM_comparison!BD13*PTRM_comparison!$Y47</f>
        <v>2.8200052334211132</v>
      </c>
      <c r="AO13" s="198">
        <f>PTRM_comparison!BE13*PTRM_comparison!$Y47</f>
        <v>2.8200052334211132</v>
      </c>
      <c r="AP13" s="198">
        <f>PTRM_comparison!BF13*PTRM_comparison!$Y47</f>
        <v>2.8200052334211132</v>
      </c>
      <c r="AQ13" s="198">
        <f>PTRM_comparison!BG13*PTRM_comparison!$Y47</f>
        <v>2.8200052334211132</v>
      </c>
      <c r="AR13" s="198">
        <f>PTRM_comparison!BH13*PTRM_comparison!$Y47</f>
        <v>2.8200052334211132</v>
      </c>
      <c r="AS13" s="198">
        <f>PTRM_comparison!BI13*PTRM_comparison!$Y47</f>
        <v>2.8200052334211132</v>
      </c>
      <c r="AT13" s="198">
        <f>PTRM_comparison!BJ13*PTRM_comparison!$Y47</f>
        <v>2.8200125294749387</v>
      </c>
      <c r="AU13" s="198">
        <f>PTRM_comparison!BK13*PTRM_comparison!$Y47</f>
        <v>2.1324546792210315</v>
      </c>
      <c r="AV13" s="198">
        <f>PTRM_comparison!BL13*PTRM_comparison!$Y47</f>
        <v>1.5497251893575894</v>
      </c>
      <c r="AW13" s="198">
        <f>PTRM_comparison!BM13*PTRM_comparison!$Y47</f>
        <v>0.91036562666405929</v>
      </c>
      <c r="AX13" s="198">
        <f>PTRM_comparison!BN13*PTRM_comparison!$Y47</f>
        <v>0.44287337091273565</v>
      </c>
      <c r="AY13" s="198">
        <f>PTRM_comparison!BO13*PTRM_comparison!$Y47</f>
        <v>0</v>
      </c>
      <c r="AZ13" s="198">
        <f>PTRM_comparison!BP13*PTRM_comparison!$Y47</f>
        <v>0</v>
      </c>
      <c r="BA13" s="198">
        <f>PTRM_comparison!BQ13*PTRM_comparison!$Y47</f>
        <v>0</v>
      </c>
      <c r="BB13" s="198">
        <f>PTRM_comparison!BR13*PTRM_comparison!$Y47</f>
        <v>0</v>
      </c>
      <c r="BC13" s="198">
        <f>PTRM_comparison!BS13*PTRM_comparison!$Y47</f>
        <v>0</v>
      </c>
      <c r="BD13" s="198">
        <f>PTRM_comparison!BT13*PTRM_comparison!$Y47</f>
        <v>0</v>
      </c>
      <c r="BE13" s="198">
        <f>PTRM_comparison!BU13*PTRM_comparison!$Y47</f>
        <v>0</v>
      </c>
      <c r="BF13" s="198">
        <f>PTRM_comparison!BV13*PTRM_comparison!$Y47</f>
        <v>0</v>
      </c>
      <c r="BG13" s="198">
        <f>PTRM_comparison!BW13*PTRM_comparison!$Y47</f>
        <v>0</v>
      </c>
      <c r="BH13" s="198">
        <f>PTRM_comparison!BX13*PTRM_comparison!$Y47</f>
        <v>0</v>
      </c>
      <c r="BI13" s="198">
        <f>PTRM_comparison!BY13*PTRM_comparison!$Y47</f>
        <v>0</v>
      </c>
      <c r="BJ13" s="198">
        <f>PTRM_comparison!BZ13*PTRM_comparison!$Y47</f>
        <v>0</v>
      </c>
      <c r="BK13" s="198">
        <f>PTRM_comparison!CA13*PTRM_comparison!$Y47</f>
        <v>0</v>
      </c>
      <c r="BL13" s="198">
        <f>PTRM_comparison!CB13*PTRM_comparison!$Y47</f>
        <v>0</v>
      </c>
      <c r="BM13" s="198">
        <f>PTRM_comparison!CC13*PTRM_comparison!$Y47</f>
        <v>0</v>
      </c>
      <c r="BN13" s="198">
        <f>PTRM_comparison!CD13*PTRM_comparison!$Y47</f>
        <v>0</v>
      </c>
      <c r="BO13" s="198">
        <f>PTRM_comparison!CE13*PTRM_comparison!$Y47</f>
        <v>0</v>
      </c>
      <c r="BP13" s="198">
        <f>PTRM_comparison!CF13*PTRM_comparison!$Y47</f>
        <v>0</v>
      </c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F13" s="124"/>
    </row>
    <row r="14" spans="1:90" s="122" customFormat="1">
      <c r="B14" s="162"/>
      <c r="C14" s="67" t="str">
        <f>Inputs!C100</f>
        <v>Substation Establishment</v>
      </c>
      <c r="F14" s="198">
        <f>PTRM_comparison!V14*PTRM_comparison!$Y48</f>
        <v>13.882608346746725</v>
      </c>
      <c r="G14" s="198">
        <f>PTRM_comparison!W14*PTRM_comparison!$Y48</f>
        <v>13.882608346746725</v>
      </c>
      <c r="H14" s="198">
        <f>PTRM_comparison!X14*PTRM_comparison!$Y48</f>
        <v>13.882608346746725</v>
      </c>
      <c r="I14" s="198">
        <f>PTRM_comparison!Y14*PTRM_comparison!$Y48</f>
        <v>13.882608346746725</v>
      </c>
      <c r="J14" s="198">
        <f>PTRM_comparison!Z14*PTRM_comparison!$Y48</f>
        <v>13.882608346746725</v>
      </c>
      <c r="K14" s="198">
        <f>PTRM_comparison!AA14*PTRM_comparison!$Y48</f>
        <v>13.882608346746725</v>
      </c>
      <c r="L14" s="198">
        <f>PTRM_comparison!AB14*PTRM_comparison!$Y48</f>
        <v>13.882608346746725</v>
      </c>
      <c r="M14" s="198">
        <f>PTRM_comparison!AC14*PTRM_comparison!$Y48</f>
        <v>13.882608346746725</v>
      </c>
      <c r="N14" s="198">
        <f>PTRM_comparison!AD14*PTRM_comparison!$Y48</f>
        <v>13.882608346746725</v>
      </c>
      <c r="O14" s="198">
        <f>PTRM_comparison!AE14*PTRM_comparison!$Y48</f>
        <v>13.882608346746725</v>
      </c>
      <c r="P14" s="198">
        <f>PTRM_comparison!AF14*PTRM_comparison!$Y48</f>
        <v>13.882608346746725</v>
      </c>
      <c r="Q14" s="198">
        <f>PTRM_comparison!AG14*PTRM_comparison!$Y48</f>
        <v>13.882608346746725</v>
      </c>
      <c r="R14" s="198">
        <f>PTRM_comparison!AH14*PTRM_comparison!$Y48</f>
        <v>13.882608346746725</v>
      </c>
      <c r="S14" s="198">
        <f>PTRM_comparison!AI14*PTRM_comparison!$Y48</f>
        <v>13.882608346746725</v>
      </c>
      <c r="T14" s="198">
        <f>PTRM_comparison!AJ14*PTRM_comparison!$Y48</f>
        <v>13.882608346746725</v>
      </c>
      <c r="U14" s="198">
        <f>PTRM_comparison!AK14*PTRM_comparison!$Y48</f>
        <v>13.882608346746725</v>
      </c>
      <c r="V14" s="198">
        <f>PTRM_comparison!AL14*PTRM_comparison!$Y48</f>
        <v>13.882608346746725</v>
      </c>
      <c r="W14" s="198">
        <f>PTRM_comparison!AM14*PTRM_comparison!$Y48</f>
        <v>13.882608346746725</v>
      </c>
      <c r="X14" s="198">
        <f>PTRM_comparison!AN14*PTRM_comparison!$Y48</f>
        <v>13.882608346746725</v>
      </c>
      <c r="Y14" s="198">
        <f>PTRM_comparison!AO14*PTRM_comparison!$Y48</f>
        <v>13.882608346746725</v>
      </c>
      <c r="Z14" s="198">
        <f>PTRM_comparison!AP14*PTRM_comparison!$Y48</f>
        <v>13.882608346746725</v>
      </c>
      <c r="AA14" s="198">
        <f>PTRM_comparison!AQ14*PTRM_comparison!$Y48</f>
        <v>13.882608346746725</v>
      </c>
      <c r="AB14" s="198">
        <f>PTRM_comparison!AR14*PTRM_comparison!$Y48</f>
        <v>13.882608346746725</v>
      </c>
      <c r="AC14" s="198">
        <f>PTRM_comparison!AS14*PTRM_comparison!$Y48</f>
        <v>13.882608346746725</v>
      </c>
      <c r="AD14" s="198">
        <f>PTRM_comparison!AT14*PTRM_comparison!$Y48</f>
        <v>13.882608346746725</v>
      </c>
      <c r="AE14" s="198">
        <f>PTRM_comparison!AU14*PTRM_comparison!$Y48</f>
        <v>13.882608346746725</v>
      </c>
      <c r="AF14" s="198">
        <f>PTRM_comparison!AV14*PTRM_comparison!$Y48</f>
        <v>13.882608346746725</v>
      </c>
      <c r="AG14" s="198">
        <f>PTRM_comparison!AW14*PTRM_comparison!$Y48</f>
        <v>13.882608346746725</v>
      </c>
      <c r="AH14" s="198">
        <f>PTRM_comparison!AX14*PTRM_comparison!$Y48</f>
        <v>13.882608346746725</v>
      </c>
      <c r="AI14" s="198">
        <f>PTRM_comparison!AY14*PTRM_comparison!$Y48</f>
        <v>13.882608346746725</v>
      </c>
      <c r="AJ14" s="198">
        <f>PTRM_comparison!AZ14*PTRM_comparison!$Y48</f>
        <v>3.8752785699994496</v>
      </c>
      <c r="AK14" s="198">
        <f>PTRM_comparison!BA14*PTRM_comparison!$Y48</f>
        <v>2.1646564825761212</v>
      </c>
      <c r="AL14" s="198">
        <f>PTRM_comparison!BB14*PTRM_comparison!$Y48</f>
        <v>2.1646564825761212</v>
      </c>
      <c r="AM14" s="198">
        <f>PTRM_comparison!BC14*PTRM_comparison!$Y48</f>
        <v>2.1646564825761212</v>
      </c>
      <c r="AN14" s="198">
        <f>PTRM_comparison!BD14*PTRM_comparison!$Y48</f>
        <v>2.1646564825761212</v>
      </c>
      <c r="AO14" s="198">
        <f>PTRM_comparison!BE14*PTRM_comparison!$Y48</f>
        <v>2.1646564825761212</v>
      </c>
      <c r="AP14" s="198">
        <f>PTRM_comparison!BF14*PTRM_comparison!$Y48</f>
        <v>2.1646564825761212</v>
      </c>
      <c r="AQ14" s="198">
        <f>PTRM_comparison!BG14*PTRM_comparison!$Y48</f>
        <v>2.1646564825761212</v>
      </c>
      <c r="AR14" s="198">
        <f>PTRM_comparison!BH14*PTRM_comparison!$Y48</f>
        <v>2.1646564825761212</v>
      </c>
      <c r="AS14" s="198">
        <f>PTRM_comparison!BI14*PTRM_comparison!$Y48</f>
        <v>2.1646564825761212</v>
      </c>
      <c r="AT14" s="198">
        <f>PTRM_comparison!BJ14*PTRM_comparison!$Y48</f>
        <v>2.1646564825761212</v>
      </c>
      <c r="AU14" s="198">
        <f>PTRM_comparison!BK14*PTRM_comparison!$Y48</f>
        <v>2.1646564825761212</v>
      </c>
      <c r="AV14" s="198">
        <f>PTRM_comparison!BL14*PTRM_comparison!$Y48</f>
        <v>2.1646564825761212</v>
      </c>
      <c r="AW14" s="198">
        <f>PTRM_comparison!BM14*PTRM_comparison!$Y48</f>
        <v>2.1646564825761212</v>
      </c>
      <c r="AX14" s="198">
        <f>PTRM_comparison!BN14*PTRM_comparison!$Y48</f>
        <v>2.1646564825761212</v>
      </c>
      <c r="AY14" s="198">
        <f>PTRM_comparison!BO14*PTRM_comparison!$Y48</f>
        <v>2.1646564825761212</v>
      </c>
      <c r="AZ14" s="198">
        <f>PTRM_comparison!BP14*PTRM_comparison!$Y48</f>
        <v>2.1646564825761212</v>
      </c>
      <c r="BA14" s="198">
        <f>PTRM_comparison!BQ14*PTRM_comparison!$Y48</f>
        <v>2.1646564825761212</v>
      </c>
      <c r="BB14" s="198">
        <f>PTRM_comparison!BR14*PTRM_comparison!$Y48</f>
        <v>2.1646564825761212</v>
      </c>
      <c r="BC14" s="198">
        <f>PTRM_comparison!BS14*PTRM_comparison!$Y48</f>
        <v>2.1646564825761212</v>
      </c>
      <c r="BD14" s="198">
        <f>PTRM_comparison!BT14*PTRM_comparison!$Y48</f>
        <v>2.1646564825761212</v>
      </c>
      <c r="BE14" s="198">
        <f>PTRM_comparison!BU14*PTRM_comparison!$Y48</f>
        <v>2.1646564825761212</v>
      </c>
      <c r="BF14" s="198">
        <f>PTRM_comparison!BV14*PTRM_comparison!$Y48</f>
        <v>2.1646620484625321</v>
      </c>
      <c r="BG14" s="198">
        <f>PTRM_comparison!BW14*PTRM_comparison!$Y48</f>
        <v>1.9424719406268516</v>
      </c>
      <c r="BH14" s="198">
        <f>PTRM_comparison!BX14*PTRM_comparison!$Y48</f>
        <v>1.4581252058431353</v>
      </c>
      <c r="BI14" s="198">
        <f>PTRM_comparison!BY14*PTRM_comparison!$Y48</f>
        <v>0.98781056600366601</v>
      </c>
      <c r="BJ14" s="198">
        <f>PTRM_comparison!BZ14*PTRM_comparison!$Y48</f>
        <v>0.54379988711125338</v>
      </c>
      <c r="BK14" s="198">
        <f>PTRM_comparison!CA14*PTRM_comparison!$Y48</f>
        <v>0.19352481612918074</v>
      </c>
      <c r="BL14" s="198">
        <f>PTRM_comparison!CB14*PTRM_comparison!$Y48</f>
        <v>0</v>
      </c>
      <c r="BM14" s="198">
        <f>PTRM_comparison!CC14*PTRM_comparison!$Y48</f>
        <v>0</v>
      </c>
      <c r="BN14" s="198">
        <f>PTRM_comparison!CD14*PTRM_comparison!$Y48</f>
        <v>0</v>
      </c>
      <c r="BO14" s="198">
        <f>PTRM_comparison!CE14*PTRM_comparison!$Y48</f>
        <v>0</v>
      </c>
      <c r="BP14" s="198">
        <f>PTRM_comparison!CF14*PTRM_comparison!$Y48</f>
        <v>0</v>
      </c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F14" s="124"/>
    </row>
    <row r="15" spans="1:90" s="122" customFormat="1">
      <c r="B15" s="162"/>
      <c r="C15" s="67" t="str">
        <f>Inputs!C101</f>
        <v>Distribution Substation Switchgear</v>
      </c>
      <c r="F15" s="198">
        <f>PTRM_comparison!V15*PTRM_comparison!$Y49</f>
        <v>5.658891953812196</v>
      </c>
      <c r="G15" s="198">
        <f>PTRM_comparison!W15*PTRM_comparison!$Y49</f>
        <v>5.658891953812196</v>
      </c>
      <c r="H15" s="198">
        <f>PTRM_comparison!X15*PTRM_comparison!$Y49</f>
        <v>5.658891953812196</v>
      </c>
      <c r="I15" s="198">
        <f>PTRM_comparison!Y15*PTRM_comparison!$Y49</f>
        <v>5.658891953812196</v>
      </c>
      <c r="J15" s="198">
        <f>PTRM_comparison!Z15*PTRM_comparison!$Y49</f>
        <v>5.658891953812196</v>
      </c>
      <c r="K15" s="198">
        <f>PTRM_comparison!AA15*PTRM_comparison!$Y49</f>
        <v>5.658891953812196</v>
      </c>
      <c r="L15" s="198">
        <f>PTRM_comparison!AB15*PTRM_comparison!$Y49</f>
        <v>5.658891953812196</v>
      </c>
      <c r="M15" s="198">
        <f>PTRM_comparison!AC15*PTRM_comparison!$Y49</f>
        <v>5.658891953812196</v>
      </c>
      <c r="N15" s="198">
        <f>PTRM_comparison!AD15*PTRM_comparison!$Y49</f>
        <v>5.658891953812196</v>
      </c>
      <c r="O15" s="198">
        <f>PTRM_comparison!AE15*PTRM_comparison!$Y49</f>
        <v>5.658891953812196</v>
      </c>
      <c r="P15" s="198">
        <f>PTRM_comparison!AF15*PTRM_comparison!$Y49</f>
        <v>5.658891953812196</v>
      </c>
      <c r="Q15" s="198">
        <f>PTRM_comparison!AG15*PTRM_comparison!$Y49</f>
        <v>5.658891953812196</v>
      </c>
      <c r="R15" s="198">
        <f>PTRM_comparison!AH15*PTRM_comparison!$Y49</f>
        <v>5.658891953812196</v>
      </c>
      <c r="S15" s="198">
        <f>PTRM_comparison!AI15*PTRM_comparison!$Y49</f>
        <v>5.658891953812196</v>
      </c>
      <c r="T15" s="198">
        <f>PTRM_comparison!AJ15*PTRM_comparison!$Y49</f>
        <v>5.658891953812196</v>
      </c>
      <c r="U15" s="198">
        <f>PTRM_comparison!AK15*PTRM_comparison!$Y49</f>
        <v>5.658891953812196</v>
      </c>
      <c r="V15" s="198">
        <f>PTRM_comparison!AL15*PTRM_comparison!$Y49</f>
        <v>5.658891953812196</v>
      </c>
      <c r="W15" s="198">
        <f>PTRM_comparison!AM15*PTRM_comparison!$Y49</f>
        <v>5.658891953812196</v>
      </c>
      <c r="X15" s="198">
        <f>PTRM_comparison!AN15*PTRM_comparison!$Y49</f>
        <v>5.658891953812196</v>
      </c>
      <c r="Y15" s="198">
        <f>PTRM_comparison!AO15*PTRM_comparison!$Y49</f>
        <v>5.658891953812196</v>
      </c>
      <c r="Z15" s="198">
        <f>PTRM_comparison!AP15*PTRM_comparison!$Y49</f>
        <v>5.658891953812196</v>
      </c>
      <c r="AA15" s="198">
        <f>PTRM_comparison!AQ15*PTRM_comparison!$Y49</f>
        <v>5.658891953812196</v>
      </c>
      <c r="AB15" s="198">
        <f>PTRM_comparison!AR15*PTRM_comparison!$Y49</f>
        <v>5.658891953812196</v>
      </c>
      <c r="AC15" s="198">
        <f>PTRM_comparison!AS15*PTRM_comparison!$Y49</f>
        <v>5.658891953812196</v>
      </c>
      <c r="AD15" s="198">
        <f>PTRM_comparison!AT15*PTRM_comparison!$Y49</f>
        <v>5.658891953812196</v>
      </c>
      <c r="AE15" s="198">
        <f>PTRM_comparison!AU15*PTRM_comparison!$Y49</f>
        <v>5.658891953812196</v>
      </c>
      <c r="AF15" s="198">
        <f>PTRM_comparison!AV15*PTRM_comparison!$Y49</f>
        <v>5.658891953812196</v>
      </c>
      <c r="AG15" s="198">
        <f>PTRM_comparison!AW15*PTRM_comparison!$Y49</f>
        <v>5.658891953812196</v>
      </c>
      <c r="AH15" s="198">
        <f>PTRM_comparison!AX15*PTRM_comparison!$Y49</f>
        <v>5.658891953812196</v>
      </c>
      <c r="AI15" s="198">
        <f>PTRM_comparison!AY15*PTRM_comparison!$Y49</f>
        <v>5.658891953812196</v>
      </c>
      <c r="AJ15" s="198">
        <f>PTRM_comparison!AZ15*PTRM_comparison!$Y49</f>
        <v>5.658891953812196</v>
      </c>
      <c r="AK15" s="198">
        <f>PTRM_comparison!BA15*PTRM_comparison!$Y49</f>
        <v>5.658891953812196</v>
      </c>
      <c r="AL15" s="198">
        <f>PTRM_comparison!BB15*PTRM_comparison!$Y49</f>
        <v>5.658891953812196</v>
      </c>
      <c r="AM15" s="198">
        <f>PTRM_comparison!BC15*PTRM_comparison!$Y49</f>
        <v>5.3397523600583563</v>
      </c>
      <c r="AN15" s="198">
        <f>PTRM_comparison!BD15*PTRM_comparison!$Y49</f>
        <v>0.26861353100469204</v>
      </c>
      <c r="AO15" s="198">
        <f>PTRM_comparison!BE15*PTRM_comparison!$Y49</f>
        <v>0.26861353100469204</v>
      </c>
      <c r="AP15" s="198">
        <f>PTRM_comparison!BF15*PTRM_comparison!$Y49</f>
        <v>0.26861353100469204</v>
      </c>
      <c r="AQ15" s="198">
        <f>PTRM_comparison!BG15*PTRM_comparison!$Y49</f>
        <v>0.26861353100469204</v>
      </c>
      <c r="AR15" s="198">
        <f>PTRM_comparison!BH15*PTRM_comparison!$Y49</f>
        <v>0.26861353100469204</v>
      </c>
      <c r="AS15" s="198">
        <f>PTRM_comparison!BI15*PTRM_comparison!$Y49</f>
        <v>0.26861353100469204</v>
      </c>
      <c r="AT15" s="198">
        <f>PTRM_comparison!BJ15*PTRM_comparison!$Y49</f>
        <v>0.26861580060191509</v>
      </c>
      <c r="AU15" s="198">
        <f>PTRM_comparison!BK15*PTRM_comparison!$Y49</f>
        <v>0.15401884888556022</v>
      </c>
      <c r="AV15" s="198">
        <f>PTRM_comparison!BL15*PTRM_comparison!$Y49</f>
        <v>0.14339098764634853</v>
      </c>
      <c r="AW15" s="198">
        <f>PTRM_comparison!BM15*PTRM_comparison!$Y49</f>
        <v>0.13333955867348318</v>
      </c>
      <c r="AX15" s="198">
        <f>PTRM_comparison!BN15*PTRM_comparison!$Y49</f>
        <v>6.4866838219864845E-2</v>
      </c>
      <c r="AY15" s="198">
        <f>PTRM_comparison!BO15*PTRM_comparison!$Y49</f>
        <v>0</v>
      </c>
      <c r="AZ15" s="198">
        <f>PTRM_comparison!BP15*PTRM_comparison!$Y49</f>
        <v>0</v>
      </c>
      <c r="BA15" s="198">
        <f>PTRM_comparison!BQ15*PTRM_comparison!$Y49</f>
        <v>0</v>
      </c>
      <c r="BB15" s="198">
        <f>PTRM_comparison!BR15*PTRM_comparison!$Y49</f>
        <v>0</v>
      </c>
      <c r="BC15" s="198">
        <f>PTRM_comparison!BS15*PTRM_comparison!$Y49</f>
        <v>0</v>
      </c>
      <c r="BD15" s="198">
        <f>PTRM_comparison!BT15*PTRM_comparison!$Y49</f>
        <v>0</v>
      </c>
      <c r="BE15" s="198">
        <f>PTRM_comparison!BU15*PTRM_comparison!$Y49</f>
        <v>0</v>
      </c>
      <c r="BF15" s="198">
        <f>PTRM_comparison!BV15*PTRM_comparison!$Y49</f>
        <v>0</v>
      </c>
      <c r="BG15" s="198">
        <f>PTRM_comparison!BW15*PTRM_comparison!$Y49</f>
        <v>0</v>
      </c>
      <c r="BH15" s="198">
        <f>PTRM_comparison!BX15*PTRM_comparison!$Y49</f>
        <v>0</v>
      </c>
      <c r="BI15" s="198">
        <f>PTRM_comparison!BY15*PTRM_comparison!$Y49</f>
        <v>0</v>
      </c>
      <c r="BJ15" s="198">
        <f>PTRM_comparison!BZ15*PTRM_comparison!$Y49</f>
        <v>0</v>
      </c>
      <c r="BK15" s="198">
        <f>PTRM_comparison!CA15*PTRM_comparison!$Y49</f>
        <v>0</v>
      </c>
      <c r="BL15" s="198">
        <f>PTRM_comparison!CB15*PTRM_comparison!$Y49</f>
        <v>0</v>
      </c>
      <c r="BM15" s="198">
        <f>PTRM_comparison!CC15*PTRM_comparison!$Y49</f>
        <v>0</v>
      </c>
      <c r="BN15" s="198">
        <f>PTRM_comparison!CD15*PTRM_comparison!$Y49</f>
        <v>0</v>
      </c>
      <c r="BO15" s="198">
        <f>PTRM_comparison!CE15*PTRM_comparison!$Y49</f>
        <v>0</v>
      </c>
      <c r="BP15" s="198">
        <f>PTRM_comparison!CF15*PTRM_comparison!$Y49</f>
        <v>0</v>
      </c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F15" s="124"/>
    </row>
    <row r="16" spans="1:90" s="122" customFormat="1">
      <c r="B16" s="162"/>
      <c r="C16" s="67" t="str">
        <f>Inputs!C102</f>
        <v>Zone Transformers</v>
      </c>
      <c r="F16" s="198">
        <f>PTRM_comparison!V16*PTRM_comparison!$Y50</f>
        <v>26.843401634698324</v>
      </c>
      <c r="G16" s="198">
        <f>PTRM_comparison!W16*PTRM_comparison!$Y50</f>
        <v>26.843401634698324</v>
      </c>
      <c r="H16" s="198">
        <f>PTRM_comparison!X16*PTRM_comparison!$Y50</f>
        <v>26.843401634698324</v>
      </c>
      <c r="I16" s="198">
        <f>PTRM_comparison!Y16*PTRM_comparison!$Y50</f>
        <v>26.843401634698324</v>
      </c>
      <c r="J16" s="198">
        <f>PTRM_comparison!Z16*PTRM_comparison!$Y50</f>
        <v>26.843401634698324</v>
      </c>
      <c r="K16" s="198">
        <f>PTRM_comparison!AA16*PTRM_comparison!$Y50</f>
        <v>26.843401634698324</v>
      </c>
      <c r="L16" s="198">
        <f>PTRM_comparison!AB16*PTRM_comparison!$Y50</f>
        <v>26.843401634698324</v>
      </c>
      <c r="M16" s="198">
        <f>PTRM_comparison!AC16*PTRM_comparison!$Y50</f>
        <v>26.843401634698324</v>
      </c>
      <c r="N16" s="198">
        <f>PTRM_comparison!AD16*PTRM_comparison!$Y50</f>
        <v>26.843401634698324</v>
      </c>
      <c r="O16" s="198">
        <f>PTRM_comparison!AE16*PTRM_comparison!$Y50</f>
        <v>26.843401634698324</v>
      </c>
      <c r="P16" s="198">
        <f>PTRM_comparison!AF16*PTRM_comparison!$Y50</f>
        <v>26.843401634698324</v>
      </c>
      <c r="Q16" s="198">
        <f>PTRM_comparison!AG16*PTRM_comparison!$Y50</f>
        <v>26.843401634698324</v>
      </c>
      <c r="R16" s="198">
        <f>PTRM_comparison!AH16*PTRM_comparison!$Y50</f>
        <v>26.843401634698324</v>
      </c>
      <c r="S16" s="198">
        <f>PTRM_comparison!AI16*PTRM_comparison!$Y50</f>
        <v>26.843401634698324</v>
      </c>
      <c r="T16" s="198">
        <f>PTRM_comparison!AJ16*PTRM_comparison!$Y50</f>
        <v>26.843401634698324</v>
      </c>
      <c r="U16" s="198">
        <f>PTRM_comparison!AK16*PTRM_comparison!$Y50</f>
        <v>26.843401634698324</v>
      </c>
      <c r="V16" s="198">
        <f>PTRM_comparison!AL16*PTRM_comparison!$Y50</f>
        <v>26.843401634698324</v>
      </c>
      <c r="W16" s="198">
        <f>PTRM_comparison!AM16*PTRM_comparison!$Y50</f>
        <v>26.843401634698324</v>
      </c>
      <c r="X16" s="198">
        <f>PTRM_comparison!AN16*PTRM_comparison!$Y50</f>
        <v>26.843401634698324</v>
      </c>
      <c r="Y16" s="198">
        <f>PTRM_comparison!AO16*PTRM_comparison!$Y50</f>
        <v>26.843401634698324</v>
      </c>
      <c r="Z16" s="198">
        <f>PTRM_comparison!AP16*PTRM_comparison!$Y50</f>
        <v>26.843401634698324</v>
      </c>
      <c r="AA16" s="198">
        <f>PTRM_comparison!AQ16*PTRM_comparison!$Y50</f>
        <v>26.843401634698324</v>
      </c>
      <c r="AB16" s="198">
        <f>PTRM_comparison!AR16*PTRM_comparison!$Y50</f>
        <v>26.843401634698324</v>
      </c>
      <c r="AC16" s="198">
        <f>PTRM_comparison!AS16*PTRM_comparison!$Y50</f>
        <v>26.843401634698324</v>
      </c>
      <c r="AD16" s="198">
        <f>PTRM_comparison!AT16*PTRM_comparison!$Y50</f>
        <v>26.843401634698324</v>
      </c>
      <c r="AE16" s="198">
        <f>PTRM_comparison!AU16*PTRM_comparison!$Y50</f>
        <v>26.843401634698324</v>
      </c>
      <c r="AF16" s="198">
        <f>PTRM_comparison!AV16*PTRM_comparison!$Y50</f>
        <v>26.843401634698324</v>
      </c>
      <c r="AG16" s="198">
        <f>PTRM_comparison!AW16*PTRM_comparison!$Y50</f>
        <v>26.843401634698324</v>
      </c>
      <c r="AH16" s="198">
        <f>PTRM_comparison!AX16*PTRM_comparison!$Y50</f>
        <v>26.843401634698324</v>
      </c>
      <c r="AI16" s="198">
        <f>PTRM_comparison!AY16*PTRM_comparison!$Y50</f>
        <v>26.843401634698324</v>
      </c>
      <c r="AJ16" s="198">
        <f>PTRM_comparison!AZ16*PTRM_comparison!$Y50</f>
        <v>26.843401634698324</v>
      </c>
      <c r="AK16" s="198">
        <f>PTRM_comparison!BA16*PTRM_comparison!$Y50</f>
        <v>26.843401634698324</v>
      </c>
      <c r="AL16" s="198">
        <f>PTRM_comparison!BB16*PTRM_comparison!$Y50</f>
        <v>26.843401634698324</v>
      </c>
      <c r="AM16" s="198">
        <f>PTRM_comparison!BC16*PTRM_comparison!$Y50</f>
        <v>26.843401634698324</v>
      </c>
      <c r="AN16" s="198">
        <f>PTRM_comparison!BD16*PTRM_comparison!$Y50</f>
        <v>26.843401634698324</v>
      </c>
      <c r="AO16" s="198">
        <f>PTRM_comparison!BE16*PTRM_comparison!$Y50</f>
        <v>20.047157264349273</v>
      </c>
      <c r="AP16" s="198">
        <f>PTRM_comparison!BF16*PTRM_comparison!$Y50</f>
        <v>1.995747659217133</v>
      </c>
      <c r="AQ16" s="198">
        <f>PTRM_comparison!BG16*PTRM_comparison!$Y50</f>
        <v>1.995747659217133</v>
      </c>
      <c r="AR16" s="198">
        <f>PTRM_comparison!BH16*PTRM_comparison!$Y50</f>
        <v>1.995747659217133</v>
      </c>
      <c r="AS16" s="198">
        <f>PTRM_comparison!BI16*PTRM_comparison!$Y50</f>
        <v>1.995747659217133</v>
      </c>
      <c r="AT16" s="198">
        <f>PTRM_comparison!BJ16*PTRM_comparison!$Y50</f>
        <v>1.995747659217133</v>
      </c>
      <c r="AU16" s="198">
        <f>PTRM_comparison!BK16*PTRM_comparison!$Y50</f>
        <v>1.995747659217133</v>
      </c>
      <c r="AV16" s="198">
        <f>PTRM_comparison!BL16*PTRM_comparison!$Y50</f>
        <v>1.995747659217133</v>
      </c>
      <c r="AW16" s="198">
        <f>PTRM_comparison!BM16*PTRM_comparison!$Y50</f>
        <v>1.995747659217133</v>
      </c>
      <c r="AX16" s="198">
        <f>PTRM_comparison!BN16*PTRM_comparison!$Y50</f>
        <v>1.995747659217133</v>
      </c>
      <c r="AY16" s="198">
        <f>PTRM_comparison!BO16*PTRM_comparison!$Y50</f>
        <v>1.9957607721844224</v>
      </c>
      <c r="AZ16" s="198">
        <f>PTRM_comparison!BP16*PTRM_comparison!$Y50</f>
        <v>1.5332496253918944</v>
      </c>
      <c r="BA16" s="198">
        <f>PTRM_comparison!BQ16*PTRM_comparison!$Y50</f>
        <v>1.1856697932343874</v>
      </c>
      <c r="BB16" s="198">
        <f>PTRM_comparison!BR16*PTRM_comparison!$Y50</f>
        <v>0.82789106964540149</v>
      </c>
      <c r="BC16" s="198">
        <f>PTRM_comparison!BS16*PTRM_comparison!$Y50</f>
        <v>0.40275126611049256</v>
      </c>
      <c r="BD16" s="198">
        <f>PTRM_comparison!BT16*PTRM_comparison!$Y50</f>
        <v>0</v>
      </c>
      <c r="BE16" s="198">
        <f>PTRM_comparison!BU16*PTRM_comparison!$Y50</f>
        <v>0</v>
      </c>
      <c r="BF16" s="198">
        <f>PTRM_comparison!BV16*PTRM_comparison!$Y50</f>
        <v>0</v>
      </c>
      <c r="BG16" s="198">
        <f>PTRM_comparison!BW16*PTRM_comparison!$Y50</f>
        <v>0</v>
      </c>
      <c r="BH16" s="198">
        <f>PTRM_comparison!BX16*PTRM_comparison!$Y50</f>
        <v>0</v>
      </c>
      <c r="BI16" s="198">
        <f>PTRM_comparison!BY16*PTRM_comparison!$Y50</f>
        <v>0</v>
      </c>
      <c r="BJ16" s="198">
        <f>PTRM_comparison!BZ16*PTRM_comparison!$Y50</f>
        <v>0</v>
      </c>
      <c r="BK16" s="198">
        <f>PTRM_comparison!CA16*PTRM_comparison!$Y50</f>
        <v>0</v>
      </c>
      <c r="BL16" s="198">
        <f>PTRM_comparison!CB16*PTRM_comparison!$Y50</f>
        <v>0</v>
      </c>
      <c r="BM16" s="198">
        <f>PTRM_comparison!CC16*PTRM_comparison!$Y50</f>
        <v>0</v>
      </c>
      <c r="BN16" s="198">
        <f>PTRM_comparison!CD16*PTRM_comparison!$Y50</f>
        <v>0</v>
      </c>
      <c r="BO16" s="198">
        <f>PTRM_comparison!CE16*PTRM_comparison!$Y50</f>
        <v>0</v>
      </c>
      <c r="BP16" s="198">
        <f>PTRM_comparison!CF16*PTRM_comparison!$Y50</f>
        <v>0</v>
      </c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F16" s="124"/>
    </row>
    <row r="17" spans="2:84" s="122" customFormat="1">
      <c r="B17" s="162"/>
      <c r="C17" s="67" t="str">
        <f>Inputs!C103</f>
        <v>Distribution Transformers</v>
      </c>
      <c r="F17" s="198">
        <f>PTRM_comparison!V17*PTRM_comparison!$Y51</f>
        <v>59.365133226138994</v>
      </c>
      <c r="G17" s="198">
        <f>PTRM_comparison!W17*PTRM_comparison!$Y51</f>
        <v>59.365133226138994</v>
      </c>
      <c r="H17" s="198">
        <f>PTRM_comparison!X17*PTRM_comparison!$Y51</f>
        <v>59.365133226138994</v>
      </c>
      <c r="I17" s="198">
        <f>PTRM_comparison!Y17*PTRM_comparison!$Y51</f>
        <v>59.365133226138994</v>
      </c>
      <c r="J17" s="198">
        <f>PTRM_comparison!Z17*PTRM_comparison!$Y51</f>
        <v>59.365133226138994</v>
      </c>
      <c r="K17" s="198">
        <f>PTRM_comparison!AA17*PTRM_comparison!$Y51</f>
        <v>59.365133226138994</v>
      </c>
      <c r="L17" s="198">
        <f>PTRM_comparison!AB17*PTRM_comparison!$Y51</f>
        <v>59.365133226138994</v>
      </c>
      <c r="M17" s="198">
        <f>PTRM_comparison!AC17*PTRM_comparison!$Y51</f>
        <v>59.365133226138994</v>
      </c>
      <c r="N17" s="198">
        <f>PTRM_comparison!AD17*PTRM_comparison!$Y51</f>
        <v>59.365133226138994</v>
      </c>
      <c r="O17" s="198">
        <f>PTRM_comparison!AE17*PTRM_comparison!$Y51</f>
        <v>59.365133226138994</v>
      </c>
      <c r="P17" s="198">
        <f>PTRM_comparison!AF17*PTRM_comparison!$Y51</f>
        <v>59.365133226138994</v>
      </c>
      <c r="Q17" s="198">
        <f>PTRM_comparison!AG17*PTRM_comparison!$Y51</f>
        <v>59.365133226138994</v>
      </c>
      <c r="R17" s="198">
        <f>PTRM_comparison!AH17*PTRM_comparison!$Y51</f>
        <v>59.365133226138994</v>
      </c>
      <c r="S17" s="198">
        <f>PTRM_comparison!AI17*PTRM_comparison!$Y51</f>
        <v>59.365133226138994</v>
      </c>
      <c r="T17" s="198">
        <f>PTRM_comparison!AJ17*PTRM_comparison!$Y51</f>
        <v>59.365133226138994</v>
      </c>
      <c r="U17" s="198">
        <f>PTRM_comparison!AK17*PTRM_comparison!$Y51</f>
        <v>59.365133226138994</v>
      </c>
      <c r="V17" s="198">
        <f>PTRM_comparison!AL17*PTRM_comparison!$Y51</f>
        <v>59.365133226138994</v>
      </c>
      <c r="W17" s="198">
        <f>PTRM_comparison!AM17*PTRM_comparison!$Y51</f>
        <v>59.365133226138994</v>
      </c>
      <c r="X17" s="198">
        <f>PTRM_comparison!AN17*PTRM_comparison!$Y51</f>
        <v>59.365133226138994</v>
      </c>
      <c r="Y17" s="198">
        <f>PTRM_comparison!AO17*PTRM_comparison!$Y51</f>
        <v>59.365133226138994</v>
      </c>
      <c r="Z17" s="198">
        <f>PTRM_comparison!AP17*PTRM_comparison!$Y51</f>
        <v>59.365133226138994</v>
      </c>
      <c r="AA17" s="198">
        <f>PTRM_comparison!AQ17*PTRM_comparison!$Y51</f>
        <v>59.365133226138994</v>
      </c>
      <c r="AB17" s="198">
        <f>PTRM_comparison!AR17*PTRM_comparison!$Y51</f>
        <v>59.365133226138994</v>
      </c>
      <c r="AC17" s="198">
        <f>PTRM_comparison!AS17*PTRM_comparison!$Y51</f>
        <v>38.325894511505354</v>
      </c>
      <c r="AD17" s="198">
        <f>PTRM_comparison!AT17*PTRM_comparison!$Y51</f>
        <v>10.744424430338933</v>
      </c>
      <c r="AE17" s="198">
        <f>PTRM_comparison!AU17*PTRM_comparison!$Y51</f>
        <v>10.744424430338933</v>
      </c>
      <c r="AF17" s="198">
        <f>PTRM_comparison!AV17*PTRM_comparison!$Y51</f>
        <v>10.744424430338933</v>
      </c>
      <c r="AG17" s="198">
        <f>PTRM_comparison!AW17*PTRM_comparison!$Y51</f>
        <v>10.744424430338933</v>
      </c>
      <c r="AH17" s="198">
        <f>PTRM_comparison!AX17*PTRM_comparison!$Y51</f>
        <v>10.744424430338933</v>
      </c>
      <c r="AI17" s="198">
        <f>PTRM_comparison!AY17*PTRM_comparison!$Y51</f>
        <v>10.744424430338933</v>
      </c>
      <c r="AJ17" s="198">
        <f>PTRM_comparison!AZ17*PTRM_comparison!$Y51</f>
        <v>10.744424430338933</v>
      </c>
      <c r="AK17" s="198">
        <f>PTRM_comparison!BA17*PTRM_comparison!$Y51</f>
        <v>10.744424430338933</v>
      </c>
      <c r="AL17" s="198">
        <f>PTRM_comparison!BB17*PTRM_comparison!$Y51</f>
        <v>10.744424430338933</v>
      </c>
      <c r="AM17" s="198">
        <f>PTRM_comparison!BC17*PTRM_comparison!$Y51</f>
        <v>10.744424430338933</v>
      </c>
      <c r="AN17" s="198">
        <f>PTRM_comparison!BD17*PTRM_comparison!$Y51</f>
        <v>10.744424430338933</v>
      </c>
      <c r="AO17" s="198">
        <f>PTRM_comparison!BE17*PTRM_comparison!$Y51</f>
        <v>10.744453796906235</v>
      </c>
      <c r="AP17" s="198">
        <f>PTRM_comparison!BF17*PTRM_comparison!$Y51</f>
        <v>9.662515373267059</v>
      </c>
      <c r="AQ17" s="198">
        <f>PTRM_comparison!BG17*PTRM_comparison!$Y51</f>
        <v>7.1163860925860876</v>
      </c>
      <c r="AR17" s="198">
        <f>PTRM_comparison!BH17*PTRM_comparison!$Y51</f>
        <v>4.944593376349478</v>
      </c>
      <c r="AS17" s="198">
        <f>PTRM_comparison!BI17*PTRM_comparison!$Y51</f>
        <v>3.0993946518812034</v>
      </c>
      <c r="AT17" s="198">
        <f>PTRM_comparison!BJ17*PTRM_comparison!$Y51</f>
        <v>1.1149996874775998</v>
      </c>
      <c r="AU17" s="198">
        <f>PTRM_comparison!BK17*PTRM_comparison!$Y51</f>
        <v>0</v>
      </c>
      <c r="AV17" s="198">
        <f>PTRM_comparison!BL17*PTRM_comparison!$Y51</f>
        <v>0</v>
      </c>
      <c r="AW17" s="198">
        <f>PTRM_comparison!BM17*PTRM_comparison!$Y51</f>
        <v>0</v>
      </c>
      <c r="AX17" s="198">
        <f>PTRM_comparison!BN17*PTRM_comparison!$Y51</f>
        <v>0</v>
      </c>
      <c r="AY17" s="198">
        <f>PTRM_comparison!BO17*PTRM_comparison!$Y51</f>
        <v>0</v>
      </c>
      <c r="AZ17" s="198">
        <f>PTRM_comparison!BP17*PTRM_comparison!$Y51</f>
        <v>0</v>
      </c>
      <c r="BA17" s="198">
        <f>PTRM_comparison!BQ17*PTRM_comparison!$Y51</f>
        <v>0</v>
      </c>
      <c r="BB17" s="198">
        <f>PTRM_comparison!BR17*PTRM_comparison!$Y51</f>
        <v>0</v>
      </c>
      <c r="BC17" s="198">
        <f>PTRM_comparison!BS17*PTRM_comparison!$Y51</f>
        <v>0</v>
      </c>
      <c r="BD17" s="198">
        <f>PTRM_comparison!BT17*PTRM_comparison!$Y51</f>
        <v>0</v>
      </c>
      <c r="BE17" s="198">
        <f>PTRM_comparison!BU17*PTRM_comparison!$Y51</f>
        <v>0</v>
      </c>
      <c r="BF17" s="198">
        <f>PTRM_comparison!BV17*PTRM_comparison!$Y51</f>
        <v>0</v>
      </c>
      <c r="BG17" s="198">
        <f>PTRM_comparison!BW17*PTRM_comparison!$Y51</f>
        <v>0</v>
      </c>
      <c r="BH17" s="198">
        <f>PTRM_comparison!BX17*PTRM_comparison!$Y51</f>
        <v>0</v>
      </c>
      <c r="BI17" s="198">
        <f>PTRM_comparison!BY17*PTRM_comparison!$Y51</f>
        <v>0</v>
      </c>
      <c r="BJ17" s="198">
        <f>PTRM_comparison!BZ17*PTRM_comparison!$Y51</f>
        <v>0</v>
      </c>
      <c r="BK17" s="198">
        <f>PTRM_comparison!CA17*PTRM_comparison!$Y51</f>
        <v>0</v>
      </c>
      <c r="BL17" s="198">
        <f>PTRM_comparison!CB17*PTRM_comparison!$Y51</f>
        <v>0</v>
      </c>
      <c r="BM17" s="198">
        <f>PTRM_comparison!CC17*PTRM_comparison!$Y51</f>
        <v>0</v>
      </c>
      <c r="BN17" s="198">
        <f>PTRM_comparison!CD17*PTRM_comparison!$Y51</f>
        <v>0</v>
      </c>
      <c r="BO17" s="198">
        <f>PTRM_comparison!CE17*PTRM_comparison!$Y51</f>
        <v>0</v>
      </c>
      <c r="BP17" s="198">
        <f>PTRM_comparison!CF17*PTRM_comparison!$Y51</f>
        <v>0</v>
      </c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F17" s="124"/>
    </row>
    <row r="18" spans="2:84" s="122" customFormat="1">
      <c r="B18" s="162"/>
      <c r="C18" s="67" t="str">
        <f>Inputs!C104</f>
        <v>Low Voltage Services</v>
      </c>
      <c r="F18" s="198">
        <f>PTRM_comparison!V18*PTRM_comparison!$Y52</f>
        <v>15.119852193140622</v>
      </c>
      <c r="G18" s="198">
        <f>PTRM_comparison!W18*PTRM_comparison!$Y52</f>
        <v>15.119852193140622</v>
      </c>
      <c r="H18" s="198">
        <f>PTRM_comparison!X18*PTRM_comparison!$Y52</f>
        <v>15.119852193140622</v>
      </c>
      <c r="I18" s="198">
        <f>PTRM_comparison!Y18*PTRM_comparison!$Y52</f>
        <v>15.119852193140622</v>
      </c>
      <c r="J18" s="198">
        <f>PTRM_comparison!Z18*PTRM_comparison!$Y52</f>
        <v>15.119852193140622</v>
      </c>
      <c r="K18" s="198">
        <f>PTRM_comparison!AA18*PTRM_comparison!$Y52</f>
        <v>15.119852193140622</v>
      </c>
      <c r="L18" s="198">
        <f>PTRM_comparison!AB18*PTRM_comparison!$Y52</f>
        <v>15.119852193140622</v>
      </c>
      <c r="M18" s="198">
        <f>PTRM_comparison!AC18*PTRM_comparison!$Y52</f>
        <v>15.119852193140622</v>
      </c>
      <c r="N18" s="198">
        <f>PTRM_comparison!AD18*PTRM_comparison!$Y52</f>
        <v>15.119852193140622</v>
      </c>
      <c r="O18" s="198">
        <f>PTRM_comparison!AE18*PTRM_comparison!$Y52</f>
        <v>15.119852193140622</v>
      </c>
      <c r="P18" s="198">
        <f>PTRM_comparison!AF18*PTRM_comparison!$Y52</f>
        <v>15.119852193140622</v>
      </c>
      <c r="Q18" s="198">
        <f>PTRM_comparison!AG18*PTRM_comparison!$Y52</f>
        <v>15.119852193140622</v>
      </c>
      <c r="R18" s="198">
        <f>PTRM_comparison!AH18*PTRM_comparison!$Y52</f>
        <v>15.119852193140622</v>
      </c>
      <c r="S18" s="198">
        <f>PTRM_comparison!AI18*PTRM_comparison!$Y52</f>
        <v>15.119852193140622</v>
      </c>
      <c r="T18" s="198">
        <f>PTRM_comparison!AJ18*PTRM_comparison!$Y52</f>
        <v>15.119852193140622</v>
      </c>
      <c r="U18" s="198">
        <f>PTRM_comparison!AK18*PTRM_comparison!$Y52</f>
        <v>15.119852193140622</v>
      </c>
      <c r="V18" s="198">
        <f>PTRM_comparison!AL18*PTRM_comparison!$Y52</f>
        <v>15.119852193140622</v>
      </c>
      <c r="W18" s="198">
        <f>PTRM_comparison!AM18*PTRM_comparison!$Y52</f>
        <v>15.119852193140622</v>
      </c>
      <c r="X18" s="198">
        <f>PTRM_comparison!AN18*PTRM_comparison!$Y52</f>
        <v>15.119852193140622</v>
      </c>
      <c r="Y18" s="198">
        <f>PTRM_comparison!AO18*PTRM_comparison!$Y52</f>
        <v>15.119852193140622</v>
      </c>
      <c r="Z18" s="198">
        <f>PTRM_comparison!AP18*PTRM_comparison!$Y52</f>
        <v>15.119852193140622</v>
      </c>
      <c r="AA18" s="198">
        <f>PTRM_comparison!AQ18*PTRM_comparison!$Y52</f>
        <v>15.119852193140622</v>
      </c>
      <c r="AB18" s="198">
        <f>PTRM_comparison!AR18*PTRM_comparison!$Y52</f>
        <v>15.119852193140622</v>
      </c>
      <c r="AC18" s="198">
        <f>PTRM_comparison!AS18*PTRM_comparison!$Y52</f>
        <v>10.779018559637949</v>
      </c>
      <c r="AD18" s="198">
        <f>PTRM_comparison!AT18*PTRM_comparison!$Y52</f>
        <v>4.6226098833775211</v>
      </c>
      <c r="AE18" s="198">
        <f>PTRM_comparison!AU18*PTRM_comparison!$Y52</f>
        <v>4.6226098833775211</v>
      </c>
      <c r="AF18" s="198">
        <f>PTRM_comparison!AV18*PTRM_comparison!$Y52</f>
        <v>4.6226098833775211</v>
      </c>
      <c r="AG18" s="198">
        <f>PTRM_comparison!AW18*PTRM_comparison!$Y52</f>
        <v>4.6226098833775211</v>
      </c>
      <c r="AH18" s="198">
        <f>PTRM_comparison!AX18*PTRM_comparison!$Y52</f>
        <v>4.6226098833775211</v>
      </c>
      <c r="AI18" s="198">
        <f>PTRM_comparison!AY18*PTRM_comparison!$Y52</f>
        <v>4.6226098833775211</v>
      </c>
      <c r="AJ18" s="198">
        <f>PTRM_comparison!AZ18*PTRM_comparison!$Y52</f>
        <v>4.6226270936462077</v>
      </c>
      <c r="AK18" s="198">
        <f>PTRM_comparison!BA18*PTRM_comparison!$Y52</f>
        <v>3.7231477454883106</v>
      </c>
      <c r="AL18" s="198">
        <f>PTRM_comparison!BB18*PTRM_comparison!$Y52</f>
        <v>2.7101083131005264</v>
      </c>
      <c r="AM18" s="198">
        <f>PTRM_comparison!BC18*PTRM_comparison!$Y52</f>
        <v>1.5881559849211715</v>
      </c>
      <c r="AN18" s="198">
        <f>PTRM_comparison!BD18*PTRM_comparison!$Y52</f>
        <v>0.77260385714983215</v>
      </c>
      <c r="AO18" s="198">
        <f>PTRM_comparison!BE18*PTRM_comparison!$Y52</f>
        <v>0</v>
      </c>
      <c r="AP18" s="198">
        <f>PTRM_comparison!BF18*PTRM_comparison!$Y52</f>
        <v>0</v>
      </c>
      <c r="AQ18" s="198">
        <f>PTRM_comparison!BG18*PTRM_comparison!$Y52</f>
        <v>0</v>
      </c>
      <c r="AR18" s="198">
        <f>PTRM_comparison!BH18*PTRM_comparison!$Y52</f>
        <v>0</v>
      </c>
      <c r="AS18" s="198">
        <f>PTRM_comparison!BI18*PTRM_comparison!$Y52</f>
        <v>0</v>
      </c>
      <c r="AT18" s="198">
        <f>PTRM_comparison!BJ18*PTRM_comparison!$Y52</f>
        <v>0</v>
      </c>
      <c r="AU18" s="198">
        <f>PTRM_comparison!BK18*PTRM_comparison!$Y52</f>
        <v>0</v>
      </c>
      <c r="AV18" s="198">
        <f>PTRM_comparison!BL18*PTRM_comparison!$Y52</f>
        <v>0</v>
      </c>
      <c r="AW18" s="198">
        <f>PTRM_comparison!BM18*PTRM_comparison!$Y52</f>
        <v>0</v>
      </c>
      <c r="AX18" s="198">
        <f>PTRM_comparison!BN18*PTRM_comparison!$Y52</f>
        <v>0</v>
      </c>
      <c r="AY18" s="198">
        <f>PTRM_comparison!BO18*PTRM_comparison!$Y52</f>
        <v>0</v>
      </c>
      <c r="AZ18" s="198">
        <f>PTRM_comparison!BP18*PTRM_comparison!$Y52</f>
        <v>0</v>
      </c>
      <c r="BA18" s="198">
        <f>PTRM_comparison!BQ18*PTRM_comparison!$Y52</f>
        <v>0</v>
      </c>
      <c r="BB18" s="198">
        <f>PTRM_comparison!BR18*PTRM_comparison!$Y52</f>
        <v>0</v>
      </c>
      <c r="BC18" s="198">
        <f>PTRM_comparison!BS18*PTRM_comparison!$Y52</f>
        <v>0</v>
      </c>
      <c r="BD18" s="198">
        <f>PTRM_comparison!BT18*PTRM_comparison!$Y52</f>
        <v>0</v>
      </c>
      <c r="BE18" s="198">
        <f>PTRM_comparison!BU18*PTRM_comparison!$Y52</f>
        <v>0</v>
      </c>
      <c r="BF18" s="198">
        <f>PTRM_comparison!BV18*PTRM_comparison!$Y52</f>
        <v>0</v>
      </c>
      <c r="BG18" s="198">
        <f>PTRM_comparison!BW18*PTRM_comparison!$Y52</f>
        <v>0</v>
      </c>
      <c r="BH18" s="198">
        <f>PTRM_comparison!BX18*PTRM_comparison!$Y52</f>
        <v>0</v>
      </c>
      <c r="BI18" s="198">
        <f>PTRM_comparison!BY18*PTRM_comparison!$Y52</f>
        <v>0</v>
      </c>
      <c r="BJ18" s="198">
        <f>PTRM_comparison!BZ18*PTRM_comparison!$Y52</f>
        <v>0</v>
      </c>
      <c r="BK18" s="198">
        <f>PTRM_comparison!CA18*PTRM_comparison!$Y52</f>
        <v>0</v>
      </c>
      <c r="BL18" s="198">
        <f>PTRM_comparison!CB18*PTRM_comparison!$Y52</f>
        <v>0</v>
      </c>
      <c r="BM18" s="198">
        <f>PTRM_comparison!CC18*PTRM_comparison!$Y52</f>
        <v>0</v>
      </c>
      <c r="BN18" s="198">
        <f>PTRM_comparison!CD18*PTRM_comparison!$Y52</f>
        <v>0</v>
      </c>
      <c r="BO18" s="198">
        <f>PTRM_comparison!CE18*PTRM_comparison!$Y52</f>
        <v>0</v>
      </c>
      <c r="BP18" s="198">
        <f>PTRM_comparison!CF18*PTRM_comparison!$Y52</f>
        <v>0</v>
      </c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F18" s="124"/>
    </row>
    <row r="19" spans="2:84" s="122" customFormat="1">
      <c r="B19" s="162"/>
      <c r="C19" s="67" t="str">
        <f>Inputs!C105</f>
        <v>Load Control &amp; Network Metering Devices</v>
      </c>
      <c r="F19" s="198">
        <f>PTRM_comparison!V19*PTRM_comparison!$Y53</f>
        <v>7.8181183859189023</v>
      </c>
      <c r="G19" s="198">
        <f>PTRM_comparison!W19*PTRM_comparison!$Y53</f>
        <v>7.8181183859189023</v>
      </c>
      <c r="H19" s="198">
        <f>PTRM_comparison!X19*PTRM_comparison!$Y53</f>
        <v>7.8181183859189023</v>
      </c>
      <c r="I19" s="198">
        <f>PTRM_comparison!Y19*PTRM_comparison!$Y53</f>
        <v>7.8181183859189023</v>
      </c>
      <c r="J19" s="198">
        <f>PTRM_comparison!Z19*PTRM_comparison!$Y53</f>
        <v>7.8181183859189023</v>
      </c>
      <c r="K19" s="198">
        <f>PTRM_comparison!AA19*PTRM_comparison!$Y53</f>
        <v>7.8181183859189023</v>
      </c>
      <c r="L19" s="198">
        <f>PTRM_comparison!AB19*PTRM_comparison!$Y53</f>
        <v>7.8181183859189023</v>
      </c>
      <c r="M19" s="198">
        <f>PTRM_comparison!AC19*PTRM_comparison!$Y53</f>
        <v>5.2995045446977453</v>
      </c>
      <c r="N19" s="198">
        <f>PTRM_comparison!AD19*PTRM_comparison!$Y53</f>
        <v>3.4517633143027164</v>
      </c>
      <c r="O19" s="198">
        <f>PTRM_comparison!AE19*PTRM_comparison!$Y53</f>
        <v>3.4517633143027164</v>
      </c>
      <c r="P19" s="198">
        <f>PTRM_comparison!AF19*PTRM_comparison!$Y53</f>
        <v>3.4517902697225051</v>
      </c>
      <c r="Q19" s="198">
        <f>PTRM_comparison!AG19*PTRM_comparison!$Y53</f>
        <v>3.1594638410763078</v>
      </c>
      <c r="R19" s="198">
        <f>PTRM_comparison!AH19*PTRM_comparison!$Y53</f>
        <v>2.5205690845339137</v>
      </c>
      <c r="S19" s="198">
        <f>PTRM_comparison!AI19*PTRM_comparison!$Y53</f>
        <v>1.3796419539658491</v>
      </c>
      <c r="T19" s="198">
        <f>PTRM_comparison!AJ19*PTRM_comparison!$Y53</f>
        <v>0.67116624893283972</v>
      </c>
      <c r="U19" s="198">
        <f>PTRM_comparison!AK19*PTRM_comparison!$Y53</f>
        <v>0</v>
      </c>
      <c r="V19" s="198">
        <f>PTRM_comparison!AL19*PTRM_comparison!$Y53</f>
        <v>0</v>
      </c>
      <c r="W19" s="198">
        <f>PTRM_comparison!AM19*PTRM_comparison!$Y53</f>
        <v>0</v>
      </c>
      <c r="X19" s="198">
        <f>PTRM_comparison!AN19*PTRM_comparison!$Y53</f>
        <v>0</v>
      </c>
      <c r="Y19" s="198">
        <f>PTRM_comparison!AO19*PTRM_comparison!$Y53</f>
        <v>0</v>
      </c>
      <c r="Z19" s="198">
        <f>PTRM_comparison!AP19*PTRM_comparison!$Y53</f>
        <v>0</v>
      </c>
      <c r="AA19" s="198">
        <f>PTRM_comparison!AQ19*PTRM_comparison!$Y53</f>
        <v>0</v>
      </c>
      <c r="AB19" s="198">
        <f>PTRM_comparison!AR19*PTRM_comparison!$Y53</f>
        <v>0</v>
      </c>
      <c r="AC19" s="198">
        <f>PTRM_comparison!AS19*PTRM_comparison!$Y53</f>
        <v>0</v>
      </c>
      <c r="AD19" s="198">
        <f>PTRM_comparison!AT19*PTRM_comparison!$Y53</f>
        <v>0</v>
      </c>
      <c r="AE19" s="198">
        <f>PTRM_comparison!AU19*PTRM_comparison!$Y53</f>
        <v>0</v>
      </c>
      <c r="AF19" s="198">
        <f>PTRM_comparison!AV19*PTRM_comparison!$Y53</f>
        <v>0</v>
      </c>
      <c r="AG19" s="198">
        <f>PTRM_comparison!AW19*PTRM_comparison!$Y53</f>
        <v>0</v>
      </c>
      <c r="AH19" s="198">
        <f>PTRM_comparison!AX19*PTRM_comparison!$Y53</f>
        <v>0</v>
      </c>
      <c r="AI19" s="198">
        <f>PTRM_comparison!AY19*PTRM_comparison!$Y53</f>
        <v>0</v>
      </c>
      <c r="AJ19" s="198">
        <f>PTRM_comparison!AZ19*PTRM_comparison!$Y53</f>
        <v>0</v>
      </c>
      <c r="AK19" s="198">
        <f>PTRM_comparison!BA19*PTRM_comparison!$Y53</f>
        <v>0</v>
      </c>
      <c r="AL19" s="198">
        <f>PTRM_comparison!BB19*PTRM_comparison!$Y53</f>
        <v>0</v>
      </c>
      <c r="AM19" s="198">
        <f>PTRM_comparison!BC19*PTRM_comparison!$Y53</f>
        <v>0</v>
      </c>
      <c r="AN19" s="198">
        <f>PTRM_comparison!BD19*PTRM_comparison!$Y53</f>
        <v>0</v>
      </c>
      <c r="AO19" s="198">
        <f>PTRM_comparison!BE19*PTRM_comparison!$Y53</f>
        <v>0</v>
      </c>
      <c r="AP19" s="198">
        <f>PTRM_comparison!BF19*PTRM_comparison!$Y53</f>
        <v>0</v>
      </c>
      <c r="AQ19" s="198">
        <f>PTRM_comparison!BG19*PTRM_comparison!$Y53</f>
        <v>0</v>
      </c>
      <c r="AR19" s="198">
        <f>PTRM_comparison!BH19*PTRM_comparison!$Y53</f>
        <v>0</v>
      </c>
      <c r="AS19" s="198">
        <f>PTRM_comparison!BI19*PTRM_comparison!$Y53</f>
        <v>0</v>
      </c>
      <c r="AT19" s="198">
        <f>PTRM_comparison!BJ19*PTRM_comparison!$Y53</f>
        <v>0</v>
      </c>
      <c r="AU19" s="198">
        <f>PTRM_comparison!BK19*PTRM_comparison!$Y53</f>
        <v>0</v>
      </c>
      <c r="AV19" s="198">
        <f>PTRM_comparison!BL19*PTRM_comparison!$Y53</f>
        <v>0</v>
      </c>
      <c r="AW19" s="198">
        <f>PTRM_comparison!BM19*PTRM_comparison!$Y53</f>
        <v>0</v>
      </c>
      <c r="AX19" s="198">
        <f>PTRM_comparison!BN19*PTRM_comparison!$Y53</f>
        <v>0</v>
      </c>
      <c r="AY19" s="198">
        <f>PTRM_comparison!BO19*PTRM_comparison!$Y53</f>
        <v>0</v>
      </c>
      <c r="AZ19" s="198">
        <f>PTRM_comparison!BP19*PTRM_comparison!$Y53</f>
        <v>0</v>
      </c>
      <c r="BA19" s="198">
        <f>PTRM_comparison!BQ19*PTRM_comparison!$Y53</f>
        <v>0</v>
      </c>
      <c r="BB19" s="198">
        <f>PTRM_comparison!BR19*PTRM_comparison!$Y53</f>
        <v>0</v>
      </c>
      <c r="BC19" s="198">
        <f>PTRM_comparison!BS19*PTRM_comparison!$Y53</f>
        <v>0</v>
      </c>
      <c r="BD19" s="198">
        <f>PTRM_comparison!BT19*PTRM_comparison!$Y53</f>
        <v>0</v>
      </c>
      <c r="BE19" s="198">
        <f>PTRM_comparison!BU19*PTRM_comparison!$Y53</f>
        <v>0</v>
      </c>
      <c r="BF19" s="198">
        <f>PTRM_comparison!BV19*PTRM_comparison!$Y53</f>
        <v>0</v>
      </c>
      <c r="BG19" s="198">
        <f>PTRM_comparison!BW19*PTRM_comparison!$Y53</f>
        <v>0</v>
      </c>
      <c r="BH19" s="198">
        <f>PTRM_comparison!BX19*PTRM_comparison!$Y53</f>
        <v>0</v>
      </c>
      <c r="BI19" s="198">
        <f>PTRM_comparison!BY19*PTRM_comparison!$Y53</f>
        <v>0</v>
      </c>
      <c r="BJ19" s="198">
        <f>PTRM_comparison!BZ19*PTRM_comparison!$Y53</f>
        <v>0</v>
      </c>
      <c r="BK19" s="198">
        <f>PTRM_comparison!CA19*PTRM_comparison!$Y53</f>
        <v>0</v>
      </c>
      <c r="BL19" s="198">
        <f>PTRM_comparison!CB19*PTRM_comparison!$Y53</f>
        <v>0</v>
      </c>
      <c r="BM19" s="198">
        <f>PTRM_comparison!CC19*PTRM_comparison!$Y53</f>
        <v>0</v>
      </c>
      <c r="BN19" s="198">
        <f>PTRM_comparison!CD19*PTRM_comparison!$Y53</f>
        <v>0</v>
      </c>
      <c r="BO19" s="198">
        <f>PTRM_comparison!CE19*PTRM_comparison!$Y53</f>
        <v>0</v>
      </c>
      <c r="BP19" s="198">
        <f>PTRM_comparison!CF19*PTRM_comparison!$Y53</f>
        <v>0</v>
      </c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F19" s="124"/>
    </row>
    <row r="20" spans="2:84" s="122" customFormat="1" ht="13.5" customHeight="1">
      <c r="B20" s="162"/>
      <c r="C20" s="67" t="str">
        <f>Inputs!C106</f>
        <v>Communications - Pilot Wires</v>
      </c>
      <c r="F20" s="198">
        <f>PTRM_comparison!V20*PTRM_comparison!$Y54</f>
        <v>9.9639429072376604</v>
      </c>
      <c r="G20" s="198">
        <f>PTRM_comparison!W20*PTRM_comparison!$Y54</f>
        <v>9.9639429072376604</v>
      </c>
      <c r="H20" s="198">
        <f>PTRM_comparison!X20*PTRM_comparison!$Y54</f>
        <v>9.9639429072376604</v>
      </c>
      <c r="I20" s="198">
        <f>PTRM_comparison!Y20*PTRM_comparison!$Y54</f>
        <v>9.9639429072376604</v>
      </c>
      <c r="J20" s="198">
        <f>PTRM_comparison!Z20*PTRM_comparison!$Y54</f>
        <v>9.9639429072376604</v>
      </c>
      <c r="K20" s="198">
        <f>PTRM_comparison!AA20*PTRM_comparison!$Y54</f>
        <v>9.9639429072376604</v>
      </c>
      <c r="L20" s="198">
        <f>PTRM_comparison!AB20*PTRM_comparison!$Y54</f>
        <v>9.9639429072376604</v>
      </c>
      <c r="M20" s="198">
        <f>PTRM_comparison!AC20*PTRM_comparison!$Y54</f>
        <v>9.9639429072376604</v>
      </c>
      <c r="N20" s="198">
        <f>PTRM_comparison!AD20*PTRM_comparison!$Y54</f>
        <v>9.9639429072376604</v>
      </c>
      <c r="O20" s="198">
        <f>PTRM_comparison!AE20*PTRM_comparison!$Y54</f>
        <v>9.9639429072376604</v>
      </c>
      <c r="P20" s="198">
        <f>PTRM_comparison!AF20*PTRM_comparison!$Y54</f>
        <v>9.9639429072376604</v>
      </c>
      <c r="Q20" s="198">
        <f>PTRM_comparison!AG20*PTRM_comparison!$Y54</f>
        <v>9.9639429072376604</v>
      </c>
      <c r="R20" s="198">
        <f>PTRM_comparison!AH20*PTRM_comparison!$Y54</f>
        <v>9.9639429072376604</v>
      </c>
      <c r="S20" s="198">
        <f>PTRM_comparison!AI20*PTRM_comparison!$Y54</f>
        <v>9.9639429072376604</v>
      </c>
      <c r="T20" s="198">
        <f>PTRM_comparison!AJ20*PTRM_comparison!$Y54</f>
        <v>9.9639429072376604</v>
      </c>
      <c r="U20" s="198">
        <f>PTRM_comparison!AK20*PTRM_comparison!$Y54</f>
        <v>9.9639429072376604</v>
      </c>
      <c r="V20" s="198">
        <f>PTRM_comparison!AL20*PTRM_comparison!$Y54</f>
        <v>9.9639429072376604</v>
      </c>
      <c r="W20" s="198">
        <f>PTRM_comparison!AM20*PTRM_comparison!$Y54</f>
        <v>9.9639429072376604</v>
      </c>
      <c r="X20" s="198">
        <f>PTRM_comparison!AN20*PTRM_comparison!$Y54</f>
        <v>6.6838891991716833</v>
      </c>
      <c r="Y20" s="198">
        <f>PTRM_comparison!AO20*PTRM_comparison!$Y54</f>
        <v>4.3566826396574747</v>
      </c>
      <c r="Z20" s="198">
        <f>PTRM_comparison!AP20*PTRM_comparison!$Y54</f>
        <v>4.3566826396574747</v>
      </c>
      <c r="AA20" s="198">
        <f>PTRM_comparison!AQ20*PTRM_comparison!$Y54</f>
        <v>4.3566826396574747</v>
      </c>
      <c r="AB20" s="198">
        <f>PTRM_comparison!AR20*PTRM_comparison!$Y54</f>
        <v>4.3566826396574747</v>
      </c>
      <c r="AC20" s="198">
        <f>PTRM_comparison!AS20*PTRM_comparison!$Y54</f>
        <v>4.3566826396574747</v>
      </c>
      <c r="AD20" s="198">
        <f>PTRM_comparison!AT20*PTRM_comparison!$Y54</f>
        <v>4.3566910209438605</v>
      </c>
      <c r="AE20" s="198">
        <f>PTRM_comparison!AU20*PTRM_comparison!$Y54</f>
        <v>3.7335832201063011</v>
      </c>
      <c r="AF20" s="198">
        <f>PTRM_comparison!AV20*PTRM_comparison!$Y54</f>
        <v>2.7107993755929014</v>
      </c>
      <c r="AG20" s="198">
        <f>PTRM_comparison!AW20*PTRM_comparison!$Y54</f>
        <v>1.6331122852793118</v>
      </c>
      <c r="AH20" s="198">
        <f>PTRM_comparison!AX20*PTRM_comparison!$Y54</f>
        <v>0.83954071436587996</v>
      </c>
      <c r="AI20" s="198">
        <f>PTRM_comparison!AY20*PTRM_comparison!$Y54</f>
        <v>0.18144316562999191</v>
      </c>
      <c r="AJ20" s="198">
        <f>PTRM_comparison!AZ20*PTRM_comparison!$Y54</f>
        <v>0</v>
      </c>
      <c r="AK20" s="198">
        <f>PTRM_comparison!BA20*PTRM_comparison!$Y54</f>
        <v>0</v>
      </c>
      <c r="AL20" s="198">
        <f>PTRM_comparison!BB20*PTRM_comparison!$Y54</f>
        <v>0</v>
      </c>
      <c r="AM20" s="198">
        <f>PTRM_comparison!BC20*PTRM_comparison!$Y54</f>
        <v>0</v>
      </c>
      <c r="AN20" s="198">
        <f>PTRM_comparison!BD20*PTRM_comparison!$Y54</f>
        <v>0</v>
      </c>
      <c r="AO20" s="198">
        <f>PTRM_comparison!BE20*PTRM_comparison!$Y54</f>
        <v>0</v>
      </c>
      <c r="AP20" s="198">
        <f>PTRM_comparison!BF20*PTRM_comparison!$Y54</f>
        <v>0</v>
      </c>
      <c r="AQ20" s="198">
        <f>PTRM_comparison!BG20*PTRM_comparison!$Y54</f>
        <v>0</v>
      </c>
      <c r="AR20" s="198">
        <f>PTRM_comparison!BH20*PTRM_comparison!$Y54</f>
        <v>0</v>
      </c>
      <c r="AS20" s="198">
        <f>PTRM_comparison!BI20*PTRM_comparison!$Y54</f>
        <v>0</v>
      </c>
      <c r="AT20" s="198">
        <f>PTRM_comparison!BJ20*PTRM_comparison!$Y54</f>
        <v>0</v>
      </c>
      <c r="AU20" s="198">
        <f>PTRM_comparison!BK20*PTRM_comparison!$Y54</f>
        <v>0</v>
      </c>
      <c r="AV20" s="198">
        <f>PTRM_comparison!BL20*PTRM_comparison!$Y54</f>
        <v>0</v>
      </c>
      <c r="AW20" s="198">
        <f>PTRM_comparison!BM20*PTRM_comparison!$Y54</f>
        <v>0</v>
      </c>
      <c r="AX20" s="198">
        <f>PTRM_comparison!BN20*PTRM_comparison!$Y54</f>
        <v>0</v>
      </c>
      <c r="AY20" s="198">
        <f>PTRM_comparison!BO20*PTRM_comparison!$Y54</f>
        <v>0</v>
      </c>
      <c r="AZ20" s="198">
        <f>PTRM_comparison!BP20*PTRM_comparison!$Y54</f>
        <v>0</v>
      </c>
      <c r="BA20" s="198">
        <f>PTRM_comparison!BQ20*PTRM_comparison!$Y54</f>
        <v>0</v>
      </c>
      <c r="BB20" s="198">
        <f>PTRM_comparison!BR20*PTRM_comparison!$Y54</f>
        <v>0</v>
      </c>
      <c r="BC20" s="198">
        <f>PTRM_comparison!BS20*PTRM_comparison!$Y54</f>
        <v>0</v>
      </c>
      <c r="BD20" s="198">
        <f>PTRM_comparison!BT20*PTRM_comparison!$Y54</f>
        <v>0</v>
      </c>
      <c r="BE20" s="198">
        <f>PTRM_comparison!BU20*PTRM_comparison!$Y54</f>
        <v>0</v>
      </c>
      <c r="BF20" s="198">
        <f>PTRM_comparison!BV20*PTRM_comparison!$Y54</f>
        <v>0</v>
      </c>
      <c r="BG20" s="198">
        <f>PTRM_comparison!BW20*PTRM_comparison!$Y54</f>
        <v>0</v>
      </c>
      <c r="BH20" s="198">
        <f>PTRM_comparison!BX20*PTRM_comparison!$Y54</f>
        <v>0</v>
      </c>
      <c r="BI20" s="198">
        <f>PTRM_comparison!BY20*PTRM_comparison!$Y54</f>
        <v>0</v>
      </c>
      <c r="BJ20" s="198">
        <f>PTRM_comparison!BZ20*PTRM_comparison!$Y54</f>
        <v>0</v>
      </c>
      <c r="BK20" s="198">
        <f>PTRM_comparison!CA20*PTRM_comparison!$Y54</f>
        <v>0</v>
      </c>
      <c r="BL20" s="198">
        <f>PTRM_comparison!CB20*PTRM_comparison!$Y54</f>
        <v>0</v>
      </c>
      <c r="BM20" s="198">
        <f>PTRM_comparison!CC20*PTRM_comparison!$Y54</f>
        <v>0</v>
      </c>
      <c r="BN20" s="198">
        <f>PTRM_comparison!CD20*PTRM_comparison!$Y54</f>
        <v>0</v>
      </c>
      <c r="BO20" s="198">
        <f>PTRM_comparison!CE20*PTRM_comparison!$Y54</f>
        <v>0</v>
      </c>
      <c r="BP20" s="198">
        <f>PTRM_comparison!CF20*PTRM_comparison!$Y54</f>
        <v>0</v>
      </c>
    </row>
    <row r="21" spans="2:84" s="122" customFormat="1" ht="13.5" customHeight="1">
      <c r="B21" s="162"/>
      <c r="C21" s="67" t="str">
        <f>Inputs!C107</f>
        <v>Streetlighting (Residual Rate 2 Assets)</v>
      </c>
      <c r="D21" s="127"/>
      <c r="E21" s="127"/>
      <c r="F21" s="198">
        <f>PTRM_comparison!V21*PTRM_comparison!$Y55</f>
        <v>17.756924612482983</v>
      </c>
      <c r="G21" s="198">
        <f>PTRM_comparison!W21*PTRM_comparison!$Y55</f>
        <v>0</v>
      </c>
      <c r="H21" s="198">
        <f>PTRM_comparison!X21*PTRM_comparison!$Y55</f>
        <v>0</v>
      </c>
      <c r="I21" s="198">
        <f>PTRM_comparison!Y21*PTRM_comparison!$Y55</f>
        <v>0</v>
      </c>
      <c r="J21" s="198">
        <f>PTRM_comparison!Z21*PTRM_comparison!$Y55</f>
        <v>0</v>
      </c>
      <c r="K21" s="198">
        <f>PTRM_comparison!AA21*PTRM_comparison!$Y55</f>
        <v>0</v>
      </c>
      <c r="L21" s="198">
        <f>PTRM_comparison!AB21*PTRM_comparison!$Y55</f>
        <v>0</v>
      </c>
      <c r="M21" s="198">
        <f>PTRM_comparison!AC21*PTRM_comparison!$Y55</f>
        <v>0</v>
      </c>
      <c r="N21" s="198">
        <f>PTRM_comparison!AD21*PTRM_comparison!$Y55</f>
        <v>0</v>
      </c>
      <c r="O21" s="198">
        <f>PTRM_comparison!AE21*PTRM_comparison!$Y55</f>
        <v>0</v>
      </c>
      <c r="P21" s="198">
        <f>PTRM_comparison!AF21*PTRM_comparison!$Y55</f>
        <v>0</v>
      </c>
      <c r="Q21" s="198">
        <f>PTRM_comparison!AG21*PTRM_comparison!$Y55</f>
        <v>0</v>
      </c>
      <c r="R21" s="198">
        <f>PTRM_comparison!AH21*PTRM_comparison!$Y55</f>
        <v>0</v>
      </c>
      <c r="S21" s="198">
        <f>PTRM_comparison!AI21*PTRM_comparison!$Y55</f>
        <v>0</v>
      </c>
      <c r="T21" s="198">
        <f>PTRM_comparison!AJ21*PTRM_comparison!$Y55</f>
        <v>0</v>
      </c>
      <c r="U21" s="198">
        <f>PTRM_comparison!AK21*PTRM_comparison!$Y55</f>
        <v>0</v>
      </c>
      <c r="V21" s="198">
        <f>PTRM_comparison!AL21*PTRM_comparison!$Y55</f>
        <v>0</v>
      </c>
      <c r="W21" s="198">
        <f>PTRM_comparison!AM21*PTRM_comparison!$Y55</f>
        <v>0</v>
      </c>
      <c r="X21" s="198">
        <f>PTRM_comparison!AN21*PTRM_comparison!$Y55</f>
        <v>0</v>
      </c>
      <c r="Y21" s="198">
        <f>PTRM_comparison!AO21*PTRM_comparison!$Y55</f>
        <v>0</v>
      </c>
      <c r="Z21" s="198">
        <f>PTRM_comparison!AP21*PTRM_comparison!$Y55</f>
        <v>0</v>
      </c>
      <c r="AA21" s="198">
        <f>PTRM_comparison!AQ21*PTRM_comparison!$Y55</f>
        <v>0</v>
      </c>
      <c r="AB21" s="198">
        <f>PTRM_comparison!AR21*PTRM_comparison!$Y55</f>
        <v>0</v>
      </c>
      <c r="AC21" s="198">
        <f>PTRM_comparison!AS21*PTRM_comparison!$Y55</f>
        <v>0</v>
      </c>
      <c r="AD21" s="198">
        <f>PTRM_comparison!AT21*PTRM_comparison!$Y55</f>
        <v>0</v>
      </c>
      <c r="AE21" s="198">
        <f>PTRM_comparison!AU21*PTRM_comparison!$Y55</f>
        <v>0</v>
      </c>
      <c r="AF21" s="198">
        <f>PTRM_comparison!AV21*PTRM_comparison!$Y55</f>
        <v>0</v>
      </c>
      <c r="AG21" s="198">
        <f>PTRM_comparison!AW21*PTRM_comparison!$Y55</f>
        <v>0</v>
      </c>
      <c r="AH21" s="198">
        <f>PTRM_comparison!AX21*PTRM_comparison!$Y55</f>
        <v>0</v>
      </c>
      <c r="AI21" s="198">
        <f>PTRM_comparison!AY21*PTRM_comparison!$Y55</f>
        <v>0</v>
      </c>
      <c r="AJ21" s="198">
        <f>PTRM_comparison!AZ21*PTRM_comparison!$Y55</f>
        <v>0</v>
      </c>
      <c r="AK21" s="198">
        <f>PTRM_comparison!BA21*PTRM_comparison!$Y55</f>
        <v>0</v>
      </c>
      <c r="AL21" s="198">
        <f>PTRM_comparison!BB21*PTRM_comparison!$Y55</f>
        <v>0</v>
      </c>
      <c r="AM21" s="198">
        <f>PTRM_comparison!BC21*PTRM_comparison!$Y55</f>
        <v>0</v>
      </c>
      <c r="AN21" s="198">
        <f>PTRM_comparison!BD21*PTRM_comparison!$Y55</f>
        <v>0</v>
      </c>
      <c r="AO21" s="198">
        <f>PTRM_comparison!BE21*PTRM_comparison!$Y55</f>
        <v>0</v>
      </c>
      <c r="AP21" s="198">
        <f>PTRM_comparison!BF21*PTRM_comparison!$Y55</f>
        <v>0</v>
      </c>
      <c r="AQ21" s="198">
        <f>PTRM_comparison!BG21*PTRM_comparison!$Y55</f>
        <v>0</v>
      </c>
      <c r="AR21" s="198">
        <f>PTRM_comparison!BH21*PTRM_comparison!$Y55</f>
        <v>0</v>
      </c>
      <c r="AS21" s="198">
        <f>PTRM_comparison!BI21*PTRM_comparison!$Y55</f>
        <v>0</v>
      </c>
      <c r="AT21" s="198">
        <f>PTRM_comparison!BJ21*PTRM_comparison!$Y55</f>
        <v>0</v>
      </c>
      <c r="AU21" s="198">
        <f>PTRM_comparison!BK21*PTRM_comparison!$Y55</f>
        <v>0</v>
      </c>
      <c r="AV21" s="198">
        <f>PTRM_comparison!BL21*PTRM_comparison!$Y55</f>
        <v>0</v>
      </c>
      <c r="AW21" s="198">
        <f>PTRM_comparison!BM21*PTRM_comparison!$Y55</f>
        <v>0</v>
      </c>
      <c r="AX21" s="198">
        <f>PTRM_comparison!BN21*PTRM_comparison!$Y55</f>
        <v>0</v>
      </c>
      <c r="AY21" s="198">
        <f>PTRM_comparison!BO21*PTRM_comparison!$Y55</f>
        <v>0</v>
      </c>
      <c r="AZ21" s="198">
        <f>PTRM_comparison!BP21*PTRM_comparison!$Y55</f>
        <v>0</v>
      </c>
      <c r="BA21" s="198">
        <f>PTRM_comparison!BQ21*PTRM_comparison!$Y55</f>
        <v>0</v>
      </c>
      <c r="BB21" s="198">
        <f>PTRM_comparison!BR21*PTRM_comparison!$Y55</f>
        <v>0</v>
      </c>
      <c r="BC21" s="198">
        <f>PTRM_comparison!BS21*PTRM_comparison!$Y55</f>
        <v>0</v>
      </c>
      <c r="BD21" s="198">
        <f>PTRM_comparison!BT21*PTRM_comparison!$Y55</f>
        <v>0</v>
      </c>
      <c r="BE21" s="198">
        <f>PTRM_comparison!BU21*PTRM_comparison!$Y55</f>
        <v>0</v>
      </c>
      <c r="BF21" s="198">
        <f>PTRM_comparison!BV21*PTRM_comparison!$Y55</f>
        <v>0</v>
      </c>
      <c r="BG21" s="198">
        <f>PTRM_comparison!BW21*PTRM_comparison!$Y55</f>
        <v>0</v>
      </c>
      <c r="BH21" s="198">
        <f>PTRM_comparison!BX21*PTRM_comparison!$Y55</f>
        <v>0</v>
      </c>
      <c r="BI21" s="198">
        <f>PTRM_comparison!BY21*PTRM_comparison!$Y55</f>
        <v>0</v>
      </c>
      <c r="BJ21" s="198">
        <f>PTRM_comparison!BZ21*PTRM_comparison!$Y55</f>
        <v>0</v>
      </c>
      <c r="BK21" s="198">
        <f>PTRM_comparison!CA21*PTRM_comparison!$Y55</f>
        <v>0</v>
      </c>
      <c r="BL21" s="198">
        <f>PTRM_comparison!CB21*PTRM_comparison!$Y55</f>
        <v>0</v>
      </c>
      <c r="BM21" s="198">
        <f>PTRM_comparison!CC21*PTRM_comparison!$Y55</f>
        <v>0</v>
      </c>
      <c r="BN21" s="198">
        <f>PTRM_comparison!CD21*PTRM_comparison!$Y55</f>
        <v>0</v>
      </c>
      <c r="BO21" s="198">
        <f>PTRM_comparison!CE21*PTRM_comparison!$Y55</f>
        <v>0</v>
      </c>
      <c r="BP21" s="198">
        <f>PTRM_comparison!CF21*PTRM_comparison!$Y55</f>
        <v>0</v>
      </c>
    </row>
    <row r="22" spans="2:84" s="122" customFormat="1" ht="13.5" customHeight="1">
      <c r="B22" s="162"/>
      <c r="C22" s="67" t="str">
        <f>Inputs!C108</f>
        <v>Systems Buildings</v>
      </c>
      <c r="D22" s="127"/>
      <c r="E22" s="127"/>
      <c r="F22" s="198">
        <f>PTRM_comparison!V22*PTRM_comparison!$Y56</f>
        <v>5.4600080386992227</v>
      </c>
      <c r="G22" s="198">
        <f>PTRM_comparison!W22*PTRM_comparison!$Y56</f>
        <v>5.4600080386992227</v>
      </c>
      <c r="H22" s="198">
        <f>PTRM_comparison!X22*PTRM_comparison!$Y56</f>
        <v>5.4600080386992227</v>
      </c>
      <c r="I22" s="198">
        <f>PTRM_comparison!Y22*PTRM_comparison!$Y56</f>
        <v>5.4600080386992227</v>
      </c>
      <c r="J22" s="198">
        <f>PTRM_comparison!Z22*PTRM_comparison!$Y56</f>
        <v>5.4600080386992227</v>
      </c>
      <c r="K22" s="198">
        <f>PTRM_comparison!AA22*PTRM_comparison!$Y56</f>
        <v>5.4600080386992227</v>
      </c>
      <c r="L22" s="198">
        <f>PTRM_comparison!AB22*PTRM_comparison!$Y56</f>
        <v>5.4600080386992227</v>
      </c>
      <c r="M22" s="198">
        <f>PTRM_comparison!AC22*PTRM_comparison!$Y56</f>
        <v>5.4600080386992227</v>
      </c>
      <c r="N22" s="198">
        <f>PTRM_comparison!AD22*PTRM_comparison!$Y56</f>
        <v>5.4600080386992227</v>
      </c>
      <c r="O22" s="198">
        <f>PTRM_comparison!AE22*PTRM_comparison!$Y56</f>
        <v>5.4600080386992227</v>
      </c>
      <c r="P22" s="198">
        <f>PTRM_comparison!AF22*PTRM_comparison!$Y56</f>
        <v>5.4600080386992227</v>
      </c>
      <c r="Q22" s="198">
        <f>PTRM_comparison!AG22*PTRM_comparison!$Y56</f>
        <v>5.4600080386992227</v>
      </c>
      <c r="R22" s="198">
        <f>PTRM_comparison!AH22*PTRM_comparison!$Y56</f>
        <v>5.4600080386992227</v>
      </c>
      <c r="S22" s="198">
        <f>PTRM_comparison!AI22*PTRM_comparison!$Y56</f>
        <v>5.4600080386992227</v>
      </c>
      <c r="T22" s="198">
        <f>PTRM_comparison!AJ22*PTRM_comparison!$Y56</f>
        <v>5.4600080386992227</v>
      </c>
      <c r="U22" s="198">
        <f>PTRM_comparison!AK22*PTRM_comparison!$Y56</f>
        <v>5.4600080386992227</v>
      </c>
      <c r="V22" s="198">
        <f>PTRM_comparison!AL22*PTRM_comparison!$Y56</f>
        <v>5.4600080386992227</v>
      </c>
      <c r="W22" s="198">
        <f>PTRM_comparison!AM22*PTRM_comparison!$Y56</f>
        <v>5.4600080386992227</v>
      </c>
      <c r="X22" s="198">
        <f>PTRM_comparison!AN22*PTRM_comparison!$Y56</f>
        <v>5.4600080386992227</v>
      </c>
      <c r="Y22" s="198">
        <f>PTRM_comparison!AO22*PTRM_comparison!$Y56</f>
        <v>5.4600080386992227</v>
      </c>
      <c r="Z22" s="198">
        <f>PTRM_comparison!AP22*PTRM_comparison!$Y56</f>
        <v>5.4600080386992227</v>
      </c>
      <c r="AA22" s="198">
        <f>PTRM_comparison!AQ22*PTRM_comparison!$Y56</f>
        <v>5.4600080386992227</v>
      </c>
      <c r="AB22" s="198">
        <f>PTRM_comparison!AR22*PTRM_comparison!$Y56</f>
        <v>5.4600080386992227</v>
      </c>
      <c r="AC22" s="198">
        <f>PTRM_comparison!AS22*PTRM_comparison!$Y56</f>
        <v>5.4600080386992227</v>
      </c>
      <c r="AD22" s="198">
        <f>PTRM_comparison!AT22*PTRM_comparison!$Y56</f>
        <v>5.4600080386992227</v>
      </c>
      <c r="AE22" s="198">
        <f>PTRM_comparison!AU22*PTRM_comparison!$Y56</f>
        <v>5.4600080386992227</v>
      </c>
      <c r="AF22" s="198">
        <f>PTRM_comparison!AV22*PTRM_comparison!$Y56</f>
        <v>5.4600080386992227</v>
      </c>
      <c r="AG22" s="198">
        <f>PTRM_comparison!AW22*PTRM_comparison!$Y56</f>
        <v>5.4600080386992227</v>
      </c>
      <c r="AH22" s="198">
        <f>PTRM_comparison!AX22*PTRM_comparison!$Y56</f>
        <v>5.4600080386992227</v>
      </c>
      <c r="AI22" s="198">
        <f>PTRM_comparison!AY22*PTRM_comparison!$Y56</f>
        <v>5.4600080386992227</v>
      </c>
      <c r="AJ22" s="198">
        <f>PTRM_comparison!AZ22*PTRM_comparison!$Y56</f>
        <v>5.4600080386992227</v>
      </c>
      <c r="AK22" s="198">
        <f>PTRM_comparison!BA22*PTRM_comparison!$Y56</f>
        <v>5.4600080386992227</v>
      </c>
      <c r="AL22" s="198">
        <f>PTRM_comparison!BB22*PTRM_comparison!$Y56</f>
        <v>5.4600080386992227</v>
      </c>
      <c r="AM22" s="198">
        <f>PTRM_comparison!BC22*PTRM_comparison!$Y56</f>
        <v>5.4600080386992227</v>
      </c>
      <c r="AN22" s="198">
        <f>PTRM_comparison!BD22*PTRM_comparison!$Y56</f>
        <v>5.4600080386992227</v>
      </c>
      <c r="AO22" s="198">
        <f>PTRM_comparison!BE22*PTRM_comparison!$Y56</f>
        <v>5.4600080386992227</v>
      </c>
      <c r="AP22" s="198">
        <f>PTRM_comparison!BF22*PTRM_comparison!$Y56</f>
        <v>5.4600080386992227</v>
      </c>
      <c r="AQ22" s="198">
        <f>PTRM_comparison!BG22*PTRM_comparison!$Y56</f>
        <v>5.4600080386992227</v>
      </c>
      <c r="AR22" s="198">
        <f>PTRM_comparison!BH22*PTRM_comparison!$Y56</f>
        <v>5.4600080386992227</v>
      </c>
      <c r="AS22" s="198">
        <f>PTRM_comparison!BI22*PTRM_comparison!$Y56</f>
        <v>5.4600080386992227</v>
      </c>
      <c r="AT22" s="198">
        <f>PTRM_comparison!BJ22*PTRM_comparison!$Y56</f>
        <v>5.4600080386992227</v>
      </c>
      <c r="AU22" s="198">
        <f>PTRM_comparison!BK22*PTRM_comparison!$Y56</f>
        <v>5.4600080386992227</v>
      </c>
      <c r="AV22" s="198">
        <f>PTRM_comparison!BL22*PTRM_comparison!$Y56</f>
        <v>5.4600080386992227</v>
      </c>
      <c r="AW22" s="198">
        <f>PTRM_comparison!BM22*PTRM_comparison!$Y56</f>
        <v>5.4600080386992227</v>
      </c>
      <c r="AX22" s="198">
        <f>PTRM_comparison!BN22*PTRM_comparison!$Y56</f>
        <v>5.4600080386992227</v>
      </c>
      <c r="AY22" s="198">
        <f>PTRM_comparison!BO22*PTRM_comparison!$Y56</f>
        <v>5.4600080386992227</v>
      </c>
      <c r="AZ22" s="198">
        <f>PTRM_comparison!BP22*PTRM_comparison!$Y56</f>
        <v>5.4600080386992227</v>
      </c>
      <c r="BA22" s="198">
        <f>PTRM_comparison!BQ22*PTRM_comparison!$Y56</f>
        <v>5.4600080386992227</v>
      </c>
      <c r="BB22" s="198">
        <f>PTRM_comparison!BR22*PTRM_comparison!$Y56</f>
        <v>5.4600080386992227</v>
      </c>
      <c r="BC22" s="198">
        <f>PTRM_comparison!BS22*PTRM_comparison!$Y56</f>
        <v>5.4600080386992227</v>
      </c>
      <c r="BD22" s="198">
        <f>PTRM_comparison!BT22*PTRM_comparison!$Y56</f>
        <v>5.4600080386992227</v>
      </c>
      <c r="BE22" s="198">
        <f>PTRM_comparison!BU22*PTRM_comparison!$Y56</f>
        <v>3.5650113356308522</v>
      </c>
      <c r="BF22" s="198">
        <f>PTRM_comparison!BV22*PTRM_comparison!$Y56</f>
        <v>0.76069682827171836</v>
      </c>
      <c r="BG22" s="198">
        <f>PTRM_comparison!BW22*PTRM_comparison!$Y56</f>
        <v>0.76069682827171836</v>
      </c>
      <c r="BH22" s="198">
        <f>PTRM_comparison!BX22*PTRM_comparison!$Y56</f>
        <v>0.76069682827171836</v>
      </c>
      <c r="BI22" s="198">
        <f>PTRM_comparison!BY22*PTRM_comparison!$Y56</f>
        <v>0.76070295186920456</v>
      </c>
      <c r="BJ22" s="198">
        <f>PTRM_comparison!BZ22*PTRM_comparison!$Y56</f>
        <v>0.58547508546188343</v>
      </c>
      <c r="BK22" s="198">
        <f>PTRM_comparison!CA22*PTRM_comparison!$Y56</f>
        <v>0.528693265106009</v>
      </c>
      <c r="BL22" s="198">
        <f>PTRM_comparison!CB22*PTRM_comparison!$Y56</f>
        <v>0.34108533286181791</v>
      </c>
      <c r="BM22" s="198">
        <f>PTRM_comparison!CC22*PTRM_comparison!$Y56</f>
        <v>0.165930705981227</v>
      </c>
      <c r="BN22" s="198">
        <f>PTRM_comparison!CD22*PTRM_comparison!$Y56</f>
        <v>0</v>
      </c>
      <c r="BO22" s="198">
        <f>PTRM_comparison!CE22*PTRM_comparison!$Y56</f>
        <v>0</v>
      </c>
      <c r="BP22" s="198">
        <f>PTRM_comparison!CF22*PTRM_comparison!$Y56</f>
        <v>0</v>
      </c>
    </row>
    <row r="23" spans="2:84" s="122" customFormat="1" ht="13.5" customHeight="1">
      <c r="B23" s="162"/>
      <c r="C23" s="67" t="str">
        <f>Inputs!C109</f>
        <v>Systems Easements</v>
      </c>
      <c r="D23" s="127"/>
      <c r="E23" s="127"/>
      <c r="F23" s="198">
        <f>PTRM_comparison!V23*PTRM_comparison!$Y57</f>
        <v>0</v>
      </c>
      <c r="G23" s="198">
        <f>PTRM_comparison!W23*PTRM_comparison!$Y57</f>
        <v>0</v>
      </c>
      <c r="H23" s="198">
        <f>PTRM_comparison!X23*PTRM_comparison!$Y57</f>
        <v>0</v>
      </c>
      <c r="I23" s="198">
        <f>PTRM_comparison!Y23*PTRM_comparison!$Y57</f>
        <v>0</v>
      </c>
      <c r="J23" s="198">
        <f>PTRM_comparison!Z23*PTRM_comparison!$Y57</f>
        <v>0</v>
      </c>
      <c r="K23" s="198">
        <f>PTRM_comparison!AA23*PTRM_comparison!$Y57</f>
        <v>0</v>
      </c>
      <c r="L23" s="198">
        <f>PTRM_comparison!AB23*PTRM_comparison!$Y57</f>
        <v>0</v>
      </c>
      <c r="M23" s="198">
        <f>PTRM_comparison!AC23*PTRM_comparison!$Y57</f>
        <v>0</v>
      </c>
      <c r="N23" s="198">
        <f>PTRM_comparison!AD23*PTRM_comparison!$Y57</f>
        <v>0</v>
      </c>
      <c r="O23" s="198">
        <f>PTRM_comparison!AE23*PTRM_comparison!$Y57</f>
        <v>0</v>
      </c>
      <c r="P23" s="198">
        <f>PTRM_comparison!AF23*PTRM_comparison!$Y57</f>
        <v>0</v>
      </c>
      <c r="Q23" s="198">
        <f>PTRM_comparison!AG23*PTRM_comparison!$Y57</f>
        <v>0</v>
      </c>
      <c r="R23" s="198">
        <f>PTRM_comparison!AH23*PTRM_comparison!$Y57</f>
        <v>0</v>
      </c>
      <c r="S23" s="198">
        <f>PTRM_comparison!AI23*PTRM_comparison!$Y57</f>
        <v>0</v>
      </c>
      <c r="T23" s="198">
        <f>PTRM_comparison!AJ23*PTRM_comparison!$Y57</f>
        <v>0</v>
      </c>
      <c r="U23" s="198">
        <f>PTRM_comparison!AK23*PTRM_comparison!$Y57</f>
        <v>0</v>
      </c>
      <c r="V23" s="198">
        <f>PTRM_comparison!AL23*PTRM_comparison!$Y57</f>
        <v>0</v>
      </c>
      <c r="W23" s="198">
        <f>PTRM_comparison!AM23*PTRM_comparison!$Y57</f>
        <v>0</v>
      </c>
      <c r="X23" s="198">
        <f>PTRM_comparison!AN23*PTRM_comparison!$Y57</f>
        <v>0</v>
      </c>
      <c r="Y23" s="198">
        <f>PTRM_comparison!AO23*PTRM_comparison!$Y57</f>
        <v>0</v>
      </c>
      <c r="Z23" s="198">
        <f>PTRM_comparison!AP23*PTRM_comparison!$Y57</f>
        <v>0</v>
      </c>
      <c r="AA23" s="198">
        <f>PTRM_comparison!AQ23*PTRM_comparison!$Y57</f>
        <v>0</v>
      </c>
      <c r="AB23" s="198">
        <f>PTRM_comparison!AR23*PTRM_comparison!$Y57</f>
        <v>0</v>
      </c>
      <c r="AC23" s="198">
        <f>PTRM_comparison!AS23*PTRM_comparison!$Y57</f>
        <v>0</v>
      </c>
      <c r="AD23" s="198">
        <f>PTRM_comparison!AT23*PTRM_comparison!$Y57</f>
        <v>0</v>
      </c>
      <c r="AE23" s="198">
        <f>PTRM_comparison!AU23*PTRM_comparison!$Y57</f>
        <v>0</v>
      </c>
      <c r="AF23" s="198">
        <f>PTRM_comparison!AV23*PTRM_comparison!$Y57</f>
        <v>0</v>
      </c>
      <c r="AG23" s="198">
        <f>PTRM_comparison!AW23*PTRM_comparison!$Y57</f>
        <v>0</v>
      </c>
      <c r="AH23" s="198">
        <f>PTRM_comparison!AX23*PTRM_comparison!$Y57</f>
        <v>0</v>
      </c>
      <c r="AI23" s="198">
        <f>PTRM_comparison!AY23*PTRM_comparison!$Y57</f>
        <v>0</v>
      </c>
      <c r="AJ23" s="198">
        <f>PTRM_comparison!AZ23*PTRM_comparison!$Y57</f>
        <v>0</v>
      </c>
      <c r="AK23" s="198">
        <f>PTRM_comparison!BA23*PTRM_comparison!$Y57</f>
        <v>0</v>
      </c>
      <c r="AL23" s="198">
        <f>PTRM_comparison!BB23*PTRM_comparison!$Y57</f>
        <v>0</v>
      </c>
      <c r="AM23" s="198">
        <f>PTRM_comparison!BC23*PTRM_comparison!$Y57</f>
        <v>0</v>
      </c>
      <c r="AN23" s="198">
        <f>PTRM_comparison!BD23*PTRM_comparison!$Y57</f>
        <v>0</v>
      </c>
      <c r="AO23" s="198">
        <f>PTRM_comparison!BE23*PTRM_comparison!$Y57</f>
        <v>0</v>
      </c>
      <c r="AP23" s="198">
        <f>PTRM_comparison!BF23*PTRM_comparison!$Y57</f>
        <v>0</v>
      </c>
      <c r="AQ23" s="198">
        <f>PTRM_comparison!BG23*PTRM_comparison!$Y57</f>
        <v>0</v>
      </c>
      <c r="AR23" s="198">
        <f>PTRM_comparison!BH23*PTRM_comparison!$Y57</f>
        <v>0</v>
      </c>
      <c r="AS23" s="198">
        <f>PTRM_comparison!BI23*PTRM_comparison!$Y57</f>
        <v>0</v>
      </c>
      <c r="AT23" s="198">
        <f>PTRM_comparison!BJ23*PTRM_comparison!$Y57</f>
        <v>0</v>
      </c>
      <c r="AU23" s="198">
        <f>PTRM_comparison!BK23*PTRM_comparison!$Y57</f>
        <v>0</v>
      </c>
      <c r="AV23" s="198">
        <f>PTRM_comparison!BL23*PTRM_comparison!$Y57</f>
        <v>0</v>
      </c>
      <c r="AW23" s="198">
        <f>PTRM_comparison!BM23*PTRM_comparison!$Y57</f>
        <v>0</v>
      </c>
      <c r="AX23" s="198">
        <f>PTRM_comparison!BN23*PTRM_comparison!$Y57</f>
        <v>0</v>
      </c>
      <c r="AY23" s="198">
        <f>PTRM_comparison!BO23*PTRM_comparison!$Y57</f>
        <v>0</v>
      </c>
      <c r="AZ23" s="198">
        <f>PTRM_comparison!BP23*PTRM_comparison!$Y57</f>
        <v>0</v>
      </c>
      <c r="BA23" s="198">
        <f>PTRM_comparison!BQ23*PTRM_comparison!$Y57</f>
        <v>0</v>
      </c>
      <c r="BB23" s="198">
        <f>PTRM_comparison!BR23*PTRM_comparison!$Y57</f>
        <v>0</v>
      </c>
      <c r="BC23" s="198">
        <f>PTRM_comparison!BS23*PTRM_comparison!$Y57</f>
        <v>0</v>
      </c>
      <c r="BD23" s="198">
        <f>PTRM_comparison!BT23*PTRM_comparison!$Y57</f>
        <v>0</v>
      </c>
      <c r="BE23" s="198">
        <f>PTRM_comparison!BU23*PTRM_comparison!$Y57</f>
        <v>0</v>
      </c>
      <c r="BF23" s="198">
        <f>PTRM_comparison!BV23*PTRM_comparison!$Y57</f>
        <v>0</v>
      </c>
      <c r="BG23" s="198">
        <f>PTRM_comparison!BW23*PTRM_comparison!$Y57</f>
        <v>0</v>
      </c>
      <c r="BH23" s="198">
        <f>PTRM_comparison!BX23*PTRM_comparison!$Y57</f>
        <v>0</v>
      </c>
      <c r="BI23" s="198">
        <f>PTRM_comparison!BY23*PTRM_comparison!$Y57</f>
        <v>0</v>
      </c>
      <c r="BJ23" s="198">
        <f>PTRM_comparison!BZ23*PTRM_comparison!$Y57</f>
        <v>0</v>
      </c>
      <c r="BK23" s="198">
        <f>PTRM_comparison!CA23*PTRM_comparison!$Y57</f>
        <v>0</v>
      </c>
      <c r="BL23" s="198">
        <f>PTRM_comparison!CB23*PTRM_comparison!$Y57</f>
        <v>0</v>
      </c>
      <c r="BM23" s="198">
        <f>PTRM_comparison!CC23*PTRM_comparison!$Y57</f>
        <v>0</v>
      </c>
      <c r="BN23" s="198">
        <f>PTRM_comparison!CD23*PTRM_comparison!$Y57</f>
        <v>0</v>
      </c>
      <c r="BO23" s="198">
        <f>PTRM_comparison!CE23*PTRM_comparison!$Y57</f>
        <v>0</v>
      </c>
      <c r="BP23" s="198">
        <f>PTRM_comparison!CF23*PTRM_comparison!$Y57</f>
        <v>0</v>
      </c>
    </row>
    <row r="24" spans="2:84" s="122" customFormat="1" ht="13.5" customHeight="1">
      <c r="B24" s="162"/>
      <c r="C24" s="67" t="str">
        <f>Inputs!C110</f>
        <v>System Land</v>
      </c>
      <c r="D24" s="127"/>
      <c r="E24" s="127"/>
      <c r="F24" s="198">
        <f>PTRM_comparison!V24*PTRM_comparison!$Y58</f>
        <v>0</v>
      </c>
      <c r="G24" s="198">
        <f>PTRM_comparison!W24*PTRM_comparison!$Y58</f>
        <v>0</v>
      </c>
      <c r="H24" s="198">
        <f>PTRM_comparison!X24*PTRM_comparison!$Y58</f>
        <v>0</v>
      </c>
      <c r="I24" s="198">
        <f>PTRM_comparison!Y24*PTRM_comparison!$Y58</f>
        <v>0</v>
      </c>
      <c r="J24" s="198">
        <f>PTRM_comparison!Z24*PTRM_comparison!$Y58</f>
        <v>0</v>
      </c>
      <c r="K24" s="198">
        <f>PTRM_comparison!AA24*PTRM_comparison!$Y58</f>
        <v>0</v>
      </c>
      <c r="L24" s="198">
        <f>PTRM_comparison!AB24*PTRM_comparison!$Y58</f>
        <v>0</v>
      </c>
      <c r="M24" s="198">
        <f>PTRM_comparison!AC24*PTRM_comparison!$Y58</f>
        <v>0</v>
      </c>
      <c r="N24" s="198">
        <f>PTRM_comparison!AD24*PTRM_comparison!$Y58</f>
        <v>0</v>
      </c>
      <c r="O24" s="198">
        <f>PTRM_comparison!AE24*PTRM_comparison!$Y58</f>
        <v>0</v>
      </c>
      <c r="P24" s="198">
        <f>PTRM_comparison!AF24*PTRM_comparison!$Y58</f>
        <v>0</v>
      </c>
      <c r="Q24" s="198">
        <f>PTRM_comparison!AG24*PTRM_comparison!$Y58</f>
        <v>0</v>
      </c>
      <c r="R24" s="198">
        <f>PTRM_comparison!AH24*PTRM_comparison!$Y58</f>
        <v>0</v>
      </c>
      <c r="S24" s="198">
        <f>PTRM_comparison!AI24*PTRM_comparison!$Y58</f>
        <v>0</v>
      </c>
      <c r="T24" s="198">
        <f>PTRM_comparison!AJ24*PTRM_comparison!$Y58</f>
        <v>0</v>
      </c>
      <c r="U24" s="198">
        <f>PTRM_comparison!AK24*PTRM_comparison!$Y58</f>
        <v>0</v>
      </c>
      <c r="V24" s="198">
        <f>PTRM_comparison!AL24*PTRM_comparison!$Y58</f>
        <v>0</v>
      </c>
      <c r="W24" s="198">
        <f>PTRM_comparison!AM24*PTRM_comparison!$Y58</f>
        <v>0</v>
      </c>
      <c r="X24" s="198">
        <f>PTRM_comparison!AN24*PTRM_comparison!$Y58</f>
        <v>0</v>
      </c>
      <c r="Y24" s="198">
        <f>PTRM_comparison!AO24*PTRM_comparison!$Y58</f>
        <v>0</v>
      </c>
      <c r="Z24" s="198">
        <f>PTRM_comparison!AP24*PTRM_comparison!$Y58</f>
        <v>0</v>
      </c>
      <c r="AA24" s="198">
        <f>PTRM_comparison!AQ24*PTRM_comparison!$Y58</f>
        <v>0</v>
      </c>
      <c r="AB24" s="198">
        <f>PTRM_comparison!AR24*PTRM_comparison!$Y58</f>
        <v>0</v>
      </c>
      <c r="AC24" s="198">
        <f>PTRM_comparison!AS24*PTRM_comparison!$Y58</f>
        <v>0</v>
      </c>
      <c r="AD24" s="198">
        <f>PTRM_comparison!AT24*PTRM_comparison!$Y58</f>
        <v>0</v>
      </c>
      <c r="AE24" s="198">
        <f>PTRM_comparison!AU24*PTRM_comparison!$Y58</f>
        <v>0</v>
      </c>
      <c r="AF24" s="198">
        <f>PTRM_comparison!AV24*PTRM_comparison!$Y58</f>
        <v>0</v>
      </c>
      <c r="AG24" s="198">
        <f>PTRM_comparison!AW24*PTRM_comparison!$Y58</f>
        <v>0</v>
      </c>
      <c r="AH24" s="198">
        <f>PTRM_comparison!AX24*PTRM_comparison!$Y58</f>
        <v>0</v>
      </c>
      <c r="AI24" s="198">
        <f>PTRM_comparison!AY24*PTRM_comparison!$Y58</f>
        <v>0</v>
      </c>
      <c r="AJ24" s="198">
        <f>PTRM_comparison!AZ24*PTRM_comparison!$Y58</f>
        <v>0</v>
      </c>
      <c r="AK24" s="198">
        <f>PTRM_comparison!BA24*PTRM_comparison!$Y58</f>
        <v>0</v>
      </c>
      <c r="AL24" s="198">
        <f>PTRM_comparison!BB24*PTRM_comparison!$Y58</f>
        <v>0</v>
      </c>
      <c r="AM24" s="198">
        <f>PTRM_comparison!BC24*PTRM_comparison!$Y58</f>
        <v>0</v>
      </c>
      <c r="AN24" s="198">
        <f>PTRM_comparison!BD24*PTRM_comparison!$Y58</f>
        <v>0</v>
      </c>
      <c r="AO24" s="198">
        <f>PTRM_comparison!BE24*PTRM_comparison!$Y58</f>
        <v>0</v>
      </c>
      <c r="AP24" s="198">
        <f>PTRM_comparison!BF24*PTRM_comparison!$Y58</f>
        <v>0</v>
      </c>
      <c r="AQ24" s="198">
        <f>PTRM_comparison!BG24*PTRM_comparison!$Y58</f>
        <v>0</v>
      </c>
      <c r="AR24" s="198">
        <f>PTRM_comparison!BH24*PTRM_comparison!$Y58</f>
        <v>0</v>
      </c>
      <c r="AS24" s="198">
        <f>PTRM_comparison!BI24*PTRM_comparison!$Y58</f>
        <v>0</v>
      </c>
      <c r="AT24" s="198">
        <f>PTRM_comparison!BJ24*PTRM_comparison!$Y58</f>
        <v>0</v>
      </c>
      <c r="AU24" s="198">
        <f>PTRM_comparison!BK24*PTRM_comparison!$Y58</f>
        <v>0</v>
      </c>
      <c r="AV24" s="198">
        <f>PTRM_comparison!BL24*PTRM_comparison!$Y58</f>
        <v>0</v>
      </c>
      <c r="AW24" s="198">
        <f>PTRM_comparison!BM24*PTRM_comparison!$Y58</f>
        <v>0</v>
      </c>
      <c r="AX24" s="198">
        <f>PTRM_comparison!BN24*PTRM_comparison!$Y58</f>
        <v>0</v>
      </c>
      <c r="AY24" s="198">
        <f>PTRM_comparison!BO24*PTRM_comparison!$Y58</f>
        <v>0</v>
      </c>
      <c r="AZ24" s="198">
        <f>PTRM_comparison!BP24*PTRM_comparison!$Y58</f>
        <v>0</v>
      </c>
      <c r="BA24" s="198">
        <f>PTRM_comparison!BQ24*PTRM_comparison!$Y58</f>
        <v>0</v>
      </c>
      <c r="BB24" s="198">
        <f>PTRM_comparison!BR24*PTRM_comparison!$Y58</f>
        <v>0</v>
      </c>
      <c r="BC24" s="198">
        <f>PTRM_comparison!BS24*PTRM_comparison!$Y58</f>
        <v>0</v>
      </c>
      <c r="BD24" s="198">
        <f>PTRM_comparison!BT24*PTRM_comparison!$Y58</f>
        <v>0</v>
      </c>
      <c r="BE24" s="198">
        <f>PTRM_comparison!BU24*PTRM_comparison!$Y58</f>
        <v>0</v>
      </c>
      <c r="BF24" s="198">
        <f>PTRM_comparison!BV24*PTRM_comparison!$Y58</f>
        <v>0</v>
      </c>
      <c r="BG24" s="198">
        <f>PTRM_comparison!BW24*PTRM_comparison!$Y58</f>
        <v>0</v>
      </c>
      <c r="BH24" s="198">
        <f>PTRM_comparison!BX24*PTRM_comparison!$Y58</f>
        <v>0</v>
      </c>
      <c r="BI24" s="198">
        <f>PTRM_comparison!BY24*PTRM_comparison!$Y58</f>
        <v>0</v>
      </c>
      <c r="BJ24" s="198">
        <f>PTRM_comparison!BZ24*PTRM_comparison!$Y58</f>
        <v>0</v>
      </c>
      <c r="BK24" s="198">
        <f>PTRM_comparison!CA24*PTRM_comparison!$Y58</f>
        <v>0</v>
      </c>
      <c r="BL24" s="198">
        <f>PTRM_comparison!CB24*PTRM_comparison!$Y58</f>
        <v>0</v>
      </c>
      <c r="BM24" s="198">
        <f>PTRM_comparison!CC24*PTRM_comparison!$Y58</f>
        <v>0</v>
      </c>
      <c r="BN24" s="198">
        <f>PTRM_comparison!CD24*PTRM_comparison!$Y58</f>
        <v>0</v>
      </c>
      <c r="BO24" s="198">
        <f>PTRM_comparison!CE24*PTRM_comparison!$Y58</f>
        <v>0</v>
      </c>
      <c r="BP24" s="198">
        <f>PTRM_comparison!CF24*PTRM_comparison!$Y58</f>
        <v>0</v>
      </c>
    </row>
    <row r="25" spans="2:84" s="122" customFormat="1" ht="13.5" customHeight="1">
      <c r="B25" s="162"/>
      <c r="C25" s="67" t="str">
        <f>Inputs!C111</f>
        <v>Control Centre - SCADA</v>
      </c>
      <c r="D25" s="127"/>
      <c r="E25" s="127"/>
      <c r="F25" s="198">
        <f>PTRM_comparison!V25*PTRM_comparison!$Y59</f>
        <v>-9.1148555609114432E-2</v>
      </c>
      <c r="G25" s="198">
        <f>PTRM_comparison!W25*PTRM_comparison!$Y59</f>
        <v>-9.1148555609114432E-2</v>
      </c>
      <c r="H25" s="198">
        <f>PTRM_comparison!X25*PTRM_comparison!$Y59</f>
        <v>-9.1148555609114432E-2</v>
      </c>
      <c r="I25" s="198">
        <f>PTRM_comparison!Y25*PTRM_comparison!$Y59</f>
        <v>-9.1148555609114432E-2</v>
      </c>
      <c r="J25" s="198">
        <f>PTRM_comparison!Z25*PTRM_comparison!$Y59</f>
        <v>-9.1148555609114432E-2</v>
      </c>
      <c r="K25" s="198">
        <f>PTRM_comparison!AA25*PTRM_comparison!$Y59</f>
        <v>-9.1148555609114432E-2</v>
      </c>
      <c r="L25" s="198">
        <f>PTRM_comparison!AB25*PTRM_comparison!$Y59</f>
        <v>-9.1148555609114432E-2</v>
      </c>
      <c r="M25" s="198">
        <f>PTRM_comparison!AC25*PTRM_comparison!$Y59</f>
        <v>-9.1153152683146499E-2</v>
      </c>
      <c r="N25" s="198">
        <f>PTRM_comparison!AD25*PTRM_comparison!$Y59</f>
        <v>-9.1153152683146499E-2</v>
      </c>
      <c r="O25" s="198">
        <f>PTRM_comparison!AE25*PTRM_comparison!$Y59</f>
        <v>-9.1153152683146499E-2</v>
      </c>
      <c r="P25" s="198">
        <f>PTRM_comparison!AF25*PTRM_comparison!$Y59</f>
        <v>-9.1153152683146499E-2</v>
      </c>
      <c r="Q25" s="198">
        <f>PTRM_comparison!AG25*PTRM_comparison!$Y59</f>
        <v>-4.4344055636238104E-2</v>
      </c>
      <c r="R25" s="198">
        <f>PTRM_comparison!AH25*PTRM_comparison!$Y59</f>
        <v>0</v>
      </c>
      <c r="S25" s="198">
        <f>PTRM_comparison!AI25*PTRM_comparison!$Y59</f>
        <v>0</v>
      </c>
      <c r="T25" s="198">
        <f>PTRM_comparison!AJ25*PTRM_comparison!$Y59</f>
        <v>0</v>
      </c>
      <c r="U25" s="198">
        <f>PTRM_comparison!AK25*PTRM_comparison!$Y59</f>
        <v>0</v>
      </c>
      <c r="V25" s="198">
        <f>PTRM_comparison!AL25*PTRM_comparison!$Y59</f>
        <v>0</v>
      </c>
      <c r="W25" s="198">
        <f>PTRM_comparison!AM25*PTRM_comparison!$Y59</f>
        <v>0</v>
      </c>
      <c r="X25" s="198">
        <f>PTRM_comparison!AN25*PTRM_comparison!$Y59</f>
        <v>0</v>
      </c>
      <c r="Y25" s="198">
        <f>PTRM_comparison!AO25*PTRM_comparison!$Y59</f>
        <v>0</v>
      </c>
      <c r="Z25" s="198">
        <f>PTRM_comparison!AP25*PTRM_comparison!$Y59</f>
        <v>0</v>
      </c>
      <c r="AA25" s="198">
        <f>PTRM_comparison!AQ25*PTRM_comparison!$Y59</f>
        <v>0</v>
      </c>
      <c r="AB25" s="198">
        <f>PTRM_comparison!AR25*PTRM_comparison!$Y59</f>
        <v>0</v>
      </c>
      <c r="AC25" s="198">
        <f>PTRM_comparison!AS25*PTRM_comparison!$Y59</f>
        <v>0</v>
      </c>
      <c r="AD25" s="198">
        <f>PTRM_comparison!AT25*PTRM_comparison!$Y59</f>
        <v>0</v>
      </c>
      <c r="AE25" s="198">
        <f>PTRM_comparison!AU25*PTRM_comparison!$Y59</f>
        <v>0</v>
      </c>
      <c r="AF25" s="198">
        <f>PTRM_comparison!AV25*PTRM_comparison!$Y59</f>
        <v>0</v>
      </c>
      <c r="AG25" s="198">
        <f>PTRM_comparison!AW25*PTRM_comparison!$Y59</f>
        <v>0</v>
      </c>
      <c r="AH25" s="198">
        <f>PTRM_comparison!AX25*PTRM_comparison!$Y59</f>
        <v>0</v>
      </c>
      <c r="AI25" s="198">
        <f>PTRM_comparison!AY25*PTRM_comparison!$Y59</f>
        <v>0</v>
      </c>
      <c r="AJ25" s="198">
        <f>PTRM_comparison!AZ25*PTRM_comparison!$Y59</f>
        <v>0</v>
      </c>
      <c r="AK25" s="198">
        <f>PTRM_comparison!BA25*PTRM_comparison!$Y59</f>
        <v>0</v>
      </c>
      <c r="AL25" s="198">
        <f>PTRM_comparison!BB25*PTRM_comparison!$Y59</f>
        <v>0</v>
      </c>
      <c r="AM25" s="198">
        <f>PTRM_comparison!BC25*PTRM_comparison!$Y59</f>
        <v>0</v>
      </c>
      <c r="AN25" s="198">
        <f>PTRM_comparison!BD25*PTRM_comparison!$Y59</f>
        <v>0</v>
      </c>
      <c r="AO25" s="198">
        <f>PTRM_comparison!BE25*PTRM_comparison!$Y59</f>
        <v>0</v>
      </c>
      <c r="AP25" s="198">
        <f>PTRM_comparison!BF25*PTRM_comparison!$Y59</f>
        <v>0</v>
      </c>
      <c r="AQ25" s="198">
        <f>PTRM_comparison!BG25*PTRM_comparison!$Y59</f>
        <v>0</v>
      </c>
      <c r="AR25" s="198">
        <f>PTRM_comparison!BH25*PTRM_comparison!$Y59</f>
        <v>0</v>
      </c>
      <c r="AS25" s="198">
        <f>PTRM_comparison!BI25*PTRM_comparison!$Y59</f>
        <v>0</v>
      </c>
      <c r="AT25" s="198">
        <f>PTRM_comparison!BJ25*PTRM_comparison!$Y59</f>
        <v>0</v>
      </c>
      <c r="AU25" s="198">
        <f>PTRM_comparison!BK25*PTRM_comparison!$Y59</f>
        <v>0</v>
      </c>
      <c r="AV25" s="198">
        <f>PTRM_comparison!BL25*PTRM_comparison!$Y59</f>
        <v>0</v>
      </c>
      <c r="AW25" s="198">
        <f>PTRM_comparison!BM25*PTRM_comparison!$Y59</f>
        <v>0</v>
      </c>
      <c r="AX25" s="198">
        <f>PTRM_comparison!BN25*PTRM_comparison!$Y59</f>
        <v>0</v>
      </c>
      <c r="AY25" s="198">
        <f>PTRM_comparison!BO25*PTRM_comparison!$Y59</f>
        <v>0</v>
      </c>
      <c r="AZ25" s="198">
        <f>PTRM_comparison!BP25*PTRM_comparison!$Y59</f>
        <v>0</v>
      </c>
      <c r="BA25" s="198">
        <f>PTRM_comparison!BQ25*PTRM_comparison!$Y59</f>
        <v>0</v>
      </c>
      <c r="BB25" s="198">
        <f>PTRM_comparison!BR25*PTRM_comparison!$Y59</f>
        <v>0</v>
      </c>
      <c r="BC25" s="198">
        <f>PTRM_comparison!BS25*PTRM_comparison!$Y59</f>
        <v>0</v>
      </c>
      <c r="BD25" s="198">
        <f>PTRM_comparison!BT25*PTRM_comparison!$Y59</f>
        <v>0</v>
      </c>
      <c r="BE25" s="198">
        <f>PTRM_comparison!BU25*PTRM_comparison!$Y59</f>
        <v>0</v>
      </c>
      <c r="BF25" s="198">
        <f>PTRM_comparison!BV25*PTRM_comparison!$Y59</f>
        <v>0</v>
      </c>
      <c r="BG25" s="198">
        <f>PTRM_comparison!BW25*PTRM_comparison!$Y59</f>
        <v>0</v>
      </c>
      <c r="BH25" s="198">
        <f>PTRM_comparison!BX25*PTRM_comparison!$Y59</f>
        <v>0</v>
      </c>
      <c r="BI25" s="198">
        <f>PTRM_comparison!BY25*PTRM_comparison!$Y59</f>
        <v>0</v>
      </c>
      <c r="BJ25" s="198">
        <f>PTRM_comparison!BZ25*PTRM_comparison!$Y59</f>
        <v>0</v>
      </c>
      <c r="BK25" s="198">
        <f>PTRM_comparison!CA25*PTRM_comparison!$Y59</f>
        <v>0</v>
      </c>
      <c r="BL25" s="198">
        <f>PTRM_comparison!CB25*PTRM_comparison!$Y59</f>
        <v>0</v>
      </c>
      <c r="BM25" s="198">
        <f>PTRM_comparison!CC25*PTRM_comparison!$Y59</f>
        <v>0</v>
      </c>
      <c r="BN25" s="198">
        <f>PTRM_comparison!CD25*PTRM_comparison!$Y59</f>
        <v>0</v>
      </c>
      <c r="BO25" s="198">
        <f>PTRM_comparison!CE25*PTRM_comparison!$Y59</f>
        <v>0</v>
      </c>
      <c r="BP25" s="198">
        <f>PTRM_comparison!CF25*PTRM_comparison!$Y59</f>
        <v>0</v>
      </c>
    </row>
    <row r="26" spans="2:84" s="122" customFormat="1" ht="13.5" customHeight="1">
      <c r="B26" s="162"/>
      <c r="C26" s="67" t="str">
        <f>Inputs!C112</f>
        <v>IT Systems</v>
      </c>
      <c r="D26" s="127"/>
      <c r="E26" s="127"/>
      <c r="F26" s="198">
        <f>PTRM_comparison!V26*PTRM_comparison!$Y60</f>
        <v>2.6018260338012147</v>
      </c>
      <c r="G26" s="198">
        <f>PTRM_comparison!W26*PTRM_comparison!$Y60</f>
        <v>2.1907038169594633</v>
      </c>
      <c r="H26" s="198">
        <f>PTRM_comparison!X26*PTRM_comparison!$Y60</f>
        <v>1.68934099565288</v>
      </c>
      <c r="I26" s="198">
        <f>PTRM_comparison!Y26*PTRM_comparison!$Y60</f>
        <v>1.2060901144388561</v>
      </c>
      <c r="J26" s="198">
        <f>PTRM_comparison!Z26*PTRM_comparison!$Y60</f>
        <v>0.71723494380552966</v>
      </c>
      <c r="K26" s="198">
        <f>PTRM_comparison!AA26*PTRM_comparison!$Y60</f>
        <v>0</v>
      </c>
      <c r="L26" s="198">
        <f>PTRM_comparison!AB26*PTRM_comparison!$Y60</f>
        <v>0</v>
      </c>
      <c r="M26" s="198">
        <f>PTRM_comparison!AC26*PTRM_comparison!$Y60</f>
        <v>0</v>
      </c>
      <c r="N26" s="198">
        <f>PTRM_comparison!AD26*PTRM_comparison!$Y60</f>
        <v>0</v>
      </c>
      <c r="O26" s="198">
        <f>PTRM_comparison!AE26*PTRM_comparison!$Y60</f>
        <v>0</v>
      </c>
      <c r="P26" s="198">
        <f>PTRM_comparison!AF26*PTRM_comparison!$Y60</f>
        <v>0</v>
      </c>
      <c r="Q26" s="198">
        <f>PTRM_comparison!AG26*PTRM_comparison!$Y60</f>
        <v>0</v>
      </c>
      <c r="R26" s="198">
        <f>PTRM_comparison!AH26*PTRM_comparison!$Y60</f>
        <v>0</v>
      </c>
      <c r="S26" s="198">
        <f>PTRM_comparison!AI26*PTRM_comparison!$Y60</f>
        <v>0</v>
      </c>
      <c r="T26" s="198">
        <f>PTRM_comparison!AJ26*PTRM_comparison!$Y60</f>
        <v>0</v>
      </c>
      <c r="U26" s="198">
        <f>PTRM_comparison!AK26*PTRM_comparison!$Y60</f>
        <v>0</v>
      </c>
      <c r="V26" s="198">
        <f>PTRM_comparison!AL26*PTRM_comparison!$Y60</f>
        <v>0</v>
      </c>
      <c r="W26" s="198">
        <f>PTRM_comparison!AM26*PTRM_comparison!$Y60</f>
        <v>0</v>
      </c>
      <c r="X26" s="198">
        <f>PTRM_comparison!AN26*PTRM_comparison!$Y60</f>
        <v>0</v>
      </c>
      <c r="Y26" s="198">
        <f>PTRM_comparison!AO26*PTRM_comparison!$Y60</f>
        <v>0</v>
      </c>
      <c r="Z26" s="198">
        <f>PTRM_comparison!AP26*PTRM_comparison!$Y60</f>
        <v>0</v>
      </c>
      <c r="AA26" s="198">
        <f>PTRM_comparison!AQ26*PTRM_comparison!$Y60</f>
        <v>0</v>
      </c>
      <c r="AB26" s="198">
        <f>PTRM_comparison!AR26*PTRM_comparison!$Y60</f>
        <v>0</v>
      </c>
      <c r="AC26" s="198">
        <f>PTRM_comparison!AS26*PTRM_comparison!$Y60</f>
        <v>0</v>
      </c>
      <c r="AD26" s="198">
        <f>PTRM_comparison!AT26*PTRM_comparison!$Y60</f>
        <v>0</v>
      </c>
      <c r="AE26" s="198">
        <f>PTRM_comparison!AU26*PTRM_comparison!$Y60</f>
        <v>0</v>
      </c>
      <c r="AF26" s="198">
        <f>PTRM_comparison!AV26*PTRM_comparison!$Y60</f>
        <v>0</v>
      </c>
      <c r="AG26" s="198">
        <f>PTRM_comparison!AW26*PTRM_comparison!$Y60</f>
        <v>0</v>
      </c>
      <c r="AH26" s="198">
        <f>PTRM_comparison!AX26*PTRM_comparison!$Y60</f>
        <v>0</v>
      </c>
      <c r="AI26" s="198">
        <f>PTRM_comparison!AY26*PTRM_comparison!$Y60</f>
        <v>0</v>
      </c>
      <c r="AJ26" s="198">
        <f>PTRM_comparison!AZ26*PTRM_comparison!$Y60</f>
        <v>0</v>
      </c>
      <c r="AK26" s="198">
        <f>PTRM_comparison!BA26*PTRM_comparison!$Y60</f>
        <v>0</v>
      </c>
      <c r="AL26" s="198">
        <f>PTRM_comparison!BB26*PTRM_comparison!$Y60</f>
        <v>0</v>
      </c>
      <c r="AM26" s="198">
        <f>PTRM_comparison!BC26*PTRM_comparison!$Y60</f>
        <v>0</v>
      </c>
      <c r="AN26" s="198">
        <f>PTRM_comparison!BD26*PTRM_comparison!$Y60</f>
        <v>0</v>
      </c>
      <c r="AO26" s="198">
        <f>PTRM_comparison!BE26*PTRM_comparison!$Y60</f>
        <v>0</v>
      </c>
      <c r="AP26" s="198">
        <f>PTRM_comparison!BF26*PTRM_comparison!$Y60</f>
        <v>0</v>
      </c>
      <c r="AQ26" s="198">
        <f>PTRM_comparison!BG26*PTRM_comparison!$Y60</f>
        <v>0</v>
      </c>
      <c r="AR26" s="198">
        <f>PTRM_comparison!BH26*PTRM_comparison!$Y60</f>
        <v>0</v>
      </c>
      <c r="AS26" s="198">
        <f>PTRM_comparison!BI26*PTRM_comparison!$Y60</f>
        <v>0</v>
      </c>
      <c r="AT26" s="198">
        <f>PTRM_comparison!BJ26*PTRM_comparison!$Y60</f>
        <v>0</v>
      </c>
      <c r="AU26" s="198">
        <f>PTRM_comparison!BK26*PTRM_comparison!$Y60</f>
        <v>0</v>
      </c>
      <c r="AV26" s="198">
        <f>PTRM_comparison!BL26*PTRM_comparison!$Y60</f>
        <v>0</v>
      </c>
      <c r="AW26" s="198">
        <f>PTRM_comparison!BM26*PTRM_comparison!$Y60</f>
        <v>0</v>
      </c>
      <c r="AX26" s="198">
        <f>PTRM_comparison!BN26*PTRM_comparison!$Y60</f>
        <v>0</v>
      </c>
      <c r="AY26" s="198">
        <f>PTRM_comparison!BO26*PTRM_comparison!$Y60</f>
        <v>0</v>
      </c>
      <c r="AZ26" s="198">
        <f>PTRM_comparison!BP26*PTRM_comparison!$Y60</f>
        <v>0</v>
      </c>
      <c r="BA26" s="198">
        <f>PTRM_comparison!BQ26*PTRM_comparison!$Y60</f>
        <v>0</v>
      </c>
      <c r="BB26" s="198">
        <f>PTRM_comparison!BR26*PTRM_comparison!$Y60</f>
        <v>0</v>
      </c>
      <c r="BC26" s="198">
        <f>PTRM_comparison!BS26*PTRM_comparison!$Y60</f>
        <v>0</v>
      </c>
      <c r="BD26" s="198">
        <f>PTRM_comparison!BT26*PTRM_comparison!$Y60</f>
        <v>0</v>
      </c>
      <c r="BE26" s="198">
        <f>PTRM_comparison!BU26*PTRM_comparison!$Y60</f>
        <v>0</v>
      </c>
      <c r="BF26" s="198">
        <f>PTRM_comparison!BV26*PTRM_comparison!$Y60</f>
        <v>0</v>
      </c>
      <c r="BG26" s="198">
        <f>PTRM_comparison!BW26*PTRM_comparison!$Y60</f>
        <v>0</v>
      </c>
      <c r="BH26" s="198">
        <f>PTRM_comparison!BX26*PTRM_comparison!$Y60</f>
        <v>0</v>
      </c>
      <c r="BI26" s="198">
        <f>PTRM_comparison!BY26*PTRM_comparison!$Y60</f>
        <v>0</v>
      </c>
      <c r="BJ26" s="198">
        <f>PTRM_comparison!BZ26*PTRM_comparison!$Y60</f>
        <v>0</v>
      </c>
      <c r="BK26" s="198">
        <f>PTRM_comparison!CA26*PTRM_comparison!$Y60</f>
        <v>0</v>
      </c>
      <c r="BL26" s="198">
        <f>PTRM_comparison!CB26*PTRM_comparison!$Y60</f>
        <v>0</v>
      </c>
      <c r="BM26" s="198">
        <f>PTRM_comparison!CC26*PTRM_comparison!$Y60</f>
        <v>0</v>
      </c>
      <c r="BN26" s="198">
        <f>PTRM_comparison!CD26*PTRM_comparison!$Y60</f>
        <v>0</v>
      </c>
      <c r="BO26" s="198">
        <f>PTRM_comparison!CE26*PTRM_comparison!$Y60</f>
        <v>0</v>
      </c>
      <c r="BP26" s="198">
        <f>PTRM_comparison!CF26*PTRM_comparison!$Y60</f>
        <v>0</v>
      </c>
    </row>
    <row r="27" spans="2:84" s="122" customFormat="1" ht="13.5" customHeight="1">
      <c r="B27" s="162"/>
      <c r="C27" s="67" t="str">
        <f>Inputs!C113</f>
        <v>Office Equipment &amp; Furniture</v>
      </c>
      <c r="D27" s="127"/>
      <c r="E27" s="127"/>
      <c r="F27" s="198">
        <f>PTRM_comparison!V27*PTRM_comparison!$Y61</f>
        <v>1.8452449761248761</v>
      </c>
      <c r="G27" s="198">
        <f>PTRM_comparison!W27*PTRM_comparison!$Y61</f>
        <v>1.8452449761248761</v>
      </c>
      <c r="H27" s="198">
        <f>PTRM_comparison!X27*PTRM_comparison!$Y61</f>
        <v>1.8452646011294165</v>
      </c>
      <c r="I27" s="198">
        <f>PTRM_comparison!Y27*PTRM_comparison!$Y61</f>
        <v>0.87088283259723387</v>
      </c>
      <c r="J27" s="198">
        <f>PTRM_comparison!Z27*PTRM_comparison!$Y61</f>
        <v>0.57197939465319037</v>
      </c>
      <c r="K27" s="198">
        <f>PTRM_comparison!AA27*PTRM_comparison!$Y61</f>
        <v>0</v>
      </c>
      <c r="L27" s="198">
        <f>PTRM_comparison!AB27*PTRM_comparison!$Y61</f>
        <v>0</v>
      </c>
      <c r="M27" s="198">
        <f>PTRM_comparison!AC27*PTRM_comparison!$Y61</f>
        <v>0</v>
      </c>
      <c r="N27" s="198">
        <f>PTRM_comparison!AD27*PTRM_comparison!$Y61</f>
        <v>0</v>
      </c>
      <c r="O27" s="198">
        <f>PTRM_comparison!AE27*PTRM_comparison!$Y61</f>
        <v>0</v>
      </c>
      <c r="P27" s="198">
        <f>PTRM_comparison!AF27*PTRM_comparison!$Y61</f>
        <v>0</v>
      </c>
      <c r="Q27" s="198">
        <f>PTRM_comparison!AG27*PTRM_comparison!$Y61</f>
        <v>0</v>
      </c>
      <c r="R27" s="198">
        <f>PTRM_comparison!AH27*PTRM_comparison!$Y61</f>
        <v>0</v>
      </c>
      <c r="S27" s="198">
        <f>PTRM_comparison!AI27*PTRM_comparison!$Y61</f>
        <v>0</v>
      </c>
      <c r="T27" s="198">
        <f>PTRM_comparison!AJ27*PTRM_comparison!$Y61</f>
        <v>0</v>
      </c>
      <c r="U27" s="198">
        <f>PTRM_comparison!AK27*PTRM_comparison!$Y61</f>
        <v>0</v>
      </c>
      <c r="V27" s="198">
        <f>PTRM_comparison!AL27*PTRM_comparison!$Y61</f>
        <v>0</v>
      </c>
      <c r="W27" s="198">
        <f>PTRM_comparison!AM27*PTRM_comparison!$Y61</f>
        <v>0</v>
      </c>
      <c r="X27" s="198">
        <f>PTRM_comparison!AN27*PTRM_comparison!$Y61</f>
        <v>0</v>
      </c>
      <c r="Y27" s="198">
        <f>PTRM_comparison!AO27*PTRM_comparison!$Y61</f>
        <v>0</v>
      </c>
      <c r="Z27" s="198">
        <f>PTRM_comparison!AP27*PTRM_comparison!$Y61</f>
        <v>0</v>
      </c>
      <c r="AA27" s="198">
        <f>PTRM_comparison!AQ27*PTRM_comparison!$Y61</f>
        <v>0</v>
      </c>
      <c r="AB27" s="198">
        <f>PTRM_comparison!AR27*PTRM_comparison!$Y61</f>
        <v>0</v>
      </c>
      <c r="AC27" s="198">
        <f>PTRM_comparison!AS27*PTRM_comparison!$Y61</f>
        <v>0</v>
      </c>
      <c r="AD27" s="198">
        <f>PTRM_comparison!AT27*PTRM_comparison!$Y61</f>
        <v>0</v>
      </c>
      <c r="AE27" s="198">
        <f>PTRM_comparison!AU27*PTRM_comparison!$Y61</f>
        <v>0</v>
      </c>
      <c r="AF27" s="198">
        <f>PTRM_comparison!AV27*PTRM_comparison!$Y61</f>
        <v>0</v>
      </c>
      <c r="AG27" s="198">
        <f>PTRM_comparison!AW27*PTRM_comparison!$Y61</f>
        <v>0</v>
      </c>
      <c r="AH27" s="198">
        <f>PTRM_comparison!AX27*PTRM_comparison!$Y61</f>
        <v>0</v>
      </c>
      <c r="AI27" s="198">
        <f>PTRM_comparison!AY27*PTRM_comparison!$Y61</f>
        <v>0</v>
      </c>
      <c r="AJ27" s="198">
        <f>PTRM_comparison!AZ27*PTRM_comparison!$Y61</f>
        <v>0</v>
      </c>
      <c r="AK27" s="198">
        <f>PTRM_comparison!BA27*PTRM_comparison!$Y61</f>
        <v>0</v>
      </c>
      <c r="AL27" s="198">
        <f>PTRM_comparison!BB27*PTRM_comparison!$Y61</f>
        <v>0</v>
      </c>
      <c r="AM27" s="198">
        <f>PTRM_comparison!BC27*PTRM_comparison!$Y61</f>
        <v>0</v>
      </c>
      <c r="AN27" s="198">
        <f>PTRM_comparison!BD27*PTRM_comparison!$Y61</f>
        <v>0</v>
      </c>
      <c r="AO27" s="198">
        <f>PTRM_comparison!BE27*PTRM_comparison!$Y61</f>
        <v>0</v>
      </c>
      <c r="AP27" s="198">
        <f>PTRM_comparison!BF27*PTRM_comparison!$Y61</f>
        <v>0</v>
      </c>
      <c r="AQ27" s="198">
        <f>PTRM_comparison!BG27*PTRM_comparison!$Y61</f>
        <v>0</v>
      </c>
      <c r="AR27" s="198">
        <f>PTRM_comparison!BH27*PTRM_comparison!$Y61</f>
        <v>0</v>
      </c>
      <c r="AS27" s="198">
        <f>PTRM_comparison!BI27*PTRM_comparison!$Y61</f>
        <v>0</v>
      </c>
      <c r="AT27" s="198">
        <f>PTRM_comparison!BJ27*PTRM_comparison!$Y61</f>
        <v>0</v>
      </c>
      <c r="AU27" s="198">
        <f>PTRM_comparison!BK27*PTRM_comparison!$Y61</f>
        <v>0</v>
      </c>
      <c r="AV27" s="198">
        <f>PTRM_comparison!BL27*PTRM_comparison!$Y61</f>
        <v>0</v>
      </c>
      <c r="AW27" s="198">
        <f>PTRM_comparison!BM27*PTRM_comparison!$Y61</f>
        <v>0</v>
      </c>
      <c r="AX27" s="198">
        <f>PTRM_comparison!BN27*PTRM_comparison!$Y61</f>
        <v>0</v>
      </c>
      <c r="AY27" s="198">
        <f>PTRM_comparison!BO27*PTRM_comparison!$Y61</f>
        <v>0</v>
      </c>
      <c r="AZ27" s="198">
        <f>PTRM_comparison!BP27*PTRM_comparison!$Y61</f>
        <v>0</v>
      </c>
      <c r="BA27" s="198">
        <f>PTRM_comparison!BQ27*PTRM_comparison!$Y61</f>
        <v>0</v>
      </c>
      <c r="BB27" s="198">
        <f>PTRM_comparison!BR27*PTRM_comparison!$Y61</f>
        <v>0</v>
      </c>
      <c r="BC27" s="198">
        <f>PTRM_comparison!BS27*PTRM_comparison!$Y61</f>
        <v>0</v>
      </c>
      <c r="BD27" s="198">
        <f>PTRM_comparison!BT27*PTRM_comparison!$Y61</f>
        <v>0</v>
      </c>
      <c r="BE27" s="198">
        <f>PTRM_comparison!BU27*PTRM_comparison!$Y61</f>
        <v>0</v>
      </c>
      <c r="BF27" s="198">
        <f>PTRM_comparison!BV27*PTRM_comparison!$Y61</f>
        <v>0</v>
      </c>
      <c r="BG27" s="198">
        <f>PTRM_comparison!BW27*PTRM_comparison!$Y61</f>
        <v>0</v>
      </c>
      <c r="BH27" s="198">
        <f>PTRM_comparison!BX27*PTRM_comparison!$Y61</f>
        <v>0</v>
      </c>
      <c r="BI27" s="198">
        <f>PTRM_comparison!BY27*PTRM_comparison!$Y61</f>
        <v>0</v>
      </c>
      <c r="BJ27" s="198">
        <f>PTRM_comparison!BZ27*PTRM_comparison!$Y61</f>
        <v>0</v>
      </c>
      <c r="BK27" s="198">
        <f>PTRM_comparison!CA27*PTRM_comparison!$Y61</f>
        <v>0</v>
      </c>
      <c r="BL27" s="198">
        <f>PTRM_comparison!CB27*PTRM_comparison!$Y61</f>
        <v>0</v>
      </c>
      <c r="BM27" s="198">
        <f>PTRM_comparison!CC27*PTRM_comparison!$Y61</f>
        <v>0</v>
      </c>
      <c r="BN27" s="198">
        <f>PTRM_comparison!CD27*PTRM_comparison!$Y61</f>
        <v>0</v>
      </c>
      <c r="BO27" s="198">
        <f>PTRM_comparison!CE27*PTRM_comparison!$Y61</f>
        <v>0</v>
      </c>
      <c r="BP27" s="198">
        <f>PTRM_comparison!CF27*PTRM_comparison!$Y61</f>
        <v>0</v>
      </c>
    </row>
    <row r="28" spans="2:84" s="122" customFormat="1" ht="13.5" customHeight="1">
      <c r="B28" s="162"/>
      <c r="C28" s="67" t="str">
        <f>Inputs!C114</f>
        <v>Motor Vehicles</v>
      </c>
      <c r="D28" s="127"/>
      <c r="E28" s="127"/>
      <c r="F28" s="198">
        <f>PTRM_comparison!V28*PTRM_comparison!$Y62</f>
        <v>21.76696742548258</v>
      </c>
      <c r="G28" s="198">
        <f>PTRM_comparison!W28*PTRM_comparison!$Y62</f>
        <v>8.5113177277478016</v>
      </c>
      <c r="H28" s="198">
        <f>PTRM_comparison!X28*PTRM_comparison!$Y62</f>
        <v>8.5113177277478016</v>
      </c>
      <c r="I28" s="198">
        <f>PTRM_comparison!Y28*PTRM_comparison!$Y62</f>
        <v>8.5113177277478016</v>
      </c>
      <c r="J28" s="198">
        <f>PTRM_comparison!Z28*PTRM_comparison!$Y62</f>
        <v>8.5113929164384032</v>
      </c>
      <c r="K28" s="198">
        <f>PTRM_comparison!AA28*PTRM_comparison!$Y62</f>
        <v>7.3725109832421332</v>
      </c>
      <c r="L28" s="198">
        <f>PTRM_comparison!AB28*PTRM_comparison!$Y62</f>
        <v>5.094787253931834</v>
      </c>
      <c r="M28" s="198">
        <f>PTRM_comparison!AC28*PTRM_comparison!$Y62</f>
        <v>3.5610986220197818</v>
      </c>
      <c r="N28" s="198">
        <f>PTRM_comparison!AD28*PTRM_comparison!$Y62</f>
        <v>1.9875918372236729</v>
      </c>
      <c r="O28" s="198">
        <f>PTRM_comparison!AE28*PTRM_comparison!$Y62</f>
        <v>3.91219812372307E-2</v>
      </c>
      <c r="P28" s="198">
        <f>PTRM_comparison!AF28*PTRM_comparison!$Y62</f>
        <v>0</v>
      </c>
      <c r="Q28" s="198">
        <f>PTRM_comparison!AG28*PTRM_comparison!$Y62</f>
        <v>0</v>
      </c>
      <c r="R28" s="198">
        <f>PTRM_comparison!AH28*PTRM_comparison!$Y62</f>
        <v>0</v>
      </c>
      <c r="S28" s="198">
        <f>PTRM_comparison!AI28*PTRM_comparison!$Y62</f>
        <v>0</v>
      </c>
      <c r="T28" s="198">
        <f>PTRM_comparison!AJ28*PTRM_comparison!$Y62</f>
        <v>0</v>
      </c>
      <c r="U28" s="198">
        <f>PTRM_comparison!AK28*PTRM_comparison!$Y62</f>
        <v>0</v>
      </c>
      <c r="V28" s="198">
        <f>PTRM_comparison!AL28*PTRM_comparison!$Y62</f>
        <v>0</v>
      </c>
      <c r="W28" s="198">
        <f>PTRM_comparison!AM28*PTRM_comparison!$Y62</f>
        <v>0</v>
      </c>
      <c r="X28" s="198">
        <f>PTRM_comparison!AN28*PTRM_comparison!$Y62</f>
        <v>0</v>
      </c>
      <c r="Y28" s="198">
        <f>PTRM_comparison!AO28*PTRM_comparison!$Y62</f>
        <v>0</v>
      </c>
      <c r="Z28" s="198">
        <f>PTRM_comparison!AP28*PTRM_comparison!$Y62</f>
        <v>0</v>
      </c>
      <c r="AA28" s="198">
        <f>PTRM_comparison!AQ28*PTRM_comparison!$Y62</f>
        <v>0</v>
      </c>
      <c r="AB28" s="198">
        <f>PTRM_comparison!AR28*PTRM_comparison!$Y62</f>
        <v>0</v>
      </c>
      <c r="AC28" s="198">
        <f>PTRM_comparison!AS28*PTRM_comparison!$Y62</f>
        <v>0</v>
      </c>
      <c r="AD28" s="198">
        <f>PTRM_comparison!AT28*PTRM_comparison!$Y62</f>
        <v>0</v>
      </c>
      <c r="AE28" s="198">
        <f>PTRM_comparison!AU28*PTRM_comparison!$Y62</f>
        <v>0</v>
      </c>
      <c r="AF28" s="198">
        <f>PTRM_comparison!AV28*PTRM_comparison!$Y62</f>
        <v>0</v>
      </c>
      <c r="AG28" s="198">
        <f>PTRM_comparison!AW28*PTRM_comparison!$Y62</f>
        <v>0</v>
      </c>
      <c r="AH28" s="198">
        <f>PTRM_comparison!AX28*PTRM_comparison!$Y62</f>
        <v>0</v>
      </c>
      <c r="AI28" s="198">
        <f>PTRM_comparison!AY28*PTRM_comparison!$Y62</f>
        <v>0</v>
      </c>
      <c r="AJ28" s="198">
        <f>PTRM_comparison!AZ28*PTRM_comparison!$Y62</f>
        <v>0</v>
      </c>
      <c r="AK28" s="198">
        <f>PTRM_comparison!BA28*PTRM_comparison!$Y62</f>
        <v>0</v>
      </c>
      <c r="AL28" s="198">
        <f>PTRM_comparison!BB28*PTRM_comparison!$Y62</f>
        <v>0</v>
      </c>
      <c r="AM28" s="198">
        <f>PTRM_comparison!BC28*PTRM_comparison!$Y62</f>
        <v>0</v>
      </c>
      <c r="AN28" s="198">
        <f>PTRM_comparison!BD28*PTRM_comparison!$Y62</f>
        <v>0</v>
      </c>
      <c r="AO28" s="198">
        <f>PTRM_comparison!BE28*PTRM_comparison!$Y62</f>
        <v>0</v>
      </c>
      <c r="AP28" s="198">
        <f>PTRM_comparison!BF28*PTRM_comparison!$Y62</f>
        <v>0</v>
      </c>
      <c r="AQ28" s="198">
        <f>PTRM_comparison!BG28*PTRM_comparison!$Y62</f>
        <v>0</v>
      </c>
      <c r="AR28" s="198">
        <f>PTRM_comparison!BH28*PTRM_comparison!$Y62</f>
        <v>0</v>
      </c>
      <c r="AS28" s="198">
        <f>PTRM_comparison!BI28*PTRM_comparison!$Y62</f>
        <v>0</v>
      </c>
      <c r="AT28" s="198">
        <f>PTRM_comparison!BJ28*PTRM_comparison!$Y62</f>
        <v>0</v>
      </c>
      <c r="AU28" s="198">
        <f>PTRM_comparison!BK28*PTRM_comparison!$Y62</f>
        <v>0</v>
      </c>
      <c r="AV28" s="198">
        <f>PTRM_comparison!BL28*PTRM_comparison!$Y62</f>
        <v>0</v>
      </c>
      <c r="AW28" s="198">
        <f>PTRM_comparison!BM28*PTRM_comparison!$Y62</f>
        <v>0</v>
      </c>
      <c r="AX28" s="198">
        <f>PTRM_comparison!BN28*PTRM_comparison!$Y62</f>
        <v>0</v>
      </c>
      <c r="AY28" s="198">
        <f>PTRM_comparison!BO28*PTRM_comparison!$Y62</f>
        <v>0</v>
      </c>
      <c r="AZ28" s="198">
        <f>PTRM_comparison!BP28*PTRM_comparison!$Y62</f>
        <v>0</v>
      </c>
      <c r="BA28" s="198">
        <f>PTRM_comparison!BQ28*PTRM_comparison!$Y62</f>
        <v>0</v>
      </c>
      <c r="BB28" s="198">
        <f>PTRM_comparison!BR28*PTRM_comparison!$Y62</f>
        <v>0</v>
      </c>
      <c r="BC28" s="198">
        <f>PTRM_comparison!BS28*PTRM_comparison!$Y62</f>
        <v>0</v>
      </c>
      <c r="BD28" s="198">
        <f>PTRM_comparison!BT28*PTRM_comparison!$Y62</f>
        <v>0</v>
      </c>
      <c r="BE28" s="198">
        <f>PTRM_comparison!BU28*PTRM_comparison!$Y62</f>
        <v>0</v>
      </c>
      <c r="BF28" s="198">
        <f>PTRM_comparison!BV28*PTRM_comparison!$Y62</f>
        <v>0</v>
      </c>
      <c r="BG28" s="198">
        <f>PTRM_comparison!BW28*PTRM_comparison!$Y62</f>
        <v>0</v>
      </c>
      <c r="BH28" s="198">
        <f>PTRM_comparison!BX28*PTRM_comparison!$Y62</f>
        <v>0</v>
      </c>
      <c r="BI28" s="198">
        <f>PTRM_comparison!BY28*PTRM_comparison!$Y62</f>
        <v>0</v>
      </c>
      <c r="BJ28" s="198">
        <f>PTRM_comparison!BZ28*PTRM_comparison!$Y62</f>
        <v>0</v>
      </c>
      <c r="BK28" s="198">
        <f>PTRM_comparison!CA28*PTRM_comparison!$Y62</f>
        <v>0</v>
      </c>
      <c r="BL28" s="198">
        <f>PTRM_comparison!CB28*PTRM_comparison!$Y62</f>
        <v>0</v>
      </c>
      <c r="BM28" s="198">
        <f>PTRM_comparison!CC28*PTRM_comparison!$Y62</f>
        <v>0</v>
      </c>
      <c r="BN28" s="198">
        <f>PTRM_comparison!CD28*PTRM_comparison!$Y62</f>
        <v>0</v>
      </c>
      <c r="BO28" s="198">
        <f>PTRM_comparison!CE28*PTRM_comparison!$Y62</f>
        <v>0</v>
      </c>
      <c r="BP28" s="198">
        <f>PTRM_comparison!CF28*PTRM_comparison!$Y62</f>
        <v>0</v>
      </c>
    </row>
    <row r="29" spans="2:84" s="122" customFormat="1" ht="13.5" customHeight="1">
      <c r="B29" s="162"/>
      <c r="C29" s="67" t="str">
        <f>Inputs!C115</f>
        <v>Plant &amp; Equipment</v>
      </c>
      <c r="D29" s="127"/>
      <c r="E29" s="127"/>
      <c r="F29" s="198">
        <f>PTRM_comparison!V29*PTRM_comparison!$Y63</f>
        <v>3.1322906940760404</v>
      </c>
      <c r="G29" s="198">
        <f>PTRM_comparison!W29*PTRM_comparison!$Y63</f>
        <v>2.8322411308855702</v>
      </c>
      <c r="H29" s="198">
        <f>PTRM_comparison!X29*PTRM_comparison!$Y63</f>
        <v>2.6826052157319129</v>
      </c>
      <c r="I29" s="198">
        <f>PTRM_comparison!Y29*PTRM_comparison!$Y63</f>
        <v>2.0362098567003066</v>
      </c>
      <c r="J29" s="198">
        <f>PTRM_comparison!Z29*PTRM_comparison!$Y63</f>
        <v>1.2397737004106661</v>
      </c>
      <c r="K29" s="198">
        <f>PTRM_comparison!AA29*PTRM_comparison!$Y63</f>
        <v>0.40332069519653696</v>
      </c>
      <c r="L29" s="198">
        <f>PTRM_comparison!AB29*PTRM_comparison!$Y63</f>
        <v>0.19899114473802526</v>
      </c>
      <c r="M29" s="198">
        <f>PTRM_comparison!AC29*PTRM_comparison!$Y63</f>
        <v>0</v>
      </c>
      <c r="N29" s="198">
        <f>PTRM_comparison!AD29*PTRM_comparison!$Y63</f>
        <v>0</v>
      </c>
      <c r="O29" s="198">
        <f>PTRM_comparison!AE29*PTRM_comparison!$Y63</f>
        <v>0</v>
      </c>
      <c r="P29" s="198">
        <f>PTRM_comparison!AF29*PTRM_comparison!$Y63</f>
        <v>0</v>
      </c>
      <c r="Q29" s="198">
        <f>PTRM_comparison!AG29*PTRM_comparison!$Y63</f>
        <v>0</v>
      </c>
      <c r="R29" s="198">
        <f>PTRM_comparison!AH29*PTRM_comparison!$Y63</f>
        <v>0</v>
      </c>
      <c r="S29" s="198">
        <f>PTRM_comparison!AI29*PTRM_comparison!$Y63</f>
        <v>0</v>
      </c>
      <c r="T29" s="198">
        <f>PTRM_comparison!AJ29*PTRM_comparison!$Y63</f>
        <v>0</v>
      </c>
      <c r="U29" s="198">
        <f>PTRM_comparison!AK29*PTRM_comparison!$Y63</f>
        <v>0</v>
      </c>
      <c r="V29" s="198">
        <f>PTRM_comparison!AL29*PTRM_comparison!$Y63</f>
        <v>0</v>
      </c>
      <c r="W29" s="198">
        <f>PTRM_comparison!AM29*PTRM_comparison!$Y63</f>
        <v>0</v>
      </c>
      <c r="X29" s="198">
        <f>PTRM_comparison!AN29*PTRM_comparison!$Y63</f>
        <v>0</v>
      </c>
      <c r="Y29" s="198">
        <f>PTRM_comparison!AO29*PTRM_comparison!$Y63</f>
        <v>0</v>
      </c>
      <c r="Z29" s="198">
        <f>PTRM_comparison!AP29*PTRM_comparison!$Y63</f>
        <v>0</v>
      </c>
      <c r="AA29" s="198">
        <f>PTRM_comparison!AQ29*PTRM_comparison!$Y63</f>
        <v>0</v>
      </c>
      <c r="AB29" s="198">
        <f>PTRM_comparison!AR29*PTRM_comparison!$Y63</f>
        <v>0</v>
      </c>
      <c r="AC29" s="198">
        <f>PTRM_comparison!AS29*PTRM_comparison!$Y63</f>
        <v>0</v>
      </c>
      <c r="AD29" s="198">
        <f>PTRM_comparison!AT29*PTRM_comparison!$Y63</f>
        <v>0</v>
      </c>
      <c r="AE29" s="198">
        <f>PTRM_comparison!AU29*PTRM_comparison!$Y63</f>
        <v>0</v>
      </c>
      <c r="AF29" s="198">
        <f>PTRM_comparison!AV29*PTRM_comparison!$Y63</f>
        <v>0</v>
      </c>
      <c r="AG29" s="198">
        <f>PTRM_comparison!AW29*PTRM_comparison!$Y63</f>
        <v>0</v>
      </c>
      <c r="AH29" s="198">
        <f>PTRM_comparison!AX29*PTRM_comparison!$Y63</f>
        <v>0</v>
      </c>
      <c r="AI29" s="198">
        <f>PTRM_comparison!AY29*PTRM_comparison!$Y63</f>
        <v>0</v>
      </c>
      <c r="AJ29" s="198">
        <f>PTRM_comparison!AZ29*PTRM_comparison!$Y63</f>
        <v>0</v>
      </c>
      <c r="AK29" s="198">
        <f>PTRM_comparison!BA29*PTRM_comparison!$Y63</f>
        <v>0</v>
      </c>
      <c r="AL29" s="198">
        <f>PTRM_comparison!BB29*PTRM_comparison!$Y63</f>
        <v>0</v>
      </c>
      <c r="AM29" s="198">
        <f>PTRM_comparison!BC29*PTRM_comparison!$Y63</f>
        <v>0</v>
      </c>
      <c r="AN29" s="198">
        <f>PTRM_comparison!BD29*PTRM_comparison!$Y63</f>
        <v>0</v>
      </c>
      <c r="AO29" s="198">
        <f>PTRM_comparison!BE29*PTRM_comparison!$Y63</f>
        <v>0</v>
      </c>
      <c r="AP29" s="198">
        <f>PTRM_comparison!BF29*PTRM_comparison!$Y63</f>
        <v>0</v>
      </c>
      <c r="AQ29" s="198">
        <f>PTRM_comparison!BG29*PTRM_comparison!$Y63</f>
        <v>0</v>
      </c>
      <c r="AR29" s="198">
        <f>PTRM_comparison!BH29*PTRM_comparison!$Y63</f>
        <v>0</v>
      </c>
      <c r="AS29" s="198">
        <f>PTRM_comparison!BI29*PTRM_comparison!$Y63</f>
        <v>0</v>
      </c>
      <c r="AT29" s="198">
        <f>PTRM_comparison!BJ29*PTRM_comparison!$Y63</f>
        <v>0</v>
      </c>
      <c r="AU29" s="198">
        <f>PTRM_comparison!BK29*PTRM_comparison!$Y63</f>
        <v>0</v>
      </c>
      <c r="AV29" s="198">
        <f>PTRM_comparison!BL29*PTRM_comparison!$Y63</f>
        <v>0</v>
      </c>
      <c r="AW29" s="198">
        <f>PTRM_comparison!BM29*PTRM_comparison!$Y63</f>
        <v>0</v>
      </c>
      <c r="AX29" s="198">
        <f>PTRM_comparison!BN29*PTRM_comparison!$Y63</f>
        <v>0</v>
      </c>
      <c r="AY29" s="198">
        <f>PTRM_comparison!BO29*PTRM_comparison!$Y63</f>
        <v>0</v>
      </c>
      <c r="AZ29" s="198">
        <f>PTRM_comparison!BP29*PTRM_comparison!$Y63</f>
        <v>0</v>
      </c>
      <c r="BA29" s="198">
        <f>PTRM_comparison!BQ29*PTRM_comparison!$Y63</f>
        <v>0</v>
      </c>
      <c r="BB29" s="198">
        <f>PTRM_comparison!BR29*PTRM_comparison!$Y63</f>
        <v>0</v>
      </c>
      <c r="BC29" s="198">
        <f>PTRM_comparison!BS29*PTRM_comparison!$Y63</f>
        <v>0</v>
      </c>
      <c r="BD29" s="198">
        <f>PTRM_comparison!BT29*PTRM_comparison!$Y63</f>
        <v>0</v>
      </c>
      <c r="BE29" s="198">
        <f>PTRM_comparison!BU29*PTRM_comparison!$Y63</f>
        <v>0</v>
      </c>
      <c r="BF29" s="198">
        <f>PTRM_comparison!BV29*PTRM_comparison!$Y63</f>
        <v>0</v>
      </c>
      <c r="BG29" s="198">
        <f>PTRM_comparison!BW29*PTRM_comparison!$Y63</f>
        <v>0</v>
      </c>
      <c r="BH29" s="198">
        <f>PTRM_comparison!BX29*PTRM_comparison!$Y63</f>
        <v>0</v>
      </c>
      <c r="BI29" s="198">
        <f>PTRM_comparison!BY29*PTRM_comparison!$Y63</f>
        <v>0</v>
      </c>
      <c r="BJ29" s="198">
        <f>PTRM_comparison!BZ29*PTRM_comparison!$Y63</f>
        <v>0</v>
      </c>
      <c r="BK29" s="198">
        <f>PTRM_comparison!CA29*PTRM_comparison!$Y63</f>
        <v>0</v>
      </c>
      <c r="BL29" s="198">
        <f>PTRM_comparison!CB29*PTRM_comparison!$Y63</f>
        <v>0</v>
      </c>
      <c r="BM29" s="198">
        <f>PTRM_comparison!CC29*PTRM_comparison!$Y63</f>
        <v>0</v>
      </c>
      <c r="BN29" s="198">
        <f>PTRM_comparison!CD29*PTRM_comparison!$Y63</f>
        <v>0</v>
      </c>
      <c r="BO29" s="198">
        <f>PTRM_comparison!CE29*PTRM_comparison!$Y63</f>
        <v>0</v>
      </c>
      <c r="BP29" s="198">
        <f>PTRM_comparison!CF29*PTRM_comparison!$Y63</f>
        <v>0</v>
      </c>
    </row>
    <row r="30" spans="2:84" s="122" customFormat="1" ht="13.5" customHeight="1">
      <c r="B30" s="162"/>
      <c r="C30" s="67" t="str">
        <f>Inputs!C116</f>
        <v>Buildings</v>
      </c>
      <c r="D30" s="127"/>
      <c r="E30" s="127"/>
      <c r="F30" s="198">
        <f>PTRM_comparison!V30*PTRM_comparison!$Y64</f>
        <v>8.6221304200716098</v>
      </c>
      <c r="G30" s="198">
        <f>PTRM_comparison!W30*PTRM_comparison!$Y64</f>
        <v>8.6221304200716098</v>
      </c>
      <c r="H30" s="198">
        <f>PTRM_comparison!X30*PTRM_comparison!$Y64</f>
        <v>8.6221304200716098</v>
      </c>
      <c r="I30" s="198">
        <f>PTRM_comparison!Y30*PTRM_comparison!$Y64</f>
        <v>8.6221304200716098</v>
      </c>
      <c r="J30" s="198">
        <f>PTRM_comparison!Z30*PTRM_comparison!$Y64</f>
        <v>8.6221304200716098</v>
      </c>
      <c r="K30" s="198">
        <f>PTRM_comparison!AA30*PTRM_comparison!$Y64</f>
        <v>8.6221304200716098</v>
      </c>
      <c r="L30" s="198">
        <f>PTRM_comparison!AB30*PTRM_comparison!$Y64</f>
        <v>8.6221304200716098</v>
      </c>
      <c r="M30" s="198">
        <f>PTRM_comparison!AC30*PTRM_comparison!$Y64</f>
        <v>8.6221304200716098</v>
      </c>
      <c r="N30" s="198">
        <f>PTRM_comparison!AD30*PTRM_comparison!$Y64</f>
        <v>8.6221304200716098</v>
      </c>
      <c r="O30" s="198">
        <f>PTRM_comparison!AE30*PTRM_comparison!$Y64</f>
        <v>8.6221304200716098</v>
      </c>
      <c r="P30" s="198">
        <f>PTRM_comparison!AF30*PTRM_comparison!$Y64</f>
        <v>8.6221304200716098</v>
      </c>
      <c r="Q30" s="198">
        <f>PTRM_comparison!AG30*PTRM_comparison!$Y64</f>
        <v>8.6221304200716098</v>
      </c>
      <c r="R30" s="198">
        <f>PTRM_comparison!AH30*PTRM_comparison!$Y64</f>
        <v>8.6221304200716098</v>
      </c>
      <c r="S30" s="198">
        <f>PTRM_comparison!AI30*PTRM_comparison!$Y64</f>
        <v>8.6221304200716098</v>
      </c>
      <c r="T30" s="198">
        <f>PTRM_comparison!AJ30*PTRM_comparison!$Y64</f>
        <v>8.6221304200716098</v>
      </c>
      <c r="U30" s="198">
        <f>PTRM_comparison!AK30*PTRM_comparison!$Y64</f>
        <v>8.6221304200716098</v>
      </c>
      <c r="V30" s="198">
        <f>PTRM_comparison!AL30*PTRM_comparison!$Y64</f>
        <v>8.6221304200716098</v>
      </c>
      <c r="W30" s="198">
        <f>PTRM_comparison!AM30*PTRM_comparison!$Y64</f>
        <v>8.6221304200716098</v>
      </c>
      <c r="X30" s="198">
        <f>PTRM_comparison!AN30*PTRM_comparison!$Y64</f>
        <v>8.6221304200716098</v>
      </c>
      <c r="Y30" s="198">
        <f>PTRM_comparison!AO30*PTRM_comparison!$Y64</f>
        <v>8.6221304200716098</v>
      </c>
      <c r="Z30" s="198">
        <f>PTRM_comparison!AP30*PTRM_comparison!$Y64</f>
        <v>8.6221304200716098</v>
      </c>
      <c r="AA30" s="198">
        <f>PTRM_comparison!AQ30*PTRM_comparison!$Y64</f>
        <v>8.6221304200716098</v>
      </c>
      <c r="AB30" s="198">
        <f>PTRM_comparison!AR30*PTRM_comparison!$Y64</f>
        <v>8.6221304200716098</v>
      </c>
      <c r="AC30" s="198">
        <f>PTRM_comparison!AS30*PTRM_comparison!$Y64</f>
        <v>8.6221304200716098</v>
      </c>
      <c r="AD30" s="198">
        <f>PTRM_comparison!AT30*PTRM_comparison!$Y64</f>
        <v>8.6221304200716098</v>
      </c>
      <c r="AE30" s="198">
        <f>PTRM_comparison!AU30*PTRM_comparison!$Y64</f>
        <v>8.6221304200716098</v>
      </c>
      <c r="AF30" s="198">
        <f>PTRM_comparison!AV30*PTRM_comparison!$Y64</f>
        <v>8.6221304200716098</v>
      </c>
      <c r="AG30" s="198">
        <f>PTRM_comparison!AW30*PTRM_comparison!$Y64</f>
        <v>8.6221304200716098</v>
      </c>
      <c r="AH30" s="198">
        <f>PTRM_comparison!AX30*PTRM_comparison!$Y64</f>
        <v>8.6221304200716098</v>
      </c>
      <c r="AI30" s="198">
        <f>PTRM_comparison!AY30*PTRM_comparison!$Y64</f>
        <v>2.4336721764296083</v>
      </c>
      <c r="AJ30" s="198">
        <f>PTRM_comparison!AZ30*PTRM_comparison!$Y64</f>
        <v>1.406933073793631</v>
      </c>
      <c r="AK30" s="198">
        <f>PTRM_comparison!BA30*PTRM_comparison!$Y64</f>
        <v>1.406933073793631</v>
      </c>
      <c r="AL30" s="198">
        <f>PTRM_comparison!BB30*PTRM_comparison!$Y64</f>
        <v>1.406933073793631</v>
      </c>
      <c r="AM30" s="198">
        <f>PTRM_comparison!BC30*PTRM_comparison!$Y64</f>
        <v>1.406933073793631</v>
      </c>
      <c r="AN30" s="198">
        <f>PTRM_comparison!BD30*PTRM_comparison!$Y64</f>
        <v>1.406933073793631</v>
      </c>
      <c r="AO30" s="198">
        <f>PTRM_comparison!BE30*PTRM_comparison!$Y64</f>
        <v>1.4069499365515696</v>
      </c>
      <c r="AP30" s="198">
        <f>PTRM_comparison!BF30*PTRM_comparison!$Y64</f>
        <v>1.0966850731485609</v>
      </c>
      <c r="AQ30" s="198">
        <f>PTRM_comparison!BG30*PTRM_comparison!$Y64</f>
        <v>0.72030296804575478</v>
      </c>
      <c r="AR30" s="198">
        <f>PTRM_comparison!BH30*PTRM_comparison!$Y64</f>
        <v>0.60309891723001885</v>
      </c>
      <c r="AS30" s="198">
        <f>PTRM_comparison!BI30*PTRM_comparison!$Y64</f>
        <v>0.34994742570699894</v>
      </c>
      <c r="AT30" s="198">
        <f>PTRM_comparison!BJ30*PTRM_comparison!$Y64</f>
        <v>0</v>
      </c>
      <c r="AU30" s="198">
        <f>PTRM_comparison!BK30*PTRM_comparison!$Y64</f>
        <v>0</v>
      </c>
      <c r="AV30" s="198">
        <f>PTRM_comparison!BL30*PTRM_comparison!$Y64</f>
        <v>0</v>
      </c>
      <c r="AW30" s="198">
        <f>PTRM_comparison!BM30*PTRM_comparison!$Y64</f>
        <v>0</v>
      </c>
      <c r="AX30" s="198">
        <f>PTRM_comparison!BN30*PTRM_comparison!$Y64</f>
        <v>0</v>
      </c>
      <c r="AY30" s="198">
        <f>PTRM_comparison!BO30*PTRM_comparison!$Y64</f>
        <v>0</v>
      </c>
      <c r="AZ30" s="198">
        <f>PTRM_comparison!BP30*PTRM_comparison!$Y64</f>
        <v>0</v>
      </c>
      <c r="BA30" s="198">
        <f>PTRM_comparison!BQ30*PTRM_comparison!$Y64</f>
        <v>0</v>
      </c>
      <c r="BB30" s="198">
        <f>PTRM_comparison!BR30*PTRM_comparison!$Y64</f>
        <v>0</v>
      </c>
      <c r="BC30" s="198">
        <f>PTRM_comparison!BS30*PTRM_comparison!$Y64</f>
        <v>0</v>
      </c>
      <c r="BD30" s="198">
        <f>PTRM_comparison!BT30*PTRM_comparison!$Y64</f>
        <v>0</v>
      </c>
      <c r="BE30" s="198">
        <f>PTRM_comparison!BU30*PTRM_comparison!$Y64</f>
        <v>0</v>
      </c>
      <c r="BF30" s="198">
        <f>PTRM_comparison!BV30*PTRM_comparison!$Y64</f>
        <v>0</v>
      </c>
      <c r="BG30" s="198">
        <f>PTRM_comparison!BW30*PTRM_comparison!$Y64</f>
        <v>0</v>
      </c>
      <c r="BH30" s="198">
        <f>PTRM_comparison!BX30*PTRM_comparison!$Y64</f>
        <v>0</v>
      </c>
      <c r="BI30" s="198">
        <f>PTRM_comparison!BY30*PTRM_comparison!$Y64</f>
        <v>0</v>
      </c>
      <c r="BJ30" s="198">
        <f>PTRM_comparison!BZ30*PTRM_comparison!$Y64</f>
        <v>0</v>
      </c>
      <c r="BK30" s="198">
        <f>PTRM_comparison!CA30*PTRM_comparison!$Y64</f>
        <v>0</v>
      </c>
      <c r="BL30" s="198">
        <f>PTRM_comparison!CB30*PTRM_comparison!$Y64</f>
        <v>0</v>
      </c>
      <c r="BM30" s="198">
        <f>PTRM_comparison!CC30*PTRM_comparison!$Y64</f>
        <v>0</v>
      </c>
      <c r="BN30" s="198">
        <f>PTRM_comparison!CD30*PTRM_comparison!$Y64</f>
        <v>0</v>
      </c>
      <c r="BO30" s="198">
        <f>PTRM_comparison!CE30*PTRM_comparison!$Y64</f>
        <v>0</v>
      </c>
      <c r="BP30" s="198">
        <f>PTRM_comparison!CF30*PTRM_comparison!$Y64</f>
        <v>0</v>
      </c>
    </row>
    <row r="31" spans="2:84" s="122" customFormat="1" ht="13.5" customHeight="1">
      <c r="B31" s="162"/>
      <c r="C31" s="67" t="str">
        <f>Inputs!C117</f>
        <v>Land</v>
      </c>
      <c r="D31" s="127"/>
      <c r="E31" s="127"/>
      <c r="F31" s="198">
        <f>PTRM_comparison!V31*PTRM_comparison!$Y65</f>
        <v>0</v>
      </c>
      <c r="G31" s="198">
        <f>PTRM_comparison!W31*PTRM_comparison!$Y65</f>
        <v>0</v>
      </c>
      <c r="H31" s="198">
        <f>PTRM_comparison!X31*PTRM_comparison!$Y65</f>
        <v>0</v>
      </c>
      <c r="I31" s="198">
        <f>PTRM_comparison!Y31*PTRM_comparison!$Y65</f>
        <v>0</v>
      </c>
      <c r="J31" s="198">
        <f>PTRM_comparison!Z31*PTRM_comparison!$Y65</f>
        <v>0</v>
      </c>
      <c r="K31" s="198">
        <f>PTRM_comparison!AA31*PTRM_comparison!$Y65</f>
        <v>0</v>
      </c>
      <c r="L31" s="198">
        <f>PTRM_comparison!AB31*PTRM_comparison!$Y65</f>
        <v>0</v>
      </c>
      <c r="M31" s="198">
        <f>PTRM_comparison!AC31*PTRM_comparison!$Y65</f>
        <v>0</v>
      </c>
      <c r="N31" s="198">
        <f>PTRM_comparison!AD31*PTRM_comparison!$Y65</f>
        <v>0</v>
      </c>
      <c r="O31" s="198">
        <f>PTRM_comparison!AE31*PTRM_comparison!$Y65</f>
        <v>0</v>
      </c>
      <c r="P31" s="198">
        <f>PTRM_comparison!AF31*PTRM_comparison!$Y65</f>
        <v>0</v>
      </c>
      <c r="Q31" s="198">
        <f>PTRM_comparison!AG31*PTRM_comparison!$Y65</f>
        <v>0</v>
      </c>
      <c r="R31" s="198">
        <f>PTRM_comparison!AH31*PTRM_comparison!$Y65</f>
        <v>0</v>
      </c>
      <c r="S31" s="198">
        <f>PTRM_comparison!AI31*PTRM_comparison!$Y65</f>
        <v>0</v>
      </c>
      <c r="T31" s="198">
        <f>PTRM_comparison!AJ31*PTRM_comparison!$Y65</f>
        <v>0</v>
      </c>
      <c r="U31" s="198">
        <f>PTRM_comparison!AK31*PTRM_comparison!$Y65</f>
        <v>0</v>
      </c>
      <c r="V31" s="198">
        <f>PTRM_comparison!AL31*PTRM_comparison!$Y65</f>
        <v>0</v>
      </c>
      <c r="W31" s="198">
        <f>PTRM_comparison!AM31*PTRM_comparison!$Y65</f>
        <v>0</v>
      </c>
      <c r="X31" s="198">
        <f>PTRM_comparison!AN31*PTRM_comparison!$Y65</f>
        <v>0</v>
      </c>
      <c r="Y31" s="198">
        <f>PTRM_comparison!AO31*PTRM_comparison!$Y65</f>
        <v>0</v>
      </c>
      <c r="Z31" s="198">
        <f>PTRM_comparison!AP31*PTRM_comparison!$Y65</f>
        <v>0</v>
      </c>
      <c r="AA31" s="198">
        <f>PTRM_comparison!AQ31*PTRM_comparison!$Y65</f>
        <v>0</v>
      </c>
      <c r="AB31" s="198">
        <f>PTRM_comparison!AR31*PTRM_comparison!$Y65</f>
        <v>0</v>
      </c>
      <c r="AC31" s="198">
        <f>PTRM_comparison!AS31*PTRM_comparison!$Y65</f>
        <v>0</v>
      </c>
      <c r="AD31" s="198">
        <f>PTRM_comparison!AT31*PTRM_comparison!$Y65</f>
        <v>0</v>
      </c>
      <c r="AE31" s="198">
        <f>PTRM_comparison!AU31*PTRM_comparison!$Y65</f>
        <v>0</v>
      </c>
      <c r="AF31" s="198">
        <f>PTRM_comparison!AV31*PTRM_comparison!$Y65</f>
        <v>0</v>
      </c>
      <c r="AG31" s="198">
        <f>PTRM_comparison!AW31*PTRM_comparison!$Y65</f>
        <v>0</v>
      </c>
      <c r="AH31" s="198">
        <f>PTRM_comparison!AX31*PTRM_comparison!$Y65</f>
        <v>0</v>
      </c>
      <c r="AI31" s="198">
        <f>PTRM_comparison!AY31*PTRM_comparison!$Y65</f>
        <v>0</v>
      </c>
      <c r="AJ31" s="198">
        <f>PTRM_comparison!AZ31*PTRM_comparison!$Y65</f>
        <v>0</v>
      </c>
      <c r="AK31" s="198">
        <f>PTRM_comparison!BA31*PTRM_comparison!$Y65</f>
        <v>0</v>
      </c>
      <c r="AL31" s="198">
        <f>PTRM_comparison!BB31*PTRM_comparison!$Y65</f>
        <v>0</v>
      </c>
      <c r="AM31" s="198">
        <f>PTRM_comparison!BC31*PTRM_comparison!$Y65</f>
        <v>0</v>
      </c>
      <c r="AN31" s="198">
        <f>PTRM_comparison!BD31*PTRM_comparison!$Y65</f>
        <v>0</v>
      </c>
      <c r="AO31" s="198">
        <f>PTRM_comparison!BE31*PTRM_comparison!$Y65</f>
        <v>0</v>
      </c>
      <c r="AP31" s="198">
        <f>PTRM_comparison!BF31*PTRM_comparison!$Y65</f>
        <v>0</v>
      </c>
      <c r="AQ31" s="198">
        <f>PTRM_comparison!BG31*PTRM_comparison!$Y65</f>
        <v>0</v>
      </c>
      <c r="AR31" s="198">
        <f>PTRM_comparison!BH31*PTRM_comparison!$Y65</f>
        <v>0</v>
      </c>
      <c r="AS31" s="198">
        <f>PTRM_comparison!BI31*PTRM_comparison!$Y65</f>
        <v>0</v>
      </c>
      <c r="AT31" s="198">
        <f>PTRM_comparison!BJ31*PTRM_comparison!$Y65</f>
        <v>0</v>
      </c>
      <c r="AU31" s="198">
        <f>PTRM_comparison!BK31*PTRM_comparison!$Y65</f>
        <v>0</v>
      </c>
      <c r="AV31" s="198">
        <f>PTRM_comparison!BL31*PTRM_comparison!$Y65</f>
        <v>0</v>
      </c>
      <c r="AW31" s="198">
        <f>PTRM_comparison!BM31*PTRM_comparison!$Y65</f>
        <v>0</v>
      </c>
      <c r="AX31" s="198">
        <f>PTRM_comparison!BN31*PTRM_comparison!$Y65</f>
        <v>0</v>
      </c>
      <c r="AY31" s="198">
        <f>PTRM_comparison!BO31*PTRM_comparison!$Y65</f>
        <v>0</v>
      </c>
      <c r="AZ31" s="198">
        <f>PTRM_comparison!BP31*PTRM_comparison!$Y65</f>
        <v>0</v>
      </c>
      <c r="BA31" s="198">
        <f>PTRM_comparison!BQ31*PTRM_comparison!$Y65</f>
        <v>0</v>
      </c>
      <c r="BB31" s="198">
        <f>PTRM_comparison!BR31*PTRM_comparison!$Y65</f>
        <v>0</v>
      </c>
      <c r="BC31" s="198">
        <f>PTRM_comparison!BS31*PTRM_comparison!$Y65</f>
        <v>0</v>
      </c>
      <c r="BD31" s="198">
        <f>PTRM_comparison!BT31*PTRM_comparison!$Y65</f>
        <v>0</v>
      </c>
      <c r="BE31" s="198">
        <f>PTRM_comparison!BU31*PTRM_comparison!$Y65</f>
        <v>0</v>
      </c>
      <c r="BF31" s="198">
        <f>PTRM_comparison!BV31*PTRM_comparison!$Y65</f>
        <v>0</v>
      </c>
      <c r="BG31" s="198">
        <f>PTRM_comparison!BW31*PTRM_comparison!$Y65</f>
        <v>0</v>
      </c>
      <c r="BH31" s="198">
        <f>PTRM_comparison!BX31*PTRM_comparison!$Y65</f>
        <v>0</v>
      </c>
      <c r="BI31" s="198">
        <f>PTRM_comparison!BY31*PTRM_comparison!$Y65</f>
        <v>0</v>
      </c>
      <c r="BJ31" s="198">
        <f>PTRM_comparison!BZ31*PTRM_comparison!$Y65</f>
        <v>0</v>
      </c>
      <c r="BK31" s="198">
        <f>PTRM_comparison!CA31*PTRM_comparison!$Y65</f>
        <v>0</v>
      </c>
      <c r="BL31" s="198">
        <f>PTRM_comparison!CB31*PTRM_comparison!$Y65</f>
        <v>0</v>
      </c>
      <c r="BM31" s="198">
        <f>PTRM_comparison!CC31*PTRM_comparison!$Y65</f>
        <v>0</v>
      </c>
      <c r="BN31" s="198">
        <f>PTRM_comparison!CD31*PTRM_comparison!$Y65</f>
        <v>0</v>
      </c>
      <c r="BO31" s="198">
        <f>PTRM_comparison!CE31*PTRM_comparison!$Y65</f>
        <v>0</v>
      </c>
      <c r="BP31" s="198">
        <f>PTRM_comparison!CF31*PTRM_comparison!$Y65</f>
        <v>0</v>
      </c>
    </row>
    <row r="32" spans="2:84" s="122" customFormat="1" ht="13.5" customHeight="1">
      <c r="B32" s="162"/>
      <c r="C32" s="67">
        <f>Inputs!C118</f>
        <v>0</v>
      </c>
      <c r="D32" s="127"/>
      <c r="E32" s="127"/>
      <c r="F32" s="198">
        <f>PTRM_comparison!V32*PTRM_comparison!$Y66</f>
        <v>0</v>
      </c>
      <c r="G32" s="198">
        <f>PTRM_comparison!W32*PTRM_comparison!$Y66</f>
        <v>0</v>
      </c>
      <c r="H32" s="198">
        <f>PTRM_comparison!X32*PTRM_comparison!$Y66</f>
        <v>0</v>
      </c>
      <c r="I32" s="198">
        <f>PTRM_comparison!Y32*PTRM_comparison!$Y66</f>
        <v>0</v>
      </c>
      <c r="J32" s="198">
        <f>PTRM_comparison!Z32*PTRM_comparison!$Y66</f>
        <v>0</v>
      </c>
      <c r="K32" s="198">
        <f>PTRM_comparison!AA32*PTRM_comparison!$Y66</f>
        <v>0</v>
      </c>
      <c r="L32" s="198">
        <f>PTRM_comparison!AB32*PTRM_comparison!$Y66</f>
        <v>0</v>
      </c>
      <c r="M32" s="198">
        <f>PTRM_comparison!AC32*PTRM_comparison!$Y66</f>
        <v>0</v>
      </c>
      <c r="N32" s="198">
        <f>PTRM_comparison!AD32*PTRM_comparison!$Y66</f>
        <v>0</v>
      </c>
      <c r="O32" s="198">
        <f>PTRM_comparison!AE32*PTRM_comparison!$Y66</f>
        <v>0</v>
      </c>
      <c r="P32" s="198">
        <f>PTRM_comparison!AF32*PTRM_comparison!$Y66</f>
        <v>0</v>
      </c>
      <c r="Q32" s="198">
        <f>PTRM_comparison!AG32*PTRM_comparison!$Y66</f>
        <v>0</v>
      </c>
      <c r="R32" s="198">
        <f>PTRM_comparison!AH32*PTRM_comparison!$Y66</f>
        <v>0</v>
      </c>
      <c r="S32" s="198">
        <f>PTRM_comparison!AI32*PTRM_comparison!$Y66</f>
        <v>0</v>
      </c>
      <c r="T32" s="198">
        <f>PTRM_comparison!AJ32*PTRM_comparison!$Y66</f>
        <v>0</v>
      </c>
      <c r="U32" s="198">
        <f>PTRM_comparison!AK32*PTRM_comparison!$Y66</f>
        <v>0</v>
      </c>
      <c r="V32" s="198">
        <f>PTRM_comparison!AL32*PTRM_comparison!$Y66</f>
        <v>0</v>
      </c>
      <c r="W32" s="198">
        <f>PTRM_comparison!AM32*PTRM_comparison!$Y66</f>
        <v>0</v>
      </c>
      <c r="X32" s="198">
        <f>PTRM_comparison!AN32*PTRM_comparison!$Y66</f>
        <v>0</v>
      </c>
      <c r="Y32" s="198">
        <f>PTRM_comparison!AO32*PTRM_comparison!$Y66</f>
        <v>0</v>
      </c>
      <c r="Z32" s="198">
        <f>PTRM_comparison!AP32*PTRM_comparison!$Y66</f>
        <v>0</v>
      </c>
      <c r="AA32" s="198">
        <f>PTRM_comparison!AQ32*PTRM_comparison!$Y66</f>
        <v>0</v>
      </c>
      <c r="AB32" s="198">
        <f>PTRM_comparison!AR32*PTRM_comparison!$Y66</f>
        <v>0</v>
      </c>
      <c r="AC32" s="198">
        <f>PTRM_comparison!AS32*PTRM_comparison!$Y66</f>
        <v>0</v>
      </c>
      <c r="AD32" s="198">
        <f>PTRM_comparison!AT32*PTRM_comparison!$Y66</f>
        <v>0</v>
      </c>
      <c r="AE32" s="198">
        <f>PTRM_comparison!AU32*PTRM_comparison!$Y66</f>
        <v>0</v>
      </c>
      <c r="AF32" s="198">
        <f>PTRM_comparison!AV32*PTRM_comparison!$Y66</f>
        <v>0</v>
      </c>
      <c r="AG32" s="198">
        <f>PTRM_comparison!AW32*PTRM_comparison!$Y66</f>
        <v>0</v>
      </c>
      <c r="AH32" s="198">
        <f>PTRM_comparison!AX32*PTRM_comparison!$Y66</f>
        <v>0</v>
      </c>
      <c r="AI32" s="198">
        <f>PTRM_comparison!AY32*PTRM_comparison!$Y66</f>
        <v>0</v>
      </c>
      <c r="AJ32" s="198">
        <f>PTRM_comparison!AZ32*PTRM_comparison!$Y66</f>
        <v>0</v>
      </c>
      <c r="AK32" s="198">
        <f>PTRM_comparison!BA32*PTRM_comparison!$Y66</f>
        <v>0</v>
      </c>
      <c r="AL32" s="198">
        <f>PTRM_comparison!BB32*PTRM_comparison!$Y66</f>
        <v>0</v>
      </c>
      <c r="AM32" s="198">
        <f>PTRM_comparison!BC32*PTRM_comparison!$Y66</f>
        <v>0</v>
      </c>
      <c r="AN32" s="198">
        <f>PTRM_comparison!BD32*PTRM_comparison!$Y66</f>
        <v>0</v>
      </c>
      <c r="AO32" s="198">
        <f>PTRM_comparison!BE32*PTRM_comparison!$Y66</f>
        <v>0</v>
      </c>
      <c r="AP32" s="198">
        <f>PTRM_comparison!BF32*PTRM_comparison!$Y66</f>
        <v>0</v>
      </c>
      <c r="AQ32" s="198">
        <f>PTRM_comparison!BG32*PTRM_comparison!$Y66</f>
        <v>0</v>
      </c>
      <c r="AR32" s="198">
        <f>PTRM_comparison!BH32*PTRM_comparison!$Y66</f>
        <v>0</v>
      </c>
      <c r="AS32" s="198">
        <f>PTRM_comparison!BI32*PTRM_comparison!$Y66</f>
        <v>0</v>
      </c>
      <c r="AT32" s="198">
        <f>PTRM_comparison!BJ32*PTRM_comparison!$Y66</f>
        <v>0</v>
      </c>
      <c r="AU32" s="198">
        <f>PTRM_comparison!BK32*PTRM_comparison!$Y66</f>
        <v>0</v>
      </c>
      <c r="AV32" s="198">
        <f>PTRM_comparison!BL32*PTRM_comparison!$Y66</f>
        <v>0</v>
      </c>
      <c r="AW32" s="198">
        <f>PTRM_comparison!BM32*PTRM_comparison!$Y66</f>
        <v>0</v>
      </c>
      <c r="AX32" s="198">
        <f>PTRM_comparison!BN32*PTRM_comparison!$Y66</f>
        <v>0</v>
      </c>
      <c r="AY32" s="198">
        <f>PTRM_comparison!BO32*PTRM_comparison!$Y66</f>
        <v>0</v>
      </c>
      <c r="AZ32" s="198">
        <f>PTRM_comparison!BP32*PTRM_comparison!$Y66</f>
        <v>0</v>
      </c>
      <c r="BA32" s="198">
        <f>PTRM_comparison!BQ32*PTRM_comparison!$Y66</f>
        <v>0</v>
      </c>
      <c r="BB32" s="198">
        <f>PTRM_comparison!BR32*PTRM_comparison!$Y66</f>
        <v>0</v>
      </c>
      <c r="BC32" s="198">
        <f>PTRM_comparison!BS32*PTRM_comparison!$Y66</f>
        <v>0</v>
      </c>
      <c r="BD32" s="198">
        <f>PTRM_comparison!BT32*PTRM_comparison!$Y66</f>
        <v>0</v>
      </c>
      <c r="BE32" s="198">
        <f>PTRM_comparison!BU32*PTRM_comparison!$Y66</f>
        <v>0</v>
      </c>
      <c r="BF32" s="198">
        <f>PTRM_comparison!BV32*PTRM_comparison!$Y66</f>
        <v>0</v>
      </c>
      <c r="BG32" s="198">
        <f>PTRM_comparison!BW32*PTRM_comparison!$Y66</f>
        <v>0</v>
      </c>
      <c r="BH32" s="198">
        <f>PTRM_comparison!BX32*PTRM_comparison!$Y66</f>
        <v>0</v>
      </c>
      <c r="BI32" s="198">
        <f>PTRM_comparison!BY32*PTRM_comparison!$Y66</f>
        <v>0</v>
      </c>
      <c r="BJ32" s="198">
        <f>PTRM_comparison!BZ32*PTRM_comparison!$Y66</f>
        <v>0</v>
      </c>
      <c r="BK32" s="198">
        <f>PTRM_comparison!CA32*PTRM_comparison!$Y66</f>
        <v>0</v>
      </c>
      <c r="BL32" s="198">
        <f>PTRM_comparison!CB32*PTRM_comparison!$Y66</f>
        <v>0</v>
      </c>
      <c r="BM32" s="198">
        <f>PTRM_comparison!CC32*PTRM_comparison!$Y66</f>
        <v>0</v>
      </c>
      <c r="BN32" s="198">
        <f>PTRM_comparison!CD32*PTRM_comparison!$Y66</f>
        <v>0</v>
      </c>
      <c r="BO32" s="198">
        <f>PTRM_comparison!CE32*PTRM_comparison!$Y66</f>
        <v>0</v>
      </c>
      <c r="BP32" s="198">
        <f>PTRM_comparison!CF32*PTRM_comparison!$Y66</f>
        <v>0</v>
      </c>
    </row>
    <row r="33" spans="2:68" s="122" customFormat="1" ht="13.5" customHeight="1">
      <c r="B33" s="162"/>
      <c r="C33" s="67">
        <f>Inputs!C119</f>
        <v>0</v>
      </c>
      <c r="D33" s="127"/>
      <c r="E33" s="127"/>
      <c r="F33" s="198">
        <f>PTRM_comparison!V33*PTRM_comparison!$Y67</f>
        <v>0</v>
      </c>
      <c r="G33" s="198">
        <f>PTRM_comparison!W33*PTRM_comparison!$Y67</f>
        <v>0</v>
      </c>
      <c r="H33" s="198">
        <f>PTRM_comparison!X33*PTRM_comparison!$Y67</f>
        <v>0</v>
      </c>
      <c r="I33" s="198">
        <f>PTRM_comparison!Y33*PTRM_comparison!$Y67</f>
        <v>0</v>
      </c>
      <c r="J33" s="198">
        <f>PTRM_comparison!Z33*PTRM_comparison!$Y67</f>
        <v>0</v>
      </c>
      <c r="K33" s="198">
        <f>PTRM_comparison!AA33*PTRM_comparison!$Y67</f>
        <v>0</v>
      </c>
      <c r="L33" s="198">
        <f>PTRM_comparison!AB33*PTRM_comparison!$Y67</f>
        <v>0</v>
      </c>
      <c r="M33" s="198">
        <f>PTRM_comparison!AC33*PTRM_comparison!$Y67</f>
        <v>0</v>
      </c>
      <c r="N33" s="198">
        <f>PTRM_comparison!AD33*PTRM_comparison!$Y67</f>
        <v>0</v>
      </c>
      <c r="O33" s="198">
        <f>PTRM_comparison!AE33*PTRM_comparison!$Y67</f>
        <v>0</v>
      </c>
      <c r="P33" s="198">
        <f>PTRM_comparison!AF33*PTRM_comparison!$Y67</f>
        <v>0</v>
      </c>
      <c r="Q33" s="198">
        <f>PTRM_comparison!AG33*PTRM_comparison!$Y67</f>
        <v>0</v>
      </c>
      <c r="R33" s="198">
        <f>PTRM_comparison!AH33*PTRM_comparison!$Y67</f>
        <v>0</v>
      </c>
      <c r="S33" s="198">
        <f>PTRM_comparison!AI33*PTRM_comparison!$Y67</f>
        <v>0</v>
      </c>
      <c r="T33" s="198">
        <f>PTRM_comparison!AJ33*PTRM_comparison!$Y67</f>
        <v>0</v>
      </c>
      <c r="U33" s="198">
        <f>PTRM_comparison!AK33*PTRM_comparison!$Y67</f>
        <v>0</v>
      </c>
      <c r="V33" s="198">
        <f>PTRM_comparison!AL33*PTRM_comparison!$Y67</f>
        <v>0</v>
      </c>
      <c r="W33" s="198">
        <f>PTRM_comparison!AM33*PTRM_comparison!$Y67</f>
        <v>0</v>
      </c>
      <c r="X33" s="198">
        <f>PTRM_comparison!AN33*PTRM_comparison!$Y67</f>
        <v>0</v>
      </c>
      <c r="Y33" s="198">
        <f>PTRM_comparison!AO33*PTRM_comparison!$Y67</f>
        <v>0</v>
      </c>
      <c r="Z33" s="198">
        <f>PTRM_comparison!AP33*PTRM_comparison!$Y67</f>
        <v>0</v>
      </c>
      <c r="AA33" s="198">
        <f>PTRM_comparison!AQ33*PTRM_comparison!$Y67</f>
        <v>0</v>
      </c>
      <c r="AB33" s="198">
        <f>PTRM_comparison!AR33*PTRM_comparison!$Y67</f>
        <v>0</v>
      </c>
      <c r="AC33" s="198">
        <f>PTRM_comparison!AS33*PTRM_comparison!$Y67</f>
        <v>0</v>
      </c>
      <c r="AD33" s="198">
        <f>PTRM_comparison!AT33*PTRM_comparison!$Y67</f>
        <v>0</v>
      </c>
      <c r="AE33" s="198">
        <f>PTRM_comparison!AU33*PTRM_comparison!$Y67</f>
        <v>0</v>
      </c>
      <c r="AF33" s="198">
        <f>PTRM_comparison!AV33*PTRM_comparison!$Y67</f>
        <v>0</v>
      </c>
      <c r="AG33" s="198">
        <f>PTRM_comparison!AW33*PTRM_comparison!$Y67</f>
        <v>0</v>
      </c>
      <c r="AH33" s="198">
        <f>PTRM_comparison!AX33*PTRM_comparison!$Y67</f>
        <v>0</v>
      </c>
      <c r="AI33" s="198">
        <f>PTRM_comparison!AY33*PTRM_comparison!$Y67</f>
        <v>0</v>
      </c>
      <c r="AJ33" s="198">
        <f>PTRM_comparison!AZ33*PTRM_comparison!$Y67</f>
        <v>0</v>
      </c>
      <c r="AK33" s="198">
        <f>PTRM_comparison!BA33*PTRM_comparison!$Y67</f>
        <v>0</v>
      </c>
      <c r="AL33" s="198">
        <f>PTRM_comparison!BB33*PTRM_comparison!$Y67</f>
        <v>0</v>
      </c>
      <c r="AM33" s="198">
        <f>PTRM_comparison!BC33*PTRM_comparison!$Y67</f>
        <v>0</v>
      </c>
      <c r="AN33" s="198">
        <f>PTRM_comparison!BD33*PTRM_comparison!$Y67</f>
        <v>0</v>
      </c>
      <c r="AO33" s="198">
        <f>PTRM_comparison!BE33*PTRM_comparison!$Y67</f>
        <v>0</v>
      </c>
      <c r="AP33" s="198">
        <f>PTRM_comparison!BF33*PTRM_comparison!$Y67</f>
        <v>0</v>
      </c>
      <c r="AQ33" s="198">
        <f>PTRM_comparison!BG33*PTRM_comparison!$Y67</f>
        <v>0</v>
      </c>
      <c r="AR33" s="198">
        <f>PTRM_comparison!BH33*PTRM_comparison!$Y67</f>
        <v>0</v>
      </c>
      <c r="AS33" s="198">
        <f>PTRM_comparison!BI33*PTRM_comparison!$Y67</f>
        <v>0</v>
      </c>
      <c r="AT33" s="198">
        <f>PTRM_comparison!BJ33*PTRM_comparison!$Y67</f>
        <v>0</v>
      </c>
      <c r="AU33" s="198">
        <f>PTRM_comparison!BK33*PTRM_comparison!$Y67</f>
        <v>0</v>
      </c>
      <c r="AV33" s="198">
        <f>PTRM_comparison!BL33*PTRM_comparison!$Y67</f>
        <v>0</v>
      </c>
      <c r="AW33" s="198">
        <f>PTRM_comparison!BM33*PTRM_comparison!$Y67</f>
        <v>0</v>
      </c>
      <c r="AX33" s="198">
        <f>PTRM_comparison!BN33*PTRM_comparison!$Y67</f>
        <v>0</v>
      </c>
      <c r="AY33" s="198">
        <f>PTRM_comparison!BO33*PTRM_comparison!$Y67</f>
        <v>0</v>
      </c>
      <c r="AZ33" s="198">
        <f>PTRM_comparison!BP33*PTRM_comparison!$Y67</f>
        <v>0</v>
      </c>
      <c r="BA33" s="198">
        <f>PTRM_comparison!BQ33*PTRM_comparison!$Y67</f>
        <v>0</v>
      </c>
      <c r="BB33" s="198">
        <f>PTRM_comparison!BR33*PTRM_comparison!$Y67</f>
        <v>0</v>
      </c>
      <c r="BC33" s="198">
        <f>PTRM_comparison!BS33*PTRM_comparison!$Y67</f>
        <v>0</v>
      </c>
      <c r="BD33" s="198">
        <f>PTRM_comparison!BT33*PTRM_comparison!$Y67</f>
        <v>0</v>
      </c>
      <c r="BE33" s="198">
        <f>PTRM_comparison!BU33*PTRM_comparison!$Y67</f>
        <v>0</v>
      </c>
      <c r="BF33" s="198">
        <f>PTRM_comparison!BV33*PTRM_comparison!$Y67</f>
        <v>0</v>
      </c>
      <c r="BG33" s="198">
        <f>PTRM_comparison!BW33*PTRM_comparison!$Y67</f>
        <v>0</v>
      </c>
      <c r="BH33" s="198">
        <f>PTRM_comparison!BX33*PTRM_comparison!$Y67</f>
        <v>0</v>
      </c>
      <c r="BI33" s="198">
        <f>PTRM_comparison!BY33*PTRM_comparison!$Y67</f>
        <v>0</v>
      </c>
      <c r="BJ33" s="198">
        <f>PTRM_comparison!BZ33*PTRM_comparison!$Y67</f>
        <v>0</v>
      </c>
      <c r="BK33" s="198">
        <f>PTRM_comparison!CA33*PTRM_comparison!$Y67</f>
        <v>0</v>
      </c>
      <c r="BL33" s="198">
        <f>PTRM_comparison!CB33*PTRM_comparison!$Y67</f>
        <v>0</v>
      </c>
      <c r="BM33" s="198">
        <f>PTRM_comparison!CC33*PTRM_comparison!$Y67</f>
        <v>0</v>
      </c>
      <c r="BN33" s="198">
        <f>PTRM_comparison!CD33*PTRM_comparison!$Y67</f>
        <v>0</v>
      </c>
      <c r="BO33" s="198">
        <f>PTRM_comparison!CE33*PTRM_comparison!$Y67</f>
        <v>0</v>
      </c>
      <c r="BP33" s="198">
        <f>PTRM_comparison!CF33*PTRM_comparison!$Y67</f>
        <v>0</v>
      </c>
    </row>
    <row r="34" spans="2:68" s="122" customFormat="1" ht="13.5" customHeight="1">
      <c r="B34" s="162"/>
      <c r="C34" s="67">
        <f>Inputs!C120</f>
        <v>0</v>
      </c>
      <c r="D34" s="127"/>
      <c r="E34" s="127"/>
      <c r="F34" s="198">
        <f>PTRM_comparison!V34*PTRM_comparison!$Y68</f>
        <v>0</v>
      </c>
      <c r="G34" s="198">
        <f>PTRM_comparison!W34*PTRM_comparison!$Y68</f>
        <v>0</v>
      </c>
      <c r="H34" s="198">
        <f>PTRM_comparison!X34*PTRM_comparison!$Y68</f>
        <v>0</v>
      </c>
      <c r="I34" s="198">
        <f>PTRM_comparison!Y34*PTRM_comparison!$Y68</f>
        <v>0</v>
      </c>
      <c r="J34" s="198">
        <f>PTRM_comparison!Z34*PTRM_comparison!$Y68</f>
        <v>0</v>
      </c>
      <c r="K34" s="198">
        <f>PTRM_comparison!AA34*PTRM_comparison!$Y68</f>
        <v>0</v>
      </c>
      <c r="L34" s="198">
        <f>PTRM_comparison!AB34*PTRM_comparison!$Y68</f>
        <v>0</v>
      </c>
      <c r="M34" s="198">
        <f>PTRM_comparison!AC34*PTRM_comparison!$Y68</f>
        <v>0</v>
      </c>
      <c r="N34" s="198">
        <f>PTRM_comparison!AD34*PTRM_comparison!$Y68</f>
        <v>0</v>
      </c>
      <c r="O34" s="198">
        <f>PTRM_comparison!AE34*PTRM_comparison!$Y68</f>
        <v>0</v>
      </c>
      <c r="P34" s="198">
        <f>PTRM_comparison!AF34*PTRM_comparison!$Y68</f>
        <v>0</v>
      </c>
      <c r="Q34" s="198">
        <f>PTRM_comparison!AG34*PTRM_comparison!$Y68</f>
        <v>0</v>
      </c>
      <c r="R34" s="198">
        <f>PTRM_comparison!AH34*PTRM_comparison!$Y68</f>
        <v>0</v>
      </c>
      <c r="S34" s="198">
        <f>PTRM_comparison!AI34*PTRM_comparison!$Y68</f>
        <v>0</v>
      </c>
      <c r="T34" s="198">
        <f>PTRM_comparison!AJ34*PTRM_comparison!$Y68</f>
        <v>0</v>
      </c>
      <c r="U34" s="198">
        <f>PTRM_comparison!AK34*PTRM_comparison!$Y68</f>
        <v>0</v>
      </c>
      <c r="V34" s="198">
        <f>PTRM_comparison!AL34*PTRM_comparison!$Y68</f>
        <v>0</v>
      </c>
      <c r="W34" s="198">
        <f>PTRM_comparison!AM34*PTRM_comparison!$Y68</f>
        <v>0</v>
      </c>
      <c r="X34" s="198">
        <f>PTRM_comparison!AN34*PTRM_comparison!$Y68</f>
        <v>0</v>
      </c>
      <c r="Y34" s="198">
        <f>PTRM_comparison!AO34*PTRM_comparison!$Y68</f>
        <v>0</v>
      </c>
      <c r="Z34" s="198">
        <f>PTRM_comparison!AP34*PTRM_comparison!$Y68</f>
        <v>0</v>
      </c>
      <c r="AA34" s="198">
        <f>PTRM_comparison!AQ34*PTRM_comparison!$Y68</f>
        <v>0</v>
      </c>
      <c r="AB34" s="198">
        <f>PTRM_comparison!AR34*PTRM_comparison!$Y68</f>
        <v>0</v>
      </c>
      <c r="AC34" s="198">
        <f>PTRM_comparison!AS34*PTRM_comparison!$Y68</f>
        <v>0</v>
      </c>
      <c r="AD34" s="198">
        <f>PTRM_comparison!AT34*PTRM_comparison!$Y68</f>
        <v>0</v>
      </c>
      <c r="AE34" s="198">
        <f>PTRM_comparison!AU34*PTRM_comparison!$Y68</f>
        <v>0</v>
      </c>
      <c r="AF34" s="198">
        <f>PTRM_comparison!AV34*PTRM_comparison!$Y68</f>
        <v>0</v>
      </c>
      <c r="AG34" s="198">
        <f>PTRM_comparison!AW34*PTRM_comparison!$Y68</f>
        <v>0</v>
      </c>
      <c r="AH34" s="198">
        <f>PTRM_comparison!AX34*PTRM_comparison!$Y68</f>
        <v>0</v>
      </c>
      <c r="AI34" s="198">
        <f>PTRM_comparison!AY34*PTRM_comparison!$Y68</f>
        <v>0</v>
      </c>
      <c r="AJ34" s="198">
        <f>PTRM_comparison!AZ34*PTRM_comparison!$Y68</f>
        <v>0</v>
      </c>
      <c r="AK34" s="198">
        <f>PTRM_comparison!BA34*PTRM_comparison!$Y68</f>
        <v>0</v>
      </c>
      <c r="AL34" s="198">
        <f>PTRM_comparison!BB34*PTRM_comparison!$Y68</f>
        <v>0</v>
      </c>
      <c r="AM34" s="198">
        <f>PTRM_comparison!BC34*PTRM_comparison!$Y68</f>
        <v>0</v>
      </c>
      <c r="AN34" s="198">
        <f>PTRM_comparison!BD34*PTRM_comparison!$Y68</f>
        <v>0</v>
      </c>
      <c r="AO34" s="198">
        <f>PTRM_comparison!BE34*PTRM_comparison!$Y68</f>
        <v>0</v>
      </c>
      <c r="AP34" s="198">
        <f>PTRM_comparison!BF34*PTRM_comparison!$Y68</f>
        <v>0</v>
      </c>
      <c r="AQ34" s="198">
        <f>PTRM_comparison!BG34*PTRM_comparison!$Y68</f>
        <v>0</v>
      </c>
      <c r="AR34" s="198">
        <f>PTRM_comparison!BH34*PTRM_comparison!$Y68</f>
        <v>0</v>
      </c>
      <c r="AS34" s="198">
        <f>PTRM_comparison!BI34*PTRM_comparison!$Y68</f>
        <v>0</v>
      </c>
      <c r="AT34" s="198">
        <f>PTRM_comparison!BJ34*PTRM_comparison!$Y68</f>
        <v>0</v>
      </c>
      <c r="AU34" s="198">
        <f>PTRM_comparison!BK34*PTRM_comparison!$Y68</f>
        <v>0</v>
      </c>
      <c r="AV34" s="198">
        <f>PTRM_comparison!BL34*PTRM_comparison!$Y68</f>
        <v>0</v>
      </c>
      <c r="AW34" s="198">
        <f>PTRM_comparison!BM34*PTRM_comparison!$Y68</f>
        <v>0</v>
      </c>
      <c r="AX34" s="198">
        <f>PTRM_comparison!BN34*PTRM_comparison!$Y68</f>
        <v>0</v>
      </c>
      <c r="AY34" s="198">
        <f>PTRM_comparison!BO34*PTRM_comparison!$Y68</f>
        <v>0</v>
      </c>
      <c r="AZ34" s="198">
        <f>PTRM_comparison!BP34*PTRM_comparison!$Y68</f>
        <v>0</v>
      </c>
      <c r="BA34" s="198">
        <f>PTRM_comparison!BQ34*PTRM_comparison!$Y68</f>
        <v>0</v>
      </c>
      <c r="BB34" s="198">
        <f>PTRM_comparison!BR34*PTRM_comparison!$Y68</f>
        <v>0</v>
      </c>
      <c r="BC34" s="198">
        <f>PTRM_comparison!BS34*PTRM_comparison!$Y68</f>
        <v>0</v>
      </c>
      <c r="BD34" s="198">
        <f>PTRM_comparison!BT34*PTRM_comparison!$Y68</f>
        <v>0</v>
      </c>
      <c r="BE34" s="198">
        <f>PTRM_comparison!BU34*PTRM_comparison!$Y68</f>
        <v>0</v>
      </c>
      <c r="BF34" s="198">
        <f>PTRM_comparison!BV34*PTRM_comparison!$Y68</f>
        <v>0</v>
      </c>
      <c r="BG34" s="198">
        <f>PTRM_comparison!BW34*PTRM_comparison!$Y68</f>
        <v>0</v>
      </c>
      <c r="BH34" s="198">
        <f>PTRM_comparison!BX34*PTRM_comparison!$Y68</f>
        <v>0</v>
      </c>
      <c r="BI34" s="198">
        <f>PTRM_comparison!BY34*PTRM_comparison!$Y68</f>
        <v>0</v>
      </c>
      <c r="BJ34" s="198">
        <f>PTRM_comparison!BZ34*PTRM_comparison!$Y68</f>
        <v>0</v>
      </c>
      <c r="BK34" s="198">
        <f>PTRM_comparison!CA34*PTRM_comparison!$Y68</f>
        <v>0</v>
      </c>
      <c r="BL34" s="198">
        <f>PTRM_comparison!CB34*PTRM_comparison!$Y68</f>
        <v>0</v>
      </c>
      <c r="BM34" s="198">
        <f>PTRM_comparison!CC34*PTRM_comparison!$Y68</f>
        <v>0</v>
      </c>
      <c r="BN34" s="198">
        <f>PTRM_comparison!CD34*PTRM_comparison!$Y68</f>
        <v>0</v>
      </c>
      <c r="BO34" s="198">
        <f>PTRM_comparison!CE34*PTRM_comparison!$Y68</f>
        <v>0</v>
      </c>
      <c r="BP34" s="198">
        <f>PTRM_comparison!CF34*PTRM_comparison!$Y68</f>
        <v>0</v>
      </c>
    </row>
    <row r="35" spans="2:68" s="122" customFormat="1" ht="13.5" customHeight="1">
      <c r="B35" s="162"/>
      <c r="C35" s="67" t="str">
        <f>Inputs!C385</f>
        <v>Legacy ICT Assets</v>
      </c>
      <c r="D35" s="127"/>
      <c r="E35" s="127"/>
      <c r="F35" s="198">
        <f>PTRM_comparison!V35*PTRM_comparison!$Y69</f>
        <v>12.4816495</v>
      </c>
      <c r="G35" s="198">
        <f>PTRM_comparison!W35*PTRM_comparison!$Y69</f>
        <v>12.4816495</v>
      </c>
      <c r="H35" s="198">
        <f>PTRM_comparison!X35*PTRM_comparison!$Y69</f>
        <v>12.4816495</v>
      </c>
      <c r="I35" s="198">
        <f>PTRM_comparison!Y35*PTRM_comparison!$Y69</f>
        <v>12.4816495</v>
      </c>
      <c r="J35" s="198">
        <f>PTRM_comparison!Z35*PTRM_comparison!$Y69</f>
        <v>12.4816495</v>
      </c>
      <c r="K35" s="198">
        <f>PTRM_comparison!AA35*PTRM_comparison!$Y69</f>
        <v>12.4816495</v>
      </c>
      <c r="L35" s="198">
        <f>PTRM_comparison!AB35*PTRM_comparison!$Y69</f>
        <v>12.4816495</v>
      </c>
      <c r="M35" s="198">
        <f>PTRM_comparison!AC35*PTRM_comparison!$Y69</f>
        <v>12.4816495</v>
      </c>
      <c r="N35" s="198">
        <f>PTRM_comparison!AD35*PTRM_comparison!$Y69</f>
        <v>12.4816495</v>
      </c>
      <c r="O35" s="198">
        <f>PTRM_comparison!AE35*PTRM_comparison!$Y69</f>
        <v>12.481649500000026</v>
      </c>
      <c r="P35" s="198">
        <f>PTRM_comparison!AF35*PTRM_comparison!$Y69</f>
        <v>0</v>
      </c>
      <c r="Q35" s="198">
        <f>PTRM_comparison!AG35*PTRM_comparison!$Y69</f>
        <v>0</v>
      </c>
      <c r="R35" s="198">
        <f>PTRM_comparison!AH35*PTRM_comparison!$Y69</f>
        <v>0</v>
      </c>
      <c r="S35" s="198">
        <f>PTRM_comparison!AI35*PTRM_comparison!$Y69</f>
        <v>0</v>
      </c>
      <c r="T35" s="198">
        <f>PTRM_comparison!AJ35*PTRM_comparison!$Y69</f>
        <v>0</v>
      </c>
      <c r="U35" s="198">
        <f>PTRM_comparison!AK35*PTRM_comparison!$Y69</f>
        <v>0</v>
      </c>
      <c r="V35" s="198">
        <f>PTRM_comparison!AL35*PTRM_comparison!$Y69</f>
        <v>0</v>
      </c>
      <c r="W35" s="198">
        <f>PTRM_comparison!AM35*PTRM_comparison!$Y69</f>
        <v>0</v>
      </c>
      <c r="X35" s="198">
        <f>PTRM_comparison!AN35*PTRM_comparison!$Y69</f>
        <v>0</v>
      </c>
      <c r="Y35" s="198">
        <f>PTRM_comparison!AO35*PTRM_comparison!$Y69</f>
        <v>0</v>
      </c>
      <c r="Z35" s="198">
        <f>PTRM_comparison!AP35*PTRM_comparison!$Y69</f>
        <v>0</v>
      </c>
      <c r="AA35" s="198">
        <f>PTRM_comparison!AQ35*PTRM_comparison!$Y69</f>
        <v>0</v>
      </c>
      <c r="AB35" s="198">
        <f>PTRM_comparison!AR35*PTRM_comparison!$Y69</f>
        <v>0</v>
      </c>
      <c r="AC35" s="198">
        <f>PTRM_comparison!AS35*PTRM_comparison!$Y69</f>
        <v>0</v>
      </c>
      <c r="AD35" s="198">
        <f>PTRM_comparison!AT35*PTRM_comparison!$Y69</f>
        <v>0</v>
      </c>
      <c r="AE35" s="198">
        <f>PTRM_comparison!AU35*PTRM_comparison!$Y69</f>
        <v>0</v>
      </c>
      <c r="AF35" s="198">
        <f>PTRM_comparison!AV35*PTRM_comparison!$Y69</f>
        <v>0</v>
      </c>
      <c r="AG35" s="198">
        <f>PTRM_comparison!AW35*PTRM_comparison!$Y69</f>
        <v>0</v>
      </c>
      <c r="AH35" s="198">
        <f>PTRM_comparison!AX35*PTRM_comparison!$Y69</f>
        <v>0</v>
      </c>
      <c r="AI35" s="198">
        <f>PTRM_comparison!AY35*PTRM_comparison!$Y69</f>
        <v>0</v>
      </c>
      <c r="AJ35" s="198">
        <f>PTRM_comparison!AZ35*PTRM_comparison!$Y69</f>
        <v>0</v>
      </c>
      <c r="AK35" s="198">
        <f>PTRM_comparison!BA35*PTRM_comparison!$Y69</f>
        <v>0</v>
      </c>
      <c r="AL35" s="198">
        <f>PTRM_comparison!BB35*PTRM_comparison!$Y69</f>
        <v>0</v>
      </c>
      <c r="AM35" s="198">
        <f>PTRM_comparison!BC35*PTRM_comparison!$Y69</f>
        <v>0</v>
      </c>
      <c r="AN35" s="198">
        <f>PTRM_comparison!BD35*PTRM_comparison!$Y69</f>
        <v>0</v>
      </c>
      <c r="AO35" s="198">
        <f>PTRM_comparison!BE35*PTRM_comparison!$Y69</f>
        <v>0</v>
      </c>
      <c r="AP35" s="198">
        <f>PTRM_comparison!BF35*PTRM_comparison!$Y69</f>
        <v>0</v>
      </c>
      <c r="AQ35" s="198">
        <f>PTRM_comparison!BG35*PTRM_comparison!$Y69</f>
        <v>0</v>
      </c>
      <c r="AR35" s="198">
        <f>PTRM_comparison!BH35*PTRM_comparison!$Y69</f>
        <v>0</v>
      </c>
      <c r="AS35" s="198">
        <f>PTRM_comparison!BI35*PTRM_comparison!$Y69</f>
        <v>0</v>
      </c>
      <c r="AT35" s="198">
        <f>PTRM_comparison!BJ35*PTRM_comparison!$Y69</f>
        <v>0</v>
      </c>
      <c r="AU35" s="198">
        <f>PTRM_comparison!BK35*PTRM_comparison!$Y69</f>
        <v>0</v>
      </c>
      <c r="AV35" s="198">
        <f>PTRM_comparison!BL35*PTRM_comparison!$Y69</f>
        <v>0</v>
      </c>
      <c r="AW35" s="198">
        <f>PTRM_comparison!BM35*PTRM_comparison!$Y69</f>
        <v>0</v>
      </c>
      <c r="AX35" s="198">
        <f>PTRM_comparison!BN35*PTRM_comparison!$Y69</f>
        <v>0</v>
      </c>
      <c r="AY35" s="198">
        <f>PTRM_comparison!BO35*PTRM_comparison!$Y69</f>
        <v>0</v>
      </c>
      <c r="AZ35" s="198">
        <f>PTRM_comparison!BP35*PTRM_comparison!$Y69</f>
        <v>0</v>
      </c>
      <c r="BA35" s="198">
        <f>PTRM_comparison!BQ35*PTRM_comparison!$Y69</f>
        <v>0</v>
      </c>
      <c r="BB35" s="198">
        <f>PTRM_comparison!BR35*PTRM_comparison!$Y69</f>
        <v>0</v>
      </c>
      <c r="BC35" s="198">
        <f>PTRM_comparison!BS35*PTRM_comparison!$Y69</f>
        <v>0</v>
      </c>
      <c r="BD35" s="198">
        <f>PTRM_comparison!BT35*PTRM_comparison!$Y69</f>
        <v>0</v>
      </c>
      <c r="BE35" s="198">
        <f>PTRM_comparison!BU35*PTRM_comparison!$Y69</f>
        <v>0</v>
      </c>
      <c r="BF35" s="198">
        <f>PTRM_comparison!BV35*PTRM_comparison!$Y69</f>
        <v>0</v>
      </c>
      <c r="BG35" s="198">
        <f>PTRM_comparison!BW35*PTRM_comparison!$Y69</f>
        <v>0</v>
      </c>
      <c r="BH35" s="198">
        <f>PTRM_comparison!BX35*PTRM_comparison!$Y69</f>
        <v>0</v>
      </c>
      <c r="BI35" s="198">
        <f>PTRM_comparison!BY35*PTRM_comparison!$Y69</f>
        <v>0</v>
      </c>
      <c r="BJ35" s="198">
        <f>PTRM_comparison!BZ35*PTRM_comparison!$Y69</f>
        <v>0</v>
      </c>
      <c r="BK35" s="198">
        <f>PTRM_comparison!CA35*PTRM_comparison!$Y69</f>
        <v>0</v>
      </c>
      <c r="BL35" s="198">
        <f>PTRM_comparison!CB35*PTRM_comparison!$Y69</f>
        <v>0</v>
      </c>
      <c r="BM35" s="198">
        <f>PTRM_comparison!CC35*PTRM_comparison!$Y69</f>
        <v>0</v>
      </c>
      <c r="BN35" s="198">
        <f>PTRM_comparison!CD35*PTRM_comparison!$Y69</f>
        <v>0</v>
      </c>
      <c r="BO35" s="198">
        <f>PTRM_comparison!CE35*PTRM_comparison!$Y69</f>
        <v>0</v>
      </c>
      <c r="BP35" s="198">
        <f>PTRM_comparison!CF35*PTRM_comparison!$Y69</f>
        <v>0</v>
      </c>
    </row>
    <row r="36" spans="2:68" s="122" customFormat="1" ht="13.5" customHeight="1">
      <c r="B36" s="162"/>
      <c r="C36" s="67" t="str">
        <f>Inputs!C121</f>
        <v xml:space="preserve">Equity Raising Costs </v>
      </c>
      <c r="D36" s="127"/>
      <c r="E36" s="127"/>
      <c r="F36" s="198">
        <f>PTRM_comparison!V36*PTRM_comparison!$Y70</f>
        <v>0.58306341218182567</v>
      </c>
      <c r="G36" s="198">
        <f>PTRM_comparison!W36*PTRM_comparison!$Y70</f>
        <v>0.58306341218182567</v>
      </c>
      <c r="H36" s="198">
        <f>PTRM_comparison!X36*PTRM_comparison!$Y70</f>
        <v>0.58306341218182567</v>
      </c>
      <c r="I36" s="198">
        <f>PTRM_comparison!Y36*PTRM_comparison!$Y70</f>
        <v>0.58306341218182567</v>
      </c>
      <c r="J36" s="198">
        <f>PTRM_comparison!Z36*PTRM_comparison!$Y70</f>
        <v>0.58306341218182567</v>
      </c>
      <c r="K36" s="198">
        <f>PTRM_comparison!AA36*PTRM_comparison!$Y70</f>
        <v>0.58306341218182567</v>
      </c>
      <c r="L36" s="198">
        <f>PTRM_comparison!AB36*PTRM_comparison!$Y70</f>
        <v>0.58306341218182567</v>
      </c>
      <c r="M36" s="198">
        <f>PTRM_comparison!AC36*PTRM_comparison!$Y70</f>
        <v>0.58306341218182567</v>
      </c>
      <c r="N36" s="198">
        <f>PTRM_comparison!AD36*PTRM_comparison!$Y70</f>
        <v>0.58306341218182567</v>
      </c>
      <c r="O36" s="198">
        <f>PTRM_comparison!AE36*PTRM_comparison!$Y70</f>
        <v>0.58306341218182567</v>
      </c>
      <c r="P36" s="198">
        <f>PTRM_comparison!AF36*PTRM_comparison!$Y70</f>
        <v>0.58306341218182567</v>
      </c>
      <c r="Q36" s="198">
        <f>PTRM_comparison!AG36*PTRM_comparison!$Y70</f>
        <v>0.58306341218182567</v>
      </c>
      <c r="R36" s="198">
        <f>PTRM_comparison!AH36*PTRM_comparison!$Y70</f>
        <v>0.58306341218182567</v>
      </c>
      <c r="S36" s="198">
        <f>PTRM_comparison!AI36*PTRM_comparison!$Y70</f>
        <v>0.58306341218182567</v>
      </c>
      <c r="T36" s="198">
        <f>PTRM_comparison!AJ36*PTRM_comparison!$Y70</f>
        <v>0.58306341218182567</v>
      </c>
      <c r="U36" s="198">
        <f>PTRM_comparison!AK36*PTRM_comparison!$Y70</f>
        <v>0.58306341218182567</v>
      </c>
      <c r="V36" s="198">
        <f>PTRM_comparison!AL36*PTRM_comparison!$Y70</f>
        <v>0.58306341218182567</v>
      </c>
      <c r="W36" s="198">
        <f>PTRM_comparison!AM36*PTRM_comparison!$Y70</f>
        <v>0.58306341218182567</v>
      </c>
      <c r="X36" s="198">
        <f>PTRM_comparison!AN36*PTRM_comparison!$Y70</f>
        <v>0.58306341218182567</v>
      </c>
      <c r="Y36" s="198">
        <f>PTRM_comparison!AO36*PTRM_comparison!$Y70</f>
        <v>0.58306341218182567</v>
      </c>
      <c r="Z36" s="198">
        <f>PTRM_comparison!AP36*PTRM_comparison!$Y70</f>
        <v>0.58306341218182567</v>
      </c>
      <c r="AA36" s="198">
        <f>PTRM_comparison!AQ36*PTRM_comparison!$Y70</f>
        <v>0.58306341218182567</v>
      </c>
      <c r="AB36" s="198">
        <f>PTRM_comparison!AR36*PTRM_comparison!$Y70</f>
        <v>0.58306341218182567</v>
      </c>
      <c r="AC36" s="198">
        <f>PTRM_comparison!AS36*PTRM_comparison!$Y70</f>
        <v>0.58306341218182567</v>
      </c>
      <c r="AD36" s="198">
        <f>PTRM_comparison!AT36*PTRM_comparison!$Y70</f>
        <v>0.58306341218182567</v>
      </c>
      <c r="AE36" s="198">
        <f>PTRM_comparison!AU36*PTRM_comparison!$Y70</f>
        <v>0.58306341218182567</v>
      </c>
      <c r="AF36" s="198">
        <f>PTRM_comparison!AV36*PTRM_comparison!$Y70</f>
        <v>0.58306341218182567</v>
      </c>
      <c r="AG36" s="198">
        <f>PTRM_comparison!AW36*PTRM_comparison!$Y70</f>
        <v>0.58306341218182567</v>
      </c>
      <c r="AH36" s="198">
        <f>PTRM_comparison!AX36*PTRM_comparison!$Y70</f>
        <v>0.58306341218182567</v>
      </c>
      <c r="AI36" s="198">
        <f>PTRM_comparison!AY36*PTRM_comparison!$Y70</f>
        <v>0.58306341218182567</v>
      </c>
      <c r="AJ36" s="198">
        <f>PTRM_comparison!AZ36*PTRM_comparison!$Y70</f>
        <v>0.58306341218182567</v>
      </c>
      <c r="AK36" s="198">
        <f>PTRM_comparison!BA36*PTRM_comparison!$Y70</f>
        <v>0.58306341218182567</v>
      </c>
      <c r="AL36" s="198">
        <f>PTRM_comparison!BB36*PTRM_comparison!$Y70</f>
        <v>0.58306341218182567</v>
      </c>
      <c r="AM36" s="198">
        <f>PTRM_comparison!BC36*PTRM_comparison!$Y70</f>
        <v>0.58306341218182567</v>
      </c>
      <c r="AN36" s="198">
        <f>PTRM_comparison!BD36*PTRM_comparison!$Y70</f>
        <v>0.58306341218182567</v>
      </c>
      <c r="AO36" s="198">
        <f>PTRM_comparison!BE36*PTRM_comparison!$Y70</f>
        <v>0.58306341218182567</v>
      </c>
      <c r="AP36" s="198">
        <f>PTRM_comparison!BF36*PTRM_comparison!$Y70</f>
        <v>0.58306341218182567</v>
      </c>
      <c r="AQ36" s="198">
        <f>PTRM_comparison!BG36*PTRM_comparison!$Y70</f>
        <v>5.8306341218175718E-2</v>
      </c>
      <c r="AR36" s="198">
        <f>PTRM_comparison!BH36*PTRM_comparison!$Y70</f>
        <v>0</v>
      </c>
      <c r="AS36" s="198">
        <f>PTRM_comparison!BI36*PTRM_comparison!$Y70</f>
        <v>0</v>
      </c>
      <c r="AT36" s="198">
        <f>PTRM_comparison!BJ36*PTRM_comparison!$Y70</f>
        <v>0</v>
      </c>
      <c r="AU36" s="198">
        <f>PTRM_comparison!BK36*PTRM_comparison!$Y70</f>
        <v>0</v>
      </c>
      <c r="AV36" s="198">
        <f>PTRM_comparison!BL36*PTRM_comparison!$Y70</f>
        <v>0</v>
      </c>
      <c r="AW36" s="198">
        <f>PTRM_comparison!BM36*PTRM_comparison!$Y70</f>
        <v>0</v>
      </c>
      <c r="AX36" s="198">
        <f>PTRM_comparison!BN36*PTRM_comparison!$Y70</f>
        <v>0</v>
      </c>
      <c r="AY36" s="198">
        <f>PTRM_comparison!BO36*PTRM_comparison!$Y70</f>
        <v>0</v>
      </c>
      <c r="AZ36" s="198">
        <f>PTRM_comparison!BP36*PTRM_comparison!$Y70</f>
        <v>0</v>
      </c>
      <c r="BA36" s="198">
        <f>PTRM_comparison!BQ36*PTRM_comparison!$Y70</f>
        <v>0</v>
      </c>
      <c r="BB36" s="198">
        <f>PTRM_comparison!BR36*PTRM_comparison!$Y70</f>
        <v>0</v>
      </c>
      <c r="BC36" s="198">
        <f>PTRM_comparison!BS36*PTRM_comparison!$Y70</f>
        <v>0</v>
      </c>
      <c r="BD36" s="198">
        <f>PTRM_comparison!BT36*PTRM_comparison!$Y70</f>
        <v>0</v>
      </c>
      <c r="BE36" s="198">
        <f>PTRM_comparison!BU36*PTRM_comparison!$Y70</f>
        <v>0</v>
      </c>
      <c r="BF36" s="198">
        <f>PTRM_comparison!BV36*PTRM_comparison!$Y70</f>
        <v>0</v>
      </c>
      <c r="BG36" s="198">
        <f>PTRM_comparison!BW36*PTRM_comparison!$Y70</f>
        <v>0</v>
      </c>
      <c r="BH36" s="198">
        <f>PTRM_comparison!BX36*PTRM_comparison!$Y70</f>
        <v>0</v>
      </c>
      <c r="BI36" s="198">
        <f>PTRM_comparison!BY36*PTRM_comparison!$Y70</f>
        <v>0</v>
      </c>
      <c r="BJ36" s="198">
        <f>PTRM_comparison!BZ36*PTRM_comparison!$Y70</f>
        <v>0</v>
      </c>
      <c r="BK36" s="198">
        <f>PTRM_comparison!CA36*PTRM_comparison!$Y70</f>
        <v>0</v>
      </c>
      <c r="BL36" s="198">
        <f>PTRM_comparison!CB36*PTRM_comparison!$Y70</f>
        <v>0</v>
      </c>
      <c r="BM36" s="198">
        <f>PTRM_comparison!CC36*PTRM_comparison!$Y70</f>
        <v>0</v>
      </c>
      <c r="BN36" s="198">
        <f>PTRM_comparison!CD36*PTRM_comparison!$Y70</f>
        <v>0</v>
      </c>
      <c r="BO36" s="198">
        <f>PTRM_comparison!CE36*PTRM_comparison!$Y70</f>
        <v>0</v>
      </c>
      <c r="BP36" s="198">
        <f>PTRM_comparison!CF36*PTRM_comparison!$Y70</f>
        <v>0</v>
      </c>
    </row>
    <row r="37" spans="2:68" s="122" customFormat="1" ht="15">
      <c r="C37" s="126" t="s">
        <v>9</v>
      </c>
      <c r="D37" s="127"/>
      <c r="E37" s="127"/>
      <c r="F37" s="194">
        <f t="shared" ref="F37:AK37" si="0">SUM(F8:F36)</f>
        <v>441.39676418526329</v>
      </c>
      <c r="G37" s="194">
        <f t="shared" si="0"/>
        <v>409.67301809501328</v>
      </c>
      <c r="H37" s="194">
        <f t="shared" si="0"/>
        <v>409.02203898355759</v>
      </c>
      <c r="I37" s="194">
        <f t="shared" si="0"/>
        <v>406.91801097477975</v>
      </c>
      <c r="J37" s="194">
        <f t="shared" si="0"/>
        <v>405.33389139860338</v>
      </c>
      <c r="K37" s="195">
        <f t="shared" si="0"/>
        <v>402.06934212173428</v>
      </c>
      <c r="L37" s="195">
        <f t="shared" si="0"/>
        <v>399.58728884196546</v>
      </c>
      <c r="M37" s="195">
        <f t="shared" si="0"/>
        <v>395.33599062702012</v>
      </c>
      <c r="N37" s="195">
        <f t="shared" si="0"/>
        <v>391.91474261182896</v>
      </c>
      <c r="O37" s="195">
        <f t="shared" si="0"/>
        <v>389.96627275584257</v>
      </c>
      <c r="P37" s="195">
        <f t="shared" si="0"/>
        <v>377.4455282300251</v>
      </c>
      <c r="Q37" s="195">
        <f t="shared" si="0"/>
        <v>377.20001089842583</v>
      </c>
      <c r="R37" s="195">
        <f t="shared" si="0"/>
        <v>376.60546019751968</v>
      </c>
      <c r="S37" s="195">
        <f t="shared" si="0"/>
        <v>375.46453306695162</v>
      </c>
      <c r="T37" s="195">
        <f t="shared" si="0"/>
        <v>374.75605736191858</v>
      </c>
      <c r="U37" s="195">
        <f t="shared" si="0"/>
        <v>374.08489111298576</v>
      </c>
      <c r="V37" s="195">
        <f t="shared" si="0"/>
        <v>374.08489111298576</v>
      </c>
      <c r="W37" s="195">
        <f t="shared" si="0"/>
        <v>374.08489111298576</v>
      </c>
      <c r="X37" s="195">
        <f t="shared" si="0"/>
        <v>370.80483740491979</v>
      </c>
      <c r="Y37" s="195">
        <f t="shared" si="0"/>
        <v>368.4776308454056</v>
      </c>
      <c r="Z37" s="195">
        <f t="shared" si="0"/>
        <v>368.4776308454056</v>
      </c>
      <c r="AA37" s="195">
        <f t="shared" si="0"/>
        <v>368.4776308454056</v>
      </c>
      <c r="AB37" s="195">
        <f t="shared" si="0"/>
        <v>368.4776308454056</v>
      </c>
      <c r="AC37" s="195">
        <f t="shared" si="0"/>
        <v>343.09755849726929</v>
      </c>
      <c r="AD37" s="195">
        <f t="shared" si="0"/>
        <v>300.82941249787632</v>
      </c>
      <c r="AE37" s="195">
        <f t="shared" si="0"/>
        <v>271.93072985920367</v>
      </c>
      <c r="AF37" s="195">
        <f t="shared" si="0"/>
        <v>268.95964224737565</v>
      </c>
      <c r="AG37" s="195">
        <f t="shared" si="0"/>
        <v>202.49242362399895</v>
      </c>
      <c r="AH37" s="195">
        <f t="shared" si="0"/>
        <v>176.61939637622234</v>
      </c>
      <c r="AI37" s="195">
        <f t="shared" si="0"/>
        <v>169.77284058384444</v>
      </c>
      <c r="AJ37" s="195">
        <f t="shared" si="0"/>
        <v>158.55735856312239</v>
      </c>
      <c r="AK37" s="195">
        <f t="shared" si="0"/>
        <v>155.34008979919386</v>
      </c>
      <c r="AL37" s="195">
        <f t="shared" ref="AL37:BP37" si="1">SUM(AL8:AL36)</f>
        <v>145.42520355314804</v>
      </c>
      <c r="AM37" s="195">
        <f t="shared" si="1"/>
        <v>135.83373156996396</v>
      </c>
      <c r="AN37" s="195">
        <f t="shared" si="1"/>
        <v>129.43813653662033</v>
      </c>
      <c r="AO37" s="195">
        <f t="shared" si="1"/>
        <v>121.38723015903437</v>
      </c>
      <c r="AP37" s="195">
        <f t="shared" si="1"/>
        <v>101.94361726686003</v>
      </c>
      <c r="AQ37" s="195">
        <f t="shared" si="1"/>
        <v>98.496348810112593</v>
      </c>
      <c r="AR37" s="195">
        <f t="shared" si="1"/>
        <v>96.14904570184207</v>
      </c>
      <c r="AS37" s="195">
        <f t="shared" si="1"/>
        <v>94.050695485850781</v>
      </c>
      <c r="AT37" s="195">
        <f t="shared" si="1"/>
        <v>91.716412307702541</v>
      </c>
      <c r="AU37" s="195">
        <f t="shared" si="1"/>
        <v>82.259095406147807</v>
      </c>
      <c r="AV37" s="195">
        <f t="shared" si="1"/>
        <v>26.95213186747635</v>
      </c>
      <c r="AW37" s="195">
        <f t="shared" si="1"/>
        <v>22.282832149697203</v>
      </c>
      <c r="AX37" s="195">
        <f t="shared" si="1"/>
        <v>18.744193558359154</v>
      </c>
      <c r="AY37" s="195">
        <f t="shared" si="1"/>
        <v>15.391924920234086</v>
      </c>
      <c r="AZ37" s="195">
        <f t="shared" si="1"/>
        <v>14.66906910065774</v>
      </c>
      <c r="BA37" s="195">
        <f t="shared" si="1"/>
        <v>13.807558098964776</v>
      </c>
      <c r="BB37" s="195">
        <f t="shared" si="1"/>
        <v>13.086071486736671</v>
      </c>
      <c r="BC37" s="195">
        <f t="shared" si="1"/>
        <v>12.360346603982784</v>
      </c>
      <c r="BD37" s="195">
        <f t="shared" si="1"/>
        <v>11.616734339085166</v>
      </c>
      <c r="BE37" s="195">
        <f t="shared" si="1"/>
        <v>9.5430369441146148</v>
      </c>
      <c r="BF37" s="195">
        <f t="shared" si="1"/>
        <v>6.7387280026418921</v>
      </c>
      <c r="BG37" s="195">
        <f t="shared" si="1"/>
        <v>6.5165378948062118</v>
      </c>
      <c r="BH37" s="195">
        <f t="shared" si="1"/>
        <v>6.0321911600224949</v>
      </c>
      <c r="BI37" s="195">
        <f t="shared" si="1"/>
        <v>5.5619041020672189</v>
      </c>
      <c r="BJ37" s="195">
        <f t="shared" si="1"/>
        <v>4.2822417466256271</v>
      </c>
      <c r="BK37" s="195">
        <f t="shared" si="1"/>
        <v>3.3247375581750225</v>
      </c>
      <c r="BL37" s="195">
        <f t="shared" si="1"/>
        <v>2.3898260568897394</v>
      </c>
      <c r="BM37" s="195">
        <f t="shared" si="1"/>
        <v>1.1625991697294467</v>
      </c>
      <c r="BN37" s="195">
        <f t="shared" si="1"/>
        <v>0</v>
      </c>
      <c r="BO37" s="195">
        <f t="shared" si="1"/>
        <v>0</v>
      </c>
      <c r="BP37" s="195">
        <f t="shared" si="1"/>
        <v>0</v>
      </c>
    </row>
    <row r="38" spans="2:68">
      <c r="C38" s="252" t="s">
        <v>29</v>
      </c>
      <c r="F38" s="253">
        <f>NPV(Inputs!O21, F37:J37)</f>
        <v>1901.9646284251814</v>
      </c>
    </row>
    <row r="40" spans="2:68"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</row>
    <row r="41" spans="2:68">
      <c r="C41" s="254"/>
      <c r="D41" s="255"/>
      <c r="E41" s="255"/>
      <c r="F41" s="256" t="s">
        <v>34</v>
      </c>
      <c r="G41" s="256" t="s">
        <v>35</v>
      </c>
      <c r="H41" s="256" t="s">
        <v>150</v>
      </c>
      <c r="I41" s="256" t="s">
        <v>209</v>
      </c>
    </row>
    <row r="42" spans="2:68">
      <c r="C42" s="257" t="str">
        <f t="shared" ref="C42:C68" si="2">C8</f>
        <v>OH Sub-transmission lines</v>
      </c>
      <c r="D42" s="258"/>
      <c r="E42" s="258"/>
      <c r="F42" s="259">
        <f t="shared" ref="F42:F68" si="3">SUM(F8:BP8)</f>
        <v>612.72541328440502</v>
      </c>
      <c r="G42" s="259">
        <f>Inputs!N358</f>
        <v>612.72541328440468</v>
      </c>
      <c r="H42" s="259">
        <f>G42-F42</f>
        <v>0</v>
      </c>
      <c r="I42" s="259"/>
    </row>
    <row r="43" spans="2:68">
      <c r="C43" s="257" t="str">
        <f t="shared" si="2"/>
        <v>UG Sub-transmission cables</v>
      </c>
      <c r="D43" s="258"/>
      <c r="E43" s="258"/>
      <c r="F43" s="259">
        <f t="shared" si="3"/>
        <v>852.28309201650211</v>
      </c>
      <c r="G43" s="259">
        <f>Inputs!N359</f>
        <v>852.28309201650245</v>
      </c>
      <c r="H43" s="259">
        <f t="shared" ref="H43:H69" si="4">G43-F43</f>
        <v>0</v>
      </c>
      <c r="I43" s="259"/>
    </row>
    <row r="44" spans="2:68">
      <c r="C44" s="257" t="str">
        <f t="shared" si="2"/>
        <v>OH Distribution Lines</v>
      </c>
      <c r="D44" s="258"/>
      <c r="E44" s="258"/>
      <c r="F44" s="259">
        <f t="shared" si="3"/>
        <v>2373.9827550556047</v>
      </c>
      <c r="G44" s="259">
        <f>Inputs!N360</f>
        <v>2373.9827550556033</v>
      </c>
      <c r="H44" s="259">
        <f t="shared" si="4"/>
        <v>0</v>
      </c>
      <c r="I44" s="259"/>
    </row>
    <row r="45" spans="2:68">
      <c r="C45" s="257" t="str">
        <f t="shared" si="2"/>
        <v>UG Distribution Cables</v>
      </c>
      <c r="D45" s="258"/>
      <c r="E45" s="258"/>
      <c r="F45" s="259">
        <f t="shared" si="3"/>
        <v>2503.9195007964281</v>
      </c>
      <c r="G45" s="259">
        <f>Inputs!N361</f>
        <v>2503.9195007964281</v>
      </c>
      <c r="H45" s="259">
        <f t="shared" si="4"/>
        <v>0</v>
      </c>
      <c r="I45" s="259"/>
    </row>
    <row r="46" spans="2:68">
      <c r="C46" s="257" t="str">
        <f t="shared" si="2"/>
        <v>Distribution Equipment</v>
      </c>
      <c r="D46" s="258"/>
      <c r="E46" s="258"/>
      <c r="F46" s="259">
        <f t="shared" si="3"/>
        <v>367.87261482189098</v>
      </c>
      <c r="G46" s="259">
        <f>Inputs!N362</f>
        <v>367.87261482189109</v>
      </c>
      <c r="H46" s="259">
        <f t="shared" si="4"/>
        <v>0</v>
      </c>
      <c r="I46" s="259"/>
    </row>
    <row r="47" spans="2:68">
      <c r="C47" s="257" t="str">
        <f t="shared" si="2"/>
        <v>Substation Bays</v>
      </c>
      <c r="D47" s="258"/>
      <c r="E47" s="258"/>
      <c r="F47" s="259">
        <f t="shared" si="3"/>
        <v>803.62309087971801</v>
      </c>
      <c r="G47" s="259">
        <f>Inputs!N363</f>
        <v>803.62309087971926</v>
      </c>
      <c r="H47" s="259">
        <f t="shared" si="4"/>
        <v>1.2505552149377763E-12</v>
      </c>
      <c r="I47" s="259"/>
    </row>
    <row r="48" spans="2:68">
      <c r="C48" s="257" t="str">
        <f t="shared" si="2"/>
        <v>Substation Establishment</v>
      </c>
      <c r="D48" s="258"/>
      <c r="E48" s="258"/>
      <c r="F48" s="259">
        <f t="shared" si="3"/>
        <v>473.10170957067629</v>
      </c>
      <c r="G48" s="259">
        <f>Inputs!N364</f>
        <v>473.10170957067652</v>
      </c>
      <c r="H48" s="259">
        <f t="shared" si="4"/>
        <v>0</v>
      </c>
      <c r="I48" s="259"/>
    </row>
    <row r="49" spans="3:9">
      <c r="C49" s="257" t="str">
        <f t="shared" si="2"/>
        <v>Distribution Substation Switchgear</v>
      </c>
      <c r="D49" s="258"/>
      <c r="E49" s="258"/>
      <c r="F49" s="259">
        <f t="shared" si="3"/>
        <v>194.4591000559162</v>
      </c>
      <c r="G49" s="259">
        <f>Inputs!N365</f>
        <v>194.45910005591611</v>
      </c>
      <c r="H49" s="259">
        <f t="shared" si="4"/>
        <v>0</v>
      </c>
      <c r="I49" s="259"/>
    </row>
    <row r="50" spans="3:9">
      <c r="C50" s="257" t="str">
        <f t="shared" si="2"/>
        <v>Zone Transformers</v>
      </c>
      <c r="D50" s="258"/>
      <c r="E50" s="258"/>
      <c r="F50" s="259">
        <f t="shared" si="3"/>
        <v>983.47326593831235</v>
      </c>
      <c r="G50" s="259">
        <f>Inputs!N366</f>
        <v>983.47326593831121</v>
      </c>
      <c r="H50" s="259">
        <f t="shared" si="4"/>
        <v>-1.1368683772161603E-12</v>
      </c>
      <c r="I50" s="259"/>
    </row>
    <row r="51" spans="3:9">
      <c r="C51" s="257" t="str">
        <f t="shared" si="2"/>
        <v>Distribution Transformers</v>
      </c>
      <c r="D51" s="258"/>
      <c r="E51" s="258"/>
      <c r="F51" s="259">
        <f t="shared" si="3"/>
        <v>1558.5949704248999</v>
      </c>
      <c r="G51" s="259">
        <f>Inputs!N367</f>
        <v>1558.5949704248981</v>
      </c>
      <c r="H51" s="259">
        <f t="shared" si="4"/>
        <v>-1.8189894035458565E-12</v>
      </c>
      <c r="I51" s="259"/>
    </row>
    <row r="52" spans="3:9">
      <c r="C52" s="257" t="str">
        <f t="shared" si="2"/>
        <v>Low Voltage Services</v>
      </c>
      <c r="D52" s="258"/>
      <c r="E52" s="258"/>
      <c r="F52" s="259">
        <f t="shared" si="3"/>
        <v>399.68792129644351</v>
      </c>
      <c r="G52" s="259">
        <f>Inputs!N368</f>
        <v>399.68792129644345</v>
      </c>
      <c r="H52" s="259">
        <f t="shared" si="4"/>
        <v>0</v>
      </c>
      <c r="I52" s="259"/>
    </row>
    <row r="53" spans="3:9">
      <c r="C53" s="257" t="str">
        <f t="shared" si="2"/>
        <v>Load Control &amp; Network Metering Devices</v>
      </c>
      <c r="D53" s="258"/>
      <c r="E53" s="258"/>
      <c r="F53" s="259">
        <f t="shared" si="3"/>
        <v>78.112491272966892</v>
      </c>
      <c r="G53" s="259">
        <f>Inputs!N369</f>
        <v>78.112491272966906</v>
      </c>
      <c r="H53" s="259">
        <f t="shared" si="4"/>
        <v>0</v>
      </c>
      <c r="I53" s="259"/>
    </row>
    <row r="54" spans="3:9">
      <c r="C54" s="257" t="str">
        <f t="shared" si="2"/>
        <v>Communications - Pilot Wires</v>
      </c>
      <c r="D54" s="258"/>
      <c r="E54" s="258"/>
      <c r="F54" s="259">
        <f t="shared" si="3"/>
        <v>221.27344450965512</v>
      </c>
      <c r="G54" s="259">
        <f>Inputs!N370</f>
        <v>221.27344450965512</v>
      </c>
      <c r="H54" s="259">
        <f t="shared" si="4"/>
        <v>0</v>
      </c>
      <c r="I54" s="259"/>
    </row>
    <row r="55" spans="3:9">
      <c r="C55" s="257" t="str">
        <f t="shared" si="2"/>
        <v>Streetlighting (Residual Rate 2 Assets)</v>
      </c>
      <c r="D55" s="258"/>
      <c r="E55" s="258"/>
      <c r="F55" s="259">
        <f t="shared" si="3"/>
        <v>17.756924612482983</v>
      </c>
      <c r="G55" s="259">
        <f>Inputs!N371</f>
        <v>17.756924612482983</v>
      </c>
      <c r="H55" s="259">
        <f t="shared" si="4"/>
        <v>0</v>
      </c>
      <c r="I55" s="259"/>
    </row>
    <row r="56" spans="3:9">
      <c r="C56" s="257" t="str">
        <f t="shared" si="2"/>
        <v>Systems Buildings</v>
      </c>
      <c r="D56" s="258"/>
      <c r="E56" s="258"/>
      <c r="F56" s="259">
        <f t="shared" si="3"/>
        <v>286.68939913538645</v>
      </c>
      <c r="G56" s="259">
        <f>Inputs!N372</f>
        <v>286.6893991353864</v>
      </c>
      <c r="H56" s="259">
        <f t="shared" si="4"/>
        <v>0</v>
      </c>
      <c r="I56" s="259"/>
    </row>
    <row r="57" spans="3:9">
      <c r="C57" s="257" t="str">
        <f t="shared" si="2"/>
        <v>Systems Easements</v>
      </c>
      <c r="D57" s="258"/>
      <c r="E57" s="258"/>
      <c r="F57" s="259">
        <f t="shared" si="3"/>
        <v>0</v>
      </c>
      <c r="G57" s="259">
        <f>Inputs!N373</f>
        <v>173.90578645367714</v>
      </c>
      <c r="H57" s="259">
        <f t="shared" si="4"/>
        <v>173.90578645367714</v>
      </c>
      <c r="I57" s="259" t="s">
        <v>210</v>
      </c>
    </row>
    <row r="58" spans="3:9">
      <c r="C58" s="257" t="str">
        <f t="shared" si="2"/>
        <v>System Land</v>
      </c>
      <c r="D58" s="258"/>
      <c r="E58" s="258"/>
      <c r="F58" s="259">
        <f t="shared" si="3"/>
        <v>0</v>
      </c>
      <c r="G58" s="259">
        <f>Inputs!N374</f>
        <v>310.38898711242649</v>
      </c>
      <c r="H58" s="259">
        <f t="shared" si="4"/>
        <v>310.38898711242649</v>
      </c>
      <c r="I58" s="259" t="s">
        <v>210</v>
      </c>
    </row>
    <row r="59" spans="3:9">
      <c r="C59" s="257" t="str">
        <f t="shared" si="2"/>
        <v>Control Centre - SCADA</v>
      </c>
      <c r="D59" s="258"/>
      <c r="E59" s="258"/>
      <c r="F59" s="259">
        <f t="shared" si="3"/>
        <v>-1.0469965556326248</v>
      </c>
      <c r="G59" s="259">
        <f>Inputs!N375</f>
        <v>-1.0469965556326251</v>
      </c>
      <c r="H59" s="259">
        <f t="shared" si="4"/>
        <v>0</v>
      </c>
      <c r="I59" s="259"/>
    </row>
    <row r="60" spans="3:9">
      <c r="C60" s="257" t="str">
        <f t="shared" si="2"/>
        <v>IT Systems</v>
      </c>
      <c r="D60" s="258"/>
      <c r="E60" s="258"/>
      <c r="F60" s="259">
        <f t="shared" si="3"/>
        <v>8.4051959046579441</v>
      </c>
      <c r="G60" s="259">
        <f>Inputs!N376</f>
        <v>8.4051959046579423</v>
      </c>
      <c r="H60" s="259">
        <f t="shared" si="4"/>
        <v>0</v>
      </c>
      <c r="I60" s="259"/>
    </row>
    <row r="61" spans="3:9">
      <c r="C61" s="257" t="str">
        <f t="shared" si="2"/>
        <v>Office Equipment &amp; Furniture</v>
      </c>
      <c r="D61" s="258"/>
      <c r="E61" s="258"/>
      <c r="F61" s="259">
        <f t="shared" si="3"/>
        <v>6.9786167806295936</v>
      </c>
      <c r="G61" s="259">
        <f>Inputs!N377</f>
        <v>6.9786167806295936</v>
      </c>
      <c r="H61" s="259">
        <f t="shared" si="4"/>
        <v>0</v>
      </c>
      <c r="I61" s="259"/>
    </row>
    <row r="62" spans="3:9">
      <c r="C62" s="257" t="str">
        <f t="shared" si="2"/>
        <v>Motor Vehicles</v>
      </c>
      <c r="D62" s="258"/>
      <c r="E62" s="258"/>
      <c r="F62" s="259">
        <f t="shared" si="3"/>
        <v>73.867424202819052</v>
      </c>
      <c r="G62" s="259">
        <f>Inputs!N378</f>
        <v>73.867424202819052</v>
      </c>
      <c r="H62" s="259">
        <f t="shared" si="4"/>
        <v>0</v>
      </c>
      <c r="I62" s="259"/>
    </row>
    <row r="63" spans="3:9">
      <c r="C63" s="257" t="str">
        <f>C29</f>
        <v>Plant &amp; Equipment</v>
      </c>
      <c r="D63" s="258"/>
      <c r="E63" s="258"/>
      <c r="F63" s="259">
        <f t="shared" si="3"/>
        <v>12.52543243773906</v>
      </c>
      <c r="G63" s="259">
        <f>Inputs!N379</f>
        <v>12.52543243773906</v>
      </c>
      <c r="H63" s="259">
        <f t="shared" si="4"/>
        <v>0</v>
      </c>
      <c r="I63" s="259"/>
    </row>
    <row r="64" spans="3:9">
      <c r="C64" s="257" t="str">
        <f t="shared" si="2"/>
        <v>Buildings</v>
      </c>
      <c r="D64" s="258"/>
      <c r="E64" s="258"/>
      <c r="F64" s="259">
        <f t="shared" si="3"/>
        <v>263.68710404815744</v>
      </c>
      <c r="G64" s="259">
        <f>Inputs!N380</f>
        <v>263.68710404815744</v>
      </c>
      <c r="H64" s="259">
        <f t="shared" si="4"/>
        <v>0</v>
      </c>
      <c r="I64" s="259"/>
    </row>
    <row r="65" spans="3:11">
      <c r="C65" s="257" t="str">
        <f t="shared" si="2"/>
        <v>Land</v>
      </c>
      <c r="D65" s="258"/>
      <c r="E65" s="258"/>
      <c r="F65" s="259">
        <f t="shared" si="3"/>
        <v>0</v>
      </c>
      <c r="G65" s="259">
        <f>Inputs!N381</f>
        <v>164.66528863472161</v>
      </c>
      <c r="H65" s="259">
        <f t="shared" si="4"/>
        <v>164.66528863472161</v>
      </c>
      <c r="I65" s="259" t="s">
        <v>210</v>
      </c>
    </row>
    <row r="66" spans="3:11">
      <c r="C66" s="257">
        <f t="shared" si="2"/>
        <v>0</v>
      </c>
      <c r="D66" s="258"/>
      <c r="E66" s="258"/>
      <c r="F66" s="259">
        <f t="shared" si="3"/>
        <v>0</v>
      </c>
      <c r="G66" s="259">
        <f>Inputs!N382</f>
        <v>0</v>
      </c>
      <c r="H66" s="259">
        <f t="shared" si="4"/>
        <v>0</v>
      </c>
      <c r="I66" s="259"/>
    </row>
    <row r="67" spans="3:11">
      <c r="C67" s="257">
        <f t="shared" si="2"/>
        <v>0</v>
      </c>
      <c r="D67" s="258"/>
      <c r="E67" s="258"/>
      <c r="F67" s="259">
        <f t="shared" si="3"/>
        <v>0</v>
      </c>
      <c r="G67" s="259">
        <f>Inputs!N383</f>
        <v>0</v>
      </c>
      <c r="H67" s="259">
        <f t="shared" si="4"/>
        <v>0</v>
      </c>
      <c r="I67" s="259"/>
    </row>
    <row r="68" spans="3:11">
      <c r="C68" s="257">
        <f t="shared" si="2"/>
        <v>0</v>
      </c>
      <c r="D68" s="258"/>
      <c r="E68" s="258"/>
      <c r="F68" s="259">
        <f t="shared" si="3"/>
        <v>0</v>
      </c>
      <c r="G68" s="259">
        <f>Inputs!N384</f>
        <v>0</v>
      </c>
      <c r="H68" s="259">
        <f t="shared" si="4"/>
        <v>0</v>
      </c>
      <c r="I68" s="259"/>
    </row>
    <row r="69" spans="3:11">
      <c r="C69" s="257" t="str">
        <f t="shared" ref="C69" si="5">C36</f>
        <v xml:space="preserve">Equity Raising Costs </v>
      </c>
      <c r="D69" s="258"/>
      <c r="E69" s="258"/>
      <c r="F69" s="259">
        <f t="shared" ref="F69" si="6">SUM(F36:BP36)</f>
        <v>21.631652591945727</v>
      </c>
      <c r="G69" s="259">
        <f>Inputs!N386</f>
        <v>21.631652591945734</v>
      </c>
      <c r="H69" s="259">
        <f t="shared" si="4"/>
        <v>0</v>
      </c>
      <c r="I69" s="259"/>
    </row>
    <row r="70" spans="3:11">
      <c r="C70" s="260"/>
      <c r="D70" s="261"/>
      <c r="E70" s="261"/>
      <c r="F70" s="262">
        <f>SUM(F42:F69)</f>
        <v>12113.604123081603</v>
      </c>
      <c r="G70" s="262">
        <f>SUM(G42:G69)</f>
        <v>12762.564185282425</v>
      </c>
      <c r="H70" s="262">
        <f>G70-F70</f>
        <v>648.96006220082199</v>
      </c>
      <c r="I70" s="262"/>
      <c r="J70" s="120" t="s">
        <v>254</v>
      </c>
      <c r="K70" s="120" t="s">
        <v>254</v>
      </c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72CF69EB15E147BA3769A3537F3E8C" ma:contentTypeVersion="6" ma:contentTypeDescription="Create a new document." ma:contentTypeScope="" ma:versionID="f88b757df27e13299a9d592fdb907366">
  <xsd:schema xmlns:xsd="http://www.w3.org/2001/XMLSchema" xmlns:xs="http://www.w3.org/2001/XMLSchema" xmlns:p="http://schemas.microsoft.com/office/2006/metadata/properties" xmlns:ns2="65930c9a-4307-4bf5-9068-61a0eebb0c4e" xmlns:ns3="http://schemas.microsoft.com/sharepoint/v3/fields" targetNamespace="http://schemas.microsoft.com/office/2006/metadata/properties" ma:root="true" ma:fieldsID="4e18a3f193d1ae7930018ea8f15fc6c7" ns2:_="" ns3:_="">
    <xsd:import namespace="65930c9a-4307-4bf5-9068-61a0eebb0c4e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  <xsd:element ref="ns3:_Ver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Template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12" nillable="true" ma:displayName="Version" ma:internalName="_Ver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3AC216-A0C7-426F-8DC1-F64AECF15F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A9FBBD-8AE3-46E0-ADA3-3C3D76D28B42}">
  <ds:schemaRefs>
    <ds:schemaRef ds:uri="65930c9a-4307-4bf5-9068-61a0eebb0c4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3E922A-B5A2-4B23-AB8F-1BE34DCE08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AER Amendments</vt:lpstr>
      <vt:lpstr>Cover</vt:lpstr>
      <vt:lpstr>Inputs</vt:lpstr>
      <vt:lpstr>Depreciation</vt:lpstr>
      <vt:lpstr>PTRM_comparison</vt:lpstr>
      <vt:lpstr>PTRM Inputs</vt:lpstr>
      <vt:lpstr>conv_2020_2015</vt:lpstr>
      <vt:lpstr>conv_2025_2015</vt:lpstr>
      <vt:lpstr>first_reg_period</vt:lpstr>
      <vt:lpstr>Cover!Print_Area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EGX 8.005 RAB Depreciation Model JAN19 PUBLIC</dc:title>
  <dc:creator/>
  <dc:description>Energex 2020 2025</dc:description>
  <cp:lastModifiedBy/>
  <dcterms:created xsi:type="dcterms:W3CDTF">2019-01-25T04:46:02Z</dcterms:created>
  <dcterms:modified xsi:type="dcterms:W3CDTF">2019-08-29T00:08:21Z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0x0101006672CF69EB15E147BA3769A3537F3E8C</vt:lpwstr>
  </property>
</Properties>
</file>